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file.ad.edu.city.kyoto.jp\UNT1\org\教環室\400環境整備\■【事業】LED化計画\R3-4年度\09  契約等\05_訂正事項\LED化簡易型ESCO事業（その１）\"/>
    </mc:Choice>
  </mc:AlternateContent>
  <workbookProtection workbookAlgorithmName="SHA-512" workbookHashValue="SP+Y6PoskAT2bIAcFxFgLsdCwXV2ips7PjY8j3cq2a0kC4IRG0YRNooSWfCM+9lMQrS/AMZwv6k5wykE+MRvJA==" workbookSaltValue="C4Tf8aa10lwD2lETlhG5hQ==" workbookSpinCount="100000" lockStructure="1"/>
  <bookViews>
    <workbookView xWindow="-120" yWindow="-120" windowWidth="20730" windowHeight="11310" tabRatio="788" activeTab="2"/>
  </bookViews>
  <sheets>
    <sheet name="削減効果算定（施設別）" sheetId="13" r:id="rId1"/>
    <sheet name="施設リストA-1（直営）" sheetId="14" r:id="rId2"/>
    <sheet name="（新設）照明器具" sheetId="2" r:id="rId3"/>
    <sheet name="（既設）調査結果" sheetId="3" state="hidden" r:id="rId4"/>
    <sheet name="電力単価（直）" sheetId="15" state="hidden" r:id="rId5"/>
    <sheet name="照明台数（施設別）" sheetId="20" state="hidden" r:id="rId6"/>
    <sheet name="部屋別効果（直）" sheetId="16" state="hidden" r:id="rId7"/>
    <sheet name="隠し　照明器具まとめ" sheetId="6" state="hidden" r:id="rId8"/>
  </sheets>
  <definedNames>
    <definedName name="_xlnm._FilterDatabase" localSheetId="1" hidden="1">'施設リストA-1（直営）'!$A$5:$AU$1345</definedName>
    <definedName name="_xlnm.Print_Area" localSheetId="2">'（新設）照明器具'!$A$1:$F$23</definedName>
    <definedName name="_xlnm.Print_Area" localSheetId="0">'削減効果算定（施設別）'!$A$1:$D$30</definedName>
    <definedName name="既存器具型式等">#REF!</definedName>
    <definedName name="新器具型番">#REF!</definedName>
    <definedName name="新旧">#REF!</definedName>
    <definedName name="新設" localSheetId="1">テーブル6[新設]</definedName>
    <definedName name="新設" localSheetId="4">テーブル6[新設]</definedName>
    <definedName name="新設" localSheetId="6">テーブル6[新設]</definedName>
    <definedName name="新設">テーブル6[新設]</definedName>
    <definedName name="新設撤去選択">'隠し　照明器具まとめ'!$C$2:$D$2</definedName>
    <definedName name="撤去" localSheetId="1">テーブル7[撤去]</definedName>
    <definedName name="撤去" localSheetId="4">テーブル7[撤去]</definedName>
    <definedName name="撤去" localSheetId="6">テーブル7[撤去]</definedName>
    <definedName name="撤去">テーブル7[撤去]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6" i="13" l="1"/>
  <c r="A1345" i="14" l="1"/>
  <c r="A1308" i="14"/>
  <c r="A1079" i="14"/>
  <c r="A819" i="14"/>
  <c r="A756" i="14"/>
  <c r="A693" i="14"/>
  <c r="A639" i="14"/>
  <c r="A502" i="14"/>
  <c r="A377" i="14"/>
  <c r="A252" i="14"/>
  <c r="A163" i="14"/>
  <c r="A78" i="14"/>
  <c r="A9" i="14"/>
  <c r="C2" i="20" l="1"/>
  <c r="B10" i="16"/>
  <c r="C10" i="16"/>
  <c r="D10" i="16"/>
  <c r="E10" i="16"/>
  <c r="F10" i="16"/>
  <c r="I10" i="16"/>
  <c r="K10" i="16"/>
  <c r="L10" i="16"/>
  <c r="M10" i="16" s="1"/>
  <c r="N10" i="16"/>
  <c r="O10" i="16"/>
  <c r="P10" i="16" s="1"/>
  <c r="Q10" i="16"/>
  <c r="R10" i="16"/>
  <c r="S10" i="16" s="1"/>
  <c r="T10" i="16"/>
  <c r="U10" i="16"/>
  <c r="V10" i="16" s="1"/>
  <c r="W10" i="16"/>
  <c r="X10" i="16"/>
  <c r="Y10" i="16" s="1"/>
  <c r="Z10" i="16"/>
  <c r="AA10" i="16"/>
  <c r="AB10" i="16" s="1"/>
  <c r="AC10" i="16"/>
  <c r="AD10" i="16"/>
  <c r="AE10" i="16" s="1"/>
  <c r="AF10" i="16"/>
  <c r="AG10" i="16"/>
  <c r="AH10" i="16" s="1"/>
  <c r="AI10" i="16"/>
  <c r="AJ10" i="16"/>
  <c r="AK10" i="16" s="1"/>
  <c r="AL10" i="16"/>
  <c r="B11" i="16"/>
  <c r="C11" i="16"/>
  <c r="D11" i="16"/>
  <c r="E11" i="16"/>
  <c r="F11" i="16"/>
  <c r="I11" i="16"/>
  <c r="J11" i="16" s="1"/>
  <c r="K11" i="16"/>
  <c r="L11" i="16"/>
  <c r="M11" i="16" s="1"/>
  <c r="N11" i="16"/>
  <c r="O11" i="16"/>
  <c r="P11" i="16" s="1"/>
  <c r="Q11" i="16"/>
  <c r="R11" i="16"/>
  <c r="S11" i="16" s="1"/>
  <c r="T11" i="16"/>
  <c r="U11" i="16"/>
  <c r="V11" i="16" s="1"/>
  <c r="W11" i="16"/>
  <c r="X11" i="16"/>
  <c r="Y11" i="16" s="1"/>
  <c r="Z11" i="16"/>
  <c r="AA11" i="16"/>
  <c r="AB11" i="16" s="1"/>
  <c r="AC11" i="16"/>
  <c r="AD11" i="16"/>
  <c r="AE11" i="16" s="1"/>
  <c r="AF11" i="16"/>
  <c r="AG11" i="16"/>
  <c r="AH11" i="16" s="1"/>
  <c r="AI11" i="16"/>
  <c r="AJ11" i="16"/>
  <c r="AK11" i="16" s="1"/>
  <c r="AL11" i="16"/>
  <c r="B12" i="16"/>
  <c r="C12" i="16"/>
  <c r="D12" i="16"/>
  <c r="E12" i="16"/>
  <c r="F12" i="16"/>
  <c r="I12" i="16"/>
  <c r="K12" i="16"/>
  <c r="L12" i="16"/>
  <c r="M12" i="16" s="1"/>
  <c r="N12" i="16"/>
  <c r="O12" i="16"/>
  <c r="P12" i="16" s="1"/>
  <c r="Q12" i="16"/>
  <c r="R12" i="16"/>
  <c r="S12" i="16" s="1"/>
  <c r="T12" i="16"/>
  <c r="U12" i="16"/>
  <c r="V12" i="16" s="1"/>
  <c r="W12" i="16"/>
  <c r="X12" i="16"/>
  <c r="Y12" i="16" s="1"/>
  <c r="Z12" i="16"/>
  <c r="AA12" i="16"/>
  <c r="AB12" i="16" s="1"/>
  <c r="AC12" i="16"/>
  <c r="AD12" i="16"/>
  <c r="AE12" i="16" s="1"/>
  <c r="AF12" i="16"/>
  <c r="AG12" i="16"/>
  <c r="AH12" i="16" s="1"/>
  <c r="AI12" i="16"/>
  <c r="AJ12" i="16"/>
  <c r="AK12" i="16" s="1"/>
  <c r="AL12" i="16"/>
  <c r="B13" i="16"/>
  <c r="C13" i="16"/>
  <c r="D13" i="16"/>
  <c r="E13" i="16"/>
  <c r="F13" i="16"/>
  <c r="I13" i="16"/>
  <c r="J13" i="16" s="1"/>
  <c r="K13" i="16"/>
  <c r="L13" i="16"/>
  <c r="N13" i="16"/>
  <c r="O13" i="16"/>
  <c r="P13" i="16" s="1"/>
  <c r="Q13" i="16"/>
  <c r="R13" i="16"/>
  <c r="S13" i="16" s="1"/>
  <c r="T13" i="16"/>
  <c r="U13" i="16"/>
  <c r="V13" i="16" s="1"/>
  <c r="W13" i="16"/>
  <c r="X13" i="16"/>
  <c r="Y13" i="16" s="1"/>
  <c r="Z13" i="16"/>
  <c r="AA13" i="16"/>
  <c r="AB13" i="16" s="1"/>
  <c r="AC13" i="16"/>
  <c r="AD13" i="16"/>
  <c r="AE13" i="16" s="1"/>
  <c r="AF13" i="16"/>
  <c r="AG13" i="16"/>
  <c r="AH13" i="16" s="1"/>
  <c r="AI13" i="16"/>
  <c r="AJ13" i="16"/>
  <c r="AK13" i="16" s="1"/>
  <c r="AL13" i="16"/>
  <c r="B14" i="16"/>
  <c r="C14" i="16"/>
  <c r="D14" i="16"/>
  <c r="E14" i="16"/>
  <c r="F14" i="16"/>
  <c r="I14" i="16"/>
  <c r="K14" i="16"/>
  <c r="L14" i="16"/>
  <c r="M14" i="16" s="1"/>
  <c r="N14" i="16"/>
  <c r="O14" i="16"/>
  <c r="P14" i="16" s="1"/>
  <c r="Q14" i="16"/>
  <c r="R14" i="16"/>
  <c r="S14" i="16" s="1"/>
  <c r="T14" i="16"/>
  <c r="U14" i="16"/>
  <c r="V14" i="16" s="1"/>
  <c r="W14" i="16"/>
  <c r="X14" i="16"/>
  <c r="Y14" i="16" s="1"/>
  <c r="Z14" i="16"/>
  <c r="AA14" i="16"/>
  <c r="AB14" i="16" s="1"/>
  <c r="AC14" i="16"/>
  <c r="AD14" i="16"/>
  <c r="AE14" i="16" s="1"/>
  <c r="AF14" i="16"/>
  <c r="AG14" i="16"/>
  <c r="AH14" i="16" s="1"/>
  <c r="AI14" i="16"/>
  <c r="AJ14" i="16"/>
  <c r="AK14" i="16" s="1"/>
  <c r="AL14" i="16"/>
  <c r="B15" i="16"/>
  <c r="C15" i="16"/>
  <c r="D15" i="16"/>
  <c r="E15" i="16"/>
  <c r="F15" i="16"/>
  <c r="I15" i="16"/>
  <c r="J15" i="16" s="1"/>
  <c r="K15" i="16"/>
  <c r="L15" i="16"/>
  <c r="M15" i="16" s="1"/>
  <c r="N15" i="16"/>
  <c r="O15" i="16"/>
  <c r="P15" i="16" s="1"/>
  <c r="Q15" i="16"/>
  <c r="R15" i="16"/>
  <c r="S15" i="16" s="1"/>
  <c r="T15" i="16"/>
  <c r="U15" i="16"/>
  <c r="V15" i="16" s="1"/>
  <c r="W15" i="16"/>
  <c r="X15" i="16"/>
  <c r="Y15" i="16" s="1"/>
  <c r="Z15" i="16"/>
  <c r="AA15" i="16"/>
  <c r="AB15" i="16" s="1"/>
  <c r="AC15" i="16"/>
  <c r="AD15" i="16"/>
  <c r="AE15" i="16" s="1"/>
  <c r="AF15" i="16"/>
  <c r="AG15" i="16"/>
  <c r="AH15" i="16" s="1"/>
  <c r="AI15" i="16"/>
  <c r="AJ15" i="16"/>
  <c r="AK15" i="16" s="1"/>
  <c r="AL15" i="16"/>
  <c r="B16" i="16"/>
  <c r="C16" i="16"/>
  <c r="D16" i="16"/>
  <c r="E16" i="16"/>
  <c r="F16" i="16"/>
  <c r="I16" i="16"/>
  <c r="K16" i="16"/>
  <c r="L16" i="16"/>
  <c r="M16" i="16" s="1"/>
  <c r="N16" i="16"/>
  <c r="O16" i="16"/>
  <c r="P16" i="16" s="1"/>
  <c r="Q16" i="16"/>
  <c r="R16" i="16"/>
  <c r="S16" i="16" s="1"/>
  <c r="T16" i="16"/>
  <c r="U16" i="16"/>
  <c r="V16" i="16" s="1"/>
  <c r="W16" i="16"/>
  <c r="X16" i="16"/>
  <c r="Y16" i="16" s="1"/>
  <c r="Z16" i="16"/>
  <c r="AA16" i="16"/>
  <c r="AB16" i="16" s="1"/>
  <c r="AC16" i="16"/>
  <c r="AD16" i="16"/>
  <c r="AE16" i="16" s="1"/>
  <c r="AF16" i="16"/>
  <c r="AG16" i="16"/>
  <c r="AH16" i="16" s="1"/>
  <c r="AI16" i="16"/>
  <c r="AJ16" i="16"/>
  <c r="AK16" i="16" s="1"/>
  <c r="AL16" i="16"/>
  <c r="B17" i="16"/>
  <c r="C17" i="16"/>
  <c r="D17" i="16"/>
  <c r="E17" i="16"/>
  <c r="F17" i="16"/>
  <c r="I17" i="16"/>
  <c r="J17" i="16" s="1"/>
  <c r="K17" i="16"/>
  <c r="L17" i="16"/>
  <c r="M17" i="16" s="1"/>
  <c r="N17" i="16"/>
  <c r="O17" i="16"/>
  <c r="P17" i="16" s="1"/>
  <c r="Q17" i="16"/>
  <c r="R17" i="16"/>
  <c r="S17" i="16" s="1"/>
  <c r="T17" i="16"/>
  <c r="U17" i="16"/>
  <c r="V17" i="16" s="1"/>
  <c r="W17" i="16"/>
  <c r="X17" i="16"/>
  <c r="Y17" i="16" s="1"/>
  <c r="Z17" i="16"/>
  <c r="AA17" i="16"/>
  <c r="AB17" i="16" s="1"/>
  <c r="AC17" i="16"/>
  <c r="AD17" i="16"/>
  <c r="AE17" i="16" s="1"/>
  <c r="AF17" i="16"/>
  <c r="AG17" i="16"/>
  <c r="AH17" i="16" s="1"/>
  <c r="AI17" i="16"/>
  <c r="AJ17" i="16"/>
  <c r="AK17" i="16" s="1"/>
  <c r="AL17" i="16"/>
  <c r="B18" i="16"/>
  <c r="C18" i="16"/>
  <c r="D18" i="16"/>
  <c r="E18" i="16"/>
  <c r="F18" i="16"/>
  <c r="I18" i="16"/>
  <c r="K18" i="16"/>
  <c r="L18" i="16"/>
  <c r="M18" i="16" s="1"/>
  <c r="N18" i="16"/>
  <c r="O18" i="16"/>
  <c r="P18" i="16" s="1"/>
  <c r="Q18" i="16"/>
  <c r="R18" i="16"/>
  <c r="S18" i="16" s="1"/>
  <c r="T18" i="16"/>
  <c r="U18" i="16"/>
  <c r="V18" i="16" s="1"/>
  <c r="W18" i="16"/>
  <c r="X18" i="16"/>
  <c r="Y18" i="16" s="1"/>
  <c r="Z18" i="16"/>
  <c r="AA18" i="16"/>
  <c r="AB18" i="16" s="1"/>
  <c r="AC18" i="16"/>
  <c r="AD18" i="16"/>
  <c r="AE18" i="16" s="1"/>
  <c r="AF18" i="16"/>
  <c r="AG18" i="16"/>
  <c r="AH18" i="16" s="1"/>
  <c r="AI18" i="16"/>
  <c r="AJ18" i="16"/>
  <c r="AK18" i="16" s="1"/>
  <c r="AL18" i="16"/>
  <c r="B19" i="16"/>
  <c r="C19" i="16"/>
  <c r="D19" i="16"/>
  <c r="E19" i="16"/>
  <c r="F19" i="16"/>
  <c r="I19" i="16"/>
  <c r="J19" i="16" s="1"/>
  <c r="K19" i="16"/>
  <c r="L19" i="16"/>
  <c r="M19" i="16" s="1"/>
  <c r="N19" i="16"/>
  <c r="O19" i="16"/>
  <c r="P19" i="16" s="1"/>
  <c r="Q19" i="16"/>
  <c r="R19" i="16"/>
  <c r="S19" i="16" s="1"/>
  <c r="T19" i="16"/>
  <c r="U19" i="16"/>
  <c r="V19" i="16" s="1"/>
  <c r="W19" i="16"/>
  <c r="X19" i="16"/>
  <c r="Y19" i="16" s="1"/>
  <c r="Z19" i="16"/>
  <c r="AA19" i="16"/>
  <c r="AB19" i="16" s="1"/>
  <c r="AC19" i="16"/>
  <c r="AD19" i="16"/>
  <c r="AE19" i="16" s="1"/>
  <c r="AF19" i="16"/>
  <c r="AG19" i="16"/>
  <c r="AH19" i="16" s="1"/>
  <c r="AI19" i="16"/>
  <c r="AJ19" i="16"/>
  <c r="AK19" i="16" s="1"/>
  <c r="AL19" i="16"/>
  <c r="B20" i="16"/>
  <c r="C20" i="16"/>
  <c r="D20" i="16"/>
  <c r="E20" i="16"/>
  <c r="F20" i="16"/>
  <c r="I20" i="16"/>
  <c r="K20" i="16"/>
  <c r="L20" i="16"/>
  <c r="M20" i="16" s="1"/>
  <c r="N20" i="16"/>
  <c r="O20" i="16"/>
  <c r="P20" i="16" s="1"/>
  <c r="Q20" i="16"/>
  <c r="R20" i="16"/>
  <c r="S20" i="16" s="1"/>
  <c r="T20" i="16"/>
  <c r="U20" i="16"/>
  <c r="V20" i="16" s="1"/>
  <c r="W20" i="16"/>
  <c r="X20" i="16"/>
  <c r="Y20" i="16" s="1"/>
  <c r="Z20" i="16"/>
  <c r="AA20" i="16"/>
  <c r="AB20" i="16" s="1"/>
  <c r="AC20" i="16"/>
  <c r="AD20" i="16"/>
  <c r="AE20" i="16" s="1"/>
  <c r="AF20" i="16"/>
  <c r="AG20" i="16"/>
  <c r="AH20" i="16" s="1"/>
  <c r="AI20" i="16"/>
  <c r="AJ20" i="16"/>
  <c r="AK20" i="16" s="1"/>
  <c r="AL20" i="16"/>
  <c r="B21" i="16"/>
  <c r="C21" i="16"/>
  <c r="D21" i="16"/>
  <c r="E21" i="16"/>
  <c r="F21" i="16"/>
  <c r="I21" i="16"/>
  <c r="J21" i="16" s="1"/>
  <c r="K21" i="16"/>
  <c r="L21" i="16"/>
  <c r="M21" i="16" s="1"/>
  <c r="N21" i="16"/>
  <c r="O21" i="16"/>
  <c r="P21" i="16" s="1"/>
  <c r="Q21" i="16"/>
  <c r="R21" i="16"/>
  <c r="S21" i="16" s="1"/>
  <c r="T21" i="16"/>
  <c r="U21" i="16"/>
  <c r="V21" i="16" s="1"/>
  <c r="W21" i="16"/>
  <c r="X21" i="16"/>
  <c r="Y21" i="16" s="1"/>
  <c r="Z21" i="16"/>
  <c r="AA21" i="16"/>
  <c r="AB21" i="16" s="1"/>
  <c r="AC21" i="16"/>
  <c r="AD21" i="16"/>
  <c r="AE21" i="16" s="1"/>
  <c r="AF21" i="16"/>
  <c r="AG21" i="16"/>
  <c r="AH21" i="16" s="1"/>
  <c r="AI21" i="16"/>
  <c r="AJ21" i="16"/>
  <c r="AK21" i="16" s="1"/>
  <c r="AL21" i="16"/>
  <c r="B22" i="16"/>
  <c r="C22" i="16"/>
  <c r="D22" i="16"/>
  <c r="E22" i="16"/>
  <c r="F22" i="16"/>
  <c r="I22" i="16"/>
  <c r="K22" i="16"/>
  <c r="L22" i="16"/>
  <c r="M22" i="16" s="1"/>
  <c r="N22" i="16"/>
  <c r="O22" i="16"/>
  <c r="P22" i="16" s="1"/>
  <c r="Q22" i="16"/>
  <c r="R22" i="16"/>
  <c r="S22" i="16" s="1"/>
  <c r="T22" i="16"/>
  <c r="U22" i="16"/>
  <c r="V22" i="16" s="1"/>
  <c r="W22" i="16"/>
  <c r="X22" i="16"/>
  <c r="Y22" i="16" s="1"/>
  <c r="Z22" i="16"/>
  <c r="AA22" i="16"/>
  <c r="AB22" i="16" s="1"/>
  <c r="AC22" i="16"/>
  <c r="AD22" i="16"/>
  <c r="AE22" i="16" s="1"/>
  <c r="AF22" i="16"/>
  <c r="AG22" i="16"/>
  <c r="AH22" i="16" s="1"/>
  <c r="AI22" i="16"/>
  <c r="AJ22" i="16"/>
  <c r="AK22" i="16" s="1"/>
  <c r="AL22" i="16"/>
  <c r="B23" i="16"/>
  <c r="C23" i="16"/>
  <c r="D23" i="16"/>
  <c r="E23" i="16"/>
  <c r="F23" i="16"/>
  <c r="I23" i="16"/>
  <c r="J23" i="16" s="1"/>
  <c r="K23" i="16"/>
  <c r="L23" i="16"/>
  <c r="M23" i="16" s="1"/>
  <c r="N23" i="16"/>
  <c r="O23" i="16"/>
  <c r="P23" i="16"/>
  <c r="Q23" i="16"/>
  <c r="R23" i="16"/>
  <c r="S23" i="16" s="1"/>
  <c r="T23" i="16"/>
  <c r="U23" i="16"/>
  <c r="V23" i="16" s="1"/>
  <c r="W23" i="16"/>
  <c r="X23" i="16"/>
  <c r="Y23" i="16" s="1"/>
  <c r="Z23" i="16"/>
  <c r="AA23" i="16"/>
  <c r="AB23" i="16" s="1"/>
  <c r="AC23" i="16"/>
  <c r="AD23" i="16"/>
  <c r="AE23" i="16" s="1"/>
  <c r="AF23" i="16"/>
  <c r="AG23" i="16"/>
  <c r="AH23" i="16" s="1"/>
  <c r="AI23" i="16"/>
  <c r="AJ23" i="16"/>
  <c r="AK23" i="16" s="1"/>
  <c r="AL23" i="16"/>
  <c r="B24" i="16"/>
  <c r="C24" i="16"/>
  <c r="D24" i="16"/>
  <c r="E24" i="16"/>
  <c r="F24" i="16"/>
  <c r="I24" i="16"/>
  <c r="K24" i="16"/>
  <c r="L24" i="16"/>
  <c r="M24" i="16" s="1"/>
  <c r="N24" i="16"/>
  <c r="O24" i="16"/>
  <c r="P24" i="16" s="1"/>
  <c r="Q24" i="16"/>
  <c r="R24" i="16"/>
  <c r="S24" i="16" s="1"/>
  <c r="T24" i="16"/>
  <c r="U24" i="16"/>
  <c r="V24" i="16" s="1"/>
  <c r="W24" i="16"/>
  <c r="X24" i="16"/>
  <c r="Y24" i="16" s="1"/>
  <c r="Z24" i="16"/>
  <c r="AA24" i="16"/>
  <c r="AB24" i="16" s="1"/>
  <c r="AC24" i="16"/>
  <c r="AD24" i="16"/>
  <c r="AE24" i="16" s="1"/>
  <c r="AF24" i="16"/>
  <c r="AG24" i="16"/>
  <c r="AH24" i="16" s="1"/>
  <c r="AI24" i="16"/>
  <c r="AJ24" i="16"/>
  <c r="AK24" i="16" s="1"/>
  <c r="AL24" i="16"/>
  <c r="B25" i="16"/>
  <c r="C25" i="16"/>
  <c r="D25" i="16"/>
  <c r="E25" i="16"/>
  <c r="F25" i="16"/>
  <c r="I25" i="16"/>
  <c r="J25" i="16" s="1"/>
  <c r="K25" i="16"/>
  <c r="L25" i="16"/>
  <c r="M25" i="16" s="1"/>
  <c r="N25" i="16"/>
  <c r="O25" i="16"/>
  <c r="P25" i="16" s="1"/>
  <c r="Q25" i="16"/>
  <c r="R25" i="16"/>
  <c r="S25" i="16" s="1"/>
  <c r="T25" i="16"/>
  <c r="U25" i="16"/>
  <c r="V25" i="16" s="1"/>
  <c r="W25" i="16"/>
  <c r="X25" i="16"/>
  <c r="Y25" i="16" s="1"/>
  <c r="Z25" i="16"/>
  <c r="AA25" i="16"/>
  <c r="AB25" i="16" s="1"/>
  <c r="AC25" i="16"/>
  <c r="AD25" i="16"/>
  <c r="AE25" i="16" s="1"/>
  <c r="AF25" i="16"/>
  <c r="AG25" i="16"/>
  <c r="AH25" i="16" s="1"/>
  <c r="AI25" i="16"/>
  <c r="AJ25" i="16"/>
  <c r="AK25" i="16" s="1"/>
  <c r="AL25" i="16"/>
  <c r="B26" i="16"/>
  <c r="C26" i="16"/>
  <c r="D26" i="16"/>
  <c r="E26" i="16"/>
  <c r="F26" i="16"/>
  <c r="I26" i="16"/>
  <c r="K26" i="16"/>
  <c r="L26" i="16"/>
  <c r="M26" i="16" s="1"/>
  <c r="N26" i="16"/>
  <c r="O26" i="16"/>
  <c r="P26" i="16" s="1"/>
  <c r="Q26" i="16"/>
  <c r="R26" i="16"/>
  <c r="S26" i="16" s="1"/>
  <c r="T26" i="16"/>
  <c r="U26" i="16"/>
  <c r="V26" i="16" s="1"/>
  <c r="W26" i="16"/>
  <c r="X26" i="16"/>
  <c r="Y26" i="16" s="1"/>
  <c r="Z26" i="16"/>
  <c r="AA26" i="16"/>
  <c r="AB26" i="16" s="1"/>
  <c r="AC26" i="16"/>
  <c r="AD26" i="16"/>
  <c r="AE26" i="16" s="1"/>
  <c r="AF26" i="16"/>
  <c r="AG26" i="16"/>
  <c r="AH26" i="16" s="1"/>
  <c r="AI26" i="16"/>
  <c r="AJ26" i="16"/>
  <c r="AK26" i="16" s="1"/>
  <c r="AL26" i="16"/>
  <c r="B27" i="16"/>
  <c r="C27" i="16"/>
  <c r="D27" i="16"/>
  <c r="E27" i="16"/>
  <c r="F27" i="16"/>
  <c r="I27" i="16"/>
  <c r="J27" i="16" s="1"/>
  <c r="K27" i="16"/>
  <c r="L27" i="16"/>
  <c r="M27" i="16" s="1"/>
  <c r="N27" i="16"/>
  <c r="O27" i="16"/>
  <c r="P27" i="16" s="1"/>
  <c r="Q27" i="16"/>
  <c r="R27" i="16"/>
  <c r="S27" i="16" s="1"/>
  <c r="T27" i="16"/>
  <c r="U27" i="16"/>
  <c r="V27" i="16" s="1"/>
  <c r="W27" i="16"/>
  <c r="X27" i="16"/>
  <c r="Y27" i="16" s="1"/>
  <c r="Z27" i="16"/>
  <c r="AA27" i="16"/>
  <c r="AB27" i="16" s="1"/>
  <c r="AC27" i="16"/>
  <c r="AD27" i="16"/>
  <c r="AE27" i="16" s="1"/>
  <c r="AF27" i="16"/>
  <c r="AG27" i="16"/>
  <c r="AH27" i="16" s="1"/>
  <c r="AI27" i="16"/>
  <c r="AJ27" i="16"/>
  <c r="AK27" i="16" s="1"/>
  <c r="AL27" i="16"/>
  <c r="B28" i="16"/>
  <c r="C28" i="16"/>
  <c r="D28" i="16"/>
  <c r="E28" i="16"/>
  <c r="F28" i="16"/>
  <c r="I28" i="16"/>
  <c r="K28" i="16"/>
  <c r="L28" i="16"/>
  <c r="M28" i="16" s="1"/>
  <c r="N28" i="16"/>
  <c r="O28" i="16"/>
  <c r="P28" i="16" s="1"/>
  <c r="Q28" i="16"/>
  <c r="R28" i="16"/>
  <c r="S28" i="16" s="1"/>
  <c r="T28" i="16"/>
  <c r="U28" i="16"/>
  <c r="V28" i="16" s="1"/>
  <c r="W28" i="16"/>
  <c r="X28" i="16"/>
  <c r="Y28" i="16" s="1"/>
  <c r="Z28" i="16"/>
  <c r="AA28" i="16"/>
  <c r="AB28" i="16" s="1"/>
  <c r="AC28" i="16"/>
  <c r="AD28" i="16"/>
  <c r="AE28" i="16" s="1"/>
  <c r="AF28" i="16"/>
  <c r="AG28" i="16"/>
  <c r="AH28" i="16" s="1"/>
  <c r="AI28" i="16"/>
  <c r="AJ28" i="16"/>
  <c r="AK28" i="16" s="1"/>
  <c r="AL28" i="16"/>
  <c r="B29" i="16"/>
  <c r="C29" i="16"/>
  <c r="D29" i="16"/>
  <c r="E29" i="16"/>
  <c r="F29" i="16"/>
  <c r="I29" i="16"/>
  <c r="J29" i="16" s="1"/>
  <c r="K29" i="16"/>
  <c r="L29" i="16"/>
  <c r="M29" i="16" s="1"/>
  <c r="N29" i="16"/>
  <c r="O29" i="16"/>
  <c r="P29" i="16" s="1"/>
  <c r="Q29" i="16"/>
  <c r="R29" i="16"/>
  <c r="S29" i="16" s="1"/>
  <c r="T29" i="16"/>
  <c r="U29" i="16"/>
  <c r="V29" i="16" s="1"/>
  <c r="W29" i="16"/>
  <c r="X29" i="16"/>
  <c r="Y29" i="16" s="1"/>
  <c r="Z29" i="16"/>
  <c r="AA29" i="16"/>
  <c r="AB29" i="16" s="1"/>
  <c r="AC29" i="16"/>
  <c r="AD29" i="16"/>
  <c r="AE29" i="16" s="1"/>
  <c r="AF29" i="16"/>
  <c r="AG29" i="16"/>
  <c r="AH29" i="16" s="1"/>
  <c r="AI29" i="16"/>
  <c r="AJ29" i="16"/>
  <c r="AK29" i="16" s="1"/>
  <c r="AL29" i="16"/>
  <c r="B30" i="16"/>
  <c r="C30" i="16"/>
  <c r="D30" i="16"/>
  <c r="E30" i="16"/>
  <c r="F30" i="16"/>
  <c r="I30" i="16"/>
  <c r="K30" i="16"/>
  <c r="L30" i="16"/>
  <c r="M30" i="16" s="1"/>
  <c r="N30" i="16"/>
  <c r="O30" i="16"/>
  <c r="P30" i="16" s="1"/>
  <c r="Q30" i="16"/>
  <c r="R30" i="16"/>
  <c r="S30" i="16" s="1"/>
  <c r="T30" i="16"/>
  <c r="U30" i="16"/>
  <c r="V30" i="16" s="1"/>
  <c r="W30" i="16"/>
  <c r="X30" i="16"/>
  <c r="Y30" i="16" s="1"/>
  <c r="Z30" i="16"/>
  <c r="AA30" i="16"/>
  <c r="AB30" i="16" s="1"/>
  <c r="AC30" i="16"/>
  <c r="AD30" i="16"/>
  <c r="AE30" i="16" s="1"/>
  <c r="AF30" i="16"/>
  <c r="AG30" i="16"/>
  <c r="AH30" i="16" s="1"/>
  <c r="AI30" i="16"/>
  <c r="AJ30" i="16"/>
  <c r="AK30" i="16" s="1"/>
  <c r="AL30" i="16"/>
  <c r="B31" i="16"/>
  <c r="C31" i="16"/>
  <c r="D31" i="16"/>
  <c r="E31" i="16"/>
  <c r="F31" i="16"/>
  <c r="I31" i="16"/>
  <c r="J31" i="16" s="1"/>
  <c r="K31" i="16"/>
  <c r="L31" i="16"/>
  <c r="M31" i="16" s="1"/>
  <c r="N31" i="16"/>
  <c r="O31" i="16"/>
  <c r="P31" i="16" s="1"/>
  <c r="Q31" i="16"/>
  <c r="R31" i="16"/>
  <c r="S31" i="16" s="1"/>
  <c r="T31" i="16"/>
  <c r="U31" i="16"/>
  <c r="V31" i="16" s="1"/>
  <c r="W31" i="16"/>
  <c r="X31" i="16"/>
  <c r="Y31" i="16" s="1"/>
  <c r="Z31" i="16"/>
  <c r="AA31" i="16"/>
  <c r="AB31" i="16" s="1"/>
  <c r="AC31" i="16"/>
  <c r="AD31" i="16"/>
  <c r="AE31" i="16" s="1"/>
  <c r="AF31" i="16"/>
  <c r="AG31" i="16"/>
  <c r="AH31" i="16" s="1"/>
  <c r="AI31" i="16"/>
  <c r="AJ31" i="16"/>
  <c r="AK31" i="16" s="1"/>
  <c r="AL31" i="16"/>
  <c r="B32" i="16"/>
  <c r="C32" i="16"/>
  <c r="D32" i="16"/>
  <c r="E32" i="16"/>
  <c r="F32" i="16"/>
  <c r="I32" i="16"/>
  <c r="K32" i="16"/>
  <c r="L32" i="16"/>
  <c r="M32" i="16" s="1"/>
  <c r="N32" i="16"/>
  <c r="O32" i="16"/>
  <c r="P32" i="16" s="1"/>
  <c r="Q32" i="16"/>
  <c r="R32" i="16"/>
  <c r="S32" i="16" s="1"/>
  <c r="T32" i="16"/>
  <c r="U32" i="16"/>
  <c r="V32" i="16" s="1"/>
  <c r="W32" i="16"/>
  <c r="X32" i="16"/>
  <c r="Y32" i="16" s="1"/>
  <c r="Z32" i="16"/>
  <c r="AA32" i="16"/>
  <c r="AB32" i="16" s="1"/>
  <c r="AC32" i="16"/>
  <c r="AD32" i="16"/>
  <c r="AE32" i="16" s="1"/>
  <c r="AF32" i="16"/>
  <c r="AG32" i="16"/>
  <c r="AH32" i="16" s="1"/>
  <c r="AI32" i="16"/>
  <c r="AJ32" i="16"/>
  <c r="AK32" i="16"/>
  <c r="AL32" i="16"/>
  <c r="B33" i="16"/>
  <c r="C33" i="16"/>
  <c r="D33" i="16"/>
  <c r="E33" i="16"/>
  <c r="F33" i="16"/>
  <c r="I33" i="16"/>
  <c r="J33" i="16" s="1"/>
  <c r="K33" i="16"/>
  <c r="L33" i="16"/>
  <c r="M33" i="16" s="1"/>
  <c r="N33" i="16"/>
  <c r="O33" i="16"/>
  <c r="P33" i="16" s="1"/>
  <c r="Q33" i="16"/>
  <c r="R33" i="16"/>
  <c r="S33" i="16" s="1"/>
  <c r="T33" i="16"/>
  <c r="U33" i="16"/>
  <c r="V33" i="16"/>
  <c r="W33" i="16"/>
  <c r="X33" i="16"/>
  <c r="Y33" i="16" s="1"/>
  <c r="Z33" i="16"/>
  <c r="AA33" i="16"/>
  <c r="AB33" i="16" s="1"/>
  <c r="AC33" i="16"/>
  <c r="AD33" i="16"/>
  <c r="AE33" i="16" s="1"/>
  <c r="AF33" i="16"/>
  <c r="AG33" i="16"/>
  <c r="AH33" i="16" s="1"/>
  <c r="AI33" i="16"/>
  <c r="AJ33" i="16"/>
  <c r="AK33" i="16" s="1"/>
  <c r="AL33" i="16"/>
  <c r="B34" i="16"/>
  <c r="C34" i="16"/>
  <c r="D34" i="16"/>
  <c r="E34" i="16"/>
  <c r="F34" i="16"/>
  <c r="I34" i="16"/>
  <c r="K34" i="16"/>
  <c r="L34" i="16"/>
  <c r="M34" i="16" s="1"/>
  <c r="N34" i="16"/>
  <c r="O34" i="16"/>
  <c r="P34" i="16" s="1"/>
  <c r="Q34" i="16"/>
  <c r="R34" i="16"/>
  <c r="S34" i="16" s="1"/>
  <c r="T34" i="16"/>
  <c r="U34" i="16"/>
  <c r="V34" i="16" s="1"/>
  <c r="W34" i="16"/>
  <c r="X34" i="16"/>
  <c r="Y34" i="16" s="1"/>
  <c r="Z34" i="16"/>
  <c r="AA34" i="16"/>
  <c r="AB34" i="16" s="1"/>
  <c r="AC34" i="16"/>
  <c r="AD34" i="16"/>
  <c r="AE34" i="16" s="1"/>
  <c r="AF34" i="16"/>
  <c r="AG34" i="16"/>
  <c r="AH34" i="16" s="1"/>
  <c r="AI34" i="16"/>
  <c r="AJ34" i="16"/>
  <c r="AK34" i="16" s="1"/>
  <c r="AL34" i="16"/>
  <c r="B35" i="16"/>
  <c r="C35" i="16"/>
  <c r="D35" i="16"/>
  <c r="E35" i="16"/>
  <c r="F35" i="16"/>
  <c r="I35" i="16"/>
  <c r="J35" i="16" s="1"/>
  <c r="K35" i="16"/>
  <c r="L35" i="16"/>
  <c r="M35" i="16" s="1"/>
  <c r="N35" i="16"/>
  <c r="O35" i="16"/>
  <c r="P35" i="16" s="1"/>
  <c r="Q35" i="16"/>
  <c r="R35" i="16"/>
  <c r="S35" i="16" s="1"/>
  <c r="T35" i="16"/>
  <c r="U35" i="16"/>
  <c r="V35" i="16" s="1"/>
  <c r="W35" i="16"/>
  <c r="X35" i="16"/>
  <c r="Y35" i="16" s="1"/>
  <c r="Z35" i="16"/>
  <c r="AA35" i="16"/>
  <c r="AB35" i="16" s="1"/>
  <c r="AC35" i="16"/>
  <c r="AD35" i="16"/>
  <c r="AE35" i="16" s="1"/>
  <c r="AF35" i="16"/>
  <c r="AG35" i="16"/>
  <c r="AH35" i="16" s="1"/>
  <c r="AI35" i="16"/>
  <c r="AJ35" i="16"/>
  <c r="AK35" i="16" s="1"/>
  <c r="AL35" i="16"/>
  <c r="B36" i="16"/>
  <c r="C36" i="16"/>
  <c r="D36" i="16"/>
  <c r="E36" i="16"/>
  <c r="F36" i="16"/>
  <c r="I36" i="16"/>
  <c r="K36" i="16"/>
  <c r="L36" i="16"/>
  <c r="M36" i="16" s="1"/>
  <c r="N36" i="16"/>
  <c r="O36" i="16"/>
  <c r="P36" i="16" s="1"/>
  <c r="Q36" i="16"/>
  <c r="R36" i="16"/>
  <c r="S36" i="16" s="1"/>
  <c r="T36" i="16"/>
  <c r="U36" i="16"/>
  <c r="V36" i="16" s="1"/>
  <c r="W36" i="16"/>
  <c r="X36" i="16"/>
  <c r="Y36" i="16" s="1"/>
  <c r="Z36" i="16"/>
  <c r="AA36" i="16"/>
  <c r="AB36" i="16" s="1"/>
  <c r="AC36" i="16"/>
  <c r="AD36" i="16"/>
  <c r="AE36" i="16" s="1"/>
  <c r="AF36" i="16"/>
  <c r="AG36" i="16"/>
  <c r="AH36" i="16" s="1"/>
  <c r="AI36" i="16"/>
  <c r="AJ36" i="16"/>
  <c r="AK36" i="16" s="1"/>
  <c r="AL36" i="16"/>
  <c r="B37" i="16"/>
  <c r="C37" i="16"/>
  <c r="D37" i="16"/>
  <c r="E37" i="16"/>
  <c r="F37" i="16"/>
  <c r="I37" i="16"/>
  <c r="J37" i="16" s="1"/>
  <c r="K37" i="16"/>
  <c r="L37" i="16"/>
  <c r="M37" i="16" s="1"/>
  <c r="N37" i="16"/>
  <c r="O37" i="16"/>
  <c r="P37" i="16" s="1"/>
  <c r="Q37" i="16"/>
  <c r="R37" i="16"/>
  <c r="S37" i="16" s="1"/>
  <c r="T37" i="16"/>
  <c r="U37" i="16"/>
  <c r="V37" i="16" s="1"/>
  <c r="W37" i="16"/>
  <c r="X37" i="16"/>
  <c r="Y37" i="16" s="1"/>
  <c r="Z37" i="16"/>
  <c r="AA37" i="16"/>
  <c r="AB37" i="16" s="1"/>
  <c r="AC37" i="16"/>
  <c r="AD37" i="16"/>
  <c r="AE37" i="16" s="1"/>
  <c r="AF37" i="16"/>
  <c r="AG37" i="16"/>
  <c r="AH37" i="16" s="1"/>
  <c r="AI37" i="16"/>
  <c r="AJ37" i="16"/>
  <c r="AK37" i="16" s="1"/>
  <c r="AL37" i="16"/>
  <c r="B38" i="16"/>
  <c r="C38" i="16"/>
  <c r="D38" i="16"/>
  <c r="E38" i="16"/>
  <c r="F38" i="16"/>
  <c r="I38" i="16"/>
  <c r="K38" i="16"/>
  <c r="L38" i="16"/>
  <c r="M38" i="16" s="1"/>
  <c r="N38" i="16"/>
  <c r="O38" i="16"/>
  <c r="P38" i="16" s="1"/>
  <c r="Q38" i="16"/>
  <c r="R38" i="16"/>
  <c r="S38" i="16" s="1"/>
  <c r="T38" i="16"/>
  <c r="U38" i="16"/>
  <c r="V38" i="16" s="1"/>
  <c r="W38" i="16"/>
  <c r="X38" i="16"/>
  <c r="Y38" i="16" s="1"/>
  <c r="Z38" i="16"/>
  <c r="AA38" i="16"/>
  <c r="AB38" i="16" s="1"/>
  <c r="AC38" i="16"/>
  <c r="AD38" i="16"/>
  <c r="AE38" i="16" s="1"/>
  <c r="AF38" i="16"/>
  <c r="AG38" i="16"/>
  <c r="AH38" i="16" s="1"/>
  <c r="AI38" i="16"/>
  <c r="AJ38" i="16"/>
  <c r="AK38" i="16" s="1"/>
  <c r="AL38" i="16"/>
  <c r="B39" i="16"/>
  <c r="C39" i="16"/>
  <c r="D39" i="16"/>
  <c r="E39" i="16"/>
  <c r="F39" i="16"/>
  <c r="I39" i="16"/>
  <c r="J39" i="16" s="1"/>
  <c r="K39" i="16"/>
  <c r="L39" i="16"/>
  <c r="M39" i="16" s="1"/>
  <c r="N39" i="16"/>
  <c r="O39" i="16"/>
  <c r="P39" i="16" s="1"/>
  <c r="Q39" i="16"/>
  <c r="R39" i="16"/>
  <c r="S39" i="16" s="1"/>
  <c r="T39" i="16"/>
  <c r="U39" i="16"/>
  <c r="V39" i="16" s="1"/>
  <c r="W39" i="16"/>
  <c r="X39" i="16"/>
  <c r="Y39" i="16" s="1"/>
  <c r="Z39" i="16"/>
  <c r="AA39" i="16"/>
  <c r="AB39" i="16" s="1"/>
  <c r="AC39" i="16"/>
  <c r="AD39" i="16"/>
  <c r="AE39" i="16" s="1"/>
  <c r="AF39" i="16"/>
  <c r="AG39" i="16"/>
  <c r="AH39" i="16" s="1"/>
  <c r="AI39" i="16"/>
  <c r="AJ39" i="16"/>
  <c r="AK39" i="16" s="1"/>
  <c r="AL39" i="16"/>
  <c r="B40" i="16"/>
  <c r="C40" i="16"/>
  <c r="D40" i="16"/>
  <c r="E40" i="16"/>
  <c r="F40" i="16"/>
  <c r="I40" i="16"/>
  <c r="K40" i="16"/>
  <c r="L40" i="16"/>
  <c r="M40" i="16" s="1"/>
  <c r="N40" i="16"/>
  <c r="O40" i="16"/>
  <c r="P40" i="16" s="1"/>
  <c r="Q40" i="16"/>
  <c r="R40" i="16"/>
  <c r="S40" i="16" s="1"/>
  <c r="T40" i="16"/>
  <c r="U40" i="16"/>
  <c r="V40" i="16" s="1"/>
  <c r="W40" i="16"/>
  <c r="X40" i="16"/>
  <c r="Y40" i="16" s="1"/>
  <c r="Z40" i="16"/>
  <c r="AA40" i="16"/>
  <c r="AB40" i="16" s="1"/>
  <c r="AC40" i="16"/>
  <c r="AD40" i="16"/>
  <c r="AE40" i="16" s="1"/>
  <c r="AF40" i="16"/>
  <c r="AG40" i="16"/>
  <c r="AH40" i="16" s="1"/>
  <c r="AI40" i="16"/>
  <c r="AJ40" i="16"/>
  <c r="AK40" i="16" s="1"/>
  <c r="AL40" i="16"/>
  <c r="B41" i="16"/>
  <c r="C41" i="16"/>
  <c r="D41" i="16"/>
  <c r="E41" i="16"/>
  <c r="F41" i="16"/>
  <c r="I41" i="16"/>
  <c r="J41" i="16" s="1"/>
  <c r="K41" i="16"/>
  <c r="L41" i="16"/>
  <c r="M41" i="16" s="1"/>
  <c r="N41" i="16"/>
  <c r="O41" i="16"/>
  <c r="P41" i="16" s="1"/>
  <c r="Q41" i="16"/>
  <c r="R41" i="16"/>
  <c r="S41" i="16" s="1"/>
  <c r="T41" i="16"/>
  <c r="U41" i="16"/>
  <c r="V41" i="16" s="1"/>
  <c r="W41" i="16"/>
  <c r="X41" i="16"/>
  <c r="Y41" i="16" s="1"/>
  <c r="Z41" i="16"/>
  <c r="AA41" i="16"/>
  <c r="AB41" i="16" s="1"/>
  <c r="AC41" i="16"/>
  <c r="AD41" i="16"/>
  <c r="AE41" i="16" s="1"/>
  <c r="AF41" i="16"/>
  <c r="AG41" i="16"/>
  <c r="AH41" i="16" s="1"/>
  <c r="AI41" i="16"/>
  <c r="AJ41" i="16"/>
  <c r="AK41" i="16" s="1"/>
  <c r="AL41" i="16"/>
  <c r="B42" i="16"/>
  <c r="C42" i="16"/>
  <c r="D42" i="16"/>
  <c r="E42" i="16"/>
  <c r="F42" i="16"/>
  <c r="I42" i="16"/>
  <c r="K42" i="16"/>
  <c r="L42" i="16"/>
  <c r="M42" i="16" s="1"/>
  <c r="N42" i="16"/>
  <c r="O42" i="16"/>
  <c r="P42" i="16" s="1"/>
  <c r="Q42" i="16"/>
  <c r="R42" i="16"/>
  <c r="S42" i="16" s="1"/>
  <c r="T42" i="16"/>
  <c r="U42" i="16"/>
  <c r="V42" i="16" s="1"/>
  <c r="W42" i="16"/>
  <c r="X42" i="16"/>
  <c r="Y42" i="16" s="1"/>
  <c r="Z42" i="16"/>
  <c r="AA42" i="16"/>
  <c r="AB42" i="16" s="1"/>
  <c r="AC42" i="16"/>
  <c r="AD42" i="16"/>
  <c r="AE42" i="16" s="1"/>
  <c r="AF42" i="16"/>
  <c r="AG42" i="16"/>
  <c r="AH42" i="16" s="1"/>
  <c r="AI42" i="16"/>
  <c r="AJ42" i="16"/>
  <c r="AK42" i="16" s="1"/>
  <c r="AL42" i="16"/>
  <c r="B43" i="16"/>
  <c r="C43" i="16"/>
  <c r="D43" i="16"/>
  <c r="E43" i="16"/>
  <c r="F43" i="16"/>
  <c r="I43" i="16"/>
  <c r="J43" i="16" s="1"/>
  <c r="K43" i="16"/>
  <c r="L43" i="16"/>
  <c r="N43" i="16"/>
  <c r="O43" i="16"/>
  <c r="P43" i="16" s="1"/>
  <c r="Q43" i="16"/>
  <c r="R43" i="16"/>
  <c r="S43" i="16" s="1"/>
  <c r="T43" i="16"/>
  <c r="U43" i="16"/>
  <c r="V43" i="16" s="1"/>
  <c r="W43" i="16"/>
  <c r="X43" i="16"/>
  <c r="Y43" i="16" s="1"/>
  <c r="Z43" i="16"/>
  <c r="AA43" i="16"/>
  <c r="AB43" i="16" s="1"/>
  <c r="AC43" i="16"/>
  <c r="AD43" i="16"/>
  <c r="AE43" i="16" s="1"/>
  <c r="AF43" i="16"/>
  <c r="AG43" i="16"/>
  <c r="AH43" i="16" s="1"/>
  <c r="AI43" i="16"/>
  <c r="AJ43" i="16"/>
  <c r="AK43" i="16" s="1"/>
  <c r="AL43" i="16"/>
  <c r="B44" i="16"/>
  <c r="C44" i="16"/>
  <c r="D44" i="16"/>
  <c r="E44" i="16"/>
  <c r="F44" i="16"/>
  <c r="I44" i="16"/>
  <c r="K44" i="16"/>
  <c r="L44" i="16"/>
  <c r="M44" i="16" s="1"/>
  <c r="N44" i="16"/>
  <c r="O44" i="16"/>
  <c r="P44" i="16" s="1"/>
  <c r="Q44" i="16"/>
  <c r="R44" i="16"/>
  <c r="S44" i="16" s="1"/>
  <c r="T44" i="16"/>
  <c r="U44" i="16"/>
  <c r="V44" i="16" s="1"/>
  <c r="W44" i="16"/>
  <c r="X44" i="16"/>
  <c r="Y44" i="16" s="1"/>
  <c r="Z44" i="16"/>
  <c r="AA44" i="16"/>
  <c r="AB44" i="16" s="1"/>
  <c r="AC44" i="16"/>
  <c r="AD44" i="16"/>
  <c r="AE44" i="16" s="1"/>
  <c r="AF44" i="16"/>
  <c r="AG44" i="16"/>
  <c r="AH44" i="16" s="1"/>
  <c r="AI44" i="16"/>
  <c r="AJ44" i="16"/>
  <c r="AK44" i="16" s="1"/>
  <c r="AL44" i="16"/>
  <c r="B45" i="16"/>
  <c r="C45" i="16"/>
  <c r="D45" i="16"/>
  <c r="E45" i="16"/>
  <c r="F45" i="16"/>
  <c r="I45" i="16"/>
  <c r="J45" i="16" s="1"/>
  <c r="K45" i="16"/>
  <c r="L45" i="16"/>
  <c r="M45" i="16" s="1"/>
  <c r="N45" i="16"/>
  <c r="O45" i="16"/>
  <c r="P45" i="16" s="1"/>
  <c r="Q45" i="16"/>
  <c r="R45" i="16"/>
  <c r="S45" i="16" s="1"/>
  <c r="T45" i="16"/>
  <c r="U45" i="16"/>
  <c r="V45" i="16" s="1"/>
  <c r="W45" i="16"/>
  <c r="X45" i="16"/>
  <c r="Y45" i="16" s="1"/>
  <c r="Z45" i="16"/>
  <c r="AA45" i="16"/>
  <c r="AB45" i="16" s="1"/>
  <c r="AC45" i="16"/>
  <c r="AD45" i="16"/>
  <c r="AE45" i="16" s="1"/>
  <c r="AF45" i="16"/>
  <c r="AG45" i="16"/>
  <c r="AH45" i="16" s="1"/>
  <c r="AI45" i="16"/>
  <c r="AJ45" i="16"/>
  <c r="AK45" i="16" s="1"/>
  <c r="AL45" i="16"/>
  <c r="B46" i="16"/>
  <c r="C46" i="16"/>
  <c r="D46" i="16"/>
  <c r="E46" i="16"/>
  <c r="F46" i="16"/>
  <c r="I46" i="16"/>
  <c r="K46" i="16"/>
  <c r="L46" i="16"/>
  <c r="M46" i="16" s="1"/>
  <c r="N46" i="16"/>
  <c r="O46" i="16"/>
  <c r="P46" i="16" s="1"/>
  <c r="Q46" i="16"/>
  <c r="R46" i="16"/>
  <c r="S46" i="16" s="1"/>
  <c r="T46" i="16"/>
  <c r="U46" i="16"/>
  <c r="V46" i="16" s="1"/>
  <c r="W46" i="16"/>
  <c r="X46" i="16"/>
  <c r="Y46" i="16" s="1"/>
  <c r="Z46" i="16"/>
  <c r="AA46" i="16"/>
  <c r="AB46" i="16" s="1"/>
  <c r="AC46" i="16"/>
  <c r="AD46" i="16"/>
  <c r="AE46" i="16" s="1"/>
  <c r="AF46" i="16"/>
  <c r="AG46" i="16"/>
  <c r="AH46" i="16" s="1"/>
  <c r="AI46" i="16"/>
  <c r="AJ46" i="16"/>
  <c r="AK46" i="16" s="1"/>
  <c r="AL46" i="16"/>
  <c r="B47" i="16"/>
  <c r="C47" i="16"/>
  <c r="D47" i="16"/>
  <c r="E47" i="16"/>
  <c r="F47" i="16"/>
  <c r="I47" i="16"/>
  <c r="J47" i="16" s="1"/>
  <c r="K47" i="16"/>
  <c r="L47" i="16"/>
  <c r="N47" i="16"/>
  <c r="O47" i="16"/>
  <c r="P47" i="16" s="1"/>
  <c r="Q47" i="16"/>
  <c r="R47" i="16"/>
  <c r="S47" i="16" s="1"/>
  <c r="T47" i="16"/>
  <c r="U47" i="16"/>
  <c r="V47" i="16" s="1"/>
  <c r="W47" i="16"/>
  <c r="X47" i="16"/>
  <c r="Y47" i="16" s="1"/>
  <c r="Z47" i="16"/>
  <c r="AA47" i="16"/>
  <c r="AB47" i="16" s="1"/>
  <c r="AC47" i="16"/>
  <c r="AD47" i="16"/>
  <c r="AE47" i="16" s="1"/>
  <c r="AF47" i="16"/>
  <c r="AG47" i="16"/>
  <c r="AH47" i="16" s="1"/>
  <c r="AI47" i="16"/>
  <c r="AJ47" i="16"/>
  <c r="AK47" i="16" s="1"/>
  <c r="AL47" i="16"/>
  <c r="B48" i="16"/>
  <c r="C48" i="16"/>
  <c r="D48" i="16"/>
  <c r="E48" i="16"/>
  <c r="F48" i="16"/>
  <c r="I48" i="16"/>
  <c r="K48" i="16"/>
  <c r="L48" i="16"/>
  <c r="M48" i="16" s="1"/>
  <c r="N48" i="16"/>
  <c r="O48" i="16"/>
  <c r="P48" i="16" s="1"/>
  <c r="Q48" i="16"/>
  <c r="R48" i="16"/>
  <c r="S48" i="16" s="1"/>
  <c r="T48" i="16"/>
  <c r="U48" i="16"/>
  <c r="V48" i="16" s="1"/>
  <c r="W48" i="16"/>
  <c r="X48" i="16"/>
  <c r="Y48" i="16" s="1"/>
  <c r="Z48" i="16"/>
  <c r="AA48" i="16"/>
  <c r="AB48" i="16" s="1"/>
  <c r="AC48" i="16"/>
  <c r="AD48" i="16"/>
  <c r="AE48" i="16" s="1"/>
  <c r="AF48" i="16"/>
  <c r="AG48" i="16"/>
  <c r="AH48" i="16" s="1"/>
  <c r="AI48" i="16"/>
  <c r="AJ48" i="16"/>
  <c r="AK48" i="16" s="1"/>
  <c r="AL48" i="16"/>
  <c r="B49" i="16"/>
  <c r="C49" i="16"/>
  <c r="D49" i="16"/>
  <c r="E49" i="16"/>
  <c r="F49" i="16"/>
  <c r="I49" i="16"/>
  <c r="J49" i="16" s="1"/>
  <c r="K49" i="16"/>
  <c r="L49" i="16"/>
  <c r="M49" i="16" s="1"/>
  <c r="N49" i="16"/>
  <c r="O49" i="16"/>
  <c r="P49" i="16" s="1"/>
  <c r="Q49" i="16"/>
  <c r="R49" i="16"/>
  <c r="S49" i="16" s="1"/>
  <c r="T49" i="16"/>
  <c r="U49" i="16"/>
  <c r="V49" i="16" s="1"/>
  <c r="W49" i="16"/>
  <c r="X49" i="16"/>
  <c r="Y49" i="16" s="1"/>
  <c r="Z49" i="16"/>
  <c r="AA49" i="16"/>
  <c r="AB49" i="16" s="1"/>
  <c r="AC49" i="16"/>
  <c r="AD49" i="16"/>
  <c r="AE49" i="16" s="1"/>
  <c r="AF49" i="16"/>
  <c r="AG49" i="16"/>
  <c r="AH49" i="16" s="1"/>
  <c r="AI49" i="16"/>
  <c r="AJ49" i="16"/>
  <c r="AK49" i="16" s="1"/>
  <c r="AL49" i="16"/>
  <c r="B50" i="16"/>
  <c r="C50" i="16"/>
  <c r="D50" i="16"/>
  <c r="E50" i="16"/>
  <c r="F50" i="16"/>
  <c r="I50" i="16"/>
  <c r="K50" i="16"/>
  <c r="L50" i="16"/>
  <c r="M50" i="16" s="1"/>
  <c r="N50" i="16"/>
  <c r="O50" i="16"/>
  <c r="P50" i="16" s="1"/>
  <c r="Q50" i="16"/>
  <c r="R50" i="16"/>
  <c r="S50" i="16" s="1"/>
  <c r="T50" i="16"/>
  <c r="U50" i="16"/>
  <c r="V50" i="16" s="1"/>
  <c r="W50" i="16"/>
  <c r="X50" i="16"/>
  <c r="Y50" i="16" s="1"/>
  <c r="Z50" i="16"/>
  <c r="AA50" i="16"/>
  <c r="AB50" i="16" s="1"/>
  <c r="AC50" i="16"/>
  <c r="AD50" i="16"/>
  <c r="AE50" i="16" s="1"/>
  <c r="AF50" i="16"/>
  <c r="AG50" i="16"/>
  <c r="AH50" i="16" s="1"/>
  <c r="AI50" i="16"/>
  <c r="AJ50" i="16"/>
  <c r="AK50" i="16" s="1"/>
  <c r="AL50" i="16"/>
  <c r="B51" i="16"/>
  <c r="C51" i="16"/>
  <c r="D51" i="16"/>
  <c r="E51" i="16"/>
  <c r="F51" i="16"/>
  <c r="I51" i="16"/>
  <c r="J51" i="16" s="1"/>
  <c r="K51" i="16"/>
  <c r="L51" i="16"/>
  <c r="M51" i="16" s="1"/>
  <c r="N51" i="16"/>
  <c r="O51" i="16"/>
  <c r="P51" i="16" s="1"/>
  <c r="Q51" i="16"/>
  <c r="R51" i="16"/>
  <c r="S51" i="16" s="1"/>
  <c r="T51" i="16"/>
  <c r="U51" i="16"/>
  <c r="V51" i="16" s="1"/>
  <c r="W51" i="16"/>
  <c r="X51" i="16"/>
  <c r="Y51" i="16" s="1"/>
  <c r="Z51" i="16"/>
  <c r="AA51" i="16"/>
  <c r="AB51" i="16" s="1"/>
  <c r="AC51" i="16"/>
  <c r="AD51" i="16"/>
  <c r="AE51" i="16" s="1"/>
  <c r="AF51" i="16"/>
  <c r="AG51" i="16"/>
  <c r="AH51" i="16" s="1"/>
  <c r="AI51" i="16"/>
  <c r="AJ51" i="16"/>
  <c r="AK51" i="16" s="1"/>
  <c r="AL51" i="16"/>
  <c r="B52" i="16"/>
  <c r="C52" i="16"/>
  <c r="D52" i="16"/>
  <c r="E52" i="16"/>
  <c r="F52" i="16"/>
  <c r="I52" i="16"/>
  <c r="K52" i="16"/>
  <c r="L52" i="16"/>
  <c r="M52" i="16" s="1"/>
  <c r="N52" i="16"/>
  <c r="O52" i="16"/>
  <c r="P52" i="16" s="1"/>
  <c r="Q52" i="16"/>
  <c r="R52" i="16"/>
  <c r="S52" i="16" s="1"/>
  <c r="T52" i="16"/>
  <c r="U52" i="16"/>
  <c r="V52" i="16" s="1"/>
  <c r="W52" i="16"/>
  <c r="X52" i="16"/>
  <c r="Y52" i="16" s="1"/>
  <c r="Z52" i="16"/>
  <c r="AA52" i="16"/>
  <c r="AB52" i="16" s="1"/>
  <c r="AC52" i="16"/>
  <c r="AD52" i="16"/>
  <c r="AE52" i="16" s="1"/>
  <c r="AF52" i="16"/>
  <c r="AG52" i="16"/>
  <c r="AH52" i="16" s="1"/>
  <c r="AI52" i="16"/>
  <c r="AJ52" i="16"/>
  <c r="AK52" i="16" s="1"/>
  <c r="AL52" i="16"/>
  <c r="B53" i="16"/>
  <c r="C53" i="16"/>
  <c r="D53" i="16"/>
  <c r="E53" i="16"/>
  <c r="F53" i="16"/>
  <c r="I53" i="16"/>
  <c r="J53" i="16" s="1"/>
  <c r="K53" i="16"/>
  <c r="L53" i="16"/>
  <c r="M53" i="16" s="1"/>
  <c r="N53" i="16"/>
  <c r="O53" i="16"/>
  <c r="P53" i="16" s="1"/>
  <c r="Q53" i="16"/>
  <c r="R53" i="16"/>
  <c r="S53" i="16" s="1"/>
  <c r="T53" i="16"/>
  <c r="U53" i="16"/>
  <c r="V53" i="16" s="1"/>
  <c r="W53" i="16"/>
  <c r="X53" i="16"/>
  <c r="Y53" i="16" s="1"/>
  <c r="Z53" i="16"/>
  <c r="AA53" i="16"/>
  <c r="AB53" i="16" s="1"/>
  <c r="AC53" i="16"/>
  <c r="AD53" i="16"/>
  <c r="AE53" i="16" s="1"/>
  <c r="AF53" i="16"/>
  <c r="AG53" i="16"/>
  <c r="AH53" i="16" s="1"/>
  <c r="AI53" i="16"/>
  <c r="AJ53" i="16"/>
  <c r="AK53" i="16" s="1"/>
  <c r="AL53" i="16"/>
  <c r="B54" i="16"/>
  <c r="C54" i="16"/>
  <c r="D54" i="16"/>
  <c r="E54" i="16"/>
  <c r="F54" i="16"/>
  <c r="I54" i="16"/>
  <c r="K54" i="16"/>
  <c r="L54" i="16"/>
  <c r="M54" i="16" s="1"/>
  <c r="N54" i="16"/>
  <c r="O54" i="16"/>
  <c r="P54" i="16" s="1"/>
  <c r="Q54" i="16"/>
  <c r="R54" i="16"/>
  <c r="S54" i="16" s="1"/>
  <c r="T54" i="16"/>
  <c r="U54" i="16"/>
  <c r="V54" i="16" s="1"/>
  <c r="W54" i="16"/>
  <c r="X54" i="16"/>
  <c r="Y54" i="16" s="1"/>
  <c r="Z54" i="16"/>
  <c r="AA54" i="16"/>
  <c r="AB54" i="16" s="1"/>
  <c r="AC54" i="16"/>
  <c r="AD54" i="16"/>
  <c r="AE54" i="16" s="1"/>
  <c r="AF54" i="16"/>
  <c r="AG54" i="16"/>
  <c r="AH54" i="16" s="1"/>
  <c r="AI54" i="16"/>
  <c r="AJ54" i="16"/>
  <c r="AK54" i="16" s="1"/>
  <c r="AL54" i="16"/>
  <c r="B55" i="16"/>
  <c r="C55" i="16"/>
  <c r="D55" i="16"/>
  <c r="E55" i="16"/>
  <c r="F55" i="16"/>
  <c r="I55" i="16"/>
  <c r="J55" i="16" s="1"/>
  <c r="K55" i="16"/>
  <c r="L55" i="16"/>
  <c r="M55" i="16" s="1"/>
  <c r="N55" i="16"/>
  <c r="O55" i="16"/>
  <c r="P55" i="16" s="1"/>
  <c r="Q55" i="16"/>
  <c r="R55" i="16"/>
  <c r="S55" i="16" s="1"/>
  <c r="T55" i="16"/>
  <c r="U55" i="16"/>
  <c r="V55" i="16" s="1"/>
  <c r="W55" i="16"/>
  <c r="X55" i="16"/>
  <c r="Y55" i="16" s="1"/>
  <c r="Z55" i="16"/>
  <c r="AA55" i="16"/>
  <c r="AB55" i="16" s="1"/>
  <c r="AC55" i="16"/>
  <c r="AD55" i="16"/>
  <c r="AE55" i="16" s="1"/>
  <c r="AF55" i="16"/>
  <c r="AG55" i="16"/>
  <c r="AH55" i="16" s="1"/>
  <c r="AI55" i="16"/>
  <c r="AJ55" i="16"/>
  <c r="AK55" i="16" s="1"/>
  <c r="AL55" i="16"/>
  <c r="B56" i="16"/>
  <c r="C56" i="16"/>
  <c r="D56" i="16"/>
  <c r="E56" i="16"/>
  <c r="F56" i="16"/>
  <c r="I56" i="16"/>
  <c r="K56" i="16"/>
  <c r="L56" i="16"/>
  <c r="M56" i="16" s="1"/>
  <c r="N56" i="16"/>
  <c r="O56" i="16"/>
  <c r="P56" i="16" s="1"/>
  <c r="Q56" i="16"/>
  <c r="R56" i="16"/>
  <c r="S56" i="16" s="1"/>
  <c r="T56" i="16"/>
  <c r="U56" i="16"/>
  <c r="V56" i="16" s="1"/>
  <c r="W56" i="16"/>
  <c r="X56" i="16"/>
  <c r="Y56" i="16" s="1"/>
  <c r="Z56" i="16"/>
  <c r="AA56" i="16"/>
  <c r="AB56" i="16" s="1"/>
  <c r="AC56" i="16"/>
  <c r="AD56" i="16"/>
  <c r="AE56" i="16" s="1"/>
  <c r="AF56" i="16"/>
  <c r="AG56" i="16"/>
  <c r="AH56" i="16" s="1"/>
  <c r="AI56" i="16"/>
  <c r="AJ56" i="16"/>
  <c r="AK56" i="16" s="1"/>
  <c r="AL56" i="16"/>
  <c r="B57" i="16"/>
  <c r="C57" i="16"/>
  <c r="D57" i="16"/>
  <c r="E57" i="16"/>
  <c r="F57" i="16"/>
  <c r="I57" i="16"/>
  <c r="J57" i="16" s="1"/>
  <c r="K57" i="16"/>
  <c r="L57" i="16"/>
  <c r="M57" i="16" s="1"/>
  <c r="N57" i="16"/>
  <c r="O57" i="16"/>
  <c r="P57" i="16" s="1"/>
  <c r="Q57" i="16"/>
  <c r="R57" i="16"/>
  <c r="S57" i="16" s="1"/>
  <c r="T57" i="16"/>
  <c r="U57" i="16"/>
  <c r="V57" i="16" s="1"/>
  <c r="W57" i="16"/>
  <c r="X57" i="16"/>
  <c r="Y57" i="16" s="1"/>
  <c r="Z57" i="16"/>
  <c r="AA57" i="16"/>
  <c r="AB57" i="16" s="1"/>
  <c r="AC57" i="16"/>
  <c r="AD57" i="16"/>
  <c r="AE57" i="16" s="1"/>
  <c r="AF57" i="16"/>
  <c r="AG57" i="16"/>
  <c r="AH57" i="16" s="1"/>
  <c r="AI57" i="16"/>
  <c r="AJ57" i="16"/>
  <c r="AK57" i="16" s="1"/>
  <c r="AL57" i="16"/>
  <c r="B58" i="16"/>
  <c r="C58" i="16"/>
  <c r="D58" i="16"/>
  <c r="E58" i="16"/>
  <c r="F58" i="16"/>
  <c r="I58" i="16"/>
  <c r="K58" i="16"/>
  <c r="L58" i="16"/>
  <c r="M58" i="16" s="1"/>
  <c r="N58" i="16"/>
  <c r="O58" i="16"/>
  <c r="P58" i="16" s="1"/>
  <c r="Q58" i="16"/>
  <c r="R58" i="16"/>
  <c r="S58" i="16" s="1"/>
  <c r="T58" i="16"/>
  <c r="U58" i="16"/>
  <c r="V58" i="16" s="1"/>
  <c r="W58" i="16"/>
  <c r="X58" i="16"/>
  <c r="Y58" i="16" s="1"/>
  <c r="Z58" i="16"/>
  <c r="AA58" i="16"/>
  <c r="AB58" i="16" s="1"/>
  <c r="AC58" i="16"/>
  <c r="AD58" i="16"/>
  <c r="AE58" i="16" s="1"/>
  <c r="AF58" i="16"/>
  <c r="AG58" i="16"/>
  <c r="AH58" i="16" s="1"/>
  <c r="AI58" i="16"/>
  <c r="AJ58" i="16"/>
  <c r="AK58" i="16" s="1"/>
  <c r="AL58" i="16"/>
  <c r="B59" i="16"/>
  <c r="C59" i="16"/>
  <c r="D59" i="16"/>
  <c r="E59" i="16"/>
  <c r="F59" i="16"/>
  <c r="I59" i="16"/>
  <c r="J59" i="16" s="1"/>
  <c r="K59" i="16"/>
  <c r="L59" i="16"/>
  <c r="M59" i="16" s="1"/>
  <c r="N59" i="16"/>
  <c r="O59" i="16"/>
  <c r="P59" i="16" s="1"/>
  <c r="Q59" i="16"/>
  <c r="R59" i="16"/>
  <c r="S59" i="16" s="1"/>
  <c r="T59" i="16"/>
  <c r="U59" i="16"/>
  <c r="V59" i="16" s="1"/>
  <c r="W59" i="16"/>
  <c r="X59" i="16"/>
  <c r="Y59" i="16" s="1"/>
  <c r="Z59" i="16"/>
  <c r="AA59" i="16"/>
  <c r="AB59" i="16" s="1"/>
  <c r="AC59" i="16"/>
  <c r="AD59" i="16"/>
  <c r="AE59" i="16" s="1"/>
  <c r="AF59" i="16"/>
  <c r="AG59" i="16"/>
  <c r="AH59" i="16" s="1"/>
  <c r="AI59" i="16"/>
  <c r="AJ59" i="16"/>
  <c r="AK59" i="16" s="1"/>
  <c r="AL59" i="16"/>
  <c r="B60" i="16"/>
  <c r="C60" i="16"/>
  <c r="D60" i="16"/>
  <c r="E60" i="16"/>
  <c r="F60" i="16"/>
  <c r="I60" i="16"/>
  <c r="K60" i="16"/>
  <c r="L60" i="16"/>
  <c r="M60" i="16" s="1"/>
  <c r="N60" i="16"/>
  <c r="O60" i="16"/>
  <c r="P60" i="16" s="1"/>
  <c r="Q60" i="16"/>
  <c r="R60" i="16"/>
  <c r="S60" i="16" s="1"/>
  <c r="T60" i="16"/>
  <c r="U60" i="16"/>
  <c r="V60" i="16" s="1"/>
  <c r="W60" i="16"/>
  <c r="X60" i="16"/>
  <c r="Y60" i="16" s="1"/>
  <c r="Z60" i="16"/>
  <c r="AA60" i="16"/>
  <c r="AB60" i="16" s="1"/>
  <c r="AC60" i="16"/>
  <c r="AD60" i="16"/>
  <c r="AE60" i="16" s="1"/>
  <c r="AF60" i="16"/>
  <c r="AG60" i="16"/>
  <c r="AH60" i="16" s="1"/>
  <c r="AI60" i="16"/>
  <c r="AJ60" i="16"/>
  <c r="AK60" i="16" s="1"/>
  <c r="AL60" i="16"/>
  <c r="B61" i="16"/>
  <c r="C61" i="16"/>
  <c r="D61" i="16"/>
  <c r="E61" i="16"/>
  <c r="F61" i="16"/>
  <c r="I61" i="16"/>
  <c r="J61" i="16" s="1"/>
  <c r="K61" i="16"/>
  <c r="L61" i="16"/>
  <c r="M61" i="16" s="1"/>
  <c r="N61" i="16"/>
  <c r="O61" i="16"/>
  <c r="P61" i="16" s="1"/>
  <c r="Q61" i="16"/>
  <c r="R61" i="16"/>
  <c r="S61" i="16" s="1"/>
  <c r="T61" i="16"/>
  <c r="U61" i="16"/>
  <c r="V61" i="16" s="1"/>
  <c r="W61" i="16"/>
  <c r="X61" i="16"/>
  <c r="Y61" i="16" s="1"/>
  <c r="Z61" i="16"/>
  <c r="AA61" i="16"/>
  <c r="AB61" i="16" s="1"/>
  <c r="AC61" i="16"/>
  <c r="AD61" i="16"/>
  <c r="AE61" i="16" s="1"/>
  <c r="AF61" i="16"/>
  <c r="AG61" i="16"/>
  <c r="AH61" i="16" s="1"/>
  <c r="AI61" i="16"/>
  <c r="AJ61" i="16"/>
  <c r="AK61" i="16" s="1"/>
  <c r="AL61" i="16"/>
  <c r="B62" i="16"/>
  <c r="C62" i="16"/>
  <c r="D62" i="16"/>
  <c r="E62" i="16"/>
  <c r="F62" i="16"/>
  <c r="I62" i="16"/>
  <c r="K62" i="16"/>
  <c r="L62" i="16"/>
  <c r="M62" i="16" s="1"/>
  <c r="N62" i="16"/>
  <c r="O62" i="16"/>
  <c r="P62" i="16" s="1"/>
  <c r="Q62" i="16"/>
  <c r="R62" i="16"/>
  <c r="S62" i="16" s="1"/>
  <c r="T62" i="16"/>
  <c r="U62" i="16"/>
  <c r="V62" i="16" s="1"/>
  <c r="W62" i="16"/>
  <c r="X62" i="16"/>
  <c r="Y62" i="16" s="1"/>
  <c r="Z62" i="16"/>
  <c r="AA62" i="16"/>
  <c r="AB62" i="16" s="1"/>
  <c r="AC62" i="16"/>
  <c r="AD62" i="16"/>
  <c r="AE62" i="16" s="1"/>
  <c r="AF62" i="16"/>
  <c r="AG62" i="16"/>
  <c r="AH62" i="16" s="1"/>
  <c r="AI62" i="16"/>
  <c r="AJ62" i="16"/>
  <c r="AK62" i="16" s="1"/>
  <c r="AL62" i="16"/>
  <c r="B63" i="16"/>
  <c r="C63" i="16"/>
  <c r="D63" i="16"/>
  <c r="E63" i="16"/>
  <c r="F63" i="16"/>
  <c r="I63" i="16"/>
  <c r="J63" i="16" s="1"/>
  <c r="K63" i="16"/>
  <c r="L63" i="16"/>
  <c r="M63" i="16" s="1"/>
  <c r="N63" i="16"/>
  <c r="O63" i="16"/>
  <c r="P63" i="16" s="1"/>
  <c r="Q63" i="16"/>
  <c r="R63" i="16"/>
  <c r="S63" i="16" s="1"/>
  <c r="T63" i="16"/>
  <c r="U63" i="16"/>
  <c r="V63" i="16" s="1"/>
  <c r="W63" i="16"/>
  <c r="X63" i="16"/>
  <c r="Y63" i="16" s="1"/>
  <c r="Z63" i="16"/>
  <c r="AA63" i="16"/>
  <c r="AB63" i="16" s="1"/>
  <c r="AC63" i="16"/>
  <c r="AD63" i="16"/>
  <c r="AE63" i="16" s="1"/>
  <c r="AF63" i="16"/>
  <c r="AG63" i="16"/>
  <c r="AH63" i="16" s="1"/>
  <c r="AI63" i="16"/>
  <c r="AJ63" i="16"/>
  <c r="AK63" i="16" s="1"/>
  <c r="AL63" i="16"/>
  <c r="B64" i="16"/>
  <c r="C64" i="16"/>
  <c r="D64" i="16"/>
  <c r="E64" i="16"/>
  <c r="F64" i="16"/>
  <c r="I64" i="16"/>
  <c r="K64" i="16"/>
  <c r="L64" i="16"/>
  <c r="M64" i="16" s="1"/>
  <c r="N64" i="16"/>
  <c r="O64" i="16"/>
  <c r="P64" i="16" s="1"/>
  <c r="Q64" i="16"/>
  <c r="R64" i="16"/>
  <c r="S64" i="16" s="1"/>
  <c r="T64" i="16"/>
  <c r="U64" i="16"/>
  <c r="V64" i="16" s="1"/>
  <c r="W64" i="16"/>
  <c r="X64" i="16"/>
  <c r="Y64" i="16" s="1"/>
  <c r="Z64" i="16"/>
  <c r="AA64" i="16"/>
  <c r="AB64" i="16" s="1"/>
  <c r="AC64" i="16"/>
  <c r="AD64" i="16"/>
  <c r="AE64" i="16" s="1"/>
  <c r="AF64" i="16"/>
  <c r="AG64" i="16"/>
  <c r="AH64" i="16" s="1"/>
  <c r="AI64" i="16"/>
  <c r="AJ64" i="16"/>
  <c r="AK64" i="16" s="1"/>
  <c r="AL64" i="16"/>
  <c r="B65" i="16"/>
  <c r="C65" i="16"/>
  <c r="D65" i="16"/>
  <c r="E65" i="16"/>
  <c r="F65" i="16"/>
  <c r="I65" i="16"/>
  <c r="J65" i="16" s="1"/>
  <c r="K65" i="16"/>
  <c r="L65" i="16"/>
  <c r="M65" i="16" s="1"/>
  <c r="N65" i="16"/>
  <c r="O65" i="16"/>
  <c r="P65" i="16" s="1"/>
  <c r="Q65" i="16"/>
  <c r="R65" i="16"/>
  <c r="S65" i="16" s="1"/>
  <c r="T65" i="16"/>
  <c r="U65" i="16"/>
  <c r="V65" i="16" s="1"/>
  <c r="W65" i="16"/>
  <c r="X65" i="16"/>
  <c r="Y65" i="16" s="1"/>
  <c r="Z65" i="16"/>
  <c r="AA65" i="16"/>
  <c r="AB65" i="16" s="1"/>
  <c r="AC65" i="16"/>
  <c r="AD65" i="16"/>
  <c r="AE65" i="16" s="1"/>
  <c r="AF65" i="16"/>
  <c r="AG65" i="16"/>
  <c r="AH65" i="16" s="1"/>
  <c r="AI65" i="16"/>
  <c r="AJ65" i="16"/>
  <c r="AK65" i="16" s="1"/>
  <c r="AL65" i="16"/>
  <c r="B66" i="16"/>
  <c r="C66" i="16"/>
  <c r="D66" i="16"/>
  <c r="E66" i="16"/>
  <c r="F66" i="16"/>
  <c r="I66" i="16"/>
  <c r="J66" i="16" s="1"/>
  <c r="K66" i="16"/>
  <c r="L66" i="16"/>
  <c r="M66" i="16" s="1"/>
  <c r="N66" i="16"/>
  <c r="O66" i="16"/>
  <c r="P66" i="16" s="1"/>
  <c r="Q66" i="16"/>
  <c r="R66" i="16"/>
  <c r="S66" i="16" s="1"/>
  <c r="T66" i="16"/>
  <c r="U66" i="16"/>
  <c r="V66" i="16" s="1"/>
  <c r="W66" i="16"/>
  <c r="X66" i="16"/>
  <c r="Y66" i="16" s="1"/>
  <c r="Z66" i="16"/>
  <c r="AA66" i="16"/>
  <c r="AB66" i="16" s="1"/>
  <c r="AC66" i="16"/>
  <c r="AD66" i="16"/>
  <c r="AE66" i="16" s="1"/>
  <c r="AF66" i="16"/>
  <c r="AG66" i="16"/>
  <c r="AH66" i="16" s="1"/>
  <c r="AI66" i="16"/>
  <c r="AJ66" i="16"/>
  <c r="AK66" i="16" s="1"/>
  <c r="AL66" i="16"/>
  <c r="B67" i="16"/>
  <c r="C67" i="16"/>
  <c r="D67" i="16"/>
  <c r="E67" i="16"/>
  <c r="F67" i="16"/>
  <c r="I67" i="16"/>
  <c r="J67" i="16" s="1"/>
  <c r="K67" i="16"/>
  <c r="L67" i="16"/>
  <c r="M67" i="16" s="1"/>
  <c r="N67" i="16"/>
  <c r="O67" i="16"/>
  <c r="P67" i="16" s="1"/>
  <c r="Q67" i="16"/>
  <c r="R67" i="16"/>
  <c r="S67" i="16" s="1"/>
  <c r="T67" i="16"/>
  <c r="U67" i="16"/>
  <c r="V67" i="16" s="1"/>
  <c r="W67" i="16"/>
  <c r="X67" i="16"/>
  <c r="Y67" i="16" s="1"/>
  <c r="Z67" i="16"/>
  <c r="AA67" i="16"/>
  <c r="AB67" i="16" s="1"/>
  <c r="AC67" i="16"/>
  <c r="AD67" i="16"/>
  <c r="AE67" i="16" s="1"/>
  <c r="AF67" i="16"/>
  <c r="AG67" i="16"/>
  <c r="AH67" i="16" s="1"/>
  <c r="AI67" i="16"/>
  <c r="AJ67" i="16"/>
  <c r="AK67" i="16" s="1"/>
  <c r="AL67" i="16"/>
  <c r="B68" i="16"/>
  <c r="C68" i="16"/>
  <c r="D68" i="16"/>
  <c r="E68" i="16"/>
  <c r="F68" i="16"/>
  <c r="I68" i="16"/>
  <c r="J68" i="16" s="1"/>
  <c r="K68" i="16"/>
  <c r="L68" i="16"/>
  <c r="M68" i="16" s="1"/>
  <c r="N68" i="16"/>
  <c r="O68" i="16"/>
  <c r="P68" i="16" s="1"/>
  <c r="Q68" i="16"/>
  <c r="R68" i="16"/>
  <c r="S68" i="16" s="1"/>
  <c r="T68" i="16"/>
  <c r="U68" i="16"/>
  <c r="V68" i="16" s="1"/>
  <c r="W68" i="16"/>
  <c r="X68" i="16"/>
  <c r="Y68" i="16" s="1"/>
  <c r="Z68" i="16"/>
  <c r="AA68" i="16"/>
  <c r="AB68" i="16" s="1"/>
  <c r="AC68" i="16"/>
  <c r="AD68" i="16"/>
  <c r="AE68" i="16" s="1"/>
  <c r="AF68" i="16"/>
  <c r="AG68" i="16"/>
  <c r="AH68" i="16" s="1"/>
  <c r="AI68" i="16"/>
  <c r="AJ68" i="16"/>
  <c r="AK68" i="16" s="1"/>
  <c r="AL68" i="16"/>
  <c r="B69" i="16"/>
  <c r="C69" i="16"/>
  <c r="D69" i="16"/>
  <c r="E69" i="16"/>
  <c r="F69" i="16"/>
  <c r="I69" i="16"/>
  <c r="J69" i="16" s="1"/>
  <c r="K69" i="16"/>
  <c r="L69" i="16"/>
  <c r="M69" i="16" s="1"/>
  <c r="N69" i="16"/>
  <c r="O69" i="16"/>
  <c r="P69" i="16" s="1"/>
  <c r="Q69" i="16"/>
  <c r="R69" i="16"/>
  <c r="S69" i="16" s="1"/>
  <c r="T69" i="16"/>
  <c r="U69" i="16"/>
  <c r="V69" i="16" s="1"/>
  <c r="W69" i="16"/>
  <c r="X69" i="16"/>
  <c r="Y69" i="16" s="1"/>
  <c r="Z69" i="16"/>
  <c r="AA69" i="16"/>
  <c r="AB69" i="16" s="1"/>
  <c r="AC69" i="16"/>
  <c r="AD69" i="16"/>
  <c r="AE69" i="16" s="1"/>
  <c r="AF69" i="16"/>
  <c r="AG69" i="16"/>
  <c r="AH69" i="16" s="1"/>
  <c r="AI69" i="16"/>
  <c r="AJ69" i="16"/>
  <c r="AK69" i="16" s="1"/>
  <c r="AL69" i="16"/>
  <c r="B70" i="16"/>
  <c r="C70" i="16"/>
  <c r="D70" i="16"/>
  <c r="E70" i="16"/>
  <c r="F70" i="16"/>
  <c r="I70" i="16"/>
  <c r="J70" i="16" s="1"/>
  <c r="K70" i="16"/>
  <c r="L70" i="16"/>
  <c r="M70" i="16" s="1"/>
  <c r="N70" i="16"/>
  <c r="O70" i="16"/>
  <c r="P70" i="16" s="1"/>
  <c r="Q70" i="16"/>
  <c r="R70" i="16"/>
  <c r="S70" i="16" s="1"/>
  <c r="T70" i="16"/>
  <c r="U70" i="16"/>
  <c r="V70" i="16" s="1"/>
  <c r="W70" i="16"/>
  <c r="X70" i="16"/>
  <c r="Y70" i="16" s="1"/>
  <c r="Z70" i="16"/>
  <c r="AA70" i="16"/>
  <c r="AB70" i="16" s="1"/>
  <c r="AC70" i="16"/>
  <c r="AD70" i="16"/>
  <c r="AE70" i="16" s="1"/>
  <c r="AF70" i="16"/>
  <c r="AG70" i="16"/>
  <c r="AH70" i="16" s="1"/>
  <c r="AI70" i="16"/>
  <c r="AJ70" i="16"/>
  <c r="AK70" i="16" s="1"/>
  <c r="AL70" i="16"/>
  <c r="B71" i="16"/>
  <c r="C71" i="16"/>
  <c r="D71" i="16"/>
  <c r="E71" i="16"/>
  <c r="F71" i="16"/>
  <c r="I71" i="16"/>
  <c r="K71" i="16"/>
  <c r="L71" i="16"/>
  <c r="M71" i="16" s="1"/>
  <c r="N71" i="16"/>
  <c r="O71" i="16"/>
  <c r="P71" i="16" s="1"/>
  <c r="Q71" i="16"/>
  <c r="R71" i="16"/>
  <c r="S71" i="16" s="1"/>
  <c r="T71" i="16"/>
  <c r="U71" i="16"/>
  <c r="V71" i="16" s="1"/>
  <c r="W71" i="16"/>
  <c r="X71" i="16"/>
  <c r="Y71" i="16" s="1"/>
  <c r="Z71" i="16"/>
  <c r="AA71" i="16"/>
  <c r="AB71" i="16" s="1"/>
  <c r="AC71" i="16"/>
  <c r="AD71" i="16"/>
  <c r="AE71" i="16" s="1"/>
  <c r="AF71" i="16"/>
  <c r="AG71" i="16"/>
  <c r="AH71" i="16" s="1"/>
  <c r="AI71" i="16"/>
  <c r="AJ71" i="16"/>
  <c r="AK71" i="16" s="1"/>
  <c r="AL71" i="16"/>
  <c r="B72" i="16"/>
  <c r="C72" i="16"/>
  <c r="D72" i="16"/>
  <c r="E72" i="16"/>
  <c r="F72" i="16"/>
  <c r="I72" i="16"/>
  <c r="J72" i="16" s="1"/>
  <c r="K72" i="16"/>
  <c r="L72" i="16"/>
  <c r="N72" i="16"/>
  <c r="O72" i="16"/>
  <c r="P72" i="16" s="1"/>
  <c r="Q72" i="16"/>
  <c r="R72" i="16"/>
  <c r="S72" i="16" s="1"/>
  <c r="T72" i="16"/>
  <c r="U72" i="16"/>
  <c r="V72" i="16" s="1"/>
  <c r="W72" i="16"/>
  <c r="X72" i="16"/>
  <c r="Y72" i="16" s="1"/>
  <c r="Z72" i="16"/>
  <c r="AA72" i="16"/>
  <c r="AB72" i="16" s="1"/>
  <c r="AC72" i="16"/>
  <c r="AD72" i="16"/>
  <c r="AE72" i="16" s="1"/>
  <c r="AF72" i="16"/>
  <c r="AG72" i="16"/>
  <c r="AH72" i="16" s="1"/>
  <c r="AI72" i="16"/>
  <c r="AJ72" i="16"/>
  <c r="AK72" i="16" s="1"/>
  <c r="AL72" i="16"/>
  <c r="B73" i="16"/>
  <c r="C73" i="16"/>
  <c r="D73" i="16"/>
  <c r="E73" i="16"/>
  <c r="F73" i="16"/>
  <c r="I73" i="16"/>
  <c r="K73" i="16"/>
  <c r="L73" i="16"/>
  <c r="M73" i="16" s="1"/>
  <c r="N73" i="16"/>
  <c r="O73" i="16"/>
  <c r="P73" i="16" s="1"/>
  <c r="Q73" i="16"/>
  <c r="R73" i="16"/>
  <c r="S73" i="16" s="1"/>
  <c r="T73" i="16"/>
  <c r="U73" i="16"/>
  <c r="V73" i="16" s="1"/>
  <c r="W73" i="16"/>
  <c r="X73" i="16"/>
  <c r="Y73" i="16" s="1"/>
  <c r="Z73" i="16"/>
  <c r="AA73" i="16"/>
  <c r="AB73" i="16" s="1"/>
  <c r="AC73" i="16"/>
  <c r="AD73" i="16"/>
  <c r="AE73" i="16" s="1"/>
  <c r="AF73" i="16"/>
  <c r="AG73" i="16"/>
  <c r="AH73" i="16" s="1"/>
  <c r="AI73" i="16"/>
  <c r="AJ73" i="16"/>
  <c r="AK73" i="16" s="1"/>
  <c r="AL73" i="16"/>
  <c r="B74" i="16"/>
  <c r="C74" i="16"/>
  <c r="D74" i="16"/>
  <c r="E74" i="16"/>
  <c r="F74" i="16"/>
  <c r="I74" i="16"/>
  <c r="J74" i="16" s="1"/>
  <c r="K74" i="16"/>
  <c r="L74" i="16"/>
  <c r="M74" i="16" s="1"/>
  <c r="N74" i="16"/>
  <c r="O74" i="16"/>
  <c r="P74" i="16" s="1"/>
  <c r="Q74" i="16"/>
  <c r="R74" i="16"/>
  <c r="S74" i="16" s="1"/>
  <c r="T74" i="16"/>
  <c r="U74" i="16"/>
  <c r="V74" i="16" s="1"/>
  <c r="W74" i="16"/>
  <c r="X74" i="16"/>
  <c r="Y74" i="16" s="1"/>
  <c r="Z74" i="16"/>
  <c r="AA74" i="16"/>
  <c r="AB74" i="16" s="1"/>
  <c r="AC74" i="16"/>
  <c r="AD74" i="16"/>
  <c r="AE74" i="16" s="1"/>
  <c r="AF74" i="16"/>
  <c r="AG74" i="16"/>
  <c r="AH74" i="16" s="1"/>
  <c r="AI74" i="16"/>
  <c r="AJ74" i="16"/>
  <c r="AK74" i="16" s="1"/>
  <c r="AL74" i="16"/>
  <c r="B75" i="16"/>
  <c r="C75" i="16"/>
  <c r="D75" i="16"/>
  <c r="E75" i="16"/>
  <c r="F75" i="16"/>
  <c r="I75" i="16"/>
  <c r="K75" i="16"/>
  <c r="L75" i="16"/>
  <c r="M75" i="16" s="1"/>
  <c r="N75" i="16"/>
  <c r="O75" i="16"/>
  <c r="P75" i="16" s="1"/>
  <c r="Q75" i="16"/>
  <c r="R75" i="16"/>
  <c r="S75" i="16" s="1"/>
  <c r="T75" i="16"/>
  <c r="U75" i="16"/>
  <c r="V75" i="16" s="1"/>
  <c r="W75" i="16"/>
  <c r="X75" i="16"/>
  <c r="Y75" i="16" s="1"/>
  <c r="Z75" i="16"/>
  <c r="AA75" i="16"/>
  <c r="AB75" i="16" s="1"/>
  <c r="AC75" i="16"/>
  <c r="AD75" i="16"/>
  <c r="AE75" i="16" s="1"/>
  <c r="AF75" i="16"/>
  <c r="AG75" i="16"/>
  <c r="AH75" i="16" s="1"/>
  <c r="AI75" i="16"/>
  <c r="AJ75" i="16"/>
  <c r="AK75" i="16" s="1"/>
  <c r="AL75" i="16"/>
  <c r="B76" i="16"/>
  <c r="C76" i="16"/>
  <c r="D76" i="16"/>
  <c r="E76" i="16"/>
  <c r="F76" i="16"/>
  <c r="I76" i="16"/>
  <c r="J76" i="16" s="1"/>
  <c r="K76" i="16"/>
  <c r="L76" i="16"/>
  <c r="N76" i="16"/>
  <c r="O76" i="16"/>
  <c r="P76" i="16" s="1"/>
  <c r="Q76" i="16"/>
  <c r="R76" i="16"/>
  <c r="S76" i="16" s="1"/>
  <c r="T76" i="16"/>
  <c r="U76" i="16"/>
  <c r="V76" i="16" s="1"/>
  <c r="W76" i="16"/>
  <c r="X76" i="16"/>
  <c r="Y76" i="16" s="1"/>
  <c r="Z76" i="16"/>
  <c r="AA76" i="16"/>
  <c r="AB76" i="16" s="1"/>
  <c r="AC76" i="16"/>
  <c r="AD76" i="16"/>
  <c r="AE76" i="16" s="1"/>
  <c r="AF76" i="16"/>
  <c r="AG76" i="16"/>
  <c r="AH76" i="16" s="1"/>
  <c r="AI76" i="16"/>
  <c r="AJ76" i="16"/>
  <c r="AK76" i="16" s="1"/>
  <c r="AL76" i="16"/>
  <c r="B77" i="16"/>
  <c r="C77" i="16"/>
  <c r="D77" i="16"/>
  <c r="E77" i="16"/>
  <c r="F77" i="16"/>
  <c r="I77" i="16"/>
  <c r="K77" i="16"/>
  <c r="L77" i="16"/>
  <c r="M77" i="16" s="1"/>
  <c r="N77" i="16"/>
  <c r="O77" i="16"/>
  <c r="P77" i="16" s="1"/>
  <c r="Q77" i="16"/>
  <c r="R77" i="16"/>
  <c r="S77" i="16" s="1"/>
  <c r="T77" i="16"/>
  <c r="U77" i="16"/>
  <c r="V77" i="16" s="1"/>
  <c r="W77" i="16"/>
  <c r="X77" i="16"/>
  <c r="Y77" i="16" s="1"/>
  <c r="Z77" i="16"/>
  <c r="AA77" i="16"/>
  <c r="AB77" i="16" s="1"/>
  <c r="AC77" i="16"/>
  <c r="AD77" i="16"/>
  <c r="AE77" i="16" s="1"/>
  <c r="AF77" i="16"/>
  <c r="AG77" i="16"/>
  <c r="AH77" i="16" s="1"/>
  <c r="AI77" i="16"/>
  <c r="AJ77" i="16"/>
  <c r="AK77" i="16" s="1"/>
  <c r="AL77" i="16"/>
  <c r="B78" i="16"/>
  <c r="C78" i="16"/>
  <c r="D78" i="16"/>
  <c r="E78" i="16"/>
  <c r="F78" i="16"/>
  <c r="I78" i="16"/>
  <c r="J78" i="16" s="1"/>
  <c r="K78" i="16"/>
  <c r="L78" i="16"/>
  <c r="M78" i="16" s="1"/>
  <c r="N78" i="16"/>
  <c r="O78" i="16"/>
  <c r="P78" i="16" s="1"/>
  <c r="Q78" i="16"/>
  <c r="R78" i="16"/>
  <c r="S78" i="16" s="1"/>
  <c r="T78" i="16"/>
  <c r="U78" i="16"/>
  <c r="V78" i="16" s="1"/>
  <c r="W78" i="16"/>
  <c r="X78" i="16"/>
  <c r="Y78" i="16" s="1"/>
  <c r="Z78" i="16"/>
  <c r="AA78" i="16"/>
  <c r="AB78" i="16" s="1"/>
  <c r="AC78" i="16"/>
  <c r="AD78" i="16"/>
  <c r="AE78" i="16" s="1"/>
  <c r="AF78" i="16"/>
  <c r="AG78" i="16"/>
  <c r="AH78" i="16" s="1"/>
  <c r="AI78" i="16"/>
  <c r="AJ78" i="16"/>
  <c r="AK78" i="16" s="1"/>
  <c r="AL78" i="16"/>
  <c r="B79" i="16"/>
  <c r="C79" i="16"/>
  <c r="D79" i="16"/>
  <c r="E79" i="16"/>
  <c r="F79" i="16"/>
  <c r="I79" i="16"/>
  <c r="K79" i="16"/>
  <c r="L79" i="16"/>
  <c r="M79" i="16" s="1"/>
  <c r="N79" i="16"/>
  <c r="O79" i="16"/>
  <c r="P79" i="16" s="1"/>
  <c r="Q79" i="16"/>
  <c r="R79" i="16"/>
  <c r="S79" i="16" s="1"/>
  <c r="T79" i="16"/>
  <c r="U79" i="16"/>
  <c r="V79" i="16" s="1"/>
  <c r="W79" i="16"/>
  <c r="X79" i="16"/>
  <c r="Y79" i="16" s="1"/>
  <c r="Z79" i="16"/>
  <c r="AA79" i="16"/>
  <c r="AB79" i="16" s="1"/>
  <c r="AC79" i="16"/>
  <c r="AD79" i="16"/>
  <c r="AE79" i="16" s="1"/>
  <c r="AF79" i="16"/>
  <c r="AG79" i="16"/>
  <c r="AH79" i="16" s="1"/>
  <c r="AI79" i="16"/>
  <c r="AJ79" i="16"/>
  <c r="AK79" i="16" s="1"/>
  <c r="AL79" i="16"/>
  <c r="B80" i="16"/>
  <c r="C80" i="16"/>
  <c r="D80" i="16"/>
  <c r="E80" i="16"/>
  <c r="F80" i="16"/>
  <c r="I80" i="16"/>
  <c r="J80" i="16" s="1"/>
  <c r="K80" i="16"/>
  <c r="L80" i="16"/>
  <c r="N80" i="16"/>
  <c r="O80" i="16"/>
  <c r="P80" i="16" s="1"/>
  <c r="Q80" i="16"/>
  <c r="R80" i="16"/>
  <c r="S80" i="16" s="1"/>
  <c r="T80" i="16"/>
  <c r="U80" i="16"/>
  <c r="V80" i="16" s="1"/>
  <c r="W80" i="16"/>
  <c r="X80" i="16"/>
  <c r="Y80" i="16" s="1"/>
  <c r="Z80" i="16"/>
  <c r="AA80" i="16"/>
  <c r="AB80" i="16" s="1"/>
  <c r="AC80" i="16"/>
  <c r="AD80" i="16"/>
  <c r="AE80" i="16" s="1"/>
  <c r="AF80" i="16"/>
  <c r="AG80" i="16"/>
  <c r="AH80" i="16" s="1"/>
  <c r="AI80" i="16"/>
  <c r="AJ80" i="16"/>
  <c r="AK80" i="16" s="1"/>
  <c r="AL80" i="16"/>
  <c r="B81" i="16"/>
  <c r="C81" i="16"/>
  <c r="D81" i="16"/>
  <c r="E81" i="16"/>
  <c r="F81" i="16"/>
  <c r="I81" i="16"/>
  <c r="K81" i="16"/>
  <c r="L81" i="16"/>
  <c r="M81" i="16" s="1"/>
  <c r="N81" i="16"/>
  <c r="O81" i="16"/>
  <c r="P81" i="16" s="1"/>
  <c r="Q81" i="16"/>
  <c r="R81" i="16"/>
  <c r="S81" i="16" s="1"/>
  <c r="T81" i="16"/>
  <c r="U81" i="16"/>
  <c r="V81" i="16" s="1"/>
  <c r="W81" i="16"/>
  <c r="X81" i="16"/>
  <c r="Y81" i="16" s="1"/>
  <c r="Z81" i="16"/>
  <c r="AA81" i="16"/>
  <c r="AB81" i="16" s="1"/>
  <c r="AC81" i="16"/>
  <c r="AD81" i="16"/>
  <c r="AE81" i="16" s="1"/>
  <c r="AF81" i="16"/>
  <c r="AG81" i="16"/>
  <c r="AH81" i="16" s="1"/>
  <c r="AI81" i="16"/>
  <c r="AJ81" i="16"/>
  <c r="AK81" i="16" s="1"/>
  <c r="AL81" i="16"/>
  <c r="B82" i="16"/>
  <c r="C82" i="16"/>
  <c r="D82" i="16"/>
  <c r="E82" i="16"/>
  <c r="F82" i="16"/>
  <c r="I82" i="16"/>
  <c r="J82" i="16" s="1"/>
  <c r="K82" i="16"/>
  <c r="L82" i="16"/>
  <c r="M82" i="16" s="1"/>
  <c r="N82" i="16"/>
  <c r="O82" i="16"/>
  <c r="P82" i="16" s="1"/>
  <c r="Q82" i="16"/>
  <c r="R82" i="16"/>
  <c r="S82" i="16" s="1"/>
  <c r="T82" i="16"/>
  <c r="U82" i="16"/>
  <c r="V82" i="16" s="1"/>
  <c r="W82" i="16"/>
  <c r="X82" i="16"/>
  <c r="Y82" i="16" s="1"/>
  <c r="Z82" i="16"/>
  <c r="AA82" i="16"/>
  <c r="AB82" i="16" s="1"/>
  <c r="AC82" i="16"/>
  <c r="AD82" i="16"/>
  <c r="AE82" i="16" s="1"/>
  <c r="AF82" i="16"/>
  <c r="AG82" i="16"/>
  <c r="AH82" i="16" s="1"/>
  <c r="AI82" i="16"/>
  <c r="AJ82" i="16"/>
  <c r="AK82" i="16" s="1"/>
  <c r="AL82" i="16"/>
  <c r="B83" i="16"/>
  <c r="C83" i="16"/>
  <c r="D83" i="16"/>
  <c r="E83" i="16"/>
  <c r="F83" i="16"/>
  <c r="I83" i="16"/>
  <c r="K83" i="16"/>
  <c r="L83" i="16"/>
  <c r="M83" i="16" s="1"/>
  <c r="N83" i="16"/>
  <c r="O83" i="16"/>
  <c r="P83" i="16" s="1"/>
  <c r="Q83" i="16"/>
  <c r="R83" i="16"/>
  <c r="S83" i="16" s="1"/>
  <c r="T83" i="16"/>
  <c r="U83" i="16"/>
  <c r="V83" i="16" s="1"/>
  <c r="W83" i="16"/>
  <c r="X83" i="16"/>
  <c r="Y83" i="16" s="1"/>
  <c r="Z83" i="16"/>
  <c r="AA83" i="16"/>
  <c r="AB83" i="16" s="1"/>
  <c r="AC83" i="16"/>
  <c r="AD83" i="16"/>
  <c r="AE83" i="16" s="1"/>
  <c r="AF83" i="16"/>
  <c r="AG83" i="16"/>
  <c r="AH83" i="16" s="1"/>
  <c r="AI83" i="16"/>
  <c r="AJ83" i="16"/>
  <c r="AK83" i="16" s="1"/>
  <c r="AL83" i="16"/>
  <c r="B84" i="16"/>
  <c r="C84" i="16"/>
  <c r="D84" i="16"/>
  <c r="E84" i="16"/>
  <c r="F84" i="16"/>
  <c r="I84" i="16"/>
  <c r="J84" i="16" s="1"/>
  <c r="K84" i="16"/>
  <c r="L84" i="16"/>
  <c r="N84" i="16"/>
  <c r="O84" i="16"/>
  <c r="P84" i="16" s="1"/>
  <c r="Q84" i="16"/>
  <c r="R84" i="16"/>
  <c r="S84" i="16" s="1"/>
  <c r="T84" i="16"/>
  <c r="U84" i="16"/>
  <c r="V84" i="16" s="1"/>
  <c r="W84" i="16"/>
  <c r="X84" i="16"/>
  <c r="Y84" i="16" s="1"/>
  <c r="Z84" i="16"/>
  <c r="AA84" i="16"/>
  <c r="AB84" i="16" s="1"/>
  <c r="AC84" i="16"/>
  <c r="AD84" i="16"/>
  <c r="AE84" i="16" s="1"/>
  <c r="AF84" i="16"/>
  <c r="AG84" i="16"/>
  <c r="AH84" i="16" s="1"/>
  <c r="AI84" i="16"/>
  <c r="AJ84" i="16"/>
  <c r="AK84" i="16" s="1"/>
  <c r="AL84" i="16"/>
  <c r="B85" i="16"/>
  <c r="C85" i="16"/>
  <c r="D85" i="16"/>
  <c r="E85" i="16"/>
  <c r="F85" i="16"/>
  <c r="I85" i="16"/>
  <c r="K85" i="16"/>
  <c r="L85" i="16"/>
  <c r="M85" i="16" s="1"/>
  <c r="N85" i="16"/>
  <c r="O85" i="16"/>
  <c r="P85" i="16" s="1"/>
  <c r="Q85" i="16"/>
  <c r="R85" i="16"/>
  <c r="S85" i="16" s="1"/>
  <c r="T85" i="16"/>
  <c r="U85" i="16"/>
  <c r="V85" i="16" s="1"/>
  <c r="W85" i="16"/>
  <c r="X85" i="16"/>
  <c r="Y85" i="16" s="1"/>
  <c r="Z85" i="16"/>
  <c r="AA85" i="16"/>
  <c r="AB85" i="16" s="1"/>
  <c r="AC85" i="16"/>
  <c r="AD85" i="16"/>
  <c r="AE85" i="16" s="1"/>
  <c r="AF85" i="16"/>
  <c r="AG85" i="16"/>
  <c r="AH85" i="16" s="1"/>
  <c r="AI85" i="16"/>
  <c r="AJ85" i="16"/>
  <c r="AK85" i="16" s="1"/>
  <c r="AL85" i="16"/>
  <c r="B86" i="16"/>
  <c r="C86" i="16"/>
  <c r="D86" i="16"/>
  <c r="E86" i="16"/>
  <c r="F86" i="16"/>
  <c r="I86" i="16"/>
  <c r="J86" i="16" s="1"/>
  <c r="K86" i="16"/>
  <c r="L86" i="16"/>
  <c r="M86" i="16" s="1"/>
  <c r="N86" i="16"/>
  <c r="O86" i="16"/>
  <c r="P86" i="16" s="1"/>
  <c r="Q86" i="16"/>
  <c r="R86" i="16"/>
  <c r="S86" i="16" s="1"/>
  <c r="T86" i="16"/>
  <c r="U86" i="16"/>
  <c r="V86" i="16" s="1"/>
  <c r="W86" i="16"/>
  <c r="X86" i="16"/>
  <c r="Y86" i="16" s="1"/>
  <c r="Z86" i="16"/>
  <c r="AA86" i="16"/>
  <c r="AB86" i="16" s="1"/>
  <c r="AC86" i="16"/>
  <c r="AD86" i="16"/>
  <c r="AE86" i="16" s="1"/>
  <c r="AF86" i="16"/>
  <c r="AG86" i="16"/>
  <c r="AH86" i="16" s="1"/>
  <c r="AI86" i="16"/>
  <c r="AJ86" i="16"/>
  <c r="AK86" i="16" s="1"/>
  <c r="AL86" i="16"/>
  <c r="B87" i="16"/>
  <c r="C87" i="16"/>
  <c r="D87" i="16"/>
  <c r="E87" i="16"/>
  <c r="F87" i="16"/>
  <c r="I87" i="16"/>
  <c r="K87" i="16"/>
  <c r="L87" i="16"/>
  <c r="M87" i="16" s="1"/>
  <c r="N87" i="16"/>
  <c r="O87" i="16"/>
  <c r="P87" i="16" s="1"/>
  <c r="Q87" i="16"/>
  <c r="R87" i="16"/>
  <c r="S87" i="16" s="1"/>
  <c r="T87" i="16"/>
  <c r="U87" i="16"/>
  <c r="V87" i="16" s="1"/>
  <c r="W87" i="16"/>
  <c r="X87" i="16"/>
  <c r="Y87" i="16" s="1"/>
  <c r="Z87" i="16"/>
  <c r="AA87" i="16"/>
  <c r="AB87" i="16" s="1"/>
  <c r="AC87" i="16"/>
  <c r="AD87" i="16"/>
  <c r="AE87" i="16" s="1"/>
  <c r="AF87" i="16"/>
  <c r="AG87" i="16"/>
  <c r="AH87" i="16" s="1"/>
  <c r="AI87" i="16"/>
  <c r="AJ87" i="16"/>
  <c r="AK87" i="16" s="1"/>
  <c r="AL87" i="16"/>
  <c r="B88" i="16"/>
  <c r="C88" i="16"/>
  <c r="D88" i="16"/>
  <c r="E88" i="16"/>
  <c r="F88" i="16"/>
  <c r="I88" i="16"/>
  <c r="J88" i="16" s="1"/>
  <c r="K88" i="16"/>
  <c r="L88" i="16"/>
  <c r="N88" i="16"/>
  <c r="O88" i="16"/>
  <c r="P88" i="16" s="1"/>
  <c r="Q88" i="16"/>
  <c r="R88" i="16"/>
  <c r="S88" i="16" s="1"/>
  <c r="T88" i="16"/>
  <c r="U88" i="16"/>
  <c r="V88" i="16" s="1"/>
  <c r="W88" i="16"/>
  <c r="X88" i="16"/>
  <c r="Y88" i="16" s="1"/>
  <c r="Z88" i="16"/>
  <c r="AA88" i="16"/>
  <c r="AB88" i="16" s="1"/>
  <c r="AC88" i="16"/>
  <c r="AD88" i="16"/>
  <c r="AE88" i="16" s="1"/>
  <c r="AF88" i="16"/>
  <c r="AG88" i="16"/>
  <c r="AH88" i="16" s="1"/>
  <c r="AI88" i="16"/>
  <c r="AJ88" i="16"/>
  <c r="AK88" i="16" s="1"/>
  <c r="AL88" i="16"/>
  <c r="B89" i="16"/>
  <c r="C89" i="16"/>
  <c r="D89" i="16"/>
  <c r="E89" i="16"/>
  <c r="F89" i="16"/>
  <c r="I89" i="16"/>
  <c r="K89" i="16"/>
  <c r="L89" i="16"/>
  <c r="M89" i="16" s="1"/>
  <c r="N89" i="16"/>
  <c r="O89" i="16"/>
  <c r="P89" i="16" s="1"/>
  <c r="Q89" i="16"/>
  <c r="R89" i="16"/>
  <c r="S89" i="16" s="1"/>
  <c r="T89" i="16"/>
  <c r="U89" i="16"/>
  <c r="V89" i="16" s="1"/>
  <c r="W89" i="16"/>
  <c r="X89" i="16"/>
  <c r="Y89" i="16" s="1"/>
  <c r="Z89" i="16"/>
  <c r="AA89" i="16"/>
  <c r="AB89" i="16" s="1"/>
  <c r="AC89" i="16"/>
  <c r="AD89" i="16"/>
  <c r="AE89" i="16" s="1"/>
  <c r="AF89" i="16"/>
  <c r="AG89" i="16"/>
  <c r="AH89" i="16" s="1"/>
  <c r="AI89" i="16"/>
  <c r="AJ89" i="16"/>
  <c r="AK89" i="16" s="1"/>
  <c r="AL89" i="16"/>
  <c r="B90" i="16"/>
  <c r="C90" i="16"/>
  <c r="D90" i="16"/>
  <c r="E90" i="16"/>
  <c r="F90" i="16"/>
  <c r="I90" i="16"/>
  <c r="J90" i="16" s="1"/>
  <c r="K90" i="16"/>
  <c r="L90" i="16"/>
  <c r="M90" i="16" s="1"/>
  <c r="N90" i="16"/>
  <c r="O90" i="16"/>
  <c r="P90" i="16" s="1"/>
  <c r="Q90" i="16"/>
  <c r="R90" i="16"/>
  <c r="S90" i="16" s="1"/>
  <c r="T90" i="16"/>
  <c r="U90" i="16"/>
  <c r="V90" i="16" s="1"/>
  <c r="W90" i="16"/>
  <c r="X90" i="16"/>
  <c r="Y90" i="16" s="1"/>
  <c r="Z90" i="16"/>
  <c r="AA90" i="16"/>
  <c r="AB90" i="16" s="1"/>
  <c r="AC90" i="16"/>
  <c r="AD90" i="16"/>
  <c r="AE90" i="16" s="1"/>
  <c r="AF90" i="16"/>
  <c r="AG90" i="16"/>
  <c r="AH90" i="16" s="1"/>
  <c r="AI90" i="16"/>
  <c r="AJ90" i="16"/>
  <c r="AK90" i="16" s="1"/>
  <c r="AL90" i="16"/>
  <c r="B91" i="16"/>
  <c r="C91" i="16"/>
  <c r="D91" i="16"/>
  <c r="E91" i="16"/>
  <c r="F91" i="16"/>
  <c r="I91" i="16"/>
  <c r="K91" i="16"/>
  <c r="L91" i="16"/>
  <c r="M91" i="16" s="1"/>
  <c r="N91" i="16"/>
  <c r="O91" i="16"/>
  <c r="P91" i="16" s="1"/>
  <c r="Q91" i="16"/>
  <c r="R91" i="16"/>
  <c r="S91" i="16" s="1"/>
  <c r="T91" i="16"/>
  <c r="U91" i="16"/>
  <c r="V91" i="16" s="1"/>
  <c r="W91" i="16"/>
  <c r="X91" i="16"/>
  <c r="Y91" i="16" s="1"/>
  <c r="Z91" i="16"/>
  <c r="AA91" i="16"/>
  <c r="AB91" i="16" s="1"/>
  <c r="AC91" i="16"/>
  <c r="AD91" i="16"/>
  <c r="AE91" i="16" s="1"/>
  <c r="AF91" i="16"/>
  <c r="AG91" i="16"/>
  <c r="AH91" i="16" s="1"/>
  <c r="AI91" i="16"/>
  <c r="AJ91" i="16"/>
  <c r="AK91" i="16" s="1"/>
  <c r="AL91" i="16"/>
  <c r="B92" i="16"/>
  <c r="C92" i="16"/>
  <c r="D92" i="16"/>
  <c r="E92" i="16"/>
  <c r="F92" i="16"/>
  <c r="I92" i="16"/>
  <c r="J92" i="16" s="1"/>
  <c r="K92" i="16"/>
  <c r="L92" i="16"/>
  <c r="M92" i="16" s="1"/>
  <c r="N92" i="16"/>
  <c r="O92" i="16"/>
  <c r="P92" i="16" s="1"/>
  <c r="Q92" i="16"/>
  <c r="R92" i="16"/>
  <c r="S92" i="16" s="1"/>
  <c r="T92" i="16"/>
  <c r="U92" i="16"/>
  <c r="V92" i="16" s="1"/>
  <c r="W92" i="16"/>
  <c r="X92" i="16"/>
  <c r="Y92" i="16" s="1"/>
  <c r="Z92" i="16"/>
  <c r="AA92" i="16"/>
  <c r="AB92" i="16" s="1"/>
  <c r="AC92" i="16"/>
  <c r="AD92" i="16"/>
  <c r="AE92" i="16" s="1"/>
  <c r="AF92" i="16"/>
  <c r="AG92" i="16"/>
  <c r="AH92" i="16" s="1"/>
  <c r="AI92" i="16"/>
  <c r="AJ92" i="16"/>
  <c r="AK92" i="16" s="1"/>
  <c r="AL92" i="16"/>
  <c r="B93" i="16"/>
  <c r="C93" i="16"/>
  <c r="D93" i="16"/>
  <c r="E93" i="16"/>
  <c r="F93" i="16"/>
  <c r="I93" i="16"/>
  <c r="K93" i="16"/>
  <c r="L93" i="16"/>
  <c r="M93" i="16" s="1"/>
  <c r="N93" i="16"/>
  <c r="O93" i="16"/>
  <c r="P93" i="16" s="1"/>
  <c r="Q93" i="16"/>
  <c r="R93" i="16"/>
  <c r="S93" i="16" s="1"/>
  <c r="T93" i="16"/>
  <c r="U93" i="16"/>
  <c r="V93" i="16" s="1"/>
  <c r="W93" i="16"/>
  <c r="X93" i="16"/>
  <c r="Y93" i="16" s="1"/>
  <c r="Z93" i="16"/>
  <c r="AA93" i="16"/>
  <c r="AB93" i="16" s="1"/>
  <c r="AC93" i="16"/>
  <c r="AD93" i="16"/>
  <c r="AE93" i="16" s="1"/>
  <c r="AF93" i="16"/>
  <c r="AG93" i="16"/>
  <c r="AH93" i="16" s="1"/>
  <c r="AI93" i="16"/>
  <c r="AJ93" i="16"/>
  <c r="AK93" i="16" s="1"/>
  <c r="AL93" i="16"/>
  <c r="B94" i="16"/>
  <c r="C94" i="16"/>
  <c r="D94" i="16"/>
  <c r="E94" i="16"/>
  <c r="F94" i="16"/>
  <c r="I94" i="16"/>
  <c r="J94" i="16" s="1"/>
  <c r="K94" i="16"/>
  <c r="L94" i="16"/>
  <c r="M94" i="16" s="1"/>
  <c r="N94" i="16"/>
  <c r="O94" i="16"/>
  <c r="P94" i="16" s="1"/>
  <c r="Q94" i="16"/>
  <c r="R94" i="16"/>
  <c r="S94" i="16" s="1"/>
  <c r="T94" i="16"/>
  <c r="U94" i="16"/>
  <c r="V94" i="16" s="1"/>
  <c r="W94" i="16"/>
  <c r="X94" i="16"/>
  <c r="Y94" i="16" s="1"/>
  <c r="Z94" i="16"/>
  <c r="AA94" i="16"/>
  <c r="AB94" i="16" s="1"/>
  <c r="AC94" i="16"/>
  <c r="AD94" i="16"/>
  <c r="AE94" i="16" s="1"/>
  <c r="AF94" i="16"/>
  <c r="AG94" i="16"/>
  <c r="AH94" i="16" s="1"/>
  <c r="AI94" i="16"/>
  <c r="AJ94" i="16"/>
  <c r="AK94" i="16" s="1"/>
  <c r="AL94" i="16"/>
  <c r="B95" i="16"/>
  <c r="C95" i="16"/>
  <c r="D95" i="16"/>
  <c r="E95" i="16"/>
  <c r="F95" i="16"/>
  <c r="I95" i="16"/>
  <c r="K95" i="16"/>
  <c r="L95" i="16"/>
  <c r="M95" i="16" s="1"/>
  <c r="N95" i="16"/>
  <c r="O95" i="16"/>
  <c r="P95" i="16" s="1"/>
  <c r="Q95" i="16"/>
  <c r="R95" i="16"/>
  <c r="S95" i="16" s="1"/>
  <c r="T95" i="16"/>
  <c r="U95" i="16"/>
  <c r="V95" i="16" s="1"/>
  <c r="W95" i="16"/>
  <c r="X95" i="16"/>
  <c r="Y95" i="16" s="1"/>
  <c r="Z95" i="16"/>
  <c r="AA95" i="16"/>
  <c r="AB95" i="16" s="1"/>
  <c r="AC95" i="16"/>
  <c r="AD95" i="16"/>
  <c r="AE95" i="16" s="1"/>
  <c r="AF95" i="16"/>
  <c r="AG95" i="16"/>
  <c r="AH95" i="16" s="1"/>
  <c r="AI95" i="16"/>
  <c r="AJ95" i="16"/>
  <c r="AK95" i="16" s="1"/>
  <c r="AL95" i="16"/>
  <c r="B96" i="16"/>
  <c r="C96" i="16"/>
  <c r="D96" i="16"/>
  <c r="E96" i="16"/>
  <c r="F96" i="16"/>
  <c r="I96" i="16"/>
  <c r="J96" i="16" s="1"/>
  <c r="K96" i="16"/>
  <c r="L96" i="16"/>
  <c r="M96" i="16" s="1"/>
  <c r="N96" i="16"/>
  <c r="O96" i="16"/>
  <c r="P96" i="16" s="1"/>
  <c r="Q96" i="16"/>
  <c r="R96" i="16"/>
  <c r="S96" i="16" s="1"/>
  <c r="T96" i="16"/>
  <c r="U96" i="16"/>
  <c r="V96" i="16" s="1"/>
  <c r="W96" i="16"/>
  <c r="X96" i="16"/>
  <c r="Y96" i="16" s="1"/>
  <c r="Z96" i="16"/>
  <c r="AA96" i="16"/>
  <c r="AB96" i="16" s="1"/>
  <c r="AC96" i="16"/>
  <c r="AD96" i="16"/>
  <c r="AE96" i="16" s="1"/>
  <c r="AF96" i="16"/>
  <c r="AG96" i="16"/>
  <c r="AH96" i="16" s="1"/>
  <c r="AI96" i="16"/>
  <c r="AJ96" i="16"/>
  <c r="AK96" i="16" s="1"/>
  <c r="AL96" i="16"/>
  <c r="B97" i="16"/>
  <c r="C97" i="16"/>
  <c r="D97" i="16"/>
  <c r="E97" i="16"/>
  <c r="F97" i="16"/>
  <c r="I97" i="16"/>
  <c r="K97" i="16"/>
  <c r="L97" i="16"/>
  <c r="M97" i="16" s="1"/>
  <c r="N97" i="16"/>
  <c r="O97" i="16"/>
  <c r="P97" i="16" s="1"/>
  <c r="Q97" i="16"/>
  <c r="R97" i="16"/>
  <c r="S97" i="16" s="1"/>
  <c r="T97" i="16"/>
  <c r="U97" i="16"/>
  <c r="V97" i="16" s="1"/>
  <c r="W97" i="16"/>
  <c r="X97" i="16"/>
  <c r="Y97" i="16" s="1"/>
  <c r="Z97" i="16"/>
  <c r="AA97" i="16"/>
  <c r="AB97" i="16" s="1"/>
  <c r="AC97" i="16"/>
  <c r="AD97" i="16"/>
  <c r="AE97" i="16" s="1"/>
  <c r="AF97" i="16"/>
  <c r="AG97" i="16"/>
  <c r="AH97" i="16" s="1"/>
  <c r="AI97" i="16"/>
  <c r="AJ97" i="16"/>
  <c r="AK97" i="16" s="1"/>
  <c r="AL97" i="16"/>
  <c r="B98" i="16"/>
  <c r="C98" i="16"/>
  <c r="D98" i="16"/>
  <c r="E98" i="16"/>
  <c r="F98" i="16"/>
  <c r="I98" i="16"/>
  <c r="J98" i="16" s="1"/>
  <c r="K98" i="16"/>
  <c r="L98" i="16"/>
  <c r="M98" i="16" s="1"/>
  <c r="N98" i="16"/>
  <c r="O98" i="16"/>
  <c r="P98" i="16" s="1"/>
  <c r="Q98" i="16"/>
  <c r="R98" i="16"/>
  <c r="S98" i="16" s="1"/>
  <c r="T98" i="16"/>
  <c r="U98" i="16"/>
  <c r="V98" i="16" s="1"/>
  <c r="W98" i="16"/>
  <c r="X98" i="16"/>
  <c r="Y98" i="16" s="1"/>
  <c r="Z98" i="16"/>
  <c r="AA98" i="16"/>
  <c r="AB98" i="16" s="1"/>
  <c r="AC98" i="16"/>
  <c r="AD98" i="16"/>
  <c r="AE98" i="16" s="1"/>
  <c r="AF98" i="16"/>
  <c r="AG98" i="16"/>
  <c r="AH98" i="16" s="1"/>
  <c r="AI98" i="16"/>
  <c r="AJ98" i="16"/>
  <c r="AK98" i="16" s="1"/>
  <c r="AL98" i="16"/>
  <c r="B99" i="16"/>
  <c r="C99" i="16"/>
  <c r="D99" i="16"/>
  <c r="E99" i="16"/>
  <c r="F99" i="16"/>
  <c r="I99" i="16"/>
  <c r="K99" i="16"/>
  <c r="L99" i="16"/>
  <c r="M99" i="16" s="1"/>
  <c r="N99" i="16"/>
  <c r="O99" i="16"/>
  <c r="P99" i="16" s="1"/>
  <c r="Q99" i="16"/>
  <c r="R99" i="16"/>
  <c r="S99" i="16" s="1"/>
  <c r="T99" i="16"/>
  <c r="U99" i="16"/>
  <c r="V99" i="16" s="1"/>
  <c r="W99" i="16"/>
  <c r="X99" i="16"/>
  <c r="Y99" i="16" s="1"/>
  <c r="Z99" i="16"/>
  <c r="AA99" i="16"/>
  <c r="AB99" i="16" s="1"/>
  <c r="AC99" i="16"/>
  <c r="AD99" i="16"/>
  <c r="AE99" i="16" s="1"/>
  <c r="AF99" i="16"/>
  <c r="AG99" i="16"/>
  <c r="AH99" i="16" s="1"/>
  <c r="AI99" i="16"/>
  <c r="AJ99" i="16"/>
  <c r="AK99" i="16" s="1"/>
  <c r="AL99" i="16"/>
  <c r="B100" i="16"/>
  <c r="C100" i="16"/>
  <c r="D100" i="16"/>
  <c r="E100" i="16"/>
  <c r="F100" i="16"/>
  <c r="I100" i="16"/>
  <c r="J100" i="16" s="1"/>
  <c r="K100" i="16"/>
  <c r="L100" i="16"/>
  <c r="M100" i="16" s="1"/>
  <c r="N100" i="16"/>
  <c r="O100" i="16"/>
  <c r="P100" i="16" s="1"/>
  <c r="Q100" i="16"/>
  <c r="R100" i="16"/>
  <c r="S100" i="16" s="1"/>
  <c r="T100" i="16"/>
  <c r="U100" i="16"/>
  <c r="V100" i="16" s="1"/>
  <c r="W100" i="16"/>
  <c r="X100" i="16"/>
  <c r="Y100" i="16" s="1"/>
  <c r="Z100" i="16"/>
  <c r="AA100" i="16"/>
  <c r="AB100" i="16" s="1"/>
  <c r="AC100" i="16"/>
  <c r="AD100" i="16"/>
  <c r="AE100" i="16" s="1"/>
  <c r="AF100" i="16"/>
  <c r="AG100" i="16"/>
  <c r="AH100" i="16" s="1"/>
  <c r="AI100" i="16"/>
  <c r="AJ100" i="16"/>
  <c r="AK100" i="16" s="1"/>
  <c r="AL100" i="16"/>
  <c r="B101" i="16"/>
  <c r="C101" i="16"/>
  <c r="D101" i="16"/>
  <c r="E101" i="16"/>
  <c r="F101" i="16"/>
  <c r="I101" i="16"/>
  <c r="K101" i="16"/>
  <c r="L101" i="16"/>
  <c r="M101" i="16" s="1"/>
  <c r="N101" i="16"/>
  <c r="O101" i="16"/>
  <c r="P101" i="16" s="1"/>
  <c r="Q101" i="16"/>
  <c r="R101" i="16"/>
  <c r="S101" i="16" s="1"/>
  <c r="T101" i="16"/>
  <c r="U101" i="16"/>
  <c r="V101" i="16" s="1"/>
  <c r="W101" i="16"/>
  <c r="X101" i="16"/>
  <c r="Y101" i="16" s="1"/>
  <c r="Z101" i="16"/>
  <c r="AA101" i="16"/>
  <c r="AB101" i="16" s="1"/>
  <c r="AC101" i="16"/>
  <c r="AD101" i="16"/>
  <c r="AE101" i="16" s="1"/>
  <c r="AF101" i="16"/>
  <c r="AG101" i="16"/>
  <c r="AH101" i="16" s="1"/>
  <c r="AI101" i="16"/>
  <c r="AJ101" i="16"/>
  <c r="AK101" i="16" s="1"/>
  <c r="AL101" i="16"/>
  <c r="B102" i="16"/>
  <c r="C102" i="16"/>
  <c r="D102" i="16"/>
  <c r="E102" i="16"/>
  <c r="F102" i="16"/>
  <c r="I102" i="16"/>
  <c r="J102" i="16" s="1"/>
  <c r="K102" i="16"/>
  <c r="L102" i="16"/>
  <c r="M102" i="16" s="1"/>
  <c r="N102" i="16"/>
  <c r="O102" i="16"/>
  <c r="P102" i="16" s="1"/>
  <c r="Q102" i="16"/>
  <c r="R102" i="16"/>
  <c r="S102" i="16" s="1"/>
  <c r="T102" i="16"/>
  <c r="U102" i="16"/>
  <c r="V102" i="16" s="1"/>
  <c r="W102" i="16"/>
  <c r="X102" i="16"/>
  <c r="Y102" i="16" s="1"/>
  <c r="Z102" i="16"/>
  <c r="AA102" i="16"/>
  <c r="AB102" i="16" s="1"/>
  <c r="AC102" i="16"/>
  <c r="AD102" i="16"/>
  <c r="AE102" i="16" s="1"/>
  <c r="AF102" i="16"/>
  <c r="AG102" i="16"/>
  <c r="AH102" i="16" s="1"/>
  <c r="AI102" i="16"/>
  <c r="AJ102" i="16"/>
  <c r="AK102" i="16" s="1"/>
  <c r="AL102" i="16"/>
  <c r="B103" i="16"/>
  <c r="C103" i="16"/>
  <c r="D103" i="16"/>
  <c r="E103" i="16"/>
  <c r="F103" i="16"/>
  <c r="I103" i="16"/>
  <c r="K103" i="16"/>
  <c r="L103" i="16"/>
  <c r="M103" i="16" s="1"/>
  <c r="N103" i="16"/>
  <c r="O103" i="16"/>
  <c r="P103" i="16" s="1"/>
  <c r="Q103" i="16"/>
  <c r="R103" i="16"/>
  <c r="S103" i="16" s="1"/>
  <c r="T103" i="16"/>
  <c r="U103" i="16"/>
  <c r="V103" i="16" s="1"/>
  <c r="W103" i="16"/>
  <c r="X103" i="16"/>
  <c r="Y103" i="16" s="1"/>
  <c r="Z103" i="16"/>
  <c r="AA103" i="16"/>
  <c r="AB103" i="16" s="1"/>
  <c r="AC103" i="16"/>
  <c r="AD103" i="16"/>
  <c r="AE103" i="16" s="1"/>
  <c r="AF103" i="16"/>
  <c r="AG103" i="16"/>
  <c r="AH103" i="16" s="1"/>
  <c r="AI103" i="16"/>
  <c r="AJ103" i="16"/>
  <c r="AK103" i="16" s="1"/>
  <c r="AL103" i="16"/>
  <c r="B104" i="16"/>
  <c r="C104" i="16"/>
  <c r="D104" i="16"/>
  <c r="E104" i="16"/>
  <c r="F104" i="16"/>
  <c r="I104" i="16"/>
  <c r="J104" i="16" s="1"/>
  <c r="K104" i="16"/>
  <c r="L104" i="16"/>
  <c r="M104" i="16" s="1"/>
  <c r="N104" i="16"/>
  <c r="O104" i="16"/>
  <c r="P104" i="16" s="1"/>
  <c r="Q104" i="16"/>
  <c r="R104" i="16"/>
  <c r="S104" i="16" s="1"/>
  <c r="T104" i="16"/>
  <c r="U104" i="16"/>
  <c r="V104" i="16" s="1"/>
  <c r="W104" i="16"/>
  <c r="X104" i="16"/>
  <c r="Y104" i="16" s="1"/>
  <c r="Z104" i="16"/>
  <c r="AA104" i="16"/>
  <c r="AB104" i="16" s="1"/>
  <c r="AC104" i="16"/>
  <c r="AD104" i="16"/>
  <c r="AE104" i="16" s="1"/>
  <c r="AF104" i="16"/>
  <c r="AG104" i="16"/>
  <c r="AH104" i="16" s="1"/>
  <c r="AI104" i="16"/>
  <c r="AJ104" i="16"/>
  <c r="AK104" i="16" s="1"/>
  <c r="AL104" i="16"/>
  <c r="B105" i="16"/>
  <c r="C105" i="16"/>
  <c r="D105" i="16"/>
  <c r="E105" i="16"/>
  <c r="F105" i="16"/>
  <c r="I105" i="16"/>
  <c r="K105" i="16"/>
  <c r="L105" i="16"/>
  <c r="M105" i="16" s="1"/>
  <c r="N105" i="16"/>
  <c r="O105" i="16"/>
  <c r="P105" i="16" s="1"/>
  <c r="Q105" i="16"/>
  <c r="R105" i="16"/>
  <c r="S105" i="16" s="1"/>
  <c r="T105" i="16"/>
  <c r="U105" i="16"/>
  <c r="V105" i="16" s="1"/>
  <c r="W105" i="16"/>
  <c r="X105" i="16"/>
  <c r="Y105" i="16" s="1"/>
  <c r="Z105" i="16"/>
  <c r="AA105" i="16"/>
  <c r="AB105" i="16" s="1"/>
  <c r="AC105" i="16"/>
  <c r="AD105" i="16"/>
  <c r="AE105" i="16" s="1"/>
  <c r="AF105" i="16"/>
  <c r="AG105" i="16"/>
  <c r="AH105" i="16" s="1"/>
  <c r="AI105" i="16"/>
  <c r="AJ105" i="16"/>
  <c r="AK105" i="16" s="1"/>
  <c r="AL105" i="16"/>
  <c r="B106" i="16"/>
  <c r="C106" i="16"/>
  <c r="D106" i="16"/>
  <c r="E106" i="16"/>
  <c r="F106" i="16"/>
  <c r="I106" i="16"/>
  <c r="J106" i="16" s="1"/>
  <c r="K106" i="16"/>
  <c r="L106" i="16"/>
  <c r="M106" i="16" s="1"/>
  <c r="N106" i="16"/>
  <c r="O106" i="16"/>
  <c r="P106" i="16" s="1"/>
  <c r="Q106" i="16"/>
  <c r="R106" i="16"/>
  <c r="S106" i="16" s="1"/>
  <c r="T106" i="16"/>
  <c r="U106" i="16"/>
  <c r="V106" i="16" s="1"/>
  <c r="W106" i="16"/>
  <c r="X106" i="16"/>
  <c r="Y106" i="16" s="1"/>
  <c r="Z106" i="16"/>
  <c r="AA106" i="16"/>
  <c r="AB106" i="16" s="1"/>
  <c r="AC106" i="16"/>
  <c r="AD106" i="16"/>
  <c r="AE106" i="16" s="1"/>
  <c r="AF106" i="16"/>
  <c r="AG106" i="16"/>
  <c r="AH106" i="16" s="1"/>
  <c r="AI106" i="16"/>
  <c r="AJ106" i="16"/>
  <c r="AK106" i="16" s="1"/>
  <c r="AL106" i="16"/>
  <c r="B107" i="16"/>
  <c r="C107" i="16"/>
  <c r="D107" i="16"/>
  <c r="E107" i="16"/>
  <c r="F107" i="16"/>
  <c r="I107" i="16"/>
  <c r="K107" i="16"/>
  <c r="L107" i="16"/>
  <c r="M107" i="16" s="1"/>
  <c r="N107" i="16"/>
  <c r="O107" i="16"/>
  <c r="P107" i="16" s="1"/>
  <c r="Q107" i="16"/>
  <c r="R107" i="16"/>
  <c r="S107" i="16" s="1"/>
  <c r="T107" i="16"/>
  <c r="U107" i="16"/>
  <c r="V107" i="16" s="1"/>
  <c r="W107" i="16"/>
  <c r="X107" i="16"/>
  <c r="Y107" i="16" s="1"/>
  <c r="Z107" i="16"/>
  <c r="AA107" i="16"/>
  <c r="AB107" i="16" s="1"/>
  <c r="AC107" i="16"/>
  <c r="AD107" i="16"/>
  <c r="AE107" i="16" s="1"/>
  <c r="AF107" i="16"/>
  <c r="AG107" i="16"/>
  <c r="AH107" i="16" s="1"/>
  <c r="AI107" i="16"/>
  <c r="AJ107" i="16"/>
  <c r="AK107" i="16" s="1"/>
  <c r="AL107" i="16"/>
  <c r="B108" i="16"/>
  <c r="C108" i="16"/>
  <c r="D108" i="16"/>
  <c r="E108" i="16"/>
  <c r="F108" i="16"/>
  <c r="I108" i="16"/>
  <c r="J108" i="16" s="1"/>
  <c r="K108" i="16"/>
  <c r="L108" i="16"/>
  <c r="M108" i="16" s="1"/>
  <c r="N108" i="16"/>
  <c r="O108" i="16"/>
  <c r="P108" i="16" s="1"/>
  <c r="Q108" i="16"/>
  <c r="R108" i="16"/>
  <c r="S108" i="16" s="1"/>
  <c r="T108" i="16"/>
  <c r="U108" i="16"/>
  <c r="V108" i="16" s="1"/>
  <c r="W108" i="16"/>
  <c r="X108" i="16"/>
  <c r="Y108" i="16" s="1"/>
  <c r="Z108" i="16"/>
  <c r="AA108" i="16"/>
  <c r="AB108" i="16" s="1"/>
  <c r="AC108" i="16"/>
  <c r="AD108" i="16"/>
  <c r="AE108" i="16" s="1"/>
  <c r="AF108" i="16"/>
  <c r="AG108" i="16"/>
  <c r="AH108" i="16" s="1"/>
  <c r="AI108" i="16"/>
  <c r="AJ108" i="16"/>
  <c r="AK108" i="16" s="1"/>
  <c r="AL108" i="16"/>
  <c r="B109" i="16"/>
  <c r="C109" i="16"/>
  <c r="D109" i="16"/>
  <c r="E109" i="16"/>
  <c r="F109" i="16"/>
  <c r="I109" i="16"/>
  <c r="K109" i="16"/>
  <c r="L109" i="16"/>
  <c r="M109" i="16" s="1"/>
  <c r="N109" i="16"/>
  <c r="O109" i="16"/>
  <c r="P109" i="16" s="1"/>
  <c r="Q109" i="16"/>
  <c r="R109" i="16"/>
  <c r="S109" i="16" s="1"/>
  <c r="T109" i="16"/>
  <c r="U109" i="16"/>
  <c r="V109" i="16" s="1"/>
  <c r="W109" i="16"/>
  <c r="X109" i="16"/>
  <c r="Y109" i="16" s="1"/>
  <c r="Z109" i="16"/>
  <c r="AA109" i="16"/>
  <c r="AB109" i="16" s="1"/>
  <c r="AC109" i="16"/>
  <c r="AD109" i="16"/>
  <c r="AE109" i="16" s="1"/>
  <c r="AF109" i="16"/>
  <c r="AG109" i="16"/>
  <c r="AH109" i="16" s="1"/>
  <c r="AI109" i="16"/>
  <c r="AJ109" i="16"/>
  <c r="AK109" i="16" s="1"/>
  <c r="AL109" i="16"/>
  <c r="B110" i="16"/>
  <c r="C110" i="16"/>
  <c r="D110" i="16"/>
  <c r="E110" i="16"/>
  <c r="F110" i="16"/>
  <c r="I110" i="16"/>
  <c r="J110" i="16" s="1"/>
  <c r="K110" i="16"/>
  <c r="L110" i="16"/>
  <c r="M110" i="16" s="1"/>
  <c r="N110" i="16"/>
  <c r="O110" i="16"/>
  <c r="P110" i="16" s="1"/>
  <c r="Q110" i="16"/>
  <c r="R110" i="16"/>
  <c r="S110" i="16" s="1"/>
  <c r="T110" i="16"/>
  <c r="U110" i="16"/>
  <c r="V110" i="16" s="1"/>
  <c r="W110" i="16"/>
  <c r="X110" i="16"/>
  <c r="Y110" i="16" s="1"/>
  <c r="Z110" i="16"/>
  <c r="AA110" i="16"/>
  <c r="AB110" i="16" s="1"/>
  <c r="AC110" i="16"/>
  <c r="AD110" i="16"/>
  <c r="AE110" i="16" s="1"/>
  <c r="AF110" i="16"/>
  <c r="AG110" i="16"/>
  <c r="AH110" i="16" s="1"/>
  <c r="AI110" i="16"/>
  <c r="AJ110" i="16"/>
  <c r="AK110" i="16" s="1"/>
  <c r="AL110" i="16"/>
  <c r="B111" i="16"/>
  <c r="C111" i="16"/>
  <c r="D111" i="16"/>
  <c r="E111" i="16"/>
  <c r="F111" i="16"/>
  <c r="I111" i="16"/>
  <c r="K111" i="16"/>
  <c r="L111" i="16"/>
  <c r="M111" i="16" s="1"/>
  <c r="N111" i="16"/>
  <c r="O111" i="16"/>
  <c r="P111" i="16" s="1"/>
  <c r="Q111" i="16"/>
  <c r="R111" i="16"/>
  <c r="S111" i="16" s="1"/>
  <c r="T111" i="16"/>
  <c r="U111" i="16"/>
  <c r="V111" i="16" s="1"/>
  <c r="W111" i="16"/>
  <c r="X111" i="16"/>
  <c r="Y111" i="16" s="1"/>
  <c r="Z111" i="16"/>
  <c r="AA111" i="16"/>
  <c r="AB111" i="16" s="1"/>
  <c r="AC111" i="16"/>
  <c r="AD111" i="16"/>
  <c r="AE111" i="16" s="1"/>
  <c r="AF111" i="16"/>
  <c r="AG111" i="16"/>
  <c r="AH111" i="16" s="1"/>
  <c r="AI111" i="16"/>
  <c r="AJ111" i="16"/>
  <c r="AK111" i="16" s="1"/>
  <c r="AL111" i="16"/>
  <c r="B112" i="16"/>
  <c r="C112" i="16"/>
  <c r="D112" i="16"/>
  <c r="E112" i="16"/>
  <c r="F112" i="16"/>
  <c r="I112" i="16"/>
  <c r="J112" i="16" s="1"/>
  <c r="K112" i="16"/>
  <c r="L112" i="16"/>
  <c r="M112" i="16" s="1"/>
  <c r="N112" i="16"/>
  <c r="O112" i="16"/>
  <c r="P112" i="16" s="1"/>
  <c r="Q112" i="16"/>
  <c r="R112" i="16"/>
  <c r="S112" i="16" s="1"/>
  <c r="T112" i="16"/>
  <c r="U112" i="16"/>
  <c r="V112" i="16" s="1"/>
  <c r="W112" i="16"/>
  <c r="X112" i="16"/>
  <c r="Y112" i="16" s="1"/>
  <c r="Z112" i="16"/>
  <c r="AA112" i="16"/>
  <c r="AB112" i="16" s="1"/>
  <c r="AC112" i="16"/>
  <c r="AD112" i="16"/>
  <c r="AE112" i="16" s="1"/>
  <c r="AF112" i="16"/>
  <c r="AG112" i="16"/>
  <c r="AH112" i="16" s="1"/>
  <c r="AI112" i="16"/>
  <c r="AJ112" i="16"/>
  <c r="AK112" i="16" s="1"/>
  <c r="AL112" i="16"/>
  <c r="B113" i="16"/>
  <c r="C113" i="16"/>
  <c r="D113" i="16"/>
  <c r="E113" i="16"/>
  <c r="F113" i="16"/>
  <c r="I113" i="16"/>
  <c r="K113" i="16"/>
  <c r="L113" i="16"/>
  <c r="M113" i="16" s="1"/>
  <c r="N113" i="16"/>
  <c r="O113" i="16"/>
  <c r="P113" i="16" s="1"/>
  <c r="Q113" i="16"/>
  <c r="R113" i="16"/>
  <c r="S113" i="16" s="1"/>
  <c r="T113" i="16"/>
  <c r="U113" i="16"/>
  <c r="V113" i="16" s="1"/>
  <c r="W113" i="16"/>
  <c r="X113" i="16"/>
  <c r="Y113" i="16" s="1"/>
  <c r="Z113" i="16"/>
  <c r="AA113" i="16"/>
  <c r="AB113" i="16" s="1"/>
  <c r="AC113" i="16"/>
  <c r="AD113" i="16"/>
  <c r="AE113" i="16" s="1"/>
  <c r="AF113" i="16"/>
  <c r="AG113" i="16"/>
  <c r="AH113" i="16" s="1"/>
  <c r="AI113" i="16"/>
  <c r="AJ113" i="16"/>
  <c r="AK113" i="16" s="1"/>
  <c r="AL113" i="16"/>
  <c r="B114" i="16"/>
  <c r="C114" i="16"/>
  <c r="D114" i="16"/>
  <c r="E114" i="16"/>
  <c r="F114" i="16"/>
  <c r="I114" i="16"/>
  <c r="J114" i="16" s="1"/>
  <c r="K114" i="16"/>
  <c r="L114" i="16"/>
  <c r="M114" i="16" s="1"/>
  <c r="N114" i="16"/>
  <c r="O114" i="16"/>
  <c r="P114" i="16" s="1"/>
  <c r="Q114" i="16"/>
  <c r="R114" i="16"/>
  <c r="S114" i="16" s="1"/>
  <c r="T114" i="16"/>
  <c r="U114" i="16"/>
  <c r="V114" i="16" s="1"/>
  <c r="W114" i="16"/>
  <c r="X114" i="16"/>
  <c r="Y114" i="16" s="1"/>
  <c r="Z114" i="16"/>
  <c r="AA114" i="16"/>
  <c r="AB114" i="16" s="1"/>
  <c r="AC114" i="16"/>
  <c r="AD114" i="16"/>
  <c r="AE114" i="16" s="1"/>
  <c r="AF114" i="16"/>
  <c r="AG114" i="16"/>
  <c r="AH114" i="16" s="1"/>
  <c r="AI114" i="16"/>
  <c r="AJ114" i="16"/>
  <c r="AK114" i="16" s="1"/>
  <c r="AL114" i="16"/>
  <c r="B115" i="16"/>
  <c r="C115" i="16"/>
  <c r="D115" i="16"/>
  <c r="E115" i="16"/>
  <c r="F115" i="16"/>
  <c r="I115" i="16"/>
  <c r="K115" i="16"/>
  <c r="L115" i="16"/>
  <c r="M115" i="16" s="1"/>
  <c r="N115" i="16"/>
  <c r="O115" i="16"/>
  <c r="P115" i="16" s="1"/>
  <c r="Q115" i="16"/>
  <c r="R115" i="16"/>
  <c r="S115" i="16" s="1"/>
  <c r="T115" i="16"/>
  <c r="U115" i="16"/>
  <c r="V115" i="16" s="1"/>
  <c r="W115" i="16"/>
  <c r="X115" i="16"/>
  <c r="Y115" i="16" s="1"/>
  <c r="Z115" i="16"/>
  <c r="AA115" i="16"/>
  <c r="AB115" i="16" s="1"/>
  <c r="AC115" i="16"/>
  <c r="AD115" i="16"/>
  <c r="AE115" i="16" s="1"/>
  <c r="AF115" i="16"/>
  <c r="AG115" i="16"/>
  <c r="AH115" i="16" s="1"/>
  <c r="AI115" i="16"/>
  <c r="AJ115" i="16"/>
  <c r="AK115" i="16" s="1"/>
  <c r="AL115" i="16"/>
  <c r="B116" i="16"/>
  <c r="C116" i="16"/>
  <c r="D116" i="16"/>
  <c r="E116" i="16"/>
  <c r="F116" i="16"/>
  <c r="I116" i="16"/>
  <c r="J116" i="16" s="1"/>
  <c r="K116" i="16"/>
  <c r="L116" i="16"/>
  <c r="M116" i="16" s="1"/>
  <c r="N116" i="16"/>
  <c r="O116" i="16"/>
  <c r="P116" i="16" s="1"/>
  <c r="Q116" i="16"/>
  <c r="R116" i="16"/>
  <c r="S116" i="16" s="1"/>
  <c r="T116" i="16"/>
  <c r="U116" i="16"/>
  <c r="V116" i="16" s="1"/>
  <c r="W116" i="16"/>
  <c r="X116" i="16"/>
  <c r="Y116" i="16" s="1"/>
  <c r="Z116" i="16"/>
  <c r="AA116" i="16"/>
  <c r="AB116" i="16" s="1"/>
  <c r="AC116" i="16"/>
  <c r="AD116" i="16"/>
  <c r="AE116" i="16" s="1"/>
  <c r="AF116" i="16"/>
  <c r="AG116" i="16"/>
  <c r="AH116" i="16" s="1"/>
  <c r="AI116" i="16"/>
  <c r="AJ116" i="16"/>
  <c r="AK116" i="16" s="1"/>
  <c r="AL116" i="16"/>
  <c r="B117" i="16"/>
  <c r="C117" i="16"/>
  <c r="D117" i="16"/>
  <c r="E117" i="16"/>
  <c r="F117" i="16"/>
  <c r="I117" i="16"/>
  <c r="K117" i="16"/>
  <c r="L117" i="16"/>
  <c r="M117" i="16" s="1"/>
  <c r="N117" i="16"/>
  <c r="O117" i="16"/>
  <c r="P117" i="16" s="1"/>
  <c r="Q117" i="16"/>
  <c r="R117" i="16"/>
  <c r="S117" i="16" s="1"/>
  <c r="T117" i="16"/>
  <c r="U117" i="16"/>
  <c r="V117" i="16" s="1"/>
  <c r="W117" i="16"/>
  <c r="X117" i="16"/>
  <c r="Y117" i="16" s="1"/>
  <c r="Z117" i="16"/>
  <c r="AA117" i="16"/>
  <c r="AB117" i="16" s="1"/>
  <c r="AC117" i="16"/>
  <c r="AD117" i="16"/>
  <c r="AE117" i="16" s="1"/>
  <c r="AF117" i="16"/>
  <c r="AG117" i="16"/>
  <c r="AH117" i="16" s="1"/>
  <c r="AI117" i="16"/>
  <c r="AJ117" i="16"/>
  <c r="AK117" i="16" s="1"/>
  <c r="AL117" i="16"/>
  <c r="B118" i="16"/>
  <c r="C118" i="16"/>
  <c r="D118" i="16"/>
  <c r="E118" i="16"/>
  <c r="F118" i="16"/>
  <c r="I118" i="16"/>
  <c r="J118" i="16" s="1"/>
  <c r="K118" i="16"/>
  <c r="L118" i="16"/>
  <c r="M118" i="16" s="1"/>
  <c r="N118" i="16"/>
  <c r="O118" i="16"/>
  <c r="P118" i="16" s="1"/>
  <c r="Q118" i="16"/>
  <c r="R118" i="16"/>
  <c r="S118" i="16" s="1"/>
  <c r="T118" i="16"/>
  <c r="U118" i="16"/>
  <c r="V118" i="16" s="1"/>
  <c r="W118" i="16"/>
  <c r="X118" i="16"/>
  <c r="Y118" i="16" s="1"/>
  <c r="Z118" i="16"/>
  <c r="AA118" i="16"/>
  <c r="AB118" i="16" s="1"/>
  <c r="AC118" i="16"/>
  <c r="AD118" i="16"/>
  <c r="AE118" i="16" s="1"/>
  <c r="AF118" i="16"/>
  <c r="AG118" i="16"/>
  <c r="AH118" i="16" s="1"/>
  <c r="AI118" i="16"/>
  <c r="AJ118" i="16"/>
  <c r="AK118" i="16" s="1"/>
  <c r="AL118" i="16"/>
  <c r="B119" i="16"/>
  <c r="C119" i="16"/>
  <c r="D119" i="16"/>
  <c r="E119" i="16"/>
  <c r="F119" i="16"/>
  <c r="I119" i="16"/>
  <c r="K119" i="16"/>
  <c r="L119" i="16"/>
  <c r="M119" i="16" s="1"/>
  <c r="N119" i="16"/>
  <c r="O119" i="16"/>
  <c r="P119" i="16" s="1"/>
  <c r="Q119" i="16"/>
  <c r="R119" i="16"/>
  <c r="S119" i="16" s="1"/>
  <c r="T119" i="16"/>
  <c r="U119" i="16"/>
  <c r="V119" i="16" s="1"/>
  <c r="W119" i="16"/>
  <c r="X119" i="16"/>
  <c r="Y119" i="16" s="1"/>
  <c r="Z119" i="16"/>
  <c r="AA119" i="16"/>
  <c r="AB119" i="16" s="1"/>
  <c r="AC119" i="16"/>
  <c r="AD119" i="16"/>
  <c r="AE119" i="16" s="1"/>
  <c r="AF119" i="16"/>
  <c r="AG119" i="16"/>
  <c r="AH119" i="16" s="1"/>
  <c r="AI119" i="16"/>
  <c r="AJ119" i="16"/>
  <c r="AK119" i="16" s="1"/>
  <c r="AL119" i="16"/>
  <c r="B120" i="16"/>
  <c r="C120" i="16"/>
  <c r="D120" i="16"/>
  <c r="E120" i="16"/>
  <c r="F120" i="16"/>
  <c r="I120" i="16"/>
  <c r="J120" i="16" s="1"/>
  <c r="K120" i="16"/>
  <c r="L120" i="16"/>
  <c r="M120" i="16" s="1"/>
  <c r="N120" i="16"/>
  <c r="O120" i="16"/>
  <c r="P120" i="16" s="1"/>
  <c r="Q120" i="16"/>
  <c r="R120" i="16"/>
  <c r="S120" i="16" s="1"/>
  <c r="T120" i="16"/>
  <c r="U120" i="16"/>
  <c r="V120" i="16" s="1"/>
  <c r="W120" i="16"/>
  <c r="X120" i="16"/>
  <c r="Y120" i="16" s="1"/>
  <c r="Z120" i="16"/>
  <c r="AA120" i="16"/>
  <c r="AB120" i="16" s="1"/>
  <c r="AC120" i="16"/>
  <c r="AD120" i="16"/>
  <c r="AE120" i="16" s="1"/>
  <c r="AF120" i="16"/>
  <c r="AG120" i="16"/>
  <c r="AH120" i="16" s="1"/>
  <c r="AI120" i="16"/>
  <c r="AJ120" i="16"/>
  <c r="AK120" i="16" s="1"/>
  <c r="AL120" i="16"/>
  <c r="B121" i="16"/>
  <c r="C121" i="16"/>
  <c r="D121" i="16"/>
  <c r="E121" i="16"/>
  <c r="F121" i="16"/>
  <c r="I121" i="16"/>
  <c r="K121" i="16"/>
  <c r="L121" i="16"/>
  <c r="M121" i="16" s="1"/>
  <c r="N121" i="16"/>
  <c r="O121" i="16"/>
  <c r="P121" i="16" s="1"/>
  <c r="Q121" i="16"/>
  <c r="R121" i="16"/>
  <c r="S121" i="16" s="1"/>
  <c r="T121" i="16"/>
  <c r="U121" i="16"/>
  <c r="V121" i="16" s="1"/>
  <c r="W121" i="16"/>
  <c r="X121" i="16"/>
  <c r="Y121" i="16" s="1"/>
  <c r="Z121" i="16"/>
  <c r="AA121" i="16"/>
  <c r="AB121" i="16" s="1"/>
  <c r="AC121" i="16"/>
  <c r="AD121" i="16"/>
  <c r="AE121" i="16" s="1"/>
  <c r="AF121" i="16"/>
  <c r="AG121" i="16"/>
  <c r="AH121" i="16" s="1"/>
  <c r="AI121" i="16"/>
  <c r="AJ121" i="16"/>
  <c r="AK121" i="16" s="1"/>
  <c r="AL121" i="16"/>
  <c r="B122" i="16"/>
  <c r="C122" i="16"/>
  <c r="D122" i="16"/>
  <c r="E122" i="16"/>
  <c r="F122" i="16"/>
  <c r="I122" i="16"/>
  <c r="J122" i="16" s="1"/>
  <c r="K122" i="16"/>
  <c r="L122" i="16"/>
  <c r="M122" i="16" s="1"/>
  <c r="N122" i="16"/>
  <c r="O122" i="16"/>
  <c r="P122" i="16" s="1"/>
  <c r="Q122" i="16"/>
  <c r="R122" i="16"/>
  <c r="S122" i="16" s="1"/>
  <c r="T122" i="16"/>
  <c r="U122" i="16"/>
  <c r="V122" i="16" s="1"/>
  <c r="W122" i="16"/>
  <c r="X122" i="16"/>
  <c r="Y122" i="16" s="1"/>
  <c r="Z122" i="16"/>
  <c r="AA122" i="16"/>
  <c r="AB122" i="16" s="1"/>
  <c r="AC122" i="16"/>
  <c r="AD122" i="16"/>
  <c r="AE122" i="16" s="1"/>
  <c r="AF122" i="16"/>
  <c r="AG122" i="16"/>
  <c r="AH122" i="16" s="1"/>
  <c r="AI122" i="16"/>
  <c r="AJ122" i="16"/>
  <c r="AK122" i="16" s="1"/>
  <c r="AL122" i="16"/>
  <c r="B123" i="16"/>
  <c r="C123" i="16"/>
  <c r="D123" i="16"/>
  <c r="E123" i="16"/>
  <c r="F123" i="16"/>
  <c r="I123" i="16"/>
  <c r="K123" i="16"/>
  <c r="L123" i="16"/>
  <c r="M123" i="16" s="1"/>
  <c r="N123" i="16"/>
  <c r="O123" i="16"/>
  <c r="P123" i="16" s="1"/>
  <c r="Q123" i="16"/>
  <c r="R123" i="16"/>
  <c r="S123" i="16" s="1"/>
  <c r="T123" i="16"/>
  <c r="U123" i="16"/>
  <c r="V123" i="16" s="1"/>
  <c r="W123" i="16"/>
  <c r="X123" i="16"/>
  <c r="Y123" i="16" s="1"/>
  <c r="Z123" i="16"/>
  <c r="AA123" i="16"/>
  <c r="AB123" i="16" s="1"/>
  <c r="AC123" i="16"/>
  <c r="AD123" i="16"/>
  <c r="AE123" i="16" s="1"/>
  <c r="AF123" i="16"/>
  <c r="AG123" i="16"/>
  <c r="AH123" i="16" s="1"/>
  <c r="AI123" i="16"/>
  <c r="AJ123" i="16"/>
  <c r="AK123" i="16" s="1"/>
  <c r="AL123" i="16"/>
  <c r="B124" i="16"/>
  <c r="C124" i="16"/>
  <c r="D124" i="16"/>
  <c r="E124" i="16"/>
  <c r="F124" i="16"/>
  <c r="I124" i="16"/>
  <c r="J124" i="16" s="1"/>
  <c r="K124" i="16"/>
  <c r="L124" i="16"/>
  <c r="M124" i="16" s="1"/>
  <c r="N124" i="16"/>
  <c r="O124" i="16"/>
  <c r="P124" i="16" s="1"/>
  <c r="Q124" i="16"/>
  <c r="R124" i="16"/>
  <c r="S124" i="16" s="1"/>
  <c r="T124" i="16"/>
  <c r="U124" i="16"/>
  <c r="V124" i="16" s="1"/>
  <c r="W124" i="16"/>
  <c r="X124" i="16"/>
  <c r="Y124" i="16" s="1"/>
  <c r="Z124" i="16"/>
  <c r="AA124" i="16"/>
  <c r="AB124" i="16" s="1"/>
  <c r="AC124" i="16"/>
  <c r="AD124" i="16"/>
  <c r="AE124" i="16" s="1"/>
  <c r="AF124" i="16"/>
  <c r="AG124" i="16"/>
  <c r="AH124" i="16" s="1"/>
  <c r="AI124" i="16"/>
  <c r="AJ124" i="16"/>
  <c r="AK124" i="16" s="1"/>
  <c r="AL124" i="16"/>
  <c r="B125" i="16"/>
  <c r="C125" i="16"/>
  <c r="D125" i="16"/>
  <c r="E125" i="16"/>
  <c r="F125" i="16"/>
  <c r="I125" i="16"/>
  <c r="K125" i="16"/>
  <c r="L125" i="16"/>
  <c r="M125" i="16" s="1"/>
  <c r="N125" i="16"/>
  <c r="O125" i="16"/>
  <c r="P125" i="16" s="1"/>
  <c r="Q125" i="16"/>
  <c r="R125" i="16"/>
  <c r="S125" i="16" s="1"/>
  <c r="T125" i="16"/>
  <c r="U125" i="16"/>
  <c r="V125" i="16" s="1"/>
  <c r="W125" i="16"/>
  <c r="X125" i="16"/>
  <c r="Y125" i="16" s="1"/>
  <c r="Z125" i="16"/>
  <c r="AA125" i="16"/>
  <c r="AB125" i="16" s="1"/>
  <c r="AC125" i="16"/>
  <c r="AD125" i="16"/>
  <c r="AE125" i="16" s="1"/>
  <c r="AF125" i="16"/>
  <c r="AG125" i="16"/>
  <c r="AH125" i="16" s="1"/>
  <c r="AI125" i="16"/>
  <c r="AJ125" i="16"/>
  <c r="AK125" i="16" s="1"/>
  <c r="AL125" i="16"/>
  <c r="B126" i="16"/>
  <c r="C126" i="16"/>
  <c r="D126" i="16"/>
  <c r="E126" i="16"/>
  <c r="F126" i="16"/>
  <c r="I126" i="16"/>
  <c r="J126" i="16" s="1"/>
  <c r="K126" i="16"/>
  <c r="L126" i="16"/>
  <c r="M126" i="16" s="1"/>
  <c r="N126" i="16"/>
  <c r="O126" i="16"/>
  <c r="P126" i="16" s="1"/>
  <c r="Q126" i="16"/>
  <c r="R126" i="16"/>
  <c r="S126" i="16" s="1"/>
  <c r="T126" i="16"/>
  <c r="U126" i="16"/>
  <c r="V126" i="16" s="1"/>
  <c r="W126" i="16"/>
  <c r="X126" i="16"/>
  <c r="Y126" i="16" s="1"/>
  <c r="Z126" i="16"/>
  <c r="AA126" i="16"/>
  <c r="AB126" i="16" s="1"/>
  <c r="AC126" i="16"/>
  <c r="AD126" i="16"/>
  <c r="AE126" i="16" s="1"/>
  <c r="AF126" i="16"/>
  <c r="AG126" i="16"/>
  <c r="AH126" i="16" s="1"/>
  <c r="AI126" i="16"/>
  <c r="AJ126" i="16"/>
  <c r="AK126" i="16" s="1"/>
  <c r="AL126" i="16"/>
  <c r="B127" i="16"/>
  <c r="C127" i="16"/>
  <c r="D127" i="16"/>
  <c r="E127" i="16"/>
  <c r="F127" i="16"/>
  <c r="I127" i="16"/>
  <c r="J127" i="16" s="1"/>
  <c r="K127" i="16"/>
  <c r="L127" i="16"/>
  <c r="N127" i="16"/>
  <c r="O127" i="16"/>
  <c r="P127" i="16" s="1"/>
  <c r="Q127" i="16"/>
  <c r="R127" i="16"/>
  <c r="S127" i="16" s="1"/>
  <c r="T127" i="16"/>
  <c r="U127" i="16"/>
  <c r="V127" i="16" s="1"/>
  <c r="W127" i="16"/>
  <c r="X127" i="16"/>
  <c r="Y127" i="16" s="1"/>
  <c r="Z127" i="16"/>
  <c r="AA127" i="16"/>
  <c r="AB127" i="16" s="1"/>
  <c r="AC127" i="16"/>
  <c r="AD127" i="16"/>
  <c r="AE127" i="16" s="1"/>
  <c r="AF127" i="16"/>
  <c r="AG127" i="16"/>
  <c r="AH127" i="16" s="1"/>
  <c r="AI127" i="16"/>
  <c r="AJ127" i="16"/>
  <c r="AK127" i="16" s="1"/>
  <c r="AL127" i="16"/>
  <c r="B128" i="16"/>
  <c r="C128" i="16"/>
  <c r="D128" i="16"/>
  <c r="E128" i="16"/>
  <c r="F128" i="16"/>
  <c r="I128" i="16"/>
  <c r="J128" i="16" s="1"/>
  <c r="K128" i="16"/>
  <c r="L128" i="16"/>
  <c r="M128" i="16" s="1"/>
  <c r="N128" i="16"/>
  <c r="O128" i="16"/>
  <c r="P128" i="16" s="1"/>
  <c r="Q128" i="16"/>
  <c r="R128" i="16"/>
  <c r="S128" i="16" s="1"/>
  <c r="T128" i="16"/>
  <c r="U128" i="16"/>
  <c r="V128" i="16" s="1"/>
  <c r="W128" i="16"/>
  <c r="X128" i="16"/>
  <c r="Y128" i="16" s="1"/>
  <c r="Z128" i="16"/>
  <c r="AA128" i="16"/>
  <c r="AB128" i="16" s="1"/>
  <c r="AC128" i="16"/>
  <c r="AD128" i="16"/>
  <c r="AE128" i="16" s="1"/>
  <c r="AF128" i="16"/>
  <c r="AG128" i="16"/>
  <c r="AH128" i="16" s="1"/>
  <c r="AI128" i="16"/>
  <c r="AJ128" i="16"/>
  <c r="AK128" i="16" s="1"/>
  <c r="AL128" i="16"/>
  <c r="B129" i="16"/>
  <c r="C129" i="16"/>
  <c r="D129" i="16"/>
  <c r="E129" i="16"/>
  <c r="F129" i="16"/>
  <c r="I129" i="16"/>
  <c r="K129" i="16"/>
  <c r="L129" i="16"/>
  <c r="M129" i="16" s="1"/>
  <c r="N129" i="16"/>
  <c r="O129" i="16"/>
  <c r="P129" i="16" s="1"/>
  <c r="Q129" i="16"/>
  <c r="R129" i="16"/>
  <c r="S129" i="16" s="1"/>
  <c r="T129" i="16"/>
  <c r="U129" i="16"/>
  <c r="V129" i="16" s="1"/>
  <c r="W129" i="16"/>
  <c r="X129" i="16"/>
  <c r="Y129" i="16" s="1"/>
  <c r="Z129" i="16"/>
  <c r="AA129" i="16"/>
  <c r="AB129" i="16" s="1"/>
  <c r="AC129" i="16"/>
  <c r="AD129" i="16"/>
  <c r="AE129" i="16" s="1"/>
  <c r="AF129" i="16"/>
  <c r="AG129" i="16"/>
  <c r="AH129" i="16" s="1"/>
  <c r="AI129" i="16"/>
  <c r="AJ129" i="16"/>
  <c r="AK129" i="16" s="1"/>
  <c r="AL129" i="16"/>
  <c r="B130" i="16"/>
  <c r="C130" i="16"/>
  <c r="D130" i="16"/>
  <c r="E130" i="16"/>
  <c r="F130" i="16"/>
  <c r="I130" i="16"/>
  <c r="J130" i="16" s="1"/>
  <c r="K130" i="16"/>
  <c r="L130" i="16"/>
  <c r="M130" i="16" s="1"/>
  <c r="N130" i="16"/>
  <c r="O130" i="16"/>
  <c r="P130" i="16" s="1"/>
  <c r="Q130" i="16"/>
  <c r="R130" i="16"/>
  <c r="S130" i="16" s="1"/>
  <c r="T130" i="16"/>
  <c r="U130" i="16"/>
  <c r="V130" i="16" s="1"/>
  <c r="W130" i="16"/>
  <c r="X130" i="16"/>
  <c r="Y130" i="16" s="1"/>
  <c r="Z130" i="16"/>
  <c r="AA130" i="16"/>
  <c r="AB130" i="16" s="1"/>
  <c r="AC130" i="16"/>
  <c r="AD130" i="16"/>
  <c r="AE130" i="16" s="1"/>
  <c r="AF130" i="16"/>
  <c r="AG130" i="16"/>
  <c r="AH130" i="16" s="1"/>
  <c r="AI130" i="16"/>
  <c r="AJ130" i="16"/>
  <c r="AK130" i="16" s="1"/>
  <c r="AL130" i="16"/>
  <c r="B131" i="16"/>
  <c r="C131" i="16"/>
  <c r="D131" i="16"/>
  <c r="E131" i="16"/>
  <c r="F131" i="16"/>
  <c r="I131" i="16"/>
  <c r="J131" i="16" s="1"/>
  <c r="K131" i="16"/>
  <c r="L131" i="16"/>
  <c r="N131" i="16"/>
  <c r="O131" i="16"/>
  <c r="P131" i="16" s="1"/>
  <c r="Q131" i="16"/>
  <c r="R131" i="16"/>
  <c r="S131" i="16" s="1"/>
  <c r="T131" i="16"/>
  <c r="U131" i="16"/>
  <c r="V131" i="16" s="1"/>
  <c r="W131" i="16"/>
  <c r="X131" i="16"/>
  <c r="Y131" i="16" s="1"/>
  <c r="Z131" i="16"/>
  <c r="AA131" i="16"/>
  <c r="AB131" i="16" s="1"/>
  <c r="AC131" i="16"/>
  <c r="AD131" i="16"/>
  <c r="AE131" i="16" s="1"/>
  <c r="AF131" i="16"/>
  <c r="AG131" i="16"/>
  <c r="AH131" i="16" s="1"/>
  <c r="AI131" i="16"/>
  <c r="AJ131" i="16"/>
  <c r="AK131" i="16" s="1"/>
  <c r="AL131" i="16"/>
  <c r="B132" i="16"/>
  <c r="C132" i="16"/>
  <c r="D132" i="16"/>
  <c r="E132" i="16"/>
  <c r="F132" i="16"/>
  <c r="I132" i="16"/>
  <c r="J132" i="16" s="1"/>
  <c r="K132" i="16"/>
  <c r="L132" i="16"/>
  <c r="M132" i="16" s="1"/>
  <c r="N132" i="16"/>
  <c r="O132" i="16"/>
  <c r="P132" i="16" s="1"/>
  <c r="Q132" i="16"/>
  <c r="R132" i="16"/>
  <c r="S132" i="16" s="1"/>
  <c r="T132" i="16"/>
  <c r="U132" i="16"/>
  <c r="V132" i="16" s="1"/>
  <c r="W132" i="16"/>
  <c r="X132" i="16"/>
  <c r="Y132" i="16" s="1"/>
  <c r="Z132" i="16"/>
  <c r="AA132" i="16"/>
  <c r="AB132" i="16" s="1"/>
  <c r="AC132" i="16"/>
  <c r="AD132" i="16"/>
  <c r="AE132" i="16" s="1"/>
  <c r="AF132" i="16"/>
  <c r="AG132" i="16"/>
  <c r="AH132" i="16" s="1"/>
  <c r="AI132" i="16"/>
  <c r="AJ132" i="16"/>
  <c r="AK132" i="16" s="1"/>
  <c r="AL132" i="16"/>
  <c r="B133" i="16"/>
  <c r="C133" i="16"/>
  <c r="D133" i="16"/>
  <c r="E133" i="16"/>
  <c r="F133" i="16"/>
  <c r="I133" i="16"/>
  <c r="K133" i="16"/>
  <c r="L133" i="16"/>
  <c r="M133" i="16" s="1"/>
  <c r="N133" i="16"/>
  <c r="O133" i="16"/>
  <c r="P133" i="16" s="1"/>
  <c r="Q133" i="16"/>
  <c r="R133" i="16"/>
  <c r="S133" i="16" s="1"/>
  <c r="T133" i="16"/>
  <c r="U133" i="16"/>
  <c r="V133" i="16" s="1"/>
  <c r="W133" i="16"/>
  <c r="X133" i="16"/>
  <c r="Y133" i="16" s="1"/>
  <c r="Z133" i="16"/>
  <c r="AA133" i="16"/>
  <c r="AB133" i="16" s="1"/>
  <c r="AC133" i="16"/>
  <c r="AD133" i="16"/>
  <c r="AE133" i="16" s="1"/>
  <c r="AF133" i="16"/>
  <c r="AG133" i="16"/>
  <c r="AH133" i="16" s="1"/>
  <c r="AI133" i="16"/>
  <c r="AJ133" i="16"/>
  <c r="AK133" i="16" s="1"/>
  <c r="AL133" i="16"/>
  <c r="B134" i="16"/>
  <c r="C134" i="16"/>
  <c r="D134" i="16"/>
  <c r="E134" i="16"/>
  <c r="F134" i="16"/>
  <c r="I134" i="16"/>
  <c r="J134" i="16" s="1"/>
  <c r="K134" i="16"/>
  <c r="L134" i="16"/>
  <c r="N134" i="16"/>
  <c r="O134" i="16"/>
  <c r="P134" i="16" s="1"/>
  <c r="Q134" i="16"/>
  <c r="R134" i="16"/>
  <c r="S134" i="16" s="1"/>
  <c r="T134" i="16"/>
  <c r="U134" i="16"/>
  <c r="V134" i="16" s="1"/>
  <c r="W134" i="16"/>
  <c r="X134" i="16"/>
  <c r="Y134" i="16" s="1"/>
  <c r="Z134" i="16"/>
  <c r="AA134" i="16"/>
  <c r="AB134" i="16" s="1"/>
  <c r="AC134" i="16"/>
  <c r="AD134" i="16"/>
  <c r="AE134" i="16" s="1"/>
  <c r="AF134" i="16"/>
  <c r="AG134" i="16"/>
  <c r="AH134" i="16" s="1"/>
  <c r="AI134" i="16"/>
  <c r="AJ134" i="16"/>
  <c r="AK134" i="16" s="1"/>
  <c r="AL134" i="16"/>
  <c r="B135" i="16"/>
  <c r="C135" i="16"/>
  <c r="D135" i="16"/>
  <c r="E135" i="16"/>
  <c r="F135" i="16"/>
  <c r="I135" i="16"/>
  <c r="J135" i="16" s="1"/>
  <c r="K135" i="16"/>
  <c r="L135" i="16"/>
  <c r="N135" i="16"/>
  <c r="O135" i="16"/>
  <c r="P135" i="16" s="1"/>
  <c r="Q135" i="16"/>
  <c r="R135" i="16"/>
  <c r="S135" i="16" s="1"/>
  <c r="T135" i="16"/>
  <c r="U135" i="16"/>
  <c r="V135" i="16" s="1"/>
  <c r="W135" i="16"/>
  <c r="X135" i="16"/>
  <c r="Y135" i="16" s="1"/>
  <c r="Z135" i="16"/>
  <c r="AA135" i="16"/>
  <c r="AB135" i="16" s="1"/>
  <c r="AC135" i="16"/>
  <c r="AD135" i="16"/>
  <c r="AE135" i="16" s="1"/>
  <c r="AF135" i="16"/>
  <c r="AG135" i="16"/>
  <c r="AH135" i="16" s="1"/>
  <c r="AI135" i="16"/>
  <c r="AJ135" i="16"/>
  <c r="AK135" i="16" s="1"/>
  <c r="AL135" i="16"/>
  <c r="B136" i="16"/>
  <c r="C136" i="16"/>
  <c r="D136" i="16"/>
  <c r="E136" i="16"/>
  <c r="F136" i="16"/>
  <c r="I136" i="16"/>
  <c r="J136" i="16" s="1"/>
  <c r="K136" i="16"/>
  <c r="L136" i="16"/>
  <c r="M136" i="16" s="1"/>
  <c r="N136" i="16"/>
  <c r="O136" i="16"/>
  <c r="P136" i="16" s="1"/>
  <c r="Q136" i="16"/>
  <c r="R136" i="16"/>
  <c r="S136" i="16" s="1"/>
  <c r="T136" i="16"/>
  <c r="U136" i="16"/>
  <c r="V136" i="16" s="1"/>
  <c r="W136" i="16"/>
  <c r="X136" i="16"/>
  <c r="Y136" i="16" s="1"/>
  <c r="Z136" i="16"/>
  <c r="AA136" i="16"/>
  <c r="AB136" i="16" s="1"/>
  <c r="AC136" i="16"/>
  <c r="AD136" i="16"/>
  <c r="AE136" i="16" s="1"/>
  <c r="AF136" i="16"/>
  <c r="AG136" i="16"/>
  <c r="AH136" i="16" s="1"/>
  <c r="AI136" i="16"/>
  <c r="AJ136" i="16"/>
  <c r="AK136" i="16" s="1"/>
  <c r="AL136" i="16"/>
  <c r="B137" i="16"/>
  <c r="C137" i="16"/>
  <c r="D137" i="16"/>
  <c r="E137" i="16"/>
  <c r="F137" i="16"/>
  <c r="I137" i="16"/>
  <c r="K137" i="16"/>
  <c r="L137" i="16"/>
  <c r="M137" i="16" s="1"/>
  <c r="N137" i="16"/>
  <c r="O137" i="16"/>
  <c r="P137" i="16" s="1"/>
  <c r="Q137" i="16"/>
  <c r="R137" i="16"/>
  <c r="S137" i="16" s="1"/>
  <c r="T137" i="16"/>
  <c r="U137" i="16"/>
  <c r="V137" i="16" s="1"/>
  <c r="W137" i="16"/>
  <c r="X137" i="16"/>
  <c r="Y137" i="16" s="1"/>
  <c r="Z137" i="16"/>
  <c r="AA137" i="16"/>
  <c r="AB137" i="16" s="1"/>
  <c r="AC137" i="16"/>
  <c r="AD137" i="16"/>
  <c r="AE137" i="16" s="1"/>
  <c r="AF137" i="16"/>
  <c r="AG137" i="16"/>
  <c r="AH137" i="16" s="1"/>
  <c r="AI137" i="16"/>
  <c r="AJ137" i="16"/>
  <c r="AK137" i="16" s="1"/>
  <c r="AL137" i="16"/>
  <c r="B138" i="16"/>
  <c r="C138" i="16"/>
  <c r="D138" i="16"/>
  <c r="E138" i="16"/>
  <c r="F138" i="16"/>
  <c r="I138" i="16"/>
  <c r="J138" i="16" s="1"/>
  <c r="K138" i="16"/>
  <c r="L138" i="16"/>
  <c r="M138" i="16" s="1"/>
  <c r="N138" i="16"/>
  <c r="O138" i="16"/>
  <c r="Q138" i="16"/>
  <c r="R138" i="16"/>
  <c r="S138" i="16" s="1"/>
  <c r="T138" i="16"/>
  <c r="U138" i="16"/>
  <c r="V138" i="16" s="1"/>
  <c r="W138" i="16"/>
  <c r="X138" i="16"/>
  <c r="Y138" i="16" s="1"/>
  <c r="Z138" i="16"/>
  <c r="AA138" i="16"/>
  <c r="AB138" i="16" s="1"/>
  <c r="AC138" i="16"/>
  <c r="AD138" i="16"/>
  <c r="AE138" i="16" s="1"/>
  <c r="AF138" i="16"/>
  <c r="AG138" i="16"/>
  <c r="AH138" i="16" s="1"/>
  <c r="AI138" i="16"/>
  <c r="AJ138" i="16"/>
  <c r="AK138" i="16" s="1"/>
  <c r="AL138" i="16"/>
  <c r="B139" i="16"/>
  <c r="C139" i="16"/>
  <c r="D139" i="16"/>
  <c r="E139" i="16"/>
  <c r="F139" i="16"/>
  <c r="I139" i="16"/>
  <c r="J139" i="16" s="1"/>
  <c r="K139" i="16"/>
  <c r="L139" i="16"/>
  <c r="N139" i="16"/>
  <c r="O139" i="16"/>
  <c r="P139" i="16" s="1"/>
  <c r="Q139" i="16"/>
  <c r="R139" i="16"/>
  <c r="S139" i="16" s="1"/>
  <c r="T139" i="16"/>
  <c r="U139" i="16"/>
  <c r="V139" i="16" s="1"/>
  <c r="W139" i="16"/>
  <c r="X139" i="16"/>
  <c r="Y139" i="16" s="1"/>
  <c r="Z139" i="16"/>
  <c r="AA139" i="16"/>
  <c r="AB139" i="16" s="1"/>
  <c r="AC139" i="16"/>
  <c r="AD139" i="16"/>
  <c r="AE139" i="16" s="1"/>
  <c r="AF139" i="16"/>
  <c r="AG139" i="16"/>
  <c r="AH139" i="16" s="1"/>
  <c r="AI139" i="16"/>
  <c r="AJ139" i="16"/>
  <c r="AK139" i="16" s="1"/>
  <c r="AL139" i="16"/>
  <c r="B140" i="16"/>
  <c r="C140" i="16"/>
  <c r="D140" i="16"/>
  <c r="E140" i="16"/>
  <c r="F140" i="16"/>
  <c r="I140" i="16"/>
  <c r="J140" i="16" s="1"/>
  <c r="K140" i="16"/>
  <c r="L140" i="16"/>
  <c r="M140" i="16" s="1"/>
  <c r="N140" i="16"/>
  <c r="O140" i="16"/>
  <c r="P140" i="16" s="1"/>
  <c r="Q140" i="16"/>
  <c r="R140" i="16"/>
  <c r="S140" i="16" s="1"/>
  <c r="T140" i="16"/>
  <c r="U140" i="16"/>
  <c r="V140" i="16" s="1"/>
  <c r="W140" i="16"/>
  <c r="X140" i="16"/>
  <c r="Y140" i="16" s="1"/>
  <c r="Z140" i="16"/>
  <c r="AA140" i="16"/>
  <c r="AB140" i="16" s="1"/>
  <c r="AC140" i="16"/>
  <c r="AD140" i="16"/>
  <c r="AE140" i="16" s="1"/>
  <c r="AF140" i="16"/>
  <c r="AG140" i="16"/>
  <c r="AH140" i="16" s="1"/>
  <c r="AI140" i="16"/>
  <c r="AJ140" i="16"/>
  <c r="AK140" i="16" s="1"/>
  <c r="AL140" i="16"/>
  <c r="B141" i="16"/>
  <c r="C141" i="16"/>
  <c r="D141" i="16"/>
  <c r="E141" i="16"/>
  <c r="F141" i="16"/>
  <c r="I141" i="16"/>
  <c r="J141" i="16" s="1"/>
  <c r="K141" i="16"/>
  <c r="L141" i="16"/>
  <c r="M141" i="16" s="1"/>
  <c r="N141" i="16"/>
  <c r="O141" i="16"/>
  <c r="P141" i="16" s="1"/>
  <c r="Q141" i="16"/>
  <c r="R141" i="16"/>
  <c r="S141" i="16" s="1"/>
  <c r="T141" i="16"/>
  <c r="U141" i="16"/>
  <c r="V141" i="16" s="1"/>
  <c r="W141" i="16"/>
  <c r="X141" i="16"/>
  <c r="Y141" i="16" s="1"/>
  <c r="Z141" i="16"/>
  <c r="AA141" i="16"/>
  <c r="AB141" i="16" s="1"/>
  <c r="AC141" i="16"/>
  <c r="AD141" i="16"/>
  <c r="AE141" i="16" s="1"/>
  <c r="AF141" i="16"/>
  <c r="AG141" i="16"/>
  <c r="AH141" i="16" s="1"/>
  <c r="AI141" i="16"/>
  <c r="AJ141" i="16"/>
  <c r="AK141" i="16" s="1"/>
  <c r="AL141" i="16"/>
  <c r="B142" i="16"/>
  <c r="C142" i="16"/>
  <c r="D142" i="16"/>
  <c r="E142" i="16"/>
  <c r="F142" i="16"/>
  <c r="I142" i="16"/>
  <c r="J142" i="16" s="1"/>
  <c r="K142" i="16"/>
  <c r="L142" i="16"/>
  <c r="M142" i="16" s="1"/>
  <c r="N142" i="16"/>
  <c r="O142" i="16"/>
  <c r="P142" i="16" s="1"/>
  <c r="Q142" i="16"/>
  <c r="R142" i="16"/>
  <c r="S142" i="16" s="1"/>
  <c r="T142" i="16"/>
  <c r="U142" i="16"/>
  <c r="V142" i="16" s="1"/>
  <c r="W142" i="16"/>
  <c r="X142" i="16"/>
  <c r="Y142" i="16" s="1"/>
  <c r="Z142" i="16"/>
  <c r="AA142" i="16"/>
  <c r="AB142" i="16" s="1"/>
  <c r="AC142" i="16"/>
  <c r="AD142" i="16"/>
  <c r="AE142" i="16" s="1"/>
  <c r="AF142" i="16"/>
  <c r="AG142" i="16"/>
  <c r="AH142" i="16" s="1"/>
  <c r="AI142" i="16"/>
  <c r="AJ142" i="16"/>
  <c r="AK142" i="16" s="1"/>
  <c r="AL142" i="16"/>
  <c r="B143" i="16"/>
  <c r="C143" i="16"/>
  <c r="D143" i="16"/>
  <c r="E143" i="16"/>
  <c r="F143" i="16"/>
  <c r="I143" i="16"/>
  <c r="J143" i="16" s="1"/>
  <c r="K143" i="16"/>
  <c r="L143" i="16"/>
  <c r="M143" i="16" s="1"/>
  <c r="N143" i="16"/>
  <c r="O143" i="16"/>
  <c r="P143" i="16" s="1"/>
  <c r="Q143" i="16"/>
  <c r="R143" i="16"/>
  <c r="S143" i="16" s="1"/>
  <c r="T143" i="16"/>
  <c r="U143" i="16"/>
  <c r="V143" i="16" s="1"/>
  <c r="W143" i="16"/>
  <c r="X143" i="16"/>
  <c r="Y143" i="16" s="1"/>
  <c r="Z143" i="16"/>
  <c r="AA143" i="16"/>
  <c r="AB143" i="16" s="1"/>
  <c r="AC143" i="16"/>
  <c r="AD143" i="16"/>
  <c r="AE143" i="16" s="1"/>
  <c r="AF143" i="16"/>
  <c r="AG143" i="16"/>
  <c r="AH143" i="16" s="1"/>
  <c r="AI143" i="16"/>
  <c r="AJ143" i="16"/>
  <c r="AK143" i="16" s="1"/>
  <c r="AL143" i="16"/>
  <c r="B144" i="16"/>
  <c r="C144" i="16"/>
  <c r="D144" i="16"/>
  <c r="E144" i="16"/>
  <c r="F144" i="16"/>
  <c r="I144" i="16"/>
  <c r="J144" i="16" s="1"/>
  <c r="K144" i="16"/>
  <c r="L144" i="16"/>
  <c r="M144" i="16" s="1"/>
  <c r="N144" i="16"/>
  <c r="O144" i="16"/>
  <c r="P144" i="16" s="1"/>
  <c r="Q144" i="16"/>
  <c r="R144" i="16"/>
  <c r="S144" i="16" s="1"/>
  <c r="T144" i="16"/>
  <c r="U144" i="16"/>
  <c r="V144" i="16" s="1"/>
  <c r="W144" i="16"/>
  <c r="X144" i="16"/>
  <c r="Y144" i="16" s="1"/>
  <c r="Z144" i="16"/>
  <c r="AA144" i="16"/>
  <c r="AB144" i="16" s="1"/>
  <c r="AC144" i="16"/>
  <c r="AD144" i="16"/>
  <c r="AE144" i="16" s="1"/>
  <c r="AF144" i="16"/>
  <c r="AG144" i="16"/>
  <c r="AH144" i="16" s="1"/>
  <c r="AI144" i="16"/>
  <c r="AJ144" i="16"/>
  <c r="AK144" i="16" s="1"/>
  <c r="AL144" i="16"/>
  <c r="B145" i="16"/>
  <c r="C145" i="16"/>
  <c r="D145" i="16"/>
  <c r="E145" i="16"/>
  <c r="F145" i="16"/>
  <c r="I145" i="16"/>
  <c r="K145" i="16"/>
  <c r="L145" i="16"/>
  <c r="M145" i="16" s="1"/>
  <c r="N145" i="16"/>
  <c r="O145" i="16"/>
  <c r="P145" i="16" s="1"/>
  <c r="Q145" i="16"/>
  <c r="R145" i="16"/>
  <c r="S145" i="16" s="1"/>
  <c r="T145" i="16"/>
  <c r="U145" i="16"/>
  <c r="V145" i="16" s="1"/>
  <c r="W145" i="16"/>
  <c r="X145" i="16"/>
  <c r="Y145" i="16" s="1"/>
  <c r="Z145" i="16"/>
  <c r="AA145" i="16"/>
  <c r="AB145" i="16" s="1"/>
  <c r="AC145" i="16"/>
  <c r="AD145" i="16"/>
  <c r="AE145" i="16" s="1"/>
  <c r="AF145" i="16"/>
  <c r="AG145" i="16"/>
  <c r="AH145" i="16" s="1"/>
  <c r="AI145" i="16"/>
  <c r="AJ145" i="16"/>
  <c r="AK145" i="16" s="1"/>
  <c r="AL145" i="16"/>
  <c r="B146" i="16"/>
  <c r="C146" i="16"/>
  <c r="D146" i="16"/>
  <c r="E146" i="16"/>
  <c r="F146" i="16"/>
  <c r="I146" i="16"/>
  <c r="J146" i="16" s="1"/>
  <c r="K146" i="16"/>
  <c r="L146" i="16"/>
  <c r="M146" i="16" s="1"/>
  <c r="N146" i="16"/>
  <c r="O146" i="16"/>
  <c r="P146" i="16" s="1"/>
  <c r="Q146" i="16"/>
  <c r="R146" i="16"/>
  <c r="S146" i="16" s="1"/>
  <c r="T146" i="16"/>
  <c r="U146" i="16"/>
  <c r="V146" i="16" s="1"/>
  <c r="W146" i="16"/>
  <c r="X146" i="16"/>
  <c r="Y146" i="16" s="1"/>
  <c r="Z146" i="16"/>
  <c r="AA146" i="16"/>
  <c r="AB146" i="16" s="1"/>
  <c r="AC146" i="16"/>
  <c r="AD146" i="16"/>
  <c r="AE146" i="16" s="1"/>
  <c r="AF146" i="16"/>
  <c r="AG146" i="16"/>
  <c r="AH146" i="16" s="1"/>
  <c r="AI146" i="16"/>
  <c r="AJ146" i="16"/>
  <c r="AK146" i="16" s="1"/>
  <c r="AL146" i="16"/>
  <c r="B147" i="16"/>
  <c r="C147" i="16"/>
  <c r="D147" i="16"/>
  <c r="E147" i="16"/>
  <c r="F147" i="16"/>
  <c r="I147" i="16"/>
  <c r="J147" i="16" s="1"/>
  <c r="K147" i="16"/>
  <c r="L147" i="16"/>
  <c r="M147" i="16" s="1"/>
  <c r="N147" i="16"/>
  <c r="O147" i="16"/>
  <c r="P147" i="16" s="1"/>
  <c r="Q147" i="16"/>
  <c r="R147" i="16"/>
  <c r="S147" i="16" s="1"/>
  <c r="T147" i="16"/>
  <c r="U147" i="16"/>
  <c r="V147" i="16" s="1"/>
  <c r="W147" i="16"/>
  <c r="X147" i="16"/>
  <c r="Y147" i="16" s="1"/>
  <c r="Z147" i="16"/>
  <c r="AA147" i="16"/>
  <c r="AB147" i="16" s="1"/>
  <c r="AC147" i="16"/>
  <c r="AD147" i="16"/>
  <c r="AE147" i="16" s="1"/>
  <c r="AF147" i="16"/>
  <c r="AG147" i="16"/>
  <c r="AH147" i="16" s="1"/>
  <c r="AI147" i="16"/>
  <c r="AJ147" i="16"/>
  <c r="AK147" i="16" s="1"/>
  <c r="AL147" i="16"/>
  <c r="B148" i="16"/>
  <c r="C148" i="16"/>
  <c r="D148" i="16"/>
  <c r="E148" i="16"/>
  <c r="F148" i="16"/>
  <c r="I148" i="16"/>
  <c r="J148" i="16" s="1"/>
  <c r="K148" i="16"/>
  <c r="L148" i="16"/>
  <c r="M148" i="16" s="1"/>
  <c r="N148" i="16"/>
  <c r="O148" i="16"/>
  <c r="P148" i="16" s="1"/>
  <c r="Q148" i="16"/>
  <c r="R148" i="16"/>
  <c r="S148" i="16" s="1"/>
  <c r="T148" i="16"/>
  <c r="U148" i="16"/>
  <c r="V148" i="16" s="1"/>
  <c r="W148" i="16"/>
  <c r="X148" i="16"/>
  <c r="Y148" i="16" s="1"/>
  <c r="Z148" i="16"/>
  <c r="AA148" i="16"/>
  <c r="AB148" i="16" s="1"/>
  <c r="AC148" i="16"/>
  <c r="AD148" i="16"/>
  <c r="AE148" i="16" s="1"/>
  <c r="AF148" i="16"/>
  <c r="AG148" i="16"/>
  <c r="AH148" i="16" s="1"/>
  <c r="AI148" i="16"/>
  <c r="AJ148" i="16"/>
  <c r="AK148" i="16" s="1"/>
  <c r="AL148" i="16"/>
  <c r="B149" i="16"/>
  <c r="C149" i="16"/>
  <c r="D149" i="16"/>
  <c r="E149" i="16"/>
  <c r="F149" i="16"/>
  <c r="I149" i="16"/>
  <c r="J149" i="16" s="1"/>
  <c r="K149" i="16"/>
  <c r="L149" i="16"/>
  <c r="M149" i="16" s="1"/>
  <c r="N149" i="16"/>
  <c r="O149" i="16"/>
  <c r="P149" i="16" s="1"/>
  <c r="Q149" i="16"/>
  <c r="R149" i="16"/>
  <c r="S149" i="16" s="1"/>
  <c r="T149" i="16"/>
  <c r="U149" i="16"/>
  <c r="V149" i="16" s="1"/>
  <c r="W149" i="16"/>
  <c r="X149" i="16"/>
  <c r="Y149" i="16" s="1"/>
  <c r="Z149" i="16"/>
  <c r="AA149" i="16"/>
  <c r="AB149" i="16" s="1"/>
  <c r="AC149" i="16"/>
  <c r="AD149" i="16"/>
  <c r="AE149" i="16" s="1"/>
  <c r="AF149" i="16"/>
  <c r="AG149" i="16"/>
  <c r="AH149" i="16" s="1"/>
  <c r="AI149" i="16"/>
  <c r="AJ149" i="16"/>
  <c r="AK149" i="16" s="1"/>
  <c r="AL149" i="16"/>
  <c r="B150" i="16"/>
  <c r="C150" i="16"/>
  <c r="D150" i="16"/>
  <c r="E150" i="16"/>
  <c r="F150" i="16"/>
  <c r="I150" i="16"/>
  <c r="K150" i="16"/>
  <c r="L150" i="16"/>
  <c r="M150" i="16" s="1"/>
  <c r="N150" i="16"/>
  <c r="O150" i="16"/>
  <c r="P150" i="16" s="1"/>
  <c r="Q150" i="16"/>
  <c r="R150" i="16"/>
  <c r="S150" i="16" s="1"/>
  <c r="T150" i="16"/>
  <c r="U150" i="16"/>
  <c r="V150" i="16" s="1"/>
  <c r="W150" i="16"/>
  <c r="X150" i="16"/>
  <c r="Y150" i="16" s="1"/>
  <c r="Z150" i="16"/>
  <c r="AA150" i="16"/>
  <c r="AB150" i="16" s="1"/>
  <c r="AC150" i="16"/>
  <c r="AD150" i="16"/>
  <c r="AE150" i="16" s="1"/>
  <c r="AF150" i="16"/>
  <c r="AG150" i="16"/>
  <c r="AH150" i="16" s="1"/>
  <c r="AI150" i="16"/>
  <c r="AJ150" i="16"/>
  <c r="AK150" i="16" s="1"/>
  <c r="AL150" i="16"/>
  <c r="B151" i="16"/>
  <c r="C151" i="16"/>
  <c r="D151" i="16"/>
  <c r="E151" i="16"/>
  <c r="F151" i="16"/>
  <c r="I151" i="16"/>
  <c r="J151" i="16" s="1"/>
  <c r="K151" i="16"/>
  <c r="L151" i="16"/>
  <c r="M151" i="16" s="1"/>
  <c r="N151" i="16"/>
  <c r="O151" i="16"/>
  <c r="P151" i="16" s="1"/>
  <c r="Q151" i="16"/>
  <c r="R151" i="16"/>
  <c r="S151" i="16" s="1"/>
  <c r="T151" i="16"/>
  <c r="U151" i="16"/>
  <c r="V151" i="16" s="1"/>
  <c r="W151" i="16"/>
  <c r="X151" i="16"/>
  <c r="Y151" i="16" s="1"/>
  <c r="Z151" i="16"/>
  <c r="AA151" i="16"/>
  <c r="AB151" i="16" s="1"/>
  <c r="AC151" i="16"/>
  <c r="AD151" i="16"/>
  <c r="AE151" i="16" s="1"/>
  <c r="AF151" i="16"/>
  <c r="AG151" i="16"/>
  <c r="AH151" i="16" s="1"/>
  <c r="AI151" i="16"/>
  <c r="AJ151" i="16"/>
  <c r="AK151" i="16" s="1"/>
  <c r="AL151" i="16"/>
  <c r="B152" i="16"/>
  <c r="C152" i="16"/>
  <c r="D152" i="16"/>
  <c r="E152" i="16"/>
  <c r="F152" i="16"/>
  <c r="I152" i="16"/>
  <c r="J152" i="16" s="1"/>
  <c r="K152" i="16"/>
  <c r="L152" i="16"/>
  <c r="M152" i="16" s="1"/>
  <c r="N152" i="16"/>
  <c r="O152" i="16"/>
  <c r="P152" i="16" s="1"/>
  <c r="Q152" i="16"/>
  <c r="R152" i="16"/>
  <c r="S152" i="16" s="1"/>
  <c r="T152" i="16"/>
  <c r="U152" i="16"/>
  <c r="V152" i="16" s="1"/>
  <c r="W152" i="16"/>
  <c r="X152" i="16"/>
  <c r="Y152" i="16" s="1"/>
  <c r="Z152" i="16"/>
  <c r="AA152" i="16"/>
  <c r="AB152" i="16" s="1"/>
  <c r="AC152" i="16"/>
  <c r="AD152" i="16"/>
  <c r="AE152" i="16" s="1"/>
  <c r="AF152" i="16"/>
  <c r="AG152" i="16"/>
  <c r="AH152" i="16" s="1"/>
  <c r="AI152" i="16"/>
  <c r="AJ152" i="16"/>
  <c r="AK152" i="16" s="1"/>
  <c r="AL152" i="16"/>
  <c r="B153" i="16"/>
  <c r="C153" i="16"/>
  <c r="D153" i="16"/>
  <c r="E153" i="16"/>
  <c r="F153" i="16"/>
  <c r="I153" i="16"/>
  <c r="J153" i="16" s="1"/>
  <c r="K153" i="16"/>
  <c r="L153" i="16"/>
  <c r="M153" i="16" s="1"/>
  <c r="N153" i="16"/>
  <c r="O153" i="16"/>
  <c r="P153" i="16" s="1"/>
  <c r="Q153" i="16"/>
  <c r="R153" i="16"/>
  <c r="S153" i="16" s="1"/>
  <c r="T153" i="16"/>
  <c r="U153" i="16"/>
  <c r="V153" i="16" s="1"/>
  <c r="W153" i="16"/>
  <c r="X153" i="16"/>
  <c r="Y153" i="16" s="1"/>
  <c r="Z153" i="16"/>
  <c r="AA153" i="16"/>
  <c r="AB153" i="16" s="1"/>
  <c r="AC153" i="16"/>
  <c r="AD153" i="16"/>
  <c r="AE153" i="16" s="1"/>
  <c r="AF153" i="16"/>
  <c r="AG153" i="16"/>
  <c r="AH153" i="16" s="1"/>
  <c r="AI153" i="16"/>
  <c r="AJ153" i="16"/>
  <c r="AK153" i="16" s="1"/>
  <c r="AL153" i="16"/>
  <c r="B154" i="16"/>
  <c r="C154" i="16"/>
  <c r="D154" i="16"/>
  <c r="E154" i="16"/>
  <c r="F154" i="16"/>
  <c r="I154" i="16"/>
  <c r="J154" i="16" s="1"/>
  <c r="K154" i="16"/>
  <c r="L154" i="16"/>
  <c r="M154" i="16" s="1"/>
  <c r="N154" i="16"/>
  <c r="O154" i="16"/>
  <c r="P154" i="16" s="1"/>
  <c r="Q154" i="16"/>
  <c r="R154" i="16"/>
  <c r="S154" i="16" s="1"/>
  <c r="T154" i="16"/>
  <c r="U154" i="16"/>
  <c r="V154" i="16" s="1"/>
  <c r="W154" i="16"/>
  <c r="X154" i="16"/>
  <c r="Y154" i="16" s="1"/>
  <c r="Z154" i="16"/>
  <c r="AA154" i="16"/>
  <c r="AB154" i="16" s="1"/>
  <c r="AC154" i="16"/>
  <c r="AD154" i="16"/>
  <c r="AE154" i="16" s="1"/>
  <c r="AF154" i="16"/>
  <c r="AG154" i="16"/>
  <c r="AH154" i="16" s="1"/>
  <c r="AI154" i="16"/>
  <c r="AJ154" i="16"/>
  <c r="AK154" i="16" s="1"/>
  <c r="AL154" i="16"/>
  <c r="B155" i="16"/>
  <c r="C155" i="16"/>
  <c r="D155" i="16"/>
  <c r="E155" i="16"/>
  <c r="F155" i="16"/>
  <c r="I155" i="16"/>
  <c r="K155" i="16"/>
  <c r="L155" i="16"/>
  <c r="M155" i="16" s="1"/>
  <c r="N155" i="16"/>
  <c r="O155" i="16"/>
  <c r="P155" i="16" s="1"/>
  <c r="Q155" i="16"/>
  <c r="R155" i="16"/>
  <c r="S155" i="16" s="1"/>
  <c r="T155" i="16"/>
  <c r="U155" i="16"/>
  <c r="V155" i="16" s="1"/>
  <c r="W155" i="16"/>
  <c r="X155" i="16"/>
  <c r="Y155" i="16" s="1"/>
  <c r="Z155" i="16"/>
  <c r="AA155" i="16"/>
  <c r="AB155" i="16" s="1"/>
  <c r="AC155" i="16"/>
  <c r="AD155" i="16"/>
  <c r="AE155" i="16" s="1"/>
  <c r="AF155" i="16"/>
  <c r="AG155" i="16"/>
  <c r="AH155" i="16" s="1"/>
  <c r="AI155" i="16"/>
  <c r="AJ155" i="16"/>
  <c r="AK155" i="16" s="1"/>
  <c r="AL155" i="16"/>
  <c r="B156" i="16"/>
  <c r="C156" i="16"/>
  <c r="D156" i="16"/>
  <c r="E156" i="16"/>
  <c r="F156" i="16"/>
  <c r="I156" i="16"/>
  <c r="J156" i="16" s="1"/>
  <c r="K156" i="16"/>
  <c r="L156" i="16"/>
  <c r="M156" i="16" s="1"/>
  <c r="N156" i="16"/>
  <c r="O156" i="16"/>
  <c r="P156" i="16" s="1"/>
  <c r="Q156" i="16"/>
  <c r="R156" i="16"/>
  <c r="S156" i="16" s="1"/>
  <c r="T156" i="16"/>
  <c r="U156" i="16"/>
  <c r="V156" i="16" s="1"/>
  <c r="W156" i="16"/>
  <c r="X156" i="16"/>
  <c r="Y156" i="16" s="1"/>
  <c r="Z156" i="16"/>
  <c r="AA156" i="16"/>
  <c r="AB156" i="16" s="1"/>
  <c r="AC156" i="16"/>
  <c r="AD156" i="16"/>
  <c r="AE156" i="16" s="1"/>
  <c r="AF156" i="16"/>
  <c r="AG156" i="16"/>
  <c r="AH156" i="16" s="1"/>
  <c r="AI156" i="16"/>
  <c r="AJ156" i="16"/>
  <c r="AK156" i="16" s="1"/>
  <c r="AL156" i="16"/>
  <c r="B157" i="16"/>
  <c r="C157" i="16"/>
  <c r="D157" i="16"/>
  <c r="E157" i="16"/>
  <c r="F157" i="16"/>
  <c r="I157" i="16"/>
  <c r="J157" i="16" s="1"/>
  <c r="K157" i="16"/>
  <c r="L157" i="16"/>
  <c r="M157" i="16" s="1"/>
  <c r="N157" i="16"/>
  <c r="O157" i="16"/>
  <c r="P157" i="16" s="1"/>
  <c r="Q157" i="16"/>
  <c r="R157" i="16"/>
  <c r="S157" i="16" s="1"/>
  <c r="T157" i="16"/>
  <c r="U157" i="16"/>
  <c r="V157" i="16" s="1"/>
  <c r="W157" i="16"/>
  <c r="X157" i="16"/>
  <c r="Y157" i="16" s="1"/>
  <c r="Z157" i="16"/>
  <c r="AA157" i="16"/>
  <c r="AB157" i="16" s="1"/>
  <c r="AC157" i="16"/>
  <c r="AD157" i="16"/>
  <c r="AE157" i="16" s="1"/>
  <c r="AF157" i="16"/>
  <c r="AG157" i="16"/>
  <c r="AH157" i="16" s="1"/>
  <c r="AI157" i="16"/>
  <c r="AJ157" i="16"/>
  <c r="AK157" i="16" s="1"/>
  <c r="AL157" i="16"/>
  <c r="B158" i="16"/>
  <c r="C158" i="16"/>
  <c r="D158" i="16"/>
  <c r="E158" i="16"/>
  <c r="F158" i="16"/>
  <c r="I158" i="16"/>
  <c r="J158" i="16" s="1"/>
  <c r="K158" i="16"/>
  <c r="L158" i="16"/>
  <c r="M158" i="16" s="1"/>
  <c r="N158" i="16"/>
  <c r="O158" i="16"/>
  <c r="P158" i="16" s="1"/>
  <c r="Q158" i="16"/>
  <c r="R158" i="16"/>
  <c r="S158" i="16" s="1"/>
  <c r="T158" i="16"/>
  <c r="U158" i="16"/>
  <c r="V158" i="16" s="1"/>
  <c r="W158" i="16"/>
  <c r="X158" i="16"/>
  <c r="Y158" i="16" s="1"/>
  <c r="Z158" i="16"/>
  <c r="AA158" i="16"/>
  <c r="AB158" i="16" s="1"/>
  <c r="AC158" i="16"/>
  <c r="AD158" i="16"/>
  <c r="AE158" i="16" s="1"/>
  <c r="AF158" i="16"/>
  <c r="AG158" i="16"/>
  <c r="AH158" i="16" s="1"/>
  <c r="AI158" i="16"/>
  <c r="AJ158" i="16"/>
  <c r="AK158" i="16" s="1"/>
  <c r="AL158" i="16"/>
  <c r="B159" i="16"/>
  <c r="C159" i="16"/>
  <c r="D159" i="16"/>
  <c r="E159" i="16"/>
  <c r="F159" i="16"/>
  <c r="I159" i="16"/>
  <c r="K159" i="16"/>
  <c r="L159" i="16"/>
  <c r="M159" i="16" s="1"/>
  <c r="N159" i="16"/>
  <c r="O159" i="16"/>
  <c r="P159" i="16" s="1"/>
  <c r="Q159" i="16"/>
  <c r="R159" i="16"/>
  <c r="S159" i="16" s="1"/>
  <c r="T159" i="16"/>
  <c r="U159" i="16"/>
  <c r="V159" i="16" s="1"/>
  <c r="W159" i="16"/>
  <c r="X159" i="16"/>
  <c r="Y159" i="16" s="1"/>
  <c r="Z159" i="16"/>
  <c r="AA159" i="16"/>
  <c r="AB159" i="16" s="1"/>
  <c r="AC159" i="16"/>
  <c r="AD159" i="16"/>
  <c r="AE159" i="16" s="1"/>
  <c r="AF159" i="16"/>
  <c r="AG159" i="16"/>
  <c r="AH159" i="16" s="1"/>
  <c r="AI159" i="16"/>
  <c r="AJ159" i="16"/>
  <c r="AK159" i="16" s="1"/>
  <c r="AL159" i="16"/>
  <c r="B160" i="16"/>
  <c r="C160" i="16"/>
  <c r="D160" i="16"/>
  <c r="E160" i="16"/>
  <c r="F160" i="16"/>
  <c r="I160" i="16"/>
  <c r="J160" i="16" s="1"/>
  <c r="K160" i="16"/>
  <c r="L160" i="16"/>
  <c r="M160" i="16" s="1"/>
  <c r="N160" i="16"/>
  <c r="O160" i="16"/>
  <c r="P160" i="16" s="1"/>
  <c r="Q160" i="16"/>
  <c r="R160" i="16"/>
  <c r="S160" i="16" s="1"/>
  <c r="T160" i="16"/>
  <c r="U160" i="16"/>
  <c r="V160" i="16" s="1"/>
  <c r="W160" i="16"/>
  <c r="X160" i="16"/>
  <c r="Y160" i="16" s="1"/>
  <c r="Z160" i="16"/>
  <c r="AA160" i="16"/>
  <c r="AB160" i="16" s="1"/>
  <c r="AC160" i="16"/>
  <c r="AD160" i="16"/>
  <c r="AE160" i="16" s="1"/>
  <c r="AF160" i="16"/>
  <c r="AG160" i="16"/>
  <c r="AH160" i="16" s="1"/>
  <c r="AI160" i="16"/>
  <c r="AJ160" i="16"/>
  <c r="AK160" i="16" s="1"/>
  <c r="AL160" i="16"/>
  <c r="B161" i="16"/>
  <c r="C161" i="16"/>
  <c r="D161" i="16"/>
  <c r="E161" i="16"/>
  <c r="F161" i="16"/>
  <c r="I161" i="16"/>
  <c r="K161" i="16"/>
  <c r="L161" i="16"/>
  <c r="M161" i="16" s="1"/>
  <c r="N161" i="16"/>
  <c r="O161" i="16"/>
  <c r="P161" i="16" s="1"/>
  <c r="Q161" i="16"/>
  <c r="R161" i="16"/>
  <c r="S161" i="16" s="1"/>
  <c r="T161" i="16"/>
  <c r="U161" i="16"/>
  <c r="V161" i="16" s="1"/>
  <c r="W161" i="16"/>
  <c r="X161" i="16"/>
  <c r="Y161" i="16" s="1"/>
  <c r="Z161" i="16"/>
  <c r="AA161" i="16"/>
  <c r="AB161" i="16" s="1"/>
  <c r="AC161" i="16"/>
  <c r="AD161" i="16"/>
  <c r="AE161" i="16" s="1"/>
  <c r="AF161" i="16"/>
  <c r="AG161" i="16"/>
  <c r="AH161" i="16" s="1"/>
  <c r="AI161" i="16"/>
  <c r="AJ161" i="16"/>
  <c r="AK161" i="16" s="1"/>
  <c r="AL161" i="16"/>
  <c r="B162" i="16"/>
  <c r="C162" i="16"/>
  <c r="D162" i="16"/>
  <c r="E162" i="16"/>
  <c r="F162" i="16"/>
  <c r="I162" i="16"/>
  <c r="J162" i="16" s="1"/>
  <c r="K162" i="16"/>
  <c r="L162" i="16"/>
  <c r="N162" i="16"/>
  <c r="O162" i="16"/>
  <c r="P162" i="16" s="1"/>
  <c r="Q162" i="16"/>
  <c r="R162" i="16"/>
  <c r="S162" i="16" s="1"/>
  <c r="T162" i="16"/>
  <c r="U162" i="16"/>
  <c r="V162" i="16" s="1"/>
  <c r="W162" i="16"/>
  <c r="X162" i="16"/>
  <c r="Y162" i="16" s="1"/>
  <c r="Z162" i="16"/>
  <c r="AA162" i="16"/>
  <c r="AB162" i="16" s="1"/>
  <c r="AC162" i="16"/>
  <c r="AD162" i="16"/>
  <c r="AE162" i="16" s="1"/>
  <c r="AF162" i="16"/>
  <c r="AG162" i="16"/>
  <c r="AH162" i="16" s="1"/>
  <c r="AI162" i="16"/>
  <c r="AJ162" i="16"/>
  <c r="AK162" i="16" s="1"/>
  <c r="AL162" i="16"/>
  <c r="B163" i="16"/>
  <c r="C163" i="16"/>
  <c r="D163" i="16"/>
  <c r="E163" i="16"/>
  <c r="F163" i="16"/>
  <c r="I163" i="16"/>
  <c r="K163" i="16"/>
  <c r="L163" i="16"/>
  <c r="M163" i="16" s="1"/>
  <c r="N163" i="16"/>
  <c r="O163" i="16"/>
  <c r="P163" i="16" s="1"/>
  <c r="Q163" i="16"/>
  <c r="R163" i="16"/>
  <c r="S163" i="16" s="1"/>
  <c r="T163" i="16"/>
  <c r="U163" i="16"/>
  <c r="V163" i="16" s="1"/>
  <c r="W163" i="16"/>
  <c r="X163" i="16"/>
  <c r="Y163" i="16" s="1"/>
  <c r="Z163" i="16"/>
  <c r="AA163" i="16"/>
  <c r="AB163" i="16" s="1"/>
  <c r="AC163" i="16"/>
  <c r="AD163" i="16"/>
  <c r="AE163" i="16" s="1"/>
  <c r="AF163" i="16"/>
  <c r="AG163" i="16"/>
  <c r="AH163" i="16" s="1"/>
  <c r="AI163" i="16"/>
  <c r="AJ163" i="16"/>
  <c r="AK163" i="16" s="1"/>
  <c r="AL163" i="16"/>
  <c r="B164" i="16"/>
  <c r="C164" i="16"/>
  <c r="D164" i="16"/>
  <c r="E164" i="16"/>
  <c r="F164" i="16"/>
  <c r="I164" i="16"/>
  <c r="J164" i="16" s="1"/>
  <c r="K164" i="16"/>
  <c r="L164" i="16"/>
  <c r="M164" i="16" s="1"/>
  <c r="N164" i="16"/>
  <c r="O164" i="16"/>
  <c r="P164" i="16" s="1"/>
  <c r="Q164" i="16"/>
  <c r="R164" i="16"/>
  <c r="S164" i="16" s="1"/>
  <c r="T164" i="16"/>
  <c r="U164" i="16"/>
  <c r="V164" i="16" s="1"/>
  <c r="W164" i="16"/>
  <c r="X164" i="16"/>
  <c r="Y164" i="16" s="1"/>
  <c r="Z164" i="16"/>
  <c r="AA164" i="16"/>
  <c r="AB164" i="16" s="1"/>
  <c r="AC164" i="16"/>
  <c r="AD164" i="16"/>
  <c r="AE164" i="16" s="1"/>
  <c r="AF164" i="16"/>
  <c r="AG164" i="16"/>
  <c r="AH164" i="16" s="1"/>
  <c r="AI164" i="16"/>
  <c r="AJ164" i="16"/>
  <c r="AK164" i="16" s="1"/>
  <c r="AL164" i="16"/>
  <c r="B165" i="16"/>
  <c r="C165" i="16"/>
  <c r="D165" i="16"/>
  <c r="E165" i="16"/>
  <c r="F165" i="16"/>
  <c r="I165" i="16"/>
  <c r="K165" i="16"/>
  <c r="L165" i="16"/>
  <c r="M165" i="16" s="1"/>
  <c r="N165" i="16"/>
  <c r="O165" i="16"/>
  <c r="P165" i="16" s="1"/>
  <c r="Q165" i="16"/>
  <c r="R165" i="16"/>
  <c r="S165" i="16" s="1"/>
  <c r="T165" i="16"/>
  <c r="U165" i="16"/>
  <c r="V165" i="16" s="1"/>
  <c r="W165" i="16"/>
  <c r="X165" i="16"/>
  <c r="Y165" i="16" s="1"/>
  <c r="Z165" i="16"/>
  <c r="AA165" i="16"/>
  <c r="AB165" i="16" s="1"/>
  <c r="AC165" i="16"/>
  <c r="AD165" i="16"/>
  <c r="AE165" i="16" s="1"/>
  <c r="AF165" i="16"/>
  <c r="AG165" i="16"/>
  <c r="AH165" i="16" s="1"/>
  <c r="AI165" i="16"/>
  <c r="AJ165" i="16"/>
  <c r="AK165" i="16" s="1"/>
  <c r="AL165" i="16"/>
  <c r="B166" i="16"/>
  <c r="C166" i="16"/>
  <c r="D166" i="16"/>
  <c r="E166" i="16"/>
  <c r="F166" i="16"/>
  <c r="I166" i="16"/>
  <c r="J166" i="16" s="1"/>
  <c r="K166" i="16"/>
  <c r="L166" i="16"/>
  <c r="N166" i="16"/>
  <c r="O166" i="16"/>
  <c r="P166" i="16" s="1"/>
  <c r="Q166" i="16"/>
  <c r="R166" i="16"/>
  <c r="S166" i="16" s="1"/>
  <c r="T166" i="16"/>
  <c r="U166" i="16"/>
  <c r="V166" i="16" s="1"/>
  <c r="W166" i="16"/>
  <c r="X166" i="16"/>
  <c r="Y166" i="16" s="1"/>
  <c r="Z166" i="16"/>
  <c r="AA166" i="16"/>
  <c r="AB166" i="16" s="1"/>
  <c r="AC166" i="16"/>
  <c r="AD166" i="16"/>
  <c r="AE166" i="16" s="1"/>
  <c r="AF166" i="16"/>
  <c r="AG166" i="16"/>
  <c r="AH166" i="16" s="1"/>
  <c r="AI166" i="16"/>
  <c r="AJ166" i="16"/>
  <c r="AK166" i="16" s="1"/>
  <c r="AL166" i="16"/>
  <c r="B167" i="16"/>
  <c r="C167" i="16"/>
  <c r="D167" i="16"/>
  <c r="E167" i="16"/>
  <c r="F167" i="16"/>
  <c r="I167" i="16"/>
  <c r="K167" i="16"/>
  <c r="L167" i="16"/>
  <c r="M167" i="16" s="1"/>
  <c r="N167" i="16"/>
  <c r="O167" i="16"/>
  <c r="P167" i="16" s="1"/>
  <c r="Q167" i="16"/>
  <c r="R167" i="16"/>
  <c r="S167" i="16" s="1"/>
  <c r="T167" i="16"/>
  <c r="U167" i="16"/>
  <c r="V167" i="16" s="1"/>
  <c r="W167" i="16"/>
  <c r="X167" i="16"/>
  <c r="Y167" i="16" s="1"/>
  <c r="Z167" i="16"/>
  <c r="AA167" i="16"/>
  <c r="AB167" i="16" s="1"/>
  <c r="AC167" i="16"/>
  <c r="AD167" i="16"/>
  <c r="AE167" i="16" s="1"/>
  <c r="AF167" i="16"/>
  <c r="AG167" i="16"/>
  <c r="AH167" i="16" s="1"/>
  <c r="AI167" i="16"/>
  <c r="AJ167" i="16"/>
  <c r="AK167" i="16" s="1"/>
  <c r="AL167" i="16"/>
  <c r="B168" i="16"/>
  <c r="C168" i="16"/>
  <c r="D168" i="16"/>
  <c r="E168" i="16"/>
  <c r="F168" i="16"/>
  <c r="I168" i="16"/>
  <c r="J168" i="16" s="1"/>
  <c r="K168" i="16"/>
  <c r="L168" i="16"/>
  <c r="M168" i="16" s="1"/>
  <c r="N168" i="16"/>
  <c r="O168" i="16"/>
  <c r="P168" i="16" s="1"/>
  <c r="Q168" i="16"/>
  <c r="R168" i="16"/>
  <c r="S168" i="16" s="1"/>
  <c r="T168" i="16"/>
  <c r="U168" i="16"/>
  <c r="V168" i="16" s="1"/>
  <c r="W168" i="16"/>
  <c r="X168" i="16"/>
  <c r="Y168" i="16" s="1"/>
  <c r="Z168" i="16"/>
  <c r="AA168" i="16"/>
  <c r="AB168" i="16" s="1"/>
  <c r="AC168" i="16"/>
  <c r="AD168" i="16"/>
  <c r="AE168" i="16" s="1"/>
  <c r="AF168" i="16"/>
  <c r="AG168" i="16"/>
  <c r="AH168" i="16" s="1"/>
  <c r="AI168" i="16"/>
  <c r="AJ168" i="16"/>
  <c r="AK168" i="16" s="1"/>
  <c r="AL168" i="16"/>
  <c r="B169" i="16"/>
  <c r="C169" i="16"/>
  <c r="D169" i="16"/>
  <c r="E169" i="16"/>
  <c r="F169" i="16"/>
  <c r="I169" i="16"/>
  <c r="K169" i="16"/>
  <c r="L169" i="16"/>
  <c r="M169" i="16" s="1"/>
  <c r="N169" i="16"/>
  <c r="O169" i="16"/>
  <c r="P169" i="16" s="1"/>
  <c r="Q169" i="16"/>
  <c r="R169" i="16"/>
  <c r="S169" i="16" s="1"/>
  <c r="T169" i="16"/>
  <c r="U169" i="16"/>
  <c r="V169" i="16" s="1"/>
  <c r="W169" i="16"/>
  <c r="X169" i="16"/>
  <c r="Y169" i="16" s="1"/>
  <c r="Z169" i="16"/>
  <c r="AA169" i="16"/>
  <c r="AB169" i="16" s="1"/>
  <c r="AC169" i="16"/>
  <c r="AD169" i="16"/>
  <c r="AE169" i="16" s="1"/>
  <c r="AF169" i="16"/>
  <c r="AG169" i="16"/>
  <c r="AH169" i="16" s="1"/>
  <c r="AI169" i="16"/>
  <c r="AJ169" i="16"/>
  <c r="AK169" i="16" s="1"/>
  <c r="AL169" i="16"/>
  <c r="B170" i="16"/>
  <c r="C170" i="16"/>
  <c r="D170" i="16"/>
  <c r="E170" i="16"/>
  <c r="F170" i="16"/>
  <c r="I170" i="16"/>
  <c r="J170" i="16" s="1"/>
  <c r="K170" i="16"/>
  <c r="L170" i="16"/>
  <c r="N170" i="16"/>
  <c r="O170" i="16"/>
  <c r="P170" i="16" s="1"/>
  <c r="Q170" i="16"/>
  <c r="R170" i="16"/>
  <c r="S170" i="16" s="1"/>
  <c r="T170" i="16"/>
  <c r="U170" i="16"/>
  <c r="V170" i="16" s="1"/>
  <c r="W170" i="16"/>
  <c r="X170" i="16"/>
  <c r="Y170" i="16" s="1"/>
  <c r="Z170" i="16"/>
  <c r="AA170" i="16"/>
  <c r="AB170" i="16" s="1"/>
  <c r="AC170" i="16"/>
  <c r="AD170" i="16"/>
  <c r="AE170" i="16" s="1"/>
  <c r="AF170" i="16"/>
  <c r="AG170" i="16"/>
  <c r="AH170" i="16" s="1"/>
  <c r="AI170" i="16"/>
  <c r="AJ170" i="16"/>
  <c r="AK170" i="16" s="1"/>
  <c r="AL170" i="16"/>
  <c r="B171" i="16"/>
  <c r="C171" i="16"/>
  <c r="D171" i="16"/>
  <c r="E171" i="16"/>
  <c r="F171" i="16"/>
  <c r="I171" i="16"/>
  <c r="K171" i="16"/>
  <c r="L171" i="16"/>
  <c r="M171" i="16" s="1"/>
  <c r="N171" i="16"/>
  <c r="O171" i="16"/>
  <c r="P171" i="16" s="1"/>
  <c r="Q171" i="16"/>
  <c r="R171" i="16"/>
  <c r="S171" i="16" s="1"/>
  <c r="T171" i="16"/>
  <c r="U171" i="16"/>
  <c r="V171" i="16" s="1"/>
  <c r="W171" i="16"/>
  <c r="X171" i="16"/>
  <c r="Y171" i="16" s="1"/>
  <c r="Z171" i="16"/>
  <c r="AA171" i="16"/>
  <c r="AB171" i="16" s="1"/>
  <c r="AC171" i="16"/>
  <c r="AD171" i="16"/>
  <c r="AE171" i="16" s="1"/>
  <c r="AF171" i="16"/>
  <c r="AG171" i="16"/>
  <c r="AH171" i="16" s="1"/>
  <c r="AI171" i="16"/>
  <c r="AJ171" i="16"/>
  <c r="AK171" i="16" s="1"/>
  <c r="AL171" i="16"/>
  <c r="B172" i="16"/>
  <c r="C172" i="16"/>
  <c r="D172" i="16"/>
  <c r="E172" i="16"/>
  <c r="F172" i="16"/>
  <c r="I172" i="16"/>
  <c r="J172" i="16" s="1"/>
  <c r="K172" i="16"/>
  <c r="L172" i="16"/>
  <c r="M172" i="16" s="1"/>
  <c r="N172" i="16"/>
  <c r="O172" i="16"/>
  <c r="P172" i="16" s="1"/>
  <c r="Q172" i="16"/>
  <c r="R172" i="16"/>
  <c r="S172" i="16" s="1"/>
  <c r="T172" i="16"/>
  <c r="U172" i="16"/>
  <c r="V172" i="16" s="1"/>
  <c r="W172" i="16"/>
  <c r="X172" i="16"/>
  <c r="Y172" i="16" s="1"/>
  <c r="Z172" i="16"/>
  <c r="AA172" i="16"/>
  <c r="AB172" i="16" s="1"/>
  <c r="AC172" i="16"/>
  <c r="AD172" i="16"/>
  <c r="AE172" i="16" s="1"/>
  <c r="AF172" i="16"/>
  <c r="AG172" i="16"/>
  <c r="AH172" i="16" s="1"/>
  <c r="AI172" i="16"/>
  <c r="AJ172" i="16"/>
  <c r="AK172" i="16" s="1"/>
  <c r="AL172" i="16"/>
  <c r="B173" i="16"/>
  <c r="C173" i="16"/>
  <c r="D173" i="16"/>
  <c r="E173" i="16"/>
  <c r="F173" i="16"/>
  <c r="I173" i="16"/>
  <c r="K173" i="16"/>
  <c r="L173" i="16"/>
  <c r="M173" i="16" s="1"/>
  <c r="N173" i="16"/>
  <c r="O173" i="16"/>
  <c r="P173" i="16" s="1"/>
  <c r="Q173" i="16"/>
  <c r="R173" i="16"/>
  <c r="S173" i="16" s="1"/>
  <c r="T173" i="16"/>
  <c r="U173" i="16"/>
  <c r="V173" i="16" s="1"/>
  <c r="W173" i="16"/>
  <c r="X173" i="16"/>
  <c r="Y173" i="16" s="1"/>
  <c r="Z173" i="16"/>
  <c r="AA173" i="16"/>
  <c r="AB173" i="16" s="1"/>
  <c r="AC173" i="16"/>
  <c r="AD173" i="16"/>
  <c r="AE173" i="16" s="1"/>
  <c r="AF173" i="16"/>
  <c r="AG173" i="16"/>
  <c r="AH173" i="16" s="1"/>
  <c r="AI173" i="16"/>
  <c r="AJ173" i="16"/>
  <c r="AK173" i="16" s="1"/>
  <c r="AL173" i="16"/>
  <c r="B174" i="16"/>
  <c r="C174" i="16"/>
  <c r="D174" i="16"/>
  <c r="E174" i="16"/>
  <c r="F174" i="16"/>
  <c r="I174" i="16"/>
  <c r="J174" i="16" s="1"/>
  <c r="K174" i="16"/>
  <c r="L174" i="16"/>
  <c r="N174" i="16"/>
  <c r="O174" i="16"/>
  <c r="P174" i="16" s="1"/>
  <c r="Q174" i="16"/>
  <c r="R174" i="16"/>
  <c r="S174" i="16" s="1"/>
  <c r="T174" i="16"/>
  <c r="U174" i="16"/>
  <c r="V174" i="16" s="1"/>
  <c r="W174" i="16"/>
  <c r="X174" i="16"/>
  <c r="Y174" i="16" s="1"/>
  <c r="Z174" i="16"/>
  <c r="AA174" i="16"/>
  <c r="AB174" i="16" s="1"/>
  <c r="AC174" i="16"/>
  <c r="AD174" i="16"/>
  <c r="AE174" i="16" s="1"/>
  <c r="AF174" i="16"/>
  <c r="AG174" i="16"/>
  <c r="AH174" i="16" s="1"/>
  <c r="AI174" i="16"/>
  <c r="AJ174" i="16"/>
  <c r="AK174" i="16" s="1"/>
  <c r="AL174" i="16"/>
  <c r="B175" i="16"/>
  <c r="C175" i="16"/>
  <c r="D175" i="16"/>
  <c r="E175" i="16"/>
  <c r="F175" i="16"/>
  <c r="I175" i="16"/>
  <c r="K175" i="16"/>
  <c r="L175" i="16"/>
  <c r="M175" i="16" s="1"/>
  <c r="N175" i="16"/>
  <c r="O175" i="16"/>
  <c r="P175" i="16" s="1"/>
  <c r="Q175" i="16"/>
  <c r="R175" i="16"/>
  <c r="S175" i="16" s="1"/>
  <c r="T175" i="16"/>
  <c r="U175" i="16"/>
  <c r="V175" i="16" s="1"/>
  <c r="W175" i="16"/>
  <c r="X175" i="16"/>
  <c r="Y175" i="16" s="1"/>
  <c r="Z175" i="16"/>
  <c r="AA175" i="16"/>
  <c r="AB175" i="16" s="1"/>
  <c r="AC175" i="16"/>
  <c r="AD175" i="16"/>
  <c r="AE175" i="16" s="1"/>
  <c r="AF175" i="16"/>
  <c r="AG175" i="16"/>
  <c r="AH175" i="16" s="1"/>
  <c r="AI175" i="16"/>
  <c r="AJ175" i="16"/>
  <c r="AK175" i="16" s="1"/>
  <c r="AL175" i="16"/>
  <c r="B176" i="16"/>
  <c r="C176" i="16"/>
  <c r="D176" i="16"/>
  <c r="E176" i="16"/>
  <c r="F176" i="16"/>
  <c r="I176" i="16"/>
  <c r="J176" i="16" s="1"/>
  <c r="K176" i="16"/>
  <c r="L176" i="16"/>
  <c r="M176" i="16" s="1"/>
  <c r="N176" i="16"/>
  <c r="O176" i="16"/>
  <c r="P176" i="16" s="1"/>
  <c r="Q176" i="16"/>
  <c r="R176" i="16"/>
  <c r="S176" i="16" s="1"/>
  <c r="T176" i="16"/>
  <c r="U176" i="16"/>
  <c r="V176" i="16" s="1"/>
  <c r="W176" i="16"/>
  <c r="X176" i="16"/>
  <c r="Y176" i="16" s="1"/>
  <c r="Z176" i="16"/>
  <c r="AA176" i="16"/>
  <c r="AB176" i="16" s="1"/>
  <c r="AC176" i="16"/>
  <c r="AD176" i="16"/>
  <c r="AE176" i="16" s="1"/>
  <c r="AF176" i="16"/>
  <c r="AG176" i="16"/>
  <c r="AH176" i="16" s="1"/>
  <c r="AI176" i="16"/>
  <c r="AJ176" i="16"/>
  <c r="AK176" i="16" s="1"/>
  <c r="AL176" i="16"/>
  <c r="B177" i="16"/>
  <c r="C177" i="16"/>
  <c r="D177" i="16"/>
  <c r="E177" i="16"/>
  <c r="F177" i="16"/>
  <c r="I177" i="16"/>
  <c r="K177" i="16"/>
  <c r="L177" i="16"/>
  <c r="M177" i="16" s="1"/>
  <c r="N177" i="16"/>
  <c r="O177" i="16"/>
  <c r="P177" i="16" s="1"/>
  <c r="Q177" i="16"/>
  <c r="R177" i="16"/>
  <c r="S177" i="16" s="1"/>
  <c r="T177" i="16"/>
  <c r="U177" i="16"/>
  <c r="V177" i="16" s="1"/>
  <c r="W177" i="16"/>
  <c r="X177" i="16"/>
  <c r="Y177" i="16" s="1"/>
  <c r="Z177" i="16"/>
  <c r="AA177" i="16"/>
  <c r="AB177" i="16" s="1"/>
  <c r="AC177" i="16"/>
  <c r="AD177" i="16"/>
  <c r="AE177" i="16" s="1"/>
  <c r="AF177" i="16"/>
  <c r="AG177" i="16"/>
  <c r="AH177" i="16" s="1"/>
  <c r="AI177" i="16"/>
  <c r="AJ177" i="16"/>
  <c r="AK177" i="16" s="1"/>
  <c r="AL177" i="16"/>
  <c r="B178" i="16"/>
  <c r="C178" i="16"/>
  <c r="D178" i="16"/>
  <c r="E178" i="16"/>
  <c r="F178" i="16"/>
  <c r="I178" i="16"/>
  <c r="J178" i="16" s="1"/>
  <c r="K178" i="16"/>
  <c r="L178" i="16"/>
  <c r="N178" i="16"/>
  <c r="O178" i="16"/>
  <c r="P178" i="16" s="1"/>
  <c r="Q178" i="16"/>
  <c r="R178" i="16"/>
  <c r="S178" i="16" s="1"/>
  <c r="T178" i="16"/>
  <c r="U178" i="16"/>
  <c r="V178" i="16" s="1"/>
  <c r="W178" i="16"/>
  <c r="X178" i="16"/>
  <c r="Y178" i="16" s="1"/>
  <c r="Z178" i="16"/>
  <c r="AA178" i="16"/>
  <c r="AB178" i="16" s="1"/>
  <c r="AC178" i="16"/>
  <c r="AD178" i="16"/>
  <c r="AE178" i="16" s="1"/>
  <c r="AF178" i="16"/>
  <c r="AG178" i="16"/>
  <c r="AH178" i="16" s="1"/>
  <c r="AI178" i="16"/>
  <c r="AJ178" i="16"/>
  <c r="AK178" i="16" s="1"/>
  <c r="AL178" i="16"/>
  <c r="B179" i="16"/>
  <c r="C179" i="16"/>
  <c r="D179" i="16"/>
  <c r="E179" i="16"/>
  <c r="F179" i="16"/>
  <c r="I179" i="16"/>
  <c r="K179" i="16"/>
  <c r="L179" i="16"/>
  <c r="M179" i="16" s="1"/>
  <c r="N179" i="16"/>
  <c r="O179" i="16"/>
  <c r="P179" i="16" s="1"/>
  <c r="Q179" i="16"/>
  <c r="R179" i="16"/>
  <c r="S179" i="16" s="1"/>
  <c r="T179" i="16"/>
  <c r="U179" i="16"/>
  <c r="V179" i="16" s="1"/>
  <c r="W179" i="16"/>
  <c r="X179" i="16"/>
  <c r="Y179" i="16" s="1"/>
  <c r="Z179" i="16"/>
  <c r="AA179" i="16"/>
  <c r="AB179" i="16" s="1"/>
  <c r="AC179" i="16"/>
  <c r="AD179" i="16"/>
  <c r="AE179" i="16" s="1"/>
  <c r="AF179" i="16"/>
  <c r="AG179" i="16"/>
  <c r="AH179" i="16" s="1"/>
  <c r="AI179" i="16"/>
  <c r="AJ179" i="16"/>
  <c r="AK179" i="16" s="1"/>
  <c r="AL179" i="16"/>
  <c r="B180" i="16"/>
  <c r="C180" i="16"/>
  <c r="D180" i="16"/>
  <c r="E180" i="16"/>
  <c r="F180" i="16"/>
  <c r="I180" i="16"/>
  <c r="J180" i="16" s="1"/>
  <c r="K180" i="16"/>
  <c r="L180" i="16"/>
  <c r="M180" i="16" s="1"/>
  <c r="N180" i="16"/>
  <c r="O180" i="16"/>
  <c r="P180" i="16" s="1"/>
  <c r="Q180" i="16"/>
  <c r="R180" i="16"/>
  <c r="S180" i="16" s="1"/>
  <c r="T180" i="16"/>
  <c r="U180" i="16"/>
  <c r="V180" i="16" s="1"/>
  <c r="W180" i="16"/>
  <c r="X180" i="16"/>
  <c r="Y180" i="16" s="1"/>
  <c r="Z180" i="16"/>
  <c r="AA180" i="16"/>
  <c r="AB180" i="16" s="1"/>
  <c r="AC180" i="16"/>
  <c r="AD180" i="16"/>
  <c r="AE180" i="16" s="1"/>
  <c r="AF180" i="16"/>
  <c r="AG180" i="16"/>
  <c r="AH180" i="16" s="1"/>
  <c r="AI180" i="16"/>
  <c r="AJ180" i="16"/>
  <c r="AK180" i="16" s="1"/>
  <c r="AL180" i="16"/>
  <c r="B181" i="16"/>
  <c r="C181" i="16"/>
  <c r="D181" i="16"/>
  <c r="E181" i="16"/>
  <c r="F181" i="16"/>
  <c r="I181" i="16"/>
  <c r="K181" i="16"/>
  <c r="L181" i="16"/>
  <c r="M181" i="16" s="1"/>
  <c r="N181" i="16"/>
  <c r="O181" i="16"/>
  <c r="P181" i="16" s="1"/>
  <c r="Q181" i="16"/>
  <c r="R181" i="16"/>
  <c r="S181" i="16" s="1"/>
  <c r="T181" i="16"/>
  <c r="U181" i="16"/>
  <c r="V181" i="16" s="1"/>
  <c r="W181" i="16"/>
  <c r="X181" i="16"/>
  <c r="Y181" i="16" s="1"/>
  <c r="Z181" i="16"/>
  <c r="AA181" i="16"/>
  <c r="AB181" i="16" s="1"/>
  <c r="AC181" i="16"/>
  <c r="AD181" i="16"/>
  <c r="AE181" i="16" s="1"/>
  <c r="AF181" i="16"/>
  <c r="AG181" i="16"/>
  <c r="AH181" i="16" s="1"/>
  <c r="AI181" i="16"/>
  <c r="AJ181" i="16"/>
  <c r="AK181" i="16" s="1"/>
  <c r="AL181" i="16"/>
  <c r="B182" i="16"/>
  <c r="C182" i="16"/>
  <c r="D182" i="16"/>
  <c r="E182" i="16"/>
  <c r="F182" i="16"/>
  <c r="I182" i="16"/>
  <c r="J182" i="16" s="1"/>
  <c r="K182" i="16"/>
  <c r="L182" i="16"/>
  <c r="M182" i="16" s="1"/>
  <c r="N182" i="16"/>
  <c r="O182" i="16"/>
  <c r="P182" i="16" s="1"/>
  <c r="Q182" i="16"/>
  <c r="R182" i="16"/>
  <c r="S182" i="16" s="1"/>
  <c r="T182" i="16"/>
  <c r="U182" i="16"/>
  <c r="V182" i="16" s="1"/>
  <c r="W182" i="16"/>
  <c r="X182" i="16"/>
  <c r="Y182" i="16" s="1"/>
  <c r="Z182" i="16"/>
  <c r="AA182" i="16"/>
  <c r="AB182" i="16" s="1"/>
  <c r="AC182" i="16"/>
  <c r="AD182" i="16"/>
  <c r="AE182" i="16" s="1"/>
  <c r="AF182" i="16"/>
  <c r="AG182" i="16"/>
  <c r="AH182" i="16" s="1"/>
  <c r="AI182" i="16"/>
  <c r="AJ182" i="16"/>
  <c r="AK182" i="16" s="1"/>
  <c r="AL182" i="16"/>
  <c r="B183" i="16"/>
  <c r="C183" i="16"/>
  <c r="D183" i="16"/>
  <c r="E183" i="16"/>
  <c r="F183" i="16"/>
  <c r="I183" i="16"/>
  <c r="K183" i="16"/>
  <c r="L183" i="16"/>
  <c r="M183" i="16" s="1"/>
  <c r="N183" i="16"/>
  <c r="O183" i="16"/>
  <c r="P183" i="16" s="1"/>
  <c r="Q183" i="16"/>
  <c r="R183" i="16"/>
  <c r="S183" i="16" s="1"/>
  <c r="T183" i="16"/>
  <c r="U183" i="16"/>
  <c r="V183" i="16" s="1"/>
  <c r="W183" i="16"/>
  <c r="X183" i="16"/>
  <c r="Y183" i="16" s="1"/>
  <c r="Z183" i="16"/>
  <c r="AA183" i="16"/>
  <c r="AB183" i="16" s="1"/>
  <c r="AC183" i="16"/>
  <c r="AD183" i="16"/>
  <c r="AE183" i="16" s="1"/>
  <c r="AF183" i="16"/>
  <c r="AG183" i="16"/>
  <c r="AH183" i="16" s="1"/>
  <c r="AI183" i="16"/>
  <c r="AJ183" i="16"/>
  <c r="AK183" i="16" s="1"/>
  <c r="AL183" i="16"/>
  <c r="B184" i="16"/>
  <c r="C184" i="16"/>
  <c r="D184" i="16"/>
  <c r="E184" i="16"/>
  <c r="F184" i="16"/>
  <c r="I184" i="16"/>
  <c r="J184" i="16" s="1"/>
  <c r="K184" i="16"/>
  <c r="L184" i="16"/>
  <c r="M184" i="16" s="1"/>
  <c r="N184" i="16"/>
  <c r="O184" i="16"/>
  <c r="P184" i="16" s="1"/>
  <c r="Q184" i="16"/>
  <c r="R184" i="16"/>
  <c r="S184" i="16" s="1"/>
  <c r="T184" i="16"/>
  <c r="U184" i="16"/>
  <c r="V184" i="16" s="1"/>
  <c r="W184" i="16"/>
  <c r="X184" i="16"/>
  <c r="Y184" i="16" s="1"/>
  <c r="Z184" i="16"/>
  <c r="AA184" i="16"/>
  <c r="AB184" i="16" s="1"/>
  <c r="AC184" i="16"/>
  <c r="AD184" i="16"/>
  <c r="AE184" i="16" s="1"/>
  <c r="AF184" i="16"/>
  <c r="AG184" i="16"/>
  <c r="AH184" i="16" s="1"/>
  <c r="AI184" i="16"/>
  <c r="AJ184" i="16"/>
  <c r="AK184" i="16" s="1"/>
  <c r="AL184" i="16"/>
  <c r="B185" i="16"/>
  <c r="C185" i="16"/>
  <c r="D185" i="16"/>
  <c r="E185" i="16"/>
  <c r="F185" i="16"/>
  <c r="I185" i="16"/>
  <c r="K185" i="16"/>
  <c r="L185" i="16"/>
  <c r="M185" i="16" s="1"/>
  <c r="N185" i="16"/>
  <c r="O185" i="16"/>
  <c r="P185" i="16" s="1"/>
  <c r="Q185" i="16"/>
  <c r="R185" i="16"/>
  <c r="S185" i="16" s="1"/>
  <c r="T185" i="16"/>
  <c r="U185" i="16"/>
  <c r="V185" i="16" s="1"/>
  <c r="W185" i="16"/>
  <c r="X185" i="16"/>
  <c r="Y185" i="16" s="1"/>
  <c r="Z185" i="16"/>
  <c r="AA185" i="16"/>
  <c r="AB185" i="16" s="1"/>
  <c r="AC185" i="16"/>
  <c r="AD185" i="16"/>
  <c r="AE185" i="16" s="1"/>
  <c r="AF185" i="16"/>
  <c r="AG185" i="16"/>
  <c r="AH185" i="16" s="1"/>
  <c r="AI185" i="16"/>
  <c r="AJ185" i="16"/>
  <c r="AK185" i="16" s="1"/>
  <c r="AL185" i="16"/>
  <c r="B186" i="16"/>
  <c r="C186" i="16"/>
  <c r="D186" i="16"/>
  <c r="E186" i="16"/>
  <c r="F186" i="16"/>
  <c r="I186" i="16"/>
  <c r="J186" i="16" s="1"/>
  <c r="K186" i="16"/>
  <c r="L186" i="16"/>
  <c r="M186" i="16" s="1"/>
  <c r="N186" i="16"/>
  <c r="O186" i="16"/>
  <c r="P186" i="16" s="1"/>
  <c r="Q186" i="16"/>
  <c r="R186" i="16"/>
  <c r="S186" i="16" s="1"/>
  <c r="T186" i="16"/>
  <c r="U186" i="16"/>
  <c r="V186" i="16" s="1"/>
  <c r="W186" i="16"/>
  <c r="X186" i="16"/>
  <c r="Y186" i="16" s="1"/>
  <c r="Z186" i="16"/>
  <c r="AA186" i="16"/>
  <c r="AB186" i="16" s="1"/>
  <c r="AC186" i="16"/>
  <c r="AD186" i="16"/>
  <c r="AE186" i="16" s="1"/>
  <c r="AF186" i="16"/>
  <c r="AG186" i="16"/>
  <c r="AH186" i="16" s="1"/>
  <c r="AI186" i="16"/>
  <c r="AJ186" i="16"/>
  <c r="AK186" i="16" s="1"/>
  <c r="AL186" i="16"/>
  <c r="B187" i="16"/>
  <c r="C187" i="16"/>
  <c r="D187" i="16"/>
  <c r="E187" i="16"/>
  <c r="F187" i="16"/>
  <c r="I187" i="16"/>
  <c r="K187" i="16"/>
  <c r="L187" i="16"/>
  <c r="M187" i="16" s="1"/>
  <c r="N187" i="16"/>
  <c r="O187" i="16"/>
  <c r="P187" i="16" s="1"/>
  <c r="Q187" i="16"/>
  <c r="R187" i="16"/>
  <c r="S187" i="16" s="1"/>
  <c r="T187" i="16"/>
  <c r="U187" i="16"/>
  <c r="V187" i="16" s="1"/>
  <c r="W187" i="16"/>
  <c r="X187" i="16"/>
  <c r="Y187" i="16" s="1"/>
  <c r="Z187" i="16"/>
  <c r="AA187" i="16"/>
  <c r="AB187" i="16" s="1"/>
  <c r="AC187" i="16"/>
  <c r="AD187" i="16"/>
  <c r="AE187" i="16" s="1"/>
  <c r="AF187" i="16"/>
  <c r="AG187" i="16"/>
  <c r="AH187" i="16" s="1"/>
  <c r="AI187" i="16"/>
  <c r="AJ187" i="16"/>
  <c r="AK187" i="16" s="1"/>
  <c r="AL187" i="16"/>
  <c r="B188" i="16"/>
  <c r="C188" i="16"/>
  <c r="D188" i="16"/>
  <c r="E188" i="16"/>
  <c r="F188" i="16"/>
  <c r="I188" i="16"/>
  <c r="J188" i="16" s="1"/>
  <c r="K188" i="16"/>
  <c r="L188" i="16"/>
  <c r="M188" i="16" s="1"/>
  <c r="N188" i="16"/>
  <c r="O188" i="16"/>
  <c r="P188" i="16" s="1"/>
  <c r="Q188" i="16"/>
  <c r="R188" i="16"/>
  <c r="S188" i="16" s="1"/>
  <c r="T188" i="16"/>
  <c r="U188" i="16"/>
  <c r="V188" i="16" s="1"/>
  <c r="W188" i="16"/>
  <c r="X188" i="16"/>
  <c r="Y188" i="16" s="1"/>
  <c r="Z188" i="16"/>
  <c r="AA188" i="16"/>
  <c r="AB188" i="16" s="1"/>
  <c r="AC188" i="16"/>
  <c r="AD188" i="16"/>
  <c r="AE188" i="16" s="1"/>
  <c r="AF188" i="16"/>
  <c r="AG188" i="16"/>
  <c r="AH188" i="16" s="1"/>
  <c r="AI188" i="16"/>
  <c r="AJ188" i="16"/>
  <c r="AK188" i="16" s="1"/>
  <c r="AL188" i="16"/>
  <c r="B189" i="16"/>
  <c r="C189" i="16"/>
  <c r="D189" i="16"/>
  <c r="E189" i="16"/>
  <c r="F189" i="16"/>
  <c r="I189" i="16"/>
  <c r="K189" i="16"/>
  <c r="L189" i="16"/>
  <c r="M189" i="16" s="1"/>
  <c r="N189" i="16"/>
  <c r="O189" i="16"/>
  <c r="P189" i="16" s="1"/>
  <c r="Q189" i="16"/>
  <c r="R189" i="16"/>
  <c r="S189" i="16" s="1"/>
  <c r="T189" i="16"/>
  <c r="U189" i="16"/>
  <c r="V189" i="16" s="1"/>
  <c r="W189" i="16"/>
  <c r="X189" i="16"/>
  <c r="Y189" i="16" s="1"/>
  <c r="Z189" i="16"/>
  <c r="AA189" i="16"/>
  <c r="AB189" i="16" s="1"/>
  <c r="AC189" i="16"/>
  <c r="AD189" i="16"/>
  <c r="AE189" i="16" s="1"/>
  <c r="AF189" i="16"/>
  <c r="AG189" i="16"/>
  <c r="AH189" i="16" s="1"/>
  <c r="AI189" i="16"/>
  <c r="AJ189" i="16"/>
  <c r="AK189" i="16" s="1"/>
  <c r="AL189" i="16"/>
  <c r="B190" i="16"/>
  <c r="C190" i="16"/>
  <c r="D190" i="16"/>
  <c r="E190" i="16"/>
  <c r="F190" i="16"/>
  <c r="I190" i="16"/>
  <c r="J190" i="16" s="1"/>
  <c r="K190" i="16"/>
  <c r="L190" i="16"/>
  <c r="M190" i="16" s="1"/>
  <c r="N190" i="16"/>
  <c r="O190" i="16"/>
  <c r="P190" i="16" s="1"/>
  <c r="Q190" i="16"/>
  <c r="R190" i="16"/>
  <c r="S190" i="16" s="1"/>
  <c r="T190" i="16"/>
  <c r="U190" i="16"/>
  <c r="V190" i="16" s="1"/>
  <c r="W190" i="16"/>
  <c r="X190" i="16"/>
  <c r="Y190" i="16" s="1"/>
  <c r="Z190" i="16"/>
  <c r="AA190" i="16"/>
  <c r="AB190" i="16" s="1"/>
  <c r="AC190" i="16"/>
  <c r="AD190" i="16"/>
  <c r="AE190" i="16" s="1"/>
  <c r="AF190" i="16"/>
  <c r="AG190" i="16"/>
  <c r="AH190" i="16" s="1"/>
  <c r="AI190" i="16"/>
  <c r="AJ190" i="16"/>
  <c r="AK190" i="16" s="1"/>
  <c r="AL190" i="16"/>
  <c r="B191" i="16"/>
  <c r="C191" i="16"/>
  <c r="D191" i="16"/>
  <c r="E191" i="16"/>
  <c r="F191" i="16"/>
  <c r="I191" i="16"/>
  <c r="K191" i="16"/>
  <c r="L191" i="16"/>
  <c r="M191" i="16" s="1"/>
  <c r="N191" i="16"/>
  <c r="O191" i="16"/>
  <c r="P191" i="16" s="1"/>
  <c r="Q191" i="16"/>
  <c r="R191" i="16"/>
  <c r="S191" i="16" s="1"/>
  <c r="T191" i="16"/>
  <c r="U191" i="16"/>
  <c r="V191" i="16" s="1"/>
  <c r="W191" i="16"/>
  <c r="X191" i="16"/>
  <c r="Y191" i="16" s="1"/>
  <c r="Z191" i="16"/>
  <c r="AA191" i="16"/>
  <c r="AB191" i="16" s="1"/>
  <c r="AC191" i="16"/>
  <c r="AD191" i="16"/>
  <c r="AE191" i="16" s="1"/>
  <c r="AF191" i="16"/>
  <c r="AG191" i="16"/>
  <c r="AH191" i="16" s="1"/>
  <c r="AI191" i="16"/>
  <c r="AJ191" i="16"/>
  <c r="AK191" i="16" s="1"/>
  <c r="AL191" i="16"/>
  <c r="B192" i="16"/>
  <c r="C192" i="16"/>
  <c r="D192" i="16"/>
  <c r="E192" i="16"/>
  <c r="F192" i="16"/>
  <c r="I192" i="16"/>
  <c r="J192" i="16" s="1"/>
  <c r="K192" i="16"/>
  <c r="L192" i="16"/>
  <c r="M192" i="16" s="1"/>
  <c r="N192" i="16"/>
  <c r="O192" i="16"/>
  <c r="P192" i="16" s="1"/>
  <c r="Q192" i="16"/>
  <c r="R192" i="16"/>
  <c r="S192" i="16" s="1"/>
  <c r="T192" i="16"/>
  <c r="U192" i="16"/>
  <c r="V192" i="16" s="1"/>
  <c r="W192" i="16"/>
  <c r="X192" i="16"/>
  <c r="Y192" i="16" s="1"/>
  <c r="Z192" i="16"/>
  <c r="AA192" i="16"/>
  <c r="AB192" i="16" s="1"/>
  <c r="AC192" i="16"/>
  <c r="AD192" i="16"/>
  <c r="AE192" i="16" s="1"/>
  <c r="AF192" i="16"/>
  <c r="AG192" i="16"/>
  <c r="AH192" i="16" s="1"/>
  <c r="AI192" i="16"/>
  <c r="AJ192" i="16"/>
  <c r="AK192" i="16" s="1"/>
  <c r="AL192" i="16"/>
  <c r="B193" i="16"/>
  <c r="C193" i="16"/>
  <c r="D193" i="16"/>
  <c r="E193" i="16"/>
  <c r="F193" i="16"/>
  <c r="I193" i="16"/>
  <c r="K193" i="16"/>
  <c r="L193" i="16"/>
  <c r="M193" i="16" s="1"/>
  <c r="N193" i="16"/>
  <c r="O193" i="16"/>
  <c r="P193" i="16" s="1"/>
  <c r="Q193" i="16"/>
  <c r="R193" i="16"/>
  <c r="S193" i="16" s="1"/>
  <c r="T193" i="16"/>
  <c r="U193" i="16"/>
  <c r="V193" i="16" s="1"/>
  <c r="W193" i="16"/>
  <c r="X193" i="16"/>
  <c r="Y193" i="16" s="1"/>
  <c r="Z193" i="16"/>
  <c r="AA193" i="16"/>
  <c r="AB193" i="16" s="1"/>
  <c r="AC193" i="16"/>
  <c r="AD193" i="16"/>
  <c r="AE193" i="16" s="1"/>
  <c r="AF193" i="16"/>
  <c r="AG193" i="16"/>
  <c r="AH193" i="16" s="1"/>
  <c r="AI193" i="16"/>
  <c r="AJ193" i="16"/>
  <c r="AK193" i="16" s="1"/>
  <c r="AL193" i="16"/>
  <c r="B194" i="16"/>
  <c r="C194" i="16"/>
  <c r="D194" i="16"/>
  <c r="E194" i="16"/>
  <c r="F194" i="16"/>
  <c r="I194" i="16"/>
  <c r="J194" i="16" s="1"/>
  <c r="K194" i="16"/>
  <c r="L194" i="16"/>
  <c r="M194" i="16" s="1"/>
  <c r="N194" i="16"/>
  <c r="O194" i="16"/>
  <c r="P194" i="16" s="1"/>
  <c r="Q194" i="16"/>
  <c r="R194" i="16"/>
  <c r="S194" i="16" s="1"/>
  <c r="T194" i="16"/>
  <c r="U194" i="16"/>
  <c r="V194" i="16" s="1"/>
  <c r="W194" i="16"/>
  <c r="X194" i="16"/>
  <c r="Y194" i="16" s="1"/>
  <c r="Z194" i="16"/>
  <c r="AA194" i="16"/>
  <c r="AB194" i="16" s="1"/>
  <c r="AC194" i="16"/>
  <c r="AD194" i="16"/>
  <c r="AE194" i="16" s="1"/>
  <c r="AF194" i="16"/>
  <c r="AG194" i="16"/>
  <c r="AH194" i="16" s="1"/>
  <c r="AI194" i="16"/>
  <c r="AJ194" i="16"/>
  <c r="AK194" i="16" s="1"/>
  <c r="AL194" i="16"/>
  <c r="B195" i="16"/>
  <c r="C195" i="16"/>
  <c r="D195" i="16"/>
  <c r="E195" i="16"/>
  <c r="F195" i="16"/>
  <c r="I195" i="16"/>
  <c r="K195" i="16"/>
  <c r="L195" i="16"/>
  <c r="M195" i="16" s="1"/>
  <c r="N195" i="16"/>
  <c r="O195" i="16"/>
  <c r="P195" i="16" s="1"/>
  <c r="Q195" i="16"/>
  <c r="R195" i="16"/>
  <c r="S195" i="16" s="1"/>
  <c r="T195" i="16"/>
  <c r="U195" i="16"/>
  <c r="V195" i="16" s="1"/>
  <c r="W195" i="16"/>
  <c r="X195" i="16"/>
  <c r="Y195" i="16" s="1"/>
  <c r="Z195" i="16"/>
  <c r="AA195" i="16"/>
  <c r="AB195" i="16" s="1"/>
  <c r="AC195" i="16"/>
  <c r="AD195" i="16"/>
  <c r="AE195" i="16" s="1"/>
  <c r="AF195" i="16"/>
  <c r="AG195" i="16"/>
  <c r="AH195" i="16" s="1"/>
  <c r="AI195" i="16"/>
  <c r="AJ195" i="16"/>
  <c r="AK195" i="16" s="1"/>
  <c r="AL195" i="16"/>
  <c r="B196" i="16"/>
  <c r="C196" i="16"/>
  <c r="D196" i="16"/>
  <c r="E196" i="16"/>
  <c r="F196" i="16"/>
  <c r="I196" i="16"/>
  <c r="J196" i="16" s="1"/>
  <c r="K196" i="16"/>
  <c r="L196" i="16"/>
  <c r="M196" i="16" s="1"/>
  <c r="N196" i="16"/>
  <c r="O196" i="16"/>
  <c r="P196" i="16" s="1"/>
  <c r="Q196" i="16"/>
  <c r="R196" i="16"/>
  <c r="S196" i="16" s="1"/>
  <c r="T196" i="16"/>
  <c r="U196" i="16"/>
  <c r="V196" i="16" s="1"/>
  <c r="W196" i="16"/>
  <c r="X196" i="16"/>
  <c r="Y196" i="16" s="1"/>
  <c r="Z196" i="16"/>
  <c r="AA196" i="16"/>
  <c r="AB196" i="16" s="1"/>
  <c r="AC196" i="16"/>
  <c r="AD196" i="16"/>
  <c r="AE196" i="16" s="1"/>
  <c r="AF196" i="16"/>
  <c r="AG196" i="16"/>
  <c r="AH196" i="16" s="1"/>
  <c r="AI196" i="16"/>
  <c r="AJ196" i="16"/>
  <c r="AK196" i="16" s="1"/>
  <c r="AL196" i="16"/>
  <c r="B197" i="16"/>
  <c r="C197" i="16"/>
  <c r="D197" i="16"/>
  <c r="E197" i="16"/>
  <c r="F197" i="16"/>
  <c r="I197" i="16"/>
  <c r="K197" i="16"/>
  <c r="L197" i="16"/>
  <c r="M197" i="16" s="1"/>
  <c r="N197" i="16"/>
  <c r="O197" i="16"/>
  <c r="P197" i="16" s="1"/>
  <c r="Q197" i="16"/>
  <c r="R197" i="16"/>
  <c r="S197" i="16" s="1"/>
  <c r="T197" i="16"/>
  <c r="U197" i="16"/>
  <c r="V197" i="16" s="1"/>
  <c r="W197" i="16"/>
  <c r="X197" i="16"/>
  <c r="Y197" i="16" s="1"/>
  <c r="Z197" i="16"/>
  <c r="AA197" i="16"/>
  <c r="AB197" i="16" s="1"/>
  <c r="AC197" i="16"/>
  <c r="AD197" i="16"/>
  <c r="AE197" i="16" s="1"/>
  <c r="AF197" i="16"/>
  <c r="AG197" i="16"/>
  <c r="AH197" i="16" s="1"/>
  <c r="AI197" i="16"/>
  <c r="AJ197" i="16"/>
  <c r="AK197" i="16" s="1"/>
  <c r="AL197" i="16"/>
  <c r="B198" i="16"/>
  <c r="C198" i="16"/>
  <c r="D198" i="16"/>
  <c r="E198" i="16"/>
  <c r="F198" i="16"/>
  <c r="I198" i="16"/>
  <c r="J198" i="16" s="1"/>
  <c r="K198" i="16"/>
  <c r="L198" i="16"/>
  <c r="M198" i="16" s="1"/>
  <c r="N198" i="16"/>
  <c r="O198" i="16"/>
  <c r="P198" i="16" s="1"/>
  <c r="Q198" i="16"/>
  <c r="R198" i="16"/>
  <c r="S198" i="16" s="1"/>
  <c r="T198" i="16"/>
  <c r="U198" i="16"/>
  <c r="V198" i="16" s="1"/>
  <c r="W198" i="16"/>
  <c r="X198" i="16"/>
  <c r="Y198" i="16" s="1"/>
  <c r="Z198" i="16"/>
  <c r="AA198" i="16"/>
  <c r="AB198" i="16" s="1"/>
  <c r="AC198" i="16"/>
  <c r="AD198" i="16"/>
  <c r="AE198" i="16" s="1"/>
  <c r="AF198" i="16"/>
  <c r="AG198" i="16"/>
  <c r="AH198" i="16" s="1"/>
  <c r="AI198" i="16"/>
  <c r="AJ198" i="16"/>
  <c r="AK198" i="16" s="1"/>
  <c r="AL198" i="16"/>
  <c r="B199" i="16"/>
  <c r="C199" i="16"/>
  <c r="D199" i="16"/>
  <c r="E199" i="16"/>
  <c r="F199" i="16"/>
  <c r="I199" i="16"/>
  <c r="K199" i="16"/>
  <c r="L199" i="16"/>
  <c r="M199" i="16" s="1"/>
  <c r="N199" i="16"/>
  <c r="O199" i="16"/>
  <c r="P199" i="16" s="1"/>
  <c r="Q199" i="16"/>
  <c r="R199" i="16"/>
  <c r="S199" i="16" s="1"/>
  <c r="T199" i="16"/>
  <c r="U199" i="16"/>
  <c r="V199" i="16" s="1"/>
  <c r="W199" i="16"/>
  <c r="X199" i="16"/>
  <c r="Y199" i="16" s="1"/>
  <c r="Z199" i="16"/>
  <c r="AA199" i="16"/>
  <c r="AB199" i="16" s="1"/>
  <c r="AC199" i="16"/>
  <c r="AD199" i="16"/>
  <c r="AE199" i="16" s="1"/>
  <c r="AF199" i="16"/>
  <c r="AG199" i="16"/>
  <c r="AH199" i="16" s="1"/>
  <c r="AI199" i="16"/>
  <c r="AJ199" i="16"/>
  <c r="AK199" i="16" s="1"/>
  <c r="AL199" i="16"/>
  <c r="B200" i="16"/>
  <c r="C200" i="16"/>
  <c r="D200" i="16"/>
  <c r="E200" i="16"/>
  <c r="F200" i="16"/>
  <c r="I200" i="16"/>
  <c r="J200" i="16" s="1"/>
  <c r="K200" i="16"/>
  <c r="L200" i="16"/>
  <c r="M200" i="16" s="1"/>
  <c r="N200" i="16"/>
  <c r="O200" i="16"/>
  <c r="P200" i="16" s="1"/>
  <c r="Q200" i="16"/>
  <c r="R200" i="16"/>
  <c r="S200" i="16" s="1"/>
  <c r="T200" i="16"/>
  <c r="U200" i="16"/>
  <c r="V200" i="16" s="1"/>
  <c r="W200" i="16"/>
  <c r="X200" i="16"/>
  <c r="Y200" i="16" s="1"/>
  <c r="Z200" i="16"/>
  <c r="AA200" i="16"/>
  <c r="AB200" i="16" s="1"/>
  <c r="AC200" i="16"/>
  <c r="AD200" i="16"/>
  <c r="AE200" i="16" s="1"/>
  <c r="AF200" i="16"/>
  <c r="AG200" i="16"/>
  <c r="AH200" i="16" s="1"/>
  <c r="AI200" i="16"/>
  <c r="AJ200" i="16"/>
  <c r="AK200" i="16" s="1"/>
  <c r="AL200" i="16"/>
  <c r="B201" i="16"/>
  <c r="C201" i="16"/>
  <c r="D201" i="16"/>
  <c r="E201" i="16"/>
  <c r="F201" i="16"/>
  <c r="I201" i="16"/>
  <c r="K201" i="16"/>
  <c r="L201" i="16"/>
  <c r="M201" i="16" s="1"/>
  <c r="N201" i="16"/>
  <c r="O201" i="16"/>
  <c r="P201" i="16" s="1"/>
  <c r="Q201" i="16"/>
  <c r="R201" i="16"/>
  <c r="S201" i="16" s="1"/>
  <c r="T201" i="16"/>
  <c r="U201" i="16"/>
  <c r="V201" i="16" s="1"/>
  <c r="W201" i="16"/>
  <c r="X201" i="16"/>
  <c r="Y201" i="16" s="1"/>
  <c r="Z201" i="16"/>
  <c r="AA201" i="16"/>
  <c r="AB201" i="16" s="1"/>
  <c r="AC201" i="16"/>
  <c r="AD201" i="16"/>
  <c r="AE201" i="16" s="1"/>
  <c r="AF201" i="16"/>
  <c r="AG201" i="16"/>
  <c r="AH201" i="16" s="1"/>
  <c r="AI201" i="16"/>
  <c r="AJ201" i="16"/>
  <c r="AK201" i="16" s="1"/>
  <c r="AL201" i="16"/>
  <c r="B202" i="16"/>
  <c r="C202" i="16"/>
  <c r="D202" i="16"/>
  <c r="E202" i="16"/>
  <c r="F202" i="16"/>
  <c r="I202" i="16"/>
  <c r="J202" i="16" s="1"/>
  <c r="K202" i="16"/>
  <c r="L202" i="16"/>
  <c r="M202" i="16" s="1"/>
  <c r="N202" i="16"/>
  <c r="O202" i="16"/>
  <c r="P202" i="16" s="1"/>
  <c r="Q202" i="16"/>
  <c r="R202" i="16"/>
  <c r="S202" i="16" s="1"/>
  <c r="T202" i="16"/>
  <c r="U202" i="16"/>
  <c r="V202" i="16" s="1"/>
  <c r="W202" i="16"/>
  <c r="X202" i="16"/>
  <c r="Y202" i="16" s="1"/>
  <c r="Z202" i="16"/>
  <c r="AA202" i="16"/>
  <c r="AB202" i="16" s="1"/>
  <c r="AC202" i="16"/>
  <c r="AD202" i="16"/>
  <c r="AE202" i="16" s="1"/>
  <c r="AF202" i="16"/>
  <c r="AG202" i="16"/>
  <c r="AH202" i="16" s="1"/>
  <c r="AI202" i="16"/>
  <c r="AJ202" i="16"/>
  <c r="AK202" i="16" s="1"/>
  <c r="AL202" i="16"/>
  <c r="B203" i="16"/>
  <c r="C203" i="16"/>
  <c r="D203" i="16"/>
  <c r="E203" i="16"/>
  <c r="F203" i="16"/>
  <c r="I203" i="16"/>
  <c r="K203" i="16"/>
  <c r="L203" i="16"/>
  <c r="M203" i="16" s="1"/>
  <c r="N203" i="16"/>
  <c r="O203" i="16"/>
  <c r="P203" i="16" s="1"/>
  <c r="Q203" i="16"/>
  <c r="R203" i="16"/>
  <c r="S203" i="16" s="1"/>
  <c r="T203" i="16"/>
  <c r="U203" i="16"/>
  <c r="V203" i="16" s="1"/>
  <c r="W203" i="16"/>
  <c r="X203" i="16"/>
  <c r="Y203" i="16" s="1"/>
  <c r="Z203" i="16"/>
  <c r="AA203" i="16"/>
  <c r="AB203" i="16" s="1"/>
  <c r="AC203" i="16"/>
  <c r="AD203" i="16"/>
  <c r="AE203" i="16" s="1"/>
  <c r="AF203" i="16"/>
  <c r="AG203" i="16"/>
  <c r="AH203" i="16" s="1"/>
  <c r="AI203" i="16"/>
  <c r="AJ203" i="16"/>
  <c r="AK203" i="16" s="1"/>
  <c r="AL203" i="16"/>
  <c r="B204" i="16"/>
  <c r="C204" i="16"/>
  <c r="D204" i="16"/>
  <c r="E204" i="16"/>
  <c r="F204" i="16"/>
  <c r="I204" i="16"/>
  <c r="J204" i="16" s="1"/>
  <c r="K204" i="16"/>
  <c r="L204" i="16"/>
  <c r="M204" i="16" s="1"/>
  <c r="N204" i="16"/>
  <c r="O204" i="16"/>
  <c r="P204" i="16" s="1"/>
  <c r="Q204" i="16"/>
  <c r="R204" i="16"/>
  <c r="S204" i="16" s="1"/>
  <c r="T204" i="16"/>
  <c r="U204" i="16"/>
  <c r="V204" i="16" s="1"/>
  <c r="W204" i="16"/>
  <c r="X204" i="16"/>
  <c r="Y204" i="16" s="1"/>
  <c r="Z204" i="16"/>
  <c r="AA204" i="16"/>
  <c r="AB204" i="16" s="1"/>
  <c r="AC204" i="16"/>
  <c r="AD204" i="16"/>
  <c r="AE204" i="16" s="1"/>
  <c r="AF204" i="16"/>
  <c r="AG204" i="16"/>
  <c r="AH204" i="16" s="1"/>
  <c r="AI204" i="16"/>
  <c r="AJ204" i="16"/>
  <c r="AK204" i="16" s="1"/>
  <c r="AL204" i="16"/>
  <c r="B205" i="16"/>
  <c r="C205" i="16"/>
  <c r="D205" i="16"/>
  <c r="E205" i="16"/>
  <c r="F205" i="16"/>
  <c r="I205" i="16"/>
  <c r="K205" i="16"/>
  <c r="L205" i="16"/>
  <c r="M205" i="16" s="1"/>
  <c r="N205" i="16"/>
  <c r="O205" i="16"/>
  <c r="P205" i="16" s="1"/>
  <c r="Q205" i="16"/>
  <c r="R205" i="16"/>
  <c r="S205" i="16" s="1"/>
  <c r="T205" i="16"/>
  <c r="U205" i="16"/>
  <c r="V205" i="16" s="1"/>
  <c r="W205" i="16"/>
  <c r="X205" i="16"/>
  <c r="Y205" i="16" s="1"/>
  <c r="Z205" i="16"/>
  <c r="AA205" i="16"/>
  <c r="AB205" i="16" s="1"/>
  <c r="AC205" i="16"/>
  <c r="AD205" i="16"/>
  <c r="AE205" i="16" s="1"/>
  <c r="AF205" i="16"/>
  <c r="AG205" i="16"/>
  <c r="AH205" i="16" s="1"/>
  <c r="AI205" i="16"/>
  <c r="AJ205" i="16"/>
  <c r="AK205" i="16" s="1"/>
  <c r="AL205" i="16"/>
  <c r="B206" i="16"/>
  <c r="C206" i="16"/>
  <c r="D206" i="16"/>
  <c r="E206" i="16"/>
  <c r="F206" i="16"/>
  <c r="I206" i="16"/>
  <c r="J206" i="16" s="1"/>
  <c r="K206" i="16"/>
  <c r="L206" i="16"/>
  <c r="M206" i="16" s="1"/>
  <c r="N206" i="16"/>
  <c r="O206" i="16"/>
  <c r="P206" i="16" s="1"/>
  <c r="Q206" i="16"/>
  <c r="R206" i="16"/>
  <c r="S206" i="16" s="1"/>
  <c r="T206" i="16"/>
  <c r="U206" i="16"/>
  <c r="V206" i="16" s="1"/>
  <c r="W206" i="16"/>
  <c r="X206" i="16"/>
  <c r="Y206" i="16" s="1"/>
  <c r="Z206" i="16"/>
  <c r="AA206" i="16"/>
  <c r="AB206" i="16" s="1"/>
  <c r="AC206" i="16"/>
  <c r="AD206" i="16"/>
  <c r="AE206" i="16" s="1"/>
  <c r="AF206" i="16"/>
  <c r="AG206" i="16"/>
  <c r="AH206" i="16" s="1"/>
  <c r="AI206" i="16"/>
  <c r="AJ206" i="16"/>
  <c r="AK206" i="16" s="1"/>
  <c r="AL206" i="16"/>
  <c r="B207" i="16"/>
  <c r="C207" i="16"/>
  <c r="D207" i="16"/>
  <c r="E207" i="16"/>
  <c r="F207" i="16"/>
  <c r="I207" i="16"/>
  <c r="K207" i="16"/>
  <c r="L207" i="16"/>
  <c r="M207" i="16" s="1"/>
  <c r="N207" i="16"/>
  <c r="O207" i="16"/>
  <c r="P207" i="16" s="1"/>
  <c r="Q207" i="16"/>
  <c r="R207" i="16"/>
  <c r="S207" i="16" s="1"/>
  <c r="T207" i="16"/>
  <c r="U207" i="16"/>
  <c r="V207" i="16" s="1"/>
  <c r="W207" i="16"/>
  <c r="X207" i="16"/>
  <c r="Y207" i="16" s="1"/>
  <c r="Z207" i="16"/>
  <c r="AA207" i="16"/>
  <c r="AB207" i="16" s="1"/>
  <c r="AC207" i="16"/>
  <c r="AD207" i="16"/>
  <c r="AE207" i="16" s="1"/>
  <c r="AF207" i="16"/>
  <c r="AG207" i="16"/>
  <c r="AH207" i="16" s="1"/>
  <c r="AI207" i="16"/>
  <c r="AJ207" i="16"/>
  <c r="AK207" i="16" s="1"/>
  <c r="AL207" i="16"/>
  <c r="B208" i="16"/>
  <c r="C208" i="16"/>
  <c r="D208" i="16"/>
  <c r="E208" i="16"/>
  <c r="F208" i="16"/>
  <c r="I208" i="16"/>
  <c r="J208" i="16" s="1"/>
  <c r="K208" i="16"/>
  <c r="L208" i="16"/>
  <c r="M208" i="16" s="1"/>
  <c r="N208" i="16"/>
  <c r="O208" i="16"/>
  <c r="P208" i="16" s="1"/>
  <c r="Q208" i="16"/>
  <c r="R208" i="16"/>
  <c r="S208" i="16" s="1"/>
  <c r="T208" i="16"/>
  <c r="U208" i="16"/>
  <c r="V208" i="16" s="1"/>
  <c r="W208" i="16"/>
  <c r="X208" i="16"/>
  <c r="Y208" i="16" s="1"/>
  <c r="Z208" i="16"/>
  <c r="AA208" i="16"/>
  <c r="AB208" i="16" s="1"/>
  <c r="AC208" i="16"/>
  <c r="AD208" i="16"/>
  <c r="AE208" i="16" s="1"/>
  <c r="AF208" i="16"/>
  <c r="AG208" i="16"/>
  <c r="AH208" i="16" s="1"/>
  <c r="AI208" i="16"/>
  <c r="AJ208" i="16"/>
  <c r="AK208" i="16" s="1"/>
  <c r="AL208" i="16"/>
  <c r="B209" i="16"/>
  <c r="C209" i="16"/>
  <c r="D209" i="16"/>
  <c r="E209" i="16"/>
  <c r="F209" i="16"/>
  <c r="I209" i="16"/>
  <c r="K209" i="16"/>
  <c r="L209" i="16"/>
  <c r="M209" i="16" s="1"/>
  <c r="N209" i="16"/>
  <c r="O209" i="16"/>
  <c r="P209" i="16" s="1"/>
  <c r="Q209" i="16"/>
  <c r="R209" i="16"/>
  <c r="S209" i="16" s="1"/>
  <c r="T209" i="16"/>
  <c r="U209" i="16"/>
  <c r="V209" i="16" s="1"/>
  <c r="W209" i="16"/>
  <c r="X209" i="16"/>
  <c r="Y209" i="16" s="1"/>
  <c r="Z209" i="16"/>
  <c r="AA209" i="16"/>
  <c r="AB209" i="16" s="1"/>
  <c r="AC209" i="16"/>
  <c r="AD209" i="16"/>
  <c r="AE209" i="16" s="1"/>
  <c r="AF209" i="16"/>
  <c r="AG209" i="16"/>
  <c r="AH209" i="16" s="1"/>
  <c r="AI209" i="16"/>
  <c r="AJ209" i="16"/>
  <c r="AK209" i="16" s="1"/>
  <c r="AL209" i="16"/>
  <c r="B210" i="16"/>
  <c r="C210" i="16"/>
  <c r="D210" i="16"/>
  <c r="E210" i="16"/>
  <c r="F210" i="16"/>
  <c r="I210" i="16"/>
  <c r="J210" i="16" s="1"/>
  <c r="K210" i="16"/>
  <c r="L210" i="16"/>
  <c r="M210" i="16" s="1"/>
  <c r="N210" i="16"/>
  <c r="O210" i="16"/>
  <c r="P210" i="16" s="1"/>
  <c r="Q210" i="16"/>
  <c r="R210" i="16"/>
  <c r="S210" i="16" s="1"/>
  <c r="T210" i="16"/>
  <c r="U210" i="16"/>
  <c r="V210" i="16" s="1"/>
  <c r="W210" i="16"/>
  <c r="X210" i="16"/>
  <c r="Y210" i="16" s="1"/>
  <c r="Z210" i="16"/>
  <c r="AA210" i="16"/>
  <c r="AB210" i="16" s="1"/>
  <c r="AC210" i="16"/>
  <c r="AD210" i="16"/>
  <c r="AE210" i="16" s="1"/>
  <c r="AF210" i="16"/>
  <c r="AG210" i="16"/>
  <c r="AH210" i="16" s="1"/>
  <c r="AI210" i="16"/>
  <c r="AJ210" i="16"/>
  <c r="AK210" i="16" s="1"/>
  <c r="AL210" i="16"/>
  <c r="B211" i="16"/>
  <c r="C211" i="16"/>
  <c r="D211" i="16"/>
  <c r="E211" i="16"/>
  <c r="F211" i="16"/>
  <c r="I211" i="16"/>
  <c r="K211" i="16"/>
  <c r="L211" i="16"/>
  <c r="M211" i="16" s="1"/>
  <c r="N211" i="16"/>
  <c r="O211" i="16"/>
  <c r="P211" i="16" s="1"/>
  <c r="Q211" i="16"/>
  <c r="R211" i="16"/>
  <c r="S211" i="16" s="1"/>
  <c r="T211" i="16"/>
  <c r="U211" i="16"/>
  <c r="V211" i="16" s="1"/>
  <c r="W211" i="16"/>
  <c r="X211" i="16"/>
  <c r="Y211" i="16" s="1"/>
  <c r="Z211" i="16"/>
  <c r="AA211" i="16"/>
  <c r="AB211" i="16" s="1"/>
  <c r="AC211" i="16"/>
  <c r="AD211" i="16"/>
  <c r="AE211" i="16" s="1"/>
  <c r="AF211" i="16"/>
  <c r="AG211" i="16"/>
  <c r="AH211" i="16" s="1"/>
  <c r="AI211" i="16"/>
  <c r="AJ211" i="16"/>
  <c r="AK211" i="16" s="1"/>
  <c r="AL211" i="16"/>
  <c r="B212" i="16"/>
  <c r="C212" i="16"/>
  <c r="D212" i="16"/>
  <c r="E212" i="16"/>
  <c r="F212" i="16"/>
  <c r="I212" i="16"/>
  <c r="J212" i="16" s="1"/>
  <c r="K212" i="16"/>
  <c r="L212" i="16"/>
  <c r="M212" i="16" s="1"/>
  <c r="N212" i="16"/>
  <c r="O212" i="16"/>
  <c r="P212" i="16" s="1"/>
  <c r="Q212" i="16"/>
  <c r="R212" i="16"/>
  <c r="S212" i="16" s="1"/>
  <c r="T212" i="16"/>
  <c r="U212" i="16"/>
  <c r="V212" i="16" s="1"/>
  <c r="W212" i="16"/>
  <c r="X212" i="16"/>
  <c r="Y212" i="16" s="1"/>
  <c r="Z212" i="16"/>
  <c r="AA212" i="16"/>
  <c r="AB212" i="16" s="1"/>
  <c r="AC212" i="16"/>
  <c r="AD212" i="16"/>
  <c r="AE212" i="16" s="1"/>
  <c r="AF212" i="16"/>
  <c r="AG212" i="16"/>
  <c r="AH212" i="16" s="1"/>
  <c r="AI212" i="16"/>
  <c r="AJ212" i="16"/>
  <c r="AK212" i="16" s="1"/>
  <c r="AL212" i="16"/>
  <c r="B213" i="16"/>
  <c r="C213" i="16"/>
  <c r="D213" i="16"/>
  <c r="E213" i="16"/>
  <c r="F213" i="16"/>
  <c r="I213" i="16"/>
  <c r="K213" i="16"/>
  <c r="L213" i="16"/>
  <c r="M213" i="16" s="1"/>
  <c r="N213" i="16"/>
  <c r="O213" i="16"/>
  <c r="P213" i="16" s="1"/>
  <c r="Q213" i="16"/>
  <c r="R213" i="16"/>
  <c r="S213" i="16" s="1"/>
  <c r="T213" i="16"/>
  <c r="U213" i="16"/>
  <c r="V213" i="16" s="1"/>
  <c r="W213" i="16"/>
  <c r="X213" i="16"/>
  <c r="Y213" i="16" s="1"/>
  <c r="Z213" i="16"/>
  <c r="AA213" i="16"/>
  <c r="AB213" i="16" s="1"/>
  <c r="AC213" i="16"/>
  <c r="AD213" i="16"/>
  <c r="AE213" i="16" s="1"/>
  <c r="AF213" i="16"/>
  <c r="AG213" i="16"/>
  <c r="AH213" i="16" s="1"/>
  <c r="AI213" i="16"/>
  <c r="AJ213" i="16"/>
  <c r="AK213" i="16" s="1"/>
  <c r="AL213" i="16"/>
  <c r="B214" i="16"/>
  <c r="C214" i="16"/>
  <c r="D214" i="16"/>
  <c r="E214" i="16"/>
  <c r="F214" i="16"/>
  <c r="I214" i="16"/>
  <c r="J214" i="16" s="1"/>
  <c r="K214" i="16"/>
  <c r="L214" i="16"/>
  <c r="M214" i="16" s="1"/>
  <c r="N214" i="16"/>
  <c r="O214" i="16"/>
  <c r="P214" i="16" s="1"/>
  <c r="Q214" i="16"/>
  <c r="R214" i="16"/>
  <c r="S214" i="16" s="1"/>
  <c r="T214" i="16"/>
  <c r="U214" i="16"/>
  <c r="V214" i="16" s="1"/>
  <c r="W214" i="16"/>
  <c r="X214" i="16"/>
  <c r="Y214" i="16" s="1"/>
  <c r="Z214" i="16"/>
  <c r="AA214" i="16"/>
  <c r="AB214" i="16" s="1"/>
  <c r="AC214" i="16"/>
  <c r="AD214" i="16"/>
  <c r="AE214" i="16" s="1"/>
  <c r="AF214" i="16"/>
  <c r="AG214" i="16"/>
  <c r="AH214" i="16" s="1"/>
  <c r="AI214" i="16"/>
  <c r="AJ214" i="16"/>
  <c r="AK214" i="16" s="1"/>
  <c r="AL214" i="16"/>
  <c r="B215" i="16"/>
  <c r="C215" i="16"/>
  <c r="D215" i="16"/>
  <c r="E215" i="16"/>
  <c r="F215" i="16"/>
  <c r="I215" i="16"/>
  <c r="K215" i="16"/>
  <c r="L215" i="16"/>
  <c r="M215" i="16" s="1"/>
  <c r="N215" i="16"/>
  <c r="O215" i="16"/>
  <c r="P215" i="16" s="1"/>
  <c r="Q215" i="16"/>
  <c r="R215" i="16"/>
  <c r="S215" i="16" s="1"/>
  <c r="T215" i="16"/>
  <c r="U215" i="16"/>
  <c r="V215" i="16" s="1"/>
  <c r="W215" i="16"/>
  <c r="X215" i="16"/>
  <c r="Y215" i="16" s="1"/>
  <c r="Z215" i="16"/>
  <c r="AA215" i="16"/>
  <c r="AB215" i="16" s="1"/>
  <c r="AC215" i="16"/>
  <c r="AD215" i="16"/>
  <c r="AE215" i="16" s="1"/>
  <c r="AF215" i="16"/>
  <c r="AG215" i="16"/>
  <c r="AH215" i="16" s="1"/>
  <c r="AI215" i="16"/>
  <c r="AJ215" i="16"/>
  <c r="AK215" i="16" s="1"/>
  <c r="AL215" i="16"/>
  <c r="B216" i="16"/>
  <c r="C216" i="16"/>
  <c r="D216" i="16"/>
  <c r="E216" i="16"/>
  <c r="F216" i="16"/>
  <c r="I216" i="16"/>
  <c r="J216" i="16" s="1"/>
  <c r="K216" i="16"/>
  <c r="L216" i="16"/>
  <c r="M216" i="16" s="1"/>
  <c r="N216" i="16"/>
  <c r="O216" i="16"/>
  <c r="P216" i="16" s="1"/>
  <c r="Q216" i="16"/>
  <c r="R216" i="16"/>
  <c r="S216" i="16" s="1"/>
  <c r="T216" i="16"/>
  <c r="U216" i="16"/>
  <c r="V216" i="16" s="1"/>
  <c r="W216" i="16"/>
  <c r="X216" i="16"/>
  <c r="Y216" i="16" s="1"/>
  <c r="Z216" i="16"/>
  <c r="AA216" i="16"/>
  <c r="AB216" i="16" s="1"/>
  <c r="AC216" i="16"/>
  <c r="AD216" i="16"/>
  <c r="AE216" i="16" s="1"/>
  <c r="AF216" i="16"/>
  <c r="AG216" i="16"/>
  <c r="AH216" i="16" s="1"/>
  <c r="AI216" i="16"/>
  <c r="AJ216" i="16"/>
  <c r="AK216" i="16" s="1"/>
  <c r="AL216" i="16"/>
  <c r="B217" i="16"/>
  <c r="C217" i="16"/>
  <c r="D217" i="16"/>
  <c r="E217" i="16"/>
  <c r="F217" i="16"/>
  <c r="I217" i="16"/>
  <c r="J217" i="16" s="1"/>
  <c r="K217" i="16"/>
  <c r="L217" i="16"/>
  <c r="M217" i="16" s="1"/>
  <c r="N217" i="16"/>
  <c r="O217" i="16"/>
  <c r="P217" i="16" s="1"/>
  <c r="Q217" i="16"/>
  <c r="R217" i="16"/>
  <c r="S217" i="16" s="1"/>
  <c r="T217" i="16"/>
  <c r="U217" i="16"/>
  <c r="V217" i="16" s="1"/>
  <c r="W217" i="16"/>
  <c r="X217" i="16"/>
  <c r="Y217" i="16" s="1"/>
  <c r="Z217" i="16"/>
  <c r="AA217" i="16"/>
  <c r="AB217" i="16" s="1"/>
  <c r="AC217" i="16"/>
  <c r="AD217" i="16"/>
  <c r="AE217" i="16" s="1"/>
  <c r="AF217" i="16"/>
  <c r="AG217" i="16"/>
  <c r="AH217" i="16" s="1"/>
  <c r="AI217" i="16"/>
  <c r="AJ217" i="16"/>
  <c r="AK217" i="16" s="1"/>
  <c r="AL217" i="16"/>
  <c r="B218" i="16"/>
  <c r="C218" i="16"/>
  <c r="D218" i="16"/>
  <c r="E218" i="16"/>
  <c r="F218" i="16"/>
  <c r="I218" i="16"/>
  <c r="J218" i="16" s="1"/>
  <c r="K218" i="16"/>
  <c r="L218" i="16"/>
  <c r="M218" i="16" s="1"/>
  <c r="N218" i="16"/>
  <c r="O218" i="16"/>
  <c r="P218" i="16" s="1"/>
  <c r="Q218" i="16"/>
  <c r="R218" i="16"/>
  <c r="S218" i="16" s="1"/>
  <c r="T218" i="16"/>
  <c r="U218" i="16"/>
  <c r="V218" i="16" s="1"/>
  <c r="W218" i="16"/>
  <c r="X218" i="16"/>
  <c r="Y218" i="16" s="1"/>
  <c r="Z218" i="16"/>
  <c r="AA218" i="16"/>
  <c r="AB218" i="16" s="1"/>
  <c r="AC218" i="16"/>
  <c r="AD218" i="16"/>
  <c r="AE218" i="16" s="1"/>
  <c r="AF218" i="16"/>
  <c r="AG218" i="16"/>
  <c r="AH218" i="16" s="1"/>
  <c r="AI218" i="16"/>
  <c r="AJ218" i="16"/>
  <c r="AK218" i="16" s="1"/>
  <c r="AL218" i="16"/>
  <c r="B219" i="16"/>
  <c r="C219" i="16"/>
  <c r="D219" i="16"/>
  <c r="E219" i="16"/>
  <c r="F219" i="16"/>
  <c r="I219" i="16"/>
  <c r="K219" i="16"/>
  <c r="L219" i="16"/>
  <c r="M219" i="16" s="1"/>
  <c r="N219" i="16"/>
  <c r="O219" i="16"/>
  <c r="P219" i="16" s="1"/>
  <c r="Q219" i="16"/>
  <c r="R219" i="16"/>
  <c r="S219" i="16" s="1"/>
  <c r="T219" i="16"/>
  <c r="U219" i="16"/>
  <c r="V219" i="16" s="1"/>
  <c r="W219" i="16"/>
  <c r="X219" i="16"/>
  <c r="Y219" i="16" s="1"/>
  <c r="Z219" i="16"/>
  <c r="AA219" i="16"/>
  <c r="AB219" i="16" s="1"/>
  <c r="AC219" i="16"/>
  <c r="AD219" i="16"/>
  <c r="AE219" i="16" s="1"/>
  <c r="AF219" i="16"/>
  <c r="AG219" i="16"/>
  <c r="AH219" i="16" s="1"/>
  <c r="AI219" i="16"/>
  <c r="AJ219" i="16"/>
  <c r="AK219" i="16" s="1"/>
  <c r="AL219" i="16"/>
  <c r="B220" i="16"/>
  <c r="C220" i="16"/>
  <c r="D220" i="16"/>
  <c r="E220" i="16"/>
  <c r="F220" i="16"/>
  <c r="I220" i="16"/>
  <c r="J220" i="16" s="1"/>
  <c r="K220" i="16"/>
  <c r="L220" i="16"/>
  <c r="M220" i="16" s="1"/>
  <c r="N220" i="16"/>
  <c r="O220" i="16"/>
  <c r="P220" i="16" s="1"/>
  <c r="Q220" i="16"/>
  <c r="R220" i="16"/>
  <c r="S220" i="16" s="1"/>
  <c r="T220" i="16"/>
  <c r="U220" i="16"/>
  <c r="V220" i="16" s="1"/>
  <c r="W220" i="16"/>
  <c r="X220" i="16"/>
  <c r="Y220" i="16" s="1"/>
  <c r="Z220" i="16"/>
  <c r="AA220" i="16"/>
  <c r="AB220" i="16" s="1"/>
  <c r="AC220" i="16"/>
  <c r="AD220" i="16"/>
  <c r="AE220" i="16" s="1"/>
  <c r="AF220" i="16"/>
  <c r="AG220" i="16"/>
  <c r="AH220" i="16" s="1"/>
  <c r="AI220" i="16"/>
  <c r="AJ220" i="16"/>
  <c r="AK220" i="16" s="1"/>
  <c r="AL220" i="16"/>
  <c r="B221" i="16"/>
  <c r="C221" i="16"/>
  <c r="D221" i="16"/>
  <c r="E221" i="16"/>
  <c r="F221" i="16"/>
  <c r="I221" i="16"/>
  <c r="J221" i="16" s="1"/>
  <c r="K221" i="16"/>
  <c r="L221" i="16"/>
  <c r="M221" i="16" s="1"/>
  <c r="N221" i="16"/>
  <c r="O221" i="16"/>
  <c r="P221" i="16" s="1"/>
  <c r="Q221" i="16"/>
  <c r="R221" i="16"/>
  <c r="S221" i="16" s="1"/>
  <c r="T221" i="16"/>
  <c r="U221" i="16"/>
  <c r="V221" i="16" s="1"/>
  <c r="W221" i="16"/>
  <c r="X221" i="16"/>
  <c r="Y221" i="16" s="1"/>
  <c r="Z221" i="16"/>
  <c r="AA221" i="16"/>
  <c r="AB221" i="16" s="1"/>
  <c r="AC221" i="16"/>
  <c r="AD221" i="16"/>
  <c r="AE221" i="16" s="1"/>
  <c r="AF221" i="16"/>
  <c r="AG221" i="16"/>
  <c r="AH221" i="16" s="1"/>
  <c r="AI221" i="16"/>
  <c r="AJ221" i="16"/>
  <c r="AK221" i="16" s="1"/>
  <c r="AL221" i="16"/>
  <c r="B222" i="16"/>
  <c r="C222" i="16"/>
  <c r="D222" i="16"/>
  <c r="E222" i="16"/>
  <c r="F222" i="16"/>
  <c r="I222" i="16"/>
  <c r="J222" i="16" s="1"/>
  <c r="K222" i="16"/>
  <c r="L222" i="16"/>
  <c r="M222" i="16" s="1"/>
  <c r="N222" i="16"/>
  <c r="O222" i="16"/>
  <c r="P222" i="16" s="1"/>
  <c r="Q222" i="16"/>
  <c r="R222" i="16"/>
  <c r="S222" i="16" s="1"/>
  <c r="T222" i="16"/>
  <c r="U222" i="16"/>
  <c r="V222" i="16" s="1"/>
  <c r="W222" i="16"/>
  <c r="X222" i="16"/>
  <c r="Y222" i="16" s="1"/>
  <c r="Z222" i="16"/>
  <c r="AA222" i="16"/>
  <c r="AB222" i="16" s="1"/>
  <c r="AC222" i="16"/>
  <c r="AD222" i="16"/>
  <c r="AE222" i="16" s="1"/>
  <c r="AF222" i="16"/>
  <c r="AG222" i="16"/>
  <c r="AH222" i="16" s="1"/>
  <c r="AI222" i="16"/>
  <c r="AJ222" i="16"/>
  <c r="AK222" i="16" s="1"/>
  <c r="AL222" i="16"/>
  <c r="B223" i="16"/>
  <c r="C223" i="16"/>
  <c r="D223" i="16"/>
  <c r="E223" i="16"/>
  <c r="F223" i="16"/>
  <c r="I223" i="16"/>
  <c r="J223" i="16" s="1"/>
  <c r="K223" i="16"/>
  <c r="L223" i="16"/>
  <c r="M223" i="16" s="1"/>
  <c r="N223" i="16"/>
  <c r="O223" i="16"/>
  <c r="P223" i="16" s="1"/>
  <c r="Q223" i="16"/>
  <c r="R223" i="16"/>
  <c r="S223" i="16" s="1"/>
  <c r="T223" i="16"/>
  <c r="U223" i="16"/>
  <c r="V223" i="16" s="1"/>
  <c r="W223" i="16"/>
  <c r="X223" i="16"/>
  <c r="Y223" i="16" s="1"/>
  <c r="Z223" i="16"/>
  <c r="AA223" i="16"/>
  <c r="AB223" i="16" s="1"/>
  <c r="AC223" i="16"/>
  <c r="AD223" i="16"/>
  <c r="AE223" i="16" s="1"/>
  <c r="AF223" i="16"/>
  <c r="AG223" i="16"/>
  <c r="AH223" i="16" s="1"/>
  <c r="AI223" i="16"/>
  <c r="AJ223" i="16"/>
  <c r="AK223" i="16" s="1"/>
  <c r="AL223" i="16"/>
  <c r="B224" i="16"/>
  <c r="C224" i="16"/>
  <c r="D224" i="16"/>
  <c r="E224" i="16"/>
  <c r="F224" i="16"/>
  <c r="I224" i="16"/>
  <c r="J224" i="16" s="1"/>
  <c r="K224" i="16"/>
  <c r="L224" i="16"/>
  <c r="M224" i="16" s="1"/>
  <c r="N224" i="16"/>
  <c r="O224" i="16"/>
  <c r="P224" i="16" s="1"/>
  <c r="Q224" i="16"/>
  <c r="R224" i="16"/>
  <c r="S224" i="16" s="1"/>
  <c r="T224" i="16"/>
  <c r="U224" i="16"/>
  <c r="V224" i="16" s="1"/>
  <c r="W224" i="16"/>
  <c r="X224" i="16"/>
  <c r="Y224" i="16" s="1"/>
  <c r="Z224" i="16"/>
  <c r="AA224" i="16"/>
  <c r="AB224" i="16" s="1"/>
  <c r="AC224" i="16"/>
  <c r="AD224" i="16"/>
  <c r="AE224" i="16" s="1"/>
  <c r="AF224" i="16"/>
  <c r="AG224" i="16"/>
  <c r="AH224" i="16" s="1"/>
  <c r="AI224" i="16"/>
  <c r="AJ224" i="16"/>
  <c r="AK224" i="16" s="1"/>
  <c r="AL224" i="16"/>
  <c r="B225" i="16"/>
  <c r="C225" i="16"/>
  <c r="D225" i="16"/>
  <c r="E225" i="16"/>
  <c r="F225" i="16"/>
  <c r="I225" i="16"/>
  <c r="K225" i="16"/>
  <c r="L225" i="16"/>
  <c r="M225" i="16" s="1"/>
  <c r="N225" i="16"/>
  <c r="O225" i="16"/>
  <c r="P225" i="16" s="1"/>
  <c r="Q225" i="16"/>
  <c r="R225" i="16"/>
  <c r="S225" i="16" s="1"/>
  <c r="T225" i="16"/>
  <c r="U225" i="16"/>
  <c r="V225" i="16" s="1"/>
  <c r="W225" i="16"/>
  <c r="X225" i="16"/>
  <c r="Y225" i="16" s="1"/>
  <c r="Z225" i="16"/>
  <c r="AA225" i="16"/>
  <c r="AB225" i="16" s="1"/>
  <c r="AC225" i="16"/>
  <c r="AD225" i="16"/>
  <c r="AE225" i="16" s="1"/>
  <c r="AF225" i="16"/>
  <c r="AG225" i="16"/>
  <c r="AH225" i="16" s="1"/>
  <c r="AI225" i="16"/>
  <c r="AJ225" i="16"/>
  <c r="AK225" i="16" s="1"/>
  <c r="AL225" i="16"/>
  <c r="B226" i="16"/>
  <c r="C226" i="16"/>
  <c r="D226" i="16"/>
  <c r="E226" i="16"/>
  <c r="F226" i="16"/>
  <c r="I226" i="16"/>
  <c r="J226" i="16" s="1"/>
  <c r="K226" i="16"/>
  <c r="L226" i="16"/>
  <c r="M226" i="16" s="1"/>
  <c r="N226" i="16"/>
  <c r="O226" i="16"/>
  <c r="P226" i="16" s="1"/>
  <c r="Q226" i="16"/>
  <c r="R226" i="16"/>
  <c r="S226" i="16" s="1"/>
  <c r="T226" i="16"/>
  <c r="U226" i="16"/>
  <c r="V226" i="16" s="1"/>
  <c r="W226" i="16"/>
  <c r="X226" i="16"/>
  <c r="Y226" i="16" s="1"/>
  <c r="Z226" i="16"/>
  <c r="AA226" i="16"/>
  <c r="AB226" i="16" s="1"/>
  <c r="AC226" i="16"/>
  <c r="AD226" i="16"/>
  <c r="AE226" i="16" s="1"/>
  <c r="AF226" i="16"/>
  <c r="AG226" i="16"/>
  <c r="AH226" i="16" s="1"/>
  <c r="AI226" i="16"/>
  <c r="AJ226" i="16"/>
  <c r="AK226" i="16" s="1"/>
  <c r="AL226" i="16"/>
  <c r="B227" i="16"/>
  <c r="C227" i="16"/>
  <c r="D227" i="16"/>
  <c r="E227" i="16"/>
  <c r="F227" i="16"/>
  <c r="I227" i="16"/>
  <c r="J227" i="16" s="1"/>
  <c r="K227" i="16"/>
  <c r="L227" i="16"/>
  <c r="M227" i="16" s="1"/>
  <c r="N227" i="16"/>
  <c r="O227" i="16"/>
  <c r="P227" i="16" s="1"/>
  <c r="Q227" i="16"/>
  <c r="R227" i="16"/>
  <c r="S227" i="16" s="1"/>
  <c r="T227" i="16"/>
  <c r="U227" i="16"/>
  <c r="V227" i="16" s="1"/>
  <c r="W227" i="16"/>
  <c r="X227" i="16"/>
  <c r="Y227" i="16" s="1"/>
  <c r="Z227" i="16"/>
  <c r="AA227" i="16"/>
  <c r="AB227" i="16" s="1"/>
  <c r="AC227" i="16"/>
  <c r="AD227" i="16"/>
  <c r="AE227" i="16" s="1"/>
  <c r="AF227" i="16"/>
  <c r="AG227" i="16"/>
  <c r="AH227" i="16" s="1"/>
  <c r="AI227" i="16"/>
  <c r="AJ227" i="16"/>
  <c r="AK227" i="16" s="1"/>
  <c r="AL227" i="16"/>
  <c r="B228" i="16"/>
  <c r="C228" i="16"/>
  <c r="D228" i="16"/>
  <c r="E228" i="16"/>
  <c r="F228" i="16"/>
  <c r="I228" i="16"/>
  <c r="J228" i="16" s="1"/>
  <c r="K228" i="16"/>
  <c r="L228" i="16"/>
  <c r="M228" i="16" s="1"/>
  <c r="N228" i="16"/>
  <c r="O228" i="16"/>
  <c r="P228" i="16" s="1"/>
  <c r="Q228" i="16"/>
  <c r="R228" i="16"/>
  <c r="S228" i="16" s="1"/>
  <c r="T228" i="16"/>
  <c r="U228" i="16"/>
  <c r="V228" i="16" s="1"/>
  <c r="W228" i="16"/>
  <c r="X228" i="16"/>
  <c r="Y228" i="16" s="1"/>
  <c r="Z228" i="16"/>
  <c r="AA228" i="16"/>
  <c r="AB228" i="16" s="1"/>
  <c r="AC228" i="16"/>
  <c r="AD228" i="16"/>
  <c r="AE228" i="16" s="1"/>
  <c r="AF228" i="16"/>
  <c r="AG228" i="16"/>
  <c r="AH228" i="16" s="1"/>
  <c r="AI228" i="16"/>
  <c r="AJ228" i="16"/>
  <c r="AK228" i="16" s="1"/>
  <c r="AL228" i="16"/>
  <c r="B229" i="16"/>
  <c r="C229" i="16"/>
  <c r="D229" i="16"/>
  <c r="E229" i="16"/>
  <c r="F229" i="16"/>
  <c r="I229" i="16"/>
  <c r="J229" i="16" s="1"/>
  <c r="K229" i="16"/>
  <c r="L229" i="16"/>
  <c r="M229" i="16" s="1"/>
  <c r="N229" i="16"/>
  <c r="O229" i="16"/>
  <c r="P229" i="16" s="1"/>
  <c r="Q229" i="16"/>
  <c r="R229" i="16"/>
  <c r="S229" i="16" s="1"/>
  <c r="T229" i="16"/>
  <c r="U229" i="16"/>
  <c r="V229" i="16" s="1"/>
  <c r="W229" i="16"/>
  <c r="X229" i="16"/>
  <c r="Y229" i="16" s="1"/>
  <c r="Z229" i="16"/>
  <c r="AA229" i="16"/>
  <c r="AB229" i="16" s="1"/>
  <c r="AC229" i="16"/>
  <c r="AD229" i="16"/>
  <c r="AE229" i="16" s="1"/>
  <c r="AF229" i="16"/>
  <c r="AG229" i="16"/>
  <c r="AH229" i="16" s="1"/>
  <c r="AI229" i="16"/>
  <c r="AJ229" i="16"/>
  <c r="AK229" i="16" s="1"/>
  <c r="AL229" i="16"/>
  <c r="B230" i="16"/>
  <c r="C230" i="16"/>
  <c r="D230" i="16"/>
  <c r="E230" i="16"/>
  <c r="F230" i="16"/>
  <c r="I230" i="16"/>
  <c r="K230" i="16"/>
  <c r="L230" i="16"/>
  <c r="M230" i="16" s="1"/>
  <c r="N230" i="16"/>
  <c r="O230" i="16"/>
  <c r="P230" i="16" s="1"/>
  <c r="Q230" i="16"/>
  <c r="R230" i="16"/>
  <c r="S230" i="16" s="1"/>
  <c r="T230" i="16"/>
  <c r="U230" i="16"/>
  <c r="V230" i="16" s="1"/>
  <c r="W230" i="16"/>
  <c r="X230" i="16"/>
  <c r="Y230" i="16" s="1"/>
  <c r="Z230" i="16"/>
  <c r="AA230" i="16"/>
  <c r="AB230" i="16" s="1"/>
  <c r="AC230" i="16"/>
  <c r="AD230" i="16"/>
  <c r="AE230" i="16" s="1"/>
  <c r="AF230" i="16"/>
  <c r="AG230" i="16"/>
  <c r="AH230" i="16" s="1"/>
  <c r="AI230" i="16"/>
  <c r="AJ230" i="16"/>
  <c r="AK230" i="16" s="1"/>
  <c r="AL230" i="16"/>
  <c r="B231" i="16"/>
  <c r="C231" i="16"/>
  <c r="D231" i="16"/>
  <c r="E231" i="16"/>
  <c r="F231" i="16"/>
  <c r="I231" i="16"/>
  <c r="J231" i="16" s="1"/>
  <c r="K231" i="16"/>
  <c r="L231" i="16"/>
  <c r="M231" i="16" s="1"/>
  <c r="N231" i="16"/>
  <c r="O231" i="16"/>
  <c r="P231" i="16" s="1"/>
  <c r="Q231" i="16"/>
  <c r="R231" i="16"/>
  <c r="S231" i="16" s="1"/>
  <c r="T231" i="16"/>
  <c r="U231" i="16"/>
  <c r="V231" i="16" s="1"/>
  <c r="W231" i="16"/>
  <c r="X231" i="16"/>
  <c r="Y231" i="16" s="1"/>
  <c r="Z231" i="16"/>
  <c r="AA231" i="16"/>
  <c r="AB231" i="16" s="1"/>
  <c r="AC231" i="16"/>
  <c r="AD231" i="16"/>
  <c r="AE231" i="16" s="1"/>
  <c r="AF231" i="16"/>
  <c r="AG231" i="16"/>
  <c r="AH231" i="16" s="1"/>
  <c r="AI231" i="16"/>
  <c r="AJ231" i="16"/>
  <c r="AK231" i="16" s="1"/>
  <c r="AL231" i="16"/>
  <c r="B232" i="16"/>
  <c r="C232" i="16"/>
  <c r="D232" i="16"/>
  <c r="E232" i="16"/>
  <c r="F232" i="16"/>
  <c r="I232" i="16"/>
  <c r="J232" i="16" s="1"/>
  <c r="K232" i="16"/>
  <c r="L232" i="16"/>
  <c r="M232" i="16" s="1"/>
  <c r="N232" i="16"/>
  <c r="O232" i="16"/>
  <c r="P232" i="16" s="1"/>
  <c r="Q232" i="16"/>
  <c r="R232" i="16"/>
  <c r="S232" i="16" s="1"/>
  <c r="T232" i="16"/>
  <c r="U232" i="16"/>
  <c r="V232" i="16" s="1"/>
  <c r="W232" i="16"/>
  <c r="X232" i="16"/>
  <c r="Y232" i="16" s="1"/>
  <c r="Z232" i="16"/>
  <c r="AA232" i="16"/>
  <c r="AB232" i="16" s="1"/>
  <c r="AC232" i="16"/>
  <c r="AD232" i="16"/>
  <c r="AE232" i="16" s="1"/>
  <c r="AF232" i="16"/>
  <c r="AG232" i="16"/>
  <c r="AH232" i="16" s="1"/>
  <c r="AI232" i="16"/>
  <c r="AJ232" i="16"/>
  <c r="AK232" i="16" s="1"/>
  <c r="AL232" i="16"/>
  <c r="B233" i="16"/>
  <c r="C233" i="16"/>
  <c r="D233" i="16"/>
  <c r="E233" i="16"/>
  <c r="F233" i="16"/>
  <c r="I233" i="16"/>
  <c r="J233" i="16" s="1"/>
  <c r="K233" i="16"/>
  <c r="L233" i="16"/>
  <c r="M233" i="16" s="1"/>
  <c r="N233" i="16"/>
  <c r="O233" i="16"/>
  <c r="P233" i="16" s="1"/>
  <c r="Q233" i="16"/>
  <c r="R233" i="16"/>
  <c r="S233" i="16" s="1"/>
  <c r="T233" i="16"/>
  <c r="U233" i="16"/>
  <c r="V233" i="16" s="1"/>
  <c r="W233" i="16"/>
  <c r="X233" i="16"/>
  <c r="Y233" i="16" s="1"/>
  <c r="Z233" i="16"/>
  <c r="AA233" i="16"/>
  <c r="AB233" i="16" s="1"/>
  <c r="AC233" i="16"/>
  <c r="AD233" i="16"/>
  <c r="AE233" i="16" s="1"/>
  <c r="AF233" i="16"/>
  <c r="AG233" i="16"/>
  <c r="AH233" i="16" s="1"/>
  <c r="AI233" i="16"/>
  <c r="AJ233" i="16"/>
  <c r="AK233" i="16" s="1"/>
  <c r="AL233" i="16"/>
  <c r="B234" i="16"/>
  <c r="C234" i="16"/>
  <c r="D234" i="16"/>
  <c r="E234" i="16"/>
  <c r="F234" i="16"/>
  <c r="I234" i="16"/>
  <c r="J234" i="16" s="1"/>
  <c r="K234" i="16"/>
  <c r="L234" i="16"/>
  <c r="M234" i="16" s="1"/>
  <c r="N234" i="16"/>
  <c r="O234" i="16"/>
  <c r="P234" i="16" s="1"/>
  <c r="Q234" i="16"/>
  <c r="R234" i="16"/>
  <c r="S234" i="16" s="1"/>
  <c r="T234" i="16"/>
  <c r="U234" i="16"/>
  <c r="V234" i="16" s="1"/>
  <c r="W234" i="16"/>
  <c r="X234" i="16"/>
  <c r="Y234" i="16" s="1"/>
  <c r="Z234" i="16"/>
  <c r="AA234" i="16"/>
  <c r="AB234" i="16" s="1"/>
  <c r="AC234" i="16"/>
  <c r="AD234" i="16"/>
  <c r="AE234" i="16" s="1"/>
  <c r="AF234" i="16"/>
  <c r="AG234" i="16"/>
  <c r="AH234" i="16" s="1"/>
  <c r="AI234" i="16"/>
  <c r="AJ234" i="16"/>
  <c r="AK234" i="16" s="1"/>
  <c r="AL234" i="16"/>
  <c r="B235" i="16"/>
  <c r="C235" i="16"/>
  <c r="D235" i="16"/>
  <c r="E235" i="16"/>
  <c r="F235" i="16"/>
  <c r="I235" i="16"/>
  <c r="K235" i="16"/>
  <c r="L235" i="16"/>
  <c r="M235" i="16" s="1"/>
  <c r="N235" i="16"/>
  <c r="O235" i="16"/>
  <c r="P235" i="16" s="1"/>
  <c r="Q235" i="16"/>
  <c r="R235" i="16"/>
  <c r="S235" i="16" s="1"/>
  <c r="T235" i="16"/>
  <c r="U235" i="16"/>
  <c r="V235" i="16" s="1"/>
  <c r="W235" i="16"/>
  <c r="X235" i="16"/>
  <c r="Y235" i="16" s="1"/>
  <c r="Z235" i="16"/>
  <c r="AA235" i="16"/>
  <c r="AB235" i="16" s="1"/>
  <c r="AC235" i="16"/>
  <c r="AD235" i="16"/>
  <c r="AE235" i="16" s="1"/>
  <c r="AF235" i="16"/>
  <c r="AG235" i="16"/>
  <c r="AH235" i="16" s="1"/>
  <c r="AI235" i="16"/>
  <c r="AJ235" i="16"/>
  <c r="AK235" i="16" s="1"/>
  <c r="AL235" i="16"/>
  <c r="B236" i="16"/>
  <c r="C236" i="16"/>
  <c r="D236" i="16"/>
  <c r="E236" i="16"/>
  <c r="F236" i="16"/>
  <c r="I236" i="16"/>
  <c r="J236" i="16" s="1"/>
  <c r="K236" i="16"/>
  <c r="L236" i="16"/>
  <c r="M236" i="16" s="1"/>
  <c r="N236" i="16"/>
  <c r="O236" i="16"/>
  <c r="P236" i="16" s="1"/>
  <c r="Q236" i="16"/>
  <c r="R236" i="16"/>
  <c r="S236" i="16" s="1"/>
  <c r="T236" i="16"/>
  <c r="U236" i="16"/>
  <c r="V236" i="16" s="1"/>
  <c r="W236" i="16"/>
  <c r="X236" i="16"/>
  <c r="Y236" i="16" s="1"/>
  <c r="Z236" i="16"/>
  <c r="AA236" i="16"/>
  <c r="AB236" i="16" s="1"/>
  <c r="AC236" i="16"/>
  <c r="AD236" i="16"/>
  <c r="AE236" i="16" s="1"/>
  <c r="AF236" i="16"/>
  <c r="AG236" i="16"/>
  <c r="AH236" i="16" s="1"/>
  <c r="AI236" i="16"/>
  <c r="AJ236" i="16"/>
  <c r="AK236" i="16" s="1"/>
  <c r="AL236" i="16"/>
  <c r="B237" i="16"/>
  <c r="C237" i="16"/>
  <c r="D237" i="16"/>
  <c r="E237" i="16"/>
  <c r="F237" i="16"/>
  <c r="I237" i="16"/>
  <c r="J237" i="16" s="1"/>
  <c r="K237" i="16"/>
  <c r="L237" i="16"/>
  <c r="M237" i="16" s="1"/>
  <c r="N237" i="16"/>
  <c r="O237" i="16"/>
  <c r="P237" i="16" s="1"/>
  <c r="Q237" i="16"/>
  <c r="R237" i="16"/>
  <c r="S237" i="16" s="1"/>
  <c r="T237" i="16"/>
  <c r="U237" i="16"/>
  <c r="V237" i="16" s="1"/>
  <c r="W237" i="16"/>
  <c r="X237" i="16"/>
  <c r="Y237" i="16" s="1"/>
  <c r="Z237" i="16"/>
  <c r="AA237" i="16"/>
  <c r="AB237" i="16" s="1"/>
  <c r="AC237" i="16"/>
  <c r="AD237" i="16"/>
  <c r="AE237" i="16" s="1"/>
  <c r="AF237" i="16"/>
  <c r="AG237" i="16"/>
  <c r="AH237" i="16" s="1"/>
  <c r="AI237" i="16"/>
  <c r="AJ237" i="16"/>
  <c r="AK237" i="16" s="1"/>
  <c r="AL237" i="16"/>
  <c r="B238" i="16"/>
  <c r="C238" i="16"/>
  <c r="D238" i="16"/>
  <c r="E238" i="16"/>
  <c r="F238" i="16"/>
  <c r="I238" i="16"/>
  <c r="J238" i="16" s="1"/>
  <c r="K238" i="16"/>
  <c r="L238" i="16"/>
  <c r="M238" i="16" s="1"/>
  <c r="N238" i="16"/>
  <c r="O238" i="16"/>
  <c r="P238" i="16" s="1"/>
  <c r="Q238" i="16"/>
  <c r="R238" i="16"/>
  <c r="S238" i="16" s="1"/>
  <c r="T238" i="16"/>
  <c r="U238" i="16"/>
  <c r="V238" i="16" s="1"/>
  <c r="W238" i="16"/>
  <c r="X238" i="16"/>
  <c r="Y238" i="16" s="1"/>
  <c r="Z238" i="16"/>
  <c r="AA238" i="16"/>
  <c r="AB238" i="16" s="1"/>
  <c r="AC238" i="16"/>
  <c r="AD238" i="16"/>
  <c r="AE238" i="16" s="1"/>
  <c r="AF238" i="16"/>
  <c r="AG238" i="16"/>
  <c r="AH238" i="16" s="1"/>
  <c r="AI238" i="16"/>
  <c r="AJ238" i="16"/>
  <c r="AK238" i="16" s="1"/>
  <c r="AL238" i="16"/>
  <c r="B239" i="16"/>
  <c r="C239" i="16"/>
  <c r="D239" i="16"/>
  <c r="E239" i="16"/>
  <c r="F239" i="16"/>
  <c r="I239" i="16"/>
  <c r="J239" i="16" s="1"/>
  <c r="K239" i="16"/>
  <c r="L239" i="16"/>
  <c r="M239" i="16" s="1"/>
  <c r="N239" i="16"/>
  <c r="O239" i="16"/>
  <c r="P239" i="16" s="1"/>
  <c r="Q239" i="16"/>
  <c r="R239" i="16"/>
  <c r="S239" i="16" s="1"/>
  <c r="T239" i="16"/>
  <c r="U239" i="16"/>
  <c r="V239" i="16" s="1"/>
  <c r="W239" i="16"/>
  <c r="X239" i="16"/>
  <c r="Y239" i="16" s="1"/>
  <c r="Z239" i="16"/>
  <c r="AA239" i="16"/>
  <c r="AB239" i="16" s="1"/>
  <c r="AC239" i="16"/>
  <c r="AD239" i="16"/>
  <c r="AE239" i="16" s="1"/>
  <c r="AF239" i="16"/>
  <c r="AG239" i="16"/>
  <c r="AH239" i="16" s="1"/>
  <c r="AI239" i="16"/>
  <c r="AJ239" i="16"/>
  <c r="AK239" i="16" s="1"/>
  <c r="AL239" i="16"/>
  <c r="B240" i="16"/>
  <c r="C240" i="16"/>
  <c r="D240" i="16"/>
  <c r="E240" i="16"/>
  <c r="F240" i="16"/>
  <c r="I240" i="16"/>
  <c r="J240" i="16" s="1"/>
  <c r="K240" i="16"/>
  <c r="L240" i="16"/>
  <c r="M240" i="16" s="1"/>
  <c r="N240" i="16"/>
  <c r="O240" i="16"/>
  <c r="P240" i="16" s="1"/>
  <c r="Q240" i="16"/>
  <c r="R240" i="16"/>
  <c r="S240" i="16" s="1"/>
  <c r="T240" i="16"/>
  <c r="U240" i="16"/>
  <c r="V240" i="16" s="1"/>
  <c r="W240" i="16"/>
  <c r="X240" i="16"/>
  <c r="Y240" i="16" s="1"/>
  <c r="Z240" i="16"/>
  <c r="AA240" i="16"/>
  <c r="AB240" i="16" s="1"/>
  <c r="AC240" i="16"/>
  <c r="AD240" i="16"/>
  <c r="AE240" i="16" s="1"/>
  <c r="AF240" i="16"/>
  <c r="AG240" i="16"/>
  <c r="AH240" i="16" s="1"/>
  <c r="AI240" i="16"/>
  <c r="AJ240" i="16"/>
  <c r="AK240" i="16" s="1"/>
  <c r="AL240" i="16"/>
  <c r="B241" i="16"/>
  <c r="C241" i="16"/>
  <c r="D241" i="16"/>
  <c r="E241" i="16"/>
  <c r="F241" i="16"/>
  <c r="I241" i="16"/>
  <c r="J241" i="16" s="1"/>
  <c r="K241" i="16"/>
  <c r="L241" i="16"/>
  <c r="M241" i="16" s="1"/>
  <c r="N241" i="16"/>
  <c r="O241" i="16"/>
  <c r="P241" i="16" s="1"/>
  <c r="Q241" i="16"/>
  <c r="R241" i="16"/>
  <c r="S241" i="16" s="1"/>
  <c r="T241" i="16"/>
  <c r="U241" i="16"/>
  <c r="V241" i="16" s="1"/>
  <c r="W241" i="16"/>
  <c r="X241" i="16"/>
  <c r="Y241" i="16" s="1"/>
  <c r="Z241" i="16"/>
  <c r="AA241" i="16"/>
  <c r="AB241" i="16" s="1"/>
  <c r="AC241" i="16"/>
  <c r="AD241" i="16"/>
  <c r="AE241" i="16" s="1"/>
  <c r="AF241" i="16"/>
  <c r="AG241" i="16"/>
  <c r="AH241" i="16" s="1"/>
  <c r="AI241" i="16"/>
  <c r="AJ241" i="16"/>
  <c r="AK241" i="16" s="1"/>
  <c r="AL241" i="16"/>
  <c r="B242" i="16"/>
  <c r="C242" i="16"/>
  <c r="D242" i="16"/>
  <c r="E242" i="16"/>
  <c r="F242" i="16"/>
  <c r="I242" i="16"/>
  <c r="J242" i="16" s="1"/>
  <c r="K242" i="16"/>
  <c r="L242" i="16"/>
  <c r="M242" i="16" s="1"/>
  <c r="N242" i="16"/>
  <c r="O242" i="16"/>
  <c r="P242" i="16" s="1"/>
  <c r="Q242" i="16"/>
  <c r="R242" i="16"/>
  <c r="S242" i="16" s="1"/>
  <c r="T242" i="16"/>
  <c r="U242" i="16"/>
  <c r="V242" i="16" s="1"/>
  <c r="W242" i="16"/>
  <c r="X242" i="16"/>
  <c r="Y242" i="16" s="1"/>
  <c r="Z242" i="16"/>
  <c r="AA242" i="16"/>
  <c r="AB242" i="16" s="1"/>
  <c r="AC242" i="16"/>
  <c r="AD242" i="16"/>
  <c r="AE242" i="16" s="1"/>
  <c r="AF242" i="16"/>
  <c r="AG242" i="16"/>
  <c r="AH242" i="16" s="1"/>
  <c r="AI242" i="16"/>
  <c r="AJ242" i="16"/>
  <c r="AK242" i="16" s="1"/>
  <c r="AL242" i="16"/>
  <c r="B243" i="16"/>
  <c r="C243" i="16"/>
  <c r="D243" i="16"/>
  <c r="E243" i="16"/>
  <c r="F243" i="16"/>
  <c r="I243" i="16"/>
  <c r="K243" i="16"/>
  <c r="L243" i="16"/>
  <c r="M243" i="16" s="1"/>
  <c r="N243" i="16"/>
  <c r="O243" i="16"/>
  <c r="P243" i="16" s="1"/>
  <c r="Q243" i="16"/>
  <c r="R243" i="16"/>
  <c r="S243" i="16" s="1"/>
  <c r="T243" i="16"/>
  <c r="U243" i="16"/>
  <c r="V243" i="16" s="1"/>
  <c r="W243" i="16"/>
  <c r="X243" i="16"/>
  <c r="Y243" i="16" s="1"/>
  <c r="Z243" i="16"/>
  <c r="AA243" i="16"/>
  <c r="AB243" i="16" s="1"/>
  <c r="AC243" i="16"/>
  <c r="AD243" i="16"/>
  <c r="AE243" i="16" s="1"/>
  <c r="AF243" i="16"/>
  <c r="AG243" i="16"/>
  <c r="AH243" i="16" s="1"/>
  <c r="AI243" i="16"/>
  <c r="AJ243" i="16"/>
  <c r="AK243" i="16" s="1"/>
  <c r="AL243" i="16"/>
  <c r="B244" i="16"/>
  <c r="C244" i="16"/>
  <c r="D244" i="16"/>
  <c r="E244" i="16"/>
  <c r="F244" i="16"/>
  <c r="I244" i="16"/>
  <c r="J244" i="16" s="1"/>
  <c r="K244" i="16"/>
  <c r="L244" i="16"/>
  <c r="M244" i="16" s="1"/>
  <c r="N244" i="16"/>
  <c r="O244" i="16"/>
  <c r="P244" i="16" s="1"/>
  <c r="Q244" i="16"/>
  <c r="R244" i="16"/>
  <c r="S244" i="16" s="1"/>
  <c r="T244" i="16"/>
  <c r="U244" i="16"/>
  <c r="V244" i="16" s="1"/>
  <c r="W244" i="16"/>
  <c r="X244" i="16"/>
  <c r="Y244" i="16" s="1"/>
  <c r="Z244" i="16"/>
  <c r="AA244" i="16"/>
  <c r="AB244" i="16" s="1"/>
  <c r="AC244" i="16"/>
  <c r="AD244" i="16"/>
  <c r="AE244" i="16" s="1"/>
  <c r="AF244" i="16"/>
  <c r="AG244" i="16"/>
  <c r="AH244" i="16" s="1"/>
  <c r="AI244" i="16"/>
  <c r="AJ244" i="16"/>
  <c r="AK244" i="16" s="1"/>
  <c r="AL244" i="16"/>
  <c r="B245" i="16"/>
  <c r="C245" i="16"/>
  <c r="D245" i="16"/>
  <c r="E245" i="16"/>
  <c r="F245" i="16"/>
  <c r="I245" i="16"/>
  <c r="J245" i="16" s="1"/>
  <c r="K245" i="16"/>
  <c r="L245" i="16"/>
  <c r="M245" i="16" s="1"/>
  <c r="N245" i="16"/>
  <c r="O245" i="16"/>
  <c r="P245" i="16" s="1"/>
  <c r="Q245" i="16"/>
  <c r="R245" i="16"/>
  <c r="S245" i="16" s="1"/>
  <c r="T245" i="16"/>
  <c r="U245" i="16"/>
  <c r="V245" i="16" s="1"/>
  <c r="W245" i="16"/>
  <c r="X245" i="16"/>
  <c r="Y245" i="16" s="1"/>
  <c r="Z245" i="16"/>
  <c r="AA245" i="16"/>
  <c r="AB245" i="16" s="1"/>
  <c r="AC245" i="16"/>
  <c r="AD245" i="16"/>
  <c r="AE245" i="16" s="1"/>
  <c r="AF245" i="16"/>
  <c r="AG245" i="16"/>
  <c r="AH245" i="16" s="1"/>
  <c r="AI245" i="16"/>
  <c r="AJ245" i="16"/>
  <c r="AK245" i="16" s="1"/>
  <c r="AL245" i="16"/>
  <c r="B246" i="16"/>
  <c r="C246" i="16"/>
  <c r="D246" i="16"/>
  <c r="E246" i="16"/>
  <c r="F246" i="16"/>
  <c r="I246" i="16"/>
  <c r="J246" i="16" s="1"/>
  <c r="K246" i="16"/>
  <c r="L246" i="16"/>
  <c r="M246" i="16" s="1"/>
  <c r="N246" i="16"/>
  <c r="O246" i="16"/>
  <c r="P246" i="16" s="1"/>
  <c r="Q246" i="16"/>
  <c r="R246" i="16"/>
  <c r="S246" i="16" s="1"/>
  <c r="T246" i="16"/>
  <c r="U246" i="16"/>
  <c r="V246" i="16" s="1"/>
  <c r="W246" i="16"/>
  <c r="X246" i="16"/>
  <c r="Y246" i="16" s="1"/>
  <c r="Z246" i="16"/>
  <c r="AA246" i="16"/>
  <c r="AB246" i="16" s="1"/>
  <c r="AC246" i="16"/>
  <c r="AD246" i="16"/>
  <c r="AE246" i="16" s="1"/>
  <c r="AF246" i="16"/>
  <c r="AG246" i="16"/>
  <c r="AH246" i="16" s="1"/>
  <c r="AI246" i="16"/>
  <c r="AJ246" i="16"/>
  <c r="AK246" i="16" s="1"/>
  <c r="AL246" i="16"/>
  <c r="B247" i="16"/>
  <c r="C247" i="16"/>
  <c r="D247" i="16"/>
  <c r="E247" i="16"/>
  <c r="F247" i="16"/>
  <c r="I247" i="16"/>
  <c r="K247" i="16"/>
  <c r="L247" i="16"/>
  <c r="M247" i="16" s="1"/>
  <c r="N247" i="16"/>
  <c r="O247" i="16"/>
  <c r="P247" i="16" s="1"/>
  <c r="Q247" i="16"/>
  <c r="R247" i="16"/>
  <c r="S247" i="16" s="1"/>
  <c r="T247" i="16"/>
  <c r="U247" i="16"/>
  <c r="V247" i="16" s="1"/>
  <c r="W247" i="16"/>
  <c r="X247" i="16"/>
  <c r="Y247" i="16" s="1"/>
  <c r="Z247" i="16"/>
  <c r="AA247" i="16"/>
  <c r="AB247" i="16" s="1"/>
  <c r="AC247" i="16"/>
  <c r="AD247" i="16"/>
  <c r="AE247" i="16" s="1"/>
  <c r="AF247" i="16"/>
  <c r="AG247" i="16"/>
  <c r="AH247" i="16" s="1"/>
  <c r="AI247" i="16"/>
  <c r="AJ247" i="16"/>
  <c r="AK247" i="16" s="1"/>
  <c r="AL247" i="16"/>
  <c r="B248" i="16"/>
  <c r="C248" i="16"/>
  <c r="D248" i="16"/>
  <c r="E248" i="16"/>
  <c r="F248" i="16"/>
  <c r="I248" i="16"/>
  <c r="J248" i="16" s="1"/>
  <c r="K248" i="16"/>
  <c r="L248" i="16"/>
  <c r="M248" i="16" s="1"/>
  <c r="N248" i="16"/>
  <c r="O248" i="16"/>
  <c r="P248" i="16" s="1"/>
  <c r="Q248" i="16"/>
  <c r="R248" i="16"/>
  <c r="S248" i="16" s="1"/>
  <c r="T248" i="16"/>
  <c r="U248" i="16"/>
  <c r="V248" i="16" s="1"/>
  <c r="W248" i="16"/>
  <c r="X248" i="16"/>
  <c r="Y248" i="16" s="1"/>
  <c r="Z248" i="16"/>
  <c r="AA248" i="16"/>
  <c r="AB248" i="16" s="1"/>
  <c r="AC248" i="16"/>
  <c r="AD248" i="16"/>
  <c r="AE248" i="16" s="1"/>
  <c r="AF248" i="16"/>
  <c r="AG248" i="16"/>
  <c r="AH248" i="16" s="1"/>
  <c r="AI248" i="16"/>
  <c r="AJ248" i="16"/>
  <c r="AK248" i="16" s="1"/>
  <c r="AL248" i="16"/>
  <c r="B249" i="16"/>
  <c r="C249" i="16"/>
  <c r="D249" i="16"/>
  <c r="E249" i="16"/>
  <c r="F249" i="16"/>
  <c r="I249" i="16"/>
  <c r="J249" i="16" s="1"/>
  <c r="K249" i="16"/>
  <c r="L249" i="16"/>
  <c r="M249" i="16" s="1"/>
  <c r="N249" i="16"/>
  <c r="O249" i="16"/>
  <c r="P249" i="16" s="1"/>
  <c r="Q249" i="16"/>
  <c r="R249" i="16"/>
  <c r="S249" i="16" s="1"/>
  <c r="T249" i="16"/>
  <c r="U249" i="16"/>
  <c r="V249" i="16" s="1"/>
  <c r="W249" i="16"/>
  <c r="X249" i="16"/>
  <c r="Y249" i="16" s="1"/>
  <c r="Z249" i="16"/>
  <c r="AA249" i="16"/>
  <c r="AB249" i="16" s="1"/>
  <c r="AC249" i="16"/>
  <c r="AD249" i="16"/>
  <c r="AE249" i="16" s="1"/>
  <c r="AF249" i="16"/>
  <c r="AG249" i="16"/>
  <c r="AH249" i="16" s="1"/>
  <c r="AI249" i="16"/>
  <c r="AJ249" i="16"/>
  <c r="AK249" i="16" s="1"/>
  <c r="AL249" i="16"/>
  <c r="B250" i="16"/>
  <c r="C250" i="16"/>
  <c r="D250" i="16"/>
  <c r="E250" i="16"/>
  <c r="F250" i="16"/>
  <c r="I250" i="16"/>
  <c r="J250" i="16" s="1"/>
  <c r="K250" i="16"/>
  <c r="L250" i="16"/>
  <c r="M250" i="16" s="1"/>
  <c r="N250" i="16"/>
  <c r="O250" i="16"/>
  <c r="P250" i="16" s="1"/>
  <c r="Q250" i="16"/>
  <c r="R250" i="16"/>
  <c r="S250" i="16" s="1"/>
  <c r="T250" i="16"/>
  <c r="U250" i="16"/>
  <c r="V250" i="16" s="1"/>
  <c r="W250" i="16"/>
  <c r="X250" i="16"/>
  <c r="Y250" i="16" s="1"/>
  <c r="Z250" i="16"/>
  <c r="AA250" i="16"/>
  <c r="AB250" i="16" s="1"/>
  <c r="AC250" i="16"/>
  <c r="AD250" i="16"/>
  <c r="AE250" i="16" s="1"/>
  <c r="AF250" i="16"/>
  <c r="AG250" i="16"/>
  <c r="AH250" i="16" s="1"/>
  <c r="AI250" i="16"/>
  <c r="AJ250" i="16"/>
  <c r="AK250" i="16" s="1"/>
  <c r="AL250" i="16"/>
  <c r="B251" i="16"/>
  <c r="C251" i="16"/>
  <c r="D251" i="16"/>
  <c r="E251" i="16"/>
  <c r="F251" i="16"/>
  <c r="I251" i="16"/>
  <c r="K251" i="16"/>
  <c r="L251" i="16"/>
  <c r="M251" i="16" s="1"/>
  <c r="N251" i="16"/>
  <c r="O251" i="16"/>
  <c r="P251" i="16" s="1"/>
  <c r="Q251" i="16"/>
  <c r="R251" i="16"/>
  <c r="S251" i="16" s="1"/>
  <c r="T251" i="16"/>
  <c r="U251" i="16"/>
  <c r="V251" i="16" s="1"/>
  <c r="W251" i="16"/>
  <c r="X251" i="16"/>
  <c r="Y251" i="16" s="1"/>
  <c r="Z251" i="16"/>
  <c r="AA251" i="16"/>
  <c r="AB251" i="16" s="1"/>
  <c r="AC251" i="16"/>
  <c r="AD251" i="16"/>
  <c r="AE251" i="16" s="1"/>
  <c r="AF251" i="16"/>
  <c r="AG251" i="16"/>
  <c r="AH251" i="16" s="1"/>
  <c r="AI251" i="16"/>
  <c r="AJ251" i="16"/>
  <c r="AK251" i="16" s="1"/>
  <c r="AL251" i="16"/>
  <c r="B252" i="16"/>
  <c r="C252" i="16"/>
  <c r="D252" i="16"/>
  <c r="E252" i="16"/>
  <c r="F252" i="16"/>
  <c r="I252" i="16"/>
  <c r="J252" i="16" s="1"/>
  <c r="K252" i="16"/>
  <c r="L252" i="16"/>
  <c r="M252" i="16" s="1"/>
  <c r="N252" i="16"/>
  <c r="O252" i="16"/>
  <c r="P252" i="16" s="1"/>
  <c r="Q252" i="16"/>
  <c r="R252" i="16"/>
  <c r="S252" i="16" s="1"/>
  <c r="T252" i="16"/>
  <c r="U252" i="16"/>
  <c r="V252" i="16" s="1"/>
  <c r="W252" i="16"/>
  <c r="X252" i="16"/>
  <c r="Y252" i="16" s="1"/>
  <c r="Z252" i="16"/>
  <c r="AA252" i="16"/>
  <c r="AB252" i="16" s="1"/>
  <c r="AC252" i="16"/>
  <c r="AD252" i="16"/>
  <c r="AE252" i="16" s="1"/>
  <c r="AF252" i="16"/>
  <c r="AG252" i="16"/>
  <c r="AH252" i="16" s="1"/>
  <c r="AI252" i="16"/>
  <c r="AJ252" i="16"/>
  <c r="AK252" i="16" s="1"/>
  <c r="AL252" i="16"/>
  <c r="B253" i="16"/>
  <c r="C253" i="16"/>
  <c r="D253" i="16"/>
  <c r="E253" i="16"/>
  <c r="F253" i="16"/>
  <c r="I253" i="16"/>
  <c r="J253" i="16" s="1"/>
  <c r="K253" i="16"/>
  <c r="L253" i="16"/>
  <c r="M253" i="16" s="1"/>
  <c r="N253" i="16"/>
  <c r="O253" i="16"/>
  <c r="P253" i="16" s="1"/>
  <c r="Q253" i="16"/>
  <c r="R253" i="16"/>
  <c r="S253" i="16" s="1"/>
  <c r="T253" i="16"/>
  <c r="U253" i="16"/>
  <c r="V253" i="16" s="1"/>
  <c r="W253" i="16"/>
  <c r="X253" i="16"/>
  <c r="Y253" i="16" s="1"/>
  <c r="Z253" i="16"/>
  <c r="AA253" i="16"/>
  <c r="AB253" i="16" s="1"/>
  <c r="AC253" i="16"/>
  <c r="AD253" i="16"/>
  <c r="AE253" i="16" s="1"/>
  <c r="AF253" i="16"/>
  <c r="AG253" i="16"/>
  <c r="AH253" i="16" s="1"/>
  <c r="AI253" i="16"/>
  <c r="AJ253" i="16"/>
  <c r="AK253" i="16" s="1"/>
  <c r="AL253" i="16"/>
  <c r="B254" i="16"/>
  <c r="C254" i="16"/>
  <c r="D254" i="16"/>
  <c r="E254" i="16"/>
  <c r="F254" i="16"/>
  <c r="I254" i="16"/>
  <c r="J254" i="16" s="1"/>
  <c r="K254" i="16"/>
  <c r="L254" i="16"/>
  <c r="M254" i="16" s="1"/>
  <c r="N254" i="16"/>
  <c r="O254" i="16"/>
  <c r="P254" i="16" s="1"/>
  <c r="Q254" i="16"/>
  <c r="R254" i="16"/>
  <c r="S254" i="16" s="1"/>
  <c r="T254" i="16"/>
  <c r="U254" i="16"/>
  <c r="V254" i="16" s="1"/>
  <c r="W254" i="16"/>
  <c r="X254" i="16"/>
  <c r="Y254" i="16" s="1"/>
  <c r="Z254" i="16"/>
  <c r="AA254" i="16"/>
  <c r="AB254" i="16" s="1"/>
  <c r="AC254" i="16"/>
  <c r="AD254" i="16"/>
  <c r="AE254" i="16" s="1"/>
  <c r="AF254" i="16"/>
  <c r="AG254" i="16"/>
  <c r="AH254" i="16" s="1"/>
  <c r="AI254" i="16"/>
  <c r="AJ254" i="16"/>
  <c r="AK254" i="16" s="1"/>
  <c r="AL254" i="16"/>
  <c r="B255" i="16"/>
  <c r="C255" i="16"/>
  <c r="D255" i="16"/>
  <c r="E255" i="16"/>
  <c r="F255" i="16"/>
  <c r="I255" i="16"/>
  <c r="K255" i="16"/>
  <c r="L255" i="16"/>
  <c r="M255" i="16" s="1"/>
  <c r="N255" i="16"/>
  <c r="O255" i="16"/>
  <c r="P255" i="16" s="1"/>
  <c r="Q255" i="16"/>
  <c r="R255" i="16"/>
  <c r="S255" i="16" s="1"/>
  <c r="T255" i="16"/>
  <c r="U255" i="16"/>
  <c r="V255" i="16" s="1"/>
  <c r="W255" i="16"/>
  <c r="X255" i="16"/>
  <c r="Y255" i="16" s="1"/>
  <c r="Z255" i="16"/>
  <c r="AA255" i="16"/>
  <c r="AB255" i="16" s="1"/>
  <c r="AC255" i="16"/>
  <c r="AD255" i="16"/>
  <c r="AE255" i="16" s="1"/>
  <c r="AF255" i="16"/>
  <c r="AG255" i="16"/>
  <c r="AH255" i="16" s="1"/>
  <c r="AI255" i="16"/>
  <c r="AJ255" i="16"/>
  <c r="AK255" i="16" s="1"/>
  <c r="AL255" i="16"/>
  <c r="B256" i="16"/>
  <c r="C256" i="16"/>
  <c r="D256" i="16"/>
  <c r="E256" i="16"/>
  <c r="F256" i="16"/>
  <c r="I256" i="16"/>
  <c r="J256" i="16" s="1"/>
  <c r="K256" i="16"/>
  <c r="L256" i="16"/>
  <c r="M256" i="16" s="1"/>
  <c r="N256" i="16"/>
  <c r="O256" i="16"/>
  <c r="P256" i="16" s="1"/>
  <c r="Q256" i="16"/>
  <c r="R256" i="16"/>
  <c r="S256" i="16" s="1"/>
  <c r="T256" i="16"/>
  <c r="U256" i="16"/>
  <c r="V256" i="16" s="1"/>
  <c r="W256" i="16"/>
  <c r="X256" i="16"/>
  <c r="Y256" i="16" s="1"/>
  <c r="Z256" i="16"/>
  <c r="AA256" i="16"/>
  <c r="AB256" i="16" s="1"/>
  <c r="AC256" i="16"/>
  <c r="AD256" i="16"/>
  <c r="AE256" i="16" s="1"/>
  <c r="AF256" i="16"/>
  <c r="AG256" i="16"/>
  <c r="AH256" i="16" s="1"/>
  <c r="AI256" i="16"/>
  <c r="AJ256" i="16"/>
  <c r="AK256" i="16" s="1"/>
  <c r="AL256" i="16"/>
  <c r="B257" i="16"/>
  <c r="C257" i="16"/>
  <c r="D257" i="16"/>
  <c r="E257" i="16"/>
  <c r="F257" i="16"/>
  <c r="I257" i="16"/>
  <c r="J257" i="16" s="1"/>
  <c r="K257" i="16"/>
  <c r="L257" i="16"/>
  <c r="M257" i="16" s="1"/>
  <c r="N257" i="16"/>
  <c r="O257" i="16"/>
  <c r="P257" i="16" s="1"/>
  <c r="Q257" i="16"/>
  <c r="R257" i="16"/>
  <c r="S257" i="16" s="1"/>
  <c r="T257" i="16"/>
  <c r="U257" i="16"/>
  <c r="V257" i="16" s="1"/>
  <c r="W257" i="16"/>
  <c r="X257" i="16"/>
  <c r="Y257" i="16" s="1"/>
  <c r="Z257" i="16"/>
  <c r="AA257" i="16"/>
  <c r="AB257" i="16" s="1"/>
  <c r="AC257" i="16"/>
  <c r="AD257" i="16"/>
  <c r="AE257" i="16" s="1"/>
  <c r="AF257" i="16"/>
  <c r="AG257" i="16"/>
  <c r="AH257" i="16" s="1"/>
  <c r="AI257" i="16"/>
  <c r="AJ257" i="16"/>
  <c r="AK257" i="16" s="1"/>
  <c r="AL257" i="16"/>
  <c r="B258" i="16"/>
  <c r="C258" i="16"/>
  <c r="D258" i="16"/>
  <c r="E258" i="16"/>
  <c r="F258" i="16"/>
  <c r="I258" i="16"/>
  <c r="J258" i="16" s="1"/>
  <c r="K258" i="16"/>
  <c r="L258" i="16"/>
  <c r="M258" i="16" s="1"/>
  <c r="N258" i="16"/>
  <c r="O258" i="16"/>
  <c r="P258" i="16" s="1"/>
  <c r="Q258" i="16"/>
  <c r="R258" i="16"/>
  <c r="S258" i="16" s="1"/>
  <c r="T258" i="16"/>
  <c r="U258" i="16"/>
  <c r="V258" i="16" s="1"/>
  <c r="W258" i="16"/>
  <c r="X258" i="16"/>
  <c r="Y258" i="16" s="1"/>
  <c r="Z258" i="16"/>
  <c r="AA258" i="16"/>
  <c r="AB258" i="16" s="1"/>
  <c r="AC258" i="16"/>
  <c r="AD258" i="16"/>
  <c r="AE258" i="16" s="1"/>
  <c r="AF258" i="16"/>
  <c r="AG258" i="16"/>
  <c r="AH258" i="16" s="1"/>
  <c r="AI258" i="16"/>
  <c r="AJ258" i="16"/>
  <c r="AK258" i="16" s="1"/>
  <c r="AL258" i="16"/>
  <c r="B259" i="16"/>
  <c r="C259" i="16"/>
  <c r="D259" i="16"/>
  <c r="E259" i="16"/>
  <c r="F259" i="16"/>
  <c r="I259" i="16"/>
  <c r="K259" i="16"/>
  <c r="L259" i="16"/>
  <c r="M259" i="16" s="1"/>
  <c r="N259" i="16"/>
  <c r="O259" i="16"/>
  <c r="P259" i="16" s="1"/>
  <c r="Q259" i="16"/>
  <c r="R259" i="16"/>
  <c r="S259" i="16" s="1"/>
  <c r="T259" i="16"/>
  <c r="U259" i="16"/>
  <c r="V259" i="16" s="1"/>
  <c r="W259" i="16"/>
  <c r="X259" i="16"/>
  <c r="Y259" i="16" s="1"/>
  <c r="Z259" i="16"/>
  <c r="AA259" i="16"/>
  <c r="AB259" i="16" s="1"/>
  <c r="AC259" i="16"/>
  <c r="AD259" i="16"/>
  <c r="AE259" i="16" s="1"/>
  <c r="AF259" i="16"/>
  <c r="AG259" i="16"/>
  <c r="AH259" i="16" s="1"/>
  <c r="AI259" i="16"/>
  <c r="AJ259" i="16"/>
  <c r="AK259" i="16" s="1"/>
  <c r="AL259" i="16"/>
  <c r="B260" i="16"/>
  <c r="C260" i="16"/>
  <c r="D260" i="16"/>
  <c r="E260" i="16"/>
  <c r="F260" i="16"/>
  <c r="I260" i="16"/>
  <c r="J260" i="16" s="1"/>
  <c r="K260" i="16"/>
  <c r="L260" i="16"/>
  <c r="M260" i="16" s="1"/>
  <c r="N260" i="16"/>
  <c r="O260" i="16"/>
  <c r="P260" i="16" s="1"/>
  <c r="Q260" i="16"/>
  <c r="R260" i="16"/>
  <c r="S260" i="16" s="1"/>
  <c r="T260" i="16"/>
  <c r="U260" i="16"/>
  <c r="V260" i="16" s="1"/>
  <c r="W260" i="16"/>
  <c r="X260" i="16"/>
  <c r="Y260" i="16" s="1"/>
  <c r="Z260" i="16"/>
  <c r="AA260" i="16"/>
  <c r="AB260" i="16" s="1"/>
  <c r="AC260" i="16"/>
  <c r="AD260" i="16"/>
  <c r="AE260" i="16" s="1"/>
  <c r="AF260" i="16"/>
  <c r="AG260" i="16"/>
  <c r="AH260" i="16" s="1"/>
  <c r="AI260" i="16"/>
  <c r="AJ260" i="16"/>
  <c r="AK260" i="16" s="1"/>
  <c r="AL260" i="16"/>
  <c r="B261" i="16"/>
  <c r="C261" i="16"/>
  <c r="D261" i="16"/>
  <c r="E261" i="16"/>
  <c r="F261" i="16"/>
  <c r="I261" i="16"/>
  <c r="J261" i="16" s="1"/>
  <c r="K261" i="16"/>
  <c r="L261" i="16"/>
  <c r="M261" i="16" s="1"/>
  <c r="N261" i="16"/>
  <c r="O261" i="16"/>
  <c r="P261" i="16" s="1"/>
  <c r="Q261" i="16"/>
  <c r="R261" i="16"/>
  <c r="S261" i="16" s="1"/>
  <c r="T261" i="16"/>
  <c r="U261" i="16"/>
  <c r="V261" i="16" s="1"/>
  <c r="W261" i="16"/>
  <c r="X261" i="16"/>
  <c r="Y261" i="16" s="1"/>
  <c r="Z261" i="16"/>
  <c r="AA261" i="16"/>
  <c r="AB261" i="16" s="1"/>
  <c r="AC261" i="16"/>
  <c r="AD261" i="16"/>
  <c r="AE261" i="16" s="1"/>
  <c r="AF261" i="16"/>
  <c r="AG261" i="16"/>
  <c r="AH261" i="16" s="1"/>
  <c r="AI261" i="16"/>
  <c r="AJ261" i="16"/>
  <c r="AK261" i="16" s="1"/>
  <c r="AL261" i="16"/>
  <c r="B262" i="16"/>
  <c r="C262" i="16"/>
  <c r="D262" i="16"/>
  <c r="E262" i="16"/>
  <c r="F262" i="16"/>
  <c r="I262" i="16"/>
  <c r="J262" i="16" s="1"/>
  <c r="K262" i="16"/>
  <c r="L262" i="16"/>
  <c r="M262" i="16" s="1"/>
  <c r="N262" i="16"/>
  <c r="O262" i="16"/>
  <c r="P262" i="16" s="1"/>
  <c r="Q262" i="16"/>
  <c r="R262" i="16"/>
  <c r="S262" i="16" s="1"/>
  <c r="T262" i="16"/>
  <c r="U262" i="16"/>
  <c r="V262" i="16" s="1"/>
  <c r="W262" i="16"/>
  <c r="X262" i="16"/>
  <c r="Y262" i="16" s="1"/>
  <c r="Z262" i="16"/>
  <c r="AA262" i="16"/>
  <c r="AB262" i="16" s="1"/>
  <c r="AC262" i="16"/>
  <c r="AD262" i="16"/>
  <c r="AE262" i="16" s="1"/>
  <c r="AF262" i="16"/>
  <c r="AG262" i="16"/>
  <c r="AH262" i="16" s="1"/>
  <c r="AI262" i="16"/>
  <c r="AJ262" i="16"/>
  <c r="AK262" i="16" s="1"/>
  <c r="AL262" i="16"/>
  <c r="B263" i="16"/>
  <c r="C263" i="16"/>
  <c r="D263" i="16"/>
  <c r="E263" i="16"/>
  <c r="F263" i="16"/>
  <c r="I263" i="16"/>
  <c r="K263" i="16"/>
  <c r="L263" i="16"/>
  <c r="M263" i="16" s="1"/>
  <c r="N263" i="16"/>
  <c r="O263" i="16"/>
  <c r="P263" i="16" s="1"/>
  <c r="Q263" i="16"/>
  <c r="R263" i="16"/>
  <c r="S263" i="16" s="1"/>
  <c r="T263" i="16"/>
  <c r="U263" i="16"/>
  <c r="V263" i="16" s="1"/>
  <c r="W263" i="16"/>
  <c r="X263" i="16"/>
  <c r="Y263" i="16" s="1"/>
  <c r="Z263" i="16"/>
  <c r="AA263" i="16"/>
  <c r="AB263" i="16" s="1"/>
  <c r="AC263" i="16"/>
  <c r="AD263" i="16"/>
  <c r="AE263" i="16" s="1"/>
  <c r="AF263" i="16"/>
  <c r="AG263" i="16"/>
  <c r="AH263" i="16" s="1"/>
  <c r="AI263" i="16"/>
  <c r="AJ263" i="16"/>
  <c r="AK263" i="16" s="1"/>
  <c r="AL263" i="16"/>
  <c r="B264" i="16"/>
  <c r="C264" i="16"/>
  <c r="D264" i="16"/>
  <c r="E264" i="16"/>
  <c r="F264" i="16"/>
  <c r="I264" i="16"/>
  <c r="J264" i="16" s="1"/>
  <c r="K264" i="16"/>
  <c r="L264" i="16"/>
  <c r="M264" i="16" s="1"/>
  <c r="N264" i="16"/>
  <c r="O264" i="16"/>
  <c r="P264" i="16" s="1"/>
  <c r="Q264" i="16"/>
  <c r="R264" i="16"/>
  <c r="S264" i="16" s="1"/>
  <c r="T264" i="16"/>
  <c r="U264" i="16"/>
  <c r="V264" i="16" s="1"/>
  <c r="W264" i="16"/>
  <c r="X264" i="16"/>
  <c r="Y264" i="16" s="1"/>
  <c r="Z264" i="16"/>
  <c r="AA264" i="16"/>
  <c r="AB264" i="16" s="1"/>
  <c r="AC264" i="16"/>
  <c r="AD264" i="16"/>
  <c r="AE264" i="16" s="1"/>
  <c r="AF264" i="16"/>
  <c r="AG264" i="16"/>
  <c r="AH264" i="16" s="1"/>
  <c r="AI264" i="16"/>
  <c r="AJ264" i="16"/>
  <c r="AK264" i="16" s="1"/>
  <c r="AL264" i="16"/>
  <c r="B265" i="16"/>
  <c r="C265" i="16"/>
  <c r="D265" i="16"/>
  <c r="E265" i="16"/>
  <c r="F265" i="16"/>
  <c r="I265" i="16"/>
  <c r="J265" i="16" s="1"/>
  <c r="K265" i="16"/>
  <c r="L265" i="16"/>
  <c r="M265" i="16" s="1"/>
  <c r="N265" i="16"/>
  <c r="O265" i="16"/>
  <c r="P265" i="16" s="1"/>
  <c r="Q265" i="16"/>
  <c r="R265" i="16"/>
  <c r="S265" i="16" s="1"/>
  <c r="T265" i="16"/>
  <c r="U265" i="16"/>
  <c r="V265" i="16" s="1"/>
  <c r="W265" i="16"/>
  <c r="X265" i="16"/>
  <c r="Y265" i="16" s="1"/>
  <c r="Z265" i="16"/>
  <c r="AA265" i="16"/>
  <c r="AB265" i="16" s="1"/>
  <c r="AC265" i="16"/>
  <c r="AD265" i="16"/>
  <c r="AE265" i="16" s="1"/>
  <c r="AF265" i="16"/>
  <c r="AG265" i="16"/>
  <c r="AH265" i="16" s="1"/>
  <c r="AI265" i="16"/>
  <c r="AJ265" i="16"/>
  <c r="AK265" i="16" s="1"/>
  <c r="AL265" i="16"/>
  <c r="B266" i="16"/>
  <c r="C266" i="16"/>
  <c r="D266" i="16"/>
  <c r="E266" i="16"/>
  <c r="F266" i="16"/>
  <c r="I266" i="16"/>
  <c r="J266" i="16" s="1"/>
  <c r="K266" i="16"/>
  <c r="L266" i="16"/>
  <c r="M266" i="16" s="1"/>
  <c r="N266" i="16"/>
  <c r="O266" i="16"/>
  <c r="P266" i="16" s="1"/>
  <c r="Q266" i="16"/>
  <c r="R266" i="16"/>
  <c r="S266" i="16" s="1"/>
  <c r="T266" i="16"/>
  <c r="U266" i="16"/>
  <c r="V266" i="16" s="1"/>
  <c r="W266" i="16"/>
  <c r="X266" i="16"/>
  <c r="Y266" i="16" s="1"/>
  <c r="Z266" i="16"/>
  <c r="AA266" i="16"/>
  <c r="AB266" i="16" s="1"/>
  <c r="AC266" i="16"/>
  <c r="AD266" i="16"/>
  <c r="AE266" i="16" s="1"/>
  <c r="AF266" i="16"/>
  <c r="AG266" i="16"/>
  <c r="AH266" i="16" s="1"/>
  <c r="AI266" i="16"/>
  <c r="AJ266" i="16"/>
  <c r="AK266" i="16" s="1"/>
  <c r="AL266" i="16"/>
  <c r="B267" i="16"/>
  <c r="C267" i="16"/>
  <c r="D267" i="16"/>
  <c r="E267" i="16"/>
  <c r="F267" i="16"/>
  <c r="I267" i="16"/>
  <c r="K267" i="16"/>
  <c r="L267" i="16"/>
  <c r="M267" i="16" s="1"/>
  <c r="N267" i="16"/>
  <c r="O267" i="16"/>
  <c r="P267" i="16" s="1"/>
  <c r="Q267" i="16"/>
  <c r="R267" i="16"/>
  <c r="S267" i="16" s="1"/>
  <c r="T267" i="16"/>
  <c r="U267" i="16"/>
  <c r="V267" i="16" s="1"/>
  <c r="W267" i="16"/>
  <c r="X267" i="16"/>
  <c r="Y267" i="16" s="1"/>
  <c r="Z267" i="16"/>
  <c r="AA267" i="16"/>
  <c r="AB267" i="16" s="1"/>
  <c r="AC267" i="16"/>
  <c r="AD267" i="16"/>
  <c r="AE267" i="16" s="1"/>
  <c r="AF267" i="16"/>
  <c r="AG267" i="16"/>
  <c r="AH267" i="16" s="1"/>
  <c r="AI267" i="16"/>
  <c r="AJ267" i="16"/>
  <c r="AK267" i="16" s="1"/>
  <c r="AL267" i="16"/>
  <c r="B268" i="16"/>
  <c r="C268" i="16"/>
  <c r="D268" i="16"/>
  <c r="E268" i="16"/>
  <c r="F268" i="16"/>
  <c r="I268" i="16"/>
  <c r="J268" i="16" s="1"/>
  <c r="K268" i="16"/>
  <c r="L268" i="16"/>
  <c r="M268" i="16" s="1"/>
  <c r="N268" i="16"/>
  <c r="O268" i="16"/>
  <c r="P268" i="16" s="1"/>
  <c r="Q268" i="16"/>
  <c r="R268" i="16"/>
  <c r="S268" i="16" s="1"/>
  <c r="T268" i="16"/>
  <c r="U268" i="16"/>
  <c r="V268" i="16" s="1"/>
  <c r="W268" i="16"/>
  <c r="X268" i="16"/>
  <c r="Y268" i="16" s="1"/>
  <c r="Z268" i="16"/>
  <c r="AA268" i="16"/>
  <c r="AB268" i="16" s="1"/>
  <c r="AC268" i="16"/>
  <c r="AD268" i="16"/>
  <c r="AE268" i="16" s="1"/>
  <c r="AF268" i="16"/>
  <c r="AG268" i="16"/>
  <c r="AH268" i="16" s="1"/>
  <c r="AI268" i="16"/>
  <c r="AJ268" i="16"/>
  <c r="AK268" i="16" s="1"/>
  <c r="AL268" i="16"/>
  <c r="B269" i="16"/>
  <c r="C269" i="16"/>
  <c r="D269" i="16"/>
  <c r="E269" i="16"/>
  <c r="F269" i="16"/>
  <c r="I269" i="16"/>
  <c r="J269" i="16" s="1"/>
  <c r="K269" i="16"/>
  <c r="L269" i="16"/>
  <c r="M269" i="16" s="1"/>
  <c r="N269" i="16"/>
  <c r="O269" i="16"/>
  <c r="P269" i="16" s="1"/>
  <c r="Q269" i="16"/>
  <c r="R269" i="16"/>
  <c r="S269" i="16" s="1"/>
  <c r="T269" i="16"/>
  <c r="U269" i="16"/>
  <c r="V269" i="16" s="1"/>
  <c r="W269" i="16"/>
  <c r="X269" i="16"/>
  <c r="Y269" i="16" s="1"/>
  <c r="Z269" i="16"/>
  <c r="AA269" i="16"/>
  <c r="AB269" i="16" s="1"/>
  <c r="AC269" i="16"/>
  <c r="AD269" i="16"/>
  <c r="AE269" i="16" s="1"/>
  <c r="AF269" i="16"/>
  <c r="AG269" i="16"/>
  <c r="AH269" i="16" s="1"/>
  <c r="AI269" i="16"/>
  <c r="AJ269" i="16"/>
  <c r="AK269" i="16" s="1"/>
  <c r="AL269" i="16"/>
  <c r="B270" i="16"/>
  <c r="C270" i="16"/>
  <c r="D270" i="16"/>
  <c r="E270" i="16"/>
  <c r="F270" i="16"/>
  <c r="I270" i="16"/>
  <c r="J270" i="16" s="1"/>
  <c r="K270" i="16"/>
  <c r="L270" i="16"/>
  <c r="M270" i="16" s="1"/>
  <c r="N270" i="16"/>
  <c r="O270" i="16"/>
  <c r="P270" i="16" s="1"/>
  <c r="Q270" i="16"/>
  <c r="R270" i="16"/>
  <c r="S270" i="16" s="1"/>
  <c r="T270" i="16"/>
  <c r="U270" i="16"/>
  <c r="V270" i="16" s="1"/>
  <c r="W270" i="16"/>
  <c r="X270" i="16"/>
  <c r="Y270" i="16" s="1"/>
  <c r="Z270" i="16"/>
  <c r="AA270" i="16"/>
  <c r="AB270" i="16" s="1"/>
  <c r="AC270" i="16"/>
  <c r="AD270" i="16"/>
  <c r="AE270" i="16" s="1"/>
  <c r="AF270" i="16"/>
  <c r="AG270" i="16"/>
  <c r="AH270" i="16" s="1"/>
  <c r="AI270" i="16"/>
  <c r="AJ270" i="16"/>
  <c r="AK270" i="16" s="1"/>
  <c r="AL270" i="16"/>
  <c r="B271" i="16"/>
  <c r="C271" i="16"/>
  <c r="D271" i="16"/>
  <c r="E271" i="16"/>
  <c r="F271" i="16"/>
  <c r="I271" i="16"/>
  <c r="K271" i="16"/>
  <c r="L271" i="16"/>
  <c r="M271" i="16" s="1"/>
  <c r="N271" i="16"/>
  <c r="O271" i="16"/>
  <c r="P271" i="16" s="1"/>
  <c r="Q271" i="16"/>
  <c r="R271" i="16"/>
  <c r="S271" i="16" s="1"/>
  <c r="T271" i="16"/>
  <c r="U271" i="16"/>
  <c r="V271" i="16" s="1"/>
  <c r="W271" i="16"/>
  <c r="X271" i="16"/>
  <c r="Y271" i="16" s="1"/>
  <c r="Z271" i="16"/>
  <c r="AA271" i="16"/>
  <c r="AB271" i="16" s="1"/>
  <c r="AC271" i="16"/>
  <c r="AD271" i="16"/>
  <c r="AE271" i="16" s="1"/>
  <c r="AF271" i="16"/>
  <c r="AG271" i="16"/>
  <c r="AH271" i="16" s="1"/>
  <c r="AI271" i="16"/>
  <c r="AJ271" i="16"/>
  <c r="AK271" i="16" s="1"/>
  <c r="AL271" i="16"/>
  <c r="B272" i="16"/>
  <c r="C272" i="16"/>
  <c r="D272" i="16"/>
  <c r="E272" i="16"/>
  <c r="F272" i="16"/>
  <c r="I272" i="16"/>
  <c r="J272" i="16" s="1"/>
  <c r="K272" i="16"/>
  <c r="L272" i="16"/>
  <c r="M272" i="16" s="1"/>
  <c r="N272" i="16"/>
  <c r="O272" i="16"/>
  <c r="P272" i="16" s="1"/>
  <c r="Q272" i="16"/>
  <c r="R272" i="16"/>
  <c r="S272" i="16" s="1"/>
  <c r="T272" i="16"/>
  <c r="U272" i="16"/>
  <c r="V272" i="16" s="1"/>
  <c r="W272" i="16"/>
  <c r="X272" i="16"/>
  <c r="Y272" i="16" s="1"/>
  <c r="Z272" i="16"/>
  <c r="AA272" i="16"/>
  <c r="AB272" i="16" s="1"/>
  <c r="AC272" i="16"/>
  <c r="AD272" i="16"/>
  <c r="AE272" i="16" s="1"/>
  <c r="AF272" i="16"/>
  <c r="AG272" i="16"/>
  <c r="AH272" i="16" s="1"/>
  <c r="AI272" i="16"/>
  <c r="AJ272" i="16"/>
  <c r="AK272" i="16" s="1"/>
  <c r="AL272" i="16"/>
  <c r="B273" i="16"/>
  <c r="C273" i="16"/>
  <c r="D273" i="16"/>
  <c r="E273" i="16"/>
  <c r="F273" i="16"/>
  <c r="I273" i="16"/>
  <c r="J273" i="16" s="1"/>
  <c r="K273" i="16"/>
  <c r="L273" i="16"/>
  <c r="M273" i="16" s="1"/>
  <c r="N273" i="16"/>
  <c r="O273" i="16"/>
  <c r="P273" i="16" s="1"/>
  <c r="Q273" i="16"/>
  <c r="R273" i="16"/>
  <c r="S273" i="16" s="1"/>
  <c r="T273" i="16"/>
  <c r="U273" i="16"/>
  <c r="V273" i="16" s="1"/>
  <c r="W273" i="16"/>
  <c r="X273" i="16"/>
  <c r="Y273" i="16" s="1"/>
  <c r="Z273" i="16"/>
  <c r="AA273" i="16"/>
  <c r="AB273" i="16" s="1"/>
  <c r="AC273" i="16"/>
  <c r="AD273" i="16"/>
  <c r="AE273" i="16" s="1"/>
  <c r="AF273" i="16"/>
  <c r="AG273" i="16"/>
  <c r="AH273" i="16" s="1"/>
  <c r="AI273" i="16"/>
  <c r="AJ273" i="16"/>
  <c r="AK273" i="16" s="1"/>
  <c r="AL273" i="16"/>
  <c r="B274" i="16"/>
  <c r="C274" i="16"/>
  <c r="D274" i="16"/>
  <c r="E274" i="16"/>
  <c r="F274" i="16"/>
  <c r="I274" i="16"/>
  <c r="J274" i="16" s="1"/>
  <c r="K274" i="16"/>
  <c r="L274" i="16"/>
  <c r="M274" i="16" s="1"/>
  <c r="N274" i="16"/>
  <c r="O274" i="16"/>
  <c r="P274" i="16" s="1"/>
  <c r="Q274" i="16"/>
  <c r="R274" i="16"/>
  <c r="S274" i="16" s="1"/>
  <c r="T274" i="16"/>
  <c r="U274" i="16"/>
  <c r="V274" i="16" s="1"/>
  <c r="W274" i="16"/>
  <c r="X274" i="16"/>
  <c r="Y274" i="16" s="1"/>
  <c r="Z274" i="16"/>
  <c r="AA274" i="16"/>
  <c r="AB274" i="16" s="1"/>
  <c r="AC274" i="16"/>
  <c r="AD274" i="16"/>
  <c r="AE274" i="16" s="1"/>
  <c r="AF274" i="16"/>
  <c r="AG274" i="16"/>
  <c r="AH274" i="16" s="1"/>
  <c r="AI274" i="16"/>
  <c r="AJ274" i="16"/>
  <c r="AK274" i="16" s="1"/>
  <c r="AL274" i="16"/>
  <c r="B275" i="16"/>
  <c r="C275" i="16"/>
  <c r="D275" i="16"/>
  <c r="E275" i="16"/>
  <c r="F275" i="16"/>
  <c r="I275" i="16"/>
  <c r="K275" i="16"/>
  <c r="L275" i="16"/>
  <c r="M275" i="16" s="1"/>
  <c r="N275" i="16"/>
  <c r="O275" i="16"/>
  <c r="P275" i="16" s="1"/>
  <c r="Q275" i="16"/>
  <c r="R275" i="16"/>
  <c r="S275" i="16" s="1"/>
  <c r="T275" i="16"/>
  <c r="U275" i="16"/>
  <c r="V275" i="16" s="1"/>
  <c r="W275" i="16"/>
  <c r="X275" i="16"/>
  <c r="Y275" i="16" s="1"/>
  <c r="Z275" i="16"/>
  <c r="AA275" i="16"/>
  <c r="AB275" i="16" s="1"/>
  <c r="AC275" i="16"/>
  <c r="AD275" i="16"/>
  <c r="AE275" i="16" s="1"/>
  <c r="AF275" i="16"/>
  <c r="AG275" i="16"/>
  <c r="AH275" i="16" s="1"/>
  <c r="AI275" i="16"/>
  <c r="AJ275" i="16"/>
  <c r="AK275" i="16" s="1"/>
  <c r="AL275" i="16"/>
  <c r="B276" i="16"/>
  <c r="C276" i="16"/>
  <c r="D276" i="16"/>
  <c r="E276" i="16"/>
  <c r="F276" i="16"/>
  <c r="I276" i="16"/>
  <c r="J276" i="16" s="1"/>
  <c r="K276" i="16"/>
  <c r="L276" i="16"/>
  <c r="M276" i="16" s="1"/>
  <c r="N276" i="16"/>
  <c r="O276" i="16"/>
  <c r="P276" i="16" s="1"/>
  <c r="Q276" i="16"/>
  <c r="R276" i="16"/>
  <c r="S276" i="16" s="1"/>
  <c r="T276" i="16"/>
  <c r="U276" i="16"/>
  <c r="V276" i="16" s="1"/>
  <c r="W276" i="16"/>
  <c r="X276" i="16"/>
  <c r="Y276" i="16" s="1"/>
  <c r="Z276" i="16"/>
  <c r="AA276" i="16"/>
  <c r="AB276" i="16" s="1"/>
  <c r="AC276" i="16"/>
  <c r="AD276" i="16"/>
  <c r="AE276" i="16" s="1"/>
  <c r="AF276" i="16"/>
  <c r="AG276" i="16"/>
  <c r="AH276" i="16" s="1"/>
  <c r="AI276" i="16"/>
  <c r="AJ276" i="16"/>
  <c r="AK276" i="16" s="1"/>
  <c r="AL276" i="16"/>
  <c r="B277" i="16"/>
  <c r="C277" i="16"/>
  <c r="D277" i="16"/>
  <c r="E277" i="16"/>
  <c r="F277" i="16"/>
  <c r="I277" i="16"/>
  <c r="J277" i="16" s="1"/>
  <c r="K277" i="16"/>
  <c r="L277" i="16"/>
  <c r="M277" i="16" s="1"/>
  <c r="N277" i="16"/>
  <c r="O277" i="16"/>
  <c r="P277" i="16" s="1"/>
  <c r="Q277" i="16"/>
  <c r="R277" i="16"/>
  <c r="S277" i="16" s="1"/>
  <c r="T277" i="16"/>
  <c r="U277" i="16"/>
  <c r="V277" i="16" s="1"/>
  <c r="W277" i="16"/>
  <c r="X277" i="16"/>
  <c r="Y277" i="16" s="1"/>
  <c r="Z277" i="16"/>
  <c r="AA277" i="16"/>
  <c r="AB277" i="16" s="1"/>
  <c r="AC277" i="16"/>
  <c r="AD277" i="16"/>
  <c r="AE277" i="16" s="1"/>
  <c r="AF277" i="16"/>
  <c r="AG277" i="16"/>
  <c r="AH277" i="16" s="1"/>
  <c r="AI277" i="16"/>
  <c r="AJ277" i="16"/>
  <c r="AK277" i="16" s="1"/>
  <c r="AL277" i="16"/>
  <c r="B278" i="16"/>
  <c r="C278" i="16"/>
  <c r="D278" i="16"/>
  <c r="E278" i="16"/>
  <c r="F278" i="16"/>
  <c r="I278" i="16"/>
  <c r="J278" i="16" s="1"/>
  <c r="K278" i="16"/>
  <c r="L278" i="16"/>
  <c r="M278" i="16" s="1"/>
  <c r="N278" i="16"/>
  <c r="O278" i="16"/>
  <c r="P278" i="16" s="1"/>
  <c r="Q278" i="16"/>
  <c r="R278" i="16"/>
  <c r="S278" i="16" s="1"/>
  <c r="T278" i="16"/>
  <c r="U278" i="16"/>
  <c r="V278" i="16" s="1"/>
  <c r="W278" i="16"/>
  <c r="X278" i="16"/>
  <c r="Y278" i="16" s="1"/>
  <c r="Z278" i="16"/>
  <c r="AA278" i="16"/>
  <c r="AB278" i="16" s="1"/>
  <c r="AC278" i="16"/>
  <c r="AD278" i="16"/>
  <c r="AE278" i="16" s="1"/>
  <c r="AF278" i="16"/>
  <c r="AG278" i="16"/>
  <c r="AH278" i="16" s="1"/>
  <c r="AI278" i="16"/>
  <c r="AJ278" i="16"/>
  <c r="AK278" i="16" s="1"/>
  <c r="AL278" i="16"/>
  <c r="B279" i="16"/>
  <c r="C279" i="16"/>
  <c r="D279" i="16"/>
  <c r="E279" i="16"/>
  <c r="F279" i="16"/>
  <c r="I279" i="16"/>
  <c r="J279" i="16" s="1"/>
  <c r="K279" i="16"/>
  <c r="L279" i="16"/>
  <c r="M279" i="16" s="1"/>
  <c r="N279" i="16"/>
  <c r="O279" i="16"/>
  <c r="P279" i="16" s="1"/>
  <c r="Q279" i="16"/>
  <c r="R279" i="16"/>
  <c r="S279" i="16" s="1"/>
  <c r="T279" i="16"/>
  <c r="U279" i="16"/>
  <c r="V279" i="16" s="1"/>
  <c r="W279" i="16"/>
  <c r="X279" i="16"/>
  <c r="Y279" i="16" s="1"/>
  <c r="Z279" i="16"/>
  <c r="AA279" i="16"/>
  <c r="AB279" i="16" s="1"/>
  <c r="AC279" i="16"/>
  <c r="AD279" i="16"/>
  <c r="AE279" i="16" s="1"/>
  <c r="AF279" i="16"/>
  <c r="AG279" i="16"/>
  <c r="AH279" i="16" s="1"/>
  <c r="AI279" i="16"/>
  <c r="AJ279" i="16"/>
  <c r="AK279" i="16" s="1"/>
  <c r="AL279" i="16"/>
  <c r="B280" i="16"/>
  <c r="C280" i="16"/>
  <c r="D280" i="16"/>
  <c r="E280" i="16"/>
  <c r="F280" i="16"/>
  <c r="I280" i="16"/>
  <c r="J280" i="16" s="1"/>
  <c r="K280" i="16"/>
  <c r="L280" i="16"/>
  <c r="M280" i="16" s="1"/>
  <c r="N280" i="16"/>
  <c r="O280" i="16"/>
  <c r="P280" i="16" s="1"/>
  <c r="Q280" i="16"/>
  <c r="R280" i="16"/>
  <c r="S280" i="16" s="1"/>
  <c r="T280" i="16"/>
  <c r="U280" i="16"/>
  <c r="V280" i="16" s="1"/>
  <c r="W280" i="16"/>
  <c r="X280" i="16"/>
  <c r="Y280" i="16" s="1"/>
  <c r="Z280" i="16"/>
  <c r="AA280" i="16"/>
  <c r="AB280" i="16" s="1"/>
  <c r="AC280" i="16"/>
  <c r="AD280" i="16"/>
  <c r="AE280" i="16" s="1"/>
  <c r="AF280" i="16"/>
  <c r="AG280" i="16"/>
  <c r="AH280" i="16" s="1"/>
  <c r="AI280" i="16"/>
  <c r="AJ280" i="16"/>
  <c r="AK280" i="16" s="1"/>
  <c r="AL280" i="16"/>
  <c r="B281" i="16"/>
  <c r="C281" i="16"/>
  <c r="D281" i="16"/>
  <c r="E281" i="16"/>
  <c r="F281" i="16"/>
  <c r="I281" i="16"/>
  <c r="K281" i="16"/>
  <c r="L281" i="16"/>
  <c r="M281" i="16" s="1"/>
  <c r="N281" i="16"/>
  <c r="O281" i="16"/>
  <c r="P281" i="16" s="1"/>
  <c r="Q281" i="16"/>
  <c r="R281" i="16"/>
  <c r="S281" i="16" s="1"/>
  <c r="T281" i="16"/>
  <c r="U281" i="16"/>
  <c r="V281" i="16" s="1"/>
  <c r="W281" i="16"/>
  <c r="X281" i="16"/>
  <c r="Y281" i="16" s="1"/>
  <c r="Z281" i="16"/>
  <c r="AA281" i="16"/>
  <c r="AB281" i="16" s="1"/>
  <c r="AC281" i="16"/>
  <c r="AD281" i="16"/>
  <c r="AE281" i="16" s="1"/>
  <c r="AF281" i="16"/>
  <c r="AG281" i="16"/>
  <c r="AH281" i="16" s="1"/>
  <c r="AI281" i="16"/>
  <c r="AJ281" i="16"/>
  <c r="AK281" i="16" s="1"/>
  <c r="AL281" i="16"/>
  <c r="B282" i="16"/>
  <c r="C282" i="16"/>
  <c r="D282" i="16"/>
  <c r="E282" i="16"/>
  <c r="F282" i="16"/>
  <c r="I282" i="16"/>
  <c r="J282" i="16" s="1"/>
  <c r="K282" i="16"/>
  <c r="L282" i="16"/>
  <c r="M282" i="16" s="1"/>
  <c r="N282" i="16"/>
  <c r="O282" i="16"/>
  <c r="P282" i="16" s="1"/>
  <c r="Q282" i="16"/>
  <c r="R282" i="16"/>
  <c r="S282" i="16" s="1"/>
  <c r="T282" i="16"/>
  <c r="U282" i="16"/>
  <c r="V282" i="16" s="1"/>
  <c r="W282" i="16"/>
  <c r="X282" i="16"/>
  <c r="Y282" i="16" s="1"/>
  <c r="Z282" i="16"/>
  <c r="AA282" i="16"/>
  <c r="AB282" i="16" s="1"/>
  <c r="AC282" i="16"/>
  <c r="AD282" i="16"/>
  <c r="AE282" i="16" s="1"/>
  <c r="AF282" i="16"/>
  <c r="AG282" i="16"/>
  <c r="AH282" i="16" s="1"/>
  <c r="AI282" i="16"/>
  <c r="AJ282" i="16"/>
  <c r="AK282" i="16" s="1"/>
  <c r="AL282" i="16"/>
  <c r="B283" i="16"/>
  <c r="C283" i="16"/>
  <c r="D283" i="16"/>
  <c r="E283" i="16"/>
  <c r="F283" i="16"/>
  <c r="I283" i="16"/>
  <c r="J283" i="16" s="1"/>
  <c r="K283" i="16"/>
  <c r="L283" i="16"/>
  <c r="M283" i="16" s="1"/>
  <c r="N283" i="16"/>
  <c r="O283" i="16"/>
  <c r="P283" i="16" s="1"/>
  <c r="Q283" i="16"/>
  <c r="R283" i="16"/>
  <c r="S283" i="16" s="1"/>
  <c r="T283" i="16"/>
  <c r="U283" i="16"/>
  <c r="V283" i="16" s="1"/>
  <c r="W283" i="16"/>
  <c r="X283" i="16"/>
  <c r="Y283" i="16" s="1"/>
  <c r="Z283" i="16"/>
  <c r="AA283" i="16"/>
  <c r="AB283" i="16" s="1"/>
  <c r="AC283" i="16"/>
  <c r="AD283" i="16"/>
  <c r="AE283" i="16" s="1"/>
  <c r="AF283" i="16"/>
  <c r="AG283" i="16"/>
  <c r="AH283" i="16" s="1"/>
  <c r="AI283" i="16"/>
  <c r="AJ283" i="16"/>
  <c r="AK283" i="16" s="1"/>
  <c r="AL283" i="16"/>
  <c r="B284" i="16"/>
  <c r="C284" i="16"/>
  <c r="D284" i="16"/>
  <c r="E284" i="16"/>
  <c r="F284" i="16"/>
  <c r="I284" i="16"/>
  <c r="J284" i="16" s="1"/>
  <c r="K284" i="16"/>
  <c r="L284" i="16"/>
  <c r="M284" i="16" s="1"/>
  <c r="N284" i="16"/>
  <c r="O284" i="16"/>
  <c r="P284" i="16" s="1"/>
  <c r="Q284" i="16"/>
  <c r="R284" i="16"/>
  <c r="S284" i="16" s="1"/>
  <c r="T284" i="16"/>
  <c r="U284" i="16"/>
  <c r="V284" i="16" s="1"/>
  <c r="W284" i="16"/>
  <c r="X284" i="16"/>
  <c r="Y284" i="16" s="1"/>
  <c r="Z284" i="16"/>
  <c r="AA284" i="16"/>
  <c r="AB284" i="16" s="1"/>
  <c r="AC284" i="16"/>
  <c r="AD284" i="16"/>
  <c r="AE284" i="16" s="1"/>
  <c r="AF284" i="16"/>
  <c r="AG284" i="16"/>
  <c r="AH284" i="16" s="1"/>
  <c r="AI284" i="16"/>
  <c r="AJ284" i="16"/>
  <c r="AK284" i="16" s="1"/>
  <c r="AL284" i="16"/>
  <c r="B285" i="16"/>
  <c r="C285" i="16"/>
  <c r="D285" i="16"/>
  <c r="E285" i="16"/>
  <c r="F285" i="16"/>
  <c r="I285" i="16"/>
  <c r="J285" i="16" s="1"/>
  <c r="K285" i="16"/>
  <c r="L285" i="16"/>
  <c r="M285" i="16" s="1"/>
  <c r="N285" i="16"/>
  <c r="O285" i="16"/>
  <c r="P285" i="16" s="1"/>
  <c r="Q285" i="16"/>
  <c r="R285" i="16"/>
  <c r="S285" i="16" s="1"/>
  <c r="T285" i="16"/>
  <c r="U285" i="16"/>
  <c r="V285" i="16" s="1"/>
  <c r="W285" i="16"/>
  <c r="X285" i="16"/>
  <c r="Y285" i="16" s="1"/>
  <c r="Z285" i="16"/>
  <c r="AA285" i="16"/>
  <c r="AB285" i="16" s="1"/>
  <c r="AC285" i="16"/>
  <c r="AD285" i="16"/>
  <c r="AE285" i="16" s="1"/>
  <c r="AF285" i="16"/>
  <c r="AG285" i="16"/>
  <c r="AH285" i="16" s="1"/>
  <c r="AI285" i="16"/>
  <c r="AJ285" i="16"/>
  <c r="AK285" i="16" s="1"/>
  <c r="AL285" i="16"/>
  <c r="B286" i="16"/>
  <c r="C286" i="16"/>
  <c r="D286" i="16"/>
  <c r="E286" i="16"/>
  <c r="F286" i="16"/>
  <c r="I286" i="16"/>
  <c r="K286" i="16"/>
  <c r="L286" i="16"/>
  <c r="M286" i="16" s="1"/>
  <c r="N286" i="16"/>
  <c r="O286" i="16"/>
  <c r="P286" i="16" s="1"/>
  <c r="Q286" i="16"/>
  <c r="R286" i="16"/>
  <c r="S286" i="16" s="1"/>
  <c r="T286" i="16"/>
  <c r="U286" i="16"/>
  <c r="V286" i="16" s="1"/>
  <c r="W286" i="16"/>
  <c r="X286" i="16"/>
  <c r="Y286" i="16" s="1"/>
  <c r="Z286" i="16"/>
  <c r="AA286" i="16"/>
  <c r="AB286" i="16" s="1"/>
  <c r="AC286" i="16"/>
  <c r="AD286" i="16"/>
  <c r="AE286" i="16" s="1"/>
  <c r="AF286" i="16"/>
  <c r="AG286" i="16"/>
  <c r="AH286" i="16" s="1"/>
  <c r="AI286" i="16"/>
  <c r="AJ286" i="16"/>
  <c r="AK286" i="16" s="1"/>
  <c r="AL286" i="16"/>
  <c r="B287" i="16"/>
  <c r="C287" i="16"/>
  <c r="D287" i="16"/>
  <c r="E287" i="16"/>
  <c r="F287" i="16"/>
  <c r="I287" i="16"/>
  <c r="J287" i="16" s="1"/>
  <c r="K287" i="16"/>
  <c r="L287" i="16"/>
  <c r="M287" i="16" s="1"/>
  <c r="N287" i="16"/>
  <c r="O287" i="16"/>
  <c r="P287" i="16" s="1"/>
  <c r="Q287" i="16"/>
  <c r="R287" i="16"/>
  <c r="S287" i="16" s="1"/>
  <c r="T287" i="16"/>
  <c r="U287" i="16"/>
  <c r="V287" i="16" s="1"/>
  <c r="W287" i="16"/>
  <c r="X287" i="16"/>
  <c r="Y287" i="16" s="1"/>
  <c r="Z287" i="16"/>
  <c r="AA287" i="16"/>
  <c r="AB287" i="16" s="1"/>
  <c r="AC287" i="16"/>
  <c r="AD287" i="16"/>
  <c r="AE287" i="16" s="1"/>
  <c r="AF287" i="16"/>
  <c r="AG287" i="16"/>
  <c r="AH287" i="16" s="1"/>
  <c r="AI287" i="16"/>
  <c r="AJ287" i="16"/>
  <c r="AK287" i="16" s="1"/>
  <c r="AL287" i="16"/>
  <c r="B288" i="16"/>
  <c r="C288" i="16"/>
  <c r="D288" i="16"/>
  <c r="E288" i="16"/>
  <c r="F288" i="16"/>
  <c r="I288" i="16"/>
  <c r="J288" i="16" s="1"/>
  <c r="K288" i="16"/>
  <c r="L288" i="16"/>
  <c r="M288" i="16" s="1"/>
  <c r="N288" i="16"/>
  <c r="O288" i="16"/>
  <c r="P288" i="16" s="1"/>
  <c r="Q288" i="16"/>
  <c r="R288" i="16"/>
  <c r="S288" i="16" s="1"/>
  <c r="T288" i="16"/>
  <c r="U288" i="16"/>
  <c r="V288" i="16" s="1"/>
  <c r="W288" i="16"/>
  <c r="X288" i="16"/>
  <c r="Y288" i="16" s="1"/>
  <c r="Z288" i="16"/>
  <c r="AA288" i="16"/>
  <c r="AB288" i="16" s="1"/>
  <c r="AC288" i="16"/>
  <c r="AD288" i="16"/>
  <c r="AE288" i="16" s="1"/>
  <c r="AF288" i="16"/>
  <c r="AG288" i="16"/>
  <c r="AH288" i="16" s="1"/>
  <c r="AI288" i="16"/>
  <c r="AJ288" i="16"/>
  <c r="AK288" i="16" s="1"/>
  <c r="AL288" i="16"/>
  <c r="B289" i="16"/>
  <c r="C289" i="16"/>
  <c r="D289" i="16"/>
  <c r="E289" i="16"/>
  <c r="F289" i="16"/>
  <c r="I289" i="16"/>
  <c r="J289" i="16" s="1"/>
  <c r="K289" i="16"/>
  <c r="L289" i="16"/>
  <c r="M289" i="16" s="1"/>
  <c r="N289" i="16"/>
  <c r="O289" i="16"/>
  <c r="P289" i="16" s="1"/>
  <c r="Q289" i="16"/>
  <c r="R289" i="16"/>
  <c r="S289" i="16" s="1"/>
  <c r="T289" i="16"/>
  <c r="U289" i="16"/>
  <c r="V289" i="16" s="1"/>
  <c r="W289" i="16"/>
  <c r="X289" i="16"/>
  <c r="Y289" i="16" s="1"/>
  <c r="Z289" i="16"/>
  <c r="AA289" i="16"/>
  <c r="AB289" i="16" s="1"/>
  <c r="AC289" i="16"/>
  <c r="AD289" i="16"/>
  <c r="AE289" i="16" s="1"/>
  <c r="AF289" i="16"/>
  <c r="AG289" i="16"/>
  <c r="AH289" i="16" s="1"/>
  <c r="AI289" i="16"/>
  <c r="AJ289" i="16"/>
  <c r="AK289" i="16" s="1"/>
  <c r="AL289" i="16"/>
  <c r="B290" i="16"/>
  <c r="C290" i="16"/>
  <c r="D290" i="16"/>
  <c r="E290" i="16"/>
  <c r="F290" i="16"/>
  <c r="I290" i="16"/>
  <c r="J290" i="16" s="1"/>
  <c r="K290" i="16"/>
  <c r="L290" i="16"/>
  <c r="M290" i="16" s="1"/>
  <c r="N290" i="16"/>
  <c r="O290" i="16"/>
  <c r="P290" i="16" s="1"/>
  <c r="Q290" i="16"/>
  <c r="R290" i="16"/>
  <c r="S290" i="16" s="1"/>
  <c r="T290" i="16"/>
  <c r="U290" i="16"/>
  <c r="V290" i="16" s="1"/>
  <c r="W290" i="16"/>
  <c r="X290" i="16"/>
  <c r="Y290" i="16" s="1"/>
  <c r="Z290" i="16"/>
  <c r="AA290" i="16"/>
  <c r="AB290" i="16" s="1"/>
  <c r="AC290" i="16"/>
  <c r="AD290" i="16"/>
  <c r="AE290" i="16" s="1"/>
  <c r="AF290" i="16"/>
  <c r="AG290" i="16"/>
  <c r="AH290" i="16" s="1"/>
  <c r="AI290" i="16"/>
  <c r="AJ290" i="16"/>
  <c r="AK290" i="16" s="1"/>
  <c r="AL290" i="16"/>
  <c r="B291" i="16"/>
  <c r="C291" i="16"/>
  <c r="D291" i="16"/>
  <c r="E291" i="16"/>
  <c r="F291" i="16"/>
  <c r="I291" i="16"/>
  <c r="K291" i="16"/>
  <c r="L291" i="16"/>
  <c r="M291" i="16" s="1"/>
  <c r="N291" i="16"/>
  <c r="O291" i="16"/>
  <c r="P291" i="16" s="1"/>
  <c r="Q291" i="16"/>
  <c r="R291" i="16"/>
  <c r="S291" i="16" s="1"/>
  <c r="T291" i="16"/>
  <c r="U291" i="16"/>
  <c r="V291" i="16" s="1"/>
  <c r="W291" i="16"/>
  <c r="X291" i="16"/>
  <c r="Y291" i="16" s="1"/>
  <c r="Z291" i="16"/>
  <c r="AA291" i="16"/>
  <c r="AB291" i="16" s="1"/>
  <c r="AC291" i="16"/>
  <c r="AD291" i="16"/>
  <c r="AE291" i="16" s="1"/>
  <c r="AF291" i="16"/>
  <c r="AG291" i="16"/>
  <c r="AH291" i="16" s="1"/>
  <c r="AI291" i="16"/>
  <c r="AJ291" i="16"/>
  <c r="AK291" i="16" s="1"/>
  <c r="AL291" i="16"/>
  <c r="B292" i="16"/>
  <c r="C292" i="16"/>
  <c r="D292" i="16"/>
  <c r="E292" i="16"/>
  <c r="F292" i="16"/>
  <c r="I292" i="16"/>
  <c r="J292" i="16" s="1"/>
  <c r="K292" i="16"/>
  <c r="L292" i="16"/>
  <c r="M292" i="16" s="1"/>
  <c r="N292" i="16"/>
  <c r="O292" i="16"/>
  <c r="P292" i="16" s="1"/>
  <c r="Q292" i="16"/>
  <c r="R292" i="16"/>
  <c r="S292" i="16" s="1"/>
  <c r="T292" i="16"/>
  <c r="U292" i="16"/>
  <c r="V292" i="16" s="1"/>
  <c r="W292" i="16"/>
  <c r="X292" i="16"/>
  <c r="Y292" i="16" s="1"/>
  <c r="Z292" i="16"/>
  <c r="AA292" i="16"/>
  <c r="AB292" i="16" s="1"/>
  <c r="AC292" i="16"/>
  <c r="AD292" i="16"/>
  <c r="AE292" i="16" s="1"/>
  <c r="AF292" i="16"/>
  <c r="AG292" i="16"/>
  <c r="AH292" i="16" s="1"/>
  <c r="AI292" i="16"/>
  <c r="AJ292" i="16"/>
  <c r="AK292" i="16" s="1"/>
  <c r="AL292" i="16"/>
  <c r="B293" i="16"/>
  <c r="C293" i="16"/>
  <c r="D293" i="16"/>
  <c r="E293" i="16"/>
  <c r="F293" i="16"/>
  <c r="I293" i="16"/>
  <c r="J293" i="16" s="1"/>
  <c r="K293" i="16"/>
  <c r="L293" i="16"/>
  <c r="M293" i="16" s="1"/>
  <c r="N293" i="16"/>
  <c r="O293" i="16"/>
  <c r="P293" i="16" s="1"/>
  <c r="Q293" i="16"/>
  <c r="R293" i="16"/>
  <c r="S293" i="16" s="1"/>
  <c r="T293" i="16"/>
  <c r="U293" i="16"/>
  <c r="V293" i="16" s="1"/>
  <c r="W293" i="16"/>
  <c r="X293" i="16"/>
  <c r="Y293" i="16" s="1"/>
  <c r="Z293" i="16"/>
  <c r="AA293" i="16"/>
  <c r="AB293" i="16" s="1"/>
  <c r="AC293" i="16"/>
  <c r="AD293" i="16"/>
  <c r="AE293" i="16" s="1"/>
  <c r="AF293" i="16"/>
  <c r="AG293" i="16"/>
  <c r="AH293" i="16" s="1"/>
  <c r="AI293" i="16"/>
  <c r="AJ293" i="16"/>
  <c r="AK293" i="16" s="1"/>
  <c r="AL293" i="16"/>
  <c r="B294" i="16"/>
  <c r="C294" i="16"/>
  <c r="D294" i="16"/>
  <c r="E294" i="16"/>
  <c r="F294" i="16"/>
  <c r="I294" i="16"/>
  <c r="J294" i="16" s="1"/>
  <c r="K294" i="16"/>
  <c r="L294" i="16"/>
  <c r="M294" i="16" s="1"/>
  <c r="N294" i="16"/>
  <c r="O294" i="16"/>
  <c r="P294" i="16" s="1"/>
  <c r="Q294" i="16"/>
  <c r="R294" i="16"/>
  <c r="S294" i="16" s="1"/>
  <c r="T294" i="16"/>
  <c r="U294" i="16"/>
  <c r="V294" i="16" s="1"/>
  <c r="W294" i="16"/>
  <c r="X294" i="16"/>
  <c r="Y294" i="16" s="1"/>
  <c r="Z294" i="16"/>
  <c r="AA294" i="16"/>
  <c r="AB294" i="16" s="1"/>
  <c r="AC294" i="16"/>
  <c r="AD294" i="16"/>
  <c r="AE294" i="16" s="1"/>
  <c r="AF294" i="16"/>
  <c r="AG294" i="16"/>
  <c r="AH294" i="16" s="1"/>
  <c r="AI294" i="16"/>
  <c r="AJ294" i="16"/>
  <c r="AK294" i="16" s="1"/>
  <c r="AL294" i="16"/>
  <c r="B295" i="16"/>
  <c r="C295" i="16"/>
  <c r="D295" i="16"/>
  <c r="E295" i="16"/>
  <c r="F295" i="16"/>
  <c r="I295" i="16"/>
  <c r="J295" i="16" s="1"/>
  <c r="K295" i="16"/>
  <c r="L295" i="16"/>
  <c r="M295" i="16" s="1"/>
  <c r="N295" i="16"/>
  <c r="O295" i="16"/>
  <c r="P295" i="16" s="1"/>
  <c r="Q295" i="16"/>
  <c r="R295" i="16"/>
  <c r="S295" i="16" s="1"/>
  <c r="T295" i="16"/>
  <c r="U295" i="16"/>
  <c r="V295" i="16" s="1"/>
  <c r="W295" i="16"/>
  <c r="X295" i="16"/>
  <c r="Y295" i="16" s="1"/>
  <c r="Z295" i="16"/>
  <c r="AA295" i="16"/>
  <c r="AB295" i="16" s="1"/>
  <c r="AC295" i="16"/>
  <c r="AD295" i="16"/>
  <c r="AE295" i="16" s="1"/>
  <c r="AF295" i="16"/>
  <c r="AG295" i="16"/>
  <c r="AH295" i="16" s="1"/>
  <c r="AI295" i="16"/>
  <c r="AJ295" i="16"/>
  <c r="AK295" i="16" s="1"/>
  <c r="AL295" i="16"/>
  <c r="B296" i="16"/>
  <c r="C296" i="16"/>
  <c r="D296" i="16"/>
  <c r="E296" i="16"/>
  <c r="F296" i="16"/>
  <c r="I296" i="16"/>
  <c r="J296" i="16" s="1"/>
  <c r="K296" i="16"/>
  <c r="L296" i="16"/>
  <c r="M296" i="16" s="1"/>
  <c r="N296" i="16"/>
  <c r="O296" i="16"/>
  <c r="P296" i="16" s="1"/>
  <c r="Q296" i="16"/>
  <c r="R296" i="16"/>
  <c r="S296" i="16" s="1"/>
  <c r="T296" i="16"/>
  <c r="U296" i="16"/>
  <c r="V296" i="16" s="1"/>
  <c r="W296" i="16"/>
  <c r="X296" i="16"/>
  <c r="Y296" i="16" s="1"/>
  <c r="Z296" i="16"/>
  <c r="AA296" i="16"/>
  <c r="AB296" i="16" s="1"/>
  <c r="AC296" i="16"/>
  <c r="AD296" i="16"/>
  <c r="AE296" i="16" s="1"/>
  <c r="AF296" i="16"/>
  <c r="AG296" i="16"/>
  <c r="AH296" i="16" s="1"/>
  <c r="AI296" i="16"/>
  <c r="AJ296" i="16"/>
  <c r="AK296" i="16" s="1"/>
  <c r="AL296" i="16"/>
  <c r="B297" i="16"/>
  <c r="C297" i="16"/>
  <c r="D297" i="16"/>
  <c r="E297" i="16"/>
  <c r="F297" i="16"/>
  <c r="I297" i="16"/>
  <c r="K297" i="16"/>
  <c r="L297" i="16"/>
  <c r="M297" i="16" s="1"/>
  <c r="N297" i="16"/>
  <c r="O297" i="16"/>
  <c r="P297" i="16" s="1"/>
  <c r="Q297" i="16"/>
  <c r="R297" i="16"/>
  <c r="S297" i="16" s="1"/>
  <c r="T297" i="16"/>
  <c r="U297" i="16"/>
  <c r="V297" i="16" s="1"/>
  <c r="W297" i="16"/>
  <c r="X297" i="16"/>
  <c r="Y297" i="16" s="1"/>
  <c r="Z297" i="16"/>
  <c r="AA297" i="16"/>
  <c r="AB297" i="16" s="1"/>
  <c r="AC297" i="16"/>
  <c r="AD297" i="16"/>
  <c r="AE297" i="16" s="1"/>
  <c r="AF297" i="16"/>
  <c r="AG297" i="16"/>
  <c r="AH297" i="16" s="1"/>
  <c r="AI297" i="16"/>
  <c r="AJ297" i="16"/>
  <c r="AK297" i="16" s="1"/>
  <c r="AL297" i="16"/>
  <c r="B298" i="16"/>
  <c r="C298" i="16"/>
  <c r="D298" i="16"/>
  <c r="E298" i="16"/>
  <c r="F298" i="16"/>
  <c r="I298" i="16"/>
  <c r="J298" i="16" s="1"/>
  <c r="K298" i="16"/>
  <c r="L298" i="16"/>
  <c r="M298" i="16" s="1"/>
  <c r="N298" i="16"/>
  <c r="O298" i="16"/>
  <c r="P298" i="16" s="1"/>
  <c r="Q298" i="16"/>
  <c r="R298" i="16"/>
  <c r="S298" i="16" s="1"/>
  <c r="T298" i="16"/>
  <c r="U298" i="16"/>
  <c r="V298" i="16" s="1"/>
  <c r="W298" i="16"/>
  <c r="X298" i="16"/>
  <c r="Y298" i="16" s="1"/>
  <c r="Z298" i="16"/>
  <c r="AA298" i="16"/>
  <c r="AB298" i="16" s="1"/>
  <c r="AC298" i="16"/>
  <c r="AD298" i="16"/>
  <c r="AE298" i="16" s="1"/>
  <c r="AF298" i="16"/>
  <c r="AG298" i="16"/>
  <c r="AH298" i="16" s="1"/>
  <c r="AI298" i="16"/>
  <c r="AJ298" i="16"/>
  <c r="AK298" i="16" s="1"/>
  <c r="AL298" i="16"/>
  <c r="B299" i="16"/>
  <c r="C299" i="16"/>
  <c r="D299" i="16"/>
  <c r="E299" i="16"/>
  <c r="F299" i="16"/>
  <c r="I299" i="16"/>
  <c r="J299" i="16" s="1"/>
  <c r="K299" i="16"/>
  <c r="L299" i="16"/>
  <c r="M299" i="16" s="1"/>
  <c r="N299" i="16"/>
  <c r="O299" i="16"/>
  <c r="P299" i="16" s="1"/>
  <c r="Q299" i="16"/>
  <c r="R299" i="16"/>
  <c r="S299" i="16" s="1"/>
  <c r="T299" i="16"/>
  <c r="U299" i="16"/>
  <c r="V299" i="16" s="1"/>
  <c r="W299" i="16"/>
  <c r="X299" i="16"/>
  <c r="Y299" i="16" s="1"/>
  <c r="Z299" i="16"/>
  <c r="AA299" i="16"/>
  <c r="AB299" i="16" s="1"/>
  <c r="AC299" i="16"/>
  <c r="AD299" i="16"/>
  <c r="AE299" i="16" s="1"/>
  <c r="AF299" i="16"/>
  <c r="AG299" i="16"/>
  <c r="AH299" i="16" s="1"/>
  <c r="AI299" i="16"/>
  <c r="AJ299" i="16"/>
  <c r="AK299" i="16" s="1"/>
  <c r="AL299" i="16"/>
  <c r="B300" i="16"/>
  <c r="C300" i="16"/>
  <c r="D300" i="16"/>
  <c r="E300" i="16"/>
  <c r="F300" i="16"/>
  <c r="I300" i="16"/>
  <c r="J300" i="16" s="1"/>
  <c r="K300" i="16"/>
  <c r="L300" i="16"/>
  <c r="M300" i="16" s="1"/>
  <c r="N300" i="16"/>
  <c r="O300" i="16"/>
  <c r="P300" i="16" s="1"/>
  <c r="Q300" i="16"/>
  <c r="R300" i="16"/>
  <c r="S300" i="16" s="1"/>
  <c r="T300" i="16"/>
  <c r="U300" i="16"/>
  <c r="V300" i="16" s="1"/>
  <c r="W300" i="16"/>
  <c r="X300" i="16"/>
  <c r="Y300" i="16" s="1"/>
  <c r="Z300" i="16"/>
  <c r="AA300" i="16"/>
  <c r="AB300" i="16" s="1"/>
  <c r="AC300" i="16"/>
  <c r="AD300" i="16"/>
  <c r="AE300" i="16" s="1"/>
  <c r="AF300" i="16"/>
  <c r="AG300" i="16"/>
  <c r="AH300" i="16" s="1"/>
  <c r="AI300" i="16"/>
  <c r="AJ300" i="16"/>
  <c r="AK300" i="16" s="1"/>
  <c r="AL300" i="16"/>
  <c r="B301" i="16"/>
  <c r="C301" i="16"/>
  <c r="D301" i="16"/>
  <c r="E301" i="16"/>
  <c r="F301" i="16"/>
  <c r="I301" i="16"/>
  <c r="J301" i="16" s="1"/>
  <c r="K301" i="16"/>
  <c r="L301" i="16"/>
  <c r="M301" i="16" s="1"/>
  <c r="N301" i="16"/>
  <c r="O301" i="16"/>
  <c r="P301" i="16" s="1"/>
  <c r="Q301" i="16"/>
  <c r="R301" i="16"/>
  <c r="S301" i="16" s="1"/>
  <c r="T301" i="16"/>
  <c r="U301" i="16"/>
  <c r="V301" i="16" s="1"/>
  <c r="W301" i="16"/>
  <c r="X301" i="16"/>
  <c r="Y301" i="16" s="1"/>
  <c r="Z301" i="16"/>
  <c r="AA301" i="16"/>
  <c r="AB301" i="16" s="1"/>
  <c r="AC301" i="16"/>
  <c r="AD301" i="16"/>
  <c r="AE301" i="16" s="1"/>
  <c r="AF301" i="16"/>
  <c r="AG301" i="16"/>
  <c r="AH301" i="16" s="1"/>
  <c r="AI301" i="16"/>
  <c r="AJ301" i="16"/>
  <c r="AK301" i="16" s="1"/>
  <c r="AL301" i="16"/>
  <c r="B302" i="16"/>
  <c r="C302" i="16"/>
  <c r="D302" i="16"/>
  <c r="E302" i="16"/>
  <c r="F302" i="16"/>
  <c r="I302" i="16"/>
  <c r="K302" i="16"/>
  <c r="L302" i="16"/>
  <c r="M302" i="16" s="1"/>
  <c r="N302" i="16"/>
  <c r="O302" i="16"/>
  <c r="P302" i="16" s="1"/>
  <c r="Q302" i="16"/>
  <c r="R302" i="16"/>
  <c r="S302" i="16" s="1"/>
  <c r="T302" i="16"/>
  <c r="U302" i="16"/>
  <c r="V302" i="16" s="1"/>
  <c r="W302" i="16"/>
  <c r="X302" i="16"/>
  <c r="Y302" i="16" s="1"/>
  <c r="Z302" i="16"/>
  <c r="AA302" i="16"/>
  <c r="AB302" i="16" s="1"/>
  <c r="AC302" i="16"/>
  <c r="AD302" i="16"/>
  <c r="AE302" i="16" s="1"/>
  <c r="AF302" i="16"/>
  <c r="AG302" i="16"/>
  <c r="AH302" i="16" s="1"/>
  <c r="AI302" i="16"/>
  <c r="AJ302" i="16"/>
  <c r="AK302" i="16" s="1"/>
  <c r="AL302" i="16"/>
  <c r="B303" i="16"/>
  <c r="C303" i="16"/>
  <c r="D303" i="16"/>
  <c r="E303" i="16"/>
  <c r="F303" i="16"/>
  <c r="I303" i="16"/>
  <c r="J303" i="16" s="1"/>
  <c r="K303" i="16"/>
  <c r="L303" i="16"/>
  <c r="M303" i="16" s="1"/>
  <c r="N303" i="16"/>
  <c r="O303" i="16"/>
  <c r="P303" i="16" s="1"/>
  <c r="Q303" i="16"/>
  <c r="R303" i="16"/>
  <c r="S303" i="16" s="1"/>
  <c r="T303" i="16"/>
  <c r="U303" i="16"/>
  <c r="V303" i="16" s="1"/>
  <c r="W303" i="16"/>
  <c r="X303" i="16"/>
  <c r="Y303" i="16" s="1"/>
  <c r="Z303" i="16"/>
  <c r="AA303" i="16"/>
  <c r="AB303" i="16" s="1"/>
  <c r="AC303" i="16"/>
  <c r="AD303" i="16"/>
  <c r="AE303" i="16" s="1"/>
  <c r="AF303" i="16"/>
  <c r="AG303" i="16"/>
  <c r="AH303" i="16" s="1"/>
  <c r="AI303" i="16"/>
  <c r="AJ303" i="16"/>
  <c r="AK303" i="16" s="1"/>
  <c r="AL303" i="16"/>
  <c r="B304" i="16"/>
  <c r="C304" i="16"/>
  <c r="D304" i="16"/>
  <c r="E304" i="16"/>
  <c r="F304" i="16"/>
  <c r="I304" i="16"/>
  <c r="J304" i="16" s="1"/>
  <c r="K304" i="16"/>
  <c r="L304" i="16"/>
  <c r="M304" i="16" s="1"/>
  <c r="N304" i="16"/>
  <c r="O304" i="16"/>
  <c r="P304" i="16" s="1"/>
  <c r="Q304" i="16"/>
  <c r="R304" i="16"/>
  <c r="S304" i="16" s="1"/>
  <c r="T304" i="16"/>
  <c r="U304" i="16"/>
  <c r="V304" i="16" s="1"/>
  <c r="W304" i="16"/>
  <c r="X304" i="16"/>
  <c r="Y304" i="16" s="1"/>
  <c r="Z304" i="16"/>
  <c r="AA304" i="16"/>
  <c r="AB304" i="16" s="1"/>
  <c r="AC304" i="16"/>
  <c r="AD304" i="16"/>
  <c r="AE304" i="16" s="1"/>
  <c r="AF304" i="16"/>
  <c r="AG304" i="16"/>
  <c r="AH304" i="16" s="1"/>
  <c r="AI304" i="16"/>
  <c r="AJ304" i="16"/>
  <c r="AK304" i="16" s="1"/>
  <c r="AL304" i="16"/>
  <c r="B305" i="16"/>
  <c r="C305" i="16"/>
  <c r="D305" i="16"/>
  <c r="E305" i="16"/>
  <c r="F305" i="16"/>
  <c r="I305" i="16"/>
  <c r="J305" i="16" s="1"/>
  <c r="K305" i="16"/>
  <c r="L305" i="16"/>
  <c r="M305" i="16" s="1"/>
  <c r="N305" i="16"/>
  <c r="O305" i="16"/>
  <c r="P305" i="16" s="1"/>
  <c r="Q305" i="16"/>
  <c r="R305" i="16"/>
  <c r="S305" i="16" s="1"/>
  <c r="T305" i="16"/>
  <c r="U305" i="16"/>
  <c r="V305" i="16" s="1"/>
  <c r="W305" i="16"/>
  <c r="X305" i="16"/>
  <c r="Y305" i="16" s="1"/>
  <c r="Z305" i="16"/>
  <c r="AA305" i="16"/>
  <c r="AB305" i="16" s="1"/>
  <c r="AC305" i="16"/>
  <c r="AD305" i="16"/>
  <c r="AE305" i="16" s="1"/>
  <c r="AF305" i="16"/>
  <c r="AG305" i="16"/>
  <c r="AH305" i="16" s="1"/>
  <c r="AI305" i="16"/>
  <c r="AJ305" i="16"/>
  <c r="AK305" i="16" s="1"/>
  <c r="AL305" i="16"/>
  <c r="B306" i="16"/>
  <c r="C306" i="16"/>
  <c r="D306" i="16"/>
  <c r="E306" i="16"/>
  <c r="F306" i="16"/>
  <c r="I306" i="16"/>
  <c r="J306" i="16" s="1"/>
  <c r="K306" i="16"/>
  <c r="L306" i="16"/>
  <c r="M306" i="16" s="1"/>
  <c r="N306" i="16"/>
  <c r="O306" i="16"/>
  <c r="P306" i="16" s="1"/>
  <c r="Q306" i="16"/>
  <c r="R306" i="16"/>
  <c r="S306" i="16" s="1"/>
  <c r="T306" i="16"/>
  <c r="U306" i="16"/>
  <c r="V306" i="16" s="1"/>
  <c r="W306" i="16"/>
  <c r="X306" i="16"/>
  <c r="Y306" i="16" s="1"/>
  <c r="Z306" i="16"/>
  <c r="AA306" i="16"/>
  <c r="AB306" i="16" s="1"/>
  <c r="AC306" i="16"/>
  <c r="AD306" i="16"/>
  <c r="AE306" i="16" s="1"/>
  <c r="AF306" i="16"/>
  <c r="AG306" i="16"/>
  <c r="AH306" i="16" s="1"/>
  <c r="AI306" i="16"/>
  <c r="AJ306" i="16"/>
  <c r="AK306" i="16" s="1"/>
  <c r="AL306" i="16"/>
  <c r="B307" i="16"/>
  <c r="C307" i="16"/>
  <c r="D307" i="16"/>
  <c r="E307" i="16"/>
  <c r="F307" i="16"/>
  <c r="I307" i="16"/>
  <c r="K307" i="16"/>
  <c r="L307" i="16"/>
  <c r="M307" i="16" s="1"/>
  <c r="N307" i="16"/>
  <c r="O307" i="16"/>
  <c r="P307" i="16" s="1"/>
  <c r="Q307" i="16"/>
  <c r="R307" i="16"/>
  <c r="S307" i="16" s="1"/>
  <c r="T307" i="16"/>
  <c r="U307" i="16"/>
  <c r="V307" i="16" s="1"/>
  <c r="W307" i="16"/>
  <c r="X307" i="16"/>
  <c r="Y307" i="16" s="1"/>
  <c r="Z307" i="16"/>
  <c r="AA307" i="16"/>
  <c r="AB307" i="16" s="1"/>
  <c r="AC307" i="16"/>
  <c r="AD307" i="16"/>
  <c r="AE307" i="16" s="1"/>
  <c r="AF307" i="16"/>
  <c r="AG307" i="16"/>
  <c r="AH307" i="16" s="1"/>
  <c r="AI307" i="16"/>
  <c r="AJ307" i="16"/>
  <c r="AK307" i="16" s="1"/>
  <c r="AL307" i="16"/>
  <c r="B308" i="16"/>
  <c r="C308" i="16"/>
  <c r="D308" i="16"/>
  <c r="E308" i="16"/>
  <c r="F308" i="16"/>
  <c r="I308" i="16"/>
  <c r="J308" i="16" s="1"/>
  <c r="K308" i="16"/>
  <c r="L308" i="16"/>
  <c r="M308" i="16" s="1"/>
  <c r="N308" i="16"/>
  <c r="O308" i="16"/>
  <c r="P308" i="16" s="1"/>
  <c r="Q308" i="16"/>
  <c r="R308" i="16"/>
  <c r="S308" i="16" s="1"/>
  <c r="T308" i="16"/>
  <c r="U308" i="16"/>
  <c r="V308" i="16" s="1"/>
  <c r="W308" i="16"/>
  <c r="X308" i="16"/>
  <c r="Y308" i="16" s="1"/>
  <c r="Z308" i="16"/>
  <c r="AA308" i="16"/>
  <c r="AB308" i="16" s="1"/>
  <c r="AC308" i="16"/>
  <c r="AD308" i="16"/>
  <c r="AE308" i="16" s="1"/>
  <c r="AF308" i="16"/>
  <c r="AG308" i="16"/>
  <c r="AH308" i="16" s="1"/>
  <c r="AI308" i="16"/>
  <c r="AJ308" i="16"/>
  <c r="AK308" i="16" s="1"/>
  <c r="AL308" i="16"/>
  <c r="B309" i="16"/>
  <c r="C309" i="16"/>
  <c r="D309" i="16"/>
  <c r="E309" i="16"/>
  <c r="F309" i="16"/>
  <c r="I309" i="16"/>
  <c r="J309" i="16" s="1"/>
  <c r="K309" i="16"/>
  <c r="L309" i="16"/>
  <c r="M309" i="16" s="1"/>
  <c r="N309" i="16"/>
  <c r="O309" i="16"/>
  <c r="P309" i="16" s="1"/>
  <c r="Q309" i="16"/>
  <c r="R309" i="16"/>
  <c r="S309" i="16" s="1"/>
  <c r="T309" i="16"/>
  <c r="U309" i="16"/>
  <c r="V309" i="16" s="1"/>
  <c r="W309" i="16"/>
  <c r="X309" i="16"/>
  <c r="Y309" i="16" s="1"/>
  <c r="Z309" i="16"/>
  <c r="AA309" i="16"/>
  <c r="AB309" i="16" s="1"/>
  <c r="AC309" i="16"/>
  <c r="AD309" i="16"/>
  <c r="AE309" i="16" s="1"/>
  <c r="AF309" i="16"/>
  <c r="AG309" i="16"/>
  <c r="AH309" i="16" s="1"/>
  <c r="AI309" i="16"/>
  <c r="AJ309" i="16"/>
  <c r="AK309" i="16" s="1"/>
  <c r="AL309" i="16"/>
  <c r="B310" i="16"/>
  <c r="C310" i="16"/>
  <c r="D310" i="16"/>
  <c r="E310" i="16"/>
  <c r="F310" i="16"/>
  <c r="I310" i="16"/>
  <c r="J310" i="16" s="1"/>
  <c r="K310" i="16"/>
  <c r="L310" i="16"/>
  <c r="M310" i="16" s="1"/>
  <c r="N310" i="16"/>
  <c r="O310" i="16"/>
  <c r="P310" i="16" s="1"/>
  <c r="Q310" i="16"/>
  <c r="R310" i="16"/>
  <c r="S310" i="16" s="1"/>
  <c r="T310" i="16"/>
  <c r="U310" i="16"/>
  <c r="V310" i="16" s="1"/>
  <c r="W310" i="16"/>
  <c r="X310" i="16"/>
  <c r="Y310" i="16" s="1"/>
  <c r="Z310" i="16"/>
  <c r="AA310" i="16"/>
  <c r="AB310" i="16" s="1"/>
  <c r="AC310" i="16"/>
  <c r="AD310" i="16"/>
  <c r="AE310" i="16" s="1"/>
  <c r="AF310" i="16"/>
  <c r="AG310" i="16"/>
  <c r="AH310" i="16" s="1"/>
  <c r="AI310" i="16"/>
  <c r="AJ310" i="16"/>
  <c r="AK310" i="16" s="1"/>
  <c r="AL310" i="16"/>
  <c r="B311" i="16"/>
  <c r="C311" i="16"/>
  <c r="D311" i="16"/>
  <c r="E311" i="16"/>
  <c r="F311" i="16"/>
  <c r="I311" i="16"/>
  <c r="J311" i="16" s="1"/>
  <c r="K311" i="16"/>
  <c r="L311" i="16"/>
  <c r="M311" i="16" s="1"/>
  <c r="N311" i="16"/>
  <c r="O311" i="16"/>
  <c r="P311" i="16" s="1"/>
  <c r="Q311" i="16"/>
  <c r="R311" i="16"/>
  <c r="S311" i="16" s="1"/>
  <c r="T311" i="16"/>
  <c r="U311" i="16"/>
  <c r="V311" i="16" s="1"/>
  <c r="W311" i="16"/>
  <c r="X311" i="16"/>
  <c r="Y311" i="16" s="1"/>
  <c r="Z311" i="16"/>
  <c r="AA311" i="16"/>
  <c r="AB311" i="16" s="1"/>
  <c r="AC311" i="16"/>
  <c r="AD311" i="16"/>
  <c r="AE311" i="16" s="1"/>
  <c r="AF311" i="16"/>
  <c r="AG311" i="16"/>
  <c r="AH311" i="16" s="1"/>
  <c r="AI311" i="16"/>
  <c r="AJ311" i="16"/>
  <c r="AK311" i="16" s="1"/>
  <c r="AL311" i="16"/>
  <c r="B312" i="16"/>
  <c r="C312" i="16"/>
  <c r="D312" i="16"/>
  <c r="E312" i="16"/>
  <c r="F312" i="16"/>
  <c r="I312" i="16"/>
  <c r="J312" i="16" s="1"/>
  <c r="K312" i="16"/>
  <c r="L312" i="16"/>
  <c r="M312" i="16" s="1"/>
  <c r="N312" i="16"/>
  <c r="O312" i="16"/>
  <c r="P312" i="16" s="1"/>
  <c r="Q312" i="16"/>
  <c r="R312" i="16"/>
  <c r="S312" i="16" s="1"/>
  <c r="T312" i="16"/>
  <c r="U312" i="16"/>
  <c r="V312" i="16" s="1"/>
  <c r="W312" i="16"/>
  <c r="X312" i="16"/>
  <c r="Y312" i="16" s="1"/>
  <c r="Z312" i="16"/>
  <c r="AA312" i="16"/>
  <c r="AB312" i="16" s="1"/>
  <c r="AC312" i="16"/>
  <c r="AD312" i="16"/>
  <c r="AE312" i="16" s="1"/>
  <c r="AF312" i="16"/>
  <c r="AG312" i="16"/>
  <c r="AH312" i="16" s="1"/>
  <c r="AI312" i="16"/>
  <c r="AJ312" i="16"/>
  <c r="AK312" i="16" s="1"/>
  <c r="AL312" i="16"/>
  <c r="B313" i="16"/>
  <c r="C313" i="16"/>
  <c r="D313" i="16"/>
  <c r="E313" i="16"/>
  <c r="F313" i="16"/>
  <c r="I313" i="16"/>
  <c r="K313" i="16"/>
  <c r="L313" i="16"/>
  <c r="M313" i="16" s="1"/>
  <c r="N313" i="16"/>
  <c r="O313" i="16"/>
  <c r="P313" i="16" s="1"/>
  <c r="Q313" i="16"/>
  <c r="R313" i="16"/>
  <c r="S313" i="16" s="1"/>
  <c r="T313" i="16"/>
  <c r="U313" i="16"/>
  <c r="V313" i="16" s="1"/>
  <c r="W313" i="16"/>
  <c r="X313" i="16"/>
  <c r="Y313" i="16" s="1"/>
  <c r="Z313" i="16"/>
  <c r="AA313" i="16"/>
  <c r="AB313" i="16" s="1"/>
  <c r="AC313" i="16"/>
  <c r="AD313" i="16"/>
  <c r="AE313" i="16" s="1"/>
  <c r="AF313" i="16"/>
  <c r="AG313" i="16"/>
  <c r="AH313" i="16" s="1"/>
  <c r="AI313" i="16"/>
  <c r="AJ313" i="16"/>
  <c r="AK313" i="16" s="1"/>
  <c r="AL313" i="16"/>
  <c r="B314" i="16"/>
  <c r="C314" i="16"/>
  <c r="D314" i="16"/>
  <c r="E314" i="16"/>
  <c r="F314" i="16"/>
  <c r="I314" i="16"/>
  <c r="J314" i="16" s="1"/>
  <c r="K314" i="16"/>
  <c r="L314" i="16"/>
  <c r="M314" i="16" s="1"/>
  <c r="N314" i="16"/>
  <c r="O314" i="16"/>
  <c r="P314" i="16" s="1"/>
  <c r="Q314" i="16"/>
  <c r="R314" i="16"/>
  <c r="S314" i="16" s="1"/>
  <c r="T314" i="16"/>
  <c r="U314" i="16"/>
  <c r="V314" i="16" s="1"/>
  <c r="W314" i="16"/>
  <c r="X314" i="16"/>
  <c r="Y314" i="16" s="1"/>
  <c r="Z314" i="16"/>
  <c r="AA314" i="16"/>
  <c r="AB314" i="16" s="1"/>
  <c r="AC314" i="16"/>
  <c r="AD314" i="16"/>
  <c r="AE314" i="16" s="1"/>
  <c r="AF314" i="16"/>
  <c r="AG314" i="16"/>
  <c r="AH314" i="16" s="1"/>
  <c r="AI314" i="16"/>
  <c r="AJ314" i="16"/>
  <c r="AK314" i="16" s="1"/>
  <c r="AL314" i="16"/>
  <c r="B315" i="16"/>
  <c r="C315" i="16"/>
  <c r="D315" i="16"/>
  <c r="E315" i="16"/>
  <c r="F315" i="16"/>
  <c r="I315" i="16"/>
  <c r="J315" i="16" s="1"/>
  <c r="K315" i="16"/>
  <c r="L315" i="16"/>
  <c r="M315" i="16" s="1"/>
  <c r="N315" i="16"/>
  <c r="O315" i="16"/>
  <c r="P315" i="16" s="1"/>
  <c r="Q315" i="16"/>
  <c r="R315" i="16"/>
  <c r="S315" i="16" s="1"/>
  <c r="T315" i="16"/>
  <c r="U315" i="16"/>
  <c r="V315" i="16" s="1"/>
  <c r="W315" i="16"/>
  <c r="X315" i="16"/>
  <c r="Y315" i="16" s="1"/>
  <c r="Z315" i="16"/>
  <c r="AA315" i="16"/>
  <c r="AB315" i="16" s="1"/>
  <c r="AC315" i="16"/>
  <c r="AD315" i="16"/>
  <c r="AE315" i="16" s="1"/>
  <c r="AF315" i="16"/>
  <c r="AG315" i="16"/>
  <c r="AH315" i="16" s="1"/>
  <c r="AI315" i="16"/>
  <c r="AJ315" i="16"/>
  <c r="AK315" i="16" s="1"/>
  <c r="AL315" i="16"/>
  <c r="B316" i="16"/>
  <c r="C316" i="16"/>
  <c r="D316" i="16"/>
  <c r="E316" i="16"/>
  <c r="F316" i="16"/>
  <c r="I316" i="16"/>
  <c r="J316" i="16" s="1"/>
  <c r="K316" i="16"/>
  <c r="L316" i="16"/>
  <c r="M316" i="16" s="1"/>
  <c r="N316" i="16"/>
  <c r="O316" i="16"/>
  <c r="P316" i="16" s="1"/>
  <c r="Q316" i="16"/>
  <c r="R316" i="16"/>
  <c r="S316" i="16" s="1"/>
  <c r="T316" i="16"/>
  <c r="U316" i="16"/>
  <c r="V316" i="16" s="1"/>
  <c r="W316" i="16"/>
  <c r="X316" i="16"/>
  <c r="Y316" i="16" s="1"/>
  <c r="Z316" i="16"/>
  <c r="AA316" i="16"/>
  <c r="AB316" i="16" s="1"/>
  <c r="AC316" i="16"/>
  <c r="AD316" i="16"/>
  <c r="AE316" i="16" s="1"/>
  <c r="AF316" i="16"/>
  <c r="AG316" i="16"/>
  <c r="AH316" i="16" s="1"/>
  <c r="AI316" i="16"/>
  <c r="AJ316" i="16"/>
  <c r="AK316" i="16" s="1"/>
  <c r="AL316" i="16"/>
  <c r="B317" i="16"/>
  <c r="C317" i="16"/>
  <c r="D317" i="16"/>
  <c r="E317" i="16"/>
  <c r="F317" i="16"/>
  <c r="I317" i="16"/>
  <c r="J317" i="16" s="1"/>
  <c r="K317" i="16"/>
  <c r="L317" i="16"/>
  <c r="M317" i="16" s="1"/>
  <c r="N317" i="16"/>
  <c r="O317" i="16"/>
  <c r="P317" i="16" s="1"/>
  <c r="Q317" i="16"/>
  <c r="R317" i="16"/>
  <c r="S317" i="16" s="1"/>
  <c r="T317" i="16"/>
  <c r="U317" i="16"/>
  <c r="V317" i="16" s="1"/>
  <c r="W317" i="16"/>
  <c r="X317" i="16"/>
  <c r="Y317" i="16" s="1"/>
  <c r="Z317" i="16"/>
  <c r="AA317" i="16"/>
  <c r="AB317" i="16" s="1"/>
  <c r="AC317" i="16"/>
  <c r="AD317" i="16"/>
  <c r="AE317" i="16" s="1"/>
  <c r="AF317" i="16"/>
  <c r="AG317" i="16"/>
  <c r="AH317" i="16" s="1"/>
  <c r="AI317" i="16"/>
  <c r="AJ317" i="16"/>
  <c r="AK317" i="16" s="1"/>
  <c r="AL317" i="16"/>
  <c r="B318" i="16"/>
  <c r="C318" i="16"/>
  <c r="D318" i="16"/>
  <c r="E318" i="16"/>
  <c r="F318" i="16"/>
  <c r="I318" i="16"/>
  <c r="K318" i="16"/>
  <c r="L318" i="16"/>
  <c r="M318" i="16" s="1"/>
  <c r="N318" i="16"/>
  <c r="O318" i="16"/>
  <c r="P318" i="16" s="1"/>
  <c r="Q318" i="16"/>
  <c r="R318" i="16"/>
  <c r="S318" i="16" s="1"/>
  <c r="T318" i="16"/>
  <c r="U318" i="16"/>
  <c r="V318" i="16" s="1"/>
  <c r="W318" i="16"/>
  <c r="X318" i="16"/>
  <c r="Y318" i="16" s="1"/>
  <c r="Z318" i="16"/>
  <c r="AA318" i="16"/>
  <c r="AB318" i="16" s="1"/>
  <c r="AC318" i="16"/>
  <c r="AD318" i="16"/>
  <c r="AE318" i="16" s="1"/>
  <c r="AF318" i="16"/>
  <c r="AG318" i="16"/>
  <c r="AH318" i="16" s="1"/>
  <c r="AI318" i="16"/>
  <c r="AJ318" i="16"/>
  <c r="AK318" i="16" s="1"/>
  <c r="AL318" i="16"/>
  <c r="B319" i="16"/>
  <c r="C319" i="16"/>
  <c r="D319" i="16"/>
  <c r="E319" i="16"/>
  <c r="F319" i="16"/>
  <c r="I319" i="16"/>
  <c r="J319" i="16" s="1"/>
  <c r="K319" i="16"/>
  <c r="L319" i="16"/>
  <c r="M319" i="16" s="1"/>
  <c r="N319" i="16"/>
  <c r="O319" i="16"/>
  <c r="P319" i="16" s="1"/>
  <c r="Q319" i="16"/>
  <c r="R319" i="16"/>
  <c r="S319" i="16" s="1"/>
  <c r="T319" i="16"/>
  <c r="U319" i="16"/>
  <c r="V319" i="16" s="1"/>
  <c r="W319" i="16"/>
  <c r="X319" i="16"/>
  <c r="Y319" i="16" s="1"/>
  <c r="Z319" i="16"/>
  <c r="AA319" i="16"/>
  <c r="AB319" i="16" s="1"/>
  <c r="AC319" i="16"/>
  <c r="AD319" i="16"/>
  <c r="AE319" i="16" s="1"/>
  <c r="AF319" i="16"/>
  <c r="AG319" i="16"/>
  <c r="AH319" i="16" s="1"/>
  <c r="AI319" i="16"/>
  <c r="AJ319" i="16"/>
  <c r="AK319" i="16" s="1"/>
  <c r="AL319" i="16"/>
  <c r="B320" i="16"/>
  <c r="C320" i="16"/>
  <c r="D320" i="16"/>
  <c r="E320" i="16"/>
  <c r="F320" i="16"/>
  <c r="I320" i="16"/>
  <c r="J320" i="16" s="1"/>
  <c r="K320" i="16"/>
  <c r="L320" i="16"/>
  <c r="M320" i="16" s="1"/>
  <c r="N320" i="16"/>
  <c r="O320" i="16"/>
  <c r="P320" i="16" s="1"/>
  <c r="Q320" i="16"/>
  <c r="R320" i="16"/>
  <c r="S320" i="16" s="1"/>
  <c r="T320" i="16"/>
  <c r="U320" i="16"/>
  <c r="V320" i="16" s="1"/>
  <c r="W320" i="16"/>
  <c r="X320" i="16"/>
  <c r="Y320" i="16" s="1"/>
  <c r="Z320" i="16"/>
  <c r="AA320" i="16"/>
  <c r="AB320" i="16" s="1"/>
  <c r="AC320" i="16"/>
  <c r="AD320" i="16"/>
  <c r="AE320" i="16" s="1"/>
  <c r="AF320" i="16"/>
  <c r="AG320" i="16"/>
  <c r="AH320" i="16" s="1"/>
  <c r="AI320" i="16"/>
  <c r="AJ320" i="16"/>
  <c r="AK320" i="16" s="1"/>
  <c r="AL320" i="16"/>
  <c r="B321" i="16"/>
  <c r="C321" i="16"/>
  <c r="D321" i="16"/>
  <c r="E321" i="16"/>
  <c r="F321" i="16"/>
  <c r="I321" i="16"/>
  <c r="J321" i="16" s="1"/>
  <c r="K321" i="16"/>
  <c r="L321" i="16"/>
  <c r="M321" i="16" s="1"/>
  <c r="N321" i="16"/>
  <c r="O321" i="16"/>
  <c r="P321" i="16" s="1"/>
  <c r="Q321" i="16"/>
  <c r="R321" i="16"/>
  <c r="S321" i="16" s="1"/>
  <c r="T321" i="16"/>
  <c r="U321" i="16"/>
  <c r="V321" i="16" s="1"/>
  <c r="W321" i="16"/>
  <c r="X321" i="16"/>
  <c r="Y321" i="16" s="1"/>
  <c r="Z321" i="16"/>
  <c r="AA321" i="16"/>
  <c r="AB321" i="16" s="1"/>
  <c r="AC321" i="16"/>
  <c r="AD321" i="16"/>
  <c r="AE321" i="16" s="1"/>
  <c r="AF321" i="16"/>
  <c r="AG321" i="16"/>
  <c r="AH321" i="16" s="1"/>
  <c r="AI321" i="16"/>
  <c r="AJ321" i="16"/>
  <c r="AK321" i="16" s="1"/>
  <c r="AL321" i="16"/>
  <c r="B322" i="16"/>
  <c r="C322" i="16"/>
  <c r="D322" i="16"/>
  <c r="E322" i="16"/>
  <c r="F322" i="16"/>
  <c r="I322" i="16"/>
  <c r="J322" i="16" s="1"/>
  <c r="K322" i="16"/>
  <c r="L322" i="16"/>
  <c r="M322" i="16" s="1"/>
  <c r="N322" i="16"/>
  <c r="O322" i="16"/>
  <c r="P322" i="16" s="1"/>
  <c r="Q322" i="16"/>
  <c r="R322" i="16"/>
  <c r="S322" i="16" s="1"/>
  <c r="T322" i="16"/>
  <c r="U322" i="16"/>
  <c r="V322" i="16" s="1"/>
  <c r="W322" i="16"/>
  <c r="X322" i="16"/>
  <c r="Y322" i="16" s="1"/>
  <c r="Z322" i="16"/>
  <c r="AA322" i="16"/>
  <c r="AB322" i="16" s="1"/>
  <c r="AC322" i="16"/>
  <c r="AD322" i="16"/>
  <c r="AE322" i="16" s="1"/>
  <c r="AF322" i="16"/>
  <c r="AG322" i="16"/>
  <c r="AH322" i="16" s="1"/>
  <c r="AI322" i="16"/>
  <c r="AJ322" i="16"/>
  <c r="AK322" i="16" s="1"/>
  <c r="AL322" i="16"/>
  <c r="B323" i="16"/>
  <c r="C323" i="16"/>
  <c r="D323" i="16"/>
  <c r="E323" i="16"/>
  <c r="F323" i="16"/>
  <c r="I323" i="16"/>
  <c r="K323" i="16"/>
  <c r="L323" i="16"/>
  <c r="M323" i="16" s="1"/>
  <c r="N323" i="16"/>
  <c r="O323" i="16"/>
  <c r="P323" i="16" s="1"/>
  <c r="Q323" i="16"/>
  <c r="R323" i="16"/>
  <c r="S323" i="16" s="1"/>
  <c r="T323" i="16"/>
  <c r="U323" i="16"/>
  <c r="V323" i="16" s="1"/>
  <c r="W323" i="16"/>
  <c r="X323" i="16"/>
  <c r="Y323" i="16" s="1"/>
  <c r="Z323" i="16"/>
  <c r="AA323" i="16"/>
  <c r="AB323" i="16" s="1"/>
  <c r="AC323" i="16"/>
  <c r="AD323" i="16"/>
  <c r="AE323" i="16" s="1"/>
  <c r="AF323" i="16"/>
  <c r="AG323" i="16"/>
  <c r="AH323" i="16" s="1"/>
  <c r="AI323" i="16"/>
  <c r="AJ323" i="16"/>
  <c r="AK323" i="16" s="1"/>
  <c r="AL323" i="16"/>
  <c r="B324" i="16"/>
  <c r="C324" i="16"/>
  <c r="D324" i="16"/>
  <c r="E324" i="16"/>
  <c r="F324" i="16"/>
  <c r="I324" i="16"/>
  <c r="J324" i="16" s="1"/>
  <c r="K324" i="16"/>
  <c r="L324" i="16"/>
  <c r="M324" i="16" s="1"/>
  <c r="N324" i="16"/>
  <c r="O324" i="16"/>
  <c r="P324" i="16" s="1"/>
  <c r="Q324" i="16"/>
  <c r="R324" i="16"/>
  <c r="S324" i="16" s="1"/>
  <c r="T324" i="16"/>
  <c r="U324" i="16"/>
  <c r="V324" i="16" s="1"/>
  <c r="W324" i="16"/>
  <c r="X324" i="16"/>
  <c r="Y324" i="16" s="1"/>
  <c r="Z324" i="16"/>
  <c r="AA324" i="16"/>
  <c r="AB324" i="16" s="1"/>
  <c r="AC324" i="16"/>
  <c r="AD324" i="16"/>
  <c r="AE324" i="16" s="1"/>
  <c r="AF324" i="16"/>
  <c r="AG324" i="16"/>
  <c r="AH324" i="16" s="1"/>
  <c r="AI324" i="16"/>
  <c r="AJ324" i="16"/>
  <c r="AK324" i="16" s="1"/>
  <c r="AL324" i="16"/>
  <c r="B325" i="16"/>
  <c r="C325" i="16"/>
  <c r="D325" i="16"/>
  <c r="E325" i="16"/>
  <c r="F325" i="16"/>
  <c r="I325" i="16"/>
  <c r="J325" i="16" s="1"/>
  <c r="K325" i="16"/>
  <c r="L325" i="16"/>
  <c r="M325" i="16" s="1"/>
  <c r="N325" i="16"/>
  <c r="O325" i="16"/>
  <c r="P325" i="16" s="1"/>
  <c r="Q325" i="16"/>
  <c r="R325" i="16"/>
  <c r="S325" i="16" s="1"/>
  <c r="T325" i="16"/>
  <c r="U325" i="16"/>
  <c r="V325" i="16" s="1"/>
  <c r="W325" i="16"/>
  <c r="X325" i="16"/>
  <c r="Y325" i="16" s="1"/>
  <c r="Z325" i="16"/>
  <c r="AA325" i="16"/>
  <c r="AB325" i="16" s="1"/>
  <c r="AC325" i="16"/>
  <c r="AD325" i="16"/>
  <c r="AE325" i="16" s="1"/>
  <c r="AF325" i="16"/>
  <c r="AG325" i="16"/>
  <c r="AH325" i="16" s="1"/>
  <c r="AI325" i="16"/>
  <c r="AJ325" i="16"/>
  <c r="AK325" i="16" s="1"/>
  <c r="AL325" i="16"/>
  <c r="B326" i="16"/>
  <c r="C326" i="16"/>
  <c r="D326" i="16"/>
  <c r="E326" i="16"/>
  <c r="F326" i="16"/>
  <c r="I326" i="16"/>
  <c r="K326" i="16"/>
  <c r="L326" i="16"/>
  <c r="M326" i="16" s="1"/>
  <c r="N326" i="16"/>
  <c r="O326" i="16"/>
  <c r="P326" i="16" s="1"/>
  <c r="Q326" i="16"/>
  <c r="R326" i="16"/>
  <c r="S326" i="16" s="1"/>
  <c r="T326" i="16"/>
  <c r="U326" i="16"/>
  <c r="V326" i="16" s="1"/>
  <c r="W326" i="16"/>
  <c r="X326" i="16"/>
  <c r="Y326" i="16" s="1"/>
  <c r="Z326" i="16"/>
  <c r="AA326" i="16"/>
  <c r="AB326" i="16" s="1"/>
  <c r="AC326" i="16"/>
  <c r="AD326" i="16"/>
  <c r="AE326" i="16" s="1"/>
  <c r="AF326" i="16"/>
  <c r="AG326" i="16"/>
  <c r="AH326" i="16" s="1"/>
  <c r="AI326" i="16"/>
  <c r="AJ326" i="16"/>
  <c r="AK326" i="16" s="1"/>
  <c r="AL326" i="16"/>
  <c r="B327" i="16"/>
  <c r="C327" i="16"/>
  <c r="D327" i="16"/>
  <c r="E327" i="16"/>
  <c r="F327" i="16"/>
  <c r="I327" i="16"/>
  <c r="J327" i="16" s="1"/>
  <c r="K327" i="16"/>
  <c r="L327" i="16"/>
  <c r="M327" i="16" s="1"/>
  <c r="N327" i="16"/>
  <c r="O327" i="16"/>
  <c r="P327" i="16" s="1"/>
  <c r="Q327" i="16"/>
  <c r="R327" i="16"/>
  <c r="S327" i="16" s="1"/>
  <c r="T327" i="16"/>
  <c r="U327" i="16"/>
  <c r="W327" i="16"/>
  <c r="X327" i="16"/>
  <c r="Y327" i="16" s="1"/>
  <c r="Z327" i="16"/>
  <c r="AA327" i="16"/>
  <c r="AB327" i="16" s="1"/>
  <c r="AC327" i="16"/>
  <c r="AD327" i="16"/>
  <c r="AE327" i="16" s="1"/>
  <c r="AF327" i="16"/>
  <c r="AG327" i="16"/>
  <c r="AH327" i="16" s="1"/>
  <c r="AI327" i="16"/>
  <c r="AJ327" i="16"/>
  <c r="AK327" i="16" s="1"/>
  <c r="AL327" i="16"/>
  <c r="B328" i="16"/>
  <c r="C328" i="16"/>
  <c r="D328" i="16"/>
  <c r="E328" i="16"/>
  <c r="F328" i="16"/>
  <c r="I328" i="16"/>
  <c r="J328" i="16" s="1"/>
  <c r="K328" i="16"/>
  <c r="L328" i="16"/>
  <c r="M328" i="16" s="1"/>
  <c r="N328" i="16"/>
  <c r="O328" i="16"/>
  <c r="P328" i="16" s="1"/>
  <c r="Q328" i="16"/>
  <c r="R328" i="16"/>
  <c r="S328" i="16" s="1"/>
  <c r="T328" i="16"/>
  <c r="U328" i="16"/>
  <c r="V328" i="16" s="1"/>
  <c r="W328" i="16"/>
  <c r="X328" i="16"/>
  <c r="Y328" i="16" s="1"/>
  <c r="Z328" i="16"/>
  <c r="AA328" i="16"/>
  <c r="AB328" i="16" s="1"/>
  <c r="AC328" i="16"/>
  <c r="AD328" i="16"/>
  <c r="AE328" i="16" s="1"/>
  <c r="AF328" i="16"/>
  <c r="AG328" i="16"/>
  <c r="AH328" i="16" s="1"/>
  <c r="AI328" i="16"/>
  <c r="AJ328" i="16"/>
  <c r="AK328" i="16" s="1"/>
  <c r="AL328" i="16"/>
  <c r="B329" i="16"/>
  <c r="C329" i="16"/>
  <c r="D329" i="16"/>
  <c r="E329" i="16"/>
  <c r="F329" i="16"/>
  <c r="I329" i="16"/>
  <c r="K329" i="16"/>
  <c r="L329" i="16"/>
  <c r="M329" i="16" s="1"/>
  <c r="N329" i="16"/>
  <c r="O329" i="16"/>
  <c r="P329" i="16" s="1"/>
  <c r="Q329" i="16"/>
  <c r="R329" i="16"/>
  <c r="S329" i="16" s="1"/>
  <c r="T329" i="16"/>
  <c r="U329" i="16"/>
  <c r="V329" i="16" s="1"/>
  <c r="W329" i="16"/>
  <c r="X329" i="16"/>
  <c r="Y329" i="16" s="1"/>
  <c r="Z329" i="16"/>
  <c r="AA329" i="16"/>
  <c r="AB329" i="16" s="1"/>
  <c r="AC329" i="16"/>
  <c r="AD329" i="16"/>
  <c r="AE329" i="16" s="1"/>
  <c r="AF329" i="16"/>
  <c r="AG329" i="16"/>
  <c r="AH329" i="16" s="1"/>
  <c r="AI329" i="16"/>
  <c r="AJ329" i="16"/>
  <c r="AK329" i="16" s="1"/>
  <c r="AL329" i="16"/>
  <c r="B330" i="16"/>
  <c r="C330" i="16"/>
  <c r="D330" i="16"/>
  <c r="E330" i="16"/>
  <c r="F330" i="16"/>
  <c r="I330" i="16"/>
  <c r="J330" i="16" s="1"/>
  <c r="K330" i="16"/>
  <c r="L330" i="16"/>
  <c r="N330" i="16"/>
  <c r="O330" i="16"/>
  <c r="P330" i="16" s="1"/>
  <c r="Q330" i="16"/>
  <c r="R330" i="16"/>
  <c r="S330" i="16" s="1"/>
  <c r="T330" i="16"/>
  <c r="U330" i="16"/>
  <c r="V330" i="16" s="1"/>
  <c r="W330" i="16"/>
  <c r="X330" i="16"/>
  <c r="Y330" i="16" s="1"/>
  <c r="Z330" i="16"/>
  <c r="AA330" i="16"/>
  <c r="AB330" i="16" s="1"/>
  <c r="AC330" i="16"/>
  <c r="AD330" i="16"/>
  <c r="AE330" i="16" s="1"/>
  <c r="AF330" i="16"/>
  <c r="AG330" i="16"/>
  <c r="AH330" i="16" s="1"/>
  <c r="AI330" i="16"/>
  <c r="AJ330" i="16"/>
  <c r="AK330" i="16" s="1"/>
  <c r="AL330" i="16"/>
  <c r="B331" i="16"/>
  <c r="C331" i="16"/>
  <c r="D331" i="16"/>
  <c r="E331" i="16"/>
  <c r="F331" i="16"/>
  <c r="I331" i="16"/>
  <c r="J331" i="16" s="1"/>
  <c r="K331" i="16"/>
  <c r="L331" i="16"/>
  <c r="M331" i="16" s="1"/>
  <c r="N331" i="16"/>
  <c r="O331" i="16"/>
  <c r="P331" i="16" s="1"/>
  <c r="Q331" i="16"/>
  <c r="R331" i="16"/>
  <c r="S331" i="16" s="1"/>
  <c r="T331" i="16"/>
  <c r="U331" i="16"/>
  <c r="V331" i="16" s="1"/>
  <c r="W331" i="16"/>
  <c r="X331" i="16"/>
  <c r="Y331" i="16" s="1"/>
  <c r="Z331" i="16"/>
  <c r="AA331" i="16"/>
  <c r="AB331" i="16" s="1"/>
  <c r="AC331" i="16"/>
  <c r="AD331" i="16"/>
  <c r="AE331" i="16" s="1"/>
  <c r="AF331" i="16"/>
  <c r="AG331" i="16"/>
  <c r="AH331" i="16" s="1"/>
  <c r="AI331" i="16"/>
  <c r="AJ331" i="16"/>
  <c r="AK331" i="16" s="1"/>
  <c r="AL331" i="16"/>
  <c r="B332" i="16"/>
  <c r="C332" i="16"/>
  <c r="D332" i="16"/>
  <c r="E332" i="16"/>
  <c r="F332" i="16"/>
  <c r="I332" i="16"/>
  <c r="J332" i="16" s="1"/>
  <c r="K332" i="16"/>
  <c r="L332" i="16"/>
  <c r="M332" i="16" s="1"/>
  <c r="N332" i="16"/>
  <c r="O332" i="16"/>
  <c r="P332" i="16" s="1"/>
  <c r="Q332" i="16"/>
  <c r="R332" i="16"/>
  <c r="S332" i="16" s="1"/>
  <c r="T332" i="16"/>
  <c r="U332" i="16"/>
  <c r="V332" i="16" s="1"/>
  <c r="W332" i="16"/>
  <c r="X332" i="16"/>
  <c r="Y332" i="16" s="1"/>
  <c r="Z332" i="16"/>
  <c r="AA332" i="16"/>
  <c r="AB332" i="16" s="1"/>
  <c r="AC332" i="16"/>
  <c r="AD332" i="16"/>
  <c r="AE332" i="16" s="1"/>
  <c r="AF332" i="16"/>
  <c r="AG332" i="16"/>
  <c r="AH332" i="16" s="1"/>
  <c r="AI332" i="16"/>
  <c r="AJ332" i="16"/>
  <c r="AK332" i="16" s="1"/>
  <c r="AL332" i="16"/>
  <c r="B333" i="16"/>
  <c r="C333" i="16"/>
  <c r="D333" i="16"/>
  <c r="E333" i="16"/>
  <c r="F333" i="16"/>
  <c r="I333" i="16"/>
  <c r="J333" i="16" s="1"/>
  <c r="K333" i="16"/>
  <c r="L333" i="16"/>
  <c r="M333" i="16" s="1"/>
  <c r="N333" i="16"/>
  <c r="O333" i="16"/>
  <c r="P333" i="16" s="1"/>
  <c r="Q333" i="16"/>
  <c r="R333" i="16"/>
  <c r="S333" i="16" s="1"/>
  <c r="T333" i="16"/>
  <c r="U333" i="16"/>
  <c r="V333" i="16" s="1"/>
  <c r="W333" i="16"/>
  <c r="X333" i="16"/>
  <c r="Y333" i="16" s="1"/>
  <c r="Z333" i="16"/>
  <c r="AA333" i="16"/>
  <c r="AB333" i="16" s="1"/>
  <c r="AC333" i="16"/>
  <c r="AD333" i="16"/>
  <c r="AE333" i="16" s="1"/>
  <c r="AF333" i="16"/>
  <c r="AG333" i="16"/>
  <c r="AH333" i="16" s="1"/>
  <c r="AI333" i="16"/>
  <c r="AJ333" i="16"/>
  <c r="AK333" i="16" s="1"/>
  <c r="AL333" i="16"/>
  <c r="B334" i="16"/>
  <c r="C334" i="16"/>
  <c r="D334" i="16"/>
  <c r="E334" i="16"/>
  <c r="F334" i="16"/>
  <c r="I334" i="16"/>
  <c r="K334" i="16"/>
  <c r="L334" i="16"/>
  <c r="M334" i="16" s="1"/>
  <c r="N334" i="16"/>
  <c r="O334" i="16"/>
  <c r="P334" i="16" s="1"/>
  <c r="Q334" i="16"/>
  <c r="R334" i="16"/>
  <c r="S334" i="16" s="1"/>
  <c r="T334" i="16"/>
  <c r="U334" i="16"/>
  <c r="V334" i="16" s="1"/>
  <c r="W334" i="16"/>
  <c r="X334" i="16"/>
  <c r="Y334" i="16" s="1"/>
  <c r="Z334" i="16"/>
  <c r="AA334" i="16"/>
  <c r="AB334" i="16" s="1"/>
  <c r="AC334" i="16"/>
  <c r="AD334" i="16"/>
  <c r="AE334" i="16" s="1"/>
  <c r="AF334" i="16"/>
  <c r="AG334" i="16"/>
  <c r="AH334" i="16" s="1"/>
  <c r="AI334" i="16"/>
  <c r="AJ334" i="16"/>
  <c r="AK334" i="16" s="1"/>
  <c r="AL334" i="16"/>
  <c r="B335" i="16"/>
  <c r="C335" i="16"/>
  <c r="D335" i="16"/>
  <c r="E335" i="16"/>
  <c r="F335" i="16"/>
  <c r="I335" i="16"/>
  <c r="J335" i="16" s="1"/>
  <c r="K335" i="16"/>
  <c r="L335" i="16"/>
  <c r="M335" i="16" s="1"/>
  <c r="N335" i="16"/>
  <c r="O335" i="16"/>
  <c r="Q335" i="16"/>
  <c r="R335" i="16"/>
  <c r="S335" i="16" s="1"/>
  <c r="T335" i="16"/>
  <c r="U335" i="16"/>
  <c r="V335" i="16" s="1"/>
  <c r="W335" i="16"/>
  <c r="X335" i="16"/>
  <c r="Y335" i="16" s="1"/>
  <c r="Z335" i="16"/>
  <c r="AA335" i="16"/>
  <c r="AB335" i="16" s="1"/>
  <c r="AC335" i="16"/>
  <c r="AD335" i="16"/>
  <c r="AE335" i="16" s="1"/>
  <c r="AF335" i="16"/>
  <c r="AG335" i="16"/>
  <c r="AH335" i="16" s="1"/>
  <c r="AI335" i="16"/>
  <c r="AJ335" i="16"/>
  <c r="AK335" i="16" s="1"/>
  <c r="AL335" i="16"/>
  <c r="B336" i="16"/>
  <c r="C336" i="16"/>
  <c r="D336" i="16"/>
  <c r="E336" i="16"/>
  <c r="F336" i="16"/>
  <c r="I336" i="16"/>
  <c r="J336" i="16" s="1"/>
  <c r="K336" i="16"/>
  <c r="L336" i="16"/>
  <c r="M336" i="16" s="1"/>
  <c r="N336" i="16"/>
  <c r="O336" i="16"/>
  <c r="P336" i="16" s="1"/>
  <c r="Q336" i="16"/>
  <c r="R336" i="16"/>
  <c r="S336" i="16" s="1"/>
  <c r="T336" i="16"/>
  <c r="U336" i="16"/>
  <c r="V336" i="16" s="1"/>
  <c r="W336" i="16"/>
  <c r="X336" i="16"/>
  <c r="Y336" i="16" s="1"/>
  <c r="Z336" i="16"/>
  <c r="AA336" i="16"/>
  <c r="AB336" i="16" s="1"/>
  <c r="AC336" i="16"/>
  <c r="AD336" i="16"/>
  <c r="AE336" i="16" s="1"/>
  <c r="AF336" i="16"/>
  <c r="AG336" i="16"/>
  <c r="AH336" i="16" s="1"/>
  <c r="AI336" i="16"/>
  <c r="AJ336" i="16"/>
  <c r="AK336" i="16" s="1"/>
  <c r="AL336" i="16"/>
  <c r="B337" i="16"/>
  <c r="C337" i="16"/>
  <c r="D337" i="16"/>
  <c r="E337" i="16"/>
  <c r="F337" i="16"/>
  <c r="I337" i="16"/>
  <c r="J337" i="16" s="1"/>
  <c r="K337" i="16"/>
  <c r="L337" i="16"/>
  <c r="M337" i="16" s="1"/>
  <c r="N337" i="16"/>
  <c r="O337" i="16"/>
  <c r="P337" i="16" s="1"/>
  <c r="Q337" i="16"/>
  <c r="R337" i="16"/>
  <c r="S337" i="16" s="1"/>
  <c r="T337" i="16"/>
  <c r="U337" i="16"/>
  <c r="V337" i="16" s="1"/>
  <c r="W337" i="16"/>
  <c r="X337" i="16"/>
  <c r="Y337" i="16" s="1"/>
  <c r="Z337" i="16"/>
  <c r="AA337" i="16"/>
  <c r="AB337" i="16" s="1"/>
  <c r="AC337" i="16"/>
  <c r="AD337" i="16"/>
  <c r="AE337" i="16" s="1"/>
  <c r="AF337" i="16"/>
  <c r="AG337" i="16"/>
  <c r="AH337" i="16" s="1"/>
  <c r="AI337" i="16"/>
  <c r="AJ337" i="16"/>
  <c r="AK337" i="16" s="1"/>
  <c r="AL337" i="16"/>
  <c r="B338" i="16"/>
  <c r="C338" i="16"/>
  <c r="D338" i="16"/>
  <c r="E338" i="16"/>
  <c r="F338" i="16"/>
  <c r="I338" i="16"/>
  <c r="J338" i="16" s="1"/>
  <c r="K338" i="16"/>
  <c r="L338" i="16"/>
  <c r="M338" i="16" s="1"/>
  <c r="N338" i="16"/>
  <c r="O338" i="16"/>
  <c r="P338" i="16" s="1"/>
  <c r="Q338" i="16"/>
  <c r="R338" i="16"/>
  <c r="S338" i="16" s="1"/>
  <c r="T338" i="16"/>
  <c r="U338" i="16"/>
  <c r="V338" i="16" s="1"/>
  <c r="W338" i="16"/>
  <c r="X338" i="16"/>
  <c r="Y338" i="16" s="1"/>
  <c r="Z338" i="16"/>
  <c r="AA338" i="16"/>
  <c r="AB338" i="16" s="1"/>
  <c r="AC338" i="16"/>
  <c r="AD338" i="16"/>
  <c r="AE338" i="16" s="1"/>
  <c r="AF338" i="16"/>
  <c r="AG338" i="16"/>
  <c r="AH338" i="16" s="1"/>
  <c r="AI338" i="16"/>
  <c r="AJ338" i="16"/>
  <c r="AK338" i="16" s="1"/>
  <c r="AL338" i="16"/>
  <c r="B339" i="16"/>
  <c r="C339" i="16"/>
  <c r="D339" i="16"/>
  <c r="E339" i="16"/>
  <c r="F339" i="16"/>
  <c r="I339" i="16"/>
  <c r="K339" i="16"/>
  <c r="L339" i="16"/>
  <c r="M339" i="16" s="1"/>
  <c r="N339" i="16"/>
  <c r="O339" i="16"/>
  <c r="P339" i="16" s="1"/>
  <c r="Q339" i="16"/>
  <c r="R339" i="16"/>
  <c r="S339" i="16" s="1"/>
  <c r="T339" i="16"/>
  <c r="U339" i="16"/>
  <c r="V339" i="16" s="1"/>
  <c r="W339" i="16"/>
  <c r="X339" i="16"/>
  <c r="Y339" i="16" s="1"/>
  <c r="Z339" i="16"/>
  <c r="AA339" i="16"/>
  <c r="AB339" i="16" s="1"/>
  <c r="AC339" i="16"/>
  <c r="AD339" i="16"/>
  <c r="AE339" i="16" s="1"/>
  <c r="AF339" i="16"/>
  <c r="AG339" i="16"/>
  <c r="AH339" i="16" s="1"/>
  <c r="AI339" i="16"/>
  <c r="AJ339" i="16"/>
  <c r="AK339" i="16" s="1"/>
  <c r="AL339" i="16"/>
  <c r="B340" i="16"/>
  <c r="C340" i="16"/>
  <c r="D340" i="16"/>
  <c r="E340" i="16"/>
  <c r="F340" i="16"/>
  <c r="I340" i="16"/>
  <c r="J340" i="16" s="1"/>
  <c r="K340" i="16"/>
  <c r="L340" i="16"/>
  <c r="M340" i="16" s="1"/>
  <c r="N340" i="16"/>
  <c r="O340" i="16"/>
  <c r="P340" i="16" s="1"/>
  <c r="Q340" i="16"/>
  <c r="R340" i="16"/>
  <c r="S340" i="16" s="1"/>
  <c r="T340" i="16"/>
  <c r="U340" i="16"/>
  <c r="V340" i="16" s="1"/>
  <c r="W340" i="16"/>
  <c r="X340" i="16"/>
  <c r="Y340" i="16" s="1"/>
  <c r="Z340" i="16"/>
  <c r="AA340" i="16"/>
  <c r="AB340" i="16" s="1"/>
  <c r="AC340" i="16"/>
  <c r="AD340" i="16"/>
  <c r="AE340" i="16" s="1"/>
  <c r="AF340" i="16"/>
  <c r="AG340" i="16"/>
  <c r="AH340" i="16" s="1"/>
  <c r="AI340" i="16"/>
  <c r="AJ340" i="16"/>
  <c r="AK340" i="16" s="1"/>
  <c r="AL340" i="16"/>
  <c r="B341" i="16"/>
  <c r="C341" i="16"/>
  <c r="D341" i="16"/>
  <c r="E341" i="16"/>
  <c r="F341" i="16"/>
  <c r="I341" i="16"/>
  <c r="J341" i="16" s="1"/>
  <c r="K341" i="16"/>
  <c r="L341" i="16"/>
  <c r="M341" i="16" s="1"/>
  <c r="N341" i="16"/>
  <c r="O341" i="16"/>
  <c r="P341" i="16" s="1"/>
  <c r="Q341" i="16"/>
  <c r="R341" i="16"/>
  <c r="S341" i="16" s="1"/>
  <c r="T341" i="16"/>
  <c r="U341" i="16"/>
  <c r="V341" i="16" s="1"/>
  <c r="W341" i="16"/>
  <c r="X341" i="16"/>
  <c r="Y341" i="16" s="1"/>
  <c r="Z341" i="16"/>
  <c r="AA341" i="16"/>
  <c r="AB341" i="16" s="1"/>
  <c r="AC341" i="16"/>
  <c r="AD341" i="16"/>
  <c r="AE341" i="16" s="1"/>
  <c r="AF341" i="16"/>
  <c r="AG341" i="16"/>
  <c r="AH341" i="16" s="1"/>
  <c r="AI341" i="16"/>
  <c r="AJ341" i="16"/>
  <c r="AK341" i="16" s="1"/>
  <c r="AL341" i="16"/>
  <c r="B342" i="16"/>
  <c r="C342" i="16"/>
  <c r="D342" i="16"/>
  <c r="E342" i="16"/>
  <c r="F342" i="16"/>
  <c r="I342" i="16"/>
  <c r="K342" i="16"/>
  <c r="L342" i="16"/>
  <c r="M342" i="16" s="1"/>
  <c r="N342" i="16"/>
  <c r="O342" i="16"/>
  <c r="P342" i="16" s="1"/>
  <c r="Q342" i="16"/>
  <c r="R342" i="16"/>
  <c r="S342" i="16" s="1"/>
  <c r="T342" i="16"/>
  <c r="U342" i="16"/>
  <c r="V342" i="16" s="1"/>
  <c r="W342" i="16"/>
  <c r="X342" i="16"/>
  <c r="Y342" i="16" s="1"/>
  <c r="Z342" i="16"/>
  <c r="AA342" i="16"/>
  <c r="AB342" i="16" s="1"/>
  <c r="AC342" i="16"/>
  <c r="AD342" i="16"/>
  <c r="AE342" i="16" s="1"/>
  <c r="AF342" i="16"/>
  <c r="AG342" i="16"/>
  <c r="AH342" i="16" s="1"/>
  <c r="AI342" i="16"/>
  <c r="AJ342" i="16"/>
  <c r="AK342" i="16" s="1"/>
  <c r="AL342" i="16"/>
  <c r="B343" i="16"/>
  <c r="C343" i="16"/>
  <c r="D343" i="16"/>
  <c r="E343" i="16"/>
  <c r="F343" i="16"/>
  <c r="I343" i="16"/>
  <c r="J343" i="16" s="1"/>
  <c r="K343" i="16"/>
  <c r="L343" i="16"/>
  <c r="M343" i="16" s="1"/>
  <c r="N343" i="16"/>
  <c r="O343" i="16"/>
  <c r="P343" i="16" s="1"/>
  <c r="Q343" i="16"/>
  <c r="R343" i="16"/>
  <c r="S343" i="16" s="1"/>
  <c r="T343" i="16"/>
  <c r="U343" i="16"/>
  <c r="V343" i="16" s="1"/>
  <c r="W343" i="16"/>
  <c r="X343" i="16"/>
  <c r="Y343" i="16" s="1"/>
  <c r="Z343" i="16"/>
  <c r="AA343" i="16"/>
  <c r="AB343" i="16" s="1"/>
  <c r="AC343" i="16"/>
  <c r="AD343" i="16"/>
  <c r="AE343" i="16" s="1"/>
  <c r="AF343" i="16"/>
  <c r="AG343" i="16"/>
  <c r="AH343" i="16" s="1"/>
  <c r="AI343" i="16"/>
  <c r="AJ343" i="16"/>
  <c r="AK343" i="16" s="1"/>
  <c r="AL343" i="16"/>
  <c r="B344" i="16"/>
  <c r="C344" i="16"/>
  <c r="D344" i="16"/>
  <c r="E344" i="16"/>
  <c r="F344" i="16"/>
  <c r="I344" i="16"/>
  <c r="J344" i="16" s="1"/>
  <c r="K344" i="16"/>
  <c r="L344" i="16"/>
  <c r="M344" i="16" s="1"/>
  <c r="N344" i="16"/>
  <c r="O344" i="16"/>
  <c r="P344" i="16" s="1"/>
  <c r="Q344" i="16"/>
  <c r="R344" i="16"/>
  <c r="S344" i="16" s="1"/>
  <c r="T344" i="16"/>
  <c r="U344" i="16"/>
  <c r="V344" i="16" s="1"/>
  <c r="W344" i="16"/>
  <c r="X344" i="16"/>
  <c r="Y344" i="16" s="1"/>
  <c r="Z344" i="16"/>
  <c r="AA344" i="16"/>
  <c r="AB344" i="16" s="1"/>
  <c r="AC344" i="16"/>
  <c r="AD344" i="16"/>
  <c r="AE344" i="16" s="1"/>
  <c r="AF344" i="16"/>
  <c r="AG344" i="16"/>
  <c r="AH344" i="16" s="1"/>
  <c r="AI344" i="16"/>
  <c r="AJ344" i="16"/>
  <c r="AK344" i="16" s="1"/>
  <c r="AL344" i="16"/>
  <c r="B345" i="16"/>
  <c r="C345" i="16"/>
  <c r="D345" i="16"/>
  <c r="E345" i="16"/>
  <c r="F345" i="16"/>
  <c r="I345" i="16"/>
  <c r="K345" i="16"/>
  <c r="L345" i="16"/>
  <c r="M345" i="16" s="1"/>
  <c r="N345" i="16"/>
  <c r="O345" i="16"/>
  <c r="P345" i="16" s="1"/>
  <c r="Q345" i="16"/>
  <c r="R345" i="16"/>
  <c r="S345" i="16" s="1"/>
  <c r="T345" i="16"/>
  <c r="U345" i="16"/>
  <c r="V345" i="16" s="1"/>
  <c r="W345" i="16"/>
  <c r="X345" i="16"/>
  <c r="Y345" i="16" s="1"/>
  <c r="Z345" i="16"/>
  <c r="AA345" i="16"/>
  <c r="AB345" i="16" s="1"/>
  <c r="AC345" i="16"/>
  <c r="AD345" i="16"/>
  <c r="AE345" i="16" s="1"/>
  <c r="AF345" i="16"/>
  <c r="AG345" i="16"/>
  <c r="AH345" i="16" s="1"/>
  <c r="AI345" i="16"/>
  <c r="AJ345" i="16"/>
  <c r="AK345" i="16" s="1"/>
  <c r="AL345" i="16"/>
  <c r="B346" i="16"/>
  <c r="C346" i="16"/>
  <c r="D346" i="16"/>
  <c r="E346" i="16"/>
  <c r="F346" i="16"/>
  <c r="I346" i="16"/>
  <c r="J346" i="16" s="1"/>
  <c r="K346" i="16"/>
  <c r="L346" i="16"/>
  <c r="N346" i="16"/>
  <c r="O346" i="16"/>
  <c r="P346" i="16" s="1"/>
  <c r="Q346" i="16"/>
  <c r="R346" i="16"/>
  <c r="S346" i="16" s="1"/>
  <c r="T346" i="16"/>
  <c r="U346" i="16"/>
  <c r="V346" i="16" s="1"/>
  <c r="W346" i="16"/>
  <c r="X346" i="16"/>
  <c r="Y346" i="16" s="1"/>
  <c r="Z346" i="16"/>
  <c r="AA346" i="16"/>
  <c r="AB346" i="16" s="1"/>
  <c r="AC346" i="16"/>
  <c r="AD346" i="16"/>
  <c r="AE346" i="16" s="1"/>
  <c r="AF346" i="16"/>
  <c r="AG346" i="16"/>
  <c r="AH346" i="16" s="1"/>
  <c r="AI346" i="16"/>
  <c r="AJ346" i="16"/>
  <c r="AK346" i="16" s="1"/>
  <c r="AL346" i="16"/>
  <c r="B347" i="16"/>
  <c r="C347" i="16"/>
  <c r="D347" i="16"/>
  <c r="E347" i="16"/>
  <c r="F347" i="16"/>
  <c r="I347" i="16"/>
  <c r="K347" i="16"/>
  <c r="L347" i="16"/>
  <c r="M347" i="16" s="1"/>
  <c r="N347" i="16"/>
  <c r="O347" i="16"/>
  <c r="P347" i="16" s="1"/>
  <c r="Q347" i="16"/>
  <c r="R347" i="16"/>
  <c r="S347" i="16" s="1"/>
  <c r="T347" i="16"/>
  <c r="U347" i="16"/>
  <c r="V347" i="16" s="1"/>
  <c r="W347" i="16"/>
  <c r="X347" i="16"/>
  <c r="Y347" i="16" s="1"/>
  <c r="Z347" i="16"/>
  <c r="AA347" i="16"/>
  <c r="AB347" i="16" s="1"/>
  <c r="AC347" i="16"/>
  <c r="AD347" i="16"/>
  <c r="AE347" i="16" s="1"/>
  <c r="AF347" i="16"/>
  <c r="AG347" i="16"/>
  <c r="AH347" i="16" s="1"/>
  <c r="AI347" i="16"/>
  <c r="AJ347" i="16"/>
  <c r="AK347" i="16" s="1"/>
  <c r="AL347" i="16"/>
  <c r="B348" i="16"/>
  <c r="C348" i="16"/>
  <c r="D348" i="16"/>
  <c r="E348" i="16"/>
  <c r="F348" i="16"/>
  <c r="I348" i="16"/>
  <c r="J348" i="16" s="1"/>
  <c r="K348" i="16"/>
  <c r="L348" i="16"/>
  <c r="N348" i="16"/>
  <c r="O348" i="16"/>
  <c r="P348" i="16" s="1"/>
  <c r="Q348" i="16"/>
  <c r="R348" i="16"/>
  <c r="S348" i="16" s="1"/>
  <c r="T348" i="16"/>
  <c r="U348" i="16"/>
  <c r="V348" i="16" s="1"/>
  <c r="W348" i="16"/>
  <c r="X348" i="16"/>
  <c r="Y348" i="16" s="1"/>
  <c r="Z348" i="16"/>
  <c r="AA348" i="16"/>
  <c r="AB348" i="16" s="1"/>
  <c r="AC348" i="16"/>
  <c r="AD348" i="16"/>
  <c r="AE348" i="16" s="1"/>
  <c r="AF348" i="16"/>
  <c r="AG348" i="16"/>
  <c r="AH348" i="16" s="1"/>
  <c r="AI348" i="16"/>
  <c r="AJ348" i="16"/>
  <c r="AK348" i="16" s="1"/>
  <c r="AL348" i="16"/>
  <c r="B349" i="16"/>
  <c r="C349" i="16"/>
  <c r="D349" i="16"/>
  <c r="E349" i="16"/>
  <c r="F349" i="16"/>
  <c r="I349" i="16"/>
  <c r="K349" i="16"/>
  <c r="L349" i="16"/>
  <c r="M349" i="16" s="1"/>
  <c r="N349" i="16"/>
  <c r="O349" i="16"/>
  <c r="P349" i="16" s="1"/>
  <c r="Q349" i="16"/>
  <c r="R349" i="16"/>
  <c r="S349" i="16" s="1"/>
  <c r="T349" i="16"/>
  <c r="U349" i="16"/>
  <c r="V349" i="16" s="1"/>
  <c r="W349" i="16"/>
  <c r="X349" i="16"/>
  <c r="Y349" i="16" s="1"/>
  <c r="Z349" i="16"/>
  <c r="AA349" i="16"/>
  <c r="AB349" i="16" s="1"/>
  <c r="AC349" i="16"/>
  <c r="AD349" i="16"/>
  <c r="AE349" i="16" s="1"/>
  <c r="AF349" i="16"/>
  <c r="AG349" i="16"/>
  <c r="AH349" i="16" s="1"/>
  <c r="AI349" i="16"/>
  <c r="AJ349" i="16"/>
  <c r="AK349" i="16" s="1"/>
  <c r="AL349" i="16"/>
  <c r="B350" i="16"/>
  <c r="C350" i="16"/>
  <c r="D350" i="16"/>
  <c r="E350" i="16"/>
  <c r="F350" i="16"/>
  <c r="I350" i="16"/>
  <c r="J350" i="16" s="1"/>
  <c r="K350" i="16"/>
  <c r="L350" i="16"/>
  <c r="M350" i="16" s="1"/>
  <c r="N350" i="16"/>
  <c r="O350" i="16"/>
  <c r="P350" i="16" s="1"/>
  <c r="Q350" i="16"/>
  <c r="R350" i="16"/>
  <c r="S350" i="16" s="1"/>
  <c r="T350" i="16"/>
  <c r="U350" i="16"/>
  <c r="V350" i="16" s="1"/>
  <c r="W350" i="16"/>
  <c r="X350" i="16"/>
  <c r="Y350" i="16" s="1"/>
  <c r="Z350" i="16"/>
  <c r="AA350" i="16"/>
  <c r="AB350" i="16" s="1"/>
  <c r="AC350" i="16"/>
  <c r="AD350" i="16"/>
  <c r="AE350" i="16" s="1"/>
  <c r="AF350" i="16"/>
  <c r="AG350" i="16"/>
  <c r="AH350" i="16" s="1"/>
  <c r="AI350" i="16"/>
  <c r="AJ350" i="16"/>
  <c r="AK350" i="16" s="1"/>
  <c r="AL350" i="16"/>
  <c r="B351" i="16"/>
  <c r="C351" i="16"/>
  <c r="D351" i="16"/>
  <c r="E351" i="16"/>
  <c r="F351" i="16"/>
  <c r="I351" i="16"/>
  <c r="K351" i="16"/>
  <c r="L351" i="16"/>
  <c r="M351" i="16" s="1"/>
  <c r="N351" i="16"/>
  <c r="O351" i="16"/>
  <c r="P351" i="16" s="1"/>
  <c r="Q351" i="16"/>
  <c r="R351" i="16"/>
  <c r="S351" i="16" s="1"/>
  <c r="T351" i="16"/>
  <c r="U351" i="16"/>
  <c r="V351" i="16" s="1"/>
  <c r="W351" i="16"/>
  <c r="X351" i="16"/>
  <c r="Y351" i="16" s="1"/>
  <c r="Z351" i="16"/>
  <c r="AA351" i="16"/>
  <c r="AB351" i="16" s="1"/>
  <c r="AC351" i="16"/>
  <c r="AD351" i="16"/>
  <c r="AE351" i="16" s="1"/>
  <c r="AF351" i="16"/>
  <c r="AG351" i="16"/>
  <c r="AH351" i="16" s="1"/>
  <c r="AI351" i="16"/>
  <c r="AJ351" i="16"/>
  <c r="AK351" i="16" s="1"/>
  <c r="AL351" i="16"/>
  <c r="B352" i="16"/>
  <c r="C352" i="16"/>
  <c r="D352" i="16"/>
  <c r="E352" i="16"/>
  <c r="F352" i="16"/>
  <c r="I352" i="16"/>
  <c r="J352" i="16" s="1"/>
  <c r="K352" i="16"/>
  <c r="L352" i="16"/>
  <c r="N352" i="16"/>
  <c r="O352" i="16"/>
  <c r="P352" i="16" s="1"/>
  <c r="Q352" i="16"/>
  <c r="R352" i="16"/>
  <c r="S352" i="16" s="1"/>
  <c r="T352" i="16"/>
  <c r="U352" i="16"/>
  <c r="V352" i="16" s="1"/>
  <c r="W352" i="16"/>
  <c r="X352" i="16"/>
  <c r="Y352" i="16" s="1"/>
  <c r="Z352" i="16"/>
  <c r="AA352" i="16"/>
  <c r="AB352" i="16" s="1"/>
  <c r="AC352" i="16"/>
  <c r="AD352" i="16"/>
  <c r="AE352" i="16" s="1"/>
  <c r="AF352" i="16"/>
  <c r="AG352" i="16"/>
  <c r="AH352" i="16" s="1"/>
  <c r="AI352" i="16"/>
  <c r="AJ352" i="16"/>
  <c r="AK352" i="16" s="1"/>
  <c r="AL352" i="16"/>
  <c r="B353" i="16"/>
  <c r="C353" i="16"/>
  <c r="D353" i="16"/>
  <c r="E353" i="16"/>
  <c r="F353" i="16"/>
  <c r="I353" i="16"/>
  <c r="K353" i="16"/>
  <c r="L353" i="16"/>
  <c r="M353" i="16" s="1"/>
  <c r="N353" i="16"/>
  <c r="O353" i="16"/>
  <c r="P353" i="16" s="1"/>
  <c r="Q353" i="16"/>
  <c r="R353" i="16"/>
  <c r="S353" i="16" s="1"/>
  <c r="T353" i="16"/>
  <c r="U353" i="16"/>
  <c r="V353" i="16" s="1"/>
  <c r="W353" i="16"/>
  <c r="X353" i="16"/>
  <c r="Y353" i="16" s="1"/>
  <c r="Z353" i="16"/>
  <c r="AA353" i="16"/>
  <c r="AB353" i="16" s="1"/>
  <c r="AC353" i="16"/>
  <c r="AD353" i="16"/>
  <c r="AE353" i="16" s="1"/>
  <c r="AF353" i="16"/>
  <c r="AG353" i="16"/>
  <c r="AH353" i="16" s="1"/>
  <c r="AI353" i="16"/>
  <c r="AJ353" i="16"/>
  <c r="AK353" i="16" s="1"/>
  <c r="AL353" i="16"/>
  <c r="B354" i="16"/>
  <c r="C354" i="16"/>
  <c r="D354" i="16"/>
  <c r="E354" i="16"/>
  <c r="F354" i="16"/>
  <c r="I354" i="16"/>
  <c r="J354" i="16" s="1"/>
  <c r="K354" i="16"/>
  <c r="L354" i="16"/>
  <c r="M354" i="16" s="1"/>
  <c r="N354" i="16"/>
  <c r="O354" i="16"/>
  <c r="P354" i="16" s="1"/>
  <c r="Q354" i="16"/>
  <c r="R354" i="16"/>
  <c r="S354" i="16" s="1"/>
  <c r="T354" i="16"/>
  <c r="U354" i="16"/>
  <c r="V354" i="16" s="1"/>
  <c r="W354" i="16"/>
  <c r="X354" i="16"/>
  <c r="Y354" i="16" s="1"/>
  <c r="Z354" i="16"/>
  <c r="AA354" i="16"/>
  <c r="AB354" i="16" s="1"/>
  <c r="AC354" i="16"/>
  <c r="AD354" i="16"/>
  <c r="AE354" i="16" s="1"/>
  <c r="AF354" i="16"/>
  <c r="AG354" i="16"/>
  <c r="AH354" i="16" s="1"/>
  <c r="AI354" i="16"/>
  <c r="AJ354" i="16"/>
  <c r="AK354" i="16" s="1"/>
  <c r="AL354" i="16"/>
  <c r="B355" i="16"/>
  <c r="C355" i="16"/>
  <c r="D355" i="16"/>
  <c r="E355" i="16"/>
  <c r="F355" i="16"/>
  <c r="I355" i="16"/>
  <c r="K355" i="16"/>
  <c r="L355" i="16"/>
  <c r="M355" i="16" s="1"/>
  <c r="N355" i="16"/>
  <c r="O355" i="16"/>
  <c r="P355" i="16" s="1"/>
  <c r="Q355" i="16"/>
  <c r="R355" i="16"/>
  <c r="S355" i="16" s="1"/>
  <c r="T355" i="16"/>
  <c r="U355" i="16"/>
  <c r="V355" i="16" s="1"/>
  <c r="W355" i="16"/>
  <c r="X355" i="16"/>
  <c r="Y355" i="16" s="1"/>
  <c r="Z355" i="16"/>
  <c r="AA355" i="16"/>
  <c r="AB355" i="16" s="1"/>
  <c r="AC355" i="16"/>
  <c r="AD355" i="16"/>
  <c r="AE355" i="16" s="1"/>
  <c r="AF355" i="16"/>
  <c r="AG355" i="16"/>
  <c r="AH355" i="16" s="1"/>
  <c r="AI355" i="16"/>
  <c r="AJ355" i="16"/>
  <c r="AK355" i="16" s="1"/>
  <c r="AL355" i="16"/>
  <c r="B356" i="16"/>
  <c r="C356" i="16"/>
  <c r="D356" i="16"/>
  <c r="E356" i="16"/>
  <c r="F356" i="16"/>
  <c r="I356" i="16"/>
  <c r="J356" i="16" s="1"/>
  <c r="K356" i="16"/>
  <c r="L356" i="16"/>
  <c r="N356" i="16"/>
  <c r="O356" i="16"/>
  <c r="P356" i="16" s="1"/>
  <c r="Q356" i="16"/>
  <c r="R356" i="16"/>
  <c r="S356" i="16" s="1"/>
  <c r="T356" i="16"/>
  <c r="U356" i="16"/>
  <c r="V356" i="16" s="1"/>
  <c r="W356" i="16"/>
  <c r="X356" i="16"/>
  <c r="Y356" i="16" s="1"/>
  <c r="Z356" i="16"/>
  <c r="AA356" i="16"/>
  <c r="AB356" i="16" s="1"/>
  <c r="AC356" i="16"/>
  <c r="AD356" i="16"/>
  <c r="AE356" i="16" s="1"/>
  <c r="AF356" i="16"/>
  <c r="AG356" i="16"/>
  <c r="AH356" i="16" s="1"/>
  <c r="AI356" i="16"/>
  <c r="AJ356" i="16"/>
  <c r="AK356" i="16" s="1"/>
  <c r="AL356" i="16"/>
  <c r="B357" i="16"/>
  <c r="C357" i="16"/>
  <c r="D357" i="16"/>
  <c r="E357" i="16"/>
  <c r="F357" i="16"/>
  <c r="I357" i="16"/>
  <c r="K357" i="16"/>
  <c r="L357" i="16"/>
  <c r="M357" i="16" s="1"/>
  <c r="N357" i="16"/>
  <c r="O357" i="16"/>
  <c r="P357" i="16" s="1"/>
  <c r="Q357" i="16"/>
  <c r="R357" i="16"/>
  <c r="S357" i="16" s="1"/>
  <c r="T357" i="16"/>
  <c r="U357" i="16"/>
  <c r="V357" i="16" s="1"/>
  <c r="W357" i="16"/>
  <c r="X357" i="16"/>
  <c r="Y357" i="16" s="1"/>
  <c r="Z357" i="16"/>
  <c r="AA357" i="16"/>
  <c r="AB357" i="16" s="1"/>
  <c r="AC357" i="16"/>
  <c r="AD357" i="16"/>
  <c r="AE357" i="16" s="1"/>
  <c r="AF357" i="16"/>
  <c r="AG357" i="16"/>
  <c r="AH357" i="16" s="1"/>
  <c r="AI357" i="16"/>
  <c r="AJ357" i="16"/>
  <c r="AK357" i="16" s="1"/>
  <c r="AL357" i="16"/>
  <c r="B358" i="16"/>
  <c r="C358" i="16"/>
  <c r="D358" i="16"/>
  <c r="E358" i="16"/>
  <c r="F358" i="16"/>
  <c r="I358" i="16"/>
  <c r="J358" i="16" s="1"/>
  <c r="K358" i="16"/>
  <c r="L358" i="16"/>
  <c r="M358" i="16" s="1"/>
  <c r="N358" i="16"/>
  <c r="O358" i="16"/>
  <c r="P358" i="16" s="1"/>
  <c r="Q358" i="16"/>
  <c r="R358" i="16"/>
  <c r="S358" i="16" s="1"/>
  <c r="T358" i="16"/>
  <c r="U358" i="16"/>
  <c r="V358" i="16" s="1"/>
  <c r="W358" i="16"/>
  <c r="X358" i="16"/>
  <c r="Y358" i="16" s="1"/>
  <c r="Z358" i="16"/>
  <c r="AA358" i="16"/>
  <c r="AB358" i="16" s="1"/>
  <c r="AC358" i="16"/>
  <c r="AD358" i="16"/>
  <c r="AE358" i="16" s="1"/>
  <c r="AF358" i="16"/>
  <c r="AG358" i="16"/>
  <c r="AH358" i="16" s="1"/>
  <c r="AI358" i="16"/>
  <c r="AJ358" i="16"/>
  <c r="AK358" i="16" s="1"/>
  <c r="AL358" i="16"/>
  <c r="B359" i="16"/>
  <c r="C359" i="16"/>
  <c r="D359" i="16"/>
  <c r="E359" i="16"/>
  <c r="F359" i="16"/>
  <c r="I359" i="16"/>
  <c r="K359" i="16"/>
  <c r="L359" i="16"/>
  <c r="M359" i="16" s="1"/>
  <c r="N359" i="16"/>
  <c r="O359" i="16"/>
  <c r="P359" i="16" s="1"/>
  <c r="Q359" i="16"/>
  <c r="R359" i="16"/>
  <c r="S359" i="16" s="1"/>
  <c r="T359" i="16"/>
  <c r="U359" i="16"/>
  <c r="V359" i="16" s="1"/>
  <c r="W359" i="16"/>
  <c r="X359" i="16"/>
  <c r="Y359" i="16" s="1"/>
  <c r="Z359" i="16"/>
  <c r="AA359" i="16"/>
  <c r="AB359" i="16" s="1"/>
  <c r="AC359" i="16"/>
  <c r="AD359" i="16"/>
  <c r="AE359" i="16" s="1"/>
  <c r="AF359" i="16"/>
  <c r="AG359" i="16"/>
  <c r="AH359" i="16" s="1"/>
  <c r="AI359" i="16"/>
  <c r="AJ359" i="16"/>
  <c r="AK359" i="16" s="1"/>
  <c r="AL359" i="16"/>
  <c r="B360" i="16"/>
  <c r="C360" i="16"/>
  <c r="D360" i="16"/>
  <c r="E360" i="16"/>
  <c r="F360" i="16"/>
  <c r="I360" i="16"/>
  <c r="J360" i="16" s="1"/>
  <c r="K360" i="16"/>
  <c r="L360" i="16"/>
  <c r="N360" i="16"/>
  <c r="O360" i="16"/>
  <c r="P360" i="16" s="1"/>
  <c r="Q360" i="16"/>
  <c r="R360" i="16"/>
  <c r="S360" i="16" s="1"/>
  <c r="T360" i="16"/>
  <c r="U360" i="16"/>
  <c r="V360" i="16" s="1"/>
  <c r="W360" i="16"/>
  <c r="X360" i="16"/>
  <c r="Y360" i="16" s="1"/>
  <c r="Z360" i="16"/>
  <c r="AA360" i="16"/>
  <c r="AB360" i="16" s="1"/>
  <c r="AC360" i="16"/>
  <c r="AD360" i="16"/>
  <c r="AE360" i="16" s="1"/>
  <c r="AF360" i="16"/>
  <c r="AG360" i="16"/>
  <c r="AH360" i="16" s="1"/>
  <c r="AI360" i="16"/>
  <c r="AJ360" i="16"/>
  <c r="AK360" i="16" s="1"/>
  <c r="AL360" i="16"/>
  <c r="B361" i="16"/>
  <c r="C361" i="16"/>
  <c r="D361" i="16"/>
  <c r="E361" i="16"/>
  <c r="F361" i="16"/>
  <c r="I361" i="16"/>
  <c r="K361" i="16"/>
  <c r="L361" i="16"/>
  <c r="M361" i="16" s="1"/>
  <c r="N361" i="16"/>
  <c r="O361" i="16"/>
  <c r="P361" i="16" s="1"/>
  <c r="Q361" i="16"/>
  <c r="R361" i="16"/>
  <c r="S361" i="16" s="1"/>
  <c r="T361" i="16"/>
  <c r="U361" i="16"/>
  <c r="V361" i="16" s="1"/>
  <c r="W361" i="16"/>
  <c r="X361" i="16"/>
  <c r="Y361" i="16" s="1"/>
  <c r="Z361" i="16"/>
  <c r="AA361" i="16"/>
  <c r="AB361" i="16" s="1"/>
  <c r="AC361" i="16"/>
  <c r="AD361" i="16"/>
  <c r="AE361" i="16" s="1"/>
  <c r="AF361" i="16"/>
  <c r="AG361" i="16"/>
  <c r="AH361" i="16" s="1"/>
  <c r="AI361" i="16"/>
  <c r="AJ361" i="16"/>
  <c r="AK361" i="16" s="1"/>
  <c r="AL361" i="16"/>
  <c r="B362" i="16"/>
  <c r="C362" i="16"/>
  <c r="D362" i="16"/>
  <c r="E362" i="16"/>
  <c r="F362" i="16"/>
  <c r="I362" i="16"/>
  <c r="J362" i="16" s="1"/>
  <c r="K362" i="16"/>
  <c r="L362" i="16"/>
  <c r="M362" i="16" s="1"/>
  <c r="N362" i="16"/>
  <c r="O362" i="16"/>
  <c r="P362" i="16" s="1"/>
  <c r="Q362" i="16"/>
  <c r="R362" i="16"/>
  <c r="S362" i="16" s="1"/>
  <c r="T362" i="16"/>
  <c r="U362" i="16"/>
  <c r="V362" i="16" s="1"/>
  <c r="W362" i="16"/>
  <c r="X362" i="16"/>
  <c r="Y362" i="16" s="1"/>
  <c r="Z362" i="16"/>
  <c r="AA362" i="16"/>
  <c r="AB362" i="16" s="1"/>
  <c r="AC362" i="16"/>
  <c r="AD362" i="16"/>
  <c r="AE362" i="16" s="1"/>
  <c r="AF362" i="16"/>
  <c r="AG362" i="16"/>
  <c r="AH362" i="16" s="1"/>
  <c r="AI362" i="16"/>
  <c r="AJ362" i="16"/>
  <c r="AK362" i="16" s="1"/>
  <c r="AL362" i="16"/>
  <c r="B363" i="16"/>
  <c r="C363" i="16"/>
  <c r="D363" i="16"/>
  <c r="E363" i="16"/>
  <c r="F363" i="16"/>
  <c r="I363" i="16"/>
  <c r="K363" i="16"/>
  <c r="L363" i="16"/>
  <c r="M363" i="16" s="1"/>
  <c r="N363" i="16"/>
  <c r="O363" i="16"/>
  <c r="P363" i="16" s="1"/>
  <c r="Q363" i="16"/>
  <c r="R363" i="16"/>
  <c r="S363" i="16" s="1"/>
  <c r="T363" i="16"/>
  <c r="U363" i="16"/>
  <c r="V363" i="16" s="1"/>
  <c r="W363" i="16"/>
  <c r="X363" i="16"/>
  <c r="Y363" i="16" s="1"/>
  <c r="Z363" i="16"/>
  <c r="AA363" i="16"/>
  <c r="AB363" i="16" s="1"/>
  <c r="AC363" i="16"/>
  <c r="AD363" i="16"/>
  <c r="AE363" i="16" s="1"/>
  <c r="AF363" i="16"/>
  <c r="AG363" i="16"/>
  <c r="AH363" i="16" s="1"/>
  <c r="AI363" i="16"/>
  <c r="AJ363" i="16"/>
  <c r="AK363" i="16" s="1"/>
  <c r="AL363" i="16"/>
  <c r="B364" i="16"/>
  <c r="C364" i="16"/>
  <c r="D364" i="16"/>
  <c r="E364" i="16"/>
  <c r="F364" i="16"/>
  <c r="I364" i="16"/>
  <c r="J364" i="16" s="1"/>
  <c r="K364" i="16"/>
  <c r="L364" i="16"/>
  <c r="N364" i="16"/>
  <c r="O364" i="16"/>
  <c r="P364" i="16" s="1"/>
  <c r="Q364" i="16"/>
  <c r="R364" i="16"/>
  <c r="S364" i="16" s="1"/>
  <c r="T364" i="16"/>
  <c r="U364" i="16"/>
  <c r="V364" i="16" s="1"/>
  <c r="W364" i="16"/>
  <c r="X364" i="16"/>
  <c r="Y364" i="16" s="1"/>
  <c r="Z364" i="16"/>
  <c r="AA364" i="16"/>
  <c r="AB364" i="16" s="1"/>
  <c r="AC364" i="16"/>
  <c r="AD364" i="16"/>
  <c r="AE364" i="16" s="1"/>
  <c r="AF364" i="16"/>
  <c r="AG364" i="16"/>
  <c r="AH364" i="16" s="1"/>
  <c r="AI364" i="16"/>
  <c r="AJ364" i="16"/>
  <c r="AK364" i="16" s="1"/>
  <c r="AL364" i="16"/>
  <c r="B365" i="16"/>
  <c r="C365" i="16"/>
  <c r="D365" i="16"/>
  <c r="E365" i="16"/>
  <c r="F365" i="16"/>
  <c r="I365" i="16"/>
  <c r="K365" i="16"/>
  <c r="L365" i="16"/>
  <c r="M365" i="16" s="1"/>
  <c r="N365" i="16"/>
  <c r="O365" i="16"/>
  <c r="P365" i="16" s="1"/>
  <c r="Q365" i="16"/>
  <c r="R365" i="16"/>
  <c r="S365" i="16" s="1"/>
  <c r="T365" i="16"/>
  <c r="U365" i="16"/>
  <c r="V365" i="16" s="1"/>
  <c r="W365" i="16"/>
  <c r="X365" i="16"/>
  <c r="Y365" i="16" s="1"/>
  <c r="Z365" i="16"/>
  <c r="AA365" i="16"/>
  <c r="AB365" i="16" s="1"/>
  <c r="AC365" i="16"/>
  <c r="AD365" i="16"/>
  <c r="AE365" i="16" s="1"/>
  <c r="AF365" i="16"/>
  <c r="AG365" i="16"/>
  <c r="AH365" i="16" s="1"/>
  <c r="AI365" i="16"/>
  <c r="AJ365" i="16"/>
  <c r="AK365" i="16" s="1"/>
  <c r="AL365" i="16"/>
  <c r="B366" i="16"/>
  <c r="C366" i="16"/>
  <c r="D366" i="16"/>
  <c r="E366" i="16"/>
  <c r="F366" i="16"/>
  <c r="I366" i="16"/>
  <c r="J366" i="16" s="1"/>
  <c r="K366" i="16"/>
  <c r="L366" i="16"/>
  <c r="M366" i="16" s="1"/>
  <c r="N366" i="16"/>
  <c r="O366" i="16"/>
  <c r="P366" i="16" s="1"/>
  <c r="Q366" i="16"/>
  <c r="R366" i="16"/>
  <c r="S366" i="16" s="1"/>
  <c r="T366" i="16"/>
  <c r="U366" i="16"/>
  <c r="V366" i="16" s="1"/>
  <c r="W366" i="16"/>
  <c r="X366" i="16"/>
  <c r="Y366" i="16" s="1"/>
  <c r="Z366" i="16"/>
  <c r="AA366" i="16"/>
  <c r="AB366" i="16" s="1"/>
  <c r="AC366" i="16"/>
  <c r="AD366" i="16"/>
  <c r="AE366" i="16" s="1"/>
  <c r="AF366" i="16"/>
  <c r="AG366" i="16"/>
  <c r="AH366" i="16" s="1"/>
  <c r="AI366" i="16"/>
  <c r="AJ366" i="16"/>
  <c r="AK366" i="16" s="1"/>
  <c r="AL366" i="16"/>
  <c r="B367" i="16"/>
  <c r="C367" i="16"/>
  <c r="D367" i="16"/>
  <c r="E367" i="16"/>
  <c r="F367" i="16"/>
  <c r="I367" i="16"/>
  <c r="K367" i="16"/>
  <c r="L367" i="16"/>
  <c r="M367" i="16" s="1"/>
  <c r="N367" i="16"/>
  <c r="O367" i="16"/>
  <c r="P367" i="16" s="1"/>
  <c r="Q367" i="16"/>
  <c r="R367" i="16"/>
  <c r="S367" i="16" s="1"/>
  <c r="T367" i="16"/>
  <c r="U367" i="16"/>
  <c r="V367" i="16" s="1"/>
  <c r="W367" i="16"/>
  <c r="X367" i="16"/>
  <c r="Y367" i="16" s="1"/>
  <c r="Z367" i="16"/>
  <c r="AA367" i="16"/>
  <c r="AB367" i="16" s="1"/>
  <c r="AC367" i="16"/>
  <c r="AD367" i="16"/>
  <c r="AE367" i="16" s="1"/>
  <c r="AF367" i="16"/>
  <c r="AG367" i="16"/>
  <c r="AH367" i="16" s="1"/>
  <c r="AI367" i="16"/>
  <c r="AJ367" i="16"/>
  <c r="AK367" i="16" s="1"/>
  <c r="AL367" i="16"/>
  <c r="B368" i="16"/>
  <c r="C368" i="16"/>
  <c r="D368" i="16"/>
  <c r="E368" i="16"/>
  <c r="F368" i="16"/>
  <c r="I368" i="16"/>
  <c r="J368" i="16" s="1"/>
  <c r="K368" i="16"/>
  <c r="L368" i="16"/>
  <c r="N368" i="16"/>
  <c r="O368" i="16"/>
  <c r="P368" i="16" s="1"/>
  <c r="Q368" i="16"/>
  <c r="R368" i="16"/>
  <c r="S368" i="16" s="1"/>
  <c r="T368" i="16"/>
  <c r="U368" i="16"/>
  <c r="V368" i="16" s="1"/>
  <c r="W368" i="16"/>
  <c r="X368" i="16"/>
  <c r="Y368" i="16" s="1"/>
  <c r="Z368" i="16"/>
  <c r="AA368" i="16"/>
  <c r="AB368" i="16" s="1"/>
  <c r="AC368" i="16"/>
  <c r="AD368" i="16"/>
  <c r="AE368" i="16" s="1"/>
  <c r="AF368" i="16"/>
  <c r="AG368" i="16"/>
  <c r="AH368" i="16" s="1"/>
  <c r="AI368" i="16"/>
  <c r="AJ368" i="16"/>
  <c r="AK368" i="16" s="1"/>
  <c r="AL368" i="16"/>
  <c r="B369" i="16"/>
  <c r="C369" i="16"/>
  <c r="D369" i="16"/>
  <c r="E369" i="16"/>
  <c r="F369" i="16"/>
  <c r="I369" i="16"/>
  <c r="K369" i="16"/>
  <c r="L369" i="16"/>
  <c r="M369" i="16" s="1"/>
  <c r="N369" i="16"/>
  <c r="O369" i="16"/>
  <c r="P369" i="16" s="1"/>
  <c r="Q369" i="16"/>
  <c r="R369" i="16"/>
  <c r="S369" i="16" s="1"/>
  <c r="T369" i="16"/>
  <c r="U369" i="16"/>
  <c r="V369" i="16" s="1"/>
  <c r="W369" i="16"/>
  <c r="X369" i="16"/>
  <c r="Y369" i="16" s="1"/>
  <c r="Z369" i="16"/>
  <c r="AA369" i="16"/>
  <c r="AB369" i="16" s="1"/>
  <c r="AC369" i="16"/>
  <c r="AD369" i="16"/>
  <c r="AE369" i="16" s="1"/>
  <c r="AF369" i="16"/>
  <c r="AG369" i="16"/>
  <c r="AH369" i="16" s="1"/>
  <c r="AI369" i="16"/>
  <c r="AJ369" i="16"/>
  <c r="AK369" i="16" s="1"/>
  <c r="AL369" i="16"/>
  <c r="B370" i="16"/>
  <c r="C370" i="16"/>
  <c r="D370" i="16"/>
  <c r="E370" i="16"/>
  <c r="F370" i="16"/>
  <c r="I370" i="16"/>
  <c r="J370" i="16" s="1"/>
  <c r="K370" i="16"/>
  <c r="L370" i="16"/>
  <c r="M370" i="16" s="1"/>
  <c r="N370" i="16"/>
  <c r="O370" i="16"/>
  <c r="P370" i="16" s="1"/>
  <c r="Q370" i="16"/>
  <c r="R370" i="16"/>
  <c r="S370" i="16" s="1"/>
  <c r="T370" i="16"/>
  <c r="U370" i="16"/>
  <c r="V370" i="16" s="1"/>
  <c r="W370" i="16"/>
  <c r="X370" i="16"/>
  <c r="Y370" i="16" s="1"/>
  <c r="Z370" i="16"/>
  <c r="AA370" i="16"/>
  <c r="AB370" i="16" s="1"/>
  <c r="AC370" i="16"/>
  <c r="AD370" i="16"/>
  <c r="AE370" i="16" s="1"/>
  <c r="AF370" i="16"/>
  <c r="AG370" i="16"/>
  <c r="AH370" i="16" s="1"/>
  <c r="AI370" i="16"/>
  <c r="AJ370" i="16"/>
  <c r="AK370" i="16" s="1"/>
  <c r="AL370" i="16"/>
  <c r="B371" i="16"/>
  <c r="C371" i="16"/>
  <c r="D371" i="16"/>
  <c r="E371" i="16"/>
  <c r="F371" i="16"/>
  <c r="I371" i="16"/>
  <c r="K371" i="16"/>
  <c r="L371" i="16"/>
  <c r="M371" i="16" s="1"/>
  <c r="N371" i="16"/>
  <c r="O371" i="16"/>
  <c r="P371" i="16" s="1"/>
  <c r="Q371" i="16"/>
  <c r="R371" i="16"/>
  <c r="S371" i="16" s="1"/>
  <c r="T371" i="16"/>
  <c r="U371" i="16"/>
  <c r="V371" i="16" s="1"/>
  <c r="W371" i="16"/>
  <c r="X371" i="16"/>
  <c r="Y371" i="16" s="1"/>
  <c r="Z371" i="16"/>
  <c r="AA371" i="16"/>
  <c r="AB371" i="16" s="1"/>
  <c r="AC371" i="16"/>
  <c r="AD371" i="16"/>
  <c r="AE371" i="16" s="1"/>
  <c r="AF371" i="16"/>
  <c r="AG371" i="16"/>
  <c r="AH371" i="16" s="1"/>
  <c r="AI371" i="16"/>
  <c r="AJ371" i="16"/>
  <c r="AK371" i="16" s="1"/>
  <c r="AL371" i="16"/>
  <c r="B372" i="16"/>
  <c r="C372" i="16"/>
  <c r="D372" i="16"/>
  <c r="E372" i="16"/>
  <c r="F372" i="16"/>
  <c r="I372" i="16"/>
  <c r="J372" i="16" s="1"/>
  <c r="K372" i="16"/>
  <c r="L372" i="16"/>
  <c r="N372" i="16"/>
  <c r="O372" i="16"/>
  <c r="P372" i="16" s="1"/>
  <c r="Q372" i="16"/>
  <c r="R372" i="16"/>
  <c r="S372" i="16" s="1"/>
  <c r="T372" i="16"/>
  <c r="U372" i="16"/>
  <c r="V372" i="16" s="1"/>
  <c r="W372" i="16"/>
  <c r="X372" i="16"/>
  <c r="Y372" i="16" s="1"/>
  <c r="Z372" i="16"/>
  <c r="AA372" i="16"/>
  <c r="AB372" i="16" s="1"/>
  <c r="AC372" i="16"/>
  <c r="AD372" i="16"/>
  <c r="AE372" i="16" s="1"/>
  <c r="AF372" i="16"/>
  <c r="AG372" i="16"/>
  <c r="AH372" i="16" s="1"/>
  <c r="AI372" i="16"/>
  <c r="AJ372" i="16"/>
  <c r="AK372" i="16" s="1"/>
  <c r="AL372" i="16"/>
  <c r="B373" i="16"/>
  <c r="C373" i="16"/>
  <c r="D373" i="16"/>
  <c r="E373" i="16"/>
  <c r="F373" i="16"/>
  <c r="I373" i="16"/>
  <c r="K373" i="16"/>
  <c r="L373" i="16"/>
  <c r="M373" i="16" s="1"/>
  <c r="N373" i="16"/>
  <c r="O373" i="16"/>
  <c r="P373" i="16" s="1"/>
  <c r="Q373" i="16"/>
  <c r="R373" i="16"/>
  <c r="S373" i="16" s="1"/>
  <c r="T373" i="16"/>
  <c r="U373" i="16"/>
  <c r="V373" i="16" s="1"/>
  <c r="W373" i="16"/>
  <c r="X373" i="16"/>
  <c r="Y373" i="16" s="1"/>
  <c r="Z373" i="16"/>
  <c r="AA373" i="16"/>
  <c r="AB373" i="16" s="1"/>
  <c r="AC373" i="16"/>
  <c r="AD373" i="16"/>
  <c r="AE373" i="16" s="1"/>
  <c r="AF373" i="16"/>
  <c r="AG373" i="16"/>
  <c r="AH373" i="16" s="1"/>
  <c r="AI373" i="16"/>
  <c r="AJ373" i="16"/>
  <c r="AK373" i="16" s="1"/>
  <c r="AL373" i="16"/>
  <c r="B374" i="16"/>
  <c r="C374" i="16"/>
  <c r="D374" i="16"/>
  <c r="E374" i="16"/>
  <c r="F374" i="16"/>
  <c r="I374" i="16"/>
  <c r="J374" i="16" s="1"/>
  <c r="K374" i="16"/>
  <c r="L374" i="16"/>
  <c r="M374" i="16" s="1"/>
  <c r="N374" i="16"/>
  <c r="O374" i="16"/>
  <c r="P374" i="16" s="1"/>
  <c r="Q374" i="16"/>
  <c r="R374" i="16"/>
  <c r="S374" i="16" s="1"/>
  <c r="T374" i="16"/>
  <c r="U374" i="16"/>
  <c r="V374" i="16" s="1"/>
  <c r="W374" i="16"/>
  <c r="X374" i="16"/>
  <c r="Y374" i="16" s="1"/>
  <c r="Z374" i="16"/>
  <c r="AA374" i="16"/>
  <c r="AB374" i="16" s="1"/>
  <c r="AC374" i="16"/>
  <c r="AD374" i="16"/>
  <c r="AE374" i="16" s="1"/>
  <c r="AF374" i="16"/>
  <c r="AG374" i="16"/>
  <c r="AH374" i="16" s="1"/>
  <c r="AI374" i="16"/>
  <c r="AJ374" i="16"/>
  <c r="AK374" i="16" s="1"/>
  <c r="AL374" i="16"/>
  <c r="B375" i="16"/>
  <c r="C375" i="16"/>
  <c r="D375" i="16"/>
  <c r="E375" i="16"/>
  <c r="F375" i="16"/>
  <c r="I375" i="16"/>
  <c r="K375" i="16"/>
  <c r="L375" i="16"/>
  <c r="M375" i="16" s="1"/>
  <c r="N375" i="16"/>
  <c r="O375" i="16"/>
  <c r="P375" i="16" s="1"/>
  <c r="Q375" i="16"/>
  <c r="R375" i="16"/>
  <c r="S375" i="16" s="1"/>
  <c r="T375" i="16"/>
  <c r="U375" i="16"/>
  <c r="V375" i="16" s="1"/>
  <c r="W375" i="16"/>
  <c r="X375" i="16"/>
  <c r="Y375" i="16" s="1"/>
  <c r="Z375" i="16"/>
  <c r="AA375" i="16"/>
  <c r="AB375" i="16" s="1"/>
  <c r="AC375" i="16"/>
  <c r="AD375" i="16"/>
  <c r="AE375" i="16" s="1"/>
  <c r="AF375" i="16"/>
  <c r="AG375" i="16"/>
  <c r="AH375" i="16" s="1"/>
  <c r="AI375" i="16"/>
  <c r="AJ375" i="16"/>
  <c r="AK375" i="16" s="1"/>
  <c r="AL375" i="16"/>
  <c r="B376" i="16"/>
  <c r="C376" i="16"/>
  <c r="D376" i="16"/>
  <c r="E376" i="16"/>
  <c r="F376" i="16"/>
  <c r="I376" i="16"/>
  <c r="J376" i="16" s="1"/>
  <c r="K376" i="16"/>
  <c r="L376" i="16"/>
  <c r="M376" i="16" s="1"/>
  <c r="N376" i="16"/>
  <c r="O376" i="16"/>
  <c r="P376" i="16" s="1"/>
  <c r="Q376" i="16"/>
  <c r="R376" i="16"/>
  <c r="S376" i="16" s="1"/>
  <c r="T376" i="16"/>
  <c r="U376" i="16"/>
  <c r="V376" i="16" s="1"/>
  <c r="W376" i="16"/>
  <c r="X376" i="16"/>
  <c r="Y376" i="16" s="1"/>
  <c r="Z376" i="16"/>
  <c r="AA376" i="16"/>
  <c r="AB376" i="16" s="1"/>
  <c r="AC376" i="16"/>
  <c r="AD376" i="16"/>
  <c r="AE376" i="16" s="1"/>
  <c r="AF376" i="16"/>
  <c r="AG376" i="16"/>
  <c r="AH376" i="16" s="1"/>
  <c r="AI376" i="16"/>
  <c r="AJ376" i="16"/>
  <c r="AK376" i="16" s="1"/>
  <c r="AL376" i="16"/>
  <c r="B377" i="16"/>
  <c r="C377" i="16"/>
  <c r="D377" i="16"/>
  <c r="E377" i="16"/>
  <c r="F377" i="16"/>
  <c r="I377" i="16"/>
  <c r="K377" i="16"/>
  <c r="L377" i="16"/>
  <c r="M377" i="16" s="1"/>
  <c r="N377" i="16"/>
  <c r="O377" i="16"/>
  <c r="P377" i="16" s="1"/>
  <c r="Q377" i="16"/>
  <c r="R377" i="16"/>
  <c r="S377" i="16" s="1"/>
  <c r="T377" i="16"/>
  <c r="U377" i="16"/>
  <c r="V377" i="16" s="1"/>
  <c r="W377" i="16"/>
  <c r="X377" i="16"/>
  <c r="Y377" i="16" s="1"/>
  <c r="Z377" i="16"/>
  <c r="AA377" i="16"/>
  <c r="AB377" i="16" s="1"/>
  <c r="AC377" i="16"/>
  <c r="AD377" i="16"/>
  <c r="AE377" i="16" s="1"/>
  <c r="AF377" i="16"/>
  <c r="AG377" i="16"/>
  <c r="AH377" i="16" s="1"/>
  <c r="AI377" i="16"/>
  <c r="AJ377" i="16"/>
  <c r="AK377" i="16" s="1"/>
  <c r="AL377" i="16"/>
  <c r="B378" i="16"/>
  <c r="C378" i="16"/>
  <c r="D378" i="16"/>
  <c r="E378" i="16"/>
  <c r="F378" i="16"/>
  <c r="I378" i="16"/>
  <c r="J378" i="16" s="1"/>
  <c r="K378" i="16"/>
  <c r="L378" i="16"/>
  <c r="M378" i="16" s="1"/>
  <c r="N378" i="16"/>
  <c r="O378" i="16"/>
  <c r="P378" i="16" s="1"/>
  <c r="Q378" i="16"/>
  <c r="R378" i="16"/>
  <c r="S378" i="16" s="1"/>
  <c r="T378" i="16"/>
  <c r="U378" i="16"/>
  <c r="V378" i="16" s="1"/>
  <c r="W378" i="16"/>
  <c r="X378" i="16"/>
  <c r="Y378" i="16" s="1"/>
  <c r="Z378" i="16"/>
  <c r="AA378" i="16"/>
  <c r="AB378" i="16" s="1"/>
  <c r="AC378" i="16"/>
  <c r="AD378" i="16"/>
  <c r="AE378" i="16" s="1"/>
  <c r="AF378" i="16"/>
  <c r="AG378" i="16"/>
  <c r="AH378" i="16" s="1"/>
  <c r="AI378" i="16"/>
  <c r="AJ378" i="16"/>
  <c r="AK378" i="16" s="1"/>
  <c r="AL378" i="16"/>
  <c r="B379" i="16"/>
  <c r="C379" i="16"/>
  <c r="D379" i="16"/>
  <c r="E379" i="16"/>
  <c r="F379" i="16"/>
  <c r="I379" i="16"/>
  <c r="K379" i="16"/>
  <c r="L379" i="16"/>
  <c r="M379" i="16" s="1"/>
  <c r="N379" i="16"/>
  <c r="O379" i="16"/>
  <c r="P379" i="16" s="1"/>
  <c r="Q379" i="16"/>
  <c r="R379" i="16"/>
  <c r="S379" i="16" s="1"/>
  <c r="T379" i="16"/>
  <c r="U379" i="16"/>
  <c r="V379" i="16" s="1"/>
  <c r="W379" i="16"/>
  <c r="X379" i="16"/>
  <c r="Y379" i="16" s="1"/>
  <c r="Z379" i="16"/>
  <c r="AA379" i="16"/>
  <c r="AB379" i="16" s="1"/>
  <c r="AC379" i="16"/>
  <c r="AD379" i="16"/>
  <c r="AE379" i="16" s="1"/>
  <c r="AF379" i="16"/>
  <c r="AG379" i="16"/>
  <c r="AH379" i="16" s="1"/>
  <c r="AI379" i="16"/>
  <c r="AJ379" i="16"/>
  <c r="AK379" i="16" s="1"/>
  <c r="AL379" i="16"/>
  <c r="B380" i="16"/>
  <c r="C380" i="16"/>
  <c r="D380" i="16"/>
  <c r="E380" i="16"/>
  <c r="F380" i="16"/>
  <c r="I380" i="16"/>
  <c r="J380" i="16" s="1"/>
  <c r="K380" i="16"/>
  <c r="L380" i="16"/>
  <c r="M380" i="16" s="1"/>
  <c r="N380" i="16"/>
  <c r="O380" i="16"/>
  <c r="P380" i="16" s="1"/>
  <c r="Q380" i="16"/>
  <c r="R380" i="16"/>
  <c r="S380" i="16" s="1"/>
  <c r="T380" i="16"/>
  <c r="U380" i="16"/>
  <c r="V380" i="16" s="1"/>
  <c r="W380" i="16"/>
  <c r="X380" i="16"/>
  <c r="Y380" i="16" s="1"/>
  <c r="Z380" i="16"/>
  <c r="AA380" i="16"/>
  <c r="AB380" i="16" s="1"/>
  <c r="AC380" i="16"/>
  <c r="AD380" i="16"/>
  <c r="AE380" i="16" s="1"/>
  <c r="AF380" i="16"/>
  <c r="AG380" i="16"/>
  <c r="AH380" i="16" s="1"/>
  <c r="AI380" i="16"/>
  <c r="AJ380" i="16"/>
  <c r="AK380" i="16" s="1"/>
  <c r="AL380" i="16"/>
  <c r="B381" i="16"/>
  <c r="C381" i="16"/>
  <c r="D381" i="16"/>
  <c r="E381" i="16"/>
  <c r="F381" i="16"/>
  <c r="I381" i="16"/>
  <c r="K381" i="16"/>
  <c r="L381" i="16"/>
  <c r="M381" i="16" s="1"/>
  <c r="N381" i="16"/>
  <c r="O381" i="16"/>
  <c r="P381" i="16" s="1"/>
  <c r="Q381" i="16"/>
  <c r="R381" i="16"/>
  <c r="S381" i="16" s="1"/>
  <c r="T381" i="16"/>
  <c r="U381" i="16"/>
  <c r="V381" i="16" s="1"/>
  <c r="W381" i="16"/>
  <c r="X381" i="16"/>
  <c r="Y381" i="16" s="1"/>
  <c r="Z381" i="16"/>
  <c r="AA381" i="16"/>
  <c r="AB381" i="16" s="1"/>
  <c r="AC381" i="16"/>
  <c r="AD381" i="16"/>
  <c r="AE381" i="16" s="1"/>
  <c r="AF381" i="16"/>
  <c r="AG381" i="16"/>
  <c r="AH381" i="16" s="1"/>
  <c r="AI381" i="16"/>
  <c r="AJ381" i="16"/>
  <c r="AK381" i="16" s="1"/>
  <c r="AL381" i="16"/>
  <c r="B382" i="16"/>
  <c r="C382" i="16"/>
  <c r="D382" i="16"/>
  <c r="E382" i="16"/>
  <c r="F382" i="16"/>
  <c r="I382" i="16"/>
  <c r="J382" i="16" s="1"/>
  <c r="K382" i="16"/>
  <c r="L382" i="16"/>
  <c r="M382" i="16" s="1"/>
  <c r="N382" i="16"/>
  <c r="O382" i="16"/>
  <c r="P382" i="16" s="1"/>
  <c r="Q382" i="16"/>
  <c r="R382" i="16"/>
  <c r="S382" i="16" s="1"/>
  <c r="T382" i="16"/>
  <c r="U382" i="16"/>
  <c r="V382" i="16" s="1"/>
  <c r="W382" i="16"/>
  <c r="X382" i="16"/>
  <c r="Y382" i="16" s="1"/>
  <c r="Z382" i="16"/>
  <c r="AA382" i="16"/>
  <c r="AB382" i="16" s="1"/>
  <c r="AC382" i="16"/>
  <c r="AD382" i="16"/>
  <c r="AE382" i="16" s="1"/>
  <c r="AF382" i="16"/>
  <c r="AG382" i="16"/>
  <c r="AH382" i="16" s="1"/>
  <c r="AI382" i="16"/>
  <c r="AJ382" i="16"/>
  <c r="AK382" i="16" s="1"/>
  <c r="AL382" i="16"/>
  <c r="B383" i="16"/>
  <c r="C383" i="16"/>
  <c r="D383" i="16"/>
  <c r="E383" i="16"/>
  <c r="F383" i="16"/>
  <c r="I383" i="16"/>
  <c r="K383" i="16"/>
  <c r="L383" i="16"/>
  <c r="M383" i="16" s="1"/>
  <c r="N383" i="16"/>
  <c r="O383" i="16"/>
  <c r="P383" i="16" s="1"/>
  <c r="Q383" i="16"/>
  <c r="R383" i="16"/>
  <c r="S383" i="16" s="1"/>
  <c r="T383" i="16"/>
  <c r="U383" i="16"/>
  <c r="V383" i="16" s="1"/>
  <c r="W383" i="16"/>
  <c r="X383" i="16"/>
  <c r="Y383" i="16" s="1"/>
  <c r="Z383" i="16"/>
  <c r="AA383" i="16"/>
  <c r="AB383" i="16" s="1"/>
  <c r="AC383" i="16"/>
  <c r="AD383" i="16"/>
  <c r="AE383" i="16" s="1"/>
  <c r="AF383" i="16"/>
  <c r="AG383" i="16"/>
  <c r="AH383" i="16" s="1"/>
  <c r="AI383" i="16"/>
  <c r="AJ383" i="16"/>
  <c r="AK383" i="16" s="1"/>
  <c r="AL383" i="16"/>
  <c r="B384" i="16"/>
  <c r="C384" i="16"/>
  <c r="D384" i="16"/>
  <c r="E384" i="16"/>
  <c r="F384" i="16"/>
  <c r="I384" i="16"/>
  <c r="J384" i="16" s="1"/>
  <c r="K384" i="16"/>
  <c r="L384" i="16"/>
  <c r="M384" i="16" s="1"/>
  <c r="N384" i="16"/>
  <c r="O384" i="16"/>
  <c r="P384" i="16" s="1"/>
  <c r="Q384" i="16"/>
  <c r="R384" i="16"/>
  <c r="S384" i="16" s="1"/>
  <c r="T384" i="16"/>
  <c r="U384" i="16"/>
  <c r="V384" i="16" s="1"/>
  <c r="W384" i="16"/>
  <c r="X384" i="16"/>
  <c r="Y384" i="16" s="1"/>
  <c r="Z384" i="16"/>
  <c r="AA384" i="16"/>
  <c r="AB384" i="16" s="1"/>
  <c r="AC384" i="16"/>
  <c r="AD384" i="16"/>
  <c r="AE384" i="16" s="1"/>
  <c r="AF384" i="16"/>
  <c r="AG384" i="16"/>
  <c r="AH384" i="16" s="1"/>
  <c r="AI384" i="16"/>
  <c r="AJ384" i="16"/>
  <c r="AK384" i="16" s="1"/>
  <c r="AL384" i="16"/>
  <c r="B385" i="16"/>
  <c r="C385" i="16"/>
  <c r="D385" i="16"/>
  <c r="E385" i="16"/>
  <c r="F385" i="16"/>
  <c r="I385" i="16"/>
  <c r="K385" i="16"/>
  <c r="L385" i="16"/>
  <c r="M385" i="16" s="1"/>
  <c r="N385" i="16"/>
  <c r="O385" i="16"/>
  <c r="P385" i="16" s="1"/>
  <c r="Q385" i="16"/>
  <c r="R385" i="16"/>
  <c r="S385" i="16" s="1"/>
  <c r="T385" i="16"/>
  <c r="U385" i="16"/>
  <c r="V385" i="16" s="1"/>
  <c r="W385" i="16"/>
  <c r="X385" i="16"/>
  <c r="Y385" i="16" s="1"/>
  <c r="Z385" i="16"/>
  <c r="AA385" i="16"/>
  <c r="AB385" i="16" s="1"/>
  <c r="AC385" i="16"/>
  <c r="AD385" i="16"/>
  <c r="AE385" i="16" s="1"/>
  <c r="AF385" i="16"/>
  <c r="AG385" i="16"/>
  <c r="AH385" i="16" s="1"/>
  <c r="AI385" i="16"/>
  <c r="AJ385" i="16"/>
  <c r="AK385" i="16" s="1"/>
  <c r="AL385" i="16"/>
  <c r="B386" i="16"/>
  <c r="C386" i="16"/>
  <c r="D386" i="16"/>
  <c r="E386" i="16"/>
  <c r="F386" i="16"/>
  <c r="I386" i="16"/>
  <c r="J386" i="16" s="1"/>
  <c r="K386" i="16"/>
  <c r="L386" i="16"/>
  <c r="M386" i="16" s="1"/>
  <c r="N386" i="16"/>
  <c r="O386" i="16"/>
  <c r="P386" i="16" s="1"/>
  <c r="Q386" i="16"/>
  <c r="R386" i="16"/>
  <c r="S386" i="16" s="1"/>
  <c r="T386" i="16"/>
  <c r="U386" i="16"/>
  <c r="V386" i="16" s="1"/>
  <c r="W386" i="16"/>
  <c r="X386" i="16"/>
  <c r="Y386" i="16" s="1"/>
  <c r="Z386" i="16"/>
  <c r="AA386" i="16"/>
  <c r="AB386" i="16" s="1"/>
  <c r="AC386" i="16"/>
  <c r="AD386" i="16"/>
  <c r="AE386" i="16" s="1"/>
  <c r="AF386" i="16"/>
  <c r="AG386" i="16"/>
  <c r="AH386" i="16" s="1"/>
  <c r="AI386" i="16"/>
  <c r="AJ386" i="16"/>
  <c r="AK386" i="16" s="1"/>
  <c r="AL386" i="16"/>
  <c r="B387" i="16"/>
  <c r="C387" i="16"/>
  <c r="D387" i="16"/>
  <c r="E387" i="16"/>
  <c r="F387" i="16"/>
  <c r="I387" i="16"/>
  <c r="K387" i="16"/>
  <c r="L387" i="16"/>
  <c r="M387" i="16" s="1"/>
  <c r="N387" i="16"/>
  <c r="O387" i="16"/>
  <c r="P387" i="16" s="1"/>
  <c r="Q387" i="16"/>
  <c r="R387" i="16"/>
  <c r="S387" i="16" s="1"/>
  <c r="T387" i="16"/>
  <c r="U387" i="16"/>
  <c r="V387" i="16" s="1"/>
  <c r="W387" i="16"/>
  <c r="X387" i="16"/>
  <c r="Y387" i="16" s="1"/>
  <c r="Z387" i="16"/>
  <c r="AA387" i="16"/>
  <c r="AB387" i="16" s="1"/>
  <c r="AC387" i="16"/>
  <c r="AD387" i="16"/>
  <c r="AE387" i="16" s="1"/>
  <c r="AF387" i="16"/>
  <c r="AG387" i="16"/>
  <c r="AH387" i="16" s="1"/>
  <c r="AI387" i="16"/>
  <c r="AJ387" i="16"/>
  <c r="AK387" i="16" s="1"/>
  <c r="AL387" i="16"/>
  <c r="B388" i="16"/>
  <c r="C388" i="16"/>
  <c r="D388" i="16"/>
  <c r="E388" i="16"/>
  <c r="F388" i="16"/>
  <c r="I388" i="16"/>
  <c r="J388" i="16" s="1"/>
  <c r="K388" i="16"/>
  <c r="L388" i="16"/>
  <c r="M388" i="16" s="1"/>
  <c r="N388" i="16"/>
  <c r="O388" i="16"/>
  <c r="P388" i="16" s="1"/>
  <c r="Q388" i="16"/>
  <c r="R388" i="16"/>
  <c r="S388" i="16" s="1"/>
  <c r="T388" i="16"/>
  <c r="U388" i="16"/>
  <c r="V388" i="16" s="1"/>
  <c r="W388" i="16"/>
  <c r="X388" i="16"/>
  <c r="Y388" i="16" s="1"/>
  <c r="Z388" i="16"/>
  <c r="AA388" i="16"/>
  <c r="AB388" i="16" s="1"/>
  <c r="AC388" i="16"/>
  <c r="AD388" i="16"/>
  <c r="AE388" i="16" s="1"/>
  <c r="AF388" i="16"/>
  <c r="AG388" i="16"/>
  <c r="AH388" i="16" s="1"/>
  <c r="AI388" i="16"/>
  <c r="AJ388" i="16"/>
  <c r="AK388" i="16" s="1"/>
  <c r="AL388" i="16"/>
  <c r="B389" i="16"/>
  <c r="C389" i="16"/>
  <c r="D389" i="16"/>
  <c r="E389" i="16"/>
  <c r="F389" i="16"/>
  <c r="I389" i="16"/>
  <c r="K389" i="16"/>
  <c r="L389" i="16"/>
  <c r="M389" i="16" s="1"/>
  <c r="N389" i="16"/>
  <c r="O389" i="16"/>
  <c r="P389" i="16" s="1"/>
  <c r="Q389" i="16"/>
  <c r="R389" i="16"/>
  <c r="S389" i="16" s="1"/>
  <c r="T389" i="16"/>
  <c r="U389" i="16"/>
  <c r="V389" i="16" s="1"/>
  <c r="W389" i="16"/>
  <c r="X389" i="16"/>
  <c r="Y389" i="16" s="1"/>
  <c r="Z389" i="16"/>
  <c r="AA389" i="16"/>
  <c r="AB389" i="16" s="1"/>
  <c r="AC389" i="16"/>
  <c r="AD389" i="16"/>
  <c r="AE389" i="16" s="1"/>
  <c r="AF389" i="16"/>
  <c r="AG389" i="16"/>
  <c r="AH389" i="16" s="1"/>
  <c r="AI389" i="16"/>
  <c r="AJ389" i="16"/>
  <c r="AK389" i="16" s="1"/>
  <c r="AL389" i="16"/>
  <c r="B390" i="16"/>
  <c r="C390" i="16"/>
  <c r="D390" i="16"/>
  <c r="E390" i="16"/>
  <c r="F390" i="16"/>
  <c r="I390" i="16"/>
  <c r="J390" i="16" s="1"/>
  <c r="K390" i="16"/>
  <c r="L390" i="16"/>
  <c r="M390" i="16" s="1"/>
  <c r="N390" i="16"/>
  <c r="O390" i="16"/>
  <c r="P390" i="16" s="1"/>
  <c r="Q390" i="16"/>
  <c r="R390" i="16"/>
  <c r="S390" i="16" s="1"/>
  <c r="T390" i="16"/>
  <c r="U390" i="16"/>
  <c r="V390" i="16" s="1"/>
  <c r="W390" i="16"/>
  <c r="X390" i="16"/>
  <c r="Y390" i="16" s="1"/>
  <c r="Z390" i="16"/>
  <c r="AA390" i="16"/>
  <c r="AB390" i="16" s="1"/>
  <c r="AC390" i="16"/>
  <c r="AD390" i="16"/>
  <c r="AE390" i="16" s="1"/>
  <c r="AF390" i="16"/>
  <c r="AG390" i="16"/>
  <c r="AH390" i="16" s="1"/>
  <c r="AI390" i="16"/>
  <c r="AJ390" i="16"/>
  <c r="AK390" i="16" s="1"/>
  <c r="AL390" i="16"/>
  <c r="B391" i="16"/>
  <c r="C391" i="16"/>
  <c r="D391" i="16"/>
  <c r="E391" i="16"/>
  <c r="F391" i="16"/>
  <c r="I391" i="16"/>
  <c r="K391" i="16"/>
  <c r="L391" i="16"/>
  <c r="M391" i="16" s="1"/>
  <c r="N391" i="16"/>
  <c r="O391" i="16"/>
  <c r="P391" i="16" s="1"/>
  <c r="Q391" i="16"/>
  <c r="R391" i="16"/>
  <c r="S391" i="16" s="1"/>
  <c r="T391" i="16"/>
  <c r="U391" i="16"/>
  <c r="V391" i="16" s="1"/>
  <c r="W391" i="16"/>
  <c r="X391" i="16"/>
  <c r="Y391" i="16" s="1"/>
  <c r="Z391" i="16"/>
  <c r="AA391" i="16"/>
  <c r="AB391" i="16" s="1"/>
  <c r="AC391" i="16"/>
  <c r="AD391" i="16"/>
  <c r="AE391" i="16" s="1"/>
  <c r="AF391" i="16"/>
  <c r="AG391" i="16"/>
  <c r="AH391" i="16" s="1"/>
  <c r="AI391" i="16"/>
  <c r="AJ391" i="16"/>
  <c r="AK391" i="16" s="1"/>
  <c r="AL391" i="16"/>
  <c r="B392" i="16"/>
  <c r="C392" i="16"/>
  <c r="D392" i="16"/>
  <c r="E392" i="16"/>
  <c r="F392" i="16"/>
  <c r="I392" i="16"/>
  <c r="J392" i="16" s="1"/>
  <c r="K392" i="16"/>
  <c r="L392" i="16"/>
  <c r="M392" i="16" s="1"/>
  <c r="N392" i="16"/>
  <c r="O392" i="16"/>
  <c r="P392" i="16" s="1"/>
  <c r="Q392" i="16"/>
  <c r="R392" i="16"/>
  <c r="S392" i="16" s="1"/>
  <c r="T392" i="16"/>
  <c r="U392" i="16"/>
  <c r="V392" i="16" s="1"/>
  <c r="W392" i="16"/>
  <c r="X392" i="16"/>
  <c r="Y392" i="16" s="1"/>
  <c r="Z392" i="16"/>
  <c r="AA392" i="16"/>
  <c r="AB392" i="16" s="1"/>
  <c r="AC392" i="16"/>
  <c r="AD392" i="16"/>
  <c r="AE392" i="16" s="1"/>
  <c r="AF392" i="16"/>
  <c r="AG392" i="16"/>
  <c r="AH392" i="16" s="1"/>
  <c r="AI392" i="16"/>
  <c r="AJ392" i="16"/>
  <c r="AK392" i="16" s="1"/>
  <c r="AL392" i="16"/>
  <c r="B393" i="16"/>
  <c r="C393" i="16"/>
  <c r="D393" i="16"/>
  <c r="E393" i="16"/>
  <c r="F393" i="16"/>
  <c r="I393" i="16"/>
  <c r="K393" i="16"/>
  <c r="L393" i="16"/>
  <c r="M393" i="16" s="1"/>
  <c r="N393" i="16"/>
  <c r="O393" i="16"/>
  <c r="P393" i="16" s="1"/>
  <c r="Q393" i="16"/>
  <c r="R393" i="16"/>
  <c r="S393" i="16" s="1"/>
  <c r="T393" i="16"/>
  <c r="U393" i="16"/>
  <c r="V393" i="16" s="1"/>
  <c r="W393" i="16"/>
  <c r="X393" i="16"/>
  <c r="Y393" i="16" s="1"/>
  <c r="Z393" i="16"/>
  <c r="AA393" i="16"/>
  <c r="AB393" i="16" s="1"/>
  <c r="AC393" i="16"/>
  <c r="AD393" i="16"/>
  <c r="AE393" i="16" s="1"/>
  <c r="AF393" i="16"/>
  <c r="AG393" i="16"/>
  <c r="AH393" i="16" s="1"/>
  <c r="AI393" i="16"/>
  <c r="AJ393" i="16"/>
  <c r="AK393" i="16" s="1"/>
  <c r="AL393" i="16"/>
  <c r="B394" i="16"/>
  <c r="C394" i="16"/>
  <c r="D394" i="16"/>
  <c r="E394" i="16"/>
  <c r="F394" i="16"/>
  <c r="I394" i="16"/>
  <c r="J394" i="16" s="1"/>
  <c r="K394" i="16"/>
  <c r="L394" i="16"/>
  <c r="M394" i="16" s="1"/>
  <c r="N394" i="16"/>
  <c r="O394" i="16"/>
  <c r="P394" i="16" s="1"/>
  <c r="Q394" i="16"/>
  <c r="R394" i="16"/>
  <c r="S394" i="16" s="1"/>
  <c r="T394" i="16"/>
  <c r="U394" i="16"/>
  <c r="V394" i="16" s="1"/>
  <c r="W394" i="16"/>
  <c r="X394" i="16"/>
  <c r="Y394" i="16" s="1"/>
  <c r="Z394" i="16"/>
  <c r="AA394" i="16"/>
  <c r="AB394" i="16" s="1"/>
  <c r="AC394" i="16"/>
  <c r="AD394" i="16"/>
  <c r="AE394" i="16" s="1"/>
  <c r="AF394" i="16"/>
  <c r="AG394" i="16"/>
  <c r="AH394" i="16" s="1"/>
  <c r="AI394" i="16"/>
  <c r="AJ394" i="16"/>
  <c r="AK394" i="16" s="1"/>
  <c r="AL394" i="16"/>
  <c r="B395" i="16"/>
  <c r="C395" i="16"/>
  <c r="D395" i="16"/>
  <c r="E395" i="16"/>
  <c r="F395" i="16"/>
  <c r="I395" i="16"/>
  <c r="K395" i="16"/>
  <c r="L395" i="16"/>
  <c r="M395" i="16" s="1"/>
  <c r="N395" i="16"/>
  <c r="O395" i="16"/>
  <c r="P395" i="16" s="1"/>
  <c r="Q395" i="16"/>
  <c r="R395" i="16"/>
  <c r="S395" i="16" s="1"/>
  <c r="T395" i="16"/>
  <c r="U395" i="16"/>
  <c r="V395" i="16" s="1"/>
  <c r="W395" i="16"/>
  <c r="X395" i="16"/>
  <c r="Y395" i="16" s="1"/>
  <c r="Z395" i="16"/>
  <c r="AA395" i="16"/>
  <c r="AB395" i="16" s="1"/>
  <c r="AC395" i="16"/>
  <c r="AD395" i="16"/>
  <c r="AE395" i="16" s="1"/>
  <c r="AF395" i="16"/>
  <c r="AG395" i="16"/>
  <c r="AH395" i="16" s="1"/>
  <c r="AI395" i="16"/>
  <c r="AJ395" i="16"/>
  <c r="AK395" i="16" s="1"/>
  <c r="AL395" i="16"/>
  <c r="B396" i="16"/>
  <c r="C396" i="16"/>
  <c r="D396" i="16"/>
  <c r="E396" i="16"/>
  <c r="F396" i="16"/>
  <c r="I396" i="16"/>
  <c r="J396" i="16" s="1"/>
  <c r="K396" i="16"/>
  <c r="L396" i="16"/>
  <c r="M396" i="16" s="1"/>
  <c r="N396" i="16"/>
  <c r="O396" i="16"/>
  <c r="P396" i="16" s="1"/>
  <c r="Q396" i="16"/>
  <c r="R396" i="16"/>
  <c r="S396" i="16" s="1"/>
  <c r="T396" i="16"/>
  <c r="U396" i="16"/>
  <c r="V396" i="16" s="1"/>
  <c r="W396" i="16"/>
  <c r="X396" i="16"/>
  <c r="Y396" i="16" s="1"/>
  <c r="Z396" i="16"/>
  <c r="AA396" i="16"/>
  <c r="AB396" i="16" s="1"/>
  <c r="AC396" i="16"/>
  <c r="AD396" i="16"/>
  <c r="AE396" i="16" s="1"/>
  <c r="AF396" i="16"/>
  <c r="AG396" i="16"/>
  <c r="AH396" i="16" s="1"/>
  <c r="AI396" i="16"/>
  <c r="AJ396" i="16"/>
  <c r="AK396" i="16" s="1"/>
  <c r="AL396" i="16"/>
  <c r="B397" i="16"/>
  <c r="C397" i="16"/>
  <c r="D397" i="16"/>
  <c r="E397" i="16"/>
  <c r="F397" i="16"/>
  <c r="I397" i="16"/>
  <c r="K397" i="16"/>
  <c r="L397" i="16"/>
  <c r="M397" i="16" s="1"/>
  <c r="N397" i="16"/>
  <c r="O397" i="16"/>
  <c r="P397" i="16" s="1"/>
  <c r="Q397" i="16"/>
  <c r="R397" i="16"/>
  <c r="S397" i="16" s="1"/>
  <c r="T397" i="16"/>
  <c r="U397" i="16"/>
  <c r="V397" i="16" s="1"/>
  <c r="W397" i="16"/>
  <c r="X397" i="16"/>
  <c r="Y397" i="16" s="1"/>
  <c r="Z397" i="16"/>
  <c r="AA397" i="16"/>
  <c r="AB397" i="16" s="1"/>
  <c r="AC397" i="16"/>
  <c r="AD397" i="16"/>
  <c r="AE397" i="16" s="1"/>
  <c r="AF397" i="16"/>
  <c r="AG397" i="16"/>
  <c r="AH397" i="16" s="1"/>
  <c r="AI397" i="16"/>
  <c r="AJ397" i="16"/>
  <c r="AK397" i="16" s="1"/>
  <c r="AL397" i="16"/>
  <c r="B398" i="16"/>
  <c r="C398" i="16"/>
  <c r="D398" i="16"/>
  <c r="E398" i="16"/>
  <c r="F398" i="16"/>
  <c r="I398" i="16"/>
  <c r="J398" i="16" s="1"/>
  <c r="K398" i="16"/>
  <c r="L398" i="16"/>
  <c r="M398" i="16" s="1"/>
  <c r="N398" i="16"/>
  <c r="O398" i="16"/>
  <c r="P398" i="16" s="1"/>
  <c r="Q398" i="16"/>
  <c r="R398" i="16"/>
  <c r="S398" i="16" s="1"/>
  <c r="T398" i="16"/>
  <c r="U398" i="16"/>
  <c r="V398" i="16" s="1"/>
  <c r="W398" i="16"/>
  <c r="X398" i="16"/>
  <c r="Y398" i="16" s="1"/>
  <c r="Z398" i="16"/>
  <c r="AA398" i="16"/>
  <c r="AB398" i="16" s="1"/>
  <c r="AC398" i="16"/>
  <c r="AD398" i="16"/>
  <c r="AE398" i="16" s="1"/>
  <c r="AF398" i="16"/>
  <c r="AG398" i="16"/>
  <c r="AH398" i="16" s="1"/>
  <c r="AI398" i="16"/>
  <c r="AJ398" i="16"/>
  <c r="AK398" i="16" s="1"/>
  <c r="AL398" i="16"/>
  <c r="B399" i="16"/>
  <c r="C399" i="16"/>
  <c r="D399" i="16"/>
  <c r="E399" i="16"/>
  <c r="F399" i="16"/>
  <c r="I399" i="16"/>
  <c r="K399" i="16"/>
  <c r="L399" i="16"/>
  <c r="M399" i="16" s="1"/>
  <c r="N399" i="16"/>
  <c r="O399" i="16"/>
  <c r="P399" i="16" s="1"/>
  <c r="Q399" i="16"/>
  <c r="R399" i="16"/>
  <c r="S399" i="16" s="1"/>
  <c r="T399" i="16"/>
  <c r="U399" i="16"/>
  <c r="V399" i="16" s="1"/>
  <c r="W399" i="16"/>
  <c r="X399" i="16"/>
  <c r="Y399" i="16" s="1"/>
  <c r="Z399" i="16"/>
  <c r="AA399" i="16"/>
  <c r="AB399" i="16" s="1"/>
  <c r="AC399" i="16"/>
  <c r="AD399" i="16"/>
  <c r="AE399" i="16" s="1"/>
  <c r="AF399" i="16"/>
  <c r="AG399" i="16"/>
  <c r="AH399" i="16" s="1"/>
  <c r="AI399" i="16"/>
  <c r="AJ399" i="16"/>
  <c r="AK399" i="16" s="1"/>
  <c r="AL399" i="16"/>
  <c r="B400" i="16"/>
  <c r="C400" i="16"/>
  <c r="D400" i="16"/>
  <c r="E400" i="16"/>
  <c r="F400" i="16"/>
  <c r="I400" i="16"/>
  <c r="J400" i="16" s="1"/>
  <c r="K400" i="16"/>
  <c r="L400" i="16"/>
  <c r="M400" i="16" s="1"/>
  <c r="N400" i="16"/>
  <c r="O400" i="16"/>
  <c r="P400" i="16" s="1"/>
  <c r="Q400" i="16"/>
  <c r="R400" i="16"/>
  <c r="S400" i="16" s="1"/>
  <c r="T400" i="16"/>
  <c r="U400" i="16"/>
  <c r="V400" i="16" s="1"/>
  <c r="W400" i="16"/>
  <c r="X400" i="16"/>
  <c r="Y400" i="16" s="1"/>
  <c r="Z400" i="16"/>
  <c r="AA400" i="16"/>
  <c r="AB400" i="16" s="1"/>
  <c r="AC400" i="16"/>
  <c r="AD400" i="16"/>
  <c r="AE400" i="16" s="1"/>
  <c r="AF400" i="16"/>
  <c r="AG400" i="16"/>
  <c r="AH400" i="16" s="1"/>
  <c r="AI400" i="16"/>
  <c r="AJ400" i="16"/>
  <c r="AK400" i="16" s="1"/>
  <c r="AL400" i="16"/>
  <c r="B401" i="16"/>
  <c r="C401" i="16"/>
  <c r="D401" i="16"/>
  <c r="E401" i="16"/>
  <c r="F401" i="16"/>
  <c r="I401" i="16"/>
  <c r="K401" i="16"/>
  <c r="L401" i="16"/>
  <c r="M401" i="16" s="1"/>
  <c r="N401" i="16"/>
  <c r="O401" i="16"/>
  <c r="P401" i="16" s="1"/>
  <c r="Q401" i="16"/>
  <c r="R401" i="16"/>
  <c r="S401" i="16" s="1"/>
  <c r="T401" i="16"/>
  <c r="U401" i="16"/>
  <c r="V401" i="16" s="1"/>
  <c r="W401" i="16"/>
  <c r="X401" i="16"/>
  <c r="Y401" i="16" s="1"/>
  <c r="Z401" i="16"/>
  <c r="AA401" i="16"/>
  <c r="AB401" i="16" s="1"/>
  <c r="AC401" i="16"/>
  <c r="AD401" i="16"/>
  <c r="AE401" i="16" s="1"/>
  <c r="AF401" i="16"/>
  <c r="AG401" i="16"/>
  <c r="AH401" i="16" s="1"/>
  <c r="AI401" i="16"/>
  <c r="AJ401" i="16"/>
  <c r="AK401" i="16" s="1"/>
  <c r="AL401" i="16"/>
  <c r="B402" i="16"/>
  <c r="C402" i="16"/>
  <c r="D402" i="16"/>
  <c r="E402" i="16"/>
  <c r="F402" i="16"/>
  <c r="I402" i="16"/>
  <c r="J402" i="16" s="1"/>
  <c r="K402" i="16"/>
  <c r="L402" i="16"/>
  <c r="M402" i="16" s="1"/>
  <c r="N402" i="16"/>
  <c r="O402" i="16"/>
  <c r="P402" i="16" s="1"/>
  <c r="Q402" i="16"/>
  <c r="R402" i="16"/>
  <c r="S402" i="16" s="1"/>
  <c r="T402" i="16"/>
  <c r="U402" i="16"/>
  <c r="V402" i="16" s="1"/>
  <c r="W402" i="16"/>
  <c r="X402" i="16"/>
  <c r="Y402" i="16" s="1"/>
  <c r="Z402" i="16"/>
  <c r="AA402" i="16"/>
  <c r="AB402" i="16" s="1"/>
  <c r="AC402" i="16"/>
  <c r="AD402" i="16"/>
  <c r="AE402" i="16" s="1"/>
  <c r="AF402" i="16"/>
  <c r="AG402" i="16"/>
  <c r="AH402" i="16" s="1"/>
  <c r="AI402" i="16"/>
  <c r="AJ402" i="16"/>
  <c r="AK402" i="16" s="1"/>
  <c r="AL402" i="16"/>
  <c r="B403" i="16"/>
  <c r="C403" i="16"/>
  <c r="D403" i="16"/>
  <c r="E403" i="16"/>
  <c r="F403" i="16"/>
  <c r="I403" i="16"/>
  <c r="K403" i="16"/>
  <c r="L403" i="16"/>
  <c r="M403" i="16" s="1"/>
  <c r="N403" i="16"/>
  <c r="O403" i="16"/>
  <c r="P403" i="16" s="1"/>
  <c r="Q403" i="16"/>
  <c r="R403" i="16"/>
  <c r="S403" i="16" s="1"/>
  <c r="T403" i="16"/>
  <c r="U403" i="16"/>
  <c r="V403" i="16" s="1"/>
  <c r="W403" i="16"/>
  <c r="X403" i="16"/>
  <c r="Y403" i="16" s="1"/>
  <c r="Z403" i="16"/>
  <c r="AA403" i="16"/>
  <c r="AB403" i="16" s="1"/>
  <c r="AC403" i="16"/>
  <c r="AD403" i="16"/>
  <c r="AE403" i="16" s="1"/>
  <c r="AF403" i="16"/>
  <c r="AG403" i="16"/>
  <c r="AH403" i="16" s="1"/>
  <c r="AI403" i="16"/>
  <c r="AJ403" i="16"/>
  <c r="AK403" i="16" s="1"/>
  <c r="AL403" i="16"/>
  <c r="B404" i="16"/>
  <c r="C404" i="16"/>
  <c r="D404" i="16"/>
  <c r="E404" i="16"/>
  <c r="F404" i="16"/>
  <c r="I404" i="16"/>
  <c r="J404" i="16" s="1"/>
  <c r="K404" i="16"/>
  <c r="L404" i="16"/>
  <c r="M404" i="16" s="1"/>
  <c r="N404" i="16"/>
  <c r="O404" i="16"/>
  <c r="P404" i="16" s="1"/>
  <c r="Q404" i="16"/>
  <c r="R404" i="16"/>
  <c r="S404" i="16" s="1"/>
  <c r="T404" i="16"/>
  <c r="U404" i="16"/>
  <c r="V404" i="16" s="1"/>
  <c r="W404" i="16"/>
  <c r="X404" i="16"/>
  <c r="Y404" i="16" s="1"/>
  <c r="Z404" i="16"/>
  <c r="AA404" i="16"/>
  <c r="AB404" i="16" s="1"/>
  <c r="AC404" i="16"/>
  <c r="AD404" i="16"/>
  <c r="AE404" i="16" s="1"/>
  <c r="AF404" i="16"/>
  <c r="AG404" i="16"/>
  <c r="AH404" i="16" s="1"/>
  <c r="AI404" i="16"/>
  <c r="AJ404" i="16"/>
  <c r="AK404" i="16" s="1"/>
  <c r="AL404" i="16"/>
  <c r="B405" i="16"/>
  <c r="C405" i="16"/>
  <c r="D405" i="16"/>
  <c r="E405" i="16"/>
  <c r="F405" i="16"/>
  <c r="I405" i="16"/>
  <c r="K405" i="16"/>
  <c r="L405" i="16"/>
  <c r="M405" i="16" s="1"/>
  <c r="N405" i="16"/>
  <c r="O405" i="16"/>
  <c r="P405" i="16" s="1"/>
  <c r="Q405" i="16"/>
  <c r="R405" i="16"/>
  <c r="S405" i="16" s="1"/>
  <c r="T405" i="16"/>
  <c r="U405" i="16"/>
  <c r="V405" i="16" s="1"/>
  <c r="W405" i="16"/>
  <c r="X405" i="16"/>
  <c r="Y405" i="16" s="1"/>
  <c r="Z405" i="16"/>
  <c r="AA405" i="16"/>
  <c r="AB405" i="16" s="1"/>
  <c r="AC405" i="16"/>
  <c r="AD405" i="16"/>
  <c r="AE405" i="16" s="1"/>
  <c r="AF405" i="16"/>
  <c r="AG405" i="16"/>
  <c r="AH405" i="16" s="1"/>
  <c r="AI405" i="16"/>
  <c r="AJ405" i="16"/>
  <c r="AK405" i="16" s="1"/>
  <c r="AL405" i="16"/>
  <c r="B406" i="16"/>
  <c r="C406" i="16"/>
  <c r="D406" i="16"/>
  <c r="E406" i="16"/>
  <c r="F406" i="16"/>
  <c r="I406" i="16"/>
  <c r="J406" i="16" s="1"/>
  <c r="K406" i="16"/>
  <c r="L406" i="16"/>
  <c r="M406" i="16" s="1"/>
  <c r="N406" i="16"/>
  <c r="O406" i="16"/>
  <c r="P406" i="16" s="1"/>
  <c r="Q406" i="16"/>
  <c r="R406" i="16"/>
  <c r="S406" i="16" s="1"/>
  <c r="T406" i="16"/>
  <c r="U406" i="16"/>
  <c r="V406" i="16" s="1"/>
  <c r="W406" i="16"/>
  <c r="X406" i="16"/>
  <c r="Y406" i="16" s="1"/>
  <c r="Z406" i="16"/>
  <c r="AA406" i="16"/>
  <c r="AB406" i="16" s="1"/>
  <c r="AC406" i="16"/>
  <c r="AD406" i="16"/>
  <c r="AE406" i="16" s="1"/>
  <c r="AF406" i="16"/>
  <c r="AG406" i="16"/>
  <c r="AH406" i="16" s="1"/>
  <c r="AI406" i="16"/>
  <c r="AJ406" i="16"/>
  <c r="AK406" i="16" s="1"/>
  <c r="AL406" i="16"/>
  <c r="B407" i="16"/>
  <c r="C407" i="16"/>
  <c r="D407" i="16"/>
  <c r="E407" i="16"/>
  <c r="F407" i="16"/>
  <c r="I407" i="16"/>
  <c r="K407" i="16"/>
  <c r="L407" i="16"/>
  <c r="M407" i="16" s="1"/>
  <c r="N407" i="16"/>
  <c r="O407" i="16"/>
  <c r="P407" i="16" s="1"/>
  <c r="Q407" i="16"/>
  <c r="R407" i="16"/>
  <c r="S407" i="16" s="1"/>
  <c r="T407" i="16"/>
  <c r="U407" i="16"/>
  <c r="V407" i="16" s="1"/>
  <c r="W407" i="16"/>
  <c r="X407" i="16"/>
  <c r="Y407" i="16" s="1"/>
  <c r="Z407" i="16"/>
  <c r="AA407" i="16"/>
  <c r="AB407" i="16" s="1"/>
  <c r="AC407" i="16"/>
  <c r="AD407" i="16"/>
  <c r="AE407" i="16" s="1"/>
  <c r="AF407" i="16"/>
  <c r="AG407" i="16"/>
  <c r="AH407" i="16" s="1"/>
  <c r="AI407" i="16"/>
  <c r="AJ407" i="16"/>
  <c r="AK407" i="16" s="1"/>
  <c r="AL407" i="16"/>
  <c r="B408" i="16"/>
  <c r="C408" i="16"/>
  <c r="D408" i="16"/>
  <c r="E408" i="16"/>
  <c r="F408" i="16"/>
  <c r="I408" i="16"/>
  <c r="J408" i="16" s="1"/>
  <c r="K408" i="16"/>
  <c r="L408" i="16"/>
  <c r="M408" i="16" s="1"/>
  <c r="N408" i="16"/>
  <c r="O408" i="16"/>
  <c r="P408" i="16" s="1"/>
  <c r="Q408" i="16"/>
  <c r="R408" i="16"/>
  <c r="S408" i="16" s="1"/>
  <c r="T408" i="16"/>
  <c r="U408" i="16"/>
  <c r="V408" i="16" s="1"/>
  <c r="W408" i="16"/>
  <c r="X408" i="16"/>
  <c r="Y408" i="16" s="1"/>
  <c r="Z408" i="16"/>
  <c r="AA408" i="16"/>
  <c r="AB408" i="16" s="1"/>
  <c r="AC408" i="16"/>
  <c r="AD408" i="16"/>
  <c r="AE408" i="16" s="1"/>
  <c r="AF408" i="16"/>
  <c r="AG408" i="16"/>
  <c r="AH408" i="16" s="1"/>
  <c r="AI408" i="16"/>
  <c r="AJ408" i="16"/>
  <c r="AK408" i="16" s="1"/>
  <c r="AL408" i="16"/>
  <c r="B409" i="16"/>
  <c r="C409" i="16"/>
  <c r="D409" i="16"/>
  <c r="E409" i="16"/>
  <c r="F409" i="16"/>
  <c r="I409" i="16"/>
  <c r="K409" i="16"/>
  <c r="L409" i="16"/>
  <c r="M409" i="16" s="1"/>
  <c r="N409" i="16"/>
  <c r="O409" i="16"/>
  <c r="P409" i="16" s="1"/>
  <c r="Q409" i="16"/>
  <c r="R409" i="16"/>
  <c r="S409" i="16" s="1"/>
  <c r="T409" i="16"/>
  <c r="U409" i="16"/>
  <c r="V409" i="16" s="1"/>
  <c r="W409" i="16"/>
  <c r="X409" i="16"/>
  <c r="Y409" i="16" s="1"/>
  <c r="Z409" i="16"/>
  <c r="AA409" i="16"/>
  <c r="AB409" i="16" s="1"/>
  <c r="AC409" i="16"/>
  <c r="AD409" i="16"/>
  <c r="AE409" i="16" s="1"/>
  <c r="AF409" i="16"/>
  <c r="AG409" i="16"/>
  <c r="AH409" i="16" s="1"/>
  <c r="AI409" i="16"/>
  <c r="AJ409" i="16"/>
  <c r="AK409" i="16" s="1"/>
  <c r="AL409" i="16"/>
  <c r="B410" i="16"/>
  <c r="C410" i="16"/>
  <c r="D410" i="16"/>
  <c r="E410" i="16"/>
  <c r="F410" i="16"/>
  <c r="I410" i="16"/>
  <c r="J410" i="16" s="1"/>
  <c r="K410" i="16"/>
  <c r="L410" i="16"/>
  <c r="M410" i="16" s="1"/>
  <c r="N410" i="16"/>
  <c r="O410" i="16"/>
  <c r="P410" i="16" s="1"/>
  <c r="Q410" i="16"/>
  <c r="R410" i="16"/>
  <c r="S410" i="16" s="1"/>
  <c r="T410" i="16"/>
  <c r="U410" i="16"/>
  <c r="V410" i="16" s="1"/>
  <c r="W410" i="16"/>
  <c r="X410" i="16"/>
  <c r="Y410" i="16" s="1"/>
  <c r="Z410" i="16"/>
  <c r="AA410" i="16"/>
  <c r="AB410" i="16" s="1"/>
  <c r="AC410" i="16"/>
  <c r="AD410" i="16"/>
  <c r="AE410" i="16" s="1"/>
  <c r="AF410" i="16"/>
  <c r="AG410" i="16"/>
  <c r="AH410" i="16" s="1"/>
  <c r="AI410" i="16"/>
  <c r="AJ410" i="16"/>
  <c r="AK410" i="16" s="1"/>
  <c r="AL410" i="16"/>
  <c r="B411" i="16"/>
  <c r="C411" i="16"/>
  <c r="D411" i="16"/>
  <c r="E411" i="16"/>
  <c r="F411" i="16"/>
  <c r="I411" i="16"/>
  <c r="K411" i="16"/>
  <c r="L411" i="16"/>
  <c r="M411" i="16" s="1"/>
  <c r="N411" i="16"/>
  <c r="O411" i="16"/>
  <c r="P411" i="16" s="1"/>
  <c r="Q411" i="16"/>
  <c r="R411" i="16"/>
  <c r="S411" i="16" s="1"/>
  <c r="T411" i="16"/>
  <c r="U411" i="16"/>
  <c r="V411" i="16" s="1"/>
  <c r="W411" i="16"/>
  <c r="X411" i="16"/>
  <c r="Y411" i="16" s="1"/>
  <c r="Z411" i="16"/>
  <c r="AA411" i="16"/>
  <c r="AB411" i="16" s="1"/>
  <c r="AC411" i="16"/>
  <c r="AD411" i="16"/>
  <c r="AE411" i="16" s="1"/>
  <c r="AF411" i="16"/>
  <c r="AG411" i="16"/>
  <c r="AH411" i="16" s="1"/>
  <c r="AI411" i="16"/>
  <c r="AJ411" i="16"/>
  <c r="AK411" i="16" s="1"/>
  <c r="AL411" i="16"/>
  <c r="B412" i="16"/>
  <c r="C412" i="16"/>
  <c r="D412" i="16"/>
  <c r="E412" i="16"/>
  <c r="F412" i="16"/>
  <c r="I412" i="16"/>
  <c r="J412" i="16" s="1"/>
  <c r="K412" i="16"/>
  <c r="L412" i="16"/>
  <c r="M412" i="16" s="1"/>
  <c r="N412" i="16"/>
  <c r="O412" i="16"/>
  <c r="P412" i="16" s="1"/>
  <c r="Q412" i="16"/>
  <c r="R412" i="16"/>
  <c r="S412" i="16" s="1"/>
  <c r="T412" i="16"/>
  <c r="U412" i="16"/>
  <c r="V412" i="16" s="1"/>
  <c r="W412" i="16"/>
  <c r="X412" i="16"/>
  <c r="Y412" i="16" s="1"/>
  <c r="Z412" i="16"/>
  <c r="AA412" i="16"/>
  <c r="AB412" i="16" s="1"/>
  <c r="AC412" i="16"/>
  <c r="AD412" i="16"/>
  <c r="AE412" i="16" s="1"/>
  <c r="AF412" i="16"/>
  <c r="AG412" i="16"/>
  <c r="AH412" i="16" s="1"/>
  <c r="AI412" i="16"/>
  <c r="AJ412" i="16"/>
  <c r="AK412" i="16" s="1"/>
  <c r="AL412" i="16"/>
  <c r="B413" i="16"/>
  <c r="C413" i="16"/>
  <c r="D413" i="16"/>
  <c r="E413" i="16"/>
  <c r="F413" i="16"/>
  <c r="I413" i="16"/>
  <c r="K413" i="16"/>
  <c r="L413" i="16"/>
  <c r="M413" i="16" s="1"/>
  <c r="N413" i="16"/>
  <c r="O413" i="16"/>
  <c r="P413" i="16" s="1"/>
  <c r="Q413" i="16"/>
  <c r="R413" i="16"/>
  <c r="S413" i="16" s="1"/>
  <c r="T413" i="16"/>
  <c r="U413" i="16"/>
  <c r="V413" i="16" s="1"/>
  <c r="W413" i="16"/>
  <c r="X413" i="16"/>
  <c r="Y413" i="16" s="1"/>
  <c r="Z413" i="16"/>
  <c r="AA413" i="16"/>
  <c r="AB413" i="16" s="1"/>
  <c r="AC413" i="16"/>
  <c r="AD413" i="16"/>
  <c r="AE413" i="16" s="1"/>
  <c r="AF413" i="16"/>
  <c r="AG413" i="16"/>
  <c r="AH413" i="16" s="1"/>
  <c r="AI413" i="16"/>
  <c r="AJ413" i="16"/>
  <c r="AK413" i="16" s="1"/>
  <c r="AL413" i="16"/>
  <c r="B414" i="16"/>
  <c r="C414" i="16"/>
  <c r="D414" i="16"/>
  <c r="E414" i="16"/>
  <c r="F414" i="16"/>
  <c r="I414" i="16"/>
  <c r="J414" i="16" s="1"/>
  <c r="K414" i="16"/>
  <c r="L414" i="16"/>
  <c r="M414" i="16" s="1"/>
  <c r="N414" i="16"/>
  <c r="O414" i="16"/>
  <c r="P414" i="16" s="1"/>
  <c r="Q414" i="16"/>
  <c r="R414" i="16"/>
  <c r="S414" i="16" s="1"/>
  <c r="T414" i="16"/>
  <c r="U414" i="16"/>
  <c r="V414" i="16" s="1"/>
  <c r="W414" i="16"/>
  <c r="X414" i="16"/>
  <c r="Y414" i="16" s="1"/>
  <c r="Z414" i="16"/>
  <c r="AA414" i="16"/>
  <c r="AB414" i="16" s="1"/>
  <c r="AC414" i="16"/>
  <c r="AD414" i="16"/>
  <c r="AE414" i="16" s="1"/>
  <c r="AF414" i="16"/>
  <c r="AG414" i="16"/>
  <c r="AH414" i="16" s="1"/>
  <c r="AI414" i="16"/>
  <c r="AJ414" i="16"/>
  <c r="AK414" i="16" s="1"/>
  <c r="AL414" i="16"/>
  <c r="B415" i="16"/>
  <c r="C415" i="16"/>
  <c r="D415" i="16"/>
  <c r="E415" i="16"/>
  <c r="F415" i="16"/>
  <c r="I415" i="16"/>
  <c r="K415" i="16"/>
  <c r="L415" i="16"/>
  <c r="M415" i="16" s="1"/>
  <c r="N415" i="16"/>
  <c r="O415" i="16"/>
  <c r="P415" i="16" s="1"/>
  <c r="Q415" i="16"/>
  <c r="R415" i="16"/>
  <c r="S415" i="16" s="1"/>
  <c r="T415" i="16"/>
  <c r="U415" i="16"/>
  <c r="V415" i="16" s="1"/>
  <c r="W415" i="16"/>
  <c r="X415" i="16"/>
  <c r="Y415" i="16" s="1"/>
  <c r="Z415" i="16"/>
  <c r="AA415" i="16"/>
  <c r="AB415" i="16" s="1"/>
  <c r="AC415" i="16"/>
  <c r="AD415" i="16"/>
  <c r="AE415" i="16" s="1"/>
  <c r="AF415" i="16"/>
  <c r="AG415" i="16"/>
  <c r="AH415" i="16" s="1"/>
  <c r="AI415" i="16"/>
  <c r="AJ415" i="16"/>
  <c r="AK415" i="16" s="1"/>
  <c r="AL415" i="16"/>
  <c r="B416" i="16"/>
  <c r="C416" i="16"/>
  <c r="D416" i="16"/>
  <c r="E416" i="16"/>
  <c r="F416" i="16"/>
  <c r="I416" i="16"/>
  <c r="J416" i="16" s="1"/>
  <c r="K416" i="16"/>
  <c r="L416" i="16"/>
  <c r="M416" i="16" s="1"/>
  <c r="N416" i="16"/>
  <c r="O416" i="16"/>
  <c r="P416" i="16" s="1"/>
  <c r="Q416" i="16"/>
  <c r="R416" i="16"/>
  <c r="S416" i="16" s="1"/>
  <c r="T416" i="16"/>
  <c r="U416" i="16"/>
  <c r="V416" i="16" s="1"/>
  <c r="W416" i="16"/>
  <c r="X416" i="16"/>
  <c r="Y416" i="16" s="1"/>
  <c r="Z416" i="16"/>
  <c r="AA416" i="16"/>
  <c r="AB416" i="16" s="1"/>
  <c r="AC416" i="16"/>
  <c r="AD416" i="16"/>
  <c r="AE416" i="16" s="1"/>
  <c r="AF416" i="16"/>
  <c r="AG416" i="16"/>
  <c r="AH416" i="16" s="1"/>
  <c r="AI416" i="16"/>
  <c r="AJ416" i="16"/>
  <c r="AK416" i="16" s="1"/>
  <c r="AL416" i="16"/>
  <c r="B417" i="16"/>
  <c r="C417" i="16"/>
  <c r="D417" i="16"/>
  <c r="E417" i="16"/>
  <c r="F417" i="16"/>
  <c r="I417" i="16"/>
  <c r="K417" i="16"/>
  <c r="L417" i="16"/>
  <c r="M417" i="16" s="1"/>
  <c r="N417" i="16"/>
  <c r="O417" i="16"/>
  <c r="P417" i="16" s="1"/>
  <c r="Q417" i="16"/>
  <c r="R417" i="16"/>
  <c r="S417" i="16" s="1"/>
  <c r="T417" i="16"/>
  <c r="U417" i="16"/>
  <c r="V417" i="16" s="1"/>
  <c r="W417" i="16"/>
  <c r="X417" i="16"/>
  <c r="Y417" i="16" s="1"/>
  <c r="Z417" i="16"/>
  <c r="AA417" i="16"/>
  <c r="AB417" i="16" s="1"/>
  <c r="AC417" i="16"/>
  <c r="AD417" i="16"/>
  <c r="AE417" i="16" s="1"/>
  <c r="AF417" i="16"/>
  <c r="AG417" i="16"/>
  <c r="AH417" i="16" s="1"/>
  <c r="AI417" i="16"/>
  <c r="AJ417" i="16"/>
  <c r="AK417" i="16" s="1"/>
  <c r="AL417" i="16"/>
  <c r="B418" i="16"/>
  <c r="C418" i="16"/>
  <c r="D418" i="16"/>
  <c r="E418" i="16"/>
  <c r="F418" i="16"/>
  <c r="I418" i="16"/>
  <c r="J418" i="16" s="1"/>
  <c r="K418" i="16"/>
  <c r="L418" i="16"/>
  <c r="M418" i="16" s="1"/>
  <c r="N418" i="16"/>
  <c r="O418" i="16"/>
  <c r="P418" i="16" s="1"/>
  <c r="Q418" i="16"/>
  <c r="R418" i="16"/>
  <c r="S418" i="16" s="1"/>
  <c r="T418" i="16"/>
  <c r="U418" i="16"/>
  <c r="V418" i="16" s="1"/>
  <c r="W418" i="16"/>
  <c r="X418" i="16"/>
  <c r="Y418" i="16" s="1"/>
  <c r="Z418" i="16"/>
  <c r="AA418" i="16"/>
  <c r="AB418" i="16" s="1"/>
  <c r="AC418" i="16"/>
  <c r="AD418" i="16"/>
  <c r="AE418" i="16" s="1"/>
  <c r="AF418" i="16"/>
  <c r="AG418" i="16"/>
  <c r="AH418" i="16" s="1"/>
  <c r="AI418" i="16"/>
  <c r="AJ418" i="16"/>
  <c r="AK418" i="16" s="1"/>
  <c r="AL418" i="16"/>
  <c r="B419" i="16"/>
  <c r="C419" i="16"/>
  <c r="D419" i="16"/>
  <c r="E419" i="16"/>
  <c r="F419" i="16"/>
  <c r="I419" i="16"/>
  <c r="K419" i="16"/>
  <c r="L419" i="16"/>
  <c r="M419" i="16" s="1"/>
  <c r="N419" i="16"/>
  <c r="O419" i="16"/>
  <c r="P419" i="16" s="1"/>
  <c r="Q419" i="16"/>
  <c r="R419" i="16"/>
  <c r="S419" i="16" s="1"/>
  <c r="T419" i="16"/>
  <c r="U419" i="16"/>
  <c r="V419" i="16" s="1"/>
  <c r="W419" i="16"/>
  <c r="X419" i="16"/>
  <c r="Y419" i="16" s="1"/>
  <c r="Z419" i="16"/>
  <c r="AA419" i="16"/>
  <c r="AB419" i="16" s="1"/>
  <c r="AC419" i="16"/>
  <c r="AD419" i="16"/>
  <c r="AE419" i="16" s="1"/>
  <c r="AF419" i="16"/>
  <c r="AG419" i="16"/>
  <c r="AH419" i="16" s="1"/>
  <c r="AI419" i="16"/>
  <c r="AJ419" i="16"/>
  <c r="AK419" i="16" s="1"/>
  <c r="AL419" i="16"/>
  <c r="B420" i="16"/>
  <c r="C420" i="16"/>
  <c r="D420" i="16"/>
  <c r="E420" i="16"/>
  <c r="F420" i="16"/>
  <c r="I420" i="16"/>
  <c r="J420" i="16" s="1"/>
  <c r="K420" i="16"/>
  <c r="L420" i="16"/>
  <c r="M420" i="16" s="1"/>
  <c r="N420" i="16"/>
  <c r="O420" i="16"/>
  <c r="P420" i="16" s="1"/>
  <c r="Q420" i="16"/>
  <c r="R420" i="16"/>
  <c r="S420" i="16" s="1"/>
  <c r="T420" i="16"/>
  <c r="U420" i="16"/>
  <c r="V420" i="16" s="1"/>
  <c r="W420" i="16"/>
  <c r="X420" i="16"/>
  <c r="Y420" i="16" s="1"/>
  <c r="Z420" i="16"/>
  <c r="AA420" i="16"/>
  <c r="AB420" i="16" s="1"/>
  <c r="AC420" i="16"/>
  <c r="AD420" i="16"/>
  <c r="AE420" i="16" s="1"/>
  <c r="AF420" i="16"/>
  <c r="AG420" i="16"/>
  <c r="AH420" i="16" s="1"/>
  <c r="AI420" i="16"/>
  <c r="AJ420" i="16"/>
  <c r="AK420" i="16" s="1"/>
  <c r="AL420" i="16"/>
  <c r="B421" i="16"/>
  <c r="C421" i="16"/>
  <c r="D421" i="16"/>
  <c r="E421" i="16"/>
  <c r="F421" i="16"/>
  <c r="I421" i="16"/>
  <c r="K421" i="16"/>
  <c r="L421" i="16"/>
  <c r="M421" i="16" s="1"/>
  <c r="N421" i="16"/>
  <c r="O421" i="16"/>
  <c r="P421" i="16" s="1"/>
  <c r="Q421" i="16"/>
  <c r="R421" i="16"/>
  <c r="S421" i="16" s="1"/>
  <c r="T421" i="16"/>
  <c r="U421" i="16"/>
  <c r="V421" i="16" s="1"/>
  <c r="W421" i="16"/>
  <c r="X421" i="16"/>
  <c r="Y421" i="16" s="1"/>
  <c r="Z421" i="16"/>
  <c r="AA421" i="16"/>
  <c r="AB421" i="16" s="1"/>
  <c r="AC421" i="16"/>
  <c r="AD421" i="16"/>
  <c r="AE421" i="16" s="1"/>
  <c r="AF421" i="16"/>
  <c r="AG421" i="16"/>
  <c r="AH421" i="16" s="1"/>
  <c r="AI421" i="16"/>
  <c r="AJ421" i="16"/>
  <c r="AK421" i="16" s="1"/>
  <c r="AL421" i="16"/>
  <c r="B422" i="16"/>
  <c r="C422" i="16"/>
  <c r="D422" i="16"/>
  <c r="E422" i="16"/>
  <c r="F422" i="16"/>
  <c r="I422" i="16"/>
  <c r="J422" i="16" s="1"/>
  <c r="K422" i="16"/>
  <c r="L422" i="16"/>
  <c r="M422" i="16" s="1"/>
  <c r="N422" i="16"/>
  <c r="O422" i="16"/>
  <c r="P422" i="16" s="1"/>
  <c r="Q422" i="16"/>
  <c r="R422" i="16"/>
  <c r="S422" i="16" s="1"/>
  <c r="T422" i="16"/>
  <c r="U422" i="16"/>
  <c r="V422" i="16" s="1"/>
  <c r="W422" i="16"/>
  <c r="X422" i="16"/>
  <c r="Y422" i="16" s="1"/>
  <c r="Z422" i="16"/>
  <c r="AA422" i="16"/>
  <c r="AB422" i="16" s="1"/>
  <c r="AC422" i="16"/>
  <c r="AD422" i="16"/>
  <c r="AE422" i="16" s="1"/>
  <c r="AF422" i="16"/>
  <c r="AG422" i="16"/>
  <c r="AH422" i="16" s="1"/>
  <c r="AI422" i="16"/>
  <c r="AJ422" i="16"/>
  <c r="AK422" i="16" s="1"/>
  <c r="AL422" i="16"/>
  <c r="B423" i="16"/>
  <c r="C423" i="16"/>
  <c r="D423" i="16"/>
  <c r="E423" i="16"/>
  <c r="F423" i="16"/>
  <c r="I423" i="16"/>
  <c r="K423" i="16"/>
  <c r="L423" i="16"/>
  <c r="M423" i="16" s="1"/>
  <c r="N423" i="16"/>
  <c r="O423" i="16"/>
  <c r="P423" i="16" s="1"/>
  <c r="Q423" i="16"/>
  <c r="R423" i="16"/>
  <c r="S423" i="16" s="1"/>
  <c r="T423" i="16"/>
  <c r="U423" i="16"/>
  <c r="V423" i="16" s="1"/>
  <c r="W423" i="16"/>
  <c r="X423" i="16"/>
  <c r="Y423" i="16" s="1"/>
  <c r="Z423" i="16"/>
  <c r="AA423" i="16"/>
  <c r="AB423" i="16" s="1"/>
  <c r="AC423" i="16"/>
  <c r="AD423" i="16"/>
  <c r="AE423" i="16" s="1"/>
  <c r="AF423" i="16"/>
  <c r="AG423" i="16"/>
  <c r="AH423" i="16" s="1"/>
  <c r="AI423" i="16"/>
  <c r="AJ423" i="16"/>
  <c r="AK423" i="16" s="1"/>
  <c r="AL423" i="16"/>
  <c r="B424" i="16"/>
  <c r="C424" i="16"/>
  <c r="D424" i="16"/>
  <c r="E424" i="16"/>
  <c r="F424" i="16"/>
  <c r="I424" i="16"/>
  <c r="J424" i="16" s="1"/>
  <c r="K424" i="16"/>
  <c r="L424" i="16"/>
  <c r="M424" i="16" s="1"/>
  <c r="N424" i="16"/>
  <c r="O424" i="16"/>
  <c r="P424" i="16" s="1"/>
  <c r="Q424" i="16"/>
  <c r="R424" i="16"/>
  <c r="S424" i="16" s="1"/>
  <c r="T424" i="16"/>
  <c r="U424" i="16"/>
  <c r="V424" i="16" s="1"/>
  <c r="W424" i="16"/>
  <c r="X424" i="16"/>
  <c r="Y424" i="16" s="1"/>
  <c r="Z424" i="16"/>
  <c r="AA424" i="16"/>
  <c r="AB424" i="16" s="1"/>
  <c r="AC424" i="16"/>
  <c r="AD424" i="16"/>
  <c r="AE424" i="16" s="1"/>
  <c r="AF424" i="16"/>
  <c r="AG424" i="16"/>
  <c r="AH424" i="16" s="1"/>
  <c r="AI424" i="16"/>
  <c r="AJ424" i="16"/>
  <c r="AK424" i="16" s="1"/>
  <c r="AL424" i="16"/>
  <c r="B425" i="16"/>
  <c r="C425" i="16"/>
  <c r="D425" i="16"/>
  <c r="E425" i="16"/>
  <c r="F425" i="16"/>
  <c r="I425" i="16"/>
  <c r="K425" i="16"/>
  <c r="L425" i="16"/>
  <c r="M425" i="16" s="1"/>
  <c r="N425" i="16"/>
  <c r="O425" i="16"/>
  <c r="P425" i="16" s="1"/>
  <c r="Q425" i="16"/>
  <c r="R425" i="16"/>
  <c r="S425" i="16" s="1"/>
  <c r="T425" i="16"/>
  <c r="U425" i="16"/>
  <c r="V425" i="16" s="1"/>
  <c r="W425" i="16"/>
  <c r="X425" i="16"/>
  <c r="Y425" i="16" s="1"/>
  <c r="Z425" i="16"/>
  <c r="AA425" i="16"/>
  <c r="AB425" i="16" s="1"/>
  <c r="AC425" i="16"/>
  <c r="AD425" i="16"/>
  <c r="AE425" i="16" s="1"/>
  <c r="AF425" i="16"/>
  <c r="AG425" i="16"/>
  <c r="AH425" i="16" s="1"/>
  <c r="AI425" i="16"/>
  <c r="AJ425" i="16"/>
  <c r="AK425" i="16" s="1"/>
  <c r="AL425" i="16"/>
  <c r="B426" i="16"/>
  <c r="C426" i="16"/>
  <c r="D426" i="16"/>
  <c r="E426" i="16"/>
  <c r="F426" i="16"/>
  <c r="I426" i="16"/>
  <c r="J426" i="16" s="1"/>
  <c r="K426" i="16"/>
  <c r="L426" i="16"/>
  <c r="M426" i="16" s="1"/>
  <c r="N426" i="16"/>
  <c r="O426" i="16"/>
  <c r="P426" i="16" s="1"/>
  <c r="Q426" i="16"/>
  <c r="R426" i="16"/>
  <c r="S426" i="16" s="1"/>
  <c r="T426" i="16"/>
  <c r="U426" i="16"/>
  <c r="V426" i="16" s="1"/>
  <c r="W426" i="16"/>
  <c r="X426" i="16"/>
  <c r="Y426" i="16" s="1"/>
  <c r="Z426" i="16"/>
  <c r="AA426" i="16"/>
  <c r="AB426" i="16" s="1"/>
  <c r="AC426" i="16"/>
  <c r="AD426" i="16"/>
  <c r="AE426" i="16" s="1"/>
  <c r="AF426" i="16"/>
  <c r="AG426" i="16"/>
  <c r="AH426" i="16" s="1"/>
  <c r="AI426" i="16"/>
  <c r="AJ426" i="16"/>
  <c r="AK426" i="16" s="1"/>
  <c r="AL426" i="16"/>
  <c r="B427" i="16"/>
  <c r="C427" i="16"/>
  <c r="D427" i="16"/>
  <c r="E427" i="16"/>
  <c r="F427" i="16"/>
  <c r="I427" i="16"/>
  <c r="K427" i="16"/>
  <c r="L427" i="16"/>
  <c r="M427" i="16" s="1"/>
  <c r="N427" i="16"/>
  <c r="O427" i="16"/>
  <c r="P427" i="16" s="1"/>
  <c r="Q427" i="16"/>
  <c r="R427" i="16"/>
  <c r="S427" i="16" s="1"/>
  <c r="T427" i="16"/>
  <c r="U427" i="16"/>
  <c r="V427" i="16" s="1"/>
  <c r="W427" i="16"/>
  <c r="X427" i="16"/>
  <c r="Y427" i="16" s="1"/>
  <c r="Z427" i="16"/>
  <c r="AA427" i="16"/>
  <c r="AB427" i="16" s="1"/>
  <c r="AC427" i="16"/>
  <c r="AD427" i="16"/>
  <c r="AE427" i="16" s="1"/>
  <c r="AF427" i="16"/>
  <c r="AG427" i="16"/>
  <c r="AH427" i="16" s="1"/>
  <c r="AI427" i="16"/>
  <c r="AJ427" i="16"/>
  <c r="AK427" i="16" s="1"/>
  <c r="AL427" i="16"/>
  <c r="B428" i="16"/>
  <c r="C428" i="16"/>
  <c r="D428" i="16"/>
  <c r="E428" i="16"/>
  <c r="F428" i="16"/>
  <c r="I428" i="16"/>
  <c r="J428" i="16" s="1"/>
  <c r="K428" i="16"/>
  <c r="L428" i="16"/>
  <c r="M428" i="16" s="1"/>
  <c r="N428" i="16"/>
  <c r="O428" i="16"/>
  <c r="P428" i="16" s="1"/>
  <c r="Q428" i="16"/>
  <c r="R428" i="16"/>
  <c r="S428" i="16" s="1"/>
  <c r="T428" i="16"/>
  <c r="U428" i="16"/>
  <c r="V428" i="16" s="1"/>
  <c r="W428" i="16"/>
  <c r="X428" i="16"/>
  <c r="Y428" i="16" s="1"/>
  <c r="Z428" i="16"/>
  <c r="AA428" i="16"/>
  <c r="AB428" i="16" s="1"/>
  <c r="AC428" i="16"/>
  <c r="AD428" i="16"/>
  <c r="AE428" i="16" s="1"/>
  <c r="AF428" i="16"/>
  <c r="AG428" i="16"/>
  <c r="AH428" i="16" s="1"/>
  <c r="AI428" i="16"/>
  <c r="AJ428" i="16"/>
  <c r="AK428" i="16" s="1"/>
  <c r="AL428" i="16"/>
  <c r="B429" i="16"/>
  <c r="C429" i="16"/>
  <c r="D429" i="16"/>
  <c r="E429" i="16"/>
  <c r="F429" i="16"/>
  <c r="I429" i="16"/>
  <c r="K429" i="16"/>
  <c r="L429" i="16"/>
  <c r="M429" i="16" s="1"/>
  <c r="N429" i="16"/>
  <c r="O429" i="16"/>
  <c r="P429" i="16" s="1"/>
  <c r="Q429" i="16"/>
  <c r="R429" i="16"/>
  <c r="S429" i="16" s="1"/>
  <c r="T429" i="16"/>
  <c r="U429" i="16"/>
  <c r="V429" i="16" s="1"/>
  <c r="W429" i="16"/>
  <c r="X429" i="16"/>
  <c r="Y429" i="16" s="1"/>
  <c r="Z429" i="16"/>
  <c r="AA429" i="16"/>
  <c r="AB429" i="16" s="1"/>
  <c r="AC429" i="16"/>
  <c r="AD429" i="16"/>
  <c r="AE429" i="16" s="1"/>
  <c r="AF429" i="16"/>
  <c r="AG429" i="16"/>
  <c r="AH429" i="16" s="1"/>
  <c r="AI429" i="16"/>
  <c r="AJ429" i="16"/>
  <c r="AK429" i="16" s="1"/>
  <c r="AL429" i="16"/>
  <c r="B430" i="16"/>
  <c r="C430" i="16"/>
  <c r="D430" i="16"/>
  <c r="E430" i="16"/>
  <c r="F430" i="16"/>
  <c r="I430" i="16"/>
  <c r="J430" i="16" s="1"/>
  <c r="K430" i="16"/>
  <c r="L430" i="16"/>
  <c r="M430" i="16" s="1"/>
  <c r="N430" i="16"/>
  <c r="O430" i="16"/>
  <c r="P430" i="16" s="1"/>
  <c r="Q430" i="16"/>
  <c r="R430" i="16"/>
  <c r="S430" i="16" s="1"/>
  <c r="T430" i="16"/>
  <c r="U430" i="16"/>
  <c r="V430" i="16" s="1"/>
  <c r="W430" i="16"/>
  <c r="X430" i="16"/>
  <c r="Y430" i="16" s="1"/>
  <c r="Z430" i="16"/>
  <c r="AA430" i="16"/>
  <c r="AB430" i="16" s="1"/>
  <c r="AC430" i="16"/>
  <c r="AD430" i="16"/>
  <c r="AE430" i="16" s="1"/>
  <c r="AF430" i="16"/>
  <c r="AG430" i="16"/>
  <c r="AH430" i="16" s="1"/>
  <c r="AI430" i="16"/>
  <c r="AJ430" i="16"/>
  <c r="AK430" i="16" s="1"/>
  <c r="AL430" i="16"/>
  <c r="B431" i="16"/>
  <c r="C431" i="16"/>
  <c r="D431" i="16"/>
  <c r="E431" i="16"/>
  <c r="F431" i="16"/>
  <c r="I431" i="16"/>
  <c r="K431" i="16"/>
  <c r="L431" i="16"/>
  <c r="M431" i="16" s="1"/>
  <c r="N431" i="16"/>
  <c r="O431" i="16"/>
  <c r="P431" i="16" s="1"/>
  <c r="Q431" i="16"/>
  <c r="R431" i="16"/>
  <c r="S431" i="16" s="1"/>
  <c r="T431" i="16"/>
  <c r="U431" i="16"/>
  <c r="V431" i="16" s="1"/>
  <c r="W431" i="16"/>
  <c r="X431" i="16"/>
  <c r="Y431" i="16" s="1"/>
  <c r="Z431" i="16"/>
  <c r="AA431" i="16"/>
  <c r="AB431" i="16" s="1"/>
  <c r="AC431" i="16"/>
  <c r="AD431" i="16"/>
  <c r="AE431" i="16" s="1"/>
  <c r="AF431" i="16"/>
  <c r="AG431" i="16"/>
  <c r="AH431" i="16" s="1"/>
  <c r="AI431" i="16"/>
  <c r="AJ431" i="16"/>
  <c r="AK431" i="16" s="1"/>
  <c r="AL431" i="16"/>
  <c r="B432" i="16"/>
  <c r="C432" i="16"/>
  <c r="D432" i="16"/>
  <c r="E432" i="16"/>
  <c r="F432" i="16"/>
  <c r="I432" i="16"/>
  <c r="J432" i="16" s="1"/>
  <c r="K432" i="16"/>
  <c r="L432" i="16"/>
  <c r="M432" i="16" s="1"/>
  <c r="N432" i="16"/>
  <c r="O432" i="16"/>
  <c r="P432" i="16" s="1"/>
  <c r="Q432" i="16"/>
  <c r="R432" i="16"/>
  <c r="S432" i="16" s="1"/>
  <c r="T432" i="16"/>
  <c r="U432" i="16"/>
  <c r="V432" i="16" s="1"/>
  <c r="W432" i="16"/>
  <c r="X432" i="16"/>
  <c r="Y432" i="16" s="1"/>
  <c r="Z432" i="16"/>
  <c r="AA432" i="16"/>
  <c r="AB432" i="16" s="1"/>
  <c r="AC432" i="16"/>
  <c r="AD432" i="16"/>
  <c r="AE432" i="16" s="1"/>
  <c r="AF432" i="16"/>
  <c r="AG432" i="16"/>
  <c r="AH432" i="16" s="1"/>
  <c r="AI432" i="16"/>
  <c r="AJ432" i="16"/>
  <c r="AK432" i="16" s="1"/>
  <c r="AL432" i="16"/>
  <c r="B433" i="16"/>
  <c r="C433" i="16"/>
  <c r="D433" i="16"/>
  <c r="E433" i="16"/>
  <c r="F433" i="16"/>
  <c r="I433" i="16"/>
  <c r="K433" i="16"/>
  <c r="L433" i="16"/>
  <c r="M433" i="16" s="1"/>
  <c r="N433" i="16"/>
  <c r="O433" i="16"/>
  <c r="P433" i="16" s="1"/>
  <c r="Q433" i="16"/>
  <c r="R433" i="16"/>
  <c r="S433" i="16" s="1"/>
  <c r="T433" i="16"/>
  <c r="U433" i="16"/>
  <c r="V433" i="16" s="1"/>
  <c r="W433" i="16"/>
  <c r="X433" i="16"/>
  <c r="Y433" i="16" s="1"/>
  <c r="Z433" i="16"/>
  <c r="AA433" i="16"/>
  <c r="AB433" i="16" s="1"/>
  <c r="AC433" i="16"/>
  <c r="AD433" i="16"/>
  <c r="AE433" i="16" s="1"/>
  <c r="AF433" i="16"/>
  <c r="AG433" i="16"/>
  <c r="AH433" i="16" s="1"/>
  <c r="AI433" i="16"/>
  <c r="AJ433" i="16"/>
  <c r="AK433" i="16" s="1"/>
  <c r="AL433" i="16"/>
  <c r="B434" i="16"/>
  <c r="C434" i="16"/>
  <c r="D434" i="16"/>
  <c r="E434" i="16"/>
  <c r="F434" i="16"/>
  <c r="I434" i="16"/>
  <c r="J434" i="16" s="1"/>
  <c r="K434" i="16"/>
  <c r="L434" i="16"/>
  <c r="M434" i="16" s="1"/>
  <c r="N434" i="16"/>
  <c r="O434" i="16"/>
  <c r="P434" i="16" s="1"/>
  <c r="Q434" i="16"/>
  <c r="R434" i="16"/>
  <c r="S434" i="16" s="1"/>
  <c r="T434" i="16"/>
  <c r="U434" i="16"/>
  <c r="V434" i="16" s="1"/>
  <c r="W434" i="16"/>
  <c r="X434" i="16"/>
  <c r="Y434" i="16" s="1"/>
  <c r="Z434" i="16"/>
  <c r="AA434" i="16"/>
  <c r="AB434" i="16" s="1"/>
  <c r="AC434" i="16"/>
  <c r="AD434" i="16"/>
  <c r="AE434" i="16" s="1"/>
  <c r="AF434" i="16"/>
  <c r="AG434" i="16"/>
  <c r="AH434" i="16" s="1"/>
  <c r="AI434" i="16"/>
  <c r="AJ434" i="16"/>
  <c r="AK434" i="16" s="1"/>
  <c r="AL434" i="16"/>
  <c r="B435" i="16"/>
  <c r="C435" i="16"/>
  <c r="D435" i="16"/>
  <c r="E435" i="16"/>
  <c r="F435" i="16"/>
  <c r="I435" i="16"/>
  <c r="K435" i="16"/>
  <c r="L435" i="16"/>
  <c r="M435" i="16" s="1"/>
  <c r="N435" i="16"/>
  <c r="O435" i="16"/>
  <c r="P435" i="16" s="1"/>
  <c r="Q435" i="16"/>
  <c r="R435" i="16"/>
  <c r="S435" i="16" s="1"/>
  <c r="T435" i="16"/>
  <c r="U435" i="16"/>
  <c r="V435" i="16" s="1"/>
  <c r="W435" i="16"/>
  <c r="X435" i="16"/>
  <c r="Y435" i="16" s="1"/>
  <c r="Z435" i="16"/>
  <c r="AA435" i="16"/>
  <c r="AB435" i="16" s="1"/>
  <c r="AC435" i="16"/>
  <c r="AD435" i="16"/>
  <c r="AE435" i="16" s="1"/>
  <c r="AF435" i="16"/>
  <c r="AG435" i="16"/>
  <c r="AH435" i="16" s="1"/>
  <c r="AI435" i="16"/>
  <c r="AJ435" i="16"/>
  <c r="AK435" i="16" s="1"/>
  <c r="AL435" i="16"/>
  <c r="B436" i="16"/>
  <c r="C436" i="16"/>
  <c r="D436" i="16"/>
  <c r="E436" i="16"/>
  <c r="F436" i="16"/>
  <c r="I436" i="16"/>
  <c r="J436" i="16" s="1"/>
  <c r="K436" i="16"/>
  <c r="L436" i="16"/>
  <c r="M436" i="16" s="1"/>
  <c r="N436" i="16"/>
  <c r="O436" i="16"/>
  <c r="P436" i="16" s="1"/>
  <c r="Q436" i="16"/>
  <c r="R436" i="16"/>
  <c r="S436" i="16" s="1"/>
  <c r="T436" i="16"/>
  <c r="U436" i="16"/>
  <c r="V436" i="16" s="1"/>
  <c r="W436" i="16"/>
  <c r="X436" i="16"/>
  <c r="Y436" i="16" s="1"/>
  <c r="Z436" i="16"/>
  <c r="AA436" i="16"/>
  <c r="AB436" i="16" s="1"/>
  <c r="AC436" i="16"/>
  <c r="AD436" i="16"/>
  <c r="AE436" i="16" s="1"/>
  <c r="AF436" i="16"/>
  <c r="AG436" i="16"/>
  <c r="AH436" i="16" s="1"/>
  <c r="AI436" i="16"/>
  <c r="AJ436" i="16"/>
  <c r="AK436" i="16" s="1"/>
  <c r="AL436" i="16"/>
  <c r="B437" i="16"/>
  <c r="C437" i="16"/>
  <c r="D437" i="16"/>
  <c r="E437" i="16"/>
  <c r="F437" i="16"/>
  <c r="I437" i="16"/>
  <c r="K437" i="16"/>
  <c r="L437" i="16"/>
  <c r="M437" i="16" s="1"/>
  <c r="N437" i="16"/>
  <c r="O437" i="16"/>
  <c r="P437" i="16" s="1"/>
  <c r="Q437" i="16"/>
  <c r="R437" i="16"/>
  <c r="S437" i="16" s="1"/>
  <c r="T437" i="16"/>
  <c r="U437" i="16"/>
  <c r="V437" i="16" s="1"/>
  <c r="W437" i="16"/>
  <c r="X437" i="16"/>
  <c r="Y437" i="16" s="1"/>
  <c r="Z437" i="16"/>
  <c r="AA437" i="16"/>
  <c r="AB437" i="16" s="1"/>
  <c r="AC437" i="16"/>
  <c r="AD437" i="16"/>
  <c r="AE437" i="16" s="1"/>
  <c r="AF437" i="16"/>
  <c r="AG437" i="16"/>
  <c r="AH437" i="16" s="1"/>
  <c r="AI437" i="16"/>
  <c r="AJ437" i="16"/>
  <c r="AK437" i="16" s="1"/>
  <c r="AL437" i="16"/>
  <c r="B438" i="16"/>
  <c r="C438" i="16"/>
  <c r="D438" i="16"/>
  <c r="E438" i="16"/>
  <c r="F438" i="16"/>
  <c r="I438" i="16"/>
  <c r="J438" i="16" s="1"/>
  <c r="K438" i="16"/>
  <c r="L438" i="16"/>
  <c r="M438" i="16" s="1"/>
  <c r="N438" i="16"/>
  <c r="O438" i="16"/>
  <c r="P438" i="16" s="1"/>
  <c r="Q438" i="16"/>
  <c r="R438" i="16"/>
  <c r="S438" i="16" s="1"/>
  <c r="T438" i="16"/>
  <c r="U438" i="16"/>
  <c r="V438" i="16" s="1"/>
  <c r="W438" i="16"/>
  <c r="X438" i="16"/>
  <c r="Y438" i="16" s="1"/>
  <c r="Z438" i="16"/>
  <c r="AA438" i="16"/>
  <c r="AB438" i="16" s="1"/>
  <c r="AC438" i="16"/>
  <c r="AD438" i="16"/>
  <c r="AE438" i="16" s="1"/>
  <c r="AF438" i="16"/>
  <c r="AG438" i="16"/>
  <c r="AH438" i="16" s="1"/>
  <c r="AI438" i="16"/>
  <c r="AJ438" i="16"/>
  <c r="AK438" i="16" s="1"/>
  <c r="AL438" i="16"/>
  <c r="B439" i="16"/>
  <c r="C439" i="16"/>
  <c r="D439" i="16"/>
  <c r="E439" i="16"/>
  <c r="F439" i="16"/>
  <c r="I439" i="16"/>
  <c r="K439" i="16"/>
  <c r="L439" i="16"/>
  <c r="M439" i="16" s="1"/>
  <c r="N439" i="16"/>
  <c r="O439" i="16"/>
  <c r="P439" i="16" s="1"/>
  <c r="Q439" i="16"/>
  <c r="R439" i="16"/>
  <c r="S439" i="16" s="1"/>
  <c r="T439" i="16"/>
  <c r="U439" i="16"/>
  <c r="V439" i="16" s="1"/>
  <c r="W439" i="16"/>
  <c r="X439" i="16"/>
  <c r="Y439" i="16" s="1"/>
  <c r="Z439" i="16"/>
  <c r="AA439" i="16"/>
  <c r="AB439" i="16" s="1"/>
  <c r="AC439" i="16"/>
  <c r="AD439" i="16"/>
  <c r="AE439" i="16" s="1"/>
  <c r="AF439" i="16"/>
  <c r="AG439" i="16"/>
  <c r="AH439" i="16" s="1"/>
  <c r="AI439" i="16"/>
  <c r="AJ439" i="16"/>
  <c r="AK439" i="16" s="1"/>
  <c r="AL439" i="16"/>
  <c r="B440" i="16"/>
  <c r="C440" i="16"/>
  <c r="D440" i="16"/>
  <c r="E440" i="16"/>
  <c r="F440" i="16"/>
  <c r="I440" i="16"/>
  <c r="J440" i="16" s="1"/>
  <c r="K440" i="16"/>
  <c r="L440" i="16"/>
  <c r="M440" i="16" s="1"/>
  <c r="N440" i="16"/>
  <c r="O440" i="16"/>
  <c r="P440" i="16" s="1"/>
  <c r="Q440" i="16"/>
  <c r="R440" i="16"/>
  <c r="S440" i="16" s="1"/>
  <c r="T440" i="16"/>
  <c r="U440" i="16"/>
  <c r="V440" i="16" s="1"/>
  <c r="W440" i="16"/>
  <c r="X440" i="16"/>
  <c r="Y440" i="16" s="1"/>
  <c r="Z440" i="16"/>
  <c r="AA440" i="16"/>
  <c r="AB440" i="16" s="1"/>
  <c r="AC440" i="16"/>
  <c r="AD440" i="16"/>
  <c r="AE440" i="16" s="1"/>
  <c r="AF440" i="16"/>
  <c r="AG440" i="16"/>
  <c r="AH440" i="16" s="1"/>
  <c r="AI440" i="16"/>
  <c r="AJ440" i="16"/>
  <c r="AK440" i="16" s="1"/>
  <c r="AL440" i="16"/>
  <c r="B441" i="16"/>
  <c r="C441" i="16"/>
  <c r="D441" i="16"/>
  <c r="E441" i="16"/>
  <c r="F441" i="16"/>
  <c r="I441" i="16"/>
  <c r="K441" i="16"/>
  <c r="L441" i="16"/>
  <c r="M441" i="16" s="1"/>
  <c r="N441" i="16"/>
  <c r="O441" i="16"/>
  <c r="P441" i="16" s="1"/>
  <c r="Q441" i="16"/>
  <c r="R441" i="16"/>
  <c r="S441" i="16" s="1"/>
  <c r="T441" i="16"/>
  <c r="U441" i="16"/>
  <c r="V441" i="16" s="1"/>
  <c r="W441" i="16"/>
  <c r="X441" i="16"/>
  <c r="Y441" i="16" s="1"/>
  <c r="Z441" i="16"/>
  <c r="AA441" i="16"/>
  <c r="AB441" i="16" s="1"/>
  <c r="AC441" i="16"/>
  <c r="AD441" i="16"/>
  <c r="AE441" i="16" s="1"/>
  <c r="AF441" i="16"/>
  <c r="AG441" i="16"/>
  <c r="AH441" i="16" s="1"/>
  <c r="AI441" i="16"/>
  <c r="AJ441" i="16"/>
  <c r="AK441" i="16" s="1"/>
  <c r="AL441" i="16"/>
  <c r="B442" i="16"/>
  <c r="C442" i="16"/>
  <c r="D442" i="16"/>
  <c r="E442" i="16"/>
  <c r="F442" i="16"/>
  <c r="I442" i="16"/>
  <c r="J442" i="16" s="1"/>
  <c r="K442" i="16"/>
  <c r="L442" i="16"/>
  <c r="M442" i="16" s="1"/>
  <c r="N442" i="16"/>
  <c r="O442" i="16"/>
  <c r="P442" i="16" s="1"/>
  <c r="Q442" i="16"/>
  <c r="R442" i="16"/>
  <c r="S442" i="16" s="1"/>
  <c r="T442" i="16"/>
  <c r="U442" i="16"/>
  <c r="V442" i="16" s="1"/>
  <c r="W442" i="16"/>
  <c r="X442" i="16"/>
  <c r="Y442" i="16" s="1"/>
  <c r="Z442" i="16"/>
  <c r="AA442" i="16"/>
  <c r="AB442" i="16" s="1"/>
  <c r="AC442" i="16"/>
  <c r="AD442" i="16"/>
  <c r="AE442" i="16" s="1"/>
  <c r="AF442" i="16"/>
  <c r="AG442" i="16"/>
  <c r="AH442" i="16" s="1"/>
  <c r="AI442" i="16"/>
  <c r="AJ442" i="16"/>
  <c r="AK442" i="16" s="1"/>
  <c r="AL442" i="16"/>
  <c r="B443" i="16"/>
  <c r="C443" i="16"/>
  <c r="D443" i="16"/>
  <c r="E443" i="16"/>
  <c r="F443" i="16"/>
  <c r="I443" i="16"/>
  <c r="K443" i="16"/>
  <c r="L443" i="16"/>
  <c r="M443" i="16" s="1"/>
  <c r="N443" i="16"/>
  <c r="O443" i="16"/>
  <c r="P443" i="16" s="1"/>
  <c r="Q443" i="16"/>
  <c r="R443" i="16"/>
  <c r="S443" i="16" s="1"/>
  <c r="T443" i="16"/>
  <c r="U443" i="16"/>
  <c r="V443" i="16" s="1"/>
  <c r="W443" i="16"/>
  <c r="X443" i="16"/>
  <c r="Y443" i="16" s="1"/>
  <c r="Z443" i="16"/>
  <c r="AA443" i="16"/>
  <c r="AB443" i="16" s="1"/>
  <c r="AC443" i="16"/>
  <c r="AD443" i="16"/>
  <c r="AE443" i="16" s="1"/>
  <c r="AF443" i="16"/>
  <c r="AG443" i="16"/>
  <c r="AH443" i="16" s="1"/>
  <c r="AI443" i="16"/>
  <c r="AJ443" i="16"/>
  <c r="AK443" i="16" s="1"/>
  <c r="AL443" i="16"/>
  <c r="B444" i="16"/>
  <c r="C444" i="16"/>
  <c r="D444" i="16"/>
  <c r="E444" i="16"/>
  <c r="F444" i="16"/>
  <c r="I444" i="16"/>
  <c r="J444" i="16" s="1"/>
  <c r="K444" i="16"/>
  <c r="L444" i="16"/>
  <c r="M444" i="16" s="1"/>
  <c r="N444" i="16"/>
  <c r="O444" i="16"/>
  <c r="P444" i="16" s="1"/>
  <c r="Q444" i="16"/>
  <c r="R444" i="16"/>
  <c r="S444" i="16" s="1"/>
  <c r="T444" i="16"/>
  <c r="U444" i="16"/>
  <c r="V444" i="16" s="1"/>
  <c r="W444" i="16"/>
  <c r="X444" i="16"/>
  <c r="Y444" i="16" s="1"/>
  <c r="Z444" i="16"/>
  <c r="AA444" i="16"/>
  <c r="AB444" i="16" s="1"/>
  <c r="AC444" i="16"/>
  <c r="AD444" i="16"/>
  <c r="AE444" i="16" s="1"/>
  <c r="AF444" i="16"/>
  <c r="AG444" i="16"/>
  <c r="AH444" i="16" s="1"/>
  <c r="AI444" i="16"/>
  <c r="AJ444" i="16"/>
  <c r="AK444" i="16" s="1"/>
  <c r="AL444" i="16"/>
  <c r="B445" i="16"/>
  <c r="C445" i="16"/>
  <c r="D445" i="16"/>
  <c r="E445" i="16"/>
  <c r="F445" i="16"/>
  <c r="I445" i="16"/>
  <c r="K445" i="16"/>
  <c r="L445" i="16"/>
  <c r="M445" i="16" s="1"/>
  <c r="N445" i="16"/>
  <c r="O445" i="16"/>
  <c r="P445" i="16" s="1"/>
  <c r="Q445" i="16"/>
  <c r="R445" i="16"/>
  <c r="S445" i="16" s="1"/>
  <c r="T445" i="16"/>
  <c r="U445" i="16"/>
  <c r="V445" i="16" s="1"/>
  <c r="W445" i="16"/>
  <c r="X445" i="16"/>
  <c r="Y445" i="16" s="1"/>
  <c r="Z445" i="16"/>
  <c r="AA445" i="16"/>
  <c r="AB445" i="16" s="1"/>
  <c r="AC445" i="16"/>
  <c r="AD445" i="16"/>
  <c r="AE445" i="16" s="1"/>
  <c r="AF445" i="16"/>
  <c r="AG445" i="16"/>
  <c r="AH445" i="16" s="1"/>
  <c r="AI445" i="16"/>
  <c r="AJ445" i="16"/>
  <c r="AK445" i="16" s="1"/>
  <c r="AL445" i="16"/>
  <c r="B446" i="16"/>
  <c r="C446" i="16"/>
  <c r="D446" i="16"/>
  <c r="E446" i="16"/>
  <c r="F446" i="16"/>
  <c r="I446" i="16"/>
  <c r="J446" i="16" s="1"/>
  <c r="K446" i="16"/>
  <c r="L446" i="16"/>
  <c r="M446" i="16" s="1"/>
  <c r="N446" i="16"/>
  <c r="O446" i="16"/>
  <c r="P446" i="16" s="1"/>
  <c r="Q446" i="16"/>
  <c r="R446" i="16"/>
  <c r="S446" i="16" s="1"/>
  <c r="T446" i="16"/>
  <c r="U446" i="16"/>
  <c r="V446" i="16" s="1"/>
  <c r="W446" i="16"/>
  <c r="X446" i="16"/>
  <c r="Y446" i="16" s="1"/>
  <c r="Z446" i="16"/>
  <c r="AA446" i="16"/>
  <c r="AB446" i="16" s="1"/>
  <c r="AC446" i="16"/>
  <c r="AD446" i="16"/>
  <c r="AE446" i="16" s="1"/>
  <c r="AF446" i="16"/>
  <c r="AG446" i="16"/>
  <c r="AH446" i="16" s="1"/>
  <c r="AI446" i="16"/>
  <c r="AJ446" i="16"/>
  <c r="AK446" i="16" s="1"/>
  <c r="AL446" i="16"/>
  <c r="B447" i="16"/>
  <c r="C447" i="16"/>
  <c r="D447" i="16"/>
  <c r="E447" i="16"/>
  <c r="F447" i="16"/>
  <c r="I447" i="16"/>
  <c r="J447" i="16" s="1"/>
  <c r="K447" i="16"/>
  <c r="L447" i="16"/>
  <c r="M447" i="16" s="1"/>
  <c r="N447" i="16"/>
  <c r="O447" i="16"/>
  <c r="P447" i="16" s="1"/>
  <c r="Q447" i="16"/>
  <c r="R447" i="16"/>
  <c r="S447" i="16" s="1"/>
  <c r="T447" i="16"/>
  <c r="U447" i="16"/>
  <c r="V447" i="16" s="1"/>
  <c r="W447" i="16"/>
  <c r="X447" i="16"/>
  <c r="Y447" i="16" s="1"/>
  <c r="Z447" i="16"/>
  <c r="AA447" i="16"/>
  <c r="AB447" i="16" s="1"/>
  <c r="AC447" i="16"/>
  <c r="AD447" i="16"/>
  <c r="AE447" i="16" s="1"/>
  <c r="AF447" i="16"/>
  <c r="AG447" i="16"/>
  <c r="AH447" i="16" s="1"/>
  <c r="AI447" i="16"/>
  <c r="AJ447" i="16"/>
  <c r="AK447" i="16" s="1"/>
  <c r="AL447" i="16"/>
  <c r="B448" i="16"/>
  <c r="C448" i="16"/>
  <c r="D448" i="16"/>
  <c r="E448" i="16"/>
  <c r="F448" i="16"/>
  <c r="I448" i="16"/>
  <c r="J448" i="16" s="1"/>
  <c r="K448" i="16"/>
  <c r="L448" i="16"/>
  <c r="M448" i="16" s="1"/>
  <c r="N448" i="16"/>
  <c r="O448" i="16"/>
  <c r="P448" i="16" s="1"/>
  <c r="Q448" i="16"/>
  <c r="R448" i="16"/>
  <c r="S448" i="16" s="1"/>
  <c r="T448" i="16"/>
  <c r="U448" i="16"/>
  <c r="V448" i="16" s="1"/>
  <c r="W448" i="16"/>
  <c r="X448" i="16"/>
  <c r="Y448" i="16" s="1"/>
  <c r="Z448" i="16"/>
  <c r="AA448" i="16"/>
  <c r="AB448" i="16" s="1"/>
  <c r="AC448" i="16"/>
  <c r="AD448" i="16"/>
  <c r="AE448" i="16" s="1"/>
  <c r="AF448" i="16"/>
  <c r="AG448" i="16"/>
  <c r="AH448" i="16" s="1"/>
  <c r="AI448" i="16"/>
  <c r="AJ448" i="16"/>
  <c r="AK448" i="16" s="1"/>
  <c r="AL448" i="16"/>
  <c r="B449" i="16"/>
  <c r="C449" i="16"/>
  <c r="D449" i="16"/>
  <c r="E449" i="16"/>
  <c r="F449" i="16"/>
  <c r="I449" i="16"/>
  <c r="K449" i="16"/>
  <c r="L449" i="16"/>
  <c r="M449" i="16" s="1"/>
  <c r="N449" i="16"/>
  <c r="O449" i="16"/>
  <c r="P449" i="16" s="1"/>
  <c r="Q449" i="16"/>
  <c r="R449" i="16"/>
  <c r="S449" i="16" s="1"/>
  <c r="T449" i="16"/>
  <c r="U449" i="16"/>
  <c r="V449" i="16" s="1"/>
  <c r="W449" i="16"/>
  <c r="X449" i="16"/>
  <c r="Y449" i="16" s="1"/>
  <c r="Z449" i="16"/>
  <c r="AA449" i="16"/>
  <c r="AB449" i="16" s="1"/>
  <c r="AC449" i="16"/>
  <c r="AD449" i="16"/>
  <c r="AE449" i="16" s="1"/>
  <c r="AF449" i="16"/>
  <c r="AG449" i="16"/>
  <c r="AH449" i="16" s="1"/>
  <c r="AI449" i="16"/>
  <c r="AJ449" i="16"/>
  <c r="AK449" i="16" s="1"/>
  <c r="AL449" i="16"/>
  <c r="B450" i="16"/>
  <c r="C450" i="16"/>
  <c r="D450" i="16"/>
  <c r="E450" i="16"/>
  <c r="F450" i="16"/>
  <c r="I450" i="16"/>
  <c r="J450" i="16" s="1"/>
  <c r="K450" i="16"/>
  <c r="L450" i="16"/>
  <c r="M450" i="16" s="1"/>
  <c r="N450" i="16"/>
  <c r="O450" i="16"/>
  <c r="P450" i="16" s="1"/>
  <c r="Q450" i="16"/>
  <c r="R450" i="16"/>
  <c r="S450" i="16" s="1"/>
  <c r="T450" i="16"/>
  <c r="U450" i="16"/>
  <c r="V450" i="16" s="1"/>
  <c r="W450" i="16"/>
  <c r="X450" i="16"/>
  <c r="Y450" i="16" s="1"/>
  <c r="Z450" i="16"/>
  <c r="AA450" i="16"/>
  <c r="AB450" i="16" s="1"/>
  <c r="AC450" i="16"/>
  <c r="AD450" i="16"/>
  <c r="AE450" i="16" s="1"/>
  <c r="AF450" i="16"/>
  <c r="AG450" i="16"/>
  <c r="AH450" i="16" s="1"/>
  <c r="AI450" i="16"/>
  <c r="AJ450" i="16"/>
  <c r="AK450" i="16" s="1"/>
  <c r="AL450" i="16"/>
  <c r="B451" i="16"/>
  <c r="C451" i="16"/>
  <c r="D451" i="16"/>
  <c r="E451" i="16"/>
  <c r="F451" i="16"/>
  <c r="I451" i="16"/>
  <c r="J451" i="16" s="1"/>
  <c r="K451" i="16"/>
  <c r="L451" i="16"/>
  <c r="M451" i="16" s="1"/>
  <c r="N451" i="16"/>
  <c r="O451" i="16"/>
  <c r="P451" i="16" s="1"/>
  <c r="Q451" i="16"/>
  <c r="R451" i="16"/>
  <c r="S451" i="16" s="1"/>
  <c r="T451" i="16"/>
  <c r="U451" i="16"/>
  <c r="V451" i="16" s="1"/>
  <c r="W451" i="16"/>
  <c r="X451" i="16"/>
  <c r="Y451" i="16" s="1"/>
  <c r="Z451" i="16"/>
  <c r="AA451" i="16"/>
  <c r="AB451" i="16" s="1"/>
  <c r="AC451" i="16"/>
  <c r="AD451" i="16"/>
  <c r="AE451" i="16" s="1"/>
  <c r="AF451" i="16"/>
  <c r="AG451" i="16"/>
  <c r="AH451" i="16" s="1"/>
  <c r="AI451" i="16"/>
  <c r="AJ451" i="16"/>
  <c r="AK451" i="16" s="1"/>
  <c r="AL451" i="16"/>
  <c r="B452" i="16"/>
  <c r="C452" i="16"/>
  <c r="D452" i="16"/>
  <c r="E452" i="16"/>
  <c r="F452" i="16"/>
  <c r="I452" i="16"/>
  <c r="J452" i="16" s="1"/>
  <c r="K452" i="16"/>
  <c r="L452" i="16"/>
  <c r="N452" i="16"/>
  <c r="O452" i="16"/>
  <c r="P452" i="16" s="1"/>
  <c r="Q452" i="16"/>
  <c r="R452" i="16"/>
  <c r="S452" i="16" s="1"/>
  <c r="T452" i="16"/>
  <c r="U452" i="16"/>
  <c r="V452" i="16" s="1"/>
  <c r="W452" i="16"/>
  <c r="X452" i="16"/>
  <c r="Y452" i="16" s="1"/>
  <c r="Z452" i="16"/>
  <c r="AA452" i="16"/>
  <c r="AB452" i="16" s="1"/>
  <c r="AC452" i="16"/>
  <c r="AD452" i="16"/>
  <c r="AE452" i="16" s="1"/>
  <c r="AF452" i="16"/>
  <c r="AG452" i="16"/>
  <c r="AH452" i="16" s="1"/>
  <c r="AI452" i="16"/>
  <c r="AJ452" i="16"/>
  <c r="AK452" i="16" s="1"/>
  <c r="AL452" i="16"/>
  <c r="B453" i="16"/>
  <c r="C453" i="16"/>
  <c r="D453" i="16"/>
  <c r="E453" i="16"/>
  <c r="F453" i="16"/>
  <c r="I453" i="16"/>
  <c r="J453" i="16" s="1"/>
  <c r="K453" i="16"/>
  <c r="L453" i="16"/>
  <c r="M453" i="16" s="1"/>
  <c r="N453" i="16"/>
  <c r="O453" i="16"/>
  <c r="P453" i="16" s="1"/>
  <c r="Q453" i="16"/>
  <c r="R453" i="16"/>
  <c r="S453" i="16" s="1"/>
  <c r="T453" i="16"/>
  <c r="U453" i="16"/>
  <c r="V453" i="16" s="1"/>
  <c r="W453" i="16"/>
  <c r="X453" i="16"/>
  <c r="Y453" i="16" s="1"/>
  <c r="Z453" i="16"/>
  <c r="AA453" i="16"/>
  <c r="AB453" i="16" s="1"/>
  <c r="AC453" i="16"/>
  <c r="AD453" i="16"/>
  <c r="AE453" i="16" s="1"/>
  <c r="AF453" i="16"/>
  <c r="AG453" i="16"/>
  <c r="AH453" i="16" s="1"/>
  <c r="AI453" i="16"/>
  <c r="AJ453" i="16"/>
  <c r="AK453" i="16" s="1"/>
  <c r="AL453" i="16"/>
  <c r="B454" i="16"/>
  <c r="C454" i="16"/>
  <c r="D454" i="16"/>
  <c r="E454" i="16"/>
  <c r="F454" i="16"/>
  <c r="I454" i="16"/>
  <c r="J454" i="16" s="1"/>
  <c r="K454" i="16"/>
  <c r="L454" i="16"/>
  <c r="M454" i="16" s="1"/>
  <c r="N454" i="16"/>
  <c r="O454" i="16"/>
  <c r="P454" i="16" s="1"/>
  <c r="Q454" i="16"/>
  <c r="R454" i="16"/>
  <c r="S454" i="16" s="1"/>
  <c r="T454" i="16"/>
  <c r="U454" i="16"/>
  <c r="V454" i="16" s="1"/>
  <c r="W454" i="16"/>
  <c r="X454" i="16"/>
  <c r="Y454" i="16" s="1"/>
  <c r="Z454" i="16"/>
  <c r="AA454" i="16"/>
  <c r="AB454" i="16" s="1"/>
  <c r="AC454" i="16"/>
  <c r="AD454" i="16"/>
  <c r="AE454" i="16" s="1"/>
  <c r="AF454" i="16"/>
  <c r="AG454" i="16"/>
  <c r="AH454" i="16" s="1"/>
  <c r="AI454" i="16"/>
  <c r="AJ454" i="16"/>
  <c r="AK454" i="16" s="1"/>
  <c r="AL454" i="16"/>
  <c r="B455" i="16"/>
  <c r="C455" i="16"/>
  <c r="D455" i="16"/>
  <c r="E455" i="16"/>
  <c r="F455" i="16"/>
  <c r="I455" i="16"/>
  <c r="J455" i="16" s="1"/>
  <c r="K455" i="16"/>
  <c r="L455" i="16"/>
  <c r="M455" i="16" s="1"/>
  <c r="N455" i="16"/>
  <c r="O455" i="16"/>
  <c r="P455" i="16" s="1"/>
  <c r="Q455" i="16"/>
  <c r="R455" i="16"/>
  <c r="S455" i="16" s="1"/>
  <c r="T455" i="16"/>
  <c r="U455" i="16"/>
  <c r="V455" i="16" s="1"/>
  <c r="W455" i="16"/>
  <c r="X455" i="16"/>
  <c r="Y455" i="16" s="1"/>
  <c r="Z455" i="16"/>
  <c r="AA455" i="16"/>
  <c r="AB455" i="16" s="1"/>
  <c r="AC455" i="16"/>
  <c r="AD455" i="16"/>
  <c r="AE455" i="16" s="1"/>
  <c r="AF455" i="16"/>
  <c r="AG455" i="16"/>
  <c r="AH455" i="16" s="1"/>
  <c r="AI455" i="16"/>
  <c r="AJ455" i="16"/>
  <c r="AK455" i="16" s="1"/>
  <c r="AL455" i="16"/>
  <c r="B456" i="16"/>
  <c r="C456" i="16"/>
  <c r="D456" i="16"/>
  <c r="E456" i="16"/>
  <c r="F456" i="16"/>
  <c r="I456" i="16"/>
  <c r="J456" i="16" s="1"/>
  <c r="K456" i="16"/>
  <c r="L456" i="16"/>
  <c r="N456" i="16"/>
  <c r="O456" i="16"/>
  <c r="P456" i="16" s="1"/>
  <c r="Q456" i="16"/>
  <c r="R456" i="16"/>
  <c r="S456" i="16" s="1"/>
  <c r="T456" i="16"/>
  <c r="U456" i="16"/>
  <c r="V456" i="16" s="1"/>
  <c r="W456" i="16"/>
  <c r="X456" i="16"/>
  <c r="Y456" i="16" s="1"/>
  <c r="Z456" i="16"/>
  <c r="AA456" i="16"/>
  <c r="AB456" i="16" s="1"/>
  <c r="AC456" i="16"/>
  <c r="AD456" i="16"/>
  <c r="AE456" i="16" s="1"/>
  <c r="AF456" i="16"/>
  <c r="AG456" i="16"/>
  <c r="AH456" i="16" s="1"/>
  <c r="AI456" i="16"/>
  <c r="AJ456" i="16"/>
  <c r="AK456" i="16" s="1"/>
  <c r="AL456" i="16"/>
  <c r="B457" i="16"/>
  <c r="C457" i="16"/>
  <c r="D457" i="16"/>
  <c r="E457" i="16"/>
  <c r="F457" i="16"/>
  <c r="I457" i="16"/>
  <c r="J457" i="16" s="1"/>
  <c r="K457" i="16"/>
  <c r="L457" i="16"/>
  <c r="M457" i="16" s="1"/>
  <c r="N457" i="16"/>
  <c r="O457" i="16"/>
  <c r="P457" i="16" s="1"/>
  <c r="Q457" i="16"/>
  <c r="R457" i="16"/>
  <c r="S457" i="16" s="1"/>
  <c r="T457" i="16"/>
  <c r="U457" i="16"/>
  <c r="V457" i="16" s="1"/>
  <c r="W457" i="16"/>
  <c r="X457" i="16"/>
  <c r="Y457" i="16" s="1"/>
  <c r="Z457" i="16"/>
  <c r="AA457" i="16"/>
  <c r="AB457" i="16" s="1"/>
  <c r="AC457" i="16"/>
  <c r="AD457" i="16"/>
  <c r="AE457" i="16" s="1"/>
  <c r="AF457" i="16"/>
  <c r="AG457" i="16"/>
  <c r="AH457" i="16" s="1"/>
  <c r="AI457" i="16"/>
  <c r="AJ457" i="16"/>
  <c r="AK457" i="16" s="1"/>
  <c r="AL457" i="16"/>
  <c r="B458" i="16"/>
  <c r="C458" i="16"/>
  <c r="D458" i="16"/>
  <c r="E458" i="16"/>
  <c r="F458" i="16"/>
  <c r="I458" i="16"/>
  <c r="J458" i="16" s="1"/>
  <c r="K458" i="16"/>
  <c r="L458" i="16"/>
  <c r="M458" i="16" s="1"/>
  <c r="N458" i="16"/>
  <c r="O458" i="16"/>
  <c r="P458" i="16" s="1"/>
  <c r="Q458" i="16"/>
  <c r="R458" i="16"/>
  <c r="S458" i="16" s="1"/>
  <c r="T458" i="16"/>
  <c r="U458" i="16"/>
  <c r="V458" i="16" s="1"/>
  <c r="W458" i="16"/>
  <c r="X458" i="16"/>
  <c r="Y458" i="16" s="1"/>
  <c r="Z458" i="16"/>
  <c r="AA458" i="16"/>
  <c r="AB458" i="16" s="1"/>
  <c r="AC458" i="16"/>
  <c r="AD458" i="16"/>
  <c r="AE458" i="16" s="1"/>
  <c r="AF458" i="16"/>
  <c r="AG458" i="16"/>
  <c r="AH458" i="16" s="1"/>
  <c r="AI458" i="16"/>
  <c r="AJ458" i="16"/>
  <c r="AK458" i="16" s="1"/>
  <c r="AL458" i="16"/>
  <c r="B459" i="16"/>
  <c r="C459" i="16"/>
  <c r="D459" i="16"/>
  <c r="E459" i="16"/>
  <c r="F459" i="16"/>
  <c r="I459" i="16"/>
  <c r="K459" i="16"/>
  <c r="L459" i="16"/>
  <c r="M459" i="16" s="1"/>
  <c r="N459" i="16"/>
  <c r="O459" i="16"/>
  <c r="P459" i="16" s="1"/>
  <c r="Q459" i="16"/>
  <c r="R459" i="16"/>
  <c r="S459" i="16" s="1"/>
  <c r="T459" i="16"/>
  <c r="U459" i="16"/>
  <c r="V459" i="16" s="1"/>
  <c r="W459" i="16"/>
  <c r="X459" i="16"/>
  <c r="Y459" i="16" s="1"/>
  <c r="Z459" i="16"/>
  <c r="AA459" i="16"/>
  <c r="AB459" i="16" s="1"/>
  <c r="AC459" i="16"/>
  <c r="AD459" i="16"/>
  <c r="AE459" i="16" s="1"/>
  <c r="AF459" i="16"/>
  <c r="AG459" i="16"/>
  <c r="AH459" i="16" s="1"/>
  <c r="AI459" i="16"/>
  <c r="AJ459" i="16"/>
  <c r="AK459" i="16" s="1"/>
  <c r="AL459" i="16"/>
  <c r="B460" i="16"/>
  <c r="C460" i="16"/>
  <c r="D460" i="16"/>
  <c r="E460" i="16"/>
  <c r="F460" i="16"/>
  <c r="I460" i="16"/>
  <c r="J460" i="16" s="1"/>
  <c r="K460" i="16"/>
  <c r="L460" i="16"/>
  <c r="M460" i="16" s="1"/>
  <c r="N460" i="16"/>
  <c r="O460" i="16"/>
  <c r="P460" i="16" s="1"/>
  <c r="Q460" i="16"/>
  <c r="R460" i="16"/>
  <c r="S460" i="16" s="1"/>
  <c r="T460" i="16"/>
  <c r="U460" i="16"/>
  <c r="V460" i="16" s="1"/>
  <c r="W460" i="16"/>
  <c r="X460" i="16"/>
  <c r="Y460" i="16" s="1"/>
  <c r="Z460" i="16"/>
  <c r="AA460" i="16"/>
  <c r="AB460" i="16" s="1"/>
  <c r="AC460" i="16"/>
  <c r="AD460" i="16"/>
  <c r="AE460" i="16" s="1"/>
  <c r="AF460" i="16"/>
  <c r="AG460" i="16"/>
  <c r="AH460" i="16" s="1"/>
  <c r="AI460" i="16"/>
  <c r="AJ460" i="16"/>
  <c r="AK460" i="16" s="1"/>
  <c r="AL460" i="16"/>
  <c r="B461" i="16"/>
  <c r="C461" i="16"/>
  <c r="D461" i="16"/>
  <c r="E461" i="16"/>
  <c r="F461" i="16"/>
  <c r="I461" i="16"/>
  <c r="J461" i="16" s="1"/>
  <c r="K461" i="16"/>
  <c r="L461" i="16"/>
  <c r="N461" i="16"/>
  <c r="O461" i="16"/>
  <c r="P461" i="16" s="1"/>
  <c r="Q461" i="16"/>
  <c r="R461" i="16"/>
  <c r="S461" i="16" s="1"/>
  <c r="T461" i="16"/>
  <c r="U461" i="16"/>
  <c r="V461" i="16" s="1"/>
  <c r="W461" i="16"/>
  <c r="X461" i="16"/>
  <c r="Y461" i="16" s="1"/>
  <c r="Z461" i="16"/>
  <c r="AA461" i="16"/>
  <c r="AB461" i="16" s="1"/>
  <c r="AC461" i="16"/>
  <c r="AD461" i="16"/>
  <c r="AE461" i="16" s="1"/>
  <c r="AF461" i="16"/>
  <c r="AG461" i="16"/>
  <c r="AH461" i="16" s="1"/>
  <c r="AI461" i="16"/>
  <c r="AJ461" i="16"/>
  <c r="AK461" i="16" s="1"/>
  <c r="AL461" i="16"/>
  <c r="B462" i="16"/>
  <c r="C462" i="16"/>
  <c r="D462" i="16"/>
  <c r="E462" i="16"/>
  <c r="F462" i="16"/>
  <c r="I462" i="16"/>
  <c r="J462" i="16" s="1"/>
  <c r="K462" i="16"/>
  <c r="L462" i="16"/>
  <c r="M462" i="16" s="1"/>
  <c r="N462" i="16"/>
  <c r="O462" i="16"/>
  <c r="P462" i="16" s="1"/>
  <c r="Q462" i="16"/>
  <c r="R462" i="16"/>
  <c r="S462" i="16" s="1"/>
  <c r="T462" i="16"/>
  <c r="U462" i="16"/>
  <c r="V462" i="16" s="1"/>
  <c r="W462" i="16"/>
  <c r="X462" i="16"/>
  <c r="Y462" i="16" s="1"/>
  <c r="Z462" i="16"/>
  <c r="AA462" i="16"/>
  <c r="AB462" i="16" s="1"/>
  <c r="AC462" i="16"/>
  <c r="AD462" i="16"/>
  <c r="AE462" i="16" s="1"/>
  <c r="AF462" i="16"/>
  <c r="AG462" i="16"/>
  <c r="AH462" i="16" s="1"/>
  <c r="AI462" i="16"/>
  <c r="AJ462" i="16"/>
  <c r="AK462" i="16" s="1"/>
  <c r="AL462" i="16"/>
  <c r="B463" i="16"/>
  <c r="C463" i="16"/>
  <c r="D463" i="16"/>
  <c r="E463" i="16"/>
  <c r="F463" i="16"/>
  <c r="I463" i="16"/>
  <c r="J463" i="16" s="1"/>
  <c r="K463" i="16"/>
  <c r="L463" i="16"/>
  <c r="M463" i="16" s="1"/>
  <c r="N463" i="16"/>
  <c r="O463" i="16"/>
  <c r="P463" i="16" s="1"/>
  <c r="Q463" i="16"/>
  <c r="R463" i="16"/>
  <c r="S463" i="16" s="1"/>
  <c r="T463" i="16"/>
  <c r="U463" i="16"/>
  <c r="V463" i="16" s="1"/>
  <c r="W463" i="16"/>
  <c r="X463" i="16"/>
  <c r="Y463" i="16" s="1"/>
  <c r="Z463" i="16"/>
  <c r="AA463" i="16"/>
  <c r="AB463" i="16" s="1"/>
  <c r="AC463" i="16"/>
  <c r="AD463" i="16"/>
  <c r="AE463" i="16" s="1"/>
  <c r="AF463" i="16"/>
  <c r="AG463" i="16"/>
  <c r="AH463" i="16" s="1"/>
  <c r="AI463" i="16"/>
  <c r="AJ463" i="16"/>
  <c r="AK463" i="16" s="1"/>
  <c r="AL463" i="16"/>
  <c r="B464" i="16"/>
  <c r="C464" i="16"/>
  <c r="D464" i="16"/>
  <c r="E464" i="16"/>
  <c r="F464" i="16"/>
  <c r="I464" i="16"/>
  <c r="J464" i="16" s="1"/>
  <c r="K464" i="16"/>
  <c r="L464" i="16"/>
  <c r="M464" i="16" s="1"/>
  <c r="N464" i="16"/>
  <c r="O464" i="16"/>
  <c r="P464" i="16" s="1"/>
  <c r="Q464" i="16"/>
  <c r="R464" i="16"/>
  <c r="S464" i="16" s="1"/>
  <c r="T464" i="16"/>
  <c r="U464" i="16"/>
  <c r="V464" i="16" s="1"/>
  <c r="W464" i="16"/>
  <c r="X464" i="16"/>
  <c r="Y464" i="16" s="1"/>
  <c r="Z464" i="16"/>
  <c r="AA464" i="16"/>
  <c r="AB464" i="16" s="1"/>
  <c r="AC464" i="16"/>
  <c r="AD464" i="16"/>
  <c r="AE464" i="16" s="1"/>
  <c r="AF464" i="16"/>
  <c r="AG464" i="16"/>
  <c r="AH464" i="16" s="1"/>
  <c r="AI464" i="16"/>
  <c r="AJ464" i="16"/>
  <c r="AK464" i="16" s="1"/>
  <c r="AL464" i="16"/>
  <c r="B465" i="16"/>
  <c r="C465" i="16"/>
  <c r="D465" i="16"/>
  <c r="E465" i="16"/>
  <c r="F465" i="16"/>
  <c r="I465" i="16"/>
  <c r="K465" i="16"/>
  <c r="L465" i="16"/>
  <c r="M465" i="16" s="1"/>
  <c r="N465" i="16"/>
  <c r="O465" i="16"/>
  <c r="P465" i="16" s="1"/>
  <c r="Q465" i="16"/>
  <c r="R465" i="16"/>
  <c r="S465" i="16" s="1"/>
  <c r="T465" i="16"/>
  <c r="U465" i="16"/>
  <c r="V465" i="16" s="1"/>
  <c r="W465" i="16"/>
  <c r="X465" i="16"/>
  <c r="Y465" i="16" s="1"/>
  <c r="Z465" i="16"/>
  <c r="AA465" i="16"/>
  <c r="AB465" i="16" s="1"/>
  <c r="AC465" i="16"/>
  <c r="AD465" i="16"/>
  <c r="AE465" i="16" s="1"/>
  <c r="AF465" i="16"/>
  <c r="AG465" i="16"/>
  <c r="AH465" i="16" s="1"/>
  <c r="AI465" i="16"/>
  <c r="AJ465" i="16"/>
  <c r="AK465" i="16" s="1"/>
  <c r="AL465" i="16"/>
  <c r="B466" i="16"/>
  <c r="C466" i="16"/>
  <c r="D466" i="16"/>
  <c r="E466" i="16"/>
  <c r="F466" i="16"/>
  <c r="I466" i="16"/>
  <c r="J466" i="16" s="1"/>
  <c r="K466" i="16"/>
  <c r="L466" i="16"/>
  <c r="M466" i="16" s="1"/>
  <c r="N466" i="16"/>
  <c r="O466" i="16"/>
  <c r="P466" i="16" s="1"/>
  <c r="Q466" i="16"/>
  <c r="R466" i="16"/>
  <c r="S466" i="16" s="1"/>
  <c r="T466" i="16"/>
  <c r="U466" i="16"/>
  <c r="V466" i="16" s="1"/>
  <c r="W466" i="16"/>
  <c r="X466" i="16"/>
  <c r="Y466" i="16" s="1"/>
  <c r="Z466" i="16"/>
  <c r="AA466" i="16"/>
  <c r="AB466" i="16" s="1"/>
  <c r="AC466" i="16"/>
  <c r="AD466" i="16"/>
  <c r="AE466" i="16" s="1"/>
  <c r="AF466" i="16"/>
  <c r="AG466" i="16"/>
  <c r="AH466" i="16" s="1"/>
  <c r="AI466" i="16"/>
  <c r="AJ466" i="16"/>
  <c r="AK466" i="16" s="1"/>
  <c r="AL466" i="16"/>
  <c r="B467" i="16"/>
  <c r="C467" i="16"/>
  <c r="D467" i="16"/>
  <c r="E467" i="16"/>
  <c r="F467" i="16"/>
  <c r="I467" i="16"/>
  <c r="J467" i="16" s="1"/>
  <c r="K467" i="16"/>
  <c r="L467" i="16"/>
  <c r="M467" i="16" s="1"/>
  <c r="N467" i="16"/>
  <c r="O467" i="16"/>
  <c r="P467" i="16" s="1"/>
  <c r="Q467" i="16"/>
  <c r="R467" i="16"/>
  <c r="S467" i="16" s="1"/>
  <c r="T467" i="16"/>
  <c r="U467" i="16"/>
  <c r="V467" i="16" s="1"/>
  <c r="W467" i="16"/>
  <c r="X467" i="16"/>
  <c r="Y467" i="16" s="1"/>
  <c r="Z467" i="16"/>
  <c r="AA467" i="16"/>
  <c r="AB467" i="16" s="1"/>
  <c r="AC467" i="16"/>
  <c r="AD467" i="16"/>
  <c r="AE467" i="16" s="1"/>
  <c r="AF467" i="16"/>
  <c r="AG467" i="16"/>
  <c r="AH467" i="16" s="1"/>
  <c r="AI467" i="16"/>
  <c r="AJ467" i="16"/>
  <c r="AK467" i="16" s="1"/>
  <c r="AL467" i="16"/>
  <c r="B468" i="16"/>
  <c r="C468" i="16"/>
  <c r="D468" i="16"/>
  <c r="E468" i="16"/>
  <c r="F468" i="16"/>
  <c r="I468" i="16"/>
  <c r="J468" i="16" s="1"/>
  <c r="K468" i="16"/>
  <c r="L468" i="16"/>
  <c r="M468" i="16" s="1"/>
  <c r="N468" i="16"/>
  <c r="O468" i="16"/>
  <c r="P468" i="16" s="1"/>
  <c r="Q468" i="16"/>
  <c r="R468" i="16"/>
  <c r="S468" i="16" s="1"/>
  <c r="T468" i="16"/>
  <c r="U468" i="16"/>
  <c r="V468" i="16" s="1"/>
  <c r="W468" i="16"/>
  <c r="X468" i="16"/>
  <c r="Y468" i="16" s="1"/>
  <c r="Z468" i="16"/>
  <c r="AA468" i="16"/>
  <c r="AB468" i="16" s="1"/>
  <c r="AC468" i="16"/>
  <c r="AD468" i="16"/>
  <c r="AE468" i="16" s="1"/>
  <c r="AF468" i="16"/>
  <c r="AG468" i="16"/>
  <c r="AH468" i="16" s="1"/>
  <c r="AI468" i="16"/>
  <c r="AJ468" i="16"/>
  <c r="AK468" i="16" s="1"/>
  <c r="AL468" i="16"/>
  <c r="B469" i="16"/>
  <c r="C469" i="16"/>
  <c r="D469" i="16"/>
  <c r="E469" i="16"/>
  <c r="F469" i="16"/>
  <c r="I469" i="16"/>
  <c r="K469" i="16"/>
  <c r="L469" i="16"/>
  <c r="M469" i="16" s="1"/>
  <c r="N469" i="16"/>
  <c r="O469" i="16"/>
  <c r="P469" i="16" s="1"/>
  <c r="Q469" i="16"/>
  <c r="R469" i="16"/>
  <c r="S469" i="16" s="1"/>
  <c r="T469" i="16"/>
  <c r="U469" i="16"/>
  <c r="V469" i="16" s="1"/>
  <c r="W469" i="16"/>
  <c r="X469" i="16"/>
  <c r="Y469" i="16" s="1"/>
  <c r="Z469" i="16"/>
  <c r="AA469" i="16"/>
  <c r="AB469" i="16" s="1"/>
  <c r="AC469" i="16"/>
  <c r="AD469" i="16"/>
  <c r="AE469" i="16" s="1"/>
  <c r="AF469" i="16"/>
  <c r="AG469" i="16"/>
  <c r="AH469" i="16" s="1"/>
  <c r="AI469" i="16"/>
  <c r="AJ469" i="16"/>
  <c r="AK469" i="16" s="1"/>
  <c r="AL469" i="16"/>
  <c r="B470" i="16"/>
  <c r="C470" i="16"/>
  <c r="D470" i="16"/>
  <c r="E470" i="16"/>
  <c r="F470" i="16"/>
  <c r="I470" i="16"/>
  <c r="J470" i="16" s="1"/>
  <c r="K470" i="16"/>
  <c r="L470" i="16"/>
  <c r="M470" i="16" s="1"/>
  <c r="N470" i="16"/>
  <c r="O470" i="16"/>
  <c r="P470" i="16" s="1"/>
  <c r="Q470" i="16"/>
  <c r="R470" i="16"/>
  <c r="S470" i="16" s="1"/>
  <c r="T470" i="16"/>
  <c r="U470" i="16"/>
  <c r="V470" i="16" s="1"/>
  <c r="W470" i="16"/>
  <c r="X470" i="16"/>
  <c r="Y470" i="16" s="1"/>
  <c r="Z470" i="16"/>
  <c r="AA470" i="16"/>
  <c r="AB470" i="16" s="1"/>
  <c r="AC470" i="16"/>
  <c r="AD470" i="16"/>
  <c r="AE470" i="16" s="1"/>
  <c r="AF470" i="16"/>
  <c r="AG470" i="16"/>
  <c r="AH470" i="16" s="1"/>
  <c r="AI470" i="16"/>
  <c r="AJ470" i="16"/>
  <c r="AK470" i="16" s="1"/>
  <c r="AL470" i="16"/>
  <c r="B471" i="16"/>
  <c r="C471" i="16"/>
  <c r="D471" i="16"/>
  <c r="E471" i="16"/>
  <c r="F471" i="16"/>
  <c r="I471" i="16"/>
  <c r="J471" i="16" s="1"/>
  <c r="K471" i="16"/>
  <c r="L471" i="16"/>
  <c r="M471" i="16" s="1"/>
  <c r="N471" i="16"/>
  <c r="O471" i="16"/>
  <c r="P471" i="16" s="1"/>
  <c r="Q471" i="16"/>
  <c r="R471" i="16"/>
  <c r="S471" i="16" s="1"/>
  <c r="T471" i="16"/>
  <c r="U471" i="16"/>
  <c r="V471" i="16" s="1"/>
  <c r="W471" i="16"/>
  <c r="X471" i="16"/>
  <c r="Y471" i="16" s="1"/>
  <c r="Z471" i="16"/>
  <c r="AA471" i="16"/>
  <c r="AB471" i="16" s="1"/>
  <c r="AC471" i="16"/>
  <c r="AD471" i="16"/>
  <c r="AE471" i="16" s="1"/>
  <c r="AF471" i="16"/>
  <c r="AG471" i="16"/>
  <c r="AH471" i="16" s="1"/>
  <c r="AI471" i="16"/>
  <c r="AJ471" i="16"/>
  <c r="AK471" i="16" s="1"/>
  <c r="AL471" i="16"/>
  <c r="B472" i="16"/>
  <c r="C472" i="16"/>
  <c r="D472" i="16"/>
  <c r="E472" i="16"/>
  <c r="F472" i="16"/>
  <c r="I472" i="16"/>
  <c r="J472" i="16" s="1"/>
  <c r="K472" i="16"/>
  <c r="L472" i="16"/>
  <c r="N472" i="16"/>
  <c r="O472" i="16"/>
  <c r="P472" i="16" s="1"/>
  <c r="Q472" i="16"/>
  <c r="R472" i="16"/>
  <c r="S472" i="16" s="1"/>
  <c r="T472" i="16"/>
  <c r="U472" i="16"/>
  <c r="V472" i="16" s="1"/>
  <c r="W472" i="16"/>
  <c r="X472" i="16"/>
  <c r="Y472" i="16" s="1"/>
  <c r="Z472" i="16"/>
  <c r="AA472" i="16"/>
  <c r="AB472" i="16" s="1"/>
  <c r="AC472" i="16"/>
  <c r="AD472" i="16"/>
  <c r="AE472" i="16" s="1"/>
  <c r="AF472" i="16"/>
  <c r="AG472" i="16"/>
  <c r="AH472" i="16" s="1"/>
  <c r="AI472" i="16"/>
  <c r="AJ472" i="16"/>
  <c r="AK472" i="16" s="1"/>
  <c r="AL472" i="16"/>
  <c r="B473" i="16"/>
  <c r="C473" i="16"/>
  <c r="D473" i="16"/>
  <c r="E473" i="16"/>
  <c r="F473" i="16"/>
  <c r="I473" i="16"/>
  <c r="J473" i="16" s="1"/>
  <c r="K473" i="16"/>
  <c r="L473" i="16"/>
  <c r="M473" i="16" s="1"/>
  <c r="N473" i="16"/>
  <c r="O473" i="16"/>
  <c r="P473" i="16" s="1"/>
  <c r="Q473" i="16"/>
  <c r="R473" i="16"/>
  <c r="S473" i="16" s="1"/>
  <c r="T473" i="16"/>
  <c r="U473" i="16"/>
  <c r="V473" i="16" s="1"/>
  <c r="W473" i="16"/>
  <c r="X473" i="16"/>
  <c r="Y473" i="16" s="1"/>
  <c r="Z473" i="16"/>
  <c r="AA473" i="16"/>
  <c r="AB473" i="16" s="1"/>
  <c r="AC473" i="16"/>
  <c r="AD473" i="16"/>
  <c r="AE473" i="16" s="1"/>
  <c r="AF473" i="16"/>
  <c r="AG473" i="16"/>
  <c r="AH473" i="16" s="1"/>
  <c r="AI473" i="16"/>
  <c r="AJ473" i="16"/>
  <c r="AK473" i="16" s="1"/>
  <c r="AL473" i="16"/>
  <c r="B474" i="16"/>
  <c r="C474" i="16"/>
  <c r="D474" i="16"/>
  <c r="E474" i="16"/>
  <c r="F474" i="16"/>
  <c r="I474" i="16"/>
  <c r="J474" i="16" s="1"/>
  <c r="K474" i="16"/>
  <c r="L474" i="16"/>
  <c r="M474" i="16" s="1"/>
  <c r="N474" i="16"/>
  <c r="O474" i="16"/>
  <c r="P474" i="16" s="1"/>
  <c r="Q474" i="16"/>
  <c r="R474" i="16"/>
  <c r="S474" i="16" s="1"/>
  <c r="T474" i="16"/>
  <c r="U474" i="16"/>
  <c r="V474" i="16" s="1"/>
  <c r="W474" i="16"/>
  <c r="X474" i="16"/>
  <c r="Y474" i="16" s="1"/>
  <c r="Z474" i="16"/>
  <c r="AA474" i="16"/>
  <c r="AB474" i="16" s="1"/>
  <c r="AC474" i="16"/>
  <c r="AD474" i="16"/>
  <c r="AE474" i="16" s="1"/>
  <c r="AF474" i="16"/>
  <c r="AG474" i="16"/>
  <c r="AH474" i="16" s="1"/>
  <c r="AI474" i="16"/>
  <c r="AJ474" i="16"/>
  <c r="AK474" i="16" s="1"/>
  <c r="AL474" i="16"/>
  <c r="B475" i="16"/>
  <c r="C475" i="16"/>
  <c r="D475" i="16"/>
  <c r="E475" i="16"/>
  <c r="F475" i="16"/>
  <c r="I475" i="16"/>
  <c r="K475" i="16"/>
  <c r="L475" i="16"/>
  <c r="M475" i="16" s="1"/>
  <c r="N475" i="16"/>
  <c r="O475" i="16"/>
  <c r="P475" i="16" s="1"/>
  <c r="Q475" i="16"/>
  <c r="R475" i="16"/>
  <c r="S475" i="16" s="1"/>
  <c r="T475" i="16"/>
  <c r="U475" i="16"/>
  <c r="V475" i="16" s="1"/>
  <c r="W475" i="16"/>
  <c r="X475" i="16"/>
  <c r="Y475" i="16" s="1"/>
  <c r="Z475" i="16"/>
  <c r="AA475" i="16"/>
  <c r="AB475" i="16" s="1"/>
  <c r="AC475" i="16"/>
  <c r="AD475" i="16"/>
  <c r="AE475" i="16" s="1"/>
  <c r="AF475" i="16"/>
  <c r="AG475" i="16"/>
  <c r="AH475" i="16" s="1"/>
  <c r="AI475" i="16"/>
  <c r="AJ475" i="16"/>
  <c r="AK475" i="16" s="1"/>
  <c r="AL475" i="16"/>
  <c r="B476" i="16"/>
  <c r="C476" i="16"/>
  <c r="D476" i="16"/>
  <c r="E476" i="16"/>
  <c r="F476" i="16"/>
  <c r="I476" i="16"/>
  <c r="K476" i="16"/>
  <c r="L476" i="16"/>
  <c r="M476" i="16" s="1"/>
  <c r="N476" i="16"/>
  <c r="O476" i="16"/>
  <c r="P476" i="16" s="1"/>
  <c r="Q476" i="16"/>
  <c r="R476" i="16"/>
  <c r="S476" i="16" s="1"/>
  <c r="T476" i="16"/>
  <c r="U476" i="16"/>
  <c r="V476" i="16" s="1"/>
  <c r="W476" i="16"/>
  <c r="X476" i="16"/>
  <c r="Y476" i="16" s="1"/>
  <c r="Z476" i="16"/>
  <c r="AA476" i="16"/>
  <c r="AB476" i="16" s="1"/>
  <c r="AC476" i="16"/>
  <c r="AD476" i="16"/>
  <c r="AE476" i="16" s="1"/>
  <c r="AF476" i="16"/>
  <c r="AG476" i="16"/>
  <c r="AH476" i="16" s="1"/>
  <c r="AI476" i="16"/>
  <c r="AJ476" i="16"/>
  <c r="AK476" i="16" s="1"/>
  <c r="AL476" i="16"/>
  <c r="B477" i="16"/>
  <c r="C477" i="16"/>
  <c r="D477" i="16"/>
  <c r="E477" i="16"/>
  <c r="F477" i="16"/>
  <c r="I477" i="16"/>
  <c r="J477" i="16" s="1"/>
  <c r="K477" i="16"/>
  <c r="L477" i="16"/>
  <c r="N477" i="16"/>
  <c r="O477" i="16"/>
  <c r="P477" i="16" s="1"/>
  <c r="Q477" i="16"/>
  <c r="R477" i="16"/>
  <c r="S477" i="16" s="1"/>
  <c r="T477" i="16"/>
  <c r="U477" i="16"/>
  <c r="V477" i="16" s="1"/>
  <c r="W477" i="16"/>
  <c r="X477" i="16"/>
  <c r="Y477" i="16" s="1"/>
  <c r="Z477" i="16"/>
  <c r="AA477" i="16"/>
  <c r="AB477" i="16" s="1"/>
  <c r="AC477" i="16"/>
  <c r="AD477" i="16"/>
  <c r="AE477" i="16" s="1"/>
  <c r="AF477" i="16"/>
  <c r="AG477" i="16"/>
  <c r="AH477" i="16" s="1"/>
  <c r="AI477" i="16"/>
  <c r="AJ477" i="16"/>
  <c r="AK477" i="16" s="1"/>
  <c r="AL477" i="16"/>
  <c r="B478" i="16"/>
  <c r="C478" i="16"/>
  <c r="D478" i="16"/>
  <c r="E478" i="16"/>
  <c r="F478" i="16"/>
  <c r="I478" i="16"/>
  <c r="J478" i="16" s="1"/>
  <c r="K478" i="16"/>
  <c r="L478" i="16"/>
  <c r="M478" i="16" s="1"/>
  <c r="N478" i="16"/>
  <c r="O478" i="16"/>
  <c r="P478" i="16" s="1"/>
  <c r="Q478" i="16"/>
  <c r="R478" i="16"/>
  <c r="S478" i="16" s="1"/>
  <c r="T478" i="16"/>
  <c r="U478" i="16"/>
  <c r="V478" i="16" s="1"/>
  <c r="W478" i="16"/>
  <c r="X478" i="16"/>
  <c r="Y478" i="16" s="1"/>
  <c r="Z478" i="16"/>
  <c r="AA478" i="16"/>
  <c r="AB478" i="16" s="1"/>
  <c r="AC478" i="16"/>
  <c r="AD478" i="16"/>
  <c r="AE478" i="16" s="1"/>
  <c r="AF478" i="16"/>
  <c r="AG478" i="16"/>
  <c r="AH478" i="16" s="1"/>
  <c r="AI478" i="16"/>
  <c r="AJ478" i="16"/>
  <c r="AK478" i="16" s="1"/>
  <c r="AL478" i="16"/>
  <c r="B479" i="16"/>
  <c r="C479" i="16"/>
  <c r="D479" i="16"/>
  <c r="E479" i="16"/>
  <c r="F479" i="16"/>
  <c r="I479" i="16"/>
  <c r="J479" i="16" s="1"/>
  <c r="K479" i="16"/>
  <c r="L479" i="16"/>
  <c r="M479" i="16" s="1"/>
  <c r="N479" i="16"/>
  <c r="O479" i="16"/>
  <c r="P479" i="16" s="1"/>
  <c r="Q479" i="16"/>
  <c r="R479" i="16"/>
  <c r="S479" i="16" s="1"/>
  <c r="T479" i="16"/>
  <c r="U479" i="16"/>
  <c r="V479" i="16" s="1"/>
  <c r="W479" i="16"/>
  <c r="X479" i="16"/>
  <c r="Y479" i="16" s="1"/>
  <c r="Z479" i="16"/>
  <c r="AA479" i="16"/>
  <c r="AB479" i="16" s="1"/>
  <c r="AC479" i="16"/>
  <c r="AD479" i="16"/>
  <c r="AE479" i="16" s="1"/>
  <c r="AF479" i="16"/>
  <c r="AG479" i="16"/>
  <c r="AH479" i="16" s="1"/>
  <c r="AI479" i="16"/>
  <c r="AJ479" i="16"/>
  <c r="AK479" i="16" s="1"/>
  <c r="AL479" i="16"/>
  <c r="B480" i="16"/>
  <c r="C480" i="16"/>
  <c r="D480" i="16"/>
  <c r="E480" i="16"/>
  <c r="F480" i="16"/>
  <c r="I480" i="16"/>
  <c r="J480" i="16" s="1"/>
  <c r="K480" i="16"/>
  <c r="L480" i="16"/>
  <c r="M480" i="16" s="1"/>
  <c r="N480" i="16"/>
  <c r="O480" i="16"/>
  <c r="P480" i="16" s="1"/>
  <c r="Q480" i="16"/>
  <c r="R480" i="16"/>
  <c r="S480" i="16" s="1"/>
  <c r="T480" i="16"/>
  <c r="U480" i="16"/>
  <c r="V480" i="16" s="1"/>
  <c r="W480" i="16"/>
  <c r="X480" i="16"/>
  <c r="Y480" i="16" s="1"/>
  <c r="Z480" i="16"/>
  <c r="AA480" i="16"/>
  <c r="AB480" i="16" s="1"/>
  <c r="AC480" i="16"/>
  <c r="AD480" i="16"/>
  <c r="AE480" i="16" s="1"/>
  <c r="AF480" i="16"/>
  <c r="AG480" i="16"/>
  <c r="AH480" i="16" s="1"/>
  <c r="AI480" i="16"/>
  <c r="AJ480" i="16"/>
  <c r="AK480" i="16" s="1"/>
  <c r="AL480" i="16"/>
  <c r="B481" i="16"/>
  <c r="C481" i="16"/>
  <c r="D481" i="16"/>
  <c r="E481" i="16"/>
  <c r="F481" i="16"/>
  <c r="I481" i="16"/>
  <c r="K481" i="16"/>
  <c r="L481" i="16"/>
  <c r="M481" i="16" s="1"/>
  <c r="N481" i="16"/>
  <c r="O481" i="16"/>
  <c r="P481" i="16" s="1"/>
  <c r="Q481" i="16"/>
  <c r="R481" i="16"/>
  <c r="S481" i="16" s="1"/>
  <c r="T481" i="16"/>
  <c r="U481" i="16"/>
  <c r="V481" i="16" s="1"/>
  <c r="W481" i="16"/>
  <c r="X481" i="16"/>
  <c r="Y481" i="16" s="1"/>
  <c r="Z481" i="16"/>
  <c r="AA481" i="16"/>
  <c r="AB481" i="16" s="1"/>
  <c r="AC481" i="16"/>
  <c r="AD481" i="16"/>
  <c r="AE481" i="16" s="1"/>
  <c r="AF481" i="16"/>
  <c r="AG481" i="16"/>
  <c r="AH481" i="16" s="1"/>
  <c r="AI481" i="16"/>
  <c r="AJ481" i="16"/>
  <c r="AK481" i="16" s="1"/>
  <c r="AL481" i="16"/>
  <c r="B482" i="16"/>
  <c r="C482" i="16"/>
  <c r="D482" i="16"/>
  <c r="E482" i="16"/>
  <c r="F482" i="16"/>
  <c r="I482" i="16"/>
  <c r="J482" i="16" s="1"/>
  <c r="K482" i="16"/>
  <c r="L482" i="16"/>
  <c r="M482" i="16" s="1"/>
  <c r="N482" i="16"/>
  <c r="O482" i="16"/>
  <c r="P482" i="16" s="1"/>
  <c r="Q482" i="16"/>
  <c r="R482" i="16"/>
  <c r="S482" i="16" s="1"/>
  <c r="T482" i="16"/>
  <c r="U482" i="16"/>
  <c r="V482" i="16" s="1"/>
  <c r="W482" i="16"/>
  <c r="X482" i="16"/>
  <c r="Y482" i="16" s="1"/>
  <c r="Z482" i="16"/>
  <c r="AA482" i="16"/>
  <c r="AB482" i="16" s="1"/>
  <c r="AC482" i="16"/>
  <c r="AD482" i="16"/>
  <c r="AE482" i="16" s="1"/>
  <c r="AF482" i="16"/>
  <c r="AG482" i="16"/>
  <c r="AH482" i="16" s="1"/>
  <c r="AI482" i="16"/>
  <c r="AJ482" i="16"/>
  <c r="AK482" i="16" s="1"/>
  <c r="AL482" i="16"/>
  <c r="B483" i="16"/>
  <c r="C483" i="16"/>
  <c r="D483" i="16"/>
  <c r="E483" i="16"/>
  <c r="F483" i="16"/>
  <c r="I483" i="16"/>
  <c r="J483" i="16" s="1"/>
  <c r="K483" i="16"/>
  <c r="L483" i="16"/>
  <c r="M483" i="16" s="1"/>
  <c r="N483" i="16"/>
  <c r="O483" i="16"/>
  <c r="P483" i="16" s="1"/>
  <c r="Q483" i="16"/>
  <c r="R483" i="16"/>
  <c r="S483" i="16" s="1"/>
  <c r="T483" i="16"/>
  <c r="U483" i="16"/>
  <c r="V483" i="16" s="1"/>
  <c r="W483" i="16"/>
  <c r="X483" i="16"/>
  <c r="Y483" i="16" s="1"/>
  <c r="Z483" i="16"/>
  <c r="AA483" i="16"/>
  <c r="AB483" i="16" s="1"/>
  <c r="AC483" i="16"/>
  <c r="AD483" i="16"/>
  <c r="AE483" i="16" s="1"/>
  <c r="AF483" i="16"/>
  <c r="AG483" i="16"/>
  <c r="AH483" i="16" s="1"/>
  <c r="AI483" i="16"/>
  <c r="AJ483" i="16"/>
  <c r="AK483" i="16" s="1"/>
  <c r="AL483" i="16"/>
  <c r="B484" i="16"/>
  <c r="C484" i="16"/>
  <c r="D484" i="16"/>
  <c r="E484" i="16"/>
  <c r="F484" i="16"/>
  <c r="I484" i="16"/>
  <c r="J484" i="16" s="1"/>
  <c r="K484" i="16"/>
  <c r="L484" i="16"/>
  <c r="N484" i="16"/>
  <c r="O484" i="16"/>
  <c r="P484" i="16" s="1"/>
  <c r="Q484" i="16"/>
  <c r="R484" i="16"/>
  <c r="S484" i="16" s="1"/>
  <c r="T484" i="16"/>
  <c r="U484" i="16"/>
  <c r="V484" i="16" s="1"/>
  <c r="W484" i="16"/>
  <c r="X484" i="16"/>
  <c r="Y484" i="16" s="1"/>
  <c r="Z484" i="16"/>
  <c r="AA484" i="16"/>
  <c r="AB484" i="16" s="1"/>
  <c r="AC484" i="16"/>
  <c r="AD484" i="16"/>
  <c r="AE484" i="16" s="1"/>
  <c r="AF484" i="16"/>
  <c r="AG484" i="16"/>
  <c r="AH484" i="16" s="1"/>
  <c r="AI484" i="16"/>
  <c r="AJ484" i="16"/>
  <c r="AK484" i="16" s="1"/>
  <c r="AL484" i="16"/>
  <c r="B485" i="16"/>
  <c r="C485" i="16"/>
  <c r="D485" i="16"/>
  <c r="E485" i="16"/>
  <c r="F485" i="16"/>
  <c r="I485" i="16"/>
  <c r="J485" i="16" s="1"/>
  <c r="K485" i="16"/>
  <c r="L485" i="16"/>
  <c r="M485" i="16" s="1"/>
  <c r="N485" i="16"/>
  <c r="O485" i="16"/>
  <c r="P485" i="16" s="1"/>
  <c r="Q485" i="16"/>
  <c r="R485" i="16"/>
  <c r="S485" i="16" s="1"/>
  <c r="T485" i="16"/>
  <c r="U485" i="16"/>
  <c r="V485" i="16" s="1"/>
  <c r="W485" i="16"/>
  <c r="X485" i="16"/>
  <c r="Y485" i="16" s="1"/>
  <c r="Z485" i="16"/>
  <c r="AA485" i="16"/>
  <c r="AB485" i="16" s="1"/>
  <c r="AC485" i="16"/>
  <c r="AD485" i="16"/>
  <c r="AE485" i="16" s="1"/>
  <c r="AF485" i="16"/>
  <c r="AG485" i="16"/>
  <c r="AH485" i="16" s="1"/>
  <c r="AI485" i="16"/>
  <c r="AJ485" i="16"/>
  <c r="AK485" i="16" s="1"/>
  <c r="AL485" i="16"/>
  <c r="B486" i="16"/>
  <c r="C486" i="16"/>
  <c r="D486" i="16"/>
  <c r="E486" i="16"/>
  <c r="F486" i="16"/>
  <c r="I486" i="16"/>
  <c r="J486" i="16" s="1"/>
  <c r="K486" i="16"/>
  <c r="L486" i="16"/>
  <c r="M486" i="16" s="1"/>
  <c r="N486" i="16"/>
  <c r="O486" i="16"/>
  <c r="P486" i="16" s="1"/>
  <c r="Q486" i="16"/>
  <c r="R486" i="16"/>
  <c r="S486" i="16" s="1"/>
  <c r="T486" i="16"/>
  <c r="U486" i="16"/>
  <c r="V486" i="16" s="1"/>
  <c r="W486" i="16"/>
  <c r="X486" i="16"/>
  <c r="Y486" i="16" s="1"/>
  <c r="Z486" i="16"/>
  <c r="AA486" i="16"/>
  <c r="AB486" i="16" s="1"/>
  <c r="AC486" i="16"/>
  <c r="AD486" i="16"/>
  <c r="AE486" i="16" s="1"/>
  <c r="AF486" i="16"/>
  <c r="AG486" i="16"/>
  <c r="AH486" i="16" s="1"/>
  <c r="AI486" i="16"/>
  <c r="AJ486" i="16"/>
  <c r="AK486" i="16" s="1"/>
  <c r="AL486" i="16"/>
  <c r="B487" i="16"/>
  <c r="C487" i="16"/>
  <c r="D487" i="16"/>
  <c r="E487" i="16"/>
  <c r="F487" i="16"/>
  <c r="I487" i="16"/>
  <c r="J487" i="16" s="1"/>
  <c r="K487" i="16"/>
  <c r="L487" i="16"/>
  <c r="M487" i="16" s="1"/>
  <c r="N487" i="16"/>
  <c r="O487" i="16"/>
  <c r="P487" i="16" s="1"/>
  <c r="Q487" i="16"/>
  <c r="R487" i="16"/>
  <c r="S487" i="16" s="1"/>
  <c r="T487" i="16"/>
  <c r="U487" i="16"/>
  <c r="V487" i="16" s="1"/>
  <c r="W487" i="16"/>
  <c r="X487" i="16"/>
  <c r="Y487" i="16" s="1"/>
  <c r="Z487" i="16"/>
  <c r="AA487" i="16"/>
  <c r="AB487" i="16" s="1"/>
  <c r="AC487" i="16"/>
  <c r="AD487" i="16"/>
  <c r="AE487" i="16" s="1"/>
  <c r="AF487" i="16"/>
  <c r="AG487" i="16"/>
  <c r="AH487" i="16" s="1"/>
  <c r="AI487" i="16"/>
  <c r="AJ487" i="16"/>
  <c r="AK487" i="16" s="1"/>
  <c r="AL487" i="16"/>
  <c r="B488" i="16"/>
  <c r="C488" i="16"/>
  <c r="D488" i="16"/>
  <c r="E488" i="16"/>
  <c r="F488" i="16"/>
  <c r="I488" i="16"/>
  <c r="J488" i="16" s="1"/>
  <c r="K488" i="16"/>
  <c r="L488" i="16"/>
  <c r="N488" i="16"/>
  <c r="O488" i="16"/>
  <c r="P488" i="16" s="1"/>
  <c r="Q488" i="16"/>
  <c r="R488" i="16"/>
  <c r="S488" i="16" s="1"/>
  <c r="T488" i="16"/>
  <c r="U488" i="16"/>
  <c r="V488" i="16" s="1"/>
  <c r="W488" i="16"/>
  <c r="X488" i="16"/>
  <c r="Y488" i="16" s="1"/>
  <c r="Z488" i="16"/>
  <c r="AA488" i="16"/>
  <c r="AB488" i="16" s="1"/>
  <c r="AC488" i="16"/>
  <c r="AD488" i="16"/>
  <c r="AE488" i="16" s="1"/>
  <c r="AF488" i="16"/>
  <c r="AG488" i="16"/>
  <c r="AH488" i="16" s="1"/>
  <c r="AI488" i="16"/>
  <c r="AJ488" i="16"/>
  <c r="AK488" i="16" s="1"/>
  <c r="AL488" i="16"/>
  <c r="B489" i="16"/>
  <c r="C489" i="16"/>
  <c r="D489" i="16"/>
  <c r="E489" i="16"/>
  <c r="F489" i="16"/>
  <c r="I489" i="16"/>
  <c r="J489" i="16" s="1"/>
  <c r="K489" i="16"/>
  <c r="L489" i="16"/>
  <c r="M489" i="16" s="1"/>
  <c r="N489" i="16"/>
  <c r="O489" i="16"/>
  <c r="P489" i="16" s="1"/>
  <c r="Q489" i="16"/>
  <c r="R489" i="16"/>
  <c r="S489" i="16" s="1"/>
  <c r="T489" i="16"/>
  <c r="U489" i="16"/>
  <c r="V489" i="16" s="1"/>
  <c r="W489" i="16"/>
  <c r="X489" i="16"/>
  <c r="Y489" i="16" s="1"/>
  <c r="Z489" i="16"/>
  <c r="AA489" i="16"/>
  <c r="AB489" i="16" s="1"/>
  <c r="AC489" i="16"/>
  <c r="AD489" i="16"/>
  <c r="AE489" i="16" s="1"/>
  <c r="AF489" i="16"/>
  <c r="AG489" i="16"/>
  <c r="AH489" i="16" s="1"/>
  <c r="AI489" i="16"/>
  <c r="AJ489" i="16"/>
  <c r="AK489" i="16" s="1"/>
  <c r="AL489" i="16"/>
  <c r="B490" i="16"/>
  <c r="C490" i="16"/>
  <c r="D490" i="16"/>
  <c r="E490" i="16"/>
  <c r="F490" i="16"/>
  <c r="I490" i="16"/>
  <c r="J490" i="16" s="1"/>
  <c r="K490" i="16"/>
  <c r="L490" i="16"/>
  <c r="M490" i="16" s="1"/>
  <c r="N490" i="16"/>
  <c r="O490" i="16"/>
  <c r="P490" i="16" s="1"/>
  <c r="Q490" i="16"/>
  <c r="R490" i="16"/>
  <c r="S490" i="16" s="1"/>
  <c r="T490" i="16"/>
  <c r="U490" i="16"/>
  <c r="V490" i="16" s="1"/>
  <c r="W490" i="16"/>
  <c r="X490" i="16"/>
  <c r="Y490" i="16" s="1"/>
  <c r="Z490" i="16"/>
  <c r="AA490" i="16"/>
  <c r="AB490" i="16" s="1"/>
  <c r="AC490" i="16"/>
  <c r="AD490" i="16"/>
  <c r="AE490" i="16" s="1"/>
  <c r="AF490" i="16"/>
  <c r="AG490" i="16"/>
  <c r="AH490" i="16" s="1"/>
  <c r="AI490" i="16"/>
  <c r="AJ490" i="16"/>
  <c r="AK490" i="16" s="1"/>
  <c r="AL490" i="16"/>
  <c r="B491" i="16"/>
  <c r="C491" i="16"/>
  <c r="D491" i="16"/>
  <c r="E491" i="16"/>
  <c r="F491" i="16"/>
  <c r="I491" i="16"/>
  <c r="K491" i="16"/>
  <c r="L491" i="16"/>
  <c r="M491" i="16" s="1"/>
  <c r="N491" i="16"/>
  <c r="O491" i="16"/>
  <c r="P491" i="16" s="1"/>
  <c r="Q491" i="16"/>
  <c r="R491" i="16"/>
  <c r="S491" i="16" s="1"/>
  <c r="T491" i="16"/>
  <c r="U491" i="16"/>
  <c r="V491" i="16" s="1"/>
  <c r="W491" i="16"/>
  <c r="X491" i="16"/>
  <c r="Y491" i="16" s="1"/>
  <c r="Z491" i="16"/>
  <c r="AA491" i="16"/>
  <c r="AB491" i="16" s="1"/>
  <c r="AC491" i="16"/>
  <c r="AD491" i="16"/>
  <c r="AE491" i="16" s="1"/>
  <c r="AF491" i="16"/>
  <c r="AG491" i="16"/>
  <c r="AH491" i="16" s="1"/>
  <c r="AI491" i="16"/>
  <c r="AJ491" i="16"/>
  <c r="AK491" i="16" s="1"/>
  <c r="AL491" i="16"/>
  <c r="B492" i="16"/>
  <c r="C492" i="16"/>
  <c r="D492" i="16"/>
  <c r="E492" i="16"/>
  <c r="F492" i="16"/>
  <c r="I492" i="16"/>
  <c r="J492" i="16" s="1"/>
  <c r="K492" i="16"/>
  <c r="L492" i="16"/>
  <c r="M492" i="16" s="1"/>
  <c r="N492" i="16"/>
  <c r="O492" i="16"/>
  <c r="P492" i="16" s="1"/>
  <c r="Q492" i="16"/>
  <c r="R492" i="16"/>
  <c r="S492" i="16" s="1"/>
  <c r="T492" i="16"/>
  <c r="U492" i="16"/>
  <c r="V492" i="16" s="1"/>
  <c r="W492" i="16"/>
  <c r="X492" i="16"/>
  <c r="Y492" i="16" s="1"/>
  <c r="Z492" i="16"/>
  <c r="AA492" i="16"/>
  <c r="AB492" i="16" s="1"/>
  <c r="AC492" i="16"/>
  <c r="AD492" i="16"/>
  <c r="AE492" i="16" s="1"/>
  <c r="AF492" i="16"/>
  <c r="AG492" i="16"/>
  <c r="AH492" i="16" s="1"/>
  <c r="AI492" i="16"/>
  <c r="AJ492" i="16"/>
  <c r="AK492" i="16" s="1"/>
  <c r="AL492" i="16"/>
  <c r="B493" i="16"/>
  <c r="C493" i="16"/>
  <c r="D493" i="16"/>
  <c r="E493" i="16"/>
  <c r="F493" i="16"/>
  <c r="I493" i="16"/>
  <c r="J493" i="16" s="1"/>
  <c r="K493" i="16"/>
  <c r="L493" i="16"/>
  <c r="M493" i="16" s="1"/>
  <c r="N493" i="16"/>
  <c r="O493" i="16"/>
  <c r="P493" i="16" s="1"/>
  <c r="Q493" i="16"/>
  <c r="R493" i="16"/>
  <c r="S493" i="16" s="1"/>
  <c r="T493" i="16"/>
  <c r="U493" i="16"/>
  <c r="V493" i="16" s="1"/>
  <c r="W493" i="16"/>
  <c r="X493" i="16"/>
  <c r="Y493" i="16" s="1"/>
  <c r="Z493" i="16"/>
  <c r="AA493" i="16"/>
  <c r="AB493" i="16" s="1"/>
  <c r="AC493" i="16"/>
  <c r="AD493" i="16"/>
  <c r="AE493" i="16" s="1"/>
  <c r="AF493" i="16"/>
  <c r="AG493" i="16"/>
  <c r="AH493" i="16" s="1"/>
  <c r="AI493" i="16"/>
  <c r="AJ493" i="16"/>
  <c r="AK493" i="16" s="1"/>
  <c r="AL493" i="16"/>
  <c r="B494" i="16"/>
  <c r="C494" i="16"/>
  <c r="D494" i="16"/>
  <c r="E494" i="16"/>
  <c r="F494" i="16"/>
  <c r="I494" i="16"/>
  <c r="J494" i="16" s="1"/>
  <c r="K494" i="16"/>
  <c r="L494" i="16"/>
  <c r="N494" i="16"/>
  <c r="O494" i="16"/>
  <c r="P494" i="16" s="1"/>
  <c r="Q494" i="16"/>
  <c r="R494" i="16"/>
  <c r="S494" i="16" s="1"/>
  <c r="T494" i="16"/>
  <c r="U494" i="16"/>
  <c r="V494" i="16" s="1"/>
  <c r="W494" i="16"/>
  <c r="X494" i="16"/>
  <c r="Y494" i="16" s="1"/>
  <c r="Z494" i="16"/>
  <c r="AA494" i="16"/>
  <c r="AB494" i="16" s="1"/>
  <c r="AC494" i="16"/>
  <c r="AD494" i="16"/>
  <c r="AE494" i="16" s="1"/>
  <c r="AF494" i="16"/>
  <c r="AG494" i="16"/>
  <c r="AH494" i="16" s="1"/>
  <c r="AI494" i="16"/>
  <c r="AJ494" i="16"/>
  <c r="AK494" i="16" s="1"/>
  <c r="AL494" i="16"/>
  <c r="B495" i="16"/>
  <c r="C495" i="16"/>
  <c r="D495" i="16"/>
  <c r="E495" i="16"/>
  <c r="F495" i="16"/>
  <c r="I495" i="16"/>
  <c r="J495" i="16" s="1"/>
  <c r="K495" i="16"/>
  <c r="L495" i="16"/>
  <c r="N495" i="16"/>
  <c r="O495" i="16"/>
  <c r="P495" i="16" s="1"/>
  <c r="Q495" i="16"/>
  <c r="R495" i="16"/>
  <c r="S495" i="16" s="1"/>
  <c r="T495" i="16"/>
  <c r="U495" i="16"/>
  <c r="V495" i="16" s="1"/>
  <c r="W495" i="16"/>
  <c r="X495" i="16"/>
  <c r="Y495" i="16" s="1"/>
  <c r="Z495" i="16"/>
  <c r="AA495" i="16"/>
  <c r="AB495" i="16" s="1"/>
  <c r="AC495" i="16"/>
  <c r="AD495" i="16"/>
  <c r="AE495" i="16" s="1"/>
  <c r="AF495" i="16"/>
  <c r="AG495" i="16"/>
  <c r="AH495" i="16" s="1"/>
  <c r="AI495" i="16"/>
  <c r="AJ495" i="16"/>
  <c r="AK495" i="16" s="1"/>
  <c r="AL495" i="16"/>
  <c r="B496" i="16"/>
  <c r="C496" i="16"/>
  <c r="D496" i="16"/>
  <c r="E496" i="16"/>
  <c r="F496" i="16"/>
  <c r="I496" i="16"/>
  <c r="J496" i="16" s="1"/>
  <c r="K496" i="16"/>
  <c r="L496" i="16"/>
  <c r="M496" i="16" s="1"/>
  <c r="N496" i="16"/>
  <c r="O496" i="16"/>
  <c r="P496" i="16" s="1"/>
  <c r="Q496" i="16"/>
  <c r="R496" i="16"/>
  <c r="S496" i="16" s="1"/>
  <c r="T496" i="16"/>
  <c r="U496" i="16"/>
  <c r="V496" i="16" s="1"/>
  <c r="W496" i="16"/>
  <c r="X496" i="16"/>
  <c r="Y496" i="16" s="1"/>
  <c r="Z496" i="16"/>
  <c r="AA496" i="16"/>
  <c r="AB496" i="16" s="1"/>
  <c r="AC496" i="16"/>
  <c r="AD496" i="16"/>
  <c r="AE496" i="16" s="1"/>
  <c r="AF496" i="16"/>
  <c r="AG496" i="16"/>
  <c r="AH496" i="16" s="1"/>
  <c r="AI496" i="16"/>
  <c r="AJ496" i="16"/>
  <c r="AK496" i="16" s="1"/>
  <c r="AL496" i="16"/>
  <c r="B497" i="16"/>
  <c r="C497" i="16"/>
  <c r="D497" i="16"/>
  <c r="E497" i="16"/>
  <c r="F497" i="16"/>
  <c r="I497" i="16"/>
  <c r="K497" i="16"/>
  <c r="L497" i="16"/>
  <c r="M497" i="16" s="1"/>
  <c r="N497" i="16"/>
  <c r="O497" i="16"/>
  <c r="P497" i="16" s="1"/>
  <c r="Q497" i="16"/>
  <c r="R497" i="16"/>
  <c r="S497" i="16" s="1"/>
  <c r="T497" i="16"/>
  <c r="U497" i="16"/>
  <c r="V497" i="16" s="1"/>
  <c r="W497" i="16"/>
  <c r="X497" i="16"/>
  <c r="Y497" i="16" s="1"/>
  <c r="Z497" i="16"/>
  <c r="AA497" i="16"/>
  <c r="AB497" i="16" s="1"/>
  <c r="AC497" i="16"/>
  <c r="AD497" i="16"/>
  <c r="AE497" i="16" s="1"/>
  <c r="AF497" i="16"/>
  <c r="AG497" i="16"/>
  <c r="AH497" i="16" s="1"/>
  <c r="AI497" i="16"/>
  <c r="AJ497" i="16"/>
  <c r="AK497" i="16" s="1"/>
  <c r="AL497" i="16"/>
  <c r="B498" i="16"/>
  <c r="C498" i="16"/>
  <c r="D498" i="16"/>
  <c r="E498" i="16"/>
  <c r="F498" i="16"/>
  <c r="I498" i="16"/>
  <c r="J498" i="16" s="1"/>
  <c r="K498" i="16"/>
  <c r="L498" i="16"/>
  <c r="M498" i="16" s="1"/>
  <c r="N498" i="16"/>
  <c r="O498" i="16"/>
  <c r="Q498" i="16"/>
  <c r="R498" i="16"/>
  <c r="S498" i="16" s="1"/>
  <c r="T498" i="16"/>
  <c r="U498" i="16"/>
  <c r="V498" i="16" s="1"/>
  <c r="W498" i="16"/>
  <c r="X498" i="16"/>
  <c r="Y498" i="16" s="1"/>
  <c r="Z498" i="16"/>
  <c r="AA498" i="16"/>
  <c r="AB498" i="16" s="1"/>
  <c r="AC498" i="16"/>
  <c r="AD498" i="16"/>
  <c r="AE498" i="16" s="1"/>
  <c r="AF498" i="16"/>
  <c r="AG498" i="16"/>
  <c r="AH498" i="16" s="1"/>
  <c r="AI498" i="16"/>
  <c r="AJ498" i="16"/>
  <c r="AK498" i="16" s="1"/>
  <c r="AL498" i="16"/>
  <c r="B499" i="16"/>
  <c r="C499" i="16"/>
  <c r="D499" i="16"/>
  <c r="E499" i="16"/>
  <c r="F499" i="16"/>
  <c r="I499" i="16"/>
  <c r="J499" i="16" s="1"/>
  <c r="K499" i="16"/>
  <c r="L499" i="16"/>
  <c r="N499" i="16"/>
  <c r="O499" i="16"/>
  <c r="P499" i="16" s="1"/>
  <c r="Q499" i="16"/>
  <c r="R499" i="16"/>
  <c r="S499" i="16" s="1"/>
  <c r="T499" i="16"/>
  <c r="U499" i="16"/>
  <c r="V499" i="16" s="1"/>
  <c r="W499" i="16"/>
  <c r="X499" i="16"/>
  <c r="Y499" i="16" s="1"/>
  <c r="Z499" i="16"/>
  <c r="AA499" i="16"/>
  <c r="AB499" i="16" s="1"/>
  <c r="AC499" i="16"/>
  <c r="AD499" i="16"/>
  <c r="AE499" i="16" s="1"/>
  <c r="AF499" i="16"/>
  <c r="AG499" i="16"/>
  <c r="AH499" i="16" s="1"/>
  <c r="AI499" i="16"/>
  <c r="AJ499" i="16"/>
  <c r="AK499" i="16" s="1"/>
  <c r="AL499" i="16"/>
  <c r="B500" i="16"/>
  <c r="C500" i="16"/>
  <c r="D500" i="16"/>
  <c r="E500" i="16"/>
  <c r="F500" i="16"/>
  <c r="I500" i="16"/>
  <c r="J500" i="16" s="1"/>
  <c r="K500" i="16"/>
  <c r="L500" i="16"/>
  <c r="M500" i="16" s="1"/>
  <c r="N500" i="16"/>
  <c r="O500" i="16"/>
  <c r="P500" i="16" s="1"/>
  <c r="Q500" i="16"/>
  <c r="R500" i="16"/>
  <c r="S500" i="16" s="1"/>
  <c r="T500" i="16"/>
  <c r="U500" i="16"/>
  <c r="V500" i="16" s="1"/>
  <c r="W500" i="16"/>
  <c r="X500" i="16"/>
  <c r="Y500" i="16" s="1"/>
  <c r="Z500" i="16"/>
  <c r="AA500" i="16"/>
  <c r="AB500" i="16" s="1"/>
  <c r="AC500" i="16"/>
  <c r="AD500" i="16"/>
  <c r="AE500" i="16" s="1"/>
  <c r="AF500" i="16"/>
  <c r="AG500" i="16"/>
  <c r="AH500" i="16" s="1"/>
  <c r="AI500" i="16"/>
  <c r="AJ500" i="16"/>
  <c r="AK500" i="16" s="1"/>
  <c r="AL500" i="16"/>
  <c r="B501" i="16"/>
  <c r="C501" i="16"/>
  <c r="D501" i="16"/>
  <c r="E501" i="16"/>
  <c r="F501" i="16"/>
  <c r="I501" i="16"/>
  <c r="J501" i="16" s="1"/>
  <c r="K501" i="16"/>
  <c r="L501" i="16"/>
  <c r="M501" i="16" s="1"/>
  <c r="N501" i="16"/>
  <c r="O501" i="16"/>
  <c r="P501" i="16" s="1"/>
  <c r="Q501" i="16"/>
  <c r="R501" i="16"/>
  <c r="S501" i="16" s="1"/>
  <c r="T501" i="16"/>
  <c r="U501" i="16"/>
  <c r="V501" i="16" s="1"/>
  <c r="W501" i="16"/>
  <c r="X501" i="16"/>
  <c r="Y501" i="16" s="1"/>
  <c r="Z501" i="16"/>
  <c r="AA501" i="16"/>
  <c r="AB501" i="16" s="1"/>
  <c r="AC501" i="16"/>
  <c r="AD501" i="16"/>
  <c r="AE501" i="16" s="1"/>
  <c r="AF501" i="16"/>
  <c r="AG501" i="16"/>
  <c r="AH501" i="16" s="1"/>
  <c r="AI501" i="16"/>
  <c r="AJ501" i="16"/>
  <c r="AK501" i="16" s="1"/>
  <c r="AL501" i="16"/>
  <c r="B502" i="16"/>
  <c r="C502" i="16"/>
  <c r="D502" i="16"/>
  <c r="E502" i="16"/>
  <c r="F502" i="16"/>
  <c r="I502" i="16"/>
  <c r="J502" i="16" s="1"/>
  <c r="K502" i="16"/>
  <c r="L502" i="16"/>
  <c r="N502" i="16"/>
  <c r="O502" i="16"/>
  <c r="P502" i="16" s="1"/>
  <c r="Q502" i="16"/>
  <c r="R502" i="16"/>
  <c r="S502" i="16" s="1"/>
  <c r="T502" i="16"/>
  <c r="U502" i="16"/>
  <c r="V502" i="16" s="1"/>
  <c r="W502" i="16"/>
  <c r="X502" i="16"/>
  <c r="Y502" i="16" s="1"/>
  <c r="Z502" i="16"/>
  <c r="AA502" i="16"/>
  <c r="AB502" i="16" s="1"/>
  <c r="AC502" i="16"/>
  <c r="AD502" i="16"/>
  <c r="AE502" i="16" s="1"/>
  <c r="AF502" i="16"/>
  <c r="AG502" i="16"/>
  <c r="AH502" i="16" s="1"/>
  <c r="AI502" i="16"/>
  <c r="AJ502" i="16"/>
  <c r="AK502" i="16" s="1"/>
  <c r="AL502" i="16"/>
  <c r="B503" i="16"/>
  <c r="C503" i="16"/>
  <c r="D503" i="16"/>
  <c r="E503" i="16"/>
  <c r="F503" i="16"/>
  <c r="I503" i="16"/>
  <c r="J503" i="16" s="1"/>
  <c r="K503" i="16"/>
  <c r="L503" i="16"/>
  <c r="N503" i="16"/>
  <c r="O503" i="16"/>
  <c r="P503" i="16" s="1"/>
  <c r="Q503" i="16"/>
  <c r="R503" i="16"/>
  <c r="S503" i="16" s="1"/>
  <c r="T503" i="16"/>
  <c r="U503" i="16"/>
  <c r="V503" i="16" s="1"/>
  <c r="W503" i="16"/>
  <c r="X503" i="16"/>
  <c r="Y503" i="16" s="1"/>
  <c r="Z503" i="16"/>
  <c r="AA503" i="16"/>
  <c r="AB503" i="16" s="1"/>
  <c r="AC503" i="16"/>
  <c r="AD503" i="16"/>
  <c r="AE503" i="16" s="1"/>
  <c r="AF503" i="16"/>
  <c r="AG503" i="16"/>
  <c r="AH503" i="16" s="1"/>
  <c r="AI503" i="16"/>
  <c r="AJ503" i="16"/>
  <c r="AK503" i="16" s="1"/>
  <c r="AL503" i="16"/>
  <c r="B504" i="16"/>
  <c r="C504" i="16"/>
  <c r="D504" i="16"/>
  <c r="E504" i="16"/>
  <c r="F504" i="16"/>
  <c r="I504" i="16"/>
  <c r="J504" i="16" s="1"/>
  <c r="K504" i="16"/>
  <c r="L504" i="16"/>
  <c r="M504" i="16" s="1"/>
  <c r="N504" i="16"/>
  <c r="O504" i="16"/>
  <c r="P504" i="16" s="1"/>
  <c r="Q504" i="16"/>
  <c r="R504" i="16"/>
  <c r="S504" i="16" s="1"/>
  <c r="T504" i="16"/>
  <c r="U504" i="16"/>
  <c r="V504" i="16" s="1"/>
  <c r="W504" i="16"/>
  <c r="X504" i="16"/>
  <c r="Y504" i="16" s="1"/>
  <c r="Z504" i="16"/>
  <c r="AA504" i="16"/>
  <c r="AB504" i="16" s="1"/>
  <c r="AC504" i="16"/>
  <c r="AD504" i="16"/>
  <c r="AE504" i="16" s="1"/>
  <c r="AF504" i="16"/>
  <c r="AG504" i="16"/>
  <c r="AH504" i="16" s="1"/>
  <c r="AI504" i="16"/>
  <c r="AJ504" i="16"/>
  <c r="AK504" i="16" s="1"/>
  <c r="AL504" i="16"/>
  <c r="B505" i="16"/>
  <c r="C505" i="16"/>
  <c r="D505" i="16"/>
  <c r="E505" i="16"/>
  <c r="F505" i="16"/>
  <c r="I505" i="16"/>
  <c r="K505" i="16"/>
  <c r="L505" i="16"/>
  <c r="M505" i="16" s="1"/>
  <c r="N505" i="16"/>
  <c r="O505" i="16"/>
  <c r="P505" i="16" s="1"/>
  <c r="Q505" i="16"/>
  <c r="R505" i="16"/>
  <c r="S505" i="16" s="1"/>
  <c r="T505" i="16"/>
  <c r="U505" i="16"/>
  <c r="V505" i="16" s="1"/>
  <c r="W505" i="16"/>
  <c r="X505" i="16"/>
  <c r="Y505" i="16" s="1"/>
  <c r="Z505" i="16"/>
  <c r="AA505" i="16"/>
  <c r="AB505" i="16" s="1"/>
  <c r="AC505" i="16"/>
  <c r="AD505" i="16"/>
  <c r="AE505" i="16" s="1"/>
  <c r="AF505" i="16"/>
  <c r="AG505" i="16"/>
  <c r="AH505" i="16" s="1"/>
  <c r="AI505" i="16"/>
  <c r="AJ505" i="16"/>
  <c r="AK505" i="16" s="1"/>
  <c r="AL505" i="16"/>
  <c r="B506" i="16"/>
  <c r="C506" i="16"/>
  <c r="D506" i="16"/>
  <c r="E506" i="16"/>
  <c r="F506" i="16"/>
  <c r="I506" i="16"/>
  <c r="J506" i="16" s="1"/>
  <c r="K506" i="16"/>
  <c r="L506" i="16"/>
  <c r="M506" i="16" s="1"/>
  <c r="N506" i="16"/>
  <c r="O506" i="16"/>
  <c r="Q506" i="16"/>
  <c r="R506" i="16"/>
  <c r="S506" i="16" s="1"/>
  <c r="T506" i="16"/>
  <c r="U506" i="16"/>
  <c r="V506" i="16" s="1"/>
  <c r="W506" i="16"/>
  <c r="X506" i="16"/>
  <c r="Y506" i="16" s="1"/>
  <c r="Z506" i="16"/>
  <c r="AA506" i="16"/>
  <c r="AB506" i="16" s="1"/>
  <c r="AC506" i="16"/>
  <c r="AD506" i="16"/>
  <c r="AE506" i="16" s="1"/>
  <c r="AF506" i="16"/>
  <c r="AG506" i="16"/>
  <c r="AH506" i="16" s="1"/>
  <c r="AI506" i="16"/>
  <c r="AJ506" i="16"/>
  <c r="AK506" i="16" s="1"/>
  <c r="AL506" i="16"/>
  <c r="B507" i="16"/>
  <c r="C507" i="16"/>
  <c r="D507" i="16"/>
  <c r="E507" i="16"/>
  <c r="F507" i="16"/>
  <c r="I507" i="16"/>
  <c r="J507" i="16" s="1"/>
  <c r="K507" i="16"/>
  <c r="L507" i="16"/>
  <c r="N507" i="16"/>
  <c r="O507" i="16"/>
  <c r="P507" i="16" s="1"/>
  <c r="Q507" i="16"/>
  <c r="R507" i="16"/>
  <c r="S507" i="16" s="1"/>
  <c r="T507" i="16"/>
  <c r="U507" i="16"/>
  <c r="V507" i="16" s="1"/>
  <c r="W507" i="16"/>
  <c r="X507" i="16"/>
  <c r="Y507" i="16" s="1"/>
  <c r="Z507" i="16"/>
  <c r="AA507" i="16"/>
  <c r="AB507" i="16" s="1"/>
  <c r="AC507" i="16"/>
  <c r="AD507" i="16"/>
  <c r="AE507" i="16" s="1"/>
  <c r="AF507" i="16"/>
  <c r="AG507" i="16"/>
  <c r="AH507" i="16" s="1"/>
  <c r="AI507" i="16"/>
  <c r="AJ507" i="16"/>
  <c r="AK507" i="16" s="1"/>
  <c r="AL507" i="16"/>
  <c r="B508" i="16"/>
  <c r="C508" i="16"/>
  <c r="D508" i="16"/>
  <c r="E508" i="16"/>
  <c r="F508" i="16"/>
  <c r="I508" i="16"/>
  <c r="J508" i="16" s="1"/>
  <c r="K508" i="16"/>
  <c r="L508" i="16"/>
  <c r="M508" i="16" s="1"/>
  <c r="N508" i="16"/>
  <c r="O508" i="16"/>
  <c r="P508" i="16" s="1"/>
  <c r="Q508" i="16"/>
  <c r="R508" i="16"/>
  <c r="S508" i="16" s="1"/>
  <c r="T508" i="16"/>
  <c r="U508" i="16"/>
  <c r="V508" i="16" s="1"/>
  <c r="W508" i="16"/>
  <c r="X508" i="16"/>
  <c r="Y508" i="16" s="1"/>
  <c r="Z508" i="16"/>
  <c r="AA508" i="16"/>
  <c r="AB508" i="16" s="1"/>
  <c r="AC508" i="16"/>
  <c r="AD508" i="16"/>
  <c r="AE508" i="16" s="1"/>
  <c r="AF508" i="16"/>
  <c r="AG508" i="16"/>
  <c r="AH508" i="16" s="1"/>
  <c r="AI508" i="16"/>
  <c r="AJ508" i="16"/>
  <c r="AK508" i="16" s="1"/>
  <c r="AL508" i="16"/>
  <c r="B509" i="16"/>
  <c r="C509" i="16"/>
  <c r="D509" i="16"/>
  <c r="E509" i="16"/>
  <c r="F509" i="16"/>
  <c r="I509" i="16"/>
  <c r="J509" i="16" s="1"/>
  <c r="K509" i="16"/>
  <c r="L509" i="16"/>
  <c r="M509" i="16" s="1"/>
  <c r="N509" i="16"/>
  <c r="O509" i="16"/>
  <c r="P509" i="16" s="1"/>
  <c r="Q509" i="16"/>
  <c r="R509" i="16"/>
  <c r="S509" i="16" s="1"/>
  <c r="T509" i="16"/>
  <c r="U509" i="16"/>
  <c r="V509" i="16" s="1"/>
  <c r="W509" i="16"/>
  <c r="X509" i="16"/>
  <c r="Y509" i="16" s="1"/>
  <c r="Z509" i="16"/>
  <c r="AA509" i="16"/>
  <c r="AB509" i="16" s="1"/>
  <c r="AC509" i="16"/>
  <c r="AD509" i="16"/>
  <c r="AE509" i="16" s="1"/>
  <c r="AF509" i="16"/>
  <c r="AG509" i="16"/>
  <c r="AH509" i="16" s="1"/>
  <c r="AI509" i="16"/>
  <c r="AJ509" i="16"/>
  <c r="AK509" i="16" s="1"/>
  <c r="AL509" i="16"/>
  <c r="B510" i="16"/>
  <c r="C510" i="16"/>
  <c r="D510" i="16"/>
  <c r="E510" i="16"/>
  <c r="F510" i="16"/>
  <c r="I510" i="16"/>
  <c r="J510" i="16" s="1"/>
  <c r="K510" i="16"/>
  <c r="L510" i="16"/>
  <c r="N510" i="16"/>
  <c r="O510" i="16"/>
  <c r="P510" i="16" s="1"/>
  <c r="Q510" i="16"/>
  <c r="R510" i="16"/>
  <c r="S510" i="16" s="1"/>
  <c r="T510" i="16"/>
  <c r="U510" i="16"/>
  <c r="V510" i="16" s="1"/>
  <c r="W510" i="16"/>
  <c r="X510" i="16"/>
  <c r="Y510" i="16" s="1"/>
  <c r="Z510" i="16"/>
  <c r="AA510" i="16"/>
  <c r="AB510" i="16" s="1"/>
  <c r="AC510" i="16"/>
  <c r="AD510" i="16"/>
  <c r="AE510" i="16" s="1"/>
  <c r="AF510" i="16"/>
  <c r="AG510" i="16"/>
  <c r="AH510" i="16" s="1"/>
  <c r="AI510" i="16"/>
  <c r="AJ510" i="16"/>
  <c r="AK510" i="16" s="1"/>
  <c r="AL510" i="16"/>
  <c r="B511" i="16"/>
  <c r="C511" i="16"/>
  <c r="D511" i="16"/>
  <c r="E511" i="16"/>
  <c r="F511" i="16"/>
  <c r="I511" i="16"/>
  <c r="J511" i="16" s="1"/>
  <c r="K511" i="16"/>
  <c r="L511" i="16"/>
  <c r="N511" i="16"/>
  <c r="O511" i="16"/>
  <c r="P511" i="16" s="1"/>
  <c r="Q511" i="16"/>
  <c r="R511" i="16"/>
  <c r="S511" i="16" s="1"/>
  <c r="T511" i="16"/>
  <c r="U511" i="16"/>
  <c r="V511" i="16" s="1"/>
  <c r="W511" i="16"/>
  <c r="X511" i="16"/>
  <c r="Y511" i="16" s="1"/>
  <c r="Z511" i="16"/>
  <c r="AA511" i="16"/>
  <c r="AB511" i="16" s="1"/>
  <c r="AC511" i="16"/>
  <c r="AD511" i="16"/>
  <c r="AE511" i="16" s="1"/>
  <c r="AF511" i="16"/>
  <c r="AG511" i="16"/>
  <c r="AH511" i="16" s="1"/>
  <c r="AI511" i="16"/>
  <c r="AJ511" i="16"/>
  <c r="AK511" i="16" s="1"/>
  <c r="AL511" i="16"/>
  <c r="B512" i="16"/>
  <c r="C512" i="16"/>
  <c r="D512" i="16"/>
  <c r="E512" i="16"/>
  <c r="F512" i="16"/>
  <c r="I512" i="16"/>
  <c r="J512" i="16" s="1"/>
  <c r="K512" i="16"/>
  <c r="L512" i="16"/>
  <c r="M512" i="16" s="1"/>
  <c r="N512" i="16"/>
  <c r="O512" i="16"/>
  <c r="P512" i="16" s="1"/>
  <c r="Q512" i="16"/>
  <c r="R512" i="16"/>
  <c r="S512" i="16" s="1"/>
  <c r="T512" i="16"/>
  <c r="U512" i="16"/>
  <c r="V512" i="16" s="1"/>
  <c r="W512" i="16"/>
  <c r="X512" i="16"/>
  <c r="Y512" i="16" s="1"/>
  <c r="Z512" i="16"/>
  <c r="AA512" i="16"/>
  <c r="AB512" i="16" s="1"/>
  <c r="AC512" i="16"/>
  <c r="AD512" i="16"/>
  <c r="AE512" i="16" s="1"/>
  <c r="AF512" i="16"/>
  <c r="AG512" i="16"/>
  <c r="AH512" i="16" s="1"/>
  <c r="AI512" i="16"/>
  <c r="AJ512" i="16"/>
  <c r="AK512" i="16" s="1"/>
  <c r="AL512" i="16"/>
  <c r="B513" i="16"/>
  <c r="C513" i="16"/>
  <c r="D513" i="16"/>
  <c r="E513" i="16"/>
  <c r="F513" i="16"/>
  <c r="I513" i="16"/>
  <c r="K513" i="16"/>
  <c r="L513" i="16"/>
  <c r="M513" i="16" s="1"/>
  <c r="N513" i="16"/>
  <c r="O513" i="16"/>
  <c r="P513" i="16" s="1"/>
  <c r="Q513" i="16"/>
  <c r="R513" i="16"/>
  <c r="S513" i="16" s="1"/>
  <c r="T513" i="16"/>
  <c r="U513" i="16"/>
  <c r="V513" i="16" s="1"/>
  <c r="W513" i="16"/>
  <c r="X513" i="16"/>
  <c r="Y513" i="16" s="1"/>
  <c r="Z513" i="16"/>
  <c r="AA513" i="16"/>
  <c r="AB513" i="16" s="1"/>
  <c r="AC513" i="16"/>
  <c r="AD513" i="16"/>
  <c r="AE513" i="16" s="1"/>
  <c r="AF513" i="16"/>
  <c r="AG513" i="16"/>
  <c r="AH513" i="16" s="1"/>
  <c r="AI513" i="16"/>
  <c r="AJ513" i="16"/>
  <c r="AK513" i="16" s="1"/>
  <c r="AL513" i="16"/>
  <c r="B514" i="16"/>
  <c r="C514" i="16"/>
  <c r="D514" i="16"/>
  <c r="E514" i="16"/>
  <c r="F514" i="16"/>
  <c r="I514" i="16"/>
  <c r="J514" i="16" s="1"/>
  <c r="K514" i="16"/>
  <c r="L514" i="16"/>
  <c r="M514" i="16" s="1"/>
  <c r="N514" i="16"/>
  <c r="O514" i="16"/>
  <c r="Q514" i="16"/>
  <c r="R514" i="16"/>
  <c r="S514" i="16" s="1"/>
  <c r="T514" i="16"/>
  <c r="U514" i="16"/>
  <c r="V514" i="16" s="1"/>
  <c r="W514" i="16"/>
  <c r="X514" i="16"/>
  <c r="Y514" i="16" s="1"/>
  <c r="Z514" i="16"/>
  <c r="AA514" i="16"/>
  <c r="AB514" i="16" s="1"/>
  <c r="AC514" i="16"/>
  <c r="AD514" i="16"/>
  <c r="AE514" i="16" s="1"/>
  <c r="AF514" i="16"/>
  <c r="AG514" i="16"/>
  <c r="AH514" i="16" s="1"/>
  <c r="AI514" i="16"/>
  <c r="AJ514" i="16"/>
  <c r="AK514" i="16" s="1"/>
  <c r="AL514" i="16"/>
  <c r="B515" i="16"/>
  <c r="C515" i="16"/>
  <c r="D515" i="16"/>
  <c r="E515" i="16"/>
  <c r="F515" i="16"/>
  <c r="I515" i="16"/>
  <c r="J515" i="16" s="1"/>
  <c r="K515" i="16"/>
  <c r="L515" i="16"/>
  <c r="N515" i="16"/>
  <c r="O515" i="16"/>
  <c r="P515" i="16" s="1"/>
  <c r="Q515" i="16"/>
  <c r="R515" i="16"/>
  <c r="S515" i="16" s="1"/>
  <c r="T515" i="16"/>
  <c r="U515" i="16"/>
  <c r="V515" i="16" s="1"/>
  <c r="W515" i="16"/>
  <c r="X515" i="16"/>
  <c r="Y515" i="16" s="1"/>
  <c r="Z515" i="16"/>
  <c r="AA515" i="16"/>
  <c r="AB515" i="16" s="1"/>
  <c r="AC515" i="16"/>
  <c r="AD515" i="16"/>
  <c r="AE515" i="16" s="1"/>
  <c r="AF515" i="16"/>
  <c r="AG515" i="16"/>
  <c r="AH515" i="16" s="1"/>
  <c r="AI515" i="16"/>
  <c r="AJ515" i="16"/>
  <c r="AK515" i="16" s="1"/>
  <c r="AL515" i="16"/>
  <c r="B516" i="16"/>
  <c r="C516" i="16"/>
  <c r="D516" i="16"/>
  <c r="E516" i="16"/>
  <c r="F516" i="16"/>
  <c r="I516" i="16"/>
  <c r="J516" i="16" s="1"/>
  <c r="K516" i="16"/>
  <c r="L516" i="16"/>
  <c r="M516" i="16" s="1"/>
  <c r="N516" i="16"/>
  <c r="O516" i="16"/>
  <c r="P516" i="16" s="1"/>
  <c r="Q516" i="16"/>
  <c r="R516" i="16"/>
  <c r="S516" i="16" s="1"/>
  <c r="T516" i="16"/>
  <c r="U516" i="16"/>
  <c r="V516" i="16" s="1"/>
  <c r="W516" i="16"/>
  <c r="X516" i="16"/>
  <c r="Y516" i="16" s="1"/>
  <c r="Z516" i="16"/>
  <c r="AA516" i="16"/>
  <c r="AB516" i="16" s="1"/>
  <c r="AC516" i="16"/>
  <c r="AD516" i="16"/>
  <c r="AE516" i="16" s="1"/>
  <c r="AF516" i="16"/>
  <c r="AG516" i="16"/>
  <c r="AH516" i="16" s="1"/>
  <c r="AI516" i="16"/>
  <c r="AJ516" i="16"/>
  <c r="AK516" i="16" s="1"/>
  <c r="AL516" i="16"/>
  <c r="B517" i="16"/>
  <c r="C517" i="16"/>
  <c r="D517" i="16"/>
  <c r="E517" i="16"/>
  <c r="F517" i="16"/>
  <c r="I517" i="16"/>
  <c r="J517" i="16" s="1"/>
  <c r="K517" i="16"/>
  <c r="L517" i="16"/>
  <c r="M517" i="16" s="1"/>
  <c r="N517" i="16"/>
  <c r="O517" i="16"/>
  <c r="P517" i="16" s="1"/>
  <c r="Q517" i="16"/>
  <c r="R517" i="16"/>
  <c r="S517" i="16" s="1"/>
  <c r="T517" i="16"/>
  <c r="U517" i="16"/>
  <c r="V517" i="16" s="1"/>
  <c r="W517" i="16"/>
  <c r="X517" i="16"/>
  <c r="Y517" i="16" s="1"/>
  <c r="Z517" i="16"/>
  <c r="AA517" i="16"/>
  <c r="AB517" i="16" s="1"/>
  <c r="AC517" i="16"/>
  <c r="AD517" i="16"/>
  <c r="AE517" i="16" s="1"/>
  <c r="AF517" i="16"/>
  <c r="AG517" i="16"/>
  <c r="AH517" i="16" s="1"/>
  <c r="AI517" i="16"/>
  <c r="AJ517" i="16"/>
  <c r="AK517" i="16" s="1"/>
  <c r="AL517" i="16"/>
  <c r="B518" i="16"/>
  <c r="C518" i="16"/>
  <c r="D518" i="16"/>
  <c r="E518" i="16"/>
  <c r="F518" i="16"/>
  <c r="I518" i="16"/>
  <c r="J518" i="16" s="1"/>
  <c r="K518" i="16"/>
  <c r="L518" i="16"/>
  <c r="N518" i="16"/>
  <c r="O518" i="16"/>
  <c r="P518" i="16" s="1"/>
  <c r="Q518" i="16"/>
  <c r="R518" i="16"/>
  <c r="S518" i="16" s="1"/>
  <c r="T518" i="16"/>
  <c r="U518" i="16"/>
  <c r="V518" i="16" s="1"/>
  <c r="W518" i="16"/>
  <c r="X518" i="16"/>
  <c r="Y518" i="16" s="1"/>
  <c r="Z518" i="16"/>
  <c r="AA518" i="16"/>
  <c r="AB518" i="16" s="1"/>
  <c r="AC518" i="16"/>
  <c r="AD518" i="16"/>
  <c r="AE518" i="16" s="1"/>
  <c r="AF518" i="16"/>
  <c r="AG518" i="16"/>
  <c r="AH518" i="16" s="1"/>
  <c r="AI518" i="16"/>
  <c r="AJ518" i="16"/>
  <c r="AK518" i="16" s="1"/>
  <c r="AL518" i="16"/>
  <c r="B519" i="16"/>
  <c r="C519" i="16"/>
  <c r="D519" i="16"/>
  <c r="E519" i="16"/>
  <c r="F519" i="16"/>
  <c r="I519" i="16"/>
  <c r="J519" i="16" s="1"/>
  <c r="K519" i="16"/>
  <c r="L519" i="16"/>
  <c r="N519" i="16"/>
  <c r="O519" i="16"/>
  <c r="P519" i="16" s="1"/>
  <c r="Q519" i="16"/>
  <c r="R519" i="16"/>
  <c r="S519" i="16" s="1"/>
  <c r="T519" i="16"/>
  <c r="U519" i="16"/>
  <c r="V519" i="16" s="1"/>
  <c r="W519" i="16"/>
  <c r="X519" i="16"/>
  <c r="Y519" i="16" s="1"/>
  <c r="Z519" i="16"/>
  <c r="AA519" i="16"/>
  <c r="AB519" i="16" s="1"/>
  <c r="AC519" i="16"/>
  <c r="AD519" i="16"/>
  <c r="AE519" i="16" s="1"/>
  <c r="AF519" i="16"/>
  <c r="AG519" i="16"/>
  <c r="AH519" i="16" s="1"/>
  <c r="AI519" i="16"/>
  <c r="AJ519" i="16"/>
  <c r="AK519" i="16" s="1"/>
  <c r="AL519" i="16"/>
  <c r="B520" i="16"/>
  <c r="C520" i="16"/>
  <c r="D520" i="16"/>
  <c r="E520" i="16"/>
  <c r="F520" i="16"/>
  <c r="I520" i="16"/>
  <c r="K520" i="16"/>
  <c r="L520" i="16"/>
  <c r="M520" i="16" s="1"/>
  <c r="N520" i="16"/>
  <c r="O520" i="16"/>
  <c r="P520" i="16" s="1"/>
  <c r="Q520" i="16"/>
  <c r="R520" i="16"/>
  <c r="S520" i="16" s="1"/>
  <c r="T520" i="16"/>
  <c r="U520" i="16"/>
  <c r="V520" i="16" s="1"/>
  <c r="W520" i="16"/>
  <c r="X520" i="16"/>
  <c r="Y520" i="16" s="1"/>
  <c r="Z520" i="16"/>
  <c r="AA520" i="16"/>
  <c r="AB520" i="16" s="1"/>
  <c r="AC520" i="16"/>
  <c r="AD520" i="16"/>
  <c r="AE520" i="16" s="1"/>
  <c r="AF520" i="16"/>
  <c r="AG520" i="16"/>
  <c r="AH520" i="16" s="1"/>
  <c r="AI520" i="16"/>
  <c r="AJ520" i="16"/>
  <c r="AK520" i="16" s="1"/>
  <c r="AL520" i="16"/>
  <c r="B521" i="16"/>
  <c r="C521" i="16"/>
  <c r="D521" i="16"/>
  <c r="E521" i="16"/>
  <c r="F521" i="16"/>
  <c r="I521" i="16"/>
  <c r="J521" i="16" s="1"/>
  <c r="K521" i="16"/>
  <c r="L521" i="16"/>
  <c r="M521" i="16" s="1"/>
  <c r="N521" i="16"/>
  <c r="O521" i="16"/>
  <c r="P521" i="16" s="1"/>
  <c r="Q521" i="16"/>
  <c r="R521" i="16"/>
  <c r="S521" i="16" s="1"/>
  <c r="T521" i="16"/>
  <c r="U521" i="16"/>
  <c r="V521" i="16" s="1"/>
  <c r="W521" i="16"/>
  <c r="X521" i="16"/>
  <c r="Y521" i="16" s="1"/>
  <c r="Z521" i="16"/>
  <c r="AA521" i="16"/>
  <c r="AB521" i="16" s="1"/>
  <c r="AC521" i="16"/>
  <c r="AD521" i="16"/>
  <c r="AE521" i="16" s="1"/>
  <c r="AF521" i="16"/>
  <c r="AG521" i="16"/>
  <c r="AH521" i="16" s="1"/>
  <c r="AI521" i="16"/>
  <c r="AJ521" i="16"/>
  <c r="AK521" i="16" s="1"/>
  <c r="AL521" i="16"/>
  <c r="B522" i="16"/>
  <c r="C522" i="16"/>
  <c r="D522" i="16"/>
  <c r="E522" i="16"/>
  <c r="F522" i="16"/>
  <c r="I522" i="16"/>
  <c r="J522" i="16" s="1"/>
  <c r="K522" i="16"/>
  <c r="L522" i="16"/>
  <c r="M522" i="16" s="1"/>
  <c r="N522" i="16"/>
  <c r="O522" i="16"/>
  <c r="P522" i="16" s="1"/>
  <c r="Q522" i="16"/>
  <c r="R522" i="16"/>
  <c r="S522" i="16" s="1"/>
  <c r="T522" i="16"/>
  <c r="U522" i="16"/>
  <c r="V522" i="16" s="1"/>
  <c r="W522" i="16"/>
  <c r="X522" i="16"/>
  <c r="Y522" i="16" s="1"/>
  <c r="Z522" i="16"/>
  <c r="AA522" i="16"/>
  <c r="AB522" i="16" s="1"/>
  <c r="AC522" i="16"/>
  <c r="AD522" i="16"/>
  <c r="AE522" i="16" s="1"/>
  <c r="AF522" i="16"/>
  <c r="AG522" i="16"/>
  <c r="AH522" i="16" s="1"/>
  <c r="AI522" i="16"/>
  <c r="AJ522" i="16"/>
  <c r="AK522" i="16" s="1"/>
  <c r="AL522" i="16"/>
  <c r="B523" i="16"/>
  <c r="C523" i="16"/>
  <c r="D523" i="16"/>
  <c r="E523" i="16"/>
  <c r="F523" i="16"/>
  <c r="I523" i="16"/>
  <c r="J523" i="16" s="1"/>
  <c r="K523" i="16"/>
  <c r="L523" i="16"/>
  <c r="M523" i="16" s="1"/>
  <c r="N523" i="16"/>
  <c r="O523" i="16"/>
  <c r="P523" i="16" s="1"/>
  <c r="Q523" i="16"/>
  <c r="R523" i="16"/>
  <c r="S523" i="16" s="1"/>
  <c r="T523" i="16"/>
  <c r="U523" i="16"/>
  <c r="V523" i="16" s="1"/>
  <c r="W523" i="16"/>
  <c r="X523" i="16"/>
  <c r="Y523" i="16" s="1"/>
  <c r="Z523" i="16"/>
  <c r="AA523" i="16"/>
  <c r="AB523" i="16" s="1"/>
  <c r="AC523" i="16"/>
  <c r="AD523" i="16"/>
  <c r="AE523" i="16" s="1"/>
  <c r="AF523" i="16"/>
  <c r="AG523" i="16"/>
  <c r="AH523" i="16" s="1"/>
  <c r="AI523" i="16"/>
  <c r="AJ523" i="16"/>
  <c r="AK523" i="16" s="1"/>
  <c r="AL523" i="16"/>
  <c r="B524" i="16"/>
  <c r="C524" i="16"/>
  <c r="D524" i="16"/>
  <c r="E524" i="16"/>
  <c r="F524" i="16"/>
  <c r="I524" i="16"/>
  <c r="J524" i="16" s="1"/>
  <c r="K524" i="16"/>
  <c r="L524" i="16"/>
  <c r="M524" i="16" s="1"/>
  <c r="N524" i="16"/>
  <c r="O524" i="16"/>
  <c r="P524" i="16" s="1"/>
  <c r="Q524" i="16"/>
  <c r="R524" i="16"/>
  <c r="S524" i="16" s="1"/>
  <c r="T524" i="16"/>
  <c r="U524" i="16"/>
  <c r="V524" i="16" s="1"/>
  <c r="W524" i="16"/>
  <c r="X524" i="16"/>
  <c r="Y524" i="16" s="1"/>
  <c r="Z524" i="16"/>
  <c r="AA524" i="16"/>
  <c r="AB524" i="16" s="1"/>
  <c r="AC524" i="16"/>
  <c r="AD524" i="16"/>
  <c r="AE524" i="16" s="1"/>
  <c r="AF524" i="16"/>
  <c r="AG524" i="16"/>
  <c r="AH524" i="16" s="1"/>
  <c r="AI524" i="16"/>
  <c r="AJ524" i="16"/>
  <c r="AK524" i="16" s="1"/>
  <c r="AL524" i="16"/>
  <c r="B525" i="16"/>
  <c r="C525" i="16"/>
  <c r="D525" i="16"/>
  <c r="E525" i="16"/>
  <c r="F525" i="16"/>
  <c r="I525" i="16"/>
  <c r="K525" i="16"/>
  <c r="L525" i="16"/>
  <c r="M525" i="16" s="1"/>
  <c r="N525" i="16"/>
  <c r="O525" i="16"/>
  <c r="P525" i="16" s="1"/>
  <c r="Q525" i="16"/>
  <c r="R525" i="16"/>
  <c r="S525" i="16" s="1"/>
  <c r="T525" i="16"/>
  <c r="U525" i="16"/>
  <c r="V525" i="16" s="1"/>
  <c r="W525" i="16"/>
  <c r="X525" i="16"/>
  <c r="Y525" i="16" s="1"/>
  <c r="Z525" i="16"/>
  <c r="AA525" i="16"/>
  <c r="AB525" i="16" s="1"/>
  <c r="AC525" i="16"/>
  <c r="AD525" i="16"/>
  <c r="AE525" i="16" s="1"/>
  <c r="AF525" i="16"/>
  <c r="AG525" i="16"/>
  <c r="AH525" i="16" s="1"/>
  <c r="AI525" i="16"/>
  <c r="AJ525" i="16"/>
  <c r="AK525" i="16" s="1"/>
  <c r="AL525" i="16"/>
  <c r="B526" i="16"/>
  <c r="C526" i="16"/>
  <c r="D526" i="16"/>
  <c r="E526" i="16"/>
  <c r="F526" i="16"/>
  <c r="I526" i="16"/>
  <c r="J526" i="16" s="1"/>
  <c r="K526" i="16"/>
  <c r="L526" i="16"/>
  <c r="N526" i="16"/>
  <c r="O526" i="16"/>
  <c r="P526" i="16" s="1"/>
  <c r="Q526" i="16"/>
  <c r="R526" i="16"/>
  <c r="S526" i="16" s="1"/>
  <c r="T526" i="16"/>
  <c r="U526" i="16"/>
  <c r="V526" i="16" s="1"/>
  <c r="W526" i="16"/>
  <c r="X526" i="16"/>
  <c r="Y526" i="16" s="1"/>
  <c r="Z526" i="16"/>
  <c r="AA526" i="16"/>
  <c r="AB526" i="16" s="1"/>
  <c r="AC526" i="16"/>
  <c r="AD526" i="16"/>
  <c r="AE526" i="16" s="1"/>
  <c r="AF526" i="16"/>
  <c r="AG526" i="16"/>
  <c r="AH526" i="16" s="1"/>
  <c r="AI526" i="16"/>
  <c r="AJ526" i="16"/>
  <c r="AK526" i="16" s="1"/>
  <c r="AL526" i="16"/>
  <c r="B527" i="16"/>
  <c r="C527" i="16"/>
  <c r="D527" i="16"/>
  <c r="E527" i="16"/>
  <c r="F527" i="16"/>
  <c r="I527" i="16"/>
  <c r="K527" i="16"/>
  <c r="L527" i="16"/>
  <c r="M527" i="16" s="1"/>
  <c r="N527" i="16"/>
  <c r="O527" i="16"/>
  <c r="P527" i="16" s="1"/>
  <c r="Q527" i="16"/>
  <c r="R527" i="16"/>
  <c r="S527" i="16" s="1"/>
  <c r="T527" i="16"/>
  <c r="U527" i="16"/>
  <c r="V527" i="16" s="1"/>
  <c r="W527" i="16"/>
  <c r="X527" i="16"/>
  <c r="Y527" i="16" s="1"/>
  <c r="Z527" i="16"/>
  <c r="AA527" i="16"/>
  <c r="AB527" i="16" s="1"/>
  <c r="AC527" i="16"/>
  <c r="AD527" i="16"/>
  <c r="AE527" i="16" s="1"/>
  <c r="AF527" i="16"/>
  <c r="AG527" i="16"/>
  <c r="AH527" i="16" s="1"/>
  <c r="AI527" i="16"/>
  <c r="AJ527" i="16"/>
  <c r="AK527" i="16" s="1"/>
  <c r="AL527" i="16"/>
  <c r="B528" i="16"/>
  <c r="C528" i="16"/>
  <c r="D528" i="16"/>
  <c r="E528" i="16"/>
  <c r="F528" i="16"/>
  <c r="I528" i="16"/>
  <c r="J528" i="16" s="1"/>
  <c r="K528" i="16"/>
  <c r="L528" i="16"/>
  <c r="M528" i="16" s="1"/>
  <c r="N528" i="16"/>
  <c r="O528" i="16"/>
  <c r="P528" i="16" s="1"/>
  <c r="Q528" i="16"/>
  <c r="R528" i="16"/>
  <c r="S528" i="16" s="1"/>
  <c r="T528" i="16"/>
  <c r="U528" i="16"/>
  <c r="V528" i="16" s="1"/>
  <c r="W528" i="16"/>
  <c r="X528" i="16"/>
  <c r="Y528" i="16" s="1"/>
  <c r="Z528" i="16"/>
  <c r="AA528" i="16"/>
  <c r="AB528" i="16" s="1"/>
  <c r="AC528" i="16"/>
  <c r="AD528" i="16"/>
  <c r="AE528" i="16" s="1"/>
  <c r="AF528" i="16"/>
  <c r="AG528" i="16"/>
  <c r="AH528" i="16" s="1"/>
  <c r="AI528" i="16"/>
  <c r="AJ528" i="16"/>
  <c r="AK528" i="16" s="1"/>
  <c r="AL528" i="16"/>
  <c r="B529" i="16"/>
  <c r="C529" i="16"/>
  <c r="D529" i="16"/>
  <c r="E529" i="16"/>
  <c r="F529" i="16"/>
  <c r="I529" i="16"/>
  <c r="K529" i="16"/>
  <c r="L529" i="16"/>
  <c r="M529" i="16" s="1"/>
  <c r="N529" i="16"/>
  <c r="O529" i="16"/>
  <c r="P529" i="16" s="1"/>
  <c r="Q529" i="16"/>
  <c r="R529" i="16"/>
  <c r="S529" i="16" s="1"/>
  <c r="T529" i="16"/>
  <c r="U529" i="16"/>
  <c r="V529" i="16" s="1"/>
  <c r="W529" i="16"/>
  <c r="X529" i="16"/>
  <c r="Y529" i="16" s="1"/>
  <c r="Z529" i="16"/>
  <c r="AA529" i="16"/>
  <c r="AB529" i="16" s="1"/>
  <c r="AC529" i="16"/>
  <c r="AD529" i="16"/>
  <c r="AE529" i="16" s="1"/>
  <c r="AF529" i="16"/>
  <c r="AG529" i="16"/>
  <c r="AH529" i="16" s="1"/>
  <c r="AI529" i="16"/>
  <c r="AJ529" i="16"/>
  <c r="AK529" i="16" s="1"/>
  <c r="AL529" i="16"/>
  <c r="B530" i="16"/>
  <c r="C530" i="16"/>
  <c r="D530" i="16"/>
  <c r="E530" i="16"/>
  <c r="F530" i="16"/>
  <c r="I530" i="16"/>
  <c r="J530" i="16" s="1"/>
  <c r="K530" i="16"/>
  <c r="L530" i="16"/>
  <c r="N530" i="16"/>
  <c r="O530" i="16"/>
  <c r="P530" i="16" s="1"/>
  <c r="Q530" i="16"/>
  <c r="R530" i="16"/>
  <c r="S530" i="16" s="1"/>
  <c r="T530" i="16"/>
  <c r="U530" i="16"/>
  <c r="V530" i="16" s="1"/>
  <c r="W530" i="16"/>
  <c r="X530" i="16"/>
  <c r="Y530" i="16" s="1"/>
  <c r="Z530" i="16"/>
  <c r="AA530" i="16"/>
  <c r="AB530" i="16" s="1"/>
  <c r="AC530" i="16"/>
  <c r="AD530" i="16"/>
  <c r="AE530" i="16" s="1"/>
  <c r="AF530" i="16"/>
  <c r="AG530" i="16"/>
  <c r="AH530" i="16" s="1"/>
  <c r="AI530" i="16"/>
  <c r="AJ530" i="16"/>
  <c r="AK530" i="16" s="1"/>
  <c r="AL530" i="16"/>
  <c r="B531" i="16"/>
  <c r="C531" i="16"/>
  <c r="D531" i="16"/>
  <c r="E531" i="16"/>
  <c r="F531" i="16"/>
  <c r="I531" i="16"/>
  <c r="K531" i="16"/>
  <c r="L531" i="16"/>
  <c r="M531" i="16" s="1"/>
  <c r="N531" i="16"/>
  <c r="O531" i="16"/>
  <c r="P531" i="16" s="1"/>
  <c r="Q531" i="16"/>
  <c r="R531" i="16"/>
  <c r="S531" i="16" s="1"/>
  <c r="T531" i="16"/>
  <c r="U531" i="16"/>
  <c r="V531" i="16" s="1"/>
  <c r="W531" i="16"/>
  <c r="X531" i="16"/>
  <c r="Y531" i="16" s="1"/>
  <c r="Z531" i="16"/>
  <c r="AA531" i="16"/>
  <c r="AB531" i="16" s="1"/>
  <c r="AC531" i="16"/>
  <c r="AD531" i="16"/>
  <c r="AE531" i="16" s="1"/>
  <c r="AF531" i="16"/>
  <c r="AG531" i="16"/>
  <c r="AH531" i="16" s="1"/>
  <c r="AI531" i="16"/>
  <c r="AJ531" i="16"/>
  <c r="AK531" i="16" s="1"/>
  <c r="AL531" i="16"/>
  <c r="B532" i="16"/>
  <c r="C532" i="16"/>
  <c r="D532" i="16"/>
  <c r="E532" i="16"/>
  <c r="F532" i="16"/>
  <c r="I532" i="16"/>
  <c r="J532" i="16" s="1"/>
  <c r="K532" i="16"/>
  <c r="L532" i="16"/>
  <c r="M532" i="16" s="1"/>
  <c r="N532" i="16"/>
  <c r="O532" i="16"/>
  <c r="P532" i="16" s="1"/>
  <c r="Q532" i="16"/>
  <c r="R532" i="16"/>
  <c r="S532" i="16" s="1"/>
  <c r="T532" i="16"/>
  <c r="U532" i="16"/>
  <c r="V532" i="16" s="1"/>
  <c r="W532" i="16"/>
  <c r="X532" i="16"/>
  <c r="Y532" i="16" s="1"/>
  <c r="Z532" i="16"/>
  <c r="AA532" i="16"/>
  <c r="AB532" i="16" s="1"/>
  <c r="AC532" i="16"/>
  <c r="AD532" i="16"/>
  <c r="AE532" i="16" s="1"/>
  <c r="AF532" i="16"/>
  <c r="AG532" i="16"/>
  <c r="AH532" i="16" s="1"/>
  <c r="AI532" i="16"/>
  <c r="AJ532" i="16"/>
  <c r="AK532" i="16" s="1"/>
  <c r="AL532" i="16"/>
  <c r="B533" i="16"/>
  <c r="C533" i="16"/>
  <c r="D533" i="16"/>
  <c r="E533" i="16"/>
  <c r="F533" i="16"/>
  <c r="I533" i="16"/>
  <c r="K533" i="16"/>
  <c r="L533" i="16"/>
  <c r="M533" i="16" s="1"/>
  <c r="N533" i="16"/>
  <c r="O533" i="16"/>
  <c r="P533" i="16" s="1"/>
  <c r="Q533" i="16"/>
  <c r="R533" i="16"/>
  <c r="S533" i="16" s="1"/>
  <c r="T533" i="16"/>
  <c r="U533" i="16"/>
  <c r="V533" i="16" s="1"/>
  <c r="W533" i="16"/>
  <c r="X533" i="16"/>
  <c r="Y533" i="16" s="1"/>
  <c r="Z533" i="16"/>
  <c r="AA533" i="16"/>
  <c r="AB533" i="16" s="1"/>
  <c r="AC533" i="16"/>
  <c r="AD533" i="16"/>
  <c r="AE533" i="16" s="1"/>
  <c r="AF533" i="16"/>
  <c r="AG533" i="16"/>
  <c r="AH533" i="16" s="1"/>
  <c r="AI533" i="16"/>
  <c r="AJ533" i="16"/>
  <c r="AK533" i="16" s="1"/>
  <c r="AL533" i="16"/>
  <c r="B534" i="16"/>
  <c r="C534" i="16"/>
  <c r="D534" i="16"/>
  <c r="E534" i="16"/>
  <c r="F534" i="16"/>
  <c r="I534" i="16"/>
  <c r="J534" i="16" s="1"/>
  <c r="K534" i="16"/>
  <c r="L534" i="16"/>
  <c r="N534" i="16"/>
  <c r="O534" i="16"/>
  <c r="P534" i="16" s="1"/>
  <c r="Q534" i="16"/>
  <c r="R534" i="16"/>
  <c r="S534" i="16" s="1"/>
  <c r="T534" i="16"/>
  <c r="U534" i="16"/>
  <c r="V534" i="16" s="1"/>
  <c r="W534" i="16"/>
  <c r="X534" i="16"/>
  <c r="Y534" i="16" s="1"/>
  <c r="Z534" i="16"/>
  <c r="AA534" i="16"/>
  <c r="AB534" i="16" s="1"/>
  <c r="AC534" i="16"/>
  <c r="AD534" i="16"/>
  <c r="AE534" i="16" s="1"/>
  <c r="AF534" i="16"/>
  <c r="AG534" i="16"/>
  <c r="AH534" i="16" s="1"/>
  <c r="AI534" i="16"/>
  <c r="AJ534" i="16"/>
  <c r="AK534" i="16" s="1"/>
  <c r="AL534" i="16"/>
  <c r="B535" i="16"/>
  <c r="C535" i="16"/>
  <c r="D535" i="16"/>
  <c r="E535" i="16"/>
  <c r="F535" i="16"/>
  <c r="I535" i="16"/>
  <c r="K535" i="16"/>
  <c r="L535" i="16"/>
  <c r="M535" i="16" s="1"/>
  <c r="N535" i="16"/>
  <c r="O535" i="16"/>
  <c r="P535" i="16" s="1"/>
  <c r="Q535" i="16"/>
  <c r="R535" i="16"/>
  <c r="S535" i="16" s="1"/>
  <c r="T535" i="16"/>
  <c r="U535" i="16"/>
  <c r="V535" i="16" s="1"/>
  <c r="W535" i="16"/>
  <c r="X535" i="16"/>
  <c r="Y535" i="16" s="1"/>
  <c r="Z535" i="16"/>
  <c r="AA535" i="16"/>
  <c r="AB535" i="16" s="1"/>
  <c r="AC535" i="16"/>
  <c r="AD535" i="16"/>
  <c r="AE535" i="16" s="1"/>
  <c r="AF535" i="16"/>
  <c r="AG535" i="16"/>
  <c r="AH535" i="16" s="1"/>
  <c r="AI535" i="16"/>
  <c r="AJ535" i="16"/>
  <c r="AK535" i="16" s="1"/>
  <c r="AL535" i="16"/>
  <c r="B536" i="16"/>
  <c r="C536" i="16"/>
  <c r="D536" i="16"/>
  <c r="E536" i="16"/>
  <c r="F536" i="16"/>
  <c r="I536" i="16"/>
  <c r="J536" i="16" s="1"/>
  <c r="K536" i="16"/>
  <c r="L536" i="16"/>
  <c r="M536" i="16" s="1"/>
  <c r="N536" i="16"/>
  <c r="O536" i="16"/>
  <c r="P536" i="16" s="1"/>
  <c r="Q536" i="16"/>
  <c r="R536" i="16"/>
  <c r="S536" i="16" s="1"/>
  <c r="T536" i="16"/>
  <c r="U536" i="16"/>
  <c r="V536" i="16" s="1"/>
  <c r="W536" i="16"/>
  <c r="X536" i="16"/>
  <c r="Y536" i="16" s="1"/>
  <c r="Z536" i="16"/>
  <c r="AA536" i="16"/>
  <c r="AB536" i="16" s="1"/>
  <c r="AC536" i="16"/>
  <c r="AD536" i="16"/>
  <c r="AE536" i="16" s="1"/>
  <c r="AF536" i="16"/>
  <c r="AG536" i="16"/>
  <c r="AH536" i="16" s="1"/>
  <c r="AI536" i="16"/>
  <c r="AJ536" i="16"/>
  <c r="AK536" i="16" s="1"/>
  <c r="AL536" i="16"/>
  <c r="B537" i="16"/>
  <c r="C537" i="16"/>
  <c r="D537" i="16"/>
  <c r="E537" i="16"/>
  <c r="F537" i="16"/>
  <c r="I537" i="16"/>
  <c r="K537" i="16"/>
  <c r="L537" i="16"/>
  <c r="M537" i="16" s="1"/>
  <c r="N537" i="16"/>
  <c r="O537" i="16"/>
  <c r="P537" i="16" s="1"/>
  <c r="Q537" i="16"/>
  <c r="R537" i="16"/>
  <c r="S537" i="16" s="1"/>
  <c r="T537" i="16"/>
  <c r="U537" i="16"/>
  <c r="V537" i="16" s="1"/>
  <c r="W537" i="16"/>
  <c r="X537" i="16"/>
  <c r="Y537" i="16" s="1"/>
  <c r="Z537" i="16"/>
  <c r="AA537" i="16"/>
  <c r="AB537" i="16" s="1"/>
  <c r="AC537" i="16"/>
  <c r="AD537" i="16"/>
  <c r="AE537" i="16" s="1"/>
  <c r="AF537" i="16"/>
  <c r="AG537" i="16"/>
  <c r="AH537" i="16" s="1"/>
  <c r="AI537" i="16"/>
  <c r="AJ537" i="16"/>
  <c r="AK537" i="16" s="1"/>
  <c r="AL537" i="16"/>
  <c r="B538" i="16"/>
  <c r="C538" i="16"/>
  <c r="D538" i="16"/>
  <c r="E538" i="16"/>
  <c r="F538" i="16"/>
  <c r="I538" i="16"/>
  <c r="J538" i="16" s="1"/>
  <c r="K538" i="16"/>
  <c r="L538" i="16"/>
  <c r="N538" i="16"/>
  <c r="O538" i="16"/>
  <c r="P538" i="16" s="1"/>
  <c r="Q538" i="16"/>
  <c r="R538" i="16"/>
  <c r="S538" i="16" s="1"/>
  <c r="T538" i="16"/>
  <c r="U538" i="16"/>
  <c r="V538" i="16" s="1"/>
  <c r="W538" i="16"/>
  <c r="X538" i="16"/>
  <c r="Y538" i="16" s="1"/>
  <c r="Z538" i="16"/>
  <c r="AA538" i="16"/>
  <c r="AB538" i="16" s="1"/>
  <c r="AC538" i="16"/>
  <c r="AD538" i="16"/>
  <c r="AE538" i="16" s="1"/>
  <c r="AF538" i="16"/>
  <c r="AG538" i="16"/>
  <c r="AH538" i="16" s="1"/>
  <c r="AI538" i="16"/>
  <c r="AJ538" i="16"/>
  <c r="AK538" i="16" s="1"/>
  <c r="AL538" i="16"/>
  <c r="B539" i="16"/>
  <c r="C539" i="16"/>
  <c r="D539" i="16"/>
  <c r="E539" i="16"/>
  <c r="F539" i="16"/>
  <c r="I539" i="16"/>
  <c r="K539" i="16"/>
  <c r="L539" i="16"/>
  <c r="M539" i="16" s="1"/>
  <c r="N539" i="16"/>
  <c r="O539" i="16"/>
  <c r="P539" i="16" s="1"/>
  <c r="Q539" i="16"/>
  <c r="R539" i="16"/>
  <c r="S539" i="16" s="1"/>
  <c r="T539" i="16"/>
  <c r="U539" i="16"/>
  <c r="V539" i="16" s="1"/>
  <c r="W539" i="16"/>
  <c r="X539" i="16"/>
  <c r="Y539" i="16" s="1"/>
  <c r="Z539" i="16"/>
  <c r="AA539" i="16"/>
  <c r="AB539" i="16" s="1"/>
  <c r="AC539" i="16"/>
  <c r="AD539" i="16"/>
  <c r="AE539" i="16" s="1"/>
  <c r="AF539" i="16"/>
  <c r="AG539" i="16"/>
  <c r="AH539" i="16" s="1"/>
  <c r="AI539" i="16"/>
  <c r="AJ539" i="16"/>
  <c r="AK539" i="16" s="1"/>
  <c r="AL539" i="16"/>
  <c r="B540" i="16"/>
  <c r="C540" i="16"/>
  <c r="D540" i="16"/>
  <c r="E540" i="16"/>
  <c r="F540" i="16"/>
  <c r="I540" i="16"/>
  <c r="J540" i="16" s="1"/>
  <c r="K540" i="16"/>
  <c r="L540" i="16"/>
  <c r="M540" i="16" s="1"/>
  <c r="N540" i="16"/>
  <c r="O540" i="16"/>
  <c r="P540" i="16" s="1"/>
  <c r="Q540" i="16"/>
  <c r="R540" i="16"/>
  <c r="S540" i="16" s="1"/>
  <c r="T540" i="16"/>
  <c r="U540" i="16"/>
  <c r="V540" i="16" s="1"/>
  <c r="W540" i="16"/>
  <c r="X540" i="16"/>
  <c r="Y540" i="16" s="1"/>
  <c r="Z540" i="16"/>
  <c r="AA540" i="16"/>
  <c r="AB540" i="16" s="1"/>
  <c r="AC540" i="16"/>
  <c r="AD540" i="16"/>
  <c r="AE540" i="16" s="1"/>
  <c r="AF540" i="16"/>
  <c r="AG540" i="16"/>
  <c r="AH540" i="16" s="1"/>
  <c r="AI540" i="16"/>
  <c r="AJ540" i="16"/>
  <c r="AK540" i="16" s="1"/>
  <c r="AL540" i="16"/>
  <c r="B541" i="16"/>
  <c r="C541" i="16"/>
  <c r="D541" i="16"/>
  <c r="E541" i="16"/>
  <c r="F541" i="16"/>
  <c r="I541" i="16"/>
  <c r="K541" i="16"/>
  <c r="L541" i="16"/>
  <c r="M541" i="16" s="1"/>
  <c r="N541" i="16"/>
  <c r="O541" i="16"/>
  <c r="P541" i="16" s="1"/>
  <c r="Q541" i="16"/>
  <c r="R541" i="16"/>
  <c r="S541" i="16" s="1"/>
  <c r="T541" i="16"/>
  <c r="U541" i="16"/>
  <c r="V541" i="16" s="1"/>
  <c r="W541" i="16"/>
  <c r="X541" i="16"/>
  <c r="Y541" i="16" s="1"/>
  <c r="Z541" i="16"/>
  <c r="AA541" i="16"/>
  <c r="AB541" i="16" s="1"/>
  <c r="AC541" i="16"/>
  <c r="AD541" i="16"/>
  <c r="AE541" i="16" s="1"/>
  <c r="AF541" i="16"/>
  <c r="AG541" i="16"/>
  <c r="AH541" i="16" s="1"/>
  <c r="AI541" i="16"/>
  <c r="AJ541" i="16"/>
  <c r="AK541" i="16" s="1"/>
  <c r="AL541" i="16"/>
  <c r="B542" i="16"/>
  <c r="C542" i="16"/>
  <c r="D542" i="16"/>
  <c r="E542" i="16"/>
  <c r="F542" i="16"/>
  <c r="I542" i="16"/>
  <c r="J542" i="16" s="1"/>
  <c r="K542" i="16"/>
  <c r="L542" i="16"/>
  <c r="N542" i="16"/>
  <c r="O542" i="16"/>
  <c r="P542" i="16" s="1"/>
  <c r="Q542" i="16"/>
  <c r="R542" i="16"/>
  <c r="S542" i="16" s="1"/>
  <c r="T542" i="16"/>
  <c r="U542" i="16"/>
  <c r="V542" i="16" s="1"/>
  <c r="W542" i="16"/>
  <c r="X542" i="16"/>
  <c r="Y542" i="16" s="1"/>
  <c r="Z542" i="16"/>
  <c r="AA542" i="16"/>
  <c r="AB542" i="16" s="1"/>
  <c r="AC542" i="16"/>
  <c r="AD542" i="16"/>
  <c r="AE542" i="16" s="1"/>
  <c r="AF542" i="16"/>
  <c r="AG542" i="16"/>
  <c r="AH542" i="16" s="1"/>
  <c r="AI542" i="16"/>
  <c r="AJ542" i="16"/>
  <c r="AK542" i="16" s="1"/>
  <c r="AL542" i="16"/>
  <c r="B543" i="16"/>
  <c r="C543" i="16"/>
  <c r="D543" i="16"/>
  <c r="E543" i="16"/>
  <c r="F543" i="16"/>
  <c r="I543" i="16"/>
  <c r="K543" i="16"/>
  <c r="L543" i="16"/>
  <c r="M543" i="16" s="1"/>
  <c r="N543" i="16"/>
  <c r="O543" i="16"/>
  <c r="P543" i="16" s="1"/>
  <c r="Q543" i="16"/>
  <c r="R543" i="16"/>
  <c r="S543" i="16" s="1"/>
  <c r="T543" i="16"/>
  <c r="U543" i="16"/>
  <c r="V543" i="16" s="1"/>
  <c r="W543" i="16"/>
  <c r="X543" i="16"/>
  <c r="Y543" i="16" s="1"/>
  <c r="Z543" i="16"/>
  <c r="AA543" i="16"/>
  <c r="AB543" i="16" s="1"/>
  <c r="AC543" i="16"/>
  <c r="AD543" i="16"/>
  <c r="AE543" i="16" s="1"/>
  <c r="AF543" i="16"/>
  <c r="AG543" i="16"/>
  <c r="AH543" i="16" s="1"/>
  <c r="AI543" i="16"/>
  <c r="AJ543" i="16"/>
  <c r="AK543" i="16" s="1"/>
  <c r="AL543" i="16"/>
  <c r="B544" i="16"/>
  <c r="C544" i="16"/>
  <c r="D544" i="16"/>
  <c r="E544" i="16"/>
  <c r="F544" i="16"/>
  <c r="I544" i="16"/>
  <c r="J544" i="16" s="1"/>
  <c r="K544" i="16"/>
  <c r="L544" i="16"/>
  <c r="M544" i="16" s="1"/>
  <c r="N544" i="16"/>
  <c r="O544" i="16"/>
  <c r="P544" i="16" s="1"/>
  <c r="Q544" i="16"/>
  <c r="R544" i="16"/>
  <c r="S544" i="16" s="1"/>
  <c r="T544" i="16"/>
  <c r="U544" i="16"/>
  <c r="V544" i="16" s="1"/>
  <c r="W544" i="16"/>
  <c r="X544" i="16"/>
  <c r="Y544" i="16" s="1"/>
  <c r="Z544" i="16"/>
  <c r="AA544" i="16"/>
  <c r="AB544" i="16" s="1"/>
  <c r="AC544" i="16"/>
  <c r="AD544" i="16"/>
  <c r="AE544" i="16" s="1"/>
  <c r="AF544" i="16"/>
  <c r="AG544" i="16"/>
  <c r="AH544" i="16" s="1"/>
  <c r="AI544" i="16"/>
  <c r="AJ544" i="16"/>
  <c r="AK544" i="16" s="1"/>
  <c r="AL544" i="16"/>
  <c r="B545" i="16"/>
  <c r="C545" i="16"/>
  <c r="D545" i="16"/>
  <c r="E545" i="16"/>
  <c r="F545" i="16"/>
  <c r="I545" i="16"/>
  <c r="K545" i="16"/>
  <c r="L545" i="16"/>
  <c r="M545" i="16" s="1"/>
  <c r="N545" i="16"/>
  <c r="O545" i="16"/>
  <c r="P545" i="16" s="1"/>
  <c r="Q545" i="16"/>
  <c r="R545" i="16"/>
  <c r="S545" i="16" s="1"/>
  <c r="T545" i="16"/>
  <c r="U545" i="16"/>
  <c r="V545" i="16" s="1"/>
  <c r="W545" i="16"/>
  <c r="X545" i="16"/>
  <c r="Y545" i="16" s="1"/>
  <c r="Z545" i="16"/>
  <c r="AA545" i="16"/>
  <c r="AB545" i="16" s="1"/>
  <c r="AC545" i="16"/>
  <c r="AD545" i="16"/>
  <c r="AE545" i="16" s="1"/>
  <c r="AF545" i="16"/>
  <c r="AG545" i="16"/>
  <c r="AH545" i="16" s="1"/>
  <c r="AI545" i="16"/>
  <c r="AJ545" i="16"/>
  <c r="AK545" i="16" s="1"/>
  <c r="AL545" i="16"/>
  <c r="B546" i="16"/>
  <c r="C546" i="16"/>
  <c r="D546" i="16"/>
  <c r="E546" i="16"/>
  <c r="F546" i="16"/>
  <c r="I546" i="16"/>
  <c r="J546" i="16" s="1"/>
  <c r="K546" i="16"/>
  <c r="L546" i="16"/>
  <c r="N546" i="16"/>
  <c r="O546" i="16"/>
  <c r="P546" i="16" s="1"/>
  <c r="Q546" i="16"/>
  <c r="R546" i="16"/>
  <c r="S546" i="16" s="1"/>
  <c r="T546" i="16"/>
  <c r="U546" i="16"/>
  <c r="V546" i="16" s="1"/>
  <c r="W546" i="16"/>
  <c r="X546" i="16"/>
  <c r="Y546" i="16" s="1"/>
  <c r="Z546" i="16"/>
  <c r="AA546" i="16"/>
  <c r="AB546" i="16" s="1"/>
  <c r="AC546" i="16"/>
  <c r="AD546" i="16"/>
  <c r="AE546" i="16" s="1"/>
  <c r="AF546" i="16"/>
  <c r="AG546" i="16"/>
  <c r="AH546" i="16" s="1"/>
  <c r="AI546" i="16"/>
  <c r="AJ546" i="16"/>
  <c r="AK546" i="16" s="1"/>
  <c r="AL546" i="16"/>
  <c r="B547" i="16"/>
  <c r="C547" i="16"/>
  <c r="D547" i="16"/>
  <c r="E547" i="16"/>
  <c r="F547" i="16"/>
  <c r="I547" i="16"/>
  <c r="K547" i="16"/>
  <c r="L547" i="16"/>
  <c r="M547" i="16" s="1"/>
  <c r="N547" i="16"/>
  <c r="O547" i="16"/>
  <c r="P547" i="16" s="1"/>
  <c r="Q547" i="16"/>
  <c r="R547" i="16"/>
  <c r="S547" i="16" s="1"/>
  <c r="T547" i="16"/>
  <c r="U547" i="16"/>
  <c r="V547" i="16" s="1"/>
  <c r="W547" i="16"/>
  <c r="X547" i="16"/>
  <c r="Y547" i="16" s="1"/>
  <c r="Z547" i="16"/>
  <c r="AA547" i="16"/>
  <c r="AB547" i="16" s="1"/>
  <c r="AC547" i="16"/>
  <c r="AD547" i="16"/>
  <c r="AE547" i="16" s="1"/>
  <c r="AF547" i="16"/>
  <c r="AG547" i="16"/>
  <c r="AH547" i="16" s="1"/>
  <c r="AI547" i="16"/>
  <c r="AJ547" i="16"/>
  <c r="AK547" i="16" s="1"/>
  <c r="AL547" i="16"/>
  <c r="B548" i="16"/>
  <c r="C548" i="16"/>
  <c r="D548" i="16"/>
  <c r="E548" i="16"/>
  <c r="F548" i="16"/>
  <c r="I548" i="16"/>
  <c r="J548" i="16" s="1"/>
  <c r="K548" i="16"/>
  <c r="L548" i="16"/>
  <c r="M548" i="16" s="1"/>
  <c r="N548" i="16"/>
  <c r="O548" i="16"/>
  <c r="P548" i="16" s="1"/>
  <c r="Q548" i="16"/>
  <c r="R548" i="16"/>
  <c r="S548" i="16" s="1"/>
  <c r="T548" i="16"/>
  <c r="U548" i="16"/>
  <c r="V548" i="16" s="1"/>
  <c r="W548" i="16"/>
  <c r="X548" i="16"/>
  <c r="Y548" i="16" s="1"/>
  <c r="Z548" i="16"/>
  <c r="AA548" i="16"/>
  <c r="AB548" i="16" s="1"/>
  <c r="AC548" i="16"/>
  <c r="AD548" i="16"/>
  <c r="AE548" i="16" s="1"/>
  <c r="AF548" i="16"/>
  <c r="AG548" i="16"/>
  <c r="AH548" i="16" s="1"/>
  <c r="AI548" i="16"/>
  <c r="AJ548" i="16"/>
  <c r="AK548" i="16" s="1"/>
  <c r="AL548" i="16"/>
  <c r="B549" i="16"/>
  <c r="C549" i="16"/>
  <c r="D549" i="16"/>
  <c r="E549" i="16"/>
  <c r="F549" i="16"/>
  <c r="I549" i="16"/>
  <c r="K549" i="16"/>
  <c r="L549" i="16"/>
  <c r="M549" i="16" s="1"/>
  <c r="N549" i="16"/>
  <c r="O549" i="16"/>
  <c r="P549" i="16" s="1"/>
  <c r="Q549" i="16"/>
  <c r="R549" i="16"/>
  <c r="S549" i="16" s="1"/>
  <c r="T549" i="16"/>
  <c r="U549" i="16"/>
  <c r="V549" i="16" s="1"/>
  <c r="W549" i="16"/>
  <c r="X549" i="16"/>
  <c r="Y549" i="16" s="1"/>
  <c r="Z549" i="16"/>
  <c r="AA549" i="16"/>
  <c r="AB549" i="16" s="1"/>
  <c r="AC549" i="16"/>
  <c r="AD549" i="16"/>
  <c r="AE549" i="16" s="1"/>
  <c r="AF549" i="16"/>
  <c r="AG549" i="16"/>
  <c r="AH549" i="16" s="1"/>
  <c r="AI549" i="16"/>
  <c r="AJ549" i="16"/>
  <c r="AK549" i="16" s="1"/>
  <c r="AL549" i="16"/>
  <c r="B550" i="16"/>
  <c r="C550" i="16"/>
  <c r="D550" i="16"/>
  <c r="E550" i="16"/>
  <c r="F550" i="16"/>
  <c r="I550" i="16"/>
  <c r="J550" i="16" s="1"/>
  <c r="K550" i="16"/>
  <c r="L550" i="16"/>
  <c r="N550" i="16"/>
  <c r="O550" i="16"/>
  <c r="P550" i="16" s="1"/>
  <c r="Q550" i="16"/>
  <c r="R550" i="16"/>
  <c r="S550" i="16" s="1"/>
  <c r="T550" i="16"/>
  <c r="U550" i="16"/>
  <c r="V550" i="16" s="1"/>
  <c r="W550" i="16"/>
  <c r="X550" i="16"/>
  <c r="Y550" i="16" s="1"/>
  <c r="Z550" i="16"/>
  <c r="AA550" i="16"/>
  <c r="AB550" i="16" s="1"/>
  <c r="AC550" i="16"/>
  <c r="AD550" i="16"/>
  <c r="AE550" i="16" s="1"/>
  <c r="AF550" i="16"/>
  <c r="AG550" i="16"/>
  <c r="AH550" i="16" s="1"/>
  <c r="AI550" i="16"/>
  <c r="AJ550" i="16"/>
  <c r="AK550" i="16" s="1"/>
  <c r="AL550" i="16"/>
  <c r="B551" i="16"/>
  <c r="C551" i="16"/>
  <c r="D551" i="16"/>
  <c r="E551" i="16"/>
  <c r="F551" i="16"/>
  <c r="I551" i="16"/>
  <c r="K551" i="16"/>
  <c r="L551" i="16"/>
  <c r="M551" i="16" s="1"/>
  <c r="N551" i="16"/>
  <c r="O551" i="16"/>
  <c r="P551" i="16" s="1"/>
  <c r="Q551" i="16"/>
  <c r="R551" i="16"/>
  <c r="S551" i="16" s="1"/>
  <c r="T551" i="16"/>
  <c r="U551" i="16"/>
  <c r="V551" i="16" s="1"/>
  <c r="W551" i="16"/>
  <c r="X551" i="16"/>
  <c r="Y551" i="16" s="1"/>
  <c r="Z551" i="16"/>
  <c r="AA551" i="16"/>
  <c r="AB551" i="16" s="1"/>
  <c r="AC551" i="16"/>
  <c r="AD551" i="16"/>
  <c r="AE551" i="16" s="1"/>
  <c r="AF551" i="16"/>
  <c r="AG551" i="16"/>
  <c r="AH551" i="16" s="1"/>
  <c r="AI551" i="16"/>
  <c r="AJ551" i="16"/>
  <c r="AK551" i="16" s="1"/>
  <c r="AL551" i="16"/>
  <c r="B552" i="16"/>
  <c r="C552" i="16"/>
  <c r="D552" i="16"/>
  <c r="E552" i="16"/>
  <c r="F552" i="16"/>
  <c r="I552" i="16"/>
  <c r="J552" i="16" s="1"/>
  <c r="K552" i="16"/>
  <c r="L552" i="16"/>
  <c r="M552" i="16" s="1"/>
  <c r="N552" i="16"/>
  <c r="O552" i="16"/>
  <c r="P552" i="16" s="1"/>
  <c r="Q552" i="16"/>
  <c r="R552" i="16"/>
  <c r="S552" i="16" s="1"/>
  <c r="T552" i="16"/>
  <c r="U552" i="16"/>
  <c r="V552" i="16" s="1"/>
  <c r="W552" i="16"/>
  <c r="X552" i="16"/>
  <c r="Y552" i="16" s="1"/>
  <c r="Z552" i="16"/>
  <c r="AA552" i="16"/>
  <c r="AB552" i="16" s="1"/>
  <c r="AC552" i="16"/>
  <c r="AD552" i="16"/>
  <c r="AE552" i="16" s="1"/>
  <c r="AF552" i="16"/>
  <c r="AG552" i="16"/>
  <c r="AH552" i="16" s="1"/>
  <c r="AI552" i="16"/>
  <c r="AJ552" i="16"/>
  <c r="AK552" i="16" s="1"/>
  <c r="AL552" i="16"/>
  <c r="B553" i="16"/>
  <c r="C553" i="16"/>
  <c r="D553" i="16"/>
  <c r="E553" i="16"/>
  <c r="F553" i="16"/>
  <c r="I553" i="16"/>
  <c r="K553" i="16"/>
  <c r="L553" i="16"/>
  <c r="M553" i="16" s="1"/>
  <c r="N553" i="16"/>
  <c r="O553" i="16"/>
  <c r="P553" i="16" s="1"/>
  <c r="Q553" i="16"/>
  <c r="R553" i="16"/>
  <c r="S553" i="16" s="1"/>
  <c r="T553" i="16"/>
  <c r="U553" i="16"/>
  <c r="V553" i="16" s="1"/>
  <c r="W553" i="16"/>
  <c r="X553" i="16"/>
  <c r="Y553" i="16" s="1"/>
  <c r="Z553" i="16"/>
  <c r="AA553" i="16"/>
  <c r="AB553" i="16" s="1"/>
  <c r="AC553" i="16"/>
  <c r="AD553" i="16"/>
  <c r="AE553" i="16" s="1"/>
  <c r="AF553" i="16"/>
  <c r="AG553" i="16"/>
  <c r="AH553" i="16" s="1"/>
  <c r="AI553" i="16"/>
  <c r="AJ553" i="16"/>
  <c r="AK553" i="16" s="1"/>
  <c r="AL553" i="16"/>
  <c r="B554" i="16"/>
  <c r="C554" i="16"/>
  <c r="D554" i="16"/>
  <c r="E554" i="16"/>
  <c r="F554" i="16"/>
  <c r="I554" i="16"/>
  <c r="J554" i="16" s="1"/>
  <c r="K554" i="16"/>
  <c r="L554" i="16"/>
  <c r="N554" i="16"/>
  <c r="O554" i="16"/>
  <c r="P554" i="16" s="1"/>
  <c r="Q554" i="16"/>
  <c r="R554" i="16"/>
  <c r="S554" i="16" s="1"/>
  <c r="T554" i="16"/>
  <c r="U554" i="16"/>
  <c r="V554" i="16" s="1"/>
  <c r="W554" i="16"/>
  <c r="X554" i="16"/>
  <c r="Y554" i="16" s="1"/>
  <c r="Z554" i="16"/>
  <c r="AA554" i="16"/>
  <c r="AB554" i="16" s="1"/>
  <c r="AC554" i="16"/>
  <c r="AD554" i="16"/>
  <c r="AE554" i="16" s="1"/>
  <c r="AF554" i="16"/>
  <c r="AG554" i="16"/>
  <c r="AH554" i="16" s="1"/>
  <c r="AI554" i="16"/>
  <c r="AJ554" i="16"/>
  <c r="AK554" i="16" s="1"/>
  <c r="AL554" i="16"/>
  <c r="B555" i="16"/>
  <c r="C555" i="16"/>
  <c r="D555" i="16"/>
  <c r="E555" i="16"/>
  <c r="F555" i="16"/>
  <c r="I555" i="16"/>
  <c r="K555" i="16"/>
  <c r="L555" i="16"/>
  <c r="M555" i="16" s="1"/>
  <c r="N555" i="16"/>
  <c r="O555" i="16"/>
  <c r="P555" i="16" s="1"/>
  <c r="Q555" i="16"/>
  <c r="R555" i="16"/>
  <c r="S555" i="16" s="1"/>
  <c r="T555" i="16"/>
  <c r="U555" i="16"/>
  <c r="V555" i="16" s="1"/>
  <c r="W555" i="16"/>
  <c r="X555" i="16"/>
  <c r="Y555" i="16" s="1"/>
  <c r="Z555" i="16"/>
  <c r="AA555" i="16"/>
  <c r="AB555" i="16" s="1"/>
  <c r="AC555" i="16"/>
  <c r="AD555" i="16"/>
  <c r="AE555" i="16" s="1"/>
  <c r="AF555" i="16"/>
  <c r="AG555" i="16"/>
  <c r="AH555" i="16" s="1"/>
  <c r="AI555" i="16"/>
  <c r="AJ555" i="16"/>
  <c r="AK555" i="16" s="1"/>
  <c r="AL555" i="16"/>
  <c r="B556" i="16"/>
  <c r="C556" i="16"/>
  <c r="D556" i="16"/>
  <c r="E556" i="16"/>
  <c r="F556" i="16"/>
  <c r="I556" i="16"/>
  <c r="J556" i="16" s="1"/>
  <c r="K556" i="16"/>
  <c r="L556" i="16"/>
  <c r="M556" i="16" s="1"/>
  <c r="N556" i="16"/>
  <c r="O556" i="16"/>
  <c r="P556" i="16" s="1"/>
  <c r="Q556" i="16"/>
  <c r="R556" i="16"/>
  <c r="S556" i="16" s="1"/>
  <c r="T556" i="16"/>
  <c r="U556" i="16"/>
  <c r="V556" i="16" s="1"/>
  <c r="W556" i="16"/>
  <c r="X556" i="16"/>
  <c r="Y556" i="16" s="1"/>
  <c r="Z556" i="16"/>
  <c r="AA556" i="16"/>
  <c r="AB556" i="16" s="1"/>
  <c r="AC556" i="16"/>
  <c r="AD556" i="16"/>
  <c r="AE556" i="16" s="1"/>
  <c r="AF556" i="16"/>
  <c r="AG556" i="16"/>
  <c r="AH556" i="16" s="1"/>
  <c r="AI556" i="16"/>
  <c r="AJ556" i="16"/>
  <c r="AK556" i="16" s="1"/>
  <c r="AL556" i="16"/>
  <c r="B557" i="16"/>
  <c r="C557" i="16"/>
  <c r="D557" i="16"/>
  <c r="E557" i="16"/>
  <c r="F557" i="16"/>
  <c r="I557" i="16"/>
  <c r="K557" i="16"/>
  <c r="L557" i="16"/>
  <c r="M557" i="16" s="1"/>
  <c r="N557" i="16"/>
  <c r="O557" i="16"/>
  <c r="P557" i="16" s="1"/>
  <c r="Q557" i="16"/>
  <c r="R557" i="16"/>
  <c r="S557" i="16" s="1"/>
  <c r="T557" i="16"/>
  <c r="U557" i="16"/>
  <c r="V557" i="16" s="1"/>
  <c r="W557" i="16"/>
  <c r="X557" i="16"/>
  <c r="Y557" i="16" s="1"/>
  <c r="Z557" i="16"/>
  <c r="AA557" i="16"/>
  <c r="AB557" i="16" s="1"/>
  <c r="AC557" i="16"/>
  <c r="AD557" i="16"/>
  <c r="AE557" i="16" s="1"/>
  <c r="AF557" i="16"/>
  <c r="AG557" i="16"/>
  <c r="AH557" i="16" s="1"/>
  <c r="AI557" i="16"/>
  <c r="AJ557" i="16"/>
  <c r="AK557" i="16" s="1"/>
  <c r="AL557" i="16"/>
  <c r="B558" i="16"/>
  <c r="C558" i="16"/>
  <c r="D558" i="16"/>
  <c r="E558" i="16"/>
  <c r="F558" i="16"/>
  <c r="I558" i="16"/>
  <c r="J558" i="16" s="1"/>
  <c r="K558" i="16"/>
  <c r="L558" i="16"/>
  <c r="N558" i="16"/>
  <c r="O558" i="16"/>
  <c r="P558" i="16" s="1"/>
  <c r="Q558" i="16"/>
  <c r="R558" i="16"/>
  <c r="S558" i="16" s="1"/>
  <c r="T558" i="16"/>
  <c r="U558" i="16"/>
  <c r="V558" i="16" s="1"/>
  <c r="W558" i="16"/>
  <c r="X558" i="16"/>
  <c r="Y558" i="16" s="1"/>
  <c r="Z558" i="16"/>
  <c r="AA558" i="16"/>
  <c r="AB558" i="16" s="1"/>
  <c r="AC558" i="16"/>
  <c r="AD558" i="16"/>
  <c r="AE558" i="16" s="1"/>
  <c r="AF558" i="16"/>
  <c r="AG558" i="16"/>
  <c r="AH558" i="16" s="1"/>
  <c r="AI558" i="16"/>
  <c r="AJ558" i="16"/>
  <c r="AK558" i="16" s="1"/>
  <c r="AL558" i="16"/>
  <c r="B559" i="16"/>
  <c r="C559" i="16"/>
  <c r="D559" i="16"/>
  <c r="E559" i="16"/>
  <c r="F559" i="16"/>
  <c r="I559" i="16"/>
  <c r="K559" i="16"/>
  <c r="L559" i="16"/>
  <c r="M559" i="16" s="1"/>
  <c r="N559" i="16"/>
  <c r="O559" i="16"/>
  <c r="P559" i="16" s="1"/>
  <c r="Q559" i="16"/>
  <c r="R559" i="16"/>
  <c r="S559" i="16" s="1"/>
  <c r="T559" i="16"/>
  <c r="U559" i="16"/>
  <c r="V559" i="16" s="1"/>
  <c r="W559" i="16"/>
  <c r="X559" i="16"/>
  <c r="Y559" i="16" s="1"/>
  <c r="Z559" i="16"/>
  <c r="AA559" i="16"/>
  <c r="AB559" i="16" s="1"/>
  <c r="AC559" i="16"/>
  <c r="AD559" i="16"/>
  <c r="AE559" i="16" s="1"/>
  <c r="AF559" i="16"/>
  <c r="AG559" i="16"/>
  <c r="AH559" i="16" s="1"/>
  <c r="AI559" i="16"/>
  <c r="AJ559" i="16"/>
  <c r="AK559" i="16" s="1"/>
  <c r="AL559" i="16"/>
  <c r="B560" i="16"/>
  <c r="C560" i="16"/>
  <c r="D560" i="16"/>
  <c r="E560" i="16"/>
  <c r="F560" i="16"/>
  <c r="I560" i="16"/>
  <c r="J560" i="16" s="1"/>
  <c r="K560" i="16"/>
  <c r="L560" i="16"/>
  <c r="M560" i="16" s="1"/>
  <c r="N560" i="16"/>
  <c r="O560" i="16"/>
  <c r="P560" i="16" s="1"/>
  <c r="Q560" i="16"/>
  <c r="R560" i="16"/>
  <c r="S560" i="16" s="1"/>
  <c r="T560" i="16"/>
  <c r="U560" i="16"/>
  <c r="V560" i="16" s="1"/>
  <c r="W560" i="16"/>
  <c r="X560" i="16"/>
  <c r="Y560" i="16" s="1"/>
  <c r="Z560" i="16"/>
  <c r="AA560" i="16"/>
  <c r="AB560" i="16" s="1"/>
  <c r="AC560" i="16"/>
  <c r="AD560" i="16"/>
  <c r="AE560" i="16" s="1"/>
  <c r="AF560" i="16"/>
  <c r="AG560" i="16"/>
  <c r="AH560" i="16" s="1"/>
  <c r="AI560" i="16"/>
  <c r="AJ560" i="16"/>
  <c r="AK560" i="16" s="1"/>
  <c r="AL560" i="16"/>
  <c r="B561" i="16"/>
  <c r="C561" i="16"/>
  <c r="D561" i="16"/>
  <c r="E561" i="16"/>
  <c r="F561" i="16"/>
  <c r="I561" i="16"/>
  <c r="K561" i="16"/>
  <c r="L561" i="16"/>
  <c r="M561" i="16" s="1"/>
  <c r="N561" i="16"/>
  <c r="O561" i="16"/>
  <c r="P561" i="16" s="1"/>
  <c r="Q561" i="16"/>
  <c r="R561" i="16"/>
  <c r="S561" i="16" s="1"/>
  <c r="T561" i="16"/>
  <c r="U561" i="16"/>
  <c r="V561" i="16" s="1"/>
  <c r="W561" i="16"/>
  <c r="X561" i="16"/>
  <c r="Y561" i="16" s="1"/>
  <c r="Z561" i="16"/>
  <c r="AA561" i="16"/>
  <c r="AB561" i="16" s="1"/>
  <c r="AC561" i="16"/>
  <c r="AD561" i="16"/>
  <c r="AE561" i="16" s="1"/>
  <c r="AF561" i="16"/>
  <c r="AG561" i="16"/>
  <c r="AH561" i="16" s="1"/>
  <c r="AI561" i="16"/>
  <c r="AJ561" i="16"/>
  <c r="AK561" i="16" s="1"/>
  <c r="AL561" i="16"/>
  <c r="B562" i="16"/>
  <c r="C562" i="16"/>
  <c r="D562" i="16"/>
  <c r="E562" i="16"/>
  <c r="F562" i="16"/>
  <c r="I562" i="16"/>
  <c r="J562" i="16" s="1"/>
  <c r="K562" i="16"/>
  <c r="L562" i="16"/>
  <c r="N562" i="16"/>
  <c r="O562" i="16"/>
  <c r="P562" i="16" s="1"/>
  <c r="Q562" i="16"/>
  <c r="R562" i="16"/>
  <c r="S562" i="16" s="1"/>
  <c r="T562" i="16"/>
  <c r="U562" i="16"/>
  <c r="V562" i="16" s="1"/>
  <c r="W562" i="16"/>
  <c r="X562" i="16"/>
  <c r="Y562" i="16" s="1"/>
  <c r="Z562" i="16"/>
  <c r="AA562" i="16"/>
  <c r="AB562" i="16" s="1"/>
  <c r="AC562" i="16"/>
  <c r="AD562" i="16"/>
  <c r="AE562" i="16" s="1"/>
  <c r="AF562" i="16"/>
  <c r="AG562" i="16"/>
  <c r="AH562" i="16" s="1"/>
  <c r="AI562" i="16"/>
  <c r="AJ562" i="16"/>
  <c r="AK562" i="16" s="1"/>
  <c r="AL562" i="16"/>
  <c r="B563" i="16"/>
  <c r="C563" i="16"/>
  <c r="D563" i="16"/>
  <c r="E563" i="16"/>
  <c r="F563" i="16"/>
  <c r="I563" i="16"/>
  <c r="K563" i="16"/>
  <c r="L563" i="16"/>
  <c r="M563" i="16" s="1"/>
  <c r="N563" i="16"/>
  <c r="O563" i="16"/>
  <c r="P563" i="16" s="1"/>
  <c r="Q563" i="16"/>
  <c r="R563" i="16"/>
  <c r="S563" i="16" s="1"/>
  <c r="T563" i="16"/>
  <c r="U563" i="16"/>
  <c r="V563" i="16" s="1"/>
  <c r="W563" i="16"/>
  <c r="X563" i="16"/>
  <c r="Y563" i="16" s="1"/>
  <c r="Z563" i="16"/>
  <c r="AA563" i="16"/>
  <c r="AB563" i="16" s="1"/>
  <c r="AC563" i="16"/>
  <c r="AD563" i="16"/>
  <c r="AE563" i="16" s="1"/>
  <c r="AF563" i="16"/>
  <c r="AG563" i="16"/>
  <c r="AH563" i="16" s="1"/>
  <c r="AI563" i="16"/>
  <c r="AJ563" i="16"/>
  <c r="AK563" i="16" s="1"/>
  <c r="AL563" i="16"/>
  <c r="B564" i="16"/>
  <c r="C564" i="16"/>
  <c r="D564" i="16"/>
  <c r="E564" i="16"/>
  <c r="F564" i="16"/>
  <c r="I564" i="16"/>
  <c r="J564" i="16" s="1"/>
  <c r="K564" i="16"/>
  <c r="L564" i="16"/>
  <c r="M564" i="16" s="1"/>
  <c r="N564" i="16"/>
  <c r="O564" i="16"/>
  <c r="P564" i="16" s="1"/>
  <c r="Q564" i="16"/>
  <c r="R564" i="16"/>
  <c r="S564" i="16" s="1"/>
  <c r="T564" i="16"/>
  <c r="U564" i="16"/>
  <c r="V564" i="16" s="1"/>
  <c r="W564" i="16"/>
  <c r="X564" i="16"/>
  <c r="Y564" i="16" s="1"/>
  <c r="Z564" i="16"/>
  <c r="AA564" i="16"/>
  <c r="AB564" i="16" s="1"/>
  <c r="AC564" i="16"/>
  <c r="AD564" i="16"/>
  <c r="AE564" i="16" s="1"/>
  <c r="AF564" i="16"/>
  <c r="AG564" i="16"/>
  <c r="AH564" i="16" s="1"/>
  <c r="AI564" i="16"/>
  <c r="AJ564" i="16"/>
  <c r="AK564" i="16" s="1"/>
  <c r="AL564" i="16"/>
  <c r="B565" i="16"/>
  <c r="C565" i="16"/>
  <c r="D565" i="16"/>
  <c r="E565" i="16"/>
  <c r="F565" i="16"/>
  <c r="I565" i="16"/>
  <c r="K565" i="16"/>
  <c r="L565" i="16"/>
  <c r="M565" i="16" s="1"/>
  <c r="N565" i="16"/>
  <c r="O565" i="16"/>
  <c r="P565" i="16" s="1"/>
  <c r="Q565" i="16"/>
  <c r="R565" i="16"/>
  <c r="S565" i="16" s="1"/>
  <c r="T565" i="16"/>
  <c r="U565" i="16"/>
  <c r="V565" i="16" s="1"/>
  <c r="W565" i="16"/>
  <c r="X565" i="16"/>
  <c r="Y565" i="16" s="1"/>
  <c r="Z565" i="16"/>
  <c r="AA565" i="16"/>
  <c r="AB565" i="16" s="1"/>
  <c r="AC565" i="16"/>
  <c r="AD565" i="16"/>
  <c r="AE565" i="16" s="1"/>
  <c r="AF565" i="16"/>
  <c r="AG565" i="16"/>
  <c r="AH565" i="16" s="1"/>
  <c r="AI565" i="16"/>
  <c r="AJ565" i="16"/>
  <c r="AK565" i="16" s="1"/>
  <c r="AL565" i="16"/>
  <c r="B566" i="16"/>
  <c r="C566" i="16"/>
  <c r="D566" i="16"/>
  <c r="E566" i="16"/>
  <c r="F566" i="16"/>
  <c r="I566" i="16"/>
  <c r="J566" i="16" s="1"/>
  <c r="K566" i="16"/>
  <c r="L566" i="16"/>
  <c r="N566" i="16"/>
  <c r="O566" i="16"/>
  <c r="P566" i="16" s="1"/>
  <c r="Q566" i="16"/>
  <c r="R566" i="16"/>
  <c r="S566" i="16" s="1"/>
  <c r="T566" i="16"/>
  <c r="U566" i="16"/>
  <c r="V566" i="16" s="1"/>
  <c r="W566" i="16"/>
  <c r="X566" i="16"/>
  <c r="Y566" i="16" s="1"/>
  <c r="Z566" i="16"/>
  <c r="AA566" i="16"/>
  <c r="AB566" i="16" s="1"/>
  <c r="AC566" i="16"/>
  <c r="AD566" i="16"/>
  <c r="AE566" i="16" s="1"/>
  <c r="AF566" i="16"/>
  <c r="AG566" i="16"/>
  <c r="AH566" i="16" s="1"/>
  <c r="AI566" i="16"/>
  <c r="AJ566" i="16"/>
  <c r="AK566" i="16" s="1"/>
  <c r="AL566" i="16"/>
  <c r="B567" i="16"/>
  <c r="C567" i="16"/>
  <c r="D567" i="16"/>
  <c r="E567" i="16"/>
  <c r="F567" i="16"/>
  <c r="I567" i="16"/>
  <c r="K567" i="16"/>
  <c r="L567" i="16"/>
  <c r="M567" i="16" s="1"/>
  <c r="N567" i="16"/>
  <c r="O567" i="16"/>
  <c r="P567" i="16" s="1"/>
  <c r="Q567" i="16"/>
  <c r="R567" i="16"/>
  <c r="S567" i="16" s="1"/>
  <c r="T567" i="16"/>
  <c r="U567" i="16"/>
  <c r="V567" i="16" s="1"/>
  <c r="W567" i="16"/>
  <c r="X567" i="16"/>
  <c r="Y567" i="16" s="1"/>
  <c r="Z567" i="16"/>
  <c r="AA567" i="16"/>
  <c r="AB567" i="16" s="1"/>
  <c r="AC567" i="16"/>
  <c r="AD567" i="16"/>
  <c r="AE567" i="16" s="1"/>
  <c r="AF567" i="16"/>
  <c r="AG567" i="16"/>
  <c r="AH567" i="16" s="1"/>
  <c r="AI567" i="16"/>
  <c r="AJ567" i="16"/>
  <c r="AK567" i="16" s="1"/>
  <c r="AL567" i="16"/>
  <c r="B568" i="16"/>
  <c r="C568" i="16"/>
  <c r="D568" i="16"/>
  <c r="E568" i="16"/>
  <c r="F568" i="16"/>
  <c r="I568" i="16"/>
  <c r="J568" i="16" s="1"/>
  <c r="K568" i="16"/>
  <c r="L568" i="16"/>
  <c r="M568" i="16" s="1"/>
  <c r="N568" i="16"/>
  <c r="O568" i="16"/>
  <c r="P568" i="16" s="1"/>
  <c r="Q568" i="16"/>
  <c r="R568" i="16"/>
  <c r="S568" i="16" s="1"/>
  <c r="T568" i="16"/>
  <c r="U568" i="16"/>
  <c r="V568" i="16" s="1"/>
  <c r="W568" i="16"/>
  <c r="X568" i="16"/>
  <c r="Y568" i="16" s="1"/>
  <c r="Z568" i="16"/>
  <c r="AA568" i="16"/>
  <c r="AB568" i="16" s="1"/>
  <c r="AC568" i="16"/>
  <c r="AD568" i="16"/>
  <c r="AE568" i="16" s="1"/>
  <c r="AF568" i="16"/>
  <c r="AG568" i="16"/>
  <c r="AH568" i="16" s="1"/>
  <c r="AI568" i="16"/>
  <c r="AJ568" i="16"/>
  <c r="AK568" i="16" s="1"/>
  <c r="AL568" i="16"/>
  <c r="B569" i="16"/>
  <c r="C569" i="16"/>
  <c r="D569" i="16"/>
  <c r="E569" i="16"/>
  <c r="F569" i="16"/>
  <c r="I569" i="16"/>
  <c r="K569" i="16"/>
  <c r="L569" i="16"/>
  <c r="M569" i="16" s="1"/>
  <c r="N569" i="16"/>
  <c r="O569" i="16"/>
  <c r="P569" i="16" s="1"/>
  <c r="Q569" i="16"/>
  <c r="R569" i="16"/>
  <c r="S569" i="16" s="1"/>
  <c r="T569" i="16"/>
  <c r="U569" i="16"/>
  <c r="V569" i="16" s="1"/>
  <c r="W569" i="16"/>
  <c r="X569" i="16"/>
  <c r="Y569" i="16" s="1"/>
  <c r="Z569" i="16"/>
  <c r="AA569" i="16"/>
  <c r="AB569" i="16" s="1"/>
  <c r="AC569" i="16"/>
  <c r="AD569" i="16"/>
  <c r="AE569" i="16" s="1"/>
  <c r="AF569" i="16"/>
  <c r="AG569" i="16"/>
  <c r="AH569" i="16" s="1"/>
  <c r="AI569" i="16"/>
  <c r="AJ569" i="16"/>
  <c r="AK569" i="16" s="1"/>
  <c r="AL569" i="16"/>
  <c r="B570" i="16"/>
  <c r="C570" i="16"/>
  <c r="D570" i="16"/>
  <c r="E570" i="16"/>
  <c r="F570" i="16"/>
  <c r="I570" i="16"/>
  <c r="J570" i="16" s="1"/>
  <c r="K570" i="16"/>
  <c r="L570" i="16"/>
  <c r="N570" i="16"/>
  <c r="O570" i="16"/>
  <c r="P570" i="16" s="1"/>
  <c r="Q570" i="16"/>
  <c r="R570" i="16"/>
  <c r="S570" i="16" s="1"/>
  <c r="T570" i="16"/>
  <c r="U570" i="16"/>
  <c r="V570" i="16" s="1"/>
  <c r="W570" i="16"/>
  <c r="X570" i="16"/>
  <c r="Y570" i="16" s="1"/>
  <c r="Z570" i="16"/>
  <c r="AA570" i="16"/>
  <c r="AB570" i="16" s="1"/>
  <c r="AC570" i="16"/>
  <c r="AD570" i="16"/>
  <c r="AE570" i="16" s="1"/>
  <c r="AF570" i="16"/>
  <c r="AG570" i="16"/>
  <c r="AH570" i="16" s="1"/>
  <c r="AI570" i="16"/>
  <c r="AJ570" i="16"/>
  <c r="AK570" i="16" s="1"/>
  <c r="AL570" i="16"/>
  <c r="B571" i="16"/>
  <c r="C571" i="16"/>
  <c r="D571" i="16"/>
  <c r="E571" i="16"/>
  <c r="F571" i="16"/>
  <c r="I571" i="16"/>
  <c r="K571" i="16"/>
  <c r="L571" i="16"/>
  <c r="M571" i="16" s="1"/>
  <c r="N571" i="16"/>
  <c r="O571" i="16"/>
  <c r="P571" i="16" s="1"/>
  <c r="Q571" i="16"/>
  <c r="R571" i="16"/>
  <c r="S571" i="16" s="1"/>
  <c r="T571" i="16"/>
  <c r="U571" i="16"/>
  <c r="V571" i="16" s="1"/>
  <c r="W571" i="16"/>
  <c r="X571" i="16"/>
  <c r="Y571" i="16" s="1"/>
  <c r="Z571" i="16"/>
  <c r="AA571" i="16"/>
  <c r="AB571" i="16" s="1"/>
  <c r="AC571" i="16"/>
  <c r="AD571" i="16"/>
  <c r="AE571" i="16" s="1"/>
  <c r="AF571" i="16"/>
  <c r="AG571" i="16"/>
  <c r="AH571" i="16" s="1"/>
  <c r="AI571" i="16"/>
  <c r="AJ571" i="16"/>
  <c r="AK571" i="16" s="1"/>
  <c r="AL571" i="16"/>
  <c r="B572" i="16"/>
  <c r="C572" i="16"/>
  <c r="D572" i="16"/>
  <c r="E572" i="16"/>
  <c r="F572" i="16"/>
  <c r="I572" i="16"/>
  <c r="J572" i="16" s="1"/>
  <c r="K572" i="16"/>
  <c r="L572" i="16"/>
  <c r="M572" i="16" s="1"/>
  <c r="N572" i="16"/>
  <c r="O572" i="16"/>
  <c r="P572" i="16" s="1"/>
  <c r="Q572" i="16"/>
  <c r="R572" i="16"/>
  <c r="S572" i="16" s="1"/>
  <c r="T572" i="16"/>
  <c r="U572" i="16"/>
  <c r="V572" i="16" s="1"/>
  <c r="W572" i="16"/>
  <c r="X572" i="16"/>
  <c r="Y572" i="16" s="1"/>
  <c r="Z572" i="16"/>
  <c r="AA572" i="16"/>
  <c r="AB572" i="16" s="1"/>
  <c r="AC572" i="16"/>
  <c r="AD572" i="16"/>
  <c r="AE572" i="16" s="1"/>
  <c r="AF572" i="16"/>
  <c r="AG572" i="16"/>
  <c r="AH572" i="16" s="1"/>
  <c r="AI572" i="16"/>
  <c r="AJ572" i="16"/>
  <c r="AK572" i="16" s="1"/>
  <c r="AL572" i="16"/>
  <c r="B573" i="16"/>
  <c r="C573" i="16"/>
  <c r="D573" i="16"/>
  <c r="E573" i="16"/>
  <c r="F573" i="16"/>
  <c r="I573" i="16"/>
  <c r="K573" i="16"/>
  <c r="L573" i="16"/>
  <c r="M573" i="16" s="1"/>
  <c r="N573" i="16"/>
  <c r="O573" i="16"/>
  <c r="P573" i="16" s="1"/>
  <c r="Q573" i="16"/>
  <c r="R573" i="16"/>
  <c r="S573" i="16" s="1"/>
  <c r="T573" i="16"/>
  <c r="U573" i="16"/>
  <c r="V573" i="16" s="1"/>
  <c r="W573" i="16"/>
  <c r="X573" i="16"/>
  <c r="Y573" i="16" s="1"/>
  <c r="Z573" i="16"/>
  <c r="AA573" i="16"/>
  <c r="AB573" i="16" s="1"/>
  <c r="AC573" i="16"/>
  <c r="AD573" i="16"/>
  <c r="AE573" i="16" s="1"/>
  <c r="AF573" i="16"/>
  <c r="AG573" i="16"/>
  <c r="AH573" i="16" s="1"/>
  <c r="AI573" i="16"/>
  <c r="AJ573" i="16"/>
  <c r="AK573" i="16" s="1"/>
  <c r="AL573" i="16"/>
  <c r="B574" i="16"/>
  <c r="C574" i="16"/>
  <c r="D574" i="16"/>
  <c r="E574" i="16"/>
  <c r="F574" i="16"/>
  <c r="I574" i="16"/>
  <c r="J574" i="16" s="1"/>
  <c r="K574" i="16"/>
  <c r="L574" i="16"/>
  <c r="N574" i="16"/>
  <c r="O574" i="16"/>
  <c r="P574" i="16" s="1"/>
  <c r="Q574" i="16"/>
  <c r="R574" i="16"/>
  <c r="S574" i="16" s="1"/>
  <c r="T574" i="16"/>
  <c r="U574" i="16"/>
  <c r="V574" i="16" s="1"/>
  <c r="W574" i="16"/>
  <c r="X574" i="16"/>
  <c r="Y574" i="16" s="1"/>
  <c r="Z574" i="16"/>
  <c r="AA574" i="16"/>
  <c r="AB574" i="16" s="1"/>
  <c r="AC574" i="16"/>
  <c r="AD574" i="16"/>
  <c r="AE574" i="16" s="1"/>
  <c r="AF574" i="16"/>
  <c r="AG574" i="16"/>
  <c r="AH574" i="16" s="1"/>
  <c r="AI574" i="16"/>
  <c r="AJ574" i="16"/>
  <c r="AK574" i="16" s="1"/>
  <c r="AL574" i="16"/>
  <c r="B575" i="16"/>
  <c r="C575" i="16"/>
  <c r="D575" i="16"/>
  <c r="E575" i="16"/>
  <c r="F575" i="16"/>
  <c r="I575" i="16"/>
  <c r="K575" i="16"/>
  <c r="L575" i="16"/>
  <c r="M575" i="16" s="1"/>
  <c r="N575" i="16"/>
  <c r="O575" i="16"/>
  <c r="P575" i="16" s="1"/>
  <c r="Q575" i="16"/>
  <c r="R575" i="16"/>
  <c r="S575" i="16" s="1"/>
  <c r="T575" i="16"/>
  <c r="U575" i="16"/>
  <c r="V575" i="16" s="1"/>
  <c r="W575" i="16"/>
  <c r="X575" i="16"/>
  <c r="Y575" i="16" s="1"/>
  <c r="Z575" i="16"/>
  <c r="AA575" i="16"/>
  <c r="AB575" i="16" s="1"/>
  <c r="AC575" i="16"/>
  <c r="AD575" i="16"/>
  <c r="AE575" i="16" s="1"/>
  <c r="AF575" i="16"/>
  <c r="AG575" i="16"/>
  <c r="AH575" i="16" s="1"/>
  <c r="AI575" i="16"/>
  <c r="AJ575" i="16"/>
  <c r="AK575" i="16" s="1"/>
  <c r="AL575" i="16"/>
  <c r="B576" i="16"/>
  <c r="C576" i="16"/>
  <c r="D576" i="16"/>
  <c r="E576" i="16"/>
  <c r="F576" i="16"/>
  <c r="I576" i="16"/>
  <c r="J576" i="16" s="1"/>
  <c r="K576" i="16"/>
  <c r="L576" i="16"/>
  <c r="M576" i="16" s="1"/>
  <c r="N576" i="16"/>
  <c r="O576" i="16"/>
  <c r="P576" i="16" s="1"/>
  <c r="Q576" i="16"/>
  <c r="R576" i="16"/>
  <c r="S576" i="16" s="1"/>
  <c r="T576" i="16"/>
  <c r="U576" i="16"/>
  <c r="V576" i="16" s="1"/>
  <c r="W576" i="16"/>
  <c r="X576" i="16"/>
  <c r="Y576" i="16" s="1"/>
  <c r="Z576" i="16"/>
  <c r="AA576" i="16"/>
  <c r="AB576" i="16" s="1"/>
  <c r="AC576" i="16"/>
  <c r="AD576" i="16"/>
  <c r="AE576" i="16" s="1"/>
  <c r="AF576" i="16"/>
  <c r="AG576" i="16"/>
  <c r="AH576" i="16" s="1"/>
  <c r="AI576" i="16"/>
  <c r="AJ576" i="16"/>
  <c r="AK576" i="16" s="1"/>
  <c r="AL576" i="16"/>
  <c r="B577" i="16"/>
  <c r="C577" i="16"/>
  <c r="D577" i="16"/>
  <c r="E577" i="16"/>
  <c r="F577" i="16"/>
  <c r="I577" i="16"/>
  <c r="K577" i="16"/>
  <c r="L577" i="16"/>
  <c r="M577" i="16" s="1"/>
  <c r="N577" i="16"/>
  <c r="O577" i="16"/>
  <c r="P577" i="16" s="1"/>
  <c r="Q577" i="16"/>
  <c r="R577" i="16"/>
  <c r="S577" i="16" s="1"/>
  <c r="T577" i="16"/>
  <c r="U577" i="16"/>
  <c r="V577" i="16" s="1"/>
  <c r="W577" i="16"/>
  <c r="X577" i="16"/>
  <c r="Y577" i="16" s="1"/>
  <c r="Z577" i="16"/>
  <c r="AA577" i="16"/>
  <c r="AB577" i="16" s="1"/>
  <c r="AC577" i="16"/>
  <c r="AD577" i="16"/>
  <c r="AE577" i="16" s="1"/>
  <c r="AF577" i="16"/>
  <c r="AG577" i="16"/>
  <c r="AH577" i="16" s="1"/>
  <c r="AI577" i="16"/>
  <c r="AJ577" i="16"/>
  <c r="AK577" i="16" s="1"/>
  <c r="AL577" i="16"/>
  <c r="B578" i="16"/>
  <c r="C578" i="16"/>
  <c r="D578" i="16"/>
  <c r="E578" i="16"/>
  <c r="F578" i="16"/>
  <c r="I578" i="16"/>
  <c r="J578" i="16" s="1"/>
  <c r="K578" i="16"/>
  <c r="L578" i="16"/>
  <c r="N578" i="16"/>
  <c r="O578" i="16"/>
  <c r="P578" i="16" s="1"/>
  <c r="Q578" i="16"/>
  <c r="R578" i="16"/>
  <c r="S578" i="16" s="1"/>
  <c r="T578" i="16"/>
  <c r="U578" i="16"/>
  <c r="V578" i="16" s="1"/>
  <c r="W578" i="16"/>
  <c r="X578" i="16"/>
  <c r="Y578" i="16" s="1"/>
  <c r="Z578" i="16"/>
  <c r="AA578" i="16"/>
  <c r="AB578" i="16" s="1"/>
  <c r="AC578" i="16"/>
  <c r="AD578" i="16"/>
  <c r="AE578" i="16" s="1"/>
  <c r="AF578" i="16"/>
  <c r="AG578" i="16"/>
  <c r="AH578" i="16" s="1"/>
  <c r="AI578" i="16"/>
  <c r="AJ578" i="16"/>
  <c r="AK578" i="16" s="1"/>
  <c r="AL578" i="16"/>
  <c r="B579" i="16"/>
  <c r="C579" i="16"/>
  <c r="D579" i="16"/>
  <c r="E579" i="16"/>
  <c r="F579" i="16"/>
  <c r="I579" i="16"/>
  <c r="K579" i="16"/>
  <c r="L579" i="16"/>
  <c r="M579" i="16" s="1"/>
  <c r="N579" i="16"/>
  <c r="O579" i="16"/>
  <c r="P579" i="16" s="1"/>
  <c r="Q579" i="16"/>
  <c r="R579" i="16"/>
  <c r="S579" i="16" s="1"/>
  <c r="T579" i="16"/>
  <c r="U579" i="16"/>
  <c r="V579" i="16" s="1"/>
  <c r="W579" i="16"/>
  <c r="X579" i="16"/>
  <c r="Y579" i="16" s="1"/>
  <c r="Z579" i="16"/>
  <c r="AA579" i="16"/>
  <c r="AB579" i="16" s="1"/>
  <c r="AC579" i="16"/>
  <c r="AD579" i="16"/>
  <c r="AE579" i="16" s="1"/>
  <c r="AF579" i="16"/>
  <c r="AG579" i="16"/>
  <c r="AH579" i="16" s="1"/>
  <c r="AI579" i="16"/>
  <c r="AJ579" i="16"/>
  <c r="AK579" i="16" s="1"/>
  <c r="AL579" i="16"/>
  <c r="B580" i="16"/>
  <c r="C580" i="16"/>
  <c r="D580" i="16"/>
  <c r="E580" i="16"/>
  <c r="F580" i="16"/>
  <c r="I580" i="16"/>
  <c r="J580" i="16" s="1"/>
  <c r="K580" i="16"/>
  <c r="L580" i="16"/>
  <c r="M580" i="16" s="1"/>
  <c r="N580" i="16"/>
  <c r="O580" i="16"/>
  <c r="P580" i="16" s="1"/>
  <c r="Q580" i="16"/>
  <c r="R580" i="16"/>
  <c r="S580" i="16" s="1"/>
  <c r="T580" i="16"/>
  <c r="U580" i="16"/>
  <c r="V580" i="16" s="1"/>
  <c r="W580" i="16"/>
  <c r="X580" i="16"/>
  <c r="Y580" i="16" s="1"/>
  <c r="Z580" i="16"/>
  <c r="AA580" i="16"/>
  <c r="AB580" i="16" s="1"/>
  <c r="AC580" i="16"/>
  <c r="AD580" i="16"/>
  <c r="AE580" i="16" s="1"/>
  <c r="AF580" i="16"/>
  <c r="AG580" i="16"/>
  <c r="AH580" i="16" s="1"/>
  <c r="AI580" i="16"/>
  <c r="AJ580" i="16"/>
  <c r="AK580" i="16" s="1"/>
  <c r="AL580" i="16"/>
  <c r="B581" i="16"/>
  <c r="C581" i="16"/>
  <c r="D581" i="16"/>
  <c r="E581" i="16"/>
  <c r="F581" i="16"/>
  <c r="I581" i="16"/>
  <c r="K581" i="16"/>
  <c r="L581" i="16"/>
  <c r="M581" i="16" s="1"/>
  <c r="N581" i="16"/>
  <c r="O581" i="16"/>
  <c r="P581" i="16" s="1"/>
  <c r="Q581" i="16"/>
  <c r="R581" i="16"/>
  <c r="S581" i="16" s="1"/>
  <c r="T581" i="16"/>
  <c r="U581" i="16"/>
  <c r="V581" i="16" s="1"/>
  <c r="W581" i="16"/>
  <c r="X581" i="16"/>
  <c r="Y581" i="16" s="1"/>
  <c r="Z581" i="16"/>
  <c r="AA581" i="16"/>
  <c r="AB581" i="16" s="1"/>
  <c r="AC581" i="16"/>
  <c r="AD581" i="16"/>
  <c r="AE581" i="16" s="1"/>
  <c r="AF581" i="16"/>
  <c r="AG581" i="16"/>
  <c r="AH581" i="16" s="1"/>
  <c r="AI581" i="16"/>
  <c r="AJ581" i="16"/>
  <c r="AK581" i="16" s="1"/>
  <c r="AL581" i="16"/>
  <c r="B582" i="16"/>
  <c r="C582" i="16"/>
  <c r="D582" i="16"/>
  <c r="E582" i="16"/>
  <c r="F582" i="16"/>
  <c r="I582" i="16"/>
  <c r="J582" i="16" s="1"/>
  <c r="K582" i="16"/>
  <c r="L582" i="16"/>
  <c r="N582" i="16"/>
  <c r="O582" i="16"/>
  <c r="P582" i="16" s="1"/>
  <c r="Q582" i="16"/>
  <c r="R582" i="16"/>
  <c r="S582" i="16" s="1"/>
  <c r="T582" i="16"/>
  <c r="U582" i="16"/>
  <c r="V582" i="16" s="1"/>
  <c r="W582" i="16"/>
  <c r="X582" i="16"/>
  <c r="Y582" i="16" s="1"/>
  <c r="Z582" i="16"/>
  <c r="AA582" i="16"/>
  <c r="AB582" i="16" s="1"/>
  <c r="AC582" i="16"/>
  <c r="AD582" i="16"/>
  <c r="AE582" i="16" s="1"/>
  <c r="AF582" i="16"/>
  <c r="AG582" i="16"/>
  <c r="AH582" i="16" s="1"/>
  <c r="AI582" i="16"/>
  <c r="AJ582" i="16"/>
  <c r="AK582" i="16" s="1"/>
  <c r="AL582" i="16"/>
  <c r="B583" i="16"/>
  <c r="C583" i="16"/>
  <c r="D583" i="16"/>
  <c r="E583" i="16"/>
  <c r="F583" i="16"/>
  <c r="I583" i="16"/>
  <c r="K583" i="16"/>
  <c r="L583" i="16"/>
  <c r="M583" i="16" s="1"/>
  <c r="N583" i="16"/>
  <c r="O583" i="16"/>
  <c r="P583" i="16" s="1"/>
  <c r="Q583" i="16"/>
  <c r="R583" i="16"/>
  <c r="S583" i="16" s="1"/>
  <c r="T583" i="16"/>
  <c r="U583" i="16"/>
  <c r="V583" i="16" s="1"/>
  <c r="W583" i="16"/>
  <c r="X583" i="16"/>
  <c r="Y583" i="16" s="1"/>
  <c r="Z583" i="16"/>
  <c r="AA583" i="16"/>
  <c r="AB583" i="16" s="1"/>
  <c r="AC583" i="16"/>
  <c r="AD583" i="16"/>
  <c r="AE583" i="16" s="1"/>
  <c r="AF583" i="16"/>
  <c r="AG583" i="16"/>
  <c r="AH583" i="16" s="1"/>
  <c r="AI583" i="16"/>
  <c r="AJ583" i="16"/>
  <c r="AK583" i="16" s="1"/>
  <c r="AL583" i="16"/>
  <c r="B584" i="16"/>
  <c r="C584" i="16"/>
  <c r="D584" i="16"/>
  <c r="E584" i="16"/>
  <c r="F584" i="16"/>
  <c r="I584" i="16"/>
  <c r="J584" i="16" s="1"/>
  <c r="K584" i="16"/>
  <c r="L584" i="16"/>
  <c r="M584" i="16" s="1"/>
  <c r="N584" i="16"/>
  <c r="O584" i="16"/>
  <c r="P584" i="16" s="1"/>
  <c r="Q584" i="16"/>
  <c r="R584" i="16"/>
  <c r="S584" i="16" s="1"/>
  <c r="T584" i="16"/>
  <c r="U584" i="16"/>
  <c r="V584" i="16" s="1"/>
  <c r="W584" i="16"/>
  <c r="X584" i="16"/>
  <c r="Y584" i="16" s="1"/>
  <c r="Z584" i="16"/>
  <c r="AA584" i="16"/>
  <c r="AB584" i="16" s="1"/>
  <c r="AC584" i="16"/>
  <c r="AD584" i="16"/>
  <c r="AE584" i="16" s="1"/>
  <c r="AF584" i="16"/>
  <c r="AG584" i="16"/>
  <c r="AH584" i="16" s="1"/>
  <c r="AI584" i="16"/>
  <c r="AJ584" i="16"/>
  <c r="AK584" i="16" s="1"/>
  <c r="AL584" i="16"/>
  <c r="B585" i="16"/>
  <c r="C585" i="16"/>
  <c r="D585" i="16"/>
  <c r="E585" i="16"/>
  <c r="F585" i="16"/>
  <c r="I585" i="16"/>
  <c r="K585" i="16"/>
  <c r="L585" i="16"/>
  <c r="M585" i="16" s="1"/>
  <c r="N585" i="16"/>
  <c r="O585" i="16"/>
  <c r="P585" i="16" s="1"/>
  <c r="Q585" i="16"/>
  <c r="R585" i="16"/>
  <c r="S585" i="16" s="1"/>
  <c r="T585" i="16"/>
  <c r="U585" i="16"/>
  <c r="V585" i="16" s="1"/>
  <c r="W585" i="16"/>
  <c r="X585" i="16"/>
  <c r="Y585" i="16" s="1"/>
  <c r="Z585" i="16"/>
  <c r="AA585" i="16"/>
  <c r="AB585" i="16" s="1"/>
  <c r="AC585" i="16"/>
  <c r="AD585" i="16"/>
  <c r="AE585" i="16" s="1"/>
  <c r="AF585" i="16"/>
  <c r="AG585" i="16"/>
  <c r="AH585" i="16" s="1"/>
  <c r="AI585" i="16"/>
  <c r="AJ585" i="16"/>
  <c r="AK585" i="16" s="1"/>
  <c r="AL585" i="16"/>
  <c r="B586" i="16"/>
  <c r="C586" i="16"/>
  <c r="D586" i="16"/>
  <c r="E586" i="16"/>
  <c r="F586" i="16"/>
  <c r="I586" i="16"/>
  <c r="J586" i="16" s="1"/>
  <c r="K586" i="16"/>
  <c r="L586" i="16"/>
  <c r="N586" i="16"/>
  <c r="O586" i="16"/>
  <c r="P586" i="16" s="1"/>
  <c r="Q586" i="16"/>
  <c r="R586" i="16"/>
  <c r="S586" i="16" s="1"/>
  <c r="T586" i="16"/>
  <c r="U586" i="16"/>
  <c r="V586" i="16" s="1"/>
  <c r="W586" i="16"/>
  <c r="X586" i="16"/>
  <c r="Y586" i="16" s="1"/>
  <c r="Z586" i="16"/>
  <c r="AA586" i="16"/>
  <c r="AB586" i="16" s="1"/>
  <c r="AC586" i="16"/>
  <c r="AD586" i="16"/>
  <c r="AE586" i="16" s="1"/>
  <c r="AF586" i="16"/>
  <c r="AG586" i="16"/>
  <c r="AH586" i="16" s="1"/>
  <c r="AI586" i="16"/>
  <c r="AJ586" i="16"/>
  <c r="AK586" i="16" s="1"/>
  <c r="AL586" i="16"/>
  <c r="B587" i="16"/>
  <c r="C587" i="16"/>
  <c r="D587" i="16"/>
  <c r="E587" i="16"/>
  <c r="F587" i="16"/>
  <c r="I587" i="16"/>
  <c r="K587" i="16"/>
  <c r="L587" i="16"/>
  <c r="M587" i="16" s="1"/>
  <c r="N587" i="16"/>
  <c r="O587" i="16"/>
  <c r="P587" i="16" s="1"/>
  <c r="Q587" i="16"/>
  <c r="R587" i="16"/>
  <c r="S587" i="16" s="1"/>
  <c r="T587" i="16"/>
  <c r="U587" i="16"/>
  <c r="V587" i="16" s="1"/>
  <c r="W587" i="16"/>
  <c r="X587" i="16"/>
  <c r="Y587" i="16" s="1"/>
  <c r="Z587" i="16"/>
  <c r="AA587" i="16"/>
  <c r="AB587" i="16" s="1"/>
  <c r="AC587" i="16"/>
  <c r="AD587" i="16"/>
  <c r="AE587" i="16" s="1"/>
  <c r="AF587" i="16"/>
  <c r="AG587" i="16"/>
  <c r="AH587" i="16" s="1"/>
  <c r="AI587" i="16"/>
  <c r="AJ587" i="16"/>
  <c r="AK587" i="16" s="1"/>
  <c r="AL587" i="16"/>
  <c r="B588" i="16"/>
  <c r="C588" i="16"/>
  <c r="D588" i="16"/>
  <c r="E588" i="16"/>
  <c r="F588" i="16"/>
  <c r="I588" i="16"/>
  <c r="J588" i="16" s="1"/>
  <c r="K588" i="16"/>
  <c r="L588" i="16"/>
  <c r="M588" i="16" s="1"/>
  <c r="N588" i="16"/>
  <c r="O588" i="16"/>
  <c r="P588" i="16" s="1"/>
  <c r="Q588" i="16"/>
  <c r="R588" i="16"/>
  <c r="S588" i="16" s="1"/>
  <c r="T588" i="16"/>
  <c r="U588" i="16"/>
  <c r="V588" i="16" s="1"/>
  <c r="W588" i="16"/>
  <c r="X588" i="16"/>
  <c r="Y588" i="16" s="1"/>
  <c r="Z588" i="16"/>
  <c r="AA588" i="16"/>
  <c r="AB588" i="16" s="1"/>
  <c r="AC588" i="16"/>
  <c r="AD588" i="16"/>
  <c r="AE588" i="16" s="1"/>
  <c r="AF588" i="16"/>
  <c r="AG588" i="16"/>
  <c r="AH588" i="16" s="1"/>
  <c r="AI588" i="16"/>
  <c r="AJ588" i="16"/>
  <c r="AK588" i="16" s="1"/>
  <c r="AL588" i="16"/>
  <c r="B589" i="16"/>
  <c r="C589" i="16"/>
  <c r="D589" i="16"/>
  <c r="E589" i="16"/>
  <c r="F589" i="16"/>
  <c r="I589" i="16"/>
  <c r="K589" i="16"/>
  <c r="L589" i="16"/>
  <c r="M589" i="16" s="1"/>
  <c r="N589" i="16"/>
  <c r="O589" i="16"/>
  <c r="P589" i="16" s="1"/>
  <c r="Q589" i="16"/>
  <c r="R589" i="16"/>
  <c r="S589" i="16" s="1"/>
  <c r="T589" i="16"/>
  <c r="U589" i="16"/>
  <c r="V589" i="16" s="1"/>
  <c r="W589" i="16"/>
  <c r="X589" i="16"/>
  <c r="Y589" i="16" s="1"/>
  <c r="Z589" i="16"/>
  <c r="AA589" i="16"/>
  <c r="AB589" i="16" s="1"/>
  <c r="AC589" i="16"/>
  <c r="AD589" i="16"/>
  <c r="AE589" i="16" s="1"/>
  <c r="AF589" i="16"/>
  <c r="AG589" i="16"/>
  <c r="AH589" i="16" s="1"/>
  <c r="AI589" i="16"/>
  <c r="AJ589" i="16"/>
  <c r="AK589" i="16" s="1"/>
  <c r="AL589" i="16"/>
  <c r="B590" i="16"/>
  <c r="C590" i="16"/>
  <c r="D590" i="16"/>
  <c r="E590" i="16"/>
  <c r="F590" i="16"/>
  <c r="I590" i="16"/>
  <c r="J590" i="16" s="1"/>
  <c r="K590" i="16"/>
  <c r="L590" i="16"/>
  <c r="N590" i="16"/>
  <c r="O590" i="16"/>
  <c r="P590" i="16" s="1"/>
  <c r="Q590" i="16"/>
  <c r="R590" i="16"/>
  <c r="S590" i="16" s="1"/>
  <c r="T590" i="16"/>
  <c r="U590" i="16"/>
  <c r="V590" i="16" s="1"/>
  <c r="W590" i="16"/>
  <c r="X590" i="16"/>
  <c r="Y590" i="16" s="1"/>
  <c r="Z590" i="16"/>
  <c r="AA590" i="16"/>
  <c r="AB590" i="16" s="1"/>
  <c r="AC590" i="16"/>
  <c r="AD590" i="16"/>
  <c r="AE590" i="16" s="1"/>
  <c r="AF590" i="16"/>
  <c r="AG590" i="16"/>
  <c r="AH590" i="16" s="1"/>
  <c r="AI590" i="16"/>
  <c r="AJ590" i="16"/>
  <c r="AK590" i="16" s="1"/>
  <c r="AL590" i="16"/>
  <c r="B591" i="16"/>
  <c r="C591" i="16"/>
  <c r="D591" i="16"/>
  <c r="E591" i="16"/>
  <c r="F591" i="16"/>
  <c r="I591" i="16"/>
  <c r="K591" i="16"/>
  <c r="L591" i="16"/>
  <c r="M591" i="16" s="1"/>
  <c r="N591" i="16"/>
  <c r="O591" i="16"/>
  <c r="P591" i="16" s="1"/>
  <c r="Q591" i="16"/>
  <c r="R591" i="16"/>
  <c r="S591" i="16" s="1"/>
  <c r="T591" i="16"/>
  <c r="U591" i="16"/>
  <c r="V591" i="16" s="1"/>
  <c r="W591" i="16"/>
  <c r="X591" i="16"/>
  <c r="Y591" i="16" s="1"/>
  <c r="Z591" i="16"/>
  <c r="AA591" i="16"/>
  <c r="AB591" i="16" s="1"/>
  <c r="AC591" i="16"/>
  <c r="AD591" i="16"/>
  <c r="AE591" i="16" s="1"/>
  <c r="AF591" i="16"/>
  <c r="AG591" i="16"/>
  <c r="AH591" i="16" s="1"/>
  <c r="AI591" i="16"/>
  <c r="AJ591" i="16"/>
  <c r="AK591" i="16" s="1"/>
  <c r="AL591" i="16"/>
  <c r="B592" i="16"/>
  <c r="C592" i="16"/>
  <c r="D592" i="16"/>
  <c r="E592" i="16"/>
  <c r="F592" i="16"/>
  <c r="I592" i="16"/>
  <c r="J592" i="16" s="1"/>
  <c r="K592" i="16"/>
  <c r="L592" i="16"/>
  <c r="M592" i="16" s="1"/>
  <c r="N592" i="16"/>
  <c r="O592" i="16"/>
  <c r="P592" i="16" s="1"/>
  <c r="Q592" i="16"/>
  <c r="R592" i="16"/>
  <c r="S592" i="16" s="1"/>
  <c r="T592" i="16"/>
  <c r="U592" i="16"/>
  <c r="V592" i="16" s="1"/>
  <c r="W592" i="16"/>
  <c r="X592" i="16"/>
  <c r="Y592" i="16" s="1"/>
  <c r="Z592" i="16"/>
  <c r="AA592" i="16"/>
  <c r="AB592" i="16" s="1"/>
  <c r="AC592" i="16"/>
  <c r="AD592" i="16"/>
  <c r="AE592" i="16" s="1"/>
  <c r="AF592" i="16"/>
  <c r="AG592" i="16"/>
  <c r="AH592" i="16" s="1"/>
  <c r="AI592" i="16"/>
  <c r="AJ592" i="16"/>
  <c r="AK592" i="16" s="1"/>
  <c r="AL592" i="16"/>
  <c r="B593" i="16"/>
  <c r="C593" i="16"/>
  <c r="D593" i="16"/>
  <c r="E593" i="16"/>
  <c r="F593" i="16"/>
  <c r="I593" i="16"/>
  <c r="K593" i="16"/>
  <c r="L593" i="16"/>
  <c r="M593" i="16" s="1"/>
  <c r="N593" i="16"/>
  <c r="O593" i="16"/>
  <c r="P593" i="16" s="1"/>
  <c r="Q593" i="16"/>
  <c r="R593" i="16"/>
  <c r="S593" i="16" s="1"/>
  <c r="T593" i="16"/>
  <c r="U593" i="16"/>
  <c r="V593" i="16" s="1"/>
  <c r="W593" i="16"/>
  <c r="X593" i="16"/>
  <c r="Y593" i="16" s="1"/>
  <c r="Z593" i="16"/>
  <c r="AA593" i="16"/>
  <c r="AB593" i="16" s="1"/>
  <c r="AC593" i="16"/>
  <c r="AD593" i="16"/>
  <c r="AE593" i="16" s="1"/>
  <c r="AF593" i="16"/>
  <c r="AG593" i="16"/>
  <c r="AH593" i="16" s="1"/>
  <c r="AI593" i="16"/>
  <c r="AJ593" i="16"/>
  <c r="AK593" i="16" s="1"/>
  <c r="AL593" i="16"/>
  <c r="B594" i="16"/>
  <c r="C594" i="16"/>
  <c r="D594" i="16"/>
  <c r="E594" i="16"/>
  <c r="F594" i="16"/>
  <c r="I594" i="16"/>
  <c r="J594" i="16" s="1"/>
  <c r="K594" i="16"/>
  <c r="L594" i="16"/>
  <c r="N594" i="16"/>
  <c r="O594" i="16"/>
  <c r="P594" i="16" s="1"/>
  <c r="Q594" i="16"/>
  <c r="R594" i="16"/>
  <c r="S594" i="16" s="1"/>
  <c r="T594" i="16"/>
  <c r="U594" i="16"/>
  <c r="V594" i="16" s="1"/>
  <c r="W594" i="16"/>
  <c r="X594" i="16"/>
  <c r="Y594" i="16" s="1"/>
  <c r="Z594" i="16"/>
  <c r="AA594" i="16"/>
  <c r="AB594" i="16" s="1"/>
  <c r="AC594" i="16"/>
  <c r="AD594" i="16"/>
  <c r="AE594" i="16" s="1"/>
  <c r="AF594" i="16"/>
  <c r="AG594" i="16"/>
  <c r="AH594" i="16" s="1"/>
  <c r="AI594" i="16"/>
  <c r="AJ594" i="16"/>
  <c r="AK594" i="16" s="1"/>
  <c r="AL594" i="16"/>
  <c r="B595" i="16"/>
  <c r="C595" i="16"/>
  <c r="D595" i="16"/>
  <c r="E595" i="16"/>
  <c r="F595" i="16"/>
  <c r="I595" i="16"/>
  <c r="K595" i="16"/>
  <c r="L595" i="16"/>
  <c r="M595" i="16" s="1"/>
  <c r="N595" i="16"/>
  <c r="O595" i="16"/>
  <c r="P595" i="16" s="1"/>
  <c r="Q595" i="16"/>
  <c r="R595" i="16"/>
  <c r="S595" i="16" s="1"/>
  <c r="T595" i="16"/>
  <c r="U595" i="16"/>
  <c r="V595" i="16" s="1"/>
  <c r="W595" i="16"/>
  <c r="X595" i="16"/>
  <c r="Y595" i="16" s="1"/>
  <c r="Z595" i="16"/>
  <c r="AA595" i="16"/>
  <c r="AB595" i="16" s="1"/>
  <c r="AC595" i="16"/>
  <c r="AD595" i="16"/>
  <c r="AE595" i="16" s="1"/>
  <c r="AF595" i="16"/>
  <c r="AG595" i="16"/>
  <c r="AH595" i="16" s="1"/>
  <c r="AI595" i="16"/>
  <c r="AJ595" i="16"/>
  <c r="AK595" i="16" s="1"/>
  <c r="AL595" i="16"/>
  <c r="B596" i="16"/>
  <c r="C596" i="16"/>
  <c r="D596" i="16"/>
  <c r="E596" i="16"/>
  <c r="F596" i="16"/>
  <c r="I596" i="16"/>
  <c r="J596" i="16" s="1"/>
  <c r="K596" i="16"/>
  <c r="L596" i="16"/>
  <c r="M596" i="16" s="1"/>
  <c r="N596" i="16"/>
  <c r="O596" i="16"/>
  <c r="P596" i="16" s="1"/>
  <c r="Q596" i="16"/>
  <c r="R596" i="16"/>
  <c r="S596" i="16" s="1"/>
  <c r="T596" i="16"/>
  <c r="U596" i="16"/>
  <c r="V596" i="16" s="1"/>
  <c r="W596" i="16"/>
  <c r="X596" i="16"/>
  <c r="Y596" i="16" s="1"/>
  <c r="Z596" i="16"/>
  <c r="AA596" i="16"/>
  <c r="AB596" i="16" s="1"/>
  <c r="AC596" i="16"/>
  <c r="AD596" i="16"/>
  <c r="AE596" i="16" s="1"/>
  <c r="AF596" i="16"/>
  <c r="AG596" i="16"/>
  <c r="AH596" i="16" s="1"/>
  <c r="AI596" i="16"/>
  <c r="AJ596" i="16"/>
  <c r="AK596" i="16" s="1"/>
  <c r="AL596" i="16"/>
  <c r="B597" i="16"/>
  <c r="C597" i="16"/>
  <c r="D597" i="16"/>
  <c r="E597" i="16"/>
  <c r="F597" i="16"/>
  <c r="I597" i="16"/>
  <c r="K597" i="16"/>
  <c r="L597" i="16"/>
  <c r="M597" i="16" s="1"/>
  <c r="N597" i="16"/>
  <c r="O597" i="16"/>
  <c r="P597" i="16" s="1"/>
  <c r="Q597" i="16"/>
  <c r="R597" i="16"/>
  <c r="S597" i="16" s="1"/>
  <c r="T597" i="16"/>
  <c r="U597" i="16"/>
  <c r="V597" i="16" s="1"/>
  <c r="W597" i="16"/>
  <c r="X597" i="16"/>
  <c r="Y597" i="16" s="1"/>
  <c r="Z597" i="16"/>
  <c r="AA597" i="16"/>
  <c r="AB597" i="16" s="1"/>
  <c r="AC597" i="16"/>
  <c r="AD597" i="16"/>
  <c r="AE597" i="16" s="1"/>
  <c r="AF597" i="16"/>
  <c r="AG597" i="16"/>
  <c r="AH597" i="16" s="1"/>
  <c r="AI597" i="16"/>
  <c r="AJ597" i="16"/>
  <c r="AK597" i="16" s="1"/>
  <c r="AL597" i="16"/>
  <c r="B598" i="16"/>
  <c r="C598" i="16"/>
  <c r="D598" i="16"/>
  <c r="E598" i="16"/>
  <c r="F598" i="16"/>
  <c r="I598" i="16"/>
  <c r="J598" i="16" s="1"/>
  <c r="K598" i="16"/>
  <c r="L598" i="16"/>
  <c r="M598" i="16" s="1"/>
  <c r="N598" i="16"/>
  <c r="O598" i="16"/>
  <c r="P598" i="16" s="1"/>
  <c r="Q598" i="16"/>
  <c r="R598" i="16"/>
  <c r="S598" i="16" s="1"/>
  <c r="T598" i="16"/>
  <c r="U598" i="16"/>
  <c r="V598" i="16" s="1"/>
  <c r="W598" i="16"/>
  <c r="X598" i="16"/>
  <c r="Y598" i="16" s="1"/>
  <c r="Z598" i="16"/>
  <c r="AA598" i="16"/>
  <c r="AB598" i="16" s="1"/>
  <c r="AC598" i="16"/>
  <c r="AD598" i="16"/>
  <c r="AE598" i="16" s="1"/>
  <c r="AF598" i="16"/>
  <c r="AG598" i="16"/>
  <c r="AH598" i="16" s="1"/>
  <c r="AI598" i="16"/>
  <c r="AJ598" i="16"/>
  <c r="AK598" i="16" s="1"/>
  <c r="AL598" i="16"/>
  <c r="B599" i="16"/>
  <c r="C599" i="16"/>
  <c r="D599" i="16"/>
  <c r="E599" i="16"/>
  <c r="F599" i="16"/>
  <c r="I599" i="16"/>
  <c r="K599" i="16"/>
  <c r="L599" i="16"/>
  <c r="M599" i="16" s="1"/>
  <c r="N599" i="16"/>
  <c r="O599" i="16"/>
  <c r="P599" i="16" s="1"/>
  <c r="Q599" i="16"/>
  <c r="R599" i="16"/>
  <c r="S599" i="16" s="1"/>
  <c r="T599" i="16"/>
  <c r="U599" i="16"/>
  <c r="V599" i="16" s="1"/>
  <c r="W599" i="16"/>
  <c r="X599" i="16"/>
  <c r="Y599" i="16" s="1"/>
  <c r="Z599" i="16"/>
  <c r="AA599" i="16"/>
  <c r="AB599" i="16" s="1"/>
  <c r="AC599" i="16"/>
  <c r="AD599" i="16"/>
  <c r="AE599" i="16" s="1"/>
  <c r="AF599" i="16"/>
  <c r="AG599" i="16"/>
  <c r="AH599" i="16" s="1"/>
  <c r="AI599" i="16"/>
  <c r="AJ599" i="16"/>
  <c r="AK599" i="16" s="1"/>
  <c r="AL599" i="16"/>
  <c r="B600" i="16"/>
  <c r="C600" i="16"/>
  <c r="D600" i="16"/>
  <c r="E600" i="16"/>
  <c r="F600" i="16"/>
  <c r="I600" i="16"/>
  <c r="J600" i="16" s="1"/>
  <c r="K600" i="16"/>
  <c r="L600" i="16"/>
  <c r="M600" i="16" s="1"/>
  <c r="N600" i="16"/>
  <c r="O600" i="16"/>
  <c r="P600" i="16" s="1"/>
  <c r="Q600" i="16"/>
  <c r="R600" i="16"/>
  <c r="S600" i="16" s="1"/>
  <c r="T600" i="16"/>
  <c r="U600" i="16"/>
  <c r="V600" i="16" s="1"/>
  <c r="W600" i="16"/>
  <c r="X600" i="16"/>
  <c r="Y600" i="16" s="1"/>
  <c r="Z600" i="16"/>
  <c r="AA600" i="16"/>
  <c r="AB600" i="16" s="1"/>
  <c r="AC600" i="16"/>
  <c r="AD600" i="16"/>
  <c r="AE600" i="16" s="1"/>
  <c r="AF600" i="16"/>
  <c r="AG600" i="16"/>
  <c r="AH600" i="16" s="1"/>
  <c r="AI600" i="16"/>
  <c r="AJ600" i="16"/>
  <c r="AK600" i="16" s="1"/>
  <c r="AL600" i="16"/>
  <c r="B601" i="16"/>
  <c r="C601" i="16"/>
  <c r="D601" i="16"/>
  <c r="E601" i="16"/>
  <c r="F601" i="16"/>
  <c r="I601" i="16"/>
  <c r="K601" i="16"/>
  <c r="L601" i="16"/>
  <c r="M601" i="16" s="1"/>
  <c r="N601" i="16"/>
  <c r="O601" i="16"/>
  <c r="P601" i="16" s="1"/>
  <c r="Q601" i="16"/>
  <c r="R601" i="16"/>
  <c r="S601" i="16" s="1"/>
  <c r="T601" i="16"/>
  <c r="U601" i="16"/>
  <c r="V601" i="16" s="1"/>
  <c r="W601" i="16"/>
  <c r="X601" i="16"/>
  <c r="Y601" i="16" s="1"/>
  <c r="Z601" i="16"/>
  <c r="AA601" i="16"/>
  <c r="AB601" i="16" s="1"/>
  <c r="AC601" i="16"/>
  <c r="AD601" i="16"/>
  <c r="AE601" i="16" s="1"/>
  <c r="AF601" i="16"/>
  <c r="AG601" i="16"/>
  <c r="AH601" i="16" s="1"/>
  <c r="AI601" i="16"/>
  <c r="AJ601" i="16"/>
  <c r="AK601" i="16" s="1"/>
  <c r="AL601" i="16"/>
  <c r="B602" i="16"/>
  <c r="C602" i="16"/>
  <c r="D602" i="16"/>
  <c r="E602" i="16"/>
  <c r="F602" i="16"/>
  <c r="I602" i="16"/>
  <c r="J602" i="16" s="1"/>
  <c r="K602" i="16"/>
  <c r="L602" i="16"/>
  <c r="M602" i="16" s="1"/>
  <c r="N602" i="16"/>
  <c r="O602" i="16"/>
  <c r="P602" i="16" s="1"/>
  <c r="Q602" i="16"/>
  <c r="R602" i="16"/>
  <c r="S602" i="16" s="1"/>
  <c r="T602" i="16"/>
  <c r="U602" i="16"/>
  <c r="V602" i="16" s="1"/>
  <c r="W602" i="16"/>
  <c r="X602" i="16"/>
  <c r="Y602" i="16" s="1"/>
  <c r="Z602" i="16"/>
  <c r="AA602" i="16"/>
  <c r="AB602" i="16" s="1"/>
  <c r="AC602" i="16"/>
  <c r="AD602" i="16"/>
  <c r="AE602" i="16" s="1"/>
  <c r="AF602" i="16"/>
  <c r="AG602" i="16"/>
  <c r="AH602" i="16" s="1"/>
  <c r="AI602" i="16"/>
  <c r="AJ602" i="16"/>
  <c r="AK602" i="16" s="1"/>
  <c r="AL602" i="16"/>
  <c r="B603" i="16"/>
  <c r="C603" i="16"/>
  <c r="D603" i="16"/>
  <c r="E603" i="16"/>
  <c r="F603" i="16"/>
  <c r="I603" i="16"/>
  <c r="K603" i="16"/>
  <c r="L603" i="16"/>
  <c r="M603" i="16" s="1"/>
  <c r="N603" i="16"/>
  <c r="O603" i="16"/>
  <c r="P603" i="16" s="1"/>
  <c r="Q603" i="16"/>
  <c r="R603" i="16"/>
  <c r="S603" i="16" s="1"/>
  <c r="T603" i="16"/>
  <c r="U603" i="16"/>
  <c r="V603" i="16" s="1"/>
  <c r="W603" i="16"/>
  <c r="X603" i="16"/>
  <c r="Y603" i="16" s="1"/>
  <c r="Z603" i="16"/>
  <c r="AA603" i="16"/>
  <c r="AB603" i="16" s="1"/>
  <c r="AC603" i="16"/>
  <c r="AD603" i="16"/>
  <c r="AE603" i="16" s="1"/>
  <c r="AF603" i="16"/>
  <c r="AG603" i="16"/>
  <c r="AH603" i="16" s="1"/>
  <c r="AI603" i="16"/>
  <c r="AJ603" i="16"/>
  <c r="AK603" i="16" s="1"/>
  <c r="AL603" i="16"/>
  <c r="B604" i="16"/>
  <c r="C604" i="16"/>
  <c r="D604" i="16"/>
  <c r="E604" i="16"/>
  <c r="F604" i="16"/>
  <c r="I604" i="16"/>
  <c r="J604" i="16" s="1"/>
  <c r="K604" i="16"/>
  <c r="L604" i="16"/>
  <c r="M604" i="16" s="1"/>
  <c r="N604" i="16"/>
  <c r="O604" i="16"/>
  <c r="P604" i="16" s="1"/>
  <c r="Q604" i="16"/>
  <c r="R604" i="16"/>
  <c r="S604" i="16" s="1"/>
  <c r="T604" i="16"/>
  <c r="U604" i="16"/>
  <c r="V604" i="16" s="1"/>
  <c r="W604" i="16"/>
  <c r="X604" i="16"/>
  <c r="Y604" i="16" s="1"/>
  <c r="Z604" i="16"/>
  <c r="AA604" i="16"/>
  <c r="AB604" i="16" s="1"/>
  <c r="AC604" i="16"/>
  <c r="AD604" i="16"/>
  <c r="AE604" i="16" s="1"/>
  <c r="AF604" i="16"/>
  <c r="AG604" i="16"/>
  <c r="AH604" i="16" s="1"/>
  <c r="AI604" i="16"/>
  <c r="AJ604" i="16"/>
  <c r="AK604" i="16" s="1"/>
  <c r="AL604" i="16"/>
  <c r="B605" i="16"/>
  <c r="C605" i="16"/>
  <c r="D605" i="16"/>
  <c r="E605" i="16"/>
  <c r="F605" i="16"/>
  <c r="I605" i="16"/>
  <c r="K605" i="16"/>
  <c r="L605" i="16"/>
  <c r="M605" i="16" s="1"/>
  <c r="N605" i="16"/>
  <c r="O605" i="16"/>
  <c r="P605" i="16" s="1"/>
  <c r="Q605" i="16"/>
  <c r="R605" i="16"/>
  <c r="S605" i="16" s="1"/>
  <c r="T605" i="16"/>
  <c r="U605" i="16"/>
  <c r="V605" i="16" s="1"/>
  <c r="W605" i="16"/>
  <c r="X605" i="16"/>
  <c r="Y605" i="16" s="1"/>
  <c r="Z605" i="16"/>
  <c r="AA605" i="16"/>
  <c r="AB605" i="16" s="1"/>
  <c r="AC605" i="16"/>
  <c r="AD605" i="16"/>
  <c r="AE605" i="16" s="1"/>
  <c r="AF605" i="16"/>
  <c r="AG605" i="16"/>
  <c r="AH605" i="16" s="1"/>
  <c r="AI605" i="16"/>
  <c r="AJ605" i="16"/>
  <c r="AK605" i="16" s="1"/>
  <c r="AL605" i="16"/>
  <c r="B606" i="16"/>
  <c r="C606" i="16"/>
  <c r="D606" i="16"/>
  <c r="E606" i="16"/>
  <c r="F606" i="16"/>
  <c r="I606" i="16"/>
  <c r="J606" i="16" s="1"/>
  <c r="K606" i="16"/>
  <c r="L606" i="16"/>
  <c r="M606" i="16" s="1"/>
  <c r="N606" i="16"/>
  <c r="O606" i="16"/>
  <c r="P606" i="16" s="1"/>
  <c r="Q606" i="16"/>
  <c r="R606" i="16"/>
  <c r="S606" i="16" s="1"/>
  <c r="T606" i="16"/>
  <c r="U606" i="16"/>
  <c r="V606" i="16" s="1"/>
  <c r="W606" i="16"/>
  <c r="X606" i="16"/>
  <c r="Y606" i="16" s="1"/>
  <c r="Z606" i="16"/>
  <c r="AA606" i="16"/>
  <c r="AB606" i="16" s="1"/>
  <c r="AC606" i="16"/>
  <c r="AD606" i="16"/>
  <c r="AE606" i="16" s="1"/>
  <c r="AF606" i="16"/>
  <c r="AG606" i="16"/>
  <c r="AH606" i="16" s="1"/>
  <c r="AI606" i="16"/>
  <c r="AJ606" i="16"/>
  <c r="AK606" i="16" s="1"/>
  <c r="AL606" i="16"/>
  <c r="B607" i="16"/>
  <c r="C607" i="16"/>
  <c r="D607" i="16"/>
  <c r="E607" i="16"/>
  <c r="F607" i="16"/>
  <c r="I607" i="16"/>
  <c r="K607" i="16"/>
  <c r="L607" i="16"/>
  <c r="M607" i="16" s="1"/>
  <c r="N607" i="16"/>
  <c r="O607" i="16"/>
  <c r="P607" i="16" s="1"/>
  <c r="Q607" i="16"/>
  <c r="R607" i="16"/>
  <c r="S607" i="16" s="1"/>
  <c r="T607" i="16"/>
  <c r="U607" i="16"/>
  <c r="V607" i="16" s="1"/>
  <c r="W607" i="16"/>
  <c r="X607" i="16"/>
  <c r="Y607" i="16" s="1"/>
  <c r="Z607" i="16"/>
  <c r="AA607" i="16"/>
  <c r="AB607" i="16" s="1"/>
  <c r="AC607" i="16"/>
  <c r="AD607" i="16"/>
  <c r="AE607" i="16" s="1"/>
  <c r="AF607" i="16"/>
  <c r="AG607" i="16"/>
  <c r="AH607" i="16" s="1"/>
  <c r="AI607" i="16"/>
  <c r="AJ607" i="16"/>
  <c r="AK607" i="16" s="1"/>
  <c r="AL607" i="16"/>
  <c r="B608" i="16"/>
  <c r="C608" i="16"/>
  <c r="D608" i="16"/>
  <c r="E608" i="16"/>
  <c r="F608" i="16"/>
  <c r="I608" i="16"/>
  <c r="J608" i="16" s="1"/>
  <c r="K608" i="16"/>
  <c r="L608" i="16"/>
  <c r="M608" i="16" s="1"/>
  <c r="N608" i="16"/>
  <c r="O608" i="16"/>
  <c r="P608" i="16" s="1"/>
  <c r="Q608" i="16"/>
  <c r="R608" i="16"/>
  <c r="S608" i="16" s="1"/>
  <c r="T608" i="16"/>
  <c r="U608" i="16"/>
  <c r="V608" i="16" s="1"/>
  <c r="W608" i="16"/>
  <c r="X608" i="16"/>
  <c r="Y608" i="16" s="1"/>
  <c r="Z608" i="16"/>
  <c r="AA608" i="16"/>
  <c r="AB608" i="16" s="1"/>
  <c r="AC608" i="16"/>
  <c r="AD608" i="16"/>
  <c r="AE608" i="16" s="1"/>
  <c r="AF608" i="16"/>
  <c r="AG608" i="16"/>
  <c r="AH608" i="16" s="1"/>
  <c r="AI608" i="16"/>
  <c r="AJ608" i="16"/>
  <c r="AK608" i="16" s="1"/>
  <c r="AL608" i="16"/>
  <c r="B609" i="16"/>
  <c r="C609" i="16"/>
  <c r="D609" i="16"/>
  <c r="E609" i="16"/>
  <c r="F609" i="16"/>
  <c r="I609" i="16"/>
  <c r="K609" i="16"/>
  <c r="L609" i="16"/>
  <c r="M609" i="16" s="1"/>
  <c r="N609" i="16"/>
  <c r="O609" i="16"/>
  <c r="P609" i="16" s="1"/>
  <c r="Q609" i="16"/>
  <c r="R609" i="16"/>
  <c r="S609" i="16" s="1"/>
  <c r="T609" i="16"/>
  <c r="U609" i="16"/>
  <c r="V609" i="16" s="1"/>
  <c r="W609" i="16"/>
  <c r="X609" i="16"/>
  <c r="Y609" i="16" s="1"/>
  <c r="Z609" i="16"/>
  <c r="AA609" i="16"/>
  <c r="AB609" i="16" s="1"/>
  <c r="AC609" i="16"/>
  <c r="AD609" i="16"/>
  <c r="AE609" i="16" s="1"/>
  <c r="AF609" i="16"/>
  <c r="AG609" i="16"/>
  <c r="AH609" i="16" s="1"/>
  <c r="AI609" i="16"/>
  <c r="AJ609" i="16"/>
  <c r="AK609" i="16" s="1"/>
  <c r="AL609" i="16"/>
  <c r="B610" i="16"/>
  <c r="C610" i="16"/>
  <c r="D610" i="16"/>
  <c r="E610" i="16"/>
  <c r="F610" i="16"/>
  <c r="I610" i="16"/>
  <c r="J610" i="16" s="1"/>
  <c r="K610" i="16"/>
  <c r="L610" i="16"/>
  <c r="M610" i="16" s="1"/>
  <c r="N610" i="16"/>
  <c r="O610" i="16"/>
  <c r="P610" i="16" s="1"/>
  <c r="Q610" i="16"/>
  <c r="R610" i="16"/>
  <c r="S610" i="16" s="1"/>
  <c r="T610" i="16"/>
  <c r="U610" i="16"/>
  <c r="V610" i="16" s="1"/>
  <c r="W610" i="16"/>
  <c r="X610" i="16"/>
  <c r="Y610" i="16" s="1"/>
  <c r="Z610" i="16"/>
  <c r="AA610" i="16"/>
  <c r="AB610" i="16" s="1"/>
  <c r="AC610" i="16"/>
  <c r="AD610" i="16"/>
  <c r="AE610" i="16" s="1"/>
  <c r="AF610" i="16"/>
  <c r="AG610" i="16"/>
  <c r="AH610" i="16" s="1"/>
  <c r="AI610" i="16"/>
  <c r="AJ610" i="16"/>
  <c r="AK610" i="16" s="1"/>
  <c r="AL610" i="16"/>
  <c r="B611" i="16"/>
  <c r="C611" i="16"/>
  <c r="D611" i="16"/>
  <c r="E611" i="16"/>
  <c r="F611" i="16"/>
  <c r="I611" i="16"/>
  <c r="K611" i="16"/>
  <c r="L611" i="16"/>
  <c r="M611" i="16" s="1"/>
  <c r="N611" i="16"/>
  <c r="O611" i="16"/>
  <c r="P611" i="16" s="1"/>
  <c r="Q611" i="16"/>
  <c r="R611" i="16"/>
  <c r="S611" i="16" s="1"/>
  <c r="T611" i="16"/>
  <c r="U611" i="16"/>
  <c r="V611" i="16" s="1"/>
  <c r="W611" i="16"/>
  <c r="X611" i="16"/>
  <c r="Y611" i="16" s="1"/>
  <c r="Z611" i="16"/>
  <c r="AA611" i="16"/>
  <c r="AB611" i="16" s="1"/>
  <c r="AC611" i="16"/>
  <c r="AD611" i="16"/>
  <c r="AE611" i="16" s="1"/>
  <c r="AF611" i="16"/>
  <c r="AG611" i="16"/>
  <c r="AH611" i="16" s="1"/>
  <c r="AI611" i="16"/>
  <c r="AJ611" i="16"/>
  <c r="AK611" i="16" s="1"/>
  <c r="AL611" i="16"/>
  <c r="B612" i="16"/>
  <c r="C612" i="16"/>
  <c r="D612" i="16"/>
  <c r="E612" i="16"/>
  <c r="F612" i="16"/>
  <c r="I612" i="16"/>
  <c r="J612" i="16" s="1"/>
  <c r="K612" i="16"/>
  <c r="L612" i="16"/>
  <c r="M612" i="16" s="1"/>
  <c r="N612" i="16"/>
  <c r="O612" i="16"/>
  <c r="P612" i="16" s="1"/>
  <c r="Q612" i="16"/>
  <c r="R612" i="16"/>
  <c r="S612" i="16" s="1"/>
  <c r="T612" i="16"/>
  <c r="U612" i="16"/>
  <c r="V612" i="16" s="1"/>
  <c r="W612" i="16"/>
  <c r="X612" i="16"/>
  <c r="Y612" i="16" s="1"/>
  <c r="Z612" i="16"/>
  <c r="AA612" i="16"/>
  <c r="AB612" i="16" s="1"/>
  <c r="AC612" i="16"/>
  <c r="AD612" i="16"/>
  <c r="AE612" i="16" s="1"/>
  <c r="AF612" i="16"/>
  <c r="AG612" i="16"/>
  <c r="AH612" i="16" s="1"/>
  <c r="AI612" i="16"/>
  <c r="AJ612" i="16"/>
  <c r="AK612" i="16" s="1"/>
  <c r="AL612" i="16"/>
  <c r="B613" i="16"/>
  <c r="C613" i="16"/>
  <c r="D613" i="16"/>
  <c r="E613" i="16"/>
  <c r="F613" i="16"/>
  <c r="I613" i="16"/>
  <c r="K613" i="16"/>
  <c r="L613" i="16"/>
  <c r="M613" i="16" s="1"/>
  <c r="N613" i="16"/>
  <c r="O613" i="16"/>
  <c r="P613" i="16" s="1"/>
  <c r="Q613" i="16"/>
  <c r="R613" i="16"/>
  <c r="S613" i="16" s="1"/>
  <c r="T613" i="16"/>
  <c r="U613" i="16"/>
  <c r="V613" i="16" s="1"/>
  <c r="W613" i="16"/>
  <c r="X613" i="16"/>
  <c r="Y613" i="16" s="1"/>
  <c r="Z613" i="16"/>
  <c r="AA613" i="16"/>
  <c r="AB613" i="16" s="1"/>
  <c r="AC613" i="16"/>
  <c r="AD613" i="16"/>
  <c r="AE613" i="16" s="1"/>
  <c r="AF613" i="16"/>
  <c r="AG613" i="16"/>
  <c r="AH613" i="16" s="1"/>
  <c r="AI613" i="16"/>
  <c r="AJ613" i="16"/>
  <c r="AK613" i="16" s="1"/>
  <c r="AL613" i="16"/>
  <c r="B614" i="16"/>
  <c r="C614" i="16"/>
  <c r="D614" i="16"/>
  <c r="E614" i="16"/>
  <c r="F614" i="16"/>
  <c r="I614" i="16"/>
  <c r="J614" i="16" s="1"/>
  <c r="K614" i="16"/>
  <c r="L614" i="16"/>
  <c r="M614" i="16" s="1"/>
  <c r="N614" i="16"/>
  <c r="O614" i="16"/>
  <c r="P614" i="16" s="1"/>
  <c r="Q614" i="16"/>
  <c r="R614" i="16"/>
  <c r="S614" i="16" s="1"/>
  <c r="T614" i="16"/>
  <c r="U614" i="16"/>
  <c r="V614" i="16" s="1"/>
  <c r="W614" i="16"/>
  <c r="X614" i="16"/>
  <c r="Y614" i="16" s="1"/>
  <c r="Z614" i="16"/>
  <c r="AA614" i="16"/>
  <c r="AB614" i="16" s="1"/>
  <c r="AC614" i="16"/>
  <c r="AD614" i="16"/>
  <c r="AE614" i="16" s="1"/>
  <c r="AF614" i="16"/>
  <c r="AG614" i="16"/>
  <c r="AH614" i="16" s="1"/>
  <c r="AI614" i="16"/>
  <c r="AJ614" i="16"/>
  <c r="AK614" i="16" s="1"/>
  <c r="AL614" i="16"/>
  <c r="B615" i="16"/>
  <c r="C615" i="16"/>
  <c r="D615" i="16"/>
  <c r="E615" i="16"/>
  <c r="F615" i="16"/>
  <c r="I615" i="16"/>
  <c r="K615" i="16"/>
  <c r="L615" i="16"/>
  <c r="M615" i="16" s="1"/>
  <c r="N615" i="16"/>
  <c r="O615" i="16"/>
  <c r="P615" i="16" s="1"/>
  <c r="Q615" i="16"/>
  <c r="R615" i="16"/>
  <c r="S615" i="16" s="1"/>
  <c r="T615" i="16"/>
  <c r="U615" i="16"/>
  <c r="V615" i="16" s="1"/>
  <c r="W615" i="16"/>
  <c r="X615" i="16"/>
  <c r="Y615" i="16" s="1"/>
  <c r="Z615" i="16"/>
  <c r="AA615" i="16"/>
  <c r="AB615" i="16" s="1"/>
  <c r="AC615" i="16"/>
  <c r="AD615" i="16"/>
  <c r="AE615" i="16" s="1"/>
  <c r="AF615" i="16"/>
  <c r="AG615" i="16"/>
  <c r="AH615" i="16" s="1"/>
  <c r="AI615" i="16"/>
  <c r="AJ615" i="16"/>
  <c r="AK615" i="16" s="1"/>
  <c r="AL615" i="16"/>
  <c r="B616" i="16"/>
  <c r="C616" i="16"/>
  <c r="D616" i="16"/>
  <c r="E616" i="16"/>
  <c r="F616" i="16"/>
  <c r="I616" i="16"/>
  <c r="J616" i="16" s="1"/>
  <c r="K616" i="16"/>
  <c r="L616" i="16"/>
  <c r="M616" i="16" s="1"/>
  <c r="N616" i="16"/>
  <c r="O616" i="16"/>
  <c r="P616" i="16" s="1"/>
  <c r="Q616" i="16"/>
  <c r="R616" i="16"/>
  <c r="S616" i="16" s="1"/>
  <c r="T616" i="16"/>
  <c r="U616" i="16"/>
  <c r="V616" i="16" s="1"/>
  <c r="W616" i="16"/>
  <c r="X616" i="16"/>
  <c r="Y616" i="16" s="1"/>
  <c r="Z616" i="16"/>
  <c r="AA616" i="16"/>
  <c r="AB616" i="16" s="1"/>
  <c r="AC616" i="16"/>
  <c r="AD616" i="16"/>
  <c r="AE616" i="16" s="1"/>
  <c r="AF616" i="16"/>
  <c r="AG616" i="16"/>
  <c r="AH616" i="16" s="1"/>
  <c r="AI616" i="16"/>
  <c r="AJ616" i="16"/>
  <c r="AK616" i="16" s="1"/>
  <c r="AL616" i="16"/>
  <c r="B617" i="16"/>
  <c r="C617" i="16"/>
  <c r="D617" i="16"/>
  <c r="E617" i="16"/>
  <c r="F617" i="16"/>
  <c r="I617" i="16"/>
  <c r="K617" i="16"/>
  <c r="L617" i="16"/>
  <c r="M617" i="16" s="1"/>
  <c r="N617" i="16"/>
  <c r="O617" i="16"/>
  <c r="P617" i="16" s="1"/>
  <c r="Q617" i="16"/>
  <c r="R617" i="16"/>
  <c r="S617" i="16" s="1"/>
  <c r="T617" i="16"/>
  <c r="U617" i="16"/>
  <c r="V617" i="16" s="1"/>
  <c r="W617" i="16"/>
  <c r="X617" i="16"/>
  <c r="Y617" i="16" s="1"/>
  <c r="Z617" i="16"/>
  <c r="AA617" i="16"/>
  <c r="AB617" i="16" s="1"/>
  <c r="AC617" i="16"/>
  <c r="AD617" i="16"/>
  <c r="AE617" i="16" s="1"/>
  <c r="AF617" i="16"/>
  <c r="AG617" i="16"/>
  <c r="AH617" i="16" s="1"/>
  <c r="AI617" i="16"/>
  <c r="AJ617" i="16"/>
  <c r="AK617" i="16" s="1"/>
  <c r="AL617" i="16"/>
  <c r="B618" i="16"/>
  <c r="C618" i="16"/>
  <c r="D618" i="16"/>
  <c r="E618" i="16"/>
  <c r="F618" i="16"/>
  <c r="I618" i="16"/>
  <c r="J618" i="16" s="1"/>
  <c r="K618" i="16"/>
  <c r="L618" i="16"/>
  <c r="M618" i="16" s="1"/>
  <c r="N618" i="16"/>
  <c r="O618" i="16"/>
  <c r="P618" i="16" s="1"/>
  <c r="Q618" i="16"/>
  <c r="R618" i="16"/>
  <c r="S618" i="16" s="1"/>
  <c r="T618" i="16"/>
  <c r="U618" i="16"/>
  <c r="V618" i="16" s="1"/>
  <c r="W618" i="16"/>
  <c r="X618" i="16"/>
  <c r="Y618" i="16" s="1"/>
  <c r="Z618" i="16"/>
  <c r="AA618" i="16"/>
  <c r="AB618" i="16" s="1"/>
  <c r="AC618" i="16"/>
  <c r="AD618" i="16"/>
  <c r="AE618" i="16" s="1"/>
  <c r="AF618" i="16"/>
  <c r="AG618" i="16"/>
  <c r="AH618" i="16" s="1"/>
  <c r="AI618" i="16"/>
  <c r="AJ618" i="16"/>
  <c r="AK618" i="16" s="1"/>
  <c r="AL618" i="16"/>
  <c r="B619" i="16"/>
  <c r="C619" i="16"/>
  <c r="D619" i="16"/>
  <c r="E619" i="16"/>
  <c r="F619" i="16"/>
  <c r="I619" i="16"/>
  <c r="K619" i="16"/>
  <c r="L619" i="16"/>
  <c r="M619" i="16" s="1"/>
  <c r="N619" i="16"/>
  <c r="O619" i="16"/>
  <c r="P619" i="16" s="1"/>
  <c r="Q619" i="16"/>
  <c r="R619" i="16"/>
  <c r="S619" i="16" s="1"/>
  <c r="T619" i="16"/>
  <c r="U619" i="16"/>
  <c r="V619" i="16" s="1"/>
  <c r="W619" i="16"/>
  <c r="X619" i="16"/>
  <c r="Y619" i="16" s="1"/>
  <c r="Z619" i="16"/>
  <c r="AA619" i="16"/>
  <c r="AB619" i="16" s="1"/>
  <c r="AC619" i="16"/>
  <c r="AD619" i="16"/>
  <c r="AE619" i="16" s="1"/>
  <c r="AF619" i="16"/>
  <c r="AG619" i="16"/>
  <c r="AH619" i="16" s="1"/>
  <c r="AI619" i="16"/>
  <c r="AJ619" i="16"/>
  <c r="AK619" i="16" s="1"/>
  <c r="AL619" i="16"/>
  <c r="B620" i="16"/>
  <c r="C620" i="16"/>
  <c r="D620" i="16"/>
  <c r="E620" i="16"/>
  <c r="F620" i="16"/>
  <c r="I620" i="16"/>
  <c r="J620" i="16" s="1"/>
  <c r="K620" i="16"/>
  <c r="L620" i="16"/>
  <c r="M620" i="16" s="1"/>
  <c r="N620" i="16"/>
  <c r="O620" i="16"/>
  <c r="P620" i="16" s="1"/>
  <c r="Q620" i="16"/>
  <c r="R620" i="16"/>
  <c r="S620" i="16" s="1"/>
  <c r="T620" i="16"/>
  <c r="U620" i="16"/>
  <c r="V620" i="16" s="1"/>
  <c r="W620" i="16"/>
  <c r="X620" i="16"/>
  <c r="Y620" i="16" s="1"/>
  <c r="Z620" i="16"/>
  <c r="AA620" i="16"/>
  <c r="AB620" i="16" s="1"/>
  <c r="AC620" i="16"/>
  <c r="AD620" i="16"/>
  <c r="AE620" i="16" s="1"/>
  <c r="AF620" i="16"/>
  <c r="AG620" i="16"/>
  <c r="AH620" i="16" s="1"/>
  <c r="AI620" i="16"/>
  <c r="AJ620" i="16"/>
  <c r="AK620" i="16" s="1"/>
  <c r="AL620" i="16"/>
  <c r="B621" i="16"/>
  <c r="C621" i="16"/>
  <c r="D621" i="16"/>
  <c r="E621" i="16"/>
  <c r="F621" i="16"/>
  <c r="I621" i="16"/>
  <c r="K621" i="16"/>
  <c r="L621" i="16"/>
  <c r="M621" i="16" s="1"/>
  <c r="N621" i="16"/>
  <c r="O621" i="16"/>
  <c r="P621" i="16" s="1"/>
  <c r="Q621" i="16"/>
  <c r="R621" i="16"/>
  <c r="S621" i="16" s="1"/>
  <c r="T621" i="16"/>
  <c r="U621" i="16"/>
  <c r="V621" i="16" s="1"/>
  <c r="W621" i="16"/>
  <c r="X621" i="16"/>
  <c r="Y621" i="16" s="1"/>
  <c r="Z621" i="16"/>
  <c r="AA621" i="16"/>
  <c r="AB621" i="16" s="1"/>
  <c r="AC621" i="16"/>
  <c r="AD621" i="16"/>
  <c r="AE621" i="16" s="1"/>
  <c r="AF621" i="16"/>
  <c r="AG621" i="16"/>
  <c r="AH621" i="16" s="1"/>
  <c r="AI621" i="16"/>
  <c r="AJ621" i="16"/>
  <c r="AK621" i="16" s="1"/>
  <c r="AL621" i="16"/>
  <c r="B622" i="16"/>
  <c r="C622" i="16"/>
  <c r="D622" i="16"/>
  <c r="E622" i="16"/>
  <c r="F622" i="16"/>
  <c r="I622" i="16"/>
  <c r="J622" i="16" s="1"/>
  <c r="K622" i="16"/>
  <c r="L622" i="16"/>
  <c r="M622" i="16" s="1"/>
  <c r="N622" i="16"/>
  <c r="O622" i="16"/>
  <c r="P622" i="16" s="1"/>
  <c r="Q622" i="16"/>
  <c r="R622" i="16"/>
  <c r="S622" i="16" s="1"/>
  <c r="T622" i="16"/>
  <c r="U622" i="16"/>
  <c r="V622" i="16" s="1"/>
  <c r="W622" i="16"/>
  <c r="X622" i="16"/>
  <c r="Y622" i="16" s="1"/>
  <c r="Z622" i="16"/>
  <c r="AA622" i="16"/>
  <c r="AB622" i="16" s="1"/>
  <c r="AC622" i="16"/>
  <c r="AD622" i="16"/>
  <c r="AE622" i="16" s="1"/>
  <c r="AF622" i="16"/>
  <c r="AG622" i="16"/>
  <c r="AH622" i="16" s="1"/>
  <c r="AI622" i="16"/>
  <c r="AJ622" i="16"/>
  <c r="AK622" i="16" s="1"/>
  <c r="AL622" i="16"/>
  <c r="B623" i="16"/>
  <c r="C623" i="16"/>
  <c r="D623" i="16"/>
  <c r="E623" i="16"/>
  <c r="F623" i="16"/>
  <c r="I623" i="16"/>
  <c r="K623" i="16"/>
  <c r="L623" i="16"/>
  <c r="M623" i="16" s="1"/>
  <c r="N623" i="16"/>
  <c r="O623" i="16"/>
  <c r="P623" i="16" s="1"/>
  <c r="Q623" i="16"/>
  <c r="R623" i="16"/>
  <c r="S623" i="16" s="1"/>
  <c r="T623" i="16"/>
  <c r="U623" i="16"/>
  <c r="V623" i="16" s="1"/>
  <c r="W623" i="16"/>
  <c r="X623" i="16"/>
  <c r="Y623" i="16" s="1"/>
  <c r="Z623" i="16"/>
  <c r="AA623" i="16"/>
  <c r="AB623" i="16" s="1"/>
  <c r="AC623" i="16"/>
  <c r="AD623" i="16"/>
  <c r="AE623" i="16" s="1"/>
  <c r="AF623" i="16"/>
  <c r="AG623" i="16"/>
  <c r="AH623" i="16" s="1"/>
  <c r="AI623" i="16"/>
  <c r="AJ623" i="16"/>
  <c r="AK623" i="16" s="1"/>
  <c r="AL623" i="16"/>
  <c r="B624" i="16"/>
  <c r="C624" i="16"/>
  <c r="D624" i="16"/>
  <c r="E624" i="16"/>
  <c r="F624" i="16"/>
  <c r="I624" i="16"/>
  <c r="J624" i="16" s="1"/>
  <c r="K624" i="16"/>
  <c r="L624" i="16"/>
  <c r="M624" i="16" s="1"/>
  <c r="N624" i="16"/>
  <c r="O624" i="16"/>
  <c r="P624" i="16" s="1"/>
  <c r="Q624" i="16"/>
  <c r="R624" i="16"/>
  <c r="S624" i="16" s="1"/>
  <c r="T624" i="16"/>
  <c r="U624" i="16"/>
  <c r="V624" i="16" s="1"/>
  <c r="W624" i="16"/>
  <c r="X624" i="16"/>
  <c r="Y624" i="16" s="1"/>
  <c r="Z624" i="16"/>
  <c r="AA624" i="16"/>
  <c r="AB624" i="16" s="1"/>
  <c r="AC624" i="16"/>
  <c r="AD624" i="16"/>
  <c r="AE624" i="16" s="1"/>
  <c r="AF624" i="16"/>
  <c r="AG624" i="16"/>
  <c r="AH624" i="16" s="1"/>
  <c r="AI624" i="16"/>
  <c r="AJ624" i="16"/>
  <c r="AK624" i="16" s="1"/>
  <c r="AL624" i="16"/>
  <c r="B625" i="16"/>
  <c r="C625" i="16"/>
  <c r="D625" i="16"/>
  <c r="E625" i="16"/>
  <c r="F625" i="16"/>
  <c r="I625" i="16"/>
  <c r="K625" i="16"/>
  <c r="L625" i="16"/>
  <c r="M625" i="16" s="1"/>
  <c r="N625" i="16"/>
  <c r="O625" i="16"/>
  <c r="P625" i="16" s="1"/>
  <c r="Q625" i="16"/>
  <c r="R625" i="16"/>
  <c r="S625" i="16" s="1"/>
  <c r="T625" i="16"/>
  <c r="U625" i="16"/>
  <c r="V625" i="16" s="1"/>
  <c r="W625" i="16"/>
  <c r="X625" i="16"/>
  <c r="Y625" i="16" s="1"/>
  <c r="Z625" i="16"/>
  <c r="AA625" i="16"/>
  <c r="AB625" i="16" s="1"/>
  <c r="AC625" i="16"/>
  <c r="AD625" i="16"/>
  <c r="AE625" i="16" s="1"/>
  <c r="AF625" i="16"/>
  <c r="AG625" i="16"/>
  <c r="AH625" i="16" s="1"/>
  <c r="AI625" i="16"/>
  <c r="AJ625" i="16"/>
  <c r="AK625" i="16" s="1"/>
  <c r="AL625" i="16"/>
  <c r="B626" i="16"/>
  <c r="C626" i="16"/>
  <c r="D626" i="16"/>
  <c r="E626" i="16"/>
  <c r="F626" i="16"/>
  <c r="I626" i="16"/>
  <c r="J626" i="16" s="1"/>
  <c r="K626" i="16"/>
  <c r="L626" i="16"/>
  <c r="M626" i="16" s="1"/>
  <c r="N626" i="16"/>
  <c r="O626" i="16"/>
  <c r="P626" i="16" s="1"/>
  <c r="Q626" i="16"/>
  <c r="R626" i="16"/>
  <c r="S626" i="16" s="1"/>
  <c r="T626" i="16"/>
  <c r="U626" i="16"/>
  <c r="V626" i="16" s="1"/>
  <c r="W626" i="16"/>
  <c r="X626" i="16"/>
  <c r="Y626" i="16" s="1"/>
  <c r="Z626" i="16"/>
  <c r="AA626" i="16"/>
  <c r="AB626" i="16" s="1"/>
  <c r="AC626" i="16"/>
  <c r="AD626" i="16"/>
  <c r="AE626" i="16" s="1"/>
  <c r="AF626" i="16"/>
  <c r="AG626" i="16"/>
  <c r="AH626" i="16" s="1"/>
  <c r="AI626" i="16"/>
  <c r="AJ626" i="16"/>
  <c r="AK626" i="16" s="1"/>
  <c r="AL626" i="16"/>
  <c r="B627" i="16"/>
  <c r="C627" i="16"/>
  <c r="D627" i="16"/>
  <c r="E627" i="16"/>
  <c r="F627" i="16"/>
  <c r="I627" i="16"/>
  <c r="K627" i="16"/>
  <c r="L627" i="16"/>
  <c r="M627" i="16" s="1"/>
  <c r="N627" i="16"/>
  <c r="O627" i="16"/>
  <c r="P627" i="16" s="1"/>
  <c r="Q627" i="16"/>
  <c r="R627" i="16"/>
  <c r="S627" i="16" s="1"/>
  <c r="T627" i="16"/>
  <c r="U627" i="16"/>
  <c r="V627" i="16" s="1"/>
  <c r="W627" i="16"/>
  <c r="X627" i="16"/>
  <c r="Y627" i="16" s="1"/>
  <c r="Z627" i="16"/>
  <c r="AA627" i="16"/>
  <c r="AB627" i="16" s="1"/>
  <c r="AC627" i="16"/>
  <c r="AD627" i="16"/>
  <c r="AE627" i="16" s="1"/>
  <c r="AF627" i="16"/>
  <c r="AG627" i="16"/>
  <c r="AH627" i="16" s="1"/>
  <c r="AI627" i="16"/>
  <c r="AJ627" i="16"/>
  <c r="AK627" i="16" s="1"/>
  <c r="AL627" i="16"/>
  <c r="B628" i="16"/>
  <c r="C628" i="16"/>
  <c r="D628" i="16"/>
  <c r="E628" i="16"/>
  <c r="F628" i="16"/>
  <c r="I628" i="16"/>
  <c r="J628" i="16" s="1"/>
  <c r="K628" i="16"/>
  <c r="L628" i="16"/>
  <c r="M628" i="16" s="1"/>
  <c r="N628" i="16"/>
  <c r="O628" i="16"/>
  <c r="P628" i="16" s="1"/>
  <c r="Q628" i="16"/>
  <c r="R628" i="16"/>
  <c r="S628" i="16" s="1"/>
  <c r="T628" i="16"/>
  <c r="U628" i="16"/>
  <c r="V628" i="16" s="1"/>
  <c r="W628" i="16"/>
  <c r="X628" i="16"/>
  <c r="Y628" i="16" s="1"/>
  <c r="Z628" i="16"/>
  <c r="AA628" i="16"/>
  <c r="AB628" i="16" s="1"/>
  <c r="AC628" i="16"/>
  <c r="AD628" i="16"/>
  <c r="AE628" i="16" s="1"/>
  <c r="AF628" i="16"/>
  <c r="AG628" i="16"/>
  <c r="AH628" i="16" s="1"/>
  <c r="AI628" i="16"/>
  <c r="AJ628" i="16"/>
  <c r="AK628" i="16" s="1"/>
  <c r="AL628" i="16"/>
  <c r="B629" i="16"/>
  <c r="C629" i="16"/>
  <c r="D629" i="16"/>
  <c r="E629" i="16"/>
  <c r="F629" i="16"/>
  <c r="I629" i="16"/>
  <c r="K629" i="16"/>
  <c r="L629" i="16"/>
  <c r="M629" i="16" s="1"/>
  <c r="N629" i="16"/>
  <c r="O629" i="16"/>
  <c r="P629" i="16" s="1"/>
  <c r="Q629" i="16"/>
  <c r="R629" i="16"/>
  <c r="S629" i="16" s="1"/>
  <c r="T629" i="16"/>
  <c r="U629" i="16"/>
  <c r="V629" i="16" s="1"/>
  <c r="W629" i="16"/>
  <c r="X629" i="16"/>
  <c r="Y629" i="16" s="1"/>
  <c r="Z629" i="16"/>
  <c r="AA629" i="16"/>
  <c r="AB629" i="16" s="1"/>
  <c r="AC629" i="16"/>
  <c r="AD629" i="16"/>
  <c r="AE629" i="16" s="1"/>
  <c r="AF629" i="16"/>
  <c r="AG629" i="16"/>
  <c r="AH629" i="16" s="1"/>
  <c r="AI629" i="16"/>
  <c r="AJ629" i="16"/>
  <c r="AK629" i="16" s="1"/>
  <c r="AL629" i="16"/>
  <c r="B630" i="16"/>
  <c r="C630" i="16"/>
  <c r="D630" i="16"/>
  <c r="E630" i="16"/>
  <c r="F630" i="16"/>
  <c r="I630" i="16"/>
  <c r="J630" i="16" s="1"/>
  <c r="K630" i="16"/>
  <c r="L630" i="16"/>
  <c r="M630" i="16" s="1"/>
  <c r="N630" i="16"/>
  <c r="O630" i="16"/>
  <c r="P630" i="16" s="1"/>
  <c r="Q630" i="16"/>
  <c r="R630" i="16"/>
  <c r="S630" i="16" s="1"/>
  <c r="T630" i="16"/>
  <c r="U630" i="16"/>
  <c r="V630" i="16" s="1"/>
  <c r="W630" i="16"/>
  <c r="X630" i="16"/>
  <c r="Y630" i="16" s="1"/>
  <c r="Z630" i="16"/>
  <c r="AA630" i="16"/>
  <c r="AB630" i="16" s="1"/>
  <c r="AC630" i="16"/>
  <c r="AD630" i="16"/>
  <c r="AE630" i="16" s="1"/>
  <c r="AF630" i="16"/>
  <c r="AG630" i="16"/>
  <c r="AH630" i="16" s="1"/>
  <c r="AI630" i="16"/>
  <c r="AJ630" i="16"/>
  <c r="AK630" i="16" s="1"/>
  <c r="AL630" i="16"/>
  <c r="B631" i="16"/>
  <c r="C631" i="16"/>
  <c r="D631" i="16"/>
  <c r="E631" i="16"/>
  <c r="F631" i="16"/>
  <c r="I631" i="16"/>
  <c r="K631" i="16"/>
  <c r="L631" i="16"/>
  <c r="M631" i="16" s="1"/>
  <c r="N631" i="16"/>
  <c r="O631" i="16"/>
  <c r="P631" i="16" s="1"/>
  <c r="Q631" i="16"/>
  <c r="R631" i="16"/>
  <c r="S631" i="16" s="1"/>
  <c r="T631" i="16"/>
  <c r="U631" i="16"/>
  <c r="V631" i="16" s="1"/>
  <c r="W631" i="16"/>
  <c r="X631" i="16"/>
  <c r="Y631" i="16" s="1"/>
  <c r="Z631" i="16"/>
  <c r="AA631" i="16"/>
  <c r="AB631" i="16" s="1"/>
  <c r="AC631" i="16"/>
  <c r="AD631" i="16"/>
  <c r="AE631" i="16" s="1"/>
  <c r="AF631" i="16"/>
  <c r="AG631" i="16"/>
  <c r="AH631" i="16" s="1"/>
  <c r="AI631" i="16"/>
  <c r="AJ631" i="16"/>
  <c r="AK631" i="16" s="1"/>
  <c r="AL631" i="16"/>
  <c r="B632" i="16"/>
  <c r="C632" i="16"/>
  <c r="D632" i="16"/>
  <c r="E632" i="16"/>
  <c r="F632" i="16"/>
  <c r="I632" i="16"/>
  <c r="J632" i="16" s="1"/>
  <c r="K632" i="16"/>
  <c r="L632" i="16"/>
  <c r="M632" i="16" s="1"/>
  <c r="N632" i="16"/>
  <c r="O632" i="16"/>
  <c r="P632" i="16" s="1"/>
  <c r="Q632" i="16"/>
  <c r="R632" i="16"/>
  <c r="S632" i="16" s="1"/>
  <c r="T632" i="16"/>
  <c r="U632" i="16"/>
  <c r="V632" i="16" s="1"/>
  <c r="W632" i="16"/>
  <c r="X632" i="16"/>
  <c r="Y632" i="16" s="1"/>
  <c r="Z632" i="16"/>
  <c r="AA632" i="16"/>
  <c r="AB632" i="16" s="1"/>
  <c r="AC632" i="16"/>
  <c r="AD632" i="16"/>
  <c r="AE632" i="16" s="1"/>
  <c r="AF632" i="16"/>
  <c r="AG632" i="16"/>
  <c r="AH632" i="16" s="1"/>
  <c r="AI632" i="16"/>
  <c r="AJ632" i="16"/>
  <c r="AK632" i="16" s="1"/>
  <c r="AL632" i="16"/>
  <c r="B633" i="16"/>
  <c r="C633" i="16"/>
  <c r="D633" i="16"/>
  <c r="E633" i="16"/>
  <c r="F633" i="16"/>
  <c r="I633" i="16"/>
  <c r="K633" i="16"/>
  <c r="L633" i="16"/>
  <c r="M633" i="16" s="1"/>
  <c r="N633" i="16"/>
  <c r="O633" i="16"/>
  <c r="P633" i="16" s="1"/>
  <c r="Q633" i="16"/>
  <c r="R633" i="16"/>
  <c r="S633" i="16" s="1"/>
  <c r="T633" i="16"/>
  <c r="U633" i="16"/>
  <c r="V633" i="16" s="1"/>
  <c r="W633" i="16"/>
  <c r="X633" i="16"/>
  <c r="Y633" i="16" s="1"/>
  <c r="Z633" i="16"/>
  <c r="AA633" i="16"/>
  <c r="AB633" i="16" s="1"/>
  <c r="AC633" i="16"/>
  <c r="AD633" i="16"/>
  <c r="AE633" i="16" s="1"/>
  <c r="AF633" i="16"/>
  <c r="AG633" i="16"/>
  <c r="AH633" i="16" s="1"/>
  <c r="AI633" i="16"/>
  <c r="AJ633" i="16"/>
  <c r="AK633" i="16" s="1"/>
  <c r="AL633" i="16"/>
  <c r="B634" i="16"/>
  <c r="C634" i="16"/>
  <c r="D634" i="16"/>
  <c r="E634" i="16"/>
  <c r="F634" i="16"/>
  <c r="I634" i="16"/>
  <c r="J634" i="16" s="1"/>
  <c r="K634" i="16"/>
  <c r="L634" i="16"/>
  <c r="M634" i="16" s="1"/>
  <c r="N634" i="16"/>
  <c r="O634" i="16"/>
  <c r="P634" i="16" s="1"/>
  <c r="Q634" i="16"/>
  <c r="R634" i="16"/>
  <c r="S634" i="16" s="1"/>
  <c r="T634" i="16"/>
  <c r="U634" i="16"/>
  <c r="V634" i="16" s="1"/>
  <c r="W634" i="16"/>
  <c r="X634" i="16"/>
  <c r="Y634" i="16" s="1"/>
  <c r="Z634" i="16"/>
  <c r="AA634" i="16"/>
  <c r="AB634" i="16" s="1"/>
  <c r="AC634" i="16"/>
  <c r="AD634" i="16"/>
  <c r="AE634" i="16" s="1"/>
  <c r="AF634" i="16"/>
  <c r="AG634" i="16"/>
  <c r="AH634" i="16" s="1"/>
  <c r="AI634" i="16"/>
  <c r="AJ634" i="16"/>
  <c r="AK634" i="16" s="1"/>
  <c r="AL634" i="16"/>
  <c r="B635" i="16"/>
  <c r="C635" i="16"/>
  <c r="D635" i="16"/>
  <c r="E635" i="16"/>
  <c r="F635" i="16"/>
  <c r="I635" i="16"/>
  <c r="K635" i="16"/>
  <c r="L635" i="16"/>
  <c r="M635" i="16" s="1"/>
  <c r="N635" i="16"/>
  <c r="O635" i="16"/>
  <c r="P635" i="16" s="1"/>
  <c r="Q635" i="16"/>
  <c r="R635" i="16"/>
  <c r="S635" i="16" s="1"/>
  <c r="T635" i="16"/>
  <c r="U635" i="16"/>
  <c r="V635" i="16" s="1"/>
  <c r="W635" i="16"/>
  <c r="X635" i="16"/>
  <c r="Y635" i="16" s="1"/>
  <c r="Z635" i="16"/>
  <c r="AA635" i="16"/>
  <c r="AB635" i="16" s="1"/>
  <c r="AC635" i="16"/>
  <c r="AD635" i="16"/>
  <c r="AE635" i="16" s="1"/>
  <c r="AF635" i="16"/>
  <c r="AG635" i="16"/>
  <c r="AH635" i="16" s="1"/>
  <c r="AI635" i="16"/>
  <c r="AJ635" i="16"/>
  <c r="AK635" i="16" s="1"/>
  <c r="AL635" i="16"/>
  <c r="B636" i="16"/>
  <c r="C636" i="16"/>
  <c r="D636" i="16"/>
  <c r="E636" i="16"/>
  <c r="F636" i="16"/>
  <c r="I636" i="16"/>
  <c r="J636" i="16" s="1"/>
  <c r="K636" i="16"/>
  <c r="L636" i="16"/>
  <c r="M636" i="16" s="1"/>
  <c r="N636" i="16"/>
  <c r="O636" i="16"/>
  <c r="P636" i="16" s="1"/>
  <c r="Q636" i="16"/>
  <c r="R636" i="16"/>
  <c r="S636" i="16" s="1"/>
  <c r="T636" i="16"/>
  <c r="U636" i="16"/>
  <c r="V636" i="16" s="1"/>
  <c r="W636" i="16"/>
  <c r="X636" i="16"/>
  <c r="Y636" i="16" s="1"/>
  <c r="Z636" i="16"/>
  <c r="AA636" i="16"/>
  <c r="AB636" i="16" s="1"/>
  <c r="AC636" i="16"/>
  <c r="AD636" i="16"/>
  <c r="AE636" i="16" s="1"/>
  <c r="AF636" i="16"/>
  <c r="AG636" i="16"/>
  <c r="AH636" i="16" s="1"/>
  <c r="AI636" i="16"/>
  <c r="AJ636" i="16"/>
  <c r="AK636" i="16" s="1"/>
  <c r="AL636" i="16"/>
  <c r="B637" i="16"/>
  <c r="C637" i="16"/>
  <c r="D637" i="16"/>
  <c r="E637" i="16"/>
  <c r="F637" i="16"/>
  <c r="I637" i="16"/>
  <c r="K637" i="16"/>
  <c r="L637" i="16"/>
  <c r="M637" i="16" s="1"/>
  <c r="N637" i="16"/>
  <c r="O637" i="16"/>
  <c r="P637" i="16" s="1"/>
  <c r="Q637" i="16"/>
  <c r="R637" i="16"/>
  <c r="S637" i="16" s="1"/>
  <c r="T637" i="16"/>
  <c r="U637" i="16"/>
  <c r="V637" i="16" s="1"/>
  <c r="W637" i="16"/>
  <c r="X637" i="16"/>
  <c r="Y637" i="16" s="1"/>
  <c r="Z637" i="16"/>
  <c r="AA637" i="16"/>
  <c r="AB637" i="16" s="1"/>
  <c r="AC637" i="16"/>
  <c r="AD637" i="16"/>
  <c r="AE637" i="16" s="1"/>
  <c r="AF637" i="16"/>
  <c r="AG637" i="16"/>
  <c r="AH637" i="16" s="1"/>
  <c r="AI637" i="16"/>
  <c r="AJ637" i="16"/>
  <c r="AK637" i="16" s="1"/>
  <c r="AL637" i="16"/>
  <c r="B638" i="16"/>
  <c r="C638" i="16"/>
  <c r="D638" i="16"/>
  <c r="E638" i="16"/>
  <c r="F638" i="16"/>
  <c r="I638" i="16"/>
  <c r="J638" i="16" s="1"/>
  <c r="K638" i="16"/>
  <c r="L638" i="16"/>
  <c r="M638" i="16" s="1"/>
  <c r="N638" i="16"/>
  <c r="O638" i="16"/>
  <c r="P638" i="16" s="1"/>
  <c r="Q638" i="16"/>
  <c r="R638" i="16"/>
  <c r="S638" i="16" s="1"/>
  <c r="T638" i="16"/>
  <c r="U638" i="16"/>
  <c r="V638" i="16" s="1"/>
  <c r="W638" i="16"/>
  <c r="X638" i="16"/>
  <c r="Y638" i="16" s="1"/>
  <c r="Z638" i="16"/>
  <c r="AA638" i="16"/>
  <c r="AB638" i="16" s="1"/>
  <c r="AC638" i="16"/>
  <c r="AD638" i="16"/>
  <c r="AE638" i="16" s="1"/>
  <c r="AF638" i="16"/>
  <c r="AG638" i="16"/>
  <c r="AH638" i="16" s="1"/>
  <c r="AI638" i="16"/>
  <c r="AJ638" i="16"/>
  <c r="AK638" i="16" s="1"/>
  <c r="AL638" i="16"/>
  <c r="B639" i="16"/>
  <c r="C639" i="16"/>
  <c r="D639" i="16"/>
  <c r="E639" i="16"/>
  <c r="F639" i="16"/>
  <c r="I639" i="16"/>
  <c r="K639" i="16"/>
  <c r="L639" i="16"/>
  <c r="M639" i="16" s="1"/>
  <c r="N639" i="16"/>
  <c r="O639" i="16"/>
  <c r="P639" i="16" s="1"/>
  <c r="Q639" i="16"/>
  <c r="R639" i="16"/>
  <c r="S639" i="16" s="1"/>
  <c r="T639" i="16"/>
  <c r="U639" i="16"/>
  <c r="V639" i="16" s="1"/>
  <c r="W639" i="16"/>
  <c r="X639" i="16"/>
  <c r="Y639" i="16" s="1"/>
  <c r="Z639" i="16"/>
  <c r="AA639" i="16"/>
  <c r="AB639" i="16" s="1"/>
  <c r="AC639" i="16"/>
  <c r="AD639" i="16"/>
  <c r="AE639" i="16" s="1"/>
  <c r="AF639" i="16"/>
  <c r="AG639" i="16"/>
  <c r="AH639" i="16" s="1"/>
  <c r="AI639" i="16"/>
  <c r="AJ639" i="16"/>
  <c r="AK639" i="16" s="1"/>
  <c r="AL639" i="16"/>
  <c r="B640" i="16"/>
  <c r="C640" i="16"/>
  <c r="D640" i="16"/>
  <c r="E640" i="16"/>
  <c r="F640" i="16"/>
  <c r="I640" i="16"/>
  <c r="J640" i="16" s="1"/>
  <c r="K640" i="16"/>
  <c r="L640" i="16"/>
  <c r="M640" i="16" s="1"/>
  <c r="N640" i="16"/>
  <c r="O640" i="16"/>
  <c r="P640" i="16" s="1"/>
  <c r="Q640" i="16"/>
  <c r="R640" i="16"/>
  <c r="S640" i="16" s="1"/>
  <c r="T640" i="16"/>
  <c r="U640" i="16"/>
  <c r="V640" i="16" s="1"/>
  <c r="W640" i="16"/>
  <c r="X640" i="16"/>
  <c r="Y640" i="16" s="1"/>
  <c r="Z640" i="16"/>
  <c r="AA640" i="16"/>
  <c r="AB640" i="16" s="1"/>
  <c r="AC640" i="16"/>
  <c r="AD640" i="16"/>
  <c r="AE640" i="16" s="1"/>
  <c r="AF640" i="16"/>
  <c r="AG640" i="16"/>
  <c r="AH640" i="16" s="1"/>
  <c r="AI640" i="16"/>
  <c r="AJ640" i="16"/>
  <c r="AK640" i="16" s="1"/>
  <c r="AL640" i="16"/>
  <c r="B641" i="16"/>
  <c r="C641" i="16"/>
  <c r="D641" i="16"/>
  <c r="E641" i="16"/>
  <c r="F641" i="16"/>
  <c r="I641" i="16"/>
  <c r="K641" i="16"/>
  <c r="L641" i="16"/>
  <c r="M641" i="16" s="1"/>
  <c r="N641" i="16"/>
  <c r="O641" i="16"/>
  <c r="P641" i="16" s="1"/>
  <c r="Q641" i="16"/>
  <c r="R641" i="16"/>
  <c r="S641" i="16" s="1"/>
  <c r="T641" i="16"/>
  <c r="U641" i="16"/>
  <c r="V641" i="16" s="1"/>
  <c r="W641" i="16"/>
  <c r="X641" i="16"/>
  <c r="Y641" i="16" s="1"/>
  <c r="Z641" i="16"/>
  <c r="AA641" i="16"/>
  <c r="AB641" i="16" s="1"/>
  <c r="AC641" i="16"/>
  <c r="AD641" i="16"/>
  <c r="AE641" i="16" s="1"/>
  <c r="AF641" i="16"/>
  <c r="AG641" i="16"/>
  <c r="AH641" i="16" s="1"/>
  <c r="AI641" i="16"/>
  <c r="AJ641" i="16"/>
  <c r="AK641" i="16" s="1"/>
  <c r="AL641" i="16"/>
  <c r="B642" i="16"/>
  <c r="C642" i="16"/>
  <c r="D642" i="16"/>
  <c r="E642" i="16"/>
  <c r="F642" i="16"/>
  <c r="I642" i="16"/>
  <c r="J642" i="16" s="1"/>
  <c r="K642" i="16"/>
  <c r="L642" i="16"/>
  <c r="M642" i="16" s="1"/>
  <c r="N642" i="16"/>
  <c r="O642" i="16"/>
  <c r="P642" i="16" s="1"/>
  <c r="Q642" i="16"/>
  <c r="R642" i="16"/>
  <c r="S642" i="16" s="1"/>
  <c r="T642" i="16"/>
  <c r="U642" i="16"/>
  <c r="V642" i="16" s="1"/>
  <c r="W642" i="16"/>
  <c r="X642" i="16"/>
  <c r="Y642" i="16" s="1"/>
  <c r="Z642" i="16"/>
  <c r="AA642" i="16"/>
  <c r="AB642" i="16" s="1"/>
  <c r="AC642" i="16"/>
  <c r="AD642" i="16"/>
  <c r="AE642" i="16" s="1"/>
  <c r="AF642" i="16"/>
  <c r="AG642" i="16"/>
  <c r="AH642" i="16" s="1"/>
  <c r="AI642" i="16"/>
  <c r="AJ642" i="16"/>
  <c r="AK642" i="16" s="1"/>
  <c r="AL642" i="16"/>
  <c r="B643" i="16"/>
  <c r="C643" i="16"/>
  <c r="D643" i="16"/>
  <c r="E643" i="16"/>
  <c r="F643" i="16"/>
  <c r="I643" i="16"/>
  <c r="K643" i="16"/>
  <c r="L643" i="16"/>
  <c r="M643" i="16" s="1"/>
  <c r="N643" i="16"/>
  <c r="O643" i="16"/>
  <c r="P643" i="16" s="1"/>
  <c r="Q643" i="16"/>
  <c r="R643" i="16"/>
  <c r="S643" i="16" s="1"/>
  <c r="T643" i="16"/>
  <c r="U643" i="16"/>
  <c r="V643" i="16" s="1"/>
  <c r="W643" i="16"/>
  <c r="X643" i="16"/>
  <c r="Y643" i="16" s="1"/>
  <c r="Z643" i="16"/>
  <c r="AA643" i="16"/>
  <c r="AB643" i="16" s="1"/>
  <c r="AC643" i="16"/>
  <c r="AD643" i="16"/>
  <c r="AE643" i="16" s="1"/>
  <c r="AF643" i="16"/>
  <c r="AG643" i="16"/>
  <c r="AH643" i="16" s="1"/>
  <c r="AI643" i="16"/>
  <c r="AJ643" i="16"/>
  <c r="AK643" i="16" s="1"/>
  <c r="AL643" i="16"/>
  <c r="B644" i="16"/>
  <c r="C644" i="16"/>
  <c r="D644" i="16"/>
  <c r="E644" i="16"/>
  <c r="F644" i="16"/>
  <c r="I644" i="16"/>
  <c r="J644" i="16" s="1"/>
  <c r="K644" i="16"/>
  <c r="L644" i="16"/>
  <c r="M644" i="16" s="1"/>
  <c r="N644" i="16"/>
  <c r="O644" i="16"/>
  <c r="P644" i="16" s="1"/>
  <c r="Q644" i="16"/>
  <c r="R644" i="16"/>
  <c r="S644" i="16" s="1"/>
  <c r="T644" i="16"/>
  <c r="U644" i="16"/>
  <c r="V644" i="16" s="1"/>
  <c r="W644" i="16"/>
  <c r="X644" i="16"/>
  <c r="Y644" i="16" s="1"/>
  <c r="Z644" i="16"/>
  <c r="AA644" i="16"/>
  <c r="AB644" i="16" s="1"/>
  <c r="AC644" i="16"/>
  <c r="AD644" i="16"/>
  <c r="AE644" i="16" s="1"/>
  <c r="AF644" i="16"/>
  <c r="AG644" i="16"/>
  <c r="AH644" i="16" s="1"/>
  <c r="AI644" i="16"/>
  <c r="AJ644" i="16"/>
  <c r="AK644" i="16" s="1"/>
  <c r="AL644" i="16"/>
  <c r="B645" i="16"/>
  <c r="C645" i="16"/>
  <c r="D645" i="16"/>
  <c r="E645" i="16"/>
  <c r="F645" i="16"/>
  <c r="I645" i="16"/>
  <c r="K645" i="16"/>
  <c r="L645" i="16"/>
  <c r="M645" i="16" s="1"/>
  <c r="N645" i="16"/>
  <c r="O645" i="16"/>
  <c r="P645" i="16" s="1"/>
  <c r="Q645" i="16"/>
  <c r="R645" i="16"/>
  <c r="S645" i="16" s="1"/>
  <c r="T645" i="16"/>
  <c r="U645" i="16"/>
  <c r="V645" i="16" s="1"/>
  <c r="W645" i="16"/>
  <c r="X645" i="16"/>
  <c r="Y645" i="16" s="1"/>
  <c r="Z645" i="16"/>
  <c r="AA645" i="16"/>
  <c r="AB645" i="16" s="1"/>
  <c r="AC645" i="16"/>
  <c r="AD645" i="16"/>
  <c r="AE645" i="16" s="1"/>
  <c r="AF645" i="16"/>
  <c r="AG645" i="16"/>
  <c r="AH645" i="16" s="1"/>
  <c r="AI645" i="16"/>
  <c r="AJ645" i="16"/>
  <c r="AK645" i="16" s="1"/>
  <c r="AL645" i="16"/>
  <c r="B646" i="16"/>
  <c r="C646" i="16"/>
  <c r="D646" i="16"/>
  <c r="E646" i="16"/>
  <c r="F646" i="16"/>
  <c r="I646" i="16"/>
  <c r="J646" i="16" s="1"/>
  <c r="K646" i="16"/>
  <c r="L646" i="16"/>
  <c r="M646" i="16" s="1"/>
  <c r="N646" i="16"/>
  <c r="O646" i="16"/>
  <c r="P646" i="16" s="1"/>
  <c r="Q646" i="16"/>
  <c r="R646" i="16"/>
  <c r="S646" i="16" s="1"/>
  <c r="T646" i="16"/>
  <c r="U646" i="16"/>
  <c r="V646" i="16" s="1"/>
  <c r="W646" i="16"/>
  <c r="X646" i="16"/>
  <c r="Y646" i="16" s="1"/>
  <c r="Z646" i="16"/>
  <c r="AA646" i="16"/>
  <c r="AB646" i="16" s="1"/>
  <c r="AC646" i="16"/>
  <c r="AD646" i="16"/>
  <c r="AE646" i="16" s="1"/>
  <c r="AF646" i="16"/>
  <c r="AG646" i="16"/>
  <c r="AH646" i="16" s="1"/>
  <c r="AI646" i="16"/>
  <c r="AJ646" i="16"/>
  <c r="AK646" i="16" s="1"/>
  <c r="AL646" i="16"/>
  <c r="B647" i="16"/>
  <c r="C647" i="16"/>
  <c r="D647" i="16"/>
  <c r="E647" i="16"/>
  <c r="F647" i="16"/>
  <c r="I647" i="16"/>
  <c r="K647" i="16"/>
  <c r="L647" i="16"/>
  <c r="M647" i="16" s="1"/>
  <c r="N647" i="16"/>
  <c r="O647" i="16"/>
  <c r="P647" i="16" s="1"/>
  <c r="Q647" i="16"/>
  <c r="R647" i="16"/>
  <c r="S647" i="16" s="1"/>
  <c r="T647" i="16"/>
  <c r="U647" i="16"/>
  <c r="V647" i="16" s="1"/>
  <c r="W647" i="16"/>
  <c r="X647" i="16"/>
  <c r="Y647" i="16" s="1"/>
  <c r="Z647" i="16"/>
  <c r="AA647" i="16"/>
  <c r="AB647" i="16" s="1"/>
  <c r="AC647" i="16"/>
  <c r="AD647" i="16"/>
  <c r="AE647" i="16" s="1"/>
  <c r="AF647" i="16"/>
  <c r="AG647" i="16"/>
  <c r="AH647" i="16" s="1"/>
  <c r="AI647" i="16"/>
  <c r="AJ647" i="16"/>
  <c r="AK647" i="16" s="1"/>
  <c r="AL647" i="16"/>
  <c r="B648" i="16"/>
  <c r="C648" i="16"/>
  <c r="D648" i="16"/>
  <c r="E648" i="16"/>
  <c r="F648" i="16"/>
  <c r="I648" i="16"/>
  <c r="J648" i="16" s="1"/>
  <c r="K648" i="16"/>
  <c r="L648" i="16"/>
  <c r="M648" i="16" s="1"/>
  <c r="N648" i="16"/>
  <c r="O648" i="16"/>
  <c r="P648" i="16" s="1"/>
  <c r="Q648" i="16"/>
  <c r="R648" i="16"/>
  <c r="S648" i="16" s="1"/>
  <c r="T648" i="16"/>
  <c r="U648" i="16"/>
  <c r="V648" i="16" s="1"/>
  <c r="W648" i="16"/>
  <c r="X648" i="16"/>
  <c r="Y648" i="16" s="1"/>
  <c r="Z648" i="16"/>
  <c r="AA648" i="16"/>
  <c r="AB648" i="16" s="1"/>
  <c r="AC648" i="16"/>
  <c r="AD648" i="16"/>
  <c r="AE648" i="16" s="1"/>
  <c r="AF648" i="16"/>
  <c r="AG648" i="16"/>
  <c r="AH648" i="16" s="1"/>
  <c r="AI648" i="16"/>
  <c r="AJ648" i="16"/>
  <c r="AK648" i="16" s="1"/>
  <c r="AL648" i="16"/>
  <c r="B649" i="16"/>
  <c r="C649" i="16"/>
  <c r="D649" i="16"/>
  <c r="E649" i="16"/>
  <c r="F649" i="16"/>
  <c r="I649" i="16"/>
  <c r="K649" i="16"/>
  <c r="L649" i="16"/>
  <c r="M649" i="16" s="1"/>
  <c r="N649" i="16"/>
  <c r="O649" i="16"/>
  <c r="P649" i="16" s="1"/>
  <c r="Q649" i="16"/>
  <c r="R649" i="16"/>
  <c r="S649" i="16" s="1"/>
  <c r="T649" i="16"/>
  <c r="U649" i="16"/>
  <c r="V649" i="16" s="1"/>
  <c r="W649" i="16"/>
  <c r="X649" i="16"/>
  <c r="Y649" i="16" s="1"/>
  <c r="Z649" i="16"/>
  <c r="AA649" i="16"/>
  <c r="AB649" i="16" s="1"/>
  <c r="AC649" i="16"/>
  <c r="AD649" i="16"/>
  <c r="AE649" i="16" s="1"/>
  <c r="AF649" i="16"/>
  <c r="AG649" i="16"/>
  <c r="AH649" i="16" s="1"/>
  <c r="AI649" i="16"/>
  <c r="AJ649" i="16"/>
  <c r="AK649" i="16" s="1"/>
  <c r="AL649" i="16"/>
  <c r="B650" i="16"/>
  <c r="C650" i="16"/>
  <c r="D650" i="16"/>
  <c r="E650" i="16"/>
  <c r="F650" i="16"/>
  <c r="I650" i="16"/>
  <c r="J650" i="16" s="1"/>
  <c r="K650" i="16"/>
  <c r="L650" i="16"/>
  <c r="M650" i="16" s="1"/>
  <c r="N650" i="16"/>
  <c r="O650" i="16"/>
  <c r="P650" i="16" s="1"/>
  <c r="Q650" i="16"/>
  <c r="R650" i="16"/>
  <c r="S650" i="16" s="1"/>
  <c r="T650" i="16"/>
  <c r="U650" i="16"/>
  <c r="V650" i="16" s="1"/>
  <c r="W650" i="16"/>
  <c r="X650" i="16"/>
  <c r="Y650" i="16" s="1"/>
  <c r="Z650" i="16"/>
  <c r="AA650" i="16"/>
  <c r="AB650" i="16" s="1"/>
  <c r="AC650" i="16"/>
  <c r="AD650" i="16"/>
  <c r="AE650" i="16" s="1"/>
  <c r="AF650" i="16"/>
  <c r="AG650" i="16"/>
  <c r="AH650" i="16" s="1"/>
  <c r="AI650" i="16"/>
  <c r="AJ650" i="16"/>
  <c r="AK650" i="16" s="1"/>
  <c r="AL650" i="16"/>
  <c r="B651" i="16"/>
  <c r="C651" i="16"/>
  <c r="D651" i="16"/>
  <c r="E651" i="16"/>
  <c r="F651" i="16"/>
  <c r="I651" i="16"/>
  <c r="K651" i="16"/>
  <c r="L651" i="16"/>
  <c r="M651" i="16" s="1"/>
  <c r="N651" i="16"/>
  <c r="O651" i="16"/>
  <c r="P651" i="16" s="1"/>
  <c r="Q651" i="16"/>
  <c r="R651" i="16"/>
  <c r="S651" i="16" s="1"/>
  <c r="T651" i="16"/>
  <c r="U651" i="16"/>
  <c r="V651" i="16" s="1"/>
  <c r="W651" i="16"/>
  <c r="X651" i="16"/>
  <c r="Y651" i="16" s="1"/>
  <c r="Z651" i="16"/>
  <c r="AA651" i="16"/>
  <c r="AB651" i="16" s="1"/>
  <c r="AC651" i="16"/>
  <c r="AD651" i="16"/>
  <c r="AE651" i="16" s="1"/>
  <c r="AF651" i="16"/>
  <c r="AG651" i="16"/>
  <c r="AH651" i="16" s="1"/>
  <c r="AI651" i="16"/>
  <c r="AJ651" i="16"/>
  <c r="AK651" i="16" s="1"/>
  <c r="AL651" i="16"/>
  <c r="B652" i="16"/>
  <c r="C652" i="16"/>
  <c r="D652" i="16"/>
  <c r="E652" i="16"/>
  <c r="F652" i="16"/>
  <c r="I652" i="16"/>
  <c r="J652" i="16" s="1"/>
  <c r="K652" i="16"/>
  <c r="L652" i="16"/>
  <c r="M652" i="16" s="1"/>
  <c r="N652" i="16"/>
  <c r="O652" i="16"/>
  <c r="P652" i="16" s="1"/>
  <c r="Q652" i="16"/>
  <c r="R652" i="16"/>
  <c r="S652" i="16" s="1"/>
  <c r="T652" i="16"/>
  <c r="U652" i="16"/>
  <c r="V652" i="16" s="1"/>
  <c r="W652" i="16"/>
  <c r="X652" i="16"/>
  <c r="Y652" i="16" s="1"/>
  <c r="Z652" i="16"/>
  <c r="AA652" i="16"/>
  <c r="AB652" i="16" s="1"/>
  <c r="AC652" i="16"/>
  <c r="AD652" i="16"/>
  <c r="AE652" i="16" s="1"/>
  <c r="AF652" i="16"/>
  <c r="AG652" i="16"/>
  <c r="AH652" i="16" s="1"/>
  <c r="AI652" i="16"/>
  <c r="AJ652" i="16"/>
  <c r="AK652" i="16" s="1"/>
  <c r="AL652" i="16"/>
  <c r="B653" i="16"/>
  <c r="C653" i="16"/>
  <c r="D653" i="16"/>
  <c r="E653" i="16"/>
  <c r="F653" i="16"/>
  <c r="I653" i="16"/>
  <c r="K653" i="16"/>
  <c r="L653" i="16"/>
  <c r="M653" i="16" s="1"/>
  <c r="N653" i="16"/>
  <c r="O653" i="16"/>
  <c r="P653" i="16" s="1"/>
  <c r="Q653" i="16"/>
  <c r="R653" i="16"/>
  <c r="S653" i="16" s="1"/>
  <c r="T653" i="16"/>
  <c r="U653" i="16"/>
  <c r="V653" i="16" s="1"/>
  <c r="W653" i="16"/>
  <c r="X653" i="16"/>
  <c r="Y653" i="16" s="1"/>
  <c r="Z653" i="16"/>
  <c r="AA653" i="16"/>
  <c r="AB653" i="16" s="1"/>
  <c r="AC653" i="16"/>
  <c r="AD653" i="16"/>
  <c r="AE653" i="16" s="1"/>
  <c r="AF653" i="16"/>
  <c r="AG653" i="16"/>
  <c r="AH653" i="16" s="1"/>
  <c r="AI653" i="16"/>
  <c r="AJ653" i="16"/>
  <c r="AK653" i="16" s="1"/>
  <c r="AL653" i="16"/>
  <c r="B654" i="16"/>
  <c r="C654" i="16"/>
  <c r="D654" i="16"/>
  <c r="E654" i="16"/>
  <c r="F654" i="16"/>
  <c r="I654" i="16"/>
  <c r="J654" i="16" s="1"/>
  <c r="K654" i="16"/>
  <c r="L654" i="16"/>
  <c r="M654" i="16" s="1"/>
  <c r="N654" i="16"/>
  <c r="O654" i="16"/>
  <c r="P654" i="16" s="1"/>
  <c r="Q654" i="16"/>
  <c r="R654" i="16"/>
  <c r="S654" i="16" s="1"/>
  <c r="T654" i="16"/>
  <c r="U654" i="16"/>
  <c r="V654" i="16" s="1"/>
  <c r="W654" i="16"/>
  <c r="X654" i="16"/>
  <c r="Y654" i="16" s="1"/>
  <c r="Z654" i="16"/>
  <c r="AA654" i="16"/>
  <c r="AB654" i="16" s="1"/>
  <c r="AC654" i="16"/>
  <c r="AD654" i="16"/>
  <c r="AE654" i="16" s="1"/>
  <c r="AF654" i="16"/>
  <c r="AG654" i="16"/>
  <c r="AH654" i="16" s="1"/>
  <c r="AI654" i="16"/>
  <c r="AJ654" i="16"/>
  <c r="AK654" i="16" s="1"/>
  <c r="AL654" i="16"/>
  <c r="B655" i="16"/>
  <c r="C655" i="16"/>
  <c r="D655" i="16"/>
  <c r="E655" i="16"/>
  <c r="F655" i="16"/>
  <c r="I655" i="16"/>
  <c r="K655" i="16"/>
  <c r="L655" i="16"/>
  <c r="M655" i="16" s="1"/>
  <c r="N655" i="16"/>
  <c r="O655" i="16"/>
  <c r="P655" i="16" s="1"/>
  <c r="Q655" i="16"/>
  <c r="R655" i="16"/>
  <c r="S655" i="16" s="1"/>
  <c r="T655" i="16"/>
  <c r="U655" i="16"/>
  <c r="V655" i="16" s="1"/>
  <c r="W655" i="16"/>
  <c r="X655" i="16"/>
  <c r="Y655" i="16" s="1"/>
  <c r="Z655" i="16"/>
  <c r="AA655" i="16"/>
  <c r="AB655" i="16" s="1"/>
  <c r="AC655" i="16"/>
  <c r="AD655" i="16"/>
  <c r="AE655" i="16" s="1"/>
  <c r="AF655" i="16"/>
  <c r="AG655" i="16"/>
  <c r="AH655" i="16" s="1"/>
  <c r="AI655" i="16"/>
  <c r="AJ655" i="16"/>
  <c r="AK655" i="16" s="1"/>
  <c r="AL655" i="16"/>
  <c r="B656" i="16"/>
  <c r="C656" i="16"/>
  <c r="D656" i="16"/>
  <c r="E656" i="16"/>
  <c r="F656" i="16"/>
  <c r="I656" i="16"/>
  <c r="J656" i="16" s="1"/>
  <c r="K656" i="16"/>
  <c r="L656" i="16"/>
  <c r="M656" i="16" s="1"/>
  <c r="N656" i="16"/>
  <c r="O656" i="16"/>
  <c r="P656" i="16" s="1"/>
  <c r="Q656" i="16"/>
  <c r="R656" i="16"/>
  <c r="S656" i="16" s="1"/>
  <c r="T656" i="16"/>
  <c r="U656" i="16"/>
  <c r="V656" i="16" s="1"/>
  <c r="W656" i="16"/>
  <c r="X656" i="16"/>
  <c r="Y656" i="16" s="1"/>
  <c r="Z656" i="16"/>
  <c r="AA656" i="16"/>
  <c r="AB656" i="16" s="1"/>
  <c r="AC656" i="16"/>
  <c r="AD656" i="16"/>
  <c r="AE656" i="16" s="1"/>
  <c r="AF656" i="16"/>
  <c r="AG656" i="16"/>
  <c r="AH656" i="16" s="1"/>
  <c r="AI656" i="16"/>
  <c r="AJ656" i="16"/>
  <c r="AK656" i="16" s="1"/>
  <c r="AL656" i="16"/>
  <c r="B657" i="16"/>
  <c r="C657" i="16"/>
  <c r="D657" i="16"/>
  <c r="E657" i="16"/>
  <c r="F657" i="16"/>
  <c r="I657" i="16"/>
  <c r="K657" i="16"/>
  <c r="L657" i="16"/>
  <c r="M657" i="16" s="1"/>
  <c r="N657" i="16"/>
  <c r="O657" i="16"/>
  <c r="P657" i="16" s="1"/>
  <c r="Q657" i="16"/>
  <c r="R657" i="16"/>
  <c r="S657" i="16" s="1"/>
  <c r="T657" i="16"/>
  <c r="U657" i="16"/>
  <c r="V657" i="16" s="1"/>
  <c r="W657" i="16"/>
  <c r="X657" i="16"/>
  <c r="Y657" i="16" s="1"/>
  <c r="Z657" i="16"/>
  <c r="AA657" i="16"/>
  <c r="AB657" i="16" s="1"/>
  <c r="AC657" i="16"/>
  <c r="AD657" i="16"/>
  <c r="AE657" i="16" s="1"/>
  <c r="AF657" i="16"/>
  <c r="AG657" i="16"/>
  <c r="AH657" i="16" s="1"/>
  <c r="AI657" i="16"/>
  <c r="AJ657" i="16"/>
  <c r="AK657" i="16" s="1"/>
  <c r="AL657" i="16"/>
  <c r="B658" i="16"/>
  <c r="C658" i="16"/>
  <c r="D658" i="16"/>
  <c r="E658" i="16"/>
  <c r="F658" i="16"/>
  <c r="I658" i="16"/>
  <c r="J658" i="16" s="1"/>
  <c r="K658" i="16"/>
  <c r="L658" i="16"/>
  <c r="M658" i="16" s="1"/>
  <c r="N658" i="16"/>
  <c r="O658" i="16"/>
  <c r="P658" i="16" s="1"/>
  <c r="Q658" i="16"/>
  <c r="R658" i="16"/>
  <c r="S658" i="16" s="1"/>
  <c r="T658" i="16"/>
  <c r="U658" i="16"/>
  <c r="V658" i="16" s="1"/>
  <c r="W658" i="16"/>
  <c r="X658" i="16"/>
  <c r="Y658" i="16" s="1"/>
  <c r="Z658" i="16"/>
  <c r="AA658" i="16"/>
  <c r="AB658" i="16" s="1"/>
  <c r="AC658" i="16"/>
  <c r="AD658" i="16"/>
  <c r="AE658" i="16" s="1"/>
  <c r="AF658" i="16"/>
  <c r="AG658" i="16"/>
  <c r="AH658" i="16" s="1"/>
  <c r="AI658" i="16"/>
  <c r="AJ658" i="16"/>
  <c r="AK658" i="16" s="1"/>
  <c r="AL658" i="16"/>
  <c r="B659" i="16"/>
  <c r="C659" i="16"/>
  <c r="D659" i="16"/>
  <c r="E659" i="16"/>
  <c r="F659" i="16"/>
  <c r="I659" i="16"/>
  <c r="K659" i="16"/>
  <c r="L659" i="16"/>
  <c r="M659" i="16" s="1"/>
  <c r="N659" i="16"/>
  <c r="O659" i="16"/>
  <c r="P659" i="16" s="1"/>
  <c r="Q659" i="16"/>
  <c r="R659" i="16"/>
  <c r="S659" i="16" s="1"/>
  <c r="T659" i="16"/>
  <c r="U659" i="16"/>
  <c r="V659" i="16" s="1"/>
  <c r="W659" i="16"/>
  <c r="X659" i="16"/>
  <c r="Y659" i="16" s="1"/>
  <c r="Z659" i="16"/>
  <c r="AA659" i="16"/>
  <c r="AB659" i="16" s="1"/>
  <c r="AC659" i="16"/>
  <c r="AD659" i="16"/>
  <c r="AE659" i="16" s="1"/>
  <c r="AF659" i="16"/>
  <c r="AG659" i="16"/>
  <c r="AH659" i="16" s="1"/>
  <c r="AI659" i="16"/>
  <c r="AJ659" i="16"/>
  <c r="AK659" i="16" s="1"/>
  <c r="AL659" i="16"/>
  <c r="B660" i="16"/>
  <c r="C660" i="16"/>
  <c r="D660" i="16"/>
  <c r="E660" i="16"/>
  <c r="F660" i="16"/>
  <c r="I660" i="16"/>
  <c r="J660" i="16" s="1"/>
  <c r="K660" i="16"/>
  <c r="L660" i="16"/>
  <c r="M660" i="16" s="1"/>
  <c r="N660" i="16"/>
  <c r="O660" i="16"/>
  <c r="P660" i="16" s="1"/>
  <c r="Q660" i="16"/>
  <c r="R660" i="16"/>
  <c r="S660" i="16" s="1"/>
  <c r="T660" i="16"/>
  <c r="U660" i="16"/>
  <c r="V660" i="16" s="1"/>
  <c r="W660" i="16"/>
  <c r="X660" i="16"/>
  <c r="Y660" i="16" s="1"/>
  <c r="Z660" i="16"/>
  <c r="AA660" i="16"/>
  <c r="AB660" i="16" s="1"/>
  <c r="AC660" i="16"/>
  <c r="AD660" i="16"/>
  <c r="AE660" i="16" s="1"/>
  <c r="AF660" i="16"/>
  <c r="AG660" i="16"/>
  <c r="AH660" i="16" s="1"/>
  <c r="AI660" i="16"/>
  <c r="AJ660" i="16"/>
  <c r="AK660" i="16" s="1"/>
  <c r="AL660" i="16"/>
  <c r="B661" i="16"/>
  <c r="C661" i="16"/>
  <c r="D661" i="16"/>
  <c r="E661" i="16"/>
  <c r="F661" i="16"/>
  <c r="I661" i="16"/>
  <c r="K661" i="16"/>
  <c r="L661" i="16"/>
  <c r="M661" i="16" s="1"/>
  <c r="N661" i="16"/>
  <c r="O661" i="16"/>
  <c r="P661" i="16" s="1"/>
  <c r="Q661" i="16"/>
  <c r="R661" i="16"/>
  <c r="S661" i="16" s="1"/>
  <c r="T661" i="16"/>
  <c r="U661" i="16"/>
  <c r="V661" i="16" s="1"/>
  <c r="W661" i="16"/>
  <c r="X661" i="16"/>
  <c r="Y661" i="16" s="1"/>
  <c r="Z661" i="16"/>
  <c r="AA661" i="16"/>
  <c r="AB661" i="16" s="1"/>
  <c r="AC661" i="16"/>
  <c r="AD661" i="16"/>
  <c r="AE661" i="16" s="1"/>
  <c r="AF661" i="16"/>
  <c r="AG661" i="16"/>
  <c r="AH661" i="16" s="1"/>
  <c r="AI661" i="16"/>
  <c r="AJ661" i="16"/>
  <c r="AK661" i="16" s="1"/>
  <c r="AL661" i="16"/>
  <c r="B662" i="16"/>
  <c r="C662" i="16"/>
  <c r="D662" i="16"/>
  <c r="E662" i="16"/>
  <c r="F662" i="16"/>
  <c r="I662" i="16"/>
  <c r="J662" i="16" s="1"/>
  <c r="K662" i="16"/>
  <c r="L662" i="16"/>
  <c r="M662" i="16" s="1"/>
  <c r="N662" i="16"/>
  <c r="O662" i="16"/>
  <c r="P662" i="16" s="1"/>
  <c r="Q662" i="16"/>
  <c r="R662" i="16"/>
  <c r="S662" i="16" s="1"/>
  <c r="T662" i="16"/>
  <c r="U662" i="16"/>
  <c r="V662" i="16" s="1"/>
  <c r="W662" i="16"/>
  <c r="X662" i="16"/>
  <c r="Y662" i="16" s="1"/>
  <c r="Z662" i="16"/>
  <c r="AA662" i="16"/>
  <c r="AB662" i="16" s="1"/>
  <c r="AC662" i="16"/>
  <c r="AD662" i="16"/>
  <c r="AE662" i="16" s="1"/>
  <c r="AF662" i="16"/>
  <c r="AG662" i="16"/>
  <c r="AH662" i="16" s="1"/>
  <c r="AI662" i="16"/>
  <c r="AJ662" i="16"/>
  <c r="AK662" i="16" s="1"/>
  <c r="AL662" i="16"/>
  <c r="B663" i="16"/>
  <c r="C663" i="16"/>
  <c r="D663" i="16"/>
  <c r="E663" i="16"/>
  <c r="F663" i="16"/>
  <c r="I663" i="16"/>
  <c r="K663" i="16"/>
  <c r="L663" i="16"/>
  <c r="M663" i="16" s="1"/>
  <c r="N663" i="16"/>
  <c r="O663" i="16"/>
  <c r="P663" i="16" s="1"/>
  <c r="Q663" i="16"/>
  <c r="R663" i="16"/>
  <c r="S663" i="16" s="1"/>
  <c r="T663" i="16"/>
  <c r="U663" i="16"/>
  <c r="V663" i="16" s="1"/>
  <c r="W663" i="16"/>
  <c r="X663" i="16"/>
  <c r="Y663" i="16" s="1"/>
  <c r="Z663" i="16"/>
  <c r="AA663" i="16"/>
  <c r="AB663" i="16" s="1"/>
  <c r="AC663" i="16"/>
  <c r="AD663" i="16"/>
  <c r="AE663" i="16" s="1"/>
  <c r="AF663" i="16"/>
  <c r="AG663" i="16"/>
  <c r="AH663" i="16" s="1"/>
  <c r="AI663" i="16"/>
  <c r="AJ663" i="16"/>
  <c r="AK663" i="16" s="1"/>
  <c r="AL663" i="16"/>
  <c r="B664" i="16"/>
  <c r="C664" i="16"/>
  <c r="D664" i="16"/>
  <c r="E664" i="16"/>
  <c r="F664" i="16"/>
  <c r="I664" i="16"/>
  <c r="J664" i="16" s="1"/>
  <c r="K664" i="16"/>
  <c r="L664" i="16"/>
  <c r="M664" i="16" s="1"/>
  <c r="N664" i="16"/>
  <c r="O664" i="16"/>
  <c r="P664" i="16" s="1"/>
  <c r="Q664" i="16"/>
  <c r="R664" i="16"/>
  <c r="S664" i="16" s="1"/>
  <c r="T664" i="16"/>
  <c r="U664" i="16"/>
  <c r="V664" i="16" s="1"/>
  <c r="W664" i="16"/>
  <c r="X664" i="16"/>
  <c r="Y664" i="16" s="1"/>
  <c r="Z664" i="16"/>
  <c r="AA664" i="16"/>
  <c r="AB664" i="16" s="1"/>
  <c r="AC664" i="16"/>
  <c r="AD664" i="16"/>
  <c r="AE664" i="16" s="1"/>
  <c r="AF664" i="16"/>
  <c r="AG664" i="16"/>
  <c r="AH664" i="16" s="1"/>
  <c r="AI664" i="16"/>
  <c r="AJ664" i="16"/>
  <c r="AK664" i="16" s="1"/>
  <c r="AL664" i="16"/>
  <c r="B665" i="16"/>
  <c r="C665" i="16"/>
  <c r="D665" i="16"/>
  <c r="E665" i="16"/>
  <c r="F665" i="16"/>
  <c r="I665" i="16"/>
  <c r="K665" i="16"/>
  <c r="L665" i="16"/>
  <c r="M665" i="16" s="1"/>
  <c r="N665" i="16"/>
  <c r="O665" i="16"/>
  <c r="P665" i="16" s="1"/>
  <c r="Q665" i="16"/>
  <c r="R665" i="16"/>
  <c r="S665" i="16" s="1"/>
  <c r="T665" i="16"/>
  <c r="U665" i="16"/>
  <c r="V665" i="16" s="1"/>
  <c r="W665" i="16"/>
  <c r="X665" i="16"/>
  <c r="Y665" i="16" s="1"/>
  <c r="Z665" i="16"/>
  <c r="AA665" i="16"/>
  <c r="AB665" i="16" s="1"/>
  <c r="AC665" i="16"/>
  <c r="AD665" i="16"/>
  <c r="AE665" i="16" s="1"/>
  <c r="AF665" i="16"/>
  <c r="AG665" i="16"/>
  <c r="AH665" i="16" s="1"/>
  <c r="AI665" i="16"/>
  <c r="AJ665" i="16"/>
  <c r="AK665" i="16" s="1"/>
  <c r="AL665" i="16"/>
  <c r="B666" i="16"/>
  <c r="C666" i="16"/>
  <c r="D666" i="16"/>
  <c r="E666" i="16"/>
  <c r="F666" i="16"/>
  <c r="I666" i="16"/>
  <c r="J666" i="16" s="1"/>
  <c r="K666" i="16"/>
  <c r="L666" i="16"/>
  <c r="M666" i="16" s="1"/>
  <c r="N666" i="16"/>
  <c r="O666" i="16"/>
  <c r="P666" i="16" s="1"/>
  <c r="Q666" i="16"/>
  <c r="R666" i="16"/>
  <c r="S666" i="16" s="1"/>
  <c r="T666" i="16"/>
  <c r="U666" i="16"/>
  <c r="V666" i="16" s="1"/>
  <c r="W666" i="16"/>
  <c r="X666" i="16"/>
  <c r="Y666" i="16" s="1"/>
  <c r="Z666" i="16"/>
  <c r="AA666" i="16"/>
  <c r="AB666" i="16" s="1"/>
  <c r="AC666" i="16"/>
  <c r="AD666" i="16"/>
  <c r="AE666" i="16" s="1"/>
  <c r="AF666" i="16"/>
  <c r="AG666" i="16"/>
  <c r="AH666" i="16" s="1"/>
  <c r="AI666" i="16"/>
  <c r="AJ666" i="16"/>
  <c r="AK666" i="16" s="1"/>
  <c r="AL666" i="16"/>
  <c r="B667" i="16"/>
  <c r="C667" i="16"/>
  <c r="D667" i="16"/>
  <c r="E667" i="16"/>
  <c r="F667" i="16"/>
  <c r="I667" i="16"/>
  <c r="K667" i="16"/>
  <c r="L667" i="16"/>
  <c r="M667" i="16" s="1"/>
  <c r="N667" i="16"/>
  <c r="O667" i="16"/>
  <c r="P667" i="16" s="1"/>
  <c r="Q667" i="16"/>
  <c r="R667" i="16"/>
  <c r="S667" i="16" s="1"/>
  <c r="T667" i="16"/>
  <c r="U667" i="16"/>
  <c r="V667" i="16" s="1"/>
  <c r="W667" i="16"/>
  <c r="X667" i="16"/>
  <c r="Y667" i="16" s="1"/>
  <c r="Z667" i="16"/>
  <c r="AA667" i="16"/>
  <c r="AB667" i="16" s="1"/>
  <c r="AC667" i="16"/>
  <c r="AD667" i="16"/>
  <c r="AE667" i="16" s="1"/>
  <c r="AF667" i="16"/>
  <c r="AG667" i="16"/>
  <c r="AH667" i="16" s="1"/>
  <c r="AI667" i="16"/>
  <c r="AJ667" i="16"/>
  <c r="AK667" i="16" s="1"/>
  <c r="AL667" i="16"/>
  <c r="B668" i="16"/>
  <c r="C668" i="16"/>
  <c r="D668" i="16"/>
  <c r="E668" i="16"/>
  <c r="F668" i="16"/>
  <c r="I668" i="16"/>
  <c r="J668" i="16" s="1"/>
  <c r="K668" i="16"/>
  <c r="L668" i="16"/>
  <c r="M668" i="16" s="1"/>
  <c r="N668" i="16"/>
  <c r="O668" i="16"/>
  <c r="P668" i="16" s="1"/>
  <c r="Q668" i="16"/>
  <c r="R668" i="16"/>
  <c r="S668" i="16" s="1"/>
  <c r="T668" i="16"/>
  <c r="U668" i="16"/>
  <c r="V668" i="16" s="1"/>
  <c r="W668" i="16"/>
  <c r="X668" i="16"/>
  <c r="Y668" i="16" s="1"/>
  <c r="Z668" i="16"/>
  <c r="AA668" i="16"/>
  <c r="AB668" i="16" s="1"/>
  <c r="AC668" i="16"/>
  <c r="AD668" i="16"/>
  <c r="AE668" i="16" s="1"/>
  <c r="AF668" i="16"/>
  <c r="AG668" i="16"/>
  <c r="AH668" i="16" s="1"/>
  <c r="AI668" i="16"/>
  <c r="AJ668" i="16"/>
  <c r="AK668" i="16" s="1"/>
  <c r="AL668" i="16"/>
  <c r="B669" i="16"/>
  <c r="C669" i="16"/>
  <c r="D669" i="16"/>
  <c r="E669" i="16"/>
  <c r="F669" i="16"/>
  <c r="I669" i="16"/>
  <c r="K669" i="16"/>
  <c r="L669" i="16"/>
  <c r="M669" i="16" s="1"/>
  <c r="N669" i="16"/>
  <c r="O669" i="16"/>
  <c r="P669" i="16" s="1"/>
  <c r="Q669" i="16"/>
  <c r="R669" i="16"/>
  <c r="S669" i="16" s="1"/>
  <c r="T669" i="16"/>
  <c r="U669" i="16"/>
  <c r="V669" i="16" s="1"/>
  <c r="W669" i="16"/>
  <c r="X669" i="16"/>
  <c r="Y669" i="16" s="1"/>
  <c r="Z669" i="16"/>
  <c r="AA669" i="16"/>
  <c r="AB669" i="16" s="1"/>
  <c r="AC669" i="16"/>
  <c r="AD669" i="16"/>
  <c r="AE669" i="16" s="1"/>
  <c r="AF669" i="16"/>
  <c r="AG669" i="16"/>
  <c r="AH669" i="16" s="1"/>
  <c r="AI669" i="16"/>
  <c r="AJ669" i="16"/>
  <c r="AK669" i="16" s="1"/>
  <c r="AL669" i="16"/>
  <c r="B670" i="16"/>
  <c r="C670" i="16"/>
  <c r="D670" i="16"/>
  <c r="E670" i="16"/>
  <c r="F670" i="16"/>
  <c r="I670" i="16"/>
  <c r="J670" i="16" s="1"/>
  <c r="K670" i="16"/>
  <c r="L670" i="16"/>
  <c r="M670" i="16" s="1"/>
  <c r="N670" i="16"/>
  <c r="O670" i="16"/>
  <c r="P670" i="16" s="1"/>
  <c r="Q670" i="16"/>
  <c r="R670" i="16"/>
  <c r="S670" i="16" s="1"/>
  <c r="T670" i="16"/>
  <c r="U670" i="16"/>
  <c r="V670" i="16" s="1"/>
  <c r="W670" i="16"/>
  <c r="X670" i="16"/>
  <c r="Y670" i="16" s="1"/>
  <c r="Z670" i="16"/>
  <c r="AA670" i="16"/>
  <c r="AB670" i="16" s="1"/>
  <c r="AC670" i="16"/>
  <c r="AD670" i="16"/>
  <c r="AE670" i="16" s="1"/>
  <c r="AF670" i="16"/>
  <c r="AG670" i="16"/>
  <c r="AH670" i="16" s="1"/>
  <c r="AI670" i="16"/>
  <c r="AJ670" i="16"/>
  <c r="AK670" i="16" s="1"/>
  <c r="AL670" i="16"/>
  <c r="B671" i="16"/>
  <c r="C671" i="16"/>
  <c r="D671" i="16"/>
  <c r="E671" i="16"/>
  <c r="F671" i="16"/>
  <c r="I671" i="16"/>
  <c r="K671" i="16"/>
  <c r="L671" i="16"/>
  <c r="M671" i="16" s="1"/>
  <c r="N671" i="16"/>
  <c r="O671" i="16"/>
  <c r="P671" i="16" s="1"/>
  <c r="Q671" i="16"/>
  <c r="R671" i="16"/>
  <c r="S671" i="16" s="1"/>
  <c r="T671" i="16"/>
  <c r="U671" i="16"/>
  <c r="V671" i="16" s="1"/>
  <c r="W671" i="16"/>
  <c r="X671" i="16"/>
  <c r="Y671" i="16" s="1"/>
  <c r="Z671" i="16"/>
  <c r="AA671" i="16"/>
  <c r="AB671" i="16" s="1"/>
  <c r="AC671" i="16"/>
  <c r="AD671" i="16"/>
  <c r="AE671" i="16" s="1"/>
  <c r="AF671" i="16"/>
  <c r="AG671" i="16"/>
  <c r="AH671" i="16" s="1"/>
  <c r="AI671" i="16"/>
  <c r="AJ671" i="16"/>
  <c r="AK671" i="16" s="1"/>
  <c r="AL671" i="16"/>
  <c r="B672" i="16"/>
  <c r="C672" i="16"/>
  <c r="D672" i="16"/>
  <c r="E672" i="16"/>
  <c r="F672" i="16"/>
  <c r="I672" i="16"/>
  <c r="J672" i="16" s="1"/>
  <c r="K672" i="16"/>
  <c r="L672" i="16"/>
  <c r="M672" i="16" s="1"/>
  <c r="N672" i="16"/>
  <c r="O672" i="16"/>
  <c r="P672" i="16" s="1"/>
  <c r="Q672" i="16"/>
  <c r="R672" i="16"/>
  <c r="S672" i="16" s="1"/>
  <c r="T672" i="16"/>
  <c r="U672" i="16"/>
  <c r="V672" i="16" s="1"/>
  <c r="W672" i="16"/>
  <c r="X672" i="16"/>
  <c r="Y672" i="16" s="1"/>
  <c r="Z672" i="16"/>
  <c r="AA672" i="16"/>
  <c r="AB672" i="16" s="1"/>
  <c r="AC672" i="16"/>
  <c r="AD672" i="16"/>
  <c r="AE672" i="16" s="1"/>
  <c r="AF672" i="16"/>
  <c r="AG672" i="16"/>
  <c r="AH672" i="16" s="1"/>
  <c r="AI672" i="16"/>
  <c r="AJ672" i="16"/>
  <c r="AK672" i="16" s="1"/>
  <c r="AL672" i="16"/>
  <c r="B673" i="16"/>
  <c r="C673" i="16"/>
  <c r="D673" i="16"/>
  <c r="E673" i="16"/>
  <c r="F673" i="16"/>
  <c r="I673" i="16"/>
  <c r="K673" i="16"/>
  <c r="L673" i="16"/>
  <c r="M673" i="16" s="1"/>
  <c r="N673" i="16"/>
  <c r="O673" i="16"/>
  <c r="P673" i="16" s="1"/>
  <c r="Q673" i="16"/>
  <c r="R673" i="16"/>
  <c r="S673" i="16" s="1"/>
  <c r="T673" i="16"/>
  <c r="U673" i="16"/>
  <c r="V673" i="16" s="1"/>
  <c r="W673" i="16"/>
  <c r="X673" i="16"/>
  <c r="Y673" i="16" s="1"/>
  <c r="Z673" i="16"/>
  <c r="AA673" i="16"/>
  <c r="AB673" i="16" s="1"/>
  <c r="AC673" i="16"/>
  <c r="AD673" i="16"/>
  <c r="AE673" i="16" s="1"/>
  <c r="AF673" i="16"/>
  <c r="AG673" i="16"/>
  <c r="AH673" i="16" s="1"/>
  <c r="AI673" i="16"/>
  <c r="AJ673" i="16"/>
  <c r="AK673" i="16" s="1"/>
  <c r="AL673" i="16"/>
  <c r="B674" i="16"/>
  <c r="C674" i="16"/>
  <c r="D674" i="16"/>
  <c r="E674" i="16"/>
  <c r="F674" i="16"/>
  <c r="I674" i="16"/>
  <c r="J674" i="16" s="1"/>
  <c r="K674" i="16"/>
  <c r="L674" i="16"/>
  <c r="M674" i="16" s="1"/>
  <c r="N674" i="16"/>
  <c r="O674" i="16"/>
  <c r="P674" i="16" s="1"/>
  <c r="Q674" i="16"/>
  <c r="R674" i="16"/>
  <c r="S674" i="16" s="1"/>
  <c r="T674" i="16"/>
  <c r="U674" i="16"/>
  <c r="V674" i="16" s="1"/>
  <c r="W674" i="16"/>
  <c r="X674" i="16"/>
  <c r="Y674" i="16" s="1"/>
  <c r="Z674" i="16"/>
  <c r="AA674" i="16"/>
  <c r="AB674" i="16" s="1"/>
  <c r="AC674" i="16"/>
  <c r="AD674" i="16"/>
  <c r="AE674" i="16" s="1"/>
  <c r="AF674" i="16"/>
  <c r="AG674" i="16"/>
  <c r="AH674" i="16" s="1"/>
  <c r="AI674" i="16"/>
  <c r="AJ674" i="16"/>
  <c r="AK674" i="16" s="1"/>
  <c r="AL674" i="16"/>
  <c r="B675" i="16"/>
  <c r="C675" i="16"/>
  <c r="D675" i="16"/>
  <c r="E675" i="16"/>
  <c r="F675" i="16"/>
  <c r="I675" i="16"/>
  <c r="K675" i="16"/>
  <c r="L675" i="16"/>
  <c r="M675" i="16" s="1"/>
  <c r="N675" i="16"/>
  <c r="O675" i="16"/>
  <c r="P675" i="16" s="1"/>
  <c r="Q675" i="16"/>
  <c r="R675" i="16"/>
  <c r="S675" i="16" s="1"/>
  <c r="T675" i="16"/>
  <c r="U675" i="16"/>
  <c r="V675" i="16" s="1"/>
  <c r="W675" i="16"/>
  <c r="X675" i="16"/>
  <c r="Y675" i="16" s="1"/>
  <c r="Z675" i="16"/>
  <c r="AA675" i="16"/>
  <c r="AB675" i="16" s="1"/>
  <c r="AC675" i="16"/>
  <c r="AD675" i="16"/>
  <c r="AE675" i="16" s="1"/>
  <c r="AF675" i="16"/>
  <c r="AG675" i="16"/>
  <c r="AH675" i="16" s="1"/>
  <c r="AI675" i="16"/>
  <c r="AJ675" i="16"/>
  <c r="AK675" i="16" s="1"/>
  <c r="AL675" i="16"/>
  <c r="B676" i="16"/>
  <c r="C676" i="16"/>
  <c r="D676" i="16"/>
  <c r="E676" i="16"/>
  <c r="F676" i="16"/>
  <c r="I676" i="16"/>
  <c r="J676" i="16" s="1"/>
  <c r="K676" i="16"/>
  <c r="L676" i="16"/>
  <c r="M676" i="16" s="1"/>
  <c r="N676" i="16"/>
  <c r="O676" i="16"/>
  <c r="P676" i="16" s="1"/>
  <c r="Q676" i="16"/>
  <c r="R676" i="16"/>
  <c r="S676" i="16" s="1"/>
  <c r="T676" i="16"/>
  <c r="U676" i="16"/>
  <c r="V676" i="16" s="1"/>
  <c r="W676" i="16"/>
  <c r="X676" i="16"/>
  <c r="Y676" i="16" s="1"/>
  <c r="Z676" i="16"/>
  <c r="AA676" i="16"/>
  <c r="AB676" i="16" s="1"/>
  <c r="AC676" i="16"/>
  <c r="AD676" i="16"/>
  <c r="AE676" i="16" s="1"/>
  <c r="AF676" i="16"/>
  <c r="AG676" i="16"/>
  <c r="AH676" i="16" s="1"/>
  <c r="AI676" i="16"/>
  <c r="AJ676" i="16"/>
  <c r="AK676" i="16" s="1"/>
  <c r="AL676" i="16"/>
  <c r="B677" i="16"/>
  <c r="C677" i="16"/>
  <c r="D677" i="16"/>
  <c r="E677" i="16"/>
  <c r="F677" i="16"/>
  <c r="I677" i="16"/>
  <c r="K677" i="16"/>
  <c r="L677" i="16"/>
  <c r="M677" i="16" s="1"/>
  <c r="N677" i="16"/>
  <c r="O677" i="16"/>
  <c r="P677" i="16" s="1"/>
  <c r="Q677" i="16"/>
  <c r="R677" i="16"/>
  <c r="S677" i="16" s="1"/>
  <c r="T677" i="16"/>
  <c r="U677" i="16"/>
  <c r="V677" i="16" s="1"/>
  <c r="W677" i="16"/>
  <c r="X677" i="16"/>
  <c r="Y677" i="16" s="1"/>
  <c r="Z677" i="16"/>
  <c r="AA677" i="16"/>
  <c r="AB677" i="16" s="1"/>
  <c r="AC677" i="16"/>
  <c r="AD677" i="16"/>
  <c r="AE677" i="16" s="1"/>
  <c r="AF677" i="16"/>
  <c r="AG677" i="16"/>
  <c r="AH677" i="16" s="1"/>
  <c r="AI677" i="16"/>
  <c r="AJ677" i="16"/>
  <c r="AK677" i="16" s="1"/>
  <c r="AL677" i="16"/>
  <c r="B678" i="16"/>
  <c r="C678" i="16"/>
  <c r="D678" i="16"/>
  <c r="E678" i="16"/>
  <c r="F678" i="16"/>
  <c r="I678" i="16"/>
  <c r="J678" i="16" s="1"/>
  <c r="K678" i="16"/>
  <c r="L678" i="16"/>
  <c r="M678" i="16" s="1"/>
  <c r="N678" i="16"/>
  <c r="O678" i="16"/>
  <c r="P678" i="16" s="1"/>
  <c r="Q678" i="16"/>
  <c r="R678" i="16"/>
  <c r="S678" i="16" s="1"/>
  <c r="T678" i="16"/>
  <c r="U678" i="16"/>
  <c r="V678" i="16" s="1"/>
  <c r="W678" i="16"/>
  <c r="X678" i="16"/>
  <c r="Y678" i="16" s="1"/>
  <c r="Z678" i="16"/>
  <c r="AA678" i="16"/>
  <c r="AB678" i="16" s="1"/>
  <c r="AC678" i="16"/>
  <c r="AD678" i="16"/>
  <c r="AE678" i="16" s="1"/>
  <c r="AF678" i="16"/>
  <c r="AG678" i="16"/>
  <c r="AH678" i="16" s="1"/>
  <c r="AI678" i="16"/>
  <c r="AJ678" i="16"/>
  <c r="AK678" i="16" s="1"/>
  <c r="AL678" i="16"/>
  <c r="B679" i="16"/>
  <c r="C679" i="16"/>
  <c r="D679" i="16"/>
  <c r="E679" i="16"/>
  <c r="F679" i="16"/>
  <c r="I679" i="16"/>
  <c r="K679" i="16"/>
  <c r="L679" i="16"/>
  <c r="M679" i="16" s="1"/>
  <c r="N679" i="16"/>
  <c r="O679" i="16"/>
  <c r="P679" i="16" s="1"/>
  <c r="Q679" i="16"/>
  <c r="R679" i="16"/>
  <c r="S679" i="16" s="1"/>
  <c r="T679" i="16"/>
  <c r="U679" i="16"/>
  <c r="V679" i="16" s="1"/>
  <c r="W679" i="16"/>
  <c r="X679" i="16"/>
  <c r="Y679" i="16" s="1"/>
  <c r="Z679" i="16"/>
  <c r="AA679" i="16"/>
  <c r="AB679" i="16" s="1"/>
  <c r="AC679" i="16"/>
  <c r="AD679" i="16"/>
  <c r="AE679" i="16" s="1"/>
  <c r="AF679" i="16"/>
  <c r="AG679" i="16"/>
  <c r="AH679" i="16" s="1"/>
  <c r="AI679" i="16"/>
  <c r="AJ679" i="16"/>
  <c r="AK679" i="16" s="1"/>
  <c r="AL679" i="16"/>
  <c r="B680" i="16"/>
  <c r="C680" i="16"/>
  <c r="D680" i="16"/>
  <c r="E680" i="16"/>
  <c r="F680" i="16"/>
  <c r="I680" i="16"/>
  <c r="J680" i="16" s="1"/>
  <c r="K680" i="16"/>
  <c r="L680" i="16"/>
  <c r="M680" i="16" s="1"/>
  <c r="N680" i="16"/>
  <c r="O680" i="16"/>
  <c r="P680" i="16" s="1"/>
  <c r="Q680" i="16"/>
  <c r="R680" i="16"/>
  <c r="S680" i="16" s="1"/>
  <c r="T680" i="16"/>
  <c r="U680" i="16"/>
  <c r="V680" i="16" s="1"/>
  <c r="W680" i="16"/>
  <c r="X680" i="16"/>
  <c r="Y680" i="16" s="1"/>
  <c r="Z680" i="16"/>
  <c r="AA680" i="16"/>
  <c r="AB680" i="16" s="1"/>
  <c r="AC680" i="16"/>
  <c r="AD680" i="16"/>
  <c r="AE680" i="16" s="1"/>
  <c r="AF680" i="16"/>
  <c r="AG680" i="16"/>
  <c r="AH680" i="16" s="1"/>
  <c r="AI680" i="16"/>
  <c r="AJ680" i="16"/>
  <c r="AK680" i="16" s="1"/>
  <c r="AL680" i="16"/>
  <c r="B681" i="16"/>
  <c r="C681" i="16"/>
  <c r="D681" i="16"/>
  <c r="E681" i="16"/>
  <c r="F681" i="16"/>
  <c r="I681" i="16"/>
  <c r="K681" i="16"/>
  <c r="L681" i="16"/>
  <c r="M681" i="16" s="1"/>
  <c r="N681" i="16"/>
  <c r="O681" i="16"/>
  <c r="P681" i="16" s="1"/>
  <c r="Q681" i="16"/>
  <c r="R681" i="16"/>
  <c r="S681" i="16" s="1"/>
  <c r="T681" i="16"/>
  <c r="U681" i="16"/>
  <c r="V681" i="16" s="1"/>
  <c r="W681" i="16"/>
  <c r="X681" i="16"/>
  <c r="Y681" i="16" s="1"/>
  <c r="Z681" i="16"/>
  <c r="AA681" i="16"/>
  <c r="AB681" i="16" s="1"/>
  <c r="AC681" i="16"/>
  <c r="AD681" i="16"/>
  <c r="AE681" i="16" s="1"/>
  <c r="AF681" i="16"/>
  <c r="AG681" i="16"/>
  <c r="AH681" i="16" s="1"/>
  <c r="AI681" i="16"/>
  <c r="AJ681" i="16"/>
  <c r="AK681" i="16" s="1"/>
  <c r="AL681" i="16"/>
  <c r="B682" i="16"/>
  <c r="C682" i="16"/>
  <c r="D682" i="16"/>
  <c r="E682" i="16"/>
  <c r="F682" i="16"/>
  <c r="I682" i="16"/>
  <c r="J682" i="16" s="1"/>
  <c r="K682" i="16"/>
  <c r="L682" i="16"/>
  <c r="M682" i="16" s="1"/>
  <c r="N682" i="16"/>
  <c r="O682" i="16"/>
  <c r="P682" i="16" s="1"/>
  <c r="Q682" i="16"/>
  <c r="R682" i="16"/>
  <c r="S682" i="16" s="1"/>
  <c r="T682" i="16"/>
  <c r="U682" i="16"/>
  <c r="V682" i="16" s="1"/>
  <c r="W682" i="16"/>
  <c r="X682" i="16"/>
  <c r="Y682" i="16" s="1"/>
  <c r="Z682" i="16"/>
  <c r="AA682" i="16"/>
  <c r="AB682" i="16" s="1"/>
  <c r="AC682" i="16"/>
  <c r="AD682" i="16"/>
  <c r="AE682" i="16" s="1"/>
  <c r="AF682" i="16"/>
  <c r="AG682" i="16"/>
  <c r="AH682" i="16" s="1"/>
  <c r="AI682" i="16"/>
  <c r="AJ682" i="16"/>
  <c r="AK682" i="16" s="1"/>
  <c r="AL682" i="16"/>
  <c r="B683" i="16"/>
  <c r="C683" i="16"/>
  <c r="D683" i="16"/>
  <c r="E683" i="16"/>
  <c r="F683" i="16"/>
  <c r="I683" i="16"/>
  <c r="K683" i="16"/>
  <c r="L683" i="16"/>
  <c r="M683" i="16" s="1"/>
  <c r="N683" i="16"/>
  <c r="O683" i="16"/>
  <c r="P683" i="16" s="1"/>
  <c r="Q683" i="16"/>
  <c r="R683" i="16"/>
  <c r="S683" i="16" s="1"/>
  <c r="T683" i="16"/>
  <c r="U683" i="16"/>
  <c r="V683" i="16" s="1"/>
  <c r="W683" i="16"/>
  <c r="X683" i="16"/>
  <c r="Y683" i="16" s="1"/>
  <c r="Z683" i="16"/>
  <c r="AA683" i="16"/>
  <c r="AB683" i="16" s="1"/>
  <c r="AC683" i="16"/>
  <c r="AD683" i="16"/>
  <c r="AE683" i="16" s="1"/>
  <c r="AF683" i="16"/>
  <c r="AG683" i="16"/>
  <c r="AH683" i="16" s="1"/>
  <c r="AI683" i="16"/>
  <c r="AJ683" i="16"/>
  <c r="AK683" i="16" s="1"/>
  <c r="AL683" i="16"/>
  <c r="B684" i="16"/>
  <c r="C684" i="16"/>
  <c r="D684" i="16"/>
  <c r="E684" i="16"/>
  <c r="F684" i="16"/>
  <c r="I684" i="16"/>
  <c r="J684" i="16" s="1"/>
  <c r="K684" i="16"/>
  <c r="L684" i="16"/>
  <c r="M684" i="16" s="1"/>
  <c r="N684" i="16"/>
  <c r="O684" i="16"/>
  <c r="P684" i="16" s="1"/>
  <c r="Q684" i="16"/>
  <c r="R684" i="16"/>
  <c r="S684" i="16" s="1"/>
  <c r="T684" i="16"/>
  <c r="U684" i="16"/>
  <c r="V684" i="16" s="1"/>
  <c r="W684" i="16"/>
  <c r="X684" i="16"/>
  <c r="Y684" i="16" s="1"/>
  <c r="Z684" i="16"/>
  <c r="AA684" i="16"/>
  <c r="AB684" i="16" s="1"/>
  <c r="AC684" i="16"/>
  <c r="AD684" i="16"/>
  <c r="AE684" i="16" s="1"/>
  <c r="AF684" i="16"/>
  <c r="AG684" i="16"/>
  <c r="AH684" i="16" s="1"/>
  <c r="AI684" i="16"/>
  <c r="AJ684" i="16"/>
  <c r="AK684" i="16" s="1"/>
  <c r="AL684" i="16"/>
  <c r="B685" i="16"/>
  <c r="C685" i="16"/>
  <c r="D685" i="16"/>
  <c r="E685" i="16"/>
  <c r="F685" i="16"/>
  <c r="I685" i="16"/>
  <c r="K685" i="16"/>
  <c r="L685" i="16"/>
  <c r="M685" i="16" s="1"/>
  <c r="N685" i="16"/>
  <c r="O685" i="16"/>
  <c r="P685" i="16" s="1"/>
  <c r="Q685" i="16"/>
  <c r="R685" i="16"/>
  <c r="S685" i="16" s="1"/>
  <c r="T685" i="16"/>
  <c r="U685" i="16"/>
  <c r="V685" i="16" s="1"/>
  <c r="W685" i="16"/>
  <c r="X685" i="16"/>
  <c r="Y685" i="16" s="1"/>
  <c r="Z685" i="16"/>
  <c r="AA685" i="16"/>
  <c r="AB685" i="16" s="1"/>
  <c r="AC685" i="16"/>
  <c r="AD685" i="16"/>
  <c r="AE685" i="16" s="1"/>
  <c r="AF685" i="16"/>
  <c r="AG685" i="16"/>
  <c r="AH685" i="16" s="1"/>
  <c r="AI685" i="16"/>
  <c r="AJ685" i="16"/>
  <c r="AK685" i="16" s="1"/>
  <c r="AL685" i="16"/>
  <c r="B686" i="16"/>
  <c r="C686" i="16"/>
  <c r="D686" i="16"/>
  <c r="E686" i="16"/>
  <c r="F686" i="16"/>
  <c r="I686" i="16"/>
  <c r="J686" i="16" s="1"/>
  <c r="K686" i="16"/>
  <c r="L686" i="16"/>
  <c r="M686" i="16" s="1"/>
  <c r="N686" i="16"/>
  <c r="O686" i="16"/>
  <c r="P686" i="16" s="1"/>
  <c r="Q686" i="16"/>
  <c r="R686" i="16"/>
  <c r="S686" i="16" s="1"/>
  <c r="T686" i="16"/>
  <c r="U686" i="16"/>
  <c r="V686" i="16" s="1"/>
  <c r="W686" i="16"/>
  <c r="X686" i="16"/>
  <c r="Y686" i="16" s="1"/>
  <c r="Z686" i="16"/>
  <c r="AA686" i="16"/>
  <c r="AB686" i="16" s="1"/>
  <c r="AC686" i="16"/>
  <c r="AD686" i="16"/>
  <c r="AE686" i="16" s="1"/>
  <c r="AF686" i="16"/>
  <c r="AG686" i="16"/>
  <c r="AH686" i="16" s="1"/>
  <c r="AI686" i="16"/>
  <c r="AJ686" i="16"/>
  <c r="AK686" i="16" s="1"/>
  <c r="AL686" i="16"/>
  <c r="B687" i="16"/>
  <c r="C687" i="16"/>
  <c r="D687" i="16"/>
  <c r="E687" i="16"/>
  <c r="F687" i="16"/>
  <c r="I687" i="16"/>
  <c r="K687" i="16"/>
  <c r="L687" i="16"/>
  <c r="M687" i="16" s="1"/>
  <c r="N687" i="16"/>
  <c r="O687" i="16"/>
  <c r="P687" i="16" s="1"/>
  <c r="Q687" i="16"/>
  <c r="R687" i="16"/>
  <c r="S687" i="16" s="1"/>
  <c r="T687" i="16"/>
  <c r="U687" i="16"/>
  <c r="V687" i="16" s="1"/>
  <c r="W687" i="16"/>
  <c r="X687" i="16"/>
  <c r="Y687" i="16" s="1"/>
  <c r="Z687" i="16"/>
  <c r="AA687" i="16"/>
  <c r="AB687" i="16" s="1"/>
  <c r="AC687" i="16"/>
  <c r="AD687" i="16"/>
  <c r="AE687" i="16" s="1"/>
  <c r="AF687" i="16"/>
  <c r="AG687" i="16"/>
  <c r="AH687" i="16" s="1"/>
  <c r="AI687" i="16"/>
  <c r="AJ687" i="16"/>
  <c r="AK687" i="16" s="1"/>
  <c r="AL687" i="16"/>
  <c r="B688" i="16"/>
  <c r="C688" i="16"/>
  <c r="D688" i="16"/>
  <c r="E688" i="16"/>
  <c r="F688" i="16"/>
  <c r="I688" i="16"/>
  <c r="J688" i="16" s="1"/>
  <c r="K688" i="16"/>
  <c r="L688" i="16"/>
  <c r="M688" i="16" s="1"/>
  <c r="N688" i="16"/>
  <c r="O688" i="16"/>
  <c r="P688" i="16" s="1"/>
  <c r="Q688" i="16"/>
  <c r="R688" i="16"/>
  <c r="S688" i="16" s="1"/>
  <c r="T688" i="16"/>
  <c r="U688" i="16"/>
  <c r="V688" i="16" s="1"/>
  <c r="W688" i="16"/>
  <c r="X688" i="16"/>
  <c r="Y688" i="16" s="1"/>
  <c r="Z688" i="16"/>
  <c r="AA688" i="16"/>
  <c r="AB688" i="16" s="1"/>
  <c r="AC688" i="16"/>
  <c r="AD688" i="16"/>
  <c r="AE688" i="16" s="1"/>
  <c r="AF688" i="16"/>
  <c r="AG688" i="16"/>
  <c r="AH688" i="16" s="1"/>
  <c r="AI688" i="16"/>
  <c r="AJ688" i="16"/>
  <c r="AK688" i="16" s="1"/>
  <c r="AL688" i="16"/>
  <c r="B689" i="16"/>
  <c r="C689" i="16"/>
  <c r="D689" i="16"/>
  <c r="E689" i="16"/>
  <c r="F689" i="16"/>
  <c r="I689" i="16"/>
  <c r="K689" i="16"/>
  <c r="L689" i="16"/>
  <c r="M689" i="16" s="1"/>
  <c r="N689" i="16"/>
  <c r="O689" i="16"/>
  <c r="P689" i="16" s="1"/>
  <c r="Q689" i="16"/>
  <c r="R689" i="16"/>
  <c r="S689" i="16" s="1"/>
  <c r="T689" i="16"/>
  <c r="U689" i="16"/>
  <c r="V689" i="16" s="1"/>
  <c r="W689" i="16"/>
  <c r="X689" i="16"/>
  <c r="Y689" i="16" s="1"/>
  <c r="Z689" i="16"/>
  <c r="AA689" i="16"/>
  <c r="AB689" i="16" s="1"/>
  <c r="AC689" i="16"/>
  <c r="AD689" i="16"/>
  <c r="AE689" i="16" s="1"/>
  <c r="AF689" i="16"/>
  <c r="AG689" i="16"/>
  <c r="AH689" i="16" s="1"/>
  <c r="AI689" i="16"/>
  <c r="AJ689" i="16"/>
  <c r="AK689" i="16" s="1"/>
  <c r="AL689" i="16"/>
  <c r="B690" i="16"/>
  <c r="C690" i="16"/>
  <c r="D690" i="16"/>
  <c r="E690" i="16"/>
  <c r="F690" i="16"/>
  <c r="I690" i="16"/>
  <c r="J690" i="16" s="1"/>
  <c r="K690" i="16"/>
  <c r="L690" i="16"/>
  <c r="M690" i="16" s="1"/>
  <c r="N690" i="16"/>
  <c r="O690" i="16"/>
  <c r="P690" i="16" s="1"/>
  <c r="Q690" i="16"/>
  <c r="R690" i="16"/>
  <c r="S690" i="16" s="1"/>
  <c r="T690" i="16"/>
  <c r="U690" i="16"/>
  <c r="V690" i="16" s="1"/>
  <c r="W690" i="16"/>
  <c r="X690" i="16"/>
  <c r="Y690" i="16" s="1"/>
  <c r="Z690" i="16"/>
  <c r="AA690" i="16"/>
  <c r="AB690" i="16" s="1"/>
  <c r="AC690" i="16"/>
  <c r="AD690" i="16"/>
  <c r="AE690" i="16" s="1"/>
  <c r="AF690" i="16"/>
  <c r="AG690" i="16"/>
  <c r="AH690" i="16" s="1"/>
  <c r="AI690" i="16"/>
  <c r="AJ690" i="16"/>
  <c r="AK690" i="16" s="1"/>
  <c r="AL690" i="16"/>
  <c r="B691" i="16"/>
  <c r="C691" i="16"/>
  <c r="D691" i="16"/>
  <c r="E691" i="16"/>
  <c r="F691" i="16"/>
  <c r="I691" i="16"/>
  <c r="K691" i="16"/>
  <c r="L691" i="16"/>
  <c r="M691" i="16" s="1"/>
  <c r="N691" i="16"/>
  <c r="O691" i="16"/>
  <c r="P691" i="16" s="1"/>
  <c r="Q691" i="16"/>
  <c r="R691" i="16"/>
  <c r="S691" i="16" s="1"/>
  <c r="T691" i="16"/>
  <c r="U691" i="16"/>
  <c r="V691" i="16" s="1"/>
  <c r="W691" i="16"/>
  <c r="X691" i="16"/>
  <c r="Y691" i="16" s="1"/>
  <c r="Z691" i="16"/>
  <c r="AA691" i="16"/>
  <c r="AB691" i="16" s="1"/>
  <c r="AC691" i="16"/>
  <c r="AD691" i="16"/>
  <c r="AE691" i="16" s="1"/>
  <c r="AF691" i="16"/>
  <c r="AG691" i="16"/>
  <c r="AH691" i="16" s="1"/>
  <c r="AI691" i="16"/>
  <c r="AJ691" i="16"/>
  <c r="AK691" i="16" s="1"/>
  <c r="AL691" i="16"/>
  <c r="B692" i="16"/>
  <c r="C692" i="16"/>
  <c r="D692" i="16"/>
  <c r="E692" i="16"/>
  <c r="F692" i="16"/>
  <c r="I692" i="16"/>
  <c r="J692" i="16" s="1"/>
  <c r="K692" i="16"/>
  <c r="L692" i="16"/>
  <c r="M692" i="16" s="1"/>
  <c r="N692" i="16"/>
  <c r="O692" i="16"/>
  <c r="P692" i="16" s="1"/>
  <c r="Q692" i="16"/>
  <c r="R692" i="16"/>
  <c r="S692" i="16" s="1"/>
  <c r="T692" i="16"/>
  <c r="U692" i="16"/>
  <c r="V692" i="16" s="1"/>
  <c r="W692" i="16"/>
  <c r="X692" i="16"/>
  <c r="Y692" i="16" s="1"/>
  <c r="Z692" i="16"/>
  <c r="AA692" i="16"/>
  <c r="AB692" i="16" s="1"/>
  <c r="AC692" i="16"/>
  <c r="AD692" i="16"/>
  <c r="AE692" i="16" s="1"/>
  <c r="AF692" i="16"/>
  <c r="AG692" i="16"/>
  <c r="AH692" i="16" s="1"/>
  <c r="AI692" i="16"/>
  <c r="AJ692" i="16"/>
  <c r="AK692" i="16" s="1"/>
  <c r="AL692" i="16"/>
  <c r="B693" i="16"/>
  <c r="C693" i="16"/>
  <c r="D693" i="16"/>
  <c r="E693" i="16"/>
  <c r="F693" i="16"/>
  <c r="I693" i="16"/>
  <c r="K693" i="16"/>
  <c r="L693" i="16"/>
  <c r="M693" i="16" s="1"/>
  <c r="N693" i="16"/>
  <c r="O693" i="16"/>
  <c r="P693" i="16" s="1"/>
  <c r="Q693" i="16"/>
  <c r="R693" i="16"/>
  <c r="S693" i="16" s="1"/>
  <c r="T693" i="16"/>
  <c r="U693" i="16"/>
  <c r="V693" i="16" s="1"/>
  <c r="W693" i="16"/>
  <c r="X693" i="16"/>
  <c r="Y693" i="16" s="1"/>
  <c r="Z693" i="16"/>
  <c r="AA693" i="16"/>
  <c r="AB693" i="16" s="1"/>
  <c r="AC693" i="16"/>
  <c r="AD693" i="16"/>
  <c r="AE693" i="16" s="1"/>
  <c r="AF693" i="16"/>
  <c r="AG693" i="16"/>
  <c r="AH693" i="16" s="1"/>
  <c r="AI693" i="16"/>
  <c r="AJ693" i="16"/>
  <c r="AK693" i="16" s="1"/>
  <c r="AL693" i="16"/>
  <c r="B694" i="16"/>
  <c r="C694" i="16"/>
  <c r="D694" i="16"/>
  <c r="E694" i="16"/>
  <c r="F694" i="16"/>
  <c r="I694" i="16"/>
  <c r="J694" i="16" s="1"/>
  <c r="K694" i="16"/>
  <c r="L694" i="16"/>
  <c r="M694" i="16" s="1"/>
  <c r="N694" i="16"/>
  <c r="O694" i="16"/>
  <c r="P694" i="16" s="1"/>
  <c r="Q694" i="16"/>
  <c r="R694" i="16"/>
  <c r="S694" i="16" s="1"/>
  <c r="T694" i="16"/>
  <c r="U694" i="16"/>
  <c r="V694" i="16" s="1"/>
  <c r="W694" i="16"/>
  <c r="X694" i="16"/>
  <c r="Y694" i="16" s="1"/>
  <c r="Z694" i="16"/>
  <c r="AA694" i="16"/>
  <c r="AB694" i="16" s="1"/>
  <c r="AC694" i="16"/>
  <c r="AD694" i="16"/>
  <c r="AE694" i="16" s="1"/>
  <c r="AF694" i="16"/>
  <c r="AG694" i="16"/>
  <c r="AH694" i="16" s="1"/>
  <c r="AI694" i="16"/>
  <c r="AJ694" i="16"/>
  <c r="AK694" i="16" s="1"/>
  <c r="AL694" i="16"/>
  <c r="B695" i="16"/>
  <c r="C695" i="16"/>
  <c r="D695" i="16"/>
  <c r="E695" i="16"/>
  <c r="F695" i="16"/>
  <c r="I695" i="16"/>
  <c r="K695" i="16"/>
  <c r="L695" i="16"/>
  <c r="M695" i="16" s="1"/>
  <c r="N695" i="16"/>
  <c r="O695" i="16"/>
  <c r="P695" i="16" s="1"/>
  <c r="Q695" i="16"/>
  <c r="R695" i="16"/>
  <c r="S695" i="16" s="1"/>
  <c r="T695" i="16"/>
  <c r="U695" i="16"/>
  <c r="V695" i="16" s="1"/>
  <c r="W695" i="16"/>
  <c r="X695" i="16"/>
  <c r="Y695" i="16" s="1"/>
  <c r="Z695" i="16"/>
  <c r="AA695" i="16"/>
  <c r="AB695" i="16" s="1"/>
  <c r="AC695" i="16"/>
  <c r="AD695" i="16"/>
  <c r="AE695" i="16" s="1"/>
  <c r="AF695" i="16"/>
  <c r="AG695" i="16"/>
  <c r="AH695" i="16" s="1"/>
  <c r="AI695" i="16"/>
  <c r="AJ695" i="16"/>
  <c r="AK695" i="16" s="1"/>
  <c r="AL695" i="16"/>
  <c r="B696" i="16"/>
  <c r="C696" i="16"/>
  <c r="D696" i="16"/>
  <c r="E696" i="16"/>
  <c r="F696" i="16"/>
  <c r="I696" i="16"/>
  <c r="J696" i="16" s="1"/>
  <c r="K696" i="16"/>
  <c r="L696" i="16"/>
  <c r="M696" i="16" s="1"/>
  <c r="N696" i="16"/>
  <c r="O696" i="16"/>
  <c r="P696" i="16" s="1"/>
  <c r="Q696" i="16"/>
  <c r="R696" i="16"/>
  <c r="S696" i="16" s="1"/>
  <c r="T696" i="16"/>
  <c r="U696" i="16"/>
  <c r="V696" i="16" s="1"/>
  <c r="W696" i="16"/>
  <c r="X696" i="16"/>
  <c r="Y696" i="16" s="1"/>
  <c r="Z696" i="16"/>
  <c r="AA696" i="16"/>
  <c r="AB696" i="16" s="1"/>
  <c r="AC696" i="16"/>
  <c r="AD696" i="16"/>
  <c r="AE696" i="16" s="1"/>
  <c r="AF696" i="16"/>
  <c r="AG696" i="16"/>
  <c r="AH696" i="16" s="1"/>
  <c r="AI696" i="16"/>
  <c r="AJ696" i="16"/>
  <c r="AK696" i="16" s="1"/>
  <c r="AL696" i="16"/>
  <c r="B697" i="16"/>
  <c r="C697" i="16"/>
  <c r="D697" i="16"/>
  <c r="E697" i="16"/>
  <c r="F697" i="16"/>
  <c r="I697" i="16"/>
  <c r="K697" i="16"/>
  <c r="L697" i="16"/>
  <c r="M697" i="16" s="1"/>
  <c r="N697" i="16"/>
  <c r="O697" i="16"/>
  <c r="P697" i="16" s="1"/>
  <c r="Q697" i="16"/>
  <c r="R697" i="16"/>
  <c r="S697" i="16" s="1"/>
  <c r="T697" i="16"/>
  <c r="U697" i="16"/>
  <c r="V697" i="16" s="1"/>
  <c r="W697" i="16"/>
  <c r="X697" i="16"/>
  <c r="Y697" i="16" s="1"/>
  <c r="Z697" i="16"/>
  <c r="AA697" i="16"/>
  <c r="AB697" i="16" s="1"/>
  <c r="AC697" i="16"/>
  <c r="AD697" i="16"/>
  <c r="AE697" i="16" s="1"/>
  <c r="AF697" i="16"/>
  <c r="AG697" i="16"/>
  <c r="AH697" i="16" s="1"/>
  <c r="AI697" i="16"/>
  <c r="AJ697" i="16"/>
  <c r="AK697" i="16" s="1"/>
  <c r="AL697" i="16"/>
  <c r="B698" i="16"/>
  <c r="C698" i="16"/>
  <c r="D698" i="16"/>
  <c r="E698" i="16"/>
  <c r="F698" i="16"/>
  <c r="I698" i="16"/>
  <c r="J698" i="16" s="1"/>
  <c r="K698" i="16"/>
  <c r="L698" i="16"/>
  <c r="M698" i="16" s="1"/>
  <c r="N698" i="16"/>
  <c r="O698" i="16"/>
  <c r="P698" i="16" s="1"/>
  <c r="Q698" i="16"/>
  <c r="R698" i="16"/>
  <c r="S698" i="16" s="1"/>
  <c r="T698" i="16"/>
  <c r="U698" i="16"/>
  <c r="V698" i="16" s="1"/>
  <c r="W698" i="16"/>
  <c r="X698" i="16"/>
  <c r="Y698" i="16" s="1"/>
  <c r="Z698" i="16"/>
  <c r="AA698" i="16"/>
  <c r="AB698" i="16" s="1"/>
  <c r="AC698" i="16"/>
  <c r="AD698" i="16"/>
  <c r="AE698" i="16" s="1"/>
  <c r="AF698" i="16"/>
  <c r="AG698" i="16"/>
  <c r="AH698" i="16" s="1"/>
  <c r="AI698" i="16"/>
  <c r="AJ698" i="16"/>
  <c r="AK698" i="16" s="1"/>
  <c r="AL698" i="16"/>
  <c r="B699" i="16"/>
  <c r="C699" i="16"/>
  <c r="D699" i="16"/>
  <c r="E699" i="16"/>
  <c r="F699" i="16"/>
  <c r="I699" i="16"/>
  <c r="K699" i="16"/>
  <c r="L699" i="16"/>
  <c r="M699" i="16" s="1"/>
  <c r="N699" i="16"/>
  <c r="O699" i="16"/>
  <c r="P699" i="16" s="1"/>
  <c r="Q699" i="16"/>
  <c r="R699" i="16"/>
  <c r="S699" i="16" s="1"/>
  <c r="T699" i="16"/>
  <c r="U699" i="16"/>
  <c r="V699" i="16" s="1"/>
  <c r="W699" i="16"/>
  <c r="X699" i="16"/>
  <c r="Y699" i="16" s="1"/>
  <c r="Z699" i="16"/>
  <c r="AA699" i="16"/>
  <c r="AB699" i="16" s="1"/>
  <c r="AC699" i="16"/>
  <c r="AD699" i="16"/>
  <c r="AE699" i="16" s="1"/>
  <c r="AF699" i="16"/>
  <c r="AG699" i="16"/>
  <c r="AH699" i="16" s="1"/>
  <c r="AI699" i="16"/>
  <c r="AJ699" i="16"/>
  <c r="AK699" i="16" s="1"/>
  <c r="AL699" i="16"/>
  <c r="B700" i="16"/>
  <c r="C700" i="16"/>
  <c r="D700" i="16"/>
  <c r="E700" i="16"/>
  <c r="F700" i="16"/>
  <c r="I700" i="16"/>
  <c r="J700" i="16" s="1"/>
  <c r="K700" i="16"/>
  <c r="L700" i="16"/>
  <c r="M700" i="16" s="1"/>
  <c r="N700" i="16"/>
  <c r="O700" i="16"/>
  <c r="P700" i="16" s="1"/>
  <c r="Q700" i="16"/>
  <c r="R700" i="16"/>
  <c r="S700" i="16" s="1"/>
  <c r="T700" i="16"/>
  <c r="U700" i="16"/>
  <c r="V700" i="16" s="1"/>
  <c r="W700" i="16"/>
  <c r="X700" i="16"/>
  <c r="Y700" i="16" s="1"/>
  <c r="Z700" i="16"/>
  <c r="AA700" i="16"/>
  <c r="AB700" i="16" s="1"/>
  <c r="AC700" i="16"/>
  <c r="AD700" i="16"/>
  <c r="AE700" i="16" s="1"/>
  <c r="AF700" i="16"/>
  <c r="AG700" i="16"/>
  <c r="AH700" i="16" s="1"/>
  <c r="AI700" i="16"/>
  <c r="AJ700" i="16"/>
  <c r="AK700" i="16" s="1"/>
  <c r="AL700" i="16"/>
  <c r="B701" i="16"/>
  <c r="C701" i="16"/>
  <c r="D701" i="16"/>
  <c r="E701" i="16"/>
  <c r="F701" i="16"/>
  <c r="I701" i="16"/>
  <c r="K701" i="16"/>
  <c r="L701" i="16"/>
  <c r="M701" i="16" s="1"/>
  <c r="N701" i="16"/>
  <c r="O701" i="16"/>
  <c r="P701" i="16" s="1"/>
  <c r="Q701" i="16"/>
  <c r="R701" i="16"/>
  <c r="S701" i="16" s="1"/>
  <c r="T701" i="16"/>
  <c r="U701" i="16"/>
  <c r="V701" i="16" s="1"/>
  <c r="W701" i="16"/>
  <c r="X701" i="16"/>
  <c r="Y701" i="16" s="1"/>
  <c r="Z701" i="16"/>
  <c r="AA701" i="16"/>
  <c r="AB701" i="16" s="1"/>
  <c r="AC701" i="16"/>
  <c r="AD701" i="16"/>
  <c r="AE701" i="16" s="1"/>
  <c r="AF701" i="16"/>
  <c r="AG701" i="16"/>
  <c r="AH701" i="16" s="1"/>
  <c r="AI701" i="16"/>
  <c r="AJ701" i="16"/>
  <c r="AK701" i="16" s="1"/>
  <c r="AL701" i="16"/>
  <c r="B702" i="16"/>
  <c r="C702" i="16"/>
  <c r="D702" i="16"/>
  <c r="E702" i="16"/>
  <c r="F702" i="16"/>
  <c r="I702" i="16"/>
  <c r="J702" i="16" s="1"/>
  <c r="K702" i="16"/>
  <c r="L702" i="16"/>
  <c r="M702" i="16" s="1"/>
  <c r="N702" i="16"/>
  <c r="O702" i="16"/>
  <c r="P702" i="16" s="1"/>
  <c r="Q702" i="16"/>
  <c r="R702" i="16"/>
  <c r="S702" i="16" s="1"/>
  <c r="T702" i="16"/>
  <c r="U702" i="16"/>
  <c r="V702" i="16" s="1"/>
  <c r="W702" i="16"/>
  <c r="X702" i="16"/>
  <c r="Y702" i="16" s="1"/>
  <c r="Z702" i="16"/>
  <c r="AA702" i="16"/>
  <c r="AB702" i="16" s="1"/>
  <c r="AC702" i="16"/>
  <c r="AD702" i="16"/>
  <c r="AE702" i="16" s="1"/>
  <c r="AF702" i="16"/>
  <c r="AG702" i="16"/>
  <c r="AH702" i="16" s="1"/>
  <c r="AI702" i="16"/>
  <c r="AJ702" i="16"/>
  <c r="AK702" i="16" s="1"/>
  <c r="AL702" i="16"/>
  <c r="B703" i="16"/>
  <c r="C703" i="16"/>
  <c r="D703" i="16"/>
  <c r="E703" i="16"/>
  <c r="F703" i="16"/>
  <c r="I703" i="16"/>
  <c r="K703" i="16"/>
  <c r="L703" i="16"/>
  <c r="M703" i="16" s="1"/>
  <c r="N703" i="16"/>
  <c r="O703" i="16"/>
  <c r="P703" i="16" s="1"/>
  <c r="Q703" i="16"/>
  <c r="R703" i="16"/>
  <c r="S703" i="16" s="1"/>
  <c r="T703" i="16"/>
  <c r="U703" i="16"/>
  <c r="V703" i="16" s="1"/>
  <c r="W703" i="16"/>
  <c r="X703" i="16"/>
  <c r="Y703" i="16" s="1"/>
  <c r="Z703" i="16"/>
  <c r="AA703" i="16"/>
  <c r="AB703" i="16" s="1"/>
  <c r="AC703" i="16"/>
  <c r="AD703" i="16"/>
  <c r="AE703" i="16" s="1"/>
  <c r="AF703" i="16"/>
  <c r="AG703" i="16"/>
  <c r="AH703" i="16" s="1"/>
  <c r="AI703" i="16"/>
  <c r="AJ703" i="16"/>
  <c r="AK703" i="16" s="1"/>
  <c r="AL703" i="16"/>
  <c r="B704" i="16"/>
  <c r="C704" i="16"/>
  <c r="D704" i="16"/>
  <c r="E704" i="16"/>
  <c r="F704" i="16"/>
  <c r="I704" i="16"/>
  <c r="J704" i="16" s="1"/>
  <c r="K704" i="16"/>
  <c r="L704" i="16"/>
  <c r="M704" i="16" s="1"/>
  <c r="N704" i="16"/>
  <c r="O704" i="16"/>
  <c r="P704" i="16" s="1"/>
  <c r="Q704" i="16"/>
  <c r="R704" i="16"/>
  <c r="S704" i="16" s="1"/>
  <c r="T704" i="16"/>
  <c r="U704" i="16"/>
  <c r="V704" i="16" s="1"/>
  <c r="W704" i="16"/>
  <c r="X704" i="16"/>
  <c r="Y704" i="16" s="1"/>
  <c r="Z704" i="16"/>
  <c r="AA704" i="16"/>
  <c r="AB704" i="16" s="1"/>
  <c r="AC704" i="16"/>
  <c r="AD704" i="16"/>
  <c r="AE704" i="16" s="1"/>
  <c r="AF704" i="16"/>
  <c r="AG704" i="16"/>
  <c r="AH704" i="16" s="1"/>
  <c r="AI704" i="16"/>
  <c r="AJ704" i="16"/>
  <c r="AK704" i="16" s="1"/>
  <c r="AL704" i="16"/>
  <c r="B705" i="16"/>
  <c r="C705" i="16"/>
  <c r="D705" i="16"/>
  <c r="E705" i="16"/>
  <c r="F705" i="16"/>
  <c r="I705" i="16"/>
  <c r="K705" i="16"/>
  <c r="L705" i="16"/>
  <c r="M705" i="16" s="1"/>
  <c r="N705" i="16"/>
  <c r="O705" i="16"/>
  <c r="P705" i="16" s="1"/>
  <c r="Q705" i="16"/>
  <c r="R705" i="16"/>
  <c r="S705" i="16" s="1"/>
  <c r="T705" i="16"/>
  <c r="U705" i="16"/>
  <c r="V705" i="16" s="1"/>
  <c r="W705" i="16"/>
  <c r="X705" i="16"/>
  <c r="Y705" i="16" s="1"/>
  <c r="Z705" i="16"/>
  <c r="AA705" i="16"/>
  <c r="AB705" i="16" s="1"/>
  <c r="AC705" i="16"/>
  <c r="AD705" i="16"/>
  <c r="AE705" i="16" s="1"/>
  <c r="AF705" i="16"/>
  <c r="AG705" i="16"/>
  <c r="AH705" i="16" s="1"/>
  <c r="AI705" i="16"/>
  <c r="AJ705" i="16"/>
  <c r="AK705" i="16" s="1"/>
  <c r="AL705" i="16"/>
  <c r="B706" i="16"/>
  <c r="C706" i="16"/>
  <c r="D706" i="16"/>
  <c r="E706" i="16"/>
  <c r="F706" i="16"/>
  <c r="I706" i="16"/>
  <c r="J706" i="16" s="1"/>
  <c r="K706" i="16"/>
  <c r="L706" i="16"/>
  <c r="M706" i="16" s="1"/>
  <c r="N706" i="16"/>
  <c r="O706" i="16"/>
  <c r="P706" i="16" s="1"/>
  <c r="Q706" i="16"/>
  <c r="R706" i="16"/>
  <c r="S706" i="16" s="1"/>
  <c r="T706" i="16"/>
  <c r="U706" i="16"/>
  <c r="V706" i="16" s="1"/>
  <c r="W706" i="16"/>
  <c r="X706" i="16"/>
  <c r="Y706" i="16" s="1"/>
  <c r="Z706" i="16"/>
  <c r="AA706" i="16"/>
  <c r="AB706" i="16" s="1"/>
  <c r="AC706" i="16"/>
  <c r="AD706" i="16"/>
  <c r="AE706" i="16" s="1"/>
  <c r="AF706" i="16"/>
  <c r="AG706" i="16"/>
  <c r="AH706" i="16" s="1"/>
  <c r="AI706" i="16"/>
  <c r="AJ706" i="16"/>
  <c r="AK706" i="16" s="1"/>
  <c r="AL706" i="16"/>
  <c r="B707" i="16"/>
  <c r="C707" i="16"/>
  <c r="D707" i="16"/>
  <c r="E707" i="16"/>
  <c r="F707" i="16"/>
  <c r="I707" i="16"/>
  <c r="K707" i="16"/>
  <c r="L707" i="16"/>
  <c r="M707" i="16" s="1"/>
  <c r="N707" i="16"/>
  <c r="O707" i="16"/>
  <c r="P707" i="16" s="1"/>
  <c r="Q707" i="16"/>
  <c r="R707" i="16"/>
  <c r="S707" i="16" s="1"/>
  <c r="T707" i="16"/>
  <c r="U707" i="16"/>
  <c r="V707" i="16" s="1"/>
  <c r="W707" i="16"/>
  <c r="X707" i="16"/>
  <c r="Y707" i="16" s="1"/>
  <c r="Z707" i="16"/>
  <c r="AA707" i="16"/>
  <c r="AB707" i="16" s="1"/>
  <c r="AC707" i="16"/>
  <c r="AD707" i="16"/>
  <c r="AE707" i="16" s="1"/>
  <c r="AF707" i="16"/>
  <c r="AG707" i="16"/>
  <c r="AH707" i="16" s="1"/>
  <c r="AI707" i="16"/>
  <c r="AJ707" i="16"/>
  <c r="AK707" i="16" s="1"/>
  <c r="AL707" i="16"/>
  <c r="B708" i="16"/>
  <c r="C708" i="16"/>
  <c r="D708" i="16"/>
  <c r="E708" i="16"/>
  <c r="F708" i="16"/>
  <c r="I708" i="16"/>
  <c r="J708" i="16" s="1"/>
  <c r="K708" i="16"/>
  <c r="L708" i="16"/>
  <c r="M708" i="16" s="1"/>
  <c r="N708" i="16"/>
  <c r="O708" i="16"/>
  <c r="P708" i="16" s="1"/>
  <c r="Q708" i="16"/>
  <c r="R708" i="16"/>
  <c r="S708" i="16" s="1"/>
  <c r="T708" i="16"/>
  <c r="U708" i="16"/>
  <c r="V708" i="16" s="1"/>
  <c r="W708" i="16"/>
  <c r="X708" i="16"/>
  <c r="Y708" i="16" s="1"/>
  <c r="Z708" i="16"/>
  <c r="AA708" i="16"/>
  <c r="AB708" i="16" s="1"/>
  <c r="AC708" i="16"/>
  <c r="AD708" i="16"/>
  <c r="AE708" i="16" s="1"/>
  <c r="AF708" i="16"/>
  <c r="AG708" i="16"/>
  <c r="AH708" i="16" s="1"/>
  <c r="AI708" i="16"/>
  <c r="AJ708" i="16"/>
  <c r="AK708" i="16" s="1"/>
  <c r="AL708" i="16"/>
  <c r="B709" i="16"/>
  <c r="C709" i="16"/>
  <c r="D709" i="16"/>
  <c r="E709" i="16"/>
  <c r="F709" i="16"/>
  <c r="I709" i="16"/>
  <c r="K709" i="16"/>
  <c r="L709" i="16"/>
  <c r="M709" i="16" s="1"/>
  <c r="N709" i="16"/>
  <c r="O709" i="16"/>
  <c r="P709" i="16" s="1"/>
  <c r="Q709" i="16"/>
  <c r="R709" i="16"/>
  <c r="S709" i="16" s="1"/>
  <c r="T709" i="16"/>
  <c r="U709" i="16"/>
  <c r="V709" i="16" s="1"/>
  <c r="W709" i="16"/>
  <c r="X709" i="16"/>
  <c r="Y709" i="16" s="1"/>
  <c r="Z709" i="16"/>
  <c r="AA709" i="16"/>
  <c r="AB709" i="16" s="1"/>
  <c r="AC709" i="16"/>
  <c r="AD709" i="16"/>
  <c r="AE709" i="16" s="1"/>
  <c r="AF709" i="16"/>
  <c r="AG709" i="16"/>
  <c r="AH709" i="16" s="1"/>
  <c r="AI709" i="16"/>
  <c r="AJ709" i="16"/>
  <c r="AK709" i="16" s="1"/>
  <c r="AL709" i="16"/>
  <c r="B710" i="16"/>
  <c r="C710" i="16"/>
  <c r="D710" i="16"/>
  <c r="E710" i="16"/>
  <c r="F710" i="16"/>
  <c r="I710" i="16"/>
  <c r="J710" i="16" s="1"/>
  <c r="K710" i="16"/>
  <c r="L710" i="16"/>
  <c r="M710" i="16" s="1"/>
  <c r="N710" i="16"/>
  <c r="O710" i="16"/>
  <c r="P710" i="16" s="1"/>
  <c r="Q710" i="16"/>
  <c r="R710" i="16"/>
  <c r="S710" i="16" s="1"/>
  <c r="T710" i="16"/>
  <c r="U710" i="16"/>
  <c r="V710" i="16" s="1"/>
  <c r="W710" i="16"/>
  <c r="X710" i="16"/>
  <c r="Y710" i="16" s="1"/>
  <c r="Z710" i="16"/>
  <c r="AA710" i="16"/>
  <c r="AB710" i="16" s="1"/>
  <c r="AC710" i="16"/>
  <c r="AD710" i="16"/>
  <c r="AE710" i="16" s="1"/>
  <c r="AF710" i="16"/>
  <c r="AG710" i="16"/>
  <c r="AH710" i="16" s="1"/>
  <c r="AI710" i="16"/>
  <c r="AJ710" i="16"/>
  <c r="AK710" i="16" s="1"/>
  <c r="AL710" i="16"/>
  <c r="B711" i="16"/>
  <c r="C711" i="16"/>
  <c r="D711" i="16"/>
  <c r="E711" i="16"/>
  <c r="F711" i="16"/>
  <c r="I711" i="16"/>
  <c r="K711" i="16"/>
  <c r="L711" i="16"/>
  <c r="M711" i="16" s="1"/>
  <c r="N711" i="16"/>
  <c r="O711" i="16"/>
  <c r="P711" i="16" s="1"/>
  <c r="Q711" i="16"/>
  <c r="R711" i="16"/>
  <c r="S711" i="16" s="1"/>
  <c r="T711" i="16"/>
  <c r="U711" i="16"/>
  <c r="V711" i="16" s="1"/>
  <c r="W711" i="16"/>
  <c r="X711" i="16"/>
  <c r="Y711" i="16" s="1"/>
  <c r="Z711" i="16"/>
  <c r="AA711" i="16"/>
  <c r="AB711" i="16" s="1"/>
  <c r="AC711" i="16"/>
  <c r="AD711" i="16"/>
  <c r="AE711" i="16" s="1"/>
  <c r="AF711" i="16"/>
  <c r="AG711" i="16"/>
  <c r="AH711" i="16" s="1"/>
  <c r="AI711" i="16"/>
  <c r="AJ711" i="16"/>
  <c r="AK711" i="16" s="1"/>
  <c r="AL711" i="16"/>
  <c r="B712" i="16"/>
  <c r="C712" i="16"/>
  <c r="D712" i="16"/>
  <c r="E712" i="16"/>
  <c r="F712" i="16"/>
  <c r="I712" i="16"/>
  <c r="J712" i="16" s="1"/>
  <c r="K712" i="16"/>
  <c r="L712" i="16"/>
  <c r="M712" i="16" s="1"/>
  <c r="N712" i="16"/>
  <c r="O712" i="16"/>
  <c r="P712" i="16" s="1"/>
  <c r="Q712" i="16"/>
  <c r="R712" i="16"/>
  <c r="S712" i="16" s="1"/>
  <c r="T712" i="16"/>
  <c r="U712" i="16"/>
  <c r="V712" i="16" s="1"/>
  <c r="W712" i="16"/>
  <c r="X712" i="16"/>
  <c r="Y712" i="16" s="1"/>
  <c r="Z712" i="16"/>
  <c r="AA712" i="16"/>
  <c r="AB712" i="16" s="1"/>
  <c r="AC712" i="16"/>
  <c r="AD712" i="16"/>
  <c r="AE712" i="16" s="1"/>
  <c r="AF712" i="16"/>
  <c r="AG712" i="16"/>
  <c r="AH712" i="16" s="1"/>
  <c r="AI712" i="16"/>
  <c r="AJ712" i="16"/>
  <c r="AK712" i="16" s="1"/>
  <c r="AL712" i="16"/>
  <c r="B713" i="16"/>
  <c r="C713" i="16"/>
  <c r="D713" i="16"/>
  <c r="E713" i="16"/>
  <c r="F713" i="16"/>
  <c r="I713" i="16"/>
  <c r="K713" i="16"/>
  <c r="L713" i="16"/>
  <c r="M713" i="16" s="1"/>
  <c r="N713" i="16"/>
  <c r="O713" i="16"/>
  <c r="P713" i="16" s="1"/>
  <c r="Q713" i="16"/>
  <c r="R713" i="16"/>
  <c r="S713" i="16" s="1"/>
  <c r="T713" i="16"/>
  <c r="U713" i="16"/>
  <c r="V713" i="16" s="1"/>
  <c r="W713" i="16"/>
  <c r="X713" i="16"/>
  <c r="Y713" i="16" s="1"/>
  <c r="Z713" i="16"/>
  <c r="AA713" i="16"/>
  <c r="AB713" i="16" s="1"/>
  <c r="AC713" i="16"/>
  <c r="AD713" i="16"/>
  <c r="AE713" i="16" s="1"/>
  <c r="AF713" i="16"/>
  <c r="AG713" i="16"/>
  <c r="AH713" i="16" s="1"/>
  <c r="AI713" i="16"/>
  <c r="AJ713" i="16"/>
  <c r="AK713" i="16" s="1"/>
  <c r="AL713" i="16"/>
  <c r="B714" i="16"/>
  <c r="C714" i="16"/>
  <c r="D714" i="16"/>
  <c r="E714" i="16"/>
  <c r="F714" i="16"/>
  <c r="I714" i="16"/>
  <c r="J714" i="16" s="1"/>
  <c r="K714" i="16"/>
  <c r="L714" i="16"/>
  <c r="M714" i="16" s="1"/>
  <c r="N714" i="16"/>
  <c r="O714" i="16"/>
  <c r="P714" i="16" s="1"/>
  <c r="Q714" i="16"/>
  <c r="R714" i="16"/>
  <c r="S714" i="16" s="1"/>
  <c r="T714" i="16"/>
  <c r="U714" i="16"/>
  <c r="V714" i="16" s="1"/>
  <c r="W714" i="16"/>
  <c r="X714" i="16"/>
  <c r="Y714" i="16" s="1"/>
  <c r="Z714" i="16"/>
  <c r="AA714" i="16"/>
  <c r="AB714" i="16" s="1"/>
  <c r="AC714" i="16"/>
  <c r="AD714" i="16"/>
  <c r="AE714" i="16" s="1"/>
  <c r="AF714" i="16"/>
  <c r="AG714" i="16"/>
  <c r="AH714" i="16" s="1"/>
  <c r="AI714" i="16"/>
  <c r="AJ714" i="16"/>
  <c r="AK714" i="16" s="1"/>
  <c r="AL714" i="16"/>
  <c r="B715" i="16"/>
  <c r="C715" i="16"/>
  <c r="D715" i="16"/>
  <c r="E715" i="16"/>
  <c r="F715" i="16"/>
  <c r="I715" i="16"/>
  <c r="K715" i="16"/>
  <c r="L715" i="16"/>
  <c r="M715" i="16" s="1"/>
  <c r="N715" i="16"/>
  <c r="O715" i="16"/>
  <c r="P715" i="16" s="1"/>
  <c r="Q715" i="16"/>
  <c r="R715" i="16"/>
  <c r="S715" i="16" s="1"/>
  <c r="T715" i="16"/>
  <c r="U715" i="16"/>
  <c r="V715" i="16" s="1"/>
  <c r="W715" i="16"/>
  <c r="X715" i="16"/>
  <c r="Y715" i="16" s="1"/>
  <c r="Z715" i="16"/>
  <c r="AA715" i="16"/>
  <c r="AB715" i="16" s="1"/>
  <c r="AC715" i="16"/>
  <c r="AD715" i="16"/>
  <c r="AE715" i="16" s="1"/>
  <c r="AF715" i="16"/>
  <c r="AG715" i="16"/>
  <c r="AH715" i="16" s="1"/>
  <c r="AI715" i="16"/>
  <c r="AJ715" i="16"/>
  <c r="AK715" i="16" s="1"/>
  <c r="AL715" i="16"/>
  <c r="B716" i="16"/>
  <c r="C716" i="16"/>
  <c r="D716" i="16"/>
  <c r="E716" i="16"/>
  <c r="F716" i="16"/>
  <c r="I716" i="16"/>
  <c r="J716" i="16" s="1"/>
  <c r="K716" i="16"/>
  <c r="L716" i="16"/>
  <c r="M716" i="16" s="1"/>
  <c r="N716" i="16"/>
  <c r="O716" i="16"/>
  <c r="P716" i="16" s="1"/>
  <c r="Q716" i="16"/>
  <c r="R716" i="16"/>
  <c r="S716" i="16" s="1"/>
  <c r="T716" i="16"/>
  <c r="U716" i="16"/>
  <c r="V716" i="16" s="1"/>
  <c r="W716" i="16"/>
  <c r="X716" i="16"/>
  <c r="Y716" i="16" s="1"/>
  <c r="Z716" i="16"/>
  <c r="AA716" i="16"/>
  <c r="AB716" i="16" s="1"/>
  <c r="AC716" i="16"/>
  <c r="AD716" i="16"/>
  <c r="AE716" i="16" s="1"/>
  <c r="AF716" i="16"/>
  <c r="AG716" i="16"/>
  <c r="AH716" i="16" s="1"/>
  <c r="AI716" i="16"/>
  <c r="AJ716" i="16"/>
  <c r="AK716" i="16" s="1"/>
  <c r="AL716" i="16"/>
  <c r="B717" i="16"/>
  <c r="C717" i="16"/>
  <c r="D717" i="16"/>
  <c r="E717" i="16"/>
  <c r="F717" i="16"/>
  <c r="I717" i="16"/>
  <c r="K717" i="16"/>
  <c r="L717" i="16"/>
  <c r="M717" i="16" s="1"/>
  <c r="N717" i="16"/>
  <c r="O717" i="16"/>
  <c r="P717" i="16" s="1"/>
  <c r="Q717" i="16"/>
  <c r="R717" i="16"/>
  <c r="S717" i="16" s="1"/>
  <c r="T717" i="16"/>
  <c r="U717" i="16"/>
  <c r="V717" i="16" s="1"/>
  <c r="W717" i="16"/>
  <c r="X717" i="16"/>
  <c r="Y717" i="16" s="1"/>
  <c r="Z717" i="16"/>
  <c r="AA717" i="16"/>
  <c r="AB717" i="16" s="1"/>
  <c r="AC717" i="16"/>
  <c r="AD717" i="16"/>
  <c r="AE717" i="16" s="1"/>
  <c r="AF717" i="16"/>
  <c r="AG717" i="16"/>
  <c r="AH717" i="16" s="1"/>
  <c r="AI717" i="16"/>
  <c r="AJ717" i="16"/>
  <c r="AK717" i="16" s="1"/>
  <c r="AL717" i="16"/>
  <c r="B718" i="16"/>
  <c r="C718" i="16"/>
  <c r="D718" i="16"/>
  <c r="E718" i="16"/>
  <c r="F718" i="16"/>
  <c r="I718" i="16"/>
  <c r="J718" i="16" s="1"/>
  <c r="K718" i="16"/>
  <c r="L718" i="16"/>
  <c r="M718" i="16" s="1"/>
  <c r="N718" i="16"/>
  <c r="O718" i="16"/>
  <c r="P718" i="16" s="1"/>
  <c r="Q718" i="16"/>
  <c r="R718" i="16"/>
  <c r="S718" i="16" s="1"/>
  <c r="T718" i="16"/>
  <c r="U718" i="16"/>
  <c r="V718" i="16" s="1"/>
  <c r="W718" i="16"/>
  <c r="X718" i="16"/>
  <c r="Y718" i="16" s="1"/>
  <c r="Z718" i="16"/>
  <c r="AA718" i="16"/>
  <c r="AB718" i="16" s="1"/>
  <c r="AC718" i="16"/>
  <c r="AD718" i="16"/>
  <c r="AE718" i="16" s="1"/>
  <c r="AF718" i="16"/>
  <c r="AG718" i="16"/>
  <c r="AH718" i="16" s="1"/>
  <c r="AI718" i="16"/>
  <c r="AJ718" i="16"/>
  <c r="AK718" i="16" s="1"/>
  <c r="AL718" i="16"/>
  <c r="B719" i="16"/>
  <c r="C719" i="16"/>
  <c r="D719" i="16"/>
  <c r="E719" i="16"/>
  <c r="F719" i="16"/>
  <c r="I719" i="16"/>
  <c r="K719" i="16"/>
  <c r="L719" i="16"/>
  <c r="M719" i="16" s="1"/>
  <c r="N719" i="16"/>
  <c r="O719" i="16"/>
  <c r="P719" i="16" s="1"/>
  <c r="Q719" i="16"/>
  <c r="R719" i="16"/>
  <c r="S719" i="16" s="1"/>
  <c r="T719" i="16"/>
  <c r="U719" i="16"/>
  <c r="V719" i="16" s="1"/>
  <c r="W719" i="16"/>
  <c r="X719" i="16"/>
  <c r="Y719" i="16" s="1"/>
  <c r="Z719" i="16"/>
  <c r="AA719" i="16"/>
  <c r="AB719" i="16" s="1"/>
  <c r="AC719" i="16"/>
  <c r="AD719" i="16"/>
  <c r="AE719" i="16" s="1"/>
  <c r="AF719" i="16"/>
  <c r="AG719" i="16"/>
  <c r="AH719" i="16" s="1"/>
  <c r="AI719" i="16"/>
  <c r="AJ719" i="16"/>
  <c r="AK719" i="16" s="1"/>
  <c r="AL719" i="16"/>
  <c r="B720" i="16"/>
  <c r="C720" i="16"/>
  <c r="D720" i="16"/>
  <c r="E720" i="16"/>
  <c r="F720" i="16"/>
  <c r="I720" i="16"/>
  <c r="J720" i="16" s="1"/>
  <c r="K720" i="16"/>
  <c r="L720" i="16"/>
  <c r="M720" i="16" s="1"/>
  <c r="N720" i="16"/>
  <c r="O720" i="16"/>
  <c r="P720" i="16" s="1"/>
  <c r="Q720" i="16"/>
  <c r="R720" i="16"/>
  <c r="S720" i="16" s="1"/>
  <c r="T720" i="16"/>
  <c r="U720" i="16"/>
  <c r="V720" i="16" s="1"/>
  <c r="W720" i="16"/>
  <c r="X720" i="16"/>
  <c r="Y720" i="16" s="1"/>
  <c r="Z720" i="16"/>
  <c r="AA720" i="16"/>
  <c r="AB720" i="16" s="1"/>
  <c r="AC720" i="16"/>
  <c r="AD720" i="16"/>
  <c r="AE720" i="16" s="1"/>
  <c r="AF720" i="16"/>
  <c r="AG720" i="16"/>
  <c r="AH720" i="16" s="1"/>
  <c r="AI720" i="16"/>
  <c r="AJ720" i="16"/>
  <c r="AK720" i="16" s="1"/>
  <c r="AL720" i="16"/>
  <c r="B721" i="16"/>
  <c r="C721" i="16"/>
  <c r="D721" i="16"/>
  <c r="E721" i="16"/>
  <c r="F721" i="16"/>
  <c r="I721" i="16"/>
  <c r="K721" i="16"/>
  <c r="L721" i="16"/>
  <c r="M721" i="16" s="1"/>
  <c r="N721" i="16"/>
  <c r="O721" i="16"/>
  <c r="P721" i="16" s="1"/>
  <c r="Q721" i="16"/>
  <c r="R721" i="16"/>
  <c r="S721" i="16" s="1"/>
  <c r="T721" i="16"/>
  <c r="U721" i="16"/>
  <c r="V721" i="16" s="1"/>
  <c r="W721" i="16"/>
  <c r="X721" i="16"/>
  <c r="Y721" i="16" s="1"/>
  <c r="Z721" i="16"/>
  <c r="AA721" i="16"/>
  <c r="AB721" i="16" s="1"/>
  <c r="AC721" i="16"/>
  <c r="AD721" i="16"/>
  <c r="AE721" i="16" s="1"/>
  <c r="AF721" i="16"/>
  <c r="AG721" i="16"/>
  <c r="AH721" i="16" s="1"/>
  <c r="AI721" i="16"/>
  <c r="AJ721" i="16"/>
  <c r="AK721" i="16" s="1"/>
  <c r="AL721" i="16"/>
  <c r="B722" i="16"/>
  <c r="C722" i="16"/>
  <c r="D722" i="16"/>
  <c r="E722" i="16"/>
  <c r="F722" i="16"/>
  <c r="I722" i="16"/>
  <c r="J722" i="16" s="1"/>
  <c r="K722" i="16"/>
  <c r="L722" i="16"/>
  <c r="M722" i="16" s="1"/>
  <c r="N722" i="16"/>
  <c r="O722" i="16"/>
  <c r="P722" i="16" s="1"/>
  <c r="Q722" i="16"/>
  <c r="R722" i="16"/>
  <c r="S722" i="16" s="1"/>
  <c r="T722" i="16"/>
  <c r="U722" i="16"/>
  <c r="V722" i="16" s="1"/>
  <c r="W722" i="16"/>
  <c r="X722" i="16"/>
  <c r="Y722" i="16" s="1"/>
  <c r="Z722" i="16"/>
  <c r="AA722" i="16"/>
  <c r="AB722" i="16" s="1"/>
  <c r="AC722" i="16"/>
  <c r="AD722" i="16"/>
  <c r="AE722" i="16" s="1"/>
  <c r="AF722" i="16"/>
  <c r="AG722" i="16"/>
  <c r="AH722" i="16" s="1"/>
  <c r="AI722" i="16"/>
  <c r="AJ722" i="16"/>
  <c r="AK722" i="16" s="1"/>
  <c r="AL722" i="16"/>
  <c r="B723" i="16"/>
  <c r="C723" i="16"/>
  <c r="D723" i="16"/>
  <c r="E723" i="16"/>
  <c r="F723" i="16"/>
  <c r="I723" i="16"/>
  <c r="K723" i="16"/>
  <c r="L723" i="16"/>
  <c r="M723" i="16" s="1"/>
  <c r="N723" i="16"/>
  <c r="O723" i="16"/>
  <c r="P723" i="16" s="1"/>
  <c r="Q723" i="16"/>
  <c r="R723" i="16"/>
  <c r="S723" i="16" s="1"/>
  <c r="T723" i="16"/>
  <c r="U723" i="16"/>
  <c r="V723" i="16" s="1"/>
  <c r="W723" i="16"/>
  <c r="X723" i="16"/>
  <c r="Y723" i="16" s="1"/>
  <c r="Z723" i="16"/>
  <c r="AA723" i="16"/>
  <c r="AB723" i="16" s="1"/>
  <c r="AC723" i="16"/>
  <c r="AD723" i="16"/>
  <c r="AE723" i="16" s="1"/>
  <c r="AF723" i="16"/>
  <c r="AG723" i="16"/>
  <c r="AH723" i="16" s="1"/>
  <c r="AI723" i="16"/>
  <c r="AJ723" i="16"/>
  <c r="AK723" i="16" s="1"/>
  <c r="AL723" i="16"/>
  <c r="B724" i="16"/>
  <c r="C724" i="16"/>
  <c r="D724" i="16"/>
  <c r="E724" i="16"/>
  <c r="F724" i="16"/>
  <c r="I724" i="16"/>
  <c r="J724" i="16" s="1"/>
  <c r="K724" i="16"/>
  <c r="L724" i="16"/>
  <c r="M724" i="16" s="1"/>
  <c r="N724" i="16"/>
  <c r="O724" i="16"/>
  <c r="P724" i="16" s="1"/>
  <c r="Q724" i="16"/>
  <c r="R724" i="16"/>
  <c r="S724" i="16" s="1"/>
  <c r="T724" i="16"/>
  <c r="U724" i="16"/>
  <c r="V724" i="16" s="1"/>
  <c r="W724" i="16"/>
  <c r="X724" i="16"/>
  <c r="Y724" i="16" s="1"/>
  <c r="Z724" i="16"/>
  <c r="AA724" i="16"/>
  <c r="AB724" i="16" s="1"/>
  <c r="AC724" i="16"/>
  <c r="AD724" i="16"/>
  <c r="AE724" i="16" s="1"/>
  <c r="AF724" i="16"/>
  <c r="AG724" i="16"/>
  <c r="AH724" i="16" s="1"/>
  <c r="AI724" i="16"/>
  <c r="AJ724" i="16"/>
  <c r="AK724" i="16" s="1"/>
  <c r="AL724" i="16"/>
  <c r="B725" i="16"/>
  <c r="C725" i="16"/>
  <c r="D725" i="16"/>
  <c r="E725" i="16"/>
  <c r="F725" i="16"/>
  <c r="I725" i="16"/>
  <c r="J725" i="16" s="1"/>
  <c r="K725" i="16"/>
  <c r="L725" i="16"/>
  <c r="M725" i="16" s="1"/>
  <c r="N725" i="16"/>
  <c r="O725" i="16"/>
  <c r="P725" i="16" s="1"/>
  <c r="Q725" i="16"/>
  <c r="R725" i="16"/>
  <c r="S725" i="16" s="1"/>
  <c r="T725" i="16"/>
  <c r="U725" i="16"/>
  <c r="V725" i="16" s="1"/>
  <c r="W725" i="16"/>
  <c r="X725" i="16"/>
  <c r="Y725" i="16" s="1"/>
  <c r="Z725" i="16"/>
  <c r="AA725" i="16"/>
  <c r="AB725" i="16" s="1"/>
  <c r="AC725" i="16"/>
  <c r="AD725" i="16"/>
  <c r="AE725" i="16" s="1"/>
  <c r="AF725" i="16"/>
  <c r="AG725" i="16"/>
  <c r="AH725" i="16" s="1"/>
  <c r="AI725" i="16"/>
  <c r="AJ725" i="16"/>
  <c r="AK725" i="16" s="1"/>
  <c r="AL725" i="16"/>
  <c r="B726" i="16"/>
  <c r="C726" i="16"/>
  <c r="D726" i="16"/>
  <c r="E726" i="16"/>
  <c r="F726" i="16"/>
  <c r="I726" i="16"/>
  <c r="J726" i="16" s="1"/>
  <c r="K726" i="16"/>
  <c r="L726" i="16"/>
  <c r="M726" i="16" s="1"/>
  <c r="N726" i="16"/>
  <c r="O726" i="16"/>
  <c r="P726" i="16" s="1"/>
  <c r="Q726" i="16"/>
  <c r="R726" i="16"/>
  <c r="S726" i="16" s="1"/>
  <c r="T726" i="16"/>
  <c r="U726" i="16"/>
  <c r="V726" i="16" s="1"/>
  <c r="W726" i="16"/>
  <c r="X726" i="16"/>
  <c r="Y726" i="16" s="1"/>
  <c r="Z726" i="16"/>
  <c r="AA726" i="16"/>
  <c r="AB726" i="16" s="1"/>
  <c r="AC726" i="16"/>
  <c r="AD726" i="16"/>
  <c r="AE726" i="16" s="1"/>
  <c r="AF726" i="16"/>
  <c r="AG726" i="16"/>
  <c r="AH726" i="16" s="1"/>
  <c r="AI726" i="16"/>
  <c r="AJ726" i="16"/>
  <c r="AK726" i="16" s="1"/>
  <c r="AL726" i="16"/>
  <c r="B727" i="16"/>
  <c r="C727" i="16"/>
  <c r="D727" i="16"/>
  <c r="E727" i="16"/>
  <c r="F727" i="16"/>
  <c r="I727" i="16"/>
  <c r="K727" i="16"/>
  <c r="L727" i="16"/>
  <c r="M727" i="16" s="1"/>
  <c r="N727" i="16"/>
  <c r="O727" i="16"/>
  <c r="P727" i="16" s="1"/>
  <c r="Q727" i="16"/>
  <c r="R727" i="16"/>
  <c r="S727" i="16" s="1"/>
  <c r="T727" i="16"/>
  <c r="U727" i="16"/>
  <c r="V727" i="16" s="1"/>
  <c r="W727" i="16"/>
  <c r="X727" i="16"/>
  <c r="Y727" i="16" s="1"/>
  <c r="Z727" i="16"/>
  <c r="AA727" i="16"/>
  <c r="AB727" i="16" s="1"/>
  <c r="AC727" i="16"/>
  <c r="AD727" i="16"/>
  <c r="AE727" i="16" s="1"/>
  <c r="AF727" i="16"/>
  <c r="AG727" i="16"/>
  <c r="AH727" i="16" s="1"/>
  <c r="AI727" i="16"/>
  <c r="AJ727" i="16"/>
  <c r="AK727" i="16" s="1"/>
  <c r="AL727" i="16"/>
  <c r="B728" i="16"/>
  <c r="C728" i="16"/>
  <c r="D728" i="16"/>
  <c r="E728" i="16"/>
  <c r="F728" i="16"/>
  <c r="I728" i="16"/>
  <c r="J728" i="16" s="1"/>
  <c r="K728" i="16"/>
  <c r="L728" i="16"/>
  <c r="M728" i="16" s="1"/>
  <c r="N728" i="16"/>
  <c r="O728" i="16"/>
  <c r="P728" i="16" s="1"/>
  <c r="Q728" i="16"/>
  <c r="R728" i="16"/>
  <c r="S728" i="16" s="1"/>
  <c r="T728" i="16"/>
  <c r="U728" i="16"/>
  <c r="V728" i="16" s="1"/>
  <c r="W728" i="16"/>
  <c r="X728" i="16"/>
  <c r="Y728" i="16" s="1"/>
  <c r="Z728" i="16"/>
  <c r="AA728" i="16"/>
  <c r="AB728" i="16" s="1"/>
  <c r="AC728" i="16"/>
  <c r="AD728" i="16"/>
  <c r="AE728" i="16" s="1"/>
  <c r="AF728" i="16"/>
  <c r="AG728" i="16"/>
  <c r="AH728" i="16" s="1"/>
  <c r="AI728" i="16"/>
  <c r="AJ728" i="16"/>
  <c r="AK728" i="16" s="1"/>
  <c r="AL728" i="16"/>
  <c r="B729" i="16"/>
  <c r="C729" i="16"/>
  <c r="D729" i="16"/>
  <c r="E729" i="16"/>
  <c r="F729" i="16"/>
  <c r="I729" i="16"/>
  <c r="J729" i="16" s="1"/>
  <c r="K729" i="16"/>
  <c r="L729" i="16"/>
  <c r="M729" i="16" s="1"/>
  <c r="N729" i="16"/>
  <c r="O729" i="16"/>
  <c r="P729" i="16" s="1"/>
  <c r="Q729" i="16"/>
  <c r="R729" i="16"/>
  <c r="S729" i="16" s="1"/>
  <c r="T729" i="16"/>
  <c r="U729" i="16"/>
  <c r="V729" i="16" s="1"/>
  <c r="W729" i="16"/>
  <c r="X729" i="16"/>
  <c r="Y729" i="16" s="1"/>
  <c r="Z729" i="16"/>
  <c r="AA729" i="16"/>
  <c r="AB729" i="16" s="1"/>
  <c r="AC729" i="16"/>
  <c r="AD729" i="16"/>
  <c r="AE729" i="16" s="1"/>
  <c r="AF729" i="16"/>
  <c r="AG729" i="16"/>
  <c r="AH729" i="16" s="1"/>
  <c r="AI729" i="16"/>
  <c r="AJ729" i="16"/>
  <c r="AK729" i="16" s="1"/>
  <c r="AL729" i="16"/>
  <c r="B730" i="16"/>
  <c r="C730" i="16"/>
  <c r="D730" i="16"/>
  <c r="E730" i="16"/>
  <c r="F730" i="16"/>
  <c r="I730" i="16"/>
  <c r="K730" i="16"/>
  <c r="L730" i="16"/>
  <c r="M730" i="16" s="1"/>
  <c r="N730" i="16"/>
  <c r="O730" i="16"/>
  <c r="P730" i="16" s="1"/>
  <c r="Q730" i="16"/>
  <c r="R730" i="16"/>
  <c r="S730" i="16" s="1"/>
  <c r="T730" i="16"/>
  <c r="U730" i="16"/>
  <c r="V730" i="16" s="1"/>
  <c r="W730" i="16"/>
  <c r="X730" i="16"/>
  <c r="Y730" i="16" s="1"/>
  <c r="Z730" i="16"/>
  <c r="AA730" i="16"/>
  <c r="AB730" i="16" s="1"/>
  <c r="AC730" i="16"/>
  <c r="AD730" i="16"/>
  <c r="AE730" i="16" s="1"/>
  <c r="AF730" i="16"/>
  <c r="AG730" i="16"/>
  <c r="AH730" i="16" s="1"/>
  <c r="AI730" i="16"/>
  <c r="AJ730" i="16"/>
  <c r="AK730" i="16" s="1"/>
  <c r="AL730" i="16"/>
  <c r="B731" i="16"/>
  <c r="C731" i="16"/>
  <c r="D731" i="16"/>
  <c r="E731" i="16"/>
  <c r="F731" i="16"/>
  <c r="I731" i="16"/>
  <c r="J731" i="16" s="1"/>
  <c r="K731" i="16"/>
  <c r="L731" i="16"/>
  <c r="M731" i="16" s="1"/>
  <c r="N731" i="16"/>
  <c r="O731" i="16"/>
  <c r="P731" i="16" s="1"/>
  <c r="Q731" i="16"/>
  <c r="R731" i="16"/>
  <c r="S731" i="16" s="1"/>
  <c r="T731" i="16"/>
  <c r="U731" i="16"/>
  <c r="V731" i="16" s="1"/>
  <c r="W731" i="16"/>
  <c r="X731" i="16"/>
  <c r="Y731" i="16" s="1"/>
  <c r="Z731" i="16"/>
  <c r="AA731" i="16"/>
  <c r="AB731" i="16" s="1"/>
  <c r="AC731" i="16"/>
  <c r="AD731" i="16"/>
  <c r="AE731" i="16" s="1"/>
  <c r="AF731" i="16"/>
  <c r="AG731" i="16"/>
  <c r="AH731" i="16" s="1"/>
  <c r="AI731" i="16"/>
  <c r="AJ731" i="16"/>
  <c r="AK731" i="16" s="1"/>
  <c r="AL731" i="16"/>
  <c r="B732" i="16"/>
  <c r="C732" i="16"/>
  <c r="D732" i="16"/>
  <c r="E732" i="16"/>
  <c r="F732" i="16"/>
  <c r="I732" i="16"/>
  <c r="J732" i="16" s="1"/>
  <c r="K732" i="16"/>
  <c r="L732" i="16"/>
  <c r="M732" i="16" s="1"/>
  <c r="N732" i="16"/>
  <c r="O732" i="16"/>
  <c r="P732" i="16" s="1"/>
  <c r="Q732" i="16"/>
  <c r="R732" i="16"/>
  <c r="S732" i="16" s="1"/>
  <c r="T732" i="16"/>
  <c r="U732" i="16"/>
  <c r="V732" i="16" s="1"/>
  <c r="W732" i="16"/>
  <c r="X732" i="16"/>
  <c r="Y732" i="16" s="1"/>
  <c r="Z732" i="16"/>
  <c r="AA732" i="16"/>
  <c r="AB732" i="16" s="1"/>
  <c r="AC732" i="16"/>
  <c r="AD732" i="16"/>
  <c r="AE732" i="16" s="1"/>
  <c r="AF732" i="16"/>
  <c r="AG732" i="16"/>
  <c r="AH732" i="16" s="1"/>
  <c r="AI732" i="16"/>
  <c r="AJ732" i="16"/>
  <c r="AK732" i="16" s="1"/>
  <c r="AL732" i="16"/>
  <c r="B733" i="16"/>
  <c r="C733" i="16"/>
  <c r="D733" i="16"/>
  <c r="E733" i="16"/>
  <c r="F733" i="16"/>
  <c r="I733" i="16"/>
  <c r="K733" i="16"/>
  <c r="L733" i="16"/>
  <c r="M733" i="16" s="1"/>
  <c r="N733" i="16"/>
  <c r="O733" i="16"/>
  <c r="P733" i="16" s="1"/>
  <c r="Q733" i="16"/>
  <c r="R733" i="16"/>
  <c r="S733" i="16" s="1"/>
  <c r="T733" i="16"/>
  <c r="U733" i="16"/>
  <c r="V733" i="16" s="1"/>
  <c r="W733" i="16"/>
  <c r="X733" i="16"/>
  <c r="Y733" i="16" s="1"/>
  <c r="Z733" i="16"/>
  <c r="AA733" i="16"/>
  <c r="AB733" i="16" s="1"/>
  <c r="AC733" i="16"/>
  <c r="AD733" i="16"/>
  <c r="AE733" i="16" s="1"/>
  <c r="AF733" i="16"/>
  <c r="AG733" i="16"/>
  <c r="AH733" i="16" s="1"/>
  <c r="AI733" i="16"/>
  <c r="AJ733" i="16"/>
  <c r="AK733" i="16" s="1"/>
  <c r="AL733" i="16"/>
  <c r="B734" i="16"/>
  <c r="C734" i="16"/>
  <c r="D734" i="16"/>
  <c r="E734" i="16"/>
  <c r="F734" i="16"/>
  <c r="I734" i="16"/>
  <c r="J734" i="16" s="1"/>
  <c r="K734" i="16"/>
  <c r="L734" i="16"/>
  <c r="N734" i="16"/>
  <c r="O734" i="16"/>
  <c r="P734" i="16" s="1"/>
  <c r="Q734" i="16"/>
  <c r="R734" i="16"/>
  <c r="S734" i="16" s="1"/>
  <c r="T734" i="16"/>
  <c r="U734" i="16"/>
  <c r="V734" i="16" s="1"/>
  <c r="W734" i="16"/>
  <c r="X734" i="16"/>
  <c r="Y734" i="16" s="1"/>
  <c r="Z734" i="16"/>
  <c r="AA734" i="16"/>
  <c r="AB734" i="16" s="1"/>
  <c r="AC734" i="16"/>
  <c r="AD734" i="16"/>
  <c r="AE734" i="16" s="1"/>
  <c r="AF734" i="16"/>
  <c r="AG734" i="16"/>
  <c r="AH734" i="16" s="1"/>
  <c r="AI734" i="16"/>
  <c r="AJ734" i="16"/>
  <c r="AK734" i="16" s="1"/>
  <c r="AL734" i="16"/>
  <c r="B735" i="16"/>
  <c r="C735" i="16"/>
  <c r="D735" i="16"/>
  <c r="E735" i="16"/>
  <c r="F735" i="16"/>
  <c r="I735" i="16"/>
  <c r="J735" i="16" s="1"/>
  <c r="K735" i="16"/>
  <c r="L735" i="16"/>
  <c r="M735" i="16" s="1"/>
  <c r="N735" i="16"/>
  <c r="O735" i="16"/>
  <c r="P735" i="16" s="1"/>
  <c r="Q735" i="16"/>
  <c r="R735" i="16"/>
  <c r="S735" i="16" s="1"/>
  <c r="T735" i="16"/>
  <c r="U735" i="16"/>
  <c r="V735" i="16" s="1"/>
  <c r="W735" i="16"/>
  <c r="X735" i="16"/>
  <c r="Y735" i="16" s="1"/>
  <c r="Z735" i="16"/>
  <c r="AA735" i="16"/>
  <c r="AB735" i="16" s="1"/>
  <c r="AC735" i="16"/>
  <c r="AD735" i="16"/>
  <c r="AE735" i="16" s="1"/>
  <c r="AF735" i="16"/>
  <c r="AG735" i="16"/>
  <c r="AH735" i="16" s="1"/>
  <c r="AI735" i="16"/>
  <c r="AJ735" i="16"/>
  <c r="AK735" i="16" s="1"/>
  <c r="AL735" i="16"/>
  <c r="B736" i="16"/>
  <c r="C736" i="16"/>
  <c r="D736" i="16"/>
  <c r="E736" i="16"/>
  <c r="F736" i="16"/>
  <c r="I736" i="16"/>
  <c r="J736" i="16" s="1"/>
  <c r="K736" i="16"/>
  <c r="L736" i="16"/>
  <c r="M736" i="16" s="1"/>
  <c r="N736" i="16"/>
  <c r="O736" i="16"/>
  <c r="P736" i="16" s="1"/>
  <c r="Q736" i="16"/>
  <c r="R736" i="16"/>
  <c r="S736" i="16" s="1"/>
  <c r="T736" i="16"/>
  <c r="U736" i="16"/>
  <c r="V736" i="16" s="1"/>
  <c r="W736" i="16"/>
  <c r="X736" i="16"/>
  <c r="Y736" i="16" s="1"/>
  <c r="Z736" i="16"/>
  <c r="AA736" i="16"/>
  <c r="AB736" i="16" s="1"/>
  <c r="AC736" i="16"/>
  <c r="AD736" i="16"/>
  <c r="AE736" i="16" s="1"/>
  <c r="AF736" i="16"/>
  <c r="AG736" i="16"/>
  <c r="AH736" i="16" s="1"/>
  <c r="AI736" i="16"/>
  <c r="AJ736" i="16"/>
  <c r="AK736" i="16" s="1"/>
  <c r="AL736" i="16"/>
  <c r="B737" i="16"/>
  <c r="C737" i="16"/>
  <c r="D737" i="16"/>
  <c r="E737" i="16"/>
  <c r="F737" i="16"/>
  <c r="I737" i="16"/>
  <c r="J737" i="16" s="1"/>
  <c r="K737" i="16"/>
  <c r="L737" i="16"/>
  <c r="M737" i="16" s="1"/>
  <c r="N737" i="16"/>
  <c r="O737" i="16"/>
  <c r="P737" i="16" s="1"/>
  <c r="Q737" i="16"/>
  <c r="R737" i="16"/>
  <c r="S737" i="16" s="1"/>
  <c r="T737" i="16"/>
  <c r="U737" i="16"/>
  <c r="V737" i="16" s="1"/>
  <c r="W737" i="16"/>
  <c r="X737" i="16"/>
  <c r="Y737" i="16" s="1"/>
  <c r="Z737" i="16"/>
  <c r="AA737" i="16"/>
  <c r="AB737" i="16" s="1"/>
  <c r="AC737" i="16"/>
  <c r="AD737" i="16"/>
  <c r="AE737" i="16" s="1"/>
  <c r="AF737" i="16"/>
  <c r="AG737" i="16"/>
  <c r="AH737" i="16" s="1"/>
  <c r="AI737" i="16"/>
  <c r="AJ737" i="16"/>
  <c r="AK737" i="16" s="1"/>
  <c r="AL737" i="16"/>
  <c r="B738" i="16"/>
  <c r="C738" i="16"/>
  <c r="D738" i="16"/>
  <c r="E738" i="16"/>
  <c r="F738" i="16"/>
  <c r="I738" i="16"/>
  <c r="K738" i="16"/>
  <c r="L738" i="16"/>
  <c r="M738" i="16" s="1"/>
  <c r="N738" i="16"/>
  <c r="O738" i="16"/>
  <c r="P738" i="16" s="1"/>
  <c r="Q738" i="16"/>
  <c r="R738" i="16"/>
  <c r="S738" i="16" s="1"/>
  <c r="T738" i="16"/>
  <c r="U738" i="16"/>
  <c r="V738" i="16" s="1"/>
  <c r="W738" i="16"/>
  <c r="X738" i="16"/>
  <c r="Y738" i="16" s="1"/>
  <c r="Z738" i="16"/>
  <c r="AA738" i="16"/>
  <c r="AB738" i="16" s="1"/>
  <c r="AC738" i="16"/>
  <c r="AD738" i="16"/>
  <c r="AE738" i="16" s="1"/>
  <c r="AF738" i="16"/>
  <c r="AG738" i="16"/>
  <c r="AH738" i="16" s="1"/>
  <c r="AI738" i="16"/>
  <c r="AJ738" i="16"/>
  <c r="AK738" i="16" s="1"/>
  <c r="AL738" i="16"/>
  <c r="B739" i="16"/>
  <c r="C739" i="16"/>
  <c r="D739" i="16"/>
  <c r="E739" i="16"/>
  <c r="F739" i="16"/>
  <c r="I739" i="16"/>
  <c r="J739" i="16" s="1"/>
  <c r="K739" i="16"/>
  <c r="L739" i="16"/>
  <c r="M739" i="16" s="1"/>
  <c r="N739" i="16"/>
  <c r="O739" i="16"/>
  <c r="Q739" i="16"/>
  <c r="R739" i="16"/>
  <c r="S739" i="16" s="1"/>
  <c r="T739" i="16"/>
  <c r="U739" i="16"/>
  <c r="V739" i="16" s="1"/>
  <c r="W739" i="16"/>
  <c r="X739" i="16"/>
  <c r="Y739" i="16" s="1"/>
  <c r="Z739" i="16"/>
  <c r="AA739" i="16"/>
  <c r="AB739" i="16" s="1"/>
  <c r="AC739" i="16"/>
  <c r="AD739" i="16"/>
  <c r="AE739" i="16" s="1"/>
  <c r="AF739" i="16"/>
  <c r="AG739" i="16"/>
  <c r="AH739" i="16" s="1"/>
  <c r="AI739" i="16"/>
  <c r="AJ739" i="16"/>
  <c r="AK739" i="16" s="1"/>
  <c r="AL739" i="16"/>
  <c r="B740" i="16"/>
  <c r="C740" i="16"/>
  <c r="D740" i="16"/>
  <c r="E740" i="16"/>
  <c r="F740" i="16"/>
  <c r="I740" i="16"/>
  <c r="J740" i="16" s="1"/>
  <c r="K740" i="16"/>
  <c r="L740" i="16"/>
  <c r="M740" i="16" s="1"/>
  <c r="N740" i="16"/>
  <c r="O740" i="16"/>
  <c r="P740" i="16" s="1"/>
  <c r="Q740" i="16"/>
  <c r="R740" i="16"/>
  <c r="S740" i="16" s="1"/>
  <c r="T740" i="16"/>
  <c r="U740" i="16"/>
  <c r="V740" i="16" s="1"/>
  <c r="W740" i="16"/>
  <c r="X740" i="16"/>
  <c r="Y740" i="16" s="1"/>
  <c r="Z740" i="16"/>
  <c r="AA740" i="16"/>
  <c r="AB740" i="16" s="1"/>
  <c r="AC740" i="16"/>
  <c r="AD740" i="16"/>
  <c r="AE740" i="16" s="1"/>
  <c r="AF740" i="16"/>
  <c r="AG740" i="16"/>
  <c r="AH740" i="16" s="1"/>
  <c r="AI740" i="16"/>
  <c r="AJ740" i="16"/>
  <c r="AK740" i="16" s="1"/>
  <c r="AL740" i="16"/>
  <c r="B741" i="16"/>
  <c r="C741" i="16"/>
  <c r="D741" i="16"/>
  <c r="E741" i="16"/>
  <c r="F741" i="16"/>
  <c r="I741" i="16"/>
  <c r="J741" i="16" s="1"/>
  <c r="K741" i="16"/>
  <c r="L741" i="16"/>
  <c r="M741" i="16" s="1"/>
  <c r="N741" i="16"/>
  <c r="O741" i="16"/>
  <c r="P741" i="16" s="1"/>
  <c r="Q741" i="16"/>
  <c r="R741" i="16"/>
  <c r="S741" i="16" s="1"/>
  <c r="T741" i="16"/>
  <c r="U741" i="16"/>
  <c r="V741" i="16" s="1"/>
  <c r="W741" i="16"/>
  <c r="X741" i="16"/>
  <c r="Y741" i="16" s="1"/>
  <c r="Z741" i="16"/>
  <c r="AA741" i="16"/>
  <c r="AB741" i="16" s="1"/>
  <c r="AC741" i="16"/>
  <c r="AD741" i="16"/>
  <c r="AE741" i="16" s="1"/>
  <c r="AF741" i="16"/>
  <c r="AG741" i="16"/>
  <c r="AH741" i="16" s="1"/>
  <c r="AI741" i="16"/>
  <c r="AJ741" i="16"/>
  <c r="AK741" i="16" s="1"/>
  <c r="AL741" i="16"/>
  <c r="B742" i="16"/>
  <c r="C742" i="16"/>
  <c r="D742" i="16"/>
  <c r="E742" i="16"/>
  <c r="F742" i="16"/>
  <c r="I742" i="16"/>
  <c r="J742" i="16" s="1"/>
  <c r="K742" i="16"/>
  <c r="L742" i="16"/>
  <c r="M742" i="16" s="1"/>
  <c r="N742" i="16"/>
  <c r="O742" i="16"/>
  <c r="P742" i="16" s="1"/>
  <c r="Q742" i="16"/>
  <c r="R742" i="16"/>
  <c r="S742" i="16" s="1"/>
  <c r="T742" i="16"/>
  <c r="U742" i="16"/>
  <c r="V742" i="16" s="1"/>
  <c r="W742" i="16"/>
  <c r="X742" i="16"/>
  <c r="Y742" i="16" s="1"/>
  <c r="Z742" i="16"/>
  <c r="AA742" i="16"/>
  <c r="AB742" i="16" s="1"/>
  <c r="AC742" i="16"/>
  <c r="AD742" i="16"/>
  <c r="AE742" i="16" s="1"/>
  <c r="AF742" i="16"/>
  <c r="AG742" i="16"/>
  <c r="AH742" i="16" s="1"/>
  <c r="AI742" i="16"/>
  <c r="AJ742" i="16"/>
  <c r="AK742" i="16" s="1"/>
  <c r="AL742" i="16"/>
  <c r="B743" i="16"/>
  <c r="C743" i="16"/>
  <c r="D743" i="16"/>
  <c r="E743" i="16"/>
  <c r="F743" i="16"/>
  <c r="I743" i="16"/>
  <c r="K743" i="16"/>
  <c r="L743" i="16"/>
  <c r="M743" i="16" s="1"/>
  <c r="N743" i="16"/>
  <c r="O743" i="16"/>
  <c r="P743" i="16" s="1"/>
  <c r="Q743" i="16"/>
  <c r="R743" i="16"/>
  <c r="S743" i="16" s="1"/>
  <c r="T743" i="16"/>
  <c r="U743" i="16"/>
  <c r="V743" i="16" s="1"/>
  <c r="W743" i="16"/>
  <c r="X743" i="16"/>
  <c r="Y743" i="16" s="1"/>
  <c r="Z743" i="16"/>
  <c r="AA743" i="16"/>
  <c r="AB743" i="16" s="1"/>
  <c r="AC743" i="16"/>
  <c r="AD743" i="16"/>
  <c r="AE743" i="16" s="1"/>
  <c r="AF743" i="16"/>
  <c r="AG743" i="16"/>
  <c r="AH743" i="16" s="1"/>
  <c r="AI743" i="16"/>
  <c r="AJ743" i="16"/>
  <c r="AK743" i="16" s="1"/>
  <c r="AL743" i="16"/>
  <c r="B744" i="16"/>
  <c r="C744" i="16"/>
  <c r="D744" i="16"/>
  <c r="E744" i="16"/>
  <c r="F744" i="16"/>
  <c r="I744" i="16"/>
  <c r="J744" i="16" s="1"/>
  <c r="K744" i="16"/>
  <c r="L744" i="16"/>
  <c r="M744" i="16" s="1"/>
  <c r="N744" i="16"/>
  <c r="O744" i="16"/>
  <c r="P744" i="16" s="1"/>
  <c r="Q744" i="16"/>
  <c r="R744" i="16"/>
  <c r="S744" i="16" s="1"/>
  <c r="T744" i="16"/>
  <c r="U744" i="16"/>
  <c r="V744" i="16" s="1"/>
  <c r="W744" i="16"/>
  <c r="X744" i="16"/>
  <c r="Y744" i="16" s="1"/>
  <c r="Z744" i="16"/>
  <c r="AA744" i="16"/>
  <c r="AB744" i="16" s="1"/>
  <c r="AC744" i="16"/>
  <c r="AD744" i="16"/>
  <c r="AE744" i="16" s="1"/>
  <c r="AF744" i="16"/>
  <c r="AG744" i="16"/>
  <c r="AH744" i="16" s="1"/>
  <c r="AI744" i="16"/>
  <c r="AJ744" i="16"/>
  <c r="AK744" i="16" s="1"/>
  <c r="AL744" i="16"/>
  <c r="B745" i="16"/>
  <c r="C745" i="16"/>
  <c r="D745" i="16"/>
  <c r="E745" i="16"/>
  <c r="F745" i="16"/>
  <c r="I745" i="16"/>
  <c r="J745" i="16" s="1"/>
  <c r="K745" i="16"/>
  <c r="L745" i="16"/>
  <c r="M745" i="16" s="1"/>
  <c r="N745" i="16"/>
  <c r="O745" i="16"/>
  <c r="P745" i="16" s="1"/>
  <c r="Q745" i="16"/>
  <c r="R745" i="16"/>
  <c r="S745" i="16" s="1"/>
  <c r="T745" i="16"/>
  <c r="U745" i="16"/>
  <c r="V745" i="16" s="1"/>
  <c r="W745" i="16"/>
  <c r="X745" i="16"/>
  <c r="Y745" i="16" s="1"/>
  <c r="Z745" i="16"/>
  <c r="AA745" i="16"/>
  <c r="AB745" i="16" s="1"/>
  <c r="AC745" i="16"/>
  <c r="AD745" i="16"/>
  <c r="AE745" i="16" s="1"/>
  <c r="AF745" i="16"/>
  <c r="AG745" i="16"/>
  <c r="AH745" i="16" s="1"/>
  <c r="AI745" i="16"/>
  <c r="AJ745" i="16"/>
  <c r="AK745" i="16" s="1"/>
  <c r="AL745" i="16"/>
  <c r="B746" i="16"/>
  <c r="C746" i="16"/>
  <c r="D746" i="16"/>
  <c r="E746" i="16"/>
  <c r="F746" i="16"/>
  <c r="I746" i="16"/>
  <c r="K746" i="16"/>
  <c r="L746" i="16"/>
  <c r="M746" i="16" s="1"/>
  <c r="N746" i="16"/>
  <c r="O746" i="16"/>
  <c r="P746" i="16" s="1"/>
  <c r="Q746" i="16"/>
  <c r="R746" i="16"/>
  <c r="S746" i="16" s="1"/>
  <c r="T746" i="16"/>
  <c r="U746" i="16"/>
  <c r="V746" i="16" s="1"/>
  <c r="W746" i="16"/>
  <c r="X746" i="16"/>
  <c r="Y746" i="16" s="1"/>
  <c r="Z746" i="16"/>
  <c r="AA746" i="16"/>
  <c r="AB746" i="16" s="1"/>
  <c r="AC746" i="16"/>
  <c r="AD746" i="16"/>
  <c r="AE746" i="16" s="1"/>
  <c r="AF746" i="16"/>
  <c r="AG746" i="16"/>
  <c r="AH746" i="16" s="1"/>
  <c r="AI746" i="16"/>
  <c r="AJ746" i="16"/>
  <c r="AK746" i="16" s="1"/>
  <c r="AL746" i="16"/>
  <c r="B747" i="16"/>
  <c r="C747" i="16"/>
  <c r="D747" i="16"/>
  <c r="E747" i="16"/>
  <c r="F747" i="16"/>
  <c r="I747" i="16"/>
  <c r="J747" i="16" s="1"/>
  <c r="K747" i="16"/>
  <c r="L747" i="16"/>
  <c r="M747" i="16" s="1"/>
  <c r="N747" i="16"/>
  <c r="O747" i="16"/>
  <c r="P747" i="16" s="1"/>
  <c r="Q747" i="16"/>
  <c r="R747" i="16"/>
  <c r="S747" i="16" s="1"/>
  <c r="T747" i="16"/>
  <c r="U747" i="16"/>
  <c r="V747" i="16" s="1"/>
  <c r="W747" i="16"/>
  <c r="X747" i="16"/>
  <c r="Y747" i="16" s="1"/>
  <c r="Z747" i="16"/>
  <c r="AA747" i="16"/>
  <c r="AB747" i="16" s="1"/>
  <c r="AC747" i="16"/>
  <c r="AD747" i="16"/>
  <c r="AE747" i="16" s="1"/>
  <c r="AF747" i="16"/>
  <c r="AG747" i="16"/>
  <c r="AH747" i="16" s="1"/>
  <c r="AI747" i="16"/>
  <c r="AJ747" i="16"/>
  <c r="AK747" i="16" s="1"/>
  <c r="AL747" i="16"/>
  <c r="B748" i="16"/>
  <c r="C748" i="16"/>
  <c r="D748" i="16"/>
  <c r="E748" i="16"/>
  <c r="F748" i="16"/>
  <c r="I748" i="16"/>
  <c r="J748" i="16" s="1"/>
  <c r="K748" i="16"/>
  <c r="L748" i="16"/>
  <c r="N748" i="16"/>
  <c r="O748" i="16"/>
  <c r="P748" i="16" s="1"/>
  <c r="Q748" i="16"/>
  <c r="R748" i="16"/>
  <c r="S748" i="16" s="1"/>
  <c r="T748" i="16"/>
  <c r="U748" i="16"/>
  <c r="V748" i="16" s="1"/>
  <c r="W748" i="16"/>
  <c r="X748" i="16"/>
  <c r="Y748" i="16" s="1"/>
  <c r="Z748" i="16"/>
  <c r="AA748" i="16"/>
  <c r="AB748" i="16" s="1"/>
  <c r="AC748" i="16"/>
  <c r="AD748" i="16"/>
  <c r="AE748" i="16" s="1"/>
  <c r="AF748" i="16"/>
  <c r="AG748" i="16"/>
  <c r="AH748" i="16" s="1"/>
  <c r="AI748" i="16"/>
  <c r="AJ748" i="16"/>
  <c r="AK748" i="16" s="1"/>
  <c r="AL748" i="16"/>
  <c r="B749" i="16"/>
  <c r="C749" i="16"/>
  <c r="D749" i="16"/>
  <c r="E749" i="16"/>
  <c r="F749" i="16"/>
  <c r="I749" i="16"/>
  <c r="K749" i="16"/>
  <c r="L749" i="16"/>
  <c r="M749" i="16" s="1"/>
  <c r="N749" i="16"/>
  <c r="O749" i="16"/>
  <c r="P749" i="16" s="1"/>
  <c r="Q749" i="16"/>
  <c r="R749" i="16"/>
  <c r="S749" i="16" s="1"/>
  <c r="T749" i="16"/>
  <c r="U749" i="16"/>
  <c r="V749" i="16" s="1"/>
  <c r="W749" i="16"/>
  <c r="X749" i="16"/>
  <c r="Y749" i="16" s="1"/>
  <c r="Z749" i="16"/>
  <c r="AA749" i="16"/>
  <c r="AB749" i="16" s="1"/>
  <c r="AC749" i="16"/>
  <c r="AD749" i="16"/>
  <c r="AE749" i="16" s="1"/>
  <c r="AF749" i="16"/>
  <c r="AG749" i="16"/>
  <c r="AH749" i="16" s="1"/>
  <c r="AI749" i="16"/>
  <c r="AJ749" i="16"/>
  <c r="AK749" i="16" s="1"/>
  <c r="AL749" i="16"/>
  <c r="B750" i="16"/>
  <c r="C750" i="16"/>
  <c r="D750" i="16"/>
  <c r="E750" i="16"/>
  <c r="F750" i="16"/>
  <c r="I750" i="16"/>
  <c r="J750" i="16" s="1"/>
  <c r="K750" i="16"/>
  <c r="L750" i="16"/>
  <c r="M750" i="16" s="1"/>
  <c r="N750" i="16"/>
  <c r="O750" i="16"/>
  <c r="P750" i="16" s="1"/>
  <c r="Q750" i="16"/>
  <c r="R750" i="16"/>
  <c r="S750" i="16" s="1"/>
  <c r="T750" i="16"/>
  <c r="U750" i="16"/>
  <c r="V750" i="16" s="1"/>
  <c r="W750" i="16"/>
  <c r="X750" i="16"/>
  <c r="Y750" i="16" s="1"/>
  <c r="Z750" i="16"/>
  <c r="AA750" i="16"/>
  <c r="AB750" i="16" s="1"/>
  <c r="AC750" i="16"/>
  <c r="AD750" i="16"/>
  <c r="AE750" i="16" s="1"/>
  <c r="AF750" i="16"/>
  <c r="AG750" i="16"/>
  <c r="AH750" i="16" s="1"/>
  <c r="AI750" i="16"/>
  <c r="AJ750" i="16"/>
  <c r="AK750" i="16" s="1"/>
  <c r="AL750" i="16"/>
  <c r="B751" i="16"/>
  <c r="C751" i="16"/>
  <c r="D751" i="16"/>
  <c r="E751" i="16"/>
  <c r="F751" i="16"/>
  <c r="I751" i="16"/>
  <c r="K751" i="16"/>
  <c r="L751" i="16"/>
  <c r="M751" i="16" s="1"/>
  <c r="N751" i="16"/>
  <c r="O751" i="16"/>
  <c r="P751" i="16" s="1"/>
  <c r="Q751" i="16"/>
  <c r="R751" i="16"/>
  <c r="S751" i="16" s="1"/>
  <c r="T751" i="16"/>
  <c r="U751" i="16"/>
  <c r="V751" i="16" s="1"/>
  <c r="W751" i="16"/>
  <c r="X751" i="16"/>
  <c r="Y751" i="16" s="1"/>
  <c r="Z751" i="16"/>
  <c r="AA751" i="16"/>
  <c r="AB751" i="16" s="1"/>
  <c r="AC751" i="16"/>
  <c r="AD751" i="16"/>
  <c r="AE751" i="16" s="1"/>
  <c r="AF751" i="16"/>
  <c r="AG751" i="16"/>
  <c r="AH751" i="16" s="1"/>
  <c r="AI751" i="16"/>
  <c r="AJ751" i="16"/>
  <c r="AK751" i="16" s="1"/>
  <c r="AL751" i="16"/>
  <c r="B752" i="16"/>
  <c r="C752" i="16"/>
  <c r="D752" i="16"/>
  <c r="E752" i="16"/>
  <c r="F752" i="16"/>
  <c r="I752" i="16"/>
  <c r="J752" i="16" s="1"/>
  <c r="K752" i="16"/>
  <c r="L752" i="16"/>
  <c r="N752" i="16"/>
  <c r="O752" i="16"/>
  <c r="P752" i="16" s="1"/>
  <c r="Q752" i="16"/>
  <c r="R752" i="16"/>
  <c r="S752" i="16" s="1"/>
  <c r="T752" i="16"/>
  <c r="U752" i="16"/>
  <c r="V752" i="16" s="1"/>
  <c r="W752" i="16"/>
  <c r="X752" i="16"/>
  <c r="Y752" i="16" s="1"/>
  <c r="Z752" i="16"/>
  <c r="AA752" i="16"/>
  <c r="AB752" i="16" s="1"/>
  <c r="AC752" i="16"/>
  <c r="AD752" i="16"/>
  <c r="AE752" i="16" s="1"/>
  <c r="AF752" i="16"/>
  <c r="AG752" i="16"/>
  <c r="AH752" i="16" s="1"/>
  <c r="AI752" i="16"/>
  <c r="AJ752" i="16"/>
  <c r="AK752" i="16" s="1"/>
  <c r="AL752" i="16"/>
  <c r="B753" i="16"/>
  <c r="C753" i="16"/>
  <c r="D753" i="16"/>
  <c r="E753" i="16"/>
  <c r="F753" i="16"/>
  <c r="I753" i="16"/>
  <c r="K753" i="16"/>
  <c r="L753" i="16"/>
  <c r="M753" i="16" s="1"/>
  <c r="N753" i="16"/>
  <c r="O753" i="16"/>
  <c r="P753" i="16" s="1"/>
  <c r="Q753" i="16"/>
  <c r="R753" i="16"/>
  <c r="S753" i="16" s="1"/>
  <c r="T753" i="16"/>
  <c r="U753" i="16"/>
  <c r="V753" i="16" s="1"/>
  <c r="W753" i="16"/>
  <c r="X753" i="16"/>
  <c r="Y753" i="16" s="1"/>
  <c r="Z753" i="16"/>
  <c r="AA753" i="16"/>
  <c r="AB753" i="16" s="1"/>
  <c r="AC753" i="16"/>
  <c r="AD753" i="16"/>
  <c r="AE753" i="16" s="1"/>
  <c r="AF753" i="16"/>
  <c r="AG753" i="16"/>
  <c r="AH753" i="16" s="1"/>
  <c r="AI753" i="16"/>
  <c r="AJ753" i="16"/>
  <c r="AK753" i="16" s="1"/>
  <c r="AL753" i="16"/>
  <c r="B754" i="16"/>
  <c r="C754" i="16"/>
  <c r="D754" i="16"/>
  <c r="E754" i="16"/>
  <c r="F754" i="16"/>
  <c r="I754" i="16"/>
  <c r="J754" i="16" s="1"/>
  <c r="K754" i="16"/>
  <c r="L754" i="16"/>
  <c r="M754" i="16" s="1"/>
  <c r="N754" i="16"/>
  <c r="O754" i="16"/>
  <c r="P754" i="16" s="1"/>
  <c r="Q754" i="16"/>
  <c r="R754" i="16"/>
  <c r="S754" i="16" s="1"/>
  <c r="T754" i="16"/>
  <c r="U754" i="16"/>
  <c r="V754" i="16" s="1"/>
  <c r="W754" i="16"/>
  <c r="X754" i="16"/>
  <c r="Y754" i="16" s="1"/>
  <c r="Z754" i="16"/>
  <c r="AA754" i="16"/>
  <c r="AB754" i="16" s="1"/>
  <c r="AC754" i="16"/>
  <c r="AD754" i="16"/>
  <c r="AE754" i="16" s="1"/>
  <c r="AF754" i="16"/>
  <c r="AG754" i="16"/>
  <c r="AH754" i="16" s="1"/>
  <c r="AI754" i="16"/>
  <c r="AJ754" i="16"/>
  <c r="AK754" i="16" s="1"/>
  <c r="AL754" i="16"/>
  <c r="B755" i="16"/>
  <c r="C755" i="16"/>
  <c r="D755" i="16"/>
  <c r="E755" i="16"/>
  <c r="F755" i="16"/>
  <c r="I755" i="16"/>
  <c r="K755" i="16"/>
  <c r="L755" i="16"/>
  <c r="M755" i="16" s="1"/>
  <c r="N755" i="16"/>
  <c r="O755" i="16"/>
  <c r="P755" i="16" s="1"/>
  <c r="Q755" i="16"/>
  <c r="R755" i="16"/>
  <c r="S755" i="16" s="1"/>
  <c r="T755" i="16"/>
  <c r="U755" i="16"/>
  <c r="V755" i="16" s="1"/>
  <c r="W755" i="16"/>
  <c r="X755" i="16"/>
  <c r="Y755" i="16" s="1"/>
  <c r="Z755" i="16"/>
  <c r="AA755" i="16"/>
  <c r="AB755" i="16" s="1"/>
  <c r="AC755" i="16"/>
  <c r="AD755" i="16"/>
  <c r="AE755" i="16" s="1"/>
  <c r="AF755" i="16"/>
  <c r="AG755" i="16"/>
  <c r="AH755" i="16" s="1"/>
  <c r="AI755" i="16"/>
  <c r="AJ755" i="16"/>
  <c r="AK755" i="16" s="1"/>
  <c r="AL755" i="16"/>
  <c r="B756" i="16"/>
  <c r="C756" i="16"/>
  <c r="D756" i="16"/>
  <c r="E756" i="16"/>
  <c r="F756" i="16"/>
  <c r="I756" i="16"/>
  <c r="J756" i="16" s="1"/>
  <c r="K756" i="16"/>
  <c r="L756" i="16"/>
  <c r="N756" i="16"/>
  <c r="O756" i="16"/>
  <c r="P756" i="16" s="1"/>
  <c r="Q756" i="16"/>
  <c r="R756" i="16"/>
  <c r="S756" i="16" s="1"/>
  <c r="T756" i="16"/>
  <c r="U756" i="16"/>
  <c r="V756" i="16" s="1"/>
  <c r="W756" i="16"/>
  <c r="X756" i="16"/>
  <c r="Y756" i="16" s="1"/>
  <c r="Z756" i="16"/>
  <c r="AA756" i="16"/>
  <c r="AB756" i="16" s="1"/>
  <c r="AC756" i="16"/>
  <c r="AD756" i="16"/>
  <c r="AE756" i="16" s="1"/>
  <c r="AF756" i="16"/>
  <c r="AG756" i="16"/>
  <c r="AH756" i="16" s="1"/>
  <c r="AI756" i="16"/>
  <c r="AJ756" i="16"/>
  <c r="AK756" i="16" s="1"/>
  <c r="AL756" i="16"/>
  <c r="B757" i="16"/>
  <c r="C757" i="16"/>
  <c r="D757" i="16"/>
  <c r="E757" i="16"/>
  <c r="F757" i="16"/>
  <c r="I757" i="16"/>
  <c r="K757" i="16"/>
  <c r="L757" i="16"/>
  <c r="M757" i="16" s="1"/>
  <c r="N757" i="16"/>
  <c r="O757" i="16"/>
  <c r="P757" i="16" s="1"/>
  <c r="Q757" i="16"/>
  <c r="R757" i="16"/>
  <c r="S757" i="16" s="1"/>
  <c r="T757" i="16"/>
  <c r="U757" i="16"/>
  <c r="V757" i="16" s="1"/>
  <c r="W757" i="16"/>
  <c r="X757" i="16"/>
  <c r="Y757" i="16" s="1"/>
  <c r="Z757" i="16"/>
  <c r="AA757" i="16"/>
  <c r="AB757" i="16" s="1"/>
  <c r="AC757" i="16"/>
  <c r="AD757" i="16"/>
  <c r="AE757" i="16" s="1"/>
  <c r="AF757" i="16"/>
  <c r="AG757" i="16"/>
  <c r="AH757" i="16" s="1"/>
  <c r="AI757" i="16"/>
  <c r="AJ757" i="16"/>
  <c r="AK757" i="16" s="1"/>
  <c r="AL757" i="16"/>
  <c r="B758" i="16"/>
  <c r="C758" i="16"/>
  <c r="D758" i="16"/>
  <c r="E758" i="16"/>
  <c r="F758" i="16"/>
  <c r="I758" i="16"/>
  <c r="J758" i="16" s="1"/>
  <c r="K758" i="16"/>
  <c r="L758" i="16"/>
  <c r="M758" i="16" s="1"/>
  <c r="N758" i="16"/>
  <c r="O758" i="16"/>
  <c r="P758" i="16" s="1"/>
  <c r="Q758" i="16"/>
  <c r="R758" i="16"/>
  <c r="S758" i="16" s="1"/>
  <c r="T758" i="16"/>
  <c r="U758" i="16"/>
  <c r="V758" i="16" s="1"/>
  <c r="W758" i="16"/>
  <c r="X758" i="16"/>
  <c r="Y758" i="16" s="1"/>
  <c r="Z758" i="16"/>
  <c r="AA758" i="16"/>
  <c r="AB758" i="16" s="1"/>
  <c r="AC758" i="16"/>
  <c r="AD758" i="16"/>
  <c r="AE758" i="16" s="1"/>
  <c r="AF758" i="16"/>
  <c r="AG758" i="16"/>
  <c r="AH758" i="16" s="1"/>
  <c r="AI758" i="16"/>
  <c r="AJ758" i="16"/>
  <c r="AK758" i="16" s="1"/>
  <c r="AL758" i="16"/>
  <c r="B759" i="16"/>
  <c r="C759" i="16"/>
  <c r="D759" i="16"/>
  <c r="E759" i="16"/>
  <c r="F759" i="16"/>
  <c r="I759" i="16"/>
  <c r="K759" i="16"/>
  <c r="L759" i="16"/>
  <c r="M759" i="16" s="1"/>
  <c r="N759" i="16"/>
  <c r="O759" i="16"/>
  <c r="P759" i="16" s="1"/>
  <c r="Q759" i="16"/>
  <c r="R759" i="16"/>
  <c r="S759" i="16" s="1"/>
  <c r="T759" i="16"/>
  <c r="U759" i="16"/>
  <c r="V759" i="16" s="1"/>
  <c r="W759" i="16"/>
  <c r="X759" i="16"/>
  <c r="Y759" i="16" s="1"/>
  <c r="Z759" i="16"/>
  <c r="AA759" i="16"/>
  <c r="AB759" i="16" s="1"/>
  <c r="AC759" i="16"/>
  <c r="AD759" i="16"/>
  <c r="AE759" i="16" s="1"/>
  <c r="AF759" i="16"/>
  <c r="AG759" i="16"/>
  <c r="AH759" i="16" s="1"/>
  <c r="AI759" i="16"/>
  <c r="AJ759" i="16"/>
  <c r="AK759" i="16" s="1"/>
  <c r="AL759" i="16"/>
  <c r="B760" i="16"/>
  <c r="C760" i="16"/>
  <c r="D760" i="16"/>
  <c r="E760" i="16"/>
  <c r="F760" i="16"/>
  <c r="I760" i="16"/>
  <c r="J760" i="16" s="1"/>
  <c r="K760" i="16"/>
  <c r="L760" i="16"/>
  <c r="N760" i="16"/>
  <c r="O760" i="16"/>
  <c r="P760" i="16" s="1"/>
  <c r="Q760" i="16"/>
  <c r="R760" i="16"/>
  <c r="S760" i="16" s="1"/>
  <c r="T760" i="16"/>
  <c r="U760" i="16"/>
  <c r="V760" i="16" s="1"/>
  <c r="W760" i="16"/>
  <c r="X760" i="16"/>
  <c r="Y760" i="16" s="1"/>
  <c r="Z760" i="16"/>
  <c r="AA760" i="16"/>
  <c r="AB760" i="16" s="1"/>
  <c r="AC760" i="16"/>
  <c r="AD760" i="16"/>
  <c r="AE760" i="16" s="1"/>
  <c r="AF760" i="16"/>
  <c r="AG760" i="16"/>
  <c r="AH760" i="16" s="1"/>
  <c r="AI760" i="16"/>
  <c r="AJ760" i="16"/>
  <c r="AK760" i="16" s="1"/>
  <c r="AL760" i="16"/>
  <c r="B761" i="16"/>
  <c r="C761" i="16"/>
  <c r="D761" i="16"/>
  <c r="E761" i="16"/>
  <c r="F761" i="16"/>
  <c r="I761" i="16"/>
  <c r="K761" i="16"/>
  <c r="L761" i="16"/>
  <c r="M761" i="16" s="1"/>
  <c r="N761" i="16"/>
  <c r="O761" i="16"/>
  <c r="P761" i="16" s="1"/>
  <c r="Q761" i="16"/>
  <c r="R761" i="16"/>
  <c r="S761" i="16" s="1"/>
  <c r="T761" i="16"/>
  <c r="U761" i="16"/>
  <c r="V761" i="16" s="1"/>
  <c r="W761" i="16"/>
  <c r="X761" i="16"/>
  <c r="Y761" i="16" s="1"/>
  <c r="Z761" i="16"/>
  <c r="AA761" i="16"/>
  <c r="AB761" i="16" s="1"/>
  <c r="AC761" i="16"/>
  <c r="AD761" i="16"/>
  <c r="AE761" i="16" s="1"/>
  <c r="AF761" i="16"/>
  <c r="AG761" i="16"/>
  <c r="AH761" i="16" s="1"/>
  <c r="AI761" i="16"/>
  <c r="AJ761" i="16"/>
  <c r="AK761" i="16" s="1"/>
  <c r="AL761" i="16"/>
  <c r="B762" i="16"/>
  <c r="C762" i="16"/>
  <c r="D762" i="16"/>
  <c r="E762" i="16"/>
  <c r="F762" i="16"/>
  <c r="I762" i="16"/>
  <c r="J762" i="16" s="1"/>
  <c r="K762" i="16"/>
  <c r="L762" i="16"/>
  <c r="M762" i="16" s="1"/>
  <c r="N762" i="16"/>
  <c r="O762" i="16"/>
  <c r="P762" i="16" s="1"/>
  <c r="Q762" i="16"/>
  <c r="R762" i="16"/>
  <c r="S762" i="16" s="1"/>
  <c r="T762" i="16"/>
  <c r="U762" i="16"/>
  <c r="V762" i="16" s="1"/>
  <c r="W762" i="16"/>
  <c r="X762" i="16"/>
  <c r="Y762" i="16" s="1"/>
  <c r="Z762" i="16"/>
  <c r="AA762" i="16"/>
  <c r="AB762" i="16" s="1"/>
  <c r="AC762" i="16"/>
  <c r="AD762" i="16"/>
  <c r="AE762" i="16" s="1"/>
  <c r="AF762" i="16"/>
  <c r="AG762" i="16"/>
  <c r="AH762" i="16" s="1"/>
  <c r="AI762" i="16"/>
  <c r="AJ762" i="16"/>
  <c r="AK762" i="16" s="1"/>
  <c r="AL762" i="16"/>
  <c r="B763" i="16"/>
  <c r="C763" i="16"/>
  <c r="D763" i="16"/>
  <c r="E763" i="16"/>
  <c r="F763" i="16"/>
  <c r="I763" i="16"/>
  <c r="K763" i="16"/>
  <c r="L763" i="16"/>
  <c r="M763" i="16" s="1"/>
  <c r="N763" i="16"/>
  <c r="O763" i="16"/>
  <c r="P763" i="16" s="1"/>
  <c r="Q763" i="16"/>
  <c r="R763" i="16"/>
  <c r="S763" i="16" s="1"/>
  <c r="T763" i="16"/>
  <c r="U763" i="16"/>
  <c r="V763" i="16" s="1"/>
  <c r="W763" i="16"/>
  <c r="X763" i="16"/>
  <c r="Y763" i="16" s="1"/>
  <c r="Z763" i="16"/>
  <c r="AA763" i="16"/>
  <c r="AB763" i="16" s="1"/>
  <c r="AC763" i="16"/>
  <c r="AD763" i="16"/>
  <c r="AE763" i="16" s="1"/>
  <c r="AF763" i="16"/>
  <c r="AG763" i="16"/>
  <c r="AH763" i="16" s="1"/>
  <c r="AI763" i="16"/>
  <c r="AJ763" i="16"/>
  <c r="AK763" i="16" s="1"/>
  <c r="AL763" i="16"/>
  <c r="B764" i="16"/>
  <c r="C764" i="16"/>
  <c r="D764" i="16"/>
  <c r="E764" i="16"/>
  <c r="F764" i="16"/>
  <c r="I764" i="16"/>
  <c r="J764" i="16" s="1"/>
  <c r="K764" i="16"/>
  <c r="L764" i="16"/>
  <c r="N764" i="16"/>
  <c r="O764" i="16"/>
  <c r="P764" i="16" s="1"/>
  <c r="Q764" i="16"/>
  <c r="R764" i="16"/>
  <c r="S764" i="16" s="1"/>
  <c r="T764" i="16"/>
  <c r="U764" i="16"/>
  <c r="V764" i="16" s="1"/>
  <c r="W764" i="16"/>
  <c r="X764" i="16"/>
  <c r="Y764" i="16" s="1"/>
  <c r="Z764" i="16"/>
  <c r="AA764" i="16"/>
  <c r="AB764" i="16" s="1"/>
  <c r="AC764" i="16"/>
  <c r="AD764" i="16"/>
  <c r="AE764" i="16" s="1"/>
  <c r="AF764" i="16"/>
  <c r="AG764" i="16"/>
  <c r="AH764" i="16" s="1"/>
  <c r="AI764" i="16"/>
  <c r="AJ764" i="16"/>
  <c r="AK764" i="16" s="1"/>
  <c r="AL764" i="16"/>
  <c r="B765" i="16"/>
  <c r="C765" i="16"/>
  <c r="D765" i="16"/>
  <c r="E765" i="16"/>
  <c r="F765" i="16"/>
  <c r="I765" i="16"/>
  <c r="K765" i="16"/>
  <c r="L765" i="16"/>
  <c r="M765" i="16" s="1"/>
  <c r="N765" i="16"/>
  <c r="O765" i="16"/>
  <c r="P765" i="16" s="1"/>
  <c r="Q765" i="16"/>
  <c r="R765" i="16"/>
  <c r="S765" i="16" s="1"/>
  <c r="T765" i="16"/>
  <c r="U765" i="16"/>
  <c r="V765" i="16" s="1"/>
  <c r="W765" i="16"/>
  <c r="X765" i="16"/>
  <c r="Y765" i="16" s="1"/>
  <c r="Z765" i="16"/>
  <c r="AA765" i="16"/>
  <c r="AB765" i="16" s="1"/>
  <c r="AC765" i="16"/>
  <c r="AD765" i="16"/>
  <c r="AE765" i="16" s="1"/>
  <c r="AF765" i="16"/>
  <c r="AG765" i="16"/>
  <c r="AH765" i="16" s="1"/>
  <c r="AI765" i="16"/>
  <c r="AJ765" i="16"/>
  <c r="AK765" i="16" s="1"/>
  <c r="AL765" i="16"/>
  <c r="B766" i="16"/>
  <c r="C766" i="16"/>
  <c r="D766" i="16"/>
  <c r="E766" i="16"/>
  <c r="F766" i="16"/>
  <c r="I766" i="16"/>
  <c r="J766" i="16" s="1"/>
  <c r="K766" i="16"/>
  <c r="L766" i="16"/>
  <c r="M766" i="16" s="1"/>
  <c r="N766" i="16"/>
  <c r="O766" i="16"/>
  <c r="P766" i="16" s="1"/>
  <c r="Q766" i="16"/>
  <c r="R766" i="16"/>
  <c r="S766" i="16" s="1"/>
  <c r="T766" i="16"/>
  <c r="U766" i="16"/>
  <c r="V766" i="16" s="1"/>
  <c r="W766" i="16"/>
  <c r="X766" i="16"/>
  <c r="Y766" i="16" s="1"/>
  <c r="Z766" i="16"/>
  <c r="AA766" i="16"/>
  <c r="AB766" i="16" s="1"/>
  <c r="AC766" i="16"/>
  <c r="AD766" i="16"/>
  <c r="AE766" i="16" s="1"/>
  <c r="AF766" i="16"/>
  <c r="AG766" i="16"/>
  <c r="AH766" i="16" s="1"/>
  <c r="AI766" i="16"/>
  <c r="AJ766" i="16"/>
  <c r="AK766" i="16" s="1"/>
  <c r="AL766" i="16"/>
  <c r="B767" i="16"/>
  <c r="C767" i="16"/>
  <c r="D767" i="16"/>
  <c r="E767" i="16"/>
  <c r="F767" i="16"/>
  <c r="I767" i="16"/>
  <c r="K767" i="16"/>
  <c r="L767" i="16"/>
  <c r="M767" i="16" s="1"/>
  <c r="N767" i="16"/>
  <c r="O767" i="16"/>
  <c r="P767" i="16" s="1"/>
  <c r="Q767" i="16"/>
  <c r="R767" i="16"/>
  <c r="S767" i="16" s="1"/>
  <c r="T767" i="16"/>
  <c r="U767" i="16"/>
  <c r="V767" i="16" s="1"/>
  <c r="W767" i="16"/>
  <c r="X767" i="16"/>
  <c r="Y767" i="16" s="1"/>
  <c r="Z767" i="16"/>
  <c r="AA767" i="16"/>
  <c r="AB767" i="16" s="1"/>
  <c r="AC767" i="16"/>
  <c r="AD767" i="16"/>
  <c r="AE767" i="16" s="1"/>
  <c r="AF767" i="16"/>
  <c r="AG767" i="16"/>
  <c r="AH767" i="16" s="1"/>
  <c r="AI767" i="16"/>
  <c r="AJ767" i="16"/>
  <c r="AK767" i="16" s="1"/>
  <c r="AL767" i="16"/>
  <c r="B768" i="16"/>
  <c r="C768" i="16"/>
  <c r="D768" i="16"/>
  <c r="E768" i="16"/>
  <c r="F768" i="16"/>
  <c r="I768" i="16"/>
  <c r="J768" i="16" s="1"/>
  <c r="K768" i="16"/>
  <c r="L768" i="16"/>
  <c r="N768" i="16"/>
  <c r="O768" i="16"/>
  <c r="P768" i="16" s="1"/>
  <c r="Q768" i="16"/>
  <c r="R768" i="16"/>
  <c r="S768" i="16" s="1"/>
  <c r="T768" i="16"/>
  <c r="U768" i="16"/>
  <c r="V768" i="16" s="1"/>
  <c r="W768" i="16"/>
  <c r="X768" i="16"/>
  <c r="Y768" i="16" s="1"/>
  <c r="Z768" i="16"/>
  <c r="AA768" i="16"/>
  <c r="AB768" i="16" s="1"/>
  <c r="AC768" i="16"/>
  <c r="AD768" i="16"/>
  <c r="AE768" i="16" s="1"/>
  <c r="AF768" i="16"/>
  <c r="AG768" i="16"/>
  <c r="AH768" i="16" s="1"/>
  <c r="AI768" i="16"/>
  <c r="AJ768" i="16"/>
  <c r="AK768" i="16" s="1"/>
  <c r="AL768" i="16"/>
  <c r="B769" i="16"/>
  <c r="C769" i="16"/>
  <c r="D769" i="16"/>
  <c r="E769" i="16"/>
  <c r="F769" i="16"/>
  <c r="I769" i="16"/>
  <c r="K769" i="16"/>
  <c r="L769" i="16"/>
  <c r="M769" i="16" s="1"/>
  <c r="N769" i="16"/>
  <c r="O769" i="16"/>
  <c r="P769" i="16" s="1"/>
  <c r="Q769" i="16"/>
  <c r="R769" i="16"/>
  <c r="S769" i="16" s="1"/>
  <c r="T769" i="16"/>
  <c r="U769" i="16"/>
  <c r="V769" i="16" s="1"/>
  <c r="W769" i="16"/>
  <c r="X769" i="16"/>
  <c r="Y769" i="16" s="1"/>
  <c r="Z769" i="16"/>
  <c r="AA769" i="16"/>
  <c r="AB769" i="16" s="1"/>
  <c r="AC769" i="16"/>
  <c r="AD769" i="16"/>
  <c r="AE769" i="16" s="1"/>
  <c r="AF769" i="16"/>
  <c r="AG769" i="16"/>
  <c r="AH769" i="16" s="1"/>
  <c r="AI769" i="16"/>
  <c r="AJ769" i="16"/>
  <c r="AK769" i="16" s="1"/>
  <c r="AL769" i="16"/>
  <c r="B770" i="16"/>
  <c r="C770" i="16"/>
  <c r="D770" i="16"/>
  <c r="E770" i="16"/>
  <c r="F770" i="16"/>
  <c r="I770" i="16"/>
  <c r="J770" i="16" s="1"/>
  <c r="K770" i="16"/>
  <c r="L770" i="16"/>
  <c r="M770" i="16" s="1"/>
  <c r="N770" i="16"/>
  <c r="O770" i="16"/>
  <c r="P770" i="16" s="1"/>
  <c r="Q770" i="16"/>
  <c r="R770" i="16"/>
  <c r="S770" i="16" s="1"/>
  <c r="T770" i="16"/>
  <c r="U770" i="16"/>
  <c r="V770" i="16" s="1"/>
  <c r="W770" i="16"/>
  <c r="X770" i="16"/>
  <c r="Y770" i="16" s="1"/>
  <c r="Z770" i="16"/>
  <c r="AA770" i="16"/>
  <c r="AB770" i="16" s="1"/>
  <c r="AC770" i="16"/>
  <c r="AD770" i="16"/>
  <c r="AE770" i="16" s="1"/>
  <c r="AF770" i="16"/>
  <c r="AG770" i="16"/>
  <c r="AH770" i="16" s="1"/>
  <c r="AI770" i="16"/>
  <c r="AJ770" i="16"/>
  <c r="AK770" i="16" s="1"/>
  <c r="AL770" i="16"/>
  <c r="B771" i="16"/>
  <c r="C771" i="16"/>
  <c r="D771" i="16"/>
  <c r="E771" i="16"/>
  <c r="F771" i="16"/>
  <c r="I771" i="16"/>
  <c r="K771" i="16"/>
  <c r="L771" i="16"/>
  <c r="M771" i="16" s="1"/>
  <c r="N771" i="16"/>
  <c r="O771" i="16"/>
  <c r="P771" i="16" s="1"/>
  <c r="Q771" i="16"/>
  <c r="R771" i="16"/>
  <c r="S771" i="16" s="1"/>
  <c r="T771" i="16"/>
  <c r="U771" i="16"/>
  <c r="V771" i="16" s="1"/>
  <c r="W771" i="16"/>
  <c r="X771" i="16"/>
  <c r="Y771" i="16" s="1"/>
  <c r="Z771" i="16"/>
  <c r="AA771" i="16"/>
  <c r="AB771" i="16" s="1"/>
  <c r="AC771" i="16"/>
  <c r="AD771" i="16"/>
  <c r="AE771" i="16" s="1"/>
  <c r="AF771" i="16"/>
  <c r="AG771" i="16"/>
  <c r="AH771" i="16" s="1"/>
  <c r="AI771" i="16"/>
  <c r="AJ771" i="16"/>
  <c r="AK771" i="16" s="1"/>
  <c r="AL771" i="16"/>
  <c r="B772" i="16"/>
  <c r="C772" i="16"/>
  <c r="D772" i="16"/>
  <c r="E772" i="16"/>
  <c r="F772" i="16"/>
  <c r="I772" i="16"/>
  <c r="J772" i="16" s="1"/>
  <c r="K772" i="16"/>
  <c r="L772" i="16"/>
  <c r="N772" i="16"/>
  <c r="O772" i="16"/>
  <c r="P772" i="16" s="1"/>
  <c r="Q772" i="16"/>
  <c r="R772" i="16"/>
  <c r="S772" i="16" s="1"/>
  <c r="T772" i="16"/>
  <c r="U772" i="16"/>
  <c r="V772" i="16" s="1"/>
  <c r="W772" i="16"/>
  <c r="X772" i="16"/>
  <c r="Y772" i="16" s="1"/>
  <c r="Z772" i="16"/>
  <c r="AA772" i="16"/>
  <c r="AB772" i="16" s="1"/>
  <c r="AC772" i="16"/>
  <c r="AD772" i="16"/>
  <c r="AE772" i="16" s="1"/>
  <c r="AF772" i="16"/>
  <c r="AG772" i="16"/>
  <c r="AH772" i="16" s="1"/>
  <c r="AI772" i="16"/>
  <c r="AJ772" i="16"/>
  <c r="AK772" i="16" s="1"/>
  <c r="AL772" i="16"/>
  <c r="B773" i="16"/>
  <c r="C773" i="16"/>
  <c r="D773" i="16"/>
  <c r="E773" i="16"/>
  <c r="F773" i="16"/>
  <c r="I773" i="16"/>
  <c r="K773" i="16"/>
  <c r="L773" i="16"/>
  <c r="M773" i="16" s="1"/>
  <c r="N773" i="16"/>
  <c r="O773" i="16"/>
  <c r="P773" i="16" s="1"/>
  <c r="Q773" i="16"/>
  <c r="R773" i="16"/>
  <c r="S773" i="16" s="1"/>
  <c r="T773" i="16"/>
  <c r="U773" i="16"/>
  <c r="V773" i="16" s="1"/>
  <c r="W773" i="16"/>
  <c r="X773" i="16"/>
  <c r="Y773" i="16" s="1"/>
  <c r="Z773" i="16"/>
  <c r="AA773" i="16"/>
  <c r="AB773" i="16" s="1"/>
  <c r="AC773" i="16"/>
  <c r="AD773" i="16"/>
  <c r="AE773" i="16" s="1"/>
  <c r="AF773" i="16"/>
  <c r="AG773" i="16"/>
  <c r="AH773" i="16" s="1"/>
  <c r="AI773" i="16"/>
  <c r="AJ773" i="16"/>
  <c r="AK773" i="16" s="1"/>
  <c r="AL773" i="16"/>
  <c r="B774" i="16"/>
  <c r="C774" i="16"/>
  <c r="D774" i="16"/>
  <c r="E774" i="16"/>
  <c r="F774" i="16"/>
  <c r="I774" i="16"/>
  <c r="J774" i="16" s="1"/>
  <c r="K774" i="16"/>
  <c r="L774" i="16"/>
  <c r="M774" i="16" s="1"/>
  <c r="N774" i="16"/>
  <c r="O774" i="16"/>
  <c r="P774" i="16" s="1"/>
  <c r="Q774" i="16"/>
  <c r="R774" i="16"/>
  <c r="S774" i="16" s="1"/>
  <c r="T774" i="16"/>
  <c r="U774" i="16"/>
  <c r="V774" i="16" s="1"/>
  <c r="W774" i="16"/>
  <c r="X774" i="16"/>
  <c r="Y774" i="16" s="1"/>
  <c r="Z774" i="16"/>
  <c r="AA774" i="16"/>
  <c r="AB774" i="16" s="1"/>
  <c r="AC774" i="16"/>
  <c r="AD774" i="16"/>
  <c r="AE774" i="16" s="1"/>
  <c r="AF774" i="16"/>
  <c r="AG774" i="16"/>
  <c r="AH774" i="16" s="1"/>
  <c r="AI774" i="16"/>
  <c r="AJ774" i="16"/>
  <c r="AK774" i="16" s="1"/>
  <c r="AL774" i="16"/>
  <c r="B775" i="16"/>
  <c r="C775" i="16"/>
  <c r="D775" i="16"/>
  <c r="E775" i="16"/>
  <c r="F775" i="16"/>
  <c r="I775" i="16"/>
  <c r="K775" i="16"/>
  <c r="L775" i="16"/>
  <c r="M775" i="16" s="1"/>
  <c r="N775" i="16"/>
  <c r="O775" i="16"/>
  <c r="P775" i="16" s="1"/>
  <c r="Q775" i="16"/>
  <c r="R775" i="16"/>
  <c r="S775" i="16" s="1"/>
  <c r="T775" i="16"/>
  <c r="U775" i="16"/>
  <c r="V775" i="16" s="1"/>
  <c r="W775" i="16"/>
  <c r="X775" i="16"/>
  <c r="Y775" i="16" s="1"/>
  <c r="Z775" i="16"/>
  <c r="AA775" i="16"/>
  <c r="AB775" i="16" s="1"/>
  <c r="AC775" i="16"/>
  <c r="AD775" i="16"/>
  <c r="AE775" i="16" s="1"/>
  <c r="AF775" i="16"/>
  <c r="AG775" i="16"/>
  <c r="AH775" i="16" s="1"/>
  <c r="AI775" i="16"/>
  <c r="AJ775" i="16"/>
  <c r="AK775" i="16" s="1"/>
  <c r="AL775" i="16"/>
  <c r="B776" i="16"/>
  <c r="C776" i="16"/>
  <c r="D776" i="16"/>
  <c r="E776" i="16"/>
  <c r="F776" i="16"/>
  <c r="I776" i="16"/>
  <c r="J776" i="16" s="1"/>
  <c r="K776" i="16"/>
  <c r="L776" i="16"/>
  <c r="N776" i="16"/>
  <c r="O776" i="16"/>
  <c r="P776" i="16" s="1"/>
  <c r="Q776" i="16"/>
  <c r="R776" i="16"/>
  <c r="S776" i="16" s="1"/>
  <c r="T776" i="16"/>
  <c r="U776" i="16"/>
  <c r="V776" i="16" s="1"/>
  <c r="W776" i="16"/>
  <c r="X776" i="16"/>
  <c r="Y776" i="16" s="1"/>
  <c r="Z776" i="16"/>
  <c r="AA776" i="16"/>
  <c r="AB776" i="16" s="1"/>
  <c r="AC776" i="16"/>
  <c r="AD776" i="16"/>
  <c r="AE776" i="16" s="1"/>
  <c r="AF776" i="16"/>
  <c r="AG776" i="16"/>
  <c r="AH776" i="16" s="1"/>
  <c r="AI776" i="16"/>
  <c r="AJ776" i="16"/>
  <c r="AK776" i="16" s="1"/>
  <c r="AL776" i="16"/>
  <c r="B777" i="16"/>
  <c r="C777" i="16"/>
  <c r="D777" i="16"/>
  <c r="E777" i="16"/>
  <c r="F777" i="16"/>
  <c r="I777" i="16"/>
  <c r="K777" i="16"/>
  <c r="L777" i="16"/>
  <c r="M777" i="16" s="1"/>
  <c r="N777" i="16"/>
  <c r="O777" i="16"/>
  <c r="P777" i="16" s="1"/>
  <c r="Q777" i="16"/>
  <c r="R777" i="16"/>
  <c r="S777" i="16" s="1"/>
  <c r="T777" i="16"/>
  <c r="U777" i="16"/>
  <c r="V777" i="16" s="1"/>
  <c r="W777" i="16"/>
  <c r="X777" i="16"/>
  <c r="Y777" i="16" s="1"/>
  <c r="Z777" i="16"/>
  <c r="AA777" i="16"/>
  <c r="AB777" i="16" s="1"/>
  <c r="AC777" i="16"/>
  <c r="AD777" i="16"/>
  <c r="AE777" i="16" s="1"/>
  <c r="AF777" i="16"/>
  <c r="AG777" i="16"/>
  <c r="AH777" i="16" s="1"/>
  <c r="AI777" i="16"/>
  <c r="AJ777" i="16"/>
  <c r="AK777" i="16" s="1"/>
  <c r="AL777" i="16"/>
  <c r="B778" i="16"/>
  <c r="C778" i="16"/>
  <c r="D778" i="16"/>
  <c r="E778" i="16"/>
  <c r="F778" i="16"/>
  <c r="I778" i="16"/>
  <c r="J778" i="16" s="1"/>
  <c r="K778" i="16"/>
  <c r="L778" i="16"/>
  <c r="M778" i="16" s="1"/>
  <c r="N778" i="16"/>
  <c r="O778" i="16"/>
  <c r="P778" i="16" s="1"/>
  <c r="Q778" i="16"/>
  <c r="R778" i="16"/>
  <c r="S778" i="16" s="1"/>
  <c r="T778" i="16"/>
  <c r="U778" i="16"/>
  <c r="V778" i="16" s="1"/>
  <c r="W778" i="16"/>
  <c r="X778" i="16"/>
  <c r="Y778" i="16" s="1"/>
  <c r="Z778" i="16"/>
  <c r="AA778" i="16"/>
  <c r="AB778" i="16" s="1"/>
  <c r="AC778" i="16"/>
  <c r="AD778" i="16"/>
  <c r="AE778" i="16" s="1"/>
  <c r="AF778" i="16"/>
  <c r="AG778" i="16"/>
  <c r="AH778" i="16" s="1"/>
  <c r="AI778" i="16"/>
  <c r="AJ778" i="16"/>
  <c r="AK778" i="16" s="1"/>
  <c r="AL778" i="16"/>
  <c r="B779" i="16"/>
  <c r="C779" i="16"/>
  <c r="D779" i="16"/>
  <c r="E779" i="16"/>
  <c r="F779" i="16"/>
  <c r="I779" i="16"/>
  <c r="K779" i="16"/>
  <c r="L779" i="16"/>
  <c r="M779" i="16" s="1"/>
  <c r="N779" i="16"/>
  <c r="O779" i="16"/>
  <c r="P779" i="16" s="1"/>
  <c r="Q779" i="16"/>
  <c r="R779" i="16"/>
  <c r="S779" i="16" s="1"/>
  <c r="T779" i="16"/>
  <c r="U779" i="16"/>
  <c r="V779" i="16" s="1"/>
  <c r="W779" i="16"/>
  <c r="X779" i="16"/>
  <c r="Y779" i="16" s="1"/>
  <c r="Z779" i="16"/>
  <c r="AA779" i="16"/>
  <c r="AB779" i="16" s="1"/>
  <c r="AC779" i="16"/>
  <c r="AD779" i="16"/>
  <c r="AE779" i="16" s="1"/>
  <c r="AF779" i="16"/>
  <c r="AG779" i="16"/>
  <c r="AH779" i="16" s="1"/>
  <c r="AI779" i="16"/>
  <c r="AJ779" i="16"/>
  <c r="AK779" i="16" s="1"/>
  <c r="AL779" i="16"/>
  <c r="B780" i="16"/>
  <c r="C780" i="16"/>
  <c r="D780" i="16"/>
  <c r="E780" i="16"/>
  <c r="F780" i="16"/>
  <c r="I780" i="16"/>
  <c r="J780" i="16" s="1"/>
  <c r="K780" i="16"/>
  <c r="L780" i="16"/>
  <c r="N780" i="16"/>
  <c r="O780" i="16"/>
  <c r="P780" i="16" s="1"/>
  <c r="Q780" i="16"/>
  <c r="R780" i="16"/>
  <c r="S780" i="16" s="1"/>
  <c r="T780" i="16"/>
  <c r="U780" i="16"/>
  <c r="V780" i="16" s="1"/>
  <c r="W780" i="16"/>
  <c r="X780" i="16"/>
  <c r="Y780" i="16" s="1"/>
  <c r="Z780" i="16"/>
  <c r="AA780" i="16"/>
  <c r="AB780" i="16" s="1"/>
  <c r="AC780" i="16"/>
  <c r="AD780" i="16"/>
  <c r="AE780" i="16" s="1"/>
  <c r="AF780" i="16"/>
  <c r="AG780" i="16"/>
  <c r="AH780" i="16" s="1"/>
  <c r="AI780" i="16"/>
  <c r="AJ780" i="16"/>
  <c r="AK780" i="16" s="1"/>
  <c r="AL780" i="16"/>
  <c r="B781" i="16"/>
  <c r="C781" i="16"/>
  <c r="D781" i="16"/>
  <c r="E781" i="16"/>
  <c r="F781" i="16"/>
  <c r="I781" i="16"/>
  <c r="K781" i="16"/>
  <c r="L781" i="16"/>
  <c r="M781" i="16" s="1"/>
  <c r="N781" i="16"/>
  <c r="O781" i="16"/>
  <c r="P781" i="16" s="1"/>
  <c r="Q781" i="16"/>
  <c r="R781" i="16"/>
  <c r="S781" i="16" s="1"/>
  <c r="T781" i="16"/>
  <c r="U781" i="16"/>
  <c r="V781" i="16" s="1"/>
  <c r="W781" i="16"/>
  <c r="X781" i="16"/>
  <c r="Y781" i="16" s="1"/>
  <c r="Z781" i="16"/>
  <c r="AA781" i="16"/>
  <c r="AB781" i="16" s="1"/>
  <c r="AC781" i="16"/>
  <c r="AD781" i="16"/>
  <c r="AE781" i="16" s="1"/>
  <c r="AF781" i="16"/>
  <c r="AG781" i="16"/>
  <c r="AH781" i="16" s="1"/>
  <c r="AI781" i="16"/>
  <c r="AJ781" i="16"/>
  <c r="AK781" i="16" s="1"/>
  <c r="AL781" i="16"/>
  <c r="B782" i="16"/>
  <c r="C782" i="16"/>
  <c r="D782" i="16"/>
  <c r="E782" i="16"/>
  <c r="F782" i="16"/>
  <c r="I782" i="16"/>
  <c r="J782" i="16" s="1"/>
  <c r="K782" i="16"/>
  <c r="L782" i="16"/>
  <c r="M782" i="16" s="1"/>
  <c r="N782" i="16"/>
  <c r="O782" i="16"/>
  <c r="P782" i="16" s="1"/>
  <c r="Q782" i="16"/>
  <c r="R782" i="16"/>
  <c r="S782" i="16" s="1"/>
  <c r="T782" i="16"/>
  <c r="U782" i="16"/>
  <c r="V782" i="16" s="1"/>
  <c r="W782" i="16"/>
  <c r="X782" i="16"/>
  <c r="Y782" i="16" s="1"/>
  <c r="Z782" i="16"/>
  <c r="AA782" i="16"/>
  <c r="AB782" i="16" s="1"/>
  <c r="AC782" i="16"/>
  <c r="AD782" i="16"/>
  <c r="AE782" i="16" s="1"/>
  <c r="AF782" i="16"/>
  <c r="AG782" i="16"/>
  <c r="AH782" i="16" s="1"/>
  <c r="AI782" i="16"/>
  <c r="AJ782" i="16"/>
  <c r="AK782" i="16" s="1"/>
  <c r="AL782" i="16"/>
  <c r="B783" i="16"/>
  <c r="C783" i="16"/>
  <c r="D783" i="16"/>
  <c r="E783" i="16"/>
  <c r="F783" i="16"/>
  <c r="I783" i="16"/>
  <c r="K783" i="16"/>
  <c r="L783" i="16"/>
  <c r="M783" i="16" s="1"/>
  <c r="N783" i="16"/>
  <c r="O783" i="16"/>
  <c r="P783" i="16" s="1"/>
  <c r="Q783" i="16"/>
  <c r="R783" i="16"/>
  <c r="S783" i="16" s="1"/>
  <c r="T783" i="16"/>
  <c r="U783" i="16"/>
  <c r="V783" i="16" s="1"/>
  <c r="W783" i="16"/>
  <c r="X783" i="16"/>
  <c r="Y783" i="16" s="1"/>
  <c r="Z783" i="16"/>
  <c r="AA783" i="16"/>
  <c r="AB783" i="16" s="1"/>
  <c r="AC783" i="16"/>
  <c r="AD783" i="16"/>
  <c r="AE783" i="16" s="1"/>
  <c r="AF783" i="16"/>
  <c r="AG783" i="16"/>
  <c r="AH783" i="16" s="1"/>
  <c r="AI783" i="16"/>
  <c r="AJ783" i="16"/>
  <c r="AK783" i="16" s="1"/>
  <c r="AL783" i="16"/>
  <c r="B784" i="16"/>
  <c r="C784" i="16"/>
  <c r="D784" i="16"/>
  <c r="E784" i="16"/>
  <c r="F784" i="16"/>
  <c r="I784" i="16"/>
  <c r="J784" i="16" s="1"/>
  <c r="K784" i="16"/>
  <c r="L784" i="16"/>
  <c r="N784" i="16"/>
  <c r="O784" i="16"/>
  <c r="P784" i="16" s="1"/>
  <c r="Q784" i="16"/>
  <c r="R784" i="16"/>
  <c r="S784" i="16" s="1"/>
  <c r="T784" i="16"/>
  <c r="U784" i="16"/>
  <c r="V784" i="16" s="1"/>
  <c r="W784" i="16"/>
  <c r="X784" i="16"/>
  <c r="Y784" i="16" s="1"/>
  <c r="Z784" i="16"/>
  <c r="AA784" i="16"/>
  <c r="AB784" i="16" s="1"/>
  <c r="AC784" i="16"/>
  <c r="AD784" i="16"/>
  <c r="AE784" i="16" s="1"/>
  <c r="AF784" i="16"/>
  <c r="AG784" i="16"/>
  <c r="AH784" i="16" s="1"/>
  <c r="AI784" i="16"/>
  <c r="AJ784" i="16"/>
  <c r="AK784" i="16" s="1"/>
  <c r="AL784" i="16"/>
  <c r="B785" i="16"/>
  <c r="C785" i="16"/>
  <c r="D785" i="16"/>
  <c r="E785" i="16"/>
  <c r="F785" i="16"/>
  <c r="I785" i="16"/>
  <c r="K785" i="16"/>
  <c r="L785" i="16"/>
  <c r="M785" i="16" s="1"/>
  <c r="N785" i="16"/>
  <c r="O785" i="16"/>
  <c r="P785" i="16" s="1"/>
  <c r="Q785" i="16"/>
  <c r="R785" i="16"/>
  <c r="S785" i="16" s="1"/>
  <c r="T785" i="16"/>
  <c r="U785" i="16"/>
  <c r="V785" i="16" s="1"/>
  <c r="W785" i="16"/>
  <c r="X785" i="16"/>
  <c r="Y785" i="16" s="1"/>
  <c r="Z785" i="16"/>
  <c r="AA785" i="16"/>
  <c r="AB785" i="16" s="1"/>
  <c r="AC785" i="16"/>
  <c r="AD785" i="16"/>
  <c r="AE785" i="16" s="1"/>
  <c r="AF785" i="16"/>
  <c r="AG785" i="16"/>
  <c r="AH785" i="16" s="1"/>
  <c r="AI785" i="16"/>
  <c r="AJ785" i="16"/>
  <c r="AK785" i="16" s="1"/>
  <c r="AL785" i="16"/>
  <c r="B786" i="16"/>
  <c r="C786" i="16"/>
  <c r="D786" i="16"/>
  <c r="E786" i="16"/>
  <c r="F786" i="16"/>
  <c r="I786" i="16"/>
  <c r="J786" i="16" s="1"/>
  <c r="K786" i="16"/>
  <c r="L786" i="16"/>
  <c r="M786" i="16" s="1"/>
  <c r="N786" i="16"/>
  <c r="O786" i="16"/>
  <c r="P786" i="16" s="1"/>
  <c r="Q786" i="16"/>
  <c r="R786" i="16"/>
  <c r="S786" i="16" s="1"/>
  <c r="T786" i="16"/>
  <c r="U786" i="16"/>
  <c r="V786" i="16" s="1"/>
  <c r="W786" i="16"/>
  <c r="X786" i="16"/>
  <c r="Y786" i="16" s="1"/>
  <c r="Z786" i="16"/>
  <c r="AA786" i="16"/>
  <c r="AB786" i="16" s="1"/>
  <c r="AC786" i="16"/>
  <c r="AD786" i="16"/>
  <c r="AE786" i="16" s="1"/>
  <c r="AF786" i="16"/>
  <c r="AG786" i="16"/>
  <c r="AH786" i="16" s="1"/>
  <c r="AI786" i="16"/>
  <c r="AJ786" i="16"/>
  <c r="AK786" i="16" s="1"/>
  <c r="AL786" i="16"/>
  <c r="B787" i="16"/>
  <c r="C787" i="16"/>
  <c r="D787" i="16"/>
  <c r="E787" i="16"/>
  <c r="F787" i="16"/>
  <c r="I787" i="16"/>
  <c r="K787" i="16"/>
  <c r="L787" i="16"/>
  <c r="M787" i="16" s="1"/>
  <c r="N787" i="16"/>
  <c r="O787" i="16"/>
  <c r="P787" i="16" s="1"/>
  <c r="Q787" i="16"/>
  <c r="R787" i="16"/>
  <c r="S787" i="16" s="1"/>
  <c r="T787" i="16"/>
  <c r="U787" i="16"/>
  <c r="V787" i="16" s="1"/>
  <c r="W787" i="16"/>
  <c r="X787" i="16"/>
  <c r="Y787" i="16" s="1"/>
  <c r="Z787" i="16"/>
  <c r="AA787" i="16"/>
  <c r="AB787" i="16" s="1"/>
  <c r="AC787" i="16"/>
  <c r="AD787" i="16"/>
  <c r="AE787" i="16" s="1"/>
  <c r="AF787" i="16"/>
  <c r="AG787" i="16"/>
  <c r="AH787" i="16" s="1"/>
  <c r="AI787" i="16"/>
  <c r="AJ787" i="16"/>
  <c r="AK787" i="16" s="1"/>
  <c r="AL787" i="16"/>
  <c r="B788" i="16"/>
  <c r="C788" i="16"/>
  <c r="D788" i="16"/>
  <c r="E788" i="16"/>
  <c r="F788" i="16"/>
  <c r="I788" i="16"/>
  <c r="J788" i="16" s="1"/>
  <c r="K788" i="16"/>
  <c r="L788" i="16"/>
  <c r="N788" i="16"/>
  <c r="O788" i="16"/>
  <c r="P788" i="16" s="1"/>
  <c r="Q788" i="16"/>
  <c r="R788" i="16"/>
  <c r="S788" i="16" s="1"/>
  <c r="T788" i="16"/>
  <c r="U788" i="16"/>
  <c r="V788" i="16" s="1"/>
  <c r="W788" i="16"/>
  <c r="X788" i="16"/>
  <c r="Y788" i="16" s="1"/>
  <c r="Z788" i="16"/>
  <c r="AA788" i="16"/>
  <c r="AB788" i="16" s="1"/>
  <c r="AC788" i="16"/>
  <c r="AD788" i="16"/>
  <c r="AE788" i="16" s="1"/>
  <c r="AF788" i="16"/>
  <c r="AG788" i="16"/>
  <c r="AH788" i="16" s="1"/>
  <c r="AI788" i="16"/>
  <c r="AJ788" i="16"/>
  <c r="AK788" i="16" s="1"/>
  <c r="AL788" i="16"/>
  <c r="B789" i="16"/>
  <c r="C789" i="16"/>
  <c r="D789" i="16"/>
  <c r="E789" i="16"/>
  <c r="F789" i="16"/>
  <c r="I789" i="16"/>
  <c r="K789" i="16"/>
  <c r="L789" i="16"/>
  <c r="M789" i="16" s="1"/>
  <c r="N789" i="16"/>
  <c r="O789" i="16"/>
  <c r="P789" i="16" s="1"/>
  <c r="Q789" i="16"/>
  <c r="R789" i="16"/>
  <c r="S789" i="16" s="1"/>
  <c r="T789" i="16"/>
  <c r="U789" i="16"/>
  <c r="V789" i="16" s="1"/>
  <c r="W789" i="16"/>
  <c r="X789" i="16"/>
  <c r="Y789" i="16" s="1"/>
  <c r="Z789" i="16"/>
  <c r="AA789" i="16"/>
  <c r="AB789" i="16" s="1"/>
  <c r="AC789" i="16"/>
  <c r="AD789" i="16"/>
  <c r="AE789" i="16" s="1"/>
  <c r="AF789" i="16"/>
  <c r="AG789" i="16"/>
  <c r="AH789" i="16" s="1"/>
  <c r="AI789" i="16"/>
  <c r="AJ789" i="16"/>
  <c r="AK789" i="16" s="1"/>
  <c r="AL789" i="16"/>
  <c r="B790" i="16"/>
  <c r="C790" i="16"/>
  <c r="D790" i="16"/>
  <c r="E790" i="16"/>
  <c r="F790" i="16"/>
  <c r="I790" i="16"/>
  <c r="J790" i="16" s="1"/>
  <c r="K790" i="16"/>
  <c r="L790" i="16"/>
  <c r="M790" i="16" s="1"/>
  <c r="N790" i="16"/>
  <c r="O790" i="16"/>
  <c r="P790" i="16" s="1"/>
  <c r="Q790" i="16"/>
  <c r="R790" i="16"/>
  <c r="S790" i="16" s="1"/>
  <c r="T790" i="16"/>
  <c r="U790" i="16"/>
  <c r="V790" i="16" s="1"/>
  <c r="W790" i="16"/>
  <c r="X790" i="16"/>
  <c r="Y790" i="16" s="1"/>
  <c r="Z790" i="16"/>
  <c r="AA790" i="16"/>
  <c r="AB790" i="16" s="1"/>
  <c r="AC790" i="16"/>
  <c r="AD790" i="16"/>
  <c r="AE790" i="16" s="1"/>
  <c r="AF790" i="16"/>
  <c r="AG790" i="16"/>
  <c r="AH790" i="16" s="1"/>
  <c r="AI790" i="16"/>
  <c r="AJ790" i="16"/>
  <c r="AK790" i="16" s="1"/>
  <c r="AL790" i="16"/>
  <c r="B791" i="16"/>
  <c r="C791" i="16"/>
  <c r="D791" i="16"/>
  <c r="E791" i="16"/>
  <c r="F791" i="16"/>
  <c r="I791" i="16"/>
  <c r="K791" i="16"/>
  <c r="L791" i="16"/>
  <c r="M791" i="16" s="1"/>
  <c r="N791" i="16"/>
  <c r="O791" i="16"/>
  <c r="P791" i="16" s="1"/>
  <c r="Q791" i="16"/>
  <c r="R791" i="16"/>
  <c r="S791" i="16" s="1"/>
  <c r="T791" i="16"/>
  <c r="U791" i="16"/>
  <c r="V791" i="16" s="1"/>
  <c r="W791" i="16"/>
  <c r="X791" i="16"/>
  <c r="Y791" i="16" s="1"/>
  <c r="Z791" i="16"/>
  <c r="AA791" i="16"/>
  <c r="AB791" i="16" s="1"/>
  <c r="AC791" i="16"/>
  <c r="AD791" i="16"/>
  <c r="AE791" i="16" s="1"/>
  <c r="AF791" i="16"/>
  <c r="AG791" i="16"/>
  <c r="AH791" i="16" s="1"/>
  <c r="AI791" i="16"/>
  <c r="AJ791" i="16"/>
  <c r="AK791" i="16" s="1"/>
  <c r="AL791" i="16"/>
  <c r="B792" i="16"/>
  <c r="C792" i="16"/>
  <c r="D792" i="16"/>
  <c r="E792" i="16"/>
  <c r="F792" i="16"/>
  <c r="I792" i="16"/>
  <c r="J792" i="16" s="1"/>
  <c r="K792" i="16"/>
  <c r="L792" i="16"/>
  <c r="N792" i="16"/>
  <c r="O792" i="16"/>
  <c r="P792" i="16" s="1"/>
  <c r="Q792" i="16"/>
  <c r="R792" i="16"/>
  <c r="S792" i="16" s="1"/>
  <c r="T792" i="16"/>
  <c r="U792" i="16"/>
  <c r="V792" i="16" s="1"/>
  <c r="W792" i="16"/>
  <c r="X792" i="16"/>
  <c r="Y792" i="16" s="1"/>
  <c r="Z792" i="16"/>
  <c r="AA792" i="16"/>
  <c r="AB792" i="16" s="1"/>
  <c r="AC792" i="16"/>
  <c r="AD792" i="16"/>
  <c r="AE792" i="16" s="1"/>
  <c r="AF792" i="16"/>
  <c r="AG792" i="16"/>
  <c r="AH792" i="16" s="1"/>
  <c r="AI792" i="16"/>
  <c r="AJ792" i="16"/>
  <c r="AK792" i="16" s="1"/>
  <c r="AL792" i="16"/>
  <c r="B793" i="16"/>
  <c r="C793" i="16"/>
  <c r="D793" i="16"/>
  <c r="E793" i="16"/>
  <c r="F793" i="16"/>
  <c r="I793" i="16"/>
  <c r="K793" i="16"/>
  <c r="L793" i="16"/>
  <c r="M793" i="16" s="1"/>
  <c r="N793" i="16"/>
  <c r="O793" i="16"/>
  <c r="P793" i="16" s="1"/>
  <c r="Q793" i="16"/>
  <c r="R793" i="16"/>
  <c r="S793" i="16" s="1"/>
  <c r="T793" i="16"/>
  <c r="U793" i="16"/>
  <c r="V793" i="16" s="1"/>
  <c r="W793" i="16"/>
  <c r="X793" i="16"/>
  <c r="Y793" i="16" s="1"/>
  <c r="Z793" i="16"/>
  <c r="AA793" i="16"/>
  <c r="AB793" i="16" s="1"/>
  <c r="AC793" i="16"/>
  <c r="AD793" i="16"/>
  <c r="AE793" i="16" s="1"/>
  <c r="AF793" i="16"/>
  <c r="AG793" i="16"/>
  <c r="AH793" i="16" s="1"/>
  <c r="AI793" i="16"/>
  <c r="AJ793" i="16"/>
  <c r="AK793" i="16" s="1"/>
  <c r="AL793" i="16"/>
  <c r="B794" i="16"/>
  <c r="C794" i="16"/>
  <c r="D794" i="16"/>
  <c r="E794" i="16"/>
  <c r="F794" i="16"/>
  <c r="I794" i="16"/>
  <c r="J794" i="16" s="1"/>
  <c r="K794" i="16"/>
  <c r="L794" i="16"/>
  <c r="M794" i="16" s="1"/>
  <c r="N794" i="16"/>
  <c r="O794" i="16"/>
  <c r="P794" i="16" s="1"/>
  <c r="Q794" i="16"/>
  <c r="R794" i="16"/>
  <c r="S794" i="16" s="1"/>
  <c r="T794" i="16"/>
  <c r="U794" i="16"/>
  <c r="V794" i="16" s="1"/>
  <c r="W794" i="16"/>
  <c r="X794" i="16"/>
  <c r="Y794" i="16" s="1"/>
  <c r="Z794" i="16"/>
  <c r="AA794" i="16"/>
  <c r="AB794" i="16" s="1"/>
  <c r="AC794" i="16"/>
  <c r="AD794" i="16"/>
  <c r="AE794" i="16" s="1"/>
  <c r="AF794" i="16"/>
  <c r="AG794" i="16"/>
  <c r="AH794" i="16" s="1"/>
  <c r="AI794" i="16"/>
  <c r="AJ794" i="16"/>
  <c r="AK794" i="16" s="1"/>
  <c r="AL794" i="16"/>
  <c r="B795" i="16"/>
  <c r="C795" i="16"/>
  <c r="D795" i="16"/>
  <c r="E795" i="16"/>
  <c r="F795" i="16"/>
  <c r="I795" i="16"/>
  <c r="K795" i="16"/>
  <c r="L795" i="16"/>
  <c r="M795" i="16" s="1"/>
  <c r="N795" i="16"/>
  <c r="O795" i="16"/>
  <c r="P795" i="16" s="1"/>
  <c r="Q795" i="16"/>
  <c r="R795" i="16"/>
  <c r="S795" i="16" s="1"/>
  <c r="T795" i="16"/>
  <c r="U795" i="16"/>
  <c r="V795" i="16" s="1"/>
  <c r="W795" i="16"/>
  <c r="X795" i="16"/>
  <c r="Y795" i="16" s="1"/>
  <c r="Z795" i="16"/>
  <c r="AA795" i="16"/>
  <c r="AB795" i="16" s="1"/>
  <c r="AC795" i="16"/>
  <c r="AD795" i="16"/>
  <c r="AE795" i="16" s="1"/>
  <c r="AF795" i="16"/>
  <c r="AG795" i="16"/>
  <c r="AH795" i="16" s="1"/>
  <c r="AI795" i="16"/>
  <c r="AJ795" i="16"/>
  <c r="AK795" i="16" s="1"/>
  <c r="AL795" i="16"/>
  <c r="B796" i="16"/>
  <c r="C796" i="16"/>
  <c r="D796" i="16"/>
  <c r="E796" i="16"/>
  <c r="F796" i="16"/>
  <c r="I796" i="16"/>
  <c r="J796" i="16" s="1"/>
  <c r="K796" i="16"/>
  <c r="L796" i="16"/>
  <c r="N796" i="16"/>
  <c r="O796" i="16"/>
  <c r="P796" i="16" s="1"/>
  <c r="Q796" i="16"/>
  <c r="R796" i="16"/>
  <c r="S796" i="16" s="1"/>
  <c r="T796" i="16"/>
  <c r="U796" i="16"/>
  <c r="V796" i="16" s="1"/>
  <c r="W796" i="16"/>
  <c r="X796" i="16"/>
  <c r="Y796" i="16" s="1"/>
  <c r="Z796" i="16"/>
  <c r="AA796" i="16"/>
  <c r="AB796" i="16" s="1"/>
  <c r="AC796" i="16"/>
  <c r="AD796" i="16"/>
  <c r="AE796" i="16" s="1"/>
  <c r="AF796" i="16"/>
  <c r="AG796" i="16"/>
  <c r="AH796" i="16" s="1"/>
  <c r="AI796" i="16"/>
  <c r="AJ796" i="16"/>
  <c r="AK796" i="16" s="1"/>
  <c r="AL796" i="16"/>
  <c r="B797" i="16"/>
  <c r="C797" i="16"/>
  <c r="D797" i="16"/>
  <c r="E797" i="16"/>
  <c r="F797" i="16"/>
  <c r="I797" i="16"/>
  <c r="K797" i="16"/>
  <c r="L797" i="16"/>
  <c r="M797" i="16" s="1"/>
  <c r="N797" i="16"/>
  <c r="O797" i="16"/>
  <c r="P797" i="16" s="1"/>
  <c r="Q797" i="16"/>
  <c r="R797" i="16"/>
  <c r="S797" i="16" s="1"/>
  <c r="T797" i="16"/>
  <c r="U797" i="16"/>
  <c r="V797" i="16" s="1"/>
  <c r="W797" i="16"/>
  <c r="X797" i="16"/>
  <c r="Y797" i="16" s="1"/>
  <c r="Z797" i="16"/>
  <c r="AA797" i="16"/>
  <c r="AB797" i="16" s="1"/>
  <c r="AC797" i="16"/>
  <c r="AD797" i="16"/>
  <c r="AE797" i="16" s="1"/>
  <c r="AF797" i="16"/>
  <c r="AG797" i="16"/>
  <c r="AH797" i="16" s="1"/>
  <c r="AI797" i="16"/>
  <c r="AJ797" i="16"/>
  <c r="AK797" i="16" s="1"/>
  <c r="AL797" i="16"/>
  <c r="B798" i="16"/>
  <c r="C798" i="16"/>
  <c r="D798" i="16"/>
  <c r="E798" i="16"/>
  <c r="F798" i="16"/>
  <c r="I798" i="16"/>
  <c r="J798" i="16" s="1"/>
  <c r="K798" i="16"/>
  <c r="L798" i="16"/>
  <c r="M798" i="16" s="1"/>
  <c r="N798" i="16"/>
  <c r="O798" i="16"/>
  <c r="P798" i="16" s="1"/>
  <c r="Q798" i="16"/>
  <c r="R798" i="16"/>
  <c r="S798" i="16" s="1"/>
  <c r="T798" i="16"/>
  <c r="U798" i="16"/>
  <c r="V798" i="16" s="1"/>
  <c r="W798" i="16"/>
  <c r="X798" i="16"/>
  <c r="Y798" i="16" s="1"/>
  <c r="Z798" i="16"/>
  <c r="AA798" i="16"/>
  <c r="AB798" i="16" s="1"/>
  <c r="AC798" i="16"/>
  <c r="AD798" i="16"/>
  <c r="AE798" i="16" s="1"/>
  <c r="AF798" i="16"/>
  <c r="AG798" i="16"/>
  <c r="AH798" i="16" s="1"/>
  <c r="AI798" i="16"/>
  <c r="AJ798" i="16"/>
  <c r="AK798" i="16" s="1"/>
  <c r="AL798" i="16"/>
  <c r="B799" i="16"/>
  <c r="C799" i="16"/>
  <c r="D799" i="16"/>
  <c r="E799" i="16"/>
  <c r="F799" i="16"/>
  <c r="I799" i="16"/>
  <c r="K799" i="16"/>
  <c r="L799" i="16"/>
  <c r="M799" i="16" s="1"/>
  <c r="N799" i="16"/>
  <c r="O799" i="16"/>
  <c r="P799" i="16" s="1"/>
  <c r="Q799" i="16"/>
  <c r="R799" i="16"/>
  <c r="S799" i="16" s="1"/>
  <c r="T799" i="16"/>
  <c r="U799" i="16"/>
  <c r="V799" i="16" s="1"/>
  <c r="W799" i="16"/>
  <c r="X799" i="16"/>
  <c r="Y799" i="16" s="1"/>
  <c r="Z799" i="16"/>
  <c r="AA799" i="16"/>
  <c r="AB799" i="16" s="1"/>
  <c r="AC799" i="16"/>
  <c r="AD799" i="16"/>
  <c r="AE799" i="16" s="1"/>
  <c r="AF799" i="16"/>
  <c r="AG799" i="16"/>
  <c r="AH799" i="16" s="1"/>
  <c r="AI799" i="16"/>
  <c r="AJ799" i="16"/>
  <c r="AK799" i="16" s="1"/>
  <c r="AL799" i="16"/>
  <c r="B800" i="16"/>
  <c r="C800" i="16"/>
  <c r="D800" i="16"/>
  <c r="E800" i="16"/>
  <c r="F800" i="16"/>
  <c r="I800" i="16"/>
  <c r="J800" i="16" s="1"/>
  <c r="K800" i="16"/>
  <c r="L800" i="16"/>
  <c r="N800" i="16"/>
  <c r="O800" i="16"/>
  <c r="P800" i="16" s="1"/>
  <c r="Q800" i="16"/>
  <c r="R800" i="16"/>
  <c r="S800" i="16" s="1"/>
  <c r="T800" i="16"/>
  <c r="U800" i="16"/>
  <c r="V800" i="16" s="1"/>
  <c r="W800" i="16"/>
  <c r="X800" i="16"/>
  <c r="Y800" i="16" s="1"/>
  <c r="Z800" i="16"/>
  <c r="AA800" i="16"/>
  <c r="AB800" i="16" s="1"/>
  <c r="AC800" i="16"/>
  <c r="AD800" i="16"/>
  <c r="AE800" i="16" s="1"/>
  <c r="AF800" i="16"/>
  <c r="AG800" i="16"/>
  <c r="AH800" i="16" s="1"/>
  <c r="AI800" i="16"/>
  <c r="AJ800" i="16"/>
  <c r="AK800" i="16" s="1"/>
  <c r="AL800" i="16"/>
  <c r="B801" i="16"/>
  <c r="C801" i="16"/>
  <c r="D801" i="16"/>
  <c r="E801" i="16"/>
  <c r="F801" i="16"/>
  <c r="I801" i="16"/>
  <c r="K801" i="16"/>
  <c r="L801" i="16"/>
  <c r="M801" i="16" s="1"/>
  <c r="N801" i="16"/>
  <c r="O801" i="16"/>
  <c r="P801" i="16" s="1"/>
  <c r="Q801" i="16"/>
  <c r="R801" i="16"/>
  <c r="S801" i="16" s="1"/>
  <c r="T801" i="16"/>
  <c r="U801" i="16"/>
  <c r="V801" i="16" s="1"/>
  <c r="W801" i="16"/>
  <c r="X801" i="16"/>
  <c r="Y801" i="16" s="1"/>
  <c r="Z801" i="16"/>
  <c r="AA801" i="16"/>
  <c r="AB801" i="16" s="1"/>
  <c r="AC801" i="16"/>
  <c r="AD801" i="16"/>
  <c r="AE801" i="16" s="1"/>
  <c r="AF801" i="16"/>
  <c r="AG801" i="16"/>
  <c r="AH801" i="16" s="1"/>
  <c r="AI801" i="16"/>
  <c r="AJ801" i="16"/>
  <c r="AK801" i="16" s="1"/>
  <c r="AL801" i="16"/>
  <c r="B802" i="16"/>
  <c r="C802" i="16"/>
  <c r="D802" i="16"/>
  <c r="E802" i="16"/>
  <c r="F802" i="16"/>
  <c r="I802" i="16"/>
  <c r="J802" i="16" s="1"/>
  <c r="K802" i="16"/>
  <c r="L802" i="16"/>
  <c r="M802" i="16" s="1"/>
  <c r="N802" i="16"/>
  <c r="O802" i="16"/>
  <c r="P802" i="16" s="1"/>
  <c r="Q802" i="16"/>
  <c r="R802" i="16"/>
  <c r="S802" i="16" s="1"/>
  <c r="T802" i="16"/>
  <c r="U802" i="16"/>
  <c r="V802" i="16" s="1"/>
  <c r="W802" i="16"/>
  <c r="X802" i="16"/>
  <c r="Y802" i="16" s="1"/>
  <c r="Z802" i="16"/>
  <c r="AA802" i="16"/>
  <c r="AB802" i="16" s="1"/>
  <c r="AC802" i="16"/>
  <c r="AD802" i="16"/>
  <c r="AE802" i="16" s="1"/>
  <c r="AF802" i="16"/>
  <c r="AG802" i="16"/>
  <c r="AH802" i="16" s="1"/>
  <c r="AI802" i="16"/>
  <c r="AJ802" i="16"/>
  <c r="AK802" i="16" s="1"/>
  <c r="AL802" i="16"/>
  <c r="B803" i="16"/>
  <c r="C803" i="16"/>
  <c r="D803" i="16"/>
  <c r="E803" i="16"/>
  <c r="F803" i="16"/>
  <c r="I803" i="16"/>
  <c r="K803" i="16"/>
  <c r="L803" i="16"/>
  <c r="M803" i="16" s="1"/>
  <c r="N803" i="16"/>
  <c r="O803" i="16"/>
  <c r="P803" i="16" s="1"/>
  <c r="Q803" i="16"/>
  <c r="R803" i="16"/>
  <c r="S803" i="16" s="1"/>
  <c r="T803" i="16"/>
  <c r="U803" i="16"/>
  <c r="V803" i="16" s="1"/>
  <c r="W803" i="16"/>
  <c r="X803" i="16"/>
  <c r="Y803" i="16" s="1"/>
  <c r="Z803" i="16"/>
  <c r="AA803" i="16"/>
  <c r="AB803" i="16" s="1"/>
  <c r="AC803" i="16"/>
  <c r="AD803" i="16"/>
  <c r="AE803" i="16" s="1"/>
  <c r="AF803" i="16"/>
  <c r="AG803" i="16"/>
  <c r="AH803" i="16" s="1"/>
  <c r="AI803" i="16"/>
  <c r="AJ803" i="16"/>
  <c r="AK803" i="16" s="1"/>
  <c r="AL803" i="16"/>
  <c r="B804" i="16"/>
  <c r="C804" i="16"/>
  <c r="D804" i="16"/>
  <c r="E804" i="16"/>
  <c r="F804" i="16"/>
  <c r="I804" i="16"/>
  <c r="J804" i="16" s="1"/>
  <c r="K804" i="16"/>
  <c r="L804" i="16"/>
  <c r="N804" i="16"/>
  <c r="O804" i="16"/>
  <c r="P804" i="16" s="1"/>
  <c r="Q804" i="16"/>
  <c r="R804" i="16"/>
  <c r="S804" i="16" s="1"/>
  <c r="T804" i="16"/>
  <c r="U804" i="16"/>
  <c r="V804" i="16" s="1"/>
  <c r="W804" i="16"/>
  <c r="X804" i="16"/>
  <c r="Y804" i="16" s="1"/>
  <c r="Z804" i="16"/>
  <c r="AA804" i="16"/>
  <c r="AB804" i="16" s="1"/>
  <c r="AC804" i="16"/>
  <c r="AD804" i="16"/>
  <c r="AE804" i="16" s="1"/>
  <c r="AF804" i="16"/>
  <c r="AG804" i="16"/>
  <c r="AH804" i="16" s="1"/>
  <c r="AI804" i="16"/>
  <c r="AJ804" i="16"/>
  <c r="AK804" i="16" s="1"/>
  <c r="AL804" i="16"/>
  <c r="B805" i="16"/>
  <c r="C805" i="16"/>
  <c r="D805" i="16"/>
  <c r="E805" i="16"/>
  <c r="F805" i="16"/>
  <c r="I805" i="16"/>
  <c r="K805" i="16"/>
  <c r="L805" i="16"/>
  <c r="M805" i="16" s="1"/>
  <c r="N805" i="16"/>
  <c r="O805" i="16"/>
  <c r="P805" i="16" s="1"/>
  <c r="Q805" i="16"/>
  <c r="R805" i="16"/>
  <c r="S805" i="16" s="1"/>
  <c r="T805" i="16"/>
  <c r="U805" i="16"/>
  <c r="V805" i="16" s="1"/>
  <c r="W805" i="16"/>
  <c r="X805" i="16"/>
  <c r="Y805" i="16" s="1"/>
  <c r="Z805" i="16"/>
  <c r="AA805" i="16"/>
  <c r="AB805" i="16" s="1"/>
  <c r="AC805" i="16"/>
  <c r="AD805" i="16"/>
  <c r="AE805" i="16" s="1"/>
  <c r="AF805" i="16"/>
  <c r="AG805" i="16"/>
  <c r="AH805" i="16" s="1"/>
  <c r="AI805" i="16"/>
  <c r="AJ805" i="16"/>
  <c r="AK805" i="16" s="1"/>
  <c r="AL805" i="16"/>
  <c r="B806" i="16"/>
  <c r="C806" i="16"/>
  <c r="D806" i="16"/>
  <c r="E806" i="16"/>
  <c r="F806" i="16"/>
  <c r="I806" i="16"/>
  <c r="J806" i="16" s="1"/>
  <c r="K806" i="16"/>
  <c r="L806" i="16"/>
  <c r="M806" i="16" s="1"/>
  <c r="N806" i="16"/>
  <c r="O806" i="16"/>
  <c r="P806" i="16" s="1"/>
  <c r="Q806" i="16"/>
  <c r="R806" i="16"/>
  <c r="S806" i="16" s="1"/>
  <c r="T806" i="16"/>
  <c r="U806" i="16"/>
  <c r="V806" i="16" s="1"/>
  <c r="W806" i="16"/>
  <c r="X806" i="16"/>
  <c r="Y806" i="16" s="1"/>
  <c r="Z806" i="16"/>
  <c r="AA806" i="16"/>
  <c r="AB806" i="16" s="1"/>
  <c r="AC806" i="16"/>
  <c r="AD806" i="16"/>
  <c r="AE806" i="16" s="1"/>
  <c r="AF806" i="16"/>
  <c r="AG806" i="16"/>
  <c r="AH806" i="16" s="1"/>
  <c r="AI806" i="16"/>
  <c r="AJ806" i="16"/>
  <c r="AK806" i="16" s="1"/>
  <c r="AL806" i="16"/>
  <c r="B807" i="16"/>
  <c r="C807" i="16"/>
  <c r="D807" i="16"/>
  <c r="E807" i="16"/>
  <c r="F807" i="16"/>
  <c r="I807" i="16"/>
  <c r="K807" i="16"/>
  <c r="L807" i="16"/>
  <c r="M807" i="16" s="1"/>
  <c r="N807" i="16"/>
  <c r="O807" i="16"/>
  <c r="P807" i="16" s="1"/>
  <c r="Q807" i="16"/>
  <c r="R807" i="16"/>
  <c r="S807" i="16" s="1"/>
  <c r="T807" i="16"/>
  <c r="U807" i="16"/>
  <c r="V807" i="16" s="1"/>
  <c r="W807" i="16"/>
  <c r="X807" i="16"/>
  <c r="Y807" i="16" s="1"/>
  <c r="Z807" i="16"/>
  <c r="AA807" i="16"/>
  <c r="AB807" i="16" s="1"/>
  <c r="AC807" i="16"/>
  <c r="AD807" i="16"/>
  <c r="AE807" i="16" s="1"/>
  <c r="AF807" i="16"/>
  <c r="AG807" i="16"/>
  <c r="AH807" i="16" s="1"/>
  <c r="AI807" i="16"/>
  <c r="AJ807" i="16"/>
  <c r="AK807" i="16" s="1"/>
  <c r="AL807" i="16"/>
  <c r="B808" i="16"/>
  <c r="C808" i="16"/>
  <c r="D808" i="16"/>
  <c r="E808" i="16"/>
  <c r="F808" i="16"/>
  <c r="I808" i="16"/>
  <c r="J808" i="16" s="1"/>
  <c r="K808" i="16"/>
  <c r="L808" i="16"/>
  <c r="N808" i="16"/>
  <c r="O808" i="16"/>
  <c r="P808" i="16" s="1"/>
  <c r="Q808" i="16"/>
  <c r="R808" i="16"/>
  <c r="S808" i="16" s="1"/>
  <c r="T808" i="16"/>
  <c r="U808" i="16"/>
  <c r="V808" i="16" s="1"/>
  <c r="W808" i="16"/>
  <c r="X808" i="16"/>
  <c r="Y808" i="16" s="1"/>
  <c r="Z808" i="16"/>
  <c r="AA808" i="16"/>
  <c r="AB808" i="16" s="1"/>
  <c r="AC808" i="16"/>
  <c r="AD808" i="16"/>
  <c r="AE808" i="16" s="1"/>
  <c r="AF808" i="16"/>
  <c r="AG808" i="16"/>
  <c r="AH808" i="16" s="1"/>
  <c r="AI808" i="16"/>
  <c r="AJ808" i="16"/>
  <c r="AK808" i="16" s="1"/>
  <c r="AL808" i="16"/>
  <c r="B809" i="16"/>
  <c r="C809" i="16"/>
  <c r="D809" i="16"/>
  <c r="E809" i="16"/>
  <c r="F809" i="16"/>
  <c r="I809" i="16"/>
  <c r="K809" i="16"/>
  <c r="L809" i="16"/>
  <c r="M809" i="16" s="1"/>
  <c r="N809" i="16"/>
  <c r="O809" i="16"/>
  <c r="P809" i="16" s="1"/>
  <c r="Q809" i="16"/>
  <c r="R809" i="16"/>
  <c r="S809" i="16" s="1"/>
  <c r="T809" i="16"/>
  <c r="U809" i="16"/>
  <c r="V809" i="16" s="1"/>
  <c r="W809" i="16"/>
  <c r="X809" i="16"/>
  <c r="Y809" i="16" s="1"/>
  <c r="Z809" i="16"/>
  <c r="AA809" i="16"/>
  <c r="AB809" i="16" s="1"/>
  <c r="AC809" i="16"/>
  <c r="AD809" i="16"/>
  <c r="AE809" i="16" s="1"/>
  <c r="AF809" i="16"/>
  <c r="AG809" i="16"/>
  <c r="AH809" i="16" s="1"/>
  <c r="AI809" i="16"/>
  <c r="AJ809" i="16"/>
  <c r="AK809" i="16" s="1"/>
  <c r="AL809" i="16"/>
  <c r="B810" i="16"/>
  <c r="C810" i="16"/>
  <c r="D810" i="16"/>
  <c r="E810" i="16"/>
  <c r="F810" i="16"/>
  <c r="I810" i="16"/>
  <c r="J810" i="16" s="1"/>
  <c r="K810" i="16"/>
  <c r="L810" i="16"/>
  <c r="M810" i="16" s="1"/>
  <c r="N810" i="16"/>
  <c r="O810" i="16"/>
  <c r="P810" i="16" s="1"/>
  <c r="Q810" i="16"/>
  <c r="R810" i="16"/>
  <c r="S810" i="16" s="1"/>
  <c r="T810" i="16"/>
  <c r="U810" i="16"/>
  <c r="V810" i="16" s="1"/>
  <c r="W810" i="16"/>
  <c r="X810" i="16"/>
  <c r="Y810" i="16" s="1"/>
  <c r="Z810" i="16"/>
  <c r="AA810" i="16"/>
  <c r="AB810" i="16" s="1"/>
  <c r="AC810" i="16"/>
  <c r="AD810" i="16"/>
  <c r="AE810" i="16" s="1"/>
  <c r="AF810" i="16"/>
  <c r="AG810" i="16"/>
  <c r="AH810" i="16" s="1"/>
  <c r="AI810" i="16"/>
  <c r="AJ810" i="16"/>
  <c r="AK810" i="16" s="1"/>
  <c r="AL810" i="16"/>
  <c r="B811" i="16"/>
  <c r="C811" i="16"/>
  <c r="D811" i="16"/>
  <c r="E811" i="16"/>
  <c r="F811" i="16"/>
  <c r="I811" i="16"/>
  <c r="K811" i="16"/>
  <c r="L811" i="16"/>
  <c r="M811" i="16" s="1"/>
  <c r="N811" i="16"/>
  <c r="O811" i="16"/>
  <c r="P811" i="16" s="1"/>
  <c r="Q811" i="16"/>
  <c r="R811" i="16"/>
  <c r="S811" i="16" s="1"/>
  <c r="T811" i="16"/>
  <c r="U811" i="16"/>
  <c r="V811" i="16" s="1"/>
  <c r="W811" i="16"/>
  <c r="X811" i="16"/>
  <c r="Y811" i="16" s="1"/>
  <c r="Z811" i="16"/>
  <c r="AA811" i="16"/>
  <c r="AB811" i="16" s="1"/>
  <c r="AC811" i="16"/>
  <c r="AD811" i="16"/>
  <c r="AE811" i="16" s="1"/>
  <c r="AF811" i="16"/>
  <c r="AG811" i="16"/>
  <c r="AH811" i="16" s="1"/>
  <c r="AI811" i="16"/>
  <c r="AJ811" i="16"/>
  <c r="AK811" i="16" s="1"/>
  <c r="AL811" i="16"/>
  <c r="B812" i="16"/>
  <c r="C812" i="16"/>
  <c r="D812" i="16"/>
  <c r="E812" i="16"/>
  <c r="F812" i="16"/>
  <c r="I812" i="16"/>
  <c r="J812" i="16" s="1"/>
  <c r="K812" i="16"/>
  <c r="L812" i="16"/>
  <c r="N812" i="16"/>
  <c r="O812" i="16"/>
  <c r="P812" i="16" s="1"/>
  <c r="Q812" i="16"/>
  <c r="R812" i="16"/>
  <c r="S812" i="16" s="1"/>
  <c r="T812" i="16"/>
  <c r="U812" i="16"/>
  <c r="V812" i="16" s="1"/>
  <c r="W812" i="16"/>
  <c r="X812" i="16"/>
  <c r="Y812" i="16" s="1"/>
  <c r="Z812" i="16"/>
  <c r="AA812" i="16"/>
  <c r="AB812" i="16" s="1"/>
  <c r="AC812" i="16"/>
  <c r="AD812" i="16"/>
  <c r="AE812" i="16" s="1"/>
  <c r="AF812" i="16"/>
  <c r="AG812" i="16"/>
  <c r="AH812" i="16" s="1"/>
  <c r="AI812" i="16"/>
  <c r="AJ812" i="16"/>
  <c r="AK812" i="16" s="1"/>
  <c r="AL812" i="16"/>
  <c r="B813" i="16"/>
  <c r="C813" i="16"/>
  <c r="D813" i="16"/>
  <c r="E813" i="16"/>
  <c r="F813" i="16"/>
  <c r="I813" i="16"/>
  <c r="K813" i="16"/>
  <c r="L813" i="16"/>
  <c r="M813" i="16" s="1"/>
  <c r="N813" i="16"/>
  <c r="O813" i="16"/>
  <c r="P813" i="16" s="1"/>
  <c r="Q813" i="16"/>
  <c r="R813" i="16"/>
  <c r="S813" i="16" s="1"/>
  <c r="T813" i="16"/>
  <c r="U813" i="16"/>
  <c r="V813" i="16" s="1"/>
  <c r="W813" i="16"/>
  <c r="X813" i="16"/>
  <c r="Y813" i="16" s="1"/>
  <c r="Z813" i="16"/>
  <c r="AA813" i="16"/>
  <c r="AB813" i="16" s="1"/>
  <c r="AC813" i="16"/>
  <c r="AD813" i="16"/>
  <c r="AE813" i="16" s="1"/>
  <c r="AF813" i="16"/>
  <c r="AG813" i="16"/>
  <c r="AH813" i="16" s="1"/>
  <c r="AI813" i="16"/>
  <c r="AJ813" i="16"/>
  <c r="AK813" i="16" s="1"/>
  <c r="AL813" i="16"/>
  <c r="B814" i="16"/>
  <c r="C814" i="16"/>
  <c r="D814" i="16"/>
  <c r="E814" i="16"/>
  <c r="F814" i="16"/>
  <c r="I814" i="16"/>
  <c r="J814" i="16" s="1"/>
  <c r="K814" i="16"/>
  <c r="L814" i="16"/>
  <c r="M814" i="16" s="1"/>
  <c r="N814" i="16"/>
  <c r="O814" i="16"/>
  <c r="P814" i="16" s="1"/>
  <c r="Q814" i="16"/>
  <c r="R814" i="16"/>
  <c r="S814" i="16" s="1"/>
  <c r="T814" i="16"/>
  <c r="U814" i="16"/>
  <c r="V814" i="16" s="1"/>
  <c r="W814" i="16"/>
  <c r="X814" i="16"/>
  <c r="Y814" i="16" s="1"/>
  <c r="Z814" i="16"/>
  <c r="AA814" i="16"/>
  <c r="AB814" i="16" s="1"/>
  <c r="AC814" i="16"/>
  <c r="AD814" i="16"/>
  <c r="AE814" i="16" s="1"/>
  <c r="AF814" i="16"/>
  <c r="AG814" i="16"/>
  <c r="AH814" i="16" s="1"/>
  <c r="AI814" i="16"/>
  <c r="AJ814" i="16"/>
  <c r="AK814" i="16" s="1"/>
  <c r="AL814" i="16"/>
  <c r="B815" i="16"/>
  <c r="C815" i="16"/>
  <c r="D815" i="16"/>
  <c r="E815" i="16"/>
  <c r="F815" i="16"/>
  <c r="I815" i="16"/>
  <c r="K815" i="16"/>
  <c r="L815" i="16"/>
  <c r="M815" i="16" s="1"/>
  <c r="N815" i="16"/>
  <c r="O815" i="16"/>
  <c r="P815" i="16" s="1"/>
  <c r="Q815" i="16"/>
  <c r="R815" i="16"/>
  <c r="S815" i="16" s="1"/>
  <c r="T815" i="16"/>
  <c r="U815" i="16"/>
  <c r="V815" i="16" s="1"/>
  <c r="W815" i="16"/>
  <c r="X815" i="16"/>
  <c r="Y815" i="16" s="1"/>
  <c r="Z815" i="16"/>
  <c r="AA815" i="16"/>
  <c r="AB815" i="16" s="1"/>
  <c r="AC815" i="16"/>
  <c r="AD815" i="16"/>
  <c r="AE815" i="16" s="1"/>
  <c r="AF815" i="16"/>
  <c r="AG815" i="16"/>
  <c r="AH815" i="16" s="1"/>
  <c r="AI815" i="16"/>
  <c r="AJ815" i="16"/>
  <c r="AK815" i="16" s="1"/>
  <c r="AL815" i="16"/>
  <c r="B816" i="16"/>
  <c r="C816" i="16"/>
  <c r="D816" i="16"/>
  <c r="E816" i="16"/>
  <c r="F816" i="16"/>
  <c r="I816" i="16"/>
  <c r="J816" i="16" s="1"/>
  <c r="K816" i="16"/>
  <c r="L816" i="16"/>
  <c r="M816" i="16" s="1"/>
  <c r="N816" i="16"/>
  <c r="O816" i="16"/>
  <c r="P816" i="16" s="1"/>
  <c r="Q816" i="16"/>
  <c r="R816" i="16"/>
  <c r="S816" i="16" s="1"/>
  <c r="T816" i="16"/>
  <c r="U816" i="16"/>
  <c r="V816" i="16" s="1"/>
  <c r="W816" i="16"/>
  <c r="X816" i="16"/>
  <c r="Y816" i="16" s="1"/>
  <c r="Z816" i="16"/>
  <c r="AA816" i="16"/>
  <c r="AB816" i="16" s="1"/>
  <c r="AC816" i="16"/>
  <c r="AD816" i="16"/>
  <c r="AE816" i="16" s="1"/>
  <c r="AF816" i="16"/>
  <c r="AG816" i="16"/>
  <c r="AH816" i="16" s="1"/>
  <c r="AI816" i="16"/>
  <c r="AJ816" i="16"/>
  <c r="AK816" i="16" s="1"/>
  <c r="AL816" i="16"/>
  <c r="B817" i="16"/>
  <c r="C817" i="16"/>
  <c r="D817" i="16"/>
  <c r="E817" i="16"/>
  <c r="F817" i="16"/>
  <c r="I817" i="16"/>
  <c r="K817" i="16"/>
  <c r="L817" i="16"/>
  <c r="M817" i="16" s="1"/>
  <c r="N817" i="16"/>
  <c r="O817" i="16"/>
  <c r="P817" i="16" s="1"/>
  <c r="Q817" i="16"/>
  <c r="R817" i="16"/>
  <c r="S817" i="16" s="1"/>
  <c r="T817" i="16"/>
  <c r="U817" i="16"/>
  <c r="V817" i="16" s="1"/>
  <c r="W817" i="16"/>
  <c r="X817" i="16"/>
  <c r="Y817" i="16" s="1"/>
  <c r="Z817" i="16"/>
  <c r="AA817" i="16"/>
  <c r="AB817" i="16" s="1"/>
  <c r="AC817" i="16"/>
  <c r="AD817" i="16"/>
  <c r="AE817" i="16" s="1"/>
  <c r="AF817" i="16"/>
  <c r="AG817" i="16"/>
  <c r="AH817" i="16" s="1"/>
  <c r="AI817" i="16"/>
  <c r="AJ817" i="16"/>
  <c r="AK817" i="16" s="1"/>
  <c r="AL817" i="16"/>
  <c r="B818" i="16"/>
  <c r="C818" i="16"/>
  <c r="D818" i="16"/>
  <c r="E818" i="16"/>
  <c r="F818" i="16"/>
  <c r="I818" i="16"/>
  <c r="J818" i="16" s="1"/>
  <c r="K818" i="16"/>
  <c r="L818" i="16"/>
  <c r="M818" i="16" s="1"/>
  <c r="N818" i="16"/>
  <c r="O818" i="16"/>
  <c r="P818" i="16" s="1"/>
  <c r="Q818" i="16"/>
  <c r="R818" i="16"/>
  <c r="S818" i="16" s="1"/>
  <c r="T818" i="16"/>
  <c r="U818" i="16"/>
  <c r="V818" i="16" s="1"/>
  <c r="W818" i="16"/>
  <c r="X818" i="16"/>
  <c r="Y818" i="16" s="1"/>
  <c r="Z818" i="16"/>
  <c r="AA818" i="16"/>
  <c r="AB818" i="16" s="1"/>
  <c r="AC818" i="16"/>
  <c r="AD818" i="16"/>
  <c r="AE818" i="16" s="1"/>
  <c r="AF818" i="16"/>
  <c r="AG818" i="16"/>
  <c r="AH818" i="16" s="1"/>
  <c r="AI818" i="16"/>
  <c r="AJ818" i="16"/>
  <c r="AK818" i="16" s="1"/>
  <c r="AL818" i="16"/>
  <c r="B819" i="16"/>
  <c r="C819" i="16"/>
  <c r="D819" i="16"/>
  <c r="E819" i="16"/>
  <c r="F819" i="16"/>
  <c r="I819" i="16"/>
  <c r="K819" i="16"/>
  <c r="L819" i="16"/>
  <c r="M819" i="16" s="1"/>
  <c r="N819" i="16"/>
  <c r="O819" i="16"/>
  <c r="P819" i="16" s="1"/>
  <c r="Q819" i="16"/>
  <c r="R819" i="16"/>
  <c r="S819" i="16" s="1"/>
  <c r="T819" i="16"/>
  <c r="U819" i="16"/>
  <c r="V819" i="16" s="1"/>
  <c r="W819" i="16"/>
  <c r="X819" i="16"/>
  <c r="Y819" i="16" s="1"/>
  <c r="Z819" i="16"/>
  <c r="AA819" i="16"/>
  <c r="AB819" i="16" s="1"/>
  <c r="AC819" i="16"/>
  <c r="AD819" i="16"/>
  <c r="AE819" i="16" s="1"/>
  <c r="AF819" i="16"/>
  <c r="AG819" i="16"/>
  <c r="AH819" i="16" s="1"/>
  <c r="AI819" i="16"/>
  <c r="AJ819" i="16"/>
  <c r="AK819" i="16" s="1"/>
  <c r="AL819" i="16"/>
  <c r="B820" i="16"/>
  <c r="C820" i="16"/>
  <c r="D820" i="16"/>
  <c r="E820" i="16"/>
  <c r="F820" i="16"/>
  <c r="I820" i="16"/>
  <c r="J820" i="16" s="1"/>
  <c r="K820" i="16"/>
  <c r="L820" i="16"/>
  <c r="M820" i="16" s="1"/>
  <c r="N820" i="16"/>
  <c r="O820" i="16"/>
  <c r="P820" i="16" s="1"/>
  <c r="Q820" i="16"/>
  <c r="R820" i="16"/>
  <c r="S820" i="16" s="1"/>
  <c r="T820" i="16"/>
  <c r="U820" i="16"/>
  <c r="V820" i="16" s="1"/>
  <c r="W820" i="16"/>
  <c r="X820" i="16"/>
  <c r="Y820" i="16" s="1"/>
  <c r="Z820" i="16"/>
  <c r="AA820" i="16"/>
  <c r="AB820" i="16" s="1"/>
  <c r="AC820" i="16"/>
  <c r="AD820" i="16"/>
  <c r="AE820" i="16" s="1"/>
  <c r="AF820" i="16"/>
  <c r="AG820" i="16"/>
  <c r="AH820" i="16" s="1"/>
  <c r="AI820" i="16"/>
  <c r="AJ820" i="16"/>
  <c r="AK820" i="16" s="1"/>
  <c r="AL820" i="16"/>
  <c r="B821" i="16"/>
  <c r="C821" i="16"/>
  <c r="D821" i="16"/>
  <c r="E821" i="16"/>
  <c r="F821" i="16"/>
  <c r="I821" i="16"/>
  <c r="K821" i="16"/>
  <c r="L821" i="16"/>
  <c r="M821" i="16" s="1"/>
  <c r="N821" i="16"/>
  <c r="O821" i="16"/>
  <c r="P821" i="16" s="1"/>
  <c r="Q821" i="16"/>
  <c r="R821" i="16"/>
  <c r="S821" i="16" s="1"/>
  <c r="T821" i="16"/>
  <c r="U821" i="16"/>
  <c r="V821" i="16" s="1"/>
  <c r="W821" i="16"/>
  <c r="X821" i="16"/>
  <c r="Y821" i="16" s="1"/>
  <c r="Z821" i="16"/>
  <c r="AA821" i="16"/>
  <c r="AB821" i="16" s="1"/>
  <c r="AC821" i="16"/>
  <c r="AD821" i="16"/>
  <c r="AE821" i="16" s="1"/>
  <c r="AF821" i="16"/>
  <c r="AG821" i="16"/>
  <c r="AH821" i="16" s="1"/>
  <c r="AI821" i="16"/>
  <c r="AJ821" i="16"/>
  <c r="AK821" i="16" s="1"/>
  <c r="AL821" i="16"/>
  <c r="B822" i="16"/>
  <c r="C822" i="16"/>
  <c r="D822" i="16"/>
  <c r="E822" i="16"/>
  <c r="F822" i="16"/>
  <c r="I822" i="16"/>
  <c r="J822" i="16" s="1"/>
  <c r="K822" i="16"/>
  <c r="L822" i="16"/>
  <c r="M822" i="16" s="1"/>
  <c r="N822" i="16"/>
  <c r="O822" i="16"/>
  <c r="P822" i="16" s="1"/>
  <c r="Q822" i="16"/>
  <c r="R822" i="16"/>
  <c r="S822" i="16" s="1"/>
  <c r="T822" i="16"/>
  <c r="U822" i="16"/>
  <c r="V822" i="16" s="1"/>
  <c r="W822" i="16"/>
  <c r="X822" i="16"/>
  <c r="Y822" i="16" s="1"/>
  <c r="Z822" i="16"/>
  <c r="AA822" i="16"/>
  <c r="AB822" i="16" s="1"/>
  <c r="AC822" i="16"/>
  <c r="AD822" i="16"/>
  <c r="AE822" i="16" s="1"/>
  <c r="AF822" i="16"/>
  <c r="AG822" i="16"/>
  <c r="AH822" i="16" s="1"/>
  <c r="AI822" i="16"/>
  <c r="AJ822" i="16"/>
  <c r="AK822" i="16" s="1"/>
  <c r="AL822" i="16"/>
  <c r="B823" i="16"/>
  <c r="C823" i="16"/>
  <c r="D823" i="16"/>
  <c r="E823" i="16"/>
  <c r="F823" i="16"/>
  <c r="I823" i="16"/>
  <c r="K823" i="16"/>
  <c r="L823" i="16"/>
  <c r="M823" i="16" s="1"/>
  <c r="N823" i="16"/>
  <c r="O823" i="16"/>
  <c r="P823" i="16" s="1"/>
  <c r="Q823" i="16"/>
  <c r="R823" i="16"/>
  <c r="S823" i="16" s="1"/>
  <c r="T823" i="16"/>
  <c r="U823" i="16"/>
  <c r="V823" i="16" s="1"/>
  <c r="W823" i="16"/>
  <c r="X823" i="16"/>
  <c r="Y823" i="16" s="1"/>
  <c r="Z823" i="16"/>
  <c r="AA823" i="16"/>
  <c r="AB823" i="16" s="1"/>
  <c r="AC823" i="16"/>
  <c r="AD823" i="16"/>
  <c r="AE823" i="16" s="1"/>
  <c r="AF823" i="16"/>
  <c r="AG823" i="16"/>
  <c r="AH823" i="16" s="1"/>
  <c r="AI823" i="16"/>
  <c r="AJ823" i="16"/>
  <c r="AK823" i="16" s="1"/>
  <c r="AL823" i="16"/>
  <c r="B824" i="16"/>
  <c r="C824" i="16"/>
  <c r="D824" i="16"/>
  <c r="E824" i="16"/>
  <c r="F824" i="16"/>
  <c r="I824" i="16"/>
  <c r="J824" i="16" s="1"/>
  <c r="K824" i="16"/>
  <c r="L824" i="16"/>
  <c r="M824" i="16" s="1"/>
  <c r="N824" i="16"/>
  <c r="O824" i="16"/>
  <c r="P824" i="16" s="1"/>
  <c r="Q824" i="16"/>
  <c r="R824" i="16"/>
  <c r="S824" i="16" s="1"/>
  <c r="T824" i="16"/>
  <c r="U824" i="16"/>
  <c r="V824" i="16" s="1"/>
  <c r="W824" i="16"/>
  <c r="X824" i="16"/>
  <c r="Y824" i="16" s="1"/>
  <c r="Z824" i="16"/>
  <c r="AA824" i="16"/>
  <c r="AB824" i="16" s="1"/>
  <c r="AC824" i="16"/>
  <c r="AD824" i="16"/>
  <c r="AE824" i="16" s="1"/>
  <c r="AF824" i="16"/>
  <c r="AG824" i="16"/>
  <c r="AH824" i="16" s="1"/>
  <c r="AI824" i="16"/>
  <c r="AJ824" i="16"/>
  <c r="AK824" i="16" s="1"/>
  <c r="AL824" i="16"/>
  <c r="B825" i="16"/>
  <c r="C825" i="16"/>
  <c r="D825" i="16"/>
  <c r="E825" i="16"/>
  <c r="F825" i="16"/>
  <c r="I825" i="16"/>
  <c r="K825" i="16"/>
  <c r="L825" i="16"/>
  <c r="M825" i="16" s="1"/>
  <c r="N825" i="16"/>
  <c r="O825" i="16"/>
  <c r="P825" i="16" s="1"/>
  <c r="Q825" i="16"/>
  <c r="R825" i="16"/>
  <c r="S825" i="16" s="1"/>
  <c r="T825" i="16"/>
  <c r="U825" i="16"/>
  <c r="V825" i="16" s="1"/>
  <c r="W825" i="16"/>
  <c r="X825" i="16"/>
  <c r="Y825" i="16" s="1"/>
  <c r="Z825" i="16"/>
  <c r="AA825" i="16"/>
  <c r="AB825" i="16" s="1"/>
  <c r="AC825" i="16"/>
  <c r="AD825" i="16"/>
  <c r="AE825" i="16" s="1"/>
  <c r="AF825" i="16"/>
  <c r="AG825" i="16"/>
  <c r="AH825" i="16" s="1"/>
  <c r="AI825" i="16"/>
  <c r="AJ825" i="16"/>
  <c r="AK825" i="16" s="1"/>
  <c r="AL825" i="16"/>
  <c r="B826" i="16"/>
  <c r="C826" i="16"/>
  <c r="D826" i="16"/>
  <c r="E826" i="16"/>
  <c r="F826" i="16"/>
  <c r="I826" i="16"/>
  <c r="J826" i="16" s="1"/>
  <c r="K826" i="16"/>
  <c r="L826" i="16"/>
  <c r="M826" i="16" s="1"/>
  <c r="N826" i="16"/>
  <c r="O826" i="16"/>
  <c r="P826" i="16" s="1"/>
  <c r="Q826" i="16"/>
  <c r="R826" i="16"/>
  <c r="S826" i="16" s="1"/>
  <c r="T826" i="16"/>
  <c r="U826" i="16"/>
  <c r="V826" i="16" s="1"/>
  <c r="W826" i="16"/>
  <c r="X826" i="16"/>
  <c r="Y826" i="16" s="1"/>
  <c r="Z826" i="16"/>
  <c r="AA826" i="16"/>
  <c r="AB826" i="16" s="1"/>
  <c r="AC826" i="16"/>
  <c r="AD826" i="16"/>
  <c r="AE826" i="16" s="1"/>
  <c r="AF826" i="16"/>
  <c r="AG826" i="16"/>
  <c r="AH826" i="16" s="1"/>
  <c r="AI826" i="16"/>
  <c r="AJ826" i="16"/>
  <c r="AK826" i="16" s="1"/>
  <c r="AL826" i="16"/>
  <c r="B827" i="16"/>
  <c r="C827" i="16"/>
  <c r="D827" i="16"/>
  <c r="E827" i="16"/>
  <c r="F827" i="16"/>
  <c r="I827" i="16"/>
  <c r="K827" i="16"/>
  <c r="L827" i="16"/>
  <c r="M827" i="16" s="1"/>
  <c r="N827" i="16"/>
  <c r="O827" i="16"/>
  <c r="P827" i="16" s="1"/>
  <c r="Q827" i="16"/>
  <c r="R827" i="16"/>
  <c r="S827" i="16" s="1"/>
  <c r="T827" i="16"/>
  <c r="U827" i="16"/>
  <c r="V827" i="16" s="1"/>
  <c r="W827" i="16"/>
  <c r="X827" i="16"/>
  <c r="Y827" i="16" s="1"/>
  <c r="Z827" i="16"/>
  <c r="AA827" i="16"/>
  <c r="AB827" i="16" s="1"/>
  <c r="AC827" i="16"/>
  <c r="AD827" i="16"/>
  <c r="AE827" i="16" s="1"/>
  <c r="AF827" i="16"/>
  <c r="AG827" i="16"/>
  <c r="AH827" i="16" s="1"/>
  <c r="AI827" i="16"/>
  <c r="AJ827" i="16"/>
  <c r="AK827" i="16" s="1"/>
  <c r="AL827" i="16"/>
  <c r="B828" i="16"/>
  <c r="C828" i="16"/>
  <c r="D828" i="16"/>
  <c r="E828" i="16"/>
  <c r="F828" i="16"/>
  <c r="I828" i="16"/>
  <c r="J828" i="16" s="1"/>
  <c r="K828" i="16"/>
  <c r="L828" i="16"/>
  <c r="M828" i="16" s="1"/>
  <c r="N828" i="16"/>
  <c r="O828" i="16"/>
  <c r="P828" i="16" s="1"/>
  <c r="Q828" i="16"/>
  <c r="R828" i="16"/>
  <c r="S828" i="16" s="1"/>
  <c r="T828" i="16"/>
  <c r="U828" i="16"/>
  <c r="V828" i="16" s="1"/>
  <c r="W828" i="16"/>
  <c r="X828" i="16"/>
  <c r="Y828" i="16" s="1"/>
  <c r="Z828" i="16"/>
  <c r="AA828" i="16"/>
  <c r="AB828" i="16" s="1"/>
  <c r="AC828" i="16"/>
  <c r="AD828" i="16"/>
  <c r="AE828" i="16" s="1"/>
  <c r="AF828" i="16"/>
  <c r="AG828" i="16"/>
  <c r="AH828" i="16" s="1"/>
  <c r="AI828" i="16"/>
  <c r="AJ828" i="16"/>
  <c r="AK828" i="16" s="1"/>
  <c r="AL828" i="16"/>
  <c r="B829" i="16"/>
  <c r="C829" i="16"/>
  <c r="D829" i="16"/>
  <c r="E829" i="16"/>
  <c r="F829" i="16"/>
  <c r="I829" i="16"/>
  <c r="K829" i="16"/>
  <c r="L829" i="16"/>
  <c r="M829" i="16" s="1"/>
  <c r="N829" i="16"/>
  <c r="O829" i="16"/>
  <c r="P829" i="16" s="1"/>
  <c r="Q829" i="16"/>
  <c r="R829" i="16"/>
  <c r="S829" i="16" s="1"/>
  <c r="T829" i="16"/>
  <c r="U829" i="16"/>
  <c r="V829" i="16" s="1"/>
  <c r="W829" i="16"/>
  <c r="X829" i="16"/>
  <c r="Y829" i="16" s="1"/>
  <c r="Z829" i="16"/>
  <c r="AA829" i="16"/>
  <c r="AB829" i="16" s="1"/>
  <c r="AC829" i="16"/>
  <c r="AD829" i="16"/>
  <c r="AE829" i="16" s="1"/>
  <c r="AF829" i="16"/>
  <c r="AG829" i="16"/>
  <c r="AH829" i="16" s="1"/>
  <c r="AI829" i="16"/>
  <c r="AJ829" i="16"/>
  <c r="AK829" i="16" s="1"/>
  <c r="AL829" i="16"/>
  <c r="B830" i="16"/>
  <c r="C830" i="16"/>
  <c r="D830" i="16"/>
  <c r="E830" i="16"/>
  <c r="F830" i="16"/>
  <c r="I830" i="16"/>
  <c r="J830" i="16" s="1"/>
  <c r="K830" i="16"/>
  <c r="L830" i="16"/>
  <c r="M830" i="16" s="1"/>
  <c r="N830" i="16"/>
  <c r="O830" i="16"/>
  <c r="P830" i="16" s="1"/>
  <c r="Q830" i="16"/>
  <c r="R830" i="16"/>
  <c r="S830" i="16" s="1"/>
  <c r="T830" i="16"/>
  <c r="U830" i="16"/>
  <c r="V830" i="16" s="1"/>
  <c r="W830" i="16"/>
  <c r="X830" i="16"/>
  <c r="Y830" i="16" s="1"/>
  <c r="Z830" i="16"/>
  <c r="AA830" i="16"/>
  <c r="AB830" i="16" s="1"/>
  <c r="AC830" i="16"/>
  <c r="AD830" i="16"/>
  <c r="AE830" i="16" s="1"/>
  <c r="AF830" i="16"/>
  <c r="AG830" i="16"/>
  <c r="AH830" i="16" s="1"/>
  <c r="AI830" i="16"/>
  <c r="AJ830" i="16"/>
  <c r="AK830" i="16" s="1"/>
  <c r="AL830" i="16"/>
  <c r="B831" i="16"/>
  <c r="C831" i="16"/>
  <c r="D831" i="16"/>
  <c r="E831" i="16"/>
  <c r="F831" i="16"/>
  <c r="I831" i="16"/>
  <c r="K831" i="16"/>
  <c r="L831" i="16"/>
  <c r="M831" i="16" s="1"/>
  <c r="N831" i="16"/>
  <c r="O831" i="16"/>
  <c r="P831" i="16" s="1"/>
  <c r="Q831" i="16"/>
  <c r="R831" i="16"/>
  <c r="S831" i="16" s="1"/>
  <c r="T831" i="16"/>
  <c r="U831" i="16"/>
  <c r="V831" i="16" s="1"/>
  <c r="W831" i="16"/>
  <c r="X831" i="16"/>
  <c r="Y831" i="16" s="1"/>
  <c r="Z831" i="16"/>
  <c r="AA831" i="16"/>
  <c r="AB831" i="16" s="1"/>
  <c r="AC831" i="16"/>
  <c r="AD831" i="16"/>
  <c r="AE831" i="16" s="1"/>
  <c r="AF831" i="16"/>
  <c r="AG831" i="16"/>
  <c r="AH831" i="16" s="1"/>
  <c r="AI831" i="16"/>
  <c r="AJ831" i="16"/>
  <c r="AK831" i="16" s="1"/>
  <c r="AL831" i="16"/>
  <c r="B832" i="16"/>
  <c r="C832" i="16"/>
  <c r="D832" i="16"/>
  <c r="E832" i="16"/>
  <c r="F832" i="16"/>
  <c r="I832" i="16"/>
  <c r="J832" i="16" s="1"/>
  <c r="K832" i="16"/>
  <c r="L832" i="16"/>
  <c r="M832" i="16" s="1"/>
  <c r="N832" i="16"/>
  <c r="O832" i="16"/>
  <c r="P832" i="16" s="1"/>
  <c r="Q832" i="16"/>
  <c r="R832" i="16"/>
  <c r="S832" i="16" s="1"/>
  <c r="T832" i="16"/>
  <c r="U832" i="16"/>
  <c r="V832" i="16" s="1"/>
  <c r="W832" i="16"/>
  <c r="X832" i="16"/>
  <c r="Y832" i="16" s="1"/>
  <c r="Z832" i="16"/>
  <c r="AA832" i="16"/>
  <c r="AB832" i="16" s="1"/>
  <c r="AC832" i="16"/>
  <c r="AD832" i="16"/>
  <c r="AE832" i="16" s="1"/>
  <c r="AF832" i="16"/>
  <c r="AG832" i="16"/>
  <c r="AH832" i="16" s="1"/>
  <c r="AI832" i="16"/>
  <c r="AJ832" i="16"/>
  <c r="AK832" i="16" s="1"/>
  <c r="AL832" i="16"/>
  <c r="B833" i="16"/>
  <c r="C833" i="16"/>
  <c r="D833" i="16"/>
  <c r="E833" i="16"/>
  <c r="F833" i="16"/>
  <c r="I833" i="16"/>
  <c r="K833" i="16"/>
  <c r="L833" i="16"/>
  <c r="M833" i="16" s="1"/>
  <c r="N833" i="16"/>
  <c r="O833" i="16"/>
  <c r="P833" i="16" s="1"/>
  <c r="Q833" i="16"/>
  <c r="R833" i="16"/>
  <c r="S833" i="16" s="1"/>
  <c r="T833" i="16"/>
  <c r="U833" i="16"/>
  <c r="V833" i="16" s="1"/>
  <c r="W833" i="16"/>
  <c r="X833" i="16"/>
  <c r="Y833" i="16" s="1"/>
  <c r="Z833" i="16"/>
  <c r="AA833" i="16"/>
  <c r="AB833" i="16" s="1"/>
  <c r="AC833" i="16"/>
  <c r="AD833" i="16"/>
  <c r="AE833" i="16" s="1"/>
  <c r="AF833" i="16"/>
  <c r="AG833" i="16"/>
  <c r="AH833" i="16" s="1"/>
  <c r="AI833" i="16"/>
  <c r="AJ833" i="16"/>
  <c r="AK833" i="16" s="1"/>
  <c r="AL833" i="16"/>
  <c r="B834" i="16"/>
  <c r="C834" i="16"/>
  <c r="D834" i="16"/>
  <c r="E834" i="16"/>
  <c r="F834" i="16"/>
  <c r="I834" i="16"/>
  <c r="J834" i="16" s="1"/>
  <c r="K834" i="16"/>
  <c r="L834" i="16"/>
  <c r="M834" i="16" s="1"/>
  <c r="N834" i="16"/>
  <c r="O834" i="16"/>
  <c r="P834" i="16" s="1"/>
  <c r="Q834" i="16"/>
  <c r="R834" i="16"/>
  <c r="S834" i="16" s="1"/>
  <c r="T834" i="16"/>
  <c r="U834" i="16"/>
  <c r="V834" i="16" s="1"/>
  <c r="W834" i="16"/>
  <c r="X834" i="16"/>
  <c r="Y834" i="16" s="1"/>
  <c r="Z834" i="16"/>
  <c r="AA834" i="16"/>
  <c r="AB834" i="16" s="1"/>
  <c r="AC834" i="16"/>
  <c r="AD834" i="16"/>
  <c r="AE834" i="16" s="1"/>
  <c r="AF834" i="16"/>
  <c r="AG834" i="16"/>
  <c r="AH834" i="16" s="1"/>
  <c r="AI834" i="16"/>
  <c r="AJ834" i="16"/>
  <c r="AK834" i="16" s="1"/>
  <c r="AL834" i="16"/>
  <c r="B835" i="16"/>
  <c r="C835" i="16"/>
  <c r="D835" i="16"/>
  <c r="E835" i="16"/>
  <c r="F835" i="16"/>
  <c r="I835" i="16"/>
  <c r="K835" i="16"/>
  <c r="L835" i="16"/>
  <c r="M835" i="16" s="1"/>
  <c r="N835" i="16"/>
  <c r="O835" i="16"/>
  <c r="P835" i="16" s="1"/>
  <c r="Q835" i="16"/>
  <c r="R835" i="16"/>
  <c r="S835" i="16" s="1"/>
  <c r="T835" i="16"/>
  <c r="U835" i="16"/>
  <c r="V835" i="16" s="1"/>
  <c r="W835" i="16"/>
  <c r="X835" i="16"/>
  <c r="Y835" i="16" s="1"/>
  <c r="Z835" i="16"/>
  <c r="AA835" i="16"/>
  <c r="AB835" i="16" s="1"/>
  <c r="AC835" i="16"/>
  <c r="AD835" i="16"/>
  <c r="AE835" i="16" s="1"/>
  <c r="AF835" i="16"/>
  <c r="AG835" i="16"/>
  <c r="AH835" i="16" s="1"/>
  <c r="AI835" i="16"/>
  <c r="AJ835" i="16"/>
  <c r="AK835" i="16" s="1"/>
  <c r="AL835" i="16"/>
  <c r="B836" i="16"/>
  <c r="C836" i="16"/>
  <c r="D836" i="16"/>
  <c r="E836" i="16"/>
  <c r="F836" i="16"/>
  <c r="I836" i="16"/>
  <c r="J836" i="16" s="1"/>
  <c r="K836" i="16"/>
  <c r="L836" i="16"/>
  <c r="M836" i="16" s="1"/>
  <c r="N836" i="16"/>
  <c r="O836" i="16"/>
  <c r="P836" i="16" s="1"/>
  <c r="Q836" i="16"/>
  <c r="R836" i="16"/>
  <c r="S836" i="16" s="1"/>
  <c r="T836" i="16"/>
  <c r="U836" i="16"/>
  <c r="V836" i="16" s="1"/>
  <c r="W836" i="16"/>
  <c r="X836" i="16"/>
  <c r="Y836" i="16" s="1"/>
  <c r="Z836" i="16"/>
  <c r="AA836" i="16"/>
  <c r="AB836" i="16" s="1"/>
  <c r="AC836" i="16"/>
  <c r="AD836" i="16"/>
  <c r="AE836" i="16" s="1"/>
  <c r="AF836" i="16"/>
  <c r="AG836" i="16"/>
  <c r="AH836" i="16" s="1"/>
  <c r="AI836" i="16"/>
  <c r="AJ836" i="16"/>
  <c r="AK836" i="16" s="1"/>
  <c r="AL836" i="16"/>
  <c r="B837" i="16"/>
  <c r="C837" i="16"/>
  <c r="D837" i="16"/>
  <c r="E837" i="16"/>
  <c r="F837" i="16"/>
  <c r="I837" i="16"/>
  <c r="K837" i="16"/>
  <c r="L837" i="16"/>
  <c r="M837" i="16" s="1"/>
  <c r="N837" i="16"/>
  <c r="O837" i="16"/>
  <c r="P837" i="16" s="1"/>
  <c r="Q837" i="16"/>
  <c r="R837" i="16"/>
  <c r="S837" i="16" s="1"/>
  <c r="T837" i="16"/>
  <c r="U837" i="16"/>
  <c r="V837" i="16" s="1"/>
  <c r="W837" i="16"/>
  <c r="X837" i="16"/>
  <c r="Y837" i="16" s="1"/>
  <c r="Z837" i="16"/>
  <c r="AA837" i="16"/>
  <c r="AB837" i="16" s="1"/>
  <c r="AC837" i="16"/>
  <c r="AD837" i="16"/>
  <c r="AE837" i="16" s="1"/>
  <c r="AF837" i="16"/>
  <c r="AG837" i="16"/>
  <c r="AH837" i="16" s="1"/>
  <c r="AI837" i="16"/>
  <c r="AJ837" i="16"/>
  <c r="AK837" i="16" s="1"/>
  <c r="AL837" i="16"/>
  <c r="B838" i="16"/>
  <c r="C838" i="16"/>
  <c r="D838" i="16"/>
  <c r="E838" i="16"/>
  <c r="F838" i="16"/>
  <c r="I838" i="16"/>
  <c r="J838" i="16" s="1"/>
  <c r="K838" i="16"/>
  <c r="L838" i="16"/>
  <c r="M838" i="16" s="1"/>
  <c r="N838" i="16"/>
  <c r="O838" i="16"/>
  <c r="P838" i="16" s="1"/>
  <c r="Q838" i="16"/>
  <c r="R838" i="16"/>
  <c r="S838" i="16" s="1"/>
  <c r="T838" i="16"/>
  <c r="U838" i="16"/>
  <c r="V838" i="16" s="1"/>
  <c r="W838" i="16"/>
  <c r="X838" i="16"/>
  <c r="Y838" i="16" s="1"/>
  <c r="Z838" i="16"/>
  <c r="AA838" i="16"/>
  <c r="AB838" i="16" s="1"/>
  <c r="AC838" i="16"/>
  <c r="AD838" i="16"/>
  <c r="AE838" i="16" s="1"/>
  <c r="AF838" i="16"/>
  <c r="AG838" i="16"/>
  <c r="AH838" i="16" s="1"/>
  <c r="AI838" i="16"/>
  <c r="AJ838" i="16"/>
  <c r="AK838" i="16" s="1"/>
  <c r="AL838" i="16"/>
  <c r="B839" i="16"/>
  <c r="C839" i="16"/>
  <c r="D839" i="16"/>
  <c r="E839" i="16"/>
  <c r="F839" i="16"/>
  <c r="I839" i="16"/>
  <c r="K839" i="16"/>
  <c r="L839" i="16"/>
  <c r="M839" i="16" s="1"/>
  <c r="N839" i="16"/>
  <c r="O839" i="16"/>
  <c r="P839" i="16" s="1"/>
  <c r="Q839" i="16"/>
  <c r="R839" i="16"/>
  <c r="S839" i="16" s="1"/>
  <c r="T839" i="16"/>
  <c r="U839" i="16"/>
  <c r="V839" i="16" s="1"/>
  <c r="W839" i="16"/>
  <c r="X839" i="16"/>
  <c r="Y839" i="16" s="1"/>
  <c r="Z839" i="16"/>
  <c r="AA839" i="16"/>
  <c r="AB839" i="16" s="1"/>
  <c r="AC839" i="16"/>
  <c r="AD839" i="16"/>
  <c r="AE839" i="16" s="1"/>
  <c r="AF839" i="16"/>
  <c r="AG839" i="16"/>
  <c r="AH839" i="16" s="1"/>
  <c r="AI839" i="16"/>
  <c r="AJ839" i="16"/>
  <c r="AK839" i="16" s="1"/>
  <c r="AL839" i="16"/>
  <c r="B840" i="16"/>
  <c r="C840" i="16"/>
  <c r="D840" i="16"/>
  <c r="E840" i="16"/>
  <c r="F840" i="16"/>
  <c r="I840" i="16"/>
  <c r="J840" i="16" s="1"/>
  <c r="K840" i="16"/>
  <c r="L840" i="16"/>
  <c r="M840" i="16" s="1"/>
  <c r="N840" i="16"/>
  <c r="O840" i="16"/>
  <c r="P840" i="16" s="1"/>
  <c r="Q840" i="16"/>
  <c r="R840" i="16"/>
  <c r="S840" i="16" s="1"/>
  <c r="T840" i="16"/>
  <c r="U840" i="16"/>
  <c r="V840" i="16" s="1"/>
  <c r="W840" i="16"/>
  <c r="X840" i="16"/>
  <c r="Y840" i="16" s="1"/>
  <c r="Z840" i="16"/>
  <c r="AA840" i="16"/>
  <c r="AB840" i="16" s="1"/>
  <c r="AC840" i="16"/>
  <c r="AD840" i="16"/>
  <c r="AE840" i="16" s="1"/>
  <c r="AF840" i="16"/>
  <c r="AG840" i="16"/>
  <c r="AH840" i="16" s="1"/>
  <c r="AI840" i="16"/>
  <c r="AJ840" i="16"/>
  <c r="AK840" i="16" s="1"/>
  <c r="AL840" i="16"/>
  <c r="B841" i="16"/>
  <c r="C841" i="16"/>
  <c r="D841" i="16"/>
  <c r="E841" i="16"/>
  <c r="F841" i="16"/>
  <c r="I841" i="16"/>
  <c r="K841" i="16"/>
  <c r="L841" i="16"/>
  <c r="M841" i="16" s="1"/>
  <c r="N841" i="16"/>
  <c r="O841" i="16"/>
  <c r="P841" i="16" s="1"/>
  <c r="Q841" i="16"/>
  <c r="R841" i="16"/>
  <c r="S841" i="16" s="1"/>
  <c r="T841" i="16"/>
  <c r="U841" i="16"/>
  <c r="V841" i="16" s="1"/>
  <c r="W841" i="16"/>
  <c r="X841" i="16"/>
  <c r="Y841" i="16" s="1"/>
  <c r="Z841" i="16"/>
  <c r="AA841" i="16"/>
  <c r="AB841" i="16" s="1"/>
  <c r="AC841" i="16"/>
  <c r="AD841" i="16"/>
  <c r="AE841" i="16" s="1"/>
  <c r="AF841" i="16"/>
  <c r="AG841" i="16"/>
  <c r="AH841" i="16" s="1"/>
  <c r="AI841" i="16"/>
  <c r="AJ841" i="16"/>
  <c r="AK841" i="16" s="1"/>
  <c r="AL841" i="16"/>
  <c r="B842" i="16"/>
  <c r="C842" i="16"/>
  <c r="D842" i="16"/>
  <c r="E842" i="16"/>
  <c r="F842" i="16"/>
  <c r="I842" i="16"/>
  <c r="J842" i="16" s="1"/>
  <c r="K842" i="16"/>
  <c r="L842" i="16"/>
  <c r="M842" i="16" s="1"/>
  <c r="N842" i="16"/>
  <c r="O842" i="16"/>
  <c r="P842" i="16" s="1"/>
  <c r="Q842" i="16"/>
  <c r="R842" i="16"/>
  <c r="S842" i="16" s="1"/>
  <c r="T842" i="16"/>
  <c r="U842" i="16"/>
  <c r="V842" i="16" s="1"/>
  <c r="W842" i="16"/>
  <c r="X842" i="16"/>
  <c r="Y842" i="16" s="1"/>
  <c r="Z842" i="16"/>
  <c r="AA842" i="16"/>
  <c r="AB842" i="16" s="1"/>
  <c r="AC842" i="16"/>
  <c r="AD842" i="16"/>
  <c r="AE842" i="16" s="1"/>
  <c r="AF842" i="16"/>
  <c r="AG842" i="16"/>
  <c r="AH842" i="16" s="1"/>
  <c r="AI842" i="16"/>
  <c r="AJ842" i="16"/>
  <c r="AK842" i="16" s="1"/>
  <c r="AL842" i="16"/>
  <c r="B843" i="16"/>
  <c r="C843" i="16"/>
  <c r="D843" i="16"/>
  <c r="E843" i="16"/>
  <c r="F843" i="16"/>
  <c r="I843" i="16"/>
  <c r="K843" i="16"/>
  <c r="L843" i="16"/>
  <c r="M843" i="16" s="1"/>
  <c r="N843" i="16"/>
  <c r="O843" i="16"/>
  <c r="P843" i="16" s="1"/>
  <c r="Q843" i="16"/>
  <c r="R843" i="16"/>
  <c r="S843" i="16" s="1"/>
  <c r="T843" i="16"/>
  <c r="U843" i="16"/>
  <c r="V843" i="16" s="1"/>
  <c r="W843" i="16"/>
  <c r="X843" i="16"/>
  <c r="Y843" i="16" s="1"/>
  <c r="Z843" i="16"/>
  <c r="AA843" i="16"/>
  <c r="AB843" i="16" s="1"/>
  <c r="AC843" i="16"/>
  <c r="AD843" i="16"/>
  <c r="AE843" i="16" s="1"/>
  <c r="AF843" i="16"/>
  <c r="AG843" i="16"/>
  <c r="AH843" i="16" s="1"/>
  <c r="AI843" i="16"/>
  <c r="AJ843" i="16"/>
  <c r="AK843" i="16" s="1"/>
  <c r="AL843" i="16"/>
  <c r="B844" i="16"/>
  <c r="C844" i="16"/>
  <c r="D844" i="16"/>
  <c r="E844" i="16"/>
  <c r="F844" i="16"/>
  <c r="I844" i="16"/>
  <c r="J844" i="16" s="1"/>
  <c r="K844" i="16"/>
  <c r="L844" i="16"/>
  <c r="M844" i="16" s="1"/>
  <c r="N844" i="16"/>
  <c r="O844" i="16"/>
  <c r="P844" i="16" s="1"/>
  <c r="Q844" i="16"/>
  <c r="R844" i="16"/>
  <c r="S844" i="16" s="1"/>
  <c r="T844" i="16"/>
  <c r="U844" i="16"/>
  <c r="V844" i="16" s="1"/>
  <c r="W844" i="16"/>
  <c r="X844" i="16"/>
  <c r="Y844" i="16" s="1"/>
  <c r="Z844" i="16"/>
  <c r="AA844" i="16"/>
  <c r="AB844" i="16" s="1"/>
  <c r="AC844" i="16"/>
  <c r="AD844" i="16"/>
  <c r="AE844" i="16" s="1"/>
  <c r="AF844" i="16"/>
  <c r="AG844" i="16"/>
  <c r="AH844" i="16" s="1"/>
  <c r="AI844" i="16"/>
  <c r="AJ844" i="16"/>
  <c r="AK844" i="16" s="1"/>
  <c r="AL844" i="16"/>
  <c r="B845" i="16"/>
  <c r="C845" i="16"/>
  <c r="D845" i="16"/>
  <c r="E845" i="16"/>
  <c r="F845" i="16"/>
  <c r="I845" i="16"/>
  <c r="K845" i="16"/>
  <c r="L845" i="16"/>
  <c r="M845" i="16" s="1"/>
  <c r="N845" i="16"/>
  <c r="O845" i="16"/>
  <c r="P845" i="16" s="1"/>
  <c r="Q845" i="16"/>
  <c r="R845" i="16"/>
  <c r="S845" i="16" s="1"/>
  <c r="T845" i="16"/>
  <c r="U845" i="16"/>
  <c r="V845" i="16" s="1"/>
  <c r="W845" i="16"/>
  <c r="X845" i="16"/>
  <c r="Y845" i="16" s="1"/>
  <c r="Z845" i="16"/>
  <c r="AA845" i="16"/>
  <c r="AB845" i="16" s="1"/>
  <c r="AC845" i="16"/>
  <c r="AD845" i="16"/>
  <c r="AE845" i="16" s="1"/>
  <c r="AF845" i="16"/>
  <c r="AG845" i="16"/>
  <c r="AH845" i="16" s="1"/>
  <c r="AI845" i="16"/>
  <c r="AJ845" i="16"/>
  <c r="AK845" i="16" s="1"/>
  <c r="AL845" i="16"/>
  <c r="B846" i="16"/>
  <c r="C846" i="16"/>
  <c r="D846" i="16"/>
  <c r="E846" i="16"/>
  <c r="F846" i="16"/>
  <c r="I846" i="16"/>
  <c r="J846" i="16" s="1"/>
  <c r="K846" i="16"/>
  <c r="L846" i="16"/>
  <c r="M846" i="16" s="1"/>
  <c r="N846" i="16"/>
  <c r="O846" i="16"/>
  <c r="P846" i="16" s="1"/>
  <c r="Q846" i="16"/>
  <c r="R846" i="16"/>
  <c r="S846" i="16" s="1"/>
  <c r="T846" i="16"/>
  <c r="U846" i="16"/>
  <c r="V846" i="16" s="1"/>
  <c r="W846" i="16"/>
  <c r="X846" i="16"/>
  <c r="Y846" i="16" s="1"/>
  <c r="Z846" i="16"/>
  <c r="AA846" i="16"/>
  <c r="AB846" i="16" s="1"/>
  <c r="AC846" i="16"/>
  <c r="AD846" i="16"/>
  <c r="AE846" i="16" s="1"/>
  <c r="AF846" i="16"/>
  <c r="AG846" i="16"/>
  <c r="AH846" i="16" s="1"/>
  <c r="AI846" i="16"/>
  <c r="AJ846" i="16"/>
  <c r="AK846" i="16" s="1"/>
  <c r="AL846" i="16"/>
  <c r="B847" i="16"/>
  <c r="C847" i="16"/>
  <c r="D847" i="16"/>
  <c r="E847" i="16"/>
  <c r="F847" i="16"/>
  <c r="I847" i="16"/>
  <c r="K847" i="16"/>
  <c r="L847" i="16"/>
  <c r="M847" i="16" s="1"/>
  <c r="N847" i="16"/>
  <c r="O847" i="16"/>
  <c r="P847" i="16" s="1"/>
  <c r="Q847" i="16"/>
  <c r="R847" i="16"/>
  <c r="S847" i="16" s="1"/>
  <c r="T847" i="16"/>
  <c r="U847" i="16"/>
  <c r="V847" i="16" s="1"/>
  <c r="W847" i="16"/>
  <c r="X847" i="16"/>
  <c r="Y847" i="16" s="1"/>
  <c r="Z847" i="16"/>
  <c r="AA847" i="16"/>
  <c r="AB847" i="16" s="1"/>
  <c r="AC847" i="16"/>
  <c r="AD847" i="16"/>
  <c r="AE847" i="16" s="1"/>
  <c r="AF847" i="16"/>
  <c r="AG847" i="16"/>
  <c r="AH847" i="16" s="1"/>
  <c r="AI847" i="16"/>
  <c r="AJ847" i="16"/>
  <c r="AK847" i="16" s="1"/>
  <c r="AL847" i="16"/>
  <c r="B848" i="16"/>
  <c r="C848" i="16"/>
  <c r="D848" i="16"/>
  <c r="E848" i="16"/>
  <c r="F848" i="16"/>
  <c r="I848" i="16"/>
  <c r="J848" i="16" s="1"/>
  <c r="K848" i="16"/>
  <c r="L848" i="16"/>
  <c r="M848" i="16" s="1"/>
  <c r="N848" i="16"/>
  <c r="O848" i="16"/>
  <c r="P848" i="16" s="1"/>
  <c r="Q848" i="16"/>
  <c r="R848" i="16"/>
  <c r="S848" i="16" s="1"/>
  <c r="T848" i="16"/>
  <c r="U848" i="16"/>
  <c r="V848" i="16" s="1"/>
  <c r="W848" i="16"/>
  <c r="X848" i="16"/>
  <c r="Y848" i="16" s="1"/>
  <c r="Z848" i="16"/>
  <c r="AA848" i="16"/>
  <c r="AB848" i="16" s="1"/>
  <c r="AC848" i="16"/>
  <c r="AD848" i="16"/>
  <c r="AE848" i="16" s="1"/>
  <c r="AF848" i="16"/>
  <c r="AG848" i="16"/>
  <c r="AH848" i="16" s="1"/>
  <c r="AI848" i="16"/>
  <c r="AJ848" i="16"/>
  <c r="AK848" i="16" s="1"/>
  <c r="AL848" i="16"/>
  <c r="B849" i="16"/>
  <c r="C849" i="16"/>
  <c r="D849" i="16"/>
  <c r="E849" i="16"/>
  <c r="F849" i="16"/>
  <c r="I849" i="16"/>
  <c r="K849" i="16"/>
  <c r="L849" i="16"/>
  <c r="M849" i="16" s="1"/>
  <c r="N849" i="16"/>
  <c r="O849" i="16"/>
  <c r="P849" i="16" s="1"/>
  <c r="Q849" i="16"/>
  <c r="R849" i="16"/>
  <c r="S849" i="16" s="1"/>
  <c r="T849" i="16"/>
  <c r="U849" i="16"/>
  <c r="V849" i="16" s="1"/>
  <c r="W849" i="16"/>
  <c r="X849" i="16"/>
  <c r="Y849" i="16" s="1"/>
  <c r="Z849" i="16"/>
  <c r="AA849" i="16"/>
  <c r="AB849" i="16" s="1"/>
  <c r="AC849" i="16"/>
  <c r="AD849" i="16"/>
  <c r="AE849" i="16" s="1"/>
  <c r="AF849" i="16"/>
  <c r="AG849" i="16"/>
  <c r="AH849" i="16" s="1"/>
  <c r="AI849" i="16"/>
  <c r="AJ849" i="16"/>
  <c r="AK849" i="16" s="1"/>
  <c r="AL849" i="16"/>
  <c r="B850" i="16"/>
  <c r="C850" i="16"/>
  <c r="D850" i="16"/>
  <c r="E850" i="16"/>
  <c r="F850" i="16"/>
  <c r="I850" i="16"/>
  <c r="J850" i="16" s="1"/>
  <c r="K850" i="16"/>
  <c r="L850" i="16"/>
  <c r="M850" i="16" s="1"/>
  <c r="N850" i="16"/>
  <c r="O850" i="16"/>
  <c r="P850" i="16" s="1"/>
  <c r="Q850" i="16"/>
  <c r="R850" i="16"/>
  <c r="S850" i="16" s="1"/>
  <c r="T850" i="16"/>
  <c r="U850" i="16"/>
  <c r="V850" i="16" s="1"/>
  <c r="W850" i="16"/>
  <c r="X850" i="16"/>
  <c r="Y850" i="16" s="1"/>
  <c r="Z850" i="16"/>
  <c r="AA850" i="16"/>
  <c r="AB850" i="16" s="1"/>
  <c r="AC850" i="16"/>
  <c r="AD850" i="16"/>
  <c r="AE850" i="16" s="1"/>
  <c r="AF850" i="16"/>
  <c r="AG850" i="16"/>
  <c r="AH850" i="16" s="1"/>
  <c r="AI850" i="16"/>
  <c r="AJ850" i="16"/>
  <c r="AK850" i="16" s="1"/>
  <c r="AL850" i="16"/>
  <c r="B851" i="16"/>
  <c r="C851" i="16"/>
  <c r="D851" i="16"/>
  <c r="E851" i="16"/>
  <c r="F851" i="16"/>
  <c r="I851" i="16"/>
  <c r="K851" i="16"/>
  <c r="L851" i="16"/>
  <c r="M851" i="16" s="1"/>
  <c r="N851" i="16"/>
  <c r="O851" i="16"/>
  <c r="P851" i="16" s="1"/>
  <c r="Q851" i="16"/>
  <c r="R851" i="16"/>
  <c r="S851" i="16" s="1"/>
  <c r="T851" i="16"/>
  <c r="U851" i="16"/>
  <c r="V851" i="16" s="1"/>
  <c r="W851" i="16"/>
  <c r="X851" i="16"/>
  <c r="Y851" i="16" s="1"/>
  <c r="Z851" i="16"/>
  <c r="AA851" i="16"/>
  <c r="AB851" i="16" s="1"/>
  <c r="AC851" i="16"/>
  <c r="AD851" i="16"/>
  <c r="AE851" i="16" s="1"/>
  <c r="AF851" i="16"/>
  <c r="AG851" i="16"/>
  <c r="AH851" i="16" s="1"/>
  <c r="AI851" i="16"/>
  <c r="AJ851" i="16"/>
  <c r="AK851" i="16" s="1"/>
  <c r="AL851" i="16"/>
  <c r="B852" i="16"/>
  <c r="C852" i="16"/>
  <c r="D852" i="16"/>
  <c r="E852" i="16"/>
  <c r="F852" i="16"/>
  <c r="I852" i="16"/>
  <c r="J852" i="16" s="1"/>
  <c r="K852" i="16"/>
  <c r="L852" i="16"/>
  <c r="M852" i="16" s="1"/>
  <c r="N852" i="16"/>
  <c r="O852" i="16"/>
  <c r="P852" i="16" s="1"/>
  <c r="Q852" i="16"/>
  <c r="R852" i="16"/>
  <c r="S852" i="16" s="1"/>
  <c r="T852" i="16"/>
  <c r="U852" i="16"/>
  <c r="V852" i="16" s="1"/>
  <c r="W852" i="16"/>
  <c r="X852" i="16"/>
  <c r="Y852" i="16" s="1"/>
  <c r="Z852" i="16"/>
  <c r="AA852" i="16"/>
  <c r="AB852" i="16" s="1"/>
  <c r="AC852" i="16"/>
  <c r="AD852" i="16"/>
  <c r="AE852" i="16" s="1"/>
  <c r="AF852" i="16"/>
  <c r="AG852" i="16"/>
  <c r="AH852" i="16" s="1"/>
  <c r="AI852" i="16"/>
  <c r="AJ852" i="16"/>
  <c r="AK852" i="16" s="1"/>
  <c r="AL852" i="16"/>
  <c r="B853" i="16"/>
  <c r="C853" i="16"/>
  <c r="D853" i="16"/>
  <c r="E853" i="16"/>
  <c r="F853" i="16"/>
  <c r="I853" i="16"/>
  <c r="K853" i="16"/>
  <c r="L853" i="16"/>
  <c r="M853" i="16" s="1"/>
  <c r="N853" i="16"/>
  <c r="O853" i="16"/>
  <c r="P853" i="16" s="1"/>
  <c r="Q853" i="16"/>
  <c r="R853" i="16"/>
  <c r="S853" i="16" s="1"/>
  <c r="T853" i="16"/>
  <c r="U853" i="16"/>
  <c r="V853" i="16" s="1"/>
  <c r="W853" i="16"/>
  <c r="X853" i="16"/>
  <c r="Y853" i="16" s="1"/>
  <c r="Z853" i="16"/>
  <c r="AA853" i="16"/>
  <c r="AB853" i="16" s="1"/>
  <c r="AC853" i="16"/>
  <c r="AD853" i="16"/>
  <c r="AE853" i="16" s="1"/>
  <c r="AF853" i="16"/>
  <c r="AG853" i="16"/>
  <c r="AH853" i="16" s="1"/>
  <c r="AI853" i="16"/>
  <c r="AJ853" i="16"/>
  <c r="AK853" i="16" s="1"/>
  <c r="AL853" i="16"/>
  <c r="B854" i="16"/>
  <c r="C854" i="16"/>
  <c r="D854" i="16"/>
  <c r="E854" i="16"/>
  <c r="F854" i="16"/>
  <c r="I854" i="16"/>
  <c r="J854" i="16" s="1"/>
  <c r="K854" i="16"/>
  <c r="L854" i="16"/>
  <c r="M854" i="16" s="1"/>
  <c r="N854" i="16"/>
  <c r="O854" i="16"/>
  <c r="P854" i="16" s="1"/>
  <c r="Q854" i="16"/>
  <c r="R854" i="16"/>
  <c r="S854" i="16" s="1"/>
  <c r="T854" i="16"/>
  <c r="U854" i="16"/>
  <c r="V854" i="16" s="1"/>
  <c r="W854" i="16"/>
  <c r="X854" i="16"/>
  <c r="Y854" i="16" s="1"/>
  <c r="Z854" i="16"/>
  <c r="AA854" i="16"/>
  <c r="AB854" i="16" s="1"/>
  <c r="AC854" i="16"/>
  <c r="AD854" i="16"/>
  <c r="AE854" i="16" s="1"/>
  <c r="AF854" i="16"/>
  <c r="AG854" i="16"/>
  <c r="AH854" i="16" s="1"/>
  <c r="AI854" i="16"/>
  <c r="AJ854" i="16"/>
  <c r="AK854" i="16" s="1"/>
  <c r="AL854" i="16"/>
  <c r="B855" i="16"/>
  <c r="C855" i="16"/>
  <c r="D855" i="16"/>
  <c r="E855" i="16"/>
  <c r="F855" i="16"/>
  <c r="I855" i="16"/>
  <c r="K855" i="16"/>
  <c r="L855" i="16"/>
  <c r="M855" i="16" s="1"/>
  <c r="N855" i="16"/>
  <c r="O855" i="16"/>
  <c r="P855" i="16" s="1"/>
  <c r="Q855" i="16"/>
  <c r="R855" i="16"/>
  <c r="S855" i="16" s="1"/>
  <c r="T855" i="16"/>
  <c r="U855" i="16"/>
  <c r="V855" i="16" s="1"/>
  <c r="W855" i="16"/>
  <c r="X855" i="16"/>
  <c r="Y855" i="16" s="1"/>
  <c r="Z855" i="16"/>
  <c r="AA855" i="16"/>
  <c r="AB855" i="16" s="1"/>
  <c r="AC855" i="16"/>
  <c r="AD855" i="16"/>
  <c r="AE855" i="16" s="1"/>
  <c r="AF855" i="16"/>
  <c r="AG855" i="16"/>
  <c r="AH855" i="16" s="1"/>
  <c r="AI855" i="16"/>
  <c r="AJ855" i="16"/>
  <c r="AK855" i="16" s="1"/>
  <c r="AL855" i="16"/>
  <c r="B856" i="16"/>
  <c r="C856" i="16"/>
  <c r="D856" i="16"/>
  <c r="E856" i="16"/>
  <c r="F856" i="16"/>
  <c r="I856" i="16"/>
  <c r="J856" i="16" s="1"/>
  <c r="K856" i="16"/>
  <c r="L856" i="16"/>
  <c r="M856" i="16" s="1"/>
  <c r="N856" i="16"/>
  <c r="O856" i="16"/>
  <c r="P856" i="16" s="1"/>
  <c r="Q856" i="16"/>
  <c r="R856" i="16"/>
  <c r="S856" i="16" s="1"/>
  <c r="T856" i="16"/>
  <c r="U856" i="16"/>
  <c r="V856" i="16" s="1"/>
  <c r="W856" i="16"/>
  <c r="X856" i="16"/>
  <c r="Y856" i="16" s="1"/>
  <c r="Z856" i="16"/>
  <c r="AA856" i="16"/>
  <c r="AB856" i="16" s="1"/>
  <c r="AC856" i="16"/>
  <c r="AD856" i="16"/>
  <c r="AE856" i="16" s="1"/>
  <c r="AF856" i="16"/>
  <c r="AG856" i="16"/>
  <c r="AH856" i="16" s="1"/>
  <c r="AI856" i="16"/>
  <c r="AJ856" i="16"/>
  <c r="AK856" i="16" s="1"/>
  <c r="AL856" i="16"/>
  <c r="B857" i="16"/>
  <c r="C857" i="16"/>
  <c r="D857" i="16"/>
  <c r="E857" i="16"/>
  <c r="F857" i="16"/>
  <c r="I857" i="16"/>
  <c r="K857" i="16"/>
  <c r="L857" i="16"/>
  <c r="M857" i="16" s="1"/>
  <c r="N857" i="16"/>
  <c r="O857" i="16"/>
  <c r="P857" i="16" s="1"/>
  <c r="Q857" i="16"/>
  <c r="R857" i="16"/>
  <c r="S857" i="16" s="1"/>
  <c r="T857" i="16"/>
  <c r="U857" i="16"/>
  <c r="V857" i="16" s="1"/>
  <c r="W857" i="16"/>
  <c r="X857" i="16"/>
  <c r="Y857" i="16" s="1"/>
  <c r="Z857" i="16"/>
  <c r="AA857" i="16"/>
  <c r="AB857" i="16" s="1"/>
  <c r="AC857" i="16"/>
  <c r="AD857" i="16"/>
  <c r="AE857" i="16" s="1"/>
  <c r="AF857" i="16"/>
  <c r="AG857" i="16"/>
  <c r="AH857" i="16" s="1"/>
  <c r="AI857" i="16"/>
  <c r="AJ857" i="16"/>
  <c r="AK857" i="16" s="1"/>
  <c r="AL857" i="16"/>
  <c r="B858" i="16"/>
  <c r="C858" i="16"/>
  <c r="D858" i="16"/>
  <c r="E858" i="16"/>
  <c r="F858" i="16"/>
  <c r="I858" i="16"/>
  <c r="J858" i="16" s="1"/>
  <c r="K858" i="16"/>
  <c r="L858" i="16"/>
  <c r="M858" i="16" s="1"/>
  <c r="N858" i="16"/>
  <c r="O858" i="16"/>
  <c r="P858" i="16" s="1"/>
  <c r="Q858" i="16"/>
  <c r="R858" i="16"/>
  <c r="S858" i="16" s="1"/>
  <c r="T858" i="16"/>
  <c r="U858" i="16"/>
  <c r="V858" i="16" s="1"/>
  <c r="W858" i="16"/>
  <c r="X858" i="16"/>
  <c r="Y858" i="16" s="1"/>
  <c r="Z858" i="16"/>
  <c r="AA858" i="16"/>
  <c r="AB858" i="16" s="1"/>
  <c r="AC858" i="16"/>
  <c r="AD858" i="16"/>
  <c r="AE858" i="16" s="1"/>
  <c r="AF858" i="16"/>
  <c r="AG858" i="16"/>
  <c r="AH858" i="16" s="1"/>
  <c r="AI858" i="16"/>
  <c r="AJ858" i="16"/>
  <c r="AK858" i="16" s="1"/>
  <c r="AL858" i="16"/>
  <c r="B859" i="16"/>
  <c r="C859" i="16"/>
  <c r="D859" i="16"/>
  <c r="E859" i="16"/>
  <c r="F859" i="16"/>
  <c r="I859" i="16"/>
  <c r="K859" i="16"/>
  <c r="L859" i="16"/>
  <c r="M859" i="16" s="1"/>
  <c r="N859" i="16"/>
  <c r="O859" i="16"/>
  <c r="P859" i="16" s="1"/>
  <c r="Q859" i="16"/>
  <c r="R859" i="16"/>
  <c r="S859" i="16" s="1"/>
  <c r="T859" i="16"/>
  <c r="U859" i="16"/>
  <c r="V859" i="16" s="1"/>
  <c r="W859" i="16"/>
  <c r="X859" i="16"/>
  <c r="Y859" i="16" s="1"/>
  <c r="Z859" i="16"/>
  <c r="AA859" i="16"/>
  <c r="AB859" i="16" s="1"/>
  <c r="AC859" i="16"/>
  <c r="AD859" i="16"/>
  <c r="AE859" i="16" s="1"/>
  <c r="AF859" i="16"/>
  <c r="AG859" i="16"/>
  <c r="AH859" i="16" s="1"/>
  <c r="AI859" i="16"/>
  <c r="AJ859" i="16"/>
  <c r="AK859" i="16" s="1"/>
  <c r="AL859" i="16"/>
  <c r="B860" i="16"/>
  <c r="C860" i="16"/>
  <c r="D860" i="16"/>
  <c r="E860" i="16"/>
  <c r="F860" i="16"/>
  <c r="I860" i="16"/>
  <c r="J860" i="16" s="1"/>
  <c r="K860" i="16"/>
  <c r="L860" i="16"/>
  <c r="M860" i="16" s="1"/>
  <c r="N860" i="16"/>
  <c r="O860" i="16"/>
  <c r="P860" i="16" s="1"/>
  <c r="Q860" i="16"/>
  <c r="R860" i="16"/>
  <c r="S860" i="16" s="1"/>
  <c r="T860" i="16"/>
  <c r="U860" i="16"/>
  <c r="V860" i="16" s="1"/>
  <c r="W860" i="16"/>
  <c r="X860" i="16"/>
  <c r="Y860" i="16" s="1"/>
  <c r="Z860" i="16"/>
  <c r="AA860" i="16"/>
  <c r="AB860" i="16" s="1"/>
  <c r="AC860" i="16"/>
  <c r="AD860" i="16"/>
  <c r="AE860" i="16" s="1"/>
  <c r="AF860" i="16"/>
  <c r="AG860" i="16"/>
  <c r="AH860" i="16" s="1"/>
  <c r="AI860" i="16"/>
  <c r="AJ860" i="16"/>
  <c r="AK860" i="16" s="1"/>
  <c r="AL860" i="16"/>
  <c r="B861" i="16"/>
  <c r="C861" i="16"/>
  <c r="D861" i="16"/>
  <c r="E861" i="16"/>
  <c r="F861" i="16"/>
  <c r="I861" i="16"/>
  <c r="K861" i="16"/>
  <c r="L861" i="16"/>
  <c r="M861" i="16" s="1"/>
  <c r="N861" i="16"/>
  <c r="O861" i="16"/>
  <c r="P861" i="16" s="1"/>
  <c r="Q861" i="16"/>
  <c r="R861" i="16"/>
  <c r="S861" i="16" s="1"/>
  <c r="T861" i="16"/>
  <c r="U861" i="16"/>
  <c r="V861" i="16" s="1"/>
  <c r="W861" i="16"/>
  <c r="X861" i="16"/>
  <c r="Y861" i="16" s="1"/>
  <c r="Z861" i="16"/>
  <c r="AA861" i="16"/>
  <c r="AB861" i="16" s="1"/>
  <c r="AC861" i="16"/>
  <c r="AD861" i="16"/>
  <c r="AE861" i="16" s="1"/>
  <c r="AF861" i="16"/>
  <c r="AG861" i="16"/>
  <c r="AH861" i="16" s="1"/>
  <c r="AI861" i="16"/>
  <c r="AJ861" i="16"/>
  <c r="AK861" i="16" s="1"/>
  <c r="AL861" i="16"/>
  <c r="B862" i="16"/>
  <c r="C862" i="16"/>
  <c r="D862" i="16"/>
  <c r="E862" i="16"/>
  <c r="F862" i="16"/>
  <c r="I862" i="16"/>
  <c r="J862" i="16" s="1"/>
  <c r="K862" i="16"/>
  <c r="L862" i="16"/>
  <c r="M862" i="16" s="1"/>
  <c r="N862" i="16"/>
  <c r="O862" i="16"/>
  <c r="P862" i="16" s="1"/>
  <c r="Q862" i="16"/>
  <c r="R862" i="16"/>
  <c r="S862" i="16" s="1"/>
  <c r="T862" i="16"/>
  <c r="U862" i="16"/>
  <c r="V862" i="16" s="1"/>
  <c r="W862" i="16"/>
  <c r="X862" i="16"/>
  <c r="Y862" i="16" s="1"/>
  <c r="Z862" i="16"/>
  <c r="AA862" i="16"/>
  <c r="AB862" i="16" s="1"/>
  <c r="AC862" i="16"/>
  <c r="AD862" i="16"/>
  <c r="AE862" i="16" s="1"/>
  <c r="AF862" i="16"/>
  <c r="AG862" i="16"/>
  <c r="AH862" i="16" s="1"/>
  <c r="AI862" i="16"/>
  <c r="AJ862" i="16"/>
  <c r="AK862" i="16" s="1"/>
  <c r="AL862" i="16"/>
  <c r="B863" i="16"/>
  <c r="C863" i="16"/>
  <c r="D863" i="16"/>
  <c r="E863" i="16"/>
  <c r="F863" i="16"/>
  <c r="I863" i="16"/>
  <c r="K863" i="16"/>
  <c r="L863" i="16"/>
  <c r="M863" i="16" s="1"/>
  <c r="N863" i="16"/>
  <c r="O863" i="16"/>
  <c r="P863" i="16" s="1"/>
  <c r="Q863" i="16"/>
  <c r="R863" i="16"/>
  <c r="S863" i="16" s="1"/>
  <c r="T863" i="16"/>
  <c r="U863" i="16"/>
  <c r="V863" i="16" s="1"/>
  <c r="W863" i="16"/>
  <c r="X863" i="16"/>
  <c r="Y863" i="16" s="1"/>
  <c r="Z863" i="16"/>
  <c r="AA863" i="16"/>
  <c r="AB863" i="16" s="1"/>
  <c r="AC863" i="16"/>
  <c r="AD863" i="16"/>
  <c r="AE863" i="16" s="1"/>
  <c r="AF863" i="16"/>
  <c r="AG863" i="16"/>
  <c r="AH863" i="16" s="1"/>
  <c r="AI863" i="16"/>
  <c r="AJ863" i="16"/>
  <c r="AK863" i="16" s="1"/>
  <c r="AL863" i="16"/>
  <c r="B864" i="16"/>
  <c r="C864" i="16"/>
  <c r="D864" i="16"/>
  <c r="E864" i="16"/>
  <c r="F864" i="16"/>
  <c r="I864" i="16"/>
  <c r="J864" i="16" s="1"/>
  <c r="K864" i="16"/>
  <c r="L864" i="16"/>
  <c r="M864" i="16" s="1"/>
  <c r="N864" i="16"/>
  <c r="O864" i="16"/>
  <c r="P864" i="16" s="1"/>
  <c r="Q864" i="16"/>
  <c r="R864" i="16"/>
  <c r="S864" i="16" s="1"/>
  <c r="T864" i="16"/>
  <c r="U864" i="16"/>
  <c r="V864" i="16" s="1"/>
  <c r="W864" i="16"/>
  <c r="X864" i="16"/>
  <c r="Y864" i="16" s="1"/>
  <c r="Z864" i="16"/>
  <c r="AA864" i="16"/>
  <c r="AB864" i="16" s="1"/>
  <c r="AC864" i="16"/>
  <c r="AD864" i="16"/>
  <c r="AE864" i="16" s="1"/>
  <c r="AF864" i="16"/>
  <c r="AG864" i="16"/>
  <c r="AH864" i="16" s="1"/>
  <c r="AI864" i="16"/>
  <c r="AJ864" i="16"/>
  <c r="AK864" i="16" s="1"/>
  <c r="AL864" i="16"/>
  <c r="B865" i="16"/>
  <c r="C865" i="16"/>
  <c r="D865" i="16"/>
  <c r="E865" i="16"/>
  <c r="F865" i="16"/>
  <c r="I865" i="16"/>
  <c r="K865" i="16"/>
  <c r="L865" i="16"/>
  <c r="M865" i="16" s="1"/>
  <c r="N865" i="16"/>
  <c r="O865" i="16"/>
  <c r="P865" i="16" s="1"/>
  <c r="Q865" i="16"/>
  <c r="R865" i="16"/>
  <c r="S865" i="16" s="1"/>
  <c r="T865" i="16"/>
  <c r="U865" i="16"/>
  <c r="V865" i="16" s="1"/>
  <c r="W865" i="16"/>
  <c r="X865" i="16"/>
  <c r="Y865" i="16" s="1"/>
  <c r="Z865" i="16"/>
  <c r="AA865" i="16"/>
  <c r="AB865" i="16" s="1"/>
  <c r="AC865" i="16"/>
  <c r="AD865" i="16"/>
  <c r="AE865" i="16" s="1"/>
  <c r="AF865" i="16"/>
  <c r="AG865" i="16"/>
  <c r="AH865" i="16" s="1"/>
  <c r="AI865" i="16"/>
  <c r="AJ865" i="16"/>
  <c r="AK865" i="16" s="1"/>
  <c r="AL865" i="16"/>
  <c r="B866" i="16"/>
  <c r="C866" i="16"/>
  <c r="D866" i="16"/>
  <c r="E866" i="16"/>
  <c r="F866" i="16"/>
  <c r="I866" i="16"/>
  <c r="J866" i="16" s="1"/>
  <c r="K866" i="16"/>
  <c r="L866" i="16"/>
  <c r="M866" i="16" s="1"/>
  <c r="N866" i="16"/>
  <c r="O866" i="16"/>
  <c r="P866" i="16" s="1"/>
  <c r="Q866" i="16"/>
  <c r="R866" i="16"/>
  <c r="S866" i="16" s="1"/>
  <c r="T866" i="16"/>
  <c r="U866" i="16"/>
  <c r="V866" i="16" s="1"/>
  <c r="W866" i="16"/>
  <c r="X866" i="16"/>
  <c r="Y866" i="16" s="1"/>
  <c r="Z866" i="16"/>
  <c r="AA866" i="16"/>
  <c r="AB866" i="16" s="1"/>
  <c r="AC866" i="16"/>
  <c r="AD866" i="16"/>
  <c r="AE866" i="16" s="1"/>
  <c r="AF866" i="16"/>
  <c r="AG866" i="16"/>
  <c r="AH866" i="16" s="1"/>
  <c r="AI866" i="16"/>
  <c r="AJ866" i="16"/>
  <c r="AK866" i="16" s="1"/>
  <c r="AL866" i="16"/>
  <c r="B867" i="16"/>
  <c r="C867" i="16"/>
  <c r="D867" i="16"/>
  <c r="E867" i="16"/>
  <c r="F867" i="16"/>
  <c r="I867" i="16"/>
  <c r="K867" i="16"/>
  <c r="L867" i="16"/>
  <c r="M867" i="16" s="1"/>
  <c r="N867" i="16"/>
  <c r="O867" i="16"/>
  <c r="P867" i="16" s="1"/>
  <c r="Q867" i="16"/>
  <c r="R867" i="16"/>
  <c r="S867" i="16" s="1"/>
  <c r="T867" i="16"/>
  <c r="U867" i="16"/>
  <c r="V867" i="16" s="1"/>
  <c r="W867" i="16"/>
  <c r="X867" i="16"/>
  <c r="Y867" i="16" s="1"/>
  <c r="Z867" i="16"/>
  <c r="AA867" i="16"/>
  <c r="AB867" i="16" s="1"/>
  <c r="AC867" i="16"/>
  <c r="AD867" i="16"/>
  <c r="AE867" i="16" s="1"/>
  <c r="AF867" i="16"/>
  <c r="AG867" i="16"/>
  <c r="AH867" i="16" s="1"/>
  <c r="AI867" i="16"/>
  <c r="AJ867" i="16"/>
  <c r="AK867" i="16" s="1"/>
  <c r="AL867" i="16"/>
  <c r="B868" i="16"/>
  <c r="C868" i="16"/>
  <c r="D868" i="16"/>
  <c r="E868" i="16"/>
  <c r="F868" i="16"/>
  <c r="I868" i="16"/>
  <c r="J868" i="16" s="1"/>
  <c r="K868" i="16"/>
  <c r="L868" i="16"/>
  <c r="M868" i="16" s="1"/>
  <c r="N868" i="16"/>
  <c r="O868" i="16"/>
  <c r="P868" i="16" s="1"/>
  <c r="Q868" i="16"/>
  <c r="R868" i="16"/>
  <c r="S868" i="16" s="1"/>
  <c r="T868" i="16"/>
  <c r="U868" i="16"/>
  <c r="V868" i="16" s="1"/>
  <c r="W868" i="16"/>
  <c r="X868" i="16"/>
  <c r="Y868" i="16" s="1"/>
  <c r="Z868" i="16"/>
  <c r="AA868" i="16"/>
  <c r="AB868" i="16" s="1"/>
  <c r="AC868" i="16"/>
  <c r="AD868" i="16"/>
  <c r="AE868" i="16" s="1"/>
  <c r="AF868" i="16"/>
  <c r="AG868" i="16"/>
  <c r="AH868" i="16" s="1"/>
  <c r="AI868" i="16"/>
  <c r="AJ868" i="16"/>
  <c r="AK868" i="16" s="1"/>
  <c r="AL868" i="16"/>
  <c r="B869" i="16"/>
  <c r="C869" i="16"/>
  <c r="D869" i="16"/>
  <c r="E869" i="16"/>
  <c r="F869" i="16"/>
  <c r="I869" i="16"/>
  <c r="K869" i="16"/>
  <c r="L869" i="16"/>
  <c r="M869" i="16" s="1"/>
  <c r="N869" i="16"/>
  <c r="O869" i="16"/>
  <c r="P869" i="16" s="1"/>
  <c r="Q869" i="16"/>
  <c r="R869" i="16"/>
  <c r="S869" i="16" s="1"/>
  <c r="T869" i="16"/>
  <c r="U869" i="16"/>
  <c r="V869" i="16" s="1"/>
  <c r="W869" i="16"/>
  <c r="X869" i="16"/>
  <c r="Y869" i="16" s="1"/>
  <c r="Z869" i="16"/>
  <c r="AA869" i="16"/>
  <c r="AB869" i="16" s="1"/>
  <c r="AC869" i="16"/>
  <c r="AD869" i="16"/>
  <c r="AE869" i="16" s="1"/>
  <c r="AF869" i="16"/>
  <c r="AG869" i="16"/>
  <c r="AH869" i="16" s="1"/>
  <c r="AI869" i="16"/>
  <c r="AJ869" i="16"/>
  <c r="AK869" i="16" s="1"/>
  <c r="AL869" i="16"/>
  <c r="B870" i="16"/>
  <c r="C870" i="16"/>
  <c r="D870" i="16"/>
  <c r="E870" i="16"/>
  <c r="F870" i="16"/>
  <c r="I870" i="16"/>
  <c r="J870" i="16" s="1"/>
  <c r="K870" i="16"/>
  <c r="L870" i="16"/>
  <c r="M870" i="16" s="1"/>
  <c r="N870" i="16"/>
  <c r="O870" i="16"/>
  <c r="P870" i="16" s="1"/>
  <c r="Q870" i="16"/>
  <c r="R870" i="16"/>
  <c r="S870" i="16" s="1"/>
  <c r="T870" i="16"/>
  <c r="U870" i="16"/>
  <c r="V870" i="16" s="1"/>
  <c r="W870" i="16"/>
  <c r="X870" i="16"/>
  <c r="Y870" i="16" s="1"/>
  <c r="Z870" i="16"/>
  <c r="AA870" i="16"/>
  <c r="AB870" i="16" s="1"/>
  <c r="AC870" i="16"/>
  <c r="AD870" i="16"/>
  <c r="AE870" i="16" s="1"/>
  <c r="AF870" i="16"/>
  <c r="AG870" i="16"/>
  <c r="AH870" i="16" s="1"/>
  <c r="AI870" i="16"/>
  <c r="AJ870" i="16"/>
  <c r="AK870" i="16" s="1"/>
  <c r="AL870" i="16"/>
  <c r="B871" i="16"/>
  <c r="C871" i="16"/>
  <c r="D871" i="16"/>
  <c r="E871" i="16"/>
  <c r="F871" i="16"/>
  <c r="I871" i="16"/>
  <c r="K871" i="16"/>
  <c r="L871" i="16"/>
  <c r="M871" i="16" s="1"/>
  <c r="N871" i="16"/>
  <c r="O871" i="16"/>
  <c r="P871" i="16" s="1"/>
  <c r="Q871" i="16"/>
  <c r="R871" i="16"/>
  <c r="S871" i="16" s="1"/>
  <c r="T871" i="16"/>
  <c r="U871" i="16"/>
  <c r="V871" i="16" s="1"/>
  <c r="W871" i="16"/>
  <c r="X871" i="16"/>
  <c r="Y871" i="16" s="1"/>
  <c r="Z871" i="16"/>
  <c r="AA871" i="16"/>
  <c r="AB871" i="16" s="1"/>
  <c r="AC871" i="16"/>
  <c r="AD871" i="16"/>
  <c r="AE871" i="16" s="1"/>
  <c r="AF871" i="16"/>
  <c r="AG871" i="16"/>
  <c r="AH871" i="16" s="1"/>
  <c r="AI871" i="16"/>
  <c r="AJ871" i="16"/>
  <c r="AK871" i="16" s="1"/>
  <c r="AL871" i="16"/>
  <c r="B872" i="16"/>
  <c r="C872" i="16"/>
  <c r="D872" i="16"/>
  <c r="E872" i="16"/>
  <c r="F872" i="16"/>
  <c r="G872" i="16"/>
  <c r="I872" i="16"/>
  <c r="J872" i="16" s="1"/>
  <c r="K872" i="16"/>
  <c r="L872" i="16"/>
  <c r="M872" i="16" s="1"/>
  <c r="N872" i="16"/>
  <c r="O872" i="16"/>
  <c r="P872" i="16" s="1"/>
  <c r="Q872" i="16"/>
  <c r="R872" i="16"/>
  <c r="S872" i="16" s="1"/>
  <c r="T872" i="16"/>
  <c r="U872" i="16"/>
  <c r="V872" i="16" s="1"/>
  <c r="W872" i="16"/>
  <c r="X872" i="16"/>
  <c r="Y872" i="16" s="1"/>
  <c r="Z872" i="16"/>
  <c r="AA872" i="16"/>
  <c r="AB872" i="16" s="1"/>
  <c r="AC872" i="16"/>
  <c r="AD872" i="16"/>
  <c r="AE872" i="16" s="1"/>
  <c r="AF872" i="16"/>
  <c r="AG872" i="16"/>
  <c r="AH872" i="16" s="1"/>
  <c r="AI872" i="16"/>
  <c r="AJ872" i="16"/>
  <c r="AK872" i="16" s="1"/>
  <c r="AL872" i="16"/>
  <c r="B873" i="16"/>
  <c r="C873" i="16"/>
  <c r="D873" i="16"/>
  <c r="E873" i="16"/>
  <c r="F873" i="16"/>
  <c r="G873" i="16"/>
  <c r="I873" i="16"/>
  <c r="K873" i="16"/>
  <c r="L873" i="16"/>
  <c r="M873" i="16" s="1"/>
  <c r="N873" i="16"/>
  <c r="O873" i="16"/>
  <c r="P873" i="16" s="1"/>
  <c r="Q873" i="16"/>
  <c r="R873" i="16"/>
  <c r="S873" i="16" s="1"/>
  <c r="T873" i="16"/>
  <c r="U873" i="16"/>
  <c r="V873" i="16" s="1"/>
  <c r="W873" i="16"/>
  <c r="X873" i="16"/>
  <c r="Y873" i="16" s="1"/>
  <c r="Z873" i="16"/>
  <c r="AA873" i="16"/>
  <c r="AB873" i="16" s="1"/>
  <c r="AC873" i="16"/>
  <c r="AD873" i="16"/>
  <c r="AE873" i="16" s="1"/>
  <c r="AF873" i="16"/>
  <c r="AG873" i="16"/>
  <c r="AH873" i="16" s="1"/>
  <c r="AI873" i="16"/>
  <c r="AJ873" i="16"/>
  <c r="AK873" i="16" s="1"/>
  <c r="AL873" i="16"/>
  <c r="B874" i="16"/>
  <c r="C874" i="16"/>
  <c r="D874" i="16"/>
  <c r="E874" i="16"/>
  <c r="F874" i="16"/>
  <c r="G874" i="16"/>
  <c r="I874" i="16"/>
  <c r="J874" i="16" s="1"/>
  <c r="K874" i="16"/>
  <c r="L874" i="16"/>
  <c r="M874" i="16" s="1"/>
  <c r="N874" i="16"/>
  <c r="O874" i="16"/>
  <c r="P874" i="16" s="1"/>
  <c r="Q874" i="16"/>
  <c r="R874" i="16"/>
  <c r="S874" i="16" s="1"/>
  <c r="T874" i="16"/>
  <c r="U874" i="16"/>
  <c r="V874" i="16" s="1"/>
  <c r="W874" i="16"/>
  <c r="X874" i="16"/>
  <c r="Y874" i="16" s="1"/>
  <c r="Z874" i="16"/>
  <c r="AA874" i="16"/>
  <c r="AB874" i="16" s="1"/>
  <c r="AC874" i="16"/>
  <c r="AD874" i="16"/>
  <c r="AE874" i="16" s="1"/>
  <c r="AF874" i="16"/>
  <c r="AG874" i="16"/>
  <c r="AH874" i="16" s="1"/>
  <c r="AI874" i="16"/>
  <c r="AJ874" i="16"/>
  <c r="AK874" i="16" s="1"/>
  <c r="AL874" i="16"/>
  <c r="B875" i="16"/>
  <c r="C875" i="16"/>
  <c r="D875" i="16"/>
  <c r="E875" i="16"/>
  <c r="F875" i="16"/>
  <c r="G875" i="16"/>
  <c r="I875" i="16"/>
  <c r="K875" i="16"/>
  <c r="L875" i="16"/>
  <c r="M875" i="16" s="1"/>
  <c r="N875" i="16"/>
  <c r="O875" i="16"/>
  <c r="P875" i="16" s="1"/>
  <c r="Q875" i="16"/>
  <c r="R875" i="16"/>
  <c r="S875" i="16" s="1"/>
  <c r="T875" i="16"/>
  <c r="U875" i="16"/>
  <c r="V875" i="16" s="1"/>
  <c r="W875" i="16"/>
  <c r="X875" i="16"/>
  <c r="Y875" i="16" s="1"/>
  <c r="Z875" i="16"/>
  <c r="AA875" i="16"/>
  <c r="AB875" i="16" s="1"/>
  <c r="AC875" i="16"/>
  <c r="AD875" i="16"/>
  <c r="AE875" i="16" s="1"/>
  <c r="AF875" i="16"/>
  <c r="AG875" i="16"/>
  <c r="AH875" i="16" s="1"/>
  <c r="AI875" i="16"/>
  <c r="AJ875" i="16"/>
  <c r="AK875" i="16" s="1"/>
  <c r="AL875" i="16"/>
  <c r="B876" i="16"/>
  <c r="C876" i="16"/>
  <c r="D876" i="16"/>
  <c r="E876" i="16"/>
  <c r="F876" i="16"/>
  <c r="G876" i="16"/>
  <c r="I876" i="16"/>
  <c r="J876" i="16" s="1"/>
  <c r="K876" i="16"/>
  <c r="L876" i="16"/>
  <c r="M876" i="16" s="1"/>
  <c r="N876" i="16"/>
  <c r="O876" i="16"/>
  <c r="P876" i="16" s="1"/>
  <c r="Q876" i="16"/>
  <c r="R876" i="16"/>
  <c r="S876" i="16" s="1"/>
  <c r="T876" i="16"/>
  <c r="U876" i="16"/>
  <c r="V876" i="16" s="1"/>
  <c r="W876" i="16"/>
  <c r="X876" i="16"/>
  <c r="Y876" i="16" s="1"/>
  <c r="Z876" i="16"/>
  <c r="AA876" i="16"/>
  <c r="AB876" i="16" s="1"/>
  <c r="AC876" i="16"/>
  <c r="AD876" i="16"/>
  <c r="AE876" i="16" s="1"/>
  <c r="AF876" i="16"/>
  <c r="AG876" i="16"/>
  <c r="AH876" i="16" s="1"/>
  <c r="AI876" i="16"/>
  <c r="AJ876" i="16"/>
  <c r="AK876" i="16" s="1"/>
  <c r="AL876" i="16"/>
  <c r="B877" i="16"/>
  <c r="C877" i="16"/>
  <c r="D877" i="16"/>
  <c r="E877" i="16"/>
  <c r="F877" i="16"/>
  <c r="G877" i="16"/>
  <c r="I877" i="16"/>
  <c r="K877" i="16"/>
  <c r="L877" i="16"/>
  <c r="M877" i="16" s="1"/>
  <c r="N877" i="16"/>
  <c r="O877" i="16"/>
  <c r="P877" i="16" s="1"/>
  <c r="Q877" i="16"/>
  <c r="R877" i="16"/>
  <c r="S877" i="16" s="1"/>
  <c r="T877" i="16"/>
  <c r="U877" i="16"/>
  <c r="V877" i="16" s="1"/>
  <c r="W877" i="16"/>
  <c r="X877" i="16"/>
  <c r="Y877" i="16" s="1"/>
  <c r="Z877" i="16"/>
  <c r="AA877" i="16"/>
  <c r="AB877" i="16" s="1"/>
  <c r="AC877" i="16"/>
  <c r="AD877" i="16"/>
  <c r="AE877" i="16" s="1"/>
  <c r="AF877" i="16"/>
  <c r="AG877" i="16"/>
  <c r="AH877" i="16" s="1"/>
  <c r="AI877" i="16"/>
  <c r="AJ877" i="16"/>
  <c r="AK877" i="16" s="1"/>
  <c r="AL877" i="16"/>
  <c r="B878" i="16"/>
  <c r="C878" i="16"/>
  <c r="D878" i="16"/>
  <c r="E878" i="16"/>
  <c r="F878" i="16"/>
  <c r="G878" i="16"/>
  <c r="I878" i="16"/>
  <c r="J878" i="16" s="1"/>
  <c r="K878" i="16"/>
  <c r="L878" i="16"/>
  <c r="M878" i="16" s="1"/>
  <c r="N878" i="16"/>
  <c r="O878" i="16"/>
  <c r="P878" i="16" s="1"/>
  <c r="Q878" i="16"/>
  <c r="R878" i="16"/>
  <c r="S878" i="16" s="1"/>
  <c r="T878" i="16"/>
  <c r="U878" i="16"/>
  <c r="V878" i="16" s="1"/>
  <c r="W878" i="16"/>
  <c r="X878" i="16"/>
  <c r="Y878" i="16" s="1"/>
  <c r="Z878" i="16"/>
  <c r="AA878" i="16"/>
  <c r="AB878" i="16" s="1"/>
  <c r="AC878" i="16"/>
  <c r="AD878" i="16"/>
  <c r="AE878" i="16" s="1"/>
  <c r="AF878" i="16"/>
  <c r="AG878" i="16"/>
  <c r="AH878" i="16" s="1"/>
  <c r="AI878" i="16"/>
  <c r="AJ878" i="16"/>
  <c r="AK878" i="16" s="1"/>
  <c r="AL878" i="16"/>
  <c r="B879" i="16"/>
  <c r="C879" i="16"/>
  <c r="D879" i="16"/>
  <c r="E879" i="16"/>
  <c r="F879" i="16"/>
  <c r="G879" i="16"/>
  <c r="I879" i="16"/>
  <c r="K879" i="16"/>
  <c r="L879" i="16"/>
  <c r="M879" i="16" s="1"/>
  <c r="N879" i="16"/>
  <c r="O879" i="16"/>
  <c r="P879" i="16" s="1"/>
  <c r="Q879" i="16"/>
  <c r="R879" i="16"/>
  <c r="S879" i="16" s="1"/>
  <c r="T879" i="16"/>
  <c r="U879" i="16"/>
  <c r="V879" i="16" s="1"/>
  <c r="W879" i="16"/>
  <c r="X879" i="16"/>
  <c r="Y879" i="16" s="1"/>
  <c r="Z879" i="16"/>
  <c r="AA879" i="16"/>
  <c r="AB879" i="16" s="1"/>
  <c r="AC879" i="16"/>
  <c r="AD879" i="16"/>
  <c r="AE879" i="16" s="1"/>
  <c r="AF879" i="16"/>
  <c r="AG879" i="16"/>
  <c r="AH879" i="16" s="1"/>
  <c r="AI879" i="16"/>
  <c r="AJ879" i="16"/>
  <c r="AK879" i="16" s="1"/>
  <c r="AL879" i="16"/>
  <c r="B880" i="16"/>
  <c r="C880" i="16"/>
  <c r="D880" i="16"/>
  <c r="E880" i="16"/>
  <c r="F880" i="16"/>
  <c r="I880" i="16"/>
  <c r="J880" i="16" s="1"/>
  <c r="K880" i="16"/>
  <c r="L880" i="16"/>
  <c r="M880" i="16" s="1"/>
  <c r="N880" i="16"/>
  <c r="O880" i="16"/>
  <c r="P880" i="16" s="1"/>
  <c r="Q880" i="16"/>
  <c r="R880" i="16"/>
  <c r="S880" i="16" s="1"/>
  <c r="T880" i="16"/>
  <c r="U880" i="16"/>
  <c r="V880" i="16" s="1"/>
  <c r="W880" i="16"/>
  <c r="X880" i="16"/>
  <c r="Y880" i="16" s="1"/>
  <c r="Z880" i="16"/>
  <c r="AA880" i="16"/>
  <c r="AB880" i="16" s="1"/>
  <c r="AC880" i="16"/>
  <c r="AD880" i="16"/>
  <c r="AE880" i="16" s="1"/>
  <c r="AF880" i="16"/>
  <c r="AG880" i="16"/>
  <c r="AH880" i="16" s="1"/>
  <c r="AI880" i="16"/>
  <c r="AJ880" i="16"/>
  <c r="AK880" i="16" s="1"/>
  <c r="AL880" i="16"/>
  <c r="B881" i="16"/>
  <c r="C881" i="16"/>
  <c r="D881" i="16"/>
  <c r="E881" i="16"/>
  <c r="F881" i="16"/>
  <c r="I881" i="16"/>
  <c r="K881" i="16"/>
  <c r="L881" i="16"/>
  <c r="M881" i="16" s="1"/>
  <c r="N881" i="16"/>
  <c r="O881" i="16"/>
  <c r="P881" i="16" s="1"/>
  <c r="Q881" i="16"/>
  <c r="R881" i="16"/>
  <c r="S881" i="16" s="1"/>
  <c r="T881" i="16"/>
  <c r="U881" i="16"/>
  <c r="V881" i="16" s="1"/>
  <c r="W881" i="16"/>
  <c r="X881" i="16"/>
  <c r="Y881" i="16" s="1"/>
  <c r="Z881" i="16"/>
  <c r="AA881" i="16"/>
  <c r="AB881" i="16" s="1"/>
  <c r="AC881" i="16"/>
  <c r="AD881" i="16"/>
  <c r="AE881" i="16" s="1"/>
  <c r="AF881" i="16"/>
  <c r="AG881" i="16"/>
  <c r="AH881" i="16" s="1"/>
  <c r="AI881" i="16"/>
  <c r="AJ881" i="16"/>
  <c r="AK881" i="16" s="1"/>
  <c r="AL881" i="16"/>
  <c r="B882" i="16"/>
  <c r="C882" i="16"/>
  <c r="D882" i="16"/>
  <c r="E882" i="16"/>
  <c r="F882" i="16"/>
  <c r="I882" i="16"/>
  <c r="J882" i="16" s="1"/>
  <c r="K882" i="16"/>
  <c r="L882" i="16"/>
  <c r="M882" i="16" s="1"/>
  <c r="N882" i="16"/>
  <c r="O882" i="16"/>
  <c r="P882" i="16" s="1"/>
  <c r="Q882" i="16"/>
  <c r="R882" i="16"/>
  <c r="S882" i="16" s="1"/>
  <c r="T882" i="16"/>
  <c r="U882" i="16"/>
  <c r="V882" i="16" s="1"/>
  <c r="W882" i="16"/>
  <c r="X882" i="16"/>
  <c r="Y882" i="16" s="1"/>
  <c r="Z882" i="16"/>
  <c r="AA882" i="16"/>
  <c r="AB882" i="16" s="1"/>
  <c r="AC882" i="16"/>
  <c r="AD882" i="16"/>
  <c r="AE882" i="16" s="1"/>
  <c r="AF882" i="16"/>
  <c r="AG882" i="16"/>
  <c r="AH882" i="16" s="1"/>
  <c r="AI882" i="16"/>
  <c r="AJ882" i="16"/>
  <c r="AK882" i="16" s="1"/>
  <c r="AL882" i="16"/>
  <c r="B883" i="16"/>
  <c r="C883" i="16"/>
  <c r="D883" i="16"/>
  <c r="E883" i="16"/>
  <c r="F883" i="16"/>
  <c r="I883" i="16"/>
  <c r="K883" i="16"/>
  <c r="L883" i="16"/>
  <c r="M883" i="16" s="1"/>
  <c r="N883" i="16"/>
  <c r="O883" i="16"/>
  <c r="P883" i="16" s="1"/>
  <c r="Q883" i="16"/>
  <c r="R883" i="16"/>
  <c r="S883" i="16" s="1"/>
  <c r="T883" i="16"/>
  <c r="U883" i="16"/>
  <c r="V883" i="16" s="1"/>
  <c r="W883" i="16"/>
  <c r="X883" i="16"/>
  <c r="Y883" i="16" s="1"/>
  <c r="Z883" i="16"/>
  <c r="AA883" i="16"/>
  <c r="AB883" i="16" s="1"/>
  <c r="AC883" i="16"/>
  <c r="AD883" i="16"/>
  <c r="AE883" i="16" s="1"/>
  <c r="AF883" i="16"/>
  <c r="AG883" i="16"/>
  <c r="AH883" i="16" s="1"/>
  <c r="AI883" i="16"/>
  <c r="AJ883" i="16"/>
  <c r="AK883" i="16" s="1"/>
  <c r="AL883" i="16"/>
  <c r="B884" i="16"/>
  <c r="C884" i="16"/>
  <c r="D884" i="16"/>
  <c r="E884" i="16"/>
  <c r="F884" i="16"/>
  <c r="I884" i="16"/>
  <c r="J884" i="16" s="1"/>
  <c r="K884" i="16"/>
  <c r="L884" i="16"/>
  <c r="M884" i="16" s="1"/>
  <c r="N884" i="16"/>
  <c r="O884" i="16"/>
  <c r="P884" i="16" s="1"/>
  <c r="Q884" i="16"/>
  <c r="R884" i="16"/>
  <c r="S884" i="16" s="1"/>
  <c r="T884" i="16"/>
  <c r="U884" i="16"/>
  <c r="V884" i="16" s="1"/>
  <c r="W884" i="16"/>
  <c r="X884" i="16"/>
  <c r="Y884" i="16" s="1"/>
  <c r="Z884" i="16"/>
  <c r="AA884" i="16"/>
  <c r="AB884" i="16" s="1"/>
  <c r="AC884" i="16"/>
  <c r="AD884" i="16"/>
  <c r="AE884" i="16" s="1"/>
  <c r="AF884" i="16"/>
  <c r="AG884" i="16"/>
  <c r="AH884" i="16" s="1"/>
  <c r="AI884" i="16"/>
  <c r="AJ884" i="16"/>
  <c r="AK884" i="16" s="1"/>
  <c r="AL884" i="16"/>
  <c r="B885" i="16"/>
  <c r="C885" i="16"/>
  <c r="D885" i="16"/>
  <c r="E885" i="16"/>
  <c r="F885" i="16"/>
  <c r="I885" i="16"/>
  <c r="K885" i="16"/>
  <c r="L885" i="16"/>
  <c r="M885" i="16" s="1"/>
  <c r="N885" i="16"/>
  <c r="O885" i="16"/>
  <c r="P885" i="16" s="1"/>
  <c r="Q885" i="16"/>
  <c r="R885" i="16"/>
  <c r="S885" i="16" s="1"/>
  <c r="T885" i="16"/>
  <c r="U885" i="16"/>
  <c r="V885" i="16" s="1"/>
  <c r="W885" i="16"/>
  <c r="X885" i="16"/>
  <c r="Y885" i="16" s="1"/>
  <c r="Z885" i="16"/>
  <c r="AA885" i="16"/>
  <c r="AB885" i="16" s="1"/>
  <c r="AC885" i="16"/>
  <c r="AD885" i="16"/>
  <c r="AE885" i="16" s="1"/>
  <c r="AF885" i="16"/>
  <c r="AG885" i="16"/>
  <c r="AH885" i="16" s="1"/>
  <c r="AI885" i="16"/>
  <c r="AJ885" i="16"/>
  <c r="AK885" i="16" s="1"/>
  <c r="AL885" i="16"/>
  <c r="B886" i="16"/>
  <c r="C886" i="16"/>
  <c r="D886" i="16"/>
  <c r="E886" i="16"/>
  <c r="F886" i="16"/>
  <c r="I886" i="16"/>
  <c r="J886" i="16" s="1"/>
  <c r="K886" i="16"/>
  <c r="L886" i="16"/>
  <c r="M886" i="16" s="1"/>
  <c r="N886" i="16"/>
  <c r="O886" i="16"/>
  <c r="P886" i="16" s="1"/>
  <c r="Q886" i="16"/>
  <c r="R886" i="16"/>
  <c r="S886" i="16" s="1"/>
  <c r="T886" i="16"/>
  <c r="U886" i="16"/>
  <c r="V886" i="16" s="1"/>
  <c r="W886" i="16"/>
  <c r="X886" i="16"/>
  <c r="Y886" i="16" s="1"/>
  <c r="Z886" i="16"/>
  <c r="AA886" i="16"/>
  <c r="AB886" i="16" s="1"/>
  <c r="AC886" i="16"/>
  <c r="AD886" i="16"/>
  <c r="AE886" i="16" s="1"/>
  <c r="AF886" i="16"/>
  <c r="AG886" i="16"/>
  <c r="AH886" i="16" s="1"/>
  <c r="AI886" i="16"/>
  <c r="AJ886" i="16"/>
  <c r="AK886" i="16" s="1"/>
  <c r="AL886" i="16"/>
  <c r="B887" i="16"/>
  <c r="C887" i="16"/>
  <c r="D887" i="16"/>
  <c r="E887" i="16"/>
  <c r="F887" i="16"/>
  <c r="I887" i="16"/>
  <c r="K887" i="16"/>
  <c r="L887" i="16"/>
  <c r="M887" i="16" s="1"/>
  <c r="N887" i="16"/>
  <c r="O887" i="16"/>
  <c r="P887" i="16" s="1"/>
  <c r="Q887" i="16"/>
  <c r="R887" i="16"/>
  <c r="S887" i="16" s="1"/>
  <c r="T887" i="16"/>
  <c r="U887" i="16"/>
  <c r="V887" i="16" s="1"/>
  <c r="W887" i="16"/>
  <c r="X887" i="16"/>
  <c r="Y887" i="16" s="1"/>
  <c r="Z887" i="16"/>
  <c r="AA887" i="16"/>
  <c r="AB887" i="16" s="1"/>
  <c r="AC887" i="16"/>
  <c r="AD887" i="16"/>
  <c r="AE887" i="16" s="1"/>
  <c r="AF887" i="16"/>
  <c r="AG887" i="16"/>
  <c r="AH887" i="16" s="1"/>
  <c r="AI887" i="16"/>
  <c r="AJ887" i="16"/>
  <c r="AK887" i="16" s="1"/>
  <c r="AL887" i="16"/>
  <c r="B888" i="16"/>
  <c r="C888" i="16"/>
  <c r="D888" i="16"/>
  <c r="E888" i="16"/>
  <c r="F888" i="16"/>
  <c r="I888" i="16"/>
  <c r="J888" i="16" s="1"/>
  <c r="K888" i="16"/>
  <c r="L888" i="16"/>
  <c r="M888" i="16" s="1"/>
  <c r="N888" i="16"/>
  <c r="O888" i="16"/>
  <c r="P888" i="16" s="1"/>
  <c r="Q888" i="16"/>
  <c r="R888" i="16"/>
  <c r="S888" i="16" s="1"/>
  <c r="T888" i="16"/>
  <c r="U888" i="16"/>
  <c r="V888" i="16" s="1"/>
  <c r="W888" i="16"/>
  <c r="X888" i="16"/>
  <c r="Y888" i="16" s="1"/>
  <c r="Z888" i="16"/>
  <c r="AA888" i="16"/>
  <c r="AB888" i="16" s="1"/>
  <c r="AC888" i="16"/>
  <c r="AD888" i="16"/>
  <c r="AE888" i="16" s="1"/>
  <c r="AF888" i="16"/>
  <c r="AG888" i="16"/>
  <c r="AH888" i="16" s="1"/>
  <c r="AI888" i="16"/>
  <c r="AJ888" i="16"/>
  <c r="AK888" i="16" s="1"/>
  <c r="AL888" i="16"/>
  <c r="B889" i="16"/>
  <c r="C889" i="16"/>
  <c r="D889" i="16"/>
  <c r="E889" i="16"/>
  <c r="F889" i="16"/>
  <c r="I889" i="16"/>
  <c r="K889" i="16"/>
  <c r="L889" i="16"/>
  <c r="M889" i="16" s="1"/>
  <c r="N889" i="16"/>
  <c r="O889" i="16"/>
  <c r="P889" i="16" s="1"/>
  <c r="Q889" i="16"/>
  <c r="R889" i="16"/>
  <c r="S889" i="16" s="1"/>
  <c r="T889" i="16"/>
  <c r="U889" i="16"/>
  <c r="V889" i="16" s="1"/>
  <c r="W889" i="16"/>
  <c r="X889" i="16"/>
  <c r="Y889" i="16" s="1"/>
  <c r="Z889" i="16"/>
  <c r="AA889" i="16"/>
  <c r="AB889" i="16" s="1"/>
  <c r="AC889" i="16"/>
  <c r="AD889" i="16"/>
  <c r="AE889" i="16" s="1"/>
  <c r="AF889" i="16"/>
  <c r="AG889" i="16"/>
  <c r="AH889" i="16" s="1"/>
  <c r="AI889" i="16"/>
  <c r="AJ889" i="16"/>
  <c r="AK889" i="16" s="1"/>
  <c r="AL889" i="16"/>
  <c r="B890" i="16"/>
  <c r="C890" i="16"/>
  <c r="D890" i="16"/>
  <c r="E890" i="16"/>
  <c r="F890" i="16"/>
  <c r="I890" i="16"/>
  <c r="J890" i="16" s="1"/>
  <c r="K890" i="16"/>
  <c r="L890" i="16"/>
  <c r="M890" i="16" s="1"/>
  <c r="N890" i="16"/>
  <c r="O890" i="16"/>
  <c r="P890" i="16" s="1"/>
  <c r="Q890" i="16"/>
  <c r="R890" i="16"/>
  <c r="S890" i="16" s="1"/>
  <c r="T890" i="16"/>
  <c r="U890" i="16"/>
  <c r="V890" i="16" s="1"/>
  <c r="W890" i="16"/>
  <c r="X890" i="16"/>
  <c r="Y890" i="16" s="1"/>
  <c r="Z890" i="16"/>
  <c r="AA890" i="16"/>
  <c r="AB890" i="16" s="1"/>
  <c r="AC890" i="16"/>
  <c r="AD890" i="16"/>
  <c r="AE890" i="16" s="1"/>
  <c r="AF890" i="16"/>
  <c r="AG890" i="16"/>
  <c r="AH890" i="16" s="1"/>
  <c r="AI890" i="16"/>
  <c r="AJ890" i="16"/>
  <c r="AK890" i="16" s="1"/>
  <c r="AL890" i="16"/>
  <c r="B891" i="16"/>
  <c r="C891" i="16"/>
  <c r="D891" i="16"/>
  <c r="E891" i="16"/>
  <c r="F891" i="16"/>
  <c r="I891" i="16"/>
  <c r="K891" i="16"/>
  <c r="L891" i="16"/>
  <c r="M891" i="16" s="1"/>
  <c r="N891" i="16"/>
  <c r="O891" i="16"/>
  <c r="P891" i="16" s="1"/>
  <c r="Q891" i="16"/>
  <c r="R891" i="16"/>
  <c r="S891" i="16" s="1"/>
  <c r="T891" i="16"/>
  <c r="U891" i="16"/>
  <c r="V891" i="16" s="1"/>
  <c r="W891" i="16"/>
  <c r="X891" i="16"/>
  <c r="Y891" i="16" s="1"/>
  <c r="Z891" i="16"/>
  <c r="AA891" i="16"/>
  <c r="AB891" i="16" s="1"/>
  <c r="AC891" i="16"/>
  <c r="AD891" i="16"/>
  <c r="AE891" i="16" s="1"/>
  <c r="AF891" i="16"/>
  <c r="AG891" i="16"/>
  <c r="AH891" i="16" s="1"/>
  <c r="AI891" i="16"/>
  <c r="AJ891" i="16"/>
  <c r="AK891" i="16" s="1"/>
  <c r="AL891" i="16"/>
  <c r="B892" i="16"/>
  <c r="C892" i="16"/>
  <c r="D892" i="16"/>
  <c r="E892" i="16"/>
  <c r="F892" i="16"/>
  <c r="I892" i="16"/>
  <c r="J892" i="16" s="1"/>
  <c r="K892" i="16"/>
  <c r="L892" i="16"/>
  <c r="M892" i="16" s="1"/>
  <c r="N892" i="16"/>
  <c r="O892" i="16"/>
  <c r="P892" i="16" s="1"/>
  <c r="Q892" i="16"/>
  <c r="R892" i="16"/>
  <c r="S892" i="16" s="1"/>
  <c r="T892" i="16"/>
  <c r="U892" i="16"/>
  <c r="V892" i="16" s="1"/>
  <c r="W892" i="16"/>
  <c r="X892" i="16"/>
  <c r="Y892" i="16" s="1"/>
  <c r="Z892" i="16"/>
  <c r="AA892" i="16"/>
  <c r="AB892" i="16" s="1"/>
  <c r="AC892" i="16"/>
  <c r="AD892" i="16"/>
  <c r="AE892" i="16" s="1"/>
  <c r="AF892" i="16"/>
  <c r="AG892" i="16"/>
  <c r="AH892" i="16" s="1"/>
  <c r="AI892" i="16"/>
  <c r="AJ892" i="16"/>
  <c r="AK892" i="16" s="1"/>
  <c r="AL892" i="16"/>
  <c r="B893" i="16"/>
  <c r="C893" i="16"/>
  <c r="D893" i="16"/>
  <c r="E893" i="16"/>
  <c r="F893" i="16"/>
  <c r="I893" i="16"/>
  <c r="K893" i="16"/>
  <c r="L893" i="16"/>
  <c r="M893" i="16" s="1"/>
  <c r="N893" i="16"/>
  <c r="O893" i="16"/>
  <c r="P893" i="16" s="1"/>
  <c r="Q893" i="16"/>
  <c r="R893" i="16"/>
  <c r="S893" i="16" s="1"/>
  <c r="T893" i="16"/>
  <c r="U893" i="16"/>
  <c r="V893" i="16" s="1"/>
  <c r="W893" i="16"/>
  <c r="X893" i="16"/>
  <c r="Y893" i="16" s="1"/>
  <c r="Z893" i="16"/>
  <c r="AA893" i="16"/>
  <c r="AB893" i="16" s="1"/>
  <c r="AC893" i="16"/>
  <c r="AD893" i="16"/>
  <c r="AE893" i="16" s="1"/>
  <c r="AF893" i="16"/>
  <c r="AG893" i="16"/>
  <c r="AH893" i="16" s="1"/>
  <c r="AI893" i="16"/>
  <c r="AJ893" i="16"/>
  <c r="AK893" i="16" s="1"/>
  <c r="AL893" i="16"/>
  <c r="B894" i="16"/>
  <c r="C894" i="16"/>
  <c r="D894" i="16"/>
  <c r="E894" i="16"/>
  <c r="F894" i="16"/>
  <c r="I894" i="16"/>
  <c r="J894" i="16" s="1"/>
  <c r="K894" i="16"/>
  <c r="L894" i="16"/>
  <c r="M894" i="16" s="1"/>
  <c r="N894" i="16"/>
  <c r="O894" i="16"/>
  <c r="P894" i="16" s="1"/>
  <c r="Q894" i="16"/>
  <c r="R894" i="16"/>
  <c r="S894" i="16" s="1"/>
  <c r="T894" i="16"/>
  <c r="U894" i="16"/>
  <c r="V894" i="16" s="1"/>
  <c r="W894" i="16"/>
  <c r="X894" i="16"/>
  <c r="Y894" i="16" s="1"/>
  <c r="Z894" i="16"/>
  <c r="AA894" i="16"/>
  <c r="AB894" i="16" s="1"/>
  <c r="AC894" i="16"/>
  <c r="AD894" i="16"/>
  <c r="AE894" i="16" s="1"/>
  <c r="AF894" i="16"/>
  <c r="AG894" i="16"/>
  <c r="AH894" i="16" s="1"/>
  <c r="AI894" i="16"/>
  <c r="AJ894" i="16"/>
  <c r="AK894" i="16" s="1"/>
  <c r="AL894" i="16"/>
  <c r="B895" i="16"/>
  <c r="C895" i="16"/>
  <c r="D895" i="16"/>
  <c r="E895" i="16"/>
  <c r="F895" i="16"/>
  <c r="I895" i="16"/>
  <c r="K895" i="16"/>
  <c r="L895" i="16"/>
  <c r="M895" i="16" s="1"/>
  <c r="N895" i="16"/>
  <c r="O895" i="16"/>
  <c r="P895" i="16" s="1"/>
  <c r="Q895" i="16"/>
  <c r="R895" i="16"/>
  <c r="S895" i="16" s="1"/>
  <c r="T895" i="16"/>
  <c r="U895" i="16"/>
  <c r="V895" i="16" s="1"/>
  <c r="W895" i="16"/>
  <c r="X895" i="16"/>
  <c r="Y895" i="16" s="1"/>
  <c r="Z895" i="16"/>
  <c r="AA895" i="16"/>
  <c r="AB895" i="16" s="1"/>
  <c r="AC895" i="16"/>
  <c r="AD895" i="16"/>
  <c r="AE895" i="16" s="1"/>
  <c r="AF895" i="16"/>
  <c r="AG895" i="16"/>
  <c r="AH895" i="16" s="1"/>
  <c r="AI895" i="16"/>
  <c r="AJ895" i="16"/>
  <c r="AK895" i="16" s="1"/>
  <c r="AL895" i="16"/>
  <c r="B896" i="16"/>
  <c r="C896" i="16"/>
  <c r="D896" i="16"/>
  <c r="E896" i="16"/>
  <c r="F896" i="16"/>
  <c r="I896" i="16"/>
  <c r="J896" i="16" s="1"/>
  <c r="K896" i="16"/>
  <c r="L896" i="16"/>
  <c r="M896" i="16" s="1"/>
  <c r="N896" i="16"/>
  <c r="O896" i="16"/>
  <c r="P896" i="16" s="1"/>
  <c r="Q896" i="16"/>
  <c r="R896" i="16"/>
  <c r="S896" i="16" s="1"/>
  <c r="T896" i="16"/>
  <c r="U896" i="16"/>
  <c r="V896" i="16" s="1"/>
  <c r="W896" i="16"/>
  <c r="X896" i="16"/>
  <c r="Y896" i="16" s="1"/>
  <c r="Z896" i="16"/>
  <c r="AA896" i="16"/>
  <c r="AB896" i="16" s="1"/>
  <c r="AC896" i="16"/>
  <c r="AD896" i="16"/>
  <c r="AE896" i="16" s="1"/>
  <c r="AF896" i="16"/>
  <c r="AG896" i="16"/>
  <c r="AH896" i="16" s="1"/>
  <c r="AI896" i="16"/>
  <c r="AJ896" i="16"/>
  <c r="AK896" i="16" s="1"/>
  <c r="AL896" i="16"/>
  <c r="B897" i="16"/>
  <c r="C897" i="16"/>
  <c r="D897" i="16"/>
  <c r="E897" i="16"/>
  <c r="F897" i="16"/>
  <c r="I897" i="16"/>
  <c r="K897" i="16"/>
  <c r="L897" i="16"/>
  <c r="M897" i="16" s="1"/>
  <c r="N897" i="16"/>
  <c r="O897" i="16"/>
  <c r="P897" i="16" s="1"/>
  <c r="Q897" i="16"/>
  <c r="R897" i="16"/>
  <c r="S897" i="16" s="1"/>
  <c r="T897" i="16"/>
  <c r="U897" i="16"/>
  <c r="V897" i="16" s="1"/>
  <c r="W897" i="16"/>
  <c r="X897" i="16"/>
  <c r="Y897" i="16" s="1"/>
  <c r="Z897" i="16"/>
  <c r="AA897" i="16"/>
  <c r="AB897" i="16" s="1"/>
  <c r="AC897" i="16"/>
  <c r="AD897" i="16"/>
  <c r="AE897" i="16" s="1"/>
  <c r="AF897" i="16"/>
  <c r="AG897" i="16"/>
  <c r="AH897" i="16" s="1"/>
  <c r="AI897" i="16"/>
  <c r="AJ897" i="16"/>
  <c r="AK897" i="16" s="1"/>
  <c r="AL897" i="16"/>
  <c r="B898" i="16"/>
  <c r="C898" i="16"/>
  <c r="D898" i="16"/>
  <c r="E898" i="16"/>
  <c r="F898" i="16"/>
  <c r="I898" i="16"/>
  <c r="J898" i="16" s="1"/>
  <c r="K898" i="16"/>
  <c r="L898" i="16"/>
  <c r="M898" i="16" s="1"/>
  <c r="N898" i="16"/>
  <c r="O898" i="16"/>
  <c r="P898" i="16" s="1"/>
  <c r="Q898" i="16"/>
  <c r="R898" i="16"/>
  <c r="S898" i="16" s="1"/>
  <c r="T898" i="16"/>
  <c r="U898" i="16"/>
  <c r="V898" i="16" s="1"/>
  <c r="W898" i="16"/>
  <c r="X898" i="16"/>
  <c r="Y898" i="16" s="1"/>
  <c r="Z898" i="16"/>
  <c r="AA898" i="16"/>
  <c r="AB898" i="16" s="1"/>
  <c r="AC898" i="16"/>
  <c r="AD898" i="16"/>
  <c r="AE898" i="16" s="1"/>
  <c r="AF898" i="16"/>
  <c r="AG898" i="16"/>
  <c r="AH898" i="16" s="1"/>
  <c r="AI898" i="16"/>
  <c r="AJ898" i="16"/>
  <c r="AK898" i="16" s="1"/>
  <c r="AL898" i="16"/>
  <c r="B899" i="16"/>
  <c r="C899" i="16"/>
  <c r="D899" i="16"/>
  <c r="E899" i="16"/>
  <c r="F899" i="16"/>
  <c r="I899" i="16"/>
  <c r="K899" i="16"/>
  <c r="L899" i="16"/>
  <c r="M899" i="16" s="1"/>
  <c r="N899" i="16"/>
  <c r="O899" i="16"/>
  <c r="P899" i="16" s="1"/>
  <c r="Q899" i="16"/>
  <c r="R899" i="16"/>
  <c r="S899" i="16" s="1"/>
  <c r="T899" i="16"/>
  <c r="U899" i="16"/>
  <c r="V899" i="16" s="1"/>
  <c r="W899" i="16"/>
  <c r="X899" i="16"/>
  <c r="Y899" i="16" s="1"/>
  <c r="Z899" i="16"/>
  <c r="AA899" i="16"/>
  <c r="AB899" i="16" s="1"/>
  <c r="AC899" i="16"/>
  <c r="AD899" i="16"/>
  <c r="AE899" i="16" s="1"/>
  <c r="AF899" i="16"/>
  <c r="AG899" i="16"/>
  <c r="AH899" i="16" s="1"/>
  <c r="AI899" i="16"/>
  <c r="AJ899" i="16"/>
  <c r="AK899" i="16" s="1"/>
  <c r="AL899" i="16"/>
  <c r="B900" i="16"/>
  <c r="C900" i="16"/>
  <c r="D900" i="16"/>
  <c r="E900" i="16"/>
  <c r="F900" i="16"/>
  <c r="I900" i="16"/>
  <c r="J900" i="16" s="1"/>
  <c r="K900" i="16"/>
  <c r="L900" i="16"/>
  <c r="M900" i="16" s="1"/>
  <c r="N900" i="16"/>
  <c r="O900" i="16"/>
  <c r="P900" i="16" s="1"/>
  <c r="Q900" i="16"/>
  <c r="R900" i="16"/>
  <c r="S900" i="16" s="1"/>
  <c r="T900" i="16"/>
  <c r="U900" i="16"/>
  <c r="V900" i="16" s="1"/>
  <c r="W900" i="16"/>
  <c r="X900" i="16"/>
  <c r="Y900" i="16" s="1"/>
  <c r="Z900" i="16"/>
  <c r="AA900" i="16"/>
  <c r="AB900" i="16" s="1"/>
  <c r="AC900" i="16"/>
  <c r="AD900" i="16"/>
  <c r="AE900" i="16" s="1"/>
  <c r="AF900" i="16"/>
  <c r="AG900" i="16"/>
  <c r="AH900" i="16" s="1"/>
  <c r="AI900" i="16"/>
  <c r="AJ900" i="16"/>
  <c r="AK900" i="16" s="1"/>
  <c r="AL900" i="16"/>
  <c r="B901" i="16"/>
  <c r="C901" i="16"/>
  <c r="D901" i="16"/>
  <c r="E901" i="16"/>
  <c r="F901" i="16"/>
  <c r="I901" i="16"/>
  <c r="K901" i="16"/>
  <c r="L901" i="16"/>
  <c r="M901" i="16" s="1"/>
  <c r="N901" i="16"/>
  <c r="O901" i="16"/>
  <c r="P901" i="16" s="1"/>
  <c r="Q901" i="16"/>
  <c r="R901" i="16"/>
  <c r="S901" i="16" s="1"/>
  <c r="T901" i="16"/>
  <c r="U901" i="16"/>
  <c r="V901" i="16" s="1"/>
  <c r="W901" i="16"/>
  <c r="X901" i="16"/>
  <c r="Y901" i="16" s="1"/>
  <c r="Z901" i="16"/>
  <c r="AA901" i="16"/>
  <c r="AB901" i="16" s="1"/>
  <c r="AC901" i="16"/>
  <c r="AD901" i="16"/>
  <c r="AE901" i="16" s="1"/>
  <c r="AF901" i="16"/>
  <c r="AG901" i="16"/>
  <c r="AH901" i="16" s="1"/>
  <c r="AI901" i="16"/>
  <c r="AJ901" i="16"/>
  <c r="AK901" i="16" s="1"/>
  <c r="AL901" i="16"/>
  <c r="B902" i="16"/>
  <c r="C902" i="16"/>
  <c r="D902" i="16"/>
  <c r="E902" i="16"/>
  <c r="F902" i="16"/>
  <c r="I902" i="16"/>
  <c r="J902" i="16" s="1"/>
  <c r="K902" i="16"/>
  <c r="L902" i="16"/>
  <c r="M902" i="16" s="1"/>
  <c r="N902" i="16"/>
  <c r="O902" i="16"/>
  <c r="P902" i="16" s="1"/>
  <c r="Q902" i="16"/>
  <c r="R902" i="16"/>
  <c r="S902" i="16" s="1"/>
  <c r="T902" i="16"/>
  <c r="U902" i="16"/>
  <c r="V902" i="16" s="1"/>
  <c r="W902" i="16"/>
  <c r="X902" i="16"/>
  <c r="Y902" i="16" s="1"/>
  <c r="Z902" i="16"/>
  <c r="AA902" i="16"/>
  <c r="AB902" i="16" s="1"/>
  <c r="AC902" i="16"/>
  <c r="AD902" i="16"/>
  <c r="AE902" i="16" s="1"/>
  <c r="AF902" i="16"/>
  <c r="AG902" i="16"/>
  <c r="AH902" i="16" s="1"/>
  <c r="AI902" i="16"/>
  <c r="AJ902" i="16"/>
  <c r="AK902" i="16" s="1"/>
  <c r="AL902" i="16"/>
  <c r="B903" i="16"/>
  <c r="C903" i="16"/>
  <c r="D903" i="16"/>
  <c r="E903" i="16"/>
  <c r="F903" i="16"/>
  <c r="I903" i="16"/>
  <c r="K903" i="16"/>
  <c r="L903" i="16"/>
  <c r="M903" i="16" s="1"/>
  <c r="N903" i="16"/>
  <c r="O903" i="16"/>
  <c r="P903" i="16" s="1"/>
  <c r="Q903" i="16"/>
  <c r="R903" i="16"/>
  <c r="S903" i="16" s="1"/>
  <c r="T903" i="16"/>
  <c r="U903" i="16"/>
  <c r="V903" i="16" s="1"/>
  <c r="W903" i="16"/>
  <c r="X903" i="16"/>
  <c r="Y903" i="16" s="1"/>
  <c r="Z903" i="16"/>
  <c r="AA903" i="16"/>
  <c r="AB903" i="16" s="1"/>
  <c r="AC903" i="16"/>
  <c r="AD903" i="16"/>
  <c r="AE903" i="16" s="1"/>
  <c r="AF903" i="16"/>
  <c r="AG903" i="16"/>
  <c r="AH903" i="16" s="1"/>
  <c r="AI903" i="16"/>
  <c r="AJ903" i="16"/>
  <c r="AK903" i="16" s="1"/>
  <c r="AL903" i="16"/>
  <c r="B904" i="16"/>
  <c r="C904" i="16"/>
  <c r="D904" i="16"/>
  <c r="E904" i="16"/>
  <c r="F904" i="16"/>
  <c r="I904" i="16"/>
  <c r="J904" i="16" s="1"/>
  <c r="K904" i="16"/>
  <c r="L904" i="16"/>
  <c r="M904" i="16" s="1"/>
  <c r="N904" i="16"/>
  <c r="O904" i="16"/>
  <c r="P904" i="16" s="1"/>
  <c r="Q904" i="16"/>
  <c r="R904" i="16"/>
  <c r="S904" i="16" s="1"/>
  <c r="T904" i="16"/>
  <c r="U904" i="16"/>
  <c r="V904" i="16" s="1"/>
  <c r="W904" i="16"/>
  <c r="X904" i="16"/>
  <c r="Y904" i="16" s="1"/>
  <c r="Z904" i="16"/>
  <c r="AA904" i="16"/>
  <c r="AB904" i="16" s="1"/>
  <c r="AC904" i="16"/>
  <c r="AD904" i="16"/>
  <c r="AE904" i="16" s="1"/>
  <c r="AF904" i="16"/>
  <c r="AG904" i="16"/>
  <c r="AH904" i="16" s="1"/>
  <c r="AI904" i="16"/>
  <c r="AJ904" i="16"/>
  <c r="AK904" i="16" s="1"/>
  <c r="AL904" i="16"/>
  <c r="B905" i="16"/>
  <c r="C905" i="16"/>
  <c r="D905" i="16"/>
  <c r="E905" i="16"/>
  <c r="F905" i="16"/>
  <c r="I905" i="16"/>
  <c r="K905" i="16"/>
  <c r="L905" i="16"/>
  <c r="M905" i="16" s="1"/>
  <c r="N905" i="16"/>
  <c r="O905" i="16"/>
  <c r="P905" i="16" s="1"/>
  <c r="Q905" i="16"/>
  <c r="R905" i="16"/>
  <c r="S905" i="16" s="1"/>
  <c r="T905" i="16"/>
  <c r="U905" i="16"/>
  <c r="V905" i="16" s="1"/>
  <c r="W905" i="16"/>
  <c r="X905" i="16"/>
  <c r="Y905" i="16" s="1"/>
  <c r="Z905" i="16"/>
  <c r="AA905" i="16"/>
  <c r="AB905" i="16" s="1"/>
  <c r="AC905" i="16"/>
  <c r="AD905" i="16"/>
  <c r="AE905" i="16" s="1"/>
  <c r="AF905" i="16"/>
  <c r="AG905" i="16"/>
  <c r="AH905" i="16" s="1"/>
  <c r="AI905" i="16"/>
  <c r="AJ905" i="16"/>
  <c r="AK905" i="16" s="1"/>
  <c r="AL905" i="16"/>
  <c r="B906" i="16"/>
  <c r="C906" i="16"/>
  <c r="D906" i="16"/>
  <c r="E906" i="16"/>
  <c r="F906" i="16"/>
  <c r="I906" i="16"/>
  <c r="J906" i="16" s="1"/>
  <c r="K906" i="16"/>
  <c r="L906" i="16"/>
  <c r="M906" i="16" s="1"/>
  <c r="N906" i="16"/>
  <c r="O906" i="16"/>
  <c r="P906" i="16" s="1"/>
  <c r="Q906" i="16"/>
  <c r="R906" i="16"/>
  <c r="S906" i="16" s="1"/>
  <c r="T906" i="16"/>
  <c r="U906" i="16"/>
  <c r="V906" i="16" s="1"/>
  <c r="W906" i="16"/>
  <c r="X906" i="16"/>
  <c r="Y906" i="16" s="1"/>
  <c r="Z906" i="16"/>
  <c r="AA906" i="16"/>
  <c r="AB906" i="16" s="1"/>
  <c r="AC906" i="16"/>
  <c r="AD906" i="16"/>
  <c r="AE906" i="16" s="1"/>
  <c r="AF906" i="16"/>
  <c r="AG906" i="16"/>
  <c r="AH906" i="16" s="1"/>
  <c r="AI906" i="16"/>
  <c r="AJ906" i="16"/>
  <c r="AK906" i="16" s="1"/>
  <c r="AL906" i="16"/>
  <c r="B907" i="16"/>
  <c r="C907" i="16"/>
  <c r="D907" i="16"/>
  <c r="E907" i="16"/>
  <c r="F907" i="16"/>
  <c r="I907" i="16"/>
  <c r="K907" i="16"/>
  <c r="L907" i="16"/>
  <c r="M907" i="16" s="1"/>
  <c r="N907" i="16"/>
  <c r="O907" i="16"/>
  <c r="P907" i="16" s="1"/>
  <c r="Q907" i="16"/>
  <c r="R907" i="16"/>
  <c r="S907" i="16" s="1"/>
  <c r="T907" i="16"/>
  <c r="U907" i="16"/>
  <c r="V907" i="16" s="1"/>
  <c r="W907" i="16"/>
  <c r="X907" i="16"/>
  <c r="Y907" i="16" s="1"/>
  <c r="Z907" i="16"/>
  <c r="AA907" i="16"/>
  <c r="AB907" i="16" s="1"/>
  <c r="AC907" i="16"/>
  <c r="AD907" i="16"/>
  <c r="AE907" i="16" s="1"/>
  <c r="AF907" i="16"/>
  <c r="AG907" i="16"/>
  <c r="AH907" i="16" s="1"/>
  <c r="AI907" i="16"/>
  <c r="AJ907" i="16"/>
  <c r="AK907" i="16" s="1"/>
  <c r="AL907" i="16"/>
  <c r="B908" i="16"/>
  <c r="C908" i="16"/>
  <c r="D908" i="16"/>
  <c r="E908" i="16"/>
  <c r="F908" i="16"/>
  <c r="I908" i="16"/>
  <c r="J908" i="16" s="1"/>
  <c r="K908" i="16"/>
  <c r="L908" i="16"/>
  <c r="M908" i="16" s="1"/>
  <c r="N908" i="16"/>
  <c r="O908" i="16"/>
  <c r="P908" i="16" s="1"/>
  <c r="Q908" i="16"/>
  <c r="R908" i="16"/>
  <c r="S908" i="16" s="1"/>
  <c r="T908" i="16"/>
  <c r="U908" i="16"/>
  <c r="V908" i="16" s="1"/>
  <c r="W908" i="16"/>
  <c r="X908" i="16"/>
  <c r="Y908" i="16" s="1"/>
  <c r="Z908" i="16"/>
  <c r="AA908" i="16"/>
  <c r="AB908" i="16" s="1"/>
  <c r="AC908" i="16"/>
  <c r="AD908" i="16"/>
  <c r="AE908" i="16" s="1"/>
  <c r="AF908" i="16"/>
  <c r="AG908" i="16"/>
  <c r="AH908" i="16" s="1"/>
  <c r="AI908" i="16"/>
  <c r="AJ908" i="16"/>
  <c r="AK908" i="16" s="1"/>
  <c r="AL908" i="16"/>
  <c r="B909" i="16"/>
  <c r="C909" i="16"/>
  <c r="D909" i="16"/>
  <c r="E909" i="16"/>
  <c r="F909" i="16"/>
  <c r="I909" i="16"/>
  <c r="K909" i="16"/>
  <c r="L909" i="16"/>
  <c r="M909" i="16" s="1"/>
  <c r="N909" i="16"/>
  <c r="O909" i="16"/>
  <c r="P909" i="16" s="1"/>
  <c r="Q909" i="16"/>
  <c r="R909" i="16"/>
  <c r="S909" i="16" s="1"/>
  <c r="T909" i="16"/>
  <c r="U909" i="16"/>
  <c r="V909" i="16" s="1"/>
  <c r="W909" i="16"/>
  <c r="X909" i="16"/>
  <c r="Y909" i="16" s="1"/>
  <c r="Z909" i="16"/>
  <c r="AA909" i="16"/>
  <c r="AB909" i="16" s="1"/>
  <c r="AC909" i="16"/>
  <c r="AD909" i="16"/>
  <c r="AE909" i="16" s="1"/>
  <c r="AF909" i="16"/>
  <c r="AG909" i="16"/>
  <c r="AH909" i="16" s="1"/>
  <c r="AI909" i="16"/>
  <c r="AJ909" i="16"/>
  <c r="AK909" i="16" s="1"/>
  <c r="AL909" i="16"/>
  <c r="B910" i="16"/>
  <c r="C910" i="16"/>
  <c r="D910" i="16"/>
  <c r="E910" i="16"/>
  <c r="F910" i="16"/>
  <c r="I910" i="16"/>
  <c r="J910" i="16" s="1"/>
  <c r="K910" i="16"/>
  <c r="L910" i="16"/>
  <c r="M910" i="16" s="1"/>
  <c r="N910" i="16"/>
  <c r="O910" i="16"/>
  <c r="P910" i="16" s="1"/>
  <c r="Q910" i="16"/>
  <c r="R910" i="16"/>
  <c r="S910" i="16" s="1"/>
  <c r="T910" i="16"/>
  <c r="U910" i="16"/>
  <c r="V910" i="16" s="1"/>
  <c r="W910" i="16"/>
  <c r="X910" i="16"/>
  <c r="Y910" i="16" s="1"/>
  <c r="Z910" i="16"/>
  <c r="AA910" i="16"/>
  <c r="AB910" i="16" s="1"/>
  <c r="AC910" i="16"/>
  <c r="AD910" i="16"/>
  <c r="AE910" i="16" s="1"/>
  <c r="AF910" i="16"/>
  <c r="AG910" i="16"/>
  <c r="AH910" i="16" s="1"/>
  <c r="AI910" i="16"/>
  <c r="AJ910" i="16"/>
  <c r="AK910" i="16" s="1"/>
  <c r="AL910" i="16"/>
  <c r="B911" i="16"/>
  <c r="C911" i="16"/>
  <c r="D911" i="16"/>
  <c r="E911" i="16"/>
  <c r="F911" i="16"/>
  <c r="I911" i="16"/>
  <c r="K911" i="16"/>
  <c r="L911" i="16"/>
  <c r="M911" i="16" s="1"/>
  <c r="N911" i="16"/>
  <c r="O911" i="16"/>
  <c r="P911" i="16" s="1"/>
  <c r="Q911" i="16"/>
  <c r="R911" i="16"/>
  <c r="S911" i="16" s="1"/>
  <c r="T911" i="16"/>
  <c r="U911" i="16"/>
  <c r="V911" i="16" s="1"/>
  <c r="W911" i="16"/>
  <c r="X911" i="16"/>
  <c r="Y911" i="16" s="1"/>
  <c r="Z911" i="16"/>
  <c r="AA911" i="16"/>
  <c r="AB911" i="16" s="1"/>
  <c r="AC911" i="16"/>
  <c r="AD911" i="16"/>
  <c r="AE911" i="16" s="1"/>
  <c r="AF911" i="16"/>
  <c r="AG911" i="16"/>
  <c r="AH911" i="16" s="1"/>
  <c r="AI911" i="16"/>
  <c r="AJ911" i="16"/>
  <c r="AK911" i="16" s="1"/>
  <c r="AL911" i="16"/>
  <c r="B912" i="16"/>
  <c r="C912" i="16"/>
  <c r="D912" i="16"/>
  <c r="E912" i="16"/>
  <c r="F912" i="16"/>
  <c r="I912" i="16"/>
  <c r="J912" i="16" s="1"/>
  <c r="K912" i="16"/>
  <c r="L912" i="16"/>
  <c r="M912" i="16" s="1"/>
  <c r="N912" i="16"/>
  <c r="O912" i="16"/>
  <c r="P912" i="16" s="1"/>
  <c r="Q912" i="16"/>
  <c r="R912" i="16"/>
  <c r="S912" i="16" s="1"/>
  <c r="T912" i="16"/>
  <c r="U912" i="16"/>
  <c r="V912" i="16" s="1"/>
  <c r="W912" i="16"/>
  <c r="X912" i="16"/>
  <c r="Y912" i="16" s="1"/>
  <c r="Z912" i="16"/>
  <c r="AA912" i="16"/>
  <c r="AB912" i="16" s="1"/>
  <c r="AC912" i="16"/>
  <c r="AD912" i="16"/>
  <c r="AE912" i="16" s="1"/>
  <c r="AF912" i="16"/>
  <c r="AG912" i="16"/>
  <c r="AH912" i="16" s="1"/>
  <c r="AI912" i="16"/>
  <c r="AJ912" i="16"/>
  <c r="AK912" i="16" s="1"/>
  <c r="AL912" i="16"/>
  <c r="B913" i="16"/>
  <c r="C913" i="16"/>
  <c r="D913" i="16"/>
  <c r="E913" i="16"/>
  <c r="F913" i="16"/>
  <c r="I913" i="16"/>
  <c r="K913" i="16"/>
  <c r="L913" i="16"/>
  <c r="M913" i="16" s="1"/>
  <c r="N913" i="16"/>
  <c r="O913" i="16"/>
  <c r="P913" i="16" s="1"/>
  <c r="Q913" i="16"/>
  <c r="R913" i="16"/>
  <c r="S913" i="16" s="1"/>
  <c r="T913" i="16"/>
  <c r="U913" i="16"/>
  <c r="V913" i="16" s="1"/>
  <c r="W913" i="16"/>
  <c r="X913" i="16"/>
  <c r="Y913" i="16" s="1"/>
  <c r="Z913" i="16"/>
  <c r="AA913" i="16"/>
  <c r="AB913" i="16" s="1"/>
  <c r="AC913" i="16"/>
  <c r="AD913" i="16"/>
  <c r="AE913" i="16" s="1"/>
  <c r="AF913" i="16"/>
  <c r="AG913" i="16"/>
  <c r="AH913" i="16" s="1"/>
  <c r="AI913" i="16"/>
  <c r="AJ913" i="16"/>
  <c r="AK913" i="16" s="1"/>
  <c r="AL913" i="16"/>
  <c r="B914" i="16"/>
  <c r="C914" i="16"/>
  <c r="D914" i="16"/>
  <c r="E914" i="16"/>
  <c r="F914" i="16"/>
  <c r="I914" i="16"/>
  <c r="J914" i="16" s="1"/>
  <c r="K914" i="16"/>
  <c r="L914" i="16"/>
  <c r="M914" i="16" s="1"/>
  <c r="N914" i="16"/>
  <c r="O914" i="16"/>
  <c r="P914" i="16" s="1"/>
  <c r="Q914" i="16"/>
  <c r="R914" i="16"/>
  <c r="S914" i="16" s="1"/>
  <c r="T914" i="16"/>
  <c r="U914" i="16"/>
  <c r="V914" i="16" s="1"/>
  <c r="W914" i="16"/>
  <c r="X914" i="16"/>
  <c r="Y914" i="16" s="1"/>
  <c r="Z914" i="16"/>
  <c r="AA914" i="16"/>
  <c r="AB914" i="16" s="1"/>
  <c r="AC914" i="16"/>
  <c r="AD914" i="16"/>
  <c r="AE914" i="16" s="1"/>
  <c r="AF914" i="16"/>
  <c r="AG914" i="16"/>
  <c r="AH914" i="16" s="1"/>
  <c r="AI914" i="16"/>
  <c r="AJ914" i="16"/>
  <c r="AK914" i="16" s="1"/>
  <c r="AL914" i="16"/>
  <c r="B915" i="16"/>
  <c r="C915" i="16"/>
  <c r="D915" i="16"/>
  <c r="E915" i="16"/>
  <c r="F915" i="16"/>
  <c r="I915" i="16"/>
  <c r="K915" i="16"/>
  <c r="L915" i="16"/>
  <c r="M915" i="16" s="1"/>
  <c r="N915" i="16"/>
  <c r="O915" i="16"/>
  <c r="P915" i="16" s="1"/>
  <c r="Q915" i="16"/>
  <c r="R915" i="16"/>
  <c r="S915" i="16" s="1"/>
  <c r="T915" i="16"/>
  <c r="U915" i="16"/>
  <c r="V915" i="16" s="1"/>
  <c r="W915" i="16"/>
  <c r="X915" i="16"/>
  <c r="Y915" i="16" s="1"/>
  <c r="Z915" i="16"/>
  <c r="AA915" i="16"/>
  <c r="AB915" i="16" s="1"/>
  <c r="AC915" i="16"/>
  <c r="AD915" i="16"/>
  <c r="AE915" i="16" s="1"/>
  <c r="AF915" i="16"/>
  <c r="AG915" i="16"/>
  <c r="AH915" i="16" s="1"/>
  <c r="AI915" i="16"/>
  <c r="AJ915" i="16"/>
  <c r="AK915" i="16" s="1"/>
  <c r="AL915" i="16"/>
  <c r="B916" i="16"/>
  <c r="C916" i="16"/>
  <c r="D916" i="16"/>
  <c r="E916" i="16"/>
  <c r="F916" i="16"/>
  <c r="I916" i="16"/>
  <c r="J916" i="16" s="1"/>
  <c r="K916" i="16"/>
  <c r="L916" i="16"/>
  <c r="M916" i="16" s="1"/>
  <c r="N916" i="16"/>
  <c r="O916" i="16"/>
  <c r="P916" i="16" s="1"/>
  <c r="Q916" i="16"/>
  <c r="R916" i="16"/>
  <c r="S916" i="16" s="1"/>
  <c r="T916" i="16"/>
  <c r="U916" i="16"/>
  <c r="V916" i="16" s="1"/>
  <c r="W916" i="16"/>
  <c r="X916" i="16"/>
  <c r="Y916" i="16" s="1"/>
  <c r="Z916" i="16"/>
  <c r="AA916" i="16"/>
  <c r="AB916" i="16" s="1"/>
  <c r="AC916" i="16"/>
  <c r="AD916" i="16"/>
  <c r="AE916" i="16" s="1"/>
  <c r="AF916" i="16"/>
  <c r="AG916" i="16"/>
  <c r="AH916" i="16" s="1"/>
  <c r="AI916" i="16"/>
  <c r="AJ916" i="16"/>
  <c r="AK916" i="16" s="1"/>
  <c r="AL916" i="16"/>
  <c r="B917" i="16"/>
  <c r="C917" i="16"/>
  <c r="D917" i="16"/>
  <c r="E917" i="16"/>
  <c r="F917" i="16"/>
  <c r="I917" i="16"/>
  <c r="K917" i="16"/>
  <c r="L917" i="16"/>
  <c r="M917" i="16" s="1"/>
  <c r="N917" i="16"/>
  <c r="O917" i="16"/>
  <c r="P917" i="16" s="1"/>
  <c r="Q917" i="16"/>
  <c r="R917" i="16"/>
  <c r="S917" i="16" s="1"/>
  <c r="T917" i="16"/>
  <c r="U917" i="16"/>
  <c r="V917" i="16" s="1"/>
  <c r="W917" i="16"/>
  <c r="X917" i="16"/>
  <c r="Y917" i="16" s="1"/>
  <c r="Z917" i="16"/>
  <c r="AA917" i="16"/>
  <c r="AB917" i="16" s="1"/>
  <c r="AC917" i="16"/>
  <c r="AD917" i="16"/>
  <c r="AE917" i="16" s="1"/>
  <c r="AF917" i="16"/>
  <c r="AG917" i="16"/>
  <c r="AH917" i="16" s="1"/>
  <c r="AI917" i="16"/>
  <c r="AJ917" i="16"/>
  <c r="AK917" i="16" s="1"/>
  <c r="AL917" i="16"/>
  <c r="B918" i="16"/>
  <c r="C918" i="16"/>
  <c r="D918" i="16"/>
  <c r="E918" i="16"/>
  <c r="F918" i="16"/>
  <c r="I918" i="16"/>
  <c r="J918" i="16" s="1"/>
  <c r="K918" i="16"/>
  <c r="L918" i="16"/>
  <c r="M918" i="16" s="1"/>
  <c r="N918" i="16"/>
  <c r="O918" i="16"/>
  <c r="P918" i="16" s="1"/>
  <c r="Q918" i="16"/>
  <c r="R918" i="16"/>
  <c r="S918" i="16" s="1"/>
  <c r="T918" i="16"/>
  <c r="U918" i="16"/>
  <c r="V918" i="16" s="1"/>
  <c r="W918" i="16"/>
  <c r="X918" i="16"/>
  <c r="Y918" i="16" s="1"/>
  <c r="Z918" i="16"/>
  <c r="AA918" i="16"/>
  <c r="AB918" i="16" s="1"/>
  <c r="AC918" i="16"/>
  <c r="AD918" i="16"/>
  <c r="AE918" i="16" s="1"/>
  <c r="AF918" i="16"/>
  <c r="AG918" i="16"/>
  <c r="AH918" i="16" s="1"/>
  <c r="AI918" i="16"/>
  <c r="AJ918" i="16"/>
  <c r="AK918" i="16" s="1"/>
  <c r="AL918" i="16"/>
  <c r="B919" i="16"/>
  <c r="C919" i="16"/>
  <c r="D919" i="16"/>
  <c r="E919" i="16"/>
  <c r="F919" i="16"/>
  <c r="I919" i="16"/>
  <c r="K919" i="16"/>
  <c r="L919" i="16"/>
  <c r="M919" i="16" s="1"/>
  <c r="N919" i="16"/>
  <c r="O919" i="16"/>
  <c r="P919" i="16" s="1"/>
  <c r="Q919" i="16"/>
  <c r="R919" i="16"/>
  <c r="S919" i="16" s="1"/>
  <c r="T919" i="16"/>
  <c r="U919" i="16"/>
  <c r="V919" i="16" s="1"/>
  <c r="W919" i="16"/>
  <c r="X919" i="16"/>
  <c r="Y919" i="16" s="1"/>
  <c r="Z919" i="16"/>
  <c r="AA919" i="16"/>
  <c r="AB919" i="16" s="1"/>
  <c r="AC919" i="16"/>
  <c r="AD919" i="16"/>
  <c r="AE919" i="16" s="1"/>
  <c r="AF919" i="16"/>
  <c r="AG919" i="16"/>
  <c r="AH919" i="16" s="1"/>
  <c r="AI919" i="16"/>
  <c r="AJ919" i="16"/>
  <c r="AK919" i="16" s="1"/>
  <c r="AL919" i="16"/>
  <c r="B920" i="16"/>
  <c r="C920" i="16"/>
  <c r="D920" i="16"/>
  <c r="E920" i="16"/>
  <c r="F920" i="16"/>
  <c r="I920" i="16"/>
  <c r="J920" i="16" s="1"/>
  <c r="K920" i="16"/>
  <c r="L920" i="16"/>
  <c r="M920" i="16" s="1"/>
  <c r="N920" i="16"/>
  <c r="O920" i="16"/>
  <c r="P920" i="16" s="1"/>
  <c r="Q920" i="16"/>
  <c r="R920" i="16"/>
  <c r="S920" i="16" s="1"/>
  <c r="T920" i="16"/>
  <c r="U920" i="16"/>
  <c r="V920" i="16" s="1"/>
  <c r="W920" i="16"/>
  <c r="X920" i="16"/>
  <c r="Y920" i="16" s="1"/>
  <c r="Z920" i="16"/>
  <c r="AA920" i="16"/>
  <c r="AB920" i="16" s="1"/>
  <c r="AC920" i="16"/>
  <c r="AD920" i="16"/>
  <c r="AE920" i="16" s="1"/>
  <c r="AF920" i="16"/>
  <c r="AG920" i="16"/>
  <c r="AH920" i="16" s="1"/>
  <c r="AI920" i="16"/>
  <c r="AJ920" i="16"/>
  <c r="AK920" i="16" s="1"/>
  <c r="AL920" i="16"/>
  <c r="B921" i="16"/>
  <c r="C921" i="16"/>
  <c r="D921" i="16"/>
  <c r="E921" i="16"/>
  <c r="F921" i="16"/>
  <c r="I921" i="16"/>
  <c r="K921" i="16"/>
  <c r="L921" i="16"/>
  <c r="M921" i="16" s="1"/>
  <c r="N921" i="16"/>
  <c r="O921" i="16"/>
  <c r="P921" i="16" s="1"/>
  <c r="Q921" i="16"/>
  <c r="R921" i="16"/>
  <c r="S921" i="16" s="1"/>
  <c r="T921" i="16"/>
  <c r="U921" i="16"/>
  <c r="V921" i="16" s="1"/>
  <c r="W921" i="16"/>
  <c r="X921" i="16"/>
  <c r="Y921" i="16" s="1"/>
  <c r="Z921" i="16"/>
  <c r="AA921" i="16"/>
  <c r="AB921" i="16" s="1"/>
  <c r="AC921" i="16"/>
  <c r="AD921" i="16"/>
  <c r="AE921" i="16" s="1"/>
  <c r="AF921" i="16"/>
  <c r="AG921" i="16"/>
  <c r="AH921" i="16" s="1"/>
  <c r="AI921" i="16"/>
  <c r="AJ921" i="16"/>
  <c r="AK921" i="16" s="1"/>
  <c r="AL921" i="16"/>
  <c r="B922" i="16"/>
  <c r="C922" i="16"/>
  <c r="D922" i="16"/>
  <c r="E922" i="16"/>
  <c r="F922" i="16"/>
  <c r="I922" i="16"/>
  <c r="J922" i="16" s="1"/>
  <c r="K922" i="16"/>
  <c r="L922" i="16"/>
  <c r="M922" i="16" s="1"/>
  <c r="N922" i="16"/>
  <c r="O922" i="16"/>
  <c r="P922" i="16" s="1"/>
  <c r="Q922" i="16"/>
  <c r="R922" i="16"/>
  <c r="S922" i="16" s="1"/>
  <c r="T922" i="16"/>
  <c r="U922" i="16"/>
  <c r="V922" i="16" s="1"/>
  <c r="W922" i="16"/>
  <c r="X922" i="16"/>
  <c r="Y922" i="16" s="1"/>
  <c r="Z922" i="16"/>
  <c r="AA922" i="16"/>
  <c r="AB922" i="16" s="1"/>
  <c r="AC922" i="16"/>
  <c r="AD922" i="16"/>
  <c r="AE922" i="16" s="1"/>
  <c r="AF922" i="16"/>
  <c r="AG922" i="16"/>
  <c r="AH922" i="16" s="1"/>
  <c r="AI922" i="16"/>
  <c r="AJ922" i="16"/>
  <c r="AK922" i="16" s="1"/>
  <c r="AL922" i="16"/>
  <c r="B923" i="16"/>
  <c r="C923" i="16"/>
  <c r="D923" i="16"/>
  <c r="E923" i="16"/>
  <c r="F923" i="16"/>
  <c r="I923" i="16"/>
  <c r="K923" i="16"/>
  <c r="L923" i="16"/>
  <c r="M923" i="16" s="1"/>
  <c r="N923" i="16"/>
  <c r="O923" i="16"/>
  <c r="P923" i="16" s="1"/>
  <c r="Q923" i="16"/>
  <c r="R923" i="16"/>
  <c r="S923" i="16" s="1"/>
  <c r="T923" i="16"/>
  <c r="U923" i="16"/>
  <c r="V923" i="16" s="1"/>
  <c r="W923" i="16"/>
  <c r="X923" i="16"/>
  <c r="Y923" i="16" s="1"/>
  <c r="Z923" i="16"/>
  <c r="AA923" i="16"/>
  <c r="AB923" i="16" s="1"/>
  <c r="AC923" i="16"/>
  <c r="AD923" i="16"/>
  <c r="AE923" i="16" s="1"/>
  <c r="AF923" i="16"/>
  <c r="AG923" i="16"/>
  <c r="AH923" i="16" s="1"/>
  <c r="AI923" i="16"/>
  <c r="AJ923" i="16"/>
  <c r="AK923" i="16" s="1"/>
  <c r="AL923" i="16"/>
  <c r="B924" i="16"/>
  <c r="C924" i="16"/>
  <c r="D924" i="16"/>
  <c r="E924" i="16"/>
  <c r="F924" i="16"/>
  <c r="I924" i="16"/>
  <c r="J924" i="16" s="1"/>
  <c r="K924" i="16"/>
  <c r="L924" i="16"/>
  <c r="M924" i="16" s="1"/>
  <c r="N924" i="16"/>
  <c r="O924" i="16"/>
  <c r="P924" i="16" s="1"/>
  <c r="Q924" i="16"/>
  <c r="R924" i="16"/>
  <c r="S924" i="16" s="1"/>
  <c r="T924" i="16"/>
  <c r="U924" i="16"/>
  <c r="V924" i="16" s="1"/>
  <c r="W924" i="16"/>
  <c r="X924" i="16"/>
  <c r="Y924" i="16" s="1"/>
  <c r="Z924" i="16"/>
  <c r="AA924" i="16"/>
  <c r="AB924" i="16" s="1"/>
  <c r="AC924" i="16"/>
  <c r="AD924" i="16"/>
  <c r="AE924" i="16" s="1"/>
  <c r="AF924" i="16"/>
  <c r="AG924" i="16"/>
  <c r="AH924" i="16" s="1"/>
  <c r="AI924" i="16"/>
  <c r="AJ924" i="16"/>
  <c r="AK924" i="16" s="1"/>
  <c r="AL924" i="16"/>
  <c r="B925" i="16"/>
  <c r="C925" i="16"/>
  <c r="D925" i="16"/>
  <c r="E925" i="16"/>
  <c r="F925" i="16"/>
  <c r="I925" i="16"/>
  <c r="K925" i="16"/>
  <c r="L925" i="16"/>
  <c r="M925" i="16" s="1"/>
  <c r="N925" i="16"/>
  <c r="O925" i="16"/>
  <c r="P925" i="16" s="1"/>
  <c r="Q925" i="16"/>
  <c r="R925" i="16"/>
  <c r="S925" i="16" s="1"/>
  <c r="T925" i="16"/>
  <c r="U925" i="16"/>
  <c r="V925" i="16" s="1"/>
  <c r="W925" i="16"/>
  <c r="X925" i="16"/>
  <c r="Y925" i="16" s="1"/>
  <c r="Z925" i="16"/>
  <c r="AA925" i="16"/>
  <c r="AB925" i="16" s="1"/>
  <c r="AC925" i="16"/>
  <c r="AD925" i="16"/>
  <c r="AE925" i="16" s="1"/>
  <c r="AF925" i="16"/>
  <c r="AG925" i="16"/>
  <c r="AH925" i="16" s="1"/>
  <c r="AI925" i="16"/>
  <c r="AJ925" i="16"/>
  <c r="AK925" i="16" s="1"/>
  <c r="AL925" i="16"/>
  <c r="B926" i="16"/>
  <c r="C926" i="16"/>
  <c r="D926" i="16"/>
  <c r="E926" i="16"/>
  <c r="F926" i="16"/>
  <c r="I926" i="16"/>
  <c r="J926" i="16" s="1"/>
  <c r="K926" i="16"/>
  <c r="L926" i="16"/>
  <c r="M926" i="16" s="1"/>
  <c r="N926" i="16"/>
  <c r="O926" i="16"/>
  <c r="P926" i="16" s="1"/>
  <c r="Q926" i="16"/>
  <c r="R926" i="16"/>
  <c r="S926" i="16" s="1"/>
  <c r="T926" i="16"/>
  <c r="U926" i="16"/>
  <c r="V926" i="16" s="1"/>
  <c r="W926" i="16"/>
  <c r="X926" i="16"/>
  <c r="Y926" i="16" s="1"/>
  <c r="Z926" i="16"/>
  <c r="AA926" i="16"/>
  <c r="AB926" i="16" s="1"/>
  <c r="AC926" i="16"/>
  <c r="AD926" i="16"/>
  <c r="AE926" i="16" s="1"/>
  <c r="AF926" i="16"/>
  <c r="AG926" i="16"/>
  <c r="AH926" i="16" s="1"/>
  <c r="AI926" i="16"/>
  <c r="AJ926" i="16"/>
  <c r="AK926" i="16" s="1"/>
  <c r="AL926" i="16"/>
  <c r="B927" i="16"/>
  <c r="C927" i="16"/>
  <c r="D927" i="16"/>
  <c r="E927" i="16"/>
  <c r="F927" i="16"/>
  <c r="I927" i="16"/>
  <c r="K927" i="16"/>
  <c r="L927" i="16"/>
  <c r="M927" i="16" s="1"/>
  <c r="N927" i="16"/>
  <c r="O927" i="16"/>
  <c r="P927" i="16" s="1"/>
  <c r="Q927" i="16"/>
  <c r="R927" i="16"/>
  <c r="S927" i="16" s="1"/>
  <c r="T927" i="16"/>
  <c r="U927" i="16"/>
  <c r="V927" i="16" s="1"/>
  <c r="W927" i="16"/>
  <c r="X927" i="16"/>
  <c r="Y927" i="16" s="1"/>
  <c r="Z927" i="16"/>
  <c r="AA927" i="16"/>
  <c r="AB927" i="16" s="1"/>
  <c r="AC927" i="16"/>
  <c r="AD927" i="16"/>
  <c r="AE927" i="16" s="1"/>
  <c r="AF927" i="16"/>
  <c r="AG927" i="16"/>
  <c r="AH927" i="16" s="1"/>
  <c r="AI927" i="16"/>
  <c r="AJ927" i="16"/>
  <c r="AK927" i="16" s="1"/>
  <c r="AL927" i="16"/>
  <c r="B928" i="16"/>
  <c r="C928" i="16"/>
  <c r="D928" i="16"/>
  <c r="E928" i="16"/>
  <c r="F928" i="16"/>
  <c r="I928" i="16"/>
  <c r="J928" i="16" s="1"/>
  <c r="K928" i="16"/>
  <c r="L928" i="16"/>
  <c r="M928" i="16" s="1"/>
  <c r="N928" i="16"/>
  <c r="O928" i="16"/>
  <c r="P928" i="16" s="1"/>
  <c r="Q928" i="16"/>
  <c r="R928" i="16"/>
  <c r="S928" i="16" s="1"/>
  <c r="T928" i="16"/>
  <c r="U928" i="16"/>
  <c r="V928" i="16" s="1"/>
  <c r="W928" i="16"/>
  <c r="X928" i="16"/>
  <c r="Y928" i="16" s="1"/>
  <c r="Z928" i="16"/>
  <c r="AA928" i="16"/>
  <c r="AB928" i="16" s="1"/>
  <c r="AC928" i="16"/>
  <c r="AD928" i="16"/>
  <c r="AE928" i="16" s="1"/>
  <c r="AF928" i="16"/>
  <c r="AG928" i="16"/>
  <c r="AH928" i="16" s="1"/>
  <c r="AI928" i="16"/>
  <c r="AJ928" i="16"/>
  <c r="AK928" i="16" s="1"/>
  <c r="AL928" i="16"/>
  <c r="B929" i="16"/>
  <c r="C929" i="16"/>
  <c r="D929" i="16"/>
  <c r="E929" i="16"/>
  <c r="F929" i="16"/>
  <c r="I929" i="16"/>
  <c r="K929" i="16"/>
  <c r="L929" i="16"/>
  <c r="M929" i="16" s="1"/>
  <c r="N929" i="16"/>
  <c r="O929" i="16"/>
  <c r="P929" i="16" s="1"/>
  <c r="Q929" i="16"/>
  <c r="R929" i="16"/>
  <c r="S929" i="16" s="1"/>
  <c r="T929" i="16"/>
  <c r="U929" i="16"/>
  <c r="V929" i="16" s="1"/>
  <c r="W929" i="16"/>
  <c r="X929" i="16"/>
  <c r="Y929" i="16" s="1"/>
  <c r="Z929" i="16"/>
  <c r="AA929" i="16"/>
  <c r="AB929" i="16" s="1"/>
  <c r="AC929" i="16"/>
  <c r="AD929" i="16"/>
  <c r="AE929" i="16" s="1"/>
  <c r="AF929" i="16"/>
  <c r="AG929" i="16"/>
  <c r="AH929" i="16" s="1"/>
  <c r="AI929" i="16"/>
  <c r="AJ929" i="16"/>
  <c r="AK929" i="16" s="1"/>
  <c r="AL929" i="16"/>
  <c r="B930" i="16"/>
  <c r="C930" i="16"/>
  <c r="D930" i="16"/>
  <c r="E930" i="16"/>
  <c r="F930" i="16"/>
  <c r="I930" i="16"/>
  <c r="J930" i="16" s="1"/>
  <c r="K930" i="16"/>
  <c r="L930" i="16"/>
  <c r="M930" i="16" s="1"/>
  <c r="N930" i="16"/>
  <c r="O930" i="16"/>
  <c r="P930" i="16" s="1"/>
  <c r="Q930" i="16"/>
  <c r="R930" i="16"/>
  <c r="S930" i="16" s="1"/>
  <c r="T930" i="16"/>
  <c r="U930" i="16"/>
  <c r="V930" i="16" s="1"/>
  <c r="W930" i="16"/>
  <c r="X930" i="16"/>
  <c r="Y930" i="16" s="1"/>
  <c r="Z930" i="16"/>
  <c r="AA930" i="16"/>
  <c r="AB930" i="16" s="1"/>
  <c r="AC930" i="16"/>
  <c r="AD930" i="16"/>
  <c r="AE930" i="16" s="1"/>
  <c r="AF930" i="16"/>
  <c r="AG930" i="16"/>
  <c r="AH930" i="16" s="1"/>
  <c r="AI930" i="16"/>
  <c r="AJ930" i="16"/>
  <c r="AK930" i="16" s="1"/>
  <c r="AL930" i="16"/>
  <c r="B931" i="16"/>
  <c r="C931" i="16"/>
  <c r="D931" i="16"/>
  <c r="E931" i="16"/>
  <c r="F931" i="16"/>
  <c r="I931" i="16"/>
  <c r="K931" i="16"/>
  <c r="L931" i="16"/>
  <c r="M931" i="16" s="1"/>
  <c r="N931" i="16"/>
  <c r="O931" i="16"/>
  <c r="P931" i="16" s="1"/>
  <c r="Q931" i="16"/>
  <c r="R931" i="16"/>
  <c r="S931" i="16" s="1"/>
  <c r="T931" i="16"/>
  <c r="U931" i="16"/>
  <c r="V931" i="16" s="1"/>
  <c r="W931" i="16"/>
  <c r="X931" i="16"/>
  <c r="Y931" i="16" s="1"/>
  <c r="Z931" i="16"/>
  <c r="AA931" i="16"/>
  <c r="AB931" i="16" s="1"/>
  <c r="AC931" i="16"/>
  <c r="AD931" i="16"/>
  <c r="AE931" i="16" s="1"/>
  <c r="AF931" i="16"/>
  <c r="AG931" i="16"/>
  <c r="AH931" i="16" s="1"/>
  <c r="AI931" i="16"/>
  <c r="AJ931" i="16"/>
  <c r="AK931" i="16" s="1"/>
  <c r="AL931" i="16"/>
  <c r="B932" i="16"/>
  <c r="C932" i="16"/>
  <c r="D932" i="16"/>
  <c r="E932" i="16"/>
  <c r="F932" i="16"/>
  <c r="I932" i="16"/>
  <c r="J932" i="16" s="1"/>
  <c r="K932" i="16"/>
  <c r="L932" i="16"/>
  <c r="M932" i="16" s="1"/>
  <c r="N932" i="16"/>
  <c r="O932" i="16"/>
  <c r="P932" i="16" s="1"/>
  <c r="Q932" i="16"/>
  <c r="R932" i="16"/>
  <c r="S932" i="16" s="1"/>
  <c r="T932" i="16"/>
  <c r="U932" i="16"/>
  <c r="V932" i="16" s="1"/>
  <c r="W932" i="16"/>
  <c r="X932" i="16"/>
  <c r="Y932" i="16" s="1"/>
  <c r="Z932" i="16"/>
  <c r="AA932" i="16"/>
  <c r="AB932" i="16" s="1"/>
  <c r="AC932" i="16"/>
  <c r="AD932" i="16"/>
  <c r="AE932" i="16" s="1"/>
  <c r="AF932" i="16"/>
  <c r="AG932" i="16"/>
  <c r="AH932" i="16" s="1"/>
  <c r="AI932" i="16"/>
  <c r="AJ932" i="16"/>
  <c r="AK932" i="16" s="1"/>
  <c r="AL932" i="16"/>
  <c r="B933" i="16"/>
  <c r="C933" i="16"/>
  <c r="D933" i="16"/>
  <c r="E933" i="16"/>
  <c r="F933" i="16"/>
  <c r="I933" i="16"/>
  <c r="K933" i="16"/>
  <c r="L933" i="16"/>
  <c r="M933" i="16" s="1"/>
  <c r="N933" i="16"/>
  <c r="O933" i="16"/>
  <c r="P933" i="16" s="1"/>
  <c r="Q933" i="16"/>
  <c r="R933" i="16"/>
  <c r="S933" i="16" s="1"/>
  <c r="T933" i="16"/>
  <c r="U933" i="16"/>
  <c r="V933" i="16" s="1"/>
  <c r="W933" i="16"/>
  <c r="X933" i="16"/>
  <c r="Y933" i="16" s="1"/>
  <c r="Z933" i="16"/>
  <c r="AA933" i="16"/>
  <c r="AB933" i="16" s="1"/>
  <c r="AC933" i="16"/>
  <c r="AD933" i="16"/>
  <c r="AE933" i="16" s="1"/>
  <c r="AF933" i="16"/>
  <c r="AG933" i="16"/>
  <c r="AH933" i="16" s="1"/>
  <c r="AI933" i="16"/>
  <c r="AJ933" i="16"/>
  <c r="AK933" i="16" s="1"/>
  <c r="AL933" i="16"/>
  <c r="B934" i="16"/>
  <c r="C934" i="16"/>
  <c r="D934" i="16"/>
  <c r="E934" i="16"/>
  <c r="F934" i="16"/>
  <c r="I934" i="16"/>
  <c r="J934" i="16" s="1"/>
  <c r="K934" i="16"/>
  <c r="L934" i="16"/>
  <c r="M934" i="16" s="1"/>
  <c r="N934" i="16"/>
  <c r="O934" i="16"/>
  <c r="P934" i="16" s="1"/>
  <c r="Q934" i="16"/>
  <c r="R934" i="16"/>
  <c r="S934" i="16" s="1"/>
  <c r="T934" i="16"/>
  <c r="U934" i="16"/>
  <c r="V934" i="16" s="1"/>
  <c r="W934" i="16"/>
  <c r="X934" i="16"/>
  <c r="Y934" i="16" s="1"/>
  <c r="Z934" i="16"/>
  <c r="AA934" i="16"/>
  <c r="AB934" i="16" s="1"/>
  <c r="AC934" i="16"/>
  <c r="AD934" i="16"/>
  <c r="AE934" i="16" s="1"/>
  <c r="AF934" i="16"/>
  <c r="AG934" i="16"/>
  <c r="AH934" i="16" s="1"/>
  <c r="AI934" i="16"/>
  <c r="AJ934" i="16"/>
  <c r="AK934" i="16" s="1"/>
  <c r="AL934" i="16"/>
  <c r="B935" i="16"/>
  <c r="C935" i="16"/>
  <c r="D935" i="16"/>
  <c r="E935" i="16"/>
  <c r="F935" i="16"/>
  <c r="I935" i="16"/>
  <c r="K935" i="16"/>
  <c r="L935" i="16"/>
  <c r="M935" i="16" s="1"/>
  <c r="N935" i="16"/>
  <c r="O935" i="16"/>
  <c r="P935" i="16" s="1"/>
  <c r="Q935" i="16"/>
  <c r="R935" i="16"/>
  <c r="S935" i="16" s="1"/>
  <c r="T935" i="16"/>
  <c r="U935" i="16"/>
  <c r="V935" i="16" s="1"/>
  <c r="W935" i="16"/>
  <c r="X935" i="16"/>
  <c r="Y935" i="16" s="1"/>
  <c r="Z935" i="16"/>
  <c r="AA935" i="16"/>
  <c r="AB935" i="16" s="1"/>
  <c r="AC935" i="16"/>
  <c r="AD935" i="16"/>
  <c r="AE935" i="16" s="1"/>
  <c r="AF935" i="16"/>
  <c r="AG935" i="16"/>
  <c r="AH935" i="16" s="1"/>
  <c r="AI935" i="16"/>
  <c r="AJ935" i="16"/>
  <c r="AK935" i="16" s="1"/>
  <c r="AL935" i="16"/>
  <c r="B936" i="16"/>
  <c r="C936" i="16"/>
  <c r="D936" i="16"/>
  <c r="E936" i="16"/>
  <c r="F936" i="16"/>
  <c r="I936" i="16"/>
  <c r="J936" i="16" s="1"/>
  <c r="K936" i="16"/>
  <c r="L936" i="16"/>
  <c r="M936" i="16" s="1"/>
  <c r="N936" i="16"/>
  <c r="O936" i="16"/>
  <c r="P936" i="16" s="1"/>
  <c r="Q936" i="16"/>
  <c r="R936" i="16"/>
  <c r="S936" i="16" s="1"/>
  <c r="T936" i="16"/>
  <c r="U936" i="16"/>
  <c r="V936" i="16" s="1"/>
  <c r="W936" i="16"/>
  <c r="X936" i="16"/>
  <c r="Y936" i="16" s="1"/>
  <c r="Z936" i="16"/>
  <c r="AA936" i="16"/>
  <c r="AB936" i="16" s="1"/>
  <c r="AC936" i="16"/>
  <c r="AD936" i="16"/>
  <c r="AE936" i="16" s="1"/>
  <c r="AF936" i="16"/>
  <c r="AG936" i="16"/>
  <c r="AH936" i="16" s="1"/>
  <c r="AI936" i="16"/>
  <c r="AJ936" i="16"/>
  <c r="AK936" i="16" s="1"/>
  <c r="AL936" i="16"/>
  <c r="B937" i="16"/>
  <c r="C937" i="16"/>
  <c r="D937" i="16"/>
  <c r="E937" i="16"/>
  <c r="F937" i="16"/>
  <c r="I937" i="16"/>
  <c r="K937" i="16"/>
  <c r="L937" i="16"/>
  <c r="M937" i="16" s="1"/>
  <c r="N937" i="16"/>
  <c r="O937" i="16"/>
  <c r="P937" i="16" s="1"/>
  <c r="Q937" i="16"/>
  <c r="R937" i="16"/>
  <c r="S937" i="16" s="1"/>
  <c r="T937" i="16"/>
  <c r="U937" i="16"/>
  <c r="V937" i="16" s="1"/>
  <c r="W937" i="16"/>
  <c r="X937" i="16"/>
  <c r="Y937" i="16" s="1"/>
  <c r="Z937" i="16"/>
  <c r="AA937" i="16"/>
  <c r="AB937" i="16" s="1"/>
  <c r="AC937" i="16"/>
  <c r="AD937" i="16"/>
  <c r="AE937" i="16" s="1"/>
  <c r="AF937" i="16"/>
  <c r="AG937" i="16"/>
  <c r="AH937" i="16" s="1"/>
  <c r="AI937" i="16"/>
  <c r="AJ937" i="16"/>
  <c r="AK937" i="16" s="1"/>
  <c r="AL937" i="16"/>
  <c r="B938" i="16"/>
  <c r="C938" i="16"/>
  <c r="D938" i="16"/>
  <c r="E938" i="16"/>
  <c r="F938" i="16"/>
  <c r="I938" i="16"/>
  <c r="J938" i="16" s="1"/>
  <c r="K938" i="16"/>
  <c r="L938" i="16"/>
  <c r="M938" i="16" s="1"/>
  <c r="N938" i="16"/>
  <c r="O938" i="16"/>
  <c r="P938" i="16" s="1"/>
  <c r="Q938" i="16"/>
  <c r="R938" i="16"/>
  <c r="S938" i="16" s="1"/>
  <c r="T938" i="16"/>
  <c r="U938" i="16"/>
  <c r="V938" i="16" s="1"/>
  <c r="W938" i="16"/>
  <c r="X938" i="16"/>
  <c r="Y938" i="16" s="1"/>
  <c r="Z938" i="16"/>
  <c r="AA938" i="16"/>
  <c r="AB938" i="16" s="1"/>
  <c r="AC938" i="16"/>
  <c r="AD938" i="16"/>
  <c r="AE938" i="16" s="1"/>
  <c r="AF938" i="16"/>
  <c r="AG938" i="16"/>
  <c r="AH938" i="16" s="1"/>
  <c r="AI938" i="16"/>
  <c r="AJ938" i="16"/>
  <c r="AK938" i="16" s="1"/>
  <c r="AL938" i="16"/>
  <c r="B939" i="16"/>
  <c r="C939" i="16"/>
  <c r="D939" i="16"/>
  <c r="E939" i="16"/>
  <c r="F939" i="16"/>
  <c r="I939" i="16"/>
  <c r="K939" i="16"/>
  <c r="L939" i="16"/>
  <c r="M939" i="16" s="1"/>
  <c r="N939" i="16"/>
  <c r="O939" i="16"/>
  <c r="P939" i="16" s="1"/>
  <c r="Q939" i="16"/>
  <c r="R939" i="16"/>
  <c r="S939" i="16" s="1"/>
  <c r="T939" i="16"/>
  <c r="U939" i="16"/>
  <c r="V939" i="16" s="1"/>
  <c r="W939" i="16"/>
  <c r="X939" i="16"/>
  <c r="Y939" i="16" s="1"/>
  <c r="Z939" i="16"/>
  <c r="AA939" i="16"/>
  <c r="AB939" i="16" s="1"/>
  <c r="AC939" i="16"/>
  <c r="AD939" i="16"/>
  <c r="AE939" i="16" s="1"/>
  <c r="AF939" i="16"/>
  <c r="AG939" i="16"/>
  <c r="AH939" i="16" s="1"/>
  <c r="AI939" i="16"/>
  <c r="AJ939" i="16"/>
  <c r="AK939" i="16" s="1"/>
  <c r="AL939" i="16"/>
  <c r="B940" i="16"/>
  <c r="C940" i="16"/>
  <c r="D940" i="16"/>
  <c r="E940" i="16"/>
  <c r="F940" i="16"/>
  <c r="I940" i="16"/>
  <c r="J940" i="16" s="1"/>
  <c r="K940" i="16"/>
  <c r="L940" i="16"/>
  <c r="M940" i="16" s="1"/>
  <c r="N940" i="16"/>
  <c r="O940" i="16"/>
  <c r="P940" i="16" s="1"/>
  <c r="Q940" i="16"/>
  <c r="R940" i="16"/>
  <c r="S940" i="16" s="1"/>
  <c r="T940" i="16"/>
  <c r="U940" i="16"/>
  <c r="V940" i="16" s="1"/>
  <c r="W940" i="16"/>
  <c r="X940" i="16"/>
  <c r="Y940" i="16" s="1"/>
  <c r="Z940" i="16"/>
  <c r="AA940" i="16"/>
  <c r="AB940" i="16" s="1"/>
  <c r="AC940" i="16"/>
  <c r="AD940" i="16"/>
  <c r="AE940" i="16" s="1"/>
  <c r="AF940" i="16"/>
  <c r="AG940" i="16"/>
  <c r="AH940" i="16" s="1"/>
  <c r="AI940" i="16"/>
  <c r="AJ940" i="16"/>
  <c r="AK940" i="16" s="1"/>
  <c r="AL940" i="16"/>
  <c r="B941" i="16"/>
  <c r="C941" i="16"/>
  <c r="D941" i="16"/>
  <c r="E941" i="16"/>
  <c r="F941" i="16"/>
  <c r="I941" i="16"/>
  <c r="K941" i="16"/>
  <c r="L941" i="16"/>
  <c r="M941" i="16" s="1"/>
  <c r="N941" i="16"/>
  <c r="O941" i="16"/>
  <c r="P941" i="16" s="1"/>
  <c r="Q941" i="16"/>
  <c r="R941" i="16"/>
  <c r="S941" i="16" s="1"/>
  <c r="T941" i="16"/>
  <c r="U941" i="16"/>
  <c r="V941" i="16" s="1"/>
  <c r="W941" i="16"/>
  <c r="X941" i="16"/>
  <c r="Y941" i="16" s="1"/>
  <c r="Z941" i="16"/>
  <c r="AA941" i="16"/>
  <c r="AB941" i="16" s="1"/>
  <c r="AC941" i="16"/>
  <c r="AD941" i="16"/>
  <c r="AE941" i="16" s="1"/>
  <c r="AF941" i="16"/>
  <c r="AG941" i="16"/>
  <c r="AH941" i="16" s="1"/>
  <c r="AI941" i="16"/>
  <c r="AJ941" i="16"/>
  <c r="AK941" i="16" s="1"/>
  <c r="AL941" i="16"/>
  <c r="B942" i="16"/>
  <c r="C942" i="16"/>
  <c r="D942" i="16"/>
  <c r="E942" i="16"/>
  <c r="F942" i="16"/>
  <c r="I942" i="16"/>
  <c r="J942" i="16" s="1"/>
  <c r="K942" i="16"/>
  <c r="L942" i="16"/>
  <c r="M942" i="16" s="1"/>
  <c r="N942" i="16"/>
  <c r="O942" i="16"/>
  <c r="P942" i="16" s="1"/>
  <c r="Q942" i="16"/>
  <c r="R942" i="16"/>
  <c r="S942" i="16" s="1"/>
  <c r="T942" i="16"/>
  <c r="U942" i="16"/>
  <c r="V942" i="16" s="1"/>
  <c r="W942" i="16"/>
  <c r="X942" i="16"/>
  <c r="Y942" i="16" s="1"/>
  <c r="Z942" i="16"/>
  <c r="AA942" i="16"/>
  <c r="AB942" i="16" s="1"/>
  <c r="AC942" i="16"/>
  <c r="AD942" i="16"/>
  <c r="AE942" i="16" s="1"/>
  <c r="AF942" i="16"/>
  <c r="AG942" i="16"/>
  <c r="AH942" i="16" s="1"/>
  <c r="AI942" i="16"/>
  <c r="AJ942" i="16"/>
  <c r="AK942" i="16" s="1"/>
  <c r="AL942" i="16"/>
  <c r="B943" i="16"/>
  <c r="C943" i="16"/>
  <c r="D943" i="16"/>
  <c r="E943" i="16"/>
  <c r="F943" i="16"/>
  <c r="I943" i="16"/>
  <c r="K943" i="16"/>
  <c r="L943" i="16"/>
  <c r="M943" i="16" s="1"/>
  <c r="N943" i="16"/>
  <c r="O943" i="16"/>
  <c r="P943" i="16" s="1"/>
  <c r="Q943" i="16"/>
  <c r="R943" i="16"/>
  <c r="S943" i="16" s="1"/>
  <c r="T943" i="16"/>
  <c r="U943" i="16"/>
  <c r="V943" i="16" s="1"/>
  <c r="W943" i="16"/>
  <c r="X943" i="16"/>
  <c r="Y943" i="16" s="1"/>
  <c r="Z943" i="16"/>
  <c r="AA943" i="16"/>
  <c r="AB943" i="16" s="1"/>
  <c r="AC943" i="16"/>
  <c r="AD943" i="16"/>
  <c r="AE943" i="16" s="1"/>
  <c r="AF943" i="16"/>
  <c r="AG943" i="16"/>
  <c r="AH943" i="16" s="1"/>
  <c r="AI943" i="16"/>
  <c r="AJ943" i="16"/>
  <c r="AK943" i="16" s="1"/>
  <c r="AL943" i="16"/>
  <c r="B944" i="16"/>
  <c r="C944" i="16"/>
  <c r="D944" i="16"/>
  <c r="E944" i="16"/>
  <c r="F944" i="16"/>
  <c r="I944" i="16"/>
  <c r="J944" i="16" s="1"/>
  <c r="K944" i="16"/>
  <c r="L944" i="16"/>
  <c r="M944" i="16" s="1"/>
  <c r="N944" i="16"/>
  <c r="O944" i="16"/>
  <c r="P944" i="16" s="1"/>
  <c r="Q944" i="16"/>
  <c r="R944" i="16"/>
  <c r="S944" i="16" s="1"/>
  <c r="T944" i="16"/>
  <c r="U944" i="16"/>
  <c r="V944" i="16" s="1"/>
  <c r="W944" i="16"/>
  <c r="X944" i="16"/>
  <c r="Y944" i="16" s="1"/>
  <c r="Z944" i="16"/>
  <c r="AA944" i="16"/>
  <c r="AB944" i="16" s="1"/>
  <c r="AC944" i="16"/>
  <c r="AD944" i="16"/>
  <c r="AE944" i="16" s="1"/>
  <c r="AF944" i="16"/>
  <c r="AG944" i="16"/>
  <c r="AH944" i="16" s="1"/>
  <c r="AI944" i="16"/>
  <c r="AJ944" i="16"/>
  <c r="AK944" i="16" s="1"/>
  <c r="AL944" i="16"/>
  <c r="B945" i="16"/>
  <c r="C945" i="16"/>
  <c r="D945" i="16"/>
  <c r="E945" i="16"/>
  <c r="F945" i="16"/>
  <c r="I945" i="16"/>
  <c r="K945" i="16"/>
  <c r="L945" i="16"/>
  <c r="M945" i="16" s="1"/>
  <c r="N945" i="16"/>
  <c r="O945" i="16"/>
  <c r="P945" i="16" s="1"/>
  <c r="Q945" i="16"/>
  <c r="R945" i="16"/>
  <c r="S945" i="16" s="1"/>
  <c r="T945" i="16"/>
  <c r="U945" i="16"/>
  <c r="V945" i="16" s="1"/>
  <c r="W945" i="16"/>
  <c r="X945" i="16"/>
  <c r="Y945" i="16" s="1"/>
  <c r="Z945" i="16"/>
  <c r="AA945" i="16"/>
  <c r="AB945" i="16" s="1"/>
  <c r="AC945" i="16"/>
  <c r="AD945" i="16"/>
  <c r="AE945" i="16" s="1"/>
  <c r="AF945" i="16"/>
  <c r="AG945" i="16"/>
  <c r="AH945" i="16" s="1"/>
  <c r="AI945" i="16"/>
  <c r="AJ945" i="16"/>
  <c r="AK945" i="16" s="1"/>
  <c r="AL945" i="16"/>
  <c r="B946" i="16"/>
  <c r="C946" i="16"/>
  <c r="D946" i="16"/>
  <c r="E946" i="16"/>
  <c r="F946" i="16"/>
  <c r="I946" i="16"/>
  <c r="J946" i="16" s="1"/>
  <c r="K946" i="16"/>
  <c r="L946" i="16"/>
  <c r="M946" i="16" s="1"/>
  <c r="N946" i="16"/>
  <c r="O946" i="16"/>
  <c r="P946" i="16" s="1"/>
  <c r="Q946" i="16"/>
  <c r="R946" i="16"/>
  <c r="S946" i="16" s="1"/>
  <c r="T946" i="16"/>
  <c r="U946" i="16"/>
  <c r="V946" i="16" s="1"/>
  <c r="W946" i="16"/>
  <c r="X946" i="16"/>
  <c r="Y946" i="16" s="1"/>
  <c r="Z946" i="16"/>
  <c r="AA946" i="16"/>
  <c r="AB946" i="16" s="1"/>
  <c r="AC946" i="16"/>
  <c r="AD946" i="16"/>
  <c r="AE946" i="16" s="1"/>
  <c r="AF946" i="16"/>
  <c r="AG946" i="16"/>
  <c r="AH946" i="16" s="1"/>
  <c r="AI946" i="16"/>
  <c r="AJ946" i="16"/>
  <c r="AK946" i="16" s="1"/>
  <c r="AL946" i="16"/>
  <c r="B947" i="16"/>
  <c r="C947" i="16"/>
  <c r="D947" i="16"/>
  <c r="E947" i="16"/>
  <c r="F947" i="16"/>
  <c r="I947" i="16"/>
  <c r="K947" i="16"/>
  <c r="L947" i="16"/>
  <c r="M947" i="16" s="1"/>
  <c r="N947" i="16"/>
  <c r="O947" i="16"/>
  <c r="P947" i="16" s="1"/>
  <c r="Q947" i="16"/>
  <c r="R947" i="16"/>
  <c r="S947" i="16" s="1"/>
  <c r="T947" i="16"/>
  <c r="U947" i="16"/>
  <c r="V947" i="16" s="1"/>
  <c r="W947" i="16"/>
  <c r="X947" i="16"/>
  <c r="Y947" i="16" s="1"/>
  <c r="Z947" i="16"/>
  <c r="AA947" i="16"/>
  <c r="AB947" i="16" s="1"/>
  <c r="AC947" i="16"/>
  <c r="AD947" i="16"/>
  <c r="AE947" i="16" s="1"/>
  <c r="AF947" i="16"/>
  <c r="AG947" i="16"/>
  <c r="AH947" i="16" s="1"/>
  <c r="AI947" i="16"/>
  <c r="AJ947" i="16"/>
  <c r="AK947" i="16" s="1"/>
  <c r="AL947" i="16"/>
  <c r="B948" i="16"/>
  <c r="C948" i="16"/>
  <c r="D948" i="16"/>
  <c r="E948" i="16"/>
  <c r="F948" i="16"/>
  <c r="I948" i="16"/>
  <c r="J948" i="16" s="1"/>
  <c r="K948" i="16"/>
  <c r="L948" i="16"/>
  <c r="M948" i="16" s="1"/>
  <c r="N948" i="16"/>
  <c r="O948" i="16"/>
  <c r="P948" i="16" s="1"/>
  <c r="Q948" i="16"/>
  <c r="R948" i="16"/>
  <c r="S948" i="16" s="1"/>
  <c r="T948" i="16"/>
  <c r="U948" i="16"/>
  <c r="V948" i="16" s="1"/>
  <c r="W948" i="16"/>
  <c r="X948" i="16"/>
  <c r="Y948" i="16" s="1"/>
  <c r="Z948" i="16"/>
  <c r="AA948" i="16"/>
  <c r="AB948" i="16" s="1"/>
  <c r="AC948" i="16"/>
  <c r="AD948" i="16"/>
  <c r="AE948" i="16" s="1"/>
  <c r="AF948" i="16"/>
  <c r="AG948" i="16"/>
  <c r="AH948" i="16" s="1"/>
  <c r="AI948" i="16"/>
  <c r="AJ948" i="16"/>
  <c r="AK948" i="16" s="1"/>
  <c r="AL948" i="16"/>
  <c r="B949" i="16"/>
  <c r="C949" i="16"/>
  <c r="D949" i="16"/>
  <c r="E949" i="16"/>
  <c r="F949" i="16"/>
  <c r="I949" i="16"/>
  <c r="K949" i="16"/>
  <c r="L949" i="16"/>
  <c r="M949" i="16" s="1"/>
  <c r="N949" i="16"/>
  <c r="O949" i="16"/>
  <c r="P949" i="16" s="1"/>
  <c r="Q949" i="16"/>
  <c r="R949" i="16"/>
  <c r="S949" i="16" s="1"/>
  <c r="T949" i="16"/>
  <c r="U949" i="16"/>
  <c r="V949" i="16" s="1"/>
  <c r="W949" i="16"/>
  <c r="X949" i="16"/>
  <c r="Y949" i="16" s="1"/>
  <c r="Z949" i="16"/>
  <c r="AA949" i="16"/>
  <c r="AB949" i="16" s="1"/>
  <c r="AC949" i="16"/>
  <c r="AD949" i="16"/>
  <c r="AE949" i="16" s="1"/>
  <c r="AF949" i="16"/>
  <c r="AG949" i="16"/>
  <c r="AH949" i="16" s="1"/>
  <c r="AI949" i="16"/>
  <c r="AJ949" i="16"/>
  <c r="AK949" i="16" s="1"/>
  <c r="AL949" i="16"/>
  <c r="B950" i="16"/>
  <c r="C950" i="16"/>
  <c r="D950" i="16"/>
  <c r="E950" i="16"/>
  <c r="F950" i="16"/>
  <c r="I950" i="16"/>
  <c r="J950" i="16" s="1"/>
  <c r="K950" i="16"/>
  <c r="L950" i="16"/>
  <c r="M950" i="16" s="1"/>
  <c r="N950" i="16"/>
  <c r="O950" i="16"/>
  <c r="P950" i="16" s="1"/>
  <c r="Q950" i="16"/>
  <c r="R950" i="16"/>
  <c r="S950" i="16" s="1"/>
  <c r="T950" i="16"/>
  <c r="U950" i="16"/>
  <c r="V950" i="16" s="1"/>
  <c r="W950" i="16"/>
  <c r="X950" i="16"/>
  <c r="Y950" i="16" s="1"/>
  <c r="Z950" i="16"/>
  <c r="AA950" i="16"/>
  <c r="AB950" i="16" s="1"/>
  <c r="AC950" i="16"/>
  <c r="AD950" i="16"/>
  <c r="AE950" i="16" s="1"/>
  <c r="AF950" i="16"/>
  <c r="AG950" i="16"/>
  <c r="AH950" i="16" s="1"/>
  <c r="AI950" i="16"/>
  <c r="AJ950" i="16"/>
  <c r="AK950" i="16" s="1"/>
  <c r="AL950" i="16"/>
  <c r="B951" i="16"/>
  <c r="C951" i="16"/>
  <c r="D951" i="16"/>
  <c r="E951" i="16"/>
  <c r="F951" i="16"/>
  <c r="I951" i="16"/>
  <c r="K951" i="16"/>
  <c r="L951" i="16"/>
  <c r="M951" i="16" s="1"/>
  <c r="N951" i="16"/>
  <c r="O951" i="16"/>
  <c r="P951" i="16" s="1"/>
  <c r="Q951" i="16"/>
  <c r="R951" i="16"/>
  <c r="S951" i="16" s="1"/>
  <c r="T951" i="16"/>
  <c r="U951" i="16"/>
  <c r="V951" i="16" s="1"/>
  <c r="W951" i="16"/>
  <c r="X951" i="16"/>
  <c r="Y951" i="16" s="1"/>
  <c r="Z951" i="16"/>
  <c r="AA951" i="16"/>
  <c r="AB951" i="16" s="1"/>
  <c r="AC951" i="16"/>
  <c r="AD951" i="16"/>
  <c r="AE951" i="16" s="1"/>
  <c r="AF951" i="16"/>
  <c r="AG951" i="16"/>
  <c r="AH951" i="16" s="1"/>
  <c r="AI951" i="16"/>
  <c r="AJ951" i="16"/>
  <c r="AK951" i="16" s="1"/>
  <c r="AL951" i="16"/>
  <c r="B952" i="16"/>
  <c r="C952" i="16"/>
  <c r="D952" i="16"/>
  <c r="E952" i="16"/>
  <c r="F952" i="16"/>
  <c r="I952" i="16"/>
  <c r="J952" i="16" s="1"/>
  <c r="K952" i="16"/>
  <c r="L952" i="16"/>
  <c r="M952" i="16" s="1"/>
  <c r="N952" i="16"/>
  <c r="O952" i="16"/>
  <c r="P952" i="16" s="1"/>
  <c r="Q952" i="16"/>
  <c r="R952" i="16"/>
  <c r="S952" i="16" s="1"/>
  <c r="T952" i="16"/>
  <c r="U952" i="16"/>
  <c r="V952" i="16" s="1"/>
  <c r="W952" i="16"/>
  <c r="X952" i="16"/>
  <c r="Y952" i="16" s="1"/>
  <c r="Z952" i="16"/>
  <c r="AA952" i="16"/>
  <c r="AB952" i="16" s="1"/>
  <c r="AC952" i="16"/>
  <c r="AD952" i="16"/>
  <c r="AE952" i="16" s="1"/>
  <c r="AF952" i="16"/>
  <c r="AG952" i="16"/>
  <c r="AH952" i="16" s="1"/>
  <c r="AI952" i="16"/>
  <c r="AJ952" i="16"/>
  <c r="AK952" i="16" s="1"/>
  <c r="AL952" i="16"/>
  <c r="B953" i="16"/>
  <c r="C953" i="16"/>
  <c r="D953" i="16"/>
  <c r="E953" i="16"/>
  <c r="F953" i="16"/>
  <c r="I953" i="16"/>
  <c r="K953" i="16"/>
  <c r="L953" i="16"/>
  <c r="M953" i="16" s="1"/>
  <c r="N953" i="16"/>
  <c r="O953" i="16"/>
  <c r="P953" i="16" s="1"/>
  <c r="Q953" i="16"/>
  <c r="R953" i="16"/>
  <c r="S953" i="16" s="1"/>
  <c r="T953" i="16"/>
  <c r="U953" i="16"/>
  <c r="V953" i="16" s="1"/>
  <c r="W953" i="16"/>
  <c r="X953" i="16"/>
  <c r="Y953" i="16" s="1"/>
  <c r="Z953" i="16"/>
  <c r="AA953" i="16"/>
  <c r="AB953" i="16" s="1"/>
  <c r="AC953" i="16"/>
  <c r="AD953" i="16"/>
  <c r="AE953" i="16" s="1"/>
  <c r="AF953" i="16"/>
  <c r="AG953" i="16"/>
  <c r="AH953" i="16" s="1"/>
  <c r="AI953" i="16"/>
  <c r="AJ953" i="16"/>
  <c r="AK953" i="16" s="1"/>
  <c r="AL953" i="16"/>
  <c r="B954" i="16"/>
  <c r="C954" i="16"/>
  <c r="D954" i="16"/>
  <c r="E954" i="16"/>
  <c r="F954" i="16"/>
  <c r="I954" i="16"/>
  <c r="J954" i="16" s="1"/>
  <c r="K954" i="16"/>
  <c r="L954" i="16"/>
  <c r="M954" i="16" s="1"/>
  <c r="N954" i="16"/>
  <c r="O954" i="16"/>
  <c r="P954" i="16" s="1"/>
  <c r="Q954" i="16"/>
  <c r="R954" i="16"/>
  <c r="S954" i="16" s="1"/>
  <c r="T954" i="16"/>
  <c r="U954" i="16"/>
  <c r="V954" i="16" s="1"/>
  <c r="W954" i="16"/>
  <c r="X954" i="16"/>
  <c r="Y954" i="16" s="1"/>
  <c r="Z954" i="16"/>
  <c r="AA954" i="16"/>
  <c r="AB954" i="16" s="1"/>
  <c r="AC954" i="16"/>
  <c r="AD954" i="16"/>
  <c r="AE954" i="16" s="1"/>
  <c r="AF954" i="16"/>
  <c r="AG954" i="16"/>
  <c r="AH954" i="16" s="1"/>
  <c r="AI954" i="16"/>
  <c r="AJ954" i="16"/>
  <c r="AK954" i="16" s="1"/>
  <c r="AL954" i="16"/>
  <c r="B955" i="16"/>
  <c r="C955" i="16"/>
  <c r="D955" i="16"/>
  <c r="E955" i="16"/>
  <c r="F955" i="16"/>
  <c r="I955" i="16"/>
  <c r="K955" i="16"/>
  <c r="L955" i="16"/>
  <c r="M955" i="16" s="1"/>
  <c r="N955" i="16"/>
  <c r="O955" i="16"/>
  <c r="P955" i="16" s="1"/>
  <c r="Q955" i="16"/>
  <c r="R955" i="16"/>
  <c r="S955" i="16" s="1"/>
  <c r="T955" i="16"/>
  <c r="U955" i="16"/>
  <c r="V955" i="16" s="1"/>
  <c r="W955" i="16"/>
  <c r="X955" i="16"/>
  <c r="Y955" i="16" s="1"/>
  <c r="Z955" i="16"/>
  <c r="AA955" i="16"/>
  <c r="AB955" i="16" s="1"/>
  <c r="AC955" i="16"/>
  <c r="AD955" i="16"/>
  <c r="AE955" i="16" s="1"/>
  <c r="AF955" i="16"/>
  <c r="AG955" i="16"/>
  <c r="AH955" i="16" s="1"/>
  <c r="AI955" i="16"/>
  <c r="AJ955" i="16"/>
  <c r="AK955" i="16" s="1"/>
  <c r="AL955" i="16"/>
  <c r="B956" i="16"/>
  <c r="C956" i="16"/>
  <c r="D956" i="16"/>
  <c r="E956" i="16"/>
  <c r="F956" i="16"/>
  <c r="I956" i="16"/>
  <c r="J956" i="16" s="1"/>
  <c r="K956" i="16"/>
  <c r="L956" i="16"/>
  <c r="M956" i="16" s="1"/>
  <c r="N956" i="16"/>
  <c r="O956" i="16"/>
  <c r="P956" i="16" s="1"/>
  <c r="Q956" i="16"/>
  <c r="R956" i="16"/>
  <c r="S956" i="16" s="1"/>
  <c r="T956" i="16"/>
  <c r="U956" i="16"/>
  <c r="V956" i="16" s="1"/>
  <c r="W956" i="16"/>
  <c r="X956" i="16"/>
  <c r="Y956" i="16" s="1"/>
  <c r="Z956" i="16"/>
  <c r="AA956" i="16"/>
  <c r="AB956" i="16" s="1"/>
  <c r="AC956" i="16"/>
  <c r="AD956" i="16"/>
  <c r="AE956" i="16" s="1"/>
  <c r="AF956" i="16"/>
  <c r="AG956" i="16"/>
  <c r="AH956" i="16" s="1"/>
  <c r="AI956" i="16"/>
  <c r="AJ956" i="16"/>
  <c r="AK956" i="16" s="1"/>
  <c r="AL956" i="16"/>
  <c r="B957" i="16"/>
  <c r="C957" i="16"/>
  <c r="D957" i="16"/>
  <c r="E957" i="16"/>
  <c r="F957" i="16"/>
  <c r="I957" i="16"/>
  <c r="K957" i="16"/>
  <c r="L957" i="16"/>
  <c r="M957" i="16" s="1"/>
  <c r="N957" i="16"/>
  <c r="O957" i="16"/>
  <c r="P957" i="16" s="1"/>
  <c r="Q957" i="16"/>
  <c r="R957" i="16"/>
  <c r="S957" i="16" s="1"/>
  <c r="T957" i="16"/>
  <c r="U957" i="16"/>
  <c r="V957" i="16" s="1"/>
  <c r="W957" i="16"/>
  <c r="X957" i="16"/>
  <c r="Y957" i="16" s="1"/>
  <c r="Z957" i="16"/>
  <c r="AA957" i="16"/>
  <c r="AB957" i="16" s="1"/>
  <c r="AC957" i="16"/>
  <c r="AD957" i="16"/>
  <c r="AE957" i="16" s="1"/>
  <c r="AF957" i="16"/>
  <c r="AG957" i="16"/>
  <c r="AH957" i="16" s="1"/>
  <c r="AI957" i="16"/>
  <c r="AJ957" i="16"/>
  <c r="AK957" i="16" s="1"/>
  <c r="AL957" i="16"/>
  <c r="B958" i="16"/>
  <c r="C958" i="16"/>
  <c r="D958" i="16"/>
  <c r="E958" i="16"/>
  <c r="F958" i="16"/>
  <c r="I958" i="16"/>
  <c r="J958" i="16" s="1"/>
  <c r="K958" i="16"/>
  <c r="L958" i="16"/>
  <c r="M958" i="16" s="1"/>
  <c r="N958" i="16"/>
  <c r="O958" i="16"/>
  <c r="P958" i="16" s="1"/>
  <c r="Q958" i="16"/>
  <c r="R958" i="16"/>
  <c r="S958" i="16" s="1"/>
  <c r="T958" i="16"/>
  <c r="U958" i="16"/>
  <c r="V958" i="16" s="1"/>
  <c r="W958" i="16"/>
  <c r="X958" i="16"/>
  <c r="Y958" i="16" s="1"/>
  <c r="Z958" i="16"/>
  <c r="AA958" i="16"/>
  <c r="AB958" i="16" s="1"/>
  <c r="AC958" i="16"/>
  <c r="AD958" i="16"/>
  <c r="AE958" i="16" s="1"/>
  <c r="AF958" i="16"/>
  <c r="AG958" i="16"/>
  <c r="AH958" i="16" s="1"/>
  <c r="AI958" i="16"/>
  <c r="AJ958" i="16"/>
  <c r="AK958" i="16" s="1"/>
  <c r="AL958" i="16"/>
  <c r="B959" i="16"/>
  <c r="C959" i="16"/>
  <c r="D959" i="16"/>
  <c r="E959" i="16"/>
  <c r="F959" i="16"/>
  <c r="I959" i="16"/>
  <c r="K959" i="16"/>
  <c r="L959" i="16"/>
  <c r="M959" i="16" s="1"/>
  <c r="N959" i="16"/>
  <c r="O959" i="16"/>
  <c r="P959" i="16" s="1"/>
  <c r="Q959" i="16"/>
  <c r="R959" i="16"/>
  <c r="S959" i="16" s="1"/>
  <c r="T959" i="16"/>
  <c r="U959" i="16"/>
  <c r="V959" i="16" s="1"/>
  <c r="W959" i="16"/>
  <c r="X959" i="16"/>
  <c r="Y959" i="16" s="1"/>
  <c r="Z959" i="16"/>
  <c r="AA959" i="16"/>
  <c r="AB959" i="16" s="1"/>
  <c r="AC959" i="16"/>
  <c r="AD959" i="16"/>
  <c r="AE959" i="16" s="1"/>
  <c r="AF959" i="16"/>
  <c r="AG959" i="16"/>
  <c r="AH959" i="16" s="1"/>
  <c r="AI959" i="16"/>
  <c r="AJ959" i="16"/>
  <c r="AK959" i="16" s="1"/>
  <c r="AL959" i="16"/>
  <c r="B960" i="16"/>
  <c r="C960" i="16"/>
  <c r="D960" i="16"/>
  <c r="E960" i="16"/>
  <c r="F960" i="16"/>
  <c r="I960" i="16"/>
  <c r="J960" i="16" s="1"/>
  <c r="K960" i="16"/>
  <c r="L960" i="16"/>
  <c r="M960" i="16" s="1"/>
  <c r="N960" i="16"/>
  <c r="O960" i="16"/>
  <c r="P960" i="16" s="1"/>
  <c r="Q960" i="16"/>
  <c r="R960" i="16"/>
  <c r="S960" i="16" s="1"/>
  <c r="T960" i="16"/>
  <c r="U960" i="16"/>
  <c r="V960" i="16" s="1"/>
  <c r="W960" i="16"/>
  <c r="X960" i="16"/>
  <c r="Y960" i="16" s="1"/>
  <c r="Z960" i="16"/>
  <c r="AA960" i="16"/>
  <c r="AB960" i="16" s="1"/>
  <c r="AC960" i="16"/>
  <c r="AD960" i="16"/>
  <c r="AE960" i="16" s="1"/>
  <c r="AF960" i="16"/>
  <c r="AG960" i="16"/>
  <c r="AH960" i="16" s="1"/>
  <c r="AI960" i="16"/>
  <c r="AJ960" i="16"/>
  <c r="AK960" i="16" s="1"/>
  <c r="AL960" i="16"/>
  <c r="B961" i="16"/>
  <c r="C961" i="16"/>
  <c r="D961" i="16"/>
  <c r="E961" i="16"/>
  <c r="F961" i="16"/>
  <c r="I961" i="16"/>
  <c r="K961" i="16"/>
  <c r="L961" i="16"/>
  <c r="M961" i="16" s="1"/>
  <c r="N961" i="16"/>
  <c r="O961" i="16"/>
  <c r="P961" i="16" s="1"/>
  <c r="Q961" i="16"/>
  <c r="R961" i="16"/>
  <c r="S961" i="16" s="1"/>
  <c r="T961" i="16"/>
  <c r="U961" i="16"/>
  <c r="V961" i="16" s="1"/>
  <c r="W961" i="16"/>
  <c r="X961" i="16"/>
  <c r="Y961" i="16" s="1"/>
  <c r="Z961" i="16"/>
  <c r="AA961" i="16"/>
  <c r="AB961" i="16" s="1"/>
  <c r="AC961" i="16"/>
  <c r="AD961" i="16"/>
  <c r="AE961" i="16" s="1"/>
  <c r="AF961" i="16"/>
  <c r="AG961" i="16"/>
  <c r="AH961" i="16" s="1"/>
  <c r="AI961" i="16"/>
  <c r="AJ961" i="16"/>
  <c r="AK961" i="16" s="1"/>
  <c r="AL961" i="16"/>
  <c r="B962" i="16"/>
  <c r="C962" i="16"/>
  <c r="D962" i="16"/>
  <c r="E962" i="16"/>
  <c r="F962" i="16"/>
  <c r="I962" i="16"/>
  <c r="J962" i="16" s="1"/>
  <c r="K962" i="16"/>
  <c r="L962" i="16"/>
  <c r="M962" i="16" s="1"/>
  <c r="N962" i="16"/>
  <c r="O962" i="16"/>
  <c r="P962" i="16" s="1"/>
  <c r="Q962" i="16"/>
  <c r="R962" i="16"/>
  <c r="S962" i="16" s="1"/>
  <c r="T962" i="16"/>
  <c r="U962" i="16"/>
  <c r="V962" i="16" s="1"/>
  <c r="W962" i="16"/>
  <c r="X962" i="16"/>
  <c r="Y962" i="16" s="1"/>
  <c r="Z962" i="16"/>
  <c r="AA962" i="16"/>
  <c r="AB962" i="16" s="1"/>
  <c r="AC962" i="16"/>
  <c r="AD962" i="16"/>
  <c r="AE962" i="16" s="1"/>
  <c r="AF962" i="16"/>
  <c r="AG962" i="16"/>
  <c r="AH962" i="16" s="1"/>
  <c r="AI962" i="16"/>
  <c r="AJ962" i="16"/>
  <c r="AK962" i="16" s="1"/>
  <c r="AL962" i="16"/>
  <c r="B963" i="16"/>
  <c r="C963" i="16"/>
  <c r="D963" i="16"/>
  <c r="E963" i="16"/>
  <c r="F963" i="16"/>
  <c r="I963" i="16"/>
  <c r="K963" i="16"/>
  <c r="L963" i="16"/>
  <c r="M963" i="16" s="1"/>
  <c r="N963" i="16"/>
  <c r="O963" i="16"/>
  <c r="P963" i="16" s="1"/>
  <c r="Q963" i="16"/>
  <c r="R963" i="16"/>
  <c r="S963" i="16" s="1"/>
  <c r="T963" i="16"/>
  <c r="U963" i="16"/>
  <c r="V963" i="16" s="1"/>
  <c r="W963" i="16"/>
  <c r="X963" i="16"/>
  <c r="Y963" i="16" s="1"/>
  <c r="Z963" i="16"/>
  <c r="AA963" i="16"/>
  <c r="AB963" i="16" s="1"/>
  <c r="AC963" i="16"/>
  <c r="AD963" i="16"/>
  <c r="AE963" i="16" s="1"/>
  <c r="AF963" i="16"/>
  <c r="AG963" i="16"/>
  <c r="AH963" i="16" s="1"/>
  <c r="AI963" i="16"/>
  <c r="AJ963" i="16"/>
  <c r="AK963" i="16" s="1"/>
  <c r="AL963" i="16"/>
  <c r="B964" i="16"/>
  <c r="C964" i="16"/>
  <c r="D964" i="16"/>
  <c r="E964" i="16"/>
  <c r="F964" i="16"/>
  <c r="I964" i="16"/>
  <c r="J964" i="16" s="1"/>
  <c r="K964" i="16"/>
  <c r="L964" i="16"/>
  <c r="M964" i="16" s="1"/>
  <c r="N964" i="16"/>
  <c r="O964" i="16"/>
  <c r="P964" i="16" s="1"/>
  <c r="Q964" i="16"/>
  <c r="R964" i="16"/>
  <c r="S964" i="16" s="1"/>
  <c r="T964" i="16"/>
  <c r="U964" i="16"/>
  <c r="V964" i="16" s="1"/>
  <c r="W964" i="16"/>
  <c r="X964" i="16"/>
  <c r="Y964" i="16" s="1"/>
  <c r="Z964" i="16"/>
  <c r="AA964" i="16"/>
  <c r="AB964" i="16" s="1"/>
  <c r="AC964" i="16"/>
  <c r="AD964" i="16"/>
  <c r="AE964" i="16" s="1"/>
  <c r="AF964" i="16"/>
  <c r="AG964" i="16"/>
  <c r="AH964" i="16" s="1"/>
  <c r="AI964" i="16"/>
  <c r="AJ964" i="16"/>
  <c r="AK964" i="16" s="1"/>
  <c r="AL964" i="16"/>
  <c r="B965" i="16"/>
  <c r="C965" i="16"/>
  <c r="D965" i="16"/>
  <c r="E965" i="16"/>
  <c r="F965" i="16"/>
  <c r="I965" i="16"/>
  <c r="K965" i="16"/>
  <c r="L965" i="16"/>
  <c r="M965" i="16" s="1"/>
  <c r="N965" i="16"/>
  <c r="O965" i="16"/>
  <c r="P965" i="16" s="1"/>
  <c r="Q965" i="16"/>
  <c r="R965" i="16"/>
  <c r="S965" i="16" s="1"/>
  <c r="T965" i="16"/>
  <c r="U965" i="16"/>
  <c r="V965" i="16" s="1"/>
  <c r="W965" i="16"/>
  <c r="X965" i="16"/>
  <c r="Y965" i="16" s="1"/>
  <c r="Z965" i="16"/>
  <c r="AA965" i="16"/>
  <c r="AB965" i="16" s="1"/>
  <c r="AC965" i="16"/>
  <c r="AD965" i="16"/>
  <c r="AE965" i="16" s="1"/>
  <c r="AF965" i="16"/>
  <c r="AG965" i="16"/>
  <c r="AH965" i="16" s="1"/>
  <c r="AI965" i="16"/>
  <c r="AJ965" i="16"/>
  <c r="AK965" i="16" s="1"/>
  <c r="AL965" i="16"/>
  <c r="B966" i="16"/>
  <c r="C966" i="16"/>
  <c r="D966" i="16"/>
  <c r="E966" i="16"/>
  <c r="F966" i="16"/>
  <c r="I966" i="16"/>
  <c r="J966" i="16" s="1"/>
  <c r="K966" i="16"/>
  <c r="L966" i="16"/>
  <c r="M966" i="16" s="1"/>
  <c r="N966" i="16"/>
  <c r="O966" i="16"/>
  <c r="P966" i="16" s="1"/>
  <c r="Q966" i="16"/>
  <c r="R966" i="16"/>
  <c r="S966" i="16" s="1"/>
  <c r="T966" i="16"/>
  <c r="U966" i="16"/>
  <c r="V966" i="16" s="1"/>
  <c r="W966" i="16"/>
  <c r="X966" i="16"/>
  <c r="Y966" i="16" s="1"/>
  <c r="Z966" i="16"/>
  <c r="AA966" i="16"/>
  <c r="AB966" i="16" s="1"/>
  <c r="AC966" i="16"/>
  <c r="AD966" i="16"/>
  <c r="AE966" i="16" s="1"/>
  <c r="AF966" i="16"/>
  <c r="AG966" i="16"/>
  <c r="AH966" i="16" s="1"/>
  <c r="AI966" i="16"/>
  <c r="AJ966" i="16"/>
  <c r="AK966" i="16" s="1"/>
  <c r="AL966" i="16"/>
  <c r="B967" i="16"/>
  <c r="C967" i="16"/>
  <c r="D967" i="16"/>
  <c r="E967" i="16"/>
  <c r="F967" i="16"/>
  <c r="I967" i="16"/>
  <c r="K967" i="16"/>
  <c r="L967" i="16"/>
  <c r="M967" i="16" s="1"/>
  <c r="N967" i="16"/>
  <c r="O967" i="16"/>
  <c r="P967" i="16" s="1"/>
  <c r="Q967" i="16"/>
  <c r="R967" i="16"/>
  <c r="S967" i="16" s="1"/>
  <c r="T967" i="16"/>
  <c r="U967" i="16"/>
  <c r="V967" i="16" s="1"/>
  <c r="W967" i="16"/>
  <c r="X967" i="16"/>
  <c r="Y967" i="16" s="1"/>
  <c r="Z967" i="16"/>
  <c r="AA967" i="16"/>
  <c r="AB967" i="16" s="1"/>
  <c r="AC967" i="16"/>
  <c r="AD967" i="16"/>
  <c r="AE967" i="16" s="1"/>
  <c r="AF967" i="16"/>
  <c r="AG967" i="16"/>
  <c r="AH967" i="16" s="1"/>
  <c r="AI967" i="16"/>
  <c r="AJ967" i="16"/>
  <c r="AK967" i="16" s="1"/>
  <c r="AL967" i="16"/>
  <c r="B968" i="16"/>
  <c r="C968" i="16"/>
  <c r="D968" i="16"/>
  <c r="E968" i="16"/>
  <c r="F968" i="16"/>
  <c r="I968" i="16"/>
  <c r="J968" i="16" s="1"/>
  <c r="K968" i="16"/>
  <c r="L968" i="16"/>
  <c r="M968" i="16" s="1"/>
  <c r="N968" i="16"/>
  <c r="O968" i="16"/>
  <c r="P968" i="16" s="1"/>
  <c r="Q968" i="16"/>
  <c r="R968" i="16"/>
  <c r="S968" i="16" s="1"/>
  <c r="T968" i="16"/>
  <c r="U968" i="16"/>
  <c r="V968" i="16" s="1"/>
  <c r="W968" i="16"/>
  <c r="X968" i="16"/>
  <c r="Y968" i="16" s="1"/>
  <c r="Z968" i="16"/>
  <c r="AA968" i="16"/>
  <c r="AB968" i="16" s="1"/>
  <c r="AC968" i="16"/>
  <c r="AD968" i="16"/>
  <c r="AE968" i="16" s="1"/>
  <c r="AF968" i="16"/>
  <c r="AG968" i="16"/>
  <c r="AH968" i="16" s="1"/>
  <c r="AI968" i="16"/>
  <c r="AJ968" i="16"/>
  <c r="AK968" i="16" s="1"/>
  <c r="AL968" i="16"/>
  <c r="B969" i="16"/>
  <c r="C969" i="16"/>
  <c r="D969" i="16"/>
  <c r="E969" i="16"/>
  <c r="F969" i="16"/>
  <c r="I969" i="16"/>
  <c r="J969" i="16" s="1"/>
  <c r="K969" i="16"/>
  <c r="L969" i="16"/>
  <c r="M969" i="16" s="1"/>
  <c r="N969" i="16"/>
  <c r="O969" i="16"/>
  <c r="P969" i="16" s="1"/>
  <c r="Q969" i="16"/>
  <c r="R969" i="16"/>
  <c r="S969" i="16" s="1"/>
  <c r="T969" i="16"/>
  <c r="U969" i="16"/>
  <c r="V969" i="16" s="1"/>
  <c r="W969" i="16"/>
  <c r="X969" i="16"/>
  <c r="Y969" i="16" s="1"/>
  <c r="Z969" i="16"/>
  <c r="AA969" i="16"/>
  <c r="AB969" i="16" s="1"/>
  <c r="AC969" i="16"/>
  <c r="AD969" i="16"/>
  <c r="AE969" i="16" s="1"/>
  <c r="AF969" i="16"/>
  <c r="AG969" i="16"/>
  <c r="AH969" i="16" s="1"/>
  <c r="AI969" i="16"/>
  <c r="AJ969" i="16"/>
  <c r="AK969" i="16" s="1"/>
  <c r="AL969" i="16"/>
  <c r="B970" i="16"/>
  <c r="C970" i="16"/>
  <c r="D970" i="16"/>
  <c r="E970" i="16"/>
  <c r="F970" i="16"/>
  <c r="I970" i="16"/>
  <c r="J970" i="16" s="1"/>
  <c r="K970" i="16"/>
  <c r="L970" i="16"/>
  <c r="M970" i="16" s="1"/>
  <c r="N970" i="16"/>
  <c r="O970" i="16"/>
  <c r="P970" i="16" s="1"/>
  <c r="Q970" i="16"/>
  <c r="R970" i="16"/>
  <c r="S970" i="16" s="1"/>
  <c r="T970" i="16"/>
  <c r="U970" i="16"/>
  <c r="V970" i="16" s="1"/>
  <c r="W970" i="16"/>
  <c r="X970" i="16"/>
  <c r="Y970" i="16" s="1"/>
  <c r="Z970" i="16"/>
  <c r="AA970" i="16"/>
  <c r="AB970" i="16" s="1"/>
  <c r="AC970" i="16"/>
  <c r="AD970" i="16"/>
  <c r="AE970" i="16" s="1"/>
  <c r="AF970" i="16"/>
  <c r="AG970" i="16"/>
  <c r="AH970" i="16" s="1"/>
  <c r="AI970" i="16"/>
  <c r="AJ970" i="16"/>
  <c r="AK970" i="16" s="1"/>
  <c r="AL970" i="16"/>
  <c r="B971" i="16"/>
  <c r="C971" i="16"/>
  <c r="D971" i="16"/>
  <c r="E971" i="16"/>
  <c r="F971" i="16"/>
  <c r="I971" i="16"/>
  <c r="J971" i="16" s="1"/>
  <c r="K971" i="16"/>
  <c r="L971" i="16"/>
  <c r="N971" i="16"/>
  <c r="O971" i="16"/>
  <c r="P971" i="16" s="1"/>
  <c r="Q971" i="16"/>
  <c r="R971" i="16"/>
  <c r="S971" i="16" s="1"/>
  <c r="T971" i="16"/>
  <c r="U971" i="16"/>
  <c r="V971" i="16" s="1"/>
  <c r="W971" i="16"/>
  <c r="X971" i="16"/>
  <c r="Y971" i="16" s="1"/>
  <c r="Z971" i="16"/>
  <c r="AA971" i="16"/>
  <c r="AB971" i="16" s="1"/>
  <c r="AC971" i="16"/>
  <c r="AD971" i="16"/>
  <c r="AE971" i="16" s="1"/>
  <c r="AF971" i="16"/>
  <c r="AG971" i="16"/>
  <c r="AH971" i="16" s="1"/>
  <c r="AI971" i="16"/>
  <c r="AJ971" i="16"/>
  <c r="AK971" i="16" s="1"/>
  <c r="AL971" i="16"/>
  <c r="B972" i="16"/>
  <c r="C972" i="16"/>
  <c r="D972" i="16"/>
  <c r="E972" i="16"/>
  <c r="F972" i="16"/>
  <c r="I972" i="16"/>
  <c r="K972" i="16"/>
  <c r="L972" i="16"/>
  <c r="M972" i="16" s="1"/>
  <c r="N972" i="16"/>
  <c r="O972" i="16"/>
  <c r="P972" i="16" s="1"/>
  <c r="Q972" i="16"/>
  <c r="R972" i="16"/>
  <c r="S972" i="16" s="1"/>
  <c r="T972" i="16"/>
  <c r="U972" i="16"/>
  <c r="V972" i="16" s="1"/>
  <c r="W972" i="16"/>
  <c r="X972" i="16"/>
  <c r="Y972" i="16" s="1"/>
  <c r="Z972" i="16"/>
  <c r="AA972" i="16"/>
  <c r="AB972" i="16" s="1"/>
  <c r="AC972" i="16"/>
  <c r="AD972" i="16"/>
  <c r="AE972" i="16" s="1"/>
  <c r="AF972" i="16"/>
  <c r="AG972" i="16"/>
  <c r="AH972" i="16" s="1"/>
  <c r="AI972" i="16"/>
  <c r="AJ972" i="16"/>
  <c r="AK972" i="16" s="1"/>
  <c r="AL972" i="16"/>
  <c r="B973" i="16"/>
  <c r="C973" i="16"/>
  <c r="D973" i="16"/>
  <c r="E973" i="16"/>
  <c r="F973" i="16"/>
  <c r="I973" i="16"/>
  <c r="J973" i="16" s="1"/>
  <c r="K973" i="16"/>
  <c r="L973" i="16"/>
  <c r="M973" i="16" s="1"/>
  <c r="N973" i="16"/>
  <c r="O973" i="16"/>
  <c r="P973" i="16" s="1"/>
  <c r="Q973" i="16"/>
  <c r="R973" i="16"/>
  <c r="S973" i="16" s="1"/>
  <c r="T973" i="16"/>
  <c r="U973" i="16"/>
  <c r="V973" i="16" s="1"/>
  <c r="W973" i="16"/>
  <c r="X973" i="16"/>
  <c r="Y973" i="16" s="1"/>
  <c r="Z973" i="16"/>
  <c r="AA973" i="16"/>
  <c r="AB973" i="16" s="1"/>
  <c r="AC973" i="16"/>
  <c r="AD973" i="16"/>
  <c r="AE973" i="16" s="1"/>
  <c r="AF973" i="16"/>
  <c r="AG973" i="16"/>
  <c r="AH973" i="16" s="1"/>
  <c r="AI973" i="16"/>
  <c r="AJ973" i="16"/>
  <c r="AK973" i="16" s="1"/>
  <c r="AL973" i="16"/>
  <c r="B974" i="16"/>
  <c r="C974" i="16"/>
  <c r="D974" i="16"/>
  <c r="E974" i="16"/>
  <c r="F974" i="16"/>
  <c r="I974" i="16"/>
  <c r="J974" i="16" s="1"/>
  <c r="K974" i="16"/>
  <c r="L974" i="16"/>
  <c r="M974" i="16" s="1"/>
  <c r="N974" i="16"/>
  <c r="O974" i="16"/>
  <c r="P974" i="16" s="1"/>
  <c r="Q974" i="16"/>
  <c r="R974" i="16"/>
  <c r="S974" i="16" s="1"/>
  <c r="T974" i="16"/>
  <c r="U974" i="16"/>
  <c r="V974" i="16" s="1"/>
  <c r="W974" i="16"/>
  <c r="X974" i="16"/>
  <c r="Y974" i="16" s="1"/>
  <c r="Z974" i="16"/>
  <c r="AA974" i="16"/>
  <c r="AB974" i="16" s="1"/>
  <c r="AC974" i="16"/>
  <c r="AD974" i="16"/>
  <c r="AE974" i="16" s="1"/>
  <c r="AF974" i="16"/>
  <c r="AG974" i="16"/>
  <c r="AH974" i="16" s="1"/>
  <c r="AI974" i="16"/>
  <c r="AJ974" i="16"/>
  <c r="AK974" i="16" s="1"/>
  <c r="AL974" i="16"/>
  <c r="B975" i="16"/>
  <c r="C975" i="16"/>
  <c r="D975" i="16"/>
  <c r="E975" i="16"/>
  <c r="F975" i="16"/>
  <c r="I975" i="16"/>
  <c r="J975" i="16" s="1"/>
  <c r="K975" i="16"/>
  <c r="L975" i="16"/>
  <c r="N975" i="16"/>
  <c r="O975" i="16"/>
  <c r="P975" i="16" s="1"/>
  <c r="Q975" i="16"/>
  <c r="R975" i="16"/>
  <c r="S975" i="16" s="1"/>
  <c r="T975" i="16"/>
  <c r="U975" i="16"/>
  <c r="V975" i="16" s="1"/>
  <c r="W975" i="16"/>
  <c r="X975" i="16"/>
  <c r="Y975" i="16" s="1"/>
  <c r="Z975" i="16"/>
  <c r="AA975" i="16"/>
  <c r="AB975" i="16" s="1"/>
  <c r="AC975" i="16"/>
  <c r="AD975" i="16"/>
  <c r="AE975" i="16" s="1"/>
  <c r="AF975" i="16"/>
  <c r="AG975" i="16"/>
  <c r="AH975" i="16" s="1"/>
  <c r="AI975" i="16"/>
  <c r="AJ975" i="16"/>
  <c r="AK975" i="16" s="1"/>
  <c r="AL975" i="16"/>
  <c r="B976" i="16"/>
  <c r="C976" i="16"/>
  <c r="D976" i="16"/>
  <c r="E976" i="16"/>
  <c r="F976" i="16"/>
  <c r="I976" i="16"/>
  <c r="J976" i="16" s="1"/>
  <c r="K976" i="16"/>
  <c r="L976" i="16"/>
  <c r="M976" i="16" s="1"/>
  <c r="N976" i="16"/>
  <c r="O976" i="16"/>
  <c r="P976" i="16" s="1"/>
  <c r="Q976" i="16"/>
  <c r="R976" i="16"/>
  <c r="S976" i="16" s="1"/>
  <c r="T976" i="16"/>
  <c r="U976" i="16"/>
  <c r="V976" i="16" s="1"/>
  <c r="W976" i="16"/>
  <c r="X976" i="16"/>
  <c r="Y976" i="16" s="1"/>
  <c r="Z976" i="16"/>
  <c r="AA976" i="16"/>
  <c r="AB976" i="16" s="1"/>
  <c r="AC976" i="16"/>
  <c r="AD976" i="16"/>
  <c r="AE976" i="16" s="1"/>
  <c r="AF976" i="16"/>
  <c r="AG976" i="16"/>
  <c r="AH976" i="16" s="1"/>
  <c r="AI976" i="16"/>
  <c r="AJ976" i="16"/>
  <c r="AK976" i="16" s="1"/>
  <c r="AL976" i="16"/>
  <c r="B977" i="16"/>
  <c r="C977" i="16"/>
  <c r="D977" i="16"/>
  <c r="E977" i="16"/>
  <c r="F977" i="16"/>
  <c r="I977" i="16"/>
  <c r="J977" i="16" s="1"/>
  <c r="K977" i="16"/>
  <c r="L977" i="16"/>
  <c r="M977" i="16" s="1"/>
  <c r="N977" i="16"/>
  <c r="O977" i="16"/>
  <c r="P977" i="16" s="1"/>
  <c r="Q977" i="16"/>
  <c r="R977" i="16"/>
  <c r="S977" i="16" s="1"/>
  <c r="T977" i="16"/>
  <c r="U977" i="16"/>
  <c r="V977" i="16" s="1"/>
  <c r="W977" i="16"/>
  <c r="X977" i="16"/>
  <c r="Y977" i="16" s="1"/>
  <c r="Z977" i="16"/>
  <c r="AA977" i="16"/>
  <c r="AB977" i="16" s="1"/>
  <c r="AC977" i="16"/>
  <c r="AD977" i="16"/>
  <c r="AE977" i="16" s="1"/>
  <c r="AF977" i="16"/>
  <c r="AG977" i="16"/>
  <c r="AH977" i="16" s="1"/>
  <c r="AI977" i="16"/>
  <c r="AJ977" i="16"/>
  <c r="AK977" i="16" s="1"/>
  <c r="AL977" i="16"/>
  <c r="B978" i="16"/>
  <c r="C978" i="16"/>
  <c r="D978" i="16"/>
  <c r="E978" i="16"/>
  <c r="F978" i="16"/>
  <c r="I978" i="16"/>
  <c r="J978" i="16" s="1"/>
  <c r="K978" i="16"/>
  <c r="L978" i="16"/>
  <c r="M978" i="16" s="1"/>
  <c r="N978" i="16"/>
  <c r="O978" i="16"/>
  <c r="P978" i="16" s="1"/>
  <c r="Q978" i="16"/>
  <c r="R978" i="16"/>
  <c r="S978" i="16" s="1"/>
  <c r="T978" i="16"/>
  <c r="U978" i="16"/>
  <c r="V978" i="16" s="1"/>
  <c r="W978" i="16"/>
  <c r="X978" i="16"/>
  <c r="Y978" i="16" s="1"/>
  <c r="Z978" i="16"/>
  <c r="AA978" i="16"/>
  <c r="AB978" i="16" s="1"/>
  <c r="AC978" i="16"/>
  <c r="AD978" i="16"/>
  <c r="AE978" i="16" s="1"/>
  <c r="AF978" i="16"/>
  <c r="AG978" i="16"/>
  <c r="AH978" i="16" s="1"/>
  <c r="AI978" i="16"/>
  <c r="AJ978" i="16"/>
  <c r="AK978" i="16" s="1"/>
  <c r="AL978" i="16"/>
  <c r="B979" i="16"/>
  <c r="C979" i="16"/>
  <c r="D979" i="16"/>
  <c r="E979" i="16"/>
  <c r="F979" i="16"/>
  <c r="I979" i="16"/>
  <c r="J979" i="16" s="1"/>
  <c r="K979" i="16"/>
  <c r="L979" i="16"/>
  <c r="N979" i="16"/>
  <c r="O979" i="16"/>
  <c r="P979" i="16" s="1"/>
  <c r="Q979" i="16"/>
  <c r="R979" i="16"/>
  <c r="S979" i="16" s="1"/>
  <c r="T979" i="16"/>
  <c r="U979" i="16"/>
  <c r="V979" i="16" s="1"/>
  <c r="W979" i="16"/>
  <c r="X979" i="16"/>
  <c r="Y979" i="16" s="1"/>
  <c r="Z979" i="16"/>
  <c r="AA979" i="16"/>
  <c r="AB979" i="16" s="1"/>
  <c r="AC979" i="16"/>
  <c r="AD979" i="16"/>
  <c r="AE979" i="16" s="1"/>
  <c r="AF979" i="16"/>
  <c r="AG979" i="16"/>
  <c r="AH979" i="16" s="1"/>
  <c r="AI979" i="16"/>
  <c r="AJ979" i="16"/>
  <c r="AK979" i="16" s="1"/>
  <c r="AL979" i="16"/>
  <c r="B980" i="16"/>
  <c r="C980" i="16"/>
  <c r="D980" i="16"/>
  <c r="E980" i="16"/>
  <c r="F980" i="16"/>
  <c r="I980" i="16"/>
  <c r="K980" i="16"/>
  <c r="L980" i="16"/>
  <c r="M980" i="16" s="1"/>
  <c r="N980" i="16"/>
  <c r="O980" i="16"/>
  <c r="P980" i="16" s="1"/>
  <c r="Q980" i="16"/>
  <c r="R980" i="16"/>
  <c r="S980" i="16" s="1"/>
  <c r="T980" i="16"/>
  <c r="U980" i="16"/>
  <c r="V980" i="16" s="1"/>
  <c r="W980" i="16"/>
  <c r="X980" i="16"/>
  <c r="Y980" i="16" s="1"/>
  <c r="Z980" i="16"/>
  <c r="AA980" i="16"/>
  <c r="AB980" i="16" s="1"/>
  <c r="AC980" i="16"/>
  <c r="AD980" i="16"/>
  <c r="AE980" i="16" s="1"/>
  <c r="AF980" i="16"/>
  <c r="AG980" i="16"/>
  <c r="AH980" i="16" s="1"/>
  <c r="AI980" i="16"/>
  <c r="AJ980" i="16"/>
  <c r="AK980" i="16" s="1"/>
  <c r="AL980" i="16"/>
  <c r="B981" i="16"/>
  <c r="C981" i="16"/>
  <c r="D981" i="16"/>
  <c r="E981" i="16"/>
  <c r="F981" i="16"/>
  <c r="I981" i="16"/>
  <c r="J981" i="16" s="1"/>
  <c r="K981" i="16"/>
  <c r="L981" i="16"/>
  <c r="M981" i="16" s="1"/>
  <c r="N981" i="16"/>
  <c r="O981" i="16"/>
  <c r="P981" i="16" s="1"/>
  <c r="Q981" i="16"/>
  <c r="R981" i="16"/>
  <c r="S981" i="16" s="1"/>
  <c r="T981" i="16"/>
  <c r="U981" i="16"/>
  <c r="V981" i="16" s="1"/>
  <c r="W981" i="16"/>
  <c r="X981" i="16"/>
  <c r="Y981" i="16" s="1"/>
  <c r="Z981" i="16"/>
  <c r="AA981" i="16"/>
  <c r="AB981" i="16" s="1"/>
  <c r="AC981" i="16"/>
  <c r="AD981" i="16"/>
  <c r="AE981" i="16" s="1"/>
  <c r="AF981" i="16"/>
  <c r="AG981" i="16"/>
  <c r="AH981" i="16" s="1"/>
  <c r="AI981" i="16"/>
  <c r="AJ981" i="16"/>
  <c r="AK981" i="16" s="1"/>
  <c r="AL981" i="16"/>
  <c r="B982" i="16"/>
  <c r="C982" i="16"/>
  <c r="D982" i="16"/>
  <c r="E982" i="16"/>
  <c r="F982" i="16"/>
  <c r="I982" i="16"/>
  <c r="J982" i="16" s="1"/>
  <c r="K982" i="16"/>
  <c r="L982" i="16"/>
  <c r="M982" i="16" s="1"/>
  <c r="N982" i="16"/>
  <c r="O982" i="16"/>
  <c r="P982" i="16" s="1"/>
  <c r="Q982" i="16"/>
  <c r="R982" i="16"/>
  <c r="S982" i="16" s="1"/>
  <c r="T982" i="16"/>
  <c r="U982" i="16"/>
  <c r="V982" i="16" s="1"/>
  <c r="W982" i="16"/>
  <c r="X982" i="16"/>
  <c r="Y982" i="16" s="1"/>
  <c r="Z982" i="16"/>
  <c r="AA982" i="16"/>
  <c r="AB982" i="16" s="1"/>
  <c r="AC982" i="16"/>
  <c r="AD982" i="16"/>
  <c r="AE982" i="16" s="1"/>
  <c r="AF982" i="16"/>
  <c r="AG982" i="16"/>
  <c r="AH982" i="16" s="1"/>
  <c r="AI982" i="16"/>
  <c r="AJ982" i="16"/>
  <c r="AK982" i="16" s="1"/>
  <c r="AL982" i="16"/>
  <c r="B983" i="16"/>
  <c r="C983" i="16"/>
  <c r="D983" i="16"/>
  <c r="E983" i="16"/>
  <c r="F983" i="16"/>
  <c r="I983" i="16"/>
  <c r="J983" i="16" s="1"/>
  <c r="K983" i="16"/>
  <c r="L983" i="16"/>
  <c r="N983" i="16"/>
  <c r="O983" i="16"/>
  <c r="P983" i="16" s="1"/>
  <c r="Q983" i="16"/>
  <c r="R983" i="16"/>
  <c r="S983" i="16" s="1"/>
  <c r="T983" i="16"/>
  <c r="U983" i="16"/>
  <c r="V983" i="16" s="1"/>
  <c r="W983" i="16"/>
  <c r="X983" i="16"/>
  <c r="Y983" i="16" s="1"/>
  <c r="Z983" i="16"/>
  <c r="AA983" i="16"/>
  <c r="AB983" i="16" s="1"/>
  <c r="AC983" i="16"/>
  <c r="AD983" i="16"/>
  <c r="AE983" i="16" s="1"/>
  <c r="AF983" i="16"/>
  <c r="AG983" i="16"/>
  <c r="AH983" i="16" s="1"/>
  <c r="AI983" i="16"/>
  <c r="AJ983" i="16"/>
  <c r="AK983" i="16" s="1"/>
  <c r="AL983" i="16"/>
  <c r="B984" i="16"/>
  <c r="C984" i="16"/>
  <c r="D984" i="16"/>
  <c r="E984" i="16"/>
  <c r="F984" i="16"/>
  <c r="I984" i="16"/>
  <c r="J984" i="16" s="1"/>
  <c r="K984" i="16"/>
  <c r="L984" i="16"/>
  <c r="M984" i="16" s="1"/>
  <c r="N984" i="16"/>
  <c r="O984" i="16"/>
  <c r="P984" i="16" s="1"/>
  <c r="Q984" i="16"/>
  <c r="R984" i="16"/>
  <c r="S984" i="16" s="1"/>
  <c r="T984" i="16"/>
  <c r="U984" i="16"/>
  <c r="V984" i="16" s="1"/>
  <c r="W984" i="16"/>
  <c r="X984" i="16"/>
  <c r="Y984" i="16" s="1"/>
  <c r="Z984" i="16"/>
  <c r="AA984" i="16"/>
  <c r="AB984" i="16" s="1"/>
  <c r="AC984" i="16"/>
  <c r="AD984" i="16"/>
  <c r="AE984" i="16" s="1"/>
  <c r="AF984" i="16"/>
  <c r="AG984" i="16"/>
  <c r="AH984" i="16" s="1"/>
  <c r="AI984" i="16"/>
  <c r="AJ984" i="16"/>
  <c r="AK984" i="16" s="1"/>
  <c r="AL984" i="16"/>
  <c r="B985" i="16"/>
  <c r="C985" i="16"/>
  <c r="D985" i="16"/>
  <c r="E985" i="16"/>
  <c r="F985" i="16"/>
  <c r="I985" i="16"/>
  <c r="J985" i="16" s="1"/>
  <c r="K985" i="16"/>
  <c r="L985" i="16"/>
  <c r="M985" i="16" s="1"/>
  <c r="N985" i="16"/>
  <c r="O985" i="16"/>
  <c r="P985" i="16" s="1"/>
  <c r="Q985" i="16"/>
  <c r="R985" i="16"/>
  <c r="S985" i="16" s="1"/>
  <c r="T985" i="16"/>
  <c r="U985" i="16"/>
  <c r="V985" i="16" s="1"/>
  <c r="W985" i="16"/>
  <c r="X985" i="16"/>
  <c r="Y985" i="16" s="1"/>
  <c r="Z985" i="16"/>
  <c r="AA985" i="16"/>
  <c r="AB985" i="16" s="1"/>
  <c r="AC985" i="16"/>
  <c r="AD985" i="16"/>
  <c r="AE985" i="16" s="1"/>
  <c r="AF985" i="16"/>
  <c r="AG985" i="16"/>
  <c r="AH985" i="16" s="1"/>
  <c r="AI985" i="16"/>
  <c r="AJ985" i="16"/>
  <c r="AK985" i="16" s="1"/>
  <c r="AL985" i="16"/>
  <c r="B986" i="16"/>
  <c r="C986" i="16"/>
  <c r="D986" i="16"/>
  <c r="E986" i="16"/>
  <c r="F986" i="16"/>
  <c r="I986" i="16"/>
  <c r="J986" i="16" s="1"/>
  <c r="K986" i="16"/>
  <c r="L986" i="16"/>
  <c r="M986" i="16" s="1"/>
  <c r="N986" i="16"/>
  <c r="O986" i="16"/>
  <c r="P986" i="16" s="1"/>
  <c r="Q986" i="16"/>
  <c r="R986" i="16"/>
  <c r="S986" i="16" s="1"/>
  <c r="T986" i="16"/>
  <c r="U986" i="16"/>
  <c r="V986" i="16" s="1"/>
  <c r="W986" i="16"/>
  <c r="X986" i="16"/>
  <c r="Y986" i="16" s="1"/>
  <c r="Z986" i="16"/>
  <c r="AA986" i="16"/>
  <c r="AB986" i="16" s="1"/>
  <c r="AC986" i="16"/>
  <c r="AD986" i="16"/>
  <c r="AE986" i="16" s="1"/>
  <c r="AF986" i="16"/>
  <c r="AG986" i="16"/>
  <c r="AH986" i="16" s="1"/>
  <c r="AI986" i="16"/>
  <c r="AJ986" i="16"/>
  <c r="AK986" i="16" s="1"/>
  <c r="AL986" i="16"/>
  <c r="B987" i="16"/>
  <c r="C987" i="16"/>
  <c r="D987" i="16"/>
  <c r="E987" i="16"/>
  <c r="F987" i="16"/>
  <c r="I987" i="16"/>
  <c r="J987" i="16" s="1"/>
  <c r="K987" i="16"/>
  <c r="L987" i="16"/>
  <c r="N987" i="16"/>
  <c r="O987" i="16"/>
  <c r="P987" i="16" s="1"/>
  <c r="Q987" i="16"/>
  <c r="R987" i="16"/>
  <c r="S987" i="16" s="1"/>
  <c r="T987" i="16"/>
  <c r="U987" i="16"/>
  <c r="V987" i="16" s="1"/>
  <c r="W987" i="16"/>
  <c r="X987" i="16"/>
  <c r="Y987" i="16" s="1"/>
  <c r="Z987" i="16"/>
  <c r="AA987" i="16"/>
  <c r="AB987" i="16" s="1"/>
  <c r="AC987" i="16"/>
  <c r="AD987" i="16"/>
  <c r="AE987" i="16" s="1"/>
  <c r="AF987" i="16"/>
  <c r="AG987" i="16"/>
  <c r="AH987" i="16" s="1"/>
  <c r="AI987" i="16"/>
  <c r="AJ987" i="16"/>
  <c r="AK987" i="16" s="1"/>
  <c r="AL987" i="16"/>
  <c r="B988" i="16"/>
  <c r="C988" i="16"/>
  <c r="D988" i="16"/>
  <c r="E988" i="16"/>
  <c r="F988" i="16"/>
  <c r="I988" i="16"/>
  <c r="K988" i="16"/>
  <c r="L988" i="16"/>
  <c r="M988" i="16" s="1"/>
  <c r="N988" i="16"/>
  <c r="O988" i="16"/>
  <c r="P988" i="16" s="1"/>
  <c r="Q988" i="16"/>
  <c r="R988" i="16"/>
  <c r="S988" i="16" s="1"/>
  <c r="T988" i="16"/>
  <c r="U988" i="16"/>
  <c r="V988" i="16" s="1"/>
  <c r="W988" i="16"/>
  <c r="X988" i="16"/>
  <c r="Y988" i="16" s="1"/>
  <c r="Z988" i="16"/>
  <c r="AA988" i="16"/>
  <c r="AB988" i="16" s="1"/>
  <c r="AC988" i="16"/>
  <c r="AD988" i="16"/>
  <c r="AE988" i="16" s="1"/>
  <c r="AF988" i="16"/>
  <c r="AG988" i="16"/>
  <c r="AH988" i="16" s="1"/>
  <c r="AI988" i="16"/>
  <c r="AJ988" i="16"/>
  <c r="AK988" i="16" s="1"/>
  <c r="AL988" i="16"/>
  <c r="B989" i="16"/>
  <c r="C989" i="16"/>
  <c r="D989" i="16"/>
  <c r="E989" i="16"/>
  <c r="F989" i="16"/>
  <c r="I989" i="16"/>
  <c r="J989" i="16" s="1"/>
  <c r="K989" i="16"/>
  <c r="L989" i="16"/>
  <c r="M989" i="16" s="1"/>
  <c r="N989" i="16"/>
  <c r="O989" i="16"/>
  <c r="P989" i="16" s="1"/>
  <c r="Q989" i="16"/>
  <c r="R989" i="16"/>
  <c r="S989" i="16" s="1"/>
  <c r="T989" i="16"/>
  <c r="U989" i="16"/>
  <c r="V989" i="16" s="1"/>
  <c r="W989" i="16"/>
  <c r="X989" i="16"/>
  <c r="Y989" i="16" s="1"/>
  <c r="Z989" i="16"/>
  <c r="AA989" i="16"/>
  <c r="AB989" i="16" s="1"/>
  <c r="AC989" i="16"/>
  <c r="AD989" i="16"/>
  <c r="AE989" i="16" s="1"/>
  <c r="AF989" i="16"/>
  <c r="AG989" i="16"/>
  <c r="AH989" i="16" s="1"/>
  <c r="AI989" i="16"/>
  <c r="AJ989" i="16"/>
  <c r="AK989" i="16" s="1"/>
  <c r="AL989" i="16"/>
  <c r="B990" i="16"/>
  <c r="C990" i="16"/>
  <c r="D990" i="16"/>
  <c r="E990" i="16"/>
  <c r="F990" i="16"/>
  <c r="I990" i="16"/>
  <c r="J990" i="16" s="1"/>
  <c r="K990" i="16"/>
  <c r="L990" i="16"/>
  <c r="M990" i="16" s="1"/>
  <c r="N990" i="16"/>
  <c r="O990" i="16"/>
  <c r="P990" i="16" s="1"/>
  <c r="Q990" i="16"/>
  <c r="R990" i="16"/>
  <c r="S990" i="16" s="1"/>
  <c r="T990" i="16"/>
  <c r="U990" i="16"/>
  <c r="V990" i="16" s="1"/>
  <c r="W990" i="16"/>
  <c r="X990" i="16"/>
  <c r="Y990" i="16" s="1"/>
  <c r="Z990" i="16"/>
  <c r="AA990" i="16"/>
  <c r="AB990" i="16" s="1"/>
  <c r="AC990" i="16"/>
  <c r="AD990" i="16"/>
  <c r="AE990" i="16" s="1"/>
  <c r="AF990" i="16"/>
  <c r="AG990" i="16"/>
  <c r="AH990" i="16" s="1"/>
  <c r="AI990" i="16"/>
  <c r="AJ990" i="16"/>
  <c r="AK990" i="16" s="1"/>
  <c r="AL990" i="16"/>
  <c r="B991" i="16"/>
  <c r="C991" i="16"/>
  <c r="D991" i="16"/>
  <c r="E991" i="16"/>
  <c r="F991" i="16"/>
  <c r="I991" i="16"/>
  <c r="J991" i="16" s="1"/>
  <c r="K991" i="16"/>
  <c r="L991" i="16"/>
  <c r="N991" i="16"/>
  <c r="O991" i="16"/>
  <c r="P991" i="16" s="1"/>
  <c r="Q991" i="16"/>
  <c r="R991" i="16"/>
  <c r="S991" i="16" s="1"/>
  <c r="T991" i="16"/>
  <c r="U991" i="16"/>
  <c r="V991" i="16" s="1"/>
  <c r="W991" i="16"/>
  <c r="X991" i="16"/>
  <c r="Y991" i="16" s="1"/>
  <c r="Z991" i="16"/>
  <c r="AA991" i="16"/>
  <c r="AB991" i="16" s="1"/>
  <c r="AC991" i="16"/>
  <c r="AD991" i="16"/>
  <c r="AE991" i="16" s="1"/>
  <c r="AF991" i="16"/>
  <c r="AG991" i="16"/>
  <c r="AH991" i="16" s="1"/>
  <c r="AI991" i="16"/>
  <c r="AJ991" i="16"/>
  <c r="AK991" i="16" s="1"/>
  <c r="AL991" i="16"/>
  <c r="B992" i="16"/>
  <c r="C992" i="16"/>
  <c r="D992" i="16"/>
  <c r="E992" i="16"/>
  <c r="F992" i="16"/>
  <c r="I992" i="16"/>
  <c r="J992" i="16" s="1"/>
  <c r="K992" i="16"/>
  <c r="L992" i="16"/>
  <c r="M992" i="16" s="1"/>
  <c r="N992" i="16"/>
  <c r="O992" i="16"/>
  <c r="P992" i="16" s="1"/>
  <c r="Q992" i="16"/>
  <c r="R992" i="16"/>
  <c r="S992" i="16" s="1"/>
  <c r="T992" i="16"/>
  <c r="U992" i="16"/>
  <c r="V992" i="16" s="1"/>
  <c r="W992" i="16"/>
  <c r="X992" i="16"/>
  <c r="Y992" i="16" s="1"/>
  <c r="Z992" i="16"/>
  <c r="AA992" i="16"/>
  <c r="AB992" i="16" s="1"/>
  <c r="AC992" i="16"/>
  <c r="AD992" i="16"/>
  <c r="AE992" i="16" s="1"/>
  <c r="AF992" i="16"/>
  <c r="AG992" i="16"/>
  <c r="AH992" i="16" s="1"/>
  <c r="AI992" i="16"/>
  <c r="AJ992" i="16"/>
  <c r="AK992" i="16" s="1"/>
  <c r="AL992" i="16"/>
  <c r="B993" i="16"/>
  <c r="C993" i="16"/>
  <c r="D993" i="16"/>
  <c r="E993" i="16"/>
  <c r="F993" i="16"/>
  <c r="I993" i="16"/>
  <c r="J993" i="16" s="1"/>
  <c r="K993" i="16"/>
  <c r="L993" i="16"/>
  <c r="M993" i="16" s="1"/>
  <c r="N993" i="16"/>
  <c r="O993" i="16"/>
  <c r="P993" i="16" s="1"/>
  <c r="Q993" i="16"/>
  <c r="R993" i="16"/>
  <c r="S993" i="16" s="1"/>
  <c r="T993" i="16"/>
  <c r="U993" i="16"/>
  <c r="V993" i="16" s="1"/>
  <c r="W993" i="16"/>
  <c r="X993" i="16"/>
  <c r="Y993" i="16" s="1"/>
  <c r="Z993" i="16"/>
  <c r="AA993" i="16"/>
  <c r="AB993" i="16" s="1"/>
  <c r="AC993" i="16"/>
  <c r="AD993" i="16"/>
  <c r="AE993" i="16" s="1"/>
  <c r="AF993" i="16"/>
  <c r="AG993" i="16"/>
  <c r="AH993" i="16" s="1"/>
  <c r="AI993" i="16"/>
  <c r="AJ993" i="16"/>
  <c r="AK993" i="16" s="1"/>
  <c r="AL993" i="16"/>
  <c r="B994" i="16"/>
  <c r="C994" i="16"/>
  <c r="D994" i="16"/>
  <c r="E994" i="16"/>
  <c r="F994" i="16"/>
  <c r="I994" i="16"/>
  <c r="J994" i="16" s="1"/>
  <c r="K994" i="16"/>
  <c r="L994" i="16"/>
  <c r="M994" i="16" s="1"/>
  <c r="N994" i="16"/>
  <c r="O994" i="16"/>
  <c r="P994" i="16" s="1"/>
  <c r="Q994" i="16"/>
  <c r="R994" i="16"/>
  <c r="S994" i="16" s="1"/>
  <c r="T994" i="16"/>
  <c r="U994" i="16"/>
  <c r="V994" i="16" s="1"/>
  <c r="W994" i="16"/>
  <c r="X994" i="16"/>
  <c r="Y994" i="16" s="1"/>
  <c r="Z994" i="16"/>
  <c r="AA994" i="16"/>
  <c r="AB994" i="16" s="1"/>
  <c r="AC994" i="16"/>
  <c r="AD994" i="16"/>
  <c r="AE994" i="16" s="1"/>
  <c r="AF994" i="16"/>
  <c r="AG994" i="16"/>
  <c r="AH994" i="16" s="1"/>
  <c r="AI994" i="16"/>
  <c r="AJ994" i="16"/>
  <c r="AK994" i="16" s="1"/>
  <c r="AL994" i="16"/>
  <c r="B995" i="16"/>
  <c r="C995" i="16"/>
  <c r="D995" i="16"/>
  <c r="E995" i="16"/>
  <c r="F995" i="16"/>
  <c r="I995" i="16"/>
  <c r="J995" i="16" s="1"/>
  <c r="K995" i="16"/>
  <c r="L995" i="16"/>
  <c r="N995" i="16"/>
  <c r="O995" i="16"/>
  <c r="P995" i="16" s="1"/>
  <c r="Q995" i="16"/>
  <c r="R995" i="16"/>
  <c r="S995" i="16" s="1"/>
  <c r="T995" i="16"/>
  <c r="U995" i="16"/>
  <c r="V995" i="16" s="1"/>
  <c r="W995" i="16"/>
  <c r="X995" i="16"/>
  <c r="Y995" i="16" s="1"/>
  <c r="Z995" i="16"/>
  <c r="AA995" i="16"/>
  <c r="AB995" i="16" s="1"/>
  <c r="AC995" i="16"/>
  <c r="AD995" i="16"/>
  <c r="AE995" i="16" s="1"/>
  <c r="AF995" i="16"/>
  <c r="AG995" i="16"/>
  <c r="AH995" i="16" s="1"/>
  <c r="AI995" i="16"/>
  <c r="AJ995" i="16"/>
  <c r="AK995" i="16" s="1"/>
  <c r="AL995" i="16"/>
  <c r="B996" i="16"/>
  <c r="C996" i="16"/>
  <c r="D996" i="16"/>
  <c r="E996" i="16"/>
  <c r="F996" i="16"/>
  <c r="I996" i="16"/>
  <c r="K996" i="16"/>
  <c r="L996" i="16"/>
  <c r="M996" i="16" s="1"/>
  <c r="N996" i="16"/>
  <c r="O996" i="16"/>
  <c r="P996" i="16" s="1"/>
  <c r="Q996" i="16"/>
  <c r="R996" i="16"/>
  <c r="S996" i="16" s="1"/>
  <c r="T996" i="16"/>
  <c r="U996" i="16"/>
  <c r="V996" i="16" s="1"/>
  <c r="W996" i="16"/>
  <c r="X996" i="16"/>
  <c r="Y996" i="16" s="1"/>
  <c r="Z996" i="16"/>
  <c r="AA996" i="16"/>
  <c r="AB996" i="16" s="1"/>
  <c r="AC996" i="16"/>
  <c r="AD996" i="16"/>
  <c r="AE996" i="16" s="1"/>
  <c r="AF996" i="16"/>
  <c r="AG996" i="16"/>
  <c r="AH996" i="16" s="1"/>
  <c r="AI996" i="16"/>
  <c r="AJ996" i="16"/>
  <c r="AK996" i="16" s="1"/>
  <c r="AL996" i="16"/>
  <c r="B997" i="16"/>
  <c r="C997" i="16"/>
  <c r="D997" i="16"/>
  <c r="E997" i="16"/>
  <c r="F997" i="16"/>
  <c r="I997" i="16"/>
  <c r="J997" i="16" s="1"/>
  <c r="K997" i="16"/>
  <c r="L997" i="16"/>
  <c r="M997" i="16" s="1"/>
  <c r="N997" i="16"/>
  <c r="O997" i="16"/>
  <c r="P997" i="16" s="1"/>
  <c r="Q997" i="16"/>
  <c r="R997" i="16"/>
  <c r="S997" i="16" s="1"/>
  <c r="T997" i="16"/>
  <c r="U997" i="16"/>
  <c r="V997" i="16" s="1"/>
  <c r="W997" i="16"/>
  <c r="X997" i="16"/>
  <c r="Y997" i="16" s="1"/>
  <c r="Z997" i="16"/>
  <c r="AA997" i="16"/>
  <c r="AB997" i="16" s="1"/>
  <c r="AC997" i="16"/>
  <c r="AD997" i="16"/>
  <c r="AE997" i="16" s="1"/>
  <c r="AF997" i="16"/>
  <c r="AG997" i="16"/>
  <c r="AH997" i="16" s="1"/>
  <c r="AI997" i="16"/>
  <c r="AJ997" i="16"/>
  <c r="AK997" i="16" s="1"/>
  <c r="AL997" i="16"/>
  <c r="B998" i="16"/>
  <c r="C998" i="16"/>
  <c r="D998" i="16"/>
  <c r="E998" i="16"/>
  <c r="F998" i="16"/>
  <c r="I998" i="16"/>
  <c r="J998" i="16" s="1"/>
  <c r="K998" i="16"/>
  <c r="L998" i="16"/>
  <c r="M998" i="16" s="1"/>
  <c r="N998" i="16"/>
  <c r="O998" i="16"/>
  <c r="P998" i="16" s="1"/>
  <c r="Q998" i="16"/>
  <c r="R998" i="16"/>
  <c r="S998" i="16" s="1"/>
  <c r="T998" i="16"/>
  <c r="U998" i="16"/>
  <c r="V998" i="16" s="1"/>
  <c r="W998" i="16"/>
  <c r="X998" i="16"/>
  <c r="Y998" i="16" s="1"/>
  <c r="Z998" i="16"/>
  <c r="AA998" i="16"/>
  <c r="AB998" i="16" s="1"/>
  <c r="AC998" i="16"/>
  <c r="AD998" i="16"/>
  <c r="AE998" i="16" s="1"/>
  <c r="AF998" i="16"/>
  <c r="AG998" i="16"/>
  <c r="AH998" i="16" s="1"/>
  <c r="AI998" i="16"/>
  <c r="AJ998" i="16"/>
  <c r="AK998" i="16" s="1"/>
  <c r="AL998" i="16"/>
  <c r="B999" i="16"/>
  <c r="C999" i="16"/>
  <c r="D999" i="16"/>
  <c r="E999" i="16"/>
  <c r="F999" i="16"/>
  <c r="I999" i="16"/>
  <c r="J999" i="16" s="1"/>
  <c r="K999" i="16"/>
  <c r="L999" i="16"/>
  <c r="N999" i="16"/>
  <c r="O999" i="16"/>
  <c r="P999" i="16" s="1"/>
  <c r="Q999" i="16"/>
  <c r="R999" i="16"/>
  <c r="S999" i="16" s="1"/>
  <c r="T999" i="16"/>
  <c r="U999" i="16"/>
  <c r="V999" i="16" s="1"/>
  <c r="W999" i="16"/>
  <c r="X999" i="16"/>
  <c r="Y999" i="16" s="1"/>
  <c r="Z999" i="16"/>
  <c r="AA999" i="16"/>
  <c r="AB999" i="16" s="1"/>
  <c r="AC999" i="16"/>
  <c r="AD999" i="16"/>
  <c r="AE999" i="16" s="1"/>
  <c r="AF999" i="16"/>
  <c r="AG999" i="16"/>
  <c r="AH999" i="16" s="1"/>
  <c r="AI999" i="16"/>
  <c r="AJ999" i="16"/>
  <c r="AK999" i="16" s="1"/>
  <c r="AL999" i="16"/>
  <c r="B1000" i="16"/>
  <c r="C1000" i="16"/>
  <c r="D1000" i="16"/>
  <c r="E1000" i="16"/>
  <c r="F1000" i="16"/>
  <c r="I1000" i="16"/>
  <c r="J1000" i="16" s="1"/>
  <c r="K1000" i="16"/>
  <c r="L1000" i="16"/>
  <c r="M1000" i="16" s="1"/>
  <c r="N1000" i="16"/>
  <c r="O1000" i="16"/>
  <c r="P1000" i="16" s="1"/>
  <c r="Q1000" i="16"/>
  <c r="R1000" i="16"/>
  <c r="S1000" i="16" s="1"/>
  <c r="T1000" i="16"/>
  <c r="U1000" i="16"/>
  <c r="V1000" i="16" s="1"/>
  <c r="W1000" i="16"/>
  <c r="X1000" i="16"/>
  <c r="Y1000" i="16" s="1"/>
  <c r="Z1000" i="16"/>
  <c r="AA1000" i="16"/>
  <c r="AB1000" i="16" s="1"/>
  <c r="AC1000" i="16"/>
  <c r="AD1000" i="16"/>
  <c r="AE1000" i="16" s="1"/>
  <c r="AF1000" i="16"/>
  <c r="AG1000" i="16"/>
  <c r="AH1000" i="16" s="1"/>
  <c r="AI1000" i="16"/>
  <c r="AJ1000" i="16"/>
  <c r="AK1000" i="16" s="1"/>
  <c r="AL1000" i="16"/>
  <c r="B1001" i="16"/>
  <c r="C1001" i="16"/>
  <c r="D1001" i="16"/>
  <c r="E1001" i="16"/>
  <c r="F1001" i="16"/>
  <c r="I1001" i="16"/>
  <c r="J1001" i="16" s="1"/>
  <c r="K1001" i="16"/>
  <c r="L1001" i="16"/>
  <c r="M1001" i="16" s="1"/>
  <c r="N1001" i="16"/>
  <c r="O1001" i="16"/>
  <c r="P1001" i="16" s="1"/>
  <c r="Q1001" i="16"/>
  <c r="R1001" i="16"/>
  <c r="S1001" i="16" s="1"/>
  <c r="T1001" i="16"/>
  <c r="U1001" i="16"/>
  <c r="V1001" i="16" s="1"/>
  <c r="W1001" i="16"/>
  <c r="X1001" i="16"/>
  <c r="Y1001" i="16" s="1"/>
  <c r="Z1001" i="16"/>
  <c r="AA1001" i="16"/>
  <c r="AB1001" i="16" s="1"/>
  <c r="AC1001" i="16"/>
  <c r="AD1001" i="16"/>
  <c r="AE1001" i="16" s="1"/>
  <c r="AF1001" i="16"/>
  <c r="AG1001" i="16"/>
  <c r="AH1001" i="16" s="1"/>
  <c r="AI1001" i="16"/>
  <c r="AJ1001" i="16"/>
  <c r="AK1001" i="16" s="1"/>
  <c r="AL1001" i="16"/>
  <c r="B1002" i="16"/>
  <c r="C1002" i="16"/>
  <c r="D1002" i="16"/>
  <c r="E1002" i="16"/>
  <c r="F1002" i="16"/>
  <c r="I1002" i="16"/>
  <c r="J1002" i="16" s="1"/>
  <c r="K1002" i="16"/>
  <c r="L1002" i="16"/>
  <c r="M1002" i="16" s="1"/>
  <c r="N1002" i="16"/>
  <c r="O1002" i="16"/>
  <c r="P1002" i="16" s="1"/>
  <c r="Q1002" i="16"/>
  <c r="R1002" i="16"/>
  <c r="S1002" i="16" s="1"/>
  <c r="T1002" i="16"/>
  <c r="U1002" i="16"/>
  <c r="V1002" i="16" s="1"/>
  <c r="W1002" i="16"/>
  <c r="X1002" i="16"/>
  <c r="Y1002" i="16" s="1"/>
  <c r="Z1002" i="16"/>
  <c r="AA1002" i="16"/>
  <c r="AB1002" i="16" s="1"/>
  <c r="AC1002" i="16"/>
  <c r="AD1002" i="16"/>
  <c r="AE1002" i="16" s="1"/>
  <c r="AF1002" i="16"/>
  <c r="AG1002" i="16"/>
  <c r="AH1002" i="16" s="1"/>
  <c r="AI1002" i="16"/>
  <c r="AJ1002" i="16"/>
  <c r="AK1002" i="16" s="1"/>
  <c r="AL1002" i="16"/>
  <c r="B1003" i="16"/>
  <c r="C1003" i="16"/>
  <c r="D1003" i="16"/>
  <c r="E1003" i="16"/>
  <c r="F1003" i="16"/>
  <c r="I1003" i="16"/>
  <c r="J1003" i="16" s="1"/>
  <c r="K1003" i="16"/>
  <c r="L1003" i="16"/>
  <c r="N1003" i="16"/>
  <c r="O1003" i="16"/>
  <c r="P1003" i="16" s="1"/>
  <c r="Q1003" i="16"/>
  <c r="R1003" i="16"/>
  <c r="S1003" i="16" s="1"/>
  <c r="T1003" i="16"/>
  <c r="U1003" i="16"/>
  <c r="V1003" i="16" s="1"/>
  <c r="W1003" i="16"/>
  <c r="X1003" i="16"/>
  <c r="Y1003" i="16" s="1"/>
  <c r="Z1003" i="16"/>
  <c r="AA1003" i="16"/>
  <c r="AB1003" i="16" s="1"/>
  <c r="AC1003" i="16"/>
  <c r="AD1003" i="16"/>
  <c r="AE1003" i="16" s="1"/>
  <c r="AF1003" i="16"/>
  <c r="AG1003" i="16"/>
  <c r="AH1003" i="16" s="1"/>
  <c r="AI1003" i="16"/>
  <c r="AJ1003" i="16"/>
  <c r="AK1003" i="16" s="1"/>
  <c r="AL1003" i="16"/>
  <c r="B1004" i="16"/>
  <c r="C1004" i="16"/>
  <c r="D1004" i="16"/>
  <c r="E1004" i="16"/>
  <c r="F1004" i="16"/>
  <c r="I1004" i="16"/>
  <c r="K1004" i="16"/>
  <c r="L1004" i="16"/>
  <c r="M1004" i="16" s="1"/>
  <c r="N1004" i="16"/>
  <c r="O1004" i="16"/>
  <c r="P1004" i="16" s="1"/>
  <c r="Q1004" i="16"/>
  <c r="R1004" i="16"/>
  <c r="S1004" i="16" s="1"/>
  <c r="T1004" i="16"/>
  <c r="U1004" i="16"/>
  <c r="V1004" i="16" s="1"/>
  <c r="W1004" i="16"/>
  <c r="X1004" i="16"/>
  <c r="Y1004" i="16" s="1"/>
  <c r="Z1004" i="16"/>
  <c r="AA1004" i="16"/>
  <c r="AB1004" i="16" s="1"/>
  <c r="AC1004" i="16"/>
  <c r="AD1004" i="16"/>
  <c r="AE1004" i="16" s="1"/>
  <c r="AF1004" i="16"/>
  <c r="AG1004" i="16"/>
  <c r="AH1004" i="16" s="1"/>
  <c r="AI1004" i="16"/>
  <c r="AJ1004" i="16"/>
  <c r="AK1004" i="16" s="1"/>
  <c r="AL1004" i="16"/>
  <c r="B1005" i="16"/>
  <c r="C1005" i="16"/>
  <c r="D1005" i="16"/>
  <c r="E1005" i="16"/>
  <c r="F1005" i="16"/>
  <c r="I1005" i="16"/>
  <c r="J1005" i="16" s="1"/>
  <c r="K1005" i="16"/>
  <c r="L1005" i="16"/>
  <c r="M1005" i="16" s="1"/>
  <c r="N1005" i="16"/>
  <c r="O1005" i="16"/>
  <c r="P1005" i="16" s="1"/>
  <c r="Q1005" i="16"/>
  <c r="R1005" i="16"/>
  <c r="S1005" i="16" s="1"/>
  <c r="T1005" i="16"/>
  <c r="U1005" i="16"/>
  <c r="V1005" i="16" s="1"/>
  <c r="W1005" i="16"/>
  <c r="X1005" i="16"/>
  <c r="Y1005" i="16" s="1"/>
  <c r="Z1005" i="16"/>
  <c r="AA1005" i="16"/>
  <c r="AB1005" i="16" s="1"/>
  <c r="AC1005" i="16"/>
  <c r="AD1005" i="16"/>
  <c r="AE1005" i="16" s="1"/>
  <c r="AF1005" i="16"/>
  <c r="AG1005" i="16"/>
  <c r="AH1005" i="16" s="1"/>
  <c r="AI1005" i="16"/>
  <c r="AJ1005" i="16"/>
  <c r="AK1005" i="16" s="1"/>
  <c r="AL1005" i="16"/>
  <c r="B1006" i="16"/>
  <c r="C1006" i="16"/>
  <c r="D1006" i="16"/>
  <c r="E1006" i="16"/>
  <c r="F1006" i="16"/>
  <c r="I1006" i="16"/>
  <c r="J1006" i="16" s="1"/>
  <c r="K1006" i="16"/>
  <c r="L1006" i="16"/>
  <c r="M1006" i="16" s="1"/>
  <c r="N1006" i="16"/>
  <c r="O1006" i="16"/>
  <c r="P1006" i="16" s="1"/>
  <c r="Q1006" i="16"/>
  <c r="R1006" i="16"/>
  <c r="S1006" i="16" s="1"/>
  <c r="T1006" i="16"/>
  <c r="U1006" i="16"/>
  <c r="V1006" i="16" s="1"/>
  <c r="W1006" i="16"/>
  <c r="X1006" i="16"/>
  <c r="Y1006" i="16" s="1"/>
  <c r="Z1006" i="16"/>
  <c r="AA1006" i="16"/>
  <c r="AB1006" i="16" s="1"/>
  <c r="AC1006" i="16"/>
  <c r="AD1006" i="16"/>
  <c r="AE1006" i="16" s="1"/>
  <c r="AF1006" i="16"/>
  <c r="AG1006" i="16"/>
  <c r="AH1006" i="16" s="1"/>
  <c r="AI1006" i="16"/>
  <c r="AJ1006" i="16"/>
  <c r="AK1006" i="16" s="1"/>
  <c r="AL1006" i="16"/>
  <c r="B1007" i="16"/>
  <c r="C1007" i="16"/>
  <c r="D1007" i="16"/>
  <c r="E1007" i="16"/>
  <c r="F1007" i="16"/>
  <c r="I1007" i="16"/>
  <c r="J1007" i="16" s="1"/>
  <c r="K1007" i="16"/>
  <c r="L1007" i="16"/>
  <c r="N1007" i="16"/>
  <c r="O1007" i="16"/>
  <c r="P1007" i="16" s="1"/>
  <c r="Q1007" i="16"/>
  <c r="R1007" i="16"/>
  <c r="S1007" i="16" s="1"/>
  <c r="T1007" i="16"/>
  <c r="U1007" i="16"/>
  <c r="V1007" i="16" s="1"/>
  <c r="W1007" i="16"/>
  <c r="X1007" i="16"/>
  <c r="Y1007" i="16" s="1"/>
  <c r="Z1007" i="16"/>
  <c r="AA1007" i="16"/>
  <c r="AB1007" i="16" s="1"/>
  <c r="AC1007" i="16"/>
  <c r="AD1007" i="16"/>
  <c r="AE1007" i="16" s="1"/>
  <c r="AF1007" i="16"/>
  <c r="AG1007" i="16"/>
  <c r="AH1007" i="16" s="1"/>
  <c r="AI1007" i="16"/>
  <c r="AJ1007" i="16"/>
  <c r="AK1007" i="16" s="1"/>
  <c r="AL1007" i="16"/>
  <c r="B1008" i="16"/>
  <c r="C1008" i="16"/>
  <c r="D1008" i="16"/>
  <c r="E1008" i="16"/>
  <c r="F1008" i="16"/>
  <c r="I1008" i="16"/>
  <c r="J1008" i="16" s="1"/>
  <c r="K1008" i="16"/>
  <c r="L1008" i="16"/>
  <c r="M1008" i="16" s="1"/>
  <c r="N1008" i="16"/>
  <c r="O1008" i="16"/>
  <c r="P1008" i="16" s="1"/>
  <c r="Q1008" i="16"/>
  <c r="R1008" i="16"/>
  <c r="S1008" i="16" s="1"/>
  <c r="T1008" i="16"/>
  <c r="U1008" i="16"/>
  <c r="V1008" i="16" s="1"/>
  <c r="W1008" i="16"/>
  <c r="X1008" i="16"/>
  <c r="Y1008" i="16" s="1"/>
  <c r="Z1008" i="16"/>
  <c r="AA1008" i="16"/>
  <c r="AB1008" i="16" s="1"/>
  <c r="AC1008" i="16"/>
  <c r="AD1008" i="16"/>
  <c r="AE1008" i="16" s="1"/>
  <c r="AF1008" i="16"/>
  <c r="AG1008" i="16"/>
  <c r="AH1008" i="16" s="1"/>
  <c r="AI1008" i="16"/>
  <c r="AJ1008" i="16"/>
  <c r="AK1008" i="16" s="1"/>
  <c r="AL1008" i="16"/>
  <c r="B1009" i="16"/>
  <c r="C1009" i="16"/>
  <c r="D1009" i="16"/>
  <c r="E1009" i="16"/>
  <c r="F1009" i="16"/>
  <c r="I1009" i="16"/>
  <c r="J1009" i="16" s="1"/>
  <c r="K1009" i="16"/>
  <c r="L1009" i="16"/>
  <c r="M1009" i="16" s="1"/>
  <c r="N1009" i="16"/>
  <c r="O1009" i="16"/>
  <c r="P1009" i="16" s="1"/>
  <c r="Q1009" i="16"/>
  <c r="R1009" i="16"/>
  <c r="S1009" i="16" s="1"/>
  <c r="T1009" i="16"/>
  <c r="U1009" i="16"/>
  <c r="V1009" i="16" s="1"/>
  <c r="W1009" i="16"/>
  <c r="X1009" i="16"/>
  <c r="Y1009" i="16" s="1"/>
  <c r="Z1009" i="16"/>
  <c r="AA1009" i="16"/>
  <c r="AB1009" i="16" s="1"/>
  <c r="AC1009" i="16"/>
  <c r="AD1009" i="16"/>
  <c r="AE1009" i="16" s="1"/>
  <c r="AF1009" i="16"/>
  <c r="AG1009" i="16"/>
  <c r="AH1009" i="16" s="1"/>
  <c r="AI1009" i="16"/>
  <c r="AJ1009" i="16"/>
  <c r="AK1009" i="16" s="1"/>
  <c r="AL1009" i="16"/>
  <c r="B1010" i="16"/>
  <c r="C1010" i="16"/>
  <c r="D1010" i="16"/>
  <c r="E1010" i="16"/>
  <c r="F1010" i="16"/>
  <c r="I1010" i="16"/>
  <c r="J1010" i="16" s="1"/>
  <c r="K1010" i="16"/>
  <c r="L1010" i="16"/>
  <c r="M1010" i="16" s="1"/>
  <c r="N1010" i="16"/>
  <c r="O1010" i="16"/>
  <c r="P1010" i="16" s="1"/>
  <c r="Q1010" i="16"/>
  <c r="R1010" i="16"/>
  <c r="S1010" i="16" s="1"/>
  <c r="T1010" i="16"/>
  <c r="U1010" i="16"/>
  <c r="V1010" i="16" s="1"/>
  <c r="W1010" i="16"/>
  <c r="X1010" i="16"/>
  <c r="Y1010" i="16" s="1"/>
  <c r="Z1010" i="16"/>
  <c r="AA1010" i="16"/>
  <c r="AB1010" i="16" s="1"/>
  <c r="AC1010" i="16"/>
  <c r="AD1010" i="16"/>
  <c r="AE1010" i="16" s="1"/>
  <c r="AF1010" i="16"/>
  <c r="AG1010" i="16"/>
  <c r="AH1010" i="16" s="1"/>
  <c r="AI1010" i="16"/>
  <c r="AJ1010" i="16"/>
  <c r="AK1010" i="16" s="1"/>
  <c r="AL1010" i="16"/>
  <c r="B1011" i="16"/>
  <c r="C1011" i="16"/>
  <c r="D1011" i="16"/>
  <c r="E1011" i="16"/>
  <c r="F1011" i="16"/>
  <c r="I1011" i="16"/>
  <c r="J1011" i="16" s="1"/>
  <c r="K1011" i="16"/>
  <c r="L1011" i="16"/>
  <c r="N1011" i="16"/>
  <c r="O1011" i="16"/>
  <c r="P1011" i="16" s="1"/>
  <c r="Q1011" i="16"/>
  <c r="R1011" i="16"/>
  <c r="S1011" i="16" s="1"/>
  <c r="T1011" i="16"/>
  <c r="U1011" i="16"/>
  <c r="V1011" i="16" s="1"/>
  <c r="W1011" i="16"/>
  <c r="X1011" i="16"/>
  <c r="Y1011" i="16" s="1"/>
  <c r="Z1011" i="16"/>
  <c r="AA1011" i="16"/>
  <c r="AB1011" i="16" s="1"/>
  <c r="AC1011" i="16"/>
  <c r="AD1011" i="16"/>
  <c r="AE1011" i="16" s="1"/>
  <c r="AF1011" i="16"/>
  <c r="AG1011" i="16"/>
  <c r="AH1011" i="16" s="1"/>
  <c r="AI1011" i="16"/>
  <c r="AJ1011" i="16"/>
  <c r="AK1011" i="16" s="1"/>
  <c r="AL1011" i="16"/>
  <c r="B1012" i="16"/>
  <c r="C1012" i="16"/>
  <c r="D1012" i="16"/>
  <c r="E1012" i="16"/>
  <c r="F1012" i="16"/>
  <c r="I1012" i="16"/>
  <c r="K1012" i="16"/>
  <c r="L1012" i="16"/>
  <c r="M1012" i="16" s="1"/>
  <c r="N1012" i="16"/>
  <c r="O1012" i="16"/>
  <c r="P1012" i="16" s="1"/>
  <c r="Q1012" i="16"/>
  <c r="R1012" i="16"/>
  <c r="S1012" i="16" s="1"/>
  <c r="T1012" i="16"/>
  <c r="U1012" i="16"/>
  <c r="V1012" i="16" s="1"/>
  <c r="W1012" i="16"/>
  <c r="X1012" i="16"/>
  <c r="Y1012" i="16" s="1"/>
  <c r="Z1012" i="16"/>
  <c r="AA1012" i="16"/>
  <c r="AB1012" i="16" s="1"/>
  <c r="AC1012" i="16"/>
  <c r="AD1012" i="16"/>
  <c r="AE1012" i="16" s="1"/>
  <c r="AF1012" i="16"/>
  <c r="AG1012" i="16"/>
  <c r="AH1012" i="16" s="1"/>
  <c r="AI1012" i="16"/>
  <c r="AJ1012" i="16"/>
  <c r="AK1012" i="16" s="1"/>
  <c r="AL1012" i="16"/>
  <c r="B1013" i="16"/>
  <c r="C1013" i="16"/>
  <c r="D1013" i="16"/>
  <c r="E1013" i="16"/>
  <c r="F1013" i="16"/>
  <c r="I1013" i="16"/>
  <c r="J1013" i="16" s="1"/>
  <c r="K1013" i="16"/>
  <c r="L1013" i="16"/>
  <c r="M1013" i="16" s="1"/>
  <c r="N1013" i="16"/>
  <c r="O1013" i="16"/>
  <c r="P1013" i="16" s="1"/>
  <c r="Q1013" i="16"/>
  <c r="R1013" i="16"/>
  <c r="S1013" i="16" s="1"/>
  <c r="T1013" i="16"/>
  <c r="U1013" i="16"/>
  <c r="V1013" i="16" s="1"/>
  <c r="W1013" i="16"/>
  <c r="X1013" i="16"/>
  <c r="Y1013" i="16" s="1"/>
  <c r="Z1013" i="16"/>
  <c r="AA1013" i="16"/>
  <c r="AB1013" i="16" s="1"/>
  <c r="AC1013" i="16"/>
  <c r="AD1013" i="16"/>
  <c r="AE1013" i="16" s="1"/>
  <c r="AF1013" i="16"/>
  <c r="AG1013" i="16"/>
  <c r="AH1013" i="16" s="1"/>
  <c r="AI1013" i="16"/>
  <c r="AJ1013" i="16"/>
  <c r="AK1013" i="16" s="1"/>
  <c r="AL1013" i="16"/>
  <c r="B1014" i="16"/>
  <c r="C1014" i="16"/>
  <c r="D1014" i="16"/>
  <c r="E1014" i="16"/>
  <c r="F1014" i="16"/>
  <c r="I1014" i="16"/>
  <c r="J1014" i="16" s="1"/>
  <c r="K1014" i="16"/>
  <c r="L1014" i="16"/>
  <c r="M1014" i="16" s="1"/>
  <c r="N1014" i="16"/>
  <c r="O1014" i="16"/>
  <c r="P1014" i="16" s="1"/>
  <c r="Q1014" i="16"/>
  <c r="R1014" i="16"/>
  <c r="S1014" i="16" s="1"/>
  <c r="T1014" i="16"/>
  <c r="U1014" i="16"/>
  <c r="V1014" i="16" s="1"/>
  <c r="W1014" i="16"/>
  <c r="X1014" i="16"/>
  <c r="Y1014" i="16" s="1"/>
  <c r="Z1014" i="16"/>
  <c r="AA1014" i="16"/>
  <c r="AB1014" i="16" s="1"/>
  <c r="AC1014" i="16"/>
  <c r="AD1014" i="16"/>
  <c r="AE1014" i="16" s="1"/>
  <c r="AF1014" i="16"/>
  <c r="AG1014" i="16"/>
  <c r="AH1014" i="16" s="1"/>
  <c r="AI1014" i="16"/>
  <c r="AJ1014" i="16"/>
  <c r="AK1014" i="16" s="1"/>
  <c r="AL1014" i="16"/>
  <c r="B1015" i="16"/>
  <c r="C1015" i="16"/>
  <c r="D1015" i="16"/>
  <c r="E1015" i="16"/>
  <c r="F1015" i="16"/>
  <c r="I1015" i="16"/>
  <c r="J1015" i="16" s="1"/>
  <c r="K1015" i="16"/>
  <c r="L1015" i="16"/>
  <c r="N1015" i="16"/>
  <c r="O1015" i="16"/>
  <c r="P1015" i="16" s="1"/>
  <c r="Q1015" i="16"/>
  <c r="R1015" i="16"/>
  <c r="S1015" i="16" s="1"/>
  <c r="T1015" i="16"/>
  <c r="U1015" i="16"/>
  <c r="V1015" i="16" s="1"/>
  <c r="W1015" i="16"/>
  <c r="X1015" i="16"/>
  <c r="Y1015" i="16" s="1"/>
  <c r="Z1015" i="16"/>
  <c r="AA1015" i="16"/>
  <c r="AB1015" i="16" s="1"/>
  <c r="AC1015" i="16"/>
  <c r="AD1015" i="16"/>
  <c r="AE1015" i="16" s="1"/>
  <c r="AF1015" i="16"/>
  <c r="AG1015" i="16"/>
  <c r="AH1015" i="16" s="1"/>
  <c r="AI1015" i="16"/>
  <c r="AJ1015" i="16"/>
  <c r="AK1015" i="16" s="1"/>
  <c r="AL1015" i="16"/>
  <c r="B1016" i="16"/>
  <c r="C1016" i="16"/>
  <c r="D1016" i="16"/>
  <c r="E1016" i="16"/>
  <c r="F1016" i="16"/>
  <c r="I1016" i="16"/>
  <c r="J1016" i="16" s="1"/>
  <c r="K1016" i="16"/>
  <c r="L1016" i="16"/>
  <c r="M1016" i="16" s="1"/>
  <c r="N1016" i="16"/>
  <c r="O1016" i="16"/>
  <c r="P1016" i="16" s="1"/>
  <c r="Q1016" i="16"/>
  <c r="R1016" i="16"/>
  <c r="S1016" i="16" s="1"/>
  <c r="T1016" i="16"/>
  <c r="U1016" i="16"/>
  <c r="V1016" i="16" s="1"/>
  <c r="W1016" i="16"/>
  <c r="X1016" i="16"/>
  <c r="Y1016" i="16" s="1"/>
  <c r="Z1016" i="16"/>
  <c r="AA1016" i="16"/>
  <c r="AB1016" i="16" s="1"/>
  <c r="AC1016" i="16"/>
  <c r="AD1016" i="16"/>
  <c r="AE1016" i="16" s="1"/>
  <c r="AF1016" i="16"/>
  <c r="AG1016" i="16"/>
  <c r="AH1016" i="16" s="1"/>
  <c r="AI1016" i="16"/>
  <c r="AJ1016" i="16"/>
  <c r="AK1016" i="16" s="1"/>
  <c r="AL1016" i="16"/>
  <c r="B1017" i="16"/>
  <c r="C1017" i="16"/>
  <c r="D1017" i="16"/>
  <c r="E1017" i="16"/>
  <c r="F1017" i="16"/>
  <c r="I1017" i="16"/>
  <c r="J1017" i="16" s="1"/>
  <c r="K1017" i="16"/>
  <c r="L1017" i="16"/>
  <c r="M1017" i="16" s="1"/>
  <c r="N1017" i="16"/>
  <c r="O1017" i="16"/>
  <c r="P1017" i="16" s="1"/>
  <c r="Q1017" i="16"/>
  <c r="R1017" i="16"/>
  <c r="S1017" i="16" s="1"/>
  <c r="T1017" i="16"/>
  <c r="U1017" i="16"/>
  <c r="V1017" i="16" s="1"/>
  <c r="W1017" i="16"/>
  <c r="X1017" i="16"/>
  <c r="Y1017" i="16" s="1"/>
  <c r="Z1017" i="16"/>
  <c r="AA1017" i="16"/>
  <c r="AB1017" i="16" s="1"/>
  <c r="AC1017" i="16"/>
  <c r="AD1017" i="16"/>
  <c r="AE1017" i="16" s="1"/>
  <c r="AF1017" i="16"/>
  <c r="AG1017" i="16"/>
  <c r="AH1017" i="16" s="1"/>
  <c r="AI1017" i="16"/>
  <c r="AJ1017" i="16"/>
  <c r="AK1017" i="16" s="1"/>
  <c r="AL1017" i="16"/>
  <c r="B1018" i="16"/>
  <c r="C1018" i="16"/>
  <c r="D1018" i="16"/>
  <c r="E1018" i="16"/>
  <c r="F1018" i="16"/>
  <c r="I1018" i="16"/>
  <c r="J1018" i="16" s="1"/>
  <c r="K1018" i="16"/>
  <c r="L1018" i="16"/>
  <c r="M1018" i="16" s="1"/>
  <c r="N1018" i="16"/>
  <c r="O1018" i="16"/>
  <c r="P1018" i="16" s="1"/>
  <c r="Q1018" i="16"/>
  <c r="R1018" i="16"/>
  <c r="S1018" i="16" s="1"/>
  <c r="T1018" i="16"/>
  <c r="U1018" i="16"/>
  <c r="V1018" i="16" s="1"/>
  <c r="W1018" i="16"/>
  <c r="X1018" i="16"/>
  <c r="Y1018" i="16" s="1"/>
  <c r="Z1018" i="16"/>
  <c r="AA1018" i="16"/>
  <c r="AB1018" i="16" s="1"/>
  <c r="AC1018" i="16"/>
  <c r="AD1018" i="16"/>
  <c r="AE1018" i="16" s="1"/>
  <c r="AF1018" i="16"/>
  <c r="AG1018" i="16"/>
  <c r="AH1018" i="16" s="1"/>
  <c r="AI1018" i="16"/>
  <c r="AJ1018" i="16"/>
  <c r="AK1018" i="16" s="1"/>
  <c r="AL1018" i="16"/>
  <c r="B1019" i="16"/>
  <c r="C1019" i="16"/>
  <c r="D1019" i="16"/>
  <c r="E1019" i="16"/>
  <c r="F1019" i="16"/>
  <c r="I1019" i="16"/>
  <c r="J1019" i="16" s="1"/>
  <c r="K1019" i="16"/>
  <c r="L1019" i="16"/>
  <c r="N1019" i="16"/>
  <c r="O1019" i="16"/>
  <c r="P1019" i="16" s="1"/>
  <c r="Q1019" i="16"/>
  <c r="R1019" i="16"/>
  <c r="S1019" i="16" s="1"/>
  <c r="T1019" i="16"/>
  <c r="U1019" i="16"/>
  <c r="V1019" i="16" s="1"/>
  <c r="W1019" i="16"/>
  <c r="X1019" i="16"/>
  <c r="Y1019" i="16" s="1"/>
  <c r="Z1019" i="16"/>
  <c r="AA1019" i="16"/>
  <c r="AB1019" i="16" s="1"/>
  <c r="AC1019" i="16"/>
  <c r="AD1019" i="16"/>
  <c r="AE1019" i="16" s="1"/>
  <c r="AF1019" i="16"/>
  <c r="AG1019" i="16"/>
  <c r="AH1019" i="16" s="1"/>
  <c r="AI1019" i="16"/>
  <c r="AJ1019" i="16"/>
  <c r="AK1019" i="16" s="1"/>
  <c r="AL1019" i="16"/>
  <c r="B1020" i="16"/>
  <c r="C1020" i="16"/>
  <c r="D1020" i="16"/>
  <c r="E1020" i="16"/>
  <c r="F1020" i="16"/>
  <c r="I1020" i="16"/>
  <c r="K1020" i="16"/>
  <c r="L1020" i="16"/>
  <c r="M1020" i="16" s="1"/>
  <c r="N1020" i="16"/>
  <c r="O1020" i="16"/>
  <c r="P1020" i="16" s="1"/>
  <c r="Q1020" i="16"/>
  <c r="R1020" i="16"/>
  <c r="S1020" i="16" s="1"/>
  <c r="T1020" i="16"/>
  <c r="U1020" i="16"/>
  <c r="V1020" i="16" s="1"/>
  <c r="W1020" i="16"/>
  <c r="X1020" i="16"/>
  <c r="Y1020" i="16" s="1"/>
  <c r="Z1020" i="16"/>
  <c r="AA1020" i="16"/>
  <c r="AB1020" i="16" s="1"/>
  <c r="AC1020" i="16"/>
  <c r="AD1020" i="16"/>
  <c r="AE1020" i="16" s="1"/>
  <c r="AF1020" i="16"/>
  <c r="AG1020" i="16"/>
  <c r="AH1020" i="16" s="1"/>
  <c r="AI1020" i="16"/>
  <c r="AJ1020" i="16"/>
  <c r="AK1020" i="16" s="1"/>
  <c r="AL1020" i="16"/>
  <c r="B1021" i="16"/>
  <c r="C1021" i="16"/>
  <c r="D1021" i="16"/>
  <c r="E1021" i="16"/>
  <c r="F1021" i="16"/>
  <c r="I1021" i="16"/>
  <c r="J1021" i="16" s="1"/>
  <c r="K1021" i="16"/>
  <c r="L1021" i="16"/>
  <c r="M1021" i="16" s="1"/>
  <c r="N1021" i="16"/>
  <c r="O1021" i="16"/>
  <c r="P1021" i="16" s="1"/>
  <c r="Q1021" i="16"/>
  <c r="R1021" i="16"/>
  <c r="S1021" i="16" s="1"/>
  <c r="T1021" i="16"/>
  <c r="U1021" i="16"/>
  <c r="V1021" i="16" s="1"/>
  <c r="W1021" i="16"/>
  <c r="X1021" i="16"/>
  <c r="Y1021" i="16" s="1"/>
  <c r="Z1021" i="16"/>
  <c r="AA1021" i="16"/>
  <c r="AB1021" i="16" s="1"/>
  <c r="AC1021" i="16"/>
  <c r="AD1021" i="16"/>
  <c r="AE1021" i="16" s="1"/>
  <c r="AF1021" i="16"/>
  <c r="AG1021" i="16"/>
  <c r="AH1021" i="16" s="1"/>
  <c r="AI1021" i="16"/>
  <c r="AJ1021" i="16"/>
  <c r="AK1021" i="16" s="1"/>
  <c r="AL1021" i="16"/>
  <c r="B1022" i="16"/>
  <c r="C1022" i="16"/>
  <c r="D1022" i="16"/>
  <c r="E1022" i="16"/>
  <c r="F1022" i="16"/>
  <c r="I1022" i="16"/>
  <c r="J1022" i="16" s="1"/>
  <c r="K1022" i="16"/>
  <c r="L1022" i="16"/>
  <c r="M1022" i="16" s="1"/>
  <c r="N1022" i="16"/>
  <c r="O1022" i="16"/>
  <c r="P1022" i="16" s="1"/>
  <c r="Q1022" i="16"/>
  <c r="R1022" i="16"/>
  <c r="S1022" i="16" s="1"/>
  <c r="T1022" i="16"/>
  <c r="U1022" i="16"/>
  <c r="V1022" i="16" s="1"/>
  <c r="W1022" i="16"/>
  <c r="X1022" i="16"/>
  <c r="Y1022" i="16" s="1"/>
  <c r="Z1022" i="16"/>
  <c r="AA1022" i="16"/>
  <c r="AB1022" i="16" s="1"/>
  <c r="AC1022" i="16"/>
  <c r="AD1022" i="16"/>
  <c r="AE1022" i="16" s="1"/>
  <c r="AF1022" i="16"/>
  <c r="AG1022" i="16"/>
  <c r="AH1022" i="16" s="1"/>
  <c r="AI1022" i="16"/>
  <c r="AJ1022" i="16"/>
  <c r="AK1022" i="16" s="1"/>
  <c r="AL1022" i="16"/>
  <c r="B1023" i="16"/>
  <c r="C1023" i="16"/>
  <c r="D1023" i="16"/>
  <c r="E1023" i="16"/>
  <c r="F1023" i="16"/>
  <c r="I1023" i="16"/>
  <c r="J1023" i="16" s="1"/>
  <c r="K1023" i="16"/>
  <c r="L1023" i="16"/>
  <c r="N1023" i="16"/>
  <c r="O1023" i="16"/>
  <c r="P1023" i="16" s="1"/>
  <c r="Q1023" i="16"/>
  <c r="R1023" i="16"/>
  <c r="S1023" i="16" s="1"/>
  <c r="T1023" i="16"/>
  <c r="U1023" i="16"/>
  <c r="V1023" i="16" s="1"/>
  <c r="W1023" i="16"/>
  <c r="X1023" i="16"/>
  <c r="Y1023" i="16" s="1"/>
  <c r="Z1023" i="16"/>
  <c r="AA1023" i="16"/>
  <c r="AB1023" i="16" s="1"/>
  <c r="AC1023" i="16"/>
  <c r="AD1023" i="16"/>
  <c r="AE1023" i="16" s="1"/>
  <c r="AF1023" i="16"/>
  <c r="AG1023" i="16"/>
  <c r="AH1023" i="16" s="1"/>
  <c r="AI1023" i="16"/>
  <c r="AJ1023" i="16"/>
  <c r="AK1023" i="16" s="1"/>
  <c r="AL1023" i="16"/>
  <c r="B1024" i="16"/>
  <c r="C1024" i="16"/>
  <c r="D1024" i="16"/>
  <c r="E1024" i="16"/>
  <c r="F1024" i="16"/>
  <c r="I1024" i="16"/>
  <c r="J1024" i="16" s="1"/>
  <c r="K1024" i="16"/>
  <c r="L1024" i="16"/>
  <c r="M1024" i="16" s="1"/>
  <c r="N1024" i="16"/>
  <c r="O1024" i="16"/>
  <c r="P1024" i="16" s="1"/>
  <c r="Q1024" i="16"/>
  <c r="R1024" i="16"/>
  <c r="S1024" i="16" s="1"/>
  <c r="T1024" i="16"/>
  <c r="U1024" i="16"/>
  <c r="V1024" i="16" s="1"/>
  <c r="W1024" i="16"/>
  <c r="X1024" i="16"/>
  <c r="Y1024" i="16" s="1"/>
  <c r="Z1024" i="16"/>
  <c r="AA1024" i="16"/>
  <c r="AB1024" i="16" s="1"/>
  <c r="AC1024" i="16"/>
  <c r="AD1024" i="16"/>
  <c r="AE1024" i="16" s="1"/>
  <c r="AF1024" i="16"/>
  <c r="AG1024" i="16"/>
  <c r="AH1024" i="16" s="1"/>
  <c r="AI1024" i="16"/>
  <c r="AJ1024" i="16"/>
  <c r="AK1024" i="16" s="1"/>
  <c r="AL1024" i="16"/>
  <c r="B1025" i="16"/>
  <c r="C1025" i="16"/>
  <c r="D1025" i="16"/>
  <c r="E1025" i="16"/>
  <c r="F1025" i="16"/>
  <c r="I1025" i="16"/>
  <c r="J1025" i="16" s="1"/>
  <c r="K1025" i="16"/>
  <c r="L1025" i="16"/>
  <c r="M1025" i="16" s="1"/>
  <c r="N1025" i="16"/>
  <c r="O1025" i="16"/>
  <c r="P1025" i="16" s="1"/>
  <c r="Q1025" i="16"/>
  <c r="R1025" i="16"/>
  <c r="S1025" i="16" s="1"/>
  <c r="T1025" i="16"/>
  <c r="U1025" i="16"/>
  <c r="V1025" i="16" s="1"/>
  <c r="W1025" i="16"/>
  <c r="X1025" i="16"/>
  <c r="Y1025" i="16" s="1"/>
  <c r="Z1025" i="16"/>
  <c r="AA1025" i="16"/>
  <c r="AB1025" i="16" s="1"/>
  <c r="AC1025" i="16"/>
  <c r="AD1025" i="16"/>
  <c r="AE1025" i="16" s="1"/>
  <c r="AF1025" i="16"/>
  <c r="AG1025" i="16"/>
  <c r="AH1025" i="16" s="1"/>
  <c r="AI1025" i="16"/>
  <c r="AJ1025" i="16"/>
  <c r="AK1025" i="16" s="1"/>
  <c r="AL1025" i="16"/>
  <c r="B1026" i="16"/>
  <c r="C1026" i="16"/>
  <c r="D1026" i="16"/>
  <c r="E1026" i="16"/>
  <c r="F1026" i="16"/>
  <c r="I1026" i="16"/>
  <c r="J1026" i="16" s="1"/>
  <c r="K1026" i="16"/>
  <c r="L1026" i="16"/>
  <c r="M1026" i="16" s="1"/>
  <c r="N1026" i="16"/>
  <c r="O1026" i="16"/>
  <c r="P1026" i="16" s="1"/>
  <c r="Q1026" i="16"/>
  <c r="R1026" i="16"/>
  <c r="S1026" i="16" s="1"/>
  <c r="T1026" i="16"/>
  <c r="U1026" i="16"/>
  <c r="V1026" i="16" s="1"/>
  <c r="W1026" i="16"/>
  <c r="X1026" i="16"/>
  <c r="Y1026" i="16" s="1"/>
  <c r="Z1026" i="16"/>
  <c r="AA1026" i="16"/>
  <c r="AB1026" i="16" s="1"/>
  <c r="AC1026" i="16"/>
  <c r="AD1026" i="16"/>
  <c r="AE1026" i="16" s="1"/>
  <c r="AF1026" i="16"/>
  <c r="AG1026" i="16"/>
  <c r="AH1026" i="16" s="1"/>
  <c r="AI1026" i="16"/>
  <c r="AJ1026" i="16"/>
  <c r="AK1026" i="16" s="1"/>
  <c r="AL1026" i="16"/>
  <c r="B1027" i="16"/>
  <c r="C1027" i="16"/>
  <c r="D1027" i="16"/>
  <c r="E1027" i="16"/>
  <c r="F1027" i="16"/>
  <c r="I1027" i="16"/>
  <c r="J1027" i="16" s="1"/>
  <c r="K1027" i="16"/>
  <c r="L1027" i="16"/>
  <c r="N1027" i="16"/>
  <c r="O1027" i="16"/>
  <c r="P1027" i="16" s="1"/>
  <c r="Q1027" i="16"/>
  <c r="R1027" i="16"/>
  <c r="S1027" i="16" s="1"/>
  <c r="T1027" i="16"/>
  <c r="U1027" i="16"/>
  <c r="V1027" i="16" s="1"/>
  <c r="W1027" i="16"/>
  <c r="X1027" i="16"/>
  <c r="Y1027" i="16" s="1"/>
  <c r="Z1027" i="16"/>
  <c r="AA1027" i="16"/>
  <c r="AB1027" i="16" s="1"/>
  <c r="AC1027" i="16"/>
  <c r="AD1027" i="16"/>
  <c r="AE1027" i="16" s="1"/>
  <c r="AF1027" i="16"/>
  <c r="AG1027" i="16"/>
  <c r="AH1027" i="16" s="1"/>
  <c r="AI1027" i="16"/>
  <c r="AJ1027" i="16"/>
  <c r="AK1027" i="16" s="1"/>
  <c r="AL1027" i="16"/>
  <c r="B1028" i="16"/>
  <c r="C1028" i="16"/>
  <c r="D1028" i="16"/>
  <c r="E1028" i="16"/>
  <c r="F1028" i="16"/>
  <c r="I1028" i="16"/>
  <c r="K1028" i="16"/>
  <c r="L1028" i="16"/>
  <c r="M1028" i="16" s="1"/>
  <c r="N1028" i="16"/>
  <c r="O1028" i="16"/>
  <c r="P1028" i="16" s="1"/>
  <c r="Q1028" i="16"/>
  <c r="R1028" i="16"/>
  <c r="S1028" i="16" s="1"/>
  <c r="T1028" i="16"/>
  <c r="U1028" i="16"/>
  <c r="V1028" i="16" s="1"/>
  <c r="W1028" i="16"/>
  <c r="X1028" i="16"/>
  <c r="Y1028" i="16" s="1"/>
  <c r="Z1028" i="16"/>
  <c r="AA1028" i="16"/>
  <c r="AB1028" i="16" s="1"/>
  <c r="AC1028" i="16"/>
  <c r="AD1028" i="16"/>
  <c r="AE1028" i="16" s="1"/>
  <c r="AF1028" i="16"/>
  <c r="AG1028" i="16"/>
  <c r="AH1028" i="16" s="1"/>
  <c r="AI1028" i="16"/>
  <c r="AJ1028" i="16"/>
  <c r="AK1028" i="16" s="1"/>
  <c r="AL1028" i="16"/>
  <c r="B1029" i="16"/>
  <c r="C1029" i="16"/>
  <c r="D1029" i="16"/>
  <c r="E1029" i="16"/>
  <c r="F1029" i="16"/>
  <c r="I1029" i="16"/>
  <c r="J1029" i="16" s="1"/>
  <c r="K1029" i="16"/>
  <c r="L1029" i="16"/>
  <c r="M1029" i="16" s="1"/>
  <c r="N1029" i="16"/>
  <c r="O1029" i="16"/>
  <c r="P1029" i="16" s="1"/>
  <c r="Q1029" i="16"/>
  <c r="R1029" i="16"/>
  <c r="S1029" i="16" s="1"/>
  <c r="T1029" i="16"/>
  <c r="U1029" i="16"/>
  <c r="V1029" i="16" s="1"/>
  <c r="W1029" i="16"/>
  <c r="X1029" i="16"/>
  <c r="Y1029" i="16" s="1"/>
  <c r="Z1029" i="16"/>
  <c r="AA1029" i="16"/>
  <c r="AB1029" i="16" s="1"/>
  <c r="AC1029" i="16"/>
  <c r="AD1029" i="16"/>
  <c r="AE1029" i="16" s="1"/>
  <c r="AF1029" i="16"/>
  <c r="AG1029" i="16"/>
  <c r="AH1029" i="16" s="1"/>
  <c r="AI1029" i="16"/>
  <c r="AJ1029" i="16"/>
  <c r="AK1029" i="16" s="1"/>
  <c r="AL1029" i="16"/>
  <c r="B1030" i="16"/>
  <c r="C1030" i="16"/>
  <c r="D1030" i="16"/>
  <c r="E1030" i="16"/>
  <c r="F1030" i="16"/>
  <c r="I1030" i="16"/>
  <c r="J1030" i="16" s="1"/>
  <c r="K1030" i="16"/>
  <c r="L1030" i="16"/>
  <c r="M1030" i="16" s="1"/>
  <c r="N1030" i="16"/>
  <c r="O1030" i="16"/>
  <c r="P1030" i="16" s="1"/>
  <c r="Q1030" i="16"/>
  <c r="R1030" i="16"/>
  <c r="S1030" i="16" s="1"/>
  <c r="T1030" i="16"/>
  <c r="U1030" i="16"/>
  <c r="V1030" i="16" s="1"/>
  <c r="W1030" i="16"/>
  <c r="X1030" i="16"/>
  <c r="Y1030" i="16" s="1"/>
  <c r="Z1030" i="16"/>
  <c r="AA1030" i="16"/>
  <c r="AB1030" i="16" s="1"/>
  <c r="AC1030" i="16"/>
  <c r="AD1030" i="16"/>
  <c r="AE1030" i="16" s="1"/>
  <c r="AF1030" i="16"/>
  <c r="AG1030" i="16"/>
  <c r="AH1030" i="16" s="1"/>
  <c r="AI1030" i="16"/>
  <c r="AJ1030" i="16"/>
  <c r="AK1030" i="16" s="1"/>
  <c r="AL1030" i="16"/>
  <c r="B1031" i="16"/>
  <c r="C1031" i="16"/>
  <c r="D1031" i="16"/>
  <c r="E1031" i="16"/>
  <c r="F1031" i="16"/>
  <c r="I1031" i="16"/>
  <c r="J1031" i="16" s="1"/>
  <c r="K1031" i="16"/>
  <c r="L1031" i="16"/>
  <c r="N1031" i="16"/>
  <c r="O1031" i="16"/>
  <c r="P1031" i="16" s="1"/>
  <c r="Q1031" i="16"/>
  <c r="R1031" i="16"/>
  <c r="S1031" i="16" s="1"/>
  <c r="T1031" i="16"/>
  <c r="U1031" i="16"/>
  <c r="V1031" i="16" s="1"/>
  <c r="W1031" i="16"/>
  <c r="X1031" i="16"/>
  <c r="Y1031" i="16" s="1"/>
  <c r="Z1031" i="16"/>
  <c r="AA1031" i="16"/>
  <c r="AB1031" i="16" s="1"/>
  <c r="AC1031" i="16"/>
  <c r="AD1031" i="16"/>
  <c r="AE1031" i="16" s="1"/>
  <c r="AF1031" i="16"/>
  <c r="AG1031" i="16"/>
  <c r="AH1031" i="16" s="1"/>
  <c r="AI1031" i="16"/>
  <c r="AJ1031" i="16"/>
  <c r="AK1031" i="16" s="1"/>
  <c r="AL1031" i="16"/>
  <c r="B1032" i="16"/>
  <c r="C1032" i="16"/>
  <c r="D1032" i="16"/>
  <c r="E1032" i="16"/>
  <c r="F1032" i="16"/>
  <c r="I1032" i="16"/>
  <c r="J1032" i="16" s="1"/>
  <c r="K1032" i="16"/>
  <c r="L1032" i="16"/>
  <c r="M1032" i="16" s="1"/>
  <c r="N1032" i="16"/>
  <c r="O1032" i="16"/>
  <c r="P1032" i="16" s="1"/>
  <c r="Q1032" i="16"/>
  <c r="R1032" i="16"/>
  <c r="S1032" i="16" s="1"/>
  <c r="T1032" i="16"/>
  <c r="U1032" i="16"/>
  <c r="V1032" i="16" s="1"/>
  <c r="W1032" i="16"/>
  <c r="X1032" i="16"/>
  <c r="Y1032" i="16" s="1"/>
  <c r="Z1032" i="16"/>
  <c r="AA1032" i="16"/>
  <c r="AB1032" i="16" s="1"/>
  <c r="AC1032" i="16"/>
  <c r="AD1032" i="16"/>
  <c r="AE1032" i="16" s="1"/>
  <c r="AF1032" i="16"/>
  <c r="AG1032" i="16"/>
  <c r="AH1032" i="16" s="1"/>
  <c r="AI1032" i="16"/>
  <c r="AJ1032" i="16"/>
  <c r="AK1032" i="16" s="1"/>
  <c r="AL1032" i="16"/>
  <c r="B1033" i="16"/>
  <c r="C1033" i="16"/>
  <c r="D1033" i="16"/>
  <c r="E1033" i="16"/>
  <c r="F1033" i="16"/>
  <c r="I1033" i="16"/>
  <c r="J1033" i="16" s="1"/>
  <c r="K1033" i="16"/>
  <c r="L1033" i="16"/>
  <c r="M1033" i="16" s="1"/>
  <c r="N1033" i="16"/>
  <c r="O1033" i="16"/>
  <c r="P1033" i="16" s="1"/>
  <c r="Q1033" i="16"/>
  <c r="R1033" i="16"/>
  <c r="S1033" i="16" s="1"/>
  <c r="T1033" i="16"/>
  <c r="U1033" i="16"/>
  <c r="V1033" i="16" s="1"/>
  <c r="W1033" i="16"/>
  <c r="X1033" i="16"/>
  <c r="Y1033" i="16" s="1"/>
  <c r="Z1033" i="16"/>
  <c r="AA1033" i="16"/>
  <c r="AB1033" i="16" s="1"/>
  <c r="AC1033" i="16"/>
  <c r="AD1033" i="16"/>
  <c r="AE1033" i="16" s="1"/>
  <c r="AF1033" i="16"/>
  <c r="AG1033" i="16"/>
  <c r="AH1033" i="16" s="1"/>
  <c r="AI1033" i="16"/>
  <c r="AJ1033" i="16"/>
  <c r="AK1033" i="16" s="1"/>
  <c r="AL1033" i="16"/>
  <c r="B1034" i="16"/>
  <c r="C1034" i="16"/>
  <c r="D1034" i="16"/>
  <c r="E1034" i="16"/>
  <c r="F1034" i="16"/>
  <c r="I1034" i="16"/>
  <c r="J1034" i="16" s="1"/>
  <c r="K1034" i="16"/>
  <c r="L1034" i="16"/>
  <c r="M1034" i="16" s="1"/>
  <c r="N1034" i="16"/>
  <c r="O1034" i="16"/>
  <c r="P1034" i="16" s="1"/>
  <c r="Q1034" i="16"/>
  <c r="R1034" i="16"/>
  <c r="S1034" i="16" s="1"/>
  <c r="T1034" i="16"/>
  <c r="U1034" i="16"/>
  <c r="V1034" i="16" s="1"/>
  <c r="W1034" i="16"/>
  <c r="X1034" i="16"/>
  <c r="Y1034" i="16" s="1"/>
  <c r="Z1034" i="16"/>
  <c r="AA1034" i="16"/>
  <c r="AB1034" i="16" s="1"/>
  <c r="AC1034" i="16"/>
  <c r="AD1034" i="16"/>
  <c r="AE1034" i="16" s="1"/>
  <c r="AF1034" i="16"/>
  <c r="AG1034" i="16"/>
  <c r="AH1034" i="16" s="1"/>
  <c r="AI1034" i="16"/>
  <c r="AJ1034" i="16"/>
  <c r="AK1034" i="16" s="1"/>
  <c r="AL1034" i="16"/>
  <c r="B1035" i="16"/>
  <c r="C1035" i="16"/>
  <c r="D1035" i="16"/>
  <c r="E1035" i="16"/>
  <c r="F1035" i="16"/>
  <c r="I1035" i="16"/>
  <c r="J1035" i="16" s="1"/>
  <c r="K1035" i="16"/>
  <c r="L1035" i="16"/>
  <c r="N1035" i="16"/>
  <c r="O1035" i="16"/>
  <c r="P1035" i="16" s="1"/>
  <c r="Q1035" i="16"/>
  <c r="R1035" i="16"/>
  <c r="S1035" i="16" s="1"/>
  <c r="T1035" i="16"/>
  <c r="U1035" i="16"/>
  <c r="V1035" i="16" s="1"/>
  <c r="W1035" i="16"/>
  <c r="X1035" i="16"/>
  <c r="Y1035" i="16" s="1"/>
  <c r="Z1035" i="16"/>
  <c r="AA1035" i="16"/>
  <c r="AB1035" i="16" s="1"/>
  <c r="AC1035" i="16"/>
  <c r="AD1035" i="16"/>
  <c r="AE1035" i="16" s="1"/>
  <c r="AF1035" i="16"/>
  <c r="AG1035" i="16"/>
  <c r="AH1035" i="16" s="1"/>
  <c r="AI1035" i="16"/>
  <c r="AJ1035" i="16"/>
  <c r="AK1035" i="16" s="1"/>
  <c r="AL1035" i="16"/>
  <c r="B1036" i="16"/>
  <c r="C1036" i="16"/>
  <c r="D1036" i="16"/>
  <c r="E1036" i="16"/>
  <c r="F1036" i="16"/>
  <c r="I1036" i="16"/>
  <c r="K1036" i="16"/>
  <c r="L1036" i="16"/>
  <c r="M1036" i="16" s="1"/>
  <c r="N1036" i="16"/>
  <c r="O1036" i="16"/>
  <c r="P1036" i="16" s="1"/>
  <c r="Q1036" i="16"/>
  <c r="R1036" i="16"/>
  <c r="S1036" i="16" s="1"/>
  <c r="T1036" i="16"/>
  <c r="U1036" i="16"/>
  <c r="V1036" i="16" s="1"/>
  <c r="W1036" i="16"/>
  <c r="X1036" i="16"/>
  <c r="Y1036" i="16" s="1"/>
  <c r="Z1036" i="16"/>
  <c r="AA1036" i="16"/>
  <c r="AB1036" i="16" s="1"/>
  <c r="AC1036" i="16"/>
  <c r="AD1036" i="16"/>
  <c r="AE1036" i="16" s="1"/>
  <c r="AF1036" i="16"/>
  <c r="AG1036" i="16"/>
  <c r="AH1036" i="16" s="1"/>
  <c r="AI1036" i="16"/>
  <c r="AJ1036" i="16"/>
  <c r="AK1036" i="16" s="1"/>
  <c r="AL1036" i="16"/>
  <c r="B1037" i="16"/>
  <c r="C1037" i="16"/>
  <c r="D1037" i="16"/>
  <c r="E1037" i="16"/>
  <c r="F1037" i="16"/>
  <c r="I1037" i="16"/>
  <c r="J1037" i="16" s="1"/>
  <c r="K1037" i="16"/>
  <c r="L1037" i="16"/>
  <c r="M1037" i="16" s="1"/>
  <c r="N1037" i="16"/>
  <c r="O1037" i="16"/>
  <c r="P1037" i="16" s="1"/>
  <c r="Q1037" i="16"/>
  <c r="R1037" i="16"/>
  <c r="S1037" i="16" s="1"/>
  <c r="T1037" i="16"/>
  <c r="U1037" i="16"/>
  <c r="V1037" i="16" s="1"/>
  <c r="W1037" i="16"/>
  <c r="X1037" i="16"/>
  <c r="Y1037" i="16" s="1"/>
  <c r="Z1037" i="16"/>
  <c r="AA1037" i="16"/>
  <c r="AB1037" i="16" s="1"/>
  <c r="AC1037" i="16"/>
  <c r="AD1037" i="16"/>
  <c r="AE1037" i="16" s="1"/>
  <c r="AF1037" i="16"/>
  <c r="AG1037" i="16"/>
  <c r="AH1037" i="16" s="1"/>
  <c r="AI1037" i="16"/>
  <c r="AJ1037" i="16"/>
  <c r="AK1037" i="16" s="1"/>
  <c r="AL1037" i="16"/>
  <c r="B1038" i="16"/>
  <c r="C1038" i="16"/>
  <c r="D1038" i="16"/>
  <c r="E1038" i="16"/>
  <c r="F1038" i="16"/>
  <c r="I1038" i="16"/>
  <c r="J1038" i="16" s="1"/>
  <c r="K1038" i="16"/>
  <c r="L1038" i="16"/>
  <c r="M1038" i="16" s="1"/>
  <c r="N1038" i="16"/>
  <c r="O1038" i="16"/>
  <c r="P1038" i="16" s="1"/>
  <c r="Q1038" i="16"/>
  <c r="R1038" i="16"/>
  <c r="S1038" i="16" s="1"/>
  <c r="T1038" i="16"/>
  <c r="U1038" i="16"/>
  <c r="V1038" i="16" s="1"/>
  <c r="W1038" i="16"/>
  <c r="X1038" i="16"/>
  <c r="Y1038" i="16" s="1"/>
  <c r="Z1038" i="16"/>
  <c r="AA1038" i="16"/>
  <c r="AB1038" i="16" s="1"/>
  <c r="AC1038" i="16"/>
  <c r="AD1038" i="16"/>
  <c r="AE1038" i="16" s="1"/>
  <c r="AF1038" i="16"/>
  <c r="AG1038" i="16"/>
  <c r="AH1038" i="16" s="1"/>
  <c r="AI1038" i="16"/>
  <c r="AJ1038" i="16"/>
  <c r="AK1038" i="16" s="1"/>
  <c r="AL1038" i="16"/>
  <c r="B1039" i="16"/>
  <c r="C1039" i="16"/>
  <c r="D1039" i="16"/>
  <c r="E1039" i="16"/>
  <c r="F1039" i="16"/>
  <c r="I1039" i="16"/>
  <c r="J1039" i="16" s="1"/>
  <c r="K1039" i="16"/>
  <c r="L1039" i="16"/>
  <c r="N1039" i="16"/>
  <c r="O1039" i="16"/>
  <c r="P1039" i="16" s="1"/>
  <c r="Q1039" i="16"/>
  <c r="R1039" i="16"/>
  <c r="S1039" i="16" s="1"/>
  <c r="T1039" i="16"/>
  <c r="U1039" i="16"/>
  <c r="V1039" i="16" s="1"/>
  <c r="W1039" i="16"/>
  <c r="X1039" i="16"/>
  <c r="Y1039" i="16" s="1"/>
  <c r="Z1039" i="16"/>
  <c r="AA1039" i="16"/>
  <c r="AB1039" i="16" s="1"/>
  <c r="AC1039" i="16"/>
  <c r="AD1039" i="16"/>
  <c r="AE1039" i="16" s="1"/>
  <c r="AF1039" i="16"/>
  <c r="AG1039" i="16"/>
  <c r="AH1039" i="16" s="1"/>
  <c r="AI1039" i="16"/>
  <c r="AJ1039" i="16"/>
  <c r="AK1039" i="16" s="1"/>
  <c r="AL1039" i="16"/>
  <c r="B1040" i="16"/>
  <c r="C1040" i="16"/>
  <c r="D1040" i="16"/>
  <c r="E1040" i="16"/>
  <c r="F1040" i="16"/>
  <c r="I1040" i="16"/>
  <c r="J1040" i="16" s="1"/>
  <c r="K1040" i="16"/>
  <c r="L1040" i="16"/>
  <c r="M1040" i="16" s="1"/>
  <c r="N1040" i="16"/>
  <c r="O1040" i="16"/>
  <c r="P1040" i="16" s="1"/>
  <c r="Q1040" i="16"/>
  <c r="R1040" i="16"/>
  <c r="S1040" i="16" s="1"/>
  <c r="T1040" i="16"/>
  <c r="U1040" i="16"/>
  <c r="V1040" i="16" s="1"/>
  <c r="W1040" i="16"/>
  <c r="X1040" i="16"/>
  <c r="Y1040" i="16" s="1"/>
  <c r="Z1040" i="16"/>
  <c r="AA1040" i="16"/>
  <c r="AB1040" i="16" s="1"/>
  <c r="AC1040" i="16"/>
  <c r="AD1040" i="16"/>
  <c r="AE1040" i="16" s="1"/>
  <c r="AF1040" i="16"/>
  <c r="AG1040" i="16"/>
  <c r="AH1040" i="16" s="1"/>
  <c r="AI1040" i="16"/>
  <c r="AJ1040" i="16"/>
  <c r="AK1040" i="16" s="1"/>
  <c r="AL1040" i="16"/>
  <c r="B1041" i="16"/>
  <c r="C1041" i="16"/>
  <c r="D1041" i="16"/>
  <c r="E1041" i="16"/>
  <c r="F1041" i="16"/>
  <c r="I1041" i="16"/>
  <c r="J1041" i="16" s="1"/>
  <c r="K1041" i="16"/>
  <c r="L1041" i="16"/>
  <c r="M1041" i="16" s="1"/>
  <c r="N1041" i="16"/>
  <c r="O1041" i="16"/>
  <c r="P1041" i="16" s="1"/>
  <c r="Q1041" i="16"/>
  <c r="R1041" i="16"/>
  <c r="S1041" i="16" s="1"/>
  <c r="T1041" i="16"/>
  <c r="U1041" i="16"/>
  <c r="V1041" i="16" s="1"/>
  <c r="W1041" i="16"/>
  <c r="X1041" i="16"/>
  <c r="Y1041" i="16" s="1"/>
  <c r="Z1041" i="16"/>
  <c r="AA1041" i="16"/>
  <c r="AB1041" i="16" s="1"/>
  <c r="AC1041" i="16"/>
  <c r="AD1041" i="16"/>
  <c r="AE1041" i="16" s="1"/>
  <c r="AF1041" i="16"/>
  <c r="AG1041" i="16"/>
  <c r="AH1041" i="16" s="1"/>
  <c r="AI1041" i="16"/>
  <c r="AJ1041" i="16"/>
  <c r="AK1041" i="16" s="1"/>
  <c r="AL1041" i="16"/>
  <c r="B1042" i="16"/>
  <c r="C1042" i="16"/>
  <c r="D1042" i="16"/>
  <c r="E1042" i="16"/>
  <c r="F1042" i="16"/>
  <c r="I1042" i="16"/>
  <c r="J1042" i="16" s="1"/>
  <c r="K1042" i="16"/>
  <c r="L1042" i="16"/>
  <c r="M1042" i="16" s="1"/>
  <c r="N1042" i="16"/>
  <c r="O1042" i="16"/>
  <c r="P1042" i="16" s="1"/>
  <c r="Q1042" i="16"/>
  <c r="R1042" i="16"/>
  <c r="S1042" i="16" s="1"/>
  <c r="T1042" i="16"/>
  <c r="U1042" i="16"/>
  <c r="V1042" i="16" s="1"/>
  <c r="W1042" i="16"/>
  <c r="X1042" i="16"/>
  <c r="Y1042" i="16" s="1"/>
  <c r="Z1042" i="16"/>
  <c r="AA1042" i="16"/>
  <c r="AB1042" i="16" s="1"/>
  <c r="AC1042" i="16"/>
  <c r="AD1042" i="16"/>
  <c r="AE1042" i="16" s="1"/>
  <c r="AF1042" i="16"/>
  <c r="AG1042" i="16"/>
  <c r="AH1042" i="16" s="1"/>
  <c r="AI1042" i="16"/>
  <c r="AJ1042" i="16"/>
  <c r="AK1042" i="16" s="1"/>
  <c r="AL1042" i="16"/>
  <c r="B1043" i="16"/>
  <c r="C1043" i="16"/>
  <c r="D1043" i="16"/>
  <c r="E1043" i="16"/>
  <c r="F1043" i="16"/>
  <c r="I1043" i="16"/>
  <c r="J1043" i="16" s="1"/>
  <c r="K1043" i="16"/>
  <c r="L1043" i="16"/>
  <c r="N1043" i="16"/>
  <c r="O1043" i="16"/>
  <c r="P1043" i="16" s="1"/>
  <c r="Q1043" i="16"/>
  <c r="R1043" i="16"/>
  <c r="S1043" i="16" s="1"/>
  <c r="T1043" i="16"/>
  <c r="U1043" i="16"/>
  <c r="V1043" i="16" s="1"/>
  <c r="W1043" i="16"/>
  <c r="X1043" i="16"/>
  <c r="Y1043" i="16" s="1"/>
  <c r="Z1043" i="16"/>
  <c r="AA1043" i="16"/>
  <c r="AB1043" i="16" s="1"/>
  <c r="AC1043" i="16"/>
  <c r="AD1043" i="16"/>
  <c r="AE1043" i="16" s="1"/>
  <c r="AF1043" i="16"/>
  <c r="AG1043" i="16"/>
  <c r="AH1043" i="16" s="1"/>
  <c r="AI1043" i="16"/>
  <c r="AJ1043" i="16"/>
  <c r="AK1043" i="16" s="1"/>
  <c r="AL1043" i="16"/>
  <c r="B1044" i="16"/>
  <c r="C1044" i="16"/>
  <c r="D1044" i="16"/>
  <c r="E1044" i="16"/>
  <c r="F1044" i="16"/>
  <c r="I1044" i="16"/>
  <c r="K1044" i="16"/>
  <c r="L1044" i="16"/>
  <c r="M1044" i="16" s="1"/>
  <c r="N1044" i="16"/>
  <c r="O1044" i="16"/>
  <c r="P1044" i="16" s="1"/>
  <c r="Q1044" i="16"/>
  <c r="R1044" i="16"/>
  <c r="S1044" i="16" s="1"/>
  <c r="T1044" i="16"/>
  <c r="U1044" i="16"/>
  <c r="V1044" i="16" s="1"/>
  <c r="W1044" i="16"/>
  <c r="X1044" i="16"/>
  <c r="Y1044" i="16" s="1"/>
  <c r="Z1044" i="16"/>
  <c r="AA1044" i="16"/>
  <c r="AB1044" i="16" s="1"/>
  <c r="AC1044" i="16"/>
  <c r="AD1044" i="16"/>
  <c r="AE1044" i="16" s="1"/>
  <c r="AF1044" i="16"/>
  <c r="AG1044" i="16"/>
  <c r="AH1044" i="16" s="1"/>
  <c r="AI1044" i="16"/>
  <c r="AJ1044" i="16"/>
  <c r="AK1044" i="16" s="1"/>
  <c r="AL1044" i="16"/>
  <c r="B1045" i="16"/>
  <c r="C1045" i="16"/>
  <c r="D1045" i="16"/>
  <c r="E1045" i="16"/>
  <c r="F1045" i="16"/>
  <c r="I1045" i="16"/>
  <c r="J1045" i="16" s="1"/>
  <c r="K1045" i="16"/>
  <c r="L1045" i="16"/>
  <c r="M1045" i="16" s="1"/>
  <c r="N1045" i="16"/>
  <c r="O1045" i="16"/>
  <c r="P1045" i="16" s="1"/>
  <c r="Q1045" i="16"/>
  <c r="R1045" i="16"/>
  <c r="S1045" i="16" s="1"/>
  <c r="T1045" i="16"/>
  <c r="U1045" i="16"/>
  <c r="V1045" i="16" s="1"/>
  <c r="W1045" i="16"/>
  <c r="X1045" i="16"/>
  <c r="Y1045" i="16" s="1"/>
  <c r="Z1045" i="16"/>
  <c r="AA1045" i="16"/>
  <c r="AB1045" i="16" s="1"/>
  <c r="AC1045" i="16"/>
  <c r="AD1045" i="16"/>
  <c r="AE1045" i="16" s="1"/>
  <c r="AF1045" i="16"/>
  <c r="AG1045" i="16"/>
  <c r="AH1045" i="16" s="1"/>
  <c r="AI1045" i="16"/>
  <c r="AJ1045" i="16"/>
  <c r="AK1045" i="16" s="1"/>
  <c r="AL1045" i="16"/>
  <c r="B1046" i="16"/>
  <c r="C1046" i="16"/>
  <c r="D1046" i="16"/>
  <c r="E1046" i="16"/>
  <c r="F1046" i="16"/>
  <c r="I1046" i="16"/>
  <c r="J1046" i="16" s="1"/>
  <c r="K1046" i="16"/>
  <c r="L1046" i="16"/>
  <c r="M1046" i="16" s="1"/>
  <c r="N1046" i="16"/>
  <c r="O1046" i="16"/>
  <c r="P1046" i="16" s="1"/>
  <c r="Q1046" i="16"/>
  <c r="R1046" i="16"/>
  <c r="S1046" i="16" s="1"/>
  <c r="T1046" i="16"/>
  <c r="U1046" i="16"/>
  <c r="V1046" i="16" s="1"/>
  <c r="W1046" i="16"/>
  <c r="X1046" i="16"/>
  <c r="Y1046" i="16" s="1"/>
  <c r="Z1046" i="16"/>
  <c r="AA1046" i="16"/>
  <c r="AB1046" i="16" s="1"/>
  <c r="AC1046" i="16"/>
  <c r="AD1046" i="16"/>
  <c r="AE1046" i="16" s="1"/>
  <c r="AF1046" i="16"/>
  <c r="AG1046" i="16"/>
  <c r="AH1046" i="16" s="1"/>
  <c r="AI1046" i="16"/>
  <c r="AJ1046" i="16"/>
  <c r="AK1046" i="16" s="1"/>
  <c r="AL1046" i="16"/>
  <c r="B1047" i="16"/>
  <c r="C1047" i="16"/>
  <c r="D1047" i="16"/>
  <c r="E1047" i="16"/>
  <c r="F1047" i="16"/>
  <c r="I1047" i="16"/>
  <c r="J1047" i="16" s="1"/>
  <c r="K1047" i="16"/>
  <c r="L1047" i="16"/>
  <c r="N1047" i="16"/>
  <c r="O1047" i="16"/>
  <c r="P1047" i="16" s="1"/>
  <c r="Q1047" i="16"/>
  <c r="R1047" i="16"/>
  <c r="S1047" i="16" s="1"/>
  <c r="T1047" i="16"/>
  <c r="U1047" i="16"/>
  <c r="V1047" i="16" s="1"/>
  <c r="W1047" i="16"/>
  <c r="X1047" i="16"/>
  <c r="Y1047" i="16" s="1"/>
  <c r="Z1047" i="16"/>
  <c r="AA1047" i="16"/>
  <c r="AB1047" i="16" s="1"/>
  <c r="AC1047" i="16"/>
  <c r="AD1047" i="16"/>
  <c r="AE1047" i="16" s="1"/>
  <c r="AF1047" i="16"/>
  <c r="AG1047" i="16"/>
  <c r="AH1047" i="16" s="1"/>
  <c r="AI1047" i="16"/>
  <c r="AJ1047" i="16"/>
  <c r="AK1047" i="16" s="1"/>
  <c r="AL1047" i="16"/>
  <c r="B1048" i="16"/>
  <c r="C1048" i="16"/>
  <c r="D1048" i="16"/>
  <c r="E1048" i="16"/>
  <c r="F1048" i="16"/>
  <c r="I1048" i="16"/>
  <c r="J1048" i="16" s="1"/>
  <c r="K1048" i="16"/>
  <c r="L1048" i="16"/>
  <c r="M1048" i="16" s="1"/>
  <c r="N1048" i="16"/>
  <c r="O1048" i="16"/>
  <c r="P1048" i="16" s="1"/>
  <c r="Q1048" i="16"/>
  <c r="R1048" i="16"/>
  <c r="S1048" i="16" s="1"/>
  <c r="T1048" i="16"/>
  <c r="U1048" i="16"/>
  <c r="V1048" i="16" s="1"/>
  <c r="W1048" i="16"/>
  <c r="X1048" i="16"/>
  <c r="Y1048" i="16" s="1"/>
  <c r="Z1048" i="16"/>
  <c r="AA1048" i="16"/>
  <c r="AB1048" i="16" s="1"/>
  <c r="AC1048" i="16"/>
  <c r="AD1048" i="16"/>
  <c r="AE1048" i="16" s="1"/>
  <c r="AF1048" i="16"/>
  <c r="AG1048" i="16"/>
  <c r="AH1048" i="16" s="1"/>
  <c r="AI1048" i="16"/>
  <c r="AJ1048" i="16"/>
  <c r="AK1048" i="16" s="1"/>
  <c r="AL1048" i="16"/>
  <c r="B1049" i="16"/>
  <c r="C1049" i="16"/>
  <c r="D1049" i="16"/>
  <c r="E1049" i="16"/>
  <c r="F1049" i="16"/>
  <c r="I1049" i="16"/>
  <c r="J1049" i="16" s="1"/>
  <c r="K1049" i="16"/>
  <c r="L1049" i="16"/>
  <c r="M1049" i="16" s="1"/>
  <c r="N1049" i="16"/>
  <c r="O1049" i="16"/>
  <c r="P1049" i="16" s="1"/>
  <c r="Q1049" i="16"/>
  <c r="R1049" i="16"/>
  <c r="S1049" i="16" s="1"/>
  <c r="T1049" i="16"/>
  <c r="U1049" i="16"/>
  <c r="V1049" i="16" s="1"/>
  <c r="W1049" i="16"/>
  <c r="X1049" i="16"/>
  <c r="Y1049" i="16" s="1"/>
  <c r="Z1049" i="16"/>
  <c r="AA1049" i="16"/>
  <c r="AB1049" i="16" s="1"/>
  <c r="AC1049" i="16"/>
  <c r="AD1049" i="16"/>
  <c r="AE1049" i="16" s="1"/>
  <c r="AF1049" i="16"/>
  <c r="AG1049" i="16"/>
  <c r="AH1049" i="16" s="1"/>
  <c r="AI1049" i="16"/>
  <c r="AJ1049" i="16"/>
  <c r="AK1049" i="16" s="1"/>
  <c r="AL1049" i="16"/>
  <c r="B1050" i="16"/>
  <c r="C1050" i="16"/>
  <c r="D1050" i="16"/>
  <c r="E1050" i="16"/>
  <c r="F1050" i="16"/>
  <c r="I1050" i="16"/>
  <c r="J1050" i="16" s="1"/>
  <c r="K1050" i="16"/>
  <c r="L1050" i="16"/>
  <c r="M1050" i="16" s="1"/>
  <c r="N1050" i="16"/>
  <c r="O1050" i="16"/>
  <c r="P1050" i="16" s="1"/>
  <c r="Q1050" i="16"/>
  <c r="R1050" i="16"/>
  <c r="S1050" i="16" s="1"/>
  <c r="T1050" i="16"/>
  <c r="U1050" i="16"/>
  <c r="V1050" i="16" s="1"/>
  <c r="W1050" i="16"/>
  <c r="X1050" i="16"/>
  <c r="Y1050" i="16" s="1"/>
  <c r="Z1050" i="16"/>
  <c r="AA1050" i="16"/>
  <c r="AB1050" i="16" s="1"/>
  <c r="AC1050" i="16"/>
  <c r="AD1050" i="16"/>
  <c r="AE1050" i="16" s="1"/>
  <c r="AF1050" i="16"/>
  <c r="AG1050" i="16"/>
  <c r="AH1050" i="16" s="1"/>
  <c r="AI1050" i="16"/>
  <c r="AJ1050" i="16"/>
  <c r="AK1050" i="16" s="1"/>
  <c r="AL1050" i="16"/>
  <c r="B1051" i="16"/>
  <c r="C1051" i="16"/>
  <c r="D1051" i="16"/>
  <c r="E1051" i="16"/>
  <c r="F1051" i="16"/>
  <c r="I1051" i="16"/>
  <c r="J1051" i="16" s="1"/>
  <c r="K1051" i="16"/>
  <c r="L1051" i="16"/>
  <c r="N1051" i="16"/>
  <c r="O1051" i="16"/>
  <c r="P1051" i="16" s="1"/>
  <c r="Q1051" i="16"/>
  <c r="R1051" i="16"/>
  <c r="S1051" i="16" s="1"/>
  <c r="T1051" i="16"/>
  <c r="U1051" i="16"/>
  <c r="V1051" i="16" s="1"/>
  <c r="W1051" i="16"/>
  <c r="X1051" i="16"/>
  <c r="Y1051" i="16" s="1"/>
  <c r="Z1051" i="16"/>
  <c r="AA1051" i="16"/>
  <c r="AB1051" i="16" s="1"/>
  <c r="AC1051" i="16"/>
  <c r="AD1051" i="16"/>
  <c r="AE1051" i="16" s="1"/>
  <c r="AF1051" i="16"/>
  <c r="AG1051" i="16"/>
  <c r="AH1051" i="16" s="1"/>
  <c r="AI1051" i="16"/>
  <c r="AJ1051" i="16"/>
  <c r="AK1051" i="16" s="1"/>
  <c r="AL1051" i="16"/>
  <c r="B1052" i="16"/>
  <c r="C1052" i="16"/>
  <c r="D1052" i="16"/>
  <c r="E1052" i="16"/>
  <c r="F1052" i="16"/>
  <c r="I1052" i="16"/>
  <c r="K1052" i="16"/>
  <c r="L1052" i="16"/>
  <c r="M1052" i="16" s="1"/>
  <c r="N1052" i="16"/>
  <c r="O1052" i="16"/>
  <c r="P1052" i="16" s="1"/>
  <c r="Q1052" i="16"/>
  <c r="R1052" i="16"/>
  <c r="S1052" i="16" s="1"/>
  <c r="T1052" i="16"/>
  <c r="U1052" i="16"/>
  <c r="V1052" i="16" s="1"/>
  <c r="W1052" i="16"/>
  <c r="X1052" i="16"/>
  <c r="Y1052" i="16" s="1"/>
  <c r="Z1052" i="16"/>
  <c r="AA1052" i="16"/>
  <c r="AB1052" i="16" s="1"/>
  <c r="AC1052" i="16"/>
  <c r="AD1052" i="16"/>
  <c r="AE1052" i="16" s="1"/>
  <c r="AF1052" i="16"/>
  <c r="AG1052" i="16"/>
  <c r="AH1052" i="16" s="1"/>
  <c r="AI1052" i="16"/>
  <c r="AJ1052" i="16"/>
  <c r="AK1052" i="16" s="1"/>
  <c r="AL1052" i="16"/>
  <c r="B1053" i="16"/>
  <c r="C1053" i="16"/>
  <c r="D1053" i="16"/>
  <c r="E1053" i="16"/>
  <c r="F1053" i="16"/>
  <c r="I1053" i="16"/>
  <c r="J1053" i="16" s="1"/>
  <c r="K1053" i="16"/>
  <c r="L1053" i="16"/>
  <c r="M1053" i="16" s="1"/>
  <c r="N1053" i="16"/>
  <c r="O1053" i="16"/>
  <c r="P1053" i="16" s="1"/>
  <c r="Q1053" i="16"/>
  <c r="R1053" i="16"/>
  <c r="S1053" i="16" s="1"/>
  <c r="T1053" i="16"/>
  <c r="U1053" i="16"/>
  <c r="V1053" i="16" s="1"/>
  <c r="W1053" i="16"/>
  <c r="X1053" i="16"/>
  <c r="Y1053" i="16" s="1"/>
  <c r="Z1053" i="16"/>
  <c r="AA1053" i="16"/>
  <c r="AB1053" i="16" s="1"/>
  <c r="AC1053" i="16"/>
  <c r="AD1053" i="16"/>
  <c r="AE1053" i="16" s="1"/>
  <c r="AF1053" i="16"/>
  <c r="AG1053" i="16"/>
  <c r="AH1053" i="16" s="1"/>
  <c r="AI1053" i="16"/>
  <c r="AJ1053" i="16"/>
  <c r="AK1053" i="16" s="1"/>
  <c r="AL1053" i="16"/>
  <c r="B1054" i="16"/>
  <c r="C1054" i="16"/>
  <c r="D1054" i="16"/>
  <c r="E1054" i="16"/>
  <c r="F1054" i="16"/>
  <c r="I1054" i="16"/>
  <c r="J1054" i="16" s="1"/>
  <c r="K1054" i="16"/>
  <c r="L1054" i="16"/>
  <c r="M1054" i="16" s="1"/>
  <c r="N1054" i="16"/>
  <c r="O1054" i="16"/>
  <c r="P1054" i="16" s="1"/>
  <c r="Q1054" i="16"/>
  <c r="R1054" i="16"/>
  <c r="S1054" i="16" s="1"/>
  <c r="T1054" i="16"/>
  <c r="U1054" i="16"/>
  <c r="V1054" i="16" s="1"/>
  <c r="W1054" i="16"/>
  <c r="X1054" i="16"/>
  <c r="Y1054" i="16" s="1"/>
  <c r="Z1054" i="16"/>
  <c r="AA1054" i="16"/>
  <c r="AB1054" i="16" s="1"/>
  <c r="AC1054" i="16"/>
  <c r="AD1054" i="16"/>
  <c r="AE1054" i="16" s="1"/>
  <c r="AF1054" i="16"/>
  <c r="AG1054" i="16"/>
  <c r="AH1054" i="16" s="1"/>
  <c r="AI1054" i="16"/>
  <c r="AJ1054" i="16"/>
  <c r="AK1054" i="16" s="1"/>
  <c r="AL1054" i="16"/>
  <c r="B1055" i="16"/>
  <c r="C1055" i="16"/>
  <c r="D1055" i="16"/>
  <c r="E1055" i="16"/>
  <c r="F1055" i="16"/>
  <c r="I1055" i="16"/>
  <c r="J1055" i="16" s="1"/>
  <c r="K1055" i="16"/>
  <c r="L1055" i="16"/>
  <c r="N1055" i="16"/>
  <c r="O1055" i="16"/>
  <c r="P1055" i="16" s="1"/>
  <c r="Q1055" i="16"/>
  <c r="R1055" i="16"/>
  <c r="S1055" i="16" s="1"/>
  <c r="T1055" i="16"/>
  <c r="U1055" i="16"/>
  <c r="V1055" i="16" s="1"/>
  <c r="W1055" i="16"/>
  <c r="X1055" i="16"/>
  <c r="Y1055" i="16" s="1"/>
  <c r="Z1055" i="16"/>
  <c r="AA1055" i="16"/>
  <c r="AB1055" i="16" s="1"/>
  <c r="AC1055" i="16"/>
  <c r="AD1055" i="16"/>
  <c r="AE1055" i="16" s="1"/>
  <c r="AF1055" i="16"/>
  <c r="AG1055" i="16"/>
  <c r="AH1055" i="16" s="1"/>
  <c r="AI1055" i="16"/>
  <c r="AJ1055" i="16"/>
  <c r="AK1055" i="16" s="1"/>
  <c r="AL1055" i="16"/>
  <c r="B1056" i="16"/>
  <c r="C1056" i="16"/>
  <c r="D1056" i="16"/>
  <c r="E1056" i="16"/>
  <c r="F1056" i="16"/>
  <c r="I1056" i="16"/>
  <c r="J1056" i="16" s="1"/>
  <c r="K1056" i="16"/>
  <c r="L1056" i="16"/>
  <c r="M1056" i="16" s="1"/>
  <c r="N1056" i="16"/>
  <c r="O1056" i="16"/>
  <c r="P1056" i="16" s="1"/>
  <c r="Q1056" i="16"/>
  <c r="R1056" i="16"/>
  <c r="S1056" i="16" s="1"/>
  <c r="T1056" i="16"/>
  <c r="U1056" i="16"/>
  <c r="V1056" i="16" s="1"/>
  <c r="W1056" i="16"/>
  <c r="X1056" i="16"/>
  <c r="Y1056" i="16" s="1"/>
  <c r="Z1056" i="16"/>
  <c r="AA1056" i="16"/>
  <c r="AB1056" i="16" s="1"/>
  <c r="AC1056" i="16"/>
  <c r="AD1056" i="16"/>
  <c r="AE1056" i="16" s="1"/>
  <c r="AF1056" i="16"/>
  <c r="AG1056" i="16"/>
  <c r="AH1056" i="16" s="1"/>
  <c r="AI1056" i="16"/>
  <c r="AJ1056" i="16"/>
  <c r="AK1056" i="16" s="1"/>
  <c r="AL1056" i="16"/>
  <c r="B1057" i="16"/>
  <c r="C1057" i="16"/>
  <c r="D1057" i="16"/>
  <c r="E1057" i="16"/>
  <c r="F1057" i="16"/>
  <c r="I1057" i="16"/>
  <c r="J1057" i="16" s="1"/>
  <c r="K1057" i="16"/>
  <c r="L1057" i="16"/>
  <c r="M1057" i="16" s="1"/>
  <c r="N1057" i="16"/>
  <c r="O1057" i="16"/>
  <c r="P1057" i="16" s="1"/>
  <c r="Q1057" i="16"/>
  <c r="R1057" i="16"/>
  <c r="S1057" i="16" s="1"/>
  <c r="T1057" i="16"/>
  <c r="U1057" i="16"/>
  <c r="V1057" i="16" s="1"/>
  <c r="W1057" i="16"/>
  <c r="X1057" i="16"/>
  <c r="Y1057" i="16" s="1"/>
  <c r="Z1057" i="16"/>
  <c r="AA1057" i="16"/>
  <c r="AB1057" i="16" s="1"/>
  <c r="AC1057" i="16"/>
  <c r="AD1057" i="16"/>
  <c r="AE1057" i="16" s="1"/>
  <c r="AF1057" i="16"/>
  <c r="AG1057" i="16"/>
  <c r="AH1057" i="16" s="1"/>
  <c r="AI1057" i="16"/>
  <c r="AJ1057" i="16"/>
  <c r="AK1057" i="16" s="1"/>
  <c r="AL1057" i="16"/>
  <c r="B1058" i="16"/>
  <c r="C1058" i="16"/>
  <c r="D1058" i="16"/>
  <c r="E1058" i="16"/>
  <c r="F1058" i="16"/>
  <c r="I1058" i="16"/>
  <c r="J1058" i="16" s="1"/>
  <c r="K1058" i="16"/>
  <c r="L1058" i="16"/>
  <c r="M1058" i="16" s="1"/>
  <c r="N1058" i="16"/>
  <c r="O1058" i="16"/>
  <c r="P1058" i="16" s="1"/>
  <c r="Q1058" i="16"/>
  <c r="R1058" i="16"/>
  <c r="S1058" i="16" s="1"/>
  <c r="T1058" i="16"/>
  <c r="U1058" i="16"/>
  <c r="V1058" i="16" s="1"/>
  <c r="W1058" i="16"/>
  <c r="X1058" i="16"/>
  <c r="Y1058" i="16" s="1"/>
  <c r="Z1058" i="16"/>
  <c r="AA1058" i="16"/>
  <c r="AB1058" i="16" s="1"/>
  <c r="AC1058" i="16"/>
  <c r="AD1058" i="16"/>
  <c r="AE1058" i="16" s="1"/>
  <c r="AF1058" i="16"/>
  <c r="AG1058" i="16"/>
  <c r="AH1058" i="16" s="1"/>
  <c r="AI1058" i="16"/>
  <c r="AJ1058" i="16"/>
  <c r="AK1058" i="16" s="1"/>
  <c r="AL1058" i="16"/>
  <c r="B1059" i="16"/>
  <c r="C1059" i="16"/>
  <c r="D1059" i="16"/>
  <c r="E1059" i="16"/>
  <c r="F1059" i="16"/>
  <c r="I1059" i="16"/>
  <c r="J1059" i="16" s="1"/>
  <c r="K1059" i="16"/>
  <c r="L1059" i="16"/>
  <c r="N1059" i="16"/>
  <c r="O1059" i="16"/>
  <c r="P1059" i="16" s="1"/>
  <c r="Q1059" i="16"/>
  <c r="R1059" i="16"/>
  <c r="S1059" i="16" s="1"/>
  <c r="T1059" i="16"/>
  <c r="U1059" i="16"/>
  <c r="V1059" i="16" s="1"/>
  <c r="W1059" i="16"/>
  <c r="X1059" i="16"/>
  <c r="Y1059" i="16" s="1"/>
  <c r="Z1059" i="16"/>
  <c r="AA1059" i="16"/>
  <c r="AB1059" i="16" s="1"/>
  <c r="AC1059" i="16"/>
  <c r="AD1059" i="16"/>
  <c r="AE1059" i="16" s="1"/>
  <c r="AF1059" i="16"/>
  <c r="AG1059" i="16"/>
  <c r="AH1059" i="16" s="1"/>
  <c r="AI1059" i="16"/>
  <c r="AJ1059" i="16"/>
  <c r="AK1059" i="16" s="1"/>
  <c r="AL1059" i="16"/>
  <c r="B1060" i="16"/>
  <c r="C1060" i="16"/>
  <c r="D1060" i="16"/>
  <c r="E1060" i="16"/>
  <c r="F1060" i="16"/>
  <c r="I1060" i="16"/>
  <c r="K1060" i="16"/>
  <c r="L1060" i="16"/>
  <c r="M1060" i="16" s="1"/>
  <c r="N1060" i="16"/>
  <c r="O1060" i="16"/>
  <c r="P1060" i="16" s="1"/>
  <c r="Q1060" i="16"/>
  <c r="R1060" i="16"/>
  <c r="S1060" i="16" s="1"/>
  <c r="T1060" i="16"/>
  <c r="U1060" i="16"/>
  <c r="V1060" i="16" s="1"/>
  <c r="W1060" i="16"/>
  <c r="X1060" i="16"/>
  <c r="Y1060" i="16" s="1"/>
  <c r="Z1060" i="16"/>
  <c r="AA1060" i="16"/>
  <c r="AB1060" i="16" s="1"/>
  <c r="AC1060" i="16"/>
  <c r="AD1060" i="16"/>
  <c r="AE1060" i="16" s="1"/>
  <c r="AF1060" i="16"/>
  <c r="AG1060" i="16"/>
  <c r="AH1060" i="16" s="1"/>
  <c r="AI1060" i="16"/>
  <c r="AJ1060" i="16"/>
  <c r="AK1060" i="16" s="1"/>
  <c r="AL1060" i="16"/>
  <c r="B1061" i="16"/>
  <c r="C1061" i="16"/>
  <c r="D1061" i="16"/>
  <c r="E1061" i="16"/>
  <c r="F1061" i="16"/>
  <c r="I1061" i="16"/>
  <c r="J1061" i="16" s="1"/>
  <c r="K1061" i="16"/>
  <c r="L1061" i="16"/>
  <c r="M1061" i="16" s="1"/>
  <c r="N1061" i="16"/>
  <c r="O1061" i="16"/>
  <c r="P1061" i="16" s="1"/>
  <c r="Q1061" i="16"/>
  <c r="R1061" i="16"/>
  <c r="S1061" i="16" s="1"/>
  <c r="T1061" i="16"/>
  <c r="U1061" i="16"/>
  <c r="V1061" i="16" s="1"/>
  <c r="W1061" i="16"/>
  <c r="X1061" i="16"/>
  <c r="Y1061" i="16" s="1"/>
  <c r="Z1061" i="16"/>
  <c r="AA1061" i="16"/>
  <c r="AB1061" i="16" s="1"/>
  <c r="AC1061" i="16"/>
  <c r="AD1061" i="16"/>
  <c r="AE1061" i="16" s="1"/>
  <c r="AF1061" i="16"/>
  <c r="AG1061" i="16"/>
  <c r="AH1061" i="16" s="1"/>
  <c r="AI1061" i="16"/>
  <c r="AJ1061" i="16"/>
  <c r="AK1061" i="16" s="1"/>
  <c r="AL1061" i="16"/>
  <c r="B1062" i="16"/>
  <c r="C1062" i="16"/>
  <c r="D1062" i="16"/>
  <c r="E1062" i="16"/>
  <c r="F1062" i="16"/>
  <c r="I1062" i="16"/>
  <c r="J1062" i="16" s="1"/>
  <c r="K1062" i="16"/>
  <c r="L1062" i="16"/>
  <c r="M1062" i="16" s="1"/>
  <c r="N1062" i="16"/>
  <c r="O1062" i="16"/>
  <c r="P1062" i="16" s="1"/>
  <c r="Q1062" i="16"/>
  <c r="R1062" i="16"/>
  <c r="S1062" i="16" s="1"/>
  <c r="T1062" i="16"/>
  <c r="U1062" i="16"/>
  <c r="V1062" i="16" s="1"/>
  <c r="W1062" i="16"/>
  <c r="X1062" i="16"/>
  <c r="Y1062" i="16" s="1"/>
  <c r="Z1062" i="16"/>
  <c r="AA1062" i="16"/>
  <c r="AB1062" i="16" s="1"/>
  <c r="AC1062" i="16"/>
  <c r="AD1062" i="16"/>
  <c r="AE1062" i="16" s="1"/>
  <c r="AF1062" i="16"/>
  <c r="AG1062" i="16"/>
  <c r="AH1062" i="16" s="1"/>
  <c r="AI1062" i="16"/>
  <c r="AJ1062" i="16"/>
  <c r="AK1062" i="16" s="1"/>
  <c r="AL1062" i="16"/>
  <c r="B1063" i="16"/>
  <c r="C1063" i="16"/>
  <c r="D1063" i="16"/>
  <c r="E1063" i="16"/>
  <c r="F1063" i="16"/>
  <c r="I1063" i="16"/>
  <c r="J1063" i="16" s="1"/>
  <c r="K1063" i="16"/>
  <c r="L1063" i="16"/>
  <c r="N1063" i="16"/>
  <c r="O1063" i="16"/>
  <c r="P1063" i="16" s="1"/>
  <c r="Q1063" i="16"/>
  <c r="R1063" i="16"/>
  <c r="S1063" i="16" s="1"/>
  <c r="T1063" i="16"/>
  <c r="U1063" i="16"/>
  <c r="V1063" i="16" s="1"/>
  <c r="W1063" i="16"/>
  <c r="X1063" i="16"/>
  <c r="Y1063" i="16" s="1"/>
  <c r="Z1063" i="16"/>
  <c r="AA1063" i="16"/>
  <c r="AB1063" i="16" s="1"/>
  <c r="AC1063" i="16"/>
  <c r="AD1063" i="16"/>
  <c r="AE1063" i="16" s="1"/>
  <c r="AF1063" i="16"/>
  <c r="AG1063" i="16"/>
  <c r="AH1063" i="16" s="1"/>
  <c r="AI1063" i="16"/>
  <c r="AJ1063" i="16"/>
  <c r="AK1063" i="16" s="1"/>
  <c r="AL1063" i="16"/>
  <c r="B1064" i="16"/>
  <c r="C1064" i="16"/>
  <c r="D1064" i="16"/>
  <c r="E1064" i="16"/>
  <c r="F1064" i="16"/>
  <c r="I1064" i="16"/>
  <c r="J1064" i="16" s="1"/>
  <c r="K1064" i="16"/>
  <c r="L1064" i="16"/>
  <c r="M1064" i="16" s="1"/>
  <c r="N1064" i="16"/>
  <c r="O1064" i="16"/>
  <c r="P1064" i="16" s="1"/>
  <c r="Q1064" i="16"/>
  <c r="R1064" i="16"/>
  <c r="S1064" i="16" s="1"/>
  <c r="T1064" i="16"/>
  <c r="U1064" i="16"/>
  <c r="V1064" i="16" s="1"/>
  <c r="W1064" i="16"/>
  <c r="X1064" i="16"/>
  <c r="Y1064" i="16" s="1"/>
  <c r="Z1064" i="16"/>
  <c r="AA1064" i="16"/>
  <c r="AB1064" i="16" s="1"/>
  <c r="AC1064" i="16"/>
  <c r="AD1064" i="16"/>
  <c r="AE1064" i="16" s="1"/>
  <c r="AF1064" i="16"/>
  <c r="AG1064" i="16"/>
  <c r="AH1064" i="16" s="1"/>
  <c r="AI1064" i="16"/>
  <c r="AJ1064" i="16"/>
  <c r="AK1064" i="16" s="1"/>
  <c r="AL1064" i="16"/>
  <c r="B1065" i="16"/>
  <c r="C1065" i="16"/>
  <c r="D1065" i="16"/>
  <c r="E1065" i="16"/>
  <c r="F1065" i="16"/>
  <c r="I1065" i="16"/>
  <c r="J1065" i="16" s="1"/>
  <c r="K1065" i="16"/>
  <c r="L1065" i="16"/>
  <c r="M1065" i="16" s="1"/>
  <c r="N1065" i="16"/>
  <c r="O1065" i="16"/>
  <c r="P1065" i="16" s="1"/>
  <c r="Q1065" i="16"/>
  <c r="R1065" i="16"/>
  <c r="S1065" i="16" s="1"/>
  <c r="T1065" i="16"/>
  <c r="U1065" i="16"/>
  <c r="V1065" i="16" s="1"/>
  <c r="W1065" i="16"/>
  <c r="X1065" i="16"/>
  <c r="Y1065" i="16" s="1"/>
  <c r="Z1065" i="16"/>
  <c r="AA1065" i="16"/>
  <c r="AB1065" i="16" s="1"/>
  <c r="AC1065" i="16"/>
  <c r="AD1065" i="16"/>
  <c r="AE1065" i="16" s="1"/>
  <c r="AF1065" i="16"/>
  <c r="AG1065" i="16"/>
  <c r="AH1065" i="16" s="1"/>
  <c r="AI1065" i="16"/>
  <c r="AJ1065" i="16"/>
  <c r="AK1065" i="16" s="1"/>
  <c r="AL1065" i="16"/>
  <c r="B1066" i="16"/>
  <c r="C1066" i="16"/>
  <c r="D1066" i="16"/>
  <c r="E1066" i="16"/>
  <c r="F1066" i="16"/>
  <c r="I1066" i="16"/>
  <c r="J1066" i="16" s="1"/>
  <c r="K1066" i="16"/>
  <c r="L1066" i="16"/>
  <c r="M1066" i="16" s="1"/>
  <c r="N1066" i="16"/>
  <c r="O1066" i="16"/>
  <c r="P1066" i="16" s="1"/>
  <c r="Q1066" i="16"/>
  <c r="R1066" i="16"/>
  <c r="S1066" i="16" s="1"/>
  <c r="T1066" i="16"/>
  <c r="U1066" i="16"/>
  <c r="V1066" i="16" s="1"/>
  <c r="W1066" i="16"/>
  <c r="X1066" i="16"/>
  <c r="Y1066" i="16" s="1"/>
  <c r="Z1066" i="16"/>
  <c r="AA1066" i="16"/>
  <c r="AB1066" i="16" s="1"/>
  <c r="AC1066" i="16"/>
  <c r="AD1066" i="16"/>
  <c r="AE1066" i="16" s="1"/>
  <c r="AF1066" i="16"/>
  <c r="AG1066" i="16"/>
  <c r="AH1066" i="16" s="1"/>
  <c r="AI1066" i="16"/>
  <c r="AJ1066" i="16"/>
  <c r="AK1066" i="16" s="1"/>
  <c r="AL1066" i="16"/>
  <c r="B1067" i="16"/>
  <c r="C1067" i="16"/>
  <c r="D1067" i="16"/>
  <c r="E1067" i="16"/>
  <c r="F1067" i="16"/>
  <c r="I1067" i="16"/>
  <c r="J1067" i="16" s="1"/>
  <c r="K1067" i="16"/>
  <c r="L1067" i="16"/>
  <c r="N1067" i="16"/>
  <c r="O1067" i="16"/>
  <c r="P1067" i="16" s="1"/>
  <c r="Q1067" i="16"/>
  <c r="R1067" i="16"/>
  <c r="S1067" i="16" s="1"/>
  <c r="T1067" i="16"/>
  <c r="U1067" i="16"/>
  <c r="V1067" i="16" s="1"/>
  <c r="W1067" i="16"/>
  <c r="X1067" i="16"/>
  <c r="Y1067" i="16" s="1"/>
  <c r="Z1067" i="16"/>
  <c r="AA1067" i="16"/>
  <c r="AB1067" i="16" s="1"/>
  <c r="AC1067" i="16"/>
  <c r="AD1067" i="16"/>
  <c r="AE1067" i="16" s="1"/>
  <c r="AF1067" i="16"/>
  <c r="AG1067" i="16"/>
  <c r="AH1067" i="16" s="1"/>
  <c r="AI1067" i="16"/>
  <c r="AJ1067" i="16"/>
  <c r="AK1067" i="16" s="1"/>
  <c r="AL1067" i="16"/>
  <c r="B1068" i="16"/>
  <c r="C1068" i="16"/>
  <c r="D1068" i="16"/>
  <c r="E1068" i="16"/>
  <c r="F1068" i="16"/>
  <c r="I1068" i="16"/>
  <c r="K1068" i="16"/>
  <c r="L1068" i="16"/>
  <c r="M1068" i="16" s="1"/>
  <c r="N1068" i="16"/>
  <c r="O1068" i="16"/>
  <c r="P1068" i="16" s="1"/>
  <c r="Q1068" i="16"/>
  <c r="R1068" i="16"/>
  <c r="S1068" i="16" s="1"/>
  <c r="T1068" i="16"/>
  <c r="U1068" i="16"/>
  <c r="V1068" i="16" s="1"/>
  <c r="W1068" i="16"/>
  <c r="X1068" i="16"/>
  <c r="Y1068" i="16" s="1"/>
  <c r="Z1068" i="16"/>
  <c r="AA1068" i="16"/>
  <c r="AB1068" i="16" s="1"/>
  <c r="AC1068" i="16"/>
  <c r="AD1068" i="16"/>
  <c r="AE1068" i="16" s="1"/>
  <c r="AF1068" i="16"/>
  <c r="AG1068" i="16"/>
  <c r="AH1068" i="16" s="1"/>
  <c r="AI1068" i="16"/>
  <c r="AJ1068" i="16"/>
  <c r="AK1068" i="16" s="1"/>
  <c r="AL1068" i="16"/>
  <c r="B1069" i="16"/>
  <c r="C1069" i="16"/>
  <c r="D1069" i="16"/>
  <c r="E1069" i="16"/>
  <c r="F1069" i="16"/>
  <c r="I1069" i="16"/>
  <c r="J1069" i="16" s="1"/>
  <c r="K1069" i="16"/>
  <c r="L1069" i="16"/>
  <c r="M1069" i="16" s="1"/>
  <c r="N1069" i="16"/>
  <c r="O1069" i="16"/>
  <c r="P1069" i="16" s="1"/>
  <c r="Q1069" i="16"/>
  <c r="R1069" i="16"/>
  <c r="S1069" i="16" s="1"/>
  <c r="T1069" i="16"/>
  <c r="U1069" i="16"/>
  <c r="V1069" i="16" s="1"/>
  <c r="W1069" i="16"/>
  <c r="X1069" i="16"/>
  <c r="Y1069" i="16" s="1"/>
  <c r="Z1069" i="16"/>
  <c r="AA1069" i="16"/>
  <c r="AB1069" i="16" s="1"/>
  <c r="AC1069" i="16"/>
  <c r="AD1069" i="16"/>
  <c r="AE1069" i="16" s="1"/>
  <c r="AF1069" i="16"/>
  <c r="AG1069" i="16"/>
  <c r="AH1069" i="16" s="1"/>
  <c r="AI1069" i="16"/>
  <c r="AJ1069" i="16"/>
  <c r="AK1069" i="16" s="1"/>
  <c r="AL1069" i="16"/>
  <c r="B1070" i="16"/>
  <c r="C1070" i="16"/>
  <c r="D1070" i="16"/>
  <c r="E1070" i="16"/>
  <c r="F1070" i="16"/>
  <c r="I1070" i="16"/>
  <c r="J1070" i="16" s="1"/>
  <c r="K1070" i="16"/>
  <c r="L1070" i="16"/>
  <c r="M1070" i="16" s="1"/>
  <c r="N1070" i="16"/>
  <c r="O1070" i="16"/>
  <c r="P1070" i="16" s="1"/>
  <c r="Q1070" i="16"/>
  <c r="R1070" i="16"/>
  <c r="S1070" i="16" s="1"/>
  <c r="T1070" i="16"/>
  <c r="U1070" i="16"/>
  <c r="V1070" i="16" s="1"/>
  <c r="W1070" i="16"/>
  <c r="X1070" i="16"/>
  <c r="Y1070" i="16" s="1"/>
  <c r="Z1070" i="16"/>
  <c r="AA1070" i="16"/>
  <c r="AB1070" i="16" s="1"/>
  <c r="AC1070" i="16"/>
  <c r="AD1070" i="16"/>
  <c r="AE1070" i="16" s="1"/>
  <c r="AF1070" i="16"/>
  <c r="AG1070" i="16"/>
  <c r="AH1070" i="16" s="1"/>
  <c r="AI1070" i="16"/>
  <c r="AJ1070" i="16"/>
  <c r="AK1070" i="16" s="1"/>
  <c r="AL1070" i="16"/>
  <c r="B1071" i="16"/>
  <c r="C1071" i="16"/>
  <c r="D1071" i="16"/>
  <c r="E1071" i="16"/>
  <c r="F1071" i="16"/>
  <c r="I1071" i="16"/>
  <c r="J1071" i="16" s="1"/>
  <c r="K1071" i="16"/>
  <c r="L1071" i="16"/>
  <c r="N1071" i="16"/>
  <c r="O1071" i="16"/>
  <c r="P1071" i="16" s="1"/>
  <c r="Q1071" i="16"/>
  <c r="R1071" i="16"/>
  <c r="S1071" i="16" s="1"/>
  <c r="T1071" i="16"/>
  <c r="U1071" i="16"/>
  <c r="V1071" i="16" s="1"/>
  <c r="W1071" i="16"/>
  <c r="X1071" i="16"/>
  <c r="Y1071" i="16" s="1"/>
  <c r="Z1071" i="16"/>
  <c r="AA1071" i="16"/>
  <c r="AB1071" i="16" s="1"/>
  <c r="AC1071" i="16"/>
  <c r="AD1071" i="16"/>
  <c r="AE1071" i="16" s="1"/>
  <c r="AF1071" i="16"/>
  <c r="AG1071" i="16"/>
  <c r="AH1071" i="16" s="1"/>
  <c r="AI1071" i="16"/>
  <c r="AJ1071" i="16"/>
  <c r="AK1071" i="16" s="1"/>
  <c r="AL1071" i="16"/>
  <c r="B1072" i="16"/>
  <c r="C1072" i="16"/>
  <c r="D1072" i="16"/>
  <c r="E1072" i="16"/>
  <c r="F1072" i="16"/>
  <c r="I1072" i="16"/>
  <c r="J1072" i="16" s="1"/>
  <c r="K1072" i="16"/>
  <c r="L1072" i="16"/>
  <c r="M1072" i="16" s="1"/>
  <c r="N1072" i="16"/>
  <c r="O1072" i="16"/>
  <c r="P1072" i="16" s="1"/>
  <c r="Q1072" i="16"/>
  <c r="R1072" i="16"/>
  <c r="S1072" i="16" s="1"/>
  <c r="T1072" i="16"/>
  <c r="U1072" i="16"/>
  <c r="V1072" i="16" s="1"/>
  <c r="W1072" i="16"/>
  <c r="X1072" i="16"/>
  <c r="Y1072" i="16" s="1"/>
  <c r="Z1072" i="16"/>
  <c r="AA1072" i="16"/>
  <c r="AB1072" i="16" s="1"/>
  <c r="AC1072" i="16"/>
  <c r="AD1072" i="16"/>
  <c r="AE1072" i="16" s="1"/>
  <c r="AF1072" i="16"/>
  <c r="AG1072" i="16"/>
  <c r="AH1072" i="16" s="1"/>
  <c r="AI1072" i="16"/>
  <c r="AJ1072" i="16"/>
  <c r="AK1072" i="16" s="1"/>
  <c r="AL1072" i="16"/>
  <c r="B1073" i="16"/>
  <c r="C1073" i="16"/>
  <c r="D1073" i="16"/>
  <c r="E1073" i="16"/>
  <c r="F1073" i="16"/>
  <c r="I1073" i="16"/>
  <c r="J1073" i="16" s="1"/>
  <c r="K1073" i="16"/>
  <c r="L1073" i="16"/>
  <c r="M1073" i="16" s="1"/>
  <c r="N1073" i="16"/>
  <c r="O1073" i="16"/>
  <c r="P1073" i="16" s="1"/>
  <c r="Q1073" i="16"/>
  <c r="R1073" i="16"/>
  <c r="S1073" i="16" s="1"/>
  <c r="T1073" i="16"/>
  <c r="U1073" i="16"/>
  <c r="V1073" i="16" s="1"/>
  <c r="W1073" i="16"/>
  <c r="X1073" i="16"/>
  <c r="Y1073" i="16" s="1"/>
  <c r="Z1073" i="16"/>
  <c r="AA1073" i="16"/>
  <c r="AB1073" i="16" s="1"/>
  <c r="AC1073" i="16"/>
  <c r="AD1073" i="16"/>
  <c r="AE1073" i="16" s="1"/>
  <c r="AF1073" i="16"/>
  <c r="AG1073" i="16"/>
  <c r="AH1073" i="16" s="1"/>
  <c r="AI1073" i="16"/>
  <c r="AJ1073" i="16"/>
  <c r="AK1073" i="16" s="1"/>
  <c r="AL1073" i="16"/>
  <c r="B1074" i="16"/>
  <c r="C1074" i="16"/>
  <c r="D1074" i="16"/>
  <c r="E1074" i="16"/>
  <c r="F1074" i="16"/>
  <c r="I1074" i="16"/>
  <c r="J1074" i="16" s="1"/>
  <c r="K1074" i="16"/>
  <c r="L1074" i="16"/>
  <c r="M1074" i="16" s="1"/>
  <c r="N1074" i="16"/>
  <c r="O1074" i="16"/>
  <c r="P1074" i="16" s="1"/>
  <c r="Q1074" i="16"/>
  <c r="R1074" i="16"/>
  <c r="S1074" i="16" s="1"/>
  <c r="T1074" i="16"/>
  <c r="U1074" i="16"/>
  <c r="V1074" i="16" s="1"/>
  <c r="W1074" i="16"/>
  <c r="X1074" i="16"/>
  <c r="Y1074" i="16" s="1"/>
  <c r="Z1074" i="16"/>
  <c r="AA1074" i="16"/>
  <c r="AB1074" i="16" s="1"/>
  <c r="AC1074" i="16"/>
  <c r="AD1074" i="16"/>
  <c r="AE1074" i="16" s="1"/>
  <c r="AF1074" i="16"/>
  <c r="AG1074" i="16"/>
  <c r="AH1074" i="16" s="1"/>
  <c r="AI1074" i="16"/>
  <c r="AJ1074" i="16"/>
  <c r="AK1074" i="16" s="1"/>
  <c r="AL1074" i="16"/>
  <c r="B1075" i="16"/>
  <c r="C1075" i="16"/>
  <c r="D1075" i="16"/>
  <c r="E1075" i="16"/>
  <c r="F1075" i="16"/>
  <c r="I1075" i="16"/>
  <c r="J1075" i="16" s="1"/>
  <c r="K1075" i="16"/>
  <c r="L1075" i="16"/>
  <c r="M1075" i="16" s="1"/>
  <c r="N1075" i="16"/>
  <c r="O1075" i="16"/>
  <c r="P1075" i="16" s="1"/>
  <c r="Q1075" i="16"/>
  <c r="R1075" i="16"/>
  <c r="S1075" i="16" s="1"/>
  <c r="T1075" i="16"/>
  <c r="U1075" i="16"/>
  <c r="V1075" i="16" s="1"/>
  <c r="W1075" i="16"/>
  <c r="X1075" i="16"/>
  <c r="Y1075" i="16" s="1"/>
  <c r="Z1075" i="16"/>
  <c r="AA1075" i="16"/>
  <c r="AB1075" i="16" s="1"/>
  <c r="AC1075" i="16"/>
  <c r="AD1075" i="16"/>
  <c r="AE1075" i="16" s="1"/>
  <c r="AF1075" i="16"/>
  <c r="AG1075" i="16"/>
  <c r="AH1075" i="16" s="1"/>
  <c r="AI1075" i="16"/>
  <c r="AJ1075" i="16"/>
  <c r="AK1075" i="16" s="1"/>
  <c r="AL1075" i="16"/>
  <c r="B1076" i="16"/>
  <c r="C1076" i="16"/>
  <c r="D1076" i="16"/>
  <c r="E1076" i="16"/>
  <c r="F1076" i="16"/>
  <c r="I1076" i="16"/>
  <c r="K1076" i="16"/>
  <c r="L1076" i="16"/>
  <c r="M1076" i="16" s="1"/>
  <c r="N1076" i="16"/>
  <c r="O1076" i="16"/>
  <c r="P1076" i="16" s="1"/>
  <c r="Q1076" i="16"/>
  <c r="R1076" i="16"/>
  <c r="S1076" i="16" s="1"/>
  <c r="T1076" i="16"/>
  <c r="U1076" i="16"/>
  <c r="V1076" i="16" s="1"/>
  <c r="W1076" i="16"/>
  <c r="X1076" i="16"/>
  <c r="Y1076" i="16" s="1"/>
  <c r="Z1076" i="16"/>
  <c r="AA1076" i="16"/>
  <c r="AB1076" i="16" s="1"/>
  <c r="AC1076" i="16"/>
  <c r="AD1076" i="16"/>
  <c r="AE1076" i="16" s="1"/>
  <c r="AF1076" i="16"/>
  <c r="AG1076" i="16"/>
  <c r="AH1076" i="16" s="1"/>
  <c r="AI1076" i="16"/>
  <c r="AJ1076" i="16"/>
  <c r="AK1076" i="16" s="1"/>
  <c r="AL1076" i="16"/>
  <c r="B1077" i="16"/>
  <c r="C1077" i="16"/>
  <c r="D1077" i="16"/>
  <c r="E1077" i="16"/>
  <c r="F1077" i="16"/>
  <c r="I1077" i="16"/>
  <c r="J1077" i="16" s="1"/>
  <c r="K1077" i="16"/>
  <c r="L1077" i="16"/>
  <c r="M1077" i="16" s="1"/>
  <c r="N1077" i="16"/>
  <c r="O1077" i="16"/>
  <c r="P1077" i="16" s="1"/>
  <c r="Q1077" i="16"/>
  <c r="R1077" i="16"/>
  <c r="S1077" i="16" s="1"/>
  <c r="T1077" i="16"/>
  <c r="U1077" i="16"/>
  <c r="V1077" i="16" s="1"/>
  <c r="W1077" i="16"/>
  <c r="X1077" i="16"/>
  <c r="Y1077" i="16" s="1"/>
  <c r="Z1077" i="16"/>
  <c r="AA1077" i="16"/>
  <c r="AB1077" i="16" s="1"/>
  <c r="AC1077" i="16"/>
  <c r="AD1077" i="16"/>
  <c r="AE1077" i="16" s="1"/>
  <c r="AF1077" i="16"/>
  <c r="AG1077" i="16"/>
  <c r="AH1077" i="16" s="1"/>
  <c r="AI1077" i="16"/>
  <c r="AJ1077" i="16"/>
  <c r="AK1077" i="16" s="1"/>
  <c r="AL1077" i="16"/>
  <c r="B1078" i="16"/>
  <c r="C1078" i="16"/>
  <c r="D1078" i="16"/>
  <c r="E1078" i="16"/>
  <c r="F1078" i="16"/>
  <c r="I1078" i="16"/>
  <c r="J1078" i="16" s="1"/>
  <c r="K1078" i="16"/>
  <c r="L1078" i="16"/>
  <c r="N1078" i="16"/>
  <c r="O1078" i="16"/>
  <c r="P1078" i="16" s="1"/>
  <c r="Q1078" i="16"/>
  <c r="R1078" i="16"/>
  <c r="S1078" i="16" s="1"/>
  <c r="T1078" i="16"/>
  <c r="U1078" i="16"/>
  <c r="V1078" i="16" s="1"/>
  <c r="W1078" i="16"/>
  <c r="X1078" i="16"/>
  <c r="Y1078" i="16" s="1"/>
  <c r="Z1078" i="16"/>
  <c r="AA1078" i="16"/>
  <c r="AB1078" i="16" s="1"/>
  <c r="AC1078" i="16"/>
  <c r="AD1078" i="16"/>
  <c r="AE1078" i="16" s="1"/>
  <c r="AF1078" i="16"/>
  <c r="AG1078" i="16"/>
  <c r="AH1078" i="16" s="1"/>
  <c r="AI1078" i="16"/>
  <c r="AJ1078" i="16"/>
  <c r="AK1078" i="16" s="1"/>
  <c r="AL1078" i="16"/>
  <c r="B1079" i="16"/>
  <c r="C1079" i="16"/>
  <c r="D1079" i="16"/>
  <c r="E1079" i="16"/>
  <c r="F1079" i="16"/>
  <c r="I1079" i="16"/>
  <c r="J1079" i="16" s="1"/>
  <c r="K1079" i="16"/>
  <c r="L1079" i="16"/>
  <c r="M1079" i="16" s="1"/>
  <c r="N1079" i="16"/>
  <c r="O1079" i="16"/>
  <c r="P1079" i="16" s="1"/>
  <c r="Q1079" i="16"/>
  <c r="R1079" i="16"/>
  <c r="S1079" i="16" s="1"/>
  <c r="T1079" i="16"/>
  <c r="U1079" i="16"/>
  <c r="V1079" i="16" s="1"/>
  <c r="W1079" i="16"/>
  <c r="X1079" i="16"/>
  <c r="Y1079" i="16" s="1"/>
  <c r="Z1079" i="16"/>
  <c r="AA1079" i="16"/>
  <c r="AB1079" i="16" s="1"/>
  <c r="AC1079" i="16"/>
  <c r="AD1079" i="16"/>
  <c r="AE1079" i="16" s="1"/>
  <c r="AF1079" i="16"/>
  <c r="AG1079" i="16"/>
  <c r="AH1079" i="16" s="1"/>
  <c r="AI1079" i="16"/>
  <c r="AJ1079" i="16"/>
  <c r="AK1079" i="16" s="1"/>
  <c r="AL1079" i="16"/>
  <c r="B1080" i="16"/>
  <c r="C1080" i="16"/>
  <c r="D1080" i="16"/>
  <c r="E1080" i="16"/>
  <c r="F1080" i="16"/>
  <c r="I1080" i="16"/>
  <c r="J1080" i="16" s="1"/>
  <c r="K1080" i="16"/>
  <c r="L1080" i="16"/>
  <c r="M1080" i="16" s="1"/>
  <c r="N1080" i="16"/>
  <c r="O1080" i="16"/>
  <c r="P1080" i="16" s="1"/>
  <c r="Q1080" i="16"/>
  <c r="R1080" i="16"/>
  <c r="S1080" i="16" s="1"/>
  <c r="T1080" i="16"/>
  <c r="U1080" i="16"/>
  <c r="V1080" i="16" s="1"/>
  <c r="W1080" i="16"/>
  <c r="X1080" i="16"/>
  <c r="Y1080" i="16" s="1"/>
  <c r="Z1080" i="16"/>
  <c r="AA1080" i="16"/>
  <c r="AB1080" i="16" s="1"/>
  <c r="AC1080" i="16"/>
  <c r="AD1080" i="16"/>
  <c r="AE1080" i="16" s="1"/>
  <c r="AF1080" i="16"/>
  <c r="AG1080" i="16"/>
  <c r="AH1080" i="16" s="1"/>
  <c r="AI1080" i="16"/>
  <c r="AJ1080" i="16"/>
  <c r="AK1080" i="16" s="1"/>
  <c r="AL1080" i="16"/>
  <c r="B1081" i="16"/>
  <c r="C1081" i="16"/>
  <c r="D1081" i="16"/>
  <c r="E1081" i="16"/>
  <c r="F1081" i="16"/>
  <c r="I1081" i="16"/>
  <c r="J1081" i="16" s="1"/>
  <c r="K1081" i="16"/>
  <c r="L1081" i="16"/>
  <c r="M1081" i="16" s="1"/>
  <c r="N1081" i="16"/>
  <c r="O1081" i="16"/>
  <c r="P1081" i="16" s="1"/>
  <c r="Q1081" i="16"/>
  <c r="R1081" i="16"/>
  <c r="S1081" i="16" s="1"/>
  <c r="T1081" i="16"/>
  <c r="U1081" i="16"/>
  <c r="V1081" i="16" s="1"/>
  <c r="W1081" i="16"/>
  <c r="X1081" i="16"/>
  <c r="Y1081" i="16" s="1"/>
  <c r="Z1081" i="16"/>
  <c r="AA1081" i="16"/>
  <c r="AB1081" i="16" s="1"/>
  <c r="AC1081" i="16"/>
  <c r="AD1081" i="16"/>
  <c r="AE1081" i="16" s="1"/>
  <c r="AF1081" i="16"/>
  <c r="AG1081" i="16"/>
  <c r="AH1081" i="16" s="1"/>
  <c r="AI1081" i="16"/>
  <c r="AJ1081" i="16"/>
  <c r="AK1081" i="16" s="1"/>
  <c r="AL1081" i="16"/>
  <c r="B1082" i="16"/>
  <c r="C1082" i="16"/>
  <c r="D1082" i="16"/>
  <c r="E1082" i="16"/>
  <c r="F1082" i="16"/>
  <c r="I1082" i="16"/>
  <c r="J1082" i="16" s="1"/>
  <c r="K1082" i="16"/>
  <c r="L1082" i="16"/>
  <c r="M1082" i="16" s="1"/>
  <c r="N1082" i="16"/>
  <c r="O1082" i="16"/>
  <c r="P1082" i="16" s="1"/>
  <c r="Q1082" i="16"/>
  <c r="R1082" i="16"/>
  <c r="S1082" i="16" s="1"/>
  <c r="T1082" i="16"/>
  <c r="U1082" i="16"/>
  <c r="V1082" i="16" s="1"/>
  <c r="W1082" i="16"/>
  <c r="X1082" i="16"/>
  <c r="Y1082" i="16" s="1"/>
  <c r="Z1082" i="16"/>
  <c r="AA1082" i="16"/>
  <c r="AB1082" i="16" s="1"/>
  <c r="AC1082" i="16"/>
  <c r="AD1082" i="16"/>
  <c r="AE1082" i="16" s="1"/>
  <c r="AF1082" i="16"/>
  <c r="AG1082" i="16"/>
  <c r="AH1082" i="16" s="1"/>
  <c r="AI1082" i="16"/>
  <c r="AJ1082" i="16"/>
  <c r="AK1082" i="16" s="1"/>
  <c r="AL1082" i="16"/>
  <c r="B1083" i="16"/>
  <c r="C1083" i="16"/>
  <c r="D1083" i="16"/>
  <c r="E1083" i="16"/>
  <c r="F1083" i="16"/>
  <c r="I1083" i="16"/>
  <c r="J1083" i="16" s="1"/>
  <c r="K1083" i="16"/>
  <c r="L1083" i="16"/>
  <c r="M1083" i="16" s="1"/>
  <c r="N1083" i="16"/>
  <c r="O1083" i="16"/>
  <c r="P1083" i="16" s="1"/>
  <c r="Q1083" i="16"/>
  <c r="R1083" i="16"/>
  <c r="S1083" i="16" s="1"/>
  <c r="T1083" i="16"/>
  <c r="U1083" i="16"/>
  <c r="V1083" i="16" s="1"/>
  <c r="W1083" i="16"/>
  <c r="X1083" i="16"/>
  <c r="Y1083" i="16" s="1"/>
  <c r="Z1083" i="16"/>
  <c r="AA1083" i="16"/>
  <c r="AB1083" i="16" s="1"/>
  <c r="AC1083" i="16"/>
  <c r="AD1083" i="16"/>
  <c r="AE1083" i="16" s="1"/>
  <c r="AF1083" i="16"/>
  <c r="AG1083" i="16"/>
  <c r="AH1083" i="16" s="1"/>
  <c r="AI1083" i="16"/>
  <c r="AJ1083" i="16"/>
  <c r="AK1083" i="16" s="1"/>
  <c r="AL1083" i="16"/>
  <c r="B1084" i="16"/>
  <c r="C1084" i="16"/>
  <c r="D1084" i="16"/>
  <c r="E1084" i="16"/>
  <c r="F1084" i="16"/>
  <c r="I1084" i="16"/>
  <c r="J1084" i="16" s="1"/>
  <c r="K1084" i="16"/>
  <c r="L1084" i="16"/>
  <c r="M1084" i="16" s="1"/>
  <c r="N1084" i="16"/>
  <c r="O1084" i="16"/>
  <c r="P1084" i="16" s="1"/>
  <c r="Q1084" i="16"/>
  <c r="R1084" i="16"/>
  <c r="S1084" i="16" s="1"/>
  <c r="T1084" i="16"/>
  <c r="U1084" i="16"/>
  <c r="V1084" i="16" s="1"/>
  <c r="W1084" i="16"/>
  <c r="X1084" i="16"/>
  <c r="Y1084" i="16" s="1"/>
  <c r="Z1084" i="16"/>
  <c r="AA1084" i="16"/>
  <c r="AB1084" i="16" s="1"/>
  <c r="AC1084" i="16"/>
  <c r="AD1084" i="16"/>
  <c r="AE1084" i="16" s="1"/>
  <c r="AF1084" i="16"/>
  <c r="AG1084" i="16"/>
  <c r="AH1084" i="16" s="1"/>
  <c r="AI1084" i="16"/>
  <c r="AJ1084" i="16"/>
  <c r="AK1084" i="16" s="1"/>
  <c r="AL1084" i="16"/>
  <c r="B1085" i="16"/>
  <c r="C1085" i="16"/>
  <c r="D1085" i="16"/>
  <c r="E1085" i="16"/>
  <c r="F1085" i="16"/>
  <c r="I1085" i="16"/>
  <c r="J1085" i="16" s="1"/>
  <c r="K1085" i="16"/>
  <c r="L1085" i="16"/>
  <c r="M1085" i="16" s="1"/>
  <c r="N1085" i="16"/>
  <c r="O1085" i="16"/>
  <c r="P1085" i="16" s="1"/>
  <c r="Q1085" i="16"/>
  <c r="R1085" i="16"/>
  <c r="S1085" i="16" s="1"/>
  <c r="T1085" i="16"/>
  <c r="U1085" i="16"/>
  <c r="V1085" i="16" s="1"/>
  <c r="W1085" i="16"/>
  <c r="X1085" i="16"/>
  <c r="Y1085" i="16" s="1"/>
  <c r="Z1085" i="16"/>
  <c r="AA1085" i="16"/>
  <c r="AB1085" i="16" s="1"/>
  <c r="AC1085" i="16"/>
  <c r="AD1085" i="16"/>
  <c r="AE1085" i="16" s="1"/>
  <c r="AF1085" i="16"/>
  <c r="AG1085" i="16"/>
  <c r="AH1085" i="16" s="1"/>
  <c r="AI1085" i="16"/>
  <c r="AJ1085" i="16"/>
  <c r="AK1085" i="16" s="1"/>
  <c r="AL1085" i="16"/>
  <c r="B1086" i="16"/>
  <c r="C1086" i="16"/>
  <c r="D1086" i="16"/>
  <c r="E1086" i="16"/>
  <c r="F1086" i="16"/>
  <c r="I1086" i="16"/>
  <c r="J1086" i="16" s="1"/>
  <c r="K1086" i="16"/>
  <c r="L1086" i="16"/>
  <c r="M1086" i="16" s="1"/>
  <c r="N1086" i="16"/>
  <c r="O1086" i="16"/>
  <c r="P1086" i="16" s="1"/>
  <c r="Q1086" i="16"/>
  <c r="R1086" i="16"/>
  <c r="S1086" i="16" s="1"/>
  <c r="T1086" i="16"/>
  <c r="U1086" i="16"/>
  <c r="V1086" i="16" s="1"/>
  <c r="W1086" i="16"/>
  <c r="X1086" i="16"/>
  <c r="Y1086" i="16" s="1"/>
  <c r="Z1086" i="16"/>
  <c r="AA1086" i="16"/>
  <c r="AB1086" i="16" s="1"/>
  <c r="AC1086" i="16"/>
  <c r="AD1086" i="16"/>
  <c r="AE1086" i="16" s="1"/>
  <c r="AF1086" i="16"/>
  <c r="AG1086" i="16"/>
  <c r="AH1086" i="16" s="1"/>
  <c r="AI1086" i="16"/>
  <c r="AJ1086" i="16"/>
  <c r="AK1086" i="16" s="1"/>
  <c r="AL1086" i="16"/>
  <c r="B1087" i="16"/>
  <c r="C1087" i="16"/>
  <c r="D1087" i="16"/>
  <c r="E1087" i="16"/>
  <c r="F1087" i="16"/>
  <c r="I1087" i="16"/>
  <c r="J1087" i="16" s="1"/>
  <c r="K1087" i="16"/>
  <c r="L1087" i="16"/>
  <c r="M1087" i="16" s="1"/>
  <c r="N1087" i="16"/>
  <c r="O1087" i="16"/>
  <c r="P1087" i="16" s="1"/>
  <c r="Q1087" i="16"/>
  <c r="R1087" i="16"/>
  <c r="S1087" i="16" s="1"/>
  <c r="T1087" i="16"/>
  <c r="U1087" i="16"/>
  <c r="V1087" i="16" s="1"/>
  <c r="W1087" i="16"/>
  <c r="X1087" i="16"/>
  <c r="Y1087" i="16" s="1"/>
  <c r="Z1087" i="16"/>
  <c r="AA1087" i="16"/>
  <c r="AB1087" i="16" s="1"/>
  <c r="AC1087" i="16"/>
  <c r="AD1087" i="16"/>
  <c r="AE1087" i="16" s="1"/>
  <c r="AF1087" i="16"/>
  <c r="AG1087" i="16"/>
  <c r="AH1087" i="16" s="1"/>
  <c r="AI1087" i="16"/>
  <c r="AJ1087" i="16"/>
  <c r="AK1087" i="16" s="1"/>
  <c r="AL1087" i="16"/>
  <c r="B1088" i="16"/>
  <c r="C1088" i="16"/>
  <c r="D1088" i="16"/>
  <c r="E1088" i="16"/>
  <c r="F1088" i="16"/>
  <c r="I1088" i="16"/>
  <c r="J1088" i="16" s="1"/>
  <c r="K1088" i="16"/>
  <c r="L1088" i="16"/>
  <c r="M1088" i="16" s="1"/>
  <c r="N1088" i="16"/>
  <c r="O1088" i="16"/>
  <c r="P1088" i="16" s="1"/>
  <c r="Q1088" i="16"/>
  <c r="R1088" i="16"/>
  <c r="S1088" i="16" s="1"/>
  <c r="T1088" i="16"/>
  <c r="U1088" i="16"/>
  <c r="V1088" i="16" s="1"/>
  <c r="W1088" i="16"/>
  <c r="X1088" i="16"/>
  <c r="Y1088" i="16" s="1"/>
  <c r="Z1088" i="16"/>
  <c r="AA1088" i="16"/>
  <c r="AB1088" i="16" s="1"/>
  <c r="AC1088" i="16"/>
  <c r="AD1088" i="16"/>
  <c r="AE1088" i="16" s="1"/>
  <c r="AF1088" i="16"/>
  <c r="AG1088" i="16"/>
  <c r="AH1088" i="16" s="1"/>
  <c r="AI1088" i="16"/>
  <c r="AJ1088" i="16"/>
  <c r="AK1088" i="16" s="1"/>
  <c r="AL1088" i="16"/>
  <c r="B1089" i="16"/>
  <c r="C1089" i="16"/>
  <c r="D1089" i="16"/>
  <c r="E1089" i="16"/>
  <c r="F1089" i="16"/>
  <c r="I1089" i="16"/>
  <c r="J1089" i="16" s="1"/>
  <c r="K1089" i="16"/>
  <c r="L1089" i="16"/>
  <c r="N1089" i="16"/>
  <c r="O1089" i="16"/>
  <c r="P1089" i="16" s="1"/>
  <c r="Q1089" i="16"/>
  <c r="R1089" i="16"/>
  <c r="S1089" i="16" s="1"/>
  <c r="T1089" i="16"/>
  <c r="U1089" i="16"/>
  <c r="V1089" i="16" s="1"/>
  <c r="W1089" i="16"/>
  <c r="X1089" i="16"/>
  <c r="Y1089" i="16" s="1"/>
  <c r="Z1089" i="16"/>
  <c r="AA1089" i="16"/>
  <c r="AB1089" i="16" s="1"/>
  <c r="AC1089" i="16"/>
  <c r="AD1089" i="16"/>
  <c r="AE1089" i="16" s="1"/>
  <c r="AF1089" i="16"/>
  <c r="AG1089" i="16"/>
  <c r="AH1089" i="16" s="1"/>
  <c r="AI1089" i="16"/>
  <c r="AJ1089" i="16"/>
  <c r="AK1089" i="16" s="1"/>
  <c r="AL1089" i="16"/>
  <c r="B1090" i="16"/>
  <c r="C1090" i="16"/>
  <c r="D1090" i="16"/>
  <c r="E1090" i="16"/>
  <c r="F1090" i="16"/>
  <c r="I1090" i="16"/>
  <c r="J1090" i="16" s="1"/>
  <c r="K1090" i="16"/>
  <c r="L1090" i="16"/>
  <c r="M1090" i="16" s="1"/>
  <c r="N1090" i="16"/>
  <c r="O1090" i="16"/>
  <c r="P1090" i="16" s="1"/>
  <c r="Q1090" i="16"/>
  <c r="R1090" i="16"/>
  <c r="S1090" i="16" s="1"/>
  <c r="T1090" i="16"/>
  <c r="U1090" i="16"/>
  <c r="V1090" i="16" s="1"/>
  <c r="W1090" i="16"/>
  <c r="X1090" i="16"/>
  <c r="Y1090" i="16" s="1"/>
  <c r="Z1090" i="16"/>
  <c r="AA1090" i="16"/>
  <c r="AB1090" i="16" s="1"/>
  <c r="AC1090" i="16"/>
  <c r="AD1090" i="16"/>
  <c r="AE1090" i="16" s="1"/>
  <c r="AF1090" i="16"/>
  <c r="AG1090" i="16"/>
  <c r="AH1090" i="16" s="1"/>
  <c r="AI1090" i="16"/>
  <c r="AJ1090" i="16"/>
  <c r="AK1090" i="16" s="1"/>
  <c r="AL1090" i="16"/>
  <c r="B1091" i="16"/>
  <c r="C1091" i="16"/>
  <c r="D1091" i="16"/>
  <c r="E1091" i="16"/>
  <c r="F1091" i="16"/>
  <c r="I1091" i="16"/>
  <c r="J1091" i="16" s="1"/>
  <c r="K1091" i="16"/>
  <c r="L1091" i="16"/>
  <c r="M1091" i="16" s="1"/>
  <c r="N1091" i="16"/>
  <c r="O1091" i="16"/>
  <c r="P1091" i="16" s="1"/>
  <c r="Q1091" i="16"/>
  <c r="R1091" i="16"/>
  <c r="S1091" i="16" s="1"/>
  <c r="T1091" i="16"/>
  <c r="U1091" i="16"/>
  <c r="V1091" i="16" s="1"/>
  <c r="W1091" i="16"/>
  <c r="X1091" i="16"/>
  <c r="Y1091" i="16" s="1"/>
  <c r="Z1091" i="16"/>
  <c r="AA1091" i="16"/>
  <c r="AB1091" i="16" s="1"/>
  <c r="AC1091" i="16"/>
  <c r="AD1091" i="16"/>
  <c r="AE1091" i="16" s="1"/>
  <c r="AF1091" i="16"/>
  <c r="AG1091" i="16"/>
  <c r="AH1091" i="16" s="1"/>
  <c r="AI1091" i="16"/>
  <c r="AJ1091" i="16"/>
  <c r="AK1091" i="16" s="1"/>
  <c r="AL1091" i="16"/>
  <c r="B1092" i="16"/>
  <c r="C1092" i="16"/>
  <c r="D1092" i="16"/>
  <c r="E1092" i="16"/>
  <c r="F1092" i="16"/>
  <c r="I1092" i="16"/>
  <c r="K1092" i="16"/>
  <c r="L1092" i="16"/>
  <c r="M1092" i="16" s="1"/>
  <c r="N1092" i="16"/>
  <c r="O1092" i="16"/>
  <c r="P1092" i="16" s="1"/>
  <c r="Q1092" i="16"/>
  <c r="R1092" i="16"/>
  <c r="S1092" i="16" s="1"/>
  <c r="T1092" i="16"/>
  <c r="U1092" i="16"/>
  <c r="V1092" i="16" s="1"/>
  <c r="W1092" i="16"/>
  <c r="X1092" i="16"/>
  <c r="Y1092" i="16" s="1"/>
  <c r="Z1092" i="16"/>
  <c r="AA1092" i="16"/>
  <c r="AB1092" i="16" s="1"/>
  <c r="AC1092" i="16"/>
  <c r="AD1092" i="16"/>
  <c r="AE1092" i="16" s="1"/>
  <c r="AF1092" i="16"/>
  <c r="AG1092" i="16"/>
  <c r="AH1092" i="16" s="1"/>
  <c r="AI1092" i="16"/>
  <c r="AJ1092" i="16"/>
  <c r="AK1092" i="16" s="1"/>
  <c r="AL1092" i="16"/>
  <c r="B1093" i="16"/>
  <c r="C1093" i="16"/>
  <c r="D1093" i="16"/>
  <c r="E1093" i="16"/>
  <c r="F1093" i="16"/>
  <c r="I1093" i="16"/>
  <c r="J1093" i="16" s="1"/>
  <c r="K1093" i="16"/>
  <c r="L1093" i="16"/>
  <c r="M1093" i="16" s="1"/>
  <c r="N1093" i="16"/>
  <c r="O1093" i="16"/>
  <c r="P1093" i="16" s="1"/>
  <c r="Q1093" i="16"/>
  <c r="R1093" i="16"/>
  <c r="S1093" i="16" s="1"/>
  <c r="T1093" i="16"/>
  <c r="U1093" i="16"/>
  <c r="V1093" i="16" s="1"/>
  <c r="W1093" i="16"/>
  <c r="X1093" i="16"/>
  <c r="Y1093" i="16" s="1"/>
  <c r="Z1093" i="16"/>
  <c r="AA1093" i="16"/>
  <c r="AB1093" i="16" s="1"/>
  <c r="AC1093" i="16"/>
  <c r="AD1093" i="16"/>
  <c r="AE1093" i="16" s="1"/>
  <c r="AF1093" i="16"/>
  <c r="AG1093" i="16"/>
  <c r="AH1093" i="16" s="1"/>
  <c r="AI1093" i="16"/>
  <c r="AJ1093" i="16"/>
  <c r="AK1093" i="16" s="1"/>
  <c r="AL1093" i="16"/>
  <c r="B1094" i="16"/>
  <c r="C1094" i="16"/>
  <c r="D1094" i="16"/>
  <c r="E1094" i="16"/>
  <c r="F1094" i="16"/>
  <c r="I1094" i="16"/>
  <c r="J1094" i="16" s="1"/>
  <c r="K1094" i="16"/>
  <c r="L1094" i="16"/>
  <c r="N1094" i="16"/>
  <c r="O1094" i="16"/>
  <c r="P1094" i="16" s="1"/>
  <c r="Q1094" i="16"/>
  <c r="R1094" i="16"/>
  <c r="S1094" i="16" s="1"/>
  <c r="T1094" i="16"/>
  <c r="U1094" i="16"/>
  <c r="V1094" i="16" s="1"/>
  <c r="W1094" i="16"/>
  <c r="X1094" i="16"/>
  <c r="Y1094" i="16" s="1"/>
  <c r="Z1094" i="16"/>
  <c r="AA1094" i="16"/>
  <c r="AB1094" i="16" s="1"/>
  <c r="AC1094" i="16"/>
  <c r="AD1094" i="16"/>
  <c r="AE1094" i="16" s="1"/>
  <c r="AF1094" i="16"/>
  <c r="AG1094" i="16"/>
  <c r="AH1094" i="16" s="1"/>
  <c r="AI1094" i="16"/>
  <c r="AJ1094" i="16"/>
  <c r="AK1094" i="16" s="1"/>
  <c r="AL1094" i="16"/>
  <c r="B1095" i="16"/>
  <c r="C1095" i="16"/>
  <c r="D1095" i="16"/>
  <c r="E1095" i="16"/>
  <c r="F1095" i="16"/>
  <c r="I1095" i="16"/>
  <c r="J1095" i="16" s="1"/>
  <c r="K1095" i="16"/>
  <c r="L1095" i="16"/>
  <c r="M1095" i="16" s="1"/>
  <c r="N1095" i="16"/>
  <c r="O1095" i="16"/>
  <c r="P1095" i="16" s="1"/>
  <c r="Q1095" i="16"/>
  <c r="R1095" i="16"/>
  <c r="S1095" i="16" s="1"/>
  <c r="T1095" i="16"/>
  <c r="U1095" i="16"/>
  <c r="V1095" i="16" s="1"/>
  <c r="W1095" i="16"/>
  <c r="X1095" i="16"/>
  <c r="Y1095" i="16" s="1"/>
  <c r="Z1095" i="16"/>
  <c r="AA1095" i="16"/>
  <c r="AB1095" i="16" s="1"/>
  <c r="AC1095" i="16"/>
  <c r="AD1095" i="16"/>
  <c r="AE1095" i="16" s="1"/>
  <c r="AF1095" i="16"/>
  <c r="AG1095" i="16"/>
  <c r="AH1095" i="16" s="1"/>
  <c r="AI1095" i="16"/>
  <c r="AJ1095" i="16"/>
  <c r="AK1095" i="16" s="1"/>
  <c r="AL1095" i="16"/>
  <c r="B1096" i="16"/>
  <c r="C1096" i="16"/>
  <c r="D1096" i="16"/>
  <c r="E1096" i="16"/>
  <c r="F1096" i="16"/>
  <c r="I1096" i="16"/>
  <c r="J1096" i="16" s="1"/>
  <c r="K1096" i="16"/>
  <c r="L1096" i="16"/>
  <c r="M1096" i="16" s="1"/>
  <c r="N1096" i="16"/>
  <c r="O1096" i="16"/>
  <c r="P1096" i="16" s="1"/>
  <c r="Q1096" i="16"/>
  <c r="R1096" i="16"/>
  <c r="S1096" i="16" s="1"/>
  <c r="T1096" i="16"/>
  <c r="U1096" i="16"/>
  <c r="V1096" i="16" s="1"/>
  <c r="W1096" i="16"/>
  <c r="X1096" i="16"/>
  <c r="Y1096" i="16" s="1"/>
  <c r="Z1096" i="16"/>
  <c r="AA1096" i="16"/>
  <c r="AB1096" i="16" s="1"/>
  <c r="AC1096" i="16"/>
  <c r="AD1096" i="16"/>
  <c r="AE1096" i="16" s="1"/>
  <c r="AF1096" i="16"/>
  <c r="AG1096" i="16"/>
  <c r="AH1096" i="16" s="1"/>
  <c r="AI1096" i="16"/>
  <c r="AJ1096" i="16"/>
  <c r="AK1096" i="16" s="1"/>
  <c r="AL1096" i="16"/>
  <c r="B1097" i="16"/>
  <c r="C1097" i="16"/>
  <c r="D1097" i="16"/>
  <c r="E1097" i="16"/>
  <c r="F1097" i="16"/>
  <c r="I1097" i="16"/>
  <c r="J1097" i="16" s="1"/>
  <c r="K1097" i="16"/>
  <c r="L1097" i="16"/>
  <c r="M1097" i="16" s="1"/>
  <c r="N1097" i="16"/>
  <c r="O1097" i="16"/>
  <c r="P1097" i="16" s="1"/>
  <c r="Q1097" i="16"/>
  <c r="R1097" i="16"/>
  <c r="S1097" i="16" s="1"/>
  <c r="T1097" i="16"/>
  <c r="U1097" i="16"/>
  <c r="V1097" i="16" s="1"/>
  <c r="W1097" i="16"/>
  <c r="X1097" i="16"/>
  <c r="Y1097" i="16" s="1"/>
  <c r="Z1097" i="16"/>
  <c r="AA1097" i="16"/>
  <c r="AB1097" i="16" s="1"/>
  <c r="AC1097" i="16"/>
  <c r="AD1097" i="16"/>
  <c r="AE1097" i="16" s="1"/>
  <c r="AF1097" i="16"/>
  <c r="AG1097" i="16"/>
  <c r="AH1097" i="16" s="1"/>
  <c r="AI1097" i="16"/>
  <c r="AJ1097" i="16"/>
  <c r="AK1097" i="16" s="1"/>
  <c r="AL1097" i="16"/>
  <c r="B1098" i="16"/>
  <c r="C1098" i="16"/>
  <c r="D1098" i="16"/>
  <c r="E1098" i="16"/>
  <c r="F1098" i="16"/>
  <c r="I1098" i="16"/>
  <c r="J1098" i="16" s="1"/>
  <c r="K1098" i="16"/>
  <c r="L1098" i="16"/>
  <c r="M1098" i="16" s="1"/>
  <c r="N1098" i="16"/>
  <c r="O1098" i="16"/>
  <c r="P1098" i="16" s="1"/>
  <c r="Q1098" i="16"/>
  <c r="R1098" i="16"/>
  <c r="S1098" i="16" s="1"/>
  <c r="T1098" i="16"/>
  <c r="U1098" i="16"/>
  <c r="V1098" i="16" s="1"/>
  <c r="W1098" i="16"/>
  <c r="X1098" i="16"/>
  <c r="Y1098" i="16" s="1"/>
  <c r="Z1098" i="16"/>
  <c r="AA1098" i="16"/>
  <c r="AB1098" i="16" s="1"/>
  <c r="AC1098" i="16"/>
  <c r="AD1098" i="16"/>
  <c r="AE1098" i="16" s="1"/>
  <c r="AF1098" i="16"/>
  <c r="AG1098" i="16"/>
  <c r="AH1098" i="16" s="1"/>
  <c r="AI1098" i="16"/>
  <c r="AJ1098" i="16"/>
  <c r="AK1098" i="16" s="1"/>
  <c r="AL1098" i="16"/>
  <c r="B1099" i="16"/>
  <c r="C1099" i="16"/>
  <c r="D1099" i="16"/>
  <c r="E1099" i="16"/>
  <c r="F1099" i="16"/>
  <c r="I1099" i="16"/>
  <c r="J1099" i="16" s="1"/>
  <c r="K1099" i="16"/>
  <c r="L1099" i="16"/>
  <c r="M1099" i="16" s="1"/>
  <c r="N1099" i="16"/>
  <c r="O1099" i="16"/>
  <c r="P1099" i="16" s="1"/>
  <c r="Q1099" i="16"/>
  <c r="R1099" i="16"/>
  <c r="S1099" i="16" s="1"/>
  <c r="T1099" i="16"/>
  <c r="U1099" i="16"/>
  <c r="V1099" i="16" s="1"/>
  <c r="W1099" i="16"/>
  <c r="X1099" i="16"/>
  <c r="Y1099" i="16" s="1"/>
  <c r="Z1099" i="16"/>
  <c r="AA1099" i="16"/>
  <c r="AB1099" i="16" s="1"/>
  <c r="AC1099" i="16"/>
  <c r="AD1099" i="16"/>
  <c r="AE1099" i="16" s="1"/>
  <c r="AF1099" i="16"/>
  <c r="AG1099" i="16"/>
  <c r="AH1099" i="16" s="1"/>
  <c r="AI1099" i="16"/>
  <c r="AJ1099" i="16"/>
  <c r="AK1099" i="16" s="1"/>
  <c r="AL1099" i="16"/>
  <c r="B1100" i="16"/>
  <c r="C1100" i="16"/>
  <c r="D1100" i="16"/>
  <c r="E1100" i="16"/>
  <c r="F1100" i="16"/>
  <c r="I1100" i="16"/>
  <c r="J1100" i="16" s="1"/>
  <c r="K1100" i="16"/>
  <c r="L1100" i="16"/>
  <c r="M1100" i="16" s="1"/>
  <c r="N1100" i="16"/>
  <c r="O1100" i="16"/>
  <c r="P1100" i="16" s="1"/>
  <c r="Q1100" i="16"/>
  <c r="R1100" i="16"/>
  <c r="S1100" i="16" s="1"/>
  <c r="T1100" i="16"/>
  <c r="U1100" i="16"/>
  <c r="V1100" i="16" s="1"/>
  <c r="W1100" i="16"/>
  <c r="X1100" i="16"/>
  <c r="Y1100" i="16" s="1"/>
  <c r="Z1100" i="16"/>
  <c r="AA1100" i="16"/>
  <c r="AB1100" i="16" s="1"/>
  <c r="AC1100" i="16"/>
  <c r="AD1100" i="16"/>
  <c r="AE1100" i="16" s="1"/>
  <c r="AF1100" i="16"/>
  <c r="AG1100" i="16"/>
  <c r="AH1100" i="16" s="1"/>
  <c r="AI1100" i="16"/>
  <c r="AJ1100" i="16"/>
  <c r="AK1100" i="16" s="1"/>
  <c r="AL1100" i="16"/>
  <c r="B1101" i="16"/>
  <c r="C1101" i="16"/>
  <c r="D1101" i="16"/>
  <c r="E1101" i="16"/>
  <c r="F1101" i="16"/>
  <c r="I1101" i="16"/>
  <c r="J1101" i="16" s="1"/>
  <c r="K1101" i="16"/>
  <c r="L1101" i="16"/>
  <c r="M1101" i="16" s="1"/>
  <c r="N1101" i="16"/>
  <c r="O1101" i="16"/>
  <c r="P1101" i="16" s="1"/>
  <c r="Q1101" i="16"/>
  <c r="R1101" i="16"/>
  <c r="S1101" i="16" s="1"/>
  <c r="T1101" i="16"/>
  <c r="U1101" i="16"/>
  <c r="V1101" i="16" s="1"/>
  <c r="W1101" i="16"/>
  <c r="X1101" i="16"/>
  <c r="Y1101" i="16" s="1"/>
  <c r="Z1101" i="16"/>
  <c r="AA1101" i="16"/>
  <c r="AB1101" i="16" s="1"/>
  <c r="AC1101" i="16"/>
  <c r="AD1101" i="16"/>
  <c r="AE1101" i="16" s="1"/>
  <c r="AF1101" i="16"/>
  <c r="AG1101" i="16"/>
  <c r="AH1101" i="16" s="1"/>
  <c r="AI1101" i="16"/>
  <c r="AJ1101" i="16"/>
  <c r="AK1101" i="16" s="1"/>
  <c r="AL1101" i="16"/>
  <c r="B1102" i="16"/>
  <c r="C1102" i="16"/>
  <c r="D1102" i="16"/>
  <c r="E1102" i="16"/>
  <c r="F1102" i="16"/>
  <c r="I1102" i="16"/>
  <c r="J1102" i="16" s="1"/>
  <c r="K1102" i="16"/>
  <c r="L1102" i="16"/>
  <c r="M1102" i="16" s="1"/>
  <c r="N1102" i="16"/>
  <c r="O1102" i="16"/>
  <c r="P1102" i="16" s="1"/>
  <c r="Q1102" i="16"/>
  <c r="R1102" i="16"/>
  <c r="S1102" i="16" s="1"/>
  <c r="T1102" i="16"/>
  <c r="U1102" i="16"/>
  <c r="V1102" i="16" s="1"/>
  <c r="W1102" i="16"/>
  <c r="X1102" i="16"/>
  <c r="Y1102" i="16" s="1"/>
  <c r="Z1102" i="16"/>
  <c r="AA1102" i="16"/>
  <c r="AB1102" i="16" s="1"/>
  <c r="AC1102" i="16"/>
  <c r="AD1102" i="16"/>
  <c r="AE1102" i="16" s="1"/>
  <c r="AF1102" i="16"/>
  <c r="AG1102" i="16"/>
  <c r="AH1102" i="16" s="1"/>
  <c r="AI1102" i="16"/>
  <c r="AJ1102" i="16"/>
  <c r="AK1102" i="16" s="1"/>
  <c r="AL1102" i="16"/>
  <c r="B1103" i="16"/>
  <c r="C1103" i="16"/>
  <c r="D1103" i="16"/>
  <c r="E1103" i="16"/>
  <c r="F1103" i="16"/>
  <c r="I1103" i="16"/>
  <c r="J1103" i="16" s="1"/>
  <c r="K1103" i="16"/>
  <c r="L1103" i="16"/>
  <c r="M1103" i="16" s="1"/>
  <c r="N1103" i="16"/>
  <c r="O1103" i="16"/>
  <c r="P1103" i="16" s="1"/>
  <c r="Q1103" i="16"/>
  <c r="R1103" i="16"/>
  <c r="S1103" i="16" s="1"/>
  <c r="T1103" i="16"/>
  <c r="U1103" i="16"/>
  <c r="V1103" i="16" s="1"/>
  <c r="W1103" i="16"/>
  <c r="X1103" i="16"/>
  <c r="Y1103" i="16" s="1"/>
  <c r="Z1103" i="16"/>
  <c r="AA1103" i="16"/>
  <c r="AB1103" i="16" s="1"/>
  <c r="AC1103" i="16"/>
  <c r="AD1103" i="16"/>
  <c r="AE1103" i="16" s="1"/>
  <c r="AF1103" i="16"/>
  <c r="AG1103" i="16"/>
  <c r="AH1103" i="16" s="1"/>
  <c r="AI1103" i="16"/>
  <c r="AJ1103" i="16"/>
  <c r="AK1103" i="16" s="1"/>
  <c r="AL1103" i="16"/>
  <c r="B1104" i="16"/>
  <c r="C1104" i="16"/>
  <c r="D1104" i="16"/>
  <c r="E1104" i="16"/>
  <c r="F1104" i="16"/>
  <c r="I1104" i="16"/>
  <c r="J1104" i="16" s="1"/>
  <c r="K1104" i="16"/>
  <c r="L1104" i="16"/>
  <c r="M1104" i="16" s="1"/>
  <c r="N1104" i="16"/>
  <c r="O1104" i="16"/>
  <c r="P1104" i="16" s="1"/>
  <c r="Q1104" i="16"/>
  <c r="R1104" i="16"/>
  <c r="S1104" i="16" s="1"/>
  <c r="T1104" i="16"/>
  <c r="U1104" i="16"/>
  <c r="V1104" i="16" s="1"/>
  <c r="W1104" i="16"/>
  <c r="X1104" i="16"/>
  <c r="Y1104" i="16" s="1"/>
  <c r="Z1104" i="16"/>
  <c r="AA1104" i="16"/>
  <c r="AB1104" i="16" s="1"/>
  <c r="AC1104" i="16"/>
  <c r="AD1104" i="16"/>
  <c r="AE1104" i="16" s="1"/>
  <c r="AF1104" i="16"/>
  <c r="AG1104" i="16"/>
  <c r="AH1104" i="16" s="1"/>
  <c r="AI1104" i="16"/>
  <c r="AJ1104" i="16"/>
  <c r="AK1104" i="16" s="1"/>
  <c r="AL1104" i="16"/>
  <c r="B1105" i="16"/>
  <c r="C1105" i="16"/>
  <c r="D1105" i="16"/>
  <c r="E1105" i="16"/>
  <c r="F1105" i="16"/>
  <c r="I1105" i="16"/>
  <c r="J1105" i="16" s="1"/>
  <c r="K1105" i="16"/>
  <c r="L1105" i="16"/>
  <c r="N1105" i="16"/>
  <c r="O1105" i="16"/>
  <c r="P1105" i="16" s="1"/>
  <c r="Q1105" i="16"/>
  <c r="R1105" i="16"/>
  <c r="S1105" i="16" s="1"/>
  <c r="T1105" i="16"/>
  <c r="U1105" i="16"/>
  <c r="V1105" i="16" s="1"/>
  <c r="W1105" i="16"/>
  <c r="X1105" i="16"/>
  <c r="Y1105" i="16" s="1"/>
  <c r="Z1105" i="16"/>
  <c r="AA1105" i="16"/>
  <c r="AB1105" i="16" s="1"/>
  <c r="AC1105" i="16"/>
  <c r="AD1105" i="16"/>
  <c r="AE1105" i="16" s="1"/>
  <c r="AF1105" i="16"/>
  <c r="AG1105" i="16"/>
  <c r="AH1105" i="16" s="1"/>
  <c r="AI1105" i="16"/>
  <c r="AJ1105" i="16"/>
  <c r="AK1105" i="16" s="1"/>
  <c r="AL1105" i="16"/>
  <c r="B1106" i="16"/>
  <c r="C1106" i="16"/>
  <c r="D1106" i="16"/>
  <c r="E1106" i="16"/>
  <c r="F1106" i="16"/>
  <c r="I1106" i="16"/>
  <c r="J1106" i="16" s="1"/>
  <c r="K1106" i="16"/>
  <c r="L1106" i="16"/>
  <c r="M1106" i="16" s="1"/>
  <c r="N1106" i="16"/>
  <c r="O1106" i="16"/>
  <c r="P1106" i="16" s="1"/>
  <c r="Q1106" i="16"/>
  <c r="R1106" i="16"/>
  <c r="S1106" i="16" s="1"/>
  <c r="T1106" i="16"/>
  <c r="U1106" i="16"/>
  <c r="V1106" i="16" s="1"/>
  <c r="W1106" i="16"/>
  <c r="X1106" i="16"/>
  <c r="Y1106" i="16" s="1"/>
  <c r="Z1106" i="16"/>
  <c r="AA1106" i="16"/>
  <c r="AB1106" i="16" s="1"/>
  <c r="AC1106" i="16"/>
  <c r="AD1106" i="16"/>
  <c r="AE1106" i="16" s="1"/>
  <c r="AF1106" i="16"/>
  <c r="AG1106" i="16"/>
  <c r="AH1106" i="16" s="1"/>
  <c r="AI1106" i="16"/>
  <c r="AJ1106" i="16"/>
  <c r="AK1106" i="16" s="1"/>
  <c r="AL1106" i="16"/>
  <c r="B1107" i="16"/>
  <c r="C1107" i="16"/>
  <c r="D1107" i="16"/>
  <c r="E1107" i="16"/>
  <c r="F1107" i="16"/>
  <c r="I1107" i="16"/>
  <c r="J1107" i="16" s="1"/>
  <c r="K1107" i="16"/>
  <c r="L1107" i="16"/>
  <c r="M1107" i="16" s="1"/>
  <c r="N1107" i="16"/>
  <c r="O1107" i="16"/>
  <c r="P1107" i="16" s="1"/>
  <c r="Q1107" i="16"/>
  <c r="R1107" i="16"/>
  <c r="S1107" i="16" s="1"/>
  <c r="T1107" i="16"/>
  <c r="U1107" i="16"/>
  <c r="V1107" i="16" s="1"/>
  <c r="W1107" i="16"/>
  <c r="X1107" i="16"/>
  <c r="Y1107" i="16" s="1"/>
  <c r="Z1107" i="16"/>
  <c r="AA1107" i="16"/>
  <c r="AB1107" i="16" s="1"/>
  <c r="AC1107" i="16"/>
  <c r="AD1107" i="16"/>
  <c r="AE1107" i="16" s="1"/>
  <c r="AF1107" i="16"/>
  <c r="AG1107" i="16"/>
  <c r="AH1107" i="16" s="1"/>
  <c r="AI1107" i="16"/>
  <c r="AJ1107" i="16"/>
  <c r="AK1107" i="16" s="1"/>
  <c r="AL1107" i="16"/>
  <c r="B1108" i="16"/>
  <c r="C1108" i="16"/>
  <c r="D1108" i="16"/>
  <c r="E1108" i="16"/>
  <c r="F1108" i="16"/>
  <c r="I1108" i="16"/>
  <c r="K1108" i="16"/>
  <c r="L1108" i="16"/>
  <c r="M1108" i="16" s="1"/>
  <c r="N1108" i="16"/>
  <c r="O1108" i="16"/>
  <c r="P1108" i="16" s="1"/>
  <c r="Q1108" i="16"/>
  <c r="R1108" i="16"/>
  <c r="S1108" i="16" s="1"/>
  <c r="T1108" i="16"/>
  <c r="U1108" i="16"/>
  <c r="V1108" i="16" s="1"/>
  <c r="W1108" i="16"/>
  <c r="X1108" i="16"/>
  <c r="Y1108" i="16" s="1"/>
  <c r="Z1108" i="16"/>
  <c r="AA1108" i="16"/>
  <c r="AB1108" i="16" s="1"/>
  <c r="AC1108" i="16"/>
  <c r="AD1108" i="16"/>
  <c r="AE1108" i="16" s="1"/>
  <c r="AF1108" i="16"/>
  <c r="AG1108" i="16"/>
  <c r="AH1108" i="16" s="1"/>
  <c r="AI1108" i="16"/>
  <c r="AJ1108" i="16"/>
  <c r="AK1108" i="16" s="1"/>
  <c r="AL1108" i="16"/>
  <c r="B1109" i="16"/>
  <c r="C1109" i="16"/>
  <c r="D1109" i="16"/>
  <c r="E1109" i="16"/>
  <c r="F1109" i="16"/>
  <c r="I1109" i="16"/>
  <c r="J1109" i="16" s="1"/>
  <c r="K1109" i="16"/>
  <c r="L1109" i="16"/>
  <c r="M1109" i="16" s="1"/>
  <c r="N1109" i="16"/>
  <c r="O1109" i="16"/>
  <c r="P1109" i="16" s="1"/>
  <c r="Q1109" i="16"/>
  <c r="R1109" i="16"/>
  <c r="S1109" i="16" s="1"/>
  <c r="T1109" i="16"/>
  <c r="U1109" i="16"/>
  <c r="V1109" i="16" s="1"/>
  <c r="W1109" i="16"/>
  <c r="X1109" i="16"/>
  <c r="Y1109" i="16" s="1"/>
  <c r="Z1109" i="16"/>
  <c r="AA1109" i="16"/>
  <c r="AB1109" i="16" s="1"/>
  <c r="AC1109" i="16"/>
  <c r="AD1109" i="16"/>
  <c r="AE1109" i="16" s="1"/>
  <c r="AF1109" i="16"/>
  <c r="AG1109" i="16"/>
  <c r="AH1109" i="16" s="1"/>
  <c r="AI1109" i="16"/>
  <c r="AJ1109" i="16"/>
  <c r="AK1109" i="16" s="1"/>
  <c r="AL1109" i="16"/>
  <c r="B1110" i="16"/>
  <c r="C1110" i="16"/>
  <c r="D1110" i="16"/>
  <c r="E1110" i="16"/>
  <c r="F1110" i="16"/>
  <c r="I1110" i="16"/>
  <c r="J1110" i="16" s="1"/>
  <c r="K1110" i="16"/>
  <c r="L1110" i="16"/>
  <c r="N1110" i="16"/>
  <c r="O1110" i="16"/>
  <c r="P1110" i="16" s="1"/>
  <c r="Q1110" i="16"/>
  <c r="R1110" i="16"/>
  <c r="S1110" i="16" s="1"/>
  <c r="T1110" i="16"/>
  <c r="U1110" i="16"/>
  <c r="V1110" i="16" s="1"/>
  <c r="W1110" i="16"/>
  <c r="X1110" i="16"/>
  <c r="Y1110" i="16" s="1"/>
  <c r="Z1110" i="16"/>
  <c r="AA1110" i="16"/>
  <c r="AB1110" i="16" s="1"/>
  <c r="AC1110" i="16"/>
  <c r="AD1110" i="16"/>
  <c r="AE1110" i="16" s="1"/>
  <c r="AF1110" i="16"/>
  <c r="AG1110" i="16"/>
  <c r="AH1110" i="16" s="1"/>
  <c r="AI1110" i="16"/>
  <c r="AJ1110" i="16"/>
  <c r="AK1110" i="16" s="1"/>
  <c r="AL1110" i="16"/>
  <c r="B1111" i="16"/>
  <c r="C1111" i="16"/>
  <c r="D1111" i="16"/>
  <c r="E1111" i="16"/>
  <c r="F1111" i="16"/>
  <c r="I1111" i="16"/>
  <c r="J1111" i="16" s="1"/>
  <c r="K1111" i="16"/>
  <c r="L1111" i="16"/>
  <c r="M1111" i="16" s="1"/>
  <c r="N1111" i="16"/>
  <c r="O1111" i="16"/>
  <c r="P1111" i="16" s="1"/>
  <c r="Q1111" i="16"/>
  <c r="R1111" i="16"/>
  <c r="S1111" i="16" s="1"/>
  <c r="T1111" i="16"/>
  <c r="U1111" i="16"/>
  <c r="V1111" i="16" s="1"/>
  <c r="W1111" i="16"/>
  <c r="X1111" i="16"/>
  <c r="Y1111" i="16" s="1"/>
  <c r="Z1111" i="16"/>
  <c r="AA1111" i="16"/>
  <c r="AB1111" i="16" s="1"/>
  <c r="AC1111" i="16"/>
  <c r="AD1111" i="16"/>
  <c r="AE1111" i="16" s="1"/>
  <c r="AF1111" i="16"/>
  <c r="AG1111" i="16"/>
  <c r="AH1111" i="16" s="1"/>
  <c r="AI1111" i="16"/>
  <c r="AJ1111" i="16"/>
  <c r="AK1111" i="16" s="1"/>
  <c r="AL1111" i="16"/>
  <c r="B1112" i="16"/>
  <c r="C1112" i="16"/>
  <c r="D1112" i="16"/>
  <c r="E1112" i="16"/>
  <c r="F1112" i="16"/>
  <c r="I1112" i="16"/>
  <c r="J1112" i="16" s="1"/>
  <c r="K1112" i="16"/>
  <c r="L1112" i="16"/>
  <c r="M1112" i="16" s="1"/>
  <c r="N1112" i="16"/>
  <c r="O1112" i="16"/>
  <c r="P1112" i="16" s="1"/>
  <c r="Q1112" i="16"/>
  <c r="R1112" i="16"/>
  <c r="S1112" i="16" s="1"/>
  <c r="T1112" i="16"/>
  <c r="U1112" i="16"/>
  <c r="V1112" i="16" s="1"/>
  <c r="W1112" i="16"/>
  <c r="X1112" i="16"/>
  <c r="Y1112" i="16" s="1"/>
  <c r="Z1112" i="16"/>
  <c r="AA1112" i="16"/>
  <c r="AB1112" i="16" s="1"/>
  <c r="AC1112" i="16"/>
  <c r="AD1112" i="16"/>
  <c r="AE1112" i="16" s="1"/>
  <c r="AF1112" i="16"/>
  <c r="AG1112" i="16"/>
  <c r="AH1112" i="16" s="1"/>
  <c r="AI1112" i="16"/>
  <c r="AJ1112" i="16"/>
  <c r="AK1112" i="16" s="1"/>
  <c r="AL1112" i="16"/>
  <c r="B1113" i="16"/>
  <c r="C1113" i="16"/>
  <c r="D1113" i="16"/>
  <c r="E1113" i="16"/>
  <c r="F1113" i="16"/>
  <c r="I1113" i="16"/>
  <c r="J1113" i="16" s="1"/>
  <c r="K1113" i="16"/>
  <c r="L1113" i="16"/>
  <c r="M1113" i="16" s="1"/>
  <c r="N1113" i="16"/>
  <c r="O1113" i="16"/>
  <c r="P1113" i="16" s="1"/>
  <c r="Q1113" i="16"/>
  <c r="R1113" i="16"/>
  <c r="S1113" i="16" s="1"/>
  <c r="T1113" i="16"/>
  <c r="U1113" i="16"/>
  <c r="V1113" i="16" s="1"/>
  <c r="W1113" i="16"/>
  <c r="X1113" i="16"/>
  <c r="Y1113" i="16" s="1"/>
  <c r="Z1113" i="16"/>
  <c r="AA1113" i="16"/>
  <c r="AB1113" i="16" s="1"/>
  <c r="AC1113" i="16"/>
  <c r="AD1113" i="16"/>
  <c r="AE1113" i="16" s="1"/>
  <c r="AF1113" i="16"/>
  <c r="AG1113" i="16"/>
  <c r="AH1113" i="16" s="1"/>
  <c r="AI1113" i="16"/>
  <c r="AJ1113" i="16"/>
  <c r="AK1113" i="16" s="1"/>
  <c r="AL1113" i="16"/>
  <c r="B1114" i="16"/>
  <c r="C1114" i="16"/>
  <c r="D1114" i="16"/>
  <c r="E1114" i="16"/>
  <c r="F1114" i="16"/>
  <c r="I1114" i="16"/>
  <c r="J1114" i="16" s="1"/>
  <c r="K1114" i="16"/>
  <c r="L1114" i="16"/>
  <c r="M1114" i="16" s="1"/>
  <c r="N1114" i="16"/>
  <c r="O1114" i="16"/>
  <c r="P1114" i="16" s="1"/>
  <c r="Q1114" i="16"/>
  <c r="R1114" i="16"/>
  <c r="S1114" i="16" s="1"/>
  <c r="T1114" i="16"/>
  <c r="U1114" i="16"/>
  <c r="V1114" i="16" s="1"/>
  <c r="W1114" i="16"/>
  <c r="X1114" i="16"/>
  <c r="Y1114" i="16" s="1"/>
  <c r="Z1114" i="16"/>
  <c r="AA1114" i="16"/>
  <c r="AB1114" i="16" s="1"/>
  <c r="AC1114" i="16"/>
  <c r="AD1114" i="16"/>
  <c r="AE1114" i="16" s="1"/>
  <c r="AF1114" i="16"/>
  <c r="AG1114" i="16"/>
  <c r="AH1114" i="16" s="1"/>
  <c r="AI1114" i="16"/>
  <c r="AJ1114" i="16"/>
  <c r="AK1114" i="16" s="1"/>
  <c r="AL1114" i="16"/>
  <c r="B1115" i="16"/>
  <c r="C1115" i="16"/>
  <c r="D1115" i="16"/>
  <c r="E1115" i="16"/>
  <c r="F1115" i="16"/>
  <c r="I1115" i="16"/>
  <c r="J1115" i="16" s="1"/>
  <c r="K1115" i="16"/>
  <c r="L1115" i="16"/>
  <c r="M1115" i="16" s="1"/>
  <c r="N1115" i="16"/>
  <c r="O1115" i="16"/>
  <c r="P1115" i="16" s="1"/>
  <c r="Q1115" i="16"/>
  <c r="R1115" i="16"/>
  <c r="S1115" i="16" s="1"/>
  <c r="T1115" i="16"/>
  <c r="U1115" i="16"/>
  <c r="V1115" i="16" s="1"/>
  <c r="W1115" i="16"/>
  <c r="X1115" i="16"/>
  <c r="Y1115" i="16" s="1"/>
  <c r="Z1115" i="16"/>
  <c r="AA1115" i="16"/>
  <c r="AB1115" i="16" s="1"/>
  <c r="AC1115" i="16"/>
  <c r="AD1115" i="16"/>
  <c r="AE1115" i="16" s="1"/>
  <c r="AF1115" i="16"/>
  <c r="AG1115" i="16"/>
  <c r="AH1115" i="16" s="1"/>
  <c r="AI1115" i="16"/>
  <c r="AJ1115" i="16"/>
  <c r="AK1115" i="16" s="1"/>
  <c r="AL1115" i="16"/>
  <c r="B1116" i="16"/>
  <c r="C1116" i="16"/>
  <c r="D1116" i="16"/>
  <c r="E1116" i="16"/>
  <c r="F1116" i="16"/>
  <c r="I1116" i="16"/>
  <c r="K1116" i="16"/>
  <c r="L1116" i="16"/>
  <c r="M1116" i="16" s="1"/>
  <c r="N1116" i="16"/>
  <c r="O1116" i="16"/>
  <c r="P1116" i="16" s="1"/>
  <c r="Q1116" i="16"/>
  <c r="R1116" i="16"/>
  <c r="S1116" i="16" s="1"/>
  <c r="T1116" i="16"/>
  <c r="U1116" i="16"/>
  <c r="V1116" i="16" s="1"/>
  <c r="W1116" i="16"/>
  <c r="X1116" i="16"/>
  <c r="Y1116" i="16" s="1"/>
  <c r="Z1116" i="16"/>
  <c r="AA1116" i="16"/>
  <c r="AB1116" i="16" s="1"/>
  <c r="AC1116" i="16"/>
  <c r="AD1116" i="16"/>
  <c r="AE1116" i="16" s="1"/>
  <c r="AF1116" i="16"/>
  <c r="AG1116" i="16"/>
  <c r="AH1116" i="16" s="1"/>
  <c r="AI1116" i="16"/>
  <c r="AJ1116" i="16"/>
  <c r="AK1116" i="16" s="1"/>
  <c r="AL1116" i="16"/>
  <c r="B1117" i="16"/>
  <c r="C1117" i="16"/>
  <c r="D1117" i="16"/>
  <c r="E1117" i="16"/>
  <c r="F1117" i="16"/>
  <c r="I1117" i="16"/>
  <c r="J1117" i="16" s="1"/>
  <c r="K1117" i="16"/>
  <c r="L1117" i="16"/>
  <c r="M1117" i="16" s="1"/>
  <c r="N1117" i="16"/>
  <c r="O1117" i="16"/>
  <c r="P1117" i="16" s="1"/>
  <c r="Q1117" i="16"/>
  <c r="R1117" i="16"/>
  <c r="S1117" i="16" s="1"/>
  <c r="T1117" i="16"/>
  <c r="U1117" i="16"/>
  <c r="V1117" i="16" s="1"/>
  <c r="W1117" i="16"/>
  <c r="X1117" i="16"/>
  <c r="Y1117" i="16" s="1"/>
  <c r="Z1117" i="16"/>
  <c r="AA1117" i="16"/>
  <c r="AB1117" i="16" s="1"/>
  <c r="AC1117" i="16"/>
  <c r="AD1117" i="16"/>
  <c r="AE1117" i="16" s="1"/>
  <c r="AF1117" i="16"/>
  <c r="AG1117" i="16"/>
  <c r="AH1117" i="16" s="1"/>
  <c r="AI1117" i="16"/>
  <c r="AJ1117" i="16"/>
  <c r="AK1117" i="16" s="1"/>
  <c r="AL1117" i="16"/>
  <c r="B1118" i="16"/>
  <c r="C1118" i="16"/>
  <c r="D1118" i="16"/>
  <c r="E1118" i="16"/>
  <c r="F1118" i="16"/>
  <c r="I1118" i="16"/>
  <c r="J1118" i="16" s="1"/>
  <c r="K1118" i="16"/>
  <c r="L1118" i="16"/>
  <c r="M1118" i="16" s="1"/>
  <c r="N1118" i="16"/>
  <c r="O1118" i="16"/>
  <c r="P1118" i="16" s="1"/>
  <c r="Q1118" i="16"/>
  <c r="R1118" i="16"/>
  <c r="S1118" i="16" s="1"/>
  <c r="T1118" i="16"/>
  <c r="U1118" i="16"/>
  <c r="V1118" i="16" s="1"/>
  <c r="W1118" i="16"/>
  <c r="X1118" i="16"/>
  <c r="Y1118" i="16" s="1"/>
  <c r="Z1118" i="16"/>
  <c r="AA1118" i="16"/>
  <c r="AB1118" i="16" s="1"/>
  <c r="AC1118" i="16"/>
  <c r="AD1118" i="16"/>
  <c r="AE1118" i="16" s="1"/>
  <c r="AF1118" i="16"/>
  <c r="AG1118" i="16"/>
  <c r="AH1118" i="16" s="1"/>
  <c r="AI1118" i="16"/>
  <c r="AJ1118" i="16"/>
  <c r="AK1118" i="16" s="1"/>
  <c r="AL1118" i="16"/>
  <c r="B1119" i="16"/>
  <c r="C1119" i="16"/>
  <c r="D1119" i="16"/>
  <c r="E1119" i="16"/>
  <c r="F1119" i="16"/>
  <c r="I1119" i="16"/>
  <c r="J1119" i="16" s="1"/>
  <c r="K1119" i="16"/>
  <c r="L1119" i="16"/>
  <c r="M1119" i="16" s="1"/>
  <c r="N1119" i="16"/>
  <c r="O1119" i="16"/>
  <c r="P1119" i="16" s="1"/>
  <c r="Q1119" i="16"/>
  <c r="R1119" i="16"/>
  <c r="S1119" i="16" s="1"/>
  <c r="T1119" i="16"/>
  <c r="U1119" i="16"/>
  <c r="V1119" i="16" s="1"/>
  <c r="W1119" i="16"/>
  <c r="X1119" i="16"/>
  <c r="Y1119" i="16" s="1"/>
  <c r="Z1119" i="16"/>
  <c r="AA1119" i="16"/>
  <c r="AB1119" i="16" s="1"/>
  <c r="AC1119" i="16"/>
  <c r="AD1119" i="16"/>
  <c r="AE1119" i="16" s="1"/>
  <c r="AF1119" i="16"/>
  <c r="AG1119" i="16"/>
  <c r="AH1119" i="16" s="1"/>
  <c r="AI1119" i="16"/>
  <c r="AJ1119" i="16"/>
  <c r="AK1119" i="16" s="1"/>
  <c r="AL1119" i="16"/>
  <c r="B1120" i="16"/>
  <c r="C1120" i="16"/>
  <c r="D1120" i="16"/>
  <c r="E1120" i="16"/>
  <c r="F1120" i="16"/>
  <c r="I1120" i="16"/>
  <c r="J1120" i="16" s="1"/>
  <c r="K1120" i="16"/>
  <c r="L1120" i="16"/>
  <c r="M1120" i="16" s="1"/>
  <c r="N1120" i="16"/>
  <c r="O1120" i="16"/>
  <c r="P1120" i="16" s="1"/>
  <c r="Q1120" i="16"/>
  <c r="R1120" i="16"/>
  <c r="S1120" i="16" s="1"/>
  <c r="T1120" i="16"/>
  <c r="U1120" i="16"/>
  <c r="V1120" i="16" s="1"/>
  <c r="W1120" i="16"/>
  <c r="X1120" i="16"/>
  <c r="Y1120" i="16" s="1"/>
  <c r="Z1120" i="16"/>
  <c r="AA1120" i="16"/>
  <c r="AB1120" i="16" s="1"/>
  <c r="AC1120" i="16"/>
  <c r="AD1120" i="16"/>
  <c r="AE1120" i="16" s="1"/>
  <c r="AF1120" i="16"/>
  <c r="AG1120" i="16"/>
  <c r="AH1120" i="16" s="1"/>
  <c r="AI1120" i="16"/>
  <c r="AJ1120" i="16"/>
  <c r="AK1120" i="16" s="1"/>
  <c r="AL1120" i="16"/>
  <c r="B1121" i="16"/>
  <c r="C1121" i="16"/>
  <c r="D1121" i="16"/>
  <c r="E1121" i="16"/>
  <c r="F1121" i="16"/>
  <c r="I1121" i="16"/>
  <c r="K1121" i="16"/>
  <c r="L1121" i="16"/>
  <c r="M1121" i="16" s="1"/>
  <c r="N1121" i="16"/>
  <c r="O1121" i="16"/>
  <c r="P1121" i="16" s="1"/>
  <c r="Q1121" i="16"/>
  <c r="R1121" i="16"/>
  <c r="S1121" i="16" s="1"/>
  <c r="T1121" i="16"/>
  <c r="U1121" i="16"/>
  <c r="V1121" i="16" s="1"/>
  <c r="W1121" i="16"/>
  <c r="X1121" i="16"/>
  <c r="Y1121" i="16" s="1"/>
  <c r="Z1121" i="16"/>
  <c r="AA1121" i="16"/>
  <c r="AB1121" i="16" s="1"/>
  <c r="AC1121" i="16"/>
  <c r="AD1121" i="16"/>
  <c r="AE1121" i="16" s="1"/>
  <c r="AF1121" i="16"/>
  <c r="AG1121" i="16"/>
  <c r="AH1121" i="16" s="1"/>
  <c r="AI1121" i="16"/>
  <c r="AJ1121" i="16"/>
  <c r="AK1121" i="16" s="1"/>
  <c r="AL1121" i="16"/>
  <c r="B1122" i="16"/>
  <c r="C1122" i="16"/>
  <c r="D1122" i="16"/>
  <c r="E1122" i="16"/>
  <c r="F1122" i="16"/>
  <c r="I1122" i="16"/>
  <c r="J1122" i="16" s="1"/>
  <c r="K1122" i="16"/>
  <c r="L1122" i="16"/>
  <c r="M1122" i="16" s="1"/>
  <c r="N1122" i="16"/>
  <c r="O1122" i="16"/>
  <c r="Q1122" i="16"/>
  <c r="R1122" i="16"/>
  <c r="S1122" i="16" s="1"/>
  <c r="T1122" i="16"/>
  <c r="U1122" i="16"/>
  <c r="V1122" i="16" s="1"/>
  <c r="W1122" i="16"/>
  <c r="X1122" i="16"/>
  <c r="Y1122" i="16" s="1"/>
  <c r="Z1122" i="16"/>
  <c r="AA1122" i="16"/>
  <c r="AB1122" i="16" s="1"/>
  <c r="AC1122" i="16"/>
  <c r="AD1122" i="16"/>
  <c r="AE1122" i="16" s="1"/>
  <c r="AF1122" i="16"/>
  <c r="AG1122" i="16"/>
  <c r="AH1122" i="16" s="1"/>
  <c r="AI1122" i="16"/>
  <c r="AJ1122" i="16"/>
  <c r="AK1122" i="16" s="1"/>
  <c r="AL1122" i="16"/>
  <c r="B1123" i="16"/>
  <c r="C1123" i="16"/>
  <c r="D1123" i="16"/>
  <c r="E1123" i="16"/>
  <c r="F1123" i="16"/>
  <c r="I1123" i="16"/>
  <c r="J1123" i="16" s="1"/>
  <c r="K1123" i="16"/>
  <c r="L1123" i="16"/>
  <c r="M1123" i="16" s="1"/>
  <c r="N1123" i="16"/>
  <c r="O1123" i="16"/>
  <c r="P1123" i="16" s="1"/>
  <c r="Q1123" i="16"/>
  <c r="R1123" i="16"/>
  <c r="S1123" i="16" s="1"/>
  <c r="T1123" i="16"/>
  <c r="U1123" i="16"/>
  <c r="V1123" i="16" s="1"/>
  <c r="W1123" i="16"/>
  <c r="X1123" i="16"/>
  <c r="Y1123" i="16" s="1"/>
  <c r="Z1123" i="16"/>
  <c r="AA1123" i="16"/>
  <c r="AB1123" i="16" s="1"/>
  <c r="AC1123" i="16"/>
  <c r="AD1123" i="16"/>
  <c r="AE1123" i="16" s="1"/>
  <c r="AF1123" i="16"/>
  <c r="AG1123" i="16"/>
  <c r="AH1123" i="16" s="1"/>
  <c r="AI1123" i="16"/>
  <c r="AJ1123" i="16"/>
  <c r="AK1123" i="16" s="1"/>
  <c r="AL1123" i="16"/>
  <c r="B1124" i="16"/>
  <c r="C1124" i="16"/>
  <c r="D1124" i="16"/>
  <c r="E1124" i="16"/>
  <c r="F1124" i="16"/>
  <c r="I1124" i="16"/>
  <c r="K1124" i="16"/>
  <c r="L1124" i="16"/>
  <c r="M1124" i="16" s="1"/>
  <c r="N1124" i="16"/>
  <c r="O1124" i="16"/>
  <c r="P1124" i="16" s="1"/>
  <c r="Q1124" i="16"/>
  <c r="R1124" i="16"/>
  <c r="S1124" i="16" s="1"/>
  <c r="T1124" i="16"/>
  <c r="U1124" i="16"/>
  <c r="V1124" i="16" s="1"/>
  <c r="W1124" i="16"/>
  <c r="X1124" i="16"/>
  <c r="Y1124" i="16" s="1"/>
  <c r="Z1124" i="16"/>
  <c r="AA1124" i="16"/>
  <c r="AB1124" i="16" s="1"/>
  <c r="AC1124" i="16"/>
  <c r="AD1124" i="16"/>
  <c r="AE1124" i="16" s="1"/>
  <c r="AF1124" i="16"/>
  <c r="AG1124" i="16"/>
  <c r="AH1124" i="16" s="1"/>
  <c r="AI1124" i="16"/>
  <c r="AJ1124" i="16"/>
  <c r="AK1124" i="16" s="1"/>
  <c r="AL1124" i="16"/>
  <c r="B1125" i="16"/>
  <c r="C1125" i="16"/>
  <c r="D1125" i="16"/>
  <c r="E1125" i="16"/>
  <c r="F1125" i="16"/>
  <c r="I1125" i="16"/>
  <c r="J1125" i="16" s="1"/>
  <c r="K1125" i="16"/>
  <c r="L1125" i="16"/>
  <c r="M1125" i="16" s="1"/>
  <c r="N1125" i="16"/>
  <c r="O1125" i="16"/>
  <c r="P1125" i="16" s="1"/>
  <c r="Q1125" i="16"/>
  <c r="R1125" i="16"/>
  <c r="S1125" i="16" s="1"/>
  <c r="T1125" i="16"/>
  <c r="U1125" i="16"/>
  <c r="V1125" i="16" s="1"/>
  <c r="W1125" i="16"/>
  <c r="X1125" i="16"/>
  <c r="Y1125" i="16" s="1"/>
  <c r="Z1125" i="16"/>
  <c r="AA1125" i="16"/>
  <c r="AB1125" i="16" s="1"/>
  <c r="AC1125" i="16"/>
  <c r="AD1125" i="16"/>
  <c r="AE1125" i="16" s="1"/>
  <c r="AF1125" i="16"/>
  <c r="AG1125" i="16"/>
  <c r="AH1125" i="16" s="1"/>
  <c r="AI1125" i="16"/>
  <c r="AJ1125" i="16"/>
  <c r="AK1125" i="16" s="1"/>
  <c r="AL1125" i="16"/>
  <c r="B1126" i="16"/>
  <c r="C1126" i="16"/>
  <c r="D1126" i="16"/>
  <c r="E1126" i="16"/>
  <c r="F1126" i="16"/>
  <c r="I1126" i="16"/>
  <c r="K1126" i="16"/>
  <c r="L1126" i="16"/>
  <c r="M1126" i="16" s="1"/>
  <c r="N1126" i="16"/>
  <c r="O1126" i="16"/>
  <c r="P1126" i="16" s="1"/>
  <c r="Q1126" i="16"/>
  <c r="R1126" i="16"/>
  <c r="S1126" i="16" s="1"/>
  <c r="T1126" i="16"/>
  <c r="U1126" i="16"/>
  <c r="V1126" i="16" s="1"/>
  <c r="W1126" i="16"/>
  <c r="X1126" i="16"/>
  <c r="Y1126" i="16" s="1"/>
  <c r="Z1126" i="16"/>
  <c r="AA1126" i="16"/>
  <c r="AB1126" i="16" s="1"/>
  <c r="AC1126" i="16"/>
  <c r="AD1126" i="16"/>
  <c r="AE1126" i="16" s="1"/>
  <c r="AF1126" i="16"/>
  <c r="AG1126" i="16"/>
  <c r="AH1126" i="16" s="1"/>
  <c r="AI1126" i="16"/>
  <c r="AJ1126" i="16"/>
  <c r="AK1126" i="16" s="1"/>
  <c r="AL1126" i="16"/>
  <c r="B1127" i="16"/>
  <c r="C1127" i="16"/>
  <c r="D1127" i="16"/>
  <c r="E1127" i="16"/>
  <c r="F1127" i="16"/>
  <c r="I1127" i="16"/>
  <c r="J1127" i="16" s="1"/>
  <c r="K1127" i="16"/>
  <c r="L1127" i="16"/>
  <c r="M1127" i="16" s="1"/>
  <c r="N1127" i="16"/>
  <c r="O1127" i="16"/>
  <c r="P1127" i="16" s="1"/>
  <c r="Q1127" i="16"/>
  <c r="R1127" i="16"/>
  <c r="S1127" i="16" s="1"/>
  <c r="T1127" i="16"/>
  <c r="U1127" i="16"/>
  <c r="V1127" i="16" s="1"/>
  <c r="W1127" i="16"/>
  <c r="X1127" i="16"/>
  <c r="Y1127" i="16" s="1"/>
  <c r="Z1127" i="16"/>
  <c r="AA1127" i="16"/>
  <c r="AB1127" i="16" s="1"/>
  <c r="AC1127" i="16"/>
  <c r="AD1127" i="16"/>
  <c r="AE1127" i="16" s="1"/>
  <c r="AF1127" i="16"/>
  <c r="AG1127" i="16"/>
  <c r="AH1127" i="16" s="1"/>
  <c r="AI1127" i="16"/>
  <c r="AJ1127" i="16"/>
  <c r="AK1127" i="16" s="1"/>
  <c r="AL1127" i="16"/>
  <c r="B1128" i="16"/>
  <c r="C1128" i="16"/>
  <c r="D1128" i="16"/>
  <c r="E1128" i="16"/>
  <c r="F1128" i="16"/>
  <c r="I1128" i="16"/>
  <c r="J1128" i="16" s="1"/>
  <c r="K1128" i="16"/>
  <c r="L1128" i="16"/>
  <c r="M1128" i="16" s="1"/>
  <c r="N1128" i="16"/>
  <c r="O1128" i="16"/>
  <c r="P1128" i="16" s="1"/>
  <c r="Q1128" i="16"/>
  <c r="R1128" i="16"/>
  <c r="S1128" i="16" s="1"/>
  <c r="T1128" i="16"/>
  <c r="U1128" i="16"/>
  <c r="V1128" i="16" s="1"/>
  <c r="W1128" i="16"/>
  <c r="X1128" i="16"/>
  <c r="Y1128" i="16" s="1"/>
  <c r="Z1128" i="16"/>
  <c r="AA1128" i="16"/>
  <c r="AB1128" i="16" s="1"/>
  <c r="AC1128" i="16"/>
  <c r="AD1128" i="16"/>
  <c r="AE1128" i="16" s="1"/>
  <c r="AF1128" i="16"/>
  <c r="AG1128" i="16"/>
  <c r="AH1128" i="16" s="1"/>
  <c r="AI1128" i="16"/>
  <c r="AJ1128" i="16"/>
  <c r="AK1128" i="16" s="1"/>
  <c r="AL1128" i="16"/>
  <c r="B1129" i="16"/>
  <c r="C1129" i="16"/>
  <c r="D1129" i="16"/>
  <c r="E1129" i="16"/>
  <c r="F1129" i="16"/>
  <c r="I1129" i="16"/>
  <c r="J1129" i="16" s="1"/>
  <c r="K1129" i="16"/>
  <c r="L1129" i="16"/>
  <c r="M1129" i="16" s="1"/>
  <c r="N1129" i="16"/>
  <c r="O1129" i="16"/>
  <c r="P1129" i="16" s="1"/>
  <c r="Q1129" i="16"/>
  <c r="R1129" i="16"/>
  <c r="S1129" i="16" s="1"/>
  <c r="T1129" i="16"/>
  <c r="U1129" i="16"/>
  <c r="V1129" i="16" s="1"/>
  <c r="W1129" i="16"/>
  <c r="X1129" i="16"/>
  <c r="Y1129" i="16" s="1"/>
  <c r="Z1129" i="16"/>
  <c r="AA1129" i="16"/>
  <c r="AB1129" i="16" s="1"/>
  <c r="AC1129" i="16"/>
  <c r="AD1129" i="16"/>
  <c r="AE1129" i="16" s="1"/>
  <c r="AF1129" i="16"/>
  <c r="AG1129" i="16"/>
  <c r="AH1129" i="16" s="1"/>
  <c r="AI1129" i="16"/>
  <c r="AJ1129" i="16"/>
  <c r="AK1129" i="16" s="1"/>
  <c r="AL1129" i="16"/>
  <c r="B1130" i="16"/>
  <c r="C1130" i="16"/>
  <c r="D1130" i="16"/>
  <c r="E1130" i="16"/>
  <c r="F1130" i="16"/>
  <c r="I1130" i="16"/>
  <c r="J1130" i="16" s="1"/>
  <c r="K1130" i="16"/>
  <c r="L1130" i="16"/>
  <c r="M1130" i="16" s="1"/>
  <c r="N1130" i="16"/>
  <c r="O1130" i="16"/>
  <c r="P1130" i="16" s="1"/>
  <c r="Q1130" i="16"/>
  <c r="R1130" i="16"/>
  <c r="S1130" i="16" s="1"/>
  <c r="T1130" i="16"/>
  <c r="U1130" i="16"/>
  <c r="W1130" i="16"/>
  <c r="X1130" i="16"/>
  <c r="Y1130" i="16" s="1"/>
  <c r="Z1130" i="16"/>
  <c r="AA1130" i="16"/>
  <c r="AB1130" i="16" s="1"/>
  <c r="AC1130" i="16"/>
  <c r="AD1130" i="16"/>
  <c r="AE1130" i="16" s="1"/>
  <c r="AF1130" i="16"/>
  <c r="AG1130" i="16"/>
  <c r="AH1130" i="16" s="1"/>
  <c r="AI1130" i="16"/>
  <c r="AJ1130" i="16"/>
  <c r="AK1130" i="16" s="1"/>
  <c r="AL1130" i="16"/>
  <c r="B1131" i="16"/>
  <c r="C1131" i="16"/>
  <c r="D1131" i="16"/>
  <c r="E1131" i="16"/>
  <c r="F1131" i="16"/>
  <c r="I1131" i="16"/>
  <c r="K1131" i="16"/>
  <c r="L1131" i="16"/>
  <c r="M1131" i="16" s="1"/>
  <c r="N1131" i="16"/>
  <c r="O1131" i="16"/>
  <c r="P1131" i="16" s="1"/>
  <c r="Q1131" i="16"/>
  <c r="R1131" i="16"/>
  <c r="S1131" i="16" s="1"/>
  <c r="T1131" i="16"/>
  <c r="U1131" i="16"/>
  <c r="V1131" i="16" s="1"/>
  <c r="W1131" i="16"/>
  <c r="X1131" i="16"/>
  <c r="Y1131" i="16" s="1"/>
  <c r="Z1131" i="16"/>
  <c r="AA1131" i="16"/>
  <c r="AB1131" i="16" s="1"/>
  <c r="AC1131" i="16"/>
  <c r="AD1131" i="16"/>
  <c r="AE1131" i="16" s="1"/>
  <c r="AF1131" i="16"/>
  <c r="AG1131" i="16"/>
  <c r="AH1131" i="16" s="1"/>
  <c r="AI1131" i="16"/>
  <c r="AJ1131" i="16"/>
  <c r="AK1131" i="16" s="1"/>
  <c r="AL1131" i="16"/>
  <c r="B1132" i="16"/>
  <c r="C1132" i="16"/>
  <c r="D1132" i="16"/>
  <c r="E1132" i="16"/>
  <c r="F1132" i="16"/>
  <c r="I1132" i="16"/>
  <c r="J1132" i="16" s="1"/>
  <c r="K1132" i="16"/>
  <c r="L1132" i="16"/>
  <c r="M1132" i="16" s="1"/>
  <c r="N1132" i="16"/>
  <c r="O1132" i="16"/>
  <c r="P1132" i="16" s="1"/>
  <c r="Q1132" i="16"/>
  <c r="R1132" i="16"/>
  <c r="S1132" i="16" s="1"/>
  <c r="T1132" i="16"/>
  <c r="U1132" i="16"/>
  <c r="V1132" i="16" s="1"/>
  <c r="W1132" i="16"/>
  <c r="X1132" i="16"/>
  <c r="Y1132" i="16" s="1"/>
  <c r="Z1132" i="16"/>
  <c r="AA1132" i="16"/>
  <c r="AB1132" i="16" s="1"/>
  <c r="AC1132" i="16"/>
  <c r="AD1132" i="16"/>
  <c r="AE1132" i="16" s="1"/>
  <c r="AF1132" i="16"/>
  <c r="AG1132" i="16"/>
  <c r="AH1132" i="16" s="1"/>
  <c r="AI1132" i="16"/>
  <c r="AJ1132" i="16"/>
  <c r="AK1132" i="16" s="1"/>
  <c r="AL1132" i="16"/>
  <c r="B1133" i="16"/>
  <c r="C1133" i="16"/>
  <c r="D1133" i="16"/>
  <c r="E1133" i="16"/>
  <c r="F1133" i="16"/>
  <c r="I1133" i="16"/>
  <c r="J1133" i="16" s="1"/>
  <c r="K1133" i="16"/>
  <c r="L1133" i="16"/>
  <c r="M1133" i="16" s="1"/>
  <c r="N1133" i="16"/>
  <c r="O1133" i="16"/>
  <c r="P1133" i="16" s="1"/>
  <c r="Q1133" i="16"/>
  <c r="R1133" i="16"/>
  <c r="S1133" i="16" s="1"/>
  <c r="T1133" i="16"/>
  <c r="U1133" i="16"/>
  <c r="V1133" i="16" s="1"/>
  <c r="W1133" i="16"/>
  <c r="X1133" i="16"/>
  <c r="Y1133" i="16" s="1"/>
  <c r="Z1133" i="16"/>
  <c r="AA1133" i="16"/>
  <c r="AB1133" i="16" s="1"/>
  <c r="AC1133" i="16"/>
  <c r="AD1133" i="16"/>
  <c r="AE1133" i="16" s="1"/>
  <c r="AF1133" i="16"/>
  <c r="AG1133" i="16"/>
  <c r="AH1133" i="16" s="1"/>
  <c r="AI1133" i="16"/>
  <c r="AJ1133" i="16"/>
  <c r="AK1133" i="16" s="1"/>
  <c r="AL1133" i="16"/>
  <c r="B1134" i="16"/>
  <c r="C1134" i="16"/>
  <c r="D1134" i="16"/>
  <c r="E1134" i="16"/>
  <c r="F1134" i="16"/>
  <c r="I1134" i="16"/>
  <c r="J1134" i="16" s="1"/>
  <c r="K1134" i="16"/>
  <c r="L1134" i="16"/>
  <c r="M1134" i="16" s="1"/>
  <c r="N1134" i="16"/>
  <c r="O1134" i="16"/>
  <c r="P1134" i="16" s="1"/>
  <c r="Q1134" i="16"/>
  <c r="R1134" i="16"/>
  <c r="S1134" i="16" s="1"/>
  <c r="T1134" i="16"/>
  <c r="U1134" i="16"/>
  <c r="V1134" i="16" s="1"/>
  <c r="W1134" i="16"/>
  <c r="X1134" i="16"/>
  <c r="Y1134" i="16" s="1"/>
  <c r="Z1134" i="16"/>
  <c r="AA1134" i="16"/>
  <c r="AB1134" i="16" s="1"/>
  <c r="AC1134" i="16"/>
  <c r="AD1134" i="16"/>
  <c r="AE1134" i="16" s="1"/>
  <c r="AF1134" i="16"/>
  <c r="AG1134" i="16"/>
  <c r="AH1134" i="16" s="1"/>
  <c r="AI1134" i="16"/>
  <c r="AJ1134" i="16"/>
  <c r="AK1134" i="16" s="1"/>
  <c r="AL1134" i="16"/>
  <c r="B1135" i="16"/>
  <c r="C1135" i="16"/>
  <c r="D1135" i="16"/>
  <c r="E1135" i="16"/>
  <c r="F1135" i="16"/>
  <c r="I1135" i="16"/>
  <c r="K1135" i="16"/>
  <c r="L1135" i="16"/>
  <c r="M1135" i="16" s="1"/>
  <c r="N1135" i="16"/>
  <c r="O1135" i="16"/>
  <c r="P1135" i="16" s="1"/>
  <c r="Q1135" i="16"/>
  <c r="R1135" i="16"/>
  <c r="S1135" i="16" s="1"/>
  <c r="T1135" i="16"/>
  <c r="U1135" i="16"/>
  <c r="V1135" i="16" s="1"/>
  <c r="W1135" i="16"/>
  <c r="X1135" i="16"/>
  <c r="Y1135" i="16" s="1"/>
  <c r="Z1135" i="16"/>
  <c r="AA1135" i="16"/>
  <c r="AB1135" i="16" s="1"/>
  <c r="AC1135" i="16"/>
  <c r="AD1135" i="16"/>
  <c r="AE1135" i="16" s="1"/>
  <c r="AF1135" i="16"/>
  <c r="AG1135" i="16"/>
  <c r="AH1135" i="16" s="1"/>
  <c r="AI1135" i="16"/>
  <c r="AJ1135" i="16"/>
  <c r="AK1135" i="16" s="1"/>
  <c r="AL1135" i="16"/>
  <c r="B1136" i="16"/>
  <c r="C1136" i="16"/>
  <c r="D1136" i="16"/>
  <c r="E1136" i="16"/>
  <c r="F1136" i="16"/>
  <c r="I1136" i="16"/>
  <c r="J1136" i="16" s="1"/>
  <c r="K1136" i="16"/>
  <c r="L1136" i="16"/>
  <c r="M1136" i="16" s="1"/>
  <c r="N1136" i="16"/>
  <c r="O1136" i="16"/>
  <c r="P1136" i="16" s="1"/>
  <c r="Q1136" i="16"/>
  <c r="R1136" i="16"/>
  <c r="S1136" i="16" s="1"/>
  <c r="T1136" i="16"/>
  <c r="U1136" i="16"/>
  <c r="V1136" i="16" s="1"/>
  <c r="W1136" i="16"/>
  <c r="X1136" i="16"/>
  <c r="Y1136" i="16" s="1"/>
  <c r="Z1136" i="16"/>
  <c r="AA1136" i="16"/>
  <c r="AB1136" i="16" s="1"/>
  <c r="AC1136" i="16"/>
  <c r="AD1136" i="16"/>
  <c r="AE1136" i="16" s="1"/>
  <c r="AF1136" i="16"/>
  <c r="AG1136" i="16"/>
  <c r="AH1136" i="16" s="1"/>
  <c r="AI1136" i="16"/>
  <c r="AJ1136" i="16"/>
  <c r="AK1136" i="16" s="1"/>
  <c r="AL1136" i="16"/>
  <c r="B1137" i="16"/>
  <c r="C1137" i="16"/>
  <c r="D1137" i="16"/>
  <c r="E1137" i="16"/>
  <c r="F1137" i="16"/>
  <c r="I1137" i="16"/>
  <c r="J1137" i="16" s="1"/>
  <c r="K1137" i="16"/>
  <c r="L1137" i="16"/>
  <c r="M1137" i="16" s="1"/>
  <c r="N1137" i="16"/>
  <c r="O1137" i="16"/>
  <c r="P1137" i="16" s="1"/>
  <c r="Q1137" i="16"/>
  <c r="R1137" i="16"/>
  <c r="S1137" i="16" s="1"/>
  <c r="T1137" i="16"/>
  <c r="U1137" i="16"/>
  <c r="V1137" i="16" s="1"/>
  <c r="W1137" i="16"/>
  <c r="X1137" i="16"/>
  <c r="Y1137" i="16" s="1"/>
  <c r="Z1137" i="16"/>
  <c r="AA1137" i="16"/>
  <c r="AB1137" i="16" s="1"/>
  <c r="AC1137" i="16"/>
  <c r="AD1137" i="16"/>
  <c r="AE1137" i="16" s="1"/>
  <c r="AF1137" i="16"/>
  <c r="AG1137" i="16"/>
  <c r="AH1137" i="16" s="1"/>
  <c r="AI1137" i="16"/>
  <c r="AJ1137" i="16"/>
  <c r="AK1137" i="16" s="1"/>
  <c r="AL1137" i="16"/>
  <c r="B1138" i="16"/>
  <c r="C1138" i="16"/>
  <c r="D1138" i="16"/>
  <c r="E1138" i="16"/>
  <c r="F1138" i="16"/>
  <c r="I1138" i="16"/>
  <c r="J1138" i="16" s="1"/>
  <c r="K1138" i="16"/>
  <c r="L1138" i="16"/>
  <c r="M1138" i="16" s="1"/>
  <c r="N1138" i="16"/>
  <c r="O1138" i="16"/>
  <c r="P1138" i="16" s="1"/>
  <c r="Q1138" i="16"/>
  <c r="R1138" i="16"/>
  <c r="S1138" i="16" s="1"/>
  <c r="T1138" i="16"/>
  <c r="U1138" i="16"/>
  <c r="V1138" i="16" s="1"/>
  <c r="W1138" i="16"/>
  <c r="X1138" i="16"/>
  <c r="Y1138" i="16" s="1"/>
  <c r="Z1138" i="16"/>
  <c r="AA1138" i="16"/>
  <c r="AB1138" i="16" s="1"/>
  <c r="AC1138" i="16"/>
  <c r="AD1138" i="16"/>
  <c r="AE1138" i="16" s="1"/>
  <c r="AF1138" i="16"/>
  <c r="AG1138" i="16"/>
  <c r="AH1138" i="16" s="1"/>
  <c r="AI1138" i="16"/>
  <c r="AJ1138" i="16"/>
  <c r="AK1138" i="16" s="1"/>
  <c r="AL1138" i="16"/>
  <c r="B1139" i="16"/>
  <c r="C1139" i="16"/>
  <c r="D1139" i="16"/>
  <c r="E1139" i="16"/>
  <c r="F1139" i="16"/>
  <c r="I1139" i="16"/>
  <c r="K1139" i="16"/>
  <c r="L1139" i="16"/>
  <c r="M1139" i="16" s="1"/>
  <c r="N1139" i="16"/>
  <c r="O1139" i="16"/>
  <c r="P1139" i="16" s="1"/>
  <c r="Q1139" i="16"/>
  <c r="R1139" i="16"/>
  <c r="S1139" i="16" s="1"/>
  <c r="T1139" i="16"/>
  <c r="U1139" i="16"/>
  <c r="V1139" i="16" s="1"/>
  <c r="W1139" i="16"/>
  <c r="X1139" i="16"/>
  <c r="Y1139" i="16" s="1"/>
  <c r="Z1139" i="16"/>
  <c r="AA1139" i="16"/>
  <c r="AB1139" i="16" s="1"/>
  <c r="AC1139" i="16"/>
  <c r="AD1139" i="16"/>
  <c r="AE1139" i="16" s="1"/>
  <c r="AF1139" i="16"/>
  <c r="AG1139" i="16"/>
  <c r="AH1139" i="16" s="1"/>
  <c r="AI1139" i="16"/>
  <c r="AJ1139" i="16"/>
  <c r="AK1139" i="16" s="1"/>
  <c r="AL1139" i="16"/>
  <c r="B1140" i="16"/>
  <c r="C1140" i="16"/>
  <c r="D1140" i="16"/>
  <c r="E1140" i="16"/>
  <c r="F1140" i="16"/>
  <c r="I1140" i="16"/>
  <c r="J1140" i="16" s="1"/>
  <c r="K1140" i="16"/>
  <c r="L1140" i="16"/>
  <c r="M1140" i="16" s="1"/>
  <c r="N1140" i="16"/>
  <c r="O1140" i="16"/>
  <c r="P1140" i="16" s="1"/>
  <c r="Q1140" i="16"/>
  <c r="R1140" i="16"/>
  <c r="S1140" i="16" s="1"/>
  <c r="T1140" i="16"/>
  <c r="U1140" i="16"/>
  <c r="V1140" i="16" s="1"/>
  <c r="W1140" i="16"/>
  <c r="X1140" i="16"/>
  <c r="Y1140" i="16" s="1"/>
  <c r="Z1140" i="16"/>
  <c r="AA1140" i="16"/>
  <c r="AB1140" i="16" s="1"/>
  <c r="AC1140" i="16"/>
  <c r="AD1140" i="16"/>
  <c r="AE1140" i="16" s="1"/>
  <c r="AF1140" i="16"/>
  <c r="AG1140" i="16"/>
  <c r="AH1140" i="16" s="1"/>
  <c r="AI1140" i="16"/>
  <c r="AJ1140" i="16"/>
  <c r="AK1140" i="16" s="1"/>
  <c r="AL1140" i="16"/>
  <c r="B1141" i="16"/>
  <c r="C1141" i="16"/>
  <c r="D1141" i="16"/>
  <c r="E1141" i="16"/>
  <c r="F1141" i="16"/>
  <c r="I1141" i="16"/>
  <c r="J1141" i="16" s="1"/>
  <c r="K1141" i="16"/>
  <c r="L1141" i="16"/>
  <c r="M1141" i="16" s="1"/>
  <c r="N1141" i="16"/>
  <c r="O1141" i="16"/>
  <c r="P1141" i="16" s="1"/>
  <c r="Q1141" i="16"/>
  <c r="R1141" i="16"/>
  <c r="S1141" i="16" s="1"/>
  <c r="T1141" i="16"/>
  <c r="U1141" i="16"/>
  <c r="V1141" i="16" s="1"/>
  <c r="W1141" i="16"/>
  <c r="X1141" i="16"/>
  <c r="Y1141" i="16" s="1"/>
  <c r="Z1141" i="16"/>
  <c r="AA1141" i="16"/>
  <c r="AB1141" i="16" s="1"/>
  <c r="AC1141" i="16"/>
  <c r="AD1141" i="16"/>
  <c r="AE1141" i="16" s="1"/>
  <c r="AF1141" i="16"/>
  <c r="AG1141" i="16"/>
  <c r="AH1141" i="16" s="1"/>
  <c r="AI1141" i="16"/>
  <c r="AJ1141" i="16"/>
  <c r="AK1141" i="16" s="1"/>
  <c r="AL1141" i="16"/>
  <c r="B1142" i="16"/>
  <c r="C1142" i="16"/>
  <c r="D1142" i="16"/>
  <c r="E1142" i="16"/>
  <c r="F1142" i="16"/>
  <c r="I1142" i="16"/>
  <c r="J1142" i="16" s="1"/>
  <c r="K1142" i="16"/>
  <c r="L1142" i="16"/>
  <c r="M1142" i="16" s="1"/>
  <c r="N1142" i="16"/>
  <c r="O1142" i="16"/>
  <c r="P1142" i="16" s="1"/>
  <c r="Q1142" i="16"/>
  <c r="R1142" i="16"/>
  <c r="S1142" i="16" s="1"/>
  <c r="T1142" i="16"/>
  <c r="U1142" i="16"/>
  <c r="V1142" i="16" s="1"/>
  <c r="W1142" i="16"/>
  <c r="X1142" i="16"/>
  <c r="Y1142" i="16" s="1"/>
  <c r="Z1142" i="16"/>
  <c r="AA1142" i="16"/>
  <c r="AB1142" i="16" s="1"/>
  <c r="AC1142" i="16"/>
  <c r="AD1142" i="16"/>
  <c r="AE1142" i="16" s="1"/>
  <c r="AF1142" i="16"/>
  <c r="AG1142" i="16"/>
  <c r="AH1142" i="16" s="1"/>
  <c r="AI1142" i="16"/>
  <c r="AJ1142" i="16"/>
  <c r="AK1142" i="16" s="1"/>
  <c r="AL1142" i="16"/>
  <c r="B1143" i="16"/>
  <c r="C1143" i="16"/>
  <c r="D1143" i="16"/>
  <c r="E1143" i="16"/>
  <c r="F1143" i="16"/>
  <c r="I1143" i="16"/>
  <c r="K1143" i="16"/>
  <c r="L1143" i="16"/>
  <c r="M1143" i="16" s="1"/>
  <c r="N1143" i="16"/>
  <c r="O1143" i="16"/>
  <c r="P1143" i="16" s="1"/>
  <c r="Q1143" i="16"/>
  <c r="R1143" i="16"/>
  <c r="S1143" i="16" s="1"/>
  <c r="T1143" i="16"/>
  <c r="U1143" i="16"/>
  <c r="V1143" i="16" s="1"/>
  <c r="W1143" i="16"/>
  <c r="X1143" i="16"/>
  <c r="Y1143" i="16" s="1"/>
  <c r="Z1143" i="16"/>
  <c r="AA1143" i="16"/>
  <c r="AB1143" i="16" s="1"/>
  <c r="AC1143" i="16"/>
  <c r="AD1143" i="16"/>
  <c r="AE1143" i="16" s="1"/>
  <c r="AF1143" i="16"/>
  <c r="AG1143" i="16"/>
  <c r="AH1143" i="16" s="1"/>
  <c r="AI1143" i="16"/>
  <c r="AJ1143" i="16"/>
  <c r="AK1143" i="16" s="1"/>
  <c r="AL1143" i="16"/>
  <c r="B1144" i="16"/>
  <c r="C1144" i="16"/>
  <c r="D1144" i="16"/>
  <c r="E1144" i="16"/>
  <c r="F1144" i="16"/>
  <c r="I1144" i="16"/>
  <c r="J1144" i="16" s="1"/>
  <c r="K1144" i="16"/>
  <c r="L1144" i="16"/>
  <c r="M1144" i="16" s="1"/>
  <c r="N1144" i="16"/>
  <c r="O1144" i="16"/>
  <c r="P1144" i="16" s="1"/>
  <c r="Q1144" i="16"/>
  <c r="R1144" i="16"/>
  <c r="S1144" i="16" s="1"/>
  <c r="T1144" i="16"/>
  <c r="U1144" i="16"/>
  <c r="V1144" i="16" s="1"/>
  <c r="W1144" i="16"/>
  <c r="X1144" i="16"/>
  <c r="Y1144" i="16" s="1"/>
  <c r="Z1144" i="16"/>
  <c r="AA1144" i="16"/>
  <c r="AB1144" i="16" s="1"/>
  <c r="AC1144" i="16"/>
  <c r="AD1144" i="16"/>
  <c r="AE1144" i="16" s="1"/>
  <c r="AF1144" i="16"/>
  <c r="AG1144" i="16"/>
  <c r="AH1144" i="16" s="1"/>
  <c r="AI1144" i="16"/>
  <c r="AJ1144" i="16"/>
  <c r="AK1144" i="16" s="1"/>
  <c r="AL1144" i="16"/>
  <c r="B1145" i="16"/>
  <c r="C1145" i="16"/>
  <c r="D1145" i="16"/>
  <c r="E1145" i="16"/>
  <c r="F1145" i="16"/>
  <c r="I1145" i="16"/>
  <c r="J1145" i="16" s="1"/>
  <c r="K1145" i="16"/>
  <c r="L1145" i="16"/>
  <c r="M1145" i="16" s="1"/>
  <c r="N1145" i="16"/>
  <c r="O1145" i="16"/>
  <c r="P1145" i="16" s="1"/>
  <c r="Q1145" i="16"/>
  <c r="R1145" i="16"/>
  <c r="S1145" i="16" s="1"/>
  <c r="T1145" i="16"/>
  <c r="U1145" i="16"/>
  <c r="V1145" i="16" s="1"/>
  <c r="W1145" i="16"/>
  <c r="X1145" i="16"/>
  <c r="Y1145" i="16" s="1"/>
  <c r="Z1145" i="16"/>
  <c r="AA1145" i="16"/>
  <c r="AB1145" i="16" s="1"/>
  <c r="AC1145" i="16"/>
  <c r="AD1145" i="16"/>
  <c r="AE1145" i="16" s="1"/>
  <c r="AF1145" i="16"/>
  <c r="AG1145" i="16"/>
  <c r="AH1145" i="16" s="1"/>
  <c r="AI1145" i="16"/>
  <c r="AJ1145" i="16"/>
  <c r="AK1145" i="16" s="1"/>
  <c r="AL1145" i="16"/>
  <c r="B1146" i="16"/>
  <c r="C1146" i="16"/>
  <c r="D1146" i="16"/>
  <c r="E1146" i="16"/>
  <c r="F1146" i="16"/>
  <c r="I1146" i="16"/>
  <c r="J1146" i="16" s="1"/>
  <c r="K1146" i="16"/>
  <c r="L1146" i="16"/>
  <c r="M1146" i="16" s="1"/>
  <c r="N1146" i="16"/>
  <c r="O1146" i="16"/>
  <c r="P1146" i="16" s="1"/>
  <c r="Q1146" i="16"/>
  <c r="R1146" i="16"/>
  <c r="S1146" i="16" s="1"/>
  <c r="T1146" i="16"/>
  <c r="U1146" i="16"/>
  <c r="V1146" i="16" s="1"/>
  <c r="W1146" i="16"/>
  <c r="X1146" i="16"/>
  <c r="Y1146" i="16" s="1"/>
  <c r="Z1146" i="16"/>
  <c r="AA1146" i="16"/>
  <c r="AB1146" i="16" s="1"/>
  <c r="AC1146" i="16"/>
  <c r="AD1146" i="16"/>
  <c r="AE1146" i="16" s="1"/>
  <c r="AF1146" i="16"/>
  <c r="AG1146" i="16"/>
  <c r="AH1146" i="16" s="1"/>
  <c r="AI1146" i="16"/>
  <c r="AJ1146" i="16"/>
  <c r="AK1146" i="16" s="1"/>
  <c r="AL1146" i="16"/>
  <c r="B1147" i="16"/>
  <c r="C1147" i="16"/>
  <c r="D1147" i="16"/>
  <c r="E1147" i="16"/>
  <c r="F1147" i="16"/>
  <c r="I1147" i="16"/>
  <c r="K1147" i="16"/>
  <c r="L1147" i="16"/>
  <c r="M1147" i="16" s="1"/>
  <c r="N1147" i="16"/>
  <c r="O1147" i="16"/>
  <c r="P1147" i="16" s="1"/>
  <c r="Q1147" i="16"/>
  <c r="R1147" i="16"/>
  <c r="S1147" i="16" s="1"/>
  <c r="T1147" i="16"/>
  <c r="U1147" i="16"/>
  <c r="V1147" i="16" s="1"/>
  <c r="W1147" i="16"/>
  <c r="X1147" i="16"/>
  <c r="Y1147" i="16" s="1"/>
  <c r="Z1147" i="16"/>
  <c r="AA1147" i="16"/>
  <c r="AB1147" i="16" s="1"/>
  <c r="AC1147" i="16"/>
  <c r="AD1147" i="16"/>
  <c r="AE1147" i="16" s="1"/>
  <c r="AF1147" i="16"/>
  <c r="AG1147" i="16"/>
  <c r="AH1147" i="16" s="1"/>
  <c r="AI1147" i="16"/>
  <c r="AJ1147" i="16"/>
  <c r="AK1147" i="16" s="1"/>
  <c r="AL1147" i="16"/>
  <c r="B1148" i="16"/>
  <c r="C1148" i="16"/>
  <c r="D1148" i="16"/>
  <c r="E1148" i="16"/>
  <c r="F1148" i="16"/>
  <c r="I1148" i="16"/>
  <c r="J1148" i="16" s="1"/>
  <c r="K1148" i="16"/>
  <c r="L1148" i="16"/>
  <c r="M1148" i="16" s="1"/>
  <c r="N1148" i="16"/>
  <c r="O1148" i="16"/>
  <c r="P1148" i="16" s="1"/>
  <c r="Q1148" i="16"/>
  <c r="R1148" i="16"/>
  <c r="S1148" i="16" s="1"/>
  <c r="T1148" i="16"/>
  <c r="U1148" i="16"/>
  <c r="V1148" i="16" s="1"/>
  <c r="W1148" i="16"/>
  <c r="X1148" i="16"/>
  <c r="Y1148" i="16" s="1"/>
  <c r="Z1148" i="16"/>
  <c r="AA1148" i="16"/>
  <c r="AB1148" i="16" s="1"/>
  <c r="AC1148" i="16"/>
  <c r="AD1148" i="16"/>
  <c r="AE1148" i="16" s="1"/>
  <c r="AF1148" i="16"/>
  <c r="AG1148" i="16"/>
  <c r="AH1148" i="16" s="1"/>
  <c r="AI1148" i="16"/>
  <c r="AJ1148" i="16"/>
  <c r="AK1148" i="16" s="1"/>
  <c r="AL1148" i="16"/>
  <c r="B1149" i="16"/>
  <c r="C1149" i="16"/>
  <c r="D1149" i="16"/>
  <c r="E1149" i="16"/>
  <c r="F1149" i="16"/>
  <c r="I1149" i="16"/>
  <c r="J1149" i="16" s="1"/>
  <c r="K1149" i="16"/>
  <c r="L1149" i="16"/>
  <c r="M1149" i="16" s="1"/>
  <c r="N1149" i="16"/>
  <c r="O1149" i="16"/>
  <c r="P1149" i="16" s="1"/>
  <c r="Q1149" i="16"/>
  <c r="R1149" i="16"/>
  <c r="S1149" i="16" s="1"/>
  <c r="T1149" i="16"/>
  <c r="U1149" i="16"/>
  <c r="V1149" i="16" s="1"/>
  <c r="W1149" i="16"/>
  <c r="X1149" i="16"/>
  <c r="Y1149" i="16" s="1"/>
  <c r="Z1149" i="16"/>
  <c r="AA1149" i="16"/>
  <c r="AB1149" i="16" s="1"/>
  <c r="AC1149" i="16"/>
  <c r="AD1149" i="16"/>
  <c r="AE1149" i="16" s="1"/>
  <c r="AF1149" i="16"/>
  <c r="AG1149" i="16"/>
  <c r="AH1149" i="16" s="1"/>
  <c r="AI1149" i="16"/>
  <c r="AJ1149" i="16"/>
  <c r="AK1149" i="16" s="1"/>
  <c r="AL1149" i="16"/>
  <c r="B1150" i="16"/>
  <c r="C1150" i="16"/>
  <c r="D1150" i="16"/>
  <c r="E1150" i="16"/>
  <c r="F1150" i="16"/>
  <c r="I1150" i="16"/>
  <c r="J1150" i="16" s="1"/>
  <c r="K1150" i="16"/>
  <c r="L1150" i="16"/>
  <c r="M1150" i="16" s="1"/>
  <c r="N1150" i="16"/>
  <c r="O1150" i="16"/>
  <c r="P1150" i="16" s="1"/>
  <c r="Q1150" i="16"/>
  <c r="R1150" i="16"/>
  <c r="S1150" i="16" s="1"/>
  <c r="T1150" i="16"/>
  <c r="U1150" i="16"/>
  <c r="V1150" i="16" s="1"/>
  <c r="W1150" i="16"/>
  <c r="X1150" i="16"/>
  <c r="Y1150" i="16" s="1"/>
  <c r="Z1150" i="16"/>
  <c r="AA1150" i="16"/>
  <c r="AB1150" i="16" s="1"/>
  <c r="AC1150" i="16"/>
  <c r="AD1150" i="16"/>
  <c r="AE1150" i="16" s="1"/>
  <c r="AF1150" i="16"/>
  <c r="AG1150" i="16"/>
  <c r="AH1150" i="16" s="1"/>
  <c r="AI1150" i="16"/>
  <c r="AJ1150" i="16"/>
  <c r="AK1150" i="16" s="1"/>
  <c r="AL1150" i="16"/>
  <c r="B1151" i="16"/>
  <c r="C1151" i="16"/>
  <c r="D1151" i="16"/>
  <c r="E1151" i="16"/>
  <c r="F1151" i="16"/>
  <c r="I1151" i="16"/>
  <c r="K1151" i="16"/>
  <c r="L1151" i="16"/>
  <c r="M1151" i="16" s="1"/>
  <c r="N1151" i="16"/>
  <c r="O1151" i="16"/>
  <c r="P1151" i="16" s="1"/>
  <c r="Q1151" i="16"/>
  <c r="R1151" i="16"/>
  <c r="S1151" i="16" s="1"/>
  <c r="T1151" i="16"/>
  <c r="U1151" i="16"/>
  <c r="V1151" i="16" s="1"/>
  <c r="W1151" i="16"/>
  <c r="X1151" i="16"/>
  <c r="Y1151" i="16" s="1"/>
  <c r="Z1151" i="16"/>
  <c r="AA1151" i="16"/>
  <c r="AB1151" i="16" s="1"/>
  <c r="AC1151" i="16"/>
  <c r="AD1151" i="16"/>
  <c r="AE1151" i="16" s="1"/>
  <c r="AF1151" i="16"/>
  <c r="AG1151" i="16"/>
  <c r="AH1151" i="16" s="1"/>
  <c r="AI1151" i="16"/>
  <c r="AJ1151" i="16"/>
  <c r="AK1151" i="16" s="1"/>
  <c r="AL1151" i="16"/>
  <c r="B1152" i="16"/>
  <c r="C1152" i="16"/>
  <c r="D1152" i="16"/>
  <c r="E1152" i="16"/>
  <c r="F1152" i="16"/>
  <c r="I1152" i="16"/>
  <c r="J1152" i="16" s="1"/>
  <c r="K1152" i="16"/>
  <c r="L1152" i="16"/>
  <c r="M1152" i="16" s="1"/>
  <c r="N1152" i="16"/>
  <c r="O1152" i="16"/>
  <c r="P1152" i="16" s="1"/>
  <c r="Q1152" i="16"/>
  <c r="R1152" i="16"/>
  <c r="S1152" i="16" s="1"/>
  <c r="T1152" i="16"/>
  <c r="U1152" i="16"/>
  <c r="V1152" i="16" s="1"/>
  <c r="W1152" i="16"/>
  <c r="X1152" i="16"/>
  <c r="Y1152" i="16" s="1"/>
  <c r="Z1152" i="16"/>
  <c r="AA1152" i="16"/>
  <c r="AB1152" i="16" s="1"/>
  <c r="AC1152" i="16"/>
  <c r="AD1152" i="16"/>
  <c r="AE1152" i="16" s="1"/>
  <c r="AF1152" i="16"/>
  <c r="AG1152" i="16"/>
  <c r="AH1152" i="16" s="1"/>
  <c r="AI1152" i="16"/>
  <c r="AJ1152" i="16"/>
  <c r="AK1152" i="16" s="1"/>
  <c r="AL1152" i="16"/>
  <c r="B1153" i="16"/>
  <c r="C1153" i="16"/>
  <c r="D1153" i="16"/>
  <c r="E1153" i="16"/>
  <c r="F1153" i="16"/>
  <c r="I1153" i="16"/>
  <c r="J1153" i="16" s="1"/>
  <c r="K1153" i="16"/>
  <c r="L1153" i="16"/>
  <c r="M1153" i="16" s="1"/>
  <c r="N1153" i="16"/>
  <c r="O1153" i="16"/>
  <c r="P1153" i="16" s="1"/>
  <c r="Q1153" i="16"/>
  <c r="R1153" i="16"/>
  <c r="S1153" i="16" s="1"/>
  <c r="T1153" i="16"/>
  <c r="U1153" i="16"/>
  <c r="V1153" i="16" s="1"/>
  <c r="W1153" i="16"/>
  <c r="X1153" i="16"/>
  <c r="Y1153" i="16" s="1"/>
  <c r="Z1153" i="16"/>
  <c r="AA1153" i="16"/>
  <c r="AB1153" i="16" s="1"/>
  <c r="AC1153" i="16"/>
  <c r="AD1153" i="16"/>
  <c r="AE1153" i="16" s="1"/>
  <c r="AF1153" i="16"/>
  <c r="AG1153" i="16"/>
  <c r="AH1153" i="16" s="1"/>
  <c r="AI1153" i="16"/>
  <c r="AJ1153" i="16"/>
  <c r="AK1153" i="16" s="1"/>
  <c r="AL1153" i="16"/>
  <c r="B1154" i="16"/>
  <c r="C1154" i="16"/>
  <c r="D1154" i="16"/>
  <c r="E1154" i="16"/>
  <c r="F1154" i="16"/>
  <c r="I1154" i="16"/>
  <c r="J1154" i="16" s="1"/>
  <c r="K1154" i="16"/>
  <c r="L1154" i="16"/>
  <c r="M1154" i="16" s="1"/>
  <c r="N1154" i="16"/>
  <c r="O1154" i="16"/>
  <c r="P1154" i="16" s="1"/>
  <c r="Q1154" i="16"/>
  <c r="R1154" i="16"/>
  <c r="S1154" i="16" s="1"/>
  <c r="T1154" i="16"/>
  <c r="U1154" i="16"/>
  <c r="V1154" i="16" s="1"/>
  <c r="W1154" i="16"/>
  <c r="X1154" i="16"/>
  <c r="Y1154" i="16" s="1"/>
  <c r="Z1154" i="16"/>
  <c r="AA1154" i="16"/>
  <c r="AB1154" i="16" s="1"/>
  <c r="AC1154" i="16"/>
  <c r="AD1154" i="16"/>
  <c r="AE1154" i="16" s="1"/>
  <c r="AF1154" i="16"/>
  <c r="AG1154" i="16"/>
  <c r="AH1154" i="16" s="1"/>
  <c r="AI1154" i="16"/>
  <c r="AJ1154" i="16"/>
  <c r="AK1154" i="16" s="1"/>
  <c r="AL1154" i="16"/>
  <c r="B1155" i="16"/>
  <c r="C1155" i="16"/>
  <c r="D1155" i="16"/>
  <c r="E1155" i="16"/>
  <c r="F1155" i="16"/>
  <c r="I1155" i="16"/>
  <c r="K1155" i="16"/>
  <c r="L1155" i="16"/>
  <c r="M1155" i="16" s="1"/>
  <c r="N1155" i="16"/>
  <c r="O1155" i="16"/>
  <c r="P1155" i="16" s="1"/>
  <c r="Q1155" i="16"/>
  <c r="R1155" i="16"/>
  <c r="S1155" i="16" s="1"/>
  <c r="T1155" i="16"/>
  <c r="U1155" i="16"/>
  <c r="V1155" i="16" s="1"/>
  <c r="W1155" i="16"/>
  <c r="X1155" i="16"/>
  <c r="Y1155" i="16" s="1"/>
  <c r="Z1155" i="16"/>
  <c r="AA1155" i="16"/>
  <c r="AB1155" i="16" s="1"/>
  <c r="AC1155" i="16"/>
  <c r="AD1155" i="16"/>
  <c r="AE1155" i="16" s="1"/>
  <c r="AF1155" i="16"/>
  <c r="AG1155" i="16"/>
  <c r="AH1155" i="16" s="1"/>
  <c r="AI1155" i="16"/>
  <c r="AJ1155" i="16"/>
  <c r="AK1155" i="16" s="1"/>
  <c r="AL1155" i="16"/>
  <c r="B1156" i="16"/>
  <c r="C1156" i="16"/>
  <c r="D1156" i="16"/>
  <c r="E1156" i="16"/>
  <c r="F1156" i="16"/>
  <c r="I1156" i="16"/>
  <c r="J1156" i="16" s="1"/>
  <c r="K1156" i="16"/>
  <c r="L1156" i="16"/>
  <c r="M1156" i="16" s="1"/>
  <c r="N1156" i="16"/>
  <c r="O1156" i="16"/>
  <c r="P1156" i="16" s="1"/>
  <c r="Q1156" i="16"/>
  <c r="R1156" i="16"/>
  <c r="S1156" i="16" s="1"/>
  <c r="T1156" i="16"/>
  <c r="U1156" i="16"/>
  <c r="V1156" i="16" s="1"/>
  <c r="W1156" i="16"/>
  <c r="X1156" i="16"/>
  <c r="Y1156" i="16" s="1"/>
  <c r="Z1156" i="16"/>
  <c r="AA1156" i="16"/>
  <c r="AB1156" i="16" s="1"/>
  <c r="AC1156" i="16"/>
  <c r="AD1156" i="16"/>
  <c r="AE1156" i="16" s="1"/>
  <c r="AF1156" i="16"/>
  <c r="AG1156" i="16"/>
  <c r="AH1156" i="16" s="1"/>
  <c r="AI1156" i="16"/>
  <c r="AJ1156" i="16"/>
  <c r="AK1156" i="16" s="1"/>
  <c r="AL1156" i="16"/>
  <c r="B1157" i="16"/>
  <c r="C1157" i="16"/>
  <c r="D1157" i="16"/>
  <c r="E1157" i="16"/>
  <c r="F1157" i="16"/>
  <c r="I1157" i="16"/>
  <c r="J1157" i="16" s="1"/>
  <c r="K1157" i="16"/>
  <c r="L1157" i="16"/>
  <c r="M1157" i="16" s="1"/>
  <c r="N1157" i="16"/>
  <c r="O1157" i="16"/>
  <c r="P1157" i="16" s="1"/>
  <c r="Q1157" i="16"/>
  <c r="R1157" i="16"/>
  <c r="S1157" i="16" s="1"/>
  <c r="T1157" i="16"/>
  <c r="U1157" i="16"/>
  <c r="V1157" i="16" s="1"/>
  <c r="W1157" i="16"/>
  <c r="X1157" i="16"/>
  <c r="Y1157" i="16" s="1"/>
  <c r="Z1157" i="16"/>
  <c r="AA1157" i="16"/>
  <c r="AB1157" i="16" s="1"/>
  <c r="AC1157" i="16"/>
  <c r="AD1157" i="16"/>
  <c r="AE1157" i="16" s="1"/>
  <c r="AF1157" i="16"/>
  <c r="AG1157" i="16"/>
  <c r="AH1157" i="16" s="1"/>
  <c r="AI1157" i="16"/>
  <c r="AJ1157" i="16"/>
  <c r="AK1157" i="16" s="1"/>
  <c r="AL1157" i="16"/>
  <c r="B1158" i="16"/>
  <c r="C1158" i="16"/>
  <c r="D1158" i="16"/>
  <c r="E1158" i="16"/>
  <c r="F1158" i="16"/>
  <c r="I1158" i="16"/>
  <c r="J1158" i="16" s="1"/>
  <c r="K1158" i="16"/>
  <c r="L1158" i="16"/>
  <c r="N1158" i="16"/>
  <c r="O1158" i="16"/>
  <c r="P1158" i="16" s="1"/>
  <c r="Q1158" i="16"/>
  <c r="R1158" i="16"/>
  <c r="S1158" i="16" s="1"/>
  <c r="T1158" i="16"/>
  <c r="U1158" i="16"/>
  <c r="V1158" i="16" s="1"/>
  <c r="W1158" i="16"/>
  <c r="X1158" i="16"/>
  <c r="Y1158" i="16" s="1"/>
  <c r="Z1158" i="16"/>
  <c r="AA1158" i="16"/>
  <c r="AB1158" i="16" s="1"/>
  <c r="AC1158" i="16"/>
  <c r="AD1158" i="16"/>
  <c r="AE1158" i="16" s="1"/>
  <c r="AF1158" i="16"/>
  <c r="AG1158" i="16"/>
  <c r="AH1158" i="16" s="1"/>
  <c r="AI1158" i="16"/>
  <c r="AJ1158" i="16"/>
  <c r="AK1158" i="16" s="1"/>
  <c r="AL1158" i="16"/>
  <c r="B1159" i="16"/>
  <c r="C1159" i="16"/>
  <c r="D1159" i="16"/>
  <c r="E1159" i="16"/>
  <c r="F1159" i="16"/>
  <c r="I1159" i="16"/>
  <c r="K1159" i="16"/>
  <c r="L1159" i="16"/>
  <c r="M1159" i="16" s="1"/>
  <c r="N1159" i="16"/>
  <c r="O1159" i="16"/>
  <c r="P1159" i="16" s="1"/>
  <c r="Q1159" i="16"/>
  <c r="R1159" i="16"/>
  <c r="S1159" i="16" s="1"/>
  <c r="T1159" i="16"/>
  <c r="U1159" i="16"/>
  <c r="V1159" i="16" s="1"/>
  <c r="W1159" i="16"/>
  <c r="X1159" i="16"/>
  <c r="Y1159" i="16" s="1"/>
  <c r="Z1159" i="16"/>
  <c r="AA1159" i="16"/>
  <c r="AB1159" i="16" s="1"/>
  <c r="AC1159" i="16"/>
  <c r="AD1159" i="16"/>
  <c r="AE1159" i="16" s="1"/>
  <c r="AF1159" i="16"/>
  <c r="AG1159" i="16"/>
  <c r="AH1159" i="16" s="1"/>
  <c r="AI1159" i="16"/>
  <c r="AJ1159" i="16"/>
  <c r="AK1159" i="16" s="1"/>
  <c r="AL1159" i="16"/>
  <c r="B1160" i="16"/>
  <c r="C1160" i="16"/>
  <c r="D1160" i="16"/>
  <c r="E1160" i="16"/>
  <c r="F1160" i="16"/>
  <c r="I1160" i="16"/>
  <c r="J1160" i="16" s="1"/>
  <c r="K1160" i="16"/>
  <c r="L1160" i="16"/>
  <c r="M1160" i="16" s="1"/>
  <c r="N1160" i="16"/>
  <c r="O1160" i="16"/>
  <c r="P1160" i="16" s="1"/>
  <c r="Q1160" i="16"/>
  <c r="R1160" i="16"/>
  <c r="S1160" i="16" s="1"/>
  <c r="T1160" i="16"/>
  <c r="U1160" i="16"/>
  <c r="V1160" i="16" s="1"/>
  <c r="W1160" i="16"/>
  <c r="X1160" i="16"/>
  <c r="Y1160" i="16" s="1"/>
  <c r="Z1160" i="16"/>
  <c r="AA1160" i="16"/>
  <c r="AB1160" i="16" s="1"/>
  <c r="AC1160" i="16"/>
  <c r="AD1160" i="16"/>
  <c r="AE1160" i="16" s="1"/>
  <c r="AF1160" i="16"/>
  <c r="AG1160" i="16"/>
  <c r="AH1160" i="16" s="1"/>
  <c r="AI1160" i="16"/>
  <c r="AJ1160" i="16"/>
  <c r="AK1160" i="16" s="1"/>
  <c r="AL1160" i="16"/>
  <c r="B1161" i="16"/>
  <c r="C1161" i="16"/>
  <c r="D1161" i="16"/>
  <c r="E1161" i="16"/>
  <c r="F1161" i="16"/>
  <c r="I1161" i="16"/>
  <c r="K1161" i="16"/>
  <c r="L1161" i="16"/>
  <c r="M1161" i="16" s="1"/>
  <c r="N1161" i="16"/>
  <c r="O1161" i="16"/>
  <c r="P1161" i="16" s="1"/>
  <c r="Q1161" i="16"/>
  <c r="R1161" i="16"/>
  <c r="S1161" i="16" s="1"/>
  <c r="T1161" i="16"/>
  <c r="U1161" i="16"/>
  <c r="V1161" i="16" s="1"/>
  <c r="W1161" i="16"/>
  <c r="X1161" i="16"/>
  <c r="Y1161" i="16" s="1"/>
  <c r="Z1161" i="16"/>
  <c r="AA1161" i="16"/>
  <c r="AB1161" i="16" s="1"/>
  <c r="AC1161" i="16"/>
  <c r="AD1161" i="16"/>
  <c r="AE1161" i="16" s="1"/>
  <c r="AF1161" i="16"/>
  <c r="AG1161" i="16"/>
  <c r="AH1161" i="16" s="1"/>
  <c r="AI1161" i="16"/>
  <c r="AJ1161" i="16"/>
  <c r="AK1161" i="16" s="1"/>
  <c r="AL1161" i="16"/>
  <c r="B1162" i="16"/>
  <c r="C1162" i="16"/>
  <c r="D1162" i="16"/>
  <c r="E1162" i="16"/>
  <c r="F1162" i="16"/>
  <c r="I1162" i="16"/>
  <c r="J1162" i="16" s="1"/>
  <c r="K1162" i="16"/>
  <c r="L1162" i="16"/>
  <c r="M1162" i="16" s="1"/>
  <c r="N1162" i="16"/>
  <c r="O1162" i="16"/>
  <c r="P1162" i="16" s="1"/>
  <c r="Q1162" i="16"/>
  <c r="R1162" i="16"/>
  <c r="S1162" i="16" s="1"/>
  <c r="T1162" i="16"/>
  <c r="U1162" i="16"/>
  <c r="V1162" i="16" s="1"/>
  <c r="W1162" i="16"/>
  <c r="X1162" i="16"/>
  <c r="Y1162" i="16" s="1"/>
  <c r="Z1162" i="16"/>
  <c r="AA1162" i="16"/>
  <c r="AB1162" i="16" s="1"/>
  <c r="AC1162" i="16"/>
  <c r="AD1162" i="16"/>
  <c r="AE1162" i="16" s="1"/>
  <c r="AF1162" i="16"/>
  <c r="AG1162" i="16"/>
  <c r="AH1162" i="16" s="1"/>
  <c r="AI1162" i="16"/>
  <c r="AJ1162" i="16"/>
  <c r="AK1162" i="16" s="1"/>
  <c r="AL1162" i="16"/>
  <c r="B1163" i="16"/>
  <c r="C1163" i="16"/>
  <c r="D1163" i="16"/>
  <c r="E1163" i="16"/>
  <c r="F1163" i="16"/>
  <c r="I1163" i="16"/>
  <c r="K1163" i="16"/>
  <c r="L1163" i="16"/>
  <c r="M1163" i="16" s="1"/>
  <c r="N1163" i="16"/>
  <c r="O1163" i="16"/>
  <c r="P1163" i="16" s="1"/>
  <c r="Q1163" i="16"/>
  <c r="R1163" i="16"/>
  <c r="S1163" i="16" s="1"/>
  <c r="T1163" i="16"/>
  <c r="U1163" i="16"/>
  <c r="V1163" i="16" s="1"/>
  <c r="W1163" i="16"/>
  <c r="X1163" i="16"/>
  <c r="Y1163" i="16" s="1"/>
  <c r="Z1163" i="16"/>
  <c r="AA1163" i="16"/>
  <c r="AB1163" i="16" s="1"/>
  <c r="AC1163" i="16"/>
  <c r="AD1163" i="16"/>
  <c r="AE1163" i="16" s="1"/>
  <c r="AF1163" i="16"/>
  <c r="AG1163" i="16"/>
  <c r="AH1163" i="16" s="1"/>
  <c r="AI1163" i="16"/>
  <c r="AJ1163" i="16"/>
  <c r="AK1163" i="16" s="1"/>
  <c r="AL1163" i="16"/>
  <c r="B1164" i="16"/>
  <c r="C1164" i="16"/>
  <c r="D1164" i="16"/>
  <c r="E1164" i="16"/>
  <c r="F1164" i="16"/>
  <c r="I1164" i="16"/>
  <c r="J1164" i="16" s="1"/>
  <c r="K1164" i="16"/>
  <c r="L1164" i="16"/>
  <c r="M1164" i="16" s="1"/>
  <c r="N1164" i="16"/>
  <c r="O1164" i="16"/>
  <c r="P1164" i="16" s="1"/>
  <c r="Q1164" i="16"/>
  <c r="R1164" i="16"/>
  <c r="S1164" i="16" s="1"/>
  <c r="T1164" i="16"/>
  <c r="U1164" i="16"/>
  <c r="V1164" i="16" s="1"/>
  <c r="W1164" i="16"/>
  <c r="X1164" i="16"/>
  <c r="Y1164" i="16" s="1"/>
  <c r="Z1164" i="16"/>
  <c r="AA1164" i="16"/>
  <c r="AB1164" i="16" s="1"/>
  <c r="AC1164" i="16"/>
  <c r="AD1164" i="16"/>
  <c r="AE1164" i="16" s="1"/>
  <c r="AF1164" i="16"/>
  <c r="AG1164" i="16"/>
  <c r="AH1164" i="16" s="1"/>
  <c r="AI1164" i="16"/>
  <c r="AJ1164" i="16"/>
  <c r="AK1164" i="16" s="1"/>
  <c r="AL1164" i="16"/>
  <c r="B1165" i="16"/>
  <c r="C1165" i="16"/>
  <c r="D1165" i="16"/>
  <c r="E1165" i="16"/>
  <c r="F1165" i="16"/>
  <c r="I1165" i="16"/>
  <c r="K1165" i="16"/>
  <c r="L1165" i="16"/>
  <c r="M1165" i="16" s="1"/>
  <c r="N1165" i="16"/>
  <c r="O1165" i="16"/>
  <c r="P1165" i="16" s="1"/>
  <c r="Q1165" i="16"/>
  <c r="R1165" i="16"/>
  <c r="S1165" i="16" s="1"/>
  <c r="T1165" i="16"/>
  <c r="U1165" i="16"/>
  <c r="V1165" i="16" s="1"/>
  <c r="W1165" i="16"/>
  <c r="X1165" i="16"/>
  <c r="Y1165" i="16" s="1"/>
  <c r="Z1165" i="16"/>
  <c r="AA1165" i="16"/>
  <c r="AB1165" i="16" s="1"/>
  <c r="AC1165" i="16"/>
  <c r="AD1165" i="16"/>
  <c r="AE1165" i="16" s="1"/>
  <c r="AF1165" i="16"/>
  <c r="AG1165" i="16"/>
  <c r="AH1165" i="16" s="1"/>
  <c r="AI1165" i="16"/>
  <c r="AJ1165" i="16"/>
  <c r="AK1165" i="16" s="1"/>
  <c r="AL1165" i="16"/>
  <c r="B1166" i="16"/>
  <c r="C1166" i="16"/>
  <c r="D1166" i="16"/>
  <c r="E1166" i="16"/>
  <c r="F1166" i="16"/>
  <c r="I1166" i="16"/>
  <c r="J1166" i="16" s="1"/>
  <c r="K1166" i="16"/>
  <c r="L1166" i="16"/>
  <c r="M1166" i="16" s="1"/>
  <c r="N1166" i="16"/>
  <c r="O1166" i="16"/>
  <c r="P1166" i="16" s="1"/>
  <c r="Q1166" i="16"/>
  <c r="R1166" i="16"/>
  <c r="S1166" i="16" s="1"/>
  <c r="T1166" i="16"/>
  <c r="U1166" i="16"/>
  <c r="V1166" i="16" s="1"/>
  <c r="W1166" i="16"/>
  <c r="X1166" i="16"/>
  <c r="Y1166" i="16" s="1"/>
  <c r="Z1166" i="16"/>
  <c r="AA1166" i="16"/>
  <c r="AB1166" i="16" s="1"/>
  <c r="AC1166" i="16"/>
  <c r="AD1166" i="16"/>
  <c r="AE1166" i="16" s="1"/>
  <c r="AF1166" i="16"/>
  <c r="AG1166" i="16"/>
  <c r="AH1166" i="16" s="1"/>
  <c r="AI1166" i="16"/>
  <c r="AJ1166" i="16"/>
  <c r="AK1166" i="16" s="1"/>
  <c r="AL1166" i="16"/>
  <c r="B1167" i="16"/>
  <c r="C1167" i="16"/>
  <c r="D1167" i="16"/>
  <c r="E1167" i="16"/>
  <c r="F1167" i="16"/>
  <c r="I1167" i="16"/>
  <c r="K1167" i="16"/>
  <c r="L1167" i="16"/>
  <c r="M1167" i="16" s="1"/>
  <c r="N1167" i="16"/>
  <c r="O1167" i="16"/>
  <c r="P1167" i="16" s="1"/>
  <c r="Q1167" i="16"/>
  <c r="R1167" i="16"/>
  <c r="S1167" i="16" s="1"/>
  <c r="T1167" i="16"/>
  <c r="U1167" i="16"/>
  <c r="V1167" i="16" s="1"/>
  <c r="W1167" i="16"/>
  <c r="X1167" i="16"/>
  <c r="Y1167" i="16" s="1"/>
  <c r="Z1167" i="16"/>
  <c r="AA1167" i="16"/>
  <c r="AB1167" i="16" s="1"/>
  <c r="AC1167" i="16"/>
  <c r="AD1167" i="16"/>
  <c r="AE1167" i="16" s="1"/>
  <c r="AF1167" i="16"/>
  <c r="AG1167" i="16"/>
  <c r="AH1167" i="16" s="1"/>
  <c r="AI1167" i="16"/>
  <c r="AJ1167" i="16"/>
  <c r="AK1167" i="16" s="1"/>
  <c r="AL1167" i="16"/>
  <c r="B1168" i="16"/>
  <c r="C1168" i="16"/>
  <c r="D1168" i="16"/>
  <c r="E1168" i="16"/>
  <c r="F1168" i="16"/>
  <c r="I1168" i="16"/>
  <c r="J1168" i="16" s="1"/>
  <c r="K1168" i="16"/>
  <c r="L1168" i="16"/>
  <c r="M1168" i="16" s="1"/>
  <c r="N1168" i="16"/>
  <c r="O1168" i="16"/>
  <c r="P1168" i="16" s="1"/>
  <c r="Q1168" i="16"/>
  <c r="R1168" i="16"/>
  <c r="S1168" i="16" s="1"/>
  <c r="T1168" i="16"/>
  <c r="U1168" i="16"/>
  <c r="V1168" i="16" s="1"/>
  <c r="W1168" i="16"/>
  <c r="X1168" i="16"/>
  <c r="Y1168" i="16" s="1"/>
  <c r="Z1168" i="16"/>
  <c r="AA1168" i="16"/>
  <c r="AB1168" i="16" s="1"/>
  <c r="AC1168" i="16"/>
  <c r="AD1168" i="16"/>
  <c r="AE1168" i="16" s="1"/>
  <c r="AF1168" i="16"/>
  <c r="AG1168" i="16"/>
  <c r="AH1168" i="16" s="1"/>
  <c r="AI1168" i="16"/>
  <c r="AJ1168" i="16"/>
  <c r="AK1168" i="16" s="1"/>
  <c r="AL1168" i="16"/>
  <c r="B1169" i="16"/>
  <c r="C1169" i="16"/>
  <c r="D1169" i="16"/>
  <c r="E1169" i="16"/>
  <c r="F1169" i="16"/>
  <c r="I1169" i="16"/>
  <c r="K1169" i="16"/>
  <c r="L1169" i="16"/>
  <c r="M1169" i="16" s="1"/>
  <c r="N1169" i="16"/>
  <c r="O1169" i="16"/>
  <c r="P1169" i="16" s="1"/>
  <c r="Q1169" i="16"/>
  <c r="R1169" i="16"/>
  <c r="S1169" i="16" s="1"/>
  <c r="T1169" i="16"/>
  <c r="U1169" i="16"/>
  <c r="V1169" i="16" s="1"/>
  <c r="W1169" i="16"/>
  <c r="X1169" i="16"/>
  <c r="Y1169" i="16" s="1"/>
  <c r="Z1169" i="16"/>
  <c r="AA1169" i="16"/>
  <c r="AB1169" i="16" s="1"/>
  <c r="AC1169" i="16"/>
  <c r="AD1169" i="16"/>
  <c r="AE1169" i="16" s="1"/>
  <c r="AF1169" i="16"/>
  <c r="AG1169" i="16"/>
  <c r="AH1169" i="16" s="1"/>
  <c r="AI1169" i="16"/>
  <c r="AJ1169" i="16"/>
  <c r="AK1169" i="16" s="1"/>
  <c r="AL1169" i="16"/>
  <c r="B1170" i="16"/>
  <c r="C1170" i="16"/>
  <c r="D1170" i="16"/>
  <c r="E1170" i="16"/>
  <c r="F1170" i="16"/>
  <c r="I1170" i="16"/>
  <c r="J1170" i="16" s="1"/>
  <c r="K1170" i="16"/>
  <c r="L1170" i="16"/>
  <c r="M1170" i="16" s="1"/>
  <c r="N1170" i="16"/>
  <c r="O1170" i="16"/>
  <c r="P1170" i="16" s="1"/>
  <c r="Q1170" i="16"/>
  <c r="R1170" i="16"/>
  <c r="S1170" i="16" s="1"/>
  <c r="T1170" i="16"/>
  <c r="U1170" i="16"/>
  <c r="V1170" i="16" s="1"/>
  <c r="W1170" i="16"/>
  <c r="X1170" i="16"/>
  <c r="Y1170" i="16" s="1"/>
  <c r="Z1170" i="16"/>
  <c r="AA1170" i="16"/>
  <c r="AB1170" i="16" s="1"/>
  <c r="AC1170" i="16"/>
  <c r="AD1170" i="16"/>
  <c r="AE1170" i="16" s="1"/>
  <c r="AF1170" i="16"/>
  <c r="AG1170" i="16"/>
  <c r="AH1170" i="16" s="1"/>
  <c r="AI1170" i="16"/>
  <c r="AJ1170" i="16"/>
  <c r="AK1170" i="16" s="1"/>
  <c r="AL1170" i="16"/>
  <c r="B1171" i="16"/>
  <c r="C1171" i="16"/>
  <c r="D1171" i="16"/>
  <c r="E1171" i="16"/>
  <c r="F1171" i="16"/>
  <c r="I1171" i="16"/>
  <c r="K1171" i="16"/>
  <c r="L1171" i="16"/>
  <c r="M1171" i="16" s="1"/>
  <c r="N1171" i="16"/>
  <c r="O1171" i="16"/>
  <c r="P1171" i="16" s="1"/>
  <c r="Q1171" i="16"/>
  <c r="R1171" i="16"/>
  <c r="S1171" i="16" s="1"/>
  <c r="T1171" i="16"/>
  <c r="U1171" i="16"/>
  <c r="V1171" i="16" s="1"/>
  <c r="W1171" i="16"/>
  <c r="X1171" i="16"/>
  <c r="Y1171" i="16" s="1"/>
  <c r="Z1171" i="16"/>
  <c r="AA1171" i="16"/>
  <c r="AB1171" i="16" s="1"/>
  <c r="AC1171" i="16"/>
  <c r="AD1171" i="16"/>
  <c r="AE1171" i="16" s="1"/>
  <c r="AF1171" i="16"/>
  <c r="AG1171" i="16"/>
  <c r="AH1171" i="16" s="1"/>
  <c r="AI1171" i="16"/>
  <c r="AJ1171" i="16"/>
  <c r="AK1171" i="16" s="1"/>
  <c r="AL1171" i="16"/>
  <c r="B1172" i="16"/>
  <c r="C1172" i="16"/>
  <c r="D1172" i="16"/>
  <c r="E1172" i="16"/>
  <c r="F1172" i="16"/>
  <c r="I1172" i="16"/>
  <c r="J1172" i="16" s="1"/>
  <c r="K1172" i="16"/>
  <c r="L1172" i="16"/>
  <c r="M1172" i="16" s="1"/>
  <c r="N1172" i="16"/>
  <c r="O1172" i="16"/>
  <c r="P1172" i="16" s="1"/>
  <c r="Q1172" i="16"/>
  <c r="R1172" i="16"/>
  <c r="S1172" i="16" s="1"/>
  <c r="T1172" i="16"/>
  <c r="U1172" i="16"/>
  <c r="V1172" i="16" s="1"/>
  <c r="W1172" i="16"/>
  <c r="X1172" i="16"/>
  <c r="Y1172" i="16" s="1"/>
  <c r="Z1172" i="16"/>
  <c r="AA1172" i="16"/>
  <c r="AB1172" i="16" s="1"/>
  <c r="AC1172" i="16"/>
  <c r="AD1172" i="16"/>
  <c r="AE1172" i="16" s="1"/>
  <c r="AF1172" i="16"/>
  <c r="AG1172" i="16"/>
  <c r="AH1172" i="16" s="1"/>
  <c r="AI1172" i="16"/>
  <c r="AJ1172" i="16"/>
  <c r="AK1172" i="16" s="1"/>
  <c r="AL1172" i="16"/>
  <c r="B1173" i="16"/>
  <c r="C1173" i="16"/>
  <c r="D1173" i="16"/>
  <c r="E1173" i="16"/>
  <c r="F1173" i="16"/>
  <c r="I1173" i="16"/>
  <c r="K1173" i="16"/>
  <c r="L1173" i="16"/>
  <c r="M1173" i="16" s="1"/>
  <c r="N1173" i="16"/>
  <c r="O1173" i="16"/>
  <c r="P1173" i="16" s="1"/>
  <c r="Q1173" i="16"/>
  <c r="R1173" i="16"/>
  <c r="S1173" i="16" s="1"/>
  <c r="T1173" i="16"/>
  <c r="U1173" i="16"/>
  <c r="V1173" i="16" s="1"/>
  <c r="W1173" i="16"/>
  <c r="X1173" i="16"/>
  <c r="Y1173" i="16" s="1"/>
  <c r="Z1173" i="16"/>
  <c r="AA1173" i="16"/>
  <c r="AB1173" i="16" s="1"/>
  <c r="AC1173" i="16"/>
  <c r="AD1173" i="16"/>
  <c r="AE1173" i="16" s="1"/>
  <c r="AF1173" i="16"/>
  <c r="AG1173" i="16"/>
  <c r="AH1173" i="16" s="1"/>
  <c r="AI1173" i="16"/>
  <c r="AJ1173" i="16"/>
  <c r="AK1173" i="16" s="1"/>
  <c r="AL1173" i="16"/>
  <c r="B1174" i="16"/>
  <c r="C1174" i="16"/>
  <c r="D1174" i="16"/>
  <c r="E1174" i="16"/>
  <c r="F1174" i="16"/>
  <c r="I1174" i="16"/>
  <c r="J1174" i="16" s="1"/>
  <c r="K1174" i="16"/>
  <c r="L1174" i="16"/>
  <c r="M1174" i="16" s="1"/>
  <c r="N1174" i="16"/>
  <c r="O1174" i="16"/>
  <c r="P1174" i="16" s="1"/>
  <c r="Q1174" i="16"/>
  <c r="R1174" i="16"/>
  <c r="S1174" i="16" s="1"/>
  <c r="T1174" i="16"/>
  <c r="U1174" i="16"/>
  <c r="V1174" i="16" s="1"/>
  <c r="W1174" i="16"/>
  <c r="X1174" i="16"/>
  <c r="Y1174" i="16" s="1"/>
  <c r="Z1174" i="16"/>
  <c r="AA1174" i="16"/>
  <c r="AB1174" i="16" s="1"/>
  <c r="AC1174" i="16"/>
  <c r="AD1174" i="16"/>
  <c r="AE1174" i="16" s="1"/>
  <c r="AF1174" i="16"/>
  <c r="AG1174" i="16"/>
  <c r="AH1174" i="16" s="1"/>
  <c r="AI1174" i="16"/>
  <c r="AJ1174" i="16"/>
  <c r="AK1174" i="16" s="1"/>
  <c r="AL1174" i="16"/>
  <c r="B1175" i="16"/>
  <c r="C1175" i="16"/>
  <c r="D1175" i="16"/>
  <c r="E1175" i="16"/>
  <c r="F1175" i="16"/>
  <c r="I1175" i="16"/>
  <c r="K1175" i="16"/>
  <c r="L1175" i="16"/>
  <c r="M1175" i="16" s="1"/>
  <c r="N1175" i="16"/>
  <c r="O1175" i="16"/>
  <c r="P1175" i="16" s="1"/>
  <c r="Q1175" i="16"/>
  <c r="R1175" i="16"/>
  <c r="S1175" i="16" s="1"/>
  <c r="T1175" i="16"/>
  <c r="U1175" i="16"/>
  <c r="V1175" i="16" s="1"/>
  <c r="W1175" i="16"/>
  <c r="X1175" i="16"/>
  <c r="Y1175" i="16" s="1"/>
  <c r="Z1175" i="16"/>
  <c r="AA1175" i="16"/>
  <c r="AB1175" i="16" s="1"/>
  <c r="AC1175" i="16"/>
  <c r="AD1175" i="16"/>
  <c r="AE1175" i="16" s="1"/>
  <c r="AF1175" i="16"/>
  <c r="AG1175" i="16"/>
  <c r="AH1175" i="16" s="1"/>
  <c r="AI1175" i="16"/>
  <c r="AJ1175" i="16"/>
  <c r="AK1175" i="16" s="1"/>
  <c r="AL1175" i="16"/>
  <c r="B1176" i="16"/>
  <c r="C1176" i="16"/>
  <c r="D1176" i="16"/>
  <c r="E1176" i="16"/>
  <c r="F1176" i="16"/>
  <c r="I1176" i="16"/>
  <c r="J1176" i="16" s="1"/>
  <c r="K1176" i="16"/>
  <c r="L1176" i="16"/>
  <c r="M1176" i="16" s="1"/>
  <c r="N1176" i="16"/>
  <c r="O1176" i="16"/>
  <c r="P1176" i="16" s="1"/>
  <c r="Q1176" i="16"/>
  <c r="R1176" i="16"/>
  <c r="S1176" i="16" s="1"/>
  <c r="T1176" i="16"/>
  <c r="U1176" i="16"/>
  <c r="V1176" i="16" s="1"/>
  <c r="W1176" i="16"/>
  <c r="X1176" i="16"/>
  <c r="Y1176" i="16" s="1"/>
  <c r="Z1176" i="16"/>
  <c r="AA1176" i="16"/>
  <c r="AB1176" i="16" s="1"/>
  <c r="AC1176" i="16"/>
  <c r="AD1176" i="16"/>
  <c r="AE1176" i="16" s="1"/>
  <c r="AF1176" i="16"/>
  <c r="AG1176" i="16"/>
  <c r="AH1176" i="16" s="1"/>
  <c r="AI1176" i="16"/>
  <c r="AJ1176" i="16"/>
  <c r="AK1176" i="16" s="1"/>
  <c r="AL1176" i="16"/>
  <c r="B1177" i="16"/>
  <c r="C1177" i="16"/>
  <c r="D1177" i="16"/>
  <c r="E1177" i="16"/>
  <c r="F1177" i="16"/>
  <c r="I1177" i="16"/>
  <c r="K1177" i="16"/>
  <c r="L1177" i="16"/>
  <c r="M1177" i="16" s="1"/>
  <c r="N1177" i="16"/>
  <c r="O1177" i="16"/>
  <c r="P1177" i="16" s="1"/>
  <c r="Q1177" i="16"/>
  <c r="R1177" i="16"/>
  <c r="S1177" i="16" s="1"/>
  <c r="T1177" i="16"/>
  <c r="U1177" i="16"/>
  <c r="V1177" i="16" s="1"/>
  <c r="W1177" i="16"/>
  <c r="X1177" i="16"/>
  <c r="Y1177" i="16" s="1"/>
  <c r="Z1177" i="16"/>
  <c r="AA1177" i="16"/>
  <c r="AB1177" i="16" s="1"/>
  <c r="AC1177" i="16"/>
  <c r="AD1177" i="16"/>
  <c r="AE1177" i="16" s="1"/>
  <c r="AF1177" i="16"/>
  <c r="AG1177" i="16"/>
  <c r="AH1177" i="16" s="1"/>
  <c r="AI1177" i="16"/>
  <c r="AJ1177" i="16"/>
  <c r="AK1177" i="16" s="1"/>
  <c r="AL1177" i="16"/>
  <c r="B1178" i="16"/>
  <c r="C1178" i="16"/>
  <c r="D1178" i="16"/>
  <c r="E1178" i="16"/>
  <c r="F1178" i="16"/>
  <c r="I1178" i="16"/>
  <c r="J1178" i="16" s="1"/>
  <c r="K1178" i="16"/>
  <c r="L1178" i="16"/>
  <c r="M1178" i="16" s="1"/>
  <c r="N1178" i="16"/>
  <c r="O1178" i="16"/>
  <c r="P1178" i="16" s="1"/>
  <c r="Q1178" i="16"/>
  <c r="R1178" i="16"/>
  <c r="S1178" i="16" s="1"/>
  <c r="T1178" i="16"/>
  <c r="U1178" i="16"/>
  <c r="V1178" i="16" s="1"/>
  <c r="W1178" i="16"/>
  <c r="X1178" i="16"/>
  <c r="Y1178" i="16" s="1"/>
  <c r="Z1178" i="16"/>
  <c r="AA1178" i="16"/>
  <c r="AB1178" i="16" s="1"/>
  <c r="AC1178" i="16"/>
  <c r="AD1178" i="16"/>
  <c r="AE1178" i="16" s="1"/>
  <c r="AF1178" i="16"/>
  <c r="AG1178" i="16"/>
  <c r="AH1178" i="16" s="1"/>
  <c r="AI1178" i="16"/>
  <c r="AJ1178" i="16"/>
  <c r="AK1178" i="16" s="1"/>
  <c r="AL1178" i="16"/>
  <c r="B1179" i="16"/>
  <c r="C1179" i="16"/>
  <c r="D1179" i="16"/>
  <c r="E1179" i="16"/>
  <c r="F1179" i="16"/>
  <c r="I1179" i="16"/>
  <c r="K1179" i="16"/>
  <c r="L1179" i="16"/>
  <c r="M1179" i="16" s="1"/>
  <c r="N1179" i="16"/>
  <c r="O1179" i="16"/>
  <c r="P1179" i="16" s="1"/>
  <c r="Q1179" i="16"/>
  <c r="R1179" i="16"/>
  <c r="S1179" i="16" s="1"/>
  <c r="T1179" i="16"/>
  <c r="U1179" i="16"/>
  <c r="V1179" i="16" s="1"/>
  <c r="W1179" i="16"/>
  <c r="X1179" i="16"/>
  <c r="Y1179" i="16" s="1"/>
  <c r="Z1179" i="16"/>
  <c r="AA1179" i="16"/>
  <c r="AB1179" i="16" s="1"/>
  <c r="AC1179" i="16"/>
  <c r="AD1179" i="16"/>
  <c r="AE1179" i="16" s="1"/>
  <c r="AF1179" i="16"/>
  <c r="AG1179" i="16"/>
  <c r="AH1179" i="16" s="1"/>
  <c r="AI1179" i="16"/>
  <c r="AJ1179" i="16"/>
  <c r="AK1179" i="16" s="1"/>
  <c r="AL1179" i="16"/>
  <c r="B1180" i="16"/>
  <c r="C1180" i="16"/>
  <c r="D1180" i="16"/>
  <c r="E1180" i="16"/>
  <c r="F1180" i="16"/>
  <c r="I1180" i="16"/>
  <c r="J1180" i="16" s="1"/>
  <c r="K1180" i="16"/>
  <c r="L1180" i="16"/>
  <c r="M1180" i="16" s="1"/>
  <c r="N1180" i="16"/>
  <c r="O1180" i="16"/>
  <c r="P1180" i="16" s="1"/>
  <c r="Q1180" i="16"/>
  <c r="R1180" i="16"/>
  <c r="S1180" i="16" s="1"/>
  <c r="T1180" i="16"/>
  <c r="U1180" i="16"/>
  <c r="V1180" i="16" s="1"/>
  <c r="W1180" i="16"/>
  <c r="X1180" i="16"/>
  <c r="Y1180" i="16" s="1"/>
  <c r="Z1180" i="16"/>
  <c r="AA1180" i="16"/>
  <c r="AB1180" i="16" s="1"/>
  <c r="AC1180" i="16"/>
  <c r="AD1180" i="16"/>
  <c r="AE1180" i="16" s="1"/>
  <c r="AF1180" i="16"/>
  <c r="AG1180" i="16"/>
  <c r="AH1180" i="16" s="1"/>
  <c r="AI1180" i="16"/>
  <c r="AJ1180" i="16"/>
  <c r="AK1180" i="16" s="1"/>
  <c r="AL1180" i="16"/>
  <c r="B1181" i="16"/>
  <c r="C1181" i="16"/>
  <c r="D1181" i="16"/>
  <c r="E1181" i="16"/>
  <c r="F1181" i="16"/>
  <c r="I1181" i="16"/>
  <c r="K1181" i="16"/>
  <c r="L1181" i="16"/>
  <c r="M1181" i="16" s="1"/>
  <c r="N1181" i="16"/>
  <c r="O1181" i="16"/>
  <c r="P1181" i="16" s="1"/>
  <c r="Q1181" i="16"/>
  <c r="R1181" i="16"/>
  <c r="S1181" i="16" s="1"/>
  <c r="T1181" i="16"/>
  <c r="U1181" i="16"/>
  <c r="V1181" i="16" s="1"/>
  <c r="W1181" i="16"/>
  <c r="X1181" i="16"/>
  <c r="Y1181" i="16" s="1"/>
  <c r="Z1181" i="16"/>
  <c r="AA1181" i="16"/>
  <c r="AB1181" i="16" s="1"/>
  <c r="AC1181" i="16"/>
  <c r="AD1181" i="16"/>
  <c r="AE1181" i="16" s="1"/>
  <c r="AF1181" i="16"/>
  <c r="AG1181" i="16"/>
  <c r="AH1181" i="16" s="1"/>
  <c r="AI1181" i="16"/>
  <c r="AJ1181" i="16"/>
  <c r="AK1181" i="16" s="1"/>
  <c r="AL1181" i="16"/>
  <c r="B1182" i="16"/>
  <c r="C1182" i="16"/>
  <c r="D1182" i="16"/>
  <c r="E1182" i="16"/>
  <c r="F1182" i="16"/>
  <c r="I1182" i="16"/>
  <c r="J1182" i="16" s="1"/>
  <c r="K1182" i="16"/>
  <c r="L1182" i="16"/>
  <c r="M1182" i="16" s="1"/>
  <c r="N1182" i="16"/>
  <c r="O1182" i="16"/>
  <c r="P1182" i="16" s="1"/>
  <c r="Q1182" i="16"/>
  <c r="R1182" i="16"/>
  <c r="S1182" i="16" s="1"/>
  <c r="T1182" i="16"/>
  <c r="U1182" i="16"/>
  <c r="V1182" i="16" s="1"/>
  <c r="W1182" i="16"/>
  <c r="X1182" i="16"/>
  <c r="Y1182" i="16" s="1"/>
  <c r="Z1182" i="16"/>
  <c r="AA1182" i="16"/>
  <c r="AB1182" i="16" s="1"/>
  <c r="AC1182" i="16"/>
  <c r="AD1182" i="16"/>
  <c r="AE1182" i="16" s="1"/>
  <c r="AF1182" i="16"/>
  <c r="AG1182" i="16"/>
  <c r="AH1182" i="16" s="1"/>
  <c r="AI1182" i="16"/>
  <c r="AJ1182" i="16"/>
  <c r="AK1182" i="16" s="1"/>
  <c r="AL1182" i="16"/>
  <c r="B1183" i="16"/>
  <c r="C1183" i="16"/>
  <c r="D1183" i="16"/>
  <c r="E1183" i="16"/>
  <c r="F1183" i="16"/>
  <c r="I1183" i="16"/>
  <c r="K1183" i="16"/>
  <c r="L1183" i="16"/>
  <c r="M1183" i="16" s="1"/>
  <c r="N1183" i="16"/>
  <c r="O1183" i="16"/>
  <c r="P1183" i="16" s="1"/>
  <c r="Q1183" i="16"/>
  <c r="R1183" i="16"/>
  <c r="S1183" i="16" s="1"/>
  <c r="T1183" i="16"/>
  <c r="U1183" i="16"/>
  <c r="V1183" i="16" s="1"/>
  <c r="W1183" i="16"/>
  <c r="X1183" i="16"/>
  <c r="Y1183" i="16" s="1"/>
  <c r="Z1183" i="16"/>
  <c r="AA1183" i="16"/>
  <c r="AB1183" i="16" s="1"/>
  <c r="AC1183" i="16"/>
  <c r="AD1183" i="16"/>
  <c r="AE1183" i="16" s="1"/>
  <c r="AF1183" i="16"/>
  <c r="AG1183" i="16"/>
  <c r="AH1183" i="16" s="1"/>
  <c r="AI1183" i="16"/>
  <c r="AJ1183" i="16"/>
  <c r="AK1183" i="16" s="1"/>
  <c r="AL1183" i="16"/>
  <c r="B1184" i="16"/>
  <c r="C1184" i="16"/>
  <c r="D1184" i="16"/>
  <c r="E1184" i="16"/>
  <c r="F1184" i="16"/>
  <c r="I1184" i="16"/>
  <c r="J1184" i="16" s="1"/>
  <c r="K1184" i="16"/>
  <c r="L1184" i="16"/>
  <c r="M1184" i="16" s="1"/>
  <c r="N1184" i="16"/>
  <c r="O1184" i="16"/>
  <c r="P1184" i="16" s="1"/>
  <c r="Q1184" i="16"/>
  <c r="R1184" i="16"/>
  <c r="S1184" i="16" s="1"/>
  <c r="T1184" i="16"/>
  <c r="U1184" i="16"/>
  <c r="V1184" i="16" s="1"/>
  <c r="W1184" i="16"/>
  <c r="X1184" i="16"/>
  <c r="Y1184" i="16" s="1"/>
  <c r="Z1184" i="16"/>
  <c r="AA1184" i="16"/>
  <c r="AB1184" i="16" s="1"/>
  <c r="AC1184" i="16"/>
  <c r="AD1184" i="16"/>
  <c r="AE1184" i="16" s="1"/>
  <c r="AF1184" i="16"/>
  <c r="AG1184" i="16"/>
  <c r="AH1184" i="16" s="1"/>
  <c r="AI1184" i="16"/>
  <c r="AJ1184" i="16"/>
  <c r="AK1184" i="16" s="1"/>
  <c r="AL1184" i="16"/>
  <c r="B1185" i="16"/>
  <c r="C1185" i="16"/>
  <c r="D1185" i="16"/>
  <c r="E1185" i="16"/>
  <c r="F1185" i="16"/>
  <c r="I1185" i="16"/>
  <c r="K1185" i="16"/>
  <c r="L1185" i="16"/>
  <c r="M1185" i="16" s="1"/>
  <c r="N1185" i="16"/>
  <c r="O1185" i="16"/>
  <c r="P1185" i="16" s="1"/>
  <c r="Q1185" i="16"/>
  <c r="R1185" i="16"/>
  <c r="S1185" i="16" s="1"/>
  <c r="T1185" i="16"/>
  <c r="U1185" i="16"/>
  <c r="V1185" i="16" s="1"/>
  <c r="W1185" i="16"/>
  <c r="X1185" i="16"/>
  <c r="Y1185" i="16" s="1"/>
  <c r="Z1185" i="16"/>
  <c r="AA1185" i="16"/>
  <c r="AB1185" i="16" s="1"/>
  <c r="AC1185" i="16"/>
  <c r="AD1185" i="16"/>
  <c r="AE1185" i="16" s="1"/>
  <c r="AF1185" i="16"/>
  <c r="AG1185" i="16"/>
  <c r="AH1185" i="16" s="1"/>
  <c r="AI1185" i="16"/>
  <c r="AJ1185" i="16"/>
  <c r="AK1185" i="16" s="1"/>
  <c r="AL1185" i="16"/>
  <c r="B1186" i="16"/>
  <c r="C1186" i="16"/>
  <c r="D1186" i="16"/>
  <c r="E1186" i="16"/>
  <c r="F1186" i="16"/>
  <c r="I1186" i="16"/>
  <c r="J1186" i="16" s="1"/>
  <c r="K1186" i="16"/>
  <c r="L1186" i="16"/>
  <c r="M1186" i="16" s="1"/>
  <c r="N1186" i="16"/>
  <c r="O1186" i="16"/>
  <c r="P1186" i="16" s="1"/>
  <c r="Q1186" i="16"/>
  <c r="R1186" i="16"/>
  <c r="S1186" i="16" s="1"/>
  <c r="T1186" i="16"/>
  <c r="U1186" i="16"/>
  <c r="V1186" i="16" s="1"/>
  <c r="W1186" i="16"/>
  <c r="X1186" i="16"/>
  <c r="Y1186" i="16" s="1"/>
  <c r="Z1186" i="16"/>
  <c r="AA1186" i="16"/>
  <c r="AB1186" i="16" s="1"/>
  <c r="AC1186" i="16"/>
  <c r="AD1186" i="16"/>
  <c r="AE1186" i="16" s="1"/>
  <c r="AF1186" i="16"/>
  <c r="AG1186" i="16"/>
  <c r="AH1186" i="16" s="1"/>
  <c r="AI1186" i="16"/>
  <c r="AJ1186" i="16"/>
  <c r="AK1186" i="16" s="1"/>
  <c r="AL1186" i="16"/>
  <c r="B1187" i="16"/>
  <c r="C1187" i="16"/>
  <c r="D1187" i="16"/>
  <c r="E1187" i="16"/>
  <c r="F1187" i="16"/>
  <c r="I1187" i="16"/>
  <c r="K1187" i="16"/>
  <c r="L1187" i="16"/>
  <c r="M1187" i="16" s="1"/>
  <c r="N1187" i="16"/>
  <c r="O1187" i="16"/>
  <c r="P1187" i="16" s="1"/>
  <c r="Q1187" i="16"/>
  <c r="R1187" i="16"/>
  <c r="S1187" i="16" s="1"/>
  <c r="T1187" i="16"/>
  <c r="U1187" i="16"/>
  <c r="V1187" i="16" s="1"/>
  <c r="W1187" i="16"/>
  <c r="X1187" i="16"/>
  <c r="Y1187" i="16" s="1"/>
  <c r="Z1187" i="16"/>
  <c r="AA1187" i="16"/>
  <c r="AB1187" i="16" s="1"/>
  <c r="AC1187" i="16"/>
  <c r="AD1187" i="16"/>
  <c r="AE1187" i="16" s="1"/>
  <c r="AF1187" i="16"/>
  <c r="AG1187" i="16"/>
  <c r="AH1187" i="16" s="1"/>
  <c r="AI1187" i="16"/>
  <c r="AJ1187" i="16"/>
  <c r="AK1187" i="16" s="1"/>
  <c r="AL1187" i="16"/>
  <c r="B1188" i="16"/>
  <c r="C1188" i="16"/>
  <c r="D1188" i="16"/>
  <c r="E1188" i="16"/>
  <c r="F1188" i="16"/>
  <c r="I1188" i="16"/>
  <c r="J1188" i="16" s="1"/>
  <c r="K1188" i="16"/>
  <c r="L1188" i="16"/>
  <c r="M1188" i="16" s="1"/>
  <c r="N1188" i="16"/>
  <c r="O1188" i="16"/>
  <c r="P1188" i="16" s="1"/>
  <c r="Q1188" i="16"/>
  <c r="R1188" i="16"/>
  <c r="S1188" i="16" s="1"/>
  <c r="T1188" i="16"/>
  <c r="U1188" i="16"/>
  <c r="V1188" i="16" s="1"/>
  <c r="W1188" i="16"/>
  <c r="X1188" i="16"/>
  <c r="Y1188" i="16" s="1"/>
  <c r="Z1188" i="16"/>
  <c r="AA1188" i="16"/>
  <c r="AB1188" i="16" s="1"/>
  <c r="AC1188" i="16"/>
  <c r="AD1188" i="16"/>
  <c r="AE1188" i="16" s="1"/>
  <c r="AF1188" i="16"/>
  <c r="AG1188" i="16"/>
  <c r="AH1188" i="16" s="1"/>
  <c r="AI1188" i="16"/>
  <c r="AJ1188" i="16"/>
  <c r="AK1188" i="16" s="1"/>
  <c r="AL1188" i="16"/>
  <c r="B1189" i="16"/>
  <c r="C1189" i="16"/>
  <c r="D1189" i="16"/>
  <c r="E1189" i="16"/>
  <c r="F1189" i="16"/>
  <c r="I1189" i="16"/>
  <c r="K1189" i="16"/>
  <c r="L1189" i="16"/>
  <c r="M1189" i="16" s="1"/>
  <c r="N1189" i="16"/>
  <c r="O1189" i="16"/>
  <c r="P1189" i="16" s="1"/>
  <c r="Q1189" i="16"/>
  <c r="R1189" i="16"/>
  <c r="S1189" i="16" s="1"/>
  <c r="T1189" i="16"/>
  <c r="U1189" i="16"/>
  <c r="V1189" i="16" s="1"/>
  <c r="W1189" i="16"/>
  <c r="X1189" i="16"/>
  <c r="Y1189" i="16" s="1"/>
  <c r="Z1189" i="16"/>
  <c r="AA1189" i="16"/>
  <c r="AB1189" i="16" s="1"/>
  <c r="AC1189" i="16"/>
  <c r="AD1189" i="16"/>
  <c r="AE1189" i="16" s="1"/>
  <c r="AF1189" i="16"/>
  <c r="AG1189" i="16"/>
  <c r="AH1189" i="16" s="1"/>
  <c r="AI1189" i="16"/>
  <c r="AJ1189" i="16"/>
  <c r="AK1189" i="16" s="1"/>
  <c r="AL1189" i="16"/>
  <c r="B1190" i="16"/>
  <c r="C1190" i="16"/>
  <c r="D1190" i="16"/>
  <c r="E1190" i="16"/>
  <c r="F1190" i="16"/>
  <c r="I1190" i="16"/>
  <c r="J1190" i="16" s="1"/>
  <c r="K1190" i="16"/>
  <c r="L1190" i="16"/>
  <c r="M1190" i="16" s="1"/>
  <c r="N1190" i="16"/>
  <c r="O1190" i="16"/>
  <c r="P1190" i="16" s="1"/>
  <c r="Q1190" i="16"/>
  <c r="R1190" i="16"/>
  <c r="S1190" i="16" s="1"/>
  <c r="T1190" i="16"/>
  <c r="U1190" i="16"/>
  <c r="V1190" i="16" s="1"/>
  <c r="W1190" i="16"/>
  <c r="X1190" i="16"/>
  <c r="Y1190" i="16" s="1"/>
  <c r="Z1190" i="16"/>
  <c r="AA1190" i="16"/>
  <c r="AB1190" i="16" s="1"/>
  <c r="AC1190" i="16"/>
  <c r="AD1190" i="16"/>
  <c r="AE1190" i="16" s="1"/>
  <c r="AF1190" i="16"/>
  <c r="AG1190" i="16"/>
  <c r="AH1190" i="16" s="1"/>
  <c r="AI1190" i="16"/>
  <c r="AJ1190" i="16"/>
  <c r="AK1190" i="16" s="1"/>
  <c r="AL1190" i="16"/>
  <c r="B1191" i="16"/>
  <c r="C1191" i="16"/>
  <c r="D1191" i="16"/>
  <c r="E1191" i="16"/>
  <c r="F1191" i="16"/>
  <c r="I1191" i="16"/>
  <c r="K1191" i="16"/>
  <c r="L1191" i="16"/>
  <c r="M1191" i="16" s="1"/>
  <c r="N1191" i="16"/>
  <c r="O1191" i="16"/>
  <c r="P1191" i="16" s="1"/>
  <c r="Q1191" i="16"/>
  <c r="R1191" i="16"/>
  <c r="S1191" i="16" s="1"/>
  <c r="T1191" i="16"/>
  <c r="U1191" i="16"/>
  <c r="V1191" i="16" s="1"/>
  <c r="W1191" i="16"/>
  <c r="X1191" i="16"/>
  <c r="Y1191" i="16" s="1"/>
  <c r="Z1191" i="16"/>
  <c r="AA1191" i="16"/>
  <c r="AB1191" i="16" s="1"/>
  <c r="AC1191" i="16"/>
  <c r="AD1191" i="16"/>
  <c r="AE1191" i="16" s="1"/>
  <c r="AF1191" i="16"/>
  <c r="AG1191" i="16"/>
  <c r="AH1191" i="16" s="1"/>
  <c r="AI1191" i="16"/>
  <c r="AJ1191" i="16"/>
  <c r="AK1191" i="16" s="1"/>
  <c r="AL1191" i="16"/>
  <c r="B1192" i="16"/>
  <c r="C1192" i="16"/>
  <c r="D1192" i="16"/>
  <c r="E1192" i="16"/>
  <c r="F1192" i="16"/>
  <c r="I1192" i="16"/>
  <c r="J1192" i="16" s="1"/>
  <c r="K1192" i="16"/>
  <c r="L1192" i="16"/>
  <c r="M1192" i="16" s="1"/>
  <c r="N1192" i="16"/>
  <c r="O1192" i="16"/>
  <c r="P1192" i="16" s="1"/>
  <c r="Q1192" i="16"/>
  <c r="R1192" i="16"/>
  <c r="S1192" i="16" s="1"/>
  <c r="T1192" i="16"/>
  <c r="U1192" i="16"/>
  <c r="V1192" i="16" s="1"/>
  <c r="W1192" i="16"/>
  <c r="X1192" i="16"/>
  <c r="Y1192" i="16" s="1"/>
  <c r="Z1192" i="16"/>
  <c r="AA1192" i="16"/>
  <c r="AB1192" i="16" s="1"/>
  <c r="AC1192" i="16"/>
  <c r="AD1192" i="16"/>
  <c r="AE1192" i="16" s="1"/>
  <c r="AF1192" i="16"/>
  <c r="AG1192" i="16"/>
  <c r="AH1192" i="16" s="1"/>
  <c r="AI1192" i="16"/>
  <c r="AJ1192" i="16"/>
  <c r="AK1192" i="16" s="1"/>
  <c r="AL1192" i="16"/>
  <c r="B1193" i="16"/>
  <c r="C1193" i="16"/>
  <c r="D1193" i="16"/>
  <c r="E1193" i="16"/>
  <c r="F1193" i="16"/>
  <c r="I1193" i="16"/>
  <c r="K1193" i="16"/>
  <c r="L1193" i="16"/>
  <c r="M1193" i="16" s="1"/>
  <c r="N1193" i="16"/>
  <c r="O1193" i="16"/>
  <c r="P1193" i="16" s="1"/>
  <c r="Q1193" i="16"/>
  <c r="R1193" i="16"/>
  <c r="S1193" i="16" s="1"/>
  <c r="T1193" i="16"/>
  <c r="U1193" i="16"/>
  <c r="V1193" i="16" s="1"/>
  <c r="W1193" i="16"/>
  <c r="X1193" i="16"/>
  <c r="Y1193" i="16" s="1"/>
  <c r="Z1193" i="16"/>
  <c r="AA1193" i="16"/>
  <c r="AB1193" i="16" s="1"/>
  <c r="AC1193" i="16"/>
  <c r="AD1193" i="16"/>
  <c r="AE1193" i="16" s="1"/>
  <c r="AF1193" i="16"/>
  <c r="AG1193" i="16"/>
  <c r="AH1193" i="16" s="1"/>
  <c r="AI1193" i="16"/>
  <c r="AJ1193" i="16"/>
  <c r="AK1193" i="16" s="1"/>
  <c r="AL1193" i="16"/>
  <c r="B1194" i="16"/>
  <c r="C1194" i="16"/>
  <c r="D1194" i="16"/>
  <c r="E1194" i="16"/>
  <c r="F1194" i="16"/>
  <c r="I1194" i="16"/>
  <c r="J1194" i="16" s="1"/>
  <c r="K1194" i="16"/>
  <c r="L1194" i="16"/>
  <c r="M1194" i="16" s="1"/>
  <c r="N1194" i="16"/>
  <c r="O1194" i="16"/>
  <c r="P1194" i="16" s="1"/>
  <c r="Q1194" i="16"/>
  <c r="R1194" i="16"/>
  <c r="S1194" i="16" s="1"/>
  <c r="T1194" i="16"/>
  <c r="U1194" i="16"/>
  <c r="V1194" i="16" s="1"/>
  <c r="W1194" i="16"/>
  <c r="X1194" i="16"/>
  <c r="Y1194" i="16" s="1"/>
  <c r="Z1194" i="16"/>
  <c r="AA1194" i="16"/>
  <c r="AB1194" i="16" s="1"/>
  <c r="AC1194" i="16"/>
  <c r="AD1194" i="16"/>
  <c r="AE1194" i="16" s="1"/>
  <c r="AF1194" i="16"/>
  <c r="AG1194" i="16"/>
  <c r="AH1194" i="16" s="1"/>
  <c r="AI1194" i="16"/>
  <c r="AJ1194" i="16"/>
  <c r="AK1194" i="16" s="1"/>
  <c r="AL1194" i="16"/>
  <c r="B1195" i="16"/>
  <c r="C1195" i="16"/>
  <c r="D1195" i="16"/>
  <c r="E1195" i="16"/>
  <c r="F1195" i="16"/>
  <c r="I1195" i="16"/>
  <c r="K1195" i="16"/>
  <c r="L1195" i="16"/>
  <c r="M1195" i="16" s="1"/>
  <c r="N1195" i="16"/>
  <c r="O1195" i="16"/>
  <c r="P1195" i="16" s="1"/>
  <c r="Q1195" i="16"/>
  <c r="R1195" i="16"/>
  <c r="S1195" i="16" s="1"/>
  <c r="T1195" i="16"/>
  <c r="U1195" i="16"/>
  <c r="V1195" i="16" s="1"/>
  <c r="W1195" i="16"/>
  <c r="X1195" i="16"/>
  <c r="Y1195" i="16" s="1"/>
  <c r="Z1195" i="16"/>
  <c r="AA1195" i="16"/>
  <c r="AB1195" i="16" s="1"/>
  <c r="AC1195" i="16"/>
  <c r="AD1195" i="16"/>
  <c r="AE1195" i="16" s="1"/>
  <c r="AF1195" i="16"/>
  <c r="AG1195" i="16"/>
  <c r="AH1195" i="16" s="1"/>
  <c r="AI1195" i="16"/>
  <c r="AJ1195" i="16"/>
  <c r="AK1195" i="16" s="1"/>
  <c r="AL1195" i="16"/>
  <c r="B1196" i="16"/>
  <c r="C1196" i="16"/>
  <c r="D1196" i="16"/>
  <c r="E1196" i="16"/>
  <c r="F1196" i="16"/>
  <c r="I1196" i="16"/>
  <c r="J1196" i="16" s="1"/>
  <c r="K1196" i="16"/>
  <c r="L1196" i="16"/>
  <c r="M1196" i="16" s="1"/>
  <c r="N1196" i="16"/>
  <c r="O1196" i="16"/>
  <c r="P1196" i="16" s="1"/>
  <c r="Q1196" i="16"/>
  <c r="R1196" i="16"/>
  <c r="S1196" i="16" s="1"/>
  <c r="T1196" i="16"/>
  <c r="U1196" i="16"/>
  <c r="V1196" i="16" s="1"/>
  <c r="W1196" i="16"/>
  <c r="X1196" i="16"/>
  <c r="Y1196" i="16" s="1"/>
  <c r="Z1196" i="16"/>
  <c r="AA1196" i="16"/>
  <c r="AB1196" i="16" s="1"/>
  <c r="AC1196" i="16"/>
  <c r="AD1196" i="16"/>
  <c r="AE1196" i="16" s="1"/>
  <c r="AF1196" i="16"/>
  <c r="AG1196" i="16"/>
  <c r="AH1196" i="16" s="1"/>
  <c r="AI1196" i="16"/>
  <c r="AJ1196" i="16"/>
  <c r="AK1196" i="16" s="1"/>
  <c r="AL1196" i="16"/>
  <c r="B1197" i="16"/>
  <c r="C1197" i="16"/>
  <c r="D1197" i="16"/>
  <c r="E1197" i="16"/>
  <c r="F1197" i="16"/>
  <c r="I1197" i="16"/>
  <c r="K1197" i="16"/>
  <c r="L1197" i="16"/>
  <c r="M1197" i="16" s="1"/>
  <c r="N1197" i="16"/>
  <c r="O1197" i="16"/>
  <c r="P1197" i="16" s="1"/>
  <c r="Q1197" i="16"/>
  <c r="R1197" i="16"/>
  <c r="S1197" i="16" s="1"/>
  <c r="T1197" i="16"/>
  <c r="U1197" i="16"/>
  <c r="V1197" i="16" s="1"/>
  <c r="W1197" i="16"/>
  <c r="X1197" i="16"/>
  <c r="Y1197" i="16" s="1"/>
  <c r="Z1197" i="16"/>
  <c r="AA1197" i="16"/>
  <c r="AB1197" i="16" s="1"/>
  <c r="AC1197" i="16"/>
  <c r="AD1197" i="16"/>
  <c r="AE1197" i="16" s="1"/>
  <c r="AF1197" i="16"/>
  <c r="AG1197" i="16"/>
  <c r="AH1197" i="16" s="1"/>
  <c r="AI1197" i="16"/>
  <c r="AJ1197" i="16"/>
  <c r="AK1197" i="16" s="1"/>
  <c r="AL1197" i="16"/>
  <c r="B1198" i="16"/>
  <c r="C1198" i="16"/>
  <c r="D1198" i="16"/>
  <c r="E1198" i="16"/>
  <c r="F1198" i="16"/>
  <c r="I1198" i="16"/>
  <c r="J1198" i="16" s="1"/>
  <c r="K1198" i="16"/>
  <c r="L1198" i="16"/>
  <c r="M1198" i="16" s="1"/>
  <c r="N1198" i="16"/>
  <c r="O1198" i="16"/>
  <c r="P1198" i="16" s="1"/>
  <c r="Q1198" i="16"/>
  <c r="R1198" i="16"/>
  <c r="S1198" i="16" s="1"/>
  <c r="T1198" i="16"/>
  <c r="U1198" i="16"/>
  <c r="V1198" i="16" s="1"/>
  <c r="W1198" i="16"/>
  <c r="X1198" i="16"/>
  <c r="Y1198" i="16" s="1"/>
  <c r="Z1198" i="16"/>
  <c r="AA1198" i="16"/>
  <c r="AB1198" i="16" s="1"/>
  <c r="AC1198" i="16"/>
  <c r="AD1198" i="16"/>
  <c r="AE1198" i="16" s="1"/>
  <c r="AF1198" i="16"/>
  <c r="AG1198" i="16"/>
  <c r="AH1198" i="16" s="1"/>
  <c r="AI1198" i="16"/>
  <c r="AJ1198" i="16"/>
  <c r="AK1198" i="16" s="1"/>
  <c r="AL1198" i="16"/>
  <c r="B1199" i="16"/>
  <c r="C1199" i="16"/>
  <c r="D1199" i="16"/>
  <c r="E1199" i="16"/>
  <c r="F1199" i="16"/>
  <c r="I1199" i="16"/>
  <c r="K1199" i="16"/>
  <c r="L1199" i="16"/>
  <c r="M1199" i="16" s="1"/>
  <c r="N1199" i="16"/>
  <c r="O1199" i="16"/>
  <c r="P1199" i="16" s="1"/>
  <c r="Q1199" i="16"/>
  <c r="R1199" i="16"/>
  <c r="S1199" i="16" s="1"/>
  <c r="T1199" i="16"/>
  <c r="U1199" i="16"/>
  <c r="V1199" i="16" s="1"/>
  <c r="W1199" i="16"/>
  <c r="X1199" i="16"/>
  <c r="Y1199" i="16" s="1"/>
  <c r="Z1199" i="16"/>
  <c r="AA1199" i="16"/>
  <c r="AB1199" i="16" s="1"/>
  <c r="AC1199" i="16"/>
  <c r="AD1199" i="16"/>
  <c r="AE1199" i="16" s="1"/>
  <c r="AF1199" i="16"/>
  <c r="AG1199" i="16"/>
  <c r="AH1199" i="16" s="1"/>
  <c r="AI1199" i="16"/>
  <c r="AJ1199" i="16"/>
  <c r="AK1199" i="16" s="1"/>
  <c r="AL1199" i="16"/>
  <c r="B1200" i="16"/>
  <c r="C1200" i="16"/>
  <c r="D1200" i="16"/>
  <c r="E1200" i="16"/>
  <c r="F1200" i="16"/>
  <c r="I1200" i="16"/>
  <c r="J1200" i="16" s="1"/>
  <c r="K1200" i="16"/>
  <c r="L1200" i="16"/>
  <c r="M1200" i="16" s="1"/>
  <c r="N1200" i="16"/>
  <c r="O1200" i="16"/>
  <c r="P1200" i="16" s="1"/>
  <c r="Q1200" i="16"/>
  <c r="R1200" i="16"/>
  <c r="S1200" i="16" s="1"/>
  <c r="T1200" i="16"/>
  <c r="U1200" i="16"/>
  <c r="V1200" i="16" s="1"/>
  <c r="W1200" i="16"/>
  <c r="X1200" i="16"/>
  <c r="Y1200" i="16" s="1"/>
  <c r="Z1200" i="16"/>
  <c r="AA1200" i="16"/>
  <c r="AB1200" i="16" s="1"/>
  <c r="AC1200" i="16"/>
  <c r="AD1200" i="16"/>
  <c r="AE1200" i="16" s="1"/>
  <c r="AF1200" i="16"/>
  <c r="AG1200" i="16"/>
  <c r="AH1200" i="16" s="1"/>
  <c r="AI1200" i="16"/>
  <c r="AJ1200" i="16"/>
  <c r="AK1200" i="16" s="1"/>
  <c r="AL1200" i="16"/>
  <c r="B1201" i="16"/>
  <c r="C1201" i="16"/>
  <c r="D1201" i="16"/>
  <c r="E1201" i="16"/>
  <c r="F1201" i="16"/>
  <c r="I1201" i="16"/>
  <c r="K1201" i="16"/>
  <c r="L1201" i="16"/>
  <c r="M1201" i="16" s="1"/>
  <c r="N1201" i="16"/>
  <c r="O1201" i="16"/>
  <c r="P1201" i="16" s="1"/>
  <c r="Q1201" i="16"/>
  <c r="R1201" i="16"/>
  <c r="S1201" i="16" s="1"/>
  <c r="T1201" i="16"/>
  <c r="U1201" i="16"/>
  <c r="V1201" i="16" s="1"/>
  <c r="W1201" i="16"/>
  <c r="X1201" i="16"/>
  <c r="Y1201" i="16" s="1"/>
  <c r="Z1201" i="16"/>
  <c r="AA1201" i="16"/>
  <c r="AB1201" i="16" s="1"/>
  <c r="AC1201" i="16"/>
  <c r="AD1201" i="16"/>
  <c r="AE1201" i="16" s="1"/>
  <c r="AF1201" i="16"/>
  <c r="AG1201" i="16"/>
  <c r="AH1201" i="16" s="1"/>
  <c r="AI1201" i="16"/>
  <c r="AJ1201" i="16"/>
  <c r="AK1201" i="16" s="1"/>
  <c r="AL1201" i="16"/>
  <c r="B1202" i="16"/>
  <c r="C1202" i="16"/>
  <c r="D1202" i="16"/>
  <c r="E1202" i="16"/>
  <c r="F1202" i="16"/>
  <c r="I1202" i="16"/>
  <c r="J1202" i="16" s="1"/>
  <c r="K1202" i="16"/>
  <c r="L1202" i="16"/>
  <c r="M1202" i="16" s="1"/>
  <c r="N1202" i="16"/>
  <c r="O1202" i="16"/>
  <c r="P1202" i="16" s="1"/>
  <c r="Q1202" i="16"/>
  <c r="R1202" i="16"/>
  <c r="S1202" i="16" s="1"/>
  <c r="T1202" i="16"/>
  <c r="U1202" i="16"/>
  <c r="V1202" i="16" s="1"/>
  <c r="W1202" i="16"/>
  <c r="X1202" i="16"/>
  <c r="Y1202" i="16" s="1"/>
  <c r="Z1202" i="16"/>
  <c r="AA1202" i="16"/>
  <c r="AB1202" i="16" s="1"/>
  <c r="AC1202" i="16"/>
  <c r="AD1202" i="16"/>
  <c r="AE1202" i="16" s="1"/>
  <c r="AF1202" i="16"/>
  <c r="AG1202" i="16"/>
  <c r="AH1202" i="16" s="1"/>
  <c r="AI1202" i="16"/>
  <c r="AJ1202" i="16"/>
  <c r="AK1202" i="16" s="1"/>
  <c r="AL1202" i="16"/>
  <c r="B1203" i="16"/>
  <c r="C1203" i="16"/>
  <c r="D1203" i="16"/>
  <c r="E1203" i="16"/>
  <c r="F1203" i="16"/>
  <c r="I1203" i="16"/>
  <c r="K1203" i="16"/>
  <c r="L1203" i="16"/>
  <c r="M1203" i="16" s="1"/>
  <c r="N1203" i="16"/>
  <c r="O1203" i="16"/>
  <c r="P1203" i="16" s="1"/>
  <c r="Q1203" i="16"/>
  <c r="R1203" i="16"/>
  <c r="S1203" i="16" s="1"/>
  <c r="T1203" i="16"/>
  <c r="U1203" i="16"/>
  <c r="V1203" i="16" s="1"/>
  <c r="W1203" i="16"/>
  <c r="X1203" i="16"/>
  <c r="Y1203" i="16" s="1"/>
  <c r="Z1203" i="16"/>
  <c r="AA1203" i="16"/>
  <c r="AB1203" i="16" s="1"/>
  <c r="AC1203" i="16"/>
  <c r="AD1203" i="16"/>
  <c r="AE1203" i="16" s="1"/>
  <c r="AF1203" i="16"/>
  <c r="AG1203" i="16"/>
  <c r="AH1203" i="16" s="1"/>
  <c r="AI1203" i="16"/>
  <c r="AJ1203" i="16"/>
  <c r="AK1203" i="16" s="1"/>
  <c r="AL1203" i="16"/>
  <c r="B1204" i="16"/>
  <c r="C1204" i="16"/>
  <c r="D1204" i="16"/>
  <c r="E1204" i="16"/>
  <c r="F1204" i="16"/>
  <c r="I1204" i="16"/>
  <c r="J1204" i="16" s="1"/>
  <c r="K1204" i="16"/>
  <c r="L1204" i="16"/>
  <c r="M1204" i="16" s="1"/>
  <c r="N1204" i="16"/>
  <c r="O1204" i="16"/>
  <c r="P1204" i="16" s="1"/>
  <c r="Q1204" i="16"/>
  <c r="R1204" i="16"/>
  <c r="S1204" i="16" s="1"/>
  <c r="T1204" i="16"/>
  <c r="U1204" i="16"/>
  <c r="V1204" i="16" s="1"/>
  <c r="W1204" i="16"/>
  <c r="X1204" i="16"/>
  <c r="Y1204" i="16" s="1"/>
  <c r="Z1204" i="16"/>
  <c r="AA1204" i="16"/>
  <c r="AB1204" i="16" s="1"/>
  <c r="AC1204" i="16"/>
  <c r="AD1204" i="16"/>
  <c r="AE1204" i="16" s="1"/>
  <c r="AF1204" i="16"/>
  <c r="AG1204" i="16"/>
  <c r="AH1204" i="16" s="1"/>
  <c r="AI1204" i="16"/>
  <c r="AJ1204" i="16"/>
  <c r="AK1204" i="16" s="1"/>
  <c r="AL1204" i="16"/>
  <c r="B1205" i="16"/>
  <c r="C1205" i="16"/>
  <c r="D1205" i="16"/>
  <c r="E1205" i="16"/>
  <c r="F1205" i="16"/>
  <c r="I1205" i="16"/>
  <c r="K1205" i="16"/>
  <c r="L1205" i="16"/>
  <c r="M1205" i="16" s="1"/>
  <c r="N1205" i="16"/>
  <c r="O1205" i="16"/>
  <c r="P1205" i="16" s="1"/>
  <c r="Q1205" i="16"/>
  <c r="R1205" i="16"/>
  <c r="S1205" i="16" s="1"/>
  <c r="T1205" i="16"/>
  <c r="U1205" i="16"/>
  <c r="V1205" i="16" s="1"/>
  <c r="W1205" i="16"/>
  <c r="X1205" i="16"/>
  <c r="Y1205" i="16" s="1"/>
  <c r="Z1205" i="16"/>
  <c r="AA1205" i="16"/>
  <c r="AB1205" i="16" s="1"/>
  <c r="AC1205" i="16"/>
  <c r="AD1205" i="16"/>
  <c r="AE1205" i="16" s="1"/>
  <c r="AF1205" i="16"/>
  <c r="AG1205" i="16"/>
  <c r="AH1205" i="16" s="1"/>
  <c r="AI1205" i="16"/>
  <c r="AJ1205" i="16"/>
  <c r="AK1205" i="16" s="1"/>
  <c r="AL1205" i="16"/>
  <c r="B1206" i="16"/>
  <c r="C1206" i="16"/>
  <c r="D1206" i="16"/>
  <c r="E1206" i="16"/>
  <c r="F1206" i="16"/>
  <c r="I1206" i="16"/>
  <c r="J1206" i="16" s="1"/>
  <c r="K1206" i="16"/>
  <c r="L1206" i="16"/>
  <c r="M1206" i="16" s="1"/>
  <c r="N1206" i="16"/>
  <c r="O1206" i="16"/>
  <c r="P1206" i="16" s="1"/>
  <c r="Q1206" i="16"/>
  <c r="R1206" i="16"/>
  <c r="S1206" i="16" s="1"/>
  <c r="T1206" i="16"/>
  <c r="U1206" i="16"/>
  <c r="V1206" i="16" s="1"/>
  <c r="W1206" i="16"/>
  <c r="X1206" i="16"/>
  <c r="Y1206" i="16" s="1"/>
  <c r="Z1206" i="16"/>
  <c r="AA1206" i="16"/>
  <c r="AB1206" i="16" s="1"/>
  <c r="AC1206" i="16"/>
  <c r="AD1206" i="16"/>
  <c r="AE1206" i="16" s="1"/>
  <c r="AF1206" i="16"/>
  <c r="AG1206" i="16"/>
  <c r="AH1206" i="16" s="1"/>
  <c r="AI1206" i="16"/>
  <c r="AJ1206" i="16"/>
  <c r="AK1206" i="16" s="1"/>
  <c r="AL1206" i="16"/>
  <c r="B1207" i="16"/>
  <c r="C1207" i="16"/>
  <c r="D1207" i="16"/>
  <c r="E1207" i="16"/>
  <c r="F1207" i="16"/>
  <c r="I1207" i="16"/>
  <c r="K1207" i="16"/>
  <c r="L1207" i="16"/>
  <c r="M1207" i="16" s="1"/>
  <c r="N1207" i="16"/>
  <c r="O1207" i="16"/>
  <c r="P1207" i="16" s="1"/>
  <c r="Q1207" i="16"/>
  <c r="R1207" i="16"/>
  <c r="S1207" i="16" s="1"/>
  <c r="T1207" i="16"/>
  <c r="U1207" i="16"/>
  <c r="V1207" i="16" s="1"/>
  <c r="W1207" i="16"/>
  <c r="X1207" i="16"/>
  <c r="Y1207" i="16" s="1"/>
  <c r="Z1207" i="16"/>
  <c r="AA1207" i="16"/>
  <c r="AB1207" i="16" s="1"/>
  <c r="AC1207" i="16"/>
  <c r="AD1207" i="16"/>
  <c r="AE1207" i="16" s="1"/>
  <c r="AF1207" i="16"/>
  <c r="AG1207" i="16"/>
  <c r="AH1207" i="16" s="1"/>
  <c r="AI1207" i="16"/>
  <c r="AJ1207" i="16"/>
  <c r="AK1207" i="16" s="1"/>
  <c r="AL1207" i="16"/>
  <c r="B1208" i="16"/>
  <c r="C1208" i="16"/>
  <c r="D1208" i="16"/>
  <c r="E1208" i="16"/>
  <c r="F1208" i="16"/>
  <c r="I1208" i="16"/>
  <c r="J1208" i="16" s="1"/>
  <c r="K1208" i="16"/>
  <c r="L1208" i="16"/>
  <c r="M1208" i="16" s="1"/>
  <c r="N1208" i="16"/>
  <c r="O1208" i="16"/>
  <c r="P1208" i="16" s="1"/>
  <c r="Q1208" i="16"/>
  <c r="R1208" i="16"/>
  <c r="S1208" i="16" s="1"/>
  <c r="T1208" i="16"/>
  <c r="U1208" i="16"/>
  <c r="V1208" i="16" s="1"/>
  <c r="W1208" i="16"/>
  <c r="X1208" i="16"/>
  <c r="Y1208" i="16" s="1"/>
  <c r="Z1208" i="16"/>
  <c r="AA1208" i="16"/>
  <c r="AB1208" i="16" s="1"/>
  <c r="AC1208" i="16"/>
  <c r="AD1208" i="16"/>
  <c r="AE1208" i="16" s="1"/>
  <c r="AF1208" i="16"/>
  <c r="AG1208" i="16"/>
  <c r="AH1208" i="16" s="1"/>
  <c r="AI1208" i="16"/>
  <c r="AJ1208" i="16"/>
  <c r="AK1208" i="16" s="1"/>
  <c r="AL1208" i="16"/>
  <c r="B1209" i="16"/>
  <c r="C1209" i="16"/>
  <c r="D1209" i="16"/>
  <c r="E1209" i="16"/>
  <c r="F1209" i="16"/>
  <c r="I1209" i="16"/>
  <c r="K1209" i="16"/>
  <c r="L1209" i="16"/>
  <c r="M1209" i="16" s="1"/>
  <c r="N1209" i="16"/>
  <c r="O1209" i="16"/>
  <c r="P1209" i="16" s="1"/>
  <c r="Q1209" i="16"/>
  <c r="R1209" i="16"/>
  <c r="S1209" i="16" s="1"/>
  <c r="T1209" i="16"/>
  <c r="U1209" i="16"/>
  <c r="V1209" i="16" s="1"/>
  <c r="W1209" i="16"/>
  <c r="X1209" i="16"/>
  <c r="Y1209" i="16" s="1"/>
  <c r="Z1209" i="16"/>
  <c r="AA1209" i="16"/>
  <c r="AB1209" i="16" s="1"/>
  <c r="AC1209" i="16"/>
  <c r="AD1209" i="16"/>
  <c r="AE1209" i="16" s="1"/>
  <c r="AF1209" i="16"/>
  <c r="AG1209" i="16"/>
  <c r="AH1209" i="16" s="1"/>
  <c r="AI1209" i="16"/>
  <c r="AJ1209" i="16"/>
  <c r="AK1209" i="16" s="1"/>
  <c r="AL1209" i="16"/>
  <c r="B1210" i="16"/>
  <c r="C1210" i="16"/>
  <c r="D1210" i="16"/>
  <c r="E1210" i="16"/>
  <c r="F1210" i="16"/>
  <c r="I1210" i="16"/>
  <c r="J1210" i="16" s="1"/>
  <c r="K1210" i="16"/>
  <c r="L1210" i="16"/>
  <c r="M1210" i="16" s="1"/>
  <c r="N1210" i="16"/>
  <c r="O1210" i="16"/>
  <c r="P1210" i="16" s="1"/>
  <c r="Q1210" i="16"/>
  <c r="R1210" i="16"/>
  <c r="S1210" i="16" s="1"/>
  <c r="T1210" i="16"/>
  <c r="U1210" i="16"/>
  <c r="V1210" i="16" s="1"/>
  <c r="W1210" i="16"/>
  <c r="X1210" i="16"/>
  <c r="Y1210" i="16" s="1"/>
  <c r="Z1210" i="16"/>
  <c r="AA1210" i="16"/>
  <c r="AB1210" i="16" s="1"/>
  <c r="AC1210" i="16"/>
  <c r="AD1210" i="16"/>
  <c r="AE1210" i="16" s="1"/>
  <c r="AF1210" i="16"/>
  <c r="AG1210" i="16"/>
  <c r="AH1210" i="16" s="1"/>
  <c r="AI1210" i="16"/>
  <c r="AJ1210" i="16"/>
  <c r="AK1210" i="16" s="1"/>
  <c r="AL1210" i="16"/>
  <c r="B1211" i="16"/>
  <c r="C1211" i="16"/>
  <c r="D1211" i="16"/>
  <c r="E1211" i="16"/>
  <c r="F1211" i="16"/>
  <c r="I1211" i="16"/>
  <c r="K1211" i="16"/>
  <c r="L1211" i="16"/>
  <c r="M1211" i="16" s="1"/>
  <c r="N1211" i="16"/>
  <c r="O1211" i="16"/>
  <c r="P1211" i="16" s="1"/>
  <c r="Q1211" i="16"/>
  <c r="R1211" i="16"/>
  <c r="S1211" i="16" s="1"/>
  <c r="T1211" i="16"/>
  <c r="U1211" i="16"/>
  <c r="V1211" i="16" s="1"/>
  <c r="W1211" i="16"/>
  <c r="X1211" i="16"/>
  <c r="Y1211" i="16" s="1"/>
  <c r="Z1211" i="16"/>
  <c r="AA1211" i="16"/>
  <c r="AB1211" i="16" s="1"/>
  <c r="AC1211" i="16"/>
  <c r="AD1211" i="16"/>
  <c r="AE1211" i="16" s="1"/>
  <c r="AF1211" i="16"/>
  <c r="AG1211" i="16"/>
  <c r="AH1211" i="16" s="1"/>
  <c r="AI1211" i="16"/>
  <c r="AJ1211" i="16"/>
  <c r="AK1211" i="16" s="1"/>
  <c r="AL1211" i="16"/>
  <c r="B1212" i="16"/>
  <c r="C1212" i="16"/>
  <c r="D1212" i="16"/>
  <c r="E1212" i="16"/>
  <c r="F1212" i="16"/>
  <c r="I1212" i="16"/>
  <c r="J1212" i="16" s="1"/>
  <c r="K1212" i="16"/>
  <c r="L1212" i="16"/>
  <c r="M1212" i="16" s="1"/>
  <c r="N1212" i="16"/>
  <c r="O1212" i="16"/>
  <c r="P1212" i="16" s="1"/>
  <c r="Q1212" i="16"/>
  <c r="R1212" i="16"/>
  <c r="S1212" i="16" s="1"/>
  <c r="T1212" i="16"/>
  <c r="U1212" i="16"/>
  <c r="V1212" i="16" s="1"/>
  <c r="W1212" i="16"/>
  <c r="X1212" i="16"/>
  <c r="Y1212" i="16" s="1"/>
  <c r="Z1212" i="16"/>
  <c r="AA1212" i="16"/>
  <c r="AB1212" i="16" s="1"/>
  <c r="AC1212" i="16"/>
  <c r="AD1212" i="16"/>
  <c r="AE1212" i="16" s="1"/>
  <c r="AF1212" i="16"/>
  <c r="AG1212" i="16"/>
  <c r="AH1212" i="16" s="1"/>
  <c r="AI1212" i="16"/>
  <c r="AJ1212" i="16"/>
  <c r="AK1212" i="16" s="1"/>
  <c r="AL1212" i="16"/>
  <c r="B1213" i="16"/>
  <c r="C1213" i="16"/>
  <c r="D1213" i="16"/>
  <c r="E1213" i="16"/>
  <c r="F1213" i="16"/>
  <c r="I1213" i="16"/>
  <c r="K1213" i="16"/>
  <c r="L1213" i="16"/>
  <c r="M1213" i="16" s="1"/>
  <c r="N1213" i="16"/>
  <c r="O1213" i="16"/>
  <c r="P1213" i="16" s="1"/>
  <c r="Q1213" i="16"/>
  <c r="R1213" i="16"/>
  <c r="S1213" i="16" s="1"/>
  <c r="T1213" i="16"/>
  <c r="U1213" i="16"/>
  <c r="V1213" i="16" s="1"/>
  <c r="W1213" i="16"/>
  <c r="X1213" i="16"/>
  <c r="Y1213" i="16" s="1"/>
  <c r="Z1213" i="16"/>
  <c r="AA1213" i="16"/>
  <c r="AB1213" i="16" s="1"/>
  <c r="AC1213" i="16"/>
  <c r="AD1213" i="16"/>
  <c r="AE1213" i="16" s="1"/>
  <c r="AF1213" i="16"/>
  <c r="AG1213" i="16"/>
  <c r="AH1213" i="16" s="1"/>
  <c r="AI1213" i="16"/>
  <c r="AJ1213" i="16"/>
  <c r="AK1213" i="16" s="1"/>
  <c r="AL1213" i="16"/>
  <c r="B1214" i="16"/>
  <c r="C1214" i="16"/>
  <c r="D1214" i="16"/>
  <c r="E1214" i="16"/>
  <c r="F1214" i="16"/>
  <c r="I1214" i="16"/>
  <c r="J1214" i="16" s="1"/>
  <c r="K1214" i="16"/>
  <c r="L1214" i="16"/>
  <c r="M1214" i="16" s="1"/>
  <c r="N1214" i="16"/>
  <c r="O1214" i="16"/>
  <c r="P1214" i="16" s="1"/>
  <c r="Q1214" i="16"/>
  <c r="R1214" i="16"/>
  <c r="S1214" i="16" s="1"/>
  <c r="T1214" i="16"/>
  <c r="U1214" i="16"/>
  <c r="V1214" i="16" s="1"/>
  <c r="W1214" i="16"/>
  <c r="X1214" i="16"/>
  <c r="Y1214" i="16" s="1"/>
  <c r="Z1214" i="16"/>
  <c r="AA1214" i="16"/>
  <c r="AB1214" i="16" s="1"/>
  <c r="AC1214" i="16"/>
  <c r="AD1214" i="16"/>
  <c r="AE1214" i="16" s="1"/>
  <c r="AF1214" i="16"/>
  <c r="AG1214" i="16"/>
  <c r="AH1214" i="16" s="1"/>
  <c r="AI1214" i="16"/>
  <c r="AJ1214" i="16"/>
  <c r="AK1214" i="16" s="1"/>
  <c r="AL1214" i="16"/>
  <c r="B1215" i="16"/>
  <c r="C1215" i="16"/>
  <c r="D1215" i="16"/>
  <c r="E1215" i="16"/>
  <c r="F1215" i="16"/>
  <c r="I1215" i="16"/>
  <c r="K1215" i="16"/>
  <c r="L1215" i="16"/>
  <c r="M1215" i="16" s="1"/>
  <c r="N1215" i="16"/>
  <c r="O1215" i="16"/>
  <c r="P1215" i="16" s="1"/>
  <c r="Q1215" i="16"/>
  <c r="R1215" i="16"/>
  <c r="S1215" i="16" s="1"/>
  <c r="T1215" i="16"/>
  <c r="U1215" i="16"/>
  <c r="V1215" i="16" s="1"/>
  <c r="W1215" i="16"/>
  <c r="X1215" i="16"/>
  <c r="Y1215" i="16" s="1"/>
  <c r="Z1215" i="16"/>
  <c r="AA1215" i="16"/>
  <c r="AB1215" i="16" s="1"/>
  <c r="AC1215" i="16"/>
  <c r="AD1215" i="16"/>
  <c r="AE1215" i="16" s="1"/>
  <c r="AF1215" i="16"/>
  <c r="AG1215" i="16"/>
  <c r="AH1215" i="16" s="1"/>
  <c r="AI1215" i="16"/>
  <c r="AJ1215" i="16"/>
  <c r="AK1215" i="16" s="1"/>
  <c r="AL1215" i="16"/>
  <c r="B1216" i="16"/>
  <c r="C1216" i="16"/>
  <c r="D1216" i="16"/>
  <c r="E1216" i="16"/>
  <c r="F1216" i="16"/>
  <c r="I1216" i="16"/>
  <c r="J1216" i="16" s="1"/>
  <c r="K1216" i="16"/>
  <c r="L1216" i="16"/>
  <c r="M1216" i="16" s="1"/>
  <c r="N1216" i="16"/>
  <c r="O1216" i="16"/>
  <c r="P1216" i="16" s="1"/>
  <c r="Q1216" i="16"/>
  <c r="R1216" i="16"/>
  <c r="S1216" i="16" s="1"/>
  <c r="T1216" i="16"/>
  <c r="U1216" i="16"/>
  <c r="V1216" i="16" s="1"/>
  <c r="W1216" i="16"/>
  <c r="X1216" i="16"/>
  <c r="Y1216" i="16" s="1"/>
  <c r="Z1216" i="16"/>
  <c r="AA1216" i="16"/>
  <c r="AB1216" i="16" s="1"/>
  <c r="AC1216" i="16"/>
  <c r="AD1216" i="16"/>
  <c r="AE1216" i="16" s="1"/>
  <c r="AF1216" i="16"/>
  <c r="AG1216" i="16"/>
  <c r="AH1216" i="16" s="1"/>
  <c r="AI1216" i="16"/>
  <c r="AJ1216" i="16"/>
  <c r="AK1216" i="16" s="1"/>
  <c r="AL1216" i="16"/>
  <c r="B1217" i="16"/>
  <c r="C1217" i="16"/>
  <c r="D1217" i="16"/>
  <c r="E1217" i="16"/>
  <c r="F1217" i="16"/>
  <c r="I1217" i="16"/>
  <c r="K1217" i="16"/>
  <c r="L1217" i="16"/>
  <c r="M1217" i="16" s="1"/>
  <c r="N1217" i="16"/>
  <c r="O1217" i="16"/>
  <c r="P1217" i="16" s="1"/>
  <c r="Q1217" i="16"/>
  <c r="R1217" i="16"/>
  <c r="S1217" i="16" s="1"/>
  <c r="T1217" i="16"/>
  <c r="U1217" i="16"/>
  <c r="V1217" i="16" s="1"/>
  <c r="W1217" i="16"/>
  <c r="X1217" i="16"/>
  <c r="Y1217" i="16" s="1"/>
  <c r="Z1217" i="16"/>
  <c r="AA1217" i="16"/>
  <c r="AB1217" i="16" s="1"/>
  <c r="AC1217" i="16"/>
  <c r="AD1217" i="16"/>
  <c r="AE1217" i="16" s="1"/>
  <c r="AF1217" i="16"/>
  <c r="AG1217" i="16"/>
  <c r="AH1217" i="16" s="1"/>
  <c r="AI1217" i="16"/>
  <c r="AJ1217" i="16"/>
  <c r="AK1217" i="16" s="1"/>
  <c r="AL1217" i="16"/>
  <c r="B1218" i="16"/>
  <c r="C1218" i="16"/>
  <c r="D1218" i="16"/>
  <c r="E1218" i="16"/>
  <c r="F1218" i="16"/>
  <c r="I1218" i="16"/>
  <c r="J1218" i="16" s="1"/>
  <c r="K1218" i="16"/>
  <c r="L1218" i="16"/>
  <c r="M1218" i="16" s="1"/>
  <c r="N1218" i="16"/>
  <c r="O1218" i="16"/>
  <c r="P1218" i="16" s="1"/>
  <c r="Q1218" i="16"/>
  <c r="R1218" i="16"/>
  <c r="S1218" i="16" s="1"/>
  <c r="T1218" i="16"/>
  <c r="U1218" i="16"/>
  <c r="V1218" i="16" s="1"/>
  <c r="W1218" i="16"/>
  <c r="X1218" i="16"/>
  <c r="Y1218" i="16" s="1"/>
  <c r="Z1218" i="16"/>
  <c r="AA1218" i="16"/>
  <c r="AB1218" i="16" s="1"/>
  <c r="AC1218" i="16"/>
  <c r="AD1218" i="16"/>
  <c r="AE1218" i="16" s="1"/>
  <c r="AF1218" i="16"/>
  <c r="AG1218" i="16"/>
  <c r="AH1218" i="16" s="1"/>
  <c r="AI1218" i="16"/>
  <c r="AJ1218" i="16"/>
  <c r="AK1218" i="16" s="1"/>
  <c r="AL1218" i="16"/>
  <c r="B1219" i="16"/>
  <c r="C1219" i="16"/>
  <c r="D1219" i="16"/>
  <c r="E1219" i="16"/>
  <c r="F1219" i="16"/>
  <c r="I1219" i="16"/>
  <c r="K1219" i="16"/>
  <c r="L1219" i="16"/>
  <c r="M1219" i="16" s="1"/>
  <c r="N1219" i="16"/>
  <c r="O1219" i="16"/>
  <c r="P1219" i="16" s="1"/>
  <c r="Q1219" i="16"/>
  <c r="R1219" i="16"/>
  <c r="S1219" i="16" s="1"/>
  <c r="T1219" i="16"/>
  <c r="U1219" i="16"/>
  <c r="V1219" i="16" s="1"/>
  <c r="W1219" i="16"/>
  <c r="X1219" i="16"/>
  <c r="Y1219" i="16" s="1"/>
  <c r="Z1219" i="16"/>
  <c r="AA1219" i="16"/>
  <c r="AB1219" i="16" s="1"/>
  <c r="AC1219" i="16"/>
  <c r="AD1219" i="16"/>
  <c r="AE1219" i="16" s="1"/>
  <c r="AF1219" i="16"/>
  <c r="AG1219" i="16"/>
  <c r="AH1219" i="16" s="1"/>
  <c r="AI1219" i="16"/>
  <c r="AJ1219" i="16"/>
  <c r="AK1219" i="16" s="1"/>
  <c r="AL1219" i="16"/>
  <c r="B1220" i="16"/>
  <c r="C1220" i="16"/>
  <c r="D1220" i="16"/>
  <c r="E1220" i="16"/>
  <c r="F1220" i="16"/>
  <c r="I1220" i="16"/>
  <c r="J1220" i="16" s="1"/>
  <c r="K1220" i="16"/>
  <c r="L1220" i="16"/>
  <c r="M1220" i="16" s="1"/>
  <c r="N1220" i="16"/>
  <c r="O1220" i="16"/>
  <c r="P1220" i="16" s="1"/>
  <c r="Q1220" i="16"/>
  <c r="R1220" i="16"/>
  <c r="S1220" i="16" s="1"/>
  <c r="T1220" i="16"/>
  <c r="U1220" i="16"/>
  <c r="V1220" i="16" s="1"/>
  <c r="W1220" i="16"/>
  <c r="X1220" i="16"/>
  <c r="Y1220" i="16" s="1"/>
  <c r="Z1220" i="16"/>
  <c r="AA1220" i="16"/>
  <c r="AB1220" i="16" s="1"/>
  <c r="AC1220" i="16"/>
  <c r="AD1220" i="16"/>
  <c r="AE1220" i="16" s="1"/>
  <c r="AF1220" i="16"/>
  <c r="AG1220" i="16"/>
  <c r="AH1220" i="16" s="1"/>
  <c r="AI1220" i="16"/>
  <c r="AJ1220" i="16"/>
  <c r="AK1220" i="16" s="1"/>
  <c r="AL1220" i="16"/>
  <c r="B1221" i="16"/>
  <c r="C1221" i="16"/>
  <c r="D1221" i="16"/>
  <c r="E1221" i="16"/>
  <c r="F1221" i="16"/>
  <c r="I1221" i="16"/>
  <c r="K1221" i="16"/>
  <c r="L1221" i="16"/>
  <c r="M1221" i="16" s="1"/>
  <c r="N1221" i="16"/>
  <c r="O1221" i="16"/>
  <c r="P1221" i="16" s="1"/>
  <c r="Q1221" i="16"/>
  <c r="R1221" i="16"/>
  <c r="S1221" i="16" s="1"/>
  <c r="T1221" i="16"/>
  <c r="U1221" i="16"/>
  <c r="V1221" i="16" s="1"/>
  <c r="W1221" i="16"/>
  <c r="X1221" i="16"/>
  <c r="Y1221" i="16" s="1"/>
  <c r="Z1221" i="16"/>
  <c r="AA1221" i="16"/>
  <c r="AB1221" i="16" s="1"/>
  <c r="AC1221" i="16"/>
  <c r="AD1221" i="16"/>
  <c r="AE1221" i="16" s="1"/>
  <c r="AF1221" i="16"/>
  <c r="AG1221" i="16"/>
  <c r="AH1221" i="16" s="1"/>
  <c r="AI1221" i="16"/>
  <c r="AJ1221" i="16"/>
  <c r="AK1221" i="16" s="1"/>
  <c r="AL1221" i="16"/>
  <c r="B1222" i="16"/>
  <c r="C1222" i="16"/>
  <c r="D1222" i="16"/>
  <c r="E1222" i="16"/>
  <c r="F1222" i="16"/>
  <c r="I1222" i="16"/>
  <c r="J1222" i="16" s="1"/>
  <c r="K1222" i="16"/>
  <c r="L1222" i="16"/>
  <c r="M1222" i="16" s="1"/>
  <c r="N1222" i="16"/>
  <c r="O1222" i="16"/>
  <c r="P1222" i="16" s="1"/>
  <c r="Q1222" i="16"/>
  <c r="R1222" i="16"/>
  <c r="S1222" i="16" s="1"/>
  <c r="T1222" i="16"/>
  <c r="U1222" i="16"/>
  <c r="V1222" i="16" s="1"/>
  <c r="W1222" i="16"/>
  <c r="X1222" i="16"/>
  <c r="Y1222" i="16" s="1"/>
  <c r="Z1222" i="16"/>
  <c r="AA1222" i="16"/>
  <c r="AB1222" i="16" s="1"/>
  <c r="AC1222" i="16"/>
  <c r="AD1222" i="16"/>
  <c r="AE1222" i="16" s="1"/>
  <c r="AF1222" i="16"/>
  <c r="AG1222" i="16"/>
  <c r="AH1222" i="16" s="1"/>
  <c r="AI1222" i="16"/>
  <c r="AJ1222" i="16"/>
  <c r="AK1222" i="16" s="1"/>
  <c r="AL1222" i="16"/>
  <c r="B1223" i="16"/>
  <c r="C1223" i="16"/>
  <c r="D1223" i="16"/>
  <c r="E1223" i="16"/>
  <c r="F1223" i="16"/>
  <c r="I1223" i="16"/>
  <c r="K1223" i="16"/>
  <c r="L1223" i="16"/>
  <c r="M1223" i="16" s="1"/>
  <c r="N1223" i="16"/>
  <c r="O1223" i="16"/>
  <c r="P1223" i="16" s="1"/>
  <c r="Q1223" i="16"/>
  <c r="R1223" i="16"/>
  <c r="S1223" i="16" s="1"/>
  <c r="T1223" i="16"/>
  <c r="U1223" i="16"/>
  <c r="V1223" i="16" s="1"/>
  <c r="W1223" i="16"/>
  <c r="X1223" i="16"/>
  <c r="Y1223" i="16" s="1"/>
  <c r="Z1223" i="16"/>
  <c r="AA1223" i="16"/>
  <c r="AB1223" i="16" s="1"/>
  <c r="AC1223" i="16"/>
  <c r="AD1223" i="16"/>
  <c r="AE1223" i="16" s="1"/>
  <c r="AF1223" i="16"/>
  <c r="AG1223" i="16"/>
  <c r="AH1223" i="16" s="1"/>
  <c r="AI1223" i="16"/>
  <c r="AJ1223" i="16"/>
  <c r="AK1223" i="16" s="1"/>
  <c r="AL1223" i="16"/>
  <c r="B1224" i="16"/>
  <c r="C1224" i="16"/>
  <c r="D1224" i="16"/>
  <c r="E1224" i="16"/>
  <c r="F1224" i="16"/>
  <c r="I1224" i="16"/>
  <c r="J1224" i="16" s="1"/>
  <c r="K1224" i="16"/>
  <c r="L1224" i="16"/>
  <c r="M1224" i="16" s="1"/>
  <c r="N1224" i="16"/>
  <c r="O1224" i="16"/>
  <c r="P1224" i="16" s="1"/>
  <c r="Q1224" i="16"/>
  <c r="R1224" i="16"/>
  <c r="S1224" i="16" s="1"/>
  <c r="T1224" i="16"/>
  <c r="U1224" i="16"/>
  <c r="V1224" i="16" s="1"/>
  <c r="W1224" i="16"/>
  <c r="X1224" i="16"/>
  <c r="Y1224" i="16" s="1"/>
  <c r="Z1224" i="16"/>
  <c r="AA1224" i="16"/>
  <c r="AB1224" i="16" s="1"/>
  <c r="AC1224" i="16"/>
  <c r="AD1224" i="16"/>
  <c r="AE1224" i="16" s="1"/>
  <c r="AF1224" i="16"/>
  <c r="AG1224" i="16"/>
  <c r="AH1224" i="16" s="1"/>
  <c r="AI1224" i="16"/>
  <c r="AJ1224" i="16"/>
  <c r="AK1224" i="16" s="1"/>
  <c r="AL1224" i="16"/>
  <c r="B1225" i="16"/>
  <c r="C1225" i="16"/>
  <c r="D1225" i="16"/>
  <c r="E1225" i="16"/>
  <c r="F1225" i="16"/>
  <c r="I1225" i="16"/>
  <c r="K1225" i="16"/>
  <c r="L1225" i="16"/>
  <c r="M1225" i="16" s="1"/>
  <c r="N1225" i="16"/>
  <c r="O1225" i="16"/>
  <c r="P1225" i="16" s="1"/>
  <c r="Q1225" i="16"/>
  <c r="R1225" i="16"/>
  <c r="S1225" i="16" s="1"/>
  <c r="T1225" i="16"/>
  <c r="U1225" i="16"/>
  <c r="V1225" i="16" s="1"/>
  <c r="W1225" i="16"/>
  <c r="X1225" i="16"/>
  <c r="Y1225" i="16" s="1"/>
  <c r="Z1225" i="16"/>
  <c r="AA1225" i="16"/>
  <c r="AB1225" i="16" s="1"/>
  <c r="AC1225" i="16"/>
  <c r="AD1225" i="16"/>
  <c r="AE1225" i="16" s="1"/>
  <c r="AF1225" i="16"/>
  <c r="AG1225" i="16"/>
  <c r="AH1225" i="16" s="1"/>
  <c r="AI1225" i="16"/>
  <c r="AJ1225" i="16"/>
  <c r="AK1225" i="16" s="1"/>
  <c r="AL1225" i="16"/>
  <c r="B1226" i="16"/>
  <c r="C1226" i="16"/>
  <c r="D1226" i="16"/>
  <c r="E1226" i="16"/>
  <c r="F1226" i="16"/>
  <c r="I1226" i="16"/>
  <c r="J1226" i="16" s="1"/>
  <c r="K1226" i="16"/>
  <c r="L1226" i="16"/>
  <c r="M1226" i="16" s="1"/>
  <c r="N1226" i="16"/>
  <c r="O1226" i="16"/>
  <c r="P1226" i="16" s="1"/>
  <c r="Q1226" i="16"/>
  <c r="R1226" i="16"/>
  <c r="S1226" i="16" s="1"/>
  <c r="T1226" i="16"/>
  <c r="U1226" i="16"/>
  <c r="V1226" i="16" s="1"/>
  <c r="W1226" i="16"/>
  <c r="X1226" i="16"/>
  <c r="Y1226" i="16" s="1"/>
  <c r="Z1226" i="16"/>
  <c r="AA1226" i="16"/>
  <c r="AB1226" i="16" s="1"/>
  <c r="AC1226" i="16"/>
  <c r="AD1226" i="16"/>
  <c r="AE1226" i="16" s="1"/>
  <c r="AF1226" i="16"/>
  <c r="AG1226" i="16"/>
  <c r="AH1226" i="16" s="1"/>
  <c r="AI1226" i="16"/>
  <c r="AJ1226" i="16"/>
  <c r="AK1226" i="16" s="1"/>
  <c r="AL1226" i="16"/>
  <c r="B1227" i="16"/>
  <c r="C1227" i="16"/>
  <c r="D1227" i="16"/>
  <c r="E1227" i="16"/>
  <c r="F1227" i="16"/>
  <c r="I1227" i="16"/>
  <c r="K1227" i="16"/>
  <c r="L1227" i="16"/>
  <c r="M1227" i="16" s="1"/>
  <c r="N1227" i="16"/>
  <c r="O1227" i="16"/>
  <c r="P1227" i="16" s="1"/>
  <c r="Q1227" i="16"/>
  <c r="R1227" i="16"/>
  <c r="S1227" i="16" s="1"/>
  <c r="T1227" i="16"/>
  <c r="U1227" i="16"/>
  <c r="V1227" i="16" s="1"/>
  <c r="W1227" i="16"/>
  <c r="X1227" i="16"/>
  <c r="Y1227" i="16" s="1"/>
  <c r="Z1227" i="16"/>
  <c r="AA1227" i="16"/>
  <c r="AB1227" i="16" s="1"/>
  <c r="AC1227" i="16"/>
  <c r="AD1227" i="16"/>
  <c r="AE1227" i="16" s="1"/>
  <c r="AF1227" i="16"/>
  <c r="AG1227" i="16"/>
  <c r="AH1227" i="16" s="1"/>
  <c r="AI1227" i="16"/>
  <c r="AJ1227" i="16"/>
  <c r="AK1227" i="16" s="1"/>
  <c r="AL1227" i="16"/>
  <c r="B1228" i="16"/>
  <c r="C1228" i="16"/>
  <c r="D1228" i="16"/>
  <c r="E1228" i="16"/>
  <c r="F1228" i="16"/>
  <c r="I1228" i="16"/>
  <c r="J1228" i="16" s="1"/>
  <c r="K1228" i="16"/>
  <c r="L1228" i="16"/>
  <c r="M1228" i="16" s="1"/>
  <c r="N1228" i="16"/>
  <c r="O1228" i="16"/>
  <c r="P1228" i="16" s="1"/>
  <c r="Q1228" i="16"/>
  <c r="R1228" i="16"/>
  <c r="S1228" i="16" s="1"/>
  <c r="T1228" i="16"/>
  <c r="U1228" i="16"/>
  <c r="V1228" i="16" s="1"/>
  <c r="W1228" i="16"/>
  <c r="X1228" i="16"/>
  <c r="Y1228" i="16" s="1"/>
  <c r="Z1228" i="16"/>
  <c r="AA1228" i="16"/>
  <c r="AB1228" i="16" s="1"/>
  <c r="AC1228" i="16"/>
  <c r="AD1228" i="16"/>
  <c r="AE1228" i="16" s="1"/>
  <c r="AF1228" i="16"/>
  <c r="AG1228" i="16"/>
  <c r="AH1228" i="16" s="1"/>
  <c r="AI1228" i="16"/>
  <c r="AJ1228" i="16"/>
  <c r="AK1228" i="16" s="1"/>
  <c r="AL1228" i="16"/>
  <c r="B1229" i="16"/>
  <c r="C1229" i="16"/>
  <c r="D1229" i="16"/>
  <c r="E1229" i="16"/>
  <c r="F1229" i="16"/>
  <c r="I1229" i="16"/>
  <c r="K1229" i="16"/>
  <c r="L1229" i="16"/>
  <c r="M1229" i="16" s="1"/>
  <c r="N1229" i="16"/>
  <c r="O1229" i="16"/>
  <c r="P1229" i="16" s="1"/>
  <c r="Q1229" i="16"/>
  <c r="R1229" i="16"/>
  <c r="S1229" i="16" s="1"/>
  <c r="T1229" i="16"/>
  <c r="U1229" i="16"/>
  <c r="V1229" i="16" s="1"/>
  <c r="W1229" i="16"/>
  <c r="X1229" i="16"/>
  <c r="Y1229" i="16" s="1"/>
  <c r="Z1229" i="16"/>
  <c r="AA1229" i="16"/>
  <c r="AB1229" i="16" s="1"/>
  <c r="AC1229" i="16"/>
  <c r="AD1229" i="16"/>
  <c r="AE1229" i="16" s="1"/>
  <c r="AF1229" i="16"/>
  <c r="AG1229" i="16"/>
  <c r="AH1229" i="16" s="1"/>
  <c r="AI1229" i="16"/>
  <c r="AJ1229" i="16"/>
  <c r="AK1229" i="16" s="1"/>
  <c r="AL1229" i="16"/>
  <c r="B1230" i="16"/>
  <c r="C1230" i="16"/>
  <c r="D1230" i="16"/>
  <c r="E1230" i="16"/>
  <c r="F1230" i="16"/>
  <c r="I1230" i="16"/>
  <c r="J1230" i="16" s="1"/>
  <c r="K1230" i="16"/>
  <c r="L1230" i="16"/>
  <c r="M1230" i="16" s="1"/>
  <c r="N1230" i="16"/>
  <c r="O1230" i="16"/>
  <c r="P1230" i="16" s="1"/>
  <c r="Q1230" i="16"/>
  <c r="R1230" i="16"/>
  <c r="S1230" i="16" s="1"/>
  <c r="T1230" i="16"/>
  <c r="U1230" i="16"/>
  <c r="V1230" i="16" s="1"/>
  <c r="W1230" i="16"/>
  <c r="X1230" i="16"/>
  <c r="Y1230" i="16" s="1"/>
  <c r="Z1230" i="16"/>
  <c r="AA1230" i="16"/>
  <c r="AB1230" i="16" s="1"/>
  <c r="AC1230" i="16"/>
  <c r="AD1230" i="16"/>
  <c r="AE1230" i="16" s="1"/>
  <c r="AF1230" i="16"/>
  <c r="AG1230" i="16"/>
  <c r="AH1230" i="16" s="1"/>
  <c r="AI1230" i="16"/>
  <c r="AJ1230" i="16"/>
  <c r="AK1230" i="16" s="1"/>
  <c r="AL1230" i="16"/>
  <c r="B1231" i="16"/>
  <c r="C1231" i="16"/>
  <c r="D1231" i="16"/>
  <c r="E1231" i="16"/>
  <c r="F1231" i="16"/>
  <c r="I1231" i="16"/>
  <c r="K1231" i="16"/>
  <c r="L1231" i="16"/>
  <c r="M1231" i="16" s="1"/>
  <c r="N1231" i="16"/>
  <c r="O1231" i="16"/>
  <c r="P1231" i="16" s="1"/>
  <c r="Q1231" i="16"/>
  <c r="R1231" i="16"/>
  <c r="S1231" i="16" s="1"/>
  <c r="T1231" i="16"/>
  <c r="U1231" i="16"/>
  <c r="V1231" i="16" s="1"/>
  <c r="W1231" i="16"/>
  <c r="X1231" i="16"/>
  <c r="Y1231" i="16" s="1"/>
  <c r="Z1231" i="16"/>
  <c r="AA1231" i="16"/>
  <c r="AB1231" i="16" s="1"/>
  <c r="AC1231" i="16"/>
  <c r="AD1231" i="16"/>
  <c r="AE1231" i="16" s="1"/>
  <c r="AF1231" i="16"/>
  <c r="AG1231" i="16"/>
  <c r="AH1231" i="16" s="1"/>
  <c r="AI1231" i="16"/>
  <c r="AJ1231" i="16"/>
  <c r="AK1231" i="16" s="1"/>
  <c r="AL1231" i="16"/>
  <c r="B1232" i="16"/>
  <c r="C1232" i="16"/>
  <c r="D1232" i="16"/>
  <c r="E1232" i="16"/>
  <c r="F1232" i="16"/>
  <c r="I1232" i="16"/>
  <c r="J1232" i="16" s="1"/>
  <c r="K1232" i="16"/>
  <c r="L1232" i="16"/>
  <c r="M1232" i="16" s="1"/>
  <c r="N1232" i="16"/>
  <c r="O1232" i="16"/>
  <c r="P1232" i="16" s="1"/>
  <c r="Q1232" i="16"/>
  <c r="R1232" i="16"/>
  <c r="S1232" i="16" s="1"/>
  <c r="T1232" i="16"/>
  <c r="U1232" i="16"/>
  <c r="V1232" i="16" s="1"/>
  <c r="W1232" i="16"/>
  <c r="X1232" i="16"/>
  <c r="Y1232" i="16" s="1"/>
  <c r="Z1232" i="16"/>
  <c r="AA1232" i="16"/>
  <c r="AB1232" i="16" s="1"/>
  <c r="AC1232" i="16"/>
  <c r="AD1232" i="16"/>
  <c r="AE1232" i="16" s="1"/>
  <c r="AF1232" i="16"/>
  <c r="AG1232" i="16"/>
  <c r="AH1232" i="16" s="1"/>
  <c r="AI1232" i="16"/>
  <c r="AJ1232" i="16"/>
  <c r="AK1232" i="16" s="1"/>
  <c r="AL1232" i="16"/>
  <c r="B1233" i="16"/>
  <c r="C1233" i="16"/>
  <c r="D1233" i="16"/>
  <c r="E1233" i="16"/>
  <c r="F1233" i="16"/>
  <c r="I1233" i="16"/>
  <c r="K1233" i="16"/>
  <c r="L1233" i="16"/>
  <c r="M1233" i="16" s="1"/>
  <c r="N1233" i="16"/>
  <c r="O1233" i="16"/>
  <c r="P1233" i="16" s="1"/>
  <c r="Q1233" i="16"/>
  <c r="R1233" i="16"/>
  <c r="S1233" i="16" s="1"/>
  <c r="T1233" i="16"/>
  <c r="U1233" i="16"/>
  <c r="V1233" i="16" s="1"/>
  <c r="W1233" i="16"/>
  <c r="X1233" i="16"/>
  <c r="Y1233" i="16" s="1"/>
  <c r="Z1233" i="16"/>
  <c r="AA1233" i="16"/>
  <c r="AB1233" i="16" s="1"/>
  <c r="AC1233" i="16"/>
  <c r="AD1233" i="16"/>
  <c r="AE1233" i="16" s="1"/>
  <c r="AF1233" i="16"/>
  <c r="AG1233" i="16"/>
  <c r="AH1233" i="16" s="1"/>
  <c r="AI1233" i="16"/>
  <c r="AJ1233" i="16"/>
  <c r="AK1233" i="16" s="1"/>
  <c r="AL1233" i="16"/>
  <c r="B1234" i="16"/>
  <c r="C1234" i="16"/>
  <c r="D1234" i="16"/>
  <c r="E1234" i="16"/>
  <c r="F1234" i="16"/>
  <c r="I1234" i="16"/>
  <c r="J1234" i="16" s="1"/>
  <c r="K1234" i="16"/>
  <c r="L1234" i="16"/>
  <c r="M1234" i="16" s="1"/>
  <c r="N1234" i="16"/>
  <c r="O1234" i="16"/>
  <c r="P1234" i="16" s="1"/>
  <c r="Q1234" i="16"/>
  <c r="R1234" i="16"/>
  <c r="S1234" i="16" s="1"/>
  <c r="T1234" i="16"/>
  <c r="U1234" i="16"/>
  <c r="V1234" i="16" s="1"/>
  <c r="W1234" i="16"/>
  <c r="X1234" i="16"/>
  <c r="Y1234" i="16" s="1"/>
  <c r="Z1234" i="16"/>
  <c r="AA1234" i="16"/>
  <c r="AB1234" i="16" s="1"/>
  <c r="AC1234" i="16"/>
  <c r="AD1234" i="16"/>
  <c r="AE1234" i="16" s="1"/>
  <c r="AF1234" i="16"/>
  <c r="AG1234" i="16"/>
  <c r="AH1234" i="16" s="1"/>
  <c r="AI1234" i="16"/>
  <c r="AJ1234" i="16"/>
  <c r="AK1234" i="16" s="1"/>
  <c r="AL1234" i="16"/>
  <c r="B1235" i="16"/>
  <c r="C1235" i="16"/>
  <c r="D1235" i="16"/>
  <c r="E1235" i="16"/>
  <c r="F1235" i="16"/>
  <c r="I1235" i="16"/>
  <c r="K1235" i="16"/>
  <c r="L1235" i="16"/>
  <c r="M1235" i="16" s="1"/>
  <c r="N1235" i="16"/>
  <c r="O1235" i="16"/>
  <c r="P1235" i="16" s="1"/>
  <c r="Q1235" i="16"/>
  <c r="R1235" i="16"/>
  <c r="S1235" i="16" s="1"/>
  <c r="T1235" i="16"/>
  <c r="U1235" i="16"/>
  <c r="V1235" i="16" s="1"/>
  <c r="W1235" i="16"/>
  <c r="X1235" i="16"/>
  <c r="Y1235" i="16" s="1"/>
  <c r="Z1235" i="16"/>
  <c r="AA1235" i="16"/>
  <c r="AB1235" i="16" s="1"/>
  <c r="AC1235" i="16"/>
  <c r="AD1235" i="16"/>
  <c r="AE1235" i="16" s="1"/>
  <c r="AF1235" i="16"/>
  <c r="AG1235" i="16"/>
  <c r="AH1235" i="16" s="1"/>
  <c r="AI1235" i="16"/>
  <c r="AJ1235" i="16"/>
  <c r="AK1235" i="16" s="1"/>
  <c r="AL1235" i="16"/>
  <c r="B1236" i="16"/>
  <c r="C1236" i="16"/>
  <c r="D1236" i="16"/>
  <c r="E1236" i="16"/>
  <c r="F1236" i="16"/>
  <c r="I1236" i="16"/>
  <c r="J1236" i="16" s="1"/>
  <c r="K1236" i="16"/>
  <c r="L1236" i="16"/>
  <c r="M1236" i="16" s="1"/>
  <c r="N1236" i="16"/>
  <c r="O1236" i="16"/>
  <c r="P1236" i="16" s="1"/>
  <c r="Q1236" i="16"/>
  <c r="R1236" i="16"/>
  <c r="S1236" i="16" s="1"/>
  <c r="T1236" i="16"/>
  <c r="U1236" i="16"/>
  <c r="V1236" i="16" s="1"/>
  <c r="W1236" i="16"/>
  <c r="X1236" i="16"/>
  <c r="Y1236" i="16" s="1"/>
  <c r="Z1236" i="16"/>
  <c r="AA1236" i="16"/>
  <c r="AB1236" i="16" s="1"/>
  <c r="AC1236" i="16"/>
  <c r="AD1236" i="16"/>
  <c r="AE1236" i="16" s="1"/>
  <c r="AF1236" i="16"/>
  <c r="AG1236" i="16"/>
  <c r="AH1236" i="16" s="1"/>
  <c r="AI1236" i="16"/>
  <c r="AJ1236" i="16"/>
  <c r="AK1236" i="16" s="1"/>
  <c r="AL1236" i="16"/>
  <c r="B1237" i="16"/>
  <c r="C1237" i="16"/>
  <c r="D1237" i="16"/>
  <c r="E1237" i="16"/>
  <c r="F1237" i="16"/>
  <c r="I1237" i="16"/>
  <c r="K1237" i="16"/>
  <c r="L1237" i="16"/>
  <c r="M1237" i="16" s="1"/>
  <c r="N1237" i="16"/>
  <c r="O1237" i="16"/>
  <c r="P1237" i="16" s="1"/>
  <c r="Q1237" i="16"/>
  <c r="R1237" i="16"/>
  <c r="S1237" i="16" s="1"/>
  <c r="T1237" i="16"/>
  <c r="U1237" i="16"/>
  <c r="V1237" i="16" s="1"/>
  <c r="W1237" i="16"/>
  <c r="X1237" i="16"/>
  <c r="Y1237" i="16" s="1"/>
  <c r="Z1237" i="16"/>
  <c r="AA1237" i="16"/>
  <c r="AB1237" i="16" s="1"/>
  <c r="AC1237" i="16"/>
  <c r="AD1237" i="16"/>
  <c r="AE1237" i="16" s="1"/>
  <c r="AF1237" i="16"/>
  <c r="AG1237" i="16"/>
  <c r="AH1237" i="16" s="1"/>
  <c r="AI1237" i="16"/>
  <c r="AJ1237" i="16"/>
  <c r="AK1237" i="16" s="1"/>
  <c r="AL1237" i="16"/>
  <c r="B1238" i="16"/>
  <c r="C1238" i="16"/>
  <c r="D1238" i="16"/>
  <c r="E1238" i="16"/>
  <c r="F1238" i="16"/>
  <c r="I1238" i="16"/>
  <c r="J1238" i="16" s="1"/>
  <c r="K1238" i="16"/>
  <c r="L1238" i="16"/>
  <c r="M1238" i="16" s="1"/>
  <c r="N1238" i="16"/>
  <c r="O1238" i="16"/>
  <c r="P1238" i="16" s="1"/>
  <c r="Q1238" i="16"/>
  <c r="R1238" i="16"/>
  <c r="S1238" i="16" s="1"/>
  <c r="T1238" i="16"/>
  <c r="U1238" i="16"/>
  <c r="V1238" i="16" s="1"/>
  <c r="W1238" i="16"/>
  <c r="X1238" i="16"/>
  <c r="Y1238" i="16" s="1"/>
  <c r="Z1238" i="16"/>
  <c r="AA1238" i="16"/>
  <c r="AB1238" i="16" s="1"/>
  <c r="AC1238" i="16"/>
  <c r="AD1238" i="16"/>
  <c r="AE1238" i="16" s="1"/>
  <c r="AF1238" i="16"/>
  <c r="AG1238" i="16"/>
  <c r="AH1238" i="16" s="1"/>
  <c r="AI1238" i="16"/>
  <c r="AJ1238" i="16"/>
  <c r="AK1238" i="16" s="1"/>
  <c r="AL1238" i="16"/>
  <c r="B1239" i="16"/>
  <c r="C1239" i="16"/>
  <c r="D1239" i="16"/>
  <c r="E1239" i="16"/>
  <c r="F1239" i="16"/>
  <c r="I1239" i="16"/>
  <c r="K1239" i="16"/>
  <c r="L1239" i="16"/>
  <c r="M1239" i="16" s="1"/>
  <c r="N1239" i="16"/>
  <c r="O1239" i="16"/>
  <c r="P1239" i="16" s="1"/>
  <c r="Q1239" i="16"/>
  <c r="R1239" i="16"/>
  <c r="S1239" i="16" s="1"/>
  <c r="T1239" i="16"/>
  <c r="U1239" i="16"/>
  <c r="V1239" i="16" s="1"/>
  <c r="W1239" i="16"/>
  <c r="X1239" i="16"/>
  <c r="Y1239" i="16" s="1"/>
  <c r="Z1239" i="16"/>
  <c r="AA1239" i="16"/>
  <c r="AB1239" i="16" s="1"/>
  <c r="AC1239" i="16"/>
  <c r="AD1239" i="16"/>
  <c r="AE1239" i="16" s="1"/>
  <c r="AF1239" i="16"/>
  <c r="AG1239" i="16"/>
  <c r="AH1239" i="16" s="1"/>
  <c r="AI1239" i="16"/>
  <c r="AJ1239" i="16"/>
  <c r="AK1239" i="16" s="1"/>
  <c r="AL1239" i="16"/>
  <c r="B1240" i="16"/>
  <c r="C1240" i="16"/>
  <c r="D1240" i="16"/>
  <c r="E1240" i="16"/>
  <c r="F1240" i="16"/>
  <c r="I1240" i="16"/>
  <c r="J1240" i="16" s="1"/>
  <c r="K1240" i="16"/>
  <c r="L1240" i="16"/>
  <c r="M1240" i="16" s="1"/>
  <c r="N1240" i="16"/>
  <c r="O1240" i="16"/>
  <c r="P1240" i="16" s="1"/>
  <c r="Q1240" i="16"/>
  <c r="R1240" i="16"/>
  <c r="S1240" i="16" s="1"/>
  <c r="T1240" i="16"/>
  <c r="U1240" i="16"/>
  <c r="V1240" i="16" s="1"/>
  <c r="W1240" i="16"/>
  <c r="X1240" i="16"/>
  <c r="Y1240" i="16" s="1"/>
  <c r="Z1240" i="16"/>
  <c r="AA1240" i="16"/>
  <c r="AB1240" i="16" s="1"/>
  <c r="AC1240" i="16"/>
  <c r="AD1240" i="16"/>
  <c r="AE1240" i="16" s="1"/>
  <c r="AF1240" i="16"/>
  <c r="AG1240" i="16"/>
  <c r="AH1240" i="16" s="1"/>
  <c r="AI1240" i="16"/>
  <c r="AJ1240" i="16"/>
  <c r="AK1240" i="16" s="1"/>
  <c r="AL1240" i="16"/>
  <c r="B1241" i="16"/>
  <c r="C1241" i="16"/>
  <c r="D1241" i="16"/>
  <c r="E1241" i="16"/>
  <c r="F1241" i="16"/>
  <c r="I1241" i="16"/>
  <c r="K1241" i="16"/>
  <c r="L1241" i="16"/>
  <c r="M1241" i="16" s="1"/>
  <c r="N1241" i="16"/>
  <c r="O1241" i="16"/>
  <c r="P1241" i="16" s="1"/>
  <c r="Q1241" i="16"/>
  <c r="R1241" i="16"/>
  <c r="S1241" i="16" s="1"/>
  <c r="T1241" i="16"/>
  <c r="U1241" i="16"/>
  <c r="V1241" i="16" s="1"/>
  <c r="W1241" i="16"/>
  <c r="X1241" i="16"/>
  <c r="Y1241" i="16" s="1"/>
  <c r="Z1241" i="16"/>
  <c r="AA1241" i="16"/>
  <c r="AB1241" i="16" s="1"/>
  <c r="AC1241" i="16"/>
  <c r="AD1241" i="16"/>
  <c r="AE1241" i="16" s="1"/>
  <c r="AF1241" i="16"/>
  <c r="AG1241" i="16"/>
  <c r="AH1241" i="16" s="1"/>
  <c r="AI1241" i="16"/>
  <c r="AJ1241" i="16"/>
  <c r="AK1241" i="16" s="1"/>
  <c r="AL1241" i="16"/>
  <c r="B1242" i="16"/>
  <c r="C1242" i="16"/>
  <c r="D1242" i="16"/>
  <c r="E1242" i="16"/>
  <c r="F1242" i="16"/>
  <c r="I1242" i="16"/>
  <c r="J1242" i="16" s="1"/>
  <c r="K1242" i="16"/>
  <c r="L1242" i="16"/>
  <c r="M1242" i="16" s="1"/>
  <c r="N1242" i="16"/>
  <c r="O1242" i="16"/>
  <c r="P1242" i="16" s="1"/>
  <c r="Q1242" i="16"/>
  <c r="R1242" i="16"/>
  <c r="S1242" i="16" s="1"/>
  <c r="T1242" i="16"/>
  <c r="U1242" i="16"/>
  <c r="V1242" i="16" s="1"/>
  <c r="W1242" i="16"/>
  <c r="X1242" i="16"/>
  <c r="Y1242" i="16" s="1"/>
  <c r="Z1242" i="16"/>
  <c r="AA1242" i="16"/>
  <c r="AB1242" i="16" s="1"/>
  <c r="AC1242" i="16"/>
  <c r="AD1242" i="16"/>
  <c r="AE1242" i="16" s="1"/>
  <c r="AF1242" i="16"/>
  <c r="AG1242" i="16"/>
  <c r="AH1242" i="16" s="1"/>
  <c r="AI1242" i="16"/>
  <c r="AJ1242" i="16"/>
  <c r="AK1242" i="16" s="1"/>
  <c r="AL1242" i="16"/>
  <c r="B1243" i="16"/>
  <c r="C1243" i="16"/>
  <c r="D1243" i="16"/>
  <c r="E1243" i="16"/>
  <c r="F1243" i="16"/>
  <c r="I1243" i="16"/>
  <c r="K1243" i="16"/>
  <c r="L1243" i="16"/>
  <c r="M1243" i="16" s="1"/>
  <c r="N1243" i="16"/>
  <c r="O1243" i="16"/>
  <c r="P1243" i="16" s="1"/>
  <c r="Q1243" i="16"/>
  <c r="R1243" i="16"/>
  <c r="S1243" i="16" s="1"/>
  <c r="T1243" i="16"/>
  <c r="U1243" i="16"/>
  <c r="V1243" i="16" s="1"/>
  <c r="W1243" i="16"/>
  <c r="X1243" i="16"/>
  <c r="Y1243" i="16" s="1"/>
  <c r="Z1243" i="16"/>
  <c r="AA1243" i="16"/>
  <c r="AB1243" i="16" s="1"/>
  <c r="AC1243" i="16"/>
  <c r="AD1243" i="16"/>
  <c r="AE1243" i="16" s="1"/>
  <c r="AF1243" i="16"/>
  <c r="AG1243" i="16"/>
  <c r="AH1243" i="16" s="1"/>
  <c r="AI1243" i="16"/>
  <c r="AJ1243" i="16"/>
  <c r="AK1243" i="16" s="1"/>
  <c r="AL1243" i="16"/>
  <c r="B1244" i="16"/>
  <c r="C1244" i="16"/>
  <c r="D1244" i="16"/>
  <c r="E1244" i="16"/>
  <c r="F1244" i="16"/>
  <c r="I1244" i="16"/>
  <c r="J1244" i="16" s="1"/>
  <c r="K1244" i="16"/>
  <c r="L1244" i="16"/>
  <c r="M1244" i="16" s="1"/>
  <c r="N1244" i="16"/>
  <c r="O1244" i="16"/>
  <c r="P1244" i="16" s="1"/>
  <c r="Q1244" i="16"/>
  <c r="R1244" i="16"/>
  <c r="S1244" i="16" s="1"/>
  <c r="T1244" i="16"/>
  <c r="U1244" i="16"/>
  <c r="V1244" i="16" s="1"/>
  <c r="W1244" i="16"/>
  <c r="X1244" i="16"/>
  <c r="Y1244" i="16" s="1"/>
  <c r="Z1244" i="16"/>
  <c r="AA1244" i="16"/>
  <c r="AB1244" i="16" s="1"/>
  <c r="AC1244" i="16"/>
  <c r="AD1244" i="16"/>
  <c r="AE1244" i="16" s="1"/>
  <c r="AF1244" i="16"/>
  <c r="AG1244" i="16"/>
  <c r="AH1244" i="16" s="1"/>
  <c r="AI1244" i="16"/>
  <c r="AJ1244" i="16"/>
  <c r="AK1244" i="16" s="1"/>
  <c r="AL1244" i="16"/>
  <c r="B1245" i="16"/>
  <c r="C1245" i="16"/>
  <c r="D1245" i="16"/>
  <c r="E1245" i="16"/>
  <c r="F1245" i="16"/>
  <c r="I1245" i="16"/>
  <c r="K1245" i="16"/>
  <c r="L1245" i="16"/>
  <c r="M1245" i="16" s="1"/>
  <c r="N1245" i="16"/>
  <c r="O1245" i="16"/>
  <c r="P1245" i="16" s="1"/>
  <c r="Q1245" i="16"/>
  <c r="R1245" i="16"/>
  <c r="S1245" i="16" s="1"/>
  <c r="T1245" i="16"/>
  <c r="U1245" i="16"/>
  <c r="V1245" i="16" s="1"/>
  <c r="W1245" i="16"/>
  <c r="X1245" i="16"/>
  <c r="Y1245" i="16" s="1"/>
  <c r="Z1245" i="16"/>
  <c r="AA1245" i="16"/>
  <c r="AB1245" i="16" s="1"/>
  <c r="AC1245" i="16"/>
  <c r="AD1245" i="16"/>
  <c r="AE1245" i="16" s="1"/>
  <c r="AF1245" i="16"/>
  <c r="AG1245" i="16"/>
  <c r="AH1245" i="16" s="1"/>
  <c r="AI1245" i="16"/>
  <c r="AJ1245" i="16"/>
  <c r="AK1245" i="16" s="1"/>
  <c r="AL1245" i="16"/>
  <c r="B1246" i="16"/>
  <c r="C1246" i="16"/>
  <c r="D1246" i="16"/>
  <c r="E1246" i="16"/>
  <c r="F1246" i="16"/>
  <c r="I1246" i="16"/>
  <c r="J1246" i="16" s="1"/>
  <c r="K1246" i="16"/>
  <c r="L1246" i="16"/>
  <c r="M1246" i="16" s="1"/>
  <c r="N1246" i="16"/>
  <c r="O1246" i="16"/>
  <c r="P1246" i="16" s="1"/>
  <c r="Q1246" i="16"/>
  <c r="R1246" i="16"/>
  <c r="S1246" i="16" s="1"/>
  <c r="T1246" i="16"/>
  <c r="U1246" i="16"/>
  <c r="V1246" i="16" s="1"/>
  <c r="W1246" i="16"/>
  <c r="X1246" i="16"/>
  <c r="Y1246" i="16" s="1"/>
  <c r="Z1246" i="16"/>
  <c r="AA1246" i="16"/>
  <c r="AB1246" i="16" s="1"/>
  <c r="AC1246" i="16"/>
  <c r="AD1246" i="16"/>
  <c r="AE1246" i="16" s="1"/>
  <c r="AF1246" i="16"/>
  <c r="AG1246" i="16"/>
  <c r="AH1246" i="16" s="1"/>
  <c r="AI1246" i="16"/>
  <c r="AJ1246" i="16"/>
  <c r="AK1246" i="16" s="1"/>
  <c r="AL1246" i="16"/>
  <c r="B1247" i="16"/>
  <c r="C1247" i="16"/>
  <c r="D1247" i="16"/>
  <c r="E1247" i="16"/>
  <c r="F1247" i="16"/>
  <c r="I1247" i="16"/>
  <c r="K1247" i="16"/>
  <c r="L1247" i="16"/>
  <c r="M1247" i="16" s="1"/>
  <c r="N1247" i="16"/>
  <c r="O1247" i="16"/>
  <c r="P1247" i="16" s="1"/>
  <c r="Q1247" i="16"/>
  <c r="R1247" i="16"/>
  <c r="S1247" i="16" s="1"/>
  <c r="T1247" i="16"/>
  <c r="U1247" i="16"/>
  <c r="V1247" i="16" s="1"/>
  <c r="W1247" i="16"/>
  <c r="X1247" i="16"/>
  <c r="Y1247" i="16" s="1"/>
  <c r="Z1247" i="16"/>
  <c r="AA1247" i="16"/>
  <c r="AB1247" i="16" s="1"/>
  <c r="AC1247" i="16"/>
  <c r="AD1247" i="16"/>
  <c r="AE1247" i="16" s="1"/>
  <c r="AF1247" i="16"/>
  <c r="AG1247" i="16"/>
  <c r="AH1247" i="16" s="1"/>
  <c r="AI1247" i="16"/>
  <c r="AJ1247" i="16"/>
  <c r="AK1247" i="16" s="1"/>
  <c r="AL1247" i="16"/>
  <c r="B1248" i="16"/>
  <c r="C1248" i="16"/>
  <c r="D1248" i="16"/>
  <c r="E1248" i="16"/>
  <c r="F1248" i="16"/>
  <c r="I1248" i="16"/>
  <c r="J1248" i="16" s="1"/>
  <c r="K1248" i="16"/>
  <c r="L1248" i="16"/>
  <c r="M1248" i="16" s="1"/>
  <c r="N1248" i="16"/>
  <c r="O1248" i="16"/>
  <c r="P1248" i="16" s="1"/>
  <c r="Q1248" i="16"/>
  <c r="R1248" i="16"/>
  <c r="S1248" i="16" s="1"/>
  <c r="T1248" i="16"/>
  <c r="U1248" i="16"/>
  <c r="V1248" i="16" s="1"/>
  <c r="W1248" i="16"/>
  <c r="X1248" i="16"/>
  <c r="Y1248" i="16" s="1"/>
  <c r="Z1248" i="16"/>
  <c r="AA1248" i="16"/>
  <c r="AB1248" i="16" s="1"/>
  <c r="AC1248" i="16"/>
  <c r="AD1248" i="16"/>
  <c r="AE1248" i="16" s="1"/>
  <c r="AF1248" i="16"/>
  <c r="AG1248" i="16"/>
  <c r="AH1248" i="16" s="1"/>
  <c r="AI1248" i="16"/>
  <c r="AJ1248" i="16"/>
  <c r="AK1248" i="16" s="1"/>
  <c r="AL1248" i="16"/>
  <c r="B1249" i="16"/>
  <c r="C1249" i="16"/>
  <c r="D1249" i="16"/>
  <c r="E1249" i="16"/>
  <c r="F1249" i="16"/>
  <c r="I1249" i="16"/>
  <c r="K1249" i="16"/>
  <c r="L1249" i="16"/>
  <c r="M1249" i="16" s="1"/>
  <c r="N1249" i="16"/>
  <c r="O1249" i="16"/>
  <c r="P1249" i="16" s="1"/>
  <c r="Q1249" i="16"/>
  <c r="R1249" i="16"/>
  <c r="S1249" i="16" s="1"/>
  <c r="T1249" i="16"/>
  <c r="U1249" i="16"/>
  <c r="V1249" i="16" s="1"/>
  <c r="W1249" i="16"/>
  <c r="X1249" i="16"/>
  <c r="Y1249" i="16" s="1"/>
  <c r="Z1249" i="16"/>
  <c r="AA1249" i="16"/>
  <c r="AB1249" i="16" s="1"/>
  <c r="AC1249" i="16"/>
  <c r="AD1249" i="16"/>
  <c r="AE1249" i="16" s="1"/>
  <c r="AF1249" i="16"/>
  <c r="AG1249" i="16"/>
  <c r="AH1249" i="16" s="1"/>
  <c r="AI1249" i="16"/>
  <c r="AJ1249" i="16"/>
  <c r="AK1249" i="16" s="1"/>
  <c r="AL1249" i="16"/>
  <c r="B1250" i="16"/>
  <c r="C1250" i="16"/>
  <c r="D1250" i="16"/>
  <c r="E1250" i="16"/>
  <c r="F1250" i="16"/>
  <c r="I1250" i="16"/>
  <c r="J1250" i="16" s="1"/>
  <c r="K1250" i="16"/>
  <c r="L1250" i="16"/>
  <c r="M1250" i="16" s="1"/>
  <c r="N1250" i="16"/>
  <c r="O1250" i="16"/>
  <c r="P1250" i="16" s="1"/>
  <c r="Q1250" i="16"/>
  <c r="R1250" i="16"/>
  <c r="S1250" i="16" s="1"/>
  <c r="T1250" i="16"/>
  <c r="U1250" i="16"/>
  <c r="V1250" i="16" s="1"/>
  <c r="W1250" i="16"/>
  <c r="X1250" i="16"/>
  <c r="Y1250" i="16" s="1"/>
  <c r="Z1250" i="16"/>
  <c r="AA1250" i="16"/>
  <c r="AB1250" i="16" s="1"/>
  <c r="AC1250" i="16"/>
  <c r="AD1250" i="16"/>
  <c r="AE1250" i="16" s="1"/>
  <c r="AF1250" i="16"/>
  <c r="AG1250" i="16"/>
  <c r="AH1250" i="16" s="1"/>
  <c r="AI1250" i="16"/>
  <c r="AJ1250" i="16"/>
  <c r="AK1250" i="16" s="1"/>
  <c r="AL1250" i="16"/>
  <c r="B1251" i="16"/>
  <c r="C1251" i="16"/>
  <c r="D1251" i="16"/>
  <c r="E1251" i="16"/>
  <c r="F1251" i="16"/>
  <c r="I1251" i="16"/>
  <c r="K1251" i="16"/>
  <c r="L1251" i="16"/>
  <c r="M1251" i="16" s="1"/>
  <c r="N1251" i="16"/>
  <c r="O1251" i="16"/>
  <c r="P1251" i="16" s="1"/>
  <c r="Q1251" i="16"/>
  <c r="R1251" i="16"/>
  <c r="S1251" i="16" s="1"/>
  <c r="T1251" i="16"/>
  <c r="U1251" i="16"/>
  <c r="V1251" i="16" s="1"/>
  <c r="W1251" i="16"/>
  <c r="X1251" i="16"/>
  <c r="Y1251" i="16" s="1"/>
  <c r="Z1251" i="16"/>
  <c r="AA1251" i="16"/>
  <c r="AB1251" i="16" s="1"/>
  <c r="AC1251" i="16"/>
  <c r="AD1251" i="16"/>
  <c r="AE1251" i="16" s="1"/>
  <c r="AF1251" i="16"/>
  <c r="AG1251" i="16"/>
  <c r="AH1251" i="16" s="1"/>
  <c r="AI1251" i="16"/>
  <c r="AJ1251" i="16"/>
  <c r="AK1251" i="16" s="1"/>
  <c r="AL1251" i="16"/>
  <c r="B1252" i="16"/>
  <c r="C1252" i="16"/>
  <c r="D1252" i="16"/>
  <c r="E1252" i="16"/>
  <c r="F1252" i="16"/>
  <c r="I1252" i="16"/>
  <c r="J1252" i="16" s="1"/>
  <c r="K1252" i="16"/>
  <c r="L1252" i="16"/>
  <c r="M1252" i="16" s="1"/>
  <c r="N1252" i="16"/>
  <c r="O1252" i="16"/>
  <c r="P1252" i="16" s="1"/>
  <c r="Q1252" i="16"/>
  <c r="R1252" i="16"/>
  <c r="S1252" i="16" s="1"/>
  <c r="T1252" i="16"/>
  <c r="U1252" i="16"/>
  <c r="V1252" i="16" s="1"/>
  <c r="W1252" i="16"/>
  <c r="X1252" i="16"/>
  <c r="Y1252" i="16" s="1"/>
  <c r="Z1252" i="16"/>
  <c r="AA1252" i="16"/>
  <c r="AB1252" i="16" s="1"/>
  <c r="AC1252" i="16"/>
  <c r="AD1252" i="16"/>
  <c r="AE1252" i="16" s="1"/>
  <c r="AF1252" i="16"/>
  <c r="AG1252" i="16"/>
  <c r="AH1252" i="16" s="1"/>
  <c r="AI1252" i="16"/>
  <c r="AJ1252" i="16"/>
  <c r="AK1252" i="16" s="1"/>
  <c r="AL1252" i="16"/>
  <c r="B1253" i="16"/>
  <c r="C1253" i="16"/>
  <c r="D1253" i="16"/>
  <c r="E1253" i="16"/>
  <c r="F1253" i="16"/>
  <c r="I1253" i="16"/>
  <c r="K1253" i="16"/>
  <c r="L1253" i="16"/>
  <c r="M1253" i="16" s="1"/>
  <c r="N1253" i="16"/>
  <c r="O1253" i="16"/>
  <c r="P1253" i="16" s="1"/>
  <c r="Q1253" i="16"/>
  <c r="R1253" i="16"/>
  <c r="S1253" i="16" s="1"/>
  <c r="T1253" i="16"/>
  <c r="U1253" i="16"/>
  <c r="V1253" i="16" s="1"/>
  <c r="W1253" i="16"/>
  <c r="X1253" i="16"/>
  <c r="Y1253" i="16" s="1"/>
  <c r="Z1253" i="16"/>
  <c r="AA1253" i="16"/>
  <c r="AB1253" i="16" s="1"/>
  <c r="AC1253" i="16"/>
  <c r="AD1253" i="16"/>
  <c r="AE1253" i="16" s="1"/>
  <c r="AF1253" i="16"/>
  <c r="AG1253" i="16"/>
  <c r="AH1253" i="16" s="1"/>
  <c r="AI1253" i="16"/>
  <c r="AJ1253" i="16"/>
  <c r="AK1253" i="16" s="1"/>
  <c r="AL1253" i="16"/>
  <c r="B1254" i="16"/>
  <c r="C1254" i="16"/>
  <c r="D1254" i="16"/>
  <c r="E1254" i="16"/>
  <c r="F1254" i="16"/>
  <c r="I1254" i="16"/>
  <c r="J1254" i="16" s="1"/>
  <c r="K1254" i="16"/>
  <c r="L1254" i="16"/>
  <c r="M1254" i="16" s="1"/>
  <c r="N1254" i="16"/>
  <c r="O1254" i="16"/>
  <c r="P1254" i="16" s="1"/>
  <c r="Q1254" i="16"/>
  <c r="R1254" i="16"/>
  <c r="S1254" i="16" s="1"/>
  <c r="T1254" i="16"/>
  <c r="U1254" i="16"/>
  <c r="V1254" i="16" s="1"/>
  <c r="W1254" i="16"/>
  <c r="X1254" i="16"/>
  <c r="Y1254" i="16" s="1"/>
  <c r="Z1254" i="16"/>
  <c r="AA1254" i="16"/>
  <c r="AB1254" i="16" s="1"/>
  <c r="AC1254" i="16"/>
  <c r="AD1254" i="16"/>
  <c r="AE1254" i="16" s="1"/>
  <c r="AF1254" i="16"/>
  <c r="AG1254" i="16"/>
  <c r="AH1254" i="16" s="1"/>
  <c r="AI1254" i="16"/>
  <c r="AJ1254" i="16"/>
  <c r="AK1254" i="16" s="1"/>
  <c r="AL1254" i="16"/>
  <c r="B1255" i="16"/>
  <c r="C1255" i="16"/>
  <c r="D1255" i="16"/>
  <c r="E1255" i="16"/>
  <c r="F1255" i="16"/>
  <c r="I1255" i="16"/>
  <c r="K1255" i="16"/>
  <c r="L1255" i="16"/>
  <c r="M1255" i="16" s="1"/>
  <c r="N1255" i="16"/>
  <c r="O1255" i="16"/>
  <c r="P1255" i="16" s="1"/>
  <c r="Q1255" i="16"/>
  <c r="R1255" i="16"/>
  <c r="S1255" i="16" s="1"/>
  <c r="T1255" i="16"/>
  <c r="U1255" i="16"/>
  <c r="V1255" i="16" s="1"/>
  <c r="W1255" i="16"/>
  <c r="X1255" i="16"/>
  <c r="Y1255" i="16" s="1"/>
  <c r="Z1255" i="16"/>
  <c r="AA1255" i="16"/>
  <c r="AB1255" i="16" s="1"/>
  <c r="AC1255" i="16"/>
  <c r="AD1255" i="16"/>
  <c r="AE1255" i="16" s="1"/>
  <c r="AF1255" i="16"/>
  <c r="AG1255" i="16"/>
  <c r="AH1255" i="16" s="1"/>
  <c r="AI1255" i="16"/>
  <c r="AJ1255" i="16"/>
  <c r="AK1255" i="16" s="1"/>
  <c r="AL1255" i="16"/>
  <c r="B1256" i="16"/>
  <c r="C1256" i="16"/>
  <c r="D1256" i="16"/>
  <c r="E1256" i="16"/>
  <c r="F1256" i="16"/>
  <c r="I1256" i="16"/>
  <c r="J1256" i="16" s="1"/>
  <c r="K1256" i="16"/>
  <c r="L1256" i="16"/>
  <c r="M1256" i="16" s="1"/>
  <c r="N1256" i="16"/>
  <c r="O1256" i="16"/>
  <c r="P1256" i="16" s="1"/>
  <c r="Q1256" i="16"/>
  <c r="R1256" i="16"/>
  <c r="S1256" i="16" s="1"/>
  <c r="T1256" i="16"/>
  <c r="U1256" i="16"/>
  <c r="V1256" i="16" s="1"/>
  <c r="W1256" i="16"/>
  <c r="X1256" i="16"/>
  <c r="Y1256" i="16" s="1"/>
  <c r="Z1256" i="16"/>
  <c r="AA1256" i="16"/>
  <c r="AB1256" i="16" s="1"/>
  <c r="AC1256" i="16"/>
  <c r="AD1256" i="16"/>
  <c r="AE1256" i="16" s="1"/>
  <c r="AF1256" i="16"/>
  <c r="AG1256" i="16"/>
  <c r="AH1256" i="16" s="1"/>
  <c r="AI1256" i="16"/>
  <c r="AJ1256" i="16"/>
  <c r="AK1256" i="16" s="1"/>
  <c r="AL1256" i="16"/>
  <c r="B1257" i="16"/>
  <c r="C1257" i="16"/>
  <c r="D1257" i="16"/>
  <c r="E1257" i="16"/>
  <c r="F1257" i="16"/>
  <c r="I1257" i="16"/>
  <c r="K1257" i="16"/>
  <c r="L1257" i="16"/>
  <c r="M1257" i="16" s="1"/>
  <c r="N1257" i="16"/>
  <c r="O1257" i="16"/>
  <c r="P1257" i="16" s="1"/>
  <c r="Q1257" i="16"/>
  <c r="R1257" i="16"/>
  <c r="S1257" i="16" s="1"/>
  <c r="T1257" i="16"/>
  <c r="U1257" i="16"/>
  <c r="V1257" i="16" s="1"/>
  <c r="W1257" i="16"/>
  <c r="X1257" i="16"/>
  <c r="Y1257" i="16" s="1"/>
  <c r="Z1257" i="16"/>
  <c r="AA1257" i="16"/>
  <c r="AB1257" i="16" s="1"/>
  <c r="AC1257" i="16"/>
  <c r="AD1257" i="16"/>
  <c r="AE1257" i="16" s="1"/>
  <c r="AF1257" i="16"/>
  <c r="AG1257" i="16"/>
  <c r="AH1257" i="16" s="1"/>
  <c r="AI1257" i="16"/>
  <c r="AJ1257" i="16"/>
  <c r="AK1257" i="16" s="1"/>
  <c r="AL1257" i="16"/>
  <c r="B1258" i="16"/>
  <c r="C1258" i="16"/>
  <c r="D1258" i="16"/>
  <c r="E1258" i="16"/>
  <c r="F1258" i="16"/>
  <c r="I1258" i="16"/>
  <c r="J1258" i="16" s="1"/>
  <c r="K1258" i="16"/>
  <c r="L1258" i="16"/>
  <c r="M1258" i="16" s="1"/>
  <c r="N1258" i="16"/>
  <c r="O1258" i="16"/>
  <c r="P1258" i="16" s="1"/>
  <c r="Q1258" i="16"/>
  <c r="R1258" i="16"/>
  <c r="S1258" i="16" s="1"/>
  <c r="T1258" i="16"/>
  <c r="U1258" i="16"/>
  <c r="V1258" i="16" s="1"/>
  <c r="W1258" i="16"/>
  <c r="X1258" i="16"/>
  <c r="Y1258" i="16" s="1"/>
  <c r="Z1258" i="16"/>
  <c r="AA1258" i="16"/>
  <c r="AB1258" i="16" s="1"/>
  <c r="AC1258" i="16"/>
  <c r="AD1258" i="16"/>
  <c r="AE1258" i="16" s="1"/>
  <c r="AF1258" i="16"/>
  <c r="AG1258" i="16"/>
  <c r="AH1258" i="16" s="1"/>
  <c r="AI1258" i="16"/>
  <c r="AJ1258" i="16"/>
  <c r="AK1258" i="16" s="1"/>
  <c r="AL1258" i="16"/>
  <c r="B1259" i="16"/>
  <c r="C1259" i="16"/>
  <c r="D1259" i="16"/>
  <c r="E1259" i="16"/>
  <c r="F1259" i="16"/>
  <c r="I1259" i="16"/>
  <c r="K1259" i="16"/>
  <c r="L1259" i="16"/>
  <c r="M1259" i="16" s="1"/>
  <c r="N1259" i="16"/>
  <c r="O1259" i="16"/>
  <c r="P1259" i="16" s="1"/>
  <c r="Q1259" i="16"/>
  <c r="R1259" i="16"/>
  <c r="S1259" i="16" s="1"/>
  <c r="T1259" i="16"/>
  <c r="U1259" i="16"/>
  <c r="V1259" i="16" s="1"/>
  <c r="W1259" i="16"/>
  <c r="X1259" i="16"/>
  <c r="Y1259" i="16" s="1"/>
  <c r="Z1259" i="16"/>
  <c r="AA1259" i="16"/>
  <c r="AB1259" i="16" s="1"/>
  <c r="AC1259" i="16"/>
  <c r="AD1259" i="16"/>
  <c r="AE1259" i="16" s="1"/>
  <c r="AF1259" i="16"/>
  <c r="AG1259" i="16"/>
  <c r="AH1259" i="16" s="1"/>
  <c r="AI1259" i="16"/>
  <c r="AJ1259" i="16"/>
  <c r="AK1259" i="16" s="1"/>
  <c r="AL1259" i="16"/>
  <c r="B1260" i="16"/>
  <c r="C1260" i="16"/>
  <c r="D1260" i="16"/>
  <c r="E1260" i="16"/>
  <c r="F1260" i="16"/>
  <c r="I1260" i="16"/>
  <c r="J1260" i="16" s="1"/>
  <c r="K1260" i="16"/>
  <c r="L1260" i="16"/>
  <c r="M1260" i="16" s="1"/>
  <c r="N1260" i="16"/>
  <c r="O1260" i="16"/>
  <c r="P1260" i="16" s="1"/>
  <c r="Q1260" i="16"/>
  <c r="R1260" i="16"/>
  <c r="S1260" i="16" s="1"/>
  <c r="T1260" i="16"/>
  <c r="U1260" i="16"/>
  <c r="V1260" i="16" s="1"/>
  <c r="W1260" i="16"/>
  <c r="X1260" i="16"/>
  <c r="Y1260" i="16" s="1"/>
  <c r="Z1260" i="16"/>
  <c r="AA1260" i="16"/>
  <c r="AB1260" i="16" s="1"/>
  <c r="AC1260" i="16"/>
  <c r="AD1260" i="16"/>
  <c r="AE1260" i="16" s="1"/>
  <c r="AF1260" i="16"/>
  <c r="AG1260" i="16"/>
  <c r="AH1260" i="16" s="1"/>
  <c r="AI1260" i="16"/>
  <c r="AJ1260" i="16"/>
  <c r="AK1260" i="16" s="1"/>
  <c r="AL1260" i="16"/>
  <c r="B1261" i="16"/>
  <c r="C1261" i="16"/>
  <c r="D1261" i="16"/>
  <c r="E1261" i="16"/>
  <c r="F1261" i="16"/>
  <c r="I1261" i="16"/>
  <c r="K1261" i="16"/>
  <c r="L1261" i="16"/>
  <c r="M1261" i="16" s="1"/>
  <c r="N1261" i="16"/>
  <c r="O1261" i="16"/>
  <c r="P1261" i="16" s="1"/>
  <c r="Q1261" i="16"/>
  <c r="R1261" i="16"/>
  <c r="S1261" i="16" s="1"/>
  <c r="T1261" i="16"/>
  <c r="U1261" i="16"/>
  <c r="V1261" i="16" s="1"/>
  <c r="W1261" i="16"/>
  <c r="X1261" i="16"/>
  <c r="Y1261" i="16" s="1"/>
  <c r="Z1261" i="16"/>
  <c r="AA1261" i="16"/>
  <c r="AB1261" i="16" s="1"/>
  <c r="AC1261" i="16"/>
  <c r="AD1261" i="16"/>
  <c r="AE1261" i="16" s="1"/>
  <c r="AF1261" i="16"/>
  <c r="AG1261" i="16"/>
  <c r="AH1261" i="16" s="1"/>
  <c r="AI1261" i="16"/>
  <c r="AJ1261" i="16"/>
  <c r="AK1261" i="16" s="1"/>
  <c r="AL1261" i="16"/>
  <c r="B1262" i="16"/>
  <c r="C1262" i="16"/>
  <c r="D1262" i="16"/>
  <c r="E1262" i="16"/>
  <c r="F1262" i="16"/>
  <c r="I1262" i="16"/>
  <c r="J1262" i="16" s="1"/>
  <c r="K1262" i="16"/>
  <c r="L1262" i="16"/>
  <c r="M1262" i="16" s="1"/>
  <c r="N1262" i="16"/>
  <c r="O1262" i="16"/>
  <c r="P1262" i="16" s="1"/>
  <c r="Q1262" i="16"/>
  <c r="R1262" i="16"/>
  <c r="S1262" i="16" s="1"/>
  <c r="T1262" i="16"/>
  <c r="U1262" i="16"/>
  <c r="V1262" i="16" s="1"/>
  <c r="W1262" i="16"/>
  <c r="X1262" i="16"/>
  <c r="Y1262" i="16" s="1"/>
  <c r="Z1262" i="16"/>
  <c r="AA1262" i="16"/>
  <c r="AB1262" i="16" s="1"/>
  <c r="AC1262" i="16"/>
  <c r="AD1262" i="16"/>
  <c r="AE1262" i="16" s="1"/>
  <c r="AF1262" i="16"/>
  <c r="AG1262" i="16"/>
  <c r="AH1262" i="16" s="1"/>
  <c r="AI1262" i="16"/>
  <c r="AJ1262" i="16"/>
  <c r="AK1262" i="16" s="1"/>
  <c r="AL1262" i="16"/>
  <c r="B1263" i="16"/>
  <c r="C1263" i="16"/>
  <c r="D1263" i="16"/>
  <c r="E1263" i="16"/>
  <c r="F1263" i="16"/>
  <c r="I1263" i="16"/>
  <c r="K1263" i="16"/>
  <c r="L1263" i="16"/>
  <c r="M1263" i="16" s="1"/>
  <c r="N1263" i="16"/>
  <c r="O1263" i="16"/>
  <c r="P1263" i="16" s="1"/>
  <c r="Q1263" i="16"/>
  <c r="R1263" i="16"/>
  <c r="S1263" i="16" s="1"/>
  <c r="T1263" i="16"/>
  <c r="U1263" i="16"/>
  <c r="V1263" i="16" s="1"/>
  <c r="W1263" i="16"/>
  <c r="X1263" i="16"/>
  <c r="Y1263" i="16" s="1"/>
  <c r="Z1263" i="16"/>
  <c r="AA1263" i="16"/>
  <c r="AB1263" i="16" s="1"/>
  <c r="AC1263" i="16"/>
  <c r="AD1263" i="16"/>
  <c r="AE1263" i="16" s="1"/>
  <c r="AF1263" i="16"/>
  <c r="AG1263" i="16"/>
  <c r="AH1263" i="16" s="1"/>
  <c r="AI1263" i="16"/>
  <c r="AJ1263" i="16"/>
  <c r="AK1263" i="16" s="1"/>
  <c r="AL1263" i="16"/>
  <c r="B1264" i="16"/>
  <c r="C1264" i="16"/>
  <c r="D1264" i="16"/>
  <c r="E1264" i="16"/>
  <c r="F1264" i="16"/>
  <c r="I1264" i="16"/>
  <c r="J1264" i="16" s="1"/>
  <c r="K1264" i="16"/>
  <c r="L1264" i="16"/>
  <c r="M1264" i="16" s="1"/>
  <c r="N1264" i="16"/>
  <c r="O1264" i="16"/>
  <c r="P1264" i="16" s="1"/>
  <c r="Q1264" i="16"/>
  <c r="R1264" i="16"/>
  <c r="S1264" i="16" s="1"/>
  <c r="T1264" i="16"/>
  <c r="U1264" i="16"/>
  <c r="V1264" i="16" s="1"/>
  <c r="W1264" i="16"/>
  <c r="X1264" i="16"/>
  <c r="Y1264" i="16" s="1"/>
  <c r="Z1264" i="16"/>
  <c r="AA1264" i="16"/>
  <c r="AB1264" i="16" s="1"/>
  <c r="AC1264" i="16"/>
  <c r="AD1264" i="16"/>
  <c r="AE1264" i="16" s="1"/>
  <c r="AF1264" i="16"/>
  <c r="AG1264" i="16"/>
  <c r="AH1264" i="16" s="1"/>
  <c r="AI1264" i="16"/>
  <c r="AJ1264" i="16"/>
  <c r="AK1264" i="16" s="1"/>
  <c r="AL1264" i="16"/>
  <c r="B1265" i="16"/>
  <c r="C1265" i="16"/>
  <c r="D1265" i="16"/>
  <c r="E1265" i="16"/>
  <c r="F1265" i="16"/>
  <c r="I1265" i="16"/>
  <c r="K1265" i="16"/>
  <c r="L1265" i="16"/>
  <c r="M1265" i="16" s="1"/>
  <c r="N1265" i="16"/>
  <c r="O1265" i="16"/>
  <c r="P1265" i="16" s="1"/>
  <c r="Q1265" i="16"/>
  <c r="R1265" i="16"/>
  <c r="S1265" i="16" s="1"/>
  <c r="T1265" i="16"/>
  <c r="U1265" i="16"/>
  <c r="V1265" i="16" s="1"/>
  <c r="W1265" i="16"/>
  <c r="X1265" i="16"/>
  <c r="Y1265" i="16" s="1"/>
  <c r="Z1265" i="16"/>
  <c r="AA1265" i="16"/>
  <c r="AB1265" i="16" s="1"/>
  <c r="AC1265" i="16"/>
  <c r="AD1265" i="16"/>
  <c r="AE1265" i="16" s="1"/>
  <c r="AF1265" i="16"/>
  <c r="AG1265" i="16"/>
  <c r="AH1265" i="16" s="1"/>
  <c r="AI1265" i="16"/>
  <c r="AJ1265" i="16"/>
  <c r="AK1265" i="16" s="1"/>
  <c r="AL1265" i="16"/>
  <c r="B1266" i="16"/>
  <c r="C1266" i="16"/>
  <c r="D1266" i="16"/>
  <c r="E1266" i="16"/>
  <c r="F1266" i="16"/>
  <c r="I1266" i="16"/>
  <c r="J1266" i="16" s="1"/>
  <c r="K1266" i="16"/>
  <c r="L1266" i="16"/>
  <c r="M1266" i="16" s="1"/>
  <c r="N1266" i="16"/>
  <c r="O1266" i="16"/>
  <c r="P1266" i="16" s="1"/>
  <c r="Q1266" i="16"/>
  <c r="R1266" i="16"/>
  <c r="S1266" i="16" s="1"/>
  <c r="T1266" i="16"/>
  <c r="U1266" i="16"/>
  <c r="V1266" i="16" s="1"/>
  <c r="W1266" i="16"/>
  <c r="X1266" i="16"/>
  <c r="Y1266" i="16" s="1"/>
  <c r="Z1266" i="16"/>
  <c r="AA1266" i="16"/>
  <c r="AB1266" i="16" s="1"/>
  <c r="AC1266" i="16"/>
  <c r="AD1266" i="16"/>
  <c r="AE1266" i="16" s="1"/>
  <c r="AF1266" i="16"/>
  <c r="AG1266" i="16"/>
  <c r="AH1266" i="16" s="1"/>
  <c r="AI1266" i="16"/>
  <c r="AJ1266" i="16"/>
  <c r="AK1266" i="16" s="1"/>
  <c r="AL1266" i="16"/>
  <c r="B1267" i="16"/>
  <c r="C1267" i="16"/>
  <c r="D1267" i="16"/>
  <c r="E1267" i="16"/>
  <c r="F1267" i="16"/>
  <c r="I1267" i="16"/>
  <c r="K1267" i="16"/>
  <c r="L1267" i="16"/>
  <c r="M1267" i="16" s="1"/>
  <c r="N1267" i="16"/>
  <c r="O1267" i="16"/>
  <c r="P1267" i="16" s="1"/>
  <c r="Q1267" i="16"/>
  <c r="R1267" i="16"/>
  <c r="S1267" i="16" s="1"/>
  <c r="T1267" i="16"/>
  <c r="U1267" i="16"/>
  <c r="V1267" i="16" s="1"/>
  <c r="W1267" i="16"/>
  <c r="X1267" i="16"/>
  <c r="Y1267" i="16" s="1"/>
  <c r="Z1267" i="16"/>
  <c r="AA1267" i="16"/>
  <c r="AB1267" i="16" s="1"/>
  <c r="AC1267" i="16"/>
  <c r="AD1267" i="16"/>
  <c r="AE1267" i="16" s="1"/>
  <c r="AF1267" i="16"/>
  <c r="AG1267" i="16"/>
  <c r="AH1267" i="16" s="1"/>
  <c r="AI1267" i="16"/>
  <c r="AJ1267" i="16"/>
  <c r="AK1267" i="16" s="1"/>
  <c r="AL1267" i="16"/>
  <c r="B1268" i="16"/>
  <c r="C1268" i="16"/>
  <c r="D1268" i="16"/>
  <c r="E1268" i="16"/>
  <c r="F1268" i="16"/>
  <c r="I1268" i="16"/>
  <c r="J1268" i="16" s="1"/>
  <c r="K1268" i="16"/>
  <c r="L1268" i="16"/>
  <c r="M1268" i="16" s="1"/>
  <c r="N1268" i="16"/>
  <c r="O1268" i="16"/>
  <c r="P1268" i="16" s="1"/>
  <c r="Q1268" i="16"/>
  <c r="R1268" i="16"/>
  <c r="S1268" i="16" s="1"/>
  <c r="T1268" i="16"/>
  <c r="U1268" i="16"/>
  <c r="V1268" i="16" s="1"/>
  <c r="W1268" i="16"/>
  <c r="X1268" i="16"/>
  <c r="Y1268" i="16" s="1"/>
  <c r="Z1268" i="16"/>
  <c r="AA1268" i="16"/>
  <c r="AB1268" i="16" s="1"/>
  <c r="AC1268" i="16"/>
  <c r="AD1268" i="16"/>
  <c r="AE1268" i="16" s="1"/>
  <c r="AF1268" i="16"/>
  <c r="AG1268" i="16"/>
  <c r="AH1268" i="16" s="1"/>
  <c r="AI1268" i="16"/>
  <c r="AJ1268" i="16"/>
  <c r="AK1268" i="16" s="1"/>
  <c r="AL1268" i="16"/>
  <c r="B1269" i="16"/>
  <c r="C1269" i="16"/>
  <c r="D1269" i="16"/>
  <c r="E1269" i="16"/>
  <c r="F1269" i="16"/>
  <c r="I1269" i="16"/>
  <c r="K1269" i="16"/>
  <c r="L1269" i="16"/>
  <c r="M1269" i="16" s="1"/>
  <c r="N1269" i="16"/>
  <c r="O1269" i="16"/>
  <c r="P1269" i="16" s="1"/>
  <c r="Q1269" i="16"/>
  <c r="R1269" i="16"/>
  <c r="S1269" i="16" s="1"/>
  <c r="T1269" i="16"/>
  <c r="U1269" i="16"/>
  <c r="V1269" i="16" s="1"/>
  <c r="W1269" i="16"/>
  <c r="X1269" i="16"/>
  <c r="Y1269" i="16" s="1"/>
  <c r="Z1269" i="16"/>
  <c r="AA1269" i="16"/>
  <c r="AB1269" i="16" s="1"/>
  <c r="AC1269" i="16"/>
  <c r="AD1269" i="16"/>
  <c r="AE1269" i="16" s="1"/>
  <c r="AF1269" i="16"/>
  <c r="AG1269" i="16"/>
  <c r="AH1269" i="16" s="1"/>
  <c r="AI1269" i="16"/>
  <c r="AJ1269" i="16"/>
  <c r="AK1269" i="16" s="1"/>
  <c r="AL1269" i="16"/>
  <c r="B1270" i="16"/>
  <c r="C1270" i="16"/>
  <c r="D1270" i="16"/>
  <c r="E1270" i="16"/>
  <c r="F1270" i="16"/>
  <c r="I1270" i="16"/>
  <c r="J1270" i="16" s="1"/>
  <c r="K1270" i="16"/>
  <c r="L1270" i="16"/>
  <c r="M1270" i="16" s="1"/>
  <c r="N1270" i="16"/>
  <c r="O1270" i="16"/>
  <c r="P1270" i="16" s="1"/>
  <c r="Q1270" i="16"/>
  <c r="R1270" i="16"/>
  <c r="S1270" i="16" s="1"/>
  <c r="T1270" i="16"/>
  <c r="U1270" i="16"/>
  <c r="V1270" i="16" s="1"/>
  <c r="W1270" i="16"/>
  <c r="X1270" i="16"/>
  <c r="Y1270" i="16" s="1"/>
  <c r="Z1270" i="16"/>
  <c r="AA1270" i="16"/>
  <c r="AB1270" i="16" s="1"/>
  <c r="AC1270" i="16"/>
  <c r="AD1270" i="16"/>
  <c r="AE1270" i="16" s="1"/>
  <c r="AF1270" i="16"/>
  <c r="AG1270" i="16"/>
  <c r="AH1270" i="16" s="1"/>
  <c r="AI1270" i="16"/>
  <c r="AJ1270" i="16"/>
  <c r="AK1270" i="16" s="1"/>
  <c r="AL1270" i="16"/>
  <c r="B1271" i="16"/>
  <c r="C1271" i="16"/>
  <c r="D1271" i="16"/>
  <c r="E1271" i="16"/>
  <c r="F1271" i="16"/>
  <c r="I1271" i="16"/>
  <c r="K1271" i="16"/>
  <c r="L1271" i="16"/>
  <c r="M1271" i="16" s="1"/>
  <c r="N1271" i="16"/>
  <c r="O1271" i="16"/>
  <c r="P1271" i="16" s="1"/>
  <c r="Q1271" i="16"/>
  <c r="R1271" i="16"/>
  <c r="S1271" i="16" s="1"/>
  <c r="T1271" i="16"/>
  <c r="U1271" i="16"/>
  <c r="V1271" i="16" s="1"/>
  <c r="W1271" i="16"/>
  <c r="X1271" i="16"/>
  <c r="Y1271" i="16" s="1"/>
  <c r="Z1271" i="16"/>
  <c r="AA1271" i="16"/>
  <c r="AB1271" i="16" s="1"/>
  <c r="AC1271" i="16"/>
  <c r="AD1271" i="16"/>
  <c r="AE1271" i="16" s="1"/>
  <c r="AF1271" i="16"/>
  <c r="AG1271" i="16"/>
  <c r="AH1271" i="16" s="1"/>
  <c r="AI1271" i="16"/>
  <c r="AJ1271" i="16"/>
  <c r="AK1271" i="16" s="1"/>
  <c r="AL1271" i="16"/>
  <c r="B1272" i="16"/>
  <c r="C1272" i="16"/>
  <c r="D1272" i="16"/>
  <c r="E1272" i="16"/>
  <c r="F1272" i="16"/>
  <c r="I1272" i="16"/>
  <c r="J1272" i="16" s="1"/>
  <c r="K1272" i="16"/>
  <c r="L1272" i="16"/>
  <c r="M1272" i="16" s="1"/>
  <c r="N1272" i="16"/>
  <c r="O1272" i="16"/>
  <c r="P1272" i="16" s="1"/>
  <c r="Q1272" i="16"/>
  <c r="R1272" i="16"/>
  <c r="S1272" i="16" s="1"/>
  <c r="T1272" i="16"/>
  <c r="U1272" i="16"/>
  <c r="V1272" i="16" s="1"/>
  <c r="W1272" i="16"/>
  <c r="X1272" i="16"/>
  <c r="Y1272" i="16" s="1"/>
  <c r="Z1272" i="16"/>
  <c r="AA1272" i="16"/>
  <c r="AB1272" i="16" s="1"/>
  <c r="AC1272" i="16"/>
  <c r="AD1272" i="16"/>
  <c r="AE1272" i="16" s="1"/>
  <c r="AF1272" i="16"/>
  <c r="AG1272" i="16"/>
  <c r="AH1272" i="16" s="1"/>
  <c r="AI1272" i="16"/>
  <c r="AJ1272" i="16"/>
  <c r="AK1272" i="16" s="1"/>
  <c r="AL1272" i="16"/>
  <c r="B1273" i="16"/>
  <c r="C1273" i="16"/>
  <c r="D1273" i="16"/>
  <c r="E1273" i="16"/>
  <c r="F1273" i="16"/>
  <c r="I1273" i="16"/>
  <c r="K1273" i="16"/>
  <c r="L1273" i="16"/>
  <c r="M1273" i="16" s="1"/>
  <c r="N1273" i="16"/>
  <c r="O1273" i="16"/>
  <c r="P1273" i="16" s="1"/>
  <c r="Q1273" i="16"/>
  <c r="R1273" i="16"/>
  <c r="S1273" i="16" s="1"/>
  <c r="T1273" i="16"/>
  <c r="U1273" i="16"/>
  <c r="V1273" i="16" s="1"/>
  <c r="W1273" i="16"/>
  <c r="X1273" i="16"/>
  <c r="Y1273" i="16" s="1"/>
  <c r="Z1273" i="16"/>
  <c r="AA1273" i="16"/>
  <c r="AB1273" i="16" s="1"/>
  <c r="AC1273" i="16"/>
  <c r="AD1273" i="16"/>
  <c r="AE1273" i="16" s="1"/>
  <c r="AF1273" i="16"/>
  <c r="AG1273" i="16"/>
  <c r="AH1273" i="16" s="1"/>
  <c r="AI1273" i="16"/>
  <c r="AJ1273" i="16"/>
  <c r="AK1273" i="16" s="1"/>
  <c r="AL1273" i="16"/>
  <c r="B1274" i="16"/>
  <c r="C1274" i="16"/>
  <c r="D1274" i="16"/>
  <c r="E1274" i="16"/>
  <c r="F1274" i="16"/>
  <c r="I1274" i="16"/>
  <c r="J1274" i="16" s="1"/>
  <c r="K1274" i="16"/>
  <c r="L1274" i="16"/>
  <c r="M1274" i="16" s="1"/>
  <c r="N1274" i="16"/>
  <c r="O1274" i="16"/>
  <c r="P1274" i="16" s="1"/>
  <c r="Q1274" i="16"/>
  <c r="R1274" i="16"/>
  <c r="S1274" i="16" s="1"/>
  <c r="T1274" i="16"/>
  <c r="U1274" i="16"/>
  <c r="V1274" i="16" s="1"/>
  <c r="W1274" i="16"/>
  <c r="X1274" i="16"/>
  <c r="Y1274" i="16" s="1"/>
  <c r="Z1274" i="16"/>
  <c r="AA1274" i="16"/>
  <c r="AB1274" i="16" s="1"/>
  <c r="AC1274" i="16"/>
  <c r="AD1274" i="16"/>
  <c r="AE1274" i="16" s="1"/>
  <c r="AF1274" i="16"/>
  <c r="AG1274" i="16"/>
  <c r="AH1274" i="16" s="1"/>
  <c r="AI1274" i="16"/>
  <c r="AJ1274" i="16"/>
  <c r="AK1274" i="16" s="1"/>
  <c r="AL1274" i="16"/>
  <c r="B1275" i="16"/>
  <c r="C1275" i="16"/>
  <c r="D1275" i="16"/>
  <c r="E1275" i="16"/>
  <c r="F1275" i="16"/>
  <c r="I1275" i="16"/>
  <c r="K1275" i="16"/>
  <c r="L1275" i="16"/>
  <c r="M1275" i="16" s="1"/>
  <c r="N1275" i="16"/>
  <c r="O1275" i="16"/>
  <c r="P1275" i="16" s="1"/>
  <c r="Q1275" i="16"/>
  <c r="R1275" i="16"/>
  <c r="S1275" i="16" s="1"/>
  <c r="T1275" i="16"/>
  <c r="U1275" i="16"/>
  <c r="V1275" i="16" s="1"/>
  <c r="W1275" i="16"/>
  <c r="X1275" i="16"/>
  <c r="Y1275" i="16" s="1"/>
  <c r="Z1275" i="16"/>
  <c r="AA1275" i="16"/>
  <c r="AB1275" i="16" s="1"/>
  <c r="AC1275" i="16"/>
  <c r="AD1275" i="16"/>
  <c r="AE1275" i="16" s="1"/>
  <c r="AF1275" i="16"/>
  <c r="AG1275" i="16"/>
  <c r="AH1275" i="16" s="1"/>
  <c r="AI1275" i="16"/>
  <c r="AJ1275" i="16"/>
  <c r="AK1275" i="16" s="1"/>
  <c r="AL1275" i="16"/>
  <c r="B1276" i="16"/>
  <c r="C1276" i="16"/>
  <c r="D1276" i="16"/>
  <c r="E1276" i="16"/>
  <c r="F1276" i="16"/>
  <c r="I1276" i="16"/>
  <c r="J1276" i="16" s="1"/>
  <c r="K1276" i="16"/>
  <c r="L1276" i="16"/>
  <c r="M1276" i="16" s="1"/>
  <c r="N1276" i="16"/>
  <c r="O1276" i="16"/>
  <c r="P1276" i="16" s="1"/>
  <c r="Q1276" i="16"/>
  <c r="R1276" i="16"/>
  <c r="S1276" i="16" s="1"/>
  <c r="T1276" i="16"/>
  <c r="U1276" i="16"/>
  <c r="V1276" i="16" s="1"/>
  <c r="W1276" i="16"/>
  <c r="X1276" i="16"/>
  <c r="Y1276" i="16" s="1"/>
  <c r="Z1276" i="16"/>
  <c r="AA1276" i="16"/>
  <c r="AB1276" i="16" s="1"/>
  <c r="AC1276" i="16"/>
  <c r="AD1276" i="16"/>
  <c r="AE1276" i="16" s="1"/>
  <c r="AF1276" i="16"/>
  <c r="AG1276" i="16"/>
  <c r="AH1276" i="16" s="1"/>
  <c r="AI1276" i="16"/>
  <c r="AJ1276" i="16"/>
  <c r="AK1276" i="16" s="1"/>
  <c r="AL1276" i="16"/>
  <c r="B1277" i="16"/>
  <c r="C1277" i="16"/>
  <c r="D1277" i="16"/>
  <c r="E1277" i="16"/>
  <c r="F1277" i="16"/>
  <c r="I1277" i="16"/>
  <c r="K1277" i="16"/>
  <c r="L1277" i="16"/>
  <c r="M1277" i="16" s="1"/>
  <c r="N1277" i="16"/>
  <c r="O1277" i="16"/>
  <c r="P1277" i="16" s="1"/>
  <c r="Q1277" i="16"/>
  <c r="R1277" i="16"/>
  <c r="S1277" i="16" s="1"/>
  <c r="T1277" i="16"/>
  <c r="U1277" i="16"/>
  <c r="V1277" i="16" s="1"/>
  <c r="W1277" i="16"/>
  <c r="X1277" i="16"/>
  <c r="Y1277" i="16" s="1"/>
  <c r="Z1277" i="16"/>
  <c r="AA1277" i="16"/>
  <c r="AB1277" i="16" s="1"/>
  <c r="AC1277" i="16"/>
  <c r="AD1277" i="16"/>
  <c r="AE1277" i="16" s="1"/>
  <c r="AF1277" i="16"/>
  <c r="AG1277" i="16"/>
  <c r="AH1277" i="16" s="1"/>
  <c r="AI1277" i="16"/>
  <c r="AJ1277" i="16"/>
  <c r="AK1277" i="16" s="1"/>
  <c r="AL1277" i="16"/>
  <c r="B1278" i="16"/>
  <c r="C1278" i="16"/>
  <c r="D1278" i="16"/>
  <c r="E1278" i="16"/>
  <c r="F1278" i="16"/>
  <c r="I1278" i="16"/>
  <c r="J1278" i="16" s="1"/>
  <c r="K1278" i="16"/>
  <c r="L1278" i="16"/>
  <c r="M1278" i="16" s="1"/>
  <c r="N1278" i="16"/>
  <c r="O1278" i="16"/>
  <c r="P1278" i="16" s="1"/>
  <c r="Q1278" i="16"/>
  <c r="R1278" i="16"/>
  <c r="S1278" i="16" s="1"/>
  <c r="T1278" i="16"/>
  <c r="U1278" i="16"/>
  <c r="V1278" i="16" s="1"/>
  <c r="W1278" i="16"/>
  <c r="X1278" i="16"/>
  <c r="Y1278" i="16" s="1"/>
  <c r="Z1278" i="16"/>
  <c r="AA1278" i="16"/>
  <c r="AB1278" i="16" s="1"/>
  <c r="AC1278" i="16"/>
  <c r="AD1278" i="16"/>
  <c r="AE1278" i="16" s="1"/>
  <c r="AF1278" i="16"/>
  <c r="AG1278" i="16"/>
  <c r="AH1278" i="16" s="1"/>
  <c r="AI1278" i="16"/>
  <c r="AJ1278" i="16"/>
  <c r="AK1278" i="16" s="1"/>
  <c r="AL1278" i="16"/>
  <c r="B1279" i="16"/>
  <c r="C1279" i="16"/>
  <c r="D1279" i="16"/>
  <c r="E1279" i="16"/>
  <c r="F1279" i="16"/>
  <c r="I1279" i="16"/>
  <c r="K1279" i="16"/>
  <c r="L1279" i="16"/>
  <c r="M1279" i="16" s="1"/>
  <c r="N1279" i="16"/>
  <c r="O1279" i="16"/>
  <c r="P1279" i="16" s="1"/>
  <c r="Q1279" i="16"/>
  <c r="R1279" i="16"/>
  <c r="S1279" i="16" s="1"/>
  <c r="T1279" i="16"/>
  <c r="U1279" i="16"/>
  <c r="V1279" i="16" s="1"/>
  <c r="W1279" i="16"/>
  <c r="X1279" i="16"/>
  <c r="Y1279" i="16" s="1"/>
  <c r="Z1279" i="16"/>
  <c r="AA1279" i="16"/>
  <c r="AB1279" i="16" s="1"/>
  <c r="AC1279" i="16"/>
  <c r="AD1279" i="16"/>
  <c r="AE1279" i="16" s="1"/>
  <c r="AF1279" i="16"/>
  <c r="AG1279" i="16"/>
  <c r="AH1279" i="16" s="1"/>
  <c r="AI1279" i="16"/>
  <c r="AJ1279" i="16"/>
  <c r="AK1279" i="16" s="1"/>
  <c r="AL1279" i="16"/>
  <c r="B1280" i="16"/>
  <c r="C1280" i="16"/>
  <c r="D1280" i="16"/>
  <c r="E1280" i="16"/>
  <c r="F1280" i="16"/>
  <c r="I1280" i="16"/>
  <c r="J1280" i="16" s="1"/>
  <c r="K1280" i="16"/>
  <c r="L1280" i="16"/>
  <c r="M1280" i="16" s="1"/>
  <c r="N1280" i="16"/>
  <c r="O1280" i="16"/>
  <c r="P1280" i="16" s="1"/>
  <c r="Q1280" i="16"/>
  <c r="R1280" i="16"/>
  <c r="S1280" i="16" s="1"/>
  <c r="T1280" i="16"/>
  <c r="U1280" i="16"/>
  <c r="V1280" i="16" s="1"/>
  <c r="W1280" i="16"/>
  <c r="X1280" i="16"/>
  <c r="Y1280" i="16" s="1"/>
  <c r="Z1280" i="16"/>
  <c r="AA1280" i="16"/>
  <c r="AB1280" i="16" s="1"/>
  <c r="AC1280" i="16"/>
  <c r="AD1280" i="16"/>
  <c r="AE1280" i="16" s="1"/>
  <c r="AF1280" i="16"/>
  <c r="AG1280" i="16"/>
  <c r="AH1280" i="16" s="1"/>
  <c r="AI1280" i="16"/>
  <c r="AJ1280" i="16"/>
  <c r="AK1280" i="16" s="1"/>
  <c r="AL1280" i="16"/>
  <c r="B1281" i="16"/>
  <c r="C1281" i="16"/>
  <c r="D1281" i="16"/>
  <c r="E1281" i="16"/>
  <c r="F1281" i="16"/>
  <c r="I1281" i="16"/>
  <c r="K1281" i="16"/>
  <c r="L1281" i="16"/>
  <c r="M1281" i="16" s="1"/>
  <c r="N1281" i="16"/>
  <c r="O1281" i="16"/>
  <c r="P1281" i="16" s="1"/>
  <c r="Q1281" i="16"/>
  <c r="R1281" i="16"/>
  <c r="S1281" i="16" s="1"/>
  <c r="T1281" i="16"/>
  <c r="U1281" i="16"/>
  <c r="V1281" i="16" s="1"/>
  <c r="W1281" i="16"/>
  <c r="X1281" i="16"/>
  <c r="Y1281" i="16" s="1"/>
  <c r="Z1281" i="16"/>
  <c r="AA1281" i="16"/>
  <c r="AB1281" i="16" s="1"/>
  <c r="AC1281" i="16"/>
  <c r="AD1281" i="16"/>
  <c r="AE1281" i="16" s="1"/>
  <c r="AF1281" i="16"/>
  <c r="AG1281" i="16"/>
  <c r="AH1281" i="16" s="1"/>
  <c r="AI1281" i="16"/>
  <c r="AJ1281" i="16"/>
  <c r="AK1281" i="16" s="1"/>
  <c r="AL1281" i="16"/>
  <c r="B1282" i="16"/>
  <c r="C1282" i="16"/>
  <c r="D1282" i="16"/>
  <c r="E1282" i="16"/>
  <c r="F1282" i="16"/>
  <c r="I1282" i="16"/>
  <c r="J1282" i="16" s="1"/>
  <c r="K1282" i="16"/>
  <c r="L1282" i="16"/>
  <c r="M1282" i="16" s="1"/>
  <c r="N1282" i="16"/>
  <c r="O1282" i="16"/>
  <c r="P1282" i="16" s="1"/>
  <c r="Q1282" i="16"/>
  <c r="R1282" i="16"/>
  <c r="S1282" i="16" s="1"/>
  <c r="T1282" i="16"/>
  <c r="U1282" i="16"/>
  <c r="V1282" i="16" s="1"/>
  <c r="W1282" i="16"/>
  <c r="X1282" i="16"/>
  <c r="Y1282" i="16" s="1"/>
  <c r="Z1282" i="16"/>
  <c r="AA1282" i="16"/>
  <c r="AB1282" i="16" s="1"/>
  <c r="AC1282" i="16"/>
  <c r="AD1282" i="16"/>
  <c r="AE1282" i="16" s="1"/>
  <c r="AF1282" i="16"/>
  <c r="AG1282" i="16"/>
  <c r="AH1282" i="16" s="1"/>
  <c r="AI1282" i="16"/>
  <c r="AJ1282" i="16"/>
  <c r="AK1282" i="16" s="1"/>
  <c r="AL1282" i="16"/>
  <c r="B1283" i="16"/>
  <c r="C1283" i="16"/>
  <c r="D1283" i="16"/>
  <c r="E1283" i="16"/>
  <c r="F1283" i="16"/>
  <c r="I1283" i="16"/>
  <c r="K1283" i="16"/>
  <c r="L1283" i="16"/>
  <c r="M1283" i="16" s="1"/>
  <c r="N1283" i="16"/>
  <c r="O1283" i="16"/>
  <c r="P1283" i="16" s="1"/>
  <c r="Q1283" i="16"/>
  <c r="R1283" i="16"/>
  <c r="S1283" i="16" s="1"/>
  <c r="T1283" i="16"/>
  <c r="U1283" i="16"/>
  <c r="V1283" i="16" s="1"/>
  <c r="W1283" i="16"/>
  <c r="X1283" i="16"/>
  <c r="Y1283" i="16" s="1"/>
  <c r="Z1283" i="16"/>
  <c r="AA1283" i="16"/>
  <c r="AB1283" i="16" s="1"/>
  <c r="AC1283" i="16"/>
  <c r="AD1283" i="16"/>
  <c r="AE1283" i="16" s="1"/>
  <c r="AF1283" i="16"/>
  <c r="AG1283" i="16"/>
  <c r="AH1283" i="16" s="1"/>
  <c r="AI1283" i="16"/>
  <c r="AJ1283" i="16"/>
  <c r="AK1283" i="16" s="1"/>
  <c r="AL1283" i="16"/>
  <c r="B1284" i="16"/>
  <c r="C1284" i="16"/>
  <c r="D1284" i="16"/>
  <c r="E1284" i="16"/>
  <c r="F1284" i="16"/>
  <c r="I1284" i="16"/>
  <c r="J1284" i="16" s="1"/>
  <c r="K1284" i="16"/>
  <c r="L1284" i="16"/>
  <c r="M1284" i="16" s="1"/>
  <c r="N1284" i="16"/>
  <c r="O1284" i="16"/>
  <c r="P1284" i="16" s="1"/>
  <c r="Q1284" i="16"/>
  <c r="R1284" i="16"/>
  <c r="S1284" i="16" s="1"/>
  <c r="T1284" i="16"/>
  <c r="U1284" i="16"/>
  <c r="V1284" i="16" s="1"/>
  <c r="W1284" i="16"/>
  <c r="X1284" i="16"/>
  <c r="Y1284" i="16" s="1"/>
  <c r="Z1284" i="16"/>
  <c r="AA1284" i="16"/>
  <c r="AB1284" i="16" s="1"/>
  <c r="AC1284" i="16"/>
  <c r="AD1284" i="16"/>
  <c r="AE1284" i="16" s="1"/>
  <c r="AF1284" i="16"/>
  <c r="AG1284" i="16"/>
  <c r="AH1284" i="16" s="1"/>
  <c r="AI1284" i="16"/>
  <c r="AJ1284" i="16"/>
  <c r="AK1284" i="16" s="1"/>
  <c r="AL1284" i="16"/>
  <c r="B1285" i="16"/>
  <c r="C1285" i="16"/>
  <c r="D1285" i="16"/>
  <c r="E1285" i="16"/>
  <c r="F1285" i="16"/>
  <c r="I1285" i="16"/>
  <c r="K1285" i="16"/>
  <c r="L1285" i="16"/>
  <c r="M1285" i="16" s="1"/>
  <c r="N1285" i="16"/>
  <c r="O1285" i="16"/>
  <c r="P1285" i="16" s="1"/>
  <c r="Q1285" i="16"/>
  <c r="R1285" i="16"/>
  <c r="S1285" i="16" s="1"/>
  <c r="T1285" i="16"/>
  <c r="U1285" i="16"/>
  <c r="V1285" i="16" s="1"/>
  <c r="W1285" i="16"/>
  <c r="X1285" i="16"/>
  <c r="Y1285" i="16" s="1"/>
  <c r="Z1285" i="16"/>
  <c r="AA1285" i="16"/>
  <c r="AB1285" i="16" s="1"/>
  <c r="AC1285" i="16"/>
  <c r="AD1285" i="16"/>
  <c r="AE1285" i="16" s="1"/>
  <c r="AF1285" i="16"/>
  <c r="AG1285" i="16"/>
  <c r="AH1285" i="16" s="1"/>
  <c r="AI1285" i="16"/>
  <c r="AJ1285" i="16"/>
  <c r="AK1285" i="16" s="1"/>
  <c r="AL1285" i="16"/>
  <c r="B1286" i="16"/>
  <c r="C1286" i="16"/>
  <c r="D1286" i="16"/>
  <c r="E1286" i="16"/>
  <c r="F1286" i="16"/>
  <c r="I1286" i="16"/>
  <c r="J1286" i="16" s="1"/>
  <c r="K1286" i="16"/>
  <c r="L1286" i="16"/>
  <c r="M1286" i="16" s="1"/>
  <c r="N1286" i="16"/>
  <c r="O1286" i="16"/>
  <c r="P1286" i="16" s="1"/>
  <c r="Q1286" i="16"/>
  <c r="R1286" i="16"/>
  <c r="S1286" i="16" s="1"/>
  <c r="T1286" i="16"/>
  <c r="U1286" i="16"/>
  <c r="V1286" i="16" s="1"/>
  <c r="W1286" i="16"/>
  <c r="X1286" i="16"/>
  <c r="Y1286" i="16" s="1"/>
  <c r="Z1286" i="16"/>
  <c r="AA1286" i="16"/>
  <c r="AB1286" i="16" s="1"/>
  <c r="AC1286" i="16"/>
  <c r="AD1286" i="16"/>
  <c r="AE1286" i="16" s="1"/>
  <c r="AF1286" i="16"/>
  <c r="AG1286" i="16"/>
  <c r="AH1286" i="16" s="1"/>
  <c r="AI1286" i="16"/>
  <c r="AJ1286" i="16"/>
  <c r="AK1286" i="16" s="1"/>
  <c r="AL1286" i="16"/>
  <c r="B1287" i="16"/>
  <c r="C1287" i="16"/>
  <c r="D1287" i="16"/>
  <c r="E1287" i="16"/>
  <c r="F1287" i="16"/>
  <c r="I1287" i="16"/>
  <c r="K1287" i="16"/>
  <c r="L1287" i="16"/>
  <c r="M1287" i="16" s="1"/>
  <c r="N1287" i="16"/>
  <c r="O1287" i="16"/>
  <c r="P1287" i="16" s="1"/>
  <c r="Q1287" i="16"/>
  <c r="R1287" i="16"/>
  <c r="S1287" i="16" s="1"/>
  <c r="T1287" i="16"/>
  <c r="U1287" i="16"/>
  <c r="V1287" i="16" s="1"/>
  <c r="W1287" i="16"/>
  <c r="X1287" i="16"/>
  <c r="Y1287" i="16" s="1"/>
  <c r="Z1287" i="16"/>
  <c r="AA1287" i="16"/>
  <c r="AB1287" i="16" s="1"/>
  <c r="AC1287" i="16"/>
  <c r="AD1287" i="16"/>
  <c r="AE1287" i="16" s="1"/>
  <c r="AF1287" i="16"/>
  <c r="AG1287" i="16"/>
  <c r="AH1287" i="16" s="1"/>
  <c r="AI1287" i="16"/>
  <c r="AJ1287" i="16"/>
  <c r="AK1287" i="16" s="1"/>
  <c r="AL1287" i="16"/>
  <c r="B1288" i="16"/>
  <c r="C1288" i="16"/>
  <c r="D1288" i="16"/>
  <c r="E1288" i="16"/>
  <c r="F1288" i="16"/>
  <c r="I1288" i="16"/>
  <c r="J1288" i="16" s="1"/>
  <c r="K1288" i="16"/>
  <c r="L1288" i="16"/>
  <c r="M1288" i="16" s="1"/>
  <c r="N1288" i="16"/>
  <c r="O1288" i="16"/>
  <c r="P1288" i="16" s="1"/>
  <c r="Q1288" i="16"/>
  <c r="R1288" i="16"/>
  <c r="S1288" i="16" s="1"/>
  <c r="T1288" i="16"/>
  <c r="U1288" i="16"/>
  <c r="V1288" i="16" s="1"/>
  <c r="W1288" i="16"/>
  <c r="X1288" i="16"/>
  <c r="Y1288" i="16" s="1"/>
  <c r="Z1288" i="16"/>
  <c r="AA1288" i="16"/>
  <c r="AB1288" i="16" s="1"/>
  <c r="AC1288" i="16"/>
  <c r="AD1288" i="16"/>
  <c r="AE1288" i="16" s="1"/>
  <c r="AF1288" i="16"/>
  <c r="AG1288" i="16"/>
  <c r="AH1288" i="16" s="1"/>
  <c r="AI1288" i="16"/>
  <c r="AJ1288" i="16"/>
  <c r="AK1288" i="16" s="1"/>
  <c r="AL1288" i="16"/>
  <c r="B1289" i="16"/>
  <c r="C1289" i="16"/>
  <c r="D1289" i="16"/>
  <c r="E1289" i="16"/>
  <c r="F1289" i="16"/>
  <c r="I1289" i="16"/>
  <c r="K1289" i="16"/>
  <c r="L1289" i="16"/>
  <c r="M1289" i="16" s="1"/>
  <c r="N1289" i="16"/>
  <c r="O1289" i="16"/>
  <c r="P1289" i="16" s="1"/>
  <c r="Q1289" i="16"/>
  <c r="R1289" i="16"/>
  <c r="S1289" i="16" s="1"/>
  <c r="T1289" i="16"/>
  <c r="U1289" i="16"/>
  <c r="V1289" i="16" s="1"/>
  <c r="W1289" i="16"/>
  <c r="X1289" i="16"/>
  <c r="Y1289" i="16" s="1"/>
  <c r="Z1289" i="16"/>
  <c r="AA1289" i="16"/>
  <c r="AB1289" i="16" s="1"/>
  <c r="AC1289" i="16"/>
  <c r="AD1289" i="16"/>
  <c r="AE1289" i="16" s="1"/>
  <c r="AF1289" i="16"/>
  <c r="AG1289" i="16"/>
  <c r="AH1289" i="16" s="1"/>
  <c r="AI1289" i="16"/>
  <c r="AJ1289" i="16"/>
  <c r="AK1289" i="16" s="1"/>
  <c r="AL1289" i="16"/>
  <c r="B1290" i="16"/>
  <c r="C1290" i="16"/>
  <c r="D1290" i="16"/>
  <c r="E1290" i="16"/>
  <c r="F1290" i="16"/>
  <c r="I1290" i="16"/>
  <c r="J1290" i="16" s="1"/>
  <c r="K1290" i="16"/>
  <c r="L1290" i="16"/>
  <c r="M1290" i="16" s="1"/>
  <c r="N1290" i="16"/>
  <c r="O1290" i="16"/>
  <c r="P1290" i="16" s="1"/>
  <c r="Q1290" i="16"/>
  <c r="R1290" i="16"/>
  <c r="S1290" i="16" s="1"/>
  <c r="T1290" i="16"/>
  <c r="U1290" i="16"/>
  <c r="V1290" i="16" s="1"/>
  <c r="W1290" i="16"/>
  <c r="X1290" i="16"/>
  <c r="Y1290" i="16" s="1"/>
  <c r="Z1290" i="16"/>
  <c r="AA1290" i="16"/>
  <c r="AB1290" i="16" s="1"/>
  <c r="AC1290" i="16"/>
  <c r="AD1290" i="16"/>
  <c r="AE1290" i="16" s="1"/>
  <c r="AF1290" i="16"/>
  <c r="AG1290" i="16"/>
  <c r="AH1290" i="16" s="1"/>
  <c r="AI1290" i="16"/>
  <c r="AJ1290" i="16"/>
  <c r="AK1290" i="16" s="1"/>
  <c r="AL1290" i="16"/>
  <c r="B1291" i="16"/>
  <c r="C1291" i="16"/>
  <c r="D1291" i="16"/>
  <c r="E1291" i="16"/>
  <c r="F1291" i="16"/>
  <c r="I1291" i="16"/>
  <c r="K1291" i="16"/>
  <c r="L1291" i="16"/>
  <c r="M1291" i="16" s="1"/>
  <c r="N1291" i="16"/>
  <c r="O1291" i="16"/>
  <c r="P1291" i="16" s="1"/>
  <c r="Q1291" i="16"/>
  <c r="R1291" i="16"/>
  <c r="S1291" i="16" s="1"/>
  <c r="T1291" i="16"/>
  <c r="U1291" i="16"/>
  <c r="V1291" i="16" s="1"/>
  <c r="W1291" i="16"/>
  <c r="X1291" i="16"/>
  <c r="Y1291" i="16" s="1"/>
  <c r="Z1291" i="16"/>
  <c r="AA1291" i="16"/>
  <c r="AB1291" i="16" s="1"/>
  <c r="AC1291" i="16"/>
  <c r="AD1291" i="16"/>
  <c r="AE1291" i="16" s="1"/>
  <c r="AF1291" i="16"/>
  <c r="AG1291" i="16"/>
  <c r="AH1291" i="16" s="1"/>
  <c r="AI1291" i="16"/>
  <c r="AJ1291" i="16"/>
  <c r="AK1291" i="16" s="1"/>
  <c r="AL1291" i="16"/>
  <c r="B1292" i="16"/>
  <c r="C1292" i="16"/>
  <c r="D1292" i="16"/>
  <c r="E1292" i="16"/>
  <c r="F1292" i="16"/>
  <c r="I1292" i="16"/>
  <c r="J1292" i="16" s="1"/>
  <c r="K1292" i="16"/>
  <c r="L1292" i="16"/>
  <c r="M1292" i="16" s="1"/>
  <c r="N1292" i="16"/>
  <c r="O1292" i="16"/>
  <c r="P1292" i="16" s="1"/>
  <c r="Q1292" i="16"/>
  <c r="R1292" i="16"/>
  <c r="S1292" i="16" s="1"/>
  <c r="T1292" i="16"/>
  <c r="U1292" i="16"/>
  <c r="V1292" i="16" s="1"/>
  <c r="W1292" i="16"/>
  <c r="X1292" i="16"/>
  <c r="Y1292" i="16" s="1"/>
  <c r="Z1292" i="16"/>
  <c r="AA1292" i="16"/>
  <c r="AB1292" i="16" s="1"/>
  <c r="AC1292" i="16"/>
  <c r="AD1292" i="16"/>
  <c r="AE1292" i="16" s="1"/>
  <c r="AF1292" i="16"/>
  <c r="AG1292" i="16"/>
  <c r="AH1292" i="16" s="1"/>
  <c r="AI1292" i="16"/>
  <c r="AJ1292" i="16"/>
  <c r="AK1292" i="16" s="1"/>
  <c r="AL1292" i="16"/>
  <c r="B1293" i="16"/>
  <c r="C1293" i="16"/>
  <c r="D1293" i="16"/>
  <c r="E1293" i="16"/>
  <c r="F1293" i="16"/>
  <c r="I1293" i="16"/>
  <c r="K1293" i="16"/>
  <c r="L1293" i="16"/>
  <c r="M1293" i="16" s="1"/>
  <c r="N1293" i="16"/>
  <c r="O1293" i="16"/>
  <c r="P1293" i="16" s="1"/>
  <c r="Q1293" i="16"/>
  <c r="R1293" i="16"/>
  <c r="S1293" i="16" s="1"/>
  <c r="T1293" i="16"/>
  <c r="U1293" i="16"/>
  <c r="V1293" i="16" s="1"/>
  <c r="W1293" i="16"/>
  <c r="X1293" i="16"/>
  <c r="Y1293" i="16" s="1"/>
  <c r="Z1293" i="16"/>
  <c r="AA1293" i="16"/>
  <c r="AB1293" i="16" s="1"/>
  <c r="AC1293" i="16"/>
  <c r="AD1293" i="16"/>
  <c r="AE1293" i="16" s="1"/>
  <c r="AF1293" i="16"/>
  <c r="AG1293" i="16"/>
  <c r="AH1293" i="16" s="1"/>
  <c r="AI1293" i="16"/>
  <c r="AJ1293" i="16"/>
  <c r="AK1293" i="16" s="1"/>
  <c r="AL1293" i="16"/>
  <c r="B1294" i="16"/>
  <c r="C1294" i="16"/>
  <c r="D1294" i="16"/>
  <c r="E1294" i="16"/>
  <c r="F1294" i="16"/>
  <c r="I1294" i="16"/>
  <c r="J1294" i="16" s="1"/>
  <c r="K1294" i="16"/>
  <c r="L1294" i="16"/>
  <c r="M1294" i="16" s="1"/>
  <c r="N1294" i="16"/>
  <c r="O1294" i="16"/>
  <c r="P1294" i="16" s="1"/>
  <c r="Q1294" i="16"/>
  <c r="R1294" i="16"/>
  <c r="S1294" i="16" s="1"/>
  <c r="T1294" i="16"/>
  <c r="U1294" i="16"/>
  <c r="V1294" i="16" s="1"/>
  <c r="W1294" i="16"/>
  <c r="X1294" i="16"/>
  <c r="Y1294" i="16" s="1"/>
  <c r="Z1294" i="16"/>
  <c r="AA1294" i="16"/>
  <c r="AB1294" i="16" s="1"/>
  <c r="AC1294" i="16"/>
  <c r="AD1294" i="16"/>
  <c r="AE1294" i="16" s="1"/>
  <c r="AF1294" i="16"/>
  <c r="AG1294" i="16"/>
  <c r="AH1294" i="16" s="1"/>
  <c r="AI1294" i="16"/>
  <c r="AJ1294" i="16"/>
  <c r="AK1294" i="16" s="1"/>
  <c r="AL1294" i="16"/>
  <c r="B1295" i="16"/>
  <c r="C1295" i="16"/>
  <c r="D1295" i="16"/>
  <c r="E1295" i="16"/>
  <c r="F1295" i="16"/>
  <c r="I1295" i="16"/>
  <c r="K1295" i="16"/>
  <c r="L1295" i="16"/>
  <c r="M1295" i="16" s="1"/>
  <c r="N1295" i="16"/>
  <c r="O1295" i="16"/>
  <c r="P1295" i="16" s="1"/>
  <c r="Q1295" i="16"/>
  <c r="R1295" i="16"/>
  <c r="S1295" i="16" s="1"/>
  <c r="T1295" i="16"/>
  <c r="U1295" i="16"/>
  <c r="V1295" i="16" s="1"/>
  <c r="W1295" i="16"/>
  <c r="X1295" i="16"/>
  <c r="Y1295" i="16" s="1"/>
  <c r="Z1295" i="16"/>
  <c r="AA1295" i="16"/>
  <c r="AB1295" i="16" s="1"/>
  <c r="AC1295" i="16"/>
  <c r="AD1295" i="16"/>
  <c r="AE1295" i="16" s="1"/>
  <c r="AF1295" i="16"/>
  <c r="AG1295" i="16"/>
  <c r="AH1295" i="16" s="1"/>
  <c r="AI1295" i="16"/>
  <c r="AJ1295" i="16"/>
  <c r="AK1295" i="16" s="1"/>
  <c r="AL1295" i="16"/>
  <c r="B1296" i="16"/>
  <c r="C1296" i="16"/>
  <c r="D1296" i="16"/>
  <c r="E1296" i="16"/>
  <c r="F1296" i="16"/>
  <c r="I1296" i="16"/>
  <c r="J1296" i="16" s="1"/>
  <c r="K1296" i="16"/>
  <c r="L1296" i="16"/>
  <c r="M1296" i="16" s="1"/>
  <c r="N1296" i="16"/>
  <c r="O1296" i="16"/>
  <c r="P1296" i="16" s="1"/>
  <c r="Q1296" i="16"/>
  <c r="R1296" i="16"/>
  <c r="S1296" i="16" s="1"/>
  <c r="T1296" i="16"/>
  <c r="U1296" i="16"/>
  <c r="V1296" i="16" s="1"/>
  <c r="W1296" i="16"/>
  <c r="X1296" i="16"/>
  <c r="Y1296" i="16" s="1"/>
  <c r="Z1296" i="16"/>
  <c r="AA1296" i="16"/>
  <c r="AB1296" i="16" s="1"/>
  <c r="AC1296" i="16"/>
  <c r="AD1296" i="16"/>
  <c r="AE1296" i="16" s="1"/>
  <c r="AF1296" i="16"/>
  <c r="AG1296" i="16"/>
  <c r="AH1296" i="16" s="1"/>
  <c r="AI1296" i="16"/>
  <c r="AJ1296" i="16"/>
  <c r="AK1296" i="16" s="1"/>
  <c r="AL1296" i="16"/>
  <c r="B1297" i="16"/>
  <c r="C1297" i="16"/>
  <c r="D1297" i="16"/>
  <c r="E1297" i="16"/>
  <c r="F1297" i="16"/>
  <c r="I1297" i="16"/>
  <c r="K1297" i="16"/>
  <c r="L1297" i="16"/>
  <c r="M1297" i="16" s="1"/>
  <c r="N1297" i="16"/>
  <c r="O1297" i="16"/>
  <c r="P1297" i="16" s="1"/>
  <c r="Q1297" i="16"/>
  <c r="R1297" i="16"/>
  <c r="S1297" i="16" s="1"/>
  <c r="T1297" i="16"/>
  <c r="U1297" i="16"/>
  <c r="V1297" i="16" s="1"/>
  <c r="W1297" i="16"/>
  <c r="X1297" i="16"/>
  <c r="Y1297" i="16" s="1"/>
  <c r="Z1297" i="16"/>
  <c r="AA1297" i="16"/>
  <c r="AB1297" i="16" s="1"/>
  <c r="AC1297" i="16"/>
  <c r="AD1297" i="16"/>
  <c r="AE1297" i="16" s="1"/>
  <c r="AF1297" i="16"/>
  <c r="AG1297" i="16"/>
  <c r="AH1297" i="16" s="1"/>
  <c r="AI1297" i="16"/>
  <c r="AJ1297" i="16"/>
  <c r="AK1297" i="16" s="1"/>
  <c r="AL1297" i="16"/>
  <c r="B1298" i="16"/>
  <c r="C1298" i="16"/>
  <c r="D1298" i="16"/>
  <c r="E1298" i="16"/>
  <c r="F1298" i="16"/>
  <c r="I1298" i="16"/>
  <c r="J1298" i="16" s="1"/>
  <c r="K1298" i="16"/>
  <c r="L1298" i="16"/>
  <c r="M1298" i="16" s="1"/>
  <c r="N1298" i="16"/>
  <c r="O1298" i="16"/>
  <c r="P1298" i="16" s="1"/>
  <c r="Q1298" i="16"/>
  <c r="R1298" i="16"/>
  <c r="S1298" i="16" s="1"/>
  <c r="T1298" i="16"/>
  <c r="U1298" i="16"/>
  <c r="V1298" i="16" s="1"/>
  <c r="W1298" i="16"/>
  <c r="X1298" i="16"/>
  <c r="Y1298" i="16" s="1"/>
  <c r="Z1298" i="16"/>
  <c r="AA1298" i="16"/>
  <c r="AB1298" i="16" s="1"/>
  <c r="AC1298" i="16"/>
  <c r="AD1298" i="16"/>
  <c r="AE1298" i="16" s="1"/>
  <c r="AF1298" i="16"/>
  <c r="AG1298" i="16"/>
  <c r="AH1298" i="16" s="1"/>
  <c r="AI1298" i="16"/>
  <c r="AJ1298" i="16"/>
  <c r="AK1298" i="16" s="1"/>
  <c r="AL1298" i="16"/>
  <c r="B1299" i="16"/>
  <c r="C1299" i="16"/>
  <c r="D1299" i="16"/>
  <c r="E1299" i="16"/>
  <c r="F1299" i="16"/>
  <c r="I1299" i="16"/>
  <c r="K1299" i="16"/>
  <c r="L1299" i="16"/>
  <c r="M1299" i="16" s="1"/>
  <c r="N1299" i="16"/>
  <c r="O1299" i="16"/>
  <c r="P1299" i="16" s="1"/>
  <c r="Q1299" i="16"/>
  <c r="R1299" i="16"/>
  <c r="S1299" i="16" s="1"/>
  <c r="T1299" i="16"/>
  <c r="U1299" i="16"/>
  <c r="V1299" i="16" s="1"/>
  <c r="W1299" i="16"/>
  <c r="X1299" i="16"/>
  <c r="Y1299" i="16" s="1"/>
  <c r="Z1299" i="16"/>
  <c r="AA1299" i="16"/>
  <c r="AB1299" i="16" s="1"/>
  <c r="AC1299" i="16"/>
  <c r="AD1299" i="16"/>
  <c r="AE1299" i="16" s="1"/>
  <c r="AF1299" i="16"/>
  <c r="AG1299" i="16"/>
  <c r="AH1299" i="16" s="1"/>
  <c r="AI1299" i="16"/>
  <c r="AJ1299" i="16"/>
  <c r="AK1299" i="16" s="1"/>
  <c r="AL1299" i="16"/>
  <c r="B1300" i="16"/>
  <c r="C1300" i="16"/>
  <c r="D1300" i="16"/>
  <c r="E1300" i="16"/>
  <c r="F1300" i="16"/>
  <c r="I1300" i="16"/>
  <c r="J1300" i="16" s="1"/>
  <c r="K1300" i="16"/>
  <c r="L1300" i="16"/>
  <c r="M1300" i="16" s="1"/>
  <c r="N1300" i="16"/>
  <c r="O1300" i="16"/>
  <c r="P1300" i="16" s="1"/>
  <c r="Q1300" i="16"/>
  <c r="R1300" i="16"/>
  <c r="S1300" i="16" s="1"/>
  <c r="T1300" i="16"/>
  <c r="U1300" i="16"/>
  <c r="V1300" i="16" s="1"/>
  <c r="W1300" i="16"/>
  <c r="X1300" i="16"/>
  <c r="Y1300" i="16" s="1"/>
  <c r="Z1300" i="16"/>
  <c r="AA1300" i="16"/>
  <c r="AB1300" i="16" s="1"/>
  <c r="AC1300" i="16"/>
  <c r="AD1300" i="16"/>
  <c r="AE1300" i="16" s="1"/>
  <c r="AF1300" i="16"/>
  <c r="AG1300" i="16"/>
  <c r="AH1300" i="16" s="1"/>
  <c r="AI1300" i="16"/>
  <c r="AJ1300" i="16"/>
  <c r="AK1300" i="16" s="1"/>
  <c r="AL1300" i="16"/>
  <c r="B1301" i="16"/>
  <c r="C1301" i="16"/>
  <c r="D1301" i="16"/>
  <c r="E1301" i="16"/>
  <c r="F1301" i="16"/>
  <c r="I1301" i="16"/>
  <c r="K1301" i="16"/>
  <c r="L1301" i="16"/>
  <c r="M1301" i="16" s="1"/>
  <c r="N1301" i="16"/>
  <c r="O1301" i="16"/>
  <c r="P1301" i="16" s="1"/>
  <c r="Q1301" i="16"/>
  <c r="R1301" i="16"/>
  <c r="S1301" i="16" s="1"/>
  <c r="T1301" i="16"/>
  <c r="U1301" i="16"/>
  <c r="V1301" i="16" s="1"/>
  <c r="W1301" i="16"/>
  <c r="X1301" i="16"/>
  <c r="Y1301" i="16" s="1"/>
  <c r="Z1301" i="16"/>
  <c r="AA1301" i="16"/>
  <c r="AB1301" i="16" s="1"/>
  <c r="AC1301" i="16"/>
  <c r="AD1301" i="16"/>
  <c r="AE1301" i="16" s="1"/>
  <c r="AF1301" i="16"/>
  <c r="AG1301" i="16"/>
  <c r="AH1301" i="16" s="1"/>
  <c r="AI1301" i="16"/>
  <c r="AJ1301" i="16"/>
  <c r="AK1301" i="16" s="1"/>
  <c r="AL1301" i="16"/>
  <c r="B1302" i="16"/>
  <c r="C1302" i="16"/>
  <c r="D1302" i="16"/>
  <c r="E1302" i="16"/>
  <c r="F1302" i="16"/>
  <c r="I1302" i="16"/>
  <c r="J1302" i="16" s="1"/>
  <c r="K1302" i="16"/>
  <c r="L1302" i="16"/>
  <c r="M1302" i="16" s="1"/>
  <c r="N1302" i="16"/>
  <c r="O1302" i="16"/>
  <c r="P1302" i="16" s="1"/>
  <c r="Q1302" i="16"/>
  <c r="R1302" i="16"/>
  <c r="S1302" i="16" s="1"/>
  <c r="T1302" i="16"/>
  <c r="U1302" i="16"/>
  <c r="V1302" i="16" s="1"/>
  <c r="W1302" i="16"/>
  <c r="X1302" i="16"/>
  <c r="Y1302" i="16" s="1"/>
  <c r="Z1302" i="16"/>
  <c r="AA1302" i="16"/>
  <c r="AB1302" i="16" s="1"/>
  <c r="AC1302" i="16"/>
  <c r="AD1302" i="16"/>
  <c r="AE1302" i="16" s="1"/>
  <c r="AF1302" i="16"/>
  <c r="AG1302" i="16"/>
  <c r="AH1302" i="16" s="1"/>
  <c r="AI1302" i="16"/>
  <c r="AJ1302" i="16"/>
  <c r="AK1302" i="16" s="1"/>
  <c r="AL1302" i="16"/>
  <c r="B1303" i="16"/>
  <c r="C1303" i="16"/>
  <c r="D1303" i="16"/>
  <c r="E1303" i="16"/>
  <c r="F1303" i="16"/>
  <c r="I1303" i="16"/>
  <c r="K1303" i="16"/>
  <c r="L1303" i="16"/>
  <c r="M1303" i="16" s="1"/>
  <c r="N1303" i="16"/>
  <c r="O1303" i="16"/>
  <c r="P1303" i="16" s="1"/>
  <c r="Q1303" i="16"/>
  <c r="R1303" i="16"/>
  <c r="S1303" i="16" s="1"/>
  <c r="T1303" i="16"/>
  <c r="U1303" i="16"/>
  <c r="V1303" i="16" s="1"/>
  <c r="W1303" i="16"/>
  <c r="X1303" i="16"/>
  <c r="Y1303" i="16" s="1"/>
  <c r="Z1303" i="16"/>
  <c r="AA1303" i="16"/>
  <c r="AB1303" i="16" s="1"/>
  <c r="AC1303" i="16"/>
  <c r="AD1303" i="16"/>
  <c r="AE1303" i="16" s="1"/>
  <c r="AF1303" i="16"/>
  <c r="AG1303" i="16"/>
  <c r="AH1303" i="16" s="1"/>
  <c r="AI1303" i="16"/>
  <c r="AJ1303" i="16"/>
  <c r="AK1303" i="16" s="1"/>
  <c r="AL1303" i="16"/>
  <c r="B1304" i="16"/>
  <c r="C1304" i="16"/>
  <c r="D1304" i="16"/>
  <c r="E1304" i="16"/>
  <c r="F1304" i="16"/>
  <c r="I1304" i="16"/>
  <c r="J1304" i="16" s="1"/>
  <c r="K1304" i="16"/>
  <c r="L1304" i="16"/>
  <c r="M1304" i="16" s="1"/>
  <c r="N1304" i="16"/>
  <c r="O1304" i="16"/>
  <c r="P1304" i="16" s="1"/>
  <c r="Q1304" i="16"/>
  <c r="R1304" i="16"/>
  <c r="S1304" i="16" s="1"/>
  <c r="T1304" i="16"/>
  <c r="U1304" i="16"/>
  <c r="V1304" i="16" s="1"/>
  <c r="W1304" i="16"/>
  <c r="X1304" i="16"/>
  <c r="Y1304" i="16" s="1"/>
  <c r="Z1304" i="16"/>
  <c r="AA1304" i="16"/>
  <c r="AB1304" i="16" s="1"/>
  <c r="AC1304" i="16"/>
  <c r="AD1304" i="16"/>
  <c r="AE1304" i="16" s="1"/>
  <c r="AF1304" i="16"/>
  <c r="AG1304" i="16"/>
  <c r="AH1304" i="16" s="1"/>
  <c r="AI1304" i="16"/>
  <c r="AJ1304" i="16"/>
  <c r="AK1304" i="16" s="1"/>
  <c r="AL1304" i="16"/>
  <c r="B1305" i="16"/>
  <c r="C1305" i="16"/>
  <c r="D1305" i="16"/>
  <c r="E1305" i="16"/>
  <c r="F1305" i="16"/>
  <c r="I1305" i="16"/>
  <c r="K1305" i="16"/>
  <c r="L1305" i="16"/>
  <c r="M1305" i="16" s="1"/>
  <c r="N1305" i="16"/>
  <c r="O1305" i="16"/>
  <c r="P1305" i="16" s="1"/>
  <c r="Q1305" i="16"/>
  <c r="R1305" i="16"/>
  <c r="S1305" i="16" s="1"/>
  <c r="T1305" i="16"/>
  <c r="U1305" i="16"/>
  <c r="V1305" i="16" s="1"/>
  <c r="W1305" i="16"/>
  <c r="X1305" i="16"/>
  <c r="Y1305" i="16" s="1"/>
  <c r="Z1305" i="16"/>
  <c r="AA1305" i="16"/>
  <c r="AB1305" i="16" s="1"/>
  <c r="AC1305" i="16"/>
  <c r="AD1305" i="16"/>
  <c r="AE1305" i="16" s="1"/>
  <c r="AF1305" i="16"/>
  <c r="AG1305" i="16"/>
  <c r="AH1305" i="16" s="1"/>
  <c r="AI1305" i="16"/>
  <c r="AJ1305" i="16"/>
  <c r="AK1305" i="16" s="1"/>
  <c r="AL1305" i="16"/>
  <c r="B1306" i="16"/>
  <c r="C1306" i="16"/>
  <c r="D1306" i="16"/>
  <c r="E1306" i="16"/>
  <c r="F1306" i="16"/>
  <c r="I1306" i="16"/>
  <c r="J1306" i="16" s="1"/>
  <c r="K1306" i="16"/>
  <c r="L1306" i="16"/>
  <c r="M1306" i="16" s="1"/>
  <c r="N1306" i="16"/>
  <c r="O1306" i="16"/>
  <c r="P1306" i="16" s="1"/>
  <c r="Q1306" i="16"/>
  <c r="R1306" i="16"/>
  <c r="S1306" i="16" s="1"/>
  <c r="T1306" i="16"/>
  <c r="U1306" i="16"/>
  <c r="V1306" i="16" s="1"/>
  <c r="W1306" i="16"/>
  <c r="X1306" i="16"/>
  <c r="Y1306" i="16" s="1"/>
  <c r="Z1306" i="16"/>
  <c r="AA1306" i="16"/>
  <c r="AB1306" i="16" s="1"/>
  <c r="AC1306" i="16"/>
  <c r="AD1306" i="16"/>
  <c r="AE1306" i="16" s="1"/>
  <c r="AF1306" i="16"/>
  <c r="AG1306" i="16"/>
  <c r="AH1306" i="16" s="1"/>
  <c r="AI1306" i="16"/>
  <c r="AJ1306" i="16"/>
  <c r="AK1306" i="16" s="1"/>
  <c r="AL1306" i="16"/>
  <c r="B1307" i="16"/>
  <c r="C1307" i="16"/>
  <c r="D1307" i="16"/>
  <c r="E1307" i="16"/>
  <c r="F1307" i="16"/>
  <c r="I1307" i="16"/>
  <c r="K1307" i="16"/>
  <c r="L1307" i="16"/>
  <c r="M1307" i="16" s="1"/>
  <c r="N1307" i="16"/>
  <c r="O1307" i="16"/>
  <c r="P1307" i="16" s="1"/>
  <c r="Q1307" i="16"/>
  <c r="R1307" i="16"/>
  <c r="S1307" i="16" s="1"/>
  <c r="T1307" i="16"/>
  <c r="U1307" i="16"/>
  <c r="V1307" i="16" s="1"/>
  <c r="W1307" i="16"/>
  <c r="X1307" i="16"/>
  <c r="Y1307" i="16" s="1"/>
  <c r="Z1307" i="16"/>
  <c r="AA1307" i="16"/>
  <c r="AB1307" i="16" s="1"/>
  <c r="AC1307" i="16"/>
  <c r="AD1307" i="16"/>
  <c r="AE1307" i="16" s="1"/>
  <c r="AF1307" i="16"/>
  <c r="AG1307" i="16"/>
  <c r="AH1307" i="16" s="1"/>
  <c r="AI1307" i="16"/>
  <c r="AJ1307" i="16"/>
  <c r="AK1307" i="16" s="1"/>
  <c r="AL1307" i="16"/>
  <c r="B1308" i="16"/>
  <c r="C1308" i="16"/>
  <c r="D1308" i="16"/>
  <c r="E1308" i="16"/>
  <c r="F1308" i="16"/>
  <c r="I1308" i="16"/>
  <c r="J1308" i="16" s="1"/>
  <c r="K1308" i="16"/>
  <c r="L1308" i="16"/>
  <c r="M1308" i="16" s="1"/>
  <c r="N1308" i="16"/>
  <c r="O1308" i="16"/>
  <c r="P1308" i="16" s="1"/>
  <c r="Q1308" i="16"/>
  <c r="R1308" i="16"/>
  <c r="S1308" i="16" s="1"/>
  <c r="T1308" i="16"/>
  <c r="U1308" i="16"/>
  <c r="V1308" i="16" s="1"/>
  <c r="W1308" i="16"/>
  <c r="X1308" i="16"/>
  <c r="Y1308" i="16" s="1"/>
  <c r="Z1308" i="16"/>
  <c r="AA1308" i="16"/>
  <c r="AB1308" i="16" s="1"/>
  <c r="AC1308" i="16"/>
  <c r="AD1308" i="16"/>
  <c r="AE1308" i="16" s="1"/>
  <c r="AF1308" i="16"/>
  <c r="AG1308" i="16"/>
  <c r="AH1308" i="16" s="1"/>
  <c r="AI1308" i="16"/>
  <c r="AJ1308" i="16"/>
  <c r="AK1308" i="16" s="1"/>
  <c r="AL1308" i="16"/>
  <c r="B1309" i="16"/>
  <c r="C1309" i="16"/>
  <c r="D1309" i="16"/>
  <c r="E1309" i="16"/>
  <c r="F1309" i="16"/>
  <c r="I1309" i="16"/>
  <c r="K1309" i="16"/>
  <c r="L1309" i="16"/>
  <c r="M1309" i="16" s="1"/>
  <c r="N1309" i="16"/>
  <c r="O1309" i="16"/>
  <c r="P1309" i="16" s="1"/>
  <c r="Q1309" i="16"/>
  <c r="R1309" i="16"/>
  <c r="S1309" i="16" s="1"/>
  <c r="T1309" i="16"/>
  <c r="U1309" i="16"/>
  <c r="V1309" i="16" s="1"/>
  <c r="W1309" i="16"/>
  <c r="X1309" i="16"/>
  <c r="Y1309" i="16" s="1"/>
  <c r="Z1309" i="16"/>
  <c r="AA1309" i="16"/>
  <c r="AB1309" i="16" s="1"/>
  <c r="AC1309" i="16"/>
  <c r="AD1309" i="16"/>
  <c r="AE1309" i="16" s="1"/>
  <c r="AF1309" i="16"/>
  <c r="AG1309" i="16"/>
  <c r="AH1309" i="16" s="1"/>
  <c r="AI1309" i="16"/>
  <c r="AJ1309" i="16"/>
  <c r="AK1309" i="16" s="1"/>
  <c r="AL1309" i="16"/>
  <c r="B1310" i="16"/>
  <c r="C1310" i="16"/>
  <c r="D1310" i="16"/>
  <c r="E1310" i="16"/>
  <c r="F1310" i="16"/>
  <c r="I1310" i="16"/>
  <c r="J1310" i="16" s="1"/>
  <c r="K1310" i="16"/>
  <c r="L1310" i="16"/>
  <c r="M1310" i="16" s="1"/>
  <c r="N1310" i="16"/>
  <c r="O1310" i="16"/>
  <c r="P1310" i="16" s="1"/>
  <c r="Q1310" i="16"/>
  <c r="R1310" i="16"/>
  <c r="S1310" i="16" s="1"/>
  <c r="T1310" i="16"/>
  <c r="U1310" i="16"/>
  <c r="V1310" i="16" s="1"/>
  <c r="W1310" i="16"/>
  <c r="X1310" i="16"/>
  <c r="Y1310" i="16" s="1"/>
  <c r="Z1310" i="16"/>
  <c r="AA1310" i="16"/>
  <c r="AB1310" i="16" s="1"/>
  <c r="AC1310" i="16"/>
  <c r="AD1310" i="16"/>
  <c r="AE1310" i="16" s="1"/>
  <c r="AF1310" i="16"/>
  <c r="AG1310" i="16"/>
  <c r="AH1310" i="16" s="1"/>
  <c r="AI1310" i="16"/>
  <c r="AJ1310" i="16"/>
  <c r="AK1310" i="16" s="1"/>
  <c r="AL1310" i="16"/>
  <c r="B1311" i="16"/>
  <c r="C1311" i="16"/>
  <c r="D1311" i="16"/>
  <c r="E1311" i="16"/>
  <c r="F1311" i="16"/>
  <c r="I1311" i="16"/>
  <c r="K1311" i="16"/>
  <c r="L1311" i="16"/>
  <c r="M1311" i="16" s="1"/>
  <c r="N1311" i="16"/>
  <c r="O1311" i="16"/>
  <c r="P1311" i="16" s="1"/>
  <c r="Q1311" i="16"/>
  <c r="R1311" i="16"/>
  <c r="S1311" i="16" s="1"/>
  <c r="T1311" i="16"/>
  <c r="U1311" i="16"/>
  <c r="V1311" i="16" s="1"/>
  <c r="W1311" i="16"/>
  <c r="X1311" i="16"/>
  <c r="Y1311" i="16" s="1"/>
  <c r="Z1311" i="16"/>
  <c r="AA1311" i="16"/>
  <c r="AB1311" i="16" s="1"/>
  <c r="AC1311" i="16"/>
  <c r="AD1311" i="16"/>
  <c r="AE1311" i="16" s="1"/>
  <c r="AF1311" i="16"/>
  <c r="AG1311" i="16"/>
  <c r="AH1311" i="16" s="1"/>
  <c r="AI1311" i="16"/>
  <c r="AJ1311" i="16"/>
  <c r="AK1311" i="16" s="1"/>
  <c r="AL1311" i="16"/>
  <c r="B1312" i="16"/>
  <c r="C1312" i="16"/>
  <c r="D1312" i="16"/>
  <c r="E1312" i="16"/>
  <c r="F1312" i="16"/>
  <c r="I1312" i="16"/>
  <c r="J1312" i="16" s="1"/>
  <c r="K1312" i="16"/>
  <c r="L1312" i="16"/>
  <c r="M1312" i="16" s="1"/>
  <c r="N1312" i="16"/>
  <c r="O1312" i="16"/>
  <c r="P1312" i="16" s="1"/>
  <c r="Q1312" i="16"/>
  <c r="R1312" i="16"/>
  <c r="S1312" i="16" s="1"/>
  <c r="T1312" i="16"/>
  <c r="U1312" i="16"/>
  <c r="V1312" i="16" s="1"/>
  <c r="W1312" i="16"/>
  <c r="X1312" i="16"/>
  <c r="Y1312" i="16" s="1"/>
  <c r="Z1312" i="16"/>
  <c r="AA1312" i="16"/>
  <c r="AB1312" i="16" s="1"/>
  <c r="AC1312" i="16"/>
  <c r="AD1312" i="16"/>
  <c r="AE1312" i="16" s="1"/>
  <c r="AF1312" i="16"/>
  <c r="AG1312" i="16"/>
  <c r="AH1312" i="16" s="1"/>
  <c r="AI1312" i="16"/>
  <c r="AJ1312" i="16"/>
  <c r="AK1312" i="16" s="1"/>
  <c r="AL1312" i="16"/>
  <c r="B1313" i="16"/>
  <c r="C1313" i="16"/>
  <c r="D1313" i="16"/>
  <c r="E1313" i="16"/>
  <c r="F1313" i="16"/>
  <c r="I1313" i="16"/>
  <c r="K1313" i="16"/>
  <c r="L1313" i="16"/>
  <c r="M1313" i="16" s="1"/>
  <c r="N1313" i="16"/>
  <c r="O1313" i="16"/>
  <c r="P1313" i="16" s="1"/>
  <c r="Q1313" i="16"/>
  <c r="R1313" i="16"/>
  <c r="S1313" i="16" s="1"/>
  <c r="T1313" i="16"/>
  <c r="U1313" i="16"/>
  <c r="V1313" i="16" s="1"/>
  <c r="W1313" i="16"/>
  <c r="X1313" i="16"/>
  <c r="Y1313" i="16" s="1"/>
  <c r="Z1313" i="16"/>
  <c r="AA1313" i="16"/>
  <c r="AB1313" i="16" s="1"/>
  <c r="AC1313" i="16"/>
  <c r="AD1313" i="16"/>
  <c r="AE1313" i="16" s="1"/>
  <c r="AF1313" i="16"/>
  <c r="AG1313" i="16"/>
  <c r="AH1313" i="16" s="1"/>
  <c r="AI1313" i="16"/>
  <c r="AJ1313" i="16"/>
  <c r="AK1313" i="16" s="1"/>
  <c r="AL1313" i="16"/>
  <c r="B1314" i="16"/>
  <c r="C1314" i="16"/>
  <c r="D1314" i="16"/>
  <c r="E1314" i="16"/>
  <c r="F1314" i="16"/>
  <c r="I1314" i="16"/>
  <c r="J1314" i="16" s="1"/>
  <c r="K1314" i="16"/>
  <c r="L1314" i="16"/>
  <c r="M1314" i="16" s="1"/>
  <c r="N1314" i="16"/>
  <c r="O1314" i="16"/>
  <c r="P1314" i="16" s="1"/>
  <c r="Q1314" i="16"/>
  <c r="R1314" i="16"/>
  <c r="S1314" i="16" s="1"/>
  <c r="T1314" i="16"/>
  <c r="U1314" i="16"/>
  <c r="V1314" i="16" s="1"/>
  <c r="W1314" i="16"/>
  <c r="X1314" i="16"/>
  <c r="Y1314" i="16" s="1"/>
  <c r="Z1314" i="16"/>
  <c r="AA1314" i="16"/>
  <c r="AB1314" i="16" s="1"/>
  <c r="AC1314" i="16"/>
  <c r="AD1314" i="16"/>
  <c r="AE1314" i="16" s="1"/>
  <c r="AF1314" i="16"/>
  <c r="AG1314" i="16"/>
  <c r="AH1314" i="16" s="1"/>
  <c r="AI1314" i="16"/>
  <c r="AJ1314" i="16"/>
  <c r="AK1314" i="16" s="1"/>
  <c r="AL1314" i="16"/>
  <c r="B1315" i="16"/>
  <c r="C1315" i="16"/>
  <c r="D1315" i="16"/>
  <c r="E1315" i="16"/>
  <c r="F1315" i="16"/>
  <c r="I1315" i="16"/>
  <c r="K1315" i="16"/>
  <c r="L1315" i="16"/>
  <c r="M1315" i="16" s="1"/>
  <c r="N1315" i="16"/>
  <c r="O1315" i="16"/>
  <c r="P1315" i="16" s="1"/>
  <c r="Q1315" i="16"/>
  <c r="R1315" i="16"/>
  <c r="S1315" i="16" s="1"/>
  <c r="T1315" i="16"/>
  <c r="U1315" i="16"/>
  <c r="V1315" i="16" s="1"/>
  <c r="W1315" i="16"/>
  <c r="X1315" i="16"/>
  <c r="Y1315" i="16" s="1"/>
  <c r="Z1315" i="16"/>
  <c r="AA1315" i="16"/>
  <c r="AB1315" i="16" s="1"/>
  <c r="AC1315" i="16"/>
  <c r="AD1315" i="16"/>
  <c r="AE1315" i="16" s="1"/>
  <c r="AF1315" i="16"/>
  <c r="AG1315" i="16"/>
  <c r="AH1315" i="16" s="1"/>
  <c r="AI1315" i="16"/>
  <c r="AJ1315" i="16"/>
  <c r="AK1315" i="16" s="1"/>
  <c r="AL1315" i="16"/>
  <c r="B1316" i="16"/>
  <c r="C1316" i="16"/>
  <c r="D1316" i="16"/>
  <c r="E1316" i="16"/>
  <c r="F1316" i="16"/>
  <c r="I1316" i="16"/>
  <c r="J1316" i="16" s="1"/>
  <c r="K1316" i="16"/>
  <c r="L1316" i="16"/>
  <c r="M1316" i="16" s="1"/>
  <c r="N1316" i="16"/>
  <c r="O1316" i="16"/>
  <c r="P1316" i="16" s="1"/>
  <c r="Q1316" i="16"/>
  <c r="R1316" i="16"/>
  <c r="S1316" i="16" s="1"/>
  <c r="T1316" i="16"/>
  <c r="U1316" i="16"/>
  <c r="V1316" i="16" s="1"/>
  <c r="W1316" i="16"/>
  <c r="X1316" i="16"/>
  <c r="Y1316" i="16" s="1"/>
  <c r="Z1316" i="16"/>
  <c r="AA1316" i="16"/>
  <c r="AB1316" i="16" s="1"/>
  <c r="AC1316" i="16"/>
  <c r="AD1316" i="16"/>
  <c r="AE1316" i="16" s="1"/>
  <c r="AF1316" i="16"/>
  <c r="AG1316" i="16"/>
  <c r="AH1316" i="16" s="1"/>
  <c r="AI1316" i="16"/>
  <c r="AJ1316" i="16"/>
  <c r="AK1316" i="16" s="1"/>
  <c r="AL1316" i="16"/>
  <c r="B1317" i="16"/>
  <c r="C1317" i="16"/>
  <c r="D1317" i="16"/>
  <c r="E1317" i="16"/>
  <c r="F1317" i="16"/>
  <c r="I1317" i="16"/>
  <c r="K1317" i="16"/>
  <c r="L1317" i="16"/>
  <c r="M1317" i="16" s="1"/>
  <c r="N1317" i="16"/>
  <c r="O1317" i="16"/>
  <c r="P1317" i="16" s="1"/>
  <c r="Q1317" i="16"/>
  <c r="R1317" i="16"/>
  <c r="S1317" i="16" s="1"/>
  <c r="T1317" i="16"/>
  <c r="U1317" i="16"/>
  <c r="V1317" i="16" s="1"/>
  <c r="W1317" i="16"/>
  <c r="X1317" i="16"/>
  <c r="Y1317" i="16" s="1"/>
  <c r="Z1317" i="16"/>
  <c r="AA1317" i="16"/>
  <c r="AB1317" i="16" s="1"/>
  <c r="AC1317" i="16"/>
  <c r="AD1317" i="16"/>
  <c r="AE1317" i="16" s="1"/>
  <c r="AF1317" i="16"/>
  <c r="AG1317" i="16"/>
  <c r="AH1317" i="16" s="1"/>
  <c r="AI1317" i="16"/>
  <c r="AJ1317" i="16"/>
  <c r="AK1317" i="16" s="1"/>
  <c r="AL1317" i="16"/>
  <c r="B1318" i="16"/>
  <c r="C1318" i="16"/>
  <c r="D1318" i="16"/>
  <c r="E1318" i="16"/>
  <c r="F1318" i="16"/>
  <c r="I1318" i="16"/>
  <c r="J1318" i="16" s="1"/>
  <c r="K1318" i="16"/>
  <c r="L1318" i="16"/>
  <c r="M1318" i="16" s="1"/>
  <c r="N1318" i="16"/>
  <c r="O1318" i="16"/>
  <c r="P1318" i="16" s="1"/>
  <c r="Q1318" i="16"/>
  <c r="R1318" i="16"/>
  <c r="S1318" i="16" s="1"/>
  <c r="T1318" i="16"/>
  <c r="U1318" i="16"/>
  <c r="V1318" i="16" s="1"/>
  <c r="W1318" i="16"/>
  <c r="X1318" i="16"/>
  <c r="Y1318" i="16" s="1"/>
  <c r="Z1318" i="16"/>
  <c r="AA1318" i="16"/>
  <c r="AB1318" i="16" s="1"/>
  <c r="AC1318" i="16"/>
  <c r="AD1318" i="16"/>
  <c r="AE1318" i="16" s="1"/>
  <c r="AF1318" i="16"/>
  <c r="AG1318" i="16"/>
  <c r="AH1318" i="16" s="1"/>
  <c r="AI1318" i="16"/>
  <c r="AJ1318" i="16"/>
  <c r="AK1318" i="16" s="1"/>
  <c r="AL1318" i="16"/>
  <c r="B1319" i="16"/>
  <c r="C1319" i="16"/>
  <c r="D1319" i="16"/>
  <c r="E1319" i="16"/>
  <c r="F1319" i="16"/>
  <c r="I1319" i="16"/>
  <c r="K1319" i="16"/>
  <c r="L1319" i="16"/>
  <c r="M1319" i="16" s="1"/>
  <c r="N1319" i="16"/>
  <c r="O1319" i="16"/>
  <c r="P1319" i="16" s="1"/>
  <c r="Q1319" i="16"/>
  <c r="R1319" i="16"/>
  <c r="S1319" i="16" s="1"/>
  <c r="T1319" i="16"/>
  <c r="U1319" i="16"/>
  <c r="V1319" i="16" s="1"/>
  <c r="W1319" i="16"/>
  <c r="X1319" i="16"/>
  <c r="Y1319" i="16" s="1"/>
  <c r="Z1319" i="16"/>
  <c r="AA1319" i="16"/>
  <c r="AB1319" i="16" s="1"/>
  <c r="AC1319" i="16"/>
  <c r="AD1319" i="16"/>
  <c r="AE1319" i="16" s="1"/>
  <c r="AF1319" i="16"/>
  <c r="AG1319" i="16"/>
  <c r="AH1319" i="16" s="1"/>
  <c r="AI1319" i="16"/>
  <c r="AJ1319" i="16"/>
  <c r="AK1319" i="16" s="1"/>
  <c r="AL1319" i="16"/>
  <c r="B1320" i="16"/>
  <c r="C1320" i="16"/>
  <c r="D1320" i="16"/>
  <c r="E1320" i="16"/>
  <c r="F1320" i="16"/>
  <c r="I1320" i="16"/>
  <c r="J1320" i="16" s="1"/>
  <c r="K1320" i="16"/>
  <c r="L1320" i="16"/>
  <c r="M1320" i="16" s="1"/>
  <c r="N1320" i="16"/>
  <c r="O1320" i="16"/>
  <c r="P1320" i="16" s="1"/>
  <c r="Q1320" i="16"/>
  <c r="R1320" i="16"/>
  <c r="S1320" i="16" s="1"/>
  <c r="T1320" i="16"/>
  <c r="U1320" i="16"/>
  <c r="V1320" i="16" s="1"/>
  <c r="W1320" i="16"/>
  <c r="X1320" i="16"/>
  <c r="Y1320" i="16" s="1"/>
  <c r="Z1320" i="16"/>
  <c r="AA1320" i="16"/>
  <c r="AB1320" i="16" s="1"/>
  <c r="AC1320" i="16"/>
  <c r="AD1320" i="16"/>
  <c r="AE1320" i="16" s="1"/>
  <c r="AF1320" i="16"/>
  <c r="AG1320" i="16"/>
  <c r="AH1320" i="16" s="1"/>
  <c r="AI1320" i="16"/>
  <c r="AJ1320" i="16"/>
  <c r="AK1320" i="16" s="1"/>
  <c r="AL1320" i="16"/>
  <c r="B1321" i="16"/>
  <c r="C1321" i="16"/>
  <c r="D1321" i="16"/>
  <c r="E1321" i="16"/>
  <c r="F1321" i="16"/>
  <c r="I1321" i="16"/>
  <c r="K1321" i="16"/>
  <c r="L1321" i="16"/>
  <c r="M1321" i="16" s="1"/>
  <c r="N1321" i="16"/>
  <c r="O1321" i="16"/>
  <c r="P1321" i="16" s="1"/>
  <c r="Q1321" i="16"/>
  <c r="R1321" i="16"/>
  <c r="S1321" i="16" s="1"/>
  <c r="T1321" i="16"/>
  <c r="U1321" i="16"/>
  <c r="V1321" i="16" s="1"/>
  <c r="W1321" i="16"/>
  <c r="X1321" i="16"/>
  <c r="Y1321" i="16" s="1"/>
  <c r="Z1321" i="16"/>
  <c r="AA1321" i="16"/>
  <c r="AB1321" i="16" s="1"/>
  <c r="AC1321" i="16"/>
  <c r="AD1321" i="16"/>
  <c r="AE1321" i="16" s="1"/>
  <c r="AF1321" i="16"/>
  <c r="AG1321" i="16"/>
  <c r="AH1321" i="16" s="1"/>
  <c r="AI1321" i="16"/>
  <c r="AJ1321" i="16"/>
  <c r="AK1321" i="16" s="1"/>
  <c r="AL1321" i="16"/>
  <c r="B1322" i="16"/>
  <c r="C1322" i="16"/>
  <c r="D1322" i="16"/>
  <c r="E1322" i="16"/>
  <c r="F1322" i="16"/>
  <c r="I1322" i="16"/>
  <c r="J1322" i="16" s="1"/>
  <c r="K1322" i="16"/>
  <c r="L1322" i="16"/>
  <c r="M1322" i="16" s="1"/>
  <c r="N1322" i="16"/>
  <c r="O1322" i="16"/>
  <c r="P1322" i="16" s="1"/>
  <c r="Q1322" i="16"/>
  <c r="R1322" i="16"/>
  <c r="S1322" i="16" s="1"/>
  <c r="T1322" i="16"/>
  <c r="U1322" i="16"/>
  <c r="V1322" i="16" s="1"/>
  <c r="W1322" i="16"/>
  <c r="X1322" i="16"/>
  <c r="Y1322" i="16" s="1"/>
  <c r="Z1322" i="16"/>
  <c r="AA1322" i="16"/>
  <c r="AB1322" i="16" s="1"/>
  <c r="AC1322" i="16"/>
  <c r="AD1322" i="16"/>
  <c r="AE1322" i="16" s="1"/>
  <c r="AF1322" i="16"/>
  <c r="AG1322" i="16"/>
  <c r="AH1322" i="16" s="1"/>
  <c r="AI1322" i="16"/>
  <c r="AJ1322" i="16"/>
  <c r="AK1322" i="16" s="1"/>
  <c r="AL1322" i="16"/>
  <c r="B1323" i="16"/>
  <c r="C1323" i="16"/>
  <c r="D1323" i="16"/>
  <c r="E1323" i="16"/>
  <c r="F1323" i="16"/>
  <c r="I1323" i="16"/>
  <c r="K1323" i="16"/>
  <c r="L1323" i="16"/>
  <c r="M1323" i="16" s="1"/>
  <c r="N1323" i="16"/>
  <c r="O1323" i="16"/>
  <c r="P1323" i="16" s="1"/>
  <c r="Q1323" i="16"/>
  <c r="R1323" i="16"/>
  <c r="S1323" i="16" s="1"/>
  <c r="T1323" i="16"/>
  <c r="U1323" i="16"/>
  <c r="V1323" i="16" s="1"/>
  <c r="W1323" i="16"/>
  <c r="X1323" i="16"/>
  <c r="Y1323" i="16" s="1"/>
  <c r="Z1323" i="16"/>
  <c r="AA1323" i="16"/>
  <c r="AB1323" i="16" s="1"/>
  <c r="AC1323" i="16"/>
  <c r="AD1323" i="16"/>
  <c r="AE1323" i="16" s="1"/>
  <c r="AF1323" i="16"/>
  <c r="AG1323" i="16"/>
  <c r="AH1323" i="16" s="1"/>
  <c r="AI1323" i="16"/>
  <c r="AJ1323" i="16"/>
  <c r="AK1323" i="16" s="1"/>
  <c r="AL1323" i="16"/>
  <c r="B1324" i="16"/>
  <c r="C1324" i="16"/>
  <c r="D1324" i="16"/>
  <c r="E1324" i="16"/>
  <c r="F1324" i="16"/>
  <c r="I1324" i="16"/>
  <c r="J1324" i="16" s="1"/>
  <c r="K1324" i="16"/>
  <c r="L1324" i="16"/>
  <c r="M1324" i="16" s="1"/>
  <c r="N1324" i="16"/>
  <c r="O1324" i="16"/>
  <c r="P1324" i="16" s="1"/>
  <c r="Q1324" i="16"/>
  <c r="R1324" i="16"/>
  <c r="S1324" i="16" s="1"/>
  <c r="T1324" i="16"/>
  <c r="U1324" i="16"/>
  <c r="V1324" i="16" s="1"/>
  <c r="W1324" i="16"/>
  <c r="X1324" i="16"/>
  <c r="Y1324" i="16" s="1"/>
  <c r="Z1324" i="16"/>
  <c r="AA1324" i="16"/>
  <c r="AB1324" i="16" s="1"/>
  <c r="AC1324" i="16"/>
  <c r="AD1324" i="16"/>
  <c r="AE1324" i="16" s="1"/>
  <c r="AF1324" i="16"/>
  <c r="AG1324" i="16"/>
  <c r="AH1324" i="16" s="1"/>
  <c r="AI1324" i="16"/>
  <c r="AJ1324" i="16"/>
  <c r="AK1324" i="16" s="1"/>
  <c r="AL1324" i="16"/>
  <c r="B1325" i="16"/>
  <c r="C1325" i="16"/>
  <c r="D1325" i="16"/>
  <c r="E1325" i="16"/>
  <c r="F1325" i="16"/>
  <c r="I1325" i="16"/>
  <c r="K1325" i="16"/>
  <c r="L1325" i="16"/>
  <c r="M1325" i="16" s="1"/>
  <c r="N1325" i="16"/>
  <c r="O1325" i="16"/>
  <c r="P1325" i="16" s="1"/>
  <c r="Q1325" i="16"/>
  <c r="R1325" i="16"/>
  <c r="S1325" i="16" s="1"/>
  <c r="T1325" i="16"/>
  <c r="U1325" i="16"/>
  <c r="V1325" i="16" s="1"/>
  <c r="W1325" i="16"/>
  <c r="X1325" i="16"/>
  <c r="Y1325" i="16" s="1"/>
  <c r="Z1325" i="16"/>
  <c r="AA1325" i="16"/>
  <c r="AB1325" i="16" s="1"/>
  <c r="AC1325" i="16"/>
  <c r="AD1325" i="16"/>
  <c r="AE1325" i="16" s="1"/>
  <c r="AF1325" i="16"/>
  <c r="AG1325" i="16"/>
  <c r="AH1325" i="16" s="1"/>
  <c r="AI1325" i="16"/>
  <c r="AJ1325" i="16"/>
  <c r="AK1325" i="16" s="1"/>
  <c r="AL1325" i="16"/>
  <c r="B1326" i="16"/>
  <c r="C1326" i="16"/>
  <c r="D1326" i="16"/>
  <c r="E1326" i="16"/>
  <c r="F1326" i="16"/>
  <c r="I1326" i="16"/>
  <c r="J1326" i="16" s="1"/>
  <c r="K1326" i="16"/>
  <c r="L1326" i="16"/>
  <c r="M1326" i="16" s="1"/>
  <c r="N1326" i="16"/>
  <c r="O1326" i="16"/>
  <c r="P1326" i="16" s="1"/>
  <c r="Q1326" i="16"/>
  <c r="R1326" i="16"/>
  <c r="S1326" i="16" s="1"/>
  <c r="T1326" i="16"/>
  <c r="U1326" i="16"/>
  <c r="V1326" i="16" s="1"/>
  <c r="W1326" i="16"/>
  <c r="X1326" i="16"/>
  <c r="Y1326" i="16" s="1"/>
  <c r="Z1326" i="16"/>
  <c r="AA1326" i="16"/>
  <c r="AB1326" i="16" s="1"/>
  <c r="AC1326" i="16"/>
  <c r="AD1326" i="16"/>
  <c r="AE1326" i="16" s="1"/>
  <c r="AF1326" i="16"/>
  <c r="AG1326" i="16"/>
  <c r="AH1326" i="16" s="1"/>
  <c r="AI1326" i="16"/>
  <c r="AJ1326" i="16"/>
  <c r="AK1326" i="16" s="1"/>
  <c r="AL1326" i="16"/>
  <c r="B1327" i="16"/>
  <c r="C1327" i="16"/>
  <c r="D1327" i="16"/>
  <c r="E1327" i="16"/>
  <c r="F1327" i="16"/>
  <c r="I1327" i="16"/>
  <c r="K1327" i="16"/>
  <c r="L1327" i="16"/>
  <c r="M1327" i="16" s="1"/>
  <c r="N1327" i="16"/>
  <c r="O1327" i="16"/>
  <c r="P1327" i="16" s="1"/>
  <c r="Q1327" i="16"/>
  <c r="R1327" i="16"/>
  <c r="S1327" i="16" s="1"/>
  <c r="T1327" i="16"/>
  <c r="U1327" i="16"/>
  <c r="V1327" i="16" s="1"/>
  <c r="W1327" i="16"/>
  <c r="X1327" i="16"/>
  <c r="Y1327" i="16" s="1"/>
  <c r="Z1327" i="16"/>
  <c r="AA1327" i="16"/>
  <c r="AB1327" i="16" s="1"/>
  <c r="AC1327" i="16"/>
  <c r="AD1327" i="16"/>
  <c r="AE1327" i="16" s="1"/>
  <c r="AF1327" i="16"/>
  <c r="AG1327" i="16"/>
  <c r="AH1327" i="16" s="1"/>
  <c r="AI1327" i="16"/>
  <c r="AJ1327" i="16"/>
  <c r="AK1327" i="16" s="1"/>
  <c r="AL1327" i="16"/>
  <c r="B1328" i="16"/>
  <c r="C1328" i="16"/>
  <c r="D1328" i="16"/>
  <c r="E1328" i="16"/>
  <c r="F1328" i="16"/>
  <c r="I1328" i="16"/>
  <c r="J1328" i="16" s="1"/>
  <c r="K1328" i="16"/>
  <c r="L1328" i="16"/>
  <c r="M1328" i="16" s="1"/>
  <c r="N1328" i="16"/>
  <c r="O1328" i="16"/>
  <c r="P1328" i="16" s="1"/>
  <c r="Q1328" i="16"/>
  <c r="R1328" i="16"/>
  <c r="S1328" i="16" s="1"/>
  <c r="T1328" i="16"/>
  <c r="U1328" i="16"/>
  <c r="V1328" i="16" s="1"/>
  <c r="W1328" i="16"/>
  <c r="X1328" i="16"/>
  <c r="Y1328" i="16" s="1"/>
  <c r="Z1328" i="16"/>
  <c r="AA1328" i="16"/>
  <c r="AB1328" i="16" s="1"/>
  <c r="AC1328" i="16"/>
  <c r="AD1328" i="16"/>
  <c r="AE1328" i="16" s="1"/>
  <c r="AF1328" i="16"/>
  <c r="AG1328" i="16"/>
  <c r="AH1328" i="16" s="1"/>
  <c r="AI1328" i="16"/>
  <c r="AJ1328" i="16"/>
  <c r="AK1328" i="16" s="1"/>
  <c r="AL1328" i="16"/>
  <c r="B1329" i="16"/>
  <c r="C1329" i="16"/>
  <c r="D1329" i="16"/>
  <c r="E1329" i="16"/>
  <c r="F1329" i="16"/>
  <c r="I1329" i="16"/>
  <c r="K1329" i="16"/>
  <c r="L1329" i="16"/>
  <c r="M1329" i="16" s="1"/>
  <c r="N1329" i="16"/>
  <c r="O1329" i="16"/>
  <c r="P1329" i="16" s="1"/>
  <c r="Q1329" i="16"/>
  <c r="R1329" i="16"/>
  <c r="S1329" i="16" s="1"/>
  <c r="T1329" i="16"/>
  <c r="U1329" i="16"/>
  <c r="V1329" i="16" s="1"/>
  <c r="W1329" i="16"/>
  <c r="X1329" i="16"/>
  <c r="Y1329" i="16" s="1"/>
  <c r="Z1329" i="16"/>
  <c r="AA1329" i="16"/>
  <c r="AB1329" i="16" s="1"/>
  <c r="AC1329" i="16"/>
  <c r="AD1329" i="16"/>
  <c r="AE1329" i="16" s="1"/>
  <c r="AF1329" i="16"/>
  <c r="AG1329" i="16"/>
  <c r="AH1329" i="16" s="1"/>
  <c r="AI1329" i="16"/>
  <c r="AJ1329" i="16"/>
  <c r="AK1329" i="16" s="1"/>
  <c r="AL1329" i="16"/>
  <c r="B1330" i="16"/>
  <c r="C1330" i="16"/>
  <c r="D1330" i="16"/>
  <c r="E1330" i="16"/>
  <c r="F1330" i="16"/>
  <c r="I1330" i="16"/>
  <c r="J1330" i="16" s="1"/>
  <c r="K1330" i="16"/>
  <c r="L1330" i="16"/>
  <c r="M1330" i="16" s="1"/>
  <c r="N1330" i="16"/>
  <c r="O1330" i="16"/>
  <c r="P1330" i="16" s="1"/>
  <c r="Q1330" i="16"/>
  <c r="R1330" i="16"/>
  <c r="S1330" i="16" s="1"/>
  <c r="T1330" i="16"/>
  <c r="U1330" i="16"/>
  <c r="V1330" i="16" s="1"/>
  <c r="W1330" i="16"/>
  <c r="X1330" i="16"/>
  <c r="Y1330" i="16" s="1"/>
  <c r="Z1330" i="16"/>
  <c r="AA1330" i="16"/>
  <c r="AB1330" i="16" s="1"/>
  <c r="AC1330" i="16"/>
  <c r="AD1330" i="16"/>
  <c r="AE1330" i="16" s="1"/>
  <c r="AF1330" i="16"/>
  <c r="AG1330" i="16"/>
  <c r="AH1330" i="16" s="1"/>
  <c r="AI1330" i="16"/>
  <c r="AJ1330" i="16"/>
  <c r="AK1330" i="16" s="1"/>
  <c r="AL1330" i="16"/>
  <c r="B1331" i="16"/>
  <c r="C1331" i="16"/>
  <c r="D1331" i="16"/>
  <c r="E1331" i="16"/>
  <c r="F1331" i="16"/>
  <c r="I1331" i="16"/>
  <c r="K1331" i="16"/>
  <c r="L1331" i="16"/>
  <c r="M1331" i="16" s="1"/>
  <c r="N1331" i="16"/>
  <c r="O1331" i="16"/>
  <c r="P1331" i="16" s="1"/>
  <c r="Q1331" i="16"/>
  <c r="R1331" i="16"/>
  <c r="S1331" i="16" s="1"/>
  <c r="T1331" i="16"/>
  <c r="U1331" i="16"/>
  <c r="V1331" i="16" s="1"/>
  <c r="W1331" i="16"/>
  <c r="X1331" i="16"/>
  <c r="Y1331" i="16" s="1"/>
  <c r="Z1331" i="16"/>
  <c r="AA1331" i="16"/>
  <c r="AB1331" i="16" s="1"/>
  <c r="AC1331" i="16"/>
  <c r="AD1331" i="16"/>
  <c r="AE1331" i="16" s="1"/>
  <c r="AF1331" i="16"/>
  <c r="AG1331" i="16"/>
  <c r="AH1331" i="16" s="1"/>
  <c r="AI1331" i="16"/>
  <c r="AJ1331" i="16"/>
  <c r="AK1331" i="16" s="1"/>
  <c r="AL1331" i="16"/>
  <c r="B1332" i="16"/>
  <c r="C1332" i="16"/>
  <c r="D1332" i="16"/>
  <c r="E1332" i="16"/>
  <c r="F1332" i="16"/>
  <c r="I1332" i="16"/>
  <c r="J1332" i="16" s="1"/>
  <c r="K1332" i="16"/>
  <c r="L1332" i="16"/>
  <c r="M1332" i="16" s="1"/>
  <c r="N1332" i="16"/>
  <c r="O1332" i="16"/>
  <c r="P1332" i="16" s="1"/>
  <c r="Q1332" i="16"/>
  <c r="R1332" i="16"/>
  <c r="S1332" i="16" s="1"/>
  <c r="T1332" i="16"/>
  <c r="U1332" i="16"/>
  <c r="V1332" i="16" s="1"/>
  <c r="W1332" i="16"/>
  <c r="X1332" i="16"/>
  <c r="Y1332" i="16" s="1"/>
  <c r="Z1332" i="16"/>
  <c r="AA1332" i="16"/>
  <c r="AB1332" i="16" s="1"/>
  <c r="AC1332" i="16"/>
  <c r="AD1332" i="16"/>
  <c r="AE1332" i="16" s="1"/>
  <c r="AF1332" i="16"/>
  <c r="AG1332" i="16"/>
  <c r="AH1332" i="16" s="1"/>
  <c r="AI1332" i="16"/>
  <c r="AJ1332" i="16"/>
  <c r="AK1332" i="16" s="1"/>
  <c r="AL1332" i="16"/>
  <c r="B1333" i="16"/>
  <c r="C1333" i="16"/>
  <c r="D1333" i="16"/>
  <c r="E1333" i="16"/>
  <c r="F1333" i="16"/>
  <c r="I1333" i="16"/>
  <c r="K1333" i="16"/>
  <c r="L1333" i="16"/>
  <c r="M1333" i="16" s="1"/>
  <c r="N1333" i="16"/>
  <c r="O1333" i="16"/>
  <c r="P1333" i="16" s="1"/>
  <c r="Q1333" i="16"/>
  <c r="R1333" i="16"/>
  <c r="S1333" i="16" s="1"/>
  <c r="T1333" i="16"/>
  <c r="U1333" i="16"/>
  <c r="V1333" i="16" s="1"/>
  <c r="W1333" i="16"/>
  <c r="X1333" i="16"/>
  <c r="Y1333" i="16" s="1"/>
  <c r="Z1333" i="16"/>
  <c r="AA1333" i="16"/>
  <c r="AB1333" i="16" s="1"/>
  <c r="AC1333" i="16"/>
  <c r="AD1333" i="16"/>
  <c r="AE1333" i="16" s="1"/>
  <c r="AF1333" i="16"/>
  <c r="AG1333" i="16"/>
  <c r="AH1333" i="16" s="1"/>
  <c r="AI1333" i="16"/>
  <c r="AJ1333" i="16"/>
  <c r="AK1333" i="16" s="1"/>
  <c r="AL1333" i="16"/>
  <c r="B1334" i="16"/>
  <c r="C1334" i="16"/>
  <c r="D1334" i="16"/>
  <c r="E1334" i="16"/>
  <c r="F1334" i="16"/>
  <c r="I1334" i="16"/>
  <c r="J1334" i="16" s="1"/>
  <c r="K1334" i="16"/>
  <c r="L1334" i="16"/>
  <c r="M1334" i="16" s="1"/>
  <c r="N1334" i="16"/>
  <c r="O1334" i="16"/>
  <c r="P1334" i="16" s="1"/>
  <c r="Q1334" i="16"/>
  <c r="R1334" i="16"/>
  <c r="S1334" i="16" s="1"/>
  <c r="T1334" i="16"/>
  <c r="U1334" i="16"/>
  <c r="V1334" i="16" s="1"/>
  <c r="W1334" i="16"/>
  <c r="X1334" i="16"/>
  <c r="Y1334" i="16" s="1"/>
  <c r="Z1334" i="16"/>
  <c r="AA1334" i="16"/>
  <c r="AB1334" i="16" s="1"/>
  <c r="AC1334" i="16"/>
  <c r="AD1334" i="16"/>
  <c r="AE1334" i="16" s="1"/>
  <c r="AF1334" i="16"/>
  <c r="AG1334" i="16"/>
  <c r="AH1334" i="16" s="1"/>
  <c r="AI1334" i="16"/>
  <c r="AJ1334" i="16"/>
  <c r="AK1334" i="16" s="1"/>
  <c r="AL1334" i="16"/>
  <c r="B1335" i="16"/>
  <c r="C1335" i="16"/>
  <c r="D1335" i="16"/>
  <c r="E1335" i="16"/>
  <c r="F1335" i="16"/>
  <c r="I1335" i="16"/>
  <c r="K1335" i="16"/>
  <c r="L1335" i="16"/>
  <c r="M1335" i="16" s="1"/>
  <c r="N1335" i="16"/>
  <c r="O1335" i="16"/>
  <c r="P1335" i="16" s="1"/>
  <c r="Q1335" i="16"/>
  <c r="R1335" i="16"/>
  <c r="S1335" i="16" s="1"/>
  <c r="T1335" i="16"/>
  <c r="U1335" i="16"/>
  <c r="V1335" i="16" s="1"/>
  <c r="W1335" i="16"/>
  <c r="X1335" i="16"/>
  <c r="Y1335" i="16" s="1"/>
  <c r="Z1335" i="16"/>
  <c r="AA1335" i="16"/>
  <c r="AB1335" i="16" s="1"/>
  <c r="AC1335" i="16"/>
  <c r="AD1335" i="16"/>
  <c r="AE1335" i="16" s="1"/>
  <c r="AF1335" i="16"/>
  <c r="AG1335" i="16"/>
  <c r="AH1335" i="16" s="1"/>
  <c r="AI1335" i="16"/>
  <c r="AJ1335" i="16"/>
  <c r="AK1335" i="16" s="1"/>
  <c r="AL1335" i="16"/>
  <c r="B1336" i="16"/>
  <c r="C1336" i="16"/>
  <c r="D1336" i="16"/>
  <c r="E1336" i="16"/>
  <c r="F1336" i="16"/>
  <c r="I1336" i="16"/>
  <c r="J1336" i="16" s="1"/>
  <c r="K1336" i="16"/>
  <c r="L1336" i="16"/>
  <c r="M1336" i="16" s="1"/>
  <c r="N1336" i="16"/>
  <c r="O1336" i="16"/>
  <c r="P1336" i="16" s="1"/>
  <c r="Q1336" i="16"/>
  <c r="R1336" i="16"/>
  <c r="S1336" i="16" s="1"/>
  <c r="T1336" i="16"/>
  <c r="U1336" i="16"/>
  <c r="V1336" i="16" s="1"/>
  <c r="W1336" i="16"/>
  <c r="X1336" i="16"/>
  <c r="Y1336" i="16" s="1"/>
  <c r="Z1336" i="16"/>
  <c r="AA1336" i="16"/>
  <c r="AB1336" i="16" s="1"/>
  <c r="AC1336" i="16"/>
  <c r="AD1336" i="16"/>
  <c r="AE1336" i="16" s="1"/>
  <c r="AF1336" i="16"/>
  <c r="AG1336" i="16"/>
  <c r="AH1336" i="16" s="1"/>
  <c r="AI1336" i="16"/>
  <c r="AJ1336" i="16"/>
  <c r="AK1336" i="16" s="1"/>
  <c r="AL1336" i="16"/>
  <c r="B1337" i="16"/>
  <c r="C1337" i="16"/>
  <c r="D1337" i="16"/>
  <c r="E1337" i="16"/>
  <c r="F1337" i="16"/>
  <c r="I1337" i="16"/>
  <c r="K1337" i="16"/>
  <c r="L1337" i="16"/>
  <c r="M1337" i="16" s="1"/>
  <c r="N1337" i="16"/>
  <c r="O1337" i="16"/>
  <c r="P1337" i="16" s="1"/>
  <c r="Q1337" i="16"/>
  <c r="R1337" i="16"/>
  <c r="S1337" i="16" s="1"/>
  <c r="T1337" i="16"/>
  <c r="U1337" i="16"/>
  <c r="V1337" i="16" s="1"/>
  <c r="W1337" i="16"/>
  <c r="X1337" i="16"/>
  <c r="Y1337" i="16" s="1"/>
  <c r="Z1337" i="16"/>
  <c r="AA1337" i="16"/>
  <c r="AB1337" i="16" s="1"/>
  <c r="AC1337" i="16"/>
  <c r="AD1337" i="16"/>
  <c r="AE1337" i="16" s="1"/>
  <c r="AF1337" i="16"/>
  <c r="AG1337" i="16"/>
  <c r="AH1337" i="16" s="1"/>
  <c r="AI1337" i="16"/>
  <c r="AJ1337" i="16"/>
  <c r="AK1337" i="16" s="1"/>
  <c r="AL1337" i="16"/>
  <c r="B1338" i="16"/>
  <c r="C1338" i="16"/>
  <c r="D1338" i="16"/>
  <c r="E1338" i="16"/>
  <c r="F1338" i="16"/>
  <c r="I1338" i="16"/>
  <c r="J1338" i="16" s="1"/>
  <c r="K1338" i="16"/>
  <c r="L1338" i="16"/>
  <c r="M1338" i="16" s="1"/>
  <c r="N1338" i="16"/>
  <c r="O1338" i="16"/>
  <c r="P1338" i="16" s="1"/>
  <c r="Q1338" i="16"/>
  <c r="R1338" i="16"/>
  <c r="S1338" i="16" s="1"/>
  <c r="T1338" i="16"/>
  <c r="U1338" i="16"/>
  <c r="V1338" i="16" s="1"/>
  <c r="W1338" i="16"/>
  <c r="X1338" i="16"/>
  <c r="Y1338" i="16" s="1"/>
  <c r="Z1338" i="16"/>
  <c r="AA1338" i="16"/>
  <c r="AB1338" i="16" s="1"/>
  <c r="AC1338" i="16"/>
  <c r="AD1338" i="16"/>
  <c r="AE1338" i="16" s="1"/>
  <c r="AF1338" i="16"/>
  <c r="AG1338" i="16"/>
  <c r="AH1338" i="16" s="1"/>
  <c r="AI1338" i="16"/>
  <c r="AJ1338" i="16"/>
  <c r="AK1338" i="16" s="1"/>
  <c r="AL1338" i="16"/>
  <c r="B1339" i="16"/>
  <c r="C1339" i="16"/>
  <c r="D1339" i="16"/>
  <c r="E1339" i="16"/>
  <c r="F1339" i="16"/>
  <c r="I1339" i="16"/>
  <c r="K1339" i="16"/>
  <c r="L1339" i="16"/>
  <c r="M1339" i="16" s="1"/>
  <c r="N1339" i="16"/>
  <c r="O1339" i="16"/>
  <c r="P1339" i="16" s="1"/>
  <c r="Q1339" i="16"/>
  <c r="R1339" i="16"/>
  <c r="S1339" i="16" s="1"/>
  <c r="T1339" i="16"/>
  <c r="U1339" i="16"/>
  <c r="V1339" i="16" s="1"/>
  <c r="W1339" i="16"/>
  <c r="X1339" i="16"/>
  <c r="Y1339" i="16" s="1"/>
  <c r="Z1339" i="16"/>
  <c r="AA1339" i="16"/>
  <c r="AB1339" i="16" s="1"/>
  <c r="AC1339" i="16"/>
  <c r="AD1339" i="16"/>
  <c r="AE1339" i="16" s="1"/>
  <c r="AF1339" i="16"/>
  <c r="AG1339" i="16"/>
  <c r="AH1339" i="16" s="1"/>
  <c r="AI1339" i="16"/>
  <c r="AJ1339" i="16"/>
  <c r="AK1339" i="16" s="1"/>
  <c r="AL1339" i="16"/>
  <c r="B1340" i="16"/>
  <c r="C1340" i="16"/>
  <c r="D1340" i="16"/>
  <c r="E1340" i="16"/>
  <c r="F1340" i="16"/>
  <c r="I1340" i="16"/>
  <c r="J1340" i="16" s="1"/>
  <c r="K1340" i="16"/>
  <c r="L1340" i="16"/>
  <c r="M1340" i="16" s="1"/>
  <c r="N1340" i="16"/>
  <c r="O1340" i="16"/>
  <c r="P1340" i="16" s="1"/>
  <c r="Q1340" i="16"/>
  <c r="R1340" i="16"/>
  <c r="S1340" i="16" s="1"/>
  <c r="T1340" i="16"/>
  <c r="U1340" i="16"/>
  <c r="V1340" i="16" s="1"/>
  <c r="W1340" i="16"/>
  <c r="X1340" i="16"/>
  <c r="Y1340" i="16" s="1"/>
  <c r="Z1340" i="16"/>
  <c r="AA1340" i="16"/>
  <c r="AB1340" i="16" s="1"/>
  <c r="AC1340" i="16"/>
  <c r="AD1340" i="16"/>
  <c r="AE1340" i="16" s="1"/>
  <c r="AF1340" i="16"/>
  <c r="AG1340" i="16"/>
  <c r="AH1340" i="16" s="1"/>
  <c r="AI1340" i="16"/>
  <c r="AJ1340" i="16"/>
  <c r="AK1340" i="16" s="1"/>
  <c r="AL1340" i="16"/>
  <c r="B1341" i="16"/>
  <c r="C1341" i="16"/>
  <c r="D1341" i="16"/>
  <c r="E1341" i="16"/>
  <c r="F1341" i="16"/>
  <c r="I1341" i="16"/>
  <c r="K1341" i="16"/>
  <c r="L1341" i="16"/>
  <c r="M1341" i="16" s="1"/>
  <c r="N1341" i="16"/>
  <c r="O1341" i="16"/>
  <c r="P1341" i="16" s="1"/>
  <c r="Q1341" i="16"/>
  <c r="R1341" i="16"/>
  <c r="S1341" i="16" s="1"/>
  <c r="T1341" i="16"/>
  <c r="U1341" i="16"/>
  <c r="V1341" i="16" s="1"/>
  <c r="W1341" i="16"/>
  <c r="X1341" i="16"/>
  <c r="Y1341" i="16" s="1"/>
  <c r="Z1341" i="16"/>
  <c r="AA1341" i="16"/>
  <c r="AB1341" i="16" s="1"/>
  <c r="AC1341" i="16"/>
  <c r="AD1341" i="16"/>
  <c r="AE1341" i="16" s="1"/>
  <c r="AF1341" i="16"/>
  <c r="AG1341" i="16"/>
  <c r="AH1341" i="16" s="1"/>
  <c r="AI1341" i="16"/>
  <c r="AJ1341" i="16"/>
  <c r="AK1341" i="16" s="1"/>
  <c r="AL1341" i="16"/>
  <c r="B1342" i="16"/>
  <c r="C1342" i="16"/>
  <c r="D1342" i="16"/>
  <c r="E1342" i="16"/>
  <c r="F1342" i="16"/>
  <c r="I1342" i="16"/>
  <c r="J1342" i="16" s="1"/>
  <c r="K1342" i="16"/>
  <c r="L1342" i="16"/>
  <c r="M1342" i="16" s="1"/>
  <c r="N1342" i="16"/>
  <c r="O1342" i="16"/>
  <c r="P1342" i="16" s="1"/>
  <c r="Q1342" i="16"/>
  <c r="R1342" i="16"/>
  <c r="S1342" i="16" s="1"/>
  <c r="T1342" i="16"/>
  <c r="U1342" i="16"/>
  <c r="V1342" i="16" s="1"/>
  <c r="W1342" i="16"/>
  <c r="X1342" i="16"/>
  <c r="Y1342" i="16" s="1"/>
  <c r="Z1342" i="16"/>
  <c r="AA1342" i="16"/>
  <c r="AB1342" i="16" s="1"/>
  <c r="AC1342" i="16"/>
  <c r="AD1342" i="16"/>
  <c r="AE1342" i="16" s="1"/>
  <c r="AF1342" i="16"/>
  <c r="AG1342" i="16"/>
  <c r="AH1342" i="16" s="1"/>
  <c r="AI1342" i="16"/>
  <c r="AJ1342" i="16"/>
  <c r="AK1342" i="16" s="1"/>
  <c r="AL1342" i="16"/>
  <c r="B1343" i="16"/>
  <c r="C1343" i="16"/>
  <c r="D1343" i="16"/>
  <c r="E1343" i="16"/>
  <c r="F1343" i="16"/>
  <c r="I1343" i="16"/>
  <c r="K1343" i="16"/>
  <c r="L1343" i="16"/>
  <c r="M1343" i="16" s="1"/>
  <c r="N1343" i="16"/>
  <c r="O1343" i="16"/>
  <c r="P1343" i="16" s="1"/>
  <c r="Q1343" i="16"/>
  <c r="R1343" i="16"/>
  <c r="S1343" i="16" s="1"/>
  <c r="T1343" i="16"/>
  <c r="U1343" i="16"/>
  <c r="V1343" i="16" s="1"/>
  <c r="W1343" i="16"/>
  <c r="X1343" i="16"/>
  <c r="Y1343" i="16" s="1"/>
  <c r="Z1343" i="16"/>
  <c r="AA1343" i="16"/>
  <c r="AB1343" i="16" s="1"/>
  <c r="AC1343" i="16"/>
  <c r="AD1343" i="16"/>
  <c r="AE1343" i="16" s="1"/>
  <c r="AF1343" i="16"/>
  <c r="AG1343" i="16"/>
  <c r="AH1343" i="16" s="1"/>
  <c r="AI1343" i="16"/>
  <c r="AJ1343" i="16"/>
  <c r="AK1343" i="16" s="1"/>
  <c r="AL1343" i="16"/>
  <c r="B1344" i="16"/>
  <c r="C1344" i="16"/>
  <c r="D1344" i="16"/>
  <c r="E1344" i="16"/>
  <c r="F1344" i="16"/>
  <c r="I1344" i="16"/>
  <c r="J1344" i="16" s="1"/>
  <c r="K1344" i="16"/>
  <c r="L1344" i="16"/>
  <c r="M1344" i="16" s="1"/>
  <c r="N1344" i="16"/>
  <c r="O1344" i="16"/>
  <c r="P1344" i="16" s="1"/>
  <c r="Q1344" i="16"/>
  <c r="R1344" i="16"/>
  <c r="S1344" i="16" s="1"/>
  <c r="T1344" i="16"/>
  <c r="U1344" i="16"/>
  <c r="V1344" i="16" s="1"/>
  <c r="W1344" i="16"/>
  <c r="X1344" i="16"/>
  <c r="Y1344" i="16" s="1"/>
  <c r="Z1344" i="16"/>
  <c r="AA1344" i="16"/>
  <c r="AB1344" i="16" s="1"/>
  <c r="AC1344" i="16"/>
  <c r="AD1344" i="16"/>
  <c r="AE1344" i="16" s="1"/>
  <c r="AF1344" i="16"/>
  <c r="AG1344" i="16"/>
  <c r="AH1344" i="16" s="1"/>
  <c r="AI1344" i="16"/>
  <c r="AJ1344" i="16"/>
  <c r="AK1344" i="16" s="1"/>
  <c r="AL1344" i="16"/>
  <c r="B1345" i="16"/>
  <c r="C1345" i="16"/>
  <c r="D1345" i="16"/>
  <c r="E1345" i="16"/>
  <c r="F1345" i="16"/>
  <c r="I1345" i="16"/>
  <c r="K1345" i="16"/>
  <c r="L1345" i="16"/>
  <c r="M1345" i="16" s="1"/>
  <c r="N1345" i="16"/>
  <c r="O1345" i="16"/>
  <c r="P1345" i="16" s="1"/>
  <c r="Q1345" i="16"/>
  <c r="R1345" i="16"/>
  <c r="S1345" i="16" s="1"/>
  <c r="T1345" i="16"/>
  <c r="U1345" i="16"/>
  <c r="V1345" i="16" s="1"/>
  <c r="W1345" i="16"/>
  <c r="X1345" i="16"/>
  <c r="Y1345" i="16" s="1"/>
  <c r="Z1345" i="16"/>
  <c r="AA1345" i="16"/>
  <c r="AB1345" i="16" s="1"/>
  <c r="AC1345" i="16"/>
  <c r="AD1345" i="16"/>
  <c r="AE1345" i="16" s="1"/>
  <c r="AF1345" i="16"/>
  <c r="AG1345" i="16"/>
  <c r="AH1345" i="16" s="1"/>
  <c r="AI1345" i="16"/>
  <c r="AJ1345" i="16"/>
  <c r="AK1345" i="16" s="1"/>
  <c r="AL1345" i="16"/>
  <c r="B1346" i="16"/>
  <c r="C1346" i="16"/>
  <c r="D1346" i="16"/>
  <c r="E1346" i="16"/>
  <c r="F1346" i="16"/>
  <c r="I1346" i="16"/>
  <c r="J1346" i="16" s="1"/>
  <c r="K1346" i="16"/>
  <c r="L1346" i="16"/>
  <c r="M1346" i="16" s="1"/>
  <c r="N1346" i="16"/>
  <c r="O1346" i="16"/>
  <c r="P1346" i="16" s="1"/>
  <c r="Q1346" i="16"/>
  <c r="R1346" i="16"/>
  <c r="S1346" i="16" s="1"/>
  <c r="T1346" i="16"/>
  <c r="U1346" i="16"/>
  <c r="V1346" i="16" s="1"/>
  <c r="W1346" i="16"/>
  <c r="X1346" i="16"/>
  <c r="Y1346" i="16" s="1"/>
  <c r="Z1346" i="16"/>
  <c r="AA1346" i="16"/>
  <c r="AB1346" i="16" s="1"/>
  <c r="AC1346" i="16"/>
  <c r="AD1346" i="16"/>
  <c r="AE1346" i="16" s="1"/>
  <c r="AF1346" i="16"/>
  <c r="AG1346" i="16"/>
  <c r="AH1346" i="16" s="1"/>
  <c r="AI1346" i="16"/>
  <c r="AJ1346" i="16"/>
  <c r="AK1346" i="16" s="1"/>
  <c r="AL1346" i="16"/>
  <c r="B1347" i="16"/>
  <c r="C1347" i="16"/>
  <c r="D1347" i="16"/>
  <c r="E1347" i="16"/>
  <c r="F1347" i="16"/>
  <c r="I1347" i="16"/>
  <c r="K1347" i="16"/>
  <c r="L1347" i="16"/>
  <c r="M1347" i="16" s="1"/>
  <c r="N1347" i="16"/>
  <c r="O1347" i="16"/>
  <c r="P1347" i="16" s="1"/>
  <c r="Q1347" i="16"/>
  <c r="R1347" i="16"/>
  <c r="S1347" i="16" s="1"/>
  <c r="T1347" i="16"/>
  <c r="U1347" i="16"/>
  <c r="V1347" i="16" s="1"/>
  <c r="W1347" i="16"/>
  <c r="X1347" i="16"/>
  <c r="Y1347" i="16" s="1"/>
  <c r="Z1347" i="16"/>
  <c r="AA1347" i="16"/>
  <c r="AB1347" i="16" s="1"/>
  <c r="AC1347" i="16"/>
  <c r="AD1347" i="16"/>
  <c r="AE1347" i="16" s="1"/>
  <c r="AF1347" i="16"/>
  <c r="AG1347" i="16"/>
  <c r="AH1347" i="16" s="1"/>
  <c r="AI1347" i="16"/>
  <c r="AJ1347" i="16"/>
  <c r="AK1347" i="16" s="1"/>
  <c r="AL1347" i="16"/>
  <c r="B1348" i="16"/>
  <c r="C1348" i="16"/>
  <c r="D1348" i="16"/>
  <c r="E1348" i="16"/>
  <c r="F1348" i="16"/>
  <c r="I1348" i="16"/>
  <c r="J1348" i="16" s="1"/>
  <c r="K1348" i="16"/>
  <c r="L1348" i="16"/>
  <c r="M1348" i="16" s="1"/>
  <c r="N1348" i="16"/>
  <c r="O1348" i="16"/>
  <c r="P1348" i="16" s="1"/>
  <c r="Q1348" i="16"/>
  <c r="R1348" i="16"/>
  <c r="S1348" i="16" s="1"/>
  <c r="T1348" i="16"/>
  <c r="U1348" i="16"/>
  <c r="V1348" i="16" s="1"/>
  <c r="W1348" i="16"/>
  <c r="X1348" i="16"/>
  <c r="Y1348" i="16" s="1"/>
  <c r="Z1348" i="16"/>
  <c r="AA1348" i="16"/>
  <c r="AB1348" i="16" s="1"/>
  <c r="AC1348" i="16"/>
  <c r="AD1348" i="16"/>
  <c r="AE1348" i="16" s="1"/>
  <c r="AF1348" i="16"/>
  <c r="AG1348" i="16"/>
  <c r="AH1348" i="16" s="1"/>
  <c r="AI1348" i="16"/>
  <c r="AJ1348" i="16"/>
  <c r="AK1348" i="16" s="1"/>
  <c r="AL1348" i="16"/>
  <c r="B1349" i="16"/>
  <c r="C1349" i="16"/>
  <c r="D1349" i="16"/>
  <c r="E1349" i="16"/>
  <c r="F1349" i="16"/>
  <c r="I1349" i="16"/>
  <c r="K1349" i="16"/>
  <c r="L1349" i="16"/>
  <c r="M1349" i="16" s="1"/>
  <c r="N1349" i="16"/>
  <c r="O1349" i="16"/>
  <c r="P1349" i="16" s="1"/>
  <c r="Q1349" i="16"/>
  <c r="R1349" i="16"/>
  <c r="S1349" i="16" s="1"/>
  <c r="T1349" i="16"/>
  <c r="U1349" i="16"/>
  <c r="V1349" i="16" s="1"/>
  <c r="W1349" i="16"/>
  <c r="X1349" i="16"/>
  <c r="Y1349" i="16" s="1"/>
  <c r="Z1349" i="16"/>
  <c r="AA1349" i="16"/>
  <c r="AB1349" i="16" s="1"/>
  <c r="AC1349" i="16"/>
  <c r="AD1349" i="16"/>
  <c r="AE1349" i="16" s="1"/>
  <c r="AF1349" i="16"/>
  <c r="AG1349" i="16"/>
  <c r="AH1349" i="16" s="1"/>
  <c r="AI1349" i="16"/>
  <c r="AJ1349" i="16"/>
  <c r="AK1349" i="16" s="1"/>
  <c r="AL1349" i="16"/>
  <c r="B1350" i="16"/>
  <c r="C1350" i="16"/>
  <c r="D1350" i="16"/>
  <c r="E1350" i="16"/>
  <c r="F1350" i="16"/>
  <c r="I1350" i="16"/>
  <c r="J1350" i="16" s="1"/>
  <c r="K1350" i="16"/>
  <c r="L1350" i="16"/>
  <c r="M1350" i="16" s="1"/>
  <c r="N1350" i="16"/>
  <c r="O1350" i="16"/>
  <c r="P1350" i="16" s="1"/>
  <c r="Q1350" i="16"/>
  <c r="R1350" i="16"/>
  <c r="S1350" i="16" s="1"/>
  <c r="T1350" i="16"/>
  <c r="U1350" i="16"/>
  <c r="V1350" i="16" s="1"/>
  <c r="W1350" i="16"/>
  <c r="X1350" i="16"/>
  <c r="Y1350" i="16" s="1"/>
  <c r="Z1350" i="16"/>
  <c r="AA1350" i="16"/>
  <c r="AB1350" i="16" s="1"/>
  <c r="AC1350" i="16"/>
  <c r="AD1350" i="16"/>
  <c r="AE1350" i="16" s="1"/>
  <c r="AF1350" i="16"/>
  <c r="AG1350" i="16"/>
  <c r="AH1350" i="16" s="1"/>
  <c r="AI1350" i="16"/>
  <c r="AJ1350" i="16"/>
  <c r="AK1350" i="16" s="1"/>
  <c r="AL1350" i="16"/>
  <c r="B1351" i="16"/>
  <c r="C1351" i="16"/>
  <c r="D1351" i="16"/>
  <c r="E1351" i="16"/>
  <c r="F1351" i="16"/>
  <c r="I1351" i="16"/>
  <c r="K1351" i="16"/>
  <c r="L1351" i="16"/>
  <c r="M1351" i="16" s="1"/>
  <c r="N1351" i="16"/>
  <c r="O1351" i="16"/>
  <c r="P1351" i="16" s="1"/>
  <c r="Q1351" i="16"/>
  <c r="R1351" i="16"/>
  <c r="S1351" i="16" s="1"/>
  <c r="T1351" i="16"/>
  <c r="U1351" i="16"/>
  <c r="V1351" i="16" s="1"/>
  <c r="W1351" i="16"/>
  <c r="X1351" i="16"/>
  <c r="Y1351" i="16" s="1"/>
  <c r="Z1351" i="16"/>
  <c r="AA1351" i="16"/>
  <c r="AB1351" i="16" s="1"/>
  <c r="AC1351" i="16"/>
  <c r="AD1351" i="16"/>
  <c r="AE1351" i="16" s="1"/>
  <c r="AF1351" i="16"/>
  <c r="AG1351" i="16"/>
  <c r="AH1351" i="16" s="1"/>
  <c r="AI1351" i="16"/>
  <c r="AJ1351" i="16"/>
  <c r="AK1351" i="16" s="1"/>
  <c r="AL1351" i="16"/>
  <c r="B1352" i="16"/>
  <c r="C1352" i="16"/>
  <c r="D1352" i="16"/>
  <c r="E1352" i="16"/>
  <c r="F1352" i="16"/>
  <c r="I1352" i="16"/>
  <c r="J1352" i="16" s="1"/>
  <c r="K1352" i="16"/>
  <c r="L1352" i="16"/>
  <c r="M1352" i="16" s="1"/>
  <c r="N1352" i="16"/>
  <c r="O1352" i="16"/>
  <c r="P1352" i="16" s="1"/>
  <c r="Q1352" i="16"/>
  <c r="R1352" i="16"/>
  <c r="S1352" i="16" s="1"/>
  <c r="T1352" i="16"/>
  <c r="U1352" i="16"/>
  <c r="V1352" i="16" s="1"/>
  <c r="W1352" i="16"/>
  <c r="X1352" i="16"/>
  <c r="Y1352" i="16" s="1"/>
  <c r="Z1352" i="16"/>
  <c r="AA1352" i="16"/>
  <c r="AB1352" i="16" s="1"/>
  <c r="AC1352" i="16"/>
  <c r="AD1352" i="16"/>
  <c r="AE1352" i="16" s="1"/>
  <c r="AF1352" i="16"/>
  <c r="AG1352" i="16"/>
  <c r="AH1352" i="16" s="1"/>
  <c r="AI1352" i="16"/>
  <c r="AJ1352" i="16"/>
  <c r="AK1352" i="16" s="1"/>
  <c r="AL1352" i="16"/>
  <c r="B1353" i="16"/>
  <c r="C1353" i="16"/>
  <c r="D1353" i="16"/>
  <c r="E1353" i="16"/>
  <c r="F1353" i="16"/>
  <c r="I1353" i="16"/>
  <c r="K1353" i="16"/>
  <c r="L1353" i="16"/>
  <c r="M1353" i="16" s="1"/>
  <c r="N1353" i="16"/>
  <c r="O1353" i="16"/>
  <c r="P1353" i="16" s="1"/>
  <c r="Q1353" i="16"/>
  <c r="R1353" i="16"/>
  <c r="S1353" i="16" s="1"/>
  <c r="T1353" i="16"/>
  <c r="U1353" i="16"/>
  <c r="V1353" i="16" s="1"/>
  <c r="W1353" i="16"/>
  <c r="X1353" i="16"/>
  <c r="Y1353" i="16" s="1"/>
  <c r="Z1353" i="16"/>
  <c r="AA1353" i="16"/>
  <c r="AB1353" i="16" s="1"/>
  <c r="AC1353" i="16"/>
  <c r="AD1353" i="16"/>
  <c r="AE1353" i="16" s="1"/>
  <c r="AF1353" i="16"/>
  <c r="AG1353" i="16"/>
  <c r="AH1353" i="16" s="1"/>
  <c r="AI1353" i="16"/>
  <c r="AJ1353" i="16"/>
  <c r="AK1353" i="16" s="1"/>
  <c r="AL1353" i="16"/>
  <c r="B1354" i="16"/>
  <c r="C1354" i="16"/>
  <c r="D1354" i="16"/>
  <c r="E1354" i="16"/>
  <c r="F1354" i="16"/>
  <c r="I1354" i="16"/>
  <c r="J1354" i="16" s="1"/>
  <c r="K1354" i="16"/>
  <c r="L1354" i="16"/>
  <c r="M1354" i="16" s="1"/>
  <c r="N1354" i="16"/>
  <c r="O1354" i="16"/>
  <c r="P1354" i="16" s="1"/>
  <c r="Q1354" i="16"/>
  <c r="R1354" i="16"/>
  <c r="S1354" i="16" s="1"/>
  <c r="T1354" i="16"/>
  <c r="U1354" i="16"/>
  <c r="V1354" i="16" s="1"/>
  <c r="W1354" i="16"/>
  <c r="X1354" i="16"/>
  <c r="Y1354" i="16" s="1"/>
  <c r="Z1354" i="16"/>
  <c r="AA1354" i="16"/>
  <c r="AB1354" i="16" s="1"/>
  <c r="AC1354" i="16"/>
  <c r="AD1354" i="16"/>
  <c r="AE1354" i="16" s="1"/>
  <c r="AF1354" i="16"/>
  <c r="AG1354" i="16"/>
  <c r="AH1354" i="16" s="1"/>
  <c r="AI1354" i="16"/>
  <c r="AJ1354" i="16"/>
  <c r="AK1354" i="16" s="1"/>
  <c r="AL1354" i="16"/>
  <c r="B1355" i="16"/>
  <c r="C1355" i="16"/>
  <c r="D1355" i="16"/>
  <c r="E1355" i="16"/>
  <c r="F1355" i="16"/>
  <c r="I1355" i="16"/>
  <c r="K1355" i="16"/>
  <c r="L1355" i="16"/>
  <c r="M1355" i="16" s="1"/>
  <c r="N1355" i="16"/>
  <c r="O1355" i="16"/>
  <c r="P1355" i="16" s="1"/>
  <c r="Q1355" i="16"/>
  <c r="R1355" i="16"/>
  <c r="S1355" i="16" s="1"/>
  <c r="T1355" i="16"/>
  <c r="U1355" i="16"/>
  <c r="V1355" i="16" s="1"/>
  <c r="W1355" i="16"/>
  <c r="X1355" i="16"/>
  <c r="Y1355" i="16" s="1"/>
  <c r="Z1355" i="16"/>
  <c r="AA1355" i="16"/>
  <c r="AB1355" i="16" s="1"/>
  <c r="AC1355" i="16"/>
  <c r="AD1355" i="16"/>
  <c r="AE1355" i="16" s="1"/>
  <c r="AF1355" i="16"/>
  <c r="AG1355" i="16"/>
  <c r="AH1355" i="16" s="1"/>
  <c r="AI1355" i="16"/>
  <c r="AJ1355" i="16"/>
  <c r="AK1355" i="16" s="1"/>
  <c r="AL1355" i="16"/>
  <c r="B1356" i="16"/>
  <c r="C1356" i="16"/>
  <c r="D1356" i="16"/>
  <c r="E1356" i="16"/>
  <c r="F1356" i="16"/>
  <c r="I1356" i="16"/>
  <c r="J1356" i="16" s="1"/>
  <c r="K1356" i="16"/>
  <c r="L1356" i="16"/>
  <c r="M1356" i="16" s="1"/>
  <c r="N1356" i="16"/>
  <c r="O1356" i="16"/>
  <c r="P1356" i="16" s="1"/>
  <c r="Q1356" i="16"/>
  <c r="R1356" i="16"/>
  <c r="S1356" i="16" s="1"/>
  <c r="T1356" i="16"/>
  <c r="U1356" i="16"/>
  <c r="V1356" i="16" s="1"/>
  <c r="W1356" i="16"/>
  <c r="X1356" i="16"/>
  <c r="Y1356" i="16" s="1"/>
  <c r="Z1356" i="16"/>
  <c r="AA1356" i="16"/>
  <c r="AB1356" i="16" s="1"/>
  <c r="AC1356" i="16"/>
  <c r="AD1356" i="16"/>
  <c r="AE1356" i="16" s="1"/>
  <c r="AF1356" i="16"/>
  <c r="AG1356" i="16"/>
  <c r="AH1356" i="16" s="1"/>
  <c r="AI1356" i="16"/>
  <c r="AJ1356" i="16"/>
  <c r="AK1356" i="16" s="1"/>
  <c r="AL1356" i="16"/>
  <c r="B1357" i="16"/>
  <c r="C1357" i="16"/>
  <c r="D1357" i="16"/>
  <c r="E1357" i="16"/>
  <c r="F1357" i="16"/>
  <c r="I1357" i="16"/>
  <c r="K1357" i="16"/>
  <c r="L1357" i="16"/>
  <c r="M1357" i="16" s="1"/>
  <c r="N1357" i="16"/>
  <c r="O1357" i="16"/>
  <c r="P1357" i="16" s="1"/>
  <c r="Q1357" i="16"/>
  <c r="R1357" i="16"/>
  <c r="S1357" i="16" s="1"/>
  <c r="T1357" i="16"/>
  <c r="U1357" i="16"/>
  <c r="V1357" i="16" s="1"/>
  <c r="W1357" i="16"/>
  <c r="X1357" i="16"/>
  <c r="Y1357" i="16" s="1"/>
  <c r="Z1357" i="16"/>
  <c r="AA1357" i="16"/>
  <c r="AB1357" i="16" s="1"/>
  <c r="AC1357" i="16"/>
  <c r="AD1357" i="16"/>
  <c r="AE1357" i="16" s="1"/>
  <c r="AF1357" i="16"/>
  <c r="AG1357" i="16"/>
  <c r="AH1357" i="16" s="1"/>
  <c r="AI1357" i="16"/>
  <c r="AJ1357" i="16"/>
  <c r="AK1357" i="16" s="1"/>
  <c r="AL1357" i="16"/>
  <c r="B1358" i="16"/>
  <c r="C1358" i="16"/>
  <c r="D1358" i="16"/>
  <c r="E1358" i="16"/>
  <c r="F1358" i="16"/>
  <c r="I1358" i="16"/>
  <c r="J1358" i="16" s="1"/>
  <c r="K1358" i="16"/>
  <c r="L1358" i="16"/>
  <c r="M1358" i="16" s="1"/>
  <c r="N1358" i="16"/>
  <c r="O1358" i="16"/>
  <c r="P1358" i="16" s="1"/>
  <c r="Q1358" i="16"/>
  <c r="R1358" i="16"/>
  <c r="S1358" i="16" s="1"/>
  <c r="T1358" i="16"/>
  <c r="U1358" i="16"/>
  <c r="V1358" i="16" s="1"/>
  <c r="W1358" i="16"/>
  <c r="X1358" i="16"/>
  <c r="Y1358" i="16" s="1"/>
  <c r="Z1358" i="16"/>
  <c r="AA1358" i="16"/>
  <c r="AB1358" i="16" s="1"/>
  <c r="AC1358" i="16"/>
  <c r="AD1358" i="16"/>
  <c r="AE1358" i="16" s="1"/>
  <c r="AF1358" i="16"/>
  <c r="AG1358" i="16"/>
  <c r="AH1358" i="16" s="1"/>
  <c r="AI1358" i="16"/>
  <c r="AJ1358" i="16"/>
  <c r="AK1358" i="16" s="1"/>
  <c r="AL1358" i="16"/>
  <c r="B1359" i="16"/>
  <c r="C1359" i="16"/>
  <c r="D1359" i="16"/>
  <c r="E1359" i="16"/>
  <c r="F1359" i="16"/>
  <c r="I1359" i="16"/>
  <c r="K1359" i="16"/>
  <c r="L1359" i="16"/>
  <c r="M1359" i="16" s="1"/>
  <c r="N1359" i="16"/>
  <c r="O1359" i="16"/>
  <c r="P1359" i="16" s="1"/>
  <c r="Q1359" i="16"/>
  <c r="R1359" i="16"/>
  <c r="S1359" i="16" s="1"/>
  <c r="T1359" i="16"/>
  <c r="U1359" i="16"/>
  <c r="V1359" i="16" s="1"/>
  <c r="W1359" i="16"/>
  <c r="X1359" i="16"/>
  <c r="Y1359" i="16" s="1"/>
  <c r="Z1359" i="16"/>
  <c r="AA1359" i="16"/>
  <c r="AB1359" i="16" s="1"/>
  <c r="AC1359" i="16"/>
  <c r="AD1359" i="16"/>
  <c r="AE1359" i="16" s="1"/>
  <c r="AF1359" i="16"/>
  <c r="AG1359" i="16"/>
  <c r="AH1359" i="16" s="1"/>
  <c r="AI1359" i="16"/>
  <c r="AJ1359" i="16"/>
  <c r="AK1359" i="16" s="1"/>
  <c r="AL1359" i="16"/>
  <c r="B1360" i="16"/>
  <c r="C1360" i="16"/>
  <c r="D1360" i="16"/>
  <c r="E1360" i="16"/>
  <c r="F1360" i="16"/>
  <c r="I1360" i="16"/>
  <c r="J1360" i="16" s="1"/>
  <c r="K1360" i="16"/>
  <c r="L1360" i="16"/>
  <c r="M1360" i="16" s="1"/>
  <c r="N1360" i="16"/>
  <c r="O1360" i="16"/>
  <c r="P1360" i="16" s="1"/>
  <c r="Q1360" i="16"/>
  <c r="R1360" i="16"/>
  <c r="S1360" i="16" s="1"/>
  <c r="T1360" i="16"/>
  <c r="U1360" i="16"/>
  <c r="V1360" i="16" s="1"/>
  <c r="W1360" i="16"/>
  <c r="X1360" i="16"/>
  <c r="Y1360" i="16" s="1"/>
  <c r="Z1360" i="16"/>
  <c r="AA1360" i="16"/>
  <c r="AB1360" i="16" s="1"/>
  <c r="AC1360" i="16"/>
  <c r="AD1360" i="16"/>
  <c r="AE1360" i="16" s="1"/>
  <c r="AF1360" i="16"/>
  <c r="AG1360" i="16"/>
  <c r="AH1360" i="16" s="1"/>
  <c r="AI1360" i="16"/>
  <c r="AJ1360" i="16"/>
  <c r="AK1360" i="16" s="1"/>
  <c r="AL1360" i="16"/>
  <c r="B1361" i="16"/>
  <c r="C1361" i="16"/>
  <c r="D1361" i="16"/>
  <c r="E1361" i="16"/>
  <c r="F1361" i="16"/>
  <c r="I1361" i="16"/>
  <c r="K1361" i="16"/>
  <c r="L1361" i="16"/>
  <c r="M1361" i="16" s="1"/>
  <c r="N1361" i="16"/>
  <c r="O1361" i="16"/>
  <c r="P1361" i="16" s="1"/>
  <c r="Q1361" i="16"/>
  <c r="R1361" i="16"/>
  <c r="S1361" i="16" s="1"/>
  <c r="T1361" i="16"/>
  <c r="U1361" i="16"/>
  <c r="V1361" i="16" s="1"/>
  <c r="W1361" i="16"/>
  <c r="X1361" i="16"/>
  <c r="Y1361" i="16" s="1"/>
  <c r="Z1361" i="16"/>
  <c r="AA1361" i="16"/>
  <c r="AB1361" i="16" s="1"/>
  <c r="AC1361" i="16"/>
  <c r="AD1361" i="16"/>
  <c r="AE1361" i="16" s="1"/>
  <c r="AF1361" i="16"/>
  <c r="AG1361" i="16"/>
  <c r="AH1361" i="16" s="1"/>
  <c r="AI1361" i="16"/>
  <c r="AJ1361" i="16"/>
  <c r="AK1361" i="16" s="1"/>
  <c r="AL1361" i="16"/>
  <c r="B1362" i="16"/>
  <c r="C1362" i="16"/>
  <c r="D1362" i="16"/>
  <c r="E1362" i="16"/>
  <c r="F1362" i="16"/>
  <c r="I1362" i="16"/>
  <c r="J1362" i="16" s="1"/>
  <c r="K1362" i="16"/>
  <c r="L1362" i="16"/>
  <c r="M1362" i="16" s="1"/>
  <c r="N1362" i="16"/>
  <c r="O1362" i="16"/>
  <c r="P1362" i="16" s="1"/>
  <c r="Q1362" i="16"/>
  <c r="R1362" i="16"/>
  <c r="S1362" i="16" s="1"/>
  <c r="T1362" i="16"/>
  <c r="U1362" i="16"/>
  <c r="V1362" i="16" s="1"/>
  <c r="W1362" i="16"/>
  <c r="X1362" i="16"/>
  <c r="Y1362" i="16" s="1"/>
  <c r="Z1362" i="16"/>
  <c r="AA1362" i="16"/>
  <c r="AB1362" i="16" s="1"/>
  <c r="AC1362" i="16"/>
  <c r="AD1362" i="16"/>
  <c r="AE1362" i="16" s="1"/>
  <c r="AF1362" i="16"/>
  <c r="AG1362" i="16"/>
  <c r="AH1362" i="16" s="1"/>
  <c r="AI1362" i="16"/>
  <c r="AJ1362" i="16"/>
  <c r="AK1362" i="16" s="1"/>
  <c r="AL1362" i="16"/>
  <c r="B1363" i="16"/>
  <c r="C1363" i="16"/>
  <c r="D1363" i="16"/>
  <c r="E1363" i="16"/>
  <c r="F1363" i="16"/>
  <c r="I1363" i="16"/>
  <c r="K1363" i="16"/>
  <c r="L1363" i="16"/>
  <c r="M1363" i="16" s="1"/>
  <c r="N1363" i="16"/>
  <c r="O1363" i="16"/>
  <c r="P1363" i="16" s="1"/>
  <c r="Q1363" i="16"/>
  <c r="R1363" i="16"/>
  <c r="S1363" i="16" s="1"/>
  <c r="T1363" i="16"/>
  <c r="U1363" i="16"/>
  <c r="V1363" i="16" s="1"/>
  <c r="W1363" i="16"/>
  <c r="X1363" i="16"/>
  <c r="Y1363" i="16" s="1"/>
  <c r="Z1363" i="16"/>
  <c r="AA1363" i="16"/>
  <c r="AB1363" i="16" s="1"/>
  <c r="AC1363" i="16"/>
  <c r="AD1363" i="16"/>
  <c r="AE1363" i="16" s="1"/>
  <c r="AF1363" i="16"/>
  <c r="AG1363" i="16"/>
  <c r="AH1363" i="16" s="1"/>
  <c r="AI1363" i="16"/>
  <c r="AJ1363" i="16"/>
  <c r="AK1363" i="16" s="1"/>
  <c r="AL1363" i="16"/>
  <c r="B1364" i="16"/>
  <c r="C1364" i="16"/>
  <c r="D1364" i="16"/>
  <c r="E1364" i="16"/>
  <c r="F1364" i="16"/>
  <c r="I1364" i="16"/>
  <c r="J1364" i="16" s="1"/>
  <c r="K1364" i="16"/>
  <c r="L1364" i="16"/>
  <c r="M1364" i="16" s="1"/>
  <c r="N1364" i="16"/>
  <c r="O1364" i="16"/>
  <c r="P1364" i="16" s="1"/>
  <c r="Q1364" i="16"/>
  <c r="R1364" i="16"/>
  <c r="S1364" i="16" s="1"/>
  <c r="T1364" i="16"/>
  <c r="U1364" i="16"/>
  <c r="V1364" i="16" s="1"/>
  <c r="W1364" i="16"/>
  <c r="X1364" i="16"/>
  <c r="Y1364" i="16" s="1"/>
  <c r="Z1364" i="16"/>
  <c r="AA1364" i="16"/>
  <c r="AB1364" i="16" s="1"/>
  <c r="AC1364" i="16"/>
  <c r="AD1364" i="16"/>
  <c r="AE1364" i="16" s="1"/>
  <c r="AF1364" i="16"/>
  <c r="AG1364" i="16"/>
  <c r="AH1364" i="16" s="1"/>
  <c r="AI1364" i="16"/>
  <c r="AJ1364" i="16"/>
  <c r="AK1364" i="16" s="1"/>
  <c r="AL1364" i="16"/>
  <c r="B1365" i="16"/>
  <c r="C1365" i="16"/>
  <c r="D1365" i="16"/>
  <c r="E1365" i="16"/>
  <c r="F1365" i="16"/>
  <c r="I1365" i="16"/>
  <c r="K1365" i="16"/>
  <c r="L1365" i="16"/>
  <c r="M1365" i="16" s="1"/>
  <c r="N1365" i="16"/>
  <c r="O1365" i="16"/>
  <c r="P1365" i="16" s="1"/>
  <c r="Q1365" i="16"/>
  <c r="R1365" i="16"/>
  <c r="S1365" i="16" s="1"/>
  <c r="T1365" i="16"/>
  <c r="U1365" i="16"/>
  <c r="V1365" i="16" s="1"/>
  <c r="W1365" i="16"/>
  <c r="X1365" i="16"/>
  <c r="Y1365" i="16" s="1"/>
  <c r="Z1365" i="16"/>
  <c r="AA1365" i="16"/>
  <c r="AB1365" i="16" s="1"/>
  <c r="AC1365" i="16"/>
  <c r="AD1365" i="16"/>
  <c r="AE1365" i="16" s="1"/>
  <c r="AF1365" i="16"/>
  <c r="AG1365" i="16"/>
  <c r="AH1365" i="16" s="1"/>
  <c r="AI1365" i="16"/>
  <c r="AJ1365" i="16"/>
  <c r="AK1365" i="16" s="1"/>
  <c r="AL1365" i="16"/>
  <c r="B1366" i="16"/>
  <c r="C1366" i="16"/>
  <c r="D1366" i="16"/>
  <c r="E1366" i="16"/>
  <c r="F1366" i="16"/>
  <c r="I1366" i="16"/>
  <c r="J1366" i="16" s="1"/>
  <c r="K1366" i="16"/>
  <c r="L1366" i="16"/>
  <c r="M1366" i="16" s="1"/>
  <c r="N1366" i="16"/>
  <c r="O1366" i="16"/>
  <c r="P1366" i="16" s="1"/>
  <c r="Q1366" i="16"/>
  <c r="R1366" i="16"/>
  <c r="S1366" i="16" s="1"/>
  <c r="T1366" i="16"/>
  <c r="U1366" i="16"/>
  <c r="V1366" i="16" s="1"/>
  <c r="W1366" i="16"/>
  <c r="X1366" i="16"/>
  <c r="Y1366" i="16" s="1"/>
  <c r="Z1366" i="16"/>
  <c r="AA1366" i="16"/>
  <c r="AB1366" i="16" s="1"/>
  <c r="AC1366" i="16"/>
  <c r="AD1366" i="16"/>
  <c r="AE1366" i="16" s="1"/>
  <c r="AF1366" i="16"/>
  <c r="AG1366" i="16"/>
  <c r="AH1366" i="16" s="1"/>
  <c r="AI1366" i="16"/>
  <c r="AJ1366" i="16"/>
  <c r="AK1366" i="16" s="1"/>
  <c r="AL1366" i="16"/>
  <c r="B1367" i="16"/>
  <c r="C1367" i="16"/>
  <c r="D1367" i="16"/>
  <c r="E1367" i="16"/>
  <c r="F1367" i="16"/>
  <c r="I1367" i="16"/>
  <c r="K1367" i="16"/>
  <c r="L1367" i="16"/>
  <c r="M1367" i="16" s="1"/>
  <c r="N1367" i="16"/>
  <c r="O1367" i="16"/>
  <c r="P1367" i="16" s="1"/>
  <c r="Q1367" i="16"/>
  <c r="R1367" i="16"/>
  <c r="S1367" i="16" s="1"/>
  <c r="T1367" i="16"/>
  <c r="U1367" i="16"/>
  <c r="V1367" i="16" s="1"/>
  <c r="W1367" i="16"/>
  <c r="X1367" i="16"/>
  <c r="Y1367" i="16" s="1"/>
  <c r="Z1367" i="16"/>
  <c r="AA1367" i="16"/>
  <c r="AB1367" i="16" s="1"/>
  <c r="AC1367" i="16"/>
  <c r="AD1367" i="16"/>
  <c r="AE1367" i="16" s="1"/>
  <c r="AF1367" i="16"/>
  <c r="AG1367" i="16"/>
  <c r="AH1367" i="16" s="1"/>
  <c r="AI1367" i="16"/>
  <c r="AJ1367" i="16"/>
  <c r="AK1367" i="16" s="1"/>
  <c r="AL1367" i="16"/>
  <c r="B1368" i="16"/>
  <c r="C1368" i="16"/>
  <c r="D1368" i="16"/>
  <c r="E1368" i="16"/>
  <c r="F1368" i="16"/>
  <c r="I1368" i="16"/>
  <c r="J1368" i="16" s="1"/>
  <c r="K1368" i="16"/>
  <c r="L1368" i="16"/>
  <c r="M1368" i="16" s="1"/>
  <c r="N1368" i="16"/>
  <c r="O1368" i="16"/>
  <c r="P1368" i="16" s="1"/>
  <c r="Q1368" i="16"/>
  <c r="R1368" i="16"/>
  <c r="S1368" i="16" s="1"/>
  <c r="T1368" i="16"/>
  <c r="U1368" i="16"/>
  <c r="V1368" i="16" s="1"/>
  <c r="W1368" i="16"/>
  <c r="X1368" i="16"/>
  <c r="Y1368" i="16" s="1"/>
  <c r="Z1368" i="16"/>
  <c r="AA1368" i="16"/>
  <c r="AB1368" i="16" s="1"/>
  <c r="AC1368" i="16"/>
  <c r="AD1368" i="16"/>
  <c r="AE1368" i="16" s="1"/>
  <c r="AF1368" i="16"/>
  <c r="AG1368" i="16"/>
  <c r="AH1368" i="16" s="1"/>
  <c r="AI1368" i="16"/>
  <c r="AJ1368" i="16"/>
  <c r="AK1368" i="16" s="1"/>
  <c r="AL1368" i="16"/>
  <c r="B1369" i="16"/>
  <c r="C1369" i="16"/>
  <c r="D1369" i="16"/>
  <c r="E1369" i="16"/>
  <c r="F1369" i="16"/>
  <c r="I1369" i="16"/>
  <c r="K1369" i="16"/>
  <c r="L1369" i="16"/>
  <c r="M1369" i="16" s="1"/>
  <c r="N1369" i="16"/>
  <c r="O1369" i="16"/>
  <c r="P1369" i="16" s="1"/>
  <c r="Q1369" i="16"/>
  <c r="R1369" i="16"/>
  <c r="S1369" i="16" s="1"/>
  <c r="T1369" i="16"/>
  <c r="U1369" i="16"/>
  <c r="V1369" i="16" s="1"/>
  <c r="W1369" i="16"/>
  <c r="X1369" i="16"/>
  <c r="Y1369" i="16" s="1"/>
  <c r="Z1369" i="16"/>
  <c r="AA1369" i="16"/>
  <c r="AB1369" i="16" s="1"/>
  <c r="AC1369" i="16"/>
  <c r="AD1369" i="16"/>
  <c r="AE1369" i="16" s="1"/>
  <c r="AF1369" i="16"/>
  <c r="AG1369" i="16"/>
  <c r="AH1369" i="16" s="1"/>
  <c r="AI1369" i="16"/>
  <c r="AJ1369" i="16"/>
  <c r="AK1369" i="16" s="1"/>
  <c r="AL1369" i="16"/>
  <c r="B1370" i="16"/>
  <c r="C1370" i="16"/>
  <c r="D1370" i="16"/>
  <c r="E1370" i="16"/>
  <c r="F1370" i="16"/>
  <c r="I1370" i="16"/>
  <c r="J1370" i="16" s="1"/>
  <c r="K1370" i="16"/>
  <c r="L1370" i="16"/>
  <c r="M1370" i="16" s="1"/>
  <c r="N1370" i="16"/>
  <c r="O1370" i="16"/>
  <c r="P1370" i="16" s="1"/>
  <c r="Q1370" i="16"/>
  <c r="R1370" i="16"/>
  <c r="S1370" i="16" s="1"/>
  <c r="T1370" i="16"/>
  <c r="U1370" i="16"/>
  <c r="V1370" i="16" s="1"/>
  <c r="W1370" i="16"/>
  <c r="X1370" i="16"/>
  <c r="Y1370" i="16" s="1"/>
  <c r="Z1370" i="16"/>
  <c r="AA1370" i="16"/>
  <c r="AB1370" i="16" s="1"/>
  <c r="AC1370" i="16"/>
  <c r="AD1370" i="16"/>
  <c r="AE1370" i="16" s="1"/>
  <c r="AF1370" i="16"/>
  <c r="AG1370" i="16"/>
  <c r="AH1370" i="16" s="1"/>
  <c r="AI1370" i="16"/>
  <c r="AJ1370" i="16"/>
  <c r="AK1370" i="16" s="1"/>
  <c r="AL1370" i="16"/>
  <c r="B1371" i="16"/>
  <c r="C1371" i="16"/>
  <c r="D1371" i="16"/>
  <c r="E1371" i="16"/>
  <c r="F1371" i="16"/>
  <c r="I1371" i="16"/>
  <c r="K1371" i="16"/>
  <c r="L1371" i="16"/>
  <c r="M1371" i="16" s="1"/>
  <c r="N1371" i="16"/>
  <c r="O1371" i="16"/>
  <c r="P1371" i="16" s="1"/>
  <c r="Q1371" i="16"/>
  <c r="R1371" i="16"/>
  <c r="S1371" i="16" s="1"/>
  <c r="T1371" i="16"/>
  <c r="U1371" i="16"/>
  <c r="V1371" i="16" s="1"/>
  <c r="W1371" i="16"/>
  <c r="X1371" i="16"/>
  <c r="Y1371" i="16" s="1"/>
  <c r="Z1371" i="16"/>
  <c r="AA1371" i="16"/>
  <c r="AB1371" i="16" s="1"/>
  <c r="AC1371" i="16"/>
  <c r="AD1371" i="16"/>
  <c r="AE1371" i="16" s="1"/>
  <c r="AF1371" i="16"/>
  <c r="AG1371" i="16"/>
  <c r="AH1371" i="16" s="1"/>
  <c r="AI1371" i="16"/>
  <c r="AJ1371" i="16"/>
  <c r="AK1371" i="16" s="1"/>
  <c r="AL1371" i="16"/>
  <c r="B1372" i="16"/>
  <c r="C1372" i="16"/>
  <c r="D1372" i="16"/>
  <c r="E1372" i="16"/>
  <c r="F1372" i="16"/>
  <c r="I1372" i="16"/>
  <c r="J1372" i="16" s="1"/>
  <c r="K1372" i="16"/>
  <c r="L1372" i="16"/>
  <c r="M1372" i="16" s="1"/>
  <c r="N1372" i="16"/>
  <c r="O1372" i="16"/>
  <c r="P1372" i="16" s="1"/>
  <c r="Q1372" i="16"/>
  <c r="R1372" i="16"/>
  <c r="S1372" i="16" s="1"/>
  <c r="T1372" i="16"/>
  <c r="U1372" i="16"/>
  <c r="V1372" i="16" s="1"/>
  <c r="W1372" i="16"/>
  <c r="X1372" i="16"/>
  <c r="Y1372" i="16" s="1"/>
  <c r="Z1372" i="16"/>
  <c r="AA1372" i="16"/>
  <c r="AB1372" i="16" s="1"/>
  <c r="AC1372" i="16"/>
  <c r="AD1372" i="16"/>
  <c r="AE1372" i="16" s="1"/>
  <c r="AF1372" i="16"/>
  <c r="AG1372" i="16"/>
  <c r="AH1372" i="16" s="1"/>
  <c r="AI1372" i="16"/>
  <c r="AJ1372" i="16"/>
  <c r="AK1372" i="16" s="1"/>
  <c r="AL1372" i="16"/>
  <c r="B1373" i="16"/>
  <c r="C1373" i="16"/>
  <c r="D1373" i="16"/>
  <c r="E1373" i="16"/>
  <c r="F1373" i="16"/>
  <c r="I1373" i="16"/>
  <c r="K1373" i="16"/>
  <c r="L1373" i="16"/>
  <c r="M1373" i="16" s="1"/>
  <c r="N1373" i="16"/>
  <c r="O1373" i="16"/>
  <c r="P1373" i="16" s="1"/>
  <c r="Q1373" i="16"/>
  <c r="R1373" i="16"/>
  <c r="S1373" i="16" s="1"/>
  <c r="T1373" i="16"/>
  <c r="U1373" i="16"/>
  <c r="V1373" i="16" s="1"/>
  <c r="W1373" i="16"/>
  <c r="X1373" i="16"/>
  <c r="Y1373" i="16" s="1"/>
  <c r="Z1373" i="16"/>
  <c r="AA1373" i="16"/>
  <c r="AB1373" i="16" s="1"/>
  <c r="AC1373" i="16"/>
  <c r="AD1373" i="16"/>
  <c r="AE1373" i="16" s="1"/>
  <c r="AF1373" i="16"/>
  <c r="AG1373" i="16"/>
  <c r="AH1373" i="16" s="1"/>
  <c r="AI1373" i="16"/>
  <c r="AJ1373" i="16"/>
  <c r="AK1373" i="16" s="1"/>
  <c r="AL1373" i="16"/>
  <c r="B1374" i="16"/>
  <c r="C1374" i="16"/>
  <c r="D1374" i="16"/>
  <c r="E1374" i="16"/>
  <c r="F1374" i="16"/>
  <c r="I1374" i="16"/>
  <c r="J1374" i="16" s="1"/>
  <c r="K1374" i="16"/>
  <c r="L1374" i="16"/>
  <c r="M1374" i="16" s="1"/>
  <c r="N1374" i="16"/>
  <c r="O1374" i="16"/>
  <c r="P1374" i="16" s="1"/>
  <c r="Q1374" i="16"/>
  <c r="R1374" i="16"/>
  <c r="S1374" i="16" s="1"/>
  <c r="T1374" i="16"/>
  <c r="U1374" i="16"/>
  <c r="V1374" i="16" s="1"/>
  <c r="W1374" i="16"/>
  <c r="X1374" i="16"/>
  <c r="Y1374" i="16" s="1"/>
  <c r="Z1374" i="16"/>
  <c r="AA1374" i="16"/>
  <c r="AB1374" i="16" s="1"/>
  <c r="AC1374" i="16"/>
  <c r="AD1374" i="16"/>
  <c r="AE1374" i="16" s="1"/>
  <c r="AF1374" i="16"/>
  <c r="AG1374" i="16"/>
  <c r="AH1374" i="16" s="1"/>
  <c r="AI1374" i="16"/>
  <c r="AJ1374" i="16"/>
  <c r="AK1374" i="16" s="1"/>
  <c r="AL1374" i="16"/>
  <c r="B1375" i="16"/>
  <c r="C1375" i="16"/>
  <c r="D1375" i="16"/>
  <c r="E1375" i="16"/>
  <c r="F1375" i="16"/>
  <c r="I1375" i="16"/>
  <c r="K1375" i="16"/>
  <c r="L1375" i="16"/>
  <c r="M1375" i="16" s="1"/>
  <c r="N1375" i="16"/>
  <c r="O1375" i="16"/>
  <c r="P1375" i="16" s="1"/>
  <c r="Q1375" i="16"/>
  <c r="R1375" i="16"/>
  <c r="S1375" i="16" s="1"/>
  <c r="T1375" i="16"/>
  <c r="U1375" i="16"/>
  <c r="V1375" i="16" s="1"/>
  <c r="W1375" i="16"/>
  <c r="X1375" i="16"/>
  <c r="Y1375" i="16" s="1"/>
  <c r="Z1375" i="16"/>
  <c r="AA1375" i="16"/>
  <c r="AB1375" i="16" s="1"/>
  <c r="AC1375" i="16"/>
  <c r="AD1375" i="16"/>
  <c r="AE1375" i="16" s="1"/>
  <c r="AF1375" i="16"/>
  <c r="AG1375" i="16"/>
  <c r="AH1375" i="16" s="1"/>
  <c r="AI1375" i="16"/>
  <c r="AJ1375" i="16"/>
  <c r="AK1375" i="16" s="1"/>
  <c r="AL1375" i="16"/>
  <c r="B1376" i="16"/>
  <c r="C1376" i="16"/>
  <c r="D1376" i="16"/>
  <c r="E1376" i="16"/>
  <c r="F1376" i="16"/>
  <c r="I1376" i="16"/>
  <c r="J1376" i="16" s="1"/>
  <c r="K1376" i="16"/>
  <c r="L1376" i="16"/>
  <c r="M1376" i="16" s="1"/>
  <c r="N1376" i="16"/>
  <c r="O1376" i="16"/>
  <c r="P1376" i="16" s="1"/>
  <c r="Q1376" i="16"/>
  <c r="R1376" i="16"/>
  <c r="S1376" i="16" s="1"/>
  <c r="T1376" i="16"/>
  <c r="U1376" i="16"/>
  <c r="V1376" i="16" s="1"/>
  <c r="W1376" i="16"/>
  <c r="X1376" i="16"/>
  <c r="Y1376" i="16" s="1"/>
  <c r="Z1376" i="16"/>
  <c r="AA1376" i="16"/>
  <c r="AB1376" i="16" s="1"/>
  <c r="AC1376" i="16"/>
  <c r="AD1376" i="16"/>
  <c r="AE1376" i="16" s="1"/>
  <c r="AF1376" i="16"/>
  <c r="AG1376" i="16"/>
  <c r="AH1376" i="16" s="1"/>
  <c r="AI1376" i="16"/>
  <c r="AJ1376" i="16"/>
  <c r="AK1376" i="16" s="1"/>
  <c r="AL1376" i="16"/>
  <c r="B1377" i="16"/>
  <c r="C1377" i="16"/>
  <c r="D1377" i="16"/>
  <c r="E1377" i="16"/>
  <c r="F1377" i="16"/>
  <c r="I1377" i="16"/>
  <c r="K1377" i="16"/>
  <c r="L1377" i="16"/>
  <c r="M1377" i="16" s="1"/>
  <c r="N1377" i="16"/>
  <c r="O1377" i="16"/>
  <c r="P1377" i="16" s="1"/>
  <c r="Q1377" i="16"/>
  <c r="R1377" i="16"/>
  <c r="S1377" i="16" s="1"/>
  <c r="T1377" i="16"/>
  <c r="U1377" i="16"/>
  <c r="V1377" i="16" s="1"/>
  <c r="W1377" i="16"/>
  <c r="X1377" i="16"/>
  <c r="Y1377" i="16" s="1"/>
  <c r="Z1377" i="16"/>
  <c r="AA1377" i="16"/>
  <c r="AB1377" i="16" s="1"/>
  <c r="AC1377" i="16"/>
  <c r="AD1377" i="16"/>
  <c r="AE1377" i="16" s="1"/>
  <c r="AF1377" i="16"/>
  <c r="AG1377" i="16"/>
  <c r="AH1377" i="16" s="1"/>
  <c r="AI1377" i="16"/>
  <c r="AJ1377" i="16"/>
  <c r="AK1377" i="16" s="1"/>
  <c r="AL1377" i="16"/>
  <c r="B1378" i="16"/>
  <c r="C1378" i="16"/>
  <c r="D1378" i="16"/>
  <c r="E1378" i="16"/>
  <c r="F1378" i="16"/>
  <c r="I1378" i="16"/>
  <c r="J1378" i="16" s="1"/>
  <c r="K1378" i="16"/>
  <c r="L1378" i="16"/>
  <c r="M1378" i="16" s="1"/>
  <c r="N1378" i="16"/>
  <c r="O1378" i="16"/>
  <c r="P1378" i="16" s="1"/>
  <c r="Q1378" i="16"/>
  <c r="R1378" i="16"/>
  <c r="S1378" i="16" s="1"/>
  <c r="T1378" i="16"/>
  <c r="U1378" i="16"/>
  <c r="V1378" i="16" s="1"/>
  <c r="W1378" i="16"/>
  <c r="X1378" i="16"/>
  <c r="Y1378" i="16" s="1"/>
  <c r="Z1378" i="16"/>
  <c r="AA1378" i="16"/>
  <c r="AB1378" i="16" s="1"/>
  <c r="AC1378" i="16"/>
  <c r="AD1378" i="16"/>
  <c r="AE1378" i="16" s="1"/>
  <c r="AF1378" i="16"/>
  <c r="AG1378" i="16"/>
  <c r="AH1378" i="16" s="1"/>
  <c r="AI1378" i="16"/>
  <c r="AJ1378" i="16"/>
  <c r="AK1378" i="16" s="1"/>
  <c r="AL1378" i="16"/>
  <c r="B1379" i="16"/>
  <c r="C1379" i="16"/>
  <c r="D1379" i="16"/>
  <c r="E1379" i="16"/>
  <c r="F1379" i="16"/>
  <c r="I1379" i="16"/>
  <c r="K1379" i="16"/>
  <c r="L1379" i="16"/>
  <c r="M1379" i="16" s="1"/>
  <c r="N1379" i="16"/>
  <c r="O1379" i="16"/>
  <c r="P1379" i="16" s="1"/>
  <c r="Q1379" i="16"/>
  <c r="R1379" i="16"/>
  <c r="S1379" i="16" s="1"/>
  <c r="T1379" i="16"/>
  <c r="U1379" i="16"/>
  <c r="V1379" i="16" s="1"/>
  <c r="W1379" i="16"/>
  <c r="X1379" i="16"/>
  <c r="Y1379" i="16" s="1"/>
  <c r="Z1379" i="16"/>
  <c r="AA1379" i="16"/>
  <c r="AB1379" i="16" s="1"/>
  <c r="AC1379" i="16"/>
  <c r="AD1379" i="16"/>
  <c r="AE1379" i="16" s="1"/>
  <c r="AF1379" i="16"/>
  <c r="AG1379" i="16"/>
  <c r="AH1379" i="16" s="1"/>
  <c r="AI1379" i="16"/>
  <c r="AJ1379" i="16"/>
  <c r="AK1379" i="16" s="1"/>
  <c r="AL1379" i="16"/>
  <c r="B1380" i="16"/>
  <c r="C1380" i="16"/>
  <c r="D1380" i="16"/>
  <c r="E1380" i="16"/>
  <c r="F1380" i="16"/>
  <c r="I1380" i="16"/>
  <c r="J1380" i="16" s="1"/>
  <c r="K1380" i="16"/>
  <c r="L1380" i="16"/>
  <c r="M1380" i="16" s="1"/>
  <c r="N1380" i="16"/>
  <c r="O1380" i="16"/>
  <c r="P1380" i="16" s="1"/>
  <c r="Q1380" i="16"/>
  <c r="R1380" i="16"/>
  <c r="S1380" i="16" s="1"/>
  <c r="T1380" i="16"/>
  <c r="U1380" i="16"/>
  <c r="V1380" i="16" s="1"/>
  <c r="W1380" i="16"/>
  <c r="X1380" i="16"/>
  <c r="Y1380" i="16" s="1"/>
  <c r="Z1380" i="16"/>
  <c r="AA1380" i="16"/>
  <c r="AB1380" i="16" s="1"/>
  <c r="AC1380" i="16"/>
  <c r="AD1380" i="16"/>
  <c r="AE1380" i="16" s="1"/>
  <c r="AF1380" i="16"/>
  <c r="AG1380" i="16"/>
  <c r="AH1380" i="16" s="1"/>
  <c r="AI1380" i="16"/>
  <c r="AJ1380" i="16"/>
  <c r="AK1380" i="16" s="1"/>
  <c r="AL1380" i="16"/>
  <c r="B1381" i="16"/>
  <c r="C1381" i="16"/>
  <c r="D1381" i="16"/>
  <c r="E1381" i="16"/>
  <c r="F1381" i="16"/>
  <c r="I1381" i="16"/>
  <c r="K1381" i="16"/>
  <c r="L1381" i="16"/>
  <c r="M1381" i="16" s="1"/>
  <c r="N1381" i="16"/>
  <c r="O1381" i="16"/>
  <c r="P1381" i="16" s="1"/>
  <c r="Q1381" i="16"/>
  <c r="R1381" i="16"/>
  <c r="S1381" i="16" s="1"/>
  <c r="T1381" i="16"/>
  <c r="U1381" i="16"/>
  <c r="V1381" i="16" s="1"/>
  <c r="W1381" i="16"/>
  <c r="X1381" i="16"/>
  <c r="Y1381" i="16" s="1"/>
  <c r="Z1381" i="16"/>
  <c r="AA1381" i="16"/>
  <c r="AB1381" i="16" s="1"/>
  <c r="AC1381" i="16"/>
  <c r="AD1381" i="16"/>
  <c r="AE1381" i="16" s="1"/>
  <c r="AF1381" i="16"/>
  <c r="AG1381" i="16"/>
  <c r="AH1381" i="16" s="1"/>
  <c r="AI1381" i="16"/>
  <c r="AJ1381" i="16"/>
  <c r="AK1381" i="16" s="1"/>
  <c r="AL1381" i="16"/>
  <c r="B1382" i="16"/>
  <c r="C1382" i="16"/>
  <c r="D1382" i="16"/>
  <c r="E1382" i="16"/>
  <c r="F1382" i="16"/>
  <c r="I1382" i="16"/>
  <c r="J1382" i="16" s="1"/>
  <c r="K1382" i="16"/>
  <c r="L1382" i="16"/>
  <c r="M1382" i="16" s="1"/>
  <c r="N1382" i="16"/>
  <c r="O1382" i="16"/>
  <c r="P1382" i="16" s="1"/>
  <c r="Q1382" i="16"/>
  <c r="R1382" i="16"/>
  <c r="S1382" i="16" s="1"/>
  <c r="T1382" i="16"/>
  <c r="U1382" i="16"/>
  <c r="V1382" i="16" s="1"/>
  <c r="W1382" i="16"/>
  <c r="X1382" i="16"/>
  <c r="Y1382" i="16" s="1"/>
  <c r="Z1382" i="16"/>
  <c r="AA1382" i="16"/>
  <c r="AB1382" i="16" s="1"/>
  <c r="AC1382" i="16"/>
  <c r="AD1382" i="16"/>
  <c r="AE1382" i="16" s="1"/>
  <c r="AF1382" i="16"/>
  <c r="AG1382" i="16"/>
  <c r="AH1382" i="16" s="1"/>
  <c r="AI1382" i="16"/>
  <c r="AJ1382" i="16"/>
  <c r="AK1382" i="16" s="1"/>
  <c r="AL1382" i="16"/>
  <c r="B1383" i="16"/>
  <c r="C1383" i="16"/>
  <c r="D1383" i="16"/>
  <c r="E1383" i="16"/>
  <c r="F1383" i="16"/>
  <c r="I1383" i="16"/>
  <c r="K1383" i="16"/>
  <c r="L1383" i="16"/>
  <c r="M1383" i="16" s="1"/>
  <c r="N1383" i="16"/>
  <c r="O1383" i="16"/>
  <c r="P1383" i="16" s="1"/>
  <c r="Q1383" i="16"/>
  <c r="R1383" i="16"/>
  <c r="S1383" i="16" s="1"/>
  <c r="T1383" i="16"/>
  <c r="U1383" i="16"/>
  <c r="V1383" i="16" s="1"/>
  <c r="W1383" i="16"/>
  <c r="X1383" i="16"/>
  <c r="Y1383" i="16" s="1"/>
  <c r="Z1383" i="16"/>
  <c r="AA1383" i="16"/>
  <c r="AB1383" i="16" s="1"/>
  <c r="AC1383" i="16"/>
  <c r="AD1383" i="16"/>
  <c r="AE1383" i="16" s="1"/>
  <c r="AF1383" i="16"/>
  <c r="AG1383" i="16"/>
  <c r="AH1383" i="16" s="1"/>
  <c r="AI1383" i="16"/>
  <c r="AJ1383" i="16"/>
  <c r="AK1383" i="16" s="1"/>
  <c r="AL1383" i="16"/>
  <c r="B1384" i="16"/>
  <c r="C1384" i="16"/>
  <c r="D1384" i="16"/>
  <c r="E1384" i="16"/>
  <c r="F1384" i="16"/>
  <c r="I1384" i="16"/>
  <c r="J1384" i="16" s="1"/>
  <c r="K1384" i="16"/>
  <c r="L1384" i="16"/>
  <c r="M1384" i="16" s="1"/>
  <c r="N1384" i="16"/>
  <c r="O1384" i="16"/>
  <c r="P1384" i="16" s="1"/>
  <c r="Q1384" i="16"/>
  <c r="R1384" i="16"/>
  <c r="S1384" i="16" s="1"/>
  <c r="T1384" i="16"/>
  <c r="U1384" i="16"/>
  <c r="V1384" i="16" s="1"/>
  <c r="W1384" i="16"/>
  <c r="X1384" i="16"/>
  <c r="Y1384" i="16" s="1"/>
  <c r="Z1384" i="16"/>
  <c r="AA1384" i="16"/>
  <c r="AB1384" i="16" s="1"/>
  <c r="AC1384" i="16"/>
  <c r="AD1384" i="16"/>
  <c r="AE1384" i="16" s="1"/>
  <c r="AF1384" i="16"/>
  <c r="AG1384" i="16"/>
  <c r="AH1384" i="16" s="1"/>
  <c r="AI1384" i="16"/>
  <c r="AJ1384" i="16"/>
  <c r="AK1384" i="16" s="1"/>
  <c r="AL1384" i="16"/>
  <c r="B1385" i="16"/>
  <c r="C1385" i="16"/>
  <c r="D1385" i="16"/>
  <c r="E1385" i="16"/>
  <c r="F1385" i="16"/>
  <c r="I1385" i="16"/>
  <c r="K1385" i="16"/>
  <c r="L1385" i="16"/>
  <c r="M1385" i="16" s="1"/>
  <c r="N1385" i="16"/>
  <c r="O1385" i="16"/>
  <c r="P1385" i="16" s="1"/>
  <c r="Q1385" i="16"/>
  <c r="R1385" i="16"/>
  <c r="S1385" i="16" s="1"/>
  <c r="T1385" i="16"/>
  <c r="U1385" i="16"/>
  <c r="V1385" i="16" s="1"/>
  <c r="W1385" i="16"/>
  <c r="X1385" i="16"/>
  <c r="Y1385" i="16" s="1"/>
  <c r="Z1385" i="16"/>
  <c r="AA1385" i="16"/>
  <c r="AB1385" i="16" s="1"/>
  <c r="AC1385" i="16"/>
  <c r="AD1385" i="16"/>
  <c r="AE1385" i="16" s="1"/>
  <c r="AF1385" i="16"/>
  <c r="AG1385" i="16"/>
  <c r="AH1385" i="16" s="1"/>
  <c r="AI1385" i="16"/>
  <c r="AJ1385" i="16"/>
  <c r="AK1385" i="16" s="1"/>
  <c r="AL1385" i="16"/>
  <c r="B1386" i="16"/>
  <c r="C1386" i="16"/>
  <c r="D1386" i="16"/>
  <c r="E1386" i="16"/>
  <c r="F1386" i="16"/>
  <c r="I1386" i="16"/>
  <c r="J1386" i="16" s="1"/>
  <c r="K1386" i="16"/>
  <c r="L1386" i="16"/>
  <c r="M1386" i="16" s="1"/>
  <c r="N1386" i="16"/>
  <c r="O1386" i="16"/>
  <c r="P1386" i="16" s="1"/>
  <c r="Q1386" i="16"/>
  <c r="R1386" i="16"/>
  <c r="S1386" i="16" s="1"/>
  <c r="T1386" i="16"/>
  <c r="U1386" i="16"/>
  <c r="V1386" i="16" s="1"/>
  <c r="W1386" i="16"/>
  <c r="X1386" i="16"/>
  <c r="Y1386" i="16" s="1"/>
  <c r="Z1386" i="16"/>
  <c r="AA1386" i="16"/>
  <c r="AB1386" i="16" s="1"/>
  <c r="AC1386" i="16"/>
  <c r="AD1386" i="16"/>
  <c r="AE1386" i="16" s="1"/>
  <c r="AF1386" i="16"/>
  <c r="AG1386" i="16"/>
  <c r="AH1386" i="16" s="1"/>
  <c r="AI1386" i="16"/>
  <c r="AJ1386" i="16"/>
  <c r="AK1386" i="16" s="1"/>
  <c r="AL1386" i="16"/>
  <c r="B1387" i="16"/>
  <c r="C1387" i="16"/>
  <c r="D1387" i="16"/>
  <c r="E1387" i="16"/>
  <c r="F1387" i="16"/>
  <c r="I1387" i="16"/>
  <c r="K1387" i="16"/>
  <c r="L1387" i="16"/>
  <c r="M1387" i="16" s="1"/>
  <c r="N1387" i="16"/>
  <c r="O1387" i="16"/>
  <c r="P1387" i="16" s="1"/>
  <c r="Q1387" i="16"/>
  <c r="R1387" i="16"/>
  <c r="S1387" i="16" s="1"/>
  <c r="T1387" i="16"/>
  <c r="U1387" i="16"/>
  <c r="V1387" i="16" s="1"/>
  <c r="W1387" i="16"/>
  <c r="X1387" i="16"/>
  <c r="Y1387" i="16" s="1"/>
  <c r="Z1387" i="16"/>
  <c r="AA1387" i="16"/>
  <c r="AB1387" i="16" s="1"/>
  <c r="AC1387" i="16"/>
  <c r="AD1387" i="16"/>
  <c r="AE1387" i="16" s="1"/>
  <c r="AF1387" i="16"/>
  <c r="AG1387" i="16"/>
  <c r="AH1387" i="16" s="1"/>
  <c r="AI1387" i="16"/>
  <c r="AJ1387" i="16"/>
  <c r="AK1387" i="16" s="1"/>
  <c r="AL1387" i="16"/>
  <c r="B1388" i="16"/>
  <c r="C1388" i="16"/>
  <c r="D1388" i="16"/>
  <c r="E1388" i="16"/>
  <c r="F1388" i="16"/>
  <c r="I1388" i="16"/>
  <c r="J1388" i="16" s="1"/>
  <c r="K1388" i="16"/>
  <c r="L1388" i="16"/>
  <c r="M1388" i="16" s="1"/>
  <c r="N1388" i="16"/>
  <c r="O1388" i="16"/>
  <c r="P1388" i="16" s="1"/>
  <c r="Q1388" i="16"/>
  <c r="R1388" i="16"/>
  <c r="S1388" i="16" s="1"/>
  <c r="T1388" i="16"/>
  <c r="U1388" i="16"/>
  <c r="V1388" i="16" s="1"/>
  <c r="W1388" i="16"/>
  <c r="X1388" i="16"/>
  <c r="Y1388" i="16" s="1"/>
  <c r="Z1388" i="16"/>
  <c r="AA1388" i="16"/>
  <c r="AB1388" i="16" s="1"/>
  <c r="AC1388" i="16"/>
  <c r="AD1388" i="16"/>
  <c r="AE1388" i="16" s="1"/>
  <c r="AF1388" i="16"/>
  <c r="AG1388" i="16"/>
  <c r="AH1388" i="16" s="1"/>
  <c r="AI1388" i="16"/>
  <c r="AJ1388" i="16"/>
  <c r="AK1388" i="16" s="1"/>
  <c r="AL1388" i="16"/>
  <c r="B1389" i="16"/>
  <c r="C1389" i="16"/>
  <c r="D1389" i="16"/>
  <c r="E1389" i="16"/>
  <c r="F1389" i="16"/>
  <c r="I1389" i="16"/>
  <c r="K1389" i="16"/>
  <c r="L1389" i="16"/>
  <c r="M1389" i="16" s="1"/>
  <c r="N1389" i="16"/>
  <c r="O1389" i="16"/>
  <c r="P1389" i="16" s="1"/>
  <c r="Q1389" i="16"/>
  <c r="R1389" i="16"/>
  <c r="S1389" i="16" s="1"/>
  <c r="T1389" i="16"/>
  <c r="U1389" i="16"/>
  <c r="V1389" i="16" s="1"/>
  <c r="W1389" i="16"/>
  <c r="X1389" i="16"/>
  <c r="Y1389" i="16" s="1"/>
  <c r="Z1389" i="16"/>
  <c r="AA1389" i="16"/>
  <c r="AB1389" i="16" s="1"/>
  <c r="AC1389" i="16"/>
  <c r="AD1389" i="16"/>
  <c r="AE1389" i="16" s="1"/>
  <c r="AF1389" i="16"/>
  <c r="AG1389" i="16"/>
  <c r="AH1389" i="16" s="1"/>
  <c r="AI1389" i="16"/>
  <c r="AJ1389" i="16"/>
  <c r="AK1389" i="16" s="1"/>
  <c r="AL1389" i="16"/>
  <c r="B1390" i="16"/>
  <c r="C1390" i="16"/>
  <c r="D1390" i="16"/>
  <c r="E1390" i="16"/>
  <c r="F1390" i="16"/>
  <c r="I1390" i="16"/>
  <c r="J1390" i="16" s="1"/>
  <c r="K1390" i="16"/>
  <c r="L1390" i="16"/>
  <c r="M1390" i="16" s="1"/>
  <c r="N1390" i="16"/>
  <c r="O1390" i="16"/>
  <c r="P1390" i="16" s="1"/>
  <c r="Q1390" i="16"/>
  <c r="R1390" i="16"/>
  <c r="S1390" i="16" s="1"/>
  <c r="T1390" i="16"/>
  <c r="U1390" i="16"/>
  <c r="V1390" i="16" s="1"/>
  <c r="W1390" i="16"/>
  <c r="X1390" i="16"/>
  <c r="Y1390" i="16" s="1"/>
  <c r="Z1390" i="16"/>
  <c r="AA1390" i="16"/>
  <c r="AB1390" i="16" s="1"/>
  <c r="AC1390" i="16"/>
  <c r="AD1390" i="16"/>
  <c r="AE1390" i="16" s="1"/>
  <c r="AF1390" i="16"/>
  <c r="AG1390" i="16"/>
  <c r="AH1390" i="16" s="1"/>
  <c r="AI1390" i="16"/>
  <c r="AJ1390" i="16"/>
  <c r="AK1390" i="16" s="1"/>
  <c r="AL1390" i="16"/>
  <c r="B1391" i="16"/>
  <c r="C1391" i="16"/>
  <c r="D1391" i="16"/>
  <c r="E1391" i="16"/>
  <c r="F1391" i="16"/>
  <c r="I1391" i="16"/>
  <c r="K1391" i="16"/>
  <c r="L1391" i="16"/>
  <c r="M1391" i="16" s="1"/>
  <c r="N1391" i="16"/>
  <c r="O1391" i="16"/>
  <c r="P1391" i="16" s="1"/>
  <c r="Q1391" i="16"/>
  <c r="R1391" i="16"/>
  <c r="S1391" i="16" s="1"/>
  <c r="T1391" i="16"/>
  <c r="U1391" i="16"/>
  <c r="V1391" i="16" s="1"/>
  <c r="W1391" i="16"/>
  <c r="X1391" i="16"/>
  <c r="Y1391" i="16" s="1"/>
  <c r="Z1391" i="16"/>
  <c r="AA1391" i="16"/>
  <c r="AB1391" i="16" s="1"/>
  <c r="AC1391" i="16"/>
  <c r="AD1391" i="16"/>
  <c r="AE1391" i="16" s="1"/>
  <c r="AF1391" i="16"/>
  <c r="AG1391" i="16"/>
  <c r="AH1391" i="16" s="1"/>
  <c r="AI1391" i="16"/>
  <c r="AJ1391" i="16"/>
  <c r="AK1391" i="16" s="1"/>
  <c r="AL1391" i="16"/>
  <c r="B1392" i="16"/>
  <c r="C1392" i="16"/>
  <c r="D1392" i="16"/>
  <c r="E1392" i="16"/>
  <c r="F1392" i="16"/>
  <c r="I1392" i="16"/>
  <c r="J1392" i="16" s="1"/>
  <c r="K1392" i="16"/>
  <c r="L1392" i="16"/>
  <c r="M1392" i="16" s="1"/>
  <c r="N1392" i="16"/>
  <c r="O1392" i="16"/>
  <c r="P1392" i="16" s="1"/>
  <c r="Q1392" i="16"/>
  <c r="R1392" i="16"/>
  <c r="S1392" i="16" s="1"/>
  <c r="T1392" i="16"/>
  <c r="U1392" i="16"/>
  <c r="V1392" i="16" s="1"/>
  <c r="W1392" i="16"/>
  <c r="X1392" i="16"/>
  <c r="Y1392" i="16" s="1"/>
  <c r="Z1392" i="16"/>
  <c r="AA1392" i="16"/>
  <c r="AB1392" i="16" s="1"/>
  <c r="AC1392" i="16"/>
  <c r="AD1392" i="16"/>
  <c r="AE1392" i="16" s="1"/>
  <c r="AF1392" i="16"/>
  <c r="AG1392" i="16"/>
  <c r="AH1392" i="16" s="1"/>
  <c r="AI1392" i="16"/>
  <c r="AJ1392" i="16"/>
  <c r="AK1392" i="16" s="1"/>
  <c r="AL1392" i="16"/>
  <c r="B1393" i="16"/>
  <c r="C1393" i="16"/>
  <c r="D1393" i="16"/>
  <c r="E1393" i="16"/>
  <c r="F1393" i="16"/>
  <c r="I1393" i="16"/>
  <c r="K1393" i="16"/>
  <c r="L1393" i="16"/>
  <c r="M1393" i="16" s="1"/>
  <c r="N1393" i="16"/>
  <c r="O1393" i="16"/>
  <c r="P1393" i="16" s="1"/>
  <c r="Q1393" i="16"/>
  <c r="R1393" i="16"/>
  <c r="S1393" i="16" s="1"/>
  <c r="T1393" i="16"/>
  <c r="U1393" i="16"/>
  <c r="V1393" i="16" s="1"/>
  <c r="W1393" i="16"/>
  <c r="X1393" i="16"/>
  <c r="Y1393" i="16" s="1"/>
  <c r="Z1393" i="16"/>
  <c r="AA1393" i="16"/>
  <c r="AB1393" i="16" s="1"/>
  <c r="AC1393" i="16"/>
  <c r="AD1393" i="16"/>
  <c r="AE1393" i="16" s="1"/>
  <c r="AF1393" i="16"/>
  <c r="AG1393" i="16"/>
  <c r="AH1393" i="16" s="1"/>
  <c r="AI1393" i="16"/>
  <c r="AJ1393" i="16"/>
  <c r="AK1393" i="16" s="1"/>
  <c r="AL1393" i="16"/>
  <c r="B1394" i="16"/>
  <c r="C1394" i="16"/>
  <c r="D1394" i="16"/>
  <c r="E1394" i="16"/>
  <c r="F1394" i="16"/>
  <c r="I1394" i="16"/>
  <c r="J1394" i="16" s="1"/>
  <c r="K1394" i="16"/>
  <c r="L1394" i="16"/>
  <c r="M1394" i="16" s="1"/>
  <c r="N1394" i="16"/>
  <c r="O1394" i="16"/>
  <c r="P1394" i="16" s="1"/>
  <c r="Q1394" i="16"/>
  <c r="R1394" i="16"/>
  <c r="S1394" i="16" s="1"/>
  <c r="T1394" i="16"/>
  <c r="U1394" i="16"/>
  <c r="V1394" i="16" s="1"/>
  <c r="W1394" i="16"/>
  <c r="X1394" i="16"/>
  <c r="Y1394" i="16" s="1"/>
  <c r="Z1394" i="16"/>
  <c r="AA1394" i="16"/>
  <c r="AB1394" i="16" s="1"/>
  <c r="AC1394" i="16"/>
  <c r="AD1394" i="16"/>
  <c r="AE1394" i="16" s="1"/>
  <c r="AF1394" i="16"/>
  <c r="AG1394" i="16"/>
  <c r="AH1394" i="16" s="1"/>
  <c r="AI1394" i="16"/>
  <c r="AJ1394" i="16"/>
  <c r="AK1394" i="16" s="1"/>
  <c r="AL1394" i="16"/>
  <c r="B1395" i="16"/>
  <c r="C1395" i="16"/>
  <c r="D1395" i="16"/>
  <c r="E1395" i="16"/>
  <c r="F1395" i="16"/>
  <c r="I1395" i="16"/>
  <c r="K1395" i="16"/>
  <c r="L1395" i="16"/>
  <c r="M1395" i="16" s="1"/>
  <c r="N1395" i="16"/>
  <c r="O1395" i="16"/>
  <c r="P1395" i="16" s="1"/>
  <c r="Q1395" i="16"/>
  <c r="R1395" i="16"/>
  <c r="S1395" i="16" s="1"/>
  <c r="T1395" i="16"/>
  <c r="U1395" i="16"/>
  <c r="V1395" i="16" s="1"/>
  <c r="W1395" i="16"/>
  <c r="X1395" i="16"/>
  <c r="Y1395" i="16" s="1"/>
  <c r="Z1395" i="16"/>
  <c r="AA1395" i="16"/>
  <c r="AB1395" i="16" s="1"/>
  <c r="AC1395" i="16"/>
  <c r="AD1395" i="16"/>
  <c r="AE1395" i="16" s="1"/>
  <c r="AF1395" i="16"/>
  <c r="AG1395" i="16"/>
  <c r="AH1395" i="16" s="1"/>
  <c r="AI1395" i="16"/>
  <c r="AJ1395" i="16"/>
  <c r="AK1395" i="16" s="1"/>
  <c r="AL1395" i="16"/>
  <c r="B1396" i="16"/>
  <c r="C1396" i="16"/>
  <c r="D1396" i="16"/>
  <c r="E1396" i="16"/>
  <c r="F1396" i="16"/>
  <c r="I1396" i="16"/>
  <c r="J1396" i="16" s="1"/>
  <c r="K1396" i="16"/>
  <c r="L1396" i="16"/>
  <c r="M1396" i="16" s="1"/>
  <c r="N1396" i="16"/>
  <c r="O1396" i="16"/>
  <c r="P1396" i="16" s="1"/>
  <c r="Q1396" i="16"/>
  <c r="R1396" i="16"/>
  <c r="S1396" i="16" s="1"/>
  <c r="T1396" i="16"/>
  <c r="U1396" i="16"/>
  <c r="V1396" i="16" s="1"/>
  <c r="W1396" i="16"/>
  <c r="X1396" i="16"/>
  <c r="Y1396" i="16" s="1"/>
  <c r="Z1396" i="16"/>
  <c r="AA1396" i="16"/>
  <c r="AB1396" i="16" s="1"/>
  <c r="AC1396" i="16"/>
  <c r="AD1396" i="16"/>
  <c r="AE1396" i="16" s="1"/>
  <c r="AF1396" i="16"/>
  <c r="AG1396" i="16"/>
  <c r="AH1396" i="16" s="1"/>
  <c r="AI1396" i="16"/>
  <c r="AJ1396" i="16"/>
  <c r="AK1396" i="16" s="1"/>
  <c r="AL1396" i="16"/>
  <c r="B1397" i="16"/>
  <c r="C1397" i="16"/>
  <c r="D1397" i="16"/>
  <c r="E1397" i="16"/>
  <c r="F1397" i="16"/>
  <c r="I1397" i="16"/>
  <c r="K1397" i="16"/>
  <c r="L1397" i="16"/>
  <c r="M1397" i="16" s="1"/>
  <c r="N1397" i="16"/>
  <c r="O1397" i="16"/>
  <c r="P1397" i="16" s="1"/>
  <c r="Q1397" i="16"/>
  <c r="R1397" i="16"/>
  <c r="S1397" i="16" s="1"/>
  <c r="T1397" i="16"/>
  <c r="U1397" i="16"/>
  <c r="V1397" i="16" s="1"/>
  <c r="W1397" i="16"/>
  <c r="X1397" i="16"/>
  <c r="Y1397" i="16" s="1"/>
  <c r="Z1397" i="16"/>
  <c r="AA1397" i="16"/>
  <c r="AB1397" i="16" s="1"/>
  <c r="AC1397" i="16"/>
  <c r="AD1397" i="16"/>
  <c r="AE1397" i="16" s="1"/>
  <c r="AF1397" i="16"/>
  <c r="AG1397" i="16"/>
  <c r="AH1397" i="16" s="1"/>
  <c r="AI1397" i="16"/>
  <c r="AJ1397" i="16"/>
  <c r="AK1397" i="16" s="1"/>
  <c r="AL1397" i="16"/>
  <c r="B1398" i="16"/>
  <c r="C1398" i="16"/>
  <c r="D1398" i="16"/>
  <c r="E1398" i="16"/>
  <c r="F1398" i="16"/>
  <c r="I1398" i="16"/>
  <c r="J1398" i="16" s="1"/>
  <c r="K1398" i="16"/>
  <c r="L1398" i="16"/>
  <c r="M1398" i="16" s="1"/>
  <c r="N1398" i="16"/>
  <c r="O1398" i="16"/>
  <c r="P1398" i="16" s="1"/>
  <c r="Q1398" i="16"/>
  <c r="R1398" i="16"/>
  <c r="S1398" i="16" s="1"/>
  <c r="T1398" i="16"/>
  <c r="U1398" i="16"/>
  <c r="V1398" i="16" s="1"/>
  <c r="W1398" i="16"/>
  <c r="X1398" i="16"/>
  <c r="Y1398" i="16" s="1"/>
  <c r="Z1398" i="16"/>
  <c r="AA1398" i="16"/>
  <c r="AB1398" i="16" s="1"/>
  <c r="AC1398" i="16"/>
  <c r="AD1398" i="16"/>
  <c r="AE1398" i="16" s="1"/>
  <c r="AF1398" i="16"/>
  <c r="AG1398" i="16"/>
  <c r="AH1398" i="16" s="1"/>
  <c r="AI1398" i="16"/>
  <c r="AJ1398" i="16"/>
  <c r="AK1398" i="16" s="1"/>
  <c r="AL1398" i="16"/>
  <c r="B1399" i="16"/>
  <c r="C1399" i="16"/>
  <c r="D1399" i="16"/>
  <c r="E1399" i="16"/>
  <c r="F1399" i="16"/>
  <c r="I1399" i="16"/>
  <c r="K1399" i="16"/>
  <c r="L1399" i="16"/>
  <c r="M1399" i="16" s="1"/>
  <c r="N1399" i="16"/>
  <c r="O1399" i="16"/>
  <c r="P1399" i="16" s="1"/>
  <c r="Q1399" i="16"/>
  <c r="R1399" i="16"/>
  <c r="S1399" i="16" s="1"/>
  <c r="T1399" i="16"/>
  <c r="U1399" i="16"/>
  <c r="V1399" i="16" s="1"/>
  <c r="W1399" i="16"/>
  <c r="X1399" i="16"/>
  <c r="Y1399" i="16" s="1"/>
  <c r="Z1399" i="16"/>
  <c r="AA1399" i="16"/>
  <c r="AB1399" i="16" s="1"/>
  <c r="AC1399" i="16"/>
  <c r="AD1399" i="16"/>
  <c r="AE1399" i="16" s="1"/>
  <c r="AF1399" i="16"/>
  <c r="AG1399" i="16"/>
  <c r="AH1399" i="16" s="1"/>
  <c r="AI1399" i="16"/>
  <c r="AJ1399" i="16"/>
  <c r="AK1399" i="16" s="1"/>
  <c r="AL1399" i="16"/>
  <c r="B1400" i="16"/>
  <c r="C1400" i="16"/>
  <c r="D1400" i="16"/>
  <c r="E1400" i="16"/>
  <c r="F1400" i="16"/>
  <c r="I1400" i="16"/>
  <c r="J1400" i="16" s="1"/>
  <c r="K1400" i="16"/>
  <c r="L1400" i="16"/>
  <c r="M1400" i="16" s="1"/>
  <c r="N1400" i="16"/>
  <c r="O1400" i="16"/>
  <c r="P1400" i="16" s="1"/>
  <c r="Q1400" i="16"/>
  <c r="R1400" i="16"/>
  <c r="S1400" i="16" s="1"/>
  <c r="T1400" i="16"/>
  <c r="U1400" i="16"/>
  <c r="V1400" i="16" s="1"/>
  <c r="W1400" i="16"/>
  <c r="X1400" i="16"/>
  <c r="Y1400" i="16" s="1"/>
  <c r="Z1400" i="16"/>
  <c r="AA1400" i="16"/>
  <c r="AB1400" i="16" s="1"/>
  <c r="AC1400" i="16"/>
  <c r="AD1400" i="16"/>
  <c r="AE1400" i="16" s="1"/>
  <c r="AF1400" i="16"/>
  <c r="AG1400" i="16"/>
  <c r="AH1400" i="16" s="1"/>
  <c r="AI1400" i="16"/>
  <c r="AJ1400" i="16"/>
  <c r="AK1400" i="16" s="1"/>
  <c r="AL1400" i="16"/>
  <c r="B1401" i="16"/>
  <c r="C1401" i="16"/>
  <c r="D1401" i="16"/>
  <c r="E1401" i="16"/>
  <c r="F1401" i="16"/>
  <c r="I1401" i="16"/>
  <c r="K1401" i="16"/>
  <c r="L1401" i="16"/>
  <c r="M1401" i="16" s="1"/>
  <c r="N1401" i="16"/>
  <c r="O1401" i="16"/>
  <c r="P1401" i="16" s="1"/>
  <c r="Q1401" i="16"/>
  <c r="R1401" i="16"/>
  <c r="S1401" i="16" s="1"/>
  <c r="T1401" i="16"/>
  <c r="U1401" i="16"/>
  <c r="V1401" i="16" s="1"/>
  <c r="W1401" i="16"/>
  <c r="X1401" i="16"/>
  <c r="Y1401" i="16" s="1"/>
  <c r="Z1401" i="16"/>
  <c r="AA1401" i="16"/>
  <c r="AB1401" i="16" s="1"/>
  <c r="AC1401" i="16"/>
  <c r="AD1401" i="16"/>
  <c r="AE1401" i="16" s="1"/>
  <c r="AF1401" i="16"/>
  <c r="AG1401" i="16"/>
  <c r="AH1401" i="16" s="1"/>
  <c r="AI1401" i="16"/>
  <c r="AJ1401" i="16"/>
  <c r="AK1401" i="16" s="1"/>
  <c r="AL1401" i="16"/>
  <c r="B1402" i="16"/>
  <c r="C1402" i="16"/>
  <c r="D1402" i="16"/>
  <c r="E1402" i="16"/>
  <c r="F1402" i="16"/>
  <c r="I1402" i="16"/>
  <c r="J1402" i="16" s="1"/>
  <c r="K1402" i="16"/>
  <c r="L1402" i="16"/>
  <c r="M1402" i="16" s="1"/>
  <c r="N1402" i="16"/>
  <c r="O1402" i="16"/>
  <c r="P1402" i="16" s="1"/>
  <c r="Q1402" i="16"/>
  <c r="R1402" i="16"/>
  <c r="S1402" i="16" s="1"/>
  <c r="T1402" i="16"/>
  <c r="U1402" i="16"/>
  <c r="V1402" i="16" s="1"/>
  <c r="W1402" i="16"/>
  <c r="X1402" i="16"/>
  <c r="Y1402" i="16" s="1"/>
  <c r="Z1402" i="16"/>
  <c r="AA1402" i="16"/>
  <c r="AB1402" i="16" s="1"/>
  <c r="AC1402" i="16"/>
  <c r="AD1402" i="16"/>
  <c r="AE1402" i="16" s="1"/>
  <c r="AF1402" i="16"/>
  <c r="AG1402" i="16"/>
  <c r="AH1402" i="16" s="1"/>
  <c r="AI1402" i="16"/>
  <c r="AJ1402" i="16"/>
  <c r="AK1402" i="16" s="1"/>
  <c r="AL1402" i="16"/>
  <c r="B1403" i="16"/>
  <c r="C1403" i="16"/>
  <c r="D1403" i="16"/>
  <c r="E1403" i="16"/>
  <c r="F1403" i="16"/>
  <c r="I1403" i="16"/>
  <c r="K1403" i="16"/>
  <c r="L1403" i="16"/>
  <c r="M1403" i="16" s="1"/>
  <c r="N1403" i="16"/>
  <c r="O1403" i="16"/>
  <c r="P1403" i="16" s="1"/>
  <c r="Q1403" i="16"/>
  <c r="R1403" i="16"/>
  <c r="S1403" i="16" s="1"/>
  <c r="T1403" i="16"/>
  <c r="U1403" i="16"/>
  <c r="V1403" i="16" s="1"/>
  <c r="W1403" i="16"/>
  <c r="X1403" i="16"/>
  <c r="Y1403" i="16" s="1"/>
  <c r="Z1403" i="16"/>
  <c r="AA1403" i="16"/>
  <c r="AB1403" i="16" s="1"/>
  <c r="AC1403" i="16"/>
  <c r="AD1403" i="16"/>
  <c r="AE1403" i="16" s="1"/>
  <c r="AF1403" i="16"/>
  <c r="AG1403" i="16"/>
  <c r="AH1403" i="16" s="1"/>
  <c r="AI1403" i="16"/>
  <c r="AJ1403" i="16"/>
  <c r="AK1403" i="16" s="1"/>
  <c r="AL1403" i="16"/>
  <c r="B1404" i="16"/>
  <c r="C1404" i="16"/>
  <c r="D1404" i="16"/>
  <c r="E1404" i="16"/>
  <c r="F1404" i="16"/>
  <c r="I1404" i="16"/>
  <c r="J1404" i="16" s="1"/>
  <c r="K1404" i="16"/>
  <c r="L1404" i="16"/>
  <c r="M1404" i="16" s="1"/>
  <c r="N1404" i="16"/>
  <c r="O1404" i="16"/>
  <c r="P1404" i="16" s="1"/>
  <c r="Q1404" i="16"/>
  <c r="R1404" i="16"/>
  <c r="S1404" i="16" s="1"/>
  <c r="T1404" i="16"/>
  <c r="U1404" i="16"/>
  <c r="V1404" i="16" s="1"/>
  <c r="W1404" i="16"/>
  <c r="X1404" i="16"/>
  <c r="Y1404" i="16" s="1"/>
  <c r="Z1404" i="16"/>
  <c r="AA1404" i="16"/>
  <c r="AB1404" i="16" s="1"/>
  <c r="AC1404" i="16"/>
  <c r="AD1404" i="16"/>
  <c r="AE1404" i="16" s="1"/>
  <c r="AF1404" i="16"/>
  <c r="AG1404" i="16"/>
  <c r="AH1404" i="16" s="1"/>
  <c r="AI1404" i="16"/>
  <c r="AJ1404" i="16"/>
  <c r="AK1404" i="16" s="1"/>
  <c r="AL1404" i="16"/>
  <c r="B1405" i="16"/>
  <c r="C1405" i="16"/>
  <c r="D1405" i="16"/>
  <c r="E1405" i="16"/>
  <c r="F1405" i="16"/>
  <c r="I1405" i="16"/>
  <c r="K1405" i="16"/>
  <c r="L1405" i="16"/>
  <c r="M1405" i="16" s="1"/>
  <c r="N1405" i="16"/>
  <c r="O1405" i="16"/>
  <c r="P1405" i="16" s="1"/>
  <c r="Q1405" i="16"/>
  <c r="R1405" i="16"/>
  <c r="S1405" i="16" s="1"/>
  <c r="T1405" i="16"/>
  <c r="U1405" i="16"/>
  <c r="V1405" i="16" s="1"/>
  <c r="W1405" i="16"/>
  <c r="X1405" i="16"/>
  <c r="Y1405" i="16" s="1"/>
  <c r="Z1405" i="16"/>
  <c r="AA1405" i="16"/>
  <c r="AB1405" i="16" s="1"/>
  <c r="AC1405" i="16"/>
  <c r="AD1405" i="16"/>
  <c r="AE1405" i="16" s="1"/>
  <c r="AF1405" i="16"/>
  <c r="AG1405" i="16"/>
  <c r="AH1405" i="16" s="1"/>
  <c r="AI1405" i="16"/>
  <c r="AJ1405" i="16"/>
  <c r="AK1405" i="16" s="1"/>
  <c r="AL1405" i="16"/>
  <c r="B1406" i="16"/>
  <c r="C1406" i="16"/>
  <c r="D1406" i="16"/>
  <c r="E1406" i="16"/>
  <c r="F1406" i="16"/>
  <c r="I1406" i="16"/>
  <c r="J1406" i="16" s="1"/>
  <c r="K1406" i="16"/>
  <c r="L1406" i="16"/>
  <c r="M1406" i="16" s="1"/>
  <c r="N1406" i="16"/>
  <c r="O1406" i="16"/>
  <c r="P1406" i="16" s="1"/>
  <c r="Q1406" i="16"/>
  <c r="R1406" i="16"/>
  <c r="S1406" i="16" s="1"/>
  <c r="T1406" i="16"/>
  <c r="U1406" i="16"/>
  <c r="V1406" i="16" s="1"/>
  <c r="W1406" i="16"/>
  <c r="X1406" i="16"/>
  <c r="Y1406" i="16" s="1"/>
  <c r="Z1406" i="16"/>
  <c r="AA1406" i="16"/>
  <c r="AB1406" i="16" s="1"/>
  <c r="AC1406" i="16"/>
  <c r="AD1406" i="16"/>
  <c r="AE1406" i="16" s="1"/>
  <c r="AF1406" i="16"/>
  <c r="AG1406" i="16"/>
  <c r="AH1406" i="16" s="1"/>
  <c r="AI1406" i="16"/>
  <c r="AJ1406" i="16"/>
  <c r="AK1406" i="16" s="1"/>
  <c r="AL1406" i="16"/>
  <c r="B1407" i="16"/>
  <c r="C1407" i="16"/>
  <c r="D1407" i="16"/>
  <c r="E1407" i="16"/>
  <c r="F1407" i="16"/>
  <c r="I1407" i="16"/>
  <c r="K1407" i="16"/>
  <c r="L1407" i="16"/>
  <c r="M1407" i="16" s="1"/>
  <c r="N1407" i="16"/>
  <c r="O1407" i="16"/>
  <c r="P1407" i="16" s="1"/>
  <c r="Q1407" i="16"/>
  <c r="R1407" i="16"/>
  <c r="S1407" i="16" s="1"/>
  <c r="T1407" i="16"/>
  <c r="U1407" i="16"/>
  <c r="V1407" i="16" s="1"/>
  <c r="W1407" i="16"/>
  <c r="X1407" i="16"/>
  <c r="Y1407" i="16" s="1"/>
  <c r="Z1407" i="16"/>
  <c r="AA1407" i="16"/>
  <c r="AB1407" i="16" s="1"/>
  <c r="AC1407" i="16"/>
  <c r="AD1407" i="16"/>
  <c r="AE1407" i="16" s="1"/>
  <c r="AF1407" i="16"/>
  <c r="AG1407" i="16"/>
  <c r="AH1407" i="16" s="1"/>
  <c r="AI1407" i="16"/>
  <c r="AJ1407" i="16"/>
  <c r="AK1407" i="16" s="1"/>
  <c r="AL1407" i="16"/>
  <c r="B1408" i="16"/>
  <c r="C1408" i="16"/>
  <c r="D1408" i="16"/>
  <c r="E1408" i="16"/>
  <c r="F1408" i="16"/>
  <c r="I1408" i="16"/>
  <c r="J1408" i="16" s="1"/>
  <c r="K1408" i="16"/>
  <c r="L1408" i="16"/>
  <c r="M1408" i="16" s="1"/>
  <c r="N1408" i="16"/>
  <c r="O1408" i="16"/>
  <c r="P1408" i="16" s="1"/>
  <c r="Q1408" i="16"/>
  <c r="R1408" i="16"/>
  <c r="S1408" i="16" s="1"/>
  <c r="T1408" i="16"/>
  <c r="U1408" i="16"/>
  <c r="V1408" i="16" s="1"/>
  <c r="W1408" i="16"/>
  <c r="X1408" i="16"/>
  <c r="Y1408" i="16" s="1"/>
  <c r="Z1408" i="16"/>
  <c r="AA1408" i="16"/>
  <c r="AB1408" i="16" s="1"/>
  <c r="AC1408" i="16"/>
  <c r="AD1408" i="16"/>
  <c r="AE1408" i="16" s="1"/>
  <c r="AF1408" i="16"/>
  <c r="AG1408" i="16"/>
  <c r="AH1408" i="16" s="1"/>
  <c r="AI1408" i="16"/>
  <c r="AJ1408" i="16"/>
  <c r="AK1408" i="16" s="1"/>
  <c r="AL1408" i="16"/>
  <c r="B1409" i="16"/>
  <c r="C1409" i="16"/>
  <c r="D1409" i="16"/>
  <c r="E1409" i="16"/>
  <c r="F1409" i="16"/>
  <c r="I1409" i="16"/>
  <c r="K1409" i="16"/>
  <c r="L1409" i="16"/>
  <c r="M1409" i="16" s="1"/>
  <c r="N1409" i="16"/>
  <c r="O1409" i="16"/>
  <c r="P1409" i="16" s="1"/>
  <c r="Q1409" i="16"/>
  <c r="R1409" i="16"/>
  <c r="S1409" i="16" s="1"/>
  <c r="T1409" i="16"/>
  <c r="U1409" i="16"/>
  <c r="V1409" i="16" s="1"/>
  <c r="W1409" i="16"/>
  <c r="X1409" i="16"/>
  <c r="Y1409" i="16" s="1"/>
  <c r="Z1409" i="16"/>
  <c r="AA1409" i="16"/>
  <c r="AB1409" i="16" s="1"/>
  <c r="AC1409" i="16"/>
  <c r="AD1409" i="16"/>
  <c r="AE1409" i="16" s="1"/>
  <c r="AF1409" i="16"/>
  <c r="AG1409" i="16"/>
  <c r="AH1409" i="16" s="1"/>
  <c r="AI1409" i="16"/>
  <c r="AJ1409" i="16"/>
  <c r="AK1409" i="16" s="1"/>
  <c r="AL1409" i="16"/>
  <c r="B1410" i="16"/>
  <c r="C1410" i="16"/>
  <c r="D1410" i="16"/>
  <c r="E1410" i="16"/>
  <c r="F1410" i="16"/>
  <c r="I1410" i="16"/>
  <c r="J1410" i="16" s="1"/>
  <c r="K1410" i="16"/>
  <c r="L1410" i="16"/>
  <c r="M1410" i="16" s="1"/>
  <c r="N1410" i="16"/>
  <c r="O1410" i="16"/>
  <c r="P1410" i="16" s="1"/>
  <c r="Q1410" i="16"/>
  <c r="R1410" i="16"/>
  <c r="S1410" i="16" s="1"/>
  <c r="T1410" i="16"/>
  <c r="U1410" i="16"/>
  <c r="V1410" i="16" s="1"/>
  <c r="W1410" i="16"/>
  <c r="X1410" i="16"/>
  <c r="Y1410" i="16" s="1"/>
  <c r="Z1410" i="16"/>
  <c r="AA1410" i="16"/>
  <c r="AB1410" i="16" s="1"/>
  <c r="AC1410" i="16"/>
  <c r="AD1410" i="16"/>
  <c r="AE1410" i="16" s="1"/>
  <c r="AF1410" i="16"/>
  <c r="AG1410" i="16"/>
  <c r="AH1410" i="16" s="1"/>
  <c r="AI1410" i="16"/>
  <c r="AJ1410" i="16"/>
  <c r="AK1410" i="16" s="1"/>
  <c r="AL1410" i="16"/>
  <c r="B1411" i="16"/>
  <c r="C1411" i="16"/>
  <c r="D1411" i="16"/>
  <c r="E1411" i="16"/>
  <c r="F1411" i="16"/>
  <c r="I1411" i="16"/>
  <c r="K1411" i="16"/>
  <c r="L1411" i="16"/>
  <c r="M1411" i="16" s="1"/>
  <c r="N1411" i="16"/>
  <c r="O1411" i="16"/>
  <c r="P1411" i="16" s="1"/>
  <c r="Q1411" i="16"/>
  <c r="R1411" i="16"/>
  <c r="S1411" i="16" s="1"/>
  <c r="T1411" i="16"/>
  <c r="U1411" i="16"/>
  <c r="V1411" i="16" s="1"/>
  <c r="W1411" i="16"/>
  <c r="X1411" i="16"/>
  <c r="Y1411" i="16" s="1"/>
  <c r="Z1411" i="16"/>
  <c r="AA1411" i="16"/>
  <c r="AB1411" i="16" s="1"/>
  <c r="AC1411" i="16"/>
  <c r="AD1411" i="16"/>
  <c r="AE1411" i="16" s="1"/>
  <c r="AF1411" i="16"/>
  <c r="AG1411" i="16"/>
  <c r="AH1411" i="16" s="1"/>
  <c r="AI1411" i="16"/>
  <c r="AJ1411" i="16"/>
  <c r="AK1411" i="16" s="1"/>
  <c r="AL1411" i="16"/>
  <c r="B1412" i="16"/>
  <c r="C1412" i="16"/>
  <c r="D1412" i="16"/>
  <c r="E1412" i="16"/>
  <c r="F1412" i="16"/>
  <c r="I1412" i="16"/>
  <c r="J1412" i="16" s="1"/>
  <c r="K1412" i="16"/>
  <c r="L1412" i="16"/>
  <c r="M1412" i="16" s="1"/>
  <c r="N1412" i="16"/>
  <c r="O1412" i="16"/>
  <c r="P1412" i="16" s="1"/>
  <c r="Q1412" i="16"/>
  <c r="R1412" i="16"/>
  <c r="S1412" i="16" s="1"/>
  <c r="T1412" i="16"/>
  <c r="U1412" i="16"/>
  <c r="V1412" i="16" s="1"/>
  <c r="W1412" i="16"/>
  <c r="X1412" i="16"/>
  <c r="Y1412" i="16" s="1"/>
  <c r="Z1412" i="16"/>
  <c r="AA1412" i="16"/>
  <c r="AB1412" i="16" s="1"/>
  <c r="AC1412" i="16"/>
  <c r="AD1412" i="16"/>
  <c r="AE1412" i="16" s="1"/>
  <c r="AF1412" i="16"/>
  <c r="AG1412" i="16"/>
  <c r="AH1412" i="16" s="1"/>
  <c r="AI1412" i="16"/>
  <c r="AJ1412" i="16"/>
  <c r="AK1412" i="16" s="1"/>
  <c r="AL1412" i="16"/>
  <c r="B1413" i="16"/>
  <c r="C1413" i="16"/>
  <c r="D1413" i="16"/>
  <c r="E1413" i="16"/>
  <c r="F1413" i="16"/>
  <c r="I1413" i="16"/>
  <c r="K1413" i="16"/>
  <c r="L1413" i="16"/>
  <c r="M1413" i="16" s="1"/>
  <c r="N1413" i="16"/>
  <c r="O1413" i="16"/>
  <c r="P1413" i="16" s="1"/>
  <c r="Q1413" i="16"/>
  <c r="R1413" i="16"/>
  <c r="S1413" i="16" s="1"/>
  <c r="T1413" i="16"/>
  <c r="U1413" i="16"/>
  <c r="V1413" i="16" s="1"/>
  <c r="W1413" i="16"/>
  <c r="X1413" i="16"/>
  <c r="Y1413" i="16" s="1"/>
  <c r="Z1413" i="16"/>
  <c r="AA1413" i="16"/>
  <c r="AB1413" i="16" s="1"/>
  <c r="AC1413" i="16"/>
  <c r="AD1413" i="16"/>
  <c r="AE1413" i="16" s="1"/>
  <c r="AF1413" i="16"/>
  <c r="AG1413" i="16"/>
  <c r="AH1413" i="16" s="1"/>
  <c r="AI1413" i="16"/>
  <c r="AJ1413" i="16"/>
  <c r="AK1413" i="16" s="1"/>
  <c r="AL1413" i="16"/>
  <c r="B1414" i="16"/>
  <c r="C1414" i="16"/>
  <c r="D1414" i="16"/>
  <c r="E1414" i="16"/>
  <c r="F1414" i="16"/>
  <c r="I1414" i="16"/>
  <c r="J1414" i="16" s="1"/>
  <c r="K1414" i="16"/>
  <c r="L1414" i="16"/>
  <c r="M1414" i="16" s="1"/>
  <c r="N1414" i="16"/>
  <c r="O1414" i="16"/>
  <c r="P1414" i="16" s="1"/>
  <c r="Q1414" i="16"/>
  <c r="R1414" i="16"/>
  <c r="S1414" i="16" s="1"/>
  <c r="T1414" i="16"/>
  <c r="U1414" i="16"/>
  <c r="V1414" i="16" s="1"/>
  <c r="W1414" i="16"/>
  <c r="X1414" i="16"/>
  <c r="Y1414" i="16" s="1"/>
  <c r="Z1414" i="16"/>
  <c r="AA1414" i="16"/>
  <c r="AB1414" i="16" s="1"/>
  <c r="AC1414" i="16"/>
  <c r="AD1414" i="16"/>
  <c r="AE1414" i="16" s="1"/>
  <c r="AF1414" i="16"/>
  <c r="AG1414" i="16"/>
  <c r="AH1414" i="16" s="1"/>
  <c r="AI1414" i="16"/>
  <c r="AJ1414" i="16"/>
  <c r="AK1414" i="16" s="1"/>
  <c r="AL1414" i="16"/>
  <c r="B1415" i="16"/>
  <c r="C1415" i="16"/>
  <c r="D1415" i="16"/>
  <c r="E1415" i="16"/>
  <c r="F1415" i="16"/>
  <c r="I1415" i="16"/>
  <c r="K1415" i="16"/>
  <c r="L1415" i="16"/>
  <c r="M1415" i="16" s="1"/>
  <c r="N1415" i="16"/>
  <c r="O1415" i="16"/>
  <c r="P1415" i="16" s="1"/>
  <c r="Q1415" i="16"/>
  <c r="R1415" i="16"/>
  <c r="S1415" i="16" s="1"/>
  <c r="T1415" i="16"/>
  <c r="U1415" i="16"/>
  <c r="V1415" i="16" s="1"/>
  <c r="W1415" i="16"/>
  <c r="X1415" i="16"/>
  <c r="Y1415" i="16" s="1"/>
  <c r="Z1415" i="16"/>
  <c r="AA1415" i="16"/>
  <c r="AB1415" i="16" s="1"/>
  <c r="AC1415" i="16"/>
  <c r="AD1415" i="16"/>
  <c r="AE1415" i="16" s="1"/>
  <c r="AF1415" i="16"/>
  <c r="AG1415" i="16"/>
  <c r="AH1415" i="16" s="1"/>
  <c r="AI1415" i="16"/>
  <c r="AJ1415" i="16"/>
  <c r="AK1415" i="16" s="1"/>
  <c r="AL1415" i="16"/>
  <c r="B1416" i="16"/>
  <c r="C1416" i="16"/>
  <c r="D1416" i="16"/>
  <c r="E1416" i="16"/>
  <c r="F1416" i="16"/>
  <c r="I1416" i="16"/>
  <c r="J1416" i="16" s="1"/>
  <c r="K1416" i="16"/>
  <c r="L1416" i="16"/>
  <c r="M1416" i="16" s="1"/>
  <c r="N1416" i="16"/>
  <c r="O1416" i="16"/>
  <c r="P1416" i="16" s="1"/>
  <c r="Q1416" i="16"/>
  <c r="R1416" i="16"/>
  <c r="S1416" i="16" s="1"/>
  <c r="T1416" i="16"/>
  <c r="U1416" i="16"/>
  <c r="V1416" i="16" s="1"/>
  <c r="W1416" i="16"/>
  <c r="X1416" i="16"/>
  <c r="Y1416" i="16" s="1"/>
  <c r="Z1416" i="16"/>
  <c r="AA1416" i="16"/>
  <c r="AB1416" i="16" s="1"/>
  <c r="AC1416" i="16"/>
  <c r="AD1416" i="16"/>
  <c r="AE1416" i="16" s="1"/>
  <c r="AF1416" i="16"/>
  <c r="AG1416" i="16"/>
  <c r="AH1416" i="16" s="1"/>
  <c r="AI1416" i="16"/>
  <c r="AJ1416" i="16"/>
  <c r="AK1416" i="16" s="1"/>
  <c r="AL1416" i="16"/>
  <c r="B1417" i="16"/>
  <c r="C1417" i="16"/>
  <c r="D1417" i="16"/>
  <c r="E1417" i="16"/>
  <c r="F1417" i="16"/>
  <c r="I1417" i="16"/>
  <c r="K1417" i="16"/>
  <c r="L1417" i="16"/>
  <c r="M1417" i="16" s="1"/>
  <c r="N1417" i="16"/>
  <c r="O1417" i="16"/>
  <c r="P1417" i="16" s="1"/>
  <c r="Q1417" i="16"/>
  <c r="R1417" i="16"/>
  <c r="S1417" i="16" s="1"/>
  <c r="T1417" i="16"/>
  <c r="U1417" i="16"/>
  <c r="V1417" i="16" s="1"/>
  <c r="W1417" i="16"/>
  <c r="X1417" i="16"/>
  <c r="Y1417" i="16" s="1"/>
  <c r="Z1417" i="16"/>
  <c r="AA1417" i="16"/>
  <c r="AB1417" i="16" s="1"/>
  <c r="AC1417" i="16"/>
  <c r="AD1417" i="16"/>
  <c r="AE1417" i="16" s="1"/>
  <c r="AF1417" i="16"/>
  <c r="AG1417" i="16"/>
  <c r="AH1417" i="16" s="1"/>
  <c r="AI1417" i="16"/>
  <c r="AJ1417" i="16"/>
  <c r="AK1417" i="16" s="1"/>
  <c r="AL1417" i="16"/>
  <c r="B1418" i="16"/>
  <c r="C1418" i="16"/>
  <c r="D1418" i="16"/>
  <c r="E1418" i="16"/>
  <c r="F1418" i="16"/>
  <c r="I1418" i="16"/>
  <c r="J1418" i="16" s="1"/>
  <c r="K1418" i="16"/>
  <c r="L1418" i="16"/>
  <c r="M1418" i="16" s="1"/>
  <c r="N1418" i="16"/>
  <c r="O1418" i="16"/>
  <c r="P1418" i="16" s="1"/>
  <c r="Q1418" i="16"/>
  <c r="R1418" i="16"/>
  <c r="S1418" i="16" s="1"/>
  <c r="T1418" i="16"/>
  <c r="U1418" i="16"/>
  <c r="V1418" i="16" s="1"/>
  <c r="W1418" i="16"/>
  <c r="X1418" i="16"/>
  <c r="Y1418" i="16" s="1"/>
  <c r="Z1418" i="16"/>
  <c r="AA1418" i="16"/>
  <c r="AB1418" i="16" s="1"/>
  <c r="AC1418" i="16"/>
  <c r="AD1418" i="16"/>
  <c r="AE1418" i="16" s="1"/>
  <c r="AF1418" i="16"/>
  <c r="AG1418" i="16"/>
  <c r="AH1418" i="16" s="1"/>
  <c r="AI1418" i="16"/>
  <c r="AJ1418" i="16"/>
  <c r="AK1418" i="16" s="1"/>
  <c r="AL1418" i="16"/>
  <c r="B1419" i="16"/>
  <c r="C1419" i="16"/>
  <c r="D1419" i="16"/>
  <c r="E1419" i="16"/>
  <c r="F1419" i="16"/>
  <c r="I1419" i="16"/>
  <c r="K1419" i="16"/>
  <c r="L1419" i="16"/>
  <c r="M1419" i="16" s="1"/>
  <c r="N1419" i="16"/>
  <c r="O1419" i="16"/>
  <c r="P1419" i="16" s="1"/>
  <c r="Q1419" i="16"/>
  <c r="R1419" i="16"/>
  <c r="S1419" i="16" s="1"/>
  <c r="T1419" i="16"/>
  <c r="U1419" i="16"/>
  <c r="V1419" i="16" s="1"/>
  <c r="W1419" i="16"/>
  <c r="X1419" i="16"/>
  <c r="Y1419" i="16" s="1"/>
  <c r="Z1419" i="16"/>
  <c r="AA1419" i="16"/>
  <c r="AB1419" i="16" s="1"/>
  <c r="AC1419" i="16"/>
  <c r="AD1419" i="16"/>
  <c r="AE1419" i="16" s="1"/>
  <c r="AF1419" i="16"/>
  <c r="AG1419" i="16"/>
  <c r="AH1419" i="16" s="1"/>
  <c r="AI1419" i="16"/>
  <c r="AJ1419" i="16"/>
  <c r="AK1419" i="16" s="1"/>
  <c r="AL1419" i="16"/>
  <c r="B1420" i="16"/>
  <c r="C1420" i="16"/>
  <c r="D1420" i="16"/>
  <c r="E1420" i="16"/>
  <c r="F1420" i="16"/>
  <c r="I1420" i="16"/>
  <c r="J1420" i="16" s="1"/>
  <c r="K1420" i="16"/>
  <c r="L1420" i="16"/>
  <c r="M1420" i="16" s="1"/>
  <c r="N1420" i="16"/>
  <c r="O1420" i="16"/>
  <c r="P1420" i="16" s="1"/>
  <c r="Q1420" i="16"/>
  <c r="R1420" i="16"/>
  <c r="S1420" i="16" s="1"/>
  <c r="T1420" i="16"/>
  <c r="U1420" i="16"/>
  <c r="V1420" i="16" s="1"/>
  <c r="W1420" i="16"/>
  <c r="X1420" i="16"/>
  <c r="Y1420" i="16" s="1"/>
  <c r="Z1420" i="16"/>
  <c r="AA1420" i="16"/>
  <c r="AB1420" i="16" s="1"/>
  <c r="AC1420" i="16"/>
  <c r="AD1420" i="16"/>
  <c r="AE1420" i="16" s="1"/>
  <c r="AF1420" i="16"/>
  <c r="AG1420" i="16"/>
  <c r="AH1420" i="16" s="1"/>
  <c r="AI1420" i="16"/>
  <c r="AJ1420" i="16"/>
  <c r="AK1420" i="16" s="1"/>
  <c r="AL1420" i="16"/>
  <c r="B1421" i="16"/>
  <c r="C1421" i="16"/>
  <c r="D1421" i="16"/>
  <c r="E1421" i="16"/>
  <c r="F1421" i="16"/>
  <c r="I1421" i="16"/>
  <c r="K1421" i="16"/>
  <c r="L1421" i="16"/>
  <c r="M1421" i="16" s="1"/>
  <c r="N1421" i="16"/>
  <c r="O1421" i="16"/>
  <c r="P1421" i="16" s="1"/>
  <c r="Q1421" i="16"/>
  <c r="R1421" i="16"/>
  <c r="S1421" i="16" s="1"/>
  <c r="T1421" i="16"/>
  <c r="U1421" i="16"/>
  <c r="V1421" i="16" s="1"/>
  <c r="W1421" i="16"/>
  <c r="X1421" i="16"/>
  <c r="Y1421" i="16" s="1"/>
  <c r="Z1421" i="16"/>
  <c r="AA1421" i="16"/>
  <c r="AB1421" i="16" s="1"/>
  <c r="AC1421" i="16"/>
  <c r="AD1421" i="16"/>
  <c r="AE1421" i="16" s="1"/>
  <c r="AF1421" i="16"/>
  <c r="AG1421" i="16"/>
  <c r="AH1421" i="16" s="1"/>
  <c r="AI1421" i="16"/>
  <c r="AJ1421" i="16"/>
  <c r="AK1421" i="16" s="1"/>
  <c r="AL1421" i="16"/>
  <c r="B1422" i="16"/>
  <c r="C1422" i="16"/>
  <c r="D1422" i="16"/>
  <c r="E1422" i="16"/>
  <c r="F1422" i="16"/>
  <c r="I1422" i="16"/>
  <c r="J1422" i="16" s="1"/>
  <c r="K1422" i="16"/>
  <c r="L1422" i="16"/>
  <c r="M1422" i="16" s="1"/>
  <c r="N1422" i="16"/>
  <c r="O1422" i="16"/>
  <c r="P1422" i="16" s="1"/>
  <c r="Q1422" i="16"/>
  <c r="R1422" i="16"/>
  <c r="S1422" i="16" s="1"/>
  <c r="T1422" i="16"/>
  <c r="U1422" i="16"/>
  <c r="V1422" i="16" s="1"/>
  <c r="W1422" i="16"/>
  <c r="X1422" i="16"/>
  <c r="Y1422" i="16" s="1"/>
  <c r="Z1422" i="16"/>
  <c r="AA1422" i="16"/>
  <c r="AB1422" i="16" s="1"/>
  <c r="AC1422" i="16"/>
  <c r="AD1422" i="16"/>
  <c r="AE1422" i="16" s="1"/>
  <c r="AF1422" i="16"/>
  <c r="AG1422" i="16"/>
  <c r="AH1422" i="16" s="1"/>
  <c r="AI1422" i="16"/>
  <c r="AJ1422" i="16"/>
  <c r="AK1422" i="16" s="1"/>
  <c r="AL1422" i="16"/>
  <c r="B1423" i="16"/>
  <c r="C1423" i="16"/>
  <c r="D1423" i="16"/>
  <c r="E1423" i="16"/>
  <c r="F1423" i="16"/>
  <c r="I1423" i="16"/>
  <c r="K1423" i="16"/>
  <c r="L1423" i="16"/>
  <c r="M1423" i="16" s="1"/>
  <c r="N1423" i="16"/>
  <c r="O1423" i="16"/>
  <c r="P1423" i="16" s="1"/>
  <c r="Q1423" i="16"/>
  <c r="R1423" i="16"/>
  <c r="S1423" i="16" s="1"/>
  <c r="T1423" i="16"/>
  <c r="U1423" i="16"/>
  <c r="V1423" i="16" s="1"/>
  <c r="W1423" i="16"/>
  <c r="X1423" i="16"/>
  <c r="Y1423" i="16" s="1"/>
  <c r="Z1423" i="16"/>
  <c r="AA1423" i="16"/>
  <c r="AB1423" i="16" s="1"/>
  <c r="AC1423" i="16"/>
  <c r="AD1423" i="16"/>
  <c r="AE1423" i="16" s="1"/>
  <c r="AF1423" i="16"/>
  <c r="AG1423" i="16"/>
  <c r="AH1423" i="16" s="1"/>
  <c r="AI1423" i="16"/>
  <c r="AJ1423" i="16"/>
  <c r="AK1423" i="16" s="1"/>
  <c r="AL1423" i="16"/>
  <c r="B1424" i="16"/>
  <c r="C1424" i="16"/>
  <c r="D1424" i="16"/>
  <c r="E1424" i="16"/>
  <c r="F1424" i="16"/>
  <c r="I1424" i="16"/>
  <c r="J1424" i="16" s="1"/>
  <c r="K1424" i="16"/>
  <c r="L1424" i="16"/>
  <c r="M1424" i="16" s="1"/>
  <c r="N1424" i="16"/>
  <c r="O1424" i="16"/>
  <c r="P1424" i="16" s="1"/>
  <c r="Q1424" i="16"/>
  <c r="R1424" i="16"/>
  <c r="S1424" i="16" s="1"/>
  <c r="T1424" i="16"/>
  <c r="U1424" i="16"/>
  <c r="V1424" i="16" s="1"/>
  <c r="W1424" i="16"/>
  <c r="X1424" i="16"/>
  <c r="Y1424" i="16" s="1"/>
  <c r="Z1424" i="16"/>
  <c r="AA1424" i="16"/>
  <c r="AB1424" i="16" s="1"/>
  <c r="AC1424" i="16"/>
  <c r="AD1424" i="16"/>
  <c r="AE1424" i="16" s="1"/>
  <c r="AF1424" i="16"/>
  <c r="AG1424" i="16"/>
  <c r="AH1424" i="16" s="1"/>
  <c r="AI1424" i="16"/>
  <c r="AJ1424" i="16"/>
  <c r="AK1424" i="16" s="1"/>
  <c r="AL1424" i="16"/>
  <c r="B1425" i="16"/>
  <c r="C1425" i="16"/>
  <c r="D1425" i="16"/>
  <c r="E1425" i="16"/>
  <c r="F1425" i="16"/>
  <c r="I1425" i="16"/>
  <c r="K1425" i="16"/>
  <c r="L1425" i="16"/>
  <c r="M1425" i="16" s="1"/>
  <c r="N1425" i="16"/>
  <c r="O1425" i="16"/>
  <c r="P1425" i="16" s="1"/>
  <c r="Q1425" i="16"/>
  <c r="R1425" i="16"/>
  <c r="S1425" i="16" s="1"/>
  <c r="T1425" i="16"/>
  <c r="U1425" i="16"/>
  <c r="V1425" i="16" s="1"/>
  <c r="W1425" i="16"/>
  <c r="X1425" i="16"/>
  <c r="Y1425" i="16" s="1"/>
  <c r="Z1425" i="16"/>
  <c r="AA1425" i="16"/>
  <c r="AB1425" i="16" s="1"/>
  <c r="AC1425" i="16"/>
  <c r="AD1425" i="16"/>
  <c r="AE1425" i="16" s="1"/>
  <c r="AF1425" i="16"/>
  <c r="AG1425" i="16"/>
  <c r="AH1425" i="16" s="1"/>
  <c r="AI1425" i="16"/>
  <c r="AJ1425" i="16"/>
  <c r="AK1425" i="16" s="1"/>
  <c r="AL1425" i="16"/>
  <c r="B1426" i="16"/>
  <c r="C1426" i="16"/>
  <c r="D1426" i="16"/>
  <c r="E1426" i="16"/>
  <c r="F1426" i="16"/>
  <c r="I1426" i="16"/>
  <c r="J1426" i="16" s="1"/>
  <c r="K1426" i="16"/>
  <c r="L1426" i="16"/>
  <c r="M1426" i="16" s="1"/>
  <c r="N1426" i="16"/>
  <c r="O1426" i="16"/>
  <c r="P1426" i="16" s="1"/>
  <c r="Q1426" i="16"/>
  <c r="R1426" i="16"/>
  <c r="S1426" i="16" s="1"/>
  <c r="T1426" i="16"/>
  <c r="U1426" i="16"/>
  <c r="V1426" i="16" s="1"/>
  <c r="W1426" i="16"/>
  <c r="X1426" i="16"/>
  <c r="Y1426" i="16" s="1"/>
  <c r="Z1426" i="16"/>
  <c r="AA1426" i="16"/>
  <c r="AB1426" i="16" s="1"/>
  <c r="AC1426" i="16"/>
  <c r="AD1426" i="16"/>
  <c r="AE1426" i="16" s="1"/>
  <c r="AF1426" i="16"/>
  <c r="AG1426" i="16"/>
  <c r="AH1426" i="16" s="1"/>
  <c r="AI1426" i="16"/>
  <c r="AJ1426" i="16"/>
  <c r="AK1426" i="16" s="1"/>
  <c r="AL1426" i="16"/>
  <c r="B1427" i="16"/>
  <c r="C1427" i="16"/>
  <c r="D1427" i="16"/>
  <c r="E1427" i="16"/>
  <c r="F1427" i="16"/>
  <c r="I1427" i="16"/>
  <c r="K1427" i="16"/>
  <c r="L1427" i="16"/>
  <c r="M1427" i="16" s="1"/>
  <c r="N1427" i="16"/>
  <c r="O1427" i="16"/>
  <c r="P1427" i="16" s="1"/>
  <c r="Q1427" i="16"/>
  <c r="R1427" i="16"/>
  <c r="S1427" i="16" s="1"/>
  <c r="T1427" i="16"/>
  <c r="U1427" i="16"/>
  <c r="V1427" i="16" s="1"/>
  <c r="W1427" i="16"/>
  <c r="X1427" i="16"/>
  <c r="Y1427" i="16" s="1"/>
  <c r="Z1427" i="16"/>
  <c r="AA1427" i="16"/>
  <c r="AB1427" i="16" s="1"/>
  <c r="AC1427" i="16"/>
  <c r="AD1427" i="16"/>
  <c r="AE1427" i="16" s="1"/>
  <c r="AF1427" i="16"/>
  <c r="AG1427" i="16"/>
  <c r="AH1427" i="16" s="1"/>
  <c r="AI1427" i="16"/>
  <c r="AJ1427" i="16"/>
  <c r="AK1427" i="16" s="1"/>
  <c r="AL1427" i="16"/>
  <c r="B1428" i="16"/>
  <c r="C1428" i="16"/>
  <c r="D1428" i="16"/>
  <c r="E1428" i="16"/>
  <c r="F1428" i="16"/>
  <c r="I1428" i="16"/>
  <c r="J1428" i="16" s="1"/>
  <c r="K1428" i="16"/>
  <c r="L1428" i="16"/>
  <c r="M1428" i="16" s="1"/>
  <c r="N1428" i="16"/>
  <c r="O1428" i="16"/>
  <c r="P1428" i="16" s="1"/>
  <c r="Q1428" i="16"/>
  <c r="R1428" i="16"/>
  <c r="S1428" i="16" s="1"/>
  <c r="T1428" i="16"/>
  <c r="U1428" i="16"/>
  <c r="V1428" i="16" s="1"/>
  <c r="W1428" i="16"/>
  <c r="X1428" i="16"/>
  <c r="Y1428" i="16" s="1"/>
  <c r="Z1428" i="16"/>
  <c r="AA1428" i="16"/>
  <c r="AB1428" i="16" s="1"/>
  <c r="AC1428" i="16"/>
  <c r="AD1428" i="16"/>
  <c r="AE1428" i="16" s="1"/>
  <c r="AF1428" i="16"/>
  <c r="AG1428" i="16"/>
  <c r="AH1428" i="16" s="1"/>
  <c r="AI1428" i="16"/>
  <c r="AJ1428" i="16"/>
  <c r="AK1428" i="16" s="1"/>
  <c r="AL1428" i="16"/>
  <c r="B1429" i="16"/>
  <c r="C1429" i="16"/>
  <c r="D1429" i="16"/>
  <c r="E1429" i="16"/>
  <c r="F1429" i="16"/>
  <c r="I1429" i="16"/>
  <c r="K1429" i="16"/>
  <c r="L1429" i="16"/>
  <c r="M1429" i="16" s="1"/>
  <c r="N1429" i="16"/>
  <c r="O1429" i="16"/>
  <c r="P1429" i="16" s="1"/>
  <c r="Q1429" i="16"/>
  <c r="R1429" i="16"/>
  <c r="S1429" i="16" s="1"/>
  <c r="T1429" i="16"/>
  <c r="U1429" i="16"/>
  <c r="V1429" i="16" s="1"/>
  <c r="W1429" i="16"/>
  <c r="X1429" i="16"/>
  <c r="Y1429" i="16" s="1"/>
  <c r="Z1429" i="16"/>
  <c r="AA1429" i="16"/>
  <c r="AB1429" i="16" s="1"/>
  <c r="AC1429" i="16"/>
  <c r="AD1429" i="16"/>
  <c r="AE1429" i="16" s="1"/>
  <c r="AF1429" i="16"/>
  <c r="AG1429" i="16"/>
  <c r="AH1429" i="16" s="1"/>
  <c r="AI1429" i="16"/>
  <c r="AJ1429" i="16"/>
  <c r="AK1429" i="16" s="1"/>
  <c r="AL1429" i="16"/>
  <c r="B1430" i="16"/>
  <c r="C1430" i="16"/>
  <c r="D1430" i="16"/>
  <c r="E1430" i="16"/>
  <c r="F1430" i="16"/>
  <c r="I1430" i="16"/>
  <c r="J1430" i="16" s="1"/>
  <c r="K1430" i="16"/>
  <c r="L1430" i="16"/>
  <c r="M1430" i="16" s="1"/>
  <c r="N1430" i="16"/>
  <c r="O1430" i="16"/>
  <c r="P1430" i="16" s="1"/>
  <c r="Q1430" i="16"/>
  <c r="R1430" i="16"/>
  <c r="S1430" i="16" s="1"/>
  <c r="T1430" i="16"/>
  <c r="U1430" i="16"/>
  <c r="V1430" i="16" s="1"/>
  <c r="W1430" i="16"/>
  <c r="X1430" i="16"/>
  <c r="Y1430" i="16" s="1"/>
  <c r="Z1430" i="16"/>
  <c r="AA1430" i="16"/>
  <c r="AB1430" i="16" s="1"/>
  <c r="AC1430" i="16"/>
  <c r="AD1430" i="16"/>
  <c r="AE1430" i="16" s="1"/>
  <c r="AF1430" i="16"/>
  <c r="AG1430" i="16"/>
  <c r="AH1430" i="16" s="1"/>
  <c r="AI1430" i="16"/>
  <c r="AJ1430" i="16"/>
  <c r="AK1430" i="16" s="1"/>
  <c r="AL1430" i="16"/>
  <c r="B1431" i="16"/>
  <c r="C1431" i="16"/>
  <c r="D1431" i="16"/>
  <c r="E1431" i="16"/>
  <c r="F1431" i="16"/>
  <c r="I1431" i="16"/>
  <c r="K1431" i="16"/>
  <c r="L1431" i="16"/>
  <c r="M1431" i="16" s="1"/>
  <c r="N1431" i="16"/>
  <c r="O1431" i="16"/>
  <c r="P1431" i="16" s="1"/>
  <c r="Q1431" i="16"/>
  <c r="R1431" i="16"/>
  <c r="S1431" i="16" s="1"/>
  <c r="T1431" i="16"/>
  <c r="U1431" i="16"/>
  <c r="V1431" i="16" s="1"/>
  <c r="W1431" i="16"/>
  <c r="X1431" i="16"/>
  <c r="Y1431" i="16" s="1"/>
  <c r="Z1431" i="16"/>
  <c r="AA1431" i="16"/>
  <c r="AB1431" i="16" s="1"/>
  <c r="AC1431" i="16"/>
  <c r="AD1431" i="16"/>
  <c r="AE1431" i="16" s="1"/>
  <c r="AF1431" i="16"/>
  <c r="AG1431" i="16"/>
  <c r="AH1431" i="16" s="1"/>
  <c r="AI1431" i="16"/>
  <c r="AJ1431" i="16"/>
  <c r="AK1431" i="16" s="1"/>
  <c r="AL1431" i="16"/>
  <c r="B1432" i="16"/>
  <c r="C1432" i="16"/>
  <c r="D1432" i="16"/>
  <c r="E1432" i="16"/>
  <c r="F1432" i="16"/>
  <c r="I1432" i="16"/>
  <c r="J1432" i="16" s="1"/>
  <c r="K1432" i="16"/>
  <c r="L1432" i="16"/>
  <c r="M1432" i="16" s="1"/>
  <c r="N1432" i="16"/>
  <c r="O1432" i="16"/>
  <c r="P1432" i="16" s="1"/>
  <c r="Q1432" i="16"/>
  <c r="R1432" i="16"/>
  <c r="S1432" i="16" s="1"/>
  <c r="T1432" i="16"/>
  <c r="U1432" i="16"/>
  <c r="V1432" i="16" s="1"/>
  <c r="W1432" i="16"/>
  <c r="X1432" i="16"/>
  <c r="Y1432" i="16" s="1"/>
  <c r="Z1432" i="16"/>
  <c r="AA1432" i="16"/>
  <c r="AB1432" i="16" s="1"/>
  <c r="AC1432" i="16"/>
  <c r="AD1432" i="16"/>
  <c r="AE1432" i="16" s="1"/>
  <c r="AF1432" i="16"/>
  <c r="AG1432" i="16"/>
  <c r="AH1432" i="16" s="1"/>
  <c r="AI1432" i="16"/>
  <c r="AJ1432" i="16"/>
  <c r="AK1432" i="16" s="1"/>
  <c r="AL1432" i="16"/>
  <c r="B1433" i="16"/>
  <c r="C1433" i="16"/>
  <c r="D1433" i="16"/>
  <c r="E1433" i="16"/>
  <c r="F1433" i="16"/>
  <c r="I1433" i="16"/>
  <c r="K1433" i="16"/>
  <c r="L1433" i="16"/>
  <c r="M1433" i="16" s="1"/>
  <c r="N1433" i="16"/>
  <c r="O1433" i="16"/>
  <c r="P1433" i="16" s="1"/>
  <c r="Q1433" i="16"/>
  <c r="R1433" i="16"/>
  <c r="S1433" i="16" s="1"/>
  <c r="T1433" i="16"/>
  <c r="U1433" i="16"/>
  <c r="V1433" i="16" s="1"/>
  <c r="W1433" i="16"/>
  <c r="X1433" i="16"/>
  <c r="Y1433" i="16" s="1"/>
  <c r="Z1433" i="16"/>
  <c r="AA1433" i="16"/>
  <c r="AB1433" i="16" s="1"/>
  <c r="AC1433" i="16"/>
  <c r="AD1433" i="16"/>
  <c r="AE1433" i="16" s="1"/>
  <c r="AF1433" i="16"/>
  <c r="AG1433" i="16"/>
  <c r="AH1433" i="16" s="1"/>
  <c r="AI1433" i="16"/>
  <c r="AJ1433" i="16"/>
  <c r="AK1433" i="16" s="1"/>
  <c r="AL1433" i="16"/>
  <c r="B1434" i="16"/>
  <c r="C1434" i="16"/>
  <c r="D1434" i="16"/>
  <c r="E1434" i="16"/>
  <c r="F1434" i="16"/>
  <c r="I1434" i="16"/>
  <c r="J1434" i="16" s="1"/>
  <c r="K1434" i="16"/>
  <c r="L1434" i="16"/>
  <c r="M1434" i="16" s="1"/>
  <c r="N1434" i="16"/>
  <c r="O1434" i="16"/>
  <c r="P1434" i="16" s="1"/>
  <c r="Q1434" i="16"/>
  <c r="R1434" i="16"/>
  <c r="S1434" i="16" s="1"/>
  <c r="T1434" i="16"/>
  <c r="U1434" i="16"/>
  <c r="V1434" i="16" s="1"/>
  <c r="W1434" i="16"/>
  <c r="X1434" i="16"/>
  <c r="Y1434" i="16" s="1"/>
  <c r="Z1434" i="16"/>
  <c r="AA1434" i="16"/>
  <c r="AB1434" i="16" s="1"/>
  <c r="AC1434" i="16"/>
  <c r="AD1434" i="16"/>
  <c r="AE1434" i="16" s="1"/>
  <c r="AF1434" i="16"/>
  <c r="AG1434" i="16"/>
  <c r="AH1434" i="16" s="1"/>
  <c r="AI1434" i="16"/>
  <c r="AJ1434" i="16"/>
  <c r="AK1434" i="16" s="1"/>
  <c r="AL1434" i="16"/>
  <c r="B1435" i="16"/>
  <c r="C1435" i="16"/>
  <c r="D1435" i="16"/>
  <c r="E1435" i="16"/>
  <c r="F1435" i="16"/>
  <c r="I1435" i="16"/>
  <c r="K1435" i="16"/>
  <c r="L1435" i="16"/>
  <c r="M1435" i="16" s="1"/>
  <c r="N1435" i="16"/>
  <c r="O1435" i="16"/>
  <c r="P1435" i="16" s="1"/>
  <c r="Q1435" i="16"/>
  <c r="R1435" i="16"/>
  <c r="S1435" i="16" s="1"/>
  <c r="T1435" i="16"/>
  <c r="U1435" i="16"/>
  <c r="V1435" i="16" s="1"/>
  <c r="W1435" i="16"/>
  <c r="X1435" i="16"/>
  <c r="Y1435" i="16" s="1"/>
  <c r="Z1435" i="16"/>
  <c r="AA1435" i="16"/>
  <c r="AB1435" i="16" s="1"/>
  <c r="AC1435" i="16"/>
  <c r="AD1435" i="16"/>
  <c r="AE1435" i="16" s="1"/>
  <c r="AF1435" i="16"/>
  <c r="AG1435" i="16"/>
  <c r="AH1435" i="16" s="1"/>
  <c r="AI1435" i="16"/>
  <c r="AJ1435" i="16"/>
  <c r="AK1435" i="16" s="1"/>
  <c r="AL1435" i="16"/>
  <c r="B1436" i="16"/>
  <c r="C1436" i="16"/>
  <c r="D1436" i="16"/>
  <c r="E1436" i="16"/>
  <c r="F1436" i="16"/>
  <c r="I1436" i="16"/>
  <c r="J1436" i="16" s="1"/>
  <c r="K1436" i="16"/>
  <c r="L1436" i="16"/>
  <c r="M1436" i="16" s="1"/>
  <c r="N1436" i="16"/>
  <c r="O1436" i="16"/>
  <c r="P1436" i="16" s="1"/>
  <c r="Q1436" i="16"/>
  <c r="R1436" i="16"/>
  <c r="S1436" i="16" s="1"/>
  <c r="T1436" i="16"/>
  <c r="U1436" i="16"/>
  <c r="V1436" i="16" s="1"/>
  <c r="W1436" i="16"/>
  <c r="X1436" i="16"/>
  <c r="Y1436" i="16" s="1"/>
  <c r="Z1436" i="16"/>
  <c r="AA1436" i="16"/>
  <c r="AB1436" i="16" s="1"/>
  <c r="AC1436" i="16"/>
  <c r="AD1436" i="16"/>
  <c r="AE1436" i="16" s="1"/>
  <c r="AF1436" i="16"/>
  <c r="AG1436" i="16"/>
  <c r="AH1436" i="16" s="1"/>
  <c r="AI1436" i="16"/>
  <c r="AJ1436" i="16"/>
  <c r="AK1436" i="16" s="1"/>
  <c r="AL1436" i="16"/>
  <c r="B1437" i="16"/>
  <c r="C1437" i="16"/>
  <c r="D1437" i="16"/>
  <c r="E1437" i="16"/>
  <c r="F1437" i="16"/>
  <c r="I1437" i="16"/>
  <c r="K1437" i="16"/>
  <c r="L1437" i="16"/>
  <c r="M1437" i="16" s="1"/>
  <c r="N1437" i="16"/>
  <c r="O1437" i="16"/>
  <c r="P1437" i="16" s="1"/>
  <c r="Q1437" i="16"/>
  <c r="R1437" i="16"/>
  <c r="S1437" i="16" s="1"/>
  <c r="T1437" i="16"/>
  <c r="U1437" i="16"/>
  <c r="V1437" i="16" s="1"/>
  <c r="W1437" i="16"/>
  <c r="X1437" i="16"/>
  <c r="Y1437" i="16" s="1"/>
  <c r="Z1437" i="16"/>
  <c r="AA1437" i="16"/>
  <c r="AB1437" i="16" s="1"/>
  <c r="AC1437" i="16"/>
  <c r="AD1437" i="16"/>
  <c r="AE1437" i="16" s="1"/>
  <c r="AF1437" i="16"/>
  <c r="AG1437" i="16"/>
  <c r="AH1437" i="16" s="1"/>
  <c r="AI1437" i="16"/>
  <c r="AJ1437" i="16"/>
  <c r="AK1437" i="16" s="1"/>
  <c r="AL1437" i="16"/>
  <c r="B1438" i="16"/>
  <c r="C1438" i="16"/>
  <c r="D1438" i="16"/>
  <c r="E1438" i="16"/>
  <c r="F1438" i="16"/>
  <c r="I1438" i="16"/>
  <c r="J1438" i="16" s="1"/>
  <c r="K1438" i="16"/>
  <c r="L1438" i="16"/>
  <c r="M1438" i="16" s="1"/>
  <c r="N1438" i="16"/>
  <c r="O1438" i="16"/>
  <c r="P1438" i="16" s="1"/>
  <c r="Q1438" i="16"/>
  <c r="R1438" i="16"/>
  <c r="S1438" i="16" s="1"/>
  <c r="T1438" i="16"/>
  <c r="U1438" i="16"/>
  <c r="V1438" i="16" s="1"/>
  <c r="W1438" i="16"/>
  <c r="X1438" i="16"/>
  <c r="Y1438" i="16" s="1"/>
  <c r="Z1438" i="16"/>
  <c r="AA1438" i="16"/>
  <c r="AB1438" i="16" s="1"/>
  <c r="AC1438" i="16"/>
  <c r="AD1438" i="16"/>
  <c r="AE1438" i="16" s="1"/>
  <c r="AF1438" i="16"/>
  <c r="AG1438" i="16"/>
  <c r="AH1438" i="16" s="1"/>
  <c r="AI1438" i="16"/>
  <c r="AJ1438" i="16"/>
  <c r="AK1438" i="16" s="1"/>
  <c r="AL1438" i="16"/>
  <c r="B1439" i="16"/>
  <c r="C1439" i="16"/>
  <c r="D1439" i="16"/>
  <c r="E1439" i="16"/>
  <c r="F1439" i="16"/>
  <c r="I1439" i="16"/>
  <c r="K1439" i="16"/>
  <c r="L1439" i="16"/>
  <c r="M1439" i="16" s="1"/>
  <c r="N1439" i="16"/>
  <c r="O1439" i="16"/>
  <c r="P1439" i="16" s="1"/>
  <c r="Q1439" i="16"/>
  <c r="R1439" i="16"/>
  <c r="S1439" i="16" s="1"/>
  <c r="T1439" i="16"/>
  <c r="U1439" i="16"/>
  <c r="V1439" i="16" s="1"/>
  <c r="W1439" i="16"/>
  <c r="X1439" i="16"/>
  <c r="Y1439" i="16" s="1"/>
  <c r="Z1439" i="16"/>
  <c r="AA1439" i="16"/>
  <c r="AB1439" i="16" s="1"/>
  <c r="AC1439" i="16"/>
  <c r="AD1439" i="16"/>
  <c r="AE1439" i="16" s="1"/>
  <c r="AF1439" i="16"/>
  <c r="AG1439" i="16"/>
  <c r="AH1439" i="16" s="1"/>
  <c r="AI1439" i="16"/>
  <c r="AJ1439" i="16"/>
  <c r="AK1439" i="16" s="1"/>
  <c r="AL1439" i="16"/>
  <c r="B1440" i="16"/>
  <c r="C1440" i="16"/>
  <c r="D1440" i="16"/>
  <c r="E1440" i="16"/>
  <c r="F1440" i="16"/>
  <c r="I1440" i="16"/>
  <c r="J1440" i="16" s="1"/>
  <c r="K1440" i="16"/>
  <c r="L1440" i="16"/>
  <c r="M1440" i="16" s="1"/>
  <c r="N1440" i="16"/>
  <c r="O1440" i="16"/>
  <c r="P1440" i="16" s="1"/>
  <c r="Q1440" i="16"/>
  <c r="R1440" i="16"/>
  <c r="S1440" i="16" s="1"/>
  <c r="T1440" i="16"/>
  <c r="U1440" i="16"/>
  <c r="V1440" i="16" s="1"/>
  <c r="W1440" i="16"/>
  <c r="X1440" i="16"/>
  <c r="Y1440" i="16" s="1"/>
  <c r="Z1440" i="16"/>
  <c r="AA1440" i="16"/>
  <c r="AB1440" i="16" s="1"/>
  <c r="AC1440" i="16"/>
  <c r="AD1440" i="16"/>
  <c r="AE1440" i="16" s="1"/>
  <c r="AF1440" i="16"/>
  <c r="AG1440" i="16"/>
  <c r="AH1440" i="16" s="1"/>
  <c r="AI1440" i="16"/>
  <c r="AJ1440" i="16"/>
  <c r="AK1440" i="16" s="1"/>
  <c r="AL1440" i="16"/>
  <c r="B1441" i="16"/>
  <c r="C1441" i="16"/>
  <c r="D1441" i="16"/>
  <c r="E1441" i="16"/>
  <c r="F1441" i="16"/>
  <c r="I1441" i="16"/>
  <c r="K1441" i="16"/>
  <c r="L1441" i="16"/>
  <c r="M1441" i="16" s="1"/>
  <c r="N1441" i="16"/>
  <c r="O1441" i="16"/>
  <c r="P1441" i="16" s="1"/>
  <c r="Q1441" i="16"/>
  <c r="R1441" i="16"/>
  <c r="S1441" i="16" s="1"/>
  <c r="T1441" i="16"/>
  <c r="U1441" i="16"/>
  <c r="V1441" i="16" s="1"/>
  <c r="W1441" i="16"/>
  <c r="X1441" i="16"/>
  <c r="Y1441" i="16" s="1"/>
  <c r="Z1441" i="16"/>
  <c r="AA1441" i="16"/>
  <c r="AB1441" i="16" s="1"/>
  <c r="AC1441" i="16"/>
  <c r="AD1441" i="16"/>
  <c r="AE1441" i="16" s="1"/>
  <c r="AF1441" i="16"/>
  <c r="AG1441" i="16"/>
  <c r="AH1441" i="16" s="1"/>
  <c r="AI1441" i="16"/>
  <c r="AJ1441" i="16"/>
  <c r="AK1441" i="16" s="1"/>
  <c r="AL1441" i="16"/>
  <c r="B1442" i="16"/>
  <c r="C1442" i="16"/>
  <c r="D1442" i="16"/>
  <c r="E1442" i="16"/>
  <c r="F1442" i="16"/>
  <c r="I1442" i="16"/>
  <c r="J1442" i="16" s="1"/>
  <c r="K1442" i="16"/>
  <c r="L1442" i="16"/>
  <c r="M1442" i="16" s="1"/>
  <c r="N1442" i="16"/>
  <c r="O1442" i="16"/>
  <c r="P1442" i="16" s="1"/>
  <c r="Q1442" i="16"/>
  <c r="R1442" i="16"/>
  <c r="S1442" i="16" s="1"/>
  <c r="T1442" i="16"/>
  <c r="U1442" i="16"/>
  <c r="V1442" i="16" s="1"/>
  <c r="W1442" i="16"/>
  <c r="X1442" i="16"/>
  <c r="Y1442" i="16" s="1"/>
  <c r="Z1442" i="16"/>
  <c r="AA1442" i="16"/>
  <c r="AB1442" i="16" s="1"/>
  <c r="AC1442" i="16"/>
  <c r="AD1442" i="16"/>
  <c r="AE1442" i="16" s="1"/>
  <c r="AF1442" i="16"/>
  <c r="AG1442" i="16"/>
  <c r="AH1442" i="16" s="1"/>
  <c r="AI1442" i="16"/>
  <c r="AJ1442" i="16"/>
  <c r="AK1442" i="16" s="1"/>
  <c r="AL1442" i="16"/>
  <c r="B1443" i="16"/>
  <c r="C1443" i="16"/>
  <c r="D1443" i="16"/>
  <c r="E1443" i="16"/>
  <c r="F1443" i="16"/>
  <c r="I1443" i="16"/>
  <c r="K1443" i="16"/>
  <c r="L1443" i="16"/>
  <c r="M1443" i="16" s="1"/>
  <c r="N1443" i="16"/>
  <c r="O1443" i="16"/>
  <c r="P1443" i="16" s="1"/>
  <c r="Q1443" i="16"/>
  <c r="R1443" i="16"/>
  <c r="S1443" i="16" s="1"/>
  <c r="T1443" i="16"/>
  <c r="U1443" i="16"/>
  <c r="V1443" i="16" s="1"/>
  <c r="W1443" i="16"/>
  <c r="X1443" i="16"/>
  <c r="Y1443" i="16" s="1"/>
  <c r="Z1443" i="16"/>
  <c r="AA1443" i="16"/>
  <c r="AB1443" i="16" s="1"/>
  <c r="AC1443" i="16"/>
  <c r="AD1443" i="16"/>
  <c r="AE1443" i="16" s="1"/>
  <c r="AF1443" i="16"/>
  <c r="AG1443" i="16"/>
  <c r="AH1443" i="16" s="1"/>
  <c r="AI1443" i="16"/>
  <c r="AJ1443" i="16"/>
  <c r="AK1443" i="16" s="1"/>
  <c r="AL1443" i="16"/>
  <c r="B1444" i="16"/>
  <c r="C1444" i="16"/>
  <c r="D1444" i="16"/>
  <c r="E1444" i="16"/>
  <c r="F1444" i="16"/>
  <c r="I1444" i="16"/>
  <c r="J1444" i="16" s="1"/>
  <c r="K1444" i="16"/>
  <c r="L1444" i="16"/>
  <c r="M1444" i="16" s="1"/>
  <c r="N1444" i="16"/>
  <c r="O1444" i="16"/>
  <c r="P1444" i="16" s="1"/>
  <c r="Q1444" i="16"/>
  <c r="R1444" i="16"/>
  <c r="S1444" i="16" s="1"/>
  <c r="T1444" i="16"/>
  <c r="U1444" i="16"/>
  <c r="V1444" i="16" s="1"/>
  <c r="W1444" i="16"/>
  <c r="X1444" i="16"/>
  <c r="Y1444" i="16" s="1"/>
  <c r="Z1444" i="16"/>
  <c r="AA1444" i="16"/>
  <c r="AB1444" i="16" s="1"/>
  <c r="AC1444" i="16"/>
  <c r="AD1444" i="16"/>
  <c r="AE1444" i="16" s="1"/>
  <c r="AF1444" i="16"/>
  <c r="AG1444" i="16"/>
  <c r="AH1444" i="16" s="1"/>
  <c r="AI1444" i="16"/>
  <c r="AJ1444" i="16"/>
  <c r="AK1444" i="16" s="1"/>
  <c r="AL1444" i="16"/>
  <c r="B1445" i="16"/>
  <c r="C1445" i="16"/>
  <c r="D1445" i="16"/>
  <c r="E1445" i="16"/>
  <c r="F1445" i="16"/>
  <c r="I1445" i="16"/>
  <c r="J1445" i="16" s="1"/>
  <c r="K1445" i="16"/>
  <c r="L1445" i="16"/>
  <c r="M1445" i="16" s="1"/>
  <c r="N1445" i="16"/>
  <c r="O1445" i="16"/>
  <c r="P1445" i="16" s="1"/>
  <c r="Q1445" i="16"/>
  <c r="R1445" i="16"/>
  <c r="S1445" i="16" s="1"/>
  <c r="T1445" i="16"/>
  <c r="U1445" i="16"/>
  <c r="V1445" i="16" s="1"/>
  <c r="W1445" i="16"/>
  <c r="X1445" i="16"/>
  <c r="Y1445" i="16" s="1"/>
  <c r="Z1445" i="16"/>
  <c r="AA1445" i="16"/>
  <c r="AB1445" i="16" s="1"/>
  <c r="AC1445" i="16"/>
  <c r="AD1445" i="16"/>
  <c r="AE1445" i="16" s="1"/>
  <c r="AF1445" i="16"/>
  <c r="AG1445" i="16"/>
  <c r="AH1445" i="16" s="1"/>
  <c r="AI1445" i="16"/>
  <c r="AJ1445" i="16"/>
  <c r="AK1445" i="16" s="1"/>
  <c r="AL1445" i="16"/>
  <c r="B1446" i="16"/>
  <c r="C1446" i="16"/>
  <c r="D1446" i="16"/>
  <c r="E1446" i="16"/>
  <c r="F1446" i="16"/>
  <c r="I1446" i="16"/>
  <c r="J1446" i="16" s="1"/>
  <c r="K1446" i="16"/>
  <c r="L1446" i="16"/>
  <c r="N1446" i="16"/>
  <c r="O1446" i="16"/>
  <c r="P1446" i="16" s="1"/>
  <c r="Q1446" i="16"/>
  <c r="R1446" i="16"/>
  <c r="S1446" i="16" s="1"/>
  <c r="T1446" i="16"/>
  <c r="U1446" i="16"/>
  <c r="V1446" i="16" s="1"/>
  <c r="W1446" i="16"/>
  <c r="X1446" i="16"/>
  <c r="Y1446" i="16" s="1"/>
  <c r="Z1446" i="16"/>
  <c r="AA1446" i="16"/>
  <c r="AB1446" i="16" s="1"/>
  <c r="AC1446" i="16"/>
  <c r="AD1446" i="16"/>
  <c r="AE1446" i="16" s="1"/>
  <c r="AF1446" i="16"/>
  <c r="AG1446" i="16"/>
  <c r="AH1446" i="16" s="1"/>
  <c r="AI1446" i="16"/>
  <c r="AJ1446" i="16"/>
  <c r="AK1446" i="16" s="1"/>
  <c r="AL1446" i="16"/>
  <c r="B1447" i="16"/>
  <c r="C1447" i="16"/>
  <c r="D1447" i="16"/>
  <c r="E1447" i="16"/>
  <c r="F1447" i="16"/>
  <c r="I1447" i="16"/>
  <c r="J1447" i="16" s="1"/>
  <c r="K1447" i="16"/>
  <c r="L1447" i="16"/>
  <c r="M1447" i="16" s="1"/>
  <c r="N1447" i="16"/>
  <c r="O1447" i="16"/>
  <c r="P1447" i="16" s="1"/>
  <c r="Q1447" i="16"/>
  <c r="R1447" i="16"/>
  <c r="S1447" i="16" s="1"/>
  <c r="T1447" i="16"/>
  <c r="U1447" i="16"/>
  <c r="V1447" i="16" s="1"/>
  <c r="W1447" i="16"/>
  <c r="X1447" i="16"/>
  <c r="Y1447" i="16" s="1"/>
  <c r="Z1447" i="16"/>
  <c r="AA1447" i="16"/>
  <c r="AB1447" i="16" s="1"/>
  <c r="AC1447" i="16"/>
  <c r="AD1447" i="16"/>
  <c r="AE1447" i="16" s="1"/>
  <c r="AF1447" i="16"/>
  <c r="AG1447" i="16"/>
  <c r="AH1447" i="16" s="1"/>
  <c r="AI1447" i="16"/>
  <c r="AJ1447" i="16"/>
  <c r="AK1447" i="16" s="1"/>
  <c r="AL1447" i="16"/>
  <c r="B1448" i="16"/>
  <c r="C1448" i="16"/>
  <c r="D1448" i="16"/>
  <c r="E1448" i="16"/>
  <c r="F1448" i="16"/>
  <c r="I1448" i="16"/>
  <c r="J1448" i="16" s="1"/>
  <c r="K1448" i="16"/>
  <c r="L1448" i="16"/>
  <c r="M1448" i="16" s="1"/>
  <c r="N1448" i="16"/>
  <c r="O1448" i="16"/>
  <c r="P1448" i="16" s="1"/>
  <c r="Q1448" i="16"/>
  <c r="R1448" i="16"/>
  <c r="S1448" i="16" s="1"/>
  <c r="T1448" i="16"/>
  <c r="U1448" i="16"/>
  <c r="V1448" i="16" s="1"/>
  <c r="W1448" i="16"/>
  <c r="X1448" i="16"/>
  <c r="Y1448" i="16" s="1"/>
  <c r="Z1448" i="16"/>
  <c r="AA1448" i="16"/>
  <c r="AB1448" i="16" s="1"/>
  <c r="AC1448" i="16"/>
  <c r="AD1448" i="16"/>
  <c r="AE1448" i="16" s="1"/>
  <c r="AF1448" i="16"/>
  <c r="AG1448" i="16"/>
  <c r="AH1448" i="16" s="1"/>
  <c r="AI1448" i="16"/>
  <c r="AJ1448" i="16"/>
  <c r="AK1448" i="16" s="1"/>
  <c r="AL1448" i="16"/>
  <c r="B1449" i="16"/>
  <c r="C1449" i="16"/>
  <c r="D1449" i="16"/>
  <c r="E1449" i="16"/>
  <c r="F1449" i="16"/>
  <c r="I1449" i="16"/>
  <c r="K1449" i="16"/>
  <c r="L1449" i="16"/>
  <c r="M1449" i="16" s="1"/>
  <c r="N1449" i="16"/>
  <c r="O1449" i="16"/>
  <c r="P1449" i="16" s="1"/>
  <c r="Q1449" i="16"/>
  <c r="R1449" i="16"/>
  <c r="S1449" i="16" s="1"/>
  <c r="T1449" i="16"/>
  <c r="U1449" i="16"/>
  <c r="V1449" i="16" s="1"/>
  <c r="W1449" i="16"/>
  <c r="X1449" i="16"/>
  <c r="Y1449" i="16" s="1"/>
  <c r="Z1449" i="16"/>
  <c r="AA1449" i="16"/>
  <c r="AB1449" i="16" s="1"/>
  <c r="AC1449" i="16"/>
  <c r="AD1449" i="16"/>
  <c r="AE1449" i="16" s="1"/>
  <c r="AF1449" i="16"/>
  <c r="AG1449" i="16"/>
  <c r="AH1449" i="16" s="1"/>
  <c r="AI1449" i="16"/>
  <c r="AJ1449" i="16"/>
  <c r="AK1449" i="16" s="1"/>
  <c r="AL1449" i="16"/>
  <c r="B1450" i="16"/>
  <c r="C1450" i="16"/>
  <c r="D1450" i="16"/>
  <c r="E1450" i="16"/>
  <c r="F1450" i="16"/>
  <c r="I1450" i="16"/>
  <c r="J1450" i="16" s="1"/>
  <c r="K1450" i="16"/>
  <c r="L1450" i="16"/>
  <c r="M1450" i="16" s="1"/>
  <c r="N1450" i="16"/>
  <c r="O1450" i="16"/>
  <c r="P1450" i="16" s="1"/>
  <c r="Q1450" i="16"/>
  <c r="R1450" i="16"/>
  <c r="S1450" i="16" s="1"/>
  <c r="T1450" i="16"/>
  <c r="U1450" i="16"/>
  <c r="V1450" i="16" s="1"/>
  <c r="W1450" i="16"/>
  <c r="X1450" i="16"/>
  <c r="Y1450" i="16" s="1"/>
  <c r="Z1450" i="16"/>
  <c r="AA1450" i="16"/>
  <c r="AB1450" i="16" s="1"/>
  <c r="AC1450" i="16"/>
  <c r="AD1450" i="16"/>
  <c r="AE1450" i="16" s="1"/>
  <c r="AF1450" i="16"/>
  <c r="AG1450" i="16"/>
  <c r="AH1450" i="16" s="1"/>
  <c r="AI1450" i="16"/>
  <c r="AJ1450" i="16"/>
  <c r="AK1450" i="16" s="1"/>
  <c r="AL1450" i="16"/>
  <c r="B1451" i="16"/>
  <c r="C1451" i="16"/>
  <c r="D1451" i="16"/>
  <c r="E1451" i="16"/>
  <c r="F1451" i="16"/>
  <c r="I1451" i="16"/>
  <c r="J1451" i="16" s="1"/>
  <c r="K1451" i="16"/>
  <c r="L1451" i="16"/>
  <c r="N1451" i="16"/>
  <c r="O1451" i="16"/>
  <c r="P1451" i="16" s="1"/>
  <c r="Q1451" i="16"/>
  <c r="R1451" i="16"/>
  <c r="S1451" i="16" s="1"/>
  <c r="T1451" i="16"/>
  <c r="U1451" i="16"/>
  <c r="V1451" i="16" s="1"/>
  <c r="W1451" i="16"/>
  <c r="X1451" i="16"/>
  <c r="Y1451" i="16" s="1"/>
  <c r="Z1451" i="16"/>
  <c r="AA1451" i="16"/>
  <c r="AB1451" i="16" s="1"/>
  <c r="AC1451" i="16"/>
  <c r="AD1451" i="16"/>
  <c r="AE1451" i="16" s="1"/>
  <c r="AF1451" i="16"/>
  <c r="AG1451" i="16"/>
  <c r="AH1451" i="16" s="1"/>
  <c r="AI1451" i="16"/>
  <c r="AJ1451" i="16"/>
  <c r="AK1451" i="16" s="1"/>
  <c r="AL1451" i="16"/>
  <c r="B1452" i="16"/>
  <c r="C1452" i="16"/>
  <c r="D1452" i="16"/>
  <c r="E1452" i="16"/>
  <c r="F1452" i="16"/>
  <c r="I1452" i="16"/>
  <c r="J1452" i="16" s="1"/>
  <c r="K1452" i="16"/>
  <c r="L1452" i="16"/>
  <c r="M1452" i="16" s="1"/>
  <c r="N1452" i="16"/>
  <c r="O1452" i="16"/>
  <c r="P1452" i="16" s="1"/>
  <c r="Q1452" i="16"/>
  <c r="R1452" i="16"/>
  <c r="S1452" i="16" s="1"/>
  <c r="T1452" i="16"/>
  <c r="U1452" i="16"/>
  <c r="V1452" i="16" s="1"/>
  <c r="W1452" i="16"/>
  <c r="X1452" i="16"/>
  <c r="Y1452" i="16" s="1"/>
  <c r="Z1452" i="16"/>
  <c r="AA1452" i="16"/>
  <c r="AB1452" i="16" s="1"/>
  <c r="AC1452" i="16"/>
  <c r="AD1452" i="16"/>
  <c r="AE1452" i="16" s="1"/>
  <c r="AF1452" i="16"/>
  <c r="AG1452" i="16"/>
  <c r="AH1452" i="16" s="1"/>
  <c r="AI1452" i="16"/>
  <c r="AJ1452" i="16"/>
  <c r="AK1452" i="16" s="1"/>
  <c r="AL1452" i="16"/>
  <c r="B1453" i="16"/>
  <c r="C1453" i="16"/>
  <c r="D1453" i="16"/>
  <c r="E1453" i="16"/>
  <c r="F1453" i="16"/>
  <c r="I1453" i="16"/>
  <c r="J1453" i="16" s="1"/>
  <c r="K1453" i="16"/>
  <c r="L1453" i="16"/>
  <c r="M1453" i="16" s="1"/>
  <c r="N1453" i="16"/>
  <c r="O1453" i="16"/>
  <c r="P1453" i="16" s="1"/>
  <c r="Q1453" i="16"/>
  <c r="R1453" i="16"/>
  <c r="S1453" i="16" s="1"/>
  <c r="T1453" i="16"/>
  <c r="U1453" i="16"/>
  <c r="V1453" i="16" s="1"/>
  <c r="W1453" i="16"/>
  <c r="X1453" i="16"/>
  <c r="Y1453" i="16" s="1"/>
  <c r="Z1453" i="16"/>
  <c r="AA1453" i="16"/>
  <c r="AB1453" i="16" s="1"/>
  <c r="AC1453" i="16"/>
  <c r="AD1453" i="16"/>
  <c r="AE1453" i="16" s="1"/>
  <c r="AF1453" i="16"/>
  <c r="AG1453" i="16"/>
  <c r="AH1453" i="16" s="1"/>
  <c r="AI1453" i="16"/>
  <c r="AJ1453" i="16"/>
  <c r="AK1453" i="16" s="1"/>
  <c r="AL1453" i="16"/>
  <c r="B1454" i="16"/>
  <c r="C1454" i="16"/>
  <c r="D1454" i="16"/>
  <c r="E1454" i="16"/>
  <c r="F1454" i="16"/>
  <c r="I1454" i="16"/>
  <c r="K1454" i="16"/>
  <c r="L1454" i="16"/>
  <c r="M1454" i="16" s="1"/>
  <c r="N1454" i="16"/>
  <c r="O1454" i="16"/>
  <c r="P1454" i="16" s="1"/>
  <c r="Q1454" i="16"/>
  <c r="R1454" i="16"/>
  <c r="S1454" i="16" s="1"/>
  <c r="T1454" i="16"/>
  <c r="U1454" i="16"/>
  <c r="V1454" i="16" s="1"/>
  <c r="W1454" i="16"/>
  <c r="X1454" i="16"/>
  <c r="Y1454" i="16" s="1"/>
  <c r="Z1454" i="16"/>
  <c r="AA1454" i="16"/>
  <c r="AB1454" i="16" s="1"/>
  <c r="AC1454" i="16"/>
  <c r="AD1454" i="16"/>
  <c r="AE1454" i="16" s="1"/>
  <c r="AF1454" i="16"/>
  <c r="AG1454" i="16"/>
  <c r="AH1454" i="16" s="1"/>
  <c r="AI1454" i="16"/>
  <c r="AJ1454" i="16"/>
  <c r="AK1454" i="16" s="1"/>
  <c r="AL1454" i="16"/>
  <c r="B1455" i="16"/>
  <c r="C1455" i="16"/>
  <c r="D1455" i="16"/>
  <c r="E1455" i="16"/>
  <c r="F1455" i="16"/>
  <c r="I1455" i="16"/>
  <c r="J1455" i="16" s="1"/>
  <c r="K1455" i="16"/>
  <c r="L1455" i="16"/>
  <c r="M1455" i="16" s="1"/>
  <c r="N1455" i="16"/>
  <c r="O1455" i="16"/>
  <c r="P1455" i="16" s="1"/>
  <c r="Q1455" i="16"/>
  <c r="R1455" i="16"/>
  <c r="S1455" i="16" s="1"/>
  <c r="T1455" i="16"/>
  <c r="U1455" i="16"/>
  <c r="V1455" i="16" s="1"/>
  <c r="W1455" i="16"/>
  <c r="X1455" i="16"/>
  <c r="Y1455" i="16" s="1"/>
  <c r="Z1455" i="16"/>
  <c r="AA1455" i="16"/>
  <c r="AB1455" i="16" s="1"/>
  <c r="AC1455" i="16"/>
  <c r="AD1455" i="16"/>
  <c r="AE1455" i="16" s="1"/>
  <c r="AF1455" i="16"/>
  <c r="AG1455" i="16"/>
  <c r="AH1455" i="16" s="1"/>
  <c r="AI1455" i="16"/>
  <c r="AJ1455" i="16"/>
  <c r="AK1455" i="16" s="1"/>
  <c r="AL1455" i="16"/>
  <c r="B1456" i="16"/>
  <c r="C1456" i="16"/>
  <c r="D1456" i="16"/>
  <c r="E1456" i="16"/>
  <c r="F1456" i="16"/>
  <c r="I1456" i="16"/>
  <c r="J1456" i="16" s="1"/>
  <c r="K1456" i="16"/>
  <c r="L1456" i="16"/>
  <c r="M1456" i="16" s="1"/>
  <c r="N1456" i="16"/>
  <c r="O1456" i="16"/>
  <c r="P1456" i="16" s="1"/>
  <c r="Q1456" i="16"/>
  <c r="R1456" i="16"/>
  <c r="S1456" i="16" s="1"/>
  <c r="T1456" i="16"/>
  <c r="U1456" i="16"/>
  <c r="V1456" i="16" s="1"/>
  <c r="W1456" i="16"/>
  <c r="X1456" i="16"/>
  <c r="Y1456" i="16" s="1"/>
  <c r="Z1456" i="16"/>
  <c r="AA1456" i="16"/>
  <c r="AB1456" i="16" s="1"/>
  <c r="AC1456" i="16"/>
  <c r="AD1456" i="16"/>
  <c r="AE1456" i="16" s="1"/>
  <c r="AF1456" i="16"/>
  <c r="AG1456" i="16"/>
  <c r="AH1456" i="16" s="1"/>
  <c r="AI1456" i="16"/>
  <c r="AJ1456" i="16"/>
  <c r="AK1456" i="16" s="1"/>
  <c r="AL1456" i="16"/>
  <c r="B1457" i="16"/>
  <c r="C1457" i="16"/>
  <c r="D1457" i="16"/>
  <c r="E1457" i="16"/>
  <c r="F1457" i="16"/>
  <c r="I1457" i="16"/>
  <c r="J1457" i="16" s="1"/>
  <c r="K1457" i="16"/>
  <c r="L1457" i="16"/>
  <c r="M1457" i="16" s="1"/>
  <c r="N1457" i="16"/>
  <c r="O1457" i="16"/>
  <c r="P1457" i="16" s="1"/>
  <c r="Q1457" i="16"/>
  <c r="R1457" i="16"/>
  <c r="S1457" i="16" s="1"/>
  <c r="T1457" i="16"/>
  <c r="U1457" i="16"/>
  <c r="V1457" i="16" s="1"/>
  <c r="W1457" i="16"/>
  <c r="X1457" i="16"/>
  <c r="Y1457" i="16" s="1"/>
  <c r="Z1457" i="16"/>
  <c r="AA1457" i="16"/>
  <c r="AB1457" i="16" s="1"/>
  <c r="AC1457" i="16"/>
  <c r="AD1457" i="16"/>
  <c r="AE1457" i="16" s="1"/>
  <c r="AF1457" i="16"/>
  <c r="AG1457" i="16"/>
  <c r="AH1457" i="16" s="1"/>
  <c r="AI1457" i="16"/>
  <c r="AJ1457" i="16"/>
  <c r="AK1457" i="16" s="1"/>
  <c r="AL1457" i="16"/>
  <c r="B1458" i="16"/>
  <c r="C1458" i="16"/>
  <c r="D1458" i="16"/>
  <c r="E1458" i="16"/>
  <c r="F1458" i="16"/>
  <c r="I1458" i="16"/>
  <c r="J1458" i="16" s="1"/>
  <c r="K1458" i="16"/>
  <c r="L1458" i="16"/>
  <c r="M1458" i="16" s="1"/>
  <c r="N1458" i="16"/>
  <c r="O1458" i="16"/>
  <c r="P1458" i="16" s="1"/>
  <c r="Q1458" i="16"/>
  <c r="R1458" i="16"/>
  <c r="S1458" i="16" s="1"/>
  <c r="T1458" i="16"/>
  <c r="U1458" i="16"/>
  <c r="V1458" i="16" s="1"/>
  <c r="W1458" i="16"/>
  <c r="X1458" i="16"/>
  <c r="Y1458" i="16" s="1"/>
  <c r="Z1458" i="16"/>
  <c r="AA1458" i="16"/>
  <c r="AB1458" i="16" s="1"/>
  <c r="AC1458" i="16"/>
  <c r="AD1458" i="16"/>
  <c r="AE1458" i="16" s="1"/>
  <c r="AF1458" i="16"/>
  <c r="AG1458" i="16"/>
  <c r="AH1458" i="16" s="1"/>
  <c r="AI1458" i="16"/>
  <c r="AJ1458" i="16"/>
  <c r="AK1458" i="16" s="1"/>
  <c r="AL1458" i="16"/>
  <c r="B1459" i="16"/>
  <c r="C1459" i="16"/>
  <c r="D1459" i="16"/>
  <c r="E1459" i="16"/>
  <c r="F1459" i="16"/>
  <c r="I1459" i="16"/>
  <c r="K1459" i="16"/>
  <c r="L1459" i="16"/>
  <c r="M1459" i="16" s="1"/>
  <c r="N1459" i="16"/>
  <c r="O1459" i="16"/>
  <c r="P1459" i="16" s="1"/>
  <c r="Q1459" i="16"/>
  <c r="R1459" i="16"/>
  <c r="S1459" i="16" s="1"/>
  <c r="T1459" i="16"/>
  <c r="U1459" i="16"/>
  <c r="V1459" i="16" s="1"/>
  <c r="W1459" i="16"/>
  <c r="X1459" i="16"/>
  <c r="Y1459" i="16" s="1"/>
  <c r="Z1459" i="16"/>
  <c r="AA1459" i="16"/>
  <c r="AB1459" i="16" s="1"/>
  <c r="AC1459" i="16"/>
  <c r="AD1459" i="16"/>
  <c r="AE1459" i="16" s="1"/>
  <c r="AF1459" i="16"/>
  <c r="AG1459" i="16"/>
  <c r="AH1459" i="16" s="1"/>
  <c r="AI1459" i="16"/>
  <c r="AJ1459" i="16"/>
  <c r="AK1459" i="16" s="1"/>
  <c r="AL1459" i="16"/>
  <c r="B1460" i="16"/>
  <c r="C1460" i="16"/>
  <c r="D1460" i="16"/>
  <c r="E1460" i="16"/>
  <c r="F1460" i="16"/>
  <c r="I1460" i="16"/>
  <c r="J1460" i="16" s="1"/>
  <c r="K1460" i="16"/>
  <c r="L1460" i="16"/>
  <c r="M1460" i="16" s="1"/>
  <c r="N1460" i="16"/>
  <c r="O1460" i="16"/>
  <c r="P1460" i="16" s="1"/>
  <c r="Q1460" i="16"/>
  <c r="R1460" i="16"/>
  <c r="S1460" i="16" s="1"/>
  <c r="T1460" i="16"/>
  <c r="U1460" i="16"/>
  <c r="V1460" i="16" s="1"/>
  <c r="W1460" i="16"/>
  <c r="X1460" i="16"/>
  <c r="Y1460" i="16" s="1"/>
  <c r="Z1460" i="16"/>
  <c r="AA1460" i="16"/>
  <c r="AB1460" i="16" s="1"/>
  <c r="AC1460" i="16"/>
  <c r="AD1460" i="16"/>
  <c r="AE1460" i="16" s="1"/>
  <c r="AF1460" i="16"/>
  <c r="AG1460" i="16"/>
  <c r="AH1460" i="16" s="1"/>
  <c r="AI1460" i="16"/>
  <c r="AJ1460" i="16"/>
  <c r="AK1460" i="16" s="1"/>
  <c r="AL1460" i="16"/>
  <c r="B1461" i="16"/>
  <c r="C1461" i="16"/>
  <c r="D1461" i="16"/>
  <c r="E1461" i="16"/>
  <c r="F1461" i="16"/>
  <c r="I1461" i="16"/>
  <c r="J1461" i="16" s="1"/>
  <c r="K1461" i="16"/>
  <c r="L1461" i="16"/>
  <c r="M1461" i="16" s="1"/>
  <c r="N1461" i="16"/>
  <c r="O1461" i="16"/>
  <c r="P1461" i="16" s="1"/>
  <c r="Q1461" i="16"/>
  <c r="R1461" i="16"/>
  <c r="S1461" i="16" s="1"/>
  <c r="T1461" i="16"/>
  <c r="U1461" i="16"/>
  <c r="V1461" i="16" s="1"/>
  <c r="W1461" i="16"/>
  <c r="X1461" i="16"/>
  <c r="Y1461" i="16" s="1"/>
  <c r="Z1461" i="16"/>
  <c r="AA1461" i="16"/>
  <c r="AB1461" i="16" s="1"/>
  <c r="AC1461" i="16"/>
  <c r="AD1461" i="16"/>
  <c r="AE1461" i="16" s="1"/>
  <c r="AF1461" i="16"/>
  <c r="AG1461" i="16"/>
  <c r="AH1461" i="16" s="1"/>
  <c r="AI1461" i="16"/>
  <c r="AJ1461" i="16"/>
  <c r="AK1461" i="16" s="1"/>
  <c r="AL1461" i="16"/>
  <c r="B1462" i="16"/>
  <c r="C1462" i="16"/>
  <c r="D1462" i="16"/>
  <c r="E1462" i="16"/>
  <c r="F1462" i="16"/>
  <c r="I1462" i="16"/>
  <c r="J1462" i="16" s="1"/>
  <c r="K1462" i="16"/>
  <c r="L1462" i="16"/>
  <c r="M1462" i="16" s="1"/>
  <c r="N1462" i="16"/>
  <c r="O1462" i="16"/>
  <c r="P1462" i="16" s="1"/>
  <c r="Q1462" i="16"/>
  <c r="R1462" i="16"/>
  <c r="S1462" i="16" s="1"/>
  <c r="T1462" i="16"/>
  <c r="U1462" i="16"/>
  <c r="V1462" i="16" s="1"/>
  <c r="W1462" i="16"/>
  <c r="X1462" i="16"/>
  <c r="Y1462" i="16" s="1"/>
  <c r="Z1462" i="16"/>
  <c r="AA1462" i="16"/>
  <c r="AB1462" i="16" s="1"/>
  <c r="AC1462" i="16"/>
  <c r="AD1462" i="16"/>
  <c r="AE1462" i="16" s="1"/>
  <c r="AF1462" i="16"/>
  <c r="AG1462" i="16"/>
  <c r="AH1462" i="16" s="1"/>
  <c r="AI1462" i="16"/>
  <c r="AJ1462" i="16"/>
  <c r="AK1462" i="16" s="1"/>
  <c r="AL1462" i="16"/>
  <c r="B1463" i="16"/>
  <c r="C1463" i="16"/>
  <c r="D1463" i="16"/>
  <c r="E1463" i="16"/>
  <c r="F1463" i="16"/>
  <c r="I1463" i="16"/>
  <c r="J1463" i="16" s="1"/>
  <c r="K1463" i="16"/>
  <c r="L1463" i="16"/>
  <c r="M1463" i="16" s="1"/>
  <c r="N1463" i="16"/>
  <c r="O1463" i="16"/>
  <c r="P1463" i="16" s="1"/>
  <c r="Q1463" i="16"/>
  <c r="R1463" i="16"/>
  <c r="S1463" i="16" s="1"/>
  <c r="T1463" i="16"/>
  <c r="U1463" i="16"/>
  <c r="V1463" i="16" s="1"/>
  <c r="W1463" i="16"/>
  <c r="X1463" i="16"/>
  <c r="Y1463" i="16" s="1"/>
  <c r="Z1463" i="16"/>
  <c r="AA1463" i="16"/>
  <c r="AB1463" i="16" s="1"/>
  <c r="AC1463" i="16"/>
  <c r="AD1463" i="16"/>
  <c r="AE1463" i="16" s="1"/>
  <c r="AF1463" i="16"/>
  <c r="AG1463" i="16"/>
  <c r="AH1463" i="16" s="1"/>
  <c r="AI1463" i="16"/>
  <c r="AJ1463" i="16"/>
  <c r="AK1463" i="16" s="1"/>
  <c r="AL1463" i="16"/>
  <c r="B1464" i="16"/>
  <c r="C1464" i="16"/>
  <c r="D1464" i="16"/>
  <c r="E1464" i="16"/>
  <c r="F1464" i="16"/>
  <c r="I1464" i="16"/>
  <c r="J1464" i="16" s="1"/>
  <c r="K1464" i="16"/>
  <c r="L1464" i="16"/>
  <c r="M1464" i="16" s="1"/>
  <c r="N1464" i="16"/>
  <c r="O1464" i="16"/>
  <c r="P1464" i="16" s="1"/>
  <c r="Q1464" i="16"/>
  <c r="R1464" i="16"/>
  <c r="S1464" i="16" s="1"/>
  <c r="T1464" i="16"/>
  <c r="U1464" i="16"/>
  <c r="V1464" i="16" s="1"/>
  <c r="W1464" i="16"/>
  <c r="X1464" i="16"/>
  <c r="Y1464" i="16" s="1"/>
  <c r="Z1464" i="16"/>
  <c r="AA1464" i="16"/>
  <c r="AB1464" i="16" s="1"/>
  <c r="AC1464" i="16"/>
  <c r="AD1464" i="16"/>
  <c r="AE1464" i="16" s="1"/>
  <c r="AF1464" i="16"/>
  <c r="AG1464" i="16"/>
  <c r="AH1464" i="16" s="1"/>
  <c r="AI1464" i="16"/>
  <c r="AJ1464" i="16"/>
  <c r="AK1464" i="16" s="1"/>
  <c r="AL1464" i="16"/>
  <c r="B1465" i="16"/>
  <c r="C1465" i="16"/>
  <c r="D1465" i="16"/>
  <c r="E1465" i="16"/>
  <c r="F1465" i="16"/>
  <c r="I1465" i="16"/>
  <c r="K1465" i="16"/>
  <c r="L1465" i="16"/>
  <c r="M1465" i="16" s="1"/>
  <c r="N1465" i="16"/>
  <c r="O1465" i="16"/>
  <c r="P1465" i="16" s="1"/>
  <c r="Q1465" i="16"/>
  <c r="R1465" i="16"/>
  <c r="S1465" i="16" s="1"/>
  <c r="T1465" i="16"/>
  <c r="U1465" i="16"/>
  <c r="V1465" i="16" s="1"/>
  <c r="W1465" i="16"/>
  <c r="X1465" i="16"/>
  <c r="Y1465" i="16" s="1"/>
  <c r="Z1465" i="16"/>
  <c r="AA1465" i="16"/>
  <c r="AB1465" i="16" s="1"/>
  <c r="AC1465" i="16"/>
  <c r="AD1465" i="16"/>
  <c r="AE1465" i="16" s="1"/>
  <c r="AF1465" i="16"/>
  <c r="AG1465" i="16"/>
  <c r="AH1465" i="16" s="1"/>
  <c r="AI1465" i="16"/>
  <c r="AJ1465" i="16"/>
  <c r="AK1465" i="16" s="1"/>
  <c r="AL1465" i="16"/>
  <c r="B1466" i="16"/>
  <c r="C1466" i="16"/>
  <c r="D1466" i="16"/>
  <c r="E1466" i="16"/>
  <c r="F1466" i="16"/>
  <c r="I1466" i="16"/>
  <c r="J1466" i="16" s="1"/>
  <c r="K1466" i="16"/>
  <c r="L1466" i="16"/>
  <c r="M1466" i="16" s="1"/>
  <c r="N1466" i="16"/>
  <c r="O1466" i="16"/>
  <c r="P1466" i="16" s="1"/>
  <c r="Q1466" i="16"/>
  <c r="R1466" i="16"/>
  <c r="S1466" i="16" s="1"/>
  <c r="T1466" i="16"/>
  <c r="U1466" i="16"/>
  <c r="V1466" i="16" s="1"/>
  <c r="W1466" i="16"/>
  <c r="X1466" i="16"/>
  <c r="Y1466" i="16" s="1"/>
  <c r="Z1466" i="16"/>
  <c r="AA1466" i="16"/>
  <c r="AB1466" i="16" s="1"/>
  <c r="AC1466" i="16"/>
  <c r="AD1466" i="16"/>
  <c r="AE1466" i="16" s="1"/>
  <c r="AF1466" i="16"/>
  <c r="AG1466" i="16"/>
  <c r="AH1466" i="16" s="1"/>
  <c r="AI1466" i="16"/>
  <c r="AJ1466" i="16"/>
  <c r="AK1466" i="16" s="1"/>
  <c r="AL1466" i="16"/>
  <c r="B1467" i="16"/>
  <c r="C1467" i="16"/>
  <c r="D1467" i="16"/>
  <c r="E1467" i="16"/>
  <c r="F1467" i="16"/>
  <c r="I1467" i="16"/>
  <c r="J1467" i="16" s="1"/>
  <c r="K1467" i="16"/>
  <c r="L1467" i="16"/>
  <c r="M1467" i="16" s="1"/>
  <c r="N1467" i="16"/>
  <c r="O1467" i="16"/>
  <c r="P1467" i="16" s="1"/>
  <c r="Q1467" i="16"/>
  <c r="R1467" i="16"/>
  <c r="S1467" i="16" s="1"/>
  <c r="T1467" i="16"/>
  <c r="U1467" i="16"/>
  <c r="V1467" i="16" s="1"/>
  <c r="W1467" i="16"/>
  <c r="X1467" i="16"/>
  <c r="Y1467" i="16" s="1"/>
  <c r="Z1467" i="16"/>
  <c r="AA1467" i="16"/>
  <c r="AB1467" i="16" s="1"/>
  <c r="AC1467" i="16"/>
  <c r="AD1467" i="16"/>
  <c r="AE1467" i="16" s="1"/>
  <c r="AF1467" i="16"/>
  <c r="AG1467" i="16"/>
  <c r="AH1467" i="16" s="1"/>
  <c r="AI1467" i="16"/>
  <c r="AJ1467" i="16"/>
  <c r="AK1467" i="16" s="1"/>
  <c r="AL1467" i="16"/>
  <c r="B1468" i="16"/>
  <c r="C1468" i="16"/>
  <c r="D1468" i="16"/>
  <c r="E1468" i="16"/>
  <c r="F1468" i="16"/>
  <c r="I1468" i="16"/>
  <c r="J1468" i="16" s="1"/>
  <c r="K1468" i="16"/>
  <c r="L1468" i="16"/>
  <c r="M1468" i="16" s="1"/>
  <c r="N1468" i="16"/>
  <c r="O1468" i="16"/>
  <c r="P1468" i="16" s="1"/>
  <c r="Q1468" i="16"/>
  <c r="R1468" i="16"/>
  <c r="S1468" i="16" s="1"/>
  <c r="T1468" i="16"/>
  <c r="U1468" i="16"/>
  <c r="V1468" i="16" s="1"/>
  <c r="W1468" i="16"/>
  <c r="X1468" i="16"/>
  <c r="Y1468" i="16" s="1"/>
  <c r="Z1468" i="16"/>
  <c r="AA1468" i="16"/>
  <c r="AB1468" i="16" s="1"/>
  <c r="AC1468" i="16"/>
  <c r="AD1468" i="16"/>
  <c r="AE1468" i="16" s="1"/>
  <c r="AF1468" i="16"/>
  <c r="AG1468" i="16"/>
  <c r="AH1468" i="16" s="1"/>
  <c r="AI1468" i="16"/>
  <c r="AJ1468" i="16"/>
  <c r="AK1468" i="16" s="1"/>
  <c r="AL1468" i="16"/>
  <c r="B1469" i="16"/>
  <c r="C1469" i="16"/>
  <c r="D1469" i="16"/>
  <c r="E1469" i="16"/>
  <c r="F1469" i="16"/>
  <c r="I1469" i="16"/>
  <c r="J1469" i="16" s="1"/>
  <c r="K1469" i="16"/>
  <c r="L1469" i="16"/>
  <c r="M1469" i="16" s="1"/>
  <c r="N1469" i="16"/>
  <c r="O1469" i="16"/>
  <c r="P1469" i="16" s="1"/>
  <c r="Q1469" i="16"/>
  <c r="R1469" i="16"/>
  <c r="S1469" i="16" s="1"/>
  <c r="T1469" i="16"/>
  <c r="U1469" i="16"/>
  <c r="V1469" i="16" s="1"/>
  <c r="W1469" i="16"/>
  <c r="X1469" i="16"/>
  <c r="Y1469" i="16" s="1"/>
  <c r="Z1469" i="16"/>
  <c r="AA1469" i="16"/>
  <c r="AB1469" i="16" s="1"/>
  <c r="AC1469" i="16"/>
  <c r="AD1469" i="16"/>
  <c r="AE1469" i="16" s="1"/>
  <c r="AF1469" i="16"/>
  <c r="AG1469" i="16"/>
  <c r="AH1469" i="16" s="1"/>
  <c r="AI1469" i="16"/>
  <c r="AJ1469" i="16"/>
  <c r="AK1469" i="16" s="1"/>
  <c r="AL1469" i="16"/>
  <c r="B1470" i="16"/>
  <c r="C1470" i="16"/>
  <c r="D1470" i="16"/>
  <c r="E1470" i="16"/>
  <c r="F1470" i="16"/>
  <c r="I1470" i="16"/>
  <c r="K1470" i="16"/>
  <c r="L1470" i="16"/>
  <c r="M1470" i="16" s="1"/>
  <c r="N1470" i="16"/>
  <c r="O1470" i="16"/>
  <c r="P1470" i="16" s="1"/>
  <c r="Q1470" i="16"/>
  <c r="R1470" i="16"/>
  <c r="S1470" i="16" s="1"/>
  <c r="T1470" i="16"/>
  <c r="U1470" i="16"/>
  <c r="V1470" i="16" s="1"/>
  <c r="W1470" i="16"/>
  <c r="X1470" i="16"/>
  <c r="Y1470" i="16" s="1"/>
  <c r="Z1470" i="16"/>
  <c r="AA1470" i="16"/>
  <c r="AB1470" i="16" s="1"/>
  <c r="AC1470" i="16"/>
  <c r="AD1470" i="16"/>
  <c r="AE1470" i="16" s="1"/>
  <c r="AF1470" i="16"/>
  <c r="AG1470" i="16"/>
  <c r="AH1470" i="16" s="1"/>
  <c r="AI1470" i="16"/>
  <c r="AJ1470" i="16"/>
  <c r="AK1470" i="16" s="1"/>
  <c r="AL1470" i="16"/>
  <c r="B1471" i="16"/>
  <c r="C1471" i="16"/>
  <c r="D1471" i="16"/>
  <c r="E1471" i="16"/>
  <c r="F1471" i="16"/>
  <c r="I1471" i="16"/>
  <c r="J1471" i="16" s="1"/>
  <c r="K1471" i="16"/>
  <c r="L1471" i="16"/>
  <c r="M1471" i="16" s="1"/>
  <c r="N1471" i="16"/>
  <c r="O1471" i="16"/>
  <c r="Q1471" i="16"/>
  <c r="R1471" i="16"/>
  <c r="S1471" i="16" s="1"/>
  <c r="T1471" i="16"/>
  <c r="U1471" i="16"/>
  <c r="V1471" i="16" s="1"/>
  <c r="W1471" i="16"/>
  <c r="X1471" i="16"/>
  <c r="Y1471" i="16" s="1"/>
  <c r="Z1471" i="16"/>
  <c r="AA1471" i="16"/>
  <c r="AB1471" i="16" s="1"/>
  <c r="AC1471" i="16"/>
  <c r="AD1471" i="16"/>
  <c r="AE1471" i="16" s="1"/>
  <c r="AF1471" i="16"/>
  <c r="AG1471" i="16"/>
  <c r="AH1471" i="16" s="1"/>
  <c r="AI1471" i="16"/>
  <c r="AJ1471" i="16"/>
  <c r="AK1471" i="16" s="1"/>
  <c r="AL1471" i="16"/>
  <c r="B1472" i="16"/>
  <c r="C1472" i="16"/>
  <c r="D1472" i="16"/>
  <c r="E1472" i="16"/>
  <c r="F1472" i="16"/>
  <c r="I1472" i="16"/>
  <c r="J1472" i="16" s="1"/>
  <c r="K1472" i="16"/>
  <c r="L1472" i="16"/>
  <c r="M1472" i="16" s="1"/>
  <c r="N1472" i="16"/>
  <c r="O1472" i="16"/>
  <c r="P1472" i="16" s="1"/>
  <c r="Q1472" i="16"/>
  <c r="R1472" i="16"/>
  <c r="S1472" i="16" s="1"/>
  <c r="T1472" i="16"/>
  <c r="U1472" i="16"/>
  <c r="V1472" i="16" s="1"/>
  <c r="W1472" i="16"/>
  <c r="X1472" i="16"/>
  <c r="Y1472" i="16" s="1"/>
  <c r="Z1472" i="16"/>
  <c r="AA1472" i="16"/>
  <c r="AB1472" i="16" s="1"/>
  <c r="AC1472" i="16"/>
  <c r="AD1472" i="16"/>
  <c r="AE1472" i="16" s="1"/>
  <c r="AF1472" i="16"/>
  <c r="AG1472" i="16"/>
  <c r="AH1472" i="16" s="1"/>
  <c r="AI1472" i="16"/>
  <c r="AJ1472" i="16"/>
  <c r="AK1472" i="16" s="1"/>
  <c r="AL1472" i="16"/>
  <c r="B1473" i="16"/>
  <c r="C1473" i="16"/>
  <c r="D1473" i="16"/>
  <c r="E1473" i="16"/>
  <c r="F1473" i="16"/>
  <c r="I1473" i="16"/>
  <c r="J1473" i="16" s="1"/>
  <c r="K1473" i="16"/>
  <c r="L1473" i="16"/>
  <c r="M1473" i="16" s="1"/>
  <c r="N1473" i="16"/>
  <c r="O1473" i="16"/>
  <c r="P1473" i="16" s="1"/>
  <c r="Q1473" i="16"/>
  <c r="R1473" i="16"/>
  <c r="S1473" i="16" s="1"/>
  <c r="T1473" i="16"/>
  <c r="U1473" i="16"/>
  <c r="V1473" i="16" s="1"/>
  <c r="W1473" i="16"/>
  <c r="X1473" i="16"/>
  <c r="Y1473" i="16" s="1"/>
  <c r="Z1473" i="16"/>
  <c r="AA1473" i="16"/>
  <c r="AB1473" i="16" s="1"/>
  <c r="AC1473" i="16"/>
  <c r="AD1473" i="16"/>
  <c r="AE1473" i="16" s="1"/>
  <c r="AF1473" i="16"/>
  <c r="AG1473" i="16"/>
  <c r="AH1473" i="16" s="1"/>
  <c r="AI1473" i="16"/>
  <c r="AJ1473" i="16"/>
  <c r="AK1473" i="16" s="1"/>
  <c r="AL1473" i="16"/>
  <c r="B1474" i="16"/>
  <c r="C1474" i="16"/>
  <c r="D1474" i="16"/>
  <c r="E1474" i="16"/>
  <c r="F1474" i="16"/>
  <c r="I1474" i="16"/>
  <c r="J1474" i="16" s="1"/>
  <c r="K1474" i="16"/>
  <c r="L1474" i="16"/>
  <c r="M1474" i="16" s="1"/>
  <c r="N1474" i="16"/>
  <c r="O1474" i="16"/>
  <c r="P1474" i="16" s="1"/>
  <c r="Q1474" i="16"/>
  <c r="R1474" i="16"/>
  <c r="S1474" i="16" s="1"/>
  <c r="T1474" i="16"/>
  <c r="U1474" i="16"/>
  <c r="V1474" i="16" s="1"/>
  <c r="W1474" i="16"/>
  <c r="X1474" i="16"/>
  <c r="Y1474" i="16" s="1"/>
  <c r="Z1474" i="16"/>
  <c r="AA1474" i="16"/>
  <c r="AB1474" i="16" s="1"/>
  <c r="AC1474" i="16"/>
  <c r="AD1474" i="16"/>
  <c r="AE1474" i="16" s="1"/>
  <c r="AF1474" i="16"/>
  <c r="AG1474" i="16"/>
  <c r="AH1474" i="16" s="1"/>
  <c r="AI1474" i="16"/>
  <c r="AJ1474" i="16"/>
  <c r="AK1474" i="16" s="1"/>
  <c r="AL1474" i="16"/>
  <c r="B1475" i="16"/>
  <c r="C1475" i="16"/>
  <c r="D1475" i="16"/>
  <c r="E1475" i="16"/>
  <c r="F1475" i="16"/>
  <c r="I1475" i="16"/>
  <c r="K1475" i="16"/>
  <c r="L1475" i="16"/>
  <c r="M1475" i="16" s="1"/>
  <c r="N1475" i="16"/>
  <c r="O1475" i="16"/>
  <c r="P1475" i="16" s="1"/>
  <c r="Q1475" i="16"/>
  <c r="R1475" i="16"/>
  <c r="S1475" i="16" s="1"/>
  <c r="T1475" i="16"/>
  <c r="U1475" i="16"/>
  <c r="V1475" i="16" s="1"/>
  <c r="W1475" i="16"/>
  <c r="X1475" i="16"/>
  <c r="Y1475" i="16" s="1"/>
  <c r="Z1475" i="16"/>
  <c r="AA1475" i="16"/>
  <c r="AB1475" i="16" s="1"/>
  <c r="AC1475" i="16"/>
  <c r="AD1475" i="16"/>
  <c r="AE1475" i="16" s="1"/>
  <c r="AF1475" i="16"/>
  <c r="AG1475" i="16"/>
  <c r="AH1475" i="16" s="1"/>
  <c r="AI1475" i="16"/>
  <c r="AJ1475" i="16"/>
  <c r="AK1475" i="16" s="1"/>
  <c r="AL1475" i="16"/>
  <c r="B1476" i="16"/>
  <c r="C1476" i="16"/>
  <c r="D1476" i="16"/>
  <c r="E1476" i="16"/>
  <c r="F1476" i="16"/>
  <c r="I1476" i="16"/>
  <c r="J1476" i="16" s="1"/>
  <c r="K1476" i="16"/>
  <c r="L1476" i="16"/>
  <c r="M1476" i="16" s="1"/>
  <c r="N1476" i="16"/>
  <c r="O1476" i="16"/>
  <c r="P1476" i="16" s="1"/>
  <c r="Q1476" i="16"/>
  <c r="R1476" i="16"/>
  <c r="S1476" i="16" s="1"/>
  <c r="T1476" i="16"/>
  <c r="U1476" i="16"/>
  <c r="V1476" i="16" s="1"/>
  <c r="W1476" i="16"/>
  <c r="X1476" i="16"/>
  <c r="Y1476" i="16" s="1"/>
  <c r="Z1476" i="16"/>
  <c r="AA1476" i="16"/>
  <c r="AB1476" i="16" s="1"/>
  <c r="AC1476" i="16"/>
  <c r="AD1476" i="16"/>
  <c r="AE1476" i="16" s="1"/>
  <c r="AF1476" i="16"/>
  <c r="AG1476" i="16"/>
  <c r="AH1476" i="16" s="1"/>
  <c r="AI1476" i="16"/>
  <c r="AJ1476" i="16"/>
  <c r="AK1476" i="16" s="1"/>
  <c r="AL1476" i="16"/>
  <c r="B1477" i="16"/>
  <c r="C1477" i="16"/>
  <c r="D1477" i="16"/>
  <c r="E1477" i="16"/>
  <c r="F1477" i="16"/>
  <c r="I1477" i="16"/>
  <c r="J1477" i="16" s="1"/>
  <c r="K1477" i="16"/>
  <c r="L1477" i="16"/>
  <c r="M1477" i="16" s="1"/>
  <c r="N1477" i="16"/>
  <c r="O1477" i="16"/>
  <c r="P1477" i="16" s="1"/>
  <c r="Q1477" i="16"/>
  <c r="R1477" i="16"/>
  <c r="S1477" i="16" s="1"/>
  <c r="T1477" i="16"/>
  <c r="U1477" i="16"/>
  <c r="V1477" i="16" s="1"/>
  <c r="W1477" i="16"/>
  <c r="X1477" i="16"/>
  <c r="Y1477" i="16" s="1"/>
  <c r="Z1477" i="16"/>
  <c r="AA1477" i="16"/>
  <c r="AB1477" i="16" s="1"/>
  <c r="AC1477" i="16"/>
  <c r="AD1477" i="16"/>
  <c r="AE1477" i="16" s="1"/>
  <c r="AF1477" i="16"/>
  <c r="AG1477" i="16"/>
  <c r="AH1477" i="16" s="1"/>
  <c r="AI1477" i="16"/>
  <c r="AJ1477" i="16"/>
  <c r="AK1477" i="16" s="1"/>
  <c r="AL1477" i="16"/>
  <c r="B1478" i="16"/>
  <c r="C1478" i="16"/>
  <c r="D1478" i="16"/>
  <c r="E1478" i="16"/>
  <c r="F1478" i="16"/>
  <c r="I1478" i="16"/>
  <c r="K1478" i="16"/>
  <c r="L1478" i="16"/>
  <c r="M1478" i="16" s="1"/>
  <c r="N1478" i="16"/>
  <c r="O1478" i="16"/>
  <c r="P1478" i="16" s="1"/>
  <c r="Q1478" i="16"/>
  <c r="R1478" i="16"/>
  <c r="S1478" i="16" s="1"/>
  <c r="T1478" i="16"/>
  <c r="U1478" i="16"/>
  <c r="V1478" i="16" s="1"/>
  <c r="W1478" i="16"/>
  <c r="X1478" i="16"/>
  <c r="Y1478" i="16" s="1"/>
  <c r="Z1478" i="16"/>
  <c r="AA1478" i="16"/>
  <c r="AB1478" i="16" s="1"/>
  <c r="AC1478" i="16"/>
  <c r="AD1478" i="16"/>
  <c r="AE1478" i="16" s="1"/>
  <c r="AF1478" i="16"/>
  <c r="AG1478" i="16"/>
  <c r="AH1478" i="16" s="1"/>
  <c r="AI1478" i="16"/>
  <c r="AJ1478" i="16"/>
  <c r="AK1478" i="16" s="1"/>
  <c r="AL1478" i="16"/>
  <c r="B1479" i="16"/>
  <c r="C1479" i="16"/>
  <c r="D1479" i="16"/>
  <c r="E1479" i="16"/>
  <c r="F1479" i="16"/>
  <c r="I1479" i="16"/>
  <c r="J1479" i="16" s="1"/>
  <c r="K1479" i="16"/>
  <c r="L1479" i="16"/>
  <c r="M1479" i="16" s="1"/>
  <c r="N1479" i="16"/>
  <c r="O1479" i="16"/>
  <c r="P1479" i="16" s="1"/>
  <c r="Q1479" i="16"/>
  <c r="R1479" i="16"/>
  <c r="S1479" i="16" s="1"/>
  <c r="T1479" i="16"/>
  <c r="U1479" i="16"/>
  <c r="W1479" i="16"/>
  <c r="X1479" i="16"/>
  <c r="Y1479" i="16" s="1"/>
  <c r="Z1479" i="16"/>
  <c r="AA1479" i="16"/>
  <c r="AB1479" i="16" s="1"/>
  <c r="AC1479" i="16"/>
  <c r="AD1479" i="16"/>
  <c r="AE1479" i="16" s="1"/>
  <c r="AF1479" i="16"/>
  <c r="AG1479" i="16"/>
  <c r="AH1479" i="16" s="1"/>
  <c r="AI1479" i="16"/>
  <c r="AJ1479" i="16"/>
  <c r="AK1479" i="16" s="1"/>
  <c r="AL1479" i="16"/>
  <c r="B1480" i="16"/>
  <c r="C1480" i="16"/>
  <c r="D1480" i="16"/>
  <c r="E1480" i="16"/>
  <c r="F1480" i="16"/>
  <c r="I1480" i="16"/>
  <c r="J1480" i="16" s="1"/>
  <c r="K1480" i="16"/>
  <c r="L1480" i="16"/>
  <c r="M1480" i="16" s="1"/>
  <c r="N1480" i="16"/>
  <c r="O1480" i="16"/>
  <c r="P1480" i="16" s="1"/>
  <c r="Q1480" i="16"/>
  <c r="R1480" i="16"/>
  <c r="S1480" i="16" s="1"/>
  <c r="T1480" i="16"/>
  <c r="U1480" i="16"/>
  <c r="V1480" i="16" s="1"/>
  <c r="W1480" i="16"/>
  <c r="X1480" i="16"/>
  <c r="Y1480" i="16" s="1"/>
  <c r="Z1480" i="16"/>
  <c r="AA1480" i="16"/>
  <c r="AB1480" i="16" s="1"/>
  <c r="AC1480" i="16"/>
  <c r="AD1480" i="16"/>
  <c r="AE1480" i="16" s="1"/>
  <c r="AF1480" i="16"/>
  <c r="AG1480" i="16"/>
  <c r="AH1480" i="16" s="1"/>
  <c r="AI1480" i="16"/>
  <c r="AJ1480" i="16"/>
  <c r="AK1480" i="16" s="1"/>
  <c r="AL1480" i="16"/>
  <c r="B1481" i="16"/>
  <c r="C1481" i="16"/>
  <c r="D1481" i="16"/>
  <c r="E1481" i="16"/>
  <c r="F1481" i="16"/>
  <c r="I1481" i="16"/>
  <c r="K1481" i="16"/>
  <c r="L1481" i="16"/>
  <c r="M1481" i="16" s="1"/>
  <c r="N1481" i="16"/>
  <c r="O1481" i="16"/>
  <c r="P1481" i="16" s="1"/>
  <c r="Q1481" i="16"/>
  <c r="R1481" i="16"/>
  <c r="S1481" i="16" s="1"/>
  <c r="T1481" i="16"/>
  <c r="U1481" i="16"/>
  <c r="V1481" i="16" s="1"/>
  <c r="W1481" i="16"/>
  <c r="X1481" i="16"/>
  <c r="Y1481" i="16" s="1"/>
  <c r="Z1481" i="16"/>
  <c r="AA1481" i="16"/>
  <c r="AB1481" i="16" s="1"/>
  <c r="AC1481" i="16"/>
  <c r="AD1481" i="16"/>
  <c r="AE1481" i="16" s="1"/>
  <c r="AF1481" i="16"/>
  <c r="AG1481" i="16"/>
  <c r="AH1481" i="16" s="1"/>
  <c r="AI1481" i="16"/>
  <c r="AJ1481" i="16"/>
  <c r="AK1481" i="16" s="1"/>
  <c r="AL1481" i="16"/>
  <c r="B1482" i="16"/>
  <c r="C1482" i="16"/>
  <c r="D1482" i="16"/>
  <c r="E1482" i="16"/>
  <c r="F1482" i="16"/>
  <c r="I1482" i="16"/>
  <c r="J1482" i="16" s="1"/>
  <c r="K1482" i="16"/>
  <c r="L1482" i="16"/>
  <c r="N1482" i="16"/>
  <c r="O1482" i="16"/>
  <c r="P1482" i="16" s="1"/>
  <c r="Q1482" i="16"/>
  <c r="R1482" i="16"/>
  <c r="S1482" i="16" s="1"/>
  <c r="T1482" i="16"/>
  <c r="U1482" i="16"/>
  <c r="V1482" i="16" s="1"/>
  <c r="W1482" i="16"/>
  <c r="X1482" i="16"/>
  <c r="Y1482" i="16" s="1"/>
  <c r="Z1482" i="16"/>
  <c r="AA1482" i="16"/>
  <c r="AB1482" i="16" s="1"/>
  <c r="AC1482" i="16"/>
  <c r="AD1482" i="16"/>
  <c r="AE1482" i="16" s="1"/>
  <c r="AF1482" i="16"/>
  <c r="AG1482" i="16"/>
  <c r="AH1482" i="16" s="1"/>
  <c r="AI1482" i="16"/>
  <c r="AJ1482" i="16"/>
  <c r="AK1482" i="16" s="1"/>
  <c r="AL1482" i="16"/>
  <c r="B1483" i="16"/>
  <c r="C1483" i="16"/>
  <c r="D1483" i="16"/>
  <c r="E1483" i="16"/>
  <c r="F1483" i="16"/>
  <c r="I1483" i="16"/>
  <c r="J1483" i="16" s="1"/>
  <c r="K1483" i="16"/>
  <c r="L1483" i="16"/>
  <c r="M1483" i="16" s="1"/>
  <c r="N1483" i="16"/>
  <c r="O1483" i="16"/>
  <c r="P1483" i="16" s="1"/>
  <c r="Q1483" i="16"/>
  <c r="R1483" i="16"/>
  <c r="S1483" i="16" s="1"/>
  <c r="T1483" i="16"/>
  <c r="U1483" i="16"/>
  <c r="V1483" i="16" s="1"/>
  <c r="W1483" i="16"/>
  <c r="X1483" i="16"/>
  <c r="Y1483" i="16" s="1"/>
  <c r="Z1483" i="16"/>
  <c r="AA1483" i="16"/>
  <c r="AB1483" i="16" s="1"/>
  <c r="AC1483" i="16"/>
  <c r="AD1483" i="16"/>
  <c r="AE1483" i="16" s="1"/>
  <c r="AF1483" i="16"/>
  <c r="AG1483" i="16"/>
  <c r="AH1483" i="16" s="1"/>
  <c r="AI1483" i="16"/>
  <c r="AJ1483" i="16"/>
  <c r="AK1483" i="16" s="1"/>
  <c r="AL1483" i="16"/>
  <c r="B1484" i="16"/>
  <c r="C1484" i="16"/>
  <c r="D1484" i="16"/>
  <c r="E1484" i="16"/>
  <c r="F1484" i="16"/>
  <c r="I1484" i="16"/>
  <c r="J1484" i="16" s="1"/>
  <c r="K1484" i="16"/>
  <c r="L1484" i="16"/>
  <c r="M1484" i="16" s="1"/>
  <c r="N1484" i="16"/>
  <c r="O1484" i="16"/>
  <c r="P1484" i="16" s="1"/>
  <c r="Q1484" i="16"/>
  <c r="R1484" i="16"/>
  <c r="S1484" i="16" s="1"/>
  <c r="T1484" i="16"/>
  <c r="U1484" i="16"/>
  <c r="V1484" i="16" s="1"/>
  <c r="W1484" i="16"/>
  <c r="X1484" i="16"/>
  <c r="Y1484" i="16" s="1"/>
  <c r="Z1484" i="16"/>
  <c r="AA1484" i="16"/>
  <c r="AB1484" i="16" s="1"/>
  <c r="AC1484" i="16"/>
  <c r="AD1484" i="16"/>
  <c r="AE1484" i="16" s="1"/>
  <c r="AF1484" i="16"/>
  <c r="AG1484" i="16"/>
  <c r="AH1484" i="16" s="1"/>
  <c r="AI1484" i="16"/>
  <c r="AJ1484" i="16"/>
  <c r="AK1484" i="16" s="1"/>
  <c r="AL1484" i="16"/>
  <c r="B1485" i="16"/>
  <c r="C1485" i="16"/>
  <c r="D1485" i="16"/>
  <c r="E1485" i="16"/>
  <c r="F1485" i="16"/>
  <c r="I1485" i="16"/>
  <c r="J1485" i="16" s="1"/>
  <c r="K1485" i="16"/>
  <c r="L1485" i="16"/>
  <c r="M1485" i="16" s="1"/>
  <c r="N1485" i="16"/>
  <c r="O1485" i="16"/>
  <c r="P1485" i="16" s="1"/>
  <c r="Q1485" i="16"/>
  <c r="R1485" i="16"/>
  <c r="S1485" i="16" s="1"/>
  <c r="T1485" i="16"/>
  <c r="U1485" i="16"/>
  <c r="V1485" i="16" s="1"/>
  <c r="W1485" i="16"/>
  <c r="X1485" i="16"/>
  <c r="Y1485" i="16" s="1"/>
  <c r="Z1485" i="16"/>
  <c r="AA1485" i="16"/>
  <c r="AB1485" i="16" s="1"/>
  <c r="AC1485" i="16"/>
  <c r="AD1485" i="16"/>
  <c r="AE1485" i="16" s="1"/>
  <c r="AF1485" i="16"/>
  <c r="AG1485" i="16"/>
  <c r="AH1485" i="16" s="1"/>
  <c r="AI1485" i="16"/>
  <c r="AJ1485" i="16"/>
  <c r="AK1485" i="16" s="1"/>
  <c r="AL1485" i="16"/>
  <c r="B1486" i="16"/>
  <c r="C1486" i="16"/>
  <c r="D1486" i="16"/>
  <c r="E1486" i="16"/>
  <c r="F1486" i="16"/>
  <c r="I1486" i="16"/>
  <c r="K1486" i="16"/>
  <c r="L1486" i="16"/>
  <c r="M1486" i="16" s="1"/>
  <c r="N1486" i="16"/>
  <c r="O1486" i="16"/>
  <c r="P1486" i="16" s="1"/>
  <c r="Q1486" i="16"/>
  <c r="R1486" i="16"/>
  <c r="S1486" i="16" s="1"/>
  <c r="T1486" i="16"/>
  <c r="U1486" i="16"/>
  <c r="V1486" i="16" s="1"/>
  <c r="W1486" i="16"/>
  <c r="X1486" i="16"/>
  <c r="Y1486" i="16" s="1"/>
  <c r="Z1486" i="16"/>
  <c r="AA1486" i="16"/>
  <c r="AB1486" i="16" s="1"/>
  <c r="AC1486" i="16"/>
  <c r="AD1486" i="16"/>
  <c r="AE1486" i="16" s="1"/>
  <c r="AF1486" i="16"/>
  <c r="AG1486" i="16"/>
  <c r="AH1486" i="16" s="1"/>
  <c r="AI1486" i="16"/>
  <c r="AJ1486" i="16"/>
  <c r="AK1486" i="16" s="1"/>
  <c r="AL1486" i="16"/>
  <c r="B1487" i="16"/>
  <c r="C1487" i="16"/>
  <c r="D1487" i="16"/>
  <c r="E1487" i="16"/>
  <c r="F1487" i="16"/>
  <c r="I1487" i="16"/>
  <c r="J1487" i="16" s="1"/>
  <c r="K1487" i="16"/>
  <c r="L1487" i="16"/>
  <c r="M1487" i="16" s="1"/>
  <c r="N1487" i="16"/>
  <c r="O1487" i="16"/>
  <c r="Q1487" i="16"/>
  <c r="R1487" i="16"/>
  <c r="S1487" i="16" s="1"/>
  <c r="T1487" i="16"/>
  <c r="U1487" i="16"/>
  <c r="V1487" i="16" s="1"/>
  <c r="W1487" i="16"/>
  <c r="X1487" i="16"/>
  <c r="Y1487" i="16" s="1"/>
  <c r="Z1487" i="16"/>
  <c r="AA1487" i="16"/>
  <c r="AB1487" i="16" s="1"/>
  <c r="AC1487" i="16"/>
  <c r="AD1487" i="16"/>
  <c r="AE1487" i="16" s="1"/>
  <c r="AF1487" i="16"/>
  <c r="AG1487" i="16"/>
  <c r="AH1487" i="16" s="1"/>
  <c r="AI1487" i="16"/>
  <c r="AJ1487" i="16"/>
  <c r="AK1487" i="16" s="1"/>
  <c r="AL1487" i="16"/>
  <c r="B1488" i="16"/>
  <c r="C1488" i="16"/>
  <c r="D1488" i="16"/>
  <c r="E1488" i="16"/>
  <c r="F1488" i="16"/>
  <c r="I1488" i="16"/>
  <c r="J1488" i="16" s="1"/>
  <c r="K1488" i="16"/>
  <c r="L1488" i="16"/>
  <c r="M1488" i="16" s="1"/>
  <c r="N1488" i="16"/>
  <c r="O1488" i="16"/>
  <c r="P1488" i="16" s="1"/>
  <c r="Q1488" i="16"/>
  <c r="R1488" i="16"/>
  <c r="S1488" i="16" s="1"/>
  <c r="T1488" i="16"/>
  <c r="U1488" i="16"/>
  <c r="V1488" i="16" s="1"/>
  <c r="W1488" i="16"/>
  <c r="X1488" i="16"/>
  <c r="Y1488" i="16" s="1"/>
  <c r="Z1488" i="16"/>
  <c r="AA1488" i="16"/>
  <c r="AB1488" i="16" s="1"/>
  <c r="AC1488" i="16"/>
  <c r="AD1488" i="16"/>
  <c r="AE1488" i="16" s="1"/>
  <c r="AF1488" i="16"/>
  <c r="AG1488" i="16"/>
  <c r="AH1488" i="16" s="1"/>
  <c r="AI1488" i="16"/>
  <c r="AJ1488" i="16"/>
  <c r="AK1488" i="16" s="1"/>
  <c r="AL1488" i="16"/>
  <c r="B1489" i="16"/>
  <c r="C1489" i="16"/>
  <c r="D1489" i="16"/>
  <c r="E1489" i="16"/>
  <c r="F1489" i="16"/>
  <c r="I1489" i="16"/>
  <c r="J1489" i="16" s="1"/>
  <c r="K1489" i="16"/>
  <c r="L1489" i="16"/>
  <c r="M1489" i="16" s="1"/>
  <c r="N1489" i="16"/>
  <c r="O1489" i="16"/>
  <c r="P1489" i="16" s="1"/>
  <c r="Q1489" i="16"/>
  <c r="R1489" i="16"/>
  <c r="S1489" i="16" s="1"/>
  <c r="T1489" i="16"/>
  <c r="U1489" i="16"/>
  <c r="V1489" i="16" s="1"/>
  <c r="W1489" i="16"/>
  <c r="X1489" i="16"/>
  <c r="Y1489" i="16" s="1"/>
  <c r="Z1489" i="16"/>
  <c r="AA1489" i="16"/>
  <c r="AB1489" i="16" s="1"/>
  <c r="AC1489" i="16"/>
  <c r="AD1489" i="16"/>
  <c r="AE1489" i="16" s="1"/>
  <c r="AF1489" i="16"/>
  <c r="AG1489" i="16"/>
  <c r="AH1489" i="16" s="1"/>
  <c r="AI1489" i="16"/>
  <c r="AJ1489" i="16"/>
  <c r="AK1489" i="16" s="1"/>
  <c r="AL1489" i="16"/>
  <c r="B1490" i="16"/>
  <c r="C1490" i="16"/>
  <c r="D1490" i="16"/>
  <c r="E1490" i="16"/>
  <c r="F1490" i="16"/>
  <c r="I1490" i="16"/>
  <c r="J1490" i="16" s="1"/>
  <c r="K1490" i="16"/>
  <c r="L1490" i="16"/>
  <c r="M1490" i="16" s="1"/>
  <c r="N1490" i="16"/>
  <c r="O1490" i="16"/>
  <c r="P1490" i="16" s="1"/>
  <c r="Q1490" i="16"/>
  <c r="R1490" i="16"/>
  <c r="S1490" i="16" s="1"/>
  <c r="T1490" i="16"/>
  <c r="U1490" i="16"/>
  <c r="V1490" i="16" s="1"/>
  <c r="W1490" i="16"/>
  <c r="X1490" i="16"/>
  <c r="Y1490" i="16" s="1"/>
  <c r="Z1490" i="16"/>
  <c r="AA1490" i="16"/>
  <c r="AB1490" i="16" s="1"/>
  <c r="AC1490" i="16"/>
  <c r="AD1490" i="16"/>
  <c r="AE1490" i="16" s="1"/>
  <c r="AF1490" i="16"/>
  <c r="AG1490" i="16"/>
  <c r="AH1490" i="16" s="1"/>
  <c r="AI1490" i="16"/>
  <c r="AJ1490" i="16"/>
  <c r="AK1490" i="16" s="1"/>
  <c r="AL1490" i="16"/>
  <c r="B1491" i="16"/>
  <c r="C1491" i="16"/>
  <c r="D1491" i="16"/>
  <c r="E1491" i="16"/>
  <c r="F1491" i="16"/>
  <c r="I1491" i="16"/>
  <c r="K1491" i="16"/>
  <c r="L1491" i="16"/>
  <c r="M1491" i="16" s="1"/>
  <c r="N1491" i="16"/>
  <c r="O1491" i="16"/>
  <c r="P1491" i="16" s="1"/>
  <c r="Q1491" i="16"/>
  <c r="R1491" i="16"/>
  <c r="S1491" i="16" s="1"/>
  <c r="T1491" i="16"/>
  <c r="U1491" i="16"/>
  <c r="V1491" i="16" s="1"/>
  <c r="W1491" i="16"/>
  <c r="X1491" i="16"/>
  <c r="Y1491" i="16" s="1"/>
  <c r="Z1491" i="16"/>
  <c r="AA1491" i="16"/>
  <c r="AB1491" i="16" s="1"/>
  <c r="AC1491" i="16"/>
  <c r="AD1491" i="16"/>
  <c r="AE1491" i="16" s="1"/>
  <c r="AF1491" i="16"/>
  <c r="AG1491" i="16"/>
  <c r="AH1491" i="16" s="1"/>
  <c r="AI1491" i="16"/>
  <c r="AJ1491" i="16"/>
  <c r="AK1491" i="16" s="1"/>
  <c r="AL1491" i="16"/>
  <c r="B1492" i="16"/>
  <c r="C1492" i="16"/>
  <c r="D1492" i="16"/>
  <c r="E1492" i="16"/>
  <c r="F1492" i="16"/>
  <c r="I1492" i="16"/>
  <c r="J1492" i="16" s="1"/>
  <c r="K1492" i="16"/>
  <c r="L1492" i="16"/>
  <c r="M1492" i="16" s="1"/>
  <c r="N1492" i="16"/>
  <c r="O1492" i="16"/>
  <c r="P1492" i="16" s="1"/>
  <c r="Q1492" i="16"/>
  <c r="R1492" i="16"/>
  <c r="S1492" i="16" s="1"/>
  <c r="T1492" i="16"/>
  <c r="U1492" i="16"/>
  <c r="V1492" i="16" s="1"/>
  <c r="W1492" i="16"/>
  <c r="X1492" i="16"/>
  <c r="Y1492" i="16" s="1"/>
  <c r="Z1492" i="16"/>
  <c r="AA1492" i="16"/>
  <c r="AB1492" i="16" s="1"/>
  <c r="AC1492" i="16"/>
  <c r="AD1492" i="16"/>
  <c r="AE1492" i="16" s="1"/>
  <c r="AF1492" i="16"/>
  <c r="AG1492" i="16"/>
  <c r="AH1492" i="16" s="1"/>
  <c r="AI1492" i="16"/>
  <c r="AJ1492" i="16"/>
  <c r="AK1492" i="16" s="1"/>
  <c r="AL1492" i="16"/>
  <c r="B1493" i="16"/>
  <c r="C1493" i="16"/>
  <c r="D1493" i="16"/>
  <c r="E1493" i="16"/>
  <c r="F1493" i="16"/>
  <c r="I1493" i="16"/>
  <c r="J1493" i="16" s="1"/>
  <c r="K1493" i="16"/>
  <c r="L1493" i="16"/>
  <c r="M1493" i="16" s="1"/>
  <c r="N1493" i="16"/>
  <c r="O1493" i="16"/>
  <c r="P1493" i="16" s="1"/>
  <c r="Q1493" i="16"/>
  <c r="R1493" i="16"/>
  <c r="S1493" i="16" s="1"/>
  <c r="T1493" i="16"/>
  <c r="U1493" i="16"/>
  <c r="V1493" i="16" s="1"/>
  <c r="W1493" i="16"/>
  <c r="X1493" i="16"/>
  <c r="Y1493" i="16" s="1"/>
  <c r="Z1493" i="16"/>
  <c r="AA1493" i="16"/>
  <c r="AB1493" i="16" s="1"/>
  <c r="AC1493" i="16"/>
  <c r="AD1493" i="16"/>
  <c r="AE1493" i="16" s="1"/>
  <c r="AF1493" i="16"/>
  <c r="AG1493" i="16"/>
  <c r="AH1493" i="16" s="1"/>
  <c r="AI1493" i="16"/>
  <c r="AJ1493" i="16"/>
  <c r="AK1493" i="16" s="1"/>
  <c r="AL1493" i="16"/>
  <c r="B1494" i="16"/>
  <c r="C1494" i="16"/>
  <c r="D1494" i="16"/>
  <c r="E1494" i="16"/>
  <c r="F1494" i="16"/>
  <c r="I1494" i="16"/>
  <c r="K1494" i="16"/>
  <c r="L1494" i="16"/>
  <c r="M1494" i="16" s="1"/>
  <c r="N1494" i="16"/>
  <c r="O1494" i="16"/>
  <c r="P1494" i="16" s="1"/>
  <c r="Q1494" i="16"/>
  <c r="R1494" i="16"/>
  <c r="S1494" i="16" s="1"/>
  <c r="T1494" i="16"/>
  <c r="U1494" i="16"/>
  <c r="V1494" i="16" s="1"/>
  <c r="W1494" i="16"/>
  <c r="X1494" i="16"/>
  <c r="Y1494" i="16" s="1"/>
  <c r="Z1494" i="16"/>
  <c r="AA1494" i="16"/>
  <c r="AB1494" i="16" s="1"/>
  <c r="AC1494" i="16"/>
  <c r="AD1494" i="16"/>
  <c r="AE1494" i="16" s="1"/>
  <c r="AF1494" i="16"/>
  <c r="AG1494" i="16"/>
  <c r="AH1494" i="16" s="1"/>
  <c r="AI1494" i="16"/>
  <c r="AJ1494" i="16"/>
  <c r="AK1494" i="16" s="1"/>
  <c r="AL1494" i="16"/>
  <c r="B1495" i="16"/>
  <c r="C1495" i="16"/>
  <c r="D1495" i="16"/>
  <c r="E1495" i="16"/>
  <c r="F1495" i="16"/>
  <c r="I1495" i="16"/>
  <c r="J1495" i="16" s="1"/>
  <c r="K1495" i="16"/>
  <c r="L1495" i="16"/>
  <c r="M1495" i="16" s="1"/>
  <c r="N1495" i="16"/>
  <c r="O1495" i="16"/>
  <c r="P1495" i="16" s="1"/>
  <c r="Q1495" i="16"/>
  <c r="R1495" i="16"/>
  <c r="S1495" i="16" s="1"/>
  <c r="T1495" i="16"/>
  <c r="U1495" i="16"/>
  <c r="V1495" i="16" s="1"/>
  <c r="W1495" i="16"/>
  <c r="X1495" i="16"/>
  <c r="Y1495" i="16" s="1"/>
  <c r="Z1495" i="16"/>
  <c r="AA1495" i="16"/>
  <c r="AB1495" i="16" s="1"/>
  <c r="AC1495" i="16"/>
  <c r="AD1495" i="16"/>
  <c r="AE1495" i="16" s="1"/>
  <c r="AF1495" i="16"/>
  <c r="AG1495" i="16"/>
  <c r="AH1495" i="16" s="1"/>
  <c r="AI1495" i="16"/>
  <c r="AJ1495" i="16"/>
  <c r="AK1495" i="16" s="1"/>
  <c r="AL1495" i="16"/>
  <c r="B1496" i="16"/>
  <c r="C1496" i="16"/>
  <c r="D1496" i="16"/>
  <c r="E1496" i="16"/>
  <c r="F1496" i="16"/>
  <c r="I1496" i="16"/>
  <c r="K1496" i="16"/>
  <c r="L1496" i="16"/>
  <c r="M1496" i="16" s="1"/>
  <c r="N1496" i="16"/>
  <c r="O1496" i="16"/>
  <c r="P1496" i="16" s="1"/>
  <c r="Q1496" i="16"/>
  <c r="R1496" i="16"/>
  <c r="S1496" i="16" s="1"/>
  <c r="T1496" i="16"/>
  <c r="U1496" i="16"/>
  <c r="V1496" i="16" s="1"/>
  <c r="W1496" i="16"/>
  <c r="X1496" i="16"/>
  <c r="Y1496" i="16" s="1"/>
  <c r="Z1496" i="16"/>
  <c r="AA1496" i="16"/>
  <c r="AB1496" i="16" s="1"/>
  <c r="AC1496" i="16"/>
  <c r="AD1496" i="16"/>
  <c r="AE1496" i="16" s="1"/>
  <c r="AF1496" i="16"/>
  <c r="AG1496" i="16"/>
  <c r="AH1496" i="16" s="1"/>
  <c r="AI1496" i="16"/>
  <c r="AJ1496" i="16"/>
  <c r="AK1496" i="16" s="1"/>
  <c r="AL1496" i="16"/>
  <c r="B1497" i="16"/>
  <c r="C1497" i="16"/>
  <c r="D1497" i="16"/>
  <c r="E1497" i="16"/>
  <c r="F1497" i="16"/>
  <c r="I1497" i="16"/>
  <c r="J1497" i="16" s="1"/>
  <c r="K1497" i="16"/>
  <c r="L1497" i="16"/>
  <c r="N1497" i="16"/>
  <c r="O1497" i="16"/>
  <c r="P1497" i="16" s="1"/>
  <c r="Q1497" i="16"/>
  <c r="R1497" i="16"/>
  <c r="S1497" i="16" s="1"/>
  <c r="T1497" i="16"/>
  <c r="U1497" i="16"/>
  <c r="V1497" i="16" s="1"/>
  <c r="W1497" i="16"/>
  <c r="X1497" i="16"/>
  <c r="Y1497" i="16" s="1"/>
  <c r="Z1497" i="16"/>
  <c r="AA1497" i="16"/>
  <c r="AB1497" i="16" s="1"/>
  <c r="AC1497" i="16"/>
  <c r="AD1497" i="16"/>
  <c r="AE1497" i="16" s="1"/>
  <c r="AF1497" i="16"/>
  <c r="AG1497" i="16"/>
  <c r="AH1497" i="16" s="1"/>
  <c r="AI1497" i="16"/>
  <c r="AJ1497" i="16"/>
  <c r="AK1497" i="16" s="1"/>
  <c r="AL1497" i="16"/>
  <c r="B1498" i="16"/>
  <c r="C1498" i="16"/>
  <c r="D1498" i="16"/>
  <c r="E1498" i="16"/>
  <c r="F1498" i="16"/>
  <c r="I1498" i="16"/>
  <c r="K1498" i="16"/>
  <c r="L1498" i="16"/>
  <c r="M1498" i="16" s="1"/>
  <c r="N1498" i="16"/>
  <c r="O1498" i="16"/>
  <c r="P1498" i="16" s="1"/>
  <c r="Q1498" i="16"/>
  <c r="R1498" i="16"/>
  <c r="S1498" i="16" s="1"/>
  <c r="T1498" i="16"/>
  <c r="U1498" i="16"/>
  <c r="V1498" i="16" s="1"/>
  <c r="W1498" i="16"/>
  <c r="X1498" i="16"/>
  <c r="Y1498" i="16" s="1"/>
  <c r="Z1498" i="16"/>
  <c r="AA1498" i="16"/>
  <c r="AB1498" i="16" s="1"/>
  <c r="AC1498" i="16"/>
  <c r="AD1498" i="16"/>
  <c r="AE1498" i="16" s="1"/>
  <c r="AF1498" i="16"/>
  <c r="AG1498" i="16"/>
  <c r="AH1498" i="16" s="1"/>
  <c r="AI1498" i="16"/>
  <c r="AJ1498" i="16"/>
  <c r="AK1498" i="16" s="1"/>
  <c r="AL1498" i="16"/>
  <c r="B1499" i="16"/>
  <c r="C1499" i="16"/>
  <c r="D1499" i="16"/>
  <c r="E1499" i="16"/>
  <c r="F1499" i="16"/>
  <c r="I1499" i="16"/>
  <c r="J1499" i="16" s="1"/>
  <c r="K1499" i="16"/>
  <c r="L1499" i="16"/>
  <c r="M1499" i="16" s="1"/>
  <c r="N1499" i="16"/>
  <c r="O1499" i="16"/>
  <c r="P1499" i="16" s="1"/>
  <c r="Q1499" i="16"/>
  <c r="R1499" i="16"/>
  <c r="S1499" i="16" s="1"/>
  <c r="T1499" i="16"/>
  <c r="U1499" i="16"/>
  <c r="V1499" i="16" s="1"/>
  <c r="W1499" i="16"/>
  <c r="X1499" i="16"/>
  <c r="Y1499" i="16" s="1"/>
  <c r="Z1499" i="16"/>
  <c r="AA1499" i="16"/>
  <c r="AB1499" i="16" s="1"/>
  <c r="AC1499" i="16"/>
  <c r="AD1499" i="16"/>
  <c r="AE1499" i="16" s="1"/>
  <c r="AF1499" i="16"/>
  <c r="AG1499" i="16"/>
  <c r="AH1499" i="16" s="1"/>
  <c r="AI1499" i="16"/>
  <c r="AJ1499" i="16"/>
  <c r="AK1499" i="16" s="1"/>
  <c r="AL1499" i="16"/>
  <c r="B1500" i="16"/>
  <c r="C1500" i="16"/>
  <c r="D1500" i="16"/>
  <c r="E1500" i="16"/>
  <c r="F1500" i="16"/>
  <c r="I1500" i="16"/>
  <c r="K1500" i="16"/>
  <c r="L1500" i="16"/>
  <c r="M1500" i="16" s="1"/>
  <c r="N1500" i="16"/>
  <c r="O1500" i="16"/>
  <c r="P1500" i="16" s="1"/>
  <c r="Q1500" i="16"/>
  <c r="R1500" i="16"/>
  <c r="S1500" i="16" s="1"/>
  <c r="T1500" i="16"/>
  <c r="U1500" i="16"/>
  <c r="V1500" i="16" s="1"/>
  <c r="W1500" i="16"/>
  <c r="X1500" i="16"/>
  <c r="Y1500" i="16" s="1"/>
  <c r="Z1500" i="16"/>
  <c r="AA1500" i="16"/>
  <c r="AB1500" i="16" s="1"/>
  <c r="AC1500" i="16"/>
  <c r="AD1500" i="16"/>
  <c r="AE1500" i="16" s="1"/>
  <c r="AF1500" i="16"/>
  <c r="AG1500" i="16"/>
  <c r="AH1500" i="16" s="1"/>
  <c r="AI1500" i="16"/>
  <c r="AJ1500" i="16"/>
  <c r="AK1500" i="16" s="1"/>
  <c r="AL1500" i="16"/>
  <c r="B1501" i="16"/>
  <c r="C1501" i="16"/>
  <c r="D1501" i="16"/>
  <c r="E1501" i="16"/>
  <c r="F1501" i="16"/>
  <c r="I1501" i="16"/>
  <c r="J1501" i="16" s="1"/>
  <c r="K1501" i="16"/>
  <c r="L1501" i="16"/>
  <c r="N1501" i="16"/>
  <c r="O1501" i="16"/>
  <c r="P1501" i="16" s="1"/>
  <c r="Q1501" i="16"/>
  <c r="R1501" i="16"/>
  <c r="S1501" i="16" s="1"/>
  <c r="T1501" i="16"/>
  <c r="U1501" i="16"/>
  <c r="V1501" i="16" s="1"/>
  <c r="W1501" i="16"/>
  <c r="X1501" i="16"/>
  <c r="Y1501" i="16" s="1"/>
  <c r="Z1501" i="16"/>
  <c r="AA1501" i="16"/>
  <c r="AB1501" i="16" s="1"/>
  <c r="AC1501" i="16"/>
  <c r="AD1501" i="16"/>
  <c r="AE1501" i="16" s="1"/>
  <c r="AF1501" i="16"/>
  <c r="AG1501" i="16"/>
  <c r="AH1501" i="16" s="1"/>
  <c r="AI1501" i="16"/>
  <c r="AJ1501" i="16"/>
  <c r="AK1501" i="16" s="1"/>
  <c r="AL1501" i="16"/>
  <c r="B1502" i="16"/>
  <c r="C1502" i="16"/>
  <c r="D1502" i="16"/>
  <c r="E1502" i="16"/>
  <c r="F1502" i="16"/>
  <c r="I1502" i="16"/>
  <c r="K1502" i="16"/>
  <c r="L1502" i="16"/>
  <c r="M1502" i="16" s="1"/>
  <c r="N1502" i="16"/>
  <c r="O1502" i="16"/>
  <c r="P1502" i="16" s="1"/>
  <c r="Q1502" i="16"/>
  <c r="R1502" i="16"/>
  <c r="S1502" i="16" s="1"/>
  <c r="T1502" i="16"/>
  <c r="U1502" i="16"/>
  <c r="V1502" i="16" s="1"/>
  <c r="W1502" i="16"/>
  <c r="X1502" i="16"/>
  <c r="Y1502" i="16" s="1"/>
  <c r="Z1502" i="16"/>
  <c r="AA1502" i="16"/>
  <c r="AB1502" i="16" s="1"/>
  <c r="AC1502" i="16"/>
  <c r="AD1502" i="16"/>
  <c r="AE1502" i="16" s="1"/>
  <c r="AF1502" i="16"/>
  <c r="AG1502" i="16"/>
  <c r="AH1502" i="16" s="1"/>
  <c r="AI1502" i="16"/>
  <c r="AJ1502" i="16"/>
  <c r="AK1502" i="16" s="1"/>
  <c r="AL1502" i="16"/>
  <c r="B1503" i="16"/>
  <c r="C1503" i="16"/>
  <c r="D1503" i="16"/>
  <c r="E1503" i="16"/>
  <c r="F1503" i="16"/>
  <c r="I1503" i="16"/>
  <c r="J1503" i="16" s="1"/>
  <c r="K1503" i="16"/>
  <c r="L1503" i="16"/>
  <c r="M1503" i="16" s="1"/>
  <c r="N1503" i="16"/>
  <c r="O1503" i="16"/>
  <c r="P1503" i="16" s="1"/>
  <c r="Q1503" i="16"/>
  <c r="R1503" i="16"/>
  <c r="S1503" i="16" s="1"/>
  <c r="T1503" i="16"/>
  <c r="U1503" i="16"/>
  <c r="V1503" i="16" s="1"/>
  <c r="W1503" i="16"/>
  <c r="X1503" i="16"/>
  <c r="Y1503" i="16" s="1"/>
  <c r="Z1503" i="16"/>
  <c r="AA1503" i="16"/>
  <c r="AB1503" i="16" s="1"/>
  <c r="AC1503" i="16"/>
  <c r="AD1503" i="16"/>
  <c r="AE1503" i="16" s="1"/>
  <c r="AF1503" i="16"/>
  <c r="AG1503" i="16"/>
  <c r="AH1503" i="16" s="1"/>
  <c r="AI1503" i="16"/>
  <c r="AJ1503" i="16"/>
  <c r="AK1503" i="16" s="1"/>
  <c r="AL1503" i="16"/>
  <c r="B1504" i="16"/>
  <c r="C1504" i="16"/>
  <c r="D1504" i="16"/>
  <c r="E1504" i="16"/>
  <c r="F1504" i="16"/>
  <c r="I1504" i="16"/>
  <c r="K1504" i="16"/>
  <c r="L1504" i="16"/>
  <c r="M1504" i="16" s="1"/>
  <c r="N1504" i="16"/>
  <c r="O1504" i="16"/>
  <c r="P1504" i="16" s="1"/>
  <c r="Q1504" i="16"/>
  <c r="R1504" i="16"/>
  <c r="S1504" i="16" s="1"/>
  <c r="T1504" i="16"/>
  <c r="U1504" i="16"/>
  <c r="V1504" i="16" s="1"/>
  <c r="W1504" i="16"/>
  <c r="X1504" i="16"/>
  <c r="Y1504" i="16" s="1"/>
  <c r="Z1504" i="16"/>
  <c r="AA1504" i="16"/>
  <c r="AB1504" i="16" s="1"/>
  <c r="AC1504" i="16"/>
  <c r="AD1504" i="16"/>
  <c r="AE1504" i="16" s="1"/>
  <c r="AF1504" i="16"/>
  <c r="AG1504" i="16"/>
  <c r="AH1504" i="16" s="1"/>
  <c r="AI1504" i="16"/>
  <c r="AJ1504" i="16"/>
  <c r="AK1504" i="16" s="1"/>
  <c r="AL1504" i="16"/>
  <c r="B1505" i="16"/>
  <c r="C1505" i="16"/>
  <c r="D1505" i="16"/>
  <c r="E1505" i="16"/>
  <c r="F1505" i="16"/>
  <c r="I1505" i="16"/>
  <c r="J1505" i="16" s="1"/>
  <c r="K1505" i="16"/>
  <c r="L1505" i="16"/>
  <c r="N1505" i="16"/>
  <c r="O1505" i="16"/>
  <c r="P1505" i="16" s="1"/>
  <c r="Q1505" i="16"/>
  <c r="R1505" i="16"/>
  <c r="S1505" i="16" s="1"/>
  <c r="T1505" i="16"/>
  <c r="U1505" i="16"/>
  <c r="V1505" i="16" s="1"/>
  <c r="W1505" i="16"/>
  <c r="X1505" i="16"/>
  <c r="Y1505" i="16" s="1"/>
  <c r="Z1505" i="16"/>
  <c r="AA1505" i="16"/>
  <c r="AB1505" i="16" s="1"/>
  <c r="AC1505" i="16"/>
  <c r="AD1505" i="16"/>
  <c r="AE1505" i="16" s="1"/>
  <c r="AF1505" i="16"/>
  <c r="AG1505" i="16"/>
  <c r="AH1505" i="16" s="1"/>
  <c r="AI1505" i="16"/>
  <c r="AJ1505" i="16"/>
  <c r="AK1505" i="16" s="1"/>
  <c r="AL1505" i="16"/>
  <c r="B1506" i="16"/>
  <c r="C1506" i="16"/>
  <c r="D1506" i="16"/>
  <c r="E1506" i="16"/>
  <c r="F1506" i="16"/>
  <c r="I1506" i="16"/>
  <c r="K1506" i="16"/>
  <c r="L1506" i="16"/>
  <c r="M1506" i="16" s="1"/>
  <c r="N1506" i="16"/>
  <c r="O1506" i="16"/>
  <c r="P1506" i="16" s="1"/>
  <c r="Q1506" i="16"/>
  <c r="R1506" i="16"/>
  <c r="S1506" i="16" s="1"/>
  <c r="T1506" i="16"/>
  <c r="U1506" i="16"/>
  <c r="V1506" i="16" s="1"/>
  <c r="W1506" i="16"/>
  <c r="X1506" i="16"/>
  <c r="Y1506" i="16" s="1"/>
  <c r="Z1506" i="16"/>
  <c r="AA1506" i="16"/>
  <c r="AB1506" i="16" s="1"/>
  <c r="AC1506" i="16"/>
  <c r="AD1506" i="16"/>
  <c r="AE1506" i="16" s="1"/>
  <c r="AF1506" i="16"/>
  <c r="AG1506" i="16"/>
  <c r="AH1506" i="16" s="1"/>
  <c r="AI1506" i="16"/>
  <c r="AJ1506" i="16"/>
  <c r="AK1506" i="16" s="1"/>
  <c r="AL1506" i="16"/>
  <c r="B1507" i="16"/>
  <c r="C1507" i="16"/>
  <c r="D1507" i="16"/>
  <c r="E1507" i="16"/>
  <c r="F1507" i="16"/>
  <c r="I1507" i="16"/>
  <c r="J1507" i="16" s="1"/>
  <c r="K1507" i="16"/>
  <c r="L1507" i="16"/>
  <c r="M1507" i="16" s="1"/>
  <c r="N1507" i="16"/>
  <c r="O1507" i="16"/>
  <c r="P1507" i="16" s="1"/>
  <c r="Q1507" i="16"/>
  <c r="R1507" i="16"/>
  <c r="S1507" i="16" s="1"/>
  <c r="T1507" i="16"/>
  <c r="U1507" i="16"/>
  <c r="V1507" i="16" s="1"/>
  <c r="W1507" i="16"/>
  <c r="X1507" i="16"/>
  <c r="Y1507" i="16" s="1"/>
  <c r="Z1507" i="16"/>
  <c r="AA1507" i="16"/>
  <c r="AB1507" i="16" s="1"/>
  <c r="AC1507" i="16"/>
  <c r="AD1507" i="16"/>
  <c r="AE1507" i="16" s="1"/>
  <c r="AF1507" i="16"/>
  <c r="AG1507" i="16"/>
  <c r="AH1507" i="16" s="1"/>
  <c r="AI1507" i="16"/>
  <c r="AJ1507" i="16"/>
  <c r="AK1507" i="16" s="1"/>
  <c r="AL1507" i="16"/>
  <c r="B1508" i="16"/>
  <c r="C1508" i="16"/>
  <c r="D1508" i="16"/>
  <c r="E1508" i="16"/>
  <c r="F1508" i="16"/>
  <c r="I1508" i="16"/>
  <c r="K1508" i="16"/>
  <c r="L1508" i="16"/>
  <c r="M1508" i="16" s="1"/>
  <c r="N1508" i="16"/>
  <c r="O1508" i="16"/>
  <c r="P1508" i="16" s="1"/>
  <c r="Q1508" i="16"/>
  <c r="R1508" i="16"/>
  <c r="S1508" i="16" s="1"/>
  <c r="T1508" i="16"/>
  <c r="U1508" i="16"/>
  <c r="V1508" i="16" s="1"/>
  <c r="W1508" i="16"/>
  <c r="X1508" i="16"/>
  <c r="Y1508" i="16" s="1"/>
  <c r="Z1508" i="16"/>
  <c r="AA1508" i="16"/>
  <c r="AB1508" i="16" s="1"/>
  <c r="AC1508" i="16"/>
  <c r="AD1508" i="16"/>
  <c r="AE1508" i="16" s="1"/>
  <c r="AF1508" i="16"/>
  <c r="AG1508" i="16"/>
  <c r="AH1508" i="16" s="1"/>
  <c r="AI1508" i="16"/>
  <c r="AJ1508" i="16"/>
  <c r="AK1508" i="16" s="1"/>
  <c r="AL1508" i="16"/>
  <c r="B1509" i="16"/>
  <c r="C1509" i="16"/>
  <c r="D1509" i="16"/>
  <c r="E1509" i="16"/>
  <c r="F1509" i="16"/>
  <c r="I1509" i="16"/>
  <c r="J1509" i="16" s="1"/>
  <c r="K1509" i="16"/>
  <c r="L1509" i="16"/>
  <c r="N1509" i="16"/>
  <c r="O1509" i="16"/>
  <c r="P1509" i="16" s="1"/>
  <c r="Q1509" i="16"/>
  <c r="R1509" i="16"/>
  <c r="S1509" i="16" s="1"/>
  <c r="T1509" i="16"/>
  <c r="U1509" i="16"/>
  <c r="V1509" i="16" s="1"/>
  <c r="W1509" i="16"/>
  <c r="X1509" i="16"/>
  <c r="Y1509" i="16" s="1"/>
  <c r="Z1509" i="16"/>
  <c r="AA1509" i="16"/>
  <c r="AB1509" i="16" s="1"/>
  <c r="AC1509" i="16"/>
  <c r="AD1509" i="16"/>
  <c r="AE1509" i="16" s="1"/>
  <c r="AF1509" i="16"/>
  <c r="AG1509" i="16"/>
  <c r="AH1509" i="16" s="1"/>
  <c r="AI1509" i="16"/>
  <c r="AJ1509" i="16"/>
  <c r="AK1509" i="16" s="1"/>
  <c r="AL1509" i="16"/>
  <c r="B1510" i="16"/>
  <c r="C1510" i="16"/>
  <c r="D1510" i="16"/>
  <c r="E1510" i="16"/>
  <c r="F1510" i="16"/>
  <c r="I1510" i="16"/>
  <c r="K1510" i="16"/>
  <c r="L1510" i="16"/>
  <c r="M1510" i="16" s="1"/>
  <c r="N1510" i="16"/>
  <c r="O1510" i="16"/>
  <c r="P1510" i="16" s="1"/>
  <c r="Q1510" i="16"/>
  <c r="R1510" i="16"/>
  <c r="S1510" i="16" s="1"/>
  <c r="T1510" i="16"/>
  <c r="U1510" i="16"/>
  <c r="V1510" i="16" s="1"/>
  <c r="W1510" i="16"/>
  <c r="X1510" i="16"/>
  <c r="Y1510" i="16" s="1"/>
  <c r="Z1510" i="16"/>
  <c r="AA1510" i="16"/>
  <c r="AB1510" i="16" s="1"/>
  <c r="AC1510" i="16"/>
  <c r="AD1510" i="16"/>
  <c r="AE1510" i="16" s="1"/>
  <c r="AF1510" i="16"/>
  <c r="AG1510" i="16"/>
  <c r="AH1510" i="16" s="1"/>
  <c r="AI1510" i="16"/>
  <c r="AJ1510" i="16"/>
  <c r="AK1510" i="16" s="1"/>
  <c r="AL1510" i="16"/>
  <c r="B1511" i="16"/>
  <c r="C1511" i="16"/>
  <c r="D1511" i="16"/>
  <c r="E1511" i="16"/>
  <c r="F1511" i="16"/>
  <c r="I1511" i="16"/>
  <c r="J1511" i="16" s="1"/>
  <c r="K1511" i="16"/>
  <c r="L1511" i="16"/>
  <c r="M1511" i="16" s="1"/>
  <c r="N1511" i="16"/>
  <c r="O1511" i="16"/>
  <c r="P1511" i="16" s="1"/>
  <c r="Q1511" i="16"/>
  <c r="R1511" i="16"/>
  <c r="S1511" i="16" s="1"/>
  <c r="T1511" i="16"/>
  <c r="U1511" i="16"/>
  <c r="V1511" i="16" s="1"/>
  <c r="W1511" i="16"/>
  <c r="X1511" i="16"/>
  <c r="Y1511" i="16" s="1"/>
  <c r="Z1511" i="16"/>
  <c r="AA1511" i="16"/>
  <c r="AB1511" i="16" s="1"/>
  <c r="AC1511" i="16"/>
  <c r="AD1511" i="16"/>
  <c r="AE1511" i="16" s="1"/>
  <c r="AF1511" i="16"/>
  <c r="AG1511" i="16"/>
  <c r="AH1511" i="16" s="1"/>
  <c r="AI1511" i="16"/>
  <c r="AJ1511" i="16"/>
  <c r="AK1511" i="16" s="1"/>
  <c r="AL1511" i="16"/>
  <c r="B1512" i="16"/>
  <c r="C1512" i="16"/>
  <c r="D1512" i="16"/>
  <c r="E1512" i="16"/>
  <c r="F1512" i="16"/>
  <c r="I1512" i="16"/>
  <c r="K1512" i="16"/>
  <c r="L1512" i="16"/>
  <c r="M1512" i="16" s="1"/>
  <c r="N1512" i="16"/>
  <c r="O1512" i="16"/>
  <c r="P1512" i="16" s="1"/>
  <c r="Q1512" i="16"/>
  <c r="R1512" i="16"/>
  <c r="S1512" i="16" s="1"/>
  <c r="T1512" i="16"/>
  <c r="U1512" i="16"/>
  <c r="V1512" i="16" s="1"/>
  <c r="W1512" i="16"/>
  <c r="X1512" i="16"/>
  <c r="Y1512" i="16" s="1"/>
  <c r="Z1512" i="16"/>
  <c r="AA1512" i="16"/>
  <c r="AB1512" i="16" s="1"/>
  <c r="AC1512" i="16"/>
  <c r="AD1512" i="16"/>
  <c r="AE1512" i="16" s="1"/>
  <c r="AF1512" i="16"/>
  <c r="AG1512" i="16"/>
  <c r="AH1512" i="16" s="1"/>
  <c r="AI1512" i="16"/>
  <c r="AJ1512" i="16"/>
  <c r="AK1512" i="16" s="1"/>
  <c r="AL1512" i="16"/>
  <c r="B1513" i="16"/>
  <c r="C1513" i="16"/>
  <c r="D1513" i="16"/>
  <c r="E1513" i="16"/>
  <c r="F1513" i="16"/>
  <c r="I1513" i="16"/>
  <c r="J1513" i="16" s="1"/>
  <c r="K1513" i="16"/>
  <c r="L1513" i="16"/>
  <c r="N1513" i="16"/>
  <c r="O1513" i="16"/>
  <c r="P1513" i="16" s="1"/>
  <c r="Q1513" i="16"/>
  <c r="R1513" i="16"/>
  <c r="S1513" i="16" s="1"/>
  <c r="T1513" i="16"/>
  <c r="U1513" i="16"/>
  <c r="V1513" i="16" s="1"/>
  <c r="W1513" i="16"/>
  <c r="X1513" i="16"/>
  <c r="Y1513" i="16" s="1"/>
  <c r="Z1513" i="16"/>
  <c r="AA1513" i="16"/>
  <c r="AB1513" i="16" s="1"/>
  <c r="AC1513" i="16"/>
  <c r="AD1513" i="16"/>
  <c r="AE1513" i="16" s="1"/>
  <c r="AF1513" i="16"/>
  <c r="AG1513" i="16"/>
  <c r="AH1513" i="16" s="1"/>
  <c r="AI1513" i="16"/>
  <c r="AJ1513" i="16"/>
  <c r="AK1513" i="16" s="1"/>
  <c r="AL1513" i="16"/>
  <c r="B1514" i="16"/>
  <c r="C1514" i="16"/>
  <c r="D1514" i="16"/>
  <c r="E1514" i="16"/>
  <c r="F1514" i="16"/>
  <c r="I1514" i="16"/>
  <c r="K1514" i="16"/>
  <c r="L1514" i="16"/>
  <c r="M1514" i="16" s="1"/>
  <c r="N1514" i="16"/>
  <c r="O1514" i="16"/>
  <c r="P1514" i="16" s="1"/>
  <c r="Q1514" i="16"/>
  <c r="R1514" i="16"/>
  <c r="S1514" i="16" s="1"/>
  <c r="T1514" i="16"/>
  <c r="U1514" i="16"/>
  <c r="V1514" i="16" s="1"/>
  <c r="W1514" i="16"/>
  <c r="X1514" i="16"/>
  <c r="Y1514" i="16" s="1"/>
  <c r="Z1514" i="16"/>
  <c r="AA1514" i="16"/>
  <c r="AB1514" i="16" s="1"/>
  <c r="AC1514" i="16"/>
  <c r="AD1514" i="16"/>
  <c r="AE1514" i="16" s="1"/>
  <c r="AF1514" i="16"/>
  <c r="AG1514" i="16"/>
  <c r="AH1514" i="16" s="1"/>
  <c r="AI1514" i="16"/>
  <c r="AJ1514" i="16"/>
  <c r="AK1514" i="16" s="1"/>
  <c r="AL1514" i="16"/>
  <c r="B1515" i="16"/>
  <c r="C1515" i="16"/>
  <c r="D1515" i="16"/>
  <c r="E1515" i="16"/>
  <c r="F1515" i="16"/>
  <c r="I1515" i="16"/>
  <c r="J1515" i="16" s="1"/>
  <c r="K1515" i="16"/>
  <c r="L1515" i="16"/>
  <c r="M1515" i="16" s="1"/>
  <c r="N1515" i="16"/>
  <c r="O1515" i="16"/>
  <c r="P1515" i="16" s="1"/>
  <c r="Q1515" i="16"/>
  <c r="R1515" i="16"/>
  <c r="S1515" i="16" s="1"/>
  <c r="T1515" i="16"/>
  <c r="U1515" i="16"/>
  <c r="V1515" i="16" s="1"/>
  <c r="W1515" i="16"/>
  <c r="X1515" i="16"/>
  <c r="Y1515" i="16" s="1"/>
  <c r="Z1515" i="16"/>
  <c r="AA1515" i="16"/>
  <c r="AB1515" i="16" s="1"/>
  <c r="AC1515" i="16"/>
  <c r="AD1515" i="16"/>
  <c r="AE1515" i="16" s="1"/>
  <c r="AF1515" i="16"/>
  <c r="AG1515" i="16"/>
  <c r="AH1515" i="16" s="1"/>
  <c r="AI1515" i="16"/>
  <c r="AJ1515" i="16"/>
  <c r="AK1515" i="16" s="1"/>
  <c r="AL1515" i="16"/>
  <c r="B1516" i="16"/>
  <c r="C1516" i="16"/>
  <c r="D1516" i="16"/>
  <c r="E1516" i="16"/>
  <c r="F1516" i="16"/>
  <c r="I1516" i="16"/>
  <c r="K1516" i="16"/>
  <c r="L1516" i="16"/>
  <c r="M1516" i="16" s="1"/>
  <c r="N1516" i="16"/>
  <c r="O1516" i="16"/>
  <c r="P1516" i="16" s="1"/>
  <c r="Q1516" i="16"/>
  <c r="R1516" i="16"/>
  <c r="S1516" i="16" s="1"/>
  <c r="T1516" i="16"/>
  <c r="U1516" i="16"/>
  <c r="V1516" i="16" s="1"/>
  <c r="W1516" i="16"/>
  <c r="X1516" i="16"/>
  <c r="Y1516" i="16" s="1"/>
  <c r="Z1516" i="16"/>
  <c r="AA1516" i="16"/>
  <c r="AB1516" i="16" s="1"/>
  <c r="AC1516" i="16"/>
  <c r="AD1516" i="16"/>
  <c r="AE1516" i="16" s="1"/>
  <c r="AF1516" i="16"/>
  <c r="AG1516" i="16"/>
  <c r="AH1516" i="16" s="1"/>
  <c r="AI1516" i="16"/>
  <c r="AJ1516" i="16"/>
  <c r="AK1516" i="16" s="1"/>
  <c r="AL1516" i="16"/>
  <c r="B1517" i="16"/>
  <c r="C1517" i="16"/>
  <c r="D1517" i="16"/>
  <c r="E1517" i="16"/>
  <c r="F1517" i="16"/>
  <c r="I1517" i="16"/>
  <c r="J1517" i="16" s="1"/>
  <c r="K1517" i="16"/>
  <c r="L1517" i="16"/>
  <c r="N1517" i="16"/>
  <c r="O1517" i="16"/>
  <c r="P1517" i="16" s="1"/>
  <c r="Q1517" i="16"/>
  <c r="R1517" i="16"/>
  <c r="S1517" i="16" s="1"/>
  <c r="T1517" i="16"/>
  <c r="U1517" i="16"/>
  <c r="V1517" i="16" s="1"/>
  <c r="W1517" i="16"/>
  <c r="X1517" i="16"/>
  <c r="Y1517" i="16" s="1"/>
  <c r="Z1517" i="16"/>
  <c r="AA1517" i="16"/>
  <c r="AB1517" i="16" s="1"/>
  <c r="AC1517" i="16"/>
  <c r="AD1517" i="16"/>
  <c r="AE1517" i="16" s="1"/>
  <c r="AF1517" i="16"/>
  <c r="AG1517" i="16"/>
  <c r="AH1517" i="16" s="1"/>
  <c r="AI1517" i="16"/>
  <c r="AJ1517" i="16"/>
  <c r="AK1517" i="16" s="1"/>
  <c r="AL1517" i="16"/>
  <c r="B1518" i="16"/>
  <c r="C1518" i="16"/>
  <c r="D1518" i="16"/>
  <c r="E1518" i="16"/>
  <c r="F1518" i="16"/>
  <c r="I1518" i="16"/>
  <c r="K1518" i="16"/>
  <c r="L1518" i="16"/>
  <c r="M1518" i="16" s="1"/>
  <c r="N1518" i="16"/>
  <c r="O1518" i="16"/>
  <c r="P1518" i="16" s="1"/>
  <c r="Q1518" i="16"/>
  <c r="R1518" i="16"/>
  <c r="S1518" i="16" s="1"/>
  <c r="T1518" i="16"/>
  <c r="U1518" i="16"/>
  <c r="V1518" i="16" s="1"/>
  <c r="W1518" i="16"/>
  <c r="X1518" i="16"/>
  <c r="Y1518" i="16" s="1"/>
  <c r="Z1518" i="16"/>
  <c r="AA1518" i="16"/>
  <c r="AB1518" i="16" s="1"/>
  <c r="AC1518" i="16"/>
  <c r="AD1518" i="16"/>
  <c r="AE1518" i="16" s="1"/>
  <c r="AF1518" i="16"/>
  <c r="AG1518" i="16"/>
  <c r="AH1518" i="16" s="1"/>
  <c r="AI1518" i="16"/>
  <c r="AJ1518" i="16"/>
  <c r="AK1518" i="16" s="1"/>
  <c r="AL1518" i="16"/>
  <c r="B1519" i="16"/>
  <c r="C1519" i="16"/>
  <c r="D1519" i="16"/>
  <c r="E1519" i="16"/>
  <c r="F1519" i="16"/>
  <c r="I1519" i="16"/>
  <c r="J1519" i="16" s="1"/>
  <c r="K1519" i="16"/>
  <c r="L1519" i="16"/>
  <c r="M1519" i="16" s="1"/>
  <c r="N1519" i="16"/>
  <c r="O1519" i="16"/>
  <c r="P1519" i="16" s="1"/>
  <c r="Q1519" i="16"/>
  <c r="R1519" i="16"/>
  <c r="S1519" i="16" s="1"/>
  <c r="T1519" i="16"/>
  <c r="U1519" i="16"/>
  <c r="V1519" i="16" s="1"/>
  <c r="W1519" i="16"/>
  <c r="X1519" i="16"/>
  <c r="Y1519" i="16" s="1"/>
  <c r="Z1519" i="16"/>
  <c r="AA1519" i="16"/>
  <c r="AB1519" i="16" s="1"/>
  <c r="AC1519" i="16"/>
  <c r="AD1519" i="16"/>
  <c r="AE1519" i="16" s="1"/>
  <c r="AF1519" i="16"/>
  <c r="AG1519" i="16"/>
  <c r="AH1519" i="16" s="1"/>
  <c r="AI1519" i="16"/>
  <c r="AJ1519" i="16"/>
  <c r="AK1519" i="16" s="1"/>
  <c r="AL1519" i="16"/>
  <c r="B1520" i="16"/>
  <c r="C1520" i="16"/>
  <c r="D1520" i="16"/>
  <c r="E1520" i="16"/>
  <c r="F1520" i="16"/>
  <c r="I1520" i="16"/>
  <c r="K1520" i="16"/>
  <c r="L1520" i="16"/>
  <c r="M1520" i="16" s="1"/>
  <c r="N1520" i="16"/>
  <c r="O1520" i="16"/>
  <c r="P1520" i="16" s="1"/>
  <c r="Q1520" i="16"/>
  <c r="R1520" i="16"/>
  <c r="S1520" i="16" s="1"/>
  <c r="T1520" i="16"/>
  <c r="U1520" i="16"/>
  <c r="V1520" i="16" s="1"/>
  <c r="W1520" i="16"/>
  <c r="X1520" i="16"/>
  <c r="Y1520" i="16" s="1"/>
  <c r="Z1520" i="16"/>
  <c r="AA1520" i="16"/>
  <c r="AB1520" i="16" s="1"/>
  <c r="AC1520" i="16"/>
  <c r="AD1520" i="16"/>
  <c r="AE1520" i="16" s="1"/>
  <c r="AF1520" i="16"/>
  <c r="AG1520" i="16"/>
  <c r="AH1520" i="16" s="1"/>
  <c r="AI1520" i="16"/>
  <c r="AJ1520" i="16"/>
  <c r="AK1520" i="16" s="1"/>
  <c r="AL1520" i="16"/>
  <c r="B1521" i="16"/>
  <c r="C1521" i="16"/>
  <c r="D1521" i="16"/>
  <c r="E1521" i="16"/>
  <c r="F1521" i="16"/>
  <c r="I1521" i="16"/>
  <c r="J1521" i="16" s="1"/>
  <c r="K1521" i="16"/>
  <c r="L1521" i="16"/>
  <c r="N1521" i="16"/>
  <c r="O1521" i="16"/>
  <c r="P1521" i="16" s="1"/>
  <c r="Q1521" i="16"/>
  <c r="R1521" i="16"/>
  <c r="S1521" i="16" s="1"/>
  <c r="T1521" i="16"/>
  <c r="U1521" i="16"/>
  <c r="V1521" i="16" s="1"/>
  <c r="W1521" i="16"/>
  <c r="X1521" i="16"/>
  <c r="Y1521" i="16" s="1"/>
  <c r="Z1521" i="16"/>
  <c r="AA1521" i="16"/>
  <c r="AB1521" i="16" s="1"/>
  <c r="AC1521" i="16"/>
  <c r="AD1521" i="16"/>
  <c r="AE1521" i="16" s="1"/>
  <c r="AF1521" i="16"/>
  <c r="AG1521" i="16"/>
  <c r="AH1521" i="16" s="1"/>
  <c r="AI1521" i="16"/>
  <c r="AJ1521" i="16"/>
  <c r="AK1521" i="16" s="1"/>
  <c r="AL1521" i="16"/>
  <c r="B1522" i="16"/>
  <c r="C1522" i="16"/>
  <c r="D1522" i="16"/>
  <c r="E1522" i="16"/>
  <c r="F1522" i="16"/>
  <c r="I1522" i="16"/>
  <c r="K1522" i="16"/>
  <c r="L1522" i="16"/>
  <c r="M1522" i="16" s="1"/>
  <c r="N1522" i="16"/>
  <c r="O1522" i="16"/>
  <c r="P1522" i="16" s="1"/>
  <c r="Q1522" i="16"/>
  <c r="R1522" i="16"/>
  <c r="S1522" i="16" s="1"/>
  <c r="T1522" i="16"/>
  <c r="U1522" i="16"/>
  <c r="V1522" i="16" s="1"/>
  <c r="W1522" i="16"/>
  <c r="X1522" i="16"/>
  <c r="Y1522" i="16" s="1"/>
  <c r="Z1522" i="16"/>
  <c r="AA1522" i="16"/>
  <c r="AB1522" i="16" s="1"/>
  <c r="AC1522" i="16"/>
  <c r="AD1522" i="16"/>
  <c r="AE1522" i="16" s="1"/>
  <c r="AF1522" i="16"/>
  <c r="AG1522" i="16"/>
  <c r="AH1522" i="16" s="1"/>
  <c r="AI1522" i="16"/>
  <c r="AJ1522" i="16"/>
  <c r="AK1522" i="16" s="1"/>
  <c r="AL1522" i="16"/>
  <c r="B1523" i="16"/>
  <c r="C1523" i="16"/>
  <c r="D1523" i="16"/>
  <c r="E1523" i="16"/>
  <c r="F1523" i="16"/>
  <c r="I1523" i="16"/>
  <c r="J1523" i="16" s="1"/>
  <c r="K1523" i="16"/>
  <c r="L1523" i="16"/>
  <c r="M1523" i="16" s="1"/>
  <c r="N1523" i="16"/>
  <c r="O1523" i="16"/>
  <c r="P1523" i="16" s="1"/>
  <c r="Q1523" i="16"/>
  <c r="R1523" i="16"/>
  <c r="S1523" i="16" s="1"/>
  <c r="T1523" i="16"/>
  <c r="U1523" i="16"/>
  <c r="V1523" i="16" s="1"/>
  <c r="W1523" i="16"/>
  <c r="X1523" i="16"/>
  <c r="Y1523" i="16" s="1"/>
  <c r="Z1523" i="16"/>
  <c r="AA1523" i="16"/>
  <c r="AB1523" i="16" s="1"/>
  <c r="AC1523" i="16"/>
  <c r="AD1523" i="16"/>
  <c r="AE1523" i="16" s="1"/>
  <c r="AF1523" i="16"/>
  <c r="AG1523" i="16"/>
  <c r="AH1523" i="16" s="1"/>
  <c r="AI1523" i="16"/>
  <c r="AJ1523" i="16"/>
  <c r="AK1523" i="16" s="1"/>
  <c r="AL1523" i="16"/>
  <c r="B1524" i="16"/>
  <c r="C1524" i="16"/>
  <c r="D1524" i="16"/>
  <c r="E1524" i="16"/>
  <c r="F1524" i="16"/>
  <c r="I1524" i="16"/>
  <c r="K1524" i="16"/>
  <c r="L1524" i="16"/>
  <c r="M1524" i="16" s="1"/>
  <c r="N1524" i="16"/>
  <c r="O1524" i="16"/>
  <c r="P1524" i="16" s="1"/>
  <c r="Q1524" i="16"/>
  <c r="R1524" i="16"/>
  <c r="S1524" i="16" s="1"/>
  <c r="T1524" i="16"/>
  <c r="U1524" i="16"/>
  <c r="V1524" i="16" s="1"/>
  <c r="W1524" i="16"/>
  <c r="X1524" i="16"/>
  <c r="Y1524" i="16" s="1"/>
  <c r="Z1524" i="16"/>
  <c r="AA1524" i="16"/>
  <c r="AB1524" i="16" s="1"/>
  <c r="AC1524" i="16"/>
  <c r="AD1524" i="16"/>
  <c r="AE1524" i="16" s="1"/>
  <c r="AF1524" i="16"/>
  <c r="AG1524" i="16"/>
  <c r="AH1524" i="16" s="1"/>
  <c r="AI1524" i="16"/>
  <c r="AJ1524" i="16"/>
  <c r="AK1524" i="16" s="1"/>
  <c r="AL1524" i="16"/>
  <c r="B1525" i="16"/>
  <c r="C1525" i="16"/>
  <c r="D1525" i="16"/>
  <c r="E1525" i="16"/>
  <c r="F1525" i="16"/>
  <c r="I1525" i="16"/>
  <c r="J1525" i="16" s="1"/>
  <c r="K1525" i="16"/>
  <c r="L1525" i="16"/>
  <c r="N1525" i="16"/>
  <c r="O1525" i="16"/>
  <c r="P1525" i="16" s="1"/>
  <c r="Q1525" i="16"/>
  <c r="R1525" i="16"/>
  <c r="S1525" i="16" s="1"/>
  <c r="T1525" i="16"/>
  <c r="U1525" i="16"/>
  <c r="V1525" i="16" s="1"/>
  <c r="W1525" i="16"/>
  <c r="X1525" i="16"/>
  <c r="Y1525" i="16" s="1"/>
  <c r="Z1525" i="16"/>
  <c r="AA1525" i="16"/>
  <c r="AB1525" i="16" s="1"/>
  <c r="AC1525" i="16"/>
  <c r="AD1525" i="16"/>
  <c r="AE1525" i="16" s="1"/>
  <c r="AF1525" i="16"/>
  <c r="AG1525" i="16"/>
  <c r="AH1525" i="16" s="1"/>
  <c r="AI1525" i="16"/>
  <c r="AJ1525" i="16"/>
  <c r="AK1525" i="16" s="1"/>
  <c r="AL1525" i="16"/>
  <c r="B1526" i="16"/>
  <c r="C1526" i="16"/>
  <c r="D1526" i="16"/>
  <c r="E1526" i="16"/>
  <c r="F1526" i="16"/>
  <c r="I1526" i="16"/>
  <c r="K1526" i="16"/>
  <c r="L1526" i="16"/>
  <c r="M1526" i="16" s="1"/>
  <c r="N1526" i="16"/>
  <c r="O1526" i="16"/>
  <c r="P1526" i="16" s="1"/>
  <c r="Q1526" i="16"/>
  <c r="R1526" i="16"/>
  <c r="S1526" i="16" s="1"/>
  <c r="T1526" i="16"/>
  <c r="U1526" i="16"/>
  <c r="V1526" i="16" s="1"/>
  <c r="W1526" i="16"/>
  <c r="X1526" i="16"/>
  <c r="Y1526" i="16" s="1"/>
  <c r="Z1526" i="16"/>
  <c r="AA1526" i="16"/>
  <c r="AB1526" i="16" s="1"/>
  <c r="AC1526" i="16"/>
  <c r="AD1526" i="16"/>
  <c r="AE1526" i="16" s="1"/>
  <c r="AF1526" i="16"/>
  <c r="AG1526" i="16"/>
  <c r="AH1526" i="16" s="1"/>
  <c r="AI1526" i="16"/>
  <c r="AJ1526" i="16"/>
  <c r="AK1526" i="16" s="1"/>
  <c r="AL1526" i="16"/>
  <c r="B1527" i="16"/>
  <c r="C1527" i="16"/>
  <c r="D1527" i="16"/>
  <c r="E1527" i="16"/>
  <c r="F1527" i="16"/>
  <c r="I1527" i="16"/>
  <c r="J1527" i="16" s="1"/>
  <c r="K1527" i="16"/>
  <c r="L1527" i="16"/>
  <c r="M1527" i="16" s="1"/>
  <c r="N1527" i="16"/>
  <c r="O1527" i="16"/>
  <c r="P1527" i="16" s="1"/>
  <c r="Q1527" i="16"/>
  <c r="R1527" i="16"/>
  <c r="S1527" i="16" s="1"/>
  <c r="T1527" i="16"/>
  <c r="U1527" i="16"/>
  <c r="V1527" i="16" s="1"/>
  <c r="W1527" i="16"/>
  <c r="X1527" i="16"/>
  <c r="Y1527" i="16" s="1"/>
  <c r="Z1527" i="16"/>
  <c r="AA1527" i="16"/>
  <c r="AB1527" i="16" s="1"/>
  <c r="AC1527" i="16"/>
  <c r="AD1527" i="16"/>
  <c r="AE1527" i="16" s="1"/>
  <c r="AF1527" i="16"/>
  <c r="AG1527" i="16"/>
  <c r="AH1527" i="16" s="1"/>
  <c r="AI1527" i="16"/>
  <c r="AJ1527" i="16"/>
  <c r="AK1527" i="16" s="1"/>
  <c r="AL1527" i="16"/>
  <c r="B1528" i="16"/>
  <c r="C1528" i="16"/>
  <c r="D1528" i="16"/>
  <c r="E1528" i="16"/>
  <c r="F1528" i="16"/>
  <c r="I1528" i="16"/>
  <c r="K1528" i="16"/>
  <c r="L1528" i="16"/>
  <c r="M1528" i="16" s="1"/>
  <c r="N1528" i="16"/>
  <c r="O1528" i="16"/>
  <c r="P1528" i="16" s="1"/>
  <c r="Q1528" i="16"/>
  <c r="R1528" i="16"/>
  <c r="S1528" i="16" s="1"/>
  <c r="T1528" i="16"/>
  <c r="U1528" i="16"/>
  <c r="V1528" i="16" s="1"/>
  <c r="W1528" i="16"/>
  <c r="X1528" i="16"/>
  <c r="Y1528" i="16" s="1"/>
  <c r="Z1528" i="16"/>
  <c r="AA1528" i="16"/>
  <c r="AB1528" i="16" s="1"/>
  <c r="AC1528" i="16"/>
  <c r="AD1528" i="16"/>
  <c r="AE1528" i="16" s="1"/>
  <c r="AF1528" i="16"/>
  <c r="AG1528" i="16"/>
  <c r="AH1528" i="16" s="1"/>
  <c r="AI1528" i="16"/>
  <c r="AJ1528" i="16"/>
  <c r="AK1528" i="16" s="1"/>
  <c r="AL1528" i="16"/>
  <c r="B1529" i="16"/>
  <c r="C1529" i="16"/>
  <c r="D1529" i="16"/>
  <c r="E1529" i="16"/>
  <c r="F1529" i="16"/>
  <c r="I1529" i="16"/>
  <c r="J1529" i="16" s="1"/>
  <c r="K1529" i="16"/>
  <c r="L1529" i="16"/>
  <c r="N1529" i="16"/>
  <c r="O1529" i="16"/>
  <c r="P1529" i="16" s="1"/>
  <c r="Q1529" i="16"/>
  <c r="R1529" i="16"/>
  <c r="S1529" i="16" s="1"/>
  <c r="T1529" i="16"/>
  <c r="U1529" i="16"/>
  <c r="V1529" i="16" s="1"/>
  <c r="W1529" i="16"/>
  <c r="X1529" i="16"/>
  <c r="Y1529" i="16" s="1"/>
  <c r="Z1529" i="16"/>
  <c r="AA1529" i="16"/>
  <c r="AB1529" i="16" s="1"/>
  <c r="AC1529" i="16"/>
  <c r="AD1529" i="16"/>
  <c r="AE1529" i="16" s="1"/>
  <c r="AF1529" i="16"/>
  <c r="AG1529" i="16"/>
  <c r="AH1529" i="16" s="1"/>
  <c r="AI1529" i="16"/>
  <c r="AJ1529" i="16"/>
  <c r="AK1529" i="16" s="1"/>
  <c r="AL1529" i="16"/>
  <c r="B1530" i="16"/>
  <c r="C1530" i="16"/>
  <c r="D1530" i="16"/>
  <c r="E1530" i="16"/>
  <c r="F1530" i="16"/>
  <c r="I1530" i="16"/>
  <c r="K1530" i="16"/>
  <c r="L1530" i="16"/>
  <c r="M1530" i="16" s="1"/>
  <c r="N1530" i="16"/>
  <c r="O1530" i="16"/>
  <c r="P1530" i="16" s="1"/>
  <c r="Q1530" i="16"/>
  <c r="R1530" i="16"/>
  <c r="S1530" i="16" s="1"/>
  <c r="T1530" i="16"/>
  <c r="U1530" i="16"/>
  <c r="V1530" i="16" s="1"/>
  <c r="W1530" i="16"/>
  <c r="X1530" i="16"/>
  <c r="Y1530" i="16" s="1"/>
  <c r="Z1530" i="16"/>
  <c r="AA1530" i="16"/>
  <c r="AB1530" i="16" s="1"/>
  <c r="AC1530" i="16"/>
  <c r="AD1530" i="16"/>
  <c r="AE1530" i="16" s="1"/>
  <c r="AF1530" i="16"/>
  <c r="AG1530" i="16"/>
  <c r="AH1530" i="16" s="1"/>
  <c r="AI1530" i="16"/>
  <c r="AJ1530" i="16"/>
  <c r="AK1530" i="16" s="1"/>
  <c r="AL1530" i="16"/>
  <c r="B1531" i="16"/>
  <c r="C1531" i="16"/>
  <c r="D1531" i="16"/>
  <c r="E1531" i="16"/>
  <c r="F1531" i="16"/>
  <c r="I1531" i="16"/>
  <c r="J1531" i="16" s="1"/>
  <c r="K1531" i="16"/>
  <c r="L1531" i="16"/>
  <c r="M1531" i="16" s="1"/>
  <c r="N1531" i="16"/>
  <c r="O1531" i="16"/>
  <c r="P1531" i="16" s="1"/>
  <c r="Q1531" i="16"/>
  <c r="R1531" i="16"/>
  <c r="S1531" i="16" s="1"/>
  <c r="T1531" i="16"/>
  <c r="U1531" i="16"/>
  <c r="V1531" i="16" s="1"/>
  <c r="W1531" i="16"/>
  <c r="X1531" i="16"/>
  <c r="Y1531" i="16" s="1"/>
  <c r="Z1531" i="16"/>
  <c r="AA1531" i="16"/>
  <c r="AB1531" i="16" s="1"/>
  <c r="AC1531" i="16"/>
  <c r="AD1531" i="16"/>
  <c r="AE1531" i="16" s="1"/>
  <c r="AF1531" i="16"/>
  <c r="AG1531" i="16"/>
  <c r="AH1531" i="16" s="1"/>
  <c r="AI1531" i="16"/>
  <c r="AJ1531" i="16"/>
  <c r="AK1531" i="16" s="1"/>
  <c r="AL1531" i="16"/>
  <c r="B1532" i="16"/>
  <c r="C1532" i="16"/>
  <c r="D1532" i="16"/>
  <c r="E1532" i="16"/>
  <c r="F1532" i="16"/>
  <c r="I1532" i="16"/>
  <c r="K1532" i="16"/>
  <c r="L1532" i="16"/>
  <c r="M1532" i="16" s="1"/>
  <c r="N1532" i="16"/>
  <c r="O1532" i="16"/>
  <c r="P1532" i="16" s="1"/>
  <c r="Q1532" i="16"/>
  <c r="R1532" i="16"/>
  <c r="S1532" i="16" s="1"/>
  <c r="T1532" i="16"/>
  <c r="U1532" i="16"/>
  <c r="V1532" i="16" s="1"/>
  <c r="W1532" i="16"/>
  <c r="X1532" i="16"/>
  <c r="Y1532" i="16" s="1"/>
  <c r="Z1532" i="16"/>
  <c r="AA1532" i="16"/>
  <c r="AB1532" i="16" s="1"/>
  <c r="AC1532" i="16"/>
  <c r="AD1532" i="16"/>
  <c r="AE1532" i="16" s="1"/>
  <c r="AF1532" i="16"/>
  <c r="AG1532" i="16"/>
  <c r="AH1532" i="16" s="1"/>
  <c r="AI1532" i="16"/>
  <c r="AJ1532" i="16"/>
  <c r="AK1532" i="16" s="1"/>
  <c r="AL1532" i="16"/>
  <c r="B1533" i="16"/>
  <c r="C1533" i="16"/>
  <c r="D1533" i="16"/>
  <c r="E1533" i="16"/>
  <c r="F1533" i="16"/>
  <c r="I1533" i="16"/>
  <c r="J1533" i="16" s="1"/>
  <c r="K1533" i="16"/>
  <c r="L1533" i="16"/>
  <c r="N1533" i="16"/>
  <c r="O1533" i="16"/>
  <c r="P1533" i="16" s="1"/>
  <c r="Q1533" i="16"/>
  <c r="R1533" i="16"/>
  <c r="S1533" i="16" s="1"/>
  <c r="T1533" i="16"/>
  <c r="U1533" i="16"/>
  <c r="V1533" i="16" s="1"/>
  <c r="W1533" i="16"/>
  <c r="X1533" i="16"/>
  <c r="Y1533" i="16" s="1"/>
  <c r="Z1533" i="16"/>
  <c r="AA1533" i="16"/>
  <c r="AB1533" i="16" s="1"/>
  <c r="AC1533" i="16"/>
  <c r="AD1533" i="16"/>
  <c r="AE1533" i="16" s="1"/>
  <c r="AF1533" i="16"/>
  <c r="AG1533" i="16"/>
  <c r="AH1533" i="16" s="1"/>
  <c r="AI1533" i="16"/>
  <c r="AJ1533" i="16"/>
  <c r="AK1533" i="16" s="1"/>
  <c r="AL1533" i="16"/>
  <c r="B1534" i="16"/>
  <c r="C1534" i="16"/>
  <c r="D1534" i="16"/>
  <c r="E1534" i="16"/>
  <c r="F1534" i="16"/>
  <c r="I1534" i="16"/>
  <c r="K1534" i="16"/>
  <c r="L1534" i="16"/>
  <c r="M1534" i="16" s="1"/>
  <c r="N1534" i="16"/>
  <c r="O1534" i="16"/>
  <c r="P1534" i="16" s="1"/>
  <c r="Q1534" i="16"/>
  <c r="R1534" i="16"/>
  <c r="S1534" i="16" s="1"/>
  <c r="T1534" i="16"/>
  <c r="U1534" i="16"/>
  <c r="V1534" i="16" s="1"/>
  <c r="W1534" i="16"/>
  <c r="X1534" i="16"/>
  <c r="Y1534" i="16" s="1"/>
  <c r="Z1534" i="16"/>
  <c r="AA1534" i="16"/>
  <c r="AB1534" i="16" s="1"/>
  <c r="AC1534" i="16"/>
  <c r="AD1534" i="16"/>
  <c r="AE1534" i="16" s="1"/>
  <c r="AF1534" i="16"/>
  <c r="AG1534" i="16"/>
  <c r="AH1534" i="16" s="1"/>
  <c r="AI1534" i="16"/>
  <c r="AJ1534" i="16"/>
  <c r="AK1534" i="16" s="1"/>
  <c r="AL1534" i="16"/>
  <c r="B1535" i="16"/>
  <c r="C1535" i="16"/>
  <c r="D1535" i="16"/>
  <c r="E1535" i="16"/>
  <c r="F1535" i="16"/>
  <c r="I1535" i="16"/>
  <c r="J1535" i="16" s="1"/>
  <c r="K1535" i="16"/>
  <c r="L1535" i="16"/>
  <c r="M1535" i="16" s="1"/>
  <c r="N1535" i="16"/>
  <c r="O1535" i="16"/>
  <c r="P1535" i="16" s="1"/>
  <c r="Q1535" i="16"/>
  <c r="R1535" i="16"/>
  <c r="S1535" i="16" s="1"/>
  <c r="T1535" i="16"/>
  <c r="U1535" i="16"/>
  <c r="V1535" i="16" s="1"/>
  <c r="W1535" i="16"/>
  <c r="X1535" i="16"/>
  <c r="Y1535" i="16" s="1"/>
  <c r="Z1535" i="16"/>
  <c r="AA1535" i="16"/>
  <c r="AB1535" i="16" s="1"/>
  <c r="AC1535" i="16"/>
  <c r="AD1535" i="16"/>
  <c r="AE1535" i="16" s="1"/>
  <c r="AF1535" i="16"/>
  <c r="AG1535" i="16"/>
  <c r="AH1535" i="16" s="1"/>
  <c r="AI1535" i="16"/>
  <c r="AJ1535" i="16"/>
  <c r="AK1535" i="16" s="1"/>
  <c r="AL1535" i="16"/>
  <c r="B1536" i="16"/>
  <c r="C1536" i="16"/>
  <c r="D1536" i="16"/>
  <c r="E1536" i="16"/>
  <c r="F1536" i="16"/>
  <c r="I1536" i="16"/>
  <c r="K1536" i="16"/>
  <c r="L1536" i="16"/>
  <c r="M1536" i="16" s="1"/>
  <c r="N1536" i="16"/>
  <c r="O1536" i="16"/>
  <c r="P1536" i="16" s="1"/>
  <c r="Q1536" i="16"/>
  <c r="R1536" i="16"/>
  <c r="S1536" i="16" s="1"/>
  <c r="T1536" i="16"/>
  <c r="U1536" i="16"/>
  <c r="V1536" i="16" s="1"/>
  <c r="W1536" i="16"/>
  <c r="X1536" i="16"/>
  <c r="Y1536" i="16" s="1"/>
  <c r="Z1536" i="16"/>
  <c r="AA1536" i="16"/>
  <c r="AB1536" i="16" s="1"/>
  <c r="AC1536" i="16"/>
  <c r="AD1536" i="16"/>
  <c r="AE1536" i="16" s="1"/>
  <c r="AF1536" i="16"/>
  <c r="AG1536" i="16"/>
  <c r="AH1536" i="16" s="1"/>
  <c r="AI1536" i="16"/>
  <c r="AJ1536" i="16"/>
  <c r="AK1536" i="16" s="1"/>
  <c r="AL1536" i="16"/>
  <c r="B1537" i="16"/>
  <c r="C1537" i="16"/>
  <c r="D1537" i="16"/>
  <c r="E1537" i="16"/>
  <c r="F1537" i="16"/>
  <c r="I1537" i="16"/>
  <c r="J1537" i="16" s="1"/>
  <c r="K1537" i="16"/>
  <c r="L1537" i="16"/>
  <c r="N1537" i="16"/>
  <c r="O1537" i="16"/>
  <c r="P1537" i="16" s="1"/>
  <c r="Q1537" i="16"/>
  <c r="R1537" i="16"/>
  <c r="S1537" i="16" s="1"/>
  <c r="T1537" i="16"/>
  <c r="U1537" i="16"/>
  <c r="V1537" i="16" s="1"/>
  <c r="W1537" i="16"/>
  <c r="X1537" i="16"/>
  <c r="Y1537" i="16" s="1"/>
  <c r="Z1537" i="16"/>
  <c r="AA1537" i="16"/>
  <c r="AB1537" i="16" s="1"/>
  <c r="AC1537" i="16"/>
  <c r="AD1537" i="16"/>
  <c r="AE1537" i="16" s="1"/>
  <c r="AF1537" i="16"/>
  <c r="AG1537" i="16"/>
  <c r="AH1537" i="16" s="1"/>
  <c r="AI1537" i="16"/>
  <c r="AJ1537" i="16"/>
  <c r="AK1537" i="16" s="1"/>
  <c r="AL1537" i="16"/>
  <c r="B1538" i="16"/>
  <c r="C1538" i="16"/>
  <c r="D1538" i="16"/>
  <c r="E1538" i="16"/>
  <c r="F1538" i="16"/>
  <c r="I1538" i="16"/>
  <c r="K1538" i="16"/>
  <c r="L1538" i="16"/>
  <c r="M1538" i="16" s="1"/>
  <c r="N1538" i="16"/>
  <c r="O1538" i="16"/>
  <c r="P1538" i="16" s="1"/>
  <c r="Q1538" i="16"/>
  <c r="R1538" i="16"/>
  <c r="S1538" i="16" s="1"/>
  <c r="T1538" i="16"/>
  <c r="U1538" i="16"/>
  <c r="V1538" i="16" s="1"/>
  <c r="W1538" i="16"/>
  <c r="X1538" i="16"/>
  <c r="Y1538" i="16" s="1"/>
  <c r="Z1538" i="16"/>
  <c r="AA1538" i="16"/>
  <c r="AB1538" i="16" s="1"/>
  <c r="AC1538" i="16"/>
  <c r="AD1538" i="16"/>
  <c r="AE1538" i="16" s="1"/>
  <c r="AF1538" i="16"/>
  <c r="AG1538" i="16"/>
  <c r="AH1538" i="16" s="1"/>
  <c r="AI1538" i="16"/>
  <c r="AJ1538" i="16"/>
  <c r="AK1538" i="16" s="1"/>
  <c r="AL1538" i="16"/>
  <c r="B1539" i="16"/>
  <c r="C1539" i="16"/>
  <c r="D1539" i="16"/>
  <c r="E1539" i="16"/>
  <c r="F1539" i="16"/>
  <c r="I1539" i="16"/>
  <c r="J1539" i="16" s="1"/>
  <c r="K1539" i="16"/>
  <c r="L1539" i="16"/>
  <c r="M1539" i="16" s="1"/>
  <c r="N1539" i="16"/>
  <c r="O1539" i="16"/>
  <c r="P1539" i="16" s="1"/>
  <c r="Q1539" i="16"/>
  <c r="R1539" i="16"/>
  <c r="S1539" i="16" s="1"/>
  <c r="T1539" i="16"/>
  <c r="U1539" i="16"/>
  <c r="V1539" i="16" s="1"/>
  <c r="W1539" i="16"/>
  <c r="X1539" i="16"/>
  <c r="Y1539" i="16" s="1"/>
  <c r="Z1539" i="16"/>
  <c r="AA1539" i="16"/>
  <c r="AB1539" i="16" s="1"/>
  <c r="AC1539" i="16"/>
  <c r="AD1539" i="16"/>
  <c r="AE1539" i="16" s="1"/>
  <c r="AF1539" i="16"/>
  <c r="AG1539" i="16"/>
  <c r="AH1539" i="16" s="1"/>
  <c r="AI1539" i="16"/>
  <c r="AJ1539" i="16"/>
  <c r="AK1539" i="16" s="1"/>
  <c r="AL1539" i="16"/>
  <c r="B1540" i="16"/>
  <c r="C1540" i="16"/>
  <c r="D1540" i="16"/>
  <c r="E1540" i="16"/>
  <c r="F1540" i="16"/>
  <c r="I1540" i="16"/>
  <c r="K1540" i="16"/>
  <c r="L1540" i="16"/>
  <c r="M1540" i="16" s="1"/>
  <c r="N1540" i="16"/>
  <c r="O1540" i="16"/>
  <c r="P1540" i="16" s="1"/>
  <c r="Q1540" i="16"/>
  <c r="R1540" i="16"/>
  <c r="S1540" i="16" s="1"/>
  <c r="T1540" i="16"/>
  <c r="U1540" i="16"/>
  <c r="V1540" i="16" s="1"/>
  <c r="W1540" i="16"/>
  <c r="X1540" i="16"/>
  <c r="Y1540" i="16" s="1"/>
  <c r="Z1540" i="16"/>
  <c r="AA1540" i="16"/>
  <c r="AB1540" i="16" s="1"/>
  <c r="AC1540" i="16"/>
  <c r="AD1540" i="16"/>
  <c r="AE1540" i="16" s="1"/>
  <c r="AF1540" i="16"/>
  <c r="AG1540" i="16"/>
  <c r="AH1540" i="16" s="1"/>
  <c r="AI1540" i="16"/>
  <c r="AJ1540" i="16"/>
  <c r="AK1540" i="16" s="1"/>
  <c r="AL1540" i="16"/>
  <c r="B1541" i="16"/>
  <c r="C1541" i="16"/>
  <c r="D1541" i="16"/>
  <c r="E1541" i="16"/>
  <c r="F1541" i="16"/>
  <c r="I1541" i="16"/>
  <c r="J1541" i="16" s="1"/>
  <c r="K1541" i="16"/>
  <c r="L1541" i="16"/>
  <c r="N1541" i="16"/>
  <c r="O1541" i="16"/>
  <c r="P1541" i="16" s="1"/>
  <c r="Q1541" i="16"/>
  <c r="R1541" i="16"/>
  <c r="S1541" i="16" s="1"/>
  <c r="T1541" i="16"/>
  <c r="U1541" i="16"/>
  <c r="V1541" i="16" s="1"/>
  <c r="W1541" i="16"/>
  <c r="X1541" i="16"/>
  <c r="Y1541" i="16" s="1"/>
  <c r="Z1541" i="16"/>
  <c r="AA1541" i="16"/>
  <c r="AB1541" i="16" s="1"/>
  <c r="AC1541" i="16"/>
  <c r="AD1541" i="16"/>
  <c r="AE1541" i="16" s="1"/>
  <c r="AF1541" i="16"/>
  <c r="AG1541" i="16"/>
  <c r="AH1541" i="16" s="1"/>
  <c r="AI1541" i="16"/>
  <c r="AJ1541" i="16"/>
  <c r="AK1541" i="16" s="1"/>
  <c r="AL1541" i="16"/>
  <c r="B1542" i="16"/>
  <c r="C1542" i="16"/>
  <c r="D1542" i="16"/>
  <c r="E1542" i="16"/>
  <c r="F1542" i="16"/>
  <c r="I1542" i="16"/>
  <c r="K1542" i="16"/>
  <c r="L1542" i="16"/>
  <c r="M1542" i="16" s="1"/>
  <c r="N1542" i="16"/>
  <c r="O1542" i="16"/>
  <c r="P1542" i="16" s="1"/>
  <c r="Q1542" i="16"/>
  <c r="R1542" i="16"/>
  <c r="S1542" i="16" s="1"/>
  <c r="T1542" i="16"/>
  <c r="U1542" i="16"/>
  <c r="V1542" i="16" s="1"/>
  <c r="W1542" i="16"/>
  <c r="X1542" i="16"/>
  <c r="Y1542" i="16" s="1"/>
  <c r="Z1542" i="16"/>
  <c r="AA1542" i="16"/>
  <c r="AB1542" i="16" s="1"/>
  <c r="AC1542" i="16"/>
  <c r="AD1542" i="16"/>
  <c r="AE1542" i="16" s="1"/>
  <c r="AF1542" i="16"/>
  <c r="AG1542" i="16"/>
  <c r="AH1542" i="16" s="1"/>
  <c r="AI1542" i="16"/>
  <c r="AJ1542" i="16"/>
  <c r="AK1542" i="16" s="1"/>
  <c r="AL1542" i="16"/>
  <c r="B1543" i="16"/>
  <c r="C1543" i="16"/>
  <c r="D1543" i="16"/>
  <c r="E1543" i="16"/>
  <c r="F1543" i="16"/>
  <c r="I1543" i="16"/>
  <c r="J1543" i="16" s="1"/>
  <c r="K1543" i="16"/>
  <c r="L1543" i="16"/>
  <c r="M1543" i="16" s="1"/>
  <c r="N1543" i="16"/>
  <c r="O1543" i="16"/>
  <c r="P1543" i="16" s="1"/>
  <c r="Q1543" i="16"/>
  <c r="R1543" i="16"/>
  <c r="S1543" i="16" s="1"/>
  <c r="T1543" i="16"/>
  <c r="U1543" i="16"/>
  <c r="V1543" i="16" s="1"/>
  <c r="W1543" i="16"/>
  <c r="X1543" i="16"/>
  <c r="Y1543" i="16" s="1"/>
  <c r="Z1543" i="16"/>
  <c r="AA1543" i="16"/>
  <c r="AB1543" i="16" s="1"/>
  <c r="AC1543" i="16"/>
  <c r="AD1543" i="16"/>
  <c r="AE1543" i="16" s="1"/>
  <c r="AF1543" i="16"/>
  <c r="AG1543" i="16"/>
  <c r="AH1543" i="16" s="1"/>
  <c r="AI1543" i="16"/>
  <c r="AJ1543" i="16"/>
  <c r="AK1543" i="16" s="1"/>
  <c r="AL1543" i="16"/>
  <c r="B1544" i="16"/>
  <c r="C1544" i="16"/>
  <c r="D1544" i="16"/>
  <c r="E1544" i="16"/>
  <c r="F1544" i="16"/>
  <c r="I1544" i="16"/>
  <c r="K1544" i="16"/>
  <c r="L1544" i="16"/>
  <c r="M1544" i="16" s="1"/>
  <c r="N1544" i="16"/>
  <c r="O1544" i="16"/>
  <c r="P1544" i="16" s="1"/>
  <c r="Q1544" i="16"/>
  <c r="R1544" i="16"/>
  <c r="S1544" i="16" s="1"/>
  <c r="T1544" i="16"/>
  <c r="U1544" i="16"/>
  <c r="V1544" i="16" s="1"/>
  <c r="W1544" i="16"/>
  <c r="X1544" i="16"/>
  <c r="Y1544" i="16" s="1"/>
  <c r="Z1544" i="16"/>
  <c r="AA1544" i="16"/>
  <c r="AB1544" i="16" s="1"/>
  <c r="AC1544" i="16"/>
  <c r="AD1544" i="16"/>
  <c r="AE1544" i="16" s="1"/>
  <c r="AF1544" i="16"/>
  <c r="AG1544" i="16"/>
  <c r="AH1544" i="16" s="1"/>
  <c r="AI1544" i="16"/>
  <c r="AJ1544" i="16"/>
  <c r="AK1544" i="16" s="1"/>
  <c r="AL1544" i="16"/>
  <c r="B1545" i="16"/>
  <c r="C1545" i="16"/>
  <c r="D1545" i="16"/>
  <c r="E1545" i="16"/>
  <c r="F1545" i="16"/>
  <c r="I1545" i="16"/>
  <c r="J1545" i="16" s="1"/>
  <c r="K1545" i="16"/>
  <c r="L1545" i="16"/>
  <c r="N1545" i="16"/>
  <c r="O1545" i="16"/>
  <c r="P1545" i="16" s="1"/>
  <c r="Q1545" i="16"/>
  <c r="R1545" i="16"/>
  <c r="S1545" i="16" s="1"/>
  <c r="T1545" i="16"/>
  <c r="U1545" i="16"/>
  <c r="V1545" i="16" s="1"/>
  <c r="W1545" i="16"/>
  <c r="X1545" i="16"/>
  <c r="Y1545" i="16" s="1"/>
  <c r="Z1545" i="16"/>
  <c r="AA1545" i="16"/>
  <c r="AB1545" i="16" s="1"/>
  <c r="AC1545" i="16"/>
  <c r="AD1545" i="16"/>
  <c r="AE1545" i="16" s="1"/>
  <c r="AF1545" i="16"/>
  <c r="AG1545" i="16"/>
  <c r="AH1545" i="16" s="1"/>
  <c r="AI1545" i="16"/>
  <c r="AJ1545" i="16"/>
  <c r="AK1545" i="16" s="1"/>
  <c r="AL1545" i="16"/>
  <c r="B1546" i="16"/>
  <c r="C1546" i="16"/>
  <c r="D1546" i="16"/>
  <c r="E1546" i="16"/>
  <c r="F1546" i="16"/>
  <c r="I1546" i="16"/>
  <c r="K1546" i="16"/>
  <c r="L1546" i="16"/>
  <c r="M1546" i="16" s="1"/>
  <c r="N1546" i="16"/>
  <c r="O1546" i="16"/>
  <c r="P1546" i="16" s="1"/>
  <c r="Q1546" i="16"/>
  <c r="R1546" i="16"/>
  <c r="S1546" i="16" s="1"/>
  <c r="T1546" i="16"/>
  <c r="U1546" i="16"/>
  <c r="V1546" i="16" s="1"/>
  <c r="W1546" i="16"/>
  <c r="X1546" i="16"/>
  <c r="Y1546" i="16" s="1"/>
  <c r="Z1546" i="16"/>
  <c r="AA1546" i="16"/>
  <c r="AB1546" i="16" s="1"/>
  <c r="AC1546" i="16"/>
  <c r="AD1546" i="16"/>
  <c r="AE1546" i="16" s="1"/>
  <c r="AF1546" i="16"/>
  <c r="AG1546" i="16"/>
  <c r="AH1546" i="16" s="1"/>
  <c r="AI1546" i="16"/>
  <c r="AJ1546" i="16"/>
  <c r="AK1546" i="16" s="1"/>
  <c r="AL1546" i="16"/>
  <c r="B1547" i="16"/>
  <c r="C1547" i="16"/>
  <c r="D1547" i="16"/>
  <c r="E1547" i="16"/>
  <c r="F1547" i="16"/>
  <c r="I1547" i="16"/>
  <c r="J1547" i="16" s="1"/>
  <c r="K1547" i="16"/>
  <c r="L1547" i="16"/>
  <c r="M1547" i="16" s="1"/>
  <c r="N1547" i="16"/>
  <c r="O1547" i="16"/>
  <c r="P1547" i="16" s="1"/>
  <c r="Q1547" i="16"/>
  <c r="R1547" i="16"/>
  <c r="S1547" i="16" s="1"/>
  <c r="T1547" i="16"/>
  <c r="U1547" i="16"/>
  <c r="V1547" i="16" s="1"/>
  <c r="W1547" i="16"/>
  <c r="X1547" i="16"/>
  <c r="Y1547" i="16" s="1"/>
  <c r="Z1547" i="16"/>
  <c r="AA1547" i="16"/>
  <c r="AB1547" i="16" s="1"/>
  <c r="AC1547" i="16"/>
  <c r="AD1547" i="16"/>
  <c r="AE1547" i="16" s="1"/>
  <c r="AF1547" i="16"/>
  <c r="AG1547" i="16"/>
  <c r="AH1547" i="16" s="1"/>
  <c r="AI1547" i="16"/>
  <c r="AJ1547" i="16"/>
  <c r="AK1547" i="16" s="1"/>
  <c r="AL1547" i="16"/>
  <c r="B1548" i="16"/>
  <c r="C1548" i="16"/>
  <c r="D1548" i="16"/>
  <c r="E1548" i="16"/>
  <c r="F1548" i="16"/>
  <c r="I1548" i="16"/>
  <c r="K1548" i="16"/>
  <c r="L1548" i="16"/>
  <c r="M1548" i="16" s="1"/>
  <c r="N1548" i="16"/>
  <c r="O1548" i="16"/>
  <c r="P1548" i="16" s="1"/>
  <c r="Q1548" i="16"/>
  <c r="R1548" i="16"/>
  <c r="S1548" i="16" s="1"/>
  <c r="T1548" i="16"/>
  <c r="U1548" i="16"/>
  <c r="V1548" i="16" s="1"/>
  <c r="W1548" i="16"/>
  <c r="X1548" i="16"/>
  <c r="Y1548" i="16" s="1"/>
  <c r="Z1548" i="16"/>
  <c r="AA1548" i="16"/>
  <c r="AB1548" i="16" s="1"/>
  <c r="AC1548" i="16"/>
  <c r="AD1548" i="16"/>
  <c r="AE1548" i="16" s="1"/>
  <c r="AF1548" i="16"/>
  <c r="AG1548" i="16"/>
  <c r="AH1548" i="16" s="1"/>
  <c r="AI1548" i="16"/>
  <c r="AJ1548" i="16"/>
  <c r="AK1548" i="16" s="1"/>
  <c r="AL1548" i="16"/>
  <c r="B1549" i="16"/>
  <c r="C1549" i="16"/>
  <c r="D1549" i="16"/>
  <c r="E1549" i="16"/>
  <c r="F1549" i="16"/>
  <c r="I1549" i="16"/>
  <c r="J1549" i="16" s="1"/>
  <c r="K1549" i="16"/>
  <c r="L1549" i="16"/>
  <c r="N1549" i="16"/>
  <c r="O1549" i="16"/>
  <c r="P1549" i="16" s="1"/>
  <c r="Q1549" i="16"/>
  <c r="R1549" i="16"/>
  <c r="S1549" i="16" s="1"/>
  <c r="T1549" i="16"/>
  <c r="U1549" i="16"/>
  <c r="V1549" i="16" s="1"/>
  <c r="W1549" i="16"/>
  <c r="X1549" i="16"/>
  <c r="Y1549" i="16" s="1"/>
  <c r="Z1549" i="16"/>
  <c r="AA1549" i="16"/>
  <c r="AB1549" i="16" s="1"/>
  <c r="AC1549" i="16"/>
  <c r="AD1549" i="16"/>
  <c r="AE1549" i="16" s="1"/>
  <c r="AF1549" i="16"/>
  <c r="AG1549" i="16"/>
  <c r="AH1549" i="16" s="1"/>
  <c r="AI1549" i="16"/>
  <c r="AJ1549" i="16"/>
  <c r="AK1549" i="16" s="1"/>
  <c r="AL1549" i="16"/>
  <c r="B1550" i="16"/>
  <c r="C1550" i="16"/>
  <c r="D1550" i="16"/>
  <c r="E1550" i="16"/>
  <c r="F1550" i="16"/>
  <c r="I1550" i="16"/>
  <c r="K1550" i="16"/>
  <c r="L1550" i="16"/>
  <c r="M1550" i="16" s="1"/>
  <c r="N1550" i="16"/>
  <c r="O1550" i="16"/>
  <c r="P1550" i="16" s="1"/>
  <c r="Q1550" i="16"/>
  <c r="R1550" i="16"/>
  <c r="S1550" i="16" s="1"/>
  <c r="T1550" i="16"/>
  <c r="U1550" i="16"/>
  <c r="V1550" i="16" s="1"/>
  <c r="W1550" i="16"/>
  <c r="X1550" i="16"/>
  <c r="Y1550" i="16" s="1"/>
  <c r="Z1550" i="16"/>
  <c r="AA1550" i="16"/>
  <c r="AB1550" i="16" s="1"/>
  <c r="AC1550" i="16"/>
  <c r="AD1550" i="16"/>
  <c r="AE1550" i="16" s="1"/>
  <c r="AF1550" i="16"/>
  <c r="AG1550" i="16"/>
  <c r="AH1550" i="16" s="1"/>
  <c r="AI1550" i="16"/>
  <c r="AJ1550" i="16"/>
  <c r="AK1550" i="16" s="1"/>
  <c r="AL1550" i="16"/>
  <c r="B1551" i="16"/>
  <c r="C1551" i="16"/>
  <c r="D1551" i="16"/>
  <c r="E1551" i="16"/>
  <c r="F1551" i="16"/>
  <c r="I1551" i="16"/>
  <c r="J1551" i="16" s="1"/>
  <c r="K1551" i="16"/>
  <c r="L1551" i="16"/>
  <c r="M1551" i="16" s="1"/>
  <c r="N1551" i="16"/>
  <c r="O1551" i="16"/>
  <c r="P1551" i="16" s="1"/>
  <c r="Q1551" i="16"/>
  <c r="R1551" i="16"/>
  <c r="S1551" i="16" s="1"/>
  <c r="T1551" i="16"/>
  <c r="U1551" i="16"/>
  <c r="V1551" i="16" s="1"/>
  <c r="W1551" i="16"/>
  <c r="X1551" i="16"/>
  <c r="Y1551" i="16" s="1"/>
  <c r="Z1551" i="16"/>
  <c r="AA1551" i="16"/>
  <c r="AB1551" i="16" s="1"/>
  <c r="AC1551" i="16"/>
  <c r="AD1551" i="16"/>
  <c r="AE1551" i="16" s="1"/>
  <c r="AF1551" i="16"/>
  <c r="AG1551" i="16"/>
  <c r="AH1551" i="16" s="1"/>
  <c r="AI1551" i="16"/>
  <c r="AJ1551" i="16"/>
  <c r="AK1551" i="16" s="1"/>
  <c r="AL1551" i="16"/>
  <c r="B1552" i="16"/>
  <c r="C1552" i="16"/>
  <c r="D1552" i="16"/>
  <c r="E1552" i="16"/>
  <c r="F1552" i="16"/>
  <c r="I1552" i="16"/>
  <c r="K1552" i="16"/>
  <c r="L1552" i="16"/>
  <c r="M1552" i="16" s="1"/>
  <c r="N1552" i="16"/>
  <c r="O1552" i="16"/>
  <c r="P1552" i="16" s="1"/>
  <c r="Q1552" i="16"/>
  <c r="R1552" i="16"/>
  <c r="S1552" i="16" s="1"/>
  <c r="T1552" i="16"/>
  <c r="U1552" i="16"/>
  <c r="V1552" i="16" s="1"/>
  <c r="W1552" i="16"/>
  <c r="X1552" i="16"/>
  <c r="Y1552" i="16" s="1"/>
  <c r="Z1552" i="16"/>
  <c r="AA1552" i="16"/>
  <c r="AB1552" i="16" s="1"/>
  <c r="AC1552" i="16"/>
  <c r="AD1552" i="16"/>
  <c r="AE1552" i="16" s="1"/>
  <c r="AF1552" i="16"/>
  <c r="AG1552" i="16"/>
  <c r="AH1552" i="16" s="1"/>
  <c r="AI1552" i="16"/>
  <c r="AJ1552" i="16"/>
  <c r="AK1552" i="16" s="1"/>
  <c r="AL1552" i="16"/>
  <c r="B1553" i="16"/>
  <c r="C1553" i="16"/>
  <c r="D1553" i="16"/>
  <c r="E1553" i="16"/>
  <c r="F1553" i="16"/>
  <c r="I1553" i="16"/>
  <c r="J1553" i="16" s="1"/>
  <c r="K1553" i="16"/>
  <c r="L1553" i="16"/>
  <c r="N1553" i="16"/>
  <c r="O1553" i="16"/>
  <c r="P1553" i="16" s="1"/>
  <c r="Q1553" i="16"/>
  <c r="R1553" i="16"/>
  <c r="S1553" i="16" s="1"/>
  <c r="T1553" i="16"/>
  <c r="U1553" i="16"/>
  <c r="V1553" i="16" s="1"/>
  <c r="W1553" i="16"/>
  <c r="X1553" i="16"/>
  <c r="Y1553" i="16" s="1"/>
  <c r="Z1553" i="16"/>
  <c r="AA1553" i="16"/>
  <c r="AB1553" i="16" s="1"/>
  <c r="AC1553" i="16"/>
  <c r="AD1553" i="16"/>
  <c r="AE1553" i="16" s="1"/>
  <c r="AF1553" i="16"/>
  <c r="AG1553" i="16"/>
  <c r="AH1553" i="16" s="1"/>
  <c r="AI1553" i="16"/>
  <c r="AJ1553" i="16"/>
  <c r="AK1553" i="16" s="1"/>
  <c r="AL1553" i="16"/>
  <c r="B1554" i="16"/>
  <c r="C1554" i="16"/>
  <c r="D1554" i="16"/>
  <c r="E1554" i="16"/>
  <c r="F1554" i="16"/>
  <c r="I1554" i="16"/>
  <c r="K1554" i="16"/>
  <c r="L1554" i="16"/>
  <c r="M1554" i="16" s="1"/>
  <c r="N1554" i="16"/>
  <c r="O1554" i="16"/>
  <c r="P1554" i="16" s="1"/>
  <c r="Q1554" i="16"/>
  <c r="R1554" i="16"/>
  <c r="S1554" i="16" s="1"/>
  <c r="T1554" i="16"/>
  <c r="U1554" i="16"/>
  <c r="V1554" i="16" s="1"/>
  <c r="W1554" i="16"/>
  <c r="X1554" i="16"/>
  <c r="Y1554" i="16" s="1"/>
  <c r="Z1554" i="16"/>
  <c r="AA1554" i="16"/>
  <c r="AB1554" i="16" s="1"/>
  <c r="AC1554" i="16"/>
  <c r="AD1554" i="16"/>
  <c r="AE1554" i="16" s="1"/>
  <c r="AF1554" i="16"/>
  <c r="AG1554" i="16"/>
  <c r="AH1554" i="16" s="1"/>
  <c r="AI1554" i="16"/>
  <c r="AJ1554" i="16"/>
  <c r="AK1554" i="16" s="1"/>
  <c r="AL1554" i="16"/>
  <c r="B1555" i="16"/>
  <c r="C1555" i="16"/>
  <c r="D1555" i="16"/>
  <c r="E1555" i="16"/>
  <c r="F1555" i="16"/>
  <c r="I1555" i="16"/>
  <c r="J1555" i="16" s="1"/>
  <c r="K1555" i="16"/>
  <c r="L1555" i="16"/>
  <c r="M1555" i="16" s="1"/>
  <c r="N1555" i="16"/>
  <c r="O1555" i="16"/>
  <c r="P1555" i="16" s="1"/>
  <c r="Q1555" i="16"/>
  <c r="R1555" i="16"/>
  <c r="S1555" i="16" s="1"/>
  <c r="T1555" i="16"/>
  <c r="U1555" i="16"/>
  <c r="V1555" i="16" s="1"/>
  <c r="W1555" i="16"/>
  <c r="X1555" i="16"/>
  <c r="Y1555" i="16" s="1"/>
  <c r="Z1555" i="16"/>
  <c r="AA1555" i="16"/>
  <c r="AB1555" i="16" s="1"/>
  <c r="AC1555" i="16"/>
  <c r="AD1555" i="16"/>
  <c r="AE1555" i="16" s="1"/>
  <c r="AF1555" i="16"/>
  <c r="AG1555" i="16"/>
  <c r="AH1555" i="16" s="1"/>
  <c r="AI1555" i="16"/>
  <c r="AJ1555" i="16"/>
  <c r="AK1555" i="16" s="1"/>
  <c r="AL1555" i="16"/>
  <c r="B1556" i="16"/>
  <c r="C1556" i="16"/>
  <c r="D1556" i="16"/>
  <c r="E1556" i="16"/>
  <c r="F1556" i="16"/>
  <c r="I1556" i="16"/>
  <c r="K1556" i="16"/>
  <c r="L1556" i="16"/>
  <c r="M1556" i="16" s="1"/>
  <c r="N1556" i="16"/>
  <c r="O1556" i="16"/>
  <c r="P1556" i="16" s="1"/>
  <c r="Q1556" i="16"/>
  <c r="R1556" i="16"/>
  <c r="S1556" i="16" s="1"/>
  <c r="T1556" i="16"/>
  <c r="U1556" i="16"/>
  <c r="V1556" i="16" s="1"/>
  <c r="W1556" i="16"/>
  <c r="X1556" i="16"/>
  <c r="Y1556" i="16" s="1"/>
  <c r="Z1556" i="16"/>
  <c r="AA1556" i="16"/>
  <c r="AB1556" i="16" s="1"/>
  <c r="AC1556" i="16"/>
  <c r="AD1556" i="16"/>
  <c r="AE1556" i="16" s="1"/>
  <c r="AF1556" i="16"/>
  <c r="AG1556" i="16"/>
  <c r="AH1556" i="16" s="1"/>
  <c r="AI1556" i="16"/>
  <c r="AJ1556" i="16"/>
  <c r="AK1556" i="16" s="1"/>
  <c r="AL1556" i="16"/>
  <c r="B1557" i="16"/>
  <c r="C1557" i="16"/>
  <c r="D1557" i="16"/>
  <c r="E1557" i="16"/>
  <c r="F1557" i="16"/>
  <c r="I1557" i="16"/>
  <c r="J1557" i="16" s="1"/>
  <c r="K1557" i="16"/>
  <c r="L1557" i="16"/>
  <c r="N1557" i="16"/>
  <c r="O1557" i="16"/>
  <c r="P1557" i="16" s="1"/>
  <c r="Q1557" i="16"/>
  <c r="R1557" i="16"/>
  <c r="S1557" i="16" s="1"/>
  <c r="T1557" i="16"/>
  <c r="U1557" i="16"/>
  <c r="V1557" i="16" s="1"/>
  <c r="W1557" i="16"/>
  <c r="X1557" i="16"/>
  <c r="Y1557" i="16" s="1"/>
  <c r="Z1557" i="16"/>
  <c r="AA1557" i="16"/>
  <c r="AB1557" i="16" s="1"/>
  <c r="AC1557" i="16"/>
  <c r="AD1557" i="16"/>
  <c r="AE1557" i="16" s="1"/>
  <c r="AF1557" i="16"/>
  <c r="AG1557" i="16"/>
  <c r="AH1557" i="16" s="1"/>
  <c r="AI1557" i="16"/>
  <c r="AJ1557" i="16"/>
  <c r="AK1557" i="16" s="1"/>
  <c r="AL1557" i="16"/>
  <c r="B1558" i="16"/>
  <c r="C1558" i="16"/>
  <c r="D1558" i="16"/>
  <c r="E1558" i="16"/>
  <c r="F1558" i="16"/>
  <c r="I1558" i="16"/>
  <c r="K1558" i="16"/>
  <c r="L1558" i="16"/>
  <c r="M1558" i="16" s="1"/>
  <c r="N1558" i="16"/>
  <c r="O1558" i="16"/>
  <c r="P1558" i="16" s="1"/>
  <c r="Q1558" i="16"/>
  <c r="R1558" i="16"/>
  <c r="S1558" i="16" s="1"/>
  <c r="T1558" i="16"/>
  <c r="U1558" i="16"/>
  <c r="V1558" i="16" s="1"/>
  <c r="W1558" i="16"/>
  <c r="X1558" i="16"/>
  <c r="Y1558" i="16" s="1"/>
  <c r="Z1558" i="16"/>
  <c r="AA1558" i="16"/>
  <c r="AB1558" i="16" s="1"/>
  <c r="AC1558" i="16"/>
  <c r="AD1558" i="16"/>
  <c r="AE1558" i="16" s="1"/>
  <c r="AF1558" i="16"/>
  <c r="AG1558" i="16"/>
  <c r="AH1558" i="16" s="1"/>
  <c r="AI1558" i="16"/>
  <c r="AJ1558" i="16"/>
  <c r="AK1558" i="16" s="1"/>
  <c r="AL1558" i="16"/>
  <c r="B1559" i="16"/>
  <c r="C1559" i="16"/>
  <c r="D1559" i="16"/>
  <c r="E1559" i="16"/>
  <c r="F1559" i="16"/>
  <c r="I1559" i="16"/>
  <c r="J1559" i="16" s="1"/>
  <c r="K1559" i="16"/>
  <c r="L1559" i="16"/>
  <c r="M1559" i="16" s="1"/>
  <c r="N1559" i="16"/>
  <c r="O1559" i="16"/>
  <c r="P1559" i="16" s="1"/>
  <c r="Q1559" i="16"/>
  <c r="R1559" i="16"/>
  <c r="S1559" i="16" s="1"/>
  <c r="T1559" i="16"/>
  <c r="U1559" i="16"/>
  <c r="V1559" i="16" s="1"/>
  <c r="W1559" i="16"/>
  <c r="X1559" i="16"/>
  <c r="Y1559" i="16" s="1"/>
  <c r="Z1559" i="16"/>
  <c r="AA1559" i="16"/>
  <c r="AB1559" i="16" s="1"/>
  <c r="AC1559" i="16"/>
  <c r="AD1559" i="16"/>
  <c r="AE1559" i="16" s="1"/>
  <c r="AF1559" i="16"/>
  <c r="AG1559" i="16"/>
  <c r="AH1559" i="16" s="1"/>
  <c r="AI1559" i="16"/>
  <c r="AJ1559" i="16"/>
  <c r="AK1559" i="16" s="1"/>
  <c r="AL1559" i="16"/>
  <c r="B1560" i="16"/>
  <c r="C1560" i="16"/>
  <c r="D1560" i="16"/>
  <c r="E1560" i="16"/>
  <c r="F1560" i="16"/>
  <c r="I1560" i="16"/>
  <c r="K1560" i="16"/>
  <c r="L1560" i="16"/>
  <c r="M1560" i="16" s="1"/>
  <c r="N1560" i="16"/>
  <c r="O1560" i="16"/>
  <c r="P1560" i="16" s="1"/>
  <c r="Q1560" i="16"/>
  <c r="R1560" i="16"/>
  <c r="S1560" i="16" s="1"/>
  <c r="T1560" i="16"/>
  <c r="U1560" i="16"/>
  <c r="V1560" i="16" s="1"/>
  <c r="W1560" i="16"/>
  <c r="X1560" i="16"/>
  <c r="Y1560" i="16" s="1"/>
  <c r="Z1560" i="16"/>
  <c r="AA1560" i="16"/>
  <c r="AB1560" i="16" s="1"/>
  <c r="AC1560" i="16"/>
  <c r="AD1560" i="16"/>
  <c r="AE1560" i="16" s="1"/>
  <c r="AF1560" i="16"/>
  <c r="AG1560" i="16"/>
  <c r="AH1560" i="16" s="1"/>
  <c r="AI1560" i="16"/>
  <c r="AJ1560" i="16"/>
  <c r="AK1560" i="16" s="1"/>
  <c r="AL1560" i="16"/>
  <c r="B1561" i="16"/>
  <c r="C1561" i="16"/>
  <c r="D1561" i="16"/>
  <c r="E1561" i="16"/>
  <c r="F1561" i="16"/>
  <c r="I1561" i="16"/>
  <c r="J1561" i="16" s="1"/>
  <c r="K1561" i="16"/>
  <c r="L1561" i="16"/>
  <c r="N1561" i="16"/>
  <c r="O1561" i="16"/>
  <c r="P1561" i="16" s="1"/>
  <c r="Q1561" i="16"/>
  <c r="R1561" i="16"/>
  <c r="S1561" i="16" s="1"/>
  <c r="T1561" i="16"/>
  <c r="U1561" i="16"/>
  <c r="V1561" i="16" s="1"/>
  <c r="W1561" i="16"/>
  <c r="X1561" i="16"/>
  <c r="Y1561" i="16" s="1"/>
  <c r="Z1561" i="16"/>
  <c r="AA1561" i="16"/>
  <c r="AB1561" i="16" s="1"/>
  <c r="AC1561" i="16"/>
  <c r="AD1561" i="16"/>
  <c r="AE1561" i="16" s="1"/>
  <c r="AF1561" i="16"/>
  <c r="AG1561" i="16"/>
  <c r="AH1561" i="16" s="1"/>
  <c r="AI1561" i="16"/>
  <c r="AJ1561" i="16"/>
  <c r="AK1561" i="16" s="1"/>
  <c r="AL1561" i="16"/>
  <c r="B1562" i="16"/>
  <c r="C1562" i="16"/>
  <c r="D1562" i="16"/>
  <c r="E1562" i="16"/>
  <c r="F1562" i="16"/>
  <c r="I1562" i="16"/>
  <c r="K1562" i="16"/>
  <c r="L1562" i="16"/>
  <c r="M1562" i="16" s="1"/>
  <c r="N1562" i="16"/>
  <c r="O1562" i="16"/>
  <c r="P1562" i="16" s="1"/>
  <c r="Q1562" i="16"/>
  <c r="R1562" i="16"/>
  <c r="S1562" i="16" s="1"/>
  <c r="T1562" i="16"/>
  <c r="U1562" i="16"/>
  <c r="V1562" i="16" s="1"/>
  <c r="W1562" i="16"/>
  <c r="X1562" i="16"/>
  <c r="Y1562" i="16" s="1"/>
  <c r="Z1562" i="16"/>
  <c r="AA1562" i="16"/>
  <c r="AB1562" i="16" s="1"/>
  <c r="AC1562" i="16"/>
  <c r="AD1562" i="16"/>
  <c r="AE1562" i="16" s="1"/>
  <c r="AF1562" i="16"/>
  <c r="AG1562" i="16"/>
  <c r="AH1562" i="16" s="1"/>
  <c r="AI1562" i="16"/>
  <c r="AJ1562" i="16"/>
  <c r="AK1562" i="16" s="1"/>
  <c r="AL1562" i="16"/>
  <c r="B1563" i="16"/>
  <c r="C1563" i="16"/>
  <c r="D1563" i="16"/>
  <c r="E1563" i="16"/>
  <c r="F1563" i="16"/>
  <c r="I1563" i="16"/>
  <c r="J1563" i="16" s="1"/>
  <c r="K1563" i="16"/>
  <c r="L1563" i="16"/>
  <c r="M1563" i="16" s="1"/>
  <c r="N1563" i="16"/>
  <c r="O1563" i="16"/>
  <c r="P1563" i="16" s="1"/>
  <c r="Q1563" i="16"/>
  <c r="R1563" i="16"/>
  <c r="S1563" i="16" s="1"/>
  <c r="T1563" i="16"/>
  <c r="U1563" i="16"/>
  <c r="V1563" i="16" s="1"/>
  <c r="W1563" i="16"/>
  <c r="X1563" i="16"/>
  <c r="Y1563" i="16" s="1"/>
  <c r="Z1563" i="16"/>
  <c r="AA1563" i="16"/>
  <c r="AB1563" i="16" s="1"/>
  <c r="AC1563" i="16"/>
  <c r="AD1563" i="16"/>
  <c r="AE1563" i="16" s="1"/>
  <c r="AF1563" i="16"/>
  <c r="AG1563" i="16"/>
  <c r="AH1563" i="16" s="1"/>
  <c r="AI1563" i="16"/>
  <c r="AJ1563" i="16"/>
  <c r="AK1563" i="16" s="1"/>
  <c r="AL1563" i="16"/>
  <c r="B1564" i="16"/>
  <c r="C1564" i="16"/>
  <c r="D1564" i="16"/>
  <c r="E1564" i="16"/>
  <c r="F1564" i="16"/>
  <c r="I1564" i="16"/>
  <c r="K1564" i="16"/>
  <c r="L1564" i="16"/>
  <c r="M1564" i="16" s="1"/>
  <c r="N1564" i="16"/>
  <c r="O1564" i="16"/>
  <c r="P1564" i="16" s="1"/>
  <c r="Q1564" i="16"/>
  <c r="R1564" i="16"/>
  <c r="S1564" i="16" s="1"/>
  <c r="T1564" i="16"/>
  <c r="U1564" i="16"/>
  <c r="V1564" i="16" s="1"/>
  <c r="W1564" i="16"/>
  <c r="X1564" i="16"/>
  <c r="Y1564" i="16" s="1"/>
  <c r="Z1564" i="16"/>
  <c r="AA1564" i="16"/>
  <c r="AB1564" i="16" s="1"/>
  <c r="AC1564" i="16"/>
  <c r="AD1564" i="16"/>
  <c r="AE1564" i="16" s="1"/>
  <c r="AF1564" i="16"/>
  <c r="AG1564" i="16"/>
  <c r="AH1564" i="16" s="1"/>
  <c r="AI1564" i="16"/>
  <c r="AJ1564" i="16"/>
  <c r="AK1564" i="16" s="1"/>
  <c r="AL1564" i="16"/>
  <c r="B1565" i="16"/>
  <c r="C1565" i="16"/>
  <c r="D1565" i="16"/>
  <c r="E1565" i="16"/>
  <c r="F1565" i="16"/>
  <c r="I1565" i="16"/>
  <c r="J1565" i="16" s="1"/>
  <c r="K1565" i="16"/>
  <c r="L1565" i="16"/>
  <c r="N1565" i="16"/>
  <c r="O1565" i="16"/>
  <c r="P1565" i="16" s="1"/>
  <c r="Q1565" i="16"/>
  <c r="R1565" i="16"/>
  <c r="S1565" i="16" s="1"/>
  <c r="T1565" i="16"/>
  <c r="U1565" i="16"/>
  <c r="V1565" i="16" s="1"/>
  <c r="W1565" i="16"/>
  <c r="X1565" i="16"/>
  <c r="Y1565" i="16" s="1"/>
  <c r="Z1565" i="16"/>
  <c r="AA1565" i="16"/>
  <c r="AB1565" i="16" s="1"/>
  <c r="AC1565" i="16"/>
  <c r="AD1565" i="16"/>
  <c r="AE1565" i="16" s="1"/>
  <c r="AF1565" i="16"/>
  <c r="AG1565" i="16"/>
  <c r="AH1565" i="16" s="1"/>
  <c r="AI1565" i="16"/>
  <c r="AJ1565" i="16"/>
  <c r="AK1565" i="16" s="1"/>
  <c r="AL1565" i="16"/>
  <c r="B1566" i="16"/>
  <c r="C1566" i="16"/>
  <c r="D1566" i="16"/>
  <c r="E1566" i="16"/>
  <c r="F1566" i="16"/>
  <c r="I1566" i="16"/>
  <c r="K1566" i="16"/>
  <c r="L1566" i="16"/>
  <c r="M1566" i="16" s="1"/>
  <c r="N1566" i="16"/>
  <c r="O1566" i="16"/>
  <c r="P1566" i="16" s="1"/>
  <c r="Q1566" i="16"/>
  <c r="R1566" i="16"/>
  <c r="S1566" i="16" s="1"/>
  <c r="T1566" i="16"/>
  <c r="U1566" i="16"/>
  <c r="V1566" i="16" s="1"/>
  <c r="W1566" i="16"/>
  <c r="X1566" i="16"/>
  <c r="Y1566" i="16" s="1"/>
  <c r="Z1566" i="16"/>
  <c r="AA1566" i="16"/>
  <c r="AB1566" i="16" s="1"/>
  <c r="AC1566" i="16"/>
  <c r="AD1566" i="16"/>
  <c r="AE1566" i="16" s="1"/>
  <c r="AF1566" i="16"/>
  <c r="AG1566" i="16"/>
  <c r="AH1566" i="16" s="1"/>
  <c r="AI1566" i="16"/>
  <c r="AJ1566" i="16"/>
  <c r="AK1566" i="16" s="1"/>
  <c r="AL1566" i="16"/>
  <c r="B1567" i="16"/>
  <c r="C1567" i="16"/>
  <c r="D1567" i="16"/>
  <c r="E1567" i="16"/>
  <c r="F1567" i="16"/>
  <c r="I1567" i="16"/>
  <c r="J1567" i="16" s="1"/>
  <c r="K1567" i="16"/>
  <c r="L1567" i="16"/>
  <c r="M1567" i="16" s="1"/>
  <c r="N1567" i="16"/>
  <c r="O1567" i="16"/>
  <c r="P1567" i="16" s="1"/>
  <c r="Q1567" i="16"/>
  <c r="R1567" i="16"/>
  <c r="S1567" i="16" s="1"/>
  <c r="T1567" i="16"/>
  <c r="U1567" i="16"/>
  <c r="V1567" i="16" s="1"/>
  <c r="W1567" i="16"/>
  <c r="X1567" i="16"/>
  <c r="Y1567" i="16" s="1"/>
  <c r="Z1567" i="16"/>
  <c r="AA1567" i="16"/>
  <c r="AB1567" i="16" s="1"/>
  <c r="AC1567" i="16"/>
  <c r="AD1567" i="16"/>
  <c r="AE1567" i="16" s="1"/>
  <c r="AF1567" i="16"/>
  <c r="AG1567" i="16"/>
  <c r="AH1567" i="16" s="1"/>
  <c r="AI1567" i="16"/>
  <c r="AJ1567" i="16"/>
  <c r="AK1567" i="16" s="1"/>
  <c r="AL1567" i="16"/>
  <c r="B1568" i="16"/>
  <c r="C1568" i="16"/>
  <c r="D1568" i="16"/>
  <c r="E1568" i="16"/>
  <c r="F1568" i="16"/>
  <c r="I1568" i="16"/>
  <c r="K1568" i="16"/>
  <c r="L1568" i="16"/>
  <c r="M1568" i="16" s="1"/>
  <c r="N1568" i="16"/>
  <c r="O1568" i="16"/>
  <c r="P1568" i="16" s="1"/>
  <c r="Q1568" i="16"/>
  <c r="R1568" i="16"/>
  <c r="S1568" i="16" s="1"/>
  <c r="T1568" i="16"/>
  <c r="U1568" i="16"/>
  <c r="V1568" i="16" s="1"/>
  <c r="W1568" i="16"/>
  <c r="X1568" i="16"/>
  <c r="Y1568" i="16" s="1"/>
  <c r="Z1568" i="16"/>
  <c r="AA1568" i="16"/>
  <c r="AB1568" i="16" s="1"/>
  <c r="AC1568" i="16"/>
  <c r="AD1568" i="16"/>
  <c r="AE1568" i="16" s="1"/>
  <c r="AF1568" i="16"/>
  <c r="AG1568" i="16"/>
  <c r="AH1568" i="16" s="1"/>
  <c r="AI1568" i="16"/>
  <c r="AJ1568" i="16"/>
  <c r="AK1568" i="16" s="1"/>
  <c r="AL1568" i="16"/>
  <c r="B1569" i="16"/>
  <c r="C1569" i="16"/>
  <c r="D1569" i="16"/>
  <c r="E1569" i="16"/>
  <c r="F1569" i="16"/>
  <c r="I1569" i="16"/>
  <c r="J1569" i="16" s="1"/>
  <c r="K1569" i="16"/>
  <c r="L1569" i="16"/>
  <c r="N1569" i="16"/>
  <c r="O1569" i="16"/>
  <c r="P1569" i="16" s="1"/>
  <c r="Q1569" i="16"/>
  <c r="R1569" i="16"/>
  <c r="S1569" i="16" s="1"/>
  <c r="T1569" i="16"/>
  <c r="U1569" i="16"/>
  <c r="V1569" i="16" s="1"/>
  <c r="W1569" i="16"/>
  <c r="X1569" i="16"/>
  <c r="Y1569" i="16" s="1"/>
  <c r="Z1569" i="16"/>
  <c r="AA1569" i="16"/>
  <c r="AB1569" i="16" s="1"/>
  <c r="AC1569" i="16"/>
  <c r="AD1569" i="16"/>
  <c r="AE1569" i="16" s="1"/>
  <c r="AF1569" i="16"/>
  <c r="AG1569" i="16"/>
  <c r="AH1569" i="16" s="1"/>
  <c r="AI1569" i="16"/>
  <c r="AJ1569" i="16"/>
  <c r="AK1569" i="16" s="1"/>
  <c r="AL1569" i="16"/>
  <c r="B1570" i="16"/>
  <c r="C1570" i="16"/>
  <c r="D1570" i="16"/>
  <c r="E1570" i="16"/>
  <c r="F1570" i="16"/>
  <c r="I1570" i="16"/>
  <c r="K1570" i="16"/>
  <c r="L1570" i="16"/>
  <c r="M1570" i="16" s="1"/>
  <c r="N1570" i="16"/>
  <c r="O1570" i="16"/>
  <c r="P1570" i="16" s="1"/>
  <c r="Q1570" i="16"/>
  <c r="R1570" i="16"/>
  <c r="S1570" i="16" s="1"/>
  <c r="T1570" i="16"/>
  <c r="U1570" i="16"/>
  <c r="V1570" i="16" s="1"/>
  <c r="W1570" i="16"/>
  <c r="X1570" i="16"/>
  <c r="Y1570" i="16" s="1"/>
  <c r="Z1570" i="16"/>
  <c r="AA1570" i="16"/>
  <c r="AB1570" i="16" s="1"/>
  <c r="AC1570" i="16"/>
  <c r="AD1570" i="16"/>
  <c r="AE1570" i="16" s="1"/>
  <c r="AF1570" i="16"/>
  <c r="AG1570" i="16"/>
  <c r="AH1570" i="16" s="1"/>
  <c r="AI1570" i="16"/>
  <c r="AJ1570" i="16"/>
  <c r="AK1570" i="16" s="1"/>
  <c r="AL1570" i="16"/>
  <c r="B1571" i="16"/>
  <c r="C1571" i="16"/>
  <c r="D1571" i="16"/>
  <c r="E1571" i="16"/>
  <c r="F1571" i="16"/>
  <c r="I1571" i="16"/>
  <c r="J1571" i="16" s="1"/>
  <c r="K1571" i="16"/>
  <c r="L1571" i="16"/>
  <c r="M1571" i="16" s="1"/>
  <c r="N1571" i="16"/>
  <c r="O1571" i="16"/>
  <c r="P1571" i="16" s="1"/>
  <c r="Q1571" i="16"/>
  <c r="R1571" i="16"/>
  <c r="S1571" i="16" s="1"/>
  <c r="T1571" i="16"/>
  <c r="U1571" i="16"/>
  <c r="V1571" i="16" s="1"/>
  <c r="W1571" i="16"/>
  <c r="X1571" i="16"/>
  <c r="Y1571" i="16" s="1"/>
  <c r="Z1571" i="16"/>
  <c r="AA1571" i="16"/>
  <c r="AB1571" i="16" s="1"/>
  <c r="AC1571" i="16"/>
  <c r="AD1571" i="16"/>
  <c r="AE1571" i="16" s="1"/>
  <c r="AF1571" i="16"/>
  <c r="AG1571" i="16"/>
  <c r="AH1571" i="16" s="1"/>
  <c r="AI1571" i="16"/>
  <c r="AJ1571" i="16"/>
  <c r="AK1571" i="16" s="1"/>
  <c r="AL1571" i="16"/>
  <c r="B1572" i="16"/>
  <c r="C1572" i="16"/>
  <c r="D1572" i="16"/>
  <c r="E1572" i="16"/>
  <c r="F1572" i="16"/>
  <c r="I1572" i="16"/>
  <c r="K1572" i="16"/>
  <c r="L1572" i="16"/>
  <c r="M1572" i="16" s="1"/>
  <c r="N1572" i="16"/>
  <c r="O1572" i="16"/>
  <c r="P1572" i="16" s="1"/>
  <c r="Q1572" i="16"/>
  <c r="R1572" i="16"/>
  <c r="S1572" i="16" s="1"/>
  <c r="T1572" i="16"/>
  <c r="U1572" i="16"/>
  <c r="V1572" i="16" s="1"/>
  <c r="W1572" i="16"/>
  <c r="X1572" i="16"/>
  <c r="Y1572" i="16" s="1"/>
  <c r="Z1572" i="16"/>
  <c r="AA1572" i="16"/>
  <c r="AB1572" i="16" s="1"/>
  <c r="AC1572" i="16"/>
  <c r="AD1572" i="16"/>
  <c r="AE1572" i="16" s="1"/>
  <c r="AF1572" i="16"/>
  <c r="AG1572" i="16"/>
  <c r="AH1572" i="16" s="1"/>
  <c r="AI1572" i="16"/>
  <c r="AJ1572" i="16"/>
  <c r="AK1572" i="16" s="1"/>
  <c r="AL1572" i="16"/>
  <c r="B1573" i="16"/>
  <c r="C1573" i="16"/>
  <c r="D1573" i="16"/>
  <c r="E1573" i="16"/>
  <c r="F1573" i="16"/>
  <c r="I1573" i="16"/>
  <c r="J1573" i="16" s="1"/>
  <c r="K1573" i="16"/>
  <c r="L1573" i="16"/>
  <c r="N1573" i="16"/>
  <c r="O1573" i="16"/>
  <c r="P1573" i="16" s="1"/>
  <c r="Q1573" i="16"/>
  <c r="R1573" i="16"/>
  <c r="S1573" i="16" s="1"/>
  <c r="T1573" i="16"/>
  <c r="U1573" i="16"/>
  <c r="V1573" i="16" s="1"/>
  <c r="W1573" i="16"/>
  <c r="X1573" i="16"/>
  <c r="Y1573" i="16" s="1"/>
  <c r="Z1573" i="16"/>
  <c r="AA1573" i="16"/>
  <c r="AB1573" i="16" s="1"/>
  <c r="AC1573" i="16"/>
  <c r="AD1573" i="16"/>
  <c r="AE1573" i="16" s="1"/>
  <c r="AF1573" i="16"/>
  <c r="AG1573" i="16"/>
  <c r="AH1573" i="16" s="1"/>
  <c r="AI1573" i="16"/>
  <c r="AJ1573" i="16"/>
  <c r="AK1573" i="16" s="1"/>
  <c r="AL1573" i="16"/>
  <c r="B1574" i="16"/>
  <c r="C1574" i="16"/>
  <c r="D1574" i="16"/>
  <c r="E1574" i="16"/>
  <c r="F1574" i="16"/>
  <c r="I1574" i="16"/>
  <c r="K1574" i="16"/>
  <c r="L1574" i="16"/>
  <c r="M1574" i="16" s="1"/>
  <c r="N1574" i="16"/>
  <c r="O1574" i="16"/>
  <c r="P1574" i="16" s="1"/>
  <c r="Q1574" i="16"/>
  <c r="R1574" i="16"/>
  <c r="S1574" i="16" s="1"/>
  <c r="T1574" i="16"/>
  <c r="U1574" i="16"/>
  <c r="V1574" i="16" s="1"/>
  <c r="W1574" i="16"/>
  <c r="X1574" i="16"/>
  <c r="Y1574" i="16" s="1"/>
  <c r="Z1574" i="16"/>
  <c r="AA1574" i="16"/>
  <c r="AB1574" i="16" s="1"/>
  <c r="AC1574" i="16"/>
  <c r="AD1574" i="16"/>
  <c r="AE1574" i="16" s="1"/>
  <c r="AF1574" i="16"/>
  <c r="AG1574" i="16"/>
  <c r="AH1574" i="16" s="1"/>
  <c r="AI1574" i="16"/>
  <c r="AJ1574" i="16"/>
  <c r="AK1574" i="16" s="1"/>
  <c r="AL1574" i="16"/>
  <c r="B1575" i="16"/>
  <c r="C1575" i="16"/>
  <c r="D1575" i="16"/>
  <c r="E1575" i="16"/>
  <c r="F1575" i="16"/>
  <c r="I1575" i="16"/>
  <c r="J1575" i="16" s="1"/>
  <c r="K1575" i="16"/>
  <c r="L1575" i="16"/>
  <c r="M1575" i="16" s="1"/>
  <c r="N1575" i="16"/>
  <c r="O1575" i="16"/>
  <c r="P1575" i="16" s="1"/>
  <c r="Q1575" i="16"/>
  <c r="R1575" i="16"/>
  <c r="S1575" i="16" s="1"/>
  <c r="T1575" i="16"/>
  <c r="U1575" i="16"/>
  <c r="V1575" i="16" s="1"/>
  <c r="W1575" i="16"/>
  <c r="X1575" i="16"/>
  <c r="Y1575" i="16" s="1"/>
  <c r="Z1575" i="16"/>
  <c r="AA1575" i="16"/>
  <c r="AB1575" i="16" s="1"/>
  <c r="AC1575" i="16"/>
  <c r="AD1575" i="16"/>
  <c r="AE1575" i="16" s="1"/>
  <c r="AF1575" i="16"/>
  <c r="AG1575" i="16"/>
  <c r="AH1575" i="16" s="1"/>
  <c r="AI1575" i="16"/>
  <c r="AJ1575" i="16"/>
  <c r="AK1575" i="16" s="1"/>
  <c r="AL1575" i="16"/>
  <c r="B1576" i="16"/>
  <c r="C1576" i="16"/>
  <c r="D1576" i="16"/>
  <c r="E1576" i="16"/>
  <c r="F1576" i="16"/>
  <c r="I1576" i="16"/>
  <c r="K1576" i="16"/>
  <c r="L1576" i="16"/>
  <c r="M1576" i="16" s="1"/>
  <c r="N1576" i="16"/>
  <c r="O1576" i="16"/>
  <c r="P1576" i="16" s="1"/>
  <c r="Q1576" i="16"/>
  <c r="R1576" i="16"/>
  <c r="S1576" i="16" s="1"/>
  <c r="T1576" i="16"/>
  <c r="U1576" i="16"/>
  <c r="V1576" i="16" s="1"/>
  <c r="W1576" i="16"/>
  <c r="X1576" i="16"/>
  <c r="Y1576" i="16" s="1"/>
  <c r="Z1576" i="16"/>
  <c r="AA1576" i="16"/>
  <c r="AB1576" i="16" s="1"/>
  <c r="AC1576" i="16"/>
  <c r="AD1576" i="16"/>
  <c r="AE1576" i="16" s="1"/>
  <c r="AF1576" i="16"/>
  <c r="AG1576" i="16"/>
  <c r="AH1576" i="16" s="1"/>
  <c r="AI1576" i="16"/>
  <c r="AJ1576" i="16"/>
  <c r="AK1576" i="16" s="1"/>
  <c r="AL1576" i="16"/>
  <c r="B1577" i="16"/>
  <c r="C1577" i="16"/>
  <c r="D1577" i="16"/>
  <c r="E1577" i="16"/>
  <c r="F1577" i="16"/>
  <c r="I1577" i="16"/>
  <c r="J1577" i="16" s="1"/>
  <c r="K1577" i="16"/>
  <c r="L1577" i="16"/>
  <c r="N1577" i="16"/>
  <c r="O1577" i="16"/>
  <c r="P1577" i="16" s="1"/>
  <c r="Q1577" i="16"/>
  <c r="R1577" i="16"/>
  <c r="S1577" i="16" s="1"/>
  <c r="T1577" i="16"/>
  <c r="U1577" i="16"/>
  <c r="V1577" i="16" s="1"/>
  <c r="W1577" i="16"/>
  <c r="X1577" i="16"/>
  <c r="Y1577" i="16" s="1"/>
  <c r="Z1577" i="16"/>
  <c r="AA1577" i="16"/>
  <c r="AB1577" i="16" s="1"/>
  <c r="AC1577" i="16"/>
  <c r="AD1577" i="16"/>
  <c r="AE1577" i="16" s="1"/>
  <c r="AF1577" i="16"/>
  <c r="AG1577" i="16"/>
  <c r="AH1577" i="16" s="1"/>
  <c r="AI1577" i="16"/>
  <c r="AJ1577" i="16"/>
  <c r="AK1577" i="16" s="1"/>
  <c r="AL1577" i="16"/>
  <c r="B1578" i="16"/>
  <c r="C1578" i="16"/>
  <c r="D1578" i="16"/>
  <c r="E1578" i="16"/>
  <c r="F1578" i="16"/>
  <c r="I1578" i="16"/>
  <c r="K1578" i="16"/>
  <c r="L1578" i="16"/>
  <c r="M1578" i="16" s="1"/>
  <c r="N1578" i="16"/>
  <c r="O1578" i="16"/>
  <c r="P1578" i="16" s="1"/>
  <c r="Q1578" i="16"/>
  <c r="R1578" i="16"/>
  <c r="S1578" i="16" s="1"/>
  <c r="T1578" i="16"/>
  <c r="U1578" i="16"/>
  <c r="V1578" i="16" s="1"/>
  <c r="W1578" i="16"/>
  <c r="X1578" i="16"/>
  <c r="Y1578" i="16" s="1"/>
  <c r="Z1578" i="16"/>
  <c r="AA1578" i="16"/>
  <c r="AB1578" i="16" s="1"/>
  <c r="AC1578" i="16"/>
  <c r="AD1578" i="16"/>
  <c r="AE1578" i="16" s="1"/>
  <c r="AF1578" i="16"/>
  <c r="AG1578" i="16"/>
  <c r="AH1578" i="16" s="1"/>
  <c r="AI1578" i="16"/>
  <c r="AJ1578" i="16"/>
  <c r="AK1578" i="16" s="1"/>
  <c r="AL1578" i="16"/>
  <c r="B1579" i="16"/>
  <c r="C1579" i="16"/>
  <c r="D1579" i="16"/>
  <c r="E1579" i="16"/>
  <c r="F1579" i="16"/>
  <c r="I1579" i="16"/>
  <c r="J1579" i="16" s="1"/>
  <c r="K1579" i="16"/>
  <c r="L1579" i="16"/>
  <c r="M1579" i="16" s="1"/>
  <c r="N1579" i="16"/>
  <c r="O1579" i="16"/>
  <c r="P1579" i="16" s="1"/>
  <c r="Q1579" i="16"/>
  <c r="R1579" i="16"/>
  <c r="S1579" i="16" s="1"/>
  <c r="T1579" i="16"/>
  <c r="U1579" i="16"/>
  <c r="V1579" i="16" s="1"/>
  <c r="W1579" i="16"/>
  <c r="X1579" i="16"/>
  <c r="Y1579" i="16" s="1"/>
  <c r="Z1579" i="16"/>
  <c r="AA1579" i="16"/>
  <c r="AB1579" i="16" s="1"/>
  <c r="AC1579" i="16"/>
  <c r="AD1579" i="16"/>
  <c r="AE1579" i="16" s="1"/>
  <c r="AF1579" i="16"/>
  <c r="AG1579" i="16"/>
  <c r="AH1579" i="16" s="1"/>
  <c r="AI1579" i="16"/>
  <c r="AJ1579" i="16"/>
  <c r="AK1579" i="16" s="1"/>
  <c r="AL1579" i="16"/>
  <c r="B1580" i="16"/>
  <c r="C1580" i="16"/>
  <c r="D1580" i="16"/>
  <c r="E1580" i="16"/>
  <c r="F1580" i="16"/>
  <c r="I1580" i="16"/>
  <c r="K1580" i="16"/>
  <c r="L1580" i="16"/>
  <c r="M1580" i="16" s="1"/>
  <c r="N1580" i="16"/>
  <c r="O1580" i="16"/>
  <c r="P1580" i="16" s="1"/>
  <c r="Q1580" i="16"/>
  <c r="R1580" i="16"/>
  <c r="S1580" i="16" s="1"/>
  <c r="T1580" i="16"/>
  <c r="U1580" i="16"/>
  <c r="V1580" i="16" s="1"/>
  <c r="W1580" i="16"/>
  <c r="X1580" i="16"/>
  <c r="Y1580" i="16" s="1"/>
  <c r="Z1580" i="16"/>
  <c r="AA1580" i="16"/>
  <c r="AB1580" i="16" s="1"/>
  <c r="AC1580" i="16"/>
  <c r="AD1580" i="16"/>
  <c r="AE1580" i="16" s="1"/>
  <c r="AF1580" i="16"/>
  <c r="AG1580" i="16"/>
  <c r="AH1580" i="16" s="1"/>
  <c r="AI1580" i="16"/>
  <c r="AJ1580" i="16"/>
  <c r="AK1580" i="16" s="1"/>
  <c r="AL1580" i="16"/>
  <c r="B1581" i="16"/>
  <c r="C1581" i="16"/>
  <c r="D1581" i="16"/>
  <c r="E1581" i="16"/>
  <c r="F1581" i="16"/>
  <c r="I1581" i="16"/>
  <c r="J1581" i="16" s="1"/>
  <c r="K1581" i="16"/>
  <c r="L1581" i="16"/>
  <c r="N1581" i="16"/>
  <c r="O1581" i="16"/>
  <c r="P1581" i="16" s="1"/>
  <c r="Q1581" i="16"/>
  <c r="R1581" i="16"/>
  <c r="S1581" i="16" s="1"/>
  <c r="T1581" i="16"/>
  <c r="U1581" i="16"/>
  <c r="V1581" i="16" s="1"/>
  <c r="W1581" i="16"/>
  <c r="X1581" i="16"/>
  <c r="Y1581" i="16" s="1"/>
  <c r="Z1581" i="16"/>
  <c r="AA1581" i="16"/>
  <c r="AB1581" i="16" s="1"/>
  <c r="AC1581" i="16"/>
  <c r="AD1581" i="16"/>
  <c r="AE1581" i="16" s="1"/>
  <c r="AF1581" i="16"/>
  <c r="AG1581" i="16"/>
  <c r="AH1581" i="16" s="1"/>
  <c r="AI1581" i="16"/>
  <c r="AJ1581" i="16"/>
  <c r="AK1581" i="16" s="1"/>
  <c r="AL1581" i="16"/>
  <c r="B1582" i="16"/>
  <c r="C1582" i="16"/>
  <c r="D1582" i="16"/>
  <c r="E1582" i="16"/>
  <c r="F1582" i="16"/>
  <c r="I1582" i="16"/>
  <c r="K1582" i="16"/>
  <c r="L1582" i="16"/>
  <c r="M1582" i="16" s="1"/>
  <c r="N1582" i="16"/>
  <c r="O1582" i="16"/>
  <c r="P1582" i="16" s="1"/>
  <c r="Q1582" i="16"/>
  <c r="R1582" i="16"/>
  <c r="S1582" i="16" s="1"/>
  <c r="T1582" i="16"/>
  <c r="U1582" i="16"/>
  <c r="V1582" i="16" s="1"/>
  <c r="W1582" i="16"/>
  <c r="X1582" i="16"/>
  <c r="Y1582" i="16" s="1"/>
  <c r="Z1582" i="16"/>
  <c r="AA1582" i="16"/>
  <c r="AB1582" i="16" s="1"/>
  <c r="AC1582" i="16"/>
  <c r="AD1582" i="16"/>
  <c r="AE1582" i="16" s="1"/>
  <c r="AF1582" i="16"/>
  <c r="AG1582" i="16"/>
  <c r="AH1582" i="16" s="1"/>
  <c r="AI1582" i="16"/>
  <c r="AJ1582" i="16"/>
  <c r="AK1582" i="16" s="1"/>
  <c r="AL1582" i="16"/>
  <c r="B1583" i="16"/>
  <c r="C1583" i="16"/>
  <c r="D1583" i="16"/>
  <c r="E1583" i="16"/>
  <c r="F1583" i="16"/>
  <c r="I1583" i="16"/>
  <c r="J1583" i="16" s="1"/>
  <c r="K1583" i="16"/>
  <c r="L1583" i="16"/>
  <c r="M1583" i="16" s="1"/>
  <c r="N1583" i="16"/>
  <c r="O1583" i="16"/>
  <c r="P1583" i="16" s="1"/>
  <c r="Q1583" i="16"/>
  <c r="R1583" i="16"/>
  <c r="S1583" i="16" s="1"/>
  <c r="T1583" i="16"/>
  <c r="U1583" i="16"/>
  <c r="V1583" i="16" s="1"/>
  <c r="W1583" i="16"/>
  <c r="X1583" i="16"/>
  <c r="Y1583" i="16" s="1"/>
  <c r="Z1583" i="16"/>
  <c r="AA1583" i="16"/>
  <c r="AB1583" i="16" s="1"/>
  <c r="AC1583" i="16"/>
  <c r="AD1583" i="16"/>
  <c r="AE1583" i="16" s="1"/>
  <c r="AF1583" i="16"/>
  <c r="AG1583" i="16"/>
  <c r="AH1583" i="16" s="1"/>
  <c r="AI1583" i="16"/>
  <c r="AJ1583" i="16"/>
  <c r="AK1583" i="16" s="1"/>
  <c r="AL1583" i="16"/>
  <c r="B1584" i="16"/>
  <c r="C1584" i="16"/>
  <c r="D1584" i="16"/>
  <c r="E1584" i="16"/>
  <c r="F1584" i="16"/>
  <c r="I1584" i="16"/>
  <c r="K1584" i="16"/>
  <c r="L1584" i="16"/>
  <c r="M1584" i="16" s="1"/>
  <c r="N1584" i="16"/>
  <c r="O1584" i="16"/>
  <c r="P1584" i="16" s="1"/>
  <c r="Q1584" i="16"/>
  <c r="R1584" i="16"/>
  <c r="S1584" i="16" s="1"/>
  <c r="T1584" i="16"/>
  <c r="U1584" i="16"/>
  <c r="V1584" i="16" s="1"/>
  <c r="W1584" i="16"/>
  <c r="X1584" i="16"/>
  <c r="Y1584" i="16" s="1"/>
  <c r="Z1584" i="16"/>
  <c r="AA1584" i="16"/>
  <c r="AB1584" i="16" s="1"/>
  <c r="AC1584" i="16"/>
  <c r="AD1584" i="16"/>
  <c r="AE1584" i="16" s="1"/>
  <c r="AF1584" i="16"/>
  <c r="AG1584" i="16"/>
  <c r="AH1584" i="16" s="1"/>
  <c r="AI1584" i="16"/>
  <c r="AJ1584" i="16"/>
  <c r="AK1584" i="16" s="1"/>
  <c r="AL1584" i="16"/>
  <c r="B1585" i="16"/>
  <c r="C1585" i="16"/>
  <c r="D1585" i="16"/>
  <c r="E1585" i="16"/>
  <c r="F1585" i="16"/>
  <c r="I1585" i="16"/>
  <c r="J1585" i="16" s="1"/>
  <c r="K1585" i="16"/>
  <c r="L1585" i="16"/>
  <c r="N1585" i="16"/>
  <c r="O1585" i="16"/>
  <c r="P1585" i="16" s="1"/>
  <c r="Q1585" i="16"/>
  <c r="R1585" i="16"/>
  <c r="S1585" i="16" s="1"/>
  <c r="T1585" i="16"/>
  <c r="U1585" i="16"/>
  <c r="V1585" i="16" s="1"/>
  <c r="W1585" i="16"/>
  <c r="X1585" i="16"/>
  <c r="Y1585" i="16" s="1"/>
  <c r="Z1585" i="16"/>
  <c r="AA1585" i="16"/>
  <c r="AB1585" i="16" s="1"/>
  <c r="AC1585" i="16"/>
  <c r="AD1585" i="16"/>
  <c r="AE1585" i="16" s="1"/>
  <c r="AF1585" i="16"/>
  <c r="AG1585" i="16"/>
  <c r="AH1585" i="16" s="1"/>
  <c r="AI1585" i="16"/>
  <c r="AJ1585" i="16"/>
  <c r="AK1585" i="16" s="1"/>
  <c r="AL1585" i="16"/>
  <c r="B1586" i="16"/>
  <c r="C1586" i="16"/>
  <c r="D1586" i="16"/>
  <c r="E1586" i="16"/>
  <c r="F1586" i="16"/>
  <c r="I1586" i="16"/>
  <c r="K1586" i="16"/>
  <c r="L1586" i="16"/>
  <c r="M1586" i="16" s="1"/>
  <c r="N1586" i="16"/>
  <c r="O1586" i="16"/>
  <c r="P1586" i="16" s="1"/>
  <c r="Q1586" i="16"/>
  <c r="R1586" i="16"/>
  <c r="S1586" i="16" s="1"/>
  <c r="T1586" i="16"/>
  <c r="U1586" i="16"/>
  <c r="V1586" i="16" s="1"/>
  <c r="W1586" i="16"/>
  <c r="X1586" i="16"/>
  <c r="Y1586" i="16" s="1"/>
  <c r="Z1586" i="16"/>
  <c r="AA1586" i="16"/>
  <c r="AB1586" i="16" s="1"/>
  <c r="AC1586" i="16"/>
  <c r="AD1586" i="16"/>
  <c r="AE1586" i="16" s="1"/>
  <c r="AF1586" i="16"/>
  <c r="AG1586" i="16"/>
  <c r="AH1586" i="16" s="1"/>
  <c r="AI1586" i="16"/>
  <c r="AJ1586" i="16"/>
  <c r="AK1586" i="16" s="1"/>
  <c r="AL1586" i="16"/>
  <c r="B1587" i="16"/>
  <c r="C1587" i="16"/>
  <c r="D1587" i="16"/>
  <c r="E1587" i="16"/>
  <c r="F1587" i="16"/>
  <c r="I1587" i="16"/>
  <c r="J1587" i="16" s="1"/>
  <c r="K1587" i="16"/>
  <c r="L1587" i="16"/>
  <c r="M1587" i="16" s="1"/>
  <c r="N1587" i="16"/>
  <c r="O1587" i="16"/>
  <c r="P1587" i="16" s="1"/>
  <c r="Q1587" i="16"/>
  <c r="R1587" i="16"/>
  <c r="S1587" i="16" s="1"/>
  <c r="T1587" i="16"/>
  <c r="U1587" i="16"/>
  <c r="V1587" i="16" s="1"/>
  <c r="W1587" i="16"/>
  <c r="X1587" i="16"/>
  <c r="Y1587" i="16" s="1"/>
  <c r="Z1587" i="16"/>
  <c r="AA1587" i="16"/>
  <c r="AB1587" i="16" s="1"/>
  <c r="AC1587" i="16"/>
  <c r="AD1587" i="16"/>
  <c r="AE1587" i="16" s="1"/>
  <c r="AF1587" i="16"/>
  <c r="AG1587" i="16"/>
  <c r="AH1587" i="16" s="1"/>
  <c r="AI1587" i="16"/>
  <c r="AJ1587" i="16"/>
  <c r="AK1587" i="16" s="1"/>
  <c r="AL1587" i="16"/>
  <c r="B1588" i="16"/>
  <c r="C1588" i="16"/>
  <c r="D1588" i="16"/>
  <c r="E1588" i="16"/>
  <c r="F1588" i="16"/>
  <c r="I1588" i="16"/>
  <c r="K1588" i="16"/>
  <c r="L1588" i="16"/>
  <c r="M1588" i="16" s="1"/>
  <c r="N1588" i="16"/>
  <c r="O1588" i="16"/>
  <c r="P1588" i="16" s="1"/>
  <c r="Q1588" i="16"/>
  <c r="R1588" i="16"/>
  <c r="S1588" i="16" s="1"/>
  <c r="T1588" i="16"/>
  <c r="U1588" i="16"/>
  <c r="V1588" i="16" s="1"/>
  <c r="W1588" i="16"/>
  <c r="X1588" i="16"/>
  <c r="Y1588" i="16" s="1"/>
  <c r="Z1588" i="16"/>
  <c r="AA1588" i="16"/>
  <c r="AB1588" i="16" s="1"/>
  <c r="AC1588" i="16"/>
  <c r="AD1588" i="16"/>
  <c r="AE1588" i="16" s="1"/>
  <c r="AF1588" i="16"/>
  <c r="AG1588" i="16"/>
  <c r="AH1588" i="16" s="1"/>
  <c r="AI1588" i="16"/>
  <c r="AJ1588" i="16"/>
  <c r="AK1588" i="16" s="1"/>
  <c r="AL1588" i="16"/>
  <c r="B1589" i="16"/>
  <c r="C1589" i="16"/>
  <c r="D1589" i="16"/>
  <c r="E1589" i="16"/>
  <c r="F1589" i="16"/>
  <c r="I1589" i="16"/>
  <c r="J1589" i="16" s="1"/>
  <c r="K1589" i="16"/>
  <c r="L1589" i="16"/>
  <c r="N1589" i="16"/>
  <c r="O1589" i="16"/>
  <c r="P1589" i="16" s="1"/>
  <c r="Q1589" i="16"/>
  <c r="R1589" i="16"/>
  <c r="S1589" i="16" s="1"/>
  <c r="T1589" i="16"/>
  <c r="U1589" i="16"/>
  <c r="V1589" i="16" s="1"/>
  <c r="W1589" i="16"/>
  <c r="X1589" i="16"/>
  <c r="Y1589" i="16" s="1"/>
  <c r="Z1589" i="16"/>
  <c r="AA1589" i="16"/>
  <c r="AB1589" i="16" s="1"/>
  <c r="AC1589" i="16"/>
  <c r="AD1589" i="16"/>
  <c r="AE1589" i="16" s="1"/>
  <c r="AF1589" i="16"/>
  <c r="AG1589" i="16"/>
  <c r="AH1589" i="16" s="1"/>
  <c r="AI1589" i="16"/>
  <c r="AJ1589" i="16"/>
  <c r="AK1589" i="16" s="1"/>
  <c r="AL1589" i="16"/>
  <c r="B1590" i="16"/>
  <c r="C1590" i="16"/>
  <c r="D1590" i="16"/>
  <c r="E1590" i="16"/>
  <c r="F1590" i="16"/>
  <c r="I1590" i="16"/>
  <c r="K1590" i="16"/>
  <c r="L1590" i="16"/>
  <c r="M1590" i="16" s="1"/>
  <c r="N1590" i="16"/>
  <c r="O1590" i="16"/>
  <c r="P1590" i="16" s="1"/>
  <c r="Q1590" i="16"/>
  <c r="R1590" i="16"/>
  <c r="S1590" i="16" s="1"/>
  <c r="T1590" i="16"/>
  <c r="U1590" i="16"/>
  <c r="V1590" i="16" s="1"/>
  <c r="W1590" i="16"/>
  <c r="X1590" i="16"/>
  <c r="Y1590" i="16" s="1"/>
  <c r="Z1590" i="16"/>
  <c r="AA1590" i="16"/>
  <c r="AB1590" i="16" s="1"/>
  <c r="AC1590" i="16"/>
  <c r="AD1590" i="16"/>
  <c r="AE1590" i="16" s="1"/>
  <c r="AF1590" i="16"/>
  <c r="AG1590" i="16"/>
  <c r="AH1590" i="16" s="1"/>
  <c r="AI1590" i="16"/>
  <c r="AJ1590" i="16"/>
  <c r="AK1590" i="16" s="1"/>
  <c r="AL1590" i="16"/>
  <c r="B1591" i="16"/>
  <c r="C1591" i="16"/>
  <c r="D1591" i="16"/>
  <c r="E1591" i="16"/>
  <c r="F1591" i="16"/>
  <c r="I1591" i="16"/>
  <c r="J1591" i="16" s="1"/>
  <c r="K1591" i="16"/>
  <c r="L1591" i="16"/>
  <c r="M1591" i="16" s="1"/>
  <c r="N1591" i="16"/>
  <c r="O1591" i="16"/>
  <c r="P1591" i="16" s="1"/>
  <c r="Q1591" i="16"/>
  <c r="R1591" i="16"/>
  <c r="S1591" i="16" s="1"/>
  <c r="T1591" i="16"/>
  <c r="U1591" i="16"/>
  <c r="V1591" i="16" s="1"/>
  <c r="W1591" i="16"/>
  <c r="X1591" i="16"/>
  <c r="Y1591" i="16" s="1"/>
  <c r="Z1591" i="16"/>
  <c r="AA1591" i="16"/>
  <c r="AB1591" i="16" s="1"/>
  <c r="AC1591" i="16"/>
  <c r="AD1591" i="16"/>
  <c r="AE1591" i="16" s="1"/>
  <c r="AF1591" i="16"/>
  <c r="AG1591" i="16"/>
  <c r="AH1591" i="16" s="1"/>
  <c r="AI1591" i="16"/>
  <c r="AJ1591" i="16"/>
  <c r="AK1591" i="16" s="1"/>
  <c r="AL1591" i="16"/>
  <c r="B1592" i="16"/>
  <c r="C1592" i="16"/>
  <c r="D1592" i="16"/>
  <c r="E1592" i="16"/>
  <c r="F1592" i="16"/>
  <c r="I1592" i="16"/>
  <c r="K1592" i="16"/>
  <c r="L1592" i="16"/>
  <c r="M1592" i="16" s="1"/>
  <c r="N1592" i="16"/>
  <c r="O1592" i="16"/>
  <c r="P1592" i="16" s="1"/>
  <c r="Q1592" i="16"/>
  <c r="R1592" i="16"/>
  <c r="S1592" i="16" s="1"/>
  <c r="T1592" i="16"/>
  <c r="U1592" i="16"/>
  <c r="V1592" i="16" s="1"/>
  <c r="W1592" i="16"/>
  <c r="X1592" i="16"/>
  <c r="Y1592" i="16" s="1"/>
  <c r="Z1592" i="16"/>
  <c r="AA1592" i="16"/>
  <c r="AB1592" i="16" s="1"/>
  <c r="AC1592" i="16"/>
  <c r="AD1592" i="16"/>
  <c r="AE1592" i="16" s="1"/>
  <c r="AF1592" i="16"/>
  <c r="AG1592" i="16"/>
  <c r="AH1592" i="16" s="1"/>
  <c r="AI1592" i="16"/>
  <c r="AJ1592" i="16"/>
  <c r="AK1592" i="16" s="1"/>
  <c r="AL1592" i="16"/>
  <c r="B1593" i="16"/>
  <c r="C1593" i="16"/>
  <c r="D1593" i="16"/>
  <c r="E1593" i="16"/>
  <c r="F1593" i="16"/>
  <c r="I1593" i="16"/>
  <c r="J1593" i="16" s="1"/>
  <c r="K1593" i="16"/>
  <c r="L1593" i="16"/>
  <c r="N1593" i="16"/>
  <c r="O1593" i="16"/>
  <c r="P1593" i="16" s="1"/>
  <c r="Q1593" i="16"/>
  <c r="R1593" i="16"/>
  <c r="S1593" i="16" s="1"/>
  <c r="T1593" i="16"/>
  <c r="U1593" i="16"/>
  <c r="V1593" i="16" s="1"/>
  <c r="W1593" i="16"/>
  <c r="X1593" i="16"/>
  <c r="Y1593" i="16" s="1"/>
  <c r="Z1593" i="16"/>
  <c r="AA1593" i="16"/>
  <c r="AB1593" i="16" s="1"/>
  <c r="AC1593" i="16"/>
  <c r="AD1593" i="16"/>
  <c r="AE1593" i="16" s="1"/>
  <c r="AF1593" i="16"/>
  <c r="AG1593" i="16"/>
  <c r="AH1593" i="16" s="1"/>
  <c r="AI1593" i="16"/>
  <c r="AJ1593" i="16"/>
  <c r="AK1593" i="16" s="1"/>
  <c r="AL1593" i="16"/>
  <c r="B1594" i="16"/>
  <c r="C1594" i="16"/>
  <c r="D1594" i="16"/>
  <c r="E1594" i="16"/>
  <c r="F1594" i="16"/>
  <c r="I1594" i="16"/>
  <c r="K1594" i="16"/>
  <c r="L1594" i="16"/>
  <c r="M1594" i="16" s="1"/>
  <c r="N1594" i="16"/>
  <c r="O1594" i="16"/>
  <c r="P1594" i="16" s="1"/>
  <c r="Q1594" i="16"/>
  <c r="R1594" i="16"/>
  <c r="S1594" i="16" s="1"/>
  <c r="T1594" i="16"/>
  <c r="U1594" i="16"/>
  <c r="V1594" i="16" s="1"/>
  <c r="W1594" i="16"/>
  <c r="X1594" i="16"/>
  <c r="Y1594" i="16" s="1"/>
  <c r="Z1594" i="16"/>
  <c r="AA1594" i="16"/>
  <c r="AB1594" i="16" s="1"/>
  <c r="AC1594" i="16"/>
  <c r="AD1594" i="16"/>
  <c r="AE1594" i="16" s="1"/>
  <c r="AF1594" i="16"/>
  <c r="AG1594" i="16"/>
  <c r="AH1594" i="16" s="1"/>
  <c r="AI1594" i="16"/>
  <c r="AJ1594" i="16"/>
  <c r="AK1594" i="16" s="1"/>
  <c r="AL1594" i="16"/>
  <c r="B1595" i="16"/>
  <c r="C1595" i="16"/>
  <c r="D1595" i="16"/>
  <c r="E1595" i="16"/>
  <c r="F1595" i="16"/>
  <c r="I1595" i="16"/>
  <c r="J1595" i="16" s="1"/>
  <c r="K1595" i="16"/>
  <c r="L1595" i="16"/>
  <c r="M1595" i="16" s="1"/>
  <c r="N1595" i="16"/>
  <c r="O1595" i="16"/>
  <c r="P1595" i="16" s="1"/>
  <c r="Q1595" i="16"/>
  <c r="R1595" i="16"/>
  <c r="S1595" i="16" s="1"/>
  <c r="T1595" i="16"/>
  <c r="U1595" i="16"/>
  <c r="V1595" i="16" s="1"/>
  <c r="W1595" i="16"/>
  <c r="X1595" i="16"/>
  <c r="Y1595" i="16" s="1"/>
  <c r="Z1595" i="16"/>
  <c r="AA1595" i="16"/>
  <c r="AB1595" i="16" s="1"/>
  <c r="AC1595" i="16"/>
  <c r="AD1595" i="16"/>
  <c r="AE1595" i="16" s="1"/>
  <c r="AF1595" i="16"/>
  <c r="AG1595" i="16"/>
  <c r="AH1595" i="16" s="1"/>
  <c r="AI1595" i="16"/>
  <c r="AJ1595" i="16"/>
  <c r="AK1595" i="16" s="1"/>
  <c r="AL1595" i="16"/>
  <c r="B1596" i="16"/>
  <c r="C1596" i="16"/>
  <c r="D1596" i="16"/>
  <c r="E1596" i="16"/>
  <c r="F1596" i="16"/>
  <c r="I1596" i="16"/>
  <c r="K1596" i="16"/>
  <c r="L1596" i="16"/>
  <c r="M1596" i="16" s="1"/>
  <c r="N1596" i="16"/>
  <c r="O1596" i="16"/>
  <c r="P1596" i="16" s="1"/>
  <c r="Q1596" i="16"/>
  <c r="R1596" i="16"/>
  <c r="S1596" i="16" s="1"/>
  <c r="T1596" i="16"/>
  <c r="U1596" i="16"/>
  <c r="V1596" i="16" s="1"/>
  <c r="W1596" i="16"/>
  <c r="X1596" i="16"/>
  <c r="Y1596" i="16" s="1"/>
  <c r="Z1596" i="16"/>
  <c r="AA1596" i="16"/>
  <c r="AB1596" i="16" s="1"/>
  <c r="AC1596" i="16"/>
  <c r="AD1596" i="16"/>
  <c r="AE1596" i="16" s="1"/>
  <c r="AF1596" i="16"/>
  <c r="AG1596" i="16"/>
  <c r="AH1596" i="16" s="1"/>
  <c r="AI1596" i="16"/>
  <c r="AJ1596" i="16"/>
  <c r="AK1596" i="16" s="1"/>
  <c r="AL1596" i="16"/>
  <c r="B1597" i="16"/>
  <c r="C1597" i="16"/>
  <c r="D1597" i="16"/>
  <c r="E1597" i="16"/>
  <c r="F1597" i="16"/>
  <c r="I1597" i="16"/>
  <c r="J1597" i="16" s="1"/>
  <c r="K1597" i="16"/>
  <c r="L1597" i="16"/>
  <c r="N1597" i="16"/>
  <c r="O1597" i="16"/>
  <c r="P1597" i="16" s="1"/>
  <c r="Q1597" i="16"/>
  <c r="R1597" i="16"/>
  <c r="S1597" i="16" s="1"/>
  <c r="T1597" i="16"/>
  <c r="U1597" i="16"/>
  <c r="V1597" i="16" s="1"/>
  <c r="W1597" i="16"/>
  <c r="X1597" i="16"/>
  <c r="Y1597" i="16" s="1"/>
  <c r="Z1597" i="16"/>
  <c r="AA1597" i="16"/>
  <c r="AB1597" i="16" s="1"/>
  <c r="AC1597" i="16"/>
  <c r="AD1597" i="16"/>
  <c r="AE1597" i="16" s="1"/>
  <c r="AF1597" i="16"/>
  <c r="AG1597" i="16"/>
  <c r="AH1597" i="16" s="1"/>
  <c r="AI1597" i="16"/>
  <c r="AJ1597" i="16"/>
  <c r="AK1597" i="16" s="1"/>
  <c r="AL1597" i="16"/>
  <c r="B1598" i="16"/>
  <c r="C1598" i="16"/>
  <c r="D1598" i="16"/>
  <c r="E1598" i="16"/>
  <c r="F1598" i="16"/>
  <c r="I1598" i="16"/>
  <c r="K1598" i="16"/>
  <c r="L1598" i="16"/>
  <c r="M1598" i="16" s="1"/>
  <c r="N1598" i="16"/>
  <c r="O1598" i="16"/>
  <c r="P1598" i="16" s="1"/>
  <c r="Q1598" i="16"/>
  <c r="R1598" i="16"/>
  <c r="S1598" i="16" s="1"/>
  <c r="T1598" i="16"/>
  <c r="U1598" i="16"/>
  <c r="V1598" i="16" s="1"/>
  <c r="W1598" i="16"/>
  <c r="X1598" i="16"/>
  <c r="Y1598" i="16" s="1"/>
  <c r="Z1598" i="16"/>
  <c r="AA1598" i="16"/>
  <c r="AB1598" i="16" s="1"/>
  <c r="AC1598" i="16"/>
  <c r="AD1598" i="16"/>
  <c r="AE1598" i="16" s="1"/>
  <c r="AF1598" i="16"/>
  <c r="AG1598" i="16"/>
  <c r="AH1598" i="16" s="1"/>
  <c r="AI1598" i="16"/>
  <c r="AJ1598" i="16"/>
  <c r="AK1598" i="16" s="1"/>
  <c r="AL1598" i="16"/>
  <c r="B1599" i="16"/>
  <c r="C1599" i="16"/>
  <c r="D1599" i="16"/>
  <c r="E1599" i="16"/>
  <c r="F1599" i="16"/>
  <c r="I1599" i="16"/>
  <c r="J1599" i="16" s="1"/>
  <c r="K1599" i="16"/>
  <c r="L1599" i="16"/>
  <c r="M1599" i="16" s="1"/>
  <c r="N1599" i="16"/>
  <c r="O1599" i="16"/>
  <c r="P1599" i="16" s="1"/>
  <c r="Q1599" i="16"/>
  <c r="R1599" i="16"/>
  <c r="S1599" i="16" s="1"/>
  <c r="T1599" i="16"/>
  <c r="U1599" i="16"/>
  <c r="V1599" i="16" s="1"/>
  <c r="W1599" i="16"/>
  <c r="X1599" i="16"/>
  <c r="Y1599" i="16" s="1"/>
  <c r="Z1599" i="16"/>
  <c r="AA1599" i="16"/>
  <c r="AB1599" i="16" s="1"/>
  <c r="AC1599" i="16"/>
  <c r="AD1599" i="16"/>
  <c r="AE1599" i="16" s="1"/>
  <c r="AF1599" i="16"/>
  <c r="AG1599" i="16"/>
  <c r="AH1599" i="16" s="1"/>
  <c r="AI1599" i="16"/>
  <c r="AJ1599" i="16"/>
  <c r="AK1599" i="16" s="1"/>
  <c r="AL1599" i="16"/>
  <c r="B1600" i="16"/>
  <c r="C1600" i="16"/>
  <c r="D1600" i="16"/>
  <c r="E1600" i="16"/>
  <c r="F1600" i="16"/>
  <c r="I1600" i="16"/>
  <c r="K1600" i="16"/>
  <c r="L1600" i="16"/>
  <c r="M1600" i="16" s="1"/>
  <c r="N1600" i="16"/>
  <c r="O1600" i="16"/>
  <c r="P1600" i="16" s="1"/>
  <c r="Q1600" i="16"/>
  <c r="R1600" i="16"/>
  <c r="S1600" i="16" s="1"/>
  <c r="T1600" i="16"/>
  <c r="U1600" i="16"/>
  <c r="V1600" i="16" s="1"/>
  <c r="W1600" i="16"/>
  <c r="X1600" i="16"/>
  <c r="Y1600" i="16" s="1"/>
  <c r="Z1600" i="16"/>
  <c r="AA1600" i="16"/>
  <c r="AB1600" i="16" s="1"/>
  <c r="AC1600" i="16"/>
  <c r="AD1600" i="16"/>
  <c r="AE1600" i="16" s="1"/>
  <c r="AF1600" i="16"/>
  <c r="AG1600" i="16"/>
  <c r="AH1600" i="16" s="1"/>
  <c r="AI1600" i="16"/>
  <c r="AJ1600" i="16"/>
  <c r="AK1600" i="16" s="1"/>
  <c r="AL1600" i="16"/>
  <c r="B1601" i="16"/>
  <c r="C1601" i="16"/>
  <c r="D1601" i="16"/>
  <c r="E1601" i="16"/>
  <c r="F1601" i="16"/>
  <c r="I1601" i="16"/>
  <c r="J1601" i="16" s="1"/>
  <c r="K1601" i="16"/>
  <c r="L1601" i="16"/>
  <c r="N1601" i="16"/>
  <c r="O1601" i="16"/>
  <c r="P1601" i="16" s="1"/>
  <c r="Q1601" i="16"/>
  <c r="R1601" i="16"/>
  <c r="S1601" i="16" s="1"/>
  <c r="T1601" i="16"/>
  <c r="U1601" i="16"/>
  <c r="V1601" i="16" s="1"/>
  <c r="W1601" i="16"/>
  <c r="X1601" i="16"/>
  <c r="Y1601" i="16" s="1"/>
  <c r="Z1601" i="16"/>
  <c r="AA1601" i="16"/>
  <c r="AB1601" i="16" s="1"/>
  <c r="AC1601" i="16"/>
  <c r="AD1601" i="16"/>
  <c r="AE1601" i="16" s="1"/>
  <c r="AF1601" i="16"/>
  <c r="AG1601" i="16"/>
  <c r="AH1601" i="16" s="1"/>
  <c r="AI1601" i="16"/>
  <c r="AJ1601" i="16"/>
  <c r="AK1601" i="16" s="1"/>
  <c r="AL1601" i="16"/>
  <c r="B1602" i="16"/>
  <c r="C1602" i="16"/>
  <c r="D1602" i="16"/>
  <c r="E1602" i="16"/>
  <c r="F1602" i="16"/>
  <c r="I1602" i="16"/>
  <c r="K1602" i="16"/>
  <c r="L1602" i="16"/>
  <c r="M1602" i="16" s="1"/>
  <c r="N1602" i="16"/>
  <c r="O1602" i="16"/>
  <c r="P1602" i="16" s="1"/>
  <c r="Q1602" i="16"/>
  <c r="R1602" i="16"/>
  <c r="S1602" i="16" s="1"/>
  <c r="T1602" i="16"/>
  <c r="U1602" i="16"/>
  <c r="V1602" i="16" s="1"/>
  <c r="W1602" i="16"/>
  <c r="X1602" i="16"/>
  <c r="Y1602" i="16" s="1"/>
  <c r="Z1602" i="16"/>
  <c r="AA1602" i="16"/>
  <c r="AB1602" i="16" s="1"/>
  <c r="AC1602" i="16"/>
  <c r="AD1602" i="16"/>
  <c r="AE1602" i="16" s="1"/>
  <c r="AF1602" i="16"/>
  <c r="AG1602" i="16"/>
  <c r="AH1602" i="16" s="1"/>
  <c r="AI1602" i="16"/>
  <c r="AJ1602" i="16"/>
  <c r="AK1602" i="16" s="1"/>
  <c r="AL1602" i="16"/>
  <c r="B1603" i="16"/>
  <c r="C1603" i="16"/>
  <c r="D1603" i="16"/>
  <c r="E1603" i="16"/>
  <c r="F1603" i="16"/>
  <c r="I1603" i="16"/>
  <c r="J1603" i="16" s="1"/>
  <c r="K1603" i="16"/>
  <c r="L1603" i="16"/>
  <c r="M1603" i="16" s="1"/>
  <c r="N1603" i="16"/>
  <c r="O1603" i="16"/>
  <c r="P1603" i="16" s="1"/>
  <c r="Q1603" i="16"/>
  <c r="R1603" i="16"/>
  <c r="S1603" i="16" s="1"/>
  <c r="T1603" i="16"/>
  <c r="U1603" i="16"/>
  <c r="V1603" i="16" s="1"/>
  <c r="W1603" i="16"/>
  <c r="X1603" i="16"/>
  <c r="Y1603" i="16" s="1"/>
  <c r="Z1603" i="16"/>
  <c r="AA1603" i="16"/>
  <c r="AB1603" i="16" s="1"/>
  <c r="AC1603" i="16"/>
  <c r="AD1603" i="16"/>
  <c r="AE1603" i="16" s="1"/>
  <c r="AF1603" i="16"/>
  <c r="AG1603" i="16"/>
  <c r="AH1603" i="16" s="1"/>
  <c r="AI1603" i="16"/>
  <c r="AJ1603" i="16"/>
  <c r="AK1603" i="16" s="1"/>
  <c r="AL1603" i="16"/>
  <c r="B1604" i="16"/>
  <c r="C1604" i="16"/>
  <c r="D1604" i="16"/>
  <c r="E1604" i="16"/>
  <c r="F1604" i="16"/>
  <c r="I1604" i="16"/>
  <c r="K1604" i="16"/>
  <c r="L1604" i="16"/>
  <c r="M1604" i="16" s="1"/>
  <c r="N1604" i="16"/>
  <c r="O1604" i="16"/>
  <c r="P1604" i="16" s="1"/>
  <c r="Q1604" i="16"/>
  <c r="R1604" i="16"/>
  <c r="S1604" i="16" s="1"/>
  <c r="T1604" i="16"/>
  <c r="U1604" i="16"/>
  <c r="V1604" i="16" s="1"/>
  <c r="W1604" i="16"/>
  <c r="X1604" i="16"/>
  <c r="Y1604" i="16" s="1"/>
  <c r="Z1604" i="16"/>
  <c r="AA1604" i="16"/>
  <c r="AB1604" i="16" s="1"/>
  <c r="AC1604" i="16"/>
  <c r="AD1604" i="16"/>
  <c r="AE1604" i="16" s="1"/>
  <c r="AF1604" i="16"/>
  <c r="AG1604" i="16"/>
  <c r="AH1604" i="16" s="1"/>
  <c r="AI1604" i="16"/>
  <c r="AJ1604" i="16"/>
  <c r="AK1604" i="16" s="1"/>
  <c r="AL1604" i="16"/>
  <c r="B1605" i="16"/>
  <c r="C1605" i="16"/>
  <c r="D1605" i="16"/>
  <c r="E1605" i="16"/>
  <c r="F1605" i="16"/>
  <c r="I1605" i="16"/>
  <c r="J1605" i="16" s="1"/>
  <c r="K1605" i="16"/>
  <c r="L1605" i="16"/>
  <c r="N1605" i="16"/>
  <c r="O1605" i="16"/>
  <c r="P1605" i="16" s="1"/>
  <c r="Q1605" i="16"/>
  <c r="R1605" i="16"/>
  <c r="S1605" i="16" s="1"/>
  <c r="T1605" i="16"/>
  <c r="U1605" i="16"/>
  <c r="V1605" i="16" s="1"/>
  <c r="W1605" i="16"/>
  <c r="X1605" i="16"/>
  <c r="Y1605" i="16" s="1"/>
  <c r="Z1605" i="16"/>
  <c r="AA1605" i="16"/>
  <c r="AB1605" i="16" s="1"/>
  <c r="AC1605" i="16"/>
  <c r="AD1605" i="16"/>
  <c r="AE1605" i="16" s="1"/>
  <c r="AF1605" i="16"/>
  <c r="AG1605" i="16"/>
  <c r="AH1605" i="16" s="1"/>
  <c r="AI1605" i="16"/>
  <c r="AJ1605" i="16"/>
  <c r="AK1605" i="16" s="1"/>
  <c r="AL1605" i="16"/>
  <c r="B1606" i="16"/>
  <c r="C1606" i="16"/>
  <c r="D1606" i="16"/>
  <c r="E1606" i="16"/>
  <c r="F1606" i="16"/>
  <c r="I1606" i="16"/>
  <c r="K1606" i="16"/>
  <c r="L1606" i="16"/>
  <c r="M1606" i="16" s="1"/>
  <c r="N1606" i="16"/>
  <c r="O1606" i="16"/>
  <c r="P1606" i="16" s="1"/>
  <c r="Q1606" i="16"/>
  <c r="R1606" i="16"/>
  <c r="S1606" i="16" s="1"/>
  <c r="T1606" i="16"/>
  <c r="U1606" i="16"/>
  <c r="V1606" i="16" s="1"/>
  <c r="W1606" i="16"/>
  <c r="X1606" i="16"/>
  <c r="Y1606" i="16" s="1"/>
  <c r="Z1606" i="16"/>
  <c r="AA1606" i="16"/>
  <c r="AB1606" i="16" s="1"/>
  <c r="AC1606" i="16"/>
  <c r="AD1606" i="16"/>
  <c r="AE1606" i="16" s="1"/>
  <c r="AF1606" i="16"/>
  <c r="AG1606" i="16"/>
  <c r="AH1606" i="16" s="1"/>
  <c r="AI1606" i="16"/>
  <c r="AJ1606" i="16"/>
  <c r="AK1606" i="16" s="1"/>
  <c r="AL1606" i="16"/>
  <c r="B1607" i="16"/>
  <c r="C1607" i="16"/>
  <c r="D1607" i="16"/>
  <c r="E1607" i="16"/>
  <c r="F1607" i="16"/>
  <c r="I1607" i="16"/>
  <c r="J1607" i="16" s="1"/>
  <c r="K1607" i="16"/>
  <c r="L1607" i="16"/>
  <c r="M1607" i="16" s="1"/>
  <c r="N1607" i="16"/>
  <c r="O1607" i="16"/>
  <c r="P1607" i="16" s="1"/>
  <c r="Q1607" i="16"/>
  <c r="R1607" i="16"/>
  <c r="S1607" i="16" s="1"/>
  <c r="T1607" i="16"/>
  <c r="U1607" i="16"/>
  <c r="V1607" i="16" s="1"/>
  <c r="W1607" i="16"/>
  <c r="X1607" i="16"/>
  <c r="Y1607" i="16" s="1"/>
  <c r="Z1607" i="16"/>
  <c r="AA1607" i="16"/>
  <c r="AB1607" i="16" s="1"/>
  <c r="AC1607" i="16"/>
  <c r="AD1607" i="16"/>
  <c r="AE1607" i="16" s="1"/>
  <c r="AF1607" i="16"/>
  <c r="AG1607" i="16"/>
  <c r="AH1607" i="16" s="1"/>
  <c r="AI1607" i="16"/>
  <c r="AJ1607" i="16"/>
  <c r="AK1607" i="16" s="1"/>
  <c r="AL1607" i="16"/>
  <c r="B1608" i="16"/>
  <c r="C1608" i="16"/>
  <c r="D1608" i="16"/>
  <c r="E1608" i="16"/>
  <c r="F1608" i="16"/>
  <c r="I1608" i="16"/>
  <c r="K1608" i="16"/>
  <c r="L1608" i="16"/>
  <c r="M1608" i="16" s="1"/>
  <c r="N1608" i="16"/>
  <c r="O1608" i="16"/>
  <c r="P1608" i="16" s="1"/>
  <c r="Q1608" i="16"/>
  <c r="R1608" i="16"/>
  <c r="S1608" i="16" s="1"/>
  <c r="T1608" i="16"/>
  <c r="U1608" i="16"/>
  <c r="V1608" i="16" s="1"/>
  <c r="W1608" i="16"/>
  <c r="X1608" i="16"/>
  <c r="Y1608" i="16" s="1"/>
  <c r="Z1608" i="16"/>
  <c r="AA1608" i="16"/>
  <c r="AB1608" i="16" s="1"/>
  <c r="AC1608" i="16"/>
  <c r="AD1608" i="16"/>
  <c r="AE1608" i="16" s="1"/>
  <c r="AF1608" i="16"/>
  <c r="AG1608" i="16"/>
  <c r="AH1608" i="16" s="1"/>
  <c r="AI1608" i="16"/>
  <c r="AJ1608" i="16"/>
  <c r="AK1608" i="16" s="1"/>
  <c r="AL1608" i="16"/>
  <c r="B1609" i="16"/>
  <c r="C1609" i="16"/>
  <c r="D1609" i="16"/>
  <c r="E1609" i="16"/>
  <c r="F1609" i="16"/>
  <c r="I1609" i="16"/>
  <c r="J1609" i="16" s="1"/>
  <c r="K1609" i="16"/>
  <c r="L1609" i="16"/>
  <c r="N1609" i="16"/>
  <c r="O1609" i="16"/>
  <c r="P1609" i="16" s="1"/>
  <c r="Q1609" i="16"/>
  <c r="R1609" i="16"/>
  <c r="S1609" i="16" s="1"/>
  <c r="T1609" i="16"/>
  <c r="U1609" i="16"/>
  <c r="V1609" i="16" s="1"/>
  <c r="W1609" i="16"/>
  <c r="X1609" i="16"/>
  <c r="Y1609" i="16" s="1"/>
  <c r="Z1609" i="16"/>
  <c r="AA1609" i="16"/>
  <c r="AB1609" i="16" s="1"/>
  <c r="AC1609" i="16"/>
  <c r="AD1609" i="16"/>
  <c r="AE1609" i="16" s="1"/>
  <c r="AF1609" i="16"/>
  <c r="AG1609" i="16"/>
  <c r="AH1609" i="16" s="1"/>
  <c r="AI1609" i="16"/>
  <c r="AJ1609" i="16"/>
  <c r="AK1609" i="16" s="1"/>
  <c r="AL1609" i="16"/>
  <c r="B1610" i="16"/>
  <c r="C1610" i="16"/>
  <c r="D1610" i="16"/>
  <c r="E1610" i="16"/>
  <c r="F1610" i="16"/>
  <c r="I1610" i="16"/>
  <c r="K1610" i="16"/>
  <c r="L1610" i="16"/>
  <c r="M1610" i="16" s="1"/>
  <c r="N1610" i="16"/>
  <c r="O1610" i="16"/>
  <c r="P1610" i="16" s="1"/>
  <c r="Q1610" i="16"/>
  <c r="R1610" i="16"/>
  <c r="S1610" i="16" s="1"/>
  <c r="T1610" i="16"/>
  <c r="U1610" i="16"/>
  <c r="V1610" i="16" s="1"/>
  <c r="W1610" i="16"/>
  <c r="X1610" i="16"/>
  <c r="Y1610" i="16" s="1"/>
  <c r="Z1610" i="16"/>
  <c r="AA1610" i="16"/>
  <c r="AB1610" i="16" s="1"/>
  <c r="AC1610" i="16"/>
  <c r="AD1610" i="16"/>
  <c r="AE1610" i="16" s="1"/>
  <c r="AF1610" i="16"/>
  <c r="AG1610" i="16"/>
  <c r="AH1610" i="16" s="1"/>
  <c r="AI1610" i="16"/>
  <c r="AJ1610" i="16"/>
  <c r="AK1610" i="16" s="1"/>
  <c r="AL1610" i="16"/>
  <c r="B1611" i="16"/>
  <c r="C1611" i="16"/>
  <c r="D1611" i="16"/>
  <c r="E1611" i="16"/>
  <c r="F1611" i="16"/>
  <c r="I1611" i="16"/>
  <c r="J1611" i="16" s="1"/>
  <c r="K1611" i="16"/>
  <c r="L1611" i="16"/>
  <c r="M1611" i="16" s="1"/>
  <c r="N1611" i="16"/>
  <c r="O1611" i="16"/>
  <c r="P1611" i="16" s="1"/>
  <c r="Q1611" i="16"/>
  <c r="R1611" i="16"/>
  <c r="S1611" i="16" s="1"/>
  <c r="T1611" i="16"/>
  <c r="U1611" i="16"/>
  <c r="V1611" i="16" s="1"/>
  <c r="W1611" i="16"/>
  <c r="X1611" i="16"/>
  <c r="Y1611" i="16" s="1"/>
  <c r="Z1611" i="16"/>
  <c r="AA1611" i="16"/>
  <c r="AB1611" i="16" s="1"/>
  <c r="AC1611" i="16"/>
  <c r="AD1611" i="16"/>
  <c r="AE1611" i="16" s="1"/>
  <c r="AF1611" i="16"/>
  <c r="AG1611" i="16"/>
  <c r="AH1611" i="16" s="1"/>
  <c r="AI1611" i="16"/>
  <c r="AJ1611" i="16"/>
  <c r="AK1611" i="16" s="1"/>
  <c r="AL1611" i="16"/>
  <c r="B1612" i="16"/>
  <c r="C1612" i="16"/>
  <c r="D1612" i="16"/>
  <c r="E1612" i="16"/>
  <c r="F1612" i="16"/>
  <c r="I1612" i="16"/>
  <c r="K1612" i="16"/>
  <c r="L1612" i="16"/>
  <c r="M1612" i="16" s="1"/>
  <c r="N1612" i="16"/>
  <c r="O1612" i="16"/>
  <c r="P1612" i="16" s="1"/>
  <c r="Q1612" i="16"/>
  <c r="R1612" i="16"/>
  <c r="S1612" i="16" s="1"/>
  <c r="T1612" i="16"/>
  <c r="U1612" i="16"/>
  <c r="V1612" i="16" s="1"/>
  <c r="W1612" i="16"/>
  <c r="X1612" i="16"/>
  <c r="Y1612" i="16" s="1"/>
  <c r="Z1612" i="16"/>
  <c r="AA1612" i="16"/>
  <c r="AB1612" i="16" s="1"/>
  <c r="AC1612" i="16"/>
  <c r="AD1612" i="16"/>
  <c r="AE1612" i="16" s="1"/>
  <c r="AF1612" i="16"/>
  <c r="AG1612" i="16"/>
  <c r="AH1612" i="16" s="1"/>
  <c r="AI1612" i="16"/>
  <c r="AJ1612" i="16"/>
  <c r="AK1612" i="16" s="1"/>
  <c r="AL1612" i="16"/>
  <c r="B1613" i="16"/>
  <c r="C1613" i="16"/>
  <c r="D1613" i="16"/>
  <c r="E1613" i="16"/>
  <c r="F1613" i="16"/>
  <c r="I1613" i="16"/>
  <c r="J1613" i="16" s="1"/>
  <c r="K1613" i="16"/>
  <c r="L1613" i="16"/>
  <c r="N1613" i="16"/>
  <c r="O1613" i="16"/>
  <c r="P1613" i="16" s="1"/>
  <c r="Q1613" i="16"/>
  <c r="R1613" i="16"/>
  <c r="S1613" i="16" s="1"/>
  <c r="T1613" i="16"/>
  <c r="U1613" i="16"/>
  <c r="V1613" i="16" s="1"/>
  <c r="W1613" i="16"/>
  <c r="X1613" i="16"/>
  <c r="Y1613" i="16" s="1"/>
  <c r="Z1613" i="16"/>
  <c r="AA1613" i="16"/>
  <c r="AB1613" i="16" s="1"/>
  <c r="AC1613" i="16"/>
  <c r="AD1613" i="16"/>
  <c r="AE1613" i="16" s="1"/>
  <c r="AF1613" i="16"/>
  <c r="AG1613" i="16"/>
  <c r="AH1613" i="16" s="1"/>
  <c r="AI1613" i="16"/>
  <c r="AJ1613" i="16"/>
  <c r="AK1613" i="16" s="1"/>
  <c r="AL1613" i="16"/>
  <c r="B1614" i="16"/>
  <c r="C1614" i="16"/>
  <c r="D1614" i="16"/>
  <c r="E1614" i="16"/>
  <c r="F1614" i="16"/>
  <c r="I1614" i="16"/>
  <c r="K1614" i="16"/>
  <c r="L1614" i="16"/>
  <c r="M1614" i="16" s="1"/>
  <c r="N1614" i="16"/>
  <c r="O1614" i="16"/>
  <c r="P1614" i="16" s="1"/>
  <c r="Q1614" i="16"/>
  <c r="R1614" i="16"/>
  <c r="S1614" i="16" s="1"/>
  <c r="T1614" i="16"/>
  <c r="U1614" i="16"/>
  <c r="V1614" i="16" s="1"/>
  <c r="W1614" i="16"/>
  <c r="X1614" i="16"/>
  <c r="Y1614" i="16" s="1"/>
  <c r="Z1614" i="16"/>
  <c r="AA1614" i="16"/>
  <c r="AB1614" i="16" s="1"/>
  <c r="AC1614" i="16"/>
  <c r="AD1614" i="16"/>
  <c r="AE1614" i="16" s="1"/>
  <c r="AF1614" i="16"/>
  <c r="AG1614" i="16"/>
  <c r="AH1614" i="16" s="1"/>
  <c r="AI1614" i="16"/>
  <c r="AJ1614" i="16"/>
  <c r="AK1614" i="16" s="1"/>
  <c r="AL1614" i="16"/>
  <c r="B1615" i="16"/>
  <c r="C1615" i="16"/>
  <c r="D1615" i="16"/>
  <c r="E1615" i="16"/>
  <c r="F1615" i="16"/>
  <c r="I1615" i="16"/>
  <c r="J1615" i="16" s="1"/>
  <c r="K1615" i="16"/>
  <c r="L1615" i="16"/>
  <c r="M1615" i="16" s="1"/>
  <c r="N1615" i="16"/>
  <c r="O1615" i="16"/>
  <c r="P1615" i="16" s="1"/>
  <c r="Q1615" i="16"/>
  <c r="R1615" i="16"/>
  <c r="S1615" i="16" s="1"/>
  <c r="T1615" i="16"/>
  <c r="U1615" i="16"/>
  <c r="V1615" i="16" s="1"/>
  <c r="W1615" i="16"/>
  <c r="X1615" i="16"/>
  <c r="Y1615" i="16" s="1"/>
  <c r="Z1615" i="16"/>
  <c r="AA1615" i="16"/>
  <c r="AB1615" i="16" s="1"/>
  <c r="AC1615" i="16"/>
  <c r="AD1615" i="16"/>
  <c r="AE1615" i="16" s="1"/>
  <c r="AF1615" i="16"/>
  <c r="AG1615" i="16"/>
  <c r="AH1615" i="16" s="1"/>
  <c r="AI1615" i="16"/>
  <c r="AJ1615" i="16"/>
  <c r="AK1615" i="16" s="1"/>
  <c r="AL1615" i="16"/>
  <c r="B1616" i="16"/>
  <c r="C1616" i="16"/>
  <c r="D1616" i="16"/>
  <c r="E1616" i="16"/>
  <c r="F1616" i="16"/>
  <c r="I1616" i="16"/>
  <c r="K1616" i="16"/>
  <c r="L1616" i="16"/>
  <c r="M1616" i="16" s="1"/>
  <c r="N1616" i="16"/>
  <c r="O1616" i="16"/>
  <c r="P1616" i="16" s="1"/>
  <c r="Q1616" i="16"/>
  <c r="R1616" i="16"/>
  <c r="S1616" i="16" s="1"/>
  <c r="T1616" i="16"/>
  <c r="U1616" i="16"/>
  <c r="V1616" i="16" s="1"/>
  <c r="W1616" i="16"/>
  <c r="X1616" i="16"/>
  <c r="Y1616" i="16" s="1"/>
  <c r="Z1616" i="16"/>
  <c r="AA1616" i="16"/>
  <c r="AB1616" i="16" s="1"/>
  <c r="AC1616" i="16"/>
  <c r="AD1616" i="16"/>
  <c r="AE1616" i="16" s="1"/>
  <c r="AF1616" i="16"/>
  <c r="AG1616" i="16"/>
  <c r="AH1616" i="16" s="1"/>
  <c r="AI1616" i="16"/>
  <c r="AJ1616" i="16"/>
  <c r="AK1616" i="16" s="1"/>
  <c r="AL1616" i="16"/>
  <c r="B1617" i="16"/>
  <c r="C1617" i="16"/>
  <c r="D1617" i="16"/>
  <c r="E1617" i="16"/>
  <c r="F1617" i="16"/>
  <c r="I1617" i="16"/>
  <c r="J1617" i="16" s="1"/>
  <c r="K1617" i="16"/>
  <c r="L1617" i="16"/>
  <c r="N1617" i="16"/>
  <c r="O1617" i="16"/>
  <c r="P1617" i="16" s="1"/>
  <c r="Q1617" i="16"/>
  <c r="R1617" i="16"/>
  <c r="S1617" i="16" s="1"/>
  <c r="T1617" i="16"/>
  <c r="U1617" i="16"/>
  <c r="V1617" i="16" s="1"/>
  <c r="W1617" i="16"/>
  <c r="X1617" i="16"/>
  <c r="Y1617" i="16" s="1"/>
  <c r="Z1617" i="16"/>
  <c r="AA1617" i="16"/>
  <c r="AB1617" i="16" s="1"/>
  <c r="AC1617" i="16"/>
  <c r="AD1617" i="16"/>
  <c r="AE1617" i="16" s="1"/>
  <c r="AF1617" i="16"/>
  <c r="AG1617" i="16"/>
  <c r="AH1617" i="16" s="1"/>
  <c r="AI1617" i="16"/>
  <c r="AJ1617" i="16"/>
  <c r="AK1617" i="16" s="1"/>
  <c r="AL1617" i="16"/>
  <c r="B1618" i="16"/>
  <c r="C1618" i="16"/>
  <c r="D1618" i="16"/>
  <c r="E1618" i="16"/>
  <c r="F1618" i="16"/>
  <c r="I1618" i="16"/>
  <c r="K1618" i="16"/>
  <c r="L1618" i="16"/>
  <c r="M1618" i="16" s="1"/>
  <c r="N1618" i="16"/>
  <c r="O1618" i="16"/>
  <c r="P1618" i="16" s="1"/>
  <c r="Q1618" i="16"/>
  <c r="R1618" i="16"/>
  <c r="S1618" i="16" s="1"/>
  <c r="T1618" i="16"/>
  <c r="U1618" i="16"/>
  <c r="V1618" i="16" s="1"/>
  <c r="W1618" i="16"/>
  <c r="X1618" i="16"/>
  <c r="Y1618" i="16" s="1"/>
  <c r="Z1618" i="16"/>
  <c r="AA1618" i="16"/>
  <c r="AB1618" i="16" s="1"/>
  <c r="AC1618" i="16"/>
  <c r="AD1618" i="16"/>
  <c r="AE1618" i="16" s="1"/>
  <c r="AF1618" i="16"/>
  <c r="AG1618" i="16"/>
  <c r="AH1618" i="16" s="1"/>
  <c r="AI1618" i="16"/>
  <c r="AJ1618" i="16"/>
  <c r="AK1618" i="16" s="1"/>
  <c r="AL1618" i="16"/>
  <c r="B1619" i="16"/>
  <c r="C1619" i="16"/>
  <c r="D1619" i="16"/>
  <c r="E1619" i="16"/>
  <c r="F1619" i="16"/>
  <c r="I1619" i="16"/>
  <c r="J1619" i="16" s="1"/>
  <c r="K1619" i="16"/>
  <c r="L1619" i="16"/>
  <c r="M1619" i="16" s="1"/>
  <c r="N1619" i="16"/>
  <c r="O1619" i="16"/>
  <c r="P1619" i="16" s="1"/>
  <c r="Q1619" i="16"/>
  <c r="R1619" i="16"/>
  <c r="S1619" i="16" s="1"/>
  <c r="T1619" i="16"/>
  <c r="U1619" i="16"/>
  <c r="V1619" i="16" s="1"/>
  <c r="W1619" i="16"/>
  <c r="X1619" i="16"/>
  <c r="Y1619" i="16" s="1"/>
  <c r="Z1619" i="16"/>
  <c r="AA1619" i="16"/>
  <c r="AB1619" i="16" s="1"/>
  <c r="AC1619" i="16"/>
  <c r="AD1619" i="16"/>
  <c r="AE1619" i="16" s="1"/>
  <c r="AF1619" i="16"/>
  <c r="AG1619" i="16"/>
  <c r="AH1619" i="16" s="1"/>
  <c r="AI1619" i="16"/>
  <c r="AJ1619" i="16"/>
  <c r="AK1619" i="16" s="1"/>
  <c r="AL1619" i="16"/>
  <c r="B1620" i="16"/>
  <c r="C1620" i="16"/>
  <c r="D1620" i="16"/>
  <c r="E1620" i="16"/>
  <c r="F1620" i="16"/>
  <c r="I1620" i="16"/>
  <c r="K1620" i="16"/>
  <c r="L1620" i="16"/>
  <c r="M1620" i="16" s="1"/>
  <c r="N1620" i="16"/>
  <c r="O1620" i="16"/>
  <c r="P1620" i="16" s="1"/>
  <c r="Q1620" i="16"/>
  <c r="R1620" i="16"/>
  <c r="S1620" i="16" s="1"/>
  <c r="T1620" i="16"/>
  <c r="U1620" i="16"/>
  <c r="V1620" i="16" s="1"/>
  <c r="W1620" i="16"/>
  <c r="X1620" i="16"/>
  <c r="Y1620" i="16" s="1"/>
  <c r="Z1620" i="16"/>
  <c r="AA1620" i="16"/>
  <c r="AB1620" i="16" s="1"/>
  <c r="AC1620" i="16"/>
  <c r="AD1620" i="16"/>
  <c r="AE1620" i="16" s="1"/>
  <c r="AF1620" i="16"/>
  <c r="AG1620" i="16"/>
  <c r="AH1620" i="16" s="1"/>
  <c r="AI1620" i="16"/>
  <c r="AJ1620" i="16"/>
  <c r="AK1620" i="16" s="1"/>
  <c r="AL1620" i="16"/>
  <c r="B1621" i="16"/>
  <c r="C1621" i="16"/>
  <c r="D1621" i="16"/>
  <c r="E1621" i="16"/>
  <c r="F1621" i="16"/>
  <c r="I1621" i="16"/>
  <c r="J1621" i="16" s="1"/>
  <c r="K1621" i="16"/>
  <c r="L1621" i="16"/>
  <c r="N1621" i="16"/>
  <c r="O1621" i="16"/>
  <c r="P1621" i="16" s="1"/>
  <c r="Q1621" i="16"/>
  <c r="R1621" i="16"/>
  <c r="S1621" i="16" s="1"/>
  <c r="T1621" i="16"/>
  <c r="U1621" i="16"/>
  <c r="V1621" i="16" s="1"/>
  <c r="W1621" i="16"/>
  <c r="X1621" i="16"/>
  <c r="Y1621" i="16" s="1"/>
  <c r="Z1621" i="16"/>
  <c r="AA1621" i="16"/>
  <c r="AB1621" i="16" s="1"/>
  <c r="AC1621" i="16"/>
  <c r="AD1621" i="16"/>
  <c r="AE1621" i="16" s="1"/>
  <c r="AF1621" i="16"/>
  <c r="AG1621" i="16"/>
  <c r="AH1621" i="16" s="1"/>
  <c r="AI1621" i="16"/>
  <c r="AJ1621" i="16"/>
  <c r="AK1621" i="16" s="1"/>
  <c r="AL1621" i="16"/>
  <c r="B1622" i="16"/>
  <c r="C1622" i="16"/>
  <c r="D1622" i="16"/>
  <c r="E1622" i="16"/>
  <c r="F1622" i="16"/>
  <c r="I1622" i="16"/>
  <c r="K1622" i="16"/>
  <c r="L1622" i="16"/>
  <c r="M1622" i="16" s="1"/>
  <c r="N1622" i="16"/>
  <c r="O1622" i="16"/>
  <c r="P1622" i="16" s="1"/>
  <c r="Q1622" i="16"/>
  <c r="R1622" i="16"/>
  <c r="S1622" i="16" s="1"/>
  <c r="T1622" i="16"/>
  <c r="U1622" i="16"/>
  <c r="V1622" i="16" s="1"/>
  <c r="W1622" i="16"/>
  <c r="X1622" i="16"/>
  <c r="Y1622" i="16" s="1"/>
  <c r="Z1622" i="16"/>
  <c r="AA1622" i="16"/>
  <c r="AB1622" i="16" s="1"/>
  <c r="AC1622" i="16"/>
  <c r="AD1622" i="16"/>
  <c r="AE1622" i="16" s="1"/>
  <c r="AF1622" i="16"/>
  <c r="AG1622" i="16"/>
  <c r="AH1622" i="16" s="1"/>
  <c r="AI1622" i="16"/>
  <c r="AJ1622" i="16"/>
  <c r="AK1622" i="16" s="1"/>
  <c r="AL1622" i="16"/>
  <c r="B1623" i="16"/>
  <c r="C1623" i="16"/>
  <c r="D1623" i="16"/>
  <c r="E1623" i="16"/>
  <c r="F1623" i="16"/>
  <c r="I1623" i="16"/>
  <c r="J1623" i="16" s="1"/>
  <c r="K1623" i="16"/>
  <c r="L1623" i="16"/>
  <c r="M1623" i="16" s="1"/>
  <c r="N1623" i="16"/>
  <c r="O1623" i="16"/>
  <c r="P1623" i="16" s="1"/>
  <c r="Q1623" i="16"/>
  <c r="R1623" i="16"/>
  <c r="S1623" i="16" s="1"/>
  <c r="T1623" i="16"/>
  <c r="U1623" i="16"/>
  <c r="V1623" i="16" s="1"/>
  <c r="W1623" i="16"/>
  <c r="X1623" i="16"/>
  <c r="Y1623" i="16" s="1"/>
  <c r="Z1623" i="16"/>
  <c r="AA1623" i="16"/>
  <c r="AB1623" i="16" s="1"/>
  <c r="AC1623" i="16"/>
  <c r="AD1623" i="16"/>
  <c r="AE1623" i="16" s="1"/>
  <c r="AF1623" i="16"/>
  <c r="AG1623" i="16"/>
  <c r="AH1623" i="16" s="1"/>
  <c r="AI1623" i="16"/>
  <c r="AJ1623" i="16"/>
  <c r="AK1623" i="16" s="1"/>
  <c r="AL1623" i="16"/>
  <c r="B1624" i="16"/>
  <c r="C1624" i="16"/>
  <c r="D1624" i="16"/>
  <c r="E1624" i="16"/>
  <c r="F1624" i="16"/>
  <c r="I1624" i="16"/>
  <c r="K1624" i="16"/>
  <c r="L1624" i="16"/>
  <c r="M1624" i="16" s="1"/>
  <c r="N1624" i="16"/>
  <c r="O1624" i="16"/>
  <c r="P1624" i="16" s="1"/>
  <c r="Q1624" i="16"/>
  <c r="R1624" i="16"/>
  <c r="S1624" i="16" s="1"/>
  <c r="T1624" i="16"/>
  <c r="U1624" i="16"/>
  <c r="V1624" i="16" s="1"/>
  <c r="W1624" i="16"/>
  <c r="X1624" i="16"/>
  <c r="Y1624" i="16" s="1"/>
  <c r="Z1624" i="16"/>
  <c r="AA1624" i="16"/>
  <c r="AB1624" i="16" s="1"/>
  <c r="AC1624" i="16"/>
  <c r="AD1624" i="16"/>
  <c r="AE1624" i="16" s="1"/>
  <c r="AF1624" i="16"/>
  <c r="AG1624" i="16"/>
  <c r="AH1624" i="16" s="1"/>
  <c r="AI1624" i="16"/>
  <c r="AJ1624" i="16"/>
  <c r="AK1624" i="16" s="1"/>
  <c r="AL1624" i="16"/>
  <c r="B1625" i="16"/>
  <c r="C1625" i="16"/>
  <c r="D1625" i="16"/>
  <c r="E1625" i="16"/>
  <c r="F1625" i="16"/>
  <c r="I1625" i="16"/>
  <c r="J1625" i="16" s="1"/>
  <c r="K1625" i="16"/>
  <c r="L1625" i="16"/>
  <c r="N1625" i="16"/>
  <c r="O1625" i="16"/>
  <c r="P1625" i="16" s="1"/>
  <c r="Q1625" i="16"/>
  <c r="R1625" i="16"/>
  <c r="S1625" i="16" s="1"/>
  <c r="T1625" i="16"/>
  <c r="U1625" i="16"/>
  <c r="V1625" i="16" s="1"/>
  <c r="W1625" i="16"/>
  <c r="X1625" i="16"/>
  <c r="Y1625" i="16" s="1"/>
  <c r="Z1625" i="16"/>
  <c r="AA1625" i="16"/>
  <c r="AB1625" i="16" s="1"/>
  <c r="AC1625" i="16"/>
  <c r="AD1625" i="16"/>
  <c r="AE1625" i="16" s="1"/>
  <c r="AF1625" i="16"/>
  <c r="AG1625" i="16"/>
  <c r="AH1625" i="16" s="1"/>
  <c r="AI1625" i="16"/>
  <c r="AJ1625" i="16"/>
  <c r="AK1625" i="16" s="1"/>
  <c r="AL1625" i="16"/>
  <c r="B1626" i="16"/>
  <c r="C1626" i="16"/>
  <c r="D1626" i="16"/>
  <c r="E1626" i="16"/>
  <c r="F1626" i="16"/>
  <c r="I1626" i="16"/>
  <c r="K1626" i="16"/>
  <c r="L1626" i="16"/>
  <c r="M1626" i="16" s="1"/>
  <c r="N1626" i="16"/>
  <c r="O1626" i="16"/>
  <c r="P1626" i="16" s="1"/>
  <c r="Q1626" i="16"/>
  <c r="R1626" i="16"/>
  <c r="S1626" i="16" s="1"/>
  <c r="T1626" i="16"/>
  <c r="U1626" i="16"/>
  <c r="V1626" i="16" s="1"/>
  <c r="W1626" i="16"/>
  <c r="X1626" i="16"/>
  <c r="Y1626" i="16" s="1"/>
  <c r="Z1626" i="16"/>
  <c r="AA1626" i="16"/>
  <c r="AB1626" i="16" s="1"/>
  <c r="AC1626" i="16"/>
  <c r="AD1626" i="16"/>
  <c r="AE1626" i="16" s="1"/>
  <c r="AF1626" i="16"/>
  <c r="AG1626" i="16"/>
  <c r="AH1626" i="16" s="1"/>
  <c r="AI1626" i="16"/>
  <c r="AJ1626" i="16"/>
  <c r="AK1626" i="16" s="1"/>
  <c r="AL1626" i="16"/>
  <c r="B1627" i="16"/>
  <c r="C1627" i="16"/>
  <c r="D1627" i="16"/>
  <c r="E1627" i="16"/>
  <c r="F1627" i="16"/>
  <c r="I1627" i="16"/>
  <c r="J1627" i="16" s="1"/>
  <c r="K1627" i="16"/>
  <c r="L1627" i="16"/>
  <c r="M1627" i="16" s="1"/>
  <c r="N1627" i="16"/>
  <c r="O1627" i="16"/>
  <c r="P1627" i="16" s="1"/>
  <c r="Q1627" i="16"/>
  <c r="R1627" i="16"/>
  <c r="S1627" i="16" s="1"/>
  <c r="T1627" i="16"/>
  <c r="U1627" i="16"/>
  <c r="V1627" i="16" s="1"/>
  <c r="W1627" i="16"/>
  <c r="X1627" i="16"/>
  <c r="Y1627" i="16" s="1"/>
  <c r="Z1627" i="16"/>
  <c r="AA1627" i="16"/>
  <c r="AB1627" i="16" s="1"/>
  <c r="AC1627" i="16"/>
  <c r="AD1627" i="16"/>
  <c r="AE1627" i="16" s="1"/>
  <c r="AF1627" i="16"/>
  <c r="AG1627" i="16"/>
  <c r="AH1627" i="16" s="1"/>
  <c r="AI1627" i="16"/>
  <c r="AJ1627" i="16"/>
  <c r="AK1627" i="16" s="1"/>
  <c r="AL1627" i="16"/>
  <c r="B1628" i="16"/>
  <c r="C1628" i="16"/>
  <c r="D1628" i="16"/>
  <c r="E1628" i="16"/>
  <c r="F1628" i="16"/>
  <c r="I1628" i="16"/>
  <c r="K1628" i="16"/>
  <c r="L1628" i="16"/>
  <c r="M1628" i="16" s="1"/>
  <c r="N1628" i="16"/>
  <c r="O1628" i="16"/>
  <c r="P1628" i="16" s="1"/>
  <c r="Q1628" i="16"/>
  <c r="R1628" i="16"/>
  <c r="S1628" i="16" s="1"/>
  <c r="T1628" i="16"/>
  <c r="U1628" i="16"/>
  <c r="V1628" i="16" s="1"/>
  <c r="W1628" i="16"/>
  <c r="X1628" i="16"/>
  <c r="Y1628" i="16" s="1"/>
  <c r="Z1628" i="16"/>
  <c r="AA1628" i="16"/>
  <c r="AB1628" i="16" s="1"/>
  <c r="AC1628" i="16"/>
  <c r="AD1628" i="16"/>
  <c r="AE1628" i="16" s="1"/>
  <c r="AF1628" i="16"/>
  <c r="AG1628" i="16"/>
  <c r="AH1628" i="16" s="1"/>
  <c r="AI1628" i="16"/>
  <c r="AJ1628" i="16"/>
  <c r="AK1628" i="16" s="1"/>
  <c r="AL1628" i="16"/>
  <c r="B1629" i="16"/>
  <c r="C1629" i="16"/>
  <c r="D1629" i="16"/>
  <c r="E1629" i="16"/>
  <c r="F1629" i="16"/>
  <c r="I1629" i="16"/>
  <c r="J1629" i="16" s="1"/>
  <c r="K1629" i="16"/>
  <c r="L1629" i="16"/>
  <c r="N1629" i="16"/>
  <c r="O1629" i="16"/>
  <c r="P1629" i="16" s="1"/>
  <c r="Q1629" i="16"/>
  <c r="R1629" i="16"/>
  <c r="S1629" i="16" s="1"/>
  <c r="T1629" i="16"/>
  <c r="U1629" i="16"/>
  <c r="V1629" i="16" s="1"/>
  <c r="W1629" i="16"/>
  <c r="X1629" i="16"/>
  <c r="Y1629" i="16" s="1"/>
  <c r="Z1629" i="16"/>
  <c r="AA1629" i="16"/>
  <c r="AB1629" i="16" s="1"/>
  <c r="AC1629" i="16"/>
  <c r="AD1629" i="16"/>
  <c r="AE1629" i="16" s="1"/>
  <c r="AF1629" i="16"/>
  <c r="AG1629" i="16"/>
  <c r="AH1629" i="16" s="1"/>
  <c r="AI1629" i="16"/>
  <c r="AJ1629" i="16"/>
  <c r="AK1629" i="16" s="1"/>
  <c r="AL1629" i="16"/>
  <c r="B1630" i="16"/>
  <c r="C1630" i="16"/>
  <c r="D1630" i="16"/>
  <c r="E1630" i="16"/>
  <c r="F1630" i="16"/>
  <c r="I1630" i="16"/>
  <c r="K1630" i="16"/>
  <c r="L1630" i="16"/>
  <c r="M1630" i="16" s="1"/>
  <c r="N1630" i="16"/>
  <c r="O1630" i="16"/>
  <c r="P1630" i="16" s="1"/>
  <c r="Q1630" i="16"/>
  <c r="R1630" i="16"/>
  <c r="S1630" i="16" s="1"/>
  <c r="T1630" i="16"/>
  <c r="U1630" i="16"/>
  <c r="V1630" i="16" s="1"/>
  <c r="W1630" i="16"/>
  <c r="X1630" i="16"/>
  <c r="Y1630" i="16" s="1"/>
  <c r="Z1630" i="16"/>
  <c r="AA1630" i="16"/>
  <c r="AB1630" i="16" s="1"/>
  <c r="AC1630" i="16"/>
  <c r="AD1630" i="16"/>
  <c r="AE1630" i="16" s="1"/>
  <c r="AF1630" i="16"/>
  <c r="AG1630" i="16"/>
  <c r="AH1630" i="16" s="1"/>
  <c r="AI1630" i="16"/>
  <c r="AJ1630" i="16"/>
  <c r="AK1630" i="16" s="1"/>
  <c r="AL1630" i="16"/>
  <c r="B1631" i="16"/>
  <c r="C1631" i="16"/>
  <c r="D1631" i="16"/>
  <c r="E1631" i="16"/>
  <c r="F1631" i="16"/>
  <c r="I1631" i="16"/>
  <c r="J1631" i="16" s="1"/>
  <c r="K1631" i="16"/>
  <c r="L1631" i="16"/>
  <c r="M1631" i="16" s="1"/>
  <c r="N1631" i="16"/>
  <c r="O1631" i="16"/>
  <c r="P1631" i="16" s="1"/>
  <c r="Q1631" i="16"/>
  <c r="R1631" i="16"/>
  <c r="S1631" i="16" s="1"/>
  <c r="T1631" i="16"/>
  <c r="U1631" i="16"/>
  <c r="V1631" i="16" s="1"/>
  <c r="W1631" i="16"/>
  <c r="X1631" i="16"/>
  <c r="Y1631" i="16" s="1"/>
  <c r="Z1631" i="16"/>
  <c r="AA1631" i="16"/>
  <c r="AB1631" i="16" s="1"/>
  <c r="AC1631" i="16"/>
  <c r="AD1631" i="16"/>
  <c r="AE1631" i="16" s="1"/>
  <c r="AF1631" i="16"/>
  <c r="AG1631" i="16"/>
  <c r="AH1631" i="16" s="1"/>
  <c r="AI1631" i="16"/>
  <c r="AJ1631" i="16"/>
  <c r="AK1631" i="16" s="1"/>
  <c r="AL1631" i="16"/>
  <c r="B1632" i="16"/>
  <c r="C1632" i="16"/>
  <c r="D1632" i="16"/>
  <c r="E1632" i="16"/>
  <c r="F1632" i="16"/>
  <c r="I1632" i="16"/>
  <c r="K1632" i="16"/>
  <c r="L1632" i="16"/>
  <c r="M1632" i="16" s="1"/>
  <c r="N1632" i="16"/>
  <c r="O1632" i="16"/>
  <c r="P1632" i="16" s="1"/>
  <c r="Q1632" i="16"/>
  <c r="R1632" i="16"/>
  <c r="S1632" i="16" s="1"/>
  <c r="T1632" i="16"/>
  <c r="U1632" i="16"/>
  <c r="V1632" i="16" s="1"/>
  <c r="W1632" i="16"/>
  <c r="X1632" i="16"/>
  <c r="Y1632" i="16" s="1"/>
  <c r="Z1632" i="16"/>
  <c r="AA1632" i="16"/>
  <c r="AB1632" i="16" s="1"/>
  <c r="AC1632" i="16"/>
  <c r="AD1632" i="16"/>
  <c r="AE1632" i="16" s="1"/>
  <c r="AF1632" i="16"/>
  <c r="AG1632" i="16"/>
  <c r="AH1632" i="16" s="1"/>
  <c r="AI1632" i="16"/>
  <c r="AJ1632" i="16"/>
  <c r="AK1632" i="16" s="1"/>
  <c r="AL1632" i="16"/>
  <c r="B1633" i="16"/>
  <c r="C1633" i="16"/>
  <c r="D1633" i="16"/>
  <c r="E1633" i="16"/>
  <c r="F1633" i="16"/>
  <c r="I1633" i="16"/>
  <c r="J1633" i="16" s="1"/>
  <c r="K1633" i="16"/>
  <c r="L1633" i="16"/>
  <c r="N1633" i="16"/>
  <c r="O1633" i="16"/>
  <c r="P1633" i="16" s="1"/>
  <c r="Q1633" i="16"/>
  <c r="R1633" i="16"/>
  <c r="S1633" i="16" s="1"/>
  <c r="T1633" i="16"/>
  <c r="U1633" i="16"/>
  <c r="V1633" i="16" s="1"/>
  <c r="W1633" i="16"/>
  <c r="X1633" i="16"/>
  <c r="Y1633" i="16" s="1"/>
  <c r="Z1633" i="16"/>
  <c r="AA1633" i="16"/>
  <c r="AB1633" i="16" s="1"/>
  <c r="AC1633" i="16"/>
  <c r="AD1633" i="16"/>
  <c r="AE1633" i="16" s="1"/>
  <c r="AF1633" i="16"/>
  <c r="AG1633" i="16"/>
  <c r="AH1633" i="16" s="1"/>
  <c r="AI1633" i="16"/>
  <c r="AJ1633" i="16"/>
  <c r="AK1633" i="16" s="1"/>
  <c r="AL1633" i="16"/>
  <c r="B1634" i="16"/>
  <c r="C1634" i="16"/>
  <c r="D1634" i="16"/>
  <c r="E1634" i="16"/>
  <c r="F1634" i="16"/>
  <c r="I1634" i="16"/>
  <c r="K1634" i="16"/>
  <c r="L1634" i="16"/>
  <c r="M1634" i="16" s="1"/>
  <c r="N1634" i="16"/>
  <c r="O1634" i="16"/>
  <c r="P1634" i="16" s="1"/>
  <c r="Q1634" i="16"/>
  <c r="R1634" i="16"/>
  <c r="S1634" i="16" s="1"/>
  <c r="T1634" i="16"/>
  <c r="U1634" i="16"/>
  <c r="V1634" i="16" s="1"/>
  <c r="W1634" i="16"/>
  <c r="X1634" i="16"/>
  <c r="Y1634" i="16" s="1"/>
  <c r="Z1634" i="16"/>
  <c r="AA1634" i="16"/>
  <c r="AB1634" i="16" s="1"/>
  <c r="AC1634" i="16"/>
  <c r="AD1634" i="16"/>
  <c r="AE1634" i="16" s="1"/>
  <c r="AF1634" i="16"/>
  <c r="AG1634" i="16"/>
  <c r="AH1634" i="16" s="1"/>
  <c r="AI1634" i="16"/>
  <c r="AJ1634" i="16"/>
  <c r="AK1634" i="16" s="1"/>
  <c r="AL1634" i="16"/>
  <c r="B1635" i="16"/>
  <c r="C1635" i="16"/>
  <c r="D1635" i="16"/>
  <c r="E1635" i="16"/>
  <c r="F1635" i="16"/>
  <c r="I1635" i="16"/>
  <c r="J1635" i="16" s="1"/>
  <c r="K1635" i="16"/>
  <c r="L1635" i="16"/>
  <c r="M1635" i="16" s="1"/>
  <c r="N1635" i="16"/>
  <c r="O1635" i="16"/>
  <c r="P1635" i="16" s="1"/>
  <c r="Q1635" i="16"/>
  <c r="R1635" i="16"/>
  <c r="S1635" i="16" s="1"/>
  <c r="T1635" i="16"/>
  <c r="U1635" i="16"/>
  <c r="V1635" i="16" s="1"/>
  <c r="W1635" i="16"/>
  <c r="X1635" i="16"/>
  <c r="Y1635" i="16" s="1"/>
  <c r="Z1635" i="16"/>
  <c r="AA1635" i="16"/>
  <c r="AB1635" i="16" s="1"/>
  <c r="AC1635" i="16"/>
  <c r="AD1635" i="16"/>
  <c r="AE1635" i="16" s="1"/>
  <c r="AF1635" i="16"/>
  <c r="AG1635" i="16"/>
  <c r="AH1635" i="16" s="1"/>
  <c r="AI1635" i="16"/>
  <c r="AJ1635" i="16"/>
  <c r="AK1635" i="16" s="1"/>
  <c r="AL1635" i="16"/>
  <c r="B1636" i="16"/>
  <c r="C1636" i="16"/>
  <c r="D1636" i="16"/>
  <c r="E1636" i="16"/>
  <c r="F1636" i="16"/>
  <c r="I1636" i="16"/>
  <c r="K1636" i="16"/>
  <c r="L1636" i="16"/>
  <c r="M1636" i="16" s="1"/>
  <c r="N1636" i="16"/>
  <c r="O1636" i="16"/>
  <c r="P1636" i="16" s="1"/>
  <c r="Q1636" i="16"/>
  <c r="R1636" i="16"/>
  <c r="S1636" i="16" s="1"/>
  <c r="T1636" i="16"/>
  <c r="U1636" i="16"/>
  <c r="V1636" i="16" s="1"/>
  <c r="W1636" i="16"/>
  <c r="X1636" i="16"/>
  <c r="Y1636" i="16" s="1"/>
  <c r="Z1636" i="16"/>
  <c r="AA1636" i="16"/>
  <c r="AB1636" i="16" s="1"/>
  <c r="AC1636" i="16"/>
  <c r="AD1636" i="16"/>
  <c r="AE1636" i="16" s="1"/>
  <c r="AF1636" i="16"/>
  <c r="AG1636" i="16"/>
  <c r="AH1636" i="16" s="1"/>
  <c r="AI1636" i="16"/>
  <c r="AJ1636" i="16"/>
  <c r="AK1636" i="16" s="1"/>
  <c r="AL1636" i="16"/>
  <c r="B1637" i="16"/>
  <c r="C1637" i="16"/>
  <c r="D1637" i="16"/>
  <c r="E1637" i="16"/>
  <c r="F1637" i="16"/>
  <c r="I1637" i="16"/>
  <c r="J1637" i="16" s="1"/>
  <c r="K1637" i="16"/>
  <c r="L1637" i="16"/>
  <c r="N1637" i="16"/>
  <c r="O1637" i="16"/>
  <c r="P1637" i="16" s="1"/>
  <c r="Q1637" i="16"/>
  <c r="R1637" i="16"/>
  <c r="S1637" i="16" s="1"/>
  <c r="T1637" i="16"/>
  <c r="U1637" i="16"/>
  <c r="V1637" i="16" s="1"/>
  <c r="W1637" i="16"/>
  <c r="X1637" i="16"/>
  <c r="Y1637" i="16" s="1"/>
  <c r="Z1637" i="16"/>
  <c r="AA1637" i="16"/>
  <c r="AB1637" i="16" s="1"/>
  <c r="AC1637" i="16"/>
  <c r="AD1637" i="16"/>
  <c r="AE1637" i="16" s="1"/>
  <c r="AF1637" i="16"/>
  <c r="AG1637" i="16"/>
  <c r="AH1637" i="16" s="1"/>
  <c r="AI1637" i="16"/>
  <c r="AJ1637" i="16"/>
  <c r="AK1637" i="16" s="1"/>
  <c r="AL1637" i="16"/>
  <c r="B1638" i="16"/>
  <c r="C1638" i="16"/>
  <c r="D1638" i="16"/>
  <c r="E1638" i="16"/>
  <c r="F1638" i="16"/>
  <c r="I1638" i="16"/>
  <c r="K1638" i="16"/>
  <c r="L1638" i="16"/>
  <c r="M1638" i="16" s="1"/>
  <c r="N1638" i="16"/>
  <c r="O1638" i="16"/>
  <c r="P1638" i="16" s="1"/>
  <c r="Q1638" i="16"/>
  <c r="R1638" i="16"/>
  <c r="S1638" i="16" s="1"/>
  <c r="T1638" i="16"/>
  <c r="U1638" i="16"/>
  <c r="V1638" i="16" s="1"/>
  <c r="W1638" i="16"/>
  <c r="X1638" i="16"/>
  <c r="Y1638" i="16" s="1"/>
  <c r="Z1638" i="16"/>
  <c r="AA1638" i="16"/>
  <c r="AB1638" i="16" s="1"/>
  <c r="AC1638" i="16"/>
  <c r="AD1638" i="16"/>
  <c r="AE1638" i="16" s="1"/>
  <c r="AF1638" i="16"/>
  <c r="AG1638" i="16"/>
  <c r="AH1638" i="16" s="1"/>
  <c r="AI1638" i="16"/>
  <c r="AJ1638" i="16"/>
  <c r="AK1638" i="16" s="1"/>
  <c r="AL1638" i="16"/>
  <c r="B1639" i="16"/>
  <c r="C1639" i="16"/>
  <c r="D1639" i="16"/>
  <c r="E1639" i="16"/>
  <c r="F1639" i="16"/>
  <c r="I1639" i="16"/>
  <c r="J1639" i="16" s="1"/>
  <c r="K1639" i="16"/>
  <c r="L1639" i="16"/>
  <c r="M1639" i="16" s="1"/>
  <c r="N1639" i="16"/>
  <c r="O1639" i="16"/>
  <c r="P1639" i="16" s="1"/>
  <c r="Q1639" i="16"/>
  <c r="R1639" i="16"/>
  <c r="S1639" i="16" s="1"/>
  <c r="T1639" i="16"/>
  <c r="U1639" i="16"/>
  <c r="V1639" i="16" s="1"/>
  <c r="W1639" i="16"/>
  <c r="X1639" i="16"/>
  <c r="Y1639" i="16" s="1"/>
  <c r="Z1639" i="16"/>
  <c r="AA1639" i="16"/>
  <c r="AB1639" i="16" s="1"/>
  <c r="AC1639" i="16"/>
  <c r="AD1639" i="16"/>
  <c r="AE1639" i="16" s="1"/>
  <c r="AF1639" i="16"/>
  <c r="AG1639" i="16"/>
  <c r="AH1639" i="16" s="1"/>
  <c r="AI1639" i="16"/>
  <c r="AJ1639" i="16"/>
  <c r="AK1639" i="16" s="1"/>
  <c r="AL1639" i="16"/>
  <c r="B1640" i="16"/>
  <c r="C1640" i="16"/>
  <c r="D1640" i="16"/>
  <c r="E1640" i="16"/>
  <c r="F1640" i="16"/>
  <c r="I1640" i="16"/>
  <c r="K1640" i="16"/>
  <c r="L1640" i="16"/>
  <c r="M1640" i="16" s="1"/>
  <c r="N1640" i="16"/>
  <c r="O1640" i="16"/>
  <c r="P1640" i="16" s="1"/>
  <c r="Q1640" i="16"/>
  <c r="R1640" i="16"/>
  <c r="S1640" i="16" s="1"/>
  <c r="T1640" i="16"/>
  <c r="U1640" i="16"/>
  <c r="V1640" i="16" s="1"/>
  <c r="W1640" i="16"/>
  <c r="X1640" i="16"/>
  <c r="Y1640" i="16" s="1"/>
  <c r="Z1640" i="16"/>
  <c r="AA1640" i="16"/>
  <c r="AB1640" i="16" s="1"/>
  <c r="AC1640" i="16"/>
  <c r="AD1640" i="16"/>
  <c r="AE1640" i="16" s="1"/>
  <c r="AF1640" i="16"/>
  <c r="AG1640" i="16"/>
  <c r="AH1640" i="16" s="1"/>
  <c r="AI1640" i="16"/>
  <c r="AJ1640" i="16"/>
  <c r="AK1640" i="16" s="1"/>
  <c r="AL1640" i="16"/>
  <c r="B1641" i="16"/>
  <c r="C1641" i="16"/>
  <c r="D1641" i="16"/>
  <c r="E1641" i="16"/>
  <c r="F1641" i="16"/>
  <c r="I1641" i="16"/>
  <c r="J1641" i="16" s="1"/>
  <c r="K1641" i="16"/>
  <c r="L1641" i="16"/>
  <c r="N1641" i="16"/>
  <c r="O1641" i="16"/>
  <c r="P1641" i="16" s="1"/>
  <c r="Q1641" i="16"/>
  <c r="R1641" i="16"/>
  <c r="S1641" i="16" s="1"/>
  <c r="T1641" i="16"/>
  <c r="U1641" i="16"/>
  <c r="V1641" i="16" s="1"/>
  <c r="W1641" i="16"/>
  <c r="X1641" i="16"/>
  <c r="Y1641" i="16" s="1"/>
  <c r="Z1641" i="16"/>
  <c r="AA1641" i="16"/>
  <c r="AB1641" i="16" s="1"/>
  <c r="AC1641" i="16"/>
  <c r="AD1641" i="16"/>
  <c r="AE1641" i="16" s="1"/>
  <c r="AF1641" i="16"/>
  <c r="AG1641" i="16"/>
  <c r="AH1641" i="16" s="1"/>
  <c r="AI1641" i="16"/>
  <c r="AJ1641" i="16"/>
  <c r="AK1641" i="16" s="1"/>
  <c r="AL1641" i="16"/>
  <c r="B1642" i="16"/>
  <c r="C1642" i="16"/>
  <c r="D1642" i="16"/>
  <c r="E1642" i="16"/>
  <c r="F1642" i="16"/>
  <c r="I1642" i="16"/>
  <c r="K1642" i="16"/>
  <c r="L1642" i="16"/>
  <c r="M1642" i="16" s="1"/>
  <c r="N1642" i="16"/>
  <c r="O1642" i="16"/>
  <c r="P1642" i="16" s="1"/>
  <c r="Q1642" i="16"/>
  <c r="R1642" i="16"/>
  <c r="S1642" i="16" s="1"/>
  <c r="T1642" i="16"/>
  <c r="U1642" i="16"/>
  <c r="V1642" i="16" s="1"/>
  <c r="W1642" i="16"/>
  <c r="X1642" i="16"/>
  <c r="Y1642" i="16" s="1"/>
  <c r="Z1642" i="16"/>
  <c r="AA1642" i="16"/>
  <c r="AB1642" i="16" s="1"/>
  <c r="AC1642" i="16"/>
  <c r="AD1642" i="16"/>
  <c r="AE1642" i="16" s="1"/>
  <c r="AF1642" i="16"/>
  <c r="AG1642" i="16"/>
  <c r="AH1642" i="16" s="1"/>
  <c r="AI1642" i="16"/>
  <c r="AJ1642" i="16"/>
  <c r="AK1642" i="16" s="1"/>
  <c r="AL1642" i="16"/>
  <c r="B1643" i="16"/>
  <c r="C1643" i="16"/>
  <c r="D1643" i="16"/>
  <c r="E1643" i="16"/>
  <c r="F1643" i="16"/>
  <c r="I1643" i="16"/>
  <c r="J1643" i="16" s="1"/>
  <c r="K1643" i="16"/>
  <c r="L1643" i="16"/>
  <c r="M1643" i="16" s="1"/>
  <c r="N1643" i="16"/>
  <c r="O1643" i="16"/>
  <c r="P1643" i="16" s="1"/>
  <c r="Q1643" i="16"/>
  <c r="R1643" i="16"/>
  <c r="S1643" i="16" s="1"/>
  <c r="T1643" i="16"/>
  <c r="U1643" i="16"/>
  <c r="V1643" i="16" s="1"/>
  <c r="W1643" i="16"/>
  <c r="X1643" i="16"/>
  <c r="Y1643" i="16" s="1"/>
  <c r="Z1643" i="16"/>
  <c r="AA1643" i="16"/>
  <c r="AB1643" i="16" s="1"/>
  <c r="AC1643" i="16"/>
  <c r="AD1643" i="16"/>
  <c r="AE1643" i="16" s="1"/>
  <c r="AF1643" i="16"/>
  <c r="AG1643" i="16"/>
  <c r="AH1643" i="16" s="1"/>
  <c r="AI1643" i="16"/>
  <c r="AJ1643" i="16"/>
  <c r="AK1643" i="16" s="1"/>
  <c r="AL1643" i="16"/>
  <c r="B1644" i="16"/>
  <c r="C1644" i="16"/>
  <c r="D1644" i="16"/>
  <c r="E1644" i="16"/>
  <c r="F1644" i="16"/>
  <c r="I1644" i="16"/>
  <c r="K1644" i="16"/>
  <c r="L1644" i="16"/>
  <c r="M1644" i="16" s="1"/>
  <c r="N1644" i="16"/>
  <c r="O1644" i="16"/>
  <c r="P1644" i="16" s="1"/>
  <c r="Q1644" i="16"/>
  <c r="R1644" i="16"/>
  <c r="S1644" i="16" s="1"/>
  <c r="T1644" i="16"/>
  <c r="U1644" i="16"/>
  <c r="V1644" i="16" s="1"/>
  <c r="W1644" i="16"/>
  <c r="X1644" i="16"/>
  <c r="Y1644" i="16" s="1"/>
  <c r="Z1644" i="16"/>
  <c r="AA1644" i="16"/>
  <c r="AB1644" i="16" s="1"/>
  <c r="AC1644" i="16"/>
  <c r="AD1644" i="16"/>
  <c r="AE1644" i="16" s="1"/>
  <c r="AF1644" i="16"/>
  <c r="AG1644" i="16"/>
  <c r="AH1644" i="16" s="1"/>
  <c r="AI1644" i="16"/>
  <c r="AJ1644" i="16"/>
  <c r="AK1644" i="16" s="1"/>
  <c r="AL1644" i="16"/>
  <c r="B1645" i="16"/>
  <c r="C1645" i="16"/>
  <c r="D1645" i="16"/>
  <c r="E1645" i="16"/>
  <c r="F1645" i="16"/>
  <c r="I1645" i="16"/>
  <c r="J1645" i="16" s="1"/>
  <c r="K1645" i="16"/>
  <c r="L1645" i="16"/>
  <c r="N1645" i="16"/>
  <c r="O1645" i="16"/>
  <c r="P1645" i="16" s="1"/>
  <c r="Q1645" i="16"/>
  <c r="R1645" i="16"/>
  <c r="S1645" i="16" s="1"/>
  <c r="T1645" i="16"/>
  <c r="U1645" i="16"/>
  <c r="V1645" i="16" s="1"/>
  <c r="W1645" i="16"/>
  <c r="X1645" i="16"/>
  <c r="Y1645" i="16" s="1"/>
  <c r="Z1645" i="16"/>
  <c r="AA1645" i="16"/>
  <c r="AB1645" i="16" s="1"/>
  <c r="AC1645" i="16"/>
  <c r="AD1645" i="16"/>
  <c r="AE1645" i="16" s="1"/>
  <c r="AF1645" i="16"/>
  <c r="AG1645" i="16"/>
  <c r="AH1645" i="16" s="1"/>
  <c r="AI1645" i="16"/>
  <c r="AJ1645" i="16"/>
  <c r="AK1645" i="16" s="1"/>
  <c r="AL1645" i="16"/>
  <c r="B1646" i="16"/>
  <c r="C1646" i="16"/>
  <c r="D1646" i="16"/>
  <c r="E1646" i="16"/>
  <c r="F1646" i="16"/>
  <c r="I1646" i="16"/>
  <c r="K1646" i="16"/>
  <c r="L1646" i="16"/>
  <c r="M1646" i="16" s="1"/>
  <c r="N1646" i="16"/>
  <c r="O1646" i="16"/>
  <c r="P1646" i="16" s="1"/>
  <c r="Q1646" i="16"/>
  <c r="R1646" i="16"/>
  <c r="S1646" i="16" s="1"/>
  <c r="T1646" i="16"/>
  <c r="U1646" i="16"/>
  <c r="V1646" i="16" s="1"/>
  <c r="W1646" i="16"/>
  <c r="X1646" i="16"/>
  <c r="Y1646" i="16" s="1"/>
  <c r="Z1646" i="16"/>
  <c r="AA1646" i="16"/>
  <c r="AB1646" i="16" s="1"/>
  <c r="AC1646" i="16"/>
  <c r="AD1646" i="16"/>
  <c r="AE1646" i="16" s="1"/>
  <c r="AF1646" i="16"/>
  <c r="AG1646" i="16"/>
  <c r="AH1646" i="16" s="1"/>
  <c r="AI1646" i="16"/>
  <c r="AJ1646" i="16"/>
  <c r="AK1646" i="16" s="1"/>
  <c r="AL1646" i="16"/>
  <c r="B1647" i="16"/>
  <c r="C1647" i="16"/>
  <c r="D1647" i="16"/>
  <c r="E1647" i="16"/>
  <c r="F1647" i="16"/>
  <c r="I1647" i="16"/>
  <c r="J1647" i="16" s="1"/>
  <c r="K1647" i="16"/>
  <c r="L1647" i="16"/>
  <c r="M1647" i="16" s="1"/>
  <c r="N1647" i="16"/>
  <c r="O1647" i="16"/>
  <c r="P1647" i="16" s="1"/>
  <c r="Q1647" i="16"/>
  <c r="R1647" i="16"/>
  <c r="S1647" i="16" s="1"/>
  <c r="T1647" i="16"/>
  <c r="U1647" i="16"/>
  <c r="V1647" i="16" s="1"/>
  <c r="W1647" i="16"/>
  <c r="X1647" i="16"/>
  <c r="Y1647" i="16" s="1"/>
  <c r="Z1647" i="16"/>
  <c r="AA1647" i="16"/>
  <c r="AB1647" i="16" s="1"/>
  <c r="AC1647" i="16"/>
  <c r="AD1647" i="16"/>
  <c r="AE1647" i="16" s="1"/>
  <c r="AF1647" i="16"/>
  <c r="AG1647" i="16"/>
  <c r="AH1647" i="16" s="1"/>
  <c r="AI1647" i="16"/>
  <c r="AJ1647" i="16"/>
  <c r="AK1647" i="16" s="1"/>
  <c r="AL1647" i="16"/>
  <c r="B1648" i="16"/>
  <c r="C1648" i="16"/>
  <c r="D1648" i="16"/>
  <c r="E1648" i="16"/>
  <c r="F1648" i="16"/>
  <c r="I1648" i="16"/>
  <c r="K1648" i="16"/>
  <c r="L1648" i="16"/>
  <c r="M1648" i="16" s="1"/>
  <c r="N1648" i="16"/>
  <c r="O1648" i="16"/>
  <c r="P1648" i="16" s="1"/>
  <c r="Q1648" i="16"/>
  <c r="R1648" i="16"/>
  <c r="S1648" i="16" s="1"/>
  <c r="T1648" i="16"/>
  <c r="U1648" i="16"/>
  <c r="V1648" i="16" s="1"/>
  <c r="W1648" i="16"/>
  <c r="X1648" i="16"/>
  <c r="Y1648" i="16" s="1"/>
  <c r="Z1648" i="16"/>
  <c r="AA1648" i="16"/>
  <c r="AB1648" i="16" s="1"/>
  <c r="AC1648" i="16"/>
  <c r="AD1648" i="16"/>
  <c r="AE1648" i="16" s="1"/>
  <c r="AF1648" i="16"/>
  <c r="AG1648" i="16"/>
  <c r="AH1648" i="16" s="1"/>
  <c r="AI1648" i="16"/>
  <c r="AJ1648" i="16"/>
  <c r="AK1648" i="16" s="1"/>
  <c r="AL1648" i="16"/>
  <c r="B1649" i="16"/>
  <c r="C1649" i="16"/>
  <c r="D1649" i="16"/>
  <c r="E1649" i="16"/>
  <c r="F1649" i="16"/>
  <c r="I1649" i="16"/>
  <c r="J1649" i="16" s="1"/>
  <c r="K1649" i="16"/>
  <c r="L1649" i="16"/>
  <c r="N1649" i="16"/>
  <c r="O1649" i="16"/>
  <c r="P1649" i="16" s="1"/>
  <c r="Q1649" i="16"/>
  <c r="R1649" i="16"/>
  <c r="S1649" i="16" s="1"/>
  <c r="T1649" i="16"/>
  <c r="U1649" i="16"/>
  <c r="V1649" i="16" s="1"/>
  <c r="W1649" i="16"/>
  <c r="X1649" i="16"/>
  <c r="Y1649" i="16" s="1"/>
  <c r="Z1649" i="16"/>
  <c r="AA1649" i="16"/>
  <c r="AB1649" i="16" s="1"/>
  <c r="AC1649" i="16"/>
  <c r="AD1649" i="16"/>
  <c r="AE1649" i="16" s="1"/>
  <c r="AF1649" i="16"/>
  <c r="AG1649" i="16"/>
  <c r="AH1649" i="16" s="1"/>
  <c r="AI1649" i="16"/>
  <c r="AJ1649" i="16"/>
  <c r="AK1649" i="16" s="1"/>
  <c r="AL1649" i="16"/>
  <c r="B1650" i="16"/>
  <c r="C1650" i="16"/>
  <c r="D1650" i="16"/>
  <c r="E1650" i="16"/>
  <c r="F1650" i="16"/>
  <c r="I1650" i="16"/>
  <c r="K1650" i="16"/>
  <c r="L1650" i="16"/>
  <c r="M1650" i="16" s="1"/>
  <c r="N1650" i="16"/>
  <c r="O1650" i="16"/>
  <c r="P1650" i="16" s="1"/>
  <c r="Q1650" i="16"/>
  <c r="R1650" i="16"/>
  <c r="S1650" i="16" s="1"/>
  <c r="T1650" i="16"/>
  <c r="U1650" i="16"/>
  <c r="V1650" i="16" s="1"/>
  <c r="W1650" i="16"/>
  <c r="X1650" i="16"/>
  <c r="Y1650" i="16" s="1"/>
  <c r="Z1650" i="16"/>
  <c r="AA1650" i="16"/>
  <c r="AB1650" i="16" s="1"/>
  <c r="AC1650" i="16"/>
  <c r="AD1650" i="16"/>
  <c r="AE1650" i="16" s="1"/>
  <c r="AF1650" i="16"/>
  <c r="AG1650" i="16"/>
  <c r="AH1650" i="16" s="1"/>
  <c r="AI1650" i="16"/>
  <c r="AJ1650" i="16"/>
  <c r="AK1650" i="16" s="1"/>
  <c r="AL1650" i="16"/>
  <c r="B1651" i="16"/>
  <c r="C1651" i="16"/>
  <c r="D1651" i="16"/>
  <c r="E1651" i="16"/>
  <c r="F1651" i="16"/>
  <c r="I1651" i="16"/>
  <c r="J1651" i="16" s="1"/>
  <c r="K1651" i="16"/>
  <c r="L1651" i="16"/>
  <c r="M1651" i="16" s="1"/>
  <c r="N1651" i="16"/>
  <c r="O1651" i="16"/>
  <c r="P1651" i="16" s="1"/>
  <c r="Q1651" i="16"/>
  <c r="R1651" i="16"/>
  <c r="S1651" i="16" s="1"/>
  <c r="T1651" i="16"/>
  <c r="U1651" i="16"/>
  <c r="V1651" i="16" s="1"/>
  <c r="W1651" i="16"/>
  <c r="X1651" i="16"/>
  <c r="Y1651" i="16" s="1"/>
  <c r="Z1651" i="16"/>
  <c r="AA1651" i="16"/>
  <c r="AB1651" i="16" s="1"/>
  <c r="AC1651" i="16"/>
  <c r="AD1651" i="16"/>
  <c r="AE1651" i="16" s="1"/>
  <c r="AF1651" i="16"/>
  <c r="AG1651" i="16"/>
  <c r="AH1651" i="16" s="1"/>
  <c r="AI1651" i="16"/>
  <c r="AJ1651" i="16"/>
  <c r="AK1651" i="16" s="1"/>
  <c r="AL1651" i="16"/>
  <c r="B1652" i="16"/>
  <c r="C1652" i="16"/>
  <c r="D1652" i="16"/>
  <c r="E1652" i="16"/>
  <c r="F1652" i="16"/>
  <c r="I1652" i="16"/>
  <c r="K1652" i="16"/>
  <c r="L1652" i="16"/>
  <c r="M1652" i="16" s="1"/>
  <c r="N1652" i="16"/>
  <c r="O1652" i="16"/>
  <c r="P1652" i="16" s="1"/>
  <c r="Q1652" i="16"/>
  <c r="R1652" i="16"/>
  <c r="S1652" i="16" s="1"/>
  <c r="T1652" i="16"/>
  <c r="U1652" i="16"/>
  <c r="V1652" i="16" s="1"/>
  <c r="W1652" i="16"/>
  <c r="X1652" i="16"/>
  <c r="Y1652" i="16" s="1"/>
  <c r="Z1652" i="16"/>
  <c r="AA1652" i="16"/>
  <c r="AB1652" i="16" s="1"/>
  <c r="AC1652" i="16"/>
  <c r="AD1652" i="16"/>
  <c r="AE1652" i="16" s="1"/>
  <c r="AF1652" i="16"/>
  <c r="AG1652" i="16"/>
  <c r="AH1652" i="16" s="1"/>
  <c r="AI1652" i="16"/>
  <c r="AJ1652" i="16"/>
  <c r="AK1652" i="16" s="1"/>
  <c r="AL1652" i="16"/>
  <c r="B1653" i="16"/>
  <c r="C1653" i="16"/>
  <c r="D1653" i="16"/>
  <c r="E1653" i="16"/>
  <c r="F1653" i="16"/>
  <c r="I1653" i="16"/>
  <c r="J1653" i="16" s="1"/>
  <c r="K1653" i="16"/>
  <c r="L1653" i="16"/>
  <c r="N1653" i="16"/>
  <c r="O1653" i="16"/>
  <c r="P1653" i="16" s="1"/>
  <c r="Q1653" i="16"/>
  <c r="R1653" i="16"/>
  <c r="S1653" i="16" s="1"/>
  <c r="T1653" i="16"/>
  <c r="U1653" i="16"/>
  <c r="V1653" i="16" s="1"/>
  <c r="W1653" i="16"/>
  <c r="X1653" i="16"/>
  <c r="Y1653" i="16" s="1"/>
  <c r="Z1653" i="16"/>
  <c r="AA1653" i="16"/>
  <c r="AB1653" i="16" s="1"/>
  <c r="AC1653" i="16"/>
  <c r="AD1653" i="16"/>
  <c r="AE1653" i="16" s="1"/>
  <c r="AF1653" i="16"/>
  <c r="AG1653" i="16"/>
  <c r="AH1653" i="16" s="1"/>
  <c r="AI1653" i="16"/>
  <c r="AJ1653" i="16"/>
  <c r="AK1653" i="16" s="1"/>
  <c r="AL1653" i="16"/>
  <c r="B1654" i="16"/>
  <c r="C1654" i="16"/>
  <c r="D1654" i="16"/>
  <c r="E1654" i="16"/>
  <c r="F1654" i="16"/>
  <c r="I1654" i="16"/>
  <c r="K1654" i="16"/>
  <c r="L1654" i="16"/>
  <c r="M1654" i="16" s="1"/>
  <c r="N1654" i="16"/>
  <c r="O1654" i="16"/>
  <c r="P1654" i="16" s="1"/>
  <c r="Q1654" i="16"/>
  <c r="R1654" i="16"/>
  <c r="S1654" i="16" s="1"/>
  <c r="T1654" i="16"/>
  <c r="U1654" i="16"/>
  <c r="V1654" i="16" s="1"/>
  <c r="W1654" i="16"/>
  <c r="X1654" i="16"/>
  <c r="Y1654" i="16" s="1"/>
  <c r="Z1654" i="16"/>
  <c r="AA1654" i="16"/>
  <c r="AB1654" i="16" s="1"/>
  <c r="AC1654" i="16"/>
  <c r="AD1654" i="16"/>
  <c r="AE1654" i="16" s="1"/>
  <c r="AF1654" i="16"/>
  <c r="AG1654" i="16"/>
  <c r="AH1654" i="16" s="1"/>
  <c r="AI1654" i="16"/>
  <c r="AJ1654" i="16"/>
  <c r="AK1654" i="16" s="1"/>
  <c r="AL1654" i="16"/>
  <c r="B1655" i="16"/>
  <c r="C1655" i="16"/>
  <c r="D1655" i="16"/>
  <c r="E1655" i="16"/>
  <c r="F1655" i="16"/>
  <c r="I1655" i="16"/>
  <c r="J1655" i="16" s="1"/>
  <c r="K1655" i="16"/>
  <c r="L1655" i="16"/>
  <c r="M1655" i="16" s="1"/>
  <c r="N1655" i="16"/>
  <c r="O1655" i="16"/>
  <c r="P1655" i="16" s="1"/>
  <c r="Q1655" i="16"/>
  <c r="R1655" i="16"/>
  <c r="S1655" i="16" s="1"/>
  <c r="T1655" i="16"/>
  <c r="U1655" i="16"/>
  <c r="V1655" i="16" s="1"/>
  <c r="W1655" i="16"/>
  <c r="X1655" i="16"/>
  <c r="Y1655" i="16" s="1"/>
  <c r="Z1655" i="16"/>
  <c r="AA1655" i="16"/>
  <c r="AB1655" i="16" s="1"/>
  <c r="AC1655" i="16"/>
  <c r="AD1655" i="16"/>
  <c r="AE1655" i="16" s="1"/>
  <c r="AF1655" i="16"/>
  <c r="AG1655" i="16"/>
  <c r="AH1655" i="16" s="1"/>
  <c r="AI1655" i="16"/>
  <c r="AJ1655" i="16"/>
  <c r="AK1655" i="16" s="1"/>
  <c r="AL1655" i="16"/>
  <c r="B1656" i="16"/>
  <c r="C1656" i="16"/>
  <c r="D1656" i="16"/>
  <c r="E1656" i="16"/>
  <c r="F1656" i="16"/>
  <c r="I1656" i="16"/>
  <c r="K1656" i="16"/>
  <c r="L1656" i="16"/>
  <c r="M1656" i="16" s="1"/>
  <c r="N1656" i="16"/>
  <c r="O1656" i="16"/>
  <c r="P1656" i="16" s="1"/>
  <c r="Q1656" i="16"/>
  <c r="R1656" i="16"/>
  <c r="S1656" i="16" s="1"/>
  <c r="T1656" i="16"/>
  <c r="U1656" i="16"/>
  <c r="V1656" i="16" s="1"/>
  <c r="W1656" i="16"/>
  <c r="X1656" i="16"/>
  <c r="Y1656" i="16" s="1"/>
  <c r="Z1656" i="16"/>
  <c r="AA1656" i="16"/>
  <c r="AB1656" i="16" s="1"/>
  <c r="AC1656" i="16"/>
  <c r="AD1656" i="16"/>
  <c r="AE1656" i="16" s="1"/>
  <c r="AF1656" i="16"/>
  <c r="AG1656" i="16"/>
  <c r="AH1656" i="16" s="1"/>
  <c r="AI1656" i="16"/>
  <c r="AJ1656" i="16"/>
  <c r="AK1656" i="16" s="1"/>
  <c r="AL1656" i="16"/>
  <c r="B1657" i="16"/>
  <c r="C1657" i="16"/>
  <c r="D1657" i="16"/>
  <c r="E1657" i="16"/>
  <c r="F1657" i="16"/>
  <c r="I1657" i="16"/>
  <c r="J1657" i="16" s="1"/>
  <c r="K1657" i="16"/>
  <c r="L1657" i="16"/>
  <c r="N1657" i="16"/>
  <c r="O1657" i="16"/>
  <c r="P1657" i="16" s="1"/>
  <c r="Q1657" i="16"/>
  <c r="R1657" i="16"/>
  <c r="S1657" i="16" s="1"/>
  <c r="T1657" i="16"/>
  <c r="U1657" i="16"/>
  <c r="V1657" i="16" s="1"/>
  <c r="W1657" i="16"/>
  <c r="X1657" i="16"/>
  <c r="Y1657" i="16" s="1"/>
  <c r="Z1657" i="16"/>
  <c r="AA1657" i="16"/>
  <c r="AB1657" i="16" s="1"/>
  <c r="AC1657" i="16"/>
  <c r="AD1657" i="16"/>
  <c r="AE1657" i="16" s="1"/>
  <c r="AF1657" i="16"/>
  <c r="AG1657" i="16"/>
  <c r="AH1657" i="16" s="1"/>
  <c r="AI1657" i="16"/>
  <c r="AJ1657" i="16"/>
  <c r="AK1657" i="16" s="1"/>
  <c r="AL1657" i="16"/>
  <c r="B1658" i="16"/>
  <c r="C1658" i="16"/>
  <c r="D1658" i="16"/>
  <c r="E1658" i="16"/>
  <c r="F1658" i="16"/>
  <c r="I1658" i="16"/>
  <c r="K1658" i="16"/>
  <c r="L1658" i="16"/>
  <c r="M1658" i="16" s="1"/>
  <c r="N1658" i="16"/>
  <c r="O1658" i="16"/>
  <c r="P1658" i="16" s="1"/>
  <c r="Q1658" i="16"/>
  <c r="R1658" i="16"/>
  <c r="S1658" i="16" s="1"/>
  <c r="T1658" i="16"/>
  <c r="U1658" i="16"/>
  <c r="V1658" i="16" s="1"/>
  <c r="W1658" i="16"/>
  <c r="X1658" i="16"/>
  <c r="Y1658" i="16" s="1"/>
  <c r="Z1658" i="16"/>
  <c r="AA1658" i="16"/>
  <c r="AB1658" i="16" s="1"/>
  <c r="AC1658" i="16"/>
  <c r="AD1658" i="16"/>
  <c r="AE1658" i="16" s="1"/>
  <c r="AF1658" i="16"/>
  <c r="AG1658" i="16"/>
  <c r="AH1658" i="16" s="1"/>
  <c r="AI1658" i="16"/>
  <c r="AJ1658" i="16"/>
  <c r="AK1658" i="16" s="1"/>
  <c r="AL1658" i="16"/>
  <c r="B1659" i="16"/>
  <c r="C1659" i="16"/>
  <c r="D1659" i="16"/>
  <c r="E1659" i="16"/>
  <c r="F1659" i="16"/>
  <c r="I1659" i="16"/>
  <c r="J1659" i="16" s="1"/>
  <c r="K1659" i="16"/>
  <c r="L1659" i="16"/>
  <c r="M1659" i="16" s="1"/>
  <c r="N1659" i="16"/>
  <c r="O1659" i="16"/>
  <c r="P1659" i="16" s="1"/>
  <c r="Q1659" i="16"/>
  <c r="R1659" i="16"/>
  <c r="S1659" i="16" s="1"/>
  <c r="T1659" i="16"/>
  <c r="U1659" i="16"/>
  <c r="V1659" i="16" s="1"/>
  <c r="W1659" i="16"/>
  <c r="X1659" i="16"/>
  <c r="Y1659" i="16" s="1"/>
  <c r="Z1659" i="16"/>
  <c r="AA1659" i="16"/>
  <c r="AB1659" i="16" s="1"/>
  <c r="AC1659" i="16"/>
  <c r="AD1659" i="16"/>
  <c r="AE1659" i="16" s="1"/>
  <c r="AF1659" i="16"/>
  <c r="AG1659" i="16"/>
  <c r="AH1659" i="16" s="1"/>
  <c r="AI1659" i="16"/>
  <c r="AJ1659" i="16"/>
  <c r="AK1659" i="16" s="1"/>
  <c r="AL1659" i="16"/>
  <c r="B1660" i="16"/>
  <c r="C1660" i="16"/>
  <c r="D1660" i="16"/>
  <c r="E1660" i="16"/>
  <c r="F1660" i="16"/>
  <c r="I1660" i="16"/>
  <c r="K1660" i="16"/>
  <c r="L1660" i="16"/>
  <c r="M1660" i="16" s="1"/>
  <c r="N1660" i="16"/>
  <c r="O1660" i="16"/>
  <c r="P1660" i="16" s="1"/>
  <c r="Q1660" i="16"/>
  <c r="R1660" i="16"/>
  <c r="S1660" i="16" s="1"/>
  <c r="T1660" i="16"/>
  <c r="U1660" i="16"/>
  <c r="V1660" i="16" s="1"/>
  <c r="W1660" i="16"/>
  <c r="X1660" i="16"/>
  <c r="Y1660" i="16" s="1"/>
  <c r="Z1660" i="16"/>
  <c r="AA1660" i="16"/>
  <c r="AB1660" i="16" s="1"/>
  <c r="AC1660" i="16"/>
  <c r="AD1660" i="16"/>
  <c r="AE1660" i="16" s="1"/>
  <c r="AF1660" i="16"/>
  <c r="AG1660" i="16"/>
  <c r="AH1660" i="16" s="1"/>
  <c r="AI1660" i="16"/>
  <c r="AJ1660" i="16"/>
  <c r="AK1660" i="16" s="1"/>
  <c r="AL1660" i="16"/>
  <c r="B1661" i="16"/>
  <c r="C1661" i="16"/>
  <c r="D1661" i="16"/>
  <c r="E1661" i="16"/>
  <c r="F1661" i="16"/>
  <c r="I1661" i="16"/>
  <c r="J1661" i="16" s="1"/>
  <c r="K1661" i="16"/>
  <c r="L1661" i="16"/>
  <c r="N1661" i="16"/>
  <c r="O1661" i="16"/>
  <c r="P1661" i="16" s="1"/>
  <c r="Q1661" i="16"/>
  <c r="R1661" i="16"/>
  <c r="S1661" i="16" s="1"/>
  <c r="T1661" i="16"/>
  <c r="U1661" i="16"/>
  <c r="V1661" i="16" s="1"/>
  <c r="W1661" i="16"/>
  <c r="X1661" i="16"/>
  <c r="Y1661" i="16" s="1"/>
  <c r="Z1661" i="16"/>
  <c r="AA1661" i="16"/>
  <c r="AB1661" i="16" s="1"/>
  <c r="AC1661" i="16"/>
  <c r="AD1661" i="16"/>
  <c r="AE1661" i="16" s="1"/>
  <c r="AF1661" i="16"/>
  <c r="AG1661" i="16"/>
  <c r="AH1661" i="16" s="1"/>
  <c r="AI1661" i="16"/>
  <c r="AJ1661" i="16"/>
  <c r="AK1661" i="16" s="1"/>
  <c r="AL1661" i="16"/>
  <c r="B1662" i="16"/>
  <c r="C1662" i="16"/>
  <c r="D1662" i="16"/>
  <c r="E1662" i="16"/>
  <c r="F1662" i="16"/>
  <c r="I1662" i="16"/>
  <c r="K1662" i="16"/>
  <c r="L1662" i="16"/>
  <c r="M1662" i="16" s="1"/>
  <c r="N1662" i="16"/>
  <c r="O1662" i="16"/>
  <c r="P1662" i="16" s="1"/>
  <c r="Q1662" i="16"/>
  <c r="R1662" i="16"/>
  <c r="S1662" i="16" s="1"/>
  <c r="T1662" i="16"/>
  <c r="U1662" i="16"/>
  <c r="V1662" i="16" s="1"/>
  <c r="W1662" i="16"/>
  <c r="X1662" i="16"/>
  <c r="Y1662" i="16" s="1"/>
  <c r="Z1662" i="16"/>
  <c r="AA1662" i="16"/>
  <c r="AB1662" i="16" s="1"/>
  <c r="AC1662" i="16"/>
  <c r="AD1662" i="16"/>
  <c r="AE1662" i="16" s="1"/>
  <c r="AF1662" i="16"/>
  <c r="AG1662" i="16"/>
  <c r="AH1662" i="16" s="1"/>
  <c r="AI1662" i="16"/>
  <c r="AJ1662" i="16"/>
  <c r="AK1662" i="16" s="1"/>
  <c r="AL1662" i="16"/>
  <c r="B1663" i="16"/>
  <c r="C1663" i="16"/>
  <c r="D1663" i="16"/>
  <c r="E1663" i="16"/>
  <c r="F1663" i="16"/>
  <c r="I1663" i="16"/>
  <c r="J1663" i="16" s="1"/>
  <c r="K1663" i="16"/>
  <c r="L1663" i="16"/>
  <c r="M1663" i="16" s="1"/>
  <c r="N1663" i="16"/>
  <c r="O1663" i="16"/>
  <c r="P1663" i="16" s="1"/>
  <c r="Q1663" i="16"/>
  <c r="R1663" i="16"/>
  <c r="S1663" i="16" s="1"/>
  <c r="T1663" i="16"/>
  <c r="U1663" i="16"/>
  <c r="V1663" i="16" s="1"/>
  <c r="W1663" i="16"/>
  <c r="X1663" i="16"/>
  <c r="Y1663" i="16" s="1"/>
  <c r="Z1663" i="16"/>
  <c r="AA1663" i="16"/>
  <c r="AB1663" i="16" s="1"/>
  <c r="AC1663" i="16"/>
  <c r="AD1663" i="16"/>
  <c r="AE1663" i="16" s="1"/>
  <c r="AF1663" i="16"/>
  <c r="AG1663" i="16"/>
  <c r="AH1663" i="16" s="1"/>
  <c r="AI1663" i="16"/>
  <c r="AJ1663" i="16"/>
  <c r="AK1663" i="16" s="1"/>
  <c r="AL1663" i="16"/>
  <c r="B1664" i="16"/>
  <c r="C1664" i="16"/>
  <c r="D1664" i="16"/>
  <c r="E1664" i="16"/>
  <c r="F1664" i="16"/>
  <c r="I1664" i="16"/>
  <c r="K1664" i="16"/>
  <c r="L1664" i="16"/>
  <c r="M1664" i="16" s="1"/>
  <c r="N1664" i="16"/>
  <c r="O1664" i="16"/>
  <c r="P1664" i="16" s="1"/>
  <c r="Q1664" i="16"/>
  <c r="R1664" i="16"/>
  <c r="S1664" i="16" s="1"/>
  <c r="T1664" i="16"/>
  <c r="U1664" i="16"/>
  <c r="V1664" i="16" s="1"/>
  <c r="W1664" i="16"/>
  <c r="X1664" i="16"/>
  <c r="Y1664" i="16" s="1"/>
  <c r="Z1664" i="16"/>
  <c r="AA1664" i="16"/>
  <c r="AB1664" i="16" s="1"/>
  <c r="AC1664" i="16"/>
  <c r="AD1664" i="16"/>
  <c r="AE1664" i="16" s="1"/>
  <c r="AF1664" i="16"/>
  <c r="AG1664" i="16"/>
  <c r="AH1664" i="16" s="1"/>
  <c r="AI1664" i="16"/>
  <c r="AJ1664" i="16"/>
  <c r="AK1664" i="16" s="1"/>
  <c r="AL1664" i="16"/>
  <c r="B1665" i="16"/>
  <c r="C1665" i="16"/>
  <c r="D1665" i="16"/>
  <c r="E1665" i="16"/>
  <c r="F1665" i="16"/>
  <c r="I1665" i="16"/>
  <c r="J1665" i="16" s="1"/>
  <c r="K1665" i="16"/>
  <c r="L1665" i="16"/>
  <c r="N1665" i="16"/>
  <c r="O1665" i="16"/>
  <c r="P1665" i="16" s="1"/>
  <c r="Q1665" i="16"/>
  <c r="R1665" i="16"/>
  <c r="S1665" i="16" s="1"/>
  <c r="T1665" i="16"/>
  <c r="U1665" i="16"/>
  <c r="V1665" i="16" s="1"/>
  <c r="W1665" i="16"/>
  <c r="X1665" i="16"/>
  <c r="Y1665" i="16" s="1"/>
  <c r="Z1665" i="16"/>
  <c r="AA1665" i="16"/>
  <c r="AB1665" i="16" s="1"/>
  <c r="AC1665" i="16"/>
  <c r="AD1665" i="16"/>
  <c r="AE1665" i="16" s="1"/>
  <c r="AF1665" i="16"/>
  <c r="AG1665" i="16"/>
  <c r="AH1665" i="16" s="1"/>
  <c r="AI1665" i="16"/>
  <c r="AJ1665" i="16"/>
  <c r="AK1665" i="16" s="1"/>
  <c r="AL1665" i="16"/>
  <c r="B1666" i="16"/>
  <c r="C1666" i="16"/>
  <c r="D1666" i="16"/>
  <c r="E1666" i="16"/>
  <c r="F1666" i="16"/>
  <c r="I1666" i="16"/>
  <c r="K1666" i="16"/>
  <c r="L1666" i="16"/>
  <c r="M1666" i="16" s="1"/>
  <c r="N1666" i="16"/>
  <c r="O1666" i="16"/>
  <c r="P1666" i="16" s="1"/>
  <c r="Q1666" i="16"/>
  <c r="R1666" i="16"/>
  <c r="S1666" i="16" s="1"/>
  <c r="T1666" i="16"/>
  <c r="U1666" i="16"/>
  <c r="V1666" i="16" s="1"/>
  <c r="W1666" i="16"/>
  <c r="X1666" i="16"/>
  <c r="Y1666" i="16" s="1"/>
  <c r="Z1666" i="16"/>
  <c r="AA1666" i="16"/>
  <c r="AB1666" i="16" s="1"/>
  <c r="AC1666" i="16"/>
  <c r="AD1666" i="16"/>
  <c r="AE1666" i="16" s="1"/>
  <c r="AF1666" i="16"/>
  <c r="AG1666" i="16"/>
  <c r="AH1666" i="16" s="1"/>
  <c r="AI1666" i="16"/>
  <c r="AJ1666" i="16"/>
  <c r="AK1666" i="16" s="1"/>
  <c r="AL1666" i="16"/>
  <c r="B1667" i="16"/>
  <c r="C1667" i="16"/>
  <c r="D1667" i="16"/>
  <c r="E1667" i="16"/>
  <c r="F1667" i="16"/>
  <c r="I1667" i="16"/>
  <c r="J1667" i="16" s="1"/>
  <c r="K1667" i="16"/>
  <c r="L1667" i="16"/>
  <c r="M1667" i="16" s="1"/>
  <c r="N1667" i="16"/>
  <c r="O1667" i="16"/>
  <c r="P1667" i="16" s="1"/>
  <c r="Q1667" i="16"/>
  <c r="R1667" i="16"/>
  <c r="S1667" i="16" s="1"/>
  <c r="T1667" i="16"/>
  <c r="U1667" i="16"/>
  <c r="V1667" i="16" s="1"/>
  <c r="W1667" i="16"/>
  <c r="X1667" i="16"/>
  <c r="Y1667" i="16" s="1"/>
  <c r="Z1667" i="16"/>
  <c r="AA1667" i="16"/>
  <c r="AB1667" i="16" s="1"/>
  <c r="AC1667" i="16"/>
  <c r="AD1667" i="16"/>
  <c r="AE1667" i="16" s="1"/>
  <c r="AF1667" i="16"/>
  <c r="AG1667" i="16"/>
  <c r="AH1667" i="16" s="1"/>
  <c r="AI1667" i="16"/>
  <c r="AJ1667" i="16"/>
  <c r="AK1667" i="16" s="1"/>
  <c r="AL1667" i="16"/>
  <c r="B1668" i="16"/>
  <c r="C1668" i="16"/>
  <c r="D1668" i="16"/>
  <c r="E1668" i="16"/>
  <c r="F1668" i="16"/>
  <c r="I1668" i="16"/>
  <c r="K1668" i="16"/>
  <c r="L1668" i="16"/>
  <c r="M1668" i="16" s="1"/>
  <c r="N1668" i="16"/>
  <c r="O1668" i="16"/>
  <c r="P1668" i="16" s="1"/>
  <c r="Q1668" i="16"/>
  <c r="R1668" i="16"/>
  <c r="S1668" i="16" s="1"/>
  <c r="T1668" i="16"/>
  <c r="U1668" i="16"/>
  <c r="V1668" i="16" s="1"/>
  <c r="W1668" i="16"/>
  <c r="X1668" i="16"/>
  <c r="Y1668" i="16" s="1"/>
  <c r="Z1668" i="16"/>
  <c r="AA1668" i="16"/>
  <c r="AB1668" i="16" s="1"/>
  <c r="AC1668" i="16"/>
  <c r="AD1668" i="16"/>
  <c r="AE1668" i="16" s="1"/>
  <c r="AF1668" i="16"/>
  <c r="AG1668" i="16"/>
  <c r="AH1668" i="16" s="1"/>
  <c r="AI1668" i="16"/>
  <c r="AJ1668" i="16"/>
  <c r="AK1668" i="16" s="1"/>
  <c r="AL1668" i="16"/>
  <c r="B1669" i="16"/>
  <c r="C1669" i="16"/>
  <c r="D1669" i="16"/>
  <c r="E1669" i="16"/>
  <c r="F1669" i="16"/>
  <c r="I1669" i="16"/>
  <c r="J1669" i="16" s="1"/>
  <c r="K1669" i="16"/>
  <c r="L1669" i="16"/>
  <c r="M1669" i="16" s="1"/>
  <c r="N1669" i="16"/>
  <c r="O1669" i="16"/>
  <c r="P1669" i="16" s="1"/>
  <c r="Q1669" i="16"/>
  <c r="R1669" i="16"/>
  <c r="S1669" i="16" s="1"/>
  <c r="T1669" i="16"/>
  <c r="U1669" i="16"/>
  <c r="V1669" i="16" s="1"/>
  <c r="W1669" i="16"/>
  <c r="X1669" i="16"/>
  <c r="Y1669" i="16" s="1"/>
  <c r="Z1669" i="16"/>
  <c r="AA1669" i="16"/>
  <c r="AB1669" i="16" s="1"/>
  <c r="AC1669" i="16"/>
  <c r="AD1669" i="16"/>
  <c r="AE1669" i="16" s="1"/>
  <c r="AF1669" i="16"/>
  <c r="AG1669" i="16"/>
  <c r="AH1669" i="16" s="1"/>
  <c r="AI1669" i="16"/>
  <c r="AJ1669" i="16"/>
  <c r="AK1669" i="16" s="1"/>
  <c r="AL1669" i="16"/>
  <c r="B1670" i="16"/>
  <c r="C1670" i="16"/>
  <c r="D1670" i="16"/>
  <c r="E1670" i="16"/>
  <c r="F1670" i="16"/>
  <c r="I1670" i="16"/>
  <c r="K1670" i="16"/>
  <c r="L1670" i="16"/>
  <c r="M1670" i="16" s="1"/>
  <c r="N1670" i="16"/>
  <c r="O1670" i="16"/>
  <c r="P1670" i="16" s="1"/>
  <c r="Q1670" i="16"/>
  <c r="R1670" i="16"/>
  <c r="S1670" i="16" s="1"/>
  <c r="T1670" i="16"/>
  <c r="U1670" i="16"/>
  <c r="V1670" i="16" s="1"/>
  <c r="W1670" i="16"/>
  <c r="X1670" i="16"/>
  <c r="Y1670" i="16" s="1"/>
  <c r="Z1670" i="16"/>
  <c r="AA1670" i="16"/>
  <c r="AB1670" i="16" s="1"/>
  <c r="AC1670" i="16"/>
  <c r="AD1670" i="16"/>
  <c r="AE1670" i="16" s="1"/>
  <c r="AF1670" i="16"/>
  <c r="AG1670" i="16"/>
  <c r="AH1670" i="16" s="1"/>
  <c r="AI1670" i="16"/>
  <c r="AJ1670" i="16"/>
  <c r="AK1670" i="16" s="1"/>
  <c r="AL1670" i="16"/>
  <c r="B1671" i="16"/>
  <c r="C1671" i="16"/>
  <c r="D1671" i="16"/>
  <c r="E1671" i="16"/>
  <c r="F1671" i="16"/>
  <c r="I1671" i="16"/>
  <c r="J1671" i="16" s="1"/>
  <c r="K1671" i="16"/>
  <c r="L1671" i="16"/>
  <c r="M1671" i="16" s="1"/>
  <c r="N1671" i="16"/>
  <c r="O1671" i="16"/>
  <c r="P1671" i="16" s="1"/>
  <c r="Q1671" i="16"/>
  <c r="R1671" i="16"/>
  <c r="S1671" i="16" s="1"/>
  <c r="T1671" i="16"/>
  <c r="U1671" i="16"/>
  <c r="V1671" i="16" s="1"/>
  <c r="W1671" i="16"/>
  <c r="X1671" i="16"/>
  <c r="Y1671" i="16" s="1"/>
  <c r="Z1671" i="16"/>
  <c r="AA1671" i="16"/>
  <c r="AB1671" i="16" s="1"/>
  <c r="AC1671" i="16"/>
  <c r="AD1671" i="16"/>
  <c r="AE1671" i="16" s="1"/>
  <c r="AF1671" i="16"/>
  <c r="AG1671" i="16"/>
  <c r="AH1671" i="16" s="1"/>
  <c r="AI1671" i="16"/>
  <c r="AJ1671" i="16"/>
  <c r="AK1671" i="16" s="1"/>
  <c r="AL1671" i="16"/>
  <c r="B1672" i="16"/>
  <c r="C1672" i="16"/>
  <c r="D1672" i="16"/>
  <c r="E1672" i="16"/>
  <c r="F1672" i="16"/>
  <c r="I1672" i="16"/>
  <c r="K1672" i="16"/>
  <c r="L1672" i="16"/>
  <c r="M1672" i="16" s="1"/>
  <c r="N1672" i="16"/>
  <c r="O1672" i="16"/>
  <c r="P1672" i="16" s="1"/>
  <c r="Q1672" i="16"/>
  <c r="R1672" i="16"/>
  <c r="S1672" i="16" s="1"/>
  <c r="T1672" i="16"/>
  <c r="U1672" i="16"/>
  <c r="V1672" i="16" s="1"/>
  <c r="W1672" i="16"/>
  <c r="X1672" i="16"/>
  <c r="Y1672" i="16" s="1"/>
  <c r="Z1672" i="16"/>
  <c r="AA1672" i="16"/>
  <c r="AB1672" i="16" s="1"/>
  <c r="AC1672" i="16"/>
  <c r="AD1672" i="16"/>
  <c r="AE1672" i="16" s="1"/>
  <c r="AF1672" i="16"/>
  <c r="AG1672" i="16"/>
  <c r="AH1672" i="16" s="1"/>
  <c r="AI1672" i="16"/>
  <c r="AJ1672" i="16"/>
  <c r="AK1672" i="16" s="1"/>
  <c r="AL1672" i="16"/>
  <c r="B1673" i="16"/>
  <c r="C1673" i="16"/>
  <c r="D1673" i="16"/>
  <c r="E1673" i="16"/>
  <c r="F1673" i="16"/>
  <c r="I1673" i="16"/>
  <c r="J1673" i="16" s="1"/>
  <c r="K1673" i="16"/>
  <c r="L1673" i="16"/>
  <c r="M1673" i="16" s="1"/>
  <c r="N1673" i="16"/>
  <c r="O1673" i="16"/>
  <c r="P1673" i="16" s="1"/>
  <c r="Q1673" i="16"/>
  <c r="R1673" i="16"/>
  <c r="S1673" i="16" s="1"/>
  <c r="T1673" i="16"/>
  <c r="U1673" i="16"/>
  <c r="V1673" i="16" s="1"/>
  <c r="W1673" i="16"/>
  <c r="X1673" i="16"/>
  <c r="Y1673" i="16" s="1"/>
  <c r="Z1673" i="16"/>
  <c r="AA1673" i="16"/>
  <c r="AB1673" i="16" s="1"/>
  <c r="AC1673" i="16"/>
  <c r="AD1673" i="16"/>
  <c r="AE1673" i="16" s="1"/>
  <c r="AF1673" i="16"/>
  <c r="AG1673" i="16"/>
  <c r="AH1673" i="16" s="1"/>
  <c r="AI1673" i="16"/>
  <c r="AJ1673" i="16"/>
  <c r="AK1673" i="16" s="1"/>
  <c r="AL1673" i="16"/>
  <c r="B1674" i="16"/>
  <c r="C1674" i="16"/>
  <c r="D1674" i="16"/>
  <c r="E1674" i="16"/>
  <c r="F1674" i="16"/>
  <c r="I1674" i="16"/>
  <c r="K1674" i="16"/>
  <c r="L1674" i="16"/>
  <c r="M1674" i="16" s="1"/>
  <c r="N1674" i="16"/>
  <c r="O1674" i="16"/>
  <c r="P1674" i="16" s="1"/>
  <c r="Q1674" i="16"/>
  <c r="R1674" i="16"/>
  <c r="S1674" i="16" s="1"/>
  <c r="T1674" i="16"/>
  <c r="U1674" i="16"/>
  <c r="V1674" i="16" s="1"/>
  <c r="W1674" i="16"/>
  <c r="X1674" i="16"/>
  <c r="Y1674" i="16" s="1"/>
  <c r="Z1674" i="16"/>
  <c r="AA1674" i="16"/>
  <c r="AB1674" i="16" s="1"/>
  <c r="AC1674" i="16"/>
  <c r="AD1674" i="16"/>
  <c r="AE1674" i="16" s="1"/>
  <c r="AF1674" i="16"/>
  <c r="AG1674" i="16"/>
  <c r="AH1674" i="16" s="1"/>
  <c r="AI1674" i="16"/>
  <c r="AJ1674" i="16"/>
  <c r="AK1674" i="16" s="1"/>
  <c r="AL1674" i="16"/>
  <c r="B1675" i="16"/>
  <c r="C1675" i="16"/>
  <c r="D1675" i="16"/>
  <c r="E1675" i="16"/>
  <c r="F1675" i="16"/>
  <c r="I1675" i="16"/>
  <c r="J1675" i="16" s="1"/>
  <c r="K1675" i="16"/>
  <c r="L1675" i="16"/>
  <c r="M1675" i="16" s="1"/>
  <c r="N1675" i="16"/>
  <c r="O1675" i="16"/>
  <c r="P1675" i="16" s="1"/>
  <c r="Q1675" i="16"/>
  <c r="R1675" i="16"/>
  <c r="S1675" i="16" s="1"/>
  <c r="T1675" i="16"/>
  <c r="U1675" i="16"/>
  <c r="V1675" i="16" s="1"/>
  <c r="W1675" i="16"/>
  <c r="X1675" i="16"/>
  <c r="Y1675" i="16" s="1"/>
  <c r="Z1675" i="16"/>
  <c r="AA1675" i="16"/>
  <c r="AB1675" i="16" s="1"/>
  <c r="AC1675" i="16"/>
  <c r="AD1675" i="16"/>
  <c r="AE1675" i="16" s="1"/>
  <c r="AF1675" i="16"/>
  <c r="AG1675" i="16"/>
  <c r="AH1675" i="16" s="1"/>
  <c r="AI1675" i="16"/>
  <c r="AJ1675" i="16"/>
  <c r="AK1675" i="16" s="1"/>
  <c r="AL1675" i="16"/>
  <c r="B1676" i="16"/>
  <c r="C1676" i="16"/>
  <c r="D1676" i="16"/>
  <c r="E1676" i="16"/>
  <c r="F1676" i="16"/>
  <c r="I1676" i="16"/>
  <c r="K1676" i="16"/>
  <c r="L1676" i="16"/>
  <c r="M1676" i="16" s="1"/>
  <c r="N1676" i="16"/>
  <c r="O1676" i="16"/>
  <c r="P1676" i="16" s="1"/>
  <c r="Q1676" i="16"/>
  <c r="R1676" i="16"/>
  <c r="S1676" i="16" s="1"/>
  <c r="T1676" i="16"/>
  <c r="U1676" i="16"/>
  <c r="V1676" i="16" s="1"/>
  <c r="W1676" i="16"/>
  <c r="X1676" i="16"/>
  <c r="Y1676" i="16" s="1"/>
  <c r="Z1676" i="16"/>
  <c r="AA1676" i="16"/>
  <c r="AB1676" i="16" s="1"/>
  <c r="AC1676" i="16"/>
  <c r="AD1676" i="16"/>
  <c r="AE1676" i="16" s="1"/>
  <c r="AF1676" i="16"/>
  <c r="AG1676" i="16"/>
  <c r="AH1676" i="16" s="1"/>
  <c r="AI1676" i="16"/>
  <c r="AJ1676" i="16"/>
  <c r="AK1676" i="16" s="1"/>
  <c r="AL1676" i="16"/>
  <c r="B1677" i="16"/>
  <c r="C1677" i="16"/>
  <c r="D1677" i="16"/>
  <c r="E1677" i="16"/>
  <c r="F1677" i="16"/>
  <c r="I1677" i="16"/>
  <c r="J1677" i="16" s="1"/>
  <c r="K1677" i="16"/>
  <c r="L1677" i="16"/>
  <c r="M1677" i="16" s="1"/>
  <c r="N1677" i="16"/>
  <c r="O1677" i="16"/>
  <c r="P1677" i="16" s="1"/>
  <c r="Q1677" i="16"/>
  <c r="R1677" i="16"/>
  <c r="S1677" i="16" s="1"/>
  <c r="T1677" i="16"/>
  <c r="U1677" i="16"/>
  <c r="V1677" i="16" s="1"/>
  <c r="W1677" i="16"/>
  <c r="X1677" i="16"/>
  <c r="Y1677" i="16" s="1"/>
  <c r="Z1677" i="16"/>
  <c r="AA1677" i="16"/>
  <c r="AB1677" i="16" s="1"/>
  <c r="AC1677" i="16"/>
  <c r="AD1677" i="16"/>
  <c r="AE1677" i="16" s="1"/>
  <c r="AF1677" i="16"/>
  <c r="AG1677" i="16"/>
  <c r="AH1677" i="16" s="1"/>
  <c r="AI1677" i="16"/>
  <c r="AJ1677" i="16"/>
  <c r="AK1677" i="16" s="1"/>
  <c r="AL1677" i="16"/>
  <c r="B1678" i="16"/>
  <c r="C1678" i="16"/>
  <c r="D1678" i="16"/>
  <c r="E1678" i="16"/>
  <c r="F1678" i="16"/>
  <c r="I1678" i="16"/>
  <c r="K1678" i="16"/>
  <c r="L1678" i="16"/>
  <c r="M1678" i="16" s="1"/>
  <c r="N1678" i="16"/>
  <c r="O1678" i="16"/>
  <c r="P1678" i="16" s="1"/>
  <c r="Q1678" i="16"/>
  <c r="R1678" i="16"/>
  <c r="S1678" i="16" s="1"/>
  <c r="T1678" i="16"/>
  <c r="U1678" i="16"/>
  <c r="V1678" i="16" s="1"/>
  <c r="W1678" i="16"/>
  <c r="X1678" i="16"/>
  <c r="Y1678" i="16" s="1"/>
  <c r="Z1678" i="16"/>
  <c r="AA1678" i="16"/>
  <c r="AB1678" i="16" s="1"/>
  <c r="AC1678" i="16"/>
  <c r="AD1678" i="16"/>
  <c r="AE1678" i="16" s="1"/>
  <c r="AF1678" i="16"/>
  <c r="AG1678" i="16"/>
  <c r="AH1678" i="16" s="1"/>
  <c r="AI1678" i="16"/>
  <c r="AJ1678" i="16"/>
  <c r="AK1678" i="16" s="1"/>
  <c r="AL1678" i="16"/>
  <c r="B1679" i="16"/>
  <c r="C1679" i="16"/>
  <c r="D1679" i="16"/>
  <c r="E1679" i="16"/>
  <c r="F1679" i="16"/>
  <c r="I1679" i="16"/>
  <c r="J1679" i="16" s="1"/>
  <c r="K1679" i="16"/>
  <c r="L1679" i="16"/>
  <c r="M1679" i="16" s="1"/>
  <c r="N1679" i="16"/>
  <c r="O1679" i="16"/>
  <c r="P1679" i="16" s="1"/>
  <c r="Q1679" i="16"/>
  <c r="R1679" i="16"/>
  <c r="S1679" i="16" s="1"/>
  <c r="T1679" i="16"/>
  <c r="U1679" i="16"/>
  <c r="V1679" i="16" s="1"/>
  <c r="W1679" i="16"/>
  <c r="X1679" i="16"/>
  <c r="Y1679" i="16" s="1"/>
  <c r="Z1679" i="16"/>
  <c r="AA1679" i="16"/>
  <c r="AB1679" i="16" s="1"/>
  <c r="AC1679" i="16"/>
  <c r="AD1679" i="16"/>
  <c r="AE1679" i="16" s="1"/>
  <c r="AF1679" i="16"/>
  <c r="AG1679" i="16"/>
  <c r="AH1679" i="16" s="1"/>
  <c r="AI1679" i="16"/>
  <c r="AJ1679" i="16"/>
  <c r="AK1679" i="16" s="1"/>
  <c r="AL1679" i="16"/>
  <c r="B1680" i="16"/>
  <c r="C1680" i="16"/>
  <c r="D1680" i="16"/>
  <c r="E1680" i="16"/>
  <c r="F1680" i="16"/>
  <c r="I1680" i="16"/>
  <c r="K1680" i="16"/>
  <c r="L1680" i="16"/>
  <c r="M1680" i="16" s="1"/>
  <c r="N1680" i="16"/>
  <c r="O1680" i="16"/>
  <c r="P1680" i="16" s="1"/>
  <c r="Q1680" i="16"/>
  <c r="R1680" i="16"/>
  <c r="S1680" i="16" s="1"/>
  <c r="T1680" i="16"/>
  <c r="U1680" i="16"/>
  <c r="V1680" i="16" s="1"/>
  <c r="W1680" i="16"/>
  <c r="X1680" i="16"/>
  <c r="Y1680" i="16" s="1"/>
  <c r="Z1680" i="16"/>
  <c r="AA1680" i="16"/>
  <c r="AB1680" i="16" s="1"/>
  <c r="AC1680" i="16"/>
  <c r="AD1680" i="16"/>
  <c r="AE1680" i="16" s="1"/>
  <c r="AF1680" i="16"/>
  <c r="AG1680" i="16"/>
  <c r="AH1680" i="16" s="1"/>
  <c r="AI1680" i="16"/>
  <c r="AJ1680" i="16"/>
  <c r="AK1680" i="16" s="1"/>
  <c r="AL1680" i="16"/>
  <c r="B1681" i="16"/>
  <c r="C1681" i="16"/>
  <c r="D1681" i="16"/>
  <c r="E1681" i="16"/>
  <c r="F1681" i="16"/>
  <c r="I1681" i="16"/>
  <c r="J1681" i="16" s="1"/>
  <c r="K1681" i="16"/>
  <c r="L1681" i="16"/>
  <c r="M1681" i="16" s="1"/>
  <c r="N1681" i="16"/>
  <c r="O1681" i="16"/>
  <c r="P1681" i="16" s="1"/>
  <c r="Q1681" i="16"/>
  <c r="R1681" i="16"/>
  <c r="S1681" i="16" s="1"/>
  <c r="T1681" i="16"/>
  <c r="U1681" i="16"/>
  <c r="V1681" i="16" s="1"/>
  <c r="W1681" i="16"/>
  <c r="X1681" i="16"/>
  <c r="Y1681" i="16" s="1"/>
  <c r="Z1681" i="16"/>
  <c r="AA1681" i="16"/>
  <c r="AB1681" i="16" s="1"/>
  <c r="AC1681" i="16"/>
  <c r="AD1681" i="16"/>
  <c r="AE1681" i="16" s="1"/>
  <c r="AF1681" i="16"/>
  <c r="AG1681" i="16"/>
  <c r="AH1681" i="16" s="1"/>
  <c r="AI1681" i="16"/>
  <c r="AJ1681" i="16"/>
  <c r="AK1681" i="16" s="1"/>
  <c r="AL1681" i="16"/>
  <c r="B1682" i="16"/>
  <c r="C1682" i="16"/>
  <c r="D1682" i="16"/>
  <c r="E1682" i="16"/>
  <c r="F1682" i="16"/>
  <c r="I1682" i="16"/>
  <c r="K1682" i="16"/>
  <c r="L1682" i="16"/>
  <c r="M1682" i="16" s="1"/>
  <c r="N1682" i="16"/>
  <c r="O1682" i="16"/>
  <c r="P1682" i="16" s="1"/>
  <c r="Q1682" i="16"/>
  <c r="R1682" i="16"/>
  <c r="S1682" i="16" s="1"/>
  <c r="T1682" i="16"/>
  <c r="U1682" i="16"/>
  <c r="V1682" i="16" s="1"/>
  <c r="W1682" i="16"/>
  <c r="X1682" i="16"/>
  <c r="Y1682" i="16" s="1"/>
  <c r="Z1682" i="16"/>
  <c r="AA1682" i="16"/>
  <c r="AB1682" i="16" s="1"/>
  <c r="AC1682" i="16"/>
  <c r="AD1682" i="16"/>
  <c r="AE1682" i="16" s="1"/>
  <c r="AF1682" i="16"/>
  <c r="AG1682" i="16"/>
  <c r="AH1682" i="16" s="1"/>
  <c r="AI1682" i="16"/>
  <c r="AJ1682" i="16"/>
  <c r="AK1682" i="16" s="1"/>
  <c r="AL1682" i="16"/>
  <c r="B1683" i="16"/>
  <c r="C1683" i="16"/>
  <c r="D1683" i="16"/>
  <c r="E1683" i="16"/>
  <c r="F1683" i="16"/>
  <c r="I1683" i="16"/>
  <c r="J1683" i="16" s="1"/>
  <c r="K1683" i="16"/>
  <c r="L1683" i="16"/>
  <c r="M1683" i="16" s="1"/>
  <c r="N1683" i="16"/>
  <c r="O1683" i="16"/>
  <c r="P1683" i="16" s="1"/>
  <c r="Q1683" i="16"/>
  <c r="R1683" i="16"/>
  <c r="S1683" i="16" s="1"/>
  <c r="T1683" i="16"/>
  <c r="U1683" i="16"/>
  <c r="V1683" i="16" s="1"/>
  <c r="W1683" i="16"/>
  <c r="X1683" i="16"/>
  <c r="Y1683" i="16" s="1"/>
  <c r="Z1683" i="16"/>
  <c r="AA1683" i="16"/>
  <c r="AB1683" i="16" s="1"/>
  <c r="AC1683" i="16"/>
  <c r="AD1683" i="16"/>
  <c r="AE1683" i="16" s="1"/>
  <c r="AF1683" i="16"/>
  <c r="AG1683" i="16"/>
  <c r="AH1683" i="16" s="1"/>
  <c r="AI1683" i="16"/>
  <c r="AJ1683" i="16"/>
  <c r="AK1683" i="16" s="1"/>
  <c r="AL1683" i="16"/>
  <c r="B1684" i="16"/>
  <c r="C1684" i="16"/>
  <c r="D1684" i="16"/>
  <c r="E1684" i="16"/>
  <c r="F1684" i="16"/>
  <c r="I1684" i="16"/>
  <c r="K1684" i="16"/>
  <c r="L1684" i="16"/>
  <c r="M1684" i="16" s="1"/>
  <c r="N1684" i="16"/>
  <c r="O1684" i="16"/>
  <c r="P1684" i="16" s="1"/>
  <c r="Q1684" i="16"/>
  <c r="R1684" i="16"/>
  <c r="S1684" i="16" s="1"/>
  <c r="T1684" i="16"/>
  <c r="U1684" i="16"/>
  <c r="V1684" i="16" s="1"/>
  <c r="W1684" i="16"/>
  <c r="X1684" i="16"/>
  <c r="Y1684" i="16" s="1"/>
  <c r="Z1684" i="16"/>
  <c r="AA1684" i="16"/>
  <c r="AB1684" i="16" s="1"/>
  <c r="AC1684" i="16"/>
  <c r="AD1684" i="16"/>
  <c r="AE1684" i="16" s="1"/>
  <c r="AF1684" i="16"/>
  <c r="AG1684" i="16"/>
  <c r="AH1684" i="16" s="1"/>
  <c r="AI1684" i="16"/>
  <c r="AJ1684" i="16"/>
  <c r="AK1684" i="16" s="1"/>
  <c r="AL1684" i="16"/>
  <c r="B1685" i="16"/>
  <c r="C1685" i="16"/>
  <c r="D1685" i="16"/>
  <c r="E1685" i="16"/>
  <c r="F1685" i="16"/>
  <c r="I1685" i="16"/>
  <c r="J1685" i="16" s="1"/>
  <c r="K1685" i="16"/>
  <c r="L1685" i="16"/>
  <c r="M1685" i="16" s="1"/>
  <c r="N1685" i="16"/>
  <c r="O1685" i="16"/>
  <c r="P1685" i="16" s="1"/>
  <c r="Q1685" i="16"/>
  <c r="R1685" i="16"/>
  <c r="S1685" i="16" s="1"/>
  <c r="T1685" i="16"/>
  <c r="U1685" i="16"/>
  <c r="V1685" i="16" s="1"/>
  <c r="W1685" i="16"/>
  <c r="X1685" i="16"/>
  <c r="Y1685" i="16" s="1"/>
  <c r="Z1685" i="16"/>
  <c r="AA1685" i="16"/>
  <c r="AB1685" i="16" s="1"/>
  <c r="AC1685" i="16"/>
  <c r="AD1685" i="16"/>
  <c r="AE1685" i="16" s="1"/>
  <c r="AF1685" i="16"/>
  <c r="AG1685" i="16"/>
  <c r="AH1685" i="16" s="1"/>
  <c r="AI1685" i="16"/>
  <c r="AJ1685" i="16"/>
  <c r="AK1685" i="16" s="1"/>
  <c r="AL1685" i="16"/>
  <c r="B1686" i="16"/>
  <c r="C1686" i="16"/>
  <c r="D1686" i="16"/>
  <c r="E1686" i="16"/>
  <c r="F1686" i="16"/>
  <c r="I1686" i="16"/>
  <c r="K1686" i="16"/>
  <c r="L1686" i="16"/>
  <c r="M1686" i="16" s="1"/>
  <c r="N1686" i="16"/>
  <c r="O1686" i="16"/>
  <c r="P1686" i="16" s="1"/>
  <c r="Q1686" i="16"/>
  <c r="R1686" i="16"/>
  <c r="S1686" i="16" s="1"/>
  <c r="T1686" i="16"/>
  <c r="U1686" i="16"/>
  <c r="V1686" i="16" s="1"/>
  <c r="W1686" i="16"/>
  <c r="X1686" i="16"/>
  <c r="Y1686" i="16" s="1"/>
  <c r="Z1686" i="16"/>
  <c r="AA1686" i="16"/>
  <c r="AB1686" i="16" s="1"/>
  <c r="AC1686" i="16"/>
  <c r="AD1686" i="16"/>
  <c r="AE1686" i="16" s="1"/>
  <c r="AF1686" i="16"/>
  <c r="AG1686" i="16"/>
  <c r="AH1686" i="16" s="1"/>
  <c r="AI1686" i="16"/>
  <c r="AJ1686" i="16"/>
  <c r="AK1686" i="16" s="1"/>
  <c r="AL1686" i="16"/>
  <c r="B1687" i="16"/>
  <c r="C1687" i="16"/>
  <c r="D1687" i="16"/>
  <c r="E1687" i="16"/>
  <c r="F1687" i="16"/>
  <c r="I1687" i="16"/>
  <c r="J1687" i="16" s="1"/>
  <c r="K1687" i="16"/>
  <c r="L1687" i="16"/>
  <c r="M1687" i="16" s="1"/>
  <c r="N1687" i="16"/>
  <c r="O1687" i="16"/>
  <c r="P1687" i="16" s="1"/>
  <c r="Q1687" i="16"/>
  <c r="R1687" i="16"/>
  <c r="S1687" i="16" s="1"/>
  <c r="T1687" i="16"/>
  <c r="U1687" i="16"/>
  <c r="V1687" i="16" s="1"/>
  <c r="W1687" i="16"/>
  <c r="X1687" i="16"/>
  <c r="Y1687" i="16" s="1"/>
  <c r="Z1687" i="16"/>
  <c r="AA1687" i="16"/>
  <c r="AB1687" i="16" s="1"/>
  <c r="AC1687" i="16"/>
  <c r="AD1687" i="16"/>
  <c r="AE1687" i="16" s="1"/>
  <c r="AF1687" i="16"/>
  <c r="AG1687" i="16"/>
  <c r="AH1687" i="16" s="1"/>
  <c r="AI1687" i="16"/>
  <c r="AJ1687" i="16"/>
  <c r="AK1687" i="16" s="1"/>
  <c r="AL1687" i="16"/>
  <c r="B1688" i="16"/>
  <c r="C1688" i="16"/>
  <c r="D1688" i="16"/>
  <c r="E1688" i="16"/>
  <c r="F1688" i="16"/>
  <c r="I1688" i="16"/>
  <c r="K1688" i="16"/>
  <c r="L1688" i="16"/>
  <c r="M1688" i="16" s="1"/>
  <c r="N1688" i="16"/>
  <c r="O1688" i="16"/>
  <c r="P1688" i="16" s="1"/>
  <c r="Q1688" i="16"/>
  <c r="R1688" i="16"/>
  <c r="S1688" i="16" s="1"/>
  <c r="T1688" i="16"/>
  <c r="U1688" i="16"/>
  <c r="V1688" i="16" s="1"/>
  <c r="W1688" i="16"/>
  <c r="X1688" i="16"/>
  <c r="Y1688" i="16" s="1"/>
  <c r="Z1688" i="16"/>
  <c r="AA1688" i="16"/>
  <c r="AB1688" i="16" s="1"/>
  <c r="AC1688" i="16"/>
  <c r="AD1688" i="16"/>
  <c r="AE1688" i="16" s="1"/>
  <c r="AF1688" i="16"/>
  <c r="AG1688" i="16"/>
  <c r="AH1688" i="16" s="1"/>
  <c r="AI1688" i="16"/>
  <c r="AJ1688" i="16"/>
  <c r="AK1688" i="16" s="1"/>
  <c r="AL1688" i="16"/>
  <c r="B1689" i="16"/>
  <c r="C1689" i="16"/>
  <c r="D1689" i="16"/>
  <c r="E1689" i="16"/>
  <c r="F1689" i="16"/>
  <c r="I1689" i="16"/>
  <c r="J1689" i="16" s="1"/>
  <c r="K1689" i="16"/>
  <c r="L1689" i="16"/>
  <c r="M1689" i="16" s="1"/>
  <c r="N1689" i="16"/>
  <c r="O1689" i="16"/>
  <c r="P1689" i="16" s="1"/>
  <c r="Q1689" i="16"/>
  <c r="R1689" i="16"/>
  <c r="S1689" i="16" s="1"/>
  <c r="T1689" i="16"/>
  <c r="U1689" i="16"/>
  <c r="V1689" i="16" s="1"/>
  <c r="W1689" i="16"/>
  <c r="X1689" i="16"/>
  <c r="Y1689" i="16" s="1"/>
  <c r="Z1689" i="16"/>
  <c r="AA1689" i="16"/>
  <c r="AB1689" i="16" s="1"/>
  <c r="AC1689" i="16"/>
  <c r="AD1689" i="16"/>
  <c r="AE1689" i="16" s="1"/>
  <c r="AF1689" i="16"/>
  <c r="AG1689" i="16"/>
  <c r="AH1689" i="16" s="1"/>
  <c r="AI1689" i="16"/>
  <c r="AJ1689" i="16"/>
  <c r="AK1689" i="16" s="1"/>
  <c r="AL1689" i="16"/>
  <c r="B1690" i="16"/>
  <c r="C1690" i="16"/>
  <c r="D1690" i="16"/>
  <c r="E1690" i="16"/>
  <c r="F1690" i="16"/>
  <c r="I1690" i="16"/>
  <c r="K1690" i="16"/>
  <c r="L1690" i="16"/>
  <c r="M1690" i="16" s="1"/>
  <c r="N1690" i="16"/>
  <c r="O1690" i="16"/>
  <c r="P1690" i="16" s="1"/>
  <c r="Q1690" i="16"/>
  <c r="R1690" i="16"/>
  <c r="S1690" i="16" s="1"/>
  <c r="T1690" i="16"/>
  <c r="U1690" i="16"/>
  <c r="V1690" i="16" s="1"/>
  <c r="W1690" i="16"/>
  <c r="X1690" i="16"/>
  <c r="Y1690" i="16" s="1"/>
  <c r="Z1690" i="16"/>
  <c r="AA1690" i="16"/>
  <c r="AB1690" i="16" s="1"/>
  <c r="AC1690" i="16"/>
  <c r="AD1690" i="16"/>
  <c r="AE1690" i="16" s="1"/>
  <c r="AF1690" i="16"/>
  <c r="AG1690" i="16"/>
  <c r="AH1690" i="16" s="1"/>
  <c r="AI1690" i="16"/>
  <c r="AJ1690" i="16"/>
  <c r="AK1690" i="16" s="1"/>
  <c r="AL1690" i="16"/>
  <c r="B1691" i="16"/>
  <c r="C1691" i="16"/>
  <c r="D1691" i="16"/>
  <c r="E1691" i="16"/>
  <c r="F1691" i="16"/>
  <c r="I1691" i="16"/>
  <c r="J1691" i="16" s="1"/>
  <c r="K1691" i="16"/>
  <c r="L1691" i="16"/>
  <c r="M1691" i="16" s="1"/>
  <c r="N1691" i="16"/>
  <c r="O1691" i="16"/>
  <c r="P1691" i="16" s="1"/>
  <c r="Q1691" i="16"/>
  <c r="R1691" i="16"/>
  <c r="S1691" i="16" s="1"/>
  <c r="T1691" i="16"/>
  <c r="U1691" i="16"/>
  <c r="V1691" i="16" s="1"/>
  <c r="W1691" i="16"/>
  <c r="X1691" i="16"/>
  <c r="Y1691" i="16" s="1"/>
  <c r="Z1691" i="16"/>
  <c r="AA1691" i="16"/>
  <c r="AB1691" i="16" s="1"/>
  <c r="AC1691" i="16"/>
  <c r="AD1691" i="16"/>
  <c r="AE1691" i="16" s="1"/>
  <c r="AF1691" i="16"/>
  <c r="AG1691" i="16"/>
  <c r="AH1691" i="16" s="1"/>
  <c r="AI1691" i="16"/>
  <c r="AJ1691" i="16"/>
  <c r="AK1691" i="16" s="1"/>
  <c r="AL1691" i="16"/>
  <c r="B1692" i="16"/>
  <c r="C1692" i="16"/>
  <c r="D1692" i="16"/>
  <c r="E1692" i="16"/>
  <c r="F1692" i="16"/>
  <c r="I1692" i="16"/>
  <c r="K1692" i="16"/>
  <c r="L1692" i="16"/>
  <c r="M1692" i="16" s="1"/>
  <c r="N1692" i="16"/>
  <c r="O1692" i="16"/>
  <c r="P1692" i="16" s="1"/>
  <c r="Q1692" i="16"/>
  <c r="R1692" i="16"/>
  <c r="S1692" i="16" s="1"/>
  <c r="T1692" i="16"/>
  <c r="U1692" i="16"/>
  <c r="V1692" i="16" s="1"/>
  <c r="W1692" i="16"/>
  <c r="X1692" i="16"/>
  <c r="Y1692" i="16" s="1"/>
  <c r="Z1692" i="16"/>
  <c r="AA1692" i="16"/>
  <c r="AB1692" i="16" s="1"/>
  <c r="AC1692" i="16"/>
  <c r="AD1692" i="16"/>
  <c r="AE1692" i="16" s="1"/>
  <c r="AF1692" i="16"/>
  <c r="AG1692" i="16"/>
  <c r="AH1692" i="16" s="1"/>
  <c r="AI1692" i="16"/>
  <c r="AJ1692" i="16"/>
  <c r="AK1692" i="16" s="1"/>
  <c r="AL1692" i="16"/>
  <c r="B1693" i="16"/>
  <c r="C1693" i="16"/>
  <c r="D1693" i="16"/>
  <c r="E1693" i="16"/>
  <c r="F1693" i="16"/>
  <c r="I1693" i="16"/>
  <c r="J1693" i="16" s="1"/>
  <c r="K1693" i="16"/>
  <c r="L1693" i="16"/>
  <c r="M1693" i="16" s="1"/>
  <c r="N1693" i="16"/>
  <c r="O1693" i="16"/>
  <c r="P1693" i="16" s="1"/>
  <c r="Q1693" i="16"/>
  <c r="R1693" i="16"/>
  <c r="S1693" i="16" s="1"/>
  <c r="T1693" i="16"/>
  <c r="U1693" i="16"/>
  <c r="V1693" i="16" s="1"/>
  <c r="W1693" i="16"/>
  <c r="X1693" i="16"/>
  <c r="Y1693" i="16" s="1"/>
  <c r="Z1693" i="16"/>
  <c r="AA1693" i="16"/>
  <c r="AB1693" i="16" s="1"/>
  <c r="AC1693" i="16"/>
  <c r="AD1693" i="16"/>
  <c r="AE1693" i="16" s="1"/>
  <c r="AF1693" i="16"/>
  <c r="AG1693" i="16"/>
  <c r="AH1693" i="16" s="1"/>
  <c r="AI1693" i="16"/>
  <c r="AJ1693" i="16"/>
  <c r="AK1693" i="16" s="1"/>
  <c r="AL1693" i="16"/>
  <c r="B1694" i="16"/>
  <c r="C1694" i="16"/>
  <c r="D1694" i="16"/>
  <c r="E1694" i="16"/>
  <c r="F1694" i="16"/>
  <c r="I1694" i="16"/>
  <c r="K1694" i="16"/>
  <c r="L1694" i="16"/>
  <c r="M1694" i="16" s="1"/>
  <c r="N1694" i="16"/>
  <c r="O1694" i="16"/>
  <c r="P1694" i="16" s="1"/>
  <c r="Q1694" i="16"/>
  <c r="R1694" i="16"/>
  <c r="S1694" i="16" s="1"/>
  <c r="T1694" i="16"/>
  <c r="U1694" i="16"/>
  <c r="V1694" i="16" s="1"/>
  <c r="W1694" i="16"/>
  <c r="X1694" i="16"/>
  <c r="Y1694" i="16" s="1"/>
  <c r="Z1694" i="16"/>
  <c r="AA1694" i="16"/>
  <c r="AB1694" i="16" s="1"/>
  <c r="AC1694" i="16"/>
  <c r="AD1694" i="16"/>
  <c r="AE1694" i="16" s="1"/>
  <c r="AF1694" i="16"/>
  <c r="AG1694" i="16"/>
  <c r="AH1694" i="16" s="1"/>
  <c r="AI1694" i="16"/>
  <c r="AJ1694" i="16"/>
  <c r="AK1694" i="16" s="1"/>
  <c r="AL1694" i="16"/>
  <c r="B1695" i="16"/>
  <c r="C1695" i="16"/>
  <c r="D1695" i="16"/>
  <c r="E1695" i="16"/>
  <c r="F1695" i="16"/>
  <c r="I1695" i="16"/>
  <c r="J1695" i="16" s="1"/>
  <c r="K1695" i="16"/>
  <c r="L1695" i="16"/>
  <c r="M1695" i="16" s="1"/>
  <c r="N1695" i="16"/>
  <c r="O1695" i="16"/>
  <c r="P1695" i="16" s="1"/>
  <c r="Q1695" i="16"/>
  <c r="R1695" i="16"/>
  <c r="S1695" i="16" s="1"/>
  <c r="T1695" i="16"/>
  <c r="U1695" i="16"/>
  <c r="V1695" i="16" s="1"/>
  <c r="W1695" i="16"/>
  <c r="X1695" i="16"/>
  <c r="Y1695" i="16" s="1"/>
  <c r="Z1695" i="16"/>
  <c r="AA1695" i="16"/>
  <c r="AB1695" i="16" s="1"/>
  <c r="AC1695" i="16"/>
  <c r="AD1695" i="16"/>
  <c r="AE1695" i="16" s="1"/>
  <c r="AF1695" i="16"/>
  <c r="AG1695" i="16"/>
  <c r="AH1695" i="16" s="1"/>
  <c r="AI1695" i="16"/>
  <c r="AJ1695" i="16"/>
  <c r="AK1695" i="16" s="1"/>
  <c r="AL1695" i="16"/>
  <c r="B1696" i="16"/>
  <c r="C1696" i="16"/>
  <c r="D1696" i="16"/>
  <c r="E1696" i="16"/>
  <c r="F1696" i="16"/>
  <c r="I1696" i="16"/>
  <c r="K1696" i="16"/>
  <c r="L1696" i="16"/>
  <c r="M1696" i="16" s="1"/>
  <c r="N1696" i="16"/>
  <c r="O1696" i="16"/>
  <c r="P1696" i="16" s="1"/>
  <c r="Q1696" i="16"/>
  <c r="R1696" i="16"/>
  <c r="S1696" i="16" s="1"/>
  <c r="T1696" i="16"/>
  <c r="U1696" i="16"/>
  <c r="V1696" i="16" s="1"/>
  <c r="W1696" i="16"/>
  <c r="X1696" i="16"/>
  <c r="Y1696" i="16" s="1"/>
  <c r="Z1696" i="16"/>
  <c r="AA1696" i="16"/>
  <c r="AB1696" i="16" s="1"/>
  <c r="AC1696" i="16"/>
  <c r="AD1696" i="16"/>
  <c r="AE1696" i="16" s="1"/>
  <c r="AF1696" i="16"/>
  <c r="AG1696" i="16"/>
  <c r="AH1696" i="16" s="1"/>
  <c r="AI1696" i="16"/>
  <c r="AJ1696" i="16"/>
  <c r="AK1696" i="16" s="1"/>
  <c r="AL1696" i="16"/>
  <c r="B1697" i="16"/>
  <c r="C1697" i="16"/>
  <c r="D1697" i="16"/>
  <c r="E1697" i="16"/>
  <c r="F1697" i="16"/>
  <c r="I1697" i="16"/>
  <c r="J1697" i="16" s="1"/>
  <c r="K1697" i="16"/>
  <c r="L1697" i="16"/>
  <c r="M1697" i="16" s="1"/>
  <c r="N1697" i="16"/>
  <c r="O1697" i="16"/>
  <c r="P1697" i="16" s="1"/>
  <c r="Q1697" i="16"/>
  <c r="R1697" i="16"/>
  <c r="S1697" i="16" s="1"/>
  <c r="T1697" i="16"/>
  <c r="U1697" i="16"/>
  <c r="V1697" i="16" s="1"/>
  <c r="W1697" i="16"/>
  <c r="X1697" i="16"/>
  <c r="Y1697" i="16" s="1"/>
  <c r="Z1697" i="16"/>
  <c r="AA1697" i="16"/>
  <c r="AB1697" i="16" s="1"/>
  <c r="AC1697" i="16"/>
  <c r="AD1697" i="16"/>
  <c r="AE1697" i="16" s="1"/>
  <c r="AF1697" i="16"/>
  <c r="AG1697" i="16"/>
  <c r="AH1697" i="16" s="1"/>
  <c r="AI1697" i="16"/>
  <c r="AJ1697" i="16"/>
  <c r="AK1697" i="16" s="1"/>
  <c r="AL1697" i="16"/>
  <c r="B1698" i="16"/>
  <c r="C1698" i="16"/>
  <c r="D1698" i="16"/>
  <c r="E1698" i="16"/>
  <c r="F1698" i="16"/>
  <c r="I1698" i="16"/>
  <c r="K1698" i="16"/>
  <c r="L1698" i="16"/>
  <c r="M1698" i="16" s="1"/>
  <c r="N1698" i="16"/>
  <c r="O1698" i="16"/>
  <c r="P1698" i="16" s="1"/>
  <c r="Q1698" i="16"/>
  <c r="R1698" i="16"/>
  <c r="S1698" i="16" s="1"/>
  <c r="T1698" i="16"/>
  <c r="U1698" i="16"/>
  <c r="V1698" i="16" s="1"/>
  <c r="W1698" i="16"/>
  <c r="X1698" i="16"/>
  <c r="Y1698" i="16" s="1"/>
  <c r="Z1698" i="16"/>
  <c r="AA1698" i="16"/>
  <c r="AB1698" i="16" s="1"/>
  <c r="AC1698" i="16"/>
  <c r="AD1698" i="16"/>
  <c r="AE1698" i="16" s="1"/>
  <c r="AF1698" i="16"/>
  <c r="AG1698" i="16"/>
  <c r="AH1698" i="16" s="1"/>
  <c r="AI1698" i="16"/>
  <c r="AJ1698" i="16"/>
  <c r="AK1698" i="16" s="1"/>
  <c r="AL1698" i="16"/>
  <c r="B1699" i="16"/>
  <c r="C1699" i="16"/>
  <c r="D1699" i="16"/>
  <c r="E1699" i="16"/>
  <c r="F1699" i="16"/>
  <c r="I1699" i="16"/>
  <c r="J1699" i="16" s="1"/>
  <c r="K1699" i="16"/>
  <c r="L1699" i="16"/>
  <c r="M1699" i="16" s="1"/>
  <c r="N1699" i="16"/>
  <c r="O1699" i="16"/>
  <c r="P1699" i="16" s="1"/>
  <c r="Q1699" i="16"/>
  <c r="R1699" i="16"/>
  <c r="S1699" i="16" s="1"/>
  <c r="T1699" i="16"/>
  <c r="U1699" i="16"/>
  <c r="V1699" i="16" s="1"/>
  <c r="W1699" i="16"/>
  <c r="X1699" i="16"/>
  <c r="Y1699" i="16" s="1"/>
  <c r="Z1699" i="16"/>
  <c r="AA1699" i="16"/>
  <c r="AB1699" i="16" s="1"/>
  <c r="AC1699" i="16"/>
  <c r="AD1699" i="16"/>
  <c r="AE1699" i="16" s="1"/>
  <c r="AF1699" i="16"/>
  <c r="AG1699" i="16"/>
  <c r="AH1699" i="16" s="1"/>
  <c r="AI1699" i="16"/>
  <c r="AJ1699" i="16"/>
  <c r="AK1699" i="16" s="1"/>
  <c r="AL1699" i="16"/>
  <c r="B1700" i="16"/>
  <c r="C1700" i="16"/>
  <c r="D1700" i="16"/>
  <c r="E1700" i="16"/>
  <c r="F1700" i="16"/>
  <c r="I1700" i="16"/>
  <c r="K1700" i="16"/>
  <c r="L1700" i="16"/>
  <c r="M1700" i="16" s="1"/>
  <c r="N1700" i="16"/>
  <c r="O1700" i="16"/>
  <c r="P1700" i="16" s="1"/>
  <c r="Q1700" i="16"/>
  <c r="R1700" i="16"/>
  <c r="S1700" i="16" s="1"/>
  <c r="T1700" i="16"/>
  <c r="U1700" i="16"/>
  <c r="V1700" i="16" s="1"/>
  <c r="W1700" i="16"/>
  <c r="X1700" i="16"/>
  <c r="Y1700" i="16" s="1"/>
  <c r="Z1700" i="16"/>
  <c r="AA1700" i="16"/>
  <c r="AB1700" i="16" s="1"/>
  <c r="AC1700" i="16"/>
  <c r="AD1700" i="16"/>
  <c r="AE1700" i="16" s="1"/>
  <c r="AF1700" i="16"/>
  <c r="AG1700" i="16"/>
  <c r="AH1700" i="16" s="1"/>
  <c r="AI1700" i="16"/>
  <c r="AJ1700" i="16"/>
  <c r="AK1700" i="16" s="1"/>
  <c r="AL1700" i="16"/>
  <c r="B1701" i="16"/>
  <c r="C1701" i="16"/>
  <c r="D1701" i="16"/>
  <c r="E1701" i="16"/>
  <c r="F1701" i="16"/>
  <c r="I1701" i="16"/>
  <c r="J1701" i="16" s="1"/>
  <c r="K1701" i="16"/>
  <c r="L1701" i="16"/>
  <c r="M1701" i="16" s="1"/>
  <c r="N1701" i="16"/>
  <c r="O1701" i="16"/>
  <c r="P1701" i="16" s="1"/>
  <c r="Q1701" i="16"/>
  <c r="R1701" i="16"/>
  <c r="S1701" i="16" s="1"/>
  <c r="T1701" i="16"/>
  <c r="U1701" i="16"/>
  <c r="V1701" i="16" s="1"/>
  <c r="W1701" i="16"/>
  <c r="X1701" i="16"/>
  <c r="Y1701" i="16" s="1"/>
  <c r="Z1701" i="16"/>
  <c r="AA1701" i="16"/>
  <c r="AB1701" i="16" s="1"/>
  <c r="AC1701" i="16"/>
  <c r="AD1701" i="16"/>
  <c r="AE1701" i="16" s="1"/>
  <c r="AF1701" i="16"/>
  <c r="AG1701" i="16"/>
  <c r="AH1701" i="16" s="1"/>
  <c r="AI1701" i="16"/>
  <c r="AJ1701" i="16"/>
  <c r="AK1701" i="16" s="1"/>
  <c r="AL1701" i="16"/>
  <c r="B1702" i="16"/>
  <c r="C1702" i="16"/>
  <c r="D1702" i="16"/>
  <c r="E1702" i="16"/>
  <c r="F1702" i="16"/>
  <c r="I1702" i="16"/>
  <c r="K1702" i="16"/>
  <c r="L1702" i="16"/>
  <c r="M1702" i="16" s="1"/>
  <c r="N1702" i="16"/>
  <c r="O1702" i="16"/>
  <c r="P1702" i="16" s="1"/>
  <c r="Q1702" i="16"/>
  <c r="R1702" i="16"/>
  <c r="S1702" i="16" s="1"/>
  <c r="T1702" i="16"/>
  <c r="U1702" i="16"/>
  <c r="V1702" i="16" s="1"/>
  <c r="W1702" i="16"/>
  <c r="X1702" i="16"/>
  <c r="Y1702" i="16" s="1"/>
  <c r="Z1702" i="16"/>
  <c r="AA1702" i="16"/>
  <c r="AB1702" i="16" s="1"/>
  <c r="AC1702" i="16"/>
  <c r="AD1702" i="16"/>
  <c r="AE1702" i="16" s="1"/>
  <c r="AF1702" i="16"/>
  <c r="AG1702" i="16"/>
  <c r="AH1702" i="16" s="1"/>
  <c r="AI1702" i="16"/>
  <c r="AJ1702" i="16"/>
  <c r="AK1702" i="16" s="1"/>
  <c r="AL1702" i="16"/>
  <c r="B1703" i="16"/>
  <c r="C1703" i="16"/>
  <c r="D1703" i="16"/>
  <c r="E1703" i="16"/>
  <c r="F1703" i="16"/>
  <c r="I1703" i="16"/>
  <c r="J1703" i="16" s="1"/>
  <c r="K1703" i="16"/>
  <c r="L1703" i="16"/>
  <c r="M1703" i="16" s="1"/>
  <c r="N1703" i="16"/>
  <c r="O1703" i="16"/>
  <c r="P1703" i="16" s="1"/>
  <c r="Q1703" i="16"/>
  <c r="R1703" i="16"/>
  <c r="S1703" i="16" s="1"/>
  <c r="T1703" i="16"/>
  <c r="U1703" i="16"/>
  <c r="V1703" i="16" s="1"/>
  <c r="W1703" i="16"/>
  <c r="X1703" i="16"/>
  <c r="Y1703" i="16" s="1"/>
  <c r="Z1703" i="16"/>
  <c r="AA1703" i="16"/>
  <c r="AB1703" i="16" s="1"/>
  <c r="AC1703" i="16"/>
  <c r="AD1703" i="16"/>
  <c r="AE1703" i="16" s="1"/>
  <c r="AF1703" i="16"/>
  <c r="AG1703" i="16"/>
  <c r="AH1703" i="16" s="1"/>
  <c r="AI1703" i="16"/>
  <c r="AJ1703" i="16"/>
  <c r="AK1703" i="16" s="1"/>
  <c r="AL1703" i="16"/>
  <c r="B1704" i="16"/>
  <c r="C1704" i="16"/>
  <c r="D1704" i="16"/>
  <c r="E1704" i="16"/>
  <c r="F1704" i="16"/>
  <c r="I1704" i="16"/>
  <c r="K1704" i="16"/>
  <c r="L1704" i="16"/>
  <c r="M1704" i="16" s="1"/>
  <c r="N1704" i="16"/>
  <c r="O1704" i="16"/>
  <c r="P1704" i="16" s="1"/>
  <c r="Q1704" i="16"/>
  <c r="R1704" i="16"/>
  <c r="S1704" i="16" s="1"/>
  <c r="T1704" i="16"/>
  <c r="U1704" i="16"/>
  <c r="V1704" i="16" s="1"/>
  <c r="W1704" i="16"/>
  <c r="X1704" i="16"/>
  <c r="Y1704" i="16" s="1"/>
  <c r="Z1704" i="16"/>
  <c r="AA1704" i="16"/>
  <c r="AB1704" i="16" s="1"/>
  <c r="AC1704" i="16"/>
  <c r="AD1704" i="16"/>
  <c r="AE1704" i="16" s="1"/>
  <c r="AF1704" i="16"/>
  <c r="AG1704" i="16"/>
  <c r="AH1704" i="16" s="1"/>
  <c r="AI1704" i="16"/>
  <c r="AJ1704" i="16"/>
  <c r="AK1704" i="16" s="1"/>
  <c r="AL1704" i="16"/>
  <c r="B1705" i="16"/>
  <c r="C1705" i="16"/>
  <c r="D1705" i="16"/>
  <c r="E1705" i="16"/>
  <c r="F1705" i="16"/>
  <c r="I1705" i="16"/>
  <c r="J1705" i="16" s="1"/>
  <c r="K1705" i="16"/>
  <c r="L1705" i="16"/>
  <c r="M1705" i="16" s="1"/>
  <c r="N1705" i="16"/>
  <c r="O1705" i="16"/>
  <c r="P1705" i="16" s="1"/>
  <c r="Q1705" i="16"/>
  <c r="R1705" i="16"/>
  <c r="S1705" i="16" s="1"/>
  <c r="T1705" i="16"/>
  <c r="U1705" i="16"/>
  <c r="V1705" i="16" s="1"/>
  <c r="W1705" i="16"/>
  <c r="X1705" i="16"/>
  <c r="Y1705" i="16" s="1"/>
  <c r="Z1705" i="16"/>
  <c r="AA1705" i="16"/>
  <c r="AB1705" i="16" s="1"/>
  <c r="AC1705" i="16"/>
  <c r="AD1705" i="16"/>
  <c r="AE1705" i="16" s="1"/>
  <c r="AF1705" i="16"/>
  <c r="AG1705" i="16"/>
  <c r="AH1705" i="16" s="1"/>
  <c r="AI1705" i="16"/>
  <c r="AJ1705" i="16"/>
  <c r="AK1705" i="16" s="1"/>
  <c r="AL1705" i="16"/>
  <c r="B1706" i="16"/>
  <c r="C1706" i="16"/>
  <c r="D1706" i="16"/>
  <c r="E1706" i="16"/>
  <c r="F1706" i="16"/>
  <c r="I1706" i="16"/>
  <c r="K1706" i="16"/>
  <c r="L1706" i="16"/>
  <c r="M1706" i="16" s="1"/>
  <c r="N1706" i="16"/>
  <c r="O1706" i="16"/>
  <c r="P1706" i="16" s="1"/>
  <c r="Q1706" i="16"/>
  <c r="R1706" i="16"/>
  <c r="S1706" i="16" s="1"/>
  <c r="T1706" i="16"/>
  <c r="U1706" i="16"/>
  <c r="V1706" i="16" s="1"/>
  <c r="W1706" i="16"/>
  <c r="X1706" i="16"/>
  <c r="Y1706" i="16" s="1"/>
  <c r="Z1706" i="16"/>
  <c r="AA1706" i="16"/>
  <c r="AB1706" i="16" s="1"/>
  <c r="AC1706" i="16"/>
  <c r="AD1706" i="16"/>
  <c r="AE1706" i="16" s="1"/>
  <c r="AF1706" i="16"/>
  <c r="AG1706" i="16"/>
  <c r="AH1706" i="16" s="1"/>
  <c r="AI1706" i="16"/>
  <c r="AJ1706" i="16"/>
  <c r="AK1706" i="16" s="1"/>
  <c r="AL1706" i="16"/>
  <c r="B1707" i="16"/>
  <c r="C1707" i="16"/>
  <c r="D1707" i="16"/>
  <c r="E1707" i="16"/>
  <c r="F1707" i="16"/>
  <c r="I1707" i="16"/>
  <c r="J1707" i="16" s="1"/>
  <c r="K1707" i="16"/>
  <c r="L1707" i="16"/>
  <c r="M1707" i="16" s="1"/>
  <c r="N1707" i="16"/>
  <c r="O1707" i="16"/>
  <c r="P1707" i="16" s="1"/>
  <c r="Q1707" i="16"/>
  <c r="R1707" i="16"/>
  <c r="S1707" i="16" s="1"/>
  <c r="T1707" i="16"/>
  <c r="U1707" i="16"/>
  <c r="V1707" i="16" s="1"/>
  <c r="W1707" i="16"/>
  <c r="X1707" i="16"/>
  <c r="Y1707" i="16" s="1"/>
  <c r="Z1707" i="16"/>
  <c r="AA1707" i="16"/>
  <c r="AB1707" i="16" s="1"/>
  <c r="AC1707" i="16"/>
  <c r="AD1707" i="16"/>
  <c r="AE1707" i="16" s="1"/>
  <c r="AF1707" i="16"/>
  <c r="AG1707" i="16"/>
  <c r="AH1707" i="16" s="1"/>
  <c r="AI1707" i="16"/>
  <c r="AJ1707" i="16"/>
  <c r="AK1707" i="16" s="1"/>
  <c r="AL1707" i="16"/>
  <c r="B1708" i="16"/>
  <c r="C1708" i="16"/>
  <c r="D1708" i="16"/>
  <c r="E1708" i="16"/>
  <c r="F1708" i="16"/>
  <c r="I1708" i="16"/>
  <c r="K1708" i="16"/>
  <c r="L1708" i="16"/>
  <c r="M1708" i="16" s="1"/>
  <c r="N1708" i="16"/>
  <c r="O1708" i="16"/>
  <c r="P1708" i="16" s="1"/>
  <c r="Q1708" i="16"/>
  <c r="R1708" i="16"/>
  <c r="S1708" i="16" s="1"/>
  <c r="T1708" i="16"/>
  <c r="U1708" i="16"/>
  <c r="V1708" i="16" s="1"/>
  <c r="W1708" i="16"/>
  <c r="X1708" i="16"/>
  <c r="Y1708" i="16" s="1"/>
  <c r="Z1708" i="16"/>
  <c r="AA1708" i="16"/>
  <c r="AB1708" i="16" s="1"/>
  <c r="AC1708" i="16"/>
  <c r="AD1708" i="16"/>
  <c r="AE1708" i="16" s="1"/>
  <c r="AF1708" i="16"/>
  <c r="AG1708" i="16"/>
  <c r="AH1708" i="16" s="1"/>
  <c r="AI1708" i="16"/>
  <c r="AJ1708" i="16"/>
  <c r="AK1708" i="16" s="1"/>
  <c r="AL1708" i="16"/>
  <c r="B1709" i="16"/>
  <c r="C1709" i="16"/>
  <c r="D1709" i="16"/>
  <c r="E1709" i="16"/>
  <c r="F1709" i="16"/>
  <c r="I1709" i="16"/>
  <c r="J1709" i="16" s="1"/>
  <c r="K1709" i="16"/>
  <c r="L1709" i="16"/>
  <c r="M1709" i="16" s="1"/>
  <c r="N1709" i="16"/>
  <c r="O1709" i="16"/>
  <c r="P1709" i="16" s="1"/>
  <c r="Q1709" i="16"/>
  <c r="R1709" i="16"/>
  <c r="S1709" i="16" s="1"/>
  <c r="T1709" i="16"/>
  <c r="U1709" i="16"/>
  <c r="V1709" i="16" s="1"/>
  <c r="W1709" i="16"/>
  <c r="X1709" i="16"/>
  <c r="Y1709" i="16" s="1"/>
  <c r="Z1709" i="16"/>
  <c r="AA1709" i="16"/>
  <c r="AB1709" i="16" s="1"/>
  <c r="AC1709" i="16"/>
  <c r="AD1709" i="16"/>
  <c r="AE1709" i="16" s="1"/>
  <c r="AF1709" i="16"/>
  <c r="AG1709" i="16"/>
  <c r="AH1709" i="16" s="1"/>
  <c r="AI1709" i="16"/>
  <c r="AJ1709" i="16"/>
  <c r="AK1709" i="16" s="1"/>
  <c r="AL1709" i="16"/>
  <c r="B1710" i="16"/>
  <c r="C1710" i="16"/>
  <c r="D1710" i="16"/>
  <c r="E1710" i="16"/>
  <c r="F1710" i="16"/>
  <c r="I1710" i="16"/>
  <c r="K1710" i="16"/>
  <c r="L1710" i="16"/>
  <c r="M1710" i="16" s="1"/>
  <c r="N1710" i="16"/>
  <c r="O1710" i="16"/>
  <c r="P1710" i="16" s="1"/>
  <c r="Q1710" i="16"/>
  <c r="R1710" i="16"/>
  <c r="S1710" i="16" s="1"/>
  <c r="T1710" i="16"/>
  <c r="U1710" i="16"/>
  <c r="V1710" i="16" s="1"/>
  <c r="W1710" i="16"/>
  <c r="X1710" i="16"/>
  <c r="Y1710" i="16" s="1"/>
  <c r="Z1710" i="16"/>
  <c r="AA1710" i="16"/>
  <c r="AB1710" i="16" s="1"/>
  <c r="AC1710" i="16"/>
  <c r="AD1710" i="16"/>
  <c r="AE1710" i="16" s="1"/>
  <c r="AF1710" i="16"/>
  <c r="AG1710" i="16"/>
  <c r="AH1710" i="16" s="1"/>
  <c r="AI1710" i="16"/>
  <c r="AJ1710" i="16"/>
  <c r="AK1710" i="16" s="1"/>
  <c r="AL1710" i="16"/>
  <c r="B1711" i="16"/>
  <c r="C1711" i="16"/>
  <c r="D1711" i="16"/>
  <c r="E1711" i="16"/>
  <c r="F1711" i="16"/>
  <c r="I1711" i="16"/>
  <c r="J1711" i="16" s="1"/>
  <c r="K1711" i="16"/>
  <c r="L1711" i="16"/>
  <c r="M1711" i="16" s="1"/>
  <c r="N1711" i="16"/>
  <c r="O1711" i="16"/>
  <c r="P1711" i="16" s="1"/>
  <c r="Q1711" i="16"/>
  <c r="R1711" i="16"/>
  <c r="S1711" i="16" s="1"/>
  <c r="T1711" i="16"/>
  <c r="U1711" i="16"/>
  <c r="V1711" i="16" s="1"/>
  <c r="W1711" i="16"/>
  <c r="X1711" i="16"/>
  <c r="Y1711" i="16" s="1"/>
  <c r="Z1711" i="16"/>
  <c r="AA1711" i="16"/>
  <c r="AB1711" i="16" s="1"/>
  <c r="AC1711" i="16"/>
  <c r="AD1711" i="16"/>
  <c r="AE1711" i="16" s="1"/>
  <c r="AF1711" i="16"/>
  <c r="AG1711" i="16"/>
  <c r="AH1711" i="16" s="1"/>
  <c r="AI1711" i="16"/>
  <c r="AJ1711" i="16"/>
  <c r="AK1711" i="16" s="1"/>
  <c r="AL1711" i="16"/>
  <c r="B1712" i="16"/>
  <c r="C1712" i="16"/>
  <c r="D1712" i="16"/>
  <c r="E1712" i="16"/>
  <c r="F1712" i="16"/>
  <c r="I1712" i="16"/>
  <c r="K1712" i="16"/>
  <c r="L1712" i="16"/>
  <c r="M1712" i="16" s="1"/>
  <c r="N1712" i="16"/>
  <c r="O1712" i="16"/>
  <c r="P1712" i="16" s="1"/>
  <c r="Q1712" i="16"/>
  <c r="R1712" i="16"/>
  <c r="S1712" i="16" s="1"/>
  <c r="T1712" i="16"/>
  <c r="U1712" i="16"/>
  <c r="V1712" i="16" s="1"/>
  <c r="W1712" i="16"/>
  <c r="X1712" i="16"/>
  <c r="Y1712" i="16" s="1"/>
  <c r="Z1712" i="16"/>
  <c r="AA1712" i="16"/>
  <c r="AB1712" i="16" s="1"/>
  <c r="AC1712" i="16"/>
  <c r="AD1712" i="16"/>
  <c r="AE1712" i="16" s="1"/>
  <c r="AF1712" i="16"/>
  <c r="AG1712" i="16"/>
  <c r="AH1712" i="16" s="1"/>
  <c r="AI1712" i="16"/>
  <c r="AJ1712" i="16"/>
  <c r="AK1712" i="16" s="1"/>
  <c r="AL1712" i="16"/>
  <c r="B1713" i="16"/>
  <c r="C1713" i="16"/>
  <c r="D1713" i="16"/>
  <c r="E1713" i="16"/>
  <c r="F1713" i="16"/>
  <c r="I1713" i="16"/>
  <c r="J1713" i="16" s="1"/>
  <c r="K1713" i="16"/>
  <c r="L1713" i="16"/>
  <c r="M1713" i="16" s="1"/>
  <c r="N1713" i="16"/>
  <c r="O1713" i="16"/>
  <c r="P1713" i="16" s="1"/>
  <c r="Q1713" i="16"/>
  <c r="R1713" i="16"/>
  <c r="S1713" i="16" s="1"/>
  <c r="T1713" i="16"/>
  <c r="U1713" i="16"/>
  <c r="V1713" i="16" s="1"/>
  <c r="W1713" i="16"/>
  <c r="X1713" i="16"/>
  <c r="Y1713" i="16" s="1"/>
  <c r="Z1713" i="16"/>
  <c r="AA1713" i="16"/>
  <c r="AB1713" i="16" s="1"/>
  <c r="AC1713" i="16"/>
  <c r="AD1713" i="16"/>
  <c r="AE1713" i="16" s="1"/>
  <c r="AF1713" i="16"/>
  <c r="AG1713" i="16"/>
  <c r="AH1713" i="16" s="1"/>
  <c r="AI1713" i="16"/>
  <c r="AJ1713" i="16"/>
  <c r="AK1713" i="16" s="1"/>
  <c r="AL1713" i="16"/>
  <c r="B1714" i="16"/>
  <c r="C1714" i="16"/>
  <c r="D1714" i="16"/>
  <c r="E1714" i="16"/>
  <c r="F1714" i="16"/>
  <c r="I1714" i="16"/>
  <c r="K1714" i="16"/>
  <c r="L1714" i="16"/>
  <c r="M1714" i="16" s="1"/>
  <c r="N1714" i="16"/>
  <c r="O1714" i="16"/>
  <c r="P1714" i="16" s="1"/>
  <c r="Q1714" i="16"/>
  <c r="R1714" i="16"/>
  <c r="S1714" i="16" s="1"/>
  <c r="T1714" i="16"/>
  <c r="U1714" i="16"/>
  <c r="V1714" i="16" s="1"/>
  <c r="W1714" i="16"/>
  <c r="X1714" i="16"/>
  <c r="Y1714" i="16" s="1"/>
  <c r="Z1714" i="16"/>
  <c r="AA1714" i="16"/>
  <c r="AB1714" i="16" s="1"/>
  <c r="AC1714" i="16"/>
  <c r="AD1714" i="16"/>
  <c r="AE1714" i="16" s="1"/>
  <c r="AF1714" i="16"/>
  <c r="AG1714" i="16"/>
  <c r="AH1714" i="16" s="1"/>
  <c r="AI1714" i="16"/>
  <c r="AJ1714" i="16"/>
  <c r="AK1714" i="16" s="1"/>
  <c r="AL1714" i="16"/>
  <c r="B1715" i="16"/>
  <c r="C1715" i="16"/>
  <c r="D1715" i="16"/>
  <c r="E1715" i="16"/>
  <c r="F1715" i="16"/>
  <c r="I1715" i="16"/>
  <c r="J1715" i="16" s="1"/>
  <c r="K1715" i="16"/>
  <c r="L1715" i="16"/>
  <c r="M1715" i="16" s="1"/>
  <c r="N1715" i="16"/>
  <c r="O1715" i="16"/>
  <c r="P1715" i="16" s="1"/>
  <c r="Q1715" i="16"/>
  <c r="R1715" i="16"/>
  <c r="S1715" i="16" s="1"/>
  <c r="T1715" i="16"/>
  <c r="U1715" i="16"/>
  <c r="V1715" i="16" s="1"/>
  <c r="W1715" i="16"/>
  <c r="X1715" i="16"/>
  <c r="Y1715" i="16" s="1"/>
  <c r="Z1715" i="16"/>
  <c r="AA1715" i="16"/>
  <c r="AB1715" i="16" s="1"/>
  <c r="AC1715" i="16"/>
  <c r="AD1715" i="16"/>
  <c r="AE1715" i="16" s="1"/>
  <c r="AF1715" i="16"/>
  <c r="AG1715" i="16"/>
  <c r="AH1715" i="16" s="1"/>
  <c r="AI1715" i="16"/>
  <c r="AJ1715" i="16"/>
  <c r="AK1715" i="16" s="1"/>
  <c r="AL1715" i="16"/>
  <c r="B1716" i="16"/>
  <c r="C1716" i="16"/>
  <c r="D1716" i="16"/>
  <c r="E1716" i="16"/>
  <c r="F1716" i="16"/>
  <c r="I1716" i="16"/>
  <c r="K1716" i="16"/>
  <c r="L1716" i="16"/>
  <c r="M1716" i="16" s="1"/>
  <c r="N1716" i="16"/>
  <c r="O1716" i="16"/>
  <c r="P1716" i="16" s="1"/>
  <c r="Q1716" i="16"/>
  <c r="R1716" i="16"/>
  <c r="S1716" i="16" s="1"/>
  <c r="T1716" i="16"/>
  <c r="U1716" i="16"/>
  <c r="V1716" i="16" s="1"/>
  <c r="W1716" i="16"/>
  <c r="X1716" i="16"/>
  <c r="Y1716" i="16" s="1"/>
  <c r="Z1716" i="16"/>
  <c r="AA1716" i="16"/>
  <c r="AB1716" i="16" s="1"/>
  <c r="AC1716" i="16"/>
  <c r="AD1716" i="16"/>
  <c r="AE1716" i="16" s="1"/>
  <c r="AF1716" i="16"/>
  <c r="AG1716" i="16"/>
  <c r="AH1716" i="16" s="1"/>
  <c r="AI1716" i="16"/>
  <c r="AJ1716" i="16"/>
  <c r="AK1716" i="16" s="1"/>
  <c r="AL1716" i="16"/>
  <c r="B1717" i="16"/>
  <c r="C1717" i="16"/>
  <c r="D1717" i="16"/>
  <c r="E1717" i="16"/>
  <c r="F1717" i="16"/>
  <c r="I1717" i="16"/>
  <c r="J1717" i="16" s="1"/>
  <c r="K1717" i="16"/>
  <c r="L1717" i="16"/>
  <c r="M1717" i="16" s="1"/>
  <c r="N1717" i="16"/>
  <c r="O1717" i="16"/>
  <c r="P1717" i="16" s="1"/>
  <c r="Q1717" i="16"/>
  <c r="R1717" i="16"/>
  <c r="S1717" i="16" s="1"/>
  <c r="T1717" i="16"/>
  <c r="U1717" i="16"/>
  <c r="V1717" i="16" s="1"/>
  <c r="W1717" i="16"/>
  <c r="X1717" i="16"/>
  <c r="Y1717" i="16" s="1"/>
  <c r="Z1717" i="16"/>
  <c r="AA1717" i="16"/>
  <c r="AB1717" i="16" s="1"/>
  <c r="AC1717" i="16"/>
  <c r="AD1717" i="16"/>
  <c r="AE1717" i="16" s="1"/>
  <c r="AF1717" i="16"/>
  <c r="AG1717" i="16"/>
  <c r="AH1717" i="16" s="1"/>
  <c r="AI1717" i="16"/>
  <c r="AJ1717" i="16"/>
  <c r="AK1717" i="16" s="1"/>
  <c r="AL1717" i="16"/>
  <c r="B1718" i="16"/>
  <c r="C1718" i="16"/>
  <c r="D1718" i="16"/>
  <c r="E1718" i="16"/>
  <c r="F1718" i="16"/>
  <c r="I1718" i="16"/>
  <c r="K1718" i="16"/>
  <c r="L1718" i="16"/>
  <c r="M1718" i="16" s="1"/>
  <c r="N1718" i="16"/>
  <c r="O1718" i="16"/>
  <c r="P1718" i="16" s="1"/>
  <c r="Q1718" i="16"/>
  <c r="R1718" i="16"/>
  <c r="S1718" i="16" s="1"/>
  <c r="T1718" i="16"/>
  <c r="U1718" i="16"/>
  <c r="V1718" i="16" s="1"/>
  <c r="W1718" i="16"/>
  <c r="X1718" i="16"/>
  <c r="Y1718" i="16" s="1"/>
  <c r="Z1718" i="16"/>
  <c r="AA1718" i="16"/>
  <c r="AB1718" i="16" s="1"/>
  <c r="AC1718" i="16"/>
  <c r="AD1718" i="16"/>
  <c r="AE1718" i="16" s="1"/>
  <c r="AF1718" i="16"/>
  <c r="AG1718" i="16"/>
  <c r="AH1718" i="16" s="1"/>
  <c r="AI1718" i="16"/>
  <c r="AJ1718" i="16"/>
  <c r="AK1718" i="16" s="1"/>
  <c r="AL1718" i="16"/>
  <c r="B1719" i="16"/>
  <c r="C1719" i="16"/>
  <c r="D1719" i="16"/>
  <c r="E1719" i="16"/>
  <c r="F1719" i="16"/>
  <c r="I1719" i="16"/>
  <c r="J1719" i="16" s="1"/>
  <c r="K1719" i="16"/>
  <c r="L1719" i="16"/>
  <c r="M1719" i="16" s="1"/>
  <c r="N1719" i="16"/>
  <c r="O1719" i="16"/>
  <c r="P1719" i="16" s="1"/>
  <c r="Q1719" i="16"/>
  <c r="R1719" i="16"/>
  <c r="S1719" i="16" s="1"/>
  <c r="T1719" i="16"/>
  <c r="U1719" i="16"/>
  <c r="V1719" i="16" s="1"/>
  <c r="W1719" i="16"/>
  <c r="X1719" i="16"/>
  <c r="Y1719" i="16" s="1"/>
  <c r="Z1719" i="16"/>
  <c r="AA1719" i="16"/>
  <c r="AB1719" i="16" s="1"/>
  <c r="AC1719" i="16"/>
  <c r="AD1719" i="16"/>
  <c r="AE1719" i="16" s="1"/>
  <c r="AF1719" i="16"/>
  <c r="AG1719" i="16"/>
  <c r="AH1719" i="16" s="1"/>
  <c r="AI1719" i="16"/>
  <c r="AJ1719" i="16"/>
  <c r="AK1719" i="16" s="1"/>
  <c r="AL1719" i="16"/>
  <c r="B1720" i="16"/>
  <c r="C1720" i="16"/>
  <c r="D1720" i="16"/>
  <c r="E1720" i="16"/>
  <c r="F1720" i="16"/>
  <c r="I1720" i="16"/>
  <c r="K1720" i="16"/>
  <c r="L1720" i="16"/>
  <c r="M1720" i="16" s="1"/>
  <c r="N1720" i="16"/>
  <c r="O1720" i="16"/>
  <c r="P1720" i="16" s="1"/>
  <c r="Q1720" i="16"/>
  <c r="R1720" i="16"/>
  <c r="S1720" i="16" s="1"/>
  <c r="T1720" i="16"/>
  <c r="U1720" i="16"/>
  <c r="V1720" i="16" s="1"/>
  <c r="W1720" i="16"/>
  <c r="X1720" i="16"/>
  <c r="Y1720" i="16" s="1"/>
  <c r="Z1720" i="16"/>
  <c r="AA1720" i="16"/>
  <c r="AB1720" i="16" s="1"/>
  <c r="AC1720" i="16"/>
  <c r="AD1720" i="16"/>
  <c r="AE1720" i="16" s="1"/>
  <c r="AF1720" i="16"/>
  <c r="AG1720" i="16"/>
  <c r="AH1720" i="16" s="1"/>
  <c r="AI1720" i="16"/>
  <c r="AJ1720" i="16"/>
  <c r="AK1720" i="16" s="1"/>
  <c r="AL1720" i="16"/>
  <c r="B1721" i="16"/>
  <c r="C1721" i="16"/>
  <c r="D1721" i="16"/>
  <c r="E1721" i="16"/>
  <c r="F1721" i="16"/>
  <c r="I1721" i="16"/>
  <c r="J1721" i="16" s="1"/>
  <c r="K1721" i="16"/>
  <c r="L1721" i="16"/>
  <c r="M1721" i="16" s="1"/>
  <c r="N1721" i="16"/>
  <c r="O1721" i="16"/>
  <c r="P1721" i="16" s="1"/>
  <c r="Q1721" i="16"/>
  <c r="R1721" i="16"/>
  <c r="S1721" i="16" s="1"/>
  <c r="T1721" i="16"/>
  <c r="U1721" i="16"/>
  <c r="V1721" i="16" s="1"/>
  <c r="W1721" i="16"/>
  <c r="X1721" i="16"/>
  <c r="Y1721" i="16" s="1"/>
  <c r="Z1721" i="16"/>
  <c r="AA1721" i="16"/>
  <c r="AB1721" i="16" s="1"/>
  <c r="AC1721" i="16"/>
  <c r="AD1721" i="16"/>
  <c r="AE1721" i="16" s="1"/>
  <c r="AF1721" i="16"/>
  <c r="AG1721" i="16"/>
  <c r="AH1721" i="16" s="1"/>
  <c r="AI1721" i="16"/>
  <c r="AJ1721" i="16"/>
  <c r="AK1721" i="16" s="1"/>
  <c r="AL1721" i="16"/>
  <c r="B1722" i="16"/>
  <c r="C1722" i="16"/>
  <c r="D1722" i="16"/>
  <c r="E1722" i="16"/>
  <c r="F1722" i="16"/>
  <c r="I1722" i="16"/>
  <c r="K1722" i="16"/>
  <c r="L1722" i="16"/>
  <c r="M1722" i="16" s="1"/>
  <c r="N1722" i="16"/>
  <c r="O1722" i="16"/>
  <c r="P1722" i="16" s="1"/>
  <c r="Q1722" i="16"/>
  <c r="R1722" i="16"/>
  <c r="S1722" i="16" s="1"/>
  <c r="T1722" i="16"/>
  <c r="U1722" i="16"/>
  <c r="V1722" i="16" s="1"/>
  <c r="W1722" i="16"/>
  <c r="X1722" i="16"/>
  <c r="Y1722" i="16" s="1"/>
  <c r="Z1722" i="16"/>
  <c r="AA1722" i="16"/>
  <c r="AB1722" i="16" s="1"/>
  <c r="AC1722" i="16"/>
  <c r="AD1722" i="16"/>
  <c r="AE1722" i="16" s="1"/>
  <c r="AF1722" i="16"/>
  <c r="AG1722" i="16"/>
  <c r="AH1722" i="16" s="1"/>
  <c r="AI1722" i="16"/>
  <c r="AJ1722" i="16"/>
  <c r="AK1722" i="16" s="1"/>
  <c r="AL1722" i="16"/>
  <c r="B1723" i="16"/>
  <c r="C1723" i="16"/>
  <c r="D1723" i="16"/>
  <c r="E1723" i="16"/>
  <c r="F1723" i="16"/>
  <c r="I1723" i="16"/>
  <c r="J1723" i="16" s="1"/>
  <c r="K1723" i="16"/>
  <c r="L1723" i="16"/>
  <c r="M1723" i="16" s="1"/>
  <c r="N1723" i="16"/>
  <c r="O1723" i="16"/>
  <c r="P1723" i="16" s="1"/>
  <c r="Q1723" i="16"/>
  <c r="R1723" i="16"/>
  <c r="S1723" i="16" s="1"/>
  <c r="T1723" i="16"/>
  <c r="U1723" i="16"/>
  <c r="V1723" i="16" s="1"/>
  <c r="W1723" i="16"/>
  <c r="X1723" i="16"/>
  <c r="Y1723" i="16" s="1"/>
  <c r="Z1723" i="16"/>
  <c r="AA1723" i="16"/>
  <c r="AB1723" i="16" s="1"/>
  <c r="AC1723" i="16"/>
  <c r="AD1723" i="16"/>
  <c r="AE1723" i="16" s="1"/>
  <c r="AF1723" i="16"/>
  <c r="AG1723" i="16"/>
  <c r="AH1723" i="16" s="1"/>
  <c r="AI1723" i="16"/>
  <c r="AJ1723" i="16"/>
  <c r="AK1723" i="16" s="1"/>
  <c r="AL1723" i="16"/>
  <c r="B1724" i="16"/>
  <c r="C1724" i="16"/>
  <c r="D1724" i="16"/>
  <c r="E1724" i="16"/>
  <c r="F1724" i="16"/>
  <c r="I1724" i="16"/>
  <c r="K1724" i="16"/>
  <c r="L1724" i="16"/>
  <c r="M1724" i="16" s="1"/>
  <c r="N1724" i="16"/>
  <c r="O1724" i="16"/>
  <c r="P1724" i="16" s="1"/>
  <c r="Q1724" i="16"/>
  <c r="R1724" i="16"/>
  <c r="S1724" i="16" s="1"/>
  <c r="T1724" i="16"/>
  <c r="U1724" i="16"/>
  <c r="V1724" i="16" s="1"/>
  <c r="W1724" i="16"/>
  <c r="X1724" i="16"/>
  <c r="Y1724" i="16" s="1"/>
  <c r="Z1724" i="16"/>
  <c r="AA1724" i="16"/>
  <c r="AB1724" i="16" s="1"/>
  <c r="AC1724" i="16"/>
  <c r="AD1724" i="16"/>
  <c r="AE1724" i="16" s="1"/>
  <c r="AF1724" i="16"/>
  <c r="AG1724" i="16"/>
  <c r="AH1724" i="16" s="1"/>
  <c r="AI1724" i="16"/>
  <c r="AJ1724" i="16"/>
  <c r="AK1724" i="16" s="1"/>
  <c r="AL1724" i="16"/>
  <c r="B1725" i="16"/>
  <c r="C1725" i="16"/>
  <c r="D1725" i="16"/>
  <c r="E1725" i="16"/>
  <c r="F1725" i="16"/>
  <c r="I1725" i="16"/>
  <c r="J1725" i="16" s="1"/>
  <c r="K1725" i="16"/>
  <c r="L1725" i="16"/>
  <c r="M1725" i="16" s="1"/>
  <c r="N1725" i="16"/>
  <c r="O1725" i="16"/>
  <c r="P1725" i="16" s="1"/>
  <c r="Q1725" i="16"/>
  <c r="R1725" i="16"/>
  <c r="S1725" i="16" s="1"/>
  <c r="T1725" i="16"/>
  <c r="U1725" i="16"/>
  <c r="V1725" i="16" s="1"/>
  <c r="W1725" i="16"/>
  <c r="X1725" i="16"/>
  <c r="Y1725" i="16" s="1"/>
  <c r="Z1725" i="16"/>
  <c r="AA1725" i="16"/>
  <c r="AB1725" i="16" s="1"/>
  <c r="AC1725" i="16"/>
  <c r="AD1725" i="16"/>
  <c r="AE1725" i="16" s="1"/>
  <c r="AF1725" i="16"/>
  <c r="AG1725" i="16"/>
  <c r="AH1725" i="16" s="1"/>
  <c r="AI1725" i="16"/>
  <c r="AJ1725" i="16"/>
  <c r="AK1725" i="16" s="1"/>
  <c r="AL1725" i="16"/>
  <c r="B1726" i="16"/>
  <c r="C1726" i="16"/>
  <c r="D1726" i="16"/>
  <c r="E1726" i="16"/>
  <c r="F1726" i="16"/>
  <c r="I1726" i="16"/>
  <c r="K1726" i="16"/>
  <c r="L1726" i="16"/>
  <c r="M1726" i="16" s="1"/>
  <c r="N1726" i="16"/>
  <c r="O1726" i="16"/>
  <c r="P1726" i="16" s="1"/>
  <c r="Q1726" i="16"/>
  <c r="R1726" i="16"/>
  <c r="S1726" i="16" s="1"/>
  <c r="T1726" i="16"/>
  <c r="U1726" i="16"/>
  <c r="V1726" i="16" s="1"/>
  <c r="W1726" i="16"/>
  <c r="X1726" i="16"/>
  <c r="Y1726" i="16" s="1"/>
  <c r="Z1726" i="16"/>
  <c r="AA1726" i="16"/>
  <c r="AB1726" i="16" s="1"/>
  <c r="AC1726" i="16"/>
  <c r="AD1726" i="16"/>
  <c r="AE1726" i="16" s="1"/>
  <c r="AF1726" i="16"/>
  <c r="AG1726" i="16"/>
  <c r="AH1726" i="16" s="1"/>
  <c r="AI1726" i="16"/>
  <c r="AJ1726" i="16"/>
  <c r="AK1726" i="16" s="1"/>
  <c r="AL1726" i="16"/>
  <c r="B1727" i="16"/>
  <c r="C1727" i="16"/>
  <c r="D1727" i="16"/>
  <c r="E1727" i="16"/>
  <c r="F1727" i="16"/>
  <c r="I1727" i="16"/>
  <c r="J1727" i="16" s="1"/>
  <c r="K1727" i="16"/>
  <c r="L1727" i="16"/>
  <c r="M1727" i="16" s="1"/>
  <c r="N1727" i="16"/>
  <c r="O1727" i="16"/>
  <c r="P1727" i="16" s="1"/>
  <c r="Q1727" i="16"/>
  <c r="R1727" i="16"/>
  <c r="S1727" i="16" s="1"/>
  <c r="T1727" i="16"/>
  <c r="U1727" i="16"/>
  <c r="V1727" i="16" s="1"/>
  <c r="W1727" i="16"/>
  <c r="X1727" i="16"/>
  <c r="Y1727" i="16" s="1"/>
  <c r="Z1727" i="16"/>
  <c r="AA1727" i="16"/>
  <c r="AB1727" i="16" s="1"/>
  <c r="AC1727" i="16"/>
  <c r="AD1727" i="16"/>
  <c r="AE1727" i="16" s="1"/>
  <c r="AF1727" i="16"/>
  <c r="AG1727" i="16"/>
  <c r="AH1727" i="16" s="1"/>
  <c r="AI1727" i="16"/>
  <c r="AJ1727" i="16"/>
  <c r="AK1727" i="16" s="1"/>
  <c r="AL1727" i="16"/>
  <c r="B1728" i="16"/>
  <c r="C1728" i="16"/>
  <c r="D1728" i="16"/>
  <c r="E1728" i="16"/>
  <c r="F1728" i="16"/>
  <c r="I1728" i="16"/>
  <c r="K1728" i="16"/>
  <c r="L1728" i="16"/>
  <c r="M1728" i="16" s="1"/>
  <c r="N1728" i="16"/>
  <c r="O1728" i="16"/>
  <c r="P1728" i="16" s="1"/>
  <c r="Q1728" i="16"/>
  <c r="R1728" i="16"/>
  <c r="S1728" i="16" s="1"/>
  <c r="T1728" i="16"/>
  <c r="U1728" i="16"/>
  <c r="V1728" i="16" s="1"/>
  <c r="W1728" i="16"/>
  <c r="X1728" i="16"/>
  <c r="Y1728" i="16" s="1"/>
  <c r="Z1728" i="16"/>
  <c r="AA1728" i="16"/>
  <c r="AB1728" i="16" s="1"/>
  <c r="AC1728" i="16"/>
  <c r="AD1728" i="16"/>
  <c r="AE1728" i="16" s="1"/>
  <c r="AF1728" i="16"/>
  <c r="AG1728" i="16"/>
  <c r="AH1728" i="16" s="1"/>
  <c r="AI1728" i="16"/>
  <c r="AJ1728" i="16"/>
  <c r="AK1728" i="16" s="1"/>
  <c r="AL1728" i="16"/>
  <c r="B1729" i="16"/>
  <c r="C1729" i="16"/>
  <c r="D1729" i="16"/>
  <c r="E1729" i="16"/>
  <c r="F1729" i="16"/>
  <c r="I1729" i="16"/>
  <c r="J1729" i="16" s="1"/>
  <c r="K1729" i="16"/>
  <c r="L1729" i="16"/>
  <c r="M1729" i="16" s="1"/>
  <c r="N1729" i="16"/>
  <c r="O1729" i="16"/>
  <c r="P1729" i="16" s="1"/>
  <c r="Q1729" i="16"/>
  <c r="R1729" i="16"/>
  <c r="S1729" i="16" s="1"/>
  <c r="T1729" i="16"/>
  <c r="U1729" i="16"/>
  <c r="V1729" i="16" s="1"/>
  <c r="W1729" i="16"/>
  <c r="X1729" i="16"/>
  <c r="Y1729" i="16" s="1"/>
  <c r="Z1729" i="16"/>
  <c r="AA1729" i="16"/>
  <c r="AB1729" i="16" s="1"/>
  <c r="AC1729" i="16"/>
  <c r="AD1729" i="16"/>
  <c r="AE1729" i="16" s="1"/>
  <c r="AF1729" i="16"/>
  <c r="AG1729" i="16"/>
  <c r="AH1729" i="16" s="1"/>
  <c r="AI1729" i="16"/>
  <c r="AJ1729" i="16"/>
  <c r="AK1729" i="16" s="1"/>
  <c r="AL1729" i="16"/>
  <c r="B1730" i="16"/>
  <c r="C1730" i="16"/>
  <c r="D1730" i="16"/>
  <c r="E1730" i="16"/>
  <c r="F1730" i="16"/>
  <c r="I1730" i="16"/>
  <c r="K1730" i="16"/>
  <c r="L1730" i="16"/>
  <c r="M1730" i="16" s="1"/>
  <c r="N1730" i="16"/>
  <c r="O1730" i="16"/>
  <c r="P1730" i="16" s="1"/>
  <c r="Q1730" i="16"/>
  <c r="R1730" i="16"/>
  <c r="S1730" i="16" s="1"/>
  <c r="T1730" i="16"/>
  <c r="U1730" i="16"/>
  <c r="V1730" i="16" s="1"/>
  <c r="W1730" i="16"/>
  <c r="X1730" i="16"/>
  <c r="Y1730" i="16" s="1"/>
  <c r="Z1730" i="16"/>
  <c r="AA1730" i="16"/>
  <c r="AB1730" i="16" s="1"/>
  <c r="AC1730" i="16"/>
  <c r="AD1730" i="16"/>
  <c r="AE1730" i="16" s="1"/>
  <c r="AF1730" i="16"/>
  <c r="AG1730" i="16"/>
  <c r="AH1730" i="16" s="1"/>
  <c r="AI1730" i="16"/>
  <c r="AJ1730" i="16"/>
  <c r="AK1730" i="16" s="1"/>
  <c r="AL1730" i="16"/>
  <c r="B1731" i="16"/>
  <c r="C1731" i="16"/>
  <c r="D1731" i="16"/>
  <c r="E1731" i="16"/>
  <c r="F1731" i="16"/>
  <c r="I1731" i="16"/>
  <c r="J1731" i="16" s="1"/>
  <c r="K1731" i="16"/>
  <c r="L1731" i="16"/>
  <c r="M1731" i="16" s="1"/>
  <c r="N1731" i="16"/>
  <c r="O1731" i="16"/>
  <c r="P1731" i="16" s="1"/>
  <c r="Q1731" i="16"/>
  <c r="R1731" i="16"/>
  <c r="S1731" i="16" s="1"/>
  <c r="T1731" i="16"/>
  <c r="U1731" i="16"/>
  <c r="V1731" i="16" s="1"/>
  <c r="W1731" i="16"/>
  <c r="X1731" i="16"/>
  <c r="Y1731" i="16" s="1"/>
  <c r="Z1731" i="16"/>
  <c r="AA1731" i="16"/>
  <c r="AB1731" i="16" s="1"/>
  <c r="AC1731" i="16"/>
  <c r="AD1731" i="16"/>
  <c r="AE1731" i="16" s="1"/>
  <c r="AF1731" i="16"/>
  <c r="AG1731" i="16"/>
  <c r="AH1731" i="16" s="1"/>
  <c r="AI1731" i="16"/>
  <c r="AJ1731" i="16"/>
  <c r="AK1731" i="16" s="1"/>
  <c r="AL1731" i="16"/>
  <c r="B1732" i="16"/>
  <c r="C1732" i="16"/>
  <c r="D1732" i="16"/>
  <c r="E1732" i="16"/>
  <c r="F1732" i="16"/>
  <c r="I1732" i="16"/>
  <c r="K1732" i="16"/>
  <c r="L1732" i="16"/>
  <c r="M1732" i="16" s="1"/>
  <c r="N1732" i="16"/>
  <c r="O1732" i="16"/>
  <c r="P1732" i="16" s="1"/>
  <c r="Q1732" i="16"/>
  <c r="R1732" i="16"/>
  <c r="S1732" i="16" s="1"/>
  <c r="T1732" i="16"/>
  <c r="U1732" i="16"/>
  <c r="V1732" i="16" s="1"/>
  <c r="W1732" i="16"/>
  <c r="X1732" i="16"/>
  <c r="Y1732" i="16" s="1"/>
  <c r="Z1732" i="16"/>
  <c r="AA1732" i="16"/>
  <c r="AB1732" i="16" s="1"/>
  <c r="AC1732" i="16"/>
  <c r="AD1732" i="16"/>
  <c r="AE1732" i="16" s="1"/>
  <c r="AF1732" i="16"/>
  <c r="AG1732" i="16"/>
  <c r="AH1732" i="16" s="1"/>
  <c r="AI1732" i="16"/>
  <c r="AJ1732" i="16"/>
  <c r="AK1732" i="16" s="1"/>
  <c r="AL1732" i="16"/>
  <c r="B1733" i="16"/>
  <c r="C1733" i="16"/>
  <c r="D1733" i="16"/>
  <c r="E1733" i="16"/>
  <c r="F1733" i="16"/>
  <c r="I1733" i="16"/>
  <c r="J1733" i="16" s="1"/>
  <c r="K1733" i="16"/>
  <c r="L1733" i="16"/>
  <c r="M1733" i="16" s="1"/>
  <c r="N1733" i="16"/>
  <c r="O1733" i="16"/>
  <c r="P1733" i="16" s="1"/>
  <c r="Q1733" i="16"/>
  <c r="R1733" i="16"/>
  <c r="S1733" i="16" s="1"/>
  <c r="T1733" i="16"/>
  <c r="U1733" i="16"/>
  <c r="V1733" i="16" s="1"/>
  <c r="W1733" i="16"/>
  <c r="X1733" i="16"/>
  <c r="Y1733" i="16" s="1"/>
  <c r="Z1733" i="16"/>
  <c r="AA1733" i="16"/>
  <c r="AB1733" i="16" s="1"/>
  <c r="AC1733" i="16"/>
  <c r="AD1733" i="16"/>
  <c r="AE1733" i="16" s="1"/>
  <c r="AF1733" i="16"/>
  <c r="AG1733" i="16"/>
  <c r="AH1733" i="16" s="1"/>
  <c r="AI1733" i="16"/>
  <c r="AJ1733" i="16"/>
  <c r="AK1733" i="16" s="1"/>
  <c r="AL1733" i="16"/>
  <c r="B1734" i="16"/>
  <c r="C1734" i="16"/>
  <c r="D1734" i="16"/>
  <c r="E1734" i="16"/>
  <c r="F1734" i="16"/>
  <c r="I1734" i="16"/>
  <c r="K1734" i="16"/>
  <c r="L1734" i="16"/>
  <c r="M1734" i="16" s="1"/>
  <c r="N1734" i="16"/>
  <c r="O1734" i="16"/>
  <c r="P1734" i="16" s="1"/>
  <c r="Q1734" i="16"/>
  <c r="R1734" i="16"/>
  <c r="S1734" i="16" s="1"/>
  <c r="T1734" i="16"/>
  <c r="U1734" i="16"/>
  <c r="V1734" i="16" s="1"/>
  <c r="W1734" i="16"/>
  <c r="X1734" i="16"/>
  <c r="Y1734" i="16" s="1"/>
  <c r="Z1734" i="16"/>
  <c r="AA1734" i="16"/>
  <c r="AB1734" i="16" s="1"/>
  <c r="AC1734" i="16"/>
  <c r="AD1734" i="16"/>
  <c r="AE1734" i="16" s="1"/>
  <c r="AF1734" i="16"/>
  <c r="AG1734" i="16"/>
  <c r="AH1734" i="16" s="1"/>
  <c r="AI1734" i="16"/>
  <c r="AJ1734" i="16"/>
  <c r="AK1734" i="16" s="1"/>
  <c r="AL1734" i="16"/>
  <c r="B1735" i="16"/>
  <c r="C1735" i="16"/>
  <c r="D1735" i="16"/>
  <c r="E1735" i="16"/>
  <c r="F1735" i="16"/>
  <c r="I1735" i="16"/>
  <c r="J1735" i="16" s="1"/>
  <c r="K1735" i="16"/>
  <c r="L1735" i="16"/>
  <c r="M1735" i="16" s="1"/>
  <c r="N1735" i="16"/>
  <c r="O1735" i="16"/>
  <c r="P1735" i="16" s="1"/>
  <c r="Q1735" i="16"/>
  <c r="R1735" i="16"/>
  <c r="S1735" i="16" s="1"/>
  <c r="T1735" i="16"/>
  <c r="U1735" i="16"/>
  <c r="V1735" i="16" s="1"/>
  <c r="W1735" i="16"/>
  <c r="X1735" i="16"/>
  <c r="Y1735" i="16" s="1"/>
  <c r="Z1735" i="16"/>
  <c r="AA1735" i="16"/>
  <c r="AB1735" i="16" s="1"/>
  <c r="AC1735" i="16"/>
  <c r="AD1735" i="16"/>
  <c r="AE1735" i="16" s="1"/>
  <c r="AF1735" i="16"/>
  <c r="AG1735" i="16"/>
  <c r="AH1735" i="16" s="1"/>
  <c r="AI1735" i="16"/>
  <c r="AJ1735" i="16"/>
  <c r="AK1735" i="16" s="1"/>
  <c r="AL1735" i="16"/>
  <c r="B1736" i="16"/>
  <c r="C1736" i="16"/>
  <c r="D1736" i="16"/>
  <c r="E1736" i="16"/>
  <c r="F1736" i="16"/>
  <c r="I1736" i="16"/>
  <c r="K1736" i="16"/>
  <c r="L1736" i="16"/>
  <c r="M1736" i="16" s="1"/>
  <c r="N1736" i="16"/>
  <c r="O1736" i="16"/>
  <c r="P1736" i="16" s="1"/>
  <c r="Q1736" i="16"/>
  <c r="R1736" i="16"/>
  <c r="S1736" i="16" s="1"/>
  <c r="T1736" i="16"/>
  <c r="U1736" i="16"/>
  <c r="V1736" i="16" s="1"/>
  <c r="W1736" i="16"/>
  <c r="X1736" i="16"/>
  <c r="Y1736" i="16" s="1"/>
  <c r="Z1736" i="16"/>
  <c r="AA1736" i="16"/>
  <c r="AB1736" i="16" s="1"/>
  <c r="AC1736" i="16"/>
  <c r="AD1736" i="16"/>
  <c r="AE1736" i="16" s="1"/>
  <c r="AF1736" i="16"/>
  <c r="AG1736" i="16"/>
  <c r="AH1736" i="16" s="1"/>
  <c r="AI1736" i="16"/>
  <c r="AJ1736" i="16"/>
  <c r="AK1736" i="16" s="1"/>
  <c r="AL1736" i="16"/>
  <c r="B1737" i="16"/>
  <c r="C1737" i="16"/>
  <c r="D1737" i="16"/>
  <c r="E1737" i="16"/>
  <c r="F1737" i="16"/>
  <c r="I1737" i="16"/>
  <c r="J1737" i="16" s="1"/>
  <c r="K1737" i="16"/>
  <c r="L1737" i="16"/>
  <c r="M1737" i="16" s="1"/>
  <c r="N1737" i="16"/>
  <c r="O1737" i="16"/>
  <c r="P1737" i="16" s="1"/>
  <c r="Q1737" i="16"/>
  <c r="R1737" i="16"/>
  <c r="S1737" i="16" s="1"/>
  <c r="T1737" i="16"/>
  <c r="U1737" i="16"/>
  <c r="V1737" i="16" s="1"/>
  <c r="W1737" i="16"/>
  <c r="X1737" i="16"/>
  <c r="Y1737" i="16" s="1"/>
  <c r="Z1737" i="16"/>
  <c r="AA1737" i="16"/>
  <c r="AB1737" i="16" s="1"/>
  <c r="AC1737" i="16"/>
  <c r="AD1737" i="16"/>
  <c r="AE1737" i="16" s="1"/>
  <c r="AF1737" i="16"/>
  <c r="AG1737" i="16"/>
  <c r="AH1737" i="16" s="1"/>
  <c r="AI1737" i="16"/>
  <c r="AJ1737" i="16"/>
  <c r="AK1737" i="16" s="1"/>
  <c r="AL1737" i="16"/>
  <c r="B1738" i="16"/>
  <c r="C1738" i="16"/>
  <c r="D1738" i="16"/>
  <c r="E1738" i="16"/>
  <c r="F1738" i="16"/>
  <c r="I1738" i="16"/>
  <c r="K1738" i="16"/>
  <c r="L1738" i="16"/>
  <c r="M1738" i="16" s="1"/>
  <c r="N1738" i="16"/>
  <c r="O1738" i="16"/>
  <c r="P1738" i="16" s="1"/>
  <c r="Q1738" i="16"/>
  <c r="R1738" i="16"/>
  <c r="S1738" i="16" s="1"/>
  <c r="T1738" i="16"/>
  <c r="U1738" i="16"/>
  <c r="V1738" i="16" s="1"/>
  <c r="W1738" i="16"/>
  <c r="X1738" i="16"/>
  <c r="Y1738" i="16" s="1"/>
  <c r="Z1738" i="16"/>
  <c r="AA1738" i="16"/>
  <c r="AB1738" i="16" s="1"/>
  <c r="AC1738" i="16"/>
  <c r="AD1738" i="16"/>
  <c r="AE1738" i="16" s="1"/>
  <c r="AF1738" i="16"/>
  <c r="AG1738" i="16"/>
  <c r="AH1738" i="16" s="1"/>
  <c r="AI1738" i="16"/>
  <c r="AJ1738" i="16"/>
  <c r="AK1738" i="16" s="1"/>
  <c r="AL1738" i="16"/>
  <c r="B1739" i="16"/>
  <c r="C1739" i="16"/>
  <c r="D1739" i="16"/>
  <c r="E1739" i="16"/>
  <c r="F1739" i="16"/>
  <c r="I1739" i="16"/>
  <c r="J1739" i="16" s="1"/>
  <c r="K1739" i="16"/>
  <c r="L1739" i="16"/>
  <c r="M1739" i="16" s="1"/>
  <c r="N1739" i="16"/>
  <c r="O1739" i="16"/>
  <c r="P1739" i="16" s="1"/>
  <c r="Q1739" i="16"/>
  <c r="R1739" i="16"/>
  <c r="S1739" i="16" s="1"/>
  <c r="T1739" i="16"/>
  <c r="U1739" i="16"/>
  <c r="V1739" i="16" s="1"/>
  <c r="W1739" i="16"/>
  <c r="X1739" i="16"/>
  <c r="Y1739" i="16" s="1"/>
  <c r="Z1739" i="16"/>
  <c r="AA1739" i="16"/>
  <c r="AB1739" i="16" s="1"/>
  <c r="AC1739" i="16"/>
  <c r="AD1739" i="16"/>
  <c r="AE1739" i="16" s="1"/>
  <c r="AF1739" i="16"/>
  <c r="AG1739" i="16"/>
  <c r="AH1739" i="16" s="1"/>
  <c r="AI1739" i="16"/>
  <c r="AJ1739" i="16"/>
  <c r="AK1739" i="16" s="1"/>
  <c r="AL1739" i="16"/>
  <c r="B1740" i="16"/>
  <c r="C1740" i="16"/>
  <c r="D1740" i="16"/>
  <c r="E1740" i="16"/>
  <c r="F1740" i="16"/>
  <c r="I1740" i="16"/>
  <c r="K1740" i="16"/>
  <c r="L1740" i="16"/>
  <c r="M1740" i="16" s="1"/>
  <c r="N1740" i="16"/>
  <c r="O1740" i="16"/>
  <c r="P1740" i="16" s="1"/>
  <c r="Q1740" i="16"/>
  <c r="R1740" i="16"/>
  <c r="S1740" i="16" s="1"/>
  <c r="T1740" i="16"/>
  <c r="U1740" i="16"/>
  <c r="V1740" i="16" s="1"/>
  <c r="W1740" i="16"/>
  <c r="X1740" i="16"/>
  <c r="Y1740" i="16" s="1"/>
  <c r="Z1740" i="16"/>
  <c r="AA1740" i="16"/>
  <c r="AB1740" i="16" s="1"/>
  <c r="AC1740" i="16"/>
  <c r="AD1740" i="16"/>
  <c r="AE1740" i="16" s="1"/>
  <c r="AF1740" i="16"/>
  <c r="AG1740" i="16"/>
  <c r="AH1740" i="16" s="1"/>
  <c r="AI1740" i="16"/>
  <c r="AJ1740" i="16"/>
  <c r="AK1740" i="16" s="1"/>
  <c r="AL1740" i="16"/>
  <c r="B1741" i="16"/>
  <c r="C1741" i="16"/>
  <c r="D1741" i="16"/>
  <c r="E1741" i="16"/>
  <c r="F1741" i="16"/>
  <c r="I1741" i="16"/>
  <c r="J1741" i="16" s="1"/>
  <c r="K1741" i="16"/>
  <c r="L1741" i="16"/>
  <c r="M1741" i="16" s="1"/>
  <c r="N1741" i="16"/>
  <c r="O1741" i="16"/>
  <c r="P1741" i="16" s="1"/>
  <c r="Q1741" i="16"/>
  <c r="R1741" i="16"/>
  <c r="S1741" i="16" s="1"/>
  <c r="T1741" i="16"/>
  <c r="U1741" i="16"/>
  <c r="V1741" i="16" s="1"/>
  <c r="W1741" i="16"/>
  <c r="X1741" i="16"/>
  <c r="Y1741" i="16" s="1"/>
  <c r="Z1741" i="16"/>
  <c r="AA1741" i="16"/>
  <c r="AB1741" i="16" s="1"/>
  <c r="AC1741" i="16"/>
  <c r="AD1741" i="16"/>
  <c r="AE1741" i="16" s="1"/>
  <c r="AF1741" i="16"/>
  <c r="AG1741" i="16"/>
  <c r="AH1741" i="16" s="1"/>
  <c r="AI1741" i="16"/>
  <c r="AJ1741" i="16"/>
  <c r="AK1741" i="16" s="1"/>
  <c r="AL1741" i="16"/>
  <c r="B1742" i="16"/>
  <c r="C1742" i="16"/>
  <c r="D1742" i="16"/>
  <c r="E1742" i="16"/>
  <c r="F1742" i="16"/>
  <c r="I1742" i="16"/>
  <c r="K1742" i="16"/>
  <c r="L1742" i="16"/>
  <c r="M1742" i="16" s="1"/>
  <c r="N1742" i="16"/>
  <c r="O1742" i="16"/>
  <c r="P1742" i="16" s="1"/>
  <c r="Q1742" i="16"/>
  <c r="R1742" i="16"/>
  <c r="S1742" i="16" s="1"/>
  <c r="T1742" i="16"/>
  <c r="U1742" i="16"/>
  <c r="V1742" i="16" s="1"/>
  <c r="W1742" i="16"/>
  <c r="X1742" i="16"/>
  <c r="Y1742" i="16" s="1"/>
  <c r="Z1742" i="16"/>
  <c r="AA1742" i="16"/>
  <c r="AB1742" i="16" s="1"/>
  <c r="AC1742" i="16"/>
  <c r="AD1742" i="16"/>
  <c r="AE1742" i="16" s="1"/>
  <c r="AF1742" i="16"/>
  <c r="AG1742" i="16"/>
  <c r="AH1742" i="16" s="1"/>
  <c r="AI1742" i="16"/>
  <c r="AJ1742" i="16"/>
  <c r="AK1742" i="16" s="1"/>
  <c r="AL1742" i="16"/>
  <c r="B1743" i="16"/>
  <c r="C1743" i="16"/>
  <c r="D1743" i="16"/>
  <c r="E1743" i="16"/>
  <c r="F1743" i="16"/>
  <c r="I1743" i="16"/>
  <c r="J1743" i="16" s="1"/>
  <c r="K1743" i="16"/>
  <c r="L1743" i="16"/>
  <c r="M1743" i="16" s="1"/>
  <c r="N1743" i="16"/>
  <c r="O1743" i="16"/>
  <c r="P1743" i="16" s="1"/>
  <c r="Q1743" i="16"/>
  <c r="R1743" i="16"/>
  <c r="S1743" i="16" s="1"/>
  <c r="T1743" i="16"/>
  <c r="U1743" i="16"/>
  <c r="V1743" i="16" s="1"/>
  <c r="W1743" i="16"/>
  <c r="X1743" i="16"/>
  <c r="Y1743" i="16" s="1"/>
  <c r="Z1743" i="16"/>
  <c r="AA1743" i="16"/>
  <c r="AB1743" i="16" s="1"/>
  <c r="AC1743" i="16"/>
  <c r="AD1743" i="16"/>
  <c r="AE1743" i="16" s="1"/>
  <c r="AF1743" i="16"/>
  <c r="AG1743" i="16"/>
  <c r="AH1743" i="16" s="1"/>
  <c r="AI1743" i="16"/>
  <c r="AJ1743" i="16"/>
  <c r="AK1743" i="16" s="1"/>
  <c r="AL1743" i="16"/>
  <c r="B1744" i="16"/>
  <c r="C1744" i="16"/>
  <c r="D1744" i="16"/>
  <c r="E1744" i="16"/>
  <c r="F1744" i="16"/>
  <c r="I1744" i="16"/>
  <c r="K1744" i="16"/>
  <c r="L1744" i="16"/>
  <c r="M1744" i="16" s="1"/>
  <c r="N1744" i="16"/>
  <c r="O1744" i="16"/>
  <c r="P1744" i="16" s="1"/>
  <c r="Q1744" i="16"/>
  <c r="R1744" i="16"/>
  <c r="S1744" i="16" s="1"/>
  <c r="T1744" i="16"/>
  <c r="U1744" i="16"/>
  <c r="V1744" i="16" s="1"/>
  <c r="W1744" i="16"/>
  <c r="X1744" i="16"/>
  <c r="Y1744" i="16" s="1"/>
  <c r="Z1744" i="16"/>
  <c r="AA1744" i="16"/>
  <c r="AB1744" i="16" s="1"/>
  <c r="AC1744" i="16"/>
  <c r="AD1744" i="16"/>
  <c r="AE1744" i="16" s="1"/>
  <c r="AF1744" i="16"/>
  <c r="AG1744" i="16"/>
  <c r="AH1744" i="16" s="1"/>
  <c r="AI1744" i="16"/>
  <c r="AJ1744" i="16"/>
  <c r="AK1744" i="16" s="1"/>
  <c r="AL1744" i="16"/>
  <c r="B1745" i="16"/>
  <c r="C1745" i="16"/>
  <c r="D1745" i="16"/>
  <c r="E1745" i="16"/>
  <c r="F1745" i="16"/>
  <c r="I1745" i="16"/>
  <c r="J1745" i="16" s="1"/>
  <c r="K1745" i="16"/>
  <c r="L1745" i="16"/>
  <c r="M1745" i="16" s="1"/>
  <c r="N1745" i="16"/>
  <c r="O1745" i="16"/>
  <c r="P1745" i="16" s="1"/>
  <c r="Q1745" i="16"/>
  <c r="R1745" i="16"/>
  <c r="S1745" i="16" s="1"/>
  <c r="T1745" i="16"/>
  <c r="U1745" i="16"/>
  <c r="V1745" i="16" s="1"/>
  <c r="W1745" i="16"/>
  <c r="X1745" i="16"/>
  <c r="Y1745" i="16" s="1"/>
  <c r="Z1745" i="16"/>
  <c r="AA1745" i="16"/>
  <c r="AB1745" i="16" s="1"/>
  <c r="AC1745" i="16"/>
  <c r="AD1745" i="16"/>
  <c r="AE1745" i="16" s="1"/>
  <c r="AF1745" i="16"/>
  <c r="AG1745" i="16"/>
  <c r="AH1745" i="16" s="1"/>
  <c r="AI1745" i="16"/>
  <c r="AJ1745" i="16"/>
  <c r="AK1745" i="16" s="1"/>
  <c r="AL1745" i="16"/>
  <c r="B1746" i="16"/>
  <c r="C1746" i="16"/>
  <c r="D1746" i="16"/>
  <c r="E1746" i="16"/>
  <c r="F1746" i="16"/>
  <c r="I1746" i="16"/>
  <c r="K1746" i="16"/>
  <c r="L1746" i="16"/>
  <c r="M1746" i="16" s="1"/>
  <c r="N1746" i="16"/>
  <c r="O1746" i="16"/>
  <c r="P1746" i="16" s="1"/>
  <c r="Q1746" i="16"/>
  <c r="R1746" i="16"/>
  <c r="S1746" i="16" s="1"/>
  <c r="T1746" i="16"/>
  <c r="U1746" i="16"/>
  <c r="V1746" i="16" s="1"/>
  <c r="W1746" i="16"/>
  <c r="X1746" i="16"/>
  <c r="Y1746" i="16" s="1"/>
  <c r="Z1746" i="16"/>
  <c r="AA1746" i="16"/>
  <c r="AB1746" i="16" s="1"/>
  <c r="AC1746" i="16"/>
  <c r="AD1746" i="16"/>
  <c r="AE1746" i="16" s="1"/>
  <c r="AF1746" i="16"/>
  <c r="AG1746" i="16"/>
  <c r="AH1746" i="16" s="1"/>
  <c r="AI1746" i="16"/>
  <c r="AJ1746" i="16"/>
  <c r="AK1746" i="16" s="1"/>
  <c r="AL1746" i="16"/>
  <c r="B1747" i="16"/>
  <c r="C1747" i="16"/>
  <c r="D1747" i="16"/>
  <c r="E1747" i="16"/>
  <c r="F1747" i="16"/>
  <c r="I1747" i="16"/>
  <c r="J1747" i="16" s="1"/>
  <c r="K1747" i="16"/>
  <c r="L1747" i="16"/>
  <c r="M1747" i="16" s="1"/>
  <c r="N1747" i="16"/>
  <c r="O1747" i="16"/>
  <c r="P1747" i="16" s="1"/>
  <c r="Q1747" i="16"/>
  <c r="R1747" i="16"/>
  <c r="S1747" i="16" s="1"/>
  <c r="T1747" i="16"/>
  <c r="U1747" i="16"/>
  <c r="V1747" i="16" s="1"/>
  <c r="W1747" i="16"/>
  <c r="X1747" i="16"/>
  <c r="Y1747" i="16" s="1"/>
  <c r="Z1747" i="16"/>
  <c r="AA1747" i="16"/>
  <c r="AB1747" i="16" s="1"/>
  <c r="AC1747" i="16"/>
  <c r="AD1747" i="16"/>
  <c r="AE1747" i="16" s="1"/>
  <c r="AF1747" i="16"/>
  <c r="AG1747" i="16"/>
  <c r="AH1747" i="16" s="1"/>
  <c r="AI1747" i="16"/>
  <c r="AJ1747" i="16"/>
  <c r="AK1747" i="16" s="1"/>
  <c r="AL1747" i="16"/>
  <c r="B1748" i="16"/>
  <c r="C1748" i="16"/>
  <c r="D1748" i="16"/>
  <c r="E1748" i="16"/>
  <c r="F1748" i="16"/>
  <c r="I1748" i="16"/>
  <c r="K1748" i="16"/>
  <c r="L1748" i="16"/>
  <c r="M1748" i="16" s="1"/>
  <c r="N1748" i="16"/>
  <c r="O1748" i="16"/>
  <c r="P1748" i="16" s="1"/>
  <c r="Q1748" i="16"/>
  <c r="R1748" i="16"/>
  <c r="S1748" i="16" s="1"/>
  <c r="T1748" i="16"/>
  <c r="U1748" i="16"/>
  <c r="V1748" i="16" s="1"/>
  <c r="W1748" i="16"/>
  <c r="X1748" i="16"/>
  <c r="Y1748" i="16" s="1"/>
  <c r="Z1748" i="16"/>
  <c r="AA1748" i="16"/>
  <c r="AB1748" i="16" s="1"/>
  <c r="AC1748" i="16"/>
  <c r="AD1748" i="16"/>
  <c r="AE1748" i="16" s="1"/>
  <c r="AF1748" i="16"/>
  <c r="AG1748" i="16"/>
  <c r="AH1748" i="16" s="1"/>
  <c r="AI1748" i="16"/>
  <c r="AJ1748" i="16"/>
  <c r="AK1748" i="16" s="1"/>
  <c r="AL1748" i="16"/>
  <c r="B1749" i="16"/>
  <c r="C1749" i="16"/>
  <c r="D1749" i="16"/>
  <c r="E1749" i="16"/>
  <c r="F1749" i="16"/>
  <c r="I1749" i="16"/>
  <c r="J1749" i="16" s="1"/>
  <c r="K1749" i="16"/>
  <c r="L1749" i="16"/>
  <c r="M1749" i="16" s="1"/>
  <c r="N1749" i="16"/>
  <c r="O1749" i="16"/>
  <c r="P1749" i="16" s="1"/>
  <c r="Q1749" i="16"/>
  <c r="R1749" i="16"/>
  <c r="S1749" i="16" s="1"/>
  <c r="T1749" i="16"/>
  <c r="U1749" i="16"/>
  <c r="V1749" i="16" s="1"/>
  <c r="W1749" i="16"/>
  <c r="X1749" i="16"/>
  <c r="Y1749" i="16" s="1"/>
  <c r="Z1749" i="16"/>
  <c r="AA1749" i="16"/>
  <c r="AB1749" i="16" s="1"/>
  <c r="AC1749" i="16"/>
  <c r="AD1749" i="16"/>
  <c r="AE1749" i="16" s="1"/>
  <c r="AF1749" i="16"/>
  <c r="AG1749" i="16"/>
  <c r="AH1749" i="16" s="1"/>
  <c r="AI1749" i="16"/>
  <c r="AJ1749" i="16"/>
  <c r="AK1749" i="16" s="1"/>
  <c r="AL1749" i="16"/>
  <c r="B1750" i="16"/>
  <c r="C1750" i="16"/>
  <c r="D1750" i="16"/>
  <c r="E1750" i="16"/>
  <c r="F1750" i="16"/>
  <c r="I1750" i="16"/>
  <c r="K1750" i="16"/>
  <c r="L1750" i="16"/>
  <c r="M1750" i="16" s="1"/>
  <c r="N1750" i="16"/>
  <c r="O1750" i="16"/>
  <c r="P1750" i="16" s="1"/>
  <c r="Q1750" i="16"/>
  <c r="R1750" i="16"/>
  <c r="S1750" i="16" s="1"/>
  <c r="T1750" i="16"/>
  <c r="U1750" i="16"/>
  <c r="V1750" i="16" s="1"/>
  <c r="W1750" i="16"/>
  <c r="X1750" i="16"/>
  <c r="Y1750" i="16" s="1"/>
  <c r="Z1750" i="16"/>
  <c r="AA1750" i="16"/>
  <c r="AB1750" i="16" s="1"/>
  <c r="AC1750" i="16"/>
  <c r="AD1750" i="16"/>
  <c r="AE1750" i="16" s="1"/>
  <c r="AF1750" i="16"/>
  <c r="AG1750" i="16"/>
  <c r="AH1750" i="16" s="1"/>
  <c r="AI1750" i="16"/>
  <c r="AJ1750" i="16"/>
  <c r="AK1750" i="16" s="1"/>
  <c r="AL1750" i="16"/>
  <c r="B1751" i="16"/>
  <c r="C1751" i="16"/>
  <c r="D1751" i="16"/>
  <c r="E1751" i="16"/>
  <c r="F1751" i="16"/>
  <c r="I1751" i="16"/>
  <c r="J1751" i="16" s="1"/>
  <c r="K1751" i="16"/>
  <c r="L1751" i="16"/>
  <c r="M1751" i="16" s="1"/>
  <c r="N1751" i="16"/>
  <c r="O1751" i="16"/>
  <c r="P1751" i="16" s="1"/>
  <c r="Q1751" i="16"/>
  <c r="R1751" i="16"/>
  <c r="S1751" i="16" s="1"/>
  <c r="T1751" i="16"/>
  <c r="U1751" i="16"/>
  <c r="V1751" i="16" s="1"/>
  <c r="W1751" i="16"/>
  <c r="X1751" i="16"/>
  <c r="Y1751" i="16" s="1"/>
  <c r="Z1751" i="16"/>
  <c r="AA1751" i="16"/>
  <c r="AB1751" i="16" s="1"/>
  <c r="AC1751" i="16"/>
  <c r="AD1751" i="16"/>
  <c r="AE1751" i="16" s="1"/>
  <c r="AF1751" i="16"/>
  <c r="AG1751" i="16"/>
  <c r="AH1751" i="16" s="1"/>
  <c r="AI1751" i="16"/>
  <c r="AJ1751" i="16"/>
  <c r="AK1751" i="16" s="1"/>
  <c r="AL1751" i="16"/>
  <c r="B1752" i="16"/>
  <c r="C1752" i="16"/>
  <c r="D1752" i="16"/>
  <c r="E1752" i="16"/>
  <c r="F1752" i="16"/>
  <c r="I1752" i="16"/>
  <c r="K1752" i="16"/>
  <c r="L1752" i="16"/>
  <c r="M1752" i="16" s="1"/>
  <c r="N1752" i="16"/>
  <c r="O1752" i="16"/>
  <c r="P1752" i="16" s="1"/>
  <c r="Q1752" i="16"/>
  <c r="R1752" i="16"/>
  <c r="S1752" i="16" s="1"/>
  <c r="T1752" i="16"/>
  <c r="U1752" i="16"/>
  <c r="V1752" i="16" s="1"/>
  <c r="W1752" i="16"/>
  <c r="X1752" i="16"/>
  <c r="Y1752" i="16" s="1"/>
  <c r="Z1752" i="16"/>
  <c r="AA1752" i="16"/>
  <c r="AB1752" i="16" s="1"/>
  <c r="AC1752" i="16"/>
  <c r="AD1752" i="16"/>
  <c r="AE1752" i="16" s="1"/>
  <c r="AF1752" i="16"/>
  <c r="AG1752" i="16"/>
  <c r="AH1752" i="16" s="1"/>
  <c r="AI1752" i="16"/>
  <c r="AJ1752" i="16"/>
  <c r="AK1752" i="16" s="1"/>
  <c r="AL1752" i="16"/>
  <c r="B1753" i="16"/>
  <c r="C1753" i="16"/>
  <c r="D1753" i="16"/>
  <c r="E1753" i="16"/>
  <c r="F1753" i="16"/>
  <c r="I1753" i="16"/>
  <c r="J1753" i="16" s="1"/>
  <c r="K1753" i="16"/>
  <c r="L1753" i="16"/>
  <c r="M1753" i="16" s="1"/>
  <c r="N1753" i="16"/>
  <c r="O1753" i="16"/>
  <c r="P1753" i="16" s="1"/>
  <c r="Q1753" i="16"/>
  <c r="R1753" i="16"/>
  <c r="S1753" i="16" s="1"/>
  <c r="T1753" i="16"/>
  <c r="U1753" i="16"/>
  <c r="V1753" i="16" s="1"/>
  <c r="W1753" i="16"/>
  <c r="X1753" i="16"/>
  <c r="Y1753" i="16" s="1"/>
  <c r="Z1753" i="16"/>
  <c r="AA1753" i="16"/>
  <c r="AB1753" i="16" s="1"/>
  <c r="AC1753" i="16"/>
  <c r="AD1753" i="16"/>
  <c r="AE1753" i="16" s="1"/>
  <c r="AF1753" i="16"/>
  <c r="AG1753" i="16"/>
  <c r="AH1753" i="16" s="1"/>
  <c r="AI1753" i="16"/>
  <c r="AJ1753" i="16"/>
  <c r="AK1753" i="16" s="1"/>
  <c r="AL1753" i="16"/>
  <c r="B1754" i="16"/>
  <c r="C1754" i="16"/>
  <c r="D1754" i="16"/>
  <c r="E1754" i="16"/>
  <c r="F1754" i="16"/>
  <c r="I1754" i="16"/>
  <c r="K1754" i="16"/>
  <c r="L1754" i="16"/>
  <c r="M1754" i="16" s="1"/>
  <c r="N1754" i="16"/>
  <c r="O1754" i="16"/>
  <c r="P1754" i="16" s="1"/>
  <c r="Q1754" i="16"/>
  <c r="R1754" i="16"/>
  <c r="S1754" i="16" s="1"/>
  <c r="T1754" i="16"/>
  <c r="U1754" i="16"/>
  <c r="V1754" i="16" s="1"/>
  <c r="W1754" i="16"/>
  <c r="X1754" i="16"/>
  <c r="Y1754" i="16" s="1"/>
  <c r="Z1754" i="16"/>
  <c r="AA1754" i="16"/>
  <c r="AB1754" i="16" s="1"/>
  <c r="AC1754" i="16"/>
  <c r="AD1754" i="16"/>
  <c r="AE1754" i="16" s="1"/>
  <c r="AF1754" i="16"/>
  <c r="AG1754" i="16"/>
  <c r="AH1754" i="16" s="1"/>
  <c r="AI1754" i="16"/>
  <c r="AJ1754" i="16"/>
  <c r="AK1754" i="16" s="1"/>
  <c r="AL1754" i="16"/>
  <c r="B1755" i="16"/>
  <c r="C1755" i="16"/>
  <c r="D1755" i="16"/>
  <c r="E1755" i="16"/>
  <c r="F1755" i="16"/>
  <c r="I1755" i="16"/>
  <c r="J1755" i="16" s="1"/>
  <c r="K1755" i="16"/>
  <c r="L1755" i="16"/>
  <c r="M1755" i="16" s="1"/>
  <c r="N1755" i="16"/>
  <c r="O1755" i="16"/>
  <c r="P1755" i="16" s="1"/>
  <c r="Q1755" i="16"/>
  <c r="R1755" i="16"/>
  <c r="S1755" i="16" s="1"/>
  <c r="T1755" i="16"/>
  <c r="U1755" i="16"/>
  <c r="V1755" i="16" s="1"/>
  <c r="W1755" i="16"/>
  <c r="X1755" i="16"/>
  <c r="Y1755" i="16" s="1"/>
  <c r="Z1755" i="16"/>
  <c r="AA1755" i="16"/>
  <c r="AB1755" i="16" s="1"/>
  <c r="AC1755" i="16"/>
  <c r="AD1755" i="16"/>
  <c r="AE1755" i="16" s="1"/>
  <c r="AF1755" i="16"/>
  <c r="AG1755" i="16"/>
  <c r="AH1755" i="16" s="1"/>
  <c r="AI1755" i="16"/>
  <c r="AJ1755" i="16"/>
  <c r="AK1755" i="16" s="1"/>
  <c r="AL1755" i="16"/>
  <c r="B1756" i="16"/>
  <c r="C1756" i="16"/>
  <c r="D1756" i="16"/>
  <c r="E1756" i="16"/>
  <c r="F1756" i="16"/>
  <c r="I1756" i="16"/>
  <c r="K1756" i="16"/>
  <c r="L1756" i="16"/>
  <c r="M1756" i="16" s="1"/>
  <c r="N1756" i="16"/>
  <c r="O1756" i="16"/>
  <c r="P1756" i="16" s="1"/>
  <c r="Q1756" i="16"/>
  <c r="R1756" i="16"/>
  <c r="S1756" i="16" s="1"/>
  <c r="T1756" i="16"/>
  <c r="U1756" i="16"/>
  <c r="V1756" i="16" s="1"/>
  <c r="W1756" i="16"/>
  <c r="X1756" i="16"/>
  <c r="Y1756" i="16" s="1"/>
  <c r="Z1756" i="16"/>
  <c r="AA1756" i="16"/>
  <c r="AB1756" i="16" s="1"/>
  <c r="AC1756" i="16"/>
  <c r="AD1756" i="16"/>
  <c r="AE1756" i="16" s="1"/>
  <c r="AF1756" i="16"/>
  <c r="AG1756" i="16"/>
  <c r="AH1756" i="16" s="1"/>
  <c r="AI1756" i="16"/>
  <c r="AJ1756" i="16"/>
  <c r="AK1756" i="16" s="1"/>
  <c r="AL1756" i="16"/>
  <c r="B1757" i="16"/>
  <c r="C1757" i="16"/>
  <c r="D1757" i="16"/>
  <c r="E1757" i="16"/>
  <c r="F1757" i="16"/>
  <c r="I1757" i="16"/>
  <c r="J1757" i="16" s="1"/>
  <c r="K1757" i="16"/>
  <c r="L1757" i="16"/>
  <c r="M1757" i="16" s="1"/>
  <c r="N1757" i="16"/>
  <c r="O1757" i="16"/>
  <c r="P1757" i="16" s="1"/>
  <c r="Q1757" i="16"/>
  <c r="R1757" i="16"/>
  <c r="S1757" i="16" s="1"/>
  <c r="T1757" i="16"/>
  <c r="U1757" i="16"/>
  <c r="V1757" i="16" s="1"/>
  <c r="W1757" i="16"/>
  <c r="X1757" i="16"/>
  <c r="Y1757" i="16" s="1"/>
  <c r="Z1757" i="16"/>
  <c r="AA1757" i="16"/>
  <c r="AB1757" i="16" s="1"/>
  <c r="AC1757" i="16"/>
  <c r="AD1757" i="16"/>
  <c r="AE1757" i="16" s="1"/>
  <c r="AF1757" i="16"/>
  <c r="AG1757" i="16"/>
  <c r="AH1757" i="16" s="1"/>
  <c r="AI1757" i="16"/>
  <c r="AJ1757" i="16"/>
  <c r="AK1757" i="16" s="1"/>
  <c r="AL1757" i="16"/>
  <c r="B1758" i="16"/>
  <c r="C1758" i="16"/>
  <c r="D1758" i="16"/>
  <c r="E1758" i="16"/>
  <c r="F1758" i="16"/>
  <c r="I1758" i="16"/>
  <c r="K1758" i="16"/>
  <c r="L1758" i="16"/>
  <c r="M1758" i="16" s="1"/>
  <c r="N1758" i="16"/>
  <c r="O1758" i="16"/>
  <c r="P1758" i="16" s="1"/>
  <c r="Q1758" i="16"/>
  <c r="R1758" i="16"/>
  <c r="S1758" i="16" s="1"/>
  <c r="T1758" i="16"/>
  <c r="U1758" i="16"/>
  <c r="V1758" i="16" s="1"/>
  <c r="W1758" i="16"/>
  <c r="X1758" i="16"/>
  <c r="Y1758" i="16" s="1"/>
  <c r="Z1758" i="16"/>
  <c r="AA1758" i="16"/>
  <c r="AB1758" i="16" s="1"/>
  <c r="AC1758" i="16"/>
  <c r="AD1758" i="16"/>
  <c r="AE1758" i="16" s="1"/>
  <c r="AF1758" i="16"/>
  <c r="AG1758" i="16"/>
  <c r="AH1758" i="16" s="1"/>
  <c r="AI1758" i="16"/>
  <c r="AJ1758" i="16"/>
  <c r="AK1758" i="16" s="1"/>
  <c r="AL1758" i="16"/>
  <c r="B1759" i="16"/>
  <c r="C1759" i="16"/>
  <c r="D1759" i="16"/>
  <c r="E1759" i="16"/>
  <c r="F1759" i="16"/>
  <c r="I1759" i="16"/>
  <c r="J1759" i="16" s="1"/>
  <c r="K1759" i="16"/>
  <c r="L1759" i="16"/>
  <c r="M1759" i="16" s="1"/>
  <c r="N1759" i="16"/>
  <c r="O1759" i="16"/>
  <c r="P1759" i="16" s="1"/>
  <c r="Q1759" i="16"/>
  <c r="R1759" i="16"/>
  <c r="S1759" i="16" s="1"/>
  <c r="T1759" i="16"/>
  <c r="U1759" i="16"/>
  <c r="V1759" i="16" s="1"/>
  <c r="W1759" i="16"/>
  <c r="X1759" i="16"/>
  <c r="Y1759" i="16" s="1"/>
  <c r="Z1759" i="16"/>
  <c r="AA1759" i="16"/>
  <c r="AB1759" i="16" s="1"/>
  <c r="AC1759" i="16"/>
  <c r="AD1759" i="16"/>
  <c r="AE1759" i="16" s="1"/>
  <c r="AF1759" i="16"/>
  <c r="AG1759" i="16"/>
  <c r="AH1759" i="16" s="1"/>
  <c r="AI1759" i="16"/>
  <c r="AJ1759" i="16"/>
  <c r="AK1759" i="16" s="1"/>
  <c r="AL1759" i="16"/>
  <c r="B1760" i="16"/>
  <c r="C1760" i="16"/>
  <c r="D1760" i="16"/>
  <c r="E1760" i="16"/>
  <c r="F1760" i="16"/>
  <c r="I1760" i="16"/>
  <c r="K1760" i="16"/>
  <c r="L1760" i="16"/>
  <c r="M1760" i="16" s="1"/>
  <c r="N1760" i="16"/>
  <c r="O1760" i="16"/>
  <c r="P1760" i="16" s="1"/>
  <c r="Q1760" i="16"/>
  <c r="R1760" i="16"/>
  <c r="S1760" i="16" s="1"/>
  <c r="T1760" i="16"/>
  <c r="U1760" i="16"/>
  <c r="V1760" i="16" s="1"/>
  <c r="W1760" i="16"/>
  <c r="X1760" i="16"/>
  <c r="Y1760" i="16" s="1"/>
  <c r="Z1760" i="16"/>
  <c r="AA1760" i="16"/>
  <c r="AB1760" i="16" s="1"/>
  <c r="AC1760" i="16"/>
  <c r="AD1760" i="16"/>
  <c r="AE1760" i="16" s="1"/>
  <c r="AF1760" i="16"/>
  <c r="AG1760" i="16"/>
  <c r="AH1760" i="16" s="1"/>
  <c r="AI1760" i="16"/>
  <c r="AJ1760" i="16"/>
  <c r="AK1760" i="16" s="1"/>
  <c r="AL1760" i="16"/>
  <c r="B1761" i="16"/>
  <c r="C1761" i="16"/>
  <c r="D1761" i="16"/>
  <c r="E1761" i="16"/>
  <c r="F1761" i="16"/>
  <c r="I1761" i="16"/>
  <c r="J1761" i="16" s="1"/>
  <c r="K1761" i="16"/>
  <c r="L1761" i="16"/>
  <c r="M1761" i="16" s="1"/>
  <c r="N1761" i="16"/>
  <c r="O1761" i="16"/>
  <c r="P1761" i="16" s="1"/>
  <c r="Q1761" i="16"/>
  <c r="R1761" i="16"/>
  <c r="S1761" i="16" s="1"/>
  <c r="T1761" i="16"/>
  <c r="U1761" i="16"/>
  <c r="V1761" i="16" s="1"/>
  <c r="W1761" i="16"/>
  <c r="X1761" i="16"/>
  <c r="Y1761" i="16" s="1"/>
  <c r="Z1761" i="16"/>
  <c r="AA1761" i="16"/>
  <c r="AB1761" i="16" s="1"/>
  <c r="AC1761" i="16"/>
  <c r="AD1761" i="16"/>
  <c r="AE1761" i="16" s="1"/>
  <c r="AF1761" i="16"/>
  <c r="AG1761" i="16"/>
  <c r="AH1761" i="16" s="1"/>
  <c r="AI1761" i="16"/>
  <c r="AJ1761" i="16"/>
  <c r="AK1761" i="16" s="1"/>
  <c r="AL1761" i="16"/>
  <c r="B1762" i="16"/>
  <c r="C1762" i="16"/>
  <c r="D1762" i="16"/>
  <c r="E1762" i="16"/>
  <c r="F1762" i="16"/>
  <c r="I1762" i="16"/>
  <c r="K1762" i="16"/>
  <c r="L1762" i="16"/>
  <c r="M1762" i="16" s="1"/>
  <c r="N1762" i="16"/>
  <c r="O1762" i="16"/>
  <c r="P1762" i="16" s="1"/>
  <c r="Q1762" i="16"/>
  <c r="R1762" i="16"/>
  <c r="S1762" i="16" s="1"/>
  <c r="T1762" i="16"/>
  <c r="U1762" i="16"/>
  <c r="V1762" i="16" s="1"/>
  <c r="W1762" i="16"/>
  <c r="X1762" i="16"/>
  <c r="Y1762" i="16" s="1"/>
  <c r="Z1762" i="16"/>
  <c r="AA1762" i="16"/>
  <c r="AB1762" i="16" s="1"/>
  <c r="AC1762" i="16"/>
  <c r="AD1762" i="16"/>
  <c r="AE1762" i="16" s="1"/>
  <c r="AF1762" i="16"/>
  <c r="AG1762" i="16"/>
  <c r="AH1762" i="16" s="1"/>
  <c r="AI1762" i="16"/>
  <c r="AJ1762" i="16"/>
  <c r="AK1762" i="16" s="1"/>
  <c r="AL1762" i="16"/>
  <c r="B1763" i="16"/>
  <c r="C1763" i="16"/>
  <c r="D1763" i="16"/>
  <c r="E1763" i="16"/>
  <c r="F1763" i="16"/>
  <c r="I1763" i="16"/>
  <c r="J1763" i="16" s="1"/>
  <c r="K1763" i="16"/>
  <c r="L1763" i="16"/>
  <c r="M1763" i="16" s="1"/>
  <c r="N1763" i="16"/>
  <c r="O1763" i="16"/>
  <c r="P1763" i="16" s="1"/>
  <c r="Q1763" i="16"/>
  <c r="R1763" i="16"/>
  <c r="S1763" i="16" s="1"/>
  <c r="T1763" i="16"/>
  <c r="U1763" i="16"/>
  <c r="V1763" i="16" s="1"/>
  <c r="W1763" i="16"/>
  <c r="X1763" i="16"/>
  <c r="Y1763" i="16" s="1"/>
  <c r="Z1763" i="16"/>
  <c r="AA1763" i="16"/>
  <c r="AB1763" i="16" s="1"/>
  <c r="AC1763" i="16"/>
  <c r="AD1763" i="16"/>
  <c r="AE1763" i="16" s="1"/>
  <c r="AF1763" i="16"/>
  <c r="AG1763" i="16"/>
  <c r="AH1763" i="16" s="1"/>
  <c r="AI1763" i="16"/>
  <c r="AJ1763" i="16"/>
  <c r="AK1763" i="16" s="1"/>
  <c r="AL1763" i="16"/>
  <c r="B1764" i="16"/>
  <c r="C1764" i="16"/>
  <c r="D1764" i="16"/>
  <c r="E1764" i="16"/>
  <c r="F1764" i="16"/>
  <c r="I1764" i="16"/>
  <c r="K1764" i="16"/>
  <c r="L1764" i="16"/>
  <c r="M1764" i="16" s="1"/>
  <c r="N1764" i="16"/>
  <c r="O1764" i="16"/>
  <c r="P1764" i="16" s="1"/>
  <c r="Q1764" i="16"/>
  <c r="R1764" i="16"/>
  <c r="S1764" i="16" s="1"/>
  <c r="T1764" i="16"/>
  <c r="U1764" i="16"/>
  <c r="V1764" i="16" s="1"/>
  <c r="W1764" i="16"/>
  <c r="X1764" i="16"/>
  <c r="Y1764" i="16" s="1"/>
  <c r="Z1764" i="16"/>
  <c r="AA1764" i="16"/>
  <c r="AB1764" i="16" s="1"/>
  <c r="AC1764" i="16"/>
  <c r="AD1764" i="16"/>
  <c r="AE1764" i="16" s="1"/>
  <c r="AF1764" i="16"/>
  <c r="AG1764" i="16"/>
  <c r="AH1764" i="16" s="1"/>
  <c r="AI1764" i="16"/>
  <c r="AJ1764" i="16"/>
  <c r="AK1764" i="16" s="1"/>
  <c r="AL1764" i="16"/>
  <c r="B1765" i="16"/>
  <c r="C1765" i="16"/>
  <c r="D1765" i="16"/>
  <c r="E1765" i="16"/>
  <c r="F1765" i="16"/>
  <c r="I1765" i="16"/>
  <c r="J1765" i="16" s="1"/>
  <c r="K1765" i="16"/>
  <c r="L1765" i="16"/>
  <c r="M1765" i="16" s="1"/>
  <c r="N1765" i="16"/>
  <c r="O1765" i="16"/>
  <c r="P1765" i="16" s="1"/>
  <c r="Q1765" i="16"/>
  <c r="R1765" i="16"/>
  <c r="S1765" i="16" s="1"/>
  <c r="T1765" i="16"/>
  <c r="U1765" i="16"/>
  <c r="V1765" i="16" s="1"/>
  <c r="W1765" i="16"/>
  <c r="X1765" i="16"/>
  <c r="Y1765" i="16" s="1"/>
  <c r="Z1765" i="16"/>
  <c r="AA1765" i="16"/>
  <c r="AB1765" i="16" s="1"/>
  <c r="AC1765" i="16"/>
  <c r="AD1765" i="16"/>
  <c r="AE1765" i="16" s="1"/>
  <c r="AF1765" i="16"/>
  <c r="AG1765" i="16"/>
  <c r="AH1765" i="16" s="1"/>
  <c r="AI1765" i="16"/>
  <c r="AJ1765" i="16"/>
  <c r="AK1765" i="16" s="1"/>
  <c r="AL1765" i="16"/>
  <c r="B1766" i="16"/>
  <c r="C1766" i="16"/>
  <c r="D1766" i="16"/>
  <c r="E1766" i="16"/>
  <c r="F1766" i="16"/>
  <c r="I1766" i="16"/>
  <c r="K1766" i="16"/>
  <c r="L1766" i="16"/>
  <c r="M1766" i="16" s="1"/>
  <c r="N1766" i="16"/>
  <c r="O1766" i="16"/>
  <c r="P1766" i="16" s="1"/>
  <c r="Q1766" i="16"/>
  <c r="R1766" i="16"/>
  <c r="S1766" i="16" s="1"/>
  <c r="T1766" i="16"/>
  <c r="U1766" i="16"/>
  <c r="V1766" i="16" s="1"/>
  <c r="W1766" i="16"/>
  <c r="X1766" i="16"/>
  <c r="Y1766" i="16" s="1"/>
  <c r="Z1766" i="16"/>
  <c r="AA1766" i="16"/>
  <c r="AB1766" i="16" s="1"/>
  <c r="AC1766" i="16"/>
  <c r="AD1766" i="16"/>
  <c r="AE1766" i="16" s="1"/>
  <c r="AF1766" i="16"/>
  <c r="AG1766" i="16"/>
  <c r="AH1766" i="16" s="1"/>
  <c r="AI1766" i="16"/>
  <c r="AJ1766" i="16"/>
  <c r="AK1766" i="16" s="1"/>
  <c r="AL1766" i="16"/>
  <c r="B1767" i="16"/>
  <c r="C1767" i="16"/>
  <c r="D1767" i="16"/>
  <c r="E1767" i="16"/>
  <c r="F1767" i="16"/>
  <c r="I1767" i="16"/>
  <c r="J1767" i="16" s="1"/>
  <c r="K1767" i="16"/>
  <c r="L1767" i="16"/>
  <c r="M1767" i="16" s="1"/>
  <c r="N1767" i="16"/>
  <c r="O1767" i="16"/>
  <c r="P1767" i="16" s="1"/>
  <c r="Q1767" i="16"/>
  <c r="R1767" i="16"/>
  <c r="S1767" i="16" s="1"/>
  <c r="T1767" i="16"/>
  <c r="U1767" i="16"/>
  <c r="V1767" i="16" s="1"/>
  <c r="W1767" i="16"/>
  <c r="X1767" i="16"/>
  <c r="Y1767" i="16" s="1"/>
  <c r="Z1767" i="16"/>
  <c r="AA1767" i="16"/>
  <c r="AB1767" i="16" s="1"/>
  <c r="AC1767" i="16"/>
  <c r="AD1767" i="16"/>
  <c r="AE1767" i="16" s="1"/>
  <c r="AF1767" i="16"/>
  <c r="AG1767" i="16"/>
  <c r="AH1767" i="16" s="1"/>
  <c r="AI1767" i="16"/>
  <c r="AJ1767" i="16"/>
  <c r="AK1767" i="16" s="1"/>
  <c r="AL1767" i="16"/>
  <c r="B1768" i="16"/>
  <c r="C1768" i="16"/>
  <c r="D1768" i="16"/>
  <c r="E1768" i="16"/>
  <c r="F1768" i="16"/>
  <c r="I1768" i="16"/>
  <c r="K1768" i="16"/>
  <c r="L1768" i="16"/>
  <c r="M1768" i="16" s="1"/>
  <c r="N1768" i="16"/>
  <c r="O1768" i="16"/>
  <c r="P1768" i="16" s="1"/>
  <c r="Q1768" i="16"/>
  <c r="R1768" i="16"/>
  <c r="S1768" i="16" s="1"/>
  <c r="T1768" i="16"/>
  <c r="U1768" i="16"/>
  <c r="V1768" i="16" s="1"/>
  <c r="W1768" i="16"/>
  <c r="X1768" i="16"/>
  <c r="Y1768" i="16" s="1"/>
  <c r="Z1768" i="16"/>
  <c r="AA1768" i="16"/>
  <c r="AB1768" i="16" s="1"/>
  <c r="AC1768" i="16"/>
  <c r="AD1768" i="16"/>
  <c r="AE1768" i="16" s="1"/>
  <c r="AF1768" i="16"/>
  <c r="AG1768" i="16"/>
  <c r="AH1768" i="16" s="1"/>
  <c r="AI1768" i="16"/>
  <c r="AJ1768" i="16"/>
  <c r="AK1768" i="16" s="1"/>
  <c r="AL1768" i="16"/>
  <c r="B1769" i="16"/>
  <c r="C1769" i="16"/>
  <c r="D1769" i="16"/>
  <c r="E1769" i="16"/>
  <c r="F1769" i="16"/>
  <c r="I1769" i="16"/>
  <c r="J1769" i="16" s="1"/>
  <c r="K1769" i="16"/>
  <c r="L1769" i="16"/>
  <c r="M1769" i="16" s="1"/>
  <c r="N1769" i="16"/>
  <c r="O1769" i="16"/>
  <c r="P1769" i="16" s="1"/>
  <c r="Q1769" i="16"/>
  <c r="R1769" i="16"/>
  <c r="S1769" i="16" s="1"/>
  <c r="T1769" i="16"/>
  <c r="U1769" i="16"/>
  <c r="V1769" i="16" s="1"/>
  <c r="W1769" i="16"/>
  <c r="X1769" i="16"/>
  <c r="Y1769" i="16" s="1"/>
  <c r="Z1769" i="16"/>
  <c r="AA1769" i="16"/>
  <c r="AB1769" i="16" s="1"/>
  <c r="AC1769" i="16"/>
  <c r="AD1769" i="16"/>
  <c r="AE1769" i="16" s="1"/>
  <c r="AF1769" i="16"/>
  <c r="AG1769" i="16"/>
  <c r="AH1769" i="16" s="1"/>
  <c r="AI1769" i="16"/>
  <c r="AJ1769" i="16"/>
  <c r="AK1769" i="16" s="1"/>
  <c r="AL1769" i="16"/>
  <c r="B1770" i="16"/>
  <c r="C1770" i="16"/>
  <c r="D1770" i="16"/>
  <c r="E1770" i="16"/>
  <c r="F1770" i="16"/>
  <c r="I1770" i="16"/>
  <c r="K1770" i="16"/>
  <c r="L1770" i="16"/>
  <c r="M1770" i="16" s="1"/>
  <c r="N1770" i="16"/>
  <c r="O1770" i="16"/>
  <c r="P1770" i="16" s="1"/>
  <c r="Q1770" i="16"/>
  <c r="R1770" i="16"/>
  <c r="S1770" i="16" s="1"/>
  <c r="T1770" i="16"/>
  <c r="U1770" i="16"/>
  <c r="V1770" i="16" s="1"/>
  <c r="W1770" i="16"/>
  <c r="X1770" i="16"/>
  <c r="Y1770" i="16" s="1"/>
  <c r="Z1770" i="16"/>
  <c r="AA1770" i="16"/>
  <c r="AB1770" i="16" s="1"/>
  <c r="AC1770" i="16"/>
  <c r="AD1770" i="16"/>
  <c r="AE1770" i="16" s="1"/>
  <c r="AF1770" i="16"/>
  <c r="AG1770" i="16"/>
  <c r="AH1770" i="16" s="1"/>
  <c r="AI1770" i="16"/>
  <c r="AJ1770" i="16"/>
  <c r="AK1770" i="16" s="1"/>
  <c r="AL1770" i="16"/>
  <c r="B1771" i="16"/>
  <c r="C1771" i="16"/>
  <c r="D1771" i="16"/>
  <c r="E1771" i="16"/>
  <c r="F1771" i="16"/>
  <c r="I1771" i="16"/>
  <c r="J1771" i="16" s="1"/>
  <c r="K1771" i="16"/>
  <c r="L1771" i="16"/>
  <c r="M1771" i="16" s="1"/>
  <c r="N1771" i="16"/>
  <c r="O1771" i="16"/>
  <c r="P1771" i="16" s="1"/>
  <c r="Q1771" i="16"/>
  <c r="R1771" i="16"/>
  <c r="S1771" i="16" s="1"/>
  <c r="T1771" i="16"/>
  <c r="U1771" i="16"/>
  <c r="V1771" i="16" s="1"/>
  <c r="W1771" i="16"/>
  <c r="X1771" i="16"/>
  <c r="Y1771" i="16" s="1"/>
  <c r="Z1771" i="16"/>
  <c r="AA1771" i="16"/>
  <c r="AB1771" i="16" s="1"/>
  <c r="AC1771" i="16"/>
  <c r="AD1771" i="16"/>
  <c r="AE1771" i="16" s="1"/>
  <c r="AF1771" i="16"/>
  <c r="AG1771" i="16"/>
  <c r="AH1771" i="16" s="1"/>
  <c r="AI1771" i="16"/>
  <c r="AJ1771" i="16"/>
  <c r="AK1771" i="16" s="1"/>
  <c r="AL1771" i="16"/>
  <c r="B1772" i="16"/>
  <c r="C1772" i="16"/>
  <c r="D1772" i="16"/>
  <c r="E1772" i="16"/>
  <c r="F1772" i="16"/>
  <c r="I1772" i="16"/>
  <c r="K1772" i="16"/>
  <c r="L1772" i="16"/>
  <c r="M1772" i="16" s="1"/>
  <c r="N1772" i="16"/>
  <c r="O1772" i="16"/>
  <c r="P1772" i="16" s="1"/>
  <c r="Q1772" i="16"/>
  <c r="R1772" i="16"/>
  <c r="S1772" i="16" s="1"/>
  <c r="T1772" i="16"/>
  <c r="U1772" i="16"/>
  <c r="V1772" i="16" s="1"/>
  <c r="W1772" i="16"/>
  <c r="X1772" i="16"/>
  <c r="Y1772" i="16" s="1"/>
  <c r="Z1772" i="16"/>
  <c r="AA1772" i="16"/>
  <c r="AB1772" i="16" s="1"/>
  <c r="AC1772" i="16"/>
  <c r="AD1772" i="16"/>
  <c r="AE1772" i="16" s="1"/>
  <c r="AF1772" i="16"/>
  <c r="AG1772" i="16"/>
  <c r="AH1772" i="16" s="1"/>
  <c r="AI1772" i="16"/>
  <c r="AJ1772" i="16"/>
  <c r="AK1772" i="16" s="1"/>
  <c r="AL1772" i="16"/>
  <c r="B1773" i="16"/>
  <c r="C1773" i="16"/>
  <c r="D1773" i="16"/>
  <c r="E1773" i="16"/>
  <c r="F1773" i="16"/>
  <c r="I1773" i="16"/>
  <c r="J1773" i="16" s="1"/>
  <c r="K1773" i="16"/>
  <c r="L1773" i="16"/>
  <c r="M1773" i="16" s="1"/>
  <c r="N1773" i="16"/>
  <c r="O1773" i="16"/>
  <c r="P1773" i="16" s="1"/>
  <c r="Q1773" i="16"/>
  <c r="R1773" i="16"/>
  <c r="S1773" i="16" s="1"/>
  <c r="T1773" i="16"/>
  <c r="U1773" i="16"/>
  <c r="V1773" i="16" s="1"/>
  <c r="W1773" i="16"/>
  <c r="X1773" i="16"/>
  <c r="Y1773" i="16" s="1"/>
  <c r="Z1773" i="16"/>
  <c r="AA1773" i="16"/>
  <c r="AB1773" i="16" s="1"/>
  <c r="AC1773" i="16"/>
  <c r="AD1773" i="16"/>
  <c r="AE1773" i="16" s="1"/>
  <c r="AF1773" i="16"/>
  <c r="AG1773" i="16"/>
  <c r="AH1773" i="16" s="1"/>
  <c r="AI1773" i="16"/>
  <c r="AJ1773" i="16"/>
  <c r="AK1773" i="16" s="1"/>
  <c r="AL1773" i="16"/>
  <c r="B1774" i="16"/>
  <c r="C1774" i="16"/>
  <c r="D1774" i="16"/>
  <c r="E1774" i="16"/>
  <c r="F1774" i="16"/>
  <c r="I1774" i="16"/>
  <c r="K1774" i="16"/>
  <c r="L1774" i="16"/>
  <c r="M1774" i="16" s="1"/>
  <c r="N1774" i="16"/>
  <c r="O1774" i="16"/>
  <c r="P1774" i="16" s="1"/>
  <c r="Q1774" i="16"/>
  <c r="R1774" i="16"/>
  <c r="S1774" i="16" s="1"/>
  <c r="T1774" i="16"/>
  <c r="U1774" i="16"/>
  <c r="V1774" i="16" s="1"/>
  <c r="W1774" i="16"/>
  <c r="X1774" i="16"/>
  <c r="Y1774" i="16" s="1"/>
  <c r="Z1774" i="16"/>
  <c r="AA1774" i="16"/>
  <c r="AB1774" i="16" s="1"/>
  <c r="AC1774" i="16"/>
  <c r="AD1774" i="16"/>
  <c r="AE1774" i="16" s="1"/>
  <c r="AF1774" i="16"/>
  <c r="AG1774" i="16"/>
  <c r="AH1774" i="16" s="1"/>
  <c r="AI1774" i="16"/>
  <c r="AJ1774" i="16"/>
  <c r="AK1774" i="16" s="1"/>
  <c r="AL1774" i="16"/>
  <c r="B1775" i="16"/>
  <c r="C1775" i="16"/>
  <c r="D1775" i="16"/>
  <c r="E1775" i="16"/>
  <c r="F1775" i="16"/>
  <c r="I1775" i="16"/>
  <c r="J1775" i="16" s="1"/>
  <c r="K1775" i="16"/>
  <c r="L1775" i="16"/>
  <c r="M1775" i="16" s="1"/>
  <c r="N1775" i="16"/>
  <c r="O1775" i="16"/>
  <c r="P1775" i="16" s="1"/>
  <c r="Q1775" i="16"/>
  <c r="R1775" i="16"/>
  <c r="S1775" i="16" s="1"/>
  <c r="T1775" i="16"/>
  <c r="U1775" i="16"/>
  <c r="V1775" i="16" s="1"/>
  <c r="W1775" i="16"/>
  <c r="X1775" i="16"/>
  <c r="Y1775" i="16" s="1"/>
  <c r="Z1775" i="16"/>
  <c r="AA1775" i="16"/>
  <c r="AB1775" i="16" s="1"/>
  <c r="AC1775" i="16"/>
  <c r="AD1775" i="16"/>
  <c r="AE1775" i="16" s="1"/>
  <c r="AF1775" i="16"/>
  <c r="AG1775" i="16"/>
  <c r="AH1775" i="16" s="1"/>
  <c r="AI1775" i="16"/>
  <c r="AJ1775" i="16"/>
  <c r="AK1775" i="16" s="1"/>
  <c r="AL1775" i="16"/>
  <c r="B1776" i="16"/>
  <c r="C1776" i="16"/>
  <c r="D1776" i="16"/>
  <c r="E1776" i="16"/>
  <c r="F1776" i="16"/>
  <c r="I1776" i="16"/>
  <c r="K1776" i="16"/>
  <c r="L1776" i="16"/>
  <c r="M1776" i="16" s="1"/>
  <c r="N1776" i="16"/>
  <c r="O1776" i="16"/>
  <c r="P1776" i="16" s="1"/>
  <c r="Q1776" i="16"/>
  <c r="R1776" i="16"/>
  <c r="S1776" i="16" s="1"/>
  <c r="T1776" i="16"/>
  <c r="U1776" i="16"/>
  <c r="V1776" i="16" s="1"/>
  <c r="W1776" i="16"/>
  <c r="X1776" i="16"/>
  <c r="Y1776" i="16" s="1"/>
  <c r="Z1776" i="16"/>
  <c r="AA1776" i="16"/>
  <c r="AB1776" i="16" s="1"/>
  <c r="AC1776" i="16"/>
  <c r="AD1776" i="16"/>
  <c r="AE1776" i="16" s="1"/>
  <c r="AF1776" i="16"/>
  <c r="AG1776" i="16"/>
  <c r="AH1776" i="16" s="1"/>
  <c r="AI1776" i="16"/>
  <c r="AJ1776" i="16"/>
  <c r="AK1776" i="16" s="1"/>
  <c r="AL1776" i="16"/>
  <c r="B1777" i="16"/>
  <c r="C1777" i="16"/>
  <c r="D1777" i="16"/>
  <c r="E1777" i="16"/>
  <c r="F1777" i="16"/>
  <c r="I1777" i="16"/>
  <c r="J1777" i="16" s="1"/>
  <c r="K1777" i="16"/>
  <c r="L1777" i="16"/>
  <c r="M1777" i="16" s="1"/>
  <c r="N1777" i="16"/>
  <c r="O1777" i="16"/>
  <c r="P1777" i="16" s="1"/>
  <c r="Q1777" i="16"/>
  <c r="R1777" i="16"/>
  <c r="S1777" i="16" s="1"/>
  <c r="T1777" i="16"/>
  <c r="U1777" i="16"/>
  <c r="V1777" i="16" s="1"/>
  <c r="W1777" i="16"/>
  <c r="X1777" i="16"/>
  <c r="Y1777" i="16" s="1"/>
  <c r="Z1777" i="16"/>
  <c r="AA1777" i="16"/>
  <c r="AB1777" i="16" s="1"/>
  <c r="AC1777" i="16"/>
  <c r="AD1777" i="16"/>
  <c r="AE1777" i="16" s="1"/>
  <c r="AF1777" i="16"/>
  <c r="AG1777" i="16"/>
  <c r="AH1777" i="16" s="1"/>
  <c r="AI1777" i="16"/>
  <c r="AJ1777" i="16"/>
  <c r="AK1777" i="16" s="1"/>
  <c r="AL1777" i="16"/>
  <c r="B1778" i="16"/>
  <c r="C1778" i="16"/>
  <c r="D1778" i="16"/>
  <c r="E1778" i="16"/>
  <c r="F1778" i="16"/>
  <c r="I1778" i="16"/>
  <c r="K1778" i="16"/>
  <c r="L1778" i="16"/>
  <c r="M1778" i="16" s="1"/>
  <c r="N1778" i="16"/>
  <c r="O1778" i="16"/>
  <c r="P1778" i="16" s="1"/>
  <c r="Q1778" i="16"/>
  <c r="R1778" i="16"/>
  <c r="S1778" i="16" s="1"/>
  <c r="T1778" i="16"/>
  <c r="U1778" i="16"/>
  <c r="V1778" i="16" s="1"/>
  <c r="W1778" i="16"/>
  <c r="X1778" i="16"/>
  <c r="Y1778" i="16" s="1"/>
  <c r="Z1778" i="16"/>
  <c r="AA1778" i="16"/>
  <c r="AB1778" i="16" s="1"/>
  <c r="AC1778" i="16"/>
  <c r="AD1778" i="16"/>
  <c r="AE1778" i="16" s="1"/>
  <c r="AF1778" i="16"/>
  <c r="AG1778" i="16"/>
  <c r="AH1778" i="16" s="1"/>
  <c r="AI1778" i="16"/>
  <c r="AJ1778" i="16"/>
  <c r="AK1778" i="16" s="1"/>
  <c r="AL1778" i="16"/>
  <c r="B1779" i="16"/>
  <c r="C1779" i="16"/>
  <c r="D1779" i="16"/>
  <c r="E1779" i="16"/>
  <c r="F1779" i="16"/>
  <c r="I1779" i="16"/>
  <c r="J1779" i="16" s="1"/>
  <c r="K1779" i="16"/>
  <c r="L1779" i="16"/>
  <c r="M1779" i="16" s="1"/>
  <c r="N1779" i="16"/>
  <c r="O1779" i="16"/>
  <c r="P1779" i="16" s="1"/>
  <c r="Q1779" i="16"/>
  <c r="R1779" i="16"/>
  <c r="S1779" i="16" s="1"/>
  <c r="T1779" i="16"/>
  <c r="U1779" i="16"/>
  <c r="V1779" i="16" s="1"/>
  <c r="W1779" i="16"/>
  <c r="X1779" i="16"/>
  <c r="Y1779" i="16" s="1"/>
  <c r="Z1779" i="16"/>
  <c r="AA1779" i="16"/>
  <c r="AB1779" i="16" s="1"/>
  <c r="AC1779" i="16"/>
  <c r="AD1779" i="16"/>
  <c r="AE1779" i="16" s="1"/>
  <c r="AF1779" i="16"/>
  <c r="AG1779" i="16"/>
  <c r="AH1779" i="16" s="1"/>
  <c r="AI1779" i="16"/>
  <c r="AJ1779" i="16"/>
  <c r="AK1779" i="16" s="1"/>
  <c r="AL1779" i="16"/>
  <c r="B1780" i="16"/>
  <c r="C1780" i="16"/>
  <c r="D1780" i="16"/>
  <c r="E1780" i="16"/>
  <c r="F1780" i="16"/>
  <c r="I1780" i="16"/>
  <c r="K1780" i="16"/>
  <c r="L1780" i="16"/>
  <c r="M1780" i="16" s="1"/>
  <c r="N1780" i="16"/>
  <c r="O1780" i="16"/>
  <c r="P1780" i="16" s="1"/>
  <c r="Q1780" i="16"/>
  <c r="R1780" i="16"/>
  <c r="S1780" i="16" s="1"/>
  <c r="T1780" i="16"/>
  <c r="U1780" i="16"/>
  <c r="V1780" i="16" s="1"/>
  <c r="W1780" i="16"/>
  <c r="X1780" i="16"/>
  <c r="Y1780" i="16" s="1"/>
  <c r="Z1780" i="16"/>
  <c r="AA1780" i="16"/>
  <c r="AB1780" i="16" s="1"/>
  <c r="AC1780" i="16"/>
  <c r="AD1780" i="16"/>
  <c r="AE1780" i="16" s="1"/>
  <c r="AF1780" i="16"/>
  <c r="AG1780" i="16"/>
  <c r="AH1780" i="16" s="1"/>
  <c r="AI1780" i="16"/>
  <c r="AJ1780" i="16"/>
  <c r="AK1780" i="16" s="1"/>
  <c r="AL1780" i="16"/>
  <c r="B1781" i="16"/>
  <c r="C1781" i="16"/>
  <c r="D1781" i="16"/>
  <c r="E1781" i="16"/>
  <c r="F1781" i="16"/>
  <c r="I1781" i="16"/>
  <c r="J1781" i="16" s="1"/>
  <c r="K1781" i="16"/>
  <c r="L1781" i="16"/>
  <c r="M1781" i="16" s="1"/>
  <c r="N1781" i="16"/>
  <c r="O1781" i="16"/>
  <c r="P1781" i="16" s="1"/>
  <c r="Q1781" i="16"/>
  <c r="R1781" i="16"/>
  <c r="S1781" i="16" s="1"/>
  <c r="T1781" i="16"/>
  <c r="U1781" i="16"/>
  <c r="V1781" i="16" s="1"/>
  <c r="W1781" i="16"/>
  <c r="X1781" i="16"/>
  <c r="Y1781" i="16" s="1"/>
  <c r="Z1781" i="16"/>
  <c r="AA1781" i="16"/>
  <c r="AB1781" i="16" s="1"/>
  <c r="AC1781" i="16"/>
  <c r="AD1781" i="16"/>
  <c r="AE1781" i="16" s="1"/>
  <c r="AF1781" i="16"/>
  <c r="AG1781" i="16"/>
  <c r="AH1781" i="16" s="1"/>
  <c r="AI1781" i="16"/>
  <c r="AJ1781" i="16"/>
  <c r="AK1781" i="16" s="1"/>
  <c r="AL1781" i="16"/>
  <c r="B1782" i="16"/>
  <c r="C1782" i="16"/>
  <c r="D1782" i="16"/>
  <c r="E1782" i="16"/>
  <c r="F1782" i="16"/>
  <c r="I1782" i="16"/>
  <c r="K1782" i="16"/>
  <c r="L1782" i="16"/>
  <c r="M1782" i="16" s="1"/>
  <c r="N1782" i="16"/>
  <c r="O1782" i="16"/>
  <c r="P1782" i="16" s="1"/>
  <c r="Q1782" i="16"/>
  <c r="R1782" i="16"/>
  <c r="S1782" i="16" s="1"/>
  <c r="T1782" i="16"/>
  <c r="U1782" i="16"/>
  <c r="V1782" i="16" s="1"/>
  <c r="W1782" i="16"/>
  <c r="X1782" i="16"/>
  <c r="Y1782" i="16" s="1"/>
  <c r="Z1782" i="16"/>
  <c r="AA1782" i="16"/>
  <c r="AB1782" i="16" s="1"/>
  <c r="AC1782" i="16"/>
  <c r="AD1782" i="16"/>
  <c r="AE1782" i="16" s="1"/>
  <c r="AF1782" i="16"/>
  <c r="AG1782" i="16"/>
  <c r="AH1782" i="16" s="1"/>
  <c r="AI1782" i="16"/>
  <c r="AJ1782" i="16"/>
  <c r="AK1782" i="16" s="1"/>
  <c r="AL1782" i="16"/>
  <c r="B1783" i="16"/>
  <c r="C1783" i="16"/>
  <c r="D1783" i="16"/>
  <c r="E1783" i="16"/>
  <c r="F1783" i="16"/>
  <c r="I1783" i="16"/>
  <c r="J1783" i="16" s="1"/>
  <c r="K1783" i="16"/>
  <c r="L1783" i="16"/>
  <c r="M1783" i="16" s="1"/>
  <c r="N1783" i="16"/>
  <c r="O1783" i="16"/>
  <c r="P1783" i="16" s="1"/>
  <c r="Q1783" i="16"/>
  <c r="R1783" i="16"/>
  <c r="S1783" i="16" s="1"/>
  <c r="T1783" i="16"/>
  <c r="U1783" i="16"/>
  <c r="V1783" i="16" s="1"/>
  <c r="W1783" i="16"/>
  <c r="X1783" i="16"/>
  <c r="Y1783" i="16" s="1"/>
  <c r="Z1783" i="16"/>
  <c r="AA1783" i="16"/>
  <c r="AB1783" i="16" s="1"/>
  <c r="AC1783" i="16"/>
  <c r="AD1783" i="16"/>
  <c r="AE1783" i="16" s="1"/>
  <c r="AF1783" i="16"/>
  <c r="AG1783" i="16"/>
  <c r="AH1783" i="16" s="1"/>
  <c r="AI1783" i="16"/>
  <c r="AJ1783" i="16"/>
  <c r="AK1783" i="16" s="1"/>
  <c r="AL1783" i="16"/>
  <c r="B1784" i="16"/>
  <c r="C1784" i="16"/>
  <c r="D1784" i="16"/>
  <c r="E1784" i="16"/>
  <c r="F1784" i="16"/>
  <c r="I1784" i="16"/>
  <c r="K1784" i="16"/>
  <c r="L1784" i="16"/>
  <c r="M1784" i="16" s="1"/>
  <c r="N1784" i="16"/>
  <c r="O1784" i="16"/>
  <c r="P1784" i="16" s="1"/>
  <c r="Q1784" i="16"/>
  <c r="R1784" i="16"/>
  <c r="S1784" i="16" s="1"/>
  <c r="T1784" i="16"/>
  <c r="U1784" i="16"/>
  <c r="V1784" i="16" s="1"/>
  <c r="W1784" i="16"/>
  <c r="X1784" i="16"/>
  <c r="Y1784" i="16" s="1"/>
  <c r="Z1784" i="16"/>
  <c r="AA1784" i="16"/>
  <c r="AB1784" i="16" s="1"/>
  <c r="AC1784" i="16"/>
  <c r="AD1784" i="16"/>
  <c r="AE1784" i="16" s="1"/>
  <c r="AF1784" i="16"/>
  <c r="AG1784" i="16"/>
  <c r="AH1784" i="16" s="1"/>
  <c r="AI1784" i="16"/>
  <c r="AJ1784" i="16"/>
  <c r="AK1784" i="16" s="1"/>
  <c r="AL1784" i="16"/>
  <c r="B1785" i="16"/>
  <c r="C1785" i="16"/>
  <c r="D1785" i="16"/>
  <c r="E1785" i="16"/>
  <c r="F1785" i="16"/>
  <c r="I1785" i="16"/>
  <c r="J1785" i="16" s="1"/>
  <c r="K1785" i="16"/>
  <c r="L1785" i="16"/>
  <c r="M1785" i="16" s="1"/>
  <c r="N1785" i="16"/>
  <c r="O1785" i="16"/>
  <c r="P1785" i="16" s="1"/>
  <c r="Q1785" i="16"/>
  <c r="R1785" i="16"/>
  <c r="S1785" i="16" s="1"/>
  <c r="T1785" i="16"/>
  <c r="U1785" i="16"/>
  <c r="V1785" i="16" s="1"/>
  <c r="W1785" i="16"/>
  <c r="X1785" i="16"/>
  <c r="Y1785" i="16" s="1"/>
  <c r="Z1785" i="16"/>
  <c r="AA1785" i="16"/>
  <c r="AB1785" i="16" s="1"/>
  <c r="AC1785" i="16"/>
  <c r="AD1785" i="16"/>
  <c r="AE1785" i="16" s="1"/>
  <c r="AF1785" i="16"/>
  <c r="AG1785" i="16"/>
  <c r="AH1785" i="16" s="1"/>
  <c r="AI1785" i="16"/>
  <c r="AJ1785" i="16"/>
  <c r="AK1785" i="16" s="1"/>
  <c r="AL1785" i="16"/>
  <c r="B1786" i="16"/>
  <c r="C1786" i="16"/>
  <c r="D1786" i="16"/>
  <c r="E1786" i="16"/>
  <c r="F1786" i="16"/>
  <c r="I1786" i="16"/>
  <c r="K1786" i="16"/>
  <c r="L1786" i="16"/>
  <c r="M1786" i="16" s="1"/>
  <c r="N1786" i="16"/>
  <c r="O1786" i="16"/>
  <c r="P1786" i="16" s="1"/>
  <c r="Q1786" i="16"/>
  <c r="R1786" i="16"/>
  <c r="S1786" i="16" s="1"/>
  <c r="T1786" i="16"/>
  <c r="U1786" i="16"/>
  <c r="V1786" i="16" s="1"/>
  <c r="W1786" i="16"/>
  <c r="X1786" i="16"/>
  <c r="Y1786" i="16" s="1"/>
  <c r="Z1786" i="16"/>
  <c r="AA1786" i="16"/>
  <c r="AB1786" i="16" s="1"/>
  <c r="AC1786" i="16"/>
  <c r="AD1786" i="16"/>
  <c r="AE1786" i="16" s="1"/>
  <c r="AF1786" i="16"/>
  <c r="AG1786" i="16"/>
  <c r="AH1786" i="16" s="1"/>
  <c r="AI1786" i="16"/>
  <c r="AJ1786" i="16"/>
  <c r="AK1786" i="16" s="1"/>
  <c r="AL1786" i="16"/>
  <c r="B1787" i="16"/>
  <c r="C1787" i="16"/>
  <c r="D1787" i="16"/>
  <c r="E1787" i="16"/>
  <c r="F1787" i="16"/>
  <c r="I1787" i="16"/>
  <c r="J1787" i="16" s="1"/>
  <c r="K1787" i="16"/>
  <c r="L1787" i="16"/>
  <c r="M1787" i="16" s="1"/>
  <c r="N1787" i="16"/>
  <c r="O1787" i="16"/>
  <c r="P1787" i="16" s="1"/>
  <c r="Q1787" i="16"/>
  <c r="R1787" i="16"/>
  <c r="S1787" i="16" s="1"/>
  <c r="T1787" i="16"/>
  <c r="U1787" i="16"/>
  <c r="V1787" i="16" s="1"/>
  <c r="W1787" i="16"/>
  <c r="X1787" i="16"/>
  <c r="Y1787" i="16" s="1"/>
  <c r="Z1787" i="16"/>
  <c r="AA1787" i="16"/>
  <c r="AB1787" i="16" s="1"/>
  <c r="AC1787" i="16"/>
  <c r="AD1787" i="16"/>
  <c r="AE1787" i="16" s="1"/>
  <c r="AF1787" i="16"/>
  <c r="AG1787" i="16"/>
  <c r="AH1787" i="16" s="1"/>
  <c r="AI1787" i="16"/>
  <c r="AJ1787" i="16"/>
  <c r="AK1787" i="16" s="1"/>
  <c r="AL1787" i="16"/>
  <c r="B1788" i="16"/>
  <c r="C1788" i="16"/>
  <c r="D1788" i="16"/>
  <c r="E1788" i="16"/>
  <c r="F1788" i="16"/>
  <c r="I1788" i="16"/>
  <c r="K1788" i="16"/>
  <c r="L1788" i="16"/>
  <c r="M1788" i="16" s="1"/>
  <c r="N1788" i="16"/>
  <c r="O1788" i="16"/>
  <c r="P1788" i="16" s="1"/>
  <c r="Q1788" i="16"/>
  <c r="R1788" i="16"/>
  <c r="S1788" i="16" s="1"/>
  <c r="T1788" i="16"/>
  <c r="U1788" i="16"/>
  <c r="V1788" i="16" s="1"/>
  <c r="W1788" i="16"/>
  <c r="X1788" i="16"/>
  <c r="Y1788" i="16" s="1"/>
  <c r="Z1788" i="16"/>
  <c r="AA1788" i="16"/>
  <c r="AB1788" i="16" s="1"/>
  <c r="AC1788" i="16"/>
  <c r="AD1788" i="16"/>
  <c r="AE1788" i="16" s="1"/>
  <c r="AF1788" i="16"/>
  <c r="AG1788" i="16"/>
  <c r="AH1788" i="16" s="1"/>
  <c r="AI1788" i="16"/>
  <c r="AJ1788" i="16"/>
  <c r="AK1788" i="16" s="1"/>
  <c r="AL1788" i="16"/>
  <c r="B1789" i="16"/>
  <c r="C1789" i="16"/>
  <c r="D1789" i="16"/>
  <c r="E1789" i="16"/>
  <c r="F1789" i="16"/>
  <c r="I1789" i="16"/>
  <c r="J1789" i="16" s="1"/>
  <c r="K1789" i="16"/>
  <c r="L1789" i="16"/>
  <c r="M1789" i="16" s="1"/>
  <c r="N1789" i="16"/>
  <c r="O1789" i="16"/>
  <c r="P1789" i="16" s="1"/>
  <c r="Q1789" i="16"/>
  <c r="R1789" i="16"/>
  <c r="S1789" i="16" s="1"/>
  <c r="T1789" i="16"/>
  <c r="U1789" i="16"/>
  <c r="V1789" i="16" s="1"/>
  <c r="W1789" i="16"/>
  <c r="X1789" i="16"/>
  <c r="Y1789" i="16" s="1"/>
  <c r="Z1789" i="16"/>
  <c r="AA1789" i="16"/>
  <c r="AB1789" i="16" s="1"/>
  <c r="AC1789" i="16"/>
  <c r="AD1789" i="16"/>
  <c r="AE1789" i="16" s="1"/>
  <c r="AF1789" i="16"/>
  <c r="AG1789" i="16"/>
  <c r="AH1789" i="16" s="1"/>
  <c r="AI1789" i="16"/>
  <c r="AJ1789" i="16"/>
  <c r="AK1789" i="16" s="1"/>
  <c r="AL1789" i="16"/>
  <c r="B1790" i="16"/>
  <c r="C1790" i="16"/>
  <c r="D1790" i="16"/>
  <c r="E1790" i="16"/>
  <c r="F1790" i="16"/>
  <c r="I1790" i="16"/>
  <c r="K1790" i="16"/>
  <c r="L1790" i="16"/>
  <c r="M1790" i="16" s="1"/>
  <c r="N1790" i="16"/>
  <c r="O1790" i="16"/>
  <c r="P1790" i="16" s="1"/>
  <c r="Q1790" i="16"/>
  <c r="R1790" i="16"/>
  <c r="S1790" i="16" s="1"/>
  <c r="T1790" i="16"/>
  <c r="U1790" i="16"/>
  <c r="V1790" i="16" s="1"/>
  <c r="W1790" i="16"/>
  <c r="X1790" i="16"/>
  <c r="Y1790" i="16" s="1"/>
  <c r="Z1790" i="16"/>
  <c r="AA1790" i="16"/>
  <c r="AB1790" i="16" s="1"/>
  <c r="AC1790" i="16"/>
  <c r="AD1790" i="16"/>
  <c r="AE1790" i="16" s="1"/>
  <c r="AF1790" i="16"/>
  <c r="AG1790" i="16"/>
  <c r="AH1790" i="16" s="1"/>
  <c r="AI1790" i="16"/>
  <c r="AJ1790" i="16"/>
  <c r="AK1790" i="16" s="1"/>
  <c r="AL1790" i="16"/>
  <c r="B1791" i="16"/>
  <c r="C1791" i="16"/>
  <c r="D1791" i="16"/>
  <c r="E1791" i="16"/>
  <c r="F1791" i="16"/>
  <c r="I1791" i="16"/>
  <c r="J1791" i="16" s="1"/>
  <c r="K1791" i="16"/>
  <c r="L1791" i="16"/>
  <c r="M1791" i="16" s="1"/>
  <c r="N1791" i="16"/>
  <c r="O1791" i="16"/>
  <c r="P1791" i="16" s="1"/>
  <c r="Q1791" i="16"/>
  <c r="R1791" i="16"/>
  <c r="S1791" i="16" s="1"/>
  <c r="T1791" i="16"/>
  <c r="U1791" i="16"/>
  <c r="V1791" i="16" s="1"/>
  <c r="W1791" i="16"/>
  <c r="X1791" i="16"/>
  <c r="Y1791" i="16" s="1"/>
  <c r="Z1791" i="16"/>
  <c r="AA1791" i="16"/>
  <c r="AB1791" i="16" s="1"/>
  <c r="AC1791" i="16"/>
  <c r="AD1791" i="16"/>
  <c r="AE1791" i="16" s="1"/>
  <c r="AF1791" i="16"/>
  <c r="AG1791" i="16"/>
  <c r="AH1791" i="16" s="1"/>
  <c r="AI1791" i="16"/>
  <c r="AJ1791" i="16"/>
  <c r="AK1791" i="16" s="1"/>
  <c r="AL1791" i="16"/>
  <c r="B1792" i="16"/>
  <c r="C1792" i="16"/>
  <c r="D1792" i="16"/>
  <c r="E1792" i="16"/>
  <c r="F1792" i="16"/>
  <c r="I1792" i="16"/>
  <c r="K1792" i="16"/>
  <c r="L1792" i="16"/>
  <c r="M1792" i="16" s="1"/>
  <c r="N1792" i="16"/>
  <c r="O1792" i="16"/>
  <c r="P1792" i="16" s="1"/>
  <c r="Q1792" i="16"/>
  <c r="R1792" i="16"/>
  <c r="S1792" i="16" s="1"/>
  <c r="T1792" i="16"/>
  <c r="U1792" i="16"/>
  <c r="V1792" i="16" s="1"/>
  <c r="W1792" i="16"/>
  <c r="X1792" i="16"/>
  <c r="Y1792" i="16" s="1"/>
  <c r="Z1792" i="16"/>
  <c r="AA1792" i="16"/>
  <c r="AB1792" i="16" s="1"/>
  <c r="AC1792" i="16"/>
  <c r="AD1792" i="16"/>
  <c r="AE1792" i="16" s="1"/>
  <c r="AF1792" i="16"/>
  <c r="AG1792" i="16"/>
  <c r="AH1792" i="16" s="1"/>
  <c r="AI1792" i="16"/>
  <c r="AJ1792" i="16"/>
  <c r="AK1792" i="16" s="1"/>
  <c r="AL1792" i="16"/>
  <c r="B1793" i="16"/>
  <c r="C1793" i="16"/>
  <c r="D1793" i="16"/>
  <c r="E1793" i="16"/>
  <c r="F1793" i="16"/>
  <c r="I1793" i="16"/>
  <c r="J1793" i="16" s="1"/>
  <c r="K1793" i="16"/>
  <c r="L1793" i="16"/>
  <c r="M1793" i="16" s="1"/>
  <c r="N1793" i="16"/>
  <c r="O1793" i="16"/>
  <c r="P1793" i="16" s="1"/>
  <c r="Q1793" i="16"/>
  <c r="R1793" i="16"/>
  <c r="S1793" i="16" s="1"/>
  <c r="T1793" i="16"/>
  <c r="U1793" i="16"/>
  <c r="V1793" i="16" s="1"/>
  <c r="W1793" i="16"/>
  <c r="X1793" i="16"/>
  <c r="Y1793" i="16" s="1"/>
  <c r="Z1793" i="16"/>
  <c r="AA1793" i="16"/>
  <c r="AB1793" i="16" s="1"/>
  <c r="AC1793" i="16"/>
  <c r="AD1793" i="16"/>
  <c r="AE1793" i="16" s="1"/>
  <c r="AF1793" i="16"/>
  <c r="AG1793" i="16"/>
  <c r="AH1793" i="16" s="1"/>
  <c r="AI1793" i="16"/>
  <c r="AJ1793" i="16"/>
  <c r="AK1793" i="16" s="1"/>
  <c r="AL1793" i="16"/>
  <c r="B1794" i="16"/>
  <c r="C1794" i="16"/>
  <c r="D1794" i="16"/>
  <c r="E1794" i="16"/>
  <c r="F1794" i="16"/>
  <c r="I1794" i="16"/>
  <c r="K1794" i="16"/>
  <c r="L1794" i="16"/>
  <c r="M1794" i="16" s="1"/>
  <c r="N1794" i="16"/>
  <c r="O1794" i="16"/>
  <c r="P1794" i="16" s="1"/>
  <c r="Q1794" i="16"/>
  <c r="R1794" i="16"/>
  <c r="S1794" i="16" s="1"/>
  <c r="T1794" i="16"/>
  <c r="U1794" i="16"/>
  <c r="V1794" i="16" s="1"/>
  <c r="W1794" i="16"/>
  <c r="X1794" i="16"/>
  <c r="Y1794" i="16" s="1"/>
  <c r="Z1794" i="16"/>
  <c r="AA1794" i="16"/>
  <c r="AB1794" i="16" s="1"/>
  <c r="AC1794" i="16"/>
  <c r="AD1794" i="16"/>
  <c r="AE1794" i="16" s="1"/>
  <c r="AF1794" i="16"/>
  <c r="AG1794" i="16"/>
  <c r="AH1794" i="16" s="1"/>
  <c r="AI1794" i="16"/>
  <c r="AJ1794" i="16"/>
  <c r="AK1794" i="16" s="1"/>
  <c r="AL1794" i="16"/>
  <c r="B1795" i="16"/>
  <c r="C1795" i="16"/>
  <c r="D1795" i="16"/>
  <c r="E1795" i="16"/>
  <c r="F1795" i="16"/>
  <c r="I1795" i="16"/>
  <c r="J1795" i="16" s="1"/>
  <c r="K1795" i="16"/>
  <c r="L1795" i="16"/>
  <c r="M1795" i="16" s="1"/>
  <c r="N1795" i="16"/>
  <c r="O1795" i="16"/>
  <c r="P1795" i="16" s="1"/>
  <c r="Q1795" i="16"/>
  <c r="R1795" i="16"/>
  <c r="S1795" i="16" s="1"/>
  <c r="T1795" i="16"/>
  <c r="U1795" i="16"/>
  <c r="V1795" i="16" s="1"/>
  <c r="W1795" i="16"/>
  <c r="X1795" i="16"/>
  <c r="Y1795" i="16" s="1"/>
  <c r="Z1795" i="16"/>
  <c r="AA1795" i="16"/>
  <c r="AB1795" i="16" s="1"/>
  <c r="AC1795" i="16"/>
  <c r="AD1795" i="16"/>
  <c r="AE1795" i="16" s="1"/>
  <c r="AF1795" i="16"/>
  <c r="AG1795" i="16"/>
  <c r="AH1795" i="16" s="1"/>
  <c r="AI1795" i="16"/>
  <c r="AJ1795" i="16"/>
  <c r="AK1795" i="16" s="1"/>
  <c r="AL1795" i="16"/>
  <c r="B1796" i="16"/>
  <c r="C1796" i="16"/>
  <c r="D1796" i="16"/>
  <c r="E1796" i="16"/>
  <c r="F1796" i="16"/>
  <c r="I1796" i="16"/>
  <c r="K1796" i="16"/>
  <c r="L1796" i="16"/>
  <c r="M1796" i="16" s="1"/>
  <c r="N1796" i="16"/>
  <c r="O1796" i="16"/>
  <c r="P1796" i="16" s="1"/>
  <c r="Q1796" i="16"/>
  <c r="R1796" i="16"/>
  <c r="S1796" i="16" s="1"/>
  <c r="T1796" i="16"/>
  <c r="U1796" i="16"/>
  <c r="V1796" i="16" s="1"/>
  <c r="W1796" i="16"/>
  <c r="X1796" i="16"/>
  <c r="Y1796" i="16" s="1"/>
  <c r="Z1796" i="16"/>
  <c r="AA1796" i="16"/>
  <c r="AB1796" i="16" s="1"/>
  <c r="AC1796" i="16"/>
  <c r="AD1796" i="16"/>
  <c r="AE1796" i="16" s="1"/>
  <c r="AF1796" i="16"/>
  <c r="AG1796" i="16"/>
  <c r="AH1796" i="16" s="1"/>
  <c r="AI1796" i="16"/>
  <c r="AJ1796" i="16"/>
  <c r="AK1796" i="16" s="1"/>
  <c r="AL1796" i="16"/>
  <c r="B1797" i="16"/>
  <c r="C1797" i="16"/>
  <c r="D1797" i="16"/>
  <c r="E1797" i="16"/>
  <c r="F1797" i="16"/>
  <c r="I1797" i="16"/>
  <c r="J1797" i="16" s="1"/>
  <c r="K1797" i="16"/>
  <c r="L1797" i="16"/>
  <c r="M1797" i="16" s="1"/>
  <c r="N1797" i="16"/>
  <c r="O1797" i="16"/>
  <c r="P1797" i="16" s="1"/>
  <c r="Q1797" i="16"/>
  <c r="R1797" i="16"/>
  <c r="S1797" i="16" s="1"/>
  <c r="T1797" i="16"/>
  <c r="U1797" i="16"/>
  <c r="V1797" i="16" s="1"/>
  <c r="W1797" i="16"/>
  <c r="X1797" i="16"/>
  <c r="Y1797" i="16" s="1"/>
  <c r="Z1797" i="16"/>
  <c r="AA1797" i="16"/>
  <c r="AB1797" i="16" s="1"/>
  <c r="AC1797" i="16"/>
  <c r="AD1797" i="16"/>
  <c r="AE1797" i="16" s="1"/>
  <c r="AF1797" i="16"/>
  <c r="AG1797" i="16"/>
  <c r="AH1797" i="16" s="1"/>
  <c r="AI1797" i="16"/>
  <c r="AJ1797" i="16"/>
  <c r="AK1797" i="16" s="1"/>
  <c r="AL1797" i="16"/>
  <c r="B1798" i="16"/>
  <c r="C1798" i="16"/>
  <c r="D1798" i="16"/>
  <c r="E1798" i="16"/>
  <c r="F1798" i="16"/>
  <c r="I1798" i="16"/>
  <c r="K1798" i="16"/>
  <c r="L1798" i="16"/>
  <c r="M1798" i="16" s="1"/>
  <c r="N1798" i="16"/>
  <c r="O1798" i="16"/>
  <c r="P1798" i="16" s="1"/>
  <c r="Q1798" i="16"/>
  <c r="R1798" i="16"/>
  <c r="S1798" i="16" s="1"/>
  <c r="T1798" i="16"/>
  <c r="U1798" i="16"/>
  <c r="V1798" i="16" s="1"/>
  <c r="W1798" i="16"/>
  <c r="X1798" i="16"/>
  <c r="Y1798" i="16" s="1"/>
  <c r="Z1798" i="16"/>
  <c r="AA1798" i="16"/>
  <c r="AB1798" i="16" s="1"/>
  <c r="AC1798" i="16"/>
  <c r="AD1798" i="16"/>
  <c r="AE1798" i="16" s="1"/>
  <c r="AF1798" i="16"/>
  <c r="AG1798" i="16"/>
  <c r="AH1798" i="16" s="1"/>
  <c r="AI1798" i="16"/>
  <c r="AJ1798" i="16"/>
  <c r="AK1798" i="16" s="1"/>
  <c r="AL1798" i="16"/>
  <c r="B1799" i="16"/>
  <c r="C1799" i="16"/>
  <c r="D1799" i="16"/>
  <c r="E1799" i="16"/>
  <c r="F1799" i="16"/>
  <c r="I1799" i="16"/>
  <c r="J1799" i="16" s="1"/>
  <c r="K1799" i="16"/>
  <c r="L1799" i="16"/>
  <c r="M1799" i="16" s="1"/>
  <c r="N1799" i="16"/>
  <c r="O1799" i="16"/>
  <c r="P1799" i="16" s="1"/>
  <c r="Q1799" i="16"/>
  <c r="R1799" i="16"/>
  <c r="S1799" i="16" s="1"/>
  <c r="T1799" i="16"/>
  <c r="U1799" i="16"/>
  <c r="V1799" i="16" s="1"/>
  <c r="W1799" i="16"/>
  <c r="X1799" i="16"/>
  <c r="Y1799" i="16" s="1"/>
  <c r="Z1799" i="16"/>
  <c r="AA1799" i="16"/>
  <c r="AB1799" i="16" s="1"/>
  <c r="AC1799" i="16"/>
  <c r="AD1799" i="16"/>
  <c r="AE1799" i="16" s="1"/>
  <c r="AF1799" i="16"/>
  <c r="AG1799" i="16"/>
  <c r="AH1799" i="16" s="1"/>
  <c r="AI1799" i="16"/>
  <c r="AJ1799" i="16"/>
  <c r="AK1799" i="16" s="1"/>
  <c r="AL1799" i="16"/>
  <c r="B1800" i="16"/>
  <c r="C1800" i="16"/>
  <c r="D1800" i="16"/>
  <c r="E1800" i="16"/>
  <c r="F1800" i="16"/>
  <c r="I1800" i="16"/>
  <c r="K1800" i="16"/>
  <c r="L1800" i="16"/>
  <c r="M1800" i="16" s="1"/>
  <c r="N1800" i="16"/>
  <c r="O1800" i="16"/>
  <c r="P1800" i="16" s="1"/>
  <c r="Q1800" i="16"/>
  <c r="R1800" i="16"/>
  <c r="S1800" i="16" s="1"/>
  <c r="T1800" i="16"/>
  <c r="U1800" i="16"/>
  <c r="V1800" i="16" s="1"/>
  <c r="W1800" i="16"/>
  <c r="X1800" i="16"/>
  <c r="Y1800" i="16" s="1"/>
  <c r="Z1800" i="16"/>
  <c r="AA1800" i="16"/>
  <c r="AB1800" i="16" s="1"/>
  <c r="AC1800" i="16"/>
  <c r="AD1800" i="16"/>
  <c r="AE1800" i="16" s="1"/>
  <c r="AF1800" i="16"/>
  <c r="AG1800" i="16"/>
  <c r="AH1800" i="16" s="1"/>
  <c r="AI1800" i="16"/>
  <c r="AJ1800" i="16"/>
  <c r="AK1800" i="16" s="1"/>
  <c r="AL1800" i="16"/>
  <c r="B1801" i="16"/>
  <c r="C1801" i="16"/>
  <c r="D1801" i="16"/>
  <c r="E1801" i="16"/>
  <c r="F1801" i="16"/>
  <c r="I1801" i="16"/>
  <c r="J1801" i="16" s="1"/>
  <c r="K1801" i="16"/>
  <c r="L1801" i="16"/>
  <c r="M1801" i="16" s="1"/>
  <c r="N1801" i="16"/>
  <c r="O1801" i="16"/>
  <c r="P1801" i="16" s="1"/>
  <c r="Q1801" i="16"/>
  <c r="R1801" i="16"/>
  <c r="S1801" i="16" s="1"/>
  <c r="T1801" i="16"/>
  <c r="U1801" i="16"/>
  <c r="V1801" i="16" s="1"/>
  <c r="W1801" i="16"/>
  <c r="X1801" i="16"/>
  <c r="Y1801" i="16" s="1"/>
  <c r="Z1801" i="16"/>
  <c r="AA1801" i="16"/>
  <c r="AB1801" i="16" s="1"/>
  <c r="AC1801" i="16"/>
  <c r="AD1801" i="16"/>
  <c r="AE1801" i="16" s="1"/>
  <c r="AF1801" i="16"/>
  <c r="AG1801" i="16"/>
  <c r="AH1801" i="16" s="1"/>
  <c r="AI1801" i="16"/>
  <c r="AJ1801" i="16"/>
  <c r="AK1801" i="16" s="1"/>
  <c r="AL1801" i="16"/>
  <c r="B1802" i="16"/>
  <c r="C1802" i="16"/>
  <c r="D1802" i="16"/>
  <c r="E1802" i="16"/>
  <c r="F1802" i="16"/>
  <c r="I1802" i="16"/>
  <c r="K1802" i="16"/>
  <c r="L1802" i="16"/>
  <c r="M1802" i="16" s="1"/>
  <c r="N1802" i="16"/>
  <c r="O1802" i="16"/>
  <c r="P1802" i="16" s="1"/>
  <c r="Q1802" i="16"/>
  <c r="R1802" i="16"/>
  <c r="S1802" i="16" s="1"/>
  <c r="T1802" i="16"/>
  <c r="U1802" i="16"/>
  <c r="V1802" i="16" s="1"/>
  <c r="W1802" i="16"/>
  <c r="X1802" i="16"/>
  <c r="Y1802" i="16" s="1"/>
  <c r="Z1802" i="16"/>
  <c r="AA1802" i="16"/>
  <c r="AB1802" i="16" s="1"/>
  <c r="AC1802" i="16"/>
  <c r="AD1802" i="16"/>
  <c r="AE1802" i="16" s="1"/>
  <c r="AF1802" i="16"/>
  <c r="AG1802" i="16"/>
  <c r="AH1802" i="16" s="1"/>
  <c r="AI1802" i="16"/>
  <c r="AJ1802" i="16"/>
  <c r="AK1802" i="16" s="1"/>
  <c r="AL1802" i="16"/>
  <c r="B1803" i="16"/>
  <c r="C1803" i="16"/>
  <c r="D1803" i="16"/>
  <c r="E1803" i="16"/>
  <c r="F1803" i="16"/>
  <c r="I1803" i="16"/>
  <c r="J1803" i="16" s="1"/>
  <c r="K1803" i="16"/>
  <c r="L1803" i="16"/>
  <c r="M1803" i="16" s="1"/>
  <c r="N1803" i="16"/>
  <c r="O1803" i="16"/>
  <c r="P1803" i="16" s="1"/>
  <c r="Q1803" i="16"/>
  <c r="R1803" i="16"/>
  <c r="S1803" i="16" s="1"/>
  <c r="T1803" i="16"/>
  <c r="U1803" i="16"/>
  <c r="V1803" i="16" s="1"/>
  <c r="W1803" i="16"/>
  <c r="X1803" i="16"/>
  <c r="Y1803" i="16" s="1"/>
  <c r="Z1803" i="16"/>
  <c r="AA1803" i="16"/>
  <c r="AB1803" i="16" s="1"/>
  <c r="AC1803" i="16"/>
  <c r="AD1803" i="16"/>
  <c r="AE1803" i="16" s="1"/>
  <c r="AF1803" i="16"/>
  <c r="AG1803" i="16"/>
  <c r="AH1803" i="16" s="1"/>
  <c r="AI1803" i="16"/>
  <c r="AJ1803" i="16"/>
  <c r="AK1803" i="16" s="1"/>
  <c r="AL1803" i="16"/>
  <c r="B1804" i="16"/>
  <c r="C1804" i="16"/>
  <c r="D1804" i="16"/>
  <c r="E1804" i="16"/>
  <c r="F1804" i="16"/>
  <c r="I1804" i="16"/>
  <c r="K1804" i="16"/>
  <c r="L1804" i="16"/>
  <c r="M1804" i="16" s="1"/>
  <c r="N1804" i="16"/>
  <c r="O1804" i="16"/>
  <c r="P1804" i="16" s="1"/>
  <c r="Q1804" i="16"/>
  <c r="R1804" i="16"/>
  <c r="S1804" i="16" s="1"/>
  <c r="T1804" i="16"/>
  <c r="U1804" i="16"/>
  <c r="V1804" i="16" s="1"/>
  <c r="W1804" i="16"/>
  <c r="X1804" i="16"/>
  <c r="Y1804" i="16" s="1"/>
  <c r="Z1804" i="16"/>
  <c r="AA1804" i="16"/>
  <c r="AB1804" i="16" s="1"/>
  <c r="AC1804" i="16"/>
  <c r="AD1804" i="16"/>
  <c r="AE1804" i="16" s="1"/>
  <c r="AF1804" i="16"/>
  <c r="AG1804" i="16"/>
  <c r="AH1804" i="16" s="1"/>
  <c r="AI1804" i="16"/>
  <c r="AJ1804" i="16"/>
  <c r="AK1804" i="16" s="1"/>
  <c r="AL1804" i="16"/>
  <c r="B1805" i="16"/>
  <c r="C1805" i="16"/>
  <c r="D1805" i="16"/>
  <c r="E1805" i="16"/>
  <c r="F1805" i="16"/>
  <c r="I1805" i="16"/>
  <c r="J1805" i="16" s="1"/>
  <c r="K1805" i="16"/>
  <c r="L1805" i="16"/>
  <c r="M1805" i="16" s="1"/>
  <c r="N1805" i="16"/>
  <c r="O1805" i="16"/>
  <c r="P1805" i="16" s="1"/>
  <c r="Q1805" i="16"/>
  <c r="R1805" i="16"/>
  <c r="S1805" i="16" s="1"/>
  <c r="T1805" i="16"/>
  <c r="U1805" i="16"/>
  <c r="V1805" i="16" s="1"/>
  <c r="W1805" i="16"/>
  <c r="X1805" i="16"/>
  <c r="Y1805" i="16" s="1"/>
  <c r="Z1805" i="16"/>
  <c r="AA1805" i="16"/>
  <c r="AB1805" i="16" s="1"/>
  <c r="AC1805" i="16"/>
  <c r="AD1805" i="16"/>
  <c r="AE1805" i="16" s="1"/>
  <c r="AF1805" i="16"/>
  <c r="AG1805" i="16"/>
  <c r="AH1805" i="16" s="1"/>
  <c r="AI1805" i="16"/>
  <c r="AJ1805" i="16"/>
  <c r="AK1805" i="16" s="1"/>
  <c r="AL1805" i="16"/>
  <c r="B1806" i="16"/>
  <c r="C1806" i="16"/>
  <c r="D1806" i="16"/>
  <c r="E1806" i="16"/>
  <c r="F1806" i="16"/>
  <c r="I1806" i="16"/>
  <c r="K1806" i="16"/>
  <c r="L1806" i="16"/>
  <c r="M1806" i="16" s="1"/>
  <c r="N1806" i="16"/>
  <c r="O1806" i="16"/>
  <c r="P1806" i="16" s="1"/>
  <c r="Q1806" i="16"/>
  <c r="R1806" i="16"/>
  <c r="S1806" i="16" s="1"/>
  <c r="T1806" i="16"/>
  <c r="U1806" i="16"/>
  <c r="V1806" i="16" s="1"/>
  <c r="W1806" i="16"/>
  <c r="X1806" i="16"/>
  <c r="Y1806" i="16" s="1"/>
  <c r="Z1806" i="16"/>
  <c r="AA1806" i="16"/>
  <c r="AB1806" i="16" s="1"/>
  <c r="AC1806" i="16"/>
  <c r="AD1806" i="16"/>
  <c r="AE1806" i="16" s="1"/>
  <c r="AF1806" i="16"/>
  <c r="AG1806" i="16"/>
  <c r="AH1806" i="16" s="1"/>
  <c r="AI1806" i="16"/>
  <c r="AJ1806" i="16"/>
  <c r="AK1806" i="16" s="1"/>
  <c r="AL1806" i="16"/>
  <c r="B1807" i="16"/>
  <c r="C1807" i="16"/>
  <c r="D1807" i="16"/>
  <c r="E1807" i="16"/>
  <c r="F1807" i="16"/>
  <c r="I1807" i="16"/>
  <c r="J1807" i="16" s="1"/>
  <c r="K1807" i="16"/>
  <c r="L1807" i="16"/>
  <c r="M1807" i="16" s="1"/>
  <c r="N1807" i="16"/>
  <c r="O1807" i="16"/>
  <c r="P1807" i="16" s="1"/>
  <c r="Q1807" i="16"/>
  <c r="R1807" i="16"/>
  <c r="S1807" i="16" s="1"/>
  <c r="T1807" i="16"/>
  <c r="U1807" i="16"/>
  <c r="V1807" i="16" s="1"/>
  <c r="W1807" i="16"/>
  <c r="X1807" i="16"/>
  <c r="Y1807" i="16" s="1"/>
  <c r="Z1807" i="16"/>
  <c r="AA1807" i="16"/>
  <c r="AB1807" i="16" s="1"/>
  <c r="AC1807" i="16"/>
  <c r="AD1807" i="16"/>
  <c r="AE1807" i="16" s="1"/>
  <c r="AF1807" i="16"/>
  <c r="AG1807" i="16"/>
  <c r="AH1807" i="16" s="1"/>
  <c r="AI1807" i="16"/>
  <c r="AJ1807" i="16"/>
  <c r="AK1807" i="16" s="1"/>
  <c r="AL1807" i="16"/>
  <c r="B1808" i="16"/>
  <c r="C1808" i="16"/>
  <c r="D1808" i="16"/>
  <c r="E1808" i="16"/>
  <c r="F1808" i="16"/>
  <c r="I1808" i="16"/>
  <c r="K1808" i="16"/>
  <c r="L1808" i="16"/>
  <c r="M1808" i="16" s="1"/>
  <c r="N1808" i="16"/>
  <c r="O1808" i="16"/>
  <c r="P1808" i="16" s="1"/>
  <c r="Q1808" i="16"/>
  <c r="R1808" i="16"/>
  <c r="S1808" i="16" s="1"/>
  <c r="T1808" i="16"/>
  <c r="U1808" i="16"/>
  <c r="V1808" i="16" s="1"/>
  <c r="W1808" i="16"/>
  <c r="X1808" i="16"/>
  <c r="Y1808" i="16" s="1"/>
  <c r="Z1808" i="16"/>
  <c r="AA1808" i="16"/>
  <c r="AB1808" i="16" s="1"/>
  <c r="AC1808" i="16"/>
  <c r="AD1808" i="16"/>
  <c r="AE1808" i="16" s="1"/>
  <c r="AF1808" i="16"/>
  <c r="AG1808" i="16"/>
  <c r="AH1808" i="16" s="1"/>
  <c r="AI1808" i="16"/>
  <c r="AJ1808" i="16"/>
  <c r="AK1808" i="16" s="1"/>
  <c r="AL1808" i="16"/>
  <c r="B1809" i="16"/>
  <c r="C1809" i="16"/>
  <c r="D1809" i="16"/>
  <c r="E1809" i="16"/>
  <c r="F1809" i="16"/>
  <c r="I1809" i="16"/>
  <c r="J1809" i="16" s="1"/>
  <c r="K1809" i="16"/>
  <c r="L1809" i="16"/>
  <c r="M1809" i="16" s="1"/>
  <c r="N1809" i="16"/>
  <c r="O1809" i="16"/>
  <c r="P1809" i="16" s="1"/>
  <c r="Q1809" i="16"/>
  <c r="R1809" i="16"/>
  <c r="S1809" i="16" s="1"/>
  <c r="T1809" i="16"/>
  <c r="U1809" i="16"/>
  <c r="V1809" i="16" s="1"/>
  <c r="W1809" i="16"/>
  <c r="X1809" i="16"/>
  <c r="Y1809" i="16" s="1"/>
  <c r="Z1809" i="16"/>
  <c r="AA1809" i="16"/>
  <c r="AB1809" i="16" s="1"/>
  <c r="AC1809" i="16"/>
  <c r="AD1809" i="16"/>
  <c r="AE1809" i="16" s="1"/>
  <c r="AF1809" i="16"/>
  <c r="AG1809" i="16"/>
  <c r="AH1809" i="16" s="1"/>
  <c r="AI1809" i="16"/>
  <c r="AJ1809" i="16"/>
  <c r="AK1809" i="16" s="1"/>
  <c r="AL1809" i="16"/>
  <c r="B1810" i="16"/>
  <c r="C1810" i="16"/>
  <c r="D1810" i="16"/>
  <c r="E1810" i="16"/>
  <c r="F1810" i="16"/>
  <c r="I1810" i="16"/>
  <c r="K1810" i="16"/>
  <c r="L1810" i="16"/>
  <c r="M1810" i="16" s="1"/>
  <c r="N1810" i="16"/>
  <c r="O1810" i="16"/>
  <c r="P1810" i="16" s="1"/>
  <c r="Q1810" i="16"/>
  <c r="R1810" i="16"/>
  <c r="S1810" i="16" s="1"/>
  <c r="T1810" i="16"/>
  <c r="U1810" i="16"/>
  <c r="V1810" i="16" s="1"/>
  <c r="W1810" i="16"/>
  <c r="X1810" i="16"/>
  <c r="Y1810" i="16" s="1"/>
  <c r="Z1810" i="16"/>
  <c r="AA1810" i="16"/>
  <c r="AB1810" i="16" s="1"/>
  <c r="AC1810" i="16"/>
  <c r="AD1810" i="16"/>
  <c r="AE1810" i="16" s="1"/>
  <c r="AF1810" i="16"/>
  <c r="AG1810" i="16"/>
  <c r="AH1810" i="16" s="1"/>
  <c r="AI1810" i="16"/>
  <c r="AJ1810" i="16"/>
  <c r="AK1810" i="16" s="1"/>
  <c r="AL1810" i="16"/>
  <c r="B1811" i="16"/>
  <c r="C1811" i="16"/>
  <c r="D1811" i="16"/>
  <c r="E1811" i="16"/>
  <c r="F1811" i="16"/>
  <c r="I1811" i="16"/>
  <c r="J1811" i="16" s="1"/>
  <c r="K1811" i="16"/>
  <c r="L1811" i="16"/>
  <c r="M1811" i="16" s="1"/>
  <c r="N1811" i="16"/>
  <c r="O1811" i="16"/>
  <c r="P1811" i="16" s="1"/>
  <c r="Q1811" i="16"/>
  <c r="R1811" i="16"/>
  <c r="S1811" i="16" s="1"/>
  <c r="T1811" i="16"/>
  <c r="U1811" i="16"/>
  <c r="V1811" i="16" s="1"/>
  <c r="W1811" i="16"/>
  <c r="X1811" i="16"/>
  <c r="Y1811" i="16" s="1"/>
  <c r="Z1811" i="16"/>
  <c r="AA1811" i="16"/>
  <c r="AB1811" i="16" s="1"/>
  <c r="AC1811" i="16"/>
  <c r="AD1811" i="16"/>
  <c r="AE1811" i="16" s="1"/>
  <c r="AF1811" i="16"/>
  <c r="AG1811" i="16"/>
  <c r="AH1811" i="16" s="1"/>
  <c r="AI1811" i="16"/>
  <c r="AJ1811" i="16"/>
  <c r="AK1811" i="16" s="1"/>
  <c r="AL1811" i="16"/>
  <c r="B1812" i="16"/>
  <c r="C1812" i="16"/>
  <c r="D1812" i="16"/>
  <c r="E1812" i="16"/>
  <c r="F1812" i="16"/>
  <c r="I1812" i="16"/>
  <c r="K1812" i="16"/>
  <c r="L1812" i="16"/>
  <c r="M1812" i="16" s="1"/>
  <c r="N1812" i="16"/>
  <c r="O1812" i="16"/>
  <c r="P1812" i="16" s="1"/>
  <c r="Q1812" i="16"/>
  <c r="R1812" i="16"/>
  <c r="S1812" i="16" s="1"/>
  <c r="T1812" i="16"/>
  <c r="U1812" i="16"/>
  <c r="V1812" i="16" s="1"/>
  <c r="W1812" i="16"/>
  <c r="X1812" i="16"/>
  <c r="Y1812" i="16" s="1"/>
  <c r="Z1812" i="16"/>
  <c r="AA1812" i="16"/>
  <c r="AB1812" i="16" s="1"/>
  <c r="AC1812" i="16"/>
  <c r="AD1812" i="16"/>
  <c r="AE1812" i="16" s="1"/>
  <c r="AF1812" i="16"/>
  <c r="AG1812" i="16"/>
  <c r="AH1812" i="16" s="1"/>
  <c r="AI1812" i="16"/>
  <c r="AJ1812" i="16"/>
  <c r="AK1812" i="16" s="1"/>
  <c r="AL1812" i="16"/>
  <c r="B1813" i="16"/>
  <c r="C1813" i="16"/>
  <c r="D1813" i="16"/>
  <c r="E1813" i="16"/>
  <c r="F1813" i="16"/>
  <c r="I1813" i="16"/>
  <c r="J1813" i="16" s="1"/>
  <c r="K1813" i="16"/>
  <c r="L1813" i="16"/>
  <c r="M1813" i="16" s="1"/>
  <c r="N1813" i="16"/>
  <c r="O1813" i="16"/>
  <c r="P1813" i="16" s="1"/>
  <c r="Q1813" i="16"/>
  <c r="R1813" i="16"/>
  <c r="S1813" i="16" s="1"/>
  <c r="T1813" i="16"/>
  <c r="U1813" i="16"/>
  <c r="V1813" i="16" s="1"/>
  <c r="W1813" i="16"/>
  <c r="X1813" i="16"/>
  <c r="Y1813" i="16" s="1"/>
  <c r="Z1813" i="16"/>
  <c r="AA1813" i="16"/>
  <c r="AB1813" i="16" s="1"/>
  <c r="AC1813" i="16"/>
  <c r="AD1813" i="16"/>
  <c r="AE1813" i="16" s="1"/>
  <c r="AF1813" i="16"/>
  <c r="AG1813" i="16"/>
  <c r="AH1813" i="16" s="1"/>
  <c r="AI1813" i="16"/>
  <c r="AJ1813" i="16"/>
  <c r="AK1813" i="16" s="1"/>
  <c r="AL1813" i="16"/>
  <c r="B1814" i="16"/>
  <c r="C1814" i="16"/>
  <c r="D1814" i="16"/>
  <c r="E1814" i="16"/>
  <c r="F1814" i="16"/>
  <c r="I1814" i="16"/>
  <c r="K1814" i="16"/>
  <c r="L1814" i="16"/>
  <c r="M1814" i="16" s="1"/>
  <c r="N1814" i="16"/>
  <c r="O1814" i="16"/>
  <c r="P1814" i="16" s="1"/>
  <c r="Q1814" i="16"/>
  <c r="R1814" i="16"/>
  <c r="S1814" i="16" s="1"/>
  <c r="T1814" i="16"/>
  <c r="U1814" i="16"/>
  <c r="V1814" i="16" s="1"/>
  <c r="W1814" i="16"/>
  <c r="X1814" i="16"/>
  <c r="Y1814" i="16" s="1"/>
  <c r="Z1814" i="16"/>
  <c r="AA1814" i="16"/>
  <c r="AB1814" i="16" s="1"/>
  <c r="AC1814" i="16"/>
  <c r="AD1814" i="16"/>
  <c r="AE1814" i="16" s="1"/>
  <c r="AF1814" i="16"/>
  <c r="AG1814" i="16"/>
  <c r="AH1814" i="16" s="1"/>
  <c r="AI1814" i="16"/>
  <c r="AJ1814" i="16"/>
  <c r="AK1814" i="16" s="1"/>
  <c r="AL1814" i="16"/>
  <c r="B1815" i="16"/>
  <c r="C1815" i="16"/>
  <c r="D1815" i="16"/>
  <c r="E1815" i="16"/>
  <c r="F1815" i="16"/>
  <c r="I1815" i="16"/>
  <c r="J1815" i="16" s="1"/>
  <c r="K1815" i="16"/>
  <c r="L1815" i="16"/>
  <c r="M1815" i="16" s="1"/>
  <c r="N1815" i="16"/>
  <c r="O1815" i="16"/>
  <c r="P1815" i="16" s="1"/>
  <c r="Q1815" i="16"/>
  <c r="R1815" i="16"/>
  <c r="S1815" i="16" s="1"/>
  <c r="T1815" i="16"/>
  <c r="U1815" i="16"/>
  <c r="V1815" i="16" s="1"/>
  <c r="W1815" i="16"/>
  <c r="X1815" i="16"/>
  <c r="Y1815" i="16" s="1"/>
  <c r="Z1815" i="16"/>
  <c r="AA1815" i="16"/>
  <c r="AB1815" i="16" s="1"/>
  <c r="AC1815" i="16"/>
  <c r="AD1815" i="16"/>
  <c r="AE1815" i="16" s="1"/>
  <c r="AF1815" i="16"/>
  <c r="AG1815" i="16"/>
  <c r="AH1815" i="16" s="1"/>
  <c r="AI1815" i="16"/>
  <c r="AJ1815" i="16"/>
  <c r="AK1815" i="16" s="1"/>
  <c r="AL1815" i="16"/>
  <c r="B1816" i="16"/>
  <c r="C1816" i="16"/>
  <c r="D1816" i="16"/>
  <c r="E1816" i="16"/>
  <c r="F1816" i="16"/>
  <c r="I1816" i="16"/>
  <c r="K1816" i="16"/>
  <c r="L1816" i="16"/>
  <c r="M1816" i="16" s="1"/>
  <c r="N1816" i="16"/>
  <c r="O1816" i="16"/>
  <c r="P1816" i="16" s="1"/>
  <c r="Q1816" i="16"/>
  <c r="R1816" i="16"/>
  <c r="S1816" i="16" s="1"/>
  <c r="T1816" i="16"/>
  <c r="U1816" i="16"/>
  <c r="V1816" i="16" s="1"/>
  <c r="W1816" i="16"/>
  <c r="X1816" i="16"/>
  <c r="Y1816" i="16" s="1"/>
  <c r="Z1816" i="16"/>
  <c r="AA1816" i="16"/>
  <c r="AB1816" i="16" s="1"/>
  <c r="AC1816" i="16"/>
  <c r="AD1816" i="16"/>
  <c r="AE1816" i="16" s="1"/>
  <c r="AF1816" i="16"/>
  <c r="AG1816" i="16"/>
  <c r="AH1816" i="16" s="1"/>
  <c r="AI1816" i="16"/>
  <c r="AJ1816" i="16"/>
  <c r="AK1816" i="16" s="1"/>
  <c r="AL1816" i="16"/>
  <c r="B1817" i="16"/>
  <c r="C1817" i="16"/>
  <c r="D1817" i="16"/>
  <c r="E1817" i="16"/>
  <c r="F1817" i="16"/>
  <c r="I1817" i="16"/>
  <c r="J1817" i="16" s="1"/>
  <c r="K1817" i="16"/>
  <c r="L1817" i="16"/>
  <c r="M1817" i="16" s="1"/>
  <c r="N1817" i="16"/>
  <c r="O1817" i="16"/>
  <c r="P1817" i="16" s="1"/>
  <c r="Q1817" i="16"/>
  <c r="R1817" i="16"/>
  <c r="S1817" i="16" s="1"/>
  <c r="T1817" i="16"/>
  <c r="U1817" i="16"/>
  <c r="V1817" i="16" s="1"/>
  <c r="W1817" i="16"/>
  <c r="X1817" i="16"/>
  <c r="Y1817" i="16" s="1"/>
  <c r="Z1817" i="16"/>
  <c r="AA1817" i="16"/>
  <c r="AB1817" i="16" s="1"/>
  <c r="AC1817" i="16"/>
  <c r="AD1817" i="16"/>
  <c r="AE1817" i="16" s="1"/>
  <c r="AF1817" i="16"/>
  <c r="AG1817" i="16"/>
  <c r="AH1817" i="16" s="1"/>
  <c r="AI1817" i="16"/>
  <c r="AJ1817" i="16"/>
  <c r="AK1817" i="16" s="1"/>
  <c r="AL1817" i="16"/>
  <c r="B1818" i="16"/>
  <c r="C1818" i="16"/>
  <c r="D1818" i="16"/>
  <c r="E1818" i="16"/>
  <c r="F1818" i="16"/>
  <c r="I1818" i="16"/>
  <c r="K1818" i="16"/>
  <c r="L1818" i="16"/>
  <c r="M1818" i="16" s="1"/>
  <c r="N1818" i="16"/>
  <c r="O1818" i="16"/>
  <c r="P1818" i="16" s="1"/>
  <c r="Q1818" i="16"/>
  <c r="R1818" i="16"/>
  <c r="S1818" i="16" s="1"/>
  <c r="T1818" i="16"/>
  <c r="U1818" i="16"/>
  <c r="V1818" i="16" s="1"/>
  <c r="W1818" i="16"/>
  <c r="X1818" i="16"/>
  <c r="Y1818" i="16" s="1"/>
  <c r="Z1818" i="16"/>
  <c r="AA1818" i="16"/>
  <c r="AB1818" i="16" s="1"/>
  <c r="AC1818" i="16"/>
  <c r="AD1818" i="16"/>
  <c r="AE1818" i="16" s="1"/>
  <c r="AF1818" i="16"/>
  <c r="AG1818" i="16"/>
  <c r="AH1818" i="16" s="1"/>
  <c r="AI1818" i="16"/>
  <c r="AJ1818" i="16"/>
  <c r="AK1818" i="16" s="1"/>
  <c r="AL1818" i="16"/>
  <c r="B1819" i="16"/>
  <c r="C1819" i="16"/>
  <c r="D1819" i="16"/>
  <c r="E1819" i="16"/>
  <c r="F1819" i="16"/>
  <c r="I1819" i="16"/>
  <c r="J1819" i="16" s="1"/>
  <c r="K1819" i="16"/>
  <c r="L1819" i="16"/>
  <c r="M1819" i="16" s="1"/>
  <c r="N1819" i="16"/>
  <c r="O1819" i="16"/>
  <c r="P1819" i="16" s="1"/>
  <c r="Q1819" i="16"/>
  <c r="R1819" i="16"/>
  <c r="S1819" i="16" s="1"/>
  <c r="T1819" i="16"/>
  <c r="U1819" i="16"/>
  <c r="V1819" i="16" s="1"/>
  <c r="W1819" i="16"/>
  <c r="X1819" i="16"/>
  <c r="Y1819" i="16" s="1"/>
  <c r="Z1819" i="16"/>
  <c r="AA1819" i="16"/>
  <c r="AB1819" i="16" s="1"/>
  <c r="AC1819" i="16"/>
  <c r="AD1819" i="16"/>
  <c r="AE1819" i="16" s="1"/>
  <c r="AF1819" i="16"/>
  <c r="AG1819" i="16"/>
  <c r="AH1819" i="16" s="1"/>
  <c r="AI1819" i="16"/>
  <c r="AJ1819" i="16"/>
  <c r="AK1819" i="16" s="1"/>
  <c r="AL1819" i="16"/>
  <c r="B1820" i="16"/>
  <c r="C1820" i="16"/>
  <c r="D1820" i="16"/>
  <c r="E1820" i="16"/>
  <c r="F1820" i="16"/>
  <c r="I1820" i="16"/>
  <c r="K1820" i="16"/>
  <c r="L1820" i="16"/>
  <c r="M1820" i="16" s="1"/>
  <c r="N1820" i="16"/>
  <c r="O1820" i="16"/>
  <c r="P1820" i="16" s="1"/>
  <c r="Q1820" i="16"/>
  <c r="R1820" i="16"/>
  <c r="S1820" i="16" s="1"/>
  <c r="T1820" i="16"/>
  <c r="U1820" i="16"/>
  <c r="V1820" i="16" s="1"/>
  <c r="W1820" i="16"/>
  <c r="X1820" i="16"/>
  <c r="Y1820" i="16" s="1"/>
  <c r="Z1820" i="16"/>
  <c r="AA1820" i="16"/>
  <c r="AB1820" i="16" s="1"/>
  <c r="AC1820" i="16"/>
  <c r="AD1820" i="16"/>
  <c r="AE1820" i="16" s="1"/>
  <c r="AF1820" i="16"/>
  <c r="AG1820" i="16"/>
  <c r="AH1820" i="16" s="1"/>
  <c r="AI1820" i="16"/>
  <c r="AJ1820" i="16"/>
  <c r="AK1820" i="16" s="1"/>
  <c r="AL1820" i="16"/>
  <c r="B1821" i="16"/>
  <c r="C1821" i="16"/>
  <c r="D1821" i="16"/>
  <c r="E1821" i="16"/>
  <c r="F1821" i="16"/>
  <c r="I1821" i="16"/>
  <c r="J1821" i="16" s="1"/>
  <c r="K1821" i="16"/>
  <c r="L1821" i="16"/>
  <c r="M1821" i="16" s="1"/>
  <c r="N1821" i="16"/>
  <c r="O1821" i="16"/>
  <c r="P1821" i="16" s="1"/>
  <c r="Q1821" i="16"/>
  <c r="R1821" i="16"/>
  <c r="S1821" i="16" s="1"/>
  <c r="T1821" i="16"/>
  <c r="U1821" i="16"/>
  <c r="V1821" i="16" s="1"/>
  <c r="W1821" i="16"/>
  <c r="X1821" i="16"/>
  <c r="Y1821" i="16" s="1"/>
  <c r="Z1821" i="16"/>
  <c r="AA1821" i="16"/>
  <c r="AB1821" i="16" s="1"/>
  <c r="AC1821" i="16"/>
  <c r="AD1821" i="16"/>
  <c r="AE1821" i="16" s="1"/>
  <c r="AF1821" i="16"/>
  <c r="AG1821" i="16"/>
  <c r="AH1821" i="16" s="1"/>
  <c r="AI1821" i="16"/>
  <c r="AJ1821" i="16"/>
  <c r="AK1821" i="16" s="1"/>
  <c r="AL1821" i="16"/>
  <c r="B1822" i="16"/>
  <c r="C1822" i="16"/>
  <c r="D1822" i="16"/>
  <c r="E1822" i="16"/>
  <c r="F1822" i="16"/>
  <c r="I1822" i="16"/>
  <c r="K1822" i="16"/>
  <c r="L1822" i="16"/>
  <c r="M1822" i="16" s="1"/>
  <c r="N1822" i="16"/>
  <c r="O1822" i="16"/>
  <c r="P1822" i="16" s="1"/>
  <c r="Q1822" i="16"/>
  <c r="R1822" i="16"/>
  <c r="S1822" i="16" s="1"/>
  <c r="T1822" i="16"/>
  <c r="U1822" i="16"/>
  <c r="V1822" i="16" s="1"/>
  <c r="W1822" i="16"/>
  <c r="X1822" i="16"/>
  <c r="Y1822" i="16" s="1"/>
  <c r="Z1822" i="16"/>
  <c r="AA1822" i="16"/>
  <c r="AB1822" i="16" s="1"/>
  <c r="AC1822" i="16"/>
  <c r="AD1822" i="16"/>
  <c r="AE1822" i="16" s="1"/>
  <c r="AF1822" i="16"/>
  <c r="AG1822" i="16"/>
  <c r="AH1822" i="16" s="1"/>
  <c r="AI1822" i="16"/>
  <c r="AJ1822" i="16"/>
  <c r="AK1822" i="16" s="1"/>
  <c r="AL1822" i="16"/>
  <c r="B1823" i="16"/>
  <c r="C1823" i="16"/>
  <c r="D1823" i="16"/>
  <c r="E1823" i="16"/>
  <c r="F1823" i="16"/>
  <c r="I1823" i="16"/>
  <c r="J1823" i="16" s="1"/>
  <c r="K1823" i="16"/>
  <c r="L1823" i="16"/>
  <c r="M1823" i="16" s="1"/>
  <c r="N1823" i="16"/>
  <c r="O1823" i="16"/>
  <c r="P1823" i="16" s="1"/>
  <c r="Q1823" i="16"/>
  <c r="R1823" i="16"/>
  <c r="S1823" i="16" s="1"/>
  <c r="T1823" i="16"/>
  <c r="U1823" i="16"/>
  <c r="V1823" i="16" s="1"/>
  <c r="W1823" i="16"/>
  <c r="X1823" i="16"/>
  <c r="Y1823" i="16" s="1"/>
  <c r="Z1823" i="16"/>
  <c r="AA1823" i="16"/>
  <c r="AB1823" i="16" s="1"/>
  <c r="AC1823" i="16"/>
  <c r="AD1823" i="16"/>
  <c r="AE1823" i="16" s="1"/>
  <c r="AF1823" i="16"/>
  <c r="AG1823" i="16"/>
  <c r="AH1823" i="16" s="1"/>
  <c r="AI1823" i="16"/>
  <c r="AJ1823" i="16"/>
  <c r="AK1823" i="16" s="1"/>
  <c r="AL1823" i="16"/>
  <c r="B1824" i="16"/>
  <c r="C1824" i="16"/>
  <c r="D1824" i="16"/>
  <c r="E1824" i="16"/>
  <c r="F1824" i="16"/>
  <c r="I1824" i="16"/>
  <c r="K1824" i="16"/>
  <c r="L1824" i="16"/>
  <c r="M1824" i="16" s="1"/>
  <c r="N1824" i="16"/>
  <c r="O1824" i="16"/>
  <c r="P1824" i="16" s="1"/>
  <c r="Q1824" i="16"/>
  <c r="R1824" i="16"/>
  <c r="S1824" i="16" s="1"/>
  <c r="T1824" i="16"/>
  <c r="U1824" i="16"/>
  <c r="V1824" i="16" s="1"/>
  <c r="W1824" i="16"/>
  <c r="X1824" i="16"/>
  <c r="Y1824" i="16" s="1"/>
  <c r="Z1824" i="16"/>
  <c r="AA1824" i="16"/>
  <c r="AB1824" i="16" s="1"/>
  <c r="AC1824" i="16"/>
  <c r="AD1824" i="16"/>
  <c r="AE1824" i="16" s="1"/>
  <c r="AF1824" i="16"/>
  <c r="AG1824" i="16"/>
  <c r="AH1824" i="16" s="1"/>
  <c r="AI1824" i="16"/>
  <c r="AJ1824" i="16"/>
  <c r="AK1824" i="16" s="1"/>
  <c r="AL1824" i="16"/>
  <c r="B1825" i="16"/>
  <c r="C1825" i="16"/>
  <c r="D1825" i="16"/>
  <c r="E1825" i="16"/>
  <c r="F1825" i="16"/>
  <c r="I1825" i="16"/>
  <c r="J1825" i="16" s="1"/>
  <c r="K1825" i="16"/>
  <c r="L1825" i="16"/>
  <c r="M1825" i="16" s="1"/>
  <c r="N1825" i="16"/>
  <c r="O1825" i="16"/>
  <c r="P1825" i="16" s="1"/>
  <c r="Q1825" i="16"/>
  <c r="R1825" i="16"/>
  <c r="S1825" i="16" s="1"/>
  <c r="T1825" i="16"/>
  <c r="U1825" i="16"/>
  <c r="V1825" i="16" s="1"/>
  <c r="W1825" i="16"/>
  <c r="X1825" i="16"/>
  <c r="Y1825" i="16" s="1"/>
  <c r="Z1825" i="16"/>
  <c r="AA1825" i="16"/>
  <c r="AB1825" i="16" s="1"/>
  <c r="AC1825" i="16"/>
  <c r="AD1825" i="16"/>
  <c r="AE1825" i="16" s="1"/>
  <c r="AF1825" i="16"/>
  <c r="AG1825" i="16"/>
  <c r="AH1825" i="16" s="1"/>
  <c r="AI1825" i="16"/>
  <c r="AJ1825" i="16"/>
  <c r="AK1825" i="16" s="1"/>
  <c r="AL1825" i="16"/>
  <c r="B1826" i="16"/>
  <c r="C1826" i="16"/>
  <c r="D1826" i="16"/>
  <c r="E1826" i="16"/>
  <c r="F1826" i="16"/>
  <c r="I1826" i="16"/>
  <c r="K1826" i="16"/>
  <c r="L1826" i="16"/>
  <c r="M1826" i="16" s="1"/>
  <c r="N1826" i="16"/>
  <c r="O1826" i="16"/>
  <c r="P1826" i="16" s="1"/>
  <c r="Q1826" i="16"/>
  <c r="R1826" i="16"/>
  <c r="S1826" i="16" s="1"/>
  <c r="T1826" i="16"/>
  <c r="U1826" i="16"/>
  <c r="V1826" i="16" s="1"/>
  <c r="W1826" i="16"/>
  <c r="X1826" i="16"/>
  <c r="Y1826" i="16" s="1"/>
  <c r="Z1826" i="16"/>
  <c r="AA1826" i="16"/>
  <c r="AB1826" i="16" s="1"/>
  <c r="AC1826" i="16"/>
  <c r="AD1826" i="16"/>
  <c r="AE1826" i="16" s="1"/>
  <c r="AF1826" i="16"/>
  <c r="AG1826" i="16"/>
  <c r="AH1826" i="16" s="1"/>
  <c r="AI1826" i="16"/>
  <c r="AJ1826" i="16"/>
  <c r="AK1826" i="16" s="1"/>
  <c r="AL1826" i="16"/>
  <c r="B1827" i="16"/>
  <c r="C1827" i="16"/>
  <c r="D1827" i="16"/>
  <c r="E1827" i="16"/>
  <c r="F1827" i="16"/>
  <c r="I1827" i="16"/>
  <c r="J1827" i="16" s="1"/>
  <c r="K1827" i="16"/>
  <c r="L1827" i="16"/>
  <c r="M1827" i="16" s="1"/>
  <c r="N1827" i="16"/>
  <c r="O1827" i="16"/>
  <c r="P1827" i="16" s="1"/>
  <c r="Q1827" i="16"/>
  <c r="R1827" i="16"/>
  <c r="S1827" i="16" s="1"/>
  <c r="T1827" i="16"/>
  <c r="U1827" i="16"/>
  <c r="V1827" i="16" s="1"/>
  <c r="W1827" i="16"/>
  <c r="X1827" i="16"/>
  <c r="Y1827" i="16" s="1"/>
  <c r="Z1827" i="16"/>
  <c r="AA1827" i="16"/>
  <c r="AB1827" i="16" s="1"/>
  <c r="AC1827" i="16"/>
  <c r="AD1827" i="16"/>
  <c r="AE1827" i="16" s="1"/>
  <c r="AF1827" i="16"/>
  <c r="AG1827" i="16"/>
  <c r="AH1827" i="16" s="1"/>
  <c r="AI1827" i="16"/>
  <c r="AJ1827" i="16"/>
  <c r="AK1827" i="16" s="1"/>
  <c r="AL1827" i="16"/>
  <c r="B1828" i="16"/>
  <c r="C1828" i="16"/>
  <c r="D1828" i="16"/>
  <c r="E1828" i="16"/>
  <c r="F1828" i="16"/>
  <c r="I1828" i="16"/>
  <c r="K1828" i="16"/>
  <c r="L1828" i="16"/>
  <c r="M1828" i="16" s="1"/>
  <c r="N1828" i="16"/>
  <c r="O1828" i="16"/>
  <c r="P1828" i="16" s="1"/>
  <c r="Q1828" i="16"/>
  <c r="R1828" i="16"/>
  <c r="S1828" i="16" s="1"/>
  <c r="T1828" i="16"/>
  <c r="U1828" i="16"/>
  <c r="V1828" i="16" s="1"/>
  <c r="W1828" i="16"/>
  <c r="X1828" i="16"/>
  <c r="Y1828" i="16" s="1"/>
  <c r="Z1828" i="16"/>
  <c r="AA1828" i="16"/>
  <c r="AB1828" i="16" s="1"/>
  <c r="AC1828" i="16"/>
  <c r="AD1828" i="16"/>
  <c r="AE1828" i="16" s="1"/>
  <c r="AF1828" i="16"/>
  <c r="AG1828" i="16"/>
  <c r="AH1828" i="16" s="1"/>
  <c r="AI1828" i="16"/>
  <c r="AJ1828" i="16"/>
  <c r="AK1828" i="16" s="1"/>
  <c r="AL1828" i="16"/>
  <c r="B1829" i="16"/>
  <c r="C1829" i="16"/>
  <c r="D1829" i="16"/>
  <c r="E1829" i="16"/>
  <c r="F1829" i="16"/>
  <c r="I1829" i="16"/>
  <c r="J1829" i="16" s="1"/>
  <c r="K1829" i="16"/>
  <c r="L1829" i="16"/>
  <c r="M1829" i="16" s="1"/>
  <c r="N1829" i="16"/>
  <c r="O1829" i="16"/>
  <c r="P1829" i="16" s="1"/>
  <c r="Q1829" i="16"/>
  <c r="R1829" i="16"/>
  <c r="S1829" i="16" s="1"/>
  <c r="T1829" i="16"/>
  <c r="U1829" i="16"/>
  <c r="V1829" i="16" s="1"/>
  <c r="W1829" i="16"/>
  <c r="X1829" i="16"/>
  <c r="Y1829" i="16" s="1"/>
  <c r="Z1829" i="16"/>
  <c r="AA1829" i="16"/>
  <c r="AB1829" i="16" s="1"/>
  <c r="AC1829" i="16"/>
  <c r="AD1829" i="16"/>
  <c r="AE1829" i="16" s="1"/>
  <c r="AF1829" i="16"/>
  <c r="AG1829" i="16"/>
  <c r="AH1829" i="16" s="1"/>
  <c r="AI1829" i="16"/>
  <c r="AJ1829" i="16"/>
  <c r="AK1829" i="16" s="1"/>
  <c r="AL1829" i="16"/>
  <c r="B1830" i="16"/>
  <c r="C1830" i="16"/>
  <c r="D1830" i="16"/>
  <c r="E1830" i="16"/>
  <c r="F1830" i="16"/>
  <c r="I1830" i="16"/>
  <c r="K1830" i="16"/>
  <c r="L1830" i="16"/>
  <c r="M1830" i="16" s="1"/>
  <c r="N1830" i="16"/>
  <c r="O1830" i="16"/>
  <c r="P1830" i="16" s="1"/>
  <c r="Q1830" i="16"/>
  <c r="R1830" i="16"/>
  <c r="S1830" i="16" s="1"/>
  <c r="T1830" i="16"/>
  <c r="U1830" i="16"/>
  <c r="V1830" i="16" s="1"/>
  <c r="W1830" i="16"/>
  <c r="X1830" i="16"/>
  <c r="Y1830" i="16" s="1"/>
  <c r="Z1830" i="16"/>
  <c r="AA1830" i="16"/>
  <c r="AB1830" i="16" s="1"/>
  <c r="AC1830" i="16"/>
  <c r="AD1830" i="16"/>
  <c r="AE1830" i="16" s="1"/>
  <c r="AF1830" i="16"/>
  <c r="AG1830" i="16"/>
  <c r="AH1830" i="16" s="1"/>
  <c r="AI1830" i="16"/>
  <c r="AJ1830" i="16"/>
  <c r="AK1830" i="16" s="1"/>
  <c r="AL1830" i="16"/>
  <c r="B1831" i="16"/>
  <c r="C1831" i="16"/>
  <c r="D1831" i="16"/>
  <c r="E1831" i="16"/>
  <c r="F1831" i="16"/>
  <c r="I1831" i="16"/>
  <c r="J1831" i="16" s="1"/>
  <c r="K1831" i="16"/>
  <c r="L1831" i="16"/>
  <c r="M1831" i="16" s="1"/>
  <c r="N1831" i="16"/>
  <c r="O1831" i="16"/>
  <c r="P1831" i="16" s="1"/>
  <c r="Q1831" i="16"/>
  <c r="R1831" i="16"/>
  <c r="S1831" i="16" s="1"/>
  <c r="T1831" i="16"/>
  <c r="U1831" i="16"/>
  <c r="V1831" i="16" s="1"/>
  <c r="W1831" i="16"/>
  <c r="X1831" i="16"/>
  <c r="Y1831" i="16" s="1"/>
  <c r="Z1831" i="16"/>
  <c r="AA1831" i="16"/>
  <c r="AB1831" i="16" s="1"/>
  <c r="AC1831" i="16"/>
  <c r="AD1831" i="16"/>
  <c r="AE1831" i="16" s="1"/>
  <c r="AF1831" i="16"/>
  <c r="AG1831" i="16"/>
  <c r="AH1831" i="16" s="1"/>
  <c r="AI1831" i="16"/>
  <c r="AJ1831" i="16"/>
  <c r="AK1831" i="16" s="1"/>
  <c r="AL1831" i="16"/>
  <c r="B1832" i="16"/>
  <c r="C1832" i="16"/>
  <c r="D1832" i="16"/>
  <c r="E1832" i="16"/>
  <c r="F1832" i="16"/>
  <c r="I1832" i="16"/>
  <c r="K1832" i="16"/>
  <c r="L1832" i="16"/>
  <c r="M1832" i="16" s="1"/>
  <c r="N1832" i="16"/>
  <c r="O1832" i="16"/>
  <c r="P1832" i="16" s="1"/>
  <c r="Q1832" i="16"/>
  <c r="R1832" i="16"/>
  <c r="S1832" i="16" s="1"/>
  <c r="T1832" i="16"/>
  <c r="U1832" i="16"/>
  <c r="V1832" i="16" s="1"/>
  <c r="W1832" i="16"/>
  <c r="X1832" i="16"/>
  <c r="Y1832" i="16" s="1"/>
  <c r="Z1832" i="16"/>
  <c r="AA1832" i="16"/>
  <c r="AB1832" i="16" s="1"/>
  <c r="AC1832" i="16"/>
  <c r="AD1832" i="16"/>
  <c r="AE1832" i="16" s="1"/>
  <c r="AF1832" i="16"/>
  <c r="AG1832" i="16"/>
  <c r="AH1832" i="16" s="1"/>
  <c r="AI1832" i="16"/>
  <c r="AJ1832" i="16"/>
  <c r="AK1832" i="16" s="1"/>
  <c r="AL1832" i="16"/>
  <c r="B1833" i="16"/>
  <c r="C1833" i="16"/>
  <c r="D1833" i="16"/>
  <c r="E1833" i="16"/>
  <c r="F1833" i="16"/>
  <c r="I1833" i="16"/>
  <c r="J1833" i="16" s="1"/>
  <c r="K1833" i="16"/>
  <c r="L1833" i="16"/>
  <c r="M1833" i="16" s="1"/>
  <c r="N1833" i="16"/>
  <c r="O1833" i="16"/>
  <c r="P1833" i="16" s="1"/>
  <c r="Q1833" i="16"/>
  <c r="R1833" i="16"/>
  <c r="S1833" i="16" s="1"/>
  <c r="T1833" i="16"/>
  <c r="U1833" i="16"/>
  <c r="V1833" i="16" s="1"/>
  <c r="W1833" i="16"/>
  <c r="X1833" i="16"/>
  <c r="Y1833" i="16" s="1"/>
  <c r="Z1833" i="16"/>
  <c r="AA1833" i="16"/>
  <c r="AB1833" i="16" s="1"/>
  <c r="AC1833" i="16"/>
  <c r="AD1833" i="16"/>
  <c r="AE1833" i="16" s="1"/>
  <c r="AF1833" i="16"/>
  <c r="AG1833" i="16"/>
  <c r="AH1833" i="16" s="1"/>
  <c r="AI1833" i="16"/>
  <c r="AJ1833" i="16"/>
  <c r="AK1833" i="16" s="1"/>
  <c r="AL1833" i="16"/>
  <c r="B1834" i="16"/>
  <c r="C1834" i="16"/>
  <c r="D1834" i="16"/>
  <c r="E1834" i="16"/>
  <c r="F1834" i="16"/>
  <c r="I1834" i="16"/>
  <c r="K1834" i="16"/>
  <c r="L1834" i="16"/>
  <c r="M1834" i="16" s="1"/>
  <c r="N1834" i="16"/>
  <c r="O1834" i="16"/>
  <c r="P1834" i="16" s="1"/>
  <c r="Q1834" i="16"/>
  <c r="R1834" i="16"/>
  <c r="S1834" i="16" s="1"/>
  <c r="T1834" i="16"/>
  <c r="U1834" i="16"/>
  <c r="V1834" i="16" s="1"/>
  <c r="W1834" i="16"/>
  <c r="X1834" i="16"/>
  <c r="Y1834" i="16" s="1"/>
  <c r="Z1834" i="16"/>
  <c r="AA1834" i="16"/>
  <c r="AB1834" i="16" s="1"/>
  <c r="AC1834" i="16"/>
  <c r="AD1834" i="16"/>
  <c r="AE1834" i="16" s="1"/>
  <c r="AF1834" i="16"/>
  <c r="AG1834" i="16"/>
  <c r="AH1834" i="16" s="1"/>
  <c r="AI1834" i="16"/>
  <c r="AJ1834" i="16"/>
  <c r="AK1834" i="16" s="1"/>
  <c r="AL1834" i="16"/>
  <c r="B1835" i="16"/>
  <c r="C1835" i="16"/>
  <c r="D1835" i="16"/>
  <c r="E1835" i="16"/>
  <c r="F1835" i="16"/>
  <c r="I1835" i="16"/>
  <c r="J1835" i="16" s="1"/>
  <c r="K1835" i="16"/>
  <c r="L1835" i="16"/>
  <c r="M1835" i="16" s="1"/>
  <c r="N1835" i="16"/>
  <c r="O1835" i="16"/>
  <c r="P1835" i="16" s="1"/>
  <c r="Q1835" i="16"/>
  <c r="R1835" i="16"/>
  <c r="S1835" i="16" s="1"/>
  <c r="T1835" i="16"/>
  <c r="U1835" i="16"/>
  <c r="V1835" i="16" s="1"/>
  <c r="W1835" i="16"/>
  <c r="X1835" i="16"/>
  <c r="Y1835" i="16" s="1"/>
  <c r="Z1835" i="16"/>
  <c r="AA1835" i="16"/>
  <c r="AB1835" i="16" s="1"/>
  <c r="AC1835" i="16"/>
  <c r="AD1835" i="16"/>
  <c r="AE1835" i="16" s="1"/>
  <c r="AF1835" i="16"/>
  <c r="AG1835" i="16"/>
  <c r="AH1835" i="16" s="1"/>
  <c r="AI1835" i="16"/>
  <c r="AJ1835" i="16"/>
  <c r="AK1835" i="16" s="1"/>
  <c r="AL1835" i="16"/>
  <c r="B1836" i="16"/>
  <c r="C1836" i="16"/>
  <c r="D1836" i="16"/>
  <c r="E1836" i="16"/>
  <c r="F1836" i="16"/>
  <c r="I1836" i="16"/>
  <c r="K1836" i="16"/>
  <c r="L1836" i="16"/>
  <c r="M1836" i="16" s="1"/>
  <c r="N1836" i="16"/>
  <c r="O1836" i="16"/>
  <c r="P1836" i="16" s="1"/>
  <c r="Q1836" i="16"/>
  <c r="R1836" i="16"/>
  <c r="S1836" i="16" s="1"/>
  <c r="T1836" i="16"/>
  <c r="U1836" i="16"/>
  <c r="V1836" i="16" s="1"/>
  <c r="W1836" i="16"/>
  <c r="X1836" i="16"/>
  <c r="Y1836" i="16" s="1"/>
  <c r="Z1836" i="16"/>
  <c r="AA1836" i="16"/>
  <c r="AB1836" i="16" s="1"/>
  <c r="AC1836" i="16"/>
  <c r="AD1836" i="16"/>
  <c r="AE1836" i="16" s="1"/>
  <c r="AF1836" i="16"/>
  <c r="AG1836" i="16"/>
  <c r="AH1836" i="16" s="1"/>
  <c r="AI1836" i="16"/>
  <c r="AJ1836" i="16"/>
  <c r="AK1836" i="16" s="1"/>
  <c r="AL1836" i="16"/>
  <c r="B1837" i="16"/>
  <c r="C1837" i="16"/>
  <c r="D1837" i="16"/>
  <c r="E1837" i="16"/>
  <c r="F1837" i="16"/>
  <c r="I1837" i="16"/>
  <c r="J1837" i="16" s="1"/>
  <c r="K1837" i="16"/>
  <c r="L1837" i="16"/>
  <c r="M1837" i="16" s="1"/>
  <c r="N1837" i="16"/>
  <c r="O1837" i="16"/>
  <c r="P1837" i="16" s="1"/>
  <c r="Q1837" i="16"/>
  <c r="R1837" i="16"/>
  <c r="S1837" i="16" s="1"/>
  <c r="T1837" i="16"/>
  <c r="U1837" i="16"/>
  <c r="V1837" i="16" s="1"/>
  <c r="W1837" i="16"/>
  <c r="X1837" i="16"/>
  <c r="Y1837" i="16" s="1"/>
  <c r="Z1837" i="16"/>
  <c r="AA1837" i="16"/>
  <c r="AB1837" i="16" s="1"/>
  <c r="AC1837" i="16"/>
  <c r="AD1837" i="16"/>
  <c r="AE1837" i="16" s="1"/>
  <c r="AF1837" i="16"/>
  <c r="AG1837" i="16"/>
  <c r="AH1837" i="16" s="1"/>
  <c r="AI1837" i="16"/>
  <c r="AJ1837" i="16"/>
  <c r="AK1837" i="16" s="1"/>
  <c r="AL1837" i="16"/>
  <c r="B1838" i="16"/>
  <c r="C1838" i="16"/>
  <c r="D1838" i="16"/>
  <c r="E1838" i="16"/>
  <c r="F1838" i="16"/>
  <c r="I1838" i="16"/>
  <c r="K1838" i="16"/>
  <c r="L1838" i="16"/>
  <c r="M1838" i="16" s="1"/>
  <c r="N1838" i="16"/>
  <c r="O1838" i="16"/>
  <c r="P1838" i="16" s="1"/>
  <c r="Q1838" i="16"/>
  <c r="R1838" i="16"/>
  <c r="S1838" i="16" s="1"/>
  <c r="T1838" i="16"/>
  <c r="U1838" i="16"/>
  <c r="V1838" i="16" s="1"/>
  <c r="W1838" i="16"/>
  <c r="X1838" i="16"/>
  <c r="Y1838" i="16" s="1"/>
  <c r="Z1838" i="16"/>
  <c r="AA1838" i="16"/>
  <c r="AB1838" i="16" s="1"/>
  <c r="AC1838" i="16"/>
  <c r="AD1838" i="16"/>
  <c r="AE1838" i="16" s="1"/>
  <c r="AF1838" i="16"/>
  <c r="AG1838" i="16"/>
  <c r="AH1838" i="16" s="1"/>
  <c r="AI1838" i="16"/>
  <c r="AJ1838" i="16"/>
  <c r="AK1838" i="16" s="1"/>
  <c r="AL1838" i="16"/>
  <c r="B1839" i="16"/>
  <c r="C1839" i="16"/>
  <c r="D1839" i="16"/>
  <c r="E1839" i="16"/>
  <c r="F1839" i="16"/>
  <c r="I1839" i="16"/>
  <c r="J1839" i="16" s="1"/>
  <c r="K1839" i="16"/>
  <c r="L1839" i="16"/>
  <c r="M1839" i="16" s="1"/>
  <c r="N1839" i="16"/>
  <c r="O1839" i="16"/>
  <c r="P1839" i="16" s="1"/>
  <c r="Q1839" i="16"/>
  <c r="R1839" i="16"/>
  <c r="S1839" i="16" s="1"/>
  <c r="T1839" i="16"/>
  <c r="U1839" i="16"/>
  <c r="V1839" i="16" s="1"/>
  <c r="W1839" i="16"/>
  <c r="X1839" i="16"/>
  <c r="Y1839" i="16" s="1"/>
  <c r="Z1839" i="16"/>
  <c r="AA1839" i="16"/>
  <c r="AB1839" i="16" s="1"/>
  <c r="AC1839" i="16"/>
  <c r="AD1839" i="16"/>
  <c r="AE1839" i="16" s="1"/>
  <c r="AF1839" i="16"/>
  <c r="AG1839" i="16"/>
  <c r="AH1839" i="16" s="1"/>
  <c r="AI1839" i="16"/>
  <c r="AJ1839" i="16"/>
  <c r="AK1839" i="16" s="1"/>
  <c r="AL1839" i="16"/>
  <c r="B1840" i="16"/>
  <c r="C1840" i="16"/>
  <c r="D1840" i="16"/>
  <c r="E1840" i="16"/>
  <c r="F1840" i="16"/>
  <c r="I1840" i="16"/>
  <c r="K1840" i="16"/>
  <c r="L1840" i="16"/>
  <c r="M1840" i="16" s="1"/>
  <c r="N1840" i="16"/>
  <c r="O1840" i="16"/>
  <c r="P1840" i="16" s="1"/>
  <c r="Q1840" i="16"/>
  <c r="R1840" i="16"/>
  <c r="S1840" i="16" s="1"/>
  <c r="T1840" i="16"/>
  <c r="U1840" i="16"/>
  <c r="V1840" i="16" s="1"/>
  <c r="W1840" i="16"/>
  <c r="X1840" i="16"/>
  <c r="Y1840" i="16" s="1"/>
  <c r="Z1840" i="16"/>
  <c r="AA1840" i="16"/>
  <c r="AB1840" i="16" s="1"/>
  <c r="AC1840" i="16"/>
  <c r="AD1840" i="16"/>
  <c r="AE1840" i="16" s="1"/>
  <c r="AF1840" i="16"/>
  <c r="AG1840" i="16"/>
  <c r="AH1840" i="16" s="1"/>
  <c r="AI1840" i="16"/>
  <c r="AJ1840" i="16"/>
  <c r="AK1840" i="16" s="1"/>
  <c r="AL1840" i="16"/>
  <c r="B1841" i="16"/>
  <c r="C1841" i="16"/>
  <c r="D1841" i="16"/>
  <c r="E1841" i="16"/>
  <c r="F1841" i="16"/>
  <c r="I1841" i="16"/>
  <c r="J1841" i="16" s="1"/>
  <c r="K1841" i="16"/>
  <c r="L1841" i="16"/>
  <c r="M1841" i="16" s="1"/>
  <c r="N1841" i="16"/>
  <c r="O1841" i="16"/>
  <c r="P1841" i="16" s="1"/>
  <c r="Q1841" i="16"/>
  <c r="R1841" i="16"/>
  <c r="S1841" i="16" s="1"/>
  <c r="T1841" i="16"/>
  <c r="U1841" i="16"/>
  <c r="V1841" i="16" s="1"/>
  <c r="W1841" i="16"/>
  <c r="X1841" i="16"/>
  <c r="Y1841" i="16" s="1"/>
  <c r="Z1841" i="16"/>
  <c r="AA1841" i="16"/>
  <c r="AB1841" i="16" s="1"/>
  <c r="AC1841" i="16"/>
  <c r="AD1841" i="16"/>
  <c r="AE1841" i="16" s="1"/>
  <c r="AF1841" i="16"/>
  <c r="AG1841" i="16"/>
  <c r="AH1841" i="16" s="1"/>
  <c r="AI1841" i="16"/>
  <c r="AJ1841" i="16"/>
  <c r="AK1841" i="16" s="1"/>
  <c r="AL1841" i="16"/>
  <c r="B1842" i="16"/>
  <c r="C1842" i="16"/>
  <c r="D1842" i="16"/>
  <c r="E1842" i="16"/>
  <c r="F1842" i="16"/>
  <c r="I1842" i="16"/>
  <c r="K1842" i="16"/>
  <c r="L1842" i="16"/>
  <c r="M1842" i="16" s="1"/>
  <c r="N1842" i="16"/>
  <c r="O1842" i="16"/>
  <c r="P1842" i="16" s="1"/>
  <c r="Q1842" i="16"/>
  <c r="R1842" i="16"/>
  <c r="S1842" i="16" s="1"/>
  <c r="T1842" i="16"/>
  <c r="U1842" i="16"/>
  <c r="V1842" i="16" s="1"/>
  <c r="W1842" i="16"/>
  <c r="X1842" i="16"/>
  <c r="Y1842" i="16" s="1"/>
  <c r="Z1842" i="16"/>
  <c r="AA1842" i="16"/>
  <c r="AB1842" i="16" s="1"/>
  <c r="AC1842" i="16"/>
  <c r="AD1842" i="16"/>
  <c r="AE1842" i="16" s="1"/>
  <c r="AF1842" i="16"/>
  <c r="AG1842" i="16"/>
  <c r="AH1842" i="16" s="1"/>
  <c r="AI1842" i="16"/>
  <c r="AJ1842" i="16"/>
  <c r="AK1842" i="16" s="1"/>
  <c r="AL1842" i="16"/>
  <c r="B1843" i="16"/>
  <c r="C1843" i="16"/>
  <c r="D1843" i="16"/>
  <c r="E1843" i="16"/>
  <c r="F1843" i="16"/>
  <c r="I1843" i="16"/>
  <c r="J1843" i="16" s="1"/>
  <c r="K1843" i="16"/>
  <c r="L1843" i="16"/>
  <c r="M1843" i="16" s="1"/>
  <c r="N1843" i="16"/>
  <c r="O1843" i="16"/>
  <c r="P1843" i="16" s="1"/>
  <c r="Q1843" i="16"/>
  <c r="R1843" i="16"/>
  <c r="S1843" i="16" s="1"/>
  <c r="T1843" i="16"/>
  <c r="U1843" i="16"/>
  <c r="V1843" i="16" s="1"/>
  <c r="W1843" i="16"/>
  <c r="X1843" i="16"/>
  <c r="Y1843" i="16" s="1"/>
  <c r="Z1843" i="16"/>
  <c r="AA1843" i="16"/>
  <c r="AB1843" i="16" s="1"/>
  <c r="AC1843" i="16"/>
  <c r="AD1843" i="16"/>
  <c r="AE1843" i="16" s="1"/>
  <c r="AF1843" i="16"/>
  <c r="AG1843" i="16"/>
  <c r="AH1843" i="16" s="1"/>
  <c r="AI1843" i="16"/>
  <c r="AJ1843" i="16"/>
  <c r="AK1843" i="16" s="1"/>
  <c r="AL1843" i="16"/>
  <c r="B1844" i="16"/>
  <c r="C1844" i="16"/>
  <c r="D1844" i="16"/>
  <c r="E1844" i="16"/>
  <c r="F1844" i="16"/>
  <c r="I1844" i="16"/>
  <c r="K1844" i="16"/>
  <c r="L1844" i="16"/>
  <c r="M1844" i="16" s="1"/>
  <c r="N1844" i="16"/>
  <c r="O1844" i="16"/>
  <c r="P1844" i="16" s="1"/>
  <c r="Q1844" i="16"/>
  <c r="R1844" i="16"/>
  <c r="S1844" i="16" s="1"/>
  <c r="T1844" i="16"/>
  <c r="U1844" i="16"/>
  <c r="V1844" i="16" s="1"/>
  <c r="W1844" i="16"/>
  <c r="X1844" i="16"/>
  <c r="Y1844" i="16" s="1"/>
  <c r="Z1844" i="16"/>
  <c r="AA1844" i="16"/>
  <c r="AB1844" i="16" s="1"/>
  <c r="AC1844" i="16"/>
  <c r="AD1844" i="16"/>
  <c r="AE1844" i="16" s="1"/>
  <c r="AF1844" i="16"/>
  <c r="AG1844" i="16"/>
  <c r="AH1844" i="16" s="1"/>
  <c r="AI1844" i="16"/>
  <c r="AJ1844" i="16"/>
  <c r="AK1844" i="16" s="1"/>
  <c r="AL1844" i="16"/>
  <c r="B1845" i="16"/>
  <c r="C1845" i="16"/>
  <c r="D1845" i="16"/>
  <c r="E1845" i="16"/>
  <c r="F1845" i="16"/>
  <c r="I1845" i="16"/>
  <c r="J1845" i="16" s="1"/>
  <c r="K1845" i="16"/>
  <c r="L1845" i="16"/>
  <c r="M1845" i="16" s="1"/>
  <c r="N1845" i="16"/>
  <c r="O1845" i="16"/>
  <c r="P1845" i="16" s="1"/>
  <c r="Q1845" i="16"/>
  <c r="R1845" i="16"/>
  <c r="S1845" i="16" s="1"/>
  <c r="T1845" i="16"/>
  <c r="U1845" i="16"/>
  <c r="V1845" i="16" s="1"/>
  <c r="W1845" i="16"/>
  <c r="X1845" i="16"/>
  <c r="Y1845" i="16" s="1"/>
  <c r="Z1845" i="16"/>
  <c r="AA1845" i="16"/>
  <c r="AB1845" i="16" s="1"/>
  <c r="AC1845" i="16"/>
  <c r="AD1845" i="16"/>
  <c r="AE1845" i="16" s="1"/>
  <c r="AF1845" i="16"/>
  <c r="AG1845" i="16"/>
  <c r="AH1845" i="16" s="1"/>
  <c r="AI1845" i="16"/>
  <c r="AJ1845" i="16"/>
  <c r="AK1845" i="16" s="1"/>
  <c r="AL1845" i="16"/>
  <c r="B1846" i="16"/>
  <c r="C1846" i="16"/>
  <c r="D1846" i="16"/>
  <c r="E1846" i="16"/>
  <c r="F1846" i="16"/>
  <c r="I1846" i="16"/>
  <c r="K1846" i="16"/>
  <c r="L1846" i="16"/>
  <c r="M1846" i="16" s="1"/>
  <c r="N1846" i="16"/>
  <c r="O1846" i="16"/>
  <c r="P1846" i="16" s="1"/>
  <c r="Q1846" i="16"/>
  <c r="R1846" i="16"/>
  <c r="S1846" i="16" s="1"/>
  <c r="T1846" i="16"/>
  <c r="U1846" i="16"/>
  <c r="V1846" i="16" s="1"/>
  <c r="W1846" i="16"/>
  <c r="X1846" i="16"/>
  <c r="Y1846" i="16" s="1"/>
  <c r="Z1846" i="16"/>
  <c r="AA1846" i="16"/>
  <c r="AB1846" i="16" s="1"/>
  <c r="AC1846" i="16"/>
  <c r="AD1846" i="16"/>
  <c r="AE1846" i="16" s="1"/>
  <c r="AF1846" i="16"/>
  <c r="AG1846" i="16"/>
  <c r="AH1846" i="16" s="1"/>
  <c r="AI1846" i="16"/>
  <c r="AJ1846" i="16"/>
  <c r="AK1846" i="16" s="1"/>
  <c r="AL1846" i="16"/>
  <c r="B1847" i="16"/>
  <c r="C1847" i="16"/>
  <c r="D1847" i="16"/>
  <c r="E1847" i="16"/>
  <c r="F1847" i="16"/>
  <c r="I1847" i="16"/>
  <c r="J1847" i="16" s="1"/>
  <c r="K1847" i="16"/>
  <c r="L1847" i="16"/>
  <c r="M1847" i="16" s="1"/>
  <c r="N1847" i="16"/>
  <c r="O1847" i="16"/>
  <c r="P1847" i="16" s="1"/>
  <c r="Q1847" i="16"/>
  <c r="R1847" i="16"/>
  <c r="S1847" i="16" s="1"/>
  <c r="T1847" i="16"/>
  <c r="U1847" i="16"/>
  <c r="V1847" i="16" s="1"/>
  <c r="W1847" i="16"/>
  <c r="X1847" i="16"/>
  <c r="Y1847" i="16" s="1"/>
  <c r="Z1847" i="16"/>
  <c r="AA1847" i="16"/>
  <c r="AB1847" i="16" s="1"/>
  <c r="AC1847" i="16"/>
  <c r="AD1847" i="16"/>
  <c r="AE1847" i="16" s="1"/>
  <c r="AF1847" i="16"/>
  <c r="AG1847" i="16"/>
  <c r="AH1847" i="16" s="1"/>
  <c r="AI1847" i="16"/>
  <c r="AJ1847" i="16"/>
  <c r="AK1847" i="16" s="1"/>
  <c r="AL1847" i="16"/>
  <c r="B1848" i="16"/>
  <c r="C1848" i="16"/>
  <c r="D1848" i="16"/>
  <c r="E1848" i="16"/>
  <c r="F1848" i="16"/>
  <c r="I1848" i="16"/>
  <c r="K1848" i="16"/>
  <c r="L1848" i="16"/>
  <c r="M1848" i="16" s="1"/>
  <c r="N1848" i="16"/>
  <c r="O1848" i="16"/>
  <c r="P1848" i="16" s="1"/>
  <c r="Q1848" i="16"/>
  <c r="R1848" i="16"/>
  <c r="S1848" i="16" s="1"/>
  <c r="T1848" i="16"/>
  <c r="U1848" i="16"/>
  <c r="V1848" i="16" s="1"/>
  <c r="W1848" i="16"/>
  <c r="X1848" i="16"/>
  <c r="Y1848" i="16" s="1"/>
  <c r="Z1848" i="16"/>
  <c r="AA1848" i="16"/>
  <c r="AB1848" i="16" s="1"/>
  <c r="AC1848" i="16"/>
  <c r="AD1848" i="16"/>
  <c r="AE1848" i="16" s="1"/>
  <c r="AF1848" i="16"/>
  <c r="AG1848" i="16"/>
  <c r="AH1848" i="16" s="1"/>
  <c r="AI1848" i="16"/>
  <c r="AJ1848" i="16"/>
  <c r="AK1848" i="16" s="1"/>
  <c r="AL1848" i="16"/>
  <c r="B1849" i="16"/>
  <c r="C1849" i="16"/>
  <c r="D1849" i="16"/>
  <c r="E1849" i="16"/>
  <c r="F1849" i="16"/>
  <c r="I1849" i="16"/>
  <c r="J1849" i="16" s="1"/>
  <c r="K1849" i="16"/>
  <c r="L1849" i="16"/>
  <c r="M1849" i="16" s="1"/>
  <c r="N1849" i="16"/>
  <c r="O1849" i="16"/>
  <c r="P1849" i="16" s="1"/>
  <c r="Q1849" i="16"/>
  <c r="R1849" i="16"/>
  <c r="S1849" i="16" s="1"/>
  <c r="T1849" i="16"/>
  <c r="U1849" i="16"/>
  <c r="V1849" i="16" s="1"/>
  <c r="W1849" i="16"/>
  <c r="X1849" i="16"/>
  <c r="Y1849" i="16" s="1"/>
  <c r="Z1849" i="16"/>
  <c r="AA1849" i="16"/>
  <c r="AB1849" i="16" s="1"/>
  <c r="AC1849" i="16"/>
  <c r="AD1849" i="16"/>
  <c r="AE1849" i="16" s="1"/>
  <c r="AF1849" i="16"/>
  <c r="AG1849" i="16"/>
  <c r="AH1849" i="16" s="1"/>
  <c r="AI1849" i="16"/>
  <c r="AJ1849" i="16"/>
  <c r="AK1849" i="16" s="1"/>
  <c r="AL1849" i="16"/>
  <c r="B1850" i="16"/>
  <c r="C1850" i="16"/>
  <c r="D1850" i="16"/>
  <c r="E1850" i="16"/>
  <c r="F1850" i="16"/>
  <c r="I1850" i="16"/>
  <c r="K1850" i="16"/>
  <c r="L1850" i="16"/>
  <c r="M1850" i="16" s="1"/>
  <c r="N1850" i="16"/>
  <c r="O1850" i="16"/>
  <c r="P1850" i="16" s="1"/>
  <c r="Q1850" i="16"/>
  <c r="R1850" i="16"/>
  <c r="S1850" i="16" s="1"/>
  <c r="T1850" i="16"/>
  <c r="U1850" i="16"/>
  <c r="V1850" i="16" s="1"/>
  <c r="W1850" i="16"/>
  <c r="X1850" i="16"/>
  <c r="Y1850" i="16" s="1"/>
  <c r="Z1850" i="16"/>
  <c r="AA1850" i="16"/>
  <c r="AB1850" i="16" s="1"/>
  <c r="AC1850" i="16"/>
  <c r="AD1850" i="16"/>
  <c r="AE1850" i="16" s="1"/>
  <c r="AF1850" i="16"/>
  <c r="AG1850" i="16"/>
  <c r="AH1850" i="16" s="1"/>
  <c r="AI1850" i="16"/>
  <c r="AJ1850" i="16"/>
  <c r="AK1850" i="16" s="1"/>
  <c r="AL1850" i="16"/>
  <c r="B1851" i="16"/>
  <c r="C1851" i="16"/>
  <c r="D1851" i="16"/>
  <c r="E1851" i="16"/>
  <c r="F1851" i="16"/>
  <c r="I1851" i="16"/>
  <c r="J1851" i="16" s="1"/>
  <c r="K1851" i="16"/>
  <c r="L1851" i="16"/>
  <c r="M1851" i="16" s="1"/>
  <c r="N1851" i="16"/>
  <c r="O1851" i="16"/>
  <c r="P1851" i="16" s="1"/>
  <c r="Q1851" i="16"/>
  <c r="R1851" i="16"/>
  <c r="S1851" i="16" s="1"/>
  <c r="T1851" i="16"/>
  <c r="U1851" i="16"/>
  <c r="V1851" i="16" s="1"/>
  <c r="W1851" i="16"/>
  <c r="X1851" i="16"/>
  <c r="Y1851" i="16" s="1"/>
  <c r="Z1851" i="16"/>
  <c r="AA1851" i="16"/>
  <c r="AB1851" i="16" s="1"/>
  <c r="AC1851" i="16"/>
  <c r="AD1851" i="16"/>
  <c r="AE1851" i="16" s="1"/>
  <c r="AF1851" i="16"/>
  <c r="AG1851" i="16"/>
  <c r="AH1851" i="16" s="1"/>
  <c r="AI1851" i="16"/>
  <c r="AJ1851" i="16"/>
  <c r="AK1851" i="16" s="1"/>
  <c r="AL1851" i="16"/>
  <c r="B1852" i="16"/>
  <c r="C1852" i="16"/>
  <c r="D1852" i="16"/>
  <c r="E1852" i="16"/>
  <c r="F1852" i="16"/>
  <c r="I1852" i="16"/>
  <c r="K1852" i="16"/>
  <c r="L1852" i="16"/>
  <c r="M1852" i="16" s="1"/>
  <c r="N1852" i="16"/>
  <c r="O1852" i="16"/>
  <c r="P1852" i="16" s="1"/>
  <c r="Q1852" i="16"/>
  <c r="R1852" i="16"/>
  <c r="S1852" i="16" s="1"/>
  <c r="T1852" i="16"/>
  <c r="U1852" i="16"/>
  <c r="V1852" i="16" s="1"/>
  <c r="W1852" i="16"/>
  <c r="X1852" i="16"/>
  <c r="Y1852" i="16" s="1"/>
  <c r="Z1852" i="16"/>
  <c r="AA1852" i="16"/>
  <c r="AB1852" i="16" s="1"/>
  <c r="AC1852" i="16"/>
  <c r="AD1852" i="16"/>
  <c r="AE1852" i="16" s="1"/>
  <c r="AF1852" i="16"/>
  <c r="AG1852" i="16"/>
  <c r="AH1852" i="16" s="1"/>
  <c r="AI1852" i="16"/>
  <c r="AJ1852" i="16"/>
  <c r="AK1852" i="16" s="1"/>
  <c r="AL1852" i="16"/>
  <c r="B1853" i="16"/>
  <c r="C1853" i="16"/>
  <c r="D1853" i="16"/>
  <c r="E1853" i="16"/>
  <c r="F1853" i="16"/>
  <c r="I1853" i="16"/>
  <c r="J1853" i="16" s="1"/>
  <c r="K1853" i="16"/>
  <c r="L1853" i="16"/>
  <c r="M1853" i="16" s="1"/>
  <c r="N1853" i="16"/>
  <c r="O1853" i="16"/>
  <c r="P1853" i="16" s="1"/>
  <c r="Q1853" i="16"/>
  <c r="R1853" i="16"/>
  <c r="S1853" i="16" s="1"/>
  <c r="T1853" i="16"/>
  <c r="U1853" i="16"/>
  <c r="V1853" i="16" s="1"/>
  <c r="W1853" i="16"/>
  <c r="X1853" i="16"/>
  <c r="Y1853" i="16" s="1"/>
  <c r="Z1853" i="16"/>
  <c r="AA1853" i="16"/>
  <c r="AB1853" i="16" s="1"/>
  <c r="AC1853" i="16"/>
  <c r="AD1853" i="16"/>
  <c r="AE1853" i="16" s="1"/>
  <c r="AF1853" i="16"/>
  <c r="AG1853" i="16"/>
  <c r="AH1853" i="16" s="1"/>
  <c r="AI1853" i="16"/>
  <c r="AJ1853" i="16"/>
  <c r="AK1853" i="16" s="1"/>
  <c r="AL1853" i="16"/>
  <c r="B1854" i="16"/>
  <c r="C1854" i="16"/>
  <c r="D1854" i="16"/>
  <c r="E1854" i="16"/>
  <c r="F1854" i="16"/>
  <c r="I1854" i="16"/>
  <c r="K1854" i="16"/>
  <c r="L1854" i="16"/>
  <c r="M1854" i="16" s="1"/>
  <c r="N1854" i="16"/>
  <c r="O1854" i="16"/>
  <c r="P1854" i="16" s="1"/>
  <c r="Q1854" i="16"/>
  <c r="R1854" i="16"/>
  <c r="S1854" i="16" s="1"/>
  <c r="T1854" i="16"/>
  <c r="U1854" i="16"/>
  <c r="V1854" i="16" s="1"/>
  <c r="W1854" i="16"/>
  <c r="X1854" i="16"/>
  <c r="Y1854" i="16" s="1"/>
  <c r="Z1854" i="16"/>
  <c r="AA1854" i="16"/>
  <c r="AB1854" i="16" s="1"/>
  <c r="AC1854" i="16"/>
  <c r="AD1854" i="16"/>
  <c r="AE1854" i="16" s="1"/>
  <c r="AF1854" i="16"/>
  <c r="AG1854" i="16"/>
  <c r="AH1854" i="16" s="1"/>
  <c r="AI1854" i="16"/>
  <c r="AJ1854" i="16"/>
  <c r="AK1854" i="16" s="1"/>
  <c r="AL1854" i="16"/>
  <c r="B1855" i="16"/>
  <c r="C1855" i="16"/>
  <c r="D1855" i="16"/>
  <c r="E1855" i="16"/>
  <c r="F1855" i="16"/>
  <c r="I1855" i="16"/>
  <c r="J1855" i="16" s="1"/>
  <c r="K1855" i="16"/>
  <c r="L1855" i="16"/>
  <c r="M1855" i="16" s="1"/>
  <c r="N1855" i="16"/>
  <c r="O1855" i="16"/>
  <c r="P1855" i="16" s="1"/>
  <c r="Q1855" i="16"/>
  <c r="R1855" i="16"/>
  <c r="S1855" i="16" s="1"/>
  <c r="T1855" i="16"/>
  <c r="U1855" i="16"/>
  <c r="V1855" i="16" s="1"/>
  <c r="W1855" i="16"/>
  <c r="X1855" i="16"/>
  <c r="Y1855" i="16" s="1"/>
  <c r="Z1855" i="16"/>
  <c r="AA1855" i="16"/>
  <c r="AB1855" i="16" s="1"/>
  <c r="AC1855" i="16"/>
  <c r="AD1855" i="16"/>
  <c r="AE1855" i="16" s="1"/>
  <c r="AF1855" i="16"/>
  <c r="AG1855" i="16"/>
  <c r="AH1855" i="16" s="1"/>
  <c r="AI1855" i="16"/>
  <c r="AJ1855" i="16"/>
  <c r="AK1855" i="16" s="1"/>
  <c r="AL1855" i="16"/>
  <c r="B1856" i="16"/>
  <c r="C1856" i="16"/>
  <c r="D1856" i="16"/>
  <c r="E1856" i="16"/>
  <c r="F1856" i="16"/>
  <c r="I1856" i="16"/>
  <c r="K1856" i="16"/>
  <c r="L1856" i="16"/>
  <c r="M1856" i="16" s="1"/>
  <c r="N1856" i="16"/>
  <c r="O1856" i="16"/>
  <c r="P1856" i="16" s="1"/>
  <c r="Q1856" i="16"/>
  <c r="R1856" i="16"/>
  <c r="S1856" i="16" s="1"/>
  <c r="T1856" i="16"/>
  <c r="U1856" i="16"/>
  <c r="V1856" i="16" s="1"/>
  <c r="W1856" i="16"/>
  <c r="X1856" i="16"/>
  <c r="Y1856" i="16" s="1"/>
  <c r="Z1856" i="16"/>
  <c r="AA1856" i="16"/>
  <c r="AB1856" i="16" s="1"/>
  <c r="AC1856" i="16"/>
  <c r="AD1856" i="16"/>
  <c r="AE1856" i="16" s="1"/>
  <c r="AF1856" i="16"/>
  <c r="AG1856" i="16"/>
  <c r="AH1856" i="16" s="1"/>
  <c r="AI1856" i="16"/>
  <c r="AJ1856" i="16"/>
  <c r="AK1856" i="16" s="1"/>
  <c r="AL1856" i="16"/>
  <c r="B1857" i="16"/>
  <c r="C1857" i="16"/>
  <c r="D1857" i="16"/>
  <c r="E1857" i="16"/>
  <c r="F1857" i="16"/>
  <c r="I1857" i="16"/>
  <c r="J1857" i="16" s="1"/>
  <c r="K1857" i="16"/>
  <c r="L1857" i="16"/>
  <c r="M1857" i="16" s="1"/>
  <c r="N1857" i="16"/>
  <c r="O1857" i="16"/>
  <c r="P1857" i="16" s="1"/>
  <c r="Q1857" i="16"/>
  <c r="R1857" i="16"/>
  <c r="S1857" i="16" s="1"/>
  <c r="T1857" i="16"/>
  <c r="U1857" i="16"/>
  <c r="V1857" i="16" s="1"/>
  <c r="W1857" i="16"/>
  <c r="X1857" i="16"/>
  <c r="Y1857" i="16" s="1"/>
  <c r="Z1857" i="16"/>
  <c r="AA1857" i="16"/>
  <c r="AB1857" i="16" s="1"/>
  <c r="AC1857" i="16"/>
  <c r="AD1857" i="16"/>
  <c r="AE1857" i="16" s="1"/>
  <c r="AF1857" i="16"/>
  <c r="AG1857" i="16"/>
  <c r="AH1857" i="16" s="1"/>
  <c r="AI1857" i="16"/>
  <c r="AJ1857" i="16"/>
  <c r="AK1857" i="16" s="1"/>
  <c r="AL1857" i="16"/>
  <c r="B1858" i="16"/>
  <c r="C1858" i="16"/>
  <c r="D1858" i="16"/>
  <c r="E1858" i="16"/>
  <c r="F1858" i="16"/>
  <c r="I1858" i="16"/>
  <c r="K1858" i="16"/>
  <c r="L1858" i="16"/>
  <c r="M1858" i="16" s="1"/>
  <c r="N1858" i="16"/>
  <c r="O1858" i="16"/>
  <c r="P1858" i="16" s="1"/>
  <c r="Q1858" i="16"/>
  <c r="R1858" i="16"/>
  <c r="S1858" i="16" s="1"/>
  <c r="T1858" i="16"/>
  <c r="U1858" i="16"/>
  <c r="V1858" i="16" s="1"/>
  <c r="W1858" i="16"/>
  <c r="X1858" i="16"/>
  <c r="Y1858" i="16" s="1"/>
  <c r="Z1858" i="16"/>
  <c r="AA1858" i="16"/>
  <c r="AB1858" i="16" s="1"/>
  <c r="AC1858" i="16"/>
  <c r="AD1858" i="16"/>
  <c r="AE1858" i="16" s="1"/>
  <c r="AF1858" i="16"/>
  <c r="AG1858" i="16"/>
  <c r="AH1858" i="16" s="1"/>
  <c r="AI1858" i="16"/>
  <c r="AJ1858" i="16"/>
  <c r="AK1858" i="16" s="1"/>
  <c r="AL1858" i="16"/>
  <c r="B1859" i="16"/>
  <c r="C1859" i="16"/>
  <c r="D1859" i="16"/>
  <c r="E1859" i="16"/>
  <c r="F1859" i="16"/>
  <c r="I1859" i="16"/>
  <c r="J1859" i="16" s="1"/>
  <c r="K1859" i="16"/>
  <c r="L1859" i="16"/>
  <c r="M1859" i="16" s="1"/>
  <c r="N1859" i="16"/>
  <c r="O1859" i="16"/>
  <c r="P1859" i="16" s="1"/>
  <c r="Q1859" i="16"/>
  <c r="R1859" i="16"/>
  <c r="S1859" i="16" s="1"/>
  <c r="T1859" i="16"/>
  <c r="U1859" i="16"/>
  <c r="V1859" i="16" s="1"/>
  <c r="W1859" i="16"/>
  <c r="X1859" i="16"/>
  <c r="Y1859" i="16" s="1"/>
  <c r="Z1859" i="16"/>
  <c r="AA1859" i="16"/>
  <c r="AB1859" i="16" s="1"/>
  <c r="AC1859" i="16"/>
  <c r="AD1859" i="16"/>
  <c r="AE1859" i="16" s="1"/>
  <c r="AF1859" i="16"/>
  <c r="AG1859" i="16"/>
  <c r="AH1859" i="16" s="1"/>
  <c r="AI1859" i="16"/>
  <c r="AJ1859" i="16"/>
  <c r="AK1859" i="16" s="1"/>
  <c r="AL1859" i="16"/>
  <c r="B1860" i="16"/>
  <c r="C1860" i="16"/>
  <c r="D1860" i="16"/>
  <c r="E1860" i="16"/>
  <c r="F1860" i="16"/>
  <c r="I1860" i="16"/>
  <c r="K1860" i="16"/>
  <c r="L1860" i="16"/>
  <c r="M1860" i="16" s="1"/>
  <c r="N1860" i="16"/>
  <c r="O1860" i="16"/>
  <c r="P1860" i="16" s="1"/>
  <c r="Q1860" i="16"/>
  <c r="R1860" i="16"/>
  <c r="S1860" i="16" s="1"/>
  <c r="T1860" i="16"/>
  <c r="U1860" i="16"/>
  <c r="V1860" i="16" s="1"/>
  <c r="W1860" i="16"/>
  <c r="X1860" i="16"/>
  <c r="Y1860" i="16" s="1"/>
  <c r="Z1860" i="16"/>
  <c r="AA1860" i="16"/>
  <c r="AB1860" i="16" s="1"/>
  <c r="AC1860" i="16"/>
  <c r="AD1860" i="16"/>
  <c r="AE1860" i="16" s="1"/>
  <c r="AF1860" i="16"/>
  <c r="AG1860" i="16"/>
  <c r="AH1860" i="16" s="1"/>
  <c r="AI1860" i="16"/>
  <c r="AJ1860" i="16"/>
  <c r="AK1860" i="16" s="1"/>
  <c r="AL1860" i="16"/>
  <c r="B1861" i="16"/>
  <c r="C1861" i="16"/>
  <c r="D1861" i="16"/>
  <c r="E1861" i="16"/>
  <c r="F1861" i="16"/>
  <c r="I1861" i="16"/>
  <c r="J1861" i="16" s="1"/>
  <c r="K1861" i="16"/>
  <c r="L1861" i="16"/>
  <c r="M1861" i="16" s="1"/>
  <c r="N1861" i="16"/>
  <c r="O1861" i="16"/>
  <c r="P1861" i="16" s="1"/>
  <c r="Q1861" i="16"/>
  <c r="R1861" i="16"/>
  <c r="S1861" i="16" s="1"/>
  <c r="T1861" i="16"/>
  <c r="U1861" i="16"/>
  <c r="V1861" i="16" s="1"/>
  <c r="W1861" i="16"/>
  <c r="X1861" i="16"/>
  <c r="Y1861" i="16" s="1"/>
  <c r="Z1861" i="16"/>
  <c r="AA1861" i="16"/>
  <c r="AB1861" i="16" s="1"/>
  <c r="AC1861" i="16"/>
  <c r="AD1861" i="16"/>
  <c r="AE1861" i="16" s="1"/>
  <c r="AF1861" i="16"/>
  <c r="AG1861" i="16"/>
  <c r="AH1861" i="16" s="1"/>
  <c r="AI1861" i="16"/>
  <c r="AJ1861" i="16"/>
  <c r="AK1861" i="16" s="1"/>
  <c r="AL1861" i="16"/>
  <c r="B1862" i="16"/>
  <c r="C1862" i="16"/>
  <c r="D1862" i="16"/>
  <c r="E1862" i="16"/>
  <c r="F1862" i="16"/>
  <c r="I1862" i="16"/>
  <c r="K1862" i="16"/>
  <c r="L1862" i="16"/>
  <c r="M1862" i="16" s="1"/>
  <c r="N1862" i="16"/>
  <c r="O1862" i="16"/>
  <c r="P1862" i="16" s="1"/>
  <c r="Q1862" i="16"/>
  <c r="R1862" i="16"/>
  <c r="S1862" i="16" s="1"/>
  <c r="T1862" i="16"/>
  <c r="U1862" i="16"/>
  <c r="V1862" i="16" s="1"/>
  <c r="W1862" i="16"/>
  <c r="X1862" i="16"/>
  <c r="Y1862" i="16" s="1"/>
  <c r="Z1862" i="16"/>
  <c r="AA1862" i="16"/>
  <c r="AB1862" i="16" s="1"/>
  <c r="AC1862" i="16"/>
  <c r="AD1862" i="16"/>
  <c r="AE1862" i="16" s="1"/>
  <c r="AF1862" i="16"/>
  <c r="AG1862" i="16"/>
  <c r="AH1862" i="16" s="1"/>
  <c r="AI1862" i="16"/>
  <c r="AJ1862" i="16"/>
  <c r="AK1862" i="16" s="1"/>
  <c r="AL1862" i="16"/>
  <c r="B1863" i="16"/>
  <c r="C1863" i="16"/>
  <c r="D1863" i="16"/>
  <c r="E1863" i="16"/>
  <c r="F1863" i="16"/>
  <c r="I1863" i="16"/>
  <c r="J1863" i="16" s="1"/>
  <c r="K1863" i="16"/>
  <c r="L1863" i="16"/>
  <c r="M1863" i="16" s="1"/>
  <c r="N1863" i="16"/>
  <c r="O1863" i="16"/>
  <c r="P1863" i="16" s="1"/>
  <c r="Q1863" i="16"/>
  <c r="R1863" i="16"/>
  <c r="S1863" i="16" s="1"/>
  <c r="T1863" i="16"/>
  <c r="U1863" i="16"/>
  <c r="V1863" i="16" s="1"/>
  <c r="W1863" i="16"/>
  <c r="X1863" i="16"/>
  <c r="Y1863" i="16" s="1"/>
  <c r="Z1863" i="16"/>
  <c r="AA1863" i="16"/>
  <c r="AB1863" i="16" s="1"/>
  <c r="AC1863" i="16"/>
  <c r="AD1863" i="16"/>
  <c r="AE1863" i="16" s="1"/>
  <c r="AF1863" i="16"/>
  <c r="AG1863" i="16"/>
  <c r="AH1863" i="16" s="1"/>
  <c r="AI1863" i="16"/>
  <c r="AJ1863" i="16"/>
  <c r="AK1863" i="16" s="1"/>
  <c r="AL1863" i="16"/>
  <c r="B1864" i="16"/>
  <c r="C1864" i="16"/>
  <c r="D1864" i="16"/>
  <c r="E1864" i="16"/>
  <c r="F1864" i="16"/>
  <c r="I1864" i="16"/>
  <c r="K1864" i="16"/>
  <c r="L1864" i="16"/>
  <c r="M1864" i="16" s="1"/>
  <c r="N1864" i="16"/>
  <c r="O1864" i="16"/>
  <c r="P1864" i="16" s="1"/>
  <c r="Q1864" i="16"/>
  <c r="R1864" i="16"/>
  <c r="S1864" i="16" s="1"/>
  <c r="T1864" i="16"/>
  <c r="U1864" i="16"/>
  <c r="V1864" i="16" s="1"/>
  <c r="W1864" i="16"/>
  <c r="X1864" i="16"/>
  <c r="Y1864" i="16" s="1"/>
  <c r="Z1864" i="16"/>
  <c r="AA1864" i="16"/>
  <c r="AB1864" i="16" s="1"/>
  <c r="AC1864" i="16"/>
  <c r="AD1864" i="16"/>
  <c r="AE1864" i="16" s="1"/>
  <c r="AF1864" i="16"/>
  <c r="AG1864" i="16"/>
  <c r="AH1864" i="16" s="1"/>
  <c r="AI1864" i="16"/>
  <c r="AJ1864" i="16"/>
  <c r="AK1864" i="16" s="1"/>
  <c r="AL1864" i="16"/>
  <c r="B1865" i="16"/>
  <c r="C1865" i="16"/>
  <c r="D1865" i="16"/>
  <c r="E1865" i="16"/>
  <c r="F1865" i="16"/>
  <c r="I1865" i="16"/>
  <c r="J1865" i="16" s="1"/>
  <c r="K1865" i="16"/>
  <c r="L1865" i="16"/>
  <c r="M1865" i="16" s="1"/>
  <c r="N1865" i="16"/>
  <c r="O1865" i="16"/>
  <c r="P1865" i="16" s="1"/>
  <c r="Q1865" i="16"/>
  <c r="R1865" i="16"/>
  <c r="S1865" i="16" s="1"/>
  <c r="T1865" i="16"/>
  <c r="U1865" i="16"/>
  <c r="V1865" i="16" s="1"/>
  <c r="W1865" i="16"/>
  <c r="X1865" i="16"/>
  <c r="Y1865" i="16" s="1"/>
  <c r="Z1865" i="16"/>
  <c r="AA1865" i="16"/>
  <c r="AB1865" i="16" s="1"/>
  <c r="AC1865" i="16"/>
  <c r="AD1865" i="16"/>
  <c r="AE1865" i="16" s="1"/>
  <c r="AF1865" i="16"/>
  <c r="AG1865" i="16"/>
  <c r="AH1865" i="16" s="1"/>
  <c r="AI1865" i="16"/>
  <c r="AJ1865" i="16"/>
  <c r="AK1865" i="16" s="1"/>
  <c r="AL1865" i="16"/>
  <c r="B1866" i="16"/>
  <c r="C1866" i="16"/>
  <c r="D1866" i="16"/>
  <c r="E1866" i="16"/>
  <c r="F1866" i="16"/>
  <c r="I1866" i="16"/>
  <c r="K1866" i="16"/>
  <c r="L1866" i="16"/>
  <c r="M1866" i="16" s="1"/>
  <c r="N1866" i="16"/>
  <c r="O1866" i="16"/>
  <c r="P1866" i="16" s="1"/>
  <c r="Q1866" i="16"/>
  <c r="R1866" i="16"/>
  <c r="S1866" i="16" s="1"/>
  <c r="T1866" i="16"/>
  <c r="U1866" i="16"/>
  <c r="V1866" i="16" s="1"/>
  <c r="W1866" i="16"/>
  <c r="X1866" i="16"/>
  <c r="Y1866" i="16" s="1"/>
  <c r="Z1866" i="16"/>
  <c r="AA1866" i="16"/>
  <c r="AB1866" i="16" s="1"/>
  <c r="AC1866" i="16"/>
  <c r="AD1866" i="16"/>
  <c r="AE1866" i="16" s="1"/>
  <c r="AF1866" i="16"/>
  <c r="AG1866" i="16"/>
  <c r="AH1866" i="16" s="1"/>
  <c r="AI1866" i="16"/>
  <c r="AJ1866" i="16"/>
  <c r="AK1866" i="16" s="1"/>
  <c r="AL1866" i="16"/>
  <c r="B1867" i="16"/>
  <c r="C1867" i="16"/>
  <c r="D1867" i="16"/>
  <c r="E1867" i="16"/>
  <c r="F1867" i="16"/>
  <c r="I1867" i="16"/>
  <c r="J1867" i="16" s="1"/>
  <c r="K1867" i="16"/>
  <c r="L1867" i="16"/>
  <c r="M1867" i="16" s="1"/>
  <c r="N1867" i="16"/>
  <c r="O1867" i="16"/>
  <c r="P1867" i="16" s="1"/>
  <c r="Q1867" i="16"/>
  <c r="R1867" i="16"/>
  <c r="S1867" i="16" s="1"/>
  <c r="T1867" i="16"/>
  <c r="U1867" i="16"/>
  <c r="V1867" i="16" s="1"/>
  <c r="W1867" i="16"/>
  <c r="X1867" i="16"/>
  <c r="Y1867" i="16" s="1"/>
  <c r="Z1867" i="16"/>
  <c r="AA1867" i="16"/>
  <c r="AB1867" i="16" s="1"/>
  <c r="AC1867" i="16"/>
  <c r="AD1867" i="16"/>
  <c r="AE1867" i="16" s="1"/>
  <c r="AF1867" i="16"/>
  <c r="AG1867" i="16"/>
  <c r="AH1867" i="16" s="1"/>
  <c r="AI1867" i="16"/>
  <c r="AJ1867" i="16"/>
  <c r="AK1867" i="16" s="1"/>
  <c r="AL1867" i="16"/>
  <c r="B1868" i="16"/>
  <c r="C1868" i="16"/>
  <c r="D1868" i="16"/>
  <c r="E1868" i="16"/>
  <c r="F1868" i="16"/>
  <c r="I1868" i="16"/>
  <c r="K1868" i="16"/>
  <c r="L1868" i="16"/>
  <c r="M1868" i="16" s="1"/>
  <c r="N1868" i="16"/>
  <c r="O1868" i="16"/>
  <c r="P1868" i="16" s="1"/>
  <c r="Q1868" i="16"/>
  <c r="R1868" i="16"/>
  <c r="S1868" i="16" s="1"/>
  <c r="T1868" i="16"/>
  <c r="U1868" i="16"/>
  <c r="V1868" i="16" s="1"/>
  <c r="W1868" i="16"/>
  <c r="X1868" i="16"/>
  <c r="Y1868" i="16" s="1"/>
  <c r="Z1868" i="16"/>
  <c r="AA1868" i="16"/>
  <c r="AB1868" i="16" s="1"/>
  <c r="AC1868" i="16"/>
  <c r="AD1868" i="16"/>
  <c r="AE1868" i="16" s="1"/>
  <c r="AF1868" i="16"/>
  <c r="AG1868" i="16"/>
  <c r="AH1868" i="16" s="1"/>
  <c r="AI1868" i="16"/>
  <c r="AJ1868" i="16"/>
  <c r="AK1868" i="16" s="1"/>
  <c r="AL1868" i="16"/>
  <c r="B1869" i="16"/>
  <c r="C1869" i="16"/>
  <c r="D1869" i="16"/>
  <c r="E1869" i="16"/>
  <c r="F1869" i="16"/>
  <c r="I1869" i="16"/>
  <c r="J1869" i="16" s="1"/>
  <c r="K1869" i="16"/>
  <c r="L1869" i="16"/>
  <c r="M1869" i="16" s="1"/>
  <c r="N1869" i="16"/>
  <c r="O1869" i="16"/>
  <c r="P1869" i="16" s="1"/>
  <c r="Q1869" i="16"/>
  <c r="R1869" i="16"/>
  <c r="S1869" i="16" s="1"/>
  <c r="T1869" i="16"/>
  <c r="U1869" i="16"/>
  <c r="V1869" i="16" s="1"/>
  <c r="W1869" i="16"/>
  <c r="X1869" i="16"/>
  <c r="Y1869" i="16" s="1"/>
  <c r="Z1869" i="16"/>
  <c r="AA1869" i="16"/>
  <c r="AB1869" i="16" s="1"/>
  <c r="AC1869" i="16"/>
  <c r="AD1869" i="16"/>
  <c r="AE1869" i="16" s="1"/>
  <c r="AF1869" i="16"/>
  <c r="AG1869" i="16"/>
  <c r="AH1869" i="16" s="1"/>
  <c r="AI1869" i="16"/>
  <c r="AJ1869" i="16"/>
  <c r="AK1869" i="16" s="1"/>
  <c r="AL1869" i="16"/>
  <c r="B1870" i="16"/>
  <c r="C1870" i="16"/>
  <c r="D1870" i="16"/>
  <c r="E1870" i="16"/>
  <c r="F1870" i="16"/>
  <c r="I1870" i="16"/>
  <c r="K1870" i="16"/>
  <c r="L1870" i="16"/>
  <c r="M1870" i="16" s="1"/>
  <c r="N1870" i="16"/>
  <c r="O1870" i="16"/>
  <c r="P1870" i="16" s="1"/>
  <c r="Q1870" i="16"/>
  <c r="R1870" i="16"/>
  <c r="S1870" i="16" s="1"/>
  <c r="T1870" i="16"/>
  <c r="U1870" i="16"/>
  <c r="V1870" i="16" s="1"/>
  <c r="W1870" i="16"/>
  <c r="X1870" i="16"/>
  <c r="Y1870" i="16" s="1"/>
  <c r="Z1870" i="16"/>
  <c r="AA1870" i="16"/>
  <c r="AB1870" i="16" s="1"/>
  <c r="AC1870" i="16"/>
  <c r="AD1870" i="16"/>
  <c r="AE1870" i="16" s="1"/>
  <c r="AF1870" i="16"/>
  <c r="AG1870" i="16"/>
  <c r="AH1870" i="16" s="1"/>
  <c r="AI1870" i="16"/>
  <c r="AJ1870" i="16"/>
  <c r="AK1870" i="16" s="1"/>
  <c r="AL1870" i="16"/>
  <c r="B1871" i="16"/>
  <c r="C1871" i="16"/>
  <c r="D1871" i="16"/>
  <c r="E1871" i="16"/>
  <c r="F1871" i="16"/>
  <c r="I1871" i="16"/>
  <c r="J1871" i="16" s="1"/>
  <c r="K1871" i="16"/>
  <c r="L1871" i="16"/>
  <c r="M1871" i="16" s="1"/>
  <c r="N1871" i="16"/>
  <c r="O1871" i="16"/>
  <c r="P1871" i="16" s="1"/>
  <c r="Q1871" i="16"/>
  <c r="R1871" i="16"/>
  <c r="S1871" i="16" s="1"/>
  <c r="T1871" i="16"/>
  <c r="U1871" i="16"/>
  <c r="V1871" i="16" s="1"/>
  <c r="W1871" i="16"/>
  <c r="X1871" i="16"/>
  <c r="Y1871" i="16" s="1"/>
  <c r="Z1871" i="16"/>
  <c r="AA1871" i="16"/>
  <c r="AB1871" i="16" s="1"/>
  <c r="AC1871" i="16"/>
  <c r="AD1871" i="16"/>
  <c r="AE1871" i="16" s="1"/>
  <c r="AF1871" i="16"/>
  <c r="AG1871" i="16"/>
  <c r="AH1871" i="16" s="1"/>
  <c r="AI1871" i="16"/>
  <c r="AJ1871" i="16"/>
  <c r="AK1871" i="16" s="1"/>
  <c r="AL1871" i="16"/>
  <c r="B1872" i="16"/>
  <c r="C1872" i="16"/>
  <c r="D1872" i="16"/>
  <c r="E1872" i="16"/>
  <c r="F1872" i="16"/>
  <c r="I1872" i="16"/>
  <c r="K1872" i="16"/>
  <c r="L1872" i="16"/>
  <c r="M1872" i="16" s="1"/>
  <c r="N1872" i="16"/>
  <c r="O1872" i="16"/>
  <c r="P1872" i="16" s="1"/>
  <c r="Q1872" i="16"/>
  <c r="R1872" i="16"/>
  <c r="S1872" i="16" s="1"/>
  <c r="T1872" i="16"/>
  <c r="U1872" i="16"/>
  <c r="V1872" i="16" s="1"/>
  <c r="W1872" i="16"/>
  <c r="X1872" i="16"/>
  <c r="Y1872" i="16" s="1"/>
  <c r="Z1872" i="16"/>
  <c r="AA1872" i="16"/>
  <c r="AB1872" i="16" s="1"/>
  <c r="AC1872" i="16"/>
  <c r="AD1872" i="16"/>
  <c r="AE1872" i="16" s="1"/>
  <c r="AF1872" i="16"/>
  <c r="AG1872" i="16"/>
  <c r="AH1872" i="16" s="1"/>
  <c r="AI1872" i="16"/>
  <c r="AJ1872" i="16"/>
  <c r="AK1872" i="16" s="1"/>
  <c r="AL1872" i="16"/>
  <c r="B1873" i="16"/>
  <c r="C1873" i="16"/>
  <c r="D1873" i="16"/>
  <c r="E1873" i="16"/>
  <c r="F1873" i="16"/>
  <c r="I1873" i="16"/>
  <c r="J1873" i="16" s="1"/>
  <c r="K1873" i="16"/>
  <c r="L1873" i="16"/>
  <c r="M1873" i="16" s="1"/>
  <c r="N1873" i="16"/>
  <c r="O1873" i="16"/>
  <c r="P1873" i="16" s="1"/>
  <c r="Q1873" i="16"/>
  <c r="R1873" i="16"/>
  <c r="S1873" i="16" s="1"/>
  <c r="T1873" i="16"/>
  <c r="U1873" i="16"/>
  <c r="V1873" i="16" s="1"/>
  <c r="W1873" i="16"/>
  <c r="X1873" i="16"/>
  <c r="Y1873" i="16" s="1"/>
  <c r="Z1873" i="16"/>
  <c r="AA1873" i="16"/>
  <c r="AB1873" i="16" s="1"/>
  <c r="AC1873" i="16"/>
  <c r="AD1873" i="16"/>
  <c r="AE1873" i="16" s="1"/>
  <c r="AF1873" i="16"/>
  <c r="AG1873" i="16"/>
  <c r="AH1873" i="16" s="1"/>
  <c r="AI1873" i="16"/>
  <c r="AJ1873" i="16"/>
  <c r="AK1873" i="16" s="1"/>
  <c r="AL1873" i="16"/>
  <c r="B1874" i="16"/>
  <c r="C1874" i="16"/>
  <c r="D1874" i="16"/>
  <c r="E1874" i="16"/>
  <c r="F1874" i="16"/>
  <c r="I1874" i="16"/>
  <c r="K1874" i="16"/>
  <c r="L1874" i="16"/>
  <c r="M1874" i="16" s="1"/>
  <c r="N1874" i="16"/>
  <c r="O1874" i="16"/>
  <c r="P1874" i="16" s="1"/>
  <c r="Q1874" i="16"/>
  <c r="R1874" i="16"/>
  <c r="S1874" i="16" s="1"/>
  <c r="T1874" i="16"/>
  <c r="U1874" i="16"/>
  <c r="V1874" i="16" s="1"/>
  <c r="W1874" i="16"/>
  <c r="X1874" i="16"/>
  <c r="Y1874" i="16" s="1"/>
  <c r="Z1874" i="16"/>
  <c r="AA1874" i="16"/>
  <c r="AB1874" i="16" s="1"/>
  <c r="AC1874" i="16"/>
  <c r="AD1874" i="16"/>
  <c r="AE1874" i="16" s="1"/>
  <c r="AF1874" i="16"/>
  <c r="AG1874" i="16"/>
  <c r="AH1874" i="16" s="1"/>
  <c r="AI1874" i="16"/>
  <c r="AJ1874" i="16"/>
  <c r="AK1874" i="16" s="1"/>
  <c r="AL1874" i="16"/>
  <c r="B1875" i="16"/>
  <c r="C1875" i="16"/>
  <c r="D1875" i="16"/>
  <c r="E1875" i="16"/>
  <c r="F1875" i="16"/>
  <c r="I1875" i="16"/>
  <c r="J1875" i="16" s="1"/>
  <c r="K1875" i="16"/>
  <c r="L1875" i="16"/>
  <c r="M1875" i="16" s="1"/>
  <c r="N1875" i="16"/>
  <c r="O1875" i="16"/>
  <c r="P1875" i="16" s="1"/>
  <c r="Q1875" i="16"/>
  <c r="R1875" i="16"/>
  <c r="S1875" i="16" s="1"/>
  <c r="T1875" i="16"/>
  <c r="U1875" i="16"/>
  <c r="V1875" i="16" s="1"/>
  <c r="W1875" i="16"/>
  <c r="X1875" i="16"/>
  <c r="Y1875" i="16" s="1"/>
  <c r="Z1875" i="16"/>
  <c r="AA1875" i="16"/>
  <c r="AB1875" i="16" s="1"/>
  <c r="AC1875" i="16"/>
  <c r="AD1875" i="16"/>
  <c r="AE1875" i="16" s="1"/>
  <c r="AF1875" i="16"/>
  <c r="AG1875" i="16"/>
  <c r="AH1875" i="16" s="1"/>
  <c r="AI1875" i="16"/>
  <c r="AJ1875" i="16"/>
  <c r="AK1875" i="16" s="1"/>
  <c r="AL1875" i="16"/>
  <c r="B1876" i="16"/>
  <c r="C1876" i="16"/>
  <c r="D1876" i="16"/>
  <c r="E1876" i="16"/>
  <c r="F1876" i="16"/>
  <c r="I1876" i="16"/>
  <c r="K1876" i="16"/>
  <c r="L1876" i="16"/>
  <c r="M1876" i="16" s="1"/>
  <c r="N1876" i="16"/>
  <c r="O1876" i="16"/>
  <c r="P1876" i="16" s="1"/>
  <c r="Q1876" i="16"/>
  <c r="R1876" i="16"/>
  <c r="S1876" i="16" s="1"/>
  <c r="T1876" i="16"/>
  <c r="U1876" i="16"/>
  <c r="V1876" i="16" s="1"/>
  <c r="W1876" i="16"/>
  <c r="X1876" i="16"/>
  <c r="Y1876" i="16" s="1"/>
  <c r="Z1876" i="16"/>
  <c r="AA1876" i="16"/>
  <c r="AB1876" i="16" s="1"/>
  <c r="AC1876" i="16"/>
  <c r="AD1876" i="16"/>
  <c r="AE1876" i="16" s="1"/>
  <c r="AF1876" i="16"/>
  <c r="AG1876" i="16"/>
  <c r="AH1876" i="16" s="1"/>
  <c r="AI1876" i="16"/>
  <c r="AJ1876" i="16"/>
  <c r="AK1876" i="16" s="1"/>
  <c r="AL1876" i="16"/>
  <c r="B1877" i="16"/>
  <c r="C1877" i="16"/>
  <c r="D1877" i="16"/>
  <c r="E1877" i="16"/>
  <c r="F1877" i="16"/>
  <c r="I1877" i="16"/>
  <c r="J1877" i="16" s="1"/>
  <c r="K1877" i="16"/>
  <c r="L1877" i="16"/>
  <c r="M1877" i="16" s="1"/>
  <c r="N1877" i="16"/>
  <c r="O1877" i="16"/>
  <c r="P1877" i="16" s="1"/>
  <c r="Q1877" i="16"/>
  <c r="R1877" i="16"/>
  <c r="S1877" i="16" s="1"/>
  <c r="T1877" i="16"/>
  <c r="U1877" i="16"/>
  <c r="V1877" i="16" s="1"/>
  <c r="W1877" i="16"/>
  <c r="X1877" i="16"/>
  <c r="Y1877" i="16" s="1"/>
  <c r="Z1877" i="16"/>
  <c r="AA1877" i="16"/>
  <c r="AB1877" i="16" s="1"/>
  <c r="AC1877" i="16"/>
  <c r="AD1877" i="16"/>
  <c r="AE1877" i="16" s="1"/>
  <c r="AF1877" i="16"/>
  <c r="AG1877" i="16"/>
  <c r="AH1877" i="16" s="1"/>
  <c r="AI1877" i="16"/>
  <c r="AJ1877" i="16"/>
  <c r="AK1877" i="16" s="1"/>
  <c r="AL1877" i="16"/>
  <c r="B1878" i="16"/>
  <c r="C1878" i="16"/>
  <c r="D1878" i="16"/>
  <c r="E1878" i="16"/>
  <c r="F1878" i="16"/>
  <c r="I1878" i="16"/>
  <c r="K1878" i="16"/>
  <c r="L1878" i="16"/>
  <c r="M1878" i="16" s="1"/>
  <c r="N1878" i="16"/>
  <c r="O1878" i="16"/>
  <c r="P1878" i="16" s="1"/>
  <c r="Q1878" i="16"/>
  <c r="R1878" i="16"/>
  <c r="S1878" i="16" s="1"/>
  <c r="T1878" i="16"/>
  <c r="U1878" i="16"/>
  <c r="V1878" i="16" s="1"/>
  <c r="W1878" i="16"/>
  <c r="X1878" i="16"/>
  <c r="Y1878" i="16" s="1"/>
  <c r="Z1878" i="16"/>
  <c r="AA1878" i="16"/>
  <c r="AB1878" i="16" s="1"/>
  <c r="AC1878" i="16"/>
  <c r="AD1878" i="16"/>
  <c r="AE1878" i="16" s="1"/>
  <c r="AF1878" i="16"/>
  <c r="AG1878" i="16"/>
  <c r="AH1878" i="16" s="1"/>
  <c r="AI1878" i="16"/>
  <c r="AJ1878" i="16"/>
  <c r="AK1878" i="16" s="1"/>
  <c r="AL1878" i="16"/>
  <c r="B1879" i="16"/>
  <c r="C1879" i="16"/>
  <c r="D1879" i="16"/>
  <c r="E1879" i="16"/>
  <c r="F1879" i="16"/>
  <c r="I1879" i="16"/>
  <c r="J1879" i="16" s="1"/>
  <c r="K1879" i="16"/>
  <c r="L1879" i="16"/>
  <c r="M1879" i="16" s="1"/>
  <c r="N1879" i="16"/>
  <c r="O1879" i="16"/>
  <c r="P1879" i="16" s="1"/>
  <c r="Q1879" i="16"/>
  <c r="R1879" i="16"/>
  <c r="S1879" i="16" s="1"/>
  <c r="T1879" i="16"/>
  <c r="U1879" i="16"/>
  <c r="V1879" i="16" s="1"/>
  <c r="W1879" i="16"/>
  <c r="X1879" i="16"/>
  <c r="Y1879" i="16" s="1"/>
  <c r="Z1879" i="16"/>
  <c r="AA1879" i="16"/>
  <c r="AB1879" i="16" s="1"/>
  <c r="AC1879" i="16"/>
  <c r="AD1879" i="16"/>
  <c r="AE1879" i="16" s="1"/>
  <c r="AF1879" i="16"/>
  <c r="AG1879" i="16"/>
  <c r="AH1879" i="16" s="1"/>
  <c r="AI1879" i="16"/>
  <c r="AJ1879" i="16"/>
  <c r="AK1879" i="16" s="1"/>
  <c r="AL1879" i="16"/>
  <c r="B1880" i="16"/>
  <c r="C1880" i="16"/>
  <c r="D1880" i="16"/>
  <c r="E1880" i="16"/>
  <c r="F1880" i="16"/>
  <c r="I1880" i="16"/>
  <c r="K1880" i="16"/>
  <c r="L1880" i="16"/>
  <c r="M1880" i="16" s="1"/>
  <c r="N1880" i="16"/>
  <c r="O1880" i="16"/>
  <c r="P1880" i="16" s="1"/>
  <c r="Q1880" i="16"/>
  <c r="R1880" i="16"/>
  <c r="S1880" i="16" s="1"/>
  <c r="T1880" i="16"/>
  <c r="U1880" i="16"/>
  <c r="V1880" i="16" s="1"/>
  <c r="W1880" i="16"/>
  <c r="X1880" i="16"/>
  <c r="Y1880" i="16" s="1"/>
  <c r="Z1880" i="16"/>
  <c r="AA1880" i="16"/>
  <c r="AB1880" i="16" s="1"/>
  <c r="AC1880" i="16"/>
  <c r="AD1880" i="16"/>
  <c r="AE1880" i="16" s="1"/>
  <c r="AF1880" i="16"/>
  <c r="AG1880" i="16"/>
  <c r="AH1880" i="16" s="1"/>
  <c r="AI1880" i="16"/>
  <c r="AJ1880" i="16"/>
  <c r="AK1880" i="16" s="1"/>
  <c r="AL1880" i="16"/>
  <c r="B1881" i="16"/>
  <c r="C1881" i="16"/>
  <c r="D1881" i="16"/>
  <c r="E1881" i="16"/>
  <c r="F1881" i="16"/>
  <c r="I1881" i="16"/>
  <c r="J1881" i="16" s="1"/>
  <c r="K1881" i="16"/>
  <c r="L1881" i="16"/>
  <c r="M1881" i="16" s="1"/>
  <c r="N1881" i="16"/>
  <c r="O1881" i="16"/>
  <c r="P1881" i="16" s="1"/>
  <c r="Q1881" i="16"/>
  <c r="R1881" i="16"/>
  <c r="S1881" i="16" s="1"/>
  <c r="T1881" i="16"/>
  <c r="U1881" i="16"/>
  <c r="V1881" i="16" s="1"/>
  <c r="W1881" i="16"/>
  <c r="X1881" i="16"/>
  <c r="Y1881" i="16" s="1"/>
  <c r="Z1881" i="16"/>
  <c r="AA1881" i="16"/>
  <c r="AB1881" i="16" s="1"/>
  <c r="AC1881" i="16"/>
  <c r="AD1881" i="16"/>
  <c r="AE1881" i="16" s="1"/>
  <c r="AF1881" i="16"/>
  <c r="AG1881" i="16"/>
  <c r="AH1881" i="16" s="1"/>
  <c r="AI1881" i="16"/>
  <c r="AJ1881" i="16"/>
  <c r="AK1881" i="16" s="1"/>
  <c r="AL1881" i="16"/>
  <c r="B1882" i="16"/>
  <c r="C1882" i="16"/>
  <c r="D1882" i="16"/>
  <c r="E1882" i="16"/>
  <c r="F1882" i="16"/>
  <c r="I1882" i="16"/>
  <c r="K1882" i="16"/>
  <c r="L1882" i="16"/>
  <c r="M1882" i="16" s="1"/>
  <c r="N1882" i="16"/>
  <c r="O1882" i="16"/>
  <c r="P1882" i="16" s="1"/>
  <c r="Q1882" i="16"/>
  <c r="R1882" i="16"/>
  <c r="S1882" i="16" s="1"/>
  <c r="T1882" i="16"/>
  <c r="U1882" i="16"/>
  <c r="V1882" i="16" s="1"/>
  <c r="W1882" i="16"/>
  <c r="X1882" i="16"/>
  <c r="Y1882" i="16" s="1"/>
  <c r="Z1882" i="16"/>
  <c r="AA1882" i="16"/>
  <c r="AB1882" i="16" s="1"/>
  <c r="AC1882" i="16"/>
  <c r="AD1882" i="16"/>
  <c r="AE1882" i="16" s="1"/>
  <c r="AF1882" i="16"/>
  <c r="AG1882" i="16"/>
  <c r="AH1882" i="16" s="1"/>
  <c r="AI1882" i="16"/>
  <c r="AJ1882" i="16"/>
  <c r="AK1882" i="16" s="1"/>
  <c r="AL1882" i="16"/>
  <c r="B1883" i="16"/>
  <c r="C1883" i="16"/>
  <c r="D1883" i="16"/>
  <c r="E1883" i="16"/>
  <c r="F1883" i="16"/>
  <c r="I1883" i="16"/>
  <c r="J1883" i="16" s="1"/>
  <c r="K1883" i="16"/>
  <c r="L1883" i="16"/>
  <c r="M1883" i="16" s="1"/>
  <c r="N1883" i="16"/>
  <c r="O1883" i="16"/>
  <c r="P1883" i="16" s="1"/>
  <c r="Q1883" i="16"/>
  <c r="R1883" i="16"/>
  <c r="S1883" i="16" s="1"/>
  <c r="T1883" i="16"/>
  <c r="U1883" i="16"/>
  <c r="V1883" i="16" s="1"/>
  <c r="W1883" i="16"/>
  <c r="X1883" i="16"/>
  <c r="Y1883" i="16" s="1"/>
  <c r="Z1883" i="16"/>
  <c r="AA1883" i="16"/>
  <c r="AB1883" i="16" s="1"/>
  <c r="AC1883" i="16"/>
  <c r="AD1883" i="16"/>
  <c r="AE1883" i="16" s="1"/>
  <c r="AF1883" i="16"/>
  <c r="AG1883" i="16"/>
  <c r="AH1883" i="16" s="1"/>
  <c r="AI1883" i="16"/>
  <c r="AJ1883" i="16"/>
  <c r="AK1883" i="16" s="1"/>
  <c r="AL1883" i="16"/>
  <c r="B1884" i="16"/>
  <c r="C1884" i="16"/>
  <c r="D1884" i="16"/>
  <c r="E1884" i="16"/>
  <c r="F1884" i="16"/>
  <c r="I1884" i="16"/>
  <c r="K1884" i="16"/>
  <c r="L1884" i="16"/>
  <c r="M1884" i="16" s="1"/>
  <c r="N1884" i="16"/>
  <c r="O1884" i="16"/>
  <c r="P1884" i="16" s="1"/>
  <c r="Q1884" i="16"/>
  <c r="R1884" i="16"/>
  <c r="S1884" i="16" s="1"/>
  <c r="T1884" i="16"/>
  <c r="U1884" i="16"/>
  <c r="V1884" i="16" s="1"/>
  <c r="W1884" i="16"/>
  <c r="X1884" i="16"/>
  <c r="Y1884" i="16" s="1"/>
  <c r="Z1884" i="16"/>
  <c r="AA1884" i="16"/>
  <c r="AB1884" i="16" s="1"/>
  <c r="AC1884" i="16"/>
  <c r="AD1884" i="16"/>
  <c r="AE1884" i="16" s="1"/>
  <c r="AF1884" i="16"/>
  <c r="AG1884" i="16"/>
  <c r="AH1884" i="16" s="1"/>
  <c r="AI1884" i="16"/>
  <c r="AJ1884" i="16"/>
  <c r="AK1884" i="16" s="1"/>
  <c r="AL1884" i="16"/>
  <c r="B1885" i="16"/>
  <c r="C1885" i="16"/>
  <c r="D1885" i="16"/>
  <c r="E1885" i="16"/>
  <c r="F1885" i="16"/>
  <c r="I1885" i="16"/>
  <c r="J1885" i="16" s="1"/>
  <c r="K1885" i="16"/>
  <c r="L1885" i="16"/>
  <c r="M1885" i="16" s="1"/>
  <c r="N1885" i="16"/>
  <c r="O1885" i="16"/>
  <c r="P1885" i="16" s="1"/>
  <c r="Q1885" i="16"/>
  <c r="R1885" i="16"/>
  <c r="S1885" i="16" s="1"/>
  <c r="T1885" i="16"/>
  <c r="U1885" i="16"/>
  <c r="V1885" i="16" s="1"/>
  <c r="W1885" i="16"/>
  <c r="X1885" i="16"/>
  <c r="Y1885" i="16" s="1"/>
  <c r="Z1885" i="16"/>
  <c r="AA1885" i="16"/>
  <c r="AB1885" i="16" s="1"/>
  <c r="AC1885" i="16"/>
  <c r="AD1885" i="16"/>
  <c r="AE1885" i="16" s="1"/>
  <c r="AF1885" i="16"/>
  <c r="AG1885" i="16"/>
  <c r="AH1885" i="16" s="1"/>
  <c r="AI1885" i="16"/>
  <c r="AJ1885" i="16"/>
  <c r="AK1885" i="16" s="1"/>
  <c r="AL1885" i="16"/>
  <c r="B1886" i="16"/>
  <c r="C1886" i="16"/>
  <c r="D1886" i="16"/>
  <c r="E1886" i="16"/>
  <c r="F1886" i="16"/>
  <c r="I1886" i="16"/>
  <c r="K1886" i="16"/>
  <c r="L1886" i="16"/>
  <c r="M1886" i="16" s="1"/>
  <c r="N1886" i="16"/>
  <c r="O1886" i="16"/>
  <c r="P1886" i="16" s="1"/>
  <c r="Q1886" i="16"/>
  <c r="R1886" i="16"/>
  <c r="S1886" i="16" s="1"/>
  <c r="T1886" i="16"/>
  <c r="U1886" i="16"/>
  <c r="V1886" i="16" s="1"/>
  <c r="W1886" i="16"/>
  <c r="X1886" i="16"/>
  <c r="Y1886" i="16" s="1"/>
  <c r="Z1886" i="16"/>
  <c r="AA1886" i="16"/>
  <c r="AB1886" i="16" s="1"/>
  <c r="AC1886" i="16"/>
  <c r="AD1886" i="16"/>
  <c r="AE1886" i="16" s="1"/>
  <c r="AF1886" i="16"/>
  <c r="AG1886" i="16"/>
  <c r="AH1886" i="16" s="1"/>
  <c r="AI1886" i="16"/>
  <c r="AJ1886" i="16"/>
  <c r="AK1886" i="16" s="1"/>
  <c r="AL1886" i="16"/>
  <c r="B1887" i="16"/>
  <c r="C1887" i="16"/>
  <c r="D1887" i="16"/>
  <c r="E1887" i="16"/>
  <c r="F1887" i="16"/>
  <c r="I1887" i="16"/>
  <c r="J1887" i="16" s="1"/>
  <c r="K1887" i="16"/>
  <c r="L1887" i="16"/>
  <c r="M1887" i="16" s="1"/>
  <c r="N1887" i="16"/>
  <c r="O1887" i="16"/>
  <c r="P1887" i="16" s="1"/>
  <c r="Q1887" i="16"/>
  <c r="R1887" i="16"/>
  <c r="S1887" i="16" s="1"/>
  <c r="T1887" i="16"/>
  <c r="U1887" i="16"/>
  <c r="V1887" i="16" s="1"/>
  <c r="W1887" i="16"/>
  <c r="X1887" i="16"/>
  <c r="Y1887" i="16" s="1"/>
  <c r="Z1887" i="16"/>
  <c r="AA1887" i="16"/>
  <c r="AB1887" i="16" s="1"/>
  <c r="AC1887" i="16"/>
  <c r="AD1887" i="16"/>
  <c r="AE1887" i="16" s="1"/>
  <c r="AF1887" i="16"/>
  <c r="AG1887" i="16"/>
  <c r="AH1887" i="16" s="1"/>
  <c r="AI1887" i="16"/>
  <c r="AJ1887" i="16"/>
  <c r="AK1887" i="16" s="1"/>
  <c r="AL1887" i="16"/>
  <c r="B1888" i="16"/>
  <c r="C1888" i="16"/>
  <c r="D1888" i="16"/>
  <c r="E1888" i="16"/>
  <c r="F1888" i="16"/>
  <c r="I1888" i="16"/>
  <c r="K1888" i="16"/>
  <c r="L1888" i="16"/>
  <c r="M1888" i="16" s="1"/>
  <c r="N1888" i="16"/>
  <c r="O1888" i="16"/>
  <c r="P1888" i="16" s="1"/>
  <c r="Q1888" i="16"/>
  <c r="R1888" i="16"/>
  <c r="S1888" i="16" s="1"/>
  <c r="T1888" i="16"/>
  <c r="U1888" i="16"/>
  <c r="V1888" i="16" s="1"/>
  <c r="W1888" i="16"/>
  <c r="X1888" i="16"/>
  <c r="Y1888" i="16" s="1"/>
  <c r="Z1888" i="16"/>
  <c r="AA1888" i="16"/>
  <c r="AB1888" i="16" s="1"/>
  <c r="AC1888" i="16"/>
  <c r="AD1888" i="16"/>
  <c r="AE1888" i="16" s="1"/>
  <c r="AF1888" i="16"/>
  <c r="AG1888" i="16"/>
  <c r="AH1888" i="16" s="1"/>
  <c r="AI1888" i="16"/>
  <c r="AJ1888" i="16"/>
  <c r="AK1888" i="16" s="1"/>
  <c r="AL1888" i="16"/>
  <c r="B1889" i="16"/>
  <c r="C1889" i="16"/>
  <c r="D1889" i="16"/>
  <c r="E1889" i="16"/>
  <c r="F1889" i="16"/>
  <c r="I1889" i="16"/>
  <c r="J1889" i="16" s="1"/>
  <c r="K1889" i="16"/>
  <c r="L1889" i="16"/>
  <c r="M1889" i="16" s="1"/>
  <c r="N1889" i="16"/>
  <c r="O1889" i="16"/>
  <c r="P1889" i="16" s="1"/>
  <c r="Q1889" i="16"/>
  <c r="R1889" i="16"/>
  <c r="S1889" i="16" s="1"/>
  <c r="T1889" i="16"/>
  <c r="U1889" i="16"/>
  <c r="V1889" i="16" s="1"/>
  <c r="W1889" i="16"/>
  <c r="X1889" i="16"/>
  <c r="Y1889" i="16" s="1"/>
  <c r="Z1889" i="16"/>
  <c r="AA1889" i="16"/>
  <c r="AB1889" i="16" s="1"/>
  <c r="AC1889" i="16"/>
  <c r="AD1889" i="16"/>
  <c r="AE1889" i="16" s="1"/>
  <c r="AF1889" i="16"/>
  <c r="AG1889" i="16"/>
  <c r="AH1889" i="16" s="1"/>
  <c r="AI1889" i="16"/>
  <c r="AJ1889" i="16"/>
  <c r="AK1889" i="16" s="1"/>
  <c r="AL1889" i="16"/>
  <c r="B1890" i="16"/>
  <c r="C1890" i="16"/>
  <c r="D1890" i="16"/>
  <c r="E1890" i="16"/>
  <c r="F1890" i="16"/>
  <c r="I1890" i="16"/>
  <c r="K1890" i="16"/>
  <c r="L1890" i="16"/>
  <c r="M1890" i="16" s="1"/>
  <c r="N1890" i="16"/>
  <c r="O1890" i="16"/>
  <c r="P1890" i="16" s="1"/>
  <c r="Q1890" i="16"/>
  <c r="R1890" i="16"/>
  <c r="S1890" i="16" s="1"/>
  <c r="T1890" i="16"/>
  <c r="U1890" i="16"/>
  <c r="V1890" i="16" s="1"/>
  <c r="W1890" i="16"/>
  <c r="X1890" i="16"/>
  <c r="Y1890" i="16" s="1"/>
  <c r="Z1890" i="16"/>
  <c r="AA1890" i="16"/>
  <c r="AB1890" i="16" s="1"/>
  <c r="AC1890" i="16"/>
  <c r="AD1890" i="16"/>
  <c r="AE1890" i="16" s="1"/>
  <c r="AF1890" i="16"/>
  <c r="AG1890" i="16"/>
  <c r="AH1890" i="16" s="1"/>
  <c r="AI1890" i="16"/>
  <c r="AJ1890" i="16"/>
  <c r="AK1890" i="16" s="1"/>
  <c r="AL1890" i="16"/>
  <c r="B1891" i="16"/>
  <c r="C1891" i="16"/>
  <c r="D1891" i="16"/>
  <c r="E1891" i="16"/>
  <c r="F1891" i="16"/>
  <c r="I1891" i="16"/>
  <c r="J1891" i="16" s="1"/>
  <c r="K1891" i="16"/>
  <c r="L1891" i="16"/>
  <c r="M1891" i="16" s="1"/>
  <c r="N1891" i="16"/>
  <c r="O1891" i="16"/>
  <c r="P1891" i="16" s="1"/>
  <c r="Q1891" i="16"/>
  <c r="R1891" i="16"/>
  <c r="S1891" i="16" s="1"/>
  <c r="T1891" i="16"/>
  <c r="U1891" i="16"/>
  <c r="V1891" i="16" s="1"/>
  <c r="W1891" i="16"/>
  <c r="X1891" i="16"/>
  <c r="Y1891" i="16" s="1"/>
  <c r="Z1891" i="16"/>
  <c r="AA1891" i="16"/>
  <c r="AB1891" i="16" s="1"/>
  <c r="AC1891" i="16"/>
  <c r="AD1891" i="16"/>
  <c r="AE1891" i="16" s="1"/>
  <c r="AF1891" i="16"/>
  <c r="AG1891" i="16"/>
  <c r="AH1891" i="16" s="1"/>
  <c r="AI1891" i="16"/>
  <c r="AJ1891" i="16"/>
  <c r="AK1891" i="16" s="1"/>
  <c r="AL1891" i="16"/>
  <c r="B1892" i="16"/>
  <c r="C1892" i="16"/>
  <c r="D1892" i="16"/>
  <c r="E1892" i="16"/>
  <c r="F1892" i="16"/>
  <c r="I1892" i="16"/>
  <c r="K1892" i="16"/>
  <c r="L1892" i="16"/>
  <c r="M1892" i="16" s="1"/>
  <c r="N1892" i="16"/>
  <c r="O1892" i="16"/>
  <c r="P1892" i="16" s="1"/>
  <c r="Q1892" i="16"/>
  <c r="R1892" i="16"/>
  <c r="S1892" i="16" s="1"/>
  <c r="T1892" i="16"/>
  <c r="U1892" i="16"/>
  <c r="V1892" i="16" s="1"/>
  <c r="W1892" i="16"/>
  <c r="X1892" i="16"/>
  <c r="Y1892" i="16" s="1"/>
  <c r="Z1892" i="16"/>
  <c r="AA1892" i="16"/>
  <c r="AB1892" i="16" s="1"/>
  <c r="AC1892" i="16"/>
  <c r="AD1892" i="16"/>
  <c r="AE1892" i="16" s="1"/>
  <c r="AF1892" i="16"/>
  <c r="AG1892" i="16"/>
  <c r="AH1892" i="16" s="1"/>
  <c r="AI1892" i="16"/>
  <c r="AJ1892" i="16"/>
  <c r="AK1892" i="16" s="1"/>
  <c r="AL1892" i="16"/>
  <c r="B1893" i="16"/>
  <c r="C1893" i="16"/>
  <c r="D1893" i="16"/>
  <c r="E1893" i="16"/>
  <c r="F1893" i="16"/>
  <c r="I1893" i="16"/>
  <c r="J1893" i="16" s="1"/>
  <c r="K1893" i="16"/>
  <c r="L1893" i="16"/>
  <c r="M1893" i="16" s="1"/>
  <c r="N1893" i="16"/>
  <c r="O1893" i="16"/>
  <c r="P1893" i="16" s="1"/>
  <c r="Q1893" i="16"/>
  <c r="R1893" i="16"/>
  <c r="S1893" i="16" s="1"/>
  <c r="T1893" i="16"/>
  <c r="U1893" i="16"/>
  <c r="V1893" i="16" s="1"/>
  <c r="W1893" i="16"/>
  <c r="X1893" i="16"/>
  <c r="Y1893" i="16" s="1"/>
  <c r="Z1893" i="16"/>
  <c r="AA1893" i="16"/>
  <c r="AB1893" i="16" s="1"/>
  <c r="AC1893" i="16"/>
  <c r="AD1893" i="16"/>
  <c r="AE1893" i="16" s="1"/>
  <c r="AF1893" i="16"/>
  <c r="AG1893" i="16"/>
  <c r="AH1893" i="16" s="1"/>
  <c r="AI1893" i="16"/>
  <c r="AJ1893" i="16"/>
  <c r="AK1893" i="16" s="1"/>
  <c r="AL1893" i="16"/>
  <c r="B1894" i="16"/>
  <c r="C1894" i="16"/>
  <c r="D1894" i="16"/>
  <c r="E1894" i="16"/>
  <c r="F1894" i="16"/>
  <c r="I1894" i="16"/>
  <c r="K1894" i="16"/>
  <c r="L1894" i="16"/>
  <c r="M1894" i="16" s="1"/>
  <c r="N1894" i="16"/>
  <c r="O1894" i="16"/>
  <c r="P1894" i="16" s="1"/>
  <c r="Q1894" i="16"/>
  <c r="R1894" i="16"/>
  <c r="S1894" i="16" s="1"/>
  <c r="T1894" i="16"/>
  <c r="U1894" i="16"/>
  <c r="V1894" i="16" s="1"/>
  <c r="W1894" i="16"/>
  <c r="X1894" i="16"/>
  <c r="Y1894" i="16" s="1"/>
  <c r="Z1894" i="16"/>
  <c r="AA1894" i="16"/>
  <c r="AB1894" i="16" s="1"/>
  <c r="AC1894" i="16"/>
  <c r="AD1894" i="16"/>
  <c r="AE1894" i="16" s="1"/>
  <c r="AF1894" i="16"/>
  <c r="AG1894" i="16"/>
  <c r="AH1894" i="16" s="1"/>
  <c r="AI1894" i="16"/>
  <c r="AJ1894" i="16"/>
  <c r="AK1894" i="16" s="1"/>
  <c r="AL1894" i="16"/>
  <c r="B1895" i="16"/>
  <c r="C1895" i="16"/>
  <c r="D1895" i="16"/>
  <c r="E1895" i="16"/>
  <c r="F1895" i="16"/>
  <c r="I1895" i="16"/>
  <c r="J1895" i="16" s="1"/>
  <c r="K1895" i="16"/>
  <c r="L1895" i="16"/>
  <c r="M1895" i="16" s="1"/>
  <c r="N1895" i="16"/>
  <c r="O1895" i="16"/>
  <c r="P1895" i="16" s="1"/>
  <c r="Q1895" i="16"/>
  <c r="R1895" i="16"/>
  <c r="S1895" i="16" s="1"/>
  <c r="T1895" i="16"/>
  <c r="U1895" i="16"/>
  <c r="V1895" i="16" s="1"/>
  <c r="W1895" i="16"/>
  <c r="X1895" i="16"/>
  <c r="Y1895" i="16" s="1"/>
  <c r="Z1895" i="16"/>
  <c r="AA1895" i="16"/>
  <c r="AB1895" i="16" s="1"/>
  <c r="AC1895" i="16"/>
  <c r="AD1895" i="16"/>
  <c r="AE1895" i="16" s="1"/>
  <c r="AF1895" i="16"/>
  <c r="AG1895" i="16"/>
  <c r="AH1895" i="16" s="1"/>
  <c r="AI1895" i="16"/>
  <c r="AJ1895" i="16"/>
  <c r="AK1895" i="16" s="1"/>
  <c r="AL1895" i="16"/>
  <c r="B1896" i="16"/>
  <c r="C1896" i="16"/>
  <c r="D1896" i="16"/>
  <c r="E1896" i="16"/>
  <c r="F1896" i="16"/>
  <c r="I1896" i="16"/>
  <c r="K1896" i="16"/>
  <c r="L1896" i="16"/>
  <c r="M1896" i="16" s="1"/>
  <c r="N1896" i="16"/>
  <c r="O1896" i="16"/>
  <c r="P1896" i="16" s="1"/>
  <c r="Q1896" i="16"/>
  <c r="R1896" i="16"/>
  <c r="S1896" i="16" s="1"/>
  <c r="T1896" i="16"/>
  <c r="U1896" i="16"/>
  <c r="V1896" i="16" s="1"/>
  <c r="W1896" i="16"/>
  <c r="X1896" i="16"/>
  <c r="Y1896" i="16" s="1"/>
  <c r="Z1896" i="16"/>
  <c r="AA1896" i="16"/>
  <c r="AB1896" i="16" s="1"/>
  <c r="AC1896" i="16"/>
  <c r="AD1896" i="16"/>
  <c r="AE1896" i="16" s="1"/>
  <c r="AF1896" i="16"/>
  <c r="AG1896" i="16"/>
  <c r="AH1896" i="16" s="1"/>
  <c r="AI1896" i="16"/>
  <c r="AJ1896" i="16"/>
  <c r="AK1896" i="16" s="1"/>
  <c r="AL1896" i="16"/>
  <c r="B1897" i="16"/>
  <c r="C1897" i="16"/>
  <c r="D1897" i="16"/>
  <c r="E1897" i="16"/>
  <c r="F1897" i="16"/>
  <c r="I1897" i="16"/>
  <c r="J1897" i="16" s="1"/>
  <c r="K1897" i="16"/>
  <c r="L1897" i="16"/>
  <c r="M1897" i="16" s="1"/>
  <c r="N1897" i="16"/>
  <c r="O1897" i="16"/>
  <c r="P1897" i="16" s="1"/>
  <c r="Q1897" i="16"/>
  <c r="R1897" i="16"/>
  <c r="S1897" i="16" s="1"/>
  <c r="T1897" i="16"/>
  <c r="U1897" i="16"/>
  <c r="V1897" i="16" s="1"/>
  <c r="W1897" i="16"/>
  <c r="X1897" i="16"/>
  <c r="Y1897" i="16" s="1"/>
  <c r="Z1897" i="16"/>
  <c r="AA1897" i="16"/>
  <c r="AB1897" i="16" s="1"/>
  <c r="AC1897" i="16"/>
  <c r="AD1897" i="16"/>
  <c r="AE1897" i="16" s="1"/>
  <c r="AF1897" i="16"/>
  <c r="AG1897" i="16"/>
  <c r="AH1897" i="16" s="1"/>
  <c r="AI1897" i="16"/>
  <c r="AJ1897" i="16"/>
  <c r="AK1897" i="16" s="1"/>
  <c r="AL1897" i="16"/>
  <c r="B1898" i="16"/>
  <c r="C1898" i="16"/>
  <c r="D1898" i="16"/>
  <c r="E1898" i="16"/>
  <c r="F1898" i="16"/>
  <c r="I1898" i="16"/>
  <c r="K1898" i="16"/>
  <c r="L1898" i="16"/>
  <c r="M1898" i="16" s="1"/>
  <c r="N1898" i="16"/>
  <c r="O1898" i="16"/>
  <c r="P1898" i="16" s="1"/>
  <c r="Q1898" i="16"/>
  <c r="R1898" i="16"/>
  <c r="S1898" i="16" s="1"/>
  <c r="T1898" i="16"/>
  <c r="U1898" i="16"/>
  <c r="V1898" i="16" s="1"/>
  <c r="W1898" i="16"/>
  <c r="X1898" i="16"/>
  <c r="Y1898" i="16" s="1"/>
  <c r="Z1898" i="16"/>
  <c r="AA1898" i="16"/>
  <c r="AB1898" i="16" s="1"/>
  <c r="AC1898" i="16"/>
  <c r="AD1898" i="16"/>
  <c r="AE1898" i="16" s="1"/>
  <c r="AF1898" i="16"/>
  <c r="AG1898" i="16"/>
  <c r="AH1898" i="16" s="1"/>
  <c r="AI1898" i="16"/>
  <c r="AJ1898" i="16"/>
  <c r="AK1898" i="16" s="1"/>
  <c r="AL1898" i="16"/>
  <c r="B1899" i="16"/>
  <c r="C1899" i="16"/>
  <c r="D1899" i="16"/>
  <c r="E1899" i="16"/>
  <c r="F1899" i="16"/>
  <c r="I1899" i="16"/>
  <c r="J1899" i="16" s="1"/>
  <c r="K1899" i="16"/>
  <c r="L1899" i="16"/>
  <c r="M1899" i="16" s="1"/>
  <c r="N1899" i="16"/>
  <c r="O1899" i="16"/>
  <c r="P1899" i="16" s="1"/>
  <c r="Q1899" i="16"/>
  <c r="R1899" i="16"/>
  <c r="S1899" i="16" s="1"/>
  <c r="T1899" i="16"/>
  <c r="U1899" i="16"/>
  <c r="V1899" i="16" s="1"/>
  <c r="W1899" i="16"/>
  <c r="X1899" i="16"/>
  <c r="Y1899" i="16" s="1"/>
  <c r="Z1899" i="16"/>
  <c r="AA1899" i="16"/>
  <c r="AB1899" i="16" s="1"/>
  <c r="AC1899" i="16"/>
  <c r="AD1899" i="16"/>
  <c r="AE1899" i="16" s="1"/>
  <c r="AF1899" i="16"/>
  <c r="AG1899" i="16"/>
  <c r="AH1899" i="16" s="1"/>
  <c r="AI1899" i="16"/>
  <c r="AJ1899" i="16"/>
  <c r="AK1899" i="16" s="1"/>
  <c r="AL1899" i="16"/>
  <c r="B1900" i="16"/>
  <c r="C1900" i="16"/>
  <c r="D1900" i="16"/>
  <c r="E1900" i="16"/>
  <c r="F1900" i="16"/>
  <c r="I1900" i="16"/>
  <c r="K1900" i="16"/>
  <c r="L1900" i="16"/>
  <c r="M1900" i="16" s="1"/>
  <c r="N1900" i="16"/>
  <c r="O1900" i="16"/>
  <c r="P1900" i="16" s="1"/>
  <c r="Q1900" i="16"/>
  <c r="R1900" i="16"/>
  <c r="S1900" i="16" s="1"/>
  <c r="T1900" i="16"/>
  <c r="U1900" i="16"/>
  <c r="V1900" i="16" s="1"/>
  <c r="W1900" i="16"/>
  <c r="X1900" i="16"/>
  <c r="Y1900" i="16" s="1"/>
  <c r="Z1900" i="16"/>
  <c r="AA1900" i="16"/>
  <c r="AB1900" i="16" s="1"/>
  <c r="AC1900" i="16"/>
  <c r="AD1900" i="16"/>
  <c r="AE1900" i="16" s="1"/>
  <c r="AF1900" i="16"/>
  <c r="AG1900" i="16"/>
  <c r="AH1900" i="16" s="1"/>
  <c r="AI1900" i="16"/>
  <c r="AJ1900" i="16"/>
  <c r="AK1900" i="16" s="1"/>
  <c r="AL1900" i="16"/>
  <c r="B1901" i="16"/>
  <c r="C1901" i="16"/>
  <c r="D1901" i="16"/>
  <c r="E1901" i="16"/>
  <c r="F1901" i="16"/>
  <c r="I1901" i="16"/>
  <c r="J1901" i="16" s="1"/>
  <c r="K1901" i="16"/>
  <c r="L1901" i="16"/>
  <c r="M1901" i="16" s="1"/>
  <c r="N1901" i="16"/>
  <c r="O1901" i="16"/>
  <c r="P1901" i="16" s="1"/>
  <c r="Q1901" i="16"/>
  <c r="R1901" i="16"/>
  <c r="S1901" i="16" s="1"/>
  <c r="T1901" i="16"/>
  <c r="U1901" i="16"/>
  <c r="V1901" i="16" s="1"/>
  <c r="W1901" i="16"/>
  <c r="X1901" i="16"/>
  <c r="Y1901" i="16" s="1"/>
  <c r="Z1901" i="16"/>
  <c r="AA1901" i="16"/>
  <c r="AB1901" i="16" s="1"/>
  <c r="AC1901" i="16"/>
  <c r="AD1901" i="16"/>
  <c r="AE1901" i="16" s="1"/>
  <c r="AF1901" i="16"/>
  <c r="AG1901" i="16"/>
  <c r="AH1901" i="16" s="1"/>
  <c r="AI1901" i="16"/>
  <c r="AJ1901" i="16"/>
  <c r="AK1901" i="16" s="1"/>
  <c r="AL1901" i="16"/>
  <c r="B1902" i="16"/>
  <c r="C1902" i="16"/>
  <c r="D1902" i="16"/>
  <c r="E1902" i="16"/>
  <c r="F1902" i="16"/>
  <c r="I1902" i="16"/>
  <c r="K1902" i="16"/>
  <c r="L1902" i="16"/>
  <c r="M1902" i="16" s="1"/>
  <c r="N1902" i="16"/>
  <c r="O1902" i="16"/>
  <c r="P1902" i="16" s="1"/>
  <c r="Q1902" i="16"/>
  <c r="R1902" i="16"/>
  <c r="S1902" i="16" s="1"/>
  <c r="T1902" i="16"/>
  <c r="U1902" i="16"/>
  <c r="V1902" i="16" s="1"/>
  <c r="W1902" i="16"/>
  <c r="X1902" i="16"/>
  <c r="Y1902" i="16" s="1"/>
  <c r="Z1902" i="16"/>
  <c r="AA1902" i="16"/>
  <c r="AB1902" i="16" s="1"/>
  <c r="AC1902" i="16"/>
  <c r="AD1902" i="16"/>
  <c r="AE1902" i="16" s="1"/>
  <c r="AF1902" i="16"/>
  <c r="AG1902" i="16"/>
  <c r="AH1902" i="16" s="1"/>
  <c r="AI1902" i="16"/>
  <c r="AJ1902" i="16"/>
  <c r="AK1902" i="16" s="1"/>
  <c r="AL1902" i="16"/>
  <c r="B1903" i="16"/>
  <c r="C1903" i="16"/>
  <c r="D1903" i="16"/>
  <c r="E1903" i="16"/>
  <c r="F1903" i="16"/>
  <c r="I1903" i="16"/>
  <c r="J1903" i="16" s="1"/>
  <c r="K1903" i="16"/>
  <c r="L1903" i="16"/>
  <c r="M1903" i="16" s="1"/>
  <c r="N1903" i="16"/>
  <c r="O1903" i="16"/>
  <c r="P1903" i="16" s="1"/>
  <c r="Q1903" i="16"/>
  <c r="R1903" i="16"/>
  <c r="S1903" i="16" s="1"/>
  <c r="T1903" i="16"/>
  <c r="U1903" i="16"/>
  <c r="V1903" i="16" s="1"/>
  <c r="W1903" i="16"/>
  <c r="X1903" i="16"/>
  <c r="Y1903" i="16" s="1"/>
  <c r="Z1903" i="16"/>
  <c r="AA1903" i="16"/>
  <c r="AB1903" i="16" s="1"/>
  <c r="AC1903" i="16"/>
  <c r="AD1903" i="16"/>
  <c r="AE1903" i="16" s="1"/>
  <c r="AF1903" i="16"/>
  <c r="AG1903" i="16"/>
  <c r="AH1903" i="16" s="1"/>
  <c r="AI1903" i="16"/>
  <c r="AJ1903" i="16"/>
  <c r="AK1903" i="16" s="1"/>
  <c r="AL1903" i="16"/>
  <c r="B1904" i="16"/>
  <c r="C1904" i="16"/>
  <c r="D1904" i="16"/>
  <c r="E1904" i="16"/>
  <c r="F1904" i="16"/>
  <c r="I1904" i="16"/>
  <c r="K1904" i="16"/>
  <c r="L1904" i="16"/>
  <c r="M1904" i="16" s="1"/>
  <c r="N1904" i="16"/>
  <c r="O1904" i="16"/>
  <c r="P1904" i="16" s="1"/>
  <c r="Q1904" i="16"/>
  <c r="R1904" i="16"/>
  <c r="S1904" i="16" s="1"/>
  <c r="T1904" i="16"/>
  <c r="U1904" i="16"/>
  <c r="V1904" i="16" s="1"/>
  <c r="W1904" i="16"/>
  <c r="X1904" i="16"/>
  <c r="Y1904" i="16" s="1"/>
  <c r="Z1904" i="16"/>
  <c r="AA1904" i="16"/>
  <c r="AB1904" i="16" s="1"/>
  <c r="AC1904" i="16"/>
  <c r="AD1904" i="16"/>
  <c r="AE1904" i="16" s="1"/>
  <c r="AF1904" i="16"/>
  <c r="AG1904" i="16"/>
  <c r="AH1904" i="16" s="1"/>
  <c r="AI1904" i="16"/>
  <c r="AJ1904" i="16"/>
  <c r="AK1904" i="16" s="1"/>
  <c r="AL1904" i="16"/>
  <c r="B1905" i="16"/>
  <c r="C1905" i="16"/>
  <c r="D1905" i="16"/>
  <c r="E1905" i="16"/>
  <c r="F1905" i="16"/>
  <c r="I1905" i="16"/>
  <c r="J1905" i="16" s="1"/>
  <c r="K1905" i="16"/>
  <c r="L1905" i="16"/>
  <c r="M1905" i="16" s="1"/>
  <c r="N1905" i="16"/>
  <c r="O1905" i="16"/>
  <c r="P1905" i="16" s="1"/>
  <c r="Q1905" i="16"/>
  <c r="R1905" i="16"/>
  <c r="S1905" i="16" s="1"/>
  <c r="T1905" i="16"/>
  <c r="U1905" i="16"/>
  <c r="V1905" i="16" s="1"/>
  <c r="W1905" i="16"/>
  <c r="X1905" i="16"/>
  <c r="Y1905" i="16" s="1"/>
  <c r="Z1905" i="16"/>
  <c r="AA1905" i="16"/>
  <c r="AB1905" i="16" s="1"/>
  <c r="AC1905" i="16"/>
  <c r="AD1905" i="16"/>
  <c r="AE1905" i="16" s="1"/>
  <c r="AF1905" i="16"/>
  <c r="AG1905" i="16"/>
  <c r="AH1905" i="16" s="1"/>
  <c r="AI1905" i="16"/>
  <c r="AJ1905" i="16"/>
  <c r="AK1905" i="16" s="1"/>
  <c r="AL1905" i="16"/>
  <c r="B1906" i="16"/>
  <c r="C1906" i="16"/>
  <c r="D1906" i="16"/>
  <c r="E1906" i="16"/>
  <c r="F1906" i="16"/>
  <c r="I1906" i="16"/>
  <c r="K1906" i="16"/>
  <c r="L1906" i="16"/>
  <c r="M1906" i="16" s="1"/>
  <c r="N1906" i="16"/>
  <c r="O1906" i="16"/>
  <c r="P1906" i="16" s="1"/>
  <c r="Q1906" i="16"/>
  <c r="R1906" i="16"/>
  <c r="S1906" i="16" s="1"/>
  <c r="T1906" i="16"/>
  <c r="U1906" i="16"/>
  <c r="V1906" i="16" s="1"/>
  <c r="W1906" i="16"/>
  <c r="X1906" i="16"/>
  <c r="Y1906" i="16" s="1"/>
  <c r="Z1906" i="16"/>
  <c r="AA1906" i="16"/>
  <c r="AB1906" i="16" s="1"/>
  <c r="AC1906" i="16"/>
  <c r="AD1906" i="16"/>
  <c r="AE1906" i="16" s="1"/>
  <c r="AF1906" i="16"/>
  <c r="AG1906" i="16"/>
  <c r="AH1906" i="16" s="1"/>
  <c r="AI1906" i="16"/>
  <c r="AJ1906" i="16"/>
  <c r="AK1906" i="16" s="1"/>
  <c r="AL1906" i="16"/>
  <c r="B1907" i="16"/>
  <c r="C1907" i="16"/>
  <c r="D1907" i="16"/>
  <c r="E1907" i="16"/>
  <c r="F1907" i="16"/>
  <c r="I1907" i="16"/>
  <c r="J1907" i="16" s="1"/>
  <c r="K1907" i="16"/>
  <c r="L1907" i="16"/>
  <c r="M1907" i="16" s="1"/>
  <c r="N1907" i="16"/>
  <c r="O1907" i="16"/>
  <c r="P1907" i="16" s="1"/>
  <c r="Q1907" i="16"/>
  <c r="R1907" i="16"/>
  <c r="S1907" i="16" s="1"/>
  <c r="T1907" i="16"/>
  <c r="U1907" i="16"/>
  <c r="V1907" i="16" s="1"/>
  <c r="W1907" i="16"/>
  <c r="X1907" i="16"/>
  <c r="Y1907" i="16" s="1"/>
  <c r="Z1907" i="16"/>
  <c r="AA1907" i="16"/>
  <c r="AB1907" i="16" s="1"/>
  <c r="AC1907" i="16"/>
  <c r="AD1907" i="16"/>
  <c r="AE1907" i="16" s="1"/>
  <c r="AF1907" i="16"/>
  <c r="AG1907" i="16"/>
  <c r="AH1907" i="16" s="1"/>
  <c r="AI1907" i="16"/>
  <c r="AJ1907" i="16"/>
  <c r="AK1907" i="16" s="1"/>
  <c r="AL1907" i="16"/>
  <c r="B1908" i="16"/>
  <c r="C1908" i="16"/>
  <c r="D1908" i="16"/>
  <c r="E1908" i="16"/>
  <c r="F1908" i="16"/>
  <c r="I1908" i="16"/>
  <c r="K1908" i="16"/>
  <c r="L1908" i="16"/>
  <c r="M1908" i="16" s="1"/>
  <c r="N1908" i="16"/>
  <c r="O1908" i="16"/>
  <c r="P1908" i="16" s="1"/>
  <c r="Q1908" i="16"/>
  <c r="R1908" i="16"/>
  <c r="S1908" i="16" s="1"/>
  <c r="T1908" i="16"/>
  <c r="U1908" i="16"/>
  <c r="V1908" i="16" s="1"/>
  <c r="W1908" i="16"/>
  <c r="X1908" i="16"/>
  <c r="Y1908" i="16" s="1"/>
  <c r="Z1908" i="16"/>
  <c r="AA1908" i="16"/>
  <c r="AB1908" i="16" s="1"/>
  <c r="AC1908" i="16"/>
  <c r="AD1908" i="16"/>
  <c r="AE1908" i="16" s="1"/>
  <c r="AF1908" i="16"/>
  <c r="AG1908" i="16"/>
  <c r="AH1908" i="16" s="1"/>
  <c r="AI1908" i="16"/>
  <c r="AJ1908" i="16"/>
  <c r="AK1908" i="16" s="1"/>
  <c r="AL1908" i="16"/>
  <c r="B1909" i="16"/>
  <c r="C1909" i="16"/>
  <c r="D1909" i="16"/>
  <c r="E1909" i="16"/>
  <c r="F1909" i="16"/>
  <c r="I1909" i="16"/>
  <c r="J1909" i="16" s="1"/>
  <c r="K1909" i="16"/>
  <c r="L1909" i="16"/>
  <c r="M1909" i="16" s="1"/>
  <c r="N1909" i="16"/>
  <c r="O1909" i="16"/>
  <c r="P1909" i="16" s="1"/>
  <c r="Q1909" i="16"/>
  <c r="R1909" i="16"/>
  <c r="S1909" i="16" s="1"/>
  <c r="T1909" i="16"/>
  <c r="U1909" i="16"/>
  <c r="V1909" i="16" s="1"/>
  <c r="W1909" i="16"/>
  <c r="X1909" i="16"/>
  <c r="Y1909" i="16" s="1"/>
  <c r="Z1909" i="16"/>
  <c r="AA1909" i="16"/>
  <c r="AB1909" i="16" s="1"/>
  <c r="AC1909" i="16"/>
  <c r="AD1909" i="16"/>
  <c r="AE1909" i="16" s="1"/>
  <c r="AF1909" i="16"/>
  <c r="AG1909" i="16"/>
  <c r="AH1909" i="16" s="1"/>
  <c r="AI1909" i="16"/>
  <c r="AJ1909" i="16"/>
  <c r="AK1909" i="16" s="1"/>
  <c r="AL1909" i="16"/>
  <c r="B1910" i="16"/>
  <c r="C1910" i="16"/>
  <c r="D1910" i="16"/>
  <c r="E1910" i="16"/>
  <c r="F1910" i="16"/>
  <c r="I1910" i="16"/>
  <c r="K1910" i="16"/>
  <c r="L1910" i="16"/>
  <c r="M1910" i="16" s="1"/>
  <c r="N1910" i="16"/>
  <c r="O1910" i="16"/>
  <c r="P1910" i="16" s="1"/>
  <c r="Q1910" i="16"/>
  <c r="R1910" i="16"/>
  <c r="S1910" i="16" s="1"/>
  <c r="T1910" i="16"/>
  <c r="U1910" i="16"/>
  <c r="V1910" i="16" s="1"/>
  <c r="W1910" i="16"/>
  <c r="X1910" i="16"/>
  <c r="Y1910" i="16" s="1"/>
  <c r="Z1910" i="16"/>
  <c r="AA1910" i="16"/>
  <c r="AB1910" i="16" s="1"/>
  <c r="AC1910" i="16"/>
  <c r="AD1910" i="16"/>
  <c r="AE1910" i="16" s="1"/>
  <c r="AF1910" i="16"/>
  <c r="AG1910" i="16"/>
  <c r="AH1910" i="16" s="1"/>
  <c r="AI1910" i="16"/>
  <c r="AJ1910" i="16"/>
  <c r="AK1910" i="16" s="1"/>
  <c r="AL1910" i="16"/>
  <c r="B1911" i="16"/>
  <c r="C1911" i="16"/>
  <c r="D1911" i="16"/>
  <c r="E1911" i="16"/>
  <c r="F1911" i="16"/>
  <c r="I1911" i="16"/>
  <c r="J1911" i="16" s="1"/>
  <c r="K1911" i="16"/>
  <c r="L1911" i="16"/>
  <c r="M1911" i="16" s="1"/>
  <c r="N1911" i="16"/>
  <c r="O1911" i="16"/>
  <c r="P1911" i="16" s="1"/>
  <c r="Q1911" i="16"/>
  <c r="R1911" i="16"/>
  <c r="S1911" i="16" s="1"/>
  <c r="T1911" i="16"/>
  <c r="U1911" i="16"/>
  <c r="V1911" i="16" s="1"/>
  <c r="W1911" i="16"/>
  <c r="X1911" i="16"/>
  <c r="Y1911" i="16" s="1"/>
  <c r="Z1911" i="16"/>
  <c r="AA1911" i="16"/>
  <c r="AB1911" i="16" s="1"/>
  <c r="AC1911" i="16"/>
  <c r="AD1911" i="16"/>
  <c r="AE1911" i="16" s="1"/>
  <c r="AF1911" i="16"/>
  <c r="AG1911" i="16"/>
  <c r="AH1911" i="16" s="1"/>
  <c r="AI1911" i="16"/>
  <c r="AJ1911" i="16"/>
  <c r="AK1911" i="16" s="1"/>
  <c r="AL1911" i="16"/>
  <c r="B1912" i="16"/>
  <c r="C1912" i="16"/>
  <c r="D1912" i="16"/>
  <c r="E1912" i="16"/>
  <c r="F1912" i="16"/>
  <c r="I1912" i="16"/>
  <c r="K1912" i="16"/>
  <c r="L1912" i="16"/>
  <c r="M1912" i="16" s="1"/>
  <c r="N1912" i="16"/>
  <c r="O1912" i="16"/>
  <c r="P1912" i="16" s="1"/>
  <c r="Q1912" i="16"/>
  <c r="R1912" i="16"/>
  <c r="S1912" i="16" s="1"/>
  <c r="T1912" i="16"/>
  <c r="U1912" i="16"/>
  <c r="V1912" i="16" s="1"/>
  <c r="W1912" i="16"/>
  <c r="X1912" i="16"/>
  <c r="Y1912" i="16" s="1"/>
  <c r="Z1912" i="16"/>
  <c r="AA1912" i="16"/>
  <c r="AB1912" i="16" s="1"/>
  <c r="AC1912" i="16"/>
  <c r="AD1912" i="16"/>
  <c r="AE1912" i="16" s="1"/>
  <c r="AF1912" i="16"/>
  <c r="AG1912" i="16"/>
  <c r="AH1912" i="16" s="1"/>
  <c r="AI1912" i="16"/>
  <c r="AJ1912" i="16"/>
  <c r="AK1912" i="16" s="1"/>
  <c r="AL1912" i="16"/>
  <c r="B1913" i="16"/>
  <c r="C1913" i="16"/>
  <c r="D1913" i="16"/>
  <c r="E1913" i="16"/>
  <c r="F1913" i="16"/>
  <c r="I1913" i="16"/>
  <c r="J1913" i="16" s="1"/>
  <c r="K1913" i="16"/>
  <c r="L1913" i="16"/>
  <c r="M1913" i="16" s="1"/>
  <c r="N1913" i="16"/>
  <c r="O1913" i="16"/>
  <c r="P1913" i="16" s="1"/>
  <c r="Q1913" i="16"/>
  <c r="R1913" i="16"/>
  <c r="S1913" i="16" s="1"/>
  <c r="T1913" i="16"/>
  <c r="U1913" i="16"/>
  <c r="V1913" i="16" s="1"/>
  <c r="W1913" i="16"/>
  <c r="X1913" i="16"/>
  <c r="Y1913" i="16" s="1"/>
  <c r="Z1913" i="16"/>
  <c r="AA1913" i="16"/>
  <c r="AB1913" i="16" s="1"/>
  <c r="AC1913" i="16"/>
  <c r="AD1913" i="16"/>
  <c r="AE1913" i="16" s="1"/>
  <c r="AF1913" i="16"/>
  <c r="AG1913" i="16"/>
  <c r="AH1913" i="16" s="1"/>
  <c r="AI1913" i="16"/>
  <c r="AJ1913" i="16"/>
  <c r="AK1913" i="16" s="1"/>
  <c r="AL1913" i="16"/>
  <c r="B1914" i="16"/>
  <c r="C1914" i="16"/>
  <c r="D1914" i="16"/>
  <c r="E1914" i="16"/>
  <c r="F1914" i="16"/>
  <c r="I1914" i="16"/>
  <c r="K1914" i="16"/>
  <c r="L1914" i="16"/>
  <c r="M1914" i="16" s="1"/>
  <c r="N1914" i="16"/>
  <c r="O1914" i="16"/>
  <c r="P1914" i="16" s="1"/>
  <c r="Q1914" i="16"/>
  <c r="R1914" i="16"/>
  <c r="S1914" i="16" s="1"/>
  <c r="T1914" i="16"/>
  <c r="U1914" i="16"/>
  <c r="V1914" i="16" s="1"/>
  <c r="W1914" i="16"/>
  <c r="X1914" i="16"/>
  <c r="Y1914" i="16" s="1"/>
  <c r="Z1914" i="16"/>
  <c r="AA1914" i="16"/>
  <c r="AB1914" i="16" s="1"/>
  <c r="AC1914" i="16"/>
  <c r="AD1914" i="16"/>
  <c r="AE1914" i="16" s="1"/>
  <c r="AF1914" i="16"/>
  <c r="AG1914" i="16"/>
  <c r="AH1914" i="16" s="1"/>
  <c r="AI1914" i="16"/>
  <c r="AJ1914" i="16"/>
  <c r="AK1914" i="16" s="1"/>
  <c r="AL1914" i="16"/>
  <c r="B1915" i="16"/>
  <c r="C1915" i="16"/>
  <c r="D1915" i="16"/>
  <c r="E1915" i="16"/>
  <c r="F1915" i="16"/>
  <c r="I1915" i="16"/>
  <c r="J1915" i="16" s="1"/>
  <c r="K1915" i="16"/>
  <c r="L1915" i="16"/>
  <c r="M1915" i="16" s="1"/>
  <c r="N1915" i="16"/>
  <c r="O1915" i="16"/>
  <c r="P1915" i="16" s="1"/>
  <c r="Q1915" i="16"/>
  <c r="R1915" i="16"/>
  <c r="S1915" i="16" s="1"/>
  <c r="T1915" i="16"/>
  <c r="U1915" i="16"/>
  <c r="V1915" i="16" s="1"/>
  <c r="W1915" i="16"/>
  <c r="X1915" i="16"/>
  <c r="Y1915" i="16" s="1"/>
  <c r="Z1915" i="16"/>
  <c r="AA1915" i="16"/>
  <c r="AB1915" i="16" s="1"/>
  <c r="AC1915" i="16"/>
  <c r="AD1915" i="16"/>
  <c r="AE1915" i="16" s="1"/>
  <c r="AF1915" i="16"/>
  <c r="AG1915" i="16"/>
  <c r="AH1915" i="16" s="1"/>
  <c r="AI1915" i="16"/>
  <c r="AJ1915" i="16"/>
  <c r="AK1915" i="16" s="1"/>
  <c r="AL1915" i="16"/>
  <c r="B1916" i="16"/>
  <c r="C1916" i="16"/>
  <c r="D1916" i="16"/>
  <c r="E1916" i="16"/>
  <c r="F1916" i="16"/>
  <c r="I1916" i="16"/>
  <c r="K1916" i="16"/>
  <c r="L1916" i="16"/>
  <c r="M1916" i="16" s="1"/>
  <c r="N1916" i="16"/>
  <c r="O1916" i="16"/>
  <c r="P1916" i="16" s="1"/>
  <c r="Q1916" i="16"/>
  <c r="R1916" i="16"/>
  <c r="S1916" i="16" s="1"/>
  <c r="T1916" i="16"/>
  <c r="U1916" i="16"/>
  <c r="V1916" i="16" s="1"/>
  <c r="W1916" i="16"/>
  <c r="X1916" i="16"/>
  <c r="Y1916" i="16" s="1"/>
  <c r="Z1916" i="16"/>
  <c r="AA1916" i="16"/>
  <c r="AB1916" i="16" s="1"/>
  <c r="AC1916" i="16"/>
  <c r="AD1916" i="16"/>
  <c r="AE1916" i="16" s="1"/>
  <c r="AF1916" i="16"/>
  <c r="AG1916" i="16"/>
  <c r="AH1916" i="16" s="1"/>
  <c r="AI1916" i="16"/>
  <c r="AJ1916" i="16"/>
  <c r="AK1916" i="16" s="1"/>
  <c r="AL1916" i="16"/>
  <c r="B1917" i="16"/>
  <c r="C1917" i="16"/>
  <c r="D1917" i="16"/>
  <c r="E1917" i="16"/>
  <c r="F1917" i="16"/>
  <c r="I1917" i="16"/>
  <c r="J1917" i="16" s="1"/>
  <c r="K1917" i="16"/>
  <c r="L1917" i="16"/>
  <c r="M1917" i="16" s="1"/>
  <c r="N1917" i="16"/>
  <c r="O1917" i="16"/>
  <c r="P1917" i="16" s="1"/>
  <c r="Q1917" i="16"/>
  <c r="R1917" i="16"/>
  <c r="S1917" i="16" s="1"/>
  <c r="T1917" i="16"/>
  <c r="U1917" i="16"/>
  <c r="V1917" i="16" s="1"/>
  <c r="W1917" i="16"/>
  <c r="X1917" i="16"/>
  <c r="Y1917" i="16" s="1"/>
  <c r="Z1917" i="16"/>
  <c r="AA1917" i="16"/>
  <c r="AB1917" i="16" s="1"/>
  <c r="AC1917" i="16"/>
  <c r="AD1917" i="16"/>
  <c r="AE1917" i="16" s="1"/>
  <c r="AF1917" i="16"/>
  <c r="AG1917" i="16"/>
  <c r="AH1917" i="16" s="1"/>
  <c r="AI1917" i="16"/>
  <c r="AJ1917" i="16"/>
  <c r="AK1917" i="16" s="1"/>
  <c r="AL1917" i="16"/>
  <c r="B1918" i="16"/>
  <c r="C1918" i="16"/>
  <c r="D1918" i="16"/>
  <c r="E1918" i="16"/>
  <c r="F1918" i="16"/>
  <c r="I1918" i="16"/>
  <c r="K1918" i="16"/>
  <c r="L1918" i="16"/>
  <c r="M1918" i="16" s="1"/>
  <c r="N1918" i="16"/>
  <c r="O1918" i="16"/>
  <c r="P1918" i="16" s="1"/>
  <c r="Q1918" i="16"/>
  <c r="R1918" i="16"/>
  <c r="S1918" i="16" s="1"/>
  <c r="T1918" i="16"/>
  <c r="U1918" i="16"/>
  <c r="V1918" i="16" s="1"/>
  <c r="W1918" i="16"/>
  <c r="X1918" i="16"/>
  <c r="Y1918" i="16" s="1"/>
  <c r="Z1918" i="16"/>
  <c r="AA1918" i="16"/>
  <c r="AB1918" i="16" s="1"/>
  <c r="AC1918" i="16"/>
  <c r="AD1918" i="16"/>
  <c r="AE1918" i="16" s="1"/>
  <c r="AF1918" i="16"/>
  <c r="AG1918" i="16"/>
  <c r="AH1918" i="16" s="1"/>
  <c r="AI1918" i="16"/>
  <c r="AJ1918" i="16"/>
  <c r="AK1918" i="16" s="1"/>
  <c r="AL1918" i="16"/>
  <c r="B1919" i="16"/>
  <c r="C1919" i="16"/>
  <c r="D1919" i="16"/>
  <c r="E1919" i="16"/>
  <c r="F1919" i="16"/>
  <c r="I1919" i="16"/>
  <c r="J1919" i="16" s="1"/>
  <c r="K1919" i="16"/>
  <c r="L1919" i="16"/>
  <c r="M1919" i="16" s="1"/>
  <c r="N1919" i="16"/>
  <c r="O1919" i="16"/>
  <c r="P1919" i="16" s="1"/>
  <c r="Q1919" i="16"/>
  <c r="R1919" i="16"/>
  <c r="S1919" i="16" s="1"/>
  <c r="T1919" i="16"/>
  <c r="U1919" i="16"/>
  <c r="V1919" i="16" s="1"/>
  <c r="W1919" i="16"/>
  <c r="X1919" i="16"/>
  <c r="Y1919" i="16" s="1"/>
  <c r="Z1919" i="16"/>
  <c r="AA1919" i="16"/>
  <c r="AB1919" i="16" s="1"/>
  <c r="AC1919" i="16"/>
  <c r="AD1919" i="16"/>
  <c r="AE1919" i="16" s="1"/>
  <c r="AF1919" i="16"/>
  <c r="AG1919" i="16"/>
  <c r="AH1919" i="16" s="1"/>
  <c r="AI1919" i="16"/>
  <c r="AJ1919" i="16"/>
  <c r="AK1919" i="16" s="1"/>
  <c r="AL1919" i="16"/>
  <c r="B1920" i="16"/>
  <c r="C1920" i="16"/>
  <c r="D1920" i="16"/>
  <c r="E1920" i="16"/>
  <c r="F1920" i="16"/>
  <c r="I1920" i="16"/>
  <c r="K1920" i="16"/>
  <c r="L1920" i="16"/>
  <c r="M1920" i="16" s="1"/>
  <c r="N1920" i="16"/>
  <c r="O1920" i="16"/>
  <c r="P1920" i="16" s="1"/>
  <c r="Q1920" i="16"/>
  <c r="R1920" i="16"/>
  <c r="S1920" i="16" s="1"/>
  <c r="T1920" i="16"/>
  <c r="U1920" i="16"/>
  <c r="V1920" i="16" s="1"/>
  <c r="W1920" i="16"/>
  <c r="X1920" i="16"/>
  <c r="Y1920" i="16" s="1"/>
  <c r="Z1920" i="16"/>
  <c r="AA1920" i="16"/>
  <c r="AB1920" i="16" s="1"/>
  <c r="AC1920" i="16"/>
  <c r="AD1920" i="16"/>
  <c r="AE1920" i="16" s="1"/>
  <c r="AF1920" i="16"/>
  <c r="AG1920" i="16"/>
  <c r="AH1920" i="16" s="1"/>
  <c r="AI1920" i="16"/>
  <c r="AJ1920" i="16"/>
  <c r="AK1920" i="16" s="1"/>
  <c r="AL1920" i="16"/>
  <c r="B1921" i="16"/>
  <c r="C1921" i="16"/>
  <c r="D1921" i="16"/>
  <c r="E1921" i="16"/>
  <c r="F1921" i="16"/>
  <c r="I1921" i="16"/>
  <c r="J1921" i="16" s="1"/>
  <c r="K1921" i="16"/>
  <c r="L1921" i="16"/>
  <c r="M1921" i="16" s="1"/>
  <c r="N1921" i="16"/>
  <c r="O1921" i="16"/>
  <c r="P1921" i="16" s="1"/>
  <c r="Q1921" i="16"/>
  <c r="R1921" i="16"/>
  <c r="S1921" i="16" s="1"/>
  <c r="T1921" i="16"/>
  <c r="U1921" i="16"/>
  <c r="V1921" i="16" s="1"/>
  <c r="W1921" i="16"/>
  <c r="X1921" i="16"/>
  <c r="Y1921" i="16" s="1"/>
  <c r="Z1921" i="16"/>
  <c r="AA1921" i="16"/>
  <c r="AB1921" i="16" s="1"/>
  <c r="AC1921" i="16"/>
  <c r="AD1921" i="16"/>
  <c r="AE1921" i="16" s="1"/>
  <c r="AF1921" i="16"/>
  <c r="AG1921" i="16"/>
  <c r="AH1921" i="16" s="1"/>
  <c r="AI1921" i="16"/>
  <c r="AJ1921" i="16"/>
  <c r="AK1921" i="16" s="1"/>
  <c r="AL1921" i="16"/>
  <c r="B1922" i="16"/>
  <c r="C1922" i="16"/>
  <c r="D1922" i="16"/>
  <c r="E1922" i="16"/>
  <c r="F1922" i="16"/>
  <c r="I1922" i="16"/>
  <c r="K1922" i="16"/>
  <c r="L1922" i="16"/>
  <c r="M1922" i="16" s="1"/>
  <c r="N1922" i="16"/>
  <c r="O1922" i="16"/>
  <c r="P1922" i="16" s="1"/>
  <c r="Q1922" i="16"/>
  <c r="R1922" i="16"/>
  <c r="S1922" i="16" s="1"/>
  <c r="T1922" i="16"/>
  <c r="U1922" i="16"/>
  <c r="V1922" i="16" s="1"/>
  <c r="W1922" i="16"/>
  <c r="X1922" i="16"/>
  <c r="Y1922" i="16" s="1"/>
  <c r="Z1922" i="16"/>
  <c r="AA1922" i="16"/>
  <c r="AB1922" i="16" s="1"/>
  <c r="AC1922" i="16"/>
  <c r="AD1922" i="16"/>
  <c r="AE1922" i="16" s="1"/>
  <c r="AF1922" i="16"/>
  <c r="AG1922" i="16"/>
  <c r="AH1922" i="16" s="1"/>
  <c r="AI1922" i="16"/>
  <c r="AJ1922" i="16"/>
  <c r="AK1922" i="16" s="1"/>
  <c r="AL1922" i="16"/>
  <c r="B1923" i="16"/>
  <c r="C1923" i="16"/>
  <c r="D1923" i="16"/>
  <c r="E1923" i="16"/>
  <c r="F1923" i="16"/>
  <c r="I1923" i="16"/>
  <c r="J1923" i="16" s="1"/>
  <c r="K1923" i="16"/>
  <c r="L1923" i="16"/>
  <c r="M1923" i="16" s="1"/>
  <c r="N1923" i="16"/>
  <c r="O1923" i="16"/>
  <c r="P1923" i="16" s="1"/>
  <c r="Q1923" i="16"/>
  <c r="R1923" i="16"/>
  <c r="S1923" i="16" s="1"/>
  <c r="T1923" i="16"/>
  <c r="U1923" i="16"/>
  <c r="V1923" i="16" s="1"/>
  <c r="W1923" i="16"/>
  <c r="X1923" i="16"/>
  <c r="Y1923" i="16" s="1"/>
  <c r="Z1923" i="16"/>
  <c r="AA1923" i="16"/>
  <c r="AB1923" i="16" s="1"/>
  <c r="AC1923" i="16"/>
  <c r="AD1923" i="16"/>
  <c r="AE1923" i="16" s="1"/>
  <c r="AF1923" i="16"/>
  <c r="AG1923" i="16"/>
  <c r="AH1923" i="16" s="1"/>
  <c r="AI1923" i="16"/>
  <c r="AJ1923" i="16"/>
  <c r="AK1923" i="16" s="1"/>
  <c r="AL1923" i="16"/>
  <c r="B1924" i="16"/>
  <c r="C1924" i="16"/>
  <c r="D1924" i="16"/>
  <c r="E1924" i="16"/>
  <c r="F1924" i="16"/>
  <c r="I1924" i="16"/>
  <c r="K1924" i="16"/>
  <c r="L1924" i="16"/>
  <c r="M1924" i="16" s="1"/>
  <c r="N1924" i="16"/>
  <c r="O1924" i="16"/>
  <c r="P1924" i="16" s="1"/>
  <c r="Q1924" i="16"/>
  <c r="R1924" i="16"/>
  <c r="S1924" i="16" s="1"/>
  <c r="T1924" i="16"/>
  <c r="U1924" i="16"/>
  <c r="V1924" i="16" s="1"/>
  <c r="W1924" i="16"/>
  <c r="X1924" i="16"/>
  <c r="Y1924" i="16" s="1"/>
  <c r="Z1924" i="16"/>
  <c r="AA1924" i="16"/>
  <c r="AB1924" i="16" s="1"/>
  <c r="AC1924" i="16"/>
  <c r="AD1924" i="16"/>
  <c r="AE1924" i="16" s="1"/>
  <c r="AF1924" i="16"/>
  <c r="AG1924" i="16"/>
  <c r="AH1924" i="16" s="1"/>
  <c r="AI1924" i="16"/>
  <c r="AJ1924" i="16"/>
  <c r="AK1924" i="16" s="1"/>
  <c r="AL1924" i="16"/>
  <c r="B1925" i="16"/>
  <c r="C1925" i="16"/>
  <c r="D1925" i="16"/>
  <c r="E1925" i="16"/>
  <c r="F1925" i="16"/>
  <c r="I1925" i="16"/>
  <c r="J1925" i="16" s="1"/>
  <c r="K1925" i="16"/>
  <c r="L1925" i="16"/>
  <c r="M1925" i="16" s="1"/>
  <c r="N1925" i="16"/>
  <c r="O1925" i="16"/>
  <c r="P1925" i="16" s="1"/>
  <c r="Q1925" i="16"/>
  <c r="R1925" i="16"/>
  <c r="S1925" i="16" s="1"/>
  <c r="T1925" i="16"/>
  <c r="U1925" i="16"/>
  <c r="V1925" i="16" s="1"/>
  <c r="W1925" i="16"/>
  <c r="X1925" i="16"/>
  <c r="Y1925" i="16" s="1"/>
  <c r="Z1925" i="16"/>
  <c r="AA1925" i="16"/>
  <c r="AB1925" i="16" s="1"/>
  <c r="AC1925" i="16"/>
  <c r="AD1925" i="16"/>
  <c r="AE1925" i="16" s="1"/>
  <c r="AF1925" i="16"/>
  <c r="AG1925" i="16"/>
  <c r="AH1925" i="16" s="1"/>
  <c r="AI1925" i="16"/>
  <c r="AJ1925" i="16"/>
  <c r="AK1925" i="16" s="1"/>
  <c r="AL1925" i="16"/>
  <c r="B1926" i="16"/>
  <c r="C1926" i="16"/>
  <c r="D1926" i="16"/>
  <c r="E1926" i="16"/>
  <c r="F1926" i="16"/>
  <c r="I1926" i="16"/>
  <c r="K1926" i="16"/>
  <c r="L1926" i="16"/>
  <c r="M1926" i="16" s="1"/>
  <c r="N1926" i="16"/>
  <c r="O1926" i="16"/>
  <c r="P1926" i="16" s="1"/>
  <c r="Q1926" i="16"/>
  <c r="R1926" i="16"/>
  <c r="S1926" i="16" s="1"/>
  <c r="T1926" i="16"/>
  <c r="U1926" i="16"/>
  <c r="V1926" i="16" s="1"/>
  <c r="W1926" i="16"/>
  <c r="X1926" i="16"/>
  <c r="Y1926" i="16" s="1"/>
  <c r="Z1926" i="16"/>
  <c r="AA1926" i="16"/>
  <c r="AB1926" i="16" s="1"/>
  <c r="AC1926" i="16"/>
  <c r="AD1926" i="16"/>
  <c r="AE1926" i="16" s="1"/>
  <c r="AF1926" i="16"/>
  <c r="AG1926" i="16"/>
  <c r="AH1926" i="16" s="1"/>
  <c r="AI1926" i="16"/>
  <c r="AJ1926" i="16"/>
  <c r="AK1926" i="16" s="1"/>
  <c r="AL1926" i="16"/>
  <c r="B1927" i="16"/>
  <c r="C1927" i="16"/>
  <c r="D1927" i="16"/>
  <c r="E1927" i="16"/>
  <c r="F1927" i="16"/>
  <c r="I1927" i="16"/>
  <c r="J1927" i="16" s="1"/>
  <c r="K1927" i="16"/>
  <c r="L1927" i="16"/>
  <c r="M1927" i="16" s="1"/>
  <c r="N1927" i="16"/>
  <c r="O1927" i="16"/>
  <c r="P1927" i="16" s="1"/>
  <c r="Q1927" i="16"/>
  <c r="R1927" i="16"/>
  <c r="S1927" i="16" s="1"/>
  <c r="T1927" i="16"/>
  <c r="U1927" i="16"/>
  <c r="V1927" i="16" s="1"/>
  <c r="W1927" i="16"/>
  <c r="X1927" i="16"/>
  <c r="Y1927" i="16" s="1"/>
  <c r="Z1927" i="16"/>
  <c r="AA1927" i="16"/>
  <c r="AB1927" i="16" s="1"/>
  <c r="AC1927" i="16"/>
  <c r="AD1927" i="16"/>
  <c r="AE1927" i="16" s="1"/>
  <c r="AF1927" i="16"/>
  <c r="AG1927" i="16"/>
  <c r="AH1927" i="16" s="1"/>
  <c r="AI1927" i="16"/>
  <c r="AJ1927" i="16"/>
  <c r="AK1927" i="16" s="1"/>
  <c r="AL1927" i="16"/>
  <c r="B1928" i="16"/>
  <c r="C1928" i="16"/>
  <c r="D1928" i="16"/>
  <c r="E1928" i="16"/>
  <c r="F1928" i="16"/>
  <c r="I1928" i="16"/>
  <c r="K1928" i="16"/>
  <c r="L1928" i="16"/>
  <c r="M1928" i="16" s="1"/>
  <c r="N1928" i="16"/>
  <c r="O1928" i="16"/>
  <c r="P1928" i="16" s="1"/>
  <c r="Q1928" i="16"/>
  <c r="R1928" i="16"/>
  <c r="S1928" i="16" s="1"/>
  <c r="T1928" i="16"/>
  <c r="U1928" i="16"/>
  <c r="V1928" i="16" s="1"/>
  <c r="W1928" i="16"/>
  <c r="X1928" i="16"/>
  <c r="Y1928" i="16" s="1"/>
  <c r="Z1928" i="16"/>
  <c r="AA1928" i="16"/>
  <c r="AB1928" i="16" s="1"/>
  <c r="AC1928" i="16"/>
  <c r="AD1928" i="16"/>
  <c r="AE1928" i="16" s="1"/>
  <c r="AF1928" i="16"/>
  <c r="AG1928" i="16"/>
  <c r="AH1928" i="16" s="1"/>
  <c r="AI1928" i="16"/>
  <c r="AJ1928" i="16"/>
  <c r="AK1928" i="16" s="1"/>
  <c r="AL1928" i="16"/>
  <c r="B1929" i="16"/>
  <c r="C1929" i="16"/>
  <c r="D1929" i="16"/>
  <c r="E1929" i="16"/>
  <c r="F1929" i="16"/>
  <c r="I1929" i="16"/>
  <c r="J1929" i="16" s="1"/>
  <c r="K1929" i="16"/>
  <c r="L1929" i="16"/>
  <c r="M1929" i="16" s="1"/>
  <c r="N1929" i="16"/>
  <c r="O1929" i="16"/>
  <c r="P1929" i="16" s="1"/>
  <c r="Q1929" i="16"/>
  <c r="R1929" i="16"/>
  <c r="S1929" i="16" s="1"/>
  <c r="T1929" i="16"/>
  <c r="U1929" i="16"/>
  <c r="V1929" i="16" s="1"/>
  <c r="W1929" i="16"/>
  <c r="X1929" i="16"/>
  <c r="Y1929" i="16" s="1"/>
  <c r="Z1929" i="16"/>
  <c r="AA1929" i="16"/>
  <c r="AB1929" i="16" s="1"/>
  <c r="AC1929" i="16"/>
  <c r="AD1929" i="16"/>
  <c r="AE1929" i="16" s="1"/>
  <c r="AF1929" i="16"/>
  <c r="AG1929" i="16"/>
  <c r="AH1929" i="16" s="1"/>
  <c r="AI1929" i="16"/>
  <c r="AJ1929" i="16"/>
  <c r="AK1929" i="16" s="1"/>
  <c r="AL1929" i="16"/>
  <c r="B1930" i="16"/>
  <c r="C1930" i="16"/>
  <c r="D1930" i="16"/>
  <c r="E1930" i="16"/>
  <c r="F1930" i="16"/>
  <c r="I1930" i="16"/>
  <c r="K1930" i="16"/>
  <c r="L1930" i="16"/>
  <c r="M1930" i="16" s="1"/>
  <c r="N1930" i="16"/>
  <c r="O1930" i="16"/>
  <c r="P1930" i="16" s="1"/>
  <c r="Q1930" i="16"/>
  <c r="R1930" i="16"/>
  <c r="S1930" i="16" s="1"/>
  <c r="T1930" i="16"/>
  <c r="U1930" i="16"/>
  <c r="V1930" i="16" s="1"/>
  <c r="W1930" i="16"/>
  <c r="X1930" i="16"/>
  <c r="Y1930" i="16" s="1"/>
  <c r="Z1930" i="16"/>
  <c r="AA1930" i="16"/>
  <c r="AB1930" i="16" s="1"/>
  <c r="AC1930" i="16"/>
  <c r="AD1930" i="16"/>
  <c r="AE1930" i="16" s="1"/>
  <c r="AF1930" i="16"/>
  <c r="AG1930" i="16"/>
  <c r="AH1930" i="16" s="1"/>
  <c r="AI1930" i="16"/>
  <c r="AJ1930" i="16"/>
  <c r="AK1930" i="16" s="1"/>
  <c r="AL1930" i="16"/>
  <c r="B1931" i="16"/>
  <c r="C1931" i="16"/>
  <c r="D1931" i="16"/>
  <c r="E1931" i="16"/>
  <c r="F1931" i="16"/>
  <c r="I1931" i="16"/>
  <c r="J1931" i="16" s="1"/>
  <c r="K1931" i="16"/>
  <c r="L1931" i="16"/>
  <c r="M1931" i="16" s="1"/>
  <c r="N1931" i="16"/>
  <c r="O1931" i="16"/>
  <c r="P1931" i="16" s="1"/>
  <c r="Q1931" i="16"/>
  <c r="R1931" i="16"/>
  <c r="S1931" i="16" s="1"/>
  <c r="T1931" i="16"/>
  <c r="U1931" i="16"/>
  <c r="V1931" i="16" s="1"/>
  <c r="W1931" i="16"/>
  <c r="X1931" i="16"/>
  <c r="Y1931" i="16" s="1"/>
  <c r="Z1931" i="16"/>
  <c r="AA1931" i="16"/>
  <c r="AB1931" i="16" s="1"/>
  <c r="AC1931" i="16"/>
  <c r="AD1931" i="16"/>
  <c r="AE1931" i="16" s="1"/>
  <c r="AF1931" i="16"/>
  <c r="AG1931" i="16"/>
  <c r="AH1931" i="16" s="1"/>
  <c r="AI1931" i="16"/>
  <c r="AJ1931" i="16"/>
  <c r="AK1931" i="16" s="1"/>
  <c r="AL1931" i="16"/>
  <c r="B1932" i="16"/>
  <c r="C1932" i="16"/>
  <c r="D1932" i="16"/>
  <c r="E1932" i="16"/>
  <c r="F1932" i="16"/>
  <c r="I1932" i="16"/>
  <c r="K1932" i="16"/>
  <c r="L1932" i="16"/>
  <c r="M1932" i="16" s="1"/>
  <c r="N1932" i="16"/>
  <c r="O1932" i="16"/>
  <c r="P1932" i="16" s="1"/>
  <c r="Q1932" i="16"/>
  <c r="R1932" i="16"/>
  <c r="S1932" i="16" s="1"/>
  <c r="T1932" i="16"/>
  <c r="U1932" i="16"/>
  <c r="V1932" i="16" s="1"/>
  <c r="W1932" i="16"/>
  <c r="X1932" i="16"/>
  <c r="Y1932" i="16" s="1"/>
  <c r="Z1932" i="16"/>
  <c r="AA1932" i="16"/>
  <c r="AB1932" i="16" s="1"/>
  <c r="AC1932" i="16"/>
  <c r="AD1932" i="16"/>
  <c r="AE1932" i="16" s="1"/>
  <c r="AF1932" i="16"/>
  <c r="AG1932" i="16"/>
  <c r="AH1932" i="16" s="1"/>
  <c r="AI1932" i="16"/>
  <c r="AJ1932" i="16"/>
  <c r="AK1932" i="16" s="1"/>
  <c r="AL1932" i="16"/>
  <c r="B1933" i="16"/>
  <c r="C1933" i="16"/>
  <c r="D1933" i="16"/>
  <c r="E1933" i="16"/>
  <c r="F1933" i="16"/>
  <c r="I1933" i="16"/>
  <c r="J1933" i="16" s="1"/>
  <c r="K1933" i="16"/>
  <c r="L1933" i="16"/>
  <c r="M1933" i="16" s="1"/>
  <c r="N1933" i="16"/>
  <c r="O1933" i="16"/>
  <c r="P1933" i="16" s="1"/>
  <c r="Q1933" i="16"/>
  <c r="R1933" i="16"/>
  <c r="S1933" i="16" s="1"/>
  <c r="T1933" i="16"/>
  <c r="U1933" i="16"/>
  <c r="V1933" i="16" s="1"/>
  <c r="W1933" i="16"/>
  <c r="X1933" i="16"/>
  <c r="Y1933" i="16" s="1"/>
  <c r="Z1933" i="16"/>
  <c r="AA1933" i="16"/>
  <c r="AB1933" i="16" s="1"/>
  <c r="AC1933" i="16"/>
  <c r="AD1933" i="16"/>
  <c r="AE1933" i="16" s="1"/>
  <c r="AF1933" i="16"/>
  <c r="AG1933" i="16"/>
  <c r="AH1933" i="16" s="1"/>
  <c r="AI1933" i="16"/>
  <c r="AJ1933" i="16"/>
  <c r="AK1933" i="16" s="1"/>
  <c r="AL1933" i="16"/>
  <c r="B1934" i="16"/>
  <c r="C1934" i="16"/>
  <c r="D1934" i="16"/>
  <c r="E1934" i="16"/>
  <c r="F1934" i="16"/>
  <c r="I1934" i="16"/>
  <c r="K1934" i="16"/>
  <c r="L1934" i="16"/>
  <c r="M1934" i="16" s="1"/>
  <c r="N1934" i="16"/>
  <c r="O1934" i="16"/>
  <c r="P1934" i="16" s="1"/>
  <c r="Q1934" i="16"/>
  <c r="R1934" i="16"/>
  <c r="S1934" i="16" s="1"/>
  <c r="T1934" i="16"/>
  <c r="U1934" i="16"/>
  <c r="V1934" i="16" s="1"/>
  <c r="W1934" i="16"/>
  <c r="X1934" i="16"/>
  <c r="Y1934" i="16" s="1"/>
  <c r="Z1934" i="16"/>
  <c r="AA1934" i="16"/>
  <c r="AB1934" i="16" s="1"/>
  <c r="AC1934" i="16"/>
  <c r="AD1934" i="16"/>
  <c r="AE1934" i="16" s="1"/>
  <c r="AF1934" i="16"/>
  <c r="AG1934" i="16"/>
  <c r="AH1934" i="16" s="1"/>
  <c r="AI1934" i="16"/>
  <c r="AJ1934" i="16"/>
  <c r="AK1934" i="16" s="1"/>
  <c r="AL1934" i="16"/>
  <c r="B1935" i="16"/>
  <c r="C1935" i="16"/>
  <c r="D1935" i="16"/>
  <c r="E1935" i="16"/>
  <c r="F1935" i="16"/>
  <c r="I1935" i="16"/>
  <c r="J1935" i="16" s="1"/>
  <c r="K1935" i="16"/>
  <c r="L1935" i="16"/>
  <c r="M1935" i="16" s="1"/>
  <c r="N1935" i="16"/>
  <c r="O1935" i="16"/>
  <c r="P1935" i="16" s="1"/>
  <c r="Q1935" i="16"/>
  <c r="R1935" i="16"/>
  <c r="S1935" i="16" s="1"/>
  <c r="T1935" i="16"/>
  <c r="U1935" i="16"/>
  <c r="V1935" i="16" s="1"/>
  <c r="W1935" i="16"/>
  <c r="X1935" i="16"/>
  <c r="Y1935" i="16" s="1"/>
  <c r="Z1935" i="16"/>
  <c r="AA1935" i="16"/>
  <c r="AB1935" i="16" s="1"/>
  <c r="AC1935" i="16"/>
  <c r="AD1935" i="16"/>
  <c r="AE1935" i="16" s="1"/>
  <c r="AF1935" i="16"/>
  <c r="AG1935" i="16"/>
  <c r="AH1935" i="16" s="1"/>
  <c r="AI1935" i="16"/>
  <c r="AJ1935" i="16"/>
  <c r="AK1935" i="16" s="1"/>
  <c r="AL1935" i="16"/>
  <c r="B1936" i="16"/>
  <c r="C1936" i="16"/>
  <c r="D1936" i="16"/>
  <c r="E1936" i="16"/>
  <c r="F1936" i="16"/>
  <c r="I1936" i="16"/>
  <c r="K1936" i="16"/>
  <c r="L1936" i="16"/>
  <c r="M1936" i="16" s="1"/>
  <c r="N1936" i="16"/>
  <c r="O1936" i="16"/>
  <c r="P1936" i="16" s="1"/>
  <c r="Q1936" i="16"/>
  <c r="R1936" i="16"/>
  <c r="S1936" i="16" s="1"/>
  <c r="T1936" i="16"/>
  <c r="U1936" i="16"/>
  <c r="V1936" i="16" s="1"/>
  <c r="W1936" i="16"/>
  <c r="X1936" i="16"/>
  <c r="Y1936" i="16" s="1"/>
  <c r="Z1936" i="16"/>
  <c r="AA1936" i="16"/>
  <c r="AB1936" i="16" s="1"/>
  <c r="AC1936" i="16"/>
  <c r="AD1936" i="16"/>
  <c r="AE1936" i="16" s="1"/>
  <c r="AF1936" i="16"/>
  <c r="AG1936" i="16"/>
  <c r="AH1936" i="16" s="1"/>
  <c r="AI1936" i="16"/>
  <c r="AJ1936" i="16"/>
  <c r="AK1936" i="16" s="1"/>
  <c r="AL1936" i="16"/>
  <c r="B1937" i="16"/>
  <c r="C1937" i="16"/>
  <c r="D1937" i="16"/>
  <c r="E1937" i="16"/>
  <c r="F1937" i="16"/>
  <c r="I1937" i="16"/>
  <c r="J1937" i="16" s="1"/>
  <c r="K1937" i="16"/>
  <c r="L1937" i="16"/>
  <c r="M1937" i="16" s="1"/>
  <c r="N1937" i="16"/>
  <c r="O1937" i="16"/>
  <c r="P1937" i="16" s="1"/>
  <c r="Q1937" i="16"/>
  <c r="R1937" i="16"/>
  <c r="S1937" i="16" s="1"/>
  <c r="T1937" i="16"/>
  <c r="U1937" i="16"/>
  <c r="V1937" i="16" s="1"/>
  <c r="W1937" i="16"/>
  <c r="X1937" i="16"/>
  <c r="Y1937" i="16" s="1"/>
  <c r="Z1937" i="16"/>
  <c r="AA1937" i="16"/>
  <c r="AB1937" i="16" s="1"/>
  <c r="AC1937" i="16"/>
  <c r="AD1937" i="16"/>
  <c r="AE1937" i="16" s="1"/>
  <c r="AF1937" i="16"/>
  <c r="AG1937" i="16"/>
  <c r="AH1937" i="16" s="1"/>
  <c r="AI1937" i="16"/>
  <c r="AJ1937" i="16"/>
  <c r="AK1937" i="16" s="1"/>
  <c r="AL1937" i="16"/>
  <c r="B1938" i="16"/>
  <c r="C1938" i="16"/>
  <c r="D1938" i="16"/>
  <c r="E1938" i="16"/>
  <c r="F1938" i="16"/>
  <c r="I1938" i="16"/>
  <c r="K1938" i="16"/>
  <c r="L1938" i="16"/>
  <c r="M1938" i="16" s="1"/>
  <c r="N1938" i="16"/>
  <c r="O1938" i="16"/>
  <c r="P1938" i="16" s="1"/>
  <c r="Q1938" i="16"/>
  <c r="R1938" i="16"/>
  <c r="S1938" i="16" s="1"/>
  <c r="T1938" i="16"/>
  <c r="U1938" i="16"/>
  <c r="V1938" i="16" s="1"/>
  <c r="W1938" i="16"/>
  <c r="X1938" i="16"/>
  <c r="Y1938" i="16" s="1"/>
  <c r="Z1938" i="16"/>
  <c r="AA1938" i="16"/>
  <c r="AB1938" i="16" s="1"/>
  <c r="AC1938" i="16"/>
  <c r="AD1938" i="16"/>
  <c r="AE1938" i="16" s="1"/>
  <c r="AF1938" i="16"/>
  <c r="AG1938" i="16"/>
  <c r="AH1938" i="16" s="1"/>
  <c r="AI1938" i="16"/>
  <c r="AJ1938" i="16"/>
  <c r="AK1938" i="16" s="1"/>
  <c r="AL1938" i="16"/>
  <c r="B1939" i="16"/>
  <c r="C1939" i="16"/>
  <c r="D1939" i="16"/>
  <c r="E1939" i="16"/>
  <c r="F1939" i="16"/>
  <c r="I1939" i="16"/>
  <c r="J1939" i="16" s="1"/>
  <c r="K1939" i="16"/>
  <c r="L1939" i="16"/>
  <c r="M1939" i="16" s="1"/>
  <c r="N1939" i="16"/>
  <c r="O1939" i="16"/>
  <c r="P1939" i="16" s="1"/>
  <c r="Q1939" i="16"/>
  <c r="R1939" i="16"/>
  <c r="S1939" i="16" s="1"/>
  <c r="T1939" i="16"/>
  <c r="U1939" i="16"/>
  <c r="V1939" i="16" s="1"/>
  <c r="W1939" i="16"/>
  <c r="X1939" i="16"/>
  <c r="Y1939" i="16" s="1"/>
  <c r="Z1939" i="16"/>
  <c r="AA1939" i="16"/>
  <c r="AB1939" i="16" s="1"/>
  <c r="AC1939" i="16"/>
  <c r="AD1939" i="16"/>
  <c r="AE1939" i="16" s="1"/>
  <c r="AF1939" i="16"/>
  <c r="AG1939" i="16"/>
  <c r="AH1939" i="16" s="1"/>
  <c r="AI1939" i="16"/>
  <c r="AJ1939" i="16"/>
  <c r="AK1939" i="16" s="1"/>
  <c r="AL1939" i="16"/>
  <c r="B1940" i="16"/>
  <c r="C1940" i="16"/>
  <c r="D1940" i="16"/>
  <c r="E1940" i="16"/>
  <c r="F1940" i="16"/>
  <c r="I1940" i="16"/>
  <c r="K1940" i="16"/>
  <c r="L1940" i="16"/>
  <c r="M1940" i="16" s="1"/>
  <c r="N1940" i="16"/>
  <c r="O1940" i="16"/>
  <c r="P1940" i="16" s="1"/>
  <c r="Q1940" i="16"/>
  <c r="R1940" i="16"/>
  <c r="S1940" i="16" s="1"/>
  <c r="T1940" i="16"/>
  <c r="U1940" i="16"/>
  <c r="V1940" i="16" s="1"/>
  <c r="W1940" i="16"/>
  <c r="X1940" i="16"/>
  <c r="Y1940" i="16" s="1"/>
  <c r="Z1940" i="16"/>
  <c r="AA1940" i="16"/>
  <c r="AB1940" i="16" s="1"/>
  <c r="AC1940" i="16"/>
  <c r="AD1940" i="16"/>
  <c r="AE1940" i="16" s="1"/>
  <c r="AF1940" i="16"/>
  <c r="AG1940" i="16"/>
  <c r="AH1940" i="16" s="1"/>
  <c r="AI1940" i="16"/>
  <c r="AJ1940" i="16"/>
  <c r="AK1940" i="16" s="1"/>
  <c r="AL1940" i="16"/>
  <c r="B1941" i="16"/>
  <c r="C1941" i="16"/>
  <c r="D1941" i="16"/>
  <c r="E1941" i="16"/>
  <c r="F1941" i="16"/>
  <c r="I1941" i="16"/>
  <c r="J1941" i="16" s="1"/>
  <c r="K1941" i="16"/>
  <c r="L1941" i="16"/>
  <c r="M1941" i="16" s="1"/>
  <c r="N1941" i="16"/>
  <c r="O1941" i="16"/>
  <c r="P1941" i="16" s="1"/>
  <c r="Q1941" i="16"/>
  <c r="R1941" i="16"/>
  <c r="S1941" i="16" s="1"/>
  <c r="T1941" i="16"/>
  <c r="U1941" i="16"/>
  <c r="V1941" i="16" s="1"/>
  <c r="W1941" i="16"/>
  <c r="X1941" i="16"/>
  <c r="Y1941" i="16" s="1"/>
  <c r="Z1941" i="16"/>
  <c r="AA1941" i="16"/>
  <c r="AB1941" i="16" s="1"/>
  <c r="AC1941" i="16"/>
  <c r="AD1941" i="16"/>
  <c r="AE1941" i="16" s="1"/>
  <c r="AF1941" i="16"/>
  <c r="AG1941" i="16"/>
  <c r="AH1941" i="16" s="1"/>
  <c r="AI1941" i="16"/>
  <c r="AJ1941" i="16"/>
  <c r="AK1941" i="16" s="1"/>
  <c r="AL1941" i="16"/>
  <c r="B1942" i="16"/>
  <c r="C1942" i="16"/>
  <c r="D1942" i="16"/>
  <c r="E1942" i="16"/>
  <c r="F1942" i="16"/>
  <c r="I1942" i="16"/>
  <c r="K1942" i="16"/>
  <c r="L1942" i="16"/>
  <c r="M1942" i="16" s="1"/>
  <c r="N1942" i="16"/>
  <c r="O1942" i="16"/>
  <c r="P1942" i="16" s="1"/>
  <c r="Q1942" i="16"/>
  <c r="R1942" i="16"/>
  <c r="S1942" i="16" s="1"/>
  <c r="T1942" i="16"/>
  <c r="U1942" i="16"/>
  <c r="V1942" i="16" s="1"/>
  <c r="W1942" i="16"/>
  <c r="X1942" i="16"/>
  <c r="Y1942" i="16" s="1"/>
  <c r="Z1942" i="16"/>
  <c r="AA1942" i="16"/>
  <c r="AB1942" i="16" s="1"/>
  <c r="AC1942" i="16"/>
  <c r="AD1942" i="16"/>
  <c r="AE1942" i="16" s="1"/>
  <c r="AF1942" i="16"/>
  <c r="AG1942" i="16"/>
  <c r="AH1942" i="16" s="1"/>
  <c r="AI1942" i="16"/>
  <c r="AJ1942" i="16"/>
  <c r="AK1942" i="16" s="1"/>
  <c r="AL1942" i="16"/>
  <c r="B1943" i="16"/>
  <c r="C1943" i="16"/>
  <c r="D1943" i="16"/>
  <c r="E1943" i="16"/>
  <c r="F1943" i="16"/>
  <c r="I1943" i="16"/>
  <c r="J1943" i="16" s="1"/>
  <c r="K1943" i="16"/>
  <c r="L1943" i="16"/>
  <c r="M1943" i="16" s="1"/>
  <c r="N1943" i="16"/>
  <c r="O1943" i="16"/>
  <c r="P1943" i="16" s="1"/>
  <c r="Q1943" i="16"/>
  <c r="R1943" i="16"/>
  <c r="S1943" i="16" s="1"/>
  <c r="T1943" i="16"/>
  <c r="U1943" i="16"/>
  <c r="V1943" i="16" s="1"/>
  <c r="W1943" i="16"/>
  <c r="X1943" i="16"/>
  <c r="Y1943" i="16" s="1"/>
  <c r="Z1943" i="16"/>
  <c r="AA1943" i="16"/>
  <c r="AB1943" i="16" s="1"/>
  <c r="AC1943" i="16"/>
  <c r="AD1943" i="16"/>
  <c r="AE1943" i="16" s="1"/>
  <c r="AF1943" i="16"/>
  <c r="AG1943" i="16"/>
  <c r="AH1943" i="16" s="1"/>
  <c r="AI1943" i="16"/>
  <c r="AJ1943" i="16"/>
  <c r="AK1943" i="16" s="1"/>
  <c r="AL1943" i="16"/>
  <c r="B1944" i="16"/>
  <c r="C1944" i="16"/>
  <c r="D1944" i="16"/>
  <c r="E1944" i="16"/>
  <c r="F1944" i="16"/>
  <c r="I1944" i="16"/>
  <c r="K1944" i="16"/>
  <c r="L1944" i="16"/>
  <c r="M1944" i="16" s="1"/>
  <c r="N1944" i="16"/>
  <c r="O1944" i="16"/>
  <c r="P1944" i="16" s="1"/>
  <c r="Q1944" i="16"/>
  <c r="R1944" i="16"/>
  <c r="S1944" i="16" s="1"/>
  <c r="T1944" i="16"/>
  <c r="U1944" i="16"/>
  <c r="V1944" i="16" s="1"/>
  <c r="W1944" i="16"/>
  <c r="X1944" i="16"/>
  <c r="Y1944" i="16" s="1"/>
  <c r="Z1944" i="16"/>
  <c r="AA1944" i="16"/>
  <c r="AB1944" i="16" s="1"/>
  <c r="AC1944" i="16"/>
  <c r="AD1944" i="16"/>
  <c r="AE1944" i="16" s="1"/>
  <c r="AF1944" i="16"/>
  <c r="AG1944" i="16"/>
  <c r="AH1944" i="16" s="1"/>
  <c r="AI1944" i="16"/>
  <c r="AJ1944" i="16"/>
  <c r="AK1944" i="16" s="1"/>
  <c r="AL1944" i="16"/>
  <c r="B1945" i="16"/>
  <c r="C1945" i="16"/>
  <c r="D1945" i="16"/>
  <c r="E1945" i="16"/>
  <c r="F1945" i="16"/>
  <c r="I1945" i="16"/>
  <c r="J1945" i="16" s="1"/>
  <c r="K1945" i="16"/>
  <c r="L1945" i="16"/>
  <c r="M1945" i="16" s="1"/>
  <c r="N1945" i="16"/>
  <c r="O1945" i="16"/>
  <c r="P1945" i="16" s="1"/>
  <c r="Q1945" i="16"/>
  <c r="R1945" i="16"/>
  <c r="S1945" i="16" s="1"/>
  <c r="T1945" i="16"/>
  <c r="U1945" i="16"/>
  <c r="V1945" i="16" s="1"/>
  <c r="W1945" i="16"/>
  <c r="X1945" i="16"/>
  <c r="Y1945" i="16" s="1"/>
  <c r="Z1945" i="16"/>
  <c r="AA1945" i="16"/>
  <c r="AB1945" i="16" s="1"/>
  <c r="AC1945" i="16"/>
  <c r="AD1945" i="16"/>
  <c r="AE1945" i="16" s="1"/>
  <c r="AF1945" i="16"/>
  <c r="AG1945" i="16"/>
  <c r="AH1945" i="16" s="1"/>
  <c r="AI1945" i="16"/>
  <c r="AJ1945" i="16"/>
  <c r="AK1945" i="16" s="1"/>
  <c r="AL1945" i="16"/>
  <c r="B1946" i="16"/>
  <c r="C1946" i="16"/>
  <c r="D1946" i="16"/>
  <c r="E1946" i="16"/>
  <c r="F1946" i="16"/>
  <c r="I1946" i="16"/>
  <c r="J1946" i="16" s="1"/>
  <c r="K1946" i="16"/>
  <c r="L1946" i="16"/>
  <c r="M1946" i="16" s="1"/>
  <c r="N1946" i="16"/>
  <c r="O1946" i="16"/>
  <c r="P1946" i="16" s="1"/>
  <c r="Q1946" i="16"/>
  <c r="R1946" i="16"/>
  <c r="S1946" i="16" s="1"/>
  <c r="T1946" i="16"/>
  <c r="U1946" i="16"/>
  <c r="V1946" i="16" s="1"/>
  <c r="W1946" i="16"/>
  <c r="X1946" i="16"/>
  <c r="Y1946" i="16" s="1"/>
  <c r="Z1946" i="16"/>
  <c r="AA1946" i="16"/>
  <c r="AB1946" i="16" s="1"/>
  <c r="AC1946" i="16"/>
  <c r="AD1946" i="16"/>
  <c r="AE1946" i="16" s="1"/>
  <c r="AF1946" i="16"/>
  <c r="AG1946" i="16"/>
  <c r="AH1946" i="16" s="1"/>
  <c r="AI1946" i="16"/>
  <c r="AJ1946" i="16"/>
  <c r="AK1946" i="16" s="1"/>
  <c r="AL1946" i="16"/>
  <c r="B1947" i="16"/>
  <c r="C1947" i="16"/>
  <c r="D1947" i="16"/>
  <c r="E1947" i="16"/>
  <c r="F1947" i="16"/>
  <c r="I1947" i="16"/>
  <c r="J1947" i="16" s="1"/>
  <c r="K1947" i="16"/>
  <c r="L1947" i="16"/>
  <c r="M1947" i="16" s="1"/>
  <c r="N1947" i="16"/>
  <c r="O1947" i="16"/>
  <c r="P1947" i="16" s="1"/>
  <c r="Q1947" i="16"/>
  <c r="R1947" i="16"/>
  <c r="S1947" i="16" s="1"/>
  <c r="T1947" i="16"/>
  <c r="U1947" i="16"/>
  <c r="V1947" i="16" s="1"/>
  <c r="W1947" i="16"/>
  <c r="X1947" i="16"/>
  <c r="Y1947" i="16" s="1"/>
  <c r="Z1947" i="16"/>
  <c r="AA1947" i="16"/>
  <c r="AB1947" i="16" s="1"/>
  <c r="AC1947" i="16"/>
  <c r="AD1947" i="16"/>
  <c r="AE1947" i="16" s="1"/>
  <c r="AF1947" i="16"/>
  <c r="AG1947" i="16"/>
  <c r="AH1947" i="16" s="1"/>
  <c r="AI1947" i="16"/>
  <c r="AJ1947" i="16"/>
  <c r="AK1947" i="16" s="1"/>
  <c r="AL1947" i="16"/>
  <c r="B1948" i="16"/>
  <c r="C1948" i="16"/>
  <c r="D1948" i="16"/>
  <c r="E1948" i="16"/>
  <c r="F1948" i="16"/>
  <c r="I1948" i="16"/>
  <c r="K1948" i="16"/>
  <c r="L1948" i="16"/>
  <c r="M1948" i="16" s="1"/>
  <c r="N1948" i="16"/>
  <c r="O1948" i="16"/>
  <c r="P1948" i="16" s="1"/>
  <c r="Q1948" i="16"/>
  <c r="R1948" i="16"/>
  <c r="S1948" i="16" s="1"/>
  <c r="T1948" i="16"/>
  <c r="U1948" i="16"/>
  <c r="V1948" i="16" s="1"/>
  <c r="W1948" i="16"/>
  <c r="X1948" i="16"/>
  <c r="Y1948" i="16" s="1"/>
  <c r="Z1948" i="16"/>
  <c r="AA1948" i="16"/>
  <c r="AB1948" i="16" s="1"/>
  <c r="AC1948" i="16"/>
  <c r="AD1948" i="16"/>
  <c r="AE1948" i="16" s="1"/>
  <c r="AF1948" i="16"/>
  <c r="AG1948" i="16"/>
  <c r="AH1948" i="16" s="1"/>
  <c r="AI1948" i="16"/>
  <c r="AJ1948" i="16"/>
  <c r="AK1948" i="16" s="1"/>
  <c r="AL1948" i="16"/>
  <c r="B1949" i="16"/>
  <c r="C1949" i="16"/>
  <c r="D1949" i="16"/>
  <c r="E1949" i="16"/>
  <c r="F1949" i="16"/>
  <c r="I1949" i="16"/>
  <c r="J1949" i="16" s="1"/>
  <c r="K1949" i="16"/>
  <c r="L1949" i="16"/>
  <c r="M1949" i="16" s="1"/>
  <c r="N1949" i="16"/>
  <c r="O1949" i="16"/>
  <c r="P1949" i="16" s="1"/>
  <c r="Q1949" i="16"/>
  <c r="R1949" i="16"/>
  <c r="S1949" i="16" s="1"/>
  <c r="T1949" i="16"/>
  <c r="U1949" i="16"/>
  <c r="V1949" i="16" s="1"/>
  <c r="W1949" i="16"/>
  <c r="X1949" i="16"/>
  <c r="Y1949" i="16" s="1"/>
  <c r="Z1949" i="16"/>
  <c r="AA1949" i="16"/>
  <c r="AB1949" i="16" s="1"/>
  <c r="AC1949" i="16"/>
  <c r="AD1949" i="16"/>
  <c r="AE1949" i="16" s="1"/>
  <c r="AF1949" i="16"/>
  <c r="AG1949" i="16"/>
  <c r="AH1949" i="16" s="1"/>
  <c r="AI1949" i="16"/>
  <c r="AJ1949" i="16"/>
  <c r="AK1949" i="16" s="1"/>
  <c r="AL1949" i="16"/>
  <c r="B1950" i="16"/>
  <c r="C1950" i="16"/>
  <c r="D1950" i="16"/>
  <c r="E1950" i="16"/>
  <c r="F1950" i="16"/>
  <c r="I1950" i="16"/>
  <c r="J1950" i="16" s="1"/>
  <c r="K1950" i="16"/>
  <c r="L1950" i="16"/>
  <c r="M1950" i="16" s="1"/>
  <c r="N1950" i="16"/>
  <c r="O1950" i="16"/>
  <c r="P1950" i="16" s="1"/>
  <c r="Q1950" i="16"/>
  <c r="R1950" i="16"/>
  <c r="S1950" i="16" s="1"/>
  <c r="T1950" i="16"/>
  <c r="U1950" i="16"/>
  <c r="V1950" i="16" s="1"/>
  <c r="W1950" i="16"/>
  <c r="X1950" i="16"/>
  <c r="Y1950" i="16" s="1"/>
  <c r="Z1950" i="16"/>
  <c r="AA1950" i="16"/>
  <c r="AB1950" i="16" s="1"/>
  <c r="AC1950" i="16"/>
  <c r="AD1950" i="16"/>
  <c r="AE1950" i="16" s="1"/>
  <c r="AF1950" i="16"/>
  <c r="AG1950" i="16"/>
  <c r="AH1950" i="16" s="1"/>
  <c r="AI1950" i="16"/>
  <c r="AJ1950" i="16"/>
  <c r="AK1950" i="16" s="1"/>
  <c r="AL1950" i="16"/>
  <c r="B1951" i="16"/>
  <c r="C1951" i="16"/>
  <c r="D1951" i="16"/>
  <c r="E1951" i="16"/>
  <c r="F1951" i="16"/>
  <c r="I1951" i="16"/>
  <c r="J1951" i="16" s="1"/>
  <c r="K1951" i="16"/>
  <c r="L1951" i="16"/>
  <c r="M1951" i="16" s="1"/>
  <c r="N1951" i="16"/>
  <c r="O1951" i="16"/>
  <c r="P1951" i="16" s="1"/>
  <c r="Q1951" i="16"/>
  <c r="R1951" i="16"/>
  <c r="S1951" i="16" s="1"/>
  <c r="T1951" i="16"/>
  <c r="U1951" i="16"/>
  <c r="V1951" i="16" s="1"/>
  <c r="W1951" i="16"/>
  <c r="X1951" i="16"/>
  <c r="Y1951" i="16" s="1"/>
  <c r="Z1951" i="16"/>
  <c r="AA1951" i="16"/>
  <c r="AB1951" i="16" s="1"/>
  <c r="AC1951" i="16"/>
  <c r="AD1951" i="16"/>
  <c r="AE1951" i="16" s="1"/>
  <c r="AF1951" i="16"/>
  <c r="AG1951" i="16"/>
  <c r="AH1951" i="16" s="1"/>
  <c r="AI1951" i="16"/>
  <c r="AJ1951" i="16"/>
  <c r="AK1951" i="16" s="1"/>
  <c r="AL1951" i="16"/>
  <c r="B1952" i="16"/>
  <c r="C1952" i="16"/>
  <c r="D1952" i="16"/>
  <c r="E1952" i="16"/>
  <c r="F1952" i="16"/>
  <c r="I1952" i="16"/>
  <c r="K1952" i="16"/>
  <c r="L1952" i="16"/>
  <c r="M1952" i="16" s="1"/>
  <c r="N1952" i="16"/>
  <c r="O1952" i="16"/>
  <c r="P1952" i="16" s="1"/>
  <c r="Q1952" i="16"/>
  <c r="R1952" i="16"/>
  <c r="S1952" i="16" s="1"/>
  <c r="T1952" i="16"/>
  <c r="U1952" i="16"/>
  <c r="V1952" i="16" s="1"/>
  <c r="W1952" i="16"/>
  <c r="X1952" i="16"/>
  <c r="Y1952" i="16" s="1"/>
  <c r="Z1952" i="16"/>
  <c r="AA1952" i="16"/>
  <c r="AB1952" i="16" s="1"/>
  <c r="AC1952" i="16"/>
  <c r="AD1952" i="16"/>
  <c r="AE1952" i="16" s="1"/>
  <c r="AF1952" i="16"/>
  <c r="AG1952" i="16"/>
  <c r="AH1952" i="16" s="1"/>
  <c r="AI1952" i="16"/>
  <c r="AJ1952" i="16"/>
  <c r="AK1952" i="16" s="1"/>
  <c r="AL1952" i="16"/>
  <c r="B1953" i="16"/>
  <c r="C1953" i="16"/>
  <c r="D1953" i="16"/>
  <c r="E1953" i="16"/>
  <c r="F1953" i="16"/>
  <c r="I1953" i="16"/>
  <c r="J1953" i="16" s="1"/>
  <c r="K1953" i="16"/>
  <c r="L1953" i="16"/>
  <c r="M1953" i="16" s="1"/>
  <c r="N1953" i="16"/>
  <c r="O1953" i="16"/>
  <c r="P1953" i="16" s="1"/>
  <c r="Q1953" i="16"/>
  <c r="R1953" i="16"/>
  <c r="S1953" i="16" s="1"/>
  <c r="T1953" i="16"/>
  <c r="U1953" i="16"/>
  <c r="V1953" i="16" s="1"/>
  <c r="W1953" i="16"/>
  <c r="X1953" i="16"/>
  <c r="Y1953" i="16" s="1"/>
  <c r="Z1953" i="16"/>
  <c r="AA1953" i="16"/>
  <c r="AB1953" i="16" s="1"/>
  <c r="AC1953" i="16"/>
  <c r="AD1953" i="16"/>
  <c r="AE1953" i="16" s="1"/>
  <c r="AF1953" i="16"/>
  <c r="AG1953" i="16"/>
  <c r="AH1953" i="16" s="1"/>
  <c r="AI1953" i="16"/>
  <c r="AJ1953" i="16"/>
  <c r="AK1953" i="16" s="1"/>
  <c r="AL1953" i="16"/>
  <c r="B1954" i="16"/>
  <c r="C1954" i="16"/>
  <c r="D1954" i="16"/>
  <c r="E1954" i="16"/>
  <c r="F1954" i="16"/>
  <c r="I1954" i="16"/>
  <c r="J1954" i="16" s="1"/>
  <c r="K1954" i="16"/>
  <c r="L1954" i="16"/>
  <c r="M1954" i="16" s="1"/>
  <c r="N1954" i="16"/>
  <c r="O1954" i="16"/>
  <c r="P1954" i="16" s="1"/>
  <c r="Q1954" i="16"/>
  <c r="R1954" i="16"/>
  <c r="S1954" i="16" s="1"/>
  <c r="T1954" i="16"/>
  <c r="U1954" i="16"/>
  <c r="V1954" i="16" s="1"/>
  <c r="W1954" i="16"/>
  <c r="X1954" i="16"/>
  <c r="Y1954" i="16" s="1"/>
  <c r="Z1954" i="16"/>
  <c r="AA1954" i="16"/>
  <c r="AB1954" i="16" s="1"/>
  <c r="AC1954" i="16"/>
  <c r="AD1954" i="16"/>
  <c r="AE1954" i="16" s="1"/>
  <c r="AF1954" i="16"/>
  <c r="AG1954" i="16"/>
  <c r="AH1954" i="16" s="1"/>
  <c r="AI1954" i="16"/>
  <c r="AJ1954" i="16"/>
  <c r="AK1954" i="16" s="1"/>
  <c r="AL1954" i="16"/>
  <c r="B1955" i="16"/>
  <c r="C1955" i="16"/>
  <c r="D1955" i="16"/>
  <c r="E1955" i="16"/>
  <c r="F1955" i="16"/>
  <c r="I1955" i="16"/>
  <c r="J1955" i="16" s="1"/>
  <c r="K1955" i="16"/>
  <c r="L1955" i="16"/>
  <c r="M1955" i="16" s="1"/>
  <c r="N1955" i="16"/>
  <c r="O1955" i="16"/>
  <c r="P1955" i="16" s="1"/>
  <c r="Q1955" i="16"/>
  <c r="R1955" i="16"/>
  <c r="S1955" i="16" s="1"/>
  <c r="T1955" i="16"/>
  <c r="U1955" i="16"/>
  <c r="V1955" i="16" s="1"/>
  <c r="W1955" i="16"/>
  <c r="X1955" i="16"/>
  <c r="Y1955" i="16" s="1"/>
  <c r="Z1955" i="16"/>
  <c r="AA1955" i="16"/>
  <c r="AB1955" i="16" s="1"/>
  <c r="AC1955" i="16"/>
  <c r="AD1955" i="16"/>
  <c r="AE1955" i="16" s="1"/>
  <c r="AF1955" i="16"/>
  <c r="AG1955" i="16"/>
  <c r="AH1955" i="16" s="1"/>
  <c r="AI1955" i="16"/>
  <c r="AJ1955" i="16"/>
  <c r="AK1955" i="16" s="1"/>
  <c r="AL1955" i="16"/>
  <c r="B1956" i="16"/>
  <c r="C1956" i="16"/>
  <c r="D1956" i="16"/>
  <c r="E1956" i="16"/>
  <c r="F1956" i="16"/>
  <c r="I1956" i="16"/>
  <c r="K1956" i="16"/>
  <c r="L1956" i="16"/>
  <c r="M1956" i="16" s="1"/>
  <c r="N1956" i="16"/>
  <c r="O1956" i="16"/>
  <c r="P1956" i="16" s="1"/>
  <c r="Q1956" i="16"/>
  <c r="R1956" i="16"/>
  <c r="S1956" i="16" s="1"/>
  <c r="T1956" i="16"/>
  <c r="U1956" i="16"/>
  <c r="V1956" i="16" s="1"/>
  <c r="W1956" i="16"/>
  <c r="X1956" i="16"/>
  <c r="Y1956" i="16" s="1"/>
  <c r="Z1956" i="16"/>
  <c r="AA1956" i="16"/>
  <c r="AB1956" i="16" s="1"/>
  <c r="AC1956" i="16"/>
  <c r="AD1956" i="16"/>
  <c r="AE1956" i="16" s="1"/>
  <c r="AF1956" i="16"/>
  <c r="AG1956" i="16"/>
  <c r="AH1956" i="16" s="1"/>
  <c r="AI1956" i="16"/>
  <c r="AJ1956" i="16"/>
  <c r="AK1956" i="16" s="1"/>
  <c r="AL1956" i="16"/>
  <c r="B1957" i="16"/>
  <c r="C1957" i="16"/>
  <c r="D1957" i="16"/>
  <c r="E1957" i="16"/>
  <c r="F1957" i="16"/>
  <c r="I1957" i="16"/>
  <c r="J1957" i="16" s="1"/>
  <c r="K1957" i="16"/>
  <c r="L1957" i="16"/>
  <c r="M1957" i="16" s="1"/>
  <c r="N1957" i="16"/>
  <c r="O1957" i="16"/>
  <c r="P1957" i="16" s="1"/>
  <c r="Q1957" i="16"/>
  <c r="R1957" i="16"/>
  <c r="S1957" i="16" s="1"/>
  <c r="T1957" i="16"/>
  <c r="U1957" i="16"/>
  <c r="V1957" i="16" s="1"/>
  <c r="W1957" i="16"/>
  <c r="X1957" i="16"/>
  <c r="Y1957" i="16" s="1"/>
  <c r="Z1957" i="16"/>
  <c r="AA1957" i="16"/>
  <c r="AB1957" i="16" s="1"/>
  <c r="AC1957" i="16"/>
  <c r="AD1957" i="16"/>
  <c r="AE1957" i="16" s="1"/>
  <c r="AF1957" i="16"/>
  <c r="AG1957" i="16"/>
  <c r="AH1957" i="16" s="1"/>
  <c r="AI1957" i="16"/>
  <c r="AJ1957" i="16"/>
  <c r="AK1957" i="16" s="1"/>
  <c r="AL1957" i="16"/>
  <c r="B1958" i="16"/>
  <c r="C1958" i="16"/>
  <c r="D1958" i="16"/>
  <c r="E1958" i="16"/>
  <c r="F1958" i="16"/>
  <c r="I1958" i="16"/>
  <c r="J1958" i="16" s="1"/>
  <c r="K1958" i="16"/>
  <c r="L1958" i="16"/>
  <c r="M1958" i="16" s="1"/>
  <c r="N1958" i="16"/>
  <c r="O1958" i="16"/>
  <c r="P1958" i="16" s="1"/>
  <c r="Q1958" i="16"/>
  <c r="R1958" i="16"/>
  <c r="S1958" i="16" s="1"/>
  <c r="T1958" i="16"/>
  <c r="U1958" i="16"/>
  <c r="V1958" i="16" s="1"/>
  <c r="W1958" i="16"/>
  <c r="X1958" i="16"/>
  <c r="Y1958" i="16" s="1"/>
  <c r="Z1958" i="16"/>
  <c r="AA1958" i="16"/>
  <c r="AB1958" i="16" s="1"/>
  <c r="AC1958" i="16"/>
  <c r="AD1958" i="16"/>
  <c r="AE1958" i="16" s="1"/>
  <c r="AF1958" i="16"/>
  <c r="AG1958" i="16"/>
  <c r="AH1958" i="16" s="1"/>
  <c r="AI1958" i="16"/>
  <c r="AJ1958" i="16"/>
  <c r="AK1958" i="16" s="1"/>
  <c r="AL1958" i="16"/>
  <c r="B1959" i="16"/>
  <c r="C1959" i="16"/>
  <c r="D1959" i="16"/>
  <c r="E1959" i="16"/>
  <c r="F1959" i="16"/>
  <c r="I1959" i="16"/>
  <c r="J1959" i="16" s="1"/>
  <c r="K1959" i="16"/>
  <c r="L1959" i="16"/>
  <c r="M1959" i="16" s="1"/>
  <c r="N1959" i="16"/>
  <c r="O1959" i="16"/>
  <c r="P1959" i="16" s="1"/>
  <c r="Q1959" i="16"/>
  <c r="R1959" i="16"/>
  <c r="S1959" i="16" s="1"/>
  <c r="T1959" i="16"/>
  <c r="U1959" i="16"/>
  <c r="V1959" i="16" s="1"/>
  <c r="W1959" i="16"/>
  <c r="X1959" i="16"/>
  <c r="Y1959" i="16" s="1"/>
  <c r="Z1959" i="16"/>
  <c r="AA1959" i="16"/>
  <c r="AB1959" i="16" s="1"/>
  <c r="AC1959" i="16"/>
  <c r="AD1959" i="16"/>
  <c r="AE1959" i="16" s="1"/>
  <c r="AF1959" i="16"/>
  <c r="AG1959" i="16"/>
  <c r="AH1959" i="16" s="1"/>
  <c r="AI1959" i="16"/>
  <c r="AJ1959" i="16"/>
  <c r="AK1959" i="16" s="1"/>
  <c r="AL1959" i="16"/>
  <c r="B1960" i="16"/>
  <c r="C1960" i="16"/>
  <c r="D1960" i="16"/>
  <c r="E1960" i="16"/>
  <c r="F1960" i="16"/>
  <c r="I1960" i="16"/>
  <c r="K1960" i="16"/>
  <c r="L1960" i="16"/>
  <c r="M1960" i="16" s="1"/>
  <c r="N1960" i="16"/>
  <c r="O1960" i="16"/>
  <c r="P1960" i="16" s="1"/>
  <c r="Q1960" i="16"/>
  <c r="R1960" i="16"/>
  <c r="S1960" i="16" s="1"/>
  <c r="T1960" i="16"/>
  <c r="U1960" i="16"/>
  <c r="V1960" i="16" s="1"/>
  <c r="W1960" i="16"/>
  <c r="X1960" i="16"/>
  <c r="Y1960" i="16" s="1"/>
  <c r="Z1960" i="16"/>
  <c r="AA1960" i="16"/>
  <c r="AB1960" i="16" s="1"/>
  <c r="AC1960" i="16"/>
  <c r="AD1960" i="16"/>
  <c r="AE1960" i="16" s="1"/>
  <c r="AF1960" i="16"/>
  <c r="AG1960" i="16"/>
  <c r="AH1960" i="16" s="1"/>
  <c r="AI1960" i="16"/>
  <c r="AJ1960" i="16"/>
  <c r="AK1960" i="16" s="1"/>
  <c r="AL1960" i="16"/>
  <c r="B1961" i="16"/>
  <c r="C1961" i="16"/>
  <c r="D1961" i="16"/>
  <c r="E1961" i="16"/>
  <c r="F1961" i="16"/>
  <c r="I1961" i="16"/>
  <c r="J1961" i="16" s="1"/>
  <c r="K1961" i="16"/>
  <c r="L1961" i="16"/>
  <c r="M1961" i="16" s="1"/>
  <c r="N1961" i="16"/>
  <c r="O1961" i="16"/>
  <c r="P1961" i="16" s="1"/>
  <c r="Q1961" i="16"/>
  <c r="R1961" i="16"/>
  <c r="S1961" i="16" s="1"/>
  <c r="T1961" i="16"/>
  <c r="U1961" i="16"/>
  <c r="V1961" i="16" s="1"/>
  <c r="W1961" i="16"/>
  <c r="X1961" i="16"/>
  <c r="Y1961" i="16" s="1"/>
  <c r="Z1961" i="16"/>
  <c r="AA1961" i="16"/>
  <c r="AB1961" i="16" s="1"/>
  <c r="AC1961" i="16"/>
  <c r="AD1961" i="16"/>
  <c r="AE1961" i="16" s="1"/>
  <c r="AF1961" i="16"/>
  <c r="AG1961" i="16"/>
  <c r="AH1961" i="16" s="1"/>
  <c r="AI1961" i="16"/>
  <c r="AJ1961" i="16"/>
  <c r="AK1961" i="16" s="1"/>
  <c r="AL1961" i="16"/>
  <c r="B1962" i="16"/>
  <c r="C1962" i="16"/>
  <c r="D1962" i="16"/>
  <c r="E1962" i="16"/>
  <c r="F1962" i="16"/>
  <c r="I1962" i="16"/>
  <c r="J1962" i="16" s="1"/>
  <c r="K1962" i="16"/>
  <c r="L1962" i="16"/>
  <c r="M1962" i="16" s="1"/>
  <c r="N1962" i="16"/>
  <c r="O1962" i="16"/>
  <c r="P1962" i="16" s="1"/>
  <c r="Q1962" i="16"/>
  <c r="R1962" i="16"/>
  <c r="S1962" i="16" s="1"/>
  <c r="T1962" i="16"/>
  <c r="U1962" i="16"/>
  <c r="V1962" i="16" s="1"/>
  <c r="W1962" i="16"/>
  <c r="X1962" i="16"/>
  <c r="Y1962" i="16" s="1"/>
  <c r="Z1962" i="16"/>
  <c r="AA1962" i="16"/>
  <c r="AB1962" i="16" s="1"/>
  <c r="AC1962" i="16"/>
  <c r="AD1962" i="16"/>
  <c r="AE1962" i="16" s="1"/>
  <c r="AF1962" i="16"/>
  <c r="AG1962" i="16"/>
  <c r="AH1962" i="16" s="1"/>
  <c r="AI1962" i="16"/>
  <c r="AJ1962" i="16"/>
  <c r="AK1962" i="16" s="1"/>
  <c r="AL1962" i="16"/>
  <c r="B1963" i="16"/>
  <c r="C1963" i="16"/>
  <c r="D1963" i="16"/>
  <c r="E1963" i="16"/>
  <c r="F1963" i="16"/>
  <c r="I1963" i="16"/>
  <c r="J1963" i="16" s="1"/>
  <c r="K1963" i="16"/>
  <c r="L1963" i="16"/>
  <c r="M1963" i="16" s="1"/>
  <c r="N1963" i="16"/>
  <c r="O1963" i="16"/>
  <c r="P1963" i="16" s="1"/>
  <c r="Q1963" i="16"/>
  <c r="R1963" i="16"/>
  <c r="S1963" i="16" s="1"/>
  <c r="T1963" i="16"/>
  <c r="U1963" i="16"/>
  <c r="V1963" i="16" s="1"/>
  <c r="W1963" i="16"/>
  <c r="X1963" i="16"/>
  <c r="Y1963" i="16" s="1"/>
  <c r="Z1963" i="16"/>
  <c r="AA1963" i="16"/>
  <c r="AB1963" i="16" s="1"/>
  <c r="AC1963" i="16"/>
  <c r="AD1963" i="16"/>
  <c r="AE1963" i="16" s="1"/>
  <c r="AF1963" i="16"/>
  <c r="AG1963" i="16"/>
  <c r="AH1963" i="16" s="1"/>
  <c r="AI1963" i="16"/>
  <c r="AJ1963" i="16"/>
  <c r="AK1963" i="16" s="1"/>
  <c r="AL1963" i="16"/>
  <c r="B1964" i="16"/>
  <c r="C1964" i="16"/>
  <c r="D1964" i="16"/>
  <c r="E1964" i="16"/>
  <c r="F1964" i="16"/>
  <c r="I1964" i="16"/>
  <c r="K1964" i="16"/>
  <c r="L1964" i="16"/>
  <c r="M1964" i="16" s="1"/>
  <c r="N1964" i="16"/>
  <c r="O1964" i="16"/>
  <c r="P1964" i="16" s="1"/>
  <c r="Q1964" i="16"/>
  <c r="R1964" i="16"/>
  <c r="S1964" i="16" s="1"/>
  <c r="T1964" i="16"/>
  <c r="U1964" i="16"/>
  <c r="V1964" i="16" s="1"/>
  <c r="W1964" i="16"/>
  <c r="X1964" i="16"/>
  <c r="Y1964" i="16" s="1"/>
  <c r="Z1964" i="16"/>
  <c r="AA1964" i="16"/>
  <c r="AB1964" i="16" s="1"/>
  <c r="AC1964" i="16"/>
  <c r="AD1964" i="16"/>
  <c r="AE1964" i="16" s="1"/>
  <c r="AF1964" i="16"/>
  <c r="AG1964" i="16"/>
  <c r="AH1964" i="16" s="1"/>
  <c r="AI1964" i="16"/>
  <c r="AJ1964" i="16"/>
  <c r="AK1964" i="16" s="1"/>
  <c r="AL1964" i="16"/>
  <c r="B1965" i="16"/>
  <c r="C1965" i="16"/>
  <c r="D1965" i="16"/>
  <c r="E1965" i="16"/>
  <c r="F1965" i="16"/>
  <c r="I1965" i="16"/>
  <c r="J1965" i="16" s="1"/>
  <c r="K1965" i="16"/>
  <c r="L1965" i="16"/>
  <c r="M1965" i="16" s="1"/>
  <c r="N1965" i="16"/>
  <c r="O1965" i="16"/>
  <c r="P1965" i="16" s="1"/>
  <c r="Q1965" i="16"/>
  <c r="R1965" i="16"/>
  <c r="S1965" i="16" s="1"/>
  <c r="T1965" i="16"/>
  <c r="U1965" i="16"/>
  <c r="V1965" i="16" s="1"/>
  <c r="W1965" i="16"/>
  <c r="X1965" i="16"/>
  <c r="Y1965" i="16" s="1"/>
  <c r="Z1965" i="16"/>
  <c r="AA1965" i="16"/>
  <c r="AB1965" i="16" s="1"/>
  <c r="AC1965" i="16"/>
  <c r="AD1965" i="16"/>
  <c r="AE1965" i="16" s="1"/>
  <c r="AF1965" i="16"/>
  <c r="AG1965" i="16"/>
  <c r="AH1965" i="16" s="1"/>
  <c r="AI1965" i="16"/>
  <c r="AJ1965" i="16"/>
  <c r="AK1965" i="16" s="1"/>
  <c r="AL1965" i="16"/>
  <c r="B1966" i="16"/>
  <c r="C1966" i="16"/>
  <c r="D1966" i="16"/>
  <c r="E1966" i="16"/>
  <c r="F1966" i="16"/>
  <c r="I1966" i="16"/>
  <c r="K1966" i="16"/>
  <c r="L1966" i="16"/>
  <c r="M1966" i="16" s="1"/>
  <c r="N1966" i="16"/>
  <c r="O1966" i="16"/>
  <c r="P1966" i="16" s="1"/>
  <c r="Q1966" i="16"/>
  <c r="R1966" i="16"/>
  <c r="S1966" i="16" s="1"/>
  <c r="T1966" i="16"/>
  <c r="U1966" i="16"/>
  <c r="V1966" i="16" s="1"/>
  <c r="W1966" i="16"/>
  <c r="X1966" i="16"/>
  <c r="Y1966" i="16" s="1"/>
  <c r="Z1966" i="16"/>
  <c r="AA1966" i="16"/>
  <c r="AB1966" i="16" s="1"/>
  <c r="AC1966" i="16"/>
  <c r="AD1966" i="16"/>
  <c r="AE1966" i="16" s="1"/>
  <c r="AF1966" i="16"/>
  <c r="AG1966" i="16"/>
  <c r="AH1966" i="16" s="1"/>
  <c r="AI1966" i="16"/>
  <c r="AJ1966" i="16"/>
  <c r="AK1966" i="16" s="1"/>
  <c r="AL1966" i="16"/>
  <c r="B1967" i="16"/>
  <c r="C1967" i="16"/>
  <c r="D1967" i="16"/>
  <c r="E1967" i="16"/>
  <c r="F1967" i="16"/>
  <c r="I1967" i="16"/>
  <c r="J1967" i="16" s="1"/>
  <c r="K1967" i="16"/>
  <c r="L1967" i="16"/>
  <c r="N1967" i="16"/>
  <c r="O1967" i="16"/>
  <c r="P1967" i="16" s="1"/>
  <c r="Q1967" i="16"/>
  <c r="R1967" i="16"/>
  <c r="S1967" i="16" s="1"/>
  <c r="T1967" i="16"/>
  <c r="U1967" i="16"/>
  <c r="V1967" i="16" s="1"/>
  <c r="W1967" i="16"/>
  <c r="X1967" i="16"/>
  <c r="Y1967" i="16" s="1"/>
  <c r="Z1967" i="16"/>
  <c r="AA1967" i="16"/>
  <c r="AB1967" i="16" s="1"/>
  <c r="AC1967" i="16"/>
  <c r="AD1967" i="16"/>
  <c r="AE1967" i="16" s="1"/>
  <c r="AF1967" i="16"/>
  <c r="AG1967" i="16"/>
  <c r="AH1967" i="16" s="1"/>
  <c r="AI1967" i="16"/>
  <c r="AJ1967" i="16"/>
  <c r="AK1967" i="16" s="1"/>
  <c r="AL1967" i="16"/>
  <c r="B1968" i="16"/>
  <c r="C1968" i="16"/>
  <c r="D1968" i="16"/>
  <c r="E1968" i="16"/>
  <c r="F1968" i="16"/>
  <c r="I1968" i="16"/>
  <c r="K1968" i="16"/>
  <c r="L1968" i="16"/>
  <c r="M1968" i="16" s="1"/>
  <c r="N1968" i="16"/>
  <c r="O1968" i="16"/>
  <c r="P1968" i="16" s="1"/>
  <c r="Q1968" i="16"/>
  <c r="R1968" i="16"/>
  <c r="S1968" i="16" s="1"/>
  <c r="T1968" i="16"/>
  <c r="U1968" i="16"/>
  <c r="V1968" i="16" s="1"/>
  <c r="W1968" i="16"/>
  <c r="X1968" i="16"/>
  <c r="Y1968" i="16" s="1"/>
  <c r="Z1968" i="16"/>
  <c r="AA1968" i="16"/>
  <c r="AB1968" i="16" s="1"/>
  <c r="AC1968" i="16"/>
  <c r="AD1968" i="16"/>
  <c r="AE1968" i="16" s="1"/>
  <c r="AF1968" i="16"/>
  <c r="AG1968" i="16"/>
  <c r="AH1968" i="16" s="1"/>
  <c r="AI1968" i="16"/>
  <c r="AJ1968" i="16"/>
  <c r="AK1968" i="16" s="1"/>
  <c r="AL1968" i="16"/>
  <c r="B1969" i="16"/>
  <c r="C1969" i="16"/>
  <c r="D1969" i="16"/>
  <c r="E1969" i="16"/>
  <c r="F1969" i="16"/>
  <c r="I1969" i="16"/>
  <c r="J1969" i="16" s="1"/>
  <c r="K1969" i="16"/>
  <c r="L1969" i="16"/>
  <c r="M1969" i="16" s="1"/>
  <c r="N1969" i="16"/>
  <c r="O1969" i="16"/>
  <c r="P1969" i="16" s="1"/>
  <c r="Q1969" i="16"/>
  <c r="R1969" i="16"/>
  <c r="S1969" i="16" s="1"/>
  <c r="T1969" i="16"/>
  <c r="U1969" i="16"/>
  <c r="V1969" i="16" s="1"/>
  <c r="W1969" i="16"/>
  <c r="X1969" i="16"/>
  <c r="Y1969" i="16" s="1"/>
  <c r="Z1969" i="16"/>
  <c r="AA1969" i="16"/>
  <c r="AB1969" i="16" s="1"/>
  <c r="AC1969" i="16"/>
  <c r="AD1969" i="16"/>
  <c r="AE1969" i="16" s="1"/>
  <c r="AF1969" i="16"/>
  <c r="AG1969" i="16"/>
  <c r="AH1969" i="16" s="1"/>
  <c r="AI1969" i="16"/>
  <c r="AJ1969" i="16"/>
  <c r="AK1969" i="16" s="1"/>
  <c r="AL1969" i="16"/>
  <c r="B1970" i="16"/>
  <c r="C1970" i="16"/>
  <c r="D1970" i="16"/>
  <c r="E1970" i="16"/>
  <c r="F1970" i="16"/>
  <c r="I1970" i="16"/>
  <c r="K1970" i="16"/>
  <c r="L1970" i="16"/>
  <c r="M1970" i="16" s="1"/>
  <c r="N1970" i="16"/>
  <c r="O1970" i="16"/>
  <c r="P1970" i="16" s="1"/>
  <c r="Q1970" i="16"/>
  <c r="R1970" i="16"/>
  <c r="S1970" i="16" s="1"/>
  <c r="T1970" i="16"/>
  <c r="U1970" i="16"/>
  <c r="V1970" i="16" s="1"/>
  <c r="W1970" i="16"/>
  <c r="X1970" i="16"/>
  <c r="Y1970" i="16" s="1"/>
  <c r="Z1970" i="16"/>
  <c r="AA1970" i="16"/>
  <c r="AB1970" i="16" s="1"/>
  <c r="AC1970" i="16"/>
  <c r="AD1970" i="16"/>
  <c r="AE1970" i="16" s="1"/>
  <c r="AF1970" i="16"/>
  <c r="AG1970" i="16"/>
  <c r="AH1970" i="16" s="1"/>
  <c r="AI1970" i="16"/>
  <c r="AJ1970" i="16"/>
  <c r="AK1970" i="16" s="1"/>
  <c r="AL1970" i="16"/>
  <c r="B1971" i="16"/>
  <c r="C1971" i="16"/>
  <c r="D1971" i="16"/>
  <c r="E1971" i="16"/>
  <c r="F1971" i="16"/>
  <c r="I1971" i="16"/>
  <c r="J1971" i="16" s="1"/>
  <c r="K1971" i="16"/>
  <c r="L1971" i="16"/>
  <c r="N1971" i="16"/>
  <c r="O1971" i="16"/>
  <c r="P1971" i="16" s="1"/>
  <c r="Q1971" i="16"/>
  <c r="R1971" i="16"/>
  <c r="S1971" i="16" s="1"/>
  <c r="T1971" i="16"/>
  <c r="U1971" i="16"/>
  <c r="V1971" i="16" s="1"/>
  <c r="W1971" i="16"/>
  <c r="X1971" i="16"/>
  <c r="Y1971" i="16" s="1"/>
  <c r="Z1971" i="16"/>
  <c r="AA1971" i="16"/>
  <c r="AB1971" i="16" s="1"/>
  <c r="AC1971" i="16"/>
  <c r="AD1971" i="16"/>
  <c r="AE1971" i="16" s="1"/>
  <c r="AF1971" i="16"/>
  <c r="AG1971" i="16"/>
  <c r="AH1971" i="16" s="1"/>
  <c r="AI1971" i="16"/>
  <c r="AJ1971" i="16"/>
  <c r="AK1971" i="16" s="1"/>
  <c r="AL1971" i="16"/>
  <c r="B1972" i="16"/>
  <c r="C1972" i="16"/>
  <c r="D1972" i="16"/>
  <c r="E1972" i="16"/>
  <c r="F1972" i="16"/>
  <c r="I1972" i="16"/>
  <c r="K1972" i="16"/>
  <c r="L1972" i="16"/>
  <c r="M1972" i="16" s="1"/>
  <c r="N1972" i="16"/>
  <c r="O1972" i="16"/>
  <c r="P1972" i="16" s="1"/>
  <c r="Q1972" i="16"/>
  <c r="R1972" i="16"/>
  <c r="S1972" i="16" s="1"/>
  <c r="T1972" i="16"/>
  <c r="U1972" i="16"/>
  <c r="V1972" i="16" s="1"/>
  <c r="W1972" i="16"/>
  <c r="X1972" i="16"/>
  <c r="Y1972" i="16" s="1"/>
  <c r="Z1972" i="16"/>
  <c r="AA1972" i="16"/>
  <c r="AB1972" i="16" s="1"/>
  <c r="AC1972" i="16"/>
  <c r="AD1972" i="16"/>
  <c r="AE1972" i="16" s="1"/>
  <c r="AF1972" i="16"/>
  <c r="AG1972" i="16"/>
  <c r="AH1972" i="16" s="1"/>
  <c r="AI1972" i="16"/>
  <c r="AJ1972" i="16"/>
  <c r="AK1972" i="16" s="1"/>
  <c r="AL1972" i="16"/>
  <c r="B1973" i="16"/>
  <c r="C1973" i="16"/>
  <c r="D1973" i="16"/>
  <c r="E1973" i="16"/>
  <c r="F1973" i="16"/>
  <c r="I1973" i="16"/>
  <c r="J1973" i="16" s="1"/>
  <c r="K1973" i="16"/>
  <c r="L1973" i="16"/>
  <c r="M1973" i="16" s="1"/>
  <c r="N1973" i="16"/>
  <c r="O1973" i="16"/>
  <c r="P1973" i="16" s="1"/>
  <c r="Q1973" i="16"/>
  <c r="R1973" i="16"/>
  <c r="S1973" i="16" s="1"/>
  <c r="T1973" i="16"/>
  <c r="U1973" i="16"/>
  <c r="V1973" i="16" s="1"/>
  <c r="W1973" i="16"/>
  <c r="X1973" i="16"/>
  <c r="Y1973" i="16" s="1"/>
  <c r="Z1973" i="16"/>
  <c r="AA1973" i="16"/>
  <c r="AB1973" i="16" s="1"/>
  <c r="AC1973" i="16"/>
  <c r="AD1973" i="16"/>
  <c r="AE1973" i="16" s="1"/>
  <c r="AF1973" i="16"/>
  <c r="AG1973" i="16"/>
  <c r="AH1973" i="16" s="1"/>
  <c r="AI1973" i="16"/>
  <c r="AJ1973" i="16"/>
  <c r="AK1973" i="16" s="1"/>
  <c r="AL1973" i="16"/>
  <c r="B1974" i="16"/>
  <c r="C1974" i="16"/>
  <c r="D1974" i="16"/>
  <c r="E1974" i="16"/>
  <c r="F1974" i="16"/>
  <c r="I1974" i="16"/>
  <c r="K1974" i="16"/>
  <c r="L1974" i="16"/>
  <c r="M1974" i="16" s="1"/>
  <c r="N1974" i="16"/>
  <c r="O1974" i="16"/>
  <c r="P1974" i="16" s="1"/>
  <c r="Q1974" i="16"/>
  <c r="R1974" i="16"/>
  <c r="S1974" i="16" s="1"/>
  <c r="T1974" i="16"/>
  <c r="U1974" i="16"/>
  <c r="V1974" i="16" s="1"/>
  <c r="W1974" i="16"/>
  <c r="X1974" i="16"/>
  <c r="Y1974" i="16" s="1"/>
  <c r="Z1974" i="16"/>
  <c r="AA1974" i="16"/>
  <c r="AB1974" i="16" s="1"/>
  <c r="AC1974" i="16"/>
  <c r="AD1974" i="16"/>
  <c r="AE1974" i="16" s="1"/>
  <c r="AF1974" i="16"/>
  <c r="AG1974" i="16"/>
  <c r="AH1974" i="16" s="1"/>
  <c r="AI1974" i="16"/>
  <c r="AJ1974" i="16"/>
  <c r="AK1974" i="16" s="1"/>
  <c r="AL1974" i="16"/>
  <c r="B1975" i="16"/>
  <c r="C1975" i="16"/>
  <c r="D1975" i="16"/>
  <c r="E1975" i="16"/>
  <c r="F1975" i="16"/>
  <c r="I1975" i="16"/>
  <c r="J1975" i="16" s="1"/>
  <c r="K1975" i="16"/>
  <c r="L1975" i="16"/>
  <c r="N1975" i="16"/>
  <c r="O1975" i="16"/>
  <c r="P1975" i="16" s="1"/>
  <c r="Q1975" i="16"/>
  <c r="R1975" i="16"/>
  <c r="S1975" i="16" s="1"/>
  <c r="T1975" i="16"/>
  <c r="U1975" i="16"/>
  <c r="V1975" i="16" s="1"/>
  <c r="W1975" i="16"/>
  <c r="X1975" i="16"/>
  <c r="Y1975" i="16" s="1"/>
  <c r="Z1975" i="16"/>
  <c r="AA1975" i="16"/>
  <c r="AB1975" i="16" s="1"/>
  <c r="AC1975" i="16"/>
  <c r="AD1975" i="16"/>
  <c r="AE1975" i="16" s="1"/>
  <c r="AF1975" i="16"/>
  <c r="AG1975" i="16"/>
  <c r="AH1975" i="16" s="1"/>
  <c r="AI1975" i="16"/>
  <c r="AJ1975" i="16"/>
  <c r="AK1975" i="16" s="1"/>
  <c r="AL1975" i="16"/>
  <c r="B1976" i="16"/>
  <c r="C1976" i="16"/>
  <c r="D1976" i="16"/>
  <c r="E1976" i="16"/>
  <c r="F1976" i="16"/>
  <c r="I1976" i="16"/>
  <c r="K1976" i="16"/>
  <c r="L1976" i="16"/>
  <c r="M1976" i="16" s="1"/>
  <c r="N1976" i="16"/>
  <c r="O1976" i="16"/>
  <c r="P1976" i="16" s="1"/>
  <c r="Q1976" i="16"/>
  <c r="R1976" i="16"/>
  <c r="S1976" i="16" s="1"/>
  <c r="T1976" i="16"/>
  <c r="U1976" i="16"/>
  <c r="V1976" i="16" s="1"/>
  <c r="W1976" i="16"/>
  <c r="X1976" i="16"/>
  <c r="Y1976" i="16" s="1"/>
  <c r="Z1976" i="16"/>
  <c r="AA1976" i="16"/>
  <c r="AB1976" i="16" s="1"/>
  <c r="AC1976" i="16"/>
  <c r="AD1976" i="16"/>
  <c r="AE1976" i="16" s="1"/>
  <c r="AF1976" i="16"/>
  <c r="AG1976" i="16"/>
  <c r="AH1976" i="16" s="1"/>
  <c r="AI1976" i="16"/>
  <c r="AJ1976" i="16"/>
  <c r="AK1976" i="16" s="1"/>
  <c r="AL1976" i="16"/>
  <c r="B1977" i="16"/>
  <c r="C1977" i="16"/>
  <c r="D1977" i="16"/>
  <c r="E1977" i="16"/>
  <c r="F1977" i="16"/>
  <c r="I1977" i="16"/>
  <c r="J1977" i="16" s="1"/>
  <c r="K1977" i="16"/>
  <c r="L1977" i="16"/>
  <c r="M1977" i="16" s="1"/>
  <c r="N1977" i="16"/>
  <c r="O1977" i="16"/>
  <c r="P1977" i="16" s="1"/>
  <c r="Q1977" i="16"/>
  <c r="R1977" i="16"/>
  <c r="S1977" i="16" s="1"/>
  <c r="T1977" i="16"/>
  <c r="U1977" i="16"/>
  <c r="V1977" i="16" s="1"/>
  <c r="W1977" i="16"/>
  <c r="X1977" i="16"/>
  <c r="Y1977" i="16" s="1"/>
  <c r="Z1977" i="16"/>
  <c r="AA1977" i="16"/>
  <c r="AB1977" i="16" s="1"/>
  <c r="AC1977" i="16"/>
  <c r="AD1977" i="16"/>
  <c r="AE1977" i="16" s="1"/>
  <c r="AF1977" i="16"/>
  <c r="AG1977" i="16"/>
  <c r="AH1977" i="16" s="1"/>
  <c r="AI1977" i="16"/>
  <c r="AJ1977" i="16"/>
  <c r="AK1977" i="16" s="1"/>
  <c r="AL1977" i="16"/>
  <c r="B1978" i="16"/>
  <c r="C1978" i="16"/>
  <c r="D1978" i="16"/>
  <c r="E1978" i="16"/>
  <c r="F1978" i="16"/>
  <c r="I1978" i="16"/>
  <c r="K1978" i="16"/>
  <c r="L1978" i="16"/>
  <c r="M1978" i="16" s="1"/>
  <c r="N1978" i="16"/>
  <c r="O1978" i="16"/>
  <c r="P1978" i="16" s="1"/>
  <c r="Q1978" i="16"/>
  <c r="R1978" i="16"/>
  <c r="S1978" i="16" s="1"/>
  <c r="T1978" i="16"/>
  <c r="U1978" i="16"/>
  <c r="V1978" i="16" s="1"/>
  <c r="W1978" i="16"/>
  <c r="X1978" i="16"/>
  <c r="Y1978" i="16" s="1"/>
  <c r="Z1978" i="16"/>
  <c r="AA1978" i="16"/>
  <c r="AB1978" i="16" s="1"/>
  <c r="AC1978" i="16"/>
  <c r="AD1978" i="16"/>
  <c r="AE1978" i="16" s="1"/>
  <c r="AF1978" i="16"/>
  <c r="AG1978" i="16"/>
  <c r="AH1978" i="16" s="1"/>
  <c r="AI1978" i="16"/>
  <c r="AJ1978" i="16"/>
  <c r="AK1978" i="16" s="1"/>
  <c r="AL1978" i="16"/>
  <c r="B1979" i="16"/>
  <c r="C1979" i="16"/>
  <c r="D1979" i="16"/>
  <c r="E1979" i="16"/>
  <c r="F1979" i="16"/>
  <c r="I1979" i="16"/>
  <c r="J1979" i="16" s="1"/>
  <c r="K1979" i="16"/>
  <c r="L1979" i="16"/>
  <c r="N1979" i="16"/>
  <c r="O1979" i="16"/>
  <c r="P1979" i="16" s="1"/>
  <c r="Q1979" i="16"/>
  <c r="R1979" i="16"/>
  <c r="S1979" i="16" s="1"/>
  <c r="T1979" i="16"/>
  <c r="U1979" i="16"/>
  <c r="V1979" i="16" s="1"/>
  <c r="W1979" i="16"/>
  <c r="X1979" i="16"/>
  <c r="Y1979" i="16" s="1"/>
  <c r="Z1979" i="16"/>
  <c r="AA1979" i="16"/>
  <c r="AB1979" i="16" s="1"/>
  <c r="AC1979" i="16"/>
  <c r="AD1979" i="16"/>
  <c r="AE1979" i="16" s="1"/>
  <c r="AF1979" i="16"/>
  <c r="AG1979" i="16"/>
  <c r="AH1979" i="16" s="1"/>
  <c r="AI1979" i="16"/>
  <c r="AJ1979" i="16"/>
  <c r="AK1979" i="16" s="1"/>
  <c r="AL1979" i="16"/>
  <c r="B1980" i="16"/>
  <c r="C1980" i="16"/>
  <c r="D1980" i="16"/>
  <c r="E1980" i="16"/>
  <c r="F1980" i="16"/>
  <c r="I1980" i="16"/>
  <c r="K1980" i="16"/>
  <c r="L1980" i="16"/>
  <c r="M1980" i="16" s="1"/>
  <c r="N1980" i="16"/>
  <c r="O1980" i="16"/>
  <c r="P1980" i="16" s="1"/>
  <c r="Q1980" i="16"/>
  <c r="R1980" i="16"/>
  <c r="S1980" i="16" s="1"/>
  <c r="T1980" i="16"/>
  <c r="U1980" i="16"/>
  <c r="V1980" i="16" s="1"/>
  <c r="W1980" i="16"/>
  <c r="X1980" i="16"/>
  <c r="Y1980" i="16" s="1"/>
  <c r="Z1980" i="16"/>
  <c r="AA1980" i="16"/>
  <c r="AB1980" i="16" s="1"/>
  <c r="AC1980" i="16"/>
  <c r="AD1980" i="16"/>
  <c r="AE1980" i="16" s="1"/>
  <c r="AF1980" i="16"/>
  <c r="AG1980" i="16"/>
  <c r="AH1980" i="16" s="1"/>
  <c r="AI1980" i="16"/>
  <c r="AJ1980" i="16"/>
  <c r="AK1980" i="16" s="1"/>
  <c r="AL1980" i="16"/>
  <c r="B1981" i="16"/>
  <c r="C1981" i="16"/>
  <c r="D1981" i="16"/>
  <c r="E1981" i="16"/>
  <c r="F1981" i="16"/>
  <c r="I1981" i="16"/>
  <c r="J1981" i="16" s="1"/>
  <c r="K1981" i="16"/>
  <c r="L1981" i="16"/>
  <c r="M1981" i="16" s="1"/>
  <c r="N1981" i="16"/>
  <c r="O1981" i="16"/>
  <c r="P1981" i="16" s="1"/>
  <c r="Q1981" i="16"/>
  <c r="R1981" i="16"/>
  <c r="S1981" i="16" s="1"/>
  <c r="T1981" i="16"/>
  <c r="U1981" i="16"/>
  <c r="V1981" i="16" s="1"/>
  <c r="W1981" i="16"/>
  <c r="X1981" i="16"/>
  <c r="Y1981" i="16" s="1"/>
  <c r="Z1981" i="16"/>
  <c r="AA1981" i="16"/>
  <c r="AB1981" i="16" s="1"/>
  <c r="AC1981" i="16"/>
  <c r="AD1981" i="16"/>
  <c r="AE1981" i="16" s="1"/>
  <c r="AF1981" i="16"/>
  <c r="AG1981" i="16"/>
  <c r="AH1981" i="16" s="1"/>
  <c r="AI1981" i="16"/>
  <c r="AJ1981" i="16"/>
  <c r="AK1981" i="16" s="1"/>
  <c r="AL1981" i="16"/>
  <c r="B1982" i="16"/>
  <c r="C1982" i="16"/>
  <c r="D1982" i="16"/>
  <c r="E1982" i="16"/>
  <c r="F1982" i="16"/>
  <c r="I1982" i="16"/>
  <c r="K1982" i="16"/>
  <c r="L1982" i="16"/>
  <c r="M1982" i="16" s="1"/>
  <c r="N1982" i="16"/>
  <c r="O1982" i="16"/>
  <c r="P1982" i="16" s="1"/>
  <c r="Q1982" i="16"/>
  <c r="R1982" i="16"/>
  <c r="S1982" i="16" s="1"/>
  <c r="T1982" i="16"/>
  <c r="U1982" i="16"/>
  <c r="V1982" i="16" s="1"/>
  <c r="W1982" i="16"/>
  <c r="X1982" i="16"/>
  <c r="Y1982" i="16" s="1"/>
  <c r="Z1982" i="16"/>
  <c r="AA1982" i="16"/>
  <c r="AB1982" i="16" s="1"/>
  <c r="AC1982" i="16"/>
  <c r="AD1982" i="16"/>
  <c r="AE1982" i="16" s="1"/>
  <c r="AF1982" i="16"/>
  <c r="AG1982" i="16"/>
  <c r="AH1982" i="16" s="1"/>
  <c r="AI1982" i="16"/>
  <c r="AJ1982" i="16"/>
  <c r="AK1982" i="16" s="1"/>
  <c r="AL1982" i="16"/>
  <c r="B1983" i="16"/>
  <c r="C1983" i="16"/>
  <c r="D1983" i="16"/>
  <c r="E1983" i="16"/>
  <c r="F1983" i="16"/>
  <c r="I1983" i="16"/>
  <c r="J1983" i="16" s="1"/>
  <c r="K1983" i="16"/>
  <c r="L1983" i="16"/>
  <c r="N1983" i="16"/>
  <c r="O1983" i="16"/>
  <c r="P1983" i="16" s="1"/>
  <c r="Q1983" i="16"/>
  <c r="R1983" i="16"/>
  <c r="S1983" i="16" s="1"/>
  <c r="T1983" i="16"/>
  <c r="U1983" i="16"/>
  <c r="V1983" i="16" s="1"/>
  <c r="W1983" i="16"/>
  <c r="X1983" i="16"/>
  <c r="Y1983" i="16" s="1"/>
  <c r="Z1983" i="16"/>
  <c r="AA1983" i="16"/>
  <c r="AB1983" i="16" s="1"/>
  <c r="AC1983" i="16"/>
  <c r="AD1983" i="16"/>
  <c r="AE1983" i="16" s="1"/>
  <c r="AF1983" i="16"/>
  <c r="AG1983" i="16"/>
  <c r="AH1983" i="16" s="1"/>
  <c r="AI1983" i="16"/>
  <c r="AJ1983" i="16"/>
  <c r="AK1983" i="16" s="1"/>
  <c r="AL1983" i="16"/>
  <c r="B1984" i="16"/>
  <c r="C1984" i="16"/>
  <c r="D1984" i="16"/>
  <c r="E1984" i="16"/>
  <c r="F1984" i="16"/>
  <c r="I1984" i="16"/>
  <c r="K1984" i="16"/>
  <c r="L1984" i="16"/>
  <c r="M1984" i="16" s="1"/>
  <c r="N1984" i="16"/>
  <c r="O1984" i="16"/>
  <c r="P1984" i="16" s="1"/>
  <c r="Q1984" i="16"/>
  <c r="R1984" i="16"/>
  <c r="S1984" i="16" s="1"/>
  <c r="T1984" i="16"/>
  <c r="U1984" i="16"/>
  <c r="V1984" i="16" s="1"/>
  <c r="W1984" i="16"/>
  <c r="X1984" i="16"/>
  <c r="Y1984" i="16" s="1"/>
  <c r="Z1984" i="16"/>
  <c r="AA1984" i="16"/>
  <c r="AB1984" i="16" s="1"/>
  <c r="AC1984" i="16"/>
  <c r="AD1984" i="16"/>
  <c r="AE1984" i="16" s="1"/>
  <c r="AF1984" i="16"/>
  <c r="AG1984" i="16"/>
  <c r="AH1984" i="16" s="1"/>
  <c r="AI1984" i="16"/>
  <c r="AJ1984" i="16"/>
  <c r="AK1984" i="16" s="1"/>
  <c r="AL1984" i="16"/>
  <c r="B1985" i="16"/>
  <c r="C1985" i="16"/>
  <c r="D1985" i="16"/>
  <c r="E1985" i="16"/>
  <c r="F1985" i="16"/>
  <c r="I1985" i="16"/>
  <c r="J1985" i="16" s="1"/>
  <c r="K1985" i="16"/>
  <c r="L1985" i="16"/>
  <c r="M1985" i="16" s="1"/>
  <c r="N1985" i="16"/>
  <c r="O1985" i="16"/>
  <c r="P1985" i="16" s="1"/>
  <c r="Q1985" i="16"/>
  <c r="R1985" i="16"/>
  <c r="S1985" i="16" s="1"/>
  <c r="T1985" i="16"/>
  <c r="U1985" i="16"/>
  <c r="V1985" i="16" s="1"/>
  <c r="W1985" i="16"/>
  <c r="X1985" i="16"/>
  <c r="Y1985" i="16" s="1"/>
  <c r="Z1985" i="16"/>
  <c r="AA1985" i="16"/>
  <c r="AB1985" i="16" s="1"/>
  <c r="AC1985" i="16"/>
  <c r="AD1985" i="16"/>
  <c r="AE1985" i="16" s="1"/>
  <c r="AF1985" i="16"/>
  <c r="AG1985" i="16"/>
  <c r="AH1985" i="16" s="1"/>
  <c r="AI1985" i="16"/>
  <c r="AJ1985" i="16"/>
  <c r="AK1985" i="16" s="1"/>
  <c r="AL1985" i="16"/>
  <c r="B1986" i="16"/>
  <c r="C1986" i="16"/>
  <c r="D1986" i="16"/>
  <c r="E1986" i="16"/>
  <c r="F1986" i="16"/>
  <c r="I1986" i="16"/>
  <c r="K1986" i="16"/>
  <c r="L1986" i="16"/>
  <c r="M1986" i="16" s="1"/>
  <c r="N1986" i="16"/>
  <c r="O1986" i="16"/>
  <c r="P1986" i="16" s="1"/>
  <c r="Q1986" i="16"/>
  <c r="R1986" i="16"/>
  <c r="S1986" i="16" s="1"/>
  <c r="T1986" i="16"/>
  <c r="U1986" i="16"/>
  <c r="V1986" i="16" s="1"/>
  <c r="W1986" i="16"/>
  <c r="X1986" i="16"/>
  <c r="Y1986" i="16" s="1"/>
  <c r="Z1986" i="16"/>
  <c r="AA1986" i="16"/>
  <c r="AB1986" i="16" s="1"/>
  <c r="AC1986" i="16"/>
  <c r="AD1986" i="16"/>
  <c r="AE1986" i="16" s="1"/>
  <c r="AF1986" i="16"/>
  <c r="AG1986" i="16"/>
  <c r="AH1986" i="16" s="1"/>
  <c r="AI1986" i="16"/>
  <c r="AJ1986" i="16"/>
  <c r="AK1986" i="16" s="1"/>
  <c r="AL1986" i="16"/>
  <c r="B1987" i="16"/>
  <c r="C1987" i="16"/>
  <c r="D1987" i="16"/>
  <c r="E1987" i="16"/>
  <c r="F1987" i="16"/>
  <c r="I1987" i="16"/>
  <c r="J1987" i="16" s="1"/>
  <c r="K1987" i="16"/>
  <c r="L1987" i="16"/>
  <c r="N1987" i="16"/>
  <c r="O1987" i="16"/>
  <c r="P1987" i="16" s="1"/>
  <c r="Q1987" i="16"/>
  <c r="R1987" i="16"/>
  <c r="S1987" i="16" s="1"/>
  <c r="T1987" i="16"/>
  <c r="U1987" i="16"/>
  <c r="V1987" i="16" s="1"/>
  <c r="W1987" i="16"/>
  <c r="X1987" i="16"/>
  <c r="Y1987" i="16" s="1"/>
  <c r="Z1987" i="16"/>
  <c r="AA1987" i="16"/>
  <c r="AB1987" i="16" s="1"/>
  <c r="AC1987" i="16"/>
  <c r="AD1987" i="16"/>
  <c r="AE1987" i="16" s="1"/>
  <c r="AF1987" i="16"/>
  <c r="AG1987" i="16"/>
  <c r="AH1987" i="16" s="1"/>
  <c r="AI1987" i="16"/>
  <c r="AJ1987" i="16"/>
  <c r="AK1987" i="16" s="1"/>
  <c r="AL1987" i="16"/>
  <c r="B1988" i="16"/>
  <c r="C1988" i="16"/>
  <c r="D1988" i="16"/>
  <c r="E1988" i="16"/>
  <c r="F1988" i="16"/>
  <c r="I1988" i="16"/>
  <c r="K1988" i="16"/>
  <c r="L1988" i="16"/>
  <c r="M1988" i="16" s="1"/>
  <c r="N1988" i="16"/>
  <c r="O1988" i="16"/>
  <c r="P1988" i="16" s="1"/>
  <c r="Q1988" i="16"/>
  <c r="R1988" i="16"/>
  <c r="S1988" i="16" s="1"/>
  <c r="T1988" i="16"/>
  <c r="U1988" i="16"/>
  <c r="V1988" i="16" s="1"/>
  <c r="W1988" i="16"/>
  <c r="X1988" i="16"/>
  <c r="Y1988" i="16" s="1"/>
  <c r="Z1988" i="16"/>
  <c r="AA1988" i="16"/>
  <c r="AB1988" i="16" s="1"/>
  <c r="AC1988" i="16"/>
  <c r="AD1988" i="16"/>
  <c r="AE1988" i="16" s="1"/>
  <c r="AF1988" i="16"/>
  <c r="AG1988" i="16"/>
  <c r="AH1988" i="16" s="1"/>
  <c r="AI1988" i="16"/>
  <c r="AJ1988" i="16"/>
  <c r="AK1988" i="16" s="1"/>
  <c r="AL1988" i="16"/>
  <c r="B1989" i="16"/>
  <c r="C1989" i="16"/>
  <c r="D1989" i="16"/>
  <c r="E1989" i="16"/>
  <c r="F1989" i="16"/>
  <c r="I1989" i="16"/>
  <c r="J1989" i="16" s="1"/>
  <c r="K1989" i="16"/>
  <c r="L1989" i="16"/>
  <c r="M1989" i="16" s="1"/>
  <c r="N1989" i="16"/>
  <c r="O1989" i="16"/>
  <c r="P1989" i="16" s="1"/>
  <c r="Q1989" i="16"/>
  <c r="R1989" i="16"/>
  <c r="S1989" i="16" s="1"/>
  <c r="T1989" i="16"/>
  <c r="U1989" i="16"/>
  <c r="V1989" i="16" s="1"/>
  <c r="W1989" i="16"/>
  <c r="X1989" i="16"/>
  <c r="Y1989" i="16" s="1"/>
  <c r="Z1989" i="16"/>
  <c r="AA1989" i="16"/>
  <c r="AB1989" i="16" s="1"/>
  <c r="AC1989" i="16"/>
  <c r="AD1989" i="16"/>
  <c r="AE1989" i="16" s="1"/>
  <c r="AF1989" i="16"/>
  <c r="AG1989" i="16"/>
  <c r="AH1989" i="16" s="1"/>
  <c r="AI1989" i="16"/>
  <c r="AJ1989" i="16"/>
  <c r="AK1989" i="16" s="1"/>
  <c r="AL1989" i="16"/>
  <c r="B1990" i="16"/>
  <c r="C1990" i="16"/>
  <c r="D1990" i="16"/>
  <c r="E1990" i="16"/>
  <c r="F1990" i="16"/>
  <c r="I1990" i="16"/>
  <c r="K1990" i="16"/>
  <c r="L1990" i="16"/>
  <c r="M1990" i="16" s="1"/>
  <c r="N1990" i="16"/>
  <c r="O1990" i="16"/>
  <c r="P1990" i="16" s="1"/>
  <c r="Q1990" i="16"/>
  <c r="R1990" i="16"/>
  <c r="S1990" i="16" s="1"/>
  <c r="T1990" i="16"/>
  <c r="U1990" i="16"/>
  <c r="V1990" i="16" s="1"/>
  <c r="W1990" i="16"/>
  <c r="X1990" i="16"/>
  <c r="Y1990" i="16" s="1"/>
  <c r="Z1990" i="16"/>
  <c r="AA1990" i="16"/>
  <c r="AB1990" i="16" s="1"/>
  <c r="AC1990" i="16"/>
  <c r="AD1990" i="16"/>
  <c r="AE1990" i="16" s="1"/>
  <c r="AF1990" i="16"/>
  <c r="AG1990" i="16"/>
  <c r="AH1990" i="16" s="1"/>
  <c r="AI1990" i="16"/>
  <c r="AJ1990" i="16"/>
  <c r="AK1990" i="16" s="1"/>
  <c r="AL1990" i="16"/>
  <c r="B1991" i="16"/>
  <c r="C1991" i="16"/>
  <c r="D1991" i="16"/>
  <c r="E1991" i="16"/>
  <c r="F1991" i="16"/>
  <c r="I1991" i="16"/>
  <c r="J1991" i="16" s="1"/>
  <c r="K1991" i="16"/>
  <c r="L1991" i="16"/>
  <c r="N1991" i="16"/>
  <c r="O1991" i="16"/>
  <c r="P1991" i="16" s="1"/>
  <c r="Q1991" i="16"/>
  <c r="R1991" i="16"/>
  <c r="S1991" i="16" s="1"/>
  <c r="T1991" i="16"/>
  <c r="U1991" i="16"/>
  <c r="V1991" i="16" s="1"/>
  <c r="W1991" i="16"/>
  <c r="X1991" i="16"/>
  <c r="Y1991" i="16" s="1"/>
  <c r="Z1991" i="16"/>
  <c r="AA1991" i="16"/>
  <c r="AB1991" i="16" s="1"/>
  <c r="AC1991" i="16"/>
  <c r="AD1991" i="16"/>
  <c r="AE1991" i="16" s="1"/>
  <c r="AF1991" i="16"/>
  <c r="AG1991" i="16"/>
  <c r="AH1991" i="16" s="1"/>
  <c r="AI1991" i="16"/>
  <c r="AJ1991" i="16"/>
  <c r="AK1991" i="16" s="1"/>
  <c r="AL1991" i="16"/>
  <c r="B1992" i="16"/>
  <c r="C1992" i="16"/>
  <c r="D1992" i="16"/>
  <c r="E1992" i="16"/>
  <c r="F1992" i="16"/>
  <c r="I1992" i="16"/>
  <c r="K1992" i="16"/>
  <c r="L1992" i="16"/>
  <c r="M1992" i="16" s="1"/>
  <c r="N1992" i="16"/>
  <c r="O1992" i="16"/>
  <c r="P1992" i="16" s="1"/>
  <c r="Q1992" i="16"/>
  <c r="R1992" i="16"/>
  <c r="S1992" i="16" s="1"/>
  <c r="T1992" i="16"/>
  <c r="U1992" i="16"/>
  <c r="V1992" i="16" s="1"/>
  <c r="W1992" i="16"/>
  <c r="X1992" i="16"/>
  <c r="Y1992" i="16" s="1"/>
  <c r="Z1992" i="16"/>
  <c r="AA1992" i="16"/>
  <c r="AB1992" i="16" s="1"/>
  <c r="AC1992" i="16"/>
  <c r="AD1992" i="16"/>
  <c r="AE1992" i="16" s="1"/>
  <c r="AF1992" i="16"/>
  <c r="AG1992" i="16"/>
  <c r="AH1992" i="16" s="1"/>
  <c r="AI1992" i="16"/>
  <c r="AJ1992" i="16"/>
  <c r="AK1992" i="16" s="1"/>
  <c r="AL1992" i="16"/>
  <c r="B1993" i="16"/>
  <c r="C1993" i="16"/>
  <c r="D1993" i="16"/>
  <c r="E1993" i="16"/>
  <c r="F1993" i="16"/>
  <c r="I1993" i="16"/>
  <c r="J1993" i="16" s="1"/>
  <c r="K1993" i="16"/>
  <c r="L1993" i="16"/>
  <c r="M1993" i="16" s="1"/>
  <c r="N1993" i="16"/>
  <c r="O1993" i="16"/>
  <c r="P1993" i="16" s="1"/>
  <c r="Q1993" i="16"/>
  <c r="R1993" i="16"/>
  <c r="S1993" i="16" s="1"/>
  <c r="T1993" i="16"/>
  <c r="U1993" i="16"/>
  <c r="V1993" i="16" s="1"/>
  <c r="W1993" i="16"/>
  <c r="X1993" i="16"/>
  <c r="Y1993" i="16" s="1"/>
  <c r="Z1993" i="16"/>
  <c r="AA1993" i="16"/>
  <c r="AB1993" i="16" s="1"/>
  <c r="AC1993" i="16"/>
  <c r="AD1993" i="16"/>
  <c r="AE1993" i="16" s="1"/>
  <c r="AF1993" i="16"/>
  <c r="AG1993" i="16"/>
  <c r="AH1993" i="16" s="1"/>
  <c r="AI1993" i="16"/>
  <c r="AJ1993" i="16"/>
  <c r="AK1993" i="16" s="1"/>
  <c r="AL1993" i="16"/>
  <c r="B1994" i="16"/>
  <c r="C1994" i="16"/>
  <c r="D1994" i="16"/>
  <c r="E1994" i="16"/>
  <c r="F1994" i="16"/>
  <c r="I1994" i="16"/>
  <c r="K1994" i="16"/>
  <c r="L1994" i="16"/>
  <c r="M1994" i="16" s="1"/>
  <c r="N1994" i="16"/>
  <c r="O1994" i="16"/>
  <c r="P1994" i="16" s="1"/>
  <c r="Q1994" i="16"/>
  <c r="R1994" i="16"/>
  <c r="S1994" i="16" s="1"/>
  <c r="T1994" i="16"/>
  <c r="U1994" i="16"/>
  <c r="V1994" i="16" s="1"/>
  <c r="W1994" i="16"/>
  <c r="X1994" i="16"/>
  <c r="Y1994" i="16" s="1"/>
  <c r="Z1994" i="16"/>
  <c r="AA1994" i="16"/>
  <c r="AB1994" i="16" s="1"/>
  <c r="AC1994" i="16"/>
  <c r="AD1994" i="16"/>
  <c r="AE1994" i="16" s="1"/>
  <c r="AF1994" i="16"/>
  <c r="AG1994" i="16"/>
  <c r="AH1994" i="16" s="1"/>
  <c r="AI1994" i="16"/>
  <c r="AJ1994" i="16"/>
  <c r="AK1994" i="16" s="1"/>
  <c r="AL1994" i="16"/>
  <c r="B1995" i="16"/>
  <c r="C1995" i="16"/>
  <c r="D1995" i="16"/>
  <c r="E1995" i="16"/>
  <c r="F1995" i="16"/>
  <c r="I1995" i="16"/>
  <c r="J1995" i="16" s="1"/>
  <c r="K1995" i="16"/>
  <c r="L1995" i="16"/>
  <c r="N1995" i="16"/>
  <c r="O1995" i="16"/>
  <c r="P1995" i="16" s="1"/>
  <c r="Q1995" i="16"/>
  <c r="R1995" i="16"/>
  <c r="S1995" i="16" s="1"/>
  <c r="T1995" i="16"/>
  <c r="U1995" i="16"/>
  <c r="V1995" i="16" s="1"/>
  <c r="W1995" i="16"/>
  <c r="X1995" i="16"/>
  <c r="Y1995" i="16" s="1"/>
  <c r="Z1995" i="16"/>
  <c r="AA1995" i="16"/>
  <c r="AB1995" i="16" s="1"/>
  <c r="AC1995" i="16"/>
  <c r="AD1995" i="16"/>
  <c r="AE1995" i="16" s="1"/>
  <c r="AF1995" i="16"/>
  <c r="AG1995" i="16"/>
  <c r="AH1995" i="16" s="1"/>
  <c r="AI1995" i="16"/>
  <c r="AJ1995" i="16"/>
  <c r="AK1995" i="16" s="1"/>
  <c r="AL1995" i="16"/>
  <c r="B1996" i="16"/>
  <c r="C1996" i="16"/>
  <c r="D1996" i="16"/>
  <c r="E1996" i="16"/>
  <c r="F1996" i="16"/>
  <c r="I1996" i="16"/>
  <c r="K1996" i="16"/>
  <c r="L1996" i="16"/>
  <c r="M1996" i="16" s="1"/>
  <c r="N1996" i="16"/>
  <c r="O1996" i="16"/>
  <c r="P1996" i="16" s="1"/>
  <c r="Q1996" i="16"/>
  <c r="R1996" i="16"/>
  <c r="S1996" i="16" s="1"/>
  <c r="T1996" i="16"/>
  <c r="U1996" i="16"/>
  <c r="V1996" i="16" s="1"/>
  <c r="W1996" i="16"/>
  <c r="X1996" i="16"/>
  <c r="Y1996" i="16" s="1"/>
  <c r="Z1996" i="16"/>
  <c r="AA1996" i="16"/>
  <c r="AB1996" i="16" s="1"/>
  <c r="AC1996" i="16"/>
  <c r="AD1996" i="16"/>
  <c r="AE1996" i="16" s="1"/>
  <c r="AF1996" i="16"/>
  <c r="AG1996" i="16"/>
  <c r="AH1996" i="16" s="1"/>
  <c r="AI1996" i="16"/>
  <c r="AJ1996" i="16"/>
  <c r="AK1996" i="16" s="1"/>
  <c r="AL1996" i="16"/>
  <c r="B1997" i="16"/>
  <c r="C1997" i="16"/>
  <c r="D1997" i="16"/>
  <c r="E1997" i="16"/>
  <c r="F1997" i="16"/>
  <c r="I1997" i="16"/>
  <c r="J1997" i="16" s="1"/>
  <c r="K1997" i="16"/>
  <c r="L1997" i="16"/>
  <c r="M1997" i="16" s="1"/>
  <c r="N1997" i="16"/>
  <c r="O1997" i="16"/>
  <c r="P1997" i="16" s="1"/>
  <c r="Q1997" i="16"/>
  <c r="R1997" i="16"/>
  <c r="S1997" i="16" s="1"/>
  <c r="T1997" i="16"/>
  <c r="U1997" i="16"/>
  <c r="V1997" i="16" s="1"/>
  <c r="W1997" i="16"/>
  <c r="X1997" i="16"/>
  <c r="Y1997" i="16" s="1"/>
  <c r="Z1997" i="16"/>
  <c r="AA1997" i="16"/>
  <c r="AB1997" i="16" s="1"/>
  <c r="AC1997" i="16"/>
  <c r="AD1997" i="16"/>
  <c r="AE1997" i="16" s="1"/>
  <c r="AF1997" i="16"/>
  <c r="AG1997" i="16"/>
  <c r="AH1997" i="16" s="1"/>
  <c r="AI1997" i="16"/>
  <c r="AJ1997" i="16"/>
  <c r="AK1997" i="16" s="1"/>
  <c r="AL1997" i="16"/>
  <c r="B1998" i="16"/>
  <c r="C1998" i="16"/>
  <c r="D1998" i="16"/>
  <c r="E1998" i="16"/>
  <c r="F1998" i="16"/>
  <c r="I1998" i="16"/>
  <c r="K1998" i="16"/>
  <c r="L1998" i="16"/>
  <c r="M1998" i="16" s="1"/>
  <c r="N1998" i="16"/>
  <c r="O1998" i="16"/>
  <c r="P1998" i="16" s="1"/>
  <c r="Q1998" i="16"/>
  <c r="R1998" i="16"/>
  <c r="S1998" i="16" s="1"/>
  <c r="T1998" i="16"/>
  <c r="U1998" i="16"/>
  <c r="V1998" i="16" s="1"/>
  <c r="W1998" i="16"/>
  <c r="X1998" i="16"/>
  <c r="Y1998" i="16" s="1"/>
  <c r="Z1998" i="16"/>
  <c r="AA1998" i="16"/>
  <c r="AB1998" i="16" s="1"/>
  <c r="AC1998" i="16"/>
  <c r="AD1998" i="16"/>
  <c r="AE1998" i="16" s="1"/>
  <c r="AF1998" i="16"/>
  <c r="AG1998" i="16"/>
  <c r="AH1998" i="16" s="1"/>
  <c r="AI1998" i="16"/>
  <c r="AJ1998" i="16"/>
  <c r="AK1998" i="16" s="1"/>
  <c r="AL1998" i="16"/>
  <c r="B1999" i="16"/>
  <c r="C1999" i="16"/>
  <c r="D1999" i="16"/>
  <c r="E1999" i="16"/>
  <c r="F1999" i="16"/>
  <c r="I1999" i="16"/>
  <c r="J1999" i="16" s="1"/>
  <c r="K1999" i="16"/>
  <c r="L1999" i="16"/>
  <c r="N1999" i="16"/>
  <c r="O1999" i="16"/>
  <c r="P1999" i="16" s="1"/>
  <c r="Q1999" i="16"/>
  <c r="R1999" i="16"/>
  <c r="S1999" i="16" s="1"/>
  <c r="T1999" i="16"/>
  <c r="U1999" i="16"/>
  <c r="V1999" i="16" s="1"/>
  <c r="W1999" i="16"/>
  <c r="X1999" i="16"/>
  <c r="Y1999" i="16" s="1"/>
  <c r="Z1999" i="16"/>
  <c r="AA1999" i="16"/>
  <c r="AB1999" i="16" s="1"/>
  <c r="AC1999" i="16"/>
  <c r="AD1999" i="16"/>
  <c r="AE1999" i="16" s="1"/>
  <c r="AF1999" i="16"/>
  <c r="AG1999" i="16"/>
  <c r="AH1999" i="16" s="1"/>
  <c r="AI1999" i="16"/>
  <c r="AJ1999" i="16"/>
  <c r="AK1999" i="16" s="1"/>
  <c r="AL1999" i="16"/>
  <c r="B2000" i="16"/>
  <c r="C2000" i="16"/>
  <c r="D2000" i="16"/>
  <c r="E2000" i="16"/>
  <c r="F2000" i="16"/>
  <c r="I2000" i="16"/>
  <c r="K2000" i="16"/>
  <c r="L2000" i="16"/>
  <c r="M2000" i="16" s="1"/>
  <c r="N2000" i="16"/>
  <c r="O2000" i="16"/>
  <c r="P2000" i="16" s="1"/>
  <c r="Q2000" i="16"/>
  <c r="R2000" i="16"/>
  <c r="S2000" i="16" s="1"/>
  <c r="T2000" i="16"/>
  <c r="U2000" i="16"/>
  <c r="V2000" i="16" s="1"/>
  <c r="W2000" i="16"/>
  <c r="X2000" i="16"/>
  <c r="Y2000" i="16" s="1"/>
  <c r="Z2000" i="16"/>
  <c r="AA2000" i="16"/>
  <c r="AB2000" i="16" s="1"/>
  <c r="AC2000" i="16"/>
  <c r="AD2000" i="16"/>
  <c r="AE2000" i="16" s="1"/>
  <c r="AF2000" i="16"/>
  <c r="AG2000" i="16"/>
  <c r="AH2000" i="16" s="1"/>
  <c r="AI2000" i="16"/>
  <c r="AJ2000" i="16"/>
  <c r="AK2000" i="16" s="1"/>
  <c r="AL2000" i="16"/>
  <c r="B2001" i="16"/>
  <c r="C2001" i="16"/>
  <c r="D2001" i="16"/>
  <c r="E2001" i="16"/>
  <c r="F2001" i="16"/>
  <c r="I2001" i="16"/>
  <c r="J2001" i="16" s="1"/>
  <c r="K2001" i="16"/>
  <c r="L2001" i="16"/>
  <c r="M2001" i="16" s="1"/>
  <c r="N2001" i="16"/>
  <c r="O2001" i="16"/>
  <c r="P2001" i="16" s="1"/>
  <c r="Q2001" i="16"/>
  <c r="R2001" i="16"/>
  <c r="S2001" i="16" s="1"/>
  <c r="T2001" i="16"/>
  <c r="U2001" i="16"/>
  <c r="V2001" i="16" s="1"/>
  <c r="W2001" i="16"/>
  <c r="X2001" i="16"/>
  <c r="Y2001" i="16" s="1"/>
  <c r="Z2001" i="16"/>
  <c r="AA2001" i="16"/>
  <c r="AB2001" i="16" s="1"/>
  <c r="AC2001" i="16"/>
  <c r="AD2001" i="16"/>
  <c r="AE2001" i="16" s="1"/>
  <c r="AF2001" i="16"/>
  <c r="AG2001" i="16"/>
  <c r="AH2001" i="16" s="1"/>
  <c r="AI2001" i="16"/>
  <c r="AJ2001" i="16"/>
  <c r="AK2001" i="16" s="1"/>
  <c r="AL2001" i="16"/>
  <c r="B2002" i="16"/>
  <c r="C2002" i="16"/>
  <c r="D2002" i="16"/>
  <c r="E2002" i="16"/>
  <c r="F2002" i="16"/>
  <c r="I2002" i="16"/>
  <c r="K2002" i="16"/>
  <c r="L2002" i="16"/>
  <c r="M2002" i="16" s="1"/>
  <c r="N2002" i="16"/>
  <c r="O2002" i="16"/>
  <c r="P2002" i="16" s="1"/>
  <c r="Q2002" i="16"/>
  <c r="R2002" i="16"/>
  <c r="S2002" i="16" s="1"/>
  <c r="T2002" i="16"/>
  <c r="U2002" i="16"/>
  <c r="V2002" i="16" s="1"/>
  <c r="W2002" i="16"/>
  <c r="X2002" i="16"/>
  <c r="Y2002" i="16" s="1"/>
  <c r="Z2002" i="16"/>
  <c r="AA2002" i="16"/>
  <c r="AB2002" i="16" s="1"/>
  <c r="AC2002" i="16"/>
  <c r="AD2002" i="16"/>
  <c r="AE2002" i="16" s="1"/>
  <c r="AF2002" i="16"/>
  <c r="AG2002" i="16"/>
  <c r="AH2002" i="16" s="1"/>
  <c r="AI2002" i="16"/>
  <c r="AJ2002" i="16"/>
  <c r="AK2002" i="16" s="1"/>
  <c r="AL2002" i="16"/>
  <c r="B2003" i="16"/>
  <c r="C2003" i="16"/>
  <c r="D2003" i="16"/>
  <c r="E2003" i="16"/>
  <c r="F2003" i="16"/>
  <c r="I2003" i="16"/>
  <c r="J2003" i="16" s="1"/>
  <c r="K2003" i="16"/>
  <c r="L2003" i="16"/>
  <c r="N2003" i="16"/>
  <c r="O2003" i="16"/>
  <c r="P2003" i="16" s="1"/>
  <c r="Q2003" i="16"/>
  <c r="R2003" i="16"/>
  <c r="S2003" i="16" s="1"/>
  <c r="T2003" i="16"/>
  <c r="U2003" i="16"/>
  <c r="V2003" i="16" s="1"/>
  <c r="W2003" i="16"/>
  <c r="X2003" i="16"/>
  <c r="Y2003" i="16" s="1"/>
  <c r="Z2003" i="16"/>
  <c r="AA2003" i="16"/>
  <c r="AB2003" i="16" s="1"/>
  <c r="AC2003" i="16"/>
  <c r="AD2003" i="16"/>
  <c r="AE2003" i="16" s="1"/>
  <c r="AF2003" i="16"/>
  <c r="AG2003" i="16"/>
  <c r="AH2003" i="16" s="1"/>
  <c r="AI2003" i="16"/>
  <c r="AJ2003" i="16"/>
  <c r="AK2003" i="16" s="1"/>
  <c r="AL2003" i="16"/>
  <c r="B2004" i="16"/>
  <c r="C2004" i="16"/>
  <c r="D2004" i="16"/>
  <c r="E2004" i="16"/>
  <c r="F2004" i="16"/>
  <c r="I2004" i="16"/>
  <c r="K2004" i="16"/>
  <c r="L2004" i="16"/>
  <c r="M2004" i="16" s="1"/>
  <c r="N2004" i="16"/>
  <c r="O2004" i="16"/>
  <c r="P2004" i="16" s="1"/>
  <c r="Q2004" i="16"/>
  <c r="R2004" i="16"/>
  <c r="S2004" i="16" s="1"/>
  <c r="T2004" i="16"/>
  <c r="U2004" i="16"/>
  <c r="V2004" i="16" s="1"/>
  <c r="W2004" i="16"/>
  <c r="X2004" i="16"/>
  <c r="Y2004" i="16" s="1"/>
  <c r="Z2004" i="16"/>
  <c r="AA2004" i="16"/>
  <c r="AB2004" i="16" s="1"/>
  <c r="AC2004" i="16"/>
  <c r="AD2004" i="16"/>
  <c r="AE2004" i="16" s="1"/>
  <c r="AF2004" i="16"/>
  <c r="AG2004" i="16"/>
  <c r="AH2004" i="16" s="1"/>
  <c r="AI2004" i="16"/>
  <c r="AJ2004" i="16"/>
  <c r="AK2004" i="16" s="1"/>
  <c r="AL2004" i="16"/>
  <c r="B2005" i="16"/>
  <c r="C2005" i="16"/>
  <c r="D2005" i="16"/>
  <c r="E2005" i="16"/>
  <c r="F2005" i="16"/>
  <c r="I2005" i="16"/>
  <c r="J2005" i="16" s="1"/>
  <c r="K2005" i="16"/>
  <c r="L2005" i="16"/>
  <c r="M2005" i="16" s="1"/>
  <c r="N2005" i="16"/>
  <c r="O2005" i="16"/>
  <c r="P2005" i="16" s="1"/>
  <c r="Q2005" i="16"/>
  <c r="R2005" i="16"/>
  <c r="S2005" i="16" s="1"/>
  <c r="T2005" i="16"/>
  <c r="U2005" i="16"/>
  <c r="V2005" i="16" s="1"/>
  <c r="W2005" i="16"/>
  <c r="X2005" i="16"/>
  <c r="Y2005" i="16" s="1"/>
  <c r="Z2005" i="16"/>
  <c r="AA2005" i="16"/>
  <c r="AB2005" i="16" s="1"/>
  <c r="AC2005" i="16"/>
  <c r="AD2005" i="16"/>
  <c r="AE2005" i="16" s="1"/>
  <c r="AF2005" i="16"/>
  <c r="AG2005" i="16"/>
  <c r="AH2005" i="16" s="1"/>
  <c r="AI2005" i="16"/>
  <c r="AJ2005" i="16"/>
  <c r="AK2005" i="16" s="1"/>
  <c r="AL2005" i="16"/>
  <c r="B2006" i="16"/>
  <c r="C2006" i="16"/>
  <c r="D2006" i="16"/>
  <c r="E2006" i="16"/>
  <c r="F2006" i="16"/>
  <c r="I2006" i="16"/>
  <c r="K2006" i="16"/>
  <c r="L2006" i="16"/>
  <c r="M2006" i="16" s="1"/>
  <c r="N2006" i="16"/>
  <c r="O2006" i="16"/>
  <c r="P2006" i="16" s="1"/>
  <c r="Q2006" i="16"/>
  <c r="R2006" i="16"/>
  <c r="S2006" i="16" s="1"/>
  <c r="T2006" i="16"/>
  <c r="U2006" i="16"/>
  <c r="V2006" i="16" s="1"/>
  <c r="W2006" i="16"/>
  <c r="X2006" i="16"/>
  <c r="Y2006" i="16" s="1"/>
  <c r="Z2006" i="16"/>
  <c r="AA2006" i="16"/>
  <c r="AB2006" i="16" s="1"/>
  <c r="AC2006" i="16"/>
  <c r="AD2006" i="16"/>
  <c r="AE2006" i="16" s="1"/>
  <c r="AF2006" i="16"/>
  <c r="AG2006" i="16"/>
  <c r="AH2006" i="16" s="1"/>
  <c r="AI2006" i="16"/>
  <c r="AJ2006" i="16"/>
  <c r="AK2006" i="16" s="1"/>
  <c r="AL2006" i="16"/>
  <c r="B2007" i="16"/>
  <c r="C2007" i="16"/>
  <c r="D2007" i="16"/>
  <c r="E2007" i="16"/>
  <c r="F2007" i="16"/>
  <c r="I2007" i="16"/>
  <c r="J2007" i="16" s="1"/>
  <c r="K2007" i="16"/>
  <c r="L2007" i="16"/>
  <c r="N2007" i="16"/>
  <c r="O2007" i="16"/>
  <c r="P2007" i="16" s="1"/>
  <c r="Q2007" i="16"/>
  <c r="R2007" i="16"/>
  <c r="S2007" i="16" s="1"/>
  <c r="T2007" i="16"/>
  <c r="U2007" i="16"/>
  <c r="V2007" i="16" s="1"/>
  <c r="W2007" i="16"/>
  <c r="X2007" i="16"/>
  <c r="Y2007" i="16" s="1"/>
  <c r="Z2007" i="16"/>
  <c r="AA2007" i="16"/>
  <c r="AB2007" i="16" s="1"/>
  <c r="AC2007" i="16"/>
  <c r="AD2007" i="16"/>
  <c r="AE2007" i="16" s="1"/>
  <c r="AF2007" i="16"/>
  <c r="AG2007" i="16"/>
  <c r="AH2007" i="16" s="1"/>
  <c r="AI2007" i="16"/>
  <c r="AJ2007" i="16"/>
  <c r="AK2007" i="16" s="1"/>
  <c r="AL2007" i="16"/>
  <c r="B2008" i="16"/>
  <c r="C2008" i="16"/>
  <c r="D2008" i="16"/>
  <c r="E2008" i="16"/>
  <c r="F2008" i="16"/>
  <c r="I2008" i="16"/>
  <c r="K2008" i="16"/>
  <c r="L2008" i="16"/>
  <c r="M2008" i="16" s="1"/>
  <c r="N2008" i="16"/>
  <c r="O2008" i="16"/>
  <c r="P2008" i="16" s="1"/>
  <c r="Q2008" i="16"/>
  <c r="R2008" i="16"/>
  <c r="S2008" i="16" s="1"/>
  <c r="T2008" i="16"/>
  <c r="U2008" i="16"/>
  <c r="V2008" i="16" s="1"/>
  <c r="W2008" i="16"/>
  <c r="X2008" i="16"/>
  <c r="Y2008" i="16" s="1"/>
  <c r="Z2008" i="16"/>
  <c r="AA2008" i="16"/>
  <c r="AB2008" i="16" s="1"/>
  <c r="AC2008" i="16"/>
  <c r="AD2008" i="16"/>
  <c r="AE2008" i="16" s="1"/>
  <c r="AF2008" i="16"/>
  <c r="AG2008" i="16"/>
  <c r="AH2008" i="16" s="1"/>
  <c r="AI2008" i="16"/>
  <c r="AJ2008" i="16"/>
  <c r="AK2008" i="16" s="1"/>
  <c r="AL2008" i="16"/>
  <c r="B2009" i="16"/>
  <c r="C2009" i="16"/>
  <c r="D2009" i="16"/>
  <c r="E2009" i="16"/>
  <c r="F2009" i="16"/>
  <c r="I2009" i="16"/>
  <c r="J2009" i="16" s="1"/>
  <c r="K2009" i="16"/>
  <c r="L2009" i="16"/>
  <c r="M2009" i="16" s="1"/>
  <c r="N2009" i="16"/>
  <c r="O2009" i="16"/>
  <c r="P2009" i="16" s="1"/>
  <c r="Q2009" i="16"/>
  <c r="R2009" i="16"/>
  <c r="S2009" i="16" s="1"/>
  <c r="T2009" i="16"/>
  <c r="U2009" i="16"/>
  <c r="V2009" i="16" s="1"/>
  <c r="W2009" i="16"/>
  <c r="X2009" i="16"/>
  <c r="Y2009" i="16" s="1"/>
  <c r="Z2009" i="16"/>
  <c r="AA2009" i="16"/>
  <c r="AB2009" i="16" s="1"/>
  <c r="AC2009" i="16"/>
  <c r="AD2009" i="16"/>
  <c r="AE2009" i="16" s="1"/>
  <c r="AF2009" i="16"/>
  <c r="AG2009" i="16"/>
  <c r="AH2009" i="16" s="1"/>
  <c r="AI2009" i="16"/>
  <c r="AJ2009" i="16"/>
  <c r="AK2009" i="16" s="1"/>
  <c r="AL2009" i="16"/>
  <c r="B2010" i="16"/>
  <c r="C2010" i="16"/>
  <c r="D2010" i="16"/>
  <c r="E2010" i="16"/>
  <c r="F2010" i="16"/>
  <c r="I2010" i="16"/>
  <c r="K2010" i="16"/>
  <c r="L2010" i="16"/>
  <c r="M2010" i="16" s="1"/>
  <c r="N2010" i="16"/>
  <c r="O2010" i="16"/>
  <c r="P2010" i="16" s="1"/>
  <c r="Q2010" i="16"/>
  <c r="R2010" i="16"/>
  <c r="S2010" i="16" s="1"/>
  <c r="T2010" i="16"/>
  <c r="U2010" i="16"/>
  <c r="V2010" i="16" s="1"/>
  <c r="W2010" i="16"/>
  <c r="X2010" i="16"/>
  <c r="Y2010" i="16" s="1"/>
  <c r="Z2010" i="16"/>
  <c r="AA2010" i="16"/>
  <c r="AB2010" i="16" s="1"/>
  <c r="AC2010" i="16"/>
  <c r="AD2010" i="16"/>
  <c r="AE2010" i="16" s="1"/>
  <c r="AF2010" i="16"/>
  <c r="AG2010" i="16"/>
  <c r="AH2010" i="16" s="1"/>
  <c r="AI2010" i="16"/>
  <c r="AJ2010" i="16"/>
  <c r="AK2010" i="16" s="1"/>
  <c r="AL2010" i="16"/>
  <c r="B2011" i="16"/>
  <c r="C2011" i="16"/>
  <c r="D2011" i="16"/>
  <c r="E2011" i="16"/>
  <c r="F2011" i="16"/>
  <c r="I2011" i="16"/>
  <c r="J2011" i="16" s="1"/>
  <c r="K2011" i="16"/>
  <c r="L2011" i="16"/>
  <c r="N2011" i="16"/>
  <c r="O2011" i="16"/>
  <c r="P2011" i="16" s="1"/>
  <c r="Q2011" i="16"/>
  <c r="R2011" i="16"/>
  <c r="S2011" i="16" s="1"/>
  <c r="T2011" i="16"/>
  <c r="U2011" i="16"/>
  <c r="V2011" i="16" s="1"/>
  <c r="W2011" i="16"/>
  <c r="X2011" i="16"/>
  <c r="Y2011" i="16" s="1"/>
  <c r="Z2011" i="16"/>
  <c r="AA2011" i="16"/>
  <c r="AB2011" i="16" s="1"/>
  <c r="AC2011" i="16"/>
  <c r="AD2011" i="16"/>
  <c r="AE2011" i="16" s="1"/>
  <c r="AF2011" i="16"/>
  <c r="AG2011" i="16"/>
  <c r="AH2011" i="16" s="1"/>
  <c r="AI2011" i="16"/>
  <c r="AJ2011" i="16"/>
  <c r="AK2011" i="16" s="1"/>
  <c r="AL2011" i="16"/>
  <c r="B2012" i="16"/>
  <c r="C2012" i="16"/>
  <c r="D2012" i="16"/>
  <c r="E2012" i="16"/>
  <c r="F2012" i="16"/>
  <c r="I2012" i="16"/>
  <c r="K2012" i="16"/>
  <c r="L2012" i="16"/>
  <c r="M2012" i="16" s="1"/>
  <c r="N2012" i="16"/>
  <c r="O2012" i="16"/>
  <c r="P2012" i="16" s="1"/>
  <c r="Q2012" i="16"/>
  <c r="R2012" i="16"/>
  <c r="S2012" i="16" s="1"/>
  <c r="T2012" i="16"/>
  <c r="U2012" i="16"/>
  <c r="V2012" i="16" s="1"/>
  <c r="W2012" i="16"/>
  <c r="X2012" i="16"/>
  <c r="Y2012" i="16" s="1"/>
  <c r="Z2012" i="16"/>
  <c r="AA2012" i="16"/>
  <c r="AB2012" i="16" s="1"/>
  <c r="AC2012" i="16"/>
  <c r="AD2012" i="16"/>
  <c r="AE2012" i="16" s="1"/>
  <c r="AF2012" i="16"/>
  <c r="AG2012" i="16"/>
  <c r="AH2012" i="16" s="1"/>
  <c r="AI2012" i="16"/>
  <c r="AJ2012" i="16"/>
  <c r="AK2012" i="16" s="1"/>
  <c r="AL2012" i="16"/>
  <c r="B2013" i="16"/>
  <c r="C2013" i="16"/>
  <c r="D2013" i="16"/>
  <c r="E2013" i="16"/>
  <c r="F2013" i="16"/>
  <c r="I2013" i="16"/>
  <c r="J2013" i="16" s="1"/>
  <c r="K2013" i="16"/>
  <c r="L2013" i="16"/>
  <c r="M2013" i="16" s="1"/>
  <c r="N2013" i="16"/>
  <c r="O2013" i="16"/>
  <c r="P2013" i="16" s="1"/>
  <c r="Q2013" i="16"/>
  <c r="R2013" i="16"/>
  <c r="S2013" i="16" s="1"/>
  <c r="T2013" i="16"/>
  <c r="U2013" i="16"/>
  <c r="V2013" i="16" s="1"/>
  <c r="W2013" i="16"/>
  <c r="X2013" i="16"/>
  <c r="Y2013" i="16" s="1"/>
  <c r="Z2013" i="16"/>
  <c r="AA2013" i="16"/>
  <c r="AB2013" i="16" s="1"/>
  <c r="AC2013" i="16"/>
  <c r="AD2013" i="16"/>
  <c r="AE2013" i="16" s="1"/>
  <c r="AF2013" i="16"/>
  <c r="AG2013" i="16"/>
  <c r="AH2013" i="16" s="1"/>
  <c r="AI2013" i="16"/>
  <c r="AJ2013" i="16"/>
  <c r="AK2013" i="16" s="1"/>
  <c r="AL2013" i="16"/>
  <c r="B2014" i="16"/>
  <c r="C2014" i="16"/>
  <c r="D2014" i="16"/>
  <c r="E2014" i="16"/>
  <c r="F2014" i="16"/>
  <c r="I2014" i="16"/>
  <c r="K2014" i="16"/>
  <c r="L2014" i="16"/>
  <c r="M2014" i="16" s="1"/>
  <c r="N2014" i="16"/>
  <c r="O2014" i="16"/>
  <c r="P2014" i="16" s="1"/>
  <c r="Q2014" i="16"/>
  <c r="R2014" i="16"/>
  <c r="S2014" i="16" s="1"/>
  <c r="T2014" i="16"/>
  <c r="U2014" i="16"/>
  <c r="V2014" i="16" s="1"/>
  <c r="W2014" i="16"/>
  <c r="X2014" i="16"/>
  <c r="Y2014" i="16" s="1"/>
  <c r="Z2014" i="16"/>
  <c r="AA2014" i="16"/>
  <c r="AB2014" i="16" s="1"/>
  <c r="AC2014" i="16"/>
  <c r="AD2014" i="16"/>
  <c r="AE2014" i="16" s="1"/>
  <c r="AF2014" i="16"/>
  <c r="AG2014" i="16"/>
  <c r="AH2014" i="16" s="1"/>
  <c r="AI2014" i="16"/>
  <c r="AJ2014" i="16"/>
  <c r="AK2014" i="16" s="1"/>
  <c r="AL2014" i="16"/>
  <c r="B2015" i="16"/>
  <c r="C2015" i="16"/>
  <c r="D2015" i="16"/>
  <c r="E2015" i="16"/>
  <c r="F2015" i="16"/>
  <c r="I2015" i="16"/>
  <c r="J2015" i="16" s="1"/>
  <c r="K2015" i="16"/>
  <c r="L2015" i="16"/>
  <c r="N2015" i="16"/>
  <c r="O2015" i="16"/>
  <c r="P2015" i="16" s="1"/>
  <c r="Q2015" i="16"/>
  <c r="R2015" i="16"/>
  <c r="S2015" i="16" s="1"/>
  <c r="T2015" i="16"/>
  <c r="U2015" i="16"/>
  <c r="V2015" i="16" s="1"/>
  <c r="W2015" i="16"/>
  <c r="X2015" i="16"/>
  <c r="Y2015" i="16" s="1"/>
  <c r="Z2015" i="16"/>
  <c r="AA2015" i="16"/>
  <c r="AB2015" i="16" s="1"/>
  <c r="AC2015" i="16"/>
  <c r="AD2015" i="16"/>
  <c r="AE2015" i="16" s="1"/>
  <c r="AF2015" i="16"/>
  <c r="AG2015" i="16"/>
  <c r="AH2015" i="16" s="1"/>
  <c r="AI2015" i="16"/>
  <c r="AJ2015" i="16"/>
  <c r="AK2015" i="16" s="1"/>
  <c r="AL2015" i="16"/>
  <c r="B2016" i="16"/>
  <c r="C2016" i="16"/>
  <c r="D2016" i="16"/>
  <c r="E2016" i="16"/>
  <c r="F2016" i="16"/>
  <c r="I2016" i="16"/>
  <c r="K2016" i="16"/>
  <c r="L2016" i="16"/>
  <c r="M2016" i="16" s="1"/>
  <c r="N2016" i="16"/>
  <c r="O2016" i="16"/>
  <c r="P2016" i="16" s="1"/>
  <c r="Q2016" i="16"/>
  <c r="R2016" i="16"/>
  <c r="S2016" i="16" s="1"/>
  <c r="T2016" i="16"/>
  <c r="U2016" i="16"/>
  <c r="V2016" i="16" s="1"/>
  <c r="W2016" i="16"/>
  <c r="X2016" i="16"/>
  <c r="Y2016" i="16" s="1"/>
  <c r="Z2016" i="16"/>
  <c r="AA2016" i="16"/>
  <c r="AB2016" i="16" s="1"/>
  <c r="AC2016" i="16"/>
  <c r="AD2016" i="16"/>
  <c r="AE2016" i="16" s="1"/>
  <c r="AF2016" i="16"/>
  <c r="AG2016" i="16"/>
  <c r="AH2016" i="16" s="1"/>
  <c r="AI2016" i="16"/>
  <c r="AJ2016" i="16"/>
  <c r="AK2016" i="16" s="1"/>
  <c r="AL2016" i="16"/>
  <c r="B2017" i="16"/>
  <c r="C2017" i="16"/>
  <c r="D2017" i="16"/>
  <c r="E2017" i="16"/>
  <c r="F2017" i="16"/>
  <c r="I2017" i="16"/>
  <c r="J2017" i="16" s="1"/>
  <c r="K2017" i="16"/>
  <c r="L2017" i="16"/>
  <c r="M2017" i="16" s="1"/>
  <c r="N2017" i="16"/>
  <c r="O2017" i="16"/>
  <c r="P2017" i="16" s="1"/>
  <c r="Q2017" i="16"/>
  <c r="R2017" i="16"/>
  <c r="S2017" i="16" s="1"/>
  <c r="T2017" i="16"/>
  <c r="U2017" i="16"/>
  <c r="V2017" i="16" s="1"/>
  <c r="W2017" i="16"/>
  <c r="X2017" i="16"/>
  <c r="Y2017" i="16" s="1"/>
  <c r="Z2017" i="16"/>
  <c r="AA2017" i="16"/>
  <c r="AB2017" i="16" s="1"/>
  <c r="AC2017" i="16"/>
  <c r="AD2017" i="16"/>
  <c r="AE2017" i="16" s="1"/>
  <c r="AF2017" i="16"/>
  <c r="AG2017" i="16"/>
  <c r="AH2017" i="16" s="1"/>
  <c r="AI2017" i="16"/>
  <c r="AJ2017" i="16"/>
  <c r="AK2017" i="16" s="1"/>
  <c r="AL2017" i="16"/>
  <c r="B2018" i="16"/>
  <c r="C2018" i="16"/>
  <c r="D2018" i="16"/>
  <c r="E2018" i="16"/>
  <c r="F2018" i="16"/>
  <c r="I2018" i="16"/>
  <c r="K2018" i="16"/>
  <c r="L2018" i="16"/>
  <c r="M2018" i="16" s="1"/>
  <c r="N2018" i="16"/>
  <c r="O2018" i="16"/>
  <c r="P2018" i="16" s="1"/>
  <c r="Q2018" i="16"/>
  <c r="R2018" i="16"/>
  <c r="S2018" i="16" s="1"/>
  <c r="T2018" i="16"/>
  <c r="U2018" i="16"/>
  <c r="V2018" i="16" s="1"/>
  <c r="W2018" i="16"/>
  <c r="X2018" i="16"/>
  <c r="Y2018" i="16" s="1"/>
  <c r="Z2018" i="16"/>
  <c r="AA2018" i="16"/>
  <c r="AB2018" i="16" s="1"/>
  <c r="AC2018" i="16"/>
  <c r="AD2018" i="16"/>
  <c r="AE2018" i="16" s="1"/>
  <c r="AF2018" i="16"/>
  <c r="AG2018" i="16"/>
  <c r="AH2018" i="16" s="1"/>
  <c r="AI2018" i="16"/>
  <c r="AJ2018" i="16"/>
  <c r="AK2018" i="16" s="1"/>
  <c r="AL2018" i="16"/>
  <c r="B2019" i="16"/>
  <c r="C2019" i="16"/>
  <c r="D2019" i="16"/>
  <c r="E2019" i="16"/>
  <c r="F2019" i="16"/>
  <c r="I2019" i="16"/>
  <c r="J2019" i="16" s="1"/>
  <c r="K2019" i="16"/>
  <c r="L2019" i="16"/>
  <c r="N2019" i="16"/>
  <c r="O2019" i="16"/>
  <c r="P2019" i="16" s="1"/>
  <c r="Q2019" i="16"/>
  <c r="R2019" i="16"/>
  <c r="S2019" i="16" s="1"/>
  <c r="T2019" i="16"/>
  <c r="U2019" i="16"/>
  <c r="V2019" i="16" s="1"/>
  <c r="W2019" i="16"/>
  <c r="X2019" i="16"/>
  <c r="Y2019" i="16" s="1"/>
  <c r="Z2019" i="16"/>
  <c r="AA2019" i="16"/>
  <c r="AB2019" i="16" s="1"/>
  <c r="AC2019" i="16"/>
  <c r="AD2019" i="16"/>
  <c r="AE2019" i="16" s="1"/>
  <c r="AF2019" i="16"/>
  <c r="AG2019" i="16"/>
  <c r="AH2019" i="16" s="1"/>
  <c r="AI2019" i="16"/>
  <c r="AJ2019" i="16"/>
  <c r="AK2019" i="16" s="1"/>
  <c r="AL2019" i="16"/>
  <c r="B2020" i="16"/>
  <c r="C2020" i="16"/>
  <c r="D2020" i="16"/>
  <c r="E2020" i="16"/>
  <c r="F2020" i="16"/>
  <c r="I2020" i="16"/>
  <c r="K2020" i="16"/>
  <c r="L2020" i="16"/>
  <c r="M2020" i="16" s="1"/>
  <c r="N2020" i="16"/>
  <c r="O2020" i="16"/>
  <c r="P2020" i="16" s="1"/>
  <c r="Q2020" i="16"/>
  <c r="R2020" i="16"/>
  <c r="S2020" i="16" s="1"/>
  <c r="T2020" i="16"/>
  <c r="U2020" i="16"/>
  <c r="V2020" i="16" s="1"/>
  <c r="W2020" i="16"/>
  <c r="X2020" i="16"/>
  <c r="Y2020" i="16" s="1"/>
  <c r="Z2020" i="16"/>
  <c r="AA2020" i="16"/>
  <c r="AB2020" i="16" s="1"/>
  <c r="AC2020" i="16"/>
  <c r="AD2020" i="16"/>
  <c r="AE2020" i="16" s="1"/>
  <c r="AF2020" i="16"/>
  <c r="AG2020" i="16"/>
  <c r="AH2020" i="16" s="1"/>
  <c r="AI2020" i="16"/>
  <c r="AJ2020" i="16"/>
  <c r="AK2020" i="16" s="1"/>
  <c r="AL2020" i="16"/>
  <c r="B2021" i="16"/>
  <c r="C2021" i="16"/>
  <c r="D2021" i="16"/>
  <c r="E2021" i="16"/>
  <c r="F2021" i="16"/>
  <c r="I2021" i="16"/>
  <c r="J2021" i="16" s="1"/>
  <c r="K2021" i="16"/>
  <c r="L2021" i="16"/>
  <c r="M2021" i="16" s="1"/>
  <c r="N2021" i="16"/>
  <c r="O2021" i="16"/>
  <c r="P2021" i="16" s="1"/>
  <c r="Q2021" i="16"/>
  <c r="R2021" i="16"/>
  <c r="S2021" i="16" s="1"/>
  <c r="T2021" i="16"/>
  <c r="U2021" i="16"/>
  <c r="V2021" i="16" s="1"/>
  <c r="W2021" i="16"/>
  <c r="X2021" i="16"/>
  <c r="Y2021" i="16" s="1"/>
  <c r="Z2021" i="16"/>
  <c r="AA2021" i="16"/>
  <c r="AB2021" i="16" s="1"/>
  <c r="AC2021" i="16"/>
  <c r="AD2021" i="16"/>
  <c r="AE2021" i="16" s="1"/>
  <c r="AF2021" i="16"/>
  <c r="AG2021" i="16"/>
  <c r="AH2021" i="16" s="1"/>
  <c r="AI2021" i="16"/>
  <c r="AJ2021" i="16"/>
  <c r="AK2021" i="16" s="1"/>
  <c r="AL2021" i="16"/>
  <c r="B2022" i="16"/>
  <c r="C2022" i="16"/>
  <c r="D2022" i="16"/>
  <c r="E2022" i="16"/>
  <c r="F2022" i="16"/>
  <c r="I2022" i="16"/>
  <c r="K2022" i="16"/>
  <c r="L2022" i="16"/>
  <c r="M2022" i="16" s="1"/>
  <c r="N2022" i="16"/>
  <c r="O2022" i="16"/>
  <c r="P2022" i="16" s="1"/>
  <c r="Q2022" i="16"/>
  <c r="R2022" i="16"/>
  <c r="S2022" i="16" s="1"/>
  <c r="T2022" i="16"/>
  <c r="U2022" i="16"/>
  <c r="V2022" i="16" s="1"/>
  <c r="W2022" i="16"/>
  <c r="X2022" i="16"/>
  <c r="Y2022" i="16" s="1"/>
  <c r="Z2022" i="16"/>
  <c r="AA2022" i="16"/>
  <c r="AB2022" i="16" s="1"/>
  <c r="AC2022" i="16"/>
  <c r="AD2022" i="16"/>
  <c r="AE2022" i="16" s="1"/>
  <c r="AF2022" i="16"/>
  <c r="AG2022" i="16"/>
  <c r="AH2022" i="16" s="1"/>
  <c r="AI2022" i="16"/>
  <c r="AJ2022" i="16"/>
  <c r="AK2022" i="16" s="1"/>
  <c r="AL2022" i="16"/>
  <c r="B2023" i="16"/>
  <c r="C2023" i="16"/>
  <c r="D2023" i="16"/>
  <c r="E2023" i="16"/>
  <c r="F2023" i="16"/>
  <c r="I2023" i="16"/>
  <c r="J2023" i="16" s="1"/>
  <c r="K2023" i="16"/>
  <c r="L2023" i="16"/>
  <c r="N2023" i="16"/>
  <c r="O2023" i="16"/>
  <c r="P2023" i="16" s="1"/>
  <c r="Q2023" i="16"/>
  <c r="R2023" i="16"/>
  <c r="S2023" i="16" s="1"/>
  <c r="T2023" i="16"/>
  <c r="U2023" i="16"/>
  <c r="V2023" i="16" s="1"/>
  <c r="W2023" i="16"/>
  <c r="X2023" i="16"/>
  <c r="Y2023" i="16" s="1"/>
  <c r="Z2023" i="16"/>
  <c r="AA2023" i="16"/>
  <c r="AB2023" i="16" s="1"/>
  <c r="AC2023" i="16"/>
  <c r="AD2023" i="16"/>
  <c r="AE2023" i="16" s="1"/>
  <c r="AF2023" i="16"/>
  <c r="AG2023" i="16"/>
  <c r="AH2023" i="16" s="1"/>
  <c r="AI2023" i="16"/>
  <c r="AJ2023" i="16"/>
  <c r="AK2023" i="16" s="1"/>
  <c r="AL2023" i="16"/>
  <c r="B2024" i="16"/>
  <c r="C2024" i="16"/>
  <c r="D2024" i="16"/>
  <c r="E2024" i="16"/>
  <c r="F2024" i="16"/>
  <c r="I2024" i="16"/>
  <c r="K2024" i="16"/>
  <c r="L2024" i="16"/>
  <c r="M2024" i="16" s="1"/>
  <c r="N2024" i="16"/>
  <c r="O2024" i="16"/>
  <c r="P2024" i="16" s="1"/>
  <c r="Q2024" i="16"/>
  <c r="R2024" i="16"/>
  <c r="S2024" i="16" s="1"/>
  <c r="T2024" i="16"/>
  <c r="U2024" i="16"/>
  <c r="V2024" i="16" s="1"/>
  <c r="W2024" i="16"/>
  <c r="X2024" i="16"/>
  <c r="Y2024" i="16" s="1"/>
  <c r="Z2024" i="16"/>
  <c r="AA2024" i="16"/>
  <c r="AB2024" i="16" s="1"/>
  <c r="AC2024" i="16"/>
  <c r="AD2024" i="16"/>
  <c r="AE2024" i="16" s="1"/>
  <c r="AF2024" i="16"/>
  <c r="AG2024" i="16"/>
  <c r="AH2024" i="16" s="1"/>
  <c r="AI2024" i="16"/>
  <c r="AJ2024" i="16"/>
  <c r="AK2024" i="16" s="1"/>
  <c r="AL2024" i="16"/>
  <c r="B2025" i="16"/>
  <c r="C2025" i="16"/>
  <c r="D2025" i="16"/>
  <c r="E2025" i="16"/>
  <c r="F2025" i="16"/>
  <c r="I2025" i="16"/>
  <c r="J2025" i="16" s="1"/>
  <c r="K2025" i="16"/>
  <c r="L2025" i="16"/>
  <c r="M2025" i="16" s="1"/>
  <c r="N2025" i="16"/>
  <c r="O2025" i="16"/>
  <c r="P2025" i="16" s="1"/>
  <c r="Q2025" i="16"/>
  <c r="R2025" i="16"/>
  <c r="S2025" i="16" s="1"/>
  <c r="T2025" i="16"/>
  <c r="U2025" i="16"/>
  <c r="V2025" i="16" s="1"/>
  <c r="W2025" i="16"/>
  <c r="X2025" i="16"/>
  <c r="Y2025" i="16" s="1"/>
  <c r="Z2025" i="16"/>
  <c r="AA2025" i="16"/>
  <c r="AB2025" i="16" s="1"/>
  <c r="AC2025" i="16"/>
  <c r="AD2025" i="16"/>
  <c r="AE2025" i="16" s="1"/>
  <c r="AF2025" i="16"/>
  <c r="AG2025" i="16"/>
  <c r="AH2025" i="16" s="1"/>
  <c r="AI2025" i="16"/>
  <c r="AJ2025" i="16"/>
  <c r="AK2025" i="16" s="1"/>
  <c r="AL2025" i="16"/>
  <c r="B2026" i="16"/>
  <c r="C2026" i="16"/>
  <c r="D2026" i="16"/>
  <c r="E2026" i="16"/>
  <c r="F2026" i="16"/>
  <c r="I2026" i="16"/>
  <c r="K2026" i="16"/>
  <c r="L2026" i="16"/>
  <c r="M2026" i="16" s="1"/>
  <c r="N2026" i="16"/>
  <c r="O2026" i="16"/>
  <c r="P2026" i="16" s="1"/>
  <c r="Q2026" i="16"/>
  <c r="R2026" i="16"/>
  <c r="S2026" i="16" s="1"/>
  <c r="T2026" i="16"/>
  <c r="U2026" i="16"/>
  <c r="V2026" i="16" s="1"/>
  <c r="W2026" i="16"/>
  <c r="X2026" i="16"/>
  <c r="Y2026" i="16" s="1"/>
  <c r="Z2026" i="16"/>
  <c r="AA2026" i="16"/>
  <c r="AB2026" i="16" s="1"/>
  <c r="AC2026" i="16"/>
  <c r="AD2026" i="16"/>
  <c r="AE2026" i="16" s="1"/>
  <c r="AF2026" i="16"/>
  <c r="AG2026" i="16"/>
  <c r="AH2026" i="16" s="1"/>
  <c r="AI2026" i="16"/>
  <c r="AJ2026" i="16"/>
  <c r="AK2026" i="16" s="1"/>
  <c r="AL2026" i="16"/>
  <c r="B2027" i="16"/>
  <c r="C2027" i="16"/>
  <c r="D2027" i="16"/>
  <c r="E2027" i="16"/>
  <c r="F2027" i="16"/>
  <c r="I2027" i="16"/>
  <c r="J2027" i="16" s="1"/>
  <c r="K2027" i="16"/>
  <c r="L2027" i="16"/>
  <c r="N2027" i="16"/>
  <c r="O2027" i="16"/>
  <c r="P2027" i="16" s="1"/>
  <c r="Q2027" i="16"/>
  <c r="R2027" i="16"/>
  <c r="S2027" i="16" s="1"/>
  <c r="T2027" i="16"/>
  <c r="U2027" i="16"/>
  <c r="V2027" i="16" s="1"/>
  <c r="W2027" i="16"/>
  <c r="X2027" i="16"/>
  <c r="Y2027" i="16" s="1"/>
  <c r="Z2027" i="16"/>
  <c r="AA2027" i="16"/>
  <c r="AB2027" i="16" s="1"/>
  <c r="AC2027" i="16"/>
  <c r="AD2027" i="16"/>
  <c r="AE2027" i="16" s="1"/>
  <c r="AF2027" i="16"/>
  <c r="AG2027" i="16"/>
  <c r="AH2027" i="16" s="1"/>
  <c r="AI2027" i="16"/>
  <c r="AJ2027" i="16"/>
  <c r="AK2027" i="16" s="1"/>
  <c r="AL2027" i="16"/>
  <c r="B2028" i="16"/>
  <c r="C2028" i="16"/>
  <c r="D2028" i="16"/>
  <c r="E2028" i="16"/>
  <c r="F2028" i="16"/>
  <c r="I2028" i="16"/>
  <c r="K2028" i="16"/>
  <c r="L2028" i="16"/>
  <c r="M2028" i="16" s="1"/>
  <c r="N2028" i="16"/>
  <c r="O2028" i="16"/>
  <c r="P2028" i="16" s="1"/>
  <c r="Q2028" i="16"/>
  <c r="R2028" i="16"/>
  <c r="S2028" i="16" s="1"/>
  <c r="T2028" i="16"/>
  <c r="U2028" i="16"/>
  <c r="V2028" i="16" s="1"/>
  <c r="W2028" i="16"/>
  <c r="X2028" i="16"/>
  <c r="Y2028" i="16" s="1"/>
  <c r="Z2028" i="16"/>
  <c r="AA2028" i="16"/>
  <c r="AB2028" i="16" s="1"/>
  <c r="AC2028" i="16"/>
  <c r="AD2028" i="16"/>
  <c r="AE2028" i="16" s="1"/>
  <c r="AF2028" i="16"/>
  <c r="AG2028" i="16"/>
  <c r="AH2028" i="16" s="1"/>
  <c r="AI2028" i="16"/>
  <c r="AJ2028" i="16"/>
  <c r="AK2028" i="16" s="1"/>
  <c r="AL2028" i="16"/>
  <c r="B2029" i="16"/>
  <c r="C2029" i="16"/>
  <c r="D2029" i="16"/>
  <c r="E2029" i="16"/>
  <c r="F2029" i="16"/>
  <c r="I2029" i="16"/>
  <c r="J2029" i="16" s="1"/>
  <c r="K2029" i="16"/>
  <c r="L2029" i="16"/>
  <c r="M2029" i="16" s="1"/>
  <c r="N2029" i="16"/>
  <c r="O2029" i="16"/>
  <c r="P2029" i="16" s="1"/>
  <c r="Q2029" i="16"/>
  <c r="R2029" i="16"/>
  <c r="S2029" i="16" s="1"/>
  <c r="T2029" i="16"/>
  <c r="U2029" i="16"/>
  <c r="V2029" i="16" s="1"/>
  <c r="W2029" i="16"/>
  <c r="X2029" i="16"/>
  <c r="Y2029" i="16" s="1"/>
  <c r="Z2029" i="16"/>
  <c r="AA2029" i="16"/>
  <c r="AB2029" i="16" s="1"/>
  <c r="AC2029" i="16"/>
  <c r="AD2029" i="16"/>
  <c r="AE2029" i="16" s="1"/>
  <c r="AF2029" i="16"/>
  <c r="AG2029" i="16"/>
  <c r="AH2029" i="16" s="1"/>
  <c r="AI2029" i="16"/>
  <c r="AJ2029" i="16"/>
  <c r="AK2029" i="16" s="1"/>
  <c r="AL2029" i="16"/>
  <c r="B2030" i="16"/>
  <c r="C2030" i="16"/>
  <c r="D2030" i="16"/>
  <c r="E2030" i="16"/>
  <c r="F2030" i="16"/>
  <c r="I2030" i="16"/>
  <c r="K2030" i="16"/>
  <c r="L2030" i="16"/>
  <c r="M2030" i="16" s="1"/>
  <c r="N2030" i="16"/>
  <c r="O2030" i="16"/>
  <c r="P2030" i="16" s="1"/>
  <c r="Q2030" i="16"/>
  <c r="R2030" i="16"/>
  <c r="S2030" i="16" s="1"/>
  <c r="T2030" i="16"/>
  <c r="U2030" i="16"/>
  <c r="V2030" i="16" s="1"/>
  <c r="W2030" i="16"/>
  <c r="X2030" i="16"/>
  <c r="Y2030" i="16" s="1"/>
  <c r="Z2030" i="16"/>
  <c r="AA2030" i="16"/>
  <c r="AB2030" i="16" s="1"/>
  <c r="AC2030" i="16"/>
  <c r="AD2030" i="16"/>
  <c r="AE2030" i="16" s="1"/>
  <c r="AF2030" i="16"/>
  <c r="AG2030" i="16"/>
  <c r="AH2030" i="16" s="1"/>
  <c r="AI2030" i="16"/>
  <c r="AJ2030" i="16"/>
  <c r="AK2030" i="16" s="1"/>
  <c r="AL2030" i="16"/>
  <c r="B2031" i="16"/>
  <c r="C2031" i="16"/>
  <c r="D2031" i="16"/>
  <c r="E2031" i="16"/>
  <c r="F2031" i="16"/>
  <c r="I2031" i="16"/>
  <c r="J2031" i="16" s="1"/>
  <c r="K2031" i="16"/>
  <c r="L2031" i="16"/>
  <c r="N2031" i="16"/>
  <c r="O2031" i="16"/>
  <c r="P2031" i="16" s="1"/>
  <c r="Q2031" i="16"/>
  <c r="R2031" i="16"/>
  <c r="S2031" i="16" s="1"/>
  <c r="T2031" i="16"/>
  <c r="U2031" i="16"/>
  <c r="V2031" i="16" s="1"/>
  <c r="W2031" i="16"/>
  <c r="X2031" i="16"/>
  <c r="Y2031" i="16" s="1"/>
  <c r="Z2031" i="16"/>
  <c r="AA2031" i="16"/>
  <c r="AB2031" i="16" s="1"/>
  <c r="AC2031" i="16"/>
  <c r="AD2031" i="16"/>
  <c r="AE2031" i="16" s="1"/>
  <c r="AF2031" i="16"/>
  <c r="AG2031" i="16"/>
  <c r="AH2031" i="16" s="1"/>
  <c r="AI2031" i="16"/>
  <c r="AJ2031" i="16"/>
  <c r="AK2031" i="16" s="1"/>
  <c r="AL2031" i="16"/>
  <c r="B2032" i="16"/>
  <c r="C2032" i="16"/>
  <c r="D2032" i="16"/>
  <c r="E2032" i="16"/>
  <c r="F2032" i="16"/>
  <c r="I2032" i="16"/>
  <c r="K2032" i="16"/>
  <c r="L2032" i="16"/>
  <c r="M2032" i="16" s="1"/>
  <c r="N2032" i="16"/>
  <c r="O2032" i="16"/>
  <c r="P2032" i="16" s="1"/>
  <c r="Q2032" i="16"/>
  <c r="R2032" i="16"/>
  <c r="S2032" i="16" s="1"/>
  <c r="T2032" i="16"/>
  <c r="U2032" i="16"/>
  <c r="V2032" i="16" s="1"/>
  <c r="W2032" i="16"/>
  <c r="X2032" i="16"/>
  <c r="Y2032" i="16" s="1"/>
  <c r="Z2032" i="16"/>
  <c r="AA2032" i="16"/>
  <c r="AB2032" i="16" s="1"/>
  <c r="AC2032" i="16"/>
  <c r="AD2032" i="16"/>
  <c r="AE2032" i="16" s="1"/>
  <c r="AF2032" i="16"/>
  <c r="AG2032" i="16"/>
  <c r="AH2032" i="16" s="1"/>
  <c r="AI2032" i="16"/>
  <c r="AJ2032" i="16"/>
  <c r="AK2032" i="16" s="1"/>
  <c r="AL2032" i="16"/>
  <c r="B2033" i="16"/>
  <c r="C2033" i="16"/>
  <c r="D2033" i="16"/>
  <c r="E2033" i="16"/>
  <c r="F2033" i="16"/>
  <c r="I2033" i="16"/>
  <c r="J2033" i="16" s="1"/>
  <c r="K2033" i="16"/>
  <c r="L2033" i="16"/>
  <c r="M2033" i="16" s="1"/>
  <c r="N2033" i="16"/>
  <c r="O2033" i="16"/>
  <c r="P2033" i="16" s="1"/>
  <c r="Q2033" i="16"/>
  <c r="R2033" i="16"/>
  <c r="S2033" i="16" s="1"/>
  <c r="T2033" i="16"/>
  <c r="U2033" i="16"/>
  <c r="V2033" i="16" s="1"/>
  <c r="W2033" i="16"/>
  <c r="X2033" i="16"/>
  <c r="Y2033" i="16" s="1"/>
  <c r="Z2033" i="16"/>
  <c r="AA2033" i="16"/>
  <c r="AB2033" i="16" s="1"/>
  <c r="AC2033" i="16"/>
  <c r="AD2033" i="16"/>
  <c r="AE2033" i="16" s="1"/>
  <c r="AF2033" i="16"/>
  <c r="AG2033" i="16"/>
  <c r="AH2033" i="16" s="1"/>
  <c r="AI2033" i="16"/>
  <c r="AJ2033" i="16"/>
  <c r="AK2033" i="16" s="1"/>
  <c r="AL2033" i="16"/>
  <c r="B2034" i="16"/>
  <c r="C2034" i="16"/>
  <c r="D2034" i="16"/>
  <c r="E2034" i="16"/>
  <c r="F2034" i="16"/>
  <c r="I2034" i="16"/>
  <c r="K2034" i="16"/>
  <c r="L2034" i="16"/>
  <c r="M2034" i="16" s="1"/>
  <c r="N2034" i="16"/>
  <c r="O2034" i="16"/>
  <c r="P2034" i="16" s="1"/>
  <c r="Q2034" i="16"/>
  <c r="R2034" i="16"/>
  <c r="S2034" i="16" s="1"/>
  <c r="T2034" i="16"/>
  <c r="U2034" i="16"/>
  <c r="V2034" i="16" s="1"/>
  <c r="W2034" i="16"/>
  <c r="X2034" i="16"/>
  <c r="Y2034" i="16" s="1"/>
  <c r="Z2034" i="16"/>
  <c r="AA2034" i="16"/>
  <c r="AB2034" i="16" s="1"/>
  <c r="AC2034" i="16"/>
  <c r="AD2034" i="16"/>
  <c r="AE2034" i="16" s="1"/>
  <c r="AF2034" i="16"/>
  <c r="AG2034" i="16"/>
  <c r="AH2034" i="16" s="1"/>
  <c r="AI2034" i="16"/>
  <c r="AJ2034" i="16"/>
  <c r="AK2034" i="16" s="1"/>
  <c r="AL2034" i="16"/>
  <c r="B2035" i="16"/>
  <c r="C2035" i="16"/>
  <c r="D2035" i="16"/>
  <c r="E2035" i="16"/>
  <c r="F2035" i="16"/>
  <c r="I2035" i="16"/>
  <c r="J2035" i="16" s="1"/>
  <c r="K2035" i="16"/>
  <c r="L2035" i="16"/>
  <c r="N2035" i="16"/>
  <c r="O2035" i="16"/>
  <c r="P2035" i="16" s="1"/>
  <c r="Q2035" i="16"/>
  <c r="R2035" i="16"/>
  <c r="S2035" i="16" s="1"/>
  <c r="T2035" i="16"/>
  <c r="U2035" i="16"/>
  <c r="V2035" i="16" s="1"/>
  <c r="W2035" i="16"/>
  <c r="X2035" i="16"/>
  <c r="Y2035" i="16" s="1"/>
  <c r="Z2035" i="16"/>
  <c r="AA2035" i="16"/>
  <c r="AB2035" i="16" s="1"/>
  <c r="AC2035" i="16"/>
  <c r="AD2035" i="16"/>
  <c r="AE2035" i="16" s="1"/>
  <c r="AF2035" i="16"/>
  <c r="AG2035" i="16"/>
  <c r="AH2035" i="16" s="1"/>
  <c r="AI2035" i="16"/>
  <c r="AJ2035" i="16"/>
  <c r="AK2035" i="16" s="1"/>
  <c r="AL2035" i="16"/>
  <c r="B2036" i="16"/>
  <c r="C2036" i="16"/>
  <c r="D2036" i="16"/>
  <c r="E2036" i="16"/>
  <c r="F2036" i="16"/>
  <c r="I2036" i="16"/>
  <c r="K2036" i="16"/>
  <c r="L2036" i="16"/>
  <c r="M2036" i="16" s="1"/>
  <c r="N2036" i="16"/>
  <c r="O2036" i="16"/>
  <c r="P2036" i="16" s="1"/>
  <c r="Q2036" i="16"/>
  <c r="R2036" i="16"/>
  <c r="S2036" i="16" s="1"/>
  <c r="T2036" i="16"/>
  <c r="U2036" i="16"/>
  <c r="V2036" i="16" s="1"/>
  <c r="W2036" i="16"/>
  <c r="X2036" i="16"/>
  <c r="Y2036" i="16" s="1"/>
  <c r="Z2036" i="16"/>
  <c r="AA2036" i="16"/>
  <c r="AB2036" i="16" s="1"/>
  <c r="AC2036" i="16"/>
  <c r="AD2036" i="16"/>
  <c r="AE2036" i="16" s="1"/>
  <c r="AF2036" i="16"/>
  <c r="AG2036" i="16"/>
  <c r="AH2036" i="16" s="1"/>
  <c r="AI2036" i="16"/>
  <c r="AJ2036" i="16"/>
  <c r="AK2036" i="16" s="1"/>
  <c r="AL2036" i="16"/>
  <c r="B2037" i="16"/>
  <c r="C2037" i="16"/>
  <c r="D2037" i="16"/>
  <c r="E2037" i="16"/>
  <c r="F2037" i="16"/>
  <c r="I2037" i="16"/>
  <c r="J2037" i="16" s="1"/>
  <c r="K2037" i="16"/>
  <c r="L2037" i="16"/>
  <c r="M2037" i="16" s="1"/>
  <c r="N2037" i="16"/>
  <c r="O2037" i="16"/>
  <c r="P2037" i="16" s="1"/>
  <c r="Q2037" i="16"/>
  <c r="R2037" i="16"/>
  <c r="S2037" i="16" s="1"/>
  <c r="T2037" i="16"/>
  <c r="U2037" i="16"/>
  <c r="V2037" i="16" s="1"/>
  <c r="W2037" i="16"/>
  <c r="X2037" i="16"/>
  <c r="Y2037" i="16" s="1"/>
  <c r="Z2037" i="16"/>
  <c r="AA2037" i="16"/>
  <c r="AB2037" i="16" s="1"/>
  <c r="AC2037" i="16"/>
  <c r="AD2037" i="16"/>
  <c r="AE2037" i="16" s="1"/>
  <c r="AF2037" i="16"/>
  <c r="AG2037" i="16"/>
  <c r="AH2037" i="16" s="1"/>
  <c r="AI2037" i="16"/>
  <c r="AJ2037" i="16"/>
  <c r="AK2037" i="16" s="1"/>
  <c r="AL2037" i="16"/>
  <c r="B2038" i="16"/>
  <c r="C2038" i="16"/>
  <c r="D2038" i="16"/>
  <c r="E2038" i="16"/>
  <c r="F2038" i="16"/>
  <c r="I2038" i="16"/>
  <c r="K2038" i="16"/>
  <c r="L2038" i="16"/>
  <c r="M2038" i="16" s="1"/>
  <c r="N2038" i="16"/>
  <c r="O2038" i="16"/>
  <c r="P2038" i="16" s="1"/>
  <c r="Q2038" i="16"/>
  <c r="R2038" i="16"/>
  <c r="S2038" i="16" s="1"/>
  <c r="T2038" i="16"/>
  <c r="U2038" i="16"/>
  <c r="V2038" i="16" s="1"/>
  <c r="W2038" i="16"/>
  <c r="X2038" i="16"/>
  <c r="Y2038" i="16" s="1"/>
  <c r="Z2038" i="16"/>
  <c r="AA2038" i="16"/>
  <c r="AB2038" i="16" s="1"/>
  <c r="AC2038" i="16"/>
  <c r="AD2038" i="16"/>
  <c r="AE2038" i="16" s="1"/>
  <c r="AF2038" i="16"/>
  <c r="AG2038" i="16"/>
  <c r="AH2038" i="16" s="1"/>
  <c r="AI2038" i="16"/>
  <c r="AJ2038" i="16"/>
  <c r="AK2038" i="16" s="1"/>
  <c r="AL2038" i="16"/>
  <c r="B2039" i="16"/>
  <c r="C2039" i="16"/>
  <c r="D2039" i="16"/>
  <c r="E2039" i="16"/>
  <c r="F2039" i="16"/>
  <c r="I2039" i="16"/>
  <c r="J2039" i="16" s="1"/>
  <c r="K2039" i="16"/>
  <c r="L2039" i="16"/>
  <c r="N2039" i="16"/>
  <c r="O2039" i="16"/>
  <c r="P2039" i="16" s="1"/>
  <c r="Q2039" i="16"/>
  <c r="R2039" i="16"/>
  <c r="S2039" i="16" s="1"/>
  <c r="T2039" i="16"/>
  <c r="U2039" i="16"/>
  <c r="V2039" i="16" s="1"/>
  <c r="W2039" i="16"/>
  <c r="X2039" i="16"/>
  <c r="Y2039" i="16" s="1"/>
  <c r="Z2039" i="16"/>
  <c r="AA2039" i="16"/>
  <c r="AB2039" i="16" s="1"/>
  <c r="AC2039" i="16"/>
  <c r="AD2039" i="16"/>
  <c r="AE2039" i="16" s="1"/>
  <c r="AF2039" i="16"/>
  <c r="AG2039" i="16"/>
  <c r="AH2039" i="16" s="1"/>
  <c r="AI2039" i="16"/>
  <c r="AJ2039" i="16"/>
  <c r="AK2039" i="16" s="1"/>
  <c r="AL2039" i="16"/>
  <c r="B2040" i="16"/>
  <c r="C2040" i="16"/>
  <c r="D2040" i="16"/>
  <c r="E2040" i="16"/>
  <c r="F2040" i="16"/>
  <c r="I2040" i="16"/>
  <c r="K2040" i="16"/>
  <c r="L2040" i="16"/>
  <c r="M2040" i="16" s="1"/>
  <c r="N2040" i="16"/>
  <c r="O2040" i="16"/>
  <c r="P2040" i="16" s="1"/>
  <c r="Q2040" i="16"/>
  <c r="R2040" i="16"/>
  <c r="S2040" i="16" s="1"/>
  <c r="T2040" i="16"/>
  <c r="U2040" i="16"/>
  <c r="V2040" i="16" s="1"/>
  <c r="W2040" i="16"/>
  <c r="X2040" i="16"/>
  <c r="Y2040" i="16" s="1"/>
  <c r="Z2040" i="16"/>
  <c r="AA2040" i="16"/>
  <c r="AB2040" i="16" s="1"/>
  <c r="AC2040" i="16"/>
  <c r="AD2040" i="16"/>
  <c r="AE2040" i="16" s="1"/>
  <c r="AF2040" i="16"/>
  <c r="AG2040" i="16"/>
  <c r="AH2040" i="16" s="1"/>
  <c r="AI2040" i="16"/>
  <c r="AJ2040" i="16"/>
  <c r="AK2040" i="16" s="1"/>
  <c r="AL2040" i="16"/>
  <c r="B2041" i="16"/>
  <c r="C2041" i="16"/>
  <c r="D2041" i="16"/>
  <c r="E2041" i="16"/>
  <c r="F2041" i="16"/>
  <c r="I2041" i="16"/>
  <c r="J2041" i="16" s="1"/>
  <c r="K2041" i="16"/>
  <c r="L2041" i="16"/>
  <c r="M2041" i="16" s="1"/>
  <c r="N2041" i="16"/>
  <c r="O2041" i="16"/>
  <c r="P2041" i="16" s="1"/>
  <c r="Q2041" i="16"/>
  <c r="R2041" i="16"/>
  <c r="S2041" i="16" s="1"/>
  <c r="T2041" i="16"/>
  <c r="U2041" i="16"/>
  <c r="V2041" i="16" s="1"/>
  <c r="W2041" i="16"/>
  <c r="X2041" i="16"/>
  <c r="Y2041" i="16" s="1"/>
  <c r="Z2041" i="16"/>
  <c r="AA2041" i="16"/>
  <c r="AB2041" i="16" s="1"/>
  <c r="AC2041" i="16"/>
  <c r="AD2041" i="16"/>
  <c r="AE2041" i="16" s="1"/>
  <c r="AF2041" i="16"/>
  <c r="AG2041" i="16"/>
  <c r="AH2041" i="16" s="1"/>
  <c r="AI2041" i="16"/>
  <c r="AJ2041" i="16"/>
  <c r="AK2041" i="16" s="1"/>
  <c r="AL2041" i="16"/>
  <c r="B2042" i="16"/>
  <c r="C2042" i="16"/>
  <c r="D2042" i="16"/>
  <c r="E2042" i="16"/>
  <c r="F2042" i="16"/>
  <c r="I2042" i="16"/>
  <c r="K2042" i="16"/>
  <c r="L2042" i="16"/>
  <c r="M2042" i="16" s="1"/>
  <c r="N2042" i="16"/>
  <c r="O2042" i="16"/>
  <c r="P2042" i="16" s="1"/>
  <c r="Q2042" i="16"/>
  <c r="R2042" i="16"/>
  <c r="S2042" i="16" s="1"/>
  <c r="T2042" i="16"/>
  <c r="U2042" i="16"/>
  <c r="V2042" i="16" s="1"/>
  <c r="W2042" i="16"/>
  <c r="X2042" i="16"/>
  <c r="Y2042" i="16" s="1"/>
  <c r="Z2042" i="16"/>
  <c r="AA2042" i="16"/>
  <c r="AB2042" i="16" s="1"/>
  <c r="AC2042" i="16"/>
  <c r="AD2042" i="16"/>
  <c r="AE2042" i="16" s="1"/>
  <c r="AF2042" i="16"/>
  <c r="AG2042" i="16"/>
  <c r="AH2042" i="16" s="1"/>
  <c r="AI2042" i="16"/>
  <c r="AJ2042" i="16"/>
  <c r="AK2042" i="16" s="1"/>
  <c r="AL2042" i="16"/>
  <c r="B2043" i="16"/>
  <c r="C2043" i="16"/>
  <c r="D2043" i="16"/>
  <c r="E2043" i="16"/>
  <c r="F2043" i="16"/>
  <c r="I2043" i="16"/>
  <c r="J2043" i="16" s="1"/>
  <c r="K2043" i="16"/>
  <c r="L2043" i="16"/>
  <c r="N2043" i="16"/>
  <c r="O2043" i="16"/>
  <c r="P2043" i="16" s="1"/>
  <c r="Q2043" i="16"/>
  <c r="R2043" i="16"/>
  <c r="S2043" i="16" s="1"/>
  <c r="T2043" i="16"/>
  <c r="U2043" i="16"/>
  <c r="V2043" i="16" s="1"/>
  <c r="W2043" i="16"/>
  <c r="X2043" i="16"/>
  <c r="Y2043" i="16" s="1"/>
  <c r="Z2043" i="16"/>
  <c r="AA2043" i="16"/>
  <c r="AB2043" i="16" s="1"/>
  <c r="AC2043" i="16"/>
  <c r="AD2043" i="16"/>
  <c r="AE2043" i="16" s="1"/>
  <c r="AF2043" i="16"/>
  <c r="AG2043" i="16"/>
  <c r="AH2043" i="16" s="1"/>
  <c r="AI2043" i="16"/>
  <c r="AJ2043" i="16"/>
  <c r="AK2043" i="16" s="1"/>
  <c r="AL2043" i="16"/>
  <c r="B2044" i="16"/>
  <c r="C2044" i="16"/>
  <c r="D2044" i="16"/>
  <c r="E2044" i="16"/>
  <c r="F2044" i="16"/>
  <c r="I2044" i="16"/>
  <c r="K2044" i="16"/>
  <c r="L2044" i="16"/>
  <c r="M2044" i="16" s="1"/>
  <c r="N2044" i="16"/>
  <c r="O2044" i="16"/>
  <c r="P2044" i="16" s="1"/>
  <c r="Q2044" i="16"/>
  <c r="R2044" i="16"/>
  <c r="S2044" i="16" s="1"/>
  <c r="T2044" i="16"/>
  <c r="U2044" i="16"/>
  <c r="V2044" i="16" s="1"/>
  <c r="W2044" i="16"/>
  <c r="X2044" i="16"/>
  <c r="Y2044" i="16" s="1"/>
  <c r="Z2044" i="16"/>
  <c r="AA2044" i="16"/>
  <c r="AB2044" i="16" s="1"/>
  <c r="AC2044" i="16"/>
  <c r="AD2044" i="16"/>
  <c r="AE2044" i="16" s="1"/>
  <c r="AF2044" i="16"/>
  <c r="AG2044" i="16"/>
  <c r="AH2044" i="16" s="1"/>
  <c r="AI2044" i="16"/>
  <c r="AJ2044" i="16"/>
  <c r="AK2044" i="16" s="1"/>
  <c r="AL2044" i="16"/>
  <c r="B2045" i="16"/>
  <c r="C2045" i="16"/>
  <c r="D2045" i="16"/>
  <c r="E2045" i="16"/>
  <c r="F2045" i="16"/>
  <c r="I2045" i="16"/>
  <c r="J2045" i="16" s="1"/>
  <c r="K2045" i="16"/>
  <c r="L2045" i="16"/>
  <c r="M2045" i="16" s="1"/>
  <c r="N2045" i="16"/>
  <c r="O2045" i="16"/>
  <c r="P2045" i="16" s="1"/>
  <c r="Q2045" i="16"/>
  <c r="R2045" i="16"/>
  <c r="S2045" i="16" s="1"/>
  <c r="T2045" i="16"/>
  <c r="U2045" i="16"/>
  <c r="V2045" i="16" s="1"/>
  <c r="W2045" i="16"/>
  <c r="X2045" i="16"/>
  <c r="Y2045" i="16" s="1"/>
  <c r="Z2045" i="16"/>
  <c r="AA2045" i="16"/>
  <c r="AB2045" i="16" s="1"/>
  <c r="AC2045" i="16"/>
  <c r="AD2045" i="16"/>
  <c r="AE2045" i="16" s="1"/>
  <c r="AF2045" i="16"/>
  <c r="AG2045" i="16"/>
  <c r="AH2045" i="16" s="1"/>
  <c r="AI2045" i="16"/>
  <c r="AJ2045" i="16"/>
  <c r="AK2045" i="16" s="1"/>
  <c r="AL2045" i="16"/>
  <c r="B2046" i="16"/>
  <c r="C2046" i="16"/>
  <c r="D2046" i="16"/>
  <c r="E2046" i="16"/>
  <c r="F2046" i="16"/>
  <c r="I2046" i="16"/>
  <c r="K2046" i="16"/>
  <c r="L2046" i="16"/>
  <c r="M2046" i="16" s="1"/>
  <c r="N2046" i="16"/>
  <c r="O2046" i="16"/>
  <c r="P2046" i="16" s="1"/>
  <c r="Q2046" i="16"/>
  <c r="R2046" i="16"/>
  <c r="S2046" i="16" s="1"/>
  <c r="T2046" i="16"/>
  <c r="U2046" i="16"/>
  <c r="V2046" i="16" s="1"/>
  <c r="W2046" i="16"/>
  <c r="X2046" i="16"/>
  <c r="Y2046" i="16" s="1"/>
  <c r="Z2046" i="16"/>
  <c r="AA2046" i="16"/>
  <c r="AB2046" i="16" s="1"/>
  <c r="AC2046" i="16"/>
  <c r="AD2046" i="16"/>
  <c r="AE2046" i="16" s="1"/>
  <c r="AF2046" i="16"/>
  <c r="AG2046" i="16"/>
  <c r="AH2046" i="16" s="1"/>
  <c r="AI2046" i="16"/>
  <c r="AJ2046" i="16"/>
  <c r="AK2046" i="16" s="1"/>
  <c r="AL2046" i="16"/>
  <c r="B2047" i="16"/>
  <c r="C2047" i="16"/>
  <c r="D2047" i="16"/>
  <c r="E2047" i="16"/>
  <c r="F2047" i="16"/>
  <c r="I2047" i="16"/>
  <c r="J2047" i="16" s="1"/>
  <c r="K2047" i="16"/>
  <c r="L2047" i="16"/>
  <c r="N2047" i="16"/>
  <c r="O2047" i="16"/>
  <c r="P2047" i="16" s="1"/>
  <c r="Q2047" i="16"/>
  <c r="R2047" i="16"/>
  <c r="S2047" i="16" s="1"/>
  <c r="T2047" i="16"/>
  <c r="U2047" i="16"/>
  <c r="V2047" i="16" s="1"/>
  <c r="W2047" i="16"/>
  <c r="X2047" i="16"/>
  <c r="Y2047" i="16" s="1"/>
  <c r="Z2047" i="16"/>
  <c r="AA2047" i="16"/>
  <c r="AB2047" i="16" s="1"/>
  <c r="AC2047" i="16"/>
  <c r="AD2047" i="16"/>
  <c r="AE2047" i="16" s="1"/>
  <c r="AF2047" i="16"/>
  <c r="AG2047" i="16"/>
  <c r="AH2047" i="16" s="1"/>
  <c r="AI2047" i="16"/>
  <c r="AJ2047" i="16"/>
  <c r="AK2047" i="16" s="1"/>
  <c r="AL2047" i="16"/>
  <c r="B2048" i="16"/>
  <c r="C2048" i="16"/>
  <c r="D2048" i="16"/>
  <c r="E2048" i="16"/>
  <c r="F2048" i="16"/>
  <c r="I2048" i="16"/>
  <c r="K2048" i="16"/>
  <c r="L2048" i="16"/>
  <c r="M2048" i="16" s="1"/>
  <c r="N2048" i="16"/>
  <c r="O2048" i="16"/>
  <c r="P2048" i="16" s="1"/>
  <c r="Q2048" i="16"/>
  <c r="R2048" i="16"/>
  <c r="S2048" i="16" s="1"/>
  <c r="T2048" i="16"/>
  <c r="U2048" i="16"/>
  <c r="V2048" i="16" s="1"/>
  <c r="W2048" i="16"/>
  <c r="X2048" i="16"/>
  <c r="Y2048" i="16" s="1"/>
  <c r="Z2048" i="16"/>
  <c r="AA2048" i="16"/>
  <c r="AB2048" i="16" s="1"/>
  <c r="AC2048" i="16"/>
  <c r="AD2048" i="16"/>
  <c r="AE2048" i="16" s="1"/>
  <c r="AF2048" i="16"/>
  <c r="AG2048" i="16"/>
  <c r="AH2048" i="16" s="1"/>
  <c r="AI2048" i="16"/>
  <c r="AJ2048" i="16"/>
  <c r="AK2048" i="16" s="1"/>
  <c r="AL2048" i="16"/>
  <c r="B2049" i="16"/>
  <c r="C2049" i="16"/>
  <c r="D2049" i="16"/>
  <c r="E2049" i="16"/>
  <c r="F2049" i="16"/>
  <c r="I2049" i="16"/>
  <c r="J2049" i="16" s="1"/>
  <c r="K2049" i="16"/>
  <c r="L2049" i="16"/>
  <c r="M2049" i="16" s="1"/>
  <c r="N2049" i="16"/>
  <c r="O2049" i="16"/>
  <c r="P2049" i="16" s="1"/>
  <c r="Q2049" i="16"/>
  <c r="R2049" i="16"/>
  <c r="S2049" i="16" s="1"/>
  <c r="T2049" i="16"/>
  <c r="U2049" i="16"/>
  <c r="V2049" i="16" s="1"/>
  <c r="W2049" i="16"/>
  <c r="X2049" i="16"/>
  <c r="Y2049" i="16" s="1"/>
  <c r="Z2049" i="16"/>
  <c r="AA2049" i="16"/>
  <c r="AB2049" i="16" s="1"/>
  <c r="AC2049" i="16"/>
  <c r="AD2049" i="16"/>
  <c r="AE2049" i="16" s="1"/>
  <c r="AF2049" i="16"/>
  <c r="AG2049" i="16"/>
  <c r="AH2049" i="16" s="1"/>
  <c r="AI2049" i="16"/>
  <c r="AJ2049" i="16"/>
  <c r="AK2049" i="16" s="1"/>
  <c r="AL2049" i="16"/>
  <c r="B2050" i="16"/>
  <c r="C2050" i="16"/>
  <c r="D2050" i="16"/>
  <c r="E2050" i="16"/>
  <c r="F2050" i="16"/>
  <c r="I2050" i="16"/>
  <c r="K2050" i="16"/>
  <c r="L2050" i="16"/>
  <c r="M2050" i="16" s="1"/>
  <c r="N2050" i="16"/>
  <c r="O2050" i="16"/>
  <c r="P2050" i="16" s="1"/>
  <c r="Q2050" i="16"/>
  <c r="R2050" i="16"/>
  <c r="S2050" i="16" s="1"/>
  <c r="T2050" i="16"/>
  <c r="U2050" i="16"/>
  <c r="V2050" i="16" s="1"/>
  <c r="W2050" i="16"/>
  <c r="X2050" i="16"/>
  <c r="Y2050" i="16" s="1"/>
  <c r="Z2050" i="16"/>
  <c r="AA2050" i="16"/>
  <c r="AB2050" i="16" s="1"/>
  <c r="AC2050" i="16"/>
  <c r="AD2050" i="16"/>
  <c r="AE2050" i="16" s="1"/>
  <c r="AF2050" i="16"/>
  <c r="AG2050" i="16"/>
  <c r="AH2050" i="16" s="1"/>
  <c r="AI2050" i="16"/>
  <c r="AJ2050" i="16"/>
  <c r="AK2050" i="16" s="1"/>
  <c r="AL2050" i="16"/>
  <c r="B2051" i="16"/>
  <c r="C2051" i="16"/>
  <c r="D2051" i="16"/>
  <c r="E2051" i="16"/>
  <c r="F2051" i="16"/>
  <c r="I2051" i="16"/>
  <c r="J2051" i="16" s="1"/>
  <c r="K2051" i="16"/>
  <c r="L2051" i="16"/>
  <c r="N2051" i="16"/>
  <c r="O2051" i="16"/>
  <c r="P2051" i="16" s="1"/>
  <c r="Q2051" i="16"/>
  <c r="R2051" i="16"/>
  <c r="S2051" i="16" s="1"/>
  <c r="T2051" i="16"/>
  <c r="U2051" i="16"/>
  <c r="V2051" i="16" s="1"/>
  <c r="W2051" i="16"/>
  <c r="X2051" i="16"/>
  <c r="Y2051" i="16" s="1"/>
  <c r="Z2051" i="16"/>
  <c r="AA2051" i="16"/>
  <c r="AB2051" i="16" s="1"/>
  <c r="AC2051" i="16"/>
  <c r="AD2051" i="16"/>
  <c r="AE2051" i="16" s="1"/>
  <c r="AF2051" i="16"/>
  <c r="AG2051" i="16"/>
  <c r="AH2051" i="16" s="1"/>
  <c r="AI2051" i="16"/>
  <c r="AJ2051" i="16"/>
  <c r="AK2051" i="16" s="1"/>
  <c r="AL2051" i="16"/>
  <c r="B2052" i="16"/>
  <c r="C2052" i="16"/>
  <c r="D2052" i="16"/>
  <c r="E2052" i="16"/>
  <c r="F2052" i="16"/>
  <c r="I2052" i="16"/>
  <c r="K2052" i="16"/>
  <c r="L2052" i="16"/>
  <c r="M2052" i="16" s="1"/>
  <c r="N2052" i="16"/>
  <c r="O2052" i="16"/>
  <c r="P2052" i="16" s="1"/>
  <c r="Q2052" i="16"/>
  <c r="R2052" i="16"/>
  <c r="S2052" i="16" s="1"/>
  <c r="T2052" i="16"/>
  <c r="U2052" i="16"/>
  <c r="V2052" i="16" s="1"/>
  <c r="W2052" i="16"/>
  <c r="X2052" i="16"/>
  <c r="Y2052" i="16" s="1"/>
  <c r="Z2052" i="16"/>
  <c r="AA2052" i="16"/>
  <c r="AB2052" i="16" s="1"/>
  <c r="AC2052" i="16"/>
  <c r="AD2052" i="16"/>
  <c r="AE2052" i="16" s="1"/>
  <c r="AF2052" i="16"/>
  <c r="AG2052" i="16"/>
  <c r="AH2052" i="16" s="1"/>
  <c r="AI2052" i="16"/>
  <c r="AJ2052" i="16"/>
  <c r="AK2052" i="16" s="1"/>
  <c r="AL2052" i="16"/>
  <c r="B2053" i="16"/>
  <c r="C2053" i="16"/>
  <c r="D2053" i="16"/>
  <c r="E2053" i="16"/>
  <c r="F2053" i="16"/>
  <c r="I2053" i="16"/>
  <c r="J2053" i="16" s="1"/>
  <c r="K2053" i="16"/>
  <c r="L2053" i="16"/>
  <c r="M2053" i="16" s="1"/>
  <c r="N2053" i="16"/>
  <c r="O2053" i="16"/>
  <c r="P2053" i="16" s="1"/>
  <c r="Q2053" i="16"/>
  <c r="R2053" i="16"/>
  <c r="S2053" i="16" s="1"/>
  <c r="T2053" i="16"/>
  <c r="U2053" i="16"/>
  <c r="V2053" i="16" s="1"/>
  <c r="W2053" i="16"/>
  <c r="X2053" i="16"/>
  <c r="Y2053" i="16" s="1"/>
  <c r="Z2053" i="16"/>
  <c r="AA2053" i="16"/>
  <c r="AB2053" i="16" s="1"/>
  <c r="AC2053" i="16"/>
  <c r="AD2053" i="16"/>
  <c r="AE2053" i="16" s="1"/>
  <c r="AF2053" i="16"/>
  <c r="AG2053" i="16"/>
  <c r="AH2053" i="16" s="1"/>
  <c r="AI2053" i="16"/>
  <c r="AJ2053" i="16"/>
  <c r="AK2053" i="16" s="1"/>
  <c r="AL2053" i="16"/>
  <c r="B2054" i="16"/>
  <c r="C2054" i="16"/>
  <c r="D2054" i="16"/>
  <c r="E2054" i="16"/>
  <c r="F2054" i="16"/>
  <c r="I2054" i="16"/>
  <c r="K2054" i="16"/>
  <c r="L2054" i="16"/>
  <c r="M2054" i="16" s="1"/>
  <c r="N2054" i="16"/>
  <c r="O2054" i="16"/>
  <c r="P2054" i="16" s="1"/>
  <c r="Q2054" i="16"/>
  <c r="R2054" i="16"/>
  <c r="S2054" i="16" s="1"/>
  <c r="T2054" i="16"/>
  <c r="U2054" i="16"/>
  <c r="V2054" i="16" s="1"/>
  <c r="W2054" i="16"/>
  <c r="X2054" i="16"/>
  <c r="Y2054" i="16" s="1"/>
  <c r="Z2054" i="16"/>
  <c r="AA2054" i="16"/>
  <c r="AB2054" i="16" s="1"/>
  <c r="AC2054" i="16"/>
  <c r="AD2054" i="16"/>
  <c r="AE2054" i="16" s="1"/>
  <c r="AF2054" i="16"/>
  <c r="AG2054" i="16"/>
  <c r="AH2054" i="16" s="1"/>
  <c r="AI2054" i="16"/>
  <c r="AJ2054" i="16"/>
  <c r="AK2054" i="16" s="1"/>
  <c r="AL2054" i="16"/>
  <c r="B2055" i="16"/>
  <c r="C2055" i="16"/>
  <c r="D2055" i="16"/>
  <c r="E2055" i="16"/>
  <c r="F2055" i="16"/>
  <c r="I2055" i="16"/>
  <c r="J2055" i="16" s="1"/>
  <c r="K2055" i="16"/>
  <c r="L2055" i="16"/>
  <c r="N2055" i="16"/>
  <c r="O2055" i="16"/>
  <c r="P2055" i="16" s="1"/>
  <c r="Q2055" i="16"/>
  <c r="R2055" i="16"/>
  <c r="S2055" i="16" s="1"/>
  <c r="T2055" i="16"/>
  <c r="U2055" i="16"/>
  <c r="V2055" i="16" s="1"/>
  <c r="W2055" i="16"/>
  <c r="X2055" i="16"/>
  <c r="Y2055" i="16" s="1"/>
  <c r="Z2055" i="16"/>
  <c r="AA2055" i="16"/>
  <c r="AB2055" i="16" s="1"/>
  <c r="AC2055" i="16"/>
  <c r="AD2055" i="16"/>
  <c r="AE2055" i="16" s="1"/>
  <c r="AF2055" i="16"/>
  <c r="AG2055" i="16"/>
  <c r="AH2055" i="16" s="1"/>
  <c r="AI2055" i="16"/>
  <c r="AJ2055" i="16"/>
  <c r="AK2055" i="16" s="1"/>
  <c r="AL2055" i="16"/>
  <c r="B2056" i="16"/>
  <c r="C2056" i="16"/>
  <c r="D2056" i="16"/>
  <c r="E2056" i="16"/>
  <c r="F2056" i="16"/>
  <c r="I2056" i="16"/>
  <c r="K2056" i="16"/>
  <c r="L2056" i="16"/>
  <c r="M2056" i="16" s="1"/>
  <c r="N2056" i="16"/>
  <c r="O2056" i="16"/>
  <c r="P2056" i="16" s="1"/>
  <c r="Q2056" i="16"/>
  <c r="R2056" i="16"/>
  <c r="S2056" i="16" s="1"/>
  <c r="T2056" i="16"/>
  <c r="U2056" i="16"/>
  <c r="V2056" i="16" s="1"/>
  <c r="W2056" i="16"/>
  <c r="X2056" i="16"/>
  <c r="Y2056" i="16" s="1"/>
  <c r="Z2056" i="16"/>
  <c r="AA2056" i="16"/>
  <c r="AB2056" i="16" s="1"/>
  <c r="AC2056" i="16"/>
  <c r="AD2056" i="16"/>
  <c r="AE2056" i="16" s="1"/>
  <c r="AF2056" i="16"/>
  <c r="AG2056" i="16"/>
  <c r="AH2056" i="16" s="1"/>
  <c r="AI2056" i="16"/>
  <c r="AJ2056" i="16"/>
  <c r="AK2056" i="16" s="1"/>
  <c r="AL2056" i="16"/>
  <c r="B2057" i="16"/>
  <c r="C2057" i="16"/>
  <c r="D2057" i="16"/>
  <c r="E2057" i="16"/>
  <c r="F2057" i="16"/>
  <c r="I2057" i="16"/>
  <c r="J2057" i="16" s="1"/>
  <c r="K2057" i="16"/>
  <c r="L2057" i="16"/>
  <c r="M2057" i="16" s="1"/>
  <c r="N2057" i="16"/>
  <c r="O2057" i="16"/>
  <c r="P2057" i="16" s="1"/>
  <c r="Q2057" i="16"/>
  <c r="R2057" i="16"/>
  <c r="S2057" i="16" s="1"/>
  <c r="T2057" i="16"/>
  <c r="U2057" i="16"/>
  <c r="V2057" i="16" s="1"/>
  <c r="W2057" i="16"/>
  <c r="X2057" i="16"/>
  <c r="Y2057" i="16" s="1"/>
  <c r="Z2057" i="16"/>
  <c r="AA2057" i="16"/>
  <c r="AB2057" i="16" s="1"/>
  <c r="AC2057" i="16"/>
  <c r="AD2057" i="16"/>
  <c r="AE2057" i="16" s="1"/>
  <c r="AF2057" i="16"/>
  <c r="AG2057" i="16"/>
  <c r="AH2057" i="16" s="1"/>
  <c r="AI2057" i="16"/>
  <c r="AJ2057" i="16"/>
  <c r="AK2057" i="16" s="1"/>
  <c r="AL2057" i="16"/>
  <c r="B2058" i="16"/>
  <c r="C2058" i="16"/>
  <c r="D2058" i="16"/>
  <c r="E2058" i="16"/>
  <c r="F2058" i="16"/>
  <c r="I2058" i="16"/>
  <c r="K2058" i="16"/>
  <c r="L2058" i="16"/>
  <c r="M2058" i="16" s="1"/>
  <c r="N2058" i="16"/>
  <c r="O2058" i="16"/>
  <c r="P2058" i="16" s="1"/>
  <c r="Q2058" i="16"/>
  <c r="R2058" i="16"/>
  <c r="S2058" i="16" s="1"/>
  <c r="T2058" i="16"/>
  <c r="U2058" i="16"/>
  <c r="V2058" i="16" s="1"/>
  <c r="W2058" i="16"/>
  <c r="X2058" i="16"/>
  <c r="Y2058" i="16" s="1"/>
  <c r="Z2058" i="16"/>
  <c r="AA2058" i="16"/>
  <c r="AB2058" i="16" s="1"/>
  <c r="AC2058" i="16"/>
  <c r="AD2058" i="16"/>
  <c r="AE2058" i="16" s="1"/>
  <c r="AF2058" i="16"/>
  <c r="AG2058" i="16"/>
  <c r="AH2058" i="16" s="1"/>
  <c r="AI2058" i="16"/>
  <c r="AJ2058" i="16"/>
  <c r="AK2058" i="16" s="1"/>
  <c r="AL2058" i="16"/>
  <c r="B2059" i="16"/>
  <c r="C2059" i="16"/>
  <c r="D2059" i="16"/>
  <c r="E2059" i="16"/>
  <c r="F2059" i="16"/>
  <c r="I2059" i="16"/>
  <c r="J2059" i="16" s="1"/>
  <c r="K2059" i="16"/>
  <c r="L2059" i="16"/>
  <c r="N2059" i="16"/>
  <c r="O2059" i="16"/>
  <c r="P2059" i="16" s="1"/>
  <c r="Q2059" i="16"/>
  <c r="R2059" i="16"/>
  <c r="S2059" i="16" s="1"/>
  <c r="T2059" i="16"/>
  <c r="U2059" i="16"/>
  <c r="V2059" i="16" s="1"/>
  <c r="W2059" i="16"/>
  <c r="X2059" i="16"/>
  <c r="Y2059" i="16" s="1"/>
  <c r="Z2059" i="16"/>
  <c r="AA2059" i="16"/>
  <c r="AB2059" i="16" s="1"/>
  <c r="AC2059" i="16"/>
  <c r="AD2059" i="16"/>
  <c r="AE2059" i="16" s="1"/>
  <c r="AF2059" i="16"/>
  <c r="AG2059" i="16"/>
  <c r="AH2059" i="16" s="1"/>
  <c r="AI2059" i="16"/>
  <c r="AJ2059" i="16"/>
  <c r="AK2059" i="16" s="1"/>
  <c r="AL2059" i="16"/>
  <c r="B2060" i="16"/>
  <c r="C2060" i="16"/>
  <c r="D2060" i="16"/>
  <c r="E2060" i="16"/>
  <c r="F2060" i="16"/>
  <c r="I2060" i="16"/>
  <c r="K2060" i="16"/>
  <c r="L2060" i="16"/>
  <c r="M2060" i="16" s="1"/>
  <c r="N2060" i="16"/>
  <c r="O2060" i="16"/>
  <c r="P2060" i="16" s="1"/>
  <c r="Q2060" i="16"/>
  <c r="R2060" i="16"/>
  <c r="S2060" i="16" s="1"/>
  <c r="T2060" i="16"/>
  <c r="U2060" i="16"/>
  <c r="V2060" i="16" s="1"/>
  <c r="W2060" i="16"/>
  <c r="X2060" i="16"/>
  <c r="Y2060" i="16" s="1"/>
  <c r="Z2060" i="16"/>
  <c r="AA2060" i="16"/>
  <c r="AB2060" i="16" s="1"/>
  <c r="AC2060" i="16"/>
  <c r="AD2060" i="16"/>
  <c r="AE2060" i="16" s="1"/>
  <c r="AF2060" i="16"/>
  <c r="AG2060" i="16"/>
  <c r="AH2060" i="16" s="1"/>
  <c r="AI2060" i="16"/>
  <c r="AJ2060" i="16"/>
  <c r="AK2060" i="16" s="1"/>
  <c r="AL2060" i="16"/>
  <c r="B2061" i="16"/>
  <c r="C2061" i="16"/>
  <c r="D2061" i="16"/>
  <c r="E2061" i="16"/>
  <c r="F2061" i="16"/>
  <c r="I2061" i="16"/>
  <c r="J2061" i="16" s="1"/>
  <c r="K2061" i="16"/>
  <c r="L2061" i="16"/>
  <c r="M2061" i="16" s="1"/>
  <c r="N2061" i="16"/>
  <c r="O2061" i="16"/>
  <c r="P2061" i="16" s="1"/>
  <c r="Q2061" i="16"/>
  <c r="R2061" i="16"/>
  <c r="S2061" i="16" s="1"/>
  <c r="T2061" i="16"/>
  <c r="U2061" i="16"/>
  <c r="V2061" i="16" s="1"/>
  <c r="W2061" i="16"/>
  <c r="X2061" i="16"/>
  <c r="Y2061" i="16" s="1"/>
  <c r="Z2061" i="16"/>
  <c r="AA2061" i="16"/>
  <c r="AB2061" i="16" s="1"/>
  <c r="AC2061" i="16"/>
  <c r="AD2061" i="16"/>
  <c r="AE2061" i="16" s="1"/>
  <c r="AF2061" i="16"/>
  <c r="AG2061" i="16"/>
  <c r="AH2061" i="16" s="1"/>
  <c r="AI2061" i="16"/>
  <c r="AJ2061" i="16"/>
  <c r="AK2061" i="16" s="1"/>
  <c r="AL2061" i="16"/>
  <c r="B2062" i="16"/>
  <c r="C2062" i="16"/>
  <c r="D2062" i="16"/>
  <c r="E2062" i="16"/>
  <c r="F2062" i="16"/>
  <c r="I2062" i="16"/>
  <c r="K2062" i="16"/>
  <c r="L2062" i="16"/>
  <c r="M2062" i="16" s="1"/>
  <c r="N2062" i="16"/>
  <c r="O2062" i="16"/>
  <c r="P2062" i="16" s="1"/>
  <c r="Q2062" i="16"/>
  <c r="R2062" i="16"/>
  <c r="S2062" i="16" s="1"/>
  <c r="T2062" i="16"/>
  <c r="U2062" i="16"/>
  <c r="V2062" i="16" s="1"/>
  <c r="W2062" i="16"/>
  <c r="X2062" i="16"/>
  <c r="Y2062" i="16" s="1"/>
  <c r="Z2062" i="16"/>
  <c r="AA2062" i="16"/>
  <c r="AB2062" i="16" s="1"/>
  <c r="AC2062" i="16"/>
  <c r="AD2062" i="16"/>
  <c r="AE2062" i="16" s="1"/>
  <c r="AF2062" i="16"/>
  <c r="AG2062" i="16"/>
  <c r="AH2062" i="16" s="1"/>
  <c r="AI2062" i="16"/>
  <c r="AJ2062" i="16"/>
  <c r="AK2062" i="16" s="1"/>
  <c r="AL2062" i="16"/>
  <c r="B2063" i="16"/>
  <c r="C2063" i="16"/>
  <c r="D2063" i="16"/>
  <c r="E2063" i="16"/>
  <c r="F2063" i="16"/>
  <c r="I2063" i="16"/>
  <c r="J2063" i="16" s="1"/>
  <c r="K2063" i="16"/>
  <c r="L2063" i="16"/>
  <c r="N2063" i="16"/>
  <c r="O2063" i="16"/>
  <c r="P2063" i="16" s="1"/>
  <c r="Q2063" i="16"/>
  <c r="R2063" i="16"/>
  <c r="S2063" i="16" s="1"/>
  <c r="T2063" i="16"/>
  <c r="U2063" i="16"/>
  <c r="V2063" i="16" s="1"/>
  <c r="W2063" i="16"/>
  <c r="X2063" i="16"/>
  <c r="Y2063" i="16" s="1"/>
  <c r="Z2063" i="16"/>
  <c r="AA2063" i="16"/>
  <c r="AB2063" i="16" s="1"/>
  <c r="AC2063" i="16"/>
  <c r="AD2063" i="16"/>
  <c r="AE2063" i="16" s="1"/>
  <c r="AF2063" i="16"/>
  <c r="AG2063" i="16"/>
  <c r="AH2063" i="16" s="1"/>
  <c r="AI2063" i="16"/>
  <c r="AJ2063" i="16"/>
  <c r="AK2063" i="16" s="1"/>
  <c r="AL2063" i="16"/>
  <c r="B2064" i="16"/>
  <c r="C2064" i="16"/>
  <c r="D2064" i="16"/>
  <c r="E2064" i="16"/>
  <c r="F2064" i="16"/>
  <c r="I2064" i="16"/>
  <c r="K2064" i="16"/>
  <c r="L2064" i="16"/>
  <c r="M2064" i="16" s="1"/>
  <c r="N2064" i="16"/>
  <c r="O2064" i="16"/>
  <c r="P2064" i="16" s="1"/>
  <c r="Q2064" i="16"/>
  <c r="R2064" i="16"/>
  <c r="S2064" i="16" s="1"/>
  <c r="T2064" i="16"/>
  <c r="U2064" i="16"/>
  <c r="V2064" i="16" s="1"/>
  <c r="W2064" i="16"/>
  <c r="X2064" i="16"/>
  <c r="Y2064" i="16" s="1"/>
  <c r="Z2064" i="16"/>
  <c r="AA2064" i="16"/>
  <c r="AB2064" i="16" s="1"/>
  <c r="AC2064" i="16"/>
  <c r="AD2064" i="16"/>
  <c r="AE2064" i="16" s="1"/>
  <c r="AF2064" i="16"/>
  <c r="AG2064" i="16"/>
  <c r="AH2064" i="16" s="1"/>
  <c r="AI2064" i="16"/>
  <c r="AJ2064" i="16"/>
  <c r="AK2064" i="16" s="1"/>
  <c r="AL2064" i="16"/>
  <c r="B2065" i="16"/>
  <c r="C2065" i="16"/>
  <c r="D2065" i="16"/>
  <c r="E2065" i="16"/>
  <c r="F2065" i="16"/>
  <c r="I2065" i="16"/>
  <c r="J2065" i="16" s="1"/>
  <c r="K2065" i="16"/>
  <c r="L2065" i="16"/>
  <c r="M2065" i="16" s="1"/>
  <c r="N2065" i="16"/>
  <c r="O2065" i="16"/>
  <c r="P2065" i="16" s="1"/>
  <c r="Q2065" i="16"/>
  <c r="R2065" i="16"/>
  <c r="S2065" i="16" s="1"/>
  <c r="T2065" i="16"/>
  <c r="U2065" i="16"/>
  <c r="V2065" i="16" s="1"/>
  <c r="W2065" i="16"/>
  <c r="X2065" i="16"/>
  <c r="Y2065" i="16" s="1"/>
  <c r="Z2065" i="16"/>
  <c r="AA2065" i="16"/>
  <c r="AB2065" i="16" s="1"/>
  <c r="AC2065" i="16"/>
  <c r="AD2065" i="16"/>
  <c r="AE2065" i="16" s="1"/>
  <c r="AF2065" i="16"/>
  <c r="AG2065" i="16"/>
  <c r="AH2065" i="16" s="1"/>
  <c r="AI2065" i="16"/>
  <c r="AJ2065" i="16"/>
  <c r="AK2065" i="16" s="1"/>
  <c r="AL2065" i="16"/>
  <c r="B2066" i="16"/>
  <c r="C2066" i="16"/>
  <c r="D2066" i="16"/>
  <c r="E2066" i="16"/>
  <c r="F2066" i="16"/>
  <c r="I2066" i="16"/>
  <c r="K2066" i="16"/>
  <c r="L2066" i="16"/>
  <c r="M2066" i="16" s="1"/>
  <c r="N2066" i="16"/>
  <c r="O2066" i="16"/>
  <c r="P2066" i="16" s="1"/>
  <c r="Q2066" i="16"/>
  <c r="R2066" i="16"/>
  <c r="S2066" i="16" s="1"/>
  <c r="T2066" i="16"/>
  <c r="U2066" i="16"/>
  <c r="V2066" i="16" s="1"/>
  <c r="W2066" i="16"/>
  <c r="X2066" i="16"/>
  <c r="Y2066" i="16" s="1"/>
  <c r="Z2066" i="16"/>
  <c r="AA2066" i="16"/>
  <c r="AB2066" i="16" s="1"/>
  <c r="AC2066" i="16"/>
  <c r="AD2066" i="16"/>
  <c r="AE2066" i="16" s="1"/>
  <c r="AF2066" i="16"/>
  <c r="AG2066" i="16"/>
  <c r="AH2066" i="16" s="1"/>
  <c r="AI2066" i="16"/>
  <c r="AJ2066" i="16"/>
  <c r="AK2066" i="16" s="1"/>
  <c r="AL2066" i="16"/>
  <c r="B2067" i="16"/>
  <c r="C2067" i="16"/>
  <c r="D2067" i="16"/>
  <c r="E2067" i="16"/>
  <c r="F2067" i="16"/>
  <c r="I2067" i="16"/>
  <c r="J2067" i="16" s="1"/>
  <c r="K2067" i="16"/>
  <c r="L2067" i="16"/>
  <c r="N2067" i="16"/>
  <c r="O2067" i="16"/>
  <c r="P2067" i="16" s="1"/>
  <c r="Q2067" i="16"/>
  <c r="R2067" i="16"/>
  <c r="S2067" i="16" s="1"/>
  <c r="T2067" i="16"/>
  <c r="U2067" i="16"/>
  <c r="V2067" i="16" s="1"/>
  <c r="W2067" i="16"/>
  <c r="X2067" i="16"/>
  <c r="Y2067" i="16" s="1"/>
  <c r="Z2067" i="16"/>
  <c r="AA2067" i="16"/>
  <c r="AB2067" i="16" s="1"/>
  <c r="AC2067" i="16"/>
  <c r="AD2067" i="16"/>
  <c r="AE2067" i="16" s="1"/>
  <c r="AF2067" i="16"/>
  <c r="AG2067" i="16"/>
  <c r="AH2067" i="16" s="1"/>
  <c r="AI2067" i="16"/>
  <c r="AJ2067" i="16"/>
  <c r="AK2067" i="16" s="1"/>
  <c r="AL2067" i="16"/>
  <c r="B2068" i="16"/>
  <c r="C2068" i="16"/>
  <c r="D2068" i="16"/>
  <c r="E2068" i="16"/>
  <c r="F2068" i="16"/>
  <c r="I2068" i="16"/>
  <c r="K2068" i="16"/>
  <c r="L2068" i="16"/>
  <c r="M2068" i="16" s="1"/>
  <c r="N2068" i="16"/>
  <c r="O2068" i="16"/>
  <c r="P2068" i="16" s="1"/>
  <c r="Q2068" i="16"/>
  <c r="R2068" i="16"/>
  <c r="S2068" i="16" s="1"/>
  <c r="T2068" i="16"/>
  <c r="U2068" i="16"/>
  <c r="V2068" i="16" s="1"/>
  <c r="W2068" i="16"/>
  <c r="X2068" i="16"/>
  <c r="Y2068" i="16" s="1"/>
  <c r="Z2068" i="16"/>
  <c r="AA2068" i="16"/>
  <c r="AB2068" i="16" s="1"/>
  <c r="AC2068" i="16"/>
  <c r="AD2068" i="16"/>
  <c r="AE2068" i="16" s="1"/>
  <c r="AF2068" i="16"/>
  <c r="AG2068" i="16"/>
  <c r="AH2068" i="16" s="1"/>
  <c r="AI2068" i="16"/>
  <c r="AJ2068" i="16"/>
  <c r="AK2068" i="16" s="1"/>
  <c r="AL2068" i="16"/>
  <c r="B2069" i="16"/>
  <c r="C2069" i="16"/>
  <c r="D2069" i="16"/>
  <c r="E2069" i="16"/>
  <c r="F2069" i="16"/>
  <c r="I2069" i="16"/>
  <c r="J2069" i="16" s="1"/>
  <c r="K2069" i="16"/>
  <c r="L2069" i="16"/>
  <c r="M2069" i="16" s="1"/>
  <c r="N2069" i="16"/>
  <c r="O2069" i="16"/>
  <c r="P2069" i="16" s="1"/>
  <c r="Q2069" i="16"/>
  <c r="R2069" i="16"/>
  <c r="S2069" i="16" s="1"/>
  <c r="T2069" i="16"/>
  <c r="U2069" i="16"/>
  <c r="V2069" i="16" s="1"/>
  <c r="W2069" i="16"/>
  <c r="X2069" i="16"/>
  <c r="Y2069" i="16" s="1"/>
  <c r="Z2069" i="16"/>
  <c r="AA2069" i="16"/>
  <c r="AB2069" i="16" s="1"/>
  <c r="AC2069" i="16"/>
  <c r="AD2069" i="16"/>
  <c r="AE2069" i="16" s="1"/>
  <c r="AF2069" i="16"/>
  <c r="AG2069" i="16"/>
  <c r="AH2069" i="16" s="1"/>
  <c r="AI2069" i="16"/>
  <c r="AJ2069" i="16"/>
  <c r="AK2069" i="16" s="1"/>
  <c r="AL2069" i="16"/>
  <c r="B2070" i="16"/>
  <c r="C2070" i="16"/>
  <c r="D2070" i="16"/>
  <c r="E2070" i="16"/>
  <c r="F2070" i="16"/>
  <c r="I2070" i="16"/>
  <c r="K2070" i="16"/>
  <c r="L2070" i="16"/>
  <c r="M2070" i="16" s="1"/>
  <c r="N2070" i="16"/>
  <c r="O2070" i="16"/>
  <c r="P2070" i="16" s="1"/>
  <c r="Q2070" i="16"/>
  <c r="R2070" i="16"/>
  <c r="S2070" i="16" s="1"/>
  <c r="T2070" i="16"/>
  <c r="U2070" i="16"/>
  <c r="V2070" i="16" s="1"/>
  <c r="W2070" i="16"/>
  <c r="X2070" i="16"/>
  <c r="Y2070" i="16" s="1"/>
  <c r="Z2070" i="16"/>
  <c r="AA2070" i="16"/>
  <c r="AB2070" i="16" s="1"/>
  <c r="AC2070" i="16"/>
  <c r="AD2070" i="16"/>
  <c r="AE2070" i="16" s="1"/>
  <c r="AF2070" i="16"/>
  <c r="AG2070" i="16"/>
  <c r="AH2070" i="16" s="1"/>
  <c r="AI2070" i="16"/>
  <c r="AJ2070" i="16"/>
  <c r="AK2070" i="16" s="1"/>
  <c r="AL2070" i="16"/>
  <c r="B2071" i="16"/>
  <c r="C2071" i="16"/>
  <c r="D2071" i="16"/>
  <c r="E2071" i="16"/>
  <c r="F2071" i="16"/>
  <c r="I2071" i="16"/>
  <c r="J2071" i="16" s="1"/>
  <c r="K2071" i="16"/>
  <c r="L2071" i="16"/>
  <c r="N2071" i="16"/>
  <c r="O2071" i="16"/>
  <c r="P2071" i="16" s="1"/>
  <c r="Q2071" i="16"/>
  <c r="R2071" i="16"/>
  <c r="S2071" i="16" s="1"/>
  <c r="T2071" i="16"/>
  <c r="U2071" i="16"/>
  <c r="V2071" i="16" s="1"/>
  <c r="W2071" i="16"/>
  <c r="X2071" i="16"/>
  <c r="Y2071" i="16" s="1"/>
  <c r="Z2071" i="16"/>
  <c r="AA2071" i="16"/>
  <c r="AB2071" i="16" s="1"/>
  <c r="AC2071" i="16"/>
  <c r="AD2071" i="16"/>
  <c r="AE2071" i="16" s="1"/>
  <c r="AF2071" i="16"/>
  <c r="AG2071" i="16"/>
  <c r="AH2071" i="16" s="1"/>
  <c r="AI2071" i="16"/>
  <c r="AJ2071" i="16"/>
  <c r="AK2071" i="16" s="1"/>
  <c r="AL2071" i="16"/>
  <c r="B2072" i="16"/>
  <c r="C2072" i="16"/>
  <c r="D2072" i="16"/>
  <c r="E2072" i="16"/>
  <c r="F2072" i="16"/>
  <c r="I2072" i="16"/>
  <c r="K2072" i="16"/>
  <c r="L2072" i="16"/>
  <c r="M2072" i="16" s="1"/>
  <c r="N2072" i="16"/>
  <c r="O2072" i="16"/>
  <c r="P2072" i="16" s="1"/>
  <c r="Q2072" i="16"/>
  <c r="R2072" i="16"/>
  <c r="S2072" i="16" s="1"/>
  <c r="T2072" i="16"/>
  <c r="U2072" i="16"/>
  <c r="V2072" i="16" s="1"/>
  <c r="W2072" i="16"/>
  <c r="X2072" i="16"/>
  <c r="Y2072" i="16" s="1"/>
  <c r="Z2072" i="16"/>
  <c r="AA2072" i="16"/>
  <c r="AB2072" i="16" s="1"/>
  <c r="AC2072" i="16"/>
  <c r="AD2072" i="16"/>
  <c r="AE2072" i="16" s="1"/>
  <c r="AF2072" i="16"/>
  <c r="AG2072" i="16"/>
  <c r="AH2072" i="16" s="1"/>
  <c r="AI2072" i="16"/>
  <c r="AJ2072" i="16"/>
  <c r="AK2072" i="16" s="1"/>
  <c r="AL2072" i="16"/>
  <c r="B2073" i="16"/>
  <c r="C2073" i="16"/>
  <c r="D2073" i="16"/>
  <c r="E2073" i="16"/>
  <c r="F2073" i="16"/>
  <c r="I2073" i="16"/>
  <c r="J2073" i="16" s="1"/>
  <c r="K2073" i="16"/>
  <c r="L2073" i="16"/>
  <c r="M2073" i="16" s="1"/>
  <c r="N2073" i="16"/>
  <c r="O2073" i="16"/>
  <c r="P2073" i="16" s="1"/>
  <c r="Q2073" i="16"/>
  <c r="R2073" i="16"/>
  <c r="S2073" i="16" s="1"/>
  <c r="T2073" i="16"/>
  <c r="U2073" i="16"/>
  <c r="V2073" i="16" s="1"/>
  <c r="W2073" i="16"/>
  <c r="X2073" i="16"/>
  <c r="Y2073" i="16" s="1"/>
  <c r="Z2073" i="16"/>
  <c r="AA2073" i="16"/>
  <c r="AB2073" i="16" s="1"/>
  <c r="AC2073" i="16"/>
  <c r="AD2073" i="16"/>
  <c r="AE2073" i="16" s="1"/>
  <c r="AF2073" i="16"/>
  <c r="AG2073" i="16"/>
  <c r="AH2073" i="16" s="1"/>
  <c r="AI2073" i="16"/>
  <c r="AJ2073" i="16"/>
  <c r="AK2073" i="16" s="1"/>
  <c r="AL2073" i="16"/>
  <c r="B2074" i="16"/>
  <c r="C2074" i="16"/>
  <c r="D2074" i="16"/>
  <c r="E2074" i="16"/>
  <c r="F2074" i="16"/>
  <c r="I2074" i="16"/>
  <c r="K2074" i="16"/>
  <c r="L2074" i="16"/>
  <c r="M2074" i="16" s="1"/>
  <c r="N2074" i="16"/>
  <c r="O2074" i="16"/>
  <c r="P2074" i="16" s="1"/>
  <c r="Q2074" i="16"/>
  <c r="R2074" i="16"/>
  <c r="S2074" i="16" s="1"/>
  <c r="T2074" i="16"/>
  <c r="U2074" i="16"/>
  <c r="V2074" i="16" s="1"/>
  <c r="W2074" i="16"/>
  <c r="X2074" i="16"/>
  <c r="Y2074" i="16" s="1"/>
  <c r="Z2074" i="16"/>
  <c r="AA2074" i="16"/>
  <c r="AB2074" i="16" s="1"/>
  <c r="AC2074" i="16"/>
  <c r="AD2074" i="16"/>
  <c r="AE2074" i="16" s="1"/>
  <c r="AF2074" i="16"/>
  <c r="AG2074" i="16"/>
  <c r="AH2074" i="16" s="1"/>
  <c r="AI2074" i="16"/>
  <c r="AJ2074" i="16"/>
  <c r="AK2074" i="16" s="1"/>
  <c r="AL2074" i="16"/>
  <c r="B2075" i="16"/>
  <c r="C2075" i="16"/>
  <c r="D2075" i="16"/>
  <c r="E2075" i="16"/>
  <c r="F2075" i="16"/>
  <c r="I2075" i="16"/>
  <c r="J2075" i="16" s="1"/>
  <c r="K2075" i="16"/>
  <c r="L2075" i="16"/>
  <c r="N2075" i="16"/>
  <c r="O2075" i="16"/>
  <c r="P2075" i="16" s="1"/>
  <c r="Q2075" i="16"/>
  <c r="R2075" i="16"/>
  <c r="S2075" i="16" s="1"/>
  <c r="T2075" i="16"/>
  <c r="U2075" i="16"/>
  <c r="V2075" i="16" s="1"/>
  <c r="W2075" i="16"/>
  <c r="X2075" i="16"/>
  <c r="Y2075" i="16" s="1"/>
  <c r="Z2075" i="16"/>
  <c r="AA2075" i="16"/>
  <c r="AB2075" i="16" s="1"/>
  <c r="AC2075" i="16"/>
  <c r="AD2075" i="16"/>
  <c r="AE2075" i="16" s="1"/>
  <c r="AF2075" i="16"/>
  <c r="AG2075" i="16"/>
  <c r="AH2075" i="16" s="1"/>
  <c r="AI2075" i="16"/>
  <c r="AJ2075" i="16"/>
  <c r="AK2075" i="16" s="1"/>
  <c r="AL2075" i="16"/>
  <c r="B2076" i="16"/>
  <c r="C2076" i="16"/>
  <c r="D2076" i="16"/>
  <c r="E2076" i="16"/>
  <c r="F2076" i="16"/>
  <c r="I2076" i="16"/>
  <c r="K2076" i="16"/>
  <c r="L2076" i="16"/>
  <c r="M2076" i="16" s="1"/>
  <c r="N2076" i="16"/>
  <c r="O2076" i="16"/>
  <c r="P2076" i="16" s="1"/>
  <c r="Q2076" i="16"/>
  <c r="R2076" i="16"/>
  <c r="S2076" i="16" s="1"/>
  <c r="T2076" i="16"/>
  <c r="U2076" i="16"/>
  <c r="V2076" i="16" s="1"/>
  <c r="W2076" i="16"/>
  <c r="X2076" i="16"/>
  <c r="Y2076" i="16" s="1"/>
  <c r="Z2076" i="16"/>
  <c r="AA2076" i="16"/>
  <c r="AB2076" i="16" s="1"/>
  <c r="AC2076" i="16"/>
  <c r="AD2076" i="16"/>
  <c r="AE2076" i="16" s="1"/>
  <c r="AF2076" i="16"/>
  <c r="AG2076" i="16"/>
  <c r="AH2076" i="16" s="1"/>
  <c r="AI2076" i="16"/>
  <c r="AJ2076" i="16"/>
  <c r="AK2076" i="16" s="1"/>
  <c r="AL2076" i="16"/>
  <c r="B2077" i="16"/>
  <c r="C2077" i="16"/>
  <c r="D2077" i="16"/>
  <c r="E2077" i="16"/>
  <c r="F2077" i="16"/>
  <c r="I2077" i="16"/>
  <c r="J2077" i="16" s="1"/>
  <c r="K2077" i="16"/>
  <c r="L2077" i="16"/>
  <c r="M2077" i="16" s="1"/>
  <c r="N2077" i="16"/>
  <c r="O2077" i="16"/>
  <c r="P2077" i="16" s="1"/>
  <c r="Q2077" i="16"/>
  <c r="R2077" i="16"/>
  <c r="S2077" i="16" s="1"/>
  <c r="T2077" i="16"/>
  <c r="U2077" i="16"/>
  <c r="V2077" i="16" s="1"/>
  <c r="W2077" i="16"/>
  <c r="X2077" i="16"/>
  <c r="Y2077" i="16" s="1"/>
  <c r="Z2077" i="16"/>
  <c r="AA2077" i="16"/>
  <c r="AB2077" i="16" s="1"/>
  <c r="AC2077" i="16"/>
  <c r="AD2077" i="16"/>
  <c r="AE2077" i="16" s="1"/>
  <c r="AF2077" i="16"/>
  <c r="AG2077" i="16"/>
  <c r="AH2077" i="16" s="1"/>
  <c r="AI2077" i="16"/>
  <c r="AJ2077" i="16"/>
  <c r="AK2077" i="16" s="1"/>
  <c r="AL2077" i="16"/>
  <c r="B2078" i="16"/>
  <c r="C2078" i="16"/>
  <c r="D2078" i="16"/>
  <c r="E2078" i="16"/>
  <c r="F2078" i="16"/>
  <c r="I2078" i="16"/>
  <c r="K2078" i="16"/>
  <c r="L2078" i="16"/>
  <c r="M2078" i="16" s="1"/>
  <c r="N2078" i="16"/>
  <c r="O2078" i="16"/>
  <c r="P2078" i="16" s="1"/>
  <c r="Q2078" i="16"/>
  <c r="R2078" i="16"/>
  <c r="S2078" i="16" s="1"/>
  <c r="T2078" i="16"/>
  <c r="U2078" i="16"/>
  <c r="V2078" i="16" s="1"/>
  <c r="W2078" i="16"/>
  <c r="X2078" i="16"/>
  <c r="Y2078" i="16" s="1"/>
  <c r="Z2078" i="16"/>
  <c r="AA2078" i="16"/>
  <c r="AB2078" i="16" s="1"/>
  <c r="AC2078" i="16"/>
  <c r="AD2078" i="16"/>
  <c r="AE2078" i="16" s="1"/>
  <c r="AF2078" i="16"/>
  <c r="AG2078" i="16"/>
  <c r="AH2078" i="16" s="1"/>
  <c r="AI2078" i="16"/>
  <c r="AJ2078" i="16"/>
  <c r="AK2078" i="16" s="1"/>
  <c r="AL2078" i="16"/>
  <c r="B2079" i="16"/>
  <c r="C2079" i="16"/>
  <c r="D2079" i="16"/>
  <c r="E2079" i="16"/>
  <c r="F2079" i="16"/>
  <c r="I2079" i="16"/>
  <c r="J2079" i="16" s="1"/>
  <c r="K2079" i="16"/>
  <c r="L2079" i="16"/>
  <c r="N2079" i="16"/>
  <c r="O2079" i="16"/>
  <c r="P2079" i="16" s="1"/>
  <c r="Q2079" i="16"/>
  <c r="R2079" i="16"/>
  <c r="S2079" i="16" s="1"/>
  <c r="T2079" i="16"/>
  <c r="U2079" i="16"/>
  <c r="V2079" i="16" s="1"/>
  <c r="W2079" i="16"/>
  <c r="X2079" i="16"/>
  <c r="Y2079" i="16" s="1"/>
  <c r="Z2079" i="16"/>
  <c r="AA2079" i="16"/>
  <c r="AB2079" i="16" s="1"/>
  <c r="AC2079" i="16"/>
  <c r="AD2079" i="16"/>
  <c r="AE2079" i="16" s="1"/>
  <c r="AF2079" i="16"/>
  <c r="AG2079" i="16"/>
  <c r="AH2079" i="16" s="1"/>
  <c r="AI2079" i="16"/>
  <c r="AJ2079" i="16"/>
  <c r="AK2079" i="16" s="1"/>
  <c r="AL2079" i="16"/>
  <c r="B2080" i="16"/>
  <c r="C2080" i="16"/>
  <c r="D2080" i="16"/>
  <c r="E2080" i="16"/>
  <c r="F2080" i="16"/>
  <c r="I2080" i="16"/>
  <c r="K2080" i="16"/>
  <c r="L2080" i="16"/>
  <c r="M2080" i="16" s="1"/>
  <c r="N2080" i="16"/>
  <c r="O2080" i="16"/>
  <c r="P2080" i="16" s="1"/>
  <c r="Q2080" i="16"/>
  <c r="R2080" i="16"/>
  <c r="S2080" i="16" s="1"/>
  <c r="T2080" i="16"/>
  <c r="U2080" i="16"/>
  <c r="V2080" i="16" s="1"/>
  <c r="W2080" i="16"/>
  <c r="X2080" i="16"/>
  <c r="Y2080" i="16" s="1"/>
  <c r="Z2080" i="16"/>
  <c r="AA2080" i="16"/>
  <c r="AB2080" i="16" s="1"/>
  <c r="AC2080" i="16"/>
  <c r="AD2080" i="16"/>
  <c r="AE2080" i="16" s="1"/>
  <c r="AF2080" i="16"/>
  <c r="AG2080" i="16"/>
  <c r="AH2080" i="16" s="1"/>
  <c r="AI2080" i="16"/>
  <c r="AJ2080" i="16"/>
  <c r="AK2080" i="16" s="1"/>
  <c r="AL2080" i="16"/>
  <c r="B2081" i="16"/>
  <c r="C2081" i="16"/>
  <c r="D2081" i="16"/>
  <c r="E2081" i="16"/>
  <c r="F2081" i="16"/>
  <c r="I2081" i="16"/>
  <c r="J2081" i="16" s="1"/>
  <c r="K2081" i="16"/>
  <c r="L2081" i="16"/>
  <c r="M2081" i="16" s="1"/>
  <c r="N2081" i="16"/>
  <c r="O2081" i="16"/>
  <c r="P2081" i="16" s="1"/>
  <c r="Q2081" i="16"/>
  <c r="R2081" i="16"/>
  <c r="S2081" i="16" s="1"/>
  <c r="T2081" i="16"/>
  <c r="U2081" i="16"/>
  <c r="V2081" i="16" s="1"/>
  <c r="W2081" i="16"/>
  <c r="X2081" i="16"/>
  <c r="Y2081" i="16" s="1"/>
  <c r="Z2081" i="16"/>
  <c r="AA2081" i="16"/>
  <c r="AB2081" i="16" s="1"/>
  <c r="AC2081" i="16"/>
  <c r="AD2081" i="16"/>
  <c r="AE2081" i="16" s="1"/>
  <c r="AF2081" i="16"/>
  <c r="AG2081" i="16"/>
  <c r="AH2081" i="16" s="1"/>
  <c r="AI2081" i="16"/>
  <c r="AJ2081" i="16"/>
  <c r="AK2081" i="16" s="1"/>
  <c r="AL2081" i="16"/>
  <c r="B2082" i="16"/>
  <c r="C2082" i="16"/>
  <c r="D2082" i="16"/>
  <c r="E2082" i="16"/>
  <c r="F2082" i="16"/>
  <c r="I2082" i="16"/>
  <c r="K2082" i="16"/>
  <c r="L2082" i="16"/>
  <c r="M2082" i="16" s="1"/>
  <c r="N2082" i="16"/>
  <c r="O2082" i="16"/>
  <c r="P2082" i="16" s="1"/>
  <c r="Q2082" i="16"/>
  <c r="R2082" i="16"/>
  <c r="S2082" i="16" s="1"/>
  <c r="T2082" i="16"/>
  <c r="U2082" i="16"/>
  <c r="V2082" i="16" s="1"/>
  <c r="W2082" i="16"/>
  <c r="X2082" i="16"/>
  <c r="Y2082" i="16" s="1"/>
  <c r="Z2082" i="16"/>
  <c r="AA2082" i="16"/>
  <c r="AB2082" i="16" s="1"/>
  <c r="AC2082" i="16"/>
  <c r="AD2082" i="16"/>
  <c r="AE2082" i="16" s="1"/>
  <c r="AF2082" i="16"/>
  <c r="AG2082" i="16"/>
  <c r="AH2082" i="16" s="1"/>
  <c r="AI2082" i="16"/>
  <c r="AJ2082" i="16"/>
  <c r="AK2082" i="16" s="1"/>
  <c r="AL2082" i="16"/>
  <c r="B2083" i="16"/>
  <c r="C2083" i="16"/>
  <c r="D2083" i="16"/>
  <c r="E2083" i="16"/>
  <c r="F2083" i="16"/>
  <c r="I2083" i="16"/>
  <c r="J2083" i="16" s="1"/>
  <c r="K2083" i="16"/>
  <c r="L2083" i="16"/>
  <c r="N2083" i="16"/>
  <c r="O2083" i="16"/>
  <c r="P2083" i="16" s="1"/>
  <c r="Q2083" i="16"/>
  <c r="R2083" i="16"/>
  <c r="S2083" i="16" s="1"/>
  <c r="T2083" i="16"/>
  <c r="U2083" i="16"/>
  <c r="V2083" i="16" s="1"/>
  <c r="W2083" i="16"/>
  <c r="X2083" i="16"/>
  <c r="Y2083" i="16" s="1"/>
  <c r="Z2083" i="16"/>
  <c r="AA2083" i="16"/>
  <c r="AB2083" i="16" s="1"/>
  <c r="AC2083" i="16"/>
  <c r="AD2083" i="16"/>
  <c r="AE2083" i="16" s="1"/>
  <c r="AF2083" i="16"/>
  <c r="AG2083" i="16"/>
  <c r="AH2083" i="16" s="1"/>
  <c r="AI2083" i="16"/>
  <c r="AJ2083" i="16"/>
  <c r="AK2083" i="16" s="1"/>
  <c r="AL2083" i="16"/>
  <c r="B2084" i="16"/>
  <c r="C2084" i="16"/>
  <c r="D2084" i="16"/>
  <c r="E2084" i="16"/>
  <c r="F2084" i="16"/>
  <c r="I2084" i="16"/>
  <c r="K2084" i="16"/>
  <c r="L2084" i="16"/>
  <c r="M2084" i="16" s="1"/>
  <c r="N2084" i="16"/>
  <c r="O2084" i="16"/>
  <c r="P2084" i="16" s="1"/>
  <c r="Q2084" i="16"/>
  <c r="R2084" i="16"/>
  <c r="S2084" i="16" s="1"/>
  <c r="T2084" i="16"/>
  <c r="U2084" i="16"/>
  <c r="V2084" i="16" s="1"/>
  <c r="W2084" i="16"/>
  <c r="X2084" i="16"/>
  <c r="Y2084" i="16" s="1"/>
  <c r="Z2084" i="16"/>
  <c r="AA2084" i="16"/>
  <c r="AB2084" i="16" s="1"/>
  <c r="AC2084" i="16"/>
  <c r="AD2084" i="16"/>
  <c r="AE2084" i="16" s="1"/>
  <c r="AF2084" i="16"/>
  <c r="AG2084" i="16"/>
  <c r="AH2084" i="16" s="1"/>
  <c r="AI2084" i="16"/>
  <c r="AJ2084" i="16"/>
  <c r="AK2084" i="16" s="1"/>
  <c r="AL2084" i="16"/>
  <c r="B2085" i="16"/>
  <c r="C2085" i="16"/>
  <c r="D2085" i="16"/>
  <c r="E2085" i="16"/>
  <c r="F2085" i="16"/>
  <c r="I2085" i="16"/>
  <c r="J2085" i="16" s="1"/>
  <c r="K2085" i="16"/>
  <c r="L2085" i="16"/>
  <c r="M2085" i="16" s="1"/>
  <c r="N2085" i="16"/>
  <c r="O2085" i="16"/>
  <c r="P2085" i="16" s="1"/>
  <c r="Q2085" i="16"/>
  <c r="R2085" i="16"/>
  <c r="S2085" i="16" s="1"/>
  <c r="T2085" i="16"/>
  <c r="U2085" i="16"/>
  <c r="V2085" i="16" s="1"/>
  <c r="W2085" i="16"/>
  <c r="X2085" i="16"/>
  <c r="Y2085" i="16" s="1"/>
  <c r="Z2085" i="16"/>
  <c r="AA2085" i="16"/>
  <c r="AB2085" i="16" s="1"/>
  <c r="AC2085" i="16"/>
  <c r="AD2085" i="16"/>
  <c r="AE2085" i="16" s="1"/>
  <c r="AF2085" i="16"/>
  <c r="AG2085" i="16"/>
  <c r="AH2085" i="16" s="1"/>
  <c r="AI2085" i="16"/>
  <c r="AJ2085" i="16"/>
  <c r="AK2085" i="16" s="1"/>
  <c r="AL2085" i="16"/>
  <c r="B2086" i="16"/>
  <c r="C2086" i="16"/>
  <c r="D2086" i="16"/>
  <c r="E2086" i="16"/>
  <c r="F2086" i="16"/>
  <c r="I2086" i="16"/>
  <c r="K2086" i="16"/>
  <c r="L2086" i="16"/>
  <c r="M2086" i="16" s="1"/>
  <c r="N2086" i="16"/>
  <c r="O2086" i="16"/>
  <c r="P2086" i="16" s="1"/>
  <c r="Q2086" i="16"/>
  <c r="R2086" i="16"/>
  <c r="S2086" i="16" s="1"/>
  <c r="T2086" i="16"/>
  <c r="U2086" i="16"/>
  <c r="V2086" i="16" s="1"/>
  <c r="W2086" i="16"/>
  <c r="X2086" i="16"/>
  <c r="Y2086" i="16" s="1"/>
  <c r="Z2086" i="16"/>
  <c r="AA2086" i="16"/>
  <c r="AB2086" i="16" s="1"/>
  <c r="AC2086" i="16"/>
  <c r="AD2086" i="16"/>
  <c r="AE2086" i="16" s="1"/>
  <c r="AF2086" i="16"/>
  <c r="AG2086" i="16"/>
  <c r="AH2086" i="16" s="1"/>
  <c r="AI2086" i="16"/>
  <c r="AJ2086" i="16"/>
  <c r="AK2086" i="16" s="1"/>
  <c r="AL2086" i="16"/>
  <c r="B2087" i="16"/>
  <c r="C2087" i="16"/>
  <c r="D2087" i="16"/>
  <c r="E2087" i="16"/>
  <c r="F2087" i="16"/>
  <c r="I2087" i="16"/>
  <c r="J2087" i="16" s="1"/>
  <c r="K2087" i="16"/>
  <c r="L2087" i="16"/>
  <c r="N2087" i="16"/>
  <c r="O2087" i="16"/>
  <c r="P2087" i="16" s="1"/>
  <c r="Q2087" i="16"/>
  <c r="R2087" i="16"/>
  <c r="S2087" i="16" s="1"/>
  <c r="T2087" i="16"/>
  <c r="U2087" i="16"/>
  <c r="V2087" i="16" s="1"/>
  <c r="W2087" i="16"/>
  <c r="X2087" i="16"/>
  <c r="Y2087" i="16" s="1"/>
  <c r="Z2087" i="16"/>
  <c r="AA2087" i="16"/>
  <c r="AB2087" i="16" s="1"/>
  <c r="AC2087" i="16"/>
  <c r="AD2087" i="16"/>
  <c r="AE2087" i="16" s="1"/>
  <c r="AF2087" i="16"/>
  <c r="AG2087" i="16"/>
  <c r="AH2087" i="16" s="1"/>
  <c r="AI2087" i="16"/>
  <c r="AJ2087" i="16"/>
  <c r="AK2087" i="16" s="1"/>
  <c r="AL2087" i="16"/>
  <c r="B2088" i="16"/>
  <c r="C2088" i="16"/>
  <c r="D2088" i="16"/>
  <c r="E2088" i="16"/>
  <c r="F2088" i="16"/>
  <c r="I2088" i="16"/>
  <c r="K2088" i="16"/>
  <c r="L2088" i="16"/>
  <c r="M2088" i="16" s="1"/>
  <c r="N2088" i="16"/>
  <c r="O2088" i="16"/>
  <c r="P2088" i="16" s="1"/>
  <c r="Q2088" i="16"/>
  <c r="R2088" i="16"/>
  <c r="S2088" i="16" s="1"/>
  <c r="T2088" i="16"/>
  <c r="U2088" i="16"/>
  <c r="V2088" i="16" s="1"/>
  <c r="W2088" i="16"/>
  <c r="X2088" i="16"/>
  <c r="Y2088" i="16" s="1"/>
  <c r="Z2088" i="16"/>
  <c r="AA2088" i="16"/>
  <c r="AB2088" i="16" s="1"/>
  <c r="AC2088" i="16"/>
  <c r="AD2088" i="16"/>
  <c r="AE2088" i="16" s="1"/>
  <c r="AF2088" i="16"/>
  <c r="AG2088" i="16"/>
  <c r="AH2088" i="16" s="1"/>
  <c r="AI2088" i="16"/>
  <c r="AJ2088" i="16"/>
  <c r="AK2088" i="16" s="1"/>
  <c r="AL2088" i="16"/>
  <c r="B2089" i="16"/>
  <c r="C2089" i="16"/>
  <c r="D2089" i="16"/>
  <c r="E2089" i="16"/>
  <c r="F2089" i="16"/>
  <c r="I2089" i="16"/>
  <c r="J2089" i="16" s="1"/>
  <c r="K2089" i="16"/>
  <c r="L2089" i="16"/>
  <c r="M2089" i="16" s="1"/>
  <c r="N2089" i="16"/>
  <c r="O2089" i="16"/>
  <c r="P2089" i="16" s="1"/>
  <c r="Q2089" i="16"/>
  <c r="R2089" i="16"/>
  <c r="S2089" i="16" s="1"/>
  <c r="T2089" i="16"/>
  <c r="U2089" i="16"/>
  <c r="V2089" i="16" s="1"/>
  <c r="W2089" i="16"/>
  <c r="X2089" i="16"/>
  <c r="Y2089" i="16" s="1"/>
  <c r="Z2089" i="16"/>
  <c r="AA2089" i="16"/>
  <c r="AB2089" i="16" s="1"/>
  <c r="AC2089" i="16"/>
  <c r="AD2089" i="16"/>
  <c r="AE2089" i="16" s="1"/>
  <c r="AF2089" i="16"/>
  <c r="AG2089" i="16"/>
  <c r="AH2089" i="16" s="1"/>
  <c r="AI2089" i="16"/>
  <c r="AJ2089" i="16"/>
  <c r="AK2089" i="16" s="1"/>
  <c r="AL2089" i="16"/>
  <c r="B2090" i="16"/>
  <c r="C2090" i="16"/>
  <c r="D2090" i="16"/>
  <c r="E2090" i="16"/>
  <c r="F2090" i="16"/>
  <c r="I2090" i="16"/>
  <c r="K2090" i="16"/>
  <c r="L2090" i="16"/>
  <c r="M2090" i="16" s="1"/>
  <c r="N2090" i="16"/>
  <c r="O2090" i="16"/>
  <c r="P2090" i="16" s="1"/>
  <c r="Q2090" i="16"/>
  <c r="R2090" i="16"/>
  <c r="S2090" i="16" s="1"/>
  <c r="T2090" i="16"/>
  <c r="U2090" i="16"/>
  <c r="V2090" i="16" s="1"/>
  <c r="W2090" i="16"/>
  <c r="X2090" i="16"/>
  <c r="Y2090" i="16" s="1"/>
  <c r="Z2090" i="16"/>
  <c r="AA2090" i="16"/>
  <c r="AB2090" i="16" s="1"/>
  <c r="AC2090" i="16"/>
  <c r="AD2090" i="16"/>
  <c r="AE2090" i="16" s="1"/>
  <c r="AF2090" i="16"/>
  <c r="AG2090" i="16"/>
  <c r="AH2090" i="16" s="1"/>
  <c r="AI2090" i="16"/>
  <c r="AJ2090" i="16"/>
  <c r="AK2090" i="16" s="1"/>
  <c r="AL2090" i="16"/>
  <c r="B2091" i="16"/>
  <c r="C2091" i="16"/>
  <c r="D2091" i="16"/>
  <c r="E2091" i="16"/>
  <c r="F2091" i="16"/>
  <c r="I2091" i="16"/>
  <c r="J2091" i="16" s="1"/>
  <c r="K2091" i="16"/>
  <c r="L2091" i="16"/>
  <c r="N2091" i="16"/>
  <c r="O2091" i="16"/>
  <c r="P2091" i="16" s="1"/>
  <c r="Q2091" i="16"/>
  <c r="R2091" i="16"/>
  <c r="S2091" i="16" s="1"/>
  <c r="T2091" i="16"/>
  <c r="U2091" i="16"/>
  <c r="V2091" i="16" s="1"/>
  <c r="W2091" i="16"/>
  <c r="X2091" i="16"/>
  <c r="Y2091" i="16" s="1"/>
  <c r="Z2091" i="16"/>
  <c r="AA2091" i="16"/>
  <c r="AB2091" i="16" s="1"/>
  <c r="AC2091" i="16"/>
  <c r="AD2091" i="16"/>
  <c r="AE2091" i="16" s="1"/>
  <c r="AF2091" i="16"/>
  <c r="AG2091" i="16"/>
  <c r="AH2091" i="16" s="1"/>
  <c r="AI2091" i="16"/>
  <c r="AJ2091" i="16"/>
  <c r="AK2091" i="16" s="1"/>
  <c r="AL2091" i="16"/>
  <c r="B2092" i="16"/>
  <c r="C2092" i="16"/>
  <c r="D2092" i="16"/>
  <c r="E2092" i="16"/>
  <c r="F2092" i="16"/>
  <c r="I2092" i="16"/>
  <c r="K2092" i="16"/>
  <c r="L2092" i="16"/>
  <c r="M2092" i="16" s="1"/>
  <c r="N2092" i="16"/>
  <c r="O2092" i="16"/>
  <c r="P2092" i="16" s="1"/>
  <c r="Q2092" i="16"/>
  <c r="R2092" i="16"/>
  <c r="S2092" i="16" s="1"/>
  <c r="T2092" i="16"/>
  <c r="U2092" i="16"/>
  <c r="V2092" i="16" s="1"/>
  <c r="W2092" i="16"/>
  <c r="X2092" i="16"/>
  <c r="Y2092" i="16" s="1"/>
  <c r="Z2092" i="16"/>
  <c r="AA2092" i="16"/>
  <c r="AB2092" i="16" s="1"/>
  <c r="AC2092" i="16"/>
  <c r="AD2092" i="16"/>
  <c r="AE2092" i="16" s="1"/>
  <c r="AF2092" i="16"/>
  <c r="AG2092" i="16"/>
  <c r="AH2092" i="16" s="1"/>
  <c r="AI2092" i="16"/>
  <c r="AJ2092" i="16"/>
  <c r="AK2092" i="16" s="1"/>
  <c r="AL2092" i="16"/>
  <c r="B2093" i="16"/>
  <c r="C2093" i="16"/>
  <c r="D2093" i="16"/>
  <c r="E2093" i="16"/>
  <c r="F2093" i="16"/>
  <c r="I2093" i="16"/>
  <c r="J2093" i="16" s="1"/>
  <c r="K2093" i="16"/>
  <c r="L2093" i="16"/>
  <c r="M2093" i="16" s="1"/>
  <c r="N2093" i="16"/>
  <c r="O2093" i="16"/>
  <c r="P2093" i="16" s="1"/>
  <c r="Q2093" i="16"/>
  <c r="R2093" i="16"/>
  <c r="S2093" i="16" s="1"/>
  <c r="T2093" i="16"/>
  <c r="U2093" i="16"/>
  <c r="V2093" i="16" s="1"/>
  <c r="W2093" i="16"/>
  <c r="X2093" i="16"/>
  <c r="Y2093" i="16" s="1"/>
  <c r="Z2093" i="16"/>
  <c r="AA2093" i="16"/>
  <c r="AB2093" i="16" s="1"/>
  <c r="AC2093" i="16"/>
  <c r="AD2093" i="16"/>
  <c r="AE2093" i="16" s="1"/>
  <c r="AF2093" i="16"/>
  <c r="AG2093" i="16"/>
  <c r="AH2093" i="16" s="1"/>
  <c r="AI2093" i="16"/>
  <c r="AJ2093" i="16"/>
  <c r="AK2093" i="16" s="1"/>
  <c r="AL2093" i="16"/>
  <c r="B2094" i="16"/>
  <c r="C2094" i="16"/>
  <c r="D2094" i="16"/>
  <c r="E2094" i="16"/>
  <c r="F2094" i="16"/>
  <c r="I2094" i="16"/>
  <c r="K2094" i="16"/>
  <c r="L2094" i="16"/>
  <c r="M2094" i="16" s="1"/>
  <c r="N2094" i="16"/>
  <c r="O2094" i="16"/>
  <c r="P2094" i="16" s="1"/>
  <c r="Q2094" i="16"/>
  <c r="R2094" i="16"/>
  <c r="S2094" i="16" s="1"/>
  <c r="T2094" i="16"/>
  <c r="U2094" i="16"/>
  <c r="V2094" i="16" s="1"/>
  <c r="W2094" i="16"/>
  <c r="X2094" i="16"/>
  <c r="Y2094" i="16" s="1"/>
  <c r="Z2094" i="16"/>
  <c r="AA2094" i="16"/>
  <c r="AB2094" i="16" s="1"/>
  <c r="AC2094" i="16"/>
  <c r="AD2094" i="16"/>
  <c r="AE2094" i="16" s="1"/>
  <c r="AF2094" i="16"/>
  <c r="AG2094" i="16"/>
  <c r="AH2094" i="16" s="1"/>
  <c r="AI2094" i="16"/>
  <c r="AJ2094" i="16"/>
  <c r="AK2094" i="16" s="1"/>
  <c r="AL2094" i="16"/>
  <c r="B2095" i="16"/>
  <c r="C2095" i="16"/>
  <c r="D2095" i="16"/>
  <c r="E2095" i="16"/>
  <c r="F2095" i="16"/>
  <c r="I2095" i="16"/>
  <c r="J2095" i="16" s="1"/>
  <c r="K2095" i="16"/>
  <c r="L2095" i="16"/>
  <c r="N2095" i="16"/>
  <c r="O2095" i="16"/>
  <c r="P2095" i="16" s="1"/>
  <c r="Q2095" i="16"/>
  <c r="R2095" i="16"/>
  <c r="S2095" i="16" s="1"/>
  <c r="T2095" i="16"/>
  <c r="U2095" i="16"/>
  <c r="V2095" i="16" s="1"/>
  <c r="W2095" i="16"/>
  <c r="X2095" i="16"/>
  <c r="Y2095" i="16" s="1"/>
  <c r="Z2095" i="16"/>
  <c r="AA2095" i="16"/>
  <c r="AB2095" i="16" s="1"/>
  <c r="AC2095" i="16"/>
  <c r="AD2095" i="16"/>
  <c r="AE2095" i="16" s="1"/>
  <c r="AF2095" i="16"/>
  <c r="AG2095" i="16"/>
  <c r="AH2095" i="16" s="1"/>
  <c r="AI2095" i="16"/>
  <c r="AJ2095" i="16"/>
  <c r="AK2095" i="16" s="1"/>
  <c r="AL2095" i="16"/>
  <c r="B2096" i="16"/>
  <c r="C2096" i="16"/>
  <c r="D2096" i="16"/>
  <c r="E2096" i="16"/>
  <c r="F2096" i="16"/>
  <c r="I2096" i="16"/>
  <c r="K2096" i="16"/>
  <c r="L2096" i="16"/>
  <c r="M2096" i="16" s="1"/>
  <c r="N2096" i="16"/>
  <c r="O2096" i="16"/>
  <c r="P2096" i="16" s="1"/>
  <c r="Q2096" i="16"/>
  <c r="R2096" i="16"/>
  <c r="S2096" i="16" s="1"/>
  <c r="T2096" i="16"/>
  <c r="U2096" i="16"/>
  <c r="V2096" i="16" s="1"/>
  <c r="W2096" i="16"/>
  <c r="X2096" i="16"/>
  <c r="Y2096" i="16" s="1"/>
  <c r="Z2096" i="16"/>
  <c r="AA2096" i="16"/>
  <c r="AB2096" i="16" s="1"/>
  <c r="AC2096" i="16"/>
  <c r="AD2096" i="16"/>
  <c r="AE2096" i="16" s="1"/>
  <c r="AF2096" i="16"/>
  <c r="AG2096" i="16"/>
  <c r="AH2096" i="16" s="1"/>
  <c r="AI2096" i="16"/>
  <c r="AJ2096" i="16"/>
  <c r="AK2096" i="16" s="1"/>
  <c r="AL2096" i="16"/>
  <c r="B2097" i="16"/>
  <c r="C2097" i="16"/>
  <c r="D2097" i="16"/>
  <c r="E2097" i="16"/>
  <c r="F2097" i="16"/>
  <c r="I2097" i="16"/>
  <c r="J2097" i="16" s="1"/>
  <c r="K2097" i="16"/>
  <c r="L2097" i="16"/>
  <c r="M2097" i="16" s="1"/>
  <c r="N2097" i="16"/>
  <c r="O2097" i="16"/>
  <c r="P2097" i="16" s="1"/>
  <c r="Q2097" i="16"/>
  <c r="R2097" i="16"/>
  <c r="S2097" i="16" s="1"/>
  <c r="T2097" i="16"/>
  <c r="U2097" i="16"/>
  <c r="V2097" i="16" s="1"/>
  <c r="W2097" i="16"/>
  <c r="X2097" i="16"/>
  <c r="Y2097" i="16" s="1"/>
  <c r="Z2097" i="16"/>
  <c r="AA2097" i="16"/>
  <c r="AB2097" i="16" s="1"/>
  <c r="AC2097" i="16"/>
  <c r="AD2097" i="16"/>
  <c r="AE2097" i="16" s="1"/>
  <c r="AF2097" i="16"/>
  <c r="AG2097" i="16"/>
  <c r="AH2097" i="16" s="1"/>
  <c r="AI2097" i="16"/>
  <c r="AJ2097" i="16"/>
  <c r="AK2097" i="16" s="1"/>
  <c r="AL2097" i="16"/>
  <c r="B2098" i="16"/>
  <c r="C2098" i="16"/>
  <c r="D2098" i="16"/>
  <c r="E2098" i="16"/>
  <c r="F2098" i="16"/>
  <c r="I2098" i="16"/>
  <c r="K2098" i="16"/>
  <c r="L2098" i="16"/>
  <c r="M2098" i="16" s="1"/>
  <c r="N2098" i="16"/>
  <c r="O2098" i="16"/>
  <c r="P2098" i="16" s="1"/>
  <c r="Q2098" i="16"/>
  <c r="R2098" i="16"/>
  <c r="S2098" i="16" s="1"/>
  <c r="T2098" i="16"/>
  <c r="U2098" i="16"/>
  <c r="V2098" i="16" s="1"/>
  <c r="W2098" i="16"/>
  <c r="X2098" i="16"/>
  <c r="Y2098" i="16" s="1"/>
  <c r="Z2098" i="16"/>
  <c r="AA2098" i="16"/>
  <c r="AB2098" i="16" s="1"/>
  <c r="AC2098" i="16"/>
  <c r="AD2098" i="16"/>
  <c r="AE2098" i="16" s="1"/>
  <c r="AF2098" i="16"/>
  <c r="AG2098" i="16"/>
  <c r="AH2098" i="16" s="1"/>
  <c r="AI2098" i="16"/>
  <c r="AJ2098" i="16"/>
  <c r="AK2098" i="16" s="1"/>
  <c r="AL2098" i="16"/>
  <c r="B2099" i="16"/>
  <c r="C2099" i="16"/>
  <c r="D2099" i="16"/>
  <c r="E2099" i="16"/>
  <c r="F2099" i="16"/>
  <c r="I2099" i="16"/>
  <c r="J2099" i="16" s="1"/>
  <c r="K2099" i="16"/>
  <c r="L2099" i="16"/>
  <c r="N2099" i="16"/>
  <c r="O2099" i="16"/>
  <c r="P2099" i="16" s="1"/>
  <c r="Q2099" i="16"/>
  <c r="R2099" i="16"/>
  <c r="S2099" i="16" s="1"/>
  <c r="T2099" i="16"/>
  <c r="U2099" i="16"/>
  <c r="V2099" i="16" s="1"/>
  <c r="W2099" i="16"/>
  <c r="X2099" i="16"/>
  <c r="Y2099" i="16" s="1"/>
  <c r="Z2099" i="16"/>
  <c r="AA2099" i="16"/>
  <c r="AB2099" i="16" s="1"/>
  <c r="AC2099" i="16"/>
  <c r="AD2099" i="16"/>
  <c r="AE2099" i="16" s="1"/>
  <c r="AF2099" i="16"/>
  <c r="AG2099" i="16"/>
  <c r="AH2099" i="16" s="1"/>
  <c r="AI2099" i="16"/>
  <c r="AJ2099" i="16"/>
  <c r="AK2099" i="16" s="1"/>
  <c r="AL2099" i="16"/>
  <c r="B2100" i="16"/>
  <c r="C2100" i="16"/>
  <c r="D2100" i="16"/>
  <c r="E2100" i="16"/>
  <c r="F2100" i="16"/>
  <c r="I2100" i="16"/>
  <c r="K2100" i="16"/>
  <c r="L2100" i="16"/>
  <c r="M2100" i="16" s="1"/>
  <c r="N2100" i="16"/>
  <c r="O2100" i="16"/>
  <c r="P2100" i="16" s="1"/>
  <c r="Q2100" i="16"/>
  <c r="R2100" i="16"/>
  <c r="S2100" i="16" s="1"/>
  <c r="T2100" i="16"/>
  <c r="U2100" i="16"/>
  <c r="V2100" i="16" s="1"/>
  <c r="W2100" i="16"/>
  <c r="X2100" i="16"/>
  <c r="Y2100" i="16" s="1"/>
  <c r="Z2100" i="16"/>
  <c r="AA2100" i="16"/>
  <c r="AB2100" i="16" s="1"/>
  <c r="AC2100" i="16"/>
  <c r="AD2100" i="16"/>
  <c r="AE2100" i="16" s="1"/>
  <c r="AF2100" i="16"/>
  <c r="AG2100" i="16"/>
  <c r="AH2100" i="16" s="1"/>
  <c r="AI2100" i="16"/>
  <c r="AJ2100" i="16"/>
  <c r="AK2100" i="16" s="1"/>
  <c r="AL2100" i="16"/>
  <c r="B2101" i="16"/>
  <c r="C2101" i="16"/>
  <c r="D2101" i="16"/>
  <c r="E2101" i="16"/>
  <c r="F2101" i="16"/>
  <c r="I2101" i="16"/>
  <c r="J2101" i="16" s="1"/>
  <c r="K2101" i="16"/>
  <c r="L2101" i="16"/>
  <c r="M2101" i="16" s="1"/>
  <c r="N2101" i="16"/>
  <c r="O2101" i="16"/>
  <c r="P2101" i="16" s="1"/>
  <c r="Q2101" i="16"/>
  <c r="R2101" i="16"/>
  <c r="S2101" i="16" s="1"/>
  <c r="T2101" i="16"/>
  <c r="U2101" i="16"/>
  <c r="V2101" i="16" s="1"/>
  <c r="W2101" i="16"/>
  <c r="X2101" i="16"/>
  <c r="Y2101" i="16" s="1"/>
  <c r="Z2101" i="16"/>
  <c r="AA2101" i="16"/>
  <c r="AB2101" i="16" s="1"/>
  <c r="AC2101" i="16"/>
  <c r="AD2101" i="16"/>
  <c r="AE2101" i="16" s="1"/>
  <c r="AF2101" i="16"/>
  <c r="AG2101" i="16"/>
  <c r="AH2101" i="16" s="1"/>
  <c r="AI2101" i="16"/>
  <c r="AJ2101" i="16"/>
  <c r="AK2101" i="16" s="1"/>
  <c r="AL2101" i="16"/>
  <c r="B2102" i="16"/>
  <c r="C2102" i="16"/>
  <c r="D2102" i="16"/>
  <c r="E2102" i="16"/>
  <c r="F2102" i="16"/>
  <c r="I2102" i="16"/>
  <c r="K2102" i="16"/>
  <c r="L2102" i="16"/>
  <c r="M2102" i="16" s="1"/>
  <c r="N2102" i="16"/>
  <c r="O2102" i="16"/>
  <c r="P2102" i="16" s="1"/>
  <c r="Q2102" i="16"/>
  <c r="R2102" i="16"/>
  <c r="S2102" i="16" s="1"/>
  <c r="T2102" i="16"/>
  <c r="U2102" i="16"/>
  <c r="V2102" i="16" s="1"/>
  <c r="W2102" i="16"/>
  <c r="X2102" i="16"/>
  <c r="Y2102" i="16" s="1"/>
  <c r="Z2102" i="16"/>
  <c r="AA2102" i="16"/>
  <c r="AB2102" i="16" s="1"/>
  <c r="AC2102" i="16"/>
  <c r="AD2102" i="16"/>
  <c r="AE2102" i="16" s="1"/>
  <c r="AF2102" i="16"/>
  <c r="AG2102" i="16"/>
  <c r="AH2102" i="16" s="1"/>
  <c r="AI2102" i="16"/>
  <c r="AJ2102" i="16"/>
  <c r="AK2102" i="16" s="1"/>
  <c r="AL2102" i="16"/>
  <c r="B2103" i="16"/>
  <c r="C2103" i="16"/>
  <c r="D2103" i="16"/>
  <c r="E2103" i="16"/>
  <c r="F2103" i="16"/>
  <c r="I2103" i="16"/>
  <c r="J2103" i="16" s="1"/>
  <c r="K2103" i="16"/>
  <c r="L2103" i="16"/>
  <c r="N2103" i="16"/>
  <c r="O2103" i="16"/>
  <c r="P2103" i="16" s="1"/>
  <c r="Q2103" i="16"/>
  <c r="R2103" i="16"/>
  <c r="S2103" i="16" s="1"/>
  <c r="T2103" i="16"/>
  <c r="U2103" i="16"/>
  <c r="V2103" i="16" s="1"/>
  <c r="W2103" i="16"/>
  <c r="X2103" i="16"/>
  <c r="Y2103" i="16" s="1"/>
  <c r="Z2103" i="16"/>
  <c r="AA2103" i="16"/>
  <c r="AB2103" i="16" s="1"/>
  <c r="AC2103" i="16"/>
  <c r="AD2103" i="16"/>
  <c r="AE2103" i="16" s="1"/>
  <c r="AF2103" i="16"/>
  <c r="AG2103" i="16"/>
  <c r="AH2103" i="16" s="1"/>
  <c r="AI2103" i="16"/>
  <c r="AJ2103" i="16"/>
  <c r="AK2103" i="16" s="1"/>
  <c r="AL2103" i="16"/>
  <c r="B2104" i="16"/>
  <c r="C2104" i="16"/>
  <c r="D2104" i="16"/>
  <c r="E2104" i="16"/>
  <c r="F2104" i="16"/>
  <c r="I2104" i="16"/>
  <c r="K2104" i="16"/>
  <c r="L2104" i="16"/>
  <c r="M2104" i="16" s="1"/>
  <c r="N2104" i="16"/>
  <c r="O2104" i="16"/>
  <c r="P2104" i="16" s="1"/>
  <c r="Q2104" i="16"/>
  <c r="R2104" i="16"/>
  <c r="S2104" i="16" s="1"/>
  <c r="T2104" i="16"/>
  <c r="U2104" i="16"/>
  <c r="V2104" i="16" s="1"/>
  <c r="W2104" i="16"/>
  <c r="X2104" i="16"/>
  <c r="Y2104" i="16" s="1"/>
  <c r="Z2104" i="16"/>
  <c r="AA2104" i="16"/>
  <c r="AB2104" i="16" s="1"/>
  <c r="AC2104" i="16"/>
  <c r="AD2104" i="16"/>
  <c r="AE2104" i="16" s="1"/>
  <c r="AF2104" i="16"/>
  <c r="AG2104" i="16"/>
  <c r="AH2104" i="16" s="1"/>
  <c r="AI2104" i="16"/>
  <c r="AJ2104" i="16"/>
  <c r="AK2104" i="16" s="1"/>
  <c r="AL2104" i="16"/>
  <c r="B2105" i="16"/>
  <c r="C2105" i="16"/>
  <c r="D2105" i="16"/>
  <c r="E2105" i="16"/>
  <c r="F2105" i="16"/>
  <c r="I2105" i="16"/>
  <c r="J2105" i="16" s="1"/>
  <c r="K2105" i="16"/>
  <c r="L2105" i="16"/>
  <c r="M2105" i="16" s="1"/>
  <c r="N2105" i="16"/>
  <c r="O2105" i="16"/>
  <c r="P2105" i="16" s="1"/>
  <c r="Q2105" i="16"/>
  <c r="R2105" i="16"/>
  <c r="S2105" i="16" s="1"/>
  <c r="T2105" i="16"/>
  <c r="U2105" i="16"/>
  <c r="V2105" i="16" s="1"/>
  <c r="W2105" i="16"/>
  <c r="X2105" i="16"/>
  <c r="Y2105" i="16" s="1"/>
  <c r="Z2105" i="16"/>
  <c r="AA2105" i="16"/>
  <c r="AB2105" i="16" s="1"/>
  <c r="AC2105" i="16"/>
  <c r="AD2105" i="16"/>
  <c r="AE2105" i="16" s="1"/>
  <c r="AF2105" i="16"/>
  <c r="AG2105" i="16"/>
  <c r="AH2105" i="16" s="1"/>
  <c r="AI2105" i="16"/>
  <c r="AJ2105" i="16"/>
  <c r="AK2105" i="16" s="1"/>
  <c r="AL2105" i="16"/>
  <c r="B2106" i="16"/>
  <c r="C2106" i="16"/>
  <c r="D2106" i="16"/>
  <c r="E2106" i="16"/>
  <c r="F2106" i="16"/>
  <c r="I2106" i="16"/>
  <c r="K2106" i="16"/>
  <c r="L2106" i="16"/>
  <c r="M2106" i="16" s="1"/>
  <c r="N2106" i="16"/>
  <c r="O2106" i="16"/>
  <c r="P2106" i="16" s="1"/>
  <c r="Q2106" i="16"/>
  <c r="R2106" i="16"/>
  <c r="S2106" i="16" s="1"/>
  <c r="T2106" i="16"/>
  <c r="U2106" i="16"/>
  <c r="V2106" i="16" s="1"/>
  <c r="W2106" i="16"/>
  <c r="X2106" i="16"/>
  <c r="Y2106" i="16" s="1"/>
  <c r="Z2106" i="16"/>
  <c r="AA2106" i="16"/>
  <c r="AB2106" i="16" s="1"/>
  <c r="AC2106" i="16"/>
  <c r="AD2106" i="16"/>
  <c r="AE2106" i="16" s="1"/>
  <c r="AF2106" i="16"/>
  <c r="AG2106" i="16"/>
  <c r="AH2106" i="16" s="1"/>
  <c r="AI2106" i="16"/>
  <c r="AJ2106" i="16"/>
  <c r="AK2106" i="16" s="1"/>
  <c r="AL2106" i="16"/>
  <c r="B2107" i="16"/>
  <c r="C2107" i="16"/>
  <c r="D2107" i="16"/>
  <c r="E2107" i="16"/>
  <c r="F2107" i="16"/>
  <c r="I2107" i="16"/>
  <c r="J2107" i="16" s="1"/>
  <c r="K2107" i="16"/>
  <c r="L2107" i="16"/>
  <c r="N2107" i="16"/>
  <c r="O2107" i="16"/>
  <c r="P2107" i="16" s="1"/>
  <c r="Q2107" i="16"/>
  <c r="R2107" i="16"/>
  <c r="S2107" i="16" s="1"/>
  <c r="T2107" i="16"/>
  <c r="U2107" i="16"/>
  <c r="V2107" i="16" s="1"/>
  <c r="W2107" i="16"/>
  <c r="X2107" i="16"/>
  <c r="Y2107" i="16" s="1"/>
  <c r="Z2107" i="16"/>
  <c r="AA2107" i="16"/>
  <c r="AB2107" i="16" s="1"/>
  <c r="AC2107" i="16"/>
  <c r="AD2107" i="16"/>
  <c r="AE2107" i="16" s="1"/>
  <c r="AF2107" i="16"/>
  <c r="AG2107" i="16"/>
  <c r="AH2107" i="16" s="1"/>
  <c r="AI2107" i="16"/>
  <c r="AJ2107" i="16"/>
  <c r="AK2107" i="16" s="1"/>
  <c r="AL2107" i="16"/>
  <c r="B2108" i="16"/>
  <c r="C2108" i="16"/>
  <c r="D2108" i="16"/>
  <c r="E2108" i="16"/>
  <c r="F2108" i="16"/>
  <c r="I2108" i="16"/>
  <c r="K2108" i="16"/>
  <c r="L2108" i="16"/>
  <c r="M2108" i="16" s="1"/>
  <c r="N2108" i="16"/>
  <c r="O2108" i="16"/>
  <c r="P2108" i="16" s="1"/>
  <c r="Q2108" i="16"/>
  <c r="R2108" i="16"/>
  <c r="S2108" i="16" s="1"/>
  <c r="T2108" i="16"/>
  <c r="U2108" i="16"/>
  <c r="V2108" i="16" s="1"/>
  <c r="W2108" i="16"/>
  <c r="X2108" i="16"/>
  <c r="Y2108" i="16" s="1"/>
  <c r="Z2108" i="16"/>
  <c r="AA2108" i="16"/>
  <c r="AB2108" i="16" s="1"/>
  <c r="AC2108" i="16"/>
  <c r="AD2108" i="16"/>
  <c r="AE2108" i="16" s="1"/>
  <c r="AF2108" i="16"/>
  <c r="AG2108" i="16"/>
  <c r="AH2108" i="16" s="1"/>
  <c r="AI2108" i="16"/>
  <c r="AJ2108" i="16"/>
  <c r="AK2108" i="16" s="1"/>
  <c r="AL2108" i="16"/>
  <c r="B2109" i="16"/>
  <c r="C2109" i="16"/>
  <c r="D2109" i="16"/>
  <c r="E2109" i="16"/>
  <c r="F2109" i="16"/>
  <c r="I2109" i="16"/>
  <c r="J2109" i="16" s="1"/>
  <c r="K2109" i="16"/>
  <c r="L2109" i="16"/>
  <c r="M2109" i="16" s="1"/>
  <c r="N2109" i="16"/>
  <c r="O2109" i="16"/>
  <c r="P2109" i="16" s="1"/>
  <c r="Q2109" i="16"/>
  <c r="R2109" i="16"/>
  <c r="S2109" i="16" s="1"/>
  <c r="T2109" i="16"/>
  <c r="U2109" i="16"/>
  <c r="V2109" i="16" s="1"/>
  <c r="W2109" i="16"/>
  <c r="X2109" i="16"/>
  <c r="Y2109" i="16" s="1"/>
  <c r="Z2109" i="16"/>
  <c r="AA2109" i="16"/>
  <c r="AB2109" i="16" s="1"/>
  <c r="AC2109" i="16"/>
  <c r="AD2109" i="16"/>
  <c r="AE2109" i="16" s="1"/>
  <c r="AF2109" i="16"/>
  <c r="AG2109" i="16"/>
  <c r="AH2109" i="16" s="1"/>
  <c r="AI2109" i="16"/>
  <c r="AJ2109" i="16"/>
  <c r="AK2109" i="16" s="1"/>
  <c r="AL2109" i="16"/>
  <c r="B2110" i="16"/>
  <c r="C2110" i="16"/>
  <c r="D2110" i="16"/>
  <c r="E2110" i="16"/>
  <c r="F2110" i="16"/>
  <c r="I2110" i="16"/>
  <c r="K2110" i="16"/>
  <c r="L2110" i="16"/>
  <c r="M2110" i="16" s="1"/>
  <c r="N2110" i="16"/>
  <c r="O2110" i="16"/>
  <c r="P2110" i="16" s="1"/>
  <c r="Q2110" i="16"/>
  <c r="R2110" i="16"/>
  <c r="S2110" i="16" s="1"/>
  <c r="T2110" i="16"/>
  <c r="U2110" i="16"/>
  <c r="V2110" i="16" s="1"/>
  <c r="W2110" i="16"/>
  <c r="X2110" i="16"/>
  <c r="Y2110" i="16" s="1"/>
  <c r="Z2110" i="16"/>
  <c r="AA2110" i="16"/>
  <c r="AB2110" i="16" s="1"/>
  <c r="AC2110" i="16"/>
  <c r="AD2110" i="16"/>
  <c r="AE2110" i="16" s="1"/>
  <c r="AF2110" i="16"/>
  <c r="AG2110" i="16"/>
  <c r="AH2110" i="16" s="1"/>
  <c r="AI2110" i="16"/>
  <c r="AJ2110" i="16"/>
  <c r="AK2110" i="16" s="1"/>
  <c r="AL2110" i="16"/>
  <c r="B2111" i="16"/>
  <c r="C2111" i="16"/>
  <c r="D2111" i="16"/>
  <c r="E2111" i="16"/>
  <c r="F2111" i="16"/>
  <c r="I2111" i="16"/>
  <c r="J2111" i="16" s="1"/>
  <c r="K2111" i="16"/>
  <c r="L2111" i="16"/>
  <c r="N2111" i="16"/>
  <c r="O2111" i="16"/>
  <c r="P2111" i="16" s="1"/>
  <c r="Q2111" i="16"/>
  <c r="R2111" i="16"/>
  <c r="S2111" i="16" s="1"/>
  <c r="T2111" i="16"/>
  <c r="U2111" i="16"/>
  <c r="V2111" i="16" s="1"/>
  <c r="W2111" i="16"/>
  <c r="X2111" i="16"/>
  <c r="Y2111" i="16" s="1"/>
  <c r="Z2111" i="16"/>
  <c r="AA2111" i="16"/>
  <c r="AB2111" i="16" s="1"/>
  <c r="AC2111" i="16"/>
  <c r="AD2111" i="16"/>
  <c r="AE2111" i="16" s="1"/>
  <c r="AF2111" i="16"/>
  <c r="AG2111" i="16"/>
  <c r="AH2111" i="16" s="1"/>
  <c r="AI2111" i="16"/>
  <c r="AJ2111" i="16"/>
  <c r="AK2111" i="16" s="1"/>
  <c r="AL2111" i="16"/>
  <c r="B2112" i="16"/>
  <c r="C2112" i="16"/>
  <c r="D2112" i="16"/>
  <c r="E2112" i="16"/>
  <c r="F2112" i="16"/>
  <c r="I2112" i="16"/>
  <c r="K2112" i="16"/>
  <c r="L2112" i="16"/>
  <c r="M2112" i="16" s="1"/>
  <c r="N2112" i="16"/>
  <c r="O2112" i="16"/>
  <c r="P2112" i="16" s="1"/>
  <c r="Q2112" i="16"/>
  <c r="R2112" i="16"/>
  <c r="S2112" i="16" s="1"/>
  <c r="T2112" i="16"/>
  <c r="U2112" i="16"/>
  <c r="V2112" i="16" s="1"/>
  <c r="W2112" i="16"/>
  <c r="X2112" i="16"/>
  <c r="Y2112" i="16" s="1"/>
  <c r="Z2112" i="16"/>
  <c r="AA2112" i="16"/>
  <c r="AB2112" i="16" s="1"/>
  <c r="AC2112" i="16"/>
  <c r="AD2112" i="16"/>
  <c r="AE2112" i="16" s="1"/>
  <c r="AF2112" i="16"/>
  <c r="AG2112" i="16"/>
  <c r="AH2112" i="16" s="1"/>
  <c r="AI2112" i="16"/>
  <c r="AJ2112" i="16"/>
  <c r="AK2112" i="16" s="1"/>
  <c r="AL2112" i="16"/>
  <c r="B2113" i="16"/>
  <c r="C2113" i="16"/>
  <c r="D2113" i="16"/>
  <c r="E2113" i="16"/>
  <c r="F2113" i="16"/>
  <c r="I2113" i="16"/>
  <c r="J2113" i="16" s="1"/>
  <c r="K2113" i="16"/>
  <c r="L2113" i="16"/>
  <c r="M2113" i="16" s="1"/>
  <c r="N2113" i="16"/>
  <c r="O2113" i="16"/>
  <c r="P2113" i="16" s="1"/>
  <c r="Q2113" i="16"/>
  <c r="R2113" i="16"/>
  <c r="S2113" i="16" s="1"/>
  <c r="T2113" i="16"/>
  <c r="U2113" i="16"/>
  <c r="V2113" i="16" s="1"/>
  <c r="W2113" i="16"/>
  <c r="X2113" i="16"/>
  <c r="Y2113" i="16" s="1"/>
  <c r="Z2113" i="16"/>
  <c r="AA2113" i="16"/>
  <c r="AB2113" i="16" s="1"/>
  <c r="AC2113" i="16"/>
  <c r="AD2113" i="16"/>
  <c r="AE2113" i="16" s="1"/>
  <c r="AF2113" i="16"/>
  <c r="AG2113" i="16"/>
  <c r="AH2113" i="16" s="1"/>
  <c r="AI2113" i="16"/>
  <c r="AJ2113" i="16"/>
  <c r="AK2113" i="16" s="1"/>
  <c r="AL2113" i="16"/>
  <c r="B2114" i="16"/>
  <c r="C2114" i="16"/>
  <c r="D2114" i="16"/>
  <c r="E2114" i="16"/>
  <c r="F2114" i="16"/>
  <c r="I2114" i="16"/>
  <c r="K2114" i="16"/>
  <c r="L2114" i="16"/>
  <c r="M2114" i="16" s="1"/>
  <c r="N2114" i="16"/>
  <c r="O2114" i="16"/>
  <c r="P2114" i="16" s="1"/>
  <c r="Q2114" i="16"/>
  <c r="R2114" i="16"/>
  <c r="S2114" i="16" s="1"/>
  <c r="T2114" i="16"/>
  <c r="U2114" i="16"/>
  <c r="V2114" i="16" s="1"/>
  <c r="W2114" i="16"/>
  <c r="X2114" i="16"/>
  <c r="Y2114" i="16" s="1"/>
  <c r="Z2114" i="16"/>
  <c r="AA2114" i="16"/>
  <c r="AB2114" i="16" s="1"/>
  <c r="AC2114" i="16"/>
  <c r="AD2114" i="16"/>
  <c r="AE2114" i="16" s="1"/>
  <c r="AF2114" i="16"/>
  <c r="AG2114" i="16"/>
  <c r="AH2114" i="16" s="1"/>
  <c r="AI2114" i="16"/>
  <c r="AJ2114" i="16"/>
  <c r="AK2114" i="16" s="1"/>
  <c r="AL2114" i="16"/>
  <c r="B2115" i="16"/>
  <c r="C2115" i="16"/>
  <c r="D2115" i="16"/>
  <c r="E2115" i="16"/>
  <c r="F2115" i="16"/>
  <c r="I2115" i="16"/>
  <c r="J2115" i="16" s="1"/>
  <c r="K2115" i="16"/>
  <c r="L2115" i="16"/>
  <c r="N2115" i="16"/>
  <c r="O2115" i="16"/>
  <c r="P2115" i="16" s="1"/>
  <c r="Q2115" i="16"/>
  <c r="R2115" i="16"/>
  <c r="S2115" i="16" s="1"/>
  <c r="T2115" i="16"/>
  <c r="U2115" i="16"/>
  <c r="V2115" i="16" s="1"/>
  <c r="W2115" i="16"/>
  <c r="X2115" i="16"/>
  <c r="Y2115" i="16" s="1"/>
  <c r="Z2115" i="16"/>
  <c r="AA2115" i="16"/>
  <c r="AB2115" i="16" s="1"/>
  <c r="AC2115" i="16"/>
  <c r="AD2115" i="16"/>
  <c r="AE2115" i="16" s="1"/>
  <c r="AF2115" i="16"/>
  <c r="AG2115" i="16"/>
  <c r="AH2115" i="16" s="1"/>
  <c r="AI2115" i="16"/>
  <c r="AJ2115" i="16"/>
  <c r="AK2115" i="16" s="1"/>
  <c r="AL2115" i="16"/>
  <c r="B2116" i="16"/>
  <c r="C2116" i="16"/>
  <c r="D2116" i="16"/>
  <c r="E2116" i="16"/>
  <c r="F2116" i="16"/>
  <c r="I2116" i="16"/>
  <c r="K2116" i="16"/>
  <c r="L2116" i="16"/>
  <c r="M2116" i="16" s="1"/>
  <c r="N2116" i="16"/>
  <c r="O2116" i="16"/>
  <c r="P2116" i="16" s="1"/>
  <c r="Q2116" i="16"/>
  <c r="R2116" i="16"/>
  <c r="S2116" i="16" s="1"/>
  <c r="T2116" i="16"/>
  <c r="U2116" i="16"/>
  <c r="V2116" i="16" s="1"/>
  <c r="W2116" i="16"/>
  <c r="X2116" i="16"/>
  <c r="Y2116" i="16" s="1"/>
  <c r="Z2116" i="16"/>
  <c r="AA2116" i="16"/>
  <c r="AB2116" i="16" s="1"/>
  <c r="AC2116" i="16"/>
  <c r="AD2116" i="16"/>
  <c r="AE2116" i="16" s="1"/>
  <c r="AF2116" i="16"/>
  <c r="AG2116" i="16"/>
  <c r="AH2116" i="16" s="1"/>
  <c r="AI2116" i="16"/>
  <c r="AJ2116" i="16"/>
  <c r="AK2116" i="16" s="1"/>
  <c r="AL2116" i="16"/>
  <c r="B2117" i="16"/>
  <c r="C2117" i="16"/>
  <c r="D2117" i="16"/>
  <c r="E2117" i="16"/>
  <c r="F2117" i="16"/>
  <c r="I2117" i="16"/>
  <c r="J2117" i="16" s="1"/>
  <c r="K2117" i="16"/>
  <c r="L2117" i="16"/>
  <c r="M2117" i="16" s="1"/>
  <c r="N2117" i="16"/>
  <c r="O2117" i="16"/>
  <c r="P2117" i="16" s="1"/>
  <c r="Q2117" i="16"/>
  <c r="R2117" i="16"/>
  <c r="S2117" i="16" s="1"/>
  <c r="T2117" i="16"/>
  <c r="U2117" i="16"/>
  <c r="V2117" i="16" s="1"/>
  <c r="W2117" i="16"/>
  <c r="X2117" i="16"/>
  <c r="Y2117" i="16" s="1"/>
  <c r="Z2117" i="16"/>
  <c r="AA2117" i="16"/>
  <c r="AB2117" i="16" s="1"/>
  <c r="AC2117" i="16"/>
  <c r="AD2117" i="16"/>
  <c r="AE2117" i="16" s="1"/>
  <c r="AF2117" i="16"/>
  <c r="AG2117" i="16"/>
  <c r="AH2117" i="16" s="1"/>
  <c r="AI2117" i="16"/>
  <c r="AJ2117" i="16"/>
  <c r="AK2117" i="16" s="1"/>
  <c r="AL2117" i="16"/>
  <c r="B2118" i="16"/>
  <c r="C2118" i="16"/>
  <c r="D2118" i="16"/>
  <c r="E2118" i="16"/>
  <c r="F2118" i="16"/>
  <c r="I2118" i="16"/>
  <c r="K2118" i="16"/>
  <c r="L2118" i="16"/>
  <c r="M2118" i="16" s="1"/>
  <c r="N2118" i="16"/>
  <c r="O2118" i="16"/>
  <c r="P2118" i="16" s="1"/>
  <c r="Q2118" i="16"/>
  <c r="R2118" i="16"/>
  <c r="S2118" i="16" s="1"/>
  <c r="T2118" i="16"/>
  <c r="U2118" i="16"/>
  <c r="V2118" i="16" s="1"/>
  <c r="W2118" i="16"/>
  <c r="X2118" i="16"/>
  <c r="Y2118" i="16" s="1"/>
  <c r="Z2118" i="16"/>
  <c r="AA2118" i="16"/>
  <c r="AB2118" i="16" s="1"/>
  <c r="AC2118" i="16"/>
  <c r="AD2118" i="16"/>
  <c r="AE2118" i="16" s="1"/>
  <c r="AF2118" i="16"/>
  <c r="AG2118" i="16"/>
  <c r="AH2118" i="16" s="1"/>
  <c r="AI2118" i="16"/>
  <c r="AJ2118" i="16"/>
  <c r="AK2118" i="16" s="1"/>
  <c r="AL2118" i="16"/>
  <c r="B2119" i="16"/>
  <c r="C2119" i="16"/>
  <c r="D2119" i="16"/>
  <c r="E2119" i="16"/>
  <c r="F2119" i="16"/>
  <c r="I2119" i="16"/>
  <c r="J2119" i="16" s="1"/>
  <c r="K2119" i="16"/>
  <c r="L2119" i="16"/>
  <c r="N2119" i="16"/>
  <c r="O2119" i="16"/>
  <c r="P2119" i="16" s="1"/>
  <c r="Q2119" i="16"/>
  <c r="R2119" i="16"/>
  <c r="S2119" i="16" s="1"/>
  <c r="T2119" i="16"/>
  <c r="U2119" i="16"/>
  <c r="V2119" i="16" s="1"/>
  <c r="W2119" i="16"/>
  <c r="X2119" i="16"/>
  <c r="Y2119" i="16" s="1"/>
  <c r="Z2119" i="16"/>
  <c r="AA2119" i="16"/>
  <c r="AB2119" i="16" s="1"/>
  <c r="AC2119" i="16"/>
  <c r="AD2119" i="16"/>
  <c r="AE2119" i="16" s="1"/>
  <c r="AF2119" i="16"/>
  <c r="AG2119" i="16"/>
  <c r="AH2119" i="16" s="1"/>
  <c r="AI2119" i="16"/>
  <c r="AJ2119" i="16"/>
  <c r="AK2119" i="16" s="1"/>
  <c r="AL2119" i="16"/>
  <c r="B2120" i="16"/>
  <c r="C2120" i="16"/>
  <c r="D2120" i="16"/>
  <c r="E2120" i="16"/>
  <c r="F2120" i="16"/>
  <c r="I2120" i="16"/>
  <c r="K2120" i="16"/>
  <c r="L2120" i="16"/>
  <c r="M2120" i="16" s="1"/>
  <c r="N2120" i="16"/>
  <c r="O2120" i="16"/>
  <c r="P2120" i="16" s="1"/>
  <c r="Q2120" i="16"/>
  <c r="R2120" i="16"/>
  <c r="S2120" i="16" s="1"/>
  <c r="T2120" i="16"/>
  <c r="U2120" i="16"/>
  <c r="V2120" i="16" s="1"/>
  <c r="W2120" i="16"/>
  <c r="X2120" i="16"/>
  <c r="Y2120" i="16" s="1"/>
  <c r="Z2120" i="16"/>
  <c r="AA2120" i="16"/>
  <c r="AB2120" i="16" s="1"/>
  <c r="AC2120" i="16"/>
  <c r="AD2120" i="16"/>
  <c r="AE2120" i="16" s="1"/>
  <c r="AF2120" i="16"/>
  <c r="AG2120" i="16"/>
  <c r="AH2120" i="16" s="1"/>
  <c r="AI2120" i="16"/>
  <c r="AJ2120" i="16"/>
  <c r="AK2120" i="16" s="1"/>
  <c r="AL2120" i="16"/>
  <c r="B2121" i="16"/>
  <c r="C2121" i="16"/>
  <c r="D2121" i="16"/>
  <c r="E2121" i="16"/>
  <c r="F2121" i="16"/>
  <c r="I2121" i="16"/>
  <c r="J2121" i="16" s="1"/>
  <c r="K2121" i="16"/>
  <c r="L2121" i="16"/>
  <c r="M2121" i="16" s="1"/>
  <c r="N2121" i="16"/>
  <c r="O2121" i="16"/>
  <c r="P2121" i="16" s="1"/>
  <c r="Q2121" i="16"/>
  <c r="R2121" i="16"/>
  <c r="S2121" i="16" s="1"/>
  <c r="T2121" i="16"/>
  <c r="U2121" i="16"/>
  <c r="V2121" i="16" s="1"/>
  <c r="W2121" i="16"/>
  <c r="X2121" i="16"/>
  <c r="Y2121" i="16" s="1"/>
  <c r="Z2121" i="16"/>
  <c r="AA2121" i="16"/>
  <c r="AB2121" i="16" s="1"/>
  <c r="AC2121" i="16"/>
  <c r="AD2121" i="16"/>
  <c r="AE2121" i="16" s="1"/>
  <c r="AF2121" i="16"/>
  <c r="AG2121" i="16"/>
  <c r="AH2121" i="16" s="1"/>
  <c r="AI2121" i="16"/>
  <c r="AJ2121" i="16"/>
  <c r="AK2121" i="16" s="1"/>
  <c r="AL2121" i="16"/>
  <c r="B2122" i="16"/>
  <c r="C2122" i="16"/>
  <c r="D2122" i="16"/>
  <c r="E2122" i="16"/>
  <c r="F2122" i="16"/>
  <c r="I2122" i="16"/>
  <c r="K2122" i="16"/>
  <c r="L2122" i="16"/>
  <c r="M2122" i="16" s="1"/>
  <c r="N2122" i="16"/>
  <c r="O2122" i="16"/>
  <c r="P2122" i="16" s="1"/>
  <c r="Q2122" i="16"/>
  <c r="R2122" i="16"/>
  <c r="S2122" i="16" s="1"/>
  <c r="T2122" i="16"/>
  <c r="U2122" i="16"/>
  <c r="V2122" i="16" s="1"/>
  <c r="W2122" i="16"/>
  <c r="X2122" i="16"/>
  <c r="Y2122" i="16" s="1"/>
  <c r="Z2122" i="16"/>
  <c r="AA2122" i="16"/>
  <c r="AB2122" i="16" s="1"/>
  <c r="AC2122" i="16"/>
  <c r="AD2122" i="16"/>
  <c r="AE2122" i="16" s="1"/>
  <c r="AF2122" i="16"/>
  <c r="AG2122" i="16"/>
  <c r="AH2122" i="16" s="1"/>
  <c r="AI2122" i="16"/>
  <c r="AJ2122" i="16"/>
  <c r="AK2122" i="16" s="1"/>
  <c r="AL2122" i="16"/>
  <c r="B2123" i="16"/>
  <c r="C2123" i="16"/>
  <c r="D2123" i="16"/>
  <c r="E2123" i="16"/>
  <c r="F2123" i="16"/>
  <c r="I2123" i="16"/>
  <c r="J2123" i="16" s="1"/>
  <c r="K2123" i="16"/>
  <c r="L2123" i="16"/>
  <c r="N2123" i="16"/>
  <c r="O2123" i="16"/>
  <c r="P2123" i="16" s="1"/>
  <c r="Q2123" i="16"/>
  <c r="R2123" i="16"/>
  <c r="S2123" i="16" s="1"/>
  <c r="T2123" i="16"/>
  <c r="U2123" i="16"/>
  <c r="V2123" i="16" s="1"/>
  <c r="W2123" i="16"/>
  <c r="X2123" i="16"/>
  <c r="Y2123" i="16" s="1"/>
  <c r="Z2123" i="16"/>
  <c r="AA2123" i="16"/>
  <c r="AB2123" i="16" s="1"/>
  <c r="AC2123" i="16"/>
  <c r="AD2123" i="16"/>
  <c r="AE2123" i="16" s="1"/>
  <c r="AF2123" i="16"/>
  <c r="AG2123" i="16"/>
  <c r="AH2123" i="16" s="1"/>
  <c r="AI2123" i="16"/>
  <c r="AJ2123" i="16"/>
  <c r="AK2123" i="16" s="1"/>
  <c r="AL2123" i="16"/>
  <c r="B2124" i="16"/>
  <c r="C2124" i="16"/>
  <c r="D2124" i="16"/>
  <c r="E2124" i="16"/>
  <c r="F2124" i="16"/>
  <c r="I2124" i="16"/>
  <c r="K2124" i="16"/>
  <c r="L2124" i="16"/>
  <c r="M2124" i="16" s="1"/>
  <c r="N2124" i="16"/>
  <c r="O2124" i="16"/>
  <c r="P2124" i="16" s="1"/>
  <c r="Q2124" i="16"/>
  <c r="R2124" i="16"/>
  <c r="S2124" i="16" s="1"/>
  <c r="T2124" i="16"/>
  <c r="U2124" i="16"/>
  <c r="V2124" i="16" s="1"/>
  <c r="W2124" i="16"/>
  <c r="X2124" i="16"/>
  <c r="Y2124" i="16" s="1"/>
  <c r="Z2124" i="16"/>
  <c r="AA2124" i="16"/>
  <c r="AB2124" i="16" s="1"/>
  <c r="AC2124" i="16"/>
  <c r="AD2124" i="16"/>
  <c r="AE2124" i="16" s="1"/>
  <c r="AF2124" i="16"/>
  <c r="AG2124" i="16"/>
  <c r="AH2124" i="16" s="1"/>
  <c r="AI2124" i="16"/>
  <c r="AJ2124" i="16"/>
  <c r="AK2124" i="16" s="1"/>
  <c r="AL2124" i="16"/>
  <c r="B2125" i="16"/>
  <c r="C2125" i="16"/>
  <c r="D2125" i="16"/>
  <c r="E2125" i="16"/>
  <c r="F2125" i="16"/>
  <c r="I2125" i="16"/>
  <c r="J2125" i="16" s="1"/>
  <c r="K2125" i="16"/>
  <c r="L2125" i="16"/>
  <c r="M2125" i="16" s="1"/>
  <c r="N2125" i="16"/>
  <c r="O2125" i="16"/>
  <c r="P2125" i="16" s="1"/>
  <c r="Q2125" i="16"/>
  <c r="R2125" i="16"/>
  <c r="S2125" i="16" s="1"/>
  <c r="T2125" i="16"/>
  <c r="U2125" i="16"/>
  <c r="V2125" i="16" s="1"/>
  <c r="W2125" i="16"/>
  <c r="X2125" i="16"/>
  <c r="Y2125" i="16" s="1"/>
  <c r="Z2125" i="16"/>
  <c r="AA2125" i="16"/>
  <c r="AB2125" i="16" s="1"/>
  <c r="AC2125" i="16"/>
  <c r="AD2125" i="16"/>
  <c r="AE2125" i="16" s="1"/>
  <c r="AF2125" i="16"/>
  <c r="AG2125" i="16"/>
  <c r="AH2125" i="16" s="1"/>
  <c r="AI2125" i="16"/>
  <c r="AJ2125" i="16"/>
  <c r="AK2125" i="16" s="1"/>
  <c r="AL2125" i="16"/>
  <c r="B2126" i="16"/>
  <c r="C2126" i="16"/>
  <c r="D2126" i="16"/>
  <c r="E2126" i="16"/>
  <c r="F2126" i="16"/>
  <c r="I2126" i="16"/>
  <c r="K2126" i="16"/>
  <c r="L2126" i="16"/>
  <c r="M2126" i="16" s="1"/>
  <c r="N2126" i="16"/>
  <c r="O2126" i="16"/>
  <c r="P2126" i="16" s="1"/>
  <c r="Q2126" i="16"/>
  <c r="R2126" i="16"/>
  <c r="S2126" i="16" s="1"/>
  <c r="T2126" i="16"/>
  <c r="U2126" i="16"/>
  <c r="V2126" i="16" s="1"/>
  <c r="W2126" i="16"/>
  <c r="X2126" i="16"/>
  <c r="Y2126" i="16" s="1"/>
  <c r="Z2126" i="16"/>
  <c r="AA2126" i="16"/>
  <c r="AB2126" i="16" s="1"/>
  <c r="AC2126" i="16"/>
  <c r="AD2126" i="16"/>
  <c r="AE2126" i="16" s="1"/>
  <c r="AF2126" i="16"/>
  <c r="AG2126" i="16"/>
  <c r="AH2126" i="16" s="1"/>
  <c r="AI2126" i="16"/>
  <c r="AJ2126" i="16"/>
  <c r="AK2126" i="16" s="1"/>
  <c r="AL2126" i="16"/>
  <c r="B2127" i="16"/>
  <c r="C2127" i="16"/>
  <c r="D2127" i="16"/>
  <c r="E2127" i="16"/>
  <c r="F2127" i="16"/>
  <c r="I2127" i="16"/>
  <c r="J2127" i="16" s="1"/>
  <c r="K2127" i="16"/>
  <c r="L2127" i="16"/>
  <c r="N2127" i="16"/>
  <c r="O2127" i="16"/>
  <c r="P2127" i="16" s="1"/>
  <c r="Q2127" i="16"/>
  <c r="R2127" i="16"/>
  <c r="S2127" i="16" s="1"/>
  <c r="T2127" i="16"/>
  <c r="U2127" i="16"/>
  <c r="V2127" i="16" s="1"/>
  <c r="W2127" i="16"/>
  <c r="X2127" i="16"/>
  <c r="Y2127" i="16" s="1"/>
  <c r="Z2127" i="16"/>
  <c r="AA2127" i="16"/>
  <c r="AB2127" i="16" s="1"/>
  <c r="AC2127" i="16"/>
  <c r="AD2127" i="16"/>
  <c r="AE2127" i="16" s="1"/>
  <c r="AF2127" i="16"/>
  <c r="AG2127" i="16"/>
  <c r="AH2127" i="16" s="1"/>
  <c r="AI2127" i="16"/>
  <c r="AJ2127" i="16"/>
  <c r="AK2127" i="16" s="1"/>
  <c r="AL2127" i="16"/>
  <c r="B2128" i="16"/>
  <c r="C2128" i="16"/>
  <c r="D2128" i="16"/>
  <c r="E2128" i="16"/>
  <c r="F2128" i="16"/>
  <c r="I2128" i="16"/>
  <c r="K2128" i="16"/>
  <c r="L2128" i="16"/>
  <c r="M2128" i="16" s="1"/>
  <c r="N2128" i="16"/>
  <c r="O2128" i="16"/>
  <c r="P2128" i="16" s="1"/>
  <c r="Q2128" i="16"/>
  <c r="R2128" i="16"/>
  <c r="S2128" i="16" s="1"/>
  <c r="T2128" i="16"/>
  <c r="U2128" i="16"/>
  <c r="V2128" i="16" s="1"/>
  <c r="W2128" i="16"/>
  <c r="X2128" i="16"/>
  <c r="Y2128" i="16" s="1"/>
  <c r="Z2128" i="16"/>
  <c r="AA2128" i="16"/>
  <c r="AB2128" i="16" s="1"/>
  <c r="AC2128" i="16"/>
  <c r="AD2128" i="16"/>
  <c r="AE2128" i="16" s="1"/>
  <c r="AF2128" i="16"/>
  <c r="AG2128" i="16"/>
  <c r="AH2128" i="16" s="1"/>
  <c r="AI2128" i="16"/>
  <c r="AJ2128" i="16"/>
  <c r="AK2128" i="16" s="1"/>
  <c r="AL2128" i="16"/>
  <c r="B2129" i="16"/>
  <c r="C2129" i="16"/>
  <c r="D2129" i="16"/>
  <c r="E2129" i="16"/>
  <c r="F2129" i="16"/>
  <c r="I2129" i="16"/>
  <c r="J2129" i="16" s="1"/>
  <c r="K2129" i="16"/>
  <c r="L2129" i="16"/>
  <c r="M2129" i="16" s="1"/>
  <c r="N2129" i="16"/>
  <c r="O2129" i="16"/>
  <c r="P2129" i="16" s="1"/>
  <c r="Q2129" i="16"/>
  <c r="R2129" i="16"/>
  <c r="S2129" i="16" s="1"/>
  <c r="T2129" i="16"/>
  <c r="U2129" i="16"/>
  <c r="V2129" i="16" s="1"/>
  <c r="W2129" i="16"/>
  <c r="X2129" i="16"/>
  <c r="Y2129" i="16" s="1"/>
  <c r="Z2129" i="16"/>
  <c r="AA2129" i="16"/>
  <c r="AB2129" i="16" s="1"/>
  <c r="AC2129" i="16"/>
  <c r="AD2129" i="16"/>
  <c r="AE2129" i="16" s="1"/>
  <c r="AF2129" i="16"/>
  <c r="AG2129" i="16"/>
  <c r="AH2129" i="16" s="1"/>
  <c r="AI2129" i="16"/>
  <c r="AJ2129" i="16"/>
  <c r="AK2129" i="16" s="1"/>
  <c r="AL2129" i="16"/>
  <c r="B2130" i="16"/>
  <c r="C2130" i="16"/>
  <c r="D2130" i="16"/>
  <c r="E2130" i="16"/>
  <c r="F2130" i="16"/>
  <c r="I2130" i="16"/>
  <c r="K2130" i="16"/>
  <c r="L2130" i="16"/>
  <c r="M2130" i="16" s="1"/>
  <c r="N2130" i="16"/>
  <c r="O2130" i="16"/>
  <c r="P2130" i="16" s="1"/>
  <c r="Q2130" i="16"/>
  <c r="R2130" i="16"/>
  <c r="S2130" i="16" s="1"/>
  <c r="T2130" i="16"/>
  <c r="U2130" i="16"/>
  <c r="V2130" i="16" s="1"/>
  <c r="W2130" i="16"/>
  <c r="X2130" i="16"/>
  <c r="Y2130" i="16" s="1"/>
  <c r="Z2130" i="16"/>
  <c r="AA2130" i="16"/>
  <c r="AB2130" i="16" s="1"/>
  <c r="AC2130" i="16"/>
  <c r="AD2130" i="16"/>
  <c r="AE2130" i="16" s="1"/>
  <c r="AF2130" i="16"/>
  <c r="AG2130" i="16"/>
  <c r="AH2130" i="16" s="1"/>
  <c r="AI2130" i="16"/>
  <c r="AJ2130" i="16"/>
  <c r="AK2130" i="16" s="1"/>
  <c r="AL2130" i="16"/>
  <c r="B2131" i="16"/>
  <c r="C2131" i="16"/>
  <c r="D2131" i="16"/>
  <c r="E2131" i="16"/>
  <c r="F2131" i="16"/>
  <c r="I2131" i="16"/>
  <c r="J2131" i="16" s="1"/>
  <c r="K2131" i="16"/>
  <c r="L2131" i="16"/>
  <c r="N2131" i="16"/>
  <c r="O2131" i="16"/>
  <c r="P2131" i="16" s="1"/>
  <c r="Q2131" i="16"/>
  <c r="R2131" i="16"/>
  <c r="S2131" i="16" s="1"/>
  <c r="T2131" i="16"/>
  <c r="U2131" i="16"/>
  <c r="V2131" i="16" s="1"/>
  <c r="W2131" i="16"/>
  <c r="X2131" i="16"/>
  <c r="Y2131" i="16" s="1"/>
  <c r="Z2131" i="16"/>
  <c r="AA2131" i="16"/>
  <c r="AB2131" i="16" s="1"/>
  <c r="AC2131" i="16"/>
  <c r="AD2131" i="16"/>
  <c r="AE2131" i="16" s="1"/>
  <c r="AF2131" i="16"/>
  <c r="AG2131" i="16"/>
  <c r="AH2131" i="16" s="1"/>
  <c r="AI2131" i="16"/>
  <c r="AJ2131" i="16"/>
  <c r="AK2131" i="16" s="1"/>
  <c r="AL2131" i="16"/>
  <c r="B2132" i="16"/>
  <c r="C2132" i="16"/>
  <c r="D2132" i="16"/>
  <c r="E2132" i="16"/>
  <c r="F2132" i="16"/>
  <c r="I2132" i="16"/>
  <c r="K2132" i="16"/>
  <c r="L2132" i="16"/>
  <c r="M2132" i="16" s="1"/>
  <c r="N2132" i="16"/>
  <c r="O2132" i="16"/>
  <c r="P2132" i="16" s="1"/>
  <c r="Q2132" i="16"/>
  <c r="R2132" i="16"/>
  <c r="S2132" i="16" s="1"/>
  <c r="T2132" i="16"/>
  <c r="U2132" i="16"/>
  <c r="V2132" i="16" s="1"/>
  <c r="W2132" i="16"/>
  <c r="X2132" i="16"/>
  <c r="Y2132" i="16" s="1"/>
  <c r="Z2132" i="16"/>
  <c r="AA2132" i="16"/>
  <c r="AB2132" i="16" s="1"/>
  <c r="AC2132" i="16"/>
  <c r="AD2132" i="16"/>
  <c r="AE2132" i="16" s="1"/>
  <c r="AF2132" i="16"/>
  <c r="AG2132" i="16"/>
  <c r="AH2132" i="16" s="1"/>
  <c r="AI2132" i="16"/>
  <c r="AJ2132" i="16"/>
  <c r="AK2132" i="16" s="1"/>
  <c r="AL2132" i="16"/>
  <c r="B2133" i="16"/>
  <c r="C2133" i="16"/>
  <c r="D2133" i="16"/>
  <c r="E2133" i="16"/>
  <c r="F2133" i="16"/>
  <c r="I2133" i="16"/>
  <c r="J2133" i="16" s="1"/>
  <c r="K2133" i="16"/>
  <c r="L2133" i="16"/>
  <c r="M2133" i="16" s="1"/>
  <c r="N2133" i="16"/>
  <c r="O2133" i="16"/>
  <c r="P2133" i="16" s="1"/>
  <c r="Q2133" i="16"/>
  <c r="R2133" i="16"/>
  <c r="S2133" i="16" s="1"/>
  <c r="T2133" i="16"/>
  <c r="U2133" i="16"/>
  <c r="V2133" i="16" s="1"/>
  <c r="W2133" i="16"/>
  <c r="X2133" i="16"/>
  <c r="Y2133" i="16" s="1"/>
  <c r="Z2133" i="16"/>
  <c r="AA2133" i="16"/>
  <c r="AB2133" i="16" s="1"/>
  <c r="AC2133" i="16"/>
  <c r="AD2133" i="16"/>
  <c r="AE2133" i="16" s="1"/>
  <c r="AF2133" i="16"/>
  <c r="AG2133" i="16"/>
  <c r="AH2133" i="16" s="1"/>
  <c r="AI2133" i="16"/>
  <c r="AJ2133" i="16"/>
  <c r="AK2133" i="16" s="1"/>
  <c r="AL2133" i="16"/>
  <c r="B2134" i="16"/>
  <c r="C2134" i="16"/>
  <c r="D2134" i="16"/>
  <c r="E2134" i="16"/>
  <c r="F2134" i="16"/>
  <c r="I2134" i="16"/>
  <c r="K2134" i="16"/>
  <c r="L2134" i="16"/>
  <c r="M2134" i="16" s="1"/>
  <c r="N2134" i="16"/>
  <c r="O2134" i="16"/>
  <c r="P2134" i="16" s="1"/>
  <c r="Q2134" i="16"/>
  <c r="R2134" i="16"/>
  <c r="S2134" i="16" s="1"/>
  <c r="T2134" i="16"/>
  <c r="U2134" i="16"/>
  <c r="V2134" i="16" s="1"/>
  <c r="W2134" i="16"/>
  <c r="X2134" i="16"/>
  <c r="Y2134" i="16" s="1"/>
  <c r="Z2134" i="16"/>
  <c r="AA2134" i="16"/>
  <c r="AB2134" i="16" s="1"/>
  <c r="AC2134" i="16"/>
  <c r="AD2134" i="16"/>
  <c r="AE2134" i="16" s="1"/>
  <c r="AF2134" i="16"/>
  <c r="AG2134" i="16"/>
  <c r="AH2134" i="16" s="1"/>
  <c r="AI2134" i="16"/>
  <c r="AJ2134" i="16"/>
  <c r="AK2134" i="16" s="1"/>
  <c r="AL2134" i="16"/>
  <c r="B2135" i="16"/>
  <c r="C2135" i="16"/>
  <c r="D2135" i="16"/>
  <c r="E2135" i="16"/>
  <c r="F2135" i="16"/>
  <c r="I2135" i="16"/>
  <c r="J2135" i="16" s="1"/>
  <c r="K2135" i="16"/>
  <c r="L2135" i="16"/>
  <c r="M2135" i="16" s="1"/>
  <c r="N2135" i="16"/>
  <c r="O2135" i="16"/>
  <c r="P2135" i="16" s="1"/>
  <c r="Q2135" i="16"/>
  <c r="R2135" i="16"/>
  <c r="S2135" i="16" s="1"/>
  <c r="T2135" i="16"/>
  <c r="U2135" i="16"/>
  <c r="V2135" i="16" s="1"/>
  <c r="W2135" i="16"/>
  <c r="X2135" i="16"/>
  <c r="Y2135" i="16" s="1"/>
  <c r="Z2135" i="16"/>
  <c r="AA2135" i="16"/>
  <c r="AB2135" i="16" s="1"/>
  <c r="AC2135" i="16"/>
  <c r="AD2135" i="16"/>
  <c r="AE2135" i="16" s="1"/>
  <c r="AF2135" i="16"/>
  <c r="AG2135" i="16"/>
  <c r="AH2135" i="16" s="1"/>
  <c r="AI2135" i="16"/>
  <c r="AJ2135" i="16"/>
  <c r="AK2135" i="16" s="1"/>
  <c r="AL2135" i="16"/>
  <c r="B2136" i="16"/>
  <c r="C2136" i="16"/>
  <c r="D2136" i="16"/>
  <c r="E2136" i="16"/>
  <c r="F2136" i="16"/>
  <c r="I2136" i="16"/>
  <c r="K2136" i="16"/>
  <c r="L2136" i="16"/>
  <c r="M2136" i="16" s="1"/>
  <c r="N2136" i="16"/>
  <c r="O2136" i="16"/>
  <c r="P2136" i="16" s="1"/>
  <c r="Q2136" i="16"/>
  <c r="R2136" i="16"/>
  <c r="S2136" i="16" s="1"/>
  <c r="T2136" i="16"/>
  <c r="U2136" i="16"/>
  <c r="V2136" i="16" s="1"/>
  <c r="W2136" i="16"/>
  <c r="X2136" i="16"/>
  <c r="Y2136" i="16" s="1"/>
  <c r="Z2136" i="16"/>
  <c r="AA2136" i="16"/>
  <c r="AB2136" i="16" s="1"/>
  <c r="AC2136" i="16"/>
  <c r="AD2136" i="16"/>
  <c r="AE2136" i="16" s="1"/>
  <c r="AF2136" i="16"/>
  <c r="AG2136" i="16"/>
  <c r="AH2136" i="16" s="1"/>
  <c r="AI2136" i="16"/>
  <c r="AJ2136" i="16"/>
  <c r="AK2136" i="16" s="1"/>
  <c r="AL2136" i="16"/>
  <c r="B2137" i="16"/>
  <c r="C2137" i="16"/>
  <c r="D2137" i="16"/>
  <c r="E2137" i="16"/>
  <c r="F2137" i="16"/>
  <c r="I2137" i="16"/>
  <c r="J2137" i="16" s="1"/>
  <c r="K2137" i="16"/>
  <c r="L2137" i="16"/>
  <c r="M2137" i="16" s="1"/>
  <c r="N2137" i="16"/>
  <c r="O2137" i="16"/>
  <c r="P2137" i="16" s="1"/>
  <c r="Q2137" i="16"/>
  <c r="R2137" i="16"/>
  <c r="S2137" i="16" s="1"/>
  <c r="T2137" i="16"/>
  <c r="U2137" i="16"/>
  <c r="V2137" i="16" s="1"/>
  <c r="W2137" i="16"/>
  <c r="X2137" i="16"/>
  <c r="Y2137" i="16" s="1"/>
  <c r="Z2137" i="16"/>
  <c r="AA2137" i="16"/>
  <c r="AB2137" i="16" s="1"/>
  <c r="AC2137" i="16"/>
  <c r="AD2137" i="16"/>
  <c r="AE2137" i="16" s="1"/>
  <c r="AF2137" i="16"/>
  <c r="AG2137" i="16"/>
  <c r="AH2137" i="16" s="1"/>
  <c r="AI2137" i="16"/>
  <c r="AJ2137" i="16"/>
  <c r="AK2137" i="16" s="1"/>
  <c r="AL2137" i="16"/>
  <c r="B2138" i="16"/>
  <c r="C2138" i="16"/>
  <c r="D2138" i="16"/>
  <c r="E2138" i="16"/>
  <c r="F2138" i="16"/>
  <c r="I2138" i="16"/>
  <c r="K2138" i="16"/>
  <c r="L2138" i="16"/>
  <c r="M2138" i="16" s="1"/>
  <c r="N2138" i="16"/>
  <c r="O2138" i="16"/>
  <c r="P2138" i="16" s="1"/>
  <c r="Q2138" i="16"/>
  <c r="R2138" i="16"/>
  <c r="S2138" i="16" s="1"/>
  <c r="T2138" i="16"/>
  <c r="U2138" i="16"/>
  <c r="V2138" i="16" s="1"/>
  <c r="W2138" i="16"/>
  <c r="X2138" i="16"/>
  <c r="Y2138" i="16" s="1"/>
  <c r="Z2138" i="16"/>
  <c r="AA2138" i="16"/>
  <c r="AB2138" i="16" s="1"/>
  <c r="AC2138" i="16"/>
  <c r="AD2138" i="16"/>
  <c r="AE2138" i="16" s="1"/>
  <c r="AF2138" i="16"/>
  <c r="AG2138" i="16"/>
  <c r="AH2138" i="16" s="1"/>
  <c r="AI2138" i="16"/>
  <c r="AJ2138" i="16"/>
  <c r="AK2138" i="16" s="1"/>
  <c r="AL2138" i="16"/>
  <c r="B2139" i="16"/>
  <c r="C2139" i="16"/>
  <c r="D2139" i="16"/>
  <c r="E2139" i="16"/>
  <c r="F2139" i="16"/>
  <c r="I2139" i="16"/>
  <c r="J2139" i="16" s="1"/>
  <c r="K2139" i="16"/>
  <c r="L2139" i="16"/>
  <c r="M2139" i="16" s="1"/>
  <c r="N2139" i="16"/>
  <c r="O2139" i="16"/>
  <c r="P2139" i="16" s="1"/>
  <c r="Q2139" i="16"/>
  <c r="R2139" i="16"/>
  <c r="S2139" i="16" s="1"/>
  <c r="T2139" i="16"/>
  <c r="U2139" i="16"/>
  <c r="V2139" i="16" s="1"/>
  <c r="W2139" i="16"/>
  <c r="X2139" i="16"/>
  <c r="Y2139" i="16" s="1"/>
  <c r="Z2139" i="16"/>
  <c r="AA2139" i="16"/>
  <c r="AB2139" i="16" s="1"/>
  <c r="AC2139" i="16"/>
  <c r="AD2139" i="16"/>
  <c r="AE2139" i="16" s="1"/>
  <c r="AF2139" i="16"/>
  <c r="AG2139" i="16"/>
  <c r="AH2139" i="16" s="1"/>
  <c r="AI2139" i="16"/>
  <c r="AJ2139" i="16"/>
  <c r="AK2139" i="16" s="1"/>
  <c r="AL2139" i="16"/>
  <c r="B2140" i="16"/>
  <c r="C2140" i="16"/>
  <c r="D2140" i="16"/>
  <c r="E2140" i="16"/>
  <c r="F2140" i="16"/>
  <c r="I2140" i="16"/>
  <c r="K2140" i="16"/>
  <c r="L2140" i="16"/>
  <c r="M2140" i="16" s="1"/>
  <c r="N2140" i="16"/>
  <c r="O2140" i="16"/>
  <c r="P2140" i="16" s="1"/>
  <c r="Q2140" i="16"/>
  <c r="R2140" i="16"/>
  <c r="S2140" i="16" s="1"/>
  <c r="T2140" i="16"/>
  <c r="U2140" i="16"/>
  <c r="V2140" i="16" s="1"/>
  <c r="W2140" i="16"/>
  <c r="X2140" i="16"/>
  <c r="Y2140" i="16" s="1"/>
  <c r="Z2140" i="16"/>
  <c r="AA2140" i="16"/>
  <c r="AB2140" i="16" s="1"/>
  <c r="AC2140" i="16"/>
  <c r="AD2140" i="16"/>
  <c r="AE2140" i="16" s="1"/>
  <c r="AF2140" i="16"/>
  <c r="AG2140" i="16"/>
  <c r="AH2140" i="16" s="1"/>
  <c r="AI2140" i="16"/>
  <c r="AJ2140" i="16"/>
  <c r="AK2140" i="16" s="1"/>
  <c r="AL2140" i="16"/>
  <c r="B2141" i="16"/>
  <c r="C2141" i="16"/>
  <c r="D2141" i="16"/>
  <c r="E2141" i="16"/>
  <c r="F2141" i="16"/>
  <c r="I2141" i="16"/>
  <c r="J2141" i="16" s="1"/>
  <c r="K2141" i="16"/>
  <c r="L2141" i="16"/>
  <c r="M2141" i="16" s="1"/>
  <c r="N2141" i="16"/>
  <c r="O2141" i="16"/>
  <c r="P2141" i="16" s="1"/>
  <c r="Q2141" i="16"/>
  <c r="R2141" i="16"/>
  <c r="S2141" i="16" s="1"/>
  <c r="T2141" i="16"/>
  <c r="U2141" i="16"/>
  <c r="V2141" i="16" s="1"/>
  <c r="W2141" i="16"/>
  <c r="X2141" i="16"/>
  <c r="Y2141" i="16" s="1"/>
  <c r="Z2141" i="16"/>
  <c r="AA2141" i="16"/>
  <c r="AB2141" i="16" s="1"/>
  <c r="AC2141" i="16"/>
  <c r="AD2141" i="16"/>
  <c r="AE2141" i="16" s="1"/>
  <c r="AF2141" i="16"/>
  <c r="AG2141" i="16"/>
  <c r="AH2141" i="16" s="1"/>
  <c r="AI2141" i="16"/>
  <c r="AJ2141" i="16"/>
  <c r="AK2141" i="16" s="1"/>
  <c r="AL2141" i="16"/>
  <c r="B2142" i="16"/>
  <c r="C2142" i="16"/>
  <c r="D2142" i="16"/>
  <c r="E2142" i="16"/>
  <c r="F2142" i="16"/>
  <c r="I2142" i="16"/>
  <c r="K2142" i="16"/>
  <c r="L2142" i="16"/>
  <c r="M2142" i="16" s="1"/>
  <c r="N2142" i="16"/>
  <c r="O2142" i="16"/>
  <c r="P2142" i="16" s="1"/>
  <c r="Q2142" i="16"/>
  <c r="R2142" i="16"/>
  <c r="S2142" i="16" s="1"/>
  <c r="T2142" i="16"/>
  <c r="U2142" i="16"/>
  <c r="V2142" i="16" s="1"/>
  <c r="W2142" i="16"/>
  <c r="X2142" i="16"/>
  <c r="Y2142" i="16" s="1"/>
  <c r="Z2142" i="16"/>
  <c r="AA2142" i="16"/>
  <c r="AB2142" i="16" s="1"/>
  <c r="AC2142" i="16"/>
  <c r="AD2142" i="16"/>
  <c r="AE2142" i="16" s="1"/>
  <c r="AF2142" i="16"/>
  <c r="AG2142" i="16"/>
  <c r="AH2142" i="16" s="1"/>
  <c r="AI2142" i="16"/>
  <c r="AJ2142" i="16"/>
  <c r="AK2142" i="16" s="1"/>
  <c r="AL2142" i="16"/>
  <c r="B2143" i="16"/>
  <c r="C2143" i="16"/>
  <c r="D2143" i="16"/>
  <c r="E2143" i="16"/>
  <c r="F2143" i="16"/>
  <c r="I2143" i="16"/>
  <c r="J2143" i="16" s="1"/>
  <c r="K2143" i="16"/>
  <c r="L2143" i="16"/>
  <c r="M2143" i="16" s="1"/>
  <c r="N2143" i="16"/>
  <c r="O2143" i="16"/>
  <c r="P2143" i="16" s="1"/>
  <c r="Q2143" i="16"/>
  <c r="R2143" i="16"/>
  <c r="S2143" i="16" s="1"/>
  <c r="T2143" i="16"/>
  <c r="U2143" i="16"/>
  <c r="V2143" i="16" s="1"/>
  <c r="W2143" i="16"/>
  <c r="X2143" i="16"/>
  <c r="Y2143" i="16" s="1"/>
  <c r="Z2143" i="16"/>
  <c r="AA2143" i="16"/>
  <c r="AB2143" i="16" s="1"/>
  <c r="AC2143" i="16"/>
  <c r="AD2143" i="16"/>
  <c r="AE2143" i="16" s="1"/>
  <c r="AF2143" i="16"/>
  <c r="AG2143" i="16"/>
  <c r="AH2143" i="16" s="1"/>
  <c r="AI2143" i="16"/>
  <c r="AJ2143" i="16"/>
  <c r="AK2143" i="16" s="1"/>
  <c r="AL2143" i="16"/>
  <c r="B2144" i="16"/>
  <c r="C2144" i="16"/>
  <c r="D2144" i="16"/>
  <c r="E2144" i="16"/>
  <c r="F2144" i="16"/>
  <c r="I2144" i="16"/>
  <c r="K2144" i="16"/>
  <c r="L2144" i="16"/>
  <c r="M2144" i="16" s="1"/>
  <c r="N2144" i="16"/>
  <c r="O2144" i="16"/>
  <c r="P2144" i="16" s="1"/>
  <c r="Q2144" i="16"/>
  <c r="R2144" i="16"/>
  <c r="S2144" i="16" s="1"/>
  <c r="T2144" i="16"/>
  <c r="U2144" i="16"/>
  <c r="V2144" i="16" s="1"/>
  <c r="W2144" i="16"/>
  <c r="X2144" i="16"/>
  <c r="Y2144" i="16" s="1"/>
  <c r="Z2144" i="16"/>
  <c r="AA2144" i="16"/>
  <c r="AB2144" i="16" s="1"/>
  <c r="AC2144" i="16"/>
  <c r="AD2144" i="16"/>
  <c r="AE2144" i="16" s="1"/>
  <c r="AF2144" i="16"/>
  <c r="AG2144" i="16"/>
  <c r="AH2144" i="16" s="1"/>
  <c r="AI2144" i="16"/>
  <c r="AJ2144" i="16"/>
  <c r="AK2144" i="16" s="1"/>
  <c r="AL2144" i="16"/>
  <c r="B2145" i="16"/>
  <c r="C2145" i="16"/>
  <c r="D2145" i="16"/>
  <c r="E2145" i="16"/>
  <c r="F2145" i="16"/>
  <c r="I2145" i="16"/>
  <c r="J2145" i="16" s="1"/>
  <c r="K2145" i="16"/>
  <c r="L2145" i="16"/>
  <c r="M2145" i="16" s="1"/>
  <c r="N2145" i="16"/>
  <c r="O2145" i="16"/>
  <c r="P2145" i="16" s="1"/>
  <c r="Q2145" i="16"/>
  <c r="R2145" i="16"/>
  <c r="S2145" i="16" s="1"/>
  <c r="T2145" i="16"/>
  <c r="U2145" i="16"/>
  <c r="V2145" i="16" s="1"/>
  <c r="W2145" i="16"/>
  <c r="X2145" i="16"/>
  <c r="Y2145" i="16" s="1"/>
  <c r="Z2145" i="16"/>
  <c r="AA2145" i="16"/>
  <c r="AB2145" i="16" s="1"/>
  <c r="AC2145" i="16"/>
  <c r="AD2145" i="16"/>
  <c r="AE2145" i="16" s="1"/>
  <c r="AF2145" i="16"/>
  <c r="AG2145" i="16"/>
  <c r="AH2145" i="16" s="1"/>
  <c r="AI2145" i="16"/>
  <c r="AJ2145" i="16"/>
  <c r="AK2145" i="16" s="1"/>
  <c r="AL2145" i="16"/>
  <c r="B2146" i="16"/>
  <c r="C2146" i="16"/>
  <c r="D2146" i="16"/>
  <c r="E2146" i="16"/>
  <c r="F2146" i="16"/>
  <c r="I2146" i="16"/>
  <c r="K2146" i="16"/>
  <c r="L2146" i="16"/>
  <c r="M2146" i="16" s="1"/>
  <c r="N2146" i="16"/>
  <c r="O2146" i="16"/>
  <c r="P2146" i="16" s="1"/>
  <c r="Q2146" i="16"/>
  <c r="R2146" i="16"/>
  <c r="S2146" i="16" s="1"/>
  <c r="T2146" i="16"/>
  <c r="U2146" i="16"/>
  <c r="V2146" i="16" s="1"/>
  <c r="W2146" i="16"/>
  <c r="X2146" i="16"/>
  <c r="Y2146" i="16" s="1"/>
  <c r="Z2146" i="16"/>
  <c r="AA2146" i="16"/>
  <c r="AB2146" i="16" s="1"/>
  <c r="AC2146" i="16"/>
  <c r="AD2146" i="16"/>
  <c r="AE2146" i="16" s="1"/>
  <c r="AF2146" i="16"/>
  <c r="AG2146" i="16"/>
  <c r="AH2146" i="16" s="1"/>
  <c r="AI2146" i="16"/>
  <c r="AJ2146" i="16"/>
  <c r="AK2146" i="16" s="1"/>
  <c r="AL2146" i="16"/>
  <c r="B2147" i="16"/>
  <c r="C2147" i="16"/>
  <c r="D2147" i="16"/>
  <c r="E2147" i="16"/>
  <c r="F2147" i="16"/>
  <c r="I2147" i="16"/>
  <c r="J2147" i="16" s="1"/>
  <c r="K2147" i="16"/>
  <c r="L2147" i="16"/>
  <c r="M2147" i="16" s="1"/>
  <c r="N2147" i="16"/>
  <c r="O2147" i="16"/>
  <c r="P2147" i="16" s="1"/>
  <c r="Q2147" i="16"/>
  <c r="R2147" i="16"/>
  <c r="S2147" i="16" s="1"/>
  <c r="T2147" i="16"/>
  <c r="U2147" i="16"/>
  <c r="V2147" i="16" s="1"/>
  <c r="W2147" i="16"/>
  <c r="X2147" i="16"/>
  <c r="Y2147" i="16" s="1"/>
  <c r="Z2147" i="16"/>
  <c r="AA2147" i="16"/>
  <c r="AB2147" i="16" s="1"/>
  <c r="AC2147" i="16"/>
  <c r="AD2147" i="16"/>
  <c r="AE2147" i="16" s="1"/>
  <c r="AF2147" i="16"/>
  <c r="AG2147" i="16"/>
  <c r="AH2147" i="16" s="1"/>
  <c r="AI2147" i="16"/>
  <c r="AJ2147" i="16"/>
  <c r="AK2147" i="16" s="1"/>
  <c r="AL2147" i="16"/>
  <c r="B2148" i="16"/>
  <c r="C2148" i="16"/>
  <c r="D2148" i="16"/>
  <c r="E2148" i="16"/>
  <c r="F2148" i="16"/>
  <c r="I2148" i="16"/>
  <c r="K2148" i="16"/>
  <c r="L2148" i="16"/>
  <c r="M2148" i="16" s="1"/>
  <c r="N2148" i="16"/>
  <c r="O2148" i="16"/>
  <c r="P2148" i="16" s="1"/>
  <c r="Q2148" i="16"/>
  <c r="R2148" i="16"/>
  <c r="S2148" i="16" s="1"/>
  <c r="T2148" i="16"/>
  <c r="U2148" i="16"/>
  <c r="V2148" i="16" s="1"/>
  <c r="W2148" i="16"/>
  <c r="X2148" i="16"/>
  <c r="Y2148" i="16" s="1"/>
  <c r="Z2148" i="16"/>
  <c r="AA2148" i="16"/>
  <c r="AB2148" i="16" s="1"/>
  <c r="AC2148" i="16"/>
  <c r="AD2148" i="16"/>
  <c r="AE2148" i="16" s="1"/>
  <c r="AF2148" i="16"/>
  <c r="AG2148" i="16"/>
  <c r="AH2148" i="16" s="1"/>
  <c r="AI2148" i="16"/>
  <c r="AJ2148" i="16"/>
  <c r="AK2148" i="16" s="1"/>
  <c r="AL2148" i="16"/>
  <c r="B2149" i="16"/>
  <c r="C2149" i="16"/>
  <c r="D2149" i="16"/>
  <c r="E2149" i="16"/>
  <c r="F2149" i="16"/>
  <c r="I2149" i="16"/>
  <c r="J2149" i="16" s="1"/>
  <c r="K2149" i="16"/>
  <c r="L2149" i="16"/>
  <c r="M2149" i="16" s="1"/>
  <c r="N2149" i="16"/>
  <c r="O2149" i="16"/>
  <c r="P2149" i="16" s="1"/>
  <c r="Q2149" i="16"/>
  <c r="R2149" i="16"/>
  <c r="S2149" i="16" s="1"/>
  <c r="T2149" i="16"/>
  <c r="U2149" i="16"/>
  <c r="V2149" i="16" s="1"/>
  <c r="W2149" i="16"/>
  <c r="X2149" i="16"/>
  <c r="Y2149" i="16" s="1"/>
  <c r="Z2149" i="16"/>
  <c r="AA2149" i="16"/>
  <c r="AB2149" i="16" s="1"/>
  <c r="AC2149" i="16"/>
  <c r="AD2149" i="16"/>
  <c r="AE2149" i="16" s="1"/>
  <c r="AF2149" i="16"/>
  <c r="AG2149" i="16"/>
  <c r="AH2149" i="16" s="1"/>
  <c r="AI2149" i="16"/>
  <c r="AJ2149" i="16"/>
  <c r="AK2149" i="16" s="1"/>
  <c r="AL2149" i="16"/>
  <c r="B2150" i="16"/>
  <c r="C2150" i="16"/>
  <c r="D2150" i="16"/>
  <c r="E2150" i="16"/>
  <c r="F2150" i="16"/>
  <c r="I2150" i="16"/>
  <c r="K2150" i="16"/>
  <c r="L2150" i="16"/>
  <c r="M2150" i="16" s="1"/>
  <c r="N2150" i="16"/>
  <c r="O2150" i="16"/>
  <c r="P2150" i="16" s="1"/>
  <c r="Q2150" i="16"/>
  <c r="R2150" i="16"/>
  <c r="S2150" i="16" s="1"/>
  <c r="T2150" i="16"/>
  <c r="U2150" i="16"/>
  <c r="V2150" i="16" s="1"/>
  <c r="W2150" i="16"/>
  <c r="X2150" i="16"/>
  <c r="Y2150" i="16" s="1"/>
  <c r="Z2150" i="16"/>
  <c r="AA2150" i="16"/>
  <c r="AB2150" i="16" s="1"/>
  <c r="AC2150" i="16"/>
  <c r="AD2150" i="16"/>
  <c r="AE2150" i="16" s="1"/>
  <c r="AF2150" i="16"/>
  <c r="AG2150" i="16"/>
  <c r="AH2150" i="16" s="1"/>
  <c r="AI2150" i="16"/>
  <c r="AJ2150" i="16"/>
  <c r="AK2150" i="16" s="1"/>
  <c r="AL2150" i="16"/>
  <c r="B2151" i="16"/>
  <c r="C2151" i="16"/>
  <c r="D2151" i="16"/>
  <c r="E2151" i="16"/>
  <c r="F2151" i="16"/>
  <c r="I2151" i="16"/>
  <c r="J2151" i="16" s="1"/>
  <c r="K2151" i="16"/>
  <c r="L2151" i="16"/>
  <c r="M2151" i="16" s="1"/>
  <c r="N2151" i="16"/>
  <c r="O2151" i="16"/>
  <c r="P2151" i="16" s="1"/>
  <c r="Q2151" i="16"/>
  <c r="R2151" i="16"/>
  <c r="S2151" i="16" s="1"/>
  <c r="T2151" i="16"/>
  <c r="U2151" i="16"/>
  <c r="V2151" i="16" s="1"/>
  <c r="W2151" i="16"/>
  <c r="X2151" i="16"/>
  <c r="Y2151" i="16" s="1"/>
  <c r="Z2151" i="16"/>
  <c r="AA2151" i="16"/>
  <c r="AB2151" i="16" s="1"/>
  <c r="AC2151" i="16"/>
  <c r="AD2151" i="16"/>
  <c r="AE2151" i="16" s="1"/>
  <c r="AF2151" i="16"/>
  <c r="AG2151" i="16"/>
  <c r="AH2151" i="16" s="1"/>
  <c r="AI2151" i="16"/>
  <c r="AJ2151" i="16"/>
  <c r="AK2151" i="16" s="1"/>
  <c r="AL2151" i="16"/>
  <c r="B2152" i="16"/>
  <c r="C2152" i="16"/>
  <c r="D2152" i="16"/>
  <c r="E2152" i="16"/>
  <c r="F2152" i="16"/>
  <c r="I2152" i="16"/>
  <c r="K2152" i="16"/>
  <c r="L2152" i="16"/>
  <c r="M2152" i="16" s="1"/>
  <c r="N2152" i="16"/>
  <c r="O2152" i="16"/>
  <c r="P2152" i="16" s="1"/>
  <c r="Q2152" i="16"/>
  <c r="R2152" i="16"/>
  <c r="S2152" i="16" s="1"/>
  <c r="T2152" i="16"/>
  <c r="U2152" i="16"/>
  <c r="V2152" i="16" s="1"/>
  <c r="W2152" i="16"/>
  <c r="X2152" i="16"/>
  <c r="Y2152" i="16" s="1"/>
  <c r="Z2152" i="16"/>
  <c r="AA2152" i="16"/>
  <c r="AB2152" i="16" s="1"/>
  <c r="AC2152" i="16"/>
  <c r="AD2152" i="16"/>
  <c r="AE2152" i="16" s="1"/>
  <c r="AF2152" i="16"/>
  <c r="AG2152" i="16"/>
  <c r="AH2152" i="16" s="1"/>
  <c r="AI2152" i="16"/>
  <c r="AJ2152" i="16"/>
  <c r="AK2152" i="16" s="1"/>
  <c r="AL2152" i="16"/>
  <c r="B2153" i="16"/>
  <c r="C2153" i="16"/>
  <c r="D2153" i="16"/>
  <c r="E2153" i="16"/>
  <c r="F2153" i="16"/>
  <c r="I2153" i="16"/>
  <c r="J2153" i="16" s="1"/>
  <c r="K2153" i="16"/>
  <c r="L2153" i="16"/>
  <c r="M2153" i="16" s="1"/>
  <c r="N2153" i="16"/>
  <c r="O2153" i="16"/>
  <c r="P2153" i="16" s="1"/>
  <c r="Q2153" i="16"/>
  <c r="R2153" i="16"/>
  <c r="S2153" i="16" s="1"/>
  <c r="T2153" i="16"/>
  <c r="U2153" i="16"/>
  <c r="V2153" i="16" s="1"/>
  <c r="W2153" i="16"/>
  <c r="X2153" i="16"/>
  <c r="Y2153" i="16" s="1"/>
  <c r="Z2153" i="16"/>
  <c r="AA2153" i="16"/>
  <c r="AB2153" i="16" s="1"/>
  <c r="AC2153" i="16"/>
  <c r="AD2153" i="16"/>
  <c r="AE2153" i="16" s="1"/>
  <c r="AF2153" i="16"/>
  <c r="AG2153" i="16"/>
  <c r="AH2153" i="16" s="1"/>
  <c r="AI2153" i="16"/>
  <c r="AJ2153" i="16"/>
  <c r="AK2153" i="16" s="1"/>
  <c r="AL2153" i="16"/>
  <c r="B2154" i="16"/>
  <c r="C2154" i="16"/>
  <c r="D2154" i="16"/>
  <c r="E2154" i="16"/>
  <c r="F2154" i="16"/>
  <c r="I2154" i="16"/>
  <c r="K2154" i="16"/>
  <c r="L2154" i="16"/>
  <c r="M2154" i="16" s="1"/>
  <c r="N2154" i="16"/>
  <c r="O2154" i="16"/>
  <c r="P2154" i="16" s="1"/>
  <c r="Q2154" i="16"/>
  <c r="R2154" i="16"/>
  <c r="S2154" i="16" s="1"/>
  <c r="T2154" i="16"/>
  <c r="U2154" i="16"/>
  <c r="V2154" i="16" s="1"/>
  <c r="W2154" i="16"/>
  <c r="X2154" i="16"/>
  <c r="Y2154" i="16" s="1"/>
  <c r="Z2154" i="16"/>
  <c r="AA2154" i="16"/>
  <c r="AB2154" i="16" s="1"/>
  <c r="AC2154" i="16"/>
  <c r="AD2154" i="16"/>
  <c r="AE2154" i="16" s="1"/>
  <c r="AF2154" i="16"/>
  <c r="AG2154" i="16"/>
  <c r="AH2154" i="16" s="1"/>
  <c r="AI2154" i="16"/>
  <c r="AJ2154" i="16"/>
  <c r="AK2154" i="16" s="1"/>
  <c r="AL2154" i="16"/>
  <c r="B2155" i="16"/>
  <c r="C2155" i="16"/>
  <c r="D2155" i="16"/>
  <c r="E2155" i="16"/>
  <c r="F2155" i="16"/>
  <c r="I2155" i="16"/>
  <c r="J2155" i="16" s="1"/>
  <c r="K2155" i="16"/>
  <c r="L2155" i="16"/>
  <c r="M2155" i="16" s="1"/>
  <c r="N2155" i="16"/>
  <c r="O2155" i="16"/>
  <c r="P2155" i="16" s="1"/>
  <c r="Q2155" i="16"/>
  <c r="R2155" i="16"/>
  <c r="S2155" i="16" s="1"/>
  <c r="T2155" i="16"/>
  <c r="U2155" i="16"/>
  <c r="V2155" i="16" s="1"/>
  <c r="W2155" i="16"/>
  <c r="X2155" i="16"/>
  <c r="Y2155" i="16" s="1"/>
  <c r="Z2155" i="16"/>
  <c r="AA2155" i="16"/>
  <c r="AB2155" i="16" s="1"/>
  <c r="AC2155" i="16"/>
  <c r="AD2155" i="16"/>
  <c r="AE2155" i="16" s="1"/>
  <c r="AF2155" i="16"/>
  <c r="AG2155" i="16"/>
  <c r="AH2155" i="16" s="1"/>
  <c r="AI2155" i="16"/>
  <c r="AJ2155" i="16"/>
  <c r="AK2155" i="16" s="1"/>
  <c r="AL2155" i="16"/>
  <c r="B2156" i="16"/>
  <c r="C2156" i="16"/>
  <c r="D2156" i="16"/>
  <c r="E2156" i="16"/>
  <c r="F2156" i="16"/>
  <c r="I2156" i="16"/>
  <c r="K2156" i="16"/>
  <c r="L2156" i="16"/>
  <c r="M2156" i="16" s="1"/>
  <c r="N2156" i="16"/>
  <c r="O2156" i="16"/>
  <c r="P2156" i="16" s="1"/>
  <c r="Q2156" i="16"/>
  <c r="R2156" i="16"/>
  <c r="S2156" i="16" s="1"/>
  <c r="T2156" i="16"/>
  <c r="U2156" i="16"/>
  <c r="V2156" i="16" s="1"/>
  <c r="W2156" i="16"/>
  <c r="X2156" i="16"/>
  <c r="Y2156" i="16" s="1"/>
  <c r="Z2156" i="16"/>
  <c r="AA2156" i="16"/>
  <c r="AB2156" i="16" s="1"/>
  <c r="AC2156" i="16"/>
  <c r="AD2156" i="16"/>
  <c r="AE2156" i="16" s="1"/>
  <c r="AF2156" i="16"/>
  <c r="AG2156" i="16"/>
  <c r="AH2156" i="16" s="1"/>
  <c r="AI2156" i="16"/>
  <c r="AJ2156" i="16"/>
  <c r="AK2156" i="16" s="1"/>
  <c r="AL2156" i="16"/>
  <c r="B2157" i="16"/>
  <c r="C2157" i="16"/>
  <c r="D2157" i="16"/>
  <c r="E2157" i="16"/>
  <c r="F2157" i="16"/>
  <c r="I2157" i="16"/>
  <c r="J2157" i="16" s="1"/>
  <c r="K2157" i="16"/>
  <c r="L2157" i="16"/>
  <c r="M2157" i="16" s="1"/>
  <c r="N2157" i="16"/>
  <c r="O2157" i="16"/>
  <c r="P2157" i="16" s="1"/>
  <c r="Q2157" i="16"/>
  <c r="R2157" i="16"/>
  <c r="S2157" i="16" s="1"/>
  <c r="T2157" i="16"/>
  <c r="U2157" i="16"/>
  <c r="V2157" i="16" s="1"/>
  <c r="W2157" i="16"/>
  <c r="X2157" i="16"/>
  <c r="Y2157" i="16" s="1"/>
  <c r="Z2157" i="16"/>
  <c r="AA2157" i="16"/>
  <c r="AB2157" i="16" s="1"/>
  <c r="AC2157" i="16"/>
  <c r="AD2157" i="16"/>
  <c r="AE2157" i="16" s="1"/>
  <c r="AF2157" i="16"/>
  <c r="AG2157" i="16"/>
  <c r="AH2157" i="16" s="1"/>
  <c r="AI2157" i="16"/>
  <c r="AJ2157" i="16"/>
  <c r="AK2157" i="16" s="1"/>
  <c r="AL2157" i="16"/>
  <c r="B2158" i="16"/>
  <c r="C2158" i="16"/>
  <c r="D2158" i="16"/>
  <c r="E2158" i="16"/>
  <c r="F2158" i="16"/>
  <c r="I2158" i="16"/>
  <c r="K2158" i="16"/>
  <c r="L2158" i="16"/>
  <c r="M2158" i="16" s="1"/>
  <c r="N2158" i="16"/>
  <c r="O2158" i="16"/>
  <c r="P2158" i="16" s="1"/>
  <c r="Q2158" i="16"/>
  <c r="R2158" i="16"/>
  <c r="S2158" i="16" s="1"/>
  <c r="T2158" i="16"/>
  <c r="U2158" i="16"/>
  <c r="V2158" i="16" s="1"/>
  <c r="W2158" i="16"/>
  <c r="X2158" i="16"/>
  <c r="Y2158" i="16" s="1"/>
  <c r="Z2158" i="16"/>
  <c r="AA2158" i="16"/>
  <c r="AB2158" i="16" s="1"/>
  <c r="AC2158" i="16"/>
  <c r="AD2158" i="16"/>
  <c r="AE2158" i="16" s="1"/>
  <c r="AF2158" i="16"/>
  <c r="AG2158" i="16"/>
  <c r="AH2158" i="16" s="1"/>
  <c r="AI2158" i="16"/>
  <c r="AJ2158" i="16"/>
  <c r="AK2158" i="16" s="1"/>
  <c r="AL2158" i="16"/>
  <c r="B2159" i="16"/>
  <c r="C2159" i="16"/>
  <c r="D2159" i="16"/>
  <c r="E2159" i="16"/>
  <c r="F2159" i="16"/>
  <c r="I2159" i="16"/>
  <c r="J2159" i="16" s="1"/>
  <c r="K2159" i="16"/>
  <c r="L2159" i="16"/>
  <c r="M2159" i="16" s="1"/>
  <c r="N2159" i="16"/>
  <c r="O2159" i="16"/>
  <c r="P2159" i="16" s="1"/>
  <c r="Q2159" i="16"/>
  <c r="R2159" i="16"/>
  <c r="S2159" i="16" s="1"/>
  <c r="T2159" i="16"/>
  <c r="U2159" i="16"/>
  <c r="V2159" i="16" s="1"/>
  <c r="W2159" i="16"/>
  <c r="X2159" i="16"/>
  <c r="Y2159" i="16" s="1"/>
  <c r="Z2159" i="16"/>
  <c r="AA2159" i="16"/>
  <c r="AB2159" i="16" s="1"/>
  <c r="AC2159" i="16"/>
  <c r="AD2159" i="16"/>
  <c r="AE2159" i="16" s="1"/>
  <c r="AF2159" i="16"/>
  <c r="AG2159" i="16"/>
  <c r="AH2159" i="16" s="1"/>
  <c r="AI2159" i="16"/>
  <c r="AJ2159" i="16"/>
  <c r="AK2159" i="16" s="1"/>
  <c r="AL2159" i="16"/>
  <c r="B2160" i="16"/>
  <c r="C2160" i="16"/>
  <c r="D2160" i="16"/>
  <c r="E2160" i="16"/>
  <c r="F2160" i="16"/>
  <c r="I2160" i="16"/>
  <c r="K2160" i="16"/>
  <c r="L2160" i="16"/>
  <c r="M2160" i="16" s="1"/>
  <c r="N2160" i="16"/>
  <c r="O2160" i="16"/>
  <c r="P2160" i="16" s="1"/>
  <c r="Q2160" i="16"/>
  <c r="R2160" i="16"/>
  <c r="S2160" i="16" s="1"/>
  <c r="T2160" i="16"/>
  <c r="U2160" i="16"/>
  <c r="V2160" i="16" s="1"/>
  <c r="W2160" i="16"/>
  <c r="X2160" i="16"/>
  <c r="Y2160" i="16" s="1"/>
  <c r="Z2160" i="16"/>
  <c r="AA2160" i="16"/>
  <c r="AB2160" i="16" s="1"/>
  <c r="AC2160" i="16"/>
  <c r="AD2160" i="16"/>
  <c r="AE2160" i="16" s="1"/>
  <c r="AF2160" i="16"/>
  <c r="AG2160" i="16"/>
  <c r="AH2160" i="16" s="1"/>
  <c r="AI2160" i="16"/>
  <c r="AJ2160" i="16"/>
  <c r="AK2160" i="16" s="1"/>
  <c r="AL2160" i="16"/>
  <c r="B2161" i="16"/>
  <c r="C2161" i="16"/>
  <c r="D2161" i="16"/>
  <c r="E2161" i="16"/>
  <c r="F2161" i="16"/>
  <c r="I2161" i="16"/>
  <c r="J2161" i="16" s="1"/>
  <c r="K2161" i="16"/>
  <c r="L2161" i="16"/>
  <c r="M2161" i="16" s="1"/>
  <c r="N2161" i="16"/>
  <c r="O2161" i="16"/>
  <c r="P2161" i="16" s="1"/>
  <c r="Q2161" i="16"/>
  <c r="R2161" i="16"/>
  <c r="S2161" i="16" s="1"/>
  <c r="T2161" i="16"/>
  <c r="U2161" i="16"/>
  <c r="V2161" i="16" s="1"/>
  <c r="W2161" i="16"/>
  <c r="X2161" i="16"/>
  <c r="Y2161" i="16" s="1"/>
  <c r="Z2161" i="16"/>
  <c r="AA2161" i="16"/>
  <c r="AB2161" i="16" s="1"/>
  <c r="AC2161" i="16"/>
  <c r="AD2161" i="16"/>
  <c r="AE2161" i="16" s="1"/>
  <c r="AF2161" i="16"/>
  <c r="AG2161" i="16"/>
  <c r="AH2161" i="16" s="1"/>
  <c r="AI2161" i="16"/>
  <c r="AJ2161" i="16"/>
  <c r="AK2161" i="16" s="1"/>
  <c r="AL2161" i="16"/>
  <c r="B2162" i="16"/>
  <c r="C2162" i="16"/>
  <c r="D2162" i="16"/>
  <c r="E2162" i="16"/>
  <c r="F2162" i="16"/>
  <c r="I2162" i="16"/>
  <c r="K2162" i="16"/>
  <c r="L2162" i="16"/>
  <c r="M2162" i="16" s="1"/>
  <c r="N2162" i="16"/>
  <c r="O2162" i="16"/>
  <c r="P2162" i="16" s="1"/>
  <c r="Q2162" i="16"/>
  <c r="R2162" i="16"/>
  <c r="S2162" i="16" s="1"/>
  <c r="T2162" i="16"/>
  <c r="U2162" i="16"/>
  <c r="V2162" i="16" s="1"/>
  <c r="W2162" i="16"/>
  <c r="X2162" i="16"/>
  <c r="Y2162" i="16" s="1"/>
  <c r="Z2162" i="16"/>
  <c r="AA2162" i="16"/>
  <c r="AB2162" i="16" s="1"/>
  <c r="AC2162" i="16"/>
  <c r="AD2162" i="16"/>
  <c r="AE2162" i="16" s="1"/>
  <c r="AF2162" i="16"/>
  <c r="AG2162" i="16"/>
  <c r="AH2162" i="16" s="1"/>
  <c r="AI2162" i="16"/>
  <c r="AJ2162" i="16"/>
  <c r="AK2162" i="16" s="1"/>
  <c r="AL2162" i="16"/>
  <c r="B2163" i="16"/>
  <c r="C2163" i="16"/>
  <c r="D2163" i="16"/>
  <c r="E2163" i="16"/>
  <c r="F2163" i="16"/>
  <c r="I2163" i="16"/>
  <c r="J2163" i="16" s="1"/>
  <c r="K2163" i="16"/>
  <c r="L2163" i="16"/>
  <c r="M2163" i="16" s="1"/>
  <c r="N2163" i="16"/>
  <c r="O2163" i="16"/>
  <c r="P2163" i="16" s="1"/>
  <c r="Q2163" i="16"/>
  <c r="R2163" i="16"/>
  <c r="S2163" i="16" s="1"/>
  <c r="T2163" i="16"/>
  <c r="U2163" i="16"/>
  <c r="V2163" i="16" s="1"/>
  <c r="W2163" i="16"/>
  <c r="X2163" i="16"/>
  <c r="Y2163" i="16" s="1"/>
  <c r="Z2163" i="16"/>
  <c r="AA2163" i="16"/>
  <c r="AB2163" i="16" s="1"/>
  <c r="AC2163" i="16"/>
  <c r="AD2163" i="16"/>
  <c r="AE2163" i="16" s="1"/>
  <c r="AF2163" i="16"/>
  <c r="AG2163" i="16"/>
  <c r="AH2163" i="16" s="1"/>
  <c r="AI2163" i="16"/>
  <c r="AJ2163" i="16"/>
  <c r="AK2163" i="16" s="1"/>
  <c r="AL2163" i="16"/>
  <c r="B2164" i="16"/>
  <c r="C2164" i="16"/>
  <c r="D2164" i="16"/>
  <c r="E2164" i="16"/>
  <c r="F2164" i="16"/>
  <c r="I2164" i="16"/>
  <c r="K2164" i="16"/>
  <c r="L2164" i="16"/>
  <c r="M2164" i="16" s="1"/>
  <c r="N2164" i="16"/>
  <c r="O2164" i="16"/>
  <c r="P2164" i="16" s="1"/>
  <c r="Q2164" i="16"/>
  <c r="R2164" i="16"/>
  <c r="S2164" i="16" s="1"/>
  <c r="T2164" i="16"/>
  <c r="U2164" i="16"/>
  <c r="V2164" i="16" s="1"/>
  <c r="W2164" i="16"/>
  <c r="X2164" i="16"/>
  <c r="Y2164" i="16" s="1"/>
  <c r="Z2164" i="16"/>
  <c r="AA2164" i="16"/>
  <c r="AB2164" i="16" s="1"/>
  <c r="AC2164" i="16"/>
  <c r="AD2164" i="16"/>
  <c r="AE2164" i="16" s="1"/>
  <c r="AF2164" i="16"/>
  <c r="AG2164" i="16"/>
  <c r="AH2164" i="16" s="1"/>
  <c r="AI2164" i="16"/>
  <c r="AJ2164" i="16"/>
  <c r="AK2164" i="16" s="1"/>
  <c r="AL2164" i="16"/>
  <c r="B2165" i="16"/>
  <c r="C2165" i="16"/>
  <c r="D2165" i="16"/>
  <c r="E2165" i="16"/>
  <c r="F2165" i="16"/>
  <c r="I2165" i="16"/>
  <c r="J2165" i="16" s="1"/>
  <c r="K2165" i="16"/>
  <c r="L2165" i="16"/>
  <c r="M2165" i="16" s="1"/>
  <c r="N2165" i="16"/>
  <c r="O2165" i="16"/>
  <c r="P2165" i="16" s="1"/>
  <c r="Q2165" i="16"/>
  <c r="R2165" i="16"/>
  <c r="S2165" i="16" s="1"/>
  <c r="T2165" i="16"/>
  <c r="U2165" i="16"/>
  <c r="V2165" i="16" s="1"/>
  <c r="W2165" i="16"/>
  <c r="X2165" i="16"/>
  <c r="Y2165" i="16" s="1"/>
  <c r="Z2165" i="16"/>
  <c r="AA2165" i="16"/>
  <c r="AB2165" i="16" s="1"/>
  <c r="AC2165" i="16"/>
  <c r="AD2165" i="16"/>
  <c r="AE2165" i="16" s="1"/>
  <c r="AF2165" i="16"/>
  <c r="AG2165" i="16"/>
  <c r="AH2165" i="16" s="1"/>
  <c r="AI2165" i="16"/>
  <c r="AJ2165" i="16"/>
  <c r="AK2165" i="16" s="1"/>
  <c r="AL2165" i="16"/>
  <c r="B2166" i="16"/>
  <c r="C2166" i="16"/>
  <c r="D2166" i="16"/>
  <c r="E2166" i="16"/>
  <c r="F2166" i="16"/>
  <c r="I2166" i="16"/>
  <c r="K2166" i="16"/>
  <c r="L2166" i="16"/>
  <c r="M2166" i="16" s="1"/>
  <c r="N2166" i="16"/>
  <c r="O2166" i="16"/>
  <c r="P2166" i="16" s="1"/>
  <c r="Q2166" i="16"/>
  <c r="R2166" i="16"/>
  <c r="S2166" i="16" s="1"/>
  <c r="T2166" i="16"/>
  <c r="U2166" i="16"/>
  <c r="V2166" i="16" s="1"/>
  <c r="W2166" i="16"/>
  <c r="X2166" i="16"/>
  <c r="Y2166" i="16" s="1"/>
  <c r="Z2166" i="16"/>
  <c r="AA2166" i="16"/>
  <c r="AB2166" i="16" s="1"/>
  <c r="AC2166" i="16"/>
  <c r="AD2166" i="16"/>
  <c r="AE2166" i="16" s="1"/>
  <c r="AF2166" i="16"/>
  <c r="AG2166" i="16"/>
  <c r="AH2166" i="16" s="1"/>
  <c r="AI2166" i="16"/>
  <c r="AJ2166" i="16"/>
  <c r="AK2166" i="16" s="1"/>
  <c r="AL2166" i="16"/>
  <c r="B2167" i="16"/>
  <c r="C2167" i="16"/>
  <c r="D2167" i="16"/>
  <c r="E2167" i="16"/>
  <c r="F2167" i="16"/>
  <c r="I2167" i="16"/>
  <c r="J2167" i="16" s="1"/>
  <c r="K2167" i="16"/>
  <c r="L2167" i="16"/>
  <c r="M2167" i="16" s="1"/>
  <c r="N2167" i="16"/>
  <c r="O2167" i="16"/>
  <c r="P2167" i="16" s="1"/>
  <c r="Q2167" i="16"/>
  <c r="R2167" i="16"/>
  <c r="S2167" i="16" s="1"/>
  <c r="T2167" i="16"/>
  <c r="U2167" i="16"/>
  <c r="V2167" i="16" s="1"/>
  <c r="W2167" i="16"/>
  <c r="X2167" i="16"/>
  <c r="Y2167" i="16" s="1"/>
  <c r="Z2167" i="16"/>
  <c r="AA2167" i="16"/>
  <c r="AB2167" i="16" s="1"/>
  <c r="AC2167" i="16"/>
  <c r="AD2167" i="16"/>
  <c r="AE2167" i="16" s="1"/>
  <c r="AF2167" i="16"/>
  <c r="AG2167" i="16"/>
  <c r="AH2167" i="16" s="1"/>
  <c r="AI2167" i="16"/>
  <c r="AJ2167" i="16"/>
  <c r="AK2167" i="16" s="1"/>
  <c r="AL2167" i="16"/>
  <c r="B2168" i="16"/>
  <c r="C2168" i="16"/>
  <c r="D2168" i="16"/>
  <c r="E2168" i="16"/>
  <c r="F2168" i="16"/>
  <c r="I2168" i="16"/>
  <c r="K2168" i="16"/>
  <c r="L2168" i="16"/>
  <c r="M2168" i="16" s="1"/>
  <c r="N2168" i="16"/>
  <c r="O2168" i="16"/>
  <c r="P2168" i="16" s="1"/>
  <c r="Q2168" i="16"/>
  <c r="R2168" i="16"/>
  <c r="S2168" i="16" s="1"/>
  <c r="T2168" i="16"/>
  <c r="U2168" i="16"/>
  <c r="V2168" i="16" s="1"/>
  <c r="W2168" i="16"/>
  <c r="X2168" i="16"/>
  <c r="Y2168" i="16" s="1"/>
  <c r="Z2168" i="16"/>
  <c r="AA2168" i="16"/>
  <c r="AB2168" i="16" s="1"/>
  <c r="AC2168" i="16"/>
  <c r="AD2168" i="16"/>
  <c r="AE2168" i="16" s="1"/>
  <c r="AF2168" i="16"/>
  <c r="AG2168" i="16"/>
  <c r="AH2168" i="16" s="1"/>
  <c r="AI2168" i="16"/>
  <c r="AJ2168" i="16"/>
  <c r="AK2168" i="16" s="1"/>
  <c r="AL2168" i="16"/>
  <c r="B2169" i="16"/>
  <c r="C2169" i="16"/>
  <c r="D2169" i="16"/>
  <c r="E2169" i="16"/>
  <c r="F2169" i="16"/>
  <c r="I2169" i="16"/>
  <c r="J2169" i="16" s="1"/>
  <c r="K2169" i="16"/>
  <c r="L2169" i="16"/>
  <c r="M2169" i="16" s="1"/>
  <c r="N2169" i="16"/>
  <c r="O2169" i="16"/>
  <c r="P2169" i="16" s="1"/>
  <c r="Q2169" i="16"/>
  <c r="R2169" i="16"/>
  <c r="S2169" i="16" s="1"/>
  <c r="T2169" i="16"/>
  <c r="U2169" i="16"/>
  <c r="V2169" i="16" s="1"/>
  <c r="W2169" i="16"/>
  <c r="X2169" i="16"/>
  <c r="Y2169" i="16" s="1"/>
  <c r="Z2169" i="16"/>
  <c r="AA2169" i="16"/>
  <c r="AB2169" i="16" s="1"/>
  <c r="AC2169" i="16"/>
  <c r="AD2169" i="16"/>
  <c r="AE2169" i="16" s="1"/>
  <c r="AF2169" i="16"/>
  <c r="AG2169" i="16"/>
  <c r="AH2169" i="16" s="1"/>
  <c r="AI2169" i="16"/>
  <c r="AJ2169" i="16"/>
  <c r="AK2169" i="16" s="1"/>
  <c r="AL2169" i="16"/>
  <c r="B2170" i="16"/>
  <c r="C2170" i="16"/>
  <c r="D2170" i="16"/>
  <c r="E2170" i="16"/>
  <c r="F2170" i="16"/>
  <c r="I2170" i="16"/>
  <c r="K2170" i="16"/>
  <c r="L2170" i="16"/>
  <c r="M2170" i="16" s="1"/>
  <c r="N2170" i="16"/>
  <c r="O2170" i="16"/>
  <c r="P2170" i="16" s="1"/>
  <c r="Q2170" i="16"/>
  <c r="R2170" i="16"/>
  <c r="S2170" i="16" s="1"/>
  <c r="T2170" i="16"/>
  <c r="U2170" i="16"/>
  <c r="V2170" i="16" s="1"/>
  <c r="W2170" i="16"/>
  <c r="X2170" i="16"/>
  <c r="Y2170" i="16" s="1"/>
  <c r="Z2170" i="16"/>
  <c r="AA2170" i="16"/>
  <c r="AB2170" i="16" s="1"/>
  <c r="AC2170" i="16"/>
  <c r="AD2170" i="16"/>
  <c r="AE2170" i="16" s="1"/>
  <c r="AF2170" i="16"/>
  <c r="AG2170" i="16"/>
  <c r="AH2170" i="16" s="1"/>
  <c r="AI2170" i="16"/>
  <c r="AJ2170" i="16"/>
  <c r="AK2170" i="16" s="1"/>
  <c r="AL2170" i="16"/>
  <c r="B2171" i="16"/>
  <c r="C2171" i="16"/>
  <c r="D2171" i="16"/>
  <c r="E2171" i="16"/>
  <c r="F2171" i="16"/>
  <c r="I2171" i="16"/>
  <c r="J2171" i="16" s="1"/>
  <c r="K2171" i="16"/>
  <c r="L2171" i="16"/>
  <c r="M2171" i="16" s="1"/>
  <c r="N2171" i="16"/>
  <c r="O2171" i="16"/>
  <c r="P2171" i="16" s="1"/>
  <c r="Q2171" i="16"/>
  <c r="R2171" i="16"/>
  <c r="S2171" i="16" s="1"/>
  <c r="T2171" i="16"/>
  <c r="U2171" i="16"/>
  <c r="V2171" i="16" s="1"/>
  <c r="W2171" i="16"/>
  <c r="X2171" i="16"/>
  <c r="Y2171" i="16" s="1"/>
  <c r="Z2171" i="16"/>
  <c r="AA2171" i="16"/>
  <c r="AB2171" i="16" s="1"/>
  <c r="AC2171" i="16"/>
  <c r="AD2171" i="16"/>
  <c r="AE2171" i="16" s="1"/>
  <c r="AF2171" i="16"/>
  <c r="AG2171" i="16"/>
  <c r="AH2171" i="16" s="1"/>
  <c r="AI2171" i="16"/>
  <c r="AJ2171" i="16"/>
  <c r="AK2171" i="16" s="1"/>
  <c r="AL2171" i="16"/>
  <c r="B2172" i="16"/>
  <c r="C2172" i="16"/>
  <c r="D2172" i="16"/>
  <c r="E2172" i="16"/>
  <c r="F2172" i="16"/>
  <c r="I2172" i="16"/>
  <c r="K2172" i="16"/>
  <c r="L2172" i="16"/>
  <c r="M2172" i="16" s="1"/>
  <c r="N2172" i="16"/>
  <c r="O2172" i="16"/>
  <c r="P2172" i="16" s="1"/>
  <c r="Q2172" i="16"/>
  <c r="R2172" i="16"/>
  <c r="S2172" i="16" s="1"/>
  <c r="T2172" i="16"/>
  <c r="U2172" i="16"/>
  <c r="V2172" i="16" s="1"/>
  <c r="W2172" i="16"/>
  <c r="X2172" i="16"/>
  <c r="Y2172" i="16" s="1"/>
  <c r="Z2172" i="16"/>
  <c r="AA2172" i="16"/>
  <c r="AB2172" i="16" s="1"/>
  <c r="AC2172" i="16"/>
  <c r="AD2172" i="16"/>
  <c r="AE2172" i="16" s="1"/>
  <c r="AF2172" i="16"/>
  <c r="AG2172" i="16"/>
  <c r="AH2172" i="16" s="1"/>
  <c r="AI2172" i="16"/>
  <c r="AJ2172" i="16"/>
  <c r="AK2172" i="16" s="1"/>
  <c r="AL2172" i="16"/>
  <c r="B2173" i="16"/>
  <c r="C2173" i="16"/>
  <c r="D2173" i="16"/>
  <c r="E2173" i="16"/>
  <c r="F2173" i="16"/>
  <c r="I2173" i="16"/>
  <c r="J2173" i="16" s="1"/>
  <c r="K2173" i="16"/>
  <c r="L2173" i="16"/>
  <c r="M2173" i="16" s="1"/>
  <c r="N2173" i="16"/>
  <c r="O2173" i="16"/>
  <c r="P2173" i="16" s="1"/>
  <c r="Q2173" i="16"/>
  <c r="R2173" i="16"/>
  <c r="S2173" i="16" s="1"/>
  <c r="T2173" i="16"/>
  <c r="U2173" i="16"/>
  <c r="V2173" i="16" s="1"/>
  <c r="W2173" i="16"/>
  <c r="X2173" i="16"/>
  <c r="Y2173" i="16" s="1"/>
  <c r="Z2173" i="16"/>
  <c r="AA2173" i="16"/>
  <c r="AB2173" i="16" s="1"/>
  <c r="AC2173" i="16"/>
  <c r="AD2173" i="16"/>
  <c r="AE2173" i="16" s="1"/>
  <c r="AF2173" i="16"/>
  <c r="AG2173" i="16"/>
  <c r="AH2173" i="16" s="1"/>
  <c r="AI2173" i="16"/>
  <c r="AJ2173" i="16"/>
  <c r="AK2173" i="16" s="1"/>
  <c r="AL2173" i="16"/>
  <c r="B2174" i="16"/>
  <c r="C2174" i="16"/>
  <c r="D2174" i="16"/>
  <c r="E2174" i="16"/>
  <c r="F2174" i="16"/>
  <c r="I2174" i="16"/>
  <c r="K2174" i="16"/>
  <c r="L2174" i="16"/>
  <c r="M2174" i="16" s="1"/>
  <c r="N2174" i="16"/>
  <c r="O2174" i="16"/>
  <c r="P2174" i="16" s="1"/>
  <c r="Q2174" i="16"/>
  <c r="R2174" i="16"/>
  <c r="S2174" i="16" s="1"/>
  <c r="T2174" i="16"/>
  <c r="U2174" i="16"/>
  <c r="V2174" i="16" s="1"/>
  <c r="W2174" i="16"/>
  <c r="X2174" i="16"/>
  <c r="Y2174" i="16" s="1"/>
  <c r="Z2174" i="16"/>
  <c r="AA2174" i="16"/>
  <c r="AB2174" i="16" s="1"/>
  <c r="AC2174" i="16"/>
  <c r="AD2174" i="16"/>
  <c r="AE2174" i="16" s="1"/>
  <c r="AF2174" i="16"/>
  <c r="AG2174" i="16"/>
  <c r="AH2174" i="16" s="1"/>
  <c r="AI2174" i="16"/>
  <c r="AJ2174" i="16"/>
  <c r="AK2174" i="16" s="1"/>
  <c r="AL2174" i="16"/>
  <c r="B2175" i="16"/>
  <c r="C2175" i="16"/>
  <c r="D2175" i="16"/>
  <c r="E2175" i="16"/>
  <c r="F2175" i="16"/>
  <c r="I2175" i="16"/>
  <c r="J2175" i="16" s="1"/>
  <c r="K2175" i="16"/>
  <c r="L2175" i="16"/>
  <c r="M2175" i="16" s="1"/>
  <c r="N2175" i="16"/>
  <c r="O2175" i="16"/>
  <c r="P2175" i="16" s="1"/>
  <c r="Q2175" i="16"/>
  <c r="R2175" i="16"/>
  <c r="S2175" i="16" s="1"/>
  <c r="T2175" i="16"/>
  <c r="U2175" i="16"/>
  <c r="V2175" i="16" s="1"/>
  <c r="W2175" i="16"/>
  <c r="X2175" i="16"/>
  <c r="Y2175" i="16" s="1"/>
  <c r="Z2175" i="16"/>
  <c r="AA2175" i="16"/>
  <c r="AB2175" i="16" s="1"/>
  <c r="AC2175" i="16"/>
  <c r="AD2175" i="16"/>
  <c r="AE2175" i="16" s="1"/>
  <c r="AF2175" i="16"/>
  <c r="AG2175" i="16"/>
  <c r="AH2175" i="16" s="1"/>
  <c r="AI2175" i="16"/>
  <c r="AJ2175" i="16"/>
  <c r="AK2175" i="16" s="1"/>
  <c r="AL2175" i="16"/>
  <c r="B2176" i="16"/>
  <c r="C2176" i="16"/>
  <c r="D2176" i="16"/>
  <c r="E2176" i="16"/>
  <c r="F2176" i="16"/>
  <c r="I2176" i="16"/>
  <c r="K2176" i="16"/>
  <c r="L2176" i="16"/>
  <c r="M2176" i="16" s="1"/>
  <c r="N2176" i="16"/>
  <c r="O2176" i="16"/>
  <c r="P2176" i="16" s="1"/>
  <c r="Q2176" i="16"/>
  <c r="R2176" i="16"/>
  <c r="S2176" i="16" s="1"/>
  <c r="T2176" i="16"/>
  <c r="U2176" i="16"/>
  <c r="V2176" i="16" s="1"/>
  <c r="W2176" i="16"/>
  <c r="X2176" i="16"/>
  <c r="Y2176" i="16" s="1"/>
  <c r="Z2176" i="16"/>
  <c r="AA2176" i="16"/>
  <c r="AB2176" i="16" s="1"/>
  <c r="AC2176" i="16"/>
  <c r="AD2176" i="16"/>
  <c r="AE2176" i="16" s="1"/>
  <c r="AF2176" i="16"/>
  <c r="AG2176" i="16"/>
  <c r="AH2176" i="16" s="1"/>
  <c r="AI2176" i="16"/>
  <c r="AJ2176" i="16"/>
  <c r="AK2176" i="16" s="1"/>
  <c r="AL2176" i="16"/>
  <c r="B2177" i="16"/>
  <c r="C2177" i="16"/>
  <c r="D2177" i="16"/>
  <c r="E2177" i="16"/>
  <c r="F2177" i="16"/>
  <c r="I2177" i="16"/>
  <c r="J2177" i="16" s="1"/>
  <c r="K2177" i="16"/>
  <c r="L2177" i="16"/>
  <c r="M2177" i="16" s="1"/>
  <c r="N2177" i="16"/>
  <c r="O2177" i="16"/>
  <c r="P2177" i="16" s="1"/>
  <c r="Q2177" i="16"/>
  <c r="R2177" i="16"/>
  <c r="S2177" i="16" s="1"/>
  <c r="T2177" i="16"/>
  <c r="U2177" i="16"/>
  <c r="V2177" i="16" s="1"/>
  <c r="W2177" i="16"/>
  <c r="X2177" i="16"/>
  <c r="Y2177" i="16" s="1"/>
  <c r="Z2177" i="16"/>
  <c r="AA2177" i="16"/>
  <c r="AB2177" i="16" s="1"/>
  <c r="AC2177" i="16"/>
  <c r="AD2177" i="16"/>
  <c r="AE2177" i="16" s="1"/>
  <c r="AF2177" i="16"/>
  <c r="AG2177" i="16"/>
  <c r="AH2177" i="16" s="1"/>
  <c r="AI2177" i="16"/>
  <c r="AJ2177" i="16"/>
  <c r="AK2177" i="16" s="1"/>
  <c r="AL2177" i="16"/>
  <c r="B2178" i="16"/>
  <c r="C2178" i="16"/>
  <c r="D2178" i="16"/>
  <c r="E2178" i="16"/>
  <c r="F2178" i="16"/>
  <c r="I2178" i="16"/>
  <c r="K2178" i="16"/>
  <c r="L2178" i="16"/>
  <c r="M2178" i="16" s="1"/>
  <c r="N2178" i="16"/>
  <c r="O2178" i="16"/>
  <c r="P2178" i="16" s="1"/>
  <c r="Q2178" i="16"/>
  <c r="R2178" i="16"/>
  <c r="S2178" i="16" s="1"/>
  <c r="T2178" i="16"/>
  <c r="U2178" i="16"/>
  <c r="V2178" i="16" s="1"/>
  <c r="W2178" i="16"/>
  <c r="X2178" i="16"/>
  <c r="Y2178" i="16" s="1"/>
  <c r="Z2178" i="16"/>
  <c r="AA2178" i="16"/>
  <c r="AB2178" i="16" s="1"/>
  <c r="AC2178" i="16"/>
  <c r="AD2178" i="16"/>
  <c r="AE2178" i="16" s="1"/>
  <c r="AF2178" i="16"/>
  <c r="AG2178" i="16"/>
  <c r="AH2178" i="16" s="1"/>
  <c r="AI2178" i="16"/>
  <c r="AJ2178" i="16"/>
  <c r="AK2178" i="16" s="1"/>
  <c r="AL2178" i="16"/>
  <c r="B2179" i="16"/>
  <c r="C2179" i="16"/>
  <c r="D2179" i="16"/>
  <c r="E2179" i="16"/>
  <c r="F2179" i="16"/>
  <c r="I2179" i="16"/>
  <c r="J2179" i="16" s="1"/>
  <c r="K2179" i="16"/>
  <c r="L2179" i="16"/>
  <c r="M2179" i="16" s="1"/>
  <c r="N2179" i="16"/>
  <c r="O2179" i="16"/>
  <c r="P2179" i="16" s="1"/>
  <c r="Q2179" i="16"/>
  <c r="R2179" i="16"/>
  <c r="S2179" i="16" s="1"/>
  <c r="T2179" i="16"/>
  <c r="U2179" i="16"/>
  <c r="V2179" i="16" s="1"/>
  <c r="W2179" i="16"/>
  <c r="X2179" i="16"/>
  <c r="Y2179" i="16" s="1"/>
  <c r="Z2179" i="16"/>
  <c r="AA2179" i="16"/>
  <c r="AB2179" i="16" s="1"/>
  <c r="AC2179" i="16"/>
  <c r="AD2179" i="16"/>
  <c r="AE2179" i="16" s="1"/>
  <c r="AF2179" i="16"/>
  <c r="AG2179" i="16"/>
  <c r="AH2179" i="16" s="1"/>
  <c r="AI2179" i="16"/>
  <c r="AJ2179" i="16"/>
  <c r="AK2179" i="16" s="1"/>
  <c r="AL2179" i="16"/>
  <c r="B2180" i="16"/>
  <c r="C2180" i="16"/>
  <c r="D2180" i="16"/>
  <c r="E2180" i="16"/>
  <c r="F2180" i="16"/>
  <c r="I2180" i="16"/>
  <c r="K2180" i="16"/>
  <c r="L2180" i="16"/>
  <c r="M2180" i="16" s="1"/>
  <c r="N2180" i="16"/>
  <c r="O2180" i="16"/>
  <c r="P2180" i="16" s="1"/>
  <c r="Q2180" i="16"/>
  <c r="R2180" i="16"/>
  <c r="S2180" i="16" s="1"/>
  <c r="T2180" i="16"/>
  <c r="U2180" i="16"/>
  <c r="V2180" i="16" s="1"/>
  <c r="W2180" i="16"/>
  <c r="X2180" i="16"/>
  <c r="Y2180" i="16" s="1"/>
  <c r="Z2180" i="16"/>
  <c r="AA2180" i="16"/>
  <c r="AB2180" i="16" s="1"/>
  <c r="AC2180" i="16"/>
  <c r="AD2180" i="16"/>
  <c r="AE2180" i="16" s="1"/>
  <c r="AF2180" i="16"/>
  <c r="AG2180" i="16"/>
  <c r="AH2180" i="16" s="1"/>
  <c r="AI2180" i="16"/>
  <c r="AJ2180" i="16"/>
  <c r="AK2180" i="16" s="1"/>
  <c r="AL2180" i="16"/>
  <c r="B2181" i="16"/>
  <c r="C2181" i="16"/>
  <c r="D2181" i="16"/>
  <c r="E2181" i="16"/>
  <c r="F2181" i="16"/>
  <c r="I2181" i="16"/>
  <c r="J2181" i="16" s="1"/>
  <c r="K2181" i="16"/>
  <c r="L2181" i="16"/>
  <c r="M2181" i="16" s="1"/>
  <c r="N2181" i="16"/>
  <c r="O2181" i="16"/>
  <c r="P2181" i="16" s="1"/>
  <c r="Q2181" i="16"/>
  <c r="R2181" i="16"/>
  <c r="S2181" i="16" s="1"/>
  <c r="T2181" i="16"/>
  <c r="U2181" i="16"/>
  <c r="V2181" i="16" s="1"/>
  <c r="W2181" i="16"/>
  <c r="X2181" i="16"/>
  <c r="Y2181" i="16" s="1"/>
  <c r="Z2181" i="16"/>
  <c r="AA2181" i="16"/>
  <c r="AB2181" i="16" s="1"/>
  <c r="AC2181" i="16"/>
  <c r="AD2181" i="16"/>
  <c r="AE2181" i="16" s="1"/>
  <c r="AF2181" i="16"/>
  <c r="AG2181" i="16"/>
  <c r="AH2181" i="16" s="1"/>
  <c r="AI2181" i="16"/>
  <c r="AJ2181" i="16"/>
  <c r="AK2181" i="16" s="1"/>
  <c r="AL2181" i="16"/>
  <c r="B2182" i="16"/>
  <c r="C2182" i="16"/>
  <c r="D2182" i="16"/>
  <c r="E2182" i="16"/>
  <c r="F2182" i="16"/>
  <c r="I2182" i="16"/>
  <c r="K2182" i="16"/>
  <c r="L2182" i="16"/>
  <c r="M2182" i="16" s="1"/>
  <c r="N2182" i="16"/>
  <c r="O2182" i="16"/>
  <c r="P2182" i="16" s="1"/>
  <c r="Q2182" i="16"/>
  <c r="R2182" i="16"/>
  <c r="S2182" i="16" s="1"/>
  <c r="T2182" i="16"/>
  <c r="U2182" i="16"/>
  <c r="V2182" i="16" s="1"/>
  <c r="W2182" i="16"/>
  <c r="X2182" i="16"/>
  <c r="Y2182" i="16" s="1"/>
  <c r="Z2182" i="16"/>
  <c r="AA2182" i="16"/>
  <c r="AB2182" i="16" s="1"/>
  <c r="AC2182" i="16"/>
  <c r="AD2182" i="16"/>
  <c r="AE2182" i="16" s="1"/>
  <c r="AF2182" i="16"/>
  <c r="AG2182" i="16"/>
  <c r="AH2182" i="16" s="1"/>
  <c r="AI2182" i="16"/>
  <c r="AJ2182" i="16"/>
  <c r="AK2182" i="16" s="1"/>
  <c r="AL2182" i="16"/>
  <c r="B2183" i="16"/>
  <c r="C2183" i="16"/>
  <c r="D2183" i="16"/>
  <c r="E2183" i="16"/>
  <c r="F2183" i="16"/>
  <c r="I2183" i="16"/>
  <c r="J2183" i="16" s="1"/>
  <c r="K2183" i="16"/>
  <c r="L2183" i="16"/>
  <c r="M2183" i="16" s="1"/>
  <c r="N2183" i="16"/>
  <c r="O2183" i="16"/>
  <c r="P2183" i="16" s="1"/>
  <c r="Q2183" i="16"/>
  <c r="R2183" i="16"/>
  <c r="S2183" i="16" s="1"/>
  <c r="T2183" i="16"/>
  <c r="U2183" i="16"/>
  <c r="V2183" i="16" s="1"/>
  <c r="W2183" i="16"/>
  <c r="X2183" i="16"/>
  <c r="Y2183" i="16" s="1"/>
  <c r="Z2183" i="16"/>
  <c r="AA2183" i="16"/>
  <c r="AB2183" i="16" s="1"/>
  <c r="AC2183" i="16"/>
  <c r="AD2183" i="16"/>
  <c r="AE2183" i="16" s="1"/>
  <c r="AF2183" i="16"/>
  <c r="AG2183" i="16"/>
  <c r="AH2183" i="16" s="1"/>
  <c r="AI2183" i="16"/>
  <c r="AJ2183" i="16"/>
  <c r="AK2183" i="16" s="1"/>
  <c r="AL2183" i="16"/>
  <c r="B2184" i="16"/>
  <c r="C2184" i="16"/>
  <c r="D2184" i="16"/>
  <c r="E2184" i="16"/>
  <c r="F2184" i="16"/>
  <c r="I2184" i="16"/>
  <c r="K2184" i="16"/>
  <c r="L2184" i="16"/>
  <c r="M2184" i="16" s="1"/>
  <c r="N2184" i="16"/>
  <c r="O2184" i="16"/>
  <c r="P2184" i="16" s="1"/>
  <c r="Q2184" i="16"/>
  <c r="R2184" i="16"/>
  <c r="S2184" i="16" s="1"/>
  <c r="T2184" i="16"/>
  <c r="U2184" i="16"/>
  <c r="V2184" i="16" s="1"/>
  <c r="W2184" i="16"/>
  <c r="X2184" i="16"/>
  <c r="Y2184" i="16" s="1"/>
  <c r="Z2184" i="16"/>
  <c r="AA2184" i="16"/>
  <c r="AB2184" i="16" s="1"/>
  <c r="AC2184" i="16"/>
  <c r="AD2184" i="16"/>
  <c r="AE2184" i="16" s="1"/>
  <c r="AF2184" i="16"/>
  <c r="AG2184" i="16"/>
  <c r="AH2184" i="16" s="1"/>
  <c r="AI2184" i="16"/>
  <c r="AJ2184" i="16"/>
  <c r="AK2184" i="16" s="1"/>
  <c r="AL2184" i="16"/>
  <c r="B2185" i="16"/>
  <c r="C2185" i="16"/>
  <c r="D2185" i="16"/>
  <c r="E2185" i="16"/>
  <c r="F2185" i="16"/>
  <c r="I2185" i="16"/>
  <c r="J2185" i="16" s="1"/>
  <c r="K2185" i="16"/>
  <c r="L2185" i="16"/>
  <c r="M2185" i="16" s="1"/>
  <c r="N2185" i="16"/>
  <c r="O2185" i="16"/>
  <c r="P2185" i="16" s="1"/>
  <c r="Q2185" i="16"/>
  <c r="R2185" i="16"/>
  <c r="S2185" i="16" s="1"/>
  <c r="T2185" i="16"/>
  <c r="U2185" i="16"/>
  <c r="V2185" i="16" s="1"/>
  <c r="W2185" i="16"/>
  <c r="X2185" i="16"/>
  <c r="Y2185" i="16" s="1"/>
  <c r="Z2185" i="16"/>
  <c r="AA2185" i="16"/>
  <c r="AB2185" i="16" s="1"/>
  <c r="AC2185" i="16"/>
  <c r="AD2185" i="16"/>
  <c r="AE2185" i="16" s="1"/>
  <c r="AF2185" i="16"/>
  <c r="AG2185" i="16"/>
  <c r="AH2185" i="16" s="1"/>
  <c r="AI2185" i="16"/>
  <c r="AJ2185" i="16"/>
  <c r="AK2185" i="16" s="1"/>
  <c r="AL2185" i="16"/>
  <c r="B2186" i="16"/>
  <c r="C2186" i="16"/>
  <c r="D2186" i="16"/>
  <c r="E2186" i="16"/>
  <c r="F2186" i="16"/>
  <c r="I2186" i="16"/>
  <c r="K2186" i="16"/>
  <c r="L2186" i="16"/>
  <c r="M2186" i="16" s="1"/>
  <c r="N2186" i="16"/>
  <c r="O2186" i="16"/>
  <c r="P2186" i="16" s="1"/>
  <c r="Q2186" i="16"/>
  <c r="R2186" i="16"/>
  <c r="S2186" i="16" s="1"/>
  <c r="T2186" i="16"/>
  <c r="U2186" i="16"/>
  <c r="V2186" i="16" s="1"/>
  <c r="W2186" i="16"/>
  <c r="X2186" i="16"/>
  <c r="Y2186" i="16" s="1"/>
  <c r="Z2186" i="16"/>
  <c r="AA2186" i="16"/>
  <c r="AB2186" i="16" s="1"/>
  <c r="AC2186" i="16"/>
  <c r="AD2186" i="16"/>
  <c r="AE2186" i="16" s="1"/>
  <c r="AF2186" i="16"/>
  <c r="AG2186" i="16"/>
  <c r="AH2186" i="16" s="1"/>
  <c r="AI2186" i="16"/>
  <c r="AJ2186" i="16"/>
  <c r="AK2186" i="16" s="1"/>
  <c r="AL2186" i="16"/>
  <c r="B2187" i="16"/>
  <c r="C2187" i="16"/>
  <c r="D2187" i="16"/>
  <c r="E2187" i="16"/>
  <c r="F2187" i="16"/>
  <c r="I2187" i="16"/>
  <c r="J2187" i="16" s="1"/>
  <c r="K2187" i="16"/>
  <c r="L2187" i="16"/>
  <c r="M2187" i="16" s="1"/>
  <c r="N2187" i="16"/>
  <c r="O2187" i="16"/>
  <c r="P2187" i="16" s="1"/>
  <c r="Q2187" i="16"/>
  <c r="R2187" i="16"/>
  <c r="S2187" i="16" s="1"/>
  <c r="T2187" i="16"/>
  <c r="U2187" i="16"/>
  <c r="V2187" i="16" s="1"/>
  <c r="W2187" i="16"/>
  <c r="X2187" i="16"/>
  <c r="Y2187" i="16" s="1"/>
  <c r="Z2187" i="16"/>
  <c r="AA2187" i="16"/>
  <c r="AB2187" i="16" s="1"/>
  <c r="AC2187" i="16"/>
  <c r="AD2187" i="16"/>
  <c r="AE2187" i="16" s="1"/>
  <c r="AF2187" i="16"/>
  <c r="AG2187" i="16"/>
  <c r="AH2187" i="16" s="1"/>
  <c r="AI2187" i="16"/>
  <c r="AJ2187" i="16"/>
  <c r="AK2187" i="16" s="1"/>
  <c r="AL2187" i="16"/>
  <c r="B2188" i="16"/>
  <c r="C2188" i="16"/>
  <c r="D2188" i="16"/>
  <c r="E2188" i="16"/>
  <c r="F2188" i="16"/>
  <c r="I2188" i="16"/>
  <c r="K2188" i="16"/>
  <c r="L2188" i="16"/>
  <c r="M2188" i="16" s="1"/>
  <c r="N2188" i="16"/>
  <c r="O2188" i="16"/>
  <c r="P2188" i="16" s="1"/>
  <c r="Q2188" i="16"/>
  <c r="R2188" i="16"/>
  <c r="S2188" i="16" s="1"/>
  <c r="T2188" i="16"/>
  <c r="U2188" i="16"/>
  <c r="V2188" i="16" s="1"/>
  <c r="W2188" i="16"/>
  <c r="X2188" i="16"/>
  <c r="Y2188" i="16" s="1"/>
  <c r="Z2188" i="16"/>
  <c r="AA2188" i="16"/>
  <c r="AB2188" i="16" s="1"/>
  <c r="AC2188" i="16"/>
  <c r="AD2188" i="16"/>
  <c r="AE2188" i="16" s="1"/>
  <c r="AF2188" i="16"/>
  <c r="AG2188" i="16"/>
  <c r="AH2188" i="16" s="1"/>
  <c r="AI2188" i="16"/>
  <c r="AJ2188" i="16"/>
  <c r="AK2188" i="16" s="1"/>
  <c r="AL2188" i="16"/>
  <c r="B2189" i="16"/>
  <c r="C2189" i="16"/>
  <c r="D2189" i="16"/>
  <c r="E2189" i="16"/>
  <c r="F2189" i="16"/>
  <c r="I2189" i="16"/>
  <c r="J2189" i="16" s="1"/>
  <c r="K2189" i="16"/>
  <c r="L2189" i="16"/>
  <c r="M2189" i="16" s="1"/>
  <c r="N2189" i="16"/>
  <c r="O2189" i="16"/>
  <c r="P2189" i="16" s="1"/>
  <c r="Q2189" i="16"/>
  <c r="R2189" i="16"/>
  <c r="S2189" i="16" s="1"/>
  <c r="T2189" i="16"/>
  <c r="U2189" i="16"/>
  <c r="V2189" i="16" s="1"/>
  <c r="W2189" i="16"/>
  <c r="X2189" i="16"/>
  <c r="Y2189" i="16" s="1"/>
  <c r="Z2189" i="16"/>
  <c r="AA2189" i="16"/>
  <c r="AB2189" i="16" s="1"/>
  <c r="AC2189" i="16"/>
  <c r="AD2189" i="16"/>
  <c r="AE2189" i="16" s="1"/>
  <c r="AF2189" i="16"/>
  <c r="AG2189" i="16"/>
  <c r="AH2189" i="16" s="1"/>
  <c r="AI2189" i="16"/>
  <c r="AJ2189" i="16"/>
  <c r="AK2189" i="16" s="1"/>
  <c r="AL2189" i="16"/>
  <c r="B2190" i="16"/>
  <c r="C2190" i="16"/>
  <c r="D2190" i="16"/>
  <c r="E2190" i="16"/>
  <c r="F2190" i="16"/>
  <c r="I2190" i="16"/>
  <c r="K2190" i="16"/>
  <c r="L2190" i="16"/>
  <c r="M2190" i="16" s="1"/>
  <c r="N2190" i="16"/>
  <c r="O2190" i="16"/>
  <c r="P2190" i="16" s="1"/>
  <c r="Q2190" i="16"/>
  <c r="R2190" i="16"/>
  <c r="S2190" i="16" s="1"/>
  <c r="T2190" i="16"/>
  <c r="U2190" i="16"/>
  <c r="V2190" i="16" s="1"/>
  <c r="W2190" i="16"/>
  <c r="X2190" i="16"/>
  <c r="Y2190" i="16" s="1"/>
  <c r="Z2190" i="16"/>
  <c r="AA2190" i="16"/>
  <c r="AB2190" i="16" s="1"/>
  <c r="AC2190" i="16"/>
  <c r="AD2190" i="16"/>
  <c r="AE2190" i="16" s="1"/>
  <c r="AF2190" i="16"/>
  <c r="AG2190" i="16"/>
  <c r="AH2190" i="16" s="1"/>
  <c r="AI2190" i="16"/>
  <c r="AJ2190" i="16"/>
  <c r="AK2190" i="16" s="1"/>
  <c r="AL2190" i="16"/>
  <c r="B2191" i="16"/>
  <c r="C2191" i="16"/>
  <c r="D2191" i="16"/>
  <c r="E2191" i="16"/>
  <c r="F2191" i="16"/>
  <c r="I2191" i="16"/>
  <c r="J2191" i="16" s="1"/>
  <c r="K2191" i="16"/>
  <c r="L2191" i="16"/>
  <c r="M2191" i="16" s="1"/>
  <c r="N2191" i="16"/>
  <c r="O2191" i="16"/>
  <c r="P2191" i="16" s="1"/>
  <c r="Q2191" i="16"/>
  <c r="R2191" i="16"/>
  <c r="S2191" i="16" s="1"/>
  <c r="T2191" i="16"/>
  <c r="U2191" i="16"/>
  <c r="V2191" i="16" s="1"/>
  <c r="W2191" i="16"/>
  <c r="X2191" i="16"/>
  <c r="Y2191" i="16" s="1"/>
  <c r="Z2191" i="16"/>
  <c r="AA2191" i="16"/>
  <c r="AB2191" i="16" s="1"/>
  <c r="AC2191" i="16"/>
  <c r="AD2191" i="16"/>
  <c r="AE2191" i="16" s="1"/>
  <c r="AF2191" i="16"/>
  <c r="AG2191" i="16"/>
  <c r="AH2191" i="16" s="1"/>
  <c r="AI2191" i="16"/>
  <c r="AJ2191" i="16"/>
  <c r="AK2191" i="16" s="1"/>
  <c r="AL2191" i="16"/>
  <c r="B2192" i="16"/>
  <c r="C2192" i="16"/>
  <c r="D2192" i="16"/>
  <c r="E2192" i="16"/>
  <c r="F2192" i="16"/>
  <c r="I2192" i="16"/>
  <c r="K2192" i="16"/>
  <c r="L2192" i="16"/>
  <c r="M2192" i="16" s="1"/>
  <c r="N2192" i="16"/>
  <c r="O2192" i="16"/>
  <c r="P2192" i="16" s="1"/>
  <c r="Q2192" i="16"/>
  <c r="R2192" i="16"/>
  <c r="S2192" i="16" s="1"/>
  <c r="T2192" i="16"/>
  <c r="U2192" i="16"/>
  <c r="V2192" i="16" s="1"/>
  <c r="W2192" i="16"/>
  <c r="X2192" i="16"/>
  <c r="Y2192" i="16" s="1"/>
  <c r="Z2192" i="16"/>
  <c r="AA2192" i="16"/>
  <c r="AB2192" i="16" s="1"/>
  <c r="AC2192" i="16"/>
  <c r="AD2192" i="16"/>
  <c r="AE2192" i="16" s="1"/>
  <c r="AF2192" i="16"/>
  <c r="AG2192" i="16"/>
  <c r="AH2192" i="16" s="1"/>
  <c r="AI2192" i="16"/>
  <c r="AJ2192" i="16"/>
  <c r="AK2192" i="16" s="1"/>
  <c r="AL2192" i="16"/>
  <c r="B2193" i="16"/>
  <c r="C2193" i="16"/>
  <c r="D2193" i="16"/>
  <c r="E2193" i="16"/>
  <c r="F2193" i="16"/>
  <c r="I2193" i="16"/>
  <c r="J2193" i="16" s="1"/>
  <c r="K2193" i="16"/>
  <c r="L2193" i="16"/>
  <c r="M2193" i="16" s="1"/>
  <c r="N2193" i="16"/>
  <c r="O2193" i="16"/>
  <c r="P2193" i="16" s="1"/>
  <c r="Q2193" i="16"/>
  <c r="R2193" i="16"/>
  <c r="S2193" i="16" s="1"/>
  <c r="T2193" i="16"/>
  <c r="U2193" i="16"/>
  <c r="V2193" i="16" s="1"/>
  <c r="W2193" i="16"/>
  <c r="X2193" i="16"/>
  <c r="Y2193" i="16" s="1"/>
  <c r="Z2193" i="16"/>
  <c r="AA2193" i="16"/>
  <c r="AB2193" i="16" s="1"/>
  <c r="AC2193" i="16"/>
  <c r="AD2193" i="16"/>
  <c r="AE2193" i="16" s="1"/>
  <c r="AF2193" i="16"/>
  <c r="AG2193" i="16"/>
  <c r="AH2193" i="16" s="1"/>
  <c r="AI2193" i="16"/>
  <c r="AJ2193" i="16"/>
  <c r="AK2193" i="16" s="1"/>
  <c r="AL2193" i="16"/>
  <c r="B2194" i="16"/>
  <c r="C2194" i="16"/>
  <c r="D2194" i="16"/>
  <c r="E2194" i="16"/>
  <c r="F2194" i="16"/>
  <c r="I2194" i="16"/>
  <c r="K2194" i="16"/>
  <c r="L2194" i="16"/>
  <c r="M2194" i="16" s="1"/>
  <c r="N2194" i="16"/>
  <c r="O2194" i="16"/>
  <c r="P2194" i="16" s="1"/>
  <c r="Q2194" i="16"/>
  <c r="R2194" i="16"/>
  <c r="S2194" i="16" s="1"/>
  <c r="T2194" i="16"/>
  <c r="U2194" i="16"/>
  <c r="V2194" i="16" s="1"/>
  <c r="W2194" i="16"/>
  <c r="X2194" i="16"/>
  <c r="Y2194" i="16" s="1"/>
  <c r="Z2194" i="16"/>
  <c r="AA2194" i="16"/>
  <c r="AB2194" i="16" s="1"/>
  <c r="AC2194" i="16"/>
  <c r="AD2194" i="16"/>
  <c r="AE2194" i="16" s="1"/>
  <c r="AF2194" i="16"/>
  <c r="AG2194" i="16"/>
  <c r="AH2194" i="16" s="1"/>
  <c r="AI2194" i="16"/>
  <c r="AJ2194" i="16"/>
  <c r="AK2194" i="16" s="1"/>
  <c r="AL2194" i="16"/>
  <c r="B2195" i="16"/>
  <c r="C2195" i="16"/>
  <c r="D2195" i="16"/>
  <c r="E2195" i="16"/>
  <c r="F2195" i="16"/>
  <c r="I2195" i="16"/>
  <c r="J2195" i="16" s="1"/>
  <c r="K2195" i="16"/>
  <c r="L2195" i="16"/>
  <c r="M2195" i="16" s="1"/>
  <c r="N2195" i="16"/>
  <c r="O2195" i="16"/>
  <c r="P2195" i="16" s="1"/>
  <c r="Q2195" i="16"/>
  <c r="R2195" i="16"/>
  <c r="S2195" i="16" s="1"/>
  <c r="T2195" i="16"/>
  <c r="U2195" i="16"/>
  <c r="V2195" i="16" s="1"/>
  <c r="W2195" i="16"/>
  <c r="X2195" i="16"/>
  <c r="Y2195" i="16" s="1"/>
  <c r="Z2195" i="16"/>
  <c r="AA2195" i="16"/>
  <c r="AB2195" i="16" s="1"/>
  <c r="AC2195" i="16"/>
  <c r="AD2195" i="16"/>
  <c r="AE2195" i="16" s="1"/>
  <c r="AF2195" i="16"/>
  <c r="AG2195" i="16"/>
  <c r="AH2195" i="16" s="1"/>
  <c r="AI2195" i="16"/>
  <c r="AJ2195" i="16"/>
  <c r="AK2195" i="16" s="1"/>
  <c r="AL2195" i="16"/>
  <c r="B2196" i="16"/>
  <c r="C2196" i="16"/>
  <c r="D2196" i="16"/>
  <c r="E2196" i="16"/>
  <c r="F2196" i="16"/>
  <c r="I2196" i="16"/>
  <c r="K2196" i="16"/>
  <c r="L2196" i="16"/>
  <c r="M2196" i="16" s="1"/>
  <c r="N2196" i="16"/>
  <c r="O2196" i="16"/>
  <c r="P2196" i="16" s="1"/>
  <c r="Q2196" i="16"/>
  <c r="R2196" i="16"/>
  <c r="S2196" i="16" s="1"/>
  <c r="T2196" i="16"/>
  <c r="U2196" i="16"/>
  <c r="V2196" i="16" s="1"/>
  <c r="W2196" i="16"/>
  <c r="X2196" i="16"/>
  <c r="Y2196" i="16" s="1"/>
  <c r="Z2196" i="16"/>
  <c r="AA2196" i="16"/>
  <c r="AB2196" i="16" s="1"/>
  <c r="AC2196" i="16"/>
  <c r="AD2196" i="16"/>
  <c r="AE2196" i="16" s="1"/>
  <c r="AF2196" i="16"/>
  <c r="AG2196" i="16"/>
  <c r="AH2196" i="16" s="1"/>
  <c r="AI2196" i="16"/>
  <c r="AJ2196" i="16"/>
  <c r="AK2196" i="16" s="1"/>
  <c r="AL2196" i="16"/>
  <c r="B2197" i="16"/>
  <c r="C2197" i="16"/>
  <c r="D2197" i="16"/>
  <c r="E2197" i="16"/>
  <c r="F2197" i="16"/>
  <c r="I2197" i="16"/>
  <c r="J2197" i="16" s="1"/>
  <c r="K2197" i="16"/>
  <c r="L2197" i="16"/>
  <c r="M2197" i="16" s="1"/>
  <c r="N2197" i="16"/>
  <c r="O2197" i="16"/>
  <c r="P2197" i="16" s="1"/>
  <c r="Q2197" i="16"/>
  <c r="R2197" i="16"/>
  <c r="S2197" i="16" s="1"/>
  <c r="T2197" i="16"/>
  <c r="U2197" i="16"/>
  <c r="V2197" i="16" s="1"/>
  <c r="W2197" i="16"/>
  <c r="X2197" i="16"/>
  <c r="Y2197" i="16" s="1"/>
  <c r="Z2197" i="16"/>
  <c r="AA2197" i="16"/>
  <c r="AB2197" i="16" s="1"/>
  <c r="AC2197" i="16"/>
  <c r="AD2197" i="16"/>
  <c r="AE2197" i="16" s="1"/>
  <c r="AF2197" i="16"/>
  <c r="AG2197" i="16"/>
  <c r="AH2197" i="16" s="1"/>
  <c r="AI2197" i="16"/>
  <c r="AJ2197" i="16"/>
  <c r="AK2197" i="16" s="1"/>
  <c r="AL2197" i="16"/>
  <c r="B2198" i="16"/>
  <c r="C2198" i="16"/>
  <c r="D2198" i="16"/>
  <c r="E2198" i="16"/>
  <c r="F2198" i="16"/>
  <c r="I2198" i="16"/>
  <c r="K2198" i="16"/>
  <c r="L2198" i="16"/>
  <c r="M2198" i="16" s="1"/>
  <c r="N2198" i="16"/>
  <c r="O2198" i="16"/>
  <c r="P2198" i="16" s="1"/>
  <c r="Q2198" i="16"/>
  <c r="R2198" i="16"/>
  <c r="S2198" i="16" s="1"/>
  <c r="T2198" i="16"/>
  <c r="U2198" i="16"/>
  <c r="V2198" i="16" s="1"/>
  <c r="W2198" i="16"/>
  <c r="X2198" i="16"/>
  <c r="Y2198" i="16" s="1"/>
  <c r="Z2198" i="16"/>
  <c r="AA2198" i="16"/>
  <c r="AB2198" i="16" s="1"/>
  <c r="AC2198" i="16"/>
  <c r="AD2198" i="16"/>
  <c r="AE2198" i="16" s="1"/>
  <c r="AF2198" i="16"/>
  <c r="AG2198" i="16"/>
  <c r="AH2198" i="16" s="1"/>
  <c r="AI2198" i="16"/>
  <c r="AJ2198" i="16"/>
  <c r="AK2198" i="16" s="1"/>
  <c r="AL2198" i="16"/>
  <c r="B2199" i="16"/>
  <c r="C2199" i="16"/>
  <c r="D2199" i="16"/>
  <c r="E2199" i="16"/>
  <c r="F2199" i="16"/>
  <c r="I2199" i="16"/>
  <c r="J2199" i="16" s="1"/>
  <c r="K2199" i="16"/>
  <c r="L2199" i="16"/>
  <c r="M2199" i="16" s="1"/>
  <c r="N2199" i="16"/>
  <c r="O2199" i="16"/>
  <c r="P2199" i="16" s="1"/>
  <c r="Q2199" i="16"/>
  <c r="R2199" i="16"/>
  <c r="S2199" i="16" s="1"/>
  <c r="T2199" i="16"/>
  <c r="U2199" i="16"/>
  <c r="V2199" i="16" s="1"/>
  <c r="W2199" i="16"/>
  <c r="X2199" i="16"/>
  <c r="Y2199" i="16" s="1"/>
  <c r="Z2199" i="16"/>
  <c r="AA2199" i="16"/>
  <c r="AB2199" i="16" s="1"/>
  <c r="AC2199" i="16"/>
  <c r="AD2199" i="16"/>
  <c r="AE2199" i="16" s="1"/>
  <c r="AF2199" i="16"/>
  <c r="AG2199" i="16"/>
  <c r="AH2199" i="16" s="1"/>
  <c r="AI2199" i="16"/>
  <c r="AJ2199" i="16"/>
  <c r="AK2199" i="16" s="1"/>
  <c r="AL2199" i="16"/>
  <c r="B2200" i="16"/>
  <c r="C2200" i="16"/>
  <c r="D2200" i="16"/>
  <c r="E2200" i="16"/>
  <c r="F2200" i="16"/>
  <c r="I2200" i="16"/>
  <c r="K2200" i="16"/>
  <c r="L2200" i="16"/>
  <c r="M2200" i="16" s="1"/>
  <c r="N2200" i="16"/>
  <c r="O2200" i="16"/>
  <c r="P2200" i="16" s="1"/>
  <c r="Q2200" i="16"/>
  <c r="R2200" i="16"/>
  <c r="S2200" i="16" s="1"/>
  <c r="T2200" i="16"/>
  <c r="U2200" i="16"/>
  <c r="V2200" i="16" s="1"/>
  <c r="W2200" i="16"/>
  <c r="X2200" i="16"/>
  <c r="Y2200" i="16" s="1"/>
  <c r="Z2200" i="16"/>
  <c r="AA2200" i="16"/>
  <c r="AB2200" i="16" s="1"/>
  <c r="AC2200" i="16"/>
  <c r="AD2200" i="16"/>
  <c r="AE2200" i="16" s="1"/>
  <c r="AF2200" i="16"/>
  <c r="AG2200" i="16"/>
  <c r="AH2200" i="16" s="1"/>
  <c r="AI2200" i="16"/>
  <c r="AJ2200" i="16"/>
  <c r="AK2200" i="16" s="1"/>
  <c r="AL2200" i="16"/>
  <c r="B2201" i="16"/>
  <c r="C2201" i="16"/>
  <c r="D2201" i="16"/>
  <c r="E2201" i="16"/>
  <c r="F2201" i="16"/>
  <c r="I2201" i="16"/>
  <c r="J2201" i="16" s="1"/>
  <c r="K2201" i="16"/>
  <c r="L2201" i="16"/>
  <c r="M2201" i="16" s="1"/>
  <c r="N2201" i="16"/>
  <c r="O2201" i="16"/>
  <c r="P2201" i="16" s="1"/>
  <c r="Q2201" i="16"/>
  <c r="R2201" i="16"/>
  <c r="S2201" i="16" s="1"/>
  <c r="T2201" i="16"/>
  <c r="U2201" i="16"/>
  <c r="V2201" i="16" s="1"/>
  <c r="W2201" i="16"/>
  <c r="X2201" i="16"/>
  <c r="Y2201" i="16" s="1"/>
  <c r="Z2201" i="16"/>
  <c r="AA2201" i="16"/>
  <c r="AB2201" i="16" s="1"/>
  <c r="AC2201" i="16"/>
  <c r="AD2201" i="16"/>
  <c r="AE2201" i="16" s="1"/>
  <c r="AF2201" i="16"/>
  <c r="AG2201" i="16"/>
  <c r="AH2201" i="16" s="1"/>
  <c r="AI2201" i="16"/>
  <c r="AJ2201" i="16"/>
  <c r="AK2201" i="16" s="1"/>
  <c r="AL2201" i="16"/>
  <c r="B2202" i="16"/>
  <c r="C2202" i="16"/>
  <c r="D2202" i="16"/>
  <c r="E2202" i="16"/>
  <c r="F2202" i="16"/>
  <c r="I2202" i="16"/>
  <c r="K2202" i="16"/>
  <c r="L2202" i="16"/>
  <c r="M2202" i="16" s="1"/>
  <c r="N2202" i="16"/>
  <c r="O2202" i="16"/>
  <c r="P2202" i="16" s="1"/>
  <c r="Q2202" i="16"/>
  <c r="R2202" i="16"/>
  <c r="S2202" i="16" s="1"/>
  <c r="T2202" i="16"/>
  <c r="U2202" i="16"/>
  <c r="V2202" i="16" s="1"/>
  <c r="W2202" i="16"/>
  <c r="X2202" i="16"/>
  <c r="Y2202" i="16" s="1"/>
  <c r="Z2202" i="16"/>
  <c r="AA2202" i="16"/>
  <c r="AB2202" i="16" s="1"/>
  <c r="AC2202" i="16"/>
  <c r="AD2202" i="16"/>
  <c r="AE2202" i="16" s="1"/>
  <c r="AF2202" i="16"/>
  <c r="AG2202" i="16"/>
  <c r="AH2202" i="16" s="1"/>
  <c r="AI2202" i="16"/>
  <c r="AJ2202" i="16"/>
  <c r="AK2202" i="16" s="1"/>
  <c r="AL2202" i="16"/>
  <c r="B2203" i="16"/>
  <c r="C2203" i="16"/>
  <c r="D2203" i="16"/>
  <c r="E2203" i="16"/>
  <c r="F2203" i="16"/>
  <c r="I2203" i="16"/>
  <c r="J2203" i="16" s="1"/>
  <c r="K2203" i="16"/>
  <c r="L2203" i="16"/>
  <c r="M2203" i="16" s="1"/>
  <c r="N2203" i="16"/>
  <c r="O2203" i="16"/>
  <c r="P2203" i="16" s="1"/>
  <c r="Q2203" i="16"/>
  <c r="R2203" i="16"/>
  <c r="S2203" i="16" s="1"/>
  <c r="T2203" i="16"/>
  <c r="U2203" i="16"/>
  <c r="V2203" i="16" s="1"/>
  <c r="W2203" i="16"/>
  <c r="X2203" i="16"/>
  <c r="Y2203" i="16" s="1"/>
  <c r="Z2203" i="16"/>
  <c r="AA2203" i="16"/>
  <c r="AB2203" i="16" s="1"/>
  <c r="AC2203" i="16"/>
  <c r="AD2203" i="16"/>
  <c r="AE2203" i="16" s="1"/>
  <c r="AF2203" i="16"/>
  <c r="AG2203" i="16"/>
  <c r="AH2203" i="16" s="1"/>
  <c r="AI2203" i="16"/>
  <c r="AJ2203" i="16"/>
  <c r="AK2203" i="16" s="1"/>
  <c r="AL2203" i="16"/>
  <c r="B2204" i="16"/>
  <c r="C2204" i="16"/>
  <c r="D2204" i="16"/>
  <c r="E2204" i="16"/>
  <c r="F2204" i="16"/>
  <c r="I2204" i="16"/>
  <c r="K2204" i="16"/>
  <c r="L2204" i="16"/>
  <c r="M2204" i="16" s="1"/>
  <c r="N2204" i="16"/>
  <c r="O2204" i="16"/>
  <c r="P2204" i="16" s="1"/>
  <c r="Q2204" i="16"/>
  <c r="R2204" i="16"/>
  <c r="S2204" i="16" s="1"/>
  <c r="T2204" i="16"/>
  <c r="U2204" i="16"/>
  <c r="V2204" i="16" s="1"/>
  <c r="W2204" i="16"/>
  <c r="X2204" i="16"/>
  <c r="Y2204" i="16" s="1"/>
  <c r="Z2204" i="16"/>
  <c r="AA2204" i="16"/>
  <c r="AB2204" i="16" s="1"/>
  <c r="AC2204" i="16"/>
  <c r="AD2204" i="16"/>
  <c r="AE2204" i="16" s="1"/>
  <c r="AF2204" i="16"/>
  <c r="AG2204" i="16"/>
  <c r="AH2204" i="16" s="1"/>
  <c r="AI2204" i="16"/>
  <c r="AJ2204" i="16"/>
  <c r="AK2204" i="16" s="1"/>
  <c r="AL2204" i="16"/>
  <c r="B2205" i="16"/>
  <c r="C2205" i="16"/>
  <c r="D2205" i="16"/>
  <c r="E2205" i="16"/>
  <c r="F2205" i="16"/>
  <c r="I2205" i="16"/>
  <c r="J2205" i="16" s="1"/>
  <c r="K2205" i="16"/>
  <c r="L2205" i="16"/>
  <c r="M2205" i="16" s="1"/>
  <c r="N2205" i="16"/>
  <c r="O2205" i="16"/>
  <c r="P2205" i="16" s="1"/>
  <c r="Q2205" i="16"/>
  <c r="R2205" i="16"/>
  <c r="S2205" i="16" s="1"/>
  <c r="T2205" i="16"/>
  <c r="U2205" i="16"/>
  <c r="V2205" i="16" s="1"/>
  <c r="W2205" i="16"/>
  <c r="X2205" i="16"/>
  <c r="Y2205" i="16" s="1"/>
  <c r="Z2205" i="16"/>
  <c r="AA2205" i="16"/>
  <c r="AB2205" i="16" s="1"/>
  <c r="AC2205" i="16"/>
  <c r="AD2205" i="16"/>
  <c r="AE2205" i="16" s="1"/>
  <c r="AF2205" i="16"/>
  <c r="AG2205" i="16"/>
  <c r="AH2205" i="16" s="1"/>
  <c r="AI2205" i="16"/>
  <c r="AJ2205" i="16"/>
  <c r="AK2205" i="16" s="1"/>
  <c r="AL2205" i="16"/>
  <c r="B2206" i="16"/>
  <c r="C2206" i="16"/>
  <c r="D2206" i="16"/>
  <c r="E2206" i="16"/>
  <c r="F2206" i="16"/>
  <c r="I2206" i="16"/>
  <c r="K2206" i="16"/>
  <c r="L2206" i="16"/>
  <c r="M2206" i="16" s="1"/>
  <c r="N2206" i="16"/>
  <c r="O2206" i="16"/>
  <c r="P2206" i="16" s="1"/>
  <c r="Q2206" i="16"/>
  <c r="R2206" i="16"/>
  <c r="S2206" i="16" s="1"/>
  <c r="T2206" i="16"/>
  <c r="U2206" i="16"/>
  <c r="V2206" i="16" s="1"/>
  <c r="W2206" i="16"/>
  <c r="X2206" i="16"/>
  <c r="Y2206" i="16" s="1"/>
  <c r="Z2206" i="16"/>
  <c r="AA2206" i="16"/>
  <c r="AB2206" i="16" s="1"/>
  <c r="AC2206" i="16"/>
  <c r="AD2206" i="16"/>
  <c r="AE2206" i="16" s="1"/>
  <c r="AF2206" i="16"/>
  <c r="AG2206" i="16"/>
  <c r="AH2206" i="16" s="1"/>
  <c r="AI2206" i="16"/>
  <c r="AJ2206" i="16"/>
  <c r="AK2206" i="16" s="1"/>
  <c r="AL2206" i="16"/>
  <c r="B2207" i="16"/>
  <c r="C2207" i="16"/>
  <c r="D2207" i="16"/>
  <c r="E2207" i="16"/>
  <c r="F2207" i="16"/>
  <c r="I2207" i="16"/>
  <c r="J2207" i="16" s="1"/>
  <c r="K2207" i="16"/>
  <c r="L2207" i="16"/>
  <c r="M2207" i="16" s="1"/>
  <c r="N2207" i="16"/>
  <c r="O2207" i="16"/>
  <c r="P2207" i="16" s="1"/>
  <c r="Q2207" i="16"/>
  <c r="R2207" i="16"/>
  <c r="S2207" i="16" s="1"/>
  <c r="T2207" i="16"/>
  <c r="U2207" i="16"/>
  <c r="V2207" i="16" s="1"/>
  <c r="W2207" i="16"/>
  <c r="X2207" i="16"/>
  <c r="Y2207" i="16" s="1"/>
  <c r="Z2207" i="16"/>
  <c r="AA2207" i="16"/>
  <c r="AB2207" i="16" s="1"/>
  <c r="AC2207" i="16"/>
  <c r="AD2207" i="16"/>
  <c r="AE2207" i="16" s="1"/>
  <c r="AF2207" i="16"/>
  <c r="AG2207" i="16"/>
  <c r="AH2207" i="16" s="1"/>
  <c r="AI2207" i="16"/>
  <c r="AJ2207" i="16"/>
  <c r="AK2207" i="16" s="1"/>
  <c r="AL2207" i="16"/>
  <c r="B2208" i="16"/>
  <c r="C2208" i="16"/>
  <c r="D2208" i="16"/>
  <c r="E2208" i="16"/>
  <c r="F2208" i="16"/>
  <c r="I2208" i="16"/>
  <c r="K2208" i="16"/>
  <c r="L2208" i="16"/>
  <c r="M2208" i="16" s="1"/>
  <c r="N2208" i="16"/>
  <c r="O2208" i="16"/>
  <c r="P2208" i="16" s="1"/>
  <c r="Q2208" i="16"/>
  <c r="R2208" i="16"/>
  <c r="S2208" i="16" s="1"/>
  <c r="T2208" i="16"/>
  <c r="U2208" i="16"/>
  <c r="V2208" i="16" s="1"/>
  <c r="W2208" i="16"/>
  <c r="X2208" i="16"/>
  <c r="Y2208" i="16" s="1"/>
  <c r="Z2208" i="16"/>
  <c r="AA2208" i="16"/>
  <c r="AB2208" i="16" s="1"/>
  <c r="AC2208" i="16"/>
  <c r="AD2208" i="16"/>
  <c r="AE2208" i="16" s="1"/>
  <c r="AF2208" i="16"/>
  <c r="AG2208" i="16"/>
  <c r="AH2208" i="16" s="1"/>
  <c r="AI2208" i="16"/>
  <c r="AJ2208" i="16"/>
  <c r="AK2208" i="16" s="1"/>
  <c r="AL2208" i="16"/>
  <c r="B2209" i="16"/>
  <c r="C2209" i="16"/>
  <c r="D2209" i="16"/>
  <c r="E2209" i="16"/>
  <c r="F2209" i="16"/>
  <c r="I2209" i="16"/>
  <c r="J2209" i="16" s="1"/>
  <c r="K2209" i="16"/>
  <c r="L2209" i="16"/>
  <c r="M2209" i="16" s="1"/>
  <c r="N2209" i="16"/>
  <c r="O2209" i="16"/>
  <c r="P2209" i="16" s="1"/>
  <c r="Q2209" i="16"/>
  <c r="R2209" i="16"/>
  <c r="S2209" i="16" s="1"/>
  <c r="T2209" i="16"/>
  <c r="U2209" i="16"/>
  <c r="V2209" i="16" s="1"/>
  <c r="W2209" i="16"/>
  <c r="X2209" i="16"/>
  <c r="Y2209" i="16" s="1"/>
  <c r="Z2209" i="16"/>
  <c r="AA2209" i="16"/>
  <c r="AB2209" i="16" s="1"/>
  <c r="AC2209" i="16"/>
  <c r="AD2209" i="16"/>
  <c r="AE2209" i="16" s="1"/>
  <c r="AF2209" i="16"/>
  <c r="AG2209" i="16"/>
  <c r="AH2209" i="16" s="1"/>
  <c r="AI2209" i="16"/>
  <c r="AJ2209" i="16"/>
  <c r="AK2209" i="16" s="1"/>
  <c r="AL2209" i="16"/>
  <c r="B2210" i="16"/>
  <c r="C2210" i="16"/>
  <c r="D2210" i="16"/>
  <c r="E2210" i="16"/>
  <c r="F2210" i="16"/>
  <c r="I2210" i="16"/>
  <c r="K2210" i="16"/>
  <c r="L2210" i="16"/>
  <c r="M2210" i="16" s="1"/>
  <c r="N2210" i="16"/>
  <c r="O2210" i="16"/>
  <c r="P2210" i="16" s="1"/>
  <c r="Q2210" i="16"/>
  <c r="R2210" i="16"/>
  <c r="S2210" i="16" s="1"/>
  <c r="T2210" i="16"/>
  <c r="U2210" i="16"/>
  <c r="V2210" i="16" s="1"/>
  <c r="W2210" i="16"/>
  <c r="X2210" i="16"/>
  <c r="Y2210" i="16" s="1"/>
  <c r="Z2210" i="16"/>
  <c r="AA2210" i="16"/>
  <c r="AB2210" i="16" s="1"/>
  <c r="AC2210" i="16"/>
  <c r="AD2210" i="16"/>
  <c r="AE2210" i="16" s="1"/>
  <c r="AF2210" i="16"/>
  <c r="AG2210" i="16"/>
  <c r="AH2210" i="16" s="1"/>
  <c r="AI2210" i="16"/>
  <c r="AJ2210" i="16"/>
  <c r="AK2210" i="16" s="1"/>
  <c r="AL2210" i="16"/>
  <c r="B2211" i="16"/>
  <c r="C2211" i="16"/>
  <c r="D2211" i="16"/>
  <c r="E2211" i="16"/>
  <c r="F2211" i="16"/>
  <c r="I2211" i="16"/>
  <c r="J2211" i="16" s="1"/>
  <c r="K2211" i="16"/>
  <c r="L2211" i="16"/>
  <c r="M2211" i="16" s="1"/>
  <c r="N2211" i="16"/>
  <c r="O2211" i="16"/>
  <c r="P2211" i="16" s="1"/>
  <c r="Q2211" i="16"/>
  <c r="R2211" i="16"/>
  <c r="S2211" i="16" s="1"/>
  <c r="T2211" i="16"/>
  <c r="U2211" i="16"/>
  <c r="V2211" i="16" s="1"/>
  <c r="W2211" i="16"/>
  <c r="X2211" i="16"/>
  <c r="Y2211" i="16" s="1"/>
  <c r="Z2211" i="16"/>
  <c r="AA2211" i="16"/>
  <c r="AB2211" i="16" s="1"/>
  <c r="AC2211" i="16"/>
  <c r="AD2211" i="16"/>
  <c r="AE2211" i="16" s="1"/>
  <c r="AF2211" i="16"/>
  <c r="AG2211" i="16"/>
  <c r="AH2211" i="16" s="1"/>
  <c r="AI2211" i="16"/>
  <c r="AJ2211" i="16"/>
  <c r="AK2211" i="16" s="1"/>
  <c r="AL2211" i="16"/>
  <c r="B2212" i="16"/>
  <c r="C2212" i="16"/>
  <c r="D2212" i="16"/>
  <c r="E2212" i="16"/>
  <c r="F2212" i="16"/>
  <c r="I2212" i="16"/>
  <c r="K2212" i="16"/>
  <c r="L2212" i="16"/>
  <c r="M2212" i="16" s="1"/>
  <c r="N2212" i="16"/>
  <c r="O2212" i="16"/>
  <c r="P2212" i="16" s="1"/>
  <c r="Q2212" i="16"/>
  <c r="R2212" i="16"/>
  <c r="S2212" i="16" s="1"/>
  <c r="T2212" i="16"/>
  <c r="U2212" i="16"/>
  <c r="V2212" i="16" s="1"/>
  <c r="W2212" i="16"/>
  <c r="X2212" i="16"/>
  <c r="Y2212" i="16" s="1"/>
  <c r="Z2212" i="16"/>
  <c r="AA2212" i="16"/>
  <c r="AB2212" i="16" s="1"/>
  <c r="AC2212" i="16"/>
  <c r="AD2212" i="16"/>
  <c r="AE2212" i="16" s="1"/>
  <c r="AF2212" i="16"/>
  <c r="AG2212" i="16"/>
  <c r="AH2212" i="16" s="1"/>
  <c r="AI2212" i="16"/>
  <c r="AJ2212" i="16"/>
  <c r="AK2212" i="16" s="1"/>
  <c r="AL2212" i="16"/>
  <c r="B2213" i="16"/>
  <c r="C2213" i="16"/>
  <c r="D2213" i="16"/>
  <c r="E2213" i="16"/>
  <c r="F2213" i="16"/>
  <c r="I2213" i="16"/>
  <c r="J2213" i="16" s="1"/>
  <c r="K2213" i="16"/>
  <c r="L2213" i="16"/>
  <c r="M2213" i="16" s="1"/>
  <c r="N2213" i="16"/>
  <c r="O2213" i="16"/>
  <c r="P2213" i="16" s="1"/>
  <c r="Q2213" i="16"/>
  <c r="R2213" i="16"/>
  <c r="S2213" i="16" s="1"/>
  <c r="T2213" i="16"/>
  <c r="U2213" i="16"/>
  <c r="V2213" i="16" s="1"/>
  <c r="W2213" i="16"/>
  <c r="X2213" i="16"/>
  <c r="Y2213" i="16" s="1"/>
  <c r="Z2213" i="16"/>
  <c r="AA2213" i="16"/>
  <c r="AB2213" i="16" s="1"/>
  <c r="AC2213" i="16"/>
  <c r="AD2213" i="16"/>
  <c r="AE2213" i="16" s="1"/>
  <c r="AF2213" i="16"/>
  <c r="AG2213" i="16"/>
  <c r="AH2213" i="16" s="1"/>
  <c r="AI2213" i="16"/>
  <c r="AJ2213" i="16"/>
  <c r="AK2213" i="16" s="1"/>
  <c r="AL2213" i="16"/>
  <c r="B2214" i="16"/>
  <c r="C2214" i="16"/>
  <c r="D2214" i="16"/>
  <c r="E2214" i="16"/>
  <c r="F2214" i="16"/>
  <c r="I2214" i="16"/>
  <c r="K2214" i="16"/>
  <c r="L2214" i="16"/>
  <c r="M2214" i="16" s="1"/>
  <c r="N2214" i="16"/>
  <c r="O2214" i="16"/>
  <c r="P2214" i="16" s="1"/>
  <c r="Q2214" i="16"/>
  <c r="R2214" i="16"/>
  <c r="S2214" i="16" s="1"/>
  <c r="T2214" i="16"/>
  <c r="U2214" i="16"/>
  <c r="V2214" i="16" s="1"/>
  <c r="W2214" i="16"/>
  <c r="X2214" i="16"/>
  <c r="Y2214" i="16" s="1"/>
  <c r="Z2214" i="16"/>
  <c r="AA2214" i="16"/>
  <c r="AB2214" i="16" s="1"/>
  <c r="AC2214" i="16"/>
  <c r="AD2214" i="16"/>
  <c r="AE2214" i="16" s="1"/>
  <c r="AF2214" i="16"/>
  <c r="AG2214" i="16"/>
  <c r="AH2214" i="16" s="1"/>
  <c r="AI2214" i="16"/>
  <c r="AJ2214" i="16"/>
  <c r="AK2214" i="16" s="1"/>
  <c r="AL2214" i="16"/>
  <c r="B2215" i="16"/>
  <c r="C2215" i="16"/>
  <c r="D2215" i="16"/>
  <c r="E2215" i="16"/>
  <c r="F2215" i="16"/>
  <c r="I2215" i="16"/>
  <c r="J2215" i="16" s="1"/>
  <c r="K2215" i="16"/>
  <c r="L2215" i="16"/>
  <c r="M2215" i="16" s="1"/>
  <c r="N2215" i="16"/>
  <c r="O2215" i="16"/>
  <c r="P2215" i="16" s="1"/>
  <c r="Q2215" i="16"/>
  <c r="R2215" i="16"/>
  <c r="S2215" i="16" s="1"/>
  <c r="T2215" i="16"/>
  <c r="U2215" i="16"/>
  <c r="V2215" i="16" s="1"/>
  <c r="W2215" i="16"/>
  <c r="X2215" i="16"/>
  <c r="Y2215" i="16" s="1"/>
  <c r="Z2215" i="16"/>
  <c r="AA2215" i="16"/>
  <c r="AB2215" i="16" s="1"/>
  <c r="AC2215" i="16"/>
  <c r="AD2215" i="16"/>
  <c r="AE2215" i="16" s="1"/>
  <c r="AF2215" i="16"/>
  <c r="AG2215" i="16"/>
  <c r="AH2215" i="16" s="1"/>
  <c r="AI2215" i="16"/>
  <c r="AJ2215" i="16"/>
  <c r="AK2215" i="16" s="1"/>
  <c r="AL2215" i="16"/>
  <c r="B2216" i="16"/>
  <c r="C2216" i="16"/>
  <c r="D2216" i="16"/>
  <c r="E2216" i="16"/>
  <c r="F2216" i="16"/>
  <c r="I2216" i="16"/>
  <c r="K2216" i="16"/>
  <c r="L2216" i="16"/>
  <c r="M2216" i="16" s="1"/>
  <c r="N2216" i="16"/>
  <c r="O2216" i="16"/>
  <c r="P2216" i="16" s="1"/>
  <c r="Q2216" i="16"/>
  <c r="R2216" i="16"/>
  <c r="S2216" i="16" s="1"/>
  <c r="T2216" i="16"/>
  <c r="U2216" i="16"/>
  <c r="V2216" i="16" s="1"/>
  <c r="W2216" i="16"/>
  <c r="X2216" i="16"/>
  <c r="Y2216" i="16" s="1"/>
  <c r="Z2216" i="16"/>
  <c r="AA2216" i="16"/>
  <c r="AB2216" i="16" s="1"/>
  <c r="AC2216" i="16"/>
  <c r="AD2216" i="16"/>
  <c r="AE2216" i="16" s="1"/>
  <c r="AF2216" i="16"/>
  <c r="AG2216" i="16"/>
  <c r="AH2216" i="16" s="1"/>
  <c r="AI2216" i="16"/>
  <c r="AJ2216" i="16"/>
  <c r="AK2216" i="16" s="1"/>
  <c r="AL2216" i="16"/>
  <c r="B2217" i="16"/>
  <c r="C2217" i="16"/>
  <c r="D2217" i="16"/>
  <c r="E2217" i="16"/>
  <c r="F2217" i="16"/>
  <c r="I2217" i="16"/>
  <c r="J2217" i="16" s="1"/>
  <c r="K2217" i="16"/>
  <c r="L2217" i="16"/>
  <c r="M2217" i="16" s="1"/>
  <c r="N2217" i="16"/>
  <c r="O2217" i="16"/>
  <c r="P2217" i="16" s="1"/>
  <c r="Q2217" i="16"/>
  <c r="R2217" i="16"/>
  <c r="S2217" i="16" s="1"/>
  <c r="T2217" i="16"/>
  <c r="U2217" i="16"/>
  <c r="V2217" i="16" s="1"/>
  <c r="W2217" i="16"/>
  <c r="X2217" i="16"/>
  <c r="Y2217" i="16" s="1"/>
  <c r="Z2217" i="16"/>
  <c r="AA2217" i="16"/>
  <c r="AB2217" i="16" s="1"/>
  <c r="AC2217" i="16"/>
  <c r="AD2217" i="16"/>
  <c r="AE2217" i="16" s="1"/>
  <c r="AF2217" i="16"/>
  <c r="AG2217" i="16"/>
  <c r="AH2217" i="16" s="1"/>
  <c r="AI2217" i="16"/>
  <c r="AJ2217" i="16"/>
  <c r="AK2217" i="16" s="1"/>
  <c r="AL2217" i="16"/>
  <c r="B2218" i="16"/>
  <c r="C2218" i="16"/>
  <c r="D2218" i="16"/>
  <c r="E2218" i="16"/>
  <c r="F2218" i="16"/>
  <c r="I2218" i="16"/>
  <c r="K2218" i="16"/>
  <c r="L2218" i="16"/>
  <c r="M2218" i="16" s="1"/>
  <c r="N2218" i="16"/>
  <c r="O2218" i="16"/>
  <c r="P2218" i="16" s="1"/>
  <c r="Q2218" i="16"/>
  <c r="R2218" i="16"/>
  <c r="S2218" i="16" s="1"/>
  <c r="T2218" i="16"/>
  <c r="U2218" i="16"/>
  <c r="V2218" i="16" s="1"/>
  <c r="W2218" i="16"/>
  <c r="X2218" i="16"/>
  <c r="Y2218" i="16" s="1"/>
  <c r="Z2218" i="16"/>
  <c r="AA2218" i="16"/>
  <c r="AB2218" i="16" s="1"/>
  <c r="AC2218" i="16"/>
  <c r="AD2218" i="16"/>
  <c r="AE2218" i="16" s="1"/>
  <c r="AF2218" i="16"/>
  <c r="AG2218" i="16"/>
  <c r="AH2218" i="16" s="1"/>
  <c r="AI2218" i="16"/>
  <c r="AJ2218" i="16"/>
  <c r="AK2218" i="16" s="1"/>
  <c r="AL2218" i="16"/>
  <c r="B2219" i="16"/>
  <c r="C2219" i="16"/>
  <c r="D2219" i="16"/>
  <c r="E2219" i="16"/>
  <c r="F2219" i="16"/>
  <c r="I2219" i="16"/>
  <c r="J2219" i="16" s="1"/>
  <c r="K2219" i="16"/>
  <c r="L2219" i="16"/>
  <c r="M2219" i="16" s="1"/>
  <c r="N2219" i="16"/>
  <c r="O2219" i="16"/>
  <c r="P2219" i="16" s="1"/>
  <c r="Q2219" i="16"/>
  <c r="R2219" i="16"/>
  <c r="S2219" i="16" s="1"/>
  <c r="T2219" i="16"/>
  <c r="U2219" i="16"/>
  <c r="V2219" i="16" s="1"/>
  <c r="W2219" i="16"/>
  <c r="X2219" i="16"/>
  <c r="Y2219" i="16" s="1"/>
  <c r="Z2219" i="16"/>
  <c r="AA2219" i="16"/>
  <c r="AB2219" i="16" s="1"/>
  <c r="AC2219" i="16"/>
  <c r="AD2219" i="16"/>
  <c r="AE2219" i="16" s="1"/>
  <c r="AF2219" i="16"/>
  <c r="AG2219" i="16"/>
  <c r="AH2219" i="16" s="1"/>
  <c r="AI2219" i="16"/>
  <c r="AJ2219" i="16"/>
  <c r="AK2219" i="16" s="1"/>
  <c r="AL2219" i="16"/>
  <c r="B2220" i="16"/>
  <c r="C2220" i="16"/>
  <c r="D2220" i="16"/>
  <c r="E2220" i="16"/>
  <c r="F2220" i="16"/>
  <c r="I2220" i="16"/>
  <c r="K2220" i="16"/>
  <c r="L2220" i="16"/>
  <c r="M2220" i="16" s="1"/>
  <c r="N2220" i="16"/>
  <c r="O2220" i="16"/>
  <c r="P2220" i="16" s="1"/>
  <c r="Q2220" i="16"/>
  <c r="R2220" i="16"/>
  <c r="S2220" i="16" s="1"/>
  <c r="T2220" i="16"/>
  <c r="U2220" i="16"/>
  <c r="V2220" i="16" s="1"/>
  <c r="W2220" i="16"/>
  <c r="X2220" i="16"/>
  <c r="Y2220" i="16" s="1"/>
  <c r="Z2220" i="16"/>
  <c r="AA2220" i="16"/>
  <c r="AB2220" i="16" s="1"/>
  <c r="AC2220" i="16"/>
  <c r="AD2220" i="16"/>
  <c r="AE2220" i="16" s="1"/>
  <c r="AF2220" i="16"/>
  <c r="AG2220" i="16"/>
  <c r="AH2220" i="16" s="1"/>
  <c r="AI2220" i="16"/>
  <c r="AJ2220" i="16"/>
  <c r="AK2220" i="16" s="1"/>
  <c r="AL2220" i="16"/>
  <c r="B2221" i="16"/>
  <c r="C2221" i="16"/>
  <c r="D2221" i="16"/>
  <c r="E2221" i="16"/>
  <c r="F2221" i="16"/>
  <c r="I2221" i="16"/>
  <c r="J2221" i="16" s="1"/>
  <c r="K2221" i="16"/>
  <c r="L2221" i="16"/>
  <c r="M2221" i="16" s="1"/>
  <c r="N2221" i="16"/>
  <c r="O2221" i="16"/>
  <c r="P2221" i="16" s="1"/>
  <c r="Q2221" i="16"/>
  <c r="R2221" i="16"/>
  <c r="S2221" i="16" s="1"/>
  <c r="T2221" i="16"/>
  <c r="U2221" i="16"/>
  <c r="V2221" i="16" s="1"/>
  <c r="W2221" i="16"/>
  <c r="X2221" i="16"/>
  <c r="Y2221" i="16" s="1"/>
  <c r="Z2221" i="16"/>
  <c r="AA2221" i="16"/>
  <c r="AB2221" i="16" s="1"/>
  <c r="AC2221" i="16"/>
  <c r="AD2221" i="16"/>
  <c r="AE2221" i="16" s="1"/>
  <c r="AF2221" i="16"/>
  <c r="AG2221" i="16"/>
  <c r="AH2221" i="16" s="1"/>
  <c r="AI2221" i="16"/>
  <c r="AJ2221" i="16"/>
  <c r="AK2221" i="16" s="1"/>
  <c r="AL2221" i="16"/>
  <c r="B2222" i="16"/>
  <c r="C2222" i="16"/>
  <c r="D2222" i="16"/>
  <c r="E2222" i="16"/>
  <c r="F2222" i="16"/>
  <c r="I2222" i="16"/>
  <c r="K2222" i="16"/>
  <c r="L2222" i="16"/>
  <c r="M2222" i="16" s="1"/>
  <c r="N2222" i="16"/>
  <c r="O2222" i="16"/>
  <c r="P2222" i="16" s="1"/>
  <c r="Q2222" i="16"/>
  <c r="R2222" i="16"/>
  <c r="S2222" i="16" s="1"/>
  <c r="T2222" i="16"/>
  <c r="U2222" i="16"/>
  <c r="V2222" i="16" s="1"/>
  <c r="W2222" i="16"/>
  <c r="X2222" i="16"/>
  <c r="Y2222" i="16" s="1"/>
  <c r="Z2222" i="16"/>
  <c r="AA2222" i="16"/>
  <c r="AB2222" i="16" s="1"/>
  <c r="AC2222" i="16"/>
  <c r="AD2222" i="16"/>
  <c r="AE2222" i="16" s="1"/>
  <c r="AF2222" i="16"/>
  <c r="AG2222" i="16"/>
  <c r="AH2222" i="16" s="1"/>
  <c r="AI2222" i="16"/>
  <c r="AJ2222" i="16"/>
  <c r="AK2222" i="16" s="1"/>
  <c r="AL2222" i="16"/>
  <c r="B2223" i="16"/>
  <c r="C2223" i="16"/>
  <c r="D2223" i="16"/>
  <c r="E2223" i="16"/>
  <c r="F2223" i="16"/>
  <c r="I2223" i="16"/>
  <c r="J2223" i="16" s="1"/>
  <c r="K2223" i="16"/>
  <c r="L2223" i="16"/>
  <c r="M2223" i="16" s="1"/>
  <c r="N2223" i="16"/>
  <c r="O2223" i="16"/>
  <c r="P2223" i="16" s="1"/>
  <c r="Q2223" i="16"/>
  <c r="R2223" i="16"/>
  <c r="S2223" i="16" s="1"/>
  <c r="T2223" i="16"/>
  <c r="U2223" i="16"/>
  <c r="V2223" i="16" s="1"/>
  <c r="W2223" i="16"/>
  <c r="X2223" i="16"/>
  <c r="Y2223" i="16" s="1"/>
  <c r="Z2223" i="16"/>
  <c r="AA2223" i="16"/>
  <c r="AB2223" i="16" s="1"/>
  <c r="AC2223" i="16"/>
  <c r="AD2223" i="16"/>
  <c r="AE2223" i="16" s="1"/>
  <c r="AF2223" i="16"/>
  <c r="AG2223" i="16"/>
  <c r="AH2223" i="16" s="1"/>
  <c r="AI2223" i="16"/>
  <c r="AJ2223" i="16"/>
  <c r="AK2223" i="16" s="1"/>
  <c r="AL2223" i="16"/>
  <c r="B2224" i="16"/>
  <c r="C2224" i="16"/>
  <c r="D2224" i="16"/>
  <c r="E2224" i="16"/>
  <c r="F2224" i="16"/>
  <c r="I2224" i="16"/>
  <c r="K2224" i="16"/>
  <c r="L2224" i="16"/>
  <c r="M2224" i="16" s="1"/>
  <c r="N2224" i="16"/>
  <c r="O2224" i="16"/>
  <c r="P2224" i="16" s="1"/>
  <c r="Q2224" i="16"/>
  <c r="R2224" i="16"/>
  <c r="S2224" i="16" s="1"/>
  <c r="T2224" i="16"/>
  <c r="U2224" i="16"/>
  <c r="V2224" i="16" s="1"/>
  <c r="W2224" i="16"/>
  <c r="X2224" i="16"/>
  <c r="Y2224" i="16" s="1"/>
  <c r="Z2224" i="16"/>
  <c r="AA2224" i="16"/>
  <c r="AB2224" i="16" s="1"/>
  <c r="AC2224" i="16"/>
  <c r="AD2224" i="16"/>
  <c r="AE2224" i="16" s="1"/>
  <c r="AF2224" i="16"/>
  <c r="AG2224" i="16"/>
  <c r="AH2224" i="16" s="1"/>
  <c r="AI2224" i="16"/>
  <c r="AJ2224" i="16"/>
  <c r="AK2224" i="16" s="1"/>
  <c r="AL2224" i="16"/>
  <c r="B2225" i="16"/>
  <c r="C2225" i="16"/>
  <c r="D2225" i="16"/>
  <c r="E2225" i="16"/>
  <c r="F2225" i="16"/>
  <c r="I2225" i="16"/>
  <c r="J2225" i="16" s="1"/>
  <c r="K2225" i="16"/>
  <c r="L2225" i="16"/>
  <c r="M2225" i="16" s="1"/>
  <c r="N2225" i="16"/>
  <c r="O2225" i="16"/>
  <c r="P2225" i="16" s="1"/>
  <c r="Q2225" i="16"/>
  <c r="R2225" i="16"/>
  <c r="S2225" i="16" s="1"/>
  <c r="T2225" i="16"/>
  <c r="U2225" i="16"/>
  <c r="V2225" i="16" s="1"/>
  <c r="W2225" i="16"/>
  <c r="X2225" i="16"/>
  <c r="Y2225" i="16" s="1"/>
  <c r="Z2225" i="16"/>
  <c r="AA2225" i="16"/>
  <c r="AB2225" i="16" s="1"/>
  <c r="AC2225" i="16"/>
  <c r="AD2225" i="16"/>
  <c r="AE2225" i="16" s="1"/>
  <c r="AF2225" i="16"/>
  <c r="AG2225" i="16"/>
  <c r="AH2225" i="16" s="1"/>
  <c r="AI2225" i="16"/>
  <c r="AJ2225" i="16"/>
  <c r="AK2225" i="16" s="1"/>
  <c r="AL2225" i="16"/>
  <c r="B2226" i="16"/>
  <c r="C2226" i="16"/>
  <c r="D2226" i="16"/>
  <c r="E2226" i="16"/>
  <c r="F2226" i="16"/>
  <c r="I2226" i="16"/>
  <c r="K2226" i="16"/>
  <c r="L2226" i="16"/>
  <c r="M2226" i="16" s="1"/>
  <c r="N2226" i="16"/>
  <c r="O2226" i="16"/>
  <c r="P2226" i="16" s="1"/>
  <c r="Q2226" i="16"/>
  <c r="R2226" i="16"/>
  <c r="S2226" i="16" s="1"/>
  <c r="T2226" i="16"/>
  <c r="U2226" i="16"/>
  <c r="V2226" i="16" s="1"/>
  <c r="W2226" i="16"/>
  <c r="X2226" i="16"/>
  <c r="Y2226" i="16" s="1"/>
  <c r="Z2226" i="16"/>
  <c r="AA2226" i="16"/>
  <c r="AB2226" i="16" s="1"/>
  <c r="AC2226" i="16"/>
  <c r="AD2226" i="16"/>
  <c r="AE2226" i="16" s="1"/>
  <c r="AF2226" i="16"/>
  <c r="AG2226" i="16"/>
  <c r="AH2226" i="16" s="1"/>
  <c r="AI2226" i="16"/>
  <c r="AJ2226" i="16"/>
  <c r="AK2226" i="16" s="1"/>
  <c r="AL2226" i="16"/>
  <c r="B2227" i="16"/>
  <c r="C2227" i="16"/>
  <c r="D2227" i="16"/>
  <c r="E2227" i="16"/>
  <c r="F2227" i="16"/>
  <c r="I2227" i="16"/>
  <c r="J2227" i="16" s="1"/>
  <c r="K2227" i="16"/>
  <c r="L2227" i="16"/>
  <c r="M2227" i="16" s="1"/>
  <c r="N2227" i="16"/>
  <c r="O2227" i="16"/>
  <c r="P2227" i="16" s="1"/>
  <c r="Q2227" i="16"/>
  <c r="R2227" i="16"/>
  <c r="S2227" i="16" s="1"/>
  <c r="T2227" i="16"/>
  <c r="U2227" i="16"/>
  <c r="V2227" i="16" s="1"/>
  <c r="W2227" i="16"/>
  <c r="X2227" i="16"/>
  <c r="Y2227" i="16" s="1"/>
  <c r="Z2227" i="16"/>
  <c r="AA2227" i="16"/>
  <c r="AB2227" i="16" s="1"/>
  <c r="AC2227" i="16"/>
  <c r="AD2227" i="16"/>
  <c r="AE2227" i="16" s="1"/>
  <c r="AF2227" i="16"/>
  <c r="AG2227" i="16"/>
  <c r="AH2227" i="16" s="1"/>
  <c r="AI2227" i="16"/>
  <c r="AJ2227" i="16"/>
  <c r="AK2227" i="16" s="1"/>
  <c r="AL2227" i="16"/>
  <c r="B2228" i="16"/>
  <c r="C2228" i="16"/>
  <c r="D2228" i="16"/>
  <c r="E2228" i="16"/>
  <c r="F2228" i="16"/>
  <c r="I2228" i="16"/>
  <c r="K2228" i="16"/>
  <c r="L2228" i="16"/>
  <c r="M2228" i="16" s="1"/>
  <c r="N2228" i="16"/>
  <c r="O2228" i="16"/>
  <c r="P2228" i="16" s="1"/>
  <c r="Q2228" i="16"/>
  <c r="R2228" i="16"/>
  <c r="S2228" i="16" s="1"/>
  <c r="T2228" i="16"/>
  <c r="U2228" i="16"/>
  <c r="V2228" i="16" s="1"/>
  <c r="W2228" i="16"/>
  <c r="X2228" i="16"/>
  <c r="Y2228" i="16" s="1"/>
  <c r="Z2228" i="16"/>
  <c r="AA2228" i="16"/>
  <c r="AB2228" i="16" s="1"/>
  <c r="AC2228" i="16"/>
  <c r="AD2228" i="16"/>
  <c r="AE2228" i="16" s="1"/>
  <c r="AF2228" i="16"/>
  <c r="AG2228" i="16"/>
  <c r="AH2228" i="16" s="1"/>
  <c r="AI2228" i="16"/>
  <c r="AJ2228" i="16"/>
  <c r="AK2228" i="16" s="1"/>
  <c r="AL2228" i="16"/>
  <c r="B2229" i="16"/>
  <c r="C2229" i="16"/>
  <c r="D2229" i="16"/>
  <c r="E2229" i="16"/>
  <c r="F2229" i="16"/>
  <c r="I2229" i="16"/>
  <c r="J2229" i="16" s="1"/>
  <c r="K2229" i="16"/>
  <c r="L2229" i="16"/>
  <c r="M2229" i="16" s="1"/>
  <c r="N2229" i="16"/>
  <c r="O2229" i="16"/>
  <c r="P2229" i="16" s="1"/>
  <c r="Q2229" i="16"/>
  <c r="R2229" i="16"/>
  <c r="S2229" i="16" s="1"/>
  <c r="T2229" i="16"/>
  <c r="U2229" i="16"/>
  <c r="V2229" i="16" s="1"/>
  <c r="W2229" i="16"/>
  <c r="X2229" i="16"/>
  <c r="Y2229" i="16" s="1"/>
  <c r="Z2229" i="16"/>
  <c r="AA2229" i="16"/>
  <c r="AB2229" i="16" s="1"/>
  <c r="AC2229" i="16"/>
  <c r="AD2229" i="16"/>
  <c r="AE2229" i="16" s="1"/>
  <c r="AF2229" i="16"/>
  <c r="AG2229" i="16"/>
  <c r="AH2229" i="16" s="1"/>
  <c r="AI2229" i="16"/>
  <c r="AJ2229" i="16"/>
  <c r="AK2229" i="16" s="1"/>
  <c r="AL2229" i="16"/>
  <c r="B2230" i="16"/>
  <c r="C2230" i="16"/>
  <c r="D2230" i="16"/>
  <c r="E2230" i="16"/>
  <c r="F2230" i="16"/>
  <c r="I2230" i="16"/>
  <c r="K2230" i="16"/>
  <c r="L2230" i="16"/>
  <c r="M2230" i="16" s="1"/>
  <c r="N2230" i="16"/>
  <c r="O2230" i="16"/>
  <c r="P2230" i="16" s="1"/>
  <c r="Q2230" i="16"/>
  <c r="R2230" i="16"/>
  <c r="S2230" i="16" s="1"/>
  <c r="T2230" i="16"/>
  <c r="U2230" i="16"/>
  <c r="V2230" i="16" s="1"/>
  <c r="W2230" i="16"/>
  <c r="X2230" i="16"/>
  <c r="Y2230" i="16" s="1"/>
  <c r="Z2230" i="16"/>
  <c r="AA2230" i="16"/>
  <c r="AB2230" i="16" s="1"/>
  <c r="AC2230" i="16"/>
  <c r="AD2230" i="16"/>
  <c r="AE2230" i="16" s="1"/>
  <c r="AF2230" i="16"/>
  <c r="AG2230" i="16"/>
  <c r="AH2230" i="16" s="1"/>
  <c r="AI2230" i="16"/>
  <c r="AJ2230" i="16"/>
  <c r="AK2230" i="16" s="1"/>
  <c r="AL2230" i="16"/>
  <c r="B2231" i="16"/>
  <c r="C2231" i="16"/>
  <c r="D2231" i="16"/>
  <c r="E2231" i="16"/>
  <c r="F2231" i="16"/>
  <c r="I2231" i="16"/>
  <c r="J2231" i="16" s="1"/>
  <c r="K2231" i="16"/>
  <c r="L2231" i="16"/>
  <c r="M2231" i="16" s="1"/>
  <c r="N2231" i="16"/>
  <c r="O2231" i="16"/>
  <c r="P2231" i="16" s="1"/>
  <c r="Q2231" i="16"/>
  <c r="R2231" i="16"/>
  <c r="S2231" i="16" s="1"/>
  <c r="T2231" i="16"/>
  <c r="U2231" i="16"/>
  <c r="V2231" i="16" s="1"/>
  <c r="W2231" i="16"/>
  <c r="X2231" i="16"/>
  <c r="Y2231" i="16" s="1"/>
  <c r="Z2231" i="16"/>
  <c r="AA2231" i="16"/>
  <c r="AB2231" i="16" s="1"/>
  <c r="AC2231" i="16"/>
  <c r="AD2231" i="16"/>
  <c r="AE2231" i="16" s="1"/>
  <c r="AF2231" i="16"/>
  <c r="AG2231" i="16"/>
  <c r="AH2231" i="16" s="1"/>
  <c r="AI2231" i="16"/>
  <c r="AJ2231" i="16"/>
  <c r="AK2231" i="16" s="1"/>
  <c r="AL2231" i="16"/>
  <c r="B2232" i="16"/>
  <c r="C2232" i="16"/>
  <c r="D2232" i="16"/>
  <c r="E2232" i="16"/>
  <c r="F2232" i="16"/>
  <c r="I2232" i="16"/>
  <c r="K2232" i="16"/>
  <c r="L2232" i="16"/>
  <c r="M2232" i="16" s="1"/>
  <c r="N2232" i="16"/>
  <c r="O2232" i="16"/>
  <c r="P2232" i="16" s="1"/>
  <c r="Q2232" i="16"/>
  <c r="R2232" i="16"/>
  <c r="S2232" i="16" s="1"/>
  <c r="T2232" i="16"/>
  <c r="U2232" i="16"/>
  <c r="V2232" i="16" s="1"/>
  <c r="W2232" i="16"/>
  <c r="X2232" i="16"/>
  <c r="Y2232" i="16" s="1"/>
  <c r="Z2232" i="16"/>
  <c r="AA2232" i="16"/>
  <c r="AB2232" i="16" s="1"/>
  <c r="AC2232" i="16"/>
  <c r="AD2232" i="16"/>
  <c r="AE2232" i="16" s="1"/>
  <c r="AF2232" i="16"/>
  <c r="AG2232" i="16"/>
  <c r="AH2232" i="16" s="1"/>
  <c r="AI2232" i="16"/>
  <c r="AJ2232" i="16"/>
  <c r="AK2232" i="16" s="1"/>
  <c r="AL2232" i="16"/>
  <c r="B2233" i="16"/>
  <c r="C2233" i="16"/>
  <c r="D2233" i="16"/>
  <c r="E2233" i="16"/>
  <c r="F2233" i="16"/>
  <c r="I2233" i="16"/>
  <c r="J2233" i="16" s="1"/>
  <c r="K2233" i="16"/>
  <c r="L2233" i="16"/>
  <c r="M2233" i="16" s="1"/>
  <c r="N2233" i="16"/>
  <c r="O2233" i="16"/>
  <c r="P2233" i="16" s="1"/>
  <c r="Q2233" i="16"/>
  <c r="R2233" i="16"/>
  <c r="S2233" i="16" s="1"/>
  <c r="T2233" i="16"/>
  <c r="U2233" i="16"/>
  <c r="V2233" i="16" s="1"/>
  <c r="W2233" i="16"/>
  <c r="X2233" i="16"/>
  <c r="Y2233" i="16" s="1"/>
  <c r="Z2233" i="16"/>
  <c r="AA2233" i="16"/>
  <c r="AB2233" i="16" s="1"/>
  <c r="AC2233" i="16"/>
  <c r="AD2233" i="16"/>
  <c r="AE2233" i="16" s="1"/>
  <c r="AF2233" i="16"/>
  <c r="AG2233" i="16"/>
  <c r="AH2233" i="16" s="1"/>
  <c r="AI2233" i="16"/>
  <c r="AJ2233" i="16"/>
  <c r="AK2233" i="16" s="1"/>
  <c r="AL2233" i="16"/>
  <c r="B2234" i="16"/>
  <c r="C2234" i="16"/>
  <c r="D2234" i="16"/>
  <c r="E2234" i="16"/>
  <c r="F2234" i="16"/>
  <c r="I2234" i="16"/>
  <c r="K2234" i="16"/>
  <c r="L2234" i="16"/>
  <c r="M2234" i="16" s="1"/>
  <c r="N2234" i="16"/>
  <c r="O2234" i="16"/>
  <c r="P2234" i="16" s="1"/>
  <c r="Q2234" i="16"/>
  <c r="R2234" i="16"/>
  <c r="S2234" i="16" s="1"/>
  <c r="T2234" i="16"/>
  <c r="U2234" i="16"/>
  <c r="V2234" i="16" s="1"/>
  <c r="W2234" i="16"/>
  <c r="X2234" i="16"/>
  <c r="Y2234" i="16" s="1"/>
  <c r="Z2234" i="16"/>
  <c r="AA2234" i="16"/>
  <c r="AB2234" i="16" s="1"/>
  <c r="AC2234" i="16"/>
  <c r="AD2234" i="16"/>
  <c r="AE2234" i="16" s="1"/>
  <c r="AF2234" i="16"/>
  <c r="AG2234" i="16"/>
  <c r="AH2234" i="16" s="1"/>
  <c r="AI2234" i="16"/>
  <c r="AJ2234" i="16"/>
  <c r="AK2234" i="16" s="1"/>
  <c r="AL2234" i="16"/>
  <c r="B2235" i="16"/>
  <c r="C2235" i="16"/>
  <c r="D2235" i="16"/>
  <c r="E2235" i="16"/>
  <c r="F2235" i="16"/>
  <c r="I2235" i="16"/>
  <c r="J2235" i="16" s="1"/>
  <c r="K2235" i="16"/>
  <c r="L2235" i="16"/>
  <c r="M2235" i="16" s="1"/>
  <c r="N2235" i="16"/>
  <c r="O2235" i="16"/>
  <c r="P2235" i="16" s="1"/>
  <c r="Q2235" i="16"/>
  <c r="R2235" i="16"/>
  <c r="S2235" i="16" s="1"/>
  <c r="T2235" i="16"/>
  <c r="U2235" i="16"/>
  <c r="V2235" i="16" s="1"/>
  <c r="W2235" i="16"/>
  <c r="X2235" i="16"/>
  <c r="Y2235" i="16" s="1"/>
  <c r="Z2235" i="16"/>
  <c r="AA2235" i="16"/>
  <c r="AB2235" i="16" s="1"/>
  <c r="AC2235" i="16"/>
  <c r="AD2235" i="16"/>
  <c r="AE2235" i="16" s="1"/>
  <c r="AF2235" i="16"/>
  <c r="AG2235" i="16"/>
  <c r="AH2235" i="16" s="1"/>
  <c r="AI2235" i="16"/>
  <c r="AJ2235" i="16"/>
  <c r="AK2235" i="16" s="1"/>
  <c r="AL2235" i="16"/>
  <c r="B2236" i="16"/>
  <c r="C2236" i="16"/>
  <c r="D2236" i="16"/>
  <c r="E2236" i="16"/>
  <c r="F2236" i="16"/>
  <c r="I2236" i="16"/>
  <c r="K2236" i="16"/>
  <c r="L2236" i="16"/>
  <c r="M2236" i="16" s="1"/>
  <c r="N2236" i="16"/>
  <c r="O2236" i="16"/>
  <c r="P2236" i="16" s="1"/>
  <c r="Q2236" i="16"/>
  <c r="R2236" i="16"/>
  <c r="S2236" i="16" s="1"/>
  <c r="T2236" i="16"/>
  <c r="U2236" i="16"/>
  <c r="V2236" i="16" s="1"/>
  <c r="W2236" i="16"/>
  <c r="X2236" i="16"/>
  <c r="Y2236" i="16" s="1"/>
  <c r="Z2236" i="16"/>
  <c r="AA2236" i="16"/>
  <c r="AB2236" i="16" s="1"/>
  <c r="AC2236" i="16"/>
  <c r="AD2236" i="16"/>
  <c r="AE2236" i="16" s="1"/>
  <c r="AF2236" i="16"/>
  <c r="AG2236" i="16"/>
  <c r="AH2236" i="16" s="1"/>
  <c r="AI2236" i="16"/>
  <c r="AJ2236" i="16"/>
  <c r="AK2236" i="16" s="1"/>
  <c r="AL2236" i="16"/>
  <c r="B2237" i="16"/>
  <c r="C2237" i="16"/>
  <c r="D2237" i="16"/>
  <c r="E2237" i="16"/>
  <c r="F2237" i="16"/>
  <c r="I2237" i="16"/>
  <c r="J2237" i="16" s="1"/>
  <c r="K2237" i="16"/>
  <c r="L2237" i="16"/>
  <c r="M2237" i="16" s="1"/>
  <c r="N2237" i="16"/>
  <c r="O2237" i="16"/>
  <c r="P2237" i="16" s="1"/>
  <c r="Q2237" i="16"/>
  <c r="R2237" i="16"/>
  <c r="S2237" i="16" s="1"/>
  <c r="T2237" i="16"/>
  <c r="U2237" i="16"/>
  <c r="V2237" i="16" s="1"/>
  <c r="W2237" i="16"/>
  <c r="X2237" i="16"/>
  <c r="Y2237" i="16" s="1"/>
  <c r="Z2237" i="16"/>
  <c r="AA2237" i="16"/>
  <c r="AB2237" i="16" s="1"/>
  <c r="AC2237" i="16"/>
  <c r="AD2237" i="16"/>
  <c r="AE2237" i="16" s="1"/>
  <c r="AF2237" i="16"/>
  <c r="AG2237" i="16"/>
  <c r="AH2237" i="16" s="1"/>
  <c r="AI2237" i="16"/>
  <c r="AJ2237" i="16"/>
  <c r="AK2237" i="16" s="1"/>
  <c r="AL2237" i="16"/>
  <c r="B2238" i="16"/>
  <c r="C2238" i="16"/>
  <c r="D2238" i="16"/>
  <c r="E2238" i="16"/>
  <c r="F2238" i="16"/>
  <c r="I2238" i="16"/>
  <c r="K2238" i="16"/>
  <c r="L2238" i="16"/>
  <c r="M2238" i="16" s="1"/>
  <c r="N2238" i="16"/>
  <c r="O2238" i="16"/>
  <c r="P2238" i="16" s="1"/>
  <c r="Q2238" i="16"/>
  <c r="R2238" i="16"/>
  <c r="S2238" i="16" s="1"/>
  <c r="T2238" i="16"/>
  <c r="U2238" i="16"/>
  <c r="V2238" i="16" s="1"/>
  <c r="W2238" i="16"/>
  <c r="X2238" i="16"/>
  <c r="Y2238" i="16" s="1"/>
  <c r="Z2238" i="16"/>
  <c r="AA2238" i="16"/>
  <c r="AB2238" i="16" s="1"/>
  <c r="AC2238" i="16"/>
  <c r="AD2238" i="16"/>
  <c r="AE2238" i="16" s="1"/>
  <c r="AF2238" i="16"/>
  <c r="AG2238" i="16"/>
  <c r="AH2238" i="16" s="1"/>
  <c r="AI2238" i="16"/>
  <c r="AJ2238" i="16"/>
  <c r="AK2238" i="16" s="1"/>
  <c r="AL2238" i="16"/>
  <c r="B2239" i="16"/>
  <c r="C2239" i="16"/>
  <c r="D2239" i="16"/>
  <c r="E2239" i="16"/>
  <c r="F2239" i="16"/>
  <c r="I2239" i="16"/>
  <c r="J2239" i="16" s="1"/>
  <c r="K2239" i="16"/>
  <c r="L2239" i="16"/>
  <c r="M2239" i="16" s="1"/>
  <c r="N2239" i="16"/>
  <c r="O2239" i="16"/>
  <c r="P2239" i="16" s="1"/>
  <c r="Q2239" i="16"/>
  <c r="R2239" i="16"/>
  <c r="S2239" i="16" s="1"/>
  <c r="T2239" i="16"/>
  <c r="U2239" i="16"/>
  <c r="V2239" i="16" s="1"/>
  <c r="W2239" i="16"/>
  <c r="X2239" i="16"/>
  <c r="Y2239" i="16" s="1"/>
  <c r="Z2239" i="16"/>
  <c r="AA2239" i="16"/>
  <c r="AB2239" i="16" s="1"/>
  <c r="AC2239" i="16"/>
  <c r="AD2239" i="16"/>
  <c r="AE2239" i="16" s="1"/>
  <c r="AF2239" i="16"/>
  <c r="AG2239" i="16"/>
  <c r="AH2239" i="16" s="1"/>
  <c r="AI2239" i="16"/>
  <c r="AJ2239" i="16"/>
  <c r="AK2239" i="16" s="1"/>
  <c r="AL2239" i="16"/>
  <c r="B2240" i="16"/>
  <c r="C2240" i="16"/>
  <c r="D2240" i="16"/>
  <c r="E2240" i="16"/>
  <c r="F2240" i="16"/>
  <c r="I2240" i="16"/>
  <c r="K2240" i="16"/>
  <c r="L2240" i="16"/>
  <c r="M2240" i="16" s="1"/>
  <c r="N2240" i="16"/>
  <c r="O2240" i="16"/>
  <c r="P2240" i="16" s="1"/>
  <c r="Q2240" i="16"/>
  <c r="R2240" i="16"/>
  <c r="S2240" i="16" s="1"/>
  <c r="T2240" i="16"/>
  <c r="U2240" i="16"/>
  <c r="V2240" i="16" s="1"/>
  <c r="W2240" i="16"/>
  <c r="X2240" i="16"/>
  <c r="Y2240" i="16" s="1"/>
  <c r="Z2240" i="16"/>
  <c r="AA2240" i="16"/>
  <c r="AB2240" i="16" s="1"/>
  <c r="AC2240" i="16"/>
  <c r="AD2240" i="16"/>
  <c r="AE2240" i="16" s="1"/>
  <c r="AF2240" i="16"/>
  <c r="AG2240" i="16"/>
  <c r="AH2240" i="16" s="1"/>
  <c r="AI2240" i="16"/>
  <c r="AJ2240" i="16"/>
  <c r="AK2240" i="16" s="1"/>
  <c r="AL2240" i="16"/>
  <c r="B2241" i="16"/>
  <c r="C2241" i="16"/>
  <c r="D2241" i="16"/>
  <c r="E2241" i="16"/>
  <c r="F2241" i="16"/>
  <c r="I2241" i="16"/>
  <c r="J2241" i="16" s="1"/>
  <c r="K2241" i="16"/>
  <c r="L2241" i="16"/>
  <c r="M2241" i="16" s="1"/>
  <c r="N2241" i="16"/>
  <c r="O2241" i="16"/>
  <c r="P2241" i="16" s="1"/>
  <c r="Q2241" i="16"/>
  <c r="R2241" i="16"/>
  <c r="S2241" i="16" s="1"/>
  <c r="T2241" i="16"/>
  <c r="U2241" i="16"/>
  <c r="V2241" i="16" s="1"/>
  <c r="W2241" i="16"/>
  <c r="X2241" i="16"/>
  <c r="Y2241" i="16" s="1"/>
  <c r="Z2241" i="16"/>
  <c r="AA2241" i="16"/>
  <c r="AB2241" i="16" s="1"/>
  <c r="AC2241" i="16"/>
  <c r="AD2241" i="16"/>
  <c r="AE2241" i="16" s="1"/>
  <c r="AF2241" i="16"/>
  <c r="AG2241" i="16"/>
  <c r="AH2241" i="16" s="1"/>
  <c r="AI2241" i="16"/>
  <c r="AJ2241" i="16"/>
  <c r="AK2241" i="16" s="1"/>
  <c r="AL2241" i="16"/>
  <c r="B2242" i="16"/>
  <c r="C2242" i="16"/>
  <c r="D2242" i="16"/>
  <c r="E2242" i="16"/>
  <c r="F2242" i="16"/>
  <c r="I2242" i="16"/>
  <c r="K2242" i="16"/>
  <c r="L2242" i="16"/>
  <c r="M2242" i="16" s="1"/>
  <c r="N2242" i="16"/>
  <c r="O2242" i="16"/>
  <c r="P2242" i="16" s="1"/>
  <c r="Q2242" i="16"/>
  <c r="R2242" i="16"/>
  <c r="S2242" i="16" s="1"/>
  <c r="T2242" i="16"/>
  <c r="U2242" i="16"/>
  <c r="V2242" i="16" s="1"/>
  <c r="W2242" i="16"/>
  <c r="X2242" i="16"/>
  <c r="Y2242" i="16" s="1"/>
  <c r="Z2242" i="16"/>
  <c r="AA2242" i="16"/>
  <c r="AB2242" i="16" s="1"/>
  <c r="AC2242" i="16"/>
  <c r="AD2242" i="16"/>
  <c r="AE2242" i="16" s="1"/>
  <c r="AF2242" i="16"/>
  <c r="AG2242" i="16"/>
  <c r="AH2242" i="16" s="1"/>
  <c r="AI2242" i="16"/>
  <c r="AJ2242" i="16"/>
  <c r="AK2242" i="16" s="1"/>
  <c r="AL2242" i="16"/>
  <c r="B2243" i="16"/>
  <c r="C2243" i="16"/>
  <c r="D2243" i="16"/>
  <c r="E2243" i="16"/>
  <c r="F2243" i="16"/>
  <c r="I2243" i="16"/>
  <c r="J2243" i="16" s="1"/>
  <c r="K2243" i="16"/>
  <c r="L2243" i="16"/>
  <c r="M2243" i="16" s="1"/>
  <c r="N2243" i="16"/>
  <c r="O2243" i="16"/>
  <c r="P2243" i="16" s="1"/>
  <c r="Q2243" i="16"/>
  <c r="R2243" i="16"/>
  <c r="S2243" i="16" s="1"/>
  <c r="T2243" i="16"/>
  <c r="U2243" i="16"/>
  <c r="V2243" i="16" s="1"/>
  <c r="W2243" i="16"/>
  <c r="X2243" i="16"/>
  <c r="Y2243" i="16" s="1"/>
  <c r="Z2243" i="16"/>
  <c r="AA2243" i="16"/>
  <c r="AB2243" i="16" s="1"/>
  <c r="AC2243" i="16"/>
  <c r="AD2243" i="16"/>
  <c r="AE2243" i="16" s="1"/>
  <c r="AF2243" i="16"/>
  <c r="AG2243" i="16"/>
  <c r="AH2243" i="16" s="1"/>
  <c r="AI2243" i="16"/>
  <c r="AJ2243" i="16"/>
  <c r="AK2243" i="16" s="1"/>
  <c r="AL2243" i="16"/>
  <c r="B2244" i="16"/>
  <c r="C2244" i="16"/>
  <c r="D2244" i="16"/>
  <c r="E2244" i="16"/>
  <c r="F2244" i="16"/>
  <c r="I2244" i="16"/>
  <c r="K2244" i="16"/>
  <c r="L2244" i="16"/>
  <c r="M2244" i="16" s="1"/>
  <c r="N2244" i="16"/>
  <c r="O2244" i="16"/>
  <c r="P2244" i="16" s="1"/>
  <c r="Q2244" i="16"/>
  <c r="R2244" i="16"/>
  <c r="S2244" i="16" s="1"/>
  <c r="T2244" i="16"/>
  <c r="U2244" i="16"/>
  <c r="V2244" i="16" s="1"/>
  <c r="W2244" i="16"/>
  <c r="X2244" i="16"/>
  <c r="Y2244" i="16" s="1"/>
  <c r="Z2244" i="16"/>
  <c r="AA2244" i="16"/>
  <c r="AB2244" i="16" s="1"/>
  <c r="AC2244" i="16"/>
  <c r="AD2244" i="16"/>
  <c r="AE2244" i="16" s="1"/>
  <c r="AF2244" i="16"/>
  <c r="AG2244" i="16"/>
  <c r="AH2244" i="16" s="1"/>
  <c r="AI2244" i="16"/>
  <c r="AJ2244" i="16"/>
  <c r="AK2244" i="16" s="1"/>
  <c r="AL2244" i="16"/>
  <c r="B2245" i="16"/>
  <c r="C2245" i="16"/>
  <c r="D2245" i="16"/>
  <c r="E2245" i="16"/>
  <c r="F2245" i="16"/>
  <c r="I2245" i="16"/>
  <c r="J2245" i="16" s="1"/>
  <c r="K2245" i="16"/>
  <c r="L2245" i="16"/>
  <c r="M2245" i="16" s="1"/>
  <c r="N2245" i="16"/>
  <c r="O2245" i="16"/>
  <c r="P2245" i="16" s="1"/>
  <c r="Q2245" i="16"/>
  <c r="R2245" i="16"/>
  <c r="S2245" i="16" s="1"/>
  <c r="T2245" i="16"/>
  <c r="U2245" i="16"/>
  <c r="V2245" i="16" s="1"/>
  <c r="W2245" i="16"/>
  <c r="X2245" i="16"/>
  <c r="Y2245" i="16" s="1"/>
  <c r="Z2245" i="16"/>
  <c r="AA2245" i="16"/>
  <c r="AB2245" i="16" s="1"/>
  <c r="AC2245" i="16"/>
  <c r="AD2245" i="16"/>
  <c r="AE2245" i="16" s="1"/>
  <c r="AF2245" i="16"/>
  <c r="AG2245" i="16"/>
  <c r="AH2245" i="16" s="1"/>
  <c r="AI2245" i="16"/>
  <c r="AJ2245" i="16"/>
  <c r="AK2245" i="16" s="1"/>
  <c r="AL2245" i="16"/>
  <c r="B2246" i="16"/>
  <c r="C2246" i="16"/>
  <c r="D2246" i="16"/>
  <c r="E2246" i="16"/>
  <c r="F2246" i="16"/>
  <c r="I2246" i="16"/>
  <c r="K2246" i="16"/>
  <c r="L2246" i="16"/>
  <c r="M2246" i="16" s="1"/>
  <c r="N2246" i="16"/>
  <c r="O2246" i="16"/>
  <c r="P2246" i="16" s="1"/>
  <c r="Q2246" i="16"/>
  <c r="R2246" i="16"/>
  <c r="S2246" i="16" s="1"/>
  <c r="T2246" i="16"/>
  <c r="U2246" i="16"/>
  <c r="V2246" i="16" s="1"/>
  <c r="W2246" i="16"/>
  <c r="X2246" i="16"/>
  <c r="Y2246" i="16" s="1"/>
  <c r="Z2246" i="16"/>
  <c r="AA2246" i="16"/>
  <c r="AB2246" i="16" s="1"/>
  <c r="AC2246" i="16"/>
  <c r="AD2246" i="16"/>
  <c r="AE2246" i="16" s="1"/>
  <c r="AF2246" i="16"/>
  <c r="AG2246" i="16"/>
  <c r="AH2246" i="16" s="1"/>
  <c r="AI2246" i="16"/>
  <c r="AJ2246" i="16"/>
  <c r="AK2246" i="16" s="1"/>
  <c r="AL2246" i="16"/>
  <c r="B2247" i="16"/>
  <c r="C2247" i="16"/>
  <c r="D2247" i="16"/>
  <c r="E2247" i="16"/>
  <c r="F2247" i="16"/>
  <c r="I2247" i="16"/>
  <c r="J2247" i="16" s="1"/>
  <c r="K2247" i="16"/>
  <c r="L2247" i="16"/>
  <c r="M2247" i="16" s="1"/>
  <c r="N2247" i="16"/>
  <c r="O2247" i="16"/>
  <c r="P2247" i="16" s="1"/>
  <c r="Q2247" i="16"/>
  <c r="R2247" i="16"/>
  <c r="S2247" i="16" s="1"/>
  <c r="T2247" i="16"/>
  <c r="U2247" i="16"/>
  <c r="V2247" i="16" s="1"/>
  <c r="W2247" i="16"/>
  <c r="X2247" i="16"/>
  <c r="Y2247" i="16" s="1"/>
  <c r="Z2247" i="16"/>
  <c r="AA2247" i="16"/>
  <c r="AB2247" i="16" s="1"/>
  <c r="AC2247" i="16"/>
  <c r="AD2247" i="16"/>
  <c r="AE2247" i="16" s="1"/>
  <c r="AF2247" i="16"/>
  <c r="AG2247" i="16"/>
  <c r="AH2247" i="16" s="1"/>
  <c r="AI2247" i="16"/>
  <c r="AJ2247" i="16"/>
  <c r="AK2247" i="16" s="1"/>
  <c r="AL2247" i="16"/>
  <c r="B2248" i="16"/>
  <c r="C2248" i="16"/>
  <c r="D2248" i="16"/>
  <c r="E2248" i="16"/>
  <c r="F2248" i="16"/>
  <c r="I2248" i="16"/>
  <c r="K2248" i="16"/>
  <c r="L2248" i="16"/>
  <c r="M2248" i="16" s="1"/>
  <c r="N2248" i="16"/>
  <c r="O2248" i="16"/>
  <c r="P2248" i="16" s="1"/>
  <c r="Q2248" i="16"/>
  <c r="R2248" i="16"/>
  <c r="S2248" i="16" s="1"/>
  <c r="T2248" i="16"/>
  <c r="U2248" i="16"/>
  <c r="V2248" i="16" s="1"/>
  <c r="W2248" i="16"/>
  <c r="X2248" i="16"/>
  <c r="Y2248" i="16" s="1"/>
  <c r="Z2248" i="16"/>
  <c r="AA2248" i="16"/>
  <c r="AB2248" i="16" s="1"/>
  <c r="AC2248" i="16"/>
  <c r="AD2248" i="16"/>
  <c r="AE2248" i="16" s="1"/>
  <c r="AF2248" i="16"/>
  <c r="AG2248" i="16"/>
  <c r="AH2248" i="16" s="1"/>
  <c r="AI2248" i="16"/>
  <c r="AJ2248" i="16"/>
  <c r="AK2248" i="16" s="1"/>
  <c r="AL2248" i="16"/>
  <c r="B2249" i="16"/>
  <c r="C2249" i="16"/>
  <c r="D2249" i="16"/>
  <c r="E2249" i="16"/>
  <c r="F2249" i="16"/>
  <c r="I2249" i="16"/>
  <c r="J2249" i="16" s="1"/>
  <c r="K2249" i="16"/>
  <c r="L2249" i="16"/>
  <c r="M2249" i="16" s="1"/>
  <c r="N2249" i="16"/>
  <c r="O2249" i="16"/>
  <c r="P2249" i="16" s="1"/>
  <c r="Q2249" i="16"/>
  <c r="R2249" i="16"/>
  <c r="S2249" i="16" s="1"/>
  <c r="T2249" i="16"/>
  <c r="U2249" i="16"/>
  <c r="V2249" i="16" s="1"/>
  <c r="W2249" i="16"/>
  <c r="X2249" i="16"/>
  <c r="Y2249" i="16" s="1"/>
  <c r="Z2249" i="16"/>
  <c r="AA2249" i="16"/>
  <c r="AB2249" i="16" s="1"/>
  <c r="AC2249" i="16"/>
  <c r="AD2249" i="16"/>
  <c r="AE2249" i="16" s="1"/>
  <c r="AF2249" i="16"/>
  <c r="AG2249" i="16"/>
  <c r="AH2249" i="16" s="1"/>
  <c r="AI2249" i="16"/>
  <c r="AJ2249" i="16"/>
  <c r="AK2249" i="16" s="1"/>
  <c r="AL2249" i="16"/>
  <c r="B2250" i="16"/>
  <c r="C2250" i="16"/>
  <c r="D2250" i="16"/>
  <c r="E2250" i="16"/>
  <c r="F2250" i="16"/>
  <c r="I2250" i="16"/>
  <c r="K2250" i="16"/>
  <c r="L2250" i="16"/>
  <c r="M2250" i="16" s="1"/>
  <c r="N2250" i="16"/>
  <c r="O2250" i="16"/>
  <c r="P2250" i="16" s="1"/>
  <c r="Q2250" i="16"/>
  <c r="R2250" i="16"/>
  <c r="S2250" i="16" s="1"/>
  <c r="T2250" i="16"/>
  <c r="U2250" i="16"/>
  <c r="V2250" i="16" s="1"/>
  <c r="W2250" i="16"/>
  <c r="X2250" i="16"/>
  <c r="Y2250" i="16" s="1"/>
  <c r="Z2250" i="16"/>
  <c r="AA2250" i="16"/>
  <c r="AB2250" i="16" s="1"/>
  <c r="AC2250" i="16"/>
  <c r="AD2250" i="16"/>
  <c r="AE2250" i="16" s="1"/>
  <c r="AF2250" i="16"/>
  <c r="AG2250" i="16"/>
  <c r="AH2250" i="16" s="1"/>
  <c r="AI2250" i="16"/>
  <c r="AJ2250" i="16"/>
  <c r="AK2250" i="16" s="1"/>
  <c r="AL2250" i="16"/>
  <c r="B2251" i="16"/>
  <c r="C2251" i="16"/>
  <c r="D2251" i="16"/>
  <c r="E2251" i="16"/>
  <c r="F2251" i="16"/>
  <c r="I2251" i="16"/>
  <c r="J2251" i="16" s="1"/>
  <c r="K2251" i="16"/>
  <c r="L2251" i="16"/>
  <c r="M2251" i="16" s="1"/>
  <c r="N2251" i="16"/>
  <c r="O2251" i="16"/>
  <c r="P2251" i="16" s="1"/>
  <c r="Q2251" i="16"/>
  <c r="R2251" i="16"/>
  <c r="S2251" i="16" s="1"/>
  <c r="T2251" i="16"/>
  <c r="U2251" i="16"/>
  <c r="V2251" i="16" s="1"/>
  <c r="W2251" i="16"/>
  <c r="X2251" i="16"/>
  <c r="Y2251" i="16" s="1"/>
  <c r="Z2251" i="16"/>
  <c r="AA2251" i="16"/>
  <c r="AB2251" i="16" s="1"/>
  <c r="AC2251" i="16"/>
  <c r="AD2251" i="16"/>
  <c r="AE2251" i="16" s="1"/>
  <c r="AF2251" i="16"/>
  <c r="AG2251" i="16"/>
  <c r="AH2251" i="16" s="1"/>
  <c r="AI2251" i="16"/>
  <c r="AJ2251" i="16"/>
  <c r="AK2251" i="16" s="1"/>
  <c r="AL2251" i="16"/>
  <c r="B2252" i="16"/>
  <c r="C2252" i="16"/>
  <c r="D2252" i="16"/>
  <c r="E2252" i="16"/>
  <c r="F2252" i="16"/>
  <c r="I2252" i="16"/>
  <c r="K2252" i="16"/>
  <c r="L2252" i="16"/>
  <c r="M2252" i="16" s="1"/>
  <c r="N2252" i="16"/>
  <c r="O2252" i="16"/>
  <c r="P2252" i="16" s="1"/>
  <c r="Q2252" i="16"/>
  <c r="R2252" i="16"/>
  <c r="S2252" i="16" s="1"/>
  <c r="T2252" i="16"/>
  <c r="U2252" i="16"/>
  <c r="V2252" i="16" s="1"/>
  <c r="W2252" i="16"/>
  <c r="X2252" i="16"/>
  <c r="Y2252" i="16" s="1"/>
  <c r="Z2252" i="16"/>
  <c r="AA2252" i="16"/>
  <c r="AB2252" i="16" s="1"/>
  <c r="AC2252" i="16"/>
  <c r="AD2252" i="16"/>
  <c r="AE2252" i="16" s="1"/>
  <c r="AF2252" i="16"/>
  <c r="AG2252" i="16"/>
  <c r="AH2252" i="16" s="1"/>
  <c r="AI2252" i="16"/>
  <c r="AJ2252" i="16"/>
  <c r="AK2252" i="16" s="1"/>
  <c r="AL2252" i="16"/>
  <c r="B2253" i="16"/>
  <c r="C2253" i="16"/>
  <c r="D2253" i="16"/>
  <c r="E2253" i="16"/>
  <c r="F2253" i="16"/>
  <c r="I2253" i="16"/>
  <c r="J2253" i="16" s="1"/>
  <c r="K2253" i="16"/>
  <c r="L2253" i="16"/>
  <c r="M2253" i="16" s="1"/>
  <c r="N2253" i="16"/>
  <c r="O2253" i="16"/>
  <c r="P2253" i="16" s="1"/>
  <c r="Q2253" i="16"/>
  <c r="R2253" i="16"/>
  <c r="S2253" i="16" s="1"/>
  <c r="T2253" i="16"/>
  <c r="U2253" i="16"/>
  <c r="V2253" i="16" s="1"/>
  <c r="W2253" i="16"/>
  <c r="X2253" i="16"/>
  <c r="Y2253" i="16" s="1"/>
  <c r="Z2253" i="16"/>
  <c r="AA2253" i="16"/>
  <c r="AB2253" i="16" s="1"/>
  <c r="AC2253" i="16"/>
  <c r="AD2253" i="16"/>
  <c r="AE2253" i="16" s="1"/>
  <c r="AF2253" i="16"/>
  <c r="AG2253" i="16"/>
  <c r="AH2253" i="16" s="1"/>
  <c r="AI2253" i="16"/>
  <c r="AJ2253" i="16"/>
  <c r="AK2253" i="16" s="1"/>
  <c r="AL2253" i="16"/>
  <c r="B2254" i="16"/>
  <c r="C2254" i="16"/>
  <c r="D2254" i="16"/>
  <c r="E2254" i="16"/>
  <c r="F2254" i="16"/>
  <c r="I2254" i="16"/>
  <c r="K2254" i="16"/>
  <c r="L2254" i="16"/>
  <c r="M2254" i="16" s="1"/>
  <c r="N2254" i="16"/>
  <c r="O2254" i="16"/>
  <c r="P2254" i="16" s="1"/>
  <c r="Q2254" i="16"/>
  <c r="R2254" i="16"/>
  <c r="S2254" i="16" s="1"/>
  <c r="T2254" i="16"/>
  <c r="U2254" i="16"/>
  <c r="V2254" i="16" s="1"/>
  <c r="W2254" i="16"/>
  <c r="X2254" i="16"/>
  <c r="Y2254" i="16" s="1"/>
  <c r="Z2254" i="16"/>
  <c r="AA2254" i="16"/>
  <c r="AB2254" i="16" s="1"/>
  <c r="AC2254" i="16"/>
  <c r="AD2254" i="16"/>
  <c r="AE2254" i="16" s="1"/>
  <c r="AF2254" i="16"/>
  <c r="AG2254" i="16"/>
  <c r="AH2254" i="16" s="1"/>
  <c r="AI2254" i="16"/>
  <c r="AJ2254" i="16"/>
  <c r="AK2254" i="16" s="1"/>
  <c r="AL2254" i="16"/>
  <c r="B2255" i="16"/>
  <c r="C2255" i="16"/>
  <c r="D2255" i="16"/>
  <c r="E2255" i="16"/>
  <c r="F2255" i="16"/>
  <c r="I2255" i="16"/>
  <c r="J2255" i="16" s="1"/>
  <c r="K2255" i="16"/>
  <c r="L2255" i="16"/>
  <c r="M2255" i="16" s="1"/>
  <c r="N2255" i="16"/>
  <c r="O2255" i="16"/>
  <c r="P2255" i="16" s="1"/>
  <c r="Q2255" i="16"/>
  <c r="R2255" i="16"/>
  <c r="S2255" i="16" s="1"/>
  <c r="T2255" i="16"/>
  <c r="U2255" i="16"/>
  <c r="V2255" i="16" s="1"/>
  <c r="W2255" i="16"/>
  <c r="X2255" i="16"/>
  <c r="Y2255" i="16" s="1"/>
  <c r="Z2255" i="16"/>
  <c r="AA2255" i="16"/>
  <c r="AB2255" i="16" s="1"/>
  <c r="AC2255" i="16"/>
  <c r="AD2255" i="16"/>
  <c r="AE2255" i="16" s="1"/>
  <c r="AF2255" i="16"/>
  <c r="AG2255" i="16"/>
  <c r="AH2255" i="16" s="1"/>
  <c r="AI2255" i="16"/>
  <c r="AJ2255" i="16"/>
  <c r="AK2255" i="16" s="1"/>
  <c r="AL2255" i="16"/>
  <c r="B2256" i="16"/>
  <c r="C2256" i="16"/>
  <c r="D2256" i="16"/>
  <c r="E2256" i="16"/>
  <c r="F2256" i="16"/>
  <c r="I2256" i="16"/>
  <c r="K2256" i="16"/>
  <c r="L2256" i="16"/>
  <c r="M2256" i="16" s="1"/>
  <c r="N2256" i="16"/>
  <c r="O2256" i="16"/>
  <c r="P2256" i="16" s="1"/>
  <c r="Q2256" i="16"/>
  <c r="R2256" i="16"/>
  <c r="S2256" i="16" s="1"/>
  <c r="T2256" i="16"/>
  <c r="U2256" i="16"/>
  <c r="V2256" i="16" s="1"/>
  <c r="W2256" i="16"/>
  <c r="X2256" i="16"/>
  <c r="Y2256" i="16" s="1"/>
  <c r="Z2256" i="16"/>
  <c r="AA2256" i="16"/>
  <c r="AB2256" i="16" s="1"/>
  <c r="AC2256" i="16"/>
  <c r="AD2256" i="16"/>
  <c r="AE2256" i="16" s="1"/>
  <c r="AF2256" i="16"/>
  <c r="AG2256" i="16"/>
  <c r="AH2256" i="16" s="1"/>
  <c r="AI2256" i="16"/>
  <c r="AJ2256" i="16"/>
  <c r="AK2256" i="16" s="1"/>
  <c r="AL2256" i="16"/>
  <c r="B2257" i="16"/>
  <c r="C2257" i="16"/>
  <c r="D2257" i="16"/>
  <c r="E2257" i="16"/>
  <c r="F2257" i="16"/>
  <c r="I2257" i="16"/>
  <c r="J2257" i="16" s="1"/>
  <c r="K2257" i="16"/>
  <c r="L2257" i="16"/>
  <c r="M2257" i="16" s="1"/>
  <c r="N2257" i="16"/>
  <c r="O2257" i="16"/>
  <c r="P2257" i="16" s="1"/>
  <c r="Q2257" i="16"/>
  <c r="R2257" i="16"/>
  <c r="S2257" i="16" s="1"/>
  <c r="T2257" i="16"/>
  <c r="U2257" i="16"/>
  <c r="V2257" i="16" s="1"/>
  <c r="W2257" i="16"/>
  <c r="X2257" i="16"/>
  <c r="Y2257" i="16" s="1"/>
  <c r="Z2257" i="16"/>
  <c r="AA2257" i="16"/>
  <c r="AB2257" i="16" s="1"/>
  <c r="AC2257" i="16"/>
  <c r="AD2257" i="16"/>
  <c r="AE2257" i="16" s="1"/>
  <c r="AF2257" i="16"/>
  <c r="AG2257" i="16"/>
  <c r="AH2257" i="16" s="1"/>
  <c r="AI2257" i="16"/>
  <c r="AJ2257" i="16"/>
  <c r="AK2257" i="16" s="1"/>
  <c r="AL2257" i="16"/>
  <c r="B2258" i="16"/>
  <c r="C2258" i="16"/>
  <c r="D2258" i="16"/>
  <c r="E2258" i="16"/>
  <c r="F2258" i="16"/>
  <c r="I2258" i="16"/>
  <c r="K2258" i="16"/>
  <c r="L2258" i="16"/>
  <c r="M2258" i="16" s="1"/>
  <c r="N2258" i="16"/>
  <c r="O2258" i="16"/>
  <c r="P2258" i="16" s="1"/>
  <c r="Q2258" i="16"/>
  <c r="R2258" i="16"/>
  <c r="S2258" i="16" s="1"/>
  <c r="T2258" i="16"/>
  <c r="U2258" i="16"/>
  <c r="V2258" i="16" s="1"/>
  <c r="W2258" i="16"/>
  <c r="X2258" i="16"/>
  <c r="Y2258" i="16" s="1"/>
  <c r="Z2258" i="16"/>
  <c r="AA2258" i="16"/>
  <c r="AB2258" i="16" s="1"/>
  <c r="AC2258" i="16"/>
  <c r="AD2258" i="16"/>
  <c r="AE2258" i="16" s="1"/>
  <c r="AF2258" i="16"/>
  <c r="AG2258" i="16"/>
  <c r="AH2258" i="16" s="1"/>
  <c r="AI2258" i="16"/>
  <c r="AJ2258" i="16"/>
  <c r="AK2258" i="16" s="1"/>
  <c r="AL2258" i="16"/>
  <c r="B2259" i="16"/>
  <c r="C2259" i="16"/>
  <c r="D2259" i="16"/>
  <c r="E2259" i="16"/>
  <c r="F2259" i="16"/>
  <c r="I2259" i="16"/>
  <c r="J2259" i="16" s="1"/>
  <c r="K2259" i="16"/>
  <c r="L2259" i="16"/>
  <c r="M2259" i="16" s="1"/>
  <c r="N2259" i="16"/>
  <c r="O2259" i="16"/>
  <c r="P2259" i="16" s="1"/>
  <c r="Q2259" i="16"/>
  <c r="R2259" i="16"/>
  <c r="S2259" i="16" s="1"/>
  <c r="T2259" i="16"/>
  <c r="U2259" i="16"/>
  <c r="V2259" i="16" s="1"/>
  <c r="W2259" i="16"/>
  <c r="X2259" i="16"/>
  <c r="Y2259" i="16" s="1"/>
  <c r="Z2259" i="16"/>
  <c r="AA2259" i="16"/>
  <c r="AB2259" i="16" s="1"/>
  <c r="AC2259" i="16"/>
  <c r="AD2259" i="16"/>
  <c r="AE2259" i="16" s="1"/>
  <c r="AF2259" i="16"/>
  <c r="AG2259" i="16"/>
  <c r="AH2259" i="16" s="1"/>
  <c r="AI2259" i="16"/>
  <c r="AJ2259" i="16"/>
  <c r="AK2259" i="16" s="1"/>
  <c r="AL2259" i="16"/>
  <c r="B2260" i="16"/>
  <c r="C2260" i="16"/>
  <c r="D2260" i="16"/>
  <c r="E2260" i="16"/>
  <c r="F2260" i="16"/>
  <c r="I2260" i="16"/>
  <c r="K2260" i="16"/>
  <c r="L2260" i="16"/>
  <c r="M2260" i="16" s="1"/>
  <c r="N2260" i="16"/>
  <c r="O2260" i="16"/>
  <c r="P2260" i="16" s="1"/>
  <c r="Q2260" i="16"/>
  <c r="R2260" i="16"/>
  <c r="S2260" i="16" s="1"/>
  <c r="T2260" i="16"/>
  <c r="U2260" i="16"/>
  <c r="V2260" i="16" s="1"/>
  <c r="W2260" i="16"/>
  <c r="X2260" i="16"/>
  <c r="Y2260" i="16" s="1"/>
  <c r="Z2260" i="16"/>
  <c r="AA2260" i="16"/>
  <c r="AB2260" i="16" s="1"/>
  <c r="AC2260" i="16"/>
  <c r="AD2260" i="16"/>
  <c r="AE2260" i="16" s="1"/>
  <c r="AF2260" i="16"/>
  <c r="AG2260" i="16"/>
  <c r="AH2260" i="16" s="1"/>
  <c r="AI2260" i="16"/>
  <c r="AJ2260" i="16"/>
  <c r="AK2260" i="16" s="1"/>
  <c r="AL2260" i="16"/>
  <c r="B2261" i="16"/>
  <c r="C2261" i="16"/>
  <c r="D2261" i="16"/>
  <c r="E2261" i="16"/>
  <c r="F2261" i="16"/>
  <c r="I2261" i="16"/>
  <c r="J2261" i="16" s="1"/>
  <c r="K2261" i="16"/>
  <c r="L2261" i="16"/>
  <c r="M2261" i="16" s="1"/>
  <c r="N2261" i="16"/>
  <c r="O2261" i="16"/>
  <c r="P2261" i="16" s="1"/>
  <c r="Q2261" i="16"/>
  <c r="R2261" i="16"/>
  <c r="S2261" i="16" s="1"/>
  <c r="T2261" i="16"/>
  <c r="U2261" i="16"/>
  <c r="V2261" i="16" s="1"/>
  <c r="W2261" i="16"/>
  <c r="X2261" i="16"/>
  <c r="Y2261" i="16" s="1"/>
  <c r="Z2261" i="16"/>
  <c r="AA2261" i="16"/>
  <c r="AB2261" i="16" s="1"/>
  <c r="AC2261" i="16"/>
  <c r="AD2261" i="16"/>
  <c r="AE2261" i="16" s="1"/>
  <c r="AF2261" i="16"/>
  <c r="AG2261" i="16"/>
  <c r="AH2261" i="16" s="1"/>
  <c r="AI2261" i="16"/>
  <c r="AJ2261" i="16"/>
  <c r="AK2261" i="16" s="1"/>
  <c r="AL2261" i="16"/>
  <c r="B2262" i="16"/>
  <c r="C2262" i="16"/>
  <c r="D2262" i="16"/>
  <c r="E2262" i="16"/>
  <c r="F2262" i="16"/>
  <c r="I2262" i="16"/>
  <c r="K2262" i="16"/>
  <c r="L2262" i="16"/>
  <c r="M2262" i="16" s="1"/>
  <c r="N2262" i="16"/>
  <c r="O2262" i="16"/>
  <c r="P2262" i="16" s="1"/>
  <c r="Q2262" i="16"/>
  <c r="R2262" i="16"/>
  <c r="S2262" i="16" s="1"/>
  <c r="T2262" i="16"/>
  <c r="U2262" i="16"/>
  <c r="V2262" i="16" s="1"/>
  <c r="W2262" i="16"/>
  <c r="X2262" i="16"/>
  <c r="Y2262" i="16" s="1"/>
  <c r="Z2262" i="16"/>
  <c r="AA2262" i="16"/>
  <c r="AB2262" i="16" s="1"/>
  <c r="AC2262" i="16"/>
  <c r="AD2262" i="16"/>
  <c r="AE2262" i="16" s="1"/>
  <c r="AF2262" i="16"/>
  <c r="AG2262" i="16"/>
  <c r="AH2262" i="16" s="1"/>
  <c r="AI2262" i="16"/>
  <c r="AJ2262" i="16"/>
  <c r="AK2262" i="16" s="1"/>
  <c r="AL2262" i="16"/>
  <c r="B2263" i="16"/>
  <c r="C2263" i="16"/>
  <c r="D2263" i="16"/>
  <c r="E2263" i="16"/>
  <c r="F2263" i="16"/>
  <c r="I2263" i="16"/>
  <c r="J2263" i="16" s="1"/>
  <c r="K2263" i="16"/>
  <c r="L2263" i="16"/>
  <c r="M2263" i="16" s="1"/>
  <c r="N2263" i="16"/>
  <c r="O2263" i="16"/>
  <c r="P2263" i="16" s="1"/>
  <c r="Q2263" i="16"/>
  <c r="R2263" i="16"/>
  <c r="S2263" i="16" s="1"/>
  <c r="T2263" i="16"/>
  <c r="U2263" i="16"/>
  <c r="V2263" i="16" s="1"/>
  <c r="W2263" i="16"/>
  <c r="X2263" i="16"/>
  <c r="Y2263" i="16" s="1"/>
  <c r="Z2263" i="16"/>
  <c r="AA2263" i="16"/>
  <c r="AB2263" i="16" s="1"/>
  <c r="AC2263" i="16"/>
  <c r="AD2263" i="16"/>
  <c r="AE2263" i="16" s="1"/>
  <c r="AF2263" i="16"/>
  <c r="AG2263" i="16"/>
  <c r="AH2263" i="16" s="1"/>
  <c r="AI2263" i="16"/>
  <c r="AJ2263" i="16"/>
  <c r="AK2263" i="16" s="1"/>
  <c r="AL2263" i="16"/>
  <c r="B2264" i="16"/>
  <c r="C2264" i="16"/>
  <c r="D2264" i="16"/>
  <c r="E2264" i="16"/>
  <c r="F2264" i="16"/>
  <c r="I2264" i="16"/>
  <c r="K2264" i="16"/>
  <c r="L2264" i="16"/>
  <c r="M2264" i="16" s="1"/>
  <c r="N2264" i="16"/>
  <c r="O2264" i="16"/>
  <c r="P2264" i="16" s="1"/>
  <c r="Q2264" i="16"/>
  <c r="R2264" i="16"/>
  <c r="S2264" i="16" s="1"/>
  <c r="T2264" i="16"/>
  <c r="U2264" i="16"/>
  <c r="V2264" i="16" s="1"/>
  <c r="W2264" i="16"/>
  <c r="X2264" i="16"/>
  <c r="Y2264" i="16" s="1"/>
  <c r="Z2264" i="16"/>
  <c r="AA2264" i="16"/>
  <c r="AB2264" i="16" s="1"/>
  <c r="AC2264" i="16"/>
  <c r="AD2264" i="16"/>
  <c r="AE2264" i="16" s="1"/>
  <c r="AF2264" i="16"/>
  <c r="AG2264" i="16"/>
  <c r="AH2264" i="16" s="1"/>
  <c r="AI2264" i="16"/>
  <c r="AJ2264" i="16"/>
  <c r="AK2264" i="16" s="1"/>
  <c r="AL2264" i="16"/>
  <c r="B2265" i="16"/>
  <c r="C2265" i="16"/>
  <c r="D2265" i="16"/>
  <c r="E2265" i="16"/>
  <c r="F2265" i="16"/>
  <c r="I2265" i="16"/>
  <c r="J2265" i="16" s="1"/>
  <c r="K2265" i="16"/>
  <c r="L2265" i="16"/>
  <c r="M2265" i="16" s="1"/>
  <c r="N2265" i="16"/>
  <c r="O2265" i="16"/>
  <c r="P2265" i="16" s="1"/>
  <c r="Q2265" i="16"/>
  <c r="R2265" i="16"/>
  <c r="S2265" i="16" s="1"/>
  <c r="T2265" i="16"/>
  <c r="U2265" i="16"/>
  <c r="V2265" i="16" s="1"/>
  <c r="W2265" i="16"/>
  <c r="X2265" i="16"/>
  <c r="Y2265" i="16" s="1"/>
  <c r="Z2265" i="16"/>
  <c r="AA2265" i="16"/>
  <c r="AB2265" i="16" s="1"/>
  <c r="AC2265" i="16"/>
  <c r="AD2265" i="16"/>
  <c r="AE2265" i="16" s="1"/>
  <c r="AF2265" i="16"/>
  <c r="AG2265" i="16"/>
  <c r="AH2265" i="16" s="1"/>
  <c r="AI2265" i="16"/>
  <c r="AJ2265" i="16"/>
  <c r="AK2265" i="16" s="1"/>
  <c r="AL2265" i="16"/>
  <c r="B2266" i="16"/>
  <c r="C2266" i="16"/>
  <c r="D2266" i="16"/>
  <c r="E2266" i="16"/>
  <c r="F2266" i="16"/>
  <c r="I2266" i="16"/>
  <c r="K2266" i="16"/>
  <c r="L2266" i="16"/>
  <c r="M2266" i="16" s="1"/>
  <c r="N2266" i="16"/>
  <c r="O2266" i="16"/>
  <c r="P2266" i="16" s="1"/>
  <c r="Q2266" i="16"/>
  <c r="R2266" i="16"/>
  <c r="S2266" i="16" s="1"/>
  <c r="T2266" i="16"/>
  <c r="U2266" i="16"/>
  <c r="V2266" i="16" s="1"/>
  <c r="W2266" i="16"/>
  <c r="X2266" i="16"/>
  <c r="Y2266" i="16" s="1"/>
  <c r="Z2266" i="16"/>
  <c r="AA2266" i="16"/>
  <c r="AB2266" i="16" s="1"/>
  <c r="AC2266" i="16"/>
  <c r="AD2266" i="16"/>
  <c r="AE2266" i="16" s="1"/>
  <c r="AF2266" i="16"/>
  <c r="AG2266" i="16"/>
  <c r="AH2266" i="16" s="1"/>
  <c r="AI2266" i="16"/>
  <c r="AJ2266" i="16"/>
  <c r="AK2266" i="16" s="1"/>
  <c r="AL2266" i="16"/>
  <c r="B2267" i="16"/>
  <c r="C2267" i="16"/>
  <c r="D2267" i="16"/>
  <c r="E2267" i="16"/>
  <c r="F2267" i="16"/>
  <c r="I2267" i="16"/>
  <c r="J2267" i="16" s="1"/>
  <c r="K2267" i="16"/>
  <c r="L2267" i="16"/>
  <c r="M2267" i="16" s="1"/>
  <c r="N2267" i="16"/>
  <c r="O2267" i="16"/>
  <c r="P2267" i="16" s="1"/>
  <c r="Q2267" i="16"/>
  <c r="R2267" i="16"/>
  <c r="S2267" i="16" s="1"/>
  <c r="T2267" i="16"/>
  <c r="U2267" i="16"/>
  <c r="V2267" i="16" s="1"/>
  <c r="W2267" i="16"/>
  <c r="X2267" i="16"/>
  <c r="Y2267" i="16" s="1"/>
  <c r="Z2267" i="16"/>
  <c r="AA2267" i="16"/>
  <c r="AB2267" i="16" s="1"/>
  <c r="AC2267" i="16"/>
  <c r="AD2267" i="16"/>
  <c r="AE2267" i="16" s="1"/>
  <c r="AF2267" i="16"/>
  <c r="AG2267" i="16"/>
  <c r="AH2267" i="16" s="1"/>
  <c r="AI2267" i="16"/>
  <c r="AJ2267" i="16"/>
  <c r="AK2267" i="16" s="1"/>
  <c r="AL2267" i="16"/>
  <c r="B2268" i="16"/>
  <c r="C2268" i="16"/>
  <c r="D2268" i="16"/>
  <c r="E2268" i="16"/>
  <c r="F2268" i="16"/>
  <c r="I2268" i="16"/>
  <c r="K2268" i="16"/>
  <c r="L2268" i="16"/>
  <c r="M2268" i="16" s="1"/>
  <c r="N2268" i="16"/>
  <c r="O2268" i="16"/>
  <c r="P2268" i="16" s="1"/>
  <c r="Q2268" i="16"/>
  <c r="R2268" i="16"/>
  <c r="S2268" i="16" s="1"/>
  <c r="T2268" i="16"/>
  <c r="U2268" i="16"/>
  <c r="V2268" i="16" s="1"/>
  <c r="W2268" i="16"/>
  <c r="X2268" i="16"/>
  <c r="Y2268" i="16" s="1"/>
  <c r="Z2268" i="16"/>
  <c r="AA2268" i="16"/>
  <c r="AB2268" i="16" s="1"/>
  <c r="AC2268" i="16"/>
  <c r="AD2268" i="16"/>
  <c r="AE2268" i="16" s="1"/>
  <c r="AF2268" i="16"/>
  <c r="AG2268" i="16"/>
  <c r="AH2268" i="16" s="1"/>
  <c r="AI2268" i="16"/>
  <c r="AJ2268" i="16"/>
  <c r="AK2268" i="16" s="1"/>
  <c r="AL2268" i="16"/>
  <c r="B2269" i="16"/>
  <c r="C2269" i="16"/>
  <c r="D2269" i="16"/>
  <c r="E2269" i="16"/>
  <c r="F2269" i="16"/>
  <c r="I2269" i="16"/>
  <c r="J2269" i="16" s="1"/>
  <c r="K2269" i="16"/>
  <c r="L2269" i="16"/>
  <c r="M2269" i="16" s="1"/>
  <c r="N2269" i="16"/>
  <c r="O2269" i="16"/>
  <c r="P2269" i="16" s="1"/>
  <c r="Q2269" i="16"/>
  <c r="R2269" i="16"/>
  <c r="S2269" i="16" s="1"/>
  <c r="T2269" i="16"/>
  <c r="U2269" i="16"/>
  <c r="V2269" i="16" s="1"/>
  <c r="W2269" i="16"/>
  <c r="X2269" i="16"/>
  <c r="Y2269" i="16" s="1"/>
  <c r="Z2269" i="16"/>
  <c r="AA2269" i="16"/>
  <c r="AB2269" i="16" s="1"/>
  <c r="AC2269" i="16"/>
  <c r="AD2269" i="16"/>
  <c r="AE2269" i="16" s="1"/>
  <c r="AF2269" i="16"/>
  <c r="AG2269" i="16"/>
  <c r="AH2269" i="16" s="1"/>
  <c r="AI2269" i="16"/>
  <c r="AJ2269" i="16"/>
  <c r="AK2269" i="16" s="1"/>
  <c r="AL2269" i="16"/>
  <c r="B2270" i="16"/>
  <c r="C2270" i="16"/>
  <c r="D2270" i="16"/>
  <c r="E2270" i="16"/>
  <c r="F2270" i="16"/>
  <c r="I2270" i="16"/>
  <c r="K2270" i="16"/>
  <c r="L2270" i="16"/>
  <c r="M2270" i="16" s="1"/>
  <c r="N2270" i="16"/>
  <c r="O2270" i="16"/>
  <c r="P2270" i="16" s="1"/>
  <c r="Q2270" i="16"/>
  <c r="R2270" i="16"/>
  <c r="S2270" i="16" s="1"/>
  <c r="T2270" i="16"/>
  <c r="U2270" i="16"/>
  <c r="V2270" i="16" s="1"/>
  <c r="W2270" i="16"/>
  <c r="X2270" i="16"/>
  <c r="Y2270" i="16" s="1"/>
  <c r="Z2270" i="16"/>
  <c r="AA2270" i="16"/>
  <c r="AB2270" i="16" s="1"/>
  <c r="AC2270" i="16"/>
  <c r="AD2270" i="16"/>
  <c r="AE2270" i="16" s="1"/>
  <c r="AF2270" i="16"/>
  <c r="AG2270" i="16"/>
  <c r="AH2270" i="16" s="1"/>
  <c r="AI2270" i="16"/>
  <c r="AJ2270" i="16"/>
  <c r="AK2270" i="16" s="1"/>
  <c r="AL2270" i="16"/>
  <c r="B2271" i="16"/>
  <c r="C2271" i="16"/>
  <c r="D2271" i="16"/>
  <c r="E2271" i="16"/>
  <c r="F2271" i="16"/>
  <c r="I2271" i="16"/>
  <c r="J2271" i="16" s="1"/>
  <c r="K2271" i="16"/>
  <c r="L2271" i="16"/>
  <c r="M2271" i="16" s="1"/>
  <c r="N2271" i="16"/>
  <c r="O2271" i="16"/>
  <c r="P2271" i="16" s="1"/>
  <c r="Q2271" i="16"/>
  <c r="R2271" i="16"/>
  <c r="S2271" i="16" s="1"/>
  <c r="T2271" i="16"/>
  <c r="U2271" i="16"/>
  <c r="V2271" i="16" s="1"/>
  <c r="W2271" i="16"/>
  <c r="X2271" i="16"/>
  <c r="Y2271" i="16" s="1"/>
  <c r="Z2271" i="16"/>
  <c r="AA2271" i="16"/>
  <c r="AB2271" i="16" s="1"/>
  <c r="AC2271" i="16"/>
  <c r="AD2271" i="16"/>
  <c r="AE2271" i="16" s="1"/>
  <c r="AF2271" i="16"/>
  <c r="AG2271" i="16"/>
  <c r="AH2271" i="16" s="1"/>
  <c r="AI2271" i="16"/>
  <c r="AJ2271" i="16"/>
  <c r="AK2271" i="16" s="1"/>
  <c r="AL2271" i="16"/>
  <c r="B2272" i="16"/>
  <c r="C2272" i="16"/>
  <c r="D2272" i="16"/>
  <c r="E2272" i="16"/>
  <c r="F2272" i="16"/>
  <c r="I2272" i="16"/>
  <c r="K2272" i="16"/>
  <c r="L2272" i="16"/>
  <c r="M2272" i="16" s="1"/>
  <c r="N2272" i="16"/>
  <c r="O2272" i="16"/>
  <c r="P2272" i="16" s="1"/>
  <c r="Q2272" i="16"/>
  <c r="R2272" i="16"/>
  <c r="S2272" i="16" s="1"/>
  <c r="T2272" i="16"/>
  <c r="U2272" i="16"/>
  <c r="V2272" i="16" s="1"/>
  <c r="W2272" i="16"/>
  <c r="X2272" i="16"/>
  <c r="Y2272" i="16" s="1"/>
  <c r="Z2272" i="16"/>
  <c r="AA2272" i="16"/>
  <c r="AB2272" i="16" s="1"/>
  <c r="AC2272" i="16"/>
  <c r="AD2272" i="16"/>
  <c r="AE2272" i="16" s="1"/>
  <c r="AF2272" i="16"/>
  <c r="AG2272" i="16"/>
  <c r="AH2272" i="16" s="1"/>
  <c r="AI2272" i="16"/>
  <c r="AJ2272" i="16"/>
  <c r="AK2272" i="16" s="1"/>
  <c r="AL2272" i="16"/>
  <c r="B2273" i="16"/>
  <c r="C2273" i="16"/>
  <c r="D2273" i="16"/>
  <c r="E2273" i="16"/>
  <c r="F2273" i="16"/>
  <c r="I2273" i="16"/>
  <c r="J2273" i="16" s="1"/>
  <c r="K2273" i="16"/>
  <c r="L2273" i="16"/>
  <c r="M2273" i="16" s="1"/>
  <c r="N2273" i="16"/>
  <c r="O2273" i="16"/>
  <c r="P2273" i="16" s="1"/>
  <c r="Q2273" i="16"/>
  <c r="R2273" i="16"/>
  <c r="S2273" i="16" s="1"/>
  <c r="T2273" i="16"/>
  <c r="U2273" i="16"/>
  <c r="V2273" i="16" s="1"/>
  <c r="W2273" i="16"/>
  <c r="X2273" i="16"/>
  <c r="Y2273" i="16" s="1"/>
  <c r="Z2273" i="16"/>
  <c r="AA2273" i="16"/>
  <c r="AB2273" i="16" s="1"/>
  <c r="AC2273" i="16"/>
  <c r="AD2273" i="16"/>
  <c r="AE2273" i="16" s="1"/>
  <c r="AF2273" i="16"/>
  <c r="AG2273" i="16"/>
  <c r="AH2273" i="16" s="1"/>
  <c r="AI2273" i="16"/>
  <c r="AJ2273" i="16"/>
  <c r="AK2273" i="16" s="1"/>
  <c r="AL2273" i="16"/>
  <c r="B2274" i="16"/>
  <c r="C2274" i="16"/>
  <c r="D2274" i="16"/>
  <c r="E2274" i="16"/>
  <c r="F2274" i="16"/>
  <c r="I2274" i="16"/>
  <c r="K2274" i="16"/>
  <c r="L2274" i="16"/>
  <c r="M2274" i="16" s="1"/>
  <c r="N2274" i="16"/>
  <c r="O2274" i="16"/>
  <c r="P2274" i="16" s="1"/>
  <c r="Q2274" i="16"/>
  <c r="R2274" i="16"/>
  <c r="S2274" i="16" s="1"/>
  <c r="T2274" i="16"/>
  <c r="U2274" i="16"/>
  <c r="V2274" i="16" s="1"/>
  <c r="W2274" i="16"/>
  <c r="X2274" i="16"/>
  <c r="Y2274" i="16" s="1"/>
  <c r="Z2274" i="16"/>
  <c r="AA2274" i="16"/>
  <c r="AB2274" i="16" s="1"/>
  <c r="AC2274" i="16"/>
  <c r="AD2274" i="16"/>
  <c r="AE2274" i="16" s="1"/>
  <c r="AF2274" i="16"/>
  <c r="AG2274" i="16"/>
  <c r="AH2274" i="16" s="1"/>
  <c r="AI2274" i="16"/>
  <c r="AJ2274" i="16"/>
  <c r="AK2274" i="16" s="1"/>
  <c r="AL2274" i="16"/>
  <c r="B2275" i="16"/>
  <c r="C2275" i="16"/>
  <c r="D2275" i="16"/>
  <c r="E2275" i="16"/>
  <c r="F2275" i="16"/>
  <c r="I2275" i="16"/>
  <c r="J2275" i="16" s="1"/>
  <c r="K2275" i="16"/>
  <c r="L2275" i="16"/>
  <c r="M2275" i="16" s="1"/>
  <c r="N2275" i="16"/>
  <c r="O2275" i="16"/>
  <c r="P2275" i="16" s="1"/>
  <c r="Q2275" i="16"/>
  <c r="R2275" i="16"/>
  <c r="S2275" i="16" s="1"/>
  <c r="T2275" i="16"/>
  <c r="U2275" i="16"/>
  <c r="V2275" i="16" s="1"/>
  <c r="W2275" i="16"/>
  <c r="X2275" i="16"/>
  <c r="Y2275" i="16" s="1"/>
  <c r="Z2275" i="16"/>
  <c r="AA2275" i="16"/>
  <c r="AB2275" i="16" s="1"/>
  <c r="AC2275" i="16"/>
  <c r="AD2275" i="16"/>
  <c r="AE2275" i="16" s="1"/>
  <c r="AF2275" i="16"/>
  <c r="AG2275" i="16"/>
  <c r="AH2275" i="16" s="1"/>
  <c r="AI2275" i="16"/>
  <c r="AJ2275" i="16"/>
  <c r="AK2275" i="16" s="1"/>
  <c r="AL2275" i="16"/>
  <c r="B2276" i="16"/>
  <c r="C2276" i="16"/>
  <c r="D2276" i="16"/>
  <c r="E2276" i="16"/>
  <c r="F2276" i="16"/>
  <c r="I2276" i="16"/>
  <c r="K2276" i="16"/>
  <c r="L2276" i="16"/>
  <c r="M2276" i="16" s="1"/>
  <c r="N2276" i="16"/>
  <c r="O2276" i="16"/>
  <c r="P2276" i="16" s="1"/>
  <c r="Q2276" i="16"/>
  <c r="R2276" i="16"/>
  <c r="S2276" i="16" s="1"/>
  <c r="T2276" i="16"/>
  <c r="U2276" i="16"/>
  <c r="V2276" i="16" s="1"/>
  <c r="W2276" i="16"/>
  <c r="X2276" i="16"/>
  <c r="Y2276" i="16" s="1"/>
  <c r="Z2276" i="16"/>
  <c r="AA2276" i="16"/>
  <c r="AB2276" i="16" s="1"/>
  <c r="AC2276" i="16"/>
  <c r="AD2276" i="16"/>
  <c r="AE2276" i="16" s="1"/>
  <c r="AF2276" i="16"/>
  <c r="AG2276" i="16"/>
  <c r="AH2276" i="16" s="1"/>
  <c r="AI2276" i="16"/>
  <c r="AJ2276" i="16"/>
  <c r="AK2276" i="16" s="1"/>
  <c r="AL2276" i="16"/>
  <c r="B2277" i="16"/>
  <c r="C2277" i="16"/>
  <c r="D2277" i="16"/>
  <c r="E2277" i="16"/>
  <c r="F2277" i="16"/>
  <c r="I2277" i="16"/>
  <c r="J2277" i="16" s="1"/>
  <c r="K2277" i="16"/>
  <c r="L2277" i="16"/>
  <c r="M2277" i="16" s="1"/>
  <c r="N2277" i="16"/>
  <c r="O2277" i="16"/>
  <c r="P2277" i="16" s="1"/>
  <c r="Q2277" i="16"/>
  <c r="R2277" i="16"/>
  <c r="S2277" i="16" s="1"/>
  <c r="T2277" i="16"/>
  <c r="U2277" i="16"/>
  <c r="V2277" i="16" s="1"/>
  <c r="W2277" i="16"/>
  <c r="X2277" i="16"/>
  <c r="Y2277" i="16" s="1"/>
  <c r="Z2277" i="16"/>
  <c r="AA2277" i="16"/>
  <c r="AB2277" i="16" s="1"/>
  <c r="AC2277" i="16"/>
  <c r="AD2277" i="16"/>
  <c r="AE2277" i="16" s="1"/>
  <c r="AF2277" i="16"/>
  <c r="AG2277" i="16"/>
  <c r="AH2277" i="16" s="1"/>
  <c r="AI2277" i="16"/>
  <c r="AJ2277" i="16"/>
  <c r="AK2277" i="16" s="1"/>
  <c r="AL2277" i="16"/>
  <c r="B2278" i="16"/>
  <c r="C2278" i="16"/>
  <c r="D2278" i="16"/>
  <c r="E2278" i="16"/>
  <c r="F2278" i="16"/>
  <c r="I2278" i="16"/>
  <c r="K2278" i="16"/>
  <c r="L2278" i="16"/>
  <c r="M2278" i="16" s="1"/>
  <c r="N2278" i="16"/>
  <c r="O2278" i="16"/>
  <c r="P2278" i="16" s="1"/>
  <c r="Q2278" i="16"/>
  <c r="R2278" i="16"/>
  <c r="S2278" i="16" s="1"/>
  <c r="T2278" i="16"/>
  <c r="U2278" i="16"/>
  <c r="V2278" i="16" s="1"/>
  <c r="W2278" i="16"/>
  <c r="X2278" i="16"/>
  <c r="Y2278" i="16" s="1"/>
  <c r="Z2278" i="16"/>
  <c r="AA2278" i="16"/>
  <c r="AB2278" i="16" s="1"/>
  <c r="AC2278" i="16"/>
  <c r="AD2278" i="16"/>
  <c r="AE2278" i="16" s="1"/>
  <c r="AF2278" i="16"/>
  <c r="AG2278" i="16"/>
  <c r="AH2278" i="16" s="1"/>
  <c r="AI2278" i="16"/>
  <c r="AJ2278" i="16"/>
  <c r="AK2278" i="16" s="1"/>
  <c r="AL2278" i="16"/>
  <c r="B2279" i="16"/>
  <c r="C2279" i="16"/>
  <c r="D2279" i="16"/>
  <c r="E2279" i="16"/>
  <c r="F2279" i="16"/>
  <c r="I2279" i="16"/>
  <c r="J2279" i="16" s="1"/>
  <c r="K2279" i="16"/>
  <c r="L2279" i="16"/>
  <c r="M2279" i="16" s="1"/>
  <c r="N2279" i="16"/>
  <c r="O2279" i="16"/>
  <c r="P2279" i="16" s="1"/>
  <c r="Q2279" i="16"/>
  <c r="R2279" i="16"/>
  <c r="S2279" i="16" s="1"/>
  <c r="T2279" i="16"/>
  <c r="U2279" i="16"/>
  <c r="V2279" i="16" s="1"/>
  <c r="W2279" i="16"/>
  <c r="X2279" i="16"/>
  <c r="Y2279" i="16" s="1"/>
  <c r="Z2279" i="16"/>
  <c r="AA2279" i="16"/>
  <c r="AB2279" i="16" s="1"/>
  <c r="AC2279" i="16"/>
  <c r="AD2279" i="16"/>
  <c r="AE2279" i="16" s="1"/>
  <c r="AF2279" i="16"/>
  <c r="AG2279" i="16"/>
  <c r="AH2279" i="16" s="1"/>
  <c r="AI2279" i="16"/>
  <c r="AJ2279" i="16"/>
  <c r="AK2279" i="16" s="1"/>
  <c r="AL2279" i="16"/>
  <c r="B2280" i="16"/>
  <c r="C2280" i="16"/>
  <c r="D2280" i="16"/>
  <c r="E2280" i="16"/>
  <c r="F2280" i="16"/>
  <c r="I2280" i="16"/>
  <c r="K2280" i="16"/>
  <c r="L2280" i="16"/>
  <c r="M2280" i="16" s="1"/>
  <c r="N2280" i="16"/>
  <c r="O2280" i="16"/>
  <c r="P2280" i="16" s="1"/>
  <c r="Q2280" i="16"/>
  <c r="R2280" i="16"/>
  <c r="S2280" i="16" s="1"/>
  <c r="T2280" i="16"/>
  <c r="U2280" i="16"/>
  <c r="V2280" i="16" s="1"/>
  <c r="W2280" i="16"/>
  <c r="X2280" i="16"/>
  <c r="Y2280" i="16" s="1"/>
  <c r="Z2280" i="16"/>
  <c r="AA2280" i="16"/>
  <c r="AB2280" i="16" s="1"/>
  <c r="AC2280" i="16"/>
  <c r="AD2280" i="16"/>
  <c r="AE2280" i="16" s="1"/>
  <c r="AF2280" i="16"/>
  <c r="AG2280" i="16"/>
  <c r="AH2280" i="16" s="1"/>
  <c r="AI2280" i="16"/>
  <c r="AJ2280" i="16"/>
  <c r="AK2280" i="16" s="1"/>
  <c r="AL2280" i="16"/>
  <c r="B2281" i="16"/>
  <c r="C2281" i="16"/>
  <c r="D2281" i="16"/>
  <c r="E2281" i="16"/>
  <c r="F2281" i="16"/>
  <c r="I2281" i="16"/>
  <c r="J2281" i="16" s="1"/>
  <c r="K2281" i="16"/>
  <c r="L2281" i="16"/>
  <c r="M2281" i="16" s="1"/>
  <c r="N2281" i="16"/>
  <c r="O2281" i="16"/>
  <c r="P2281" i="16" s="1"/>
  <c r="Q2281" i="16"/>
  <c r="R2281" i="16"/>
  <c r="S2281" i="16" s="1"/>
  <c r="T2281" i="16"/>
  <c r="U2281" i="16"/>
  <c r="V2281" i="16" s="1"/>
  <c r="W2281" i="16"/>
  <c r="X2281" i="16"/>
  <c r="Y2281" i="16" s="1"/>
  <c r="Z2281" i="16"/>
  <c r="AA2281" i="16"/>
  <c r="AB2281" i="16" s="1"/>
  <c r="AC2281" i="16"/>
  <c r="AD2281" i="16"/>
  <c r="AE2281" i="16" s="1"/>
  <c r="AF2281" i="16"/>
  <c r="AG2281" i="16"/>
  <c r="AH2281" i="16" s="1"/>
  <c r="AI2281" i="16"/>
  <c r="AJ2281" i="16"/>
  <c r="AK2281" i="16" s="1"/>
  <c r="AL2281" i="16"/>
  <c r="B2282" i="16"/>
  <c r="C2282" i="16"/>
  <c r="D2282" i="16"/>
  <c r="E2282" i="16"/>
  <c r="F2282" i="16"/>
  <c r="I2282" i="16"/>
  <c r="K2282" i="16"/>
  <c r="L2282" i="16"/>
  <c r="M2282" i="16" s="1"/>
  <c r="N2282" i="16"/>
  <c r="O2282" i="16"/>
  <c r="P2282" i="16" s="1"/>
  <c r="Q2282" i="16"/>
  <c r="R2282" i="16"/>
  <c r="S2282" i="16" s="1"/>
  <c r="T2282" i="16"/>
  <c r="U2282" i="16"/>
  <c r="V2282" i="16" s="1"/>
  <c r="W2282" i="16"/>
  <c r="X2282" i="16"/>
  <c r="Y2282" i="16" s="1"/>
  <c r="Z2282" i="16"/>
  <c r="AA2282" i="16"/>
  <c r="AB2282" i="16" s="1"/>
  <c r="AC2282" i="16"/>
  <c r="AD2282" i="16"/>
  <c r="AE2282" i="16" s="1"/>
  <c r="AF2282" i="16"/>
  <c r="AG2282" i="16"/>
  <c r="AH2282" i="16" s="1"/>
  <c r="AI2282" i="16"/>
  <c r="AJ2282" i="16"/>
  <c r="AK2282" i="16" s="1"/>
  <c r="AL2282" i="16"/>
  <c r="B2283" i="16"/>
  <c r="C2283" i="16"/>
  <c r="D2283" i="16"/>
  <c r="E2283" i="16"/>
  <c r="F2283" i="16"/>
  <c r="I2283" i="16"/>
  <c r="J2283" i="16" s="1"/>
  <c r="K2283" i="16"/>
  <c r="L2283" i="16"/>
  <c r="M2283" i="16" s="1"/>
  <c r="N2283" i="16"/>
  <c r="O2283" i="16"/>
  <c r="P2283" i="16" s="1"/>
  <c r="Q2283" i="16"/>
  <c r="R2283" i="16"/>
  <c r="S2283" i="16" s="1"/>
  <c r="T2283" i="16"/>
  <c r="U2283" i="16"/>
  <c r="V2283" i="16" s="1"/>
  <c r="W2283" i="16"/>
  <c r="X2283" i="16"/>
  <c r="Y2283" i="16" s="1"/>
  <c r="Z2283" i="16"/>
  <c r="AA2283" i="16"/>
  <c r="AB2283" i="16" s="1"/>
  <c r="AC2283" i="16"/>
  <c r="AD2283" i="16"/>
  <c r="AE2283" i="16" s="1"/>
  <c r="AF2283" i="16"/>
  <c r="AG2283" i="16"/>
  <c r="AH2283" i="16" s="1"/>
  <c r="AI2283" i="16"/>
  <c r="AJ2283" i="16"/>
  <c r="AK2283" i="16" s="1"/>
  <c r="AL2283" i="16"/>
  <c r="B2284" i="16"/>
  <c r="C2284" i="16"/>
  <c r="D2284" i="16"/>
  <c r="E2284" i="16"/>
  <c r="F2284" i="16"/>
  <c r="I2284" i="16"/>
  <c r="K2284" i="16"/>
  <c r="L2284" i="16"/>
  <c r="M2284" i="16" s="1"/>
  <c r="N2284" i="16"/>
  <c r="O2284" i="16"/>
  <c r="P2284" i="16" s="1"/>
  <c r="Q2284" i="16"/>
  <c r="R2284" i="16"/>
  <c r="S2284" i="16" s="1"/>
  <c r="T2284" i="16"/>
  <c r="U2284" i="16"/>
  <c r="V2284" i="16" s="1"/>
  <c r="W2284" i="16"/>
  <c r="X2284" i="16"/>
  <c r="Y2284" i="16" s="1"/>
  <c r="Z2284" i="16"/>
  <c r="AA2284" i="16"/>
  <c r="AB2284" i="16" s="1"/>
  <c r="AC2284" i="16"/>
  <c r="AD2284" i="16"/>
  <c r="AE2284" i="16" s="1"/>
  <c r="AF2284" i="16"/>
  <c r="AG2284" i="16"/>
  <c r="AH2284" i="16" s="1"/>
  <c r="AI2284" i="16"/>
  <c r="AJ2284" i="16"/>
  <c r="AK2284" i="16" s="1"/>
  <c r="AL2284" i="16"/>
  <c r="B2285" i="16"/>
  <c r="C2285" i="16"/>
  <c r="D2285" i="16"/>
  <c r="E2285" i="16"/>
  <c r="F2285" i="16"/>
  <c r="I2285" i="16"/>
  <c r="J2285" i="16" s="1"/>
  <c r="K2285" i="16"/>
  <c r="L2285" i="16"/>
  <c r="M2285" i="16" s="1"/>
  <c r="N2285" i="16"/>
  <c r="O2285" i="16"/>
  <c r="P2285" i="16" s="1"/>
  <c r="Q2285" i="16"/>
  <c r="R2285" i="16"/>
  <c r="S2285" i="16" s="1"/>
  <c r="T2285" i="16"/>
  <c r="U2285" i="16"/>
  <c r="V2285" i="16" s="1"/>
  <c r="W2285" i="16"/>
  <c r="X2285" i="16"/>
  <c r="Y2285" i="16" s="1"/>
  <c r="Z2285" i="16"/>
  <c r="AA2285" i="16"/>
  <c r="AB2285" i="16" s="1"/>
  <c r="AC2285" i="16"/>
  <c r="AD2285" i="16"/>
  <c r="AE2285" i="16" s="1"/>
  <c r="AF2285" i="16"/>
  <c r="AG2285" i="16"/>
  <c r="AH2285" i="16" s="1"/>
  <c r="AI2285" i="16"/>
  <c r="AJ2285" i="16"/>
  <c r="AK2285" i="16" s="1"/>
  <c r="AL2285" i="16"/>
  <c r="B2286" i="16"/>
  <c r="C2286" i="16"/>
  <c r="D2286" i="16"/>
  <c r="E2286" i="16"/>
  <c r="F2286" i="16"/>
  <c r="I2286" i="16"/>
  <c r="K2286" i="16"/>
  <c r="L2286" i="16"/>
  <c r="M2286" i="16" s="1"/>
  <c r="N2286" i="16"/>
  <c r="O2286" i="16"/>
  <c r="P2286" i="16" s="1"/>
  <c r="Q2286" i="16"/>
  <c r="R2286" i="16"/>
  <c r="S2286" i="16" s="1"/>
  <c r="T2286" i="16"/>
  <c r="U2286" i="16"/>
  <c r="V2286" i="16" s="1"/>
  <c r="W2286" i="16"/>
  <c r="X2286" i="16"/>
  <c r="Y2286" i="16" s="1"/>
  <c r="Z2286" i="16"/>
  <c r="AA2286" i="16"/>
  <c r="AB2286" i="16" s="1"/>
  <c r="AC2286" i="16"/>
  <c r="AD2286" i="16"/>
  <c r="AE2286" i="16" s="1"/>
  <c r="AF2286" i="16"/>
  <c r="AG2286" i="16"/>
  <c r="AH2286" i="16" s="1"/>
  <c r="AI2286" i="16"/>
  <c r="AJ2286" i="16"/>
  <c r="AK2286" i="16" s="1"/>
  <c r="AL2286" i="16"/>
  <c r="B2287" i="16"/>
  <c r="C2287" i="16"/>
  <c r="D2287" i="16"/>
  <c r="E2287" i="16"/>
  <c r="F2287" i="16"/>
  <c r="I2287" i="16"/>
  <c r="J2287" i="16" s="1"/>
  <c r="K2287" i="16"/>
  <c r="L2287" i="16"/>
  <c r="M2287" i="16" s="1"/>
  <c r="N2287" i="16"/>
  <c r="O2287" i="16"/>
  <c r="P2287" i="16" s="1"/>
  <c r="Q2287" i="16"/>
  <c r="R2287" i="16"/>
  <c r="S2287" i="16" s="1"/>
  <c r="T2287" i="16"/>
  <c r="U2287" i="16"/>
  <c r="V2287" i="16" s="1"/>
  <c r="W2287" i="16"/>
  <c r="X2287" i="16"/>
  <c r="Y2287" i="16" s="1"/>
  <c r="Z2287" i="16"/>
  <c r="AA2287" i="16"/>
  <c r="AB2287" i="16" s="1"/>
  <c r="AC2287" i="16"/>
  <c r="AD2287" i="16"/>
  <c r="AE2287" i="16" s="1"/>
  <c r="AF2287" i="16"/>
  <c r="AG2287" i="16"/>
  <c r="AH2287" i="16" s="1"/>
  <c r="AI2287" i="16"/>
  <c r="AJ2287" i="16"/>
  <c r="AK2287" i="16" s="1"/>
  <c r="AL2287" i="16"/>
  <c r="B2288" i="16"/>
  <c r="C2288" i="16"/>
  <c r="D2288" i="16"/>
  <c r="E2288" i="16"/>
  <c r="F2288" i="16"/>
  <c r="I2288" i="16"/>
  <c r="K2288" i="16"/>
  <c r="L2288" i="16"/>
  <c r="M2288" i="16" s="1"/>
  <c r="N2288" i="16"/>
  <c r="O2288" i="16"/>
  <c r="P2288" i="16" s="1"/>
  <c r="Q2288" i="16"/>
  <c r="R2288" i="16"/>
  <c r="S2288" i="16" s="1"/>
  <c r="T2288" i="16"/>
  <c r="U2288" i="16"/>
  <c r="V2288" i="16" s="1"/>
  <c r="W2288" i="16"/>
  <c r="X2288" i="16"/>
  <c r="Y2288" i="16" s="1"/>
  <c r="Z2288" i="16"/>
  <c r="AA2288" i="16"/>
  <c r="AB2288" i="16" s="1"/>
  <c r="AC2288" i="16"/>
  <c r="AD2288" i="16"/>
  <c r="AE2288" i="16" s="1"/>
  <c r="AF2288" i="16"/>
  <c r="AG2288" i="16"/>
  <c r="AH2288" i="16" s="1"/>
  <c r="AI2288" i="16"/>
  <c r="AJ2288" i="16"/>
  <c r="AK2288" i="16" s="1"/>
  <c r="AL2288" i="16"/>
  <c r="B2289" i="16"/>
  <c r="C2289" i="16"/>
  <c r="D2289" i="16"/>
  <c r="E2289" i="16"/>
  <c r="F2289" i="16"/>
  <c r="I2289" i="16"/>
  <c r="J2289" i="16" s="1"/>
  <c r="K2289" i="16"/>
  <c r="L2289" i="16"/>
  <c r="M2289" i="16" s="1"/>
  <c r="N2289" i="16"/>
  <c r="O2289" i="16"/>
  <c r="P2289" i="16" s="1"/>
  <c r="Q2289" i="16"/>
  <c r="R2289" i="16"/>
  <c r="S2289" i="16" s="1"/>
  <c r="T2289" i="16"/>
  <c r="U2289" i="16"/>
  <c r="V2289" i="16" s="1"/>
  <c r="W2289" i="16"/>
  <c r="X2289" i="16"/>
  <c r="Y2289" i="16" s="1"/>
  <c r="Z2289" i="16"/>
  <c r="AA2289" i="16"/>
  <c r="AB2289" i="16" s="1"/>
  <c r="AC2289" i="16"/>
  <c r="AD2289" i="16"/>
  <c r="AE2289" i="16" s="1"/>
  <c r="AF2289" i="16"/>
  <c r="AG2289" i="16"/>
  <c r="AH2289" i="16" s="1"/>
  <c r="AI2289" i="16"/>
  <c r="AJ2289" i="16"/>
  <c r="AK2289" i="16" s="1"/>
  <c r="AL2289" i="16"/>
  <c r="B2290" i="16"/>
  <c r="C2290" i="16"/>
  <c r="D2290" i="16"/>
  <c r="E2290" i="16"/>
  <c r="F2290" i="16"/>
  <c r="I2290" i="16"/>
  <c r="K2290" i="16"/>
  <c r="L2290" i="16"/>
  <c r="M2290" i="16" s="1"/>
  <c r="N2290" i="16"/>
  <c r="O2290" i="16"/>
  <c r="P2290" i="16" s="1"/>
  <c r="Q2290" i="16"/>
  <c r="R2290" i="16"/>
  <c r="S2290" i="16" s="1"/>
  <c r="T2290" i="16"/>
  <c r="U2290" i="16"/>
  <c r="V2290" i="16" s="1"/>
  <c r="W2290" i="16"/>
  <c r="X2290" i="16"/>
  <c r="Y2290" i="16" s="1"/>
  <c r="Z2290" i="16"/>
  <c r="AA2290" i="16"/>
  <c r="AB2290" i="16" s="1"/>
  <c r="AC2290" i="16"/>
  <c r="AD2290" i="16"/>
  <c r="AE2290" i="16" s="1"/>
  <c r="AF2290" i="16"/>
  <c r="AG2290" i="16"/>
  <c r="AH2290" i="16" s="1"/>
  <c r="AI2290" i="16"/>
  <c r="AJ2290" i="16"/>
  <c r="AK2290" i="16" s="1"/>
  <c r="AL2290" i="16"/>
  <c r="B2291" i="16"/>
  <c r="C2291" i="16"/>
  <c r="D2291" i="16"/>
  <c r="E2291" i="16"/>
  <c r="F2291" i="16"/>
  <c r="I2291" i="16"/>
  <c r="J2291" i="16" s="1"/>
  <c r="K2291" i="16"/>
  <c r="L2291" i="16"/>
  <c r="M2291" i="16" s="1"/>
  <c r="N2291" i="16"/>
  <c r="O2291" i="16"/>
  <c r="P2291" i="16" s="1"/>
  <c r="Q2291" i="16"/>
  <c r="R2291" i="16"/>
  <c r="S2291" i="16" s="1"/>
  <c r="T2291" i="16"/>
  <c r="U2291" i="16"/>
  <c r="V2291" i="16" s="1"/>
  <c r="W2291" i="16"/>
  <c r="X2291" i="16"/>
  <c r="Y2291" i="16" s="1"/>
  <c r="Z2291" i="16"/>
  <c r="AA2291" i="16"/>
  <c r="AB2291" i="16" s="1"/>
  <c r="AC2291" i="16"/>
  <c r="AD2291" i="16"/>
  <c r="AE2291" i="16" s="1"/>
  <c r="AF2291" i="16"/>
  <c r="AG2291" i="16"/>
  <c r="AH2291" i="16" s="1"/>
  <c r="AI2291" i="16"/>
  <c r="AJ2291" i="16"/>
  <c r="AK2291" i="16" s="1"/>
  <c r="AL2291" i="16"/>
  <c r="B2292" i="16"/>
  <c r="C2292" i="16"/>
  <c r="D2292" i="16"/>
  <c r="E2292" i="16"/>
  <c r="F2292" i="16"/>
  <c r="I2292" i="16"/>
  <c r="K2292" i="16"/>
  <c r="L2292" i="16"/>
  <c r="M2292" i="16" s="1"/>
  <c r="N2292" i="16"/>
  <c r="O2292" i="16"/>
  <c r="P2292" i="16" s="1"/>
  <c r="Q2292" i="16"/>
  <c r="R2292" i="16"/>
  <c r="S2292" i="16" s="1"/>
  <c r="T2292" i="16"/>
  <c r="U2292" i="16"/>
  <c r="V2292" i="16" s="1"/>
  <c r="W2292" i="16"/>
  <c r="X2292" i="16"/>
  <c r="Y2292" i="16" s="1"/>
  <c r="Z2292" i="16"/>
  <c r="AA2292" i="16"/>
  <c r="AB2292" i="16" s="1"/>
  <c r="AC2292" i="16"/>
  <c r="AD2292" i="16"/>
  <c r="AE2292" i="16" s="1"/>
  <c r="AF2292" i="16"/>
  <c r="AG2292" i="16"/>
  <c r="AH2292" i="16" s="1"/>
  <c r="AI2292" i="16"/>
  <c r="AJ2292" i="16"/>
  <c r="AK2292" i="16" s="1"/>
  <c r="AL2292" i="16"/>
  <c r="B2293" i="16"/>
  <c r="C2293" i="16"/>
  <c r="D2293" i="16"/>
  <c r="E2293" i="16"/>
  <c r="F2293" i="16"/>
  <c r="I2293" i="16"/>
  <c r="J2293" i="16" s="1"/>
  <c r="K2293" i="16"/>
  <c r="L2293" i="16"/>
  <c r="M2293" i="16" s="1"/>
  <c r="N2293" i="16"/>
  <c r="O2293" i="16"/>
  <c r="P2293" i="16" s="1"/>
  <c r="Q2293" i="16"/>
  <c r="R2293" i="16"/>
  <c r="S2293" i="16" s="1"/>
  <c r="T2293" i="16"/>
  <c r="U2293" i="16"/>
  <c r="V2293" i="16" s="1"/>
  <c r="W2293" i="16"/>
  <c r="X2293" i="16"/>
  <c r="Y2293" i="16" s="1"/>
  <c r="Z2293" i="16"/>
  <c r="AA2293" i="16"/>
  <c r="AB2293" i="16" s="1"/>
  <c r="AC2293" i="16"/>
  <c r="AD2293" i="16"/>
  <c r="AE2293" i="16" s="1"/>
  <c r="AF2293" i="16"/>
  <c r="AG2293" i="16"/>
  <c r="AH2293" i="16" s="1"/>
  <c r="AI2293" i="16"/>
  <c r="AJ2293" i="16"/>
  <c r="AK2293" i="16" s="1"/>
  <c r="AL2293" i="16"/>
  <c r="B2294" i="16"/>
  <c r="C2294" i="16"/>
  <c r="D2294" i="16"/>
  <c r="E2294" i="16"/>
  <c r="F2294" i="16"/>
  <c r="I2294" i="16"/>
  <c r="K2294" i="16"/>
  <c r="L2294" i="16"/>
  <c r="M2294" i="16" s="1"/>
  <c r="N2294" i="16"/>
  <c r="O2294" i="16"/>
  <c r="P2294" i="16" s="1"/>
  <c r="Q2294" i="16"/>
  <c r="R2294" i="16"/>
  <c r="S2294" i="16" s="1"/>
  <c r="T2294" i="16"/>
  <c r="U2294" i="16"/>
  <c r="V2294" i="16" s="1"/>
  <c r="W2294" i="16"/>
  <c r="X2294" i="16"/>
  <c r="Y2294" i="16" s="1"/>
  <c r="Z2294" i="16"/>
  <c r="AA2294" i="16"/>
  <c r="AB2294" i="16" s="1"/>
  <c r="AC2294" i="16"/>
  <c r="AD2294" i="16"/>
  <c r="AE2294" i="16" s="1"/>
  <c r="AF2294" i="16"/>
  <c r="AG2294" i="16"/>
  <c r="AH2294" i="16" s="1"/>
  <c r="AI2294" i="16"/>
  <c r="AJ2294" i="16"/>
  <c r="AK2294" i="16" s="1"/>
  <c r="AL2294" i="16"/>
  <c r="B2295" i="16"/>
  <c r="C2295" i="16"/>
  <c r="D2295" i="16"/>
  <c r="E2295" i="16"/>
  <c r="F2295" i="16"/>
  <c r="I2295" i="16"/>
  <c r="J2295" i="16" s="1"/>
  <c r="K2295" i="16"/>
  <c r="L2295" i="16"/>
  <c r="M2295" i="16" s="1"/>
  <c r="N2295" i="16"/>
  <c r="O2295" i="16"/>
  <c r="P2295" i="16" s="1"/>
  <c r="Q2295" i="16"/>
  <c r="R2295" i="16"/>
  <c r="S2295" i="16" s="1"/>
  <c r="T2295" i="16"/>
  <c r="U2295" i="16"/>
  <c r="V2295" i="16" s="1"/>
  <c r="W2295" i="16"/>
  <c r="X2295" i="16"/>
  <c r="Y2295" i="16" s="1"/>
  <c r="Z2295" i="16"/>
  <c r="AA2295" i="16"/>
  <c r="AB2295" i="16" s="1"/>
  <c r="AC2295" i="16"/>
  <c r="AD2295" i="16"/>
  <c r="AE2295" i="16" s="1"/>
  <c r="AF2295" i="16"/>
  <c r="AG2295" i="16"/>
  <c r="AH2295" i="16" s="1"/>
  <c r="AI2295" i="16"/>
  <c r="AJ2295" i="16"/>
  <c r="AK2295" i="16" s="1"/>
  <c r="AL2295" i="16"/>
  <c r="B2296" i="16"/>
  <c r="C2296" i="16"/>
  <c r="D2296" i="16"/>
  <c r="E2296" i="16"/>
  <c r="F2296" i="16"/>
  <c r="I2296" i="16"/>
  <c r="K2296" i="16"/>
  <c r="L2296" i="16"/>
  <c r="M2296" i="16" s="1"/>
  <c r="N2296" i="16"/>
  <c r="O2296" i="16"/>
  <c r="P2296" i="16" s="1"/>
  <c r="Q2296" i="16"/>
  <c r="R2296" i="16"/>
  <c r="S2296" i="16" s="1"/>
  <c r="T2296" i="16"/>
  <c r="U2296" i="16"/>
  <c r="V2296" i="16" s="1"/>
  <c r="W2296" i="16"/>
  <c r="X2296" i="16"/>
  <c r="Y2296" i="16" s="1"/>
  <c r="Z2296" i="16"/>
  <c r="AA2296" i="16"/>
  <c r="AB2296" i="16" s="1"/>
  <c r="AC2296" i="16"/>
  <c r="AD2296" i="16"/>
  <c r="AE2296" i="16" s="1"/>
  <c r="AF2296" i="16"/>
  <c r="AG2296" i="16"/>
  <c r="AH2296" i="16" s="1"/>
  <c r="AI2296" i="16"/>
  <c r="AJ2296" i="16"/>
  <c r="AK2296" i="16" s="1"/>
  <c r="AL2296" i="16"/>
  <c r="B2297" i="16"/>
  <c r="C2297" i="16"/>
  <c r="D2297" i="16"/>
  <c r="E2297" i="16"/>
  <c r="F2297" i="16"/>
  <c r="I2297" i="16"/>
  <c r="J2297" i="16" s="1"/>
  <c r="K2297" i="16"/>
  <c r="L2297" i="16"/>
  <c r="M2297" i="16" s="1"/>
  <c r="N2297" i="16"/>
  <c r="O2297" i="16"/>
  <c r="P2297" i="16" s="1"/>
  <c r="Q2297" i="16"/>
  <c r="R2297" i="16"/>
  <c r="S2297" i="16" s="1"/>
  <c r="T2297" i="16"/>
  <c r="U2297" i="16"/>
  <c r="V2297" i="16" s="1"/>
  <c r="W2297" i="16"/>
  <c r="X2297" i="16"/>
  <c r="Y2297" i="16" s="1"/>
  <c r="Z2297" i="16"/>
  <c r="AA2297" i="16"/>
  <c r="AB2297" i="16" s="1"/>
  <c r="AC2297" i="16"/>
  <c r="AD2297" i="16"/>
  <c r="AE2297" i="16" s="1"/>
  <c r="AF2297" i="16"/>
  <c r="AG2297" i="16"/>
  <c r="AH2297" i="16" s="1"/>
  <c r="AI2297" i="16"/>
  <c r="AJ2297" i="16"/>
  <c r="AK2297" i="16" s="1"/>
  <c r="AL2297" i="16"/>
  <c r="B2298" i="16"/>
  <c r="C2298" i="16"/>
  <c r="D2298" i="16"/>
  <c r="E2298" i="16"/>
  <c r="F2298" i="16"/>
  <c r="I2298" i="16"/>
  <c r="K2298" i="16"/>
  <c r="L2298" i="16"/>
  <c r="M2298" i="16" s="1"/>
  <c r="N2298" i="16"/>
  <c r="O2298" i="16"/>
  <c r="P2298" i="16" s="1"/>
  <c r="Q2298" i="16"/>
  <c r="R2298" i="16"/>
  <c r="S2298" i="16" s="1"/>
  <c r="T2298" i="16"/>
  <c r="U2298" i="16"/>
  <c r="V2298" i="16" s="1"/>
  <c r="W2298" i="16"/>
  <c r="X2298" i="16"/>
  <c r="Y2298" i="16" s="1"/>
  <c r="Z2298" i="16"/>
  <c r="AA2298" i="16"/>
  <c r="AB2298" i="16" s="1"/>
  <c r="AC2298" i="16"/>
  <c r="AD2298" i="16"/>
  <c r="AE2298" i="16" s="1"/>
  <c r="AF2298" i="16"/>
  <c r="AG2298" i="16"/>
  <c r="AH2298" i="16" s="1"/>
  <c r="AI2298" i="16"/>
  <c r="AJ2298" i="16"/>
  <c r="AK2298" i="16" s="1"/>
  <c r="AL2298" i="16"/>
  <c r="B2299" i="16"/>
  <c r="C2299" i="16"/>
  <c r="D2299" i="16"/>
  <c r="E2299" i="16"/>
  <c r="F2299" i="16"/>
  <c r="I2299" i="16"/>
  <c r="J2299" i="16" s="1"/>
  <c r="K2299" i="16"/>
  <c r="L2299" i="16"/>
  <c r="M2299" i="16" s="1"/>
  <c r="N2299" i="16"/>
  <c r="O2299" i="16"/>
  <c r="P2299" i="16" s="1"/>
  <c r="Q2299" i="16"/>
  <c r="R2299" i="16"/>
  <c r="S2299" i="16" s="1"/>
  <c r="T2299" i="16"/>
  <c r="U2299" i="16"/>
  <c r="V2299" i="16" s="1"/>
  <c r="W2299" i="16"/>
  <c r="X2299" i="16"/>
  <c r="Y2299" i="16" s="1"/>
  <c r="Z2299" i="16"/>
  <c r="AA2299" i="16"/>
  <c r="AB2299" i="16" s="1"/>
  <c r="AC2299" i="16"/>
  <c r="AD2299" i="16"/>
  <c r="AE2299" i="16" s="1"/>
  <c r="AF2299" i="16"/>
  <c r="AG2299" i="16"/>
  <c r="AH2299" i="16" s="1"/>
  <c r="AI2299" i="16"/>
  <c r="AJ2299" i="16"/>
  <c r="AK2299" i="16" s="1"/>
  <c r="AL2299" i="16"/>
  <c r="B2300" i="16"/>
  <c r="C2300" i="16"/>
  <c r="D2300" i="16"/>
  <c r="E2300" i="16"/>
  <c r="F2300" i="16"/>
  <c r="I2300" i="16"/>
  <c r="K2300" i="16"/>
  <c r="L2300" i="16"/>
  <c r="M2300" i="16" s="1"/>
  <c r="N2300" i="16"/>
  <c r="O2300" i="16"/>
  <c r="P2300" i="16" s="1"/>
  <c r="Q2300" i="16"/>
  <c r="R2300" i="16"/>
  <c r="S2300" i="16" s="1"/>
  <c r="T2300" i="16"/>
  <c r="U2300" i="16"/>
  <c r="V2300" i="16" s="1"/>
  <c r="W2300" i="16"/>
  <c r="X2300" i="16"/>
  <c r="Y2300" i="16" s="1"/>
  <c r="Z2300" i="16"/>
  <c r="AA2300" i="16"/>
  <c r="AB2300" i="16" s="1"/>
  <c r="AC2300" i="16"/>
  <c r="AD2300" i="16"/>
  <c r="AE2300" i="16" s="1"/>
  <c r="AF2300" i="16"/>
  <c r="AG2300" i="16"/>
  <c r="AH2300" i="16" s="1"/>
  <c r="AI2300" i="16"/>
  <c r="AJ2300" i="16"/>
  <c r="AK2300" i="16" s="1"/>
  <c r="AL2300" i="16"/>
  <c r="B2301" i="16"/>
  <c r="C2301" i="16"/>
  <c r="D2301" i="16"/>
  <c r="E2301" i="16"/>
  <c r="F2301" i="16"/>
  <c r="I2301" i="16"/>
  <c r="J2301" i="16" s="1"/>
  <c r="K2301" i="16"/>
  <c r="L2301" i="16"/>
  <c r="M2301" i="16" s="1"/>
  <c r="N2301" i="16"/>
  <c r="O2301" i="16"/>
  <c r="P2301" i="16" s="1"/>
  <c r="Q2301" i="16"/>
  <c r="R2301" i="16"/>
  <c r="S2301" i="16" s="1"/>
  <c r="T2301" i="16"/>
  <c r="U2301" i="16"/>
  <c r="V2301" i="16" s="1"/>
  <c r="W2301" i="16"/>
  <c r="X2301" i="16"/>
  <c r="Y2301" i="16" s="1"/>
  <c r="Z2301" i="16"/>
  <c r="AA2301" i="16"/>
  <c r="AB2301" i="16" s="1"/>
  <c r="AC2301" i="16"/>
  <c r="AD2301" i="16"/>
  <c r="AE2301" i="16" s="1"/>
  <c r="AF2301" i="16"/>
  <c r="AG2301" i="16"/>
  <c r="AH2301" i="16" s="1"/>
  <c r="AI2301" i="16"/>
  <c r="AJ2301" i="16"/>
  <c r="AK2301" i="16" s="1"/>
  <c r="AL2301" i="16"/>
  <c r="B2302" i="16"/>
  <c r="C2302" i="16"/>
  <c r="D2302" i="16"/>
  <c r="E2302" i="16"/>
  <c r="F2302" i="16"/>
  <c r="I2302" i="16"/>
  <c r="K2302" i="16"/>
  <c r="L2302" i="16"/>
  <c r="M2302" i="16" s="1"/>
  <c r="N2302" i="16"/>
  <c r="O2302" i="16"/>
  <c r="P2302" i="16" s="1"/>
  <c r="Q2302" i="16"/>
  <c r="R2302" i="16"/>
  <c r="S2302" i="16" s="1"/>
  <c r="T2302" i="16"/>
  <c r="U2302" i="16"/>
  <c r="V2302" i="16" s="1"/>
  <c r="W2302" i="16"/>
  <c r="X2302" i="16"/>
  <c r="Y2302" i="16" s="1"/>
  <c r="Z2302" i="16"/>
  <c r="AA2302" i="16"/>
  <c r="AB2302" i="16" s="1"/>
  <c r="AC2302" i="16"/>
  <c r="AD2302" i="16"/>
  <c r="AE2302" i="16" s="1"/>
  <c r="AF2302" i="16"/>
  <c r="AG2302" i="16"/>
  <c r="AH2302" i="16" s="1"/>
  <c r="AI2302" i="16"/>
  <c r="AJ2302" i="16"/>
  <c r="AK2302" i="16" s="1"/>
  <c r="AL2302" i="16"/>
  <c r="B2303" i="16"/>
  <c r="C2303" i="16"/>
  <c r="D2303" i="16"/>
  <c r="E2303" i="16"/>
  <c r="F2303" i="16"/>
  <c r="I2303" i="16"/>
  <c r="J2303" i="16" s="1"/>
  <c r="K2303" i="16"/>
  <c r="L2303" i="16"/>
  <c r="M2303" i="16" s="1"/>
  <c r="N2303" i="16"/>
  <c r="O2303" i="16"/>
  <c r="P2303" i="16" s="1"/>
  <c r="Q2303" i="16"/>
  <c r="R2303" i="16"/>
  <c r="S2303" i="16" s="1"/>
  <c r="T2303" i="16"/>
  <c r="U2303" i="16"/>
  <c r="V2303" i="16" s="1"/>
  <c r="W2303" i="16"/>
  <c r="X2303" i="16"/>
  <c r="Y2303" i="16" s="1"/>
  <c r="Z2303" i="16"/>
  <c r="AA2303" i="16"/>
  <c r="AB2303" i="16" s="1"/>
  <c r="AC2303" i="16"/>
  <c r="AD2303" i="16"/>
  <c r="AE2303" i="16" s="1"/>
  <c r="AF2303" i="16"/>
  <c r="AG2303" i="16"/>
  <c r="AH2303" i="16" s="1"/>
  <c r="AI2303" i="16"/>
  <c r="AJ2303" i="16"/>
  <c r="AK2303" i="16" s="1"/>
  <c r="AL2303" i="16"/>
  <c r="B2304" i="16"/>
  <c r="C2304" i="16"/>
  <c r="D2304" i="16"/>
  <c r="E2304" i="16"/>
  <c r="F2304" i="16"/>
  <c r="I2304" i="16"/>
  <c r="K2304" i="16"/>
  <c r="L2304" i="16"/>
  <c r="M2304" i="16" s="1"/>
  <c r="N2304" i="16"/>
  <c r="O2304" i="16"/>
  <c r="P2304" i="16" s="1"/>
  <c r="Q2304" i="16"/>
  <c r="R2304" i="16"/>
  <c r="S2304" i="16" s="1"/>
  <c r="T2304" i="16"/>
  <c r="U2304" i="16"/>
  <c r="V2304" i="16" s="1"/>
  <c r="W2304" i="16"/>
  <c r="X2304" i="16"/>
  <c r="Y2304" i="16" s="1"/>
  <c r="Z2304" i="16"/>
  <c r="AA2304" i="16"/>
  <c r="AB2304" i="16" s="1"/>
  <c r="AC2304" i="16"/>
  <c r="AD2304" i="16"/>
  <c r="AE2304" i="16" s="1"/>
  <c r="AF2304" i="16"/>
  <c r="AG2304" i="16"/>
  <c r="AH2304" i="16" s="1"/>
  <c r="AI2304" i="16"/>
  <c r="AJ2304" i="16"/>
  <c r="AK2304" i="16" s="1"/>
  <c r="AL2304" i="16"/>
  <c r="B2305" i="16"/>
  <c r="C2305" i="16"/>
  <c r="D2305" i="16"/>
  <c r="E2305" i="16"/>
  <c r="F2305" i="16"/>
  <c r="I2305" i="16"/>
  <c r="J2305" i="16" s="1"/>
  <c r="K2305" i="16"/>
  <c r="L2305" i="16"/>
  <c r="M2305" i="16" s="1"/>
  <c r="N2305" i="16"/>
  <c r="O2305" i="16"/>
  <c r="P2305" i="16" s="1"/>
  <c r="Q2305" i="16"/>
  <c r="R2305" i="16"/>
  <c r="S2305" i="16" s="1"/>
  <c r="T2305" i="16"/>
  <c r="U2305" i="16"/>
  <c r="V2305" i="16" s="1"/>
  <c r="W2305" i="16"/>
  <c r="X2305" i="16"/>
  <c r="Y2305" i="16" s="1"/>
  <c r="Z2305" i="16"/>
  <c r="AA2305" i="16"/>
  <c r="AB2305" i="16" s="1"/>
  <c r="AC2305" i="16"/>
  <c r="AD2305" i="16"/>
  <c r="AE2305" i="16" s="1"/>
  <c r="AF2305" i="16"/>
  <c r="AG2305" i="16"/>
  <c r="AH2305" i="16" s="1"/>
  <c r="AI2305" i="16"/>
  <c r="AJ2305" i="16"/>
  <c r="AK2305" i="16" s="1"/>
  <c r="AL2305" i="16"/>
  <c r="B2306" i="16"/>
  <c r="C2306" i="16"/>
  <c r="D2306" i="16"/>
  <c r="E2306" i="16"/>
  <c r="F2306" i="16"/>
  <c r="I2306" i="16"/>
  <c r="K2306" i="16"/>
  <c r="L2306" i="16"/>
  <c r="M2306" i="16" s="1"/>
  <c r="N2306" i="16"/>
  <c r="O2306" i="16"/>
  <c r="P2306" i="16" s="1"/>
  <c r="Q2306" i="16"/>
  <c r="R2306" i="16"/>
  <c r="S2306" i="16" s="1"/>
  <c r="T2306" i="16"/>
  <c r="U2306" i="16"/>
  <c r="V2306" i="16" s="1"/>
  <c r="W2306" i="16"/>
  <c r="X2306" i="16"/>
  <c r="Y2306" i="16" s="1"/>
  <c r="Z2306" i="16"/>
  <c r="AA2306" i="16"/>
  <c r="AB2306" i="16" s="1"/>
  <c r="AC2306" i="16"/>
  <c r="AD2306" i="16"/>
  <c r="AE2306" i="16" s="1"/>
  <c r="AF2306" i="16"/>
  <c r="AG2306" i="16"/>
  <c r="AH2306" i="16" s="1"/>
  <c r="AI2306" i="16"/>
  <c r="AJ2306" i="16"/>
  <c r="AK2306" i="16" s="1"/>
  <c r="AL2306" i="16"/>
  <c r="B2307" i="16"/>
  <c r="C2307" i="16"/>
  <c r="D2307" i="16"/>
  <c r="E2307" i="16"/>
  <c r="F2307" i="16"/>
  <c r="I2307" i="16"/>
  <c r="J2307" i="16" s="1"/>
  <c r="K2307" i="16"/>
  <c r="L2307" i="16"/>
  <c r="M2307" i="16" s="1"/>
  <c r="N2307" i="16"/>
  <c r="O2307" i="16"/>
  <c r="P2307" i="16" s="1"/>
  <c r="Q2307" i="16"/>
  <c r="R2307" i="16"/>
  <c r="S2307" i="16" s="1"/>
  <c r="T2307" i="16"/>
  <c r="U2307" i="16"/>
  <c r="V2307" i="16" s="1"/>
  <c r="W2307" i="16"/>
  <c r="X2307" i="16"/>
  <c r="Y2307" i="16" s="1"/>
  <c r="Z2307" i="16"/>
  <c r="AA2307" i="16"/>
  <c r="AB2307" i="16" s="1"/>
  <c r="AC2307" i="16"/>
  <c r="AD2307" i="16"/>
  <c r="AE2307" i="16" s="1"/>
  <c r="AF2307" i="16"/>
  <c r="AG2307" i="16"/>
  <c r="AH2307" i="16" s="1"/>
  <c r="AI2307" i="16"/>
  <c r="AJ2307" i="16"/>
  <c r="AK2307" i="16" s="1"/>
  <c r="AL2307" i="16"/>
  <c r="B2308" i="16"/>
  <c r="C2308" i="16"/>
  <c r="D2308" i="16"/>
  <c r="E2308" i="16"/>
  <c r="F2308" i="16"/>
  <c r="I2308" i="16"/>
  <c r="K2308" i="16"/>
  <c r="L2308" i="16"/>
  <c r="M2308" i="16" s="1"/>
  <c r="N2308" i="16"/>
  <c r="O2308" i="16"/>
  <c r="P2308" i="16" s="1"/>
  <c r="Q2308" i="16"/>
  <c r="R2308" i="16"/>
  <c r="S2308" i="16" s="1"/>
  <c r="T2308" i="16"/>
  <c r="U2308" i="16"/>
  <c r="V2308" i="16" s="1"/>
  <c r="W2308" i="16"/>
  <c r="X2308" i="16"/>
  <c r="Y2308" i="16" s="1"/>
  <c r="Z2308" i="16"/>
  <c r="AA2308" i="16"/>
  <c r="AB2308" i="16" s="1"/>
  <c r="AC2308" i="16"/>
  <c r="AD2308" i="16"/>
  <c r="AE2308" i="16" s="1"/>
  <c r="AF2308" i="16"/>
  <c r="AG2308" i="16"/>
  <c r="AH2308" i="16" s="1"/>
  <c r="AI2308" i="16"/>
  <c r="AJ2308" i="16"/>
  <c r="AK2308" i="16" s="1"/>
  <c r="AL2308" i="16"/>
  <c r="B2309" i="16"/>
  <c r="C2309" i="16"/>
  <c r="D2309" i="16"/>
  <c r="E2309" i="16"/>
  <c r="F2309" i="16"/>
  <c r="I2309" i="16"/>
  <c r="J2309" i="16" s="1"/>
  <c r="K2309" i="16"/>
  <c r="L2309" i="16"/>
  <c r="M2309" i="16" s="1"/>
  <c r="N2309" i="16"/>
  <c r="O2309" i="16"/>
  <c r="P2309" i="16" s="1"/>
  <c r="Q2309" i="16"/>
  <c r="R2309" i="16"/>
  <c r="S2309" i="16" s="1"/>
  <c r="T2309" i="16"/>
  <c r="U2309" i="16"/>
  <c r="V2309" i="16" s="1"/>
  <c r="W2309" i="16"/>
  <c r="X2309" i="16"/>
  <c r="Y2309" i="16" s="1"/>
  <c r="Z2309" i="16"/>
  <c r="AA2309" i="16"/>
  <c r="AB2309" i="16" s="1"/>
  <c r="AC2309" i="16"/>
  <c r="AD2309" i="16"/>
  <c r="AE2309" i="16" s="1"/>
  <c r="AF2309" i="16"/>
  <c r="AG2309" i="16"/>
  <c r="AH2309" i="16" s="1"/>
  <c r="AI2309" i="16"/>
  <c r="AJ2309" i="16"/>
  <c r="AK2309" i="16" s="1"/>
  <c r="AL2309" i="16"/>
  <c r="B2310" i="16"/>
  <c r="C2310" i="16"/>
  <c r="D2310" i="16"/>
  <c r="E2310" i="16"/>
  <c r="F2310" i="16"/>
  <c r="I2310" i="16"/>
  <c r="K2310" i="16"/>
  <c r="L2310" i="16"/>
  <c r="M2310" i="16" s="1"/>
  <c r="N2310" i="16"/>
  <c r="O2310" i="16"/>
  <c r="P2310" i="16" s="1"/>
  <c r="Q2310" i="16"/>
  <c r="R2310" i="16"/>
  <c r="S2310" i="16" s="1"/>
  <c r="T2310" i="16"/>
  <c r="U2310" i="16"/>
  <c r="V2310" i="16" s="1"/>
  <c r="W2310" i="16"/>
  <c r="X2310" i="16"/>
  <c r="Y2310" i="16" s="1"/>
  <c r="Z2310" i="16"/>
  <c r="AA2310" i="16"/>
  <c r="AB2310" i="16" s="1"/>
  <c r="AC2310" i="16"/>
  <c r="AD2310" i="16"/>
  <c r="AE2310" i="16" s="1"/>
  <c r="AF2310" i="16"/>
  <c r="AG2310" i="16"/>
  <c r="AH2310" i="16" s="1"/>
  <c r="AI2310" i="16"/>
  <c r="AJ2310" i="16"/>
  <c r="AK2310" i="16" s="1"/>
  <c r="AL2310" i="16"/>
  <c r="B2311" i="16"/>
  <c r="C2311" i="16"/>
  <c r="D2311" i="16"/>
  <c r="E2311" i="16"/>
  <c r="F2311" i="16"/>
  <c r="I2311" i="16"/>
  <c r="J2311" i="16" s="1"/>
  <c r="K2311" i="16"/>
  <c r="L2311" i="16"/>
  <c r="M2311" i="16" s="1"/>
  <c r="N2311" i="16"/>
  <c r="O2311" i="16"/>
  <c r="P2311" i="16" s="1"/>
  <c r="Q2311" i="16"/>
  <c r="R2311" i="16"/>
  <c r="S2311" i="16" s="1"/>
  <c r="T2311" i="16"/>
  <c r="U2311" i="16"/>
  <c r="V2311" i="16" s="1"/>
  <c r="W2311" i="16"/>
  <c r="X2311" i="16"/>
  <c r="Y2311" i="16" s="1"/>
  <c r="Z2311" i="16"/>
  <c r="AA2311" i="16"/>
  <c r="AB2311" i="16" s="1"/>
  <c r="AC2311" i="16"/>
  <c r="AD2311" i="16"/>
  <c r="AE2311" i="16" s="1"/>
  <c r="AF2311" i="16"/>
  <c r="AG2311" i="16"/>
  <c r="AH2311" i="16" s="1"/>
  <c r="AI2311" i="16"/>
  <c r="AJ2311" i="16"/>
  <c r="AK2311" i="16" s="1"/>
  <c r="AL2311" i="16"/>
  <c r="B2312" i="16"/>
  <c r="C2312" i="16"/>
  <c r="D2312" i="16"/>
  <c r="E2312" i="16"/>
  <c r="F2312" i="16"/>
  <c r="I2312" i="16"/>
  <c r="K2312" i="16"/>
  <c r="L2312" i="16"/>
  <c r="M2312" i="16" s="1"/>
  <c r="N2312" i="16"/>
  <c r="O2312" i="16"/>
  <c r="P2312" i="16" s="1"/>
  <c r="Q2312" i="16"/>
  <c r="R2312" i="16"/>
  <c r="S2312" i="16" s="1"/>
  <c r="T2312" i="16"/>
  <c r="U2312" i="16"/>
  <c r="V2312" i="16" s="1"/>
  <c r="W2312" i="16"/>
  <c r="X2312" i="16"/>
  <c r="Y2312" i="16" s="1"/>
  <c r="Z2312" i="16"/>
  <c r="AA2312" i="16"/>
  <c r="AB2312" i="16" s="1"/>
  <c r="AC2312" i="16"/>
  <c r="AD2312" i="16"/>
  <c r="AE2312" i="16" s="1"/>
  <c r="AF2312" i="16"/>
  <c r="AG2312" i="16"/>
  <c r="AH2312" i="16" s="1"/>
  <c r="AI2312" i="16"/>
  <c r="AJ2312" i="16"/>
  <c r="AK2312" i="16" s="1"/>
  <c r="AL2312" i="16"/>
  <c r="B2313" i="16"/>
  <c r="C2313" i="16"/>
  <c r="D2313" i="16"/>
  <c r="E2313" i="16"/>
  <c r="F2313" i="16"/>
  <c r="I2313" i="16"/>
  <c r="J2313" i="16" s="1"/>
  <c r="K2313" i="16"/>
  <c r="L2313" i="16"/>
  <c r="M2313" i="16" s="1"/>
  <c r="N2313" i="16"/>
  <c r="O2313" i="16"/>
  <c r="P2313" i="16" s="1"/>
  <c r="Q2313" i="16"/>
  <c r="R2313" i="16"/>
  <c r="S2313" i="16" s="1"/>
  <c r="T2313" i="16"/>
  <c r="U2313" i="16"/>
  <c r="V2313" i="16" s="1"/>
  <c r="W2313" i="16"/>
  <c r="X2313" i="16"/>
  <c r="Y2313" i="16" s="1"/>
  <c r="Z2313" i="16"/>
  <c r="AA2313" i="16"/>
  <c r="AB2313" i="16" s="1"/>
  <c r="AC2313" i="16"/>
  <c r="AD2313" i="16"/>
  <c r="AE2313" i="16" s="1"/>
  <c r="AF2313" i="16"/>
  <c r="AG2313" i="16"/>
  <c r="AH2313" i="16" s="1"/>
  <c r="AI2313" i="16"/>
  <c r="AJ2313" i="16"/>
  <c r="AK2313" i="16" s="1"/>
  <c r="AL2313" i="16"/>
  <c r="B2314" i="16"/>
  <c r="C2314" i="16"/>
  <c r="D2314" i="16"/>
  <c r="E2314" i="16"/>
  <c r="F2314" i="16"/>
  <c r="I2314" i="16"/>
  <c r="K2314" i="16"/>
  <c r="L2314" i="16"/>
  <c r="M2314" i="16" s="1"/>
  <c r="N2314" i="16"/>
  <c r="O2314" i="16"/>
  <c r="P2314" i="16" s="1"/>
  <c r="Q2314" i="16"/>
  <c r="R2314" i="16"/>
  <c r="S2314" i="16" s="1"/>
  <c r="T2314" i="16"/>
  <c r="U2314" i="16"/>
  <c r="V2314" i="16" s="1"/>
  <c r="W2314" i="16"/>
  <c r="X2314" i="16"/>
  <c r="Y2314" i="16" s="1"/>
  <c r="Z2314" i="16"/>
  <c r="AA2314" i="16"/>
  <c r="AB2314" i="16" s="1"/>
  <c r="AC2314" i="16"/>
  <c r="AD2314" i="16"/>
  <c r="AE2314" i="16" s="1"/>
  <c r="AF2314" i="16"/>
  <c r="AG2314" i="16"/>
  <c r="AH2314" i="16" s="1"/>
  <c r="AI2314" i="16"/>
  <c r="AJ2314" i="16"/>
  <c r="AK2314" i="16" s="1"/>
  <c r="AL2314" i="16"/>
  <c r="B2315" i="16"/>
  <c r="C2315" i="16"/>
  <c r="D2315" i="16"/>
  <c r="E2315" i="16"/>
  <c r="F2315" i="16"/>
  <c r="I2315" i="16"/>
  <c r="J2315" i="16" s="1"/>
  <c r="K2315" i="16"/>
  <c r="L2315" i="16"/>
  <c r="M2315" i="16" s="1"/>
  <c r="N2315" i="16"/>
  <c r="O2315" i="16"/>
  <c r="P2315" i="16" s="1"/>
  <c r="Q2315" i="16"/>
  <c r="R2315" i="16"/>
  <c r="S2315" i="16" s="1"/>
  <c r="T2315" i="16"/>
  <c r="U2315" i="16"/>
  <c r="V2315" i="16" s="1"/>
  <c r="W2315" i="16"/>
  <c r="X2315" i="16"/>
  <c r="Y2315" i="16" s="1"/>
  <c r="Z2315" i="16"/>
  <c r="AA2315" i="16"/>
  <c r="AB2315" i="16" s="1"/>
  <c r="AC2315" i="16"/>
  <c r="AD2315" i="16"/>
  <c r="AE2315" i="16" s="1"/>
  <c r="AF2315" i="16"/>
  <c r="AG2315" i="16"/>
  <c r="AH2315" i="16" s="1"/>
  <c r="AI2315" i="16"/>
  <c r="AJ2315" i="16"/>
  <c r="AK2315" i="16" s="1"/>
  <c r="AL2315" i="16"/>
  <c r="B2316" i="16"/>
  <c r="C2316" i="16"/>
  <c r="D2316" i="16"/>
  <c r="E2316" i="16"/>
  <c r="F2316" i="16"/>
  <c r="I2316" i="16"/>
  <c r="K2316" i="16"/>
  <c r="L2316" i="16"/>
  <c r="M2316" i="16" s="1"/>
  <c r="N2316" i="16"/>
  <c r="O2316" i="16"/>
  <c r="P2316" i="16" s="1"/>
  <c r="Q2316" i="16"/>
  <c r="R2316" i="16"/>
  <c r="S2316" i="16" s="1"/>
  <c r="T2316" i="16"/>
  <c r="U2316" i="16"/>
  <c r="V2316" i="16" s="1"/>
  <c r="W2316" i="16"/>
  <c r="X2316" i="16"/>
  <c r="Y2316" i="16" s="1"/>
  <c r="Z2316" i="16"/>
  <c r="AA2316" i="16"/>
  <c r="AB2316" i="16" s="1"/>
  <c r="AC2316" i="16"/>
  <c r="AD2316" i="16"/>
  <c r="AE2316" i="16" s="1"/>
  <c r="AF2316" i="16"/>
  <c r="AG2316" i="16"/>
  <c r="AH2316" i="16" s="1"/>
  <c r="AI2316" i="16"/>
  <c r="AJ2316" i="16"/>
  <c r="AK2316" i="16" s="1"/>
  <c r="AL2316" i="16"/>
  <c r="B2317" i="16"/>
  <c r="C2317" i="16"/>
  <c r="D2317" i="16"/>
  <c r="E2317" i="16"/>
  <c r="F2317" i="16"/>
  <c r="I2317" i="16"/>
  <c r="J2317" i="16" s="1"/>
  <c r="K2317" i="16"/>
  <c r="L2317" i="16"/>
  <c r="M2317" i="16" s="1"/>
  <c r="N2317" i="16"/>
  <c r="O2317" i="16"/>
  <c r="P2317" i="16" s="1"/>
  <c r="Q2317" i="16"/>
  <c r="R2317" i="16"/>
  <c r="S2317" i="16" s="1"/>
  <c r="T2317" i="16"/>
  <c r="U2317" i="16"/>
  <c r="V2317" i="16" s="1"/>
  <c r="W2317" i="16"/>
  <c r="X2317" i="16"/>
  <c r="Y2317" i="16" s="1"/>
  <c r="Z2317" i="16"/>
  <c r="AA2317" i="16"/>
  <c r="AB2317" i="16" s="1"/>
  <c r="AC2317" i="16"/>
  <c r="AD2317" i="16"/>
  <c r="AE2317" i="16" s="1"/>
  <c r="AF2317" i="16"/>
  <c r="AG2317" i="16"/>
  <c r="AH2317" i="16" s="1"/>
  <c r="AI2317" i="16"/>
  <c r="AJ2317" i="16"/>
  <c r="AK2317" i="16" s="1"/>
  <c r="AL2317" i="16"/>
  <c r="B2318" i="16"/>
  <c r="C2318" i="16"/>
  <c r="D2318" i="16"/>
  <c r="E2318" i="16"/>
  <c r="F2318" i="16"/>
  <c r="I2318" i="16"/>
  <c r="K2318" i="16"/>
  <c r="L2318" i="16"/>
  <c r="M2318" i="16" s="1"/>
  <c r="N2318" i="16"/>
  <c r="O2318" i="16"/>
  <c r="P2318" i="16" s="1"/>
  <c r="Q2318" i="16"/>
  <c r="R2318" i="16"/>
  <c r="S2318" i="16" s="1"/>
  <c r="T2318" i="16"/>
  <c r="U2318" i="16"/>
  <c r="V2318" i="16" s="1"/>
  <c r="W2318" i="16"/>
  <c r="X2318" i="16"/>
  <c r="Y2318" i="16" s="1"/>
  <c r="Z2318" i="16"/>
  <c r="AA2318" i="16"/>
  <c r="AB2318" i="16" s="1"/>
  <c r="AC2318" i="16"/>
  <c r="AD2318" i="16"/>
  <c r="AE2318" i="16" s="1"/>
  <c r="AF2318" i="16"/>
  <c r="AG2318" i="16"/>
  <c r="AH2318" i="16" s="1"/>
  <c r="AI2318" i="16"/>
  <c r="AJ2318" i="16"/>
  <c r="AK2318" i="16" s="1"/>
  <c r="AL2318" i="16"/>
  <c r="B2319" i="16"/>
  <c r="C2319" i="16"/>
  <c r="D2319" i="16"/>
  <c r="E2319" i="16"/>
  <c r="F2319" i="16"/>
  <c r="I2319" i="16"/>
  <c r="J2319" i="16" s="1"/>
  <c r="K2319" i="16"/>
  <c r="L2319" i="16"/>
  <c r="M2319" i="16" s="1"/>
  <c r="N2319" i="16"/>
  <c r="O2319" i="16"/>
  <c r="P2319" i="16" s="1"/>
  <c r="Q2319" i="16"/>
  <c r="R2319" i="16"/>
  <c r="S2319" i="16" s="1"/>
  <c r="T2319" i="16"/>
  <c r="U2319" i="16"/>
  <c r="V2319" i="16" s="1"/>
  <c r="W2319" i="16"/>
  <c r="X2319" i="16"/>
  <c r="Y2319" i="16" s="1"/>
  <c r="Z2319" i="16"/>
  <c r="AA2319" i="16"/>
  <c r="AB2319" i="16" s="1"/>
  <c r="AC2319" i="16"/>
  <c r="AD2319" i="16"/>
  <c r="AE2319" i="16" s="1"/>
  <c r="AF2319" i="16"/>
  <c r="AG2319" i="16"/>
  <c r="AH2319" i="16" s="1"/>
  <c r="AI2319" i="16"/>
  <c r="AJ2319" i="16"/>
  <c r="AK2319" i="16" s="1"/>
  <c r="AL2319" i="16"/>
  <c r="B2320" i="16"/>
  <c r="C2320" i="16"/>
  <c r="D2320" i="16"/>
  <c r="E2320" i="16"/>
  <c r="F2320" i="16"/>
  <c r="I2320" i="16"/>
  <c r="K2320" i="16"/>
  <c r="L2320" i="16"/>
  <c r="M2320" i="16" s="1"/>
  <c r="N2320" i="16"/>
  <c r="O2320" i="16"/>
  <c r="P2320" i="16" s="1"/>
  <c r="Q2320" i="16"/>
  <c r="R2320" i="16"/>
  <c r="S2320" i="16" s="1"/>
  <c r="T2320" i="16"/>
  <c r="U2320" i="16"/>
  <c r="V2320" i="16" s="1"/>
  <c r="W2320" i="16"/>
  <c r="X2320" i="16"/>
  <c r="Y2320" i="16" s="1"/>
  <c r="Z2320" i="16"/>
  <c r="AA2320" i="16"/>
  <c r="AB2320" i="16" s="1"/>
  <c r="AC2320" i="16"/>
  <c r="AD2320" i="16"/>
  <c r="AE2320" i="16" s="1"/>
  <c r="AF2320" i="16"/>
  <c r="AG2320" i="16"/>
  <c r="AH2320" i="16" s="1"/>
  <c r="AI2320" i="16"/>
  <c r="AJ2320" i="16"/>
  <c r="AK2320" i="16" s="1"/>
  <c r="AL2320" i="16"/>
  <c r="B2321" i="16"/>
  <c r="C2321" i="16"/>
  <c r="D2321" i="16"/>
  <c r="E2321" i="16"/>
  <c r="F2321" i="16"/>
  <c r="I2321" i="16"/>
  <c r="J2321" i="16" s="1"/>
  <c r="K2321" i="16"/>
  <c r="L2321" i="16"/>
  <c r="M2321" i="16" s="1"/>
  <c r="N2321" i="16"/>
  <c r="O2321" i="16"/>
  <c r="P2321" i="16" s="1"/>
  <c r="Q2321" i="16"/>
  <c r="R2321" i="16"/>
  <c r="S2321" i="16" s="1"/>
  <c r="T2321" i="16"/>
  <c r="U2321" i="16"/>
  <c r="V2321" i="16" s="1"/>
  <c r="W2321" i="16"/>
  <c r="X2321" i="16"/>
  <c r="Y2321" i="16" s="1"/>
  <c r="Z2321" i="16"/>
  <c r="AA2321" i="16"/>
  <c r="AB2321" i="16" s="1"/>
  <c r="AC2321" i="16"/>
  <c r="AD2321" i="16"/>
  <c r="AE2321" i="16" s="1"/>
  <c r="AF2321" i="16"/>
  <c r="AG2321" i="16"/>
  <c r="AH2321" i="16" s="1"/>
  <c r="AI2321" i="16"/>
  <c r="AJ2321" i="16"/>
  <c r="AK2321" i="16" s="1"/>
  <c r="AL2321" i="16"/>
  <c r="B2322" i="16"/>
  <c r="C2322" i="16"/>
  <c r="D2322" i="16"/>
  <c r="E2322" i="16"/>
  <c r="F2322" i="16"/>
  <c r="I2322" i="16"/>
  <c r="K2322" i="16"/>
  <c r="L2322" i="16"/>
  <c r="M2322" i="16" s="1"/>
  <c r="N2322" i="16"/>
  <c r="O2322" i="16"/>
  <c r="P2322" i="16" s="1"/>
  <c r="Q2322" i="16"/>
  <c r="R2322" i="16"/>
  <c r="S2322" i="16" s="1"/>
  <c r="T2322" i="16"/>
  <c r="U2322" i="16"/>
  <c r="V2322" i="16" s="1"/>
  <c r="W2322" i="16"/>
  <c r="X2322" i="16"/>
  <c r="Y2322" i="16" s="1"/>
  <c r="Z2322" i="16"/>
  <c r="AA2322" i="16"/>
  <c r="AB2322" i="16" s="1"/>
  <c r="AC2322" i="16"/>
  <c r="AD2322" i="16"/>
  <c r="AE2322" i="16" s="1"/>
  <c r="AF2322" i="16"/>
  <c r="AG2322" i="16"/>
  <c r="AH2322" i="16" s="1"/>
  <c r="AI2322" i="16"/>
  <c r="AJ2322" i="16"/>
  <c r="AK2322" i="16" s="1"/>
  <c r="AL2322" i="16"/>
  <c r="B2323" i="16"/>
  <c r="C2323" i="16"/>
  <c r="D2323" i="16"/>
  <c r="E2323" i="16"/>
  <c r="F2323" i="16"/>
  <c r="I2323" i="16"/>
  <c r="J2323" i="16" s="1"/>
  <c r="K2323" i="16"/>
  <c r="L2323" i="16"/>
  <c r="M2323" i="16" s="1"/>
  <c r="N2323" i="16"/>
  <c r="O2323" i="16"/>
  <c r="P2323" i="16" s="1"/>
  <c r="Q2323" i="16"/>
  <c r="R2323" i="16"/>
  <c r="S2323" i="16" s="1"/>
  <c r="T2323" i="16"/>
  <c r="U2323" i="16"/>
  <c r="V2323" i="16" s="1"/>
  <c r="W2323" i="16"/>
  <c r="X2323" i="16"/>
  <c r="Y2323" i="16" s="1"/>
  <c r="Z2323" i="16"/>
  <c r="AA2323" i="16"/>
  <c r="AB2323" i="16" s="1"/>
  <c r="AC2323" i="16"/>
  <c r="AD2323" i="16"/>
  <c r="AE2323" i="16" s="1"/>
  <c r="AF2323" i="16"/>
  <c r="AG2323" i="16"/>
  <c r="AH2323" i="16" s="1"/>
  <c r="AI2323" i="16"/>
  <c r="AJ2323" i="16"/>
  <c r="AK2323" i="16" s="1"/>
  <c r="AL2323" i="16"/>
  <c r="B2324" i="16"/>
  <c r="C2324" i="16"/>
  <c r="D2324" i="16"/>
  <c r="E2324" i="16"/>
  <c r="F2324" i="16"/>
  <c r="I2324" i="16"/>
  <c r="K2324" i="16"/>
  <c r="L2324" i="16"/>
  <c r="M2324" i="16" s="1"/>
  <c r="N2324" i="16"/>
  <c r="O2324" i="16"/>
  <c r="P2324" i="16" s="1"/>
  <c r="Q2324" i="16"/>
  <c r="R2324" i="16"/>
  <c r="S2324" i="16" s="1"/>
  <c r="T2324" i="16"/>
  <c r="U2324" i="16"/>
  <c r="V2324" i="16" s="1"/>
  <c r="W2324" i="16"/>
  <c r="X2324" i="16"/>
  <c r="Y2324" i="16" s="1"/>
  <c r="Z2324" i="16"/>
  <c r="AA2324" i="16"/>
  <c r="AB2324" i="16" s="1"/>
  <c r="AC2324" i="16"/>
  <c r="AD2324" i="16"/>
  <c r="AE2324" i="16" s="1"/>
  <c r="AF2324" i="16"/>
  <c r="AG2324" i="16"/>
  <c r="AH2324" i="16" s="1"/>
  <c r="AI2324" i="16"/>
  <c r="AJ2324" i="16"/>
  <c r="AK2324" i="16" s="1"/>
  <c r="AL2324" i="16"/>
  <c r="B2325" i="16"/>
  <c r="C2325" i="16"/>
  <c r="D2325" i="16"/>
  <c r="E2325" i="16"/>
  <c r="F2325" i="16"/>
  <c r="I2325" i="16"/>
  <c r="J2325" i="16" s="1"/>
  <c r="K2325" i="16"/>
  <c r="L2325" i="16"/>
  <c r="M2325" i="16" s="1"/>
  <c r="N2325" i="16"/>
  <c r="O2325" i="16"/>
  <c r="P2325" i="16" s="1"/>
  <c r="Q2325" i="16"/>
  <c r="R2325" i="16"/>
  <c r="S2325" i="16" s="1"/>
  <c r="T2325" i="16"/>
  <c r="U2325" i="16"/>
  <c r="V2325" i="16" s="1"/>
  <c r="W2325" i="16"/>
  <c r="X2325" i="16"/>
  <c r="Y2325" i="16" s="1"/>
  <c r="Z2325" i="16"/>
  <c r="AA2325" i="16"/>
  <c r="AB2325" i="16" s="1"/>
  <c r="AC2325" i="16"/>
  <c r="AD2325" i="16"/>
  <c r="AE2325" i="16" s="1"/>
  <c r="AF2325" i="16"/>
  <c r="AG2325" i="16"/>
  <c r="AH2325" i="16" s="1"/>
  <c r="AI2325" i="16"/>
  <c r="AJ2325" i="16"/>
  <c r="AK2325" i="16" s="1"/>
  <c r="AL2325" i="16"/>
  <c r="B2326" i="16"/>
  <c r="C2326" i="16"/>
  <c r="D2326" i="16"/>
  <c r="E2326" i="16"/>
  <c r="F2326" i="16"/>
  <c r="I2326" i="16"/>
  <c r="K2326" i="16"/>
  <c r="L2326" i="16"/>
  <c r="M2326" i="16" s="1"/>
  <c r="N2326" i="16"/>
  <c r="O2326" i="16"/>
  <c r="P2326" i="16" s="1"/>
  <c r="Q2326" i="16"/>
  <c r="R2326" i="16"/>
  <c r="S2326" i="16" s="1"/>
  <c r="T2326" i="16"/>
  <c r="U2326" i="16"/>
  <c r="V2326" i="16" s="1"/>
  <c r="W2326" i="16"/>
  <c r="X2326" i="16"/>
  <c r="Y2326" i="16" s="1"/>
  <c r="Z2326" i="16"/>
  <c r="AA2326" i="16"/>
  <c r="AB2326" i="16" s="1"/>
  <c r="AC2326" i="16"/>
  <c r="AD2326" i="16"/>
  <c r="AE2326" i="16" s="1"/>
  <c r="AF2326" i="16"/>
  <c r="AG2326" i="16"/>
  <c r="AH2326" i="16" s="1"/>
  <c r="AI2326" i="16"/>
  <c r="AJ2326" i="16"/>
  <c r="AK2326" i="16" s="1"/>
  <c r="AL2326" i="16"/>
  <c r="B2327" i="16"/>
  <c r="C2327" i="16"/>
  <c r="D2327" i="16"/>
  <c r="E2327" i="16"/>
  <c r="F2327" i="16"/>
  <c r="I2327" i="16"/>
  <c r="J2327" i="16" s="1"/>
  <c r="K2327" i="16"/>
  <c r="L2327" i="16"/>
  <c r="M2327" i="16" s="1"/>
  <c r="N2327" i="16"/>
  <c r="O2327" i="16"/>
  <c r="P2327" i="16" s="1"/>
  <c r="Q2327" i="16"/>
  <c r="R2327" i="16"/>
  <c r="S2327" i="16" s="1"/>
  <c r="T2327" i="16"/>
  <c r="U2327" i="16"/>
  <c r="V2327" i="16" s="1"/>
  <c r="W2327" i="16"/>
  <c r="X2327" i="16"/>
  <c r="Y2327" i="16" s="1"/>
  <c r="Z2327" i="16"/>
  <c r="AA2327" i="16"/>
  <c r="AB2327" i="16" s="1"/>
  <c r="AC2327" i="16"/>
  <c r="AD2327" i="16"/>
  <c r="AE2327" i="16" s="1"/>
  <c r="AF2327" i="16"/>
  <c r="AG2327" i="16"/>
  <c r="AH2327" i="16" s="1"/>
  <c r="AI2327" i="16"/>
  <c r="AJ2327" i="16"/>
  <c r="AK2327" i="16" s="1"/>
  <c r="AL2327" i="16"/>
  <c r="B2328" i="16"/>
  <c r="C2328" i="16"/>
  <c r="D2328" i="16"/>
  <c r="E2328" i="16"/>
  <c r="F2328" i="16"/>
  <c r="I2328" i="16"/>
  <c r="K2328" i="16"/>
  <c r="L2328" i="16"/>
  <c r="M2328" i="16" s="1"/>
  <c r="N2328" i="16"/>
  <c r="O2328" i="16"/>
  <c r="P2328" i="16" s="1"/>
  <c r="Q2328" i="16"/>
  <c r="R2328" i="16"/>
  <c r="S2328" i="16" s="1"/>
  <c r="T2328" i="16"/>
  <c r="U2328" i="16"/>
  <c r="V2328" i="16" s="1"/>
  <c r="W2328" i="16"/>
  <c r="X2328" i="16"/>
  <c r="Y2328" i="16" s="1"/>
  <c r="Z2328" i="16"/>
  <c r="AA2328" i="16"/>
  <c r="AB2328" i="16" s="1"/>
  <c r="AC2328" i="16"/>
  <c r="AD2328" i="16"/>
  <c r="AE2328" i="16" s="1"/>
  <c r="AF2328" i="16"/>
  <c r="AG2328" i="16"/>
  <c r="AH2328" i="16" s="1"/>
  <c r="AI2328" i="16"/>
  <c r="AJ2328" i="16"/>
  <c r="AK2328" i="16" s="1"/>
  <c r="AL2328" i="16"/>
  <c r="B2329" i="16"/>
  <c r="C2329" i="16"/>
  <c r="D2329" i="16"/>
  <c r="E2329" i="16"/>
  <c r="F2329" i="16"/>
  <c r="I2329" i="16"/>
  <c r="J2329" i="16" s="1"/>
  <c r="K2329" i="16"/>
  <c r="L2329" i="16"/>
  <c r="M2329" i="16" s="1"/>
  <c r="N2329" i="16"/>
  <c r="O2329" i="16"/>
  <c r="P2329" i="16" s="1"/>
  <c r="Q2329" i="16"/>
  <c r="R2329" i="16"/>
  <c r="S2329" i="16" s="1"/>
  <c r="T2329" i="16"/>
  <c r="U2329" i="16"/>
  <c r="V2329" i="16" s="1"/>
  <c r="W2329" i="16"/>
  <c r="X2329" i="16"/>
  <c r="Y2329" i="16" s="1"/>
  <c r="Z2329" i="16"/>
  <c r="AA2329" i="16"/>
  <c r="AB2329" i="16" s="1"/>
  <c r="AC2329" i="16"/>
  <c r="AD2329" i="16"/>
  <c r="AE2329" i="16" s="1"/>
  <c r="AF2329" i="16"/>
  <c r="AG2329" i="16"/>
  <c r="AH2329" i="16" s="1"/>
  <c r="AI2329" i="16"/>
  <c r="AJ2329" i="16"/>
  <c r="AK2329" i="16" s="1"/>
  <c r="AL2329" i="16"/>
  <c r="B2330" i="16"/>
  <c r="C2330" i="16"/>
  <c r="D2330" i="16"/>
  <c r="E2330" i="16"/>
  <c r="F2330" i="16"/>
  <c r="I2330" i="16"/>
  <c r="K2330" i="16"/>
  <c r="L2330" i="16"/>
  <c r="M2330" i="16" s="1"/>
  <c r="N2330" i="16"/>
  <c r="O2330" i="16"/>
  <c r="P2330" i="16" s="1"/>
  <c r="Q2330" i="16"/>
  <c r="R2330" i="16"/>
  <c r="S2330" i="16" s="1"/>
  <c r="T2330" i="16"/>
  <c r="U2330" i="16"/>
  <c r="V2330" i="16" s="1"/>
  <c r="W2330" i="16"/>
  <c r="X2330" i="16"/>
  <c r="Y2330" i="16" s="1"/>
  <c r="Z2330" i="16"/>
  <c r="AA2330" i="16"/>
  <c r="AB2330" i="16" s="1"/>
  <c r="AC2330" i="16"/>
  <c r="AD2330" i="16"/>
  <c r="AE2330" i="16" s="1"/>
  <c r="AF2330" i="16"/>
  <c r="AG2330" i="16"/>
  <c r="AH2330" i="16" s="1"/>
  <c r="AI2330" i="16"/>
  <c r="AJ2330" i="16"/>
  <c r="AK2330" i="16" s="1"/>
  <c r="AL2330" i="16"/>
  <c r="B2331" i="16"/>
  <c r="C2331" i="16"/>
  <c r="D2331" i="16"/>
  <c r="E2331" i="16"/>
  <c r="F2331" i="16"/>
  <c r="I2331" i="16"/>
  <c r="J2331" i="16" s="1"/>
  <c r="K2331" i="16"/>
  <c r="L2331" i="16"/>
  <c r="M2331" i="16" s="1"/>
  <c r="N2331" i="16"/>
  <c r="O2331" i="16"/>
  <c r="P2331" i="16" s="1"/>
  <c r="Q2331" i="16"/>
  <c r="R2331" i="16"/>
  <c r="S2331" i="16" s="1"/>
  <c r="T2331" i="16"/>
  <c r="U2331" i="16"/>
  <c r="V2331" i="16" s="1"/>
  <c r="W2331" i="16"/>
  <c r="X2331" i="16"/>
  <c r="Y2331" i="16" s="1"/>
  <c r="Z2331" i="16"/>
  <c r="AA2331" i="16"/>
  <c r="AB2331" i="16" s="1"/>
  <c r="AC2331" i="16"/>
  <c r="AD2331" i="16"/>
  <c r="AE2331" i="16" s="1"/>
  <c r="AF2331" i="16"/>
  <c r="AG2331" i="16"/>
  <c r="AH2331" i="16" s="1"/>
  <c r="AI2331" i="16"/>
  <c r="AJ2331" i="16"/>
  <c r="AK2331" i="16" s="1"/>
  <c r="AL2331" i="16"/>
  <c r="B2332" i="16"/>
  <c r="C2332" i="16"/>
  <c r="D2332" i="16"/>
  <c r="E2332" i="16"/>
  <c r="F2332" i="16"/>
  <c r="I2332" i="16"/>
  <c r="K2332" i="16"/>
  <c r="L2332" i="16"/>
  <c r="M2332" i="16" s="1"/>
  <c r="N2332" i="16"/>
  <c r="O2332" i="16"/>
  <c r="P2332" i="16" s="1"/>
  <c r="Q2332" i="16"/>
  <c r="R2332" i="16"/>
  <c r="S2332" i="16" s="1"/>
  <c r="T2332" i="16"/>
  <c r="U2332" i="16"/>
  <c r="V2332" i="16" s="1"/>
  <c r="W2332" i="16"/>
  <c r="X2332" i="16"/>
  <c r="Y2332" i="16" s="1"/>
  <c r="Z2332" i="16"/>
  <c r="AA2332" i="16"/>
  <c r="AB2332" i="16" s="1"/>
  <c r="AC2332" i="16"/>
  <c r="AD2332" i="16"/>
  <c r="AE2332" i="16" s="1"/>
  <c r="AF2332" i="16"/>
  <c r="AG2332" i="16"/>
  <c r="AH2332" i="16" s="1"/>
  <c r="AI2332" i="16"/>
  <c r="AJ2332" i="16"/>
  <c r="AK2332" i="16" s="1"/>
  <c r="AL2332" i="16"/>
  <c r="B2333" i="16"/>
  <c r="C2333" i="16"/>
  <c r="D2333" i="16"/>
  <c r="E2333" i="16"/>
  <c r="F2333" i="16"/>
  <c r="I2333" i="16"/>
  <c r="J2333" i="16" s="1"/>
  <c r="K2333" i="16"/>
  <c r="L2333" i="16"/>
  <c r="M2333" i="16" s="1"/>
  <c r="N2333" i="16"/>
  <c r="O2333" i="16"/>
  <c r="P2333" i="16" s="1"/>
  <c r="Q2333" i="16"/>
  <c r="R2333" i="16"/>
  <c r="S2333" i="16" s="1"/>
  <c r="T2333" i="16"/>
  <c r="U2333" i="16"/>
  <c r="V2333" i="16" s="1"/>
  <c r="W2333" i="16"/>
  <c r="X2333" i="16"/>
  <c r="Y2333" i="16" s="1"/>
  <c r="Z2333" i="16"/>
  <c r="AA2333" i="16"/>
  <c r="AB2333" i="16" s="1"/>
  <c r="AC2333" i="16"/>
  <c r="AD2333" i="16"/>
  <c r="AE2333" i="16" s="1"/>
  <c r="AF2333" i="16"/>
  <c r="AG2333" i="16"/>
  <c r="AH2333" i="16" s="1"/>
  <c r="AI2333" i="16"/>
  <c r="AJ2333" i="16"/>
  <c r="AK2333" i="16" s="1"/>
  <c r="AL2333" i="16"/>
  <c r="B2334" i="16"/>
  <c r="C2334" i="16"/>
  <c r="D2334" i="16"/>
  <c r="E2334" i="16"/>
  <c r="F2334" i="16"/>
  <c r="I2334" i="16"/>
  <c r="K2334" i="16"/>
  <c r="L2334" i="16"/>
  <c r="M2334" i="16" s="1"/>
  <c r="N2334" i="16"/>
  <c r="O2334" i="16"/>
  <c r="P2334" i="16" s="1"/>
  <c r="Q2334" i="16"/>
  <c r="R2334" i="16"/>
  <c r="S2334" i="16" s="1"/>
  <c r="T2334" i="16"/>
  <c r="U2334" i="16"/>
  <c r="V2334" i="16" s="1"/>
  <c r="W2334" i="16"/>
  <c r="X2334" i="16"/>
  <c r="Y2334" i="16" s="1"/>
  <c r="Z2334" i="16"/>
  <c r="AA2334" i="16"/>
  <c r="AB2334" i="16" s="1"/>
  <c r="AC2334" i="16"/>
  <c r="AD2334" i="16"/>
  <c r="AE2334" i="16" s="1"/>
  <c r="AF2334" i="16"/>
  <c r="AG2334" i="16"/>
  <c r="AH2334" i="16" s="1"/>
  <c r="AI2334" i="16"/>
  <c r="AJ2334" i="16"/>
  <c r="AK2334" i="16" s="1"/>
  <c r="AL2334" i="16"/>
  <c r="B2335" i="16"/>
  <c r="C2335" i="16"/>
  <c r="D2335" i="16"/>
  <c r="E2335" i="16"/>
  <c r="F2335" i="16"/>
  <c r="I2335" i="16"/>
  <c r="J2335" i="16" s="1"/>
  <c r="K2335" i="16"/>
  <c r="L2335" i="16"/>
  <c r="M2335" i="16" s="1"/>
  <c r="N2335" i="16"/>
  <c r="O2335" i="16"/>
  <c r="P2335" i="16" s="1"/>
  <c r="Q2335" i="16"/>
  <c r="R2335" i="16"/>
  <c r="S2335" i="16" s="1"/>
  <c r="T2335" i="16"/>
  <c r="U2335" i="16"/>
  <c r="V2335" i="16" s="1"/>
  <c r="W2335" i="16"/>
  <c r="X2335" i="16"/>
  <c r="Y2335" i="16" s="1"/>
  <c r="Z2335" i="16"/>
  <c r="AA2335" i="16"/>
  <c r="AB2335" i="16" s="1"/>
  <c r="AC2335" i="16"/>
  <c r="AD2335" i="16"/>
  <c r="AE2335" i="16" s="1"/>
  <c r="AF2335" i="16"/>
  <c r="AG2335" i="16"/>
  <c r="AH2335" i="16" s="1"/>
  <c r="AI2335" i="16"/>
  <c r="AJ2335" i="16"/>
  <c r="AK2335" i="16" s="1"/>
  <c r="AL2335" i="16"/>
  <c r="B2336" i="16"/>
  <c r="C2336" i="16"/>
  <c r="D2336" i="16"/>
  <c r="E2336" i="16"/>
  <c r="F2336" i="16"/>
  <c r="I2336" i="16"/>
  <c r="K2336" i="16"/>
  <c r="L2336" i="16"/>
  <c r="M2336" i="16" s="1"/>
  <c r="N2336" i="16"/>
  <c r="O2336" i="16"/>
  <c r="P2336" i="16" s="1"/>
  <c r="Q2336" i="16"/>
  <c r="R2336" i="16"/>
  <c r="S2336" i="16" s="1"/>
  <c r="T2336" i="16"/>
  <c r="U2336" i="16"/>
  <c r="V2336" i="16" s="1"/>
  <c r="W2336" i="16"/>
  <c r="X2336" i="16"/>
  <c r="Y2336" i="16" s="1"/>
  <c r="Z2336" i="16"/>
  <c r="AA2336" i="16"/>
  <c r="AB2336" i="16" s="1"/>
  <c r="AC2336" i="16"/>
  <c r="AD2336" i="16"/>
  <c r="AE2336" i="16" s="1"/>
  <c r="AF2336" i="16"/>
  <c r="AG2336" i="16"/>
  <c r="AH2336" i="16" s="1"/>
  <c r="AI2336" i="16"/>
  <c r="AJ2336" i="16"/>
  <c r="AK2336" i="16" s="1"/>
  <c r="AL2336" i="16"/>
  <c r="B2337" i="16"/>
  <c r="C2337" i="16"/>
  <c r="D2337" i="16"/>
  <c r="E2337" i="16"/>
  <c r="F2337" i="16"/>
  <c r="I2337" i="16"/>
  <c r="J2337" i="16" s="1"/>
  <c r="K2337" i="16"/>
  <c r="L2337" i="16"/>
  <c r="M2337" i="16" s="1"/>
  <c r="N2337" i="16"/>
  <c r="O2337" i="16"/>
  <c r="P2337" i="16" s="1"/>
  <c r="Q2337" i="16"/>
  <c r="R2337" i="16"/>
  <c r="S2337" i="16" s="1"/>
  <c r="T2337" i="16"/>
  <c r="U2337" i="16"/>
  <c r="V2337" i="16" s="1"/>
  <c r="W2337" i="16"/>
  <c r="X2337" i="16"/>
  <c r="Y2337" i="16" s="1"/>
  <c r="Z2337" i="16"/>
  <c r="AA2337" i="16"/>
  <c r="AB2337" i="16" s="1"/>
  <c r="AC2337" i="16"/>
  <c r="AD2337" i="16"/>
  <c r="AE2337" i="16" s="1"/>
  <c r="AF2337" i="16"/>
  <c r="AG2337" i="16"/>
  <c r="AH2337" i="16" s="1"/>
  <c r="AI2337" i="16"/>
  <c r="AJ2337" i="16"/>
  <c r="AK2337" i="16" s="1"/>
  <c r="AL2337" i="16"/>
  <c r="B2338" i="16"/>
  <c r="C2338" i="16"/>
  <c r="D2338" i="16"/>
  <c r="E2338" i="16"/>
  <c r="F2338" i="16"/>
  <c r="I2338" i="16"/>
  <c r="K2338" i="16"/>
  <c r="L2338" i="16"/>
  <c r="M2338" i="16" s="1"/>
  <c r="N2338" i="16"/>
  <c r="O2338" i="16"/>
  <c r="P2338" i="16" s="1"/>
  <c r="Q2338" i="16"/>
  <c r="R2338" i="16"/>
  <c r="S2338" i="16" s="1"/>
  <c r="T2338" i="16"/>
  <c r="U2338" i="16"/>
  <c r="V2338" i="16" s="1"/>
  <c r="W2338" i="16"/>
  <c r="X2338" i="16"/>
  <c r="Y2338" i="16" s="1"/>
  <c r="Z2338" i="16"/>
  <c r="AA2338" i="16"/>
  <c r="AB2338" i="16" s="1"/>
  <c r="AC2338" i="16"/>
  <c r="AD2338" i="16"/>
  <c r="AE2338" i="16" s="1"/>
  <c r="AF2338" i="16"/>
  <c r="AG2338" i="16"/>
  <c r="AH2338" i="16" s="1"/>
  <c r="AI2338" i="16"/>
  <c r="AJ2338" i="16"/>
  <c r="AK2338" i="16" s="1"/>
  <c r="AL2338" i="16"/>
  <c r="B2339" i="16"/>
  <c r="C2339" i="16"/>
  <c r="D2339" i="16"/>
  <c r="E2339" i="16"/>
  <c r="F2339" i="16"/>
  <c r="I2339" i="16"/>
  <c r="J2339" i="16" s="1"/>
  <c r="K2339" i="16"/>
  <c r="L2339" i="16"/>
  <c r="M2339" i="16" s="1"/>
  <c r="N2339" i="16"/>
  <c r="O2339" i="16"/>
  <c r="P2339" i="16" s="1"/>
  <c r="Q2339" i="16"/>
  <c r="R2339" i="16"/>
  <c r="S2339" i="16" s="1"/>
  <c r="T2339" i="16"/>
  <c r="U2339" i="16"/>
  <c r="V2339" i="16" s="1"/>
  <c r="W2339" i="16"/>
  <c r="X2339" i="16"/>
  <c r="Y2339" i="16" s="1"/>
  <c r="Z2339" i="16"/>
  <c r="AA2339" i="16"/>
  <c r="AB2339" i="16" s="1"/>
  <c r="AC2339" i="16"/>
  <c r="AD2339" i="16"/>
  <c r="AE2339" i="16" s="1"/>
  <c r="AF2339" i="16"/>
  <c r="AG2339" i="16"/>
  <c r="AH2339" i="16" s="1"/>
  <c r="AI2339" i="16"/>
  <c r="AJ2339" i="16"/>
  <c r="AK2339" i="16" s="1"/>
  <c r="AL2339" i="16"/>
  <c r="B2340" i="16"/>
  <c r="C2340" i="16"/>
  <c r="D2340" i="16"/>
  <c r="E2340" i="16"/>
  <c r="F2340" i="16"/>
  <c r="I2340" i="16"/>
  <c r="K2340" i="16"/>
  <c r="L2340" i="16"/>
  <c r="M2340" i="16" s="1"/>
  <c r="N2340" i="16"/>
  <c r="O2340" i="16"/>
  <c r="P2340" i="16" s="1"/>
  <c r="Q2340" i="16"/>
  <c r="R2340" i="16"/>
  <c r="S2340" i="16" s="1"/>
  <c r="T2340" i="16"/>
  <c r="U2340" i="16"/>
  <c r="V2340" i="16" s="1"/>
  <c r="W2340" i="16"/>
  <c r="X2340" i="16"/>
  <c r="Y2340" i="16" s="1"/>
  <c r="Z2340" i="16"/>
  <c r="AA2340" i="16"/>
  <c r="AB2340" i="16" s="1"/>
  <c r="AC2340" i="16"/>
  <c r="AD2340" i="16"/>
  <c r="AE2340" i="16" s="1"/>
  <c r="AF2340" i="16"/>
  <c r="AG2340" i="16"/>
  <c r="AH2340" i="16" s="1"/>
  <c r="AI2340" i="16"/>
  <c r="AJ2340" i="16"/>
  <c r="AK2340" i="16" s="1"/>
  <c r="AL2340" i="16"/>
  <c r="B2341" i="16"/>
  <c r="C2341" i="16"/>
  <c r="D2341" i="16"/>
  <c r="E2341" i="16"/>
  <c r="F2341" i="16"/>
  <c r="I2341" i="16"/>
  <c r="J2341" i="16" s="1"/>
  <c r="K2341" i="16"/>
  <c r="L2341" i="16"/>
  <c r="M2341" i="16" s="1"/>
  <c r="N2341" i="16"/>
  <c r="O2341" i="16"/>
  <c r="P2341" i="16" s="1"/>
  <c r="Q2341" i="16"/>
  <c r="R2341" i="16"/>
  <c r="S2341" i="16" s="1"/>
  <c r="T2341" i="16"/>
  <c r="U2341" i="16"/>
  <c r="V2341" i="16" s="1"/>
  <c r="W2341" i="16"/>
  <c r="X2341" i="16"/>
  <c r="Y2341" i="16" s="1"/>
  <c r="Z2341" i="16"/>
  <c r="AA2341" i="16"/>
  <c r="AB2341" i="16" s="1"/>
  <c r="AC2341" i="16"/>
  <c r="AD2341" i="16"/>
  <c r="AE2341" i="16" s="1"/>
  <c r="AF2341" i="16"/>
  <c r="AG2341" i="16"/>
  <c r="AH2341" i="16" s="1"/>
  <c r="AI2341" i="16"/>
  <c r="AJ2341" i="16"/>
  <c r="AK2341" i="16" s="1"/>
  <c r="AL2341" i="16"/>
  <c r="B2342" i="16"/>
  <c r="C2342" i="16"/>
  <c r="D2342" i="16"/>
  <c r="E2342" i="16"/>
  <c r="F2342" i="16"/>
  <c r="I2342" i="16"/>
  <c r="K2342" i="16"/>
  <c r="L2342" i="16"/>
  <c r="M2342" i="16" s="1"/>
  <c r="N2342" i="16"/>
  <c r="O2342" i="16"/>
  <c r="P2342" i="16" s="1"/>
  <c r="Q2342" i="16"/>
  <c r="R2342" i="16"/>
  <c r="S2342" i="16" s="1"/>
  <c r="T2342" i="16"/>
  <c r="U2342" i="16"/>
  <c r="V2342" i="16" s="1"/>
  <c r="W2342" i="16"/>
  <c r="X2342" i="16"/>
  <c r="Y2342" i="16" s="1"/>
  <c r="Z2342" i="16"/>
  <c r="AA2342" i="16"/>
  <c r="AB2342" i="16" s="1"/>
  <c r="AC2342" i="16"/>
  <c r="AD2342" i="16"/>
  <c r="AE2342" i="16" s="1"/>
  <c r="AF2342" i="16"/>
  <c r="AG2342" i="16"/>
  <c r="AH2342" i="16" s="1"/>
  <c r="AI2342" i="16"/>
  <c r="AJ2342" i="16"/>
  <c r="AK2342" i="16" s="1"/>
  <c r="AL2342" i="16"/>
  <c r="B2343" i="16"/>
  <c r="C2343" i="16"/>
  <c r="D2343" i="16"/>
  <c r="E2343" i="16"/>
  <c r="F2343" i="16"/>
  <c r="I2343" i="16"/>
  <c r="J2343" i="16" s="1"/>
  <c r="K2343" i="16"/>
  <c r="L2343" i="16"/>
  <c r="M2343" i="16" s="1"/>
  <c r="N2343" i="16"/>
  <c r="O2343" i="16"/>
  <c r="P2343" i="16" s="1"/>
  <c r="Q2343" i="16"/>
  <c r="R2343" i="16"/>
  <c r="S2343" i="16" s="1"/>
  <c r="T2343" i="16"/>
  <c r="U2343" i="16"/>
  <c r="V2343" i="16" s="1"/>
  <c r="W2343" i="16"/>
  <c r="X2343" i="16"/>
  <c r="Y2343" i="16" s="1"/>
  <c r="Z2343" i="16"/>
  <c r="AA2343" i="16"/>
  <c r="AB2343" i="16" s="1"/>
  <c r="AC2343" i="16"/>
  <c r="AD2343" i="16"/>
  <c r="AE2343" i="16" s="1"/>
  <c r="AF2343" i="16"/>
  <c r="AG2343" i="16"/>
  <c r="AH2343" i="16" s="1"/>
  <c r="AI2343" i="16"/>
  <c r="AJ2343" i="16"/>
  <c r="AK2343" i="16" s="1"/>
  <c r="AL2343" i="16"/>
  <c r="B2344" i="16"/>
  <c r="C2344" i="16"/>
  <c r="D2344" i="16"/>
  <c r="E2344" i="16"/>
  <c r="F2344" i="16"/>
  <c r="I2344" i="16"/>
  <c r="K2344" i="16"/>
  <c r="L2344" i="16"/>
  <c r="M2344" i="16" s="1"/>
  <c r="N2344" i="16"/>
  <c r="O2344" i="16"/>
  <c r="P2344" i="16" s="1"/>
  <c r="Q2344" i="16"/>
  <c r="R2344" i="16"/>
  <c r="S2344" i="16" s="1"/>
  <c r="T2344" i="16"/>
  <c r="U2344" i="16"/>
  <c r="V2344" i="16" s="1"/>
  <c r="W2344" i="16"/>
  <c r="X2344" i="16"/>
  <c r="Y2344" i="16" s="1"/>
  <c r="Z2344" i="16"/>
  <c r="AA2344" i="16"/>
  <c r="AB2344" i="16" s="1"/>
  <c r="AC2344" i="16"/>
  <c r="AD2344" i="16"/>
  <c r="AE2344" i="16" s="1"/>
  <c r="AF2344" i="16"/>
  <c r="AG2344" i="16"/>
  <c r="AH2344" i="16" s="1"/>
  <c r="AI2344" i="16"/>
  <c r="AJ2344" i="16"/>
  <c r="AK2344" i="16" s="1"/>
  <c r="AL2344" i="16"/>
  <c r="B2345" i="16"/>
  <c r="C2345" i="16"/>
  <c r="D2345" i="16"/>
  <c r="E2345" i="16"/>
  <c r="F2345" i="16"/>
  <c r="I2345" i="16"/>
  <c r="J2345" i="16" s="1"/>
  <c r="K2345" i="16"/>
  <c r="L2345" i="16"/>
  <c r="M2345" i="16" s="1"/>
  <c r="N2345" i="16"/>
  <c r="O2345" i="16"/>
  <c r="P2345" i="16" s="1"/>
  <c r="Q2345" i="16"/>
  <c r="R2345" i="16"/>
  <c r="S2345" i="16" s="1"/>
  <c r="T2345" i="16"/>
  <c r="U2345" i="16"/>
  <c r="V2345" i="16" s="1"/>
  <c r="W2345" i="16"/>
  <c r="X2345" i="16"/>
  <c r="Y2345" i="16" s="1"/>
  <c r="Z2345" i="16"/>
  <c r="AA2345" i="16"/>
  <c r="AB2345" i="16" s="1"/>
  <c r="AC2345" i="16"/>
  <c r="AD2345" i="16"/>
  <c r="AE2345" i="16" s="1"/>
  <c r="AF2345" i="16"/>
  <c r="AG2345" i="16"/>
  <c r="AH2345" i="16" s="1"/>
  <c r="AI2345" i="16"/>
  <c r="AJ2345" i="16"/>
  <c r="AK2345" i="16" s="1"/>
  <c r="AL2345" i="16"/>
  <c r="B2346" i="16"/>
  <c r="C2346" i="16"/>
  <c r="D2346" i="16"/>
  <c r="E2346" i="16"/>
  <c r="F2346" i="16"/>
  <c r="I2346" i="16"/>
  <c r="K2346" i="16"/>
  <c r="L2346" i="16"/>
  <c r="M2346" i="16" s="1"/>
  <c r="N2346" i="16"/>
  <c r="O2346" i="16"/>
  <c r="P2346" i="16" s="1"/>
  <c r="Q2346" i="16"/>
  <c r="R2346" i="16"/>
  <c r="S2346" i="16" s="1"/>
  <c r="T2346" i="16"/>
  <c r="U2346" i="16"/>
  <c r="V2346" i="16" s="1"/>
  <c r="W2346" i="16"/>
  <c r="X2346" i="16"/>
  <c r="Y2346" i="16" s="1"/>
  <c r="Z2346" i="16"/>
  <c r="AA2346" i="16"/>
  <c r="AB2346" i="16" s="1"/>
  <c r="AC2346" i="16"/>
  <c r="AD2346" i="16"/>
  <c r="AE2346" i="16" s="1"/>
  <c r="AF2346" i="16"/>
  <c r="AG2346" i="16"/>
  <c r="AH2346" i="16" s="1"/>
  <c r="AI2346" i="16"/>
  <c r="AJ2346" i="16"/>
  <c r="AK2346" i="16" s="1"/>
  <c r="AL2346" i="16"/>
  <c r="B2347" i="16"/>
  <c r="C2347" i="16"/>
  <c r="D2347" i="16"/>
  <c r="E2347" i="16"/>
  <c r="F2347" i="16"/>
  <c r="I2347" i="16"/>
  <c r="J2347" i="16" s="1"/>
  <c r="K2347" i="16"/>
  <c r="L2347" i="16"/>
  <c r="M2347" i="16" s="1"/>
  <c r="N2347" i="16"/>
  <c r="O2347" i="16"/>
  <c r="P2347" i="16" s="1"/>
  <c r="Q2347" i="16"/>
  <c r="R2347" i="16"/>
  <c r="S2347" i="16" s="1"/>
  <c r="T2347" i="16"/>
  <c r="U2347" i="16"/>
  <c r="V2347" i="16" s="1"/>
  <c r="W2347" i="16"/>
  <c r="X2347" i="16"/>
  <c r="Y2347" i="16" s="1"/>
  <c r="Z2347" i="16"/>
  <c r="AA2347" i="16"/>
  <c r="AB2347" i="16" s="1"/>
  <c r="AC2347" i="16"/>
  <c r="AD2347" i="16"/>
  <c r="AE2347" i="16" s="1"/>
  <c r="AF2347" i="16"/>
  <c r="AG2347" i="16"/>
  <c r="AH2347" i="16" s="1"/>
  <c r="AI2347" i="16"/>
  <c r="AJ2347" i="16"/>
  <c r="AK2347" i="16" s="1"/>
  <c r="AL2347" i="16"/>
  <c r="B2348" i="16"/>
  <c r="C2348" i="16"/>
  <c r="D2348" i="16"/>
  <c r="E2348" i="16"/>
  <c r="F2348" i="16"/>
  <c r="I2348" i="16"/>
  <c r="K2348" i="16"/>
  <c r="L2348" i="16"/>
  <c r="M2348" i="16" s="1"/>
  <c r="N2348" i="16"/>
  <c r="O2348" i="16"/>
  <c r="P2348" i="16" s="1"/>
  <c r="Q2348" i="16"/>
  <c r="R2348" i="16"/>
  <c r="S2348" i="16" s="1"/>
  <c r="T2348" i="16"/>
  <c r="U2348" i="16"/>
  <c r="V2348" i="16" s="1"/>
  <c r="W2348" i="16"/>
  <c r="X2348" i="16"/>
  <c r="Y2348" i="16" s="1"/>
  <c r="Z2348" i="16"/>
  <c r="AA2348" i="16"/>
  <c r="AB2348" i="16" s="1"/>
  <c r="AC2348" i="16"/>
  <c r="AD2348" i="16"/>
  <c r="AE2348" i="16" s="1"/>
  <c r="AF2348" i="16"/>
  <c r="AG2348" i="16"/>
  <c r="AH2348" i="16" s="1"/>
  <c r="AI2348" i="16"/>
  <c r="AJ2348" i="16"/>
  <c r="AK2348" i="16" s="1"/>
  <c r="AL2348" i="16"/>
  <c r="B2349" i="16"/>
  <c r="C2349" i="16"/>
  <c r="D2349" i="16"/>
  <c r="E2349" i="16"/>
  <c r="F2349" i="16"/>
  <c r="I2349" i="16"/>
  <c r="J2349" i="16" s="1"/>
  <c r="K2349" i="16"/>
  <c r="L2349" i="16"/>
  <c r="M2349" i="16" s="1"/>
  <c r="N2349" i="16"/>
  <c r="O2349" i="16"/>
  <c r="P2349" i="16" s="1"/>
  <c r="Q2349" i="16"/>
  <c r="R2349" i="16"/>
  <c r="S2349" i="16" s="1"/>
  <c r="T2349" i="16"/>
  <c r="U2349" i="16"/>
  <c r="V2349" i="16" s="1"/>
  <c r="W2349" i="16"/>
  <c r="X2349" i="16"/>
  <c r="Y2349" i="16" s="1"/>
  <c r="Z2349" i="16"/>
  <c r="AA2349" i="16"/>
  <c r="AB2349" i="16" s="1"/>
  <c r="AC2349" i="16"/>
  <c r="AD2349" i="16"/>
  <c r="AE2349" i="16" s="1"/>
  <c r="AF2349" i="16"/>
  <c r="AG2349" i="16"/>
  <c r="AH2349" i="16" s="1"/>
  <c r="AI2349" i="16"/>
  <c r="AJ2349" i="16"/>
  <c r="AK2349" i="16" s="1"/>
  <c r="AL2349" i="16"/>
  <c r="B2350" i="16"/>
  <c r="C2350" i="16"/>
  <c r="D2350" i="16"/>
  <c r="E2350" i="16"/>
  <c r="F2350" i="16"/>
  <c r="I2350" i="16"/>
  <c r="K2350" i="16"/>
  <c r="L2350" i="16"/>
  <c r="M2350" i="16" s="1"/>
  <c r="N2350" i="16"/>
  <c r="O2350" i="16"/>
  <c r="P2350" i="16" s="1"/>
  <c r="Q2350" i="16"/>
  <c r="R2350" i="16"/>
  <c r="S2350" i="16" s="1"/>
  <c r="T2350" i="16"/>
  <c r="U2350" i="16"/>
  <c r="V2350" i="16" s="1"/>
  <c r="W2350" i="16"/>
  <c r="X2350" i="16"/>
  <c r="Y2350" i="16" s="1"/>
  <c r="Z2350" i="16"/>
  <c r="AA2350" i="16"/>
  <c r="AB2350" i="16" s="1"/>
  <c r="AC2350" i="16"/>
  <c r="AD2350" i="16"/>
  <c r="AE2350" i="16" s="1"/>
  <c r="AF2350" i="16"/>
  <c r="AG2350" i="16"/>
  <c r="AH2350" i="16" s="1"/>
  <c r="AI2350" i="16"/>
  <c r="AJ2350" i="16"/>
  <c r="AK2350" i="16" s="1"/>
  <c r="AL2350" i="16"/>
  <c r="B2351" i="16"/>
  <c r="C2351" i="16"/>
  <c r="D2351" i="16"/>
  <c r="E2351" i="16"/>
  <c r="F2351" i="16"/>
  <c r="I2351" i="16"/>
  <c r="J2351" i="16" s="1"/>
  <c r="K2351" i="16"/>
  <c r="L2351" i="16"/>
  <c r="M2351" i="16" s="1"/>
  <c r="N2351" i="16"/>
  <c r="O2351" i="16"/>
  <c r="P2351" i="16" s="1"/>
  <c r="Q2351" i="16"/>
  <c r="R2351" i="16"/>
  <c r="S2351" i="16" s="1"/>
  <c r="T2351" i="16"/>
  <c r="U2351" i="16"/>
  <c r="V2351" i="16" s="1"/>
  <c r="W2351" i="16"/>
  <c r="X2351" i="16"/>
  <c r="Y2351" i="16" s="1"/>
  <c r="Z2351" i="16"/>
  <c r="AA2351" i="16"/>
  <c r="AB2351" i="16" s="1"/>
  <c r="AC2351" i="16"/>
  <c r="AD2351" i="16"/>
  <c r="AE2351" i="16" s="1"/>
  <c r="AF2351" i="16"/>
  <c r="AG2351" i="16"/>
  <c r="AH2351" i="16" s="1"/>
  <c r="AI2351" i="16"/>
  <c r="AJ2351" i="16"/>
  <c r="AK2351" i="16" s="1"/>
  <c r="AL2351" i="16"/>
  <c r="B2352" i="16"/>
  <c r="C2352" i="16"/>
  <c r="D2352" i="16"/>
  <c r="E2352" i="16"/>
  <c r="F2352" i="16"/>
  <c r="I2352" i="16"/>
  <c r="K2352" i="16"/>
  <c r="L2352" i="16"/>
  <c r="M2352" i="16" s="1"/>
  <c r="N2352" i="16"/>
  <c r="O2352" i="16"/>
  <c r="P2352" i="16" s="1"/>
  <c r="Q2352" i="16"/>
  <c r="R2352" i="16"/>
  <c r="S2352" i="16" s="1"/>
  <c r="T2352" i="16"/>
  <c r="U2352" i="16"/>
  <c r="V2352" i="16" s="1"/>
  <c r="W2352" i="16"/>
  <c r="X2352" i="16"/>
  <c r="Y2352" i="16" s="1"/>
  <c r="Z2352" i="16"/>
  <c r="AA2352" i="16"/>
  <c r="AB2352" i="16" s="1"/>
  <c r="AC2352" i="16"/>
  <c r="AD2352" i="16"/>
  <c r="AE2352" i="16" s="1"/>
  <c r="AF2352" i="16"/>
  <c r="AG2352" i="16"/>
  <c r="AH2352" i="16" s="1"/>
  <c r="AI2352" i="16"/>
  <c r="AJ2352" i="16"/>
  <c r="AK2352" i="16" s="1"/>
  <c r="AL2352" i="16"/>
  <c r="B2353" i="16"/>
  <c r="C2353" i="16"/>
  <c r="D2353" i="16"/>
  <c r="E2353" i="16"/>
  <c r="F2353" i="16"/>
  <c r="I2353" i="16"/>
  <c r="J2353" i="16" s="1"/>
  <c r="K2353" i="16"/>
  <c r="L2353" i="16"/>
  <c r="M2353" i="16" s="1"/>
  <c r="N2353" i="16"/>
  <c r="O2353" i="16"/>
  <c r="P2353" i="16" s="1"/>
  <c r="Q2353" i="16"/>
  <c r="R2353" i="16"/>
  <c r="S2353" i="16" s="1"/>
  <c r="T2353" i="16"/>
  <c r="U2353" i="16"/>
  <c r="V2353" i="16" s="1"/>
  <c r="W2353" i="16"/>
  <c r="X2353" i="16"/>
  <c r="Y2353" i="16" s="1"/>
  <c r="Z2353" i="16"/>
  <c r="AA2353" i="16"/>
  <c r="AB2353" i="16" s="1"/>
  <c r="AC2353" i="16"/>
  <c r="AD2353" i="16"/>
  <c r="AE2353" i="16" s="1"/>
  <c r="AF2353" i="16"/>
  <c r="AG2353" i="16"/>
  <c r="AH2353" i="16" s="1"/>
  <c r="AI2353" i="16"/>
  <c r="AJ2353" i="16"/>
  <c r="AK2353" i="16" s="1"/>
  <c r="AL2353" i="16"/>
  <c r="B2354" i="16"/>
  <c r="C2354" i="16"/>
  <c r="D2354" i="16"/>
  <c r="E2354" i="16"/>
  <c r="F2354" i="16"/>
  <c r="I2354" i="16"/>
  <c r="K2354" i="16"/>
  <c r="L2354" i="16"/>
  <c r="M2354" i="16" s="1"/>
  <c r="N2354" i="16"/>
  <c r="O2354" i="16"/>
  <c r="P2354" i="16" s="1"/>
  <c r="Q2354" i="16"/>
  <c r="R2354" i="16"/>
  <c r="S2354" i="16" s="1"/>
  <c r="T2354" i="16"/>
  <c r="U2354" i="16"/>
  <c r="V2354" i="16" s="1"/>
  <c r="W2354" i="16"/>
  <c r="X2354" i="16"/>
  <c r="Y2354" i="16" s="1"/>
  <c r="Z2354" i="16"/>
  <c r="AA2354" i="16"/>
  <c r="AB2354" i="16" s="1"/>
  <c r="AC2354" i="16"/>
  <c r="AD2354" i="16"/>
  <c r="AE2354" i="16" s="1"/>
  <c r="AF2354" i="16"/>
  <c r="AG2354" i="16"/>
  <c r="AH2354" i="16" s="1"/>
  <c r="AI2354" i="16"/>
  <c r="AJ2354" i="16"/>
  <c r="AK2354" i="16" s="1"/>
  <c r="AL2354" i="16"/>
  <c r="B2355" i="16"/>
  <c r="C2355" i="16"/>
  <c r="D2355" i="16"/>
  <c r="E2355" i="16"/>
  <c r="F2355" i="16"/>
  <c r="I2355" i="16"/>
  <c r="J2355" i="16" s="1"/>
  <c r="K2355" i="16"/>
  <c r="L2355" i="16"/>
  <c r="M2355" i="16" s="1"/>
  <c r="N2355" i="16"/>
  <c r="O2355" i="16"/>
  <c r="P2355" i="16" s="1"/>
  <c r="Q2355" i="16"/>
  <c r="R2355" i="16"/>
  <c r="S2355" i="16" s="1"/>
  <c r="T2355" i="16"/>
  <c r="U2355" i="16"/>
  <c r="V2355" i="16" s="1"/>
  <c r="W2355" i="16"/>
  <c r="X2355" i="16"/>
  <c r="Y2355" i="16" s="1"/>
  <c r="Z2355" i="16"/>
  <c r="AA2355" i="16"/>
  <c r="AB2355" i="16" s="1"/>
  <c r="AC2355" i="16"/>
  <c r="AD2355" i="16"/>
  <c r="AE2355" i="16" s="1"/>
  <c r="AF2355" i="16"/>
  <c r="AG2355" i="16"/>
  <c r="AH2355" i="16" s="1"/>
  <c r="AI2355" i="16"/>
  <c r="AJ2355" i="16"/>
  <c r="AK2355" i="16" s="1"/>
  <c r="AL2355" i="16"/>
  <c r="B2356" i="16"/>
  <c r="C2356" i="16"/>
  <c r="D2356" i="16"/>
  <c r="E2356" i="16"/>
  <c r="F2356" i="16"/>
  <c r="I2356" i="16"/>
  <c r="K2356" i="16"/>
  <c r="L2356" i="16"/>
  <c r="M2356" i="16" s="1"/>
  <c r="N2356" i="16"/>
  <c r="O2356" i="16"/>
  <c r="P2356" i="16" s="1"/>
  <c r="Q2356" i="16"/>
  <c r="R2356" i="16"/>
  <c r="S2356" i="16" s="1"/>
  <c r="T2356" i="16"/>
  <c r="U2356" i="16"/>
  <c r="V2356" i="16" s="1"/>
  <c r="W2356" i="16"/>
  <c r="X2356" i="16"/>
  <c r="Y2356" i="16" s="1"/>
  <c r="Z2356" i="16"/>
  <c r="AA2356" i="16"/>
  <c r="AB2356" i="16" s="1"/>
  <c r="AC2356" i="16"/>
  <c r="AD2356" i="16"/>
  <c r="AE2356" i="16" s="1"/>
  <c r="AF2356" i="16"/>
  <c r="AG2356" i="16"/>
  <c r="AH2356" i="16" s="1"/>
  <c r="AI2356" i="16"/>
  <c r="AJ2356" i="16"/>
  <c r="AK2356" i="16" s="1"/>
  <c r="AL2356" i="16"/>
  <c r="B2357" i="16"/>
  <c r="C2357" i="16"/>
  <c r="D2357" i="16"/>
  <c r="E2357" i="16"/>
  <c r="F2357" i="16"/>
  <c r="I2357" i="16"/>
  <c r="J2357" i="16" s="1"/>
  <c r="K2357" i="16"/>
  <c r="L2357" i="16"/>
  <c r="M2357" i="16" s="1"/>
  <c r="N2357" i="16"/>
  <c r="O2357" i="16"/>
  <c r="P2357" i="16" s="1"/>
  <c r="Q2357" i="16"/>
  <c r="R2357" i="16"/>
  <c r="S2357" i="16" s="1"/>
  <c r="T2357" i="16"/>
  <c r="U2357" i="16"/>
  <c r="V2357" i="16" s="1"/>
  <c r="W2357" i="16"/>
  <c r="X2357" i="16"/>
  <c r="Y2357" i="16" s="1"/>
  <c r="Z2357" i="16"/>
  <c r="AA2357" i="16"/>
  <c r="AB2357" i="16" s="1"/>
  <c r="AC2357" i="16"/>
  <c r="AD2357" i="16"/>
  <c r="AE2357" i="16" s="1"/>
  <c r="AF2357" i="16"/>
  <c r="AG2357" i="16"/>
  <c r="AH2357" i="16" s="1"/>
  <c r="AI2357" i="16"/>
  <c r="AJ2357" i="16"/>
  <c r="AK2357" i="16" s="1"/>
  <c r="AL2357" i="16"/>
  <c r="B2358" i="16"/>
  <c r="C2358" i="16"/>
  <c r="D2358" i="16"/>
  <c r="E2358" i="16"/>
  <c r="F2358" i="16"/>
  <c r="I2358" i="16"/>
  <c r="K2358" i="16"/>
  <c r="L2358" i="16"/>
  <c r="M2358" i="16" s="1"/>
  <c r="N2358" i="16"/>
  <c r="O2358" i="16"/>
  <c r="P2358" i="16" s="1"/>
  <c r="Q2358" i="16"/>
  <c r="R2358" i="16"/>
  <c r="S2358" i="16" s="1"/>
  <c r="T2358" i="16"/>
  <c r="U2358" i="16"/>
  <c r="V2358" i="16" s="1"/>
  <c r="W2358" i="16"/>
  <c r="X2358" i="16"/>
  <c r="Y2358" i="16" s="1"/>
  <c r="Z2358" i="16"/>
  <c r="AA2358" i="16"/>
  <c r="AB2358" i="16" s="1"/>
  <c r="AC2358" i="16"/>
  <c r="AD2358" i="16"/>
  <c r="AE2358" i="16" s="1"/>
  <c r="AF2358" i="16"/>
  <c r="AG2358" i="16"/>
  <c r="AH2358" i="16" s="1"/>
  <c r="AI2358" i="16"/>
  <c r="AJ2358" i="16"/>
  <c r="AK2358" i="16" s="1"/>
  <c r="AL2358" i="16"/>
  <c r="B2359" i="16"/>
  <c r="C2359" i="16"/>
  <c r="D2359" i="16"/>
  <c r="E2359" i="16"/>
  <c r="F2359" i="16"/>
  <c r="I2359" i="16"/>
  <c r="J2359" i="16" s="1"/>
  <c r="K2359" i="16"/>
  <c r="L2359" i="16"/>
  <c r="M2359" i="16" s="1"/>
  <c r="N2359" i="16"/>
  <c r="O2359" i="16"/>
  <c r="P2359" i="16" s="1"/>
  <c r="Q2359" i="16"/>
  <c r="R2359" i="16"/>
  <c r="S2359" i="16" s="1"/>
  <c r="T2359" i="16"/>
  <c r="U2359" i="16"/>
  <c r="V2359" i="16" s="1"/>
  <c r="W2359" i="16"/>
  <c r="X2359" i="16"/>
  <c r="Y2359" i="16" s="1"/>
  <c r="Z2359" i="16"/>
  <c r="AA2359" i="16"/>
  <c r="AB2359" i="16" s="1"/>
  <c r="AC2359" i="16"/>
  <c r="AD2359" i="16"/>
  <c r="AE2359" i="16" s="1"/>
  <c r="AF2359" i="16"/>
  <c r="AG2359" i="16"/>
  <c r="AH2359" i="16" s="1"/>
  <c r="AI2359" i="16"/>
  <c r="AJ2359" i="16"/>
  <c r="AK2359" i="16" s="1"/>
  <c r="AL2359" i="16"/>
  <c r="B2360" i="16"/>
  <c r="C2360" i="16"/>
  <c r="D2360" i="16"/>
  <c r="E2360" i="16"/>
  <c r="F2360" i="16"/>
  <c r="I2360" i="16"/>
  <c r="K2360" i="16"/>
  <c r="L2360" i="16"/>
  <c r="M2360" i="16" s="1"/>
  <c r="N2360" i="16"/>
  <c r="O2360" i="16"/>
  <c r="P2360" i="16" s="1"/>
  <c r="Q2360" i="16"/>
  <c r="R2360" i="16"/>
  <c r="S2360" i="16" s="1"/>
  <c r="T2360" i="16"/>
  <c r="U2360" i="16"/>
  <c r="V2360" i="16" s="1"/>
  <c r="W2360" i="16"/>
  <c r="X2360" i="16"/>
  <c r="Y2360" i="16" s="1"/>
  <c r="Z2360" i="16"/>
  <c r="AA2360" i="16"/>
  <c r="AB2360" i="16" s="1"/>
  <c r="AC2360" i="16"/>
  <c r="AD2360" i="16"/>
  <c r="AE2360" i="16" s="1"/>
  <c r="AF2360" i="16"/>
  <c r="AG2360" i="16"/>
  <c r="AH2360" i="16" s="1"/>
  <c r="AI2360" i="16"/>
  <c r="AJ2360" i="16"/>
  <c r="AK2360" i="16" s="1"/>
  <c r="AL2360" i="16"/>
  <c r="B2361" i="16"/>
  <c r="C2361" i="16"/>
  <c r="D2361" i="16"/>
  <c r="E2361" i="16"/>
  <c r="F2361" i="16"/>
  <c r="I2361" i="16"/>
  <c r="J2361" i="16" s="1"/>
  <c r="K2361" i="16"/>
  <c r="L2361" i="16"/>
  <c r="M2361" i="16" s="1"/>
  <c r="N2361" i="16"/>
  <c r="O2361" i="16"/>
  <c r="P2361" i="16" s="1"/>
  <c r="Q2361" i="16"/>
  <c r="R2361" i="16"/>
  <c r="S2361" i="16" s="1"/>
  <c r="T2361" i="16"/>
  <c r="U2361" i="16"/>
  <c r="V2361" i="16" s="1"/>
  <c r="W2361" i="16"/>
  <c r="X2361" i="16"/>
  <c r="Y2361" i="16" s="1"/>
  <c r="Z2361" i="16"/>
  <c r="AA2361" i="16"/>
  <c r="AB2361" i="16" s="1"/>
  <c r="AC2361" i="16"/>
  <c r="AD2361" i="16"/>
  <c r="AE2361" i="16" s="1"/>
  <c r="AF2361" i="16"/>
  <c r="AG2361" i="16"/>
  <c r="AH2361" i="16" s="1"/>
  <c r="AI2361" i="16"/>
  <c r="AJ2361" i="16"/>
  <c r="AK2361" i="16" s="1"/>
  <c r="AL2361" i="16"/>
  <c r="B2362" i="16"/>
  <c r="C2362" i="16"/>
  <c r="D2362" i="16"/>
  <c r="E2362" i="16"/>
  <c r="F2362" i="16"/>
  <c r="I2362" i="16"/>
  <c r="K2362" i="16"/>
  <c r="L2362" i="16"/>
  <c r="M2362" i="16" s="1"/>
  <c r="N2362" i="16"/>
  <c r="O2362" i="16"/>
  <c r="P2362" i="16" s="1"/>
  <c r="Q2362" i="16"/>
  <c r="R2362" i="16"/>
  <c r="S2362" i="16" s="1"/>
  <c r="T2362" i="16"/>
  <c r="U2362" i="16"/>
  <c r="V2362" i="16" s="1"/>
  <c r="W2362" i="16"/>
  <c r="X2362" i="16"/>
  <c r="Y2362" i="16" s="1"/>
  <c r="Z2362" i="16"/>
  <c r="AA2362" i="16"/>
  <c r="AB2362" i="16" s="1"/>
  <c r="AC2362" i="16"/>
  <c r="AD2362" i="16"/>
  <c r="AE2362" i="16" s="1"/>
  <c r="AF2362" i="16"/>
  <c r="AG2362" i="16"/>
  <c r="AH2362" i="16" s="1"/>
  <c r="AI2362" i="16"/>
  <c r="AJ2362" i="16"/>
  <c r="AK2362" i="16" s="1"/>
  <c r="AL2362" i="16"/>
  <c r="B2363" i="16"/>
  <c r="C2363" i="16"/>
  <c r="D2363" i="16"/>
  <c r="E2363" i="16"/>
  <c r="F2363" i="16"/>
  <c r="I2363" i="16"/>
  <c r="J2363" i="16" s="1"/>
  <c r="K2363" i="16"/>
  <c r="L2363" i="16"/>
  <c r="M2363" i="16" s="1"/>
  <c r="N2363" i="16"/>
  <c r="O2363" i="16"/>
  <c r="P2363" i="16" s="1"/>
  <c r="Q2363" i="16"/>
  <c r="R2363" i="16"/>
  <c r="S2363" i="16" s="1"/>
  <c r="T2363" i="16"/>
  <c r="U2363" i="16"/>
  <c r="V2363" i="16" s="1"/>
  <c r="W2363" i="16"/>
  <c r="X2363" i="16"/>
  <c r="Y2363" i="16" s="1"/>
  <c r="Z2363" i="16"/>
  <c r="AA2363" i="16"/>
  <c r="AB2363" i="16" s="1"/>
  <c r="AC2363" i="16"/>
  <c r="AD2363" i="16"/>
  <c r="AE2363" i="16" s="1"/>
  <c r="AF2363" i="16"/>
  <c r="AG2363" i="16"/>
  <c r="AH2363" i="16" s="1"/>
  <c r="AI2363" i="16"/>
  <c r="AJ2363" i="16"/>
  <c r="AK2363" i="16" s="1"/>
  <c r="AL2363" i="16"/>
  <c r="B2364" i="16"/>
  <c r="C2364" i="16"/>
  <c r="D2364" i="16"/>
  <c r="E2364" i="16"/>
  <c r="F2364" i="16"/>
  <c r="I2364" i="16"/>
  <c r="K2364" i="16"/>
  <c r="L2364" i="16"/>
  <c r="M2364" i="16" s="1"/>
  <c r="N2364" i="16"/>
  <c r="O2364" i="16"/>
  <c r="P2364" i="16" s="1"/>
  <c r="Q2364" i="16"/>
  <c r="R2364" i="16"/>
  <c r="S2364" i="16" s="1"/>
  <c r="T2364" i="16"/>
  <c r="U2364" i="16"/>
  <c r="V2364" i="16" s="1"/>
  <c r="W2364" i="16"/>
  <c r="X2364" i="16"/>
  <c r="Y2364" i="16" s="1"/>
  <c r="Z2364" i="16"/>
  <c r="AA2364" i="16"/>
  <c r="AB2364" i="16" s="1"/>
  <c r="AC2364" i="16"/>
  <c r="AD2364" i="16"/>
  <c r="AE2364" i="16" s="1"/>
  <c r="AF2364" i="16"/>
  <c r="AG2364" i="16"/>
  <c r="AH2364" i="16" s="1"/>
  <c r="AI2364" i="16"/>
  <c r="AJ2364" i="16"/>
  <c r="AK2364" i="16" s="1"/>
  <c r="AL2364" i="16"/>
  <c r="B2365" i="16"/>
  <c r="C2365" i="16"/>
  <c r="D2365" i="16"/>
  <c r="E2365" i="16"/>
  <c r="F2365" i="16"/>
  <c r="I2365" i="16"/>
  <c r="J2365" i="16" s="1"/>
  <c r="K2365" i="16"/>
  <c r="L2365" i="16"/>
  <c r="M2365" i="16" s="1"/>
  <c r="N2365" i="16"/>
  <c r="O2365" i="16"/>
  <c r="P2365" i="16" s="1"/>
  <c r="Q2365" i="16"/>
  <c r="R2365" i="16"/>
  <c r="S2365" i="16" s="1"/>
  <c r="T2365" i="16"/>
  <c r="U2365" i="16"/>
  <c r="V2365" i="16" s="1"/>
  <c r="W2365" i="16"/>
  <c r="X2365" i="16"/>
  <c r="Y2365" i="16" s="1"/>
  <c r="Z2365" i="16"/>
  <c r="AA2365" i="16"/>
  <c r="AB2365" i="16" s="1"/>
  <c r="AC2365" i="16"/>
  <c r="AD2365" i="16"/>
  <c r="AE2365" i="16" s="1"/>
  <c r="AF2365" i="16"/>
  <c r="AG2365" i="16"/>
  <c r="AH2365" i="16" s="1"/>
  <c r="AI2365" i="16"/>
  <c r="AJ2365" i="16"/>
  <c r="AK2365" i="16" s="1"/>
  <c r="AL2365" i="16"/>
  <c r="B2366" i="16"/>
  <c r="C2366" i="16"/>
  <c r="D2366" i="16"/>
  <c r="E2366" i="16"/>
  <c r="F2366" i="16"/>
  <c r="I2366" i="16"/>
  <c r="K2366" i="16"/>
  <c r="L2366" i="16"/>
  <c r="M2366" i="16" s="1"/>
  <c r="N2366" i="16"/>
  <c r="O2366" i="16"/>
  <c r="P2366" i="16" s="1"/>
  <c r="Q2366" i="16"/>
  <c r="R2366" i="16"/>
  <c r="S2366" i="16" s="1"/>
  <c r="T2366" i="16"/>
  <c r="U2366" i="16"/>
  <c r="V2366" i="16" s="1"/>
  <c r="W2366" i="16"/>
  <c r="X2366" i="16"/>
  <c r="Y2366" i="16" s="1"/>
  <c r="Z2366" i="16"/>
  <c r="AA2366" i="16"/>
  <c r="AB2366" i="16" s="1"/>
  <c r="AC2366" i="16"/>
  <c r="AD2366" i="16"/>
  <c r="AE2366" i="16" s="1"/>
  <c r="AF2366" i="16"/>
  <c r="AG2366" i="16"/>
  <c r="AH2366" i="16" s="1"/>
  <c r="AI2366" i="16"/>
  <c r="AJ2366" i="16"/>
  <c r="AK2366" i="16" s="1"/>
  <c r="AL2366" i="16"/>
  <c r="B2367" i="16"/>
  <c r="C2367" i="16"/>
  <c r="D2367" i="16"/>
  <c r="E2367" i="16"/>
  <c r="F2367" i="16"/>
  <c r="I2367" i="16"/>
  <c r="J2367" i="16" s="1"/>
  <c r="K2367" i="16"/>
  <c r="L2367" i="16"/>
  <c r="M2367" i="16" s="1"/>
  <c r="N2367" i="16"/>
  <c r="O2367" i="16"/>
  <c r="P2367" i="16" s="1"/>
  <c r="Q2367" i="16"/>
  <c r="R2367" i="16"/>
  <c r="S2367" i="16" s="1"/>
  <c r="T2367" i="16"/>
  <c r="U2367" i="16"/>
  <c r="V2367" i="16" s="1"/>
  <c r="W2367" i="16"/>
  <c r="X2367" i="16"/>
  <c r="Y2367" i="16" s="1"/>
  <c r="Z2367" i="16"/>
  <c r="AA2367" i="16"/>
  <c r="AB2367" i="16" s="1"/>
  <c r="AC2367" i="16"/>
  <c r="AD2367" i="16"/>
  <c r="AE2367" i="16" s="1"/>
  <c r="AF2367" i="16"/>
  <c r="AG2367" i="16"/>
  <c r="AH2367" i="16" s="1"/>
  <c r="AI2367" i="16"/>
  <c r="AJ2367" i="16"/>
  <c r="AK2367" i="16" s="1"/>
  <c r="AL2367" i="16"/>
  <c r="B2368" i="16"/>
  <c r="C2368" i="16"/>
  <c r="D2368" i="16"/>
  <c r="E2368" i="16"/>
  <c r="F2368" i="16"/>
  <c r="I2368" i="16"/>
  <c r="K2368" i="16"/>
  <c r="L2368" i="16"/>
  <c r="M2368" i="16" s="1"/>
  <c r="N2368" i="16"/>
  <c r="O2368" i="16"/>
  <c r="P2368" i="16" s="1"/>
  <c r="Q2368" i="16"/>
  <c r="R2368" i="16"/>
  <c r="S2368" i="16" s="1"/>
  <c r="T2368" i="16"/>
  <c r="U2368" i="16"/>
  <c r="V2368" i="16" s="1"/>
  <c r="W2368" i="16"/>
  <c r="X2368" i="16"/>
  <c r="Y2368" i="16" s="1"/>
  <c r="Z2368" i="16"/>
  <c r="AA2368" i="16"/>
  <c r="AB2368" i="16" s="1"/>
  <c r="AC2368" i="16"/>
  <c r="AD2368" i="16"/>
  <c r="AE2368" i="16" s="1"/>
  <c r="AF2368" i="16"/>
  <c r="AG2368" i="16"/>
  <c r="AH2368" i="16" s="1"/>
  <c r="AI2368" i="16"/>
  <c r="AJ2368" i="16"/>
  <c r="AK2368" i="16" s="1"/>
  <c r="AL2368" i="16"/>
  <c r="B2369" i="16"/>
  <c r="C2369" i="16"/>
  <c r="D2369" i="16"/>
  <c r="E2369" i="16"/>
  <c r="F2369" i="16"/>
  <c r="I2369" i="16"/>
  <c r="J2369" i="16" s="1"/>
  <c r="K2369" i="16"/>
  <c r="L2369" i="16"/>
  <c r="M2369" i="16" s="1"/>
  <c r="N2369" i="16"/>
  <c r="O2369" i="16"/>
  <c r="P2369" i="16" s="1"/>
  <c r="Q2369" i="16"/>
  <c r="R2369" i="16"/>
  <c r="S2369" i="16" s="1"/>
  <c r="T2369" i="16"/>
  <c r="U2369" i="16"/>
  <c r="V2369" i="16" s="1"/>
  <c r="W2369" i="16"/>
  <c r="X2369" i="16"/>
  <c r="Y2369" i="16" s="1"/>
  <c r="Z2369" i="16"/>
  <c r="AA2369" i="16"/>
  <c r="AB2369" i="16" s="1"/>
  <c r="AC2369" i="16"/>
  <c r="AD2369" i="16"/>
  <c r="AE2369" i="16" s="1"/>
  <c r="AF2369" i="16"/>
  <c r="AG2369" i="16"/>
  <c r="AH2369" i="16" s="1"/>
  <c r="AI2369" i="16"/>
  <c r="AJ2369" i="16"/>
  <c r="AK2369" i="16" s="1"/>
  <c r="AL2369" i="16"/>
  <c r="B2370" i="16"/>
  <c r="C2370" i="16"/>
  <c r="D2370" i="16"/>
  <c r="E2370" i="16"/>
  <c r="F2370" i="16"/>
  <c r="I2370" i="16"/>
  <c r="K2370" i="16"/>
  <c r="L2370" i="16"/>
  <c r="M2370" i="16" s="1"/>
  <c r="N2370" i="16"/>
  <c r="O2370" i="16"/>
  <c r="P2370" i="16" s="1"/>
  <c r="Q2370" i="16"/>
  <c r="R2370" i="16"/>
  <c r="S2370" i="16" s="1"/>
  <c r="T2370" i="16"/>
  <c r="U2370" i="16"/>
  <c r="V2370" i="16" s="1"/>
  <c r="W2370" i="16"/>
  <c r="X2370" i="16"/>
  <c r="Y2370" i="16" s="1"/>
  <c r="Z2370" i="16"/>
  <c r="AA2370" i="16"/>
  <c r="AB2370" i="16" s="1"/>
  <c r="AC2370" i="16"/>
  <c r="AD2370" i="16"/>
  <c r="AE2370" i="16" s="1"/>
  <c r="AF2370" i="16"/>
  <c r="AG2370" i="16"/>
  <c r="AH2370" i="16" s="1"/>
  <c r="AI2370" i="16"/>
  <c r="AJ2370" i="16"/>
  <c r="AK2370" i="16" s="1"/>
  <c r="AL2370" i="16"/>
  <c r="B2371" i="16"/>
  <c r="C2371" i="16"/>
  <c r="D2371" i="16"/>
  <c r="E2371" i="16"/>
  <c r="F2371" i="16"/>
  <c r="I2371" i="16"/>
  <c r="J2371" i="16" s="1"/>
  <c r="K2371" i="16"/>
  <c r="L2371" i="16"/>
  <c r="M2371" i="16" s="1"/>
  <c r="N2371" i="16"/>
  <c r="O2371" i="16"/>
  <c r="P2371" i="16" s="1"/>
  <c r="Q2371" i="16"/>
  <c r="R2371" i="16"/>
  <c r="S2371" i="16" s="1"/>
  <c r="T2371" i="16"/>
  <c r="U2371" i="16"/>
  <c r="V2371" i="16" s="1"/>
  <c r="W2371" i="16"/>
  <c r="X2371" i="16"/>
  <c r="Y2371" i="16" s="1"/>
  <c r="Z2371" i="16"/>
  <c r="AA2371" i="16"/>
  <c r="AB2371" i="16" s="1"/>
  <c r="AC2371" i="16"/>
  <c r="AD2371" i="16"/>
  <c r="AE2371" i="16" s="1"/>
  <c r="AF2371" i="16"/>
  <c r="AG2371" i="16"/>
  <c r="AH2371" i="16" s="1"/>
  <c r="AI2371" i="16"/>
  <c r="AJ2371" i="16"/>
  <c r="AK2371" i="16" s="1"/>
  <c r="AL2371" i="16"/>
  <c r="B2372" i="16"/>
  <c r="C2372" i="16"/>
  <c r="D2372" i="16"/>
  <c r="E2372" i="16"/>
  <c r="F2372" i="16"/>
  <c r="I2372" i="16"/>
  <c r="K2372" i="16"/>
  <c r="L2372" i="16"/>
  <c r="M2372" i="16" s="1"/>
  <c r="N2372" i="16"/>
  <c r="O2372" i="16"/>
  <c r="P2372" i="16" s="1"/>
  <c r="Q2372" i="16"/>
  <c r="R2372" i="16"/>
  <c r="S2372" i="16" s="1"/>
  <c r="T2372" i="16"/>
  <c r="U2372" i="16"/>
  <c r="V2372" i="16" s="1"/>
  <c r="W2372" i="16"/>
  <c r="X2372" i="16"/>
  <c r="Y2372" i="16" s="1"/>
  <c r="Z2372" i="16"/>
  <c r="AA2372" i="16"/>
  <c r="AB2372" i="16" s="1"/>
  <c r="AC2372" i="16"/>
  <c r="AD2372" i="16"/>
  <c r="AE2372" i="16" s="1"/>
  <c r="AF2372" i="16"/>
  <c r="AG2372" i="16"/>
  <c r="AH2372" i="16" s="1"/>
  <c r="AI2372" i="16"/>
  <c r="AJ2372" i="16"/>
  <c r="AK2372" i="16" s="1"/>
  <c r="AL2372" i="16"/>
  <c r="B2373" i="16"/>
  <c r="C2373" i="16"/>
  <c r="D2373" i="16"/>
  <c r="E2373" i="16"/>
  <c r="F2373" i="16"/>
  <c r="I2373" i="16"/>
  <c r="J2373" i="16" s="1"/>
  <c r="K2373" i="16"/>
  <c r="L2373" i="16"/>
  <c r="M2373" i="16" s="1"/>
  <c r="N2373" i="16"/>
  <c r="O2373" i="16"/>
  <c r="P2373" i="16" s="1"/>
  <c r="Q2373" i="16"/>
  <c r="R2373" i="16"/>
  <c r="S2373" i="16" s="1"/>
  <c r="T2373" i="16"/>
  <c r="U2373" i="16"/>
  <c r="V2373" i="16" s="1"/>
  <c r="W2373" i="16"/>
  <c r="X2373" i="16"/>
  <c r="Y2373" i="16" s="1"/>
  <c r="Z2373" i="16"/>
  <c r="AA2373" i="16"/>
  <c r="AB2373" i="16" s="1"/>
  <c r="AC2373" i="16"/>
  <c r="AD2373" i="16"/>
  <c r="AE2373" i="16" s="1"/>
  <c r="AF2373" i="16"/>
  <c r="AG2373" i="16"/>
  <c r="AH2373" i="16" s="1"/>
  <c r="AI2373" i="16"/>
  <c r="AJ2373" i="16"/>
  <c r="AK2373" i="16" s="1"/>
  <c r="AL2373" i="16"/>
  <c r="B2374" i="16"/>
  <c r="C2374" i="16"/>
  <c r="D2374" i="16"/>
  <c r="E2374" i="16"/>
  <c r="F2374" i="16"/>
  <c r="I2374" i="16"/>
  <c r="K2374" i="16"/>
  <c r="L2374" i="16"/>
  <c r="M2374" i="16" s="1"/>
  <c r="N2374" i="16"/>
  <c r="O2374" i="16"/>
  <c r="P2374" i="16" s="1"/>
  <c r="Q2374" i="16"/>
  <c r="R2374" i="16"/>
  <c r="S2374" i="16" s="1"/>
  <c r="T2374" i="16"/>
  <c r="U2374" i="16"/>
  <c r="V2374" i="16" s="1"/>
  <c r="W2374" i="16"/>
  <c r="X2374" i="16"/>
  <c r="Y2374" i="16" s="1"/>
  <c r="Z2374" i="16"/>
  <c r="AA2374" i="16"/>
  <c r="AB2374" i="16" s="1"/>
  <c r="AC2374" i="16"/>
  <c r="AD2374" i="16"/>
  <c r="AE2374" i="16" s="1"/>
  <c r="AF2374" i="16"/>
  <c r="AG2374" i="16"/>
  <c r="AH2374" i="16" s="1"/>
  <c r="AI2374" i="16"/>
  <c r="AJ2374" i="16"/>
  <c r="AK2374" i="16" s="1"/>
  <c r="AL2374" i="16"/>
  <c r="B2375" i="16"/>
  <c r="C2375" i="16"/>
  <c r="D2375" i="16"/>
  <c r="E2375" i="16"/>
  <c r="F2375" i="16"/>
  <c r="I2375" i="16"/>
  <c r="J2375" i="16" s="1"/>
  <c r="K2375" i="16"/>
  <c r="L2375" i="16"/>
  <c r="M2375" i="16" s="1"/>
  <c r="N2375" i="16"/>
  <c r="O2375" i="16"/>
  <c r="P2375" i="16" s="1"/>
  <c r="Q2375" i="16"/>
  <c r="R2375" i="16"/>
  <c r="S2375" i="16" s="1"/>
  <c r="T2375" i="16"/>
  <c r="U2375" i="16"/>
  <c r="V2375" i="16" s="1"/>
  <c r="W2375" i="16"/>
  <c r="X2375" i="16"/>
  <c r="Y2375" i="16" s="1"/>
  <c r="Z2375" i="16"/>
  <c r="AA2375" i="16"/>
  <c r="AB2375" i="16" s="1"/>
  <c r="AC2375" i="16"/>
  <c r="AD2375" i="16"/>
  <c r="AE2375" i="16" s="1"/>
  <c r="AF2375" i="16"/>
  <c r="AG2375" i="16"/>
  <c r="AH2375" i="16" s="1"/>
  <c r="AI2375" i="16"/>
  <c r="AJ2375" i="16"/>
  <c r="AK2375" i="16" s="1"/>
  <c r="AL2375" i="16"/>
  <c r="B2376" i="16"/>
  <c r="C2376" i="16"/>
  <c r="D2376" i="16"/>
  <c r="E2376" i="16"/>
  <c r="F2376" i="16"/>
  <c r="I2376" i="16"/>
  <c r="K2376" i="16"/>
  <c r="L2376" i="16"/>
  <c r="M2376" i="16" s="1"/>
  <c r="N2376" i="16"/>
  <c r="O2376" i="16"/>
  <c r="P2376" i="16" s="1"/>
  <c r="Q2376" i="16"/>
  <c r="R2376" i="16"/>
  <c r="S2376" i="16" s="1"/>
  <c r="T2376" i="16"/>
  <c r="U2376" i="16"/>
  <c r="V2376" i="16" s="1"/>
  <c r="W2376" i="16"/>
  <c r="X2376" i="16"/>
  <c r="Y2376" i="16" s="1"/>
  <c r="Z2376" i="16"/>
  <c r="AA2376" i="16"/>
  <c r="AB2376" i="16" s="1"/>
  <c r="AC2376" i="16"/>
  <c r="AD2376" i="16"/>
  <c r="AE2376" i="16" s="1"/>
  <c r="AF2376" i="16"/>
  <c r="AG2376" i="16"/>
  <c r="AH2376" i="16" s="1"/>
  <c r="AI2376" i="16"/>
  <c r="AJ2376" i="16"/>
  <c r="AK2376" i="16" s="1"/>
  <c r="AL2376" i="16"/>
  <c r="B2377" i="16"/>
  <c r="C2377" i="16"/>
  <c r="D2377" i="16"/>
  <c r="E2377" i="16"/>
  <c r="F2377" i="16"/>
  <c r="I2377" i="16"/>
  <c r="J2377" i="16" s="1"/>
  <c r="K2377" i="16"/>
  <c r="L2377" i="16"/>
  <c r="M2377" i="16" s="1"/>
  <c r="N2377" i="16"/>
  <c r="O2377" i="16"/>
  <c r="P2377" i="16" s="1"/>
  <c r="Q2377" i="16"/>
  <c r="R2377" i="16"/>
  <c r="S2377" i="16" s="1"/>
  <c r="T2377" i="16"/>
  <c r="U2377" i="16"/>
  <c r="V2377" i="16" s="1"/>
  <c r="W2377" i="16"/>
  <c r="X2377" i="16"/>
  <c r="Y2377" i="16" s="1"/>
  <c r="Z2377" i="16"/>
  <c r="AA2377" i="16"/>
  <c r="AB2377" i="16" s="1"/>
  <c r="AC2377" i="16"/>
  <c r="AD2377" i="16"/>
  <c r="AE2377" i="16" s="1"/>
  <c r="AF2377" i="16"/>
  <c r="AG2377" i="16"/>
  <c r="AH2377" i="16" s="1"/>
  <c r="AI2377" i="16"/>
  <c r="AJ2377" i="16"/>
  <c r="AK2377" i="16" s="1"/>
  <c r="AL2377" i="16"/>
  <c r="B2378" i="16"/>
  <c r="C2378" i="16"/>
  <c r="D2378" i="16"/>
  <c r="E2378" i="16"/>
  <c r="F2378" i="16"/>
  <c r="I2378" i="16"/>
  <c r="K2378" i="16"/>
  <c r="L2378" i="16"/>
  <c r="M2378" i="16" s="1"/>
  <c r="N2378" i="16"/>
  <c r="O2378" i="16"/>
  <c r="P2378" i="16" s="1"/>
  <c r="Q2378" i="16"/>
  <c r="R2378" i="16"/>
  <c r="S2378" i="16" s="1"/>
  <c r="T2378" i="16"/>
  <c r="U2378" i="16"/>
  <c r="V2378" i="16" s="1"/>
  <c r="W2378" i="16"/>
  <c r="X2378" i="16"/>
  <c r="Y2378" i="16" s="1"/>
  <c r="Z2378" i="16"/>
  <c r="AA2378" i="16"/>
  <c r="AB2378" i="16" s="1"/>
  <c r="AC2378" i="16"/>
  <c r="AD2378" i="16"/>
  <c r="AE2378" i="16" s="1"/>
  <c r="AF2378" i="16"/>
  <c r="AG2378" i="16"/>
  <c r="AH2378" i="16" s="1"/>
  <c r="AI2378" i="16"/>
  <c r="AJ2378" i="16"/>
  <c r="AK2378" i="16" s="1"/>
  <c r="AL2378" i="16"/>
  <c r="B2379" i="16"/>
  <c r="C2379" i="16"/>
  <c r="D2379" i="16"/>
  <c r="E2379" i="16"/>
  <c r="F2379" i="16"/>
  <c r="I2379" i="16"/>
  <c r="J2379" i="16" s="1"/>
  <c r="K2379" i="16"/>
  <c r="L2379" i="16"/>
  <c r="M2379" i="16" s="1"/>
  <c r="N2379" i="16"/>
  <c r="O2379" i="16"/>
  <c r="P2379" i="16" s="1"/>
  <c r="Q2379" i="16"/>
  <c r="R2379" i="16"/>
  <c r="S2379" i="16" s="1"/>
  <c r="T2379" i="16"/>
  <c r="U2379" i="16"/>
  <c r="V2379" i="16" s="1"/>
  <c r="W2379" i="16"/>
  <c r="X2379" i="16"/>
  <c r="Y2379" i="16" s="1"/>
  <c r="Z2379" i="16"/>
  <c r="AA2379" i="16"/>
  <c r="AB2379" i="16" s="1"/>
  <c r="AC2379" i="16"/>
  <c r="AD2379" i="16"/>
  <c r="AE2379" i="16" s="1"/>
  <c r="AF2379" i="16"/>
  <c r="AG2379" i="16"/>
  <c r="AH2379" i="16" s="1"/>
  <c r="AI2379" i="16"/>
  <c r="AJ2379" i="16"/>
  <c r="AK2379" i="16" s="1"/>
  <c r="AL2379" i="16"/>
  <c r="B2380" i="16"/>
  <c r="C2380" i="16"/>
  <c r="D2380" i="16"/>
  <c r="E2380" i="16"/>
  <c r="F2380" i="16"/>
  <c r="I2380" i="16"/>
  <c r="K2380" i="16"/>
  <c r="L2380" i="16"/>
  <c r="M2380" i="16" s="1"/>
  <c r="N2380" i="16"/>
  <c r="O2380" i="16"/>
  <c r="P2380" i="16" s="1"/>
  <c r="Q2380" i="16"/>
  <c r="R2380" i="16"/>
  <c r="S2380" i="16" s="1"/>
  <c r="T2380" i="16"/>
  <c r="U2380" i="16"/>
  <c r="V2380" i="16" s="1"/>
  <c r="W2380" i="16"/>
  <c r="X2380" i="16"/>
  <c r="Y2380" i="16" s="1"/>
  <c r="Z2380" i="16"/>
  <c r="AA2380" i="16"/>
  <c r="AB2380" i="16" s="1"/>
  <c r="AC2380" i="16"/>
  <c r="AD2380" i="16"/>
  <c r="AE2380" i="16" s="1"/>
  <c r="AF2380" i="16"/>
  <c r="AG2380" i="16"/>
  <c r="AH2380" i="16" s="1"/>
  <c r="AI2380" i="16"/>
  <c r="AJ2380" i="16"/>
  <c r="AK2380" i="16" s="1"/>
  <c r="AL2380" i="16"/>
  <c r="B2381" i="16"/>
  <c r="C2381" i="16"/>
  <c r="D2381" i="16"/>
  <c r="E2381" i="16"/>
  <c r="F2381" i="16"/>
  <c r="I2381" i="16"/>
  <c r="J2381" i="16" s="1"/>
  <c r="K2381" i="16"/>
  <c r="L2381" i="16"/>
  <c r="M2381" i="16" s="1"/>
  <c r="N2381" i="16"/>
  <c r="O2381" i="16"/>
  <c r="P2381" i="16" s="1"/>
  <c r="Q2381" i="16"/>
  <c r="R2381" i="16"/>
  <c r="S2381" i="16" s="1"/>
  <c r="T2381" i="16"/>
  <c r="U2381" i="16"/>
  <c r="V2381" i="16" s="1"/>
  <c r="W2381" i="16"/>
  <c r="X2381" i="16"/>
  <c r="Y2381" i="16" s="1"/>
  <c r="Z2381" i="16"/>
  <c r="AA2381" i="16"/>
  <c r="AB2381" i="16" s="1"/>
  <c r="AC2381" i="16"/>
  <c r="AD2381" i="16"/>
  <c r="AE2381" i="16" s="1"/>
  <c r="AF2381" i="16"/>
  <c r="AG2381" i="16"/>
  <c r="AH2381" i="16" s="1"/>
  <c r="AI2381" i="16"/>
  <c r="AJ2381" i="16"/>
  <c r="AK2381" i="16" s="1"/>
  <c r="AL2381" i="16"/>
  <c r="B2382" i="16"/>
  <c r="C2382" i="16"/>
  <c r="D2382" i="16"/>
  <c r="E2382" i="16"/>
  <c r="F2382" i="16"/>
  <c r="I2382" i="16"/>
  <c r="K2382" i="16"/>
  <c r="L2382" i="16"/>
  <c r="M2382" i="16" s="1"/>
  <c r="N2382" i="16"/>
  <c r="O2382" i="16"/>
  <c r="P2382" i="16" s="1"/>
  <c r="Q2382" i="16"/>
  <c r="R2382" i="16"/>
  <c r="S2382" i="16" s="1"/>
  <c r="T2382" i="16"/>
  <c r="U2382" i="16"/>
  <c r="V2382" i="16" s="1"/>
  <c r="W2382" i="16"/>
  <c r="X2382" i="16"/>
  <c r="Y2382" i="16" s="1"/>
  <c r="Z2382" i="16"/>
  <c r="AA2382" i="16"/>
  <c r="AB2382" i="16" s="1"/>
  <c r="AC2382" i="16"/>
  <c r="AD2382" i="16"/>
  <c r="AE2382" i="16" s="1"/>
  <c r="AF2382" i="16"/>
  <c r="AG2382" i="16"/>
  <c r="AH2382" i="16" s="1"/>
  <c r="AI2382" i="16"/>
  <c r="AJ2382" i="16"/>
  <c r="AK2382" i="16" s="1"/>
  <c r="AL2382" i="16"/>
  <c r="B2383" i="16"/>
  <c r="C2383" i="16"/>
  <c r="D2383" i="16"/>
  <c r="E2383" i="16"/>
  <c r="F2383" i="16"/>
  <c r="I2383" i="16"/>
  <c r="J2383" i="16" s="1"/>
  <c r="K2383" i="16"/>
  <c r="L2383" i="16"/>
  <c r="M2383" i="16" s="1"/>
  <c r="N2383" i="16"/>
  <c r="O2383" i="16"/>
  <c r="P2383" i="16" s="1"/>
  <c r="Q2383" i="16"/>
  <c r="R2383" i="16"/>
  <c r="S2383" i="16" s="1"/>
  <c r="T2383" i="16"/>
  <c r="U2383" i="16"/>
  <c r="V2383" i="16" s="1"/>
  <c r="W2383" i="16"/>
  <c r="X2383" i="16"/>
  <c r="Y2383" i="16" s="1"/>
  <c r="Z2383" i="16"/>
  <c r="AA2383" i="16"/>
  <c r="AB2383" i="16" s="1"/>
  <c r="AC2383" i="16"/>
  <c r="AD2383" i="16"/>
  <c r="AE2383" i="16" s="1"/>
  <c r="AF2383" i="16"/>
  <c r="AG2383" i="16"/>
  <c r="AH2383" i="16" s="1"/>
  <c r="AI2383" i="16"/>
  <c r="AJ2383" i="16"/>
  <c r="AK2383" i="16" s="1"/>
  <c r="AL2383" i="16"/>
  <c r="B2384" i="16"/>
  <c r="C2384" i="16"/>
  <c r="D2384" i="16"/>
  <c r="E2384" i="16"/>
  <c r="F2384" i="16"/>
  <c r="I2384" i="16"/>
  <c r="K2384" i="16"/>
  <c r="L2384" i="16"/>
  <c r="M2384" i="16" s="1"/>
  <c r="N2384" i="16"/>
  <c r="O2384" i="16"/>
  <c r="P2384" i="16" s="1"/>
  <c r="Q2384" i="16"/>
  <c r="R2384" i="16"/>
  <c r="S2384" i="16" s="1"/>
  <c r="T2384" i="16"/>
  <c r="U2384" i="16"/>
  <c r="V2384" i="16" s="1"/>
  <c r="W2384" i="16"/>
  <c r="X2384" i="16"/>
  <c r="Y2384" i="16" s="1"/>
  <c r="Z2384" i="16"/>
  <c r="AA2384" i="16"/>
  <c r="AB2384" i="16" s="1"/>
  <c r="AC2384" i="16"/>
  <c r="AD2384" i="16"/>
  <c r="AE2384" i="16" s="1"/>
  <c r="AF2384" i="16"/>
  <c r="AG2384" i="16"/>
  <c r="AH2384" i="16" s="1"/>
  <c r="AI2384" i="16"/>
  <c r="AJ2384" i="16"/>
  <c r="AK2384" i="16" s="1"/>
  <c r="AL2384" i="16"/>
  <c r="B2385" i="16"/>
  <c r="C2385" i="16"/>
  <c r="D2385" i="16"/>
  <c r="E2385" i="16"/>
  <c r="F2385" i="16"/>
  <c r="I2385" i="16"/>
  <c r="J2385" i="16" s="1"/>
  <c r="K2385" i="16"/>
  <c r="L2385" i="16"/>
  <c r="M2385" i="16" s="1"/>
  <c r="N2385" i="16"/>
  <c r="O2385" i="16"/>
  <c r="P2385" i="16" s="1"/>
  <c r="Q2385" i="16"/>
  <c r="R2385" i="16"/>
  <c r="S2385" i="16" s="1"/>
  <c r="T2385" i="16"/>
  <c r="U2385" i="16"/>
  <c r="V2385" i="16" s="1"/>
  <c r="W2385" i="16"/>
  <c r="X2385" i="16"/>
  <c r="Y2385" i="16" s="1"/>
  <c r="Z2385" i="16"/>
  <c r="AA2385" i="16"/>
  <c r="AB2385" i="16" s="1"/>
  <c r="AC2385" i="16"/>
  <c r="AD2385" i="16"/>
  <c r="AE2385" i="16" s="1"/>
  <c r="AF2385" i="16"/>
  <c r="AG2385" i="16"/>
  <c r="AH2385" i="16" s="1"/>
  <c r="AI2385" i="16"/>
  <c r="AJ2385" i="16"/>
  <c r="AK2385" i="16" s="1"/>
  <c r="AL2385" i="16"/>
  <c r="B2386" i="16"/>
  <c r="C2386" i="16"/>
  <c r="D2386" i="16"/>
  <c r="E2386" i="16"/>
  <c r="F2386" i="16"/>
  <c r="I2386" i="16"/>
  <c r="K2386" i="16"/>
  <c r="L2386" i="16"/>
  <c r="M2386" i="16" s="1"/>
  <c r="N2386" i="16"/>
  <c r="O2386" i="16"/>
  <c r="P2386" i="16" s="1"/>
  <c r="Q2386" i="16"/>
  <c r="R2386" i="16"/>
  <c r="S2386" i="16" s="1"/>
  <c r="T2386" i="16"/>
  <c r="U2386" i="16"/>
  <c r="V2386" i="16" s="1"/>
  <c r="W2386" i="16"/>
  <c r="X2386" i="16"/>
  <c r="Y2386" i="16" s="1"/>
  <c r="Z2386" i="16"/>
  <c r="AA2386" i="16"/>
  <c r="AB2386" i="16" s="1"/>
  <c r="AC2386" i="16"/>
  <c r="AD2386" i="16"/>
  <c r="AE2386" i="16" s="1"/>
  <c r="AF2386" i="16"/>
  <c r="AG2386" i="16"/>
  <c r="AH2386" i="16" s="1"/>
  <c r="AI2386" i="16"/>
  <c r="AJ2386" i="16"/>
  <c r="AK2386" i="16" s="1"/>
  <c r="AL2386" i="16"/>
  <c r="B2387" i="16"/>
  <c r="C2387" i="16"/>
  <c r="D2387" i="16"/>
  <c r="E2387" i="16"/>
  <c r="F2387" i="16"/>
  <c r="I2387" i="16"/>
  <c r="J2387" i="16" s="1"/>
  <c r="K2387" i="16"/>
  <c r="L2387" i="16"/>
  <c r="M2387" i="16" s="1"/>
  <c r="N2387" i="16"/>
  <c r="O2387" i="16"/>
  <c r="P2387" i="16" s="1"/>
  <c r="Q2387" i="16"/>
  <c r="R2387" i="16"/>
  <c r="S2387" i="16" s="1"/>
  <c r="T2387" i="16"/>
  <c r="U2387" i="16"/>
  <c r="V2387" i="16" s="1"/>
  <c r="W2387" i="16"/>
  <c r="X2387" i="16"/>
  <c r="Y2387" i="16" s="1"/>
  <c r="Z2387" i="16"/>
  <c r="AA2387" i="16"/>
  <c r="AB2387" i="16" s="1"/>
  <c r="AC2387" i="16"/>
  <c r="AD2387" i="16"/>
  <c r="AE2387" i="16" s="1"/>
  <c r="AF2387" i="16"/>
  <c r="AG2387" i="16"/>
  <c r="AH2387" i="16" s="1"/>
  <c r="AI2387" i="16"/>
  <c r="AJ2387" i="16"/>
  <c r="AK2387" i="16" s="1"/>
  <c r="AL2387" i="16"/>
  <c r="B2388" i="16"/>
  <c r="C2388" i="16"/>
  <c r="D2388" i="16"/>
  <c r="E2388" i="16"/>
  <c r="F2388" i="16"/>
  <c r="I2388" i="16"/>
  <c r="K2388" i="16"/>
  <c r="L2388" i="16"/>
  <c r="M2388" i="16" s="1"/>
  <c r="N2388" i="16"/>
  <c r="O2388" i="16"/>
  <c r="P2388" i="16" s="1"/>
  <c r="Q2388" i="16"/>
  <c r="R2388" i="16"/>
  <c r="S2388" i="16" s="1"/>
  <c r="T2388" i="16"/>
  <c r="U2388" i="16"/>
  <c r="V2388" i="16" s="1"/>
  <c r="W2388" i="16"/>
  <c r="X2388" i="16"/>
  <c r="Y2388" i="16" s="1"/>
  <c r="Z2388" i="16"/>
  <c r="AA2388" i="16"/>
  <c r="AB2388" i="16" s="1"/>
  <c r="AC2388" i="16"/>
  <c r="AD2388" i="16"/>
  <c r="AE2388" i="16" s="1"/>
  <c r="AF2388" i="16"/>
  <c r="AG2388" i="16"/>
  <c r="AH2388" i="16" s="1"/>
  <c r="AI2388" i="16"/>
  <c r="AJ2388" i="16"/>
  <c r="AK2388" i="16" s="1"/>
  <c r="AL2388" i="16"/>
  <c r="B2389" i="16"/>
  <c r="C2389" i="16"/>
  <c r="D2389" i="16"/>
  <c r="E2389" i="16"/>
  <c r="F2389" i="16"/>
  <c r="I2389" i="16"/>
  <c r="J2389" i="16" s="1"/>
  <c r="K2389" i="16"/>
  <c r="L2389" i="16"/>
  <c r="M2389" i="16" s="1"/>
  <c r="N2389" i="16"/>
  <c r="O2389" i="16"/>
  <c r="P2389" i="16" s="1"/>
  <c r="Q2389" i="16"/>
  <c r="R2389" i="16"/>
  <c r="S2389" i="16" s="1"/>
  <c r="T2389" i="16"/>
  <c r="U2389" i="16"/>
  <c r="V2389" i="16" s="1"/>
  <c r="W2389" i="16"/>
  <c r="X2389" i="16"/>
  <c r="Y2389" i="16" s="1"/>
  <c r="Z2389" i="16"/>
  <c r="AA2389" i="16"/>
  <c r="AB2389" i="16" s="1"/>
  <c r="AC2389" i="16"/>
  <c r="AD2389" i="16"/>
  <c r="AE2389" i="16" s="1"/>
  <c r="AF2389" i="16"/>
  <c r="AG2389" i="16"/>
  <c r="AH2389" i="16" s="1"/>
  <c r="AI2389" i="16"/>
  <c r="AJ2389" i="16"/>
  <c r="AK2389" i="16" s="1"/>
  <c r="AL2389" i="16"/>
  <c r="B2390" i="16"/>
  <c r="C2390" i="16"/>
  <c r="D2390" i="16"/>
  <c r="E2390" i="16"/>
  <c r="F2390" i="16"/>
  <c r="I2390" i="16"/>
  <c r="K2390" i="16"/>
  <c r="L2390" i="16"/>
  <c r="M2390" i="16" s="1"/>
  <c r="N2390" i="16"/>
  <c r="O2390" i="16"/>
  <c r="P2390" i="16" s="1"/>
  <c r="Q2390" i="16"/>
  <c r="R2390" i="16"/>
  <c r="S2390" i="16" s="1"/>
  <c r="T2390" i="16"/>
  <c r="U2390" i="16"/>
  <c r="V2390" i="16" s="1"/>
  <c r="W2390" i="16"/>
  <c r="X2390" i="16"/>
  <c r="Y2390" i="16" s="1"/>
  <c r="Z2390" i="16"/>
  <c r="AA2390" i="16"/>
  <c r="AB2390" i="16" s="1"/>
  <c r="AC2390" i="16"/>
  <c r="AD2390" i="16"/>
  <c r="AE2390" i="16" s="1"/>
  <c r="AF2390" i="16"/>
  <c r="AG2390" i="16"/>
  <c r="AH2390" i="16" s="1"/>
  <c r="AI2390" i="16"/>
  <c r="AJ2390" i="16"/>
  <c r="AK2390" i="16" s="1"/>
  <c r="AL2390" i="16"/>
  <c r="B2391" i="16"/>
  <c r="C2391" i="16"/>
  <c r="D2391" i="16"/>
  <c r="E2391" i="16"/>
  <c r="F2391" i="16"/>
  <c r="I2391" i="16"/>
  <c r="J2391" i="16" s="1"/>
  <c r="K2391" i="16"/>
  <c r="L2391" i="16"/>
  <c r="M2391" i="16" s="1"/>
  <c r="N2391" i="16"/>
  <c r="O2391" i="16"/>
  <c r="P2391" i="16" s="1"/>
  <c r="Q2391" i="16"/>
  <c r="R2391" i="16"/>
  <c r="S2391" i="16" s="1"/>
  <c r="T2391" i="16"/>
  <c r="U2391" i="16"/>
  <c r="V2391" i="16" s="1"/>
  <c r="W2391" i="16"/>
  <c r="X2391" i="16"/>
  <c r="Y2391" i="16" s="1"/>
  <c r="Z2391" i="16"/>
  <c r="AA2391" i="16"/>
  <c r="AB2391" i="16" s="1"/>
  <c r="AC2391" i="16"/>
  <c r="AD2391" i="16"/>
  <c r="AE2391" i="16" s="1"/>
  <c r="AF2391" i="16"/>
  <c r="AG2391" i="16"/>
  <c r="AH2391" i="16" s="1"/>
  <c r="AI2391" i="16"/>
  <c r="AJ2391" i="16"/>
  <c r="AK2391" i="16" s="1"/>
  <c r="AL2391" i="16"/>
  <c r="B2392" i="16"/>
  <c r="C2392" i="16"/>
  <c r="D2392" i="16"/>
  <c r="E2392" i="16"/>
  <c r="F2392" i="16"/>
  <c r="I2392" i="16"/>
  <c r="K2392" i="16"/>
  <c r="L2392" i="16"/>
  <c r="M2392" i="16" s="1"/>
  <c r="N2392" i="16"/>
  <c r="O2392" i="16"/>
  <c r="P2392" i="16" s="1"/>
  <c r="Q2392" i="16"/>
  <c r="R2392" i="16"/>
  <c r="S2392" i="16" s="1"/>
  <c r="T2392" i="16"/>
  <c r="U2392" i="16"/>
  <c r="V2392" i="16" s="1"/>
  <c r="W2392" i="16"/>
  <c r="X2392" i="16"/>
  <c r="Y2392" i="16" s="1"/>
  <c r="Z2392" i="16"/>
  <c r="AA2392" i="16"/>
  <c r="AB2392" i="16" s="1"/>
  <c r="AC2392" i="16"/>
  <c r="AD2392" i="16"/>
  <c r="AE2392" i="16" s="1"/>
  <c r="AF2392" i="16"/>
  <c r="AG2392" i="16"/>
  <c r="AH2392" i="16" s="1"/>
  <c r="AI2392" i="16"/>
  <c r="AJ2392" i="16"/>
  <c r="AK2392" i="16" s="1"/>
  <c r="AL2392" i="16"/>
  <c r="B2393" i="16"/>
  <c r="C2393" i="16"/>
  <c r="D2393" i="16"/>
  <c r="E2393" i="16"/>
  <c r="F2393" i="16"/>
  <c r="I2393" i="16"/>
  <c r="J2393" i="16" s="1"/>
  <c r="K2393" i="16"/>
  <c r="L2393" i="16"/>
  <c r="M2393" i="16" s="1"/>
  <c r="N2393" i="16"/>
  <c r="O2393" i="16"/>
  <c r="P2393" i="16" s="1"/>
  <c r="Q2393" i="16"/>
  <c r="R2393" i="16"/>
  <c r="S2393" i="16" s="1"/>
  <c r="T2393" i="16"/>
  <c r="U2393" i="16"/>
  <c r="V2393" i="16" s="1"/>
  <c r="W2393" i="16"/>
  <c r="X2393" i="16"/>
  <c r="Y2393" i="16" s="1"/>
  <c r="Z2393" i="16"/>
  <c r="AA2393" i="16"/>
  <c r="AB2393" i="16" s="1"/>
  <c r="AC2393" i="16"/>
  <c r="AD2393" i="16"/>
  <c r="AE2393" i="16" s="1"/>
  <c r="AF2393" i="16"/>
  <c r="AG2393" i="16"/>
  <c r="AH2393" i="16" s="1"/>
  <c r="AI2393" i="16"/>
  <c r="AJ2393" i="16"/>
  <c r="AK2393" i="16" s="1"/>
  <c r="AL2393" i="16"/>
  <c r="B2394" i="16"/>
  <c r="C2394" i="16"/>
  <c r="D2394" i="16"/>
  <c r="E2394" i="16"/>
  <c r="F2394" i="16"/>
  <c r="I2394" i="16"/>
  <c r="K2394" i="16"/>
  <c r="L2394" i="16"/>
  <c r="M2394" i="16" s="1"/>
  <c r="N2394" i="16"/>
  <c r="O2394" i="16"/>
  <c r="P2394" i="16" s="1"/>
  <c r="Q2394" i="16"/>
  <c r="R2394" i="16"/>
  <c r="S2394" i="16" s="1"/>
  <c r="T2394" i="16"/>
  <c r="U2394" i="16"/>
  <c r="V2394" i="16" s="1"/>
  <c r="W2394" i="16"/>
  <c r="X2394" i="16"/>
  <c r="Y2394" i="16" s="1"/>
  <c r="Z2394" i="16"/>
  <c r="AA2394" i="16"/>
  <c r="AB2394" i="16" s="1"/>
  <c r="AC2394" i="16"/>
  <c r="AD2394" i="16"/>
  <c r="AE2394" i="16" s="1"/>
  <c r="AF2394" i="16"/>
  <c r="AG2394" i="16"/>
  <c r="AH2394" i="16" s="1"/>
  <c r="AI2394" i="16"/>
  <c r="AJ2394" i="16"/>
  <c r="AK2394" i="16" s="1"/>
  <c r="AL2394" i="16"/>
  <c r="B2395" i="16"/>
  <c r="C2395" i="16"/>
  <c r="D2395" i="16"/>
  <c r="E2395" i="16"/>
  <c r="F2395" i="16"/>
  <c r="I2395" i="16"/>
  <c r="J2395" i="16" s="1"/>
  <c r="K2395" i="16"/>
  <c r="L2395" i="16"/>
  <c r="M2395" i="16" s="1"/>
  <c r="N2395" i="16"/>
  <c r="O2395" i="16"/>
  <c r="P2395" i="16" s="1"/>
  <c r="Q2395" i="16"/>
  <c r="R2395" i="16"/>
  <c r="S2395" i="16" s="1"/>
  <c r="T2395" i="16"/>
  <c r="U2395" i="16"/>
  <c r="V2395" i="16" s="1"/>
  <c r="W2395" i="16"/>
  <c r="X2395" i="16"/>
  <c r="Y2395" i="16" s="1"/>
  <c r="Z2395" i="16"/>
  <c r="AA2395" i="16"/>
  <c r="AB2395" i="16" s="1"/>
  <c r="AC2395" i="16"/>
  <c r="AD2395" i="16"/>
  <c r="AE2395" i="16" s="1"/>
  <c r="AF2395" i="16"/>
  <c r="AG2395" i="16"/>
  <c r="AH2395" i="16" s="1"/>
  <c r="AI2395" i="16"/>
  <c r="AJ2395" i="16"/>
  <c r="AK2395" i="16" s="1"/>
  <c r="AL2395" i="16"/>
  <c r="B2396" i="16"/>
  <c r="C2396" i="16"/>
  <c r="D2396" i="16"/>
  <c r="E2396" i="16"/>
  <c r="F2396" i="16"/>
  <c r="I2396" i="16"/>
  <c r="K2396" i="16"/>
  <c r="L2396" i="16"/>
  <c r="M2396" i="16" s="1"/>
  <c r="N2396" i="16"/>
  <c r="O2396" i="16"/>
  <c r="P2396" i="16" s="1"/>
  <c r="Q2396" i="16"/>
  <c r="R2396" i="16"/>
  <c r="S2396" i="16" s="1"/>
  <c r="T2396" i="16"/>
  <c r="U2396" i="16"/>
  <c r="V2396" i="16" s="1"/>
  <c r="W2396" i="16"/>
  <c r="X2396" i="16"/>
  <c r="Y2396" i="16" s="1"/>
  <c r="Z2396" i="16"/>
  <c r="AA2396" i="16"/>
  <c r="AB2396" i="16" s="1"/>
  <c r="AC2396" i="16"/>
  <c r="AD2396" i="16"/>
  <c r="AE2396" i="16" s="1"/>
  <c r="AF2396" i="16"/>
  <c r="AG2396" i="16"/>
  <c r="AH2396" i="16" s="1"/>
  <c r="AI2396" i="16"/>
  <c r="AJ2396" i="16"/>
  <c r="AK2396" i="16" s="1"/>
  <c r="AL2396" i="16"/>
  <c r="B2397" i="16"/>
  <c r="C2397" i="16"/>
  <c r="D2397" i="16"/>
  <c r="E2397" i="16"/>
  <c r="F2397" i="16"/>
  <c r="I2397" i="16"/>
  <c r="J2397" i="16" s="1"/>
  <c r="K2397" i="16"/>
  <c r="L2397" i="16"/>
  <c r="M2397" i="16" s="1"/>
  <c r="N2397" i="16"/>
  <c r="O2397" i="16"/>
  <c r="P2397" i="16" s="1"/>
  <c r="Q2397" i="16"/>
  <c r="R2397" i="16"/>
  <c r="S2397" i="16" s="1"/>
  <c r="T2397" i="16"/>
  <c r="U2397" i="16"/>
  <c r="V2397" i="16" s="1"/>
  <c r="W2397" i="16"/>
  <c r="X2397" i="16"/>
  <c r="Y2397" i="16" s="1"/>
  <c r="Z2397" i="16"/>
  <c r="AA2397" i="16"/>
  <c r="AB2397" i="16" s="1"/>
  <c r="AC2397" i="16"/>
  <c r="AD2397" i="16"/>
  <c r="AE2397" i="16" s="1"/>
  <c r="AF2397" i="16"/>
  <c r="AG2397" i="16"/>
  <c r="AH2397" i="16" s="1"/>
  <c r="AI2397" i="16"/>
  <c r="AJ2397" i="16"/>
  <c r="AK2397" i="16" s="1"/>
  <c r="AL2397" i="16"/>
  <c r="B2398" i="16"/>
  <c r="C2398" i="16"/>
  <c r="D2398" i="16"/>
  <c r="E2398" i="16"/>
  <c r="F2398" i="16"/>
  <c r="I2398" i="16"/>
  <c r="K2398" i="16"/>
  <c r="L2398" i="16"/>
  <c r="M2398" i="16" s="1"/>
  <c r="N2398" i="16"/>
  <c r="O2398" i="16"/>
  <c r="P2398" i="16" s="1"/>
  <c r="Q2398" i="16"/>
  <c r="R2398" i="16"/>
  <c r="S2398" i="16" s="1"/>
  <c r="T2398" i="16"/>
  <c r="U2398" i="16"/>
  <c r="V2398" i="16" s="1"/>
  <c r="W2398" i="16"/>
  <c r="X2398" i="16"/>
  <c r="Y2398" i="16" s="1"/>
  <c r="Z2398" i="16"/>
  <c r="AA2398" i="16"/>
  <c r="AB2398" i="16" s="1"/>
  <c r="AC2398" i="16"/>
  <c r="AD2398" i="16"/>
  <c r="AE2398" i="16" s="1"/>
  <c r="AF2398" i="16"/>
  <c r="AG2398" i="16"/>
  <c r="AH2398" i="16" s="1"/>
  <c r="AI2398" i="16"/>
  <c r="AJ2398" i="16"/>
  <c r="AK2398" i="16" s="1"/>
  <c r="AL2398" i="16"/>
  <c r="B2399" i="16"/>
  <c r="C2399" i="16"/>
  <c r="D2399" i="16"/>
  <c r="E2399" i="16"/>
  <c r="F2399" i="16"/>
  <c r="I2399" i="16"/>
  <c r="J2399" i="16" s="1"/>
  <c r="K2399" i="16"/>
  <c r="L2399" i="16"/>
  <c r="M2399" i="16" s="1"/>
  <c r="N2399" i="16"/>
  <c r="O2399" i="16"/>
  <c r="P2399" i="16" s="1"/>
  <c r="Q2399" i="16"/>
  <c r="R2399" i="16"/>
  <c r="S2399" i="16" s="1"/>
  <c r="T2399" i="16"/>
  <c r="U2399" i="16"/>
  <c r="V2399" i="16" s="1"/>
  <c r="W2399" i="16"/>
  <c r="X2399" i="16"/>
  <c r="Y2399" i="16" s="1"/>
  <c r="Z2399" i="16"/>
  <c r="AA2399" i="16"/>
  <c r="AB2399" i="16" s="1"/>
  <c r="AC2399" i="16"/>
  <c r="AD2399" i="16"/>
  <c r="AE2399" i="16" s="1"/>
  <c r="AF2399" i="16"/>
  <c r="AG2399" i="16"/>
  <c r="AH2399" i="16" s="1"/>
  <c r="AI2399" i="16"/>
  <c r="AJ2399" i="16"/>
  <c r="AK2399" i="16" s="1"/>
  <c r="AL2399" i="16"/>
  <c r="B2400" i="16"/>
  <c r="C2400" i="16"/>
  <c r="D2400" i="16"/>
  <c r="E2400" i="16"/>
  <c r="F2400" i="16"/>
  <c r="I2400" i="16"/>
  <c r="K2400" i="16"/>
  <c r="L2400" i="16"/>
  <c r="M2400" i="16" s="1"/>
  <c r="N2400" i="16"/>
  <c r="O2400" i="16"/>
  <c r="P2400" i="16" s="1"/>
  <c r="Q2400" i="16"/>
  <c r="R2400" i="16"/>
  <c r="S2400" i="16" s="1"/>
  <c r="T2400" i="16"/>
  <c r="U2400" i="16"/>
  <c r="V2400" i="16" s="1"/>
  <c r="W2400" i="16"/>
  <c r="X2400" i="16"/>
  <c r="Y2400" i="16" s="1"/>
  <c r="Z2400" i="16"/>
  <c r="AA2400" i="16"/>
  <c r="AB2400" i="16" s="1"/>
  <c r="AC2400" i="16"/>
  <c r="AD2400" i="16"/>
  <c r="AE2400" i="16" s="1"/>
  <c r="AF2400" i="16"/>
  <c r="AG2400" i="16"/>
  <c r="AH2400" i="16" s="1"/>
  <c r="AI2400" i="16"/>
  <c r="AJ2400" i="16"/>
  <c r="AK2400" i="16" s="1"/>
  <c r="AL2400" i="16"/>
  <c r="B2401" i="16"/>
  <c r="C2401" i="16"/>
  <c r="D2401" i="16"/>
  <c r="E2401" i="16"/>
  <c r="F2401" i="16"/>
  <c r="I2401" i="16"/>
  <c r="J2401" i="16" s="1"/>
  <c r="K2401" i="16"/>
  <c r="L2401" i="16"/>
  <c r="M2401" i="16" s="1"/>
  <c r="N2401" i="16"/>
  <c r="O2401" i="16"/>
  <c r="P2401" i="16" s="1"/>
  <c r="Q2401" i="16"/>
  <c r="R2401" i="16"/>
  <c r="S2401" i="16" s="1"/>
  <c r="T2401" i="16"/>
  <c r="U2401" i="16"/>
  <c r="V2401" i="16" s="1"/>
  <c r="W2401" i="16"/>
  <c r="X2401" i="16"/>
  <c r="Y2401" i="16" s="1"/>
  <c r="Z2401" i="16"/>
  <c r="AA2401" i="16"/>
  <c r="AB2401" i="16" s="1"/>
  <c r="AC2401" i="16"/>
  <c r="AD2401" i="16"/>
  <c r="AE2401" i="16" s="1"/>
  <c r="AF2401" i="16"/>
  <c r="AG2401" i="16"/>
  <c r="AH2401" i="16" s="1"/>
  <c r="AI2401" i="16"/>
  <c r="AJ2401" i="16"/>
  <c r="AK2401" i="16" s="1"/>
  <c r="AL2401" i="16"/>
  <c r="B2402" i="16"/>
  <c r="C2402" i="16"/>
  <c r="D2402" i="16"/>
  <c r="E2402" i="16"/>
  <c r="F2402" i="16"/>
  <c r="I2402" i="16"/>
  <c r="K2402" i="16"/>
  <c r="L2402" i="16"/>
  <c r="M2402" i="16" s="1"/>
  <c r="N2402" i="16"/>
  <c r="O2402" i="16"/>
  <c r="P2402" i="16" s="1"/>
  <c r="Q2402" i="16"/>
  <c r="R2402" i="16"/>
  <c r="S2402" i="16" s="1"/>
  <c r="T2402" i="16"/>
  <c r="U2402" i="16"/>
  <c r="V2402" i="16" s="1"/>
  <c r="W2402" i="16"/>
  <c r="X2402" i="16"/>
  <c r="Y2402" i="16" s="1"/>
  <c r="Z2402" i="16"/>
  <c r="AA2402" i="16"/>
  <c r="AB2402" i="16" s="1"/>
  <c r="AC2402" i="16"/>
  <c r="AD2402" i="16"/>
  <c r="AE2402" i="16" s="1"/>
  <c r="AF2402" i="16"/>
  <c r="AG2402" i="16"/>
  <c r="AH2402" i="16" s="1"/>
  <c r="AI2402" i="16"/>
  <c r="AJ2402" i="16"/>
  <c r="AK2402" i="16" s="1"/>
  <c r="AL2402" i="16"/>
  <c r="B2403" i="16"/>
  <c r="C2403" i="16"/>
  <c r="D2403" i="16"/>
  <c r="E2403" i="16"/>
  <c r="F2403" i="16"/>
  <c r="I2403" i="16"/>
  <c r="J2403" i="16" s="1"/>
  <c r="K2403" i="16"/>
  <c r="L2403" i="16"/>
  <c r="M2403" i="16" s="1"/>
  <c r="N2403" i="16"/>
  <c r="O2403" i="16"/>
  <c r="P2403" i="16" s="1"/>
  <c r="Q2403" i="16"/>
  <c r="R2403" i="16"/>
  <c r="S2403" i="16" s="1"/>
  <c r="T2403" i="16"/>
  <c r="U2403" i="16"/>
  <c r="V2403" i="16" s="1"/>
  <c r="W2403" i="16"/>
  <c r="X2403" i="16"/>
  <c r="Y2403" i="16" s="1"/>
  <c r="Z2403" i="16"/>
  <c r="AA2403" i="16"/>
  <c r="AB2403" i="16" s="1"/>
  <c r="AC2403" i="16"/>
  <c r="AD2403" i="16"/>
  <c r="AE2403" i="16" s="1"/>
  <c r="AF2403" i="16"/>
  <c r="AG2403" i="16"/>
  <c r="AH2403" i="16" s="1"/>
  <c r="AI2403" i="16"/>
  <c r="AJ2403" i="16"/>
  <c r="AK2403" i="16" s="1"/>
  <c r="AL2403" i="16"/>
  <c r="B2404" i="16"/>
  <c r="C2404" i="16"/>
  <c r="D2404" i="16"/>
  <c r="E2404" i="16"/>
  <c r="F2404" i="16"/>
  <c r="I2404" i="16"/>
  <c r="K2404" i="16"/>
  <c r="L2404" i="16"/>
  <c r="M2404" i="16" s="1"/>
  <c r="N2404" i="16"/>
  <c r="O2404" i="16"/>
  <c r="P2404" i="16" s="1"/>
  <c r="Q2404" i="16"/>
  <c r="R2404" i="16"/>
  <c r="S2404" i="16" s="1"/>
  <c r="T2404" i="16"/>
  <c r="U2404" i="16"/>
  <c r="V2404" i="16" s="1"/>
  <c r="W2404" i="16"/>
  <c r="X2404" i="16"/>
  <c r="Y2404" i="16" s="1"/>
  <c r="Z2404" i="16"/>
  <c r="AA2404" i="16"/>
  <c r="AB2404" i="16" s="1"/>
  <c r="AC2404" i="16"/>
  <c r="AD2404" i="16"/>
  <c r="AE2404" i="16" s="1"/>
  <c r="AF2404" i="16"/>
  <c r="AG2404" i="16"/>
  <c r="AH2404" i="16" s="1"/>
  <c r="AI2404" i="16"/>
  <c r="AJ2404" i="16"/>
  <c r="AK2404" i="16" s="1"/>
  <c r="AL2404" i="16"/>
  <c r="B2405" i="16"/>
  <c r="C2405" i="16"/>
  <c r="D2405" i="16"/>
  <c r="E2405" i="16"/>
  <c r="F2405" i="16"/>
  <c r="I2405" i="16"/>
  <c r="J2405" i="16" s="1"/>
  <c r="K2405" i="16"/>
  <c r="L2405" i="16"/>
  <c r="M2405" i="16" s="1"/>
  <c r="N2405" i="16"/>
  <c r="O2405" i="16"/>
  <c r="P2405" i="16" s="1"/>
  <c r="Q2405" i="16"/>
  <c r="R2405" i="16"/>
  <c r="S2405" i="16" s="1"/>
  <c r="T2405" i="16"/>
  <c r="U2405" i="16"/>
  <c r="V2405" i="16" s="1"/>
  <c r="W2405" i="16"/>
  <c r="X2405" i="16"/>
  <c r="Y2405" i="16" s="1"/>
  <c r="Z2405" i="16"/>
  <c r="AA2405" i="16"/>
  <c r="AB2405" i="16" s="1"/>
  <c r="AC2405" i="16"/>
  <c r="AD2405" i="16"/>
  <c r="AE2405" i="16" s="1"/>
  <c r="AF2405" i="16"/>
  <c r="AG2405" i="16"/>
  <c r="AH2405" i="16" s="1"/>
  <c r="AI2405" i="16"/>
  <c r="AJ2405" i="16"/>
  <c r="AK2405" i="16" s="1"/>
  <c r="AL2405" i="16"/>
  <c r="B2406" i="16"/>
  <c r="C2406" i="16"/>
  <c r="D2406" i="16"/>
  <c r="E2406" i="16"/>
  <c r="F2406" i="16"/>
  <c r="I2406" i="16"/>
  <c r="K2406" i="16"/>
  <c r="L2406" i="16"/>
  <c r="M2406" i="16" s="1"/>
  <c r="N2406" i="16"/>
  <c r="O2406" i="16"/>
  <c r="P2406" i="16" s="1"/>
  <c r="Q2406" i="16"/>
  <c r="R2406" i="16"/>
  <c r="S2406" i="16" s="1"/>
  <c r="T2406" i="16"/>
  <c r="U2406" i="16"/>
  <c r="V2406" i="16" s="1"/>
  <c r="W2406" i="16"/>
  <c r="X2406" i="16"/>
  <c r="Y2406" i="16" s="1"/>
  <c r="Z2406" i="16"/>
  <c r="AA2406" i="16"/>
  <c r="AB2406" i="16" s="1"/>
  <c r="AC2406" i="16"/>
  <c r="AD2406" i="16"/>
  <c r="AE2406" i="16" s="1"/>
  <c r="AF2406" i="16"/>
  <c r="AG2406" i="16"/>
  <c r="AH2406" i="16" s="1"/>
  <c r="AI2406" i="16"/>
  <c r="AJ2406" i="16"/>
  <c r="AK2406" i="16" s="1"/>
  <c r="AL2406" i="16"/>
  <c r="B2407" i="16"/>
  <c r="C2407" i="16"/>
  <c r="D2407" i="16"/>
  <c r="E2407" i="16"/>
  <c r="F2407" i="16"/>
  <c r="I2407" i="16"/>
  <c r="J2407" i="16" s="1"/>
  <c r="K2407" i="16"/>
  <c r="L2407" i="16"/>
  <c r="M2407" i="16" s="1"/>
  <c r="N2407" i="16"/>
  <c r="O2407" i="16"/>
  <c r="P2407" i="16" s="1"/>
  <c r="Q2407" i="16"/>
  <c r="R2407" i="16"/>
  <c r="S2407" i="16" s="1"/>
  <c r="T2407" i="16"/>
  <c r="U2407" i="16"/>
  <c r="V2407" i="16" s="1"/>
  <c r="W2407" i="16"/>
  <c r="X2407" i="16"/>
  <c r="Y2407" i="16" s="1"/>
  <c r="Z2407" i="16"/>
  <c r="AA2407" i="16"/>
  <c r="AB2407" i="16" s="1"/>
  <c r="AC2407" i="16"/>
  <c r="AD2407" i="16"/>
  <c r="AE2407" i="16" s="1"/>
  <c r="AF2407" i="16"/>
  <c r="AG2407" i="16"/>
  <c r="AH2407" i="16" s="1"/>
  <c r="AI2407" i="16"/>
  <c r="AJ2407" i="16"/>
  <c r="AK2407" i="16" s="1"/>
  <c r="AL2407" i="16"/>
  <c r="B2408" i="16"/>
  <c r="C2408" i="16"/>
  <c r="D2408" i="16"/>
  <c r="E2408" i="16"/>
  <c r="F2408" i="16"/>
  <c r="I2408" i="16"/>
  <c r="K2408" i="16"/>
  <c r="L2408" i="16"/>
  <c r="M2408" i="16" s="1"/>
  <c r="N2408" i="16"/>
  <c r="O2408" i="16"/>
  <c r="P2408" i="16" s="1"/>
  <c r="Q2408" i="16"/>
  <c r="R2408" i="16"/>
  <c r="S2408" i="16" s="1"/>
  <c r="T2408" i="16"/>
  <c r="U2408" i="16"/>
  <c r="V2408" i="16" s="1"/>
  <c r="W2408" i="16"/>
  <c r="X2408" i="16"/>
  <c r="Y2408" i="16" s="1"/>
  <c r="Z2408" i="16"/>
  <c r="AA2408" i="16"/>
  <c r="AB2408" i="16" s="1"/>
  <c r="AC2408" i="16"/>
  <c r="AD2408" i="16"/>
  <c r="AE2408" i="16" s="1"/>
  <c r="AF2408" i="16"/>
  <c r="AG2408" i="16"/>
  <c r="AH2408" i="16" s="1"/>
  <c r="AI2408" i="16"/>
  <c r="AJ2408" i="16"/>
  <c r="AK2408" i="16" s="1"/>
  <c r="AL2408" i="16"/>
  <c r="B2409" i="16"/>
  <c r="C2409" i="16"/>
  <c r="D2409" i="16"/>
  <c r="E2409" i="16"/>
  <c r="F2409" i="16"/>
  <c r="I2409" i="16"/>
  <c r="J2409" i="16" s="1"/>
  <c r="K2409" i="16"/>
  <c r="L2409" i="16"/>
  <c r="M2409" i="16" s="1"/>
  <c r="N2409" i="16"/>
  <c r="O2409" i="16"/>
  <c r="P2409" i="16" s="1"/>
  <c r="Q2409" i="16"/>
  <c r="R2409" i="16"/>
  <c r="S2409" i="16" s="1"/>
  <c r="T2409" i="16"/>
  <c r="U2409" i="16"/>
  <c r="V2409" i="16" s="1"/>
  <c r="W2409" i="16"/>
  <c r="X2409" i="16"/>
  <c r="Y2409" i="16" s="1"/>
  <c r="Z2409" i="16"/>
  <c r="AA2409" i="16"/>
  <c r="AB2409" i="16" s="1"/>
  <c r="AC2409" i="16"/>
  <c r="AD2409" i="16"/>
  <c r="AE2409" i="16" s="1"/>
  <c r="AF2409" i="16"/>
  <c r="AG2409" i="16"/>
  <c r="AH2409" i="16" s="1"/>
  <c r="AI2409" i="16"/>
  <c r="AJ2409" i="16"/>
  <c r="AK2409" i="16" s="1"/>
  <c r="AL2409" i="16"/>
  <c r="B2410" i="16"/>
  <c r="C2410" i="16"/>
  <c r="D2410" i="16"/>
  <c r="E2410" i="16"/>
  <c r="F2410" i="16"/>
  <c r="I2410" i="16"/>
  <c r="K2410" i="16"/>
  <c r="L2410" i="16"/>
  <c r="M2410" i="16" s="1"/>
  <c r="N2410" i="16"/>
  <c r="O2410" i="16"/>
  <c r="P2410" i="16" s="1"/>
  <c r="Q2410" i="16"/>
  <c r="R2410" i="16"/>
  <c r="S2410" i="16" s="1"/>
  <c r="T2410" i="16"/>
  <c r="U2410" i="16"/>
  <c r="V2410" i="16" s="1"/>
  <c r="W2410" i="16"/>
  <c r="X2410" i="16"/>
  <c r="Y2410" i="16" s="1"/>
  <c r="Z2410" i="16"/>
  <c r="AA2410" i="16"/>
  <c r="AB2410" i="16" s="1"/>
  <c r="AC2410" i="16"/>
  <c r="AD2410" i="16"/>
  <c r="AE2410" i="16" s="1"/>
  <c r="AF2410" i="16"/>
  <c r="AG2410" i="16"/>
  <c r="AH2410" i="16" s="1"/>
  <c r="AI2410" i="16"/>
  <c r="AJ2410" i="16"/>
  <c r="AK2410" i="16" s="1"/>
  <c r="AL2410" i="16"/>
  <c r="B2411" i="16"/>
  <c r="C2411" i="16"/>
  <c r="D2411" i="16"/>
  <c r="E2411" i="16"/>
  <c r="F2411" i="16"/>
  <c r="I2411" i="16"/>
  <c r="J2411" i="16" s="1"/>
  <c r="K2411" i="16"/>
  <c r="L2411" i="16"/>
  <c r="M2411" i="16" s="1"/>
  <c r="N2411" i="16"/>
  <c r="O2411" i="16"/>
  <c r="P2411" i="16" s="1"/>
  <c r="Q2411" i="16"/>
  <c r="R2411" i="16"/>
  <c r="S2411" i="16" s="1"/>
  <c r="T2411" i="16"/>
  <c r="U2411" i="16"/>
  <c r="V2411" i="16" s="1"/>
  <c r="W2411" i="16"/>
  <c r="X2411" i="16"/>
  <c r="Y2411" i="16" s="1"/>
  <c r="Z2411" i="16"/>
  <c r="AA2411" i="16"/>
  <c r="AB2411" i="16" s="1"/>
  <c r="AC2411" i="16"/>
  <c r="AD2411" i="16"/>
  <c r="AE2411" i="16" s="1"/>
  <c r="AF2411" i="16"/>
  <c r="AG2411" i="16"/>
  <c r="AH2411" i="16" s="1"/>
  <c r="AI2411" i="16"/>
  <c r="AJ2411" i="16"/>
  <c r="AK2411" i="16" s="1"/>
  <c r="AL2411" i="16"/>
  <c r="B2412" i="16"/>
  <c r="C2412" i="16"/>
  <c r="D2412" i="16"/>
  <c r="E2412" i="16"/>
  <c r="F2412" i="16"/>
  <c r="I2412" i="16"/>
  <c r="K2412" i="16"/>
  <c r="L2412" i="16"/>
  <c r="M2412" i="16" s="1"/>
  <c r="N2412" i="16"/>
  <c r="O2412" i="16"/>
  <c r="P2412" i="16" s="1"/>
  <c r="Q2412" i="16"/>
  <c r="R2412" i="16"/>
  <c r="S2412" i="16" s="1"/>
  <c r="T2412" i="16"/>
  <c r="U2412" i="16"/>
  <c r="V2412" i="16" s="1"/>
  <c r="W2412" i="16"/>
  <c r="X2412" i="16"/>
  <c r="Y2412" i="16" s="1"/>
  <c r="Z2412" i="16"/>
  <c r="AA2412" i="16"/>
  <c r="AB2412" i="16" s="1"/>
  <c r="AC2412" i="16"/>
  <c r="AD2412" i="16"/>
  <c r="AE2412" i="16" s="1"/>
  <c r="AF2412" i="16"/>
  <c r="AG2412" i="16"/>
  <c r="AH2412" i="16" s="1"/>
  <c r="AI2412" i="16"/>
  <c r="AJ2412" i="16"/>
  <c r="AK2412" i="16" s="1"/>
  <c r="AL2412" i="16"/>
  <c r="B2413" i="16"/>
  <c r="C2413" i="16"/>
  <c r="D2413" i="16"/>
  <c r="E2413" i="16"/>
  <c r="F2413" i="16"/>
  <c r="I2413" i="16"/>
  <c r="J2413" i="16" s="1"/>
  <c r="K2413" i="16"/>
  <c r="L2413" i="16"/>
  <c r="M2413" i="16" s="1"/>
  <c r="N2413" i="16"/>
  <c r="O2413" i="16"/>
  <c r="P2413" i="16" s="1"/>
  <c r="Q2413" i="16"/>
  <c r="R2413" i="16"/>
  <c r="S2413" i="16" s="1"/>
  <c r="T2413" i="16"/>
  <c r="U2413" i="16"/>
  <c r="V2413" i="16" s="1"/>
  <c r="W2413" i="16"/>
  <c r="X2413" i="16"/>
  <c r="Y2413" i="16" s="1"/>
  <c r="Z2413" i="16"/>
  <c r="AA2413" i="16"/>
  <c r="AB2413" i="16" s="1"/>
  <c r="AC2413" i="16"/>
  <c r="AD2413" i="16"/>
  <c r="AE2413" i="16" s="1"/>
  <c r="AF2413" i="16"/>
  <c r="AG2413" i="16"/>
  <c r="AH2413" i="16" s="1"/>
  <c r="AI2413" i="16"/>
  <c r="AJ2413" i="16"/>
  <c r="AK2413" i="16" s="1"/>
  <c r="AL2413" i="16"/>
  <c r="B2414" i="16"/>
  <c r="C2414" i="16"/>
  <c r="D2414" i="16"/>
  <c r="E2414" i="16"/>
  <c r="F2414" i="16"/>
  <c r="I2414" i="16"/>
  <c r="K2414" i="16"/>
  <c r="L2414" i="16"/>
  <c r="M2414" i="16" s="1"/>
  <c r="N2414" i="16"/>
  <c r="O2414" i="16"/>
  <c r="P2414" i="16" s="1"/>
  <c r="Q2414" i="16"/>
  <c r="R2414" i="16"/>
  <c r="S2414" i="16" s="1"/>
  <c r="T2414" i="16"/>
  <c r="U2414" i="16"/>
  <c r="V2414" i="16" s="1"/>
  <c r="W2414" i="16"/>
  <c r="X2414" i="16"/>
  <c r="Y2414" i="16" s="1"/>
  <c r="Z2414" i="16"/>
  <c r="AA2414" i="16"/>
  <c r="AB2414" i="16" s="1"/>
  <c r="AC2414" i="16"/>
  <c r="AD2414" i="16"/>
  <c r="AE2414" i="16" s="1"/>
  <c r="AF2414" i="16"/>
  <c r="AG2414" i="16"/>
  <c r="AH2414" i="16" s="1"/>
  <c r="AI2414" i="16"/>
  <c r="AJ2414" i="16"/>
  <c r="AK2414" i="16" s="1"/>
  <c r="AL2414" i="16"/>
  <c r="B2415" i="16"/>
  <c r="C2415" i="16"/>
  <c r="D2415" i="16"/>
  <c r="E2415" i="16"/>
  <c r="F2415" i="16"/>
  <c r="I2415" i="16"/>
  <c r="J2415" i="16" s="1"/>
  <c r="K2415" i="16"/>
  <c r="L2415" i="16"/>
  <c r="M2415" i="16" s="1"/>
  <c r="N2415" i="16"/>
  <c r="O2415" i="16"/>
  <c r="P2415" i="16" s="1"/>
  <c r="Q2415" i="16"/>
  <c r="R2415" i="16"/>
  <c r="S2415" i="16" s="1"/>
  <c r="T2415" i="16"/>
  <c r="U2415" i="16"/>
  <c r="V2415" i="16" s="1"/>
  <c r="W2415" i="16"/>
  <c r="X2415" i="16"/>
  <c r="Y2415" i="16" s="1"/>
  <c r="Z2415" i="16"/>
  <c r="AA2415" i="16"/>
  <c r="AB2415" i="16" s="1"/>
  <c r="AC2415" i="16"/>
  <c r="AD2415" i="16"/>
  <c r="AE2415" i="16" s="1"/>
  <c r="AF2415" i="16"/>
  <c r="AG2415" i="16"/>
  <c r="AH2415" i="16" s="1"/>
  <c r="AI2415" i="16"/>
  <c r="AJ2415" i="16"/>
  <c r="AK2415" i="16" s="1"/>
  <c r="AL2415" i="16"/>
  <c r="B2416" i="16"/>
  <c r="C2416" i="16"/>
  <c r="D2416" i="16"/>
  <c r="E2416" i="16"/>
  <c r="F2416" i="16"/>
  <c r="I2416" i="16"/>
  <c r="K2416" i="16"/>
  <c r="L2416" i="16"/>
  <c r="M2416" i="16" s="1"/>
  <c r="N2416" i="16"/>
  <c r="O2416" i="16"/>
  <c r="P2416" i="16" s="1"/>
  <c r="Q2416" i="16"/>
  <c r="R2416" i="16"/>
  <c r="S2416" i="16" s="1"/>
  <c r="T2416" i="16"/>
  <c r="U2416" i="16"/>
  <c r="V2416" i="16" s="1"/>
  <c r="W2416" i="16"/>
  <c r="X2416" i="16"/>
  <c r="Y2416" i="16" s="1"/>
  <c r="Z2416" i="16"/>
  <c r="AA2416" i="16"/>
  <c r="AB2416" i="16" s="1"/>
  <c r="AC2416" i="16"/>
  <c r="AD2416" i="16"/>
  <c r="AE2416" i="16" s="1"/>
  <c r="AF2416" i="16"/>
  <c r="AG2416" i="16"/>
  <c r="AH2416" i="16" s="1"/>
  <c r="AI2416" i="16"/>
  <c r="AJ2416" i="16"/>
  <c r="AK2416" i="16" s="1"/>
  <c r="AL2416" i="16"/>
  <c r="B2417" i="16"/>
  <c r="C2417" i="16"/>
  <c r="D2417" i="16"/>
  <c r="E2417" i="16"/>
  <c r="F2417" i="16"/>
  <c r="I2417" i="16"/>
  <c r="J2417" i="16" s="1"/>
  <c r="K2417" i="16"/>
  <c r="L2417" i="16"/>
  <c r="M2417" i="16" s="1"/>
  <c r="N2417" i="16"/>
  <c r="O2417" i="16"/>
  <c r="P2417" i="16" s="1"/>
  <c r="Q2417" i="16"/>
  <c r="R2417" i="16"/>
  <c r="S2417" i="16" s="1"/>
  <c r="T2417" i="16"/>
  <c r="U2417" i="16"/>
  <c r="V2417" i="16" s="1"/>
  <c r="W2417" i="16"/>
  <c r="X2417" i="16"/>
  <c r="Y2417" i="16" s="1"/>
  <c r="Z2417" i="16"/>
  <c r="AA2417" i="16"/>
  <c r="AB2417" i="16" s="1"/>
  <c r="AC2417" i="16"/>
  <c r="AD2417" i="16"/>
  <c r="AE2417" i="16" s="1"/>
  <c r="AF2417" i="16"/>
  <c r="AG2417" i="16"/>
  <c r="AH2417" i="16" s="1"/>
  <c r="AI2417" i="16"/>
  <c r="AJ2417" i="16"/>
  <c r="AK2417" i="16" s="1"/>
  <c r="AL2417" i="16"/>
  <c r="B2418" i="16"/>
  <c r="C2418" i="16"/>
  <c r="D2418" i="16"/>
  <c r="E2418" i="16"/>
  <c r="F2418" i="16"/>
  <c r="I2418" i="16"/>
  <c r="K2418" i="16"/>
  <c r="L2418" i="16"/>
  <c r="M2418" i="16" s="1"/>
  <c r="N2418" i="16"/>
  <c r="O2418" i="16"/>
  <c r="P2418" i="16" s="1"/>
  <c r="Q2418" i="16"/>
  <c r="R2418" i="16"/>
  <c r="S2418" i="16" s="1"/>
  <c r="T2418" i="16"/>
  <c r="U2418" i="16"/>
  <c r="V2418" i="16" s="1"/>
  <c r="W2418" i="16"/>
  <c r="X2418" i="16"/>
  <c r="Y2418" i="16" s="1"/>
  <c r="Z2418" i="16"/>
  <c r="AA2418" i="16"/>
  <c r="AB2418" i="16" s="1"/>
  <c r="AC2418" i="16"/>
  <c r="AD2418" i="16"/>
  <c r="AE2418" i="16" s="1"/>
  <c r="AF2418" i="16"/>
  <c r="AG2418" i="16"/>
  <c r="AH2418" i="16" s="1"/>
  <c r="AI2418" i="16"/>
  <c r="AJ2418" i="16"/>
  <c r="AK2418" i="16" s="1"/>
  <c r="AL2418" i="16"/>
  <c r="B2419" i="16"/>
  <c r="C2419" i="16"/>
  <c r="D2419" i="16"/>
  <c r="E2419" i="16"/>
  <c r="F2419" i="16"/>
  <c r="I2419" i="16"/>
  <c r="J2419" i="16" s="1"/>
  <c r="K2419" i="16"/>
  <c r="L2419" i="16"/>
  <c r="M2419" i="16" s="1"/>
  <c r="N2419" i="16"/>
  <c r="O2419" i="16"/>
  <c r="P2419" i="16" s="1"/>
  <c r="Q2419" i="16"/>
  <c r="R2419" i="16"/>
  <c r="S2419" i="16" s="1"/>
  <c r="T2419" i="16"/>
  <c r="U2419" i="16"/>
  <c r="V2419" i="16" s="1"/>
  <c r="W2419" i="16"/>
  <c r="X2419" i="16"/>
  <c r="Y2419" i="16" s="1"/>
  <c r="Z2419" i="16"/>
  <c r="AA2419" i="16"/>
  <c r="AB2419" i="16" s="1"/>
  <c r="AC2419" i="16"/>
  <c r="AD2419" i="16"/>
  <c r="AE2419" i="16" s="1"/>
  <c r="AF2419" i="16"/>
  <c r="AG2419" i="16"/>
  <c r="AH2419" i="16" s="1"/>
  <c r="AI2419" i="16"/>
  <c r="AJ2419" i="16"/>
  <c r="AK2419" i="16" s="1"/>
  <c r="AL2419" i="16"/>
  <c r="B2420" i="16"/>
  <c r="C2420" i="16"/>
  <c r="D2420" i="16"/>
  <c r="E2420" i="16"/>
  <c r="F2420" i="16"/>
  <c r="I2420" i="16"/>
  <c r="K2420" i="16"/>
  <c r="L2420" i="16"/>
  <c r="M2420" i="16" s="1"/>
  <c r="N2420" i="16"/>
  <c r="O2420" i="16"/>
  <c r="P2420" i="16" s="1"/>
  <c r="Q2420" i="16"/>
  <c r="R2420" i="16"/>
  <c r="S2420" i="16" s="1"/>
  <c r="T2420" i="16"/>
  <c r="U2420" i="16"/>
  <c r="V2420" i="16" s="1"/>
  <c r="W2420" i="16"/>
  <c r="X2420" i="16"/>
  <c r="Y2420" i="16" s="1"/>
  <c r="Z2420" i="16"/>
  <c r="AA2420" i="16"/>
  <c r="AB2420" i="16" s="1"/>
  <c r="AC2420" i="16"/>
  <c r="AD2420" i="16"/>
  <c r="AE2420" i="16" s="1"/>
  <c r="AF2420" i="16"/>
  <c r="AG2420" i="16"/>
  <c r="AH2420" i="16" s="1"/>
  <c r="AI2420" i="16"/>
  <c r="AJ2420" i="16"/>
  <c r="AK2420" i="16" s="1"/>
  <c r="AL2420" i="16"/>
  <c r="B2421" i="16"/>
  <c r="C2421" i="16"/>
  <c r="D2421" i="16"/>
  <c r="E2421" i="16"/>
  <c r="F2421" i="16"/>
  <c r="I2421" i="16"/>
  <c r="J2421" i="16" s="1"/>
  <c r="K2421" i="16"/>
  <c r="L2421" i="16"/>
  <c r="M2421" i="16" s="1"/>
  <c r="N2421" i="16"/>
  <c r="O2421" i="16"/>
  <c r="P2421" i="16" s="1"/>
  <c r="Q2421" i="16"/>
  <c r="R2421" i="16"/>
  <c r="S2421" i="16" s="1"/>
  <c r="T2421" i="16"/>
  <c r="U2421" i="16"/>
  <c r="V2421" i="16" s="1"/>
  <c r="W2421" i="16"/>
  <c r="X2421" i="16"/>
  <c r="Y2421" i="16" s="1"/>
  <c r="Z2421" i="16"/>
  <c r="AA2421" i="16"/>
  <c r="AB2421" i="16" s="1"/>
  <c r="AC2421" i="16"/>
  <c r="AD2421" i="16"/>
  <c r="AE2421" i="16" s="1"/>
  <c r="AF2421" i="16"/>
  <c r="AG2421" i="16"/>
  <c r="AH2421" i="16" s="1"/>
  <c r="AI2421" i="16"/>
  <c r="AJ2421" i="16"/>
  <c r="AK2421" i="16" s="1"/>
  <c r="AL2421" i="16"/>
  <c r="B2422" i="16"/>
  <c r="C2422" i="16"/>
  <c r="D2422" i="16"/>
  <c r="E2422" i="16"/>
  <c r="F2422" i="16"/>
  <c r="I2422" i="16"/>
  <c r="K2422" i="16"/>
  <c r="L2422" i="16"/>
  <c r="M2422" i="16" s="1"/>
  <c r="N2422" i="16"/>
  <c r="O2422" i="16"/>
  <c r="P2422" i="16" s="1"/>
  <c r="Q2422" i="16"/>
  <c r="R2422" i="16"/>
  <c r="S2422" i="16" s="1"/>
  <c r="T2422" i="16"/>
  <c r="U2422" i="16"/>
  <c r="V2422" i="16" s="1"/>
  <c r="W2422" i="16"/>
  <c r="X2422" i="16"/>
  <c r="Y2422" i="16" s="1"/>
  <c r="Z2422" i="16"/>
  <c r="AA2422" i="16"/>
  <c r="AB2422" i="16" s="1"/>
  <c r="AC2422" i="16"/>
  <c r="AD2422" i="16"/>
  <c r="AE2422" i="16" s="1"/>
  <c r="AF2422" i="16"/>
  <c r="AG2422" i="16"/>
  <c r="AH2422" i="16" s="1"/>
  <c r="AI2422" i="16"/>
  <c r="AJ2422" i="16"/>
  <c r="AK2422" i="16" s="1"/>
  <c r="AL2422" i="16"/>
  <c r="B2423" i="16"/>
  <c r="C2423" i="16"/>
  <c r="D2423" i="16"/>
  <c r="E2423" i="16"/>
  <c r="F2423" i="16"/>
  <c r="I2423" i="16"/>
  <c r="J2423" i="16" s="1"/>
  <c r="K2423" i="16"/>
  <c r="L2423" i="16"/>
  <c r="M2423" i="16" s="1"/>
  <c r="N2423" i="16"/>
  <c r="O2423" i="16"/>
  <c r="P2423" i="16" s="1"/>
  <c r="Q2423" i="16"/>
  <c r="R2423" i="16"/>
  <c r="S2423" i="16" s="1"/>
  <c r="T2423" i="16"/>
  <c r="U2423" i="16"/>
  <c r="V2423" i="16" s="1"/>
  <c r="W2423" i="16"/>
  <c r="X2423" i="16"/>
  <c r="Y2423" i="16" s="1"/>
  <c r="Z2423" i="16"/>
  <c r="AA2423" i="16"/>
  <c r="AB2423" i="16" s="1"/>
  <c r="AC2423" i="16"/>
  <c r="AD2423" i="16"/>
  <c r="AE2423" i="16" s="1"/>
  <c r="AF2423" i="16"/>
  <c r="AG2423" i="16"/>
  <c r="AH2423" i="16" s="1"/>
  <c r="AI2423" i="16"/>
  <c r="AJ2423" i="16"/>
  <c r="AK2423" i="16" s="1"/>
  <c r="AL2423" i="16"/>
  <c r="B2424" i="16"/>
  <c r="C2424" i="16"/>
  <c r="D2424" i="16"/>
  <c r="E2424" i="16"/>
  <c r="F2424" i="16"/>
  <c r="I2424" i="16"/>
  <c r="K2424" i="16"/>
  <c r="L2424" i="16"/>
  <c r="M2424" i="16" s="1"/>
  <c r="N2424" i="16"/>
  <c r="O2424" i="16"/>
  <c r="P2424" i="16" s="1"/>
  <c r="Q2424" i="16"/>
  <c r="R2424" i="16"/>
  <c r="S2424" i="16" s="1"/>
  <c r="T2424" i="16"/>
  <c r="U2424" i="16"/>
  <c r="V2424" i="16" s="1"/>
  <c r="W2424" i="16"/>
  <c r="X2424" i="16"/>
  <c r="Y2424" i="16" s="1"/>
  <c r="Z2424" i="16"/>
  <c r="AA2424" i="16"/>
  <c r="AB2424" i="16" s="1"/>
  <c r="AC2424" i="16"/>
  <c r="AD2424" i="16"/>
  <c r="AE2424" i="16" s="1"/>
  <c r="AF2424" i="16"/>
  <c r="AG2424" i="16"/>
  <c r="AH2424" i="16" s="1"/>
  <c r="AI2424" i="16"/>
  <c r="AJ2424" i="16"/>
  <c r="AK2424" i="16" s="1"/>
  <c r="AL2424" i="16"/>
  <c r="B2425" i="16"/>
  <c r="C2425" i="16"/>
  <c r="D2425" i="16"/>
  <c r="E2425" i="16"/>
  <c r="F2425" i="16"/>
  <c r="I2425" i="16"/>
  <c r="J2425" i="16" s="1"/>
  <c r="K2425" i="16"/>
  <c r="L2425" i="16"/>
  <c r="M2425" i="16" s="1"/>
  <c r="N2425" i="16"/>
  <c r="O2425" i="16"/>
  <c r="P2425" i="16" s="1"/>
  <c r="Q2425" i="16"/>
  <c r="R2425" i="16"/>
  <c r="S2425" i="16" s="1"/>
  <c r="T2425" i="16"/>
  <c r="U2425" i="16"/>
  <c r="V2425" i="16" s="1"/>
  <c r="W2425" i="16"/>
  <c r="X2425" i="16"/>
  <c r="Y2425" i="16" s="1"/>
  <c r="Z2425" i="16"/>
  <c r="AA2425" i="16"/>
  <c r="AB2425" i="16" s="1"/>
  <c r="AC2425" i="16"/>
  <c r="AD2425" i="16"/>
  <c r="AE2425" i="16" s="1"/>
  <c r="AF2425" i="16"/>
  <c r="AG2425" i="16"/>
  <c r="AH2425" i="16" s="1"/>
  <c r="AI2425" i="16"/>
  <c r="AJ2425" i="16"/>
  <c r="AK2425" i="16" s="1"/>
  <c r="AL2425" i="16"/>
  <c r="B2426" i="16"/>
  <c r="C2426" i="16"/>
  <c r="D2426" i="16"/>
  <c r="E2426" i="16"/>
  <c r="F2426" i="16"/>
  <c r="I2426" i="16"/>
  <c r="J2426" i="16" s="1"/>
  <c r="K2426" i="16"/>
  <c r="L2426" i="16"/>
  <c r="M2426" i="16" s="1"/>
  <c r="N2426" i="16"/>
  <c r="O2426" i="16"/>
  <c r="P2426" i="16" s="1"/>
  <c r="Q2426" i="16"/>
  <c r="R2426" i="16"/>
  <c r="S2426" i="16" s="1"/>
  <c r="T2426" i="16"/>
  <c r="U2426" i="16"/>
  <c r="V2426" i="16" s="1"/>
  <c r="W2426" i="16"/>
  <c r="X2426" i="16"/>
  <c r="Y2426" i="16" s="1"/>
  <c r="Z2426" i="16"/>
  <c r="AA2426" i="16"/>
  <c r="AB2426" i="16" s="1"/>
  <c r="AC2426" i="16"/>
  <c r="AD2426" i="16"/>
  <c r="AE2426" i="16" s="1"/>
  <c r="AF2426" i="16"/>
  <c r="AG2426" i="16"/>
  <c r="AH2426" i="16" s="1"/>
  <c r="AI2426" i="16"/>
  <c r="AJ2426" i="16"/>
  <c r="AK2426" i="16" s="1"/>
  <c r="AL2426" i="16"/>
  <c r="B2427" i="16"/>
  <c r="C2427" i="16"/>
  <c r="D2427" i="16"/>
  <c r="E2427" i="16"/>
  <c r="F2427" i="16"/>
  <c r="I2427" i="16"/>
  <c r="K2427" i="16"/>
  <c r="L2427" i="16"/>
  <c r="M2427" i="16" s="1"/>
  <c r="N2427" i="16"/>
  <c r="O2427" i="16"/>
  <c r="P2427" i="16" s="1"/>
  <c r="Q2427" i="16"/>
  <c r="R2427" i="16"/>
  <c r="S2427" i="16" s="1"/>
  <c r="T2427" i="16"/>
  <c r="U2427" i="16"/>
  <c r="V2427" i="16" s="1"/>
  <c r="W2427" i="16"/>
  <c r="X2427" i="16"/>
  <c r="Y2427" i="16" s="1"/>
  <c r="Z2427" i="16"/>
  <c r="AA2427" i="16"/>
  <c r="AB2427" i="16" s="1"/>
  <c r="AC2427" i="16"/>
  <c r="AD2427" i="16"/>
  <c r="AE2427" i="16" s="1"/>
  <c r="AF2427" i="16"/>
  <c r="AG2427" i="16"/>
  <c r="AH2427" i="16" s="1"/>
  <c r="AI2427" i="16"/>
  <c r="AJ2427" i="16"/>
  <c r="AK2427" i="16" s="1"/>
  <c r="AL2427" i="16"/>
  <c r="B2428" i="16"/>
  <c r="C2428" i="16"/>
  <c r="D2428" i="16"/>
  <c r="E2428" i="16"/>
  <c r="F2428" i="16"/>
  <c r="I2428" i="16"/>
  <c r="J2428" i="16" s="1"/>
  <c r="K2428" i="16"/>
  <c r="L2428" i="16"/>
  <c r="M2428" i="16" s="1"/>
  <c r="N2428" i="16"/>
  <c r="O2428" i="16"/>
  <c r="Q2428" i="16"/>
  <c r="R2428" i="16"/>
  <c r="S2428" i="16" s="1"/>
  <c r="T2428" i="16"/>
  <c r="U2428" i="16"/>
  <c r="V2428" i="16" s="1"/>
  <c r="W2428" i="16"/>
  <c r="X2428" i="16"/>
  <c r="Y2428" i="16" s="1"/>
  <c r="Z2428" i="16"/>
  <c r="AA2428" i="16"/>
  <c r="AB2428" i="16" s="1"/>
  <c r="AC2428" i="16"/>
  <c r="AD2428" i="16"/>
  <c r="AE2428" i="16" s="1"/>
  <c r="AF2428" i="16"/>
  <c r="AG2428" i="16"/>
  <c r="AH2428" i="16" s="1"/>
  <c r="AI2428" i="16"/>
  <c r="AJ2428" i="16"/>
  <c r="AK2428" i="16" s="1"/>
  <c r="AL2428" i="16"/>
  <c r="B2429" i="16"/>
  <c r="C2429" i="16"/>
  <c r="D2429" i="16"/>
  <c r="E2429" i="16"/>
  <c r="F2429" i="16"/>
  <c r="I2429" i="16"/>
  <c r="J2429" i="16" s="1"/>
  <c r="K2429" i="16"/>
  <c r="L2429" i="16"/>
  <c r="M2429" i="16" s="1"/>
  <c r="N2429" i="16"/>
  <c r="O2429" i="16"/>
  <c r="P2429" i="16" s="1"/>
  <c r="Q2429" i="16"/>
  <c r="R2429" i="16"/>
  <c r="S2429" i="16" s="1"/>
  <c r="T2429" i="16"/>
  <c r="U2429" i="16"/>
  <c r="V2429" i="16" s="1"/>
  <c r="W2429" i="16"/>
  <c r="X2429" i="16"/>
  <c r="Y2429" i="16" s="1"/>
  <c r="Z2429" i="16"/>
  <c r="AA2429" i="16"/>
  <c r="AB2429" i="16" s="1"/>
  <c r="AC2429" i="16"/>
  <c r="AD2429" i="16"/>
  <c r="AE2429" i="16" s="1"/>
  <c r="AF2429" i="16"/>
  <c r="AG2429" i="16"/>
  <c r="AH2429" i="16" s="1"/>
  <c r="AI2429" i="16"/>
  <c r="AJ2429" i="16"/>
  <c r="AK2429" i="16" s="1"/>
  <c r="AL2429" i="16"/>
  <c r="B2430" i="16"/>
  <c r="C2430" i="16"/>
  <c r="D2430" i="16"/>
  <c r="E2430" i="16"/>
  <c r="F2430" i="16"/>
  <c r="I2430" i="16"/>
  <c r="J2430" i="16" s="1"/>
  <c r="K2430" i="16"/>
  <c r="L2430" i="16"/>
  <c r="M2430" i="16" s="1"/>
  <c r="N2430" i="16"/>
  <c r="O2430" i="16"/>
  <c r="P2430" i="16" s="1"/>
  <c r="Q2430" i="16"/>
  <c r="R2430" i="16"/>
  <c r="S2430" i="16" s="1"/>
  <c r="T2430" i="16"/>
  <c r="U2430" i="16"/>
  <c r="V2430" i="16" s="1"/>
  <c r="W2430" i="16"/>
  <c r="X2430" i="16"/>
  <c r="Y2430" i="16" s="1"/>
  <c r="Z2430" i="16"/>
  <c r="AA2430" i="16"/>
  <c r="AB2430" i="16" s="1"/>
  <c r="AC2430" i="16"/>
  <c r="AD2430" i="16"/>
  <c r="AE2430" i="16" s="1"/>
  <c r="AF2430" i="16"/>
  <c r="AG2430" i="16"/>
  <c r="AH2430" i="16" s="1"/>
  <c r="AI2430" i="16"/>
  <c r="AJ2430" i="16"/>
  <c r="AK2430" i="16" s="1"/>
  <c r="AL2430" i="16"/>
  <c r="B2431" i="16"/>
  <c r="C2431" i="16"/>
  <c r="D2431" i="16"/>
  <c r="E2431" i="16"/>
  <c r="F2431" i="16"/>
  <c r="I2431" i="16"/>
  <c r="J2431" i="16" s="1"/>
  <c r="K2431" i="16"/>
  <c r="L2431" i="16"/>
  <c r="M2431" i="16" s="1"/>
  <c r="N2431" i="16"/>
  <c r="O2431" i="16"/>
  <c r="P2431" i="16" s="1"/>
  <c r="Q2431" i="16"/>
  <c r="R2431" i="16"/>
  <c r="S2431" i="16" s="1"/>
  <c r="T2431" i="16"/>
  <c r="U2431" i="16"/>
  <c r="V2431" i="16" s="1"/>
  <c r="W2431" i="16"/>
  <c r="X2431" i="16"/>
  <c r="Y2431" i="16" s="1"/>
  <c r="Z2431" i="16"/>
  <c r="AA2431" i="16"/>
  <c r="AB2431" i="16" s="1"/>
  <c r="AC2431" i="16"/>
  <c r="AD2431" i="16"/>
  <c r="AE2431" i="16" s="1"/>
  <c r="AF2431" i="16"/>
  <c r="AG2431" i="16"/>
  <c r="AH2431" i="16" s="1"/>
  <c r="AI2431" i="16"/>
  <c r="AJ2431" i="16"/>
  <c r="AK2431" i="16" s="1"/>
  <c r="AL2431" i="16"/>
  <c r="B2432" i="16"/>
  <c r="C2432" i="16"/>
  <c r="D2432" i="16"/>
  <c r="E2432" i="16"/>
  <c r="F2432" i="16"/>
  <c r="I2432" i="16"/>
  <c r="K2432" i="16"/>
  <c r="L2432" i="16"/>
  <c r="M2432" i="16" s="1"/>
  <c r="N2432" i="16"/>
  <c r="O2432" i="16"/>
  <c r="P2432" i="16" s="1"/>
  <c r="Q2432" i="16"/>
  <c r="R2432" i="16"/>
  <c r="S2432" i="16" s="1"/>
  <c r="T2432" i="16"/>
  <c r="U2432" i="16"/>
  <c r="V2432" i="16" s="1"/>
  <c r="W2432" i="16"/>
  <c r="X2432" i="16"/>
  <c r="Y2432" i="16" s="1"/>
  <c r="Z2432" i="16"/>
  <c r="AA2432" i="16"/>
  <c r="AB2432" i="16" s="1"/>
  <c r="AC2432" i="16"/>
  <c r="AD2432" i="16"/>
  <c r="AE2432" i="16" s="1"/>
  <c r="AF2432" i="16"/>
  <c r="AG2432" i="16"/>
  <c r="AH2432" i="16" s="1"/>
  <c r="AI2432" i="16"/>
  <c r="AJ2432" i="16"/>
  <c r="AK2432" i="16" s="1"/>
  <c r="AL2432" i="16"/>
  <c r="B2433" i="16"/>
  <c r="C2433" i="16"/>
  <c r="D2433" i="16"/>
  <c r="E2433" i="16"/>
  <c r="F2433" i="16"/>
  <c r="I2433" i="16"/>
  <c r="J2433" i="16" s="1"/>
  <c r="K2433" i="16"/>
  <c r="L2433" i="16"/>
  <c r="M2433" i="16" s="1"/>
  <c r="N2433" i="16"/>
  <c r="O2433" i="16"/>
  <c r="P2433" i="16" s="1"/>
  <c r="Q2433" i="16"/>
  <c r="R2433" i="16"/>
  <c r="S2433" i="16" s="1"/>
  <c r="T2433" i="16"/>
  <c r="U2433" i="16"/>
  <c r="V2433" i="16" s="1"/>
  <c r="W2433" i="16"/>
  <c r="X2433" i="16"/>
  <c r="Y2433" i="16" s="1"/>
  <c r="Z2433" i="16"/>
  <c r="AA2433" i="16"/>
  <c r="AB2433" i="16" s="1"/>
  <c r="AC2433" i="16"/>
  <c r="AD2433" i="16"/>
  <c r="AE2433" i="16" s="1"/>
  <c r="AF2433" i="16"/>
  <c r="AG2433" i="16"/>
  <c r="AH2433" i="16" s="1"/>
  <c r="AI2433" i="16"/>
  <c r="AJ2433" i="16"/>
  <c r="AK2433" i="16" s="1"/>
  <c r="AL2433" i="16"/>
  <c r="B2434" i="16"/>
  <c r="C2434" i="16"/>
  <c r="D2434" i="16"/>
  <c r="E2434" i="16"/>
  <c r="F2434" i="16"/>
  <c r="I2434" i="16"/>
  <c r="J2434" i="16" s="1"/>
  <c r="K2434" i="16"/>
  <c r="L2434" i="16"/>
  <c r="M2434" i="16" s="1"/>
  <c r="N2434" i="16"/>
  <c r="O2434" i="16"/>
  <c r="P2434" i="16" s="1"/>
  <c r="Q2434" i="16"/>
  <c r="R2434" i="16"/>
  <c r="S2434" i="16" s="1"/>
  <c r="T2434" i="16"/>
  <c r="U2434" i="16"/>
  <c r="V2434" i="16" s="1"/>
  <c r="W2434" i="16"/>
  <c r="X2434" i="16"/>
  <c r="Y2434" i="16" s="1"/>
  <c r="Z2434" i="16"/>
  <c r="AA2434" i="16"/>
  <c r="AB2434" i="16" s="1"/>
  <c r="AC2434" i="16"/>
  <c r="AD2434" i="16"/>
  <c r="AE2434" i="16" s="1"/>
  <c r="AF2434" i="16"/>
  <c r="AG2434" i="16"/>
  <c r="AH2434" i="16" s="1"/>
  <c r="AI2434" i="16"/>
  <c r="AJ2434" i="16"/>
  <c r="AK2434" i="16" s="1"/>
  <c r="AL2434" i="16"/>
  <c r="B2435" i="16"/>
  <c r="C2435" i="16"/>
  <c r="D2435" i="16"/>
  <c r="E2435" i="16"/>
  <c r="F2435" i="16"/>
  <c r="I2435" i="16"/>
  <c r="K2435" i="16"/>
  <c r="L2435" i="16"/>
  <c r="M2435" i="16" s="1"/>
  <c r="N2435" i="16"/>
  <c r="O2435" i="16"/>
  <c r="P2435" i="16" s="1"/>
  <c r="Q2435" i="16"/>
  <c r="R2435" i="16"/>
  <c r="S2435" i="16" s="1"/>
  <c r="T2435" i="16"/>
  <c r="U2435" i="16"/>
  <c r="V2435" i="16" s="1"/>
  <c r="W2435" i="16"/>
  <c r="X2435" i="16"/>
  <c r="Y2435" i="16" s="1"/>
  <c r="Z2435" i="16"/>
  <c r="AA2435" i="16"/>
  <c r="AB2435" i="16" s="1"/>
  <c r="AC2435" i="16"/>
  <c r="AD2435" i="16"/>
  <c r="AE2435" i="16" s="1"/>
  <c r="AF2435" i="16"/>
  <c r="AG2435" i="16"/>
  <c r="AH2435" i="16" s="1"/>
  <c r="AI2435" i="16"/>
  <c r="AJ2435" i="16"/>
  <c r="AK2435" i="16" s="1"/>
  <c r="AL2435" i="16"/>
  <c r="B2436" i="16"/>
  <c r="C2436" i="16"/>
  <c r="D2436" i="16"/>
  <c r="E2436" i="16"/>
  <c r="F2436" i="16"/>
  <c r="I2436" i="16"/>
  <c r="J2436" i="16" s="1"/>
  <c r="K2436" i="16"/>
  <c r="L2436" i="16"/>
  <c r="M2436" i="16" s="1"/>
  <c r="N2436" i="16"/>
  <c r="O2436" i="16"/>
  <c r="P2436" i="16" s="1"/>
  <c r="Q2436" i="16"/>
  <c r="R2436" i="16"/>
  <c r="S2436" i="16" s="1"/>
  <c r="T2436" i="16"/>
  <c r="U2436" i="16"/>
  <c r="V2436" i="16" s="1"/>
  <c r="W2436" i="16"/>
  <c r="X2436" i="16"/>
  <c r="Y2436" i="16" s="1"/>
  <c r="Z2436" i="16"/>
  <c r="AA2436" i="16"/>
  <c r="AB2436" i="16" s="1"/>
  <c r="AC2436" i="16"/>
  <c r="AD2436" i="16"/>
  <c r="AE2436" i="16" s="1"/>
  <c r="AF2436" i="16"/>
  <c r="AG2436" i="16"/>
  <c r="AH2436" i="16" s="1"/>
  <c r="AI2436" i="16"/>
  <c r="AJ2436" i="16"/>
  <c r="AK2436" i="16" s="1"/>
  <c r="AL2436" i="16"/>
  <c r="B2437" i="16"/>
  <c r="C2437" i="16"/>
  <c r="D2437" i="16"/>
  <c r="E2437" i="16"/>
  <c r="F2437" i="16"/>
  <c r="I2437" i="16"/>
  <c r="J2437" i="16" s="1"/>
  <c r="K2437" i="16"/>
  <c r="L2437" i="16"/>
  <c r="M2437" i="16" s="1"/>
  <c r="N2437" i="16"/>
  <c r="O2437" i="16"/>
  <c r="P2437" i="16" s="1"/>
  <c r="Q2437" i="16"/>
  <c r="R2437" i="16"/>
  <c r="S2437" i="16" s="1"/>
  <c r="T2437" i="16"/>
  <c r="U2437" i="16"/>
  <c r="V2437" i="16" s="1"/>
  <c r="W2437" i="16"/>
  <c r="X2437" i="16"/>
  <c r="Y2437" i="16" s="1"/>
  <c r="Z2437" i="16"/>
  <c r="AA2437" i="16"/>
  <c r="AB2437" i="16" s="1"/>
  <c r="AC2437" i="16"/>
  <c r="AD2437" i="16"/>
  <c r="AE2437" i="16" s="1"/>
  <c r="AF2437" i="16"/>
  <c r="AG2437" i="16"/>
  <c r="AH2437" i="16" s="1"/>
  <c r="AI2437" i="16"/>
  <c r="AJ2437" i="16"/>
  <c r="AK2437" i="16" s="1"/>
  <c r="AL2437" i="16"/>
  <c r="B2438" i="16"/>
  <c r="C2438" i="16"/>
  <c r="D2438" i="16"/>
  <c r="E2438" i="16"/>
  <c r="F2438" i="16"/>
  <c r="I2438" i="16"/>
  <c r="K2438" i="16"/>
  <c r="L2438" i="16"/>
  <c r="M2438" i="16" s="1"/>
  <c r="N2438" i="16"/>
  <c r="O2438" i="16"/>
  <c r="P2438" i="16" s="1"/>
  <c r="Q2438" i="16"/>
  <c r="R2438" i="16"/>
  <c r="S2438" i="16" s="1"/>
  <c r="T2438" i="16"/>
  <c r="U2438" i="16"/>
  <c r="V2438" i="16" s="1"/>
  <c r="W2438" i="16"/>
  <c r="X2438" i="16"/>
  <c r="Y2438" i="16" s="1"/>
  <c r="Z2438" i="16"/>
  <c r="AA2438" i="16"/>
  <c r="AB2438" i="16" s="1"/>
  <c r="AC2438" i="16"/>
  <c r="AD2438" i="16"/>
  <c r="AE2438" i="16" s="1"/>
  <c r="AF2438" i="16"/>
  <c r="AG2438" i="16"/>
  <c r="AH2438" i="16" s="1"/>
  <c r="AI2438" i="16"/>
  <c r="AJ2438" i="16"/>
  <c r="AK2438" i="16" s="1"/>
  <c r="AL2438" i="16"/>
  <c r="B2439" i="16"/>
  <c r="C2439" i="16"/>
  <c r="D2439" i="16"/>
  <c r="E2439" i="16"/>
  <c r="F2439" i="16"/>
  <c r="I2439" i="16"/>
  <c r="J2439" i="16" s="1"/>
  <c r="K2439" i="16"/>
  <c r="L2439" i="16"/>
  <c r="N2439" i="16"/>
  <c r="O2439" i="16"/>
  <c r="P2439" i="16" s="1"/>
  <c r="Q2439" i="16"/>
  <c r="R2439" i="16"/>
  <c r="S2439" i="16" s="1"/>
  <c r="T2439" i="16"/>
  <c r="U2439" i="16"/>
  <c r="V2439" i="16" s="1"/>
  <c r="W2439" i="16"/>
  <c r="X2439" i="16"/>
  <c r="Y2439" i="16" s="1"/>
  <c r="Z2439" i="16"/>
  <c r="AA2439" i="16"/>
  <c r="AB2439" i="16" s="1"/>
  <c r="AC2439" i="16"/>
  <c r="AD2439" i="16"/>
  <c r="AE2439" i="16" s="1"/>
  <c r="AF2439" i="16"/>
  <c r="AG2439" i="16"/>
  <c r="AH2439" i="16" s="1"/>
  <c r="AI2439" i="16"/>
  <c r="AJ2439" i="16"/>
  <c r="AK2439" i="16" s="1"/>
  <c r="AL2439" i="16"/>
  <c r="B2440" i="16"/>
  <c r="C2440" i="16"/>
  <c r="D2440" i="16"/>
  <c r="E2440" i="16"/>
  <c r="F2440" i="16"/>
  <c r="I2440" i="16"/>
  <c r="J2440" i="16" s="1"/>
  <c r="K2440" i="16"/>
  <c r="L2440" i="16"/>
  <c r="M2440" i="16" s="1"/>
  <c r="N2440" i="16"/>
  <c r="O2440" i="16"/>
  <c r="P2440" i="16" s="1"/>
  <c r="Q2440" i="16"/>
  <c r="R2440" i="16"/>
  <c r="S2440" i="16" s="1"/>
  <c r="T2440" i="16"/>
  <c r="U2440" i="16"/>
  <c r="V2440" i="16" s="1"/>
  <c r="W2440" i="16"/>
  <c r="X2440" i="16"/>
  <c r="Y2440" i="16" s="1"/>
  <c r="Z2440" i="16"/>
  <c r="AA2440" i="16"/>
  <c r="AB2440" i="16" s="1"/>
  <c r="AC2440" i="16"/>
  <c r="AD2440" i="16"/>
  <c r="AE2440" i="16" s="1"/>
  <c r="AF2440" i="16"/>
  <c r="AG2440" i="16"/>
  <c r="AH2440" i="16" s="1"/>
  <c r="AI2440" i="16"/>
  <c r="AJ2440" i="16"/>
  <c r="AK2440" i="16" s="1"/>
  <c r="AL2440" i="16"/>
  <c r="B2441" i="16"/>
  <c r="C2441" i="16"/>
  <c r="D2441" i="16"/>
  <c r="E2441" i="16"/>
  <c r="F2441" i="16"/>
  <c r="I2441" i="16"/>
  <c r="J2441" i="16" s="1"/>
  <c r="K2441" i="16"/>
  <c r="L2441" i="16"/>
  <c r="M2441" i="16" s="1"/>
  <c r="N2441" i="16"/>
  <c r="O2441" i="16"/>
  <c r="P2441" i="16" s="1"/>
  <c r="Q2441" i="16"/>
  <c r="R2441" i="16"/>
  <c r="S2441" i="16" s="1"/>
  <c r="T2441" i="16"/>
  <c r="U2441" i="16"/>
  <c r="V2441" i="16" s="1"/>
  <c r="W2441" i="16"/>
  <c r="X2441" i="16"/>
  <c r="Y2441" i="16" s="1"/>
  <c r="Z2441" i="16"/>
  <c r="AA2441" i="16"/>
  <c r="AB2441" i="16" s="1"/>
  <c r="AC2441" i="16"/>
  <c r="AD2441" i="16"/>
  <c r="AE2441" i="16" s="1"/>
  <c r="AF2441" i="16"/>
  <c r="AG2441" i="16"/>
  <c r="AH2441" i="16" s="1"/>
  <c r="AI2441" i="16"/>
  <c r="AJ2441" i="16"/>
  <c r="AK2441" i="16" s="1"/>
  <c r="AL2441" i="16"/>
  <c r="B2442" i="16"/>
  <c r="C2442" i="16"/>
  <c r="D2442" i="16"/>
  <c r="E2442" i="16"/>
  <c r="F2442" i="16"/>
  <c r="I2442" i="16"/>
  <c r="J2442" i="16" s="1"/>
  <c r="K2442" i="16"/>
  <c r="L2442" i="16"/>
  <c r="M2442" i="16" s="1"/>
  <c r="N2442" i="16"/>
  <c r="O2442" i="16"/>
  <c r="P2442" i="16" s="1"/>
  <c r="Q2442" i="16"/>
  <c r="R2442" i="16"/>
  <c r="S2442" i="16" s="1"/>
  <c r="T2442" i="16"/>
  <c r="U2442" i="16"/>
  <c r="V2442" i="16" s="1"/>
  <c r="W2442" i="16"/>
  <c r="X2442" i="16"/>
  <c r="Y2442" i="16" s="1"/>
  <c r="Z2442" i="16"/>
  <c r="AA2442" i="16"/>
  <c r="AB2442" i="16" s="1"/>
  <c r="AC2442" i="16"/>
  <c r="AD2442" i="16"/>
  <c r="AE2442" i="16" s="1"/>
  <c r="AF2442" i="16"/>
  <c r="AG2442" i="16"/>
  <c r="AH2442" i="16" s="1"/>
  <c r="AI2442" i="16"/>
  <c r="AJ2442" i="16"/>
  <c r="AK2442" i="16" s="1"/>
  <c r="AL2442" i="16"/>
  <c r="B2443" i="16"/>
  <c r="C2443" i="16"/>
  <c r="D2443" i="16"/>
  <c r="E2443" i="16"/>
  <c r="F2443" i="16"/>
  <c r="I2443" i="16"/>
  <c r="K2443" i="16"/>
  <c r="L2443" i="16"/>
  <c r="M2443" i="16" s="1"/>
  <c r="N2443" i="16"/>
  <c r="O2443" i="16"/>
  <c r="P2443" i="16" s="1"/>
  <c r="Q2443" i="16"/>
  <c r="R2443" i="16"/>
  <c r="S2443" i="16" s="1"/>
  <c r="T2443" i="16"/>
  <c r="U2443" i="16"/>
  <c r="V2443" i="16" s="1"/>
  <c r="W2443" i="16"/>
  <c r="X2443" i="16"/>
  <c r="Y2443" i="16" s="1"/>
  <c r="Z2443" i="16"/>
  <c r="AA2443" i="16"/>
  <c r="AB2443" i="16" s="1"/>
  <c r="AC2443" i="16"/>
  <c r="AD2443" i="16"/>
  <c r="AE2443" i="16" s="1"/>
  <c r="AF2443" i="16"/>
  <c r="AG2443" i="16"/>
  <c r="AH2443" i="16" s="1"/>
  <c r="AI2443" i="16"/>
  <c r="AJ2443" i="16"/>
  <c r="AK2443" i="16" s="1"/>
  <c r="AL2443" i="16"/>
  <c r="B2444" i="16"/>
  <c r="C2444" i="16"/>
  <c r="D2444" i="16"/>
  <c r="E2444" i="16"/>
  <c r="F2444" i="16"/>
  <c r="I2444" i="16"/>
  <c r="J2444" i="16" s="1"/>
  <c r="K2444" i="16"/>
  <c r="L2444" i="16"/>
  <c r="M2444" i="16" s="1"/>
  <c r="N2444" i="16"/>
  <c r="O2444" i="16"/>
  <c r="Q2444" i="16"/>
  <c r="R2444" i="16"/>
  <c r="S2444" i="16" s="1"/>
  <c r="T2444" i="16"/>
  <c r="U2444" i="16"/>
  <c r="V2444" i="16" s="1"/>
  <c r="W2444" i="16"/>
  <c r="X2444" i="16"/>
  <c r="Y2444" i="16" s="1"/>
  <c r="Z2444" i="16"/>
  <c r="AA2444" i="16"/>
  <c r="AB2444" i="16" s="1"/>
  <c r="AC2444" i="16"/>
  <c r="AD2444" i="16"/>
  <c r="AE2444" i="16" s="1"/>
  <c r="AF2444" i="16"/>
  <c r="AG2444" i="16"/>
  <c r="AH2444" i="16" s="1"/>
  <c r="AI2444" i="16"/>
  <c r="AJ2444" i="16"/>
  <c r="AK2444" i="16" s="1"/>
  <c r="AL2444" i="16"/>
  <c r="B2445" i="16"/>
  <c r="C2445" i="16"/>
  <c r="D2445" i="16"/>
  <c r="E2445" i="16"/>
  <c r="F2445" i="16"/>
  <c r="I2445" i="16"/>
  <c r="J2445" i="16" s="1"/>
  <c r="K2445" i="16"/>
  <c r="L2445" i="16"/>
  <c r="M2445" i="16" s="1"/>
  <c r="N2445" i="16"/>
  <c r="O2445" i="16"/>
  <c r="P2445" i="16" s="1"/>
  <c r="Q2445" i="16"/>
  <c r="R2445" i="16"/>
  <c r="S2445" i="16" s="1"/>
  <c r="T2445" i="16"/>
  <c r="U2445" i="16"/>
  <c r="V2445" i="16" s="1"/>
  <c r="W2445" i="16"/>
  <c r="X2445" i="16"/>
  <c r="Y2445" i="16" s="1"/>
  <c r="Z2445" i="16"/>
  <c r="AA2445" i="16"/>
  <c r="AB2445" i="16" s="1"/>
  <c r="AC2445" i="16"/>
  <c r="AD2445" i="16"/>
  <c r="AE2445" i="16" s="1"/>
  <c r="AF2445" i="16"/>
  <c r="AG2445" i="16"/>
  <c r="AH2445" i="16" s="1"/>
  <c r="AI2445" i="16"/>
  <c r="AJ2445" i="16"/>
  <c r="AK2445" i="16" s="1"/>
  <c r="AL2445" i="16"/>
  <c r="B2446" i="16"/>
  <c r="C2446" i="16"/>
  <c r="D2446" i="16"/>
  <c r="E2446" i="16"/>
  <c r="F2446" i="16"/>
  <c r="I2446" i="16"/>
  <c r="J2446" i="16" s="1"/>
  <c r="K2446" i="16"/>
  <c r="L2446" i="16"/>
  <c r="M2446" i="16" s="1"/>
  <c r="N2446" i="16"/>
  <c r="O2446" i="16"/>
  <c r="P2446" i="16" s="1"/>
  <c r="Q2446" i="16"/>
  <c r="R2446" i="16"/>
  <c r="S2446" i="16" s="1"/>
  <c r="T2446" i="16"/>
  <c r="U2446" i="16"/>
  <c r="V2446" i="16" s="1"/>
  <c r="W2446" i="16"/>
  <c r="X2446" i="16"/>
  <c r="Y2446" i="16" s="1"/>
  <c r="Z2446" i="16"/>
  <c r="AA2446" i="16"/>
  <c r="AB2446" i="16" s="1"/>
  <c r="AC2446" i="16"/>
  <c r="AD2446" i="16"/>
  <c r="AE2446" i="16" s="1"/>
  <c r="AF2446" i="16"/>
  <c r="AG2446" i="16"/>
  <c r="AH2446" i="16" s="1"/>
  <c r="AI2446" i="16"/>
  <c r="AJ2446" i="16"/>
  <c r="AK2446" i="16" s="1"/>
  <c r="AL2446" i="16"/>
  <c r="B2447" i="16"/>
  <c r="C2447" i="16"/>
  <c r="D2447" i="16"/>
  <c r="E2447" i="16"/>
  <c r="F2447" i="16"/>
  <c r="I2447" i="16"/>
  <c r="J2447" i="16" s="1"/>
  <c r="K2447" i="16"/>
  <c r="L2447" i="16"/>
  <c r="M2447" i="16" s="1"/>
  <c r="N2447" i="16"/>
  <c r="O2447" i="16"/>
  <c r="P2447" i="16" s="1"/>
  <c r="Q2447" i="16"/>
  <c r="R2447" i="16"/>
  <c r="S2447" i="16" s="1"/>
  <c r="T2447" i="16"/>
  <c r="U2447" i="16"/>
  <c r="V2447" i="16" s="1"/>
  <c r="W2447" i="16"/>
  <c r="X2447" i="16"/>
  <c r="Y2447" i="16" s="1"/>
  <c r="Z2447" i="16"/>
  <c r="AA2447" i="16"/>
  <c r="AB2447" i="16" s="1"/>
  <c r="AC2447" i="16"/>
  <c r="AD2447" i="16"/>
  <c r="AE2447" i="16" s="1"/>
  <c r="AF2447" i="16"/>
  <c r="AG2447" i="16"/>
  <c r="AH2447" i="16" s="1"/>
  <c r="AI2447" i="16"/>
  <c r="AJ2447" i="16"/>
  <c r="AK2447" i="16" s="1"/>
  <c r="AL2447" i="16"/>
  <c r="B2448" i="16"/>
  <c r="C2448" i="16"/>
  <c r="D2448" i="16"/>
  <c r="E2448" i="16"/>
  <c r="F2448" i="16"/>
  <c r="I2448" i="16"/>
  <c r="K2448" i="16"/>
  <c r="L2448" i="16"/>
  <c r="M2448" i="16" s="1"/>
  <c r="N2448" i="16"/>
  <c r="O2448" i="16"/>
  <c r="P2448" i="16" s="1"/>
  <c r="Q2448" i="16"/>
  <c r="R2448" i="16"/>
  <c r="S2448" i="16" s="1"/>
  <c r="T2448" i="16"/>
  <c r="U2448" i="16"/>
  <c r="V2448" i="16" s="1"/>
  <c r="W2448" i="16"/>
  <c r="X2448" i="16"/>
  <c r="Y2448" i="16" s="1"/>
  <c r="Z2448" i="16"/>
  <c r="AA2448" i="16"/>
  <c r="AB2448" i="16" s="1"/>
  <c r="AC2448" i="16"/>
  <c r="AD2448" i="16"/>
  <c r="AE2448" i="16" s="1"/>
  <c r="AF2448" i="16"/>
  <c r="AG2448" i="16"/>
  <c r="AH2448" i="16" s="1"/>
  <c r="AI2448" i="16"/>
  <c r="AJ2448" i="16"/>
  <c r="AK2448" i="16" s="1"/>
  <c r="AL2448" i="16"/>
  <c r="B2449" i="16"/>
  <c r="C2449" i="16"/>
  <c r="D2449" i="16"/>
  <c r="E2449" i="16"/>
  <c r="F2449" i="16"/>
  <c r="I2449" i="16"/>
  <c r="J2449" i="16" s="1"/>
  <c r="K2449" i="16"/>
  <c r="L2449" i="16"/>
  <c r="M2449" i="16" s="1"/>
  <c r="N2449" i="16"/>
  <c r="O2449" i="16"/>
  <c r="P2449" i="16" s="1"/>
  <c r="Q2449" i="16"/>
  <c r="R2449" i="16"/>
  <c r="S2449" i="16" s="1"/>
  <c r="T2449" i="16"/>
  <c r="U2449" i="16"/>
  <c r="V2449" i="16" s="1"/>
  <c r="W2449" i="16"/>
  <c r="X2449" i="16"/>
  <c r="Y2449" i="16" s="1"/>
  <c r="Z2449" i="16"/>
  <c r="AA2449" i="16"/>
  <c r="AB2449" i="16" s="1"/>
  <c r="AC2449" i="16"/>
  <c r="AD2449" i="16"/>
  <c r="AE2449" i="16" s="1"/>
  <c r="AF2449" i="16"/>
  <c r="AG2449" i="16"/>
  <c r="AH2449" i="16" s="1"/>
  <c r="AI2449" i="16"/>
  <c r="AJ2449" i="16"/>
  <c r="AK2449" i="16" s="1"/>
  <c r="AL2449" i="16"/>
  <c r="B2450" i="16"/>
  <c r="C2450" i="16"/>
  <c r="D2450" i="16"/>
  <c r="E2450" i="16"/>
  <c r="F2450" i="16"/>
  <c r="I2450" i="16"/>
  <c r="J2450" i="16" s="1"/>
  <c r="K2450" i="16"/>
  <c r="L2450" i="16"/>
  <c r="M2450" i="16" s="1"/>
  <c r="N2450" i="16"/>
  <c r="O2450" i="16"/>
  <c r="P2450" i="16" s="1"/>
  <c r="Q2450" i="16"/>
  <c r="R2450" i="16"/>
  <c r="S2450" i="16" s="1"/>
  <c r="T2450" i="16"/>
  <c r="U2450" i="16"/>
  <c r="V2450" i="16" s="1"/>
  <c r="W2450" i="16"/>
  <c r="X2450" i="16"/>
  <c r="Y2450" i="16" s="1"/>
  <c r="Z2450" i="16"/>
  <c r="AA2450" i="16"/>
  <c r="AB2450" i="16" s="1"/>
  <c r="AC2450" i="16"/>
  <c r="AD2450" i="16"/>
  <c r="AE2450" i="16" s="1"/>
  <c r="AF2450" i="16"/>
  <c r="AG2450" i="16"/>
  <c r="AH2450" i="16" s="1"/>
  <c r="AI2450" i="16"/>
  <c r="AJ2450" i="16"/>
  <c r="AK2450" i="16" s="1"/>
  <c r="AL2450" i="16"/>
  <c r="B2451" i="16"/>
  <c r="C2451" i="16"/>
  <c r="D2451" i="16"/>
  <c r="E2451" i="16"/>
  <c r="F2451" i="16"/>
  <c r="I2451" i="16"/>
  <c r="K2451" i="16"/>
  <c r="L2451" i="16"/>
  <c r="M2451" i="16" s="1"/>
  <c r="N2451" i="16"/>
  <c r="O2451" i="16"/>
  <c r="P2451" i="16" s="1"/>
  <c r="Q2451" i="16"/>
  <c r="R2451" i="16"/>
  <c r="S2451" i="16" s="1"/>
  <c r="T2451" i="16"/>
  <c r="U2451" i="16"/>
  <c r="V2451" i="16" s="1"/>
  <c r="W2451" i="16"/>
  <c r="X2451" i="16"/>
  <c r="Y2451" i="16" s="1"/>
  <c r="Z2451" i="16"/>
  <c r="AA2451" i="16"/>
  <c r="AB2451" i="16" s="1"/>
  <c r="AC2451" i="16"/>
  <c r="AD2451" i="16"/>
  <c r="AE2451" i="16" s="1"/>
  <c r="AF2451" i="16"/>
  <c r="AG2451" i="16"/>
  <c r="AH2451" i="16" s="1"/>
  <c r="AI2451" i="16"/>
  <c r="AJ2451" i="16"/>
  <c r="AK2451" i="16" s="1"/>
  <c r="AL2451" i="16"/>
  <c r="B2452" i="16"/>
  <c r="C2452" i="16"/>
  <c r="D2452" i="16"/>
  <c r="E2452" i="16"/>
  <c r="F2452" i="16"/>
  <c r="I2452" i="16"/>
  <c r="J2452" i="16" s="1"/>
  <c r="K2452" i="16"/>
  <c r="L2452" i="16"/>
  <c r="M2452" i="16" s="1"/>
  <c r="N2452" i="16"/>
  <c r="O2452" i="16"/>
  <c r="P2452" i="16" s="1"/>
  <c r="Q2452" i="16"/>
  <c r="R2452" i="16"/>
  <c r="S2452" i="16" s="1"/>
  <c r="T2452" i="16"/>
  <c r="U2452" i="16"/>
  <c r="V2452" i="16" s="1"/>
  <c r="W2452" i="16"/>
  <c r="X2452" i="16"/>
  <c r="Y2452" i="16" s="1"/>
  <c r="Z2452" i="16"/>
  <c r="AA2452" i="16"/>
  <c r="AB2452" i="16" s="1"/>
  <c r="AC2452" i="16"/>
  <c r="AD2452" i="16"/>
  <c r="AE2452" i="16" s="1"/>
  <c r="AF2452" i="16"/>
  <c r="AG2452" i="16"/>
  <c r="AH2452" i="16" s="1"/>
  <c r="AI2452" i="16"/>
  <c r="AJ2452" i="16"/>
  <c r="AK2452" i="16" s="1"/>
  <c r="AL2452" i="16"/>
  <c r="B2453" i="16"/>
  <c r="C2453" i="16"/>
  <c r="D2453" i="16"/>
  <c r="E2453" i="16"/>
  <c r="F2453" i="16"/>
  <c r="I2453" i="16"/>
  <c r="J2453" i="16" s="1"/>
  <c r="K2453" i="16"/>
  <c r="L2453" i="16"/>
  <c r="M2453" i="16" s="1"/>
  <c r="N2453" i="16"/>
  <c r="O2453" i="16"/>
  <c r="P2453" i="16" s="1"/>
  <c r="Q2453" i="16"/>
  <c r="R2453" i="16"/>
  <c r="S2453" i="16" s="1"/>
  <c r="T2453" i="16"/>
  <c r="U2453" i="16"/>
  <c r="V2453" i="16" s="1"/>
  <c r="W2453" i="16"/>
  <c r="X2453" i="16"/>
  <c r="Y2453" i="16" s="1"/>
  <c r="Z2453" i="16"/>
  <c r="AA2453" i="16"/>
  <c r="AB2453" i="16" s="1"/>
  <c r="AC2453" i="16"/>
  <c r="AD2453" i="16"/>
  <c r="AE2453" i="16" s="1"/>
  <c r="AF2453" i="16"/>
  <c r="AG2453" i="16"/>
  <c r="AH2453" i="16" s="1"/>
  <c r="AI2453" i="16"/>
  <c r="AJ2453" i="16"/>
  <c r="AK2453" i="16" s="1"/>
  <c r="AL2453" i="16"/>
  <c r="B2454" i="16"/>
  <c r="C2454" i="16"/>
  <c r="D2454" i="16"/>
  <c r="E2454" i="16"/>
  <c r="F2454" i="16"/>
  <c r="I2454" i="16"/>
  <c r="K2454" i="16"/>
  <c r="L2454" i="16"/>
  <c r="M2454" i="16" s="1"/>
  <c r="N2454" i="16"/>
  <c r="O2454" i="16"/>
  <c r="P2454" i="16" s="1"/>
  <c r="Q2454" i="16"/>
  <c r="R2454" i="16"/>
  <c r="S2454" i="16" s="1"/>
  <c r="T2454" i="16"/>
  <c r="U2454" i="16"/>
  <c r="V2454" i="16" s="1"/>
  <c r="W2454" i="16"/>
  <c r="X2454" i="16"/>
  <c r="Y2454" i="16" s="1"/>
  <c r="Z2454" i="16"/>
  <c r="AA2454" i="16"/>
  <c r="AB2454" i="16" s="1"/>
  <c r="AC2454" i="16"/>
  <c r="AD2454" i="16"/>
  <c r="AE2454" i="16" s="1"/>
  <c r="AF2454" i="16"/>
  <c r="AG2454" i="16"/>
  <c r="AH2454" i="16" s="1"/>
  <c r="AI2454" i="16"/>
  <c r="AJ2454" i="16"/>
  <c r="AK2454" i="16" s="1"/>
  <c r="AL2454" i="16"/>
  <c r="B2455" i="16"/>
  <c r="C2455" i="16"/>
  <c r="D2455" i="16"/>
  <c r="E2455" i="16"/>
  <c r="F2455" i="16"/>
  <c r="I2455" i="16"/>
  <c r="J2455" i="16" s="1"/>
  <c r="K2455" i="16"/>
  <c r="L2455" i="16"/>
  <c r="N2455" i="16"/>
  <c r="O2455" i="16"/>
  <c r="P2455" i="16" s="1"/>
  <c r="Q2455" i="16"/>
  <c r="R2455" i="16"/>
  <c r="S2455" i="16" s="1"/>
  <c r="T2455" i="16"/>
  <c r="U2455" i="16"/>
  <c r="V2455" i="16" s="1"/>
  <c r="W2455" i="16"/>
  <c r="X2455" i="16"/>
  <c r="Y2455" i="16" s="1"/>
  <c r="Z2455" i="16"/>
  <c r="AA2455" i="16"/>
  <c r="AB2455" i="16" s="1"/>
  <c r="AC2455" i="16"/>
  <c r="AD2455" i="16"/>
  <c r="AE2455" i="16" s="1"/>
  <c r="AF2455" i="16"/>
  <c r="AG2455" i="16"/>
  <c r="AH2455" i="16" s="1"/>
  <c r="AI2455" i="16"/>
  <c r="AJ2455" i="16"/>
  <c r="AK2455" i="16" s="1"/>
  <c r="AL2455" i="16"/>
  <c r="B2456" i="16"/>
  <c r="C2456" i="16"/>
  <c r="D2456" i="16"/>
  <c r="E2456" i="16"/>
  <c r="F2456" i="16"/>
  <c r="I2456" i="16"/>
  <c r="J2456" i="16" s="1"/>
  <c r="K2456" i="16"/>
  <c r="L2456" i="16"/>
  <c r="M2456" i="16" s="1"/>
  <c r="N2456" i="16"/>
  <c r="O2456" i="16"/>
  <c r="P2456" i="16" s="1"/>
  <c r="Q2456" i="16"/>
  <c r="R2456" i="16"/>
  <c r="S2456" i="16" s="1"/>
  <c r="T2456" i="16"/>
  <c r="U2456" i="16"/>
  <c r="V2456" i="16" s="1"/>
  <c r="W2456" i="16"/>
  <c r="X2456" i="16"/>
  <c r="Y2456" i="16" s="1"/>
  <c r="Z2456" i="16"/>
  <c r="AA2456" i="16"/>
  <c r="AB2456" i="16" s="1"/>
  <c r="AC2456" i="16"/>
  <c r="AD2456" i="16"/>
  <c r="AE2456" i="16" s="1"/>
  <c r="AF2456" i="16"/>
  <c r="AG2456" i="16"/>
  <c r="AH2456" i="16" s="1"/>
  <c r="AI2456" i="16"/>
  <c r="AJ2456" i="16"/>
  <c r="AK2456" i="16" s="1"/>
  <c r="AL2456" i="16"/>
  <c r="B2457" i="16"/>
  <c r="C2457" i="16"/>
  <c r="D2457" i="16"/>
  <c r="E2457" i="16"/>
  <c r="F2457" i="16"/>
  <c r="I2457" i="16"/>
  <c r="J2457" i="16" s="1"/>
  <c r="K2457" i="16"/>
  <c r="L2457" i="16"/>
  <c r="M2457" i="16" s="1"/>
  <c r="N2457" i="16"/>
  <c r="O2457" i="16"/>
  <c r="P2457" i="16" s="1"/>
  <c r="Q2457" i="16"/>
  <c r="R2457" i="16"/>
  <c r="S2457" i="16" s="1"/>
  <c r="T2457" i="16"/>
  <c r="U2457" i="16"/>
  <c r="V2457" i="16" s="1"/>
  <c r="W2457" i="16"/>
  <c r="X2457" i="16"/>
  <c r="Y2457" i="16" s="1"/>
  <c r="Z2457" i="16"/>
  <c r="AA2457" i="16"/>
  <c r="AB2457" i="16" s="1"/>
  <c r="AC2457" i="16"/>
  <c r="AD2457" i="16"/>
  <c r="AE2457" i="16" s="1"/>
  <c r="AF2457" i="16"/>
  <c r="AG2457" i="16"/>
  <c r="AH2457" i="16" s="1"/>
  <c r="AI2457" i="16"/>
  <c r="AJ2457" i="16"/>
  <c r="AK2457" i="16" s="1"/>
  <c r="AL2457" i="16"/>
  <c r="B2458" i="16"/>
  <c r="C2458" i="16"/>
  <c r="D2458" i="16"/>
  <c r="E2458" i="16"/>
  <c r="F2458" i="16"/>
  <c r="I2458" i="16"/>
  <c r="K2458" i="16"/>
  <c r="L2458" i="16"/>
  <c r="M2458" i="16" s="1"/>
  <c r="N2458" i="16"/>
  <c r="O2458" i="16"/>
  <c r="P2458" i="16" s="1"/>
  <c r="Q2458" i="16"/>
  <c r="R2458" i="16"/>
  <c r="S2458" i="16" s="1"/>
  <c r="T2458" i="16"/>
  <c r="U2458" i="16"/>
  <c r="V2458" i="16" s="1"/>
  <c r="W2458" i="16"/>
  <c r="X2458" i="16"/>
  <c r="Y2458" i="16" s="1"/>
  <c r="Z2458" i="16"/>
  <c r="AA2458" i="16"/>
  <c r="AB2458" i="16" s="1"/>
  <c r="AC2458" i="16"/>
  <c r="AD2458" i="16"/>
  <c r="AE2458" i="16" s="1"/>
  <c r="AF2458" i="16"/>
  <c r="AG2458" i="16"/>
  <c r="AH2458" i="16" s="1"/>
  <c r="AI2458" i="16"/>
  <c r="AJ2458" i="16"/>
  <c r="AK2458" i="16" s="1"/>
  <c r="AL2458" i="16"/>
  <c r="B2459" i="16"/>
  <c r="C2459" i="16"/>
  <c r="D2459" i="16"/>
  <c r="E2459" i="16"/>
  <c r="F2459" i="16"/>
  <c r="I2459" i="16"/>
  <c r="J2459" i="16" s="1"/>
  <c r="K2459" i="16"/>
  <c r="L2459" i="16"/>
  <c r="M2459" i="16" s="1"/>
  <c r="N2459" i="16"/>
  <c r="O2459" i="16"/>
  <c r="P2459" i="16" s="1"/>
  <c r="Q2459" i="16"/>
  <c r="R2459" i="16"/>
  <c r="S2459" i="16" s="1"/>
  <c r="T2459" i="16"/>
  <c r="U2459" i="16"/>
  <c r="V2459" i="16" s="1"/>
  <c r="W2459" i="16"/>
  <c r="X2459" i="16"/>
  <c r="Y2459" i="16" s="1"/>
  <c r="Z2459" i="16"/>
  <c r="AA2459" i="16"/>
  <c r="AB2459" i="16" s="1"/>
  <c r="AC2459" i="16"/>
  <c r="AD2459" i="16"/>
  <c r="AE2459" i="16" s="1"/>
  <c r="AF2459" i="16"/>
  <c r="AG2459" i="16"/>
  <c r="AH2459" i="16" s="1"/>
  <c r="AI2459" i="16"/>
  <c r="AJ2459" i="16"/>
  <c r="AK2459" i="16" s="1"/>
  <c r="AL2459" i="16"/>
  <c r="B2460" i="16"/>
  <c r="C2460" i="16"/>
  <c r="D2460" i="16"/>
  <c r="E2460" i="16"/>
  <c r="F2460" i="16"/>
  <c r="I2460" i="16"/>
  <c r="K2460" i="16"/>
  <c r="L2460" i="16"/>
  <c r="M2460" i="16" s="1"/>
  <c r="N2460" i="16"/>
  <c r="O2460" i="16"/>
  <c r="P2460" i="16" s="1"/>
  <c r="Q2460" i="16"/>
  <c r="R2460" i="16"/>
  <c r="S2460" i="16" s="1"/>
  <c r="T2460" i="16"/>
  <c r="U2460" i="16"/>
  <c r="V2460" i="16" s="1"/>
  <c r="W2460" i="16"/>
  <c r="X2460" i="16"/>
  <c r="Y2460" i="16" s="1"/>
  <c r="Z2460" i="16"/>
  <c r="AA2460" i="16"/>
  <c r="AB2460" i="16" s="1"/>
  <c r="AC2460" i="16"/>
  <c r="AD2460" i="16"/>
  <c r="AE2460" i="16" s="1"/>
  <c r="AF2460" i="16"/>
  <c r="AG2460" i="16"/>
  <c r="AH2460" i="16" s="1"/>
  <c r="AI2460" i="16"/>
  <c r="AJ2460" i="16"/>
  <c r="AK2460" i="16" s="1"/>
  <c r="AL2460" i="16"/>
  <c r="B2461" i="16"/>
  <c r="C2461" i="16"/>
  <c r="D2461" i="16"/>
  <c r="E2461" i="16"/>
  <c r="F2461" i="16"/>
  <c r="I2461" i="16"/>
  <c r="J2461" i="16" s="1"/>
  <c r="K2461" i="16"/>
  <c r="L2461" i="16"/>
  <c r="N2461" i="16"/>
  <c r="O2461" i="16"/>
  <c r="P2461" i="16" s="1"/>
  <c r="Q2461" i="16"/>
  <c r="R2461" i="16"/>
  <c r="S2461" i="16" s="1"/>
  <c r="T2461" i="16"/>
  <c r="U2461" i="16"/>
  <c r="V2461" i="16" s="1"/>
  <c r="W2461" i="16"/>
  <c r="X2461" i="16"/>
  <c r="Y2461" i="16" s="1"/>
  <c r="Z2461" i="16"/>
  <c r="AA2461" i="16"/>
  <c r="AB2461" i="16" s="1"/>
  <c r="AC2461" i="16"/>
  <c r="AD2461" i="16"/>
  <c r="AE2461" i="16" s="1"/>
  <c r="AF2461" i="16"/>
  <c r="AG2461" i="16"/>
  <c r="AH2461" i="16" s="1"/>
  <c r="AI2461" i="16"/>
  <c r="AJ2461" i="16"/>
  <c r="AK2461" i="16" s="1"/>
  <c r="AL2461" i="16"/>
  <c r="B2462" i="16"/>
  <c r="C2462" i="16"/>
  <c r="D2462" i="16"/>
  <c r="E2462" i="16"/>
  <c r="F2462" i="16"/>
  <c r="I2462" i="16"/>
  <c r="K2462" i="16"/>
  <c r="L2462" i="16"/>
  <c r="M2462" i="16" s="1"/>
  <c r="N2462" i="16"/>
  <c r="O2462" i="16"/>
  <c r="P2462" i="16" s="1"/>
  <c r="Q2462" i="16"/>
  <c r="R2462" i="16"/>
  <c r="S2462" i="16" s="1"/>
  <c r="T2462" i="16"/>
  <c r="U2462" i="16"/>
  <c r="V2462" i="16" s="1"/>
  <c r="W2462" i="16"/>
  <c r="X2462" i="16"/>
  <c r="Y2462" i="16" s="1"/>
  <c r="Z2462" i="16"/>
  <c r="AA2462" i="16"/>
  <c r="AB2462" i="16" s="1"/>
  <c r="AC2462" i="16"/>
  <c r="AD2462" i="16"/>
  <c r="AE2462" i="16" s="1"/>
  <c r="AF2462" i="16"/>
  <c r="AG2462" i="16"/>
  <c r="AH2462" i="16" s="1"/>
  <c r="AI2462" i="16"/>
  <c r="AJ2462" i="16"/>
  <c r="AK2462" i="16" s="1"/>
  <c r="AL2462" i="16"/>
  <c r="B2463" i="16"/>
  <c r="C2463" i="16"/>
  <c r="D2463" i="16"/>
  <c r="E2463" i="16"/>
  <c r="F2463" i="16"/>
  <c r="I2463" i="16"/>
  <c r="J2463" i="16" s="1"/>
  <c r="K2463" i="16"/>
  <c r="L2463" i="16"/>
  <c r="M2463" i="16" s="1"/>
  <c r="N2463" i="16"/>
  <c r="O2463" i="16"/>
  <c r="P2463" i="16" s="1"/>
  <c r="Q2463" i="16"/>
  <c r="R2463" i="16"/>
  <c r="S2463" i="16" s="1"/>
  <c r="T2463" i="16"/>
  <c r="U2463" i="16"/>
  <c r="V2463" i="16" s="1"/>
  <c r="W2463" i="16"/>
  <c r="X2463" i="16"/>
  <c r="Y2463" i="16" s="1"/>
  <c r="Z2463" i="16"/>
  <c r="AA2463" i="16"/>
  <c r="AB2463" i="16" s="1"/>
  <c r="AC2463" i="16"/>
  <c r="AD2463" i="16"/>
  <c r="AE2463" i="16" s="1"/>
  <c r="AF2463" i="16"/>
  <c r="AG2463" i="16"/>
  <c r="AH2463" i="16" s="1"/>
  <c r="AI2463" i="16"/>
  <c r="AJ2463" i="16"/>
  <c r="AK2463" i="16" s="1"/>
  <c r="AL2463" i="16"/>
  <c r="B2464" i="16"/>
  <c r="C2464" i="16"/>
  <c r="D2464" i="16"/>
  <c r="E2464" i="16"/>
  <c r="F2464" i="16"/>
  <c r="I2464" i="16"/>
  <c r="K2464" i="16"/>
  <c r="L2464" i="16"/>
  <c r="M2464" i="16" s="1"/>
  <c r="N2464" i="16"/>
  <c r="O2464" i="16"/>
  <c r="P2464" i="16" s="1"/>
  <c r="Q2464" i="16"/>
  <c r="R2464" i="16"/>
  <c r="S2464" i="16" s="1"/>
  <c r="T2464" i="16"/>
  <c r="U2464" i="16"/>
  <c r="V2464" i="16" s="1"/>
  <c r="W2464" i="16"/>
  <c r="X2464" i="16"/>
  <c r="Y2464" i="16" s="1"/>
  <c r="Z2464" i="16"/>
  <c r="AA2464" i="16"/>
  <c r="AB2464" i="16" s="1"/>
  <c r="AC2464" i="16"/>
  <c r="AD2464" i="16"/>
  <c r="AE2464" i="16" s="1"/>
  <c r="AF2464" i="16"/>
  <c r="AG2464" i="16"/>
  <c r="AH2464" i="16" s="1"/>
  <c r="AI2464" i="16"/>
  <c r="AJ2464" i="16"/>
  <c r="AK2464" i="16" s="1"/>
  <c r="AL2464" i="16"/>
  <c r="B2465" i="16"/>
  <c r="C2465" i="16"/>
  <c r="D2465" i="16"/>
  <c r="E2465" i="16"/>
  <c r="F2465" i="16"/>
  <c r="I2465" i="16"/>
  <c r="J2465" i="16" s="1"/>
  <c r="K2465" i="16"/>
  <c r="L2465" i="16"/>
  <c r="N2465" i="16"/>
  <c r="O2465" i="16"/>
  <c r="P2465" i="16" s="1"/>
  <c r="Q2465" i="16"/>
  <c r="R2465" i="16"/>
  <c r="S2465" i="16" s="1"/>
  <c r="T2465" i="16"/>
  <c r="U2465" i="16"/>
  <c r="V2465" i="16" s="1"/>
  <c r="W2465" i="16"/>
  <c r="X2465" i="16"/>
  <c r="Y2465" i="16" s="1"/>
  <c r="Z2465" i="16"/>
  <c r="AA2465" i="16"/>
  <c r="AB2465" i="16" s="1"/>
  <c r="AC2465" i="16"/>
  <c r="AD2465" i="16"/>
  <c r="AE2465" i="16" s="1"/>
  <c r="AF2465" i="16"/>
  <c r="AG2465" i="16"/>
  <c r="AH2465" i="16" s="1"/>
  <c r="AI2465" i="16"/>
  <c r="AJ2465" i="16"/>
  <c r="AK2465" i="16" s="1"/>
  <c r="AL2465" i="16"/>
  <c r="B2466" i="16"/>
  <c r="C2466" i="16"/>
  <c r="D2466" i="16"/>
  <c r="E2466" i="16"/>
  <c r="F2466" i="16"/>
  <c r="I2466" i="16"/>
  <c r="K2466" i="16"/>
  <c r="L2466" i="16"/>
  <c r="M2466" i="16" s="1"/>
  <c r="N2466" i="16"/>
  <c r="O2466" i="16"/>
  <c r="P2466" i="16" s="1"/>
  <c r="Q2466" i="16"/>
  <c r="R2466" i="16"/>
  <c r="S2466" i="16" s="1"/>
  <c r="T2466" i="16"/>
  <c r="U2466" i="16"/>
  <c r="V2466" i="16" s="1"/>
  <c r="W2466" i="16"/>
  <c r="X2466" i="16"/>
  <c r="Y2466" i="16" s="1"/>
  <c r="Z2466" i="16"/>
  <c r="AA2466" i="16"/>
  <c r="AB2466" i="16" s="1"/>
  <c r="AC2466" i="16"/>
  <c r="AD2466" i="16"/>
  <c r="AE2466" i="16" s="1"/>
  <c r="AF2466" i="16"/>
  <c r="AG2466" i="16"/>
  <c r="AH2466" i="16" s="1"/>
  <c r="AI2466" i="16"/>
  <c r="AJ2466" i="16"/>
  <c r="AK2466" i="16" s="1"/>
  <c r="AL2466" i="16"/>
  <c r="B2467" i="16"/>
  <c r="C2467" i="16"/>
  <c r="D2467" i="16"/>
  <c r="E2467" i="16"/>
  <c r="F2467" i="16"/>
  <c r="I2467" i="16"/>
  <c r="J2467" i="16" s="1"/>
  <c r="K2467" i="16"/>
  <c r="L2467" i="16"/>
  <c r="M2467" i="16" s="1"/>
  <c r="N2467" i="16"/>
  <c r="O2467" i="16"/>
  <c r="P2467" i="16" s="1"/>
  <c r="Q2467" i="16"/>
  <c r="R2467" i="16"/>
  <c r="S2467" i="16" s="1"/>
  <c r="T2467" i="16"/>
  <c r="U2467" i="16"/>
  <c r="V2467" i="16" s="1"/>
  <c r="W2467" i="16"/>
  <c r="X2467" i="16"/>
  <c r="Y2467" i="16" s="1"/>
  <c r="Z2467" i="16"/>
  <c r="AA2467" i="16"/>
  <c r="AB2467" i="16" s="1"/>
  <c r="AC2467" i="16"/>
  <c r="AD2467" i="16"/>
  <c r="AE2467" i="16" s="1"/>
  <c r="AF2467" i="16"/>
  <c r="AG2467" i="16"/>
  <c r="AH2467" i="16" s="1"/>
  <c r="AI2467" i="16"/>
  <c r="AJ2467" i="16"/>
  <c r="AK2467" i="16" s="1"/>
  <c r="AL2467" i="16"/>
  <c r="B2468" i="16"/>
  <c r="C2468" i="16"/>
  <c r="D2468" i="16"/>
  <c r="E2468" i="16"/>
  <c r="F2468" i="16"/>
  <c r="I2468" i="16"/>
  <c r="K2468" i="16"/>
  <c r="L2468" i="16"/>
  <c r="M2468" i="16" s="1"/>
  <c r="N2468" i="16"/>
  <c r="O2468" i="16"/>
  <c r="P2468" i="16" s="1"/>
  <c r="Q2468" i="16"/>
  <c r="R2468" i="16"/>
  <c r="S2468" i="16" s="1"/>
  <c r="T2468" i="16"/>
  <c r="U2468" i="16"/>
  <c r="V2468" i="16" s="1"/>
  <c r="W2468" i="16"/>
  <c r="X2468" i="16"/>
  <c r="Y2468" i="16" s="1"/>
  <c r="Z2468" i="16"/>
  <c r="AA2468" i="16"/>
  <c r="AB2468" i="16" s="1"/>
  <c r="AC2468" i="16"/>
  <c r="AD2468" i="16"/>
  <c r="AE2468" i="16" s="1"/>
  <c r="AF2468" i="16"/>
  <c r="AG2468" i="16"/>
  <c r="AH2468" i="16" s="1"/>
  <c r="AI2468" i="16"/>
  <c r="AJ2468" i="16"/>
  <c r="AK2468" i="16" s="1"/>
  <c r="AL2468" i="16"/>
  <c r="B2469" i="16"/>
  <c r="C2469" i="16"/>
  <c r="D2469" i="16"/>
  <c r="E2469" i="16"/>
  <c r="F2469" i="16"/>
  <c r="I2469" i="16"/>
  <c r="J2469" i="16" s="1"/>
  <c r="K2469" i="16"/>
  <c r="L2469" i="16"/>
  <c r="N2469" i="16"/>
  <c r="O2469" i="16"/>
  <c r="P2469" i="16" s="1"/>
  <c r="Q2469" i="16"/>
  <c r="R2469" i="16"/>
  <c r="S2469" i="16" s="1"/>
  <c r="T2469" i="16"/>
  <c r="U2469" i="16"/>
  <c r="V2469" i="16" s="1"/>
  <c r="W2469" i="16"/>
  <c r="X2469" i="16"/>
  <c r="Y2469" i="16" s="1"/>
  <c r="Z2469" i="16"/>
  <c r="AA2469" i="16"/>
  <c r="AB2469" i="16" s="1"/>
  <c r="AC2469" i="16"/>
  <c r="AD2469" i="16"/>
  <c r="AE2469" i="16" s="1"/>
  <c r="AF2469" i="16"/>
  <c r="AG2469" i="16"/>
  <c r="AH2469" i="16" s="1"/>
  <c r="AI2469" i="16"/>
  <c r="AJ2469" i="16"/>
  <c r="AK2469" i="16" s="1"/>
  <c r="AL2469" i="16"/>
  <c r="B2470" i="16"/>
  <c r="C2470" i="16"/>
  <c r="D2470" i="16"/>
  <c r="E2470" i="16"/>
  <c r="F2470" i="16"/>
  <c r="I2470" i="16"/>
  <c r="K2470" i="16"/>
  <c r="L2470" i="16"/>
  <c r="M2470" i="16" s="1"/>
  <c r="N2470" i="16"/>
  <c r="O2470" i="16"/>
  <c r="P2470" i="16" s="1"/>
  <c r="Q2470" i="16"/>
  <c r="R2470" i="16"/>
  <c r="S2470" i="16" s="1"/>
  <c r="T2470" i="16"/>
  <c r="U2470" i="16"/>
  <c r="V2470" i="16" s="1"/>
  <c r="W2470" i="16"/>
  <c r="X2470" i="16"/>
  <c r="Y2470" i="16" s="1"/>
  <c r="Z2470" i="16"/>
  <c r="AA2470" i="16"/>
  <c r="AB2470" i="16" s="1"/>
  <c r="AC2470" i="16"/>
  <c r="AD2470" i="16"/>
  <c r="AE2470" i="16" s="1"/>
  <c r="AF2470" i="16"/>
  <c r="AG2470" i="16"/>
  <c r="AH2470" i="16" s="1"/>
  <c r="AI2470" i="16"/>
  <c r="AJ2470" i="16"/>
  <c r="AK2470" i="16" s="1"/>
  <c r="AL2470" i="16"/>
  <c r="B2471" i="16"/>
  <c r="C2471" i="16"/>
  <c r="D2471" i="16"/>
  <c r="E2471" i="16"/>
  <c r="F2471" i="16"/>
  <c r="I2471" i="16"/>
  <c r="J2471" i="16" s="1"/>
  <c r="K2471" i="16"/>
  <c r="L2471" i="16"/>
  <c r="M2471" i="16" s="1"/>
  <c r="N2471" i="16"/>
  <c r="O2471" i="16"/>
  <c r="P2471" i="16" s="1"/>
  <c r="Q2471" i="16"/>
  <c r="R2471" i="16"/>
  <c r="S2471" i="16" s="1"/>
  <c r="T2471" i="16"/>
  <c r="U2471" i="16"/>
  <c r="V2471" i="16" s="1"/>
  <c r="W2471" i="16"/>
  <c r="X2471" i="16"/>
  <c r="Y2471" i="16" s="1"/>
  <c r="Z2471" i="16"/>
  <c r="AA2471" i="16"/>
  <c r="AB2471" i="16" s="1"/>
  <c r="AC2471" i="16"/>
  <c r="AD2471" i="16"/>
  <c r="AE2471" i="16" s="1"/>
  <c r="AF2471" i="16"/>
  <c r="AG2471" i="16"/>
  <c r="AH2471" i="16" s="1"/>
  <c r="AI2471" i="16"/>
  <c r="AJ2471" i="16"/>
  <c r="AK2471" i="16" s="1"/>
  <c r="AL2471" i="16"/>
  <c r="B2472" i="16"/>
  <c r="C2472" i="16"/>
  <c r="D2472" i="16"/>
  <c r="E2472" i="16"/>
  <c r="F2472" i="16"/>
  <c r="I2472" i="16"/>
  <c r="K2472" i="16"/>
  <c r="L2472" i="16"/>
  <c r="M2472" i="16" s="1"/>
  <c r="N2472" i="16"/>
  <c r="O2472" i="16"/>
  <c r="P2472" i="16" s="1"/>
  <c r="Q2472" i="16"/>
  <c r="R2472" i="16"/>
  <c r="S2472" i="16" s="1"/>
  <c r="T2472" i="16"/>
  <c r="U2472" i="16"/>
  <c r="V2472" i="16" s="1"/>
  <c r="W2472" i="16"/>
  <c r="X2472" i="16"/>
  <c r="Y2472" i="16" s="1"/>
  <c r="Z2472" i="16"/>
  <c r="AA2472" i="16"/>
  <c r="AB2472" i="16" s="1"/>
  <c r="AC2472" i="16"/>
  <c r="AD2472" i="16"/>
  <c r="AE2472" i="16" s="1"/>
  <c r="AF2472" i="16"/>
  <c r="AG2472" i="16"/>
  <c r="AH2472" i="16" s="1"/>
  <c r="AI2472" i="16"/>
  <c r="AJ2472" i="16"/>
  <c r="AK2472" i="16" s="1"/>
  <c r="AL2472" i="16"/>
  <c r="B2473" i="16"/>
  <c r="C2473" i="16"/>
  <c r="D2473" i="16"/>
  <c r="E2473" i="16"/>
  <c r="F2473" i="16"/>
  <c r="I2473" i="16"/>
  <c r="J2473" i="16" s="1"/>
  <c r="K2473" i="16"/>
  <c r="L2473" i="16"/>
  <c r="N2473" i="16"/>
  <c r="O2473" i="16"/>
  <c r="P2473" i="16" s="1"/>
  <c r="Q2473" i="16"/>
  <c r="R2473" i="16"/>
  <c r="S2473" i="16" s="1"/>
  <c r="T2473" i="16"/>
  <c r="U2473" i="16"/>
  <c r="V2473" i="16" s="1"/>
  <c r="W2473" i="16"/>
  <c r="X2473" i="16"/>
  <c r="Y2473" i="16" s="1"/>
  <c r="Z2473" i="16"/>
  <c r="AA2473" i="16"/>
  <c r="AB2473" i="16" s="1"/>
  <c r="AC2473" i="16"/>
  <c r="AD2473" i="16"/>
  <c r="AE2473" i="16" s="1"/>
  <c r="AF2473" i="16"/>
  <c r="AG2473" i="16"/>
  <c r="AH2473" i="16" s="1"/>
  <c r="AI2473" i="16"/>
  <c r="AJ2473" i="16"/>
  <c r="AK2473" i="16" s="1"/>
  <c r="AL2473" i="16"/>
  <c r="B2474" i="16"/>
  <c r="C2474" i="16"/>
  <c r="D2474" i="16"/>
  <c r="E2474" i="16"/>
  <c r="F2474" i="16"/>
  <c r="I2474" i="16"/>
  <c r="K2474" i="16"/>
  <c r="L2474" i="16"/>
  <c r="M2474" i="16" s="1"/>
  <c r="N2474" i="16"/>
  <c r="O2474" i="16"/>
  <c r="P2474" i="16" s="1"/>
  <c r="Q2474" i="16"/>
  <c r="R2474" i="16"/>
  <c r="S2474" i="16" s="1"/>
  <c r="T2474" i="16"/>
  <c r="U2474" i="16"/>
  <c r="V2474" i="16" s="1"/>
  <c r="W2474" i="16"/>
  <c r="X2474" i="16"/>
  <c r="Y2474" i="16" s="1"/>
  <c r="Z2474" i="16"/>
  <c r="AA2474" i="16"/>
  <c r="AB2474" i="16" s="1"/>
  <c r="AC2474" i="16"/>
  <c r="AD2474" i="16"/>
  <c r="AE2474" i="16" s="1"/>
  <c r="AF2474" i="16"/>
  <c r="AG2474" i="16"/>
  <c r="AH2474" i="16" s="1"/>
  <c r="AI2474" i="16"/>
  <c r="AJ2474" i="16"/>
  <c r="AK2474" i="16" s="1"/>
  <c r="AL2474" i="16"/>
  <c r="B2475" i="16"/>
  <c r="C2475" i="16"/>
  <c r="D2475" i="16"/>
  <c r="E2475" i="16"/>
  <c r="F2475" i="16"/>
  <c r="I2475" i="16"/>
  <c r="J2475" i="16" s="1"/>
  <c r="K2475" i="16"/>
  <c r="L2475" i="16"/>
  <c r="M2475" i="16" s="1"/>
  <c r="N2475" i="16"/>
  <c r="O2475" i="16"/>
  <c r="P2475" i="16" s="1"/>
  <c r="Q2475" i="16"/>
  <c r="R2475" i="16"/>
  <c r="S2475" i="16" s="1"/>
  <c r="T2475" i="16"/>
  <c r="U2475" i="16"/>
  <c r="V2475" i="16" s="1"/>
  <c r="W2475" i="16"/>
  <c r="X2475" i="16"/>
  <c r="Y2475" i="16" s="1"/>
  <c r="Z2475" i="16"/>
  <c r="AA2475" i="16"/>
  <c r="AB2475" i="16" s="1"/>
  <c r="AC2475" i="16"/>
  <c r="AD2475" i="16"/>
  <c r="AE2475" i="16" s="1"/>
  <c r="AF2475" i="16"/>
  <c r="AG2475" i="16"/>
  <c r="AH2475" i="16" s="1"/>
  <c r="AI2475" i="16"/>
  <c r="AJ2475" i="16"/>
  <c r="AK2475" i="16" s="1"/>
  <c r="AL2475" i="16"/>
  <c r="B2476" i="16"/>
  <c r="C2476" i="16"/>
  <c r="D2476" i="16"/>
  <c r="E2476" i="16"/>
  <c r="F2476" i="16"/>
  <c r="I2476" i="16"/>
  <c r="K2476" i="16"/>
  <c r="L2476" i="16"/>
  <c r="M2476" i="16" s="1"/>
  <c r="N2476" i="16"/>
  <c r="O2476" i="16"/>
  <c r="P2476" i="16" s="1"/>
  <c r="Q2476" i="16"/>
  <c r="R2476" i="16"/>
  <c r="S2476" i="16" s="1"/>
  <c r="T2476" i="16"/>
  <c r="U2476" i="16"/>
  <c r="V2476" i="16" s="1"/>
  <c r="W2476" i="16"/>
  <c r="X2476" i="16"/>
  <c r="Y2476" i="16" s="1"/>
  <c r="Z2476" i="16"/>
  <c r="AA2476" i="16"/>
  <c r="AB2476" i="16" s="1"/>
  <c r="AC2476" i="16"/>
  <c r="AD2476" i="16"/>
  <c r="AE2476" i="16" s="1"/>
  <c r="AF2476" i="16"/>
  <c r="AG2476" i="16"/>
  <c r="AH2476" i="16" s="1"/>
  <c r="AI2476" i="16"/>
  <c r="AJ2476" i="16"/>
  <c r="AK2476" i="16" s="1"/>
  <c r="AL2476" i="16"/>
  <c r="B2477" i="16"/>
  <c r="C2477" i="16"/>
  <c r="D2477" i="16"/>
  <c r="E2477" i="16"/>
  <c r="F2477" i="16"/>
  <c r="I2477" i="16"/>
  <c r="J2477" i="16" s="1"/>
  <c r="K2477" i="16"/>
  <c r="L2477" i="16"/>
  <c r="N2477" i="16"/>
  <c r="O2477" i="16"/>
  <c r="P2477" i="16" s="1"/>
  <c r="Q2477" i="16"/>
  <c r="R2477" i="16"/>
  <c r="S2477" i="16" s="1"/>
  <c r="T2477" i="16"/>
  <c r="U2477" i="16"/>
  <c r="V2477" i="16" s="1"/>
  <c r="W2477" i="16"/>
  <c r="X2477" i="16"/>
  <c r="Y2477" i="16" s="1"/>
  <c r="Z2477" i="16"/>
  <c r="AA2477" i="16"/>
  <c r="AB2477" i="16" s="1"/>
  <c r="AC2477" i="16"/>
  <c r="AD2477" i="16"/>
  <c r="AE2477" i="16" s="1"/>
  <c r="AF2477" i="16"/>
  <c r="AG2477" i="16"/>
  <c r="AH2477" i="16" s="1"/>
  <c r="AI2477" i="16"/>
  <c r="AJ2477" i="16"/>
  <c r="AK2477" i="16" s="1"/>
  <c r="AL2477" i="16"/>
  <c r="B2478" i="16"/>
  <c r="C2478" i="16"/>
  <c r="D2478" i="16"/>
  <c r="E2478" i="16"/>
  <c r="F2478" i="16"/>
  <c r="I2478" i="16"/>
  <c r="K2478" i="16"/>
  <c r="L2478" i="16"/>
  <c r="M2478" i="16" s="1"/>
  <c r="N2478" i="16"/>
  <c r="O2478" i="16"/>
  <c r="P2478" i="16" s="1"/>
  <c r="Q2478" i="16"/>
  <c r="R2478" i="16"/>
  <c r="S2478" i="16" s="1"/>
  <c r="T2478" i="16"/>
  <c r="U2478" i="16"/>
  <c r="V2478" i="16" s="1"/>
  <c r="W2478" i="16"/>
  <c r="X2478" i="16"/>
  <c r="Y2478" i="16" s="1"/>
  <c r="Z2478" i="16"/>
  <c r="AA2478" i="16"/>
  <c r="AB2478" i="16" s="1"/>
  <c r="AC2478" i="16"/>
  <c r="AD2478" i="16"/>
  <c r="AE2478" i="16" s="1"/>
  <c r="AF2478" i="16"/>
  <c r="AG2478" i="16"/>
  <c r="AH2478" i="16" s="1"/>
  <c r="AI2478" i="16"/>
  <c r="AJ2478" i="16"/>
  <c r="AK2478" i="16" s="1"/>
  <c r="AL2478" i="16"/>
  <c r="B2479" i="16"/>
  <c r="C2479" i="16"/>
  <c r="D2479" i="16"/>
  <c r="E2479" i="16"/>
  <c r="F2479" i="16"/>
  <c r="I2479" i="16"/>
  <c r="J2479" i="16" s="1"/>
  <c r="K2479" i="16"/>
  <c r="L2479" i="16"/>
  <c r="M2479" i="16" s="1"/>
  <c r="N2479" i="16"/>
  <c r="O2479" i="16"/>
  <c r="P2479" i="16" s="1"/>
  <c r="Q2479" i="16"/>
  <c r="R2479" i="16"/>
  <c r="S2479" i="16" s="1"/>
  <c r="T2479" i="16"/>
  <c r="U2479" i="16"/>
  <c r="V2479" i="16" s="1"/>
  <c r="W2479" i="16"/>
  <c r="X2479" i="16"/>
  <c r="Y2479" i="16" s="1"/>
  <c r="Z2479" i="16"/>
  <c r="AA2479" i="16"/>
  <c r="AB2479" i="16" s="1"/>
  <c r="AC2479" i="16"/>
  <c r="AD2479" i="16"/>
  <c r="AE2479" i="16" s="1"/>
  <c r="AF2479" i="16"/>
  <c r="AG2479" i="16"/>
  <c r="AH2479" i="16" s="1"/>
  <c r="AI2479" i="16"/>
  <c r="AJ2479" i="16"/>
  <c r="AK2479" i="16" s="1"/>
  <c r="AL2479" i="16"/>
  <c r="B2480" i="16"/>
  <c r="C2480" i="16"/>
  <c r="D2480" i="16"/>
  <c r="E2480" i="16"/>
  <c r="F2480" i="16"/>
  <c r="I2480" i="16"/>
  <c r="K2480" i="16"/>
  <c r="L2480" i="16"/>
  <c r="M2480" i="16" s="1"/>
  <c r="N2480" i="16"/>
  <c r="O2480" i="16"/>
  <c r="P2480" i="16" s="1"/>
  <c r="Q2480" i="16"/>
  <c r="R2480" i="16"/>
  <c r="S2480" i="16" s="1"/>
  <c r="T2480" i="16"/>
  <c r="U2480" i="16"/>
  <c r="V2480" i="16" s="1"/>
  <c r="W2480" i="16"/>
  <c r="X2480" i="16"/>
  <c r="Y2480" i="16" s="1"/>
  <c r="Z2480" i="16"/>
  <c r="AA2480" i="16"/>
  <c r="AB2480" i="16" s="1"/>
  <c r="AC2480" i="16"/>
  <c r="AD2480" i="16"/>
  <c r="AE2480" i="16" s="1"/>
  <c r="AF2480" i="16"/>
  <c r="AG2480" i="16"/>
  <c r="AH2480" i="16" s="1"/>
  <c r="AI2480" i="16"/>
  <c r="AJ2480" i="16"/>
  <c r="AK2480" i="16" s="1"/>
  <c r="AL2480" i="16"/>
  <c r="B2481" i="16"/>
  <c r="C2481" i="16"/>
  <c r="D2481" i="16"/>
  <c r="E2481" i="16"/>
  <c r="F2481" i="16"/>
  <c r="I2481" i="16"/>
  <c r="J2481" i="16" s="1"/>
  <c r="K2481" i="16"/>
  <c r="L2481" i="16"/>
  <c r="N2481" i="16"/>
  <c r="O2481" i="16"/>
  <c r="P2481" i="16" s="1"/>
  <c r="Q2481" i="16"/>
  <c r="R2481" i="16"/>
  <c r="S2481" i="16" s="1"/>
  <c r="T2481" i="16"/>
  <c r="U2481" i="16"/>
  <c r="V2481" i="16" s="1"/>
  <c r="W2481" i="16"/>
  <c r="X2481" i="16"/>
  <c r="Y2481" i="16" s="1"/>
  <c r="Z2481" i="16"/>
  <c r="AA2481" i="16"/>
  <c r="AB2481" i="16" s="1"/>
  <c r="AC2481" i="16"/>
  <c r="AD2481" i="16"/>
  <c r="AE2481" i="16" s="1"/>
  <c r="AF2481" i="16"/>
  <c r="AG2481" i="16"/>
  <c r="AH2481" i="16" s="1"/>
  <c r="AI2481" i="16"/>
  <c r="AJ2481" i="16"/>
  <c r="AK2481" i="16" s="1"/>
  <c r="AL2481" i="16"/>
  <c r="B2482" i="16"/>
  <c r="C2482" i="16"/>
  <c r="D2482" i="16"/>
  <c r="E2482" i="16"/>
  <c r="F2482" i="16"/>
  <c r="I2482" i="16"/>
  <c r="K2482" i="16"/>
  <c r="L2482" i="16"/>
  <c r="M2482" i="16" s="1"/>
  <c r="N2482" i="16"/>
  <c r="O2482" i="16"/>
  <c r="P2482" i="16" s="1"/>
  <c r="Q2482" i="16"/>
  <c r="R2482" i="16"/>
  <c r="S2482" i="16" s="1"/>
  <c r="T2482" i="16"/>
  <c r="U2482" i="16"/>
  <c r="V2482" i="16" s="1"/>
  <c r="W2482" i="16"/>
  <c r="X2482" i="16"/>
  <c r="Y2482" i="16" s="1"/>
  <c r="Z2482" i="16"/>
  <c r="AA2482" i="16"/>
  <c r="AB2482" i="16" s="1"/>
  <c r="AC2482" i="16"/>
  <c r="AD2482" i="16"/>
  <c r="AE2482" i="16" s="1"/>
  <c r="AF2482" i="16"/>
  <c r="AG2482" i="16"/>
  <c r="AH2482" i="16" s="1"/>
  <c r="AI2482" i="16"/>
  <c r="AJ2482" i="16"/>
  <c r="AK2482" i="16" s="1"/>
  <c r="AL2482" i="16"/>
  <c r="B2483" i="16"/>
  <c r="C2483" i="16"/>
  <c r="D2483" i="16"/>
  <c r="E2483" i="16"/>
  <c r="F2483" i="16"/>
  <c r="I2483" i="16"/>
  <c r="J2483" i="16" s="1"/>
  <c r="K2483" i="16"/>
  <c r="L2483" i="16"/>
  <c r="M2483" i="16" s="1"/>
  <c r="N2483" i="16"/>
  <c r="O2483" i="16"/>
  <c r="P2483" i="16" s="1"/>
  <c r="Q2483" i="16"/>
  <c r="R2483" i="16"/>
  <c r="S2483" i="16" s="1"/>
  <c r="T2483" i="16"/>
  <c r="U2483" i="16"/>
  <c r="V2483" i="16" s="1"/>
  <c r="W2483" i="16"/>
  <c r="X2483" i="16"/>
  <c r="Y2483" i="16" s="1"/>
  <c r="Z2483" i="16"/>
  <c r="AA2483" i="16"/>
  <c r="AB2483" i="16" s="1"/>
  <c r="AC2483" i="16"/>
  <c r="AD2483" i="16"/>
  <c r="AE2483" i="16" s="1"/>
  <c r="AF2483" i="16"/>
  <c r="AG2483" i="16"/>
  <c r="AH2483" i="16" s="1"/>
  <c r="AI2483" i="16"/>
  <c r="AJ2483" i="16"/>
  <c r="AK2483" i="16" s="1"/>
  <c r="AL2483" i="16"/>
  <c r="B2484" i="16"/>
  <c r="C2484" i="16"/>
  <c r="D2484" i="16"/>
  <c r="E2484" i="16"/>
  <c r="F2484" i="16"/>
  <c r="I2484" i="16"/>
  <c r="K2484" i="16"/>
  <c r="L2484" i="16"/>
  <c r="M2484" i="16" s="1"/>
  <c r="N2484" i="16"/>
  <c r="O2484" i="16"/>
  <c r="P2484" i="16" s="1"/>
  <c r="Q2484" i="16"/>
  <c r="R2484" i="16"/>
  <c r="S2484" i="16" s="1"/>
  <c r="T2484" i="16"/>
  <c r="U2484" i="16"/>
  <c r="V2484" i="16" s="1"/>
  <c r="W2484" i="16"/>
  <c r="X2484" i="16"/>
  <c r="Y2484" i="16" s="1"/>
  <c r="Z2484" i="16"/>
  <c r="AA2484" i="16"/>
  <c r="AB2484" i="16" s="1"/>
  <c r="AC2484" i="16"/>
  <c r="AD2484" i="16"/>
  <c r="AE2484" i="16" s="1"/>
  <c r="AF2484" i="16"/>
  <c r="AG2484" i="16"/>
  <c r="AH2484" i="16" s="1"/>
  <c r="AI2484" i="16"/>
  <c r="AJ2484" i="16"/>
  <c r="AK2484" i="16" s="1"/>
  <c r="AL2484" i="16"/>
  <c r="B2485" i="16"/>
  <c r="C2485" i="16"/>
  <c r="D2485" i="16"/>
  <c r="E2485" i="16"/>
  <c r="F2485" i="16"/>
  <c r="I2485" i="16"/>
  <c r="J2485" i="16" s="1"/>
  <c r="K2485" i="16"/>
  <c r="L2485" i="16"/>
  <c r="N2485" i="16"/>
  <c r="O2485" i="16"/>
  <c r="P2485" i="16" s="1"/>
  <c r="Q2485" i="16"/>
  <c r="R2485" i="16"/>
  <c r="S2485" i="16" s="1"/>
  <c r="T2485" i="16"/>
  <c r="U2485" i="16"/>
  <c r="V2485" i="16" s="1"/>
  <c r="W2485" i="16"/>
  <c r="X2485" i="16"/>
  <c r="Y2485" i="16" s="1"/>
  <c r="Z2485" i="16"/>
  <c r="AA2485" i="16"/>
  <c r="AB2485" i="16" s="1"/>
  <c r="AC2485" i="16"/>
  <c r="AD2485" i="16"/>
  <c r="AE2485" i="16" s="1"/>
  <c r="AF2485" i="16"/>
  <c r="AG2485" i="16"/>
  <c r="AH2485" i="16" s="1"/>
  <c r="AI2485" i="16"/>
  <c r="AJ2485" i="16"/>
  <c r="AK2485" i="16" s="1"/>
  <c r="AL2485" i="16"/>
  <c r="B2486" i="16"/>
  <c r="C2486" i="16"/>
  <c r="D2486" i="16"/>
  <c r="E2486" i="16"/>
  <c r="F2486" i="16"/>
  <c r="I2486" i="16"/>
  <c r="K2486" i="16"/>
  <c r="L2486" i="16"/>
  <c r="M2486" i="16" s="1"/>
  <c r="N2486" i="16"/>
  <c r="O2486" i="16"/>
  <c r="P2486" i="16" s="1"/>
  <c r="Q2486" i="16"/>
  <c r="R2486" i="16"/>
  <c r="S2486" i="16" s="1"/>
  <c r="T2486" i="16"/>
  <c r="U2486" i="16"/>
  <c r="V2486" i="16" s="1"/>
  <c r="W2486" i="16"/>
  <c r="X2486" i="16"/>
  <c r="Y2486" i="16" s="1"/>
  <c r="Z2486" i="16"/>
  <c r="AA2486" i="16"/>
  <c r="AB2486" i="16" s="1"/>
  <c r="AC2486" i="16"/>
  <c r="AD2486" i="16"/>
  <c r="AE2486" i="16" s="1"/>
  <c r="AF2486" i="16"/>
  <c r="AG2486" i="16"/>
  <c r="AH2486" i="16" s="1"/>
  <c r="AI2486" i="16"/>
  <c r="AJ2486" i="16"/>
  <c r="AK2486" i="16" s="1"/>
  <c r="AL2486" i="16"/>
  <c r="B2487" i="16"/>
  <c r="C2487" i="16"/>
  <c r="D2487" i="16"/>
  <c r="E2487" i="16"/>
  <c r="F2487" i="16"/>
  <c r="I2487" i="16"/>
  <c r="J2487" i="16" s="1"/>
  <c r="K2487" i="16"/>
  <c r="L2487" i="16"/>
  <c r="M2487" i="16" s="1"/>
  <c r="N2487" i="16"/>
  <c r="O2487" i="16"/>
  <c r="P2487" i="16" s="1"/>
  <c r="Q2487" i="16"/>
  <c r="R2487" i="16"/>
  <c r="S2487" i="16" s="1"/>
  <c r="T2487" i="16"/>
  <c r="U2487" i="16"/>
  <c r="V2487" i="16" s="1"/>
  <c r="W2487" i="16"/>
  <c r="X2487" i="16"/>
  <c r="Y2487" i="16" s="1"/>
  <c r="Z2487" i="16"/>
  <c r="AA2487" i="16"/>
  <c r="AB2487" i="16" s="1"/>
  <c r="AC2487" i="16"/>
  <c r="AD2487" i="16"/>
  <c r="AE2487" i="16" s="1"/>
  <c r="AF2487" i="16"/>
  <c r="AG2487" i="16"/>
  <c r="AH2487" i="16" s="1"/>
  <c r="AI2487" i="16"/>
  <c r="AJ2487" i="16"/>
  <c r="AK2487" i="16" s="1"/>
  <c r="AL2487" i="16"/>
  <c r="B2488" i="16"/>
  <c r="C2488" i="16"/>
  <c r="D2488" i="16"/>
  <c r="E2488" i="16"/>
  <c r="F2488" i="16"/>
  <c r="I2488" i="16"/>
  <c r="K2488" i="16"/>
  <c r="L2488" i="16"/>
  <c r="M2488" i="16" s="1"/>
  <c r="N2488" i="16"/>
  <c r="O2488" i="16"/>
  <c r="P2488" i="16" s="1"/>
  <c r="Q2488" i="16"/>
  <c r="R2488" i="16"/>
  <c r="S2488" i="16" s="1"/>
  <c r="T2488" i="16"/>
  <c r="U2488" i="16"/>
  <c r="V2488" i="16" s="1"/>
  <c r="W2488" i="16"/>
  <c r="X2488" i="16"/>
  <c r="Y2488" i="16" s="1"/>
  <c r="Z2488" i="16"/>
  <c r="AA2488" i="16"/>
  <c r="AB2488" i="16" s="1"/>
  <c r="AC2488" i="16"/>
  <c r="AD2488" i="16"/>
  <c r="AE2488" i="16" s="1"/>
  <c r="AF2488" i="16"/>
  <c r="AG2488" i="16"/>
  <c r="AH2488" i="16" s="1"/>
  <c r="AI2488" i="16"/>
  <c r="AJ2488" i="16"/>
  <c r="AK2488" i="16" s="1"/>
  <c r="AL2488" i="16"/>
  <c r="B2489" i="16"/>
  <c r="C2489" i="16"/>
  <c r="D2489" i="16"/>
  <c r="E2489" i="16"/>
  <c r="F2489" i="16"/>
  <c r="I2489" i="16"/>
  <c r="J2489" i="16" s="1"/>
  <c r="K2489" i="16"/>
  <c r="L2489" i="16"/>
  <c r="N2489" i="16"/>
  <c r="O2489" i="16"/>
  <c r="P2489" i="16" s="1"/>
  <c r="Q2489" i="16"/>
  <c r="R2489" i="16"/>
  <c r="S2489" i="16" s="1"/>
  <c r="T2489" i="16"/>
  <c r="U2489" i="16"/>
  <c r="V2489" i="16" s="1"/>
  <c r="W2489" i="16"/>
  <c r="X2489" i="16"/>
  <c r="Y2489" i="16" s="1"/>
  <c r="Z2489" i="16"/>
  <c r="AA2489" i="16"/>
  <c r="AB2489" i="16" s="1"/>
  <c r="AC2489" i="16"/>
  <c r="AD2489" i="16"/>
  <c r="AE2489" i="16" s="1"/>
  <c r="AF2489" i="16"/>
  <c r="AG2489" i="16"/>
  <c r="AH2489" i="16" s="1"/>
  <c r="AI2489" i="16"/>
  <c r="AJ2489" i="16"/>
  <c r="AK2489" i="16" s="1"/>
  <c r="AL2489" i="16"/>
  <c r="B2490" i="16"/>
  <c r="C2490" i="16"/>
  <c r="D2490" i="16"/>
  <c r="E2490" i="16"/>
  <c r="F2490" i="16"/>
  <c r="I2490" i="16"/>
  <c r="K2490" i="16"/>
  <c r="L2490" i="16"/>
  <c r="M2490" i="16" s="1"/>
  <c r="N2490" i="16"/>
  <c r="O2490" i="16"/>
  <c r="P2490" i="16" s="1"/>
  <c r="Q2490" i="16"/>
  <c r="R2490" i="16"/>
  <c r="S2490" i="16" s="1"/>
  <c r="T2490" i="16"/>
  <c r="U2490" i="16"/>
  <c r="V2490" i="16" s="1"/>
  <c r="W2490" i="16"/>
  <c r="X2490" i="16"/>
  <c r="Y2490" i="16" s="1"/>
  <c r="Z2490" i="16"/>
  <c r="AA2490" i="16"/>
  <c r="AB2490" i="16" s="1"/>
  <c r="AC2490" i="16"/>
  <c r="AD2490" i="16"/>
  <c r="AE2490" i="16" s="1"/>
  <c r="AF2490" i="16"/>
  <c r="AG2490" i="16"/>
  <c r="AH2490" i="16" s="1"/>
  <c r="AI2490" i="16"/>
  <c r="AJ2490" i="16"/>
  <c r="AK2490" i="16" s="1"/>
  <c r="AL2490" i="16"/>
  <c r="B2491" i="16"/>
  <c r="C2491" i="16"/>
  <c r="D2491" i="16"/>
  <c r="E2491" i="16"/>
  <c r="F2491" i="16"/>
  <c r="I2491" i="16"/>
  <c r="J2491" i="16" s="1"/>
  <c r="K2491" i="16"/>
  <c r="L2491" i="16"/>
  <c r="M2491" i="16" s="1"/>
  <c r="N2491" i="16"/>
  <c r="O2491" i="16"/>
  <c r="P2491" i="16" s="1"/>
  <c r="Q2491" i="16"/>
  <c r="R2491" i="16"/>
  <c r="S2491" i="16" s="1"/>
  <c r="T2491" i="16"/>
  <c r="U2491" i="16"/>
  <c r="V2491" i="16" s="1"/>
  <c r="W2491" i="16"/>
  <c r="X2491" i="16"/>
  <c r="Y2491" i="16" s="1"/>
  <c r="Z2491" i="16"/>
  <c r="AA2491" i="16"/>
  <c r="AB2491" i="16" s="1"/>
  <c r="AC2491" i="16"/>
  <c r="AD2491" i="16"/>
  <c r="AE2491" i="16" s="1"/>
  <c r="AF2491" i="16"/>
  <c r="AG2491" i="16"/>
  <c r="AH2491" i="16" s="1"/>
  <c r="AI2491" i="16"/>
  <c r="AJ2491" i="16"/>
  <c r="AK2491" i="16" s="1"/>
  <c r="AL2491" i="16"/>
  <c r="B2492" i="16"/>
  <c r="C2492" i="16"/>
  <c r="D2492" i="16"/>
  <c r="E2492" i="16"/>
  <c r="F2492" i="16"/>
  <c r="I2492" i="16"/>
  <c r="K2492" i="16"/>
  <c r="L2492" i="16"/>
  <c r="M2492" i="16" s="1"/>
  <c r="N2492" i="16"/>
  <c r="O2492" i="16"/>
  <c r="P2492" i="16" s="1"/>
  <c r="Q2492" i="16"/>
  <c r="R2492" i="16"/>
  <c r="S2492" i="16" s="1"/>
  <c r="T2492" i="16"/>
  <c r="U2492" i="16"/>
  <c r="V2492" i="16" s="1"/>
  <c r="W2492" i="16"/>
  <c r="X2492" i="16"/>
  <c r="Y2492" i="16" s="1"/>
  <c r="Z2492" i="16"/>
  <c r="AA2492" i="16"/>
  <c r="AB2492" i="16" s="1"/>
  <c r="AC2492" i="16"/>
  <c r="AD2492" i="16"/>
  <c r="AE2492" i="16" s="1"/>
  <c r="AF2492" i="16"/>
  <c r="AG2492" i="16"/>
  <c r="AH2492" i="16" s="1"/>
  <c r="AI2492" i="16"/>
  <c r="AJ2492" i="16"/>
  <c r="AK2492" i="16" s="1"/>
  <c r="AL2492" i="16"/>
  <c r="B2493" i="16"/>
  <c r="C2493" i="16"/>
  <c r="D2493" i="16"/>
  <c r="E2493" i="16"/>
  <c r="F2493" i="16"/>
  <c r="I2493" i="16"/>
  <c r="J2493" i="16" s="1"/>
  <c r="K2493" i="16"/>
  <c r="L2493" i="16"/>
  <c r="N2493" i="16"/>
  <c r="O2493" i="16"/>
  <c r="P2493" i="16" s="1"/>
  <c r="Q2493" i="16"/>
  <c r="R2493" i="16"/>
  <c r="S2493" i="16" s="1"/>
  <c r="T2493" i="16"/>
  <c r="U2493" i="16"/>
  <c r="V2493" i="16" s="1"/>
  <c r="W2493" i="16"/>
  <c r="X2493" i="16"/>
  <c r="Y2493" i="16" s="1"/>
  <c r="Z2493" i="16"/>
  <c r="AA2493" i="16"/>
  <c r="AB2493" i="16" s="1"/>
  <c r="AC2493" i="16"/>
  <c r="AD2493" i="16"/>
  <c r="AE2493" i="16" s="1"/>
  <c r="AF2493" i="16"/>
  <c r="AG2493" i="16"/>
  <c r="AH2493" i="16" s="1"/>
  <c r="AI2493" i="16"/>
  <c r="AJ2493" i="16"/>
  <c r="AK2493" i="16" s="1"/>
  <c r="AL2493" i="16"/>
  <c r="B2494" i="16"/>
  <c r="C2494" i="16"/>
  <c r="D2494" i="16"/>
  <c r="E2494" i="16"/>
  <c r="F2494" i="16"/>
  <c r="I2494" i="16"/>
  <c r="K2494" i="16"/>
  <c r="L2494" i="16"/>
  <c r="M2494" i="16" s="1"/>
  <c r="N2494" i="16"/>
  <c r="O2494" i="16"/>
  <c r="P2494" i="16" s="1"/>
  <c r="Q2494" i="16"/>
  <c r="R2494" i="16"/>
  <c r="S2494" i="16" s="1"/>
  <c r="T2494" i="16"/>
  <c r="U2494" i="16"/>
  <c r="V2494" i="16" s="1"/>
  <c r="W2494" i="16"/>
  <c r="X2494" i="16"/>
  <c r="Y2494" i="16" s="1"/>
  <c r="Z2494" i="16"/>
  <c r="AA2494" i="16"/>
  <c r="AB2494" i="16" s="1"/>
  <c r="AC2494" i="16"/>
  <c r="AD2494" i="16"/>
  <c r="AE2494" i="16" s="1"/>
  <c r="AF2494" i="16"/>
  <c r="AG2494" i="16"/>
  <c r="AH2494" i="16" s="1"/>
  <c r="AI2494" i="16"/>
  <c r="AJ2494" i="16"/>
  <c r="AK2494" i="16" s="1"/>
  <c r="AL2494" i="16"/>
  <c r="B2495" i="16"/>
  <c r="C2495" i="16"/>
  <c r="D2495" i="16"/>
  <c r="E2495" i="16"/>
  <c r="F2495" i="16"/>
  <c r="I2495" i="16"/>
  <c r="J2495" i="16" s="1"/>
  <c r="K2495" i="16"/>
  <c r="L2495" i="16"/>
  <c r="M2495" i="16" s="1"/>
  <c r="N2495" i="16"/>
  <c r="O2495" i="16"/>
  <c r="P2495" i="16" s="1"/>
  <c r="Q2495" i="16"/>
  <c r="R2495" i="16"/>
  <c r="S2495" i="16" s="1"/>
  <c r="T2495" i="16"/>
  <c r="U2495" i="16"/>
  <c r="V2495" i="16" s="1"/>
  <c r="W2495" i="16"/>
  <c r="X2495" i="16"/>
  <c r="Y2495" i="16" s="1"/>
  <c r="Z2495" i="16"/>
  <c r="AA2495" i="16"/>
  <c r="AB2495" i="16" s="1"/>
  <c r="AC2495" i="16"/>
  <c r="AD2495" i="16"/>
  <c r="AE2495" i="16" s="1"/>
  <c r="AF2495" i="16"/>
  <c r="AG2495" i="16"/>
  <c r="AH2495" i="16" s="1"/>
  <c r="AI2495" i="16"/>
  <c r="AJ2495" i="16"/>
  <c r="AK2495" i="16" s="1"/>
  <c r="AL2495" i="16"/>
  <c r="B2496" i="16"/>
  <c r="C2496" i="16"/>
  <c r="D2496" i="16"/>
  <c r="E2496" i="16"/>
  <c r="F2496" i="16"/>
  <c r="I2496" i="16"/>
  <c r="K2496" i="16"/>
  <c r="L2496" i="16"/>
  <c r="M2496" i="16" s="1"/>
  <c r="N2496" i="16"/>
  <c r="O2496" i="16"/>
  <c r="P2496" i="16" s="1"/>
  <c r="Q2496" i="16"/>
  <c r="R2496" i="16"/>
  <c r="S2496" i="16" s="1"/>
  <c r="T2496" i="16"/>
  <c r="U2496" i="16"/>
  <c r="V2496" i="16" s="1"/>
  <c r="W2496" i="16"/>
  <c r="X2496" i="16"/>
  <c r="Y2496" i="16" s="1"/>
  <c r="Z2496" i="16"/>
  <c r="AA2496" i="16"/>
  <c r="AB2496" i="16" s="1"/>
  <c r="AC2496" i="16"/>
  <c r="AD2496" i="16"/>
  <c r="AE2496" i="16" s="1"/>
  <c r="AF2496" i="16"/>
  <c r="AG2496" i="16"/>
  <c r="AH2496" i="16" s="1"/>
  <c r="AI2496" i="16"/>
  <c r="AJ2496" i="16"/>
  <c r="AK2496" i="16" s="1"/>
  <c r="AL2496" i="16"/>
  <c r="B2497" i="16"/>
  <c r="C2497" i="16"/>
  <c r="D2497" i="16"/>
  <c r="E2497" i="16"/>
  <c r="F2497" i="16"/>
  <c r="I2497" i="16"/>
  <c r="J2497" i="16" s="1"/>
  <c r="K2497" i="16"/>
  <c r="L2497" i="16"/>
  <c r="N2497" i="16"/>
  <c r="O2497" i="16"/>
  <c r="P2497" i="16" s="1"/>
  <c r="Q2497" i="16"/>
  <c r="R2497" i="16"/>
  <c r="S2497" i="16" s="1"/>
  <c r="T2497" i="16"/>
  <c r="U2497" i="16"/>
  <c r="V2497" i="16" s="1"/>
  <c r="W2497" i="16"/>
  <c r="X2497" i="16"/>
  <c r="Y2497" i="16" s="1"/>
  <c r="Z2497" i="16"/>
  <c r="AA2497" i="16"/>
  <c r="AB2497" i="16" s="1"/>
  <c r="AC2497" i="16"/>
  <c r="AD2497" i="16"/>
  <c r="AE2497" i="16" s="1"/>
  <c r="AF2497" i="16"/>
  <c r="AG2497" i="16"/>
  <c r="AH2497" i="16" s="1"/>
  <c r="AI2497" i="16"/>
  <c r="AJ2497" i="16"/>
  <c r="AK2497" i="16" s="1"/>
  <c r="AL2497" i="16"/>
  <c r="B2498" i="16"/>
  <c r="C2498" i="16"/>
  <c r="D2498" i="16"/>
  <c r="E2498" i="16"/>
  <c r="F2498" i="16"/>
  <c r="I2498" i="16"/>
  <c r="K2498" i="16"/>
  <c r="L2498" i="16"/>
  <c r="M2498" i="16" s="1"/>
  <c r="N2498" i="16"/>
  <c r="O2498" i="16"/>
  <c r="P2498" i="16" s="1"/>
  <c r="Q2498" i="16"/>
  <c r="R2498" i="16"/>
  <c r="S2498" i="16" s="1"/>
  <c r="T2498" i="16"/>
  <c r="U2498" i="16"/>
  <c r="V2498" i="16" s="1"/>
  <c r="W2498" i="16"/>
  <c r="X2498" i="16"/>
  <c r="Y2498" i="16" s="1"/>
  <c r="Z2498" i="16"/>
  <c r="AA2498" i="16"/>
  <c r="AB2498" i="16" s="1"/>
  <c r="AC2498" i="16"/>
  <c r="AD2498" i="16"/>
  <c r="AE2498" i="16" s="1"/>
  <c r="AF2498" i="16"/>
  <c r="AG2498" i="16"/>
  <c r="AH2498" i="16" s="1"/>
  <c r="AI2498" i="16"/>
  <c r="AJ2498" i="16"/>
  <c r="AK2498" i="16" s="1"/>
  <c r="AL2498" i="16"/>
  <c r="B2499" i="16"/>
  <c r="C2499" i="16"/>
  <c r="D2499" i="16"/>
  <c r="E2499" i="16"/>
  <c r="F2499" i="16"/>
  <c r="I2499" i="16"/>
  <c r="J2499" i="16" s="1"/>
  <c r="K2499" i="16"/>
  <c r="L2499" i="16"/>
  <c r="M2499" i="16" s="1"/>
  <c r="N2499" i="16"/>
  <c r="O2499" i="16"/>
  <c r="P2499" i="16" s="1"/>
  <c r="Q2499" i="16"/>
  <c r="R2499" i="16"/>
  <c r="S2499" i="16" s="1"/>
  <c r="T2499" i="16"/>
  <c r="U2499" i="16"/>
  <c r="V2499" i="16" s="1"/>
  <c r="W2499" i="16"/>
  <c r="X2499" i="16"/>
  <c r="Y2499" i="16" s="1"/>
  <c r="Z2499" i="16"/>
  <c r="AA2499" i="16"/>
  <c r="AB2499" i="16" s="1"/>
  <c r="AC2499" i="16"/>
  <c r="AD2499" i="16"/>
  <c r="AE2499" i="16" s="1"/>
  <c r="AF2499" i="16"/>
  <c r="AG2499" i="16"/>
  <c r="AH2499" i="16" s="1"/>
  <c r="AI2499" i="16"/>
  <c r="AJ2499" i="16"/>
  <c r="AK2499" i="16" s="1"/>
  <c r="AL2499" i="16"/>
  <c r="B2500" i="16"/>
  <c r="C2500" i="16"/>
  <c r="D2500" i="16"/>
  <c r="E2500" i="16"/>
  <c r="F2500" i="16"/>
  <c r="I2500" i="16"/>
  <c r="K2500" i="16"/>
  <c r="L2500" i="16"/>
  <c r="M2500" i="16" s="1"/>
  <c r="N2500" i="16"/>
  <c r="O2500" i="16"/>
  <c r="P2500" i="16" s="1"/>
  <c r="Q2500" i="16"/>
  <c r="R2500" i="16"/>
  <c r="S2500" i="16" s="1"/>
  <c r="T2500" i="16"/>
  <c r="U2500" i="16"/>
  <c r="V2500" i="16" s="1"/>
  <c r="W2500" i="16"/>
  <c r="X2500" i="16"/>
  <c r="Y2500" i="16" s="1"/>
  <c r="Z2500" i="16"/>
  <c r="AA2500" i="16"/>
  <c r="AB2500" i="16" s="1"/>
  <c r="AC2500" i="16"/>
  <c r="AD2500" i="16"/>
  <c r="AE2500" i="16" s="1"/>
  <c r="AF2500" i="16"/>
  <c r="AG2500" i="16"/>
  <c r="AH2500" i="16" s="1"/>
  <c r="AI2500" i="16"/>
  <c r="AJ2500" i="16"/>
  <c r="AK2500" i="16" s="1"/>
  <c r="AL2500" i="16"/>
  <c r="B2501" i="16"/>
  <c r="C2501" i="16"/>
  <c r="D2501" i="16"/>
  <c r="E2501" i="16"/>
  <c r="F2501" i="16"/>
  <c r="I2501" i="16"/>
  <c r="J2501" i="16" s="1"/>
  <c r="K2501" i="16"/>
  <c r="L2501" i="16"/>
  <c r="N2501" i="16"/>
  <c r="O2501" i="16"/>
  <c r="P2501" i="16" s="1"/>
  <c r="Q2501" i="16"/>
  <c r="R2501" i="16"/>
  <c r="S2501" i="16" s="1"/>
  <c r="T2501" i="16"/>
  <c r="U2501" i="16"/>
  <c r="V2501" i="16" s="1"/>
  <c r="W2501" i="16"/>
  <c r="X2501" i="16"/>
  <c r="Y2501" i="16" s="1"/>
  <c r="Z2501" i="16"/>
  <c r="AA2501" i="16"/>
  <c r="AB2501" i="16" s="1"/>
  <c r="AC2501" i="16"/>
  <c r="AD2501" i="16"/>
  <c r="AE2501" i="16" s="1"/>
  <c r="AF2501" i="16"/>
  <c r="AG2501" i="16"/>
  <c r="AH2501" i="16" s="1"/>
  <c r="AI2501" i="16"/>
  <c r="AJ2501" i="16"/>
  <c r="AK2501" i="16" s="1"/>
  <c r="AL2501" i="16"/>
  <c r="B2502" i="16"/>
  <c r="C2502" i="16"/>
  <c r="D2502" i="16"/>
  <c r="E2502" i="16"/>
  <c r="F2502" i="16"/>
  <c r="I2502" i="16"/>
  <c r="K2502" i="16"/>
  <c r="L2502" i="16"/>
  <c r="M2502" i="16" s="1"/>
  <c r="N2502" i="16"/>
  <c r="O2502" i="16"/>
  <c r="P2502" i="16" s="1"/>
  <c r="Q2502" i="16"/>
  <c r="R2502" i="16"/>
  <c r="S2502" i="16" s="1"/>
  <c r="T2502" i="16"/>
  <c r="U2502" i="16"/>
  <c r="V2502" i="16" s="1"/>
  <c r="W2502" i="16"/>
  <c r="X2502" i="16"/>
  <c r="Y2502" i="16" s="1"/>
  <c r="Z2502" i="16"/>
  <c r="AA2502" i="16"/>
  <c r="AB2502" i="16" s="1"/>
  <c r="AC2502" i="16"/>
  <c r="AD2502" i="16"/>
  <c r="AE2502" i="16" s="1"/>
  <c r="AF2502" i="16"/>
  <c r="AG2502" i="16"/>
  <c r="AH2502" i="16" s="1"/>
  <c r="AI2502" i="16"/>
  <c r="AJ2502" i="16"/>
  <c r="AK2502" i="16" s="1"/>
  <c r="AL2502" i="16"/>
  <c r="B2503" i="16"/>
  <c r="C2503" i="16"/>
  <c r="D2503" i="16"/>
  <c r="E2503" i="16"/>
  <c r="F2503" i="16"/>
  <c r="I2503" i="16"/>
  <c r="J2503" i="16" s="1"/>
  <c r="K2503" i="16"/>
  <c r="L2503" i="16"/>
  <c r="M2503" i="16" s="1"/>
  <c r="N2503" i="16"/>
  <c r="O2503" i="16"/>
  <c r="P2503" i="16" s="1"/>
  <c r="Q2503" i="16"/>
  <c r="R2503" i="16"/>
  <c r="S2503" i="16" s="1"/>
  <c r="T2503" i="16"/>
  <c r="U2503" i="16"/>
  <c r="V2503" i="16" s="1"/>
  <c r="W2503" i="16"/>
  <c r="X2503" i="16"/>
  <c r="Y2503" i="16" s="1"/>
  <c r="Z2503" i="16"/>
  <c r="AA2503" i="16"/>
  <c r="AB2503" i="16" s="1"/>
  <c r="AC2503" i="16"/>
  <c r="AD2503" i="16"/>
  <c r="AE2503" i="16" s="1"/>
  <c r="AF2503" i="16"/>
  <c r="AG2503" i="16"/>
  <c r="AH2503" i="16" s="1"/>
  <c r="AI2503" i="16"/>
  <c r="AJ2503" i="16"/>
  <c r="AK2503" i="16" s="1"/>
  <c r="AL2503" i="16"/>
  <c r="B2504" i="16"/>
  <c r="C2504" i="16"/>
  <c r="D2504" i="16"/>
  <c r="E2504" i="16"/>
  <c r="F2504" i="16"/>
  <c r="I2504" i="16"/>
  <c r="K2504" i="16"/>
  <c r="L2504" i="16"/>
  <c r="M2504" i="16" s="1"/>
  <c r="N2504" i="16"/>
  <c r="O2504" i="16"/>
  <c r="P2504" i="16" s="1"/>
  <c r="Q2504" i="16"/>
  <c r="R2504" i="16"/>
  <c r="S2504" i="16" s="1"/>
  <c r="T2504" i="16"/>
  <c r="U2504" i="16"/>
  <c r="V2504" i="16" s="1"/>
  <c r="W2504" i="16"/>
  <c r="X2504" i="16"/>
  <c r="Y2504" i="16" s="1"/>
  <c r="Z2504" i="16"/>
  <c r="AA2504" i="16"/>
  <c r="AB2504" i="16" s="1"/>
  <c r="AC2504" i="16"/>
  <c r="AD2504" i="16"/>
  <c r="AE2504" i="16" s="1"/>
  <c r="AF2504" i="16"/>
  <c r="AG2504" i="16"/>
  <c r="AH2504" i="16" s="1"/>
  <c r="AI2504" i="16"/>
  <c r="AJ2504" i="16"/>
  <c r="AK2504" i="16" s="1"/>
  <c r="AL2504" i="16"/>
  <c r="B2505" i="16"/>
  <c r="C2505" i="16"/>
  <c r="D2505" i="16"/>
  <c r="E2505" i="16"/>
  <c r="F2505" i="16"/>
  <c r="I2505" i="16"/>
  <c r="J2505" i="16" s="1"/>
  <c r="K2505" i="16"/>
  <c r="L2505" i="16"/>
  <c r="N2505" i="16"/>
  <c r="O2505" i="16"/>
  <c r="P2505" i="16" s="1"/>
  <c r="Q2505" i="16"/>
  <c r="R2505" i="16"/>
  <c r="S2505" i="16" s="1"/>
  <c r="T2505" i="16"/>
  <c r="U2505" i="16"/>
  <c r="V2505" i="16" s="1"/>
  <c r="W2505" i="16"/>
  <c r="X2505" i="16"/>
  <c r="Y2505" i="16" s="1"/>
  <c r="Z2505" i="16"/>
  <c r="AA2505" i="16"/>
  <c r="AB2505" i="16" s="1"/>
  <c r="AC2505" i="16"/>
  <c r="AD2505" i="16"/>
  <c r="AE2505" i="16" s="1"/>
  <c r="AF2505" i="16"/>
  <c r="AG2505" i="16"/>
  <c r="AH2505" i="16" s="1"/>
  <c r="AI2505" i="16"/>
  <c r="AJ2505" i="16"/>
  <c r="AK2505" i="16" s="1"/>
  <c r="AL2505" i="16"/>
  <c r="B2506" i="16"/>
  <c r="C2506" i="16"/>
  <c r="D2506" i="16"/>
  <c r="E2506" i="16"/>
  <c r="F2506" i="16"/>
  <c r="I2506" i="16"/>
  <c r="K2506" i="16"/>
  <c r="L2506" i="16"/>
  <c r="M2506" i="16" s="1"/>
  <c r="N2506" i="16"/>
  <c r="O2506" i="16"/>
  <c r="P2506" i="16" s="1"/>
  <c r="Q2506" i="16"/>
  <c r="R2506" i="16"/>
  <c r="S2506" i="16" s="1"/>
  <c r="T2506" i="16"/>
  <c r="U2506" i="16"/>
  <c r="V2506" i="16" s="1"/>
  <c r="W2506" i="16"/>
  <c r="X2506" i="16"/>
  <c r="Y2506" i="16" s="1"/>
  <c r="Z2506" i="16"/>
  <c r="AA2506" i="16"/>
  <c r="AB2506" i="16" s="1"/>
  <c r="AC2506" i="16"/>
  <c r="AD2506" i="16"/>
  <c r="AE2506" i="16" s="1"/>
  <c r="AF2506" i="16"/>
  <c r="AG2506" i="16"/>
  <c r="AH2506" i="16" s="1"/>
  <c r="AI2506" i="16"/>
  <c r="AJ2506" i="16"/>
  <c r="AK2506" i="16" s="1"/>
  <c r="AL2506" i="16"/>
  <c r="B2507" i="16"/>
  <c r="C2507" i="16"/>
  <c r="D2507" i="16"/>
  <c r="E2507" i="16"/>
  <c r="F2507" i="16"/>
  <c r="I2507" i="16"/>
  <c r="J2507" i="16" s="1"/>
  <c r="K2507" i="16"/>
  <c r="L2507" i="16"/>
  <c r="M2507" i="16" s="1"/>
  <c r="N2507" i="16"/>
  <c r="O2507" i="16"/>
  <c r="P2507" i="16" s="1"/>
  <c r="Q2507" i="16"/>
  <c r="R2507" i="16"/>
  <c r="S2507" i="16" s="1"/>
  <c r="T2507" i="16"/>
  <c r="U2507" i="16"/>
  <c r="V2507" i="16" s="1"/>
  <c r="W2507" i="16"/>
  <c r="X2507" i="16"/>
  <c r="Y2507" i="16" s="1"/>
  <c r="Z2507" i="16"/>
  <c r="AA2507" i="16"/>
  <c r="AB2507" i="16" s="1"/>
  <c r="AC2507" i="16"/>
  <c r="AD2507" i="16"/>
  <c r="AE2507" i="16" s="1"/>
  <c r="AF2507" i="16"/>
  <c r="AG2507" i="16"/>
  <c r="AH2507" i="16" s="1"/>
  <c r="AI2507" i="16"/>
  <c r="AJ2507" i="16"/>
  <c r="AK2507" i="16" s="1"/>
  <c r="AL2507" i="16"/>
  <c r="B2508" i="16"/>
  <c r="C2508" i="16"/>
  <c r="D2508" i="16"/>
  <c r="E2508" i="16"/>
  <c r="F2508" i="16"/>
  <c r="I2508" i="16"/>
  <c r="K2508" i="16"/>
  <c r="L2508" i="16"/>
  <c r="M2508" i="16" s="1"/>
  <c r="N2508" i="16"/>
  <c r="O2508" i="16"/>
  <c r="P2508" i="16" s="1"/>
  <c r="Q2508" i="16"/>
  <c r="R2508" i="16"/>
  <c r="S2508" i="16" s="1"/>
  <c r="T2508" i="16"/>
  <c r="U2508" i="16"/>
  <c r="V2508" i="16" s="1"/>
  <c r="W2508" i="16"/>
  <c r="X2508" i="16"/>
  <c r="Y2508" i="16" s="1"/>
  <c r="Z2508" i="16"/>
  <c r="AA2508" i="16"/>
  <c r="AB2508" i="16" s="1"/>
  <c r="AC2508" i="16"/>
  <c r="AD2508" i="16"/>
  <c r="AE2508" i="16" s="1"/>
  <c r="AF2508" i="16"/>
  <c r="AG2508" i="16"/>
  <c r="AH2508" i="16" s="1"/>
  <c r="AI2508" i="16"/>
  <c r="AJ2508" i="16"/>
  <c r="AK2508" i="16" s="1"/>
  <c r="AL2508" i="16"/>
  <c r="B2509" i="16"/>
  <c r="C2509" i="16"/>
  <c r="D2509" i="16"/>
  <c r="E2509" i="16"/>
  <c r="F2509" i="16"/>
  <c r="I2509" i="16"/>
  <c r="J2509" i="16" s="1"/>
  <c r="K2509" i="16"/>
  <c r="L2509" i="16"/>
  <c r="N2509" i="16"/>
  <c r="O2509" i="16"/>
  <c r="P2509" i="16" s="1"/>
  <c r="Q2509" i="16"/>
  <c r="R2509" i="16"/>
  <c r="S2509" i="16" s="1"/>
  <c r="T2509" i="16"/>
  <c r="U2509" i="16"/>
  <c r="V2509" i="16" s="1"/>
  <c r="W2509" i="16"/>
  <c r="X2509" i="16"/>
  <c r="Y2509" i="16" s="1"/>
  <c r="Z2509" i="16"/>
  <c r="AA2509" i="16"/>
  <c r="AB2509" i="16" s="1"/>
  <c r="AC2509" i="16"/>
  <c r="AD2509" i="16"/>
  <c r="AE2509" i="16" s="1"/>
  <c r="AF2509" i="16"/>
  <c r="AG2509" i="16"/>
  <c r="AH2509" i="16" s="1"/>
  <c r="AI2509" i="16"/>
  <c r="AJ2509" i="16"/>
  <c r="AK2509" i="16" s="1"/>
  <c r="AL2509" i="16"/>
  <c r="B2510" i="16"/>
  <c r="C2510" i="16"/>
  <c r="D2510" i="16"/>
  <c r="E2510" i="16"/>
  <c r="F2510" i="16"/>
  <c r="I2510" i="16"/>
  <c r="K2510" i="16"/>
  <c r="L2510" i="16"/>
  <c r="M2510" i="16" s="1"/>
  <c r="N2510" i="16"/>
  <c r="O2510" i="16"/>
  <c r="P2510" i="16" s="1"/>
  <c r="Q2510" i="16"/>
  <c r="R2510" i="16"/>
  <c r="S2510" i="16" s="1"/>
  <c r="T2510" i="16"/>
  <c r="U2510" i="16"/>
  <c r="V2510" i="16" s="1"/>
  <c r="W2510" i="16"/>
  <c r="X2510" i="16"/>
  <c r="Y2510" i="16" s="1"/>
  <c r="Z2510" i="16"/>
  <c r="AA2510" i="16"/>
  <c r="AB2510" i="16" s="1"/>
  <c r="AC2510" i="16"/>
  <c r="AD2510" i="16"/>
  <c r="AE2510" i="16" s="1"/>
  <c r="AF2510" i="16"/>
  <c r="AG2510" i="16"/>
  <c r="AH2510" i="16" s="1"/>
  <c r="AI2510" i="16"/>
  <c r="AJ2510" i="16"/>
  <c r="AK2510" i="16" s="1"/>
  <c r="AL2510" i="16"/>
  <c r="B2511" i="16"/>
  <c r="C2511" i="16"/>
  <c r="D2511" i="16"/>
  <c r="E2511" i="16"/>
  <c r="F2511" i="16"/>
  <c r="I2511" i="16"/>
  <c r="J2511" i="16" s="1"/>
  <c r="K2511" i="16"/>
  <c r="L2511" i="16"/>
  <c r="M2511" i="16" s="1"/>
  <c r="N2511" i="16"/>
  <c r="O2511" i="16"/>
  <c r="P2511" i="16" s="1"/>
  <c r="Q2511" i="16"/>
  <c r="R2511" i="16"/>
  <c r="S2511" i="16" s="1"/>
  <c r="T2511" i="16"/>
  <c r="U2511" i="16"/>
  <c r="V2511" i="16" s="1"/>
  <c r="W2511" i="16"/>
  <c r="X2511" i="16"/>
  <c r="Y2511" i="16" s="1"/>
  <c r="Z2511" i="16"/>
  <c r="AA2511" i="16"/>
  <c r="AB2511" i="16" s="1"/>
  <c r="AC2511" i="16"/>
  <c r="AD2511" i="16"/>
  <c r="AE2511" i="16" s="1"/>
  <c r="AF2511" i="16"/>
  <c r="AG2511" i="16"/>
  <c r="AH2511" i="16" s="1"/>
  <c r="AI2511" i="16"/>
  <c r="AJ2511" i="16"/>
  <c r="AK2511" i="16" s="1"/>
  <c r="AL2511" i="16"/>
  <c r="B2512" i="16"/>
  <c r="C2512" i="16"/>
  <c r="D2512" i="16"/>
  <c r="E2512" i="16"/>
  <c r="F2512" i="16"/>
  <c r="I2512" i="16"/>
  <c r="K2512" i="16"/>
  <c r="L2512" i="16"/>
  <c r="M2512" i="16" s="1"/>
  <c r="N2512" i="16"/>
  <c r="O2512" i="16"/>
  <c r="P2512" i="16" s="1"/>
  <c r="Q2512" i="16"/>
  <c r="R2512" i="16"/>
  <c r="S2512" i="16" s="1"/>
  <c r="T2512" i="16"/>
  <c r="U2512" i="16"/>
  <c r="V2512" i="16" s="1"/>
  <c r="W2512" i="16"/>
  <c r="X2512" i="16"/>
  <c r="Y2512" i="16" s="1"/>
  <c r="Z2512" i="16"/>
  <c r="AA2512" i="16"/>
  <c r="AB2512" i="16" s="1"/>
  <c r="AC2512" i="16"/>
  <c r="AD2512" i="16"/>
  <c r="AE2512" i="16" s="1"/>
  <c r="AF2512" i="16"/>
  <c r="AG2512" i="16"/>
  <c r="AH2512" i="16" s="1"/>
  <c r="AI2512" i="16"/>
  <c r="AJ2512" i="16"/>
  <c r="AK2512" i="16" s="1"/>
  <c r="AL2512" i="16"/>
  <c r="B2513" i="16"/>
  <c r="C2513" i="16"/>
  <c r="D2513" i="16"/>
  <c r="E2513" i="16"/>
  <c r="F2513" i="16"/>
  <c r="I2513" i="16"/>
  <c r="J2513" i="16" s="1"/>
  <c r="K2513" i="16"/>
  <c r="L2513" i="16"/>
  <c r="N2513" i="16"/>
  <c r="O2513" i="16"/>
  <c r="P2513" i="16" s="1"/>
  <c r="Q2513" i="16"/>
  <c r="R2513" i="16"/>
  <c r="S2513" i="16" s="1"/>
  <c r="T2513" i="16"/>
  <c r="U2513" i="16"/>
  <c r="V2513" i="16" s="1"/>
  <c r="W2513" i="16"/>
  <c r="X2513" i="16"/>
  <c r="Y2513" i="16" s="1"/>
  <c r="Z2513" i="16"/>
  <c r="AA2513" i="16"/>
  <c r="AB2513" i="16" s="1"/>
  <c r="AC2513" i="16"/>
  <c r="AD2513" i="16"/>
  <c r="AE2513" i="16" s="1"/>
  <c r="AF2513" i="16"/>
  <c r="AG2513" i="16"/>
  <c r="AH2513" i="16" s="1"/>
  <c r="AI2513" i="16"/>
  <c r="AJ2513" i="16"/>
  <c r="AK2513" i="16" s="1"/>
  <c r="AL2513" i="16"/>
  <c r="B2514" i="16"/>
  <c r="C2514" i="16"/>
  <c r="D2514" i="16"/>
  <c r="E2514" i="16"/>
  <c r="F2514" i="16"/>
  <c r="I2514" i="16"/>
  <c r="K2514" i="16"/>
  <c r="L2514" i="16"/>
  <c r="M2514" i="16" s="1"/>
  <c r="N2514" i="16"/>
  <c r="O2514" i="16"/>
  <c r="P2514" i="16" s="1"/>
  <c r="Q2514" i="16"/>
  <c r="R2514" i="16"/>
  <c r="S2514" i="16" s="1"/>
  <c r="T2514" i="16"/>
  <c r="U2514" i="16"/>
  <c r="V2514" i="16" s="1"/>
  <c r="W2514" i="16"/>
  <c r="X2514" i="16"/>
  <c r="Y2514" i="16" s="1"/>
  <c r="Z2514" i="16"/>
  <c r="AA2514" i="16"/>
  <c r="AB2514" i="16" s="1"/>
  <c r="AC2514" i="16"/>
  <c r="AD2514" i="16"/>
  <c r="AE2514" i="16" s="1"/>
  <c r="AF2514" i="16"/>
  <c r="AG2514" i="16"/>
  <c r="AH2514" i="16" s="1"/>
  <c r="AI2514" i="16"/>
  <c r="AJ2514" i="16"/>
  <c r="AK2514" i="16" s="1"/>
  <c r="AL2514" i="16"/>
  <c r="B2515" i="16"/>
  <c r="C2515" i="16"/>
  <c r="D2515" i="16"/>
  <c r="E2515" i="16"/>
  <c r="F2515" i="16"/>
  <c r="I2515" i="16"/>
  <c r="J2515" i="16" s="1"/>
  <c r="K2515" i="16"/>
  <c r="L2515" i="16"/>
  <c r="M2515" i="16" s="1"/>
  <c r="N2515" i="16"/>
  <c r="O2515" i="16"/>
  <c r="P2515" i="16" s="1"/>
  <c r="Q2515" i="16"/>
  <c r="R2515" i="16"/>
  <c r="S2515" i="16" s="1"/>
  <c r="T2515" i="16"/>
  <c r="U2515" i="16"/>
  <c r="V2515" i="16" s="1"/>
  <c r="W2515" i="16"/>
  <c r="X2515" i="16"/>
  <c r="Y2515" i="16" s="1"/>
  <c r="Z2515" i="16"/>
  <c r="AA2515" i="16"/>
  <c r="AB2515" i="16" s="1"/>
  <c r="AC2515" i="16"/>
  <c r="AD2515" i="16"/>
  <c r="AE2515" i="16" s="1"/>
  <c r="AF2515" i="16"/>
  <c r="AG2515" i="16"/>
  <c r="AH2515" i="16" s="1"/>
  <c r="AI2515" i="16"/>
  <c r="AJ2515" i="16"/>
  <c r="AK2515" i="16" s="1"/>
  <c r="AL2515" i="16"/>
  <c r="B2516" i="16"/>
  <c r="C2516" i="16"/>
  <c r="D2516" i="16"/>
  <c r="E2516" i="16"/>
  <c r="F2516" i="16"/>
  <c r="I2516" i="16"/>
  <c r="K2516" i="16"/>
  <c r="L2516" i="16"/>
  <c r="M2516" i="16" s="1"/>
  <c r="N2516" i="16"/>
  <c r="O2516" i="16"/>
  <c r="P2516" i="16" s="1"/>
  <c r="Q2516" i="16"/>
  <c r="R2516" i="16"/>
  <c r="S2516" i="16" s="1"/>
  <c r="T2516" i="16"/>
  <c r="U2516" i="16"/>
  <c r="V2516" i="16" s="1"/>
  <c r="W2516" i="16"/>
  <c r="X2516" i="16"/>
  <c r="Y2516" i="16" s="1"/>
  <c r="Z2516" i="16"/>
  <c r="AA2516" i="16"/>
  <c r="AB2516" i="16" s="1"/>
  <c r="AC2516" i="16"/>
  <c r="AD2516" i="16"/>
  <c r="AE2516" i="16" s="1"/>
  <c r="AF2516" i="16"/>
  <c r="AG2516" i="16"/>
  <c r="AH2516" i="16" s="1"/>
  <c r="AI2516" i="16"/>
  <c r="AJ2516" i="16"/>
  <c r="AK2516" i="16" s="1"/>
  <c r="AL2516" i="16"/>
  <c r="B2517" i="16"/>
  <c r="C2517" i="16"/>
  <c r="D2517" i="16"/>
  <c r="E2517" i="16"/>
  <c r="F2517" i="16"/>
  <c r="I2517" i="16"/>
  <c r="J2517" i="16" s="1"/>
  <c r="K2517" i="16"/>
  <c r="L2517" i="16"/>
  <c r="N2517" i="16"/>
  <c r="O2517" i="16"/>
  <c r="P2517" i="16" s="1"/>
  <c r="Q2517" i="16"/>
  <c r="R2517" i="16"/>
  <c r="S2517" i="16" s="1"/>
  <c r="T2517" i="16"/>
  <c r="U2517" i="16"/>
  <c r="V2517" i="16" s="1"/>
  <c r="W2517" i="16"/>
  <c r="X2517" i="16"/>
  <c r="Y2517" i="16" s="1"/>
  <c r="Z2517" i="16"/>
  <c r="AA2517" i="16"/>
  <c r="AB2517" i="16" s="1"/>
  <c r="AC2517" i="16"/>
  <c r="AD2517" i="16"/>
  <c r="AE2517" i="16" s="1"/>
  <c r="AF2517" i="16"/>
  <c r="AG2517" i="16"/>
  <c r="AH2517" i="16" s="1"/>
  <c r="AI2517" i="16"/>
  <c r="AJ2517" i="16"/>
  <c r="AK2517" i="16" s="1"/>
  <c r="AL2517" i="16"/>
  <c r="B2518" i="16"/>
  <c r="C2518" i="16"/>
  <c r="D2518" i="16"/>
  <c r="E2518" i="16"/>
  <c r="F2518" i="16"/>
  <c r="I2518" i="16"/>
  <c r="K2518" i="16"/>
  <c r="L2518" i="16"/>
  <c r="M2518" i="16" s="1"/>
  <c r="N2518" i="16"/>
  <c r="O2518" i="16"/>
  <c r="P2518" i="16" s="1"/>
  <c r="Q2518" i="16"/>
  <c r="R2518" i="16"/>
  <c r="S2518" i="16" s="1"/>
  <c r="T2518" i="16"/>
  <c r="U2518" i="16"/>
  <c r="V2518" i="16" s="1"/>
  <c r="W2518" i="16"/>
  <c r="X2518" i="16"/>
  <c r="Y2518" i="16" s="1"/>
  <c r="Z2518" i="16"/>
  <c r="AA2518" i="16"/>
  <c r="AB2518" i="16" s="1"/>
  <c r="AC2518" i="16"/>
  <c r="AD2518" i="16"/>
  <c r="AE2518" i="16" s="1"/>
  <c r="AF2518" i="16"/>
  <c r="AG2518" i="16"/>
  <c r="AH2518" i="16" s="1"/>
  <c r="AI2518" i="16"/>
  <c r="AJ2518" i="16"/>
  <c r="AK2518" i="16" s="1"/>
  <c r="AL2518" i="16"/>
  <c r="B2519" i="16"/>
  <c r="C2519" i="16"/>
  <c r="D2519" i="16"/>
  <c r="E2519" i="16"/>
  <c r="F2519" i="16"/>
  <c r="I2519" i="16"/>
  <c r="J2519" i="16" s="1"/>
  <c r="K2519" i="16"/>
  <c r="L2519" i="16"/>
  <c r="M2519" i="16" s="1"/>
  <c r="N2519" i="16"/>
  <c r="O2519" i="16"/>
  <c r="P2519" i="16" s="1"/>
  <c r="Q2519" i="16"/>
  <c r="R2519" i="16"/>
  <c r="S2519" i="16" s="1"/>
  <c r="T2519" i="16"/>
  <c r="U2519" i="16"/>
  <c r="V2519" i="16" s="1"/>
  <c r="W2519" i="16"/>
  <c r="X2519" i="16"/>
  <c r="Y2519" i="16" s="1"/>
  <c r="Z2519" i="16"/>
  <c r="AA2519" i="16"/>
  <c r="AB2519" i="16" s="1"/>
  <c r="AC2519" i="16"/>
  <c r="AD2519" i="16"/>
  <c r="AE2519" i="16" s="1"/>
  <c r="AF2519" i="16"/>
  <c r="AG2519" i="16"/>
  <c r="AH2519" i="16" s="1"/>
  <c r="AI2519" i="16"/>
  <c r="AJ2519" i="16"/>
  <c r="AK2519" i="16" s="1"/>
  <c r="AL2519" i="16"/>
  <c r="B2520" i="16"/>
  <c r="C2520" i="16"/>
  <c r="D2520" i="16"/>
  <c r="E2520" i="16"/>
  <c r="F2520" i="16"/>
  <c r="I2520" i="16"/>
  <c r="K2520" i="16"/>
  <c r="L2520" i="16"/>
  <c r="M2520" i="16" s="1"/>
  <c r="N2520" i="16"/>
  <c r="O2520" i="16"/>
  <c r="P2520" i="16" s="1"/>
  <c r="Q2520" i="16"/>
  <c r="R2520" i="16"/>
  <c r="S2520" i="16" s="1"/>
  <c r="T2520" i="16"/>
  <c r="U2520" i="16"/>
  <c r="V2520" i="16" s="1"/>
  <c r="W2520" i="16"/>
  <c r="X2520" i="16"/>
  <c r="Y2520" i="16" s="1"/>
  <c r="Z2520" i="16"/>
  <c r="AA2520" i="16"/>
  <c r="AB2520" i="16" s="1"/>
  <c r="AC2520" i="16"/>
  <c r="AD2520" i="16"/>
  <c r="AE2520" i="16" s="1"/>
  <c r="AF2520" i="16"/>
  <c r="AG2520" i="16"/>
  <c r="AH2520" i="16" s="1"/>
  <c r="AI2520" i="16"/>
  <c r="AJ2520" i="16"/>
  <c r="AK2520" i="16" s="1"/>
  <c r="AL2520" i="16"/>
  <c r="B2521" i="16"/>
  <c r="C2521" i="16"/>
  <c r="D2521" i="16"/>
  <c r="E2521" i="16"/>
  <c r="F2521" i="16"/>
  <c r="I2521" i="16"/>
  <c r="J2521" i="16" s="1"/>
  <c r="K2521" i="16"/>
  <c r="L2521" i="16"/>
  <c r="N2521" i="16"/>
  <c r="O2521" i="16"/>
  <c r="P2521" i="16" s="1"/>
  <c r="Q2521" i="16"/>
  <c r="R2521" i="16"/>
  <c r="S2521" i="16" s="1"/>
  <c r="T2521" i="16"/>
  <c r="U2521" i="16"/>
  <c r="V2521" i="16" s="1"/>
  <c r="W2521" i="16"/>
  <c r="X2521" i="16"/>
  <c r="Y2521" i="16" s="1"/>
  <c r="Z2521" i="16"/>
  <c r="AA2521" i="16"/>
  <c r="AB2521" i="16" s="1"/>
  <c r="AC2521" i="16"/>
  <c r="AD2521" i="16"/>
  <c r="AE2521" i="16" s="1"/>
  <c r="AF2521" i="16"/>
  <c r="AG2521" i="16"/>
  <c r="AH2521" i="16" s="1"/>
  <c r="AI2521" i="16"/>
  <c r="AJ2521" i="16"/>
  <c r="AK2521" i="16" s="1"/>
  <c r="AL2521" i="16"/>
  <c r="B2522" i="16"/>
  <c r="C2522" i="16"/>
  <c r="D2522" i="16"/>
  <c r="E2522" i="16"/>
  <c r="F2522" i="16"/>
  <c r="I2522" i="16"/>
  <c r="K2522" i="16"/>
  <c r="L2522" i="16"/>
  <c r="M2522" i="16" s="1"/>
  <c r="N2522" i="16"/>
  <c r="O2522" i="16"/>
  <c r="P2522" i="16" s="1"/>
  <c r="Q2522" i="16"/>
  <c r="R2522" i="16"/>
  <c r="S2522" i="16" s="1"/>
  <c r="T2522" i="16"/>
  <c r="U2522" i="16"/>
  <c r="V2522" i="16" s="1"/>
  <c r="W2522" i="16"/>
  <c r="X2522" i="16"/>
  <c r="Y2522" i="16" s="1"/>
  <c r="Z2522" i="16"/>
  <c r="AA2522" i="16"/>
  <c r="AB2522" i="16" s="1"/>
  <c r="AC2522" i="16"/>
  <c r="AD2522" i="16"/>
  <c r="AE2522" i="16" s="1"/>
  <c r="AF2522" i="16"/>
  <c r="AG2522" i="16"/>
  <c r="AH2522" i="16" s="1"/>
  <c r="AI2522" i="16"/>
  <c r="AJ2522" i="16"/>
  <c r="AK2522" i="16" s="1"/>
  <c r="AL2522" i="16"/>
  <c r="B2523" i="16"/>
  <c r="C2523" i="16"/>
  <c r="D2523" i="16"/>
  <c r="E2523" i="16"/>
  <c r="F2523" i="16"/>
  <c r="I2523" i="16"/>
  <c r="J2523" i="16" s="1"/>
  <c r="K2523" i="16"/>
  <c r="L2523" i="16"/>
  <c r="M2523" i="16" s="1"/>
  <c r="N2523" i="16"/>
  <c r="O2523" i="16"/>
  <c r="P2523" i="16" s="1"/>
  <c r="Q2523" i="16"/>
  <c r="R2523" i="16"/>
  <c r="S2523" i="16" s="1"/>
  <c r="T2523" i="16"/>
  <c r="U2523" i="16"/>
  <c r="V2523" i="16" s="1"/>
  <c r="W2523" i="16"/>
  <c r="X2523" i="16"/>
  <c r="Y2523" i="16" s="1"/>
  <c r="Z2523" i="16"/>
  <c r="AA2523" i="16"/>
  <c r="AB2523" i="16" s="1"/>
  <c r="AC2523" i="16"/>
  <c r="AD2523" i="16"/>
  <c r="AE2523" i="16" s="1"/>
  <c r="AF2523" i="16"/>
  <c r="AG2523" i="16"/>
  <c r="AH2523" i="16" s="1"/>
  <c r="AI2523" i="16"/>
  <c r="AJ2523" i="16"/>
  <c r="AK2523" i="16" s="1"/>
  <c r="AL2523" i="16"/>
  <c r="B2524" i="16"/>
  <c r="C2524" i="16"/>
  <c r="D2524" i="16"/>
  <c r="E2524" i="16"/>
  <c r="F2524" i="16"/>
  <c r="I2524" i="16"/>
  <c r="K2524" i="16"/>
  <c r="L2524" i="16"/>
  <c r="M2524" i="16" s="1"/>
  <c r="N2524" i="16"/>
  <c r="O2524" i="16"/>
  <c r="P2524" i="16" s="1"/>
  <c r="Q2524" i="16"/>
  <c r="R2524" i="16"/>
  <c r="S2524" i="16" s="1"/>
  <c r="T2524" i="16"/>
  <c r="U2524" i="16"/>
  <c r="V2524" i="16" s="1"/>
  <c r="W2524" i="16"/>
  <c r="X2524" i="16"/>
  <c r="Y2524" i="16" s="1"/>
  <c r="Z2524" i="16"/>
  <c r="AA2524" i="16"/>
  <c r="AB2524" i="16" s="1"/>
  <c r="AC2524" i="16"/>
  <c r="AD2524" i="16"/>
  <c r="AE2524" i="16" s="1"/>
  <c r="AF2524" i="16"/>
  <c r="AG2524" i="16"/>
  <c r="AH2524" i="16" s="1"/>
  <c r="AI2524" i="16"/>
  <c r="AJ2524" i="16"/>
  <c r="AK2524" i="16" s="1"/>
  <c r="AL2524" i="16"/>
  <c r="B2525" i="16"/>
  <c r="C2525" i="16"/>
  <c r="D2525" i="16"/>
  <c r="E2525" i="16"/>
  <c r="F2525" i="16"/>
  <c r="I2525" i="16"/>
  <c r="J2525" i="16" s="1"/>
  <c r="K2525" i="16"/>
  <c r="L2525" i="16"/>
  <c r="N2525" i="16"/>
  <c r="O2525" i="16"/>
  <c r="P2525" i="16" s="1"/>
  <c r="Q2525" i="16"/>
  <c r="R2525" i="16"/>
  <c r="S2525" i="16" s="1"/>
  <c r="T2525" i="16"/>
  <c r="U2525" i="16"/>
  <c r="V2525" i="16" s="1"/>
  <c r="W2525" i="16"/>
  <c r="X2525" i="16"/>
  <c r="Y2525" i="16" s="1"/>
  <c r="Z2525" i="16"/>
  <c r="AA2525" i="16"/>
  <c r="AB2525" i="16" s="1"/>
  <c r="AC2525" i="16"/>
  <c r="AD2525" i="16"/>
  <c r="AE2525" i="16" s="1"/>
  <c r="AF2525" i="16"/>
  <c r="AG2525" i="16"/>
  <c r="AH2525" i="16" s="1"/>
  <c r="AI2525" i="16"/>
  <c r="AJ2525" i="16"/>
  <c r="AK2525" i="16" s="1"/>
  <c r="AL2525" i="16"/>
  <c r="B2526" i="16"/>
  <c r="C2526" i="16"/>
  <c r="D2526" i="16"/>
  <c r="E2526" i="16"/>
  <c r="F2526" i="16"/>
  <c r="I2526" i="16"/>
  <c r="K2526" i="16"/>
  <c r="L2526" i="16"/>
  <c r="M2526" i="16" s="1"/>
  <c r="N2526" i="16"/>
  <c r="O2526" i="16"/>
  <c r="P2526" i="16" s="1"/>
  <c r="Q2526" i="16"/>
  <c r="R2526" i="16"/>
  <c r="S2526" i="16" s="1"/>
  <c r="T2526" i="16"/>
  <c r="U2526" i="16"/>
  <c r="V2526" i="16" s="1"/>
  <c r="W2526" i="16"/>
  <c r="X2526" i="16"/>
  <c r="Y2526" i="16" s="1"/>
  <c r="Z2526" i="16"/>
  <c r="AA2526" i="16"/>
  <c r="AB2526" i="16" s="1"/>
  <c r="AC2526" i="16"/>
  <c r="AD2526" i="16"/>
  <c r="AE2526" i="16" s="1"/>
  <c r="AF2526" i="16"/>
  <c r="AG2526" i="16"/>
  <c r="AH2526" i="16" s="1"/>
  <c r="AI2526" i="16"/>
  <c r="AJ2526" i="16"/>
  <c r="AK2526" i="16" s="1"/>
  <c r="AL2526" i="16"/>
  <c r="B2527" i="16"/>
  <c r="C2527" i="16"/>
  <c r="D2527" i="16"/>
  <c r="E2527" i="16"/>
  <c r="F2527" i="16"/>
  <c r="I2527" i="16"/>
  <c r="J2527" i="16" s="1"/>
  <c r="K2527" i="16"/>
  <c r="L2527" i="16"/>
  <c r="M2527" i="16" s="1"/>
  <c r="N2527" i="16"/>
  <c r="O2527" i="16"/>
  <c r="P2527" i="16" s="1"/>
  <c r="Q2527" i="16"/>
  <c r="R2527" i="16"/>
  <c r="S2527" i="16" s="1"/>
  <c r="T2527" i="16"/>
  <c r="U2527" i="16"/>
  <c r="V2527" i="16" s="1"/>
  <c r="W2527" i="16"/>
  <c r="X2527" i="16"/>
  <c r="Y2527" i="16" s="1"/>
  <c r="Z2527" i="16"/>
  <c r="AA2527" i="16"/>
  <c r="AB2527" i="16" s="1"/>
  <c r="AC2527" i="16"/>
  <c r="AD2527" i="16"/>
  <c r="AE2527" i="16" s="1"/>
  <c r="AF2527" i="16"/>
  <c r="AG2527" i="16"/>
  <c r="AH2527" i="16" s="1"/>
  <c r="AI2527" i="16"/>
  <c r="AJ2527" i="16"/>
  <c r="AK2527" i="16" s="1"/>
  <c r="AL2527" i="16"/>
  <c r="B2528" i="16"/>
  <c r="C2528" i="16"/>
  <c r="D2528" i="16"/>
  <c r="E2528" i="16"/>
  <c r="F2528" i="16"/>
  <c r="I2528" i="16"/>
  <c r="K2528" i="16"/>
  <c r="L2528" i="16"/>
  <c r="M2528" i="16" s="1"/>
  <c r="N2528" i="16"/>
  <c r="O2528" i="16"/>
  <c r="P2528" i="16" s="1"/>
  <c r="Q2528" i="16"/>
  <c r="R2528" i="16"/>
  <c r="S2528" i="16" s="1"/>
  <c r="T2528" i="16"/>
  <c r="U2528" i="16"/>
  <c r="V2528" i="16" s="1"/>
  <c r="W2528" i="16"/>
  <c r="X2528" i="16"/>
  <c r="Y2528" i="16" s="1"/>
  <c r="Z2528" i="16"/>
  <c r="AA2528" i="16"/>
  <c r="AB2528" i="16" s="1"/>
  <c r="AC2528" i="16"/>
  <c r="AD2528" i="16"/>
  <c r="AE2528" i="16" s="1"/>
  <c r="AF2528" i="16"/>
  <c r="AG2528" i="16"/>
  <c r="AH2528" i="16" s="1"/>
  <c r="AI2528" i="16"/>
  <c r="AJ2528" i="16"/>
  <c r="AK2528" i="16" s="1"/>
  <c r="AL2528" i="16"/>
  <c r="B2529" i="16"/>
  <c r="C2529" i="16"/>
  <c r="D2529" i="16"/>
  <c r="E2529" i="16"/>
  <c r="F2529" i="16"/>
  <c r="I2529" i="16"/>
  <c r="J2529" i="16" s="1"/>
  <c r="K2529" i="16"/>
  <c r="L2529" i="16"/>
  <c r="N2529" i="16"/>
  <c r="O2529" i="16"/>
  <c r="P2529" i="16" s="1"/>
  <c r="Q2529" i="16"/>
  <c r="R2529" i="16"/>
  <c r="S2529" i="16" s="1"/>
  <c r="T2529" i="16"/>
  <c r="U2529" i="16"/>
  <c r="V2529" i="16" s="1"/>
  <c r="W2529" i="16"/>
  <c r="X2529" i="16"/>
  <c r="Y2529" i="16" s="1"/>
  <c r="Z2529" i="16"/>
  <c r="AA2529" i="16"/>
  <c r="AB2529" i="16" s="1"/>
  <c r="AC2529" i="16"/>
  <c r="AD2529" i="16"/>
  <c r="AE2529" i="16" s="1"/>
  <c r="AF2529" i="16"/>
  <c r="AG2529" i="16"/>
  <c r="AH2529" i="16" s="1"/>
  <c r="AI2529" i="16"/>
  <c r="AJ2529" i="16"/>
  <c r="AK2529" i="16" s="1"/>
  <c r="AL2529" i="16"/>
  <c r="B2530" i="16"/>
  <c r="C2530" i="16"/>
  <c r="D2530" i="16"/>
  <c r="E2530" i="16"/>
  <c r="F2530" i="16"/>
  <c r="I2530" i="16"/>
  <c r="K2530" i="16"/>
  <c r="L2530" i="16"/>
  <c r="M2530" i="16" s="1"/>
  <c r="N2530" i="16"/>
  <c r="O2530" i="16"/>
  <c r="P2530" i="16" s="1"/>
  <c r="Q2530" i="16"/>
  <c r="R2530" i="16"/>
  <c r="S2530" i="16" s="1"/>
  <c r="T2530" i="16"/>
  <c r="U2530" i="16"/>
  <c r="V2530" i="16" s="1"/>
  <c r="W2530" i="16"/>
  <c r="X2530" i="16"/>
  <c r="Y2530" i="16" s="1"/>
  <c r="Z2530" i="16"/>
  <c r="AA2530" i="16"/>
  <c r="AB2530" i="16" s="1"/>
  <c r="AC2530" i="16"/>
  <c r="AD2530" i="16"/>
  <c r="AE2530" i="16" s="1"/>
  <c r="AF2530" i="16"/>
  <c r="AG2530" i="16"/>
  <c r="AH2530" i="16" s="1"/>
  <c r="AI2530" i="16"/>
  <c r="AJ2530" i="16"/>
  <c r="AK2530" i="16" s="1"/>
  <c r="AL2530" i="16"/>
  <c r="B2531" i="16"/>
  <c r="C2531" i="16"/>
  <c r="D2531" i="16"/>
  <c r="E2531" i="16"/>
  <c r="F2531" i="16"/>
  <c r="I2531" i="16"/>
  <c r="J2531" i="16" s="1"/>
  <c r="K2531" i="16"/>
  <c r="L2531" i="16"/>
  <c r="M2531" i="16" s="1"/>
  <c r="N2531" i="16"/>
  <c r="O2531" i="16"/>
  <c r="P2531" i="16" s="1"/>
  <c r="Q2531" i="16"/>
  <c r="R2531" i="16"/>
  <c r="S2531" i="16" s="1"/>
  <c r="T2531" i="16"/>
  <c r="U2531" i="16"/>
  <c r="V2531" i="16" s="1"/>
  <c r="W2531" i="16"/>
  <c r="X2531" i="16"/>
  <c r="Y2531" i="16" s="1"/>
  <c r="Z2531" i="16"/>
  <c r="AA2531" i="16"/>
  <c r="AB2531" i="16" s="1"/>
  <c r="AC2531" i="16"/>
  <c r="AD2531" i="16"/>
  <c r="AE2531" i="16" s="1"/>
  <c r="AF2531" i="16"/>
  <c r="AG2531" i="16"/>
  <c r="AH2531" i="16" s="1"/>
  <c r="AI2531" i="16"/>
  <c r="AJ2531" i="16"/>
  <c r="AK2531" i="16" s="1"/>
  <c r="AL2531" i="16"/>
  <c r="B2532" i="16"/>
  <c r="C2532" i="16"/>
  <c r="D2532" i="16"/>
  <c r="E2532" i="16"/>
  <c r="F2532" i="16"/>
  <c r="I2532" i="16"/>
  <c r="K2532" i="16"/>
  <c r="L2532" i="16"/>
  <c r="M2532" i="16" s="1"/>
  <c r="N2532" i="16"/>
  <c r="O2532" i="16"/>
  <c r="P2532" i="16" s="1"/>
  <c r="Q2532" i="16"/>
  <c r="R2532" i="16"/>
  <c r="S2532" i="16" s="1"/>
  <c r="T2532" i="16"/>
  <c r="U2532" i="16"/>
  <c r="V2532" i="16" s="1"/>
  <c r="W2532" i="16"/>
  <c r="X2532" i="16"/>
  <c r="Y2532" i="16" s="1"/>
  <c r="Z2532" i="16"/>
  <c r="AA2532" i="16"/>
  <c r="AB2532" i="16" s="1"/>
  <c r="AC2532" i="16"/>
  <c r="AD2532" i="16"/>
  <c r="AE2532" i="16" s="1"/>
  <c r="AF2532" i="16"/>
  <c r="AG2532" i="16"/>
  <c r="AH2532" i="16" s="1"/>
  <c r="AI2532" i="16"/>
  <c r="AJ2532" i="16"/>
  <c r="AK2532" i="16" s="1"/>
  <c r="AL2532" i="16"/>
  <c r="B2533" i="16"/>
  <c r="C2533" i="16"/>
  <c r="D2533" i="16"/>
  <c r="E2533" i="16"/>
  <c r="F2533" i="16"/>
  <c r="I2533" i="16"/>
  <c r="J2533" i="16" s="1"/>
  <c r="K2533" i="16"/>
  <c r="L2533" i="16"/>
  <c r="N2533" i="16"/>
  <c r="O2533" i="16"/>
  <c r="P2533" i="16" s="1"/>
  <c r="Q2533" i="16"/>
  <c r="R2533" i="16"/>
  <c r="S2533" i="16" s="1"/>
  <c r="T2533" i="16"/>
  <c r="U2533" i="16"/>
  <c r="V2533" i="16" s="1"/>
  <c r="W2533" i="16"/>
  <c r="X2533" i="16"/>
  <c r="Y2533" i="16" s="1"/>
  <c r="Z2533" i="16"/>
  <c r="AA2533" i="16"/>
  <c r="AB2533" i="16" s="1"/>
  <c r="AC2533" i="16"/>
  <c r="AD2533" i="16"/>
  <c r="AE2533" i="16" s="1"/>
  <c r="AF2533" i="16"/>
  <c r="AG2533" i="16"/>
  <c r="AH2533" i="16" s="1"/>
  <c r="AI2533" i="16"/>
  <c r="AJ2533" i="16"/>
  <c r="AK2533" i="16" s="1"/>
  <c r="AL2533" i="16"/>
  <c r="B2534" i="16"/>
  <c r="C2534" i="16"/>
  <c r="D2534" i="16"/>
  <c r="E2534" i="16"/>
  <c r="F2534" i="16"/>
  <c r="I2534" i="16"/>
  <c r="K2534" i="16"/>
  <c r="L2534" i="16"/>
  <c r="M2534" i="16" s="1"/>
  <c r="N2534" i="16"/>
  <c r="O2534" i="16"/>
  <c r="P2534" i="16" s="1"/>
  <c r="Q2534" i="16"/>
  <c r="R2534" i="16"/>
  <c r="S2534" i="16" s="1"/>
  <c r="T2534" i="16"/>
  <c r="U2534" i="16"/>
  <c r="V2534" i="16" s="1"/>
  <c r="W2534" i="16"/>
  <c r="X2534" i="16"/>
  <c r="Y2534" i="16" s="1"/>
  <c r="Z2534" i="16"/>
  <c r="AA2534" i="16"/>
  <c r="AB2534" i="16" s="1"/>
  <c r="AC2534" i="16"/>
  <c r="AD2534" i="16"/>
  <c r="AE2534" i="16" s="1"/>
  <c r="AF2534" i="16"/>
  <c r="AG2534" i="16"/>
  <c r="AH2534" i="16" s="1"/>
  <c r="AI2534" i="16"/>
  <c r="AJ2534" i="16"/>
  <c r="AK2534" i="16" s="1"/>
  <c r="AL2534" i="16"/>
  <c r="B2535" i="16"/>
  <c r="C2535" i="16"/>
  <c r="D2535" i="16"/>
  <c r="E2535" i="16"/>
  <c r="F2535" i="16"/>
  <c r="I2535" i="16"/>
  <c r="J2535" i="16" s="1"/>
  <c r="K2535" i="16"/>
  <c r="L2535" i="16"/>
  <c r="M2535" i="16" s="1"/>
  <c r="N2535" i="16"/>
  <c r="O2535" i="16"/>
  <c r="P2535" i="16" s="1"/>
  <c r="Q2535" i="16"/>
  <c r="R2535" i="16"/>
  <c r="S2535" i="16" s="1"/>
  <c r="T2535" i="16"/>
  <c r="U2535" i="16"/>
  <c r="V2535" i="16" s="1"/>
  <c r="W2535" i="16"/>
  <c r="X2535" i="16"/>
  <c r="Y2535" i="16" s="1"/>
  <c r="Z2535" i="16"/>
  <c r="AA2535" i="16"/>
  <c r="AB2535" i="16" s="1"/>
  <c r="AC2535" i="16"/>
  <c r="AD2535" i="16"/>
  <c r="AE2535" i="16" s="1"/>
  <c r="AF2535" i="16"/>
  <c r="AG2535" i="16"/>
  <c r="AH2535" i="16" s="1"/>
  <c r="AI2535" i="16"/>
  <c r="AJ2535" i="16"/>
  <c r="AK2535" i="16" s="1"/>
  <c r="AL2535" i="16"/>
  <c r="B2536" i="16"/>
  <c r="C2536" i="16"/>
  <c r="D2536" i="16"/>
  <c r="E2536" i="16"/>
  <c r="F2536" i="16"/>
  <c r="I2536" i="16"/>
  <c r="K2536" i="16"/>
  <c r="L2536" i="16"/>
  <c r="M2536" i="16" s="1"/>
  <c r="N2536" i="16"/>
  <c r="O2536" i="16"/>
  <c r="P2536" i="16" s="1"/>
  <c r="Q2536" i="16"/>
  <c r="R2536" i="16"/>
  <c r="S2536" i="16" s="1"/>
  <c r="T2536" i="16"/>
  <c r="U2536" i="16"/>
  <c r="V2536" i="16" s="1"/>
  <c r="W2536" i="16"/>
  <c r="X2536" i="16"/>
  <c r="Y2536" i="16" s="1"/>
  <c r="Z2536" i="16"/>
  <c r="AA2536" i="16"/>
  <c r="AB2536" i="16" s="1"/>
  <c r="AC2536" i="16"/>
  <c r="AD2536" i="16"/>
  <c r="AE2536" i="16" s="1"/>
  <c r="AF2536" i="16"/>
  <c r="AG2536" i="16"/>
  <c r="AH2536" i="16" s="1"/>
  <c r="AI2536" i="16"/>
  <c r="AJ2536" i="16"/>
  <c r="AK2536" i="16" s="1"/>
  <c r="AL2536" i="16"/>
  <c r="B2537" i="16"/>
  <c r="C2537" i="16"/>
  <c r="D2537" i="16"/>
  <c r="E2537" i="16"/>
  <c r="F2537" i="16"/>
  <c r="I2537" i="16"/>
  <c r="J2537" i="16" s="1"/>
  <c r="K2537" i="16"/>
  <c r="L2537" i="16"/>
  <c r="N2537" i="16"/>
  <c r="O2537" i="16"/>
  <c r="P2537" i="16" s="1"/>
  <c r="Q2537" i="16"/>
  <c r="R2537" i="16"/>
  <c r="S2537" i="16" s="1"/>
  <c r="T2537" i="16"/>
  <c r="U2537" i="16"/>
  <c r="V2537" i="16" s="1"/>
  <c r="W2537" i="16"/>
  <c r="X2537" i="16"/>
  <c r="Y2537" i="16" s="1"/>
  <c r="Z2537" i="16"/>
  <c r="AA2537" i="16"/>
  <c r="AB2537" i="16" s="1"/>
  <c r="AC2537" i="16"/>
  <c r="AD2537" i="16"/>
  <c r="AE2537" i="16" s="1"/>
  <c r="AF2537" i="16"/>
  <c r="AG2537" i="16"/>
  <c r="AH2537" i="16" s="1"/>
  <c r="AI2537" i="16"/>
  <c r="AJ2537" i="16"/>
  <c r="AK2537" i="16" s="1"/>
  <c r="AL2537" i="16"/>
  <c r="B2538" i="16"/>
  <c r="C2538" i="16"/>
  <c r="D2538" i="16"/>
  <c r="E2538" i="16"/>
  <c r="F2538" i="16"/>
  <c r="I2538" i="16"/>
  <c r="K2538" i="16"/>
  <c r="L2538" i="16"/>
  <c r="M2538" i="16" s="1"/>
  <c r="N2538" i="16"/>
  <c r="O2538" i="16"/>
  <c r="P2538" i="16" s="1"/>
  <c r="Q2538" i="16"/>
  <c r="R2538" i="16"/>
  <c r="S2538" i="16" s="1"/>
  <c r="T2538" i="16"/>
  <c r="U2538" i="16"/>
  <c r="V2538" i="16" s="1"/>
  <c r="W2538" i="16"/>
  <c r="X2538" i="16"/>
  <c r="Y2538" i="16" s="1"/>
  <c r="Z2538" i="16"/>
  <c r="AA2538" i="16"/>
  <c r="AB2538" i="16" s="1"/>
  <c r="AC2538" i="16"/>
  <c r="AD2538" i="16"/>
  <c r="AE2538" i="16" s="1"/>
  <c r="AF2538" i="16"/>
  <c r="AG2538" i="16"/>
  <c r="AH2538" i="16" s="1"/>
  <c r="AI2538" i="16"/>
  <c r="AJ2538" i="16"/>
  <c r="AK2538" i="16" s="1"/>
  <c r="AL2538" i="16"/>
  <c r="B2539" i="16"/>
  <c r="C2539" i="16"/>
  <c r="D2539" i="16"/>
  <c r="E2539" i="16"/>
  <c r="F2539" i="16"/>
  <c r="I2539" i="16"/>
  <c r="J2539" i="16" s="1"/>
  <c r="K2539" i="16"/>
  <c r="L2539" i="16"/>
  <c r="M2539" i="16" s="1"/>
  <c r="N2539" i="16"/>
  <c r="O2539" i="16"/>
  <c r="P2539" i="16" s="1"/>
  <c r="Q2539" i="16"/>
  <c r="R2539" i="16"/>
  <c r="S2539" i="16" s="1"/>
  <c r="T2539" i="16"/>
  <c r="U2539" i="16"/>
  <c r="V2539" i="16" s="1"/>
  <c r="W2539" i="16"/>
  <c r="X2539" i="16"/>
  <c r="Y2539" i="16" s="1"/>
  <c r="Z2539" i="16"/>
  <c r="AA2539" i="16"/>
  <c r="AB2539" i="16" s="1"/>
  <c r="AC2539" i="16"/>
  <c r="AD2539" i="16"/>
  <c r="AE2539" i="16" s="1"/>
  <c r="AF2539" i="16"/>
  <c r="AG2539" i="16"/>
  <c r="AH2539" i="16" s="1"/>
  <c r="AI2539" i="16"/>
  <c r="AJ2539" i="16"/>
  <c r="AK2539" i="16" s="1"/>
  <c r="AL2539" i="16"/>
  <c r="B2540" i="16"/>
  <c r="C2540" i="16"/>
  <c r="D2540" i="16"/>
  <c r="E2540" i="16"/>
  <c r="F2540" i="16"/>
  <c r="I2540" i="16"/>
  <c r="K2540" i="16"/>
  <c r="L2540" i="16"/>
  <c r="M2540" i="16" s="1"/>
  <c r="N2540" i="16"/>
  <c r="O2540" i="16"/>
  <c r="P2540" i="16" s="1"/>
  <c r="Q2540" i="16"/>
  <c r="R2540" i="16"/>
  <c r="S2540" i="16" s="1"/>
  <c r="T2540" i="16"/>
  <c r="U2540" i="16"/>
  <c r="V2540" i="16" s="1"/>
  <c r="W2540" i="16"/>
  <c r="X2540" i="16"/>
  <c r="Y2540" i="16" s="1"/>
  <c r="Z2540" i="16"/>
  <c r="AA2540" i="16"/>
  <c r="AB2540" i="16" s="1"/>
  <c r="AC2540" i="16"/>
  <c r="AD2540" i="16"/>
  <c r="AE2540" i="16" s="1"/>
  <c r="AF2540" i="16"/>
  <c r="AG2540" i="16"/>
  <c r="AH2540" i="16" s="1"/>
  <c r="AI2540" i="16"/>
  <c r="AJ2540" i="16"/>
  <c r="AK2540" i="16" s="1"/>
  <c r="AL2540" i="16"/>
  <c r="B2541" i="16"/>
  <c r="C2541" i="16"/>
  <c r="D2541" i="16"/>
  <c r="E2541" i="16"/>
  <c r="F2541" i="16"/>
  <c r="I2541" i="16"/>
  <c r="J2541" i="16" s="1"/>
  <c r="K2541" i="16"/>
  <c r="L2541" i="16"/>
  <c r="N2541" i="16"/>
  <c r="O2541" i="16"/>
  <c r="P2541" i="16" s="1"/>
  <c r="Q2541" i="16"/>
  <c r="R2541" i="16"/>
  <c r="S2541" i="16" s="1"/>
  <c r="T2541" i="16"/>
  <c r="U2541" i="16"/>
  <c r="V2541" i="16" s="1"/>
  <c r="W2541" i="16"/>
  <c r="X2541" i="16"/>
  <c r="Y2541" i="16" s="1"/>
  <c r="Z2541" i="16"/>
  <c r="AA2541" i="16"/>
  <c r="AB2541" i="16" s="1"/>
  <c r="AC2541" i="16"/>
  <c r="AD2541" i="16"/>
  <c r="AE2541" i="16" s="1"/>
  <c r="AF2541" i="16"/>
  <c r="AG2541" i="16"/>
  <c r="AH2541" i="16" s="1"/>
  <c r="AI2541" i="16"/>
  <c r="AJ2541" i="16"/>
  <c r="AK2541" i="16" s="1"/>
  <c r="AL2541" i="16"/>
  <c r="B2542" i="16"/>
  <c r="C2542" i="16"/>
  <c r="D2542" i="16"/>
  <c r="E2542" i="16"/>
  <c r="F2542" i="16"/>
  <c r="I2542" i="16"/>
  <c r="K2542" i="16"/>
  <c r="L2542" i="16"/>
  <c r="M2542" i="16" s="1"/>
  <c r="N2542" i="16"/>
  <c r="O2542" i="16"/>
  <c r="P2542" i="16" s="1"/>
  <c r="Q2542" i="16"/>
  <c r="R2542" i="16"/>
  <c r="S2542" i="16" s="1"/>
  <c r="T2542" i="16"/>
  <c r="U2542" i="16"/>
  <c r="V2542" i="16" s="1"/>
  <c r="W2542" i="16"/>
  <c r="X2542" i="16"/>
  <c r="Y2542" i="16" s="1"/>
  <c r="Z2542" i="16"/>
  <c r="AA2542" i="16"/>
  <c r="AB2542" i="16" s="1"/>
  <c r="AC2542" i="16"/>
  <c r="AD2542" i="16"/>
  <c r="AE2542" i="16" s="1"/>
  <c r="AF2542" i="16"/>
  <c r="AG2542" i="16"/>
  <c r="AH2542" i="16" s="1"/>
  <c r="AI2542" i="16"/>
  <c r="AJ2542" i="16"/>
  <c r="AK2542" i="16" s="1"/>
  <c r="AL2542" i="16"/>
  <c r="B2543" i="16"/>
  <c r="C2543" i="16"/>
  <c r="D2543" i="16"/>
  <c r="E2543" i="16"/>
  <c r="F2543" i="16"/>
  <c r="I2543" i="16"/>
  <c r="J2543" i="16" s="1"/>
  <c r="K2543" i="16"/>
  <c r="L2543" i="16"/>
  <c r="M2543" i="16" s="1"/>
  <c r="N2543" i="16"/>
  <c r="O2543" i="16"/>
  <c r="P2543" i="16" s="1"/>
  <c r="Q2543" i="16"/>
  <c r="R2543" i="16"/>
  <c r="S2543" i="16" s="1"/>
  <c r="T2543" i="16"/>
  <c r="U2543" i="16"/>
  <c r="V2543" i="16" s="1"/>
  <c r="W2543" i="16"/>
  <c r="X2543" i="16"/>
  <c r="Y2543" i="16" s="1"/>
  <c r="Z2543" i="16"/>
  <c r="AA2543" i="16"/>
  <c r="AB2543" i="16" s="1"/>
  <c r="AC2543" i="16"/>
  <c r="AD2543" i="16"/>
  <c r="AE2543" i="16" s="1"/>
  <c r="AF2543" i="16"/>
  <c r="AG2543" i="16"/>
  <c r="AH2543" i="16" s="1"/>
  <c r="AI2543" i="16"/>
  <c r="AJ2543" i="16"/>
  <c r="AK2543" i="16" s="1"/>
  <c r="AL2543" i="16"/>
  <c r="B2544" i="16"/>
  <c r="C2544" i="16"/>
  <c r="D2544" i="16"/>
  <c r="E2544" i="16"/>
  <c r="F2544" i="16"/>
  <c r="I2544" i="16"/>
  <c r="K2544" i="16"/>
  <c r="L2544" i="16"/>
  <c r="M2544" i="16" s="1"/>
  <c r="N2544" i="16"/>
  <c r="O2544" i="16"/>
  <c r="P2544" i="16" s="1"/>
  <c r="Q2544" i="16"/>
  <c r="R2544" i="16"/>
  <c r="S2544" i="16" s="1"/>
  <c r="T2544" i="16"/>
  <c r="U2544" i="16"/>
  <c r="V2544" i="16" s="1"/>
  <c r="W2544" i="16"/>
  <c r="X2544" i="16"/>
  <c r="Y2544" i="16" s="1"/>
  <c r="Z2544" i="16"/>
  <c r="AA2544" i="16"/>
  <c r="AB2544" i="16" s="1"/>
  <c r="AC2544" i="16"/>
  <c r="AD2544" i="16"/>
  <c r="AE2544" i="16" s="1"/>
  <c r="AF2544" i="16"/>
  <c r="AG2544" i="16"/>
  <c r="AH2544" i="16" s="1"/>
  <c r="AI2544" i="16"/>
  <c r="AJ2544" i="16"/>
  <c r="AK2544" i="16" s="1"/>
  <c r="AL2544" i="16"/>
  <c r="B2545" i="16"/>
  <c r="C2545" i="16"/>
  <c r="D2545" i="16"/>
  <c r="E2545" i="16"/>
  <c r="F2545" i="16"/>
  <c r="I2545" i="16"/>
  <c r="J2545" i="16" s="1"/>
  <c r="K2545" i="16"/>
  <c r="L2545" i="16"/>
  <c r="N2545" i="16"/>
  <c r="O2545" i="16"/>
  <c r="P2545" i="16" s="1"/>
  <c r="Q2545" i="16"/>
  <c r="R2545" i="16"/>
  <c r="S2545" i="16" s="1"/>
  <c r="T2545" i="16"/>
  <c r="U2545" i="16"/>
  <c r="V2545" i="16" s="1"/>
  <c r="W2545" i="16"/>
  <c r="X2545" i="16"/>
  <c r="Y2545" i="16" s="1"/>
  <c r="Z2545" i="16"/>
  <c r="AA2545" i="16"/>
  <c r="AB2545" i="16" s="1"/>
  <c r="AC2545" i="16"/>
  <c r="AD2545" i="16"/>
  <c r="AE2545" i="16" s="1"/>
  <c r="AF2545" i="16"/>
  <c r="AG2545" i="16"/>
  <c r="AH2545" i="16" s="1"/>
  <c r="AI2545" i="16"/>
  <c r="AJ2545" i="16"/>
  <c r="AK2545" i="16" s="1"/>
  <c r="AL2545" i="16"/>
  <c r="B2546" i="16"/>
  <c r="C2546" i="16"/>
  <c r="D2546" i="16"/>
  <c r="E2546" i="16"/>
  <c r="F2546" i="16"/>
  <c r="I2546" i="16"/>
  <c r="K2546" i="16"/>
  <c r="L2546" i="16"/>
  <c r="M2546" i="16" s="1"/>
  <c r="N2546" i="16"/>
  <c r="O2546" i="16"/>
  <c r="P2546" i="16" s="1"/>
  <c r="Q2546" i="16"/>
  <c r="R2546" i="16"/>
  <c r="S2546" i="16" s="1"/>
  <c r="T2546" i="16"/>
  <c r="U2546" i="16"/>
  <c r="V2546" i="16" s="1"/>
  <c r="W2546" i="16"/>
  <c r="X2546" i="16"/>
  <c r="Y2546" i="16" s="1"/>
  <c r="Z2546" i="16"/>
  <c r="AA2546" i="16"/>
  <c r="AB2546" i="16" s="1"/>
  <c r="AC2546" i="16"/>
  <c r="AD2546" i="16"/>
  <c r="AE2546" i="16" s="1"/>
  <c r="AF2546" i="16"/>
  <c r="AG2546" i="16"/>
  <c r="AH2546" i="16" s="1"/>
  <c r="AI2546" i="16"/>
  <c r="AJ2546" i="16"/>
  <c r="AK2546" i="16" s="1"/>
  <c r="AL2546" i="16"/>
  <c r="B2547" i="16"/>
  <c r="C2547" i="16"/>
  <c r="D2547" i="16"/>
  <c r="E2547" i="16"/>
  <c r="F2547" i="16"/>
  <c r="I2547" i="16"/>
  <c r="J2547" i="16" s="1"/>
  <c r="K2547" i="16"/>
  <c r="L2547" i="16"/>
  <c r="M2547" i="16" s="1"/>
  <c r="N2547" i="16"/>
  <c r="O2547" i="16"/>
  <c r="P2547" i="16" s="1"/>
  <c r="Q2547" i="16"/>
  <c r="R2547" i="16"/>
  <c r="S2547" i="16" s="1"/>
  <c r="T2547" i="16"/>
  <c r="U2547" i="16"/>
  <c r="V2547" i="16" s="1"/>
  <c r="W2547" i="16"/>
  <c r="X2547" i="16"/>
  <c r="Y2547" i="16" s="1"/>
  <c r="Z2547" i="16"/>
  <c r="AA2547" i="16"/>
  <c r="AB2547" i="16" s="1"/>
  <c r="AC2547" i="16"/>
  <c r="AD2547" i="16"/>
  <c r="AE2547" i="16" s="1"/>
  <c r="AF2547" i="16"/>
  <c r="AG2547" i="16"/>
  <c r="AH2547" i="16" s="1"/>
  <c r="AI2547" i="16"/>
  <c r="AJ2547" i="16"/>
  <c r="AK2547" i="16" s="1"/>
  <c r="AL2547" i="16"/>
  <c r="B2548" i="16"/>
  <c r="C2548" i="16"/>
  <c r="D2548" i="16"/>
  <c r="E2548" i="16"/>
  <c r="F2548" i="16"/>
  <c r="I2548" i="16"/>
  <c r="K2548" i="16"/>
  <c r="L2548" i="16"/>
  <c r="M2548" i="16" s="1"/>
  <c r="N2548" i="16"/>
  <c r="O2548" i="16"/>
  <c r="P2548" i="16" s="1"/>
  <c r="Q2548" i="16"/>
  <c r="R2548" i="16"/>
  <c r="S2548" i="16" s="1"/>
  <c r="T2548" i="16"/>
  <c r="U2548" i="16"/>
  <c r="V2548" i="16" s="1"/>
  <c r="W2548" i="16"/>
  <c r="X2548" i="16"/>
  <c r="Y2548" i="16" s="1"/>
  <c r="Z2548" i="16"/>
  <c r="AA2548" i="16"/>
  <c r="AB2548" i="16" s="1"/>
  <c r="AC2548" i="16"/>
  <c r="AD2548" i="16"/>
  <c r="AE2548" i="16" s="1"/>
  <c r="AF2548" i="16"/>
  <c r="AG2548" i="16"/>
  <c r="AH2548" i="16" s="1"/>
  <c r="AI2548" i="16"/>
  <c r="AJ2548" i="16"/>
  <c r="AK2548" i="16" s="1"/>
  <c r="AL2548" i="16"/>
  <c r="B2549" i="16"/>
  <c r="C2549" i="16"/>
  <c r="D2549" i="16"/>
  <c r="E2549" i="16"/>
  <c r="F2549" i="16"/>
  <c r="I2549" i="16"/>
  <c r="J2549" i="16" s="1"/>
  <c r="K2549" i="16"/>
  <c r="L2549" i="16"/>
  <c r="N2549" i="16"/>
  <c r="O2549" i="16"/>
  <c r="P2549" i="16" s="1"/>
  <c r="Q2549" i="16"/>
  <c r="R2549" i="16"/>
  <c r="S2549" i="16" s="1"/>
  <c r="T2549" i="16"/>
  <c r="U2549" i="16"/>
  <c r="V2549" i="16" s="1"/>
  <c r="W2549" i="16"/>
  <c r="X2549" i="16"/>
  <c r="Y2549" i="16" s="1"/>
  <c r="Z2549" i="16"/>
  <c r="AA2549" i="16"/>
  <c r="AB2549" i="16" s="1"/>
  <c r="AC2549" i="16"/>
  <c r="AD2549" i="16"/>
  <c r="AE2549" i="16" s="1"/>
  <c r="AF2549" i="16"/>
  <c r="AG2549" i="16"/>
  <c r="AH2549" i="16" s="1"/>
  <c r="AI2549" i="16"/>
  <c r="AJ2549" i="16"/>
  <c r="AK2549" i="16" s="1"/>
  <c r="AL2549" i="16"/>
  <c r="B2550" i="16"/>
  <c r="C2550" i="16"/>
  <c r="D2550" i="16"/>
  <c r="E2550" i="16"/>
  <c r="F2550" i="16"/>
  <c r="I2550" i="16"/>
  <c r="K2550" i="16"/>
  <c r="L2550" i="16"/>
  <c r="M2550" i="16" s="1"/>
  <c r="N2550" i="16"/>
  <c r="O2550" i="16"/>
  <c r="P2550" i="16" s="1"/>
  <c r="Q2550" i="16"/>
  <c r="R2550" i="16"/>
  <c r="S2550" i="16" s="1"/>
  <c r="T2550" i="16"/>
  <c r="U2550" i="16"/>
  <c r="V2550" i="16" s="1"/>
  <c r="W2550" i="16"/>
  <c r="X2550" i="16"/>
  <c r="Y2550" i="16" s="1"/>
  <c r="Z2550" i="16"/>
  <c r="AA2550" i="16"/>
  <c r="AB2550" i="16" s="1"/>
  <c r="AC2550" i="16"/>
  <c r="AD2550" i="16"/>
  <c r="AE2550" i="16" s="1"/>
  <c r="AF2550" i="16"/>
  <c r="AG2550" i="16"/>
  <c r="AH2550" i="16" s="1"/>
  <c r="AI2550" i="16"/>
  <c r="AJ2550" i="16"/>
  <c r="AK2550" i="16" s="1"/>
  <c r="AL2550" i="16"/>
  <c r="B2551" i="16"/>
  <c r="C2551" i="16"/>
  <c r="D2551" i="16"/>
  <c r="E2551" i="16"/>
  <c r="F2551" i="16"/>
  <c r="I2551" i="16"/>
  <c r="J2551" i="16" s="1"/>
  <c r="K2551" i="16"/>
  <c r="L2551" i="16"/>
  <c r="M2551" i="16" s="1"/>
  <c r="N2551" i="16"/>
  <c r="O2551" i="16"/>
  <c r="P2551" i="16" s="1"/>
  <c r="Q2551" i="16"/>
  <c r="R2551" i="16"/>
  <c r="S2551" i="16" s="1"/>
  <c r="T2551" i="16"/>
  <c r="U2551" i="16"/>
  <c r="V2551" i="16" s="1"/>
  <c r="W2551" i="16"/>
  <c r="X2551" i="16"/>
  <c r="Y2551" i="16" s="1"/>
  <c r="Z2551" i="16"/>
  <c r="AA2551" i="16"/>
  <c r="AB2551" i="16" s="1"/>
  <c r="AC2551" i="16"/>
  <c r="AD2551" i="16"/>
  <c r="AE2551" i="16" s="1"/>
  <c r="AF2551" i="16"/>
  <c r="AG2551" i="16"/>
  <c r="AH2551" i="16" s="1"/>
  <c r="AI2551" i="16"/>
  <c r="AJ2551" i="16"/>
  <c r="AK2551" i="16" s="1"/>
  <c r="AL2551" i="16"/>
  <c r="B2552" i="16"/>
  <c r="C2552" i="16"/>
  <c r="D2552" i="16"/>
  <c r="E2552" i="16"/>
  <c r="F2552" i="16"/>
  <c r="I2552" i="16"/>
  <c r="K2552" i="16"/>
  <c r="L2552" i="16"/>
  <c r="M2552" i="16" s="1"/>
  <c r="N2552" i="16"/>
  <c r="O2552" i="16"/>
  <c r="P2552" i="16" s="1"/>
  <c r="Q2552" i="16"/>
  <c r="R2552" i="16"/>
  <c r="S2552" i="16" s="1"/>
  <c r="T2552" i="16"/>
  <c r="U2552" i="16"/>
  <c r="V2552" i="16" s="1"/>
  <c r="W2552" i="16"/>
  <c r="X2552" i="16"/>
  <c r="Y2552" i="16" s="1"/>
  <c r="Z2552" i="16"/>
  <c r="AA2552" i="16"/>
  <c r="AB2552" i="16" s="1"/>
  <c r="AC2552" i="16"/>
  <c r="AD2552" i="16"/>
  <c r="AE2552" i="16" s="1"/>
  <c r="AF2552" i="16"/>
  <c r="AG2552" i="16"/>
  <c r="AH2552" i="16" s="1"/>
  <c r="AI2552" i="16"/>
  <c r="AJ2552" i="16"/>
  <c r="AK2552" i="16" s="1"/>
  <c r="AL2552" i="16"/>
  <c r="B2553" i="16"/>
  <c r="C2553" i="16"/>
  <c r="D2553" i="16"/>
  <c r="E2553" i="16"/>
  <c r="F2553" i="16"/>
  <c r="I2553" i="16"/>
  <c r="J2553" i="16" s="1"/>
  <c r="K2553" i="16"/>
  <c r="L2553" i="16"/>
  <c r="N2553" i="16"/>
  <c r="O2553" i="16"/>
  <c r="P2553" i="16" s="1"/>
  <c r="Q2553" i="16"/>
  <c r="R2553" i="16"/>
  <c r="S2553" i="16" s="1"/>
  <c r="T2553" i="16"/>
  <c r="U2553" i="16"/>
  <c r="V2553" i="16" s="1"/>
  <c r="W2553" i="16"/>
  <c r="X2553" i="16"/>
  <c r="Y2553" i="16" s="1"/>
  <c r="Z2553" i="16"/>
  <c r="AA2553" i="16"/>
  <c r="AB2553" i="16" s="1"/>
  <c r="AC2553" i="16"/>
  <c r="AD2553" i="16"/>
  <c r="AE2553" i="16" s="1"/>
  <c r="AF2553" i="16"/>
  <c r="AG2553" i="16"/>
  <c r="AH2553" i="16" s="1"/>
  <c r="AI2553" i="16"/>
  <c r="AJ2553" i="16"/>
  <c r="AK2553" i="16" s="1"/>
  <c r="AL2553" i="16"/>
  <c r="B2554" i="16"/>
  <c r="C2554" i="16"/>
  <c r="D2554" i="16"/>
  <c r="E2554" i="16"/>
  <c r="F2554" i="16"/>
  <c r="I2554" i="16"/>
  <c r="K2554" i="16"/>
  <c r="L2554" i="16"/>
  <c r="M2554" i="16" s="1"/>
  <c r="N2554" i="16"/>
  <c r="O2554" i="16"/>
  <c r="P2554" i="16" s="1"/>
  <c r="Q2554" i="16"/>
  <c r="R2554" i="16"/>
  <c r="S2554" i="16" s="1"/>
  <c r="T2554" i="16"/>
  <c r="U2554" i="16"/>
  <c r="V2554" i="16" s="1"/>
  <c r="W2554" i="16"/>
  <c r="X2554" i="16"/>
  <c r="Y2554" i="16" s="1"/>
  <c r="Z2554" i="16"/>
  <c r="AA2554" i="16"/>
  <c r="AB2554" i="16" s="1"/>
  <c r="AC2554" i="16"/>
  <c r="AD2554" i="16"/>
  <c r="AE2554" i="16" s="1"/>
  <c r="AF2554" i="16"/>
  <c r="AG2554" i="16"/>
  <c r="AH2554" i="16" s="1"/>
  <c r="AI2554" i="16"/>
  <c r="AJ2554" i="16"/>
  <c r="AK2554" i="16" s="1"/>
  <c r="AL2554" i="16"/>
  <c r="B2555" i="16"/>
  <c r="C2555" i="16"/>
  <c r="D2555" i="16"/>
  <c r="E2555" i="16"/>
  <c r="F2555" i="16"/>
  <c r="I2555" i="16"/>
  <c r="J2555" i="16" s="1"/>
  <c r="K2555" i="16"/>
  <c r="L2555" i="16"/>
  <c r="M2555" i="16" s="1"/>
  <c r="N2555" i="16"/>
  <c r="O2555" i="16"/>
  <c r="P2555" i="16" s="1"/>
  <c r="Q2555" i="16"/>
  <c r="R2555" i="16"/>
  <c r="S2555" i="16" s="1"/>
  <c r="T2555" i="16"/>
  <c r="U2555" i="16"/>
  <c r="V2555" i="16" s="1"/>
  <c r="W2555" i="16"/>
  <c r="X2555" i="16"/>
  <c r="Y2555" i="16" s="1"/>
  <c r="Z2555" i="16"/>
  <c r="AA2555" i="16"/>
  <c r="AB2555" i="16" s="1"/>
  <c r="AC2555" i="16"/>
  <c r="AD2555" i="16"/>
  <c r="AE2555" i="16" s="1"/>
  <c r="AF2555" i="16"/>
  <c r="AG2555" i="16"/>
  <c r="AH2555" i="16" s="1"/>
  <c r="AI2555" i="16"/>
  <c r="AJ2555" i="16"/>
  <c r="AK2555" i="16" s="1"/>
  <c r="AL2555" i="16"/>
  <c r="B2556" i="16"/>
  <c r="C2556" i="16"/>
  <c r="D2556" i="16"/>
  <c r="E2556" i="16"/>
  <c r="F2556" i="16"/>
  <c r="I2556" i="16"/>
  <c r="K2556" i="16"/>
  <c r="L2556" i="16"/>
  <c r="M2556" i="16" s="1"/>
  <c r="N2556" i="16"/>
  <c r="O2556" i="16"/>
  <c r="P2556" i="16" s="1"/>
  <c r="Q2556" i="16"/>
  <c r="R2556" i="16"/>
  <c r="S2556" i="16" s="1"/>
  <c r="T2556" i="16"/>
  <c r="U2556" i="16"/>
  <c r="V2556" i="16" s="1"/>
  <c r="W2556" i="16"/>
  <c r="X2556" i="16"/>
  <c r="Y2556" i="16" s="1"/>
  <c r="Z2556" i="16"/>
  <c r="AA2556" i="16"/>
  <c r="AB2556" i="16" s="1"/>
  <c r="AC2556" i="16"/>
  <c r="AD2556" i="16"/>
  <c r="AE2556" i="16" s="1"/>
  <c r="AF2556" i="16"/>
  <c r="AG2556" i="16"/>
  <c r="AH2556" i="16" s="1"/>
  <c r="AI2556" i="16"/>
  <c r="AJ2556" i="16"/>
  <c r="AK2556" i="16" s="1"/>
  <c r="AL2556" i="16"/>
  <c r="B2557" i="16"/>
  <c r="C2557" i="16"/>
  <c r="D2557" i="16"/>
  <c r="E2557" i="16"/>
  <c r="F2557" i="16"/>
  <c r="I2557" i="16"/>
  <c r="J2557" i="16" s="1"/>
  <c r="K2557" i="16"/>
  <c r="L2557" i="16"/>
  <c r="N2557" i="16"/>
  <c r="O2557" i="16"/>
  <c r="P2557" i="16" s="1"/>
  <c r="Q2557" i="16"/>
  <c r="R2557" i="16"/>
  <c r="S2557" i="16" s="1"/>
  <c r="T2557" i="16"/>
  <c r="U2557" i="16"/>
  <c r="V2557" i="16" s="1"/>
  <c r="W2557" i="16"/>
  <c r="X2557" i="16"/>
  <c r="Y2557" i="16" s="1"/>
  <c r="Z2557" i="16"/>
  <c r="AA2557" i="16"/>
  <c r="AB2557" i="16" s="1"/>
  <c r="AC2557" i="16"/>
  <c r="AD2557" i="16"/>
  <c r="AE2557" i="16" s="1"/>
  <c r="AF2557" i="16"/>
  <c r="AG2557" i="16"/>
  <c r="AH2557" i="16" s="1"/>
  <c r="AI2557" i="16"/>
  <c r="AJ2557" i="16"/>
  <c r="AK2557" i="16" s="1"/>
  <c r="AL2557" i="16"/>
  <c r="B2558" i="16"/>
  <c r="C2558" i="16"/>
  <c r="D2558" i="16"/>
  <c r="E2558" i="16"/>
  <c r="F2558" i="16"/>
  <c r="I2558" i="16"/>
  <c r="K2558" i="16"/>
  <c r="L2558" i="16"/>
  <c r="M2558" i="16" s="1"/>
  <c r="N2558" i="16"/>
  <c r="O2558" i="16"/>
  <c r="P2558" i="16" s="1"/>
  <c r="Q2558" i="16"/>
  <c r="R2558" i="16"/>
  <c r="S2558" i="16" s="1"/>
  <c r="T2558" i="16"/>
  <c r="U2558" i="16"/>
  <c r="V2558" i="16" s="1"/>
  <c r="W2558" i="16"/>
  <c r="X2558" i="16"/>
  <c r="Y2558" i="16" s="1"/>
  <c r="Z2558" i="16"/>
  <c r="AA2558" i="16"/>
  <c r="AB2558" i="16" s="1"/>
  <c r="AC2558" i="16"/>
  <c r="AD2558" i="16"/>
  <c r="AE2558" i="16" s="1"/>
  <c r="AF2558" i="16"/>
  <c r="AG2558" i="16"/>
  <c r="AH2558" i="16" s="1"/>
  <c r="AI2558" i="16"/>
  <c r="AJ2558" i="16"/>
  <c r="AK2558" i="16" s="1"/>
  <c r="AL2558" i="16"/>
  <c r="B2559" i="16"/>
  <c r="C2559" i="16"/>
  <c r="D2559" i="16"/>
  <c r="E2559" i="16"/>
  <c r="F2559" i="16"/>
  <c r="I2559" i="16"/>
  <c r="J2559" i="16" s="1"/>
  <c r="K2559" i="16"/>
  <c r="L2559" i="16"/>
  <c r="M2559" i="16" s="1"/>
  <c r="N2559" i="16"/>
  <c r="O2559" i="16"/>
  <c r="P2559" i="16" s="1"/>
  <c r="Q2559" i="16"/>
  <c r="R2559" i="16"/>
  <c r="S2559" i="16" s="1"/>
  <c r="T2559" i="16"/>
  <c r="U2559" i="16"/>
  <c r="V2559" i="16" s="1"/>
  <c r="W2559" i="16"/>
  <c r="X2559" i="16"/>
  <c r="Y2559" i="16" s="1"/>
  <c r="Z2559" i="16"/>
  <c r="AA2559" i="16"/>
  <c r="AB2559" i="16" s="1"/>
  <c r="AC2559" i="16"/>
  <c r="AD2559" i="16"/>
  <c r="AE2559" i="16" s="1"/>
  <c r="AF2559" i="16"/>
  <c r="AG2559" i="16"/>
  <c r="AH2559" i="16" s="1"/>
  <c r="AI2559" i="16"/>
  <c r="AJ2559" i="16"/>
  <c r="AK2559" i="16" s="1"/>
  <c r="AL2559" i="16"/>
  <c r="B2560" i="16"/>
  <c r="C2560" i="16"/>
  <c r="D2560" i="16"/>
  <c r="E2560" i="16"/>
  <c r="F2560" i="16"/>
  <c r="I2560" i="16"/>
  <c r="K2560" i="16"/>
  <c r="L2560" i="16"/>
  <c r="M2560" i="16" s="1"/>
  <c r="N2560" i="16"/>
  <c r="O2560" i="16"/>
  <c r="P2560" i="16" s="1"/>
  <c r="Q2560" i="16"/>
  <c r="R2560" i="16"/>
  <c r="S2560" i="16" s="1"/>
  <c r="T2560" i="16"/>
  <c r="U2560" i="16"/>
  <c r="V2560" i="16" s="1"/>
  <c r="W2560" i="16"/>
  <c r="X2560" i="16"/>
  <c r="Y2560" i="16" s="1"/>
  <c r="Z2560" i="16"/>
  <c r="AA2560" i="16"/>
  <c r="AB2560" i="16" s="1"/>
  <c r="AC2560" i="16"/>
  <c r="AD2560" i="16"/>
  <c r="AE2560" i="16" s="1"/>
  <c r="AF2560" i="16"/>
  <c r="AG2560" i="16"/>
  <c r="AH2560" i="16" s="1"/>
  <c r="AI2560" i="16"/>
  <c r="AJ2560" i="16"/>
  <c r="AK2560" i="16" s="1"/>
  <c r="AL2560" i="16"/>
  <c r="B2561" i="16"/>
  <c r="C2561" i="16"/>
  <c r="D2561" i="16"/>
  <c r="E2561" i="16"/>
  <c r="F2561" i="16"/>
  <c r="I2561" i="16"/>
  <c r="J2561" i="16" s="1"/>
  <c r="K2561" i="16"/>
  <c r="L2561" i="16"/>
  <c r="N2561" i="16"/>
  <c r="O2561" i="16"/>
  <c r="P2561" i="16" s="1"/>
  <c r="Q2561" i="16"/>
  <c r="R2561" i="16"/>
  <c r="S2561" i="16" s="1"/>
  <c r="T2561" i="16"/>
  <c r="U2561" i="16"/>
  <c r="V2561" i="16" s="1"/>
  <c r="W2561" i="16"/>
  <c r="X2561" i="16"/>
  <c r="Y2561" i="16" s="1"/>
  <c r="Z2561" i="16"/>
  <c r="AA2561" i="16"/>
  <c r="AB2561" i="16" s="1"/>
  <c r="AC2561" i="16"/>
  <c r="AD2561" i="16"/>
  <c r="AE2561" i="16" s="1"/>
  <c r="AF2561" i="16"/>
  <c r="AG2561" i="16"/>
  <c r="AH2561" i="16" s="1"/>
  <c r="AI2561" i="16"/>
  <c r="AJ2561" i="16"/>
  <c r="AK2561" i="16" s="1"/>
  <c r="AL2561" i="16"/>
  <c r="B2562" i="16"/>
  <c r="C2562" i="16"/>
  <c r="D2562" i="16"/>
  <c r="E2562" i="16"/>
  <c r="F2562" i="16"/>
  <c r="I2562" i="16"/>
  <c r="K2562" i="16"/>
  <c r="L2562" i="16"/>
  <c r="M2562" i="16" s="1"/>
  <c r="N2562" i="16"/>
  <c r="O2562" i="16"/>
  <c r="P2562" i="16" s="1"/>
  <c r="Q2562" i="16"/>
  <c r="R2562" i="16"/>
  <c r="S2562" i="16" s="1"/>
  <c r="T2562" i="16"/>
  <c r="U2562" i="16"/>
  <c r="V2562" i="16" s="1"/>
  <c r="W2562" i="16"/>
  <c r="X2562" i="16"/>
  <c r="Y2562" i="16" s="1"/>
  <c r="Z2562" i="16"/>
  <c r="AA2562" i="16"/>
  <c r="AB2562" i="16" s="1"/>
  <c r="AC2562" i="16"/>
  <c r="AD2562" i="16"/>
  <c r="AE2562" i="16" s="1"/>
  <c r="AF2562" i="16"/>
  <c r="AG2562" i="16"/>
  <c r="AH2562" i="16" s="1"/>
  <c r="AI2562" i="16"/>
  <c r="AJ2562" i="16"/>
  <c r="AK2562" i="16" s="1"/>
  <c r="AL2562" i="16"/>
  <c r="B2563" i="16"/>
  <c r="C2563" i="16"/>
  <c r="D2563" i="16"/>
  <c r="E2563" i="16"/>
  <c r="F2563" i="16"/>
  <c r="I2563" i="16"/>
  <c r="J2563" i="16" s="1"/>
  <c r="K2563" i="16"/>
  <c r="L2563" i="16"/>
  <c r="M2563" i="16" s="1"/>
  <c r="N2563" i="16"/>
  <c r="O2563" i="16"/>
  <c r="P2563" i="16" s="1"/>
  <c r="Q2563" i="16"/>
  <c r="R2563" i="16"/>
  <c r="S2563" i="16" s="1"/>
  <c r="T2563" i="16"/>
  <c r="U2563" i="16"/>
  <c r="V2563" i="16" s="1"/>
  <c r="W2563" i="16"/>
  <c r="X2563" i="16"/>
  <c r="Y2563" i="16" s="1"/>
  <c r="Z2563" i="16"/>
  <c r="AA2563" i="16"/>
  <c r="AB2563" i="16" s="1"/>
  <c r="AC2563" i="16"/>
  <c r="AD2563" i="16"/>
  <c r="AE2563" i="16" s="1"/>
  <c r="AF2563" i="16"/>
  <c r="AG2563" i="16"/>
  <c r="AH2563" i="16" s="1"/>
  <c r="AI2563" i="16"/>
  <c r="AJ2563" i="16"/>
  <c r="AK2563" i="16" s="1"/>
  <c r="AL2563" i="16"/>
  <c r="B2564" i="16"/>
  <c r="C2564" i="16"/>
  <c r="D2564" i="16"/>
  <c r="E2564" i="16"/>
  <c r="F2564" i="16"/>
  <c r="I2564" i="16"/>
  <c r="K2564" i="16"/>
  <c r="L2564" i="16"/>
  <c r="M2564" i="16" s="1"/>
  <c r="N2564" i="16"/>
  <c r="O2564" i="16"/>
  <c r="P2564" i="16" s="1"/>
  <c r="Q2564" i="16"/>
  <c r="R2564" i="16"/>
  <c r="S2564" i="16" s="1"/>
  <c r="T2564" i="16"/>
  <c r="U2564" i="16"/>
  <c r="V2564" i="16" s="1"/>
  <c r="W2564" i="16"/>
  <c r="X2564" i="16"/>
  <c r="Y2564" i="16" s="1"/>
  <c r="Z2564" i="16"/>
  <c r="AA2564" i="16"/>
  <c r="AB2564" i="16" s="1"/>
  <c r="AC2564" i="16"/>
  <c r="AD2564" i="16"/>
  <c r="AE2564" i="16" s="1"/>
  <c r="AF2564" i="16"/>
  <c r="AG2564" i="16"/>
  <c r="AH2564" i="16" s="1"/>
  <c r="AI2564" i="16"/>
  <c r="AJ2564" i="16"/>
  <c r="AK2564" i="16" s="1"/>
  <c r="AL2564" i="16"/>
  <c r="B2565" i="16"/>
  <c r="C2565" i="16"/>
  <c r="D2565" i="16"/>
  <c r="E2565" i="16"/>
  <c r="F2565" i="16"/>
  <c r="I2565" i="16"/>
  <c r="J2565" i="16" s="1"/>
  <c r="K2565" i="16"/>
  <c r="L2565" i="16"/>
  <c r="N2565" i="16"/>
  <c r="O2565" i="16"/>
  <c r="P2565" i="16" s="1"/>
  <c r="Q2565" i="16"/>
  <c r="R2565" i="16"/>
  <c r="S2565" i="16" s="1"/>
  <c r="T2565" i="16"/>
  <c r="U2565" i="16"/>
  <c r="V2565" i="16" s="1"/>
  <c r="W2565" i="16"/>
  <c r="X2565" i="16"/>
  <c r="Y2565" i="16" s="1"/>
  <c r="Z2565" i="16"/>
  <c r="AA2565" i="16"/>
  <c r="AB2565" i="16" s="1"/>
  <c r="AC2565" i="16"/>
  <c r="AD2565" i="16"/>
  <c r="AE2565" i="16" s="1"/>
  <c r="AF2565" i="16"/>
  <c r="AG2565" i="16"/>
  <c r="AH2565" i="16" s="1"/>
  <c r="AI2565" i="16"/>
  <c r="AJ2565" i="16"/>
  <c r="AK2565" i="16" s="1"/>
  <c r="AL2565" i="16"/>
  <c r="B2566" i="16"/>
  <c r="C2566" i="16"/>
  <c r="D2566" i="16"/>
  <c r="E2566" i="16"/>
  <c r="F2566" i="16"/>
  <c r="I2566" i="16"/>
  <c r="K2566" i="16"/>
  <c r="L2566" i="16"/>
  <c r="M2566" i="16" s="1"/>
  <c r="N2566" i="16"/>
  <c r="O2566" i="16"/>
  <c r="P2566" i="16" s="1"/>
  <c r="Q2566" i="16"/>
  <c r="R2566" i="16"/>
  <c r="S2566" i="16" s="1"/>
  <c r="T2566" i="16"/>
  <c r="U2566" i="16"/>
  <c r="V2566" i="16" s="1"/>
  <c r="W2566" i="16"/>
  <c r="X2566" i="16"/>
  <c r="Y2566" i="16" s="1"/>
  <c r="Z2566" i="16"/>
  <c r="AA2566" i="16"/>
  <c r="AB2566" i="16" s="1"/>
  <c r="AC2566" i="16"/>
  <c r="AD2566" i="16"/>
  <c r="AE2566" i="16" s="1"/>
  <c r="AF2566" i="16"/>
  <c r="AG2566" i="16"/>
  <c r="AH2566" i="16" s="1"/>
  <c r="AI2566" i="16"/>
  <c r="AJ2566" i="16"/>
  <c r="AK2566" i="16" s="1"/>
  <c r="AL2566" i="16"/>
  <c r="B2567" i="16"/>
  <c r="C2567" i="16"/>
  <c r="D2567" i="16"/>
  <c r="E2567" i="16"/>
  <c r="F2567" i="16"/>
  <c r="I2567" i="16"/>
  <c r="J2567" i="16" s="1"/>
  <c r="K2567" i="16"/>
  <c r="L2567" i="16"/>
  <c r="M2567" i="16" s="1"/>
  <c r="N2567" i="16"/>
  <c r="O2567" i="16"/>
  <c r="P2567" i="16" s="1"/>
  <c r="Q2567" i="16"/>
  <c r="R2567" i="16"/>
  <c r="S2567" i="16" s="1"/>
  <c r="T2567" i="16"/>
  <c r="U2567" i="16"/>
  <c r="V2567" i="16" s="1"/>
  <c r="W2567" i="16"/>
  <c r="X2567" i="16"/>
  <c r="Y2567" i="16" s="1"/>
  <c r="Z2567" i="16"/>
  <c r="AA2567" i="16"/>
  <c r="AB2567" i="16" s="1"/>
  <c r="AC2567" i="16"/>
  <c r="AD2567" i="16"/>
  <c r="AE2567" i="16" s="1"/>
  <c r="AF2567" i="16"/>
  <c r="AG2567" i="16"/>
  <c r="AH2567" i="16" s="1"/>
  <c r="AI2567" i="16"/>
  <c r="AJ2567" i="16"/>
  <c r="AK2567" i="16" s="1"/>
  <c r="AL2567" i="16"/>
  <c r="B2568" i="16"/>
  <c r="C2568" i="16"/>
  <c r="D2568" i="16"/>
  <c r="E2568" i="16"/>
  <c r="F2568" i="16"/>
  <c r="I2568" i="16"/>
  <c r="K2568" i="16"/>
  <c r="L2568" i="16"/>
  <c r="M2568" i="16" s="1"/>
  <c r="N2568" i="16"/>
  <c r="O2568" i="16"/>
  <c r="P2568" i="16" s="1"/>
  <c r="Q2568" i="16"/>
  <c r="R2568" i="16"/>
  <c r="S2568" i="16" s="1"/>
  <c r="T2568" i="16"/>
  <c r="U2568" i="16"/>
  <c r="V2568" i="16" s="1"/>
  <c r="W2568" i="16"/>
  <c r="X2568" i="16"/>
  <c r="Y2568" i="16" s="1"/>
  <c r="Z2568" i="16"/>
  <c r="AA2568" i="16"/>
  <c r="AB2568" i="16" s="1"/>
  <c r="AC2568" i="16"/>
  <c r="AD2568" i="16"/>
  <c r="AE2568" i="16" s="1"/>
  <c r="AF2568" i="16"/>
  <c r="AG2568" i="16"/>
  <c r="AH2568" i="16" s="1"/>
  <c r="AI2568" i="16"/>
  <c r="AJ2568" i="16"/>
  <c r="AK2568" i="16" s="1"/>
  <c r="AL2568" i="16"/>
  <c r="B2569" i="16"/>
  <c r="C2569" i="16"/>
  <c r="D2569" i="16"/>
  <c r="E2569" i="16"/>
  <c r="F2569" i="16"/>
  <c r="I2569" i="16"/>
  <c r="J2569" i="16" s="1"/>
  <c r="K2569" i="16"/>
  <c r="L2569" i="16"/>
  <c r="N2569" i="16"/>
  <c r="O2569" i="16"/>
  <c r="P2569" i="16" s="1"/>
  <c r="Q2569" i="16"/>
  <c r="R2569" i="16"/>
  <c r="S2569" i="16" s="1"/>
  <c r="T2569" i="16"/>
  <c r="U2569" i="16"/>
  <c r="V2569" i="16" s="1"/>
  <c r="W2569" i="16"/>
  <c r="X2569" i="16"/>
  <c r="Y2569" i="16" s="1"/>
  <c r="Z2569" i="16"/>
  <c r="AA2569" i="16"/>
  <c r="AB2569" i="16" s="1"/>
  <c r="AC2569" i="16"/>
  <c r="AD2569" i="16"/>
  <c r="AE2569" i="16" s="1"/>
  <c r="AF2569" i="16"/>
  <c r="AG2569" i="16"/>
  <c r="AH2569" i="16" s="1"/>
  <c r="AI2569" i="16"/>
  <c r="AJ2569" i="16"/>
  <c r="AK2569" i="16" s="1"/>
  <c r="AL2569" i="16"/>
  <c r="B2570" i="16"/>
  <c r="C2570" i="16"/>
  <c r="D2570" i="16"/>
  <c r="E2570" i="16"/>
  <c r="F2570" i="16"/>
  <c r="I2570" i="16"/>
  <c r="K2570" i="16"/>
  <c r="L2570" i="16"/>
  <c r="M2570" i="16" s="1"/>
  <c r="N2570" i="16"/>
  <c r="O2570" i="16"/>
  <c r="P2570" i="16" s="1"/>
  <c r="Q2570" i="16"/>
  <c r="R2570" i="16"/>
  <c r="S2570" i="16" s="1"/>
  <c r="T2570" i="16"/>
  <c r="U2570" i="16"/>
  <c r="V2570" i="16" s="1"/>
  <c r="W2570" i="16"/>
  <c r="X2570" i="16"/>
  <c r="Y2570" i="16" s="1"/>
  <c r="Z2570" i="16"/>
  <c r="AA2570" i="16"/>
  <c r="AB2570" i="16" s="1"/>
  <c r="AC2570" i="16"/>
  <c r="AD2570" i="16"/>
  <c r="AE2570" i="16" s="1"/>
  <c r="AF2570" i="16"/>
  <c r="AG2570" i="16"/>
  <c r="AH2570" i="16" s="1"/>
  <c r="AI2570" i="16"/>
  <c r="AJ2570" i="16"/>
  <c r="AK2570" i="16" s="1"/>
  <c r="AL2570" i="16"/>
  <c r="B2571" i="16"/>
  <c r="C2571" i="16"/>
  <c r="D2571" i="16"/>
  <c r="E2571" i="16"/>
  <c r="F2571" i="16"/>
  <c r="I2571" i="16"/>
  <c r="J2571" i="16" s="1"/>
  <c r="K2571" i="16"/>
  <c r="L2571" i="16"/>
  <c r="M2571" i="16" s="1"/>
  <c r="N2571" i="16"/>
  <c r="O2571" i="16"/>
  <c r="P2571" i="16" s="1"/>
  <c r="Q2571" i="16"/>
  <c r="R2571" i="16"/>
  <c r="S2571" i="16" s="1"/>
  <c r="T2571" i="16"/>
  <c r="U2571" i="16"/>
  <c r="V2571" i="16" s="1"/>
  <c r="W2571" i="16"/>
  <c r="X2571" i="16"/>
  <c r="Y2571" i="16" s="1"/>
  <c r="Z2571" i="16"/>
  <c r="AA2571" i="16"/>
  <c r="AB2571" i="16" s="1"/>
  <c r="AC2571" i="16"/>
  <c r="AD2571" i="16"/>
  <c r="AE2571" i="16" s="1"/>
  <c r="AF2571" i="16"/>
  <c r="AG2571" i="16"/>
  <c r="AH2571" i="16" s="1"/>
  <c r="AI2571" i="16"/>
  <c r="AJ2571" i="16"/>
  <c r="AK2571" i="16" s="1"/>
  <c r="AL2571" i="16"/>
  <c r="B2572" i="16"/>
  <c r="C2572" i="16"/>
  <c r="D2572" i="16"/>
  <c r="E2572" i="16"/>
  <c r="F2572" i="16"/>
  <c r="I2572" i="16"/>
  <c r="K2572" i="16"/>
  <c r="L2572" i="16"/>
  <c r="M2572" i="16" s="1"/>
  <c r="N2572" i="16"/>
  <c r="O2572" i="16"/>
  <c r="P2572" i="16" s="1"/>
  <c r="Q2572" i="16"/>
  <c r="R2572" i="16"/>
  <c r="S2572" i="16" s="1"/>
  <c r="T2572" i="16"/>
  <c r="U2572" i="16"/>
  <c r="V2572" i="16" s="1"/>
  <c r="W2572" i="16"/>
  <c r="X2572" i="16"/>
  <c r="Y2572" i="16" s="1"/>
  <c r="Z2572" i="16"/>
  <c r="AA2572" i="16"/>
  <c r="AB2572" i="16" s="1"/>
  <c r="AC2572" i="16"/>
  <c r="AD2572" i="16"/>
  <c r="AE2572" i="16" s="1"/>
  <c r="AF2572" i="16"/>
  <c r="AG2572" i="16"/>
  <c r="AH2572" i="16" s="1"/>
  <c r="AI2572" i="16"/>
  <c r="AJ2572" i="16"/>
  <c r="AK2572" i="16" s="1"/>
  <c r="AL2572" i="16"/>
  <c r="B2573" i="16"/>
  <c r="C2573" i="16"/>
  <c r="D2573" i="16"/>
  <c r="E2573" i="16"/>
  <c r="F2573" i="16"/>
  <c r="I2573" i="16"/>
  <c r="J2573" i="16" s="1"/>
  <c r="K2573" i="16"/>
  <c r="L2573" i="16"/>
  <c r="N2573" i="16"/>
  <c r="O2573" i="16"/>
  <c r="P2573" i="16" s="1"/>
  <c r="Q2573" i="16"/>
  <c r="R2573" i="16"/>
  <c r="S2573" i="16" s="1"/>
  <c r="T2573" i="16"/>
  <c r="U2573" i="16"/>
  <c r="V2573" i="16" s="1"/>
  <c r="W2573" i="16"/>
  <c r="X2573" i="16"/>
  <c r="Y2573" i="16" s="1"/>
  <c r="Z2573" i="16"/>
  <c r="AA2573" i="16"/>
  <c r="AB2573" i="16" s="1"/>
  <c r="AC2573" i="16"/>
  <c r="AD2573" i="16"/>
  <c r="AE2573" i="16" s="1"/>
  <c r="AF2573" i="16"/>
  <c r="AG2573" i="16"/>
  <c r="AH2573" i="16" s="1"/>
  <c r="AI2573" i="16"/>
  <c r="AJ2573" i="16"/>
  <c r="AK2573" i="16" s="1"/>
  <c r="AL2573" i="16"/>
  <c r="B2574" i="16"/>
  <c r="C2574" i="16"/>
  <c r="D2574" i="16"/>
  <c r="E2574" i="16"/>
  <c r="F2574" i="16"/>
  <c r="I2574" i="16"/>
  <c r="K2574" i="16"/>
  <c r="L2574" i="16"/>
  <c r="M2574" i="16" s="1"/>
  <c r="N2574" i="16"/>
  <c r="O2574" i="16"/>
  <c r="P2574" i="16" s="1"/>
  <c r="Q2574" i="16"/>
  <c r="R2574" i="16"/>
  <c r="S2574" i="16" s="1"/>
  <c r="T2574" i="16"/>
  <c r="U2574" i="16"/>
  <c r="V2574" i="16" s="1"/>
  <c r="W2574" i="16"/>
  <c r="X2574" i="16"/>
  <c r="Y2574" i="16" s="1"/>
  <c r="Z2574" i="16"/>
  <c r="AA2574" i="16"/>
  <c r="AB2574" i="16" s="1"/>
  <c r="AC2574" i="16"/>
  <c r="AD2574" i="16"/>
  <c r="AE2574" i="16" s="1"/>
  <c r="AF2574" i="16"/>
  <c r="AG2574" i="16"/>
  <c r="AH2574" i="16" s="1"/>
  <c r="AI2574" i="16"/>
  <c r="AJ2574" i="16"/>
  <c r="AK2574" i="16" s="1"/>
  <c r="AL2574" i="16"/>
  <c r="B2575" i="16"/>
  <c r="C2575" i="16"/>
  <c r="D2575" i="16"/>
  <c r="E2575" i="16"/>
  <c r="F2575" i="16"/>
  <c r="I2575" i="16"/>
  <c r="J2575" i="16" s="1"/>
  <c r="K2575" i="16"/>
  <c r="L2575" i="16"/>
  <c r="M2575" i="16" s="1"/>
  <c r="N2575" i="16"/>
  <c r="O2575" i="16"/>
  <c r="P2575" i="16" s="1"/>
  <c r="Q2575" i="16"/>
  <c r="R2575" i="16"/>
  <c r="S2575" i="16" s="1"/>
  <c r="T2575" i="16"/>
  <c r="U2575" i="16"/>
  <c r="V2575" i="16" s="1"/>
  <c r="W2575" i="16"/>
  <c r="X2575" i="16"/>
  <c r="Y2575" i="16" s="1"/>
  <c r="Z2575" i="16"/>
  <c r="AA2575" i="16"/>
  <c r="AB2575" i="16" s="1"/>
  <c r="AC2575" i="16"/>
  <c r="AD2575" i="16"/>
  <c r="AE2575" i="16" s="1"/>
  <c r="AF2575" i="16"/>
  <c r="AG2575" i="16"/>
  <c r="AH2575" i="16" s="1"/>
  <c r="AI2575" i="16"/>
  <c r="AJ2575" i="16"/>
  <c r="AK2575" i="16" s="1"/>
  <c r="AL2575" i="16"/>
  <c r="B2576" i="16"/>
  <c r="C2576" i="16"/>
  <c r="D2576" i="16"/>
  <c r="E2576" i="16"/>
  <c r="F2576" i="16"/>
  <c r="I2576" i="16"/>
  <c r="K2576" i="16"/>
  <c r="L2576" i="16"/>
  <c r="M2576" i="16" s="1"/>
  <c r="N2576" i="16"/>
  <c r="O2576" i="16"/>
  <c r="P2576" i="16" s="1"/>
  <c r="Q2576" i="16"/>
  <c r="R2576" i="16"/>
  <c r="S2576" i="16" s="1"/>
  <c r="T2576" i="16"/>
  <c r="U2576" i="16"/>
  <c r="V2576" i="16" s="1"/>
  <c r="W2576" i="16"/>
  <c r="X2576" i="16"/>
  <c r="Y2576" i="16" s="1"/>
  <c r="Z2576" i="16"/>
  <c r="AA2576" i="16"/>
  <c r="AB2576" i="16" s="1"/>
  <c r="AC2576" i="16"/>
  <c r="AD2576" i="16"/>
  <c r="AE2576" i="16" s="1"/>
  <c r="AF2576" i="16"/>
  <c r="AG2576" i="16"/>
  <c r="AH2576" i="16" s="1"/>
  <c r="AI2576" i="16"/>
  <c r="AJ2576" i="16"/>
  <c r="AK2576" i="16" s="1"/>
  <c r="AL2576" i="16"/>
  <c r="B2577" i="16"/>
  <c r="C2577" i="16"/>
  <c r="D2577" i="16"/>
  <c r="E2577" i="16"/>
  <c r="F2577" i="16"/>
  <c r="I2577" i="16"/>
  <c r="J2577" i="16" s="1"/>
  <c r="K2577" i="16"/>
  <c r="L2577" i="16"/>
  <c r="N2577" i="16"/>
  <c r="O2577" i="16"/>
  <c r="P2577" i="16" s="1"/>
  <c r="Q2577" i="16"/>
  <c r="R2577" i="16"/>
  <c r="S2577" i="16" s="1"/>
  <c r="T2577" i="16"/>
  <c r="U2577" i="16"/>
  <c r="V2577" i="16" s="1"/>
  <c r="W2577" i="16"/>
  <c r="X2577" i="16"/>
  <c r="Y2577" i="16" s="1"/>
  <c r="Z2577" i="16"/>
  <c r="AA2577" i="16"/>
  <c r="AB2577" i="16" s="1"/>
  <c r="AC2577" i="16"/>
  <c r="AD2577" i="16"/>
  <c r="AE2577" i="16" s="1"/>
  <c r="AF2577" i="16"/>
  <c r="AG2577" i="16"/>
  <c r="AH2577" i="16" s="1"/>
  <c r="AI2577" i="16"/>
  <c r="AJ2577" i="16"/>
  <c r="AK2577" i="16" s="1"/>
  <c r="AL2577" i="16"/>
  <c r="B2578" i="16"/>
  <c r="C2578" i="16"/>
  <c r="D2578" i="16"/>
  <c r="E2578" i="16"/>
  <c r="F2578" i="16"/>
  <c r="I2578" i="16"/>
  <c r="K2578" i="16"/>
  <c r="L2578" i="16"/>
  <c r="M2578" i="16" s="1"/>
  <c r="N2578" i="16"/>
  <c r="O2578" i="16"/>
  <c r="P2578" i="16" s="1"/>
  <c r="Q2578" i="16"/>
  <c r="R2578" i="16"/>
  <c r="S2578" i="16" s="1"/>
  <c r="T2578" i="16"/>
  <c r="U2578" i="16"/>
  <c r="V2578" i="16" s="1"/>
  <c r="W2578" i="16"/>
  <c r="X2578" i="16"/>
  <c r="Y2578" i="16" s="1"/>
  <c r="Z2578" i="16"/>
  <c r="AA2578" i="16"/>
  <c r="AB2578" i="16" s="1"/>
  <c r="AC2578" i="16"/>
  <c r="AD2578" i="16"/>
  <c r="AE2578" i="16" s="1"/>
  <c r="AF2578" i="16"/>
  <c r="AG2578" i="16"/>
  <c r="AH2578" i="16" s="1"/>
  <c r="AI2578" i="16"/>
  <c r="AJ2578" i="16"/>
  <c r="AK2578" i="16" s="1"/>
  <c r="AL2578" i="16"/>
  <c r="B2579" i="16"/>
  <c r="C2579" i="16"/>
  <c r="D2579" i="16"/>
  <c r="E2579" i="16"/>
  <c r="F2579" i="16"/>
  <c r="I2579" i="16"/>
  <c r="J2579" i="16" s="1"/>
  <c r="K2579" i="16"/>
  <c r="L2579" i="16"/>
  <c r="M2579" i="16" s="1"/>
  <c r="N2579" i="16"/>
  <c r="O2579" i="16"/>
  <c r="P2579" i="16" s="1"/>
  <c r="Q2579" i="16"/>
  <c r="R2579" i="16"/>
  <c r="S2579" i="16" s="1"/>
  <c r="T2579" i="16"/>
  <c r="U2579" i="16"/>
  <c r="V2579" i="16" s="1"/>
  <c r="W2579" i="16"/>
  <c r="X2579" i="16"/>
  <c r="Y2579" i="16" s="1"/>
  <c r="Z2579" i="16"/>
  <c r="AA2579" i="16"/>
  <c r="AB2579" i="16" s="1"/>
  <c r="AC2579" i="16"/>
  <c r="AD2579" i="16"/>
  <c r="AE2579" i="16" s="1"/>
  <c r="AF2579" i="16"/>
  <c r="AG2579" i="16"/>
  <c r="AH2579" i="16" s="1"/>
  <c r="AI2579" i="16"/>
  <c r="AJ2579" i="16"/>
  <c r="AK2579" i="16" s="1"/>
  <c r="AL2579" i="16"/>
  <c r="B2580" i="16"/>
  <c r="C2580" i="16"/>
  <c r="D2580" i="16"/>
  <c r="E2580" i="16"/>
  <c r="F2580" i="16"/>
  <c r="I2580" i="16"/>
  <c r="K2580" i="16"/>
  <c r="L2580" i="16"/>
  <c r="M2580" i="16" s="1"/>
  <c r="N2580" i="16"/>
  <c r="O2580" i="16"/>
  <c r="P2580" i="16" s="1"/>
  <c r="Q2580" i="16"/>
  <c r="R2580" i="16"/>
  <c r="S2580" i="16" s="1"/>
  <c r="T2580" i="16"/>
  <c r="U2580" i="16"/>
  <c r="V2580" i="16" s="1"/>
  <c r="W2580" i="16"/>
  <c r="X2580" i="16"/>
  <c r="Y2580" i="16" s="1"/>
  <c r="Z2580" i="16"/>
  <c r="AA2580" i="16"/>
  <c r="AB2580" i="16" s="1"/>
  <c r="AC2580" i="16"/>
  <c r="AD2580" i="16"/>
  <c r="AE2580" i="16" s="1"/>
  <c r="AF2580" i="16"/>
  <c r="AG2580" i="16"/>
  <c r="AH2580" i="16" s="1"/>
  <c r="AI2580" i="16"/>
  <c r="AJ2580" i="16"/>
  <c r="AK2580" i="16" s="1"/>
  <c r="AL2580" i="16"/>
  <c r="B2581" i="16"/>
  <c r="C2581" i="16"/>
  <c r="D2581" i="16"/>
  <c r="E2581" i="16"/>
  <c r="F2581" i="16"/>
  <c r="I2581" i="16"/>
  <c r="J2581" i="16" s="1"/>
  <c r="K2581" i="16"/>
  <c r="L2581" i="16"/>
  <c r="N2581" i="16"/>
  <c r="O2581" i="16"/>
  <c r="P2581" i="16" s="1"/>
  <c r="Q2581" i="16"/>
  <c r="R2581" i="16"/>
  <c r="S2581" i="16" s="1"/>
  <c r="T2581" i="16"/>
  <c r="U2581" i="16"/>
  <c r="V2581" i="16" s="1"/>
  <c r="W2581" i="16"/>
  <c r="X2581" i="16"/>
  <c r="Y2581" i="16" s="1"/>
  <c r="Z2581" i="16"/>
  <c r="AA2581" i="16"/>
  <c r="AB2581" i="16" s="1"/>
  <c r="AC2581" i="16"/>
  <c r="AD2581" i="16"/>
  <c r="AE2581" i="16" s="1"/>
  <c r="AF2581" i="16"/>
  <c r="AG2581" i="16"/>
  <c r="AH2581" i="16" s="1"/>
  <c r="AI2581" i="16"/>
  <c r="AJ2581" i="16"/>
  <c r="AK2581" i="16" s="1"/>
  <c r="AL2581" i="16"/>
  <c r="B2582" i="16"/>
  <c r="C2582" i="16"/>
  <c r="D2582" i="16"/>
  <c r="E2582" i="16"/>
  <c r="F2582" i="16"/>
  <c r="I2582" i="16"/>
  <c r="K2582" i="16"/>
  <c r="L2582" i="16"/>
  <c r="M2582" i="16" s="1"/>
  <c r="N2582" i="16"/>
  <c r="O2582" i="16"/>
  <c r="P2582" i="16" s="1"/>
  <c r="Q2582" i="16"/>
  <c r="R2582" i="16"/>
  <c r="S2582" i="16" s="1"/>
  <c r="T2582" i="16"/>
  <c r="U2582" i="16"/>
  <c r="V2582" i="16" s="1"/>
  <c r="W2582" i="16"/>
  <c r="X2582" i="16"/>
  <c r="Y2582" i="16" s="1"/>
  <c r="Z2582" i="16"/>
  <c r="AA2582" i="16"/>
  <c r="AB2582" i="16" s="1"/>
  <c r="AC2582" i="16"/>
  <c r="AD2582" i="16"/>
  <c r="AE2582" i="16" s="1"/>
  <c r="AF2582" i="16"/>
  <c r="AG2582" i="16"/>
  <c r="AH2582" i="16" s="1"/>
  <c r="AI2582" i="16"/>
  <c r="AJ2582" i="16"/>
  <c r="AK2582" i="16" s="1"/>
  <c r="AL2582" i="16"/>
  <c r="B2583" i="16"/>
  <c r="C2583" i="16"/>
  <c r="D2583" i="16"/>
  <c r="E2583" i="16"/>
  <c r="F2583" i="16"/>
  <c r="I2583" i="16"/>
  <c r="J2583" i="16" s="1"/>
  <c r="K2583" i="16"/>
  <c r="L2583" i="16"/>
  <c r="M2583" i="16" s="1"/>
  <c r="N2583" i="16"/>
  <c r="O2583" i="16"/>
  <c r="P2583" i="16" s="1"/>
  <c r="Q2583" i="16"/>
  <c r="R2583" i="16"/>
  <c r="S2583" i="16" s="1"/>
  <c r="T2583" i="16"/>
  <c r="U2583" i="16"/>
  <c r="V2583" i="16" s="1"/>
  <c r="W2583" i="16"/>
  <c r="X2583" i="16"/>
  <c r="Y2583" i="16" s="1"/>
  <c r="Z2583" i="16"/>
  <c r="AA2583" i="16"/>
  <c r="AB2583" i="16" s="1"/>
  <c r="AC2583" i="16"/>
  <c r="AD2583" i="16"/>
  <c r="AE2583" i="16" s="1"/>
  <c r="AF2583" i="16"/>
  <c r="AG2583" i="16"/>
  <c r="AH2583" i="16" s="1"/>
  <c r="AI2583" i="16"/>
  <c r="AJ2583" i="16"/>
  <c r="AK2583" i="16" s="1"/>
  <c r="AL2583" i="16"/>
  <c r="B2584" i="16"/>
  <c r="C2584" i="16"/>
  <c r="D2584" i="16"/>
  <c r="E2584" i="16"/>
  <c r="F2584" i="16"/>
  <c r="I2584" i="16"/>
  <c r="K2584" i="16"/>
  <c r="L2584" i="16"/>
  <c r="M2584" i="16" s="1"/>
  <c r="N2584" i="16"/>
  <c r="O2584" i="16"/>
  <c r="P2584" i="16" s="1"/>
  <c r="Q2584" i="16"/>
  <c r="R2584" i="16"/>
  <c r="S2584" i="16" s="1"/>
  <c r="T2584" i="16"/>
  <c r="U2584" i="16"/>
  <c r="V2584" i="16" s="1"/>
  <c r="W2584" i="16"/>
  <c r="X2584" i="16"/>
  <c r="Y2584" i="16" s="1"/>
  <c r="Z2584" i="16"/>
  <c r="AA2584" i="16"/>
  <c r="AB2584" i="16" s="1"/>
  <c r="AC2584" i="16"/>
  <c r="AD2584" i="16"/>
  <c r="AE2584" i="16" s="1"/>
  <c r="AF2584" i="16"/>
  <c r="AG2584" i="16"/>
  <c r="AH2584" i="16" s="1"/>
  <c r="AI2584" i="16"/>
  <c r="AJ2584" i="16"/>
  <c r="AK2584" i="16" s="1"/>
  <c r="AL2584" i="16"/>
  <c r="B2585" i="16"/>
  <c r="C2585" i="16"/>
  <c r="D2585" i="16"/>
  <c r="E2585" i="16"/>
  <c r="F2585" i="16"/>
  <c r="I2585" i="16"/>
  <c r="J2585" i="16" s="1"/>
  <c r="K2585" i="16"/>
  <c r="L2585" i="16"/>
  <c r="N2585" i="16"/>
  <c r="O2585" i="16"/>
  <c r="P2585" i="16" s="1"/>
  <c r="Q2585" i="16"/>
  <c r="R2585" i="16"/>
  <c r="S2585" i="16" s="1"/>
  <c r="T2585" i="16"/>
  <c r="U2585" i="16"/>
  <c r="V2585" i="16" s="1"/>
  <c r="W2585" i="16"/>
  <c r="X2585" i="16"/>
  <c r="Y2585" i="16" s="1"/>
  <c r="Z2585" i="16"/>
  <c r="AA2585" i="16"/>
  <c r="AB2585" i="16" s="1"/>
  <c r="AC2585" i="16"/>
  <c r="AD2585" i="16"/>
  <c r="AE2585" i="16" s="1"/>
  <c r="AF2585" i="16"/>
  <c r="AG2585" i="16"/>
  <c r="AH2585" i="16" s="1"/>
  <c r="AI2585" i="16"/>
  <c r="AJ2585" i="16"/>
  <c r="AK2585" i="16" s="1"/>
  <c r="AL2585" i="16"/>
  <c r="B2586" i="16"/>
  <c r="C2586" i="16"/>
  <c r="D2586" i="16"/>
  <c r="E2586" i="16"/>
  <c r="F2586" i="16"/>
  <c r="I2586" i="16"/>
  <c r="K2586" i="16"/>
  <c r="L2586" i="16"/>
  <c r="M2586" i="16" s="1"/>
  <c r="N2586" i="16"/>
  <c r="O2586" i="16"/>
  <c r="P2586" i="16" s="1"/>
  <c r="Q2586" i="16"/>
  <c r="R2586" i="16"/>
  <c r="S2586" i="16" s="1"/>
  <c r="T2586" i="16"/>
  <c r="U2586" i="16"/>
  <c r="V2586" i="16" s="1"/>
  <c r="W2586" i="16"/>
  <c r="X2586" i="16"/>
  <c r="Y2586" i="16" s="1"/>
  <c r="Z2586" i="16"/>
  <c r="AA2586" i="16"/>
  <c r="AB2586" i="16" s="1"/>
  <c r="AC2586" i="16"/>
  <c r="AD2586" i="16"/>
  <c r="AE2586" i="16" s="1"/>
  <c r="AF2586" i="16"/>
  <c r="AG2586" i="16"/>
  <c r="AH2586" i="16" s="1"/>
  <c r="AI2586" i="16"/>
  <c r="AJ2586" i="16"/>
  <c r="AK2586" i="16" s="1"/>
  <c r="AL2586" i="16"/>
  <c r="B2587" i="16"/>
  <c r="C2587" i="16"/>
  <c r="D2587" i="16"/>
  <c r="E2587" i="16"/>
  <c r="F2587" i="16"/>
  <c r="I2587" i="16"/>
  <c r="J2587" i="16" s="1"/>
  <c r="K2587" i="16"/>
  <c r="L2587" i="16"/>
  <c r="M2587" i="16" s="1"/>
  <c r="N2587" i="16"/>
  <c r="O2587" i="16"/>
  <c r="P2587" i="16" s="1"/>
  <c r="Q2587" i="16"/>
  <c r="R2587" i="16"/>
  <c r="S2587" i="16" s="1"/>
  <c r="T2587" i="16"/>
  <c r="U2587" i="16"/>
  <c r="V2587" i="16" s="1"/>
  <c r="W2587" i="16"/>
  <c r="X2587" i="16"/>
  <c r="Y2587" i="16" s="1"/>
  <c r="Z2587" i="16"/>
  <c r="AA2587" i="16"/>
  <c r="AB2587" i="16" s="1"/>
  <c r="AC2587" i="16"/>
  <c r="AD2587" i="16"/>
  <c r="AE2587" i="16" s="1"/>
  <c r="AF2587" i="16"/>
  <c r="AG2587" i="16"/>
  <c r="AH2587" i="16" s="1"/>
  <c r="AI2587" i="16"/>
  <c r="AJ2587" i="16"/>
  <c r="AK2587" i="16" s="1"/>
  <c r="AL2587" i="16"/>
  <c r="B2588" i="16"/>
  <c r="C2588" i="16"/>
  <c r="D2588" i="16"/>
  <c r="E2588" i="16"/>
  <c r="F2588" i="16"/>
  <c r="I2588" i="16"/>
  <c r="K2588" i="16"/>
  <c r="L2588" i="16"/>
  <c r="M2588" i="16" s="1"/>
  <c r="N2588" i="16"/>
  <c r="O2588" i="16"/>
  <c r="P2588" i="16" s="1"/>
  <c r="Q2588" i="16"/>
  <c r="R2588" i="16"/>
  <c r="S2588" i="16" s="1"/>
  <c r="T2588" i="16"/>
  <c r="U2588" i="16"/>
  <c r="V2588" i="16" s="1"/>
  <c r="W2588" i="16"/>
  <c r="X2588" i="16"/>
  <c r="Y2588" i="16" s="1"/>
  <c r="Z2588" i="16"/>
  <c r="AA2588" i="16"/>
  <c r="AB2588" i="16" s="1"/>
  <c r="AC2588" i="16"/>
  <c r="AD2588" i="16"/>
  <c r="AE2588" i="16" s="1"/>
  <c r="AF2588" i="16"/>
  <c r="AG2588" i="16"/>
  <c r="AH2588" i="16" s="1"/>
  <c r="AI2588" i="16"/>
  <c r="AJ2588" i="16"/>
  <c r="AK2588" i="16" s="1"/>
  <c r="AL2588" i="16"/>
  <c r="B2589" i="16"/>
  <c r="C2589" i="16"/>
  <c r="D2589" i="16"/>
  <c r="E2589" i="16"/>
  <c r="F2589" i="16"/>
  <c r="I2589" i="16"/>
  <c r="J2589" i="16" s="1"/>
  <c r="K2589" i="16"/>
  <c r="L2589" i="16"/>
  <c r="N2589" i="16"/>
  <c r="O2589" i="16"/>
  <c r="P2589" i="16" s="1"/>
  <c r="Q2589" i="16"/>
  <c r="R2589" i="16"/>
  <c r="S2589" i="16" s="1"/>
  <c r="T2589" i="16"/>
  <c r="U2589" i="16"/>
  <c r="V2589" i="16" s="1"/>
  <c r="W2589" i="16"/>
  <c r="X2589" i="16"/>
  <c r="Y2589" i="16" s="1"/>
  <c r="Z2589" i="16"/>
  <c r="AA2589" i="16"/>
  <c r="AB2589" i="16" s="1"/>
  <c r="AC2589" i="16"/>
  <c r="AD2589" i="16"/>
  <c r="AE2589" i="16" s="1"/>
  <c r="AF2589" i="16"/>
  <c r="AG2589" i="16"/>
  <c r="AH2589" i="16" s="1"/>
  <c r="AI2589" i="16"/>
  <c r="AJ2589" i="16"/>
  <c r="AK2589" i="16" s="1"/>
  <c r="AL2589" i="16"/>
  <c r="B2590" i="16"/>
  <c r="C2590" i="16"/>
  <c r="D2590" i="16"/>
  <c r="E2590" i="16"/>
  <c r="F2590" i="16"/>
  <c r="I2590" i="16"/>
  <c r="K2590" i="16"/>
  <c r="L2590" i="16"/>
  <c r="M2590" i="16" s="1"/>
  <c r="N2590" i="16"/>
  <c r="O2590" i="16"/>
  <c r="P2590" i="16" s="1"/>
  <c r="Q2590" i="16"/>
  <c r="R2590" i="16"/>
  <c r="S2590" i="16" s="1"/>
  <c r="T2590" i="16"/>
  <c r="U2590" i="16"/>
  <c r="V2590" i="16" s="1"/>
  <c r="W2590" i="16"/>
  <c r="X2590" i="16"/>
  <c r="Y2590" i="16" s="1"/>
  <c r="Z2590" i="16"/>
  <c r="AA2590" i="16"/>
  <c r="AB2590" i="16" s="1"/>
  <c r="AC2590" i="16"/>
  <c r="AD2590" i="16"/>
  <c r="AE2590" i="16" s="1"/>
  <c r="AF2590" i="16"/>
  <c r="AG2590" i="16"/>
  <c r="AH2590" i="16" s="1"/>
  <c r="AI2590" i="16"/>
  <c r="AJ2590" i="16"/>
  <c r="AK2590" i="16" s="1"/>
  <c r="AL2590" i="16"/>
  <c r="B2591" i="16"/>
  <c r="C2591" i="16"/>
  <c r="D2591" i="16"/>
  <c r="E2591" i="16"/>
  <c r="F2591" i="16"/>
  <c r="I2591" i="16"/>
  <c r="J2591" i="16" s="1"/>
  <c r="K2591" i="16"/>
  <c r="L2591" i="16"/>
  <c r="M2591" i="16" s="1"/>
  <c r="N2591" i="16"/>
  <c r="O2591" i="16"/>
  <c r="P2591" i="16" s="1"/>
  <c r="Q2591" i="16"/>
  <c r="R2591" i="16"/>
  <c r="S2591" i="16" s="1"/>
  <c r="T2591" i="16"/>
  <c r="U2591" i="16"/>
  <c r="V2591" i="16" s="1"/>
  <c r="W2591" i="16"/>
  <c r="X2591" i="16"/>
  <c r="Y2591" i="16" s="1"/>
  <c r="Z2591" i="16"/>
  <c r="AA2591" i="16"/>
  <c r="AB2591" i="16" s="1"/>
  <c r="AC2591" i="16"/>
  <c r="AD2591" i="16"/>
  <c r="AE2591" i="16" s="1"/>
  <c r="AF2591" i="16"/>
  <c r="AG2591" i="16"/>
  <c r="AH2591" i="16" s="1"/>
  <c r="AI2591" i="16"/>
  <c r="AJ2591" i="16"/>
  <c r="AK2591" i="16" s="1"/>
  <c r="AL2591" i="16"/>
  <c r="B2592" i="16"/>
  <c r="C2592" i="16"/>
  <c r="D2592" i="16"/>
  <c r="E2592" i="16"/>
  <c r="F2592" i="16"/>
  <c r="I2592" i="16"/>
  <c r="K2592" i="16"/>
  <c r="L2592" i="16"/>
  <c r="M2592" i="16" s="1"/>
  <c r="N2592" i="16"/>
  <c r="O2592" i="16"/>
  <c r="P2592" i="16" s="1"/>
  <c r="Q2592" i="16"/>
  <c r="R2592" i="16"/>
  <c r="S2592" i="16" s="1"/>
  <c r="T2592" i="16"/>
  <c r="U2592" i="16"/>
  <c r="V2592" i="16" s="1"/>
  <c r="W2592" i="16"/>
  <c r="X2592" i="16"/>
  <c r="Y2592" i="16" s="1"/>
  <c r="Z2592" i="16"/>
  <c r="AA2592" i="16"/>
  <c r="AB2592" i="16" s="1"/>
  <c r="AC2592" i="16"/>
  <c r="AD2592" i="16"/>
  <c r="AE2592" i="16" s="1"/>
  <c r="AF2592" i="16"/>
  <c r="AG2592" i="16"/>
  <c r="AH2592" i="16" s="1"/>
  <c r="AI2592" i="16"/>
  <c r="AJ2592" i="16"/>
  <c r="AK2592" i="16" s="1"/>
  <c r="AL2592" i="16"/>
  <c r="B2593" i="16"/>
  <c r="C2593" i="16"/>
  <c r="D2593" i="16"/>
  <c r="E2593" i="16"/>
  <c r="F2593" i="16"/>
  <c r="I2593" i="16"/>
  <c r="J2593" i="16" s="1"/>
  <c r="K2593" i="16"/>
  <c r="L2593" i="16"/>
  <c r="N2593" i="16"/>
  <c r="O2593" i="16"/>
  <c r="P2593" i="16" s="1"/>
  <c r="Q2593" i="16"/>
  <c r="R2593" i="16"/>
  <c r="S2593" i="16" s="1"/>
  <c r="T2593" i="16"/>
  <c r="U2593" i="16"/>
  <c r="V2593" i="16" s="1"/>
  <c r="W2593" i="16"/>
  <c r="X2593" i="16"/>
  <c r="Y2593" i="16" s="1"/>
  <c r="Z2593" i="16"/>
  <c r="AA2593" i="16"/>
  <c r="AB2593" i="16" s="1"/>
  <c r="AC2593" i="16"/>
  <c r="AD2593" i="16"/>
  <c r="AE2593" i="16" s="1"/>
  <c r="AF2593" i="16"/>
  <c r="AG2593" i="16"/>
  <c r="AH2593" i="16" s="1"/>
  <c r="AI2593" i="16"/>
  <c r="AJ2593" i="16"/>
  <c r="AK2593" i="16" s="1"/>
  <c r="AL2593" i="16"/>
  <c r="B2594" i="16"/>
  <c r="C2594" i="16"/>
  <c r="D2594" i="16"/>
  <c r="E2594" i="16"/>
  <c r="F2594" i="16"/>
  <c r="I2594" i="16"/>
  <c r="K2594" i="16"/>
  <c r="L2594" i="16"/>
  <c r="M2594" i="16" s="1"/>
  <c r="N2594" i="16"/>
  <c r="O2594" i="16"/>
  <c r="P2594" i="16" s="1"/>
  <c r="Q2594" i="16"/>
  <c r="R2594" i="16"/>
  <c r="S2594" i="16" s="1"/>
  <c r="T2594" i="16"/>
  <c r="U2594" i="16"/>
  <c r="V2594" i="16" s="1"/>
  <c r="W2594" i="16"/>
  <c r="X2594" i="16"/>
  <c r="Y2594" i="16" s="1"/>
  <c r="Z2594" i="16"/>
  <c r="AA2594" i="16"/>
  <c r="AB2594" i="16" s="1"/>
  <c r="AC2594" i="16"/>
  <c r="AD2594" i="16"/>
  <c r="AE2594" i="16" s="1"/>
  <c r="AF2594" i="16"/>
  <c r="AG2594" i="16"/>
  <c r="AH2594" i="16" s="1"/>
  <c r="AI2594" i="16"/>
  <c r="AJ2594" i="16"/>
  <c r="AK2594" i="16" s="1"/>
  <c r="AL2594" i="16"/>
  <c r="B2595" i="16"/>
  <c r="C2595" i="16"/>
  <c r="D2595" i="16"/>
  <c r="E2595" i="16"/>
  <c r="F2595" i="16"/>
  <c r="I2595" i="16"/>
  <c r="J2595" i="16" s="1"/>
  <c r="K2595" i="16"/>
  <c r="L2595" i="16"/>
  <c r="M2595" i="16" s="1"/>
  <c r="N2595" i="16"/>
  <c r="O2595" i="16"/>
  <c r="P2595" i="16" s="1"/>
  <c r="Q2595" i="16"/>
  <c r="R2595" i="16"/>
  <c r="S2595" i="16" s="1"/>
  <c r="T2595" i="16"/>
  <c r="U2595" i="16"/>
  <c r="V2595" i="16" s="1"/>
  <c r="W2595" i="16"/>
  <c r="X2595" i="16"/>
  <c r="Y2595" i="16" s="1"/>
  <c r="Z2595" i="16"/>
  <c r="AA2595" i="16"/>
  <c r="AB2595" i="16" s="1"/>
  <c r="AC2595" i="16"/>
  <c r="AD2595" i="16"/>
  <c r="AE2595" i="16" s="1"/>
  <c r="AF2595" i="16"/>
  <c r="AG2595" i="16"/>
  <c r="AH2595" i="16" s="1"/>
  <c r="AI2595" i="16"/>
  <c r="AJ2595" i="16"/>
  <c r="AK2595" i="16" s="1"/>
  <c r="AL2595" i="16"/>
  <c r="B2596" i="16"/>
  <c r="C2596" i="16"/>
  <c r="D2596" i="16"/>
  <c r="E2596" i="16"/>
  <c r="F2596" i="16"/>
  <c r="I2596" i="16"/>
  <c r="K2596" i="16"/>
  <c r="L2596" i="16"/>
  <c r="M2596" i="16" s="1"/>
  <c r="N2596" i="16"/>
  <c r="O2596" i="16"/>
  <c r="P2596" i="16" s="1"/>
  <c r="Q2596" i="16"/>
  <c r="R2596" i="16"/>
  <c r="S2596" i="16" s="1"/>
  <c r="T2596" i="16"/>
  <c r="U2596" i="16"/>
  <c r="V2596" i="16" s="1"/>
  <c r="W2596" i="16"/>
  <c r="X2596" i="16"/>
  <c r="Y2596" i="16" s="1"/>
  <c r="Z2596" i="16"/>
  <c r="AA2596" i="16"/>
  <c r="AB2596" i="16" s="1"/>
  <c r="AC2596" i="16"/>
  <c r="AD2596" i="16"/>
  <c r="AE2596" i="16" s="1"/>
  <c r="AF2596" i="16"/>
  <c r="AG2596" i="16"/>
  <c r="AH2596" i="16" s="1"/>
  <c r="AI2596" i="16"/>
  <c r="AJ2596" i="16"/>
  <c r="AK2596" i="16" s="1"/>
  <c r="AL2596" i="16"/>
  <c r="B2597" i="16"/>
  <c r="C2597" i="16"/>
  <c r="D2597" i="16"/>
  <c r="E2597" i="16"/>
  <c r="F2597" i="16"/>
  <c r="I2597" i="16"/>
  <c r="J2597" i="16" s="1"/>
  <c r="K2597" i="16"/>
  <c r="L2597" i="16"/>
  <c r="N2597" i="16"/>
  <c r="O2597" i="16"/>
  <c r="P2597" i="16" s="1"/>
  <c r="Q2597" i="16"/>
  <c r="R2597" i="16"/>
  <c r="S2597" i="16" s="1"/>
  <c r="T2597" i="16"/>
  <c r="U2597" i="16"/>
  <c r="V2597" i="16" s="1"/>
  <c r="W2597" i="16"/>
  <c r="X2597" i="16"/>
  <c r="Y2597" i="16" s="1"/>
  <c r="Z2597" i="16"/>
  <c r="AA2597" i="16"/>
  <c r="AB2597" i="16" s="1"/>
  <c r="AC2597" i="16"/>
  <c r="AD2597" i="16"/>
  <c r="AE2597" i="16" s="1"/>
  <c r="AF2597" i="16"/>
  <c r="AG2597" i="16"/>
  <c r="AH2597" i="16" s="1"/>
  <c r="AI2597" i="16"/>
  <c r="AJ2597" i="16"/>
  <c r="AK2597" i="16" s="1"/>
  <c r="AL2597" i="16"/>
  <c r="B2598" i="16"/>
  <c r="C2598" i="16"/>
  <c r="D2598" i="16"/>
  <c r="E2598" i="16"/>
  <c r="F2598" i="16"/>
  <c r="I2598" i="16"/>
  <c r="K2598" i="16"/>
  <c r="L2598" i="16"/>
  <c r="M2598" i="16" s="1"/>
  <c r="N2598" i="16"/>
  <c r="O2598" i="16"/>
  <c r="P2598" i="16" s="1"/>
  <c r="Q2598" i="16"/>
  <c r="R2598" i="16"/>
  <c r="S2598" i="16" s="1"/>
  <c r="T2598" i="16"/>
  <c r="U2598" i="16"/>
  <c r="V2598" i="16" s="1"/>
  <c r="W2598" i="16"/>
  <c r="X2598" i="16"/>
  <c r="Y2598" i="16" s="1"/>
  <c r="Z2598" i="16"/>
  <c r="AA2598" i="16"/>
  <c r="AB2598" i="16" s="1"/>
  <c r="AC2598" i="16"/>
  <c r="AD2598" i="16"/>
  <c r="AE2598" i="16" s="1"/>
  <c r="AF2598" i="16"/>
  <c r="AG2598" i="16"/>
  <c r="AH2598" i="16" s="1"/>
  <c r="AI2598" i="16"/>
  <c r="AJ2598" i="16"/>
  <c r="AK2598" i="16" s="1"/>
  <c r="AL2598" i="16"/>
  <c r="B2599" i="16"/>
  <c r="C2599" i="16"/>
  <c r="D2599" i="16"/>
  <c r="E2599" i="16"/>
  <c r="F2599" i="16"/>
  <c r="I2599" i="16"/>
  <c r="J2599" i="16" s="1"/>
  <c r="K2599" i="16"/>
  <c r="L2599" i="16"/>
  <c r="M2599" i="16" s="1"/>
  <c r="N2599" i="16"/>
  <c r="O2599" i="16"/>
  <c r="P2599" i="16" s="1"/>
  <c r="Q2599" i="16"/>
  <c r="R2599" i="16"/>
  <c r="S2599" i="16" s="1"/>
  <c r="T2599" i="16"/>
  <c r="U2599" i="16"/>
  <c r="V2599" i="16" s="1"/>
  <c r="W2599" i="16"/>
  <c r="X2599" i="16"/>
  <c r="Y2599" i="16" s="1"/>
  <c r="Z2599" i="16"/>
  <c r="AA2599" i="16"/>
  <c r="AB2599" i="16" s="1"/>
  <c r="AC2599" i="16"/>
  <c r="AD2599" i="16"/>
  <c r="AE2599" i="16" s="1"/>
  <c r="AF2599" i="16"/>
  <c r="AG2599" i="16"/>
  <c r="AH2599" i="16" s="1"/>
  <c r="AI2599" i="16"/>
  <c r="AJ2599" i="16"/>
  <c r="AK2599" i="16" s="1"/>
  <c r="AL2599" i="16"/>
  <c r="B2600" i="16"/>
  <c r="C2600" i="16"/>
  <c r="D2600" i="16"/>
  <c r="E2600" i="16"/>
  <c r="F2600" i="16"/>
  <c r="I2600" i="16"/>
  <c r="K2600" i="16"/>
  <c r="L2600" i="16"/>
  <c r="M2600" i="16" s="1"/>
  <c r="N2600" i="16"/>
  <c r="O2600" i="16"/>
  <c r="P2600" i="16" s="1"/>
  <c r="Q2600" i="16"/>
  <c r="R2600" i="16"/>
  <c r="S2600" i="16" s="1"/>
  <c r="T2600" i="16"/>
  <c r="U2600" i="16"/>
  <c r="V2600" i="16" s="1"/>
  <c r="W2600" i="16"/>
  <c r="X2600" i="16"/>
  <c r="Y2600" i="16" s="1"/>
  <c r="Z2600" i="16"/>
  <c r="AA2600" i="16"/>
  <c r="AB2600" i="16" s="1"/>
  <c r="AC2600" i="16"/>
  <c r="AD2600" i="16"/>
  <c r="AE2600" i="16" s="1"/>
  <c r="AF2600" i="16"/>
  <c r="AG2600" i="16"/>
  <c r="AH2600" i="16" s="1"/>
  <c r="AI2600" i="16"/>
  <c r="AJ2600" i="16"/>
  <c r="AK2600" i="16" s="1"/>
  <c r="AL2600" i="16"/>
  <c r="B2601" i="16"/>
  <c r="C2601" i="16"/>
  <c r="D2601" i="16"/>
  <c r="E2601" i="16"/>
  <c r="F2601" i="16"/>
  <c r="I2601" i="16"/>
  <c r="J2601" i="16" s="1"/>
  <c r="K2601" i="16"/>
  <c r="L2601" i="16"/>
  <c r="N2601" i="16"/>
  <c r="O2601" i="16"/>
  <c r="P2601" i="16" s="1"/>
  <c r="Q2601" i="16"/>
  <c r="R2601" i="16"/>
  <c r="S2601" i="16" s="1"/>
  <c r="T2601" i="16"/>
  <c r="U2601" i="16"/>
  <c r="V2601" i="16" s="1"/>
  <c r="W2601" i="16"/>
  <c r="X2601" i="16"/>
  <c r="Y2601" i="16" s="1"/>
  <c r="Z2601" i="16"/>
  <c r="AA2601" i="16"/>
  <c r="AB2601" i="16" s="1"/>
  <c r="AC2601" i="16"/>
  <c r="AD2601" i="16"/>
  <c r="AE2601" i="16" s="1"/>
  <c r="AF2601" i="16"/>
  <c r="AG2601" i="16"/>
  <c r="AH2601" i="16" s="1"/>
  <c r="AI2601" i="16"/>
  <c r="AJ2601" i="16"/>
  <c r="AK2601" i="16" s="1"/>
  <c r="AL2601" i="16"/>
  <c r="B2602" i="16"/>
  <c r="C2602" i="16"/>
  <c r="D2602" i="16"/>
  <c r="E2602" i="16"/>
  <c r="F2602" i="16"/>
  <c r="I2602" i="16"/>
  <c r="K2602" i="16"/>
  <c r="L2602" i="16"/>
  <c r="M2602" i="16" s="1"/>
  <c r="N2602" i="16"/>
  <c r="O2602" i="16"/>
  <c r="P2602" i="16" s="1"/>
  <c r="Q2602" i="16"/>
  <c r="R2602" i="16"/>
  <c r="S2602" i="16" s="1"/>
  <c r="T2602" i="16"/>
  <c r="U2602" i="16"/>
  <c r="V2602" i="16" s="1"/>
  <c r="W2602" i="16"/>
  <c r="X2602" i="16"/>
  <c r="Y2602" i="16" s="1"/>
  <c r="Z2602" i="16"/>
  <c r="AA2602" i="16"/>
  <c r="AB2602" i="16" s="1"/>
  <c r="AC2602" i="16"/>
  <c r="AD2602" i="16"/>
  <c r="AE2602" i="16" s="1"/>
  <c r="AF2602" i="16"/>
  <c r="AG2602" i="16"/>
  <c r="AH2602" i="16" s="1"/>
  <c r="AI2602" i="16"/>
  <c r="AJ2602" i="16"/>
  <c r="AK2602" i="16" s="1"/>
  <c r="AL2602" i="16"/>
  <c r="B2603" i="16"/>
  <c r="C2603" i="16"/>
  <c r="D2603" i="16"/>
  <c r="E2603" i="16"/>
  <c r="F2603" i="16"/>
  <c r="I2603" i="16"/>
  <c r="J2603" i="16" s="1"/>
  <c r="K2603" i="16"/>
  <c r="L2603" i="16"/>
  <c r="M2603" i="16" s="1"/>
  <c r="N2603" i="16"/>
  <c r="O2603" i="16"/>
  <c r="P2603" i="16" s="1"/>
  <c r="Q2603" i="16"/>
  <c r="R2603" i="16"/>
  <c r="S2603" i="16" s="1"/>
  <c r="T2603" i="16"/>
  <c r="U2603" i="16"/>
  <c r="V2603" i="16" s="1"/>
  <c r="W2603" i="16"/>
  <c r="X2603" i="16"/>
  <c r="Y2603" i="16" s="1"/>
  <c r="Z2603" i="16"/>
  <c r="AA2603" i="16"/>
  <c r="AB2603" i="16" s="1"/>
  <c r="AC2603" i="16"/>
  <c r="AD2603" i="16"/>
  <c r="AE2603" i="16" s="1"/>
  <c r="AF2603" i="16"/>
  <c r="AG2603" i="16"/>
  <c r="AH2603" i="16" s="1"/>
  <c r="AI2603" i="16"/>
  <c r="AJ2603" i="16"/>
  <c r="AK2603" i="16" s="1"/>
  <c r="AL2603" i="16"/>
  <c r="B2604" i="16"/>
  <c r="C2604" i="16"/>
  <c r="D2604" i="16"/>
  <c r="E2604" i="16"/>
  <c r="F2604" i="16"/>
  <c r="I2604" i="16"/>
  <c r="K2604" i="16"/>
  <c r="L2604" i="16"/>
  <c r="M2604" i="16" s="1"/>
  <c r="N2604" i="16"/>
  <c r="O2604" i="16"/>
  <c r="P2604" i="16" s="1"/>
  <c r="Q2604" i="16"/>
  <c r="R2604" i="16"/>
  <c r="S2604" i="16" s="1"/>
  <c r="T2604" i="16"/>
  <c r="U2604" i="16"/>
  <c r="V2604" i="16" s="1"/>
  <c r="W2604" i="16"/>
  <c r="X2604" i="16"/>
  <c r="Y2604" i="16" s="1"/>
  <c r="Z2604" i="16"/>
  <c r="AA2604" i="16"/>
  <c r="AB2604" i="16" s="1"/>
  <c r="AC2604" i="16"/>
  <c r="AD2604" i="16"/>
  <c r="AE2604" i="16" s="1"/>
  <c r="AF2604" i="16"/>
  <c r="AG2604" i="16"/>
  <c r="AH2604" i="16" s="1"/>
  <c r="AI2604" i="16"/>
  <c r="AJ2604" i="16"/>
  <c r="AK2604" i="16" s="1"/>
  <c r="AL2604" i="16"/>
  <c r="B2605" i="16"/>
  <c r="C2605" i="16"/>
  <c r="D2605" i="16"/>
  <c r="E2605" i="16"/>
  <c r="F2605" i="16"/>
  <c r="I2605" i="16"/>
  <c r="J2605" i="16" s="1"/>
  <c r="K2605" i="16"/>
  <c r="L2605" i="16"/>
  <c r="N2605" i="16"/>
  <c r="O2605" i="16"/>
  <c r="P2605" i="16" s="1"/>
  <c r="Q2605" i="16"/>
  <c r="R2605" i="16"/>
  <c r="S2605" i="16" s="1"/>
  <c r="T2605" i="16"/>
  <c r="U2605" i="16"/>
  <c r="V2605" i="16" s="1"/>
  <c r="W2605" i="16"/>
  <c r="X2605" i="16"/>
  <c r="Y2605" i="16" s="1"/>
  <c r="Z2605" i="16"/>
  <c r="AA2605" i="16"/>
  <c r="AB2605" i="16" s="1"/>
  <c r="AC2605" i="16"/>
  <c r="AD2605" i="16"/>
  <c r="AE2605" i="16" s="1"/>
  <c r="AF2605" i="16"/>
  <c r="AG2605" i="16"/>
  <c r="AH2605" i="16" s="1"/>
  <c r="AI2605" i="16"/>
  <c r="AJ2605" i="16"/>
  <c r="AK2605" i="16" s="1"/>
  <c r="AL2605" i="16"/>
  <c r="B2606" i="16"/>
  <c r="C2606" i="16"/>
  <c r="D2606" i="16"/>
  <c r="E2606" i="16"/>
  <c r="F2606" i="16"/>
  <c r="I2606" i="16"/>
  <c r="K2606" i="16"/>
  <c r="L2606" i="16"/>
  <c r="M2606" i="16" s="1"/>
  <c r="N2606" i="16"/>
  <c r="O2606" i="16"/>
  <c r="P2606" i="16" s="1"/>
  <c r="Q2606" i="16"/>
  <c r="R2606" i="16"/>
  <c r="S2606" i="16" s="1"/>
  <c r="T2606" i="16"/>
  <c r="U2606" i="16"/>
  <c r="V2606" i="16" s="1"/>
  <c r="W2606" i="16"/>
  <c r="X2606" i="16"/>
  <c r="Y2606" i="16" s="1"/>
  <c r="Z2606" i="16"/>
  <c r="AA2606" i="16"/>
  <c r="AB2606" i="16" s="1"/>
  <c r="AC2606" i="16"/>
  <c r="AD2606" i="16"/>
  <c r="AE2606" i="16" s="1"/>
  <c r="AF2606" i="16"/>
  <c r="AG2606" i="16"/>
  <c r="AH2606" i="16" s="1"/>
  <c r="AI2606" i="16"/>
  <c r="AJ2606" i="16"/>
  <c r="AK2606" i="16" s="1"/>
  <c r="AL2606" i="16"/>
  <c r="B2607" i="16"/>
  <c r="C2607" i="16"/>
  <c r="D2607" i="16"/>
  <c r="E2607" i="16"/>
  <c r="F2607" i="16"/>
  <c r="I2607" i="16"/>
  <c r="J2607" i="16" s="1"/>
  <c r="K2607" i="16"/>
  <c r="L2607" i="16"/>
  <c r="M2607" i="16" s="1"/>
  <c r="N2607" i="16"/>
  <c r="O2607" i="16"/>
  <c r="P2607" i="16" s="1"/>
  <c r="Q2607" i="16"/>
  <c r="R2607" i="16"/>
  <c r="S2607" i="16" s="1"/>
  <c r="T2607" i="16"/>
  <c r="U2607" i="16"/>
  <c r="V2607" i="16" s="1"/>
  <c r="W2607" i="16"/>
  <c r="X2607" i="16"/>
  <c r="Y2607" i="16" s="1"/>
  <c r="Z2607" i="16"/>
  <c r="AA2607" i="16"/>
  <c r="AB2607" i="16" s="1"/>
  <c r="AC2607" i="16"/>
  <c r="AD2607" i="16"/>
  <c r="AE2607" i="16" s="1"/>
  <c r="AF2607" i="16"/>
  <c r="AG2607" i="16"/>
  <c r="AH2607" i="16" s="1"/>
  <c r="AI2607" i="16"/>
  <c r="AJ2607" i="16"/>
  <c r="AK2607" i="16" s="1"/>
  <c r="AL2607" i="16"/>
  <c r="B2608" i="16"/>
  <c r="C2608" i="16"/>
  <c r="D2608" i="16"/>
  <c r="E2608" i="16"/>
  <c r="F2608" i="16"/>
  <c r="I2608" i="16"/>
  <c r="K2608" i="16"/>
  <c r="L2608" i="16"/>
  <c r="M2608" i="16" s="1"/>
  <c r="N2608" i="16"/>
  <c r="O2608" i="16"/>
  <c r="P2608" i="16" s="1"/>
  <c r="Q2608" i="16"/>
  <c r="R2608" i="16"/>
  <c r="S2608" i="16" s="1"/>
  <c r="T2608" i="16"/>
  <c r="U2608" i="16"/>
  <c r="V2608" i="16" s="1"/>
  <c r="W2608" i="16"/>
  <c r="X2608" i="16"/>
  <c r="Y2608" i="16" s="1"/>
  <c r="Z2608" i="16"/>
  <c r="AA2608" i="16"/>
  <c r="AB2608" i="16" s="1"/>
  <c r="AC2608" i="16"/>
  <c r="AD2608" i="16"/>
  <c r="AE2608" i="16" s="1"/>
  <c r="AF2608" i="16"/>
  <c r="AG2608" i="16"/>
  <c r="AH2608" i="16" s="1"/>
  <c r="AI2608" i="16"/>
  <c r="AJ2608" i="16"/>
  <c r="AK2608" i="16" s="1"/>
  <c r="AL2608" i="16"/>
  <c r="B2609" i="16"/>
  <c r="C2609" i="16"/>
  <c r="D2609" i="16"/>
  <c r="E2609" i="16"/>
  <c r="F2609" i="16"/>
  <c r="I2609" i="16"/>
  <c r="J2609" i="16" s="1"/>
  <c r="K2609" i="16"/>
  <c r="L2609" i="16"/>
  <c r="N2609" i="16"/>
  <c r="O2609" i="16"/>
  <c r="P2609" i="16" s="1"/>
  <c r="Q2609" i="16"/>
  <c r="R2609" i="16"/>
  <c r="S2609" i="16" s="1"/>
  <c r="T2609" i="16"/>
  <c r="U2609" i="16"/>
  <c r="V2609" i="16" s="1"/>
  <c r="W2609" i="16"/>
  <c r="X2609" i="16"/>
  <c r="Y2609" i="16" s="1"/>
  <c r="Z2609" i="16"/>
  <c r="AA2609" i="16"/>
  <c r="AB2609" i="16" s="1"/>
  <c r="AC2609" i="16"/>
  <c r="AD2609" i="16"/>
  <c r="AE2609" i="16" s="1"/>
  <c r="AF2609" i="16"/>
  <c r="AG2609" i="16"/>
  <c r="AH2609" i="16" s="1"/>
  <c r="AI2609" i="16"/>
  <c r="AJ2609" i="16"/>
  <c r="AK2609" i="16" s="1"/>
  <c r="AL2609" i="16"/>
  <c r="B2610" i="16"/>
  <c r="C2610" i="16"/>
  <c r="D2610" i="16"/>
  <c r="E2610" i="16"/>
  <c r="F2610" i="16"/>
  <c r="I2610" i="16"/>
  <c r="K2610" i="16"/>
  <c r="L2610" i="16"/>
  <c r="M2610" i="16" s="1"/>
  <c r="N2610" i="16"/>
  <c r="O2610" i="16"/>
  <c r="P2610" i="16" s="1"/>
  <c r="Q2610" i="16"/>
  <c r="R2610" i="16"/>
  <c r="S2610" i="16" s="1"/>
  <c r="T2610" i="16"/>
  <c r="U2610" i="16"/>
  <c r="V2610" i="16" s="1"/>
  <c r="W2610" i="16"/>
  <c r="X2610" i="16"/>
  <c r="Y2610" i="16" s="1"/>
  <c r="Z2610" i="16"/>
  <c r="AA2610" i="16"/>
  <c r="AB2610" i="16" s="1"/>
  <c r="AC2610" i="16"/>
  <c r="AD2610" i="16"/>
  <c r="AE2610" i="16" s="1"/>
  <c r="AF2610" i="16"/>
  <c r="AG2610" i="16"/>
  <c r="AH2610" i="16" s="1"/>
  <c r="AI2610" i="16"/>
  <c r="AJ2610" i="16"/>
  <c r="AK2610" i="16" s="1"/>
  <c r="AL2610" i="16"/>
  <c r="B2611" i="16"/>
  <c r="C2611" i="16"/>
  <c r="D2611" i="16"/>
  <c r="E2611" i="16"/>
  <c r="F2611" i="16"/>
  <c r="I2611" i="16"/>
  <c r="J2611" i="16" s="1"/>
  <c r="K2611" i="16"/>
  <c r="L2611" i="16"/>
  <c r="M2611" i="16" s="1"/>
  <c r="N2611" i="16"/>
  <c r="O2611" i="16"/>
  <c r="P2611" i="16" s="1"/>
  <c r="Q2611" i="16"/>
  <c r="R2611" i="16"/>
  <c r="S2611" i="16" s="1"/>
  <c r="T2611" i="16"/>
  <c r="U2611" i="16"/>
  <c r="V2611" i="16" s="1"/>
  <c r="W2611" i="16"/>
  <c r="X2611" i="16"/>
  <c r="Y2611" i="16" s="1"/>
  <c r="Z2611" i="16"/>
  <c r="AA2611" i="16"/>
  <c r="AB2611" i="16" s="1"/>
  <c r="AC2611" i="16"/>
  <c r="AD2611" i="16"/>
  <c r="AE2611" i="16" s="1"/>
  <c r="AF2611" i="16"/>
  <c r="AG2611" i="16"/>
  <c r="AH2611" i="16" s="1"/>
  <c r="AI2611" i="16"/>
  <c r="AJ2611" i="16"/>
  <c r="AK2611" i="16" s="1"/>
  <c r="AL2611" i="16"/>
  <c r="B2612" i="16"/>
  <c r="C2612" i="16"/>
  <c r="D2612" i="16"/>
  <c r="E2612" i="16"/>
  <c r="F2612" i="16"/>
  <c r="I2612" i="16"/>
  <c r="K2612" i="16"/>
  <c r="L2612" i="16"/>
  <c r="M2612" i="16" s="1"/>
  <c r="N2612" i="16"/>
  <c r="O2612" i="16"/>
  <c r="P2612" i="16" s="1"/>
  <c r="Q2612" i="16"/>
  <c r="R2612" i="16"/>
  <c r="S2612" i="16" s="1"/>
  <c r="T2612" i="16"/>
  <c r="U2612" i="16"/>
  <c r="V2612" i="16" s="1"/>
  <c r="W2612" i="16"/>
  <c r="X2612" i="16"/>
  <c r="Y2612" i="16" s="1"/>
  <c r="Z2612" i="16"/>
  <c r="AA2612" i="16"/>
  <c r="AB2612" i="16" s="1"/>
  <c r="AC2612" i="16"/>
  <c r="AD2612" i="16"/>
  <c r="AE2612" i="16" s="1"/>
  <c r="AF2612" i="16"/>
  <c r="AG2612" i="16"/>
  <c r="AH2612" i="16" s="1"/>
  <c r="AI2612" i="16"/>
  <c r="AJ2612" i="16"/>
  <c r="AK2612" i="16" s="1"/>
  <c r="AL2612" i="16"/>
  <c r="B2613" i="16"/>
  <c r="C2613" i="16"/>
  <c r="D2613" i="16"/>
  <c r="E2613" i="16"/>
  <c r="F2613" i="16"/>
  <c r="I2613" i="16"/>
  <c r="J2613" i="16" s="1"/>
  <c r="K2613" i="16"/>
  <c r="L2613" i="16"/>
  <c r="N2613" i="16"/>
  <c r="O2613" i="16"/>
  <c r="P2613" i="16" s="1"/>
  <c r="Q2613" i="16"/>
  <c r="R2613" i="16"/>
  <c r="S2613" i="16" s="1"/>
  <c r="T2613" i="16"/>
  <c r="U2613" i="16"/>
  <c r="V2613" i="16" s="1"/>
  <c r="W2613" i="16"/>
  <c r="X2613" i="16"/>
  <c r="Y2613" i="16" s="1"/>
  <c r="Z2613" i="16"/>
  <c r="AA2613" i="16"/>
  <c r="AB2613" i="16" s="1"/>
  <c r="AC2613" i="16"/>
  <c r="AD2613" i="16"/>
  <c r="AE2613" i="16" s="1"/>
  <c r="AF2613" i="16"/>
  <c r="AG2613" i="16"/>
  <c r="AH2613" i="16" s="1"/>
  <c r="AI2613" i="16"/>
  <c r="AJ2613" i="16"/>
  <c r="AK2613" i="16" s="1"/>
  <c r="AL2613" i="16"/>
  <c r="B2614" i="16"/>
  <c r="C2614" i="16"/>
  <c r="D2614" i="16"/>
  <c r="E2614" i="16"/>
  <c r="F2614" i="16"/>
  <c r="I2614" i="16"/>
  <c r="K2614" i="16"/>
  <c r="L2614" i="16"/>
  <c r="M2614" i="16" s="1"/>
  <c r="N2614" i="16"/>
  <c r="O2614" i="16"/>
  <c r="P2614" i="16" s="1"/>
  <c r="Q2614" i="16"/>
  <c r="R2614" i="16"/>
  <c r="S2614" i="16" s="1"/>
  <c r="T2614" i="16"/>
  <c r="U2614" i="16"/>
  <c r="V2614" i="16" s="1"/>
  <c r="W2614" i="16"/>
  <c r="X2614" i="16"/>
  <c r="Y2614" i="16" s="1"/>
  <c r="Z2614" i="16"/>
  <c r="AA2614" i="16"/>
  <c r="AB2614" i="16" s="1"/>
  <c r="AC2614" i="16"/>
  <c r="AD2614" i="16"/>
  <c r="AE2614" i="16" s="1"/>
  <c r="AF2614" i="16"/>
  <c r="AG2614" i="16"/>
  <c r="AH2614" i="16" s="1"/>
  <c r="AI2614" i="16"/>
  <c r="AJ2614" i="16"/>
  <c r="AK2614" i="16" s="1"/>
  <c r="AL2614" i="16"/>
  <c r="B2615" i="16"/>
  <c r="C2615" i="16"/>
  <c r="D2615" i="16"/>
  <c r="E2615" i="16"/>
  <c r="F2615" i="16"/>
  <c r="I2615" i="16"/>
  <c r="J2615" i="16" s="1"/>
  <c r="K2615" i="16"/>
  <c r="L2615" i="16"/>
  <c r="M2615" i="16" s="1"/>
  <c r="N2615" i="16"/>
  <c r="O2615" i="16"/>
  <c r="P2615" i="16" s="1"/>
  <c r="Q2615" i="16"/>
  <c r="R2615" i="16"/>
  <c r="S2615" i="16" s="1"/>
  <c r="T2615" i="16"/>
  <c r="U2615" i="16"/>
  <c r="V2615" i="16" s="1"/>
  <c r="W2615" i="16"/>
  <c r="X2615" i="16"/>
  <c r="Y2615" i="16" s="1"/>
  <c r="Z2615" i="16"/>
  <c r="AA2615" i="16"/>
  <c r="AB2615" i="16" s="1"/>
  <c r="AC2615" i="16"/>
  <c r="AD2615" i="16"/>
  <c r="AE2615" i="16" s="1"/>
  <c r="AF2615" i="16"/>
  <c r="AG2615" i="16"/>
  <c r="AH2615" i="16" s="1"/>
  <c r="AI2615" i="16"/>
  <c r="AJ2615" i="16"/>
  <c r="AK2615" i="16" s="1"/>
  <c r="AL2615" i="16"/>
  <c r="B2616" i="16"/>
  <c r="C2616" i="16"/>
  <c r="D2616" i="16"/>
  <c r="E2616" i="16"/>
  <c r="F2616" i="16"/>
  <c r="I2616" i="16"/>
  <c r="K2616" i="16"/>
  <c r="L2616" i="16"/>
  <c r="M2616" i="16" s="1"/>
  <c r="N2616" i="16"/>
  <c r="O2616" i="16"/>
  <c r="P2616" i="16" s="1"/>
  <c r="Q2616" i="16"/>
  <c r="R2616" i="16"/>
  <c r="S2616" i="16" s="1"/>
  <c r="T2616" i="16"/>
  <c r="U2616" i="16"/>
  <c r="V2616" i="16" s="1"/>
  <c r="W2616" i="16"/>
  <c r="X2616" i="16"/>
  <c r="Y2616" i="16" s="1"/>
  <c r="Z2616" i="16"/>
  <c r="AA2616" i="16"/>
  <c r="AB2616" i="16" s="1"/>
  <c r="AC2616" i="16"/>
  <c r="AD2616" i="16"/>
  <c r="AE2616" i="16" s="1"/>
  <c r="AF2616" i="16"/>
  <c r="AG2616" i="16"/>
  <c r="AH2616" i="16" s="1"/>
  <c r="AI2616" i="16"/>
  <c r="AJ2616" i="16"/>
  <c r="AK2616" i="16" s="1"/>
  <c r="AL2616" i="16"/>
  <c r="B2617" i="16"/>
  <c r="C2617" i="16"/>
  <c r="D2617" i="16"/>
  <c r="E2617" i="16"/>
  <c r="F2617" i="16"/>
  <c r="I2617" i="16"/>
  <c r="J2617" i="16" s="1"/>
  <c r="K2617" i="16"/>
  <c r="L2617" i="16"/>
  <c r="N2617" i="16"/>
  <c r="O2617" i="16"/>
  <c r="P2617" i="16" s="1"/>
  <c r="Q2617" i="16"/>
  <c r="R2617" i="16"/>
  <c r="S2617" i="16" s="1"/>
  <c r="T2617" i="16"/>
  <c r="U2617" i="16"/>
  <c r="V2617" i="16" s="1"/>
  <c r="W2617" i="16"/>
  <c r="X2617" i="16"/>
  <c r="Y2617" i="16" s="1"/>
  <c r="Z2617" i="16"/>
  <c r="AA2617" i="16"/>
  <c r="AB2617" i="16" s="1"/>
  <c r="AC2617" i="16"/>
  <c r="AD2617" i="16"/>
  <c r="AE2617" i="16" s="1"/>
  <c r="AF2617" i="16"/>
  <c r="AG2617" i="16"/>
  <c r="AH2617" i="16" s="1"/>
  <c r="AI2617" i="16"/>
  <c r="AJ2617" i="16"/>
  <c r="AK2617" i="16" s="1"/>
  <c r="AL2617" i="16"/>
  <c r="B2618" i="16"/>
  <c r="C2618" i="16"/>
  <c r="D2618" i="16"/>
  <c r="E2618" i="16"/>
  <c r="F2618" i="16"/>
  <c r="I2618" i="16"/>
  <c r="K2618" i="16"/>
  <c r="L2618" i="16"/>
  <c r="M2618" i="16" s="1"/>
  <c r="N2618" i="16"/>
  <c r="O2618" i="16"/>
  <c r="P2618" i="16" s="1"/>
  <c r="Q2618" i="16"/>
  <c r="R2618" i="16"/>
  <c r="S2618" i="16" s="1"/>
  <c r="T2618" i="16"/>
  <c r="U2618" i="16"/>
  <c r="V2618" i="16" s="1"/>
  <c r="W2618" i="16"/>
  <c r="X2618" i="16"/>
  <c r="Y2618" i="16" s="1"/>
  <c r="Z2618" i="16"/>
  <c r="AA2618" i="16"/>
  <c r="AB2618" i="16" s="1"/>
  <c r="AC2618" i="16"/>
  <c r="AD2618" i="16"/>
  <c r="AE2618" i="16" s="1"/>
  <c r="AF2618" i="16"/>
  <c r="AG2618" i="16"/>
  <c r="AH2618" i="16" s="1"/>
  <c r="AI2618" i="16"/>
  <c r="AJ2618" i="16"/>
  <c r="AK2618" i="16" s="1"/>
  <c r="AL2618" i="16"/>
  <c r="B2619" i="16"/>
  <c r="C2619" i="16"/>
  <c r="D2619" i="16"/>
  <c r="E2619" i="16"/>
  <c r="F2619" i="16"/>
  <c r="I2619" i="16"/>
  <c r="J2619" i="16" s="1"/>
  <c r="K2619" i="16"/>
  <c r="L2619" i="16"/>
  <c r="M2619" i="16" s="1"/>
  <c r="N2619" i="16"/>
  <c r="O2619" i="16"/>
  <c r="P2619" i="16" s="1"/>
  <c r="Q2619" i="16"/>
  <c r="R2619" i="16"/>
  <c r="S2619" i="16" s="1"/>
  <c r="T2619" i="16"/>
  <c r="U2619" i="16"/>
  <c r="V2619" i="16" s="1"/>
  <c r="W2619" i="16"/>
  <c r="X2619" i="16"/>
  <c r="Y2619" i="16" s="1"/>
  <c r="Z2619" i="16"/>
  <c r="AA2619" i="16"/>
  <c r="AB2619" i="16" s="1"/>
  <c r="AC2619" i="16"/>
  <c r="AD2619" i="16"/>
  <c r="AE2619" i="16" s="1"/>
  <c r="AF2619" i="16"/>
  <c r="AG2619" i="16"/>
  <c r="AH2619" i="16" s="1"/>
  <c r="AI2619" i="16"/>
  <c r="AJ2619" i="16"/>
  <c r="AK2619" i="16" s="1"/>
  <c r="AL2619" i="16"/>
  <c r="B2620" i="16"/>
  <c r="C2620" i="16"/>
  <c r="D2620" i="16"/>
  <c r="E2620" i="16"/>
  <c r="F2620" i="16"/>
  <c r="I2620" i="16"/>
  <c r="K2620" i="16"/>
  <c r="L2620" i="16"/>
  <c r="M2620" i="16" s="1"/>
  <c r="N2620" i="16"/>
  <c r="O2620" i="16"/>
  <c r="P2620" i="16" s="1"/>
  <c r="Q2620" i="16"/>
  <c r="R2620" i="16"/>
  <c r="S2620" i="16" s="1"/>
  <c r="T2620" i="16"/>
  <c r="U2620" i="16"/>
  <c r="V2620" i="16" s="1"/>
  <c r="W2620" i="16"/>
  <c r="X2620" i="16"/>
  <c r="Y2620" i="16" s="1"/>
  <c r="Z2620" i="16"/>
  <c r="AA2620" i="16"/>
  <c r="AB2620" i="16" s="1"/>
  <c r="AC2620" i="16"/>
  <c r="AD2620" i="16"/>
  <c r="AE2620" i="16" s="1"/>
  <c r="AF2620" i="16"/>
  <c r="AG2620" i="16"/>
  <c r="AH2620" i="16" s="1"/>
  <c r="AI2620" i="16"/>
  <c r="AJ2620" i="16"/>
  <c r="AK2620" i="16" s="1"/>
  <c r="AL2620" i="16"/>
  <c r="B2621" i="16"/>
  <c r="C2621" i="16"/>
  <c r="D2621" i="16"/>
  <c r="E2621" i="16"/>
  <c r="F2621" i="16"/>
  <c r="I2621" i="16"/>
  <c r="J2621" i="16" s="1"/>
  <c r="K2621" i="16"/>
  <c r="L2621" i="16"/>
  <c r="N2621" i="16"/>
  <c r="O2621" i="16"/>
  <c r="P2621" i="16" s="1"/>
  <c r="Q2621" i="16"/>
  <c r="R2621" i="16"/>
  <c r="S2621" i="16" s="1"/>
  <c r="T2621" i="16"/>
  <c r="U2621" i="16"/>
  <c r="V2621" i="16" s="1"/>
  <c r="W2621" i="16"/>
  <c r="X2621" i="16"/>
  <c r="Y2621" i="16" s="1"/>
  <c r="Z2621" i="16"/>
  <c r="AA2621" i="16"/>
  <c r="AB2621" i="16" s="1"/>
  <c r="AC2621" i="16"/>
  <c r="AD2621" i="16"/>
  <c r="AE2621" i="16" s="1"/>
  <c r="AF2621" i="16"/>
  <c r="AG2621" i="16"/>
  <c r="AH2621" i="16" s="1"/>
  <c r="AI2621" i="16"/>
  <c r="AJ2621" i="16"/>
  <c r="AK2621" i="16" s="1"/>
  <c r="AL2621" i="16"/>
  <c r="B2622" i="16"/>
  <c r="C2622" i="16"/>
  <c r="D2622" i="16"/>
  <c r="E2622" i="16"/>
  <c r="F2622" i="16"/>
  <c r="I2622" i="16"/>
  <c r="K2622" i="16"/>
  <c r="L2622" i="16"/>
  <c r="M2622" i="16" s="1"/>
  <c r="N2622" i="16"/>
  <c r="O2622" i="16"/>
  <c r="P2622" i="16" s="1"/>
  <c r="Q2622" i="16"/>
  <c r="R2622" i="16"/>
  <c r="S2622" i="16" s="1"/>
  <c r="T2622" i="16"/>
  <c r="U2622" i="16"/>
  <c r="V2622" i="16" s="1"/>
  <c r="W2622" i="16"/>
  <c r="X2622" i="16"/>
  <c r="Y2622" i="16" s="1"/>
  <c r="Z2622" i="16"/>
  <c r="AA2622" i="16"/>
  <c r="AB2622" i="16" s="1"/>
  <c r="AC2622" i="16"/>
  <c r="AD2622" i="16"/>
  <c r="AE2622" i="16" s="1"/>
  <c r="AF2622" i="16"/>
  <c r="AG2622" i="16"/>
  <c r="AH2622" i="16" s="1"/>
  <c r="AI2622" i="16"/>
  <c r="AJ2622" i="16"/>
  <c r="AK2622" i="16" s="1"/>
  <c r="AL2622" i="16"/>
  <c r="B2623" i="16"/>
  <c r="C2623" i="16"/>
  <c r="D2623" i="16"/>
  <c r="E2623" i="16"/>
  <c r="F2623" i="16"/>
  <c r="I2623" i="16"/>
  <c r="J2623" i="16" s="1"/>
  <c r="K2623" i="16"/>
  <c r="L2623" i="16"/>
  <c r="M2623" i="16" s="1"/>
  <c r="N2623" i="16"/>
  <c r="O2623" i="16"/>
  <c r="P2623" i="16" s="1"/>
  <c r="Q2623" i="16"/>
  <c r="R2623" i="16"/>
  <c r="S2623" i="16" s="1"/>
  <c r="T2623" i="16"/>
  <c r="U2623" i="16"/>
  <c r="V2623" i="16" s="1"/>
  <c r="W2623" i="16"/>
  <c r="X2623" i="16"/>
  <c r="Y2623" i="16" s="1"/>
  <c r="Z2623" i="16"/>
  <c r="AA2623" i="16"/>
  <c r="AB2623" i="16" s="1"/>
  <c r="AC2623" i="16"/>
  <c r="AD2623" i="16"/>
  <c r="AE2623" i="16" s="1"/>
  <c r="AF2623" i="16"/>
  <c r="AG2623" i="16"/>
  <c r="AH2623" i="16" s="1"/>
  <c r="AI2623" i="16"/>
  <c r="AJ2623" i="16"/>
  <c r="AK2623" i="16" s="1"/>
  <c r="AL2623" i="16"/>
  <c r="B2624" i="16"/>
  <c r="C2624" i="16"/>
  <c r="D2624" i="16"/>
  <c r="E2624" i="16"/>
  <c r="F2624" i="16"/>
  <c r="I2624" i="16"/>
  <c r="K2624" i="16"/>
  <c r="L2624" i="16"/>
  <c r="M2624" i="16" s="1"/>
  <c r="N2624" i="16"/>
  <c r="O2624" i="16"/>
  <c r="P2624" i="16" s="1"/>
  <c r="Q2624" i="16"/>
  <c r="R2624" i="16"/>
  <c r="S2624" i="16" s="1"/>
  <c r="T2624" i="16"/>
  <c r="U2624" i="16"/>
  <c r="V2624" i="16" s="1"/>
  <c r="W2624" i="16"/>
  <c r="X2624" i="16"/>
  <c r="Y2624" i="16" s="1"/>
  <c r="Z2624" i="16"/>
  <c r="AA2624" i="16"/>
  <c r="AB2624" i="16" s="1"/>
  <c r="AC2624" i="16"/>
  <c r="AD2624" i="16"/>
  <c r="AE2624" i="16" s="1"/>
  <c r="AF2624" i="16"/>
  <c r="AG2624" i="16"/>
  <c r="AH2624" i="16" s="1"/>
  <c r="AI2624" i="16"/>
  <c r="AJ2624" i="16"/>
  <c r="AK2624" i="16" s="1"/>
  <c r="AL2624" i="16"/>
  <c r="B2625" i="16"/>
  <c r="C2625" i="16"/>
  <c r="D2625" i="16"/>
  <c r="E2625" i="16"/>
  <c r="F2625" i="16"/>
  <c r="I2625" i="16"/>
  <c r="J2625" i="16" s="1"/>
  <c r="K2625" i="16"/>
  <c r="L2625" i="16"/>
  <c r="N2625" i="16"/>
  <c r="O2625" i="16"/>
  <c r="P2625" i="16" s="1"/>
  <c r="Q2625" i="16"/>
  <c r="R2625" i="16"/>
  <c r="S2625" i="16" s="1"/>
  <c r="T2625" i="16"/>
  <c r="U2625" i="16"/>
  <c r="V2625" i="16" s="1"/>
  <c r="W2625" i="16"/>
  <c r="X2625" i="16"/>
  <c r="Y2625" i="16" s="1"/>
  <c r="Z2625" i="16"/>
  <c r="AA2625" i="16"/>
  <c r="AB2625" i="16" s="1"/>
  <c r="AC2625" i="16"/>
  <c r="AD2625" i="16"/>
  <c r="AE2625" i="16" s="1"/>
  <c r="AF2625" i="16"/>
  <c r="AG2625" i="16"/>
  <c r="AH2625" i="16" s="1"/>
  <c r="AI2625" i="16"/>
  <c r="AJ2625" i="16"/>
  <c r="AK2625" i="16" s="1"/>
  <c r="AL2625" i="16"/>
  <c r="B2626" i="16"/>
  <c r="C2626" i="16"/>
  <c r="D2626" i="16"/>
  <c r="E2626" i="16"/>
  <c r="F2626" i="16"/>
  <c r="I2626" i="16"/>
  <c r="K2626" i="16"/>
  <c r="L2626" i="16"/>
  <c r="M2626" i="16" s="1"/>
  <c r="N2626" i="16"/>
  <c r="O2626" i="16"/>
  <c r="P2626" i="16" s="1"/>
  <c r="Q2626" i="16"/>
  <c r="R2626" i="16"/>
  <c r="S2626" i="16" s="1"/>
  <c r="T2626" i="16"/>
  <c r="U2626" i="16"/>
  <c r="V2626" i="16" s="1"/>
  <c r="W2626" i="16"/>
  <c r="X2626" i="16"/>
  <c r="Y2626" i="16" s="1"/>
  <c r="Z2626" i="16"/>
  <c r="AA2626" i="16"/>
  <c r="AB2626" i="16" s="1"/>
  <c r="AC2626" i="16"/>
  <c r="AD2626" i="16"/>
  <c r="AE2626" i="16" s="1"/>
  <c r="AF2626" i="16"/>
  <c r="AG2626" i="16"/>
  <c r="AH2626" i="16" s="1"/>
  <c r="AI2626" i="16"/>
  <c r="AJ2626" i="16"/>
  <c r="AK2626" i="16" s="1"/>
  <c r="AL2626" i="16"/>
  <c r="B2627" i="16"/>
  <c r="C2627" i="16"/>
  <c r="D2627" i="16"/>
  <c r="E2627" i="16"/>
  <c r="F2627" i="16"/>
  <c r="I2627" i="16"/>
  <c r="J2627" i="16" s="1"/>
  <c r="K2627" i="16"/>
  <c r="L2627" i="16"/>
  <c r="M2627" i="16" s="1"/>
  <c r="N2627" i="16"/>
  <c r="O2627" i="16"/>
  <c r="P2627" i="16" s="1"/>
  <c r="Q2627" i="16"/>
  <c r="R2627" i="16"/>
  <c r="S2627" i="16" s="1"/>
  <c r="T2627" i="16"/>
  <c r="U2627" i="16"/>
  <c r="V2627" i="16" s="1"/>
  <c r="W2627" i="16"/>
  <c r="X2627" i="16"/>
  <c r="Y2627" i="16" s="1"/>
  <c r="Z2627" i="16"/>
  <c r="AA2627" i="16"/>
  <c r="AB2627" i="16" s="1"/>
  <c r="AC2627" i="16"/>
  <c r="AD2627" i="16"/>
  <c r="AE2627" i="16" s="1"/>
  <c r="AF2627" i="16"/>
  <c r="AG2627" i="16"/>
  <c r="AH2627" i="16" s="1"/>
  <c r="AI2627" i="16"/>
  <c r="AJ2627" i="16"/>
  <c r="AK2627" i="16" s="1"/>
  <c r="AL2627" i="16"/>
  <c r="B2628" i="16"/>
  <c r="C2628" i="16"/>
  <c r="D2628" i="16"/>
  <c r="E2628" i="16"/>
  <c r="F2628" i="16"/>
  <c r="I2628" i="16"/>
  <c r="K2628" i="16"/>
  <c r="L2628" i="16"/>
  <c r="M2628" i="16" s="1"/>
  <c r="N2628" i="16"/>
  <c r="O2628" i="16"/>
  <c r="P2628" i="16" s="1"/>
  <c r="Q2628" i="16"/>
  <c r="R2628" i="16"/>
  <c r="S2628" i="16" s="1"/>
  <c r="T2628" i="16"/>
  <c r="U2628" i="16"/>
  <c r="V2628" i="16" s="1"/>
  <c r="W2628" i="16"/>
  <c r="X2628" i="16"/>
  <c r="Y2628" i="16" s="1"/>
  <c r="Z2628" i="16"/>
  <c r="AA2628" i="16"/>
  <c r="AB2628" i="16" s="1"/>
  <c r="AC2628" i="16"/>
  <c r="AD2628" i="16"/>
  <c r="AE2628" i="16" s="1"/>
  <c r="AF2628" i="16"/>
  <c r="AG2628" i="16"/>
  <c r="AH2628" i="16" s="1"/>
  <c r="AI2628" i="16"/>
  <c r="AJ2628" i="16"/>
  <c r="AK2628" i="16" s="1"/>
  <c r="AL2628" i="16"/>
  <c r="B2629" i="16"/>
  <c r="C2629" i="16"/>
  <c r="D2629" i="16"/>
  <c r="E2629" i="16"/>
  <c r="F2629" i="16"/>
  <c r="I2629" i="16"/>
  <c r="J2629" i="16" s="1"/>
  <c r="K2629" i="16"/>
  <c r="L2629" i="16"/>
  <c r="N2629" i="16"/>
  <c r="O2629" i="16"/>
  <c r="P2629" i="16" s="1"/>
  <c r="Q2629" i="16"/>
  <c r="R2629" i="16"/>
  <c r="S2629" i="16" s="1"/>
  <c r="T2629" i="16"/>
  <c r="U2629" i="16"/>
  <c r="V2629" i="16" s="1"/>
  <c r="W2629" i="16"/>
  <c r="X2629" i="16"/>
  <c r="Y2629" i="16" s="1"/>
  <c r="Z2629" i="16"/>
  <c r="AA2629" i="16"/>
  <c r="AB2629" i="16" s="1"/>
  <c r="AC2629" i="16"/>
  <c r="AD2629" i="16"/>
  <c r="AE2629" i="16" s="1"/>
  <c r="AF2629" i="16"/>
  <c r="AG2629" i="16"/>
  <c r="AH2629" i="16" s="1"/>
  <c r="AI2629" i="16"/>
  <c r="AJ2629" i="16"/>
  <c r="AK2629" i="16" s="1"/>
  <c r="AL2629" i="16"/>
  <c r="B2630" i="16"/>
  <c r="C2630" i="16"/>
  <c r="D2630" i="16"/>
  <c r="E2630" i="16"/>
  <c r="F2630" i="16"/>
  <c r="I2630" i="16"/>
  <c r="K2630" i="16"/>
  <c r="L2630" i="16"/>
  <c r="M2630" i="16" s="1"/>
  <c r="N2630" i="16"/>
  <c r="O2630" i="16"/>
  <c r="P2630" i="16" s="1"/>
  <c r="Q2630" i="16"/>
  <c r="R2630" i="16"/>
  <c r="S2630" i="16" s="1"/>
  <c r="T2630" i="16"/>
  <c r="U2630" i="16"/>
  <c r="V2630" i="16" s="1"/>
  <c r="W2630" i="16"/>
  <c r="X2630" i="16"/>
  <c r="Y2630" i="16" s="1"/>
  <c r="Z2630" i="16"/>
  <c r="AA2630" i="16"/>
  <c r="AB2630" i="16" s="1"/>
  <c r="AC2630" i="16"/>
  <c r="AD2630" i="16"/>
  <c r="AE2630" i="16" s="1"/>
  <c r="AF2630" i="16"/>
  <c r="AG2630" i="16"/>
  <c r="AH2630" i="16" s="1"/>
  <c r="AI2630" i="16"/>
  <c r="AJ2630" i="16"/>
  <c r="AK2630" i="16" s="1"/>
  <c r="AL2630" i="16"/>
  <c r="B2631" i="16"/>
  <c r="C2631" i="16"/>
  <c r="D2631" i="16"/>
  <c r="E2631" i="16"/>
  <c r="F2631" i="16"/>
  <c r="I2631" i="16"/>
  <c r="J2631" i="16" s="1"/>
  <c r="K2631" i="16"/>
  <c r="L2631" i="16"/>
  <c r="M2631" i="16" s="1"/>
  <c r="N2631" i="16"/>
  <c r="O2631" i="16"/>
  <c r="P2631" i="16" s="1"/>
  <c r="Q2631" i="16"/>
  <c r="R2631" i="16"/>
  <c r="S2631" i="16" s="1"/>
  <c r="T2631" i="16"/>
  <c r="U2631" i="16"/>
  <c r="V2631" i="16" s="1"/>
  <c r="W2631" i="16"/>
  <c r="X2631" i="16"/>
  <c r="Y2631" i="16" s="1"/>
  <c r="Z2631" i="16"/>
  <c r="AA2631" i="16"/>
  <c r="AB2631" i="16" s="1"/>
  <c r="AC2631" i="16"/>
  <c r="AD2631" i="16"/>
  <c r="AE2631" i="16" s="1"/>
  <c r="AF2631" i="16"/>
  <c r="AG2631" i="16"/>
  <c r="AH2631" i="16" s="1"/>
  <c r="AI2631" i="16"/>
  <c r="AJ2631" i="16"/>
  <c r="AK2631" i="16" s="1"/>
  <c r="AL2631" i="16"/>
  <c r="B2632" i="16"/>
  <c r="C2632" i="16"/>
  <c r="D2632" i="16"/>
  <c r="E2632" i="16"/>
  <c r="F2632" i="16"/>
  <c r="I2632" i="16"/>
  <c r="K2632" i="16"/>
  <c r="L2632" i="16"/>
  <c r="M2632" i="16" s="1"/>
  <c r="N2632" i="16"/>
  <c r="O2632" i="16"/>
  <c r="P2632" i="16" s="1"/>
  <c r="Q2632" i="16"/>
  <c r="R2632" i="16"/>
  <c r="S2632" i="16" s="1"/>
  <c r="T2632" i="16"/>
  <c r="U2632" i="16"/>
  <c r="V2632" i="16" s="1"/>
  <c r="W2632" i="16"/>
  <c r="X2632" i="16"/>
  <c r="Y2632" i="16" s="1"/>
  <c r="Z2632" i="16"/>
  <c r="AA2632" i="16"/>
  <c r="AB2632" i="16" s="1"/>
  <c r="AC2632" i="16"/>
  <c r="AD2632" i="16"/>
  <c r="AE2632" i="16" s="1"/>
  <c r="AF2632" i="16"/>
  <c r="AG2632" i="16"/>
  <c r="AH2632" i="16" s="1"/>
  <c r="AI2632" i="16"/>
  <c r="AJ2632" i="16"/>
  <c r="AK2632" i="16" s="1"/>
  <c r="AL2632" i="16"/>
  <c r="B2633" i="16"/>
  <c r="C2633" i="16"/>
  <c r="D2633" i="16"/>
  <c r="E2633" i="16"/>
  <c r="F2633" i="16"/>
  <c r="I2633" i="16"/>
  <c r="J2633" i="16" s="1"/>
  <c r="K2633" i="16"/>
  <c r="L2633" i="16"/>
  <c r="N2633" i="16"/>
  <c r="O2633" i="16"/>
  <c r="P2633" i="16" s="1"/>
  <c r="Q2633" i="16"/>
  <c r="R2633" i="16"/>
  <c r="S2633" i="16" s="1"/>
  <c r="T2633" i="16"/>
  <c r="U2633" i="16"/>
  <c r="V2633" i="16" s="1"/>
  <c r="W2633" i="16"/>
  <c r="X2633" i="16"/>
  <c r="Y2633" i="16" s="1"/>
  <c r="Z2633" i="16"/>
  <c r="AA2633" i="16"/>
  <c r="AB2633" i="16" s="1"/>
  <c r="AC2633" i="16"/>
  <c r="AD2633" i="16"/>
  <c r="AE2633" i="16" s="1"/>
  <c r="AF2633" i="16"/>
  <c r="AG2633" i="16"/>
  <c r="AH2633" i="16" s="1"/>
  <c r="AI2633" i="16"/>
  <c r="AJ2633" i="16"/>
  <c r="AK2633" i="16" s="1"/>
  <c r="AL2633" i="16"/>
  <c r="B2634" i="16"/>
  <c r="C2634" i="16"/>
  <c r="D2634" i="16"/>
  <c r="E2634" i="16"/>
  <c r="F2634" i="16"/>
  <c r="I2634" i="16"/>
  <c r="K2634" i="16"/>
  <c r="L2634" i="16"/>
  <c r="M2634" i="16" s="1"/>
  <c r="N2634" i="16"/>
  <c r="O2634" i="16"/>
  <c r="P2634" i="16" s="1"/>
  <c r="Q2634" i="16"/>
  <c r="R2634" i="16"/>
  <c r="S2634" i="16" s="1"/>
  <c r="T2634" i="16"/>
  <c r="U2634" i="16"/>
  <c r="V2634" i="16" s="1"/>
  <c r="W2634" i="16"/>
  <c r="X2634" i="16"/>
  <c r="Y2634" i="16" s="1"/>
  <c r="Z2634" i="16"/>
  <c r="AA2634" i="16"/>
  <c r="AB2634" i="16" s="1"/>
  <c r="AC2634" i="16"/>
  <c r="AD2634" i="16"/>
  <c r="AE2634" i="16" s="1"/>
  <c r="AF2634" i="16"/>
  <c r="AG2634" i="16"/>
  <c r="AH2634" i="16" s="1"/>
  <c r="AI2634" i="16"/>
  <c r="AJ2634" i="16"/>
  <c r="AK2634" i="16" s="1"/>
  <c r="AL2634" i="16"/>
  <c r="B2635" i="16"/>
  <c r="C2635" i="16"/>
  <c r="D2635" i="16"/>
  <c r="E2635" i="16"/>
  <c r="F2635" i="16"/>
  <c r="I2635" i="16"/>
  <c r="J2635" i="16" s="1"/>
  <c r="K2635" i="16"/>
  <c r="L2635" i="16"/>
  <c r="M2635" i="16" s="1"/>
  <c r="N2635" i="16"/>
  <c r="O2635" i="16"/>
  <c r="P2635" i="16" s="1"/>
  <c r="Q2635" i="16"/>
  <c r="R2635" i="16"/>
  <c r="S2635" i="16" s="1"/>
  <c r="T2635" i="16"/>
  <c r="U2635" i="16"/>
  <c r="V2635" i="16" s="1"/>
  <c r="W2635" i="16"/>
  <c r="X2635" i="16"/>
  <c r="Y2635" i="16" s="1"/>
  <c r="Z2635" i="16"/>
  <c r="AA2635" i="16"/>
  <c r="AB2635" i="16" s="1"/>
  <c r="AC2635" i="16"/>
  <c r="AD2635" i="16"/>
  <c r="AE2635" i="16" s="1"/>
  <c r="AF2635" i="16"/>
  <c r="AG2635" i="16"/>
  <c r="AH2635" i="16" s="1"/>
  <c r="AI2635" i="16"/>
  <c r="AJ2635" i="16"/>
  <c r="AK2635" i="16" s="1"/>
  <c r="AL2635" i="16"/>
  <c r="B2636" i="16"/>
  <c r="C2636" i="16"/>
  <c r="D2636" i="16"/>
  <c r="E2636" i="16"/>
  <c r="F2636" i="16"/>
  <c r="I2636" i="16"/>
  <c r="K2636" i="16"/>
  <c r="L2636" i="16"/>
  <c r="M2636" i="16" s="1"/>
  <c r="N2636" i="16"/>
  <c r="O2636" i="16"/>
  <c r="P2636" i="16" s="1"/>
  <c r="Q2636" i="16"/>
  <c r="R2636" i="16"/>
  <c r="S2636" i="16" s="1"/>
  <c r="T2636" i="16"/>
  <c r="U2636" i="16"/>
  <c r="V2636" i="16" s="1"/>
  <c r="W2636" i="16"/>
  <c r="X2636" i="16"/>
  <c r="Y2636" i="16" s="1"/>
  <c r="Z2636" i="16"/>
  <c r="AA2636" i="16"/>
  <c r="AB2636" i="16" s="1"/>
  <c r="AC2636" i="16"/>
  <c r="AD2636" i="16"/>
  <c r="AE2636" i="16" s="1"/>
  <c r="AF2636" i="16"/>
  <c r="AG2636" i="16"/>
  <c r="AH2636" i="16" s="1"/>
  <c r="AI2636" i="16"/>
  <c r="AJ2636" i="16"/>
  <c r="AK2636" i="16" s="1"/>
  <c r="AL2636" i="16"/>
  <c r="B2637" i="16"/>
  <c r="C2637" i="16"/>
  <c r="D2637" i="16"/>
  <c r="E2637" i="16"/>
  <c r="F2637" i="16"/>
  <c r="I2637" i="16"/>
  <c r="J2637" i="16" s="1"/>
  <c r="K2637" i="16"/>
  <c r="L2637" i="16"/>
  <c r="N2637" i="16"/>
  <c r="O2637" i="16"/>
  <c r="P2637" i="16" s="1"/>
  <c r="Q2637" i="16"/>
  <c r="R2637" i="16"/>
  <c r="S2637" i="16" s="1"/>
  <c r="T2637" i="16"/>
  <c r="U2637" i="16"/>
  <c r="V2637" i="16" s="1"/>
  <c r="W2637" i="16"/>
  <c r="X2637" i="16"/>
  <c r="Y2637" i="16" s="1"/>
  <c r="Z2637" i="16"/>
  <c r="AA2637" i="16"/>
  <c r="AB2637" i="16" s="1"/>
  <c r="AC2637" i="16"/>
  <c r="AD2637" i="16"/>
  <c r="AE2637" i="16" s="1"/>
  <c r="AF2637" i="16"/>
  <c r="AG2637" i="16"/>
  <c r="AH2637" i="16" s="1"/>
  <c r="AI2637" i="16"/>
  <c r="AJ2637" i="16"/>
  <c r="AK2637" i="16" s="1"/>
  <c r="AL2637" i="16"/>
  <c r="B2638" i="16"/>
  <c r="C2638" i="16"/>
  <c r="D2638" i="16"/>
  <c r="E2638" i="16"/>
  <c r="F2638" i="16"/>
  <c r="I2638" i="16"/>
  <c r="K2638" i="16"/>
  <c r="L2638" i="16"/>
  <c r="M2638" i="16" s="1"/>
  <c r="N2638" i="16"/>
  <c r="O2638" i="16"/>
  <c r="P2638" i="16" s="1"/>
  <c r="Q2638" i="16"/>
  <c r="R2638" i="16"/>
  <c r="S2638" i="16" s="1"/>
  <c r="T2638" i="16"/>
  <c r="U2638" i="16"/>
  <c r="V2638" i="16" s="1"/>
  <c r="W2638" i="16"/>
  <c r="X2638" i="16"/>
  <c r="Y2638" i="16" s="1"/>
  <c r="Z2638" i="16"/>
  <c r="AA2638" i="16"/>
  <c r="AB2638" i="16" s="1"/>
  <c r="AC2638" i="16"/>
  <c r="AD2638" i="16"/>
  <c r="AE2638" i="16" s="1"/>
  <c r="AF2638" i="16"/>
  <c r="AG2638" i="16"/>
  <c r="AH2638" i="16" s="1"/>
  <c r="AI2638" i="16"/>
  <c r="AJ2638" i="16"/>
  <c r="AK2638" i="16" s="1"/>
  <c r="AL2638" i="16"/>
  <c r="B2639" i="16"/>
  <c r="C2639" i="16"/>
  <c r="D2639" i="16"/>
  <c r="E2639" i="16"/>
  <c r="F2639" i="16"/>
  <c r="I2639" i="16"/>
  <c r="J2639" i="16" s="1"/>
  <c r="K2639" i="16"/>
  <c r="L2639" i="16"/>
  <c r="M2639" i="16" s="1"/>
  <c r="N2639" i="16"/>
  <c r="O2639" i="16"/>
  <c r="P2639" i="16" s="1"/>
  <c r="Q2639" i="16"/>
  <c r="R2639" i="16"/>
  <c r="S2639" i="16" s="1"/>
  <c r="T2639" i="16"/>
  <c r="U2639" i="16"/>
  <c r="V2639" i="16" s="1"/>
  <c r="W2639" i="16"/>
  <c r="X2639" i="16"/>
  <c r="Y2639" i="16" s="1"/>
  <c r="Z2639" i="16"/>
  <c r="AA2639" i="16"/>
  <c r="AB2639" i="16" s="1"/>
  <c r="AC2639" i="16"/>
  <c r="AD2639" i="16"/>
  <c r="AE2639" i="16" s="1"/>
  <c r="AF2639" i="16"/>
  <c r="AG2639" i="16"/>
  <c r="AH2639" i="16" s="1"/>
  <c r="AI2639" i="16"/>
  <c r="AJ2639" i="16"/>
  <c r="AK2639" i="16" s="1"/>
  <c r="AL2639" i="16"/>
  <c r="B2640" i="16"/>
  <c r="C2640" i="16"/>
  <c r="D2640" i="16"/>
  <c r="E2640" i="16"/>
  <c r="F2640" i="16"/>
  <c r="I2640" i="16"/>
  <c r="K2640" i="16"/>
  <c r="L2640" i="16"/>
  <c r="M2640" i="16" s="1"/>
  <c r="N2640" i="16"/>
  <c r="O2640" i="16"/>
  <c r="P2640" i="16" s="1"/>
  <c r="Q2640" i="16"/>
  <c r="R2640" i="16"/>
  <c r="S2640" i="16" s="1"/>
  <c r="T2640" i="16"/>
  <c r="U2640" i="16"/>
  <c r="V2640" i="16" s="1"/>
  <c r="W2640" i="16"/>
  <c r="X2640" i="16"/>
  <c r="Y2640" i="16" s="1"/>
  <c r="Z2640" i="16"/>
  <c r="AA2640" i="16"/>
  <c r="AB2640" i="16" s="1"/>
  <c r="AC2640" i="16"/>
  <c r="AD2640" i="16"/>
  <c r="AE2640" i="16" s="1"/>
  <c r="AF2640" i="16"/>
  <c r="AG2640" i="16"/>
  <c r="AH2640" i="16" s="1"/>
  <c r="AI2640" i="16"/>
  <c r="AJ2640" i="16"/>
  <c r="AK2640" i="16" s="1"/>
  <c r="AL2640" i="16"/>
  <c r="B2641" i="16"/>
  <c r="C2641" i="16"/>
  <c r="D2641" i="16"/>
  <c r="E2641" i="16"/>
  <c r="F2641" i="16"/>
  <c r="I2641" i="16"/>
  <c r="J2641" i="16" s="1"/>
  <c r="K2641" i="16"/>
  <c r="L2641" i="16"/>
  <c r="N2641" i="16"/>
  <c r="O2641" i="16"/>
  <c r="P2641" i="16" s="1"/>
  <c r="Q2641" i="16"/>
  <c r="R2641" i="16"/>
  <c r="S2641" i="16" s="1"/>
  <c r="T2641" i="16"/>
  <c r="U2641" i="16"/>
  <c r="V2641" i="16" s="1"/>
  <c r="W2641" i="16"/>
  <c r="X2641" i="16"/>
  <c r="Y2641" i="16" s="1"/>
  <c r="Z2641" i="16"/>
  <c r="AA2641" i="16"/>
  <c r="AB2641" i="16" s="1"/>
  <c r="AC2641" i="16"/>
  <c r="AD2641" i="16"/>
  <c r="AE2641" i="16" s="1"/>
  <c r="AF2641" i="16"/>
  <c r="AG2641" i="16"/>
  <c r="AH2641" i="16" s="1"/>
  <c r="AI2641" i="16"/>
  <c r="AJ2641" i="16"/>
  <c r="AK2641" i="16" s="1"/>
  <c r="AL2641" i="16"/>
  <c r="B2642" i="16"/>
  <c r="C2642" i="16"/>
  <c r="D2642" i="16"/>
  <c r="E2642" i="16"/>
  <c r="F2642" i="16"/>
  <c r="I2642" i="16"/>
  <c r="K2642" i="16"/>
  <c r="L2642" i="16"/>
  <c r="M2642" i="16" s="1"/>
  <c r="N2642" i="16"/>
  <c r="O2642" i="16"/>
  <c r="P2642" i="16" s="1"/>
  <c r="Q2642" i="16"/>
  <c r="R2642" i="16"/>
  <c r="S2642" i="16" s="1"/>
  <c r="T2642" i="16"/>
  <c r="U2642" i="16"/>
  <c r="V2642" i="16" s="1"/>
  <c r="W2642" i="16"/>
  <c r="X2642" i="16"/>
  <c r="Y2642" i="16" s="1"/>
  <c r="Z2642" i="16"/>
  <c r="AA2642" i="16"/>
  <c r="AB2642" i="16" s="1"/>
  <c r="AC2642" i="16"/>
  <c r="AD2642" i="16"/>
  <c r="AE2642" i="16" s="1"/>
  <c r="AF2642" i="16"/>
  <c r="AG2642" i="16"/>
  <c r="AH2642" i="16" s="1"/>
  <c r="AI2642" i="16"/>
  <c r="AJ2642" i="16"/>
  <c r="AK2642" i="16" s="1"/>
  <c r="AL2642" i="16"/>
  <c r="B2643" i="16"/>
  <c r="C2643" i="16"/>
  <c r="D2643" i="16"/>
  <c r="E2643" i="16"/>
  <c r="F2643" i="16"/>
  <c r="I2643" i="16"/>
  <c r="J2643" i="16" s="1"/>
  <c r="K2643" i="16"/>
  <c r="L2643" i="16"/>
  <c r="M2643" i="16" s="1"/>
  <c r="N2643" i="16"/>
  <c r="O2643" i="16"/>
  <c r="P2643" i="16" s="1"/>
  <c r="Q2643" i="16"/>
  <c r="R2643" i="16"/>
  <c r="S2643" i="16" s="1"/>
  <c r="T2643" i="16"/>
  <c r="U2643" i="16"/>
  <c r="V2643" i="16" s="1"/>
  <c r="W2643" i="16"/>
  <c r="X2643" i="16"/>
  <c r="Y2643" i="16" s="1"/>
  <c r="Z2643" i="16"/>
  <c r="AA2643" i="16"/>
  <c r="AB2643" i="16" s="1"/>
  <c r="AC2643" i="16"/>
  <c r="AD2643" i="16"/>
  <c r="AE2643" i="16" s="1"/>
  <c r="AF2643" i="16"/>
  <c r="AG2643" i="16"/>
  <c r="AH2643" i="16" s="1"/>
  <c r="AI2643" i="16"/>
  <c r="AJ2643" i="16"/>
  <c r="AK2643" i="16" s="1"/>
  <c r="AL2643" i="16"/>
  <c r="B2644" i="16"/>
  <c r="C2644" i="16"/>
  <c r="D2644" i="16"/>
  <c r="E2644" i="16"/>
  <c r="F2644" i="16"/>
  <c r="I2644" i="16"/>
  <c r="K2644" i="16"/>
  <c r="L2644" i="16"/>
  <c r="M2644" i="16" s="1"/>
  <c r="N2644" i="16"/>
  <c r="O2644" i="16"/>
  <c r="P2644" i="16" s="1"/>
  <c r="Q2644" i="16"/>
  <c r="R2644" i="16"/>
  <c r="S2644" i="16" s="1"/>
  <c r="T2644" i="16"/>
  <c r="U2644" i="16"/>
  <c r="V2644" i="16" s="1"/>
  <c r="W2644" i="16"/>
  <c r="X2644" i="16"/>
  <c r="Y2644" i="16" s="1"/>
  <c r="Z2644" i="16"/>
  <c r="AA2644" i="16"/>
  <c r="AB2644" i="16" s="1"/>
  <c r="AC2644" i="16"/>
  <c r="AD2644" i="16"/>
  <c r="AE2644" i="16" s="1"/>
  <c r="AF2644" i="16"/>
  <c r="AG2644" i="16"/>
  <c r="AH2644" i="16" s="1"/>
  <c r="AI2644" i="16"/>
  <c r="AJ2644" i="16"/>
  <c r="AK2644" i="16" s="1"/>
  <c r="AL2644" i="16"/>
  <c r="B2645" i="16"/>
  <c r="C2645" i="16"/>
  <c r="D2645" i="16"/>
  <c r="E2645" i="16"/>
  <c r="F2645" i="16"/>
  <c r="I2645" i="16"/>
  <c r="J2645" i="16" s="1"/>
  <c r="K2645" i="16"/>
  <c r="L2645" i="16"/>
  <c r="N2645" i="16"/>
  <c r="O2645" i="16"/>
  <c r="P2645" i="16" s="1"/>
  <c r="Q2645" i="16"/>
  <c r="R2645" i="16"/>
  <c r="S2645" i="16" s="1"/>
  <c r="T2645" i="16"/>
  <c r="U2645" i="16"/>
  <c r="V2645" i="16" s="1"/>
  <c r="W2645" i="16"/>
  <c r="X2645" i="16"/>
  <c r="Y2645" i="16" s="1"/>
  <c r="Z2645" i="16"/>
  <c r="AA2645" i="16"/>
  <c r="AB2645" i="16" s="1"/>
  <c r="AC2645" i="16"/>
  <c r="AD2645" i="16"/>
  <c r="AE2645" i="16" s="1"/>
  <c r="AF2645" i="16"/>
  <c r="AG2645" i="16"/>
  <c r="AH2645" i="16" s="1"/>
  <c r="AI2645" i="16"/>
  <c r="AJ2645" i="16"/>
  <c r="AK2645" i="16" s="1"/>
  <c r="AL2645" i="16"/>
  <c r="B2646" i="16"/>
  <c r="C2646" i="16"/>
  <c r="D2646" i="16"/>
  <c r="E2646" i="16"/>
  <c r="F2646" i="16"/>
  <c r="I2646" i="16"/>
  <c r="K2646" i="16"/>
  <c r="L2646" i="16"/>
  <c r="M2646" i="16" s="1"/>
  <c r="N2646" i="16"/>
  <c r="O2646" i="16"/>
  <c r="P2646" i="16" s="1"/>
  <c r="Q2646" i="16"/>
  <c r="R2646" i="16"/>
  <c r="S2646" i="16" s="1"/>
  <c r="T2646" i="16"/>
  <c r="U2646" i="16"/>
  <c r="V2646" i="16" s="1"/>
  <c r="W2646" i="16"/>
  <c r="X2646" i="16"/>
  <c r="Y2646" i="16" s="1"/>
  <c r="Z2646" i="16"/>
  <c r="AA2646" i="16"/>
  <c r="AB2646" i="16" s="1"/>
  <c r="AC2646" i="16"/>
  <c r="AD2646" i="16"/>
  <c r="AE2646" i="16" s="1"/>
  <c r="AF2646" i="16"/>
  <c r="AG2646" i="16"/>
  <c r="AH2646" i="16" s="1"/>
  <c r="AI2646" i="16"/>
  <c r="AJ2646" i="16"/>
  <c r="AK2646" i="16" s="1"/>
  <c r="AL2646" i="16"/>
  <c r="B2647" i="16"/>
  <c r="C2647" i="16"/>
  <c r="D2647" i="16"/>
  <c r="E2647" i="16"/>
  <c r="F2647" i="16"/>
  <c r="I2647" i="16"/>
  <c r="J2647" i="16" s="1"/>
  <c r="K2647" i="16"/>
  <c r="L2647" i="16"/>
  <c r="M2647" i="16" s="1"/>
  <c r="N2647" i="16"/>
  <c r="O2647" i="16"/>
  <c r="P2647" i="16" s="1"/>
  <c r="Q2647" i="16"/>
  <c r="R2647" i="16"/>
  <c r="S2647" i="16" s="1"/>
  <c r="T2647" i="16"/>
  <c r="U2647" i="16"/>
  <c r="V2647" i="16" s="1"/>
  <c r="W2647" i="16"/>
  <c r="X2647" i="16"/>
  <c r="Y2647" i="16" s="1"/>
  <c r="Z2647" i="16"/>
  <c r="AA2647" i="16"/>
  <c r="AB2647" i="16" s="1"/>
  <c r="AC2647" i="16"/>
  <c r="AD2647" i="16"/>
  <c r="AE2647" i="16" s="1"/>
  <c r="AF2647" i="16"/>
  <c r="AG2647" i="16"/>
  <c r="AH2647" i="16" s="1"/>
  <c r="AI2647" i="16"/>
  <c r="AJ2647" i="16"/>
  <c r="AK2647" i="16" s="1"/>
  <c r="AL2647" i="16"/>
  <c r="B2648" i="16"/>
  <c r="C2648" i="16"/>
  <c r="D2648" i="16"/>
  <c r="E2648" i="16"/>
  <c r="F2648" i="16"/>
  <c r="I2648" i="16"/>
  <c r="K2648" i="16"/>
  <c r="L2648" i="16"/>
  <c r="M2648" i="16" s="1"/>
  <c r="N2648" i="16"/>
  <c r="O2648" i="16"/>
  <c r="P2648" i="16" s="1"/>
  <c r="Q2648" i="16"/>
  <c r="R2648" i="16"/>
  <c r="S2648" i="16" s="1"/>
  <c r="T2648" i="16"/>
  <c r="U2648" i="16"/>
  <c r="V2648" i="16" s="1"/>
  <c r="W2648" i="16"/>
  <c r="X2648" i="16"/>
  <c r="Y2648" i="16" s="1"/>
  <c r="Z2648" i="16"/>
  <c r="AA2648" i="16"/>
  <c r="AB2648" i="16" s="1"/>
  <c r="AC2648" i="16"/>
  <c r="AD2648" i="16"/>
  <c r="AE2648" i="16" s="1"/>
  <c r="AF2648" i="16"/>
  <c r="AG2648" i="16"/>
  <c r="AH2648" i="16" s="1"/>
  <c r="AI2648" i="16"/>
  <c r="AJ2648" i="16"/>
  <c r="AK2648" i="16" s="1"/>
  <c r="AL2648" i="16"/>
  <c r="B2649" i="16"/>
  <c r="C2649" i="16"/>
  <c r="D2649" i="16"/>
  <c r="E2649" i="16"/>
  <c r="F2649" i="16"/>
  <c r="I2649" i="16"/>
  <c r="J2649" i="16" s="1"/>
  <c r="K2649" i="16"/>
  <c r="L2649" i="16"/>
  <c r="N2649" i="16"/>
  <c r="O2649" i="16"/>
  <c r="P2649" i="16" s="1"/>
  <c r="Q2649" i="16"/>
  <c r="R2649" i="16"/>
  <c r="S2649" i="16" s="1"/>
  <c r="T2649" i="16"/>
  <c r="U2649" i="16"/>
  <c r="V2649" i="16" s="1"/>
  <c r="W2649" i="16"/>
  <c r="X2649" i="16"/>
  <c r="Y2649" i="16" s="1"/>
  <c r="Z2649" i="16"/>
  <c r="AA2649" i="16"/>
  <c r="AB2649" i="16" s="1"/>
  <c r="AC2649" i="16"/>
  <c r="AD2649" i="16"/>
  <c r="AE2649" i="16" s="1"/>
  <c r="AF2649" i="16"/>
  <c r="AG2649" i="16"/>
  <c r="AH2649" i="16" s="1"/>
  <c r="AI2649" i="16"/>
  <c r="AJ2649" i="16"/>
  <c r="AK2649" i="16" s="1"/>
  <c r="AL2649" i="16"/>
  <c r="B2650" i="16"/>
  <c r="C2650" i="16"/>
  <c r="D2650" i="16"/>
  <c r="E2650" i="16"/>
  <c r="F2650" i="16"/>
  <c r="I2650" i="16"/>
  <c r="K2650" i="16"/>
  <c r="L2650" i="16"/>
  <c r="M2650" i="16" s="1"/>
  <c r="N2650" i="16"/>
  <c r="O2650" i="16"/>
  <c r="P2650" i="16" s="1"/>
  <c r="Q2650" i="16"/>
  <c r="R2650" i="16"/>
  <c r="S2650" i="16" s="1"/>
  <c r="T2650" i="16"/>
  <c r="U2650" i="16"/>
  <c r="V2650" i="16" s="1"/>
  <c r="W2650" i="16"/>
  <c r="X2650" i="16"/>
  <c r="Y2650" i="16" s="1"/>
  <c r="Z2650" i="16"/>
  <c r="AA2650" i="16"/>
  <c r="AB2650" i="16" s="1"/>
  <c r="AC2650" i="16"/>
  <c r="AD2650" i="16"/>
  <c r="AE2650" i="16" s="1"/>
  <c r="AF2650" i="16"/>
  <c r="AG2650" i="16"/>
  <c r="AH2650" i="16" s="1"/>
  <c r="AI2650" i="16"/>
  <c r="AJ2650" i="16"/>
  <c r="AK2650" i="16" s="1"/>
  <c r="AL2650" i="16"/>
  <c r="B2651" i="16"/>
  <c r="C2651" i="16"/>
  <c r="D2651" i="16"/>
  <c r="E2651" i="16"/>
  <c r="F2651" i="16"/>
  <c r="I2651" i="16"/>
  <c r="J2651" i="16" s="1"/>
  <c r="K2651" i="16"/>
  <c r="L2651" i="16"/>
  <c r="M2651" i="16" s="1"/>
  <c r="N2651" i="16"/>
  <c r="O2651" i="16"/>
  <c r="P2651" i="16" s="1"/>
  <c r="Q2651" i="16"/>
  <c r="R2651" i="16"/>
  <c r="S2651" i="16" s="1"/>
  <c r="T2651" i="16"/>
  <c r="U2651" i="16"/>
  <c r="V2651" i="16" s="1"/>
  <c r="W2651" i="16"/>
  <c r="X2651" i="16"/>
  <c r="Y2651" i="16" s="1"/>
  <c r="Z2651" i="16"/>
  <c r="AA2651" i="16"/>
  <c r="AB2651" i="16" s="1"/>
  <c r="AC2651" i="16"/>
  <c r="AD2651" i="16"/>
  <c r="AE2651" i="16" s="1"/>
  <c r="AF2651" i="16"/>
  <c r="AG2651" i="16"/>
  <c r="AH2651" i="16" s="1"/>
  <c r="AI2651" i="16"/>
  <c r="AJ2651" i="16"/>
  <c r="AK2651" i="16" s="1"/>
  <c r="AL2651" i="16"/>
  <c r="B2652" i="16"/>
  <c r="C2652" i="16"/>
  <c r="D2652" i="16"/>
  <c r="E2652" i="16"/>
  <c r="F2652" i="16"/>
  <c r="I2652" i="16"/>
  <c r="K2652" i="16"/>
  <c r="L2652" i="16"/>
  <c r="M2652" i="16" s="1"/>
  <c r="N2652" i="16"/>
  <c r="O2652" i="16"/>
  <c r="P2652" i="16" s="1"/>
  <c r="Q2652" i="16"/>
  <c r="R2652" i="16"/>
  <c r="S2652" i="16" s="1"/>
  <c r="T2652" i="16"/>
  <c r="U2652" i="16"/>
  <c r="V2652" i="16" s="1"/>
  <c r="W2652" i="16"/>
  <c r="X2652" i="16"/>
  <c r="Y2652" i="16" s="1"/>
  <c r="Z2652" i="16"/>
  <c r="AA2652" i="16"/>
  <c r="AB2652" i="16" s="1"/>
  <c r="AC2652" i="16"/>
  <c r="AD2652" i="16"/>
  <c r="AE2652" i="16" s="1"/>
  <c r="AF2652" i="16"/>
  <c r="AG2652" i="16"/>
  <c r="AH2652" i="16" s="1"/>
  <c r="AI2652" i="16"/>
  <c r="AJ2652" i="16"/>
  <c r="AK2652" i="16" s="1"/>
  <c r="AL2652" i="16"/>
  <c r="B2653" i="16"/>
  <c r="C2653" i="16"/>
  <c r="D2653" i="16"/>
  <c r="E2653" i="16"/>
  <c r="F2653" i="16"/>
  <c r="I2653" i="16"/>
  <c r="J2653" i="16" s="1"/>
  <c r="K2653" i="16"/>
  <c r="L2653" i="16"/>
  <c r="N2653" i="16"/>
  <c r="O2653" i="16"/>
  <c r="P2653" i="16" s="1"/>
  <c r="Q2653" i="16"/>
  <c r="R2653" i="16"/>
  <c r="S2653" i="16" s="1"/>
  <c r="T2653" i="16"/>
  <c r="U2653" i="16"/>
  <c r="V2653" i="16" s="1"/>
  <c r="W2653" i="16"/>
  <c r="X2653" i="16"/>
  <c r="Y2653" i="16" s="1"/>
  <c r="Z2653" i="16"/>
  <c r="AA2653" i="16"/>
  <c r="AB2653" i="16" s="1"/>
  <c r="AC2653" i="16"/>
  <c r="AD2653" i="16"/>
  <c r="AE2653" i="16" s="1"/>
  <c r="AF2653" i="16"/>
  <c r="AG2653" i="16"/>
  <c r="AH2653" i="16" s="1"/>
  <c r="AI2653" i="16"/>
  <c r="AJ2653" i="16"/>
  <c r="AK2653" i="16" s="1"/>
  <c r="AL2653" i="16"/>
  <c r="B2654" i="16"/>
  <c r="C2654" i="16"/>
  <c r="D2654" i="16"/>
  <c r="E2654" i="16"/>
  <c r="F2654" i="16"/>
  <c r="I2654" i="16"/>
  <c r="K2654" i="16"/>
  <c r="L2654" i="16"/>
  <c r="M2654" i="16" s="1"/>
  <c r="N2654" i="16"/>
  <c r="O2654" i="16"/>
  <c r="P2654" i="16" s="1"/>
  <c r="Q2654" i="16"/>
  <c r="R2654" i="16"/>
  <c r="S2654" i="16" s="1"/>
  <c r="T2654" i="16"/>
  <c r="U2654" i="16"/>
  <c r="V2654" i="16" s="1"/>
  <c r="W2654" i="16"/>
  <c r="X2654" i="16"/>
  <c r="Y2654" i="16" s="1"/>
  <c r="Z2654" i="16"/>
  <c r="AA2654" i="16"/>
  <c r="AB2654" i="16" s="1"/>
  <c r="AC2654" i="16"/>
  <c r="AD2654" i="16"/>
  <c r="AE2654" i="16" s="1"/>
  <c r="AF2654" i="16"/>
  <c r="AG2654" i="16"/>
  <c r="AH2654" i="16" s="1"/>
  <c r="AI2654" i="16"/>
  <c r="AJ2654" i="16"/>
  <c r="AK2654" i="16" s="1"/>
  <c r="AL2654" i="16"/>
  <c r="B2655" i="16"/>
  <c r="C2655" i="16"/>
  <c r="D2655" i="16"/>
  <c r="E2655" i="16"/>
  <c r="F2655" i="16"/>
  <c r="I2655" i="16"/>
  <c r="J2655" i="16" s="1"/>
  <c r="K2655" i="16"/>
  <c r="L2655" i="16"/>
  <c r="M2655" i="16" s="1"/>
  <c r="N2655" i="16"/>
  <c r="O2655" i="16"/>
  <c r="P2655" i="16" s="1"/>
  <c r="Q2655" i="16"/>
  <c r="R2655" i="16"/>
  <c r="S2655" i="16" s="1"/>
  <c r="T2655" i="16"/>
  <c r="U2655" i="16"/>
  <c r="V2655" i="16" s="1"/>
  <c r="W2655" i="16"/>
  <c r="X2655" i="16"/>
  <c r="Y2655" i="16" s="1"/>
  <c r="Z2655" i="16"/>
  <c r="AA2655" i="16"/>
  <c r="AB2655" i="16" s="1"/>
  <c r="AC2655" i="16"/>
  <c r="AD2655" i="16"/>
  <c r="AE2655" i="16" s="1"/>
  <c r="AF2655" i="16"/>
  <c r="AG2655" i="16"/>
  <c r="AH2655" i="16" s="1"/>
  <c r="AI2655" i="16"/>
  <c r="AJ2655" i="16"/>
  <c r="AK2655" i="16" s="1"/>
  <c r="AL2655" i="16"/>
  <c r="B2656" i="16"/>
  <c r="C2656" i="16"/>
  <c r="D2656" i="16"/>
  <c r="E2656" i="16"/>
  <c r="F2656" i="16"/>
  <c r="I2656" i="16"/>
  <c r="K2656" i="16"/>
  <c r="L2656" i="16"/>
  <c r="M2656" i="16" s="1"/>
  <c r="N2656" i="16"/>
  <c r="O2656" i="16"/>
  <c r="P2656" i="16" s="1"/>
  <c r="Q2656" i="16"/>
  <c r="R2656" i="16"/>
  <c r="S2656" i="16" s="1"/>
  <c r="T2656" i="16"/>
  <c r="U2656" i="16"/>
  <c r="V2656" i="16" s="1"/>
  <c r="W2656" i="16"/>
  <c r="X2656" i="16"/>
  <c r="Y2656" i="16" s="1"/>
  <c r="Z2656" i="16"/>
  <c r="AA2656" i="16"/>
  <c r="AB2656" i="16" s="1"/>
  <c r="AC2656" i="16"/>
  <c r="AD2656" i="16"/>
  <c r="AE2656" i="16" s="1"/>
  <c r="AF2656" i="16"/>
  <c r="AG2656" i="16"/>
  <c r="AH2656" i="16" s="1"/>
  <c r="AI2656" i="16"/>
  <c r="AJ2656" i="16"/>
  <c r="AK2656" i="16" s="1"/>
  <c r="AL2656" i="16"/>
  <c r="B2657" i="16"/>
  <c r="C2657" i="16"/>
  <c r="D2657" i="16"/>
  <c r="E2657" i="16"/>
  <c r="F2657" i="16"/>
  <c r="I2657" i="16"/>
  <c r="J2657" i="16" s="1"/>
  <c r="K2657" i="16"/>
  <c r="L2657" i="16"/>
  <c r="N2657" i="16"/>
  <c r="O2657" i="16"/>
  <c r="P2657" i="16" s="1"/>
  <c r="Q2657" i="16"/>
  <c r="R2657" i="16"/>
  <c r="S2657" i="16" s="1"/>
  <c r="T2657" i="16"/>
  <c r="U2657" i="16"/>
  <c r="V2657" i="16" s="1"/>
  <c r="W2657" i="16"/>
  <c r="X2657" i="16"/>
  <c r="Y2657" i="16" s="1"/>
  <c r="Z2657" i="16"/>
  <c r="AA2657" i="16"/>
  <c r="AB2657" i="16" s="1"/>
  <c r="AC2657" i="16"/>
  <c r="AD2657" i="16"/>
  <c r="AE2657" i="16" s="1"/>
  <c r="AF2657" i="16"/>
  <c r="AG2657" i="16"/>
  <c r="AH2657" i="16" s="1"/>
  <c r="AI2657" i="16"/>
  <c r="AJ2657" i="16"/>
  <c r="AK2657" i="16" s="1"/>
  <c r="AL2657" i="16"/>
  <c r="B2658" i="16"/>
  <c r="C2658" i="16"/>
  <c r="D2658" i="16"/>
  <c r="E2658" i="16"/>
  <c r="F2658" i="16"/>
  <c r="I2658" i="16"/>
  <c r="K2658" i="16"/>
  <c r="L2658" i="16"/>
  <c r="M2658" i="16" s="1"/>
  <c r="N2658" i="16"/>
  <c r="O2658" i="16"/>
  <c r="P2658" i="16" s="1"/>
  <c r="Q2658" i="16"/>
  <c r="R2658" i="16"/>
  <c r="S2658" i="16" s="1"/>
  <c r="T2658" i="16"/>
  <c r="U2658" i="16"/>
  <c r="V2658" i="16" s="1"/>
  <c r="W2658" i="16"/>
  <c r="X2658" i="16"/>
  <c r="Y2658" i="16" s="1"/>
  <c r="Z2658" i="16"/>
  <c r="AA2658" i="16"/>
  <c r="AB2658" i="16" s="1"/>
  <c r="AC2658" i="16"/>
  <c r="AD2658" i="16"/>
  <c r="AE2658" i="16" s="1"/>
  <c r="AF2658" i="16"/>
  <c r="AG2658" i="16"/>
  <c r="AH2658" i="16" s="1"/>
  <c r="AI2658" i="16"/>
  <c r="AJ2658" i="16"/>
  <c r="AK2658" i="16" s="1"/>
  <c r="AL2658" i="16"/>
  <c r="B2659" i="16"/>
  <c r="C2659" i="16"/>
  <c r="D2659" i="16"/>
  <c r="E2659" i="16"/>
  <c r="F2659" i="16"/>
  <c r="I2659" i="16"/>
  <c r="J2659" i="16" s="1"/>
  <c r="K2659" i="16"/>
  <c r="L2659" i="16"/>
  <c r="M2659" i="16" s="1"/>
  <c r="N2659" i="16"/>
  <c r="O2659" i="16"/>
  <c r="P2659" i="16" s="1"/>
  <c r="Q2659" i="16"/>
  <c r="R2659" i="16"/>
  <c r="S2659" i="16" s="1"/>
  <c r="T2659" i="16"/>
  <c r="U2659" i="16"/>
  <c r="V2659" i="16" s="1"/>
  <c r="W2659" i="16"/>
  <c r="X2659" i="16"/>
  <c r="Y2659" i="16" s="1"/>
  <c r="Z2659" i="16"/>
  <c r="AA2659" i="16"/>
  <c r="AB2659" i="16" s="1"/>
  <c r="AC2659" i="16"/>
  <c r="AD2659" i="16"/>
  <c r="AE2659" i="16" s="1"/>
  <c r="AF2659" i="16"/>
  <c r="AG2659" i="16"/>
  <c r="AH2659" i="16" s="1"/>
  <c r="AI2659" i="16"/>
  <c r="AJ2659" i="16"/>
  <c r="AK2659" i="16" s="1"/>
  <c r="AL2659" i="16"/>
  <c r="B2660" i="16"/>
  <c r="C2660" i="16"/>
  <c r="D2660" i="16"/>
  <c r="E2660" i="16"/>
  <c r="F2660" i="16"/>
  <c r="I2660" i="16"/>
  <c r="K2660" i="16"/>
  <c r="L2660" i="16"/>
  <c r="M2660" i="16" s="1"/>
  <c r="N2660" i="16"/>
  <c r="O2660" i="16"/>
  <c r="P2660" i="16" s="1"/>
  <c r="Q2660" i="16"/>
  <c r="R2660" i="16"/>
  <c r="S2660" i="16" s="1"/>
  <c r="T2660" i="16"/>
  <c r="U2660" i="16"/>
  <c r="V2660" i="16" s="1"/>
  <c r="W2660" i="16"/>
  <c r="X2660" i="16"/>
  <c r="Y2660" i="16" s="1"/>
  <c r="Z2660" i="16"/>
  <c r="AA2660" i="16"/>
  <c r="AB2660" i="16" s="1"/>
  <c r="AC2660" i="16"/>
  <c r="AD2660" i="16"/>
  <c r="AE2660" i="16" s="1"/>
  <c r="AF2660" i="16"/>
  <c r="AG2660" i="16"/>
  <c r="AH2660" i="16" s="1"/>
  <c r="AI2660" i="16"/>
  <c r="AJ2660" i="16"/>
  <c r="AK2660" i="16" s="1"/>
  <c r="AL2660" i="16"/>
  <c r="B2661" i="16"/>
  <c r="C2661" i="16"/>
  <c r="D2661" i="16"/>
  <c r="E2661" i="16"/>
  <c r="F2661" i="16"/>
  <c r="I2661" i="16"/>
  <c r="J2661" i="16" s="1"/>
  <c r="K2661" i="16"/>
  <c r="L2661" i="16"/>
  <c r="N2661" i="16"/>
  <c r="O2661" i="16"/>
  <c r="P2661" i="16" s="1"/>
  <c r="Q2661" i="16"/>
  <c r="R2661" i="16"/>
  <c r="S2661" i="16" s="1"/>
  <c r="T2661" i="16"/>
  <c r="U2661" i="16"/>
  <c r="V2661" i="16" s="1"/>
  <c r="W2661" i="16"/>
  <c r="X2661" i="16"/>
  <c r="Y2661" i="16" s="1"/>
  <c r="Z2661" i="16"/>
  <c r="AA2661" i="16"/>
  <c r="AB2661" i="16" s="1"/>
  <c r="AC2661" i="16"/>
  <c r="AD2661" i="16"/>
  <c r="AE2661" i="16" s="1"/>
  <c r="AF2661" i="16"/>
  <c r="AG2661" i="16"/>
  <c r="AH2661" i="16" s="1"/>
  <c r="AI2661" i="16"/>
  <c r="AJ2661" i="16"/>
  <c r="AK2661" i="16" s="1"/>
  <c r="AL2661" i="16"/>
  <c r="B2662" i="16"/>
  <c r="C2662" i="16"/>
  <c r="D2662" i="16"/>
  <c r="E2662" i="16"/>
  <c r="F2662" i="16"/>
  <c r="I2662" i="16"/>
  <c r="K2662" i="16"/>
  <c r="L2662" i="16"/>
  <c r="M2662" i="16" s="1"/>
  <c r="N2662" i="16"/>
  <c r="O2662" i="16"/>
  <c r="P2662" i="16" s="1"/>
  <c r="Q2662" i="16"/>
  <c r="R2662" i="16"/>
  <c r="S2662" i="16" s="1"/>
  <c r="T2662" i="16"/>
  <c r="U2662" i="16"/>
  <c r="V2662" i="16" s="1"/>
  <c r="W2662" i="16"/>
  <c r="X2662" i="16"/>
  <c r="Y2662" i="16" s="1"/>
  <c r="Z2662" i="16"/>
  <c r="AA2662" i="16"/>
  <c r="AB2662" i="16" s="1"/>
  <c r="AC2662" i="16"/>
  <c r="AD2662" i="16"/>
  <c r="AE2662" i="16" s="1"/>
  <c r="AF2662" i="16"/>
  <c r="AG2662" i="16"/>
  <c r="AH2662" i="16" s="1"/>
  <c r="AI2662" i="16"/>
  <c r="AJ2662" i="16"/>
  <c r="AK2662" i="16" s="1"/>
  <c r="AL2662" i="16"/>
  <c r="B2663" i="16"/>
  <c r="C2663" i="16"/>
  <c r="D2663" i="16"/>
  <c r="E2663" i="16"/>
  <c r="F2663" i="16"/>
  <c r="I2663" i="16"/>
  <c r="J2663" i="16" s="1"/>
  <c r="K2663" i="16"/>
  <c r="L2663" i="16"/>
  <c r="M2663" i="16" s="1"/>
  <c r="N2663" i="16"/>
  <c r="O2663" i="16"/>
  <c r="P2663" i="16" s="1"/>
  <c r="Q2663" i="16"/>
  <c r="R2663" i="16"/>
  <c r="S2663" i="16" s="1"/>
  <c r="T2663" i="16"/>
  <c r="U2663" i="16"/>
  <c r="V2663" i="16" s="1"/>
  <c r="W2663" i="16"/>
  <c r="X2663" i="16"/>
  <c r="Y2663" i="16" s="1"/>
  <c r="Z2663" i="16"/>
  <c r="AA2663" i="16"/>
  <c r="AB2663" i="16" s="1"/>
  <c r="AC2663" i="16"/>
  <c r="AD2663" i="16"/>
  <c r="AE2663" i="16" s="1"/>
  <c r="AF2663" i="16"/>
  <c r="AG2663" i="16"/>
  <c r="AH2663" i="16" s="1"/>
  <c r="AI2663" i="16"/>
  <c r="AJ2663" i="16"/>
  <c r="AK2663" i="16" s="1"/>
  <c r="AL2663" i="16"/>
  <c r="B2664" i="16"/>
  <c r="C2664" i="16"/>
  <c r="D2664" i="16"/>
  <c r="E2664" i="16"/>
  <c r="F2664" i="16"/>
  <c r="I2664" i="16"/>
  <c r="K2664" i="16"/>
  <c r="L2664" i="16"/>
  <c r="M2664" i="16" s="1"/>
  <c r="N2664" i="16"/>
  <c r="O2664" i="16"/>
  <c r="P2664" i="16" s="1"/>
  <c r="Q2664" i="16"/>
  <c r="R2664" i="16"/>
  <c r="S2664" i="16" s="1"/>
  <c r="T2664" i="16"/>
  <c r="U2664" i="16"/>
  <c r="V2664" i="16" s="1"/>
  <c r="W2664" i="16"/>
  <c r="X2664" i="16"/>
  <c r="Y2664" i="16" s="1"/>
  <c r="Z2664" i="16"/>
  <c r="AA2664" i="16"/>
  <c r="AB2664" i="16" s="1"/>
  <c r="AC2664" i="16"/>
  <c r="AD2664" i="16"/>
  <c r="AE2664" i="16" s="1"/>
  <c r="AF2664" i="16"/>
  <c r="AG2664" i="16"/>
  <c r="AH2664" i="16" s="1"/>
  <c r="AI2664" i="16"/>
  <c r="AJ2664" i="16"/>
  <c r="AK2664" i="16" s="1"/>
  <c r="AL2664" i="16"/>
  <c r="B2665" i="16"/>
  <c r="C2665" i="16"/>
  <c r="D2665" i="16"/>
  <c r="E2665" i="16"/>
  <c r="F2665" i="16"/>
  <c r="I2665" i="16"/>
  <c r="J2665" i="16" s="1"/>
  <c r="K2665" i="16"/>
  <c r="L2665" i="16"/>
  <c r="N2665" i="16"/>
  <c r="O2665" i="16"/>
  <c r="P2665" i="16" s="1"/>
  <c r="Q2665" i="16"/>
  <c r="R2665" i="16"/>
  <c r="S2665" i="16" s="1"/>
  <c r="T2665" i="16"/>
  <c r="U2665" i="16"/>
  <c r="V2665" i="16" s="1"/>
  <c r="W2665" i="16"/>
  <c r="X2665" i="16"/>
  <c r="Y2665" i="16" s="1"/>
  <c r="Z2665" i="16"/>
  <c r="AA2665" i="16"/>
  <c r="AB2665" i="16" s="1"/>
  <c r="AC2665" i="16"/>
  <c r="AD2665" i="16"/>
  <c r="AE2665" i="16" s="1"/>
  <c r="AF2665" i="16"/>
  <c r="AG2665" i="16"/>
  <c r="AH2665" i="16" s="1"/>
  <c r="AI2665" i="16"/>
  <c r="AJ2665" i="16"/>
  <c r="AK2665" i="16" s="1"/>
  <c r="AL2665" i="16"/>
  <c r="B2666" i="16"/>
  <c r="C2666" i="16"/>
  <c r="D2666" i="16"/>
  <c r="E2666" i="16"/>
  <c r="F2666" i="16"/>
  <c r="I2666" i="16"/>
  <c r="K2666" i="16"/>
  <c r="L2666" i="16"/>
  <c r="M2666" i="16" s="1"/>
  <c r="N2666" i="16"/>
  <c r="O2666" i="16"/>
  <c r="P2666" i="16" s="1"/>
  <c r="Q2666" i="16"/>
  <c r="R2666" i="16"/>
  <c r="S2666" i="16" s="1"/>
  <c r="T2666" i="16"/>
  <c r="U2666" i="16"/>
  <c r="V2666" i="16" s="1"/>
  <c r="W2666" i="16"/>
  <c r="X2666" i="16"/>
  <c r="Y2666" i="16" s="1"/>
  <c r="Z2666" i="16"/>
  <c r="AA2666" i="16"/>
  <c r="AB2666" i="16" s="1"/>
  <c r="AC2666" i="16"/>
  <c r="AD2666" i="16"/>
  <c r="AE2666" i="16" s="1"/>
  <c r="AF2666" i="16"/>
  <c r="AG2666" i="16"/>
  <c r="AH2666" i="16" s="1"/>
  <c r="AI2666" i="16"/>
  <c r="AJ2666" i="16"/>
  <c r="AK2666" i="16" s="1"/>
  <c r="AL2666" i="16"/>
  <c r="B2667" i="16"/>
  <c r="C2667" i="16"/>
  <c r="D2667" i="16"/>
  <c r="E2667" i="16"/>
  <c r="F2667" i="16"/>
  <c r="I2667" i="16"/>
  <c r="J2667" i="16" s="1"/>
  <c r="K2667" i="16"/>
  <c r="L2667" i="16"/>
  <c r="M2667" i="16" s="1"/>
  <c r="N2667" i="16"/>
  <c r="O2667" i="16"/>
  <c r="P2667" i="16" s="1"/>
  <c r="Q2667" i="16"/>
  <c r="R2667" i="16"/>
  <c r="S2667" i="16" s="1"/>
  <c r="T2667" i="16"/>
  <c r="U2667" i="16"/>
  <c r="V2667" i="16" s="1"/>
  <c r="W2667" i="16"/>
  <c r="X2667" i="16"/>
  <c r="Y2667" i="16" s="1"/>
  <c r="Z2667" i="16"/>
  <c r="AA2667" i="16"/>
  <c r="AB2667" i="16" s="1"/>
  <c r="AC2667" i="16"/>
  <c r="AD2667" i="16"/>
  <c r="AE2667" i="16" s="1"/>
  <c r="AF2667" i="16"/>
  <c r="AG2667" i="16"/>
  <c r="AH2667" i="16" s="1"/>
  <c r="AI2667" i="16"/>
  <c r="AJ2667" i="16"/>
  <c r="AK2667" i="16" s="1"/>
  <c r="AL2667" i="16"/>
  <c r="B2668" i="16"/>
  <c r="C2668" i="16"/>
  <c r="D2668" i="16"/>
  <c r="E2668" i="16"/>
  <c r="F2668" i="16"/>
  <c r="I2668" i="16"/>
  <c r="K2668" i="16"/>
  <c r="L2668" i="16"/>
  <c r="M2668" i="16" s="1"/>
  <c r="N2668" i="16"/>
  <c r="O2668" i="16"/>
  <c r="P2668" i="16" s="1"/>
  <c r="Q2668" i="16"/>
  <c r="R2668" i="16"/>
  <c r="S2668" i="16" s="1"/>
  <c r="T2668" i="16"/>
  <c r="U2668" i="16"/>
  <c r="V2668" i="16" s="1"/>
  <c r="W2668" i="16"/>
  <c r="X2668" i="16"/>
  <c r="Y2668" i="16" s="1"/>
  <c r="Z2668" i="16"/>
  <c r="AA2668" i="16"/>
  <c r="AB2668" i="16" s="1"/>
  <c r="AC2668" i="16"/>
  <c r="AD2668" i="16"/>
  <c r="AE2668" i="16" s="1"/>
  <c r="AF2668" i="16"/>
  <c r="AG2668" i="16"/>
  <c r="AH2668" i="16" s="1"/>
  <c r="AI2668" i="16"/>
  <c r="AJ2668" i="16"/>
  <c r="AK2668" i="16" s="1"/>
  <c r="AL2668" i="16"/>
  <c r="B2669" i="16"/>
  <c r="C2669" i="16"/>
  <c r="D2669" i="16"/>
  <c r="E2669" i="16"/>
  <c r="F2669" i="16"/>
  <c r="I2669" i="16"/>
  <c r="J2669" i="16" s="1"/>
  <c r="K2669" i="16"/>
  <c r="L2669" i="16"/>
  <c r="N2669" i="16"/>
  <c r="O2669" i="16"/>
  <c r="P2669" i="16" s="1"/>
  <c r="Q2669" i="16"/>
  <c r="R2669" i="16"/>
  <c r="S2669" i="16" s="1"/>
  <c r="T2669" i="16"/>
  <c r="U2669" i="16"/>
  <c r="V2669" i="16" s="1"/>
  <c r="W2669" i="16"/>
  <c r="X2669" i="16"/>
  <c r="Y2669" i="16" s="1"/>
  <c r="Z2669" i="16"/>
  <c r="AA2669" i="16"/>
  <c r="AB2669" i="16" s="1"/>
  <c r="AC2669" i="16"/>
  <c r="AD2669" i="16"/>
  <c r="AE2669" i="16" s="1"/>
  <c r="AF2669" i="16"/>
  <c r="AG2669" i="16"/>
  <c r="AH2669" i="16" s="1"/>
  <c r="AI2669" i="16"/>
  <c r="AJ2669" i="16"/>
  <c r="AK2669" i="16" s="1"/>
  <c r="AL2669" i="16"/>
  <c r="B2670" i="16"/>
  <c r="C2670" i="16"/>
  <c r="D2670" i="16"/>
  <c r="E2670" i="16"/>
  <c r="F2670" i="16"/>
  <c r="I2670" i="16"/>
  <c r="K2670" i="16"/>
  <c r="L2670" i="16"/>
  <c r="M2670" i="16" s="1"/>
  <c r="N2670" i="16"/>
  <c r="O2670" i="16"/>
  <c r="P2670" i="16" s="1"/>
  <c r="Q2670" i="16"/>
  <c r="R2670" i="16"/>
  <c r="S2670" i="16" s="1"/>
  <c r="T2670" i="16"/>
  <c r="U2670" i="16"/>
  <c r="V2670" i="16" s="1"/>
  <c r="W2670" i="16"/>
  <c r="X2670" i="16"/>
  <c r="Y2670" i="16" s="1"/>
  <c r="Z2670" i="16"/>
  <c r="AA2670" i="16"/>
  <c r="AB2670" i="16" s="1"/>
  <c r="AC2670" i="16"/>
  <c r="AD2670" i="16"/>
  <c r="AE2670" i="16" s="1"/>
  <c r="AF2670" i="16"/>
  <c r="AG2670" i="16"/>
  <c r="AH2670" i="16" s="1"/>
  <c r="AI2670" i="16"/>
  <c r="AJ2670" i="16"/>
  <c r="AK2670" i="16" s="1"/>
  <c r="AL2670" i="16"/>
  <c r="B2671" i="16"/>
  <c r="C2671" i="16"/>
  <c r="D2671" i="16"/>
  <c r="E2671" i="16"/>
  <c r="F2671" i="16"/>
  <c r="I2671" i="16"/>
  <c r="J2671" i="16" s="1"/>
  <c r="K2671" i="16"/>
  <c r="L2671" i="16"/>
  <c r="M2671" i="16" s="1"/>
  <c r="N2671" i="16"/>
  <c r="O2671" i="16"/>
  <c r="P2671" i="16" s="1"/>
  <c r="Q2671" i="16"/>
  <c r="R2671" i="16"/>
  <c r="S2671" i="16" s="1"/>
  <c r="T2671" i="16"/>
  <c r="U2671" i="16"/>
  <c r="V2671" i="16" s="1"/>
  <c r="W2671" i="16"/>
  <c r="X2671" i="16"/>
  <c r="Y2671" i="16" s="1"/>
  <c r="Z2671" i="16"/>
  <c r="AA2671" i="16"/>
  <c r="AB2671" i="16" s="1"/>
  <c r="AC2671" i="16"/>
  <c r="AD2671" i="16"/>
  <c r="AE2671" i="16" s="1"/>
  <c r="AF2671" i="16"/>
  <c r="AG2671" i="16"/>
  <c r="AH2671" i="16" s="1"/>
  <c r="AI2671" i="16"/>
  <c r="AJ2671" i="16"/>
  <c r="AK2671" i="16" s="1"/>
  <c r="AL2671" i="16"/>
  <c r="B2672" i="16"/>
  <c r="C2672" i="16"/>
  <c r="D2672" i="16"/>
  <c r="E2672" i="16"/>
  <c r="F2672" i="16"/>
  <c r="I2672" i="16"/>
  <c r="K2672" i="16"/>
  <c r="L2672" i="16"/>
  <c r="M2672" i="16" s="1"/>
  <c r="N2672" i="16"/>
  <c r="O2672" i="16"/>
  <c r="P2672" i="16" s="1"/>
  <c r="Q2672" i="16"/>
  <c r="R2672" i="16"/>
  <c r="S2672" i="16" s="1"/>
  <c r="T2672" i="16"/>
  <c r="U2672" i="16"/>
  <c r="V2672" i="16" s="1"/>
  <c r="W2672" i="16"/>
  <c r="X2672" i="16"/>
  <c r="Y2672" i="16" s="1"/>
  <c r="Z2672" i="16"/>
  <c r="AA2672" i="16"/>
  <c r="AB2672" i="16" s="1"/>
  <c r="AC2672" i="16"/>
  <c r="AD2672" i="16"/>
  <c r="AE2672" i="16" s="1"/>
  <c r="AF2672" i="16"/>
  <c r="AG2672" i="16"/>
  <c r="AH2672" i="16" s="1"/>
  <c r="AI2672" i="16"/>
  <c r="AJ2672" i="16"/>
  <c r="AK2672" i="16" s="1"/>
  <c r="AL2672" i="16"/>
  <c r="B2673" i="16"/>
  <c r="C2673" i="16"/>
  <c r="D2673" i="16"/>
  <c r="E2673" i="16"/>
  <c r="F2673" i="16"/>
  <c r="I2673" i="16"/>
  <c r="J2673" i="16" s="1"/>
  <c r="K2673" i="16"/>
  <c r="L2673" i="16"/>
  <c r="N2673" i="16"/>
  <c r="O2673" i="16"/>
  <c r="P2673" i="16" s="1"/>
  <c r="Q2673" i="16"/>
  <c r="R2673" i="16"/>
  <c r="S2673" i="16" s="1"/>
  <c r="T2673" i="16"/>
  <c r="U2673" i="16"/>
  <c r="V2673" i="16" s="1"/>
  <c r="W2673" i="16"/>
  <c r="X2673" i="16"/>
  <c r="Y2673" i="16" s="1"/>
  <c r="Z2673" i="16"/>
  <c r="AA2673" i="16"/>
  <c r="AB2673" i="16" s="1"/>
  <c r="AC2673" i="16"/>
  <c r="AD2673" i="16"/>
  <c r="AE2673" i="16" s="1"/>
  <c r="AF2673" i="16"/>
  <c r="AG2673" i="16"/>
  <c r="AH2673" i="16" s="1"/>
  <c r="AI2673" i="16"/>
  <c r="AJ2673" i="16"/>
  <c r="AK2673" i="16" s="1"/>
  <c r="AL2673" i="16"/>
  <c r="B2674" i="16"/>
  <c r="C2674" i="16"/>
  <c r="D2674" i="16"/>
  <c r="E2674" i="16"/>
  <c r="F2674" i="16"/>
  <c r="I2674" i="16"/>
  <c r="K2674" i="16"/>
  <c r="L2674" i="16"/>
  <c r="M2674" i="16" s="1"/>
  <c r="N2674" i="16"/>
  <c r="O2674" i="16"/>
  <c r="P2674" i="16" s="1"/>
  <c r="Q2674" i="16"/>
  <c r="R2674" i="16"/>
  <c r="S2674" i="16" s="1"/>
  <c r="T2674" i="16"/>
  <c r="U2674" i="16"/>
  <c r="V2674" i="16" s="1"/>
  <c r="W2674" i="16"/>
  <c r="X2674" i="16"/>
  <c r="Y2674" i="16" s="1"/>
  <c r="Z2674" i="16"/>
  <c r="AA2674" i="16"/>
  <c r="AB2674" i="16" s="1"/>
  <c r="AC2674" i="16"/>
  <c r="AD2674" i="16"/>
  <c r="AE2674" i="16" s="1"/>
  <c r="AF2674" i="16"/>
  <c r="AG2674" i="16"/>
  <c r="AH2674" i="16" s="1"/>
  <c r="AI2674" i="16"/>
  <c r="AJ2674" i="16"/>
  <c r="AK2674" i="16" s="1"/>
  <c r="AL2674" i="16"/>
  <c r="B2675" i="16"/>
  <c r="C2675" i="16"/>
  <c r="D2675" i="16"/>
  <c r="E2675" i="16"/>
  <c r="F2675" i="16"/>
  <c r="I2675" i="16"/>
  <c r="J2675" i="16" s="1"/>
  <c r="K2675" i="16"/>
  <c r="L2675" i="16"/>
  <c r="M2675" i="16" s="1"/>
  <c r="N2675" i="16"/>
  <c r="O2675" i="16"/>
  <c r="P2675" i="16" s="1"/>
  <c r="Q2675" i="16"/>
  <c r="R2675" i="16"/>
  <c r="S2675" i="16" s="1"/>
  <c r="T2675" i="16"/>
  <c r="U2675" i="16"/>
  <c r="V2675" i="16" s="1"/>
  <c r="W2675" i="16"/>
  <c r="X2675" i="16"/>
  <c r="Y2675" i="16" s="1"/>
  <c r="Z2675" i="16"/>
  <c r="AA2675" i="16"/>
  <c r="AB2675" i="16" s="1"/>
  <c r="AC2675" i="16"/>
  <c r="AD2675" i="16"/>
  <c r="AE2675" i="16" s="1"/>
  <c r="AF2675" i="16"/>
  <c r="AG2675" i="16"/>
  <c r="AH2675" i="16" s="1"/>
  <c r="AI2675" i="16"/>
  <c r="AJ2675" i="16"/>
  <c r="AK2675" i="16" s="1"/>
  <c r="AL2675" i="16"/>
  <c r="B2676" i="16"/>
  <c r="C2676" i="16"/>
  <c r="D2676" i="16"/>
  <c r="E2676" i="16"/>
  <c r="F2676" i="16"/>
  <c r="I2676" i="16"/>
  <c r="K2676" i="16"/>
  <c r="L2676" i="16"/>
  <c r="M2676" i="16" s="1"/>
  <c r="N2676" i="16"/>
  <c r="O2676" i="16"/>
  <c r="P2676" i="16" s="1"/>
  <c r="Q2676" i="16"/>
  <c r="R2676" i="16"/>
  <c r="S2676" i="16" s="1"/>
  <c r="T2676" i="16"/>
  <c r="U2676" i="16"/>
  <c r="V2676" i="16" s="1"/>
  <c r="W2676" i="16"/>
  <c r="X2676" i="16"/>
  <c r="Y2676" i="16" s="1"/>
  <c r="Z2676" i="16"/>
  <c r="AA2676" i="16"/>
  <c r="AB2676" i="16" s="1"/>
  <c r="AC2676" i="16"/>
  <c r="AD2676" i="16"/>
  <c r="AE2676" i="16" s="1"/>
  <c r="AF2676" i="16"/>
  <c r="AG2676" i="16"/>
  <c r="AH2676" i="16" s="1"/>
  <c r="AI2676" i="16"/>
  <c r="AJ2676" i="16"/>
  <c r="AK2676" i="16" s="1"/>
  <c r="AL2676" i="16"/>
  <c r="B2677" i="16"/>
  <c r="C2677" i="16"/>
  <c r="D2677" i="16"/>
  <c r="E2677" i="16"/>
  <c r="F2677" i="16"/>
  <c r="I2677" i="16"/>
  <c r="J2677" i="16" s="1"/>
  <c r="K2677" i="16"/>
  <c r="L2677" i="16"/>
  <c r="N2677" i="16"/>
  <c r="O2677" i="16"/>
  <c r="P2677" i="16" s="1"/>
  <c r="Q2677" i="16"/>
  <c r="R2677" i="16"/>
  <c r="S2677" i="16" s="1"/>
  <c r="T2677" i="16"/>
  <c r="U2677" i="16"/>
  <c r="V2677" i="16" s="1"/>
  <c r="W2677" i="16"/>
  <c r="X2677" i="16"/>
  <c r="Y2677" i="16" s="1"/>
  <c r="Z2677" i="16"/>
  <c r="AA2677" i="16"/>
  <c r="AB2677" i="16" s="1"/>
  <c r="AC2677" i="16"/>
  <c r="AD2677" i="16"/>
  <c r="AE2677" i="16" s="1"/>
  <c r="AF2677" i="16"/>
  <c r="AG2677" i="16"/>
  <c r="AH2677" i="16" s="1"/>
  <c r="AI2677" i="16"/>
  <c r="AJ2677" i="16"/>
  <c r="AK2677" i="16" s="1"/>
  <c r="AL2677" i="16"/>
  <c r="B2678" i="16"/>
  <c r="C2678" i="16"/>
  <c r="D2678" i="16"/>
  <c r="E2678" i="16"/>
  <c r="F2678" i="16"/>
  <c r="I2678" i="16"/>
  <c r="K2678" i="16"/>
  <c r="L2678" i="16"/>
  <c r="M2678" i="16" s="1"/>
  <c r="N2678" i="16"/>
  <c r="O2678" i="16"/>
  <c r="P2678" i="16" s="1"/>
  <c r="Q2678" i="16"/>
  <c r="R2678" i="16"/>
  <c r="S2678" i="16" s="1"/>
  <c r="T2678" i="16"/>
  <c r="U2678" i="16"/>
  <c r="V2678" i="16" s="1"/>
  <c r="W2678" i="16"/>
  <c r="X2678" i="16"/>
  <c r="Y2678" i="16" s="1"/>
  <c r="Z2678" i="16"/>
  <c r="AA2678" i="16"/>
  <c r="AB2678" i="16" s="1"/>
  <c r="AC2678" i="16"/>
  <c r="AD2678" i="16"/>
  <c r="AE2678" i="16" s="1"/>
  <c r="AF2678" i="16"/>
  <c r="AG2678" i="16"/>
  <c r="AH2678" i="16" s="1"/>
  <c r="AI2678" i="16"/>
  <c r="AJ2678" i="16"/>
  <c r="AK2678" i="16" s="1"/>
  <c r="AL2678" i="16"/>
  <c r="B2679" i="16"/>
  <c r="C2679" i="16"/>
  <c r="D2679" i="16"/>
  <c r="E2679" i="16"/>
  <c r="F2679" i="16"/>
  <c r="I2679" i="16"/>
  <c r="J2679" i="16" s="1"/>
  <c r="K2679" i="16"/>
  <c r="L2679" i="16"/>
  <c r="M2679" i="16" s="1"/>
  <c r="N2679" i="16"/>
  <c r="O2679" i="16"/>
  <c r="P2679" i="16" s="1"/>
  <c r="Q2679" i="16"/>
  <c r="R2679" i="16"/>
  <c r="S2679" i="16" s="1"/>
  <c r="T2679" i="16"/>
  <c r="U2679" i="16"/>
  <c r="V2679" i="16" s="1"/>
  <c r="W2679" i="16"/>
  <c r="X2679" i="16"/>
  <c r="Y2679" i="16" s="1"/>
  <c r="Z2679" i="16"/>
  <c r="AA2679" i="16"/>
  <c r="AB2679" i="16" s="1"/>
  <c r="AC2679" i="16"/>
  <c r="AD2679" i="16"/>
  <c r="AE2679" i="16" s="1"/>
  <c r="AF2679" i="16"/>
  <c r="AG2679" i="16"/>
  <c r="AH2679" i="16" s="1"/>
  <c r="AI2679" i="16"/>
  <c r="AJ2679" i="16"/>
  <c r="AK2679" i="16" s="1"/>
  <c r="AL2679" i="16"/>
  <c r="B2680" i="16"/>
  <c r="C2680" i="16"/>
  <c r="D2680" i="16"/>
  <c r="E2680" i="16"/>
  <c r="F2680" i="16"/>
  <c r="I2680" i="16"/>
  <c r="K2680" i="16"/>
  <c r="L2680" i="16"/>
  <c r="M2680" i="16" s="1"/>
  <c r="N2680" i="16"/>
  <c r="O2680" i="16"/>
  <c r="P2680" i="16" s="1"/>
  <c r="Q2680" i="16"/>
  <c r="R2680" i="16"/>
  <c r="S2680" i="16" s="1"/>
  <c r="T2680" i="16"/>
  <c r="U2680" i="16"/>
  <c r="V2680" i="16" s="1"/>
  <c r="W2680" i="16"/>
  <c r="X2680" i="16"/>
  <c r="Y2680" i="16" s="1"/>
  <c r="Z2680" i="16"/>
  <c r="AA2680" i="16"/>
  <c r="AB2680" i="16" s="1"/>
  <c r="AC2680" i="16"/>
  <c r="AD2680" i="16"/>
  <c r="AE2680" i="16" s="1"/>
  <c r="AF2680" i="16"/>
  <c r="AG2680" i="16"/>
  <c r="AH2680" i="16" s="1"/>
  <c r="AI2680" i="16"/>
  <c r="AJ2680" i="16"/>
  <c r="AK2680" i="16" s="1"/>
  <c r="AL2680" i="16"/>
  <c r="B2681" i="16"/>
  <c r="C2681" i="16"/>
  <c r="D2681" i="16"/>
  <c r="E2681" i="16"/>
  <c r="F2681" i="16"/>
  <c r="I2681" i="16"/>
  <c r="J2681" i="16" s="1"/>
  <c r="K2681" i="16"/>
  <c r="L2681" i="16"/>
  <c r="N2681" i="16"/>
  <c r="O2681" i="16"/>
  <c r="P2681" i="16" s="1"/>
  <c r="Q2681" i="16"/>
  <c r="R2681" i="16"/>
  <c r="S2681" i="16" s="1"/>
  <c r="T2681" i="16"/>
  <c r="U2681" i="16"/>
  <c r="V2681" i="16" s="1"/>
  <c r="W2681" i="16"/>
  <c r="X2681" i="16"/>
  <c r="Y2681" i="16" s="1"/>
  <c r="Z2681" i="16"/>
  <c r="AA2681" i="16"/>
  <c r="AB2681" i="16" s="1"/>
  <c r="AC2681" i="16"/>
  <c r="AD2681" i="16"/>
  <c r="AE2681" i="16" s="1"/>
  <c r="AF2681" i="16"/>
  <c r="AG2681" i="16"/>
  <c r="AH2681" i="16" s="1"/>
  <c r="AI2681" i="16"/>
  <c r="AJ2681" i="16"/>
  <c r="AK2681" i="16" s="1"/>
  <c r="AL2681" i="16"/>
  <c r="B2682" i="16"/>
  <c r="C2682" i="16"/>
  <c r="D2682" i="16"/>
  <c r="E2682" i="16"/>
  <c r="F2682" i="16"/>
  <c r="I2682" i="16"/>
  <c r="K2682" i="16"/>
  <c r="L2682" i="16"/>
  <c r="M2682" i="16" s="1"/>
  <c r="N2682" i="16"/>
  <c r="O2682" i="16"/>
  <c r="P2682" i="16" s="1"/>
  <c r="Q2682" i="16"/>
  <c r="R2682" i="16"/>
  <c r="S2682" i="16" s="1"/>
  <c r="T2682" i="16"/>
  <c r="U2682" i="16"/>
  <c r="V2682" i="16" s="1"/>
  <c r="W2682" i="16"/>
  <c r="X2682" i="16"/>
  <c r="Y2682" i="16" s="1"/>
  <c r="Z2682" i="16"/>
  <c r="AA2682" i="16"/>
  <c r="AB2682" i="16" s="1"/>
  <c r="AC2682" i="16"/>
  <c r="AD2682" i="16"/>
  <c r="AE2682" i="16" s="1"/>
  <c r="AF2682" i="16"/>
  <c r="AG2682" i="16"/>
  <c r="AH2682" i="16" s="1"/>
  <c r="AI2682" i="16"/>
  <c r="AJ2682" i="16"/>
  <c r="AK2682" i="16" s="1"/>
  <c r="AL2682" i="16"/>
  <c r="B2683" i="16"/>
  <c r="C2683" i="16"/>
  <c r="D2683" i="16"/>
  <c r="E2683" i="16"/>
  <c r="F2683" i="16"/>
  <c r="I2683" i="16"/>
  <c r="J2683" i="16" s="1"/>
  <c r="K2683" i="16"/>
  <c r="L2683" i="16"/>
  <c r="M2683" i="16" s="1"/>
  <c r="N2683" i="16"/>
  <c r="O2683" i="16"/>
  <c r="P2683" i="16" s="1"/>
  <c r="Q2683" i="16"/>
  <c r="R2683" i="16"/>
  <c r="S2683" i="16" s="1"/>
  <c r="T2683" i="16"/>
  <c r="U2683" i="16"/>
  <c r="V2683" i="16" s="1"/>
  <c r="W2683" i="16"/>
  <c r="X2683" i="16"/>
  <c r="Y2683" i="16" s="1"/>
  <c r="Z2683" i="16"/>
  <c r="AA2683" i="16"/>
  <c r="AB2683" i="16" s="1"/>
  <c r="AC2683" i="16"/>
  <c r="AD2683" i="16"/>
  <c r="AE2683" i="16" s="1"/>
  <c r="AF2683" i="16"/>
  <c r="AG2683" i="16"/>
  <c r="AH2683" i="16" s="1"/>
  <c r="AI2683" i="16"/>
  <c r="AJ2683" i="16"/>
  <c r="AK2683" i="16" s="1"/>
  <c r="AL2683" i="16"/>
  <c r="B2684" i="16"/>
  <c r="C2684" i="16"/>
  <c r="D2684" i="16"/>
  <c r="E2684" i="16"/>
  <c r="F2684" i="16"/>
  <c r="I2684" i="16"/>
  <c r="K2684" i="16"/>
  <c r="L2684" i="16"/>
  <c r="M2684" i="16" s="1"/>
  <c r="N2684" i="16"/>
  <c r="O2684" i="16"/>
  <c r="P2684" i="16" s="1"/>
  <c r="Q2684" i="16"/>
  <c r="R2684" i="16"/>
  <c r="S2684" i="16" s="1"/>
  <c r="T2684" i="16"/>
  <c r="U2684" i="16"/>
  <c r="V2684" i="16" s="1"/>
  <c r="W2684" i="16"/>
  <c r="X2684" i="16"/>
  <c r="Y2684" i="16" s="1"/>
  <c r="Z2684" i="16"/>
  <c r="AA2684" i="16"/>
  <c r="AB2684" i="16" s="1"/>
  <c r="AC2684" i="16"/>
  <c r="AD2684" i="16"/>
  <c r="AE2684" i="16" s="1"/>
  <c r="AF2684" i="16"/>
  <c r="AG2684" i="16"/>
  <c r="AH2684" i="16" s="1"/>
  <c r="AI2684" i="16"/>
  <c r="AJ2684" i="16"/>
  <c r="AK2684" i="16" s="1"/>
  <c r="AL2684" i="16"/>
  <c r="B2685" i="16"/>
  <c r="C2685" i="16"/>
  <c r="D2685" i="16"/>
  <c r="E2685" i="16"/>
  <c r="F2685" i="16"/>
  <c r="I2685" i="16"/>
  <c r="J2685" i="16" s="1"/>
  <c r="K2685" i="16"/>
  <c r="L2685" i="16"/>
  <c r="N2685" i="16"/>
  <c r="O2685" i="16"/>
  <c r="P2685" i="16" s="1"/>
  <c r="Q2685" i="16"/>
  <c r="R2685" i="16"/>
  <c r="S2685" i="16" s="1"/>
  <c r="T2685" i="16"/>
  <c r="U2685" i="16"/>
  <c r="V2685" i="16" s="1"/>
  <c r="W2685" i="16"/>
  <c r="X2685" i="16"/>
  <c r="Y2685" i="16" s="1"/>
  <c r="Z2685" i="16"/>
  <c r="AA2685" i="16"/>
  <c r="AB2685" i="16" s="1"/>
  <c r="AC2685" i="16"/>
  <c r="AD2685" i="16"/>
  <c r="AE2685" i="16" s="1"/>
  <c r="AF2685" i="16"/>
  <c r="AG2685" i="16"/>
  <c r="AH2685" i="16" s="1"/>
  <c r="AI2685" i="16"/>
  <c r="AJ2685" i="16"/>
  <c r="AK2685" i="16" s="1"/>
  <c r="AL2685" i="16"/>
  <c r="B2686" i="16"/>
  <c r="C2686" i="16"/>
  <c r="D2686" i="16"/>
  <c r="E2686" i="16"/>
  <c r="F2686" i="16"/>
  <c r="I2686" i="16"/>
  <c r="K2686" i="16"/>
  <c r="L2686" i="16"/>
  <c r="M2686" i="16" s="1"/>
  <c r="N2686" i="16"/>
  <c r="O2686" i="16"/>
  <c r="P2686" i="16" s="1"/>
  <c r="Q2686" i="16"/>
  <c r="R2686" i="16"/>
  <c r="S2686" i="16" s="1"/>
  <c r="T2686" i="16"/>
  <c r="U2686" i="16"/>
  <c r="V2686" i="16" s="1"/>
  <c r="W2686" i="16"/>
  <c r="X2686" i="16"/>
  <c r="Y2686" i="16" s="1"/>
  <c r="Z2686" i="16"/>
  <c r="AA2686" i="16"/>
  <c r="AB2686" i="16" s="1"/>
  <c r="AC2686" i="16"/>
  <c r="AD2686" i="16"/>
  <c r="AE2686" i="16" s="1"/>
  <c r="AF2686" i="16"/>
  <c r="AG2686" i="16"/>
  <c r="AH2686" i="16" s="1"/>
  <c r="AI2686" i="16"/>
  <c r="AJ2686" i="16"/>
  <c r="AK2686" i="16" s="1"/>
  <c r="AL2686" i="16"/>
  <c r="B2687" i="16"/>
  <c r="C2687" i="16"/>
  <c r="D2687" i="16"/>
  <c r="E2687" i="16"/>
  <c r="F2687" i="16"/>
  <c r="I2687" i="16"/>
  <c r="J2687" i="16" s="1"/>
  <c r="K2687" i="16"/>
  <c r="L2687" i="16"/>
  <c r="M2687" i="16" s="1"/>
  <c r="N2687" i="16"/>
  <c r="O2687" i="16"/>
  <c r="P2687" i="16" s="1"/>
  <c r="Q2687" i="16"/>
  <c r="R2687" i="16"/>
  <c r="S2687" i="16" s="1"/>
  <c r="T2687" i="16"/>
  <c r="U2687" i="16"/>
  <c r="V2687" i="16" s="1"/>
  <c r="W2687" i="16"/>
  <c r="X2687" i="16"/>
  <c r="Y2687" i="16" s="1"/>
  <c r="Z2687" i="16"/>
  <c r="AA2687" i="16"/>
  <c r="AB2687" i="16" s="1"/>
  <c r="AC2687" i="16"/>
  <c r="AD2687" i="16"/>
  <c r="AE2687" i="16" s="1"/>
  <c r="AF2687" i="16"/>
  <c r="AG2687" i="16"/>
  <c r="AH2687" i="16" s="1"/>
  <c r="AI2687" i="16"/>
  <c r="AJ2687" i="16"/>
  <c r="AK2687" i="16" s="1"/>
  <c r="AL2687" i="16"/>
  <c r="B2688" i="16"/>
  <c r="C2688" i="16"/>
  <c r="D2688" i="16"/>
  <c r="E2688" i="16"/>
  <c r="F2688" i="16"/>
  <c r="I2688" i="16"/>
  <c r="K2688" i="16"/>
  <c r="L2688" i="16"/>
  <c r="M2688" i="16" s="1"/>
  <c r="N2688" i="16"/>
  <c r="O2688" i="16"/>
  <c r="P2688" i="16" s="1"/>
  <c r="Q2688" i="16"/>
  <c r="R2688" i="16"/>
  <c r="S2688" i="16" s="1"/>
  <c r="T2688" i="16"/>
  <c r="U2688" i="16"/>
  <c r="V2688" i="16" s="1"/>
  <c r="W2688" i="16"/>
  <c r="X2688" i="16"/>
  <c r="Y2688" i="16" s="1"/>
  <c r="Z2688" i="16"/>
  <c r="AA2688" i="16"/>
  <c r="AB2688" i="16" s="1"/>
  <c r="AC2688" i="16"/>
  <c r="AD2688" i="16"/>
  <c r="AE2688" i="16" s="1"/>
  <c r="AF2688" i="16"/>
  <c r="AG2688" i="16"/>
  <c r="AH2688" i="16" s="1"/>
  <c r="AI2688" i="16"/>
  <c r="AJ2688" i="16"/>
  <c r="AK2688" i="16" s="1"/>
  <c r="AL2688" i="16"/>
  <c r="B2689" i="16"/>
  <c r="C2689" i="16"/>
  <c r="D2689" i="16"/>
  <c r="E2689" i="16"/>
  <c r="F2689" i="16"/>
  <c r="I2689" i="16"/>
  <c r="J2689" i="16" s="1"/>
  <c r="K2689" i="16"/>
  <c r="L2689" i="16"/>
  <c r="N2689" i="16"/>
  <c r="O2689" i="16"/>
  <c r="P2689" i="16" s="1"/>
  <c r="Q2689" i="16"/>
  <c r="R2689" i="16"/>
  <c r="S2689" i="16" s="1"/>
  <c r="T2689" i="16"/>
  <c r="U2689" i="16"/>
  <c r="V2689" i="16" s="1"/>
  <c r="W2689" i="16"/>
  <c r="X2689" i="16"/>
  <c r="Y2689" i="16" s="1"/>
  <c r="Z2689" i="16"/>
  <c r="AA2689" i="16"/>
  <c r="AB2689" i="16" s="1"/>
  <c r="AC2689" i="16"/>
  <c r="AD2689" i="16"/>
  <c r="AE2689" i="16" s="1"/>
  <c r="AF2689" i="16"/>
  <c r="AG2689" i="16"/>
  <c r="AH2689" i="16" s="1"/>
  <c r="AI2689" i="16"/>
  <c r="AJ2689" i="16"/>
  <c r="AK2689" i="16" s="1"/>
  <c r="AL2689" i="16"/>
  <c r="B2690" i="16"/>
  <c r="C2690" i="16"/>
  <c r="D2690" i="16"/>
  <c r="E2690" i="16"/>
  <c r="F2690" i="16"/>
  <c r="I2690" i="16"/>
  <c r="K2690" i="16"/>
  <c r="L2690" i="16"/>
  <c r="M2690" i="16" s="1"/>
  <c r="N2690" i="16"/>
  <c r="O2690" i="16"/>
  <c r="P2690" i="16" s="1"/>
  <c r="Q2690" i="16"/>
  <c r="R2690" i="16"/>
  <c r="S2690" i="16" s="1"/>
  <c r="T2690" i="16"/>
  <c r="U2690" i="16"/>
  <c r="V2690" i="16" s="1"/>
  <c r="W2690" i="16"/>
  <c r="X2690" i="16"/>
  <c r="Y2690" i="16" s="1"/>
  <c r="Z2690" i="16"/>
  <c r="AA2690" i="16"/>
  <c r="AB2690" i="16" s="1"/>
  <c r="AC2690" i="16"/>
  <c r="AD2690" i="16"/>
  <c r="AE2690" i="16" s="1"/>
  <c r="AF2690" i="16"/>
  <c r="AG2690" i="16"/>
  <c r="AH2690" i="16" s="1"/>
  <c r="AI2690" i="16"/>
  <c r="AJ2690" i="16"/>
  <c r="AK2690" i="16" s="1"/>
  <c r="AL2690" i="16"/>
  <c r="B2691" i="16"/>
  <c r="C2691" i="16"/>
  <c r="D2691" i="16"/>
  <c r="E2691" i="16"/>
  <c r="F2691" i="16"/>
  <c r="I2691" i="16"/>
  <c r="J2691" i="16" s="1"/>
  <c r="K2691" i="16"/>
  <c r="L2691" i="16"/>
  <c r="M2691" i="16" s="1"/>
  <c r="N2691" i="16"/>
  <c r="O2691" i="16"/>
  <c r="P2691" i="16" s="1"/>
  <c r="Q2691" i="16"/>
  <c r="R2691" i="16"/>
  <c r="S2691" i="16" s="1"/>
  <c r="T2691" i="16"/>
  <c r="U2691" i="16"/>
  <c r="V2691" i="16" s="1"/>
  <c r="W2691" i="16"/>
  <c r="X2691" i="16"/>
  <c r="Y2691" i="16" s="1"/>
  <c r="Z2691" i="16"/>
  <c r="AA2691" i="16"/>
  <c r="AB2691" i="16" s="1"/>
  <c r="AC2691" i="16"/>
  <c r="AD2691" i="16"/>
  <c r="AE2691" i="16" s="1"/>
  <c r="AF2691" i="16"/>
  <c r="AG2691" i="16"/>
  <c r="AH2691" i="16" s="1"/>
  <c r="AI2691" i="16"/>
  <c r="AJ2691" i="16"/>
  <c r="AK2691" i="16" s="1"/>
  <c r="AL2691" i="16"/>
  <c r="B2692" i="16"/>
  <c r="C2692" i="16"/>
  <c r="D2692" i="16"/>
  <c r="E2692" i="16"/>
  <c r="F2692" i="16"/>
  <c r="I2692" i="16"/>
  <c r="K2692" i="16"/>
  <c r="L2692" i="16"/>
  <c r="M2692" i="16" s="1"/>
  <c r="N2692" i="16"/>
  <c r="O2692" i="16"/>
  <c r="P2692" i="16" s="1"/>
  <c r="Q2692" i="16"/>
  <c r="R2692" i="16"/>
  <c r="S2692" i="16" s="1"/>
  <c r="T2692" i="16"/>
  <c r="U2692" i="16"/>
  <c r="V2692" i="16" s="1"/>
  <c r="W2692" i="16"/>
  <c r="X2692" i="16"/>
  <c r="Y2692" i="16" s="1"/>
  <c r="Z2692" i="16"/>
  <c r="AA2692" i="16"/>
  <c r="AB2692" i="16" s="1"/>
  <c r="AC2692" i="16"/>
  <c r="AD2692" i="16"/>
  <c r="AE2692" i="16" s="1"/>
  <c r="AF2692" i="16"/>
  <c r="AG2692" i="16"/>
  <c r="AH2692" i="16" s="1"/>
  <c r="AI2692" i="16"/>
  <c r="AJ2692" i="16"/>
  <c r="AK2692" i="16" s="1"/>
  <c r="AL2692" i="16"/>
  <c r="B2693" i="16"/>
  <c r="C2693" i="16"/>
  <c r="D2693" i="16"/>
  <c r="E2693" i="16"/>
  <c r="F2693" i="16"/>
  <c r="I2693" i="16"/>
  <c r="J2693" i="16" s="1"/>
  <c r="K2693" i="16"/>
  <c r="L2693" i="16"/>
  <c r="N2693" i="16"/>
  <c r="O2693" i="16"/>
  <c r="P2693" i="16" s="1"/>
  <c r="Q2693" i="16"/>
  <c r="R2693" i="16"/>
  <c r="S2693" i="16" s="1"/>
  <c r="T2693" i="16"/>
  <c r="U2693" i="16"/>
  <c r="V2693" i="16" s="1"/>
  <c r="W2693" i="16"/>
  <c r="X2693" i="16"/>
  <c r="Y2693" i="16" s="1"/>
  <c r="Z2693" i="16"/>
  <c r="AA2693" i="16"/>
  <c r="AB2693" i="16" s="1"/>
  <c r="AC2693" i="16"/>
  <c r="AD2693" i="16"/>
  <c r="AE2693" i="16" s="1"/>
  <c r="AF2693" i="16"/>
  <c r="AG2693" i="16"/>
  <c r="AH2693" i="16" s="1"/>
  <c r="AI2693" i="16"/>
  <c r="AJ2693" i="16"/>
  <c r="AK2693" i="16" s="1"/>
  <c r="AL2693" i="16"/>
  <c r="B2694" i="16"/>
  <c r="C2694" i="16"/>
  <c r="D2694" i="16"/>
  <c r="E2694" i="16"/>
  <c r="F2694" i="16"/>
  <c r="I2694" i="16"/>
  <c r="K2694" i="16"/>
  <c r="L2694" i="16"/>
  <c r="M2694" i="16" s="1"/>
  <c r="N2694" i="16"/>
  <c r="O2694" i="16"/>
  <c r="P2694" i="16" s="1"/>
  <c r="Q2694" i="16"/>
  <c r="R2694" i="16"/>
  <c r="S2694" i="16" s="1"/>
  <c r="T2694" i="16"/>
  <c r="U2694" i="16"/>
  <c r="V2694" i="16" s="1"/>
  <c r="W2694" i="16"/>
  <c r="X2694" i="16"/>
  <c r="Y2694" i="16" s="1"/>
  <c r="Z2694" i="16"/>
  <c r="AA2694" i="16"/>
  <c r="AB2694" i="16" s="1"/>
  <c r="AC2694" i="16"/>
  <c r="AD2694" i="16"/>
  <c r="AE2694" i="16" s="1"/>
  <c r="AF2694" i="16"/>
  <c r="AG2694" i="16"/>
  <c r="AH2694" i="16" s="1"/>
  <c r="AI2694" i="16"/>
  <c r="AJ2694" i="16"/>
  <c r="AK2694" i="16" s="1"/>
  <c r="AL2694" i="16"/>
  <c r="B2695" i="16"/>
  <c r="C2695" i="16"/>
  <c r="D2695" i="16"/>
  <c r="E2695" i="16"/>
  <c r="F2695" i="16"/>
  <c r="I2695" i="16"/>
  <c r="J2695" i="16" s="1"/>
  <c r="K2695" i="16"/>
  <c r="L2695" i="16"/>
  <c r="M2695" i="16" s="1"/>
  <c r="N2695" i="16"/>
  <c r="O2695" i="16"/>
  <c r="P2695" i="16" s="1"/>
  <c r="Q2695" i="16"/>
  <c r="R2695" i="16"/>
  <c r="S2695" i="16" s="1"/>
  <c r="T2695" i="16"/>
  <c r="U2695" i="16"/>
  <c r="V2695" i="16" s="1"/>
  <c r="W2695" i="16"/>
  <c r="X2695" i="16"/>
  <c r="Y2695" i="16" s="1"/>
  <c r="Z2695" i="16"/>
  <c r="AA2695" i="16"/>
  <c r="AB2695" i="16" s="1"/>
  <c r="AC2695" i="16"/>
  <c r="AD2695" i="16"/>
  <c r="AE2695" i="16" s="1"/>
  <c r="AF2695" i="16"/>
  <c r="AG2695" i="16"/>
  <c r="AH2695" i="16" s="1"/>
  <c r="AI2695" i="16"/>
  <c r="AJ2695" i="16"/>
  <c r="AK2695" i="16" s="1"/>
  <c r="AL2695" i="16"/>
  <c r="B2696" i="16"/>
  <c r="C2696" i="16"/>
  <c r="D2696" i="16"/>
  <c r="E2696" i="16"/>
  <c r="F2696" i="16"/>
  <c r="I2696" i="16"/>
  <c r="K2696" i="16"/>
  <c r="L2696" i="16"/>
  <c r="M2696" i="16" s="1"/>
  <c r="N2696" i="16"/>
  <c r="O2696" i="16"/>
  <c r="P2696" i="16" s="1"/>
  <c r="Q2696" i="16"/>
  <c r="R2696" i="16"/>
  <c r="S2696" i="16" s="1"/>
  <c r="T2696" i="16"/>
  <c r="U2696" i="16"/>
  <c r="V2696" i="16" s="1"/>
  <c r="W2696" i="16"/>
  <c r="X2696" i="16"/>
  <c r="Y2696" i="16" s="1"/>
  <c r="Z2696" i="16"/>
  <c r="AA2696" i="16"/>
  <c r="AB2696" i="16" s="1"/>
  <c r="AC2696" i="16"/>
  <c r="AD2696" i="16"/>
  <c r="AE2696" i="16" s="1"/>
  <c r="AF2696" i="16"/>
  <c r="AG2696" i="16"/>
  <c r="AH2696" i="16" s="1"/>
  <c r="AI2696" i="16"/>
  <c r="AJ2696" i="16"/>
  <c r="AK2696" i="16" s="1"/>
  <c r="AL2696" i="16"/>
  <c r="B2697" i="16"/>
  <c r="C2697" i="16"/>
  <c r="D2697" i="16"/>
  <c r="E2697" i="16"/>
  <c r="F2697" i="16"/>
  <c r="I2697" i="16"/>
  <c r="J2697" i="16" s="1"/>
  <c r="K2697" i="16"/>
  <c r="L2697" i="16"/>
  <c r="N2697" i="16"/>
  <c r="O2697" i="16"/>
  <c r="P2697" i="16" s="1"/>
  <c r="Q2697" i="16"/>
  <c r="R2697" i="16"/>
  <c r="S2697" i="16" s="1"/>
  <c r="T2697" i="16"/>
  <c r="U2697" i="16"/>
  <c r="V2697" i="16" s="1"/>
  <c r="W2697" i="16"/>
  <c r="X2697" i="16"/>
  <c r="Y2697" i="16" s="1"/>
  <c r="Z2697" i="16"/>
  <c r="AA2697" i="16"/>
  <c r="AB2697" i="16" s="1"/>
  <c r="AC2697" i="16"/>
  <c r="AD2697" i="16"/>
  <c r="AE2697" i="16" s="1"/>
  <c r="AF2697" i="16"/>
  <c r="AG2697" i="16"/>
  <c r="AH2697" i="16" s="1"/>
  <c r="AI2697" i="16"/>
  <c r="AJ2697" i="16"/>
  <c r="AK2697" i="16" s="1"/>
  <c r="AL2697" i="16"/>
  <c r="B2698" i="16"/>
  <c r="C2698" i="16"/>
  <c r="D2698" i="16"/>
  <c r="E2698" i="16"/>
  <c r="F2698" i="16"/>
  <c r="I2698" i="16"/>
  <c r="K2698" i="16"/>
  <c r="L2698" i="16"/>
  <c r="M2698" i="16" s="1"/>
  <c r="N2698" i="16"/>
  <c r="O2698" i="16"/>
  <c r="P2698" i="16" s="1"/>
  <c r="Q2698" i="16"/>
  <c r="R2698" i="16"/>
  <c r="S2698" i="16" s="1"/>
  <c r="T2698" i="16"/>
  <c r="U2698" i="16"/>
  <c r="V2698" i="16" s="1"/>
  <c r="W2698" i="16"/>
  <c r="X2698" i="16"/>
  <c r="Y2698" i="16" s="1"/>
  <c r="Z2698" i="16"/>
  <c r="AA2698" i="16"/>
  <c r="AB2698" i="16" s="1"/>
  <c r="AC2698" i="16"/>
  <c r="AD2698" i="16"/>
  <c r="AE2698" i="16" s="1"/>
  <c r="AF2698" i="16"/>
  <c r="AG2698" i="16"/>
  <c r="AH2698" i="16" s="1"/>
  <c r="AI2698" i="16"/>
  <c r="AJ2698" i="16"/>
  <c r="AK2698" i="16" s="1"/>
  <c r="AL2698" i="16"/>
  <c r="B2699" i="16"/>
  <c r="C2699" i="16"/>
  <c r="D2699" i="16"/>
  <c r="E2699" i="16"/>
  <c r="F2699" i="16"/>
  <c r="I2699" i="16"/>
  <c r="J2699" i="16" s="1"/>
  <c r="K2699" i="16"/>
  <c r="L2699" i="16"/>
  <c r="M2699" i="16" s="1"/>
  <c r="N2699" i="16"/>
  <c r="O2699" i="16"/>
  <c r="P2699" i="16" s="1"/>
  <c r="Q2699" i="16"/>
  <c r="R2699" i="16"/>
  <c r="S2699" i="16" s="1"/>
  <c r="T2699" i="16"/>
  <c r="U2699" i="16"/>
  <c r="V2699" i="16" s="1"/>
  <c r="W2699" i="16"/>
  <c r="X2699" i="16"/>
  <c r="Y2699" i="16" s="1"/>
  <c r="Z2699" i="16"/>
  <c r="AA2699" i="16"/>
  <c r="AB2699" i="16" s="1"/>
  <c r="AC2699" i="16"/>
  <c r="AD2699" i="16"/>
  <c r="AE2699" i="16" s="1"/>
  <c r="AF2699" i="16"/>
  <c r="AG2699" i="16"/>
  <c r="AH2699" i="16" s="1"/>
  <c r="AI2699" i="16"/>
  <c r="AJ2699" i="16"/>
  <c r="AK2699" i="16" s="1"/>
  <c r="AL2699" i="16"/>
  <c r="B2700" i="16"/>
  <c r="C2700" i="16"/>
  <c r="D2700" i="16"/>
  <c r="E2700" i="16"/>
  <c r="F2700" i="16"/>
  <c r="I2700" i="16"/>
  <c r="K2700" i="16"/>
  <c r="L2700" i="16"/>
  <c r="M2700" i="16" s="1"/>
  <c r="N2700" i="16"/>
  <c r="O2700" i="16"/>
  <c r="P2700" i="16" s="1"/>
  <c r="Q2700" i="16"/>
  <c r="R2700" i="16"/>
  <c r="S2700" i="16" s="1"/>
  <c r="T2700" i="16"/>
  <c r="U2700" i="16"/>
  <c r="V2700" i="16" s="1"/>
  <c r="W2700" i="16"/>
  <c r="X2700" i="16"/>
  <c r="Y2700" i="16" s="1"/>
  <c r="Z2700" i="16"/>
  <c r="AA2700" i="16"/>
  <c r="AB2700" i="16" s="1"/>
  <c r="AC2700" i="16"/>
  <c r="AD2700" i="16"/>
  <c r="AE2700" i="16" s="1"/>
  <c r="AF2700" i="16"/>
  <c r="AG2700" i="16"/>
  <c r="AH2700" i="16" s="1"/>
  <c r="AI2700" i="16"/>
  <c r="AJ2700" i="16"/>
  <c r="AK2700" i="16" s="1"/>
  <c r="AL2700" i="16"/>
  <c r="B2701" i="16"/>
  <c r="C2701" i="16"/>
  <c r="D2701" i="16"/>
  <c r="E2701" i="16"/>
  <c r="F2701" i="16"/>
  <c r="I2701" i="16"/>
  <c r="J2701" i="16" s="1"/>
  <c r="K2701" i="16"/>
  <c r="L2701" i="16"/>
  <c r="N2701" i="16"/>
  <c r="O2701" i="16"/>
  <c r="P2701" i="16" s="1"/>
  <c r="Q2701" i="16"/>
  <c r="R2701" i="16"/>
  <c r="S2701" i="16" s="1"/>
  <c r="T2701" i="16"/>
  <c r="U2701" i="16"/>
  <c r="V2701" i="16" s="1"/>
  <c r="W2701" i="16"/>
  <c r="X2701" i="16"/>
  <c r="Y2701" i="16" s="1"/>
  <c r="Z2701" i="16"/>
  <c r="AA2701" i="16"/>
  <c r="AB2701" i="16" s="1"/>
  <c r="AC2701" i="16"/>
  <c r="AD2701" i="16"/>
  <c r="AE2701" i="16" s="1"/>
  <c r="AF2701" i="16"/>
  <c r="AG2701" i="16"/>
  <c r="AH2701" i="16" s="1"/>
  <c r="AI2701" i="16"/>
  <c r="AJ2701" i="16"/>
  <c r="AK2701" i="16" s="1"/>
  <c r="AL2701" i="16"/>
  <c r="B2702" i="16"/>
  <c r="C2702" i="16"/>
  <c r="D2702" i="16"/>
  <c r="E2702" i="16"/>
  <c r="F2702" i="16"/>
  <c r="I2702" i="16"/>
  <c r="K2702" i="16"/>
  <c r="L2702" i="16"/>
  <c r="M2702" i="16" s="1"/>
  <c r="N2702" i="16"/>
  <c r="O2702" i="16"/>
  <c r="P2702" i="16" s="1"/>
  <c r="Q2702" i="16"/>
  <c r="R2702" i="16"/>
  <c r="S2702" i="16" s="1"/>
  <c r="T2702" i="16"/>
  <c r="U2702" i="16"/>
  <c r="V2702" i="16" s="1"/>
  <c r="W2702" i="16"/>
  <c r="X2702" i="16"/>
  <c r="Y2702" i="16" s="1"/>
  <c r="Z2702" i="16"/>
  <c r="AA2702" i="16"/>
  <c r="AB2702" i="16" s="1"/>
  <c r="AC2702" i="16"/>
  <c r="AD2702" i="16"/>
  <c r="AE2702" i="16" s="1"/>
  <c r="AF2702" i="16"/>
  <c r="AG2702" i="16"/>
  <c r="AH2702" i="16" s="1"/>
  <c r="AI2702" i="16"/>
  <c r="AJ2702" i="16"/>
  <c r="AK2702" i="16" s="1"/>
  <c r="AL2702" i="16"/>
  <c r="B2703" i="16"/>
  <c r="C2703" i="16"/>
  <c r="D2703" i="16"/>
  <c r="E2703" i="16"/>
  <c r="F2703" i="16"/>
  <c r="I2703" i="16"/>
  <c r="J2703" i="16" s="1"/>
  <c r="K2703" i="16"/>
  <c r="L2703" i="16"/>
  <c r="M2703" i="16" s="1"/>
  <c r="N2703" i="16"/>
  <c r="O2703" i="16"/>
  <c r="P2703" i="16" s="1"/>
  <c r="Q2703" i="16"/>
  <c r="R2703" i="16"/>
  <c r="S2703" i="16" s="1"/>
  <c r="T2703" i="16"/>
  <c r="U2703" i="16"/>
  <c r="V2703" i="16" s="1"/>
  <c r="W2703" i="16"/>
  <c r="X2703" i="16"/>
  <c r="Y2703" i="16" s="1"/>
  <c r="Z2703" i="16"/>
  <c r="AA2703" i="16"/>
  <c r="AB2703" i="16" s="1"/>
  <c r="AC2703" i="16"/>
  <c r="AD2703" i="16"/>
  <c r="AE2703" i="16" s="1"/>
  <c r="AF2703" i="16"/>
  <c r="AG2703" i="16"/>
  <c r="AH2703" i="16" s="1"/>
  <c r="AI2703" i="16"/>
  <c r="AJ2703" i="16"/>
  <c r="AK2703" i="16" s="1"/>
  <c r="AL2703" i="16"/>
  <c r="B2704" i="16"/>
  <c r="C2704" i="16"/>
  <c r="D2704" i="16"/>
  <c r="E2704" i="16"/>
  <c r="F2704" i="16"/>
  <c r="I2704" i="16"/>
  <c r="K2704" i="16"/>
  <c r="L2704" i="16"/>
  <c r="M2704" i="16" s="1"/>
  <c r="N2704" i="16"/>
  <c r="O2704" i="16"/>
  <c r="P2704" i="16" s="1"/>
  <c r="Q2704" i="16"/>
  <c r="R2704" i="16"/>
  <c r="S2704" i="16" s="1"/>
  <c r="T2704" i="16"/>
  <c r="U2704" i="16"/>
  <c r="V2704" i="16" s="1"/>
  <c r="W2704" i="16"/>
  <c r="X2704" i="16"/>
  <c r="Y2704" i="16" s="1"/>
  <c r="Z2704" i="16"/>
  <c r="AA2704" i="16"/>
  <c r="AB2704" i="16" s="1"/>
  <c r="AC2704" i="16"/>
  <c r="AD2704" i="16"/>
  <c r="AE2704" i="16" s="1"/>
  <c r="AF2704" i="16"/>
  <c r="AG2704" i="16"/>
  <c r="AH2704" i="16" s="1"/>
  <c r="AI2704" i="16"/>
  <c r="AJ2704" i="16"/>
  <c r="AK2704" i="16" s="1"/>
  <c r="AL2704" i="16"/>
  <c r="B2705" i="16"/>
  <c r="C2705" i="16"/>
  <c r="D2705" i="16"/>
  <c r="E2705" i="16"/>
  <c r="F2705" i="16"/>
  <c r="I2705" i="16"/>
  <c r="J2705" i="16" s="1"/>
  <c r="K2705" i="16"/>
  <c r="L2705" i="16"/>
  <c r="N2705" i="16"/>
  <c r="O2705" i="16"/>
  <c r="P2705" i="16" s="1"/>
  <c r="Q2705" i="16"/>
  <c r="R2705" i="16"/>
  <c r="S2705" i="16" s="1"/>
  <c r="T2705" i="16"/>
  <c r="U2705" i="16"/>
  <c r="V2705" i="16" s="1"/>
  <c r="W2705" i="16"/>
  <c r="X2705" i="16"/>
  <c r="Y2705" i="16" s="1"/>
  <c r="Z2705" i="16"/>
  <c r="AA2705" i="16"/>
  <c r="AB2705" i="16" s="1"/>
  <c r="AC2705" i="16"/>
  <c r="AD2705" i="16"/>
  <c r="AE2705" i="16" s="1"/>
  <c r="AF2705" i="16"/>
  <c r="AG2705" i="16"/>
  <c r="AH2705" i="16" s="1"/>
  <c r="AI2705" i="16"/>
  <c r="AJ2705" i="16"/>
  <c r="AK2705" i="16" s="1"/>
  <c r="AL2705" i="16"/>
  <c r="B2706" i="16"/>
  <c r="C2706" i="16"/>
  <c r="D2706" i="16"/>
  <c r="E2706" i="16"/>
  <c r="F2706" i="16"/>
  <c r="I2706" i="16"/>
  <c r="K2706" i="16"/>
  <c r="L2706" i="16"/>
  <c r="M2706" i="16" s="1"/>
  <c r="N2706" i="16"/>
  <c r="O2706" i="16"/>
  <c r="P2706" i="16" s="1"/>
  <c r="Q2706" i="16"/>
  <c r="R2706" i="16"/>
  <c r="S2706" i="16" s="1"/>
  <c r="T2706" i="16"/>
  <c r="U2706" i="16"/>
  <c r="V2706" i="16" s="1"/>
  <c r="W2706" i="16"/>
  <c r="X2706" i="16"/>
  <c r="Y2706" i="16" s="1"/>
  <c r="Z2706" i="16"/>
  <c r="AA2706" i="16"/>
  <c r="AB2706" i="16" s="1"/>
  <c r="AC2706" i="16"/>
  <c r="AD2706" i="16"/>
  <c r="AE2706" i="16" s="1"/>
  <c r="AF2706" i="16"/>
  <c r="AG2706" i="16"/>
  <c r="AH2706" i="16" s="1"/>
  <c r="AI2706" i="16"/>
  <c r="AJ2706" i="16"/>
  <c r="AK2706" i="16" s="1"/>
  <c r="AL2706" i="16"/>
  <c r="B2707" i="16"/>
  <c r="C2707" i="16"/>
  <c r="D2707" i="16"/>
  <c r="E2707" i="16"/>
  <c r="F2707" i="16"/>
  <c r="I2707" i="16"/>
  <c r="J2707" i="16" s="1"/>
  <c r="K2707" i="16"/>
  <c r="L2707" i="16"/>
  <c r="M2707" i="16" s="1"/>
  <c r="N2707" i="16"/>
  <c r="O2707" i="16"/>
  <c r="P2707" i="16" s="1"/>
  <c r="Q2707" i="16"/>
  <c r="R2707" i="16"/>
  <c r="S2707" i="16" s="1"/>
  <c r="T2707" i="16"/>
  <c r="U2707" i="16"/>
  <c r="V2707" i="16" s="1"/>
  <c r="W2707" i="16"/>
  <c r="X2707" i="16"/>
  <c r="Y2707" i="16" s="1"/>
  <c r="Z2707" i="16"/>
  <c r="AA2707" i="16"/>
  <c r="AB2707" i="16" s="1"/>
  <c r="AC2707" i="16"/>
  <c r="AD2707" i="16"/>
  <c r="AE2707" i="16" s="1"/>
  <c r="AF2707" i="16"/>
  <c r="AG2707" i="16"/>
  <c r="AH2707" i="16" s="1"/>
  <c r="AI2707" i="16"/>
  <c r="AJ2707" i="16"/>
  <c r="AK2707" i="16" s="1"/>
  <c r="AL2707" i="16"/>
  <c r="B2708" i="16"/>
  <c r="C2708" i="16"/>
  <c r="D2708" i="16"/>
  <c r="E2708" i="16"/>
  <c r="F2708" i="16"/>
  <c r="I2708" i="16"/>
  <c r="K2708" i="16"/>
  <c r="L2708" i="16"/>
  <c r="M2708" i="16" s="1"/>
  <c r="N2708" i="16"/>
  <c r="O2708" i="16"/>
  <c r="P2708" i="16" s="1"/>
  <c r="Q2708" i="16"/>
  <c r="R2708" i="16"/>
  <c r="S2708" i="16" s="1"/>
  <c r="T2708" i="16"/>
  <c r="U2708" i="16"/>
  <c r="V2708" i="16" s="1"/>
  <c r="W2708" i="16"/>
  <c r="X2708" i="16"/>
  <c r="Y2708" i="16" s="1"/>
  <c r="Z2708" i="16"/>
  <c r="AA2708" i="16"/>
  <c r="AB2708" i="16" s="1"/>
  <c r="AC2708" i="16"/>
  <c r="AD2708" i="16"/>
  <c r="AE2708" i="16" s="1"/>
  <c r="AF2708" i="16"/>
  <c r="AG2708" i="16"/>
  <c r="AH2708" i="16" s="1"/>
  <c r="AI2708" i="16"/>
  <c r="AJ2708" i="16"/>
  <c r="AK2708" i="16" s="1"/>
  <c r="AL2708" i="16"/>
  <c r="B2709" i="16"/>
  <c r="C2709" i="16"/>
  <c r="D2709" i="16"/>
  <c r="E2709" i="16"/>
  <c r="F2709" i="16"/>
  <c r="I2709" i="16"/>
  <c r="J2709" i="16" s="1"/>
  <c r="K2709" i="16"/>
  <c r="L2709" i="16"/>
  <c r="N2709" i="16"/>
  <c r="O2709" i="16"/>
  <c r="P2709" i="16" s="1"/>
  <c r="Q2709" i="16"/>
  <c r="R2709" i="16"/>
  <c r="S2709" i="16" s="1"/>
  <c r="T2709" i="16"/>
  <c r="U2709" i="16"/>
  <c r="V2709" i="16" s="1"/>
  <c r="W2709" i="16"/>
  <c r="X2709" i="16"/>
  <c r="Y2709" i="16" s="1"/>
  <c r="Z2709" i="16"/>
  <c r="AA2709" i="16"/>
  <c r="AB2709" i="16" s="1"/>
  <c r="AC2709" i="16"/>
  <c r="AD2709" i="16"/>
  <c r="AE2709" i="16" s="1"/>
  <c r="AF2709" i="16"/>
  <c r="AG2709" i="16"/>
  <c r="AH2709" i="16" s="1"/>
  <c r="AI2709" i="16"/>
  <c r="AJ2709" i="16"/>
  <c r="AK2709" i="16" s="1"/>
  <c r="AL2709" i="16"/>
  <c r="B2710" i="16"/>
  <c r="C2710" i="16"/>
  <c r="D2710" i="16"/>
  <c r="E2710" i="16"/>
  <c r="F2710" i="16"/>
  <c r="I2710" i="16"/>
  <c r="K2710" i="16"/>
  <c r="L2710" i="16"/>
  <c r="M2710" i="16" s="1"/>
  <c r="N2710" i="16"/>
  <c r="O2710" i="16"/>
  <c r="P2710" i="16" s="1"/>
  <c r="Q2710" i="16"/>
  <c r="R2710" i="16"/>
  <c r="S2710" i="16" s="1"/>
  <c r="T2710" i="16"/>
  <c r="U2710" i="16"/>
  <c r="V2710" i="16" s="1"/>
  <c r="W2710" i="16"/>
  <c r="X2710" i="16"/>
  <c r="Y2710" i="16" s="1"/>
  <c r="Z2710" i="16"/>
  <c r="AA2710" i="16"/>
  <c r="AB2710" i="16" s="1"/>
  <c r="AC2710" i="16"/>
  <c r="AD2710" i="16"/>
  <c r="AE2710" i="16" s="1"/>
  <c r="AF2710" i="16"/>
  <c r="AG2710" i="16"/>
  <c r="AH2710" i="16" s="1"/>
  <c r="AI2710" i="16"/>
  <c r="AJ2710" i="16"/>
  <c r="AK2710" i="16" s="1"/>
  <c r="AL2710" i="16"/>
  <c r="B2711" i="16"/>
  <c r="C2711" i="16"/>
  <c r="D2711" i="16"/>
  <c r="E2711" i="16"/>
  <c r="F2711" i="16"/>
  <c r="I2711" i="16"/>
  <c r="J2711" i="16" s="1"/>
  <c r="K2711" i="16"/>
  <c r="L2711" i="16"/>
  <c r="M2711" i="16" s="1"/>
  <c r="N2711" i="16"/>
  <c r="O2711" i="16"/>
  <c r="P2711" i="16" s="1"/>
  <c r="Q2711" i="16"/>
  <c r="R2711" i="16"/>
  <c r="S2711" i="16" s="1"/>
  <c r="T2711" i="16"/>
  <c r="U2711" i="16"/>
  <c r="V2711" i="16" s="1"/>
  <c r="W2711" i="16"/>
  <c r="X2711" i="16"/>
  <c r="Y2711" i="16" s="1"/>
  <c r="Z2711" i="16"/>
  <c r="AA2711" i="16"/>
  <c r="AB2711" i="16" s="1"/>
  <c r="AC2711" i="16"/>
  <c r="AD2711" i="16"/>
  <c r="AE2711" i="16" s="1"/>
  <c r="AF2711" i="16"/>
  <c r="AG2711" i="16"/>
  <c r="AH2711" i="16" s="1"/>
  <c r="AI2711" i="16"/>
  <c r="AJ2711" i="16"/>
  <c r="AK2711" i="16" s="1"/>
  <c r="AL2711" i="16"/>
  <c r="B2712" i="16"/>
  <c r="C2712" i="16"/>
  <c r="D2712" i="16"/>
  <c r="E2712" i="16"/>
  <c r="F2712" i="16"/>
  <c r="I2712" i="16"/>
  <c r="K2712" i="16"/>
  <c r="L2712" i="16"/>
  <c r="M2712" i="16" s="1"/>
  <c r="N2712" i="16"/>
  <c r="O2712" i="16"/>
  <c r="P2712" i="16" s="1"/>
  <c r="Q2712" i="16"/>
  <c r="R2712" i="16"/>
  <c r="S2712" i="16" s="1"/>
  <c r="T2712" i="16"/>
  <c r="U2712" i="16"/>
  <c r="V2712" i="16" s="1"/>
  <c r="W2712" i="16"/>
  <c r="X2712" i="16"/>
  <c r="Y2712" i="16" s="1"/>
  <c r="Z2712" i="16"/>
  <c r="AA2712" i="16"/>
  <c r="AB2712" i="16" s="1"/>
  <c r="AC2712" i="16"/>
  <c r="AD2712" i="16"/>
  <c r="AE2712" i="16" s="1"/>
  <c r="AF2712" i="16"/>
  <c r="AG2712" i="16"/>
  <c r="AH2712" i="16" s="1"/>
  <c r="AI2712" i="16"/>
  <c r="AJ2712" i="16"/>
  <c r="AK2712" i="16" s="1"/>
  <c r="AL2712" i="16"/>
  <c r="B2713" i="16"/>
  <c r="C2713" i="16"/>
  <c r="D2713" i="16"/>
  <c r="E2713" i="16"/>
  <c r="F2713" i="16"/>
  <c r="I2713" i="16"/>
  <c r="J2713" i="16" s="1"/>
  <c r="K2713" i="16"/>
  <c r="L2713" i="16"/>
  <c r="N2713" i="16"/>
  <c r="O2713" i="16"/>
  <c r="P2713" i="16" s="1"/>
  <c r="Q2713" i="16"/>
  <c r="R2713" i="16"/>
  <c r="S2713" i="16" s="1"/>
  <c r="T2713" i="16"/>
  <c r="U2713" i="16"/>
  <c r="V2713" i="16" s="1"/>
  <c r="W2713" i="16"/>
  <c r="X2713" i="16"/>
  <c r="Y2713" i="16" s="1"/>
  <c r="Z2713" i="16"/>
  <c r="AA2713" i="16"/>
  <c r="AB2713" i="16" s="1"/>
  <c r="AC2713" i="16"/>
  <c r="AD2713" i="16"/>
  <c r="AE2713" i="16" s="1"/>
  <c r="AF2713" i="16"/>
  <c r="AG2713" i="16"/>
  <c r="AH2713" i="16" s="1"/>
  <c r="AI2713" i="16"/>
  <c r="AJ2713" i="16"/>
  <c r="AK2713" i="16" s="1"/>
  <c r="AL2713" i="16"/>
  <c r="B2714" i="16"/>
  <c r="C2714" i="16"/>
  <c r="D2714" i="16"/>
  <c r="E2714" i="16"/>
  <c r="F2714" i="16"/>
  <c r="I2714" i="16"/>
  <c r="K2714" i="16"/>
  <c r="L2714" i="16"/>
  <c r="M2714" i="16" s="1"/>
  <c r="N2714" i="16"/>
  <c r="O2714" i="16"/>
  <c r="P2714" i="16" s="1"/>
  <c r="Q2714" i="16"/>
  <c r="R2714" i="16"/>
  <c r="S2714" i="16" s="1"/>
  <c r="T2714" i="16"/>
  <c r="U2714" i="16"/>
  <c r="V2714" i="16" s="1"/>
  <c r="W2714" i="16"/>
  <c r="X2714" i="16"/>
  <c r="Y2714" i="16" s="1"/>
  <c r="Z2714" i="16"/>
  <c r="AA2714" i="16"/>
  <c r="AB2714" i="16" s="1"/>
  <c r="AC2714" i="16"/>
  <c r="AD2714" i="16"/>
  <c r="AE2714" i="16" s="1"/>
  <c r="AF2714" i="16"/>
  <c r="AG2714" i="16"/>
  <c r="AH2714" i="16" s="1"/>
  <c r="AI2714" i="16"/>
  <c r="AJ2714" i="16"/>
  <c r="AK2714" i="16" s="1"/>
  <c r="AL2714" i="16"/>
  <c r="B2715" i="16"/>
  <c r="C2715" i="16"/>
  <c r="D2715" i="16"/>
  <c r="E2715" i="16"/>
  <c r="F2715" i="16"/>
  <c r="I2715" i="16"/>
  <c r="J2715" i="16" s="1"/>
  <c r="K2715" i="16"/>
  <c r="L2715" i="16"/>
  <c r="M2715" i="16" s="1"/>
  <c r="N2715" i="16"/>
  <c r="O2715" i="16"/>
  <c r="P2715" i="16" s="1"/>
  <c r="Q2715" i="16"/>
  <c r="R2715" i="16"/>
  <c r="S2715" i="16" s="1"/>
  <c r="T2715" i="16"/>
  <c r="U2715" i="16"/>
  <c r="V2715" i="16" s="1"/>
  <c r="W2715" i="16"/>
  <c r="X2715" i="16"/>
  <c r="Y2715" i="16" s="1"/>
  <c r="Z2715" i="16"/>
  <c r="AA2715" i="16"/>
  <c r="AB2715" i="16" s="1"/>
  <c r="AC2715" i="16"/>
  <c r="AD2715" i="16"/>
  <c r="AE2715" i="16" s="1"/>
  <c r="AF2715" i="16"/>
  <c r="AG2715" i="16"/>
  <c r="AH2715" i="16" s="1"/>
  <c r="AI2715" i="16"/>
  <c r="AJ2715" i="16"/>
  <c r="AK2715" i="16" s="1"/>
  <c r="AL2715" i="16"/>
  <c r="B2716" i="16"/>
  <c r="C2716" i="16"/>
  <c r="D2716" i="16"/>
  <c r="E2716" i="16"/>
  <c r="F2716" i="16"/>
  <c r="I2716" i="16"/>
  <c r="K2716" i="16"/>
  <c r="L2716" i="16"/>
  <c r="M2716" i="16" s="1"/>
  <c r="N2716" i="16"/>
  <c r="O2716" i="16"/>
  <c r="P2716" i="16" s="1"/>
  <c r="Q2716" i="16"/>
  <c r="R2716" i="16"/>
  <c r="S2716" i="16" s="1"/>
  <c r="T2716" i="16"/>
  <c r="U2716" i="16"/>
  <c r="V2716" i="16" s="1"/>
  <c r="W2716" i="16"/>
  <c r="X2716" i="16"/>
  <c r="Y2716" i="16" s="1"/>
  <c r="Z2716" i="16"/>
  <c r="AA2716" i="16"/>
  <c r="AB2716" i="16" s="1"/>
  <c r="AC2716" i="16"/>
  <c r="AD2716" i="16"/>
  <c r="AE2716" i="16" s="1"/>
  <c r="AF2716" i="16"/>
  <c r="AG2716" i="16"/>
  <c r="AH2716" i="16" s="1"/>
  <c r="AI2716" i="16"/>
  <c r="AJ2716" i="16"/>
  <c r="AK2716" i="16" s="1"/>
  <c r="AL2716" i="16"/>
  <c r="B2717" i="16"/>
  <c r="C2717" i="16"/>
  <c r="D2717" i="16"/>
  <c r="E2717" i="16"/>
  <c r="F2717" i="16"/>
  <c r="I2717" i="16"/>
  <c r="J2717" i="16" s="1"/>
  <c r="K2717" i="16"/>
  <c r="L2717" i="16"/>
  <c r="N2717" i="16"/>
  <c r="O2717" i="16"/>
  <c r="P2717" i="16" s="1"/>
  <c r="Q2717" i="16"/>
  <c r="R2717" i="16"/>
  <c r="S2717" i="16" s="1"/>
  <c r="T2717" i="16"/>
  <c r="U2717" i="16"/>
  <c r="V2717" i="16" s="1"/>
  <c r="W2717" i="16"/>
  <c r="X2717" i="16"/>
  <c r="Y2717" i="16" s="1"/>
  <c r="Z2717" i="16"/>
  <c r="AA2717" i="16"/>
  <c r="AB2717" i="16" s="1"/>
  <c r="AC2717" i="16"/>
  <c r="AD2717" i="16"/>
  <c r="AE2717" i="16" s="1"/>
  <c r="AF2717" i="16"/>
  <c r="AG2717" i="16"/>
  <c r="AH2717" i="16" s="1"/>
  <c r="AI2717" i="16"/>
  <c r="AJ2717" i="16"/>
  <c r="AK2717" i="16" s="1"/>
  <c r="AL2717" i="16"/>
  <c r="B2718" i="16"/>
  <c r="C2718" i="16"/>
  <c r="D2718" i="16"/>
  <c r="E2718" i="16"/>
  <c r="F2718" i="16"/>
  <c r="I2718" i="16"/>
  <c r="K2718" i="16"/>
  <c r="L2718" i="16"/>
  <c r="M2718" i="16" s="1"/>
  <c r="N2718" i="16"/>
  <c r="O2718" i="16"/>
  <c r="P2718" i="16" s="1"/>
  <c r="Q2718" i="16"/>
  <c r="R2718" i="16"/>
  <c r="S2718" i="16" s="1"/>
  <c r="T2718" i="16"/>
  <c r="U2718" i="16"/>
  <c r="V2718" i="16" s="1"/>
  <c r="W2718" i="16"/>
  <c r="X2718" i="16"/>
  <c r="Y2718" i="16" s="1"/>
  <c r="Z2718" i="16"/>
  <c r="AA2718" i="16"/>
  <c r="AB2718" i="16" s="1"/>
  <c r="AC2718" i="16"/>
  <c r="AD2718" i="16"/>
  <c r="AE2718" i="16" s="1"/>
  <c r="AF2718" i="16"/>
  <c r="AG2718" i="16"/>
  <c r="AH2718" i="16" s="1"/>
  <c r="AI2718" i="16"/>
  <c r="AJ2718" i="16"/>
  <c r="AK2718" i="16" s="1"/>
  <c r="AL2718" i="16"/>
  <c r="B2719" i="16"/>
  <c r="C2719" i="16"/>
  <c r="D2719" i="16"/>
  <c r="E2719" i="16"/>
  <c r="F2719" i="16"/>
  <c r="I2719" i="16"/>
  <c r="J2719" i="16" s="1"/>
  <c r="K2719" i="16"/>
  <c r="L2719" i="16"/>
  <c r="M2719" i="16" s="1"/>
  <c r="N2719" i="16"/>
  <c r="O2719" i="16"/>
  <c r="P2719" i="16" s="1"/>
  <c r="Q2719" i="16"/>
  <c r="R2719" i="16"/>
  <c r="S2719" i="16" s="1"/>
  <c r="T2719" i="16"/>
  <c r="U2719" i="16"/>
  <c r="V2719" i="16" s="1"/>
  <c r="W2719" i="16"/>
  <c r="X2719" i="16"/>
  <c r="Y2719" i="16" s="1"/>
  <c r="Z2719" i="16"/>
  <c r="AA2719" i="16"/>
  <c r="AB2719" i="16" s="1"/>
  <c r="AC2719" i="16"/>
  <c r="AD2719" i="16"/>
  <c r="AE2719" i="16" s="1"/>
  <c r="AF2719" i="16"/>
  <c r="AG2719" i="16"/>
  <c r="AH2719" i="16" s="1"/>
  <c r="AI2719" i="16"/>
  <c r="AJ2719" i="16"/>
  <c r="AK2719" i="16" s="1"/>
  <c r="AL2719" i="16"/>
  <c r="B2720" i="16"/>
  <c r="C2720" i="16"/>
  <c r="D2720" i="16"/>
  <c r="E2720" i="16"/>
  <c r="F2720" i="16"/>
  <c r="I2720" i="16"/>
  <c r="K2720" i="16"/>
  <c r="L2720" i="16"/>
  <c r="M2720" i="16" s="1"/>
  <c r="N2720" i="16"/>
  <c r="O2720" i="16"/>
  <c r="P2720" i="16" s="1"/>
  <c r="Q2720" i="16"/>
  <c r="R2720" i="16"/>
  <c r="S2720" i="16" s="1"/>
  <c r="T2720" i="16"/>
  <c r="U2720" i="16"/>
  <c r="V2720" i="16" s="1"/>
  <c r="W2720" i="16"/>
  <c r="X2720" i="16"/>
  <c r="Y2720" i="16" s="1"/>
  <c r="Z2720" i="16"/>
  <c r="AA2720" i="16"/>
  <c r="AB2720" i="16" s="1"/>
  <c r="AC2720" i="16"/>
  <c r="AD2720" i="16"/>
  <c r="AE2720" i="16" s="1"/>
  <c r="AF2720" i="16"/>
  <c r="AG2720" i="16"/>
  <c r="AH2720" i="16" s="1"/>
  <c r="AI2720" i="16"/>
  <c r="AJ2720" i="16"/>
  <c r="AK2720" i="16" s="1"/>
  <c r="AL2720" i="16"/>
  <c r="B2721" i="16"/>
  <c r="C2721" i="16"/>
  <c r="D2721" i="16"/>
  <c r="E2721" i="16"/>
  <c r="F2721" i="16"/>
  <c r="I2721" i="16"/>
  <c r="J2721" i="16" s="1"/>
  <c r="K2721" i="16"/>
  <c r="L2721" i="16"/>
  <c r="N2721" i="16"/>
  <c r="O2721" i="16"/>
  <c r="P2721" i="16" s="1"/>
  <c r="Q2721" i="16"/>
  <c r="R2721" i="16"/>
  <c r="S2721" i="16" s="1"/>
  <c r="T2721" i="16"/>
  <c r="U2721" i="16"/>
  <c r="V2721" i="16" s="1"/>
  <c r="W2721" i="16"/>
  <c r="X2721" i="16"/>
  <c r="Y2721" i="16" s="1"/>
  <c r="Z2721" i="16"/>
  <c r="AA2721" i="16"/>
  <c r="AB2721" i="16" s="1"/>
  <c r="AC2721" i="16"/>
  <c r="AD2721" i="16"/>
  <c r="AE2721" i="16" s="1"/>
  <c r="AF2721" i="16"/>
  <c r="AG2721" i="16"/>
  <c r="AH2721" i="16" s="1"/>
  <c r="AI2721" i="16"/>
  <c r="AJ2721" i="16"/>
  <c r="AK2721" i="16" s="1"/>
  <c r="AL2721" i="16"/>
  <c r="B2722" i="16"/>
  <c r="C2722" i="16"/>
  <c r="D2722" i="16"/>
  <c r="E2722" i="16"/>
  <c r="F2722" i="16"/>
  <c r="I2722" i="16"/>
  <c r="K2722" i="16"/>
  <c r="L2722" i="16"/>
  <c r="M2722" i="16" s="1"/>
  <c r="N2722" i="16"/>
  <c r="O2722" i="16"/>
  <c r="P2722" i="16" s="1"/>
  <c r="Q2722" i="16"/>
  <c r="R2722" i="16"/>
  <c r="S2722" i="16" s="1"/>
  <c r="T2722" i="16"/>
  <c r="U2722" i="16"/>
  <c r="V2722" i="16" s="1"/>
  <c r="W2722" i="16"/>
  <c r="X2722" i="16"/>
  <c r="Y2722" i="16" s="1"/>
  <c r="Z2722" i="16"/>
  <c r="AA2722" i="16"/>
  <c r="AB2722" i="16" s="1"/>
  <c r="AC2722" i="16"/>
  <c r="AD2722" i="16"/>
  <c r="AE2722" i="16" s="1"/>
  <c r="AF2722" i="16"/>
  <c r="AG2722" i="16"/>
  <c r="AH2722" i="16" s="1"/>
  <c r="AI2722" i="16"/>
  <c r="AJ2722" i="16"/>
  <c r="AK2722" i="16" s="1"/>
  <c r="AL2722" i="16"/>
  <c r="B2723" i="16"/>
  <c r="C2723" i="16"/>
  <c r="D2723" i="16"/>
  <c r="E2723" i="16"/>
  <c r="F2723" i="16"/>
  <c r="I2723" i="16"/>
  <c r="J2723" i="16" s="1"/>
  <c r="K2723" i="16"/>
  <c r="L2723" i="16"/>
  <c r="M2723" i="16" s="1"/>
  <c r="N2723" i="16"/>
  <c r="O2723" i="16"/>
  <c r="P2723" i="16" s="1"/>
  <c r="Q2723" i="16"/>
  <c r="R2723" i="16"/>
  <c r="S2723" i="16" s="1"/>
  <c r="T2723" i="16"/>
  <c r="U2723" i="16"/>
  <c r="V2723" i="16" s="1"/>
  <c r="W2723" i="16"/>
  <c r="X2723" i="16"/>
  <c r="Y2723" i="16" s="1"/>
  <c r="Z2723" i="16"/>
  <c r="AA2723" i="16"/>
  <c r="AB2723" i="16" s="1"/>
  <c r="AC2723" i="16"/>
  <c r="AD2723" i="16"/>
  <c r="AE2723" i="16" s="1"/>
  <c r="AF2723" i="16"/>
  <c r="AG2723" i="16"/>
  <c r="AH2723" i="16" s="1"/>
  <c r="AI2723" i="16"/>
  <c r="AJ2723" i="16"/>
  <c r="AK2723" i="16" s="1"/>
  <c r="AL2723" i="16"/>
  <c r="B2724" i="16"/>
  <c r="C2724" i="16"/>
  <c r="D2724" i="16"/>
  <c r="E2724" i="16"/>
  <c r="F2724" i="16"/>
  <c r="I2724" i="16"/>
  <c r="K2724" i="16"/>
  <c r="L2724" i="16"/>
  <c r="M2724" i="16" s="1"/>
  <c r="N2724" i="16"/>
  <c r="O2724" i="16"/>
  <c r="P2724" i="16" s="1"/>
  <c r="Q2724" i="16"/>
  <c r="R2724" i="16"/>
  <c r="S2724" i="16" s="1"/>
  <c r="T2724" i="16"/>
  <c r="U2724" i="16"/>
  <c r="V2724" i="16" s="1"/>
  <c r="W2724" i="16"/>
  <c r="X2724" i="16"/>
  <c r="Y2724" i="16" s="1"/>
  <c r="Z2724" i="16"/>
  <c r="AA2724" i="16"/>
  <c r="AB2724" i="16" s="1"/>
  <c r="AC2724" i="16"/>
  <c r="AD2724" i="16"/>
  <c r="AE2724" i="16" s="1"/>
  <c r="AF2724" i="16"/>
  <c r="AG2724" i="16"/>
  <c r="AH2724" i="16" s="1"/>
  <c r="AI2724" i="16"/>
  <c r="AJ2724" i="16"/>
  <c r="AK2724" i="16" s="1"/>
  <c r="AL2724" i="16"/>
  <c r="B2725" i="16"/>
  <c r="C2725" i="16"/>
  <c r="D2725" i="16"/>
  <c r="E2725" i="16"/>
  <c r="F2725" i="16"/>
  <c r="I2725" i="16"/>
  <c r="J2725" i="16" s="1"/>
  <c r="K2725" i="16"/>
  <c r="L2725" i="16"/>
  <c r="N2725" i="16"/>
  <c r="O2725" i="16"/>
  <c r="P2725" i="16" s="1"/>
  <c r="Q2725" i="16"/>
  <c r="R2725" i="16"/>
  <c r="S2725" i="16" s="1"/>
  <c r="T2725" i="16"/>
  <c r="U2725" i="16"/>
  <c r="V2725" i="16" s="1"/>
  <c r="W2725" i="16"/>
  <c r="X2725" i="16"/>
  <c r="Y2725" i="16" s="1"/>
  <c r="Z2725" i="16"/>
  <c r="AA2725" i="16"/>
  <c r="AB2725" i="16" s="1"/>
  <c r="AC2725" i="16"/>
  <c r="AD2725" i="16"/>
  <c r="AE2725" i="16" s="1"/>
  <c r="AF2725" i="16"/>
  <c r="AG2725" i="16"/>
  <c r="AH2725" i="16" s="1"/>
  <c r="AI2725" i="16"/>
  <c r="AJ2725" i="16"/>
  <c r="AK2725" i="16" s="1"/>
  <c r="AL2725" i="16"/>
  <c r="B2726" i="16"/>
  <c r="C2726" i="16"/>
  <c r="D2726" i="16"/>
  <c r="E2726" i="16"/>
  <c r="F2726" i="16"/>
  <c r="I2726" i="16"/>
  <c r="K2726" i="16"/>
  <c r="L2726" i="16"/>
  <c r="M2726" i="16" s="1"/>
  <c r="N2726" i="16"/>
  <c r="O2726" i="16"/>
  <c r="P2726" i="16" s="1"/>
  <c r="Q2726" i="16"/>
  <c r="R2726" i="16"/>
  <c r="S2726" i="16" s="1"/>
  <c r="T2726" i="16"/>
  <c r="U2726" i="16"/>
  <c r="V2726" i="16" s="1"/>
  <c r="W2726" i="16"/>
  <c r="X2726" i="16"/>
  <c r="Y2726" i="16" s="1"/>
  <c r="Z2726" i="16"/>
  <c r="AA2726" i="16"/>
  <c r="AB2726" i="16" s="1"/>
  <c r="AC2726" i="16"/>
  <c r="AD2726" i="16"/>
  <c r="AE2726" i="16" s="1"/>
  <c r="AF2726" i="16"/>
  <c r="AG2726" i="16"/>
  <c r="AH2726" i="16" s="1"/>
  <c r="AI2726" i="16"/>
  <c r="AJ2726" i="16"/>
  <c r="AK2726" i="16" s="1"/>
  <c r="AL2726" i="16"/>
  <c r="B2727" i="16"/>
  <c r="C2727" i="16"/>
  <c r="D2727" i="16"/>
  <c r="E2727" i="16"/>
  <c r="F2727" i="16"/>
  <c r="I2727" i="16"/>
  <c r="J2727" i="16" s="1"/>
  <c r="K2727" i="16"/>
  <c r="L2727" i="16"/>
  <c r="M2727" i="16" s="1"/>
  <c r="N2727" i="16"/>
  <c r="O2727" i="16"/>
  <c r="P2727" i="16" s="1"/>
  <c r="Q2727" i="16"/>
  <c r="R2727" i="16"/>
  <c r="S2727" i="16" s="1"/>
  <c r="T2727" i="16"/>
  <c r="U2727" i="16"/>
  <c r="V2727" i="16" s="1"/>
  <c r="W2727" i="16"/>
  <c r="X2727" i="16"/>
  <c r="Y2727" i="16" s="1"/>
  <c r="Z2727" i="16"/>
  <c r="AA2727" i="16"/>
  <c r="AB2727" i="16" s="1"/>
  <c r="AC2727" i="16"/>
  <c r="AD2727" i="16"/>
  <c r="AE2727" i="16" s="1"/>
  <c r="AF2727" i="16"/>
  <c r="AG2727" i="16"/>
  <c r="AH2727" i="16" s="1"/>
  <c r="AI2727" i="16"/>
  <c r="AJ2727" i="16"/>
  <c r="AK2727" i="16" s="1"/>
  <c r="AL2727" i="16"/>
  <c r="B2728" i="16"/>
  <c r="C2728" i="16"/>
  <c r="D2728" i="16"/>
  <c r="E2728" i="16"/>
  <c r="F2728" i="16"/>
  <c r="I2728" i="16"/>
  <c r="K2728" i="16"/>
  <c r="L2728" i="16"/>
  <c r="M2728" i="16" s="1"/>
  <c r="N2728" i="16"/>
  <c r="O2728" i="16"/>
  <c r="P2728" i="16" s="1"/>
  <c r="Q2728" i="16"/>
  <c r="R2728" i="16"/>
  <c r="S2728" i="16" s="1"/>
  <c r="T2728" i="16"/>
  <c r="U2728" i="16"/>
  <c r="V2728" i="16" s="1"/>
  <c r="W2728" i="16"/>
  <c r="X2728" i="16"/>
  <c r="Y2728" i="16" s="1"/>
  <c r="Z2728" i="16"/>
  <c r="AA2728" i="16"/>
  <c r="AB2728" i="16" s="1"/>
  <c r="AC2728" i="16"/>
  <c r="AD2728" i="16"/>
  <c r="AE2728" i="16" s="1"/>
  <c r="AF2728" i="16"/>
  <c r="AG2728" i="16"/>
  <c r="AH2728" i="16" s="1"/>
  <c r="AI2728" i="16"/>
  <c r="AJ2728" i="16"/>
  <c r="AK2728" i="16" s="1"/>
  <c r="AL2728" i="16"/>
  <c r="B2729" i="16"/>
  <c r="C2729" i="16"/>
  <c r="D2729" i="16"/>
  <c r="E2729" i="16"/>
  <c r="F2729" i="16"/>
  <c r="I2729" i="16"/>
  <c r="J2729" i="16" s="1"/>
  <c r="K2729" i="16"/>
  <c r="L2729" i="16"/>
  <c r="N2729" i="16"/>
  <c r="O2729" i="16"/>
  <c r="P2729" i="16" s="1"/>
  <c r="Q2729" i="16"/>
  <c r="R2729" i="16"/>
  <c r="S2729" i="16" s="1"/>
  <c r="T2729" i="16"/>
  <c r="U2729" i="16"/>
  <c r="V2729" i="16" s="1"/>
  <c r="W2729" i="16"/>
  <c r="X2729" i="16"/>
  <c r="Y2729" i="16" s="1"/>
  <c r="Z2729" i="16"/>
  <c r="AA2729" i="16"/>
  <c r="AB2729" i="16" s="1"/>
  <c r="AC2729" i="16"/>
  <c r="AD2729" i="16"/>
  <c r="AE2729" i="16" s="1"/>
  <c r="AF2729" i="16"/>
  <c r="AG2729" i="16"/>
  <c r="AH2729" i="16" s="1"/>
  <c r="AI2729" i="16"/>
  <c r="AJ2729" i="16"/>
  <c r="AK2729" i="16" s="1"/>
  <c r="AL2729" i="16"/>
  <c r="B2730" i="16"/>
  <c r="C2730" i="16"/>
  <c r="D2730" i="16"/>
  <c r="E2730" i="16"/>
  <c r="F2730" i="16"/>
  <c r="I2730" i="16"/>
  <c r="K2730" i="16"/>
  <c r="L2730" i="16"/>
  <c r="M2730" i="16" s="1"/>
  <c r="N2730" i="16"/>
  <c r="O2730" i="16"/>
  <c r="P2730" i="16" s="1"/>
  <c r="Q2730" i="16"/>
  <c r="R2730" i="16"/>
  <c r="S2730" i="16" s="1"/>
  <c r="T2730" i="16"/>
  <c r="U2730" i="16"/>
  <c r="V2730" i="16" s="1"/>
  <c r="W2730" i="16"/>
  <c r="X2730" i="16"/>
  <c r="Y2730" i="16" s="1"/>
  <c r="Z2730" i="16"/>
  <c r="AA2730" i="16"/>
  <c r="AB2730" i="16" s="1"/>
  <c r="AC2730" i="16"/>
  <c r="AD2730" i="16"/>
  <c r="AE2730" i="16" s="1"/>
  <c r="AF2730" i="16"/>
  <c r="AG2730" i="16"/>
  <c r="AH2730" i="16" s="1"/>
  <c r="AI2730" i="16"/>
  <c r="AJ2730" i="16"/>
  <c r="AK2730" i="16" s="1"/>
  <c r="AL2730" i="16"/>
  <c r="B2731" i="16"/>
  <c r="C2731" i="16"/>
  <c r="D2731" i="16"/>
  <c r="E2731" i="16"/>
  <c r="F2731" i="16"/>
  <c r="I2731" i="16"/>
  <c r="J2731" i="16" s="1"/>
  <c r="K2731" i="16"/>
  <c r="L2731" i="16"/>
  <c r="M2731" i="16" s="1"/>
  <c r="N2731" i="16"/>
  <c r="O2731" i="16"/>
  <c r="P2731" i="16" s="1"/>
  <c r="Q2731" i="16"/>
  <c r="R2731" i="16"/>
  <c r="S2731" i="16" s="1"/>
  <c r="T2731" i="16"/>
  <c r="U2731" i="16"/>
  <c r="V2731" i="16" s="1"/>
  <c r="W2731" i="16"/>
  <c r="X2731" i="16"/>
  <c r="Y2731" i="16" s="1"/>
  <c r="Z2731" i="16"/>
  <c r="AA2731" i="16"/>
  <c r="AB2731" i="16" s="1"/>
  <c r="AC2731" i="16"/>
  <c r="AD2731" i="16"/>
  <c r="AE2731" i="16" s="1"/>
  <c r="AF2731" i="16"/>
  <c r="AG2731" i="16"/>
  <c r="AH2731" i="16" s="1"/>
  <c r="AI2731" i="16"/>
  <c r="AJ2731" i="16"/>
  <c r="AK2731" i="16" s="1"/>
  <c r="AL2731" i="16"/>
  <c r="B2732" i="16"/>
  <c r="C2732" i="16"/>
  <c r="D2732" i="16"/>
  <c r="E2732" i="16"/>
  <c r="F2732" i="16"/>
  <c r="I2732" i="16"/>
  <c r="K2732" i="16"/>
  <c r="L2732" i="16"/>
  <c r="M2732" i="16" s="1"/>
  <c r="N2732" i="16"/>
  <c r="O2732" i="16"/>
  <c r="P2732" i="16" s="1"/>
  <c r="Q2732" i="16"/>
  <c r="R2732" i="16"/>
  <c r="S2732" i="16" s="1"/>
  <c r="T2732" i="16"/>
  <c r="U2732" i="16"/>
  <c r="V2732" i="16" s="1"/>
  <c r="W2732" i="16"/>
  <c r="X2732" i="16"/>
  <c r="Y2732" i="16" s="1"/>
  <c r="Z2732" i="16"/>
  <c r="AA2732" i="16"/>
  <c r="AB2732" i="16" s="1"/>
  <c r="AC2732" i="16"/>
  <c r="AD2732" i="16"/>
  <c r="AE2732" i="16" s="1"/>
  <c r="AF2732" i="16"/>
  <c r="AG2732" i="16"/>
  <c r="AH2732" i="16" s="1"/>
  <c r="AI2732" i="16"/>
  <c r="AJ2732" i="16"/>
  <c r="AK2732" i="16" s="1"/>
  <c r="AL2732" i="16"/>
  <c r="B2733" i="16"/>
  <c r="C2733" i="16"/>
  <c r="D2733" i="16"/>
  <c r="E2733" i="16"/>
  <c r="F2733" i="16"/>
  <c r="I2733" i="16"/>
  <c r="J2733" i="16" s="1"/>
  <c r="K2733" i="16"/>
  <c r="L2733" i="16"/>
  <c r="N2733" i="16"/>
  <c r="O2733" i="16"/>
  <c r="P2733" i="16" s="1"/>
  <c r="Q2733" i="16"/>
  <c r="R2733" i="16"/>
  <c r="S2733" i="16" s="1"/>
  <c r="T2733" i="16"/>
  <c r="U2733" i="16"/>
  <c r="V2733" i="16" s="1"/>
  <c r="W2733" i="16"/>
  <c r="X2733" i="16"/>
  <c r="Y2733" i="16" s="1"/>
  <c r="Z2733" i="16"/>
  <c r="AA2733" i="16"/>
  <c r="AB2733" i="16" s="1"/>
  <c r="AC2733" i="16"/>
  <c r="AD2733" i="16"/>
  <c r="AE2733" i="16" s="1"/>
  <c r="AF2733" i="16"/>
  <c r="AG2733" i="16"/>
  <c r="AH2733" i="16" s="1"/>
  <c r="AI2733" i="16"/>
  <c r="AJ2733" i="16"/>
  <c r="AK2733" i="16" s="1"/>
  <c r="AL2733" i="16"/>
  <c r="B2734" i="16"/>
  <c r="C2734" i="16"/>
  <c r="D2734" i="16"/>
  <c r="E2734" i="16"/>
  <c r="F2734" i="16"/>
  <c r="I2734" i="16"/>
  <c r="K2734" i="16"/>
  <c r="L2734" i="16"/>
  <c r="M2734" i="16" s="1"/>
  <c r="N2734" i="16"/>
  <c r="O2734" i="16"/>
  <c r="P2734" i="16" s="1"/>
  <c r="Q2734" i="16"/>
  <c r="R2734" i="16"/>
  <c r="S2734" i="16" s="1"/>
  <c r="T2734" i="16"/>
  <c r="U2734" i="16"/>
  <c r="V2734" i="16" s="1"/>
  <c r="W2734" i="16"/>
  <c r="X2734" i="16"/>
  <c r="Y2734" i="16" s="1"/>
  <c r="Z2734" i="16"/>
  <c r="AA2734" i="16"/>
  <c r="AB2734" i="16" s="1"/>
  <c r="AC2734" i="16"/>
  <c r="AD2734" i="16"/>
  <c r="AE2734" i="16" s="1"/>
  <c r="AF2734" i="16"/>
  <c r="AG2734" i="16"/>
  <c r="AH2734" i="16" s="1"/>
  <c r="AI2734" i="16"/>
  <c r="AJ2734" i="16"/>
  <c r="AK2734" i="16" s="1"/>
  <c r="AL2734" i="16"/>
  <c r="B2735" i="16"/>
  <c r="C2735" i="16"/>
  <c r="D2735" i="16"/>
  <c r="E2735" i="16"/>
  <c r="F2735" i="16"/>
  <c r="I2735" i="16"/>
  <c r="J2735" i="16" s="1"/>
  <c r="K2735" i="16"/>
  <c r="L2735" i="16"/>
  <c r="M2735" i="16" s="1"/>
  <c r="N2735" i="16"/>
  <c r="O2735" i="16"/>
  <c r="P2735" i="16" s="1"/>
  <c r="Q2735" i="16"/>
  <c r="R2735" i="16"/>
  <c r="S2735" i="16" s="1"/>
  <c r="T2735" i="16"/>
  <c r="U2735" i="16"/>
  <c r="V2735" i="16" s="1"/>
  <c r="W2735" i="16"/>
  <c r="X2735" i="16"/>
  <c r="Y2735" i="16" s="1"/>
  <c r="Z2735" i="16"/>
  <c r="AA2735" i="16"/>
  <c r="AB2735" i="16" s="1"/>
  <c r="AC2735" i="16"/>
  <c r="AD2735" i="16"/>
  <c r="AE2735" i="16" s="1"/>
  <c r="AF2735" i="16"/>
  <c r="AG2735" i="16"/>
  <c r="AH2735" i="16" s="1"/>
  <c r="AI2735" i="16"/>
  <c r="AJ2735" i="16"/>
  <c r="AK2735" i="16" s="1"/>
  <c r="AL2735" i="16"/>
  <c r="B2736" i="16"/>
  <c r="C2736" i="16"/>
  <c r="D2736" i="16"/>
  <c r="E2736" i="16"/>
  <c r="F2736" i="16"/>
  <c r="I2736" i="16"/>
  <c r="K2736" i="16"/>
  <c r="L2736" i="16"/>
  <c r="M2736" i="16" s="1"/>
  <c r="N2736" i="16"/>
  <c r="O2736" i="16"/>
  <c r="P2736" i="16" s="1"/>
  <c r="Q2736" i="16"/>
  <c r="R2736" i="16"/>
  <c r="S2736" i="16" s="1"/>
  <c r="T2736" i="16"/>
  <c r="U2736" i="16"/>
  <c r="V2736" i="16" s="1"/>
  <c r="W2736" i="16"/>
  <c r="X2736" i="16"/>
  <c r="Y2736" i="16" s="1"/>
  <c r="Z2736" i="16"/>
  <c r="AA2736" i="16"/>
  <c r="AB2736" i="16" s="1"/>
  <c r="AC2736" i="16"/>
  <c r="AD2736" i="16"/>
  <c r="AE2736" i="16" s="1"/>
  <c r="AF2736" i="16"/>
  <c r="AG2736" i="16"/>
  <c r="AH2736" i="16" s="1"/>
  <c r="AI2736" i="16"/>
  <c r="AJ2736" i="16"/>
  <c r="AK2736" i="16" s="1"/>
  <c r="AL2736" i="16"/>
  <c r="B2737" i="16"/>
  <c r="C2737" i="16"/>
  <c r="D2737" i="16"/>
  <c r="E2737" i="16"/>
  <c r="F2737" i="16"/>
  <c r="I2737" i="16"/>
  <c r="J2737" i="16" s="1"/>
  <c r="K2737" i="16"/>
  <c r="L2737" i="16"/>
  <c r="N2737" i="16"/>
  <c r="O2737" i="16"/>
  <c r="P2737" i="16" s="1"/>
  <c r="Q2737" i="16"/>
  <c r="R2737" i="16"/>
  <c r="S2737" i="16" s="1"/>
  <c r="T2737" i="16"/>
  <c r="U2737" i="16"/>
  <c r="V2737" i="16" s="1"/>
  <c r="W2737" i="16"/>
  <c r="X2737" i="16"/>
  <c r="Y2737" i="16" s="1"/>
  <c r="Z2737" i="16"/>
  <c r="AA2737" i="16"/>
  <c r="AB2737" i="16" s="1"/>
  <c r="AC2737" i="16"/>
  <c r="AD2737" i="16"/>
  <c r="AE2737" i="16" s="1"/>
  <c r="AF2737" i="16"/>
  <c r="AG2737" i="16"/>
  <c r="AH2737" i="16" s="1"/>
  <c r="AI2737" i="16"/>
  <c r="AJ2737" i="16"/>
  <c r="AK2737" i="16" s="1"/>
  <c r="AL2737" i="16"/>
  <c r="B2738" i="16"/>
  <c r="C2738" i="16"/>
  <c r="D2738" i="16"/>
  <c r="E2738" i="16"/>
  <c r="F2738" i="16"/>
  <c r="I2738" i="16"/>
  <c r="K2738" i="16"/>
  <c r="L2738" i="16"/>
  <c r="M2738" i="16" s="1"/>
  <c r="N2738" i="16"/>
  <c r="O2738" i="16"/>
  <c r="P2738" i="16" s="1"/>
  <c r="Q2738" i="16"/>
  <c r="R2738" i="16"/>
  <c r="S2738" i="16" s="1"/>
  <c r="T2738" i="16"/>
  <c r="U2738" i="16"/>
  <c r="V2738" i="16" s="1"/>
  <c r="W2738" i="16"/>
  <c r="X2738" i="16"/>
  <c r="Y2738" i="16" s="1"/>
  <c r="Z2738" i="16"/>
  <c r="AA2738" i="16"/>
  <c r="AB2738" i="16" s="1"/>
  <c r="AC2738" i="16"/>
  <c r="AD2738" i="16"/>
  <c r="AE2738" i="16" s="1"/>
  <c r="AF2738" i="16"/>
  <c r="AG2738" i="16"/>
  <c r="AH2738" i="16" s="1"/>
  <c r="AI2738" i="16"/>
  <c r="AJ2738" i="16"/>
  <c r="AK2738" i="16" s="1"/>
  <c r="AL2738" i="16"/>
  <c r="B2739" i="16"/>
  <c r="C2739" i="16"/>
  <c r="D2739" i="16"/>
  <c r="E2739" i="16"/>
  <c r="F2739" i="16"/>
  <c r="I2739" i="16"/>
  <c r="J2739" i="16" s="1"/>
  <c r="K2739" i="16"/>
  <c r="L2739" i="16"/>
  <c r="M2739" i="16" s="1"/>
  <c r="N2739" i="16"/>
  <c r="O2739" i="16"/>
  <c r="P2739" i="16" s="1"/>
  <c r="Q2739" i="16"/>
  <c r="R2739" i="16"/>
  <c r="S2739" i="16" s="1"/>
  <c r="T2739" i="16"/>
  <c r="U2739" i="16"/>
  <c r="V2739" i="16" s="1"/>
  <c r="W2739" i="16"/>
  <c r="X2739" i="16"/>
  <c r="Y2739" i="16" s="1"/>
  <c r="Z2739" i="16"/>
  <c r="AA2739" i="16"/>
  <c r="AB2739" i="16" s="1"/>
  <c r="AC2739" i="16"/>
  <c r="AD2739" i="16"/>
  <c r="AE2739" i="16" s="1"/>
  <c r="AF2739" i="16"/>
  <c r="AG2739" i="16"/>
  <c r="AH2739" i="16" s="1"/>
  <c r="AI2739" i="16"/>
  <c r="AJ2739" i="16"/>
  <c r="AK2739" i="16" s="1"/>
  <c r="AL2739" i="16"/>
  <c r="B2740" i="16"/>
  <c r="C2740" i="16"/>
  <c r="D2740" i="16"/>
  <c r="E2740" i="16"/>
  <c r="F2740" i="16"/>
  <c r="I2740" i="16"/>
  <c r="K2740" i="16"/>
  <c r="L2740" i="16"/>
  <c r="M2740" i="16" s="1"/>
  <c r="N2740" i="16"/>
  <c r="O2740" i="16"/>
  <c r="P2740" i="16" s="1"/>
  <c r="Q2740" i="16"/>
  <c r="R2740" i="16"/>
  <c r="S2740" i="16" s="1"/>
  <c r="T2740" i="16"/>
  <c r="U2740" i="16"/>
  <c r="V2740" i="16" s="1"/>
  <c r="W2740" i="16"/>
  <c r="X2740" i="16"/>
  <c r="Y2740" i="16" s="1"/>
  <c r="Z2740" i="16"/>
  <c r="AA2740" i="16"/>
  <c r="AB2740" i="16" s="1"/>
  <c r="AC2740" i="16"/>
  <c r="AD2740" i="16"/>
  <c r="AE2740" i="16" s="1"/>
  <c r="AF2740" i="16"/>
  <c r="AG2740" i="16"/>
  <c r="AH2740" i="16" s="1"/>
  <c r="AI2740" i="16"/>
  <c r="AJ2740" i="16"/>
  <c r="AK2740" i="16" s="1"/>
  <c r="AL2740" i="16"/>
  <c r="B2741" i="16"/>
  <c r="C2741" i="16"/>
  <c r="D2741" i="16"/>
  <c r="E2741" i="16"/>
  <c r="F2741" i="16"/>
  <c r="I2741" i="16"/>
  <c r="J2741" i="16" s="1"/>
  <c r="K2741" i="16"/>
  <c r="L2741" i="16"/>
  <c r="N2741" i="16"/>
  <c r="O2741" i="16"/>
  <c r="P2741" i="16" s="1"/>
  <c r="Q2741" i="16"/>
  <c r="R2741" i="16"/>
  <c r="S2741" i="16" s="1"/>
  <c r="T2741" i="16"/>
  <c r="U2741" i="16"/>
  <c r="V2741" i="16" s="1"/>
  <c r="W2741" i="16"/>
  <c r="X2741" i="16"/>
  <c r="Y2741" i="16" s="1"/>
  <c r="Z2741" i="16"/>
  <c r="AA2741" i="16"/>
  <c r="AB2741" i="16" s="1"/>
  <c r="AC2741" i="16"/>
  <c r="AD2741" i="16"/>
  <c r="AE2741" i="16" s="1"/>
  <c r="AF2741" i="16"/>
  <c r="AG2741" i="16"/>
  <c r="AH2741" i="16" s="1"/>
  <c r="AI2741" i="16"/>
  <c r="AJ2741" i="16"/>
  <c r="AK2741" i="16" s="1"/>
  <c r="AL2741" i="16"/>
  <c r="B2742" i="16"/>
  <c r="C2742" i="16"/>
  <c r="D2742" i="16"/>
  <c r="E2742" i="16"/>
  <c r="F2742" i="16"/>
  <c r="I2742" i="16"/>
  <c r="K2742" i="16"/>
  <c r="L2742" i="16"/>
  <c r="M2742" i="16" s="1"/>
  <c r="N2742" i="16"/>
  <c r="O2742" i="16"/>
  <c r="P2742" i="16" s="1"/>
  <c r="Q2742" i="16"/>
  <c r="R2742" i="16"/>
  <c r="S2742" i="16" s="1"/>
  <c r="T2742" i="16"/>
  <c r="U2742" i="16"/>
  <c r="V2742" i="16" s="1"/>
  <c r="W2742" i="16"/>
  <c r="X2742" i="16"/>
  <c r="Y2742" i="16" s="1"/>
  <c r="Z2742" i="16"/>
  <c r="AA2742" i="16"/>
  <c r="AB2742" i="16" s="1"/>
  <c r="AC2742" i="16"/>
  <c r="AD2742" i="16"/>
  <c r="AE2742" i="16" s="1"/>
  <c r="AF2742" i="16"/>
  <c r="AG2742" i="16"/>
  <c r="AH2742" i="16" s="1"/>
  <c r="AI2742" i="16"/>
  <c r="AJ2742" i="16"/>
  <c r="AK2742" i="16" s="1"/>
  <c r="AL2742" i="16"/>
  <c r="B2743" i="16"/>
  <c r="C2743" i="16"/>
  <c r="D2743" i="16"/>
  <c r="E2743" i="16"/>
  <c r="F2743" i="16"/>
  <c r="I2743" i="16"/>
  <c r="J2743" i="16" s="1"/>
  <c r="K2743" i="16"/>
  <c r="L2743" i="16"/>
  <c r="M2743" i="16" s="1"/>
  <c r="N2743" i="16"/>
  <c r="O2743" i="16"/>
  <c r="P2743" i="16" s="1"/>
  <c r="Q2743" i="16"/>
  <c r="R2743" i="16"/>
  <c r="S2743" i="16" s="1"/>
  <c r="T2743" i="16"/>
  <c r="U2743" i="16"/>
  <c r="V2743" i="16" s="1"/>
  <c r="W2743" i="16"/>
  <c r="X2743" i="16"/>
  <c r="Y2743" i="16" s="1"/>
  <c r="Z2743" i="16"/>
  <c r="AA2743" i="16"/>
  <c r="AB2743" i="16" s="1"/>
  <c r="AC2743" i="16"/>
  <c r="AD2743" i="16"/>
  <c r="AE2743" i="16" s="1"/>
  <c r="AF2743" i="16"/>
  <c r="AG2743" i="16"/>
  <c r="AH2743" i="16" s="1"/>
  <c r="AI2743" i="16"/>
  <c r="AJ2743" i="16"/>
  <c r="AK2743" i="16" s="1"/>
  <c r="AL2743" i="16"/>
  <c r="B2744" i="16"/>
  <c r="C2744" i="16"/>
  <c r="D2744" i="16"/>
  <c r="E2744" i="16"/>
  <c r="F2744" i="16"/>
  <c r="I2744" i="16"/>
  <c r="K2744" i="16"/>
  <c r="L2744" i="16"/>
  <c r="M2744" i="16" s="1"/>
  <c r="N2744" i="16"/>
  <c r="O2744" i="16"/>
  <c r="P2744" i="16" s="1"/>
  <c r="Q2744" i="16"/>
  <c r="R2744" i="16"/>
  <c r="S2744" i="16" s="1"/>
  <c r="T2744" i="16"/>
  <c r="U2744" i="16"/>
  <c r="V2744" i="16" s="1"/>
  <c r="W2744" i="16"/>
  <c r="X2744" i="16"/>
  <c r="Y2744" i="16" s="1"/>
  <c r="Z2744" i="16"/>
  <c r="AA2744" i="16"/>
  <c r="AB2744" i="16" s="1"/>
  <c r="AC2744" i="16"/>
  <c r="AD2744" i="16"/>
  <c r="AE2744" i="16" s="1"/>
  <c r="AF2744" i="16"/>
  <c r="AG2744" i="16"/>
  <c r="AH2744" i="16" s="1"/>
  <c r="AI2744" i="16"/>
  <c r="AJ2744" i="16"/>
  <c r="AK2744" i="16" s="1"/>
  <c r="AL2744" i="16"/>
  <c r="B2745" i="16"/>
  <c r="C2745" i="16"/>
  <c r="D2745" i="16"/>
  <c r="E2745" i="16"/>
  <c r="F2745" i="16"/>
  <c r="I2745" i="16"/>
  <c r="J2745" i="16" s="1"/>
  <c r="K2745" i="16"/>
  <c r="L2745" i="16"/>
  <c r="N2745" i="16"/>
  <c r="O2745" i="16"/>
  <c r="P2745" i="16" s="1"/>
  <c r="Q2745" i="16"/>
  <c r="R2745" i="16"/>
  <c r="S2745" i="16" s="1"/>
  <c r="T2745" i="16"/>
  <c r="U2745" i="16"/>
  <c r="V2745" i="16" s="1"/>
  <c r="W2745" i="16"/>
  <c r="X2745" i="16"/>
  <c r="Y2745" i="16" s="1"/>
  <c r="Z2745" i="16"/>
  <c r="AA2745" i="16"/>
  <c r="AB2745" i="16" s="1"/>
  <c r="AC2745" i="16"/>
  <c r="AD2745" i="16"/>
  <c r="AE2745" i="16" s="1"/>
  <c r="AF2745" i="16"/>
  <c r="AG2745" i="16"/>
  <c r="AH2745" i="16" s="1"/>
  <c r="AI2745" i="16"/>
  <c r="AJ2745" i="16"/>
  <c r="AK2745" i="16" s="1"/>
  <c r="AL2745" i="16"/>
  <c r="B2746" i="16"/>
  <c r="C2746" i="16"/>
  <c r="D2746" i="16"/>
  <c r="E2746" i="16"/>
  <c r="F2746" i="16"/>
  <c r="I2746" i="16"/>
  <c r="K2746" i="16"/>
  <c r="L2746" i="16"/>
  <c r="M2746" i="16" s="1"/>
  <c r="N2746" i="16"/>
  <c r="O2746" i="16"/>
  <c r="P2746" i="16" s="1"/>
  <c r="Q2746" i="16"/>
  <c r="R2746" i="16"/>
  <c r="S2746" i="16" s="1"/>
  <c r="T2746" i="16"/>
  <c r="U2746" i="16"/>
  <c r="V2746" i="16" s="1"/>
  <c r="W2746" i="16"/>
  <c r="X2746" i="16"/>
  <c r="Y2746" i="16" s="1"/>
  <c r="Z2746" i="16"/>
  <c r="AA2746" i="16"/>
  <c r="AB2746" i="16" s="1"/>
  <c r="AC2746" i="16"/>
  <c r="AD2746" i="16"/>
  <c r="AE2746" i="16" s="1"/>
  <c r="AF2746" i="16"/>
  <c r="AG2746" i="16"/>
  <c r="AH2746" i="16" s="1"/>
  <c r="AI2746" i="16"/>
  <c r="AJ2746" i="16"/>
  <c r="AK2746" i="16" s="1"/>
  <c r="AL2746" i="16"/>
  <c r="B2747" i="16"/>
  <c r="C2747" i="16"/>
  <c r="D2747" i="16"/>
  <c r="E2747" i="16"/>
  <c r="F2747" i="16"/>
  <c r="I2747" i="16"/>
  <c r="J2747" i="16" s="1"/>
  <c r="K2747" i="16"/>
  <c r="L2747" i="16"/>
  <c r="M2747" i="16" s="1"/>
  <c r="N2747" i="16"/>
  <c r="O2747" i="16"/>
  <c r="P2747" i="16" s="1"/>
  <c r="Q2747" i="16"/>
  <c r="R2747" i="16"/>
  <c r="S2747" i="16" s="1"/>
  <c r="T2747" i="16"/>
  <c r="U2747" i="16"/>
  <c r="V2747" i="16" s="1"/>
  <c r="W2747" i="16"/>
  <c r="X2747" i="16"/>
  <c r="Y2747" i="16" s="1"/>
  <c r="Z2747" i="16"/>
  <c r="AA2747" i="16"/>
  <c r="AB2747" i="16" s="1"/>
  <c r="AC2747" i="16"/>
  <c r="AD2747" i="16"/>
  <c r="AE2747" i="16" s="1"/>
  <c r="AF2747" i="16"/>
  <c r="AG2747" i="16"/>
  <c r="AH2747" i="16" s="1"/>
  <c r="AI2747" i="16"/>
  <c r="AJ2747" i="16"/>
  <c r="AK2747" i="16" s="1"/>
  <c r="AL2747" i="16"/>
  <c r="B2748" i="16"/>
  <c r="C2748" i="16"/>
  <c r="D2748" i="16"/>
  <c r="E2748" i="16"/>
  <c r="F2748" i="16"/>
  <c r="I2748" i="16"/>
  <c r="K2748" i="16"/>
  <c r="L2748" i="16"/>
  <c r="M2748" i="16" s="1"/>
  <c r="N2748" i="16"/>
  <c r="O2748" i="16"/>
  <c r="P2748" i="16" s="1"/>
  <c r="Q2748" i="16"/>
  <c r="R2748" i="16"/>
  <c r="S2748" i="16" s="1"/>
  <c r="T2748" i="16"/>
  <c r="U2748" i="16"/>
  <c r="V2748" i="16" s="1"/>
  <c r="W2748" i="16"/>
  <c r="X2748" i="16"/>
  <c r="Y2748" i="16" s="1"/>
  <c r="Z2748" i="16"/>
  <c r="AA2748" i="16"/>
  <c r="AB2748" i="16" s="1"/>
  <c r="AC2748" i="16"/>
  <c r="AD2748" i="16"/>
  <c r="AE2748" i="16" s="1"/>
  <c r="AF2748" i="16"/>
  <c r="AG2748" i="16"/>
  <c r="AH2748" i="16" s="1"/>
  <c r="AI2748" i="16"/>
  <c r="AJ2748" i="16"/>
  <c r="AK2748" i="16" s="1"/>
  <c r="AL2748" i="16"/>
  <c r="B2749" i="16"/>
  <c r="C2749" i="16"/>
  <c r="D2749" i="16"/>
  <c r="E2749" i="16"/>
  <c r="F2749" i="16"/>
  <c r="I2749" i="16"/>
  <c r="J2749" i="16" s="1"/>
  <c r="K2749" i="16"/>
  <c r="L2749" i="16"/>
  <c r="N2749" i="16"/>
  <c r="O2749" i="16"/>
  <c r="P2749" i="16" s="1"/>
  <c r="Q2749" i="16"/>
  <c r="R2749" i="16"/>
  <c r="S2749" i="16" s="1"/>
  <c r="T2749" i="16"/>
  <c r="U2749" i="16"/>
  <c r="V2749" i="16" s="1"/>
  <c r="W2749" i="16"/>
  <c r="X2749" i="16"/>
  <c r="Y2749" i="16" s="1"/>
  <c r="Z2749" i="16"/>
  <c r="AA2749" i="16"/>
  <c r="AB2749" i="16" s="1"/>
  <c r="AC2749" i="16"/>
  <c r="AD2749" i="16"/>
  <c r="AE2749" i="16" s="1"/>
  <c r="AF2749" i="16"/>
  <c r="AG2749" i="16"/>
  <c r="AH2749" i="16" s="1"/>
  <c r="AI2749" i="16"/>
  <c r="AJ2749" i="16"/>
  <c r="AK2749" i="16" s="1"/>
  <c r="AL2749" i="16"/>
  <c r="B2750" i="16"/>
  <c r="C2750" i="16"/>
  <c r="D2750" i="16"/>
  <c r="E2750" i="16"/>
  <c r="F2750" i="16"/>
  <c r="I2750" i="16"/>
  <c r="K2750" i="16"/>
  <c r="L2750" i="16"/>
  <c r="M2750" i="16" s="1"/>
  <c r="N2750" i="16"/>
  <c r="O2750" i="16"/>
  <c r="P2750" i="16" s="1"/>
  <c r="Q2750" i="16"/>
  <c r="R2750" i="16"/>
  <c r="S2750" i="16" s="1"/>
  <c r="T2750" i="16"/>
  <c r="U2750" i="16"/>
  <c r="V2750" i="16" s="1"/>
  <c r="W2750" i="16"/>
  <c r="X2750" i="16"/>
  <c r="Y2750" i="16" s="1"/>
  <c r="Z2750" i="16"/>
  <c r="AA2750" i="16"/>
  <c r="AB2750" i="16" s="1"/>
  <c r="AC2750" i="16"/>
  <c r="AD2750" i="16"/>
  <c r="AE2750" i="16" s="1"/>
  <c r="AF2750" i="16"/>
  <c r="AG2750" i="16"/>
  <c r="AH2750" i="16" s="1"/>
  <c r="AI2750" i="16"/>
  <c r="AJ2750" i="16"/>
  <c r="AK2750" i="16" s="1"/>
  <c r="AL2750" i="16"/>
  <c r="B2751" i="16"/>
  <c r="C2751" i="16"/>
  <c r="D2751" i="16"/>
  <c r="E2751" i="16"/>
  <c r="F2751" i="16"/>
  <c r="I2751" i="16"/>
  <c r="J2751" i="16" s="1"/>
  <c r="K2751" i="16"/>
  <c r="L2751" i="16"/>
  <c r="M2751" i="16" s="1"/>
  <c r="N2751" i="16"/>
  <c r="O2751" i="16"/>
  <c r="P2751" i="16" s="1"/>
  <c r="Q2751" i="16"/>
  <c r="R2751" i="16"/>
  <c r="S2751" i="16" s="1"/>
  <c r="T2751" i="16"/>
  <c r="U2751" i="16"/>
  <c r="V2751" i="16" s="1"/>
  <c r="W2751" i="16"/>
  <c r="X2751" i="16"/>
  <c r="Y2751" i="16" s="1"/>
  <c r="Z2751" i="16"/>
  <c r="AA2751" i="16"/>
  <c r="AB2751" i="16" s="1"/>
  <c r="AC2751" i="16"/>
  <c r="AD2751" i="16"/>
  <c r="AE2751" i="16" s="1"/>
  <c r="AF2751" i="16"/>
  <c r="AG2751" i="16"/>
  <c r="AH2751" i="16" s="1"/>
  <c r="AI2751" i="16"/>
  <c r="AJ2751" i="16"/>
  <c r="AK2751" i="16" s="1"/>
  <c r="AL2751" i="16"/>
  <c r="B2752" i="16"/>
  <c r="C2752" i="16"/>
  <c r="D2752" i="16"/>
  <c r="E2752" i="16"/>
  <c r="F2752" i="16"/>
  <c r="I2752" i="16"/>
  <c r="K2752" i="16"/>
  <c r="L2752" i="16"/>
  <c r="M2752" i="16" s="1"/>
  <c r="N2752" i="16"/>
  <c r="O2752" i="16"/>
  <c r="P2752" i="16" s="1"/>
  <c r="Q2752" i="16"/>
  <c r="R2752" i="16"/>
  <c r="S2752" i="16" s="1"/>
  <c r="T2752" i="16"/>
  <c r="U2752" i="16"/>
  <c r="V2752" i="16" s="1"/>
  <c r="W2752" i="16"/>
  <c r="X2752" i="16"/>
  <c r="Y2752" i="16" s="1"/>
  <c r="Z2752" i="16"/>
  <c r="AA2752" i="16"/>
  <c r="AB2752" i="16" s="1"/>
  <c r="AC2752" i="16"/>
  <c r="AD2752" i="16"/>
  <c r="AE2752" i="16" s="1"/>
  <c r="AF2752" i="16"/>
  <c r="AG2752" i="16"/>
  <c r="AH2752" i="16" s="1"/>
  <c r="AI2752" i="16"/>
  <c r="AJ2752" i="16"/>
  <c r="AK2752" i="16" s="1"/>
  <c r="AL2752" i="16"/>
  <c r="B2753" i="16"/>
  <c r="C2753" i="16"/>
  <c r="D2753" i="16"/>
  <c r="E2753" i="16"/>
  <c r="F2753" i="16"/>
  <c r="I2753" i="16"/>
  <c r="J2753" i="16" s="1"/>
  <c r="K2753" i="16"/>
  <c r="L2753" i="16"/>
  <c r="N2753" i="16"/>
  <c r="O2753" i="16"/>
  <c r="P2753" i="16" s="1"/>
  <c r="Q2753" i="16"/>
  <c r="R2753" i="16"/>
  <c r="S2753" i="16" s="1"/>
  <c r="T2753" i="16"/>
  <c r="U2753" i="16"/>
  <c r="V2753" i="16" s="1"/>
  <c r="W2753" i="16"/>
  <c r="X2753" i="16"/>
  <c r="Y2753" i="16" s="1"/>
  <c r="Z2753" i="16"/>
  <c r="AA2753" i="16"/>
  <c r="AB2753" i="16" s="1"/>
  <c r="AC2753" i="16"/>
  <c r="AD2753" i="16"/>
  <c r="AE2753" i="16" s="1"/>
  <c r="AF2753" i="16"/>
  <c r="AG2753" i="16"/>
  <c r="AH2753" i="16" s="1"/>
  <c r="AI2753" i="16"/>
  <c r="AJ2753" i="16"/>
  <c r="AK2753" i="16" s="1"/>
  <c r="AL2753" i="16"/>
  <c r="B2754" i="16"/>
  <c r="C2754" i="16"/>
  <c r="D2754" i="16"/>
  <c r="E2754" i="16"/>
  <c r="F2754" i="16"/>
  <c r="I2754" i="16"/>
  <c r="K2754" i="16"/>
  <c r="L2754" i="16"/>
  <c r="M2754" i="16" s="1"/>
  <c r="N2754" i="16"/>
  <c r="O2754" i="16"/>
  <c r="P2754" i="16" s="1"/>
  <c r="Q2754" i="16"/>
  <c r="R2754" i="16"/>
  <c r="S2754" i="16" s="1"/>
  <c r="T2754" i="16"/>
  <c r="U2754" i="16"/>
  <c r="V2754" i="16" s="1"/>
  <c r="W2754" i="16"/>
  <c r="X2754" i="16"/>
  <c r="Y2754" i="16" s="1"/>
  <c r="Z2754" i="16"/>
  <c r="AA2754" i="16"/>
  <c r="AB2754" i="16" s="1"/>
  <c r="AC2754" i="16"/>
  <c r="AD2754" i="16"/>
  <c r="AE2754" i="16" s="1"/>
  <c r="AF2754" i="16"/>
  <c r="AG2754" i="16"/>
  <c r="AH2754" i="16" s="1"/>
  <c r="AI2754" i="16"/>
  <c r="AJ2754" i="16"/>
  <c r="AK2754" i="16" s="1"/>
  <c r="AL2754" i="16"/>
  <c r="B2755" i="16"/>
  <c r="C2755" i="16"/>
  <c r="D2755" i="16"/>
  <c r="E2755" i="16"/>
  <c r="F2755" i="16"/>
  <c r="I2755" i="16"/>
  <c r="J2755" i="16" s="1"/>
  <c r="K2755" i="16"/>
  <c r="L2755" i="16"/>
  <c r="M2755" i="16" s="1"/>
  <c r="N2755" i="16"/>
  <c r="O2755" i="16"/>
  <c r="P2755" i="16" s="1"/>
  <c r="Q2755" i="16"/>
  <c r="R2755" i="16"/>
  <c r="S2755" i="16" s="1"/>
  <c r="T2755" i="16"/>
  <c r="U2755" i="16"/>
  <c r="V2755" i="16" s="1"/>
  <c r="W2755" i="16"/>
  <c r="X2755" i="16"/>
  <c r="Y2755" i="16" s="1"/>
  <c r="Z2755" i="16"/>
  <c r="AA2755" i="16"/>
  <c r="AB2755" i="16" s="1"/>
  <c r="AC2755" i="16"/>
  <c r="AD2755" i="16"/>
  <c r="AE2755" i="16" s="1"/>
  <c r="AF2755" i="16"/>
  <c r="AG2755" i="16"/>
  <c r="AH2755" i="16" s="1"/>
  <c r="AI2755" i="16"/>
  <c r="AJ2755" i="16"/>
  <c r="AK2755" i="16" s="1"/>
  <c r="AL2755" i="16"/>
  <c r="B2756" i="16"/>
  <c r="C2756" i="16"/>
  <c r="D2756" i="16"/>
  <c r="E2756" i="16"/>
  <c r="F2756" i="16"/>
  <c r="I2756" i="16"/>
  <c r="K2756" i="16"/>
  <c r="L2756" i="16"/>
  <c r="M2756" i="16" s="1"/>
  <c r="N2756" i="16"/>
  <c r="O2756" i="16"/>
  <c r="P2756" i="16" s="1"/>
  <c r="Q2756" i="16"/>
  <c r="R2756" i="16"/>
  <c r="S2756" i="16" s="1"/>
  <c r="T2756" i="16"/>
  <c r="U2756" i="16"/>
  <c r="V2756" i="16" s="1"/>
  <c r="W2756" i="16"/>
  <c r="X2756" i="16"/>
  <c r="Y2756" i="16" s="1"/>
  <c r="Z2756" i="16"/>
  <c r="AA2756" i="16"/>
  <c r="AB2756" i="16" s="1"/>
  <c r="AC2756" i="16"/>
  <c r="AD2756" i="16"/>
  <c r="AE2756" i="16" s="1"/>
  <c r="AF2756" i="16"/>
  <c r="AG2756" i="16"/>
  <c r="AH2756" i="16" s="1"/>
  <c r="AI2756" i="16"/>
  <c r="AJ2756" i="16"/>
  <c r="AK2756" i="16" s="1"/>
  <c r="AL2756" i="16"/>
  <c r="B2757" i="16"/>
  <c r="C2757" i="16"/>
  <c r="D2757" i="16"/>
  <c r="E2757" i="16"/>
  <c r="F2757" i="16"/>
  <c r="I2757" i="16"/>
  <c r="J2757" i="16" s="1"/>
  <c r="K2757" i="16"/>
  <c r="L2757" i="16"/>
  <c r="N2757" i="16"/>
  <c r="O2757" i="16"/>
  <c r="P2757" i="16" s="1"/>
  <c r="Q2757" i="16"/>
  <c r="R2757" i="16"/>
  <c r="S2757" i="16" s="1"/>
  <c r="T2757" i="16"/>
  <c r="U2757" i="16"/>
  <c r="V2757" i="16" s="1"/>
  <c r="W2757" i="16"/>
  <c r="X2757" i="16"/>
  <c r="Y2757" i="16" s="1"/>
  <c r="Z2757" i="16"/>
  <c r="AA2757" i="16"/>
  <c r="AB2757" i="16" s="1"/>
  <c r="AC2757" i="16"/>
  <c r="AD2757" i="16"/>
  <c r="AE2757" i="16" s="1"/>
  <c r="AF2757" i="16"/>
  <c r="AG2757" i="16"/>
  <c r="AH2757" i="16" s="1"/>
  <c r="AI2757" i="16"/>
  <c r="AJ2757" i="16"/>
  <c r="AK2757" i="16" s="1"/>
  <c r="AL2757" i="16"/>
  <c r="B2758" i="16"/>
  <c r="C2758" i="16"/>
  <c r="D2758" i="16"/>
  <c r="E2758" i="16"/>
  <c r="F2758" i="16"/>
  <c r="I2758" i="16"/>
  <c r="K2758" i="16"/>
  <c r="L2758" i="16"/>
  <c r="M2758" i="16" s="1"/>
  <c r="N2758" i="16"/>
  <c r="O2758" i="16"/>
  <c r="P2758" i="16" s="1"/>
  <c r="Q2758" i="16"/>
  <c r="R2758" i="16"/>
  <c r="S2758" i="16" s="1"/>
  <c r="T2758" i="16"/>
  <c r="U2758" i="16"/>
  <c r="V2758" i="16" s="1"/>
  <c r="W2758" i="16"/>
  <c r="X2758" i="16"/>
  <c r="Y2758" i="16" s="1"/>
  <c r="Z2758" i="16"/>
  <c r="AA2758" i="16"/>
  <c r="AB2758" i="16" s="1"/>
  <c r="AC2758" i="16"/>
  <c r="AD2758" i="16"/>
  <c r="AE2758" i="16" s="1"/>
  <c r="AF2758" i="16"/>
  <c r="AG2758" i="16"/>
  <c r="AH2758" i="16" s="1"/>
  <c r="AI2758" i="16"/>
  <c r="AJ2758" i="16"/>
  <c r="AK2758" i="16" s="1"/>
  <c r="AL2758" i="16"/>
  <c r="B2759" i="16"/>
  <c r="C2759" i="16"/>
  <c r="D2759" i="16"/>
  <c r="E2759" i="16"/>
  <c r="F2759" i="16"/>
  <c r="I2759" i="16"/>
  <c r="J2759" i="16" s="1"/>
  <c r="K2759" i="16"/>
  <c r="L2759" i="16"/>
  <c r="M2759" i="16" s="1"/>
  <c r="N2759" i="16"/>
  <c r="O2759" i="16"/>
  <c r="P2759" i="16" s="1"/>
  <c r="Q2759" i="16"/>
  <c r="R2759" i="16"/>
  <c r="S2759" i="16" s="1"/>
  <c r="T2759" i="16"/>
  <c r="U2759" i="16"/>
  <c r="V2759" i="16" s="1"/>
  <c r="W2759" i="16"/>
  <c r="X2759" i="16"/>
  <c r="Y2759" i="16" s="1"/>
  <c r="Z2759" i="16"/>
  <c r="AA2759" i="16"/>
  <c r="AB2759" i="16" s="1"/>
  <c r="AC2759" i="16"/>
  <c r="AD2759" i="16"/>
  <c r="AE2759" i="16" s="1"/>
  <c r="AF2759" i="16"/>
  <c r="AG2759" i="16"/>
  <c r="AH2759" i="16" s="1"/>
  <c r="AI2759" i="16"/>
  <c r="AJ2759" i="16"/>
  <c r="AK2759" i="16" s="1"/>
  <c r="AL2759" i="16"/>
  <c r="B2760" i="16"/>
  <c r="C2760" i="16"/>
  <c r="D2760" i="16"/>
  <c r="E2760" i="16"/>
  <c r="F2760" i="16"/>
  <c r="I2760" i="16"/>
  <c r="K2760" i="16"/>
  <c r="L2760" i="16"/>
  <c r="M2760" i="16" s="1"/>
  <c r="N2760" i="16"/>
  <c r="O2760" i="16"/>
  <c r="P2760" i="16" s="1"/>
  <c r="Q2760" i="16"/>
  <c r="R2760" i="16"/>
  <c r="S2760" i="16" s="1"/>
  <c r="T2760" i="16"/>
  <c r="U2760" i="16"/>
  <c r="V2760" i="16" s="1"/>
  <c r="W2760" i="16"/>
  <c r="X2760" i="16"/>
  <c r="Y2760" i="16" s="1"/>
  <c r="Z2760" i="16"/>
  <c r="AA2760" i="16"/>
  <c r="AB2760" i="16" s="1"/>
  <c r="AC2760" i="16"/>
  <c r="AD2760" i="16"/>
  <c r="AE2760" i="16" s="1"/>
  <c r="AF2760" i="16"/>
  <c r="AG2760" i="16"/>
  <c r="AH2760" i="16" s="1"/>
  <c r="AI2760" i="16"/>
  <c r="AJ2760" i="16"/>
  <c r="AK2760" i="16" s="1"/>
  <c r="AL2760" i="16"/>
  <c r="B2761" i="16"/>
  <c r="C2761" i="16"/>
  <c r="D2761" i="16"/>
  <c r="E2761" i="16"/>
  <c r="F2761" i="16"/>
  <c r="I2761" i="16"/>
  <c r="J2761" i="16" s="1"/>
  <c r="K2761" i="16"/>
  <c r="L2761" i="16"/>
  <c r="N2761" i="16"/>
  <c r="O2761" i="16"/>
  <c r="P2761" i="16" s="1"/>
  <c r="Q2761" i="16"/>
  <c r="R2761" i="16"/>
  <c r="S2761" i="16" s="1"/>
  <c r="T2761" i="16"/>
  <c r="U2761" i="16"/>
  <c r="V2761" i="16" s="1"/>
  <c r="W2761" i="16"/>
  <c r="X2761" i="16"/>
  <c r="Y2761" i="16" s="1"/>
  <c r="Z2761" i="16"/>
  <c r="AA2761" i="16"/>
  <c r="AB2761" i="16" s="1"/>
  <c r="AC2761" i="16"/>
  <c r="AD2761" i="16"/>
  <c r="AE2761" i="16" s="1"/>
  <c r="AF2761" i="16"/>
  <c r="AG2761" i="16"/>
  <c r="AH2761" i="16" s="1"/>
  <c r="AI2761" i="16"/>
  <c r="AJ2761" i="16"/>
  <c r="AK2761" i="16" s="1"/>
  <c r="AL2761" i="16"/>
  <c r="B2762" i="16"/>
  <c r="C2762" i="16"/>
  <c r="D2762" i="16"/>
  <c r="E2762" i="16"/>
  <c r="F2762" i="16"/>
  <c r="I2762" i="16"/>
  <c r="K2762" i="16"/>
  <c r="L2762" i="16"/>
  <c r="M2762" i="16" s="1"/>
  <c r="N2762" i="16"/>
  <c r="O2762" i="16"/>
  <c r="P2762" i="16" s="1"/>
  <c r="Q2762" i="16"/>
  <c r="R2762" i="16"/>
  <c r="S2762" i="16" s="1"/>
  <c r="T2762" i="16"/>
  <c r="U2762" i="16"/>
  <c r="V2762" i="16" s="1"/>
  <c r="W2762" i="16"/>
  <c r="X2762" i="16"/>
  <c r="Y2762" i="16" s="1"/>
  <c r="Z2762" i="16"/>
  <c r="AA2762" i="16"/>
  <c r="AB2762" i="16" s="1"/>
  <c r="AC2762" i="16"/>
  <c r="AD2762" i="16"/>
  <c r="AE2762" i="16" s="1"/>
  <c r="AF2762" i="16"/>
  <c r="AG2762" i="16"/>
  <c r="AH2762" i="16" s="1"/>
  <c r="AI2762" i="16"/>
  <c r="AJ2762" i="16"/>
  <c r="AK2762" i="16" s="1"/>
  <c r="AL2762" i="16"/>
  <c r="B2763" i="16"/>
  <c r="C2763" i="16"/>
  <c r="D2763" i="16"/>
  <c r="E2763" i="16"/>
  <c r="F2763" i="16"/>
  <c r="I2763" i="16"/>
  <c r="J2763" i="16" s="1"/>
  <c r="K2763" i="16"/>
  <c r="L2763" i="16"/>
  <c r="M2763" i="16" s="1"/>
  <c r="N2763" i="16"/>
  <c r="O2763" i="16"/>
  <c r="P2763" i="16" s="1"/>
  <c r="Q2763" i="16"/>
  <c r="R2763" i="16"/>
  <c r="S2763" i="16" s="1"/>
  <c r="T2763" i="16"/>
  <c r="U2763" i="16"/>
  <c r="V2763" i="16" s="1"/>
  <c r="W2763" i="16"/>
  <c r="X2763" i="16"/>
  <c r="Y2763" i="16" s="1"/>
  <c r="Z2763" i="16"/>
  <c r="AA2763" i="16"/>
  <c r="AB2763" i="16" s="1"/>
  <c r="AC2763" i="16"/>
  <c r="AD2763" i="16"/>
  <c r="AE2763" i="16" s="1"/>
  <c r="AF2763" i="16"/>
  <c r="AG2763" i="16"/>
  <c r="AH2763" i="16" s="1"/>
  <c r="AI2763" i="16"/>
  <c r="AJ2763" i="16"/>
  <c r="AK2763" i="16" s="1"/>
  <c r="AL2763" i="16"/>
  <c r="B2764" i="16"/>
  <c r="C2764" i="16"/>
  <c r="D2764" i="16"/>
  <c r="E2764" i="16"/>
  <c r="F2764" i="16"/>
  <c r="I2764" i="16"/>
  <c r="K2764" i="16"/>
  <c r="L2764" i="16"/>
  <c r="M2764" i="16" s="1"/>
  <c r="N2764" i="16"/>
  <c r="O2764" i="16"/>
  <c r="P2764" i="16" s="1"/>
  <c r="Q2764" i="16"/>
  <c r="R2764" i="16"/>
  <c r="S2764" i="16" s="1"/>
  <c r="T2764" i="16"/>
  <c r="U2764" i="16"/>
  <c r="V2764" i="16" s="1"/>
  <c r="W2764" i="16"/>
  <c r="X2764" i="16"/>
  <c r="Y2764" i="16" s="1"/>
  <c r="Z2764" i="16"/>
  <c r="AA2764" i="16"/>
  <c r="AB2764" i="16" s="1"/>
  <c r="AC2764" i="16"/>
  <c r="AD2764" i="16"/>
  <c r="AE2764" i="16" s="1"/>
  <c r="AF2764" i="16"/>
  <c r="AG2764" i="16"/>
  <c r="AH2764" i="16" s="1"/>
  <c r="AI2764" i="16"/>
  <c r="AJ2764" i="16"/>
  <c r="AK2764" i="16" s="1"/>
  <c r="AL2764" i="16"/>
  <c r="B2765" i="16"/>
  <c r="C2765" i="16"/>
  <c r="D2765" i="16"/>
  <c r="E2765" i="16"/>
  <c r="F2765" i="16"/>
  <c r="I2765" i="16"/>
  <c r="J2765" i="16" s="1"/>
  <c r="K2765" i="16"/>
  <c r="L2765" i="16"/>
  <c r="N2765" i="16"/>
  <c r="O2765" i="16"/>
  <c r="P2765" i="16" s="1"/>
  <c r="Q2765" i="16"/>
  <c r="R2765" i="16"/>
  <c r="S2765" i="16" s="1"/>
  <c r="T2765" i="16"/>
  <c r="U2765" i="16"/>
  <c r="V2765" i="16" s="1"/>
  <c r="W2765" i="16"/>
  <c r="X2765" i="16"/>
  <c r="Y2765" i="16" s="1"/>
  <c r="Z2765" i="16"/>
  <c r="AA2765" i="16"/>
  <c r="AB2765" i="16" s="1"/>
  <c r="AC2765" i="16"/>
  <c r="AD2765" i="16"/>
  <c r="AE2765" i="16" s="1"/>
  <c r="AF2765" i="16"/>
  <c r="AG2765" i="16"/>
  <c r="AH2765" i="16" s="1"/>
  <c r="AI2765" i="16"/>
  <c r="AJ2765" i="16"/>
  <c r="AK2765" i="16" s="1"/>
  <c r="AL2765" i="16"/>
  <c r="B2766" i="16"/>
  <c r="C2766" i="16"/>
  <c r="D2766" i="16"/>
  <c r="E2766" i="16"/>
  <c r="F2766" i="16"/>
  <c r="I2766" i="16"/>
  <c r="K2766" i="16"/>
  <c r="L2766" i="16"/>
  <c r="M2766" i="16" s="1"/>
  <c r="N2766" i="16"/>
  <c r="O2766" i="16"/>
  <c r="P2766" i="16" s="1"/>
  <c r="Q2766" i="16"/>
  <c r="R2766" i="16"/>
  <c r="S2766" i="16" s="1"/>
  <c r="T2766" i="16"/>
  <c r="U2766" i="16"/>
  <c r="V2766" i="16" s="1"/>
  <c r="W2766" i="16"/>
  <c r="X2766" i="16"/>
  <c r="Y2766" i="16" s="1"/>
  <c r="Z2766" i="16"/>
  <c r="AA2766" i="16"/>
  <c r="AB2766" i="16" s="1"/>
  <c r="AC2766" i="16"/>
  <c r="AD2766" i="16"/>
  <c r="AE2766" i="16" s="1"/>
  <c r="AF2766" i="16"/>
  <c r="AG2766" i="16"/>
  <c r="AH2766" i="16" s="1"/>
  <c r="AI2766" i="16"/>
  <c r="AJ2766" i="16"/>
  <c r="AK2766" i="16" s="1"/>
  <c r="AL2766" i="16"/>
  <c r="B2767" i="16"/>
  <c r="C2767" i="16"/>
  <c r="D2767" i="16"/>
  <c r="E2767" i="16"/>
  <c r="F2767" i="16"/>
  <c r="I2767" i="16"/>
  <c r="J2767" i="16" s="1"/>
  <c r="K2767" i="16"/>
  <c r="L2767" i="16"/>
  <c r="M2767" i="16" s="1"/>
  <c r="N2767" i="16"/>
  <c r="O2767" i="16"/>
  <c r="P2767" i="16" s="1"/>
  <c r="Q2767" i="16"/>
  <c r="R2767" i="16"/>
  <c r="S2767" i="16" s="1"/>
  <c r="T2767" i="16"/>
  <c r="U2767" i="16"/>
  <c r="V2767" i="16" s="1"/>
  <c r="W2767" i="16"/>
  <c r="X2767" i="16"/>
  <c r="Y2767" i="16" s="1"/>
  <c r="Z2767" i="16"/>
  <c r="AA2767" i="16"/>
  <c r="AB2767" i="16" s="1"/>
  <c r="AC2767" i="16"/>
  <c r="AD2767" i="16"/>
  <c r="AE2767" i="16" s="1"/>
  <c r="AF2767" i="16"/>
  <c r="AG2767" i="16"/>
  <c r="AH2767" i="16" s="1"/>
  <c r="AI2767" i="16"/>
  <c r="AJ2767" i="16"/>
  <c r="AK2767" i="16" s="1"/>
  <c r="AL2767" i="16"/>
  <c r="B2768" i="16"/>
  <c r="C2768" i="16"/>
  <c r="D2768" i="16"/>
  <c r="E2768" i="16"/>
  <c r="F2768" i="16"/>
  <c r="I2768" i="16"/>
  <c r="K2768" i="16"/>
  <c r="L2768" i="16"/>
  <c r="M2768" i="16" s="1"/>
  <c r="N2768" i="16"/>
  <c r="O2768" i="16"/>
  <c r="P2768" i="16" s="1"/>
  <c r="Q2768" i="16"/>
  <c r="R2768" i="16"/>
  <c r="S2768" i="16" s="1"/>
  <c r="T2768" i="16"/>
  <c r="U2768" i="16"/>
  <c r="V2768" i="16" s="1"/>
  <c r="W2768" i="16"/>
  <c r="X2768" i="16"/>
  <c r="Y2768" i="16" s="1"/>
  <c r="Z2768" i="16"/>
  <c r="AA2768" i="16"/>
  <c r="AB2768" i="16" s="1"/>
  <c r="AC2768" i="16"/>
  <c r="AD2768" i="16"/>
  <c r="AE2768" i="16" s="1"/>
  <c r="AF2768" i="16"/>
  <c r="AG2768" i="16"/>
  <c r="AH2768" i="16" s="1"/>
  <c r="AI2768" i="16"/>
  <c r="AJ2768" i="16"/>
  <c r="AK2768" i="16" s="1"/>
  <c r="AL2768" i="16"/>
  <c r="B2769" i="16"/>
  <c r="C2769" i="16"/>
  <c r="D2769" i="16"/>
  <c r="E2769" i="16"/>
  <c r="F2769" i="16"/>
  <c r="I2769" i="16"/>
  <c r="J2769" i="16" s="1"/>
  <c r="K2769" i="16"/>
  <c r="L2769" i="16"/>
  <c r="N2769" i="16"/>
  <c r="O2769" i="16"/>
  <c r="P2769" i="16" s="1"/>
  <c r="Q2769" i="16"/>
  <c r="R2769" i="16"/>
  <c r="S2769" i="16" s="1"/>
  <c r="T2769" i="16"/>
  <c r="U2769" i="16"/>
  <c r="V2769" i="16" s="1"/>
  <c r="W2769" i="16"/>
  <c r="X2769" i="16"/>
  <c r="Y2769" i="16" s="1"/>
  <c r="Z2769" i="16"/>
  <c r="AA2769" i="16"/>
  <c r="AB2769" i="16" s="1"/>
  <c r="AC2769" i="16"/>
  <c r="AD2769" i="16"/>
  <c r="AE2769" i="16" s="1"/>
  <c r="AF2769" i="16"/>
  <c r="AG2769" i="16"/>
  <c r="AH2769" i="16" s="1"/>
  <c r="AI2769" i="16"/>
  <c r="AJ2769" i="16"/>
  <c r="AK2769" i="16" s="1"/>
  <c r="AL2769" i="16"/>
  <c r="B2770" i="16"/>
  <c r="C2770" i="16"/>
  <c r="D2770" i="16"/>
  <c r="E2770" i="16"/>
  <c r="F2770" i="16"/>
  <c r="I2770" i="16"/>
  <c r="K2770" i="16"/>
  <c r="L2770" i="16"/>
  <c r="M2770" i="16" s="1"/>
  <c r="N2770" i="16"/>
  <c r="O2770" i="16"/>
  <c r="P2770" i="16" s="1"/>
  <c r="Q2770" i="16"/>
  <c r="R2770" i="16"/>
  <c r="S2770" i="16" s="1"/>
  <c r="T2770" i="16"/>
  <c r="U2770" i="16"/>
  <c r="V2770" i="16" s="1"/>
  <c r="W2770" i="16"/>
  <c r="X2770" i="16"/>
  <c r="Y2770" i="16" s="1"/>
  <c r="Z2770" i="16"/>
  <c r="AA2770" i="16"/>
  <c r="AB2770" i="16" s="1"/>
  <c r="AC2770" i="16"/>
  <c r="AD2770" i="16"/>
  <c r="AE2770" i="16" s="1"/>
  <c r="AF2770" i="16"/>
  <c r="AG2770" i="16"/>
  <c r="AH2770" i="16" s="1"/>
  <c r="AI2770" i="16"/>
  <c r="AJ2770" i="16"/>
  <c r="AK2770" i="16" s="1"/>
  <c r="AL2770" i="16"/>
  <c r="B2771" i="16"/>
  <c r="C2771" i="16"/>
  <c r="D2771" i="16"/>
  <c r="E2771" i="16"/>
  <c r="F2771" i="16"/>
  <c r="I2771" i="16"/>
  <c r="J2771" i="16" s="1"/>
  <c r="K2771" i="16"/>
  <c r="L2771" i="16"/>
  <c r="M2771" i="16" s="1"/>
  <c r="N2771" i="16"/>
  <c r="O2771" i="16"/>
  <c r="P2771" i="16" s="1"/>
  <c r="Q2771" i="16"/>
  <c r="R2771" i="16"/>
  <c r="S2771" i="16" s="1"/>
  <c r="T2771" i="16"/>
  <c r="U2771" i="16"/>
  <c r="V2771" i="16" s="1"/>
  <c r="W2771" i="16"/>
  <c r="X2771" i="16"/>
  <c r="Y2771" i="16" s="1"/>
  <c r="Z2771" i="16"/>
  <c r="AA2771" i="16"/>
  <c r="AB2771" i="16" s="1"/>
  <c r="AC2771" i="16"/>
  <c r="AD2771" i="16"/>
  <c r="AE2771" i="16" s="1"/>
  <c r="AF2771" i="16"/>
  <c r="AG2771" i="16"/>
  <c r="AH2771" i="16" s="1"/>
  <c r="AI2771" i="16"/>
  <c r="AJ2771" i="16"/>
  <c r="AK2771" i="16" s="1"/>
  <c r="AL2771" i="16"/>
  <c r="B2772" i="16"/>
  <c r="C2772" i="16"/>
  <c r="D2772" i="16"/>
  <c r="E2772" i="16"/>
  <c r="F2772" i="16"/>
  <c r="I2772" i="16"/>
  <c r="K2772" i="16"/>
  <c r="L2772" i="16"/>
  <c r="M2772" i="16" s="1"/>
  <c r="N2772" i="16"/>
  <c r="O2772" i="16"/>
  <c r="P2772" i="16" s="1"/>
  <c r="Q2772" i="16"/>
  <c r="R2772" i="16"/>
  <c r="S2772" i="16" s="1"/>
  <c r="T2772" i="16"/>
  <c r="U2772" i="16"/>
  <c r="V2772" i="16" s="1"/>
  <c r="W2772" i="16"/>
  <c r="X2772" i="16"/>
  <c r="Y2772" i="16" s="1"/>
  <c r="Z2772" i="16"/>
  <c r="AA2772" i="16"/>
  <c r="AB2772" i="16" s="1"/>
  <c r="AC2772" i="16"/>
  <c r="AD2772" i="16"/>
  <c r="AE2772" i="16" s="1"/>
  <c r="AF2772" i="16"/>
  <c r="AG2772" i="16"/>
  <c r="AH2772" i="16" s="1"/>
  <c r="AI2772" i="16"/>
  <c r="AJ2772" i="16"/>
  <c r="AK2772" i="16" s="1"/>
  <c r="AL2772" i="16"/>
  <c r="B2773" i="16"/>
  <c r="C2773" i="16"/>
  <c r="D2773" i="16"/>
  <c r="E2773" i="16"/>
  <c r="F2773" i="16"/>
  <c r="I2773" i="16"/>
  <c r="J2773" i="16" s="1"/>
  <c r="K2773" i="16"/>
  <c r="L2773" i="16"/>
  <c r="N2773" i="16"/>
  <c r="O2773" i="16"/>
  <c r="P2773" i="16" s="1"/>
  <c r="Q2773" i="16"/>
  <c r="R2773" i="16"/>
  <c r="S2773" i="16" s="1"/>
  <c r="T2773" i="16"/>
  <c r="U2773" i="16"/>
  <c r="V2773" i="16" s="1"/>
  <c r="W2773" i="16"/>
  <c r="X2773" i="16"/>
  <c r="Y2773" i="16" s="1"/>
  <c r="Z2773" i="16"/>
  <c r="AA2773" i="16"/>
  <c r="AB2773" i="16" s="1"/>
  <c r="AC2773" i="16"/>
  <c r="AD2773" i="16"/>
  <c r="AE2773" i="16" s="1"/>
  <c r="AF2773" i="16"/>
  <c r="AG2773" i="16"/>
  <c r="AH2773" i="16" s="1"/>
  <c r="AI2773" i="16"/>
  <c r="AJ2773" i="16"/>
  <c r="AK2773" i="16" s="1"/>
  <c r="AL2773" i="16"/>
  <c r="B2774" i="16"/>
  <c r="C2774" i="16"/>
  <c r="D2774" i="16"/>
  <c r="E2774" i="16"/>
  <c r="F2774" i="16"/>
  <c r="I2774" i="16"/>
  <c r="K2774" i="16"/>
  <c r="L2774" i="16"/>
  <c r="M2774" i="16" s="1"/>
  <c r="N2774" i="16"/>
  <c r="O2774" i="16"/>
  <c r="P2774" i="16" s="1"/>
  <c r="Q2774" i="16"/>
  <c r="R2774" i="16"/>
  <c r="S2774" i="16" s="1"/>
  <c r="T2774" i="16"/>
  <c r="U2774" i="16"/>
  <c r="V2774" i="16" s="1"/>
  <c r="W2774" i="16"/>
  <c r="X2774" i="16"/>
  <c r="Y2774" i="16" s="1"/>
  <c r="Z2774" i="16"/>
  <c r="AA2774" i="16"/>
  <c r="AB2774" i="16" s="1"/>
  <c r="AC2774" i="16"/>
  <c r="AD2774" i="16"/>
  <c r="AE2774" i="16" s="1"/>
  <c r="AF2774" i="16"/>
  <c r="AG2774" i="16"/>
  <c r="AH2774" i="16" s="1"/>
  <c r="AI2774" i="16"/>
  <c r="AJ2774" i="16"/>
  <c r="AK2774" i="16" s="1"/>
  <c r="AL2774" i="16"/>
  <c r="B2775" i="16"/>
  <c r="C2775" i="16"/>
  <c r="D2775" i="16"/>
  <c r="E2775" i="16"/>
  <c r="F2775" i="16"/>
  <c r="I2775" i="16"/>
  <c r="J2775" i="16" s="1"/>
  <c r="K2775" i="16"/>
  <c r="L2775" i="16"/>
  <c r="M2775" i="16" s="1"/>
  <c r="N2775" i="16"/>
  <c r="O2775" i="16"/>
  <c r="P2775" i="16" s="1"/>
  <c r="Q2775" i="16"/>
  <c r="R2775" i="16"/>
  <c r="S2775" i="16" s="1"/>
  <c r="T2775" i="16"/>
  <c r="U2775" i="16"/>
  <c r="V2775" i="16" s="1"/>
  <c r="W2775" i="16"/>
  <c r="X2775" i="16"/>
  <c r="Y2775" i="16" s="1"/>
  <c r="Z2775" i="16"/>
  <c r="AA2775" i="16"/>
  <c r="AB2775" i="16" s="1"/>
  <c r="AC2775" i="16"/>
  <c r="AD2775" i="16"/>
  <c r="AE2775" i="16" s="1"/>
  <c r="AF2775" i="16"/>
  <c r="AG2775" i="16"/>
  <c r="AH2775" i="16" s="1"/>
  <c r="AI2775" i="16"/>
  <c r="AJ2775" i="16"/>
  <c r="AK2775" i="16" s="1"/>
  <c r="AL2775" i="16"/>
  <c r="B2776" i="16"/>
  <c r="C2776" i="16"/>
  <c r="D2776" i="16"/>
  <c r="E2776" i="16"/>
  <c r="F2776" i="16"/>
  <c r="I2776" i="16"/>
  <c r="K2776" i="16"/>
  <c r="L2776" i="16"/>
  <c r="M2776" i="16" s="1"/>
  <c r="N2776" i="16"/>
  <c r="O2776" i="16"/>
  <c r="P2776" i="16" s="1"/>
  <c r="Q2776" i="16"/>
  <c r="R2776" i="16"/>
  <c r="S2776" i="16" s="1"/>
  <c r="T2776" i="16"/>
  <c r="U2776" i="16"/>
  <c r="V2776" i="16" s="1"/>
  <c r="W2776" i="16"/>
  <c r="X2776" i="16"/>
  <c r="Y2776" i="16" s="1"/>
  <c r="Z2776" i="16"/>
  <c r="AA2776" i="16"/>
  <c r="AB2776" i="16" s="1"/>
  <c r="AC2776" i="16"/>
  <c r="AD2776" i="16"/>
  <c r="AE2776" i="16" s="1"/>
  <c r="AF2776" i="16"/>
  <c r="AG2776" i="16"/>
  <c r="AH2776" i="16" s="1"/>
  <c r="AI2776" i="16"/>
  <c r="AJ2776" i="16"/>
  <c r="AK2776" i="16" s="1"/>
  <c r="AL2776" i="16"/>
  <c r="B2777" i="16"/>
  <c r="C2777" i="16"/>
  <c r="D2777" i="16"/>
  <c r="E2777" i="16"/>
  <c r="F2777" i="16"/>
  <c r="I2777" i="16"/>
  <c r="J2777" i="16" s="1"/>
  <c r="K2777" i="16"/>
  <c r="L2777" i="16"/>
  <c r="N2777" i="16"/>
  <c r="O2777" i="16"/>
  <c r="P2777" i="16" s="1"/>
  <c r="Q2777" i="16"/>
  <c r="R2777" i="16"/>
  <c r="S2777" i="16" s="1"/>
  <c r="T2777" i="16"/>
  <c r="U2777" i="16"/>
  <c r="V2777" i="16" s="1"/>
  <c r="W2777" i="16"/>
  <c r="X2777" i="16"/>
  <c r="Y2777" i="16" s="1"/>
  <c r="Z2777" i="16"/>
  <c r="AA2777" i="16"/>
  <c r="AB2777" i="16" s="1"/>
  <c r="AC2777" i="16"/>
  <c r="AD2777" i="16"/>
  <c r="AE2777" i="16" s="1"/>
  <c r="AF2777" i="16"/>
  <c r="AG2777" i="16"/>
  <c r="AH2777" i="16" s="1"/>
  <c r="AI2777" i="16"/>
  <c r="AJ2777" i="16"/>
  <c r="AK2777" i="16" s="1"/>
  <c r="AL2777" i="16"/>
  <c r="B2778" i="16"/>
  <c r="C2778" i="16"/>
  <c r="D2778" i="16"/>
  <c r="E2778" i="16"/>
  <c r="F2778" i="16"/>
  <c r="I2778" i="16"/>
  <c r="K2778" i="16"/>
  <c r="L2778" i="16"/>
  <c r="M2778" i="16" s="1"/>
  <c r="N2778" i="16"/>
  <c r="O2778" i="16"/>
  <c r="P2778" i="16" s="1"/>
  <c r="Q2778" i="16"/>
  <c r="R2778" i="16"/>
  <c r="S2778" i="16" s="1"/>
  <c r="T2778" i="16"/>
  <c r="U2778" i="16"/>
  <c r="V2778" i="16" s="1"/>
  <c r="W2778" i="16"/>
  <c r="X2778" i="16"/>
  <c r="Y2778" i="16" s="1"/>
  <c r="Z2778" i="16"/>
  <c r="AA2778" i="16"/>
  <c r="AB2778" i="16" s="1"/>
  <c r="AC2778" i="16"/>
  <c r="AD2778" i="16"/>
  <c r="AE2778" i="16" s="1"/>
  <c r="AF2778" i="16"/>
  <c r="AG2778" i="16"/>
  <c r="AH2778" i="16" s="1"/>
  <c r="AI2778" i="16"/>
  <c r="AJ2778" i="16"/>
  <c r="AK2778" i="16" s="1"/>
  <c r="AL2778" i="16"/>
  <c r="B2779" i="16"/>
  <c r="C2779" i="16"/>
  <c r="D2779" i="16"/>
  <c r="E2779" i="16"/>
  <c r="F2779" i="16"/>
  <c r="I2779" i="16"/>
  <c r="J2779" i="16" s="1"/>
  <c r="K2779" i="16"/>
  <c r="L2779" i="16"/>
  <c r="M2779" i="16" s="1"/>
  <c r="N2779" i="16"/>
  <c r="O2779" i="16"/>
  <c r="P2779" i="16" s="1"/>
  <c r="Q2779" i="16"/>
  <c r="R2779" i="16"/>
  <c r="S2779" i="16" s="1"/>
  <c r="T2779" i="16"/>
  <c r="U2779" i="16"/>
  <c r="V2779" i="16" s="1"/>
  <c r="W2779" i="16"/>
  <c r="X2779" i="16"/>
  <c r="Y2779" i="16" s="1"/>
  <c r="Z2779" i="16"/>
  <c r="AA2779" i="16"/>
  <c r="AB2779" i="16" s="1"/>
  <c r="AC2779" i="16"/>
  <c r="AD2779" i="16"/>
  <c r="AE2779" i="16" s="1"/>
  <c r="AF2779" i="16"/>
  <c r="AG2779" i="16"/>
  <c r="AH2779" i="16" s="1"/>
  <c r="AI2779" i="16"/>
  <c r="AJ2779" i="16"/>
  <c r="AK2779" i="16" s="1"/>
  <c r="AL2779" i="16"/>
  <c r="B2780" i="16"/>
  <c r="C2780" i="16"/>
  <c r="D2780" i="16"/>
  <c r="E2780" i="16"/>
  <c r="F2780" i="16"/>
  <c r="I2780" i="16"/>
  <c r="K2780" i="16"/>
  <c r="L2780" i="16"/>
  <c r="M2780" i="16" s="1"/>
  <c r="N2780" i="16"/>
  <c r="O2780" i="16"/>
  <c r="P2780" i="16" s="1"/>
  <c r="Q2780" i="16"/>
  <c r="R2780" i="16"/>
  <c r="S2780" i="16" s="1"/>
  <c r="T2780" i="16"/>
  <c r="U2780" i="16"/>
  <c r="V2780" i="16" s="1"/>
  <c r="W2780" i="16"/>
  <c r="X2780" i="16"/>
  <c r="Y2780" i="16" s="1"/>
  <c r="Z2780" i="16"/>
  <c r="AA2780" i="16"/>
  <c r="AB2780" i="16" s="1"/>
  <c r="AC2780" i="16"/>
  <c r="AD2780" i="16"/>
  <c r="AE2780" i="16" s="1"/>
  <c r="AF2780" i="16"/>
  <c r="AG2780" i="16"/>
  <c r="AH2780" i="16" s="1"/>
  <c r="AI2780" i="16"/>
  <c r="AJ2780" i="16"/>
  <c r="AK2780" i="16" s="1"/>
  <c r="AL2780" i="16"/>
  <c r="B2781" i="16"/>
  <c r="C2781" i="16"/>
  <c r="D2781" i="16"/>
  <c r="E2781" i="16"/>
  <c r="F2781" i="16"/>
  <c r="I2781" i="16"/>
  <c r="J2781" i="16" s="1"/>
  <c r="K2781" i="16"/>
  <c r="L2781" i="16"/>
  <c r="N2781" i="16"/>
  <c r="O2781" i="16"/>
  <c r="P2781" i="16" s="1"/>
  <c r="Q2781" i="16"/>
  <c r="R2781" i="16"/>
  <c r="S2781" i="16" s="1"/>
  <c r="T2781" i="16"/>
  <c r="U2781" i="16"/>
  <c r="V2781" i="16" s="1"/>
  <c r="W2781" i="16"/>
  <c r="X2781" i="16"/>
  <c r="Y2781" i="16" s="1"/>
  <c r="Z2781" i="16"/>
  <c r="AA2781" i="16"/>
  <c r="AB2781" i="16" s="1"/>
  <c r="AC2781" i="16"/>
  <c r="AD2781" i="16"/>
  <c r="AE2781" i="16" s="1"/>
  <c r="AF2781" i="16"/>
  <c r="AG2781" i="16"/>
  <c r="AH2781" i="16" s="1"/>
  <c r="AI2781" i="16"/>
  <c r="AJ2781" i="16"/>
  <c r="AK2781" i="16" s="1"/>
  <c r="AL2781" i="16"/>
  <c r="B2782" i="16"/>
  <c r="C2782" i="16"/>
  <c r="D2782" i="16"/>
  <c r="E2782" i="16"/>
  <c r="F2782" i="16"/>
  <c r="I2782" i="16"/>
  <c r="K2782" i="16"/>
  <c r="L2782" i="16"/>
  <c r="M2782" i="16" s="1"/>
  <c r="N2782" i="16"/>
  <c r="O2782" i="16"/>
  <c r="P2782" i="16" s="1"/>
  <c r="Q2782" i="16"/>
  <c r="R2782" i="16"/>
  <c r="S2782" i="16" s="1"/>
  <c r="T2782" i="16"/>
  <c r="U2782" i="16"/>
  <c r="V2782" i="16" s="1"/>
  <c r="W2782" i="16"/>
  <c r="X2782" i="16"/>
  <c r="Y2782" i="16" s="1"/>
  <c r="Z2782" i="16"/>
  <c r="AA2782" i="16"/>
  <c r="AB2782" i="16" s="1"/>
  <c r="AC2782" i="16"/>
  <c r="AD2782" i="16"/>
  <c r="AE2782" i="16" s="1"/>
  <c r="AF2782" i="16"/>
  <c r="AG2782" i="16"/>
  <c r="AH2782" i="16" s="1"/>
  <c r="AI2782" i="16"/>
  <c r="AJ2782" i="16"/>
  <c r="AK2782" i="16" s="1"/>
  <c r="AL2782" i="16"/>
  <c r="B2783" i="16"/>
  <c r="C2783" i="16"/>
  <c r="D2783" i="16"/>
  <c r="E2783" i="16"/>
  <c r="F2783" i="16"/>
  <c r="I2783" i="16"/>
  <c r="J2783" i="16" s="1"/>
  <c r="K2783" i="16"/>
  <c r="L2783" i="16"/>
  <c r="M2783" i="16" s="1"/>
  <c r="N2783" i="16"/>
  <c r="O2783" i="16"/>
  <c r="P2783" i="16" s="1"/>
  <c r="Q2783" i="16"/>
  <c r="R2783" i="16"/>
  <c r="S2783" i="16" s="1"/>
  <c r="T2783" i="16"/>
  <c r="U2783" i="16"/>
  <c r="V2783" i="16" s="1"/>
  <c r="W2783" i="16"/>
  <c r="X2783" i="16"/>
  <c r="Y2783" i="16" s="1"/>
  <c r="Z2783" i="16"/>
  <c r="AA2783" i="16"/>
  <c r="AB2783" i="16" s="1"/>
  <c r="AC2783" i="16"/>
  <c r="AD2783" i="16"/>
  <c r="AE2783" i="16" s="1"/>
  <c r="AF2783" i="16"/>
  <c r="AG2783" i="16"/>
  <c r="AH2783" i="16" s="1"/>
  <c r="AI2783" i="16"/>
  <c r="AJ2783" i="16"/>
  <c r="AK2783" i="16" s="1"/>
  <c r="AL2783" i="16"/>
  <c r="B2784" i="16"/>
  <c r="C2784" i="16"/>
  <c r="D2784" i="16"/>
  <c r="E2784" i="16"/>
  <c r="F2784" i="16"/>
  <c r="I2784" i="16"/>
  <c r="K2784" i="16"/>
  <c r="L2784" i="16"/>
  <c r="M2784" i="16" s="1"/>
  <c r="N2784" i="16"/>
  <c r="O2784" i="16"/>
  <c r="P2784" i="16" s="1"/>
  <c r="Q2784" i="16"/>
  <c r="R2784" i="16"/>
  <c r="S2784" i="16" s="1"/>
  <c r="T2784" i="16"/>
  <c r="U2784" i="16"/>
  <c r="V2784" i="16" s="1"/>
  <c r="W2784" i="16"/>
  <c r="X2784" i="16"/>
  <c r="Y2784" i="16" s="1"/>
  <c r="Z2784" i="16"/>
  <c r="AA2784" i="16"/>
  <c r="AB2784" i="16" s="1"/>
  <c r="AC2784" i="16"/>
  <c r="AD2784" i="16"/>
  <c r="AE2784" i="16" s="1"/>
  <c r="AF2784" i="16"/>
  <c r="AG2784" i="16"/>
  <c r="AH2784" i="16" s="1"/>
  <c r="AI2784" i="16"/>
  <c r="AJ2784" i="16"/>
  <c r="AK2784" i="16" s="1"/>
  <c r="AL2784" i="16"/>
  <c r="B2785" i="16"/>
  <c r="C2785" i="16"/>
  <c r="D2785" i="16"/>
  <c r="E2785" i="16"/>
  <c r="F2785" i="16"/>
  <c r="I2785" i="16"/>
  <c r="J2785" i="16" s="1"/>
  <c r="K2785" i="16"/>
  <c r="L2785" i="16"/>
  <c r="N2785" i="16"/>
  <c r="O2785" i="16"/>
  <c r="P2785" i="16" s="1"/>
  <c r="Q2785" i="16"/>
  <c r="R2785" i="16"/>
  <c r="S2785" i="16" s="1"/>
  <c r="T2785" i="16"/>
  <c r="U2785" i="16"/>
  <c r="V2785" i="16" s="1"/>
  <c r="W2785" i="16"/>
  <c r="X2785" i="16"/>
  <c r="Y2785" i="16" s="1"/>
  <c r="Z2785" i="16"/>
  <c r="AA2785" i="16"/>
  <c r="AB2785" i="16" s="1"/>
  <c r="AC2785" i="16"/>
  <c r="AD2785" i="16"/>
  <c r="AE2785" i="16" s="1"/>
  <c r="AF2785" i="16"/>
  <c r="AG2785" i="16"/>
  <c r="AH2785" i="16" s="1"/>
  <c r="AI2785" i="16"/>
  <c r="AJ2785" i="16"/>
  <c r="AK2785" i="16" s="1"/>
  <c r="AL2785" i="16"/>
  <c r="B2786" i="16"/>
  <c r="C2786" i="16"/>
  <c r="D2786" i="16"/>
  <c r="E2786" i="16"/>
  <c r="F2786" i="16"/>
  <c r="I2786" i="16"/>
  <c r="K2786" i="16"/>
  <c r="L2786" i="16"/>
  <c r="M2786" i="16" s="1"/>
  <c r="N2786" i="16"/>
  <c r="O2786" i="16"/>
  <c r="P2786" i="16" s="1"/>
  <c r="Q2786" i="16"/>
  <c r="R2786" i="16"/>
  <c r="S2786" i="16" s="1"/>
  <c r="T2786" i="16"/>
  <c r="U2786" i="16"/>
  <c r="V2786" i="16" s="1"/>
  <c r="W2786" i="16"/>
  <c r="X2786" i="16"/>
  <c r="Y2786" i="16" s="1"/>
  <c r="Z2786" i="16"/>
  <c r="AA2786" i="16"/>
  <c r="AB2786" i="16" s="1"/>
  <c r="AC2786" i="16"/>
  <c r="AD2786" i="16"/>
  <c r="AE2786" i="16" s="1"/>
  <c r="AF2786" i="16"/>
  <c r="AG2786" i="16"/>
  <c r="AH2786" i="16" s="1"/>
  <c r="AI2786" i="16"/>
  <c r="AJ2786" i="16"/>
  <c r="AK2786" i="16" s="1"/>
  <c r="AL2786" i="16"/>
  <c r="B2787" i="16"/>
  <c r="C2787" i="16"/>
  <c r="D2787" i="16"/>
  <c r="E2787" i="16"/>
  <c r="F2787" i="16"/>
  <c r="I2787" i="16"/>
  <c r="J2787" i="16" s="1"/>
  <c r="K2787" i="16"/>
  <c r="L2787" i="16"/>
  <c r="M2787" i="16" s="1"/>
  <c r="N2787" i="16"/>
  <c r="O2787" i="16"/>
  <c r="P2787" i="16" s="1"/>
  <c r="Q2787" i="16"/>
  <c r="R2787" i="16"/>
  <c r="S2787" i="16" s="1"/>
  <c r="T2787" i="16"/>
  <c r="U2787" i="16"/>
  <c r="V2787" i="16" s="1"/>
  <c r="W2787" i="16"/>
  <c r="X2787" i="16"/>
  <c r="Y2787" i="16" s="1"/>
  <c r="Z2787" i="16"/>
  <c r="AA2787" i="16"/>
  <c r="AB2787" i="16" s="1"/>
  <c r="AC2787" i="16"/>
  <c r="AD2787" i="16"/>
  <c r="AE2787" i="16" s="1"/>
  <c r="AF2787" i="16"/>
  <c r="AG2787" i="16"/>
  <c r="AH2787" i="16" s="1"/>
  <c r="AI2787" i="16"/>
  <c r="AJ2787" i="16"/>
  <c r="AK2787" i="16" s="1"/>
  <c r="AL2787" i="16"/>
  <c r="B2788" i="16"/>
  <c r="C2788" i="16"/>
  <c r="D2788" i="16"/>
  <c r="E2788" i="16"/>
  <c r="F2788" i="16"/>
  <c r="I2788" i="16"/>
  <c r="K2788" i="16"/>
  <c r="L2788" i="16"/>
  <c r="M2788" i="16" s="1"/>
  <c r="N2788" i="16"/>
  <c r="O2788" i="16"/>
  <c r="P2788" i="16" s="1"/>
  <c r="Q2788" i="16"/>
  <c r="R2788" i="16"/>
  <c r="S2788" i="16" s="1"/>
  <c r="T2788" i="16"/>
  <c r="U2788" i="16"/>
  <c r="V2788" i="16" s="1"/>
  <c r="W2788" i="16"/>
  <c r="X2788" i="16"/>
  <c r="Y2788" i="16" s="1"/>
  <c r="Z2788" i="16"/>
  <c r="AA2788" i="16"/>
  <c r="AB2788" i="16" s="1"/>
  <c r="AC2788" i="16"/>
  <c r="AD2788" i="16"/>
  <c r="AE2788" i="16" s="1"/>
  <c r="AF2788" i="16"/>
  <c r="AG2788" i="16"/>
  <c r="AH2788" i="16" s="1"/>
  <c r="AI2788" i="16"/>
  <c r="AJ2788" i="16"/>
  <c r="AK2788" i="16" s="1"/>
  <c r="AL2788" i="16"/>
  <c r="B2789" i="16"/>
  <c r="C2789" i="16"/>
  <c r="D2789" i="16"/>
  <c r="E2789" i="16"/>
  <c r="F2789" i="16"/>
  <c r="I2789" i="16"/>
  <c r="J2789" i="16" s="1"/>
  <c r="K2789" i="16"/>
  <c r="L2789" i="16"/>
  <c r="N2789" i="16"/>
  <c r="O2789" i="16"/>
  <c r="P2789" i="16" s="1"/>
  <c r="Q2789" i="16"/>
  <c r="R2789" i="16"/>
  <c r="S2789" i="16" s="1"/>
  <c r="T2789" i="16"/>
  <c r="U2789" i="16"/>
  <c r="V2789" i="16" s="1"/>
  <c r="W2789" i="16"/>
  <c r="X2789" i="16"/>
  <c r="Y2789" i="16" s="1"/>
  <c r="Z2789" i="16"/>
  <c r="AA2789" i="16"/>
  <c r="AB2789" i="16" s="1"/>
  <c r="AC2789" i="16"/>
  <c r="AD2789" i="16"/>
  <c r="AE2789" i="16" s="1"/>
  <c r="AF2789" i="16"/>
  <c r="AG2789" i="16"/>
  <c r="AH2789" i="16" s="1"/>
  <c r="AI2789" i="16"/>
  <c r="AJ2789" i="16"/>
  <c r="AK2789" i="16" s="1"/>
  <c r="AL2789" i="16"/>
  <c r="B2790" i="16"/>
  <c r="C2790" i="16"/>
  <c r="D2790" i="16"/>
  <c r="E2790" i="16"/>
  <c r="F2790" i="16"/>
  <c r="I2790" i="16"/>
  <c r="K2790" i="16"/>
  <c r="L2790" i="16"/>
  <c r="M2790" i="16" s="1"/>
  <c r="N2790" i="16"/>
  <c r="O2790" i="16"/>
  <c r="P2790" i="16" s="1"/>
  <c r="Q2790" i="16"/>
  <c r="R2790" i="16"/>
  <c r="S2790" i="16" s="1"/>
  <c r="T2790" i="16"/>
  <c r="U2790" i="16"/>
  <c r="V2790" i="16" s="1"/>
  <c r="W2790" i="16"/>
  <c r="X2790" i="16"/>
  <c r="Y2790" i="16" s="1"/>
  <c r="Z2790" i="16"/>
  <c r="AA2790" i="16"/>
  <c r="AB2790" i="16" s="1"/>
  <c r="AC2790" i="16"/>
  <c r="AD2790" i="16"/>
  <c r="AE2790" i="16" s="1"/>
  <c r="AF2790" i="16"/>
  <c r="AG2790" i="16"/>
  <c r="AH2790" i="16" s="1"/>
  <c r="AI2790" i="16"/>
  <c r="AJ2790" i="16"/>
  <c r="AK2790" i="16" s="1"/>
  <c r="AL2790" i="16"/>
  <c r="B2791" i="16"/>
  <c r="C2791" i="16"/>
  <c r="D2791" i="16"/>
  <c r="E2791" i="16"/>
  <c r="F2791" i="16"/>
  <c r="I2791" i="16"/>
  <c r="J2791" i="16" s="1"/>
  <c r="K2791" i="16"/>
  <c r="L2791" i="16"/>
  <c r="M2791" i="16" s="1"/>
  <c r="N2791" i="16"/>
  <c r="O2791" i="16"/>
  <c r="P2791" i="16" s="1"/>
  <c r="Q2791" i="16"/>
  <c r="R2791" i="16"/>
  <c r="S2791" i="16" s="1"/>
  <c r="T2791" i="16"/>
  <c r="U2791" i="16"/>
  <c r="V2791" i="16" s="1"/>
  <c r="W2791" i="16"/>
  <c r="X2791" i="16"/>
  <c r="Y2791" i="16" s="1"/>
  <c r="Z2791" i="16"/>
  <c r="AA2791" i="16"/>
  <c r="AB2791" i="16" s="1"/>
  <c r="AC2791" i="16"/>
  <c r="AD2791" i="16"/>
  <c r="AE2791" i="16" s="1"/>
  <c r="AF2791" i="16"/>
  <c r="AG2791" i="16"/>
  <c r="AH2791" i="16" s="1"/>
  <c r="AI2791" i="16"/>
  <c r="AJ2791" i="16"/>
  <c r="AK2791" i="16" s="1"/>
  <c r="AL2791" i="16"/>
  <c r="B2792" i="16"/>
  <c r="C2792" i="16"/>
  <c r="D2792" i="16"/>
  <c r="E2792" i="16"/>
  <c r="F2792" i="16"/>
  <c r="I2792" i="16"/>
  <c r="K2792" i="16"/>
  <c r="L2792" i="16"/>
  <c r="M2792" i="16" s="1"/>
  <c r="N2792" i="16"/>
  <c r="O2792" i="16"/>
  <c r="P2792" i="16" s="1"/>
  <c r="Q2792" i="16"/>
  <c r="R2792" i="16"/>
  <c r="S2792" i="16" s="1"/>
  <c r="T2792" i="16"/>
  <c r="U2792" i="16"/>
  <c r="V2792" i="16" s="1"/>
  <c r="W2792" i="16"/>
  <c r="X2792" i="16"/>
  <c r="Y2792" i="16" s="1"/>
  <c r="Z2792" i="16"/>
  <c r="AA2792" i="16"/>
  <c r="AB2792" i="16" s="1"/>
  <c r="AC2792" i="16"/>
  <c r="AD2792" i="16"/>
  <c r="AE2792" i="16" s="1"/>
  <c r="AF2792" i="16"/>
  <c r="AG2792" i="16"/>
  <c r="AH2792" i="16" s="1"/>
  <c r="AI2792" i="16"/>
  <c r="AJ2792" i="16"/>
  <c r="AK2792" i="16" s="1"/>
  <c r="AL2792" i="16"/>
  <c r="B2793" i="16"/>
  <c r="C2793" i="16"/>
  <c r="D2793" i="16"/>
  <c r="E2793" i="16"/>
  <c r="F2793" i="16"/>
  <c r="I2793" i="16"/>
  <c r="J2793" i="16" s="1"/>
  <c r="K2793" i="16"/>
  <c r="L2793" i="16"/>
  <c r="N2793" i="16"/>
  <c r="O2793" i="16"/>
  <c r="P2793" i="16" s="1"/>
  <c r="Q2793" i="16"/>
  <c r="R2793" i="16"/>
  <c r="S2793" i="16" s="1"/>
  <c r="T2793" i="16"/>
  <c r="U2793" i="16"/>
  <c r="V2793" i="16" s="1"/>
  <c r="W2793" i="16"/>
  <c r="X2793" i="16"/>
  <c r="Y2793" i="16" s="1"/>
  <c r="Z2793" i="16"/>
  <c r="AA2793" i="16"/>
  <c r="AB2793" i="16" s="1"/>
  <c r="AC2793" i="16"/>
  <c r="AD2793" i="16"/>
  <c r="AE2793" i="16" s="1"/>
  <c r="AF2793" i="16"/>
  <c r="AG2793" i="16"/>
  <c r="AH2793" i="16" s="1"/>
  <c r="AI2793" i="16"/>
  <c r="AJ2793" i="16"/>
  <c r="AK2793" i="16" s="1"/>
  <c r="AL2793" i="16"/>
  <c r="B2794" i="16"/>
  <c r="C2794" i="16"/>
  <c r="D2794" i="16"/>
  <c r="E2794" i="16"/>
  <c r="F2794" i="16"/>
  <c r="I2794" i="16"/>
  <c r="K2794" i="16"/>
  <c r="L2794" i="16"/>
  <c r="M2794" i="16" s="1"/>
  <c r="N2794" i="16"/>
  <c r="O2794" i="16"/>
  <c r="P2794" i="16" s="1"/>
  <c r="Q2794" i="16"/>
  <c r="R2794" i="16"/>
  <c r="S2794" i="16" s="1"/>
  <c r="T2794" i="16"/>
  <c r="U2794" i="16"/>
  <c r="V2794" i="16" s="1"/>
  <c r="W2794" i="16"/>
  <c r="X2794" i="16"/>
  <c r="Y2794" i="16" s="1"/>
  <c r="Z2794" i="16"/>
  <c r="AA2794" i="16"/>
  <c r="AB2794" i="16" s="1"/>
  <c r="AC2794" i="16"/>
  <c r="AD2794" i="16"/>
  <c r="AE2794" i="16" s="1"/>
  <c r="AF2794" i="16"/>
  <c r="AG2794" i="16"/>
  <c r="AH2794" i="16" s="1"/>
  <c r="AI2794" i="16"/>
  <c r="AJ2794" i="16"/>
  <c r="AK2794" i="16" s="1"/>
  <c r="AL2794" i="16"/>
  <c r="B2795" i="16"/>
  <c r="C2795" i="16"/>
  <c r="D2795" i="16"/>
  <c r="E2795" i="16"/>
  <c r="F2795" i="16"/>
  <c r="I2795" i="16"/>
  <c r="J2795" i="16" s="1"/>
  <c r="K2795" i="16"/>
  <c r="L2795" i="16"/>
  <c r="M2795" i="16" s="1"/>
  <c r="N2795" i="16"/>
  <c r="O2795" i="16"/>
  <c r="P2795" i="16" s="1"/>
  <c r="Q2795" i="16"/>
  <c r="R2795" i="16"/>
  <c r="S2795" i="16" s="1"/>
  <c r="T2795" i="16"/>
  <c r="U2795" i="16"/>
  <c r="V2795" i="16" s="1"/>
  <c r="W2795" i="16"/>
  <c r="X2795" i="16"/>
  <c r="Y2795" i="16" s="1"/>
  <c r="Z2795" i="16"/>
  <c r="AA2795" i="16"/>
  <c r="AB2795" i="16" s="1"/>
  <c r="AC2795" i="16"/>
  <c r="AD2795" i="16"/>
  <c r="AE2795" i="16" s="1"/>
  <c r="AF2795" i="16"/>
  <c r="AG2795" i="16"/>
  <c r="AH2795" i="16" s="1"/>
  <c r="AI2795" i="16"/>
  <c r="AJ2795" i="16"/>
  <c r="AK2795" i="16" s="1"/>
  <c r="AL2795" i="16"/>
  <c r="B2796" i="16"/>
  <c r="C2796" i="16"/>
  <c r="D2796" i="16"/>
  <c r="E2796" i="16"/>
  <c r="F2796" i="16"/>
  <c r="I2796" i="16"/>
  <c r="K2796" i="16"/>
  <c r="L2796" i="16"/>
  <c r="M2796" i="16" s="1"/>
  <c r="N2796" i="16"/>
  <c r="O2796" i="16"/>
  <c r="P2796" i="16" s="1"/>
  <c r="Q2796" i="16"/>
  <c r="R2796" i="16"/>
  <c r="S2796" i="16" s="1"/>
  <c r="T2796" i="16"/>
  <c r="U2796" i="16"/>
  <c r="V2796" i="16" s="1"/>
  <c r="W2796" i="16"/>
  <c r="X2796" i="16"/>
  <c r="Y2796" i="16" s="1"/>
  <c r="Z2796" i="16"/>
  <c r="AA2796" i="16"/>
  <c r="AB2796" i="16" s="1"/>
  <c r="AC2796" i="16"/>
  <c r="AD2796" i="16"/>
  <c r="AE2796" i="16" s="1"/>
  <c r="AF2796" i="16"/>
  <c r="AG2796" i="16"/>
  <c r="AH2796" i="16" s="1"/>
  <c r="AI2796" i="16"/>
  <c r="AJ2796" i="16"/>
  <c r="AK2796" i="16" s="1"/>
  <c r="AL2796" i="16"/>
  <c r="B2797" i="16"/>
  <c r="C2797" i="16"/>
  <c r="D2797" i="16"/>
  <c r="E2797" i="16"/>
  <c r="F2797" i="16"/>
  <c r="I2797" i="16"/>
  <c r="J2797" i="16" s="1"/>
  <c r="K2797" i="16"/>
  <c r="L2797" i="16"/>
  <c r="N2797" i="16"/>
  <c r="O2797" i="16"/>
  <c r="P2797" i="16" s="1"/>
  <c r="Q2797" i="16"/>
  <c r="R2797" i="16"/>
  <c r="S2797" i="16" s="1"/>
  <c r="T2797" i="16"/>
  <c r="U2797" i="16"/>
  <c r="V2797" i="16" s="1"/>
  <c r="W2797" i="16"/>
  <c r="X2797" i="16"/>
  <c r="Y2797" i="16" s="1"/>
  <c r="Z2797" i="16"/>
  <c r="AA2797" i="16"/>
  <c r="AB2797" i="16" s="1"/>
  <c r="AC2797" i="16"/>
  <c r="AD2797" i="16"/>
  <c r="AE2797" i="16" s="1"/>
  <c r="AF2797" i="16"/>
  <c r="AG2797" i="16"/>
  <c r="AH2797" i="16" s="1"/>
  <c r="AI2797" i="16"/>
  <c r="AJ2797" i="16"/>
  <c r="AK2797" i="16" s="1"/>
  <c r="AL2797" i="16"/>
  <c r="B2798" i="16"/>
  <c r="C2798" i="16"/>
  <c r="D2798" i="16"/>
  <c r="E2798" i="16"/>
  <c r="F2798" i="16"/>
  <c r="I2798" i="16"/>
  <c r="K2798" i="16"/>
  <c r="L2798" i="16"/>
  <c r="M2798" i="16" s="1"/>
  <c r="N2798" i="16"/>
  <c r="O2798" i="16"/>
  <c r="P2798" i="16" s="1"/>
  <c r="Q2798" i="16"/>
  <c r="R2798" i="16"/>
  <c r="S2798" i="16" s="1"/>
  <c r="T2798" i="16"/>
  <c r="U2798" i="16"/>
  <c r="V2798" i="16" s="1"/>
  <c r="W2798" i="16"/>
  <c r="X2798" i="16"/>
  <c r="Y2798" i="16" s="1"/>
  <c r="Z2798" i="16"/>
  <c r="AA2798" i="16"/>
  <c r="AB2798" i="16" s="1"/>
  <c r="AC2798" i="16"/>
  <c r="AD2798" i="16"/>
  <c r="AE2798" i="16" s="1"/>
  <c r="AF2798" i="16"/>
  <c r="AG2798" i="16"/>
  <c r="AH2798" i="16" s="1"/>
  <c r="AI2798" i="16"/>
  <c r="AJ2798" i="16"/>
  <c r="AK2798" i="16" s="1"/>
  <c r="AL2798" i="16"/>
  <c r="B2799" i="16"/>
  <c r="C2799" i="16"/>
  <c r="D2799" i="16"/>
  <c r="E2799" i="16"/>
  <c r="F2799" i="16"/>
  <c r="I2799" i="16"/>
  <c r="J2799" i="16" s="1"/>
  <c r="K2799" i="16"/>
  <c r="L2799" i="16"/>
  <c r="M2799" i="16" s="1"/>
  <c r="N2799" i="16"/>
  <c r="O2799" i="16"/>
  <c r="P2799" i="16" s="1"/>
  <c r="Q2799" i="16"/>
  <c r="R2799" i="16"/>
  <c r="S2799" i="16" s="1"/>
  <c r="T2799" i="16"/>
  <c r="U2799" i="16"/>
  <c r="V2799" i="16" s="1"/>
  <c r="W2799" i="16"/>
  <c r="X2799" i="16"/>
  <c r="Y2799" i="16" s="1"/>
  <c r="Z2799" i="16"/>
  <c r="AA2799" i="16"/>
  <c r="AB2799" i="16" s="1"/>
  <c r="AC2799" i="16"/>
  <c r="AD2799" i="16"/>
  <c r="AE2799" i="16" s="1"/>
  <c r="AF2799" i="16"/>
  <c r="AG2799" i="16"/>
  <c r="AH2799" i="16" s="1"/>
  <c r="AI2799" i="16"/>
  <c r="AJ2799" i="16"/>
  <c r="AK2799" i="16" s="1"/>
  <c r="AL2799" i="16"/>
  <c r="B2800" i="16"/>
  <c r="C2800" i="16"/>
  <c r="D2800" i="16"/>
  <c r="E2800" i="16"/>
  <c r="F2800" i="16"/>
  <c r="I2800" i="16"/>
  <c r="K2800" i="16"/>
  <c r="L2800" i="16"/>
  <c r="M2800" i="16" s="1"/>
  <c r="N2800" i="16"/>
  <c r="O2800" i="16"/>
  <c r="P2800" i="16" s="1"/>
  <c r="Q2800" i="16"/>
  <c r="R2800" i="16"/>
  <c r="S2800" i="16" s="1"/>
  <c r="T2800" i="16"/>
  <c r="U2800" i="16"/>
  <c r="V2800" i="16" s="1"/>
  <c r="W2800" i="16"/>
  <c r="X2800" i="16"/>
  <c r="Y2800" i="16" s="1"/>
  <c r="Z2800" i="16"/>
  <c r="AA2800" i="16"/>
  <c r="AB2800" i="16" s="1"/>
  <c r="AC2800" i="16"/>
  <c r="AD2800" i="16"/>
  <c r="AE2800" i="16" s="1"/>
  <c r="AF2800" i="16"/>
  <c r="AG2800" i="16"/>
  <c r="AH2800" i="16" s="1"/>
  <c r="AI2800" i="16"/>
  <c r="AJ2800" i="16"/>
  <c r="AK2800" i="16" s="1"/>
  <c r="AL2800" i="16"/>
  <c r="B2801" i="16"/>
  <c r="C2801" i="16"/>
  <c r="D2801" i="16"/>
  <c r="E2801" i="16"/>
  <c r="F2801" i="16"/>
  <c r="I2801" i="16"/>
  <c r="J2801" i="16" s="1"/>
  <c r="K2801" i="16"/>
  <c r="L2801" i="16"/>
  <c r="N2801" i="16"/>
  <c r="O2801" i="16"/>
  <c r="P2801" i="16" s="1"/>
  <c r="Q2801" i="16"/>
  <c r="R2801" i="16"/>
  <c r="S2801" i="16" s="1"/>
  <c r="T2801" i="16"/>
  <c r="U2801" i="16"/>
  <c r="V2801" i="16" s="1"/>
  <c r="W2801" i="16"/>
  <c r="X2801" i="16"/>
  <c r="Y2801" i="16" s="1"/>
  <c r="Z2801" i="16"/>
  <c r="AA2801" i="16"/>
  <c r="AB2801" i="16" s="1"/>
  <c r="AC2801" i="16"/>
  <c r="AD2801" i="16"/>
  <c r="AE2801" i="16" s="1"/>
  <c r="AF2801" i="16"/>
  <c r="AG2801" i="16"/>
  <c r="AH2801" i="16" s="1"/>
  <c r="AI2801" i="16"/>
  <c r="AJ2801" i="16"/>
  <c r="AK2801" i="16" s="1"/>
  <c r="AL2801" i="16"/>
  <c r="B2802" i="16"/>
  <c r="C2802" i="16"/>
  <c r="D2802" i="16"/>
  <c r="E2802" i="16"/>
  <c r="F2802" i="16"/>
  <c r="I2802" i="16"/>
  <c r="K2802" i="16"/>
  <c r="L2802" i="16"/>
  <c r="M2802" i="16" s="1"/>
  <c r="N2802" i="16"/>
  <c r="O2802" i="16"/>
  <c r="P2802" i="16" s="1"/>
  <c r="Q2802" i="16"/>
  <c r="R2802" i="16"/>
  <c r="S2802" i="16" s="1"/>
  <c r="T2802" i="16"/>
  <c r="U2802" i="16"/>
  <c r="V2802" i="16" s="1"/>
  <c r="W2802" i="16"/>
  <c r="X2802" i="16"/>
  <c r="Y2802" i="16" s="1"/>
  <c r="Z2802" i="16"/>
  <c r="AA2802" i="16"/>
  <c r="AB2802" i="16" s="1"/>
  <c r="AC2802" i="16"/>
  <c r="AD2802" i="16"/>
  <c r="AE2802" i="16" s="1"/>
  <c r="AF2802" i="16"/>
  <c r="AG2802" i="16"/>
  <c r="AH2802" i="16" s="1"/>
  <c r="AI2802" i="16"/>
  <c r="AJ2802" i="16"/>
  <c r="AK2802" i="16" s="1"/>
  <c r="AL2802" i="16"/>
  <c r="B2803" i="16"/>
  <c r="C2803" i="16"/>
  <c r="D2803" i="16"/>
  <c r="E2803" i="16"/>
  <c r="F2803" i="16"/>
  <c r="I2803" i="16"/>
  <c r="J2803" i="16" s="1"/>
  <c r="K2803" i="16"/>
  <c r="L2803" i="16"/>
  <c r="M2803" i="16" s="1"/>
  <c r="N2803" i="16"/>
  <c r="O2803" i="16"/>
  <c r="P2803" i="16" s="1"/>
  <c r="Q2803" i="16"/>
  <c r="R2803" i="16"/>
  <c r="S2803" i="16" s="1"/>
  <c r="T2803" i="16"/>
  <c r="U2803" i="16"/>
  <c r="V2803" i="16" s="1"/>
  <c r="W2803" i="16"/>
  <c r="X2803" i="16"/>
  <c r="Y2803" i="16" s="1"/>
  <c r="Z2803" i="16"/>
  <c r="AA2803" i="16"/>
  <c r="AB2803" i="16" s="1"/>
  <c r="AC2803" i="16"/>
  <c r="AD2803" i="16"/>
  <c r="AE2803" i="16" s="1"/>
  <c r="AF2803" i="16"/>
  <c r="AG2803" i="16"/>
  <c r="AH2803" i="16" s="1"/>
  <c r="AI2803" i="16"/>
  <c r="AJ2803" i="16"/>
  <c r="AK2803" i="16" s="1"/>
  <c r="AL2803" i="16"/>
  <c r="B2804" i="16"/>
  <c r="C2804" i="16"/>
  <c r="D2804" i="16"/>
  <c r="E2804" i="16"/>
  <c r="F2804" i="16"/>
  <c r="I2804" i="16"/>
  <c r="K2804" i="16"/>
  <c r="L2804" i="16"/>
  <c r="M2804" i="16" s="1"/>
  <c r="N2804" i="16"/>
  <c r="O2804" i="16"/>
  <c r="P2804" i="16" s="1"/>
  <c r="Q2804" i="16"/>
  <c r="R2804" i="16"/>
  <c r="S2804" i="16" s="1"/>
  <c r="T2804" i="16"/>
  <c r="U2804" i="16"/>
  <c r="V2804" i="16" s="1"/>
  <c r="W2804" i="16"/>
  <c r="X2804" i="16"/>
  <c r="Y2804" i="16" s="1"/>
  <c r="Z2804" i="16"/>
  <c r="AA2804" i="16"/>
  <c r="AB2804" i="16" s="1"/>
  <c r="AC2804" i="16"/>
  <c r="AD2804" i="16"/>
  <c r="AE2804" i="16" s="1"/>
  <c r="AF2804" i="16"/>
  <c r="AG2804" i="16"/>
  <c r="AH2804" i="16" s="1"/>
  <c r="AI2804" i="16"/>
  <c r="AJ2804" i="16"/>
  <c r="AK2804" i="16" s="1"/>
  <c r="AL2804" i="16"/>
  <c r="B2805" i="16"/>
  <c r="C2805" i="16"/>
  <c r="D2805" i="16"/>
  <c r="E2805" i="16"/>
  <c r="F2805" i="16"/>
  <c r="I2805" i="16"/>
  <c r="J2805" i="16" s="1"/>
  <c r="K2805" i="16"/>
  <c r="L2805" i="16"/>
  <c r="N2805" i="16"/>
  <c r="O2805" i="16"/>
  <c r="P2805" i="16" s="1"/>
  <c r="Q2805" i="16"/>
  <c r="R2805" i="16"/>
  <c r="S2805" i="16" s="1"/>
  <c r="T2805" i="16"/>
  <c r="U2805" i="16"/>
  <c r="V2805" i="16" s="1"/>
  <c r="W2805" i="16"/>
  <c r="X2805" i="16"/>
  <c r="Y2805" i="16" s="1"/>
  <c r="Z2805" i="16"/>
  <c r="AA2805" i="16"/>
  <c r="AB2805" i="16" s="1"/>
  <c r="AC2805" i="16"/>
  <c r="AD2805" i="16"/>
  <c r="AE2805" i="16" s="1"/>
  <c r="AF2805" i="16"/>
  <c r="AG2805" i="16"/>
  <c r="AH2805" i="16" s="1"/>
  <c r="AI2805" i="16"/>
  <c r="AJ2805" i="16"/>
  <c r="AK2805" i="16" s="1"/>
  <c r="AL2805" i="16"/>
  <c r="B2806" i="16"/>
  <c r="C2806" i="16"/>
  <c r="D2806" i="16"/>
  <c r="E2806" i="16"/>
  <c r="F2806" i="16"/>
  <c r="I2806" i="16"/>
  <c r="K2806" i="16"/>
  <c r="L2806" i="16"/>
  <c r="M2806" i="16" s="1"/>
  <c r="N2806" i="16"/>
  <c r="O2806" i="16"/>
  <c r="P2806" i="16" s="1"/>
  <c r="Q2806" i="16"/>
  <c r="R2806" i="16"/>
  <c r="S2806" i="16" s="1"/>
  <c r="T2806" i="16"/>
  <c r="U2806" i="16"/>
  <c r="V2806" i="16" s="1"/>
  <c r="W2806" i="16"/>
  <c r="X2806" i="16"/>
  <c r="Y2806" i="16" s="1"/>
  <c r="Z2806" i="16"/>
  <c r="AA2806" i="16"/>
  <c r="AB2806" i="16" s="1"/>
  <c r="AC2806" i="16"/>
  <c r="AD2806" i="16"/>
  <c r="AE2806" i="16" s="1"/>
  <c r="AF2806" i="16"/>
  <c r="AG2806" i="16"/>
  <c r="AH2806" i="16" s="1"/>
  <c r="AI2806" i="16"/>
  <c r="AJ2806" i="16"/>
  <c r="AK2806" i="16" s="1"/>
  <c r="AL2806" i="16"/>
  <c r="B2807" i="16"/>
  <c r="C2807" i="16"/>
  <c r="D2807" i="16"/>
  <c r="E2807" i="16"/>
  <c r="F2807" i="16"/>
  <c r="I2807" i="16"/>
  <c r="J2807" i="16" s="1"/>
  <c r="K2807" i="16"/>
  <c r="L2807" i="16"/>
  <c r="M2807" i="16" s="1"/>
  <c r="N2807" i="16"/>
  <c r="O2807" i="16"/>
  <c r="P2807" i="16" s="1"/>
  <c r="Q2807" i="16"/>
  <c r="R2807" i="16"/>
  <c r="S2807" i="16" s="1"/>
  <c r="T2807" i="16"/>
  <c r="U2807" i="16"/>
  <c r="V2807" i="16" s="1"/>
  <c r="W2807" i="16"/>
  <c r="X2807" i="16"/>
  <c r="Y2807" i="16" s="1"/>
  <c r="Z2807" i="16"/>
  <c r="AA2807" i="16"/>
  <c r="AB2807" i="16" s="1"/>
  <c r="AC2807" i="16"/>
  <c r="AD2807" i="16"/>
  <c r="AE2807" i="16" s="1"/>
  <c r="AF2807" i="16"/>
  <c r="AG2807" i="16"/>
  <c r="AH2807" i="16" s="1"/>
  <c r="AI2807" i="16"/>
  <c r="AJ2807" i="16"/>
  <c r="AK2807" i="16" s="1"/>
  <c r="AL2807" i="16"/>
  <c r="B2808" i="16"/>
  <c r="C2808" i="16"/>
  <c r="D2808" i="16"/>
  <c r="E2808" i="16"/>
  <c r="F2808" i="16"/>
  <c r="I2808" i="16"/>
  <c r="K2808" i="16"/>
  <c r="L2808" i="16"/>
  <c r="M2808" i="16" s="1"/>
  <c r="N2808" i="16"/>
  <c r="O2808" i="16"/>
  <c r="P2808" i="16" s="1"/>
  <c r="Q2808" i="16"/>
  <c r="R2808" i="16"/>
  <c r="S2808" i="16" s="1"/>
  <c r="T2808" i="16"/>
  <c r="U2808" i="16"/>
  <c r="V2808" i="16" s="1"/>
  <c r="W2808" i="16"/>
  <c r="X2808" i="16"/>
  <c r="Y2808" i="16" s="1"/>
  <c r="Z2808" i="16"/>
  <c r="AA2808" i="16"/>
  <c r="AB2808" i="16" s="1"/>
  <c r="AC2808" i="16"/>
  <c r="AD2808" i="16"/>
  <c r="AE2808" i="16" s="1"/>
  <c r="AF2808" i="16"/>
  <c r="AG2808" i="16"/>
  <c r="AH2808" i="16" s="1"/>
  <c r="AI2808" i="16"/>
  <c r="AJ2808" i="16"/>
  <c r="AK2808" i="16" s="1"/>
  <c r="AL2808" i="16"/>
  <c r="B2809" i="16"/>
  <c r="C2809" i="16"/>
  <c r="D2809" i="16"/>
  <c r="E2809" i="16"/>
  <c r="F2809" i="16"/>
  <c r="I2809" i="16"/>
  <c r="J2809" i="16" s="1"/>
  <c r="K2809" i="16"/>
  <c r="L2809" i="16"/>
  <c r="N2809" i="16"/>
  <c r="O2809" i="16"/>
  <c r="P2809" i="16" s="1"/>
  <c r="Q2809" i="16"/>
  <c r="R2809" i="16"/>
  <c r="S2809" i="16" s="1"/>
  <c r="T2809" i="16"/>
  <c r="U2809" i="16"/>
  <c r="V2809" i="16" s="1"/>
  <c r="W2809" i="16"/>
  <c r="X2809" i="16"/>
  <c r="Y2809" i="16" s="1"/>
  <c r="Z2809" i="16"/>
  <c r="AA2809" i="16"/>
  <c r="AB2809" i="16" s="1"/>
  <c r="AC2809" i="16"/>
  <c r="AD2809" i="16"/>
  <c r="AE2809" i="16" s="1"/>
  <c r="AF2809" i="16"/>
  <c r="AG2809" i="16"/>
  <c r="AH2809" i="16" s="1"/>
  <c r="AI2809" i="16"/>
  <c r="AJ2809" i="16"/>
  <c r="AK2809" i="16" s="1"/>
  <c r="AL2809" i="16"/>
  <c r="B2810" i="16"/>
  <c r="C2810" i="16"/>
  <c r="D2810" i="16"/>
  <c r="E2810" i="16"/>
  <c r="F2810" i="16"/>
  <c r="I2810" i="16"/>
  <c r="K2810" i="16"/>
  <c r="L2810" i="16"/>
  <c r="M2810" i="16" s="1"/>
  <c r="N2810" i="16"/>
  <c r="O2810" i="16"/>
  <c r="P2810" i="16" s="1"/>
  <c r="Q2810" i="16"/>
  <c r="R2810" i="16"/>
  <c r="S2810" i="16" s="1"/>
  <c r="T2810" i="16"/>
  <c r="U2810" i="16"/>
  <c r="V2810" i="16" s="1"/>
  <c r="W2810" i="16"/>
  <c r="X2810" i="16"/>
  <c r="Y2810" i="16" s="1"/>
  <c r="Z2810" i="16"/>
  <c r="AA2810" i="16"/>
  <c r="AB2810" i="16" s="1"/>
  <c r="AC2810" i="16"/>
  <c r="AD2810" i="16"/>
  <c r="AE2810" i="16" s="1"/>
  <c r="AF2810" i="16"/>
  <c r="AG2810" i="16"/>
  <c r="AH2810" i="16" s="1"/>
  <c r="AI2810" i="16"/>
  <c r="AJ2810" i="16"/>
  <c r="AK2810" i="16" s="1"/>
  <c r="AL2810" i="16"/>
  <c r="B2811" i="16"/>
  <c r="C2811" i="16"/>
  <c r="D2811" i="16"/>
  <c r="E2811" i="16"/>
  <c r="F2811" i="16"/>
  <c r="I2811" i="16"/>
  <c r="J2811" i="16" s="1"/>
  <c r="K2811" i="16"/>
  <c r="L2811" i="16"/>
  <c r="M2811" i="16" s="1"/>
  <c r="N2811" i="16"/>
  <c r="O2811" i="16"/>
  <c r="P2811" i="16" s="1"/>
  <c r="Q2811" i="16"/>
  <c r="R2811" i="16"/>
  <c r="S2811" i="16" s="1"/>
  <c r="T2811" i="16"/>
  <c r="U2811" i="16"/>
  <c r="V2811" i="16" s="1"/>
  <c r="W2811" i="16"/>
  <c r="X2811" i="16"/>
  <c r="Y2811" i="16" s="1"/>
  <c r="Z2811" i="16"/>
  <c r="AA2811" i="16"/>
  <c r="AB2811" i="16" s="1"/>
  <c r="AC2811" i="16"/>
  <c r="AD2811" i="16"/>
  <c r="AE2811" i="16" s="1"/>
  <c r="AF2811" i="16"/>
  <c r="AG2811" i="16"/>
  <c r="AH2811" i="16" s="1"/>
  <c r="AI2811" i="16"/>
  <c r="AJ2811" i="16"/>
  <c r="AK2811" i="16" s="1"/>
  <c r="AL2811" i="16"/>
  <c r="B2812" i="16"/>
  <c r="C2812" i="16"/>
  <c r="D2812" i="16"/>
  <c r="E2812" i="16"/>
  <c r="F2812" i="16"/>
  <c r="I2812" i="16"/>
  <c r="K2812" i="16"/>
  <c r="L2812" i="16"/>
  <c r="M2812" i="16" s="1"/>
  <c r="N2812" i="16"/>
  <c r="O2812" i="16"/>
  <c r="P2812" i="16" s="1"/>
  <c r="Q2812" i="16"/>
  <c r="R2812" i="16"/>
  <c r="S2812" i="16" s="1"/>
  <c r="T2812" i="16"/>
  <c r="U2812" i="16"/>
  <c r="V2812" i="16" s="1"/>
  <c r="W2812" i="16"/>
  <c r="X2812" i="16"/>
  <c r="Y2812" i="16" s="1"/>
  <c r="Z2812" i="16"/>
  <c r="AA2812" i="16"/>
  <c r="AB2812" i="16" s="1"/>
  <c r="AC2812" i="16"/>
  <c r="AD2812" i="16"/>
  <c r="AE2812" i="16" s="1"/>
  <c r="AF2812" i="16"/>
  <c r="AG2812" i="16"/>
  <c r="AH2812" i="16" s="1"/>
  <c r="AI2812" i="16"/>
  <c r="AJ2812" i="16"/>
  <c r="AK2812" i="16" s="1"/>
  <c r="AL2812" i="16"/>
  <c r="B2813" i="16"/>
  <c r="C2813" i="16"/>
  <c r="D2813" i="16"/>
  <c r="E2813" i="16"/>
  <c r="F2813" i="16"/>
  <c r="I2813" i="16"/>
  <c r="J2813" i="16" s="1"/>
  <c r="K2813" i="16"/>
  <c r="L2813" i="16"/>
  <c r="N2813" i="16"/>
  <c r="O2813" i="16"/>
  <c r="P2813" i="16" s="1"/>
  <c r="Q2813" i="16"/>
  <c r="R2813" i="16"/>
  <c r="S2813" i="16" s="1"/>
  <c r="T2813" i="16"/>
  <c r="U2813" i="16"/>
  <c r="V2813" i="16" s="1"/>
  <c r="W2813" i="16"/>
  <c r="X2813" i="16"/>
  <c r="Y2813" i="16" s="1"/>
  <c r="Z2813" i="16"/>
  <c r="AA2813" i="16"/>
  <c r="AB2813" i="16" s="1"/>
  <c r="AC2813" i="16"/>
  <c r="AD2813" i="16"/>
  <c r="AE2813" i="16" s="1"/>
  <c r="AF2813" i="16"/>
  <c r="AG2813" i="16"/>
  <c r="AH2813" i="16" s="1"/>
  <c r="AI2813" i="16"/>
  <c r="AJ2813" i="16"/>
  <c r="AK2813" i="16" s="1"/>
  <c r="AL2813" i="16"/>
  <c r="B2814" i="16"/>
  <c r="C2814" i="16"/>
  <c r="D2814" i="16"/>
  <c r="E2814" i="16"/>
  <c r="F2814" i="16"/>
  <c r="I2814" i="16"/>
  <c r="K2814" i="16"/>
  <c r="L2814" i="16"/>
  <c r="M2814" i="16" s="1"/>
  <c r="N2814" i="16"/>
  <c r="O2814" i="16"/>
  <c r="P2814" i="16" s="1"/>
  <c r="Q2814" i="16"/>
  <c r="R2814" i="16"/>
  <c r="S2814" i="16" s="1"/>
  <c r="T2814" i="16"/>
  <c r="U2814" i="16"/>
  <c r="V2814" i="16" s="1"/>
  <c r="W2814" i="16"/>
  <c r="X2814" i="16"/>
  <c r="Y2814" i="16" s="1"/>
  <c r="Z2814" i="16"/>
  <c r="AA2814" i="16"/>
  <c r="AB2814" i="16" s="1"/>
  <c r="AC2814" i="16"/>
  <c r="AD2814" i="16"/>
  <c r="AE2814" i="16" s="1"/>
  <c r="AF2814" i="16"/>
  <c r="AG2814" i="16"/>
  <c r="AH2814" i="16" s="1"/>
  <c r="AI2814" i="16"/>
  <c r="AJ2814" i="16"/>
  <c r="AK2814" i="16" s="1"/>
  <c r="AL2814" i="16"/>
  <c r="B2815" i="16"/>
  <c r="C2815" i="16"/>
  <c r="D2815" i="16"/>
  <c r="E2815" i="16"/>
  <c r="F2815" i="16"/>
  <c r="I2815" i="16"/>
  <c r="J2815" i="16" s="1"/>
  <c r="K2815" i="16"/>
  <c r="L2815" i="16"/>
  <c r="M2815" i="16" s="1"/>
  <c r="N2815" i="16"/>
  <c r="O2815" i="16"/>
  <c r="P2815" i="16" s="1"/>
  <c r="Q2815" i="16"/>
  <c r="R2815" i="16"/>
  <c r="S2815" i="16" s="1"/>
  <c r="T2815" i="16"/>
  <c r="U2815" i="16"/>
  <c r="V2815" i="16" s="1"/>
  <c r="W2815" i="16"/>
  <c r="X2815" i="16"/>
  <c r="Y2815" i="16" s="1"/>
  <c r="Z2815" i="16"/>
  <c r="AA2815" i="16"/>
  <c r="AB2815" i="16" s="1"/>
  <c r="AC2815" i="16"/>
  <c r="AD2815" i="16"/>
  <c r="AE2815" i="16" s="1"/>
  <c r="AF2815" i="16"/>
  <c r="AG2815" i="16"/>
  <c r="AH2815" i="16" s="1"/>
  <c r="AI2815" i="16"/>
  <c r="AJ2815" i="16"/>
  <c r="AK2815" i="16" s="1"/>
  <c r="AL2815" i="16"/>
  <c r="B2816" i="16"/>
  <c r="C2816" i="16"/>
  <c r="D2816" i="16"/>
  <c r="E2816" i="16"/>
  <c r="F2816" i="16"/>
  <c r="I2816" i="16"/>
  <c r="K2816" i="16"/>
  <c r="L2816" i="16"/>
  <c r="M2816" i="16" s="1"/>
  <c r="N2816" i="16"/>
  <c r="O2816" i="16"/>
  <c r="P2816" i="16" s="1"/>
  <c r="Q2816" i="16"/>
  <c r="R2816" i="16"/>
  <c r="S2816" i="16" s="1"/>
  <c r="T2816" i="16"/>
  <c r="U2816" i="16"/>
  <c r="V2816" i="16" s="1"/>
  <c r="W2816" i="16"/>
  <c r="X2816" i="16"/>
  <c r="Y2816" i="16" s="1"/>
  <c r="Z2816" i="16"/>
  <c r="AA2816" i="16"/>
  <c r="AB2816" i="16" s="1"/>
  <c r="AC2816" i="16"/>
  <c r="AD2816" i="16"/>
  <c r="AE2816" i="16" s="1"/>
  <c r="AF2816" i="16"/>
  <c r="AG2816" i="16"/>
  <c r="AH2816" i="16" s="1"/>
  <c r="AI2816" i="16"/>
  <c r="AJ2816" i="16"/>
  <c r="AK2816" i="16" s="1"/>
  <c r="AL2816" i="16"/>
  <c r="B2817" i="16"/>
  <c r="C2817" i="16"/>
  <c r="D2817" i="16"/>
  <c r="E2817" i="16"/>
  <c r="F2817" i="16"/>
  <c r="I2817" i="16"/>
  <c r="J2817" i="16" s="1"/>
  <c r="K2817" i="16"/>
  <c r="L2817" i="16"/>
  <c r="N2817" i="16"/>
  <c r="O2817" i="16"/>
  <c r="P2817" i="16" s="1"/>
  <c r="Q2817" i="16"/>
  <c r="R2817" i="16"/>
  <c r="S2817" i="16" s="1"/>
  <c r="T2817" i="16"/>
  <c r="U2817" i="16"/>
  <c r="V2817" i="16" s="1"/>
  <c r="W2817" i="16"/>
  <c r="X2817" i="16"/>
  <c r="Y2817" i="16" s="1"/>
  <c r="Z2817" i="16"/>
  <c r="AA2817" i="16"/>
  <c r="AB2817" i="16" s="1"/>
  <c r="AC2817" i="16"/>
  <c r="AD2817" i="16"/>
  <c r="AE2817" i="16" s="1"/>
  <c r="AF2817" i="16"/>
  <c r="AG2817" i="16"/>
  <c r="AH2817" i="16" s="1"/>
  <c r="AI2817" i="16"/>
  <c r="AJ2817" i="16"/>
  <c r="AK2817" i="16" s="1"/>
  <c r="AL2817" i="16"/>
  <c r="B2818" i="16"/>
  <c r="C2818" i="16"/>
  <c r="D2818" i="16"/>
  <c r="E2818" i="16"/>
  <c r="F2818" i="16"/>
  <c r="I2818" i="16"/>
  <c r="K2818" i="16"/>
  <c r="L2818" i="16"/>
  <c r="M2818" i="16" s="1"/>
  <c r="N2818" i="16"/>
  <c r="O2818" i="16"/>
  <c r="P2818" i="16" s="1"/>
  <c r="Q2818" i="16"/>
  <c r="R2818" i="16"/>
  <c r="S2818" i="16" s="1"/>
  <c r="T2818" i="16"/>
  <c r="U2818" i="16"/>
  <c r="V2818" i="16" s="1"/>
  <c r="W2818" i="16"/>
  <c r="X2818" i="16"/>
  <c r="Y2818" i="16" s="1"/>
  <c r="Z2818" i="16"/>
  <c r="AA2818" i="16"/>
  <c r="AB2818" i="16" s="1"/>
  <c r="AC2818" i="16"/>
  <c r="AD2818" i="16"/>
  <c r="AE2818" i="16" s="1"/>
  <c r="AF2818" i="16"/>
  <c r="AG2818" i="16"/>
  <c r="AH2818" i="16" s="1"/>
  <c r="AI2818" i="16"/>
  <c r="AJ2818" i="16"/>
  <c r="AK2818" i="16" s="1"/>
  <c r="AL2818" i="16"/>
  <c r="B2819" i="16"/>
  <c r="C2819" i="16"/>
  <c r="D2819" i="16"/>
  <c r="E2819" i="16"/>
  <c r="F2819" i="16"/>
  <c r="I2819" i="16"/>
  <c r="J2819" i="16" s="1"/>
  <c r="K2819" i="16"/>
  <c r="L2819" i="16"/>
  <c r="M2819" i="16" s="1"/>
  <c r="N2819" i="16"/>
  <c r="O2819" i="16"/>
  <c r="P2819" i="16" s="1"/>
  <c r="Q2819" i="16"/>
  <c r="R2819" i="16"/>
  <c r="S2819" i="16" s="1"/>
  <c r="T2819" i="16"/>
  <c r="U2819" i="16"/>
  <c r="V2819" i="16" s="1"/>
  <c r="W2819" i="16"/>
  <c r="X2819" i="16"/>
  <c r="Y2819" i="16" s="1"/>
  <c r="Z2819" i="16"/>
  <c r="AA2819" i="16"/>
  <c r="AB2819" i="16" s="1"/>
  <c r="AC2819" i="16"/>
  <c r="AD2819" i="16"/>
  <c r="AE2819" i="16" s="1"/>
  <c r="AF2819" i="16"/>
  <c r="AG2819" i="16"/>
  <c r="AH2819" i="16" s="1"/>
  <c r="AI2819" i="16"/>
  <c r="AJ2819" i="16"/>
  <c r="AK2819" i="16" s="1"/>
  <c r="AL2819" i="16"/>
  <c r="B2820" i="16"/>
  <c r="C2820" i="16"/>
  <c r="D2820" i="16"/>
  <c r="E2820" i="16"/>
  <c r="F2820" i="16"/>
  <c r="I2820" i="16"/>
  <c r="K2820" i="16"/>
  <c r="L2820" i="16"/>
  <c r="M2820" i="16" s="1"/>
  <c r="N2820" i="16"/>
  <c r="O2820" i="16"/>
  <c r="P2820" i="16" s="1"/>
  <c r="Q2820" i="16"/>
  <c r="R2820" i="16"/>
  <c r="S2820" i="16" s="1"/>
  <c r="T2820" i="16"/>
  <c r="U2820" i="16"/>
  <c r="V2820" i="16" s="1"/>
  <c r="W2820" i="16"/>
  <c r="X2820" i="16"/>
  <c r="Y2820" i="16" s="1"/>
  <c r="Z2820" i="16"/>
  <c r="AA2820" i="16"/>
  <c r="AB2820" i="16" s="1"/>
  <c r="AC2820" i="16"/>
  <c r="AD2820" i="16"/>
  <c r="AE2820" i="16" s="1"/>
  <c r="AF2820" i="16"/>
  <c r="AG2820" i="16"/>
  <c r="AH2820" i="16" s="1"/>
  <c r="AI2820" i="16"/>
  <c r="AJ2820" i="16"/>
  <c r="AK2820" i="16" s="1"/>
  <c r="AL2820" i="16"/>
  <c r="B2821" i="16"/>
  <c r="C2821" i="16"/>
  <c r="D2821" i="16"/>
  <c r="E2821" i="16"/>
  <c r="F2821" i="16"/>
  <c r="I2821" i="16"/>
  <c r="J2821" i="16" s="1"/>
  <c r="K2821" i="16"/>
  <c r="L2821" i="16"/>
  <c r="N2821" i="16"/>
  <c r="O2821" i="16"/>
  <c r="P2821" i="16" s="1"/>
  <c r="Q2821" i="16"/>
  <c r="R2821" i="16"/>
  <c r="S2821" i="16" s="1"/>
  <c r="T2821" i="16"/>
  <c r="U2821" i="16"/>
  <c r="V2821" i="16" s="1"/>
  <c r="W2821" i="16"/>
  <c r="X2821" i="16"/>
  <c r="Y2821" i="16" s="1"/>
  <c r="Z2821" i="16"/>
  <c r="AA2821" i="16"/>
  <c r="AB2821" i="16" s="1"/>
  <c r="AC2821" i="16"/>
  <c r="AD2821" i="16"/>
  <c r="AE2821" i="16" s="1"/>
  <c r="AF2821" i="16"/>
  <c r="AG2821" i="16"/>
  <c r="AH2821" i="16" s="1"/>
  <c r="AI2821" i="16"/>
  <c r="AJ2821" i="16"/>
  <c r="AK2821" i="16" s="1"/>
  <c r="AL2821" i="16"/>
  <c r="B2822" i="16"/>
  <c r="C2822" i="16"/>
  <c r="D2822" i="16"/>
  <c r="E2822" i="16"/>
  <c r="F2822" i="16"/>
  <c r="I2822" i="16"/>
  <c r="K2822" i="16"/>
  <c r="L2822" i="16"/>
  <c r="M2822" i="16" s="1"/>
  <c r="N2822" i="16"/>
  <c r="O2822" i="16"/>
  <c r="P2822" i="16" s="1"/>
  <c r="Q2822" i="16"/>
  <c r="R2822" i="16"/>
  <c r="S2822" i="16" s="1"/>
  <c r="T2822" i="16"/>
  <c r="U2822" i="16"/>
  <c r="V2822" i="16" s="1"/>
  <c r="W2822" i="16"/>
  <c r="X2822" i="16"/>
  <c r="Y2822" i="16" s="1"/>
  <c r="Z2822" i="16"/>
  <c r="AA2822" i="16"/>
  <c r="AB2822" i="16" s="1"/>
  <c r="AC2822" i="16"/>
  <c r="AD2822" i="16"/>
  <c r="AE2822" i="16" s="1"/>
  <c r="AF2822" i="16"/>
  <c r="AG2822" i="16"/>
  <c r="AH2822" i="16" s="1"/>
  <c r="AI2822" i="16"/>
  <c r="AJ2822" i="16"/>
  <c r="AK2822" i="16" s="1"/>
  <c r="AL2822" i="16"/>
  <c r="B2823" i="16"/>
  <c r="C2823" i="16"/>
  <c r="D2823" i="16"/>
  <c r="E2823" i="16"/>
  <c r="F2823" i="16"/>
  <c r="I2823" i="16"/>
  <c r="J2823" i="16" s="1"/>
  <c r="K2823" i="16"/>
  <c r="L2823" i="16"/>
  <c r="M2823" i="16" s="1"/>
  <c r="N2823" i="16"/>
  <c r="O2823" i="16"/>
  <c r="P2823" i="16" s="1"/>
  <c r="Q2823" i="16"/>
  <c r="R2823" i="16"/>
  <c r="S2823" i="16" s="1"/>
  <c r="T2823" i="16"/>
  <c r="U2823" i="16"/>
  <c r="V2823" i="16" s="1"/>
  <c r="W2823" i="16"/>
  <c r="X2823" i="16"/>
  <c r="Y2823" i="16" s="1"/>
  <c r="Z2823" i="16"/>
  <c r="AA2823" i="16"/>
  <c r="AB2823" i="16" s="1"/>
  <c r="AC2823" i="16"/>
  <c r="AD2823" i="16"/>
  <c r="AE2823" i="16" s="1"/>
  <c r="AF2823" i="16"/>
  <c r="AG2823" i="16"/>
  <c r="AH2823" i="16" s="1"/>
  <c r="AI2823" i="16"/>
  <c r="AJ2823" i="16"/>
  <c r="AK2823" i="16" s="1"/>
  <c r="AL2823" i="16"/>
  <c r="B2824" i="16"/>
  <c r="C2824" i="16"/>
  <c r="D2824" i="16"/>
  <c r="E2824" i="16"/>
  <c r="F2824" i="16"/>
  <c r="I2824" i="16"/>
  <c r="K2824" i="16"/>
  <c r="L2824" i="16"/>
  <c r="M2824" i="16" s="1"/>
  <c r="N2824" i="16"/>
  <c r="O2824" i="16"/>
  <c r="P2824" i="16" s="1"/>
  <c r="Q2824" i="16"/>
  <c r="R2824" i="16"/>
  <c r="S2824" i="16" s="1"/>
  <c r="T2824" i="16"/>
  <c r="U2824" i="16"/>
  <c r="V2824" i="16" s="1"/>
  <c r="W2824" i="16"/>
  <c r="X2824" i="16"/>
  <c r="Y2824" i="16" s="1"/>
  <c r="Z2824" i="16"/>
  <c r="AA2824" i="16"/>
  <c r="AB2824" i="16" s="1"/>
  <c r="AC2824" i="16"/>
  <c r="AD2824" i="16"/>
  <c r="AE2824" i="16" s="1"/>
  <c r="AF2824" i="16"/>
  <c r="AG2824" i="16"/>
  <c r="AH2824" i="16" s="1"/>
  <c r="AI2824" i="16"/>
  <c r="AJ2824" i="16"/>
  <c r="AK2824" i="16" s="1"/>
  <c r="AL2824" i="16"/>
  <c r="B2825" i="16"/>
  <c r="C2825" i="16"/>
  <c r="D2825" i="16"/>
  <c r="E2825" i="16"/>
  <c r="F2825" i="16"/>
  <c r="I2825" i="16"/>
  <c r="J2825" i="16" s="1"/>
  <c r="K2825" i="16"/>
  <c r="L2825" i="16"/>
  <c r="M2825" i="16" s="1"/>
  <c r="N2825" i="16"/>
  <c r="O2825" i="16"/>
  <c r="P2825" i="16" s="1"/>
  <c r="Q2825" i="16"/>
  <c r="R2825" i="16"/>
  <c r="S2825" i="16" s="1"/>
  <c r="T2825" i="16"/>
  <c r="U2825" i="16"/>
  <c r="V2825" i="16" s="1"/>
  <c r="W2825" i="16"/>
  <c r="X2825" i="16"/>
  <c r="Y2825" i="16" s="1"/>
  <c r="Z2825" i="16"/>
  <c r="AA2825" i="16"/>
  <c r="AB2825" i="16" s="1"/>
  <c r="AC2825" i="16"/>
  <c r="AD2825" i="16"/>
  <c r="AE2825" i="16" s="1"/>
  <c r="AF2825" i="16"/>
  <c r="AG2825" i="16"/>
  <c r="AH2825" i="16" s="1"/>
  <c r="AI2825" i="16"/>
  <c r="AJ2825" i="16"/>
  <c r="AK2825" i="16" s="1"/>
  <c r="AL2825" i="16"/>
  <c r="B2826" i="16"/>
  <c r="C2826" i="16"/>
  <c r="D2826" i="16"/>
  <c r="E2826" i="16"/>
  <c r="F2826" i="16"/>
  <c r="I2826" i="16"/>
  <c r="K2826" i="16"/>
  <c r="L2826" i="16"/>
  <c r="M2826" i="16" s="1"/>
  <c r="N2826" i="16"/>
  <c r="O2826" i="16"/>
  <c r="P2826" i="16" s="1"/>
  <c r="Q2826" i="16"/>
  <c r="R2826" i="16"/>
  <c r="S2826" i="16" s="1"/>
  <c r="T2826" i="16"/>
  <c r="U2826" i="16"/>
  <c r="V2826" i="16" s="1"/>
  <c r="W2826" i="16"/>
  <c r="X2826" i="16"/>
  <c r="Y2826" i="16" s="1"/>
  <c r="Z2826" i="16"/>
  <c r="AA2826" i="16"/>
  <c r="AB2826" i="16" s="1"/>
  <c r="AC2826" i="16"/>
  <c r="AD2826" i="16"/>
  <c r="AE2826" i="16" s="1"/>
  <c r="AF2826" i="16"/>
  <c r="AG2826" i="16"/>
  <c r="AH2826" i="16" s="1"/>
  <c r="AI2826" i="16"/>
  <c r="AJ2826" i="16"/>
  <c r="AK2826" i="16" s="1"/>
  <c r="AL2826" i="16"/>
  <c r="B2827" i="16"/>
  <c r="C2827" i="16"/>
  <c r="D2827" i="16"/>
  <c r="E2827" i="16"/>
  <c r="F2827" i="16"/>
  <c r="I2827" i="16"/>
  <c r="J2827" i="16" s="1"/>
  <c r="K2827" i="16"/>
  <c r="L2827" i="16"/>
  <c r="M2827" i="16" s="1"/>
  <c r="N2827" i="16"/>
  <c r="O2827" i="16"/>
  <c r="P2827" i="16" s="1"/>
  <c r="Q2827" i="16"/>
  <c r="R2827" i="16"/>
  <c r="S2827" i="16" s="1"/>
  <c r="T2827" i="16"/>
  <c r="U2827" i="16"/>
  <c r="V2827" i="16" s="1"/>
  <c r="W2827" i="16"/>
  <c r="X2827" i="16"/>
  <c r="Y2827" i="16" s="1"/>
  <c r="Z2827" i="16"/>
  <c r="AA2827" i="16"/>
  <c r="AB2827" i="16" s="1"/>
  <c r="AC2827" i="16"/>
  <c r="AD2827" i="16"/>
  <c r="AE2827" i="16" s="1"/>
  <c r="AF2827" i="16"/>
  <c r="AG2827" i="16"/>
  <c r="AH2827" i="16" s="1"/>
  <c r="AI2827" i="16"/>
  <c r="AJ2827" i="16"/>
  <c r="AK2827" i="16" s="1"/>
  <c r="AL2827" i="16"/>
  <c r="B2828" i="16"/>
  <c r="C2828" i="16"/>
  <c r="D2828" i="16"/>
  <c r="E2828" i="16"/>
  <c r="F2828" i="16"/>
  <c r="I2828" i="16"/>
  <c r="K2828" i="16"/>
  <c r="L2828" i="16"/>
  <c r="M2828" i="16" s="1"/>
  <c r="N2828" i="16"/>
  <c r="O2828" i="16"/>
  <c r="P2828" i="16" s="1"/>
  <c r="Q2828" i="16"/>
  <c r="R2828" i="16"/>
  <c r="S2828" i="16" s="1"/>
  <c r="T2828" i="16"/>
  <c r="U2828" i="16"/>
  <c r="V2828" i="16" s="1"/>
  <c r="W2828" i="16"/>
  <c r="X2828" i="16"/>
  <c r="Y2828" i="16" s="1"/>
  <c r="Z2828" i="16"/>
  <c r="AA2828" i="16"/>
  <c r="AB2828" i="16" s="1"/>
  <c r="AC2828" i="16"/>
  <c r="AD2828" i="16"/>
  <c r="AE2828" i="16" s="1"/>
  <c r="AF2828" i="16"/>
  <c r="AG2828" i="16"/>
  <c r="AH2828" i="16" s="1"/>
  <c r="AI2828" i="16"/>
  <c r="AJ2828" i="16"/>
  <c r="AK2828" i="16" s="1"/>
  <c r="AL2828" i="16"/>
  <c r="B2829" i="16"/>
  <c r="C2829" i="16"/>
  <c r="D2829" i="16"/>
  <c r="E2829" i="16"/>
  <c r="F2829" i="16"/>
  <c r="I2829" i="16"/>
  <c r="J2829" i="16" s="1"/>
  <c r="K2829" i="16"/>
  <c r="L2829" i="16"/>
  <c r="M2829" i="16" s="1"/>
  <c r="N2829" i="16"/>
  <c r="O2829" i="16"/>
  <c r="P2829" i="16" s="1"/>
  <c r="Q2829" i="16"/>
  <c r="R2829" i="16"/>
  <c r="S2829" i="16" s="1"/>
  <c r="T2829" i="16"/>
  <c r="U2829" i="16"/>
  <c r="V2829" i="16" s="1"/>
  <c r="W2829" i="16"/>
  <c r="X2829" i="16"/>
  <c r="Y2829" i="16" s="1"/>
  <c r="Z2829" i="16"/>
  <c r="AA2829" i="16"/>
  <c r="AB2829" i="16" s="1"/>
  <c r="AC2829" i="16"/>
  <c r="AD2829" i="16"/>
  <c r="AE2829" i="16" s="1"/>
  <c r="AF2829" i="16"/>
  <c r="AG2829" i="16"/>
  <c r="AH2829" i="16" s="1"/>
  <c r="AI2829" i="16"/>
  <c r="AJ2829" i="16"/>
  <c r="AK2829" i="16" s="1"/>
  <c r="AL2829" i="16"/>
  <c r="B2830" i="16"/>
  <c r="C2830" i="16"/>
  <c r="D2830" i="16"/>
  <c r="E2830" i="16"/>
  <c r="F2830" i="16"/>
  <c r="I2830" i="16"/>
  <c r="K2830" i="16"/>
  <c r="L2830" i="16"/>
  <c r="M2830" i="16" s="1"/>
  <c r="N2830" i="16"/>
  <c r="O2830" i="16"/>
  <c r="P2830" i="16" s="1"/>
  <c r="Q2830" i="16"/>
  <c r="R2830" i="16"/>
  <c r="S2830" i="16" s="1"/>
  <c r="T2830" i="16"/>
  <c r="U2830" i="16"/>
  <c r="V2830" i="16" s="1"/>
  <c r="W2830" i="16"/>
  <c r="X2830" i="16"/>
  <c r="Y2830" i="16" s="1"/>
  <c r="Z2830" i="16"/>
  <c r="AA2830" i="16"/>
  <c r="AB2830" i="16" s="1"/>
  <c r="AC2830" i="16"/>
  <c r="AD2830" i="16"/>
  <c r="AE2830" i="16" s="1"/>
  <c r="AF2830" i="16"/>
  <c r="AG2830" i="16"/>
  <c r="AH2830" i="16" s="1"/>
  <c r="AI2830" i="16"/>
  <c r="AJ2830" i="16"/>
  <c r="AK2830" i="16" s="1"/>
  <c r="AL2830" i="16"/>
  <c r="B2831" i="16"/>
  <c r="C2831" i="16"/>
  <c r="D2831" i="16"/>
  <c r="E2831" i="16"/>
  <c r="F2831" i="16"/>
  <c r="I2831" i="16"/>
  <c r="J2831" i="16" s="1"/>
  <c r="K2831" i="16"/>
  <c r="L2831" i="16"/>
  <c r="M2831" i="16" s="1"/>
  <c r="N2831" i="16"/>
  <c r="O2831" i="16"/>
  <c r="P2831" i="16" s="1"/>
  <c r="Q2831" i="16"/>
  <c r="R2831" i="16"/>
  <c r="S2831" i="16" s="1"/>
  <c r="T2831" i="16"/>
  <c r="U2831" i="16"/>
  <c r="V2831" i="16" s="1"/>
  <c r="W2831" i="16"/>
  <c r="X2831" i="16"/>
  <c r="Y2831" i="16" s="1"/>
  <c r="Z2831" i="16"/>
  <c r="AA2831" i="16"/>
  <c r="AB2831" i="16" s="1"/>
  <c r="AC2831" i="16"/>
  <c r="AD2831" i="16"/>
  <c r="AE2831" i="16" s="1"/>
  <c r="AF2831" i="16"/>
  <c r="AG2831" i="16"/>
  <c r="AH2831" i="16" s="1"/>
  <c r="AI2831" i="16"/>
  <c r="AJ2831" i="16"/>
  <c r="AK2831" i="16" s="1"/>
  <c r="AL2831" i="16"/>
  <c r="B2832" i="16"/>
  <c r="C2832" i="16"/>
  <c r="D2832" i="16"/>
  <c r="E2832" i="16"/>
  <c r="F2832" i="16"/>
  <c r="I2832" i="16"/>
  <c r="K2832" i="16"/>
  <c r="L2832" i="16"/>
  <c r="M2832" i="16" s="1"/>
  <c r="N2832" i="16"/>
  <c r="O2832" i="16"/>
  <c r="P2832" i="16" s="1"/>
  <c r="Q2832" i="16"/>
  <c r="R2832" i="16"/>
  <c r="S2832" i="16" s="1"/>
  <c r="T2832" i="16"/>
  <c r="U2832" i="16"/>
  <c r="V2832" i="16" s="1"/>
  <c r="W2832" i="16"/>
  <c r="X2832" i="16"/>
  <c r="Y2832" i="16" s="1"/>
  <c r="Z2832" i="16"/>
  <c r="AA2832" i="16"/>
  <c r="AB2832" i="16" s="1"/>
  <c r="AC2832" i="16"/>
  <c r="AD2832" i="16"/>
  <c r="AE2832" i="16" s="1"/>
  <c r="AF2832" i="16"/>
  <c r="AG2832" i="16"/>
  <c r="AH2832" i="16" s="1"/>
  <c r="AI2832" i="16"/>
  <c r="AJ2832" i="16"/>
  <c r="AK2832" i="16" s="1"/>
  <c r="AL2832" i="16"/>
  <c r="B2833" i="16"/>
  <c r="C2833" i="16"/>
  <c r="D2833" i="16"/>
  <c r="E2833" i="16"/>
  <c r="F2833" i="16"/>
  <c r="I2833" i="16"/>
  <c r="J2833" i="16" s="1"/>
  <c r="K2833" i="16"/>
  <c r="L2833" i="16"/>
  <c r="M2833" i="16" s="1"/>
  <c r="N2833" i="16"/>
  <c r="O2833" i="16"/>
  <c r="P2833" i="16" s="1"/>
  <c r="Q2833" i="16"/>
  <c r="R2833" i="16"/>
  <c r="S2833" i="16" s="1"/>
  <c r="T2833" i="16"/>
  <c r="U2833" i="16"/>
  <c r="V2833" i="16" s="1"/>
  <c r="W2833" i="16"/>
  <c r="X2833" i="16"/>
  <c r="Y2833" i="16" s="1"/>
  <c r="Z2833" i="16"/>
  <c r="AA2833" i="16"/>
  <c r="AB2833" i="16" s="1"/>
  <c r="AC2833" i="16"/>
  <c r="AD2833" i="16"/>
  <c r="AE2833" i="16" s="1"/>
  <c r="AF2833" i="16"/>
  <c r="AG2833" i="16"/>
  <c r="AH2833" i="16" s="1"/>
  <c r="AI2833" i="16"/>
  <c r="AJ2833" i="16"/>
  <c r="AK2833" i="16" s="1"/>
  <c r="AL2833" i="16"/>
  <c r="B2834" i="16"/>
  <c r="C2834" i="16"/>
  <c r="D2834" i="16"/>
  <c r="E2834" i="16"/>
  <c r="F2834" i="16"/>
  <c r="I2834" i="16"/>
  <c r="K2834" i="16"/>
  <c r="L2834" i="16"/>
  <c r="M2834" i="16" s="1"/>
  <c r="N2834" i="16"/>
  <c r="O2834" i="16"/>
  <c r="P2834" i="16" s="1"/>
  <c r="Q2834" i="16"/>
  <c r="R2834" i="16"/>
  <c r="S2834" i="16" s="1"/>
  <c r="T2834" i="16"/>
  <c r="U2834" i="16"/>
  <c r="V2834" i="16" s="1"/>
  <c r="W2834" i="16"/>
  <c r="X2834" i="16"/>
  <c r="Y2834" i="16" s="1"/>
  <c r="Z2834" i="16"/>
  <c r="AA2834" i="16"/>
  <c r="AB2834" i="16" s="1"/>
  <c r="AC2834" i="16"/>
  <c r="AD2834" i="16"/>
  <c r="AE2834" i="16" s="1"/>
  <c r="AF2834" i="16"/>
  <c r="AG2834" i="16"/>
  <c r="AH2834" i="16" s="1"/>
  <c r="AI2834" i="16"/>
  <c r="AJ2834" i="16"/>
  <c r="AK2834" i="16" s="1"/>
  <c r="AL2834" i="16"/>
  <c r="B2835" i="16"/>
  <c r="C2835" i="16"/>
  <c r="D2835" i="16"/>
  <c r="E2835" i="16"/>
  <c r="F2835" i="16"/>
  <c r="I2835" i="16"/>
  <c r="J2835" i="16" s="1"/>
  <c r="K2835" i="16"/>
  <c r="L2835" i="16"/>
  <c r="M2835" i="16" s="1"/>
  <c r="N2835" i="16"/>
  <c r="O2835" i="16"/>
  <c r="P2835" i="16" s="1"/>
  <c r="Q2835" i="16"/>
  <c r="R2835" i="16"/>
  <c r="S2835" i="16" s="1"/>
  <c r="T2835" i="16"/>
  <c r="U2835" i="16"/>
  <c r="V2835" i="16" s="1"/>
  <c r="W2835" i="16"/>
  <c r="X2835" i="16"/>
  <c r="Y2835" i="16" s="1"/>
  <c r="Z2835" i="16"/>
  <c r="AA2835" i="16"/>
  <c r="AB2835" i="16" s="1"/>
  <c r="AC2835" i="16"/>
  <c r="AD2835" i="16"/>
  <c r="AE2835" i="16" s="1"/>
  <c r="AF2835" i="16"/>
  <c r="AG2835" i="16"/>
  <c r="AH2835" i="16" s="1"/>
  <c r="AI2835" i="16"/>
  <c r="AJ2835" i="16"/>
  <c r="AK2835" i="16" s="1"/>
  <c r="AL2835" i="16"/>
  <c r="B2836" i="16"/>
  <c r="C2836" i="16"/>
  <c r="D2836" i="16"/>
  <c r="E2836" i="16"/>
  <c r="F2836" i="16"/>
  <c r="I2836" i="16"/>
  <c r="K2836" i="16"/>
  <c r="L2836" i="16"/>
  <c r="M2836" i="16" s="1"/>
  <c r="N2836" i="16"/>
  <c r="O2836" i="16"/>
  <c r="P2836" i="16" s="1"/>
  <c r="Q2836" i="16"/>
  <c r="R2836" i="16"/>
  <c r="S2836" i="16" s="1"/>
  <c r="T2836" i="16"/>
  <c r="U2836" i="16"/>
  <c r="V2836" i="16" s="1"/>
  <c r="W2836" i="16"/>
  <c r="X2836" i="16"/>
  <c r="Y2836" i="16" s="1"/>
  <c r="Z2836" i="16"/>
  <c r="AA2836" i="16"/>
  <c r="AB2836" i="16" s="1"/>
  <c r="AC2836" i="16"/>
  <c r="AD2836" i="16"/>
  <c r="AE2836" i="16" s="1"/>
  <c r="AF2836" i="16"/>
  <c r="AG2836" i="16"/>
  <c r="AH2836" i="16" s="1"/>
  <c r="AI2836" i="16"/>
  <c r="AJ2836" i="16"/>
  <c r="AK2836" i="16" s="1"/>
  <c r="AL2836" i="16"/>
  <c r="B2837" i="16"/>
  <c r="C2837" i="16"/>
  <c r="D2837" i="16"/>
  <c r="E2837" i="16"/>
  <c r="F2837" i="16"/>
  <c r="I2837" i="16"/>
  <c r="J2837" i="16" s="1"/>
  <c r="K2837" i="16"/>
  <c r="L2837" i="16"/>
  <c r="M2837" i="16" s="1"/>
  <c r="N2837" i="16"/>
  <c r="O2837" i="16"/>
  <c r="P2837" i="16" s="1"/>
  <c r="Q2837" i="16"/>
  <c r="R2837" i="16"/>
  <c r="S2837" i="16" s="1"/>
  <c r="T2837" i="16"/>
  <c r="U2837" i="16"/>
  <c r="V2837" i="16" s="1"/>
  <c r="W2837" i="16"/>
  <c r="X2837" i="16"/>
  <c r="Y2837" i="16" s="1"/>
  <c r="Z2837" i="16"/>
  <c r="AA2837" i="16"/>
  <c r="AB2837" i="16" s="1"/>
  <c r="AC2837" i="16"/>
  <c r="AD2837" i="16"/>
  <c r="AE2837" i="16" s="1"/>
  <c r="AF2837" i="16"/>
  <c r="AG2837" i="16"/>
  <c r="AH2837" i="16" s="1"/>
  <c r="AI2837" i="16"/>
  <c r="AJ2837" i="16"/>
  <c r="AK2837" i="16" s="1"/>
  <c r="AL2837" i="16"/>
  <c r="B2838" i="16"/>
  <c r="C2838" i="16"/>
  <c r="D2838" i="16"/>
  <c r="E2838" i="16"/>
  <c r="F2838" i="16"/>
  <c r="I2838" i="16"/>
  <c r="K2838" i="16"/>
  <c r="L2838" i="16"/>
  <c r="M2838" i="16" s="1"/>
  <c r="N2838" i="16"/>
  <c r="O2838" i="16"/>
  <c r="P2838" i="16" s="1"/>
  <c r="Q2838" i="16"/>
  <c r="R2838" i="16"/>
  <c r="S2838" i="16" s="1"/>
  <c r="T2838" i="16"/>
  <c r="U2838" i="16"/>
  <c r="V2838" i="16" s="1"/>
  <c r="W2838" i="16"/>
  <c r="X2838" i="16"/>
  <c r="Y2838" i="16" s="1"/>
  <c r="Z2838" i="16"/>
  <c r="AA2838" i="16"/>
  <c r="AB2838" i="16" s="1"/>
  <c r="AC2838" i="16"/>
  <c r="AD2838" i="16"/>
  <c r="AE2838" i="16" s="1"/>
  <c r="AF2838" i="16"/>
  <c r="AG2838" i="16"/>
  <c r="AH2838" i="16" s="1"/>
  <c r="AI2838" i="16"/>
  <c r="AJ2838" i="16"/>
  <c r="AK2838" i="16" s="1"/>
  <c r="AL2838" i="16"/>
  <c r="B2839" i="16"/>
  <c r="C2839" i="16"/>
  <c r="D2839" i="16"/>
  <c r="E2839" i="16"/>
  <c r="F2839" i="16"/>
  <c r="I2839" i="16"/>
  <c r="J2839" i="16" s="1"/>
  <c r="K2839" i="16"/>
  <c r="L2839" i="16"/>
  <c r="M2839" i="16" s="1"/>
  <c r="N2839" i="16"/>
  <c r="O2839" i="16"/>
  <c r="P2839" i="16" s="1"/>
  <c r="Q2839" i="16"/>
  <c r="R2839" i="16"/>
  <c r="S2839" i="16" s="1"/>
  <c r="T2839" i="16"/>
  <c r="U2839" i="16"/>
  <c r="V2839" i="16" s="1"/>
  <c r="W2839" i="16"/>
  <c r="X2839" i="16"/>
  <c r="Y2839" i="16" s="1"/>
  <c r="Z2839" i="16"/>
  <c r="AA2839" i="16"/>
  <c r="AB2839" i="16" s="1"/>
  <c r="AC2839" i="16"/>
  <c r="AD2839" i="16"/>
  <c r="AE2839" i="16" s="1"/>
  <c r="AF2839" i="16"/>
  <c r="AG2839" i="16"/>
  <c r="AH2839" i="16" s="1"/>
  <c r="AI2839" i="16"/>
  <c r="AJ2839" i="16"/>
  <c r="AK2839" i="16" s="1"/>
  <c r="AL2839" i="16"/>
  <c r="B2840" i="16"/>
  <c r="C2840" i="16"/>
  <c r="D2840" i="16"/>
  <c r="E2840" i="16"/>
  <c r="F2840" i="16"/>
  <c r="I2840" i="16"/>
  <c r="K2840" i="16"/>
  <c r="L2840" i="16"/>
  <c r="M2840" i="16" s="1"/>
  <c r="N2840" i="16"/>
  <c r="O2840" i="16"/>
  <c r="P2840" i="16" s="1"/>
  <c r="Q2840" i="16"/>
  <c r="R2840" i="16"/>
  <c r="S2840" i="16" s="1"/>
  <c r="T2840" i="16"/>
  <c r="U2840" i="16"/>
  <c r="V2840" i="16" s="1"/>
  <c r="W2840" i="16"/>
  <c r="X2840" i="16"/>
  <c r="Y2840" i="16" s="1"/>
  <c r="Z2840" i="16"/>
  <c r="AA2840" i="16"/>
  <c r="AB2840" i="16" s="1"/>
  <c r="AC2840" i="16"/>
  <c r="AD2840" i="16"/>
  <c r="AE2840" i="16" s="1"/>
  <c r="AF2840" i="16"/>
  <c r="AG2840" i="16"/>
  <c r="AH2840" i="16" s="1"/>
  <c r="AI2840" i="16"/>
  <c r="AJ2840" i="16"/>
  <c r="AK2840" i="16" s="1"/>
  <c r="AL2840" i="16"/>
  <c r="B2841" i="16"/>
  <c r="C2841" i="16"/>
  <c r="D2841" i="16"/>
  <c r="E2841" i="16"/>
  <c r="F2841" i="16"/>
  <c r="I2841" i="16"/>
  <c r="J2841" i="16" s="1"/>
  <c r="K2841" i="16"/>
  <c r="L2841" i="16"/>
  <c r="M2841" i="16" s="1"/>
  <c r="N2841" i="16"/>
  <c r="O2841" i="16"/>
  <c r="P2841" i="16" s="1"/>
  <c r="Q2841" i="16"/>
  <c r="R2841" i="16"/>
  <c r="S2841" i="16" s="1"/>
  <c r="T2841" i="16"/>
  <c r="U2841" i="16"/>
  <c r="V2841" i="16" s="1"/>
  <c r="W2841" i="16"/>
  <c r="X2841" i="16"/>
  <c r="Y2841" i="16" s="1"/>
  <c r="Z2841" i="16"/>
  <c r="AA2841" i="16"/>
  <c r="AB2841" i="16" s="1"/>
  <c r="AC2841" i="16"/>
  <c r="AD2841" i="16"/>
  <c r="AE2841" i="16" s="1"/>
  <c r="AF2841" i="16"/>
  <c r="AG2841" i="16"/>
  <c r="AH2841" i="16" s="1"/>
  <c r="AI2841" i="16"/>
  <c r="AJ2841" i="16"/>
  <c r="AK2841" i="16" s="1"/>
  <c r="AL2841" i="16"/>
  <c r="B2842" i="16"/>
  <c r="C2842" i="16"/>
  <c r="D2842" i="16"/>
  <c r="E2842" i="16"/>
  <c r="F2842" i="16"/>
  <c r="I2842" i="16"/>
  <c r="K2842" i="16"/>
  <c r="L2842" i="16"/>
  <c r="M2842" i="16" s="1"/>
  <c r="N2842" i="16"/>
  <c r="O2842" i="16"/>
  <c r="P2842" i="16" s="1"/>
  <c r="Q2842" i="16"/>
  <c r="R2842" i="16"/>
  <c r="S2842" i="16" s="1"/>
  <c r="T2842" i="16"/>
  <c r="U2842" i="16"/>
  <c r="V2842" i="16" s="1"/>
  <c r="W2842" i="16"/>
  <c r="X2842" i="16"/>
  <c r="Y2842" i="16" s="1"/>
  <c r="Z2842" i="16"/>
  <c r="AA2842" i="16"/>
  <c r="AB2842" i="16" s="1"/>
  <c r="AC2842" i="16"/>
  <c r="AD2842" i="16"/>
  <c r="AE2842" i="16" s="1"/>
  <c r="AF2842" i="16"/>
  <c r="AG2842" i="16"/>
  <c r="AH2842" i="16" s="1"/>
  <c r="AI2842" i="16"/>
  <c r="AJ2842" i="16"/>
  <c r="AK2842" i="16" s="1"/>
  <c r="AL2842" i="16"/>
  <c r="B2843" i="16"/>
  <c r="C2843" i="16"/>
  <c r="D2843" i="16"/>
  <c r="E2843" i="16"/>
  <c r="F2843" i="16"/>
  <c r="I2843" i="16"/>
  <c r="J2843" i="16" s="1"/>
  <c r="K2843" i="16"/>
  <c r="L2843" i="16"/>
  <c r="M2843" i="16" s="1"/>
  <c r="N2843" i="16"/>
  <c r="O2843" i="16"/>
  <c r="P2843" i="16" s="1"/>
  <c r="Q2843" i="16"/>
  <c r="R2843" i="16"/>
  <c r="S2843" i="16" s="1"/>
  <c r="T2843" i="16"/>
  <c r="U2843" i="16"/>
  <c r="V2843" i="16" s="1"/>
  <c r="W2843" i="16"/>
  <c r="X2843" i="16"/>
  <c r="Y2843" i="16" s="1"/>
  <c r="Z2843" i="16"/>
  <c r="AA2843" i="16"/>
  <c r="AB2843" i="16" s="1"/>
  <c r="AC2843" i="16"/>
  <c r="AD2843" i="16"/>
  <c r="AE2843" i="16" s="1"/>
  <c r="AF2843" i="16"/>
  <c r="AG2843" i="16"/>
  <c r="AH2843" i="16" s="1"/>
  <c r="AI2843" i="16"/>
  <c r="AJ2843" i="16"/>
  <c r="AK2843" i="16" s="1"/>
  <c r="AL2843" i="16"/>
  <c r="B2844" i="16"/>
  <c r="C2844" i="16"/>
  <c r="D2844" i="16"/>
  <c r="E2844" i="16"/>
  <c r="F2844" i="16"/>
  <c r="I2844" i="16"/>
  <c r="K2844" i="16"/>
  <c r="L2844" i="16"/>
  <c r="M2844" i="16" s="1"/>
  <c r="N2844" i="16"/>
  <c r="O2844" i="16"/>
  <c r="P2844" i="16" s="1"/>
  <c r="Q2844" i="16"/>
  <c r="R2844" i="16"/>
  <c r="S2844" i="16" s="1"/>
  <c r="T2844" i="16"/>
  <c r="U2844" i="16"/>
  <c r="V2844" i="16" s="1"/>
  <c r="W2844" i="16"/>
  <c r="X2844" i="16"/>
  <c r="Y2844" i="16" s="1"/>
  <c r="Z2844" i="16"/>
  <c r="AA2844" i="16"/>
  <c r="AB2844" i="16" s="1"/>
  <c r="AC2844" i="16"/>
  <c r="AD2844" i="16"/>
  <c r="AE2844" i="16" s="1"/>
  <c r="AF2844" i="16"/>
  <c r="AG2844" i="16"/>
  <c r="AH2844" i="16" s="1"/>
  <c r="AI2844" i="16"/>
  <c r="AJ2844" i="16"/>
  <c r="AK2844" i="16" s="1"/>
  <c r="AL2844" i="16"/>
  <c r="B2845" i="16"/>
  <c r="C2845" i="16"/>
  <c r="D2845" i="16"/>
  <c r="E2845" i="16"/>
  <c r="F2845" i="16"/>
  <c r="I2845" i="16"/>
  <c r="J2845" i="16" s="1"/>
  <c r="K2845" i="16"/>
  <c r="L2845" i="16"/>
  <c r="M2845" i="16" s="1"/>
  <c r="N2845" i="16"/>
  <c r="O2845" i="16"/>
  <c r="P2845" i="16" s="1"/>
  <c r="Q2845" i="16"/>
  <c r="R2845" i="16"/>
  <c r="S2845" i="16" s="1"/>
  <c r="T2845" i="16"/>
  <c r="U2845" i="16"/>
  <c r="V2845" i="16" s="1"/>
  <c r="W2845" i="16"/>
  <c r="X2845" i="16"/>
  <c r="Y2845" i="16" s="1"/>
  <c r="Z2845" i="16"/>
  <c r="AA2845" i="16"/>
  <c r="AB2845" i="16" s="1"/>
  <c r="AC2845" i="16"/>
  <c r="AD2845" i="16"/>
  <c r="AE2845" i="16" s="1"/>
  <c r="AF2845" i="16"/>
  <c r="AG2845" i="16"/>
  <c r="AH2845" i="16" s="1"/>
  <c r="AI2845" i="16"/>
  <c r="AJ2845" i="16"/>
  <c r="AK2845" i="16" s="1"/>
  <c r="AL2845" i="16"/>
  <c r="B2846" i="16"/>
  <c r="C2846" i="16"/>
  <c r="D2846" i="16"/>
  <c r="E2846" i="16"/>
  <c r="F2846" i="16"/>
  <c r="I2846" i="16"/>
  <c r="K2846" i="16"/>
  <c r="L2846" i="16"/>
  <c r="M2846" i="16" s="1"/>
  <c r="N2846" i="16"/>
  <c r="O2846" i="16"/>
  <c r="P2846" i="16" s="1"/>
  <c r="Q2846" i="16"/>
  <c r="R2846" i="16"/>
  <c r="S2846" i="16" s="1"/>
  <c r="T2846" i="16"/>
  <c r="U2846" i="16"/>
  <c r="V2846" i="16" s="1"/>
  <c r="W2846" i="16"/>
  <c r="X2846" i="16"/>
  <c r="Y2846" i="16" s="1"/>
  <c r="Z2846" i="16"/>
  <c r="AA2846" i="16"/>
  <c r="AB2846" i="16" s="1"/>
  <c r="AC2846" i="16"/>
  <c r="AD2846" i="16"/>
  <c r="AE2846" i="16" s="1"/>
  <c r="AF2846" i="16"/>
  <c r="AG2846" i="16"/>
  <c r="AH2846" i="16" s="1"/>
  <c r="AI2846" i="16"/>
  <c r="AJ2846" i="16"/>
  <c r="AK2846" i="16" s="1"/>
  <c r="AL2846" i="16"/>
  <c r="B2847" i="16"/>
  <c r="C2847" i="16"/>
  <c r="D2847" i="16"/>
  <c r="E2847" i="16"/>
  <c r="F2847" i="16"/>
  <c r="I2847" i="16"/>
  <c r="J2847" i="16" s="1"/>
  <c r="K2847" i="16"/>
  <c r="L2847" i="16"/>
  <c r="M2847" i="16" s="1"/>
  <c r="N2847" i="16"/>
  <c r="O2847" i="16"/>
  <c r="P2847" i="16" s="1"/>
  <c r="Q2847" i="16"/>
  <c r="R2847" i="16"/>
  <c r="S2847" i="16" s="1"/>
  <c r="T2847" i="16"/>
  <c r="U2847" i="16"/>
  <c r="V2847" i="16" s="1"/>
  <c r="W2847" i="16"/>
  <c r="X2847" i="16"/>
  <c r="Y2847" i="16" s="1"/>
  <c r="Z2847" i="16"/>
  <c r="AA2847" i="16"/>
  <c r="AB2847" i="16" s="1"/>
  <c r="AC2847" i="16"/>
  <c r="AD2847" i="16"/>
  <c r="AE2847" i="16" s="1"/>
  <c r="AF2847" i="16"/>
  <c r="AG2847" i="16"/>
  <c r="AH2847" i="16" s="1"/>
  <c r="AI2847" i="16"/>
  <c r="AJ2847" i="16"/>
  <c r="AK2847" i="16" s="1"/>
  <c r="AL2847" i="16"/>
  <c r="B2848" i="16"/>
  <c r="C2848" i="16"/>
  <c r="D2848" i="16"/>
  <c r="E2848" i="16"/>
  <c r="F2848" i="16"/>
  <c r="I2848" i="16"/>
  <c r="K2848" i="16"/>
  <c r="L2848" i="16"/>
  <c r="M2848" i="16" s="1"/>
  <c r="N2848" i="16"/>
  <c r="O2848" i="16"/>
  <c r="P2848" i="16" s="1"/>
  <c r="Q2848" i="16"/>
  <c r="R2848" i="16"/>
  <c r="S2848" i="16" s="1"/>
  <c r="T2848" i="16"/>
  <c r="U2848" i="16"/>
  <c r="V2848" i="16" s="1"/>
  <c r="W2848" i="16"/>
  <c r="X2848" i="16"/>
  <c r="Y2848" i="16" s="1"/>
  <c r="Z2848" i="16"/>
  <c r="AA2848" i="16"/>
  <c r="AB2848" i="16" s="1"/>
  <c r="AC2848" i="16"/>
  <c r="AD2848" i="16"/>
  <c r="AE2848" i="16" s="1"/>
  <c r="AF2848" i="16"/>
  <c r="AG2848" i="16"/>
  <c r="AH2848" i="16" s="1"/>
  <c r="AI2848" i="16"/>
  <c r="AJ2848" i="16"/>
  <c r="AK2848" i="16" s="1"/>
  <c r="AL2848" i="16"/>
  <c r="B2849" i="16"/>
  <c r="C2849" i="16"/>
  <c r="D2849" i="16"/>
  <c r="E2849" i="16"/>
  <c r="F2849" i="16"/>
  <c r="I2849" i="16"/>
  <c r="J2849" i="16" s="1"/>
  <c r="K2849" i="16"/>
  <c r="L2849" i="16"/>
  <c r="M2849" i="16" s="1"/>
  <c r="N2849" i="16"/>
  <c r="O2849" i="16"/>
  <c r="P2849" i="16" s="1"/>
  <c r="Q2849" i="16"/>
  <c r="R2849" i="16"/>
  <c r="S2849" i="16" s="1"/>
  <c r="T2849" i="16"/>
  <c r="U2849" i="16"/>
  <c r="V2849" i="16" s="1"/>
  <c r="W2849" i="16"/>
  <c r="X2849" i="16"/>
  <c r="Y2849" i="16" s="1"/>
  <c r="Z2849" i="16"/>
  <c r="AA2849" i="16"/>
  <c r="AB2849" i="16" s="1"/>
  <c r="AC2849" i="16"/>
  <c r="AD2849" i="16"/>
  <c r="AE2849" i="16" s="1"/>
  <c r="AF2849" i="16"/>
  <c r="AG2849" i="16"/>
  <c r="AH2849" i="16" s="1"/>
  <c r="AI2849" i="16"/>
  <c r="AJ2849" i="16"/>
  <c r="AK2849" i="16" s="1"/>
  <c r="AL2849" i="16"/>
  <c r="B2850" i="16"/>
  <c r="C2850" i="16"/>
  <c r="D2850" i="16"/>
  <c r="E2850" i="16"/>
  <c r="F2850" i="16"/>
  <c r="I2850" i="16"/>
  <c r="K2850" i="16"/>
  <c r="L2850" i="16"/>
  <c r="M2850" i="16" s="1"/>
  <c r="N2850" i="16"/>
  <c r="O2850" i="16"/>
  <c r="P2850" i="16" s="1"/>
  <c r="Q2850" i="16"/>
  <c r="R2850" i="16"/>
  <c r="S2850" i="16" s="1"/>
  <c r="T2850" i="16"/>
  <c r="U2850" i="16"/>
  <c r="V2850" i="16" s="1"/>
  <c r="W2850" i="16"/>
  <c r="X2850" i="16"/>
  <c r="Y2850" i="16" s="1"/>
  <c r="Z2850" i="16"/>
  <c r="AA2850" i="16"/>
  <c r="AB2850" i="16" s="1"/>
  <c r="AC2850" i="16"/>
  <c r="AD2850" i="16"/>
  <c r="AE2850" i="16" s="1"/>
  <c r="AF2850" i="16"/>
  <c r="AG2850" i="16"/>
  <c r="AH2850" i="16" s="1"/>
  <c r="AI2850" i="16"/>
  <c r="AJ2850" i="16"/>
  <c r="AK2850" i="16" s="1"/>
  <c r="AL2850" i="16"/>
  <c r="B2851" i="16"/>
  <c r="C2851" i="16"/>
  <c r="D2851" i="16"/>
  <c r="E2851" i="16"/>
  <c r="F2851" i="16"/>
  <c r="I2851" i="16"/>
  <c r="J2851" i="16" s="1"/>
  <c r="K2851" i="16"/>
  <c r="L2851" i="16"/>
  <c r="M2851" i="16" s="1"/>
  <c r="N2851" i="16"/>
  <c r="O2851" i="16"/>
  <c r="P2851" i="16" s="1"/>
  <c r="Q2851" i="16"/>
  <c r="R2851" i="16"/>
  <c r="S2851" i="16" s="1"/>
  <c r="T2851" i="16"/>
  <c r="U2851" i="16"/>
  <c r="V2851" i="16" s="1"/>
  <c r="W2851" i="16"/>
  <c r="X2851" i="16"/>
  <c r="Y2851" i="16" s="1"/>
  <c r="Z2851" i="16"/>
  <c r="AA2851" i="16"/>
  <c r="AB2851" i="16" s="1"/>
  <c r="AC2851" i="16"/>
  <c r="AD2851" i="16"/>
  <c r="AE2851" i="16" s="1"/>
  <c r="AF2851" i="16"/>
  <c r="AG2851" i="16"/>
  <c r="AH2851" i="16" s="1"/>
  <c r="AI2851" i="16"/>
  <c r="AJ2851" i="16"/>
  <c r="AK2851" i="16" s="1"/>
  <c r="AL2851" i="16"/>
  <c r="B2852" i="16"/>
  <c r="C2852" i="16"/>
  <c r="D2852" i="16"/>
  <c r="E2852" i="16"/>
  <c r="F2852" i="16"/>
  <c r="I2852" i="16"/>
  <c r="K2852" i="16"/>
  <c r="L2852" i="16"/>
  <c r="M2852" i="16" s="1"/>
  <c r="N2852" i="16"/>
  <c r="O2852" i="16"/>
  <c r="P2852" i="16" s="1"/>
  <c r="Q2852" i="16"/>
  <c r="R2852" i="16"/>
  <c r="S2852" i="16" s="1"/>
  <c r="T2852" i="16"/>
  <c r="U2852" i="16"/>
  <c r="V2852" i="16" s="1"/>
  <c r="W2852" i="16"/>
  <c r="X2852" i="16"/>
  <c r="Y2852" i="16" s="1"/>
  <c r="Z2852" i="16"/>
  <c r="AA2852" i="16"/>
  <c r="AB2852" i="16" s="1"/>
  <c r="AC2852" i="16"/>
  <c r="AD2852" i="16"/>
  <c r="AE2852" i="16" s="1"/>
  <c r="AF2852" i="16"/>
  <c r="AG2852" i="16"/>
  <c r="AH2852" i="16" s="1"/>
  <c r="AI2852" i="16"/>
  <c r="AJ2852" i="16"/>
  <c r="AK2852" i="16" s="1"/>
  <c r="AL2852" i="16"/>
  <c r="B2853" i="16"/>
  <c r="C2853" i="16"/>
  <c r="D2853" i="16"/>
  <c r="E2853" i="16"/>
  <c r="F2853" i="16"/>
  <c r="I2853" i="16"/>
  <c r="J2853" i="16" s="1"/>
  <c r="K2853" i="16"/>
  <c r="L2853" i="16"/>
  <c r="M2853" i="16" s="1"/>
  <c r="N2853" i="16"/>
  <c r="O2853" i="16"/>
  <c r="P2853" i="16" s="1"/>
  <c r="Q2853" i="16"/>
  <c r="R2853" i="16"/>
  <c r="S2853" i="16" s="1"/>
  <c r="T2853" i="16"/>
  <c r="U2853" i="16"/>
  <c r="V2853" i="16" s="1"/>
  <c r="W2853" i="16"/>
  <c r="X2853" i="16"/>
  <c r="Y2853" i="16" s="1"/>
  <c r="Z2853" i="16"/>
  <c r="AA2853" i="16"/>
  <c r="AB2853" i="16" s="1"/>
  <c r="AC2853" i="16"/>
  <c r="AD2853" i="16"/>
  <c r="AE2853" i="16" s="1"/>
  <c r="AF2853" i="16"/>
  <c r="AG2853" i="16"/>
  <c r="AH2853" i="16" s="1"/>
  <c r="AI2853" i="16"/>
  <c r="AJ2853" i="16"/>
  <c r="AK2853" i="16" s="1"/>
  <c r="AL2853" i="16"/>
  <c r="B2854" i="16"/>
  <c r="C2854" i="16"/>
  <c r="D2854" i="16"/>
  <c r="E2854" i="16"/>
  <c r="F2854" i="16"/>
  <c r="I2854" i="16"/>
  <c r="K2854" i="16"/>
  <c r="L2854" i="16"/>
  <c r="M2854" i="16" s="1"/>
  <c r="N2854" i="16"/>
  <c r="O2854" i="16"/>
  <c r="P2854" i="16" s="1"/>
  <c r="Q2854" i="16"/>
  <c r="R2854" i="16"/>
  <c r="S2854" i="16" s="1"/>
  <c r="T2854" i="16"/>
  <c r="U2854" i="16"/>
  <c r="V2854" i="16" s="1"/>
  <c r="W2854" i="16"/>
  <c r="X2854" i="16"/>
  <c r="Y2854" i="16" s="1"/>
  <c r="Z2854" i="16"/>
  <c r="AA2854" i="16"/>
  <c r="AB2854" i="16" s="1"/>
  <c r="AC2854" i="16"/>
  <c r="AD2854" i="16"/>
  <c r="AE2854" i="16" s="1"/>
  <c r="AF2854" i="16"/>
  <c r="AG2854" i="16"/>
  <c r="AH2854" i="16" s="1"/>
  <c r="AI2854" i="16"/>
  <c r="AJ2854" i="16"/>
  <c r="AK2854" i="16" s="1"/>
  <c r="AL2854" i="16"/>
  <c r="B2855" i="16"/>
  <c r="C2855" i="16"/>
  <c r="D2855" i="16"/>
  <c r="E2855" i="16"/>
  <c r="F2855" i="16"/>
  <c r="I2855" i="16"/>
  <c r="J2855" i="16" s="1"/>
  <c r="K2855" i="16"/>
  <c r="L2855" i="16"/>
  <c r="M2855" i="16" s="1"/>
  <c r="N2855" i="16"/>
  <c r="O2855" i="16"/>
  <c r="P2855" i="16" s="1"/>
  <c r="Q2855" i="16"/>
  <c r="R2855" i="16"/>
  <c r="S2855" i="16" s="1"/>
  <c r="T2855" i="16"/>
  <c r="U2855" i="16"/>
  <c r="V2855" i="16" s="1"/>
  <c r="W2855" i="16"/>
  <c r="X2855" i="16"/>
  <c r="Y2855" i="16" s="1"/>
  <c r="Z2855" i="16"/>
  <c r="AA2855" i="16"/>
  <c r="AB2855" i="16" s="1"/>
  <c r="AC2855" i="16"/>
  <c r="AD2855" i="16"/>
  <c r="AE2855" i="16" s="1"/>
  <c r="AF2855" i="16"/>
  <c r="AG2855" i="16"/>
  <c r="AH2855" i="16" s="1"/>
  <c r="AI2855" i="16"/>
  <c r="AJ2855" i="16"/>
  <c r="AK2855" i="16" s="1"/>
  <c r="AL2855" i="16"/>
  <c r="B2856" i="16"/>
  <c r="C2856" i="16"/>
  <c r="D2856" i="16"/>
  <c r="E2856" i="16"/>
  <c r="F2856" i="16"/>
  <c r="I2856" i="16"/>
  <c r="K2856" i="16"/>
  <c r="L2856" i="16"/>
  <c r="M2856" i="16" s="1"/>
  <c r="N2856" i="16"/>
  <c r="O2856" i="16"/>
  <c r="P2856" i="16" s="1"/>
  <c r="Q2856" i="16"/>
  <c r="R2856" i="16"/>
  <c r="S2856" i="16" s="1"/>
  <c r="T2856" i="16"/>
  <c r="U2856" i="16"/>
  <c r="V2856" i="16" s="1"/>
  <c r="W2856" i="16"/>
  <c r="X2856" i="16"/>
  <c r="Y2856" i="16" s="1"/>
  <c r="Z2856" i="16"/>
  <c r="AA2856" i="16"/>
  <c r="AB2856" i="16" s="1"/>
  <c r="AC2856" i="16"/>
  <c r="AD2856" i="16"/>
  <c r="AE2856" i="16" s="1"/>
  <c r="AF2856" i="16"/>
  <c r="AG2856" i="16"/>
  <c r="AH2856" i="16" s="1"/>
  <c r="AI2856" i="16"/>
  <c r="AJ2856" i="16"/>
  <c r="AK2856" i="16" s="1"/>
  <c r="AL2856" i="16"/>
  <c r="B2857" i="16"/>
  <c r="C2857" i="16"/>
  <c r="D2857" i="16"/>
  <c r="E2857" i="16"/>
  <c r="F2857" i="16"/>
  <c r="I2857" i="16"/>
  <c r="J2857" i="16" s="1"/>
  <c r="K2857" i="16"/>
  <c r="L2857" i="16"/>
  <c r="M2857" i="16" s="1"/>
  <c r="N2857" i="16"/>
  <c r="O2857" i="16"/>
  <c r="P2857" i="16" s="1"/>
  <c r="Q2857" i="16"/>
  <c r="R2857" i="16"/>
  <c r="S2857" i="16" s="1"/>
  <c r="T2857" i="16"/>
  <c r="U2857" i="16"/>
  <c r="V2857" i="16" s="1"/>
  <c r="W2857" i="16"/>
  <c r="X2857" i="16"/>
  <c r="Y2857" i="16" s="1"/>
  <c r="Z2857" i="16"/>
  <c r="AA2857" i="16"/>
  <c r="AB2857" i="16" s="1"/>
  <c r="AC2857" i="16"/>
  <c r="AD2857" i="16"/>
  <c r="AE2857" i="16" s="1"/>
  <c r="AF2857" i="16"/>
  <c r="AG2857" i="16"/>
  <c r="AH2857" i="16" s="1"/>
  <c r="AI2857" i="16"/>
  <c r="AJ2857" i="16"/>
  <c r="AK2857" i="16" s="1"/>
  <c r="AL2857" i="16"/>
  <c r="B2858" i="16"/>
  <c r="C2858" i="16"/>
  <c r="D2858" i="16"/>
  <c r="E2858" i="16"/>
  <c r="F2858" i="16"/>
  <c r="I2858" i="16"/>
  <c r="K2858" i="16"/>
  <c r="L2858" i="16"/>
  <c r="M2858" i="16" s="1"/>
  <c r="N2858" i="16"/>
  <c r="O2858" i="16"/>
  <c r="P2858" i="16" s="1"/>
  <c r="Q2858" i="16"/>
  <c r="R2858" i="16"/>
  <c r="S2858" i="16" s="1"/>
  <c r="T2858" i="16"/>
  <c r="U2858" i="16"/>
  <c r="V2858" i="16" s="1"/>
  <c r="W2858" i="16"/>
  <c r="X2858" i="16"/>
  <c r="Y2858" i="16" s="1"/>
  <c r="Z2858" i="16"/>
  <c r="AA2858" i="16"/>
  <c r="AB2858" i="16" s="1"/>
  <c r="AC2858" i="16"/>
  <c r="AD2858" i="16"/>
  <c r="AE2858" i="16" s="1"/>
  <c r="AF2858" i="16"/>
  <c r="AG2858" i="16"/>
  <c r="AH2858" i="16" s="1"/>
  <c r="AI2858" i="16"/>
  <c r="AJ2858" i="16"/>
  <c r="AK2858" i="16" s="1"/>
  <c r="AL2858" i="16"/>
  <c r="B2859" i="16"/>
  <c r="C2859" i="16"/>
  <c r="D2859" i="16"/>
  <c r="E2859" i="16"/>
  <c r="F2859" i="16"/>
  <c r="I2859" i="16"/>
  <c r="J2859" i="16" s="1"/>
  <c r="K2859" i="16"/>
  <c r="L2859" i="16"/>
  <c r="M2859" i="16" s="1"/>
  <c r="N2859" i="16"/>
  <c r="O2859" i="16"/>
  <c r="P2859" i="16" s="1"/>
  <c r="Q2859" i="16"/>
  <c r="R2859" i="16"/>
  <c r="S2859" i="16" s="1"/>
  <c r="T2859" i="16"/>
  <c r="U2859" i="16"/>
  <c r="V2859" i="16" s="1"/>
  <c r="W2859" i="16"/>
  <c r="X2859" i="16"/>
  <c r="Y2859" i="16" s="1"/>
  <c r="Z2859" i="16"/>
  <c r="AA2859" i="16"/>
  <c r="AB2859" i="16" s="1"/>
  <c r="AC2859" i="16"/>
  <c r="AD2859" i="16"/>
  <c r="AE2859" i="16" s="1"/>
  <c r="AF2859" i="16"/>
  <c r="AG2859" i="16"/>
  <c r="AH2859" i="16" s="1"/>
  <c r="AI2859" i="16"/>
  <c r="AJ2859" i="16"/>
  <c r="AK2859" i="16" s="1"/>
  <c r="AL2859" i="16"/>
  <c r="B2860" i="16"/>
  <c r="C2860" i="16"/>
  <c r="D2860" i="16"/>
  <c r="E2860" i="16"/>
  <c r="F2860" i="16"/>
  <c r="I2860" i="16"/>
  <c r="K2860" i="16"/>
  <c r="L2860" i="16"/>
  <c r="M2860" i="16" s="1"/>
  <c r="N2860" i="16"/>
  <c r="O2860" i="16"/>
  <c r="P2860" i="16" s="1"/>
  <c r="Q2860" i="16"/>
  <c r="R2860" i="16"/>
  <c r="S2860" i="16" s="1"/>
  <c r="T2860" i="16"/>
  <c r="U2860" i="16"/>
  <c r="V2860" i="16" s="1"/>
  <c r="W2860" i="16"/>
  <c r="X2860" i="16"/>
  <c r="Y2860" i="16" s="1"/>
  <c r="Z2860" i="16"/>
  <c r="AA2860" i="16"/>
  <c r="AB2860" i="16" s="1"/>
  <c r="AC2860" i="16"/>
  <c r="AD2860" i="16"/>
  <c r="AE2860" i="16" s="1"/>
  <c r="AF2860" i="16"/>
  <c r="AG2860" i="16"/>
  <c r="AH2860" i="16" s="1"/>
  <c r="AI2860" i="16"/>
  <c r="AJ2860" i="16"/>
  <c r="AK2860" i="16" s="1"/>
  <c r="AL2860" i="16"/>
  <c r="B2861" i="16"/>
  <c r="C2861" i="16"/>
  <c r="D2861" i="16"/>
  <c r="E2861" i="16"/>
  <c r="F2861" i="16"/>
  <c r="I2861" i="16"/>
  <c r="J2861" i="16" s="1"/>
  <c r="K2861" i="16"/>
  <c r="L2861" i="16"/>
  <c r="M2861" i="16" s="1"/>
  <c r="N2861" i="16"/>
  <c r="O2861" i="16"/>
  <c r="P2861" i="16" s="1"/>
  <c r="Q2861" i="16"/>
  <c r="R2861" i="16"/>
  <c r="S2861" i="16" s="1"/>
  <c r="T2861" i="16"/>
  <c r="U2861" i="16"/>
  <c r="V2861" i="16" s="1"/>
  <c r="W2861" i="16"/>
  <c r="X2861" i="16"/>
  <c r="Y2861" i="16" s="1"/>
  <c r="Z2861" i="16"/>
  <c r="AA2861" i="16"/>
  <c r="AB2861" i="16" s="1"/>
  <c r="AC2861" i="16"/>
  <c r="AD2861" i="16"/>
  <c r="AE2861" i="16" s="1"/>
  <c r="AF2861" i="16"/>
  <c r="AG2861" i="16"/>
  <c r="AH2861" i="16" s="1"/>
  <c r="AI2861" i="16"/>
  <c r="AJ2861" i="16"/>
  <c r="AK2861" i="16" s="1"/>
  <c r="AL2861" i="16"/>
  <c r="B2862" i="16"/>
  <c r="C2862" i="16"/>
  <c r="D2862" i="16"/>
  <c r="E2862" i="16"/>
  <c r="F2862" i="16"/>
  <c r="I2862" i="16"/>
  <c r="K2862" i="16"/>
  <c r="L2862" i="16"/>
  <c r="M2862" i="16" s="1"/>
  <c r="N2862" i="16"/>
  <c r="O2862" i="16"/>
  <c r="P2862" i="16" s="1"/>
  <c r="Q2862" i="16"/>
  <c r="R2862" i="16"/>
  <c r="S2862" i="16" s="1"/>
  <c r="T2862" i="16"/>
  <c r="U2862" i="16"/>
  <c r="V2862" i="16" s="1"/>
  <c r="W2862" i="16"/>
  <c r="X2862" i="16"/>
  <c r="Y2862" i="16" s="1"/>
  <c r="Z2862" i="16"/>
  <c r="AA2862" i="16"/>
  <c r="AB2862" i="16" s="1"/>
  <c r="AC2862" i="16"/>
  <c r="AD2862" i="16"/>
  <c r="AE2862" i="16" s="1"/>
  <c r="AF2862" i="16"/>
  <c r="AG2862" i="16"/>
  <c r="AH2862" i="16" s="1"/>
  <c r="AI2862" i="16"/>
  <c r="AJ2862" i="16"/>
  <c r="AK2862" i="16" s="1"/>
  <c r="AL2862" i="16"/>
  <c r="B2863" i="16"/>
  <c r="C2863" i="16"/>
  <c r="D2863" i="16"/>
  <c r="E2863" i="16"/>
  <c r="F2863" i="16"/>
  <c r="I2863" i="16"/>
  <c r="J2863" i="16" s="1"/>
  <c r="K2863" i="16"/>
  <c r="L2863" i="16"/>
  <c r="M2863" i="16" s="1"/>
  <c r="N2863" i="16"/>
  <c r="O2863" i="16"/>
  <c r="P2863" i="16" s="1"/>
  <c r="Q2863" i="16"/>
  <c r="R2863" i="16"/>
  <c r="S2863" i="16" s="1"/>
  <c r="T2863" i="16"/>
  <c r="U2863" i="16"/>
  <c r="V2863" i="16" s="1"/>
  <c r="W2863" i="16"/>
  <c r="X2863" i="16"/>
  <c r="Y2863" i="16" s="1"/>
  <c r="Z2863" i="16"/>
  <c r="AA2863" i="16"/>
  <c r="AB2863" i="16" s="1"/>
  <c r="AC2863" i="16"/>
  <c r="AD2863" i="16"/>
  <c r="AE2863" i="16" s="1"/>
  <c r="AF2863" i="16"/>
  <c r="AG2863" i="16"/>
  <c r="AH2863" i="16" s="1"/>
  <c r="AI2863" i="16"/>
  <c r="AJ2863" i="16"/>
  <c r="AK2863" i="16" s="1"/>
  <c r="AL2863" i="16"/>
  <c r="B2864" i="16"/>
  <c r="C2864" i="16"/>
  <c r="D2864" i="16"/>
  <c r="E2864" i="16"/>
  <c r="F2864" i="16"/>
  <c r="I2864" i="16"/>
  <c r="K2864" i="16"/>
  <c r="L2864" i="16"/>
  <c r="M2864" i="16" s="1"/>
  <c r="N2864" i="16"/>
  <c r="O2864" i="16"/>
  <c r="P2864" i="16" s="1"/>
  <c r="Q2864" i="16"/>
  <c r="R2864" i="16"/>
  <c r="S2864" i="16" s="1"/>
  <c r="T2864" i="16"/>
  <c r="U2864" i="16"/>
  <c r="V2864" i="16" s="1"/>
  <c r="W2864" i="16"/>
  <c r="X2864" i="16"/>
  <c r="Y2864" i="16" s="1"/>
  <c r="Z2864" i="16"/>
  <c r="AA2864" i="16"/>
  <c r="AB2864" i="16" s="1"/>
  <c r="AC2864" i="16"/>
  <c r="AD2864" i="16"/>
  <c r="AE2864" i="16" s="1"/>
  <c r="AF2864" i="16"/>
  <c r="AG2864" i="16"/>
  <c r="AH2864" i="16" s="1"/>
  <c r="AI2864" i="16"/>
  <c r="AJ2864" i="16"/>
  <c r="AK2864" i="16" s="1"/>
  <c r="AL2864" i="16"/>
  <c r="B2865" i="16"/>
  <c r="C2865" i="16"/>
  <c r="D2865" i="16"/>
  <c r="E2865" i="16"/>
  <c r="F2865" i="16"/>
  <c r="I2865" i="16"/>
  <c r="J2865" i="16" s="1"/>
  <c r="K2865" i="16"/>
  <c r="L2865" i="16"/>
  <c r="M2865" i="16" s="1"/>
  <c r="N2865" i="16"/>
  <c r="O2865" i="16"/>
  <c r="P2865" i="16" s="1"/>
  <c r="Q2865" i="16"/>
  <c r="R2865" i="16"/>
  <c r="S2865" i="16" s="1"/>
  <c r="T2865" i="16"/>
  <c r="U2865" i="16"/>
  <c r="V2865" i="16" s="1"/>
  <c r="W2865" i="16"/>
  <c r="X2865" i="16"/>
  <c r="Y2865" i="16" s="1"/>
  <c r="Z2865" i="16"/>
  <c r="AA2865" i="16"/>
  <c r="AB2865" i="16" s="1"/>
  <c r="AC2865" i="16"/>
  <c r="AD2865" i="16"/>
  <c r="AE2865" i="16" s="1"/>
  <c r="AF2865" i="16"/>
  <c r="AG2865" i="16"/>
  <c r="AH2865" i="16" s="1"/>
  <c r="AI2865" i="16"/>
  <c r="AJ2865" i="16"/>
  <c r="AK2865" i="16" s="1"/>
  <c r="AL2865" i="16"/>
  <c r="B2866" i="16"/>
  <c r="C2866" i="16"/>
  <c r="D2866" i="16"/>
  <c r="E2866" i="16"/>
  <c r="F2866" i="16"/>
  <c r="I2866" i="16"/>
  <c r="K2866" i="16"/>
  <c r="L2866" i="16"/>
  <c r="M2866" i="16" s="1"/>
  <c r="N2866" i="16"/>
  <c r="O2866" i="16"/>
  <c r="P2866" i="16" s="1"/>
  <c r="Q2866" i="16"/>
  <c r="R2866" i="16"/>
  <c r="S2866" i="16" s="1"/>
  <c r="T2866" i="16"/>
  <c r="U2866" i="16"/>
  <c r="V2866" i="16" s="1"/>
  <c r="W2866" i="16"/>
  <c r="X2866" i="16"/>
  <c r="Y2866" i="16" s="1"/>
  <c r="Z2866" i="16"/>
  <c r="AA2866" i="16"/>
  <c r="AB2866" i="16" s="1"/>
  <c r="AC2866" i="16"/>
  <c r="AD2866" i="16"/>
  <c r="AE2866" i="16" s="1"/>
  <c r="AF2866" i="16"/>
  <c r="AG2866" i="16"/>
  <c r="AH2866" i="16" s="1"/>
  <c r="AI2866" i="16"/>
  <c r="AJ2866" i="16"/>
  <c r="AK2866" i="16" s="1"/>
  <c r="AL2866" i="16"/>
  <c r="B2867" i="16"/>
  <c r="C2867" i="16"/>
  <c r="D2867" i="16"/>
  <c r="E2867" i="16"/>
  <c r="F2867" i="16"/>
  <c r="I2867" i="16"/>
  <c r="J2867" i="16" s="1"/>
  <c r="K2867" i="16"/>
  <c r="L2867" i="16"/>
  <c r="M2867" i="16" s="1"/>
  <c r="N2867" i="16"/>
  <c r="O2867" i="16"/>
  <c r="P2867" i="16" s="1"/>
  <c r="Q2867" i="16"/>
  <c r="R2867" i="16"/>
  <c r="S2867" i="16" s="1"/>
  <c r="T2867" i="16"/>
  <c r="U2867" i="16"/>
  <c r="V2867" i="16" s="1"/>
  <c r="W2867" i="16"/>
  <c r="X2867" i="16"/>
  <c r="Y2867" i="16" s="1"/>
  <c r="Z2867" i="16"/>
  <c r="AA2867" i="16"/>
  <c r="AB2867" i="16" s="1"/>
  <c r="AC2867" i="16"/>
  <c r="AD2867" i="16"/>
  <c r="AE2867" i="16" s="1"/>
  <c r="AF2867" i="16"/>
  <c r="AG2867" i="16"/>
  <c r="AH2867" i="16" s="1"/>
  <c r="AI2867" i="16"/>
  <c r="AJ2867" i="16"/>
  <c r="AK2867" i="16" s="1"/>
  <c r="AL2867" i="16"/>
  <c r="B2868" i="16"/>
  <c r="C2868" i="16"/>
  <c r="D2868" i="16"/>
  <c r="E2868" i="16"/>
  <c r="F2868" i="16"/>
  <c r="I2868" i="16"/>
  <c r="K2868" i="16"/>
  <c r="L2868" i="16"/>
  <c r="M2868" i="16" s="1"/>
  <c r="N2868" i="16"/>
  <c r="O2868" i="16"/>
  <c r="P2868" i="16" s="1"/>
  <c r="Q2868" i="16"/>
  <c r="R2868" i="16"/>
  <c r="S2868" i="16" s="1"/>
  <c r="T2868" i="16"/>
  <c r="U2868" i="16"/>
  <c r="V2868" i="16" s="1"/>
  <c r="W2868" i="16"/>
  <c r="X2868" i="16"/>
  <c r="Y2868" i="16" s="1"/>
  <c r="Z2868" i="16"/>
  <c r="AA2868" i="16"/>
  <c r="AB2868" i="16" s="1"/>
  <c r="AC2868" i="16"/>
  <c r="AD2868" i="16"/>
  <c r="AE2868" i="16" s="1"/>
  <c r="AF2868" i="16"/>
  <c r="AG2868" i="16"/>
  <c r="AH2868" i="16" s="1"/>
  <c r="AI2868" i="16"/>
  <c r="AJ2868" i="16"/>
  <c r="AK2868" i="16" s="1"/>
  <c r="AL2868" i="16"/>
  <c r="B2869" i="16"/>
  <c r="C2869" i="16"/>
  <c r="D2869" i="16"/>
  <c r="E2869" i="16"/>
  <c r="F2869" i="16"/>
  <c r="I2869" i="16"/>
  <c r="J2869" i="16" s="1"/>
  <c r="K2869" i="16"/>
  <c r="L2869" i="16"/>
  <c r="M2869" i="16" s="1"/>
  <c r="N2869" i="16"/>
  <c r="O2869" i="16"/>
  <c r="P2869" i="16" s="1"/>
  <c r="Q2869" i="16"/>
  <c r="R2869" i="16"/>
  <c r="S2869" i="16" s="1"/>
  <c r="T2869" i="16"/>
  <c r="U2869" i="16"/>
  <c r="V2869" i="16" s="1"/>
  <c r="W2869" i="16"/>
  <c r="X2869" i="16"/>
  <c r="Y2869" i="16" s="1"/>
  <c r="Z2869" i="16"/>
  <c r="AA2869" i="16"/>
  <c r="AB2869" i="16" s="1"/>
  <c r="AC2869" i="16"/>
  <c r="AD2869" i="16"/>
  <c r="AE2869" i="16" s="1"/>
  <c r="AF2869" i="16"/>
  <c r="AG2869" i="16"/>
  <c r="AH2869" i="16" s="1"/>
  <c r="AI2869" i="16"/>
  <c r="AJ2869" i="16"/>
  <c r="AK2869" i="16" s="1"/>
  <c r="AL2869" i="16"/>
  <c r="B2870" i="16"/>
  <c r="C2870" i="16"/>
  <c r="D2870" i="16"/>
  <c r="E2870" i="16"/>
  <c r="F2870" i="16"/>
  <c r="I2870" i="16"/>
  <c r="K2870" i="16"/>
  <c r="L2870" i="16"/>
  <c r="M2870" i="16" s="1"/>
  <c r="N2870" i="16"/>
  <c r="O2870" i="16"/>
  <c r="P2870" i="16" s="1"/>
  <c r="Q2870" i="16"/>
  <c r="R2870" i="16"/>
  <c r="S2870" i="16" s="1"/>
  <c r="T2870" i="16"/>
  <c r="U2870" i="16"/>
  <c r="V2870" i="16" s="1"/>
  <c r="W2870" i="16"/>
  <c r="X2870" i="16"/>
  <c r="Y2870" i="16" s="1"/>
  <c r="Z2870" i="16"/>
  <c r="AA2870" i="16"/>
  <c r="AB2870" i="16" s="1"/>
  <c r="AC2870" i="16"/>
  <c r="AD2870" i="16"/>
  <c r="AE2870" i="16" s="1"/>
  <c r="AF2870" i="16"/>
  <c r="AG2870" i="16"/>
  <c r="AH2870" i="16" s="1"/>
  <c r="AI2870" i="16"/>
  <c r="AJ2870" i="16"/>
  <c r="AK2870" i="16" s="1"/>
  <c r="AL2870" i="16"/>
  <c r="B2871" i="16"/>
  <c r="C2871" i="16"/>
  <c r="D2871" i="16"/>
  <c r="E2871" i="16"/>
  <c r="F2871" i="16"/>
  <c r="I2871" i="16"/>
  <c r="J2871" i="16" s="1"/>
  <c r="K2871" i="16"/>
  <c r="L2871" i="16"/>
  <c r="M2871" i="16" s="1"/>
  <c r="N2871" i="16"/>
  <c r="O2871" i="16"/>
  <c r="P2871" i="16" s="1"/>
  <c r="Q2871" i="16"/>
  <c r="R2871" i="16"/>
  <c r="S2871" i="16" s="1"/>
  <c r="T2871" i="16"/>
  <c r="U2871" i="16"/>
  <c r="V2871" i="16" s="1"/>
  <c r="W2871" i="16"/>
  <c r="X2871" i="16"/>
  <c r="Y2871" i="16" s="1"/>
  <c r="Z2871" i="16"/>
  <c r="AA2871" i="16"/>
  <c r="AB2871" i="16" s="1"/>
  <c r="AC2871" i="16"/>
  <c r="AD2871" i="16"/>
  <c r="AE2871" i="16" s="1"/>
  <c r="AF2871" i="16"/>
  <c r="AG2871" i="16"/>
  <c r="AH2871" i="16" s="1"/>
  <c r="AI2871" i="16"/>
  <c r="AJ2871" i="16"/>
  <c r="AK2871" i="16" s="1"/>
  <c r="AL2871" i="16"/>
  <c r="B2872" i="16"/>
  <c r="C2872" i="16"/>
  <c r="D2872" i="16"/>
  <c r="E2872" i="16"/>
  <c r="F2872" i="16"/>
  <c r="I2872" i="16"/>
  <c r="K2872" i="16"/>
  <c r="L2872" i="16"/>
  <c r="M2872" i="16" s="1"/>
  <c r="N2872" i="16"/>
  <c r="O2872" i="16"/>
  <c r="P2872" i="16" s="1"/>
  <c r="Q2872" i="16"/>
  <c r="R2872" i="16"/>
  <c r="S2872" i="16" s="1"/>
  <c r="T2872" i="16"/>
  <c r="U2872" i="16"/>
  <c r="V2872" i="16" s="1"/>
  <c r="W2872" i="16"/>
  <c r="X2872" i="16"/>
  <c r="Y2872" i="16" s="1"/>
  <c r="Z2872" i="16"/>
  <c r="AA2872" i="16"/>
  <c r="AB2872" i="16" s="1"/>
  <c r="AC2872" i="16"/>
  <c r="AD2872" i="16"/>
  <c r="AE2872" i="16" s="1"/>
  <c r="AF2872" i="16"/>
  <c r="AG2872" i="16"/>
  <c r="AH2872" i="16" s="1"/>
  <c r="AI2872" i="16"/>
  <c r="AJ2872" i="16"/>
  <c r="AK2872" i="16" s="1"/>
  <c r="AL2872" i="16"/>
  <c r="B2873" i="16"/>
  <c r="C2873" i="16"/>
  <c r="D2873" i="16"/>
  <c r="E2873" i="16"/>
  <c r="F2873" i="16"/>
  <c r="I2873" i="16"/>
  <c r="J2873" i="16" s="1"/>
  <c r="K2873" i="16"/>
  <c r="L2873" i="16"/>
  <c r="M2873" i="16" s="1"/>
  <c r="N2873" i="16"/>
  <c r="O2873" i="16"/>
  <c r="P2873" i="16" s="1"/>
  <c r="Q2873" i="16"/>
  <c r="R2873" i="16"/>
  <c r="S2873" i="16" s="1"/>
  <c r="T2873" i="16"/>
  <c r="U2873" i="16"/>
  <c r="V2873" i="16" s="1"/>
  <c r="W2873" i="16"/>
  <c r="X2873" i="16"/>
  <c r="Y2873" i="16" s="1"/>
  <c r="Z2873" i="16"/>
  <c r="AA2873" i="16"/>
  <c r="AB2873" i="16" s="1"/>
  <c r="AC2873" i="16"/>
  <c r="AD2873" i="16"/>
  <c r="AE2873" i="16" s="1"/>
  <c r="AF2873" i="16"/>
  <c r="AG2873" i="16"/>
  <c r="AH2873" i="16" s="1"/>
  <c r="AI2873" i="16"/>
  <c r="AJ2873" i="16"/>
  <c r="AK2873" i="16" s="1"/>
  <c r="AL2873" i="16"/>
  <c r="B2874" i="16"/>
  <c r="C2874" i="16"/>
  <c r="D2874" i="16"/>
  <c r="E2874" i="16"/>
  <c r="F2874" i="16"/>
  <c r="I2874" i="16"/>
  <c r="K2874" i="16"/>
  <c r="L2874" i="16"/>
  <c r="M2874" i="16" s="1"/>
  <c r="N2874" i="16"/>
  <c r="O2874" i="16"/>
  <c r="P2874" i="16" s="1"/>
  <c r="Q2874" i="16"/>
  <c r="R2874" i="16"/>
  <c r="S2874" i="16" s="1"/>
  <c r="T2874" i="16"/>
  <c r="U2874" i="16"/>
  <c r="V2874" i="16" s="1"/>
  <c r="W2874" i="16"/>
  <c r="X2874" i="16"/>
  <c r="Y2874" i="16" s="1"/>
  <c r="Z2874" i="16"/>
  <c r="AA2874" i="16"/>
  <c r="AB2874" i="16" s="1"/>
  <c r="AC2874" i="16"/>
  <c r="AD2874" i="16"/>
  <c r="AE2874" i="16" s="1"/>
  <c r="AF2874" i="16"/>
  <c r="AG2874" i="16"/>
  <c r="AH2874" i="16" s="1"/>
  <c r="AI2874" i="16"/>
  <c r="AJ2874" i="16"/>
  <c r="AK2874" i="16" s="1"/>
  <c r="AL2874" i="16"/>
  <c r="B2875" i="16"/>
  <c r="C2875" i="16"/>
  <c r="D2875" i="16"/>
  <c r="E2875" i="16"/>
  <c r="F2875" i="16"/>
  <c r="I2875" i="16"/>
  <c r="J2875" i="16" s="1"/>
  <c r="K2875" i="16"/>
  <c r="L2875" i="16"/>
  <c r="M2875" i="16" s="1"/>
  <c r="N2875" i="16"/>
  <c r="O2875" i="16"/>
  <c r="P2875" i="16" s="1"/>
  <c r="Q2875" i="16"/>
  <c r="R2875" i="16"/>
  <c r="S2875" i="16" s="1"/>
  <c r="T2875" i="16"/>
  <c r="U2875" i="16"/>
  <c r="V2875" i="16" s="1"/>
  <c r="W2875" i="16"/>
  <c r="X2875" i="16"/>
  <c r="Y2875" i="16" s="1"/>
  <c r="Z2875" i="16"/>
  <c r="AA2875" i="16"/>
  <c r="AB2875" i="16" s="1"/>
  <c r="AC2875" i="16"/>
  <c r="AD2875" i="16"/>
  <c r="AE2875" i="16" s="1"/>
  <c r="AF2875" i="16"/>
  <c r="AG2875" i="16"/>
  <c r="AH2875" i="16" s="1"/>
  <c r="AI2875" i="16"/>
  <c r="AJ2875" i="16"/>
  <c r="AK2875" i="16" s="1"/>
  <c r="AL2875" i="16"/>
  <c r="B2876" i="16"/>
  <c r="C2876" i="16"/>
  <c r="D2876" i="16"/>
  <c r="E2876" i="16"/>
  <c r="F2876" i="16"/>
  <c r="I2876" i="16"/>
  <c r="K2876" i="16"/>
  <c r="L2876" i="16"/>
  <c r="M2876" i="16" s="1"/>
  <c r="N2876" i="16"/>
  <c r="O2876" i="16"/>
  <c r="P2876" i="16" s="1"/>
  <c r="Q2876" i="16"/>
  <c r="R2876" i="16"/>
  <c r="S2876" i="16" s="1"/>
  <c r="T2876" i="16"/>
  <c r="U2876" i="16"/>
  <c r="V2876" i="16" s="1"/>
  <c r="W2876" i="16"/>
  <c r="X2876" i="16"/>
  <c r="Y2876" i="16" s="1"/>
  <c r="Z2876" i="16"/>
  <c r="AA2876" i="16"/>
  <c r="AB2876" i="16" s="1"/>
  <c r="AC2876" i="16"/>
  <c r="AD2876" i="16"/>
  <c r="AE2876" i="16" s="1"/>
  <c r="AF2876" i="16"/>
  <c r="AG2876" i="16"/>
  <c r="AH2876" i="16" s="1"/>
  <c r="AI2876" i="16"/>
  <c r="AJ2876" i="16"/>
  <c r="AK2876" i="16" s="1"/>
  <c r="AL2876" i="16"/>
  <c r="B2877" i="16"/>
  <c r="C2877" i="16"/>
  <c r="D2877" i="16"/>
  <c r="E2877" i="16"/>
  <c r="F2877" i="16"/>
  <c r="I2877" i="16"/>
  <c r="J2877" i="16" s="1"/>
  <c r="K2877" i="16"/>
  <c r="L2877" i="16"/>
  <c r="M2877" i="16" s="1"/>
  <c r="N2877" i="16"/>
  <c r="O2877" i="16"/>
  <c r="P2877" i="16" s="1"/>
  <c r="Q2877" i="16"/>
  <c r="R2877" i="16"/>
  <c r="S2877" i="16" s="1"/>
  <c r="T2877" i="16"/>
  <c r="U2877" i="16"/>
  <c r="V2877" i="16" s="1"/>
  <c r="W2877" i="16"/>
  <c r="X2877" i="16"/>
  <c r="Y2877" i="16" s="1"/>
  <c r="Z2877" i="16"/>
  <c r="AA2877" i="16"/>
  <c r="AB2877" i="16" s="1"/>
  <c r="AC2877" i="16"/>
  <c r="AD2877" i="16"/>
  <c r="AE2877" i="16" s="1"/>
  <c r="AF2877" i="16"/>
  <c r="AG2877" i="16"/>
  <c r="AH2877" i="16" s="1"/>
  <c r="AI2877" i="16"/>
  <c r="AJ2877" i="16"/>
  <c r="AK2877" i="16" s="1"/>
  <c r="AL2877" i="16"/>
  <c r="B2878" i="16"/>
  <c r="C2878" i="16"/>
  <c r="D2878" i="16"/>
  <c r="E2878" i="16"/>
  <c r="F2878" i="16"/>
  <c r="I2878" i="16"/>
  <c r="K2878" i="16"/>
  <c r="L2878" i="16"/>
  <c r="M2878" i="16" s="1"/>
  <c r="N2878" i="16"/>
  <c r="O2878" i="16"/>
  <c r="P2878" i="16" s="1"/>
  <c r="Q2878" i="16"/>
  <c r="R2878" i="16"/>
  <c r="S2878" i="16" s="1"/>
  <c r="T2878" i="16"/>
  <c r="U2878" i="16"/>
  <c r="V2878" i="16" s="1"/>
  <c r="W2878" i="16"/>
  <c r="X2878" i="16"/>
  <c r="Y2878" i="16" s="1"/>
  <c r="Z2878" i="16"/>
  <c r="AA2878" i="16"/>
  <c r="AB2878" i="16" s="1"/>
  <c r="AC2878" i="16"/>
  <c r="AD2878" i="16"/>
  <c r="AE2878" i="16" s="1"/>
  <c r="AF2878" i="16"/>
  <c r="AG2878" i="16"/>
  <c r="AH2878" i="16" s="1"/>
  <c r="AI2878" i="16"/>
  <c r="AJ2878" i="16"/>
  <c r="AK2878" i="16" s="1"/>
  <c r="AL2878" i="16"/>
  <c r="B2879" i="16"/>
  <c r="C2879" i="16"/>
  <c r="D2879" i="16"/>
  <c r="E2879" i="16"/>
  <c r="F2879" i="16"/>
  <c r="I2879" i="16"/>
  <c r="J2879" i="16" s="1"/>
  <c r="K2879" i="16"/>
  <c r="L2879" i="16"/>
  <c r="M2879" i="16" s="1"/>
  <c r="N2879" i="16"/>
  <c r="O2879" i="16"/>
  <c r="P2879" i="16" s="1"/>
  <c r="Q2879" i="16"/>
  <c r="R2879" i="16"/>
  <c r="S2879" i="16" s="1"/>
  <c r="T2879" i="16"/>
  <c r="U2879" i="16"/>
  <c r="V2879" i="16" s="1"/>
  <c r="W2879" i="16"/>
  <c r="X2879" i="16"/>
  <c r="Y2879" i="16" s="1"/>
  <c r="Z2879" i="16"/>
  <c r="AA2879" i="16"/>
  <c r="AB2879" i="16" s="1"/>
  <c r="AC2879" i="16"/>
  <c r="AD2879" i="16"/>
  <c r="AE2879" i="16" s="1"/>
  <c r="AF2879" i="16"/>
  <c r="AG2879" i="16"/>
  <c r="AH2879" i="16" s="1"/>
  <c r="AI2879" i="16"/>
  <c r="AJ2879" i="16"/>
  <c r="AK2879" i="16" s="1"/>
  <c r="AL2879" i="16"/>
  <c r="B2880" i="16"/>
  <c r="C2880" i="16"/>
  <c r="D2880" i="16"/>
  <c r="E2880" i="16"/>
  <c r="F2880" i="16"/>
  <c r="I2880" i="16"/>
  <c r="K2880" i="16"/>
  <c r="L2880" i="16"/>
  <c r="M2880" i="16" s="1"/>
  <c r="N2880" i="16"/>
  <c r="O2880" i="16"/>
  <c r="P2880" i="16" s="1"/>
  <c r="Q2880" i="16"/>
  <c r="R2880" i="16"/>
  <c r="S2880" i="16" s="1"/>
  <c r="T2880" i="16"/>
  <c r="U2880" i="16"/>
  <c r="V2880" i="16" s="1"/>
  <c r="W2880" i="16"/>
  <c r="X2880" i="16"/>
  <c r="Y2880" i="16" s="1"/>
  <c r="Z2880" i="16"/>
  <c r="AA2880" i="16"/>
  <c r="AB2880" i="16" s="1"/>
  <c r="AC2880" i="16"/>
  <c r="AD2880" i="16"/>
  <c r="AE2880" i="16" s="1"/>
  <c r="AF2880" i="16"/>
  <c r="AG2880" i="16"/>
  <c r="AH2880" i="16" s="1"/>
  <c r="AI2880" i="16"/>
  <c r="AJ2880" i="16"/>
  <c r="AK2880" i="16" s="1"/>
  <c r="AL2880" i="16"/>
  <c r="B2881" i="16"/>
  <c r="C2881" i="16"/>
  <c r="D2881" i="16"/>
  <c r="E2881" i="16"/>
  <c r="F2881" i="16"/>
  <c r="I2881" i="16"/>
  <c r="J2881" i="16" s="1"/>
  <c r="K2881" i="16"/>
  <c r="L2881" i="16"/>
  <c r="M2881" i="16" s="1"/>
  <c r="N2881" i="16"/>
  <c r="O2881" i="16"/>
  <c r="P2881" i="16" s="1"/>
  <c r="Q2881" i="16"/>
  <c r="R2881" i="16"/>
  <c r="S2881" i="16" s="1"/>
  <c r="T2881" i="16"/>
  <c r="U2881" i="16"/>
  <c r="V2881" i="16" s="1"/>
  <c r="W2881" i="16"/>
  <c r="X2881" i="16"/>
  <c r="Y2881" i="16" s="1"/>
  <c r="Z2881" i="16"/>
  <c r="AA2881" i="16"/>
  <c r="AB2881" i="16" s="1"/>
  <c r="AC2881" i="16"/>
  <c r="AD2881" i="16"/>
  <c r="AE2881" i="16" s="1"/>
  <c r="AF2881" i="16"/>
  <c r="AG2881" i="16"/>
  <c r="AH2881" i="16" s="1"/>
  <c r="AI2881" i="16"/>
  <c r="AJ2881" i="16"/>
  <c r="AK2881" i="16" s="1"/>
  <c r="AL2881" i="16"/>
  <c r="B2882" i="16"/>
  <c r="C2882" i="16"/>
  <c r="D2882" i="16"/>
  <c r="E2882" i="16"/>
  <c r="F2882" i="16"/>
  <c r="I2882" i="16"/>
  <c r="K2882" i="16"/>
  <c r="L2882" i="16"/>
  <c r="M2882" i="16" s="1"/>
  <c r="N2882" i="16"/>
  <c r="O2882" i="16"/>
  <c r="P2882" i="16" s="1"/>
  <c r="Q2882" i="16"/>
  <c r="R2882" i="16"/>
  <c r="S2882" i="16" s="1"/>
  <c r="T2882" i="16"/>
  <c r="U2882" i="16"/>
  <c r="V2882" i="16" s="1"/>
  <c r="W2882" i="16"/>
  <c r="X2882" i="16"/>
  <c r="Y2882" i="16" s="1"/>
  <c r="Z2882" i="16"/>
  <c r="AA2882" i="16"/>
  <c r="AB2882" i="16" s="1"/>
  <c r="AC2882" i="16"/>
  <c r="AD2882" i="16"/>
  <c r="AE2882" i="16" s="1"/>
  <c r="AF2882" i="16"/>
  <c r="AG2882" i="16"/>
  <c r="AH2882" i="16" s="1"/>
  <c r="AI2882" i="16"/>
  <c r="AJ2882" i="16"/>
  <c r="AK2882" i="16" s="1"/>
  <c r="AL2882" i="16"/>
  <c r="B2883" i="16"/>
  <c r="C2883" i="16"/>
  <c r="D2883" i="16"/>
  <c r="E2883" i="16"/>
  <c r="F2883" i="16"/>
  <c r="I2883" i="16"/>
  <c r="J2883" i="16" s="1"/>
  <c r="K2883" i="16"/>
  <c r="L2883" i="16"/>
  <c r="M2883" i="16" s="1"/>
  <c r="N2883" i="16"/>
  <c r="O2883" i="16"/>
  <c r="P2883" i="16" s="1"/>
  <c r="Q2883" i="16"/>
  <c r="R2883" i="16"/>
  <c r="S2883" i="16" s="1"/>
  <c r="T2883" i="16"/>
  <c r="U2883" i="16"/>
  <c r="V2883" i="16" s="1"/>
  <c r="W2883" i="16"/>
  <c r="X2883" i="16"/>
  <c r="Y2883" i="16" s="1"/>
  <c r="Z2883" i="16"/>
  <c r="AA2883" i="16"/>
  <c r="AB2883" i="16" s="1"/>
  <c r="AC2883" i="16"/>
  <c r="AD2883" i="16"/>
  <c r="AE2883" i="16" s="1"/>
  <c r="AF2883" i="16"/>
  <c r="AG2883" i="16"/>
  <c r="AH2883" i="16" s="1"/>
  <c r="AI2883" i="16"/>
  <c r="AJ2883" i="16"/>
  <c r="AK2883" i="16" s="1"/>
  <c r="AL2883" i="16"/>
  <c r="B2884" i="16"/>
  <c r="C2884" i="16"/>
  <c r="D2884" i="16"/>
  <c r="E2884" i="16"/>
  <c r="F2884" i="16"/>
  <c r="I2884" i="16"/>
  <c r="K2884" i="16"/>
  <c r="L2884" i="16"/>
  <c r="M2884" i="16" s="1"/>
  <c r="N2884" i="16"/>
  <c r="O2884" i="16"/>
  <c r="P2884" i="16" s="1"/>
  <c r="Q2884" i="16"/>
  <c r="R2884" i="16"/>
  <c r="S2884" i="16" s="1"/>
  <c r="T2884" i="16"/>
  <c r="U2884" i="16"/>
  <c r="V2884" i="16" s="1"/>
  <c r="W2884" i="16"/>
  <c r="X2884" i="16"/>
  <c r="Y2884" i="16" s="1"/>
  <c r="Z2884" i="16"/>
  <c r="AA2884" i="16"/>
  <c r="AB2884" i="16" s="1"/>
  <c r="AC2884" i="16"/>
  <c r="AD2884" i="16"/>
  <c r="AE2884" i="16" s="1"/>
  <c r="AF2884" i="16"/>
  <c r="AG2884" i="16"/>
  <c r="AH2884" i="16" s="1"/>
  <c r="AI2884" i="16"/>
  <c r="AJ2884" i="16"/>
  <c r="AK2884" i="16" s="1"/>
  <c r="AL2884" i="16"/>
  <c r="B2885" i="16"/>
  <c r="C2885" i="16"/>
  <c r="D2885" i="16"/>
  <c r="E2885" i="16"/>
  <c r="F2885" i="16"/>
  <c r="I2885" i="16"/>
  <c r="J2885" i="16" s="1"/>
  <c r="K2885" i="16"/>
  <c r="L2885" i="16"/>
  <c r="M2885" i="16" s="1"/>
  <c r="N2885" i="16"/>
  <c r="O2885" i="16"/>
  <c r="P2885" i="16" s="1"/>
  <c r="Q2885" i="16"/>
  <c r="R2885" i="16"/>
  <c r="S2885" i="16" s="1"/>
  <c r="T2885" i="16"/>
  <c r="U2885" i="16"/>
  <c r="V2885" i="16" s="1"/>
  <c r="W2885" i="16"/>
  <c r="X2885" i="16"/>
  <c r="Y2885" i="16" s="1"/>
  <c r="Z2885" i="16"/>
  <c r="AA2885" i="16"/>
  <c r="AB2885" i="16" s="1"/>
  <c r="AC2885" i="16"/>
  <c r="AD2885" i="16"/>
  <c r="AE2885" i="16" s="1"/>
  <c r="AF2885" i="16"/>
  <c r="AG2885" i="16"/>
  <c r="AH2885" i="16" s="1"/>
  <c r="AI2885" i="16"/>
  <c r="AJ2885" i="16"/>
  <c r="AK2885" i="16" s="1"/>
  <c r="AL2885" i="16"/>
  <c r="B2886" i="16"/>
  <c r="C2886" i="16"/>
  <c r="D2886" i="16"/>
  <c r="E2886" i="16"/>
  <c r="F2886" i="16"/>
  <c r="I2886" i="16"/>
  <c r="K2886" i="16"/>
  <c r="L2886" i="16"/>
  <c r="M2886" i="16" s="1"/>
  <c r="N2886" i="16"/>
  <c r="O2886" i="16"/>
  <c r="P2886" i="16" s="1"/>
  <c r="Q2886" i="16"/>
  <c r="R2886" i="16"/>
  <c r="S2886" i="16" s="1"/>
  <c r="T2886" i="16"/>
  <c r="U2886" i="16"/>
  <c r="V2886" i="16" s="1"/>
  <c r="W2886" i="16"/>
  <c r="X2886" i="16"/>
  <c r="Y2886" i="16" s="1"/>
  <c r="Z2886" i="16"/>
  <c r="AA2886" i="16"/>
  <c r="AB2886" i="16" s="1"/>
  <c r="AC2886" i="16"/>
  <c r="AD2886" i="16"/>
  <c r="AE2886" i="16" s="1"/>
  <c r="AF2886" i="16"/>
  <c r="AG2886" i="16"/>
  <c r="AH2886" i="16" s="1"/>
  <c r="AI2886" i="16"/>
  <c r="AJ2886" i="16"/>
  <c r="AK2886" i="16" s="1"/>
  <c r="AL2886" i="16"/>
  <c r="B2887" i="16"/>
  <c r="C2887" i="16"/>
  <c r="D2887" i="16"/>
  <c r="E2887" i="16"/>
  <c r="F2887" i="16"/>
  <c r="I2887" i="16"/>
  <c r="J2887" i="16" s="1"/>
  <c r="K2887" i="16"/>
  <c r="L2887" i="16"/>
  <c r="M2887" i="16" s="1"/>
  <c r="N2887" i="16"/>
  <c r="O2887" i="16"/>
  <c r="P2887" i="16" s="1"/>
  <c r="Q2887" i="16"/>
  <c r="R2887" i="16"/>
  <c r="S2887" i="16" s="1"/>
  <c r="T2887" i="16"/>
  <c r="U2887" i="16"/>
  <c r="V2887" i="16" s="1"/>
  <c r="W2887" i="16"/>
  <c r="X2887" i="16"/>
  <c r="Y2887" i="16" s="1"/>
  <c r="Z2887" i="16"/>
  <c r="AA2887" i="16"/>
  <c r="AB2887" i="16" s="1"/>
  <c r="AC2887" i="16"/>
  <c r="AD2887" i="16"/>
  <c r="AE2887" i="16" s="1"/>
  <c r="AF2887" i="16"/>
  <c r="AG2887" i="16"/>
  <c r="AH2887" i="16" s="1"/>
  <c r="AI2887" i="16"/>
  <c r="AJ2887" i="16"/>
  <c r="AK2887" i="16" s="1"/>
  <c r="AL2887" i="16"/>
  <c r="B2888" i="16"/>
  <c r="C2888" i="16"/>
  <c r="D2888" i="16"/>
  <c r="E2888" i="16"/>
  <c r="F2888" i="16"/>
  <c r="I2888" i="16"/>
  <c r="K2888" i="16"/>
  <c r="L2888" i="16"/>
  <c r="M2888" i="16" s="1"/>
  <c r="N2888" i="16"/>
  <c r="O2888" i="16"/>
  <c r="P2888" i="16" s="1"/>
  <c r="Q2888" i="16"/>
  <c r="R2888" i="16"/>
  <c r="S2888" i="16" s="1"/>
  <c r="T2888" i="16"/>
  <c r="U2888" i="16"/>
  <c r="V2888" i="16" s="1"/>
  <c r="W2888" i="16"/>
  <c r="X2888" i="16"/>
  <c r="Y2888" i="16" s="1"/>
  <c r="Z2888" i="16"/>
  <c r="AA2888" i="16"/>
  <c r="AB2888" i="16" s="1"/>
  <c r="AC2888" i="16"/>
  <c r="AD2888" i="16"/>
  <c r="AE2888" i="16" s="1"/>
  <c r="AF2888" i="16"/>
  <c r="AG2888" i="16"/>
  <c r="AH2888" i="16" s="1"/>
  <c r="AI2888" i="16"/>
  <c r="AJ2888" i="16"/>
  <c r="AK2888" i="16" s="1"/>
  <c r="AL2888" i="16"/>
  <c r="B2889" i="16"/>
  <c r="C2889" i="16"/>
  <c r="D2889" i="16"/>
  <c r="E2889" i="16"/>
  <c r="F2889" i="16"/>
  <c r="I2889" i="16"/>
  <c r="J2889" i="16" s="1"/>
  <c r="K2889" i="16"/>
  <c r="L2889" i="16"/>
  <c r="M2889" i="16" s="1"/>
  <c r="N2889" i="16"/>
  <c r="O2889" i="16"/>
  <c r="P2889" i="16" s="1"/>
  <c r="Q2889" i="16"/>
  <c r="R2889" i="16"/>
  <c r="S2889" i="16" s="1"/>
  <c r="T2889" i="16"/>
  <c r="U2889" i="16"/>
  <c r="V2889" i="16" s="1"/>
  <c r="W2889" i="16"/>
  <c r="X2889" i="16"/>
  <c r="Y2889" i="16" s="1"/>
  <c r="Z2889" i="16"/>
  <c r="AA2889" i="16"/>
  <c r="AB2889" i="16" s="1"/>
  <c r="AC2889" i="16"/>
  <c r="AD2889" i="16"/>
  <c r="AE2889" i="16" s="1"/>
  <c r="AF2889" i="16"/>
  <c r="AG2889" i="16"/>
  <c r="AH2889" i="16" s="1"/>
  <c r="AI2889" i="16"/>
  <c r="AJ2889" i="16"/>
  <c r="AK2889" i="16" s="1"/>
  <c r="AL2889" i="16"/>
  <c r="B2890" i="16"/>
  <c r="C2890" i="16"/>
  <c r="D2890" i="16"/>
  <c r="E2890" i="16"/>
  <c r="F2890" i="16"/>
  <c r="I2890" i="16"/>
  <c r="K2890" i="16"/>
  <c r="L2890" i="16"/>
  <c r="M2890" i="16" s="1"/>
  <c r="N2890" i="16"/>
  <c r="O2890" i="16"/>
  <c r="P2890" i="16" s="1"/>
  <c r="Q2890" i="16"/>
  <c r="R2890" i="16"/>
  <c r="S2890" i="16" s="1"/>
  <c r="T2890" i="16"/>
  <c r="U2890" i="16"/>
  <c r="V2890" i="16" s="1"/>
  <c r="W2890" i="16"/>
  <c r="X2890" i="16"/>
  <c r="Y2890" i="16" s="1"/>
  <c r="Z2890" i="16"/>
  <c r="AA2890" i="16"/>
  <c r="AB2890" i="16" s="1"/>
  <c r="AC2890" i="16"/>
  <c r="AD2890" i="16"/>
  <c r="AE2890" i="16" s="1"/>
  <c r="AF2890" i="16"/>
  <c r="AG2890" i="16"/>
  <c r="AH2890" i="16" s="1"/>
  <c r="AI2890" i="16"/>
  <c r="AJ2890" i="16"/>
  <c r="AK2890" i="16" s="1"/>
  <c r="AL2890" i="16"/>
  <c r="B2891" i="16"/>
  <c r="C2891" i="16"/>
  <c r="D2891" i="16"/>
  <c r="E2891" i="16"/>
  <c r="F2891" i="16"/>
  <c r="I2891" i="16"/>
  <c r="J2891" i="16" s="1"/>
  <c r="K2891" i="16"/>
  <c r="L2891" i="16"/>
  <c r="M2891" i="16" s="1"/>
  <c r="N2891" i="16"/>
  <c r="O2891" i="16"/>
  <c r="P2891" i="16" s="1"/>
  <c r="Q2891" i="16"/>
  <c r="R2891" i="16"/>
  <c r="S2891" i="16" s="1"/>
  <c r="T2891" i="16"/>
  <c r="U2891" i="16"/>
  <c r="V2891" i="16" s="1"/>
  <c r="W2891" i="16"/>
  <c r="X2891" i="16"/>
  <c r="Y2891" i="16" s="1"/>
  <c r="Z2891" i="16"/>
  <c r="AA2891" i="16"/>
  <c r="AB2891" i="16" s="1"/>
  <c r="AC2891" i="16"/>
  <c r="AD2891" i="16"/>
  <c r="AE2891" i="16" s="1"/>
  <c r="AF2891" i="16"/>
  <c r="AG2891" i="16"/>
  <c r="AH2891" i="16" s="1"/>
  <c r="AI2891" i="16"/>
  <c r="AJ2891" i="16"/>
  <c r="AK2891" i="16" s="1"/>
  <c r="AL2891" i="16"/>
  <c r="B2892" i="16"/>
  <c r="C2892" i="16"/>
  <c r="D2892" i="16"/>
  <c r="E2892" i="16"/>
  <c r="F2892" i="16"/>
  <c r="I2892" i="16"/>
  <c r="K2892" i="16"/>
  <c r="L2892" i="16"/>
  <c r="M2892" i="16" s="1"/>
  <c r="N2892" i="16"/>
  <c r="O2892" i="16"/>
  <c r="P2892" i="16" s="1"/>
  <c r="Q2892" i="16"/>
  <c r="R2892" i="16"/>
  <c r="S2892" i="16" s="1"/>
  <c r="T2892" i="16"/>
  <c r="U2892" i="16"/>
  <c r="V2892" i="16" s="1"/>
  <c r="W2892" i="16"/>
  <c r="X2892" i="16"/>
  <c r="Y2892" i="16" s="1"/>
  <c r="Z2892" i="16"/>
  <c r="AA2892" i="16"/>
  <c r="AB2892" i="16" s="1"/>
  <c r="AC2892" i="16"/>
  <c r="AD2892" i="16"/>
  <c r="AE2892" i="16" s="1"/>
  <c r="AF2892" i="16"/>
  <c r="AG2892" i="16"/>
  <c r="AH2892" i="16" s="1"/>
  <c r="AI2892" i="16"/>
  <c r="AJ2892" i="16"/>
  <c r="AK2892" i="16" s="1"/>
  <c r="AL2892" i="16"/>
  <c r="B2893" i="16"/>
  <c r="C2893" i="16"/>
  <c r="D2893" i="16"/>
  <c r="E2893" i="16"/>
  <c r="F2893" i="16"/>
  <c r="I2893" i="16"/>
  <c r="J2893" i="16" s="1"/>
  <c r="K2893" i="16"/>
  <c r="L2893" i="16"/>
  <c r="M2893" i="16" s="1"/>
  <c r="N2893" i="16"/>
  <c r="O2893" i="16"/>
  <c r="P2893" i="16" s="1"/>
  <c r="Q2893" i="16"/>
  <c r="R2893" i="16"/>
  <c r="S2893" i="16" s="1"/>
  <c r="T2893" i="16"/>
  <c r="U2893" i="16"/>
  <c r="V2893" i="16" s="1"/>
  <c r="W2893" i="16"/>
  <c r="X2893" i="16"/>
  <c r="Y2893" i="16" s="1"/>
  <c r="Z2893" i="16"/>
  <c r="AA2893" i="16"/>
  <c r="AB2893" i="16" s="1"/>
  <c r="AC2893" i="16"/>
  <c r="AD2893" i="16"/>
  <c r="AE2893" i="16" s="1"/>
  <c r="AF2893" i="16"/>
  <c r="AG2893" i="16"/>
  <c r="AH2893" i="16" s="1"/>
  <c r="AI2893" i="16"/>
  <c r="AJ2893" i="16"/>
  <c r="AK2893" i="16" s="1"/>
  <c r="AL2893" i="16"/>
  <c r="B2894" i="16"/>
  <c r="C2894" i="16"/>
  <c r="D2894" i="16"/>
  <c r="E2894" i="16"/>
  <c r="F2894" i="16"/>
  <c r="I2894" i="16"/>
  <c r="K2894" i="16"/>
  <c r="L2894" i="16"/>
  <c r="M2894" i="16" s="1"/>
  <c r="N2894" i="16"/>
  <c r="O2894" i="16"/>
  <c r="P2894" i="16" s="1"/>
  <c r="Q2894" i="16"/>
  <c r="R2894" i="16"/>
  <c r="S2894" i="16" s="1"/>
  <c r="T2894" i="16"/>
  <c r="U2894" i="16"/>
  <c r="V2894" i="16" s="1"/>
  <c r="W2894" i="16"/>
  <c r="X2894" i="16"/>
  <c r="Y2894" i="16" s="1"/>
  <c r="Z2894" i="16"/>
  <c r="AA2894" i="16"/>
  <c r="AB2894" i="16" s="1"/>
  <c r="AC2894" i="16"/>
  <c r="AD2894" i="16"/>
  <c r="AE2894" i="16" s="1"/>
  <c r="AF2894" i="16"/>
  <c r="AG2894" i="16"/>
  <c r="AH2894" i="16" s="1"/>
  <c r="AI2894" i="16"/>
  <c r="AJ2894" i="16"/>
  <c r="AK2894" i="16" s="1"/>
  <c r="AL2894" i="16"/>
  <c r="B2895" i="16"/>
  <c r="C2895" i="16"/>
  <c r="D2895" i="16"/>
  <c r="E2895" i="16"/>
  <c r="F2895" i="16"/>
  <c r="I2895" i="16"/>
  <c r="J2895" i="16" s="1"/>
  <c r="K2895" i="16"/>
  <c r="L2895" i="16"/>
  <c r="M2895" i="16" s="1"/>
  <c r="N2895" i="16"/>
  <c r="O2895" i="16"/>
  <c r="P2895" i="16" s="1"/>
  <c r="Q2895" i="16"/>
  <c r="R2895" i="16"/>
  <c r="S2895" i="16" s="1"/>
  <c r="T2895" i="16"/>
  <c r="U2895" i="16"/>
  <c r="V2895" i="16" s="1"/>
  <c r="W2895" i="16"/>
  <c r="X2895" i="16"/>
  <c r="Y2895" i="16" s="1"/>
  <c r="Z2895" i="16"/>
  <c r="AA2895" i="16"/>
  <c r="AB2895" i="16" s="1"/>
  <c r="AC2895" i="16"/>
  <c r="AD2895" i="16"/>
  <c r="AE2895" i="16" s="1"/>
  <c r="AF2895" i="16"/>
  <c r="AG2895" i="16"/>
  <c r="AH2895" i="16" s="1"/>
  <c r="AI2895" i="16"/>
  <c r="AJ2895" i="16"/>
  <c r="AK2895" i="16" s="1"/>
  <c r="AL2895" i="16"/>
  <c r="B2896" i="16"/>
  <c r="C2896" i="16"/>
  <c r="D2896" i="16"/>
  <c r="E2896" i="16"/>
  <c r="F2896" i="16"/>
  <c r="I2896" i="16"/>
  <c r="K2896" i="16"/>
  <c r="L2896" i="16"/>
  <c r="M2896" i="16" s="1"/>
  <c r="N2896" i="16"/>
  <c r="O2896" i="16"/>
  <c r="P2896" i="16" s="1"/>
  <c r="Q2896" i="16"/>
  <c r="R2896" i="16"/>
  <c r="S2896" i="16" s="1"/>
  <c r="T2896" i="16"/>
  <c r="U2896" i="16"/>
  <c r="V2896" i="16" s="1"/>
  <c r="W2896" i="16"/>
  <c r="X2896" i="16"/>
  <c r="Y2896" i="16" s="1"/>
  <c r="Z2896" i="16"/>
  <c r="AA2896" i="16"/>
  <c r="AB2896" i="16" s="1"/>
  <c r="AC2896" i="16"/>
  <c r="AD2896" i="16"/>
  <c r="AE2896" i="16" s="1"/>
  <c r="AF2896" i="16"/>
  <c r="AG2896" i="16"/>
  <c r="AH2896" i="16" s="1"/>
  <c r="AI2896" i="16"/>
  <c r="AJ2896" i="16"/>
  <c r="AK2896" i="16" s="1"/>
  <c r="AL2896" i="16"/>
  <c r="B2897" i="16"/>
  <c r="C2897" i="16"/>
  <c r="D2897" i="16"/>
  <c r="E2897" i="16"/>
  <c r="F2897" i="16"/>
  <c r="I2897" i="16"/>
  <c r="J2897" i="16" s="1"/>
  <c r="K2897" i="16"/>
  <c r="L2897" i="16"/>
  <c r="M2897" i="16" s="1"/>
  <c r="N2897" i="16"/>
  <c r="O2897" i="16"/>
  <c r="P2897" i="16" s="1"/>
  <c r="Q2897" i="16"/>
  <c r="R2897" i="16"/>
  <c r="S2897" i="16" s="1"/>
  <c r="T2897" i="16"/>
  <c r="U2897" i="16"/>
  <c r="V2897" i="16" s="1"/>
  <c r="W2897" i="16"/>
  <c r="X2897" i="16"/>
  <c r="Y2897" i="16" s="1"/>
  <c r="Z2897" i="16"/>
  <c r="AA2897" i="16"/>
  <c r="AB2897" i="16" s="1"/>
  <c r="AC2897" i="16"/>
  <c r="AD2897" i="16"/>
  <c r="AE2897" i="16" s="1"/>
  <c r="AF2897" i="16"/>
  <c r="AG2897" i="16"/>
  <c r="AH2897" i="16" s="1"/>
  <c r="AI2897" i="16"/>
  <c r="AJ2897" i="16"/>
  <c r="AK2897" i="16" s="1"/>
  <c r="AL2897" i="16"/>
  <c r="B2898" i="16"/>
  <c r="C2898" i="16"/>
  <c r="D2898" i="16"/>
  <c r="E2898" i="16"/>
  <c r="F2898" i="16"/>
  <c r="I2898" i="16"/>
  <c r="K2898" i="16"/>
  <c r="L2898" i="16"/>
  <c r="M2898" i="16" s="1"/>
  <c r="N2898" i="16"/>
  <c r="O2898" i="16"/>
  <c r="P2898" i="16" s="1"/>
  <c r="Q2898" i="16"/>
  <c r="R2898" i="16"/>
  <c r="S2898" i="16" s="1"/>
  <c r="T2898" i="16"/>
  <c r="U2898" i="16"/>
  <c r="V2898" i="16" s="1"/>
  <c r="W2898" i="16"/>
  <c r="X2898" i="16"/>
  <c r="Y2898" i="16" s="1"/>
  <c r="Z2898" i="16"/>
  <c r="AA2898" i="16"/>
  <c r="AB2898" i="16" s="1"/>
  <c r="AC2898" i="16"/>
  <c r="AD2898" i="16"/>
  <c r="AE2898" i="16" s="1"/>
  <c r="AF2898" i="16"/>
  <c r="AG2898" i="16"/>
  <c r="AH2898" i="16" s="1"/>
  <c r="AI2898" i="16"/>
  <c r="AJ2898" i="16"/>
  <c r="AK2898" i="16" s="1"/>
  <c r="AL2898" i="16"/>
  <c r="B2899" i="16"/>
  <c r="C2899" i="16"/>
  <c r="D2899" i="16"/>
  <c r="E2899" i="16"/>
  <c r="F2899" i="16"/>
  <c r="I2899" i="16"/>
  <c r="J2899" i="16" s="1"/>
  <c r="K2899" i="16"/>
  <c r="L2899" i="16"/>
  <c r="M2899" i="16" s="1"/>
  <c r="N2899" i="16"/>
  <c r="O2899" i="16"/>
  <c r="P2899" i="16" s="1"/>
  <c r="Q2899" i="16"/>
  <c r="R2899" i="16"/>
  <c r="S2899" i="16" s="1"/>
  <c r="T2899" i="16"/>
  <c r="U2899" i="16"/>
  <c r="V2899" i="16" s="1"/>
  <c r="W2899" i="16"/>
  <c r="X2899" i="16"/>
  <c r="Y2899" i="16" s="1"/>
  <c r="Z2899" i="16"/>
  <c r="AA2899" i="16"/>
  <c r="AB2899" i="16" s="1"/>
  <c r="AC2899" i="16"/>
  <c r="AD2899" i="16"/>
  <c r="AE2899" i="16" s="1"/>
  <c r="AF2899" i="16"/>
  <c r="AG2899" i="16"/>
  <c r="AH2899" i="16" s="1"/>
  <c r="AI2899" i="16"/>
  <c r="AJ2899" i="16"/>
  <c r="AK2899" i="16" s="1"/>
  <c r="AL2899" i="16"/>
  <c r="B2900" i="16"/>
  <c r="C2900" i="16"/>
  <c r="D2900" i="16"/>
  <c r="E2900" i="16"/>
  <c r="F2900" i="16"/>
  <c r="I2900" i="16"/>
  <c r="K2900" i="16"/>
  <c r="L2900" i="16"/>
  <c r="M2900" i="16" s="1"/>
  <c r="N2900" i="16"/>
  <c r="O2900" i="16"/>
  <c r="P2900" i="16" s="1"/>
  <c r="Q2900" i="16"/>
  <c r="R2900" i="16"/>
  <c r="S2900" i="16" s="1"/>
  <c r="T2900" i="16"/>
  <c r="U2900" i="16"/>
  <c r="V2900" i="16" s="1"/>
  <c r="W2900" i="16"/>
  <c r="X2900" i="16"/>
  <c r="Y2900" i="16" s="1"/>
  <c r="Z2900" i="16"/>
  <c r="AA2900" i="16"/>
  <c r="AB2900" i="16" s="1"/>
  <c r="AC2900" i="16"/>
  <c r="AD2900" i="16"/>
  <c r="AE2900" i="16" s="1"/>
  <c r="AF2900" i="16"/>
  <c r="AG2900" i="16"/>
  <c r="AH2900" i="16" s="1"/>
  <c r="AI2900" i="16"/>
  <c r="AJ2900" i="16"/>
  <c r="AK2900" i="16" s="1"/>
  <c r="AL2900" i="16"/>
  <c r="B2901" i="16"/>
  <c r="C2901" i="16"/>
  <c r="D2901" i="16"/>
  <c r="E2901" i="16"/>
  <c r="F2901" i="16"/>
  <c r="I2901" i="16"/>
  <c r="J2901" i="16" s="1"/>
  <c r="K2901" i="16"/>
  <c r="L2901" i="16"/>
  <c r="M2901" i="16" s="1"/>
  <c r="N2901" i="16"/>
  <c r="O2901" i="16"/>
  <c r="P2901" i="16" s="1"/>
  <c r="Q2901" i="16"/>
  <c r="R2901" i="16"/>
  <c r="S2901" i="16" s="1"/>
  <c r="T2901" i="16"/>
  <c r="U2901" i="16"/>
  <c r="V2901" i="16" s="1"/>
  <c r="W2901" i="16"/>
  <c r="X2901" i="16"/>
  <c r="Y2901" i="16" s="1"/>
  <c r="Z2901" i="16"/>
  <c r="AA2901" i="16"/>
  <c r="AB2901" i="16" s="1"/>
  <c r="AC2901" i="16"/>
  <c r="AD2901" i="16"/>
  <c r="AE2901" i="16" s="1"/>
  <c r="AF2901" i="16"/>
  <c r="AG2901" i="16"/>
  <c r="AH2901" i="16" s="1"/>
  <c r="AI2901" i="16"/>
  <c r="AJ2901" i="16"/>
  <c r="AK2901" i="16" s="1"/>
  <c r="AL2901" i="16"/>
  <c r="B2902" i="16"/>
  <c r="C2902" i="16"/>
  <c r="D2902" i="16"/>
  <c r="E2902" i="16"/>
  <c r="F2902" i="16"/>
  <c r="I2902" i="16"/>
  <c r="K2902" i="16"/>
  <c r="L2902" i="16"/>
  <c r="M2902" i="16" s="1"/>
  <c r="N2902" i="16"/>
  <c r="O2902" i="16"/>
  <c r="P2902" i="16" s="1"/>
  <c r="Q2902" i="16"/>
  <c r="R2902" i="16"/>
  <c r="S2902" i="16" s="1"/>
  <c r="T2902" i="16"/>
  <c r="U2902" i="16"/>
  <c r="V2902" i="16" s="1"/>
  <c r="W2902" i="16"/>
  <c r="X2902" i="16"/>
  <c r="Y2902" i="16" s="1"/>
  <c r="Z2902" i="16"/>
  <c r="AA2902" i="16"/>
  <c r="AB2902" i="16" s="1"/>
  <c r="AC2902" i="16"/>
  <c r="AD2902" i="16"/>
  <c r="AE2902" i="16" s="1"/>
  <c r="AF2902" i="16"/>
  <c r="AG2902" i="16"/>
  <c r="AH2902" i="16" s="1"/>
  <c r="AI2902" i="16"/>
  <c r="AJ2902" i="16"/>
  <c r="AK2902" i="16" s="1"/>
  <c r="AL2902" i="16"/>
  <c r="B2903" i="16"/>
  <c r="C2903" i="16"/>
  <c r="D2903" i="16"/>
  <c r="E2903" i="16"/>
  <c r="F2903" i="16"/>
  <c r="I2903" i="16"/>
  <c r="J2903" i="16" s="1"/>
  <c r="K2903" i="16"/>
  <c r="L2903" i="16"/>
  <c r="M2903" i="16" s="1"/>
  <c r="N2903" i="16"/>
  <c r="O2903" i="16"/>
  <c r="P2903" i="16" s="1"/>
  <c r="Q2903" i="16"/>
  <c r="R2903" i="16"/>
  <c r="S2903" i="16" s="1"/>
  <c r="T2903" i="16"/>
  <c r="U2903" i="16"/>
  <c r="V2903" i="16" s="1"/>
  <c r="W2903" i="16"/>
  <c r="X2903" i="16"/>
  <c r="Y2903" i="16" s="1"/>
  <c r="Z2903" i="16"/>
  <c r="AA2903" i="16"/>
  <c r="AB2903" i="16" s="1"/>
  <c r="AC2903" i="16"/>
  <c r="AD2903" i="16"/>
  <c r="AE2903" i="16" s="1"/>
  <c r="AF2903" i="16"/>
  <c r="AG2903" i="16"/>
  <c r="AH2903" i="16" s="1"/>
  <c r="AI2903" i="16"/>
  <c r="AJ2903" i="16"/>
  <c r="AK2903" i="16" s="1"/>
  <c r="AL2903" i="16"/>
  <c r="B2904" i="16"/>
  <c r="C2904" i="16"/>
  <c r="D2904" i="16"/>
  <c r="E2904" i="16"/>
  <c r="F2904" i="16"/>
  <c r="I2904" i="16"/>
  <c r="K2904" i="16"/>
  <c r="L2904" i="16"/>
  <c r="M2904" i="16" s="1"/>
  <c r="N2904" i="16"/>
  <c r="O2904" i="16"/>
  <c r="P2904" i="16" s="1"/>
  <c r="Q2904" i="16"/>
  <c r="R2904" i="16"/>
  <c r="S2904" i="16" s="1"/>
  <c r="T2904" i="16"/>
  <c r="U2904" i="16"/>
  <c r="V2904" i="16" s="1"/>
  <c r="W2904" i="16"/>
  <c r="X2904" i="16"/>
  <c r="Y2904" i="16" s="1"/>
  <c r="Z2904" i="16"/>
  <c r="AA2904" i="16"/>
  <c r="AB2904" i="16" s="1"/>
  <c r="AC2904" i="16"/>
  <c r="AD2904" i="16"/>
  <c r="AE2904" i="16" s="1"/>
  <c r="AF2904" i="16"/>
  <c r="AG2904" i="16"/>
  <c r="AH2904" i="16" s="1"/>
  <c r="AI2904" i="16"/>
  <c r="AJ2904" i="16"/>
  <c r="AK2904" i="16" s="1"/>
  <c r="AL2904" i="16"/>
  <c r="B2905" i="16"/>
  <c r="C2905" i="16"/>
  <c r="D2905" i="16"/>
  <c r="E2905" i="16"/>
  <c r="F2905" i="16"/>
  <c r="I2905" i="16"/>
  <c r="J2905" i="16" s="1"/>
  <c r="K2905" i="16"/>
  <c r="L2905" i="16"/>
  <c r="M2905" i="16" s="1"/>
  <c r="N2905" i="16"/>
  <c r="O2905" i="16"/>
  <c r="P2905" i="16" s="1"/>
  <c r="Q2905" i="16"/>
  <c r="R2905" i="16"/>
  <c r="S2905" i="16" s="1"/>
  <c r="T2905" i="16"/>
  <c r="U2905" i="16"/>
  <c r="V2905" i="16" s="1"/>
  <c r="W2905" i="16"/>
  <c r="X2905" i="16"/>
  <c r="Y2905" i="16" s="1"/>
  <c r="Z2905" i="16"/>
  <c r="AA2905" i="16"/>
  <c r="AB2905" i="16" s="1"/>
  <c r="AC2905" i="16"/>
  <c r="AD2905" i="16"/>
  <c r="AE2905" i="16" s="1"/>
  <c r="AF2905" i="16"/>
  <c r="AG2905" i="16"/>
  <c r="AH2905" i="16" s="1"/>
  <c r="AI2905" i="16"/>
  <c r="AJ2905" i="16"/>
  <c r="AK2905" i="16" s="1"/>
  <c r="AL2905" i="16"/>
  <c r="B2906" i="16"/>
  <c r="C2906" i="16"/>
  <c r="D2906" i="16"/>
  <c r="E2906" i="16"/>
  <c r="F2906" i="16"/>
  <c r="I2906" i="16"/>
  <c r="K2906" i="16"/>
  <c r="L2906" i="16"/>
  <c r="M2906" i="16" s="1"/>
  <c r="N2906" i="16"/>
  <c r="O2906" i="16"/>
  <c r="P2906" i="16" s="1"/>
  <c r="Q2906" i="16"/>
  <c r="R2906" i="16"/>
  <c r="S2906" i="16" s="1"/>
  <c r="T2906" i="16"/>
  <c r="U2906" i="16"/>
  <c r="V2906" i="16" s="1"/>
  <c r="W2906" i="16"/>
  <c r="X2906" i="16"/>
  <c r="Y2906" i="16" s="1"/>
  <c r="Z2906" i="16"/>
  <c r="AA2906" i="16"/>
  <c r="AB2906" i="16" s="1"/>
  <c r="AC2906" i="16"/>
  <c r="AD2906" i="16"/>
  <c r="AE2906" i="16" s="1"/>
  <c r="AF2906" i="16"/>
  <c r="AG2906" i="16"/>
  <c r="AH2906" i="16" s="1"/>
  <c r="AI2906" i="16"/>
  <c r="AJ2906" i="16"/>
  <c r="AK2906" i="16" s="1"/>
  <c r="AL2906" i="16"/>
  <c r="B2907" i="16"/>
  <c r="C2907" i="16"/>
  <c r="D2907" i="16"/>
  <c r="E2907" i="16"/>
  <c r="F2907" i="16"/>
  <c r="I2907" i="16"/>
  <c r="J2907" i="16" s="1"/>
  <c r="K2907" i="16"/>
  <c r="L2907" i="16"/>
  <c r="M2907" i="16" s="1"/>
  <c r="N2907" i="16"/>
  <c r="O2907" i="16"/>
  <c r="P2907" i="16" s="1"/>
  <c r="Q2907" i="16"/>
  <c r="R2907" i="16"/>
  <c r="S2907" i="16" s="1"/>
  <c r="T2907" i="16"/>
  <c r="U2907" i="16"/>
  <c r="V2907" i="16" s="1"/>
  <c r="W2907" i="16"/>
  <c r="X2907" i="16"/>
  <c r="Y2907" i="16" s="1"/>
  <c r="Z2907" i="16"/>
  <c r="AA2907" i="16"/>
  <c r="AB2907" i="16" s="1"/>
  <c r="AC2907" i="16"/>
  <c r="AD2907" i="16"/>
  <c r="AE2907" i="16" s="1"/>
  <c r="AF2907" i="16"/>
  <c r="AG2907" i="16"/>
  <c r="AH2907" i="16" s="1"/>
  <c r="AI2907" i="16"/>
  <c r="AJ2907" i="16"/>
  <c r="AK2907" i="16" s="1"/>
  <c r="AL2907" i="16"/>
  <c r="B2908" i="16"/>
  <c r="C2908" i="16"/>
  <c r="D2908" i="16"/>
  <c r="E2908" i="16"/>
  <c r="F2908" i="16"/>
  <c r="I2908" i="16"/>
  <c r="K2908" i="16"/>
  <c r="L2908" i="16"/>
  <c r="M2908" i="16" s="1"/>
  <c r="N2908" i="16"/>
  <c r="O2908" i="16"/>
  <c r="P2908" i="16" s="1"/>
  <c r="Q2908" i="16"/>
  <c r="R2908" i="16"/>
  <c r="S2908" i="16" s="1"/>
  <c r="T2908" i="16"/>
  <c r="U2908" i="16"/>
  <c r="V2908" i="16" s="1"/>
  <c r="W2908" i="16"/>
  <c r="X2908" i="16"/>
  <c r="Y2908" i="16" s="1"/>
  <c r="Z2908" i="16"/>
  <c r="AA2908" i="16"/>
  <c r="AB2908" i="16" s="1"/>
  <c r="AC2908" i="16"/>
  <c r="AD2908" i="16"/>
  <c r="AE2908" i="16" s="1"/>
  <c r="AF2908" i="16"/>
  <c r="AG2908" i="16"/>
  <c r="AH2908" i="16" s="1"/>
  <c r="AI2908" i="16"/>
  <c r="AJ2908" i="16"/>
  <c r="AK2908" i="16" s="1"/>
  <c r="AL2908" i="16"/>
  <c r="B2909" i="16"/>
  <c r="C2909" i="16"/>
  <c r="D2909" i="16"/>
  <c r="E2909" i="16"/>
  <c r="F2909" i="16"/>
  <c r="I2909" i="16"/>
  <c r="J2909" i="16" s="1"/>
  <c r="K2909" i="16"/>
  <c r="L2909" i="16"/>
  <c r="M2909" i="16" s="1"/>
  <c r="N2909" i="16"/>
  <c r="O2909" i="16"/>
  <c r="P2909" i="16" s="1"/>
  <c r="Q2909" i="16"/>
  <c r="R2909" i="16"/>
  <c r="S2909" i="16" s="1"/>
  <c r="T2909" i="16"/>
  <c r="U2909" i="16"/>
  <c r="V2909" i="16" s="1"/>
  <c r="W2909" i="16"/>
  <c r="X2909" i="16"/>
  <c r="Y2909" i="16" s="1"/>
  <c r="Z2909" i="16"/>
  <c r="AA2909" i="16"/>
  <c r="AB2909" i="16" s="1"/>
  <c r="AC2909" i="16"/>
  <c r="AD2909" i="16"/>
  <c r="AE2909" i="16" s="1"/>
  <c r="AF2909" i="16"/>
  <c r="AG2909" i="16"/>
  <c r="AH2909" i="16" s="1"/>
  <c r="AI2909" i="16"/>
  <c r="AJ2909" i="16"/>
  <c r="AK2909" i="16" s="1"/>
  <c r="AL2909" i="16"/>
  <c r="B2910" i="16"/>
  <c r="C2910" i="16"/>
  <c r="D2910" i="16"/>
  <c r="E2910" i="16"/>
  <c r="F2910" i="16"/>
  <c r="I2910" i="16"/>
  <c r="K2910" i="16"/>
  <c r="L2910" i="16"/>
  <c r="M2910" i="16" s="1"/>
  <c r="N2910" i="16"/>
  <c r="O2910" i="16"/>
  <c r="P2910" i="16" s="1"/>
  <c r="Q2910" i="16"/>
  <c r="R2910" i="16"/>
  <c r="S2910" i="16" s="1"/>
  <c r="T2910" i="16"/>
  <c r="U2910" i="16"/>
  <c r="V2910" i="16" s="1"/>
  <c r="W2910" i="16"/>
  <c r="X2910" i="16"/>
  <c r="Y2910" i="16" s="1"/>
  <c r="Z2910" i="16"/>
  <c r="AA2910" i="16"/>
  <c r="AB2910" i="16" s="1"/>
  <c r="AC2910" i="16"/>
  <c r="AD2910" i="16"/>
  <c r="AE2910" i="16" s="1"/>
  <c r="AF2910" i="16"/>
  <c r="AG2910" i="16"/>
  <c r="AH2910" i="16" s="1"/>
  <c r="AI2910" i="16"/>
  <c r="AJ2910" i="16"/>
  <c r="AK2910" i="16" s="1"/>
  <c r="AL2910" i="16"/>
  <c r="B2911" i="16"/>
  <c r="C2911" i="16"/>
  <c r="D2911" i="16"/>
  <c r="E2911" i="16"/>
  <c r="F2911" i="16"/>
  <c r="I2911" i="16"/>
  <c r="J2911" i="16" s="1"/>
  <c r="K2911" i="16"/>
  <c r="L2911" i="16"/>
  <c r="M2911" i="16" s="1"/>
  <c r="N2911" i="16"/>
  <c r="O2911" i="16"/>
  <c r="P2911" i="16" s="1"/>
  <c r="Q2911" i="16"/>
  <c r="R2911" i="16"/>
  <c r="S2911" i="16" s="1"/>
  <c r="T2911" i="16"/>
  <c r="U2911" i="16"/>
  <c r="V2911" i="16" s="1"/>
  <c r="W2911" i="16"/>
  <c r="X2911" i="16"/>
  <c r="Y2911" i="16" s="1"/>
  <c r="Z2911" i="16"/>
  <c r="AA2911" i="16"/>
  <c r="AB2911" i="16" s="1"/>
  <c r="AC2911" i="16"/>
  <c r="AD2911" i="16"/>
  <c r="AE2911" i="16" s="1"/>
  <c r="AF2911" i="16"/>
  <c r="AG2911" i="16"/>
  <c r="AH2911" i="16" s="1"/>
  <c r="AI2911" i="16"/>
  <c r="AJ2911" i="16"/>
  <c r="AK2911" i="16" s="1"/>
  <c r="AL2911" i="16"/>
  <c r="B2912" i="16"/>
  <c r="C2912" i="16"/>
  <c r="D2912" i="16"/>
  <c r="E2912" i="16"/>
  <c r="F2912" i="16"/>
  <c r="I2912" i="16"/>
  <c r="K2912" i="16"/>
  <c r="L2912" i="16"/>
  <c r="M2912" i="16" s="1"/>
  <c r="N2912" i="16"/>
  <c r="O2912" i="16"/>
  <c r="P2912" i="16" s="1"/>
  <c r="Q2912" i="16"/>
  <c r="R2912" i="16"/>
  <c r="S2912" i="16" s="1"/>
  <c r="T2912" i="16"/>
  <c r="U2912" i="16"/>
  <c r="V2912" i="16" s="1"/>
  <c r="W2912" i="16"/>
  <c r="X2912" i="16"/>
  <c r="Y2912" i="16" s="1"/>
  <c r="Z2912" i="16"/>
  <c r="AA2912" i="16"/>
  <c r="AB2912" i="16" s="1"/>
  <c r="AC2912" i="16"/>
  <c r="AD2912" i="16"/>
  <c r="AE2912" i="16" s="1"/>
  <c r="AF2912" i="16"/>
  <c r="AG2912" i="16"/>
  <c r="AH2912" i="16" s="1"/>
  <c r="AI2912" i="16"/>
  <c r="AJ2912" i="16"/>
  <c r="AK2912" i="16" s="1"/>
  <c r="AL2912" i="16"/>
  <c r="B2913" i="16"/>
  <c r="C2913" i="16"/>
  <c r="D2913" i="16"/>
  <c r="E2913" i="16"/>
  <c r="F2913" i="16"/>
  <c r="I2913" i="16"/>
  <c r="J2913" i="16" s="1"/>
  <c r="K2913" i="16"/>
  <c r="L2913" i="16"/>
  <c r="M2913" i="16" s="1"/>
  <c r="N2913" i="16"/>
  <c r="O2913" i="16"/>
  <c r="P2913" i="16" s="1"/>
  <c r="Q2913" i="16"/>
  <c r="R2913" i="16"/>
  <c r="S2913" i="16" s="1"/>
  <c r="T2913" i="16"/>
  <c r="U2913" i="16"/>
  <c r="V2913" i="16" s="1"/>
  <c r="W2913" i="16"/>
  <c r="X2913" i="16"/>
  <c r="Y2913" i="16" s="1"/>
  <c r="Z2913" i="16"/>
  <c r="AA2913" i="16"/>
  <c r="AB2913" i="16" s="1"/>
  <c r="AC2913" i="16"/>
  <c r="AD2913" i="16"/>
  <c r="AE2913" i="16" s="1"/>
  <c r="AF2913" i="16"/>
  <c r="AG2913" i="16"/>
  <c r="AH2913" i="16" s="1"/>
  <c r="AI2913" i="16"/>
  <c r="AJ2913" i="16"/>
  <c r="AK2913" i="16" s="1"/>
  <c r="AL2913" i="16"/>
  <c r="B2914" i="16"/>
  <c r="C2914" i="16"/>
  <c r="D2914" i="16"/>
  <c r="E2914" i="16"/>
  <c r="F2914" i="16"/>
  <c r="I2914" i="16"/>
  <c r="K2914" i="16"/>
  <c r="L2914" i="16"/>
  <c r="M2914" i="16" s="1"/>
  <c r="N2914" i="16"/>
  <c r="O2914" i="16"/>
  <c r="P2914" i="16" s="1"/>
  <c r="Q2914" i="16"/>
  <c r="R2914" i="16"/>
  <c r="S2914" i="16" s="1"/>
  <c r="T2914" i="16"/>
  <c r="U2914" i="16"/>
  <c r="V2914" i="16" s="1"/>
  <c r="W2914" i="16"/>
  <c r="X2914" i="16"/>
  <c r="Y2914" i="16" s="1"/>
  <c r="Z2914" i="16"/>
  <c r="AA2914" i="16"/>
  <c r="AB2914" i="16" s="1"/>
  <c r="AC2914" i="16"/>
  <c r="AD2914" i="16"/>
  <c r="AE2914" i="16" s="1"/>
  <c r="AF2914" i="16"/>
  <c r="AG2914" i="16"/>
  <c r="AH2914" i="16" s="1"/>
  <c r="AI2914" i="16"/>
  <c r="AJ2914" i="16"/>
  <c r="AK2914" i="16" s="1"/>
  <c r="AL2914" i="16"/>
  <c r="B2915" i="16"/>
  <c r="C2915" i="16"/>
  <c r="D2915" i="16"/>
  <c r="E2915" i="16"/>
  <c r="F2915" i="16"/>
  <c r="I2915" i="16"/>
  <c r="J2915" i="16" s="1"/>
  <c r="K2915" i="16"/>
  <c r="L2915" i="16"/>
  <c r="M2915" i="16" s="1"/>
  <c r="N2915" i="16"/>
  <c r="O2915" i="16"/>
  <c r="P2915" i="16" s="1"/>
  <c r="Q2915" i="16"/>
  <c r="R2915" i="16"/>
  <c r="S2915" i="16" s="1"/>
  <c r="T2915" i="16"/>
  <c r="U2915" i="16"/>
  <c r="V2915" i="16" s="1"/>
  <c r="W2915" i="16"/>
  <c r="X2915" i="16"/>
  <c r="Y2915" i="16" s="1"/>
  <c r="Z2915" i="16"/>
  <c r="AA2915" i="16"/>
  <c r="AB2915" i="16" s="1"/>
  <c r="AC2915" i="16"/>
  <c r="AD2915" i="16"/>
  <c r="AE2915" i="16" s="1"/>
  <c r="AF2915" i="16"/>
  <c r="AG2915" i="16"/>
  <c r="AH2915" i="16" s="1"/>
  <c r="AI2915" i="16"/>
  <c r="AJ2915" i="16"/>
  <c r="AK2915" i="16" s="1"/>
  <c r="AL2915" i="16"/>
  <c r="B2916" i="16"/>
  <c r="C2916" i="16"/>
  <c r="D2916" i="16"/>
  <c r="E2916" i="16"/>
  <c r="F2916" i="16"/>
  <c r="I2916" i="16"/>
  <c r="K2916" i="16"/>
  <c r="L2916" i="16"/>
  <c r="M2916" i="16" s="1"/>
  <c r="N2916" i="16"/>
  <c r="O2916" i="16"/>
  <c r="P2916" i="16" s="1"/>
  <c r="Q2916" i="16"/>
  <c r="R2916" i="16"/>
  <c r="S2916" i="16" s="1"/>
  <c r="T2916" i="16"/>
  <c r="U2916" i="16"/>
  <c r="V2916" i="16" s="1"/>
  <c r="W2916" i="16"/>
  <c r="X2916" i="16"/>
  <c r="Y2916" i="16" s="1"/>
  <c r="Z2916" i="16"/>
  <c r="AA2916" i="16"/>
  <c r="AB2916" i="16" s="1"/>
  <c r="AC2916" i="16"/>
  <c r="AD2916" i="16"/>
  <c r="AE2916" i="16" s="1"/>
  <c r="AF2916" i="16"/>
  <c r="AG2916" i="16"/>
  <c r="AH2916" i="16" s="1"/>
  <c r="AI2916" i="16"/>
  <c r="AJ2916" i="16"/>
  <c r="AK2916" i="16" s="1"/>
  <c r="AL2916" i="16"/>
  <c r="B2917" i="16"/>
  <c r="C2917" i="16"/>
  <c r="D2917" i="16"/>
  <c r="E2917" i="16"/>
  <c r="F2917" i="16"/>
  <c r="I2917" i="16"/>
  <c r="J2917" i="16" s="1"/>
  <c r="K2917" i="16"/>
  <c r="L2917" i="16"/>
  <c r="M2917" i="16" s="1"/>
  <c r="N2917" i="16"/>
  <c r="O2917" i="16"/>
  <c r="P2917" i="16" s="1"/>
  <c r="Q2917" i="16"/>
  <c r="R2917" i="16"/>
  <c r="S2917" i="16" s="1"/>
  <c r="T2917" i="16"/>
  <c r="U2917" i="16"/>
  <c r="V2917" i="16" s="1"/>
  <c r="W2917" i="16"/>
  <c r="X2917" i="16"/>
  <c r="Y2917" i="16" s="1"/>
  <c r="Z2917" i="16"/>
  <c r="AA2917" i="16"/>
  <c r="AB2917" i="16" s="1"/>
  <c r="AC2917" i="16"/>
  <c r="AD2917" i="16"/>
  <c r="AE2917" i="16" s="1"/>
  <c r="AF2917" i="16"/>
  <c r="AG2917" i="16"/>
  <c r="AH2917" i="16" s="1"/>
  <c r="AI2917" i="16"/>
  <c r="AJ2917" i="16"/>
  <c r="AK2917" i="16" s="1"/>
  <c r="AL2917" i="16"/>
  <c r="B2918" i="16"/>
  <c r="C2918" i="16"/>
  <c r="D2918" i="16"/>
  <c r="E2918" i="16"/>
  <c r="F2918" i="16"/>
  <c r="I2918" i="16"/>
  <c r="K2918" i="16"/>
  <c r="L2918" i="16"/>
  <c r="M2918" i="16" s="1"/>
  <c r="N2918" i="16"/>
  <c r="O2918" i="16"/>
  <c r="P2918" i="16" s="1"/>
  <c r="Q2918" i="16"/>
  <c r="R2918" i="16"/>
  <c r="S2918" i="16" s="1"/>
  <c r="T2918" i="16"/>
  <c r="U2918" i="16"/>
  <c r="V2918" i="16" s="1"/>
  <c r="W2918" i="16"/>
  <c r="X2918" i="16"/>
  <c r="Y2918" i="16" s="1"/>
  <c r="Z2918" i="16"/>
  <c r="AA2918" i="16"/>
  <c r="AB2918" i="16" s="1"/>
  <c r="AC2918" i="16"/>
  <c r="AD2918" i="16"/>
  <c r="AE2918" i="16" s="1"/>
  <c r="AF2918" i="16"/>
  <c r="AG2918" i="16"/>
  <c r="AH2918" i="16" s="1"/>
  <c r="AI2918" i="16"/>
  <c r="AJ2918" i="16"/>
  <c r="AK2918" i="16" s="1"/>
  <c r="AL2918" i="16"/>
  <c r="B2919" i="16"/>
  <c r="C2919" i="16"/>
  <c r="D2919" i="16"/>
  <c r="E2919" i="16"/>
  <c r="F2919" i="16"/>
  <c r="I2919" i="16"/>
  <c r="J2919" i="16" s="1"/>
  <c r="K2919" i="16"/>
  <c r="L2919" i="16"/>
  <c r="M2919" i="16" s="1"/>
  <c r="N2919" i="16"/>
  <c r="O2919" i="16"/>
  <c r="P2919" i="16" s="1"/>
  <c r="Q2919" i="16"/>
  <c r="R2919" i="16"/>
  <c r="S2919" i="16" s="1"/>
  <c r="T2919" i="16"/>
  <c r="U2919" i="16"/>
  <c r="V2919" i="16" s="1"/>
  <c r="W2919" i="16"/>
  <c r="X2919" i="16"/>
  <c r="Y2919" i="16" s="1"/>
  <c r="Z2919" i="16"/>
  <c r="AA2919" i="16"/>
  <c r="AB2919" i="16" s="1"/>
  <c r="AC2919" i="16"/>
  <c r="AD2919" i="16"/>
  <c r="AE2919" i="16" s="1"/>
  <c r="AF2919" i="16"/>
  <c r="AG2919" i="16"/>
  <c r="AH2919" i="16" s="1"/>
  <c r="AI2919" i="16"/>
  <c r="AJ2919" i="16"/>
  <c r="AK2919" i="16" s="1"/>
  <c r="AL2919" i="16"/>
  <c r="B2920" i="16"/>
  <c r="C2920" i="16"/>
  <c r="D2920" i="16"/>
  <c r="E2920" i="16"/>
  <c r="F2920" i="16"/>
  <c r="I2920" i="16"/>
  <c r="K2920" i="16"/>
  <c r="L2920" i="16"/>
  <c r="M2920" i="16" s="1"/>
  <c r="N2920" i="16"/>
  <c r="O2920" i="16"/>
  <c r="P2920" i="16" s="1"/>
  <c r="Q2920" i="16"/>
  <c r="R2920" i="16"/>
  <c r="S2920" i="16" s="1"/>
  <c r="T2920" i="16"/>
  <c r="U2920" i="16"/>
  <c r="V2920" i="16" s="1"/>
  <c r="W2920" i="16"/>
  <c r="X2920" i="16"/>
  <c r="Y2920" i="16" s="1"/>
  <c r="Z2920" i="16"/>
  <c r="AA2920" i="16"/>
  <c r="AB2920" i="16" s="1"/>
  <c r="AC2920" i="16"/>
  <c r="AD2920" i="16"/>
  <c r="AE2920" i="16" s="1"/>
  <c r="AF2920" i="16"/>
  <c r="AG2920" i="16"/>
  <c r="AH2920" i="16" s="1"/>
  <c r="AI2920" i="16"/>
  <c r="AJ2920" i="16"/>
  <c r="AK2920" i="16" s="1"/>
  <c r="AL2920" i="16"/>
  <c r="B2921" i="16"/>
  <c r="C2921" i="16"/>
  <c r="D2921" i="16"/>
  <c r="E2921" i="16"/>
  <c r="F2921" i="16"/>
  <c r="I2921" i="16"/>
  <c r="J2921" i="16" s="1"/>
  <c r="K2921" i="16"/>
  <c r="L2921" i="16"/>
  <c r="M2921" i="16" s="1"/>
  <c r="N2921" i="16"/>
  <c r="O2921" i="16"/>
  <c r="P2921" i="16" s="1"/>
  <c r="Q2921" i="16"/>
  <c r="R2921" i="16"/>
  <c r="S2921" i="16" s="1"/>
  <c r="T2921" i="16"/>
  <c r="U2921" i="16"/>
  <c r="V2921" i="16" s="1"/>
  <c r="W2921" i="16"/>
  <c r="X2921" i="16"/>
  <c r="Y2921" i="16" s="1"/>
  <c r="Z2921" i="16"/>
  <c r="AA2921" i="16"/>
  <c r="AB2921" i="16" s="1"/>
  <c r="AC2921" i="16"/>
  <c r="AD2921" i="16"/>
  <c r="AE2921" i="16" s="1"/>
  <c r="AF2921" i="16"/>
  <c r="AG2921" i="16"/>
  <c r="AH2921" i="16" s="1"/>
  <c r="AI2921" i="16"/>
  <c r="AJ2921" i="16"/>
  <c r="AK2921" i="16" s="1"/>
  <c r="AL2921" i="16"/>
  <c r="B2922" i="16"/>
  <c r="C2922" i="16"/>
  <c r="D2922" i="16"/>
  <c r="E2922" i="16"/>
  <c r="F2922" i="16"/>
  <c r="I2922" i="16"/>
  <c r="K2922" i="16"/>
  <c r="L2922" i="16"/>
  <c r="M2922" i="16" s="1"/>
  <c r="N2922" i="16"/>
  <c r="O2922" i="16"/>
  <c r="P2922" i="16" s="1"/>
  <c r="Q2922" i="16"/>
  <c r="R2922" i="16"/>
  <c r="S2922" i="16" s="1"/>
  <c r="T2922" i="16"/>
  <c r="U2922" i="16"/>
  <c r="V2922" i="16" s="1"/>
  <c r="W2922" i="16"/>
  <c r="X2922" i="16"/>
  <c r="Y2922" i="16" s="1"/>
  <c r="Z2922" i="16"/>
  <c r="AA2922" i="16"/>
  <c r="AB2922" i="16" s="1"/>
  <c r="AC2922" i="16"/>
  <c r="AD2922" i="16"/>
  <c r="AE2922" i="16" s="1"/>
  <c r="AF2922" i="16"/>
  <c r="AG2922" i="16"/>
  <c r="AH2922" i="16" s="1"/>
  <c r="AI2922" i="16"/>
  <c r="AJ2922" i="16"/>
  <c r="AK2922" i="16" s="1"/>
  <c r="AL2922" i="16"/>
  <c r="B2923" i="16"/>
  <c r="C2923" i="16"/>
  <c r="D2923" i="16"/>
  <c r="E2923" i="16"/>
  <c r="F2923" i="16"/>
  <c r="I2923" i="16"/>
  <c r="J2923" i="16" s="1"/>
  <c r="K2923" i="16"/>
  <c r="L2923" i="16"/>
  <c r="M2923" i="16" s="1"/>
  <c r="N2923" i="16"/>
  <c r="O2923" i="16"/>
  <c r="P2923" i="16" s="1"/>
  <c r="Q2923" i="16"/>
  <c r="R2923" i="16"/>
  <c r="S2923" i="16" s="1"/>
  <c r="T2923" i="16"/>
  <c r="U2923" i="16"/>
  <c r="V2923" i="16" s="1"/>
  <c r="W2923" i="16"/>
  <c r="X2923" i="16"/>
  <c r="Y2923" i="16" s="1"/>
  <c r="Z2923" i="16"/>
  <c r="AA2923" i="16"/>
  <c r="AB2923" i="16" s="1"/>
  <c r="AC2923" i="16"/>
  <c r="AD2923" i="16"/>
  <c r="AE2923" i="16" s="1"/>
  <c r="AF2923" i="16"/>
  <c r="AG2923" i="16"/>
  <c r="AH2923" i="16" s="1"/>
  <c r="AI2923" i="16"/>
  <c r="AJ2923" i="16"/>
  <c r="AK2923" i="16" s="1"/>
  <c r="AL2923" i="16"/>
  <c r="B2924" i="16"/>
  <c r="C2924" i="16"/>
  <c r="D2924" i="16"/>
  <c r="E2924" i="16"/>
  <c r="F2924" i="16"/>
  <c r="I2924" i="16"/>
  <c r="K2924" i="16"/>
  <c r="L2924" i="16"/>
  <c r="M2924" i="16" s="1"/>
  <c r="N2924" i="16"/>
  <c r="O2924" i="16"/>
  <c r="P2924" i="16" s="1"/>
  <c r="Q2924" i="16"/>
  <c r="R2924" i="16"/>
  <c r="S2924" i="16" s="1"/>
  <c r="T2924" i="16"/>
  <c r="U2924" i="16"/>
  <c r="V2924" i="16" s="1"/>
  <c r="W2924" i="16"/>
  <c r="X2924" i="16"/>
  <c r="Y2924" i="16" s="1"/>
  <c r="Z2924" i="16"/>
  <c r="AA2924" i="16"/>
  <c r="AB2924" i="16" s="1"/>
  <c r="AC2924" i="16"/>
  <c r="AD2924" i="16"/>
  <c r="AE2924" i="16" s="1"/>
  <c r="AF2924" i="16"/>
  <c r="AG2924" i="16"/>
  <c r="AH2924" i="16" s="1"/>
  <c r="AI2924" i="16"/>
  <c r="AJ2924" i="16"/>
  <c r="AK2924" i="16" s="1"/>
  <c r="AL2924" i="16"/>
  <c r="B2925" i="16"/>
  <c r="C2925" i="16"/>
  <c r="D2925" i="16"/>
  <c r="E2925" i="16"/>
  <c r="F2925" i="16"/>
  <c r="I2925" i="16"/>
  <c r="J2925" i="16" s="1"/>
  <c r="K2925" i="16"/>
  <c r="L2925" i="16"/>
  <c r="M2925" i="16" s="1"/>
  <c r="N2925" i="16"/>
  <c r="O2925" i="16"/>
  <c r="P2925" i="16" s="1"/>
  <c r="Q2925" i="16"/>
  <c r="R2925" i="16"/>
  <c r="S2925" i="16" s="1"/>
  <c r="T2925" i="16"/>
  <c r="U2925" i="16"/>
  <c r="V2925" i="16" s="1"/>
  <c r="W2925" i="16"/>
  <c r="X2925" i="16"/>
  <c r="Y2925" i="16" s="1"/>
  <c r="Z2925" i="16"/>
  <c r="AA2925" i="16"/>
  <c r="AB2925" i="16" s="1"/>
  <c r="AC2925" i="16"/>
  <c r="AD2925" i="16"/>
  <c r="AE2925" i="16" s="1"/>
  <c r="AF2925" i="16"/>
  <c r="AG2925" i="16"/>
  <c r="AH2925" i="16" s="1"/>
  <c r="AI2925" i="16"/>
  <c r="AJ2925" i="16"/>
  <c r="AK2925" i="16" s="1"/>
  <c r="AL2925" i="16"/>
  <c r="B2926" i="16"/>
  <c r="C2926" i="16"/>
  <c r="D2926" i="16"/>
  <c r="E2926" i="16"/>
  <c r="F2926" i="16"/>
  <c r="I2926" i="16"/>
  <c r="K2926" i="16"/>
  <c r="L2926" i="16"/>
  <c r="M2926" i="16" s="1"/>
  <c r="N2926" i="16"/>
  <c r="O2926" i="16"/>
  <c r="P2926" i="16" s="1"/>
  <c r="Q2926" i="16"/>
  <c r="R2926" i="16"/>
  <c r="S2926" i="16" s="1"/>
  <c r="T2926" i="16"/>
  <c r="U2926" i="16"/>
  <c r="V2926" i="16" s="1"/>
  <c r="W2926" i="16"/>
  <c r="X2926" i="16"/>
  <c r="Y2926" i="16" s="1"/>
  <c r="Z2926" i="16"/>
  <c r="AA2926" i="16"/>
  <c r="AB2926" i="16" s="1"/>
  <c r="AC2926" i="16"/>
  <c r="AD2926" i="16"/>
  <c r="AE2926" i="16" s="1"/>
  <c r="AF2926" i="16"/>
  <c r="AG2926" i="16"/>
  <c r="AH2926" i="16" s="1"/>
  <c r="AI2926" i="16"/>
  <c r="AJ2926" i="16"/>
  <c r="AK2926" i="16" s="1"/>
  <c r="AL2926" i="16"/>
  <c r="B2927" i="16"/>
  <c r="C2927" i="16"/>
  <c r="D2927" i="16"/>
  <c r="E2927" i="16"/>
  <c r="F2927" i="16"/>
  <c r="I2927" i="16"/>
  <c r="J2927" i="16" s="1"/>
  <c r="K2927" i="16"/>
  <c r="L2927" i="16"/>
  <c r="M2927" i="16" s="1"/>
  <c r="N2927" i="16"/>
  <c r="O2927" i="16"/>
  <c r="P2927" i="16" s="1"/>
  <c r="Q2927" i="16"/>
  <c r="R2927" i="16"/>
  <c r="S2927" i="16" s="1"/>
  <c r="T2927" i="16"/>
  <c r="U2927" i="16"/>
  <c r="V2927" i="16" s="1"/>
  <c r="W2927" i="16"/>
  <c r="X2927" i="16"/>
  <c r="Y2927" i="16" s="1"/>
  <c r="Z2927" i="16"/>
  <c r="AA2927" i="16"/>
  <c r="AB2927" i="16" s="1"/>
  <c r="AC2927" i="16"/>
  <c r="AD2927" i="16"/>
  <c r="AE2927" i="16" s="1"/>
  <c r="AF2927" i="16"/>
  <c r="AG2927" i="16"/>
  <c r="AH2927" i="16" s="1"/>
  <c r="AI2927" i="16"/>
  <c r="AJ2927" i="16"/>
  <c r="AK2927" i="16" s="1"/>
  <c r="AL2927" i="16"/>
  <c r="B2928" i="16"/>
  <c r="C2928" i="16"/>
  <c r="D2928" i="16"/>
  <c r="E2928" i="16"/>
  <c r="F2928" i="16"/>
  <c r="I2928" i="16"/>
  <c r="K2928" i="16"/>
  <c r="L2928" i="16"/>
  <c r="M2928" i="16" s="1"/>
  <c r="N2928" i="16"/>
  <c r="O2928" i="16"/>
  <c r="P2928" i="16" s="1"/>
  <c r="Q2928" i="16"/>
  <c r="R2928" i="16"/>
  <c r="S2928" i="16" s="1"/>
  <c r="T2928" i="16"/>
  <c r="U2928" i="16"/>
  <c r="V2928" i="16" s="1"/>
  <c r="W2928" i="16"/>
  <c r="X2928" i="16"/>
  <c r="Y2928" i="16" s="1"/>
  <c r="Z2928" i="16"/>
  <c r="AA2928" i="16"/>
  <c r="AB2928" i="16" s="1"/>
  <c r="AC2928" i="16"/>
  <c r="AD2928" i="16"/>
  <c r="AE2928" i="16" s="1"/>
  <c r="AF2928" i="16"/>
  <c r="AG2928" i="16"/>
  <c r="AH2928" i="16" s="1"/>
  <c r="AI2928" i="16"/>
  <c r="AJ2928" i="16"/>
  <c r="AK2928" i="16" s="1"/>
  <c r="AL2928" i="16"/>
  <c r="B2929" i="16"/>
  <c r="C2929" i="16"/>
  <c r="D2929" i="16"/>
  <c r="E2929" i="16"/>
  <c r="F2929" i="16"/>
  <c r="I2929" i="16"/>
  <c r="J2929" i="16" s="1"/>
  <c r="K2929" i="16"/>
  <c r="L2929" i="16"/>
  <c r="M2929" i="16" s="1"/>
  <c r="N2929" i="16"/>
  <c r="O2929" i="16"/>
  <c r="P2929" i="16" s="1"/>
  <c r="Q2929" i="16"/>
  <c r="R2929" i="16"/>
  <c r="S2929" i="16" s="1"/>
  <c r="T2929" i="16"/>
  <c r="U2929" i="16"/>
  <c r="V2929" i="16" s="1"/>
  <c r="W2929" i="16"/>
  <c r="X2929" i="16"/>
  <c r="Y2929" i="16" s="1"/>
  <c r="Z2929" i="16"/>
  <c r="AA2929" i="16"/>
  <c r="AB2929" i="16" s="1"/>
  <c r="AC2929" i="16"/>
  <c r="AD2929" i="16"/>
  <c r="AE2929" i="16" s="1"/>
  <c r="AF2929" i="16"/>
  <c r="AG2929" i="16"/>
  <c r="AH2929" i="16" s="1"/>
  <c r="AI2929" i="16"/>
  <c r="AJ2929" i="16"/>
  <c r="AK2929" i="16" s="1"/>
  <c r="AL2929" i="16"/>
  <c r="B2930" i="16"/>
  <c r="C2930" i="16"/>
  <c r="D2930" i="16"/>
  <c r="E2930" i="16"/>
  <c r="F2930" i="16"/>
  <c r="I2930" i="16"/>
  <c r="K2930" i="16"/>
  <c r="L2930" i="16"/>
  <c r="M2930" i="16" s="1"/>
  <c r="N2930" i="16"/>
  <c r="O2930" i="16"/>
  <c r="P2930" i="16" s="1"/>
  <c r="Q2930" i="16"/>
  <c r="R2930" i="16"/>
  <c r="S2930" i="16" s="1"/>
  <c r="T2930" i="16"/>
  <c r="U2930" i="16"/>
  <c r="V2930" i="16" s="1"/>
  <c r="W2930" i="16"/>
  <c r="X2930" i="16"/>
  <c r="Y2930" i="16" s="1"/>
  <c r="Z2930" i="16"/>
  <c r="AA2930" i="16"/>
  <c r="AB2930" i="16" s="1"/>
  <c r="AC2930" i="16"/>
  <c r="AD2930" i="16"/>
  <c r="AE2930" i="16" s="1"/>
  <c r="AF2930" i="16"/>
  <c r="AG2930" i="16"/>
  <c r="AH2930" i="16" s="1"/>
  <c r="AI2930" i="16"/>
  <c r="AJ2930" i="16"/>
  <c r="AK2930" i="16" s="1"/>
  <c r="AL2930" i="16"/>
  <c r="B2931" i="16"/>
  <c r="C2931" i="16"/>
  <c r="D2931" i="16"/>
  <c r="E2931" i="16"/>
  <c r="F2931" i="16"/>
  <c r="I2931" i="16"/>
  <c r="J2931" i="16" s="1"/>
  <c r="K2931" i="16"/>
  <c r="L2931" i="16"/>
  <c r="M2931" i="16" s="1"/>
  <c r="N2931" i="16"/>
  <c r="O2931" i="16"/>
  <c r="P2931" i="16" s="1"/>
  <c r="Q2931" i="16"/>
  <c r="R2931" i="16"/>
  <c r="S2931" i="16" s="1"/>
  <c r="T2931" i="16"/>
  <c r="U2931" i="16"/>
  <c r="V2931" i="16" s="1"/>
  <c r="W2931" i="16"/>
  <c r="X2931" i="16"/>
  <c r="Y2931" i="16" s="1"/>
  <c r="Z2931" i="16"/>
  <c r="AA2931" i="16"/>
  <c r="AB2931" i="16" s="1"/>
  <c r="AC2931" i="16"/>
  <c r="AD2931" i="16"/>
  <c r="AE2931" i="16" s="1"/>
  <c r="AF2931" i="16"/>
  <c r="AG2931" i="16"/>
  <c r="AH2931" i="16" s="1"/>
  <c r="AI2931" i="16"/>
  <c r="AJ2931" i="16"/>
  <c r="AK2931" i="16" s="1"/>
  <c r="AL2931" i="16"/>
  <c r="B2932" i="16"/>
  <c r="C2932" i="16"/>
  <c r="D2932" i="16"/>
  <c r="E2932" i="16"/>
  <c r="F2932" i="16"/>
  <c r="I2932" i="16"/>
  <c r="K2932" i="16"/>
  <c r="L2932" i="16"/>
  <c r="M2932" i="16" s="1"/>
  <c r="N2932" i="16"/>
  <c r="O2932" i="16"/>
  <c r="P2932" i="16" s="1"/>
  <c r="Q2932" i="16"/>
  <c r="R2932" i="16"/>
  <c r="S2932" i="16" s="1"/>
  <c r="T2932" i="16"/>
  <c r="U2932" i="16"/>
  <c r="V2932" i="16" s="1"/>
  <c r="W2932" i="16"/>
  <c r="X2932" i="16"/>
  <c r="Y2932" i="16" s="1"/>
  <c r="Z2932" i="16"/>
  <c r="AA2932" i="16"/>
  <c r="AB2932" i="16" s="1"/>
  <c r="AC2932" i="16"/>
  <c r="AD2932" i="16"/>
  <c r="AE2932" i="16" s="1"/>
  <c r="AF2932" i="16"/>
  <c r="AG2932" i="16"/>
  <c r="AH2932" i="16" s="1"/>
  <c r="AI2932" i="16"/>
  <c r="AJ2932" i="16"/>
  <c r="AK2932" i="16" s="1"/>
  <c r="AL2932" i="16"/>
  <c r="B2933" i="16"/>
  <c r="C2933" i="16"/>
  <c r="D2933" i="16"/>
  <c r="E2933" i="16"/>
  <c r="F2933" i="16"/>
  <c r="I2933" i="16"/>
  <c r="J2933" i="16" s="1"/>
  <c r="K2933" i="16"/>
  <c r="L2933" i="16"/>
  <c r="M2933" i="16" s="1"/>
  <c r="N2933" i="16"/>
  <c r="O2933" i="16"/>
  <c r="P2933" i="16" s="1"/>
  <c r="Q2933" i="16"/>
  <c r="R2933" i="16"/>
  <c r="S2933" i="16" s="1"/>
  <c r="T2933" i="16"/>
  <c r="U2933" i="16"/>
  <c r="V2933" i="16" s="1"/>
  <c r="W2933" i="16"/>
  <c r="X2933" i="16"/>
  <c r="Y2933" i="16" s="1"/>
  <c r="Z2933" i="16"/>
  <c r="AA2933" i="16"/>
  <c r="AB2933" i="16" s="1"/>
  <c r="AC2933" i="16"/>
  <c r="AD2933" i="16"/>
  <c r="AE2933" i="16" s="1"/>
  <c r="AF2933" i="16"/>
  <c r="AG2933" i="16"/>
  <c r="AH2933" i="16" s="1"/>
  <c r="AI2933" i="16"/>
  <c r="AJ2933" i="16"/>
  <c r="AK2933" i="16" s="1"/>
  <c r="AL2933" i="16"/>
  <c r="B2934" i="16"/>
  <c r="C2934" i="16"/>
  <c r="D2934" i="16"/>
  <c r="E2934" i="16"/>
  <c r="F2934" i="16"/>
  <c r="I2934" i="16"/>
  <c r="K2934" i="16"/>
  <c r="L2934" i="16"/>
  <c r="M2934" i="16" s="1"/>
  <c r="N2934" i="16"/>
  <c r="O2934" i="16"/>
  <c r="P2934" i="16" s="1"/>
  <c r="Q2934" i="16"/>
  <c r="R2934" i="16"/>
  <c r="S2934" i="16" s="1"/>
  <c r="T2934" i="16"/>
  <c r="U2934" i="16"/>
  <c r="V2934" i="16" s="1"/>
  <c r="W2934" i="16"/>
  <c r="X2934" i="16"/>
  <c r="Y2934" i="16" s="1"/>
  <c r="Z2934" i="16"/>
  <c r="AA2934" i="16"/>
  <c r="AB2934" i="16" s="1"/>
  <c r="AC2934" i="16"/>
  <c r="AD2934" i="16"/>
  <c r="AE2934" i="16" s="1"/>
  <c r="AF2934" i="16"/>
  <c r="AG2934" i="16"/>
  <c r="AH2934" i="16" s="1"/>
  <c r="AI2934" i="16"/>
  <c r="AJ2934" i="16"/>
  <c r="AK2934" i="16" s="1"/>
  <c r="AL2934" i="16"/>
  <c r="B2935" i="16"/>
  <c r="C2935" i="16"/>
  <c r="D2935" i="16"/>
  <c r="E2935" i="16"/>
  <c r="F2935" i="16"/>
  <c r="I2935" i="16"/>
  <c r="J2935" i="16" s="1"/>
  <c r="K2935" i="16"/>
  <c r="L2935" i="16"/>
  <c r="M2935" i="16" s="1"/>
  <c r="N2935" i="16"/>
  <c r="O2935" i="16"/>
  <c r="P2935" i="16" s="1"/>
  <c r="Q2935" i="16"/>
  <c r="R2935" i="16"/>
  <c r="S2935" i="16" s="1"/>
  <c r="T2935" i="16"/>
  <c r="U2935" i="16"/>
  <c r="V2935" i="16" s="1"/>
  <c r="W2935" i="16"/>
  <c r="X2935" i="16"/>
  <c r="Y2935" i="16" s="1"/>
  <c r="Z2935" i="16"/>
  <c r="AA2935" i="16"/>
  <c r="AB2935" i="16" s="1"/>
  <c r="AC2935" i="16"/>
  <c r="AD2935" i="16"/>
  <c r="AE2935" i="16" s="1"/>
  <c r="AF2935" i="16"/>
  <c r="AG2935" i="16"/>
  <c r="AH2935" i="16" s="1"/>
  <c r="AI2935" i="16"/>
  <c r="AJ2935" i="16"/>
  <c r="AK2935" i="16" s="1"/>
  <c r="AL2935" i="16"/>
  <c r="B2936" i="16"/>
  <c r="C2936" i="16"/>
  <c r="D2936" i="16"/>
  <c r="E2936" i="16"/>
  <c r="F2936" i="16"/>
  <c r="I2936" i="16"/>
  <c r="K2936" i="16"/>
  <c r="L2936" i="16"/>
  <c r="M2936" i="16" s="1"/>
  <c r="N2936" i="16"/>
  <c r="O2936" i="16"/>
  <c r="P2936" i="16" s="1"/>
  <c r="Q2936" i="16"/>
  <c r="R2936" i="16"/>
  <c r="S2936" i="16" s="1"/>
  <c r="T2936" i="16"/>
  <c r="U2936" i="16"/>
  <c r="V2936" i="16" s="1"/>
  <c r="W2936" i="16"/>
  <c r="X2936" i="16"/>
  <c r="Y2936" i="16" s="1"/>
  <c r="Z2936" i="16"/>
  <c r="AA2936" i="16"/>
  <c r="AB2936" i="16" s="1"/>
  <c r="AC2936" i="16"/>
  <c r="AD2936" i="16"/>
  <c r="AE2936" i="16" s="1"/>
  <c r="AF2936" i="16"/>
  <c r="AG2936" i="16"/>
  <c r="AH2936" i="16" s="1"/>
  <c r="AI2936" i="16"/>
  <c r="AJ2936" i="16"/>
  <c r="AK2936" i="16" s="1"/>
  <c r="AL2936" i="16"/>
  <c r="B2937" i="16"/>
  <c r="C2937" i="16"/>
  <c r="D2937" i="16"/>
  <c r="E2937" i="16"/>
  <c r="F2937" i="16"/>
  <c r="I2937" i="16"/>
  <c r="J2937" i="16" s="1"/>
  <c r="K2937" i="16"/>
  <c r="L2937" i="16"/>
  <c r="M2937" i="16" s="1"/>
  <c r="N2937" i="16"/>
  <c r="O2937" i="16"/>
  <c r="P2937" i="16" s="1"/>
  <c r="Q2937" i="16"/>
  <c r="R2937" i="16"/>
  <c r="S2937" i="16" s="1"/>
  <c r="T2937" i="16"/>
  <c r="U2937" i="16"/>
  <c r="V2937" i="16" s="1"/>
  <c r="W2937" i="16"/>
  <c r="X2937" i="16"/>
  <c r="Y2937" i="16" s="1"/>
  <c r="Z2937" i="16"/>
  <c r="AA2937" i="16"/>
  <c r="AB2937" i="16" s="1"/>
  <c r="AC2937" i="16"/>
  <c r="AD2937" i="16"/>
  <c r="AE2937" i="16" s="1"/>
  <c r="AF2937" i="16"/>
  <c r="AG2937" i="16"/>
  <c r="AH2937" i="16" s="1"/>
  <c r="AI2937" i="16"/>
  <c r="AJ2937" i="16"/>
  <c r="AK2937" i="16" s="1"/>
  <c r="AL2937" i="16"/>
  <c r="B2938" i="16"/>
  <c r="C2938" i="16"/>
  <c r="D2938" i="16"/>
  <c r="E2938" i="16"/>
  <c r="F2938" i="16"/>
  <c r="I2938" i="16"/>
  <c r="K2938" i="16"/>
  <c r="L2938" i="16"/>
  <c r="M2938" i="16" s="1"/>
  <c r="N2938" i="16"/>
  <c r="O2938" i="16"/>
  <c r="P2938" i="16" s="1"/>
  <c r="Q2938" i="16"/>
  <c r="R2938" i="16"/>
  <c r="S2938" i="16" s="1"/>
  <c r="T2938" i="16"/>
  <c r="U2938" i="16"/>
  <c r="V2938" i="16" s="1"/>
  <c r="W2938" i="16"/>
  <c r="X2938" i="16"/>
  <c r="Y2938" i="16" s="1"/>
  <c r="Z2938" i="16"/>
  <c r="AA2938" i="16"/>
  <c r="AB2938" i="16" s="1"/>
  <c r="AC2938" i="16"/>
  <c r="AD2938" i="16"/>
  <c r="AE2938" i="16" s="1"/>
  <c r="AF2938" i="16"/>
  <c r="AG2938" i="16"/>
  <c r="AH2938" i="16" s="1"/>
  <c r="AI2938" i="16"/>
  <c r="AJ2938" i="16"/>
  <c r="AK2938" i="16" s="1"/>
  <c r="AL2938" i="16"/>
  <c r="B2939" i="16"/>
  <c r="C2939" i="16"/>
  <c r="D2939" i="16"/>
  <c r="E2939" i="16"/>
  <c r="F2939" i="16"/>
  <c r="I2939" i="16"/>
  <c r="J2939" i="16" s="1"/>
  <c r="K2939" i="16"/>
  <c r="L2939" i="16"/>
  <c r="M2939" i="16" s="1"/>
  <c r="N2939" i="16"/>
  <c r="O2939" i="16"/>
  <c r="P2939" i="16" s="1"/>
  <c r="Q2939" i="16"/>
  <c r="R2939" i="16"/>
  <c r="S2939" i="16" s="1"/>
  <c r="T2939" i="16"/>
  <c r="U2939" i="16"/>
  <c r="V2939" i="16" s="1"/>
  <c r="W2939" i="16"/>
  <c r="X2939" i="16"/>
  <c r="Y2939" i="16" s="1"/>
  <c r="Z2939" i="16"/>
  <c r="AA2939" i="16"/>
  <c r="AB2939" i="16" s="1"/>
  <c r="AC2939" i="16"/>
  <c r="AD2939" i="16"/>
  <c r="AE2939" i="16" s="1"/>
  <c r="AF2939" i="16"/>
  <c r="AG2939" i="16"/>
  <c r="AH2939" i="16" s="1"/>
  <c r="AI2939" i="16"/>
  <c r="AJ2939" i="16"/>
  <c r="AK2939" i="16" s="1"/>
  <c r="AL2939" i="16"/>
  <c r="B2940" i="16"/>
  <c r="C2940" i="16"/>
  <c r="D2940" i="16"/>
  <c r="E2940" i="16"/>
  <c r="F2940" i="16"/>
  <c r="I2940" i="16"/>
  <c r="K2940" i="16"/>
  <c r="L2940" i="16"/>
  <c r="M2940" i="16" s="1"/>
  <c r="N2940" i="16"/>
  <c r="O2940" i="16"/>
  <c r="P2940" i="16" s="1"/>
  <c r="Q2940" i="16"/>
  <c r="R2940" i="16"/>
  <c r="S2940" i="16" s="1"/>
  <c r="T2940" i="16"/>
  <c r="U2940" i="16"/>
  <c r="V2940" i="16" s="1"/>
  <c r="W2940" i="16"/>
  <c r="X2940" i="16"/>
  <c r="Y2940" i="16" s="1"/>
  <c r="Z2940" i="16"/>
  <c r="AA2940" i="16"/>
  <c r="AB2940" i="16" s="1"/>
  <c r="AC2940" i="16"/>
  <c r="AD2940" i="16"/>
  <c r="AE2940" i="16" s="1"/>
  <c r="AF2940" i="16"/>
  <c r="AG2940" i="16"/>
  <c r="AH2940" i="16" s="1"/>
  <c r="AI2940" i="16"/>
  <c r="AJ2940" i="16"/>
  <c r="AK2940" i="16" s="1"/>
  <c r="AL2940" i="16"/>
  <c r="B2941" i="16"/>
  <c r="C2941" i="16"/>
  <c r="D2941" i="16"/>
  <c r="E2941" i="16"/>
  <c r="F2941" i="16"/>
  <c r="I2941" i="16"/>
  <c r="J2941" i="16" s="1"/>
  <c r="K2941" i="16"/>
  <c r="L2941" i="16"/>
  <c r="M2941" i="16" s="1"/>
  <c r="N2941" i="16"/>
  <c r="O2941" i="16"/>
  <c r="P2941" i="16" s="1"/>
  <c r="Q2941" i="16"/>
  <c r="R2941" i="16"/>
  <c r="S2941" i="16" s="1"/>
  <c r="T2941" i="16"/>
  <c r="U2941" i="16"/>
  <c r="V2941" i="16" s="1"/>
  <c r="W2941" i="16"/>
  <c r="X2941" i="16"/>
  <c r="Y2941" i="16" s="1"/>
  <c r="Z2941" i="16"/>
  <c r="AA2941" i="16"/>
  <c r="AB2941" i="16" s="1"/>
  <c r="AC2941" i="16"/>
  <c r="AD2941" i="16"/>
  <c r="AE2941" i="16" s="1"/>
  <c r="AF2941" i="16"/>
  <c r="AG2941" i="16"/>
  <c r="AH2941" i="16" s="1"/>
  <c r="AI2941" i="16"/>
  <c r="AJ2941" i="16"/>
  <c r="AK2941" i="16" s="1"/>
  <c r="AL2941" i="16"/>
  <c r="B2942" i="16"/>
  <c r="C2942" i="16"/>
  <c r="D2942" i="16"/>
  <c r="E2942" i="16"/>
  <c r="F2942" i="16"/>
  <c r="I2942" i="16"/>
  <c r="K2942" i="16"/>
  <c r="L2942" i="16"/>
  <c r="M2942" i="16" s="1"/>
  <c r="N2942" i="16"/>
  <c r="O2942" i="16"/>
  <c r="P2942" i="16" s="1"/>
  <c r="Q2942" i="16"/>
  <c r="R2942" i="16"/>
  <c r="S2942" i="16" s="1"/>
  <c r="T2942" i="16"/>
  <c r="U2942" i="16"/>
  <c r="V2942" i="16" s="1"/>
  <c r="W2942" i="16"/>
  <c r="X2942" i="16"/>
  <c r="Y2942" i="16" s="1"/>
  <c r="Z2942" i="16"/>
  <c r="AA2942" i="16"/>
  <c r="AB2942" i="16" s="1"/>
  <c r="AC2942" i="16"/>
  <c r="AD2942" i="16"/>
  <c r="AE2942" i="16" s="1"/>
  <c r="AF2942" i="16"/>
  <c r="AG2942" i="16"/>
  <c r="AH2942" i="16" s="1"/>
  <c r="AI2942" i="16"/>
  <c r="AJ2942" i="16"/>
  <c r="AK2942" i="16" s="1"/>
  <c r="AL2942" i="16"/>
  <c r="B2943" i="16"/>
  <c r="C2943" i="16"/>
  <c r="D2943" i="16"/>
  <c r="E2943" i="16"/>
  <c r="F2943" i="16"/>
  <c r="I2943" i="16"/>
  <c r="J2943" i="16" s="1"/>
  <c r="K2943" i="16"/>
  <c r="L2943" i="16"/>
  <c r="M2943" i="16" s="1"/>
  <c r="N2943" i="16"/>
  <c r="O2943" i="16"/>
  <c r="P2943" i="16" s="1"/>
  <c r="Q2943" i="16"/>
  <c r="R2943" i="16"/>
  <c r="S2943" i="16" s="1"/>
  <c r="T2943" i="16"/>
  <c r="U2943" i="16"/>
  <c r="V2943" i="16" s="1"/>
  <c r="W2943" i="16"/>
  <c r="X2943" i="16"/>
  <c r="Y2943" i="16" s="1"/>
  <c r="Z2943" i="16"/>
  <c r="AA2943" i="16"/>
  <c r="AB2943" i="16" s="1"/>
  <c r="AC2943" i="16"/>
  <c r="AD2943" i="16"/>
  <c r="AE2943" i="16" s="1"/>
  <c r="AF2943" i="16"/>
  <c r="AG2943" i="16"/>
  <c r="AH2943" i="16" s="1"/>
  <c r="AI2943" i="16"/>
  <c r="AJ2943" i="16"/>
  <c r="AK2943" i="16" s="1"/>
  <c r="AL2943" i="16"/>
  <c r="B2944" i="16"/>
  <c r="C2944" i="16"/>
  <c r="D2944" i="16"/>
  <c r="E2944" i="16"/>
  <c r="F2944" i="16"/>
  <c r="I2944" i="16"/>
  <c r="K2944" i="16"/>
  <c r="L2944" i="16"/>
  <c r="M2944" i="16" s="1"/>
  <c r="N2944" i="16"/>
  <c r="O2944" i="16"/>
  <c r="P2944" i="16" s="1"/>
  <c r="Q2944" i="16"/>
  <c r="R2944" i="16"/>
  <c r="S2944" i="16" s="1"/>
  <c r="T2944" i="16"/>
  <c r="U2944" i="16"/>
  <c r="V2944" i="16" s="1"/>
  <c r="W2944" i="16"/>
  <c r="X2944" i="16"/>
  <c r="Y2944" i="16" s="1"/>
  <c r="Z2944" i="16"/>
  <c r="AA2944" i="16"/>
  <c r="AB2944" i="16" s="1"/>
  <c r="AC2944" i="16"/>
  <c r="AD2944" i="16"/>
  <c r="AE2944" i="16" s="1"/>
  <c r="AF2944" i="16"/>
  <c r="AG2944" i="16"/>
  <c r="AH2944" i="16" s="1"/>
  <c r="AI2944" i="16"/>
  <c r="AJ2944" i="16"/>
  <c r="AK2944" i="16" s="1"/>
  <c r="AL2944" i="16"/>
  <c r="B2945" i="16"/>
  <c r="C2945" i="16"/>
  <c r="D2945" i="16"/>
  <c r="E2945" i="16"/>
  <c r="F2945" i="16"/>
  <c r="I2945" i="16"/>
  <c r="J2945" i="16" s="1"/>
  <c r="K2945" i="16"/>
  <c r="L2945" i="16"/>
  <c r="M2945" i="16" s="1"/>
  <c r="N2945" i="16"/>
  <c r="O2945" i="16"/>
  <c r="P2945" i="16" s="1"/>
  <c r="Q2945" i="16"/>
  <c r="R2945" i="16"/>
  <c r="S2945" i="16" s="1"/>
  <c r="T2945" i="16"/>
  <c r="U2945" i="16"/>
  <c r="V2945" i="16" s="1"/>
  <c r="W2945" i="16"/>
  <c r="X2945" i="16"/>
  <c r="Y2945" i="16" s="1"/>
  <c r="Z2945" i="16"/>
  <c r="AA2945" i="16"/>
  <c r="AB2945" i="16" s="1"/>
  <c r="AC2945" i="16"/>
  <c r="AD2945" i="16"/>
  <c r="AE2945" i="16" s="1"/>
  <c r="AF2945" i="16"/>
  <c r="AG2945" i="16"/>
  <c r="AH2945" i="16" s="1"/>
  <c r="AI2945" i="16"/>
  <c r="AJ2945" i="16"/>
  <c r="AK2945" i="16" s="1"/>
  <c r="AL2945" i="16"/>
  <c r="B2946" i="16"/>
  <c r="C2946" i="16"/>
  <c r="D2946" i="16"/>
  <c r="E2946" i="16"/>
  <c r="F2946" i="16"/>
  <c r="I2946" i="16"/>
  <c r="K2946" i="16"/>
  <c r="L2946" i="16"/>
  <c r="M2946" i="16" s="1"/>
  <c r="N2946" i="16"/>
  <c r="O2946" i="16"/>
  <c r="P2946" i="16" s="1"/>
  <c r="Q2946" i="16"/>
  <c r="R2946" i="16"/>
  <c r="S2946" i="16" s="1"/>
  <c r="T2946" i="16"/>
  <c r="U2946" i="16"/>
  <c r="V2946" i="16" s="1"/>
  <c r="W2946" i="16"/>
  <c r="X2946" i="16"/>
  <c r="Y2946" i="16" s="1"/>
  <c r="Z2946" i="16"/>
  <c r="AA2946" i="16"/>
  <c r="AB2946" i="16" s="1"/>
  <c r="AC2946" i="16"/>
  <c r="AD2946" i="16"/>
  <c r="AE2946" i="16" s="1"/>
  <c r="AF2946" i="16"/>
  <c r="AG2946" i="16"/>
  <c r="AH2946" i="16" s="1"/>
  <c r="AI2946" i="16"/>
  <c r="AJ2946" i="16"/>
  <c r="AK2946" i="16" s="1"/>
  <c r="AL2946" i="16"/>
  <c r="B2947" i="16"/>
  <c r="C2947" i="16"/>
  <c r="D2947" i="16"/>
  <c r="E2947" i="16"/>
  <c r="F2947" i="16"/>
  <c r="I2947" i="16"/>
  <c r="J2947" i="16" s="1"/>
  <c r="K2947" i="16"/>
  <c r="L2947" i="16"/>
  <c r="M2947" i="16" s="1"/>
  <c r="N2947" i="16"/>
  <c r="O2947" i="16"/>
  <c r="P2947" i="16" s="1"/>
  <c r="Q2947" i="16"/>
  <c r="R2947" i="16"/>
  <c r="S2947" i="16" s="1"/>
  <c r="T2947" i="16"/>
  <c r="U2947" i="16"/>
  <c r="V2947" i="16" s="1"/>
  <c r="W2947" i="16"/>
  <c r="X2947" i="16"/>
  <c r="Y2947" i="16" s="1"/>
  <c r="Z2947" i="16"/>
  <c r="AA2947" i="16"/>
  <c r="AB2947" i="16" s="1"/>
  <c r="AC2947" i="16"/>
  <c r="AD2947" i="16"/>
  <c r="AE2947" i="16" s="1"/>
  <c r="AF2947" i="16"/>
  <c r="AG2947" i="16"/>
  <c r="AH2947" i="16" s="1"/>
  <c r="AI2947" i="16"/>
  <c r="AJ2947" i="16"/>
  <c r="AK2947" i="16" s="1"/>
  <c r="AL2947" i="16"/>
  <c r="B2948" i="16"/>
  <c r="C2948" i="16"/>
  <c r="D2948" i="16"/>
  <c r="E2948" i="16"/>
  <c r="F2948" i="16"/>
  <c r="I2948" i="16"/>
  <c r="K2948" i="16"/>
  <c r="L2948" i="16"/>
  <c r="M2948" i="16" s="1"/>
  <c r="N2948" i="16"/>
  <c r="O2948" i="16"/>
  <c r="P2948" i="16" s="1"/>
  <c r="Q2948" i="16"/>
  <c r="R2948" i="16"/>
  <c r="S2948" i="16" s="1"/>
  <c r="T2948" i="16"/>
  <c r="U2948" i="16"/>
  <c r="V2948" i="16" s="1"/>
  <c r="W2948" i="16"/>
  <c r="X2948" i="16"/>
  <c r="Y2948" i="16" s="1"/>
  <c r="Z2948" i="16"/>
  <c r="AA2948" i="16"/>
  <c r="AB2948" i="16" s="1"/>
  <c r="AC2948" i="16"/>
  <c r="AD2948" i="16"/>
  <c r="AE2948" i="16" s="1"/>
  <c r="AF2948" i="16"/>
  <c r="AG2948" i="16"/>
  <c r="AH2948" i="16" s="1"/>
  <c r="AI2948" i="16"/>
  <c r="AJ2948" i="16"/>
  <c r="AK2948" i="16" s="1"/>
  <c r="AL2948" i="16"/>
  <c r="B2949" i="16"/>
  <c r="C2949" i="16"/>
  <c r="D2949" i="16"/>
  <c r="E2949" i="16"/>
  <c r="F2949" i="16"/>
  <c r="I2949" i="16"/>
  <c r="J2949" i="16" s="1"/>
  <c r="K2949" i="16"/>
  <c r="L2949" i="16"/>
  <c r="M2949" i="16" s="1"/>
  <c r="N2949" i="16"/>
  <c r="O2949" i="16"/>
  <c r="P2949" i="16" s="1"/>
  <c r="Q2949" i="16"/>
  <c r="R2949" i="16"/>
  <c r="S2949" i="16" s="1"/>
  <c r="T2949" i="16"/>
  <c r="U2949" i="16"/>
  <c r="V2949" i="16" s="1"/>
  <c r="W2949" i="16"/>
  <c r="X2949" i="16"/>
  <c r="Y2949" i="16" s="1"/>
  <c r="Z2949" i="16"/>
  <c r="AA2949" i="16"/>
  <c r="AB2949" i="16" s="1"/>
  <c r="AC2949" i="16"/>
  <c r="AD2949" i="16"/>
  <c r="AE2949" i="16" s="1"/>
  <c r="AF2949" i="16"/>
  <c r="AG2949" i="16"/>
  <c r="AH2949" i="16" s="1"/>
  <c r="AI2949" i="16"/>
  <c r="AJ2949" i="16"/>
  <c r="AK2949" i="16" s="1"/>
  <c r="AL2949" i="16"/>
  <c r="B2950" i="16"/>
  <c r="C2950" i="16"/>
  <c r="D2950" i="16"/>
  <c r="E2950" i="16"/>
  <c r="F2950" i="16"/>
  <c r="I2950" i="16"/>
  <c r="K2950" i="16"/>
  <c r="L2950" i="16"/>
  <c r="M2950" i="16" s="1"/>
  <c r="N2950" i="16"/>
  <c r="O2950" i="16"/>
  <c r="P2950" i="16" s="1"/>
  <c r="Q2950" i="16"/>
  <c r="R2950" i="16"/>
  <c r="S2950" i="16" s="1"/>
  <c r="T2950" i="16"/>
  <c r="U2950" i="16"/>
  <c r="V2950" i="16" s="1"/>
  <c r="W2950" i="16"/>
  <c r="X2950" i="16"/>
  <c r="Y2950" i="16" s="1"/>
  <c r="Z2950" i="16"/>
  <c r="AA2950" i="16"/>
  <c r="AB2950" i="16" s="1"/>
  <c r="AC2950" i="16"/>
  <c r="AD2950" i="16"/>
  <c r="AE2950" i="16" s="1"/>
  <c r="AF2950" i="16"/>
  <c r="AG2950" i="16"/>
  <c r="AH2950" i="16" s="1"/>
  <c r="AI2950" i="16"/>
  <c r="AJ2950" i="16"/>
  <c r="AK2950" i="16" s="1"/>
  <c r="AL2950" i="16"/>
  <c r="B2951" i="16"/>
  <c r="C2951" i="16"/>
  <c r="D2951" i="16"/>
  <c r="E2951" i="16"/>
  <c r="F2951" i="16"/>
  <c r="I2951" i="16"/>
  <c r="J2951" i="16" s="1"/>
  <c r="K2951" i="16"/>
  <c r="L2951" i="16"/>
  <c r="M2951" i="16" s="1"/>
  <c r="N2951" i="16"/>
  <c r="O2951" i="16"/>
  <c r="P2951" i="16" s="1"/>
  <c r="Q2951" i="16"/>
  <c r="R2951" i="16"/>
  <c r="S2951" i="16" s="1"/>
  <c r="T2951" i="16"/>
  <c r="U2951" i="16"/>
  <c r="V2951" i="16" s="1"/>
  <c r="W2951" i="16"/>
  <c r="X2951" i="16"/>
  <c r="Y2951" i="16" s="1"/>
  <c r="Z2951" i="16"/>
  <c r="AA2951" i="16"/>
  <c r="AB2951" i="16" s="1"/>
  <c r="AC2951" i="16"/>
  <c r="AD2951" i="16"/>
  <c r="AE2951" i="16" s="1"/>
  <c r="AF2951" i="16"/>
  <c r="AG2951" i="16"/>
  <c r="AH2951" i="16" s="1"/>
  <c r="AI2951" i="16"/>
  <c r="AJ2951" i="16"/>
  <c r="AK2951" i="16" s="1"/>
  <c r="AL2951" i="16"/>
  <c r="B2952" i="16"/>
  <c r="C2952" i="16"/>
  <c r="D2952" i="16"/>
  <c r="E2952" i="16"/>
  <c r="F2952" i="16"/>
  <c r="I2952" i="16"/>
  <c r="K2952" i="16"/>
  <c r="L2952" i="16"/>
  <c r="M2952" i="16" s="1"/>
  <c r="N2952" i="16"/>
  <c r="O2952" i="16"/>
  <c r="P2952" i="16" s="1"/>
  <c r="Q2952" i="16"/>
  <c r="R2952" i="16"/>
  <c r="S2952" i="16" s="1"/>
  <c r="T2952" i="16"/>
  <c r="U2952" i="16"/>
  <c r="V2952" i="16" s="1"/>
  <c r="W2952" i="16"/>
  <c r="X2952" i="16"/>
  <c r="Y2952" i="16" s="1"/>
  <c r="Z2952" i="16"/>
  <c r="AA2952" i="16"/>
  <c r="AB2952" i="16" s="1"/>
  <c r="AC2952" i="16"/>
  <c r="AD2952" i="16"/>
  <c r="AE2952" i="16" s="1"/>
  <c r="AF2952" i="16"/>
  <c r="AG2952" i="16"/>
  <c r="AH2952" i="16" s="1"/>
  <c r="AI2952" i="16"/>
  <c r="AJ2952" i="16"/>
  <c r="AK2952" i="16" s="1"/>
  <c r="AL2952" i="16"/>
  <c r="B2953" i="16"/>
  <c r="C2953" i="16"/>
  <c r="D2953" i="16"/>
  <c r="E2953" i="16"/>
  <c r="F2953" i="16"/>
  <c r="I2953" i="16"/>
  <c r="J2953" i="16" s="1"/>
  <c r="K2953" i="16"/>
  <c r="L2953" i="16"/>
  <c r="M2953" i="16" s="1"/>
  <c r="N2953" i="16"/>
  <c r="O2953" i="16"/>
  <c r="P2953" i="16" s="1"/>
  <c r="Q2953" i="16"/>
  <c r="R2953" i="16"/>
  <c r="S2953" i="16" s="1"/>
  <c r="T2953" i="16"/>
  <c r="U2953" i="16"/>
  <c r="V2953" i="16" s="1"/>
  <c r="W2953" i="16"/>
  <c r="X2953" i="16"/>
  <c r="Y2953" i="16" s="1"/>
  <c r="Z2953" i="16"/>
  <c r="AA2953" i="16"/>
  <c r="AB2953" i="16" s="1"/>
  <c r="AC2953" i="16"/>
  <c r="AD2953" i="16"/>
  <c r="AE2953" i="16" s="1"/>
  <c r="AF2953" i="16"/>
  <c r="AG2953" i="16"/>
  <c r="AH2953" i="16" s="1"/>
  <c r="AI2953" i="16"/>
  <c r="AJ2953" i="16"/>
  <c r="AK2953" i="16" s="1"/>
  <c r="AL2953" i="16"/>
  <c r="B2954" i="16"/>
  <c r="C2954" i="16"/>
  <c r="D2954" i="16"/>
  <c r="E2954" i="16"/>
  <c r="F2954" i="16"/>
  <c r="I2954" i="16"/>
  <c r="K2954" i="16"/>
  <c r="L2954" i="16"/>
  <c r="M2954" i="16" s="1"/>
  <c r="N2954" i="16"/>
  <c r="O2954" i="16"/>
  <c r="P2954" i="16" s="1"/>
  <c r="Q2954" i="16"/>
  <c r="R2954" i="16"/>
  <c r="S2954" i="16" s="1"/>
  <c r="T2954" i="16"/>
  <c r="U2954" i="16"/>
  <c r="V2954" i="16" s="1"/>
  <c r="W2954" i="16"/>
  <c r="X2954" i="16"/>
  <c r="Y2954" i="16" s="1"/>
  <c r="Z2954" i="16"/>
  <c r="AA2954" i="16"/>
  <c r="AB2954" i="16" s="1"/>
  <c r="AC2954" i="16"/>
  <c r="AD2954" i="16"/>
  <c r="AE2954" i="16" s="1"/>
  <c r="AF2954" i="16"/>
  <c r="AG2954" i="16"/>
  <c r="AH2954" i="16" s="1"/>
  <c r="AI2954" i="16"/>
  <c r="AJ2954" i="16"/>
  <c r="AK2954" i="16" s="1"/>
  <c r="AL2954" i="16"/>
  <c r="B2955" i="16"/>
  <c r="C2955" i="16"/>
  <c r="D2955" i="16"/>
  <c r="E2955" i="16"/>
  <c r="F2955" i="16"/>
  <c r="I2955" i="16"/>
  <c r="J2955" i="16" s="1"/>
  <c r="K2955" i="16"/>
  <c r="L2955" i="16"/>
  <c r="M2955" i="16" s="1"/>
  <c r="N2955" i="16"/>
  <c r="O2955" i="16"/>
  <c r="P2955" i="16" s="1"/>
  <c r="Q2955" i="16"/>
  <c r="R2955" i="16"/>
  <c r="S2955" i="16" s="1"/>
  <c r="T2955" i="16"/>
  <c r="U2955" i="16"/>
  <c r="V2955" i="16" s="1"/>
  <c r="W2955" i="16"/>
  <c r="X2955" i="16"/>
  <c r="Y2955" i="16" s="1"/>
  <c r="Z2955" i="16"/>
  <c r="AA2955" i="16"/>
  <c r="AB2955" i="16" s="1"/>
  <c r="AC2955" i="16"/>
  <c r="AD2955" i="16"/>
  <c r="AE2955" i="16" s="1"/>
  <c r="AF2955" i="16"/>
  <c r="AG2955" i="16"/>
  <c r="AH2955" i="16" s="1"/>
  <c r="AI2955" i="16"/>
  <c r="AJ2955" i="16"/>
  <c r="AK2955" i="16" s="1"/>
  <c r="AL2955" i="16"/>
  <c r="B2956" i="16"/>
  <c r="C2956" i="16"/>
  <c r="D2956" i="16"/>
  <c r="E2956" i="16"/>
  <c r="F2956" i="16"/>
  <c r="I2956" i="16"/>
  <c r="K2956" i="16"/>
  <c r="L2956" i="16"/>
  <c r="M2956" i="16" s="1"/>
  <c r="N2956" i="16"/>
  <c r="O2956" i="16"/>
  <c r="P2956" i="16" s="1"/>
  <c r="Q2956" i="16"/>
  <c r="R2956" i="16"/>
  <c r="S2956" i="16" s="1"/>
  <c r="T2956" i="16"/>
  <c r="U2956" i="16"/>
  <c r="V2956" i="16" s="1"/>
  <c r="W2956" i="16"/>
  <c r="X2956" i="16"/>
  <c r="Y2956" i="16" s="1"/>
  <c r="Z2956" i="16"/>
  <c r="AA2956" i="16"/>
  <c r="AB2956" i="16" s="1"/>
  <c r="AC2956" i="16"/>
  <c r="AD2956" i="16"/>
  <c r="AE2956" i="16" s="1"/>
  <c r="AF2956" i="16"/>
  <c r="AG2956" i="16"/>
  <c r="AH2956" i="16" s="1"/>
  <c r="AI2956" i="16"/>
  <c r="AJ2956" i="16"/>
  <c r="AK2956" i="16" s="1"/>
  <c r="AL2956" i="16"/>
  <c r="B2957" i="16"/>
  <c r="C2957" i="16"/>
  <c r="D2957" i="16"/>
  <c r="E2957" i="16"/>
  <c r="F2957" i="16"/>
  <c r="I2957" i="16"/>
  <c r="J2957" i="16" s="1"/>
  <c r="K2957" i="16"/>
  <c r="L2957" i="16"/>
  <c r="M2957" i="16" s="1"/>
  <c r="N2957" i="16"/>
  <c r="O2957" i="16"/>
  <c r="P2957" i="16" s="1"/>
  <c r="Q2957" i="16"/>
  <c r="R2957" i="16"/>
  <c r="S2957" i="16" s="1"/>
  <c r="T2957" i="16"/>
  <c r="U2957" i="16"/>
  <c r="V2957" i="16" s="1"/>
  <c r="W2957" i="16"/>
  <c r="X2957" i="16"/>
  <c r="Y2957" i="16" s="1"/>
  <c r="Z2957" i="16"/>
  <c r="AA2957" i="16"/>
  <c r="AB2957" i="16" s="1"/>
  <c r="AC2957" i="16"/>
  <c r="AD2957" i="16"/>
  <c r="AE2957" i="16" s="1"/>
  <c r="AF2957" i="16"/>
  <c r="AG2957" i="16"/>
  <c r="AH2957" i="16" s="1"/>
  <c r="AI2957" i="16"/>
  <c r="AJ2957" i="16"/>
  <c r="AK2957" i="16" s="1"/>
  <c r="AL2957" i="16"/>
  <c r="B2958" i="16"/>
  <c r="C2958" i="16"/>
  <c r="D2958" i="16"/>
  <c r="E2958" i="16"/>
  <c r="F2958" i="16"/>
  <c r="I2958" i="16"/>
  <c r="K2958" i="16"/>
  <c r="L2958" i="16"/>
  <c r="M2958" i="16" s="1"/>
  <c r="N2958" i="16"/>
  <c r="O2958" i="16"/>
  <c r="P2958" i="16" s="1"/>
  <c r="Q2958" i="16"/>
  <c r="R2958" i="16"/>
  <c r="S2958" i="16" s="1"/>
  <c r="T2958" i="16"/>
  <c r="U2958" i="16"/>
  <c r="V2958" i="16" s="1"/>
  <c r="W2958" i="16"/>
  <c r="X2958" i="16"/>
  <c r="Y2958" i="16" s="1"/>
  <c r="Z2958" i="16"/>
  <c r="AA2958" i="16"/>
  <c r="AB2958" i="16" s="1"/>
  <c r="AC2958" i="16"/>
  <c r="AD2958" i="16"/>
  <c r="AE2958" i="16" s="1"/>
  <c r="AF2958" i="16"/>
  <c r="AG2958" i="16"/>
  <c r="AH2958" i="16" s="1"/>
  <c r="AI2958" i="16"/>
  <c r="AJ2958" i="16"/>
  <c r="AK2958" i="16" s="1"/>
  <c r="AL2958" i="16"/>
  <c r="B2959" i="16"/>
  <c r="C2959" i="16"/>
  <c r="D2959" i="16"/>
  <c r="E2959" i="16"/>
  <c r="F2959" i="16"/>
  <c r="I2959" i="16"/>
  <c r="J2959" i="16" s="1"/>
  <c r="K2959" i="16"/>
  <c r="L2959" i="16"/>
  <c r="M2959" i="16" s="1"/>
  <c r="N2959" i="16"/>
  <c r="O2959" i="16"/>
  <c r="P2959" i="16" s="1"/>
  <c r="Q2959" i="16"/>
  <c r="R2959" i="16"/>
  <c r="S2959" i="16" s="1"/>
  <c r="T2959" i="16"/>
  <c r="U2959" i="16"/>
  <c r="V2959" i="16" s="1"/>
  <c r="W2959" i="16"/>
  <c r="X2959" i="16"/>
  <c r="Y2959" i="16" s="1"/>
  <c r="Z2959" i="16"/>
  <c r="AA2959" i="16"/>
  <c r="AB2959" i="16" s="1"/>
  <c r="AC2959" i="16"/>
  <c r="AD2959" i="16"/>
  <c r="AE2959" i="16" s="1"/>
  <c r="AF2959" i="16"/>
  <c r="AG2959" i="16"/>
  <c r="AH2959" i="16" s="1"/>
  <c r="AI2959" i="16"/>
  <c r="AJ2959" i="16"/>
  <c r="AK2959" i="16" s="1"/>
  <c r="AL2959" i="16"/>
  <c r="B2960" i="16"/>
  <c r="C2960" i="16"/>
  <c r="D2960" i="16"/>
  <c r="E2960" i="16"/>
  <c r="F2960" i="16"/>
  <c r="I2960" i="16"/>
  <c r="K2960" i="16"/>
  <c r="L2960" i="16"/>
  <c r="M2960" i="16" s="1"/>
  <c r="N2960" i="16"/>
  <c r="O2960" i="16"/>
  <c r="P2960" i="16" s="1"/>
  <c r="Q2960" i="16"/>
  <c r="R2960" i="16"/>
  <c r="S2960" i="16" s="1"/>
  <c r="T2960" i="16"/>
  <c r="U2960" i="16"/>
  <c r="V2960" i="16" s="1"/>
  <c r="W2960" i="16"/>
  <c r="X2960" i="16"/>
  <c r="Y2960" i="16" s="1"/>
  <c r="Z2960" i="16"/>
  <c r="AA2960" i="16"/>
  <c r="AB2960" i="16" s="1"/>
  <c r="AC2960" i="16"/>
  <c r="AD2960" i="16"/>
  <c r="AE2960" i="16" s="1"/>
  <c r="AF2960" i="16"/>
  <c r="AG2960" i="16"/>
  <c r="AH2960" i="16" s="1"/>
  <c r="AI2960" i="16"/>
  <c r="AJ2960" i="16"/>
  <c r="AK2960" i="16" s="1"/>
  <c r="AL2960" i="16"/>
  <c r="B2961" i="16"/>
  <c r="C2961" i="16"/>
  <c r="D2961" i="16"/>
  <c r="E2961" i="16"/>
  <c r="F2961" i="16"/>
  <c r="I2961" i="16"/>
  <c r="J2961" i="16" s="1"/>
  <c r="K2961" i="16"/>
  <c r="L2961" i="16"/>
  <c r="M2961" i="16" s="1"/>
  <c r="N2961" i="16"/>
  <c r="O2961" i="16"/>
  <c r="P2961" i="16" s="1"/>
  <c r="Q2961" i="16"/>
  <c r="R2961" i="16"/>
  <c r="S2961" i="16" s="1"/>
  <c r="T2961" i="16"/>
  <c r="U2961" i="16"/>
  <c r="V2961" i="16" s="1"/>
  <c r="W2961" i="16"/>
  <c r="X2961" i="16"/>
  <c r="Y2961" i="16" s="1"/>
  <c r="Z2961" i="16"/>
  <c r="AA2961" i="16"/>
  <c r="AB2961" i="16" s="1"/>
  <c r="AC2961" i="16"/>
  <c r="AD2961" i="16"/>
  <c r="AE2961" i="16" s="1"/>
  <c r="AF2961" i="16"/>
  <c r="AG2961" i="16"/>
  <c r="AH2961" i="16" s="1"/>
  <c r="AI2961" i="16"/>
  <c r="AJ2961" i="16"/>
  <c r="AK2961" i="16" s="1"/>
  <c r="AL2961" i="16"/>
  <c r="B2962" i="16"/>
  <c r="C2962" i="16"/>
  <c r="D2962" i="16"/>
  <c r="E2962" i="16"/>
  <c r="F2962" i="16"/>
  <c r="I2962" i="16"/>
  <c r="K2962" i="16"/>
  <c r="L2962" i="16"/>
  <c r="M2962" i="16" s="1"/>
  <c r="N2962" i="16"/>
  <c r="O2962" i="16"/>
  <c r="P2962" i="16" s="1"/>
  <c r="Q2962" i="16"/>
  <c r="R2962" i="16"/>
  <c r="S2962" i="16" s="1"/>
  <c r="T2962" i="16"/>
  <c r="U2962" i="16"/>
  <c r="V2962" i="16" s="1"/>
  <c r="W2962" i="16"/>
  <c r="X2962" i="16"/>
  <c r="Y2962" i="16" s="1"/>
  <c r="Z2962" i="16"/>
  <c r="AA2962" i="16"/>
  <c r="AB2962" i="16" s="1"/>
  <c r="AC2962" i="16"/>
  <c r="AD2962" i="16"/>
  <c r="AE2962" i="16" s="1"/>
  <c r="AF2962" i="16"/>
  <c r="AG2962" i="16"/>
  <c r="AH2962" i="16" s="1"/>
  <c r="AI2962" i="16"/>
  <c r="AJ2962" i="16"/>
  <c r="AK2962" i="16" s="1"/>
  <c r="AL2962" i="16"/>
  <c r="B2963" i="16"/>
  <c r="C2963" i="16"/>
  <c r="D2963" i="16"/>
  <c r="E2963" i="16"/>
  <c r="F2963" i="16"/>
  <c r="I2963" i="16"/>
  <c r="J2963" i="16" s="1"/>
  <c r="K2963" i="16"/>
  <c r="L2963" i="16"/>
  <c r="M2963" i="16" s="1"/>
  <c r="N2963" i="16"/>
  <c r="O2963" i="16"/>
  <c r="P2963" i="16" s="1"/>
  <c r="Q2963" i="16"/>
  <c r="R2963" i="16"/>
  <c r="S2963" i="16" s="1"/>
  <c r="T2963" i="16"/>
  <c r="U2963" i="16"/>
  <c r="V2963" i="16" s="1"/>
  <c r="W2963" i="16"/>
  <c r="X2963" i="16"/>
  <c r="Y2963" i="16" s="1"/>
  <c r="Z2963" i="16"/>
  <c r="AA2963" i="16"/>
  <c r="AB2963" i="16" s="1"/>
  <c r="AC2963" i="16"/>
  <c r="AD2963" i="16"/>
  <c r="AE2963" i="16" s="1"/>
  <c r="AF2963" i="16"/>
  <c r="AG2963" i="16"/>
  <c r="AH2963" i="16" s="1"/>
  <c r="AI2963" i="16"/>
  <c r="AJ2963" i="16"/>
  <c r="AK2963" i="16" s="1"/>
  <c r="AL2963" i="16"/>
  <c r="B2964" i="16"/>
  <c r="C2964" i="16"/>
  <c r="D2964" i="16"/>
  <c r="E2964" i="16"/>
  <c r="F2964" i="16"/>
  <c r="I2964" i="16"/>
  <c r="K2964" i="16"/>
  <c r="L2964" i="16"/>
  <c r="M2964" i="16" s="1"/>
  <c r="N2964" i="16"/>
  <c r="O2964" i="16"/>
  <c r="P2964" i="16" s="1"/>
  <c r="Q2964" i="16"/>
  <c r="R2964" i="16"/>
  <c r="S2964" i="16" s="1"/>
  <c r="T2964" i="16"/>
  <c r="U2964" i="16"/>
  <c r="V2964" i="16" s="1"/>
  <c r="W2964" i="16"/>
  <c r="X2964" i="16"/>
  <c r="Y2964" i="16" s="1"/>
  <c r="Z2964" i="16"/>
  <c r="AA2964" i="16"/>
  <c r="AB2964" i="16" s="1"/>
  <c r="AC2964" i="16"/>
  <c r="AD2964" i="16"/>
  <c r="AE2964" i="16" s="1"/>
  <c r="AF2964" i="16"/>
  <c r="AG2964" i="16"/>
  <c r="AH2964" i="16" s="1"/>
  <c r="AI2964" i="16"/>
  <c r="AJ2964" i="16"/>
  <c r="AK2964" i="16" s="1"/>
  <c r="AL2964" i="16"/>
  <c r="B2965" i="16"/>
  <c r="C2965" i="16"/>
  <c r="D2965" i="16"/>
  <c r="E2965" i="16"/>
  <c r="F2965" i="16"/>
  <c r="I2965" i="16"/>
  <c r="J2965" i="16" s="1"/>
  <c r="K2965" i="16"/>
  <c r="L2965" i="16"/>
  <c r="M2965" i="16" s="1"/>
  <c r="N2965" i="16"/>
  <c r="O2965" i="16"/>
  <c r="P2965" i="16" s="1"/>
  <c r="Q2965" i="16"/>
  <c r="R2965" i="16"/>
  <c r="S2965" i="16" s="1"/>
  <c r="T2965" i="16"/>
  <c r="U2965" i="16"/>
  <c r="V2965" i="16" s="1"/>
  <c r="W2965" i="16"/>
  <c r="X2965" i="16"/>
  <c r="Y2965" i="16" s="1"/>
  <c r="Z2965" i="16"/>
  <c r="AA2965" i="16"/>
  <c r="AB2965" i="16" s="1"/>
  <c r="AC2965" i="16"/>
  <c r="AD2965" i="16"/>
  <c r="AE2965" i="16" s="1"/>
  <c r="AF2965" i="16"/>
  <c r="AG2965" i="16"/>
  <c r="AH2965" i="16" s="1"/>
  <c r="AI2965" i="16"/>
  <c r="AJ2965" i="16"/>
  <c r="AK2965" i="16" s="1"/>
  <c r="AL2965" i="16"/>
  <c r="B2966" i="16"/>
  <c r="C2966" i="16"/>
  <c r="D2966" i="16"/>
  <c r="E2966" i="16"/>
  <c r="F2966" i="16"/>
  <c r="I2966" i="16"/>
  <c r="K2966" i="16"/>
  <c r="L2966" i="16"/>
  <c r="M2966" i="16" s="1"/>
  <c r="N2966" i="16"/>
  <c r="O2966" i="16"/>
  <c r="P2966" i="16" s="1"/>
  <c r="Q2966" i="16"/>
  <c r="R2966" i="16"/>
  <c r="S2966" i="16" s="1"/>
  <c r="T2966" i="16"/>
  <c r="U2966" i="16"/>
  <c r="V2966" i="16" s="1"/>
  <c r="W2966" i="16"/>
  <c r="X2966" i="16"/>
  <c r="Y2966" i="16" s="1"/>
  <c r="Z2966" i="16"/>
  <c r="AA2966" i="16"/>
  <c r="AB2966" i="16" s="1"/>
  <c r="AC2966" i="16"/>
  <c r="AD2966" i="16"/>
  <c r="AE2966" i="16" s="1"/>
  <c r="AF2966" i="16"/>
  <c r="AG2966" i="16"/>
  <c r="AH2966" i="16" s="1"/>
  <c r="AI2966" i="16"/>
  <c r="AJ2966" i="16"/>
  <c r="AK2966" i="16" s="1"/>
  <c r="AL2966" i="16"/>
  <c r="B2967" i="16"/>
  <c r="C2967" i="16"/>
  <c r="D2967" i="16"/>
  <c r="E2967" i="16"/>
  <c r="F2967" i="16"/>
  <c r="I2967" i="16"/>
  <c r="J2967" i="16" s="1"/>
  <c r="K2967" i="16"/>
  <c r="L2967" i="16"/>
  <c r="M2967" i="16" s="1"/>
  <c r="N2967" i="16"/>
  <c r="O2967" i="16"/>
  <c r="P2967" i="16" s="1"/>
  <c r="Q2967" i="16"/>
  <c r="R2967" i="16"/>
  <c r="S2967" i="16" s="1"/>
  <c r="T2967" i="16"/>
  <c r="U2967" i="16"/>
  <c r="V2967" i="16" s="1"/>
  <c r="W2967" i="16"/>
  <c r="X2967" i="16"/>
  <c r="Y2967" i="16" s="1"/>
  <c r="Z2967" i="16"/>
  <c r="AA2967" i="16"/>
  <c r="AB2967" i="16" s="1"/>
  <c r="AC2967" i="16"/>
  <c r="AD2967" i="16"/>
  <c r="AE2967" i="16" s="1"/>
  <c r="AF2967" i="16"/>
  <c r="AG2967" i="16"/>
  <c r="AH2967" i="16" s="1"/>
  <c r="AI2967" i="16"/>
  <c r="AJ2967" i="16"/>
  <c r="AK2967" i="16" s="1"/>
  <c r="AL2967" i="16"/>
  <c r="B2968" i="16"/>
  <c r="C2968" i="16"/>
  <c r="D2968" i="16"/>
  <c r="E2968" i="16"/>
  <c r="F2968" i="16"/>
  <c r="I2968" i="16"/>
  <c r="K2968" i="16"/>
  <c r="L2968" i="16"/>
  <c r="M2968" i="16" s="1"/>
  <c r="N2968" i="16"/>
  <c r="O2968" i="16"/>
  <c r="P2968" i="16" s="1"/>
  <c r="Q2968" i="16"/>
  <c r="R2968" i="16"/>
  <c r="S2968" i="16" s="1"/>
  <c r="T2968" i="16"/>
  <c r="U2968" i="16"/>
  <c r="V2968" i="16" s="1"/>
  <c r="W2968" i="16"/>
  <c r="X2968" i="16"/>
  <c r="Y2968" i="16" s="1"/>
  <c r="Z2968" i="16"/>
  <c r="AA2968" i="16"/>
  <c r="AB2968" i="16" s="1"/>
  <c r="AC2968" i="16"/>
  <c r="AD2968" i="16"/>
  <c r="AE2968" i="16" s="1"/>
  <c r="AF2968" i="16"/>
  <c r="AG2968" i="16"/>
  <c r="AH2968" i="16" s="1"/>
  <c r="AI2968" i="16"/>
  <c r="AJ2968" i="16"/>
  <c r="AK2968" i="16" s="1"/>
  <c r="AL2968" i="16"/>
  <c r="B2969" i="16"/>
  <c r="C2969" i="16"/>
  <c r="D2969" i="16"/>
  <c r="E2969" i="16"/>
  <c r="F2969" i="16"/>
  <c r="I2969" i="16"/>
  <c r="J2969" i="16" s="1"/>
  <c r="K2969" i="16"/>
  <c r="L2969" i="16"/>
  <c r="M2969" i="16" s="1"/>
  <c r="N2969" i="16"/>
  <c r="O2969" i="16"/>
  <c r="P2969" i="16" s="1"/>
  <c r="Q2969" i="16"/>
  <c r="R2969" i="16"/>
  <c r="S2969" i="16" s="1"/>
  <c r="T2969" i="16"/>
  <c r="U2969" i="16"/>
  <c r="V2969" i="16" s="1"/>
  <c r="W2969" i="16"/>
  <c r="X2969" i="16"/>
  <c r="Y2969" i="16" s="1"/>
  <c r="Z2969" i="16"/>
  <c r="AA2969" i="16"/>
  <c r="AB2969" i="16" s="1"/>
  <c r="AC2969" i="16"/>
  <c r="AD2969" i="16"/>
  <c r="AE2969" i="16" s="1"/>
  <c r="AF2969" i="16"/>
  <c r="AG2969" i="16"/>
  <c r="AH2969" i="16" s="1"/>
  <c r="AI2969" i="16"/>
  <c r="AJ2969" i="16"/>
  <c r="AK2969" i="16" s="1"/>
  <c r="AL2969" i="16"/>
  <c r="B2970" i="16"/>
  <c r="C2970" i="16"/>
  <c r="D2970" i="16"/>
  <c r="E2970" i="16"/>
  <c r="F2970" i="16"/>
  <c r="I2970" i="16"/>
  <c r="K2970" i="16"/>
  <c r="L2970" i="16"/>
  <c r="M2970" i="16" s="1"/>
  <c r="N2970" i="16"/>
  <c r="O2970" i="16"/>
  <c r="P2970" i="16" s="1"/>
  <c r="Q2970" i="16"/>
  <c r="R2970" i="16"/>
  <c r="S2970" i="16" s="1"/>
  <c r="T2970" i="16"/>
  <c r="U2970" i="16"/>
  <c r="V2970" i="16" s="1"/>
  <c r="W2970" i="16"/>
  <c r="X2970" i="16"/>
  <c r="Y2970" i="16" s="1"/>
  <c r="Z2970" i="16"/>
  <c r="AA2970" i="16"/>
  <c r="AB2970" i="16" s="1"/>
  <c r="AC2970" i="16"/>
  <c r="AD2970" i="16"/>
  <c r="AE2970" i="16" s="1"/>
  <c r="AF2970" i="16"/>
  <c r="AG2970" i="16"/>
  <c r="AH2970" i="16" s="1"/>
  <c r="AI2970" i="16"/>
  <c r="AJ2970" i="16"/>
  <c r="AK2970" i="16" s="1"/>
  <c r="AL2970" i="16"/>
  <c r="B2971" i="16"/>
  <c r="C2971" i="16"/>
  <c r="D2971" i="16"/>
  <c r="E2971" i="16"/>
  <c r="F2971" i="16"/>
  <c r="I2971" i="16"/>
  <c r="J2971" i="16" s="1"/>
  <c r="K2971" i="16"/>
  <c r="L2971" i="16"/>
  <c r="M2971" i="16" s="1"/>
  <c r="N2971" i="16"/>
  <c r="O2971" i="16"/>
  <c r="P2971" i="16" s="1"/>
  <c r="Q2971" i="16"/>
  <c r="R2971" i="16"/>
  <c r="S2971" i="16" s="1"/>
  <c r="T2971" i="16"/>
  <c r="U2971" i="16"/>
  <c r="V2971" i="16" s="1"/>
  <c r="W2971" i="16"/>
  <c r="X2971" i="16"/>
  <c r="Y2971" i="16" s="1"/>
  <c r="Z2971" i="16"/>
  <c r="AA2971" i="16"/>
  <c r="AB2971" i="16" s="1"/>
  <c r="AC2971" i="16"/>
  <c r="AD2971" i="16"/>
  <c r="AE2971" i="16" s="1"/>
  <c r="AF2971" i="16"/>
  <c r="AG2971" i="16"/>
  <c r="AH2971" i="16" s="1"/>
  <c r="AI2971" i="16"/>
  <c r="AJ2971" i="16"/>
  <c r="AK2971" i="16" s="1"/>
  <c r="AL2971" i="16"/>
  <c r="B2972" i="16"/>
  <c r="C2972" i="16"/>
  <c r="D2972" i="16"/>
  <c r="E2972" i="16"/>
  <c r="F2972" i="16"/>
  <c r="I2972" i="16"/>
  <c r="K2972" i="16"/>
  <c r="L2972" i="16"/>
  <c r="M2972" i="16" s="1"/>
  <c r="N2972" i="16"/>
  <c r="O2972" i="16"/>
  <c r="P2972" i="16" s="1"/>
  <c r="Q2972" i="16"/>
  <c r="R2972" i="16"/>
  <c r="S2972" i="16" s="1"/>
  <c r="T2972" i="16"/>
  <c r="U2972" i="16"/>
  <c r="V2972" i="16" s="1"/>
  <c r="W2972" i="16"/>
  <c r="X2972" i="16"/>
  <c r="Y2972" i="16" s="1"/>
  <c r="Z2972" i="16"/>
  <c r="AA2972" i="16"/>
  <c r="AB2972" i="16" s="1"/>
  <c r="AC2972" i="16"/>
  <c r="AD2972" i="16"/>
  <c r="AE2972" i="16" s="1"/>
  <c r="AF2972" i="16"/>
  <c r="AG2972" i="16"/>
  <c r="AH2972" i="16" s="1"/>
  <c r="AI2972" i="16"/>
  <c r="AJ2972" i="16"/>
  <c r="AK2972" i="16" s="1"/>
  <c r="AL2972" i="16"/>
  <c r="B2973" i="16"/>
  <c r="C2973" i="16"/>
  <c r="D2973" i="16"/>
  <c r="E2973" i="16"/>
  <c r="F2973" i="16"/>
  <c r="I2973" i="16"/>
  <c r="J2973" i="16" s="1"/>
  <c r="K2973" i="16"/>
  <c r="L2973" i="16"/>
  <c r="M2973" i="16" s="1"/>
  <c r="N2973" i="16"/>
  <c r="O2973" i="16"/>
  <c r="P2973" i="16" s="1"/>
  <c r="Q2973" i="16"/>
  <c r="R2973" i="16"/>
  <c r="S2973" i="16" s="1"/>
  <c r="T2973" i="16"/>
  <c r="U2973" i="16"/>
  <c r="V2973" i="16" s="1"/>
  <c r="W2973" i="16"/>
  <c r="X2973" i="16"/>
  <c r="Y2973" i="16" s="1"/>
  <c r="Z2973" i="16"/>
  <c r="AA2973" i="16"/>
  <c r="AB2973" i="16" s="1"/>
  <c r="AC2973" i="16"/>
  <c r="AD2973" i="16"/>
  <c r="AE2973" i="16" s="1"/>
  <c r="AF2973" i="16"/>
  <c r="AG2973" i="16"/>
  <c r="AH2973" i="16" s="1"/>
  <c r="AI2973" i="16"/>
  <c r="AJ2973" i="16"/>
  <c r="AK2973" i="16" s="1"/>
  <c r="AL2973" i="16"/>
  <c r="B2974" i="16"/>
  <c r="C2974" i="16"/>
  <c r="D2974" i="16"/>
  <c r="E2974" i="16"/>
  <c r="F2974" i="16"/>
  <c r="I2974" i="16"/>
  <c r="K2974" i="16"/>
  <c r="L2974" i="16"/>
  <c r="M2974" i="16" s="1"/>
  <c r="N2974" i="16"/>
  <c r="O2974" i="16"/>
  <c r="P2974" i="16" s="1"/>
  <c r="Q2974" i="16"/>
  <c r="R2974" i="16"/>
  <c r="S2974" i="16" s="1"/>
  <c r="T2974" i="16"/>
  <c r="U2974" i="16"/>
  <c r="V2974" i="16" s="1"/>
  <c r="W2974" i="16"/>
  <c r="X2974" i="16"/>
  <c r="Y2974" i="16" s="1"/>
  <c r="Z2974" i="16"/>
  <c r="AA2974" i="16"/>
  <c r="AB2974" i="16" s="1"/>
  <c r="AC2974" i="16"/>
  <c r="AD2974" i="16"/>
  <c r="AE2974" i="16" s="1"/>
  <c r="AF2974" i="16"/>
  <c r="AG2974" i="16"/>
  <c r="AH2974" i="16" s="1"/>
  <c r="AI2974" i="16"/>
  <c r="AJ2974" i="16"/>
  <c r="AK2974" i="16" s="1"/>
  <c r="AL2974" i="16"/>
  <c r="B2975" i="16"/>
  <c r="C2975" i="16"/>
  <c r="D2975" i="16"/>
  <c r="E2975" i="16"/>
  <c r="F2975" i="16"/>
  <c r="I2975" i="16"/>
  <c r="J2975" i="16" s="1"/>
  <c r="K2975" i="16"/>
  <c r="L2975" i="16"/>
  <c r="M2975" i="16" s="1"/>
  <c r="N2975" i="16"/>
  <c r="O2975" i="16"/>
  <c r="P2975" i="16" s="1"/>
  <c r="Q2975" i="16"/>
  <c r="R2975" i="16"/>
  <c r="S2975" i="16" s="1"/>
  <c r="T2975" i="16"/>
  <c r="U2975" i="16"/>
  <c r="V2975" i="16" s="1"/>
  <c r="W2975" i="16"/>
  <c r="X2975" i="16"/>
  <c r="Y2975" i="16" s="1"/>
  <c r="Z2975" i="16"/>
  <c r="AA2975" i="16"/>
  <c r="AB2975" i="16" s="1"/>
  <c r="AC2975" i="16"/>
  <c r="AD2975" i="16"/>
  <c r="AE2975" i="16" s="1"/>
  <c r="AF2975" i="16"/>
  <c r="AG2975" i="16"/>
  <c r="AH2975" i="16" s="1"/>
  <c r="AI2975" i="16"/>
  <c r="AJ2975" i="16"/>
  <c r="AK2975" i="16" s="1"/>
  <c r="AL2975" i="16"/>
  <c r="B2976" i="16"/>
  <c r="C2976" i="16"/>
  <c r="D2976" i="16"/>
  <c r="E2976" i="16"/>
  <c r="F2976" i="16"/>
  <c r="I2976" i="16"/>
  <c r="K2976" i="16"/>
  <c r="L2976" i="16"/>
  <c r="M2976" i="16" s="1"/>
  <c r="N2976" i="16"/>
  <c r="O2976" i="16"/>
  <c r="P2976" i="16" s="1"/>
  <c r="Q2976" i="16"/>
  <c r="R2976" i="16"/>
  <c r="S2976" i="16" s="1"/>
  <c r="T2976" i="16"/>
  <c r="U2976" i="16"/>
  <c r="V2976" i="16" s="1"/>
  <c r="W2976" i="16"/>
  <c r="X2976" i="16"/>
  <c r="Y2976" i="16" s="1"/>
  <c r="Z2976" i="16"/>
  <c r="AA2976" i="16"/>
  <c r="AB2976" i="16" s="1"/>
  <c r="AC2976" i="16"/>
  <c r="AD2976" i="16"/>
  <c r="AE2976" i="16" s="1"/>
  <c r="AF2976" i="16"/>
  <c r="AG2976" i="16"/>
  <c r="AH2976" i="16" s="1"/>
  <c r="AI2976" i="16"/>
  <c r="AJ2976" i="16"/>
  <c r="AK2976" i="16" s="1"/>
  <c r="AL2976" i="16"/>
  <c r="B2977" i="16"/>
  <c r="C2977" i="16"/>
  <c r="D2977" i="16"/>
  <c r="E2977" i="16"/>
  <c r="F2977" i="16"/>
  <c r="I2977" i="16"/>
  <c r="J2977" i="16" s="1"/>
  <c r="K2977" i="16"/>
  <c r="L2977" i="16"/>
  <c r="M2977" i="16" s="1"/>
  <c r="N2977" i="16"/>
  <c r="O2977" i="16"/>
  <c r="P2977" i="16" s="1"/>
  <c r="Q2977" i="16"/>
  <c r="R2977" i="16"/>
  <c r="S2977" i="16" s="1"/>
  <c r="T2977" i="16"/>
  <c r="U2977" i="16"/>
  <c r="V2977" i="16" s="1"/>
  <c r="W2977" i="16"/>
  <c r="X2977" i="16"/>
  <c r="Y2977" i="16" s="1"/>
  <c r="Z2977" i="16"/>
  <c r="AA2977" i="16"/>
  <c r="AB2977" i="16" s="1"/>
  <c r="AC2977" i="16"/>
  <c r="AD2977" i="16"/>
  <c r="AE2977" i="16" s="1"/>
  <c r="AF2977" i="16"/>
  <c r="AG2977" i="16"/>
  <c r="AH2977" i="16" s="1"/>
  <c r="AI2977" i="16"/>
  <c r="AJ2977" i="16"/>
  <c r="AK2977" i="16" s="1"/>
  <c r="AL2977" i="16"/>
  <c r="B2978" i="16"/>
  <c r="C2978" i="16"/>
  <c r="D2978" i="16"/>
  <c r="E2978" i="16"/>
  <c r="F2978" i="16"/>
  <c r="I2978" i="16"/>
  <c r="K2978" i="16"/>
  <c r="L2978" i="16"/>
  <c r="M2978" i="16" s="1"/>
  <c r="N2978" i="16"/>
  <c r="O2978" i="16"/>
  <c r="P2978" i="16" s="1"/>
  <c r="Q2978" i="16"/>
  <c r="R2978" i="16"/>
  <c r="S2978" i="16" s="1"/>
  <c r="T2978" i="16"/>
  <c r="U2978" i="16"/>
  <c r="V2978" i="16" s="1"/>
  <c r="W2978" i="16"/>
  <c r="X2978" i="16"/>
  <c r="Y2978" i="16" s="1"/>
  <c r="Z2978" i="16"/>
  <c r="AA2978" i="16"/>
  <c r="AB2978" i="16" s="1"/>
  <c r="AC2978" i="16"/>
  <c r="AD2978" i="16"/>
  <c r="AE2978" i="16" s="1"/>
  <c r="AF2978" i="16"/>
  <c r="AG2978" i="16"/>
  <c r="AH2978" i="16" s="1"/>
  <c r="AI2978" i="16"/>
  <c r="AJ2978" i="16"/>
  <c r="AK2978" i="16" s="1"/>
  <c r="AL2978" i="16"/>
  <c r="B2979" i="16"/>
  <c r="C2979" i="16"/>
  <c r="D2979" i="16"/>
  <c r="E2979" i="16"/>
  <c r="F2979" i="16"/>
  <c r="I2979" i="16"/>
  <c r="J2979" i="16" s="1"/>
  <c r="K2979" i="16"/>
  <c r="L2979" i="16"/>
  <c r="M2979" i="16" s="1"/>
  <c r="N2979" i="16"/>
  <c r="O2979" i="16"/>
  <c r="P2979" i="16" s="1"/>
  <c r="Q2979" i="16"/>
  <c r="R2979" i="16"/>
  <c r="S2979" i="16" s="1"/>
  <c r="T2979" i="16"/>
  <c r="U2979" i="16"/>
  <c r="V2979" i="16" s="1"/>
  <c r="W2979" i="16"/>
  <c r="X2979" i="16"/>
  <c r="Y2979" i="16" s="1"/>
  <c r="Z2979" i="16"/>
  <c r="AA2979" i="16"/>
  <c r="AB2979" i="16" s="1"/>
  <c r="AC2979" i="16"/>
  <c r="AD2979" i="16"/>
  <c r="AE2979" i="16" s="1"/>
  <c r="AF2979" i="16"/>
  <c r="AG2979" i="16"/>
  <c r="AH2979" i="16" s="1"/>
  <c r="AI2979" i="16"/>
  <c r="AJ2979" i="16"/>
  <c r="AK2979" i="16" s="1"/>
  <c r="AL2979" i="16"/>
  <c r="B2980" i="16"/>
  <c r="C2980" i="16"/>
  <c r="D2980" i="16"/>
  <c r="E2980" i="16"/>
  <c r="F2980" i="16"/>
  <c r="I2980" i="16"/>
  <c r="K2980" i="16"/>
  <c r="L2980" i="16"/>
  <c r="M2980" i="16" s="1"/>
  <c r="N2980" i="16"/>
  <c r="O2980" i="16"/>
  <c r="P2980" i="16" s="1"/>
  <c r="Q2980" i="16"/>
  <c r="R2980" i="16"/>
  <c r="S2980" i="16" s="1"/>
  <c r="T2980" i="16"/>
  <c r="U2980" i="16"/>
  <c r="V2980" i="16" s="1"/>
  <c r="W2980" i="16"/>
  <c r="X2980" i="16"/>
  <c r="Y2980" i="16" s="1"/>
  <c r="Z2980" i="16"/>
  <c r="AA2980" i="16"/>
  <c r="AB2980" i="16" s="1"/>
  <c r="AC2980" i="16"/>
  <c r="AD2980" i="16"/>
  <c r="AE2980" i="16" s="1"/>
  <c r="AF2980" i="16"/>
  <c r="AG2980" i="16"/>
  <c r="AH2980" i="16" s="1"/>
  <c r="AI2980" i="16"/>
  <c r="AJ2980" i="16"/>
  <c r="AK2980" i="16" s="1"/>
  <c r="AL2980" i="16"/>
  <c r="B2981" i="16"/>
  <c r="C2981" i="16"/>
  <c r="D2981" i="16"/>
  <c r="E2981" i="16"/>
  <c r="F2981" i="16"/>
  <c r="I2981" i="16"/>
  <c r="J2981" i="16" s="1"/>
  <c r="K2981" i="16"/>
  <c r="L2981" i="16"/>
  <c r="M2981" i="16" s="1"/>
  <c r="N2981" i="16"/>
  <c r="O2981" i="16"/>
  <c r="P2981" i="16" s="1"/>
  <c r="Q2981" i="16"/>
  <c r="R2981" i="16"/>
  <c r="S2981" i="16" s="1"/>
  <c r="T2981" i="16"/>
  <c r="U2981" i="16"/>
  <c r="V2981" i="16" s="1"/>
  <c r="W2981" i="16"/>
  <c r="X2981" i="16"/>
  <c r="Y2981" i="16" s="1"/>
  <c r="Z2981" i="16"/>
  <c r="AA2981" i="16"/>
  <c r="AB2981" i="16" s="1"/>
  <c r="AC2981" i="16"/>
  <c r="AD2981" i="16"/>
  <c r="AE2981" i="16" s="1"/>
  <c r="AF2981" i="16"/>
  <c r="AG2981" i="16"/>
  <c r="AH2981" i="16" s="1"/>
  <c r="AI2981" i="16"/>
  <c r="AJ2981" i="16"/>
  <c r="AK2981" i="16" s="1"/>
  <c r="AL2981" i="16"/>
  <c r="B2982" i="16"/>
  <c r="C2982" i="16"/>
  <c r="D2982" i="16"/>
  <c r="E2982" i="16"/>
  <c r="F2982" i="16"/>
  <c r="I2982" i="16"/>
  <c r="K2982" i="16"/>
  <c r="L2982" i="16"/>
  <c r="M2982" i="16" s="1"/>
  <c r="N2982" i="16"/>
  <c r="O2982" i="16"/>
  <c r="P2982" i="16" s="1"/>
  <c r="Q2982" i="16"/>
  <c r="R2982" i="16"/>
  <c r="S2982" i="16" s="1"/>
  <c r="T2982" i="16"/>
  <c r="U2982" i="16"/>
  <c r="V2982" i="16" s="1"/>
  <c r="W2982" i="16"/>
  <c r="X2982" i="16"/>
  <c r="Y2982" i="16" s="1"/>
  <c r="Z2982" i="16"/>
  <c r="AA2982" i="16"/>
  <c r="AB2982" i="16" s="1"/>
  <c r="AC2982" i="16"/>
  <c r="AD2982" i="16"/>
  <c r="AE2982" i="16" s="1"/>
  <c r="AF2982" i="16"/>
  <c r="AG2982" i="16"/>
  <c r="AH2982" i="16" s="1"/>
  <c r="AI2982" i="16"/>
  <c r="AJ2982" i="16"/>
  <c r="AK2982" i="16" s="1"/>
  <c r="AL2982" i="16"/>
  <c r="B2983" i="16"/>
  <c r="C2983" i="16"/>
  <c r="D2983" i="16"/>
  <c r="E2983" i="16"/>
  <c r="F2983" i="16"/>
  <c r="I2983" i="16"/>
  <c r="J2983" i="16" s="1"/>
  <c r="K2983" i="16"/>
  <c r="L2983" i="16"/>
  <c r="M2983" i="16" s="1"/>
  <c r="N2983" i="16"/>
  <c r="O2983" i="16"/>
  <c r="P2983" i="16" s="1"/>
  <c r="Q2983" i="16"/>
  <c r="R2983" i="16"/>
  <c r="S2983" i="16" s="1"/>
  <c r="T2983" i="16"/>
  <c r="U2983" i="16"/>
  <c r="V2983" i="16" s="1"/>
  <c r="W2983" i="16"/>
  <c r="X2983" i="16"/>
  <c r="Y2983" i="16" s="1"/>
  <c r="Z2983" i="16"/>
  <c r="AA2983" i="16"/>
  <c r="AB2983" i="16" s="1"/>
  <c r="AC2983" i="16"/>
  <c r="AD2983" i="16"/>
  <c r="AE2983" i="16" s="1"/>
  <c r="AF2983" i="16"/>
  <c r="AG2983" i="16"/>
  <c r="AH2983" i="16" s="1"/>
  <c r="AI2983" i="16"/>
  <c r="AJ2983" i="16"/>
  <c r="AK2983" i="16" s="1"/>
  <c r="AL2983" i="16"/>
  <c r="B2984" i="16"/>
  <c r="C2984" i="16"/>
  <c r="D2984" i="16"/>
  <c r="E2984" i="16"/>
  <c r="F2984" i="16"/>
  <c r="I2984" i="16"/>
  <c r="K2984" i="16"/>
  <c r="L2984" i="16"/>
  <c r="M2984" i="16" s="1"/>
  <c r="N2984" i="16"/>
  <c r="O2984" i="16"/>
  <c r="P2984" i="16" s="1"/>
  <c r="Q2984" i="16"/>
  <c r="R2984" i="16"/>
  <c r="S2984" i="16" s="1"/>
  <c r="T2984" i="16"/>
  <c r="U2984" i="16"/>
  <c r="V2984" i="16" s="1"/>
  <c r="W2984" i="16"/>
  <c r="X2984" i="16"/>
  <c r="Y2984" i="16" s="1"/>
  <c r="Z2984" i="16"/>
  <c r="AA2984" i="16"/>
  <c r="AB2984" i="16" s="1"/>
  <c r="AC2984" i="16"/>
  <c r="AD2984" i="16"/>
  <c r="AE2984" i="16" s="1"/>
  <c r="AF2984" i="16"/>
  <c r="AG2984" i="16"/>
  <c r="AH2984" i="16" s="1"/>
  <c r="AI2984" i="16"/>
  <c r="AJ2984" i="16"/>
  <c r="AK2984" i="16" s="1"/>
  <c r="AL2984" i="16"/>
  <c r="B2985" i="16"/>
  <c r="C2985" i="16"/>
  <c r="D2985" i="16"/>
  <c r="E2985" i="16"/>
  <c r="F2985" i="16"/>
  <c r="I2985" i="16"/>
  <c r="J2985" i="16" s="1"/>
  <c r="K2985" i="16"/>
  <c r="L2985" i="16"/>
  <c r="M2985" i="16" s="1"/>
  <c r="N2985" i="16"/>
  <c r="O2985" i="16"/>
  <c r="P2985" i="16" s="1"/>
  <c r="Q2985" i="16"/>
  <c r="R2985" i="16"/>
  <c r="S2985" i="16" s="1"/>
  <c r="T2985" i="16"/>
  <c r="U2985" i="16"/>
  <c r="V2985" i="16" s="1"/>
  <c r="W2985" i="16"/>
  <c r="X2985" i="16"/>
  <c r="Y2985" i="16" s="1"/>
  <c r="Z2985" i="16"/>
  <c r="AA2985" i="16"/>
  <c r="AB2985" i="16" s="1"/>
  <c r="AC2985" i="16"/>
  <c r="AD2985" i="16"/>
  <c r="AE2985" i="16" s="1"/>
  <c r="AF2985" i="16"/>
  <c r="AG2985" i="16"/>
  <c r="AH2985" i="16" s="1"/>
  <c r="AI2985" i="16"/>
  <c r="AJ2985" i="16"/>
  <c r="AK2985" i="16" s="1"/>
  <c r="AL2985" i="16"/>
  <c r="B2986" i="16"/>
  <c r="C2986" i="16"/>
  <c r="D2986" i="16"/>
  <c r="E2986" i="16"/>
  <c r="F2986" i="16"/>
  <c r="I2986" i="16"/>
  <c r="K2986" i="16"/>
  <c r="L2986" i="16"/>
  <c r="M2986" i="16" s="1"/>
  <c r="N2986" i="16"/>
  <c r="O2986" i="16"/>
  <c r="P2986" i="16" s="1"/>
  <c r="Q2986" i="16"/>
  <c r="R2986" i="16"/>
  <c r="S2986" i="16" s="1"/>
  <c r="T2986" i="16"/>
  <c r="U2986" i="16"/>
  <c r="V2986" i="16" s="1"/>
  <c r="W2986" i="16"/>
  <c r="X2986" i="16"/>
  <c r="Y2986" i="16" s="1"/>
  <c r="Z2986" i="16"/>
  <c r="AA2986" i="16"/>
  <c r="AB2986" i="16" s="1"/>
  <c r="AC2986" i="16"/>
  <c r="AD2986" i="16"/>
  <c r="AE2986" i="16" s="1"/>
  <c r="AF2986" i="16"/>
  <c r="AG2986" i="16"/>
  <c r="AH2986" i="16" s="1"/>
  <c r="AI2986" i="16"/>
  <c r="AJ2986" i="16"/>
  <c r="AK2986" i="16" s="1"/>
  <c r="AL2986" i="16"/>
  <c r="B2987" i="16"/>
  <c r="C2987" i="16"/>
  <c r="D2987" i="16"/>
  <c r="E2987" i="16"/>
  <c r="F2987" i="16"/>
  <c r="I2987" i="16"/>
  <c r="J2987" i="16" s="1"/>
  <c r="K2987" i="16"/>
  <c r="L2987" i="16"/>
  <c r="M2987" i="16" s="1"/>
  <c r="N2987" i="16"/>
  <c r="O2987" i="16"/>
  <c r="P2987" i="16" s="1"/>
  <c r="Q2987" i="16"/>
  <c r="R2987" i="16"/>
  <c r="S2987" i="16" s="1"/>
  <c r="T2987" i="16"/>
  <c r="U2987" i="16"/>
  <c r="V2987" i="16" s="1"/>
  <c r="W2987" i="16"/>
  <c r="X2987" i="16"/>
  <c r="Y2987" i="16" s="1"/>
  <c r="Z2987" i="16"/>
  <c r="AA2987" i="16"/>
  <c r="AB2987" i="16" s="1"/>
  <c r="AC2987" i="16"/>
  <c r="AD2987" i="16"/>
  <c r="AE2987" i="16" s="1"/>
  <c r="AF2987" i="16"/>
  <c r="AG2987" i="16"/>
  <c r="AH2987" i="16" s="1"/>
  <c r="AI2987" i="16"/>
  <c r="AJ2987" i="16"/>
  <c r="AK2987" i="16" s="1"/>
  <c r="AL2987" i="16"/>
  <c r="B2988" i="16"/>
  <c r="C2988" i="16"/>
  <c r="D2988" i="16"/>
  <c r="E2988" i="16"/>
  <c r="F2988" i="16"/>
  <c r="I2988" i="16"/>
  <c r="K2988" i="16"/>
  <c r="L2988" i="16"/>
  <c r="M2988" i="16" s="1"/>
  <c r="N2988" i="16"/>
  <c r="O2988" i="16"/>
  <c r="P2988" i="16" s="1"/>
  <c r="Q2988" i="16"/>
  <c r="R2988" i="16"/>
  <c r="S2988" i="16" s="1"/>
  <c r="T2988" i="16"/>
  <c r="U2988" i="16"/>
  <c r="V2988" i="16" s="1"/>
  <c r="W2988" i="16"/>
  <c r="X2988" i="16"/>
  <c r="Y2988" i="16" s="1"/>
  <c r="Z2988" i="16"/>
  <c r="AA2988" i="16"/>
  <c r="AB2988" i="16" s="1"/>
  <c r="AC2988" i="16"/>
  <c r="AD2988" i="16"/>
  <c r="AE2988" i="16" s="1"/>
  <c r="AF2988" i="16"/>
  <c r="AG2988" i="16"/>
  <c r="AH2988" i="16" s="1"/>
  <c r="AI2988" i="16"/>
  <c r="AJ2988" i="16"/>
  <c r="AK2988" i="16" s="1"/>
  <c r="AL2988" i="16"/>
  <c r="B2989" i="16"/>
  <c r="C2989" i="16"/>
  <c r="D2989" i="16"/>
  <c r="E2989" i="16"/>
  <c r="F2989" i="16"/>
  <c r="I2989" i="16"/>
  <c r="J2989" i="16" s="1"/>
  <c r="K2989" i="16"/>
  <c r="L2989" i="16"/>
  <c r="M2989" i="16" s="1"/>
  <c r="N2989" i="16"/>
  <c r="O2989" i="16"/>
  <c r="P2989" i="16" s="1"/>
  <c r="Q2989" i="16"/>
  <c r="R2989" i="16"/>
  <c r="S2989" i="16" s="1"/>
  <c r="T2989" i="16"/>
  <c r="U2989" i="16"/>
  <c r="V2989" i="16" s="1"/>
  <c r="W2989" i="16"/>
  <c r="X2989" i="16"/>
  <c r="Y2989" i="16" s="1"/>
  <c r="Z2989" i="16"/>
  <c r="AA2989" i="16"/>
  <c r="AB2989" i="16" s="1"/>
  <c r="AC2989" i="16"/>
  <c r="AD2989" i="16"/>
  <c r="AE2989" i="16" s="1"/>
  <c r="AF2989" i="16"/>
  <c r="AG2989" i="16"/>
  <c r="AH2989" i="16" s="1"/>
  <c r="AI2989" i="16"/>
  <c r="AJ2989" i="16"/>
  <c r="AK2989" i="16" s="1"/>
  <c r="AL2989" i="16"/>
  <c r="B2990" i="16"/>
  <c r="C2990" i="16"/>
  <c r="D2990" i="16"/>
  <c r="E2990" i="16"/>
  <c r="F2990" i="16"/>
  <c r="I2990" i="16"/>
  <c r="K2990" i="16"/>
  <c r="L2990" i="16"/>
  <c r="M2990" i="16" s="1"/>
  <c r="N2990" i="16"/>
  <c r="O2990" i="16"/>
  <c r="P2990" i="16" s="1"/>
  <c r="Q2990" i="16"/>
  <c r="R2990" i="16"/>
  <c r="S2990" i="16" s="1"/>
  <c r="T2990" i="16"/>
  <c r="U2990" i="16"/>
  <c r="V2990" i="16" s="1"/>
  <c r="W2990" i="16"/>
  <c r="X2990" i="16"/>
  <c r="Y2990" i="16" s="1"/>
  <c r="Z2990" i="16"/>
  <c r="AA2990" i="16"/>
  <c r="AB2990" i="16" s="1"/>
  <c r="AC2990" i="16"/>
  <c r="AD2990" i="16"/>
  <c r="AE2990" i="16" s="1"/>
  <c r="AF2990" i="16"/>
  <c r="AG2990" i="16"/>
  <c r="AH2990" i="16" s="1"/>
  <c r="AI2990" i="16"/>
  <c r="AJ2990" i="16"/>
  <c r="AK2990" i="16" s="1"/>
  <c r="AL2990" i="16"/>
  <c r="B2991" i="16"/>
  <c r="C2991" i="16"/>
  <c r="D2991" i="16"/>
  <c r="E2991" i="16"/>
  <c r="F2991" i="16"/>
  <c r="I2991" i="16"/>
  <c r="J2991" i="16" s="1"/>
  <c r="K2991" i="16"/>
  <c r="L2991" i="16"/>
  <c r="M2991" i="16" s="1"/>
  <c r="N2991" i="16"/>
  <c r="O2991" i="16"/>
  <c r="P2991" i="16" s="1"/>
  <c r="Q2991" i="16"/>
  <c r="R2991" i="16"/>
  <c r="S2991" i="16" s="1"/>
  <c r="T2991" i="16"/>
  <c r="U2991" i="16"/>
  <c r="V2991" i="16" s="1"/>
  <c r="W2991" i="16"/>
  <c r="X2991" i="16"/>
  <c r="Y2991" i="16" s="1"/>
  <c r="Z2991" i="16"/>
  <c r="AA2991" i="16"/>
  <c r="AB2991" i="16" s="1"/>
  <c r="AC2991" i="16"/>
  <c r="AD2991" i="16"/>
  <c r="AE2991" i="16" s="1"/>
  <c r="AF2991" i="16"/>
  <c r="AG2991" i="16"/>
  <c r="AH2991" i="16" s="1"/>
  <c r="AI2991" i="16"/>
  <c r="AJ2991" i="16"/>
  <c r="AK2991" i="16" s="1"/>
  <c r="AL2991" i="16"/>
  <c r="B2992" i="16"/>
  <c r="C2992" i="16"/>
  <c r="D2992" i="16"/>
  <c r="E2992" i="16"/>
  <c r="F2992" i="16"/>
  <c r="I2992" i="16"/>
  <c r="K2992" i="16"/>
  <c r="L2992" i="16"/>
  <c r="M2992" i="16" s="1"/>
  <c r="N2992" i="16"/>
  <c r="O2992" i="16"/>
  <c r="P2992" i="16" s="1"/>
  <c r="Q2992" i="16"/>
  <c r="R2992" i="16"/>
  <c r="S2992" i="16" s="1"/>
  <c r="T2992" i="16"/>
  <c r="U2992" i="16"/>
  <c r="V2992" i="16" s="1"/>
  <c r="W2992" i="16"/>
  <c r="X2992" i="16"/>
  <c r="Y2992" i="16" s="1"/>
  <c r="Z2992" i="16"/>
  <c r="AA2992" i="16"/>
  <c r="AB2992" i="16" s="1"/>
  <c r="AC2992" i="16"/>
  <c r="AD2992" i="16"/>
  <c r="AE2992" i="16" s="1"/>
  <c r="AF2992" i="16"/>
  <c r="AG2992" i="16"/>
  <c r="AH2992" i="16" s="1"/>
  <c r="AI2992" i="16"/>
  <c r="AJ2992" i="16"/>
  <c r="AK2992" i="16" s="1"/>
  <c r="AL2992" i="16"/>
  <c r="B2993" i="16"/>
  <c r="C2993" i="16"/>
  <c r="D2993" i="16"/>
  <c r="E2993" i="16"/>
  <c r="F2993" i="16"/>
  <c r="I2993" i="16"/>
  <c r="J2993" i="16" s="1"/>
  <c r="K2993" i="16"/>
  <c r="L2993" i="16"/>
  <c r="M2993" i="16" s="1"/>
  <c r="N2993" i="16"/>
  <c r="O2993" i="16"/>
  <c r="P2993" i="16" s="1"/>
  <c r="Q2993" i="16"/>
  <c r="R2993" i="16"/>
  <c r="S2993" i="16" s="1"/>
  <c r="T2993" i="16"/>
  <c r="U2993" i="16"/>
  <c r="V2993" i="16" s="1"/>
  <c r="W2993" i="16"/>
  <c r="X2993" i="16"/>
  <c r="Y2993" i="16" s="1"/>
  <c r="Z2993" i="16"/>
  <c r="AA2993" i="16"/>
  <c r="AB2993" i="16" s="1"/>
  <c r="AC2993" i="16"/>
  <c r="AD2993" i="16"/>
  <c r="AE2993" i="16" s="1"/>
  <c r="AF2993" i="16"/>
  <c r="AG2993" i="16"/>
  <c r="AH2993" i="16" s="1"/>
  <c r="AI2993" i="16"/>
  <c r="AJ2993" i="16"/>
  <c r="AK2993" i="16" s="1"/>
  <c r="AL2993" i="16"/>
  <c r="B2994" i="16"/>
  <c r="C2994" i="16"/>
  <c r="D2994" i="16"/>
  <c r="E2994" i="16"/>
  <c r="F2994" i="16"/>
  <c r="I2994" i="16"/>
  <c r="K2994" i="16"/>
  <c r="L2994" i="16"/>
  <c r="M2994" i="16" s="1"/>
  <c r="N2994" i="16"/>
  <c r="O2994" i="16"/>
  <c r="P2994" i="16" s="1"/>
  <c r="Q2994" i="16"/>
  <c r="R2994" i="16"/>
  <c r="S2994" i="16" s="1"/>
  <c r="T2994" i="16"/>
  <c r="U2994" i="16"/>
  <c r="V2994" i="16" s="1"/>
  <c r="W2994" i="16"/>
  <c r="X2994" i="16"/>
  <c r="Y2994" i="16" s="1"/>
  <c r="Z2994" i="16"/>
  <c r="AA2994" i="16"/>
  <c r="AB2994" i="16" s="1"/>
  <c r="AC2994" i="16"/>
  <c r="AD2994" i="16"/>
  <c r="AE2994" i="16" s="1"/>
  <c r="AF2994" i="16"/>
  <c r="AG2994" i="16"/>
  <c r="AH2994" i="16" s="1"/>
  <c r="AI2994" i="16"/>
  <c r="AJ2994" i="16"/>
  <c r="AK2994" i="16" s="1"/>
  <c r="AL2994" i="16"/>
  <c r="B2995" i="16"/>
  <c r="C2995" i="16"/>
  <c r="D2995" i="16"/>
  <c r="E2995" i="16"/>
  <c r="F2995" i="16"/>
  <c r="I2995" i="16"/>
  <c r="J2995" i="16" s="1"/>
  <c r="K2995" i="16"/>
  <c r="L2995" i="16"/>
  <c r="M2995" i="16" s="1"/>
  <c r="N2995" i="16"/>
  <c r="O2995" i="16"/>
  <c r="P2995" i="16" s="1"/>
  <c r="Q2995" i="16"/>
  <c r="R2995" i="16"/>
  <c r="S2995" i="16" s="1"/>
  <c r="T2995" i="16"/>
  <c r="U2995" i="16"/>
  <c r="V2995" i="16" s="1"/>
  <c r="W2995" i="16"/>
  <c r="X2995" i="16"/>
  <c r="Y2995" i="16" s="1"/>
  <c r="Z2995" i="16"/>
  <c r="AA2995" i="16"/>
  <c r="AB2995" i="16" s="1"/>
  <c r="AC2995" i="16"/>
  <c r="AD2995" i="16"/>
  <c r="AE2995" i="16" s="1"/>
  <c r="AF2995" i="16"/>
  <c r="AG2995" i="16"/>
  <c r="AH2995" i="16" s="1"/>
  <c r="AI2995" i="16"/>
  <c r="AJ2995" i="16"/>
  <c r="AK2995" i="16" s="1"/>
  <c r="AL2995" i="16"/>
  <c r="B2996" i="16"/>
  <c r="C2996" i="16"/>
  <c r="D2996" i="16"/>
  <c r="E2996" i="16"/>
  <c r="F2996" i="16"/>
  <c r="I2996" i="16"/>
  <c r="K2996" i="16"/>
  <c r="L2996" i="16"/>
  <c r="M2996" i="16" s="1"/>
  <c r="N2996" i="16"/>
  <c r="O2996" i="16"/>
  <c r="P2996" i="16" s="1"/>
  <c r="Q2996" i="16"/>
  <c r="R2996" i="16"/>
  <c r="S2996" i="16" s="1"/>
  <c r="T2996" i="16"/>
  <c r="U2996" i="16"/>
  <c r="V2996" i="16" s="1"/>
  <c r="W2996" i="16"/>
  <c r="X2996" i="16"/>
  <c r="Y2996" i="16" s="1"/>
  <c r="Z2996" i="16"/>
  <c r="AA2996" i="16"/>
  <c r="AB2996" i="16" s="1"/>
  <c r="AC2996" i="16"/>
  <c r="AD2996" i="16"/>
  <c r="AE2996" i="16" s="1"/>
  <c r="AF2996" i="16"/>
  <c r="AG2996" i="16"/>
  <c r="AH2996" i="16" s="1"/>
  <c r="AI2996" i="16"/>
  <c r="AJ2996" i="16"/>
  <c r="AK2996" i="16" s="1"/>
  <c r="AL2996" i="16"/>
  <c r="B2997" i="16"/>
  <c r="C2997" i="16"/>
  <c r="D2997" i="16"/>
  <c r="E2997" i="16"/>
  <c r="F2997" i="16"/>
  <c r="I2997" i="16"/>
  <c r="J2997" i="16" s="1"/>
  <c r="K2997" i="16"/>
  <c r="L2997" i="16"/>
  <c r="M2997" i="16" s="1"/>
  <c r="N2997" i="16"/>
  <c r="O2997" i="16"/>
  <c r="P2997" i="16" s="1"/>
  <c r="Q2997" i="16"/>
  <c r="R2997" i="16"/>
  <c r="S2997" i="16" s="1"/>
  <c r="T2997" i="16"/>
  <c r="U2997" i="16"/>
  <c r="V2997" i="16" s="1"/>
  <c r="W2997" i="16"/>
  <c r="X2997" i="16"/>
  <c r="Y2997" i="16" s="1"/>
  <c r="Z2997" i="16"/>
  <c r="AA2997" i="16"/>
  <c r="AB2997" i="16" s="1"/>
  <c r="AC2997" i="16"/>
  <c r="AD2997" i="16"/>
  <c r="AE2997" i="16" s="1"/>
  <c r="AF2997" i="16"/>
  <c r="AG2997" i="16"/>
  <c r="AH2997" i="16" s="1"/>
  <c r="AI2997" i="16"/>
  <c r="AJ2997" i="16"/>
  <c r="AK2997" i="16" s="1"/>
  <c r="AL2997" i="16"/>
  <c r="B2998" i="16"/>
  <c r="C2998" i="16"/>
  <c r="D2998" i="16"/>
  <c r="E2998" i="16"/>
  <c r="F2998" i="16"/>
  <c r="I2998" i="16"/>
  <c r="K2998" i="16"/>
  <c r="L2998" i="16"/>
  <c r="M2998" i="16" s="1"/>
  <c r="N2998" i="16"/>
  <c r="O2998" i="16"/>
  <c r="P2998" i="16" s="1"/>
  <c r="Q2998" i="16"/>
  <c r="R2998" i="16"/>
  <c r="S2998" i="16" s="1"/>
  <c r="T2998" i="16"/>
  <c r="U2998" i="16"/>
  <c r="V2998" i="16" s="1"/>
  <c r="W2998" i="16"/>
  <c r="X2998" i="16"/>
  <c r="Y2998" i="16" s="1"/>
  <c r="Z2998" i="16"/>
  <c r="AA2998" i="16"/>
  <c r="AB2998" i="16" s="1"/>
  <c r="AC2998" i="16"/>
  <c r="AD2998" i="16"/>
  <c r="AE2998" i="16" s="1"/>
  <c r="AF2998" i="16"/>
  <c r="AG2998" i="16"/>
  <c r="AH2998" i="16" s="1"/>
  <c r="AI2998" i="16"/>
  <c r="AJ2998" i="16"/>
  <c r="AK2998" i="16" s="1"/>
  <c r="AL2998" i="16"/>
  <c r="B2999" i="16"/>
  <c r="C2999" i="16"/>
  <c r="D2999" i="16"/>
  <c r="E2999" i="16"/>
  <c r="F2999" i="16"/>
  <c r="I2999" i="16"/>
  <c r="J2999" i="16" s="1"/>
  <c r="K2999" i="16"/>
  <c r="L2999" i="16"/>
  <c r="M2999" i="16" s="1"/>
  <c r="N2999" i="16"/>
  <c r="O2999" i="16"/>
  <c r="P2999" i="16" s="1"/>
  <c r="Q2999" i="16"/>
  <c r="R2999" i="16"/>
  <c r="S2999" i="16" s="1"/>
  <c r="T2999" i="16"/>
  <c r="U2999" i="16"/>
  <c r="V2999" i="16" s="1"/>
  <c r="W2999" i="16"/>
  <c r="X2999" i="16"/>
  <c r="Y2999" i="16" s="1"/>
  <c r="Z2999" i="16"/>
  <c r="AA2999" i="16"/>
  <c r="AB2999" i="16" s="1"/>
  <c r="AC2999" i="16"/>
  <c r="AD2999" i="16"/>
  <c r="AE2999" i="16" s="1"/>
  <c r="AF2999" i="16"/>
  <c r="AG2999" i="16"/>
  <c r="AH2999" i="16" s="1"/>
  <c r="AI2999" i="16"/>
  <c r="AJ2999" i="16"/>
  <c r="AK2999" i="16" s="1"/>
  <c r="AL2999" i="16"/>
  <c r="B3000" i="16"/>
  <c r="C3000" i="16"/>
  <c r="D3000" i="16"/>
  <c r="E3000" i="16"/>
  <c r="F3000" i="16"/>
  <c r="I3000" i="16"/>
  <c r="K3000" i="16"/>
  <c r="L3000" i="16"/>
  <c r="M3000" i="16" s="1"/>
  <c r="N3000" i="16"/>
  <c r="O3000" i="16"/>
  <c r="P3000" i="16" s="1"/>
  <c r="Q3000" i="16"/>
  <c r="R3000" i="16"/>
  <c r="S3000" i="16" s="1"/>
  <c r="T3000" i="16"/>
  <c r="U3000" i="16"/>
  <c r="V3000" i="16" s="1"/>
  <c r="W3000" i="16"/>
  <c r="X3000" i="16"/>
  <c r="Y3000" i="16" s="1"/>
  <c r="Z3000" i="16"/>
  <c r="AA3000" i="16"/>
  <c r="AB3000" i="16" s="1"/>
  <c r="AC3000" i="16"/>
  <c r="AD3000" i="16"/>
  <c r="AE3000" i="16" s="1"/>
  <c r="AF3000" i="16"/>
  <c r="AG3000" i="16"/>
  <c r="AH3000" i="16" s="1"/>
  <c r="AI3000" i="16"/>
  <c r="AJ3000" i="16"/>
  <c r="AK3000" i="16" s="1"/>
  <c r="AL3000" i="16"/>
  <c r="B3001" i="16"/>
  <c r="C3001" i="16"/>
  <c r="D3001" i="16"/>
  <c r="E3001" i="16"/>
  <c r="F3001" i="16"/>
  <c r="I3001" i="16"/>
  <c r="J3001" i="16" s="1"/>
  <c r="K3001" i="16"/>
  <c r="L3001" i="16"/>
  <c r="M3001" i="16" s="1"/>
  <c r="N3001" i="16"/>
  <c r="O3001" i="16"/>
  <c r="P3001" i="16" s="1"/>
  <c r="Q3001" i="16"/>
  <c r="R3001" i="16"/>
  <c r="S3001" i="16" s="1"/>
  <c r="T3001" i="16"/>
  <c r="U3001" i="16"/>
  <c r="V3001" i="16" s="1"/>
  <c r="W3001" i="16"/>
  <c r="X3001" i="16"/>
  <c r="Y3001" i="16" s="1"/>
  <c r="Z3001" i="16"/>
  <c r="AA3001" i="16"/>
  <c r="AB3001" i="16" s="1"/>
  <c r="AC3001" i="16"/>
  <c r="AD3001" i="16"/>
  <c r="AE3001" i="16" s="1"/>
  <c r="AF3001" i="16"/>
  <c r="AG3001" i="16"/>
  <c r="AH3001" i="16" s="1"/>
  <c r="AI3001" i="16"/>
  <c r="AJ3001" i="16"/>
  <c r="AK3001" i="16" s="1"/>
  <c r="AL3001" i="16"/>
  <c r="B3002" i="16"/>
  <c r="C3002" i="16"/>
  <c r="D3002" i="16"/>
  <c r="E3002" i="16"/>
  <c r="F3002" i="16"/>
  <c r="I3002" i="16"/>
  <c r="K3002" i="16"/>
  <c r="L3002" i="16"/>
  <c r="M3002" i="16" s="1"/>
  <c r="N3002" i="16"/>
  <c r="O3002" i="16"/>
  <c r="P3002" i="16" s="1"/>
  <c r="Q3002" i="16"/>
  <c r="R3002" i="16"/>
  <c r="S3002" i="16" s="1"/>
  <c r="T3002" i="16"/>
  <c r="U3002" i="16"/>
  <c r="V3002" i="16" s="1"/>
  <c r="W3002" i="16"/>
  <c r="X3002" i="16"/>
  <c r="Y3002" i="16" s="1"/>
  <c r="Z3002" i="16"/>
  <c r="AA3002" i="16"/>
  <c r="AB3002" i="16" s="1"/>
  <c r="AC3002" i="16"/>
  <c r="AD3002" i="16"/>
  <c r="AE3002" i="16" s="1"/>
  <c r="AF3002" i="16"/>
  <c r="AG3002" i="16"/>
  <c r="AH3002" i="16" s="1"/>
  <c r="AI3002" i="16"/>
  <c r="AJ3002" i="16"/>
  <c r="AK3002" i="16" s="1"/>
  <c r="AL3002" i="16"/>
  <c r="B3003" i="16"/>
  <c r="C3003" i="16"/>
  <c r="D3003" i="16"/>
  <c r="E3003" i="16"/>
  <c r="F3003" i="16"/>
  <c r="I3003" i="16"/>
  <c r="J3003" i="16" s="1"/>
  <c r="K3003" i="16"/>
  <c r="L3003" i="16"/>
  <c r="M3003" i="16" s="1"/>
  <c r="N3003" i="16"/>
  <c r="O3003" i="16"/>
  <c r="P3003" i="16" s="1"/>
  <c r="Q3003" i="16"/>
  <c r="R3003" i="16"/>
  <c r="S3003" i="16" s="1"/>
  <c r="T3003" i="16"/>
  <c r="U3003" i="16"/>
  <c r="V3003" i="16" s="1"/>
  <c r="W3003" i="16"/>
  <c r="X3003" i="16"/>
  <c r="Y3003" i="16" s="1"/>
  <c r="Z3003" i="16"/>
  <c r="AA3003" i="16"/>
  <c r="AB3003" i="16" s="1"/>
  <c r="AC3003" i="16"/>
  <c r="AD3003" i="16"/>
  <c r="AE3003" i="16" s="1"/>
  <c r="AF3003" i="16"/>
  <c r="AG3003" i="16"/>
  <c r="AH3003" i="16" s="1"/>
  <c r="AI3003" i="16"/>
  <c r="AJ3003" i="16"/>
  <c r="AK3003" i="16" s="1"/>
  <c r="AL3003" i="16"/>
  <c r="B3004" i="16"/>
  <c r="C3004" i="16"/>
  <c r="D3004" i="16"/>
  <c r="E3004" i="16"/>
  <c r="F3004" i="16"/>
  <c r="I3004" i="16"/>
  <c r="K3004" i="16"/>
  <c r="L3004" i="16"/>
  <c r="M3004" i="16" s="1"/>
  <c r="N3004" i="16"/>
  <c r="O3004" i="16"/>
  <c r="P3004" i="16" s="1"/>
  <c r="Q3004" i="16"/>
  <c r="R3004" i="16"/>
  <c r="S3004" i="16" s="1"/>
  <c r="T3004" i="16"/>
  <c r="U3004" i="16"/>
  <c r="V3004" i="16" s="1"/>
  <c r="W3004" i="16"/>
  <c r="X3004" i="16"/>
  <c r="Y3004" i="16" s="1"/>
  <c r="Z3004" i="16"/>
  <c r="AA3004" i="16"/>
  <c r="AB3004" i="16" s="1"/>
  <c r="AC3004" i="16"/>
  <c r="AD3004" i="16"/>
  <c r="AE3004" i="16" s="1"/>
  <c r="AF3004" i="16"/>
  <c r="AG3004" i="16"/>
  <c r="AH3004" i="16" s="1"/>
  <c r="AI3004" i="16"/>
  <c r="AJ3004" i="16"/>
  <c r="AK3004" i="16" s="1"/>
  <c r="AL3004" i="16"/>
  <c r="B3005" i="16"/>
  <c r="C3005" i="16"/>
  <c r="D3005" i="16"/>
  <c r="E3005" i="16"/>
  <c r="F3005" i="16"/>
  <c r="I3005" i="16"/>
  <c r="J3005" i="16" s="1"/>
  <c r="K3005" i="16"/>
  <c r="L3005" i="16"/>
  <c r="M3005" i="16" s="1"/>
  <c r="N3005" i="16"/>
  <c r="O3005" i="16"/>
  <c r="P3005" i="16" s="1"/>
  <c r="Q3005" i="16"/>
  <c r="R3005" i="16"/>
  <c r="S3005" i="16" s="1"/>
  <c r="T3005" i="16"/>
  <c r="U3005" i="16"/>
  <c r="V3005" i="16" s="1"/>
  <c r="W3005" i="16"/>
  <c r="X3005" i="16"/>
  <c r="Y3005" i="16" s="1"/>
  <c r="Z3005" i="16"/>
  <c r="AA3005" i="16"/>
  <c r="AB3005" i="16" s="1"/>
  <c r="AC3005" i="16"/>
  <c r="AD3005" i="16"/>
  <c r="AE3005" i="16" s="1"/>
  <c r="AF3005" i="16"/>
  <c r="AG3005" i="16"/>
  <c r="AH3005" i="16" s="1"/>
  <c r="AI3005" i="16"/>
  <c r="AJ3005" i="16"/>
  <c r="AK3005" i="16" s="1"/>
  <c r="AL3005" i="16"/>
  <c r="B3006" i="16"/>
  <c r="C3006" i="16"/>
  <c r="D3006" i="16"/>
  <c r="E3006" i="16"/>
  <c r="F3006" i="16"/>
  <c r="I3006" i="16"/>
  <c r="K3006" i="16"/>
  <c r="L3006" i="16"/>
  <c r="M3006" i="16" s="1"/>
  <c r="N3006" i="16"/>
  <c r="O3006" i="16"/>
  <c r="P3006" i="16" s="1"/>
  <c r="Q3006" i="16"/>
  <c r="R3006" i="16"/>
  <c r="S3006" i="16" s="1"/>
  <c r="T3006" i="16"/>
  <c r="U3006" i="16"/>
  <c r="V3006" i="16" s="1"/>
  <c r="W3006" i="16"/>
  <c r="X3006" i="16"/>
  <c r="Y3006" i="16" s="1"/>
  <c r="Z3006" i="16"/>
  <c r="AA3006" i="16"/>
  <c r="AB3006" i="16" s="1"/>
  <c r="AC3006" i="16"/>
  <c r="AD3006" i="16"/>
  <c r="AE3006" i="16" s="1"/>
  <c r="AF3006" i="16"/>
  <c r="AG3006" i="16"/>
  <c r="AH3006" i="16" s="1"/>
  <c r="AI3006" i="16"/>
  <c r="AJ3006" i="16"/>
  <c r="AK3006" i="16" s="1"/>
  <c r="AL3006" i="16"/>
  <c r="B3007" i="16"/>
  <c r="C3007" i="16"/>
  <c r="D3007" i="16"/>
  <c r="E3007" i="16"/>
  <c r="F3007" i="16"/>
  <c r="I3007" i="16"/>
  <c r="J3007" i="16" s="1"/>
  <c r="K3007" i="16"/>
  <c r="L3007" i="16"/>
  <c r="M3007" i="16" s="1"/>
  <c r="N3007" i="16"/>
  <c r="O3007" i="16"/>
  <c r="P3007" i="16" s="1"/>
  <c r="Q3007" i="16"/>
  <c r="R3007" i="16"/>
  <c r="S3007" i="16" s="1"/>
  <c r="T3007" i="16"/>
  <c r="U3007" i="16"/>
  <c r="V3007" i="16" s="1"/>
  <c r="W3007" i="16"/>
  <c r="X3007" i="16"/>
  <c r="Y3007" i="16" s="1"/>
  <c r="Z3007" i="16"/>
  <c r="AA3007" i="16"/>
  <c r="AB3007" i="16" s="1"/>
  <c r="AC3007" i="16"/>
  <c r="AD3007" i="16"/>
  <c r="AE3007" i="16" s="1"/>
  <c r="AF3007" i="16"/>
  <c r="AG3007" i="16"/>
  <c r="AH3007" i="16" s="1"/>
  <c r="AI3007" i="16"/>
  <c r="AJ3007" i="16"/>
  <c r="AK3007" i="16" s="1"/>
  <c r="AL3007" i="16"/>
  <c r="B3008" i="16"/>
  <c r="C3008" i="16"/>
  <c r="D3008" i="16"/>
  <c r="E3008" i="16"/>
  <c r="F3008" i="16"/>
  <c r="I3008" i="16"/>
  <c r="K3008" i="16"/>
  <c r="L3008" i="16"/>
  <c r="M3008" i="16" s="1"/>
  <c r="N3008" i="16"/>
  <c r="O3008" i="16"/>
  <c r="P3008" i="16" s="1"/>
  <c r="Q3008" i="16"/>
  <c r="R3008" i="16"/>
  <c r="S3008" i="16" s="1"/>
  <c r="T3008" i="16"/>
  <c r="U3008" i="16"/>
  <c r="V3008" i="16" s="1"/>
  <c r="W3008" i="16"/>
  <c r="X3008" i="16"/>
  <c r="Y3008" i="16" s="1"/>
  <c r="Z3008" i="16"/>
  <c r="AA3008" i="16"/>
  <c r="AB3008" i="16" s="1"/>
  <c r="AC3008" i="16"/>
  <c r="AD3008" i="16"/>
  <c r="AE3008" i="16" s="1"/>
  <c r="AF3008" i="16"/>
  <c r="AG3008" i="16"/>
  <c r="AH3008" i="16" s="1"/>
  <c r="AI3008" i="16"/>
  <c r="AJ3008" i="16"/>
  <c r="AK3008" i="16" s="1"/>
  <c r="AL3008" i="16"/>
  <c r="B3009" i="16"/>
  <c r="C3009" i="16"/>
  <c r="D3009" i="16"/>
  <c r="E3009" i="16"/>
  <c r="F3009" i="16"/>
  <c r="I3009" i="16"/>
  <c r="J3009" i="16" s="1"/>
  <c r="K3009" i="16"/>
  <c r="L3009" i="16"/>
  <c r="M3009" i="16" s="1"/>
  <c r="N3009" i="16"/>
  <c r="O3009" i="16"/>
  <c r="P3009" i="16" s="1"/>
  <c r="Q3009" i="16"/>
  <c r="R3009" i="16"/>
  <c r="S3009" i="16" s="1"/>
  <c r="T3009" i="16"/>
  <c r="U3009" i="16"/>
  <c r="V3009" i="16" s="1"/>
  <c r="W3009" i="16"/>
  <c r="X3009" i="16"/>
  <c r="Y3009" i="16" s="1"/>
  <c r="Z3009" i="16"/>
  <c r="AA3009" i="16"/>
  <c r="AB3009" i="16" s="1"/>
  <c r="AC3009" i="16"/>
  <c r="AD3009" i="16"/>
  <c r="AE3009" i="16" s="1"/>
  <c r="AF3009" i="16"/>
  <c r="AG3009" i="16"/>
  <c r="AH3009" i="16" s="1"/>
  <c r="AI3009" i="16"/>
  <c r="AJ3009" i="16"/>
  <c r="AK3009" i="16" s="1"/>
  <c r="AL3009" i="16"/>
  <c r="B3010" i="16"/>
  <c r="C3010" i="16"/>
  <c r="D3010" i="16"/>
  <c r="E3010" i="16"/>
  <c r="F3010" i="16"/>
  <c r="I3010" i="16"/>
  <c r="K3010" i="16"/>
  <c r="L3010" i="16"/>
  <c r="M3010" i="16" s="1"/>
  <c r="N3010" i="16"/>
  <c r="O3010" i="16"/>
  <c r="P3010" i="16" s="1"/>
  <c r="Q3010" i="16"/>
  <c r="R3010" i="16"/>
  <c r="S3010" i="16" s="1"/>
  <c r="T3010" i="16"/>
  <c r="U3010" i="16"/>
  <c r="V3010" i="16" s="1"/>
  <c r="W3010" i="16"/>
  <c r="X3010" i="16"/>
  <c r="Y3010" i="16" s="1"/>
  <c r="Z3010" i="16"/>
  <c r="AA3010" i="16"/>
  <c r="AB3010" i="16" s="1"/>
  <c r="AC3010" i="16"/>
  <c r="AD3010" i="16"/>
  <c r="AE3010" i="16" s="1"/>
  <c r="AF3010" i="16"/>
  <c r="AG3010" i="16"/>
  <c r="AH3010" i="16" s="1"/>
  <c r="AI3010" i="16"/>
  <c r="AJ3010" i="16"/>
  <c r="AK3010" i="16" s="1"/>
  <c r="AL3010" i="16"/>
  <c r="B3011" i="16"/>
  <c r="C3011" i="16"/>
  <c r="D3011" i="16"/>
  <c r="E3011" i="16"/>
  <c r="F3011" i="16"/>
  <c r="I3011" i="16"/>
  <c r="J3011" i="16" s="1"/>
  <c r="K3011" i="16"/>
  <c r="L3011" i="16"/>
  <c r="M3011" i="16" s="1"/>
  <c r="N3011" i="16"/>
  <c r="O3011" i="16"/>
  <c r="P3011" i="16" s="1"/>
  <c r="Q3011" i="16"/>
  <c r="R3011" i="16"/>
  <c r="S3011" i="16" s="1"/>
  <c r="T3011" i="16"/>
  <c r="U3011" i="16"/>
  <c r="V3011" i="16" s="1"/>
  <c r="W3011" i="16"/>
  <c r="X3011" i="16"/>
  <c r="Y3011" i="16" s="1"/>
  <c r="Z3011" i="16"/>
  <c r="AA3011" i="16"/>
  <c r="AB3011" i="16" s="1"/>
  <c r="AC3011" i="16"/>
  <c r="AD3011" i="16"/>
  <c r="AE3011" i="16" s="1"/>
  <c r="AF3011" i="16"/>
  <c r="AG3011" i="16"/>
  <c r="AH3011" i="16" s="1"/>
  <c r="AI3011" i="16"/>
  <c r="AJ3011" i="16"/>
  <c r="AK3011" i="16" s="1"/>
  <c r="AL3011" i="16"/>
  <c r="B3012" i="16"/>
  <c r="C3012" i="16"/>
  <c r="D3012" i="16"/>
  <c r="E3012" i="16"/>
  <c r="F3012" i="16"/>
  <c r="I3012" i="16"/>
  <c r="K3012" i="16"/>
  <c r="L3012" i="16"/>
  <c r="M3012" i="16" s="1"/>
  <c r="N3012" i="16"/>
  <c r="O3012" i="16"/>
  <c r="P3012" i="16" s="1"/>
  <c r="Q3012" i="16"/>
  <c r="R3012" i="16"/>
  <c r="S3012" i="16" s="1"/>
  <c r="T3012" i="16"/>
  <c r="U3012" i="16"/>
  <c r="V3012" i="16" s="1"/>
  <c r="W3012" i="16"/>
  <c r="X3012" i="16"/>
  <c r="Y3012" i="16" s="1"/>
  <c r="Z3012" i="16"/>
  <c r="AA3012" i="16"/>
  <c r="AB3012" i="16" s="1"/>
  <c r="AC3012" i="16"/>
  <c r="AD3012" i="16"/>
  <c r="AE3012" i="16" s="1"/>
  <c r="AF3012" i="16"/>
  <c r="AG3012" i="16"/>
  <c r="AH3012" i="16" s="1"/>
  <c r="AI3012" i="16"/>
  <c r="AJ3012" i="16"/>
  <c r="AK3012" i="16" s="1"/>
  <c r="AL3012" i="16"/>
  <c r="B3013" i="16"/>
  <c r="C3013" i="16"/>
  <c r="D3013" i="16"/>
  <c r="E3013" i="16"/>
  <c r="F3013" i="16"/>
  <c r="I3013" i="16"/>
  <c r="J3013" i="16" s="1"/>
  <c r="K3013" i="16"/>
  <c r="L3013" i="16"/>
  <c r="M3013" i="16" s="1"/>
  <c r="N3013" i="16"/>
  <c r="O3013" i="16"/>
  <c r="P3013" i="16" s="1"/>
  <c r="Q3013" i="16"/>
  <c r="R3013" i="16"/>
  <c r="S3013" i="16" s="1"/>
  <c r="T3013" i="16"/>
  <c r="U3013" i="16"/>
  <c r="V3013" i="16" s="1"/>
  <c r="W3013" i="16"/>
  <c r="X3013" i="16"/>
  <c r="Y3013" i="16" s="1"/>
  <c r="Z3013" i="16"/>
  <c r="AA3013" i="16"/>
  <c r="AB3013" i="16" s="1"/>
  <c r="AC3013" i="16"/>
  <c r="AD3013" i="16"/>
  <c r="AE3013" i="16" s="1"/>
  <c r="AF3013" i="16"/>
  <c r="AG3013" i="16"/>
  <c r="AH3013" i="16" s="1"/>
  <c r="AI3013" i="16"/>
  <c r="AJ3013" i="16"/>
  <c r="AK3013" i="16" s="1"/>
  <c r="AL3013" i="16"/>
  <c r="B3014" i="16"/>
  <c r="C3014" i="16"/>
  <c r="D3014" i="16"/>
  <c r="E3014" i="16"/>
  <c r="F3014" i="16"/>
  <c r="I3014" i="16"/>
  <c r="K3014" i="16"/>
  <c r="L3014" i="16"/>
  <c r="M3014" i="16" s="1"/>
  <c r="N3014" i="16"/>
  <c r="O3014" i="16"/>
  <c r="P3014" i="16" s="1"/>
  <c r="Q3014" i="16"/>
  <c r="R3014" i="16"/>
  <c r="S3014" i="16" s="1"/>
  <c r="T3014" i="16"/>
  <c r="U3014" i="16"/>
  <c r="V3014" i="16" s="1"/>
  <c r="W3014" i="16"/>
  <c r="X3014" i="16"/>
  <c r="Y3014" i="16" s="1"/>
  <c r="Z3014" i="16"/>
  <c r="AA3014" i="16"/>
  <c r="AB3014" i="16" s="1"/>
  <c r="AC3014" i="16"/>
  <c r="AD3014" i="16"/>
  <c r="AE3014" i="16" s="1"/>
  <c r="AF3014" i="16"/>
  <c r="AG3014" i="16"/>
  <c r="AH3014" i="16" s="1"/>
  <c r="AI3014" i="16"/>
  <c r="AJ3014" i="16"/>
  <c r="AK3014" i="16" s="1"/>
  <c r="AL3014" i="16"/>
  <c r="B3015" i="16"/>
  <c r="C3015" i="16"/>
  <c r="D3015" i="16"/>
  <c r="E3015" i="16"/>
  <c r="F3015" i="16"/>
  <c r="I3015" i="16"/>
  <c r="J3015" i="16" s="1"/>
  <c r="K3015" i="16"/>
  <c r="L3015" i="16"/>
  <c r="M3015" i="16" s="1"/>
  <c r="N3015" i="16"/>
  <c r="O3015" i="16"/>
  <c r="P3015" i="16" s="1"/>
  <c r="Q3015" i="16"/>
  <c r="R3015" i="16"/>
  <c r="S3015" i="16" s="1"/>
  <c r="T3015" i="16"/>
  <c r="U3015" i="16"/>
  <c r="V3015" i="16" s="1"/>
  <c r="W3015" i="16"/>
  <c r="X3015" i="16"/>
  <c r="Y3015" i="16" s="1"/>
  <c r="Z3015" i="16"/>
  <c r="AA3015" i="16"/>
  <c r="AB3015" i="16" s="1"/>
  <c r="AC3015" i="16"/>
  <c r="AD3015" i="16"/>
  <c r="AE3015" i="16" s="1"/>
  <c r="AF3015" i="16"/>
  <c r="AG3015" i="16"/>
  <c r="AH3015" i="16" s="1"/>
  <c r="AI3015" i="16"/>
  <c r="AJ3015" i="16"/>
  <c r="AK3015" i="16" s="1"/>
  <c r="AL3015" i="16"/>
  <c r="B3016" i="16"/>
  <c r="C3016" i="16"/>
  <c r="D3016" i="16"/>
  <c r="E3016" i="16"/>
  <c r="F3016" i="16"/>
  <c r="I3016" i="16"/>
  <c r="K3016" i="16"/>
  <c r="L3016" i="16"/>
  <c r="M3016" i="16" s="1"/>
  <c r="N3016" i="16"/>
  <c r="O3016" i="16"/>
  <c r="P3016" i="16" s="1"/>
  <c r="Q3016" i="16"/>
  <c r="R3016" i="16"/>
  <c r="S3016" i="16" s="1"/>
  <c r="T3016" i="16"/>
  <c r="U3016" i="16"/>
  <c r="V3016" i="16" s="1"/>
  <c r="W3016" i="16"/>
  <c r="X3016" i="16"/>
  <c r="Y3016" i="16" s="1"/>
  <c r="Z3016" i="16"/>
  <c r="AA3016" i="16"/>
  <c r="AB3016" i="16" s="1"/>
  <c r="AC3016" i="16"/>
  <c r="AD3016" i="16"/>
  <c r="AE3016" i="16" s="1"/>
  <c r="AF3016" i="16"/>
  <c r="AG3016" i="16"/>
  <c r="AH3016" i="16" s="1"/>
  <c r="AI3016" i="16"/>
  <c r="AJ3016" i="16"/>
  <c r="AK3016" i="16" s="1"/>
  <c r="AL3016" i="16"/>
  <c r="B3017" i="16"/>
  <c r="C3017" i="16"/>
  <c r="D3017" i="16"/>
  <c r="E3017" i="16"/>
  <c r="F3017" i="16"/>
  <c r="I3017" i="16"/>
  <c r="J3017" i="16" s="1"/>
  <c r="K3017" i="16"/>
  <c r="L3017" i="16"/>
  <c r="M3017" i="16" s="1"/>
  <c r="N3017" i="16"/>
  <c r="O3017" i="16"/>
  <c r="P3017" i="16" s="1"/>
  <c r="Q3017" i="16"/>
  <c r="R3017" i="16"/>
  <c r="S3017" i="16" s="1"/>
  <c r="T3017" i="16"/>
  <c r="U3017" i="16"/>
  <c r="V3017" i="16" s="1"/>
  <c r="W3017" i="16"/>
  <c r="X3017" i="16"/>
  <c r="Y3017" i="16" s="1"/>
  <c r="Z3017" i="16"/>
  <c r="AA3017" i="16"/>
  <c r="AB3017" i="16" s="1"/>
  <c r="AC3017" i="16"/>
  <c r="AD3017" i="16"/>
  <c r="AE3017" i="16" s="1"/>
  <c r="AF3017" i="16"/>
  <c r="AG3017" i="16"/>
  <c r="AH3017" i="16" s="1"/>
  <c r="AI3017" i="16"/>
  <c r="AJ3017" i="16"/>
  <c r="AK3017" i="16" s="1"/>
  <c r="AL3017" i="16"/>
  <c r="B3018" i="16"/>
  <c r="C3018" i="16"/>
  <c r="D3018" i="16"/>
  <c r="E3018" i="16"/>
  <c r="F3018" i="16"/>
  <c r="I3018" i="16"/>
  <c r="K3018" i="16"/>
  <c r="L3018" i="16"/>
  <c r="M3018" i="16" s="1"/>
  <c r="N3018" i="16"/>
  <c r="O3018" i="16"/>
  <c r="P3018" i="16" s="1"/>
  <c r="Q3018" i="16"/>
  <c r="R3018" i="16"/>
  <c r="S3018" i="16" s="1"/>
  <c r="T3018" i="16"/>
  <c r="U3018" i="16"/>
  <c r="V3018" i="16" s="1"/>
  <c r="W3018" i="16"/>
  <c r="X3018" i="16"/>
  <c r="Y3018" i="16" s="1"/>
  <c r="Z3018" i="16"/>
  <c r="AA3018" i="16"/>
  <c r="AB3018" i="16" s="1"/>
  <c r="AC3018" i="16"/>
  <c r="AD3018" i="16"/>
  <c r="AE3018" i="16" s="1"/>
  <c r="AF3018" i="16"/>
  <c r="AG3018" i="16"/>
  <c r="AH3018" i="16" s="1"/>
  <c r="AI3018" i="16"/>
  <c r="AJ3018" i="16"/>
  <c r="AK3018" i="16" s="1"/>
  <c r="AL3018" i="16"/>
  <c r="B3019" i="16"/>
  <c r="C3019" i="16"/>
  <c r="D3019" i="16"/>
  <c r="E3019" i="16"/>
  <c r="F3019" i="16"/>
  <c r="I3019" i="16"/>
  <c r="J3019" i="16" s="1"/>
  <c r="K3019" i="16"/>
  <c r="L3019" i="16"/>
  <c r="M3019" i="16" s="1"/>
  <c r="N3019" i="16"/>
  <c r="O3019" i="16"/>
  <c r="P3019" i="16" s="1"/>
  <c r="Q3019" i="16"/>
  <c r="R3019" i="16"/>
  <c r="S3019" i="16" s="1"/>
  <c r="T3019" i="16"/>
  <c r="U3019" i="16"/>
  <c r="V3019" i="16" s="1"/>
  <c r="W3019" i="16"/>
  <c r="X3019" i="16"/>
  <c r="Y3019" i="16" s="1"/>
  <c r="Z3019" i="16"/>
  <c r="AA3019" i="16"/>
  <c r="AB3019" i="16" s="1"/>
  <c r="AC3019" i="16"/>
  <c r="AD3019" i="16"/>
  <c r="AE3019" i="16" s="1"/>
  <c r="AF3019" i="16"/>
  <c r="AG3019" i="16"/>
  <c r="AH3019" i="16" s="1"/>
  <c r="AI3019" i="16"/>
  <c r="AJ3019" i="16"/>
  <c r="AK3019" i="16" s="1"/>
  <c r="AL3019" i="16"/>
  <c r="B3020" i="16"/>
  <c r="C3020" i="16"/>
  <c r="D3020" i="16"/>
  <c r="E3020" i="16"/>
  <c r="F3020" i="16"/>
  <c r="I3020" i="16"/>
  <c r="K3020" i="16"/>
  <c r="L3020" i="16"/>
  <c r="M3020" i="16" s="1"/>
  <c r="N3020" i="16"/>
  <c r="O3020" i="16"/>
  <c r="P3020" i="16" s="1"/>
  <c r="Q3020" i="16"/>
  <c r="R3020" i="16"/>
  <c r="S3020" i="16" s="1"/>
  <c r="T3020" i="16"/>
  <c r="U3020" i="16"/>
  <c r="V3020" i="16" s="1"/>
  <c r="W3020" i="16"/>
  <c r="X3020" i="16"/>
  <c r="Y3020" i="16" s="1"/>
  <c r="Z3020" i="16"/>
  <c r="AA3020" i="16"/>
  <c r="AB3020" i="16" s="1"/>
  <c r="AC3020" i="16"/>
  <c r="AD3020" i="16"/>
  <c r="AE3020" i="16" s="1"/>
  <c r="AF3020" i="16"/>
  <c r="AG3020" i="16"/>
  <c r="AH3020" i="16" s="1"/>
  <c r="AI3020" i="16"/>
  <c r="AJ3020" i="16"/>
  <c r="AK3020" i="16" s="1"/>
  <c r="AL3020" i="16"/>
  <c r="B3021" i="16"/>
  <c r="C3021" i="16"/>
  <c r="D3021" i="16"/>
  <c r="E3021" i="16"/>
  <c r="F3021" i="16"/>
  <c r="I3021" i="16"/>
  <c r="J3021" i="16" s="1"/>
  <c r="K3021" i="16"/>
  <c r="L3021" i="16"/>
  <c r="M3021" i="16" s="1"/>
  <c r="N3021" i="16"/>
  <c r="O3021" i="16"/>
  <c r="P3021" i="16" s="1"/>
  <c r="Q3021" i="16"/>
  <c r="R3021" i="16"/>
  <c r="S3021" i="16" s="1"/>
  <c r="T3021" i="16"/>
  <c r="U3021" i="16"/>
  <c r="V3021" i="16" s="1"/>
  <c r="W3021" i="16"/>
  <c r="X3021" i="16"/>
  <c r="Y3021" i="16" s="1"/>
  <c r="Z3021" i="16"/>
  <c r="AA3021" i="16"/>
  <c r="AB3021" i="16" s="1"/>
  <c r="AC3021" i="16"/>
  <c r="AD3021" i="16"/>
  <c r="AE3021" i="16" s="1"/>
  <c r="AF3021" i="16"/>
  <c r="AG3021" i="16"/>
  <c r="AH3021" i="16" s="1"/>
  <c r="AI3021" i="16"/>
  <c r="AJ3021" i="16"/>
  <c r="AK3021" i="16" s="1"/>
  <c r="AL3021" i="16"/>
  <c r="B3022" i="16"/>
  <c r="C3022" i="16"/>
  <c r="D3022" i="16"/>
  <c r="E3022" i="16"/>
  <c r="F3022" i="16"/>
  <c r="I3022" i="16"/>
  <c r="K3022" i="16"/>
  <c r="L3022" i="16"/>
  <c r="M3022" i="16" s="1"/>
  <c r="N3022" i="16"/>
  <c r="O3022" i="16"/>
  <c r="P3022" i="16" s="1"/>
  <c r="Q3022" i="16"/>
  <c r="R3022" i="16"/>
  <c r="S3022" i="16" s="1"/>
  <c r="T3022" i="16"/>
  <c r="U3022" i="16"/>
  <c r="V3022" i="16" s="1"/>
  <c r="W3022" i="16"/>
  <c r="X3022" i="16"/>
  <c r="Y3022" i="16" s="1"/>
  <c r="Z3022" i="16"/>
  <c r="AA3022" i="16"/>
  <c r="AB3022" i="16" s="1"/>
  <c r="AC3022" i="16"/>
  <c r="AD3022" i="16"/>
  <c r="AE3022" i="16" s="1"/>
  <c r="AF3022" i="16"/>
  <c r="AG3022" i="16"/>
  <c r="AH3022" i="16" s="1"/>
  <c r="AI3022" i="16"/>
  <c r="AJ3022" i="16"/>
  <c r="AK3022" i="16" s="1"/>
  <c r="AL3022" i="16"/>
  <c r="B3023" i="16"/>
  <c r="C3023" i="16"/>
  <c r="D3023" i="16"/>
  <c r="E3023" i="16"/>
  <c r="F3023" i="16"/>
  <c r="I3023" i="16"/>
  <c r="J3023" i="16" s="1"/>
  <c r="K3023" i="16"/>
  <c r="L3023" i="16"/>
  <c r="M3023" i="16" s="1"/>
  <c r="N3023" i="16"/>
  <c r="O3023" i="16"/>
  <c r="P3023" i="16" s="1"/>
  <c r="Q3023" i="16"/>
  <c r="R3023" i="16"/>
  <c r="S3023" i="16" s="1"/>
  <c r="T3023" i="16"/>
  <c r="U3023" i="16"/>
  <c r="V3023" i="16" s="1"/>
  <c r="W3023" i="16"/>
  <c r="X3023" i="16"/>
  <c r="Y3023" i="16" s="1"/>
  <c r="Z3023" i="16"/>
  <c r="AA3023" i="16"/>
  <c r="AB3023" i="16" s="1"/>
  <c r="AC3023" i="16"/>
  <c r="AD3023" i="16"/>
  <c r="AE3023" i="16" s="1"/>
  <c r="AF3023" i="16"/>
  <c r="AG3023" i="16"/>
  <c r="AH3023" i="16" s="1"/>
  <c r="AI3023" i="16"/>
  <c r="AJ3023" i="16"/>
  <c r="AK3023" i="16" s="1"/>
  <c r="AL3023" i="16"/>
  <c r="B3024" i="16"/>
  <c r="C3024" i="16"/>
  <c r="D3024" i="16"/>
  <c r="E3024" i="16"/>
  <c r="F3024" i="16"/>
  <c r="I3024" i="16"/>
  <c r="K3024" i="16"/>
  <c r="L3024" i="16"/>
  <c r="M3024" i="16" s="1"/>
  <c r="N3024" i="16"/>
  <c r="O3024" i="16"/>
  <c r="P3024" i="16" s="1"/>
  <c r="Q3024" i="16"/>
  <c r="R3024" i="16"/>
  <c r="S3024" i="16" s="1"/>
  <c r="T3024" i="16"/>
  <c r="U3024" i="16"/>
  <c r="V3024" i="16" s="1"/>
  <c r="W3024" i="16"/>
  <c r="X3024" i="16"/>
  <c r="Y3024" i="16" s="1"/>
  <c r="Z3024" i="16"/>
  <c r="AA3024" i="16"/>
  <c r="AB3024" i="16" s="1"/>
  <c r="AC3024" i="16"/>
  <c r="AD3024" i="16"/>
  <c r="AE3024" i="16" s="1"/>
  <c r="AF3024" i="16"/>
  <c r="AG3024" i="16"/>
  <c r="AH3024" i="16" s="1"/>
  <c r="AI3024" i="16"/>
  <c r="AJ3024" i="16"/>
  <c r="AK3024" i="16" s="1"/>
  <c r="AL3024" i="16"/>
  <c r="B3025" i="16"/>
  <c r="C3025" i="16"/>
  <c r="D3025" i="16"/>
  <c r="E3025" i="16"/>
  <c r="F3025" i="16"/>
  <c r="I3025" i="16"/>
  <c r="J3025" i="16" s="1"/>
  <c r="K3025" i="16"/>
  <c r="L3025" i="16"/>
  <c r="M3025" i="16" s="1"/>
  <c r="N3025" i="16"/>
  <c r="O3025" i="16"/>
  <c r="P3025" i="16" s="1"/>
  <c r="Q3025" i="16"/>
  <c r="R3025" i="16"/>
  <c r="S3025" i="16" s="1"/>
  <c r="T3025" i="16"/>
  <c r="U3025" i="16"/>
  <c r="V3025" i="16" s="1"/>
  <c r="W3025" i="16"/>
  <c r="X3025" i="16"/>
  <c r="Y3025" i="16" s="1"/>
  <c r="Z3025" i="16"/>
  <c r="AA3025" i="16"/>
  <c r="AB3025" i="16" s="1"/>
  <c r="AC3025" i="16"/>
  <c r="AD3025" i="16"/>
  <c r="AE3025" i="16" s="1"/>
  <c r="AF3025" i="16"/>
  <c r="AG3025" i="16"/>
  <c r="AH3025" i="16" s="1"/>
  <c r="AI3025" i="16"/>
  <c r="AJ3025" i="16"/>
  <c r="AK3025" i="16" s="1"/>
  <c r="AL3025" i="16"/>
  <c r="B3026" i="16"/>
  <c r="C3026" i="16"/>
  <c r="D3026" i="16"/>
  <c r="E3026" i="16"/>
  <c r="F3026" i="16"/>
  <c r="I3026" i="16"/>
  <c r="K3026" i="16"/>
  <c r="L3026" i="16"/>
  <c r="M3026" i="16" s="1"/>
  <c r="N3026" i="16"/>
  <c r="O3026" i="16"/>
  <c r="P3026" i="16" s="1"/>
  <c r="Q3026" i="16"/>
  <c r="R3026" i="16"/>
  <c r="S3026" i="16" s="1"/>
  <c r="T3026" i="16"/>
  <c r="U3026" i="16"/>
  <c r="V3026" i="16" s="1"/>
  <c r="W3026" i="16"/>
  <c r="X3026" i="16"/>
  <c r="Y3026" i="16" s="1"/>
  <c r="Z3026" i="16"/>
  <c r="AA3026" i="16"/>
  <c r="AB3026" i="16" s="1"/>
  <c r="AC3026" i="16"/>
  <c r="AD3026" i="16"/>
  <c r="AE3026" i="16" s="1"/>
  <c r="AF3026" i="16"/>
  <c r="AG3026" i="16"/>
  <c r="AH3026" i="16" s="1"/>
  <c r="AI3026" i="16"/>
  <c r="AJ3026" i="16"/>
  <c r="AK3026" i="16" s="1"/>
  <c r="AL3026" i="16"/>
  <c r="B3027" i="16"/>
  <c r="C3027" i="16"/>
  <c r="D3027" i="16"/>
  <c r="E3027" i="16"/>
  <c r="F3027" i="16"/>
  <c r="I3027" i="16"/>
  <c r="J3027" i="16" s="1"/>
  <c r="K3027" i="16"/>
  <c r="L3027" i="16"/>
  <c r="M3027" i="16" s="1"/>
  <c r="N3027" i="16"/>
  <c r="O3027" i="16"/>
  <c r="P3027" i="16" s="1"/>
  <c r="Q3027" i="16"/>
  <c r="R3027" i="16"/>
  <c r="S3027" i="16" s="1"/>
  <c r="T3027" i="16"/>
  <c r="U3027" i="16"/>
  <c r="V3027" i="16" s="1"/>
  <c r="W3027" i="16"/>
  <c r="X3027" i="16"/>
  <c r="Y3027" i="16" s="1"/>
  <c r="Z3027" i="16"/>
  <c r="AA3027" i="16"/>
  <c r="AB3027" i="16" s="1"/>
  <c r="AC3027" i="16"/>
  <c r="AD3027" i="16"/>
  <c r="AE3027" i="16" s="1"/>
  <c r="AF3027" i="16"/>
  <c r="AG3027" i="16"/>
  <c r="AH3027" i="16" s="1"/>
  <c r="AI3027" i="16"/>
  <c r="AJ3027" i="16"/>
  <c r="AK3027" i="16" s="1"/>
  <c r="AL3027" i="16"/>
  <c r="B3028" i="16"/>
  <c r="C3028" i="16"/>
  <c r="D3028" i="16"/>
  <c r="E3028" i="16"/>
  <c r="F3028" i="16"/>
  <c r="I3028" i="16"/>
  <c r="K3028" i="16"/>
  <c r="L3028" i="16"/>
  <c r="M3028" i="16" s="1"/>
  <c r="N3028" i="16"/>
  <c r="O3028" i="16"/>
  <c r="P3028" i="16" s="1"/>
  <c r="Q3028" i="16"/>
  <c r="R3028" i="16"/>
  <c r="S3028" i="16" s="1"/>
  <c r="T3028" i="16"/>
  <c r="U3028" i="16"/>
  <c r="V3028" i="16" s="1"/>
  <c r="W3028" i="16"/>
  <c r="X3028" i="16"/>
  <c r="Y3028" i="16" s="1"/>
  <c r="Z3028" i="16"/>
  <c r="AA3028" i="16"/>
  <c r="AB3028" i="16" s="1"/>
  <c r="AC3028" i="16"/>
  <c r="AD3028" i="16"/>
  <c r="AE3028" i="16" s="1"/>
  <c r="AF3028" i="16"/>
  <c r="AG3028" i="16"/>
  <c r="AH3028" i="16" s="1"/>
  <c r="AI3028" i="16"/>
  <c r="AJ3028" i="16"/>
  <c r="AK3028" i="16" s="1"/>
  <c r="AL3028" i="16"/>
  <c r="B3029" i="16"/>
  <c r="C3029" i="16"/>
  <c r="D3029" i="16"/>
  <c r="E3029" i="16"/>
  <c r="F3029" i="16"/>
  <c r="I3029" i="16"/>
  <c r="J3029" i="16" s="1"/>
  <c r="K3029" i="16"/>
  <c r="L3029" i="16"/>
  <c r="M3029" i="16" s="1"/>
  <c r="N3029" i="16"/>
  <c r="O3029" i="16"/>
  <c r="P3029" i="16" s="1"/>
  <c r="Q3029" i="16"/>
  <c r="R3029" i="16"/>
  <c r="S3029" i="16" s="1"/>
  <c r="T3029" i="16"/>
  <c r="U3029" i="16"/>
  <c r="V3029" i="16" s="1"/>
  <c r="W3029" i="16"/>
  <c r="X3029" i="16"/>
  <c r="Y3029" i="16" s="1"/>
  <c r="Z3029" i="16"/>
  <c r="AA3029" i="16"/>
  <c r="AB3029" i="16" s="1"/>
  <c r="AC3029" i="16"/>
  <c r="AD3029" i="16"/>
  <c r="AE3029" i="16" s="1"/>
  <c r="AF3029" i="16"/>
  <c r="AG3029" i="16"/>
  <c r="AH3029" i="16" s="1"/>
  <c r="AI3029" i="16"/>
  <c r="AJ3029" i="16"/>
  <c r="AK3029" i="16" s="1"/>
  <c r="AL3029" i="16"/>
  <c r="B3030" i="16"/>
  <c r="C3030" i="16"/>
  <c r="D3030" i="16"/>
  <c r="E3030" i="16"/>
  <c r="F3030" i="16"/>
  <c r="I3030" i="16"/>
  <c r="K3030" i="16"/>
  <c r="L3030" i="16"/>
  <c r="M3030" i="16" s="1"/>
  <c r="N3030" i="16"/>
  <c r="O3030" i="16"/>
  <c r="P3030" i="16" s="1"/>
  <c r="Q3030" i="16"/>
  <c r="R3030" i="16"/>
  <c r="S3030" i="16" s="1"/>
  <c r="T3030" i="16"/>
  <c r="U3030" i="16"/>
  <c r="V3030" i="16" s="1"/>
  <c r="W3030" i="16"/>
  <c r="X3030" i="16"/>
  <c r="Y3030" i="16" s="1"/>
  <c r="Z3030" i="16"/>
  <c r="AA3030" i="16"/>
  <c r="AB3030" i="16" s="1"/>
  <c r="AC3030" i="16"/>
  <c r="AD3030" i="16"/>
  <c r="AE3030" i="16" s="1"/>
  <c r="AF3030" i="16"/>
  <c r="AG3030" i="16"/>
  <c r="AH3030" i="16" s="1"/>
  <c r="AI3030" i="16"/>
  <c r="AJ3030" i="16"/>
  <c r="AK3030" i="16" s="1"/>
  <c r="AL3030" i="16"/>
  <c r="B3031" i="16"/>
  <c r="C3031" i="16"/>
  <c r="D3031" i="16"/>
  <c r="E3031" i="16"/>
  <c r="F3031" i="16"/>
  <c r="I3031" i="16"/>
  <c r="J3031" i="16" s="1"/>
  <c r="K3031" i="16"/>
  <c r="L3031" i="16"/>
  <c r="M3031" i="16" s="1"/>
  <c r="N3031" i="16"/>
  <c r="O3031" i="16"/>
  <c r="P3031" i="16" s="1"/>
  <c r="Q3031" i="16"/>
  <c r="R3031" i="16"/>
  <c r="S3031" i="16" s="1"/>
  <c r="T3031" i="16"/>
  <c r="U3031" i="16"/>
  <c r="V3031" i="16" s="1"/>
  <c r="W3031" i="16"/>
  <c r="X3031" i="16"/>
  <c r="Y3031" i="16" s="1"/>
  <c r="Z3031" i="16"/>
  <c r="AA3031" i="16"/>
  <c r="AB3031" i="16" s="1"/>
  <c r="AC3031" i="16"/>
  <c r="AD3031" i="16"/>
  <c r="AE3031" i="16" s="1"/>
  <c r="AF3031" i="16"/>
  <c r="AG3031" i="16"/>
  <c r="AH3031" i="16" s="1"/>
  <c r="AI3031" i="16"/>
  <c r="AJ3031" i="16"/>
  <c r="AK3031" i="16" s="1"/>
  <c r="AL3031" i="16"/>
  <c r="B3032" i="16"/>
  <c r="C3032" i="16"/>
  <c r="D3032" i="16"/>
  <c r="E3032" i="16"/>
  <c r="F3032" i="16"/>
  <c r="I3032" i="16"/>
  <c r="K3032" i="16"/>
  <c r="L3032" i="16"/>
  <c r="M3032" i="16" s="1"/>
  <c r="N3032" i="16"/>
  <c r="O3032" i="16"/>
  <c r="P3032" i="16" s="1"/>
  <c r="Q3032" i="16"/>
  <c r="R3032" i="16"/>
  <c r="S3032" i="16" s="1"/>
  <c r="T3032" i="16"/>
  <c r="U3032" i="16"/>
  <c r="V3032" i="16" s="1"/>
  <c r="W3032" i="16"/>
  <c r="X3032" i="16"/>
  <c r="Y3032" i="16" s="1"/>
  <c r="Z3032" i="16"/>
  <c r="AA3032" i="16"/>
  <c r="AB3032" i="16" s="1"/>
  <c r="AC3032" i="16"/>
  <c r="AD3032" i="16"/>
  <c r="AE3032" i="16" s="1"/>
  <c r="AF3032" i="16"/>
  <c r="AG3032" i="16"/>
  <c r="AH3032" i="16" s="1"/>
  <c r="AI3032" i="16"/>
  <c r="AJ3032" i="16"/>
  <c r="AK3032" i="16" s="1"/>
  <c r="AL3032" i="16"/>
  <c r="B3033" i="16"/>
  <c r="C3033" i="16"/>
  <c r="D3033" i="16"/>
  <c r="E3033" i="16"/>
  <c r="F3033" i="16"/>
  <c r="I3033" i="16"/>
  <c r="J3033" i="16" s="1"/>
  <c r="K3033" i="16"/>
  <c r="L3033" i="16"/>
  <c r="M3033" i="16" s="1"/>
  <c r="N3033" i="16"/>
  <c r="O3033" i="16"/>
  <c r="P3033" i="16" s="1"/>
  <c r="Q3033" i="16"/>
  <c r="R3033" i="16"/>
  <c r="S3033" i="16" s="1"/>
  <c r="T3033" i="16"/>
  <c r="U3033" i="16"/>
  <c r="V3033" i="16" s="1"/>
  <c r="W3033" i="16"/>
  <c r="X3033" i="16"/>
  <c r="Y3033" i="16" s="1"/>
  <c r="Z3033" i="16"/>
  <c r="AA3033" i="16"/>
  <c r="AB3033" i="16" s="1"/>
  <c r="AC3033" i="16"/>
  <c r="AD3033" i="16"/>
  <c r="AE3033" i="16" s="1"/>
  <c r="AF3033" i="16"/>
  <c r="AG3033" i="16"/>
  <c r="AH3033" i="16" s="1"/>
  <c r="AI3033" i="16"/>
  <c r="AJ3033" i="16"/>
  <c r="AK3033" i="16" s="1"/>
  <c r="AL3033" i="16"/>
  <c r="B3034" i="16"/>
  <c r="C3034" i="16"/>
  <c r="D3034" i="16"/>
  <c r="E3034" i="16"/>
  <c r="F3034" i="16"/>
  <c r="I3034" i="16"/>
  <c r="K3034" i="16"/>
  <c r="L3034" i="16"/>
  <c r="M3034" i="16" s="1"/>
  <c r="N3034" i="16"/>
  <c r="O3034" i="16"/>
  <c r="P3034" i="16" s="1"/>
  <c r="Q3034" i="16"/>
  <c r="R3034" i="16"/>
  <c r="S3034" i="16" s="1"/>
  <c r="T3034" i="16"/>
  <c r="U3034" i="16"/>
  <c r="V3034" i="16" s="1"/>
  <c r="W3034" i="16"/>
  <c r="X3034" i="16"/>
  <c r="Y3034" i="16" s="1"/>
  <c r="Z3034" i="16"/>
  <c r="AA3034" i="16"/>
  <c r="AB3034" i="16" s="1"/>
  <c r="AC3034" i="16"/>
  <c r="AD3034" i="16"/>
  <c r="AE3034" i="16" s="1"/>
  <c r="AF3034" i="16"/>
  <c r="AG3034" i="16"/>
  <c r="AH3034" i="16" s="1"/>
  <c r="AI3034" i="16"/>
  <c r="AJ3034" i="16"/>
  <c r="AK3034" i="16" s="1"/>
  <c r="AL3034" i="16"/>
  <c r="B3035" i="16"/>
  <c r="C3035" i="16"/>
  <c r="D3035" i="16"/>
  <c r="E3035" i="16"/>
  <c r="F3035" i="16"/>
  <c r="I3035" i="16"/>
  <c r="J3035" i="16" s="1"/>
  <c r="K3035" i="16"/>
  <c r="L3035" i="16"/>
  <c r="M3035" i="16" s="1"/>
  <c r="N3035" i="16"/>
  <c r="O3035" i="16"/>
  <c r="P3035" i="16" s="1"/>
  <c r="Q3035" i="16"/>
  <c r="R3035" i="16"/>
  <c r="S3035" i="16" s="1"/>
  <c r="T3035" i="16"/>
  <c r="U3035" i="16"/>
  <c r="V3035" i="16" s="1"/>
  <c r="W3035" i="16"/>
  <c r="X3035" i="16"/>
  <c r="Y3035" i="16" s="1"/>
  <c r="Z3035" i="16"/>
  <c r="AA3035" i="16"/>
  <c r="AB3035" i="16" s="1"/>
  <c r="AC3035" i="16"/>
  <c r="AD3035" i="16"/>
  <c r="AE3035" i="16" s="1"/>
  <c r="AF3035" i="16"/>
  <c r="AG3035" i="16"/>
  <c r="AH3035" i="16" s="1"/>
  <c r="AI3035" i="16"/>
  <c r="AJ3035" i="16"/>
  <c r="AK3035" i="16" s="1"/>
  <c r="AL3035" i="16"/>
  <c r="B3036" i="16"/>
  <c r="C3036" i="16"/>
  <c r="D3036" i="16"/>
  <c r="E3036" i="16"/>
  <c r="F3036" i="16"/>
  <c r="I3036" i="16"/>
  <c r="K3036" i="16"/>
  <c r="L3036" i="16"/>
  <c r="M3036" i="16" s="1"/>
  <c r="N3036" i="16"/>
  <c r="O3036" i="16"/>
  <c r="P3036" i="16" s="1"/>
  <c r="Q3036" i="16"/>
  <c r="R3036" i="16"/>
  <c r="S3036" i="16" s="1"/>
  <c r="T3036" i="16"/>
  <c r="U3036" i="16"/>
  <c r="V3036" i="16" s="1"/>
  <c r="W3036" i="16"/>
  <c r="X3036" i="16"/>
  <c r="Y3036" i="16" s="1"/>
  <c r="Z3036" i="16"/>
  <c r="AA3036" i="16"/>
  <c r="AB3036" i="16" s="1"/>
  <c r="AC3036" i="16"/>
  <c r="AD3036" i="16"/>
  <c r="AE3036" i="16" s="1"/>
  <c r="AF3036" i="16"/>
  <c r="AG3036" i="16"/>
  <c r="AH3036" i="16" s="1"/>
  <c r="AI3036" i="16"/>
  <c r="AJ3036" i="16"/>
  <c r="AK3036" i="16" s="1"/>
  <c r="AL3036" i="16"/>
  <c r="B3037" i="16"/>
  <c r="C3037" i="16"/>
  <c r="D3037" i="16"/>
  <c r="E3037" i="16"/>
  <c r="F3037" i="16"/>
  <c r="I3037" i="16"/>
  <c r="J3037" i="16" s="1"/>
  <c r="K3037" i="16"/>
  <c r="L3037" i="16"/>
  <c r="M3037" i="16" s="1"/>
  <c r="N3037" i="16"/>
  <c r="O3037" i="16"/>
  <c r="P3037" i="16" s="1"/>
  <c r="Q3037" i="16"/>
  <c r="R3037" i="16"/>
  <c r="S3037" i="16" s="1"/>
  <c r="T3037" i="16"/>
  <c r="U3037" i="16"/>
  <c r="V3037" i="16" s="1"/>
  <c r="W3037" i="16"/>
  <c r="X3037" i="16"/>
  <c r="Y3037" i="16" s="1"/>
  <c r="Z3037" i="16"/>
  <c r="AA3037" i="16"/>
  <c r="AB3037" i="16" s="1"/>
  <c r="AC3037" i="16"/>
  <c r="AD3037" i="16"/>
  <c r="AE3037" i="16" s="1"/>
  <c r="AF3037" i="16"/>
  <c r="AG3037" i="16"/>
  <c r="AH3037" i="16" s="1"/>
  <c r="AI3037" i="16"/>
  <c r="AJ3037" i="16"/>
  <c r="AK3037" i="16" s="1"/>
  <c r="AL3037" i="16"/>
  <c r="B3038" i="16"/>
  <c r="C3038" i="16"/>
  <c r="D3038" i="16"/>
  <c r="E3038" i="16"/>
  <c r="F3038" i="16"/>
  <c r="I3038" i="16"/>
  <c r="K3038" i="16"/>
  <c r="L3038" i="16"/>
  <c r="M3038" i="16" s="1"/>
  <c r="N3038" i="16"/>
  <c r="O3038" i="16"/>
  <c r="P3038" i="16" s="1"/>
  <c r="Q3038" i="16"/>
  <c r="R3038" i="16"/>
  <c r="S3038" i="16" s="1"/>
  <c r="T3038" i="16"/>
  <c r="U3038" i="16"/>
  <c r="V3038" i="16" s="1"/>
  <c r="W3038" i="16"/>
  <c r="X3038" i="16"/>
  <c r="Y3038" i="16" s="1"/>
  <c r="Z3038" i="16"/>
  <c r="AA3038" i="16"/>
  <c r="AB3038" i="16" s="1"/>
  <c r="AC3038" i="16"/>
  <c r="AD3038" i="16"/>
  <c r="AE3038" i="16" s="1"/>
  <c r="AF3038" i="16"/>
  <c r="AG3038" i="16"/>
  <c r="AH3038" i="16" s="1"/>
  <c r="AI3038" i="16"/>
  <c r="AJ3038" i="16"/>
  <c r="AK3038" i="16" s="1"/>
  <c r="AL3038" i="16"/>
  <c r="B3039" i="16"/>
  <c r="C3039" i="16"/>
  <c r="D3039" i="16"/>
  <c r="E3039" i="16"/>
  <c r="F3039" i="16"/>
  <c r="I3039" i="16"/>
  <c r="J3039" i="16" s="1"/>
  <c r="K3039" i="16"/>
  <c r="L3039" i="16"/>
  <c r="M3039" i="16" s="1"/>
  <c r="N3039" i="16"/>
  <c r="O3039" i="16"/>
  <c r="P3039" i="16" s="1"/>
  <c r="Q3039" i="16"/>
  <c r="R3039" i="16"/>
  <c r="S3039" i="16" s="1"/>
  <c r="T3039" i="16"/>
  <c r="U3039" i="16"/>
  <c r="V3039" i="16" s="1"/>
  <c r="W3039" i="16"/>
  <c r="X3039" i="16"/>
  <c r="Y3039" i="16" s="1"/>
  <c r="Z3039" i="16"/>
  <c r="AA3039" i="16"/>
  <c r="AB3039" i="16" s="1"/>
  <c r="AC3039" i="16"/>
  <c r="AD3039" i="16"/>
  <c r="AE3039" i="16" s="1"/>
  <c r="AF3039" i="16"/>
  <c r="AG3039" i="16"/>
  <c r="AH3039" i="16" s="1"/>
  <c r="AI3039" i="16"/>
  <c r="AJ3039" i="16"/>
  <c r="AK3039" i="16" s="1"/>
  <c r="AL3039" i="16"/>
  <c r="B3040" i="16"/>
  <c r="C3040" i="16"/>
  <c r="D3040" i="16"/>
  <c r="E3040" i="16"/>
  <c r="F3040" i="16"/>
  <c r="I3040" i="16"/>
  <c r="K3040" i="16"/>
  <c r="L3040" i="16"/>
  <c r="M3040" i="16" s="1"/>
  <c r="N3040" i="16"/>
  <c r="O3040" i="16"/>
  <c r="P3040" i="16" s="1"/>
  <c r="Q3040" i="16"/>
  <c r="R3040" i="16"/>
  <c r="S3040" i="16" s="1"/>
  <c r="T3040" i="16"/>
  <c r="U3040" i="16"/>
  <c r="V3040" i="16" s="1"/>
  <c r="W3040" i="16"/>
  <c r="X3040" i="16"/>
  <c r="Y3040" i="16" s="1"/>
  <c r="Z3040" i="16"/>
  <c r="AA3040" i="16"/>
  <c r="AB3040" i="16" s="1"/>
  <c r="AC3040" i="16"/>
  <c r="AD3040" i="16"/>
  <c r="AE3040" i="16" s="1"/>
  <c r="AF3040" i="16"/>
  <c r="AG3040" i="16"/>
  <c r="AH3040" i="16" s="1"/>
  <c r="AI3040" i="16"/>
  <c r="AJ3040" i="16"/>
  <c r="AK3040" i="16" s="1"/>
  <c r="AL3040" i="16"/>
  <c r="B3041" i="16"/>
  <c r="C3041" i="16"/>
  <c r="D3041" i="16"/>
  <c r="E3041" i="16"/>
  <c r="F3041" i="16"/>
  <c r="I3041" i="16"/>
  <c r="J3041" i="16" s="1"/>
  <c r="K3041" i="16"/>
  <c r="L3041" i="16"/>
  <c r="M3041" i="16" s="1"/>
  <c r="N3041" i="16"/>
  <c r="O3041" i="16"/>
  <c r="P3041" i="16" s="1"/>
  <c r="Q3041" i="16"/>
  <c r="R3041" i="16"/>
  <c r="S3041" i="16" s="1"/>
  <c r="T3041" i="16"/>
  <c r="U3041" i="16"/>
  <c r="V3041" i="16" s="1"/>
  <c r="W3041" i="16"/>
  <c r="X3041" i="16"/>
  <c r="Y3041" i="16" s="1"/>
  <c r="Z3041" i="16"/>
  <c r="AA3041" i="16"/>
  <c r="AB3041" i="16" s="1"/>
  <c r="AC3041" i="16"/>
  <c r="AD3041" i="16"/>
  <c r="AE3041" i="16" s="1"/>
  <c r="AF3041" i="16"/>
  <c r="AG3041" i="16"/>
  <c r="AH3041" i="16" s="1"/>
  <c r="AI3041" i="16"/>
  <c r="AJ3041" i="16"/>
  <c r="AK3041" i="16" s="1"/>
  <c r="AL3041" i="16"/>
  <c r="B3042" i="16"/>
  <c r="C3042" i="16"/>
  <c r="D3042" i="16"/>
  <c r="E3042" i="16"/>
  <c r="F3042" i="16"/>
  <c r="I3042" i="16"/>
  <c r="K3042" i="16"/>
  <c r="L3042" i="16"/>
  <c r="M3042" i="16" s="1"/>
  <c r="N3042" i="16"/>
  <c r="O3042" i="16"/>
  <c r="P3042" i="16" s="1"/>
  <c r="Q3042" i="16"/>
  <c r="R3042" i="16"/>
  <c r="S3042" i="16" s="1"/>
  <c r="T3042" i="16"/>
  <c r="U3042" i="16"/>
  <c r="V3042" i="16" s="1"/>
  <c r="W3042" i="16"/>
  <c r="X3042" i="16"/>
  <c r="Y3042" i="16" s="1"/>
  <c r="Z3042" i="16"/>
  <c r="AA3042" i="16"/>
  <c r="AB3042" i="16" s="1"/>
  <c r="AC3042" i="16"/>
  <c r="AD3042" i="16"/>
  <c r="AE3042" i="16" s="1"/>
  <c r="AF3042" i="16"/>
  <c r="AG3042" i="16"/>
  <c r="AH3042" i="16" s="1"/>
  <c r="AI3042" i="16"/>
  <c r="AJ3042" i="16"/>
  <c r="AK3042" i="16" s="1"/>
  <c r="AL3042" i="16"/>
  <c r="B3043" i="16"/>
  <c r="C3043" i="16"/>
  <c r="D3043" i="16"/>
  <c r="E3043" i="16"/>
  <c r="F3043" i="16"/>
  <c r="I3043" i="16"/>
  <c r="J3043" i="16" s="1"/>
  <c r="K3043" i="16"/>
  <c r="L3043" i="16"/>
  <c r="M3043" i="16" s="1"/>
  <c r="N3043" i="16"/>
  <c r="O3043" i="16"/>
  <c r="P3043" i="16" s="1"/>
  <c r="Q3043" i="16"/>
  <c r="R3043" i="16"/>
  <c r="S3043" i="16" s="1"/>
  <c r="T3043" i="16"/>
  <c r="U3043" i="16"/>
  <c r="V3043" i="16" s="1"/>
  <c r="W3043" i="16"/>
  <c r="X3043" i="16"/>
  <c r="Y3043" i="16" s="1"/>
  <c r="Z3043" i="16"/>
  <c r="AA3043" i="16"/>
  <c r="AB3043" i="16" s="1"/>
  <c r="AC3043" i="16"/>
  <c r="AD3043" i="16"/>
  <c r="AE3043" i="16" s="1"/>
  <c r="AF3043" i="16"/>
  <c r="AG3043" i="16"/>
  <c r="AH3043" i="16" s="1"/>
  <c r="AI3043" i="16"/>
  <c r="AJ3043" i="16"/>
  <c r="AK3043" i="16" s="1"/>
  <c r="AL3043" i="16"/>
  <c r="B3044" i="16"/>
  <c r="C3044" i="16"/>
  <c r="D3044" i="16"/>
  <c r="E3044" i="16"/>
  <c r="F3044" i="16"/>
  <c r="I3044" i="16"/>
  <c r="K3044" i="16"/>
  <c r="L3044" i="16"/>
  <c r="M3044" i="16" s="1"/>
  <c r="N3044" i="16"/>
  <c r="O3044" i="16"/>
  <c r="P3044" i="16" s="1"/>
  <c r="Q3044" i="16"/>
  <c r="R3044" i="16"/>
  <c r="S3044" i="16" s="1"/>
  <c r="T3044" i="16"/>
  <c r="U3044" i="16"/>
  <c r="V3044" i="16" s="1"/>
  <c r="W3044" i="16"/>
  <c r="X3044" i="16"/>
  <c r="Y3044" i="16" s="1"/>
  <c r="Z3044" i="16"/>
  <c r="AA3044" i="16"/>
  <c r="AB3044" i="16" s="1"/>
  <c r="AC3044" i="16"/>
  <c r="AD3044" i="16"/>
  <c r="AE3044" i="16" s="1"/>
  <c r="AF3044" i="16"/>
  <c r="AG3044" i="16"/>
  <c r="AH3044" i="16" s="1"/>
  <c r="AI3044" i="16"/>
  <c r="AJ3044" i="16"/>
  <c r="AK3044" i="16" s="1"/>
  <c r="AL3044" i="16"/>
  <c r="B3045" i="16"/>
  <c r="C3045" i="16"/>
  <c r="D3045" i="16"/>
  <c r="E3045" i="16"/>
  <c r="F3045" i="16"/>
  <c r="I3045" i="16"/>
  <c r="J3045" i="16" s="1"/>
  <c r="K3045" i="16"/>
  <c r="L3045" i="16"/>
  <c r="M3045" i="16" s="1"/>
  <c r="N3045" i="16"/>
  <c r="O3045" i="16"/>
  <c r="P3045" i="16" s="1"/>
  <c r="Q3045" i="16"/>
  <c r="R3045" i="16"/>
  <c r="S3045" i="16" s="1"/>
  <c r="T3045" i="16"/>
  <c r="U3045" i="16"/>
  <c r="V3045" i="16" s="1"/>
  <c r="W3045" i="16"/>
  <c r="X3045" i="16"/>
  <c r="Y3045" i="16" s="1"/>
  <c r="Z3045" i="16"/>
  <c r="AA3045" i="16"/>
  <c r="AB3045" i="16" s="1"/>
  <c r="AC3045" i="16"/>
  <c r="AD3045" i="16"/>
  <c r="AE3045" i="16" s="1"/>
  <c r="AF3045" i="16"/>
  <c r="AG3045" i="16"/>
  <c r="AH3045" i="16" s="1"/>
  <c r="AI3045" i="16"/>
  <c r="AJ3045" i="16"/>
  <c r="AK3045" i="16" s="1"/>
  <c r="AL3045" i="16"/>
  <c r="B3046" i="16"/>
  <c r="C3046" i="16"/>
  <c r="D3046" i="16"/>
  <c r="E3046" i="16"/>
  <c r="F3046" i="16"/>
  <c r="I3046" i="16"/>
  <c r="K3046" i="16"/>
  <c r="L3046" i="16"/>
  <c r="M3046" i="16" s="1"/>
  <c r="N3046" i="16"/>
  <c r="O3046" i="16"/>
  <c r="P3046" i="16" s="1"/>
  <c r="Q3046" i="16"/>
  <c r="R3046" i="16"/>
  <c r="S3046" i="16" s="1"/>
  <c r="T3046" i="16"/>
  <c r="U3046" i="16"/>
  <c r="V3046" i="16" s="1"/>
  <c r="W3046" i="16"/>
  <c r="X3046" i="16"/>
  <c r="Y3046" i="16" s="1"/>
  <c r="Z3046" i="16"/>
  <c r="AA3046" i="16"/>
  <c r="AB3046" i="16" s="1"/>
  <c r="AC3046" i="16"/>
  <c r="AD3046" i="16"/>
  <c r="AE3046" i="16" s="1"/>
  <c r="AF3046" i="16"/>
  <c r="AG3046" i="16"/>
  <c r="AH3046" i="16" s="1"/>
  <c r="AI3046" i="16"/>
  <c r="AJ3046" i="16"/>
  <c r="AK3046" i="16" s="1"/>
  <c r="AL3046" i="16"/>
  <c r="B3047" i="16"/>
  <c r="C3047" i="16"/>
  <c r="D3047" i="16"/>
  <c r="E3047" i="16"/>
  <c r="F3047" i="16"/>
  <c r="I3047" i="16"/>
  <c r="J3047" i="16" s="1"/>
  <c r="K3047" i="16"/>
  <c r="L3047" i="16"/>
  <c r="M3047" i="16" s="1"/>
  <c r="N3047" i="16"/>
  <c r="O3047" i="16"/>
  <c r="P3047" i="16" s="1"/>
  <c r="Q3047" i="16"/>
  <c r="R3047" i="16"/>
  <c r="S3047" i="16" s="1"/>
  <c r="T3047" i="16"/>
  <c r="U3047" i="16"/>
  <c r="V3047" i="16" s="1"/>
  <c r="W3047" i="16"/>
  <c r="X3047" i="16"/>
  <c r="Y3047" i="16" s="1"/>
  <c r="Z3047" i="16"/>
  <c r="AA3047" i="16"/>
  <c r="AB3047" i="16" s="1"/>
  <c r="AC3047" i="16"/>
  <c r="AD3047" i="16"/>
  <c r="AE3047" i="16" s="1"/>
  <c r="AF3047" i="16"/>
  <c r="AG3047" i="16"/>
  <c r="AH3047" i="16" s="1"/>
  <c r="AI3047" i="16"/>
  <c r="AJ3047" i="16"/>
  <c r="AK3047" i="16" s="1"/>
  <c r="AL3047" i="16"/>
  <c r="B3048" i="16"/>
  <c r="C3048" i="16"/>
  <c r="D3048" i="16"/>
  <c r="E3048" i="16"/>
  <c r="F3048" i="16"/>
  <c r="I3048" i="16"/>
  <c r="K3048" i="16"/>
  <c r="L3048" i="16"/>
  <c r="M3048" i="16" s="1"/>
  <c r="N3048" i="16"/>
  <c r="O3048" i="16"/>
  <c r="P3048" i="16" s="1"/>
  <c r="Q3048" i="16"/>
  <c r="R3048" i="16"/>
  <c r="S3048" i="16" s="1"/>
  <c r="T3048" i="16"/>
  <c r="U3048" i="16"/>
  <c r="V3048" i="16" s="1"/>
  <c r="W3048" i="16"/>
  <c r="X3048" i="16"/>
  <c r="Y3048" i="16" s="1"/>
  <c r="Z3048" i="16"/>
  <c r="AA3048" i="16"/>
  <c r="AB3048" i="16" s="1"/>
  <c r="AC3048" i="16"/>
  <c r="AD3048" i="16"/>
  <c r="AE3048" i="16" s="1"/>
  <c r="AF3048" i="16"/>
  <c r="AG3048" i="16"/>
  <c r="AH3048" i="16" s="1"/>
  <c r="AI3048" i="16"/>
  <c r="AJ3048" i="16"/>
  <c r="AK3048" i="16" s="1"/>
  <c r="AL3048" i="16"/>
  <c r="B3049" i="16"/>
  <c r="C3049" i="16"/>
  <c r="D3049" i="16"/>
  <c r="E3049" i="16"/>
  <c r="F3049" i="16"/>
  <c r="I3049" i="16"/>
  <c r="J3049" i="16" s="1"/>
  <c r="K3049" i="16"/>
  <c r="L3049" i="16"/>
  <c r="M3049" i="16" s="1"/>
  <c r="N3049" i="16"/>
  <c r="O3049" i="16"/>
  <c r="P3049" i="16" s="1"/>
  <c r="Q3049" i="16"/>
  <c r="R3049" i="16"/>
  <c r="S3049" i="16" s="1"/>
  <c r="T3049" i="16"/>
  <c r="U3049" i="16"/>
  <c r="V3049" i="16" s="1"/>
  <c r="W3049" i="16"/>
  <c r="X3049" i="16"/>
  <c r="Y3049" i="16" s="1"/>
  <c r="Z3049" i="16"/>
  <c r="AA3049" i="16"/>
  <c r="AB3049" i="16" s="1"/>
  <c r="AC3049" i="16"/>
  <c r="AD3049" i="16"/>
  <c r="AE3049" i="16" s="1"/>
  <c r="AF3049" i="16"/>
  <c r="AG3049" i="16"/>
  <c r="AH3049" i="16" s="1"/>
  <c r="AI3049" i="16"/>
  <c r="AJ3049" i="16"/>
  <c r="AK3049" i="16" s="1"/>
  <c r="AL3049" i="16"/>
  <c r="B3050" i="16"/>
  <c r="C3050" i="16"/>
  <c r="D3050" i="16"/>
  <c r="E3050" i="16"/>
  <c r="F3050" i="16"/>
  <c r="I3050" i="16"/>
  <c r="K3050" i="16"/>
  <c r="L3050" i="16"/>
  <c r="M3050" i="16" s="1"/>
  <c r="N3050" i="16"/>
  <c r="O3050" i="16"/>
  <c r="P3050" i="16" s="1"/>
  <c r="Q3050" i="16"/>
  <c r="R3050" i="16"/>
  <c r="S3050" i="16" s="1"/>
  <c r="T3050" i="16"/>
  <c r="U3050" i="16"/>
  <c r="V3050" i="16" s="1"/>
  <c r="W3050" i="16"/>
  <c r="X3050" i="16"/>
  <c r="Y3050" i="16" s="1"/>
  <c r="Z3050" i="16"/>
  <c r="AA3050" i="16"/>
  <c r="AB3050" i="16" s="1"/>
  <c r="AC3050" i="16"/>
  <c r="AD3050" i="16"/>
  <c r="AE3050" i="16" s="1"/>
  <c r="AF3050" i="16"/>
  <c r="AG3050" i="16"/>
  <c r="AH3050" i="16" s="1"/>
  <c r="AI3050" i="16"/>
  <c r="AJ3050" i="16"/>
  <c r="AK3050" i="16" s="1"/>
  <c r="AL3050" i="16"/>
  <c r="B3051" i="16"/>
  <c r="C3051" i="16"/>
  <c r="D3051" i="16"/>
  <c r="E3051" i="16"/>
  <c r="F3051" i="16"/>
  <c r="I3051" i="16"/>
  <c r="J3051" i="16" s="1"/>
  <c r="K3051" i="16"/>
  <c r="L3051" i="16"/>
  <c r="M3051" i="16" s="1"/>
  <c r="N3051" i="16"/>
  <c r="O3051" i="16"/>
  <c r="P3051" i="16" s="1"/>
  <c r="Q3051" i="16"/>
  <c r="R3051" i="16"/>
  <c r="S3051" i="16" s="1"/>
  <c r="T3051" i="16"/>
  <c r="U3051" i="16"/>
  <c r="V3051" i="16" s="1"/>
  <c r="W3051" i="16"/>
  <c r="X3051" i="16"/>
  <c r="Y3051" i="16" s="1"/>
  <c r="Z3051" i="16"/>
  <c r="AA3051" i="16"/>
  <c r="AB3051" i="16" s="1"/>
  <c r="AC3051" i="16"/>
  <c r="AD3051" i="16"/>
  <c r="AE3051" i="16" s="1"/>
  <c r="AF3051" i="16"/>
  <c r="AG3051" i="16"/>
  <c r="AH3051" i="16" s="1"/>
  <c r="AI3051" i="16"/>
  <c r="AJ3051" i="16"/>
  <c r="AK3051" i="16" s="1"/>
  <c r="AL3051" i="16"/>
  <c r="B3052" i="16"/>
  <c r="C3052" i="16"/>
  <c r="D3052" i="16"/>
  <c r="E3052" i="16"/>
  <c r="F3052" i="16"/>
  <c r="I3052" i="16"/>
  <c r="K3052" i="16"/>
  <c r="L3052" i="16"/>
  <c r="M3052" i="16" s="1"/>
  <c r="N3052" i="16"/>
  <c r="O3052" i="16"/>
  <c r="P3052" i="16" s="1"/>
  <c r="Q3052" i="16"/>
  <c r="R3052" i="16"/>
  <c r="S3052" i="16" s="1"/>
  <c r="T3052" i="16"/>
  <c r="U3052" i="16"/>
  <c r="V3052" i="16" s="1"/>
  <c r="W3052" i="16"/>
  <c r="X3052" i="16"/>
  <c r="Y3052" i="16" s="1"/>
  <c r="Z3052" i="16"/>
  <c r="AA3052" i="16"/>
  <c r="AB3052" i="16" s="1"/>
  <c r="AC3052" i="16"/>
  <c r="AD3052" i="16"/>
  <c r="AE3052" i="16" s="1"/>
  <c r="AF3052" i="16"/>
  <c r="AG3052" i="16"/>
  <c r="AH3052" i="16" s="1"/>
  <c r="AI3052" i="16"/>
  <c r="AJ3052" i="16"/>
  <c r="AK3052" i="16" s="1"/>
  <c r="AL3052" i="16"/>
  <c r="B3053" i="16"/>
  <c r="C3053" i="16"/>
  <c r="D3053" i="16"/>
  <c r="E3053" i="16"/>
  <c r="F3053" i="16"/>
  <c r="I3053" i="16"/>
  <c r="J3053" i="16" s="1"/>
  <c r="K3053" i="16"/>
  <c r="L3053" i="16"/>
  <c r="M3053" i="16" s="1"/>
  <c r="N3053" i="16"/>
  <c r="O3053" i="16"/>
  <c r="P3053" i="16" s="1"/>
  <c r="Q3053" i="16"/>
  <c r="R3053" i="16"/>
  <c r="S3053" i="16" s="1"/>
  <c r="T3053" i="16"/>
  <c r="U3053" i="16"/>
  <c r="V3053" i="16" s="1"/>
  <c r="W3053" i="16"/>
  <c r="X3053" i="16"/>
  <c r="Y3053" i="16" s="1"/>
  <c r="Z3053" i="16"/>
  <c r="AA3053" i="16"/>
  <c r="AB3053" i="16" s="1"/>
  <c r="AC3053" i="16"/>
  <c r="AD3053" i="16"/>
  <c r="AE3053" i="16" s="1"/>
  <c r="AF3053" i="16"/>
  <c r="AG3053" i="16"/>
  <c r="AH3053" i="16" s="1"/>
  <c r="AI3053" i="16"/>
  <c r="AJ3053" i="16"/>
  <c r="AK3053" i="16" s="1"/>
  <c r="AL3053" i="16"/>
  <c r="B3054" i="16"/>
  <c r="C3054" i="16"/>
  <c r="D3054" i="16"/>
  <c r="E3054" i="16"/>
  <c r="F3054" i="16"/>
  <c r="I3054" i="16"/>
  <c r="K3054" i="16"/>
  <c r="L3054" i="16"/>
  <c r="M3054" i="16" s="1"/>
  <c r="N3054" i="16"/>
  <c r="O3054" i="16"/>
  <c r="P3054" i="16" s="1"/>
  <c r="Q3054" i="16"/>
  <c r="R3054" i="16"/>
  <c r="S3054" i="16" s="1"/>
  <c r="T3054" i="16"/>
  <c r="U3054" i="16"/>
  <c r="V3054" i="16" s="1"/>
  <c r="W3054" i="16"/>
  <c r="X3054" i="16"/>
  <c r="Y3054" i="16" s="1"/>
  <c r="Z3054" i="16"/>
  <c r="AA3054" i="16"/>
  <c r="AB3054" i="16" s="1"/>
  <c r="AC3054" i="16"/>
  <c r="AD3054" i="16"/>
  <c r="AE3054" i="16" s="1"/>
  <c r="AF3054" i="16"/>
  <c r="AG3054" i="16"/>
  <c r="AH3054" i="16" s="1"/>
  <c r="AI3054" i="16"/>
  <c r="AJ3054" i="16"/>
  <c r="AK3054" i="16" s="1"/>
  <c r="AL3054" i="16"/>
  <c r="B3055" i="16"/>
  <c r="C3055" i="16"/>
  <c r="D3055" i="16"/>
  <c r="E3055" i="16"/>
  <c r="F3055" i="16"/>
  <c r="I3055" i="16"/>
  <c r="J3055" i="16" s="1"/>
  <c r="K3055" i="16"/>
  <c r="L3055" i="16"/>
  <c r="M3055" i="16" s="1"/>
  <c r="N3055" i="16"/>
  <c r="O3055" i="16"/>
  <c r="P3055" i="16" s="1"/>
  <c r="Q3055" i="16"/>
  <c r="R3055" i="16"/>
  <c r="S3055" i="16" s="1"/>
  <c r="T3055" i="16"/>
  <c r="U3055" i="16"/>
  <c r="V3055" i="16" s="1"/>
  <c r="W3055" i="16"/>
  <c r="X3055" i="16"/>
  <c r="Y3055" i="16" s="1"/>
  <c r="Z3055" i="16"/>
  <c r="AA3055" i="16"/>
  <c r="AB3055" i="16" s="1"/>
  <c r="AC3055" i="16"/>
  <c r="AD3055" i="16"/>
  <c r="AE3055" i="16" s="1"/>
  <c r="AF3055" i="16"/>
  <c r="AG3055" i="16"/>
  <c r="AH3055" i="16" s="1"/>
  <c r="AI3055" i="16"/>
  <c r="AJ3055" i="16"/>
  <c r="AK3055" i="16" s="1"/>
  <c r="AL3055" i="16"/>
  <c r="B3056" i="16"/>
  <c r="C3056" i="16"/>
  <c r="D3056" i="16"/>
  <c r="E3056" i="16"/>
  <c r="F3056" i="16"/>
  <c r="I3056" i="16"/>
  <c r="K3056" i="16"/>
  <c r="L3056" i="16"/>
  <c r="M3056" i="16" s="1"/>
  <c r="N3056" i="16"/>
  <c r="O3056" i="16"/>
  <c r="P3056" i="16" s="1"/>
  <c r="Q3056" i="16"/>
  <c r="R3056" i="16"/>
  <c r="S3056" i="16" s="1"/>
  <c r="T3056" i="16"/>
  <c r="U3056" i="16"/>
  <c r="V3056" i="16" s="1"/>
  <c r="W3056" i="16"/>
  <c r="X3056" i="16"/>
  <c r="Y3056" i="16" s="1"/>
  <c r="Z3056" i="16"/>
  <c r="AA3056" i="16"/>
  <c r="AB3056" i="16" s="1"/>
  <c r="AC3056" i="16"/>
  <c r="AD3056" i="16"/>
  <c r="AE3056" i="16" s="1"/>
  <c r="AF3056" i="16"/>
  <c r="AG3056" i="16"/>
  <c r="AH3056" i="16" s="1"/>
  <c r="AI3056" i="16"/>
  <c r="AJ3056" i="16"/>
  <c r="AK3056" i="16" s="1"/>
  <c r="AL3056" i="16"/>
  <c r="B3057" i="16"/>
  <c r="C3057" i="16"/>
  <c r="D3057" i="16"/>
  <c r="E3057" i="16"/>
  <c r="F3057" i="16"/>
  <c r="I3057" i="16"/>
  <c r="J3057" i="16" s="1"/>
  <c r="K3057" i="16"/>
  <c r="L3057" i="16"/>
  <c r="M3057" i="16" s="1"/>
  <c r="N3057" i="16"/>
  <c r="O3057" i="16"/>
  <c r="P3057" i="16" s="1"/>
  <c r="Q3057" i="16"/>
  <c r="R3057" i="16"/>
  <c r="S3057" i="16" s="1"/>
  <c r="T3057" i="16"/>
  <c r="U3057" i="16"/>
  <c r="V3057" i="16" s="1"/>
  <c r="W3057" i="16"/>
  <c r="X3057" i="16"/>
  <c r="Y3057" i="16" s="1"/>
  <c r="Z3057" i="16"/>
  <c r="AA3057" i="16"/>
  <c r="AB3057" i="16" s="1"/>
  <c r="AC3057" i="16"/>
  <c r="AD3057" i="16"/>
  <c r="AE3057" i="16" s="1"/>
  <c r="AF3057" i="16"/>
  <c r="AG3057" i="16"/>
  <c r="AH3057" i="16" s="1"/>
  <c r="AI3057" i="16"/>
  <c r="AJ3057" i="16"/>
  <c r="AK3057" i="16" s="1"/>
  <c r="AL3057" i="16"/>
  <c r="B3058" i="16"/>
  <c r="C3058" i="16"/>
  <c r="D3058" i="16"/>
  <c r="E3058" i="16"/>
  <c r="F3058" i="16"/>
  <c r="I3058" i="16"/>
  <c r="K3058" i="16"/>
  <c r="L3058" i="16"/>
  <c r="M3058" i="16" s="1"/>
  <c r="N3058" i="16"/>
  <c r="O3058" i="16"/>
  <c r="P3058" i="16" s="1"/>
  <c r="Q3058" i="16"/>
  <c r="R3058" i="16"/>
  <c r="S3058" i="16" s="1"/>
  <c r="T3058" i="16"/>
  <c r="U3058" i="16"/>
  <c r="V3058" i="16" s="1"/>
  <c r="W3058" i="16"/>
  <c r="X3058" i="16"/>
  <c r="Y3058" i="16" s="1"/>
  <c r="Z3058" i="16"/>
  <c r="AA3058" i="16"/>
  <c r="AB3058" i="16" s="1"/>
  <c r="AC3058" i="16"/>
  <c r="AD3058" i="16"/>
  <c r="AE3058" i="16" s="1"/>
  <c r="AF3058" i="16"/>
  <c r="AG3058" i="16"/>
  <c r="AH3058" i="16" s="1"/>
  <c r="AI3058" i="16"/>
  <c r="AJ3058" i="16"/>
  <c r="AK3058" i="16" s="1"/>
  <c r="AL3058" i="16"/>
  <c r="B3059" i="16"/>
  <c r="C3059" i="16"/>
  <c r="D3059" i="16"/>
  <c r="E3059" i="16"/>
  <c r="F3059" i="16"/>
  <c r="I3059" i="16"/>
  <c r="J3059" i="16" s="1"/>
  <c r="K3059" i="16"/>
  <c r="L3059" i="16"/>
  <c r="M3059" i="16" s="1"/>
  <c r="N3059" i="16"/>
  <c r="O3059" i="16"/>
  <c r="P3059" i="16" s="1"/>
  <c r="Q3059" i="16"/>
  <c r="R3059" i="16"/>
  <c r="S3059" i="16" s="1"/>
  <c r="T3059" i="16"/>
  <c r="U3059" i="16"/>
  <c r="V3059" i="16" s="1"/>
  <c r="W3059" i="16"/>
  <c r="X3059" i="16"/>
  <c r="Y3059" i="16" s="1"/>
  <c r="Z3059" i="16"/>
  <c r="AA3059" i="16"/>
  <c r="AB3059" i="16" s="1"/>
  <c r="AC3059" i="16"/>
  <c r="AD3059" i="16"/>
  <c r="AE3059" i="16" s="1"/>
  <c r="AF3059" i="16"/>
  <c r="AG3059" i="16"/>
  <c r="AH3059" i="16" s="1"/>
  <c r="AI3059" i="16"/>
  <c r="AJ3059" i="16"/>
  <c r="AK3059" i="16" s="1"/>
  <c r="AL3059" i="16"/>
  <c r="B3060" i="16"/>
  <c r="C3060" i="16"/>
  <c r="D3060" i="16"/>
  <c r="E3060" i="16"/>
  <c r="F3060" i="16"/>
  <c r="I3060" i="16"/>
  <c r="K3060" i="16"/>
  <c r="L3060" i="16"/>
  <c r="M3060" i="16" s="1"/>
  <c r="N3060" i="16"/>
  <c r="O3060" i="16"/>
  <c r="P3060" i="16" s="1"/>
  <c r="Q3060" i="16"/>
  <c r="R3060" i="16"/>
  <c r="S3060" i="16" s="1"/>
  <c r="T3060" i="16"/>
  <c r="U3060" i="16"/>
  <c r="V3060" i="16" s="1"/>
  <c r="W3060" i="16"/>
  <c r="X3060" i="16"/>
  <c r="Y3060" i="16" s="1"/>
  <c r="Z3060" i="16"/>
  <c r="AA3060" i="16"/>
  <c r="AB3060" i="16" s="1"/>
  <c r="AC3060" i="16"/>
  <c r="AD3060" i="16"/>
  <c r="AE3060" i="16" s="1"/>
  <c r="AF3060" i="16"/>
  <c r="AG3060" i="16"/>
  <c r="AH3060" i="16" s="1"/>
  <c r="AI3060" i="16"/>
  <c r="AJ3060" i="16"/>
  <c r="AK3060" i="16" s="1"/>
  <c r="AL3060" i="16"/>
  <c r="B3061" i="16"/>
  <c r="C3061" i="16"/>
  <c r="D3061" i="16"/>
  <c r="E3061" i="16"/>
  <c r="F3061" i="16"/>
  <c r="I3061" i="16"/>
  <c r="J3061" i="16" s="1"/>
  <c r="K3061" i="16"/>
  <c r="L3061" i="16"/>
  <c r="M3061" i="16" s="1"/>
  <c r="N3061" i="16"/>
  <c r="O3061" i="16"/>
  <c r="P3061" i="16" s="1"/>
  <c r="Q3061" i="16"/>
  <c r="R3061" i="16"/>
  <c r="S3061" i="16" s="1"/>
  <c r="T3061" i="16"/>
  <c r="U3061" i="16"/>
  <c r="V3061" i="16" s="1"/>
  <c r="W3061" i="16"/>
  <c r="X3061" i="16"/>
  <c r="Y3061" i="16" s="1"/>
  <c r="Z3061" i="16"/>
  <c r="AA3061" i="16"/>
  <c r="AB3061" i="16" s="1"/>
  <c r="AC3061" i="16"/>
  <c r="AD3061" i="16"/>
  <c r="AE3061" i="16" s="1"/>
  <c r="AF3061" i="16"/>
  <c r="AG3061" i="16"/>
  <c r="AH3061" i="16" s="1"/>
  <c r="AI3061" i="16"/>
  <c r="AJ3061" i="16"/>
  <c r="AK3061" i="16" s="1"/>
  <c r="AL3061" i="16"/>
  <c r="B3062" i="16"/>
  <c r="C3062" i="16"/>
  <c r="D3062" i="16"/>
  <c r="E3062" i="16"/>
  <c r="F3062" i="16"/>
  <c r="I3062" i="16"/>
  <c r="K3062" i="16"/>
  <c r="L3062" i="16"/>
  <c r="M3062" i="16" s="1"/>
  <c r="N3062" i="16"/>
  <c r="O3062" i="16"/>
  <c r="P3062" i="16" s="1"/>
  <c r="Q3062" i="16"/>
  <c r="R3062" i="16"/>
  <c r="S3062" i="16" s="1"/>
  <c r="T3062" i="16"/>
  <c r="U3062" i="16"/>
  <c r="V3062" i="16" s="1"/>
  <c r="W3062" i="16"/>
  <c r="X3062" i="16"/>
  <c r="Y3062" i="16" s="1"/>
  <c r="Z3062" i="16"/>
  <c r="AA3062" i="16"/>
  <c r="AB3062" i="16" s="1"/>
  <c r="AC3062" i="16"/>
  <c r="AD3062" i="16"/>
  <c r="AE3062" i="16" s="1"/>
  <c r="AF3062" i="16"/>
  <c r="AG3062" i="16"/>
  <c r="AH3062" i="16" s="1"/>
  <c r="AI3062" i="16"/>
  <c r="AJ3062" i="16"/>
  <c r="AK3062" i="16" s="1"/>
  <c r="AL3062" i="16"/>
  <c r="B3063" i="16"/>
  <c r="C3063" i="16"/>
  <c r="D3063" i="16"/>
  <c r="E3063" i="16"/>
  <c r="F3063" i="16"/>
  <c r="I3063" i="16"/>
  <c r="J3063" i="16" s="1"/>
  <c r="K3063" i="16"/>
  <c r="L3063" i="16"/>
  <c r="M3063" i="16" s="1"/>
  <c r="N3063" i="16"/>
  <c r="O3063" i="16"/>
  <c r="P3063" i="16" s="1"/>
  <c r="Q3063" i="16"/>
  <c r="R3063" i="16"/>
  <c r="S3063" i="16" s="1"/>
  <c r="T3063" i="16"/>
  <c r="U3063" i="16"/>
  <c r="V3063" i="16" s="1"/>
  <c r="W3063" i="16"/>
  <c r="X3063" i="16"/>
  <c r="Y3063" i="16" s="1"/>
  <c r="Z3063" i="16"/>
  <c r="AA3063" i="16"/>
  <c r="AB3063" i="16" s="1"/>
  <c r="AC3063" i="16"/>
  <c r="AD3063" i="16"/>
  <c r="AE3063" i="16" s="1"/>
  <c r="AF3063" i="16"/>
  <c r="AG3063" i="16"/>
  <c r="AH3063" i="16" s="1"/>
  <c r="AI3063" i="16"/>
  <c r="AJ3063" i="16"/>
  <c r="AK3063" i="16" s="1"/>
  <c r="AL3063" i="16"/>
  <c r="B3064" i="16"/>
  <c r="C3064" i="16"/>
  <c r="D3064" i="16"/>
  <c r="E3064" i="16"/>
  <c r="F3064" i="16"/>
  <c r="I3064" i="16"/>
  <c r="K3064" i="16"/>
  <c r="L3064" i="16"/>
  <c r="M3064" i="16" s="1"/>
  <c r="N3064" i="16"/>
  <c r="O3064" i="16"/>
  <c r="P3064" i="16" s="1"/>
  <c r="Q3064" i="16"/>
  <c r="R3064" i="16"/>
  <c r="S3064" i="16" s="1"/>
  <c r="T3064" i="16"/>
  <c r="U3064" i="16"/>
  <c r="V3064" i="16" s="1"/>
  <c r="W3064" i="16"/>
  <c r="X3064" i="16"/>
  <c r="Y3064" i="16" s="1"/>
  <c r="Z3064" i="16"/>
  <c r="AA3064" i="16"/>
  <c r="AB3064" i="16" s="1"/>
  <c r="AC3064" i="16"/>
  <c r="AD3064" i="16"/>
  <c r="AE3064" i="16" s="1"/>
  <c r="AF3064" i="16"/>
  <c r="AG3064" i="16"/>
  <c r="AH3064" i="16" s="1"/>
  <c r="AI3064" i="16"/>
  <c r="AJ3064" i="16"/>
  <c r="AK3064" i="16" s="1"/>
  <c r="AL3064" i="16"/>
  <c r="B3065" i="16"/>
  <c r="C3065" i="16"/>
  <c r="D3065" i="16"/>
  <c r="E3065" i="16"/>
  <c r="F3065" i="16"/>
  <c r="I3065" i="16"/>
  <c r="J3065" i="16" s="1"/>
  <c r="K3065" i="16"/>
  <c r="L3065" i="16"/>
  <c r="M3065" i="16" s="1"/>
  <c r="N3065" i="16"/>
  <c r="O3065" i="16"/>
  <c r="P3065" i="16" s="1"/>
  <c r="Q3065" i="16"/>
  <c r="R3065" i="16"/>
  <c r="S3065" i="16" s="1"/>
  <c r="T3065" i="16"/>
  <c r="U3065" i="16"/>
  <c r="V3065" i="16" s="1"/>
  <c r="W3065" i="16"/>
  <c r="X3065" i="16"/>
  <c r="Y3065" i="16" s="1"/>
  <c r="Z3065" i="16"/>
  <c r="AA3065" i="16"/>
  <c r="AB3065" i="16" s="1"/>
  <c r="AC3065" i="16"/>
  <c r="AD3065" i="16"/>
  <c r="AE3065" i="16" s="1"/>
  <c r="AF3065" i="16"/>
  <c r="AG3065" i="16"/>
  <c r="AH3065" i="16" s="1"/>
  <c r="AI3065" i="16"/>
  <c r="AJ3065" i="16"/>
  <c r="AK3065" i="16" s="1"/>
  <c r="AL3065" i="16"/>
  <c r="B3066" i="16"/>
  <c r="C3066" i="16"/>
  <c r="D3066" i="16"/>
  <c r="E3066" i="16"/>
  <c r="F3066" i="16"/>
  <c r="I3066" i="16"/>
  <c r="K3066" i="16"/>
  <c r="L3066" i="16"/>
  <c r="M3066" i="16" s="1"/>
  <c r="N3066" i="16"/>
  <c r="O3066" i="16"/>
  <c r="P3066" i="16" s="1"/>
  <c r="Q3066" i="16"/>
  <c r="R3066" i="16"/>
  <c r="S3066" i="16" s="1"/>
  <c r="T3066" i="16"/>
  <c r="U3066" i="16"/>
  <c r="V3066" i="16" s="1"/>
  <c r="W3066" i="16"/>
  <c r="X3066" i="16"/>
  <c r="Y3066" i="16" s="1"/>
  <c r="Z3066" i="16"/>
  <c r="AA3066" i="16"/>
  <c r="AB3066" i="16" s="1"/>
  <c r="AC3066" i="16"/>
  <c r="AD3066" i="16"/>
  <c r="AE3066" i="16" s="1"/>
  <c r="AF3066" i="16"/>
  <c r="AG3066" i="16"/>
  <c r="AH3066" i="16" s="1"/>
  <c r="AI3066" i="16"/>
  <c r="AJ3066" i="16"/>
  <c r="AK3066" i="16" s="1"/>
  <c r="AL3066" i="16"/>
  <c r="B3067" i="16"/>
  <c r="C3067" i="16"/>
  <c r="D3067" i="16"/>
  <c r="E3067" i="16"/>
  <c r="F3067" i="16"/>
  <c r="I3067" i="16"/>
  <c r="J3067" i="16" s="1"/>
  <c r="K3067" i="16"/>
  <c r="L3067" i="16"/>
  <c r="M3067" i="16" s="1"/>
  <c r="N3067" i="16"/>
  <c r="O3067" i="16"/>
  <c r="P3067" i="16" s="1"/>
  <c r="Q3067" i="16"/>
  <c r="R3067" i="16"/>
  <c r="S3067" i="16" s="1"/>
  <c r="T3067" i="16"/>
  <c r="U3067" i="16"/>
  <c r="V3067" i="16" s="1"/>
  <c r="W3067" i="16"/>
  <c r="X3067" i="16"/>
  <c r="Y3067" i="16" s="1"/>
  <c r="Z3067" i="16"/>
  <c r="AA3067" i="16"/>
  <c r="AB3067" i="16" s="1"/>
  <c r="AC3067" i="16"/>
  <c r="AD3067" i="16"/>
  <c r="AE3067" i="16" s="1"/>
  <c r="AF3067" i="16"/>
  <c r="AG3067" i="16"/>
  <c r="AH3067" i="16" s="1"/>
  <c r="AI3067" i="16"/>
  <c r="AJ3067" i="16"/>
  <c r="AK3067" i="16" s="1"/>
  <c r="AL3067" i="16"/>
  <c r="B3068" i="16"/>
  <c r="C3068" i="16"/>
  <c r="D3068" i="16"/>
  <c r="E3068" i="16"/>
  <c r="F3068" i="16"/>
  <c r="I3068" i="16"/>
  <c r="K3068" i="16"/>
  <c r="L3068" i="16"/>
  <c r="M3068" i="16" s="1"/>
  <c r="N3068" i="16"/>
  <c r="O3068" i="16"/>
  <c r="P3068" i="16" s="1"/>
  <c r="Q3068" i="16"/>
  <c r="R3068" i="16"/>
  <c r="S3068" i="16" s="1"/>
  <c r="T3068" i="16"/>
  <c r="U3068" i="16"/>
  <c r="V3068" i="16" s="1"/>
  <c r="W3068" i="16"/>
  <c r="X3068" i="16"/>
  <c r="Y3068" i="16" s="1"/>
  <c r="Z3068" i="16"/>
  <c r="AA3068" i="16"/>
  <c r="AB3068" i="16" s="1"/>
  <c r="AC3068" i="16"/>
  <c r="AD3068" i="16"/>
  <c r="AE3068" i="16" s="1"/>
  <c r="AF3068" i="16"/>
  <c r="AG3068" i="16"/>
  <c r="AH3068" i="16" s="1"/>
  <c r="AI3068" i="16"/>
  <c r="AJ3068" i="16"/>
  <c r="AK3068" i="16" s="1"/>
  <c r="AL3068" i="16"/>
  <c r="B3069" i="16"/>
  <c r="C3069" i="16"/>
  <c r="D3069" i="16"/>
  <c r="E3069" i="16"/>
  <c r="F3069" i="16"/>
  <c r="I3069" i="16"/>
  <c r="J3069" i="16" s="1"/>
  <c r="K3069" i="16"/>
  <c r="L3069" i="16"/>
  <c r="M3069" i="16" s="1"/>
  <c r="N3069" i="16"/>
  <c r="O3069" i="16"/>
  <c r="P3069" i="16" s="1"/>
  <c r="Q3069" i="16"/>
  <c r="R3069" i="16"/>
  <c r="S3069" i="16" s="1"/>
  <c r="T3069" i="16"/>
  <c r="U3069" i="16"/>
  <c r="V3069" i="16" s="1"/>
  <c r="W3069" i="16"/>
  <c r="X3069" i="16"/>
  <c r="Y3069" i="16" s="1"/>
  <c r="Z3069" i="16"/>
  <c r="AA3069" i="16"/>
  <c r="AB3069" i="16" s="1"/>
  <c r="AC3069" i="16"/>
  <c r="AD3069" i="16"/>
  <c r="AE3069" i="16" s="1"/>
  <c r="AF3069" i="16"/>
  <c r="AG3069" i="16"/>
  <c r="AH3069" i="16" s="1"/>
  <c r="AI3069" i="16"/>
  <c r="AJ3069" i="16"/>
  <c r="AK3069" i="16" s="1"/>
  <c r="AL3069" i="16"/>
  <c r="B3070" i="16"/>
  <c r="C3070" i="16"/>
  <c r="D3070" i="16"/>
  <c r="E3070" i="16"/>
  <c r="F3070" i="16"/>
  <c r="I3070" i="16"/>
  <c r="K3070" i="16"/>
  <c r="L3070" i="16"/>
  <c r="M3070" i="16" s="1"/>
  <c r="N3070" i="16"/>
  <c r="O3070" i="16"/>
  <c r="P3070" i="16" s="1"/>
  <c r="Q3070" i="16"/>
  <c r="R3070" i="16"/>
  <c r="S3070" i="16" s="1"/>
  <c r="T3070" i="16"/>
  <c r="U3070" i="16"/>
  <c r="V3070" i="16" s="1"/>
  <c r="W3070" i="16"/>
  <c r="X3070" i="16"/>
  <c r="Y3070" i="16" s="1"/>
  <c r="Z3070" i="16"/>
  <c r="AA3070" i="16"/>
  <c r="AB3070" i="16" s="1"/>
  <c r="AC3070" i="16"/>
  <c r="AD3070" i="16"/>
  <c r="AE3070" i="16" s="1"/>
  <c r="AF3070" i="16"/>
  <c r="AG3070" i="16"/>
  <c r="AH3070" i="16" s="1"/>
  <c r="AI3070" i="16"/>
  <c r="AJ3070" i="16"/>
  <c r="AK3070" i="16" s="1"/>
  <c r="AL3070" i="16"/>
  <c r="B3071" i="16"/>
  <c r="C3071" i="16"/>
  <c r="D3071" i="16"/>
  <c r="E3071" i="16"/>
  <c r="F3071" i="16"/>
  <c r="I3071" i="16"/>
  <c r="J3071" i="16" s="1"/>
  <c r="K3071" i="16"/>
  <c r="L3071" i="16"/>
  <c r="M3071" i="16" s="1"/>
  <c r="N3071" i="16"/>
  <c r="O3071" i="16"/>
  <c r="P3071" i="16" s="1"/>
  <c r="Q3071" i="16"/>
  <c r="R3071" i="16"/>
  <c r="S3071" i="16" s="1"/>
  <c r="T3071" i="16"/>
  <c r="U3071" i="16"/>
  <c r="V3071" i="16" s="1"/>
  <c r="W3071" i="16"/>
  <c r="X3071" i="16"/>
  <c r="Y3071" i="16" s="1"/>
  <c r="Z3071" i="16"/>
  <c r="AA3071" i="16"/>
  <c r="AB3071" i="16" s="1"/>
  <c r="AC3071" i="16"/>
  <c r="AD3071" i="16"/>
  <c r="AE3071" i="16" s="1"/>
  <c r="AF3071" i="16"/>
  <c r="AG3071" i="16"/>
  <c r="AH3071" i="16" s="1"/>
  <c r="AI3071" i="16"/>
  <c r="AJ3071" i="16"/>
  <c r="AK3071" i="16" s="1"/>
  <c r="AL3071" i="16"/>
  <c r="B3072" i="16"/>
  <c r="C3072" i="16"/>
  <c r="D3072" i="16"/>
  <c r="E3072" i="16"/>
  <c r="F3072" i="16"/>
  <c r="I3072" i="16"/>
  <c r="K3072" i="16"/>
  <c r="L3072" i="16"/>
  <c r="M3072" i="16" s="1"/>
  <c r="N3072" i="16"/>
  <c r="O3072" i="16"/>
  <c r="P3072" i="16" s="1"/>
  <c r="Q3072" i="16"/>
  <c r="R3072" i="16"/>
  <c r="S3072" i="16" s="1"/>
  <c r="T3072" i="16"/>
  <c r="U3072" i="16"/>
  <c r="V3072" i="16" s="1"/>
  <c r="W3072" i="16"/>
  <c r="X3072" i="16"/>
  <c r="Y3072" i="16" s="1"/>
  <c r="Z3072" i="16"/>
  <c r="AA3072" i="16"/>
  <c r="AB3072" i="16" s="1"/>
  <c r="AC3072" i="16"/>
  <c r="AD3072" i="16"/>
  <c r="AE3072" i="16" s="1"/>
  <c r="AF3072" i="16"/>
  <c r="AG3072" i="16"/>
  <c r="AH3072" i="16" s="1"/>
  <c r="AI3072" i="16"/>
  <c r="AJ3072" i="16"/>
  <c r="AK3072" i="16" s="1"/>
  <c r="AL3072" i="16"/>
  <c r="B3073" i="16"/>
  <c r="C3073" i="16"/>
  <c r="D3073" i="16"/>
  <c r="E3073" i="16"/>
  <c r="F3073" i="16"/>
  <c r="I3073" i="16"/>
  <c r="J3073" i="16" s="1"/>
  <c r="K3073" i="16"/>
  <c r="L3073" i="16"/>
  <c r="M3073" i="16" s="1"/>
  <c r="N3073" i="16"/>
  <c r="O3073" i="16"/>
  <c r="P3073" i="16" s="1"/>
  <c r="Q3073" i="16"/>
  <c r="R3073" i="16"/>
  <c r="S3073" i="16" s="1"/>
  <c r="T3073" i="16"/>
  <c r="U3073" i="16"/>
  <c r="V3073" i="16" s="1"/>
  <c r="W3073" i="16"/>
  <c r="X3073" i="16"/>
  <c r="Y3073" i="16" s="1"/>
  <c r="Z3073" i="16"/>
  <c r="AA3073" i="16"/>
  <c r="AB3073" i="16" s="1"/>
  <c r="AC3073" i="16"/>
  <c r="AD3073" i="16"/>
  <c r="AE3073" i="16" s="1"/>
  <c r="AF3073" i="16"/>
  <c r="AG3073" i="16"/>
  <c r="AH3073" i="16" s="1"/>
  <c r="AI3073" i="16"/>
  <c r="AJ3073" i="16"/>
  <c r="AK3073" i="16" s="1"/>
  <c r="AL3073" i="16"/>
  <c r="B3074" i="16"/>
  <c r="C3074" i="16"/>
  <c r="D3074" i="16"/>
  <c r="E3074" i="16"/>
  <c r="F3074" i="16"/>
  <c r="I3074" i="16"/>
  <c r="K3074" i="16"/>
  <c r="L3074" i="16"/>
  <c r="M3074" i="16" s="1"/>
  <c r="N3074" i="16"/>
  <c r="O3074" i="16"/>
  <c r="P3074" i="16" s="1"/>
  <c r="Q3074" i="16"/>
  <c r="R3074" i="16"/>
  <c r="S3074" i="16" s="1"/>
  <c r="T3074" i="16"/>
  <c r="U3074" i="16"/>
  <c r="V3074" i="16" s="1"/>
  <c r="W3074" i="16"/>
  <c r="X3074" i="16"/>
  <c r="Y3074" i="16" s="1"/>
  <c r="Z3074" i="16"/>
  <c r="AA3074" i="16"/>
  <c r="AB3074" i="16" s="1"/>
  <c r="AC3074" i="16"/>
  <c r="AD3074" i="16"/>
  <c r="AE3074" i="16" s="1"/>
  <c r="AF3074" i="16"/>
  <c r="AG3074" i="16"/>
  <c r="AH3074" i="16" s="1"/>
  <c r="AI3074" i="16"/>
  <c r="AJ3074" i="16"/>
  <c r="AK3074" i="16" s="1"/>
  <c r="AL3074" i="16"/>
  <c r="B3075" i="16"/>
  <c r="C3075" i="16"/>
  <c r="D3075" i="16"/>
  <c r="E3075" i="16"/>
  <c r="F3075" i="16"/>
  <c r="I3075" i="16"/>
  <c r="J3075" i="16" s="1"/>
  <c r="K3075" i="16"/>
  <c r="L3075" i="16"/>
  <c r="M3075" i="16" s="1"/>
  <c r="N3075" i="16"/>
  <c r="O3075" i="16"/>
  <c r="P3075" i="16" s="1"/>
  <c r="Q3075" i="16"/>
  <c r="R3075" i="16"/>
  <c r="S3075" i="16" s="1"/>
  <c r="T3075" i="16"/>
  <c r="U3075" i="16"/>
  <c r="V3075" i="16" s="1"/>
  <c r="W3075" i="16"/>
  <c r="X3075" i="16"/>
  <c r="Y3075" i="16" s="1"/>
  <c r="Z3075" i="16"/>
  <c r="AA3075" i="16"/>
  <c r="AB3075" i="16" s="1"/>
  <c r="AC3075" i="16"/>
  <c r="AD3075" i="16"/>
  <c r="AE3075" i="16" s="1"/>
  <c r="AF3075" i="16"/>
  <c r="AG3075" i="16"/>
  <c r="AH3075" i="16" s="1"/>
  <c r="AI3075" i="16"/>
  <c r="AJ3075" i="16"/>
  <c r="AK3075" i="16" s="1"/>
  <c r="AL3075" i="16"/>
  <c r="B3076" i="16"/>
  <c r="C3076" i="16"/>
  <c r="D3076" i="16"/>
  <c r="E3076" i="16"/>
  <c r="F3076" i="16"/>
  <c r="I3076" i="16"/>
  <c r="K3076" i="16"/>
  <c r="L3076" i="16"/>
  <c r="M3076" i="16" s="1"/>
  <c r="N3076" i="16"/>
  <c r="O3076" i="16"/>
  <c r="P3076" i="16" s="1"/>
  <c r="Q3076" i="16"/>
  <c r="R3076" i="16"/>
  <c r="S3076" i="16" s="1"/>
  <c r="T3076" i="16"/>
  <c r="U3076" i="16"/>
  <c r="V3076" i="16" s="1"/>
  <c r="W3076" i="16"/>
  <c r="X3076" i="16"/>
  <c r="Y3076" i="16" s="1"/>
  <c r="Z3076" i="16"/>
  <c r="AA3076" i="16"/>
  <c r="AB3076" i="16" s="1"/>
  <c r="AC3076" i="16"/>
  <c r="AD3076" i="16"/>
  <c r="AE3076" i="16" s="1"/>
  <c r="AF3076" i="16"/>
  <c r="AG3076" i="16"/>
  <c r="AH3076" i="16" s="1"/>
  <c r="AI3076" i="16"/>
  <c r="AJ3076" i="16"/>
  <c r="AK3076" i="16" s="1"/>
  <c r="AL3076" i="16"/>
  <c r="B3077" i="16"/>
  <c r="C3077" i="16"/>
  <c r="D3077" i="16"/>
  <c r="E3077" i="16"/>
  <c r="F3077" i="16"/>
  <c r="I3077" i="16"/>
  <c r="J3077" i="16" s="1"/>
  <c r="K3077" i="16"/>
  <c r="L3077" i="16"/>
  <c r="M3077" i="16" s="1"/>
  <c r="N3077" i="16"/>
  <c r="O3077" i="16"/>
  <c r="P3077" i="16" s="1"/>
  <c r="Q3077" i="16"/>
  <c r="R3077" i="16"/>
  <c r="S3077" i="16" s="1"/>
  <c r="T3077" i="16"/>
  <c r="U3077" i="16"/>
  <c r="V3077" i="16" s="1"/>
  <c r="W3077" i="16"/>
  <c r="X3077" i="16"/>
  <c r="Y3077" i="16" s="1"/>
  <c r="Z3077" i="16"/>
  <c r="AA3077" i="16"/>
  <c r="AB3077" i="16" s="1"/>
  <c r="AC3077" i="16"/>
  <c r="AD3077" i="16"/>
  <c r="AE3077" i="16" s="1"/>
  <c r="AF3077" i="16"/>
  <c r="AG3077" i="16"/>
  <c r="AH3077" i="16" s="1"/>
  <c r="AI3077" i="16"/>
  <c r="AJ3077" i="16"/>
  <c r="AK3077" i="16" s="1"/>
  <c r="AL3077" i="16"/>
  <c r="B3078" i="16"/>
  <c r="C3078" i="16"/>
  <c r="D3078" i="16"/>
  <c r="E3078" i="16"/>
  <c r="F3078" i="16"/>
  <c r="I3078" i="16"/>
  <c r="K3078" i="16"/>
  <c r="L3078" i="16"/>
  <c r="M3078" i="16" s="1"/>
  <c r="N3078" i="16"/>
  <c r="O3078" i="16"/>
  <c r="P3078" i="16" s="1"/>
  <c r="Q3078" i="16"/>
  <c r="R3078" i="16"/>
  <c r="S3078" i="16" s="1"/>
  <c r="T3078" i="16"/>
  <c r="U3078" i="16"/>
  <c r="V3078" i="16" s="1"/>
  <c r="W3078" i="16"/>
  <c r="X3078" i="16"/>
  <c r="Y3078" i="16" s="1"/>
  <c r="Z3078" i="16"/>
  <c r="AA3078" i="16"/>
  <c r="AB3078" i="16" s="1"/>
  <c r="AC3078" i="16"/>
  <c r="AD3078" i="16"/>
  <c r="AE3078" i="16" s="1"/>
  <c r="AF3078" i="16"/>
  <c r="AG3078" i="16"/>
  <c r="AH3078" i="16" s="1"/>
  <c r="AI3078" i="16"/>
  <c r="AJ3078" i="16"/>
  <c r="AK3078" i="16" s="1"/>
  <c r="AL3078" i="16"/>
  <c r="B3079" i="16"/>
  <c r="C3079" i="16"/>
  <c r="D3079" i="16"/>
  <c r="E3079" i="16"/>
  <c r="F3079" i="16"/>
  <c r="I3079" i="16"/>
  <c r="J3079" i="16" s="1"/>
  <c r="K3079" i="16"/>
  <c r="L3079" i="16"/>
  <c r="M3079" i="16" s="1"/>
  <c r="N3079" i="16"/>
  <c r="O3079" i="16"/>
  <c r="P3079" i="16" s="1"/>
  <c r="Q3079" i="16"/>
  <c r="R3079" i="16"/>
  <c r="S3079" i="16" s="1"/>
  <c r="T3079" i="16"/>
  <c r="U3079" i="16"/>
  <c r="V3079" i="16" s="1"/>
  <c r="W3079" i="16"/>
  <c r="X3079" i="16"/>
  <c r="Y3079" i="16" s="1"/>
  <c r="Z3079" i="16"/>
  <c r="AA3079" i="16"/>
  <c r="AB3079" i="16" s="1"/>
  <c r="AC3079" i="16"/>
  <c r="AD3079" i="16"/>
  <c r="AE3079" i="16" s="1"/>
  <c r="AF3079" i="16"/>
  <c r="AG3079" i="16"/>
  <c r="AH3079" i="16" s="1"/>
  <c r="AI3079" i="16"/>
  <c r="AJ3079" i="16"/>
  <c r="AK3079" i="16" s="1"/>
  <c r="AL3079" i="16"/>
  <c r="B3080" i="16"/>
  <c r="C3080" i="16"/>
  <c r="D3080" i="16"/>
  <c r="E3080" i="16"/>
  <c r="F3080" i="16"/>
  <c r="I3080" i="16"/>
  <c r="K3080" i="16"/>
  <c r="L3080" i="16"/>
  <c r="M3080" i="16" s="1"/>
  <c r="N3080" i="16"/>
  <c r="O3080" i="16"/>
  <c r="P3080" i="16" s="1"/>
  <c r="Q3080" i="16"/>
  <c r="R3080" i="16"/>
  <c r="S3080" i="16" s="1"/>
  <c r="T3080" i="16"/>
  <c r="U3080" i="16"/>
  <c r="V3080" i="16" s="1"/>
  <c r="W3080" i="16"/>
  <c r="X3080" i="16"/>
  <c r="Y3080" i="16" s="1"/>
  <c r="Z3080" i="16"/>
  <c r="AA3080" i="16"/>
  <c r="AB3080" i="16" s="1"/>
  <c r="AC3080" i="16"/>
  <c r="AD3080" i="16"/>
  <c r="AE3080" i="16" s="1"/>
  <c r="AF3080" i="16"/>
  <c r="AG3080" i="16"/>
  <c r="AH3080" i="16" s="1"/>
  <c r="AI3080" i="16"/>
  <c r="AJ3080" i="16"/>
  <c r="AK3080" i="16" s="1"/>
  <c r="AL3080" i="16"/>
  <c r="B3081" i="16"/>
  <c r="C3081" i="16"/>
  <c r="D3081" i="16"/>
  <c r="E3081" i="16"/>
  <c r="F3081" i="16"/>
  <c r="I3081" i="16"/>
  <c r="J3081" i="16" s="1"/>
  <c r="K3081" i="16"/>
  <c r="L3081" i="16"/>
  <c r="M3081" i="16" s="1"/>
  <c r="N3081" i="16"/>
  <c r="O3081" i="16"/>
  <c r="P3081" i="16" s="1"/>
  <c r="Q3081" i="16"/>
  <c r="R3081" i="16"/>
  <c r="S3081" i="16" s="1"/>
  <c r="T3081" i="16"/>
  <c r="U3081" i="16"/>
  <c r="V3081" i="16" s="1"/>
  <c r="W3081" i="16"/>
  <c r="X3081" i="16"/>
  <c r="Y3081" i="16" s="1"/>
  <c r="Z3081" i="16"/>
  <c r="AA3081" i="16"/>
  <c r="AB3081" i="16" s="1"/>
  <c r="AC3081" i="16"/>
  <c r="AD3081" i="16"/>
  <c r="AE3081" i="16" s="1"/>
  <c r="AF3081" i="16"/>
  <c r="AG3081" i="16"/>
  <c r="AH3081" i="16" s="1"/>
  <c r="AI3081" i="16"/>
  <c r="AJ3081" i="16"/>
  <c r="AK3081" i="16" s="1"/>
  <c r="AL3081" i="16"/>
  <c r="B3082" i="16"/>
  <c r="C3082" i="16"/>
  <c r="D3082" i="16"/>
  <c r="E3082" i="16"/>
  <c r="F3082" i="16"/>
  <c r="I3082" i="16"/>
  <c r="K3082" i="16"/>
  <c r="L3082" i="16"/>
  <c r="M3082" i="16" s="1"/>
  <c r="N3082" i="16"/>
  <c r="O3082" i="16"/>
  <c r="P3082" i="16" s="1"/>
  <c r="Q3082" i="16"/>
  <c r="R3082" i="16"/>
  <c r="S3082" i="16" s="1"/>
  <c r="T3082" i="16"/>
  <c r="U3082" i="16"/>
  <c r="V3082" i="16" s="1"/>
  <c r="W3082" i="16"/>
  <c r="X3082" i="16"/>
  <c r="Y3082" i="16" s="1"/>
  <c r="Z3082" i="16"/>
  <c r="AA3082" i="16"/>
  <c r="AB3082" i="16" s="1"/>
  <c r="AC3082" i="16"/>
  <c r="AD3082" i="16"/>
  <c r="AE3082" i="16" s="1"/>
  <c r="AF3082" i="16"/>
  <c r="AG3082" i="16"/>
  <c r="AH3082" i="16" s="1"/>
  <c r="AI3082" i="16"/>
  <c r="AJ3082" i="16"/>
  <c r="AK3082" i="16" s="1"/>
  <c r="AL3082" i="16"/>
  <c r="B3083" i="16"/>
  <c r="C3083" i="16"/>
  <c r="D3083" i="16"/>
  <c r="E3083" i="16"/>
  <c r="F3083" i="16"/>
  <c r="I3083" i="16"/>
  <c r="J3083" i="16" s="1"/>
  <c r="K3083" i="16"/>
  <c r="L3083" i="16"/>
  <c r="M3083" i="16" s="1"/>
  <c r="N3083" i="16"/>
  <c r="O3083" i="16"/>
  <c r="P3083" i="16" s="1"/>
  <c r="Q3083" i="16"/>
  <c r="R3083" i="16"/>
  <c r="S3083" i="16" s="1"/>
  <c r="T3083" i="16"/>
  <c r="U3083" i="16"/>
  <c r="V3083" i="16" s="1"/>
  <c r="W3083" i="16"/>
  <c r="X3083" i="16"/>
  <c r="Y3083" i="16" s="1"/>
  <c r="Z3083" i="16"/>
  <c r="AA3083" i="16"/>
  <c r="AB3083" i="16" s="1"/>
  <c r="AC3083" i="16"/>
  <c r="AD3083" i="16"/>
  <c r="AE3083" i="16" s="1"/>
  <c r="AF3083" i="16"/>
  <c r="AG3083" i="16"/>
  <c r="AH3083" i="16" s="1"/>
  <c r="AI3083" i="16"/>
  <c r="AJ3083" i="16"/>
  <c r="AK3083" i="16" s="1"/>
  <c r="AL3083" i="16"/>
  <c r="B3084" i="16"/>
  <c r="C3084" i="16"/>
  <c r="D3084" i="16"/>
  <c r="E3084" i="16"/>
  <c r="F3084" i="16"/>
  <c r="I3084" i="16"/>
  <c r="K3084" i="16"/>
  <c r="L3084" i="16"/>
  <c r="M3084" i="16" s="1"/>
  <c r="N3084" i="16"/>
  <c r="O3084" i="16"/>
  <c r="P3084" i="16" s="1"/>
  <c r="Q3084" i="16"/>
  <c r="R3084" i="16"/>
  <c r="S3084" i="16" s="1"/>
  <c r="T3084" i="16"/>
  <c r="U3084" i="16"/>
  <c r="V3084" i="16" s="1"/>
  <c r="W3084" i="16"/>
  <c r="X3084" i="16"/>
  <c r="Y3084" i="16" s="1"/>
  <c r="Z3084" i="16"/>
  <c r="AA3084" i="16"/>
  <c r="AB3084" i="16" s="1"/>
  <c r="AC3084" i="16"/>
  <c r="AD3084" i="16"/>
  <c r="AE3084" i="16" s="1"/>
  <c r="AF3084" i="16"/>
  <c r="AG3084" i="16"/>
  <c r="AH3084" i="16" s="1"/>
  <c r="AI3084" i="16"/>
  <c r="AJ3084" i="16"/>
  <c r="AK3084" i="16" s="1"/>
  <c r="AL3084" i="16"/>
  <c r="B3085" i="16"/>
  <c r="C3085" i="16"/>
  <c r="D3085" i="16"/>
  <c r="E3085" i="16"/>
  <c r="F3085" i="16"/>
  <c r="I3085" i="16"/>
  <c r="J3085" i="16" s="1"/>
  <c r="K3085" i="16"/>
  <c r="L3085" i="16"/>
  <c r="M3085" i="16" s="1"/>
  <c r="N3085" i="16"/>
  <c r="O3085" i="16"/>
  <c r="P3085" i="16" s="1"/>
  <c r="Q3085" i="16"/>
  <c r="R3085" i="16"/>
  <c r="S3085" i="16" s="1"/>
  <c r="T3085" i="16"/>
  <c r="U3085" i="16"/>
  <c r="V3085" i="16" s="1"/>
  <c r="W3085" i="16"/>
  <c r="X3085" i="16"/>
  <c r="Y3085" i="16" s="1"/>
  <c r="Z3085" i="16"/>
  <c r="AA3085" i="16"/>
  <c r="AB3085" i="16" s="1"/>
  <c r="AC3085" i="16"/>
  <c r="AD3085" i="16"/>
  <c r="AE3085" i="16" s="1"/>
  <c r="AF3085" i="16"/>
  <c r="AG3085" i="16"/>
  <c r="AH3085" i="16" s="1"/>
  <c r="AI3085" i="16"/>
  <c r="AJ3085" i="16"/>
  <c r="AK3085" i="16" s="1"/>
  <c r="AL3085" i="16"/>
  <c r="B3086" i="16"/>
  <c r="C3086" i="16"/>
  <c r="D3086" i="16"/>
  <c r="E3086" i="16"/>
  <c r="F3086" i="16"/>
  <c r="I3086" i="16"/>
  <c r="K3086" i="16"/>
  <c r="L3086" i="16"/>
  <c r="M3086" i="16" s="1"/>
  <c r="N3086" i="16"/>
  <c r="O3086" i="16"/>
  <c r="P3086" i="16" s="1"/>
  <c r="Q3086" i="16"/>
  <c r="R3086" i="16"/>
  <c r="S3086" i="16" s="1"/>
  <c r="T3086" i="16"/>
  <c r="U3086" i="16"/>
  <c r="V3086" i="16" s="1"/>
  <c r="W3086" i="16"/>
  <c r="X3086" i="16"/>
  <c r="Y3086" i="16" s="1"/>
  <c r="Z3086" i="16"/>
  <c r="AA3086" i="16"/>
  <c r="AB3086" i="16" s="1"/>
  <c r="AC3086" i="16"/>
  <c r="AD3086" i="16"/>
  <c r="AE3086" i="16" s="1"/>
  <c r="AF3086" i="16"/>
  <c r="AG3086" i="16"/>
  <c r="AH3086" i="16" s="1"/>
  <c r="AI3086" i="16"/>
  <c r="AJ3086" i="16"/>
  <c r="AK3086" i="16" s="1"/>
  <c r="AL3086" i="16"/>
  <c r="B3087" i="16"/>
  <c r="C3087" i="16"/>
  <c r="D3087" i="16"/>
  <c r="E3087" i="16"/>
  <c r="F3087" i="16"/>
  <c r="I3087" i="16"/>
  <c r="J3087" i="16" s="1"/>
  <c r="K3087" i="16"/>
  <c r="L3087" i="16"/>
  <c r="M3087" i="16" s="1"/>
  <c r="N3087" i="16"/>
  <c r="O3087" i="16"/>
  <c r="P3087" i="16" s="1"/>
  <c r="Q3087" i="16"/>
  <c r="R3087" i="16"/>
  <c r="S3087" i="16" s="1"/>
  <c r="T3087" i="16"/>
  <c r="U3087" i="16"/>
  <c r="V3087" i="16" s="1"/>
  <c r="W3087" i="16"/>
  <c r="X3087" i="16"/>
  <c r="Y3087" i="16" s="1"/>
  <c r="Z3087" i="16"/>
  <c r="AA3087" i="16"/>
  <c r="AB3087" i="16" s="1"/>
  <c r="AC3087" i="16"/>
  <c r="AD3087" i="16"/>
  <c r="AE3087" i="16" s="1"/>
  <c r="AF3087" i="16"/>
  <c r="AG3087" i="16"/>
  <c r="AH3087" i="16" s="1"/>
  <c r="AI3087" i="16"/>
  <c r="AJ3087" i="16"/>
  <c r="AK3087" i="16" s="1"/>
  <c r="AL3087" i="16"/>
  <c r="B3088" i="16"/>
  <c r="C3088" i="16"/>
  <c r="D3088" i="16"/>
  <c r="E3088" i="16"/>
  <c r="F3088" i="16"/>
  <c r="I3088" i="16"/>
  <c r="K3088" i="16"/>
  <c r="L3088" i="16"/>
  <c r="M3088" i="16" s="1"/>
  <c r="N3088" i="16"/>
  <c r="O3088" i="16"/>
  <c r="P3088" i="16" s="1"/>
  <c r="Q3088" i="16"/>
  <c r="R3088" i="16"/>
  <c r="S3088" i="16" s="1"/>
  <c r="T3088" i="16"/>
  <c r="U3088" i="16"/>
  <c r="V3088" i="16" s="1"/>
  <c r="W3088" i="16"/>
  <c r="X3088" i="16"/>
  <c r="Y3088" i="16" s="1"/>
  <c r="Z3088" i="16"/>
  <c r="AA3088" i="16"/>
  <c r="AB3088" i="16" s="1"/>
  <c r="AC3088" i="16"/>
  <c r="AD3088" i="16"/>
  <c r="AE3088" i="16" s="1"/>
  <c r="AF3088" i="16"/>
  <c r="AG3088" i="16"/>
  <c r="AH3088" i="16" s="1"/>
  <c r="AI3088" i="16"/>
  <c r="AJ3088" i="16"/>
  <c r="AK3088" i="16" s="1"/>
  <c r="AL3088" i="16"/>
  <c r="B3089" i="16"/>
  <c r="C3089" i="16"/>
  <c r="D3089" i="16"/>
  <c r="E3089" i="16"/>
  <c r="F3089" i="16"/>
  <c r="I3089" i="16"/>
  <c r="J3089" i="16" s="1"/>
  <c r="K3089" i="16"/>
  <c r="L3089" i="16"/>
  <c r="M3089" i="16" s="1"/>
  <c r="N3089" i="16"/>
  <c r="O3089" i="16"/>
  <c r="P3089" i="16" s="1"/>
  <c r="Q3089" i="16"/>
  <c r="R3089" i="16"/>
  <c r="S3089" i="16" s="1"/>
  <c r="T3089" i="16"/>
  <c r="U3089" i="16"/>
  <c r="V3089" i="16" s="1"/>
  <c r="W3089" i="16"/>
  <c r="X3089" i="16"/>
  <c r="Y3089" i="16" s="1"/>
  <c r="Z3089" i="16"/>
  <c r="AA3089" i="16"/>
  <c r="AB3089" i="16" s="1"/>
  <c r="AC3089" i="16"/>
  <c r="AD3089" i="16"/>
  <c r="AE3089" i="16" s="1"/>
  <c r="AF3089" i="16"/>
  <c r="AG3089" i="16"/>
  <c r="AH3089" i="16" s="1"/>
  <c r="AI3089" i="16"/>
  <c r="AJ3089" i="16"/>
  <c r="AK3089" i="16" s="1"/>
  <c r="AL3089" i="16"/>
  <c r="B3090" i="16"/>
  <c r="C3090" i="16"/>
  <c r="D3090" i="16"/>
  <c r="E3090" i="16"/>
  <c r="F3090" i="16"/>
  <c r="I3090" i="16"/>
  <c r="K3090" i="16"/>
  <c r="L3090" i="16"/>
  <c r="M3090" i="16" s="1"/>
  <c r="N3090" i="16"/>
  <c r="O3090" i="16"/>
  <c r="P3090" i="16" s="1"/>
  <c r="Q3090" i="16"/>
  <c r="R3090" i="16"/>
  <c r="S3090" i="16" s="1"/>
  <c r="T3090" i="16"/>
  <c r="U3090" i="16"/>
  <c r="V3090" i="16" s="1"/>
  <c r="W3090" i="16"/>
  <c r="X3090" i="16"/>
  <c r="Y3090" i="16" s="1"/>
  <c r="Z3090" i="16"/>
  <c r="AA3090" i="16"/>
  <c r="AB3090" i="16" s="1"/>
  <c r="AC3090" i="16"/>
  <c r="AD3090" i="16"/>
  <c r="AE3090" i="16" s="1"/>
  <c r="AF3090" i="16"/>
  <c r="AG3090" i="16"/>
  <c r="AH3090" i="16" s="1"/>
  <c r="AI3090" i="16"/>
  <c r="AJ3090" i="16"/>
  <c r="AK3090" i="16" s="1"/>
  <c r="AL3090" i="16"/>
  <c r="B3091" i="16"/>
  <c r="C3091" i="16"/>
  <c r="D3091" i="16"/>
  <c r="E3091" i="16"/>
  <c r="F3091" i="16"/>
  <c r="I3091" i="16"/>
  <c r="J3091" i="16" s="1"/>
  <c r="K3091" i="16"/>
  <c r="L3091" i="16"/>
  <c r="M3091" i="16" s="1"/>
  <c r="N3091" i="16"/>
  <c r="O3091" i="16"/>
  <c r="P3091" i="16" s="1"/>
  <c r="Q3091" i="16"/>
  <c r="R3091" i="16"/>
  <c r="S3091" i="16" s="1"/>
  <c r="T3091" i="16"/>
  <c r="U3091" i="16"/>
  <c r="V3091" i="16" s="1"/>
  <c r="W3091" i="16"/>
  <c r="X3091" i="16"/>
  <c r="Y3091" i="16" s="1"/>
  <c r="Z3091" i="16"/>
  <c r="AA3091" i="16"/>
  <c r="AB3091" i="16" s="1"/>
  <c r="AC3091" i="16"/>
  <c r="AD3091" i="16"/>
  <c r="AE3091" i="16" s="1"/>
  <c r="AF3091" i="16"/>
  <c r="AG3091" i="16"/>
  <c r="AH3091" i="16" s="1"/>
  <c r="AI3091" i="16"/>
  <c r="AJ3091" i="16"/>
  <c r="AK3091" i="16" s="1"/>
  <c r="AL3091" i="16"/>
  <c r="B3092" i="16"/>
  <c r="C3092" i="16"/>
  <c r="D3092" i="16"/>
  <c r="E3092" i="16"/>
  <c r="F3092" i="16"/>
  <c r="I3092" i="16"/>
  <c r="K3092" i="16"/>
  <c r="L3092" i="16"/>
  <c r="M3092" i="16" s="1"/>
  <c r="N3092" i="16"/>
  <c r="O3092" i="16"/>
  <c r="P3092" i="16" s="1"/>
  <c r="Q3092" i="16"/>
  <c r="R3092" i="16"/>
  <c r="S3092" i="16" s="1"/>
  <c r="T3092" i="16"/>
  <c r="U3092" i="16"/>
  <c r="V3092" i="16" s="1"/>
  <c r="W3092" i="16"/>
  <c r="X3092" i="16"/>
  <c r="Y3092" i="16" s="1"/>
  <c r="Z3092" i="16"/>
  <c r="AA3092" i="16"/>
  <c r="AB3092" i="16" s="1"/>
  <c r="AC3092" i="16"/>
  <c r="AD3092" i="16"/>
  <c r="AE3092" i="16" s="1"/>
  <c r="AF3092" i="16"/>
  <c r="AG3092" i="16"/>
  <c r="AH3092" i="16" s="1"/>
  <c r="AI3092" i="16"/>
  <c r="AJ3092" i="16"/>
  <c r="AK3092" i="16" s="1"/>
  <c r="AL3092" i="16"/>
  <c r="B3093" i="16"/>
  <c r="C3093" i="16"/>
  <c r="D3093" i="16"/>
  <c r="E3093" i="16"/>
  <c r="F3093" i="16"/>
  <c r="I3093" i="16"/>
  <c r="J3093" i="16" s="1"/>
  <c r="K3093" i="16"/>
  <c r="L3093" i="16"/>
  <c r="M3093" i="16" s="1"/>
  <c r="N3093" i="16"/>
  <c r="O3093" i="16"/>
  <c r="P3093" i="16" s="1"/>
  <c r="Q3093" i="16"/>
  <c r="R3093" i="16"/>
  <c r="S3093" i="16" s="1"/>
  <c r="T3093" i="16"/>
  <c r="U3093" i="16"/>
  <c r="V3093" i="16" s="1"/>
  <c r="W3093" i="16"/>
  <c r="X3093" i="16"/>
  <c r="Y3093" i="16" s="1"/>
  <c r="Z3093" i="16"/>
  <c r="AA3093" i="16"/>
  <c r="AB3093" i="16" s="1"/>
  <c r="AC3093" i="16"/>
  <c r="AD3093" i="16"/>
  <c r="AE3093" i="16" s="1"/>
  <c r="AF3093" i="16"/>
  <c r="AG3093" i="16"/>
  <c r="AH3093" i="16" s="1"/>
  <c r="AI3093" i="16"/>
  <c r="AJ3093" i="16"/>
  <c r="AK3093" i="16" s="1"/>
  <c r="AL3093" i="16"/>
  <c r="B3094" i="16"/>
  <c r="C3094" i="16"/>
  <c r="D3094" i="16"/>
  <c r="E3094" i="16"/>
  <c r="F3094" i="16"/>
  <c r="I3094" i="16"/>
  <c r="K3094" i="16"/>
  <c r="L3094" i="16"/>
  <c r="M3094" i="16" s="1"/>
  <c r="N3094" i="16"/>
  <c r="O3094" i="16"/>
  <c r="P3094" i="16" s="1"/>
  <c r="Q3094" i="16"/>
  <c r="R3094" i="16"/>
  <c r="S3094" i="16" s="1"/>
  <c r="T3094" i="16"/>
  <c r="U3094" i="16"/>
  <c r="V3094" i="16" s="1"/>
  <c r="W3094" i="16"/>
  <c r="X3094" i="16"/>
  <c r="Y3094" i="16" s="1"/>
  <c r="Z3094" i="16"/>
  <c r="AA3094" i="16"/>
  <c r="AB3094" i="16" s="1"/>
  <c r="AC3094" i="16"/>
  <c r="AD3094" i="16"/>
  <c r="AE3094" i="16" s="1"/>
  <c r="AF3094" i="16"/>
  <c r="AG3094" i="16"/>
  <c r="AH3094" i="16" s="1"/>
  <c r="AI3094" i="16"/>
  <c r="AJ3094" i="16"/>
  <c r="AK3094" i="16" s="1"/>
  <c r="AL3094" i="16"/>
  <c r="B3095" i="16"/>
  <c r="C3095" i="16"/>
  <c r="D3095" i="16"/>
  <c r="E3095" i="16"/>
  <c r="F3095" i="16"/>
  <c r="I3095" i="16"/>
  <c r="J3095" i="16" s="1"/>
  <c r="K3095" i="16"/>
  <c r="L3095" i="16"/>
  <c r="M3095" i="16" s="1"/>
  <c r="N3095" i="16"/>
  <c r="O3095" i="16"/>
  <c r="P3095" i="16" s="1"/>
  <c r="Q3095" i="16"/>
  <c r="R3095" i="16"/>
  <c r="S3095" i="16" s="1"/>
  <c r="T3095" i="16"/>
  <c r="U3095" i="16"/>
  <c r="V3095" i="16" s="1"/>
  <c r="W3095" i="16"/>
  <c r="X3095" i="16"/>
  <c r="Y3095" i="16" s="1"/>
  <c r="Z3095" i="16"/>
  <c r="AA3095" i="16"/>
  <c r="AB3095" i="16" s="1"/>
  <c r="AC3095" i="16"/>
  <c r="AD3095" i="16"/>
  <c r="AE3095" i="16" s="1"/>
  <c r="AF3095" i="16"/>
  <c r="AG3095" i="16"/>
  <c r="AH3095" i="16" s="1"/>
  <c r="AI3095" i="16"/>
  <c r="AJ3095" i="16"/>
  <c r="AK3095" i="16" s="1"/>
  <c r="AL3095" i="16"/>
  <c r="B3096" i="16"/>
  <c r="C3096" i="16"/>
  <c r="D3096" i="16"/>
  <c r="E3096" i="16"/>
  <c r="F3096" i="16"/>
  <c r="I3096" i="16"/>
  <c r="K3096" i="16"/>
  <c r="L3096" i="16"/>
  <c r="M3096" i="16" s="1"/>
  <c r="N3096" i="16"/>
  <c r="O3096" i="16"/>
  <c r="P3096" i="16" s="1"/>
  <c r="Q3096" i="16"/>
  <c r="R3096" i="16"/>
  <c r="S3096" i="16" s="1"/>
  <c r="T3096" i="16"/>
  <c r="U3096" i="16"/>
  <c r="V3096" i="16" s="1"/>
  <c r="W3096" i="16"/>
  <c r="X3096" i="16"/>
  <c r="Y3096" i="16" s="1"/>
  <c r="Z3096" i="16"/>
  <c r="AA3096" i="16"/>
  <c r="AB3096" i="16" s="1"/>
  <c r="AC3096" i="16"/>
  <c r="AD3096" i="16"/>
  <c r="AE3096" i="16" s="1"/>
  <c r="AF3096" i="16"/>
  <c r="AG3096" i="16"/>
  <c r="AH3096" i="16" s="1"/>
  <c r="AI3096" i="16"/>
  <c r="AJ3096" i="16"/>
  <c r="AK3096" i="16" s="1"/>
  <c r="AL3096" i="16"/>
  <c r="B3097" i="16"/>
  <c r="C3097" i="16"/>
  <c r="D3097" i="16"/>
  <c r="E3097" i="16"/>
  <c r="F3097" i="16"/>
  <c r="I3097" i="16"/>
  <c r="J3097" i="16" s="1"/>
  <c r="K3097" i="16"/>
  <c r="L3097" i="16"/>
  <c r="M3097" i="16" s="1"/>
  <c r="N3097" i="16"/>
  <c r="O3097" i="16"/>
  <c r="P3097" i="16" s="1"/>
  <c r="Q3097" i="16"/>
  <c r="R3097" i="16"/>
  <c r="S3097" i="16" s="1"/>
  <c r="T3097" i="16"/>
  <c r="U3097" i="16"/>
  <c r="V3097" i="16" s="1"/>
  <c r="W3097" i="16"/>
  <c r="X3097" i="16"/>
  <c r="Y3097" i="16" s="1"/>
  <c r="Z3097" i="16"/>
  <c r="AA3097" i="16"/>
  <c r="AB3097" i="16" s="1"/>
  <c r="AC3097" i="16"/>
  <c r="AD3097" i="16"/>
  <c r="AE3097" i="16" s="1"/>
  <c r="AF3097" i="16"/>
  <c r="AG3097" i="16"/>
  <c r="AH3097" i="16" s="1"/>
  <c r="AI3097" i="16"/>
  <c r="AJ3097" i="16"/>
  <c r="AK3097" i="16" s="1"/>
  <c r="AL3097" i="16"/>
  <c r="B3098" i="16"/>
  <c r="C3098" i="16"/>
  <c r="D3098" i="16"/>
  <c r="E3098" i="16"/>
  <c r="F3098" i="16"/>
  <c r="I3098" i="16"/>
  <c r="K3098" i="16"/>
  <c r="L3098" i="16"/>
  <c r="M3098" i="16" s="1"/>
  <c r="N3098" i="16"/>
  <c r="O3098" i="16"/>
  <c r="P3098" i="16" s="1"/>
  <c r="Q3098" i="16"/>
  <c r="R3098" i="16"/>
  <c r="S3098" i="16" s="1"/>
  <c r="T3098" i="16"/>
  <c r="U3098" i="16"/>
  <c r="V3098" i="16" s="1"/>
  <c r="W3098" i="16"/>
  <c r="X3098" i="16"/>
  <c r="Y3098" i="16" s="1"/>
  <c r="Z3098" i="16"/>
  <c r="AA3098" i="16"/>
  <c r="AB3098" i="16" s="1"/>
  <c r="AC3098" i="16"/>
  <c r="AD3098" i="16"/>
  <c r="AE3098" i="16" s="1"/>
  <c r="AF3098" i="16"/>
  <c r="AG3098" i="16"/>
  <c r="AH3098" i="16" s="1"/>
  <c r="AI3098" i="16"/>
  <c r="AJ3098" i="16"/>
  <c r="AK3098" i="16" s="1"/>
  <c r="AL3098" i="16"/>
  <c r="B3099" i="16"/>
  <c r="C3099" i="16"/>
  <c r="D3099" i="16"/>
  <c r="E3099" i="16"/>
  <c r="F3099" i="16"/>
  <c r="I3099" i="16"/>
  <c r="J3099" i="16" s="1"/>
  <c r="K3099" i="16"/>
  <c r="L3099" i="16"/>
  <c r="M3099" i="16" s="1"/>
  <c r="N3099" i="16"/>
  <c r="O3099" i="16"/>
  <c r="P3099" i="16" s="1"/>
  <c r="Q3099" i="16"/>
  <c r="R3099" i="16"/>
  <c r="S3099" i="16" s="1"/>
  <c r="T3099" i="16"/>
  <c r="U3099" i="16"/>
  <c r="V3099" i="16" s="1"/>
  <c r="W3099" i="16"/>
  <c r="X3099" i="16"/>
  <c r="Y3099" i="16" s="1"/>
  <c r="Z3099" i="16"/>
  <c r="AA3099" i="16"/>
  <c r="AB3099" i="16" s="1"/>
  <c r="AC3099" i="16"/>
  <c r="AD3099" i="16"/>
  <c r="AE3099" i="16" s="1"/>
  <c r="AF3099" i="16"/>
  <c r="AG3099" i="16"/>
  <c r="AH3099" i="16" s="1"/>
  <c r="AI3099" i="16"/>
  <c r="AJ3099" i="16"/>
  <c r="AK3099" i="16" s="1"/>
  <c r="AL3099" i="16"/>
  <c r="B3100" i="16"/>
  <c r="C3100" i="16"/>
  <c r="D3100" i="16"/>
  <c r="E3100" i="16"/>
  <c r="F3100" i="16"/>
  <c r="I3100" i="16"/>
  <c r="K3100" i="16"/>
  <c r="L3100" i="16"/>
  <c r="M3100" i="16" s="1"/>
  <c r="N3100" i="16"/>
  <c r="O3100" i="16"/>
  <c r="P3100" i="16" s="1"/>
  <c r="Q3100" i="16"/>
  <c r="R3100" i="16"/>
  <c r="S3100" i="16" s="1"/>
  <c r="T3100" i="16"/>
  <c r="U3100" i="16"/>
  <c r="V3100" i="16" s="1"/>
  <c r="W3100" i="16"/>
  <c r="X3100" i="16"/>
  <c r="Y3100" i="16" s="1"/>
  <c r="Z3100" i="16"/>
  <c r="AA3100" i="16"/>
  <c r="AB3100" i="16" s="1"/>
  <c r="AC3100" i="16"/>
  <c r="AD3100" i="16"/>
  <c r="AE3100" i="16" s="1"/>
  <c r="AF3100" i="16"/>
  <c r="AG3100" i="16"/>
  <c r="AH3100" i="16" s="1"/>
  <c r="AI3100" i="16"/>
  <c r="AJ3100" i="16"/>
  <c r="AK3100" i="16" s="1"/>
  <c r="AL3100" i="16"/>
  <c r="B3101" i="16"/>
  <c r="C3101" i="16"/>
  <c r="D3101" i="16"/>
  <c r="E3101" i="16"/>
  <c r="F3101" i="16"/>
  <c r="I3101" i="16"/>
  <c r="J3101" i="16" s="1"/>
  <c r="K3101" i="16"/>
  <c r="L3101" i="16"/>
  <c r="M3101" i="16" s="1"/>
  <c r="N3101" i="16"/>
  <c r="O3101" i="16"/>
  <c r="P3101" i="16" s="1"/>
  <c r="Q3101" i="16"/>
  <c r="R3101" i="16"/>
  <c r="S3101" i="16" s="1"/>
  <c r="T3101" i="16"/>
  <c r="U3101" i="16"/>
  <c r="V3101" i="16" s="1"/>
  <c r="W3101" i="16"/>
  <c r="X3101" i="16"/>
  <c r="Y3101" i="16" s="1"/>
  <c r="Z3101" i="16"/>
  <c r="AA3101" i="16"/>
  <c r="AB3101" i="16" s="1"/>
  <c r="AC3101" i="16"/>
  <c r="AD3101" i="16"/>
  <c r="AE3101" i="16" s="1"/>
  <c r="AF3101" i="16"/>
  <c r="AG3101" i="16"/>
  <c r="AH3101" i="16" s="1"/>
  <c r="AI3101" i="16"/>
  <c r="AJ3101" i="16"/>
  <c r="AK3101" i="16" s="1"/>
  <c r="AL3101" i="16"/>
  <c r="B3102" i="16"/>
  <c r="C3102" i="16"/>
  <c r="D3102" i="16"/>
  <c r="E3102" i="16"/>
  <c r="F3102" i="16"/>
  <c r="I3102" i="16"/>
  <c r="K3102" i="16"/>
  <c r="L3102" i="16"/>
  <c r="M3102" i="16" s="1"/>
  <c r="N3102" i="16"/>
  <c r="O3102" i="16"/>
  <c r="P3102" i="16" s="1"/>
  <c r="Q3102" i="16"/>
  <c r="R3102" i="16"/>
  <c r="S3102" i="16" s="1"/>
  <c r="T3102" i="16"/>
  <c r="U3102" i="16"/>
  <c r="V3102" i="16" s="1"/>
  <c r="W3102" i="16"/>
  <c r="X3102" i="16"/>
  <c r="Y3102" i="16" s="1"/>
  <c r="Z3102" i="16"/>
  <c r="AA3102" i="16"/>
  <c r="AB3102" i="16" s="1"/>
  <c r="AC3102" i="16"/>
  <c r="AD3102" i="16"/>
  <c r="AE3102" i="16" s="1"/>
  <c r="AF3102" i="16"/>
  <c r="AG3102" i="16"/>
  <c r="AH3102" i="16" s="1"/>
  <c r="AI3102" i="16"/>
  <c r="AJ3102" i="16"/>
  <c r="AK3102" i="16" s="1"/>
  <c r="AL3102" i="16"/>
  <c r="B3103" i="16"/>
  <c r="C3103" i="16"/>
  <c r="D3103" i="16"/>
  <c r="E3103" i="16"/>
  <c r="F3103" i="16"/>
  <c r="I3103" i="16"/>
  <c r="J3103" i="16" s="1"/>
  <c r="K3103" i="16"/>
  <c r="L3103" i="16"/>
  <c r="M3103" i="16" s="1"/>
  <c r="N3103" i="16"/>
  <c r="O3103" i="16"/>
  <c r="P3103" i="16" s="1"/>
  <c r="Q3103" i="16"/>
  <c r="R3103" i="16"/>
  <c r="S3103" i="16" s="1"/>
  <c r="T3103" i="16"/>
  <c r="U3103" i="16"/>
  <c r="V3103" i="16" s="1"/>
  <c r="W3103" i="16"/>
  <c r="X3103" i="16"/>
  <c r="Y3103" i="16" s="1"/>
  <c r="Z3103" i="16"/>
  <c r="AA3103" i="16"/>
  <c r="AB3103" i="16" s="1"/>
  <c r="AC3103" i="16"/>
  <c r="AD3103" i="16"/>
  <c r="AE3103" i="16" s="1"/>
  <c r="AF3103" i="16"/>
  <c r="AG3103" i="16"/>
  <c r="AH3103" i="16" s="1"/>
  <c r="AI3103" i="16"/>
  <c r="AJ3103" i="16"/>
  <c r="AK3103" i="16" s="1"/>
  <c r="AL3103" i="16"/>
  <c r="B3104" i="16"/>
  <c r="C3104" i="16"/>
  <c r="D3104" i="16"/>
  <c r="E3104" i="16"/>
  <c r="F3104" i="16"/>
  <c r="I3104" i="16"/>
  <c r="K3104" i="16"/>
  <c r="L3104" i="16"/>
  <c r="M3104" i="16" s="1"/>
  <c r="N3104" i="16"/>
  <c r="O3104" i="16"/>
  <c r="P3104" i="16" s="1"/>
  <c r="Q3104" i="16"/>
  <c r="R3104" i="16"/>
  <c r="S3104" i="16" s="1"/>
  <c r="T3104" i="16"/>
  <c r="U3104" i="16"/>
  <c r="V3104" i="16" s="1"/>
  <c r="W3104" i="16"/>
  <c r="X3104" i="16"/>
  <c r="Y3104" i="16" s="1"/>
  <c r="Z3104" i="16"/>
  <c r="AA3104" i="16"/>
  <c r="AB3104" i="16" s="1"/>
  <c r="AC3104" i="16"/>
  <c r="AD3104" i="16"/>
  <c r="AE3104" i="16" s="1"/>
  <c r="AF3104" i="16"/>
  <c r="AG3104" i="16"/>
  <c r="AH3104" i="16" s="1"/>
  <c r="AI3104" i="16"/>
  <c r="AJ3104" i="16"/>
  <c r="AK3104" i="16" s="1"/>
  <c r="AL3104" i="16"/>
  <c r="B3105" i="16"/>
  <c r="C3105" i="16"/>
  <c r="D3105" i="16"/>
  <c r="E3105" i="16"/>
  <c r="F3105" i="16"/>
  <c r="I3105" i="16"/>
  <c r="J3105" i="16" s="1"/>
  <c r="K3105" i="16"/>
  <c r="L3105" i="16"/>
  <c r="M3105" i="16" s="1"/>
  <c r="N3105" i="16"/>
  <c r="O3105" i="16"/>
  <c r="P3105" i="16" s="1"/>
  <c r="Q3105" i="16"/>
  <c r="R3105" i="16"/>
  <c r="S3105" i="16" s="1"/>
  <c r="T3105" i="16"/>
  <c r="U3105" i="16"/>
  <c r="V3105" i="16" s="1"/>
  <c r="W3105" i="16"/>
  <c r="X3105" i="16"/>
  <c r="Y3105" i="16" s="1"/>
  <c r="Z3105" i="16"/>
  <c r="AA3105" i="16"/>
  <c r="AB3105" i="16" s="1"/>
  <c r="AC3105" i="16"/>
  <c r="AD3105" i="16"/>
  <c r="AE3105" i="16" s="1"/>
  <c r="AF3105" i="16"/>
  <c r="AG3105" i="16"/>
  <c r="AH3105" i="16" s="1"/>
  <c r="AI3105" i="16"/>
  <c r="AJ3105" i="16"/>
  <c r="AK3105" i="16" s="1"/>
  <c r="AL3105" i="16"/>
  <c r="B3106" i="16"/>
  <c r="C3106" i="16"/>
  <c r="D3106" i="16"/>
  <c r="E3106" i="16"/>
  <c r="F3106" i="16"/>
  <c r="I3106" i="16"/>
  <c r="K3106" i="16"/>
  <c r="L3106" i="16"/>
  <c r="M3106" i="16" s="1"/>
  <c r="N3106" i="16"/>
  <c r="O3106" i="16"/>
  <c r="P3106" i="16" s="1"/>
  <c r="Q3106" i="16"/>
  <c r="R3106" i="16"/>
  <c r="S3106" i="16" s="1"/>
  <c r="T3106" i="16"/>
  <c r="U3106" i="16"/>
  <c r="V3106" i="16" s="1"/>
  <c r="W3106" i="16"/>
  <c r="X3106" i="16"/>
  <c r="Y3106" i="16" s="1"/>
  <c r="Z3106" i="16"/>
  <c r="AA3106" i="16"/>
  <c r="AB3106" i="16" s="1"/>
  <c r="AC3106" i="16"/>
  <c r="AD3106" i="16"/>
  <c r="AE3106" i="16" s="1"/>
  <c r="AF3106" i="16"/>
  <c r="AG3106" i="16"/>
  <c r="AH3106" i="16" s="1"/>
  <c r="AI3106" i="16"/>
  <c r="AJ3106" i="16"/>
  <c r="AK3106" i="16" s="1"/>
  <c r="AL3106" i="16"/>
  <c r="B3107" i="16"/>
  <c r="C3107" i="16"/>
  <c r="D3107" i="16"/>
  <c r="E3107" i="16"/>
  <c r="F3107" i="16"/>
  <c r="I3107" i="16"/>
  <c r="J3107" i="16" s="1"/>
  <c r="K3107" i="16"/>
  <c r="L3107" i="16"/>
  <c r="M3107" i="16" s="1"/>
  <c r="N3107" i="16"/>
  <c r="O3107" i="16"/>
  <c r="P3107" i="16" s="1"/>
  <c r="Q3107" i="16"/>
  <c r="R3107" i="16"/>
  <c r="S3107" i="16" s="1"/>
  <c r="T3107" i="16"/>
  <c r="U3107" i="16"/>
  <c r="V3107" i="16" s="1"/>
  <c r="W3107" i="16"/>
  <c r="X3107" i="16"/>
  <c r="Y3107" i="16" s="1"/>
  <c r="Z3107" i="16"/>
  <c r="AA3107" i="16"/>
  <c r="AB3107" i="16" s="1"/>
  <c r="AC3107" i="16"/>
  <c r="AD3107" i="16"/>
  <c r="AE3107" i="16" s="1"/>
  <c r="AF3107" i="16"/>
  <c r="AG3107" i="16"/>
  <c r="AH3107" i="16" s="1"/>
  <c r="AI3107" i="16"/>
  <c r="AJ3107" i="16"/>
  <c r="AK3107" i="16" s="1"/>
  <c r="AL3107" i="16"/>
  <c r="B3108" i="16"/>
  <c r="C3108" i="16"/>
  <c r="D3108" i="16"/>
  <c r="E3108" i="16"/>
  <c r="F3108" i="16"/>
  <c r="I3108" i="16"/>
  <c r="K3108" i="16"/>
  <c r="L3108" i="16"/>
  <c r="M3108" i="16" s="1"/>
  <c r="N3108" i="16"/>
  <c r="O3108" i="16"/>
  <c r="P3108" i="16" s="1"/>
  <c r="Q3108" i="16"/>
  <c r="R3108" i="16"/>
  <c r="S3108" i="16" s="1"/>
  <c r="T3108" i="16"/>
  <c r="U3108" i="16"/>
  <c r="V3108" i="16" s="1"/>
  <c r="W3108" i="16"/>
  <c r="X3108" i="16"/>
  <c r="Y3108" i="16" s="1"/>
  <c r="Z3108" i="16"/>
  <c r="AA3108" i="16"/>
  <c r="AB3108" i="16" s="1"/>
  <c r="AC3108" i="16"/>
  <c r="AD3108" i="16"/>
  <c r="AE3108" i="16" s="1"/>
  <c r="AF3108" i="16"/>
  <c r="AG3108" i="16"/>
  <c r="AH3108" i="16" s="1"/>
  <c r="AI3108" i="16"/>
  <c r="AJ3108" i="16"/>
  <c r="AK3108" i="16" s="1"/>
  <c r="AL3108" i="16"/>
  <c r="B3109" i="16"/>
  <c r="C3109" i="16"/>
  <c r="D3109" i="16"/>
  <c r="E3109" i="16"/>
  <c r="F3109" i="16"/>
  <c r="I3109" i="16"/>
  <c r="J3109" i="16" s="1"/>
  <c r="K3109" i="16"/>
  <c r="L3109" i="16"/>
  <c r="M3109" i="16" s="1"/>
  <c r="N3109" i="16"/>
  <c r="O3109" i="16"/>
  <c r="P3109" i="16" s="1"/>
  <c r="Q3109" i="16"/>
  <c r="R3109" i="16"/>
  <c r="S3109" i="16" s="1"/>
  <c r="T3109" i="16"/>
  <c r="U3109" i="16"/>
  <c r="V3109" i="16" s="1"/>
  <c r="W3109" i="16"/>
  <c r="X3109" i="16"/>
  <c r="Y3109" i="16" s="1"/>
  <c r="Z3109" i="16"/>
  <c r="AA3109" i="16"/>
  <c r="AB3109" i="16" s="1"/>
  <c r="AC3109" i="16"/>
  <c r="AD3109" i="16"/>
  <c r="AE3109" i="16" s="1"/>
  <c r="AF3109" i="16"/>
  <c r="AG3109" i="16"/>
  <c r="AH3109" i="16" s="1"/>
  <c r="AI3109" i="16"/>
  <c r="AJ3109" i="16"/>
  <c r="AK3109" i="16" s="1"/>
  <c r="AL3109" i="16"/>
  <c r="B3110" i="16"/>
  <c r="C3110" i="16"/>
  <c r="D3110" i="16"/>
  <c r="E3110" i="16"/>
  <c r="F3110" i="16"/>
  <c r="I3110" i="16"/>
  <c r="K3110" i="16"/>
  <c r="L3110" i="16"/>
  <c r="M3110" i="16" s="1"/>
  <c r="N3110" i="16"/>
  <c r="O3110" i="16"/>
  <c r="P3110" i="16" s="1"/>
  <c r="Q3110" i="16"/>
  <c r="R3110" i="16"/>
  <c r="S3110" i="16" s="1"/>
  <c r="T3110" i="16"/>
  <c r="U3110" i="16"/>
  <c r="V3110" i="16" s="1"/>
  <c r="W3110" i="16"/>
  <c r="X3110" i="16"/>
  <c r="Y3110" i="16" s="1"/>
  <c r="Z3110" i="16"/>
  <c r="AA3110" i="16"/>
  <c r="AB3110" i="16" s="1"/>
  <c r="AC3110" i="16"/>
  <c r="AD3110" i="16"/>
  <c r="AE3110" i="16" s="1"/>
  <c r="AF3110" i="16"/>
  <c r="AG3110" i="16"/>
  <c r="AH3110" i="16" s="1"/>
  <c r="AI3110" i="16"/>
  <c r="AJ3110" i="16"/>
  <c r="AK3110" i="16" s="1"/>
  <c r="AL3110" i="16"/>
  <c r="B3111" i="16"/>
  <c r="C3111" i="16"/>
  <c r="D3111" i="16"/>
  <c r="E3111" i="16"/>
  <c r="F3111" i="16"/>
  <c r="I3111" i="16"/>
  <c r="J3111" i="16" s="1"/>
  <c r="K3111" i="16"/>
  <c r="L3111" i="16"/>
  <c r="M3111" i="16" s="1"/>
  <c r="N3111" i="16"/>
  <c r="O3111" i="16"/>
  <c r="P3111" i="16" s="1"/>
  <c r="Q3111" i="16"/>
  <c r="R3111" i="16"/>
  <c r="S3111" i="16" s="1"/>
  <c r="T3111" i="16"/>
  <c r="U3111" i="16"/>
  <c r="V3111" i="16" s="1"/>
  <c r="W3111" i="16"/>
  <c r="X3111" i="16"/>
  <c r="Y3111" i="16" s="1"/>
  <c r="Z3111" i="16"/>
  <c r="AA3111" i="16"/>
  <c r="AB3111" i="16" s="1"/>
  <c r="AC3111" i="16"/>
  <c r="AD3111" i="16"/>
  <c r="AE3111" i="16" s="1"/>
  <c r="AF3111" i="16"/>
  <c r="AG3111" i="16"/>
  <c r="AH3111" i="16" s="1"/>
  <c r="AI3111" i="16"/>
  <c r="AJ3111" i="16"/>
  <c r="AK3111" i="16" s="1"/>
  <c r="AL3111" i="16"/>
  <c r="B3112" i="16"/>
  <c r="C3112" i="16"/>
  <c r="D3112" i="16"/>
  <c r="E3112" i="16"/>
  <c r="F3112" i="16"/>
  <c r="I3112" i="16"/>
  <c r="K3112" i="16"/>
  <c r="L3112" i="16"/>
  <c r="M3112" i="16" s="1"/>
  <c r="N3112" i="16"/>
  <c r="O3112" i="16"/>
  <c r="P3112" i="16" s="1"/>
  <c r="Q3112" i="16"/>
  <c r="R3112" i="16"/>
  <c r="S3112" i="16" s="1"/>
  <c r="T3112" i="16"/>
  <c r="U3112" i="16"/>
  <c r="V3112" i="16" s="1"/>
  <c r="W3112" i="16"/>
  <c r="X3112" i="16"/>
  <c r="Y3112" i="16" s="1"/>
  <c r="Z3112" i="16"/>
  <c r="AA3112" i="16"/>
  <c r="AB3112" i="16" s="1"/>
  <c r="AC3112" i="16"/>
  <c r="AD3112" i="16"/>
  <c r="AE3112" i="16" s="1"/>
  <c r="AF3112" i="16"/>
  <c r="AG3112" i="16"/>
  <c r="AH3112" i="16" s="1"/>
  <c r="AI3112" i="16"/>
  <c r="AJ3112" i="16"/>
  <c r="AK3112" i="16" s="1"/>
  <c r="AL3112" i="16"/>
  <c r="B3113" i="16"/>
  <c r="C3113" i="16"/>
  <c r="D3113" i="16"/>
  <c r="E3113" i="16"/>
  <c r="F3113" i="16"/>
  <c r="I3113" i="16"/>
  <c r="J3113" i="16" s="1"/>
  <c r="K3113" i="16"/>
  <c r="L3113" i="16"/>
  <c r="M3113" i="16" s="1"/>
  <c r="N3113" i="16"/>
  <c r="O3113" i="16"/>
  <c r="P3113" i="16" s="1"/>
  <c r="Q3113" i="16"/>
  <c r="R3113" i="16"/>
  <c r="S3113" i="16" s="1"/>
  <c r="T3113" i="16"/>
  <c r="U3113" i="16"/>
  <c r="V3113" i="16" s="1"/>
  <c r="W3113" i="16"/>
  <c r="X3113" i="16"/>
  <c r="Y3113" i="16" s="1"/>
  <c r="Z3113" i="16"/>
  <c r="AA3113" i="16"/>
  <c r="AB3113" i="16" s="1"/>
  <c r="AC3113" i="16"/>
  <c r="AD3113" i="16"/>
  <c r="AE3113" i="16" s="1"/>
  <c r="AF3113" i="16"/>
  <c r="AG3113" i="16"/>
  <c r="AH3113" i="16" s="1"/>
  <c r="AI3113" i="16"/>
  <c r="AJ3113" i="16"/>
  <c r="AK3113" i="16" s="1"/>
  <c r="AL3113" i="16"/>
  <c r="B3114" i="16"/>
  <c r="C3114" i="16"/>
  <c r="D3114" i="16"/>
  <c r="E3114" i="16"/>
  <c r="F3114" i="16"/>
  <c r="I3114" i="16"/>
  <c r="K3114" i="16"/>
  <c r="L3114" i="16"/>
  <c r="M3114" i="16" s="1"/>
  <c r="N3114" i="16"/>
  <c r="O3114" i="16"/>
  <c r="P3114" i="16" s="1"/>
  <c r="Q3114" i="16"/>
  <c r="R3114" i="16"/>
  <c r="S3114" i="16" s="1"/>
  <c r="T3114" i="16"/>
  <c r="U3114" i="16"/>
  <c r="V3114" i="16" s="1"/>
  <c r="W3114" i="16"/>
  <c r="X3114" i="16"/>
  <c r="Y3114" i="16" s="1"/>
  <c r="Z3114" i="16"/>
  <c r="AA3114" i="16"/>
  <c r="AB3114" i="16" s="1"/>
  <c r="AC3114" i="16"/>
  <c r="AD3114" i="16"/>
  <c r="AE3114" i="16" s="1"/>
  <c r="AF3114" i="16"/>
  <c r="AG3114" i="16"/>
  <c r="AH3114" i="16" s="1"/>
  <c r="AI3114" i="16"/>
  <c r="AJ3114" i="16"/>
  <c r="AK3114" i="16" s="1"/>
  <c r="AL3114" i="16"/>
  <c r="B3115" i="16"/>
  <c r="C3115" i="16"/>
  <c r="D3115" i="16"/>
  <c r="E3115" i="16"/>
  <c r="F3115" i="16"/>
  <c r="I3115" i="16"/>
  <c r="J3115" i="16" s="1"/>
  <c r="K3115" i="16"/>
  <c r="L3115" i="16"/>
  <c r="M3115" i="16" s="1"/>
  <c r="N3115" i="16"/>
  <c r="O3115" i="16"/>
  <c r="P3115" i="16" s="1"/>
  <c r="Q3115" i="16"/>
  <c r="R3115" i="16"/>
  <c r="S3115" i="16" s="1"/>
  <c r="T3115" i="16"/>
  <c r="U3115" i="16"/>
  <c r="V3115" i="16" s="1"/>
  <c r="W3115" i="16"/>
  <c r="X3115" i="16"/>
  <c r="Y3115" i="16" s="1"/>
  <c r="Z3115" i="16"/>
  <c r="AA3115" i="16"/>
  <c r="AB3115" i="16" s="1"/>
  <c r="AC3115" i="16"/>
  <c r="AD3115" i="16"/>
  <c r="AE3115" i="16" s="1"/>
  <c r="AF3115" i="16"/>
  <c r="AG3115" i="16"/>
  <c r="AH3115" i="16" s="1"/>
  <c r="AI3115" i="16"/>
  <c r="AJ3115" i="16"/>
  <c r="AK3115" i="16" s="1"/>
  <c r="AL3115" i="16"/>
  <c r="B3116" i="16"/>
  <c r="C3116" i="16"/>
  <c r="D3116" i="16"/>
  <c r="E3116" i="16"/>
  <c r="F3116" i="16"/>
  <c r="I3116" i="16"/>
  <c r="K3116" i="16"/>
  <c r="L3116" i="16"/>
  <c r="M3116" i="16" s="1"/>
  <c r="N3116" i="16"/>
  <c r="O3116" i="16"/>
  <c r="P3116" i="16" s="1"/>
  <c r="Q3116" i="16"/>
  <c r="R3116" i="16"/>
  <c r="S3116" i="16" s="1"/>
  <c r="T3116" i="16"/>
  <c r="U3116" i="16"/>
  <c r="V3116" i="16" s="1"/>
  <c r="W3116" i="16"/>
  <c r="X3116" i="16"/>
  <c r="Y3116" i="16" s="1"/>
  <c r="Z3116" i="16"/>
  <c r="AA3116" i="16"/>
  <c r="AB3116" i="16" s="1"/>
  <c r="AC3116" i="16"/>
  <c r="AD3116" i="16"/>
  <c r="AE3116" i="16" s="1"/>
  <c r="AF3116" i="16"/>
  <c r="AG3116" i="16"/>
  <c r="AH3116" i="16" s="1"/>
  <c r="AI3116" i="16"/>
  <c r="AJ3116" i="16"/>
  <c r="AK3116" i="16" s="1"/>
  <c r="AL3116" i="16"/>
  <c r="B3117" i="16"/>
  <c r="C3117" i="16"/>
  <c r="D3117" i="16"/>
  <c r="E3117" i="16"/>
  <c r="F3117" i="16"/>
  <c r="I3117" i="16"/>
  <c r="J3117" i="16" s="1"/>
  <c r="K3117" i="16"/>
  <c r="L3117" i="16"/>
  <c r="M3117" i="16" s="1"/>
  <c r="N3117" i="16"/>
  <c r="O3117" i="16"/>
  <c r="P3117" i="16" s="1"/>
  <c r="Q3117" i="16"/>
  <c r="R3117" i="16"/>
  <c r="S3117" i="16" s="1"/>
  <c r="T3117" i="16"/>
  <c r="U3117" i="16"/>
  <c r="V3117" i="16" s="1"/>
  <c r="W3117" i="16"/>
  <c r="X3117" i="16"/>
  <c r="Y3117" i="16" s="1"/>
  <c r="Z3117" i="16"/>
  <c r="AA3117" i="16"/>
  <c r="AB3117" i="16" s="1"/>
  <c r="AC3117" i="16"/>
  <c r="AD3117" i="16"/>
  <c r="AE3117" i="16" s="1"/>
  <c r="AF3117" i="16"/>
  <c r="AG3117" i="16"/>
  <c r="AH3117" i="16" s="1"/>
  <c r="AI3117" i="16"/>
  <c r="AJ3117" i="16"/>
  <c r="AK3117" i="16" s="1"/>
  <c r="AL3117" i="16"/>
  <c r="B3118" i="16"/>
  <c r="C3118" i="16"/>
  <c r="D3118" i="16"/>
  <c r="E3118" i="16"/>
  <c r="F3118" i="16"/>
  <c r="I3118" i="16"/>
  <c r="K3118" i="16"/>
  <c r="L3118" i="16"/>
  <c r="M3118" i="16" s="1"/>
  <c r="N3118" i="16"/>
  <c r="O3118" i="16"/>
  <c r="P3118" i="16" s="1"/>
  <c r="Q3118" i="16"/>
  <c r="R3118" i="16"/>
  <c r="S3118" i="16" s="1"/>
  <c r="T3118" i="16"/>
  <c r="U3118" i="16"/>
  <c r="V3118" i="16" s="1"/>
  <c r="W3118" i="16"/>
  <c r="X3118" i="16"/>
  <c r="Y3118" i="16" s="1"/>
  <c r="Z3118" i="16"/>
  <c r="AA3118" i="16"/>
  <c r="AB3118" i="16" s="1"/>
  <c r="AC3118" i="16"/>
  <c r="AD3118" i="16"/>
  <c r="AE3118" i="16" s="1"/>
  <c r="AF3118" i="16"/>
  <c r="AG3118" i="16"/>
  <c r="AH3118" i="16" s="1"/>
  <c r="AI3118" i="16"/>
  <c r="AJ3118" i="16"/>
  <c r="AK3118" i="16" s="1"/>
  <c r="AL3118" i="16"/>
  <c r="B3119" i="16"/>
  <c r="C3119" i="16"/>
  <c r="D3119" i="16"/>
  <c r="E3119" i="16"/>
  <c r="F3119" i="16"/>
  <c r="I3119" i="16"/>
  <c r="J3119" i="16" s="1"/>
  <c r="K3119" i="16"/>
  <c r="L3119" i="16"/>
  <c r="M3119" i="16" s="1"/>
  <c r="N3119" i="16"/>
  <c r="O3119" i="16"/>
  <c r="P3119" i="16" s="1"/>
  <c r="Q3119" i="16"/>
  <c r="R3119" i="16"/>
  <c r="S3119" i="16" s="1"/>
  <c r="T3119" i="16"/>
  <c r="U3119" i="16"/>
  <c r="V3119" i="16" s="1"/>
  <c r="W3119" i="16"/>
  <c r="X3119" i="16"/>
  <c r="Y3119" i="16" s="1"/>
  <c r="Z3119" i="16"/>
  <c r="AA3119" i="16"/>
  <c r="AB3119" i="16" s="1"/>
  <c r="AC3119" i="16"/>
  <c r="AD3119" i="16"/>
  <c r="AE3119" i="16" s="1"/>
  <c r="AF3119" i="16"/>
  <c r="AG3119" i="16"/>
  <c r="AH3119" i="16" s="1"/>
  <c r="AI3119" i="16"/>
  <c r="AJ3119" i="16"/>
  <c r="AK3119" i="16" s="1"/>
  <c r="AL3119" i="16"/>
  <c r="B3120" i="16"/>
  <c r="C3120" i="16"/>
  <c r="D3120" i="16"/>
  <c r="E3120" i="16"/>
  <c r="F3120" i="16"/>
  <c r="I3120" i="16"/>
  <c r="K3120" i="16"/>
  <c r="L3120" i="16"/>
  <c r="M3120" i="16" s="1"/>
  <c r="N3120" i="16"/>
  <c r="O3120" i="16"/>
  <c r="P3120" i="16" s="1"/>
  <c r="Q3120" i="16"/>
  <c r="R3120" i="16"/>
  <c r="S3120" i="16" s="1"/>
  <c r="T3120" i="16"/>
  <c r="U3120" i="16"/>
  <c r="V3120" i="16" s="1"/>
  <c r="W3120" i="16"/>
  <c r="X3120" i="16"/>
  <c r="Y3120" i="16" s="1"/>
  <c r="Z3120" i="16"/>
  <c r="AA3120" i="16"/>
  <c r="AB3120" i="16" s="1"/>
  <c r="AC3120" i="16"/>
  <c r="AD3120" i="16"/>
  <c r="AE3120" i="16" s="1"/>
  <c r="AF3120" i="16"/>
  <c r="AG3120" i="16"/>
  <c r="AH3120" i="16" s="1"/>
  <c r="AI3120" i="16"/>
  <c r="AJ3120" i="16"/>
  <c r="AK3120" i="16" s="1"/>
  <c r="AL3120" i="16"/>
  <c r="B3121" i="16"/>
  <c r="C3121" i="16"/>
  <c r="D3121" i="16"/>
  <c r="E3121" i="16"/>
  <c r="F3121" i="16"/>
  <c r="I3121" i="16"/>
  <c r="J3121" i="16" s="1"/>
  <c r="K3121" i="16"/>
  <c r="L3121" i="16"/>
  <c r="M3121" i="16" s="1"/>
  <c r="N3121" i="16"/>
  <c r="O3121" i="16"/>
  <c r="P3121" i="16" s="1"/>
  <c r="Q3121" i="16"/>
  <c r="R3121" i="16"/>
  <c r="S3121" i="16" s="1"/>
  <c r="T3121" i="16"/>
  <c r="U3121" i="16"/>
  <c r="V3121" i="16" s="1"/>
  <c r="W3121" i="16"/>
  <c r="X3121" i="16"/>
  <c r="Y3121" i="16" s="1"/>
  <c r="Z3121" i="16"/>
  <c r="AA3121" i="16"/>
  <c r="AB3121" i="16" s="1"/>
  <c r="AC3121" i="16"/>
  <c r="AD3121" i="16"/>
  <c r="AE3121" i="16" s="1"/>
  <c r="AF3121" i="16"/>
  <c r="AG3121" i="16"/>
  <c r="AH3121" i="16" s="1"/>
  <c r="AI3121" i="16"/>
  <c r="AJ3121" i="16"/>
  <c r="AK3121" i="16" s="1"/>
  <c r="AL3121" i="16"/>
  <c r="B3122" i="16"/>
  <c r="C3122" i="16"/>
  <c r="D3122" i="16"/>
  <c r="E3122" i="16"/>
  <c r="F3122" i="16"/>
  <c r="I3122" i="16"/>
  <c r="K3122" i="16"/>
  <c r="L3122" i="16"/>
  <c r="M3122" i="16" s="1"/>
  <c r="N3122" i="16"/>
  <c r="O3122" i="16"/>
  <c r="P3122" i="16" s="1"/>
  <c r="Q3122" i="16"/>
  <c r="R3122" i="16"/>
  <c r="S3122" i="16" s="1"/>
  <c r="T3122" i="16"/>
  <c r="U3122" i="16"/>
  <c r="V3122" i="16" s="1"/>
  <c r="W3122" i="16"/>
  <c r="X3122" i="16"/>
  <c r="Y3122" i="16" s="1"/>
  <c r="Z3122" i="16"/>
  <c r="AA3122" i="16"/>
  <c r="AB3122" i="16" s="1"/>
  <c r="AC3122" i="16"/>
  <c r="AD3122" i="16"/>
  <c r="AE3122" i="16" s="1"/>
  <c r="AF3122" i="16"/>
  <c r="AG3122" i="16"/>
  <c r="AH3122" i="16" s="1"/>
  <c r="AI3122" i="16"/>
  <c r="AJ3122" i="16"/>
  <c r="AK3122" i="16" s="1"/>
  <c r="AL3122" i="16"/>
  <c r="B3123" i="16"/>
  <c r="C3123" i="16"/>
  <c r="D3123" i="16"/>
  <c r="E3123" i="16"/>
  <c r="F3123" i="16"/>
  <c r="I3123" i="16"/>
  <c r="J3123" i="16" s="1"/>
  <c r="K3123" i="16"/>
  <c r="L3123" i="16"/>
  <c r="M3123" i="16" s="1"/>
  <c r="N3123" i="16"/>
  <c r="O3123" i="16"/>
  <c r="P3123" i="16" s="1"/>
  <c r="Q3123" i="16"/>
  <c r="R3123" i="16"/>
  <c r="S3123" i="16" s="1"/>
  <c r="T3123" i="16"/>
  <c r="U3123" i="16"/>
  <c r="V3123" i="16" s="1"/>
  <c r="W3123" i="16"/>
  <c r="X3123" i="16"/>
  <c r="Y3123" i="16" s="1"/>
  <c r="Z3123" i="16"/>
  <c r="AA3123" i="16"/>
  <c r="AB3123" i="16" s="1"/>
  <c r="AC3123" i="16"/>
  <c r="AD3123" i="16"/>
  <c r="AE3123" i="16" s="1"/>
  <c r="AF3123" i="16"/>
  <c r="AG3123" i="16"/>
  <c r="AH3123" i="16" s="1"/>
  <c r="AI3123" i="16"/>
  <c r="AJ3123" i="16"/>
  <c r="AK3123" i="16" s="1"/>
  <c r="AL3123" i="16"/>
  <c r="B3124" i="16"/>
  <c r="C3124" i="16"/>
  <c r="D3124" i="16"/>
  <c r="E3124" i="16"/>
  <c r="F3124" i="16"/>
  <c r="I3124" i="16"/>
  <c r="K3124" i="16"/>
  <c r="L3124" i="16"/>
  <c r="M3124" i="16" s="1"/>
  <c r="N3124" i="16"/>
  <c r="O3124" i="16"/>
  <c r="P3124" i="16" s="1"/>
  <c r="Q3124" i="16"/>
  <c r="R3124" i="16"/>
  <c r="S3124" i="16" s="1"/>
  <c r="T3124" i="16"/>
  <c r="U3124" i="16"/>
  <c r="V3124" i="16" s="1"/>
  <c r="W3124" i="16"/>
  <c r="X3124" i="16"/>
  <c r="Y3124" i="16" s="1"/>
  <c r="Z3124" i="16"/>
  <c r="AA3124" i="16"/>
  <c r="AB3124" i="16" s="1"/>
  <c r="AC3124" i="16"/>
  <c r="AD3124" i="16"/>
  <c r="AE3124" i="16" s="1"/>
  <c r="AF3124" i="16"/>
  <c r="AG3124" i="16"/>
  <c r="AH3124" i="16" s="1"/>
  <c r="AI3124" i="16"/>
  <c r="AJ3124" i="16"/>
  <c r="AK3124" i="16" s="1"/>
  <c r="AL3124" i="16"/>
  <c r="B3125" i="16"/>
  <c r="C3125" i="16"/>
  <c r="D3125" i="16"/>
  <c r="E3125" i="16"/>
  <c r="F3125" i="16"/>
  <c r="I3125" i="16"/>
  <c r="J3125" i="16" s="1"/>
  <c r="K3125" i="16"/>
  <c r="L3125" i="16"/>
  <c r="M3125" i="16" s="1"/>
  <c r="N3125" i="16"/>
  <c r="O3125" i="16"/>
  <c r="P3125" i="16" s="1"/>
  <c r="Q3125" i="16"/>
  <c r="R3125" i="16"/>
  <c r="S3125" i="16" s="1"/>
  <c r="T3125" i="16"/>
  <c r="U3125" i="16"/>
  <c r="V3125" i="16" s="1"/>
  <c r="W3125" i="16"/>
  <c r="X3125" i="16"/>
  <c r="Y3125" i="16" s="1"/>
  <c r="Z3125" i="16"/>
  <c r="AA3125" i="16"/>
  <c r="AB3125" i="16" s="1"/>
  <c r="AC3125" i="16"/>
  <c r="AD3125" i="16"/>
  <c r="AE3125" i="16" s="1"/>
  <c r="AF3125" i="16"/>
  <c r="AG3125" i="16"/>
  <c r="AH3125" i="16" s="1"/>
  <c r="AI3125" i="16"/>
  <c r="AJ3125" i="16"/>
  <c r="AK3125" i="16" s="1"/>
  <c r="AL3125" i="16"/>
  <c r="B3126" i="16"/>
  <c r="C3126" i="16"/>
  <c r="D3126" i="16"/>
  <c r="E3126" i="16"/>
  <c r="F3126" i="16"/>
  <c r="I3126" i="16"/>
  <c r="K3126" i="16"/>
  <c r="L3126" i="16"/>
  <c r="M3126" i="16" s="1"/>
  <c r="N3126" i="16"/>
  <c r="O3126" i="16"/>
  <c r="P3126" i="16" s="1"/>
  <c r="Q3126" i="16"/>
  <c r="R3126" i="16"/>
  <c r="S3126" i="16" s="1"/>
  <c r="T3126" i="16"/>
  <c r="U3126" i="16"/>
  <c r="V3126" i="16" s="1"/>
  <c r="W3126" i="16"/>
  <c r="X3126" i="16"/>
  <c r="Y3126" i="16" s="1"/>
  <c r="Z3126" i="16"/>
  <c r="AA3126" i="16"/>
  <c r="AB3126" i="16" s="1"/>
  <c r="AC3126" i="16"/>
  <c r="AD3126" i="16"/>
  <c r="AE3126" i="16" s="1"/>
  <c r="AF3126" i="16"/>
  <c r="AG3126" i="16"/>
  <c r="AH3126" i="16" s="1"/>
  <c r="AI3126" i="16"/>
  <c r="AJ3126" i="16"/>
  <c r="AK3126" i="16" s="1"/>
  <c r="AL3126" i="16"/>
  <c r="B3127" i="16"/>
  <c r="C3127" i="16"/>
  <c r="D3127" i="16"/>
  <c r="E3127" i="16"/>
  <c r="F3127" i="16"/>
  <c r="I3127" i="16"/>
  <c r="J3127" i="16" s="1"/>
  <c r="K3127" i="16"/>
  <c r="L3127" i="16"/>
  <c r="M3127" i="16" s="1"/>
  <c r="N3127" i="16"/>
  <c r="O3127" i="16"/>
  <c r="P3127" i="16" s="1"/>
  <c r="Q3127" i="16"/>
  <c r="R3127" i="16"/>
  <c r="S3127" i="16" s="1"/>
  <c r="T3127" i="16"/>
  <c r="U3127" i="16"/>
  <c r="V3127" i="16" s="1"/>
  <c r="W3127" i="16"/>
  <c r="X3127" i="16"/>
  <c r="Y3127" i="16" s="1"/>
  <c r="Z3127" i="16"/>
  <c r="AA3127" i="16"/>
  <c r="AB3127" i="16" s="1"/>
  <c r="AC3127" i="16"/>
  <c r="AD3127" i="16"/>
  <c r="AE3127" i="16" s="1"/>
  <c r="AF3127" i="16"/>
  <c r="AG3127" i="16"/>
  <c r="AH3127" i="16" s="1"/>
  <c r="AI3127" i="16"/>
  <c r="AJ3127" i="16"/>
  <c r="AK3127" i="16" s="1"/>
  <c r="AL3127" i="16"/>
  <c r="B3128" i="16"/>
  <c r="C3128" i="16"/>
  <c r="D3128" i="16"/>
  <c r="E3128" i="16"/>
  <c r="F3128" i="16"/>
  <c r="I3128" i="16"/>
  <c r="K3128" i="16"/>
  <c r="L3128" i="16"/>
  <c r="M3128" i="16" s="1"/>
  <c r="N3128" i="16"/>
  <c r="O3128" i="16"/>
  <c r="P3128" i="16" s="1"/>
  <c r="Q3128" i="16"/>
  <c r="R3128" i="16"/>
  <c r="S3128" i="16" s="1"/>
  <c r="T3128" i="16"/>
  <c r="U3128" i="16"/>
  <c r="V3128" i="16" s="1"/>
  <c r="W3128" i="16"/>
  <c r="X3128" i="16"/>
  <c r="Y3128" i="16" s="1"/>
  <c r="Z3128" i="16"/>
  <c r="AA3128" i="16"/>
  <c r="AB3128" i="16" s="1"/>
  <c r="AC3128" i="16"/>
  <c r="AD3128" i="16"/>
  <c r="AE3128" i="16" s="1"/>
  <c r="AF3128" i="16"/>
  <c r="AG3128" i="16"/>
  <c r="AH3128" i="16" s="1"/>
  <c r="AI3128" i="16"/>
  <c r="AJ3128" i="16"/>
  <c r="AK3128" i="16" s="1"/>
  <c r="AL3128" i="16"/>
  <c r="B3129" i="16"/>
  <c r="C3129" i="16"/>
  <c r="D3129" i="16"/>
  <c r="E3129" i="16"/>
  <c r="F3129" i="16"/>
  <c r="I3129" i="16"/>
  <c r="J3129" i="16" s="1"/>
  <c r="K3129" i="16"/>
  <c r="L3129" i="16"/>
  <c r="M3129" i="16" s="1"/>
  <c r="N3129" i="16"/>
  <c r="O3129" i="16"/>
  <c r="P3129" i="16" s="1"/>
  <c r="Q3129" i="16"/>
  <c r="R3129" i="16"/>
  <c r="S3129" i="16" s="1"/>
  <c r="T3129" i="16"/>
  <c r="U3129" i="16"/>
  <c r="V3129" i="16" s="1"/>
  <c r="W3129" i="16"/>
  <c r="X3129" i="16"/>
  <c r="Y3129" i="16" s="1"/>
  <c r="Z3129" i="16"/>
  <c r="AA3129" i="16"/>
  <c r="AB3129" i="16" s="1"/>
  <c r="AC3129" i="16"/>
  <c r="AD3129" i="16"/>
  <c r="AE3129" i="16" s="1"/>
  <c r="AF3129" i="16"/>
  <c r="AG3129" i="16"/>
  <c r="AH3129" i="16" s="1"/>
  <c r="AI3129" i="16"/>
  <c r="AJ3129" i="16"/>
  <c r="AK3129" i="16" s="1"/>
  <c r="AL3129" i="16"/>
  <c r="B3130" i="16"/>
  <c r="C3130" i="16"/>
  <c r="D3130" i="16"/>
  <c r="E3130" i="16"/>
  <c r="F3130" i="16"/>
  <c r="I3130" i="16"/>
  <c r="K3130" i="16"/>
  <c r="L3130" i="16"/>
  <c r="M3130" i="16" s="1"/>
  <c r="N3130" i="16"/>
  <c r="O3130" i="16"/>
  <c r="P3130" i="16" s="1"/>
  <c r="Q3130" i="16"/>
  <c r="R3130" i="16"/>
  <c r="S3130" i="16" s="1"/>
  <c r="T3130" i="16"/>
  <c r="U3130" i="16"/>
  <c r="V3130" i="16" s="1"/>
  <c r="W3130" i="16"/>
  <c r="X3130" i="16"/>
  <c r="Y3130" i="16" s="1"/>
  <c r="Z3130" i="16"/>
  <c r="AA3130" i="16"/>
  <c r="AB3130" i="16" s="1"/>
  <c r="AC3130" i="16"/>
  <c r="AD3130" i="16"/>
  <c r="AE3130" i="16" s="1"/>
  <c r="AF3130" i="16"/>
  <c r="AG3130" i="16"/>
  <c r="AH3130" i="16" s="1"/>
  <c r="AI3130" i="16"/>
  <c r="AJ3130" i="16"/>
  <c r="AK3130" i="16" s="1"/>
  <c r="AL3130" i="16"/>
  <c r="B3131" i="16"/>
  <c r="C3131" i="16"/>
  <c r="D3131" i="16"/>
  <c r="E3131" i="16"/>
  <c r="F3131" i="16"/>
  <c r="I3131" i="16"/>
  <c r="J3131" i="16" s="1"/>
  <c r="K3131" i="16"/>
  <c r="L3131" i="16"/>
  <c r="M3131" i="16" s="1"/>
  <c r="N3131" i="16"/>
  <c r="O3131" i="16"/>
  <c r="P3131" i="16" s="1"/>
  <c r="Q3131" i="16"/>
  <c r="R3131" i="16"/>
  <c r="S3131" i="16" s="1"/>
  <c r="T3131" i="16"/>
  <c r="U3131" i="16"/>
  <c r="V3131" i="16" s="1"/>
  <c r="W3131" i="16"/>
  <c r="X3131" i="16"/>
  <c r="Y3131" i="16" s="1"/>
  <c r="Z3131" i="16"/>
  <c r="AA3131" i="16"/>
  <c r="AB3131" i="16" s="1"/>
  <c r="AC3131" i="16"/>
  <c r="AD3131" i="16"/>
  <c r="AE3131" i="16" s="1"/>
  <c r="AF3131" i="16"/>
  <c r="AG3131" i="16"/>
  <c r="AH3131" i="16" s="1"/>
  <c r="AI3131" i="16"/>
  <c r="AJ3131" i="16"/>
  <c r="AK3131" i="16" s="1"/>
  <c r="AL3131" i="16"/>
  <c r="B3132" i="16"/>
  <c r="C3132" i="16"/>
  <c r="D3132" i="16"/>
  <c r="E3132" i="16"/>
  <c r="F3132" i="16"/>
  <c r="I3132" i="16"/>
  <c r="K3132" i="16"/>
  <c r="L3132" i="16"/>
  <c r="M3132" i="16" s="1"/>
  <c r="N3132" i="16"/>
  <c r="O3132" i="16"/>
  <c r="P3132" i="16" s="1"/>
  <c r="Q3132" i="16"/>
  <c r="R3132" i="16"/>
  <c r="S3132" i="16" s="1"/>
  <c r="T3132" i="16"/>
  <c r="U3132" i="16"/>
  <c r="V3132" i="16" s="1"/>
  <c r="W3132" i="16"/>
  <c r="X3132" i="16"/>
  <c r="Y3132" i="16" s="1"/>
  <c r="Z3132" i="16"/>
  <c r="AA3132" i="16"/>
  <c r="AB3132" i="16" s="1"/>
  <c r="AC3132" i="16"/>
  <c r="AD3132" i="16"/>
  <c r="AE3132" i="16" s="1"/>
  <c r="AF3132" i="16"/>
  <c r="AG3132" i="16"/>
  <c r="AH3132" i="16" s="1"/>
  <c r="AI3132" i="16"/>
  <c r="AJ3132" i="16"/>
  <c r="AK3132" i="16" s="1"/>
  <c r="AL3132" i="16"/>
  <c r="B3133" i="16"/>
  <c r="C3133" i="16"/>
  <c r="D3133" i="16"/>
  <c r="E3133" i="16"/>
  <c r="F3133" i="16"/>
  <c r="I3133" i="16"/>
  <c r="J3133" i="16" s="1"/>
  <c r="K3133" i="16"/>
  <c r="L3133" i="16"/>
  <c r="M3133" i="16" s="1"/>
  <c r="N3133" i="16"/>
  <c r="O3133" i="16"/>
  <c r="P3133" i="16" s="1"/>
  <c r="Q3133" i="16"/>
  <c r="R3133" i="16"/>
  <c r="S3133" i="16" s="1"/>
  <c r="T3133" i="16"/>
  <c r="U3133" i="16"/>
  <c r="V3133" i="16" s="1"/>
  <c r="W3133" i="16"/>
  <c r="X3133" i="16"/>
  <c r="Y3133" i="16" s="1"/>
  <c r="Z3133" i="16"/>
  <c r="AA3133" i="16"/>
  <c r="AB3133" i="16" s="1"/>
  <c r="AC3133" i="16"/>
  <c r="AD3133" i="16"/>
  <c r="AE3133" i="16" s="1"/>
  <c r="AF3133" i="16"/>
  <c r="AG3133" i="16"/>
  <c r="AH3133" i="16" s="1"/>
  <c r="AI3133" i="16"/>
  <c r="AJ3133" i="16"/>
  <c r="AK3133" i="16" s="1"/>
  <c r="AL3133" i="16"/>
  <c r="B3134" i="16"/>
  <c r="C3134" i="16"/>
  <c r="D3134" i="16"/>
  <c r="E3134" i="16"/>
  <c r="F3134" i="16"/>
  <c r="I3134" i="16"/>
  <c r="K3134" i="16"/>
  <c r="L3134" i="16"/>
  <c r="M3134" i="16" s="1"/>
  <c r="N3134" i="16"/>
  <c r="O3134" i="16"/>
  <c r="P3134" i="16" s="1"/>
  <c r="Q3134" i="16"/>
  <c r="R3134" i="16"/>
  <c r="S3134" i="16" s="1"/>
  <c r="T3134" i="16"/>
  <c r="U3134" i="16"/>
  <c r="V3134" i="16" s="1"/>
  <c r="W3134" i="16"/>
  <c r="X3134" i="16"/>
  <c r="Y3134" i="16" s="1"/>
  <c r="Z3134" i="16"/>
  <c r="AA3134" i="16"/>
  <c r="AB3134" i="16" s="1"/>
  <c r="AC3134" i="16"/>
  <c r="AD3134" i="16"/>
  <c r="AE3134" i="16" s="1"/>
  <c r="AF3134" i="16"/>
  <c r="AG3134" i="16"/>
  <c r="AH3134" i="16" s="1"/>
  <c r="AI3134" i="16"/>
  <c r="AJ3134" i="16"/>
  <c r="AK3134" i="16" s="1"/>
  <c r="AL3134" i="16"/>
  <c r="B3135" i="16"/>
  <c r="C3135" i="16"/>
  <c r="D3135" i="16"/>
  <c r="E3135" i="16"/>
  <c r="F3135" i="16"/>
  <c r="I3135" i="16"/>
  <c r="J3135" i="16" s="1"/>
  <c r="K3135" i="16"/>
  <c r="L3135" i="16"/>
  <c r="M3135" i="16" s="1"/>
  <c r="N3135" i="16"/>
  <c r="O3135" i="16"/>
  <c r="P3135" i="16" s="1"/>
  <c r="Q3135" i="16"/>
  <c r="R3135" i="16"/>
  <c r="S3135" i="16" s="1"/>
  <c r="T3135" i="16"/>
  <c r="U3135" i="16"/>
  <c r="V3135" i="16" s="1"/>
  <c r="W3135" i="16"/>
  <c r="X3135" i="16"/>
  <c r="Y3135" i="16" s="1"/>
  <c r="Z3135" i="16"/>
  <c r="AA3135" i="16"/>
  <c r="AB3135" i="16" s="1"/>
  <c r="AC3135" i="16"/>
  <c r="AD3135" i="16"/>
  <c r="AE3135" i="16" s="1"/>
  <c r="AF3135" i="16"/>
  <c r="AG3135" i="16"/>
  <c r="AH3135" i="16" s="1"/>
  <c r="AI3135" i="16"/>
  <c r="AJ3135" i="16"/>
  <c r="AK3135" i="16" s="1"/>
  <c r="AL3135" i="16"/>
  <c r="B3136" i="16"/>
  <c r="C3136" i="16"/>
  <c r="D3136" i="16"/>
  <c r="E3136" i="16"/>
  <c r="F3136" i="16"/>
  <c r="I3136" i="16"/>
  <c r="K3136" i="16"/>
  <c r="L3136" i="16"/>
  <c r="M3136" i="16" s="1"/>
  <c r="N3136" i="16"/>
  <c r="O3136" i="16"/>
  <c r="P3136" i="16" s="1"/>
  <c r="Q3136" i="16"/>
  <c r="R3136" i="16"/>
  <c r="S3136" i="16" s="1"/>
  <c r="T3136" i="16"/>
  <c r="U3136" i="16"/>
  <c r="V3136" i="16" s="1"/>
  <c r="W3136" i="16"/>
  <c r="X3136" i="16"/>
  <c r="Y3136" i="16" s="1"/>
  <c r="Z3136" i="16"/>
  <c r="AA3136" i="16"/>
  <c r="AB3136" i="16" s="1"/>
  <c r="AC3136" i="16"/>
  <c r="AD3136" i="16"/>
  <c r="AE3136" i="16" s="1"/>
  <c r="AF3136" i="16"/>
  <c r="AG3136" i="16"/>
  <c r="AH3136" i="16" s="1"/>
  <c r="AI3136" i="16"/>
  <c r="AJ3136" i="16"/>
  <c r="AK3136" i="16" s="1"/>
  <c r="AL3136" i="16"/>
  <c r="B3137" i="16"/>
  <c r="C3137" i="16"/>
  <c r="D3137" i="16"/>
  <c r="E3137" i="16"/>
  <c r="F3137" i="16"/>
  <c r="I3137" i="16"/>
  <c r="J3137" i="16" s="1"/>
  <c r="K3137" i="16"/>
  <c r="L3137" i="16"/>
  <c r="M3137" i="16" s="1"/>
  <c r="N3137" i="16"/>
  <c r="O3137" i="16"/>
  <c r="P3137" i="16" s="1"/>
  <c r="Q3137" i="16"/>
  <c r="R3137" i="16"/>
  <c r="S3137" i="16" s="1"/>
  <c r="T3137" i="16"/>
  <c r="U3137" i="16"/>
  <c r="V3137" i="16" s="1"/>
  <c r="W3137" i="16"/>
  <c r="X3137" i="16"/>
  <c r="Y3137" i="16" s="1"/>
  <c r="Z3137" i="16"/>
  <c r="AA3137" i="16"/>
  <c r="AB3137" i="16" s="1"/>
  <c r="AC3137" i="16"/>
  <c r="AD3137" i="16"/>
  <c r="AE3137" i="16" s="1"/>
  <c r="AF3137" i="16"/>
  <c r="AG3137" i="16"/>
  <c r="AH3137" i="16" s="1"/>
  <c r="AI3137" i="16"/>
  <c r="AJ3137" i="16"/>
  <c r="AK3137" i="16" s="1"/>
  <c r="AL3137" i="16"/>
  <c r="B3138" i="16"/>
  <c r="C3138" i="16"/>
  <c r="D3138" i="16"/>
  <c r="E3138" i="16"/>
  <c r="F3138" i="16"/>
  <c r="I3138" i="16"/>
  <c r="K3138" i="16"/>
  <c r="L3138" i="16"/>
  <c r="M3138" i="16" s="1"/>
  <c r="N3138" i="16"/>
  <c r="O3138" i="16"/>
  <c r="P3138" i="16" s="1"/>
  <c r="Q3138" i="16"/>
  <c r="R3138" i="16"/>
  <c r="S3138" i="16" s="1"/>
  <c r="T3138" i="16"/>
  <c r="U3138" i="16"/>
  <c r="V3138" i="16" s="1"/>
  <c r="W3138" i="16"/>
  <c r="X3138" i="16"/>
  <c r="Y3138" i="16" s="1"/>
  <c r="Z3138" i="16"/>
  <c r="AA3138" i="16"/>
  <c r="AB3138" i="16" s="1"/>
  <c r="AC3138" i="16"/>
  <c r="AD3138" i="16"/>
  <c r="AE3138" i="16" s="1"/>
  <c r="AF3138" i="16"/>
  <c r="AG3138" i="16"/>
  <c r="AH3138" i="16" s="1"/>
  <c r="AI3138" i="16"/>
  <c r="AJ3138" i="16"/>
  <c r="AK3138" i="16" s="1"/>
  <c r="AL3138" i="16"/>
  <c r="B3139" i="16"/>
  <c r="C3139" i="16"/>
  <c r="D3139" i="16"/>
  <c r="E3139" i="16"/>
  <c r="F3139" i="16"/>
  <c r="I3139" i="16"/>
  <c r="J3139" i="16" s="1"/>
  <c r="K3139" i="16"/>
  <c r="L3139" i="16"/>
  <c r="M3139" i="16" s="1"/>
  <c r="N3139" i="16"/>
  <c r="O3139" i="16"/>
  <c r="P3139" i="16" s="1"/>
  <c r="Q3139" i="16"/>
  <c r="R3139" i="16"/>
  <c r="S3139" i="16" s="1"/>
  <c r="T3139" i="16"/>
  <c r="U3139" i="16"/>
  <c r="V3139" i="16" s="1"/>
  <c r="W3139" i="16"/>
  <c r="X3139" i="16"/>
  <c r="Y3139" i="16" s="1"/>
  <c r="Z3139" i="16"/>
  <c r="AA3139" i="16"/>
  <c r="AB3139" i="16" s="1"/>
  <c r="AC3139" i="16"/>
  <c r="AD3139" i="16"/>
  <c r="AE3139" i="16" s="1"/>
  <c r="AF3139" i="16"/>
  <c r="AG3139" i="16"/>
  <c r="AH3139" i="16" s="1"/>
  <c r="AI3139" i="16"/>
  <c r="AJ3139" i="16"/>
  <c r="AK3139" i="16" s="1"/>
  <c r="AL3139" i="16"/>
  <c r="B3140" i="16"/>
  <c r="C3140" i="16"/>
  <c r="D3140" i="16"/>
  <c r="E3140" i="16"/>
  <c r="F3140" i="16"/>
  <c r="I3140" i="16"/>
  <c r="K3140" i="16"/>
  <c r="L3140" i="16"/>
  <c r="M3140" i="16" s="1"/>
  <c r="N3140" i="16"/>
  <c r="O3140" i="16"/>
  <c r="P3140" i="16" s="1"/>
  <c r="Q3140" i="16"/>
  <c r="R3140" i="16"/>
  <c r="S3140" i="16" s="1"/>
  <c r="T3140" i="16"/>
  <c r="U3140" i="16"/>
  <c r="V3140" i="16" s="1"/>
  <c r="W3140" i="16"/>
  <c r="X3140" i="16"/>
  <c r="Y3140" i="16" s="1"/>
  <c r="Z3140" i="16"/>
  <c r="AA3140" i="16"/>
  <c r="AB3140" i="16" s="1"/>
  <c r="AC3140" i="16"/>
  <c r="AD3140" i="16"/>
  <c r="AE3140" i="16" s="1"/>
  <c r="AF3140" i="16"/>
  <c r="AG3140" i="16"/>
  <c r="AH3140" i="16" s="1"/>
  <c r="AI3140" i="16"/>
  <c r="AJ3140" i="16"/>
  <c r="AK3140" i="16" s="1"/>
  <c r="AL3140" i="16"/>
  <c r="B3141" i="16"/>
  <c r="C3141" i="16"/>
  <c r="D3141" i="16"/>
  <c r="E3141" i="16"/>
  <c r="F3141" i="16"/>
  <c r="I3141" i="16"/>
  <c r="J3141" i="16" s="1"/>
  <c r="K3141" i="16"/>
  <c r="L3141" i="16"/>
  <c r="M3141" i="16" s="1"/>
  <c r="N3141" i="16"/>
  <c r="O3141" i="16"/>
  <c r="P3141" i="16" s="1"/>
  <c r="Q3141" i="16"/>
  <c r="R3141" i="16"/>
  <c r="S3141" i="16" s="1"/>
  <c r="T3141" i="16"/>
  <c r="U3141" i="16"/>
  <c r="V3141" i="16" s="1"/>
  <c r="W3141" i="16"/>
  <c r="X3141" i="16"/>
  <c r="Y3141" i="16" s="1"/>
  <c r="Z3141" i="16"/>
  <c r="AA3141" i="16"/>
  <c r="AB3141" i="16" s="1"/>
  <c r="AC3141" i="16"/>
  <c r="AD3141" i="16"/>
  <c r="AE3141" i="16" s="1"/>
  <c r="AF3141" i="16"/>
  <c r="AG3141" i="16"/>
  <c r="AH3141" i="16" s="1"/>
  <c r="AI3141" i="16"/>
  <c r="AJ3141" i="16"/>
  <c r="AK3141" i="16" s="1"/>
  <c r="AL3141" i="16"/>
  <c r="B3142" i="16"/>
  <c r="C3142" i="16"/>
  <c r="D3142" i="16"/>
  <c r="E3142" i="16"/>
  <c r="F3142" i="16"/>
  <c r="I3142" i="16"/>
  <c r="K3142" i="16"/>
  <c r="L3142" i="16"/>
  <c r="M3142" i="16" s="1"/>
  <c r="N3142" i="16"/>
  <c r="O3142" i="16"/>
  <c r="P3142" i="16" s="1"/>
  <c r="Q3142" i="16"/>
  <c r="R3142" i="16"/>
  <c r="S3142" i="16" s="1"/>
  <c r="T3142" i="16"/>
  <c r="U3142" i="16"/>
  <c r="V3142" i="16" s="1"/>
  <c r="W3142" i="16"/>
  <c r="X3142" i="16"/>
  <c r="Y3142" i="16" s="1"/>
  <c r="Z3142" i="16"/>
  <c r="AA3142" i="16"/>
  <c r="AB3142" i="16" s="1"/>
  <c r="AC3142" i="16"/>
  <c r="AD3142" i="16"/>
  <c r="AE3142" i="16" s="1"/>
  <c r="AF3142" i="16"/>
  <c r="AG3142" i="16"/>
  <c r="AH3142" i="16" s="1"/>
  <c r="AI3142" i="16"/>
  <c r="AJ3142" i="16"/>
  <c r="AK3142" i="16" s="1"/>
  <c r="AL3142" i="16"/>
  <c r="B3143" i="16"/>
  <c r="C3143" i="16"/>
  <c r="D3143" i="16"/>
  <c r="E3143" i="16"/>
  <c r="F3143" i="16"/>
  <c r="I3143" i="16"/>
  <c r="J3143" i="16" s="1"/>
  <c r="K3143" i="16"/>
  <c r="L3143" i="16"/>
  <c r="M3143" i="16" s="1"/>
  <c r="N3143" i="16"/>
  <c r="O3143" i="16"/>
  <c r="P3143" i="16" s="1"/>
  <c r="Q3143" i="16"/>
  <c r="R3143" i="16"/>
  <c r="S3143" i="16" s="1"/>
  <c r="T3143" i="16"/>
  <c r="U3143" i="16"/>
  <c r="V3143" i="16" s="1"/>
  <c r="W3143" i="16"/>
  <c r="X3143" i="16"/>
  <c r="Y3143" i="16" s="1"/>
  <c r="Z3143" i="16"/>
  <c r="AA3143" i="16"/>
  <c r="AB3143" i="16" s="1"/>
  <c r="AC3143" i="16"/>
  <c r="AD3143" i="16"/>
  <c r="AE3143" i="16" s="1"/>
  <c r="AF3143" i="16"/>
  <c r="AG3143" i="16"/>
  <c r="AH3143" i="16" s="1"/>
  <c r="AI3143" i="16"/>
  <c r="AJ3143" i="16"/>
  <c r="AK3143" i="16" s="1"/>
  <c r="AL3143" i="16"/>
  <c r="B3144" i="16"/>
  <c r="C3144" i="16"/>
  <c r="D3144" i="16"/>
  <c r="E3144" i="16"/>
  <c r="F3144" i="16"/>
  <c r="I3144" i="16"/>
  <c r="K3144" i="16"/>
  <c r="L3144" i="16"/>
  <c r="M3144" i="16" s="1"/>
  <c r="N3144" i="16"/>
  <c r="O3144" i="16"/>
  <c r="P3144" i="16" s="1"/>
  <c r="Q3144" i="16"/>
  <c r="R3144" i="16"/>
  <c r="S3144" i="16" s="1"/>
  <c r="T3144" i="16"/>
  <c r="U3144" i="16"/>
  <c r="V3144" i="16" s="1"/>
  <c r="W3144" i="16"/>
  <c r="X3144" i="16"/>
  <c r="Y3144" i="16" s="1"/>
  <c r="Z3144" i="16"/>
  <c r="AA3144" i="16"/>
  <c r="AB3144" i="16" s="1"/>
  <c r="AC3144" i="16"/>
  <c r="AD3144" i="16"/>
  <c r="AE3144" i="16" s="1"/>
  <c r="AF3144" i="16"/>
  <c r="AG3144" i="16"/>
  <c r="AH3144" i="16" s="1"/>
  <c r="AI3144" i="16"/>
  <c r="AJ3144" i="16"/>
  <c r="AK3144" i="16" s="1"/>
  <c r="AL3144" i="16"/>
  <c r="B3145" i="16"/>
  <c r="C3145" i="16"/>
  <c r="D3145" i="16"/>
  <c r="E3145" i="16"/>
  <c r="F3145" i="16"/>
  <c r="I3145" i="16"/>
  <c r="J3145" i="16" s="1"/>
  <c r="K3145" i="16"/>
  <c r="L3145" i="16"/>
  <c r="M3145" i="16" s="1"/>
  <c r="N3145" i="16"/>
  <c r="O3145" i="16"/>
  <c r="P3145" i="16" s="1"/>
  <c r="Q3145" i="16"/>
  <c r="R3145" i="16"/>
  <c r="S3145" i="16" s="1"/>
  <c r="T3145" i="16"/>
  <c r="U3145" i="16"/>
  <c r="V3145" i="16" s="1"/>
  <c r="W3145" i="16"/>
  <c r="X3145" i="16"/>
  <c r="Y3145" i="16" s="1"/>
  <c r="Z3145" i="16"/>
  <c r="AA3145" i="16"/>
  <c r="AB3145" i="16" s="1"/>
  <c r="AC3145" i="16"/>
  <c r="AD3145" i="16"/>
  <c r="AE3145" i="16" s="1"/>
  <c r="AF3145" i="16"/>
  <c r="AG3145" i="16"/>
  <c r="AH3145" i="16" s="1"/>
  <c r="AI3145" i="16"/>
  <c r="AJ3145" i="16"/>
  <c r="AK3145" i="16" s="1"/>
  <c r="AL3145" i="16"/>
  <c r="B3146" i="16"/>
  <c r="C3146" i="16"/>
  <c r="D3146" i="16"/>
  <c r="E3146" i="16"/>
  <c r="F3146" i="16"/>
  <c r="I3146" i="16"/>
  <c r="K3146" i="16"/>
  <c r="L3146" i="16"/>
  <c r="M3146" i="16" s="1"/>
  <c r="N3146" i="16"/>
  <c r="O3146" i="16"/>
  <c r="P3146" i="16" s="1"/>
  <c r="Q3146" i="16"/>
  <c r="R3146" i="16"/>
  <c r="S3146" i="16" s="1"/>
  <c r="T3146" i="16"/>
  <c r="U3146" i="16"/>
  <c r="V3146" i="16" s="1"/>
  <c r="W3146" i="16"/>
  <c r="X3146" i="16"/>
  <c r="Y3146" i="16" s="1"/>
  <c r="Z3146" i="16"/>
  <c r="AA3146" i="16"/>
  <c r="AB3146" i="16" s="1"/>
  <c r="AC3146" i="16"/>
  <c r="AD3146" i="16"/>
  <c r="AE3146" i="16" s="1"/>
  <c r="AF3146" i="16"/>
  <c r="AG3146" i="16"/>
  <c r="AH3146" i="16" s="1"/>
  <c r="AI3146" i="16"/>
  <c r="AJ3146" i="16"/>
  <c r="AK3146" i="16" s="1"/>
  <c r="AL3146" i="16"/>
  <c r="B3147" i="16"/>
  <c r="C3147" i="16"/>
  <c r="D3147" i="16"/>
  <c r="E3147" i="16"/>
  <c r="F3147" i="16"/>
  <c r="I3147" i="16"/>
  <c r="J3147" i="16" s="1"/>
  <c r="K3147" i="16"/>
  <c r="L3147" i="16"/>
  <c r="M3147" i="16" s="1"/>
  <c r="N3147" i="16"/>
  <c r="O3147" i="16"/>
  <c r="P3147" i="16" s="1"/>
  <c r="Q3147" i="16"/>
  <c r="R3147" i="16"/>
  <c r="S3147" i="16" s="1"/>
  <c r="T3147" i="16"/>
  <c r="U3147" i="16"/>
  <c r="V3147" i="16" s="1"/>
  <c r="W3147" i="16"/>
  <c r="X3147" i="16"/>
  <c r="Y3147" i="16" s="1"/>
  <c r="Z3147" i="16"/>
  <c r="AA3147" i="16"/>
  <c r="AB3147" i="16" s="1"/>
  <c r="AC3147" i="16"/>
  <c r="AD3147" i="16"/>
  <c r="AE3147" i="16" s="1"/>
  <c r="AF3147" i="16"/>
  <c r="AG3147" i="16"/>
  <c r="AH3147" i="16" s="1"/>
  <c r="AI3147" i="16"/>
  <c r="AJ3147" i="16"/>
  <c r="AK3147" i="16" s="1"/>
  <c r="AL3147" i="16"/>
  <c r="B3148" i="16"/>
  <c r="C3148" i="16"/>
  <c r="D3148" i="16"/>
  <c r="E3148" i="16"/>
  <c r="F3148" i="16"/>
  <c r="I3148" i="16"/>
  <c r="K3148" i="16"/>
  <c r="L3148" i="16"/>
  <c r="M3148" i="16" s="1"/>
  <c r="N3148" i="16"/>
  <c r="O3148" i="16"/>
  <c r="P3148" i="16" s="1"/>
  <c r="Q3148" i="16"/>
  <c r="R3148" i="16"/>
  <c r="S3148" i="16" s="1"/>
  <c r="T3148" i="16"/>
  <c r="U3148" i="16"/>
  <c r="V3148" i="16" s="1"/>
  <c r="W3148" i="16"/>
  <c r="X3148" i="16"/>
  <c r="Y3148" i="16" s="1"/>
  <c r="Z3148" i="16"/>
  <c r="AA3148" i="16"/>
  <c r="AB3148" i="16" s="1"/>
  <c r="AC3148" i="16"/>
  <c r="AD3148" i="16"/>
  <c r="AE3148" i="16" s="1"/>
  <c r="AF3148" i="16"/>
  <c r="AG3148" i="16"/>
  <c r="AH3148" i="16" s="1"/>
  <c r="AI3148" i="16"/>
  <c r="AJ3148" i="16"/>
  <c r="AK3148" i="16" s="1"/>
  <c r="AL3148" i="16"/>
  <c r="B3149" i="16"/>
  <c r="C3149" i="16"/>
  <c r="D3149" i="16"/>
  <c r="E3149" i="16"/>
  <c r="F3149" i="16"/>
  <c r="I3149" i="16"/>
  <c r="J3149" i="16" s="1"/>
  <c r="K3149" i="16"/>
  <c r="L3149" i="16"/>
  <c r="M3149" i="16" s="1"/>
  <c r="N3149" i="16"/>
  <c r="O3149" i="16"/>
  <c r="P3149" i="16" s="1"/>
  <c r="Q3149" i="16"/>
  <c r="R3149" i="16"/>
  <c r="S3149" i="16" s="1"/>
  <c r="T3149" i="16"/>
  <c r="U3149" i="16"/>
  <c r="V3149" i="16" s="1"/>
  <c r="W3149" i="16"/>
  <c r="X3149" i="16"/>
  <c r="Y3149" i="16" s="1"/>
  <c r="Z3149" i="16"/>
  <c r="AA3149" i="16"/>
  <c r="AB3149" i="16" s="1"/>
  <c r="AC3149" i="16"/>
  <c r="AD3149" i="16"/>
  <c r="AE3149" i="16" s="1"/>
  <c r="AF3149" i="16"/>
  <c r="AG3149" i="16"/>
  <c r="AH3149" i="16" s="1"/>
  <c r="AI3149" i="16"/>
  <c r="AJ3149" i="16"/>
  <c r="AK3149" i="16" s="1"/>
  <c r="AL3149" i="16"/>
  <c r="B3150" i="16"/>
  <c r="C3150" i="16"/>
  <c r="D3150" i="16"/>
  <c r="E3150" i="16"/>
  <c r="F3150" i="16"/>
  <c r="I3150" i="16"/>
  <c r="K3150" i="16"/>
  <c r="L3150" i="16"/>
  <c r="M3150" i="16" s="1"/>
  <c r="N3150" i="16"/>
  <c r="O3150" i="16"/>
  <c r="P3150" i="16" s="1"/>
  <c r="Q3150" i="16"/>
  <c r="R3150" i="16"/>
  <c r="S3150" i="16" s="1"/>
  <c r="T3150" i="16"/>
  <c r="U3150" i="16"/>
  <c r="V3150" i="16" s="1"/>
  <c r="W3150" i="16"/>
  <c r="X3150" i="16"/>
  <c r="Y3150" i="16" s="1"/>
  <c r="Z3150" i="16"/>
  <c r="AA3150" i="16"/>
  <c r="AB3150" i="16" s="1"/>
  <c r="AC3150" i="16"/>
  <c r="AD3150" i="16"/>
  <c r="AE3150" i="16" s="1"/>
  <c r="AF3150" i="16"/>
  <c r="AG3150" i="16"/>
  <c r="AH3150" i="16" s="1"/>
  <c r="AI3150" i="16"/>
  <c r="AJ3150" i="16"/>
  <c r="AK3150" i="16" s="1"/>
  <c r="AL3150" i="16"/>
  <c r="B3151" i="16"/>
  <c r="C3151" i="16"/>
  <c r="D3151" i="16"/>
  <c r="E3151" i="16"/>
  <c r="F3151" i="16"/>
  <c r="I3151" i="16"/>
  <c r="J3151" i="16" s="1"/>
  <c r="K3151" i="16"/>
  <c r="L3151" i="16"/>
  <c r="M3151" i="16" s="1"/>
  <c r="N3151" i="16"/>
  <c r="O3151" i="16"/>
  <c r="P3151" i="16" s="1"/>
  <c r="Q3151" i="16"/>
  <c r="R3151" i="16"/>
  <c r="S3151" i="16" s="1"/>
  <c r="T3151" i="16"/>
  <c r="U3151" i="16"/>
  <c r="V3151" i="16" s="1"/>
  <c r="W3151" i="16"/>
  <c r="X3151" i="16"/>
  <c r="Y3151" i="16" s="1"/>
  <c r="Z3151" i="16"/>
  <c r="AA3151" i="16"/>
  <c r="AB3151" i="16" s="1"/>
  <c r="AC3151" i="16"/>
  <c r="AD3151" i="16"/>
  <c r="AE3151" i="16" s="1"/>
  <c r="AF3151" i="16"/>
  <c r="AG3151" i="16"/>
  <c r="AH3151" i="16" s="1"/>
  <c r="AI3151" i="16"/>
  <c r="AJ3151" i="16"/>
  <c r="AK3151" i="16" s="1"/>
  <c r="AL3151" i="16"/>
  <c r="B3152" i="16"/>
  <c r="C3152" i="16"/>
  <c r="D3152" i="16"/>
  <c r="E3152" i="16"/>
  <c r="F3152" i="16"/>
  <c r="I3152" i="16"/>
  <c r="K3152" i="16"/>
  <c r="L3152" i="16"/>
  <c r="M3152" i="16" s="1"/>
  <c r="N3152" i="16"/>
  <c r="O3152" i="16"/>
  <c r="P3152" i="16" s="1"/>
  <c r="Q3152" i="16"/>
  <c r="R3152" i="16"/>
  <c r="S3152" i="16" s="1"/>
  <c r="T3152" i="16"/>
  <c r="U3152" i="16"/>
  <c r="V3152" i="16" s="1"/>
  <c r="W3152" i="16"/>
  <c r="X3152" i="16"/>
  <c r="Y3152" i="16" s="1"/>
  <c r="Z3152" i="16"/>
  <c r="AA3152" i="16"/>
  <c r="AB3152" i="16" s="1"/>
  <c r="AC3152" i="16"/>
  <c r="AD3152" i="16"/>
  <c r="AE3152" i="16" s="1"/>
  <c r="AF3152" i="16"/>
  <c r="AG3152" i="16"/>
  <c r="AH3152" i="16" s="1"/>
  <c r="AI3152" i="16"/>
  <c r="AJ3152" i="16"/>
  <c r="AK3152" i="16" s="1"/>
  <c r="AL3152" i="16"/>
  <c r="B3153" i="16"/>
  <c r="C3153" i="16"/>
  <c r="D3153" i="16"/>
  <c r="E3153" i="16"/>
  <c r="F3153" i="16"/>
  <c r="I3153" i="16"/>
  <c r="J3153" i="16" s="1"/>
  <c r="K3153" i="16"/>
  <c r="L3153" i="16"/>
  <c r="M3153" i="16" s="1"/>
  <c r="N3153" i="16"/>
  <c r="O3153" i="16"/>
  <c r="P3153" i="16" s="1"/>
  <c r="Q3153" i="16"/>
  <c r="R3153" i="16"/>
  <c r="S3153" i="16" s="1"/>
  <c r="T3153" i="16"/>
  <c r="U3153" i="16"/>
  <c r="V3153" i="16" s="1"/>
  <c r="W3153" i="16"/>
  <c r="X3153" i="16"/>
  <c r="Y3153" i="16" s="1"/>
  <c r="Z3153" i="16"/>
  <c r="AA3153" i="16"/>
  <c r="AB3153" i="16" s="1"/>
  <c r="AC3153" i="16"/>
  <c r="AD3153" i="16"/>
  <c r="AE3153" i="16" s="1"/>
  <c r="AF3153" i="16"/>
  <c r="AG3153" i="16"/>
  <c r="AH3153" i="16" s="1"/>
  <c r="AI3153" i="16"/>
  <c r="AJ3153" i="16"/>
  <c r="AK3153" i="16" s="1"/>
  <c r="AL3153" i="16"/>
  <c r="B3154" i="16"/>
  <c r="C3154" i="16"/>
  <c r="D3154" i="16"/>
  <c r="E3154" i="16"/>
  <c r="F3154" i="16"/>
  <c r="I3154" i="16"/>
  <c r="K3154" i="16"/>
  <c r="L3154" i="16"/>
  <c r="M3154" i="16" s="1"/>
  <c r="N3154" i="16"/>
  <c r="O3154" i="16"/>
  <c r="P3154" i="16" s="1"/>
  <c r="Q3154" i="16"/>
  <c r="R3154" i="16"/>
  <c r="S3154" i="16" s="1"/>
  <c r="T3154" i="16"/>
  <c r="U3154" i="16"/>
  <c r="V3154" i="16" s="1"/>
  <c r="W3154" i="16"/>
  <c r="X3154" i="16"/>
  <c r="Y3154" i="16" s="1"/>
  <c r="Z3154" i="16"/>
  <c r="AA3154" i="16"/>
  <c r="AB3154" i="16" s="1"/>
  <c r="AC3154" i="16"/>
  <c r="AD3154" i="16"/>
  <c r="AE3154" i="16" s="1"/>
  <c r="AF3154" i="16"/>
  <c r="AG3154" i="16"/>
  <c r="AH3154" i="16" s="1"/>
  <c r="AI3154" i="16"/>
  <c r="AJ3154" i="16"/>
  <c r="AK3154" i="16" s="1"/>
  <c r="AL3154" i="16"/>
  <c r="B3155" i="16"/>
  <c r="C3155" i="16"/>
  <c r="D3155" i="16"/>
  <c r="E3155" i="16"/>
  <c r="F3155" i="16"/>
  <c r="I3155" i="16"/>
  <c r="J3155" i="16" s="1"/>
  <c r="K3155" i="16"/>
  <c r="L3155" i="16"/>
  <c r="M3155" i="16" s="1"/>
  <c r="N3155" i="16"/>
  <c r="O3155" i="16"/>
  <c r="P3155" i="16" s="1"/>
  <c r="Q3155" i="16"/>
  <c r="R3155" i="16"/>
  <c r="S3155" i="16" s="1"/>
  <c r="T3155" i="16"/>
  <c r="U3155" i="16"/>
  <c r="V3155" i="16" s="1"/>
  <c r="W3155" i="16"/>
  <c r="X3155" i="16"/>
  <c r="Y3155" i="16" s="1"/>
  <c r="Z3155" i="16"/>
  <c r="AA3155" i="16"/>
  <c r="AB3155" i="16" s="1"/>
  <c r="AC3155" i="16"/>
  <c r="AD3155" i="16"/>
  <c r="AE3155" i="16" s="1"/>
  <c r="AF3155" i="16"/>
  <c r="AG3155" i="16"/>
  <c r="AH3155" i="16" s="1"/>
  <c r="AI3155" i="16"/>
  <c r="AJ3155" i="16"/>
  <c r="AK3155" i="16" s="1"/>
  <c r="AL3155" i="16"/>
  <c r="B3156" i="16"/>
  <c r="C3156" i="16"/>
  <c r="D3156" i="16"/>
  <c r="E3156" i="16"/>
  <c r="F3156" i="16"/>
  <c r="I3156" i="16"/>
  <c r="K3156" i="16"/>
  <c r="L3156" i="16"/>
  <c r="M3156" i="16" s="1"/>
  <c r="N3156" i="16"/>
  <c r="O3156" i="16"/>
  <c r="P3156" i="16" s="1"/>
  <c r="Q3156" i="16"/>
  <c r="R3156" i="16"/>
  <c r="S3156" i="16" s="1"/>
  <c r="T3156" i="16"/>
  <c r="U3156" i="16"/>
  <c r="V3156" i="16" s="1"/>
  <c r="W3156" i="16"/>
  <c r="X3156" i="16"/>
  <c r="Y3156" i="16" s="1"/>
  <c r="Z3156" i="16"/>
  <c r="AA3156" i="16"/>
  <c r="AB3156" i="16" s="1"/>
  <c r="AC3156" i="16"/>
  <c r="AD3156" i="16"/>
  <c r="AE3156" i="16" s="1"/>
  <c r="AF3156" i="16"/>
  <c r="AG3156" i="16"/>
  <c r="AH3156" i="16" s="1"/>
  <c r="AI3156" i="16"/>
  <c r="AJ3156" i="16"/>
  <c r="AK3156" i="16" s="1"/>
  <c r="AL3156" i="16"/>
  <c r="B3157" i="16"/>
  <c r="C3157" i="16"/>
  <c r="D3157" i="16"/>
  <c r="E3157" i="16"/>
  <c r="F3157" i="16"/>
  <c r="I3157" i="16"/>
  <c r="J3157" i="16" s="1"/>
  <c r="K3157" i="16"/>
  <c r="L3157" i="16"/>
  <c r="M3157" i="16" s="1"/>
  <c r="N3157" i="16"/>
  <c r="O3157" i="16"/>
  <c r="P3157" i="16" s="1"/>
  <c r="Q3157" i="16"/>
  <c r="R3157" i="16"/>
  <c r="S3157" i="16" s="1"/>
  <c r="T3157" i="16"/>
  <c r="U3157" i="16"/>
  <c r="V3157" i="16" s="1"/>
  <c r="W3157" i="16"/>
  <c r="X3157" i="16"/>
  <c r="Y3157" i="16" s="1"/>
  <c r="Z3157" i="16"/>
  <c r="AA3157" i="16"/>
  <c r="AB3157" i="16" s="1"/>
  <c r="AC3157" i="16"/>
  <c r="AD3157" i="16"/>
  <c r="AE3157" i="16" s="1"/>
  <c r="AF3157" i="16"/>
  <c r="AG3157" i="16"/>
  <c r="AH3157" i="16" s="1"/>
  <c r="AI3157" i="16"/>
  <c r="AJ3157" i="16"/>
  <c r="AK3157" i="16" s="1"/>
  <c r="AL3157" i="16"/>
  <c r="B3158" i="16"/>
  <c r="C3158" i="16"/>
  <c r="D3158" i="16"/>
  <c r="E3158" i="16"/>
  <c r="F3158" i="16"/>
  <c r="I3158" i="16"/>
  <c r="K3158" i="16"/>
  <c r="L3158" i="16"/>
  <c r="M3158" i="16" s="1"/>
  <c r="N3158" i="16"/>
  <c r="O3158" i="16"/>
  <c r="P3158" i="16" s="1"/>
  <c r="Q3158" i="16"/>
  <c r="R3158" i="16"/>
  <c r="S3158" i="16" s="1"/>
  <c r="T3158" i="16"/>
  <c r="U3158" i="16"/>
  <c r="V3158" i="16" s="1"/>
  <c r="W3158" i="16"/>
  <c r="X3158" i="16"/>
  <c r="Y3158" i="16" s="1"/>
  <c r="Z3158" i="16"/>
  <c r="AA3158" i="16"/>
  <c r="AB3158" i="16" s="1"/>
  <c r="AC3158" i="16"/>
  <c r="AD3158" i="16"/>
  <c r="AE3158" i="16" s="1"/>
  <c r="AF3158" i="16"/>
  <c r="AG3158" i="16"/>
  <c r="AH3158" i="16" s="1"/>
  <c r="AI3158" i="16"/>
  <c r="AJ3158" i="16"/>
  <c r="AK3158" i="16" s="1"/>
  <c r="AL3158" i="16"/>
  <c r="B3159" i="16"/>
  <c r="C3159" i="16"/>
  <c r="D3159" i="16"/>
  <c r="E3159" i="16"/>
  <c r="F3159" i="16"/>
  <c r="I3159" i="16"/>
  <c r="J3159" i="16" s="1"/>
  <c r="K3159" i="16"/>
  <c r="L3159" i="16"/>
  <c r="M3159" i="16" s="1"/>
  <c r="N3159" i="16"/>
  <c r="O3159" i="16"/>
  <c r="P3159" i="16" s="1"/>
  <c r="Q3159" i="16"/>
  <c r="R3159" i="16"/>
  <c r="S3159" i="16" s="1"/>
  <c r="T3159" i="16"/>
  <c r="U3159" i="16"/>
  <c r="V3159" i="16" s="1"/>
  <c r="W3159" i="16"/>
  <c r="X3159" i="16"/>
  <c r="Y3159" i="16" s="1"/>
  <c r="Z3159" i="16"/>
  <c r="AA3159" i="16"/>
  <c r="AB3159" i="16" s="1"/>
  <c r="AC3159" i="16"/>
  <c r="AD3159" i="16"/>
  <c r="AE3159" i="16" s="1"/>
  <c r="AF3159" i="16"/>
  <c r="AG3159" i="16"/>
  <c r="AH3159" i="16" s="1"/>
  <c r="AI3159" i="16"/>
  <c r="AJ3159" i="16"/>
  <c r="AK3159" i="16" s="1"/>
  <c r="AL3159" i="16"/>
  <c r="B3160" i="16"/>
  <c r="C3160" i="16"/>
  <c r="D3160" i="16"/>
  <c r="E3160" i="16"/>
  <c r="F3160" i="16"/>
  <c r="I3160" i="16"/>
  <c r="K3160" i="16"/>
  <c r="L3160" i="16"/>
  <c r="M3160" i="16" s="1"/>
  <c r="N3160" i="16"/>
  <c r="O3160" i="16"/>
  <c r="P3160" i="16" s="1"/>
  <c r="Q3160" i="16"/>
  <c r="R3160" i="16"/>
  <c r="S3160" i="16" s="1"/>
  <c r="T3160" i="16"/>
  <c r="U3160" i="16"/>
  <c r="V3160" i="16" s="1"/>
  <c r="W3160" i="16"/>
  <c r="X3160" i="16"/>
  <c r="Y3160" i="16" s="1"/>
  <c r="Z3160" i="16"/>
  <c r="AA3160" i="16"/>
  <c r="AB3160" i="16" s="1"/>
  <c r="AC3160" i="16"/>
  <c r="AD3160" i="16"/>
  <c r="AE3160" i="16" s="1"/>
  <c r="AF3160" i="16"/>
  <c r="AG3160" i="16"/>
  <c r="AH3160" i="16" s="1"/>
  <c r="AI3160" i="16"/>
  <c r="AJ3160" i="16"/>
  <c r="AK3160" i="16" s="1"/>
  <c r="AL3160" i="16"/>
  <c r="B3161" i="16"/>
  <c r="C3161" i="16"/>
  <c r="D3161" i="16"/>
  <c r="E3161" i="16"/>
  <c r="F3161" i="16"/>
  <c r="I3161" i="16"/>
  <c r="J3161" i="16" s="1"/>
  <c r="K3161" i="16"/>
  <c r="L3161" i="16"/>
  <c r="M3161" i="16" s="1"/>
  <c r="N3161" i="16"/>
  <c r="O3161" i="16"/>
  <c r="P3161" i="16" s="1"/>
  <c r="Q3161" i="16"/>
  <c r="R3161" i="16"/>
  <c r="S3161" i="16" s="1"/>
  <c r="T3161" i="16"/>
  <c r="U3161" i="16"/>
  <c r="V3161" i="16" s="1"/>
  <c r="W3161" i="16"/>
  <c r="X3161" i="16"/>
  <c r="Y3161" i="16" s="1"/>
  <c r="Z3161" i="16"/>
  <c r="AA3161" i="16"/>
  <c r="AB3161" i="16" s="1"/>
  <c r="AC3161" i="16"/>
  <c r="AD3161" i="16"/>
  <c r="AE3161" i="16" s="1"/>
  <c r="AF3161" i="16"/>
  <c r="AG3161" i="16"/>
  <c r="AH3161" i="16" s="1"/>
  <c r="AI3161" i="16"/>
  <c r="AJ3161" i="16"/>
  <c r="AK3161" i="16" s="1"/>
  <c r="AL3161" i="16"/>
  <c r="B3162" i="16"/>
  <c r="C3162" i="16"/>
  <c r="D3162" i="16"/>
  <c r="E3162" i="16"/>
  <c r="F3162" i="16"/>
  <c r="I3162" i="16"/>
  <c r="K3162" i="16"/>
  <c r="L3162" i="16"/>
  <c r="M3162" i="16" s="1"/>
  <c r="N3162" i="16"/>
  <c r="O3162" i="16"/>
  <c r="P3162" i="16" s="1"/>
  <c r="Q3162" i="16"/>
  <c r="R3162" i="16"/>
  <c r="S3162" i="16" s="1"/>
  <c r="T3162" i="16"/>
  <c r="U3162" i="16"/>
  <c r="V3162" i="16" s="1"/>
  <c r="W3162" i="16"/>
  <c r="X3162" i="16"/>
  <c r="Y3162" i="16" s="1"/>
  <c r="Z3162" i="16"/>
  <c r="AA3162" i="16"/>
  <c r="AB3162" i="16" s="1"/>
  <c r="AC3162" i="16"/>
  <c r="AD3162" i="16"/>
  <c r="AE3162" i="16" s="1"/>
  <c r="AF3162" i="16"/>
  <c r="AG3162" i="16"/>
  <c r="AH3162" i="16" s="1"/>
  <c r="AI3162" i="16"/>
  <c r="AJ3162" i="16"/>
  <c r="AK3162" i="16" s="1"/>
  <c r="AL3162" i="16"/>
  <c r="B3163" i="16"/>
  <c r="C3163" i="16"/>
  <c r="D3163" i="16"/>
  <c r="E3163" i="16"/>
  <c r="F3163" i="16"/>
  <c r="I3163" i="16"/>
  <c r="J3163" i="16" s="1"/>
  <c r="K3163" i="16"/>
  <c r="L3163" i="16"/>
  <c r="M3163" i="16" s="1"/>
  <c r="N3163" i="16"/>
  <c r="O3163" i="16"/>
  <c r="P3163" i="16" s="1"/>
  <c r="Q3163" i="16"/>
  <c r="R3163" i="16"/>
  <c r="S3163" i="16" s="1"/>
  <c r="T3163" i="16"/>
  <c r="U3163" i="16"/>
  <c r="V3163" i="16" s="1"/>
  <c r="W3163" i="16"/>
  <c r="X3163" i="16"/>
  <c r="Y3163" i="16" s="1"/>
  <c r="Z3163" i="16"/>
  <c r="AA3163" i="16"/>
  <c r="AB3163" i="16" s="1"/>
  <c r="AC3163" i="16"/>
  <c r="AD3163" i="16"/>
  <c r="AE3163" i="16" s="1"/>
  <c r="AF3163" i="16"/>
  <c r="AG3163" i="16"/>
  <c r="AH3163" i="16" s="1"/>
  <c r="AI3163" i="16"/>
  <c r="AJ3163" i="16"/>
  <c r="AK3163" i="16" s="1"/>
  <c r="AL3163" i="16"/>
  <c r="B3164" i="16"/>
  <c r="C3164" i="16"/>
  <c r="D3164" i="16"/>
  <c r="E3164" i="16"/>
  <c r="F3164" i="16"/>
  <c r="I3164" i="16"/>
  <c r="K3164" i="16"/>
  <c r="L3164" i="16"/>
  <c r="M3164" i="16" s="1"/>
  <c r="N3164" i="16"/>
  <c r="O3164" i="16"/>
  <c r="P3164" i="16" s="1"/>
  <c r="Q3164" i="16"/>
  <c r="R3164" i="16"/>
  <c r="S3164" i="16" s="1"/>
  <c r="T3164" i="16"/>
  <c r="U3164" i="16"/>
  <c r="V3164" i="16" s="1"/>
  <c r="W3164" i="16"/>
  <c r="X3164" i="16"/>
  <c r="Y3164" i="16" s="1"/>
  <c r="Z3164" i="16"/>
  <c r="AA3164" i="16"/>
  <c r="AB3164" i="16" s="1"/>
  <c r="AC3164" i="16"/>
  <c r="AD3164" i="16"/>
  <c r="AE3164" i="16" s="1"/>
  <c r="AF3164" i="16"/>
  <c r="AG3164" i="16"/>
  <c r="AH3164" i="16" s="1"/>
  <c r="AI3164" i="16"/>
  <c r="AJ3164" i="16"/>
  <c r="AK3164" i="16" s="1"/>
  <c r="AL3164" i="16"/>
  <c r="B3165" i="16"/>
  <c r="C3165" i="16"/>
  <c r="D3165" i="16"/>
  <c r="E3165" i="16"/>
  <c r="F3165" i="16"/>
  <c r="I3165" i="16"/>
  <c r="J3165" i="16" s="1"/>
  <c r="K3165" i="16"/>
  <c r="L3165" i="16"/>
  <c r="M3165" i="16" s="1"/>
  <c r="N3165" i="16"/>
  <c r="O3165" i="16"/>
  <c r="P3165" i="16" s="1"/>
  <c r="Q3165" i="16"/>
  <c r="R3165" i="16"/>
  <c r="S3165" i="16" s="1"/>
  <c r="T3165" i="16"/>
  <c r="U3165" i="16"/>
  <c r="V3165" i="16" s="1"/>
  <c r="W3165" i="16"/>
  <c r="X3165" i="16"/>
  <c r="Y3165" i="16" s="1"/>
  <c r="Z3165" i="16"/>
  <c r="AA3165" i="16"/>
  <c r="AB3165" i="16" s="1"/>
  <c r="AC3165" i="16"/>
  <c r="AD3165" i="16"/>
  <c r="AE3165" i="16" s="1"/>
  <c r="AF3165" i="16"/>
  <c r="AG3165" i="16"/>
  <c r="AH3165" i="16" s="1"/>
  <c r="AI3165" i="16"/>
  <c r="AJ3165" i="16"/>
  <c r="AK3165" i="16" s="1"/>
  <c r="AL3165" i="16"/>
  <c r="B3166" i="16"/>
  <c r="C3166" i="16"/>
  <c r="D3166" i="16"/>
  <c r="E3166" i="16"/>
  <c r="F3166" i="16"/>
  <c r="I3166" i="16"/>
  <c r="K3166" i="16"/>
  <c r="L3166" i="16"/>
  <c r="M3166" i="16" s="1"/>
  <c r="N3166" i="16"/>
  <c r="O3166" i="16"/>
  <c r="P3166" i="16" s="1"/>
  <c r="Q3166" i="16"/>
  <c r="R3166" i="16"/>
  <c r="S3166" i="16" s="1"/>
  <c r="T3166" i="16"/>
  <c r="U3166" i="16"/>
  <c r="V3166" i="16" s="1"/>
  <c r="W3166" i="16"/>
  <c r="X3166" i="16"/>
  <c r="Y3166" i="16" s="1"/>
  <c r="Z3166" i="16"/>
  <c r="AA3166" i="16"/>
  <c r="AB3166" i="16" s="1"/>
  <c r="AC3166" i="16"/>
  <c r="AD3166" i="16"/>
  <c r="AE3166" i="16" s="1"/>
  <c r="AF3166" i="16"/>
  <c r="AG3166" i="16"/>
  <c r="AH3166" i="16" s="1"/>
  <c r="AI3166" i="16"/>
  <c r="AJ3166" i="16"/>
  <c r="AK3166" i="16" s="1"/>
  <c r="AL3166" i="16"/>
  <c r="B3167" i="16"/>
  <c r="C3167" i="16"/>
  <c r="D3167" i="16"/>
  <c r="E3167" i="16"/>
  <c r="F3167" i="16"/>
  <c r="I3167" i="16"/>
  <c r="J3167" i="16" s="1"/>
  <c r="K3167" i="16"/>
  <c r="L3167" i="16"/>
  <c r="M3167" i="16" s="1"/>
  <c r="N3167" i="16"/>
  <c r="O3167" i="16"/>
  <c r="P3167" i="16" s="1"/>
  <c r="Q3167" i="16"/>
  <c r="R3167" i="16"/>
  <c r="S3167" i="16" s="1"/>
  <c r="T3167" i="16"/>
  <c r="U3167" i="16"/>
  <c r="V3167" i="16" s="1"/>
  <c r="W3167" i="16"/>
  <c r="X3167" i="16"/>
  <c r="Y3167" i="16" s="1"/>
  <c r="Z3167" i="16"/>
  <c r="AA3167" i="16"/>
  <c r="AB3167" i="16" s="1"/>
  <c r="AC3167" i="16"/>
  <c r="AD3167" i="16"/>
  <c r="AE3167" i="16" s="1"/>
  <c r="AF3167" i="16"/>
  <c r="AG3167" i="16"/>
  <c r="AH3167" i="16" s="1"/>
  <c r="AI3167" i="16"/>
  <c r="AJ3167" i="16"/>
  <c r="AK3167" i="16" s="1"/>
  <c r="AL3167" i="16"/>
  <c r="B3168" i="16"/>
  <c r="C3168" i="16"/>
  <c r="D3168" i="16"/>
  <c r="E3168" i="16"/>
  <c r="F3168" i="16"/>
  <c r="I3168" i="16"/>
  <c r="K3168" i="16"/>
  <c r="L3168" i="16"/>
  <c r="M3168" i="16" s="1"/>
  <c r="N3168" i="16"/>
  <c r="O3168" i="16"/>
  <c r="P3168" i="16" s="1"/>
  <c r="Q3168" i="16"/>
  <c r="R3168" i="16"/>
  <c r="S3168" i="16" s="1"/>
  <c r="T3168" i="16"/>
  <c r="U3168" i="16"/>
  <c r="V3168" i="16" s="1"/>
  <c r="W3168" i="16"/>
  <c r="X3168" i="16"/>
  <c r="Y3168" i="16" s="1"/>
  <c r="Z3168" i="16"/>
  <c r="AA3168" i="16"/>
  <c r="AB3168" i="16" s="1"/>
  <c r="AC3168" i="16"/>
  <c r="AD3168" i="16"/>
  <c r="AE3168" i="16" s="1"/>
  <c r="AF3168" i="16"/>
  <c r="AG3168" i="16"/>
  <c r="AH3168" i="16" s="1"/>
  <c r="AI3168" i="16"/>
  <c r="AJ3168" i="16"/>
  <c r="AK3168" i="16" s="1"/>
  <c r="AL3168" i="16"/>
  <c r="B3169" i="16"/>
  <c r="C3169" i="16"/>
  <c r="D3169" i="16"/>
  <c r="E3169" i="16"/>
  <c r="F3169" i="16"/>
  <c r="I3169" i="16"/>
  <c r="J3169" i="16" s="1"/>
  <c r="K3169" i="16"/>
  <c r="L3169" i="16"/>
  <c r="M3169" i="16" s="1"/>
  <c r="N3169" i="16"/>
  <c r="O3169" i="16"/>
  <c r="P3169" i="16" s="1"/>
  <c r="Q3169" i="16"/>
  <c r="R3169" i="16"/>
  <c r="S3169" i="16" s="1"/>
  <c r="T3169" i="16"/>
  <c r="U3169" i="16"/>
  <c r="V3169" i="16" s="1"/>
  <c r="W3169" i="16"/>
  <c r="X3169" i="16"/>
  <c r="Y3169" i="16" s="1"/>
  <c r="Z3169" i="16"/>
  <c r="AA3169" i="16"/>
  <c r="AB3169" i="16" s="1"/>
  <c r="AC3169" i="16"/>
  <c r="AD3169" i="16"/>
  <c r="AE3169" i="16" s="1"/>
  <c r="AF3169" i="16"/>
  <c r="AG3169" i="16"/>
  <c r="AH3169" i="16" s="1"/>
  <c r="AI3169" i="16"/>
  <c r="AJ3169" i="16"/>
  <c r="AK3169" i="16" s="1"/>
  <c r="AL3169" i="16"/>
  <c r="B3170" i="16"/>
  <c r="C3170" i="16"/>
  <c r="D3170" i="16"/>
  <c r="E3170" i="16"/>
  <c r="F3170" i="16"/>
  <c r="I3170" i="16"/>
  <c r="K3170" i="16"/>
  <c r="L3170" i="16"/>
  <c r="M3170" i="16" s="1"/>
  <c r="N3170" i="16"/>
  <c r="O3170" i="16"/>
  <c r="P3170" i="16" s="1"/>
  <c r="Q3170" i="16"/>
  <c r="R3170" i="16"/>
  <c r="S3170" i="16" s="1"/>
  <c r="T3170" i="16"/>
  <c r="U3170" i="16"/>
  <c r="V3170" i="16" s="1"/>
  <c r="W3170" i="16"/>
  <c r="X3170" i="16"/>
  <c r="Y3170" i="16" s="1"/>
  <c r="Z3170" i="16"/>
  <c r="AA3170" i="16"/>
  <c r="AB3170" i="16" s="1"/>
  <c r="AC3170" i="16"/>
  <c r="AD3170" i="16"/>
  <c r="AE3170" i="16" s="1"/>
  <c r="AF3170" i="16"/>
  <c r="AG3170" i="16"/>
  <c r="AH3170" i="16" s="1"/>
  <c r="AI3170" i="16"/>
  <c r="AJ3170" i="16"/>
  <c r="AK3170" i="16" s="1"/>
  <c r="AL3170" i="16"/>
  <c r="B3171" i="16"/>
  <c r="C3171" i="16"/>
  <c r="D3171" i="16"/>
  <c r="E3171" i="16"/>
  <c r="F3171" i="16"/>
  <c r="I3171" i="16"/>
  <c r="J3171" i="16" s="1"/>
  <c r="K3171" i="16"/>
  <c r="L3171" i="16"/>
  <c r="M3171" i="16" s="1"/>
  <c r="N3171" i="16"/>
  <c r="O3171" i="16"/>
  <c r="P3171" i="16" s="1"/>
  <c r="Q3171" i="16"/>
  <c r="R3171" i="16"/>
  <c r="S3171" i="16" s="1"/>
  <c r="T3171" i="16"/>
  <c r="U3171" i="16"/>
  <c r="V3171" i="16" s="1"/>
  <c r="W3171" i="16"/>
  <c r="X3171" i="16"/>
  <c r="Y3171" i="16" s="1"/>
  <c r="Z3171" i="16"/>
  <c r="AA3171" i="16"/>
  <c r="AB3171" i="16" s="1"/>
  <c r="AC3171" i="16"/>
  <c r="AD3171" i="16"/>
  <c r="AE3171" i="16" s="1"/>
  <c r="AF3171" i="16"/>
  <c r="AG3171" i="16"/>
  <c r="AH3171" i="16" s="1"/>
  <c r="AI3171" i="16"/>
  <c r="AJ3171" i="16"/>
  <c r="AK3171" i="16" s="1"/>
  <c r="AL3171" i="16"/>
  <c r="B3172" i="16"/>
  <c r="C3172" i="16"/>
  <c r="D3172" i="16"/>
  <c r="E3172" i="16"/>
  <c r="F3172" i="16"/>
  <c r="I3172" i="16"/>
  <c r="K3172" i="16"/>
  <c r="L3172" i="16"/>
  <c r="M3172" i="16" s="1"/>
  <c r="N3172" i="16"/>
  <c r="O3172" i="16"/>
  <c r="P3172" i="16" s="1"/>
  <c r="Q3172" i="16"/>
  <c r="R3172" i="16"/>
  <c r="S3172" i="16" s="1"/>
  <c r="T3172" i="16"/>
  <c r="U3172" i="16"/>
  <c r="V3172" i="16" s="1"/>
  <c r="W3172" i="16"/>
  <c r="X3172" i="16"/>
  <c r="Y3172" i="16" s="1"/>
  <c r="Z3172" i="16"/>
  <c r="AA3172" i="16"/>
  <c r="AB3172" i="16" s="1"/>
  <c r="AC3172" i="16"/>
  <c r="AD3172" i="16"/>
  <c r="AE3172" i="16" s="1"/>
  <c r="AF3172" i="16"/>
  <c r="AG3172" i="16"/>
  <c r="AH3172" i="16" s="1"/>
  <c r="AI3172" i="16"/>
  <c r="AJ3172" i="16"/>
  <c r="AK3172" i="16" s="1"/>
  <c r="AL3172" i="16"/>
  <c r="B3173" i="16"/>
  <c r="C3173" i="16"/>
  <c r="D3173" i="16"/>
  <c r="E3173" i="16"/>
  <c r="F3173" i="16"/>
  <c r="I3173" i="16"/>
  <c r="J3173" i="16" s="1"/>
  <c r="K3173" i="16"/>
  <c r="L3173" i="16"/>
  <c r="M3173" i="16" s="1"/>
  <c r="N3173" i="16"/>
  <c r="O3173" i="16"/>
  <c r="P3173" i="16" s="1"/>
  <c r="Q3173" i="16"/>
  <c r="R3173" i="16"/>
  <c r="S3173" i="16" s="1"/>
  <c r="T3173" i="16"/>
  <c r="U3173" i="16"/>
  <c r="V3173" i="16" s="1"/>
  <c r="W3173" i="16"/>
  <c r="X3173" i="16"/>
  <c r="Y3173" i="16" s="1"/>
  <c r="Z3173" i="16"/>
  <c r="AA3173" i="16"/>
  <c r="AB3173" i="16" s="1"/>
  <c r="AC3173" i="16"/>
  <c r="AD3173" i="16"/>
  <c r="AE3173" i="16" s="1"/>
  <c r="AF3173" i="16"/>
  <c r="AG3173" i="16"/>
  <c r="AH3173" i="16" s="1"/>
  <c r="AI3173" i="16"/>
  <c r="AJ3173" i="16"/>
  <c r="AK3173" i="16" s="1"/>
  <c r="AL3173" i="16"/>
  <c r="B3174" i="16"/>
  <c r="C3174" i="16"/>
  <c r="D3174" i="16"/>
  <c r="E3174" i="16"/>
  <c r="F3174" i="16"/>
  <c r="I3174" i="16"/>
  <c r="K3174" i="16"/>
  <c r="L3174" i="16"/>
  <c r="M3174" i="16" s="1"/>
  <c r="N3174" i="16"/>
  <c r="O3174" i="16"/>
  <c r="P3174" i="16" s="1"/>
  <c r="Q3174" i="16"/>
  <c r="R3174" i="16"/>
  <c r="S3174" i="16" s="1"/>
  <c r="T3174" i="16"/>
  <c r="U3174" i="16"/>
  <c r="V3174" i="16" s="1"/>
  <c r="W3174" i="16"/>
  <c r="X3174" i="16"/>
  <c r="Y3174" i="16" s="1"/>
  <c r="Z3174" i="16"/>
  <c r="AA3174" i="16"/>
  <c r="AB3174" i="16" s="1"/>
  <c r="AC3174" i="16"/>
  <c r="AD3174" i="16"/>
  <c r="AE3174" i="16" s="1"/>
  <c r="AF3174" i="16"/>
  <c r="AG3174" i="16"/>
  <c r="AH3174" i="16" s="1"/>
  <c r="AI3174" i="16"/>
  <c r="AJ3174" i="16"/>
  <c r="AK3174" i="16" s="1"/>
  <c r="AL3174" i="16"/>
  <c r="B3175" i="16"/>
  <c r="C3175" i="16"/>
  <c r="D3175" i="16"/>
  <c r="E3175" i="16"/>
  <c r="F3175" i="16"/>
  <c r="I3175" i="16"/>
  <c r="J3175" i="16" s="1"/>
  <c r="K3175" i="16"/>
  <c r="L3175" i="16"/>
  <c r="M3175" i="16" s="1"/>
  <c r="N3175" i="16"/>
  <c r="O3175" i="16"/>
  <c r="P3175" i="16" s="1"/>
  <c r="Q3175" i="16"/>
  <c r="R3175" i="16"/>
  <c r="S3175" i="16" s="1"/>
  <c r="T3175" i="16"/>
  <c r="U3175" i="16"/>
  <c r="V3175" i="16" s="1"/>
  <c r="W3175" i="16"/>
  <c r="X3175" i="16"/>
  <c r="Y3175" i="16" s="1"/>
  <c r="Z3175" i="16"/>
  <c r="AA3175" i="16"/>
  <c r="AB3175" i="16" s="1"/>
  <c r="AC3175" i="16"/>
  <c r="AD3175" i="16"/>
  <c r="AE3175" i="16" s="1"/>
  <c r="AF3175" i="16"/>
  <c r="AG3175" i="16"/>
  <c r="AH3175" i="16" s="1"/>
  <c r="AI3175" i="16"/>
  <c r="AJ3175" i="16"/>
  <c r="AK3175" i="16" s="1"/>
  <c r="AL3175" i="16"/>
  <c r="B3176" i="16"/>
  <c r="C3176" i="16"/>
  <c r="D3176" i="16"/>
  <c r="E3176" i="16"/>
  <c r="F3176" i="16"/>
  <c r="I3176" i="16"/>
  <c r="K3176" i="16"/>
  <c r="L3176" i="16"/>
  <c r="M3176" i="16" s="1"/>
  <c r="N3176" i="16"/>
  <c r="O3176" i="16"/>
  <c r="P3176" i="16" s="1"/>
  <c r="Q3176" i="16"/>
  <c r="R3176" i="16"/>
  <c r="S3176" i="16" s="1"/>
  <c r="T3176" i="16"/>
  <c r="U3176" i="16"/>
  <c r="V3176" i="16" s="1"/>
  <c r="W3176" i="16"/>
  <c r="X3176" i="16"/>
  <c r="Y3176" i="16" s="1"/>
  <c r="Z3176" i="16"/>
  <c r="AA3176" i="16"/>
  <c r="AB3176" i="16" s="1"/>
  <c r="AC3176" i="16"/>
  <c r="AD3176" i="16"/>
  <c r="AE3176" i="16" s="1"/>
  <c r="AF3176" i="16"/>
  <c r="AG3176" i="16"/>
  <c r="AH3176" i="16" s="1"/>
  <c r="AI3176" i="16"/>
  <c r="AJ3176" i="16"/>
  <c r="AK3176" i="16" s="1"/>
  <c r="AL3176" i="16"/>
  <c r="B3177" i="16"/>
  <c r="C3177" i="16"/>
  <c r="D3177" i="16"/>
  <c r="E3177" i="16"/>
  <c r="F3177" i="16"/>
  <c r="I3177" i="16"/>
  <c r="J3177" i="16" s="1"/>
  <c r="K3177" i="16"/>
  <c r="L3177" i="16"/>
  <c r="M3177" i="16" s="1"/>
  <c r="N3177" i="16"/>
  <c r="O3177" i="16"/>
  <c r="P3177" i="16" s="1"/>
  <c r="Q3177" i="16"/>
  <c r="R3177" i="16"/>
  <c r="S3177" i="16" s="1"/>
  <c r="T3177" i="16"/>
  <c r="U3177" i="16"/>
  <c r="V3177" i="16" s="1"/>
  <c r="W3177" i="16"/>
  <c r="X3177" i="16"/>
  <c r="Y3177" i="16" s="1"/>
  <c r="Z3177" i="16"/>
  <c r="AA3177" i="16"/>
  <c r="AB3177" i="16" s="1"/>
  <c r="AC3177" i="16"/>
  <c r="AD3177" i="16"/>
  <c r="AE3177" i="16" s="1"/>
  <c r="AF3177" i="16"/>
  <c r="AG3177" i="16"/>
  <c r="AH3177" i="16" s="1"/>
  <c r="AI3177" i="16"/>
  <c r="AJ3177" i="16"/>
  <c r="AK3177" i="16" s="1"/>
  <c r="AL3177" i="16"/>
  <c r="B3178" i="16"/>
  <c r="C3178" i="16"/>
  <c r="D3178" i="16"/>
  <c r="E3178" i="16"/>
  <c r="F3178" i="16"/>
  <c r="I3178" i="16"/>
  <c r="K3178" i="16"/>
  <c r="L3178" i="16"/>
  <c r="M3178" i="16" s="1"/>
  <c r="N3178" i="16"/>
  <c r="O3178" i="16"/>
  <c r="P3178" i="16" s="1"/>
  <c r="Q3178" i="16"/>
  <c r="R3178" i="16"/>
  <c r="S3178" i="16" s="1"/>
  <c r="T3178" i="16"/>
  <c r="U3178" i="16"/>
  <c r="V3178" i="16" s="1"/>
  <c r="W3178" i="16"/>
  <c r="X3178" i="16"/>
  <c r="Y3178" i="16" s="1"/>
  <c r="Z3178" i="16"/>
  <c r="AA3178" i="16"/>
  <c r="AB3178" i="16" s="1"/>
  <c r="AC3178" i="16"/>
  <c r="AD3178" i="16"/>
  <c r="AE3178" i="16" s="1"/>
  <c r="AF3178" i="16"/>
  <c r="AG3178" i="16"/>
  <c r="AH3178" i="16" s="1"/>
  <c r="AI3178" i="16"/>
  <c r="AJ3178" i="16"/>
  <c r="AK3178" i="16" s="1"/>
  <c r="AL3178" i="16"/>
  <c r="B3179" i="16"/>
  <c r="C3179" i="16"/>
  <c r="D3179" i="16"/>
  <c r="E3179" i="16"/>
  <c r="F3179" i="16"/>
  <c r="I3179" i="16"/>
  <c r="J3179" i="16" s="1"/>
  <c r="K3179" i="16"/>
  <c r="L3179" i="16"/>
  <c r="M3179" i="16" s="1"/>
  <c r="N3179" i="16"/>
  <c r="O3179" i="16"/>
  <c r="P3179" i="16" s="1"/>
  <c r="Q3179" i="16"/>
  <c r="R3179" i="16"/>
  <c r="S3179" i="16" s="1"/>
  <c r="T3179" i="16"/>
  <c r="U3179" i="16"/>
  <c r="V3179" i="16" s="1"/>
  <c r="W3179" i="16"/>
  <c r="X3179" i="16"/>
  <c r="Y3179" i="16" s="1"/>
  <c r="Z3179" i="16"/>
  <c r="AA3179" i="16"/>
  <c r="AB3179" i="16" s="1"/>
  <c r="AC3179" i="16"/>
  <c r="AD3179" i="16"/>
  <c r="AE3179" i="16" s="1"/>
  <c r="AF3179" i="16"/>
  <c r="AG3179" i="16"/>
  <c r="AH3179" i="16" s="1"/>
  <c r="AI3179" i="16"/>
  <c r="AJ3179" i="16"/>
  <c r="AK3179" i="16" s="1"/>
  <c r="AL3179" i="16"/>
  <c r="B3180" i="16"/>
  <c r="C3180" i="16"/>
  <c r="D3180" i="16"/>
  <c r="E3180" i="16"/>
  <c r="F3180" i="16"/>
  <c r="I3180" i="16"/>
  <c r="K3180" i="16"/>
  <c r="L3180" i="16"/>
  <c r="M3180" i="16" s="1"/>
  <c r="N3180" i="16"/>
  <c r="O3180" i="16"/>
  <c r="P3180" i="16" s="1"/>
  <c r="Q3180" i="16"/>
  <c r="R3180" i="16"/>
  <c r="S3180" i="16" s="1"/>
  <c r="T3180" i="16"/>
  <c r="U3180" i="16"/>
  <c r="V3180" i="16" s="1"/>
  <c r="W3180" i="16"/>
  <c r="X3180" i="16"/>
  <c r="Y3180" i="16" s="1"/>
  <c r="Z3180" i="16"/>
  <c r="AA3180" i="16"/>
  <c r="AB3180" i="16" s="1"/>
  <c r="AC3180" i="16"/>
  <c r="AD3180" i="16"/>
  <c r="AE3180" i="16" s="1"/>
  <c r="AF3180" i="16"/>
  <c r="AG3180" i="16"/>
  <c r="AH3180" i="16" s="1"/>
  <c r="AI3180" i="16"/>
  <c r="AJ3180" i="16"/>
  <c r="AK3180" i="16" s="1"/>
  <c r="AL3180" i="16"/>
  <c r="B3181" i="16"/>
  <c r="C3181" i="16"/>
  <c r="D3181" i="16"/>
  <c r="E3181" i="16"/>
  <c r="F3181" i="16"/>
  <c r="I3181" i="16"/>
  <c r="J3181" i="16" s="1"/>
  <c r="K3181" i="16"/>
  <c r="L3181" i="16"/>
  <c r="M3181" i="16" s="1"/>
  <c r="N3181" i="16"/>
  <c r="O3181" i="16"/>
  <c r="P3181" i="16" s="1"/>
  <c r="Q3181" i="16"/>
  <c r="R3181" i="16"/>
  <c r="S3181" i="16" s="1"/>
  <c r="T3181" i="16"/>
  <c r="U3181" i="16"/>
  <c r="V3181" i="16" s="1"/>
  <c r="W3181" i="16"/>
  <c r="X3181" i="16"/>
  <c r="Y3181" i="16" s="1"/>
  <c r="Z3181" i="16"/>
  <c r="AA3181" i="16"/>
  <c r="AB3181" i="16" s="1"/>
  <c r="AC3181" i="16"/>
  <c r="AD3181" i="16"/>
  <c r="AE3181" i="16" s="1"/>
  <c r="AF3181" i="16"/>
  <c r="AG3181" i="16"/>
  <c r="AH3181" i="16" s="1"/>
  <c r="AI3181" i="16"/>
  <c r="AJ3181" i="16"/>
  <c r="AK3181" i="16" s="1"/>
  <c r="AL3181" i="16"/>
  <c r="B3182" i="16"/>
  <c r="C3182" i="16"/>
  <c r="D3182" i="16"/>
  <c r="E3182" i="16"/>
  <c r="F3182" i="16"/>
  <c r="I3182" i="16"/>
  <c r="K3182" i="16"/>
  <c r="L3182" i="16"/>
  <c r="M3182" i="16" s="1"/>
  <c r="N3182" i="16"/>
  <c r="O3182" i="16"/>
  <c r="P3182" i="16" s="1"/>
  <c r="Q3182" i="16"/>
  <c r="R3182" i="16"/>
  <c r="S3182" i="16" s="1"/>
  <c r="T3182" i="16"/>
  <c r="U3182" i="16"/>
  <c r="V3182" i="16" s="1"/>
  <c r="W3182" i="16"/>
  <c r="X3182" i="16"/>
  <c r="Y3182" i="16" s="1"/>
  <c r="Z3182" i="16"/>
  <c r="AA3182" i="16"/>
  <c r="AB3182" i="16" s="1"/>
  <c r="AC3182" i="16"/>
  <c r="AD3182" i="16"/>
  <c r="AE3182" i="16" s="1"/>
  <c r="AF3182" i="16"/>
  <c r="AG3182" i="16"/>
  <c r="AH3182" i="16" s="1"/>
  <c r="AI3182" i="16"/>
  <c r="AJ3182" i="16"/>
  <c r="AK3182" i="16" s="1"/>
  <c r="AL3182" i="16"/>
  <c r="B3183" i="16"/>
  <c r="C3183" i="16"/>
  <c r="D3183" i="16"/>
  <c r="E3183" i="16"/>
  <c r="F3183" i="16"/>
  <c r="I3183" i="16"/>
  <c r="J3183" i="16" s="1"/>
  <c r="K3183" i="16"/>
  <c r="L3183" i="16"/>
  <c r="M3183" i="16" s="1"/>
  <c r="N3183" i="16"/>
  <c r="O3183" i="16"/>
  <c r="P3183" i="16" s="1"/>
  <c r="Q3183" i="16"/>
  <c r="R3183" i="16"/>
  <c r="S3183" i="16" s="1"/>
  <c r="T3183" i="16"/>
  <c r="U3183" i="16"/>
  <c r="V3183" i="16" s="1"/>
  <c r="W3183" i="16"/>
  <c r="X3183" i="16"/>
  <c r="Y3183" i="16" s="1"/>
  <c r="Z3183" i="16"/>
  <c r="AA3183" i="16"/>
  <c r="AB3183" i="16" s="1"/>
  <c r="AC3183" i="16"/>
  <c r="AD3183" i="16"/>
  <c r="AE3183" i="16" s="1"/>
  <c r="AF3183" i="16"/>
  <c r="AG3183" i="16"/>
  <c r="AH3183" i="16" s="1"/>
  <c r="AI3183" i="16"/>
  <c r="AJ3183" i="16"/>
  <c r="AK3183" i="16" s="1"/>
  <c r="AL3183" i="16"/>
  <c r="B3184" i="16"/>
  <c r="C3184" i="16"/>
  <c r="D3184" i="16"/>
  <c r="E3184" i="16"/>
  <c r="F3184" i="16"/>
  <c r="I3184" i="16"/>
  <c r="K3184" i="16"/>
  <c r="L3184" i="16"/>
  <c r="M3184" i="16" s="1"/>
  <c r="N3184" i="16"/>
  <c r="O3184" i="16"/>
  <c r="P3184" i="16" s="1"/>
  <c r="Q3184" i="16"/>
  <c r="R3184" i="16"/>
  <c r="S3184" i="16" s="1"/>
  <c r="T3184" i="16"/>
  <c r="U3184" i="16"/>
  <c r="V3184" i="16" s="1"/>
  <c r="W3184" i="16"/>
  <c r="X3184" i="16"/>
  <c r="Y3184" i="16" s="1"/>
  <c r="Z3184" i="16"/>
  <c r="AA3184" i="16"/>
  <c r="AB3184" i="16" s="1"/>
  <c r="AC3184" i="16"/>
  <c r="AD3184" i="16"/>
  <c r="AE3184" i="16" s="1"/>
  <c r="AF3184" i="16"/>
  <c r="AG3184" i="16"/>
  <c r="AH3184" i="16" s="1"/>
  <c r="AI3184" i="16"/>
  <c r="AJ3184" i="16"/>
  <c r="AK3184" i="16" s="1"/>
  <c r="AL3184" i="16"/>
  <c r="B3185" i="16"/>
  <c r="C3185" i="16"/>
  <c r="D3185" i="16"/>
  <c r="E3185" i="16"/>
  <c r="F3185" i="16"/>
  <c r="I3185" i="16"/>
  <c r="J3185" i="16" s="1"/>
  <c r="K3185" i="16"/>
  <c r="L3185" i="16"/>
  <c r="M3185" i="16" s="1"/>
  <c r="N3185" i="16"/>
  <c r="O3185" i="16"/>
  <c r="P3185" i="16" s="1"/>
  <c r="Q3185" i="16"/>
  <c r="R3185" i="16"/>
  <c r="S3185" i="16" s="1"/>
  <c r="T3185" i="16"/>
  <c r="U3185" i="16"/>
  <c r="V3185" i="16" s="1"/>
  <c r="W3185" i="16"/>
  <c r="X3185" i="16"/>
  <c r="Y3185" i="16" s="1"/>
  <c r="Z3185" i="16"/>
  <c r="AA3185" i="16"/>
  <c r="AB3185" i="16" s="1"/>
  <c r="AC3185" i="16"/>
  <c r="AD3185" i="16"/>
  <c r="AE3185" i="16" s="1"/>
  <c r="AF3185" i="16"/>
  <c r="AG3185" i="16"/>
  <c r="AH3185" i="16" s="1"/>
  <c r="AI3185" i="16"/>
  <c r="AJ3185" i="16"/>
  <c r="AK3185" i="16" s="1"/>
  <c r="AL3185" i="16"/>
  <c r="B3186" i="16"/>
  <c r="C3186" i="16"/>
  <c r="D3186" i="16"/>
  <c r="E3186" i="16"/>
  <c r="F3186" i="16"/>
  <c r="I3186" i="16"/>
  <c r="K3186" i="16"/>
  <c r="L3186" i="16"/>
  <c r="M3186" i="16" s="1"/>
  <c r="N3186" i="16"/>
  <c r="O3186" i="16"/>
  <c r="P3186" i="16" s="1"/>
  <c r="Q3186" i="16"/>
  <c r="R3186" i="16"/>
  <c r="S3186" i="16" s="1"/>
  <c r="T3186" i="16"/>
  <c r="U3186" i="16"/>
  <c r="V3186" i="16" s="1"/>
  <c r="W3186" i="16"/>
  <c r="X3186" i="16"/>
  <c r="Y3186" i="16" s="1"/>
  <c r="Z3186" i="16"/>
  <c r="AA3186" i="16"/>
  <c r="AB3186" i="16" s="1"/>
  <c r="AC3186" i="16"/>
  <c r="AD3186" i="16"/>
  <c r="AE3186" i="16" s="1"/>
  <c r="AF3186" i="16"/>
  <c r="AG3186" i="16"/>
  <c r="AH3186" i="16" s="1"/>
  <c r="AI3186" i="16"/>
  <c r="AJ3186" i="16"/>
  <c r="AK3186" i="16" s="1"/>
  <c r="AL3186" i="16"/>
  <c r="B3187" i="16"/>
  <c r="C3187" i="16"/>
  <c r="D3187" i="16"/>
  <c r="E3187" i="16"/>
  <c r="F3187" i="16"/>
  <c r="I3187" i="16"/>
  <c r="J3187" i="16" s="1"/>
  <c r="K3187" i="16"/>
  <c r="L3187" i="16"/>
  <c r="M3187" i="16" s="1"/>
  <c r="N3187" i="16"/>
  <c r="O3187" i="16"/>
  <c r="P3187" i="16" s="1"/>
  <c r="Q3187" i="16"/>
  <c r="R3187" i="16"/>
  <c r="S3187" i="16" s="1"/>
  <c r="T3187" i="16"/>
  <c r="U3187" i="16"/>
  <c r="V3187" i="16" s="1"/>
  <c r="W3187" i="16"/>
  <c r="X3187" i="16"/>
  <c r="Y3187" i="16" s="1"/>
  <c r="Z3187" i="16"/>
  <c r="AA3187" i="16"/>
  <c r="AB3187" i="16" s="1"/>
  <c r="AC3187" i="16"/>
  <c r="AD3187" i="16"/>
  <c r="AE3187" i="16" s="1"/>
  <c r="AF3187" i="16"/>
  <c r="AG3187" i="16"/>
  <c r="AH3187" i="16" s="1"/>
  <c r="AI3187" i="16"/>
  <c r="AJ3187" i="16"/>
  <c r="AK3187" i="16" s="1"/>
  <c r="AL3187" i="16"/>
  <c r="B3188" i="16"/>
  <c r="C3188" i="16"/>
  <c r="D3188" i="16"/>
  <c r="E3188" i="16"/>
  <c r="F3188" i="16"/>
  <c r="I3188" i="16"/>
  <c r="K3188" i="16"/>
  <c r="L3188" i="16"/>
  <c r="M3188" i="16" s="1"/>
  <c r="N3188" i="16"/>
  <c r="O3188" i="16"/>
  <c r="P3188" i="16" s="1"/>
  <c r="Q3188" i="16"/>
  <c r="R3188" i="16"/>
  <c r="S3188" i="16" s="1"/>
  <c r="T3188" i="16"/>
  <c r="U3188" i="16"/>
  <c r="V3188" i="16" s="1"/>
  <c r="W3188" i="16"/>
  <c r="X3188" i="16"/>
  <c r="Y3188" i="16" s="1"/>
  <c r="Z3188" i="16"/>
  <c r="AA3188" i="16"/>
  <c r="AB3188" i="16" s="1"/>
  <c r="AC3188" i="16"/>
  <c r="AD3188" i="16"/>
  <c r="AE3188" i="16" s="1"/>
  <c r="AF3188" i="16"/>
  <c r="AG3188" i="16"/>
  <c r="AH3188" i="16" s="1"/>
  <c r="AI3188" i="16"/>
  <c r="AJ3188" i="16"/>
  <c r="AK3188" i="16" s="1"/>
  <c r="AL3188" i="16"/>
  <c r="B3189" i="16"/>
  <c r="C3189" i="16"/>
  <c r="D3189" i="16"/>
  <c r="E3189" i="16"/>
  <c r="F3189" i="16"/>
  <c r="I3189" i="16"/>
  <c r="J3189" i="16" s="1"/>
  <c r="K3189" i="16"/>
  <c r="L3189" i="16"/>
  <c r="M3189" i="16" s="1"/>
  <c r="N3189" i="16"/>
  <c r="O3189" i="16"/>
  <c r="P3189" i="16" s="1"/>
  <c r="Q3189" i="16"/>
  <c r="R3189" i="16"/>
  <c r="S3189" i="16" s="1"/>
  <c r="T3189" i="16"/>
  <c r="U3189" i="16"/>
  <c r="V3189" i="16" s="1"/>
  <c r="W3189" i="16"/>
  <c r="X3189" i="16"/>
  <c r="Y3189" i="16" s="1"/>
  <c r="Z3189" i="16"/>
  <c r="AA3189" i="16"/>
  <c r="AB3189" i="16" s="1"/>
  <c r="AC3189" i="16"/>
  <c r="AD3189" i="16"/>
  <c r="AE3189" i="16" s="1"/>
  <c r="AF3189" i="16"/>
  <c r="AG3189" i="16"/>
  <c r="AH3189" i="16" s="1"/>
  <c r="AI3189" i="16"/>
  <c r="AJ3189" i="16"/>
  <c r="AK3189" i="16" s="1"/>
  <c r="AL3189" i="16"/>
  <c r="B3190" i="16"/>
  <c r="C3190" i="16"/>
  <c r="D3190" i="16"/>
  <c r="E3190" i="16"/>
  <c r="F3190" i="16"/>
  <c r="I3190" i="16"/>
  <c r="K3190" i="16"/>
  <c r="L3190" i="16"/>
  <c r="M3190" i="16" s="1"/>
  <c r="N3190" i="16"/>
  <c r="O3190" i="16"/>
  <c r="P3190" i="16" s="1"/>
  <c r="Q3190" i="16"/>
  <c r="R3190" i="16"/>
  <c r="S3190" i="16" s="1"/>
  <c r="T3190" i="16"/>
  <c r="U3190" i="16"/>
  <c r="V3190" i="16" s="1"/>
  <c r="W3190" i="16"/>
  <c r="X3190" i="16"/>
  <c r="Y3190" i="16" s="1"/>
  <c r="Z3190" i="16"/>
  <c r="AA3190" i="16"/>
  <c r="AB3190" i="16" s="1"/>
  <c r="AC3190" i="16"/>
  <c r="AD3190" i="16"/>
  <c r="AE3190" i="16" s="1"/>
  <c r="AF3190" i="16"/>
  <c r="AG3190" i="16"/>
  <c r="AH3190" i="16" s="1"/>
  <c r="AI3190" i="16"/>
  <c r="AJ3190" i="16"/>
  <c r="AK3190" i="16" s="1"/>
  <c r="AL3190" i="16"/>
  <c r="B3191" i="16"/>
  <c r="C3191" i="16"/>
  <c r="D3191" i="16"/>
  <c r="E3191" i="16"/>
  <c r="F3191" i="16"/>
  <c r="I3191" i="16"/>
  <c r="J3191" i="16" s="1"/>
  <c r="K3191" i="16"/>
  <c r="L3191" i="16"/>
  <c r="M3191" i="16" s="1"/>
  <c r="N3191" i="16"/>
  <c r="O3191" i="16"/>
  <c r="P3191" i="16" s="1"/>
  <c r="Q3191" i="16"/>
  <c r="R3191" i="16"/>
  <c r="S3191" i="16" s="1"/>
  <c r="T3191" i="16"/>
  <c r="U3191" i="16"/>
  <c r="V3191" i="16" s="1"/>
  <c r="W3191" i="16"/>
  <c r="X3191" i="16"/>
  <c r="Y3191" i="16" s="1"/>
  <c r="Z3191" i="16"/>
  <c r="AA3191" i="16"/>
  <c r="AB3191" i="16" s="1"/>
  <c r="AC3191" i="16"/>
  <c r="AD3191" i="16"/>
  <c r="AE3191" i="16" s="1"/>
  <c r="AF3191" i="16"/>
  <c r="AG3191" i="16"/>
  <c r="AH3191" i="16" s="1"/>
  <c r="AI3191" i="16"/>
  <c r="AJ3191" i="16"/>
  <c r="AK3191" i="16" s="1"/>
  <c r="AL3191" i="16"/>
  <c r="B3192" i="16"/>
  <c r="C3192" i="16"/>
  <c r="D3192" i="16"/>
  <c r="E3192" i="16"/>
  <c r="F3192" i="16"/>
  <c r="I3192" i="16"/>
  <c r="K3192" i="16"/>
  <c r="L3192" i="16"/>
  <c r="M3192" i="16" s="1"/>
  <c r="N3192" i="16"/>
  <c r="O3192" i="16"/>
  <c r="P3192" i="16" s="1"/>
  <c r="Q3192" i="16"/>
  <c r="R3192" i="16"/>
  <c r="S3192" i="16" s="1"/>
  <c r="T3192" i="16"/>
  <c r="U3192" i="16"/>
  <c r="V3192" i="16" s="1"/>
  <c r="W3192" i="16"/>
  <c r="X3192" i="16"/>
  <c r="Y3192" i="16" s="1"/>
  <c r="Z3192" i="16"/>
  <c r="AA3192" i="16"/>
  <c r="AB3192" i="16" s="1"/>
  <c r="AC3192" i="16"/>
  <c r="AD3192" i="16"/>
  <c r="AE3192" i="16" s="1"/>
  <c r="AF3192" i="16"/>
  <c r="AG3192" i="16"/>
  <c r="AH3192" i="16" s="1"/>
  <c r="AI3192" i="16"/>
  <c r="AJ3192" i="16"/>
  <c r="AK3192" i="16" s="1"/>
  <c r="AL3192" i="16"/>
  <c r="B3193" i="16"/>
  <c r="C3193" i="16"/>
  <c r="D3193" i="16"/>
  <c r="E3193" i="16"/>
  <c r="F3193" i="16"/>
  <c r="I3193" i="16"/>
  <c r="J3193" i="16" s="1"/>
  <c r="K3193" i="16"/>
  <c r="L3193" i="16"/>
  <c r="M3193" i="16" s="1"/>
  <c r="N3193" i="16"/>
  <c r="O3193" i="16"/>
  <c r="P3193" i="16" s="1"/>
  <c r="Q3193" i="16"/>
  <c r="R3193" i="16"/>
  <c r="S3193" i="16" s="1"/>
  <c r="T3193" i="16"/>
  <c r="U3193" i="16"/>
  <c r="V3193" i="16" s="1"/>
  <c r="W3193" i="16"/>
  <c r="X3193" i="16"/>
  <c r="Y3193" i="16" s="1"/>
  <c r="Z3193" i="16"/>
  <c r="AA3193" i="16"/>
  <c r="AB3193" i="16" s="1"/>
  <c r="AC3193" i="16"/>
  <c r="AD3193" i="16"/>
  <c r="AE3193" i="16" s="1"/>
  <c r="AF3193" i="16"/>
  <c r="AG3193" i="16"/>
  <c r="AH3193" i="16" s="1"/>
  <c r="AI3193" i="16"/>
  <c r="AJ3193" i="16"/>
  <c r="AK3193" i="16" s="1"/>
  <c r="AL3193" i="16"/>
  <c r="B3194" i="16"/>
  <c r="C3194" i="16"/>
  <c r="D3194" i="16"/>
  <c r="E3194" i="16"/>
  <c r="F3194" i="16"/>
  <c r="I3194" i="16"/>
  <c r="K3194" i="16"/>
  <c r="L3194" i="16"/>
  <c r="M3194" i="16" s="1"/>
  <c r="N3194" i="16"/>
  <c r="O3194" i="16"/>
  <c r="P3194" i="16" s="1"/>
  <c r="Q3194" i="16"/>
  <c r="R3194" i="16"/>
  <c r="S3194" i="16" s="1"/>
  <c r="T3194" i="16"/>
  <c r="U3194" i="16"/>
  <c r="V3194" i="16" s="1"/>
  <c r="W3194" i="16"/>
  <c r="X3194" i="16"/>
  <c r="Y3194" i="16" s="1"/>
  <c r="Z3194" i="16"/>
  <c r="AA3194" i="16"/>
  <c r="AB3194" i="16" s="1"/>
  <c r="AC3194" i="16"/>
  <c r="AD3194" i="16"/>
  <c r="AE3194" i="16" s="1"/>
  <c r="AF3194" i="16"/>
  <c r="AG3194" i="16"/>
  <c r="AH3194" i="16" s="1"/>
  <c r="AI3194" i="16"/>
  <c r="AJ3194" i="16"/>
  <c r="AK3194" i="16" s="1"/>
  <c r="AL3194" i="16"/>
  <c r="B3195" i="16"/>
  <c r="C3195" i="16"/>
  <c r="D3195" i="16"/>
  <c r="E3195" i="16"/>
  <c r="F3195" i="16"/>
  <c r="I3195" i="16"/>
  <c r="J3195" i="16" s="1"/>
  <c r="K3195" i="16"/>
  <c r="L3195" i="16"/>
  <c r="M3195" i="16" s="1"/>
  <c r="N3195" i="16"/>
  <c r="O3195" i="16"/>
  <c r="P3195" i="16" s="1"/>
  <c r="Q3195" i="16"/>
  <c r="R3195" i="16"/>
  <c r="S3195" i="16" s="1"/>
  <c r="T3195" i="16"/>
  <c r="U3195" i="16"/>
  <c r="V3195" i="16" s="1"/>
  <c r="W3195" i="16"/>
  <c r="X3195" i="16"/>
  <c r="Y3195" i="16" s="1"/>
  <c r="Z3195" i="16"/>
  <c r="AA3195" i="16"/>
  <c r="AB3195" i="16" s="1"/>
  <c r="AC3195" i="16"/>
  <c r="AD3195" i="16"/>
  <c r="AE3195" i="16" s="1"/>
  <c r="AF3195" i="16"/>
  <c r="AG3195" i="16"/>
  <c r="AH3195" i="16" s="1"/>
  <c r="AI3195" i="16"/>
  <c r="AJ3195" i="16"/>
  <c r="AK3195" i="16" s="1"/>
  <c r="AL3195" i="16"/>
  <c r="B3196" i="16"/>
  <c r="C3196" i="16"/>
  <c r="D3196" i="16"/>
  <c r="E3196" i="16"/>
  <c r="F3196" i="16"/>
  <c r="I3196" i="16"/>
  <c r="K3196" i="16"/>
  <c r="L3196" i="16"/>
  <c r="M3196" i="16" s="1"/>
  <c r="N3196" i="16"/>
  <c r="O3196" i="16"/>
  <c r="P3196" i="16" s="1"/>
  <c r="Q3196" i="16"/>
  <c r="R3196" i="16"/>
  <c r="S3196" i="16" s="1"/>
  <c r="T3196" i="16"/>
  <c r="U3196" i="16"/>
  <c r="V3196" i="16" s="1"/>
  <c r="W3196" i="16"/>
  <c r="X3196" i="16"/>
  <c r="Y3196" i="16" s="1"/>
  <c r="Z3196" i="16"/>
  <c r="AA3196" i="16"/>
  <c r="AB3196" i="16" s="1"/>
  <c r="AC3196" i="16"/>
  <c r="AD3196" i="16"/>
  <c r="AE3196" i="16" s="1"/>
  <c r="AF3196" i="16"/>
  <c r="AG3196" i="16"/>
  <c r="AH3196" i="16" s="1"/>
  <c r="AI3196" i="16"/>
  <c r="AJ3196" i="16"/>
  <c r="AK3196" i="16" s="1"/>
  <c r="AL3196" i="16"/>
  <c r="B3197" i="16"/>
  <c r="C3197" i="16"/>
  <c r="D3197" i="16"/>
  <c r="E3197" i="16"/>
  <c r="F3197" i="16"/>
  <c r="I3197" i="16"/>
  <c r="J3197" i="16" s="1"/>
  <c r="K3197" i="16"/>
  <c r="L3197" i="16"/>
  <c r="M3197" i="16" s="1"/>
  <c r="N3197" i="16"/>
  <c r="O3197" i="16"/>
  <c r="P3197" i="16" s="1"/>
  <c r="Q3197" i="16"/>
  <c r="R3197" i="16"/>
  <c r="S3197" i="16" s="1"/>
  <c r="T3197" i="16"/>
  <c r="U3197" i="16"/>
  <c r="V3197" i="16" s="1"/>
  <c r="W3197" i="16"/>
  <c r="X3197" i="16"/>
  <c r="Y3197" i="16" s="1"/>
  <c r="Z3197" i="16"/>
  <c r="AA3197" i="16"/>
  <c r="AB3197" i="16" s="1"/>
  <c r="AC3197" i="16"/>
  <c r="AD3197" i="16"/>
  <c r="AE3197" i="16" s="1"/>
  <c r="AF3197" i="16"/>
  <c r="AG3197" i="16"/>
  <c r="AH3197" i="16" s="1"/>
  <c r="AI3197" i="16"/>
  <c r="AJ3197" i="16"/>
  <c r="AK3197" i="16" s="1"/>
  <c r="AL3197" i="16"/>
  <c r="B3198" i="16"/>
  <c r="C3198" i="16"/>
  <c r="D3198" i="16"/>
  <c r="E3198" i="16"/>
  <c r="F3198" i="16"/>
  <c r="I3198" i="16"/>
  <c r="K3198" i="16"/>
  <c r="L3198" i="16"/>
  <c r="M3198" i="16" s="1"/>
  <c r="N3198" i="16"/>
  <c r="O3198" i="16"/>
  <c r="P3198" i="16" s="1"/>
  <c r="Q3198" i="16"/>
  <c r="R3198" i="16"/>
  <c r="S3198" i="16" s="1"/>
  <c r="T3198" i="16"/>
  <c r="U3198" i="16"/>
  <c r="V3198" i="16" s="1"/>
  <c r="W3198" i="16"/>
  <c r="X3198" i="16"/>
  <c r="Y3198" i="16" s="1"/>
  <c r="Z3198" i="16"/>
  <c r="AA3198" i="16"/>
  <c r="AB3198" i="16" s="1"/>
  <c r="AC3198" i="16"/>
  <c r="AD3198" i="16"/>
  <c r="AE3198" i="16" s="1"/>
  <c r="AF3198" i="16"/>
  <c r="AG3198" i="16"/>
  <c r="AH3198" i="16" s="1"/>
  <c r="AI3198" i="16"/>
  <c r="AJ3198" i="16"/>
  <c r="AK3198" i="16" s="1"/>
  <c r="AL3198" i="16"/>
  <c r="B3199" i="16"/>
  <c r="C3199" i="16"/>
  <c r="D3199" i="16"/>
  <c r="E3199" i="16"/>
  <c r="F3199" i="16"/>
  <c r="I3199" i="16"/>
  <c r="J3199" i="16" s="1"/>
  <c r="K3199" i="16"/>
  <c r="L3199" i="16"/>
  <c r="M3199" i="16" s="1"/>
  <c r="N3199" i="16"/>
  <c r="O3199" i="16"/>
  <c r="P3199" i="16" s="1"/>
  <c r="Q3199" i="16"/>
  <c r="R3199" i="16"/>
  <c r="S3199" i="16" s="1"/>
  <c r="T3199" i="16"/>
  <c r="U3199" i="16"/>
  <c r="V3199" i="16" s="1"/>
  <c r="W3199" i="16"/>
  <c r="X3199" i="16"/>
  <c r="Y3199" i="16" s="1"/>
  <c r="Z3199" i="16"/>
  <c r="AA3199" i="16"/>
  <c r="AB3199" i="16" s="1"/>
  <c r="AC3199" i="16"/>
  <c r="AD3199" i="16"/>
  <c r="AE3199" i="16" s="1"/>
  <c r="AF3199" i="16"/>
  <c r="AG3199" i="16"/>
  <c r="AH3199" i="16" s="1"/>
  <c r="AI3199" i="16"/>
  <c r="AJ3199" i="16"/>
  <c r="AK3199" i="16" s="1"/>
  <c r="AL3199" i="16"/>
  <c r="B3200" i="16"/>
  <c r="C3200" i="16"/>
  <c r="D3200" i="16"/>
  <c r="E3200" i="16"/>
  <c r="F3200" i="16"/>
  <c r="I3200" i="16"/>
  <c r="K3200" i="16"/>
  <c r="L3200" i="16"/>
  <c r="M3200" i="16" s="1"/>
  <c r="N3200" i="16"/>
  <c r="O3200" i="16"/>
  <c r="P3200" i="16" s="1"/>
  <c r="Q3200" i="16"/>
  <c r="R3200" i="16"/>
  <c r="S3200" i="16" s="1"/>
  <c r="T3200" i="16"/>
  <c r="U3200" i="16"/>
  <c r="V3200" i="16" s="1"/>
  <c r="W3200" i="16"/>
  <c r="X3200" i="16"/>
  <c r="Y3200" i="16" s="1"/>
  <c r="Z3200" i="16"/>
  <c r="AA3200" i="16"/>
  <c r="AB3200" i="16" s="1"/>
  <c r="AC3200" i="16"/>
  <c r="AD3200" i="16"/>
  <c r="AE3200" i="16" s="1"/>
  <c r="AF3200" i="16"/>
  <c r="AG3200" i="16"/>
  <c r="AH3200" i="16" s="1"/>
  <c r="AI3200" i="16"/>
  <c r="AJ3200" i="16"/>
  <c r="AK3200" i="16" s="1"/>
  <c r="AL3200" i="16"/>
  <c r="B3201" i="16"/>
  <c r="C3201" i="16"/>
  <c r="D3201" i="16"/>
  <c r="E3201" i="16"/>
  <c r="F3201" i="16"/>
  <c r="I3201" i="16"/>
  <c r="J3201" i="16" s="1"/>
  <c r="K3201" i="16"/>
  <c r="L3201" i="16"/>
  <c r="M3201" i="16" s="1"/>
  <c r="N3201" i="16"/>
  <c r="O3201" i="16"/>
  <c r="P3201" i="16" s="1"/>
  <c r="Q3201" i="16"/>
  <c r="R3201" i="16"/>
  <c r="S3201" i="16" s="1"/>
  <c r="T3201" i="16"/>
  <c r="U3201" i="16"/>
  <c r="V3201" i="16" s="1"/>
  <c r="W3201" i="16"/>
  <c r="X3201" i="16"/>
  <c r="Y3201" i="16" s="1"/>
  <c r="Z3201" i="16"/>
  <c r="AA3201" i="16"/>
  <c r="AB3201" i="16" s="1"/>
  <c r="AC3201" i="16"/>
  <c r="AD3201" i="16"/>
  <c r="AE3201" i="16" s="1"/>
  <c r="AF3201" i="16"/>
  <c r="AG3201" i="16"/>
  <c r="AH3201" i="16" s="1"/>
  <c r="AI3201" i="16"/>
  <c r="AJ3201" i="16"/>
  <c r="AK3201" i="16" s="1"/>
  <c r="AL3201" i="16"/>
  <c r="B3202" i="16"/>
  <c r="C3202" i="16"/>
  <c r="D3202" i="16"/>
  <c r="E3202" i="16"/>
  <c r="F3202" i="16"/>
  <c r="I3202" i="16"/>
  <c r="K3202" i="16"/>
  <c r="L3202" i="16"/>
  <c r="M3202" i="16" s="1"/>
  <c r="N3202" i="16"/>
  <c r="O3202" i="16"/>
  <c r="P3202" i="16" s="1"/>
  <c r="Q3202" i="16"/>
  <c r="R3202" i="16"/>
  <c r="S3202" i="16" s="1"/>
  <c r="T3202" i="16"/>
  <c r="U3202" i="16"/>
  <c r="V3202" i="16" s="1"/>
  <c r="W3202" i="16"/>
  <c r="X3202" i="16"/>
  <c r="Y3202" i="16" s="1"/>
  <c r="Z3202" i="16"/>
  <c r="AA3202" i="16"/>
  <c r="AB3202" i="16" s="1"/>
  <c r="AC3202" i="16"/>
  <c r="AD3202" i="16"/>
  <c r="AE3202" i="16" s="1"/>
  <c r="AF3202" i="16"/>
  <c r="AG3202" i="16"/>
  <c r="AH3202" i="16" s="1"/>
  <c r="AI3202" i="16"/>
  <c r="AJ3202" i="16"/>
  <c r="AK3202" i="16" s="1"/>
  <c r="AL3202" i="16"/>
  <c r="B3203" i="16"/>
  <c r="C3203" i="16"/>
  <c r="D3203" i="16"/>
  <c r="E3203" i="16"/>
  <c r="F3203" i="16"/>
  <c r="I3203" i="16"/>
  <c r="J3203" i="16" s="1"/>
  <c r="K3203" i="16"/>
  <c r="L3203" i="16"/>
  <c r="M3203" i="16" s="1"/>
  <c r="N3203" i="16"/>
  <c r="O3203" i="16"/>
  <c r="P3203" i="16" s="1"/>
  <c r="Q3203" i="16"/>
  <c r="R3203" i="16"/>
  <c r="S3203" i="16" s="1"/>
  <c r="T3203" i="16"/>
  <c r="U3203" i="16"/>
  <c r="V3203" i="16" s="1"/>
  <c r="W3203" i="16"/>
  <c r="X3203" i="16"/>
  <c r="Y3203" i="16" s="1"/>
  <c r="Z3203" i="16"/>
  <c r="AA3203" i="16"/>
  <c r="AB3203" i="16" s="1"/>
  <c r="AC3203" i="16"/>
  <c r="AD3203" i="16"/>
  <c r="AE3203" i="16" s="1"/>
  <c r="AF3203" i="16"/>
  <c r="AG3203" i="16"/>
  <c r="AH3203" i="16" s="1"/>
  <c r="AI3203" i="16"/>
  <c r="AJ3203" i="16"/>
  <c r="AK3203" i="16" s="1"/>
  <c r="AL3203" i="16"/>
  <c r="B3204" i="16"/>
  <c r="C3204" i="16"/>
  <c r="D3204" i="16"/>
  <c r="E3204" i="16"/>
  <c r="F3204" i="16"/>
  <c r="I3204" i="16"/>
  <c r="K3204" i="16"/>
  <c r="L3204" i="16"/>
  <c r="M3204" i="16" s="1"/>
  <c r="N3204" i="16"/>
  <c r="O3204" i="16"/>
  <c r="P3204" i="16" s="1"/>
  <c r="Q3204" i="16"/>
  <c r="R3204" i="16"/>
  <c r="S3204" i="16" s="1"/>
  <c r="T3204" i="16"/>
  <c r="U3204" i="16"/>
  <c r="V3204" i="16" s="1"/>
  <c r="W3204" i="16"/>
  <c r="X3204" i="16"/>
  <c r="Y3204" i="16" s="1"/>
  <c r="Z3204" i="16"/>
  <c r="AA3204" i="16"/>
  <c r="AB3204" i="16" s="1"/>
  <c r="AC3204" i="16"/>
  <c r="AD3204" i="16"/>
  <c r="AE3204" i="16" s="1"/>
  <c r="AF3204" i="16"/>
  <c r="AG3204" i="16"/>
  <c r="AH3204" i="16" s="1"/>
  <c r="AI3204" i="16"/>
  <c r="AJ3204" i="16"/>
  <c r="AK3204" i="16" s="1"/>
  <c r="AL3204" i="16"/>
  <c r="B3205" i="16"/>
  <c r="C3205" i="16"/>
  <c r="D3205" i="16"/>
  <c r="E3205" i="16"/>
  <c r="F3205" i="16"/>
  <c r="I3205" i="16"/>
  <c r="J3205" i="16" s="1"/>
  <c r="K3205" i="16"/>
  <c r="L3205" i="16"/>
  <c r="M3205" i="16" s="1"/>
  <c r="N3205" i="16"/>
  <c r="O3205" i="16"/>
  <c r="P3205" i="16" s="1"/>
  <c r="Q3205" i="16"/>
  <c r="R3205" i="16"/>
  <c r="S3205" i="16" s="1"/>
  <c r="T3205" i="16"/>
  <c r="U3205" i="16"/>
  <c r="V3205" i="16" s="1"/>
  <c r="W3205" i="16"/>
  <c r="X3205" i="16"/>
  <c r="Y3205" i="16" s="1"/>
  <c r="Z3205" i="16"/>
  <c r="AA3205" i="16"/>
  <c r="AB3205" i="16" s="1"/>
  <c r="AC3205" i="16"/>
  <c r="AD3205" i="16"/>
  <c r="AE3205" i="16" s="1"/>
  <c r="AF3205" i="16"/>
  <c r="AG3205" i="16"/>
  <c r="AH3205" i="16" s="1"/>
  <c r="AI3205" i="16"/>
  <c r="AJ3205" i="16"/>
  <c r="AK3205" i="16" s="1"/>
  <c r="AL3205" i="16"/>
  <c r="B3206" i="16"/>
  <c r="C3206" i="16"/>
  <c r="D3206" i="16"/>
  <c r="E3206" i="16"/>
  <c r="F3206" i="16"/>
  <c r="I3206" i="16"/>
  <c r="K3206" i="16"/>
  <c r="L3206" i="16"/>
  <c r="M3206" i="16" s="1"/>
  <c r="N3206" i="16"/>
  <c r="O3206" i="16"/>
  <c r="P3206" i="16" s="1"/>
  <c r="Q3206" i="16"/>
  <c r="R3206" i="16"/>
  <c r="S3206" i="16" s="1"/>
  <c r="T3206" i="16"/>
  <c r="U3206" i="16"/>
  <c r="V3206" i="16" s="1"/>
  <c r="W3206" i="16"/>
  <c r="X3206" i="16"/>
  <c r="Y3206" i="16" s="1"/>
  <c r="Z3206" i="16"/>
  <c r="AA3206" i="16"/>
  <c r="AB3206" i="16" s="1"/>
  <c r="AC3206" i="16"/>
  <c r="AD3206" i="16"/>
  <c r="AE3206" i="16" s="1"/>
  <c r="AF3206" i="16"/>
  <c r="AG3206" i="16"/>
  <c r="AH3206" i="16" s="1"/>
  <c r="AI3206" i="16"/>
  <c r="AJ3206" i="16"/>
  <c r="AK3206" i="16" s="1"/>
  <c r="AL3206" i="16"/>
  <c r="B3207" i="16"/>
  <c r="C3207" i="16"/>
  <c r="D3207" i="16"/>
  <c r="E3207" i="16"/>
  <c r="F3207" i="16"/>
  <c r="I3207" i="16"/>
  <c r="J3207" i="16" s="1"/>
  <c r="K3207" i="16"/>
  <c r="L3207" i="16"/>
  <c r="M3207" i="16" s="1"/>
  <c r="N3207" i="16"/>
  <c r="O3207" i="16"/>
  <c r="P3207" i="16" s="1"/>
  <c r="Q3207" i="16"/>
  <c r="R3207" i="16"/>
  <c r="S3207" i="16" s="1"/>
  <c r="T3207" i="16"/>
  <c r="U3207" i="16"/>
  <c r="V3207" i="16" s="1"/>
  <c r="W3207" i="16"/>
  <c r="X3207" i="16"/>
  <c r="Y3207" i="16" s="1"/>
  <c r="Z3207" i="16"/>
  <c r="AA3207" i="16"/>
  <c r="AB3207" i="16" s="1"/>
  <c r="AC3207" i="16"/>
  <c r="AD3207" i="16"/>
  <c r="AE3207" i="16" s="1"/>
  <c r="AF3207" i="16"/>
  <c r="AG3207" i="16"/>
  <c r="AH3207" i="16" s="1"/>
  <c r="AI3207" i="16"/>
  <c r="AJ3207" i="16"/>
  <c r="AK3207" i="16" s="1"/>
  <c r="AL3207" i="16"/>
  <c r="B3208" i="16"/>
  <c r="C3208" i="16"/>
  <c r="D3208" i="16"/>
  <c r="E3208" i="16"/>
  <c r="F3208" i="16"/>
  <c r="I3208" i="16"/>
  <c r="K3208" i="16"/>
  <c r="L3208" i="16"/>
  <c r="M3208" i="16" s="1"/>
  <c r="N3208" i="16"/>
  <c r="O3208" i="16"/>
  <c r="P3208" i="16" s="1"/>
  <c r="Q3208" i="16"/>
  <c r="R3208" i="16"/>
  <c r="S3208" i="16" s="1"/>
  <c r="T3208" i="16"/>
  <c r="U3208" i="16"/>
  <c r="V3208" i="16" s="1"/>
  <c r="W3208" i="16"/>
  <c r="X3208" i="16"/>
  <c r="Y3208" i="16" s="1"/>
  <c r="Z3208" i="16"/>
  <c r="AA3208" i="16"/>
  <c r="AB3208" i="16" s="1"/>
  <c r="AC3208" i="16"/>
  <c r="AD3208" i="16"/>
  <c r="AE3208" i="16" s="1"/>
  <c r="AF3208" i="16"/>
  <c r="AG3208" i="16"/>
  <c r="AH3208" i="16" s="1"/>
  <c r="AI3208" i="16"/>
  <c r="AJ3208" i="16"/>
  <c r="AK3208" i="16" s="1"/>
  <c r="AL3208" i="16"/>
  <c r="B3209" i="16"/>
  <c r="C3209" i="16"/>
  <c r="D3209" i="16"/>
  <c r="E3209" i="16"/>
  <c r="F3209" i="16"/>
  <c r="I3209" i="16"/>
  <c r="J3209" i="16" s="1"/>
  <c r="K3209" i="16"/>
  <c r="L3209" i="16"/>
  <c r="M3209" i="16" s="1"/>
  <c r="N3209" i="16"/>
  <c r="O3209" i="16"/>
  <c r="P3209" i="16" s="1"/>
  <c r="Q3209" i="16"/>
  <c r="R3209" i="16"/>
  <c r="S3209" i="16" s="1"/>
  <c r="T3209" i="16"/>
  <c r="U3209" i="16"/>
  <c r="V3209" i="16" s="1"/>
  <c r="W3209" i="16"/>
  <c r="X3209" i="16"/>
  <c r="Y3209" i="16" s="1"/>
  <c r="Z3209" i="16"/>
  <c r="AA3209" i="16"/>
  <c r="AB3209" i="16" s="1"/>
  <c r="AC3209" i="16"/>
  <c r="AD3209" i="16"/>
  <c r="AE3209" i="16" s="1"/>
  <c r="AF3209" i="16"/>
  <c r="AG3209" i="16"/>
  <c r="AH3209" i="16" s="1"/>
  <c r="AI3209" i="16"/>
  <c r="AJ3209" i="16"/>
  <c r="AK3209" i="16" s="1"/>
  <c r="AL3209" i="16"/>
  <c r="B3210" i="16"/>
  <c r="C3210" i="16"/>
  <c r="D3210" i="16"/>
  <c r="E3210" i="16"/>
  <c r="F3210" i="16"/>
  <c r="I3210" i="16"/>
  <c r="K3210" i="16"/>
  <c r="L3210" i="16"/>
  <c r="M3210" i="16" s="1"/>
  <c r="N3210" i="16"/>
  <c r="O3210" i="16"/>
  <c r="P3210" i="16" s="1"/>
  <c r="Q3210" i="16"/>
  <c r="R3210" i="16"/>
  <c r="S3210" i="16" s="1"/>
  <c r="T3210" i="16"/>
  <c r="U3210" i="16"/>
  <c r="V3210" i="16" s="1"/>
  <c r="W3210" i="16"/>
  <c r="X3210" i="16"/>
  <c r="Y3210" i="16" s="1"/>
  <c r="Z3210" i="16"/>
  <c r="AA3210" i="16"/>
  <c r="AB3210" i="16" s="1"/>
  <c r="AC3210" i="16"/>
  <c r="AD3210" i="16"/>
  <c r="AE3210" i="16" s="1"/>
  <c r="AF3210" i="16"/>
  <c r="AG3210" i="16"/>
  <c r="AH3210" i="16" s="1"/>
  <c r="AI3210" i="16"/>
  <c r="AJ3210" i="16"/>
  <c r="AK3210" i="16" s="1"/>
  <c r="AL3210" i="16"/>
  <c r="B3211" i="16"/>
  <c r="C3211" i="16"/>
  <c r="D3211" i="16"/>
  <c r="E3211" i="16"/>
  <c r="F3211" i="16"/>
  <c r="I3211" i="16"/>
  <c r="J3211" i="16" s="1"/>
  <c r="K3211" i="16"/>
  <c r="L3211" i="16"/>
  <c r="M3211" i="16" s="1"/>
  <c r="N3211" i="16"/>
  <c r="O3211" i="16"/>
  <c r="P3211" i="16" s="1"/>
  <c r="Q3211" i="16"/>
  <c r="R3211" i="16"/>
  <c r="S3211" i="16" s="1"/>
  <c r="T3211" i="16"/>
  <c r="U3211" i="16"/>
  <c r="V3211" i="16" s="1"/>
  <c r="W3211" i="16"/>
  <c r="X3211" i="16"/>
  <c r="Y3211" i="16" s="1"/>
  <c r="Z3211" i="16"/>
  <c r="AA3211" i="16"/>
  <c r="AB3211" i="16" s="1"/>
  <c r="AC3211" i="16"/>
  <c r="AD3211" i="16"/>
  <c r="AE3211" i="16" s="1"/>
  <c r="AF3211" i="16"/>
  <c r="AG3211" i="16"/>
  <c r="AH3211" i="16" s="1"/>
  <c r="AI3211" i="16"/>
  <c r="AJ3211" i="16"/>
  <c r="AK3211" i="16" s="1"/>
  <c r="AL3211" i="16"/>
  <c r="B3212" i="16"/>
  <c r="C3212" i="16"/>
  <c r="D3212" i="16"/>
  <c r="E3212" i="16"/>
  <c r="F3212" i="16"/>
  <c r="I3212" i="16"/>
  <c r="K3212" i="16"/>
  <c r="L3212" i="16"/>
  <c r="M3212" i="16" s="1"/>
  <c r="N3212" i="16"/>
  <c r="O3212" i="16"/>
  <c r="P3212" i="16" s="1"/>
  <c r="Q3212" i="16"/>
  <c r="R3212" i="16"/>
  <c r="S3212" i="16" s="1"/>
  <c r="T3212" i="16"/>
  <c r="U3212" i="16"/>
  <c r="V3212" i="16" s="1"/>
  <c r="W3212" i="16"/>
  <c r="X3212" i="16"/>
  <c r="Y3212" i="16" s="1"/>
  <c r="Z3212" i="16"/>
  <c r="AA3212" i="16"/>
  <c r="AB3212" i="16" s="1"/>
  <c r="AC3212" i="16"/>
  <c r="AD3212" i="16"/>
  <c r="AE3212" i="16" s="1"/>
  <c r="AF3212" i="16"/>
  <c r="AG3212" i="16"/>
  <c r="AH3212" i="16" s="1"/>
  <c r="AI3212" i="16"/>
  <c r="AJ3212" i="16"/>
  <c r="AK3212" i="16" s="1"/>
  <c r="AL3212" i="16"/>
  <c r="B3213" i="16"/>
  <c r="C3213" i="16"/>
  <c r="D3213" i="16"/>
  <c r="E3213" i="16"/>
  <c r="F3213" i="16"/>
  <c r="I3213" i="16"/>
  <c r="J3213" i="16" s="1"/>
  <c r="K3213" i="16"/>
  <c r="L3213" i="16"/>
  <c r="M3213" i="16" s="1"/>
  <c r="N3213" i="16"/>
  <c r="O3213" i="16"/>
  <c r="P3213" i="16" s="1"/>
  <c r="Q3213" i="16"/>
  <c r="R3213" i="16"/>
  <c r="S3213" i="16" s="1"/>
  <c r="T3213" i="16"/>
  <c r="U3213" i="16"/>
  <c r="V3213" i="16" s="1"/>
  <c r="W3213" i="16"/>
  <c r="X3213" i="16"/>
  <c r="Y3213" i="16" s="1"/>
  <c r="Z3213" i="16"/>
  <c r="AA3213" i="16"/>
  <c r="AB3213" i="16" s="1"/>
  <c r="AC3213" i="16"/>
  <c r="AD3213" i="16"/>
  <c r="AE3213" i="16" s="1"/>
  <c r="AF3213" i="16"/>
  <c r="AG3213" i="16"/>
  <c r="AH3213" i="16" s="1"/>
  <c r="AI3213" i="16"/>
  <c r="AJ3213" i="16"/>
  <c r="AK3213" i="16" s="1"/>
  <c r="AL3213" i="16"/>
  <c r="B3214" i="16"/>
  <c r="C3214" i="16"/>
  <c r="D3214" i="16"/>
  <c r="E3214" i="16"/>
  <c r="F3214" i="16"/>
  <c r="I3214" i="16"/>
  <c r="K3214" i="16"/>
  <c r="L3214" i="16"/>
  <c r="M3214" i="16" s="1"/>
  <c r="N3214" i="16"/>
  <c r="O3214" i="16"/>
  <c r="P3214" i="16" s="1"/>
  <c r="Q3214" i="16"/>
  <c r="R3214" i="16"/>
  <c r="S3214" i="16" s="1"/>
  <c r="T3214" i="16"/>
  <c r="U3214" i="16"/>
  <c r="V3214" i="16" s="1"/>
  <c r="W3214" i="16"/>
  <c r="X3214" i="16"/>
  <c r="Y3214" i="16" s="1"/>
  <c r="Z3214" i="16"/>
  <c r="AA3214" i="16"/>
  <c r="AB3214" i="16" s="1"/>
  <c r="AC3214" i="16"/>
  <c r="AD3214" i="16"/>
  <c r="AE3214" i="16" s="1"/>
  <c r="AF3214" i="16"/>
  <c r="AG3214" i="16"/>
  <c r="AH3214" i="16" s="1"/>
  <c r="AI3214" i="16"/>
  <c r="AJ3214" i="16"/>
  <c r="AK3214" i="16" s="1"/>
  <c r="AL3214" i="16"/>
  <c r="B3215" i="16"/>
  <c r="C3215" i="16"/>
  <c r="D3215" i="16"/>
  <c r="E3215" i="16"/>
  <c r="F3215" i="16"/>
  <c r="I3215" i="16"/>
  <c r="J3215" i="16" s="1"/>
  <c r="K3215" i="16"/>
  <c r="L3215" i="16"/>
  <c r="M3215" i="16" s="1"/>
  <c r="N3215" i="16"/>
  <c r="O3215" i="16"/>
  <c r="P3215" i="16" s="1"/>
  <c r="Q3215" i="16"/>
  <c r="R3215" i="16"/>
  <c r="S3215" i="16" s="1"/>
  <c r="T3215" i="16"/>
  <c r="U3215" i="16"/>
  <c r="V3215" i="16" s="1"/>
  <c r="W3215" i="16"/>
  <c r="X3215" i="16"/>
  <c r="Y3215" i="16" s="1"/>
  <c r="Z3215" i="16"/>
  <c r="AA3215" i="16"/>
  <c r="AB3215" i="16" s="1"/>
  <c r="AC3215" i="16"/>
  <c r="AD3215" i="16"/>
  <c r="AE3215" i="16" s="1"/>
  <c r="AF3215" i="16"/>
  <c r="AG3215" i="16"/>
  <c r="AH3215" i="16" s="1"/>
  <c r="AI3215" i="16"/>
  <c r="AJ3215" i="16"/>
  <c r="AK3215" i="16" s="1"/>
  <c r="AL3215" i="16"/>
  <c r="B3216" i="16"/>
  <c r="C3216" i="16"/>
  <c r="D3216" i="16"/>
  <c r="E3216" i="16"/>
  <c r="F3216" i="16"/>
  <c r="I3216" i="16"/>
  <c r="K3216" i="16"/>
  <c r="L3216" i="16"/>
  <c r="M3216" i="16" s="1"/>
  <c r="N3216" i="16"/>
  <c r="O3216" i="16"/>
  <c r="P3216" i="16" s="1"/>
  <c r="Q3216" i="16"/>
  <c r="R3216" i="16"/>
  <c r="S3216" i="16" s="1"/>
  <c r="T3216" i="16"/>
  <c r="U3216" i="16"/>
  <c r="V3216" i="16" s="1"/>
  <c r="W3216" i="16"/>
  <c r="X3216" i="16"/>
  <c r="Y3216" i="16" s="1"/>
  <c r="Z3216" i="16"/>
  <c r="AA3216" i="16"/>
  <c r="AB3216" i="16" s="1"/>
  <c r="AC3216" i="16"/>
  <c r="AD3216" i="16"/>
  <c r="AE3216" i="16" s="1"/>
  <c r="AF3216" i="16"/>
  <c r="AG3216" i="16"/>
  <c r="AH3216" i="16" s="1"/>
  <c r="AI3216" i="16"/>
  <c r="AJ3216" i="16"/>
  <c r="AK3216" i="16" s="1"/>
  <c r="AL3216" i="16"/>
  <c r="B3217" i="16"/>
  <c r="C3217" i="16"/>
  <c r="D3217" i="16"/>
  <c r="E3217" i="16"/>
  <c r="F3217" i="16"/>
  <c r="I3217" i="16"/>
  <c r="J3217" i="16" s="1"/>
  <c r="K3217" i="16"/>
  <c r="L3217" i="16"/>
  <c r="M3217" i="16" s="1"/>
  <c r="N3217" i="16"/>
  <c r="O3217" i="16"/>
  <c r="P3217" i="16" s="1"/>
  <c r="Q3217" i="16"/>
  <c r="R3217" i="16"/>
  <c r="S3217" i="16" s="1"/>
  <c r="T3217" i="16"/>
  <c r="U3217" i="16"/>
  <c r="V3217" i="16" s="1"/>
  <c r="W3217" i="16"/>
  <c r="X3217" i="16"/>
  <c r="Y3217" i="16" s="1"/>
  <c r="Z3217" i="16"/>
  <c r="AA3217" i="16"/>
  <c r="AB3217" i="16" s="1"/>
  <c r="AC3217" i="16"/>
  <c r="AD3217" i="16"/>
  <c r="AE3217" i="16" s="1"/>
  <c r="AF3217" i="16"/>
  <c r="AG3217" i="16"/>
  <c r="AH3217" i="16" s="1"/>
  <c r="AI3217" i="16"/>
  <c r="AJ3217" i="16"/>
  <c r="AK3217" i="16" s="1"/>
  <c r="AL3217" i="16"/>
  <c r="B3218" i="16"/>
  <c r="C3218" i="16"/>
  <c r="D3218" i="16"/>
  <c r="E3218" i="16"/>
  <c r="F3218" i="16"/>
  <c r="I3218" i="16"/>
  <c r="K3218" i="16"/>
  <c r="L3218" i="16"/>
  <c r="M3218" i="16" s="1"/>
  <c r="N3218" i="16"/>
  <c r="O3218" i="16"/>
  <c r="P3218" i="16" s="1"/>
  <c r="Q3218" i="16"/>
  <c r="R3218" i="16"/>
  <c r="S3218" i="16" s="1"/>
  <c r="T3218" i="16"/>
  <c r="U3218" i="16"/>
  <c r="V3218" i="16" s="1"/>
  <c r="W3218" i="16"/>
  <c r="X3218" i="16"/>
  <c r="Y3218" i="16" s="1"/>
  <c r="Z3218" i="16"/>
  <c r="AA3218" i="16"/>
  <c r="AB3218" i="16" s="1"/>
  <c r="AC3218" i="16"/>
  <c r="AD3218" i="16"/>
  <c r="AE3218" i="16" s="1"/>
  <c r="AF3218" i="16"/>
  <c r="AG3218" i="16"/>
  <c r="AH3218" i="16" s="1"/>
  <c r="AI3218" i="16"/>
  <c r="AJ3218" i="16"/>
  <c r="AK3218" i="16" s="1"/>
  <c r="AL3218" i="16"/>
  <c r="B3219" i="16"/>
  <c r="C3219" i="16"/>
  <c r="D3219" i="16"/>
  <c r="E3219" i="16"/>
  <c r="F3219" i="16"/>
  <c r="I3219" i="16"/>
  <c r="J3219" i="16" s="1"/>
  <c r="K3219" i="16"/>
  <c r="L3219" i="16"/>
  <c r="M3219" i="16" s="1"/>
  <c r="N3219" i="16"/>
  <c r="O3219" i="16"/>
  <c r="P3219" i="16" s="1"/>
  <c r="Q3219" i="16"/>
  <c r="R3219" i="16"/>
  <c r="S3219" i="16" s="1"/>
  <c r="T3219" i="16"/>
  <c r="U3219" i="16"/>
  <c r="V3219" i="16" s="1"/>
  <c r="W3219" i="16"/>
  <c r="X3219" i="16"/>
  <c r="Y3219" i="16" s="1"/>
  <c r="Z3219" i="16"/>
  <c r="AA3219" i="16"/>
  <c r="AB3219" i="16" s="1"/>
  <c r="AC3219" i="16"/>
  <c r="AD3219" i="16"/>
  <c r="AE3219" i="16" s="1"/>
  <c r="AF3219" i="16"/>
  <c r="AG3219" i="16"/>
  <c r="AH3219" i="16" s="1"/>
  <c r="AI3219" i="16"/>
  <c r="AJ3219" i="16"/>
  <c r="AK3219" i="16" s="1"/>
  <c r="AL3219" i="16"/>
  <c r="B3220" i="16"/>
  <c r="C3220" i="16"/>
  <c r="D3220" i="16"/>
  <c r="E3220" i="16"/>
  <c r="F3220" i="16"/>
  <c r="I3220" i="16"/>
  <c r="K3220" i="16"/>
  <c r="L3220" i="16"/>
  <c r="M3220" i="16" s="1"/>
  <c r="N3220" i="16"/>
  <c r="O3220" i="16"/>
  <c r="P3220" i="16" s="1"/>
  <c r="Q3220" i="16"/>
  <c r="R3220" i="16"/>
  <c r="S3220" i="16" s="1"/>
  <c r="T3220" i="16"/>
  <c r="U3220" i="16"/>
  <c r="V3220" i="16" s="1"/>
  <c r="W3220" i="16"/>
  <c r="X3220" i="16"/>
  <c r="Y3220" i="16" s="1"/>
  <c r="Z3220" i="16"/>
  <c r="AA3220" i="16"/>
  <c r="AB3220" i="16" s="1"/>
  <c r="AC3220" i="16"/>
  <c r="AD3220" i="16"/>
  <c r="AE3220" i="16" s="1"/>
  <c r="AF3220" i="16"/>
  <c r="AG3220" i="16"/>
  <c r="AH3220" i="16" s="1"/>
  <c r="AI3220" i="16"/>
  <c r="AJ3220" i="16"/>
  <c r="AK3220" i="16" s="1"/>
  <c r="AL3220" i="16"/>
  <c r="B3221" i="16"/>
  <c r="C3221" i="16"/>
  <c r="D3221" i="16"/>
  <c r="E3221" i="16"/>
  <c r="F3221" i="16"/>
  <c r="I3221" i="16"/>
  <c r="J3221" i="16" s="1"/>
  <c r="K3221" i="16"/>
  <c r="L3221" i="16"/>
  <c r="M3221" i="16" s="1"/>
  <c r="N3221" i="16"/>
  <c r="O3221" i="16"/>
  <c r="P3221" i="16" s="1"/>
  <c r="Q3221" i="16"/>
  <c r="R3221" i="16"/>
  <c r="S3221" i="16" s="1"/>
  <c r="T3221" i="16"/>
  <c r="U3221" i="16"/>
  <c r="V3221" i="16" s="1"/>
  <c r="W3221" i="16"/>
  <c r="X3221" i="16"/>
  <c r="Y3221" i="16" s="1"/>
  <c r="Z3221" i="16"/>
  <c r="AA3221" i="16"/>
  <c r="AB3221" i="16" s="1"/>
  <c r="AC3221" i="16"/>
  <c r="AD3221" i="16"/>
  <c r="AE3221" i="16" s="1"/>
  <c r="AF3221" i="16"/>
  <c r="AG3221" i="16"/>
  <c r="AH3221" i="16" s="1"/>
  <c r="AI3221" i="16"/>
  <c r="AJ3221" i="16"/>
  <c r="AK3221" i="16" s="1"/>
  <c r="AL3221" i="16"/>
  <c r="B3222" i="16"/>
  <c r="C3222" i="16"/>
  <c r="D3222" i="16"/>
  <c r="E3222" i="16"/>
  <c r="F3222" i="16"/>
  <c r="I3222" i="16"/>
  <c r="K3222" i="16"/>
  <c r="L3222" i="16"/>
  <c r="M3222" i="16" s="1"/>
  <c r="N3222" i="16"/>
  <c r="O3222" i="16"/>
  <c r="P3222" i="16" s="1"/>
  <c r="Q3222" i="16"/>
  <c r="R3222" i="16"/>
  <c r="S3222" i="16" s="1"/>
  <c r="T3222" i="16"/>
  <c r="U3222" i="16"/>
  <c r="V3222" i="16" s="1"/>
  <c r="W3222" i="16"/>
  <c r="X3222" i="16"/>
  <c r="Y3222" i="16" s="1"/>
  <c r="Z3222" i="16"/>
  <c r="AA3222" i="16"/>
  <c r="AB3222" i="16" s="1"/>
  <c r="AC3222" i="16"/>
  <c r="AD3222" i="16"/>
  <c r="AE3222" i="16" s="1"/>
  <c r="AF3222" i="16"/>
  <c r="AG3222" i="16"/>
  <c r="AH3222" i="16" s="1"/>
  <c r="AI3222" i="16"/>
  <c r="AJ3222" i="16"/>
  <c r="AK3222" i="16" s="1"/>
  <c r="AL3222" i="16"/>
  <c r="B3223" i="16"/>
  <c r="C3223" i="16"/>
  <c r="D3223" i="16"/>
  <c r="E3223" i="16"/>
  <c r="F3223" i="16"/>
  <c r="I3223" i="16"/>
  <c r="J3223" i="16" s="1"/>
  <c r="K3223" i="16"/>
  <c r="L3223" i="16"/>
  <c r="M3223" i="16" s="1"/>
  <c r="N3223" i="16"/>
  <c r="O3223" i="16"/>
  <c r="P3223" i="16" s="1"/>
  <c r="Q3223" i="16"/>
  <c r="R3223" i="16"/>
  <c r="S3223" i="16" s="1"/>
  <c r="T3223" i="16"/>
  <c r="U3223" i="16"/>
  <c r="V3223" i="16" s="1"/>
  <c r="W3223" i="16"/>
  <c r="X3223" i="16"/>
  <c r="Y3223" i="16" s="1"/>
  <c r="Z3223" i="16"/>
  <c r="AA3223" i="16"/>
  <c r="AB3223" i="16" s="1"/>
  <c r="AC3223" i="16"/>
  <c r="AD3223" i="16"/>
  <c r="AE3223" i="16" s="1"/>
  <c r="AF3223" i="16"/>
  <c r="AG3223" i="16"/>
  <c r="AH3223" i="16" s="1"/>
  <c r="AI3223" i="16"/>
  <c r="AJ3223" i="16"/>
  <c r="AK3223" i="16" s="1"/>
  <c r="AL3223" i="16"/>
  <c r="B3224" i="16"/>
  <c r="C3224" i="16"/>
  <c r="D3224" i="16"/>
  <c r="E3224" i="16"/>
  <c r="F3224" i="16"/>
  <c r="I3224" i="16"/>
  <c r="K3224" i="16"/>
  <c r="L3224" i="16"/>
  <c r="M3224" i="16" s="1"/>
  <c r="N3224" i="16"/>
  <c r="O3224" i="16"/>
  <c r="P3224" i="16" s="1"/>
  <c r="Q3224" i="16"/>
  <c r="R3224" i="16"/>
  <c r="S3224" i="16" s="1"/>
  <c r="T3224" i="16"/>
  <c r="U3224" i="16"/>
  <c r="V3224" i="16" s="1"/>
  <c r="W3224" i="16"/>
  <c r="X3224" i="16"/>
  <c r="Y3224" i="16" s="1"/>
  <c r="Z3224" i="16"/>
  <c r="AA3224" i="16"/>
  <c r="AB3224" i="16" s="1"/>
  <c r="AC3224" i="16"/>
  <c r="AD3224" i="16"/>
  <c r="AE3224" i="16" s="1"/>
  <c r="AF3224" i="16"/>
  <c r="AG3224" i="16"/>
  <c r="AH3224" i="16" s="1"/>
  <c r="AI3224" i="16"/>
  <c r="AJ3224" i="16"/>
  <c r="AK3224" i="16" s="1"/>
  <c r="AL3224" i="16"/>
  <c r="B3225" i="16"/>
  <c r="C3225" i="16"/>
  <c r="D3225" i="16"/>
  <c r="E3225" i="16"/>
  <c r="F3225" i="16"/>
  <c r="I3225" i="16"/>
  <c r="J3225" i="16" s="1"/>
  <c r="K3225" i="16"/>
  <c r="L3225" i="16"/>
  <c r="M3225" i="16" s="1"/>
  <c r="N3225" i="16"/>
  <c r="O3225" i="16"/>
  <c r="P3225" i="16" s="1"/>
  <c r="Q3225" i="16"/>
  <c r="R3225" i="16"/>
  <c r="S3225" i="16" s="1"/>
  <c r="T3225" i="16"/>
  <c r="U3225" i="16"/>
  <c r="V3225" i="16" s="1"/>
  <c r="W3225" i="16"/>
  <c r="X3225" i="16"/>
  <c r="Y3225" i="16" s="1"/>
  <c r="Z3225" i="16"/>
  <c r="AA3225" i="16"/>
  <c r="AB3225" i="16" s="1"/>
  <c r="AC3225" i="16"/>
  <c r="AD3225" i="16"/>
  <c r="AE3225" i="16" s="1"/>
  <c r="AF3225" i="16"/>
  <c r="AG3225" i="16"/>
  <c r="AH3225" i="16" s="1"/>
  <c r="AI3225" i="16"/>
  <c r="AJ3225" i="16"/>
  <c r="AK3225" i="16" s="1"/>
  <c r="AL3225" i="16"/>
  <c r="B3226" i="16"/>
  <c r="C3226" i="16"/>
  <c r="D3226" i="16"/>
  <c r="E3226" i="16"/>
  <c r="F3226" i="16"/>
  <c r="I3226" i="16"/>
  <c r="K3226" i="16"/>
  <c r="L3226" i="16"/>
  <c r="M3226" i="16" s="1"/>
  <c r="N3226" i="16"/>
  <c r="O3226" i="16"/>
  <c r="P3226" i="16" s="1"/>
  <c r="Q3226" i="16"/>
  <c r="R3226" i="16"/>
  <c r="S3226" i="16" s="1"/>
  <c r="T3226" i="16"/>
  <c r="U3226" i="16"/>
  <c r="V3226" i="16" s="1"/>
  <c r="W3226" i="16"/>
  <c r="X3226" i="16"/>
  <c r="Y3226" i="16" s="1"/>
  <c r="Z3226" i="16"/>
  <c r="AA3226" i="16"/>
  <c r="AB3226" i="16" s="1"/>
  <c r="AC3226" i="16"/>
  <c r="AD3226" i="16"/>
  <c r="AE3226" i="16" s="1"/>
  <c r="AF3226" i="16"/>
  <c r="AG3226" i="16"/>
  <c r="AH3226" i="16" s="1"/>
  <c r="AI3226" i="16"/>
  <c r="AJ3226" i="16"/>
  <c r="AK3226" i="16" s="1"/>
  <c r="AL3226" i="16"/>
  <c r="B3227" i="16"/>
  <c r="C3227" i="16"/>
  <c r="D3227" i="16"/>
  <c r="E3227" i="16"/>
  <c r="F3227" i="16"/>
  <c r="I3227" i="16"/>
  <c r="J3227" i="16" s="1"/>
  <c r="K3227" i="16"/>
  <c r="L3227" i="16"/>
  <c r="M3227" i="16" s="1"/>
  <c r="N3227" i="16"/>
  <c r="O3227" i="16"/>
  <c r="P3227" i="16" s="1"/>
  <c r="Q3227" i="16"/>
  <c r="R3227" i="16"/>
  <c r="S3227" i="16" s="1"/>
  <c r="T3227" i="16"/>
  <c r="U3227" i="16"/>
  <c r="V3227" i="16" s="1"/>
  <c r="W3227" i="16"/>
  <c r="X3227" i="16"/>
  <c r="Y3227" i="16" s="1"/>
  <c r="Z3227" i="16"/>
  <c r="AA3227" i="16"/>
  <c r="AB3227" i="16" s="1"/>
  <c r="AC3227" i="16"/>
  <c r="AD3227" i="16"/>
  <c r="AE3227" i="16" s="1"/>
  <c r="AF3227" i="16"/>
  <c r="AG3227" i="16"/>
  <c r="AH3227" i="16" s="1"/>
  <c r="AI3227" i="16"/>
  <c r="AJ3227" i="16"/>
  <c r="AK3227" i="16" s="1"/>
  <c r="AL3227" i="16"/>
  <c r="B3228" i="16"/>
  <c r="C3228" i="16"/>
  <c r="D3228" i="16"/>
  <c r="E3228" i="16"/>
  <c r="F3228" i="16"/>
  <c r="I3228" i="16"/>
  <c r="K3228" i="16"/>
  <c r="L3228" i="16"/>
  <c r="M3228" i="16" s="1"/>
  <c r="N3228" i="16"/>
  <c r="O3228" i="16"/>
  <c r="P3228" i="16" s="1"/>
  <c r="Q3228" i="16"/>
  <c r="R3228" i="16"/>
  <c r="S3228" i="16" s="1"/>
  <c r="T3228" i="16"/>
  <c r="U3228" i="16"/>
  <c r="V3228" i="16" s="1"/>
  <c r="W3228" i="16"/>
  <c r="X3228" i="16"/>
  <c r="Y3228" i="16" s="1"/>
  <c r="Z3228" i="16"/>
  <c r="AA3228" i="16"/>
  <c r="AB3228" i="16" s="1"/>
  <c r="AC3228" i="16"/>
  <c r="AD3228" i="16"/>
  <c r="AE3228" i="16" s="1"/>
  <c r="AF3228" i="16"/>
  <c r="AG3228" i="16"/>
  <c r="AH3228" i="16" s="1"/>
  <c r="AI3228" i="16"/>
  <c r="AJ3228" i="16"/>
  <c r="AK3228" i="16" s="1"/>
  <c r="AL3228" i="16"/>
  <c r="B3229" i="16"/>
  <c r="C3229" i="16"/>
  <c r="D3229" i="16"/>
  <c r="E3229" i="16"/>
  <c r="F3229" i="16"/>
  <c r="I3229" i="16"/>
  <c r="J3229" i="16" s="1"/>
  <c r="K3229" i="16"/>
  <c r="L3229" i="16"/>
  <c r="M3229" i="16" s="1"/>
  <c r="N3229" i="16"/>
  <c r="O3229" i="16"/>
  <c r="P3229" i="16" s="1"/>
  <c r="Q3229" i="16"/>
  <c r="R3229" i="16"/>
  <c r="S3229" i="16" s="1"/>
  <c r="T3229" i="16"/>
  <c r="U3229" i="16"/>
  <c r="V3229" i="16" s="1"/>
  <c r="W3229" i="16"/>
  <c r="X3229" i="16"/>
  <c r="Y3229" i="16" s="1"/>
  <c r="Z3229" i="16"/>
  <c r="AA3229" i="16"/>
  <c r="AB3229" i="16" s="1"/>
  <c r="AC3229" i="16"/>
  <c r="AD3229" i="16"/>
  <c r="AE3229" i="16" s="1"/>
  <c r="AF3229" i="16"/>
  <c r="AG3229" i="16"/>
  <c r="AH3229" i="16" s="1"/>
  <c r="AI3229" i="16"/>
  <c r="AJ3229" i="16"/>
  <c r="AK3229" i="16" s="1"/>
  <c r="AL3229" i="16"/>
  <c r="B3230" i="16"/>
  <c r="C3230" i="16"/>
  <c r="D3230" i="16"/>
  <c r="E3230" i="16"/>
  <c r="F3230" i="16"/>
  <c r="I3230" i="16"/>
  <c r="K3230" i="16"/>
  <c r="L3230" i="16"/>
  <c r="M3230" i="16" s="1"/>
  <c r="N3230" i="16"/>
  <c r="O3230" i="16"/>
  <c r="P3230" i="16" s="1"/>
  <c r="Q3230" i="16"/>
  <c r="R3230" i="16"/>
  <c r="S3230" i="16" s="1"/>
  <c r="T3230" i="16"/>
  <c r="U3230" i="16"/>
  <c r="V3230" i="16" s="1"/>
  <c r="W3230" i="16"/>
  <c r="X3230" i="16"/>
  <c r="Y3230" i="16" s="1"/>
  <c r="Z3230" i="16"/>
  <c r="AA3230" i="16"/>
  <c r="AB3230" i="16" s="1"/>
  <c r="AC3230" i="16"/>
  <c r="AD3230" i="16"/>
  <c r="AE3230" i="16" s="1"/>
  <c r="AF3230" i="16"/>
  <c r="AG3230" i="16"/>
  <c r="AH3230" i="16" s="1"/>
  <c r="AI3230" i="16"/>
  <c r="AJ3230" i="16"/>
  <c r="AK3230" i="16" s="1"/>
  <c r="AL3230" i="16"/>
  <c r="B3231" i="16"/>
  <c r="C3231" i="16"/>
  <c r="D3231" i="16"/>
  <c r="E3231" i="16"/>
  <c r="F3231" i="16"/>
  <c r="I3231" i="16"/>
  <c r="J3231" i="16" s="1"/>
  <c r="K3231" i="16"/>
  <c r="L3231" i="16"/>
  <c r="M3231" i="16" s="1"/>
  <c r="N3231" i="16"/>
  <c r="O3231" i="16"/>
  <c r="P3231" i="16" s="1"/>
  <c r="Q3231" i="16"/>
  <c r="R3231" i="16"/>
  <c r="S3231" i="16" s="1"/>
  <c r="T3231" i="16"/>
  <c r="U3231" i="16"/>
  <c r="V3231" i="16" s="1"/>
  <c r="W3231" i="16"/>
  <c r="X3231" i="16"/>
  <c r="Y3231" i="16" s="1"/>
  <c r="Z3231" i="16"/>
  <c r="AA3231" i="16"/>
  <c r="AB3231" i="16" s="1"/>
  <c r="AC3231" i="16"/>
  <c r="AD3231" i="16"/>
  <c r="AE3231" i="16" s="1"/>
  <c r="AF3231" i="16"/>
  <c r="AG3231" i="16"/>
  <c r="AH3231" i="16" s="1"/>
  <c r="AI3231" i="16"/>
  <c r="AJ3231" i="16"/>
  <c r="AK3231" i="16" s="1"/>
  <c r="AL3231" i="16"/>
  <c r="B3232" i="16"/>
  <c r="C3232" i="16"/>
  <c r="D3232" i="16"/>
  <c r="E3232" i="16"/>
  <c r="F3232" i="16"/>
  <c r="I3232" i="16"/>
  <c r="K3232" i="16"/>
  <c r="L3232" i="16"/>
  <c r="M3232" i="16" s="1"/>
  <c r="N3232" i="16"/>
  <c r="O3232" i="16"/>
  <c r="P3232" i="16" s="1"/>
  <c r="Q3232" i="16"/>
  <c r="R3232" i="16"/>
  <c r="S3232" i="16" s="1"/>
  <c r="T3232" i="16"/>
  <c r="U3232" i="16"/>
  <c r="V3232" i="16" s="1"/>
  <c r="W3232" i="16"/>
  <c r="X3232" i="16"/>
  <c r="Y3232" i="16" s="1"/>
  <c r="Z3232" i="16"/>
  <c r="AA3232" i="16"/>
  <c r="AB3232" i="16" s="1"/>
  <c r="AC3232" i="16"/>
  <c r="AD3232" i="16"/>
  <c r="AE3232" i="16" s="1"/>
  <c r="AF3232" i="16"/>
  <c r="AG3232" i="16"/>
  <c r="AH3232" i="16" s="1"/>
  <c r="AI3232" i="16"/>
  <c r="AJ3232" i="16"/>
  <c r="AK3232" i="16" s="1"/>
  <c r="AL3232" i="16"/>
  <c r="B3233" i="16"/>
  <c r="C3233" i="16"/>
  <c r="D3233" i="16"/>
  <c r="E3233" i="16"/>
  <c r="F3233" i="16"/>
  <c r="I3233" i="16"/>
  <c r="J3233" i="16" s="1"/>
  <c r="K3233" i="16"/>
  <c r="L3233" i="16"/>
  <c r="M3233" i="16" s="1"/>
  <c r="N3233" i="16"/>
  <c r="O3233" i="16"/>
  <c r="P3233" i="16" s="1"/>
  <c r="Q3233" i="16"/>
  <c r="R3233" i="16"/>
  <c r="S3233" i="16" s="1"/>
  <c r="T3233" i="16"/>
  <c r="U3233" i="16"/>
  <c r="V3233" i="16" s="1"/>
  <c r="W3233" i="16"/>
  <c r="X3233" i="16"/>
  <c r="Y3233" i="16" s="1"/>
  <c r="Z3233" i="16"/>
  <c r="AA3233" i="16"/>
  <c r="AB3233" i="16" s="1"/>
  <c r="AC3233" i="16"/>
  <c r="AD3233" i="16"/>
  <c r="AE3233" i="16" s="1"/>
  <c r="AF3233" i="16"/>
  <c r="AG3233" i="16"/>
  <c r="AH3233" i="16" s="1"/>
  <c r="AI3233" i="16"/>
  <c r="AJ3233" i="16"/>
  <c r="AK3233" i="16" s="1"/>
  <c r="AL3233" i="16"/>
  <c r="B3234" i="16"/>
  <c r="C3234" i="16"/>
  <c r="D3234" i="16"/>
  <c r="E3234" i="16"/>
  <c r="F3234" i="16"/>
  <c r="I3234" i="16"/>
  <c r="K3234" i="16"/>
  <c r="L3234" i="16"/>
  <c r="M3234" i="16" s="1"/>
  <c r="N3234" i="16"/>
  <c r="O3234" i="16"/>
  <c r="P3234" i="16" s="1"/>
  <c r="Q3234" i="16"/>
  <c r="R3234" i="16"/>
  <c r="S3234" i="16" s="1"/>
  <c r="T3234" i="16"/>
  <c r="U3234" i="16"/>
  <c r="V3234" i="16" s="1"/>
  <c r="W3234" i="16"/>
  <c r="X3234" i="16"/>
  <c r="Y3234" i="16" s="1"/>
  <c r="Z3234" i="16"/>
  <c r="AA3234" i="16"/>
  <c r="AB3234" i="16" s="1"/>
  <c r="AC3234" i="16"/>
  <c r="AD3234" i="16"/>
  <c r="AE3234" i="16" s="1"/>
  <c r="AF3234" i="16"/>
  <c r="AG3234" i="16"/>
  <c r="AH3234" i="16" s="1"/>
  <c r="AI3234" i="16"/>
  <c r="AJ3234" i="16"/>
  <c r="AK3234" i="16" s="1"/>
  <c r="AL3234" i="16"/>
  <c r="B3235" i="16"/>
  <c r="C3235" i="16"/>
  <c r="D3235" i="16"/>
  <c r="E3235" i="16"/>
  <c r="F3235" i="16"/>
  <c r="I3235" i="16"/>
  <c r="J3235" i="16" s="1"/>
  <c r="K3235" i="16"/>
  <c r="L3235" i="16"/>
  <c r="M3235" i="16" s="1"/>
  <c r="N3235" i="16"/>
  <c r="O3235" i="16"/>
  <c r="P3235" i="16" s="1"/>
  <c r="Q3235" i="16"/>
  <c r="R3235" i="16"/>
  <c r="S3235" i="16" s="1"/>
  <c r="T3235" i="16"/>
  <c r="U3235" i="16"/>
  <c r="V3235" i="16" s="1"/>
  <c r="W3235" i="16"/>
  <c r="X3235" i="16"/>
  <c r="Y3235" i="16" s="1"/>
  <c r="Z3235" i="16"/>
  <c r="AA3235" i="16"/>
  <c r="AB3235" i="16" s="1"/>
  <c r="AC3235" i="16"/>
  <c r="AD3235" i="16"/>
  <c r="AE3235" i="16" s="1"/>
  <c r="AF3235" i="16"/>
  <c r="AG3235" i="16"/>
  <c r="AH3235" i="16" s="1"/>
  <c r="AI3235" i="16"/>
  <c r="AJ3235" i="16"/>
  <c r="AK3235" i="16" s="1"/>
  <c r="AL3235" i="16"/>
  <c r="B3236" i="16"/>
  <c r="C3236" i="16"/>
  <c r="D3236" i="16"/>
  <c r="E3236" i="16"/>
  <c r="F3236" i="16"/>
  <c r="I3236" i="16"/>
  <c r="K3236" i="16"/>
  <c r="L3236" i="16"/>
  <c r="M3236" i="16" s="1"/>
  <c r="N3236" i="16"/>
  <c r="O3236" i="16"/>
  <c r="P3236" i="16" s="1"/>
  <c r="Q3236" i="16"/>
  <c r="R3236" i="16"/>
  <c r="S3236" i="16" s="1"/>
  <c r="T3236" i="16"/>
  <c r="U3236" i="16"/>
  <c r="V3236" i="16" s="1"/>
  <c r="W3236" i="16"/>
  <c r="X3236" i="16"/>
  <c r="Y3236" i="16" s="1"/>
  <c r="Z3236" i="16"/>
  <c r="AA3236" i="16"/>
  <c r="AB3236" i="16" s="1"/>
  <c r="AC3236" i="16"/>
  <c r="AD3236" i="16"/>
  <c r="AE3236" i="16" s="1"/>
  <c r="AF3236" i="16"/>
  <c r="AG3236" i="16"/>
  <c r="AH3236" i="16" s="1"/>
  <c r="AI3236" i="16"/>
  <c r="AJ3236" i="16"/>
  <c r="AK3236" i="16" s="1"/>
  <c r="AL3236" i="16"/>
  <c r="B3237" i="16"/>
  <c r="C3237" i="16"/>
  <c r="D3237" i="16"/>
  <c r="E3237" i="16"/>
  <c r="F3237" i="16"/>
  <c r="I3237" i="16"/>
  <c r="J3237" i="16" s="1"/>
  <c r="K3237" i="16"/>
  <c r="L3237" i="16"/>
  <c r="M3237" i="16" s="1"/>
  <c r="N3237" i="16"/>
  <c r="O3237" i="16"/>
  <c r="P3237" i="16" s="1"/>
  <c r="Q3237" i="16"/>
  <c r="R3237" i="16"/>
  <c r="S3237" i="16" s="1"/>
  <c r="T3237" i="16"/>
  <c r="U3237" i="16"/>
  <c r="V3237" i="16" s="1"/>
  <c r="W3237" i="16"/>
  <c r="X3237" i="16"/>
  <c r="Y3237" i="16" s="1"/>
  <c r="Z3237" i="16"/>
  <c r="AA3237" i="16"/>
  <c r="AB3237" i="16" s="1"/>
  <c r="AC3237" i="16"/>
  <c r="AD3237" i="16"/>
  <c r="AE3237" i="16" s="1"/>
  <c r="AF3237" i="16"/>
  <c r="AG3237" i="16"/>
  <c r="AH3237" i="16" s="1"/>
  <c r="AI3237" i="16"/>
  <c r="AJ3237" i="16"/>
  <c r="AK3237" i="16" s="1"/>
  <c r="AL3237" i="16"/>
  <c r="B3238" i="16"/>
  <c r="C3238" i="16"/>
  <c r="D3238" i="16"/>
  <c r="E3238" i="16"/>
  <c r="F3238" i="16"/>
  <c r="I3238" i="16"/>
  <c r="K3238" i="16"/>
  <c r="L3238" i="16"/>
  <c r="M3238" i="16" s="1"/>
  <c r="N3238" i="16"/>
  <c r="O3238" i="16"/>
  <c r="P3238" i="16" s="1"/>
  <c r="Q3238" i="16"/>
  <c r="R3238" i="16"/>
  <c r="S3238" i="16" s="1"/>
  <c r="T3238" i="16"/>
  <c r="U3238" i="16"/>
  <c r="V3238" i="16" s="1"/>
  <c r="W3238" i="16"/>
  <c r="X3238" i="16"/>
  <c r="Y3238" i="16" s="1"/>
  <c r="Z3238" i="16"/>
  <c r="AA3238" i="16"/>
  <c r="AB3238" i="16" s="1"/>
  <c r="AC3238" i="16"/>
  <c r="AD3238" i="16"/>
  <c r="AE3238" i="16" s="1"/>
  <c r="AF3238" i="16"/>
  <c r="AG3238" i="16"/>
  <c r="AH3238" i="16" s="1"/>
  <c r="AI3238" i="16"/>
  <c r="AJ3238" i="16"/>
  <c r="AK3238" i="16" s="1"/>
  <c r="AL3238" i="16"/>
  <c r="B3239" i="16"/>
  <c r="C3239" i="16"/>
  <c r="D3239" i="16"/>
  <c r="E3239" i="16"/>
  <c r="F3239" i="16"/>
  <c r="I3239" i="16"/>
  <c r="J3239" i="16" s="1"/>
  <c r="K3239" i="16"/>
  <c r="L3239" i="16"/>
  <c r="M3239" i="16" s="1"/>
  <c r="N3239" i="16"/>
  <c r="O3239" i="16"/>
  <c r="P3239" i="16" s="1"/>
  <c r="Q3239" i="16"/>
  <c r="R3239" i="16"/>
  <c r="S3239" i="16" s="1"/>
  <c r="T3239" i="16"/>
  <c r="U3239" i="16"/>
  <c r="V3239" i="16" s="1"/>
  <c r="W3239" i="16"/>
  <c r="X3239" i="16"/>
  <c r="Y3239" i="16" s="1"/>
  <c r="Z3239" i="16"/>
  <c r="AA3239" i="16"/>
  <c r="AB3239" i="16" s="1"/>
  <c r="AC3239" i="16"/>
  <c r="AD3239" i="16"/>
  <c r="AE3239" i="16" s="1"/>
  <c r="AF3239" i="16"/>
  <c r="AG3239" i="16"/>
  <c r="AH3239" i="16" s="1"/>
  <c r="AI3239" i="16"/>
  <c r="AJ3239" i="16"/>
  <c r="AK3239" i="16" s="1"/>
  <c r="AL3239" i="16"/>
  <c r="B3240" i="16"/>
  <c r="C3240" i="16"/>
  <c r="D3240" i="16"/>
  <c r="E3240" i="16"/>
  <c r="F3240" i="16"/>
  <c r="I3240" i="16"/>
  <c r="K3240" i="16"/>
  <c r="L3240" i="16"/>
  <c r="M3240" i="16" s="1"/>
  <c r="N3240" i="16"/>
  <c r="O3240" i="16"/>
  <c r="P3240" i="16" s="1"/>
  <c r="Q3240" i="16"/>
  <c r="R3240" i="16"/>
  <c r="S3240" i="16" s="1"/>
  <c r="T3240" i="16"/>
  <c r="U3240" i="16"/>
  <c r="V3240" i="16" s="1"/>
  <c r="W3240" i="16"/>
  <c r="X3240" i="16"/>
  <c r="Y3240" i="16" s="1"/>
  <c r="Z3240" i="16"/>
  <c r="AA3240" i="16"/>
  <c r="AB3240" i="16" s="1"/>
  <c r="AC3240" i="16"/>
  <c r="AD3240" i="16"/>
  <c r="AE3240" i="16" s="1"/>
  <c r="AF3240" i="16"/>
  <c r="AG3240" i="16"/>
  <c r="AH3240" i="16" s="1"/>
  <c r="AI3240" i="16"/>
  <c r="AJ3240" i="16"/>
  <c r="AK3240" i="16" s="1"/>
  <c r="AL3240" i="16"/>
  <c r="B3241" i="16"/>
  <c r="C3241" i="16"/>
  <c r="D3241" i="16"/>
  <c r="E3241" i="16"/>
  <c r="F3241" i="16"/>
  <c r="I3241" i="16"/>
  <c r="J3241" i="16" s="1"/>
  <c r="K3241" i="16"/>
  <c r="L3241" i="16"/>
  <c r="M3241" i="16" s="1"/>
  <c r="N3241" i="16"/>
  <c r="O3241" i="16"/>
  <c r="P3241" i="16" s="1"/>
  <c r="Q3241" i="16"/>
  <c r="R3241" i="16"/>
  <c r="S3241" i="16" s="1"/>
  <c r="T3241" i="16"/>
  <c r="U3241" i="16"/>
  <c r="V3241" i="16" s="1"/>
  <c r="W3241" i="16"/>
  <c r="X3241" i="16"/>
  <c r="Y3241" i="16" s="1"/>
  <c r="Z3241" i="16"/>
  <c r="AA3241" i="16"/>
  <c r="AB3241" i="16" s="1"/>
  <c r="AC3241" i="16"/>
  <c r="AD3241" i="16"/>
  <c r="AE3241" i="16" s="1"/>
  <c r="AF3241" i="16"/>
  <c r="AG3241" i="16"/>
  <c r="AH3241" i="16" s="1"/>
  <c r="AI3241" i="16"/>
  <c r="AJ3241" i="16"/>
  <c r="AK3241" i="16" s="1"/>
  <c r="AL3241" i="16"/>
  <c r="B3242" i="16"/>
  <c r="C3242" i="16"/>
  <c r="D3242" i="16"/>
  <c r="E3242" i="16"/>
  <c r="F3242" i="16"/>
  <c r="I3242" i="16"/>
  <c r="K3242" i="16"/>
  <c r="L3242" i="16"/>
  <c r="M3242" i="16" s="1"/>
  <c r="N3242" i="16"/>
  <c r="O3242" i="16"/>
  <c r="P3242" i="16" s="1"/>
  <c r="Q3242" i="16"/>
  <c r="R3242" i="16"/>
  <c r="S3242" i="16" s="1"/>
  <c r="T3242" i="16"/>
  <c r="U3242" i="16"/>
  <c r="V3242" i="16" s="1"/>
  <c r="W3242" i="16"/>
  <c r="X3242" i="16"/>
  <c r="Y3242" i="16" s="1"/>
  <c r="Z3242" i="16"/>
  <c r="AA3242" i="16"/>
  <c r="AB3242" i="16" s="1"/>
  <c r="AC3242" i="16"/>
  <c r="AD3242" i="16"/>
  <c r="AE3242" i="16" s="1"/>
  <c r="AF3242" i="16"/>
  <c r="AG3242" i="16"/>
  <c r="AH3242" i="16" s="1"/>
  <c r="AI3242" i="16"/>
  <c r="AJ3242" i="16"/>
  <c r="AK3242" i="16" s="1"/>
  <c r="AL3242" i="16"/>
  <c r="B3243" i="16"/>
  <c r="C3243" i="16"/>
  <c r="D3243" i="16"/>
  <c r="E3243" i="16"/>
  <c r="F3243" i="16"/>
  <c r="I3243" i="16"/>
  <c r="J3243" i="16" s="1"/>
  <c r="K3243" i="16"/>
  <c r="L3243" i="16"/>
  <c r="M3243" i="16" s="1"/>
  <c r="N3243" i="16"/>
  <c r="O3243" i="16"/>
  <c r="P3243" i="16" s="1"/>
  <c r="Q3243" i="16"/>
  <c r="R3243" i="16"/>
  <c r="S3243" i="16" s="1"/>
  <c r="T3243" i="16"/>
  <c r="U3243" i="16"/>
  <c r="V3243" i="16" s="1"/>
  <c r="W3243" i="16"/>
  <c r="X3243" i="16"/>
  <c r="Y3243" i="16" s="1"/>
  <c r="Z3243" i="16"/>
  <c r="AA3243" i="16"/>
  <c r="AB3243" i="16" s="1"/>
  <c r="AC3243" i="16"/>
  <c r="AD3243" i="16"/>
  <c r="AE3243" i="16" s="1"/>
  <c r="AF3243" i="16"/>
  <c r="AG3243" i="16"/>
  <c r="AH3243" i="16" s="1"/>
  <c r="AI3243" i="16"/>
  <c r="AJ3243" i="16"/>
  <c r="AK3243" i="16" s="1"/>
  <c r="AL3243" i="16"/>
  <c r="B3244" i="16"/>
  <c r="C3244" i="16"/>
  <c r="D3244" i="16"/>
  <c r="E3244" i="16"/>
  <c r="F3244" i="16"/>
  <c r="I3244" i="16"/>
  <c r="K3244" i="16"/>
  <c r="L3244" i="16"/>
  <c r="M3244" i="16" s="1"/>
  <c r="N3244" i="16"/>
  <c r="O3244" i="16"/>
  <c r="P3244" i="16" s="1"/>
  <c r="Q3244" i="16"/>
  <c r="R3244" i="16"/>
  <c r="S3244" i="16" s="1"/>
  <c r="T3244" i="16"/>
  <c r="U3244" i="16"/>
  <c r="V3244" i="16" s="1"/>
  <c r="W3244" i="16"/>
  <c r="X3244" i="16"/>
  <c r="Y3244" i="16" s="1"/>
  <c r="Z3244" i="16"/>
  <c r="AA3244" i="16"/>
  <c r="AB3244" i="16" s="1"/>
  <c r="AC3244" i="16"/>
  <c r="AD3244" i="16"/>
  <c r="AE3244" i="16" s="1"/>
  <c r="AF3244" i="16"/>
  <c r="AG3244" i="16"/>
  <c r="AH3244" i="16" s="1"/>
  <c r="AI3244" i="16"/>
  <c r="AJ3244" i="16"/>
  <c r="AK3244" i="16" s="1"/>
  <c r="AL3244" i="16"/>
  <c r="B3245" i="16"/>
  <c r="C3245" i="16"/>
  <c r="D3245" i="16"/>
  <c r="E3245" i="16"/>
  <c r="F3245" i="16"/>
  <c r="I3245" i="16"/>
  <c r="J3245" i="16" s="1"/>
  <c r="K3245" i="16"/>
  <c r="L3245" i="16"/>
  <c r="M3245" i="16" s="1"/>
  <c r="N3245" i="16"/>
  <c r="O3245" i="16"/>
  <c r="P3245" i="16" s="1"/>
  <c r="Q3245" i="16"/>
  <c r="R3245" i="16"/>
  <c r="S3245" i="16" s="1"/>
  <c r="T3245" i="16"/>
  <c r="U3245" i="16"/>
  <c r="V3245" i="16" s="1"/>
  <c r="W3245" i="16"/>
  <c r="X3245" i="16"/>
  <c r="Y3245" i="16" s="1"/>
  <c r="Z3245" i="16"/>
  <c r="AA3245" i="16"/>
  <c r="AB3245" i="16" s="1"/>
  <c r="AC3245" i="16"/>
  <c r="AD3245" i="16"/>
  <c r="AE3245" i="16" s="1"/>
  <c r="AF3245" i="16"/>
  <c r="AG3245" i="16"/>
  <c r="AH3245" i="16" s="1"/>
  <c r="AI3245" i="16"/>
  <c r="AJ3245" i="16"/>
  <c r="AK3245" i="16" s="1"/>
  <c r="AL3245" i="16"/>
  <c r="B3246" i="16"/>
  <c r="C3246" i="16"/>
  <c r="D3246" i="16"/>
  <c r="E3246" i="16"/>
  <c r="F3246" i="16"/>
  <c r="I3246" i="16"/>
  <c r="K3246" i="16"/>
  <c r="L3246" i="16"/>
  <c r="M3246" i="16" s="1"/>
  <c r="N3246" i="16"/>
  <c r="O3246" i="16"/>
  <c r="P3246" i="16" s="1"/>
  <c r="Q3246" i="16"/>
  <c r="R3246" i="16"/>
  <c r="S3246" i="16" s="1"/>
  <c r="T3246" i="16"/>
  <c r="U3246" i="16"/>
  <c r="V3246" i="16" s="1"/>
  <c r="W3246" i="16"/>
  <c r="X3246" i="16"/>
  <c r="Y3246" i="16" s="1"/>
  <c r="Z3246" i="16"/>
  <c r="AA3246" i="16"/>
  <c r="AB3246" i="16" s="1"/>
  <c r="AC3246" i="16"/>
  <c r="AD3246" i="16"/>
  <c r="AE3246" i="16" s="1"/>
  <c r="AF3246" i="16"/>
  <c r="AG3246" i="16"/>
  <c r="AH3246" i="16" s="1"/>
  <c r="AI3246" i="16"/>
  <c r="AJ3246" i="16"/>
  <c r="AK3246" i="16" s="1"/>
  <c r="AL3246" i="16"/>
  <c r="B3247" i="16"/>
  <c r="C3247" i="16"/>
  <c r="D3247" i="16"/>
  <c r="E3247" i="16"/>
  <c r="F3247" i="16"/>
  <c r="I3247" i="16"/>
  <c r="J3247" i="16" s="1"/>
  <c r="K3247" i="16"/>
  <c r="L3247" i="16"/>
  <c r="M3247" i="16" s="1"/>
  <c r="N3247" i="16"/>
  <c r="O3247" i="16"/>
  <c r="P3247" i="16" s="1"/>
  <c r="Q3247" i="16"/>
  <c r="R3247" i="16"/>
  <c r="S3247" i="16" s="1"/>
  <c r="T3247" i="16"/>
  <c r="U3247" i="16"/>
  <c r="V3247" i="16" s="1"/>
  <c r="W3247" i="16"/>
  <c r="X3247" i="16"/>
  <c r="Y3247" i="16" s="1"/>
  <c r="Z3247" i="16"/>
  <c r="AA3247" i="16"/>
  <c r="AB3247" i="16" s="1"/>
  <c r="AC3247" i="16"/>
  <c r="AD3247" i="16"/>
  <c r="AE3247" i="16" s="1"/>
  <c r="AF3247" i="16"/>
  <c r="AG3247" i="16"/>
  <c r="AH3247" i="16" s="1"/>
  <c r="AI3247" i="16"/>
  <c r="AJ3247" i="16"/>
  <c r="AK3247" i="16" s="1"/>
  <c r="AL3247" i="16"/>
  <c r="B3248" i="16"/>
  <c r="C3248" i="16"/>
  <c r="D3248" i="16"/>
  <c r="E3248" i="16"/>
  <c r="F3248" i="16"/>
  <c r="I3248" i="16"/>
  <c r="K3248" i="16"/>
  <c r="L3248" i="16"/>
  <c r="M3248" i="16" s="1"/>
  <c r="N3248" i="16"/>
  <c r="O3248" i="16"/>
  <c r="P3248" i="16" s="1"/>
  <c r="Q3248" i="16"/>
  <c r="R3248" i="16"/>
  <c r="S3248" i="16" s="1"/>
  <c r="T3248" i="16"/>
  <c r="U3248" i="16"/>
  <c r="V3248" i="16" s="1"/>
  <c r="W3248" i="16"/>
  <c r="X3248" i="16"/>
  <c r="Y3248" i="16" s="1"/>
  <c r="Z3248" i="16"/>
  <c r="AA3248" i="16"/>
  <c r="AB3248" i="16" s="1"/>
  <c r="AC3248" i="16"/>
  <c r="AD3248" i="16"/>
  <c r="AE3248" i="16" s="1"/>
  <c r="AF3248" i="16"/>
  <c r="AG3248" i="16"/>
  <c r="AH3248" i="16" s="1"/>
  <c r="AI3248" i="16"/>
  <c r="AJ3248" i="16"/>
  <c r="AK3248" i="16" s="1"/>
  <c r="AL3248" i="16"/>
  <c r="B3249" i="16"/>
  <c r="C3249" i="16"/>
  <c r="D3249" i="16"/>
  <c r="E3249" i="16"/>
  <c r="F3249" i="16"/>
  <c r="I3249" i="16"/>
  <c r="J3249" i="16" s="1"/>
  <c r="K3249" i="16"/>
  <c r="L3249" i="16"/>
  <c r="M3249" i="16" s="1"/>
  <c r="N3249" i="16"/>
  <c r="O3249" i="16"/>
  <c r="P3249" i="16" s="1"/>
  <c r="Q3249" i="16"/>
  <c r="R3249" i="16"/>
  <c r="S3249" i="16" s="1"/>
  <c r="T3249" i="16"/>
  <c r="U3249" i="16"/>
  <c r="V3249" i="16" s="1"/>
  <c r="W3249" i="16"/>
  <c r="X3249" i="16"/>
  <c r="Y3249" i="16" s="1"/>
  <c r="Z3249" i="16"/>
  <c r="AA3249" i="16"/>
  <c r="AB3249" i="16" s="1"/>
  <c r="AC3249" i="16"/>
  <c r="AD3249" i="16"/>
  <c r="AE3249" i="16" s="1"/>
  <c r="AF3249" i="16"/>
  <c r="AG3249" i="16"/>
  <c r="AH3249" i="16" s="1"/>
  <c r="AI3249" i="16"/>
  <c r="AJ3249" i="16"/>
  <c r="AK3249" i="16" s="1"/>
  <c r="AL3249" i="16"/>
  <c r="B3250" i="16"/>
  <c r="C3250" i="16"/>
  <c r="D3250" i="16"/>
  <c r="E3250" i="16"/>
  <c r="F3250" i="16"/>
  <c r="I3250" i="16"/>
  <c r="K3250" i="16"/>
  <c r="L3250" i="16"/>
  <c r="M3250" i="16" s="1"/>
  <c r="N3250" i="16"/>
  <c r="O3250" i="16"/>
  <c r="P3250" i="16" s="1"/>
  <c r="Q3250" i="16"/>
  <c r="R3250" i="16"/>
  <c r="S3250" i="16" s="1"/>
  <c r="T3250" i="16"/>
  <c r="U3250" i="16"/>
  <c r="V3250" i="16" s="1"/>
  <c r="W3250" i="16"/>
  <c r="X3250" i="16"/>
  <c r="Y3250" i="16" s="1"/>
  <c r="Z3250" i="16"/>
  <c r="AA3250" i="16"/>
  <c r="AB3250" i="16" s="1"/>
  <c r="AC3250" i="16"/>
  <c r="AD3250" i="16"/>
  <c r="AE3250" i="16" s="1"/>
  <c r="AF3250" i="16"/>
  <c r="AG3250" i="16"/>
  <c r="AH3250" i="16" s="1"/>
  <c r="AI3250" i="16"/>
  <c r="AJ3250" i="16"/>
  <c r="AK3250" i="16" s="1"/>
  <c r="AL3250" i="16"/>
  <c r="B3251" i="16"/>
  <c r="C3251" i="16"/>
  <c r="D3251" i="16"/>
  <c r="E3251" i="16"/>
  <c r="F3251" i="16"/>
  <c r="I3251" i="16"/>
  <c r="J3251" i="16" s="1"/>
  <c r="K3251" i="16"/>
  <c r="L3251" i="16"/>
  <c r="M3251" i="16" s="1"/>
  <c r="N3251" i="16"/>
  <c r="O3251" i="16"/>
  <c r="P3251" i="16" s="1"/>
  <c r="Q3251" i="16"/>
  <c r="R3251" i="16"/>
  <c r="S3251" i="16" s="1"/>
  <c r="T3251" i="16"/>
  <c r="U3251" i="16"/>
  <c r="V3251" i="16" s="1"/>
  <c r="W3251" i="16"/>
  <c r="X3251" i="16"/>
  <c r="Y3251" i="16" s="1"/>
  <c r="Z3251" i="16"/>
  <c r="AA3251" i="16"/>
  <c r="AB3251" i="16" s="1"/>
  <c r="AC3251" i="16"/>
  <c r="AD3251" i="16"/>
  <c r="AE3251" i="16" s="1"/>
  <c r="AF3251" i="16"/>
  <c r="AG3251" i="16"/>
  <c r="AH3251" i="16" s="1"/>
  <c r="AI3251" i="16"/>
  <c r="AJ3251" i="16"/>
  <c r="AK3251" i="16" s="1"/>
  <c r="AL3251" i="16"/>
  <c r="B3252" i="16"/>
  <c r="C3252" i="16"/>
  <c r="D3252" i="16"/>
  <c r="E3252" i="16"/>
  <c r="F3252" i="16"/>
  <c r="I3252" i="16"/>
  <c r="K3252" i="16"/>
  <c r="L3252" i="16"/>
  <c r="M3252" i="16" s="1"/>
  <c r="N3252" i="16"/>
  <c r="O3252" i="16"/>
  <c r="P3252" i="16" s="1"/>
  <c r="Q3252" i="16"/>
  <c r="R3252" i="16"/>
  <c r="S3252" i="16" s="1"/>
  <c r="T3252" i="16"/>
  <c r="U3252" i="16"/>
  <c r="V3252" i="16" s="1"/>
  <c r="W3252" i="16"/>
  <c r="X3252" i="16"/>
  <c r="Y3252" i="16" s="1"/>
  <c r="Z3252" i="16"/>
  <c r="AA3252" i="16"/>
  <c r="AB3252" i="16" s="1"/>
  <c r="AC3252" i="16"/>
  <c r="AD3252" i="16"/>
  <c r="AE3252" i="16" s="1"/>
  <c r="AF3252" i="16"/>
  <c r="AG3252" i="16"/>
  <c r="AH3252" i="16" s="1"/>
  <c r="AI3252" i="16"/>
  <c r="AJ3252" i="16"/>
  <c r="AK3252" i="16" s="1"/>
  <c r="AL3252" i="16"/>
  <c r="B3253" i="16"/>
  <c r="C3253" i="16"/>
  <c r="D3253" i="16"/>
  <c r="E3253" i="16"/>
  <c r="F3253" i="16"/>
  <c r="I3253" i="16"/>
  <c r="J3253" i="16" s="1"/>
  <c r="K3253" i="16"/>
  <c r="L3253" i="16"/>
  <c r="M3253" i="16" s="1"/>
  <c r="N3253" i="16"/>
  <c r="O3253" i="16"/>
  <c r="P3253" i="16" s="1"/>
  <c r="Q3253" i="16"/>
  <c r="R3253" i="16"/>
  <c r="S3253" i="16" s="1"/>
  <c r="T3253" i="16"/>
  <c r="U3253" i="16"/>
  <c r="V3253" i="16" s="1"/>
  <c r="W3253" i="16"/>
  <c r="X3253" i="16"/>
  <c r="Y3253" i="16" s="1"/>
  <c r="Z3253" i="16"/>
  <c r="AA3253" i="16"/>
  <c r="AB3253" i="16" s="1"/>
  <c r="AC3253" i="16"/>
  <c r="AD3253" i="16"/>
  <c r="AE3253" i="16" s="1"/>
  <c r="AF3253" i="16"/>
  <c r="AG3253" i="16"/>
  <c r="AH3253" i="16" s="1"/>
  <c r="AI3253" i="16"/>
  <c r="AJ3253" i="16"/>
  <c r="AK3253" i="16" s="1"/>
  <c r="AL3253" i="16"/>
  <c r="B3254" i="16"/>
  <c r="C3254" i="16"/>
  <c r="D3254" i="16"/>
  <c r="E3254" i="16"/>
  <c r="F3254" i="16"/>
  <c r="I3254" i="16"/>
  <c r="K3254" i="16"/>
  <c r="L3254" i="16"/>
  <c r="M3254" i="16" s="1"/>
  <c r="N3254" i="16"/>
  <c r="O3254" i="16"/>
  <c r="P3254" i="16" s="1"/>
  <c r="Q3254" i="16"/>
  <c r="R3254" i="16"/>
  <c r="S3254" i="16" s="1"/>
  <c r="T3254" i="16"/>
  <c r="U3254" i="16"/>
  <c r="V3254" i="16" s="1"/>
  <c r="W3254" i="16"/>
  <c r="X3254" i="16"/>
  <c r="Y3254" i="16" s="1"/>
  <c r="Z3254" i="16"/>
  <c r="AA3254" i="16"/>
  <c r="AB3254" i="16" s="1"/>
  <c r="AC3254" i="16"/>
  <c r="AD3254" i="16"/>
  <c r="AE3254" i="16" s="1"/>
  <c r="AF3254" i="16"/>
  <c r="AG3254" i="16"/>
  <c r="AH3254" i="16" s="1"/>
  <c r="AI3254" i="16"/>
  <c r="AJ3254" i="16"/>
  <c r="AK3254" i="16" s="1"/>
  <c r="AL3254" i="16"/>
  <c r="B3255" i="16"/>
  <c r="C3255" i="16"/>
  <c r="D3255" i="16"/>
  <c r="E3255" i="16"/>
  <c r="F3255" i="16"/>
  <c r="I3255" i="16"/>
  <c r="J3255" i="16" s="1"/>
  <c r="K3255" i="16"/>
  <c r="L3255" i="16"/>
  <c r="M3255" i="16" s="1"/>
  <c r="N3255" i="16"/>
  <c r="O3255" i="16"/>
  <c r="P3255" i="16" s="1"/>
  <c r="Q3255" i="16"/>
  <c r="R3255" i="16"/>
  <c r="S3255" i="16" s="1"/>
  <c r="T3255" i="16"/>
  <c r="U3255" i="16"/>
  <c r="V3255" i="16" s="1"/>
  <c r="W3255" i="16"/>
  <c r="X3255" i="16"/>
  <c r="Y3255" i="16" s="1"/>
  <c r="Z3255" i="16"/>
  <c r="AA3255" i="16"/>
  <c r="AB3255" i="16" s="1"/>
  <c r="AC3255" i="16"/>
  <c r="AD3255" i="16"/>
  <c r="AE3255" i="16" s="1"/>
  <c r="AF3255" i="16"/>
  <c r="AG3255" i="16"/>
  <c r="AH3255" i="16" s="1"/>
  <c r="AI3255" i="16"/>
  <c r="AJ3255" i="16"/>
  <c r="AK3255" i="16" s="1"/>
  <c r="AL3255" i="16"/>
  <c r="B3256" i="16"/>
  <c r="C3256" i="16"/>
  <c r="D3256" i="16"/>
  <c r="E3256" i="16"/>
  <c r="F3256" i="16"/>
  <c r="I3256" i="16"/>
  <c r="K3256" i="16"/>
  <c r="L3256" i="16"/>
  <c r="M3256" i="16" s="1"/>
  <c r="N3256" i="16"/>
  <c r="O3256" i="16"/>
  <c r="P3256" i="16" s="1"/>
  <c r="Q3256" i="16"/>
  <c r="R3256" i="16"/>
  <c r="S3256" i="16" s="1"/>
  <c r="T3256" i="16"/>
  <c r="U3256" i="16"/>
  <c r="V3256" i="16" s="1"/>
  <c r="W3256" i="16"/>
  <c r="X3256" i="16"/>
  <c r="Y3256" i="16" s="1"/>
  <c r="Z3256" i="16"/>
  <c r="AA3256" i="16"/>
  <c r="AB3256" i="16" s="1"/>
  <c r="AC3256" i="16"/>
  <c r="AD3256" i="16"/>
  <c r="AE3256" i="16" s="1"/>
  <c r="AF3256" i="16"/>
  <c r="AG3256" i="16"/>
  <c r="AH3256" i="16" s="1"/>
  <c r="AI3256" i="16"/>
  <c r="AJ3256" i="16"/>
  <c r="AK3256" i="16" s="1"/>
  <c r="AL3256" i="16"/>
  <c r="B3257" i="16"/>
  <c r="C3257" i="16"/>
  <c r="D3257" i="16"/>
  <c r="E3257" i="16"/>
  <c r="F3257" i="16"/>
  <c r="I3257" i="16"/>
  <c r="J3257" i="16" s="1"/>
  <c r="K3257" i="16"/>
  <c r="L3257" i="16"/>
  <c r="M3257" i="16" s="1"/>
  <c r="N3257" i="16"/>
  <c r="O3257" i="16"/>
  <c r="P3257" i="16" s="1"/>
  <c r="Q3257" i="16"/>
  <c r="R3257" i="16"/>
  <c r="S3257" i="16" s="1"/>
  <c r="T3257" i="16"/>
  <c r="U3257" i="16"/>
  <c r="V3257" i="16" s="1"/>
  <c r="W3257" i="16"/>
  <c r="X3257" i="16"/>
  <c r="Y3257" i="16" s="1"/>
  <c r="Z3257" i="16"/>
  <c r="AA3257" i="16"/>
  <c r="AB3257" i="16" s="1"/>
  <c r="AC3257" i="16"/>
  <c r="AD3257" i="16"/>
  <c r="AE3257" i="16" s="1"/>
  <c r="AF3257" i="16"/>
  <c r="AG3257" i="16"/>
  <c r="AH3257" i="16" s="1"/>
  <c r="AI3257" i="16"/>
  <c r="AJ3257" i="16"/>
  <c r="AK3257" i="16" s="1"/>
  <c r="AL3257" i="16"/>
  <c r="B3258" i="16"/>
  <c r="C3258" i="16"/>
  <c r="D3258" i="16"/>
  <c r="E3258" i="16"/>
  <c r="F3258" i="16"/>
  <c r="I3258" i="16"/>
  <c r="K3258" i="16"/>
  <c r="L3258" i="16"/>
  <c r="M3258" i="16" s="1"/>
  <c r="N3258" i="16"/>
  <c r="O3258" i="16"/>
  <c r="P3258" i="16" s="1"/>
  <c r="Q3258" i="16"/>
  <c r="R3258" i="16"/>
  <c r="S3258" i="16" s="1"/>
  <c r="T3258" i="16"/>
  <c r="U3258" i="16"/>
  <c r="V3258" i="16" s="1"/>
  <c r="W3258" i="16"/>
  <c r="X3258" i="16"/>
  <c r="Y3258" i="16" s="1"/>
  <c r="Z3258" i="16"/>
  <c r="AA3258" i="16"/>
  <c r="AB3258" i="16" s="1"/>
  <c r="AC3258" i="16"/>
  <c r="AD3258" i="16"/>
  <c r="AE3258" i="16" s="1"/>
  <c r="AF3258" i="16"/>
  <c r="AG3258" i="16"/>
  <c r="AH3258" i="16" s="1"/>
  <c r="AI3258" i="16"/>
  <c r="AJ3258" i="16"/>
  <c r="AK3258" i="16" s="1"/>
  <c r="AL3258" i="16"/>
  <c r="B3259" i="16"/>
  <c r="C3259" i="16"/>
  <c r="D3259" i="16"/>
  <c r="E3259" i="16"/>
  <c r="F3259" i="16"/>
  <c r="I3259" i="16"/>
  <c r="J3259" i="16" s="1"/>
  <c r="K3259" i="16"/>
  <c r="L3259" i="16"/>
  <c r="M3259" i="16" s="1"/>
  <c r="N3259" i="16"/>
  <c r="O3259" i="16"/>
  <c r="P3259" i="16" s="1"/>
  <c r="Q3259" i="16"/>
  <c r="R3259" i="16"/>
  <c r="S3259" i="16" s="1"/>
  <c r="T3259" i="16"/>
  <c r="U3259" i="16"/>
  <c r="V3259" i="16" s="1"/>
  <c r="W3259" i="16"/>
  <c r="X3259" i="16"/>
  <c r="Y3259" i="16" s="1"/>
  <c r="Z3259" i="16"/>
  <c r="AA3259" i="16"/>
  <c r="AB3259" i="16" s="1"/>
  <c r="AC3259" i="16"/>
  <c r="AD3259" i="16"/>
  <c r="AE3259" i="16" s="1"/>
  <c r="AF3259" i="16"/>
  <c r="AG3259" i="16"/>
  <c r="AH3259" i="16" s="1"/>
  <c r="AI3259" i="16"/>
  <c r="AJ3259" i="16"/>
  <c r="AK3259" i="16" s="1"/>
  <c r="AL3259" i="16"/>
  <c r="B3260" i="16"/>
  <c r="C3260" i="16"/>
  <c r="D3260" i="16"/>
  <c r="E3260" i="16"/>
  <c r="F3260" i="16"/>
  <c r="I3260" i="16"/>
  <c r="K3260" i="16"/>
  <c r="L3260" i="16"/>
  <c r="M3260" i="16" s="1"/>
  <c r="N3260" i="16"/>
  <c r="O3260" i="16"/>
  <c r="P3260" i="16" s="1"/>
  <c r="Q3260" i="16"/>
  <c r="R3260" i="16"/>
  <c r="S3260" i="16" s="1"/>
  <c r="T3260" i="16"/>
  <c r="U3260" i="16"/>
  <c r="V3260" i="16" s="1"/>
  <c r="W3260" i="16"/>
  <c r="X3260" i="16"/>
  <c r="Y3260" i="16" s="1"/>
  <c r="Z3260" i="16"/>
  <c r="AA3260" i="16"/>
  <c r="AB3260" i="16" s="1"/>
  <c r="AC3260" i="16"/>
  <c r="AD3260" i="16"/>
  <c r="AE3260" i="16" s="1"/>
  <c r="AF3260" i="16"/>
  <c r="AG3260" i="16"/>
  <c r="AH3260" i="16" s="1"/>
  <c r="AI3260" i="16"/>
  <c r="AJ3260" i="16"/>
  <c r="AK3260" i="16" s="1"/>
  <c r="AL3260" i="16"/>
  <c r="B3261" i="16"/>
  <c r="C3261" i="16"/>
  <c r="D3261" i="16"/>
  <c r="E3261" i="16"/>
  <c r="F3261" i="16"/>
  <c r="I3261" i="16"/>
  <c r="J3261" i="16" s="1"/>
  <c r="K3261" i="16"/>
  <c r="L3261" i="16"/>
  <c r="M3261" i="16" s="1"/>
  <c r="N3261" i="16"/>
  <c r="O3261" i="16"/>
  <c r="P3261" i="16" s="1"/>
  <c r="Q3261" i="16"/>
  <c r="R3261" i="16"/>
  <c r="S3261" i="16" s="1"/>
  <c r="T3261" i="16"/>
  <c r="U3261" i="16"/>
  <c r="V3261" i="16" s="1"/>
  <c r="W3261" i="16"/>
  <c r="X3261" i="16"/>
  <c r="Y3261" i="16" s="1"/>
  <c r="Z3261" i="16"/>
  <c r="AA3261" i="16"/>
  <c r="AB3261" i="16" s="1"/>
  <c r="AC3261" i="16"/>
  <c r="AD3261" i="16"/>
  <c r="AE3261" i="16" s="1"/>
  <c r="AF3261" i="16"/>
  <c r="AG3261" i="16"/>
  <c r="AH3261" i="16" s="1"/>
  <c r="AI3261" i="16"/>
  <c r="AJ3261" i="16"/>
  <c r="AK3261" i="16" s="1"/>
  <c r="AL3261" i="16"/>
  <c r="B3262" i="16"/>
  <c r="C3262" i="16"/>
  <c r="D3262" i="16"/>
  <c r="E3262" i="16"/>
  <c r="F3262" i="16"/>
  <c r="I3262" i="16"/>
  <c r="K3262" i="16"/>
  <c r="L3262" i="16"/>
  <c r="M3262" i="16" s="1"/>
  <c r="N3262" i="16"/>
  <c r="O3262" i="16"/>
  <c r="P3262" i="16" s="1"/>
  <c r="Q3262" i="16"/>
  <c r="R3262" i="16"/>
  <c r="S3262" i="16" s="1"/>
  <c r="T3262" i="16"/>
  <c r="U3262" i="16"/>
  <c r="V3262" i="16" s="1"/>
  <c r="W3262" i="16"/>
  <c r="X3262" i="16"/>
  <c r="Y3262" i="16" s="1"/>
  <c r="Z3262" i="16"/>
  <c r="AA3262" i="16"/>
  <c r="AB3262" i="16" s="1"/>
  <c r="AC3262" i="16"/>
  <c r="AD3262" i="16"/>
  <c r="AE3262" i="16" s="1"/>
  <c r="AF3262" i="16"/>
  <c r="AG3262" i="16"/>
  <c r="AH3262" i="16" s="1"/>
  <c r="AI3262" i="16"/>
  <c r="AJ3262" i="16"/>
  <c r="AK3262" i="16" s="1"/>
  <c r="AL3262" i="16"/>
  <c r="B3263" i="16"/>
  <c r="C3263" i="16"/>
  <c r="D3263" i="16"/>
  <c r="E3263" i="16"/>
  <c r="F3263" i="16"/>
  <c r="I3263" i="16"/>
  <c r="J3263" i="16" s="1"/>
  <c r="K3263" i="16"/>
  <c r="L3263" i="16"/>
  <c r="M3263" i="16" s="1"/>
  <c r="N3263" i="16"/>
  <c r="O3263" i="16"/>
  <c r="P3263" i="16" s="1"/>
  <c r="Q3263" i="16"/>
  <c r="R3263" i="16"/>
  <c r="S3263" i="16" s="1"/>
  <c r="T3263" i="16"/>
  <c r="U3263" i="16"/>
  <c r="V3263" i="16" s="1"/>
  <c r="W3263" i="16"/>
  <c r="X3263" i="16"/>
  <c r="Y3263" i="16" s="1"/>
  <c r="Z3263" i="16"/>
  <c r="AA3263" i="16"/>
  <c r="AB3263" i="16" s="1"/>
  <c r="AC3263" i="16"/>
  <c r="AD3263" i="16"/>
  <c r="AE3263" i="16" s="1"/>
  <c r="AF3263" i="16"/>
  <c r="AG3263" i="16"/>
  <c r="AH3263" i="16" s="1"/>
  <c r="AI3263" i="16"/>
  <c r="AJ3263" i="16"/>
  <c r="AK3263" i="16" s="1"/>
  <c r="AL3263" i="16"/>
  <c r="B3264" i="16"/>
  <c r="C3264" i="16"/>
  <c r="D3264" i="16"/>
  <c r="E3264" i="16"/>
  <c r="F3264" i="16"/>
  <c r="I3264" i="16"/>
  <c r="K3264" i="16"/>
  <c r="L3264" i="16"/>
  <c r="M3264" i="16" s="1"/>
  <c r="N3264" i="16"/>
  <c r="O3264" i="16"/>
  <c r="P3264" i="16" s="1"/>
  <c r="Q3264" i="16"/>
  <c r="R3264" i="16"/>
  <c r="S3264" i="16" s="1"/>
  <c r="T3264" i="16"/>
  <c r="U3264" i="16"/>
  <c r="V3264" i="16" s="1"/>
  <c r="W3264" i="16"/>
  <c r="X3264" i="16"/>
  <c r="Y3264" i="16" s="1"/>
  <c r="Z3264" i="16"/>
  <c r="AA3264" i="16"/>
  <c r="AB3264" i="16" s="1"/>
  <c r="AC3264" i="16"/>
  <c r="AD3264" i="16"/>
  <c r="AE3264" i="16" s="1"/>
  <c r="AF3264" i="16"/>
  <c r="AG3264" i="16"/>
  <c r="AH3264" i="16" s="1"/>
  <c r="AI3264" i="16"/>
  <c r="AJ3264" i="16"/>
  <c r="AK3264" i="16" s="1"/>
  <c r="AL3264" i="16"/>
  <c r="B3265" i="16"/>
  <c r="C3265" i="16"/>
  <c r="D3265" i="16"/>
  <c r="E3265" i="16"/>
  <c r="F3265" i="16"/>
  <c r="I3265" i="16"/>
  <c r="J3265" i="16" s="1"/>
  <c r="K3265" i="16"/>
  <c r="L3265" i="16"/>
  <c r="M3265" i="16" s="1"/>
  <c r="N3265" i="16"/>
  <c r="O3265" i="16"/>
  <c r="P3265" i="16" s="1"/>
  <c r="Q3265" i="16"/>
  <c r="R3265" i="16"/>
  <c r="S3265" i="16" s="1"/>
  <c r="T3265" i="16"/>
  <c r="U3265" i="16"/>
  <c r="V3265" i="16" s="1"/>
  <c r="W3265" i="16"/>
  <c r="X3265" i="16"/>
  <c r="Y3265" i="16" s="1"/>
  <c r="Z3265" i="16"/>
  <c r="AA3265" i="16"/>
  <c r="AB3265" i="16" s="1"/>
  <c r="AC3265" i="16"/>
  <c r="AD3265" i="16"/>
  <c r="AE3265" i="16" s="1"/>
  <c r="AF3265" i="16"/>
  <c r="AG3265" i="16"/>
  <c r="AH3265" i="16" s="1"/>
  <c r="AI3265" i="16"/>
  <c r="AJ3265" i="16"/>
  <c r="AK3265" i="16" s="1"/>
  <c r="AL3265" i="16"/>
  <c r="B3266" i="16"/>
  <c r="C3266" i="16"/>
  <c r="D3266" i="16"/>
  <c r="E3266" i="16"/>
  <c r="F3266" i="16"/>
  <c r="I3266" i="16"/>
  <c r="K3266" i="16"/>
  <c r="L3266" i="16"/>
  <c r="M3266" i="16" s="1"/>
  <c r="N3266" i="16"/>
  <c r="O3266" i="16"/>
  <c r="P3266" i="16" s="1"/>
  <c r="Q3266" i="16"/>
  <c r="R3266" i="16"/>
  <c r="S3266" i="16" s="1"/>
  <c r="T3266" i="16"/>
  <c r="U3266" i="16"/>
  <c r="V3266" i="16" s="1"/>
  <c r="W3266" i="16"/>
  <c r="X3266" i="16"/>
  <c r="Y3266" i="16" s="1"/>
  <c r="Z3266" i="16"/>
  <c r="AA3266" i="16"/>
  <c r="AB3266" i="16" s="1"/>
  <c r="AC3266" i="16"/>
  <c r="AD3266" i="16"/>
  <c r="AE3266" i="16" s="1"/>
  <c r="AF3266" i="16"/>
  <c r="AG3266" i="16"/>
  <c r="AH3266" i="16" s="1"/>
  <c r="AI3266" i="16"/>
  <c r="AJ3266" i="16"/>
  <c r="AK3266" i="16" s="1"/>
  <c r="AL3266" i="16"/>
  <c r="B3267" i="16"/>
  <c r="C3267" i="16"/>
  <c r="D3267" i="16"/>
  <c r="E3267" i="16"/>
  <c r="F3267" i="16"/>
  <c r="I3267" i="16"/>
  <c r="J3267" i="16" s="1"/>
  <c r="K3267" i="16"/>
  <c r="L3267" i="16"/>
  <c r="M3267" i="16" s="1"/>
  <c r="N3267" i="16"/>
  <c r="O3267" i="16"/>
  <c r="P3267" i="16" s="1"/>
  <c r="Q3267" i="16"/>
  <c r="R3267" i="16"/>
  <c r="S3267" i="16" s="1"/>
  <c r="T3267" i="16"/>
  <c r="U3267" i="16"/>
  <c r="V3267" i="16" s="1"/>
  <c r="W3267" i="16"/>
  <c r="X3267" i="16"/>
  <c r="Y3267" i="16" s="1"/>
  <c r="Z3267" i="16"/>
  <c r="AA3267" i="16"/>
  <c r="AB3267" i="16" s="1"/>
  <c r="AC3267" i="16"/>
  <c r="AD3267" i="16"/>
  <c r="AE3267" i="16" s="1"/>
  <c r="AF3267" i="16"/>
  <c r="AG3267" i="16"/>
  <c r="AH3267" i="16" s="1"/>
  <c r="AI3267" i="16"/>
  <c r="AJ3267" i="16"/>
  <c r="AK3267" i="16" s="1"/>
  <c r="AL3267" i="16"/>
  <c r="B3268" i="16"/>
  <c r="C3268" i="16"/>
  <c r="D3268" i="16"/>
  <c r="E3268" i="16"/>
  <c r="F3268" i="16"/>
  <c r="I3268" i="16"/>
  <c r="K3268" i="16"/>
  <c r="L3268" i="16"/>
  <c r="M3268" i="16" s="1"/>
  <c r="N3268" i="16"/>
  <c r="O3268" i="16"/>
  <c r="P3268" i="16" s="1"/>
  <c r="Q3268" i="16"/>
  <c r="R3268" i="16"/>
  <c r="S3268" i="16" s="1"/>
  <c r="T3268" i="16"/>
  <c r="U3268" i="16"/>
  <c r="V3268" i="16" s="1"/>
  <c r="W3268" i="16"/>
  <c r="X3268" i="16"/>
  <c r="Y3268" i="16" s="1"/>
  <c r="Z3268" i="16"/>
  <c r="AA3268" i="16"/>
  <c r="AB3268" i="16" s="1"/>
  <c r="AC3268" i="16"/>
  <c r="AD3268" i="16"/>
  <c r="AE3268" i="16" s="1"/>
  <c r="AF3268" i="16"/>
  <c r="AG3268" i="16"/>
  <c r="AH3268" i="16" s="1"/>
  <c r="AI3268" i="16"/>
  <c r="AJ3268" i="16"/>
  <c r="AK3268" i="16" s="1"/>
  <c r="AL3268" i="16"/>
  <c r="B3269" i="16"/>
  <c r="C3269" i="16"/>
  <c r="D3269" i="16"/>
  <c r="E3269" i="16"/>
  <c r="F3269" i="16"/>
  <c r="I3269" i="16"/>
  <c r="J3269" i="16" s="1"/>
  <c r="K3269" i="16"/>
  <c r="L3269" i="16"/>
  <c r="M3269" i="16" s="1"/>
  <c r="N3269" i="16"/>
  <c r="O3269" i="16"/>
  <c r="P3269" i="16" s="1"/>
  <c r="Q3269" i="16"/>
  <c r="R3269" i="16"/>
  <c r="S3269" i="16" s="1"/>
  <c r="T3269" i="16"/>
  <c r="U3269" i="16"/>
  <c r="V3269" i="16" s="1"/>
  <c r="W3269" i="16"/>
  <c r="X3269" i="16"/>
  <c r="Y3269" i="16" s="1"/>
  <c r="Z3269" i="16"/>
  <c r="AA3269" i="16"/>
  <c r="AB3269" i="16" s="1"/>
  <c r="AC3269" i="16"/>
  <c r="AD3269" i="16"/>
  <c r="AE3269" i="16" s="1"/>
  <c r="AF3269" i="16"/>
  <c r="AG3269" i="16"/>
  <c r="AH3269" i="16" s="1"/>
  <c r="AI3269" i="16"/>
  <c r="AJ3269" i="16"/>
  <c r="AK3269" i="16" s="1"/>
  <c r="AL3269" i="16"/>
  <c r="B3270" i="16"/>
  <c r="C3270" i="16"/>
  <c r="D3270" i="16"/>
  <c r="E3270" i="16"/>
  <c r="F3270" i="16"/>
  <c r="I3270" i="16"/>
  <c r="K3270" i="16"/>
  <c r="L3270" i="16"/>
  <c r="M3270" i="16" s="1"/>
  <c r="N3270" i="16"/>
  <c r="O3270" i="16"/>
  <c r="P3270" i="16" s="1"/>
  <c r="Q3270" i="16"/>
  <c r="R3270" i="16"/>
  <c r="S3270" i="16" s="1"/>
  <c r="T3270" i="16"/>
  <c r="U3270" i="16"/>
  <c r="V3270" i="16" s="1"/>
  <c r="W3270" i="16"/>
  <c r="X3270" i="16"/>
  <c r="Y3270" i="16" s="1"/>
  <c r="Z3270" i="16"/>
  <c r="AA3270" i="16"/>
  <c r="AB3270" i="16" s="1"/>
  <c r="AC3270" i="16"/>
  <c r="AD3270" i="16"/>
  <c r="AE3270" i="16" s="1"/>
  <c r="AF3270" i="16"/>
  <c r="AG3270" i="16"/>
  <c r="AH3270" i="16" s="1"/>
  <c r="AI3270" i="16"/>
  <c r="AJ3270" i="16"/>
  <c r="AK3270" i="16" s="1"/>
  <c r="AL3270" i="16"/>
  <c r="B3271" i="16"/>
  <c r="C3271" i="16"/>
  <c r="D3271" i="16"/>
  <c r="E3271" i="16"/>
  <c r="F3271" i="16"/>
  <c r="I3271" i="16"/>
  <c r="J3271" i="16" s="1"/>
  <c r="K3271" i="16"/>
  <c r="L3271" i="16"/>
  <c r="M3271" i="16" s="1"/>
  <c r="N3271" i="16"/>
  <c r="O3271" i="16"/>
  <c r="P3271" i="16" s="1"/>
  <c r="Q3271" i="16"/>
  <c r="R3271" i="16"/>
  <c r="S3271" i="16" s="1"/>
  <c r="T3271" i="16"/>
  <c r="U3271" i="16"/>
  <c r="V3271" i="16" s="1"/>
  <c r="W3271" i="16"/>
  <c r="X3271" i="16"/>
  <c r="Y3271" i="16" s="1"/>
  <c r="Z3271" i="16"/>
  <c r="AA3271" i="16"/>
  <c r="AB3271" i="16" s="1"/>
  <c r="AC3271" i="16"/>
  <c r="AD3271" i="16"/>
  <c r="AE3271" i="16" s="1"/>
  <c r="AF3271" i="16"/>
  <c r="AG3271" i="16"/>
  <c r="AH3271" i="16" s="1"/>
  <c r="AI3271" i="16"/>
  <c r="AJ3271" i="16"/>
  <c r="AK3271" i="16" s="1"/>
  <c r="AL3271" i="16"/>
  <c r="B3272" i="16"/>
  <c r="C3272" i="16"/>
  <c r="D3272" i="16"/>
  <c r="E3272" i="16"/>
  <c r="F3272" i="16"/>
  <c r="I3272" i="16"/>
  <c r="K3272" i="16"/>
  <c r="L3272" i="16"/>
  <c r="M3272" i="16" s="1"/>
  <c r="N3272" i="16"/>
  <c r="O3272" i="16"/>
  <c r="P3272" i="16" s="1"/>
  <c r="Q3272" i="16"/>
  <c r="R3272" i="16"/>
  <c r="S3272" i="16" s="1"/>
  <c r="T3272" i="16"/>
  <c r="U3272" i="16"/>
  <c r="V3272" i="16" s="1"/>
  <c r="W3272" i="16"/>
  <c r="X3272" i="16"/>
  <c r="Y3272" i="16" s="1"/>
  <c r="Z3272" i="16"/>
  <c r="AA3272" i="16"/>
  <c r="AB3272" i="16" s="1"/>
  <c r="AC3272" i="16"/>
  <c r="AD3272" i="16"/>
  <c r="AE3272" i="16" s="1"/>
  <c r="AF3272" i="16"/>
  <c r="AG3272" i="16"/>
  <c r="AH3272" i="16" s="1"/>
  <c r="AI3272" i="16"/>
  <c r="AJ3272" i="16"/>
  <c r="AK3272" i="16" s="1"/>
  <c r="AL3272" i="16"/>
  <c r="B3273" i="16"/>
  <c r="C3273" i="16"/>
  <c r="D3273" i="16"/>
  <c r="E3273" i="16"/>
  <c r="F3273" i="16"/>
  <c r="I3273" i="16"/>
  <c r="J3273" i="16" s="1"/>
  <c r="K3273" i="16"/>
  <c r="L3273" i="16"/>
  <c r="M3273" i="16" s="1"/>
  <c r="N3273" i="16"/>
  <c r="O3273" i="16"/>
  <c r="P3273" i="16" s="1"/>
  <c r="Q3273" i="16"/>
  <c r="R3273" i="16"/>
  <c r="S3273" i="16" s="1"/>
  <c r="T3273" i="16"/>
  <c r="U3273" i="16"/>
  <c r="V3273" i="16" s="1"/>
  <c r="W3273" i="16"/>
  <c r="X3273" i="16"/>
  <c r="Y3273" i="16" s="1"/>
  <c r="Z3273" i="16"/>
  <c r="AA3273" i="16"/>
  <c r="AB3273" i="16" s="1"/>
  <c r="AC3273" i="16"/>
  <c r="AD3273" i="16"/>
  <c r="AE3273" i="16" s="1"/>
  <c r="AF3273" i="16"/>
  <c r="AG3273" i="16"/>
  <c r="AH3273" i="16" s="1"/>
  <c r="AI3273" i="16"/>
  <c r="AJ3273" i="16"/>
  <c r="AK3273" i="16" s="1"/>
  <c r="AL3273" i="16"/>
  <c r="B3274" i="16"/>
  <c r="C3274" i="16"/>
  <c r="D3274" i="16"/>
  <c r="E3274" i="16"/>
  <c r="F3274" i="16"/>
  <c r="I3274" i="16"/>
  <c r="K3274" i="16"/>
  <c r="L3274" i="16"/>
  <c r="M3274" i="16" s="1"/>
  <c r="N3274" i="16"/>
  <c r="O3274" i="16"/>
  <c r="P3274" i="16" s="1"/>
  <c r="Q3274" i="16"/>
  <c r="R3274" i="16"/>
  <c r="S3274" i="16" s="1"/>
  <c r="T3274" i="16"/>
  <c r="U3274" i="16"/>
  <c r="V3274" i="16" s="1"/>
  <c r="W3274" i="16"/>
  <c r="X3274" i="16"/>
  <c r="Y3274" i="16" s="1"/>
  <c r="Z3274" i="16"/>
  <c r="AA3274" i="16"/>
  <c r="AB3274" i="16" s="1"/>
  <c r="AC3274" i="16"/>
  <c r="AD3274" i="16"/>
  <c r="AE3274" i="16" s="1"/>
  <c r="AF3274" i="16"/>
  <c r="AG3274" i="16"/>
  <c r="AH3274" i="16" s="1"/>
  <c r="AI3274" i="16"/>
  <c r="AJ3274" i="16"/>
  <c r="AK3274" i="16" s="1"/>
  <c r="AL3274" i="16"/>
  <c r="B3275" i="16"/>
  <c r="C3275" i="16"/>
  <c r="D3275" i="16"/>
  <c r="E3275" i="16"/>
  <c r="F3275" i="16"/>
  <c r="I3275" i="16"/>
  <c r="J3275" i="16" s="1"/>
  <c r="K3275" i="16"/>
  <c r="L3275" i="16"/>
  <c r="M3275" i="16" s="1"/>
  <c r="N3275" i="16"/>
  <c r="O3275" i="16"/>
  <c r="P3275" i="16" s="1"/>
  <c r="Q3275" i="16"/>
  <c r="R3275" i="16"/>
  <c r="S3275" i="16" s="1"/>
  <c r="T3275" i="16"/>
  <c r="U3275" i="16"/>
  <c r="V3275" i="16" s="1"/>
  <c r="W3275" i="16"/>
  <c r="X3275" i="16"/>
  <c r="Y3275" i="16" s="1"/>
  <c r="Z3275" i="16"/>
  <c r="AA3275" i="16"/>
  <c r="AB3275" i="16" s="1"/>
  <c r="AC3275" i="16"/>
  <c r="AD3275" i="16"/>
  <c r="AE3275" i="16" s="1"/>
  <c r="AF3275" i="16"/>
  <c r="AG3275" i="16"/>
  <c r="AH3275" i="16" s="1"/>
  <c r="AI3275" i="16"/>
  <c r="AJ3275" i="16"/>
  <c r="AK3275" i="16" s="1"/>
  <c r="AL3275" i="16"/>
  <c r="B3276" i="16"/>
  <c r="C3276" i="16"/>
  <c r="D3276" i="16"/>
  <c r="E3276" i="16"/>
  <c r="F3276" i="16"/>
  <c r="I3276" i="16"/>
  <c r="K3276" i="16"/>
  <c r="L3276" i="16"/>
  <c r="M3276" i="16" s="1"/>
  <c r="N3276" i="16"/>
  <c r="O3276" i="16"/>
  <c r="P3276" i="16" s="1"/>
  <c r="Q3276" i="16"/>
  <c r="R3276" i="16"/>
  <c r="S3276" i="16" s="1"/>
  <c r="T3276" i="16"/>
  <c r="U3276" i="16"/>
  <c r="V3276" i="16" s="1"/>
  <c r="W3276" i="16"/>
  <c r="X3276" i="16"/>
  <c r="Y3276" i="16" s="1"/>
  <c r="Z3276" i="16"/>
  <c r="AA3276" i="16"/>
  <c r="AB3276" i="16" s="1"/>
  <c r="AC3276" i="16"/>
  <c r="AD3276" i="16"/>
  <c r="AE3276" i="16" s="1"/>
  <c r="AF3276" i="16"/>
  <c r="AG3276" i="16"/>
  <c r="AH3276" i="16" s="1"/>
  <c r="AI3276" i="16"/>
  <c r="AJ3276" i="16"/>
  <c r="AK3276" i="16" s="1"/>
  <c r="AL3276" i="16"/>
  <c r="B3277" i="16"/>
  <c r="C3277" i="16"/>
  <c r="D3277" i="16"/>
  <c r="E3277" i="16"/>
  <c r="F3277" i="16"/>
  <c r="I3277" i="16"/>
  <c r="J3277" i="16" s="1"/>
  <c r="K3277" i="16"/>
  <c r="L3277" i="16"/>
  <c r="M3277" i="16" s="1"/>
  <c r="N3277" i="16"/>
  <c r="O3277" i="16"/>
  <c r="P3277" i="16" s="1"/>
  <c r="Q3277" i="16"/>
  <c r="R3277" i="16"/>
  <c r="S3277" i="16" s="1"/>
  <c r="T3277" i="16"/>
  <c r="U3277" i="16"/>
  <c r="V3277" i="16" s="1"/>
  <c r="W3277" i="16"/>
  <c r="X3277" i="16"/>
  <c r="Y3277" i="16" s="1"/>
  <c r="Z3277" i="16"/>
  <c r="AA3277" i="16"/>
  <c r="AB3277" i="16" s="1"/>
  <c r="AC3277" i="16"/>
  <c r="AD3277" i="16"/>
  <c r="AE3277" i="16" s="1"/>
  <c r="AF3277" i="16"/>
  <c r="AG3277" i="16"/>
  <c r="AH3277" i="16" s="1"/>
  <c r="AI3277" i="16"/>
  <c r="AJ3277" i="16"/>
  <c r="AK3277" i="16" s="1"/>
  <c r="AL3277" i="16"/>
  <c r="B3278" i="16"/>
  <c r="C3278" i="16"/>
  <c r="D3278" i="16"/>
  <c r="E3278" i="16"/>
  <c r="F3278" i="16"/>
  <c r="I3278" i="16"/>
  <c r="K3278" i="16"/>
  <c r="L3278" i="16"/>
  <c r="M3278" i="16" s="1"/>
  <c r="N3278" i="16"/>
  <c r="O3278" i="16"/>
  <c r="P3278" i="16" s="1"/>
  <c r="Q3278" i="16"/>
  <c r="R3278" i="16"/>
  <c r="S3278" i="16" s="1"/>
  <c r="T3278" i="16"/>
  <c r="U3278" i="16"/>
  <c r="V3278" i="16" s="1"/>
  <c r="W3278" i="16"/>
  <c r="X3278" i="16"/>
  <c r="Y3278" i="16" s="1"/>
  <c r="Z3278" i="16"/>
  <c r="AA3278" i="16"/>
  <c r="AB3278" i="16" s="1"/>
  <c r="AC3278" i="16"/>
  <c r="AD3278" i="16"/>
  <c r="AE3278" i="16" s="1"/>
  <c r="AF3278" i="16"/>
  <c r="AG3278" i="16"/>
  <c r="AH3278" i="16" s="1"/>
  <c r="AI3278" i="16"/>
  <c r="AJ3278" i="16"/>
  <c r="AK3278" i="16" s="1"/>
  <c r="AL3278" i="16"/>
  <c r="B3279" i="16"/>
  <c r="C3279" i="16"/>
  <c r="D3279" i="16"/>
  <c r="E3279" i="16"/>
  <c r="F3279" i="16"/>
  <c r="I3279" i="16"/>
  <c r="J3279" i="16" s="1"/>
  <c r="K3279" i="16"/>
  <c r="L3279" i="16"/>
  <c r="M3279" i="16" s="1"/>
  <c r="N3279" i="16"/>
  <c r="O3279" i="16"/>
  <c r="P3279" i="16" s="1"/>
  <c r="Q3279" i="16"/>
  <c r="R3279" i="16"/>
  <c r="S3279" i="16" s="1"/>
  <c r="T3279" i="16"/>
  <c r="U3279" i="16"/>
  <c r="V3279" i="16" s="1"/>
  <c r="W3279" i="16"/>
  <c r="X3279" i="16"/>
  <c r="Y3279" i="16" s="1"/>
  <c r="Z3279" i="16"/>
  <c r="AA3279" i="16"/>
  <c r="AB3279" i="16" s="1"/>
  <c r="AC3279" i="16"/>
  <c r="AD3279" i="16"/>
  <c r="AE3279" i="16" s="1"/>
  <c r="AF3279" i="16"/>
  <c r="AG3279" i="16"/>
  <c r="AH3279" i="16" s="1"/>
  <c r="AI3279" i="16"/>
  <c r="AJ3279" i="16"/>
  <c r="AK3279" i="16" s="1"/>
  <c r="AL3279" i="16"/>
  <c r="B3280" i="16"/>
  <c r="C3280" i="16"/>
  <c r="D3280" i="16"/>
  <c r="E3280" i="16"/>
  <c r="F3280" i="16"/>
  <c r="I3280" i="16"/>
  <c r="K3280" i="16"/>
  <c r="L3280" i="16"/>
  <c r="M3280" i="16" s="1"/>
  <c r="N3280" i="16"/>
  <c r="O3280" i="16"/>
  <c r="P3280" i="16" s="1"/>
  <c r="Q3280" i="16"/>
  <c r="R3280" i="16"/>
  <c r="S3280" i="16" s="1"/>
  <c r="T3280" i="16"/>
  <c r="U3280" i="16"/>
  <c r="V3280" i="16" s="1"/>
  <c r="W3280" i="16"/>
  <c r="X3280" i="16"/>
  <c r="Y3280" i="16" s="1"/>
  <c r="Z3280" i="16"/>
  <c r="AA3280" i="16"/>
  <c r="AB3280" i="16" s="1"/>
  <c r="AC3280" i="16"/>
  <c r="AD3280" i="16"/>
  <c r="AE3280" i="16" s="1"/>
  <c r="AF3280" i="16"/>
  <c r="AG3280" i="16"/>
  <c r="AH3280" i="16" s="1"/>
  <c r="AI3280" i="16"/>
  <c r="AJ3280" i="16"/>
  <c r="AK3280" i="16" s="1"/>
  <c r="AL3280" i="16"/>
  <c r="B3281" i="16"/>
  <c r="C3281" i="16"/>
  <c r="D3281" i="16"/>
  <c r="E3281" i="16"/>
  <c r="F3281" i="16"/>
  <c r="I3281" i="16"/>
  <c r="J3281" i="16" s="1"/>
  <c r="K3281" i="16"/>
  <c r="L3281" i="16"/>
  <c r="M3281" i="16" s="1"/>
  <c r="N3281" i="16"/>
  <c r="O3281" i="16"/>
  <c r="P3281" i="16" s="1"/>
  <c r="Q3281" i="16"/>
  <c r="R3281" i="16"/>
  <c r="S3281" i="16" s="1"/>
  <c r="T3281" i="16"/>
  <c r="U3281" i="16"/>
  <c r="V3281" i="16" s="1"/>
  <c r="W3281" i="16"/>
  <c r="X3281" i="16"/>
  <c r="Y3281" i="16" s="1"/>
  <c r="Z3281" i="16"/>
  <c r="AA3281" i="16"/>
  <c r="AB3281" i="16" s="1"/>
  <c r="AC3281" i="16"/>
  <c r="AD3281" i="16"/>
  <c r="AE3281" i="16" s="1"/>
  <c r="AF3281" i="16"/>
  <c r="AG3281" i="16"/>
  <c r="AH3281" i="16" s="1"/>
  <c r="AI3281" i="16"/>
  <c r="AJ3281" i="16"/>
  <c r="AK3281" i="16" s="1"/>
  <c r="AL3281" i="16"/>
  <c r="B3282" i="16"/>
  <c r="C3282" i="16"/>
  <c r="D3282" i="16"/>
  <c r="E3282" i="16"/>
  <c r="F3282" i="16"/>
  <c r="I3282" i="16"/>
  <c r="K3282" i="16"/>
  <c r="L3282" i="16"/>
  <c r="M3282" i="16" s="1"/>
  <c r="N3282" i="16"/>
  <c r="O3282" i="16"/>
  <c r="P3282" i="16" s="1"/>
  <c r="Q3282" i="16"/>
  <c r="R3282" i="16"/>
  <c r="S3282" i="16" s="1"/>
  <c r="T3282" i="16"/>
  <c r="U3282" i="16"/>
  <c r="V3282" i="16" s="1"/>
  <c r="W3282" i="16"/>
  <c r="X3282" i="16"/>
  <c r="Y3282" i="16" s="1"/>
  <c r="Z3282" i="16"/>
  <c r="AA3282" i="16"/>
  <c r="AB3282" i="16" s="1"/>
  <c r="AC3282" i="16"/>
  <c r="AD3282" i="16"/>
  <c r="AE3282" i="16" s="1"/>
  <c r="AF3282" i="16"/>
  <c r="AG3282" i="16"/>
  <c r="AH3282" i="16" s="1"/>
  <c r="AI3282" i="16"/>
  <c r="AJ3282" i="16"/>
  <c r="AK3282" i="16" s="1"/>
  <c r="AL3282" i="16"/>
  <c r="B3283" i="16"/>
  <c r="C3283" i="16"/>
  <c r="D3283" i="16"/>
  <c r="E3283" i="16"/>
  <c r="F3283" i="16"/>
  <c r="I3283" i="16"/>
  <c r="J3283" i="16" s="1"/>
  <c r="K3283" i="16"/>
  <c r="L3283" i="16"/>
  <c r="M3283" i="16" s="1"/>
  <c r="N3283" i="16"/>
  <c r="O3283" i="16"/>
  <c r="P3283" i="16" s="1"/>
  <c r="Q3283" i="16"/>
  <c r="R3283" i="16"/>
  <c r="S3283" i="16" s="1"/>
  <c r="T3283" i="16"/>
  <c r="U3283" i="16"/>
  <c r="V3283" i="16" s="1"/>
  <c r="W3283" i="16"/>
  <c r="X3283" i="16"/>
  <c r="Y3283" i="16" s="1"/>
  <c r="Z3283" i="16"/>
  <c r="AA3283" i="16"/>
  <c r="AB3283" i="16" s="1"/>
  <c r="AC3283" i="16"/>
  <c r="AD3283" i="16"/>
  <c r="AE3283" i="16" s="1"/>
  <c r="AF3283" i="16"/>
  <c r="AG3283" i="16"/>
  <c r="AH3283" i="16" s="1"/>
  <c r="AI3283" i="16"/>
  <c r="AJ3283" i="16"/>
  <c r="AK3283" i="16" s="1"/>
  <c r="AL3283" i="16"/>
  <c r="B3284" i="16"/>
  <c r="C3284" i="16"/>
  <c r="D3284" i="16"/>
  <c r="E3284" i="16"/>
  <c r="F3284" i="16"/>
  <c r="I3284" i="16"/>
  <c r="K3284" i="16"/>
  <c r="L3284" i="16"/>
  <c r="M3284" i="16" s="1"/>
  <c r="N3284" i="16"/>
  <c r="O3284" i="16"/>
  <c r="P3284" i="16" s="1"/>
  <c r="Q3284" i="16"/>
  <c r="R3284" i="16"/>
  <c r="S3284" i="16" s="1"/>
  <c r="T3284" i="16"/>
  <c r="U3284" i="16"/>
  <c r="V3284" i="16" s="1"/>
  <c r="W3284" i="16"/>
  <c r="X3284" i="16"/>
  <c r="Y3284" i="16" s="1"/>
  <c r="Z3284" i="16"/>
  <c r="AA3284" i="16"/>
  <c r="AB3284" i="16" s="1"/>
  <c r="AC3284" i="16"/>
  <c r="AD3284" i="16"/>
  <c r="AE3284" i="16" s="1"/>
  <c r="AF3284" i="16"/>
  <c r="AG3284" i="16"/>
  <c r="AH3284" i="16" s="1"/>
  <c r="AI3284" i="16"/>
  <c r="AJ3284" i="16"/>
  <c r="AK3284" i="16" s="1"/>
  <c r="AL3284" i="16"/>
  <c r="B3285" i="16"/>
  <c r="C3285" i="16"/>
  <c r="D3285" i="16"/>
  <c r="E3285" i="16"/>
  <c r="F3285" i="16"/>
  <c r="I3285" i="16"/>
  <c r="J3285" i="16" s="1"/>
  <c r="K3285" i="16"/>
  <c r="L3285" i="16"/>
  <c r="M3285" i="16" s="1"/>
  <c r="N3285" i="16"/>
  <c r="O3285" i="16"/>
  <c r="P3285" i="16" s="1"/>
  <c r="Q3285" i="16"/>
  <c r="R3285" i="16"/>
  <c r="S3285" i="16" s="1"/>
  <c r="T3285" i="16"/>
  <c r="U3285" i="16"/>
  <c r="V3285" i="16" s="1"/>
  <c r="W3285" i="16"/>
  <c r="X3285" i="16"/>
  <c r="Y3285" i="16" s="1"/>
  <c r="Z3285" i="16"/>
  <c r="AA3285" i="16"/>
  <c r="AB3285" i="16" s="1"/>
  <c r="AC3285" i="16"/>
  <c r="AD3285" i="16"/>
  <c r="AE3285" i="16" s="1"/>
  <c r="AF3285" i="16"/>
  <c r="AG3285" i="16"/>
  <c r="AH3285" i="16" s="1"/>
  <c r="AI3285" i="16"/>
  <c r="AJ3285" i="16"/>
  <c r="AK3285" i="16" s="1"/>
  <c r="AL3285" i="16"/>
  <c r="B3286" i="16"/>
  <c r="C3286" i="16"/>
  <c r="D3286" i="16"/>
  <c r="E3286" i="16"/>
  <c r="F3286" i="16"/>
  <c r="I3286" i="16"/>
  <c r="K3286" i="16"/>
  <c r="L3286" i="16"/>
  <c r="M3286" i="16" s="1"/>
  <c r="N3286" i="16"/>
  <c r="O3286" i="16"/>
  <c r="P3286" i="16" s="1"/>
  <c r="Q3286" i="16"/>
  <c r="R3286" i="16"/>
  <c r="S3286" i="16" s="1"/>
  <c r="T3286" i="16"/>
  <c r="U3286" i="16"/>
  <c r="V3286" i="16" s="1"/>
  <c r="W3286" i="16"/>
  <c r="X3286" i="16"/>
  <c r="Y3286" i="16" s="1"/>
  <c r="Z3286" i="16"/>
  <c r="AA3286" i="16"/>
  <c r="AB3286" i="16" s="1"/>
  <c r="AC3286" i="16"/>
  <c r="AD3286" i="16"/>
  <c r="AE3286" i="16" s="1"/>
  <c r="AF3286" i="16"/>
  <c r="AG3286" i="16"/>
  <c r="AH3286" i="16" s="1"/>
  <c r="AI3286" i="16"/>
  <c r="AJ3286" i="16"/>
  <c r="AK3286" i="16" s="1"/>
  <c r="AL3286" i="16"/>
  <c r="B3287" i="16"/>
  <c r="C3287" i="16"/>
  <c r="D3287" i="16"/>
  <c r="E3287" i="16"/>
  <c r="F3287" i="16"/>
  <c r="I3287" i="16"/>
  <c r="J3287" i="16" s="1"/>
  <c r="K3287" i="16"/>
  <c r="L3287" i="16"/>
  <c r="M3287" i="16" s="1"/>
  <c r="N3287" i="16"/>
  <c r="O3287" i="16"/>
  <c r="P3287" i="16" s="1"/>
  <c r="Q3287" i="16"/>
  <c r="R3287" i="16"/>
  <c r="S3287" i="16" s="1"/>
  <c r="T3287" i="16"/>
  <c r="U3287" i="16"/>
  <c r="V3287" i="16" s="1"/>
  <c r="W3287" i="16"/>
  <c r="X3287" i="16"/>
  <c r="Y3287" i="16" s="1"/>
  <c r="Z3287" i="16"/>
  <c r="AA3287" i="16"/>
  <c r="AB3287" i="16" s="1"/>
  <c r="AC3287" i="16"/>
  <c r="AD3287" i="16"/>
  <c r="AE3287" i="16" s="1"/>
  <c r="AF3287" i="16"/>
  <c r="AG3287" i="16"/>
  <c r="AH3287" i="16" s="1"/>
  <c r="AI3287" i="16"/>
  <c r="AJ3287" i="16"/>
  <c r="AK3287" i="16" s="1"/>
  <c r="AL3287" i="16"/>
  <c r="B3288" i="16"/>
  <c r="C3288" i="16"/>
  <c r="D3288" i="16"/>
  <c r="E3288" i="16"/>
  <c r="F3288" i="16"/>
  <c r="I3288" i="16"/>
  <c r="K3288" i="16"/>
  <c r="L3288" i="16"/>
  <c r="M3288" i="16" s="1"/>
  <c r="N3288" i="16"/>
  <c r="O3288" i="16"/>
  <c r="P3288" i="16" s="1"/>
  <c r="Q3288" i="16"/>
  <c r="R3288" i="16"/>
  <c r="S3288" i="16" s="1"/>
  <c r="T3288" i="16"/>
  <c r="U3288" i="16"/>
  <c r="V3288" i="16" s="1"/>
  <c r="W3288" i="16"/>
  <c r="X3288" i="16"/>
  <c r="Y3288" i="16" s="1"/>
  <c r="Z3288" i="16"/>
  <c r="AA3288" i="16"/>
  <c r="AB3288" i="16" s="1"/>
  <c r="AC3288" i="16"/>
  <c r="AD3288" i="16"/>
  <c r="AE3288" i="16" s="1"/>
  <c r="AF3288" i="16"/>
  <c r="AG3288" i="16"/>
  <c r="AH3288" i="16" s="1"/>
  <c r="AI3288" i="16"/>
  <c r="AJ3288" i="16"/>
  <c r="AK3288" i="16" s="1"/>
  <c r="AL3288" i="16"/>
  <c r="B3289" i="16"/>
  <c r="C3289" i="16"/>
  <c r="D3289" i="16"/>
  <c r="E3289" i="16"/>
  <c r="F3289" i="16"/>
  <c r="I3289" i="16"/>
  <c r="J3289" i="16" s="1"/>
  <c r="K3289" i="16"/>
  <c r="L3289" i="16"/>
  <c r="M3289" i="16" s="1"/>
  <c r="N3289" i="16"/>
  <c r="O3289" i="16"/>
  <c r="P3289" i="16" s="1"/>
  <c r="Q3289" i="16"/>
  <c r="R3289" i="16"/>
  <c r="S3289" i="16" s="1"/>
  <c r="T3289" i="16"/>
  <c r="U3289" i="16"/>
  <c r="V3289" i="16" s="1"/>
  <c r="W3289" i="16"/>
  <c r="X3289" i="16"/>
  <c r="Y3289" i="16" s="1"/>
  <c r="Z3289" i="16"/>
  <c r="AA3289" i="16"/>
  <c r="AB3289" i="16" s="1"/>
  <c r="AC3289" i="16"/>
  <c r="AD3289" i="16"/>
  <c r="AE3289" i="16" s="1"/>
  <c r="AF3289" i="16"/>
  <c r="AG3289" i="16"/>
  <c r="AH3289" i="16" s="1"/>
  <c r="AI3289" i="16"/>
  <c r="AJ3289" i="16"/>
  <c r="AK3289" i="16" s="1"/>
  <c r="AL3289" i="16"/>
  <c r="B3290" i="16"/>
  <c r="C3290" i="16"/>
  <c r="D3290" i="16"/>
  <c r="E3290" i="16"/>
  <c r="F3290" i="16"/>
  <c r="I3290" i="16"/>
  <c r="K3290" i="16"/>
  <c r="L3290" i="16"/>
  <c r="M3290" i="16" s="1"/>
  <c r="N3290" i="16"/>
  <c r="O3290" i="16"/>
  <c r="P3290" i="16" s="1"/>
  <c r="Q3290" i="16"/>
  <c r="R3290" i="16"/>
  <c r="S3290" i="16" s="1"/>
  <c r="T3290" i="16"/>
  <c r="U3290" i="16"/>
  <c r="V3290" i="16" s="1"/>
  <c r="W3290" i="16"/>
  <c r="X3290" i="16"/>
  <c r="Y3290" i="16" s="1"/>
  <c r="Z3290" i="16"/>
  <c r="AA3290" i="16"/>
  <c r="AB3290" i="16" s="1"/>
  <c r="AC3290" i="16"/>
  <c r="AD3290" i="16"/>
  <c r="AE3290" i="16" s="1"/>
  <c r="AF3290" i="16"/>
  <c r="AG3290" i="16"/>
  <c r="AH3290" i="16" s="1"/>
  <c r="AI3290" i="16"/>
  <c r="AJ3290" i="16"/>
  <c r="AK3290" i="16" s="1"/>
  <c r="AL3290" i="16"/>
  <c r="B3291" i="16"/>
  <c r="C3291" i="16"/>
  <c r="D3291" i="16"/>
  <c r="E3291" i="16"/>
  <c r="F3291" i="16"/>
  <c r="I3291" i="16"/>
  <c r="J3291" i="16" s="1"/>
  <c r="K3291" i="16"/>
  <c r="L3291" i="16"/>
  <c r="M3291" i="16" s="1"/>
  <c r="N3291" i="16"/>
  <c r="O3291" i="16"/>
  <c r="P3291" i="16" s="1"/>
  <c r="Q3291" i="16"/>
  <c r="R3291" i="16"/>
  <c r="S3291" i="16" s="1"/>
  <c r="T3291" i="16"/>
  <c r="U3291" i="16"/>
  <c r="V3291" i="16" s="1"/>
  <c r="W3291" i="16"/>
  <c r="X3291" i="16"/>
  <c r="Y3291" i="16" s="1"/>
  <c r="Z3291" i="16"/>
  <c r="AA3291" i="16"/>
  <c r="AB3291" i="16" s="1"/>
  <c r="AC3291" i="16"/>
  <c r="AD3291" i="16"/>
  <c r="AE3291" i="16" s="1"/>
  <c r="AF3291" i="16"/>
  <c r="AG3291" i="16"/>
  <c r="AH3291" i="16" s="1"/>
  <c r="AI3291" i="16"/>
  <c r="AJ3291" i="16"/>
  <c r="AK3291" i="16" s="1"/>
  <c r="AL3291" i="16"/>
  <c r="B3292" i="16"/>
  <c r="C3292" i="16"/>
  <c r="D3292" i="16"/>
  <c r="E3292" i="16"/>
  <c r="F3292" i="16"/>
  <c r="I3292" i="16"/>
  <c r="K3292" i="16"/>
  <c r="L3292" i="16"/>
  <c r="M3292" i="16" s="1"/>
  <c r="N3292" i="16"/>
  <c r="O3292" i="16"/>
  <c r="P3292" i="16" s="1"/>
  <c r="Q3292" i="16"/>
  <c r="R3292" i="16"/>
  <c r="S3292" i="16" s="1"/>
  <c r="T3292" i="16"/>
  <c r="U3292" i="16"/>
  <c r="V3292" i="16" s="1"/>
  <c r="W3292" i="16"/>
  <c r="X3292" i="16"/>
  <c r="Y3292" i="16" s="1"/>
  <c r="Z3292" i="16"/>
  <c r="AA3292" i="16"/>
  <c r="AB3292" i="16" s="1"/>
  <c r="AC3292" i="16"/>
  <c r="AD3292" i="16"/>
  <c r="AE3292" i="16" s="1"/>
  <c r="AF3292" i="16"/>
  <c r="AG3292" i="16"/>
  <c r="AH3292" i="16" s="1"/>
  <c r="AI3292" i="16"/>
  <c r="AJ3292" i="16"/>
  <c r="AK3292" i="16" s="1"/>
  <c r="AL3292" i="16"/>
  <c r="B3293" i="16"/>
  <c r="C3293" i="16"/>
  <c r="D3293" i="16"/>
  <c r="E3293" i="16"/>
  <c r="F3293" i="16"/>
  <c r="I3293" i="16"/>
  <c r="J3293" i="16" s="1"/>
  <c r="K3293" i="16"/>
  <c r="L3293" i="16"/>
  <c r="M3293" i="16" s="1"/>
  <c r="N3293" i="16"/>
  <c r="O3293" i="16"/>
  <c r="P3293" i="16" s="1"/>
  <c r="Q3293" i="16"/>
  <c r="R3293" i="16"/>
  <c r="S3293" i="16" s="1"/>
  <c r="T3293" i="16"/>
  <c r="U3293" i="16"/>
  <c r="V3293" i="16" s="1"/>
  <c r="W3293" i="16"/>
  <c r="X3293" i="16"/>
  <c r="Y3293" i="16" s="1"/>
  <c r="Z3293" i="16"/>
  <c r="AA3293" i="16"/>
  <c r="AB3293" i="16" s="1"/>
  <c r="AC3293" i="16"/>
  <c r="AD3293" i="16"/>
  <c r="AE3293" i="16" s="1"/>
  <c r="AF3293" i="16"/>
  <c r="AG3293" i="16"/>
  <c r="AH3293" i="16" s="1"/>
  <c r="AI3293" i="16"/>
  <c r="AJ3293" i="16"/>
  <c r="AK3293" i="16" s="1"/>
  <c r="AL3293" i="16"/>
  <c r="B3294" i="16"/>
  <c r="C3294" i="16"/>
  <c r="D3294" i="16"/>
  <c r="E3294" i="16"/>
  <c r="F3294" i="16"/>
  <c r="I3294" i="16"/>
  <c r="K3294" i="16"/>
  <c r="L3294" i="16"/>
  <c r="M3294" i="16" s="1"/>
  <c r="N3294" i="16"/>
  <c r="O3294" i="16"/>
  <c r="P3294" i="16" s="1"/>
  <c r="Q3294" i="16"/>
  <c r="R3294" i="16"/>
  <c r="S3294" i="16" s="1"/>
  <c r="T3294" i="16"/>
  <c r="U3294" i="16"/>
  <c r="V3294" i="16" s="1"/>
  <c r="W3294" i="16"/>
  <c r="X3294" i="16"/>
  <c r="Y3294" i="16" s="1"/>
  <c r="Z3294" i="16"/>
  <c r="AA3294" i="16"/>
  <c r="AB3294" i="16" s="1"/>
  <c r="AC3294" i="16"/>
  <c r="AD3294" i="16"/>
  <c r="AE3294" i="16" s="1"/>
  <c r="AF3294" i="16"/>
  <c r="AG3294" i="16"/>
  <c r="AH3294" i="16" s="1"/>
  <c r="AI3294" i="16"/>
  <c r="AJ3294" i="16"/>
  <c r="AK3294" i="16" s="1"/>
  <c r="AL3294" i="16"/>
  <c r="B3295" i="16"/>
  <c r="C3295" i="16"/>
  <c r="D3295" i="16"/>
  <c r="E3295" i="16"/>
  <c r="F3295" i="16"/>
  <c r="I3295" i="16"/>
  <c r="J3295" i="16" s="1"/>
  <c r="K3295" i="16"/>
  <c r="L3295" i="16"/>
  <c r="M3295" i="16" s="1"/>
  <c r="N3295" i="16"/>
  <c r="O3295" i="16"/>
  <c r="P3295" i="16" s="1"/>
  <c r="Q3295" i="16"/>
  <c r="R3295" i="16"/>
  <c r="S3295" i="16" s="1"/>
  <c r="T3295" i="16"/>
  <c r="U3295" i="16"/>
  <c r="V3295" i="16" s="1"/>
  <c r="W3295" i="16"/>
  <c r="X3295" i="16"/>
  <c r="Y3295" i="16" s="1"/>
  <c r="Z3295" i="16"/>
  <c r="AA3295" i="16"/>
  <c r="AB3295" i="16" s="1"/>
  <c r="AC3295" i="16"/>
  <c r="AD3295" i="16"/>
  <c r="AE3295" i="16" s="1"/>
  <c r="AF3295" i="16"/>
  <c r="AG3295" i="16"/>
  <c r="AH3295" i="16" s="1"/>
  <c r="AI3295" i="16"/>
  <c r="AJ3295" i="16"/>
  <c r="AK3295" i="16" s="1"/>
  <c r="AL3295" i="16"/>
  <c r="B3296" i="16"/>
  <c r="C3296" i="16"/>
  <c r="D3296" i="16"/>
  <c r="E3296" i="16"/>
  <c r="F3296" i="16"/>
  <c r="I3296" i="16"/>
  <c r="K3296" i="16"/>
  <c r="L3296" i="16"/>
  <c r="M3296" i="16" s="1"/>
  <c r="N3296" i="16"/>
  <c r="O3296" i="16"/>
  <c r="P3296" i="16" s="1"/>
  <c r="Q3296" i="16"/>
  <c r="R3296" i="16"/>
  <c r="S3296" i="16" s="1"/>
  <c r="T3296" i="16"/>
  <c r="U3296" i="16"/>
  <c r="V3296" i="16" s="1"/>
  <c r="W3296" i="16"/>
  <c r="X3296" i="16"/>
  <c r="Y3296" i="16" s="1"/>
  <c r="Z3296" i="16"/>
  <c r="AA3296" i="16"/>
  <c r="AB3296" i="16" s="1"/>
  <c r="AC3296" i="16"/>
  <c r="AD3296" i="16"/>
  <c r="AE3296" i="16" s="1"/>
  <c r="AF3296" i="16"/>
  <c r="AG3296" i="16"/>
  <c r="AH3296" i="16" s="1"/>
  <c r="AI3296" i="16"/>
  <c r="AJ3296" i="16"/>
  <c r="AK3296" i="16" s="1"/>
  <c r="AL3296" i="16"/>
  <c r="B3297" i="16"/>
  <c r="C3297" i="16"/>
  <c r="D3297" i="16"/>
  <c r="E3297" i="16"/>
  <c r="F3297" i="16"/>
  <c r="I3297" i="16"/>
  <c r="J3297" i="16" s="1"/>
  <c r="K3297" i="16"/>
  <c r="L3297" i="16"/>
  <c r="M3297" i="16" s="1"/>
  <c r="N3297" i="16"/>
  <c r="O3297" i="16"/>
  <c r="P3297" i="16" s="1"/>
  <c r="Q3297" i="16"/>
  <c r="R3297" i="16"/>
  <c r="S3297" i="16" s="1"/>
  <c r="T3297" i="16"/>
  <c r="U3297" i="16"/>
  <c r="V3297" i="16" s="1"/>
  <c r="W3297" i="16"/>
  <c r="X3297" i="16"/>
  <c r="Y3297" i="16" s="1"/>
  <c r="Z3297" i="16"/>
  <c r="AA3297" i="16"/>
  <c r="AB3297" i="16" s="1"/>
  <c r="AC3297" i="16"/>
  <c r="AD3297" i="16"/>
  <c r="AE3297" i="16" s="1"/>
  <c r="AF3297" i="16"/>
  <c r="AG3297" i="16"/>
  <c r="AH3297" i="16" s="1"/>
  <c r="AI3297" i="16"/>
  <c r="AJ3297" i="16"/>
  <c r="AK3297" i="16" s="1"/>
  <c r="AL3297" i="16"/>
  <c r="B3298" i="16"/>
  <c r="C3298" i="16"/>
  <c r="D3298" i="16"/>
  <c r="E3298" i="16"/>
  <c r="F3298" i="16"/>
  <c r="I3298" i="16"/>
  <c r="K3298" i="16"/>
  <c r="L3298" i="16"/>
  <c r="M3298" i="16" s="1"/>
  <c r="N3298" i="16"/>
  <c r="O3298" i="16"/>
  <c r="P3298" i="16" s="1"/>
  <c r="Q3298" i="16"/>
  <c r="R3298" i="16"/>
  <c r="S3298" i="16" s="1"/>
  <c r="T3298" i="16"/>
  <c r="U3298" i="16"/>
  <c r="V3298" i="16" s="1"/>
  <c r="W3298" i="16"/>
  <c r="X3298" i="16"/>
  <c r="Y3298" i="16" s="1"/>
  <c r="Z3298" i="16"/>
  <c r="AA3298" i="16"/>
  <c r="AB3298" i="16" s="1"/>
  <c r="AC3298" i="16"/>
  <c r="AD3298" i="16"/>
  <c r="AE3298" i="16" s="1"/>
  <c r="AF3298" i="16"/>
  <c r="AG3298" i="16"/>
  <c r="AH3298" i="16" s="1"/>
  <c r="AI3298" i="16"/>
  <c r="AJ3298" i="16"/>
  <c r="AK3298" i="16" s="1"/>
  <c r="AL3298" i="16"/>
  <c r="B3299" i="16"/>
  <c r="C3299" i="16"/>
  <c r="D3299" i="16"/>
  <c r="E3299" i="16"/>
  <c r="F3299" i="16"/>
  <c r="I3299" i="16"/>
  <c r="J3299" i="16" s="1"/>
  <c r="K3299" i="16"/>
  <c r="L3299" i="16"/>
  <c r="M3299" i="16" s="1"/>
  <c r="N3299" i="16"/>
  <c r="O3299" i="16"/>
  <c r="P3299" i="16" s="1"/>
  <c r="Q3299" i="16"/>
  <c r="R3299" i="16"/>
  <c r="S3299" i="16" s="1"/>
  <c r="T3299" i="16"/>
  <c r="U3299" i="16"/>
  <c r="V3299" i="16" s="1"/>
  <c r="W3299" i="16"/>
  <c r="X3299" i="16"/>
  <c r="Y3299" i="16" s="1"/>
  <c r="Z3299" i="16"/>
  <c r="AA3299" i="16"/>
  <c r="AB3299" i="16" s="1"/>
  <c r="AC3299" i="16"/>
  <c r="AD3299" i="16"/>
  <c r="AE3299" i="16" s="1"/>
  <c r="AF3299" i="16"/>
  <c r="AG3299" i="16"/>
  <c r="AH3299" i="16" s="1"/>
  <c r="AI3299" i="16"/>
  <c r="AJ3299" i="16"/>
  <c r="AK3299" i="16" s="1"/>
  <c r="AL3299" i="16"/>
  <c r="B3300" i="16"/>
  <c r="C3300" i="16"/>
  <c r="D3300" i="16"/>
  <c r="E3300" i="16"/>
  <c r="F3300" i="16"/>
  <c r="I3300" i="16"/>
  <c r="K3300" i="16"/>
  <c r="L3300" i="16"/>
  <c r="M3300" i="16" s="1"/>
  <c r="N3300" i="16"/>
  <c r="O3300" i="16"/>
  <c r="P3300" i="16" s="1"/>
  <c r="Q3300" i="16"/>
  <c r="R3300" i="16"/>
  <c r="S3300" i="16" s="1"/>
  <c r="T3300" i="16"/>
  <c r="U3300" i="16"/>
  <c r="V3300" i="16" s="1"/>
  <c r="W3300" i="16"/>
  <c r="X3300" i="16"/>
  <c r="Y3300" i="16" s="1"/>
  <c r="Z3300" i="16"/>
  <c r="AA3300" i="16"/>
  <c r="AB3300" i="16" s="1"/>
  <c r="AC3300" i="16"/>
  <c r="AD3300" i="16"/>
  <c r="AE3300" i="16" s="1"/>
  <c r="AF3300" i="16"/>
  <c r="AG3300" i="16"/>
  <c r="AH3300" i="16" s="1"/>
  <c r="AI3300" i="16"/>
  <c r="AJ3300" i="16"/>
  <c r="AK3300" i="16" s="1"/>
  <c r="AL3300" i="16"/>
  <c r="B3301" i="16"/>
  <c r="C3301" i="16"/>
  <c r="D3301" i="16"/>
  <c r="E3301" i="16"/>
  <c r="F3301" i="16"/>
  <c r="I3301" i="16"/>
  <c r="J3301" i="16" s="1"/>
  <c r="K3301" i="16"/>
  <c r="L3301" i="16"/>
  <c r="M3301" i="16" s="1"/>
  <c r="N3301" i="16"/>
  <c r="O3301" i="16"/>
  <c r="P3301" i="16" s="1"/>
  <c r="Q3301" i="16"/>
  <c r="R3301" i="16"/>
  <c r="S3301" i="16" s="1"/>
  <c r="T3301" i="16"/>
  <c r="U3301" i="16"/>
  <c r="V3301" i="16" s="1"/>
  <c r="W3301" i="16"/>
  <c r="X3301" i="16"/>
  <c r="Y3301" i="16" s="1"/>
  <c r="Z3301" i="16"/>
  <c r="AA3301" i="16"/>
  <c r="AB3301" i="16" s="1"/>
  <c r="AC3301" i="16"/>
  <c r="AD3301" i="16"/>
  <c r="AE3301" i="16" s="1"/>
  <c r="AF3301" i="16"/>
  <c r="AG3301" i="16"/>
  <c r="AH3301" i="16" s="1"/>
  <c r="AI3301" i="16"/>
  <c r="AJ3301" i="16"/>
  <c r="AK3301" i="16" s="1"/>
  <c r="AL3301" i="16"/>
  <c r="B3302" i="16"/>
  <c r="C3302" i="16"/>
  <c r="D3302" i="16"/>
  <c r="E3302" i="16"/>
  <c r="F3302" i="16"/>
  <c r="I3302" i="16"/>
  <c r="K3302" i="16"/>
  <c r="L3302" i="16"/>
  <c r="M3302" i="16" s="1"/>
  <c r="N3302" i="16"/>
  <c r="O3302" i="16"/>
  <c r="P3302" i="16" s="1"/>
  <c r="Q3302" i="16"/>
  <c r="R3302" i="16"/>
  <c r="S3302" i="16" s="1"/>
  <c r="T3302" i="16"/>
  <c r="U3302" i="16"/>
  <c r="V3302" i="16" s="1"/>
  <c r="W3302" i="16"/>
  <c r="X3302" i="16"/>
  <c r="Y3302" i="16" s="1"/>
  <c r="Z3302" i="16"/>
  <c r="AA3302" i="16"/>
  <c r="AB3302" i="16" s="1"/>
  <c r="AC3302" i="16"/>
  <c r="AD3302" i="16"/>
  <c r="AE3302" i="16" s="1"/>
  <c r="AF3302" i="16"/>
  <c r="AG3302" i="16"/>
  <c r="AH3302" i="16" s="1"/>
  <c r="AI3302" i="16"/>
  <c r="AJ3302" i="16"/>
  <c r="AK3302" i="16" s="1"/>
  <c r="AL3302" i="16"/>
  <c r="B3303" i="16"/>
  <c r="C3303" i="16"/>
  <c r="D3303" i="16"/>
  <c r="E3303" i="16"/>
  <c r="F3303" i="16"/>
  <c r="I3303" i="16"/>
  <c r="J3303" i="16" s="1"/>
  <c r="K3303" i="16"/>
  <c r="L3303" i="16"/>
  <c r="M3303" i="16" s="1"/>
  <c r="N3303" i="16"/>
  <c r="O3303" i="16"/>
  <c r="P3303" i="16" s="1"/>
  <c r="Q3303" i="16"/>
  <c r="R3303" i="16"/>
  <c r="S3303" i="16" s="1"/>
  <c r="T3303" i="16"/>
  <c r="U3303" i="16"/>
  <c r="V3303" i="16" s="1"/>
  <c r="W3303" i="16"/>
  <c r="X3303" i="16"/>
  <c r="Y3303" i="16" s="1"/>
  <c r="Z3303" i="16"/>
  <c r="AA3303" i="16"/>
  <c r="AB3303" i="16" s="1"/>
  <c r="AC3303" i="16"/>
  <c r="AD3303" i="16"/>
  <c r="AE3303" i="16" s="1"/>
  <c r="AF3303" i="16"/>
  <c r="AG3303" i="16"/>
  <c r="AH3303" i="16" s="1"/>
  <c r="AI3303" i="16"/>
  <c r="AJ3303" i="16"/>
  <c r="AK3303" i="16" s="1"/>
  <c r="AL3303" i="16"/>
  <c r="B3304" i="16"/>
  <c r="C3304" i="16"/>
  <c r="D3304" i="16"/>
  <c r="E3304" i="16"/>
  <c r="F3304" i="16"/>
  <c r="I3304" i="16"/>
  <c r="K3304" i="16"/>
  <c r="L3304" i="16"/>
  <c r="M3304" i="16" s="1"/>
  <c r="N3304" i="16"/>
  <c r="O3304" i="16"/>
  <c r="P3304" i="16" s="1"/>
  <c r="Q3304" i="16"/>
  <c r="R3304" i="16"/>
  <c r="S3304" i="16" s="1"/>
  <c r="T3304" i="16"/>
  <c r="U3304" i="16"/>
  <c r="V3304" i="16" s="1"/>
  <c r="W3304" i="16"/>
  <c r="X3304" i="16"/>
  <c r="Y3304" i="16" s="1"/>
  <c r="Z3304" i="16"/>
  <c r="AA3304" i="16"/>
  <c r="AB3304" i="16" s="1"/>
  <c r="AC3304" i="16"/>
  <c r="AD3304" i="16"/>
  <c r="AE3304" i="16" s="1"/>
  <c r="AF3304" i="16"/>
  <c r="AG3304" i="16"/>
  <c r="AH3304" i="16" s="1"/>
  <c r="AI3304" i="16"/>
  <c r="AJ3304" i="16"/>
  <c r="AK3304" i="16" s="1"/>
  <c r="AL3304" i="16"/>
  <c r="B3305" i="16"/>
  <c r="C3305" i="16"/>
  <c r="D3305" i="16"/>
  <c r="E3305" i="16"/>
  <c r="F3305" i="16"/>
  <c r="I3305" i="16"/>
  <c r="J3305" i="16" s="1"/>
  <c r="K3305" i="16"/>
  <c r="L3305" i="16"/>
  <c r="M3305" i="16" s="1"/>
  <c r="N3305" i="16"/>
  <c r="O3305" i="16"/>
  <c r="P3305" i="16" s="1"/>
  <c r="Q3305" i="16"/>
  <c r="R3305" i="16"/>
  <c r="S3305" i="16" s="1"/>
  <c r="T3305" i="16"/>
  <c r="U3305" i="16"/>
  <c r="V3305" i="16" s="1"/>
  <c r="W3305" i="16"/>
  <c r="X3305" i="16"/>
  <c r="Y3305" i="16" s="1"/>
  <c r="Z3305" i="16"/>
  <c r="AA3305" i="16"/>
  <c r="AB3305" i="16" s="1"/>
  <c r="AC3305" i="16"/>
  <c r="AD3305" i="16"/>
  <c r="AE3305" i="16" s="1"/>
  <c r="AF3305" i="16"/>
  <c r="AG3305" i="16"/>
  <c r="AH3305" i="16" s="1"/>
  <c r="AI3305" i="16"/>
  <c r="AJ3305" i="16"/>
  <c r="AK3305" i="16" s="1"/>
  <c r="AL3305" i="16"/>
  <c r="B3306" i="16"/>
  <c r="C3306" i="16"/>
  <c r="D3306" i="16"/>
  <c r="E3306" i="16"/>
  <c r="F3306" i="16"/>
  <c r="I3306" i="16"/>
  <c r="K3306" i="16"/>
  <c r="L3306" i="16"/>
  <c r="M3306" i="16" s="1"/>
  <c r="N3306" i="16"/>
  <c r="O3306" i="16"/>
  <c r="P3306" i="16" s="1"/>
  <c r="Q3306" i="16"/>
  <c r="R3306" i="16"/>
  <c r="S3306" i="16" s="1"/>
  <c r="T3306" i="16"/>
  <c r="U3306" i="16"/>
  <c r="V3306" i="16" s="1"/>
  <c r="W3306" i="16"/>
  <c r="X3306" i="16"/>
  <c r="Y3306" i="16" s="1"/>
  <c r="Z3306" i="16"/>
  <c r="AA3306" i="16"/>
  <c r="AB3306" i="16" s="1"/>
  <c r="AC3306" i="16"/>
  <c r="AD3306" i="16"/>
  <c r="AE3306" i="16" s="1"/>
  <c r="AF3306" i="16"/>
  <c r="AG3306" i="16"/>
  <c r="AH3306" i="16" s="1"/>
  <c r="AI3306" i="16"/>
  <c r="AJ3306" i="16"/>
  <c r="AK3306" i="16" s="1"/>
  <c r="AL3306" i="16"/>
  <c r="B3307" i="16"/>
  <c r="C3307" i="16"/>
  <c r="D3307" i="16"/>
  <c r="E3307" i="16"/>
  <c r="F3307" i="16"/>
  <c r="I3307" i="16"/>
  <c r="J3307" i="16" s="1"/>
  <c r="K3307" i="16"/>
  <c r="L3307" i="16"/>
  <c r="M3307" i="16" s="1"/>
  <c r="N3307" i="16"/>
  <c r="O3307" i="16"/>
  <c r="P3307" i="16" s="1"/>
  <c r="Q3307" i="16"/>
  <c r="R3307" i="16"/>
  <c r="S3307" i="16" s="1"/>
  <c r="T3307" i="16"/>
  <c r="U3307" i="16"/>
  <c r="V3307" i="16" s="1"/>
  <c r="W3307" i="16"/>
  <c r="X3307" i="16"/>
  <c r="Y3307" i="16" s="1"/>
  <c r="Z3307" i="16"/>
  <c r="AA3307" i="16"/>
  <c r="AB3307" i="16" s="1"/>
  <c r="AC3307" i="16"/>
  <c r="AD3307" i="16"/>
  <c r="AE3307" i="16" s="1"/>
  <c r="AF3307" i="16"/>
  <c r="AG3307" i="16"/>
  <c r="AH3307" i="16" s="1"/>
  <c r="AI3307" i="16"/>
  <c r="AJ3307" i="16"/>
  <c r="AK3307" i="16" s="1"/>
  <c r="AL3307" i="16"/>
  <c r="B3308" i="16"/>
  <c r="C3308" i="16"/>
  <c r="D3308" i="16"/>
  <c r="E3308" i="16"/>
  <c r="F3308" i="16"/>
  <c r="I3308" i="16"/>
  <c r="K3308" i="16"/>
  <c r="L3308" i="16"/>
  <c r="M3308" i="16" s="1"/>
  <c r="N3308" i="16"/>
  <c r="O3308" i="16"/>
  <c r="P3308" i="16" s="1"/>
  <c r="Q3308" i="16"/>
  <c r="R3308" i="16"/>
  <c r="S3308" i="16" s="1"/>
  <c r="T3308" i="16"/>
  <c r="U3308" i="16"/>
  <c r="V3308" i="16" s="1"/>
  <c r="W3308" i="16"/>
  <c r="X3308" i="16"/>
  <c r="Y3308" i="16" s="1"/>
  <c r="Z3308" i="16"/>
  <c r="AA3308" i="16"/>
  <c r="AB3308" i="16" s="1"/>
  <c r="AC3308" i="16"/>
  <c r="AD3308" i="16"/>
  <c r="AE3308" i="16" s="1"/>
  <c r="AF3308" i="16"/>
  <c r="AG3308" i="16"/>
  <c r="AH3308" i="16" s="1"/>
  <c r="AI3308" i="16"/>
  <c r="AJ3308" i="16"/>
  <c r="AK3308" i="16" s="1"/>
  <c r="AL3308" i="16"/>
  <c r="B3309" i="16"/>
  <c r="C3309" i="16"/>
  <c r="D3309" i="16"/>
  <c r="E3309" i="16"/>
  <c r="F3309" i="16"/>
  <c r="I3309" i="16"/>
  <c r="J3309" i="16" s="1"/>
  <c r="K3309" i="16"/>
  <c r="L3309" i="16"/>
  <c r="M3309" i="16" s="1"/>
  <c r="N3309" i="16"/>
  <c r="O3309" i="16"/>
  <c r="P3309" i="16" s="1"/>
  <c r="Q3309" i="16"/>
  <c r="R3309" i="16"/>
  <c r="S3309" i="16" s="1"/>
  <c r="T3309" i="16"/>
  <c r="U3309" i="16"/>
  <c r="V3309" i="16" s="1"/>
  <c r="W3309" i="16"/>
  <c r="X3309" i="16"/>
  <c r="Y3309" i="16" s="1"/>
  <c r="Z3309" i="16"/>
  <c r="AA3309" i="16"/>
  <c r="AB3309" i="16" s="1"/>
  <c r="AC3309" i="16"/>
  <c r="AD3309" i="16"/>
  <c r="AE3309" i="16" s="1"/>
  <c r="AF3309" i="16"/>
  <c r="AG3309" i="16"/>
  <c r="AH3309" i="16" s="1"/>
  <c r="AI3309" i="16"/>
  <c r="AJ3309" i="16"/>
  <c r="AK3309" i="16" s="1"/>
  <c r="AL3309" i="16"/>
  <c r="B3310" i="16"/>
  <c r="C3310" i="16"/>
  <c r="D3310" i="16"/>
  <c r="E3310" i="16"/>
  <c r="F3310" i="16"/>
  <c r="I3310" i="16"/>
  <c r="K3310" i="16"/>
  <c r="L3310" i="16"/>
  <c r="M3310" i="16" s="1"/>
  <c r="N3310" i="16"/>
  <c r="O3310" i="16"/>
  <c r="P3310" i="16" s="1"/>
  <c r="Q3310" i="16"/>
  <c r="R3310" i="16"/>
  <c r="S3310" i="16" s="1"/>
  <c r="T3310" i="16"/>
  <c r="U3310" i="16"/>
  <c r="V3310" i="16" s="1"/>
  <c r="W3310" i="16"/>
  <c r="X3310" i="16"/>
  <c r="Y3310" i="16" s="1"/>
  <c r="Z3310" i="16"/>
  <c r="AA3310" i="16"/>
  <c r="AB3310" i="16" s="1"/>
  <c r="AC3310" i="16"/>
  <c r="AD3310" i="16"/>
  <c r="AE3310" i="16" s="1"/>
  <c r="AF3310" i="16"/>
  <c r="AG3310" i="16"/>
  <c r="AH3310" i="16" s="1"/>
  <c r="AI3310" i="16"/>
  <c r="AJ3310" i="16"/>
  <c r="AK3310" i="16" s="1"/>
  <c r="AL3310" i="16"/>
  <c r="B3311" i="16"/>
  <c r="C3311" i="16"/>
  <c r="D3311" i="16"/>
  <c r="E3311" i="16"/>
  <c r="F3311" i="16"/>
  <c r="I3311" i="16"/>
  <c r="J3311" i="16" s="1"/>
  <c r="K3311" i="16"/>
  <c r="L3311" i="16"/>
  <c r="M3311" i="16" s="1"/>
  <c r="N3311" i="16"/>
  <c r="O3311" i="16"/>
  <c r="P3311" i="16" s="1"/>
  <c r="Q3311" i="16"/>
  <c r="R3311" i="16"/>
  <c r="S3311" i="16" s="1"/>
  <c r="T3311" i="16"/>
  <c r="U3311" i="16"/>
  <c r="V3311" i="16" s="1"/>
  <c r="W3311" i="16"/>
  <c r="X3311" i="16"/>
  <c r="Y3311" i="16" s="1"/>
  <c r="Z3311" i="16"/>
  <c r="AA3311" i="16"/>
  <c r="AB3311" i="16" s="1"/>
  <c r="AC3311" i="16"/>
  <c r="AD3311" i="16"/>
  <c r="AE3311" i="16" s="1"/>
  <c r="AF3311" i="16"/>
  <c r="AG3311" i="16"/>
  <c r="AH3311" i="16" s="1"/>
  <c r="AI3311" i="16"/>
  <c r="AJ3311" i="16"/>
  <c r="AK3311" i="16" s="1"/>
  <c r="AL3311" i="16"/>
  <c r="B3312" i="16"/>
  <c r="C3312" i="16"/>
  <c r="D3312" i="16"/>
  <c r="E3312" i="16"/>
  <c r="F3312" i="16"/>
  <c r="I3312" i="16"/>
  <c r="K3312" i="16"/>
  <c r="L3312" i="16"/>
  <c r="M3312" i="16" s="1"/>
  <c r="N3312" i="16"/>
  <c r="O3312" i="16"/>
  <c r="P3312" i="16" s="1"/>
  <c r="Q3312" i="16"/>
  <c r="R3312" i="16"/>
  <c r="S3312" i="16" s="1"/>
  <c r="T3312" i="16"/>
  <c r="U3312" i="16"/>
  <c r="V3312" i="16" s="1"/>
  <c r="W3312" i="16"/>
  <c r="X3312" i="16"/>
  <c r="Y3312" i="16" s="1"/>
  <c r="Z3312" i="16"/>
  <c r="AA3312" i="16"/>
  <c r="AB3312" i="16" s="1"/>
  <c r="AC3312" i="16"/>
  <c r="AD3312" i="16"/>
  <c r="AE3312" i="16" s="1"/>
  <c r="AF3312" i="16"/>
  <c r="AG3312" i="16"/>
  <c r="AH3312" i="16" s="1"/>
  <c r="AI3312" i="16"/>
  <c r="AJ3312" i="16"/>
  <c r="AK3312" i="16" s="1"/>
  <c r="AL3312" i="16"/>
  <c r="B3313" i="16"/>
  <c r="C3313" i="16"/>
  <c r="D3313" i="16"/>
  <c r="E3313" i="16"/>
  <c r="F3313" i="16"/>
  <c r="I3313" i="16"/>
  <c r="J3313" i="16" s="1"/>
  <c r="K3313" i="16"/>
  <c r="L3313" i="16"/>
  <c r="M3313" i="16" s="1"/>
  <c r="N3313" i="16"/>
  <c r="O3313" i="16"/>
  <c r="P3313" i="16" s="1"/>
  <c r="Q3313" i="16"/>
  <c r="R3313" i="16"/>
  <c r="S3313" i="16" s="1"/>
  <c r="T3313" i="16"/>
  <c r="U3313" i="16"/>
  <c r="V3313" i="16" s="1"/>
  <c r="W3313" i="16"/>
  <c r="X3313" i="16"/>
  <c r="Y3313" i="16" s="1"/>
  <c r="Z3313" i="16"/>
  <c r="AA3313" i="16"/>
  <c r="AB3313" i="16" s="1"/>
  <c r="AC3313" i="16"/>
  <c r="AD3313" i="16"/>
  <c r="AE3313" i="16" s="1"/>
  <c r="AF3313" i="16"/>
  <c r="AG3313" i="16"/>
  <c r="AH3313" i="16" s="1"/>
  <c r="AI3313" i="16"/>
  <c r="AJ3313" i="16"/>
  <c r="AK3313" i="16" s="1"/>
  <c r="AL3313" i="16"/>
  <c r="B3314" i="16"/>
  <c r="C3314" i="16"/>
  <c r="D3314" i="16"/>
  <c r="E3314" i="16"/>
  <c r="F3314" i="16"/>
  <c r="I3314" i="16"/>
  <c r="K3314" i="16"/>
  <c r="L3314" i="16"/>
  <c r="M3314" i="16" s="1"/>
  <c r="N3314" i="16"/>
  <c r="O3314" i="16"/>
  <c r="P3314" i="16" s="1"/>
  <c r="Q3314" i="16"/>
  <c r="R3314" i="16"/>
  <c r="S3314" i="16" s="1"/>
  <c r="T3314" i="16"/>
  <c r="U3314" i="16"/>
  <c r="V3314" i="16" s="1"/>
  <c r="W3314" i="16"/>
  <c r="X3314" i="16"/>
  <c r="Y3314" i="16" s="1"/>
  <c r="Z3314" i="16"/>
  <c r="AA3314" i="16"/>
  <c r="AB3314" i="16" s="1"/>
  <c r="AC3314" i="16"/>
  <c r="AD3314" i="16"/>
  <c r="AE3314" i="16" s="1"/>
  <c r="AF3314" i="16"/>
  <c r="AG3314" i="16"/>
  <c r="AH3314" i="16" s="1"/>
  <c r="AI3314" i="16"/>
  <c r="AJ3314" i="16"/>
  <c r="AK3314" i="16" s="1"/>
  <c r="AL3314" i="16"/>
  <c r="B3315" i="16"/>
  <c r="C3315" i="16"/>
  <c r="D3315" i="16"/>
  <c r="E3315" i="16"/>
  <c r="F3315" i="16"/>
  <c r="I3315" i="16"/>
  <c r="J3315" i="16" s="1"/>
  <c r="K3315" i="16"/>
  <c r="L3315" i="16"/>
  <c r="M3315" i="16" s="1"/>
  <c r="N3315" i="16"/>
  <c r="O3315" i="16"/>
  <c r="P3315" i="16" s="1"/>
  <c r="Q3315" i="16"/>
  <c r="R3315" i="16"/>
  <c r="S3315" i="16" s="1"/>
  <c r="T3315" i="16"/>
  <c r="U3315" i="16"/>
  <c r="V3315" i="16" s="1"/>
  <c r="W3315" i="16"/>
  <c r="X3315" i="16"/>
  <c r="Y3315" i="16" s="1"/>
  <c r="Z3315" i="16"/>
  <c r="AA3315" i="16"/>
  <c r="AB3315" i="16" s="1"/>
  <c r="AC3315" i="16"/>
  <c r="AD3315" i="16"/>
  <c r="AE3315" i="16" s="1"/>
  <c r="AF3315" i="16"/>
  <c r="AG3315" i="16"/>
  <c r="AH3315" i="16" s="1"/>
  <c r="AI3315" i="16"/>
  <c r="AJ3315" i="16"/>
  <c r="AK3315" i="16" s="1"/>
  <c r="AL3315" i="16"/>
  <c r="B3316" i="16"/>
  <c r="C3316" i="16"/>
  <c r="D3316" i="16"/>
  <c r="E3316" i="16"/>
  <c r="F3316" i="16"/>
  <c r="I3316" i="16"/>
  <c r="K3316" i="16"/>
  <c r="L3316" i="16"/>
  <c r="M3316" i="16" s="1"/>
  <c r="N3316" i="16"/>
  <c r="O3316" i="16"/>
  <c r="P3316" i="16" s="1"/>
  <c r="Q3316" i="16"/>
  <c r="R3316" i="16"/>
  <c r="S3316" i="16" s="1"/>
  <c r="T3316" i="16"/>
  <c r="U3316" i="16"/>
  <c r="V3316" i="16" s="1"/>
  <c r="W3316" i="16"/>
  <c r="X3316" i="16"/>
  <c r="Y3316" i="16" s="1"/>
  <c r="Z3316" i="16"/>
  <c r="AA3316" i="16"/>
  <c r="AB3316" i="16" s="1"/>
  <c r="AC3316" i="16"/>
  <c r="AD3316" i="16"/>
  <c r="AE3316" i="16" s="1"/>
  <c r="AF3316" i="16"/>
  <c r="AG3316" i="16"/>
  <c r="AH3316" i="16" s="1"/>
  <c r="AI3316" i="16"/>
  <c r="AJ3316" i="16"/>
  <c r="AK3316" i="16" s="1"/>
  <c r="AL3316" i="16"/>
  <c r="B3317" i="16"/>
  <c r="C3317" i="16"/>
  <c r="D3317" i="16"/>
  <c r="E3317" i="16"/>
  <c r="F3317" i="16"/>
  <c r="I3317" i="16"/>
  <c r="J3317" i="16" s="1"/>
  <c r="K3317" i="16"/>
  <c r="L3317" i="16"/>
  <c r="M3317" i="16" s="1"/>
  <c r="N3317" i="16"/>
  <c r="O3317" i="16"/>
  <c r="P3317" i="16" s="1"/>
  <c r="Q3317" i="16"/>
  <c r="R3317" i="16"/>
  <c r="S3317" i="16" s="1"/>
  <c r="T3317" i="16"/>
  <c r="U3317" i="16"/>
  <c r="V3317" i="16" s="1"/>
  <c r="W3317" i="16"/>
  <c r="X3317" i="16"/>
  <c r="Y3317" i="16" s="1"/>
  <c r="Z3317" i="16"/>
  <c r="AA3317" i="16"/>
  <c r="AB3317" i="16" s="1"/>
  <c r="AC3317" i="16"/>
  <c r="AD3317" i="16"/>
  <c r="AE3317" i="16" s="1"/>
  <c r="AF3317" i="16"/>
  <c r="AG3317" i="16"/>
  <c r="AH3317" i="16" s="1"/>
  <c r="AI3317" i="16"/>
  <c r="AJ3317" i="16"/>
  <c r="AK3317" i="16" s="1"/>
  <c r="AL3317" i="16"/>
  <c r="B3318" i="16"/>
  <c r="C3318" i="16"/>
  <c r="D3318" i="16"/>
  <c r="E3318" i="16"/>
  <c r="F3318" i="16"/>
  <c r="I3318" i="16"/>
  <c r="K3318" i="16"/>
  <c r="L3318" i="16"/>
  <c r="M3318" i="16" s="1"/>
  <c r="N3318" i="16"/>
  <c r="O3318" i="16"/>
  <c r="P3318" i="16" s="1"/>
  <c r="Q3318" i="16"/>
  <c r="R3318" i="16"/>
  <c r="S3318" i="16" s="1"/>
  <c r="T3318" i="16"/>
  <c r="U3318" i="16"/>
  <c r="V3318" i="16" s="1"/>
  <c r="W3318" i="16"/>
  <c r="X3318" i="16"/>
  <c r="Y3318" i="16" s="1"/>
  <c r="Z3318" i="16"/>
  <c r="AA3318" i="16"/>
  <c r="AB3318" i="16" s="1"/>
  <c r="AC3318" i="16"/>
  <c r="AD3318" i="16"/>
  <c r="AE3318" i="16" s="1"/>
  <c r="AF3318" i="16"/>
  <c r="AG3318" i="16"/>
  <c r="AH3318" i="16" s="1"/>
  <c r="AI3318" i="16"/>
  <c r="AJ3318" i="16"/>
  <c r="AK3318" i="16" s="1"/>
  <c r="AL3318" i="16"/>
  <c r="B3319" i="16"/>
  <c r="C3319" i="16"/>
  <c r="D3319" i="16"/>
  <c r="E3319" i="16"/>
  <c r="F3319" i="16"/>
  <c r="I3319" i="16"/>
  <c r="J3319" i="16" s="1"/>
  <c r="K3319" i="16"/>
  <c r="L3319" i="16"/>
  <c r="M3319" i="16" s="1"/>
  <c r="N3319" i="16"/>
  <c r="O3319" i="16"/>
  <c r="P3319" i="16" s="1"/>
  <c r="Q3319" i="16"/>
  <c r="R3319" i="16"/>
  <c r="S3319" i="16" s="1"/>
  <c r="T3319" i="16"/>
  <c r="U3319" i="16"/>
  <c r="V3319" i="16" s="1"/>
  <c r="W3319" i="16"/>
  <c r="X3319" i="16"/>
  <c r="Y3319" i="16" s="1"/>
  <c r="Z3319" i="16"/>
  <c r="AA3319" i="16"/>
  <c r="AB3319" i="16" s="1"/>
  <c r="AC3319" i="16"/>
  <c r="AD3319" i="16"/>
  <c r="AE3319" i="16" s="1"/>
  <c r="AF3319" i="16"/>
  <c r="AG3319" i="16"/>
  <c r="AH3319" i="16" s="1"/>
  <c r="AI3319" i="16"/>
  <c r="AJ3319" i="16"/>
  <c r="AK3319" i="16" s="1"/>
  <c r="AL3319" i="16"/>
  <c r="B3320" i="16"/>
  <c r="C3320" i="16"/>
  <c r="D3320" i="16"/>
  <c r="E3320" i="16"/>
  <c r="F3320" i="16"/>
  <c r="I3320" i="16"/>
  <c r="K3320" i="16"/>
  <c r="L3320" i="16"/>
  <c r="M3320" i="16" s="1"/>
  <c r="N3320" i="16"/>
  <c r="O3320" i="16"/>
  <c r="P3320" i="16" s="1"/>
  <c r="Q3320" i="16"/>
  <c r="R3320" i="16"/>
  <c r="S3320" i="16" s="1"/>
  <c r="T3320" i="16"/>
  <c r="U3320" i="16"/>
  <c r="V3320" i="16" s="1"/>
  <c r="W3320" i="16"/>
  <c r="X3320" i="16"/>
  <c r="Y3320" i="16" s="1"/>
  <c r="Z3320" i="16"/>
  <c r="AA3320" i="16"/>
  <c r="AB3320" i="16" s="1"/>
  <c r="AC3320" i="16"/>
  <c r="AD3320" i="16"/>
  <c r="AE3320" i="16" s="1"/>
  <c r="AF3320" i="16"/>
  <c r="AG3320" i="16"/>
  <c r="AH3320" i="16" s="1"/>
  <c r="AI3320" i="16"/>
  <c r="AJ3320" i="16"/>
  <c r="AK3320" i="16" s="1"/>
  <c r="AL3320" i="16"/>
  <c r="B3321" i="16"/>
  <c r="C3321" i="16"/>
  <c r="D3321" i="16"/>
  <c r="E3321" i="16"/>
  <c r="F3321" i="16"/>
  <c r="I3321" i="16"/>
  <c r="J3321" i="16" s="1"/>
  <c r="K3321" i="16"/>
  <c r="L3321" i="16"/>
  <c r="M3321" i="16" s="1"/>
  <c r="N3321" i="16"/>
  <c r="O3321" i="16"/>
  <c r="P3321" i="16" s="1"/>
  <c r="Q3321" i="16"/>
  <c r="R3321" i="16"/>
  <c r="S3321" i="16" s="1"/>
  <c r="T3321" i="16"/>
  <c r="U3321" i="16"/>
  <c r="V3321" i="16" s="1"/>
  <c r="W3321" i="16"/>
  <c r="X3321" i="16"/>
  <c r="Y3321" i="16" s="1"/>
  <c r="Z3321" i="16"/>
  <c r="AA3321" i="16"/>
  <c r="AB3321" i="16" s="1"/>
  <c r="AC3321" i="16"/>
  <c r="AD3321" i="16"/>
  <c r="AE3321" i="16" s="1"/>
  <c r="AF3321" i="16"/>
  <c r="AG3321" i="16"/>
  <c r="AH3321" i="16" s="1"/>
  <c r="AI3321" i="16"/>
  <c r="AJ3321" i="16"/>
  <c r="AK3321" i="16" s="1"/>
  <c r="AL3321" i="16"/>
  <c r="B3322" i="16"/>
  <c r="C3322" i="16"/>
  <c r="D3322" i="16"/>
  <c r="E3322" i="16"/>
  <c r="F3322" i="16"/>
  <c r="I3322" i="16"/>
  <c r="K3322" i="16"/>
  <c r="L3322" i="16"/>
  <c r="M3322" i="16" s="1"/>
  <c r="N3322" i="16"/>
  <c r="O3322" i="16"/>
  <c r="P3322" i="16" s="1"/>
  <c r="Q3322" i="16"/>
  <c r="R3322" i="16"/>
  <c r="S3322" i="16" s="1"/>
  <c r="T3322" i="16"/>
  <c r="U3322" i="16"/>
  <c r="V3322" i="16" s="1"/>
  <c r="W3322" i="16"/>
  <c r="X3322" i="16"/>
  <c r="Y3322" i="16" s="1"/>
  <c r="Z3322" i="16"/>
  <c r="AA3322" i="16"/>
  <c r="AB3322" i="16" s="1"/>
  <c r="AC3322" i="16"/>
  <c r="AD3322" i="16"/>
  <c r="AE3322" i="16" s="1"/>
  <c r="AF3322" i="16"/>
  <c r="AG3322" i="16"/>
  <c r="AH3322" i="16" s="1"/>
  <c r="AI3322" i="16"/>
  <c r="AJ3322" i="16"/>
  <c r="AK3322" i="16" s="1"/>
  <c r="AL3322" i="16"/>
  <c r="B3323" i="16"/>
  <c r="C3323" i="16"/>
  <c r="D3323" i="16"/>
  <c r="E3323" i="16"/>
  <c r="F3323" i="16"/>
  <c r="I3323" i="16"/>
  <c r="J3323" i="16" s="1"/>
  <c r="K3323" i="16"/>
  <c r="L3323" i="16"/>
  <c r="M3323" i="16" s="1"/>
  <c r="N3323" i="16"/>
  <c r="O3323" i="16"/>
  <c r="P3323" i="16" s="1"/>
  <c r="Q3323" i="16"/>
  <c r="R3323" i="16"/>
  <c r="S3323" i="16" s="1"/>
  <c r="T3323" i="16"/>
  <c r="U3323" i="16"/>
  <c r="V3323" i="16" s="1"/>
  <c r="W3323" i="16"/>
  <c r="X3323" i="16"/>
  <c r="Y3323" i="16" s="1"/>
  <c r="Z3323" i="16"/>
  <c r="AA3323" i="16"/>
  <c r="AB3323" i="16" s="1"/>
  <c r="AC3323" i="16"/>
  <c r="AD3323" i="16"/>
  <c r="AE3323" i="16" s="1"/>
  <c r="AF3323" i="16"/>
  <c r="AG3323" i="16"/>
  <c r="AH3323" i="16" s="1"/>
  <c r="AI3323" i="16"/>
  <c r="AJ3323" i="16"/>
  <c r="AK3323" i="16" s="1"/>
  <c r="AL3323" i="16"/>
  <c r="B3324" i="16"/>
  <c r="C3324" i="16"/>
  <c r="D3324" i="16"/>
  <c r="E3324" i="16"/>
  <c r="F3324" i="16"/>
  <c r="I3324" i="16"/>
  <c r="K3324" i="16"/>
  <c r="L3324" i="16"/>
  <c r="M3324" i="16" s="1"/>
  <c r="N3324" i="16"/>
  <c r="O3324" i="16"/>
  <c r="P3324" i="16" s="1"/>
  <c r="Q3324" i="16"/>
  <c r="R3324" i="16"/>
  <c r="S3324" i="16" s="1"/>
  <c r="T3324" i="16"/>
  <c r="U3324" i="16"/>
  <c r="V3324" i="16" s="1"/>
  <c r="W3324" i="16"/>
  <c r="X3324" i="16"/>
  <c r="Y3324" i="16" s="1"/>
  <c r="Z3324" i="16"/>
  <c r="AA3324" i="16"/>
  <c r="AB3324" i="16" s="1"/>
  <c r="AC3324" i="16"/>
  <c r="AD3324" i="16"/>
  <c r="AE3324" i="16" s="1"/>
  <c r="AF3324" i="16"/>
  <c r="AG3324" i="16"/>
  <c r="AH3324" i="16" s="1"/>
  <c r="AI3324" i="16"/>
  <c r="AJ3324" i="16"/>
  <c r="AK3324" i="16" s="1"/>
  <c r="AL3324" i="16"/>
  <c r="B3325" i="16"/>
  <c r="C3325" i="16"/>
  <c r="D3325" i="16"/>
  <c r="E3325" i="16"/>
  <c r="F3325" i="16"/>
  <c r="I3325" i="16"/>
  <c r="J3325" i="16" s="1"/>
  <c r="K3325" i="16"/>
  <c r="L3325" i="16"/>
  <c r="M3325" i="16" s="1"/>
  <c r="N3325" i="16"/>
  <c r="O3325" i="16"/>
  <c r="P3325" i="16" s="1"/>
  <c r="Q3325" i="16"/>
  <c r="R3325" i="16"/>
  <c r="S3325" i="16" s="1"/>
  <c r="T3325" i="16"/>
  <c r="U3325" i="16"/>
  <c r="V3325" i="16" s="1"/>
  <c r="W3325" i="16"/>
  <c r="X3325" i="16"/>
  <c r="Y3325" i="16" s="1"/>
  <c r="Z3325" i="16"/>
  <c r="AA3325" i="16"/>
  <c r="AB3325" i="16" s="1"/>
  <c r="AC3325" i="16"/>
  <c r="AD3325" i="16"/>
  <c r="AE3325" i="16" s="1"/>
  <c r="AF3325" i="16"/>
  <c r="AG3325" i="16"/>
  <c r="AH3325" i="16" s="1"/>
  <c r="AI3325" i="16"/>
  <c r="AJ3325" i="16"/>
  <c r="AK3325" i="16" s="1"/>
  <c r="AL3325" i="16"/>
  <c r="B3326" i="16"/>
  <c r="C3326" i="16"/>
  <c r="D3326" i="16"/>
  <c r="E3326" i="16"/>
  <c r="F3326" i="16"/>
  <c r="I3326" i="16"/>
  <c r="K3326" i="16"/>
  <c r="L3326" i="16"/>
  <c r="M3326" i="16" s="1"/>
  <c r="N3326" i="16"/>
  <c r="O3326" i="16"/>
  <c r="P3326" i="16" s="1"/>
  <c r="Q3326" i="16"/>
  <c r="R3326" i="16"/>
  <c r="S3326" i="16" s="1"/>
  <c r="T3326" i="16"/>
  <c r="U3326" i="16"/>
  <c r="V3326" i="16" s="1"/>
  <c r="W3326" i="16"/>
  <c r="X3326" i="16"/>
  <c r="Y3326" i="16" s="1"/>
  <c r="Z3326" i="16"/>
  <c r="AA3326" i="16"/>
  <c r="AB3326" i="16" s="1"/>
  <c r="AC3326" i="16"/>
  <c r="AD3326" i="16"/>
  <c r="AE3326" i="16" s="1"/>
  <c r="AF3326" i="16"/>
  <c r="AG3326" i="16"/>
  <c r="AH3326" i="16" s="1"/>
  <c r="AI3326" i="16"/>
  <c r="AJ3326" i="16"/>
  <c r="AK3326" i="16" s="1"/>
  <c r="AL3326" i="16"/>
  <c r="B3327" i="16"/>
  <c r="C3327" i="16"/>
  <c r="D3327" i="16"/>
  <c r="E3327" i="16"/>
  <c r="F3327" i="16"/>
  <c r="I3327" i="16"/>
  <c r="J3327" i="16" s="1"/>
  <c r="K3327" i="16"/>
  <c r="L3327" i="16"/>
  <c r="M3327" i="16" s="1"/>
  <c r="N3327" i="16"/>
  <c r="O3327" i="16"/>
  <c r="P3327" i="16" s="1"/>
  <c r="Q3327" i="16"/>
  <c r="R3327" i="16"/>
  <c r="S3327" i="16" s="1"/>
  <c r="T3327" i="16"/>
  <c r="U3327" i="16"/>
  <c r="V3327" i="16" s="1"/>
  <c r="W3327" i="16"/>
  <c r="X3327" i="16"/>
  <c r="Y3327" i="16" s="1"/>
  <c r="Z3327" i="16"/>
  <c r="AA3327" i="16"/>
  <c r="AB3327" i="16" s="1"/>
  <c r="AC3327" i="16"/>
  <c r="AD3327" i="16"/>
  <c r="AE3327" i="16" s="1"/>
  <c r="AF3327" i="16"/>
  <c r="AG3327" i="16"/>
  <c r="AH3327" i="16" s="1"/>
  <c r="AI3327" i="16"/>
  <c r="AJ3327" i="16"/>
  <c r="AK3327" i="16" s="1"/>
  <c r="AL3327" i="16"/>
  <c r="B3328" i="16"/>
  <c r="C3328" i="16"/>
  <c r="D3328" i="16"/>
  <c r="E3328" i="16"/>
  <c r="F3328" i="16"/>
  <c r="I3328" i="16"/>
  <c r="K3328" i="16"/>
  <c r="L3328" i="16"/>
  <c r="M3328" i="16" s="1"/>
  <c r="N3328" i="16"/>
  <c r="O3328" i="16"/>
  <c r="P3328" i="16" s="1"/>
  <c r="Q3328" i="16"/>
  <c r="R3328" i="16"/>
  <c r="S3328" i="16" s="1"/>
  <c r="T3328" i="16"/>
  <c r="U3328" i="16"/>
  <c r="V3328" i="16" s="1"/>
  <c r="W3328" i="16"/>
  <c r="X3328" i="16"/>
  <c r="Y3328" i="16" s="1"/>
  <c r="Z3328" i="16"/>
  <c r="AA3328" i="16"/>
  <c r="AB3328" i="16" s="1"/>
  <c r="AC3328" i="16"/>
  <c r="AD3328" i="16"/>
  <c r="AE3328" i="16" s="1"/>
  <c r="AF3328" i="16"/>
  <c r="AG3328" i="16"/>
  <c r="AH3328" i="16" s="1"/>
  <c r="AI3328" i="16"/>
  <c r="AJ3328" i="16"/>
  <c r="AK3328" i="16" s="1"/>
  <c r="AL3328" i="16"/>
  <c r="B3329" i="16"/>
  <c r="C3329" i="16"/>
  <c r="D3329" i="16"/>
  <c r="E3329" i="16"/>
  <c r="F3329" i="16"/>
  <c r="I3329" i="16"/>
  <c r="J3329" i="16" s="1"/>
  <c r="K3329" i="16"/>
  <c r="L3329" i="16"/>
  <c r="M3329" i="16" s="1"/>
  <c r="N3329" i="16"/>
  <c r="O3329" i="16"/>
  <c r="P3329" i="16" s="1"/>
  <c r="Q3329" i="16"/>
  <c r="R3329" i="16"/>
  <c r="S3329" i="16" s="1"/>
  <c r="T3329" i="16"/>
  <c r="U3329" i="16"/>
  <c r="V3329" i="16" s="1"/>
  <c r="W3329" i="16"/>
  <c r="X3329" i="16"/>
  <c r="Y3329" i="16" s="1"/>
  <c r="Z3329" i="16"/>
  <c r="AA3329" i="16"/>
  <c r="AB3329" i="16" s="1"/>
  <c r="AC3329" i="16"/>
  <c r="AD3329" i="16"/>
  <c r="AE3329" i="16" s="1"/>
  <c r="AF3329" i="16"/>
  <c r="AG3329" i="16"/>
  <c r="AH3329" i="16" s="1"/>
  <c r="AI3329" i="16"/>
  <c r="AJ3329" i="16"/>
  <c r="AK3329" i="16" s="1"/>
  <c r="AL3329" i="16"/>
  <c r="B3330" i="16"/>
  <c r="C3330" i="16"/>
  <c r="D3330" i="16"/>
  <c r="E3330" i="16"/>
  <c r="F3330" i="16"/>
  <c r="I3330" i="16"/>
  <c r="K3330" i="16"/>
  <c r="L3330" i="16"/>
  <c r="M3330" i="16" s="1"/>
  <c r="N3330" i="16"/>
  <c r="O3330" i="16"/>
  <c r="P3330" i="16" s="1"/>
  <c r="Q3330" i="16"/>
  <c r="R3330" i="16"/>
  <c r="S3330" i="16" s="1"/>
  <c r="T3330" i="16"/>
  <c r="U3330" i="16"/>
  <c r="V3330" i="16" s="1"/>
  <c r="W3330" i="16"/>
  <c r="X3330" i="16"/>
  <c r="Y3330" i="16" s="1"/>
  <c r="Z3330" i="16"/>
  <c r="AA3330" i="16"/>
  <c r="AB3330" i="16" s="1"/>
  <c r="AC3330" i="16"/>
  <c r="AD3330" i="16"/>
  <c r="AE3330" i="16" s="1"/>
  <c r="AF3330" i="16"/>
  <c r="AG3330" i="16"/>
  <c r="AH3330" i="16" s="1"/>
  <c r="AI3330" i="16"/>
  <c r="AJ3330" i="16"/>
  <c r="AK3330" i="16" s="1"/>
  <c r="AL3330" i="16"/>
  <c r="B3331" i="16"/>
  <c r="C3331" i="16"/>
  <c r="D3331" i="16"/>
  <c r="E3331" i="16"/>
  <c r="F3331" i="16"/>
  <c r="I3331" i="16"/>
  <c r="J3331" i="16" s="1"/>
  <c r="K3331" i="16"/>
  <c r="L3331" i="16"/>
  <c r="M3331" i="16" s="1"/>
  <c r="N3331" i="16"/>
  <c r="O3331" i="16"/>
  <c r="P3331" i="16" s="1"/>
  <c r="Q3331" i="16"/>
  <c r="R3331" i="16"/>
  <c r="S3331" i="16" s="1"/>
  <c r="T3331" i="16"/>
  <c r="U3331" i="16"/>
  <c r="V3331" i="16" s="1"/>
  <c r="W3331" i="16"/>
  <c r="X3331" i="16"/>
  <c r="Y3331" i="16" s="1"/>
  <c r="Z3331" i="16"/>
  <c r="AA3331" i="16"/>
  <c r="AB3331" i="16" s="1"/>
  <c r="AC3331" i="16"/>
  <c r="AD3331" i="16"/>
  <c r="AE3331" i="16" s="1"/>
  <c r="AF3331" i="16"/>
  <c r="AG3331" i="16"/>
  <c r="AH3331" i="16" s="1"/>
  <c r="AI3331" i="16"/>
  <c r="AJ3331" i="16"/>
  <c r="AK3331" i="16" s="1"/>
  <c r="AL3331" i="16"/>
  <c r="B3332" i="16"/>
  <c r="C3332" i="16"/>
  <c r="D3332" i="16"/>
  <c r="E3332" i="16"/>
  <c r="F3332" i="16"/>
  <c r="I3332" i="16"/>
  <c r="K3332" i="16"/>
  <c r="L3332" i="16"/>
  <c r="M3332" i="16" s="1"/>
  <c r="N3332" i="16"/>
  <c r="O3332" i="16"/>
  <c r="P3332" i="16" s="1"/>
  <c r="Q3332" i="16"/>
  <c r="R3332" i="16"/>
  <c r="S3332" i="16" s="1"/>
  <c r="T3332" i="16"/>
  <c r="U3332" i="16"/>
  <c r="V3332" i="16" s="1"/>
  <c r="W3332" i="16"/>
  <c r="X3332" i="16"/>
  <c r="Y3332" i="16" s="1"/>
  <c r="Z3332" i="16"/>
  <c r="AA3332" i="16"/>
  <c r="AB3332" i="16" s="1"/>
  <c r="AC3332" i="16"/>
  <c r="AD3332" i="16"/>
  <c r="AE3332" i="16" s="1"/>
  <c r="AF3332" i="16"/>
  <c r="AG3332" i="16"/>
  <c r="AH3332" i="16" s="1"/>
  <c r="AI3332" i="16"/>
  <c r="AJ3332" i="16"/>
  <c r="AK3332" i="16" s="1"/>
  <c r="AL3332" i="16"/>
  <c r="B3333" i="16"/>
  <c r="C3333" i="16"/>
  <c r="D3333" i="16"/>
  <c r="E3333" i="16"/>
  <c r="F3333" i="16"/>
  <c r="I3333" i="16"/>
  <c r="J3333" i="16" s="1"/>
  <c r="K3333" i="16"/>
  <c r="L3333" i="16"/>
  <c r="M3333" i="16" s="1"/>
  <c r="N3333" i="16"/>
  <c r="O3333" i="16"/>
  <c r="P3333" i="16" s="1"/>
  <c r="Q3333" i="16"/>
  <c r="R3333" i="16"/>
  <c r="S3333" i="16" s="1"/>
  <c r="T3333" i="16"/>
  <c r="U3333" i="16"/>
  <c r="V3333" i="16" s="1"/>
  <c r="W3333" i="16"/>
  <c r="X3333" i="16"/>
  <c r="Y3333" i="16" s="1"/>
  <c r="Z3333" i="16"/>
  <c r="AA3333" i="16"/>
  <c r="AB3333" i="16" s="1"/>
  <c r="AC3333" i="16"/>
  <c r="AD3333" i="16"/>
  <c r="AE3333" i="16" s="1"/>
  <c r="AF3333" i="16"/>
  <c r="AG3333" i="16"/>
  <c r="AH3333" i="16" s="1"/>
  <c r="AI3333" i="16"/>
  <c r="AJ3333" i="16"/>
  <c r="AK3333" i="16" s="1"/>
  <c r="AL3333" i="16"/>
  <c r="B3334" i="16"/>
  <c r="C3334" i="16"/>
  <c r="D3334" i="16"/>
  <c r="E3334" i="16"/>
  <c r="F3334" i="16"/>
  <c r="I3334" i="16"/>
  <c r="K3334" i="16"/>
  <c r="L3334" i="16"/>
  <c r="M3334" i="16" s="1"/>
  <c r="N3334" i="16"/>
  <c r="O3334" i="16"/>
  <c r="P3334" i="16" s="1"/>
  <c r="Q3334" i="16"/>
  <c r="R3334" i="16"/>
  <c r="S3334" i="16" s="1"/>
  <c r="T3334" i="16"/>
  <c r="U3334" i="16"/>
  <c r="V3334" i="16" s="1"/>
  <c r="W3334" i="16"/>
  <c r="X3334" i="16"/>
  <c r="Y3334" i="16" s="1"/>
  <c r="Z3334" i="16"/>
  <c r="AA3334" i="16"/>
  <c r="AB3334" i="16" s="1"/>
  <c r="AC3334" i="16"/>
  <c r="AD3334" i="16"/>
  <c r="AE3334" i="16" s="1"/>
  <c r="AF3334" i="16"/>
  <c r="AG3334" i="16"/>
  <c r="AH3334" i="16" s="1"/>
  <c r="AI3334" i="16"/>
  <c r="AJ3334" i="16"/>
  <c r="AK3334" i="16" s="1"/>
  <c r="AL3334" i="16"/>
  <c r="B3335" i="16"/>
  <c r="C3335" i="16"/>
  <c r="D3335" i="16"/>
  <c r="E3335" i="16"/>
  <c r="F3335" i="16"/>
  <c r="I3335" i="16"/>
  <c r="J3335" i="16" s="1"/>
  <c r="K3335" i="16"/>
  <c r="L3335" i="16"/>
  <c r="M3335" i="16" s="1"/>
  <c r="N3335" i="16"/>
  <c r="O3335" i="16"/>
  <c r="P3335" i="16" s="1"/>
  <c r="Q3335" i="16"/>
  <c r="R3335" i="16"/>
  <c r="S3335" i="16" s="1"/>
  <c r="T3335" i="16"/>
  <c r="U3335" i="16"/>
  <c r="V3335" i="16" s="1"/>
  <c r="W3335" i="16"/>
  <c r="X3335" i="16"/>
  <c r="Y3335" i="16" s="1"/>
  <c r="Z3335" i="16"/>
  <c r="AA3335" i="16"/>
  <c r="AB3335" i="16" s="1"/>
  <c r="AC3335" i="16"/>
  <c r="AD3335" i="16"/>
  <c r="AE3335" i="16" s="1"/>
  <c r="AF3335" i="16"/>
  <c r="AG3335" i="16"/>
  <c r="AH3335" i="16" s="1"/>
  <c r="AI3335" i="16"/>
  <c r="AJ3335" i="16"/>
  <c r="AK3335" i="16" s="1"/>
  <c r="AL3335" i="16"/>
  <c r="B3336" i="16"/>
  <c r="C3336" i="16"/>
  <c r="D3336" i="16"/>
  <c r="E3336" i="16"/>
  <c r="F3336" i="16"/>
  <c r="I3336" i="16"/>
  <c r="K3336" i="16"/>
  <c r="L3336" i="16"/>
  <c r="M3336" i="16" s="1"/>
  <c r="N3336" i="16"/>
  <c r="O3336" i="16"/>
  <c r="P3336" i="16" s="1"/>
  <c r="Q3336" i="16"/>
  <c r="R3336" i="16"/>
  <c r="S3336" i="16" s="1"/>
  <c r="T3336" i="16"/>
  <c r="U3336" i="16"/>
  <c r="V3336" i="16" s="1"/>
  <c r="W3336" i="16"/>
  <c r="X3336" i="16"/>
  <c r="Y3336" i="16" s="1"/>
  <c r="Z3336" i="16"/>
  <c r="AA3336" i="16"/>
  <c r="AB3336" i="16" s="1"/>
  <c r="AC3336" i="16"/>
  <c r="AD3336" i="16"/>
  <c r="AE3336" i="16" s="1"/>
  <c r="AF3336" i="16"/>
  <c r="AG3336" i="16"/>
  <c r="AH3336" i="16" s="1"/>
  <c r="AI3336" i="16"/>
  <c r="AJ3336" i="16"/>
  <c r="AK3336" i="16" s="1"/>
  <c r="AL3336" i="16"/>
  <c r="B3337" i="16"/>
  <c r="C3337" i="16"/>
  <c r="D3337" i="16"/>
  <c r="E3337" i="16"/>
  <c r="F3337" i="16"/>
  <c r="I3337" i="16"/>
  <c r="J3337" i="16" s="1"/>
  <c r="K3337" i="16"/>
  <c r="L3337" i="16"/>
  <c r="M3337" i="16" s="1"/>
  <c r="N3337" i="16"/>
  <c r="O3337" i="16"/>
  <c r="P3337" i="16" s="1"/>
  <c r="Q3337" i="16"/>
  <c r="R3337" i="16"/>
  <c r="S3337" i="16" s="1"/>
  <c r="T3337" i="16"/>
  <c r="U3337" i="16"/>
  <c r="V3337" i="16" s="1"/>
  <c r="W3337" i="16"/>
  <c r="X3337" i="16"/>
  <c r="Y3337" i="16" s="1"/>
  <c r="Z3337" i="16"/>
  <c r="AA3337" i="16"/>
  <c r="AB3337" i="16" s="1"/>
  <c r="AC3337" i="16"/>
  <c r="AD3337" i="16"/>
  <c r="AE3337" i="16" s="1"/>
  <c r="AF3337" i="16"/>
  <c r="AG3337" i="16"/>
  <c r="AH3337" i="16" s="1"/>
  <c r="AI3337" i="16"/>
  <c r="AJ3337" i="16"/>
  <c r="AK3337" i="16" s="1"/>
  <c r="AL3337" i="16"/>
  <c r="B3338" i="16"/>
  <c r="C3338" i="16"/>
  <c r="D3338" i="16"/>
  <c r="E3338" i="16"/>
  <c r="F3338" i="16"/>
  <c r="I3338" i="16"/>
  <c r="K3338" i="16"/>
  <c r="L3338" i="16"/>
  <c r="M3338" i="16" s="1"/>
  <c r="N3338" i="16"/>
  <c r="O3338" i="16"/>
  <c r="P3338" i="16" s="1"/>
  <c r="Q3338" i="16"/>
  <c r="R3338" i="16"/>
  <c r="S3338" i="16" s="1"/>
  <c r="T3338" i="16"/>
  <c r="U3338" i="16"/>
  <c r="V3338" i="16" s="1"/>
  <c r="W3338" i="16"/>
  <c r="X3338" i="16"/>
  <c r="Y3338" i="16" s="1"/>
  <c r="Z3338" i="16"/>
  <c r="AA3338" i="16"/>
  <c r="AB3338" i="16" s="1"/>
  <c r="AC3338" i="16"/>
  <c r="AD3338" i="16"/>
  <c r="AE3338" i="16" s="1"/>
  <c r="AF3338" i="16"/>
  <c r="AG3338" i="16"/>
  <c r="AH3338" i="16" s="1"/>
  <c r="AI3338" i="16"/>
  <c r="AJ3338" i="16"/>
  <c r="AK3338" i="16" s="1"/>
  <c r="AL3338" i="16"/>
  <c r="B3339" i="16"/>
  <c r="C3339" i="16"/>
  <c r="D3339" i="16"/>
  <c r="E3339" i="16"/>
  <c r="F3339" i="16"/>
  <c r="I3339" i="16"/>
  <c r="J3339" i="16" s="1"/>
  <c r="K3339" i="16"/>
  <c r="L3339" i="16"/>
  <c r="M3339" i="16" s="1"/>
  <c r="N3339" i="16"/>
  <c r="O3339" i="16"/>
  <c r="P3339" i="16" s="1"/>
  <c r="Q3339" i="16"/>
  <c r="R3339" i="16"/>
  <c r="S3339" i="16" s="1"/>
  <c r="T3339" i="16"/>
  <c r="U3339" i="16"/>
  <c r="V3339" i="16" s="1"/>
  <c r="W3339" i="16"/>
  <c r="X3339" i="16"/>
  <c r="Y3339" i="16" s="1"/>
  <c r="Z3339" i="16"/>
  <c r="AA3339" i="16"/>
  <c r="AB3339" i="16" s="1"/>
  <c r="AC3339" i="16"/>
  <c r="AD3339" i="16"/>
  <c r="AE3339" i="16" s="1"/>
  <c r="AF3339" i="16"/>
  <c r="AG3339" i="16"/>
  <c r="AH3339" i="16" s="1"/>
  <c r="AI3339" i="16"/>
  <c r="AJ3339" i="16"/>
  <c r="AK3339" i="16" s="1"/>
  <c r="AL3339" i="16"/>
  <c r="B3340" i="16"/>
  <c r="C3340" i="16"/>
  <c r="D3340" i="16"/>
  <c r="E3340" i="16"/>
  <c r="F3340" i="16"/>
  <c r="I3340" i="16"/>
  <c r="K3340" i="16"/>
  <c r="L3340" i="16"/>
  <c r="M3340" i="16" s="1"/>
  <c r="N3340" i="16"/>
  <c r="O3340" i="16"/>
  <c r="P3340" i="16" s="1"/>
  <c r="Q3340" i="16"/>
  <c r="R3340" i="16"/>
  <c r="S3340" i="16" s="1"/>
  <c r="T3340" i="16"/>
  <c r="U3340" i="16"/>
  <c r="V3340" i="16" s="1"/>
  <c r="W3340" i="16"/>
  <c r="X3340" i="16"/>
  <c r="Y3340" i="16" s="1"/>
  <c r="Z3340" i="16"/>
  <c r="AA3340" i="16"/>
  <c r="AB3340" i="16" s="1"/>
  <c r="AC3340" i="16"/>
  <c r="AD3340" i="16"/>
  <c r="AE3340" i="16" s="1"/>
  <c r="AF3340" i="16"/>
  <c r="AG3340" i="16"/>
  <c r="AH3340" i="16" s="1"/>
  <c r="AI3340" i="16"/>
  <c r="AJ3340" i="16"/>
  <c r="AK3340" i="16" s="1"/>
  <c r="AL3340" i="16"/>
  <c r="B3341" i="16"/>
  <c r="C3341" i="16"/>
  <c r="D3341" i="16"/>
  <c r="E3341" i="16"/>
  <c r="F3341" i="16"/>
  <c r="I3341" i="16"/>
  <c r="J3341" i="16" s="1"/>
  <c r="K3341" i="16"/>
  <c r="L3341" i="16"/>
  <c r="M3341" i="16" s="1"/>
  <c r="N3341" i="16"/>
  <c r="O3341" i="16"/>
  <c r="P3341" i="16" s="1"/>
  <c r="Q3341" i="16"/>
  <c r="R3341" i="16"/>
  <c r="S3341" i="16" s="1"/>
  <c r="T3341" i="16"/>
  <c r="U3341" i="16"/>
  <c r="V3341" i="16" s="1"/>
  <c r="W3341" i="16"/>
  <c r="X3341" i="16"/>
  <c r="Y3341" i="16" s="1"/>
  <c r="Z3341" i="16"/>
  <c r="AA3341" i="16"/>
  <c r="AB3341" i="16" s="1"/>
  <c r="AC3341" i="16"/>
  <c r="AD3341" i="16"/>
  <c r="AE3341" i="16" s="1"/>
  <c r="AF3341" i="16"/>
  <c r="AG3341" i="16"/>
  <c r="AH3341" i="16" s="1"/>
  <c r="AI3341" i="16"/>
  <c r="AJ3341" i="16"/>
  <c r="AK3341" i="16" s="1"/>
  <c r="AL3341" i="16"/>
  <c r="B3342" i="16"/>
  <c r="C3342" i="16"/>
  <c r="D3342" i="16"/>
  <c r="E3342" i="16"/>
  <c r="F3342" i="16"/>
  <c r="I3342" i="16"/>
  <c r="K3342" i="16"/>
  <c r="L3342" i="16"/>
  <c r="M3342" i="16" s="1"/>
  <c r="N3342" i="16"/>
  <c r="O3342" i="16"/>
  <c r="P3342" i="16" s="1"/>
  <c r="Q3342" i="16"/>
  <c r="R3342" i="16"/>
  <c r="S3342" i="16" s="1"/>
  <c r="T3342" i="16"/>
  <c r="U3342" i="16"/>
  <c r="V3342" i="16" s="1"/>
  <c r="W3342" i="16"/>
  <c r="X3342" i="16"/>
  <c r="Y3342" i="16" s="1"/>
  <c r="Z3342" i="16"/>
  <c r="AA3342" i="16"/>
  <c r="AB3342" i="16" s="1"/>
  <c r="AC3342" i="16"/>
  <c r="AD3342" i="16"/>
  <c r="AE3342" i="16" s="1"/>
  <c r="AF3342" i="16"/>
  <c r="AG3342" i="16"/>
  <c r="AH3342" i="16" s="1"/>
  <c r="AI3342" i="16"/>
  <c r="AJ3342" i="16"/>
  <c r="AK3342" i="16" s="1"/>
  <c r="AL3342" i="16"/>
  <c r="B3343" i="16"/>
  <c r="C3343" i="16"/>
  <c r="D3343" i="16"/>
  <c r="E3343" i="16"/>
  <c r="F3343" i="16"/>
  <c r="I3343" i="16"/>
  <c r="J3343" i="16" s="1"/>
  <c r="K3343" i="16"/>
  <c r="L3343" i="16"/>
  <c r="M3343" i="16" s="1"/>
  <c r="N3343" i="16"/>
  <c r="O3343" i="16"/>
  <c r="P3343" i="16" s="1"/>
  <c r="Q3343" i="16"/>
  <c r="R3343" i="16"/>
  <c r="S3343" i="16" s="1"/>
  <c r="T3343" i="16"/>
  <c r="U3343" i="16"/>
  <c r="V3343" i="16" s="1"/>
  <c r="W3343" i="16"/>
  <c r="X3343" i="16"/>
  <c r="Y3343" i="16" s="1"/>
  <c r="Z3343" i="16"/>
  <c r="AA3343" i="16"/>
  <c r="AB3343" i="16" s="1"/>
  <c r="AC3343" i="16"/>
  <c r="AD3343" i="16"/>
  <c r="AE3343" i="16" s="1"/>
  <c r="AF3343" i="16"/>
  <c r="AG3343" i="16"/>
  <c r="AH3343" i="16" s="1"/>
  <c r="AI3343" i="16"/>
  <c r="AJ3343" i="16"/>
  <c r="AK3343" i="16" s="1"/>
  <c r="AL3343" i="16"/>
  <c r="B3344" i="16"/>
  <c r="C3344" i="16"/>
  <c r="D3344" i="16"/>
  <c r="E3344" i="16"/>
  <c r="F3344" i="16"/>
  <c r="I3344" i="16"/>
  <c r="K3344" i="16"/>
  <c r="L3344" i="16"/>
  <c r="M3344" i="16" s="1"/>
  <c r="N3344" i="16"/>
  <c r="O3344" i="16"/>
  <c r="P3344" i="16" s="1"/>
  <c r="Q3344" i="16"/>
  <c r="R3344" i="16"/>
  <c r="S3344" i="16" s="1"/>
  <c r="T3344" i="16"/>
  <c r="U3344" i="16"/>
  <c r="V3344" i="16" s="1"/>
  <c r="W3344" i="16"/>
  <c r="X3344" i="16"/>
  <c r="Y3344" i="16" s="1"/>
  <c r="Z3344" i="16"/>
  <c r="AA3344" i="16"/>
  <c r="AB3344" i="16" s="1"/>
  <c r="AC3344" i="16"/>
  <c r="AD3344" i="16"/>
  <c r="AE3344" i="16" s="1"/>
  <c r="AF3344" i="16"/>
  <c r="AG3344" i="16"/>
  <c r="AH3344" i="16" s="1"/>
  <c r="AI3344" i="16"/>
  <c r="AJ3344" i="16"/>
  <c r="AK3344" i="16" s="1"/>
  <c r="AL3344" i="16"/>
  <c r="B3345" i="16"/>
  <c r="C3345" i="16"/>
  <c r="D3345" i="16"/>
  <c r="E3345" i="16"/>
  <c r="F3345" i="16"/>
  <c r="I3345" i="16"/>
  <c r="J3345" i="16" s="1"/>
  <c r="K3345" i="16"/>
  <c r="L3345" i="16"/>
  <c r="M3345" i="16" s="1"/>
  <c r="N3345" i="16"/>
  <c r="O3345" i="16"/>
  <c r="P3345" i="16" s="1"/>
  <c r="Q3345" i="16"/>
  <c r="R3345" i="16"/>
  <c r="S3345" i="16" s="1"/>
  <c r="T3345" i="16"/>
  <c r="U3345" i="16"/>
  <c r="V3345" i="16" s="1"/>
  <c r="W3345" i="16"/>
  <c r="X3345" i="16"/>
  <c r="Y3345" i="16" s="1"/>
  <c r="Z3345" i="16"/>
  <c r="AA3345" i="16"/>
  <c r="AB3345" i="16" s="1"/>
  <c r="AC3345" i="16"/>
  <c r="AD3345" i="16"/>
  <c r="AE3345" i="16" s="1"/>
  <c r="AF3345" i="16"/>
  <c r="AG3345" i="16"/>
  <c r="AH3345" i="16" s="1"/>
  <c r="AI3345" i="16"/>
  <c r="AJ3345" i="16"/>
  <c r="AK3345" i="16" s="1"/>
  <c r="AL3345" i="16"/>
  <c r="B3346" i="16"/>
  <c r="C3346" i="16"/>
  <c r="D3346" i="16"/>
  <c r="E3346" i="16"/>
  <c r="F3346" i="16"/>
  <c r="I3346" i="16"/>
  <c r="K3346" i="16"/>
  <c r="L3346" i="16"/>
  <c r="M3346" i="16" s="1"/>
  <c r="N3346" i="16"/>
  <c r="O3346" i="16"/>
  <c r="P3346" i="16" s="1"/>
  <c r="Q3346" i="16"/>
  <c r="R3346" i="16"/>
  <c r="S3346" i="16" s="1"/>
  <c r="T3346" i="16"/>
  <c r="U3346" i="16"/>
  <c r="V3346" i="16" s="1"/>
  <c r="W3346" i="16"/>
  <c r="X3346" i="16"/>
  <c r="Y3346" i="16" s="1"/>
  <c r="Z3346" i="16"/>
  <c r="AA3346" i="16"/>
  <c r="AB3346" i="16" s="1"/>
  <c r="AC3346" i="16"/>
  <c r="AD3346" i="16"/>
  <c r="AE3346" i="16" s="1"/>
  <c r="AF3346" i="16"/>
  <c r="AG3346" i="16"/>
  <c r="AH3346" i="16" s="1"/>
  <c r="AI3346" i="16"/>
  <c r="AJ3346" i="16"/>
  <c r="AK3346" i="16" s="1"/>
  <c r="AL3346" i="16"/>
  <c r="B3347" i="16"/>
  <c r="C3347" i="16"/>
  <c r="D3347" i="16"/>
  <c r="E3347" i="16"/>
  <c r="F3347" i="16"/>
  <c r="I3347" i="16"/>
  <c r="J3347" i="16" s="1"/>
  <c r="K3347" i="16"/>
  <c r="L3347" i="16"/>
  <c r="M3347" i="16" s="1"/>
  <c r="N3347" i="16"/>
  <c r="O3347" i="16"/>
  <c r="P3347" i="16" s="1"/>
  <c r="Q3347" i="16"/>
  <c r="R3347" i="16"/>
  <c r="S3347" i="16" s="1"/>
  <c r="T3347" i="16"/>
  <c r="U3347" i="16"/>
  <c r="V3347" i="16" s="1"/>
  <c r="W3347" i="16"/>
  <c r="X3347" i="16"/>
  <c r="Y3347" i="16" s="1"/>
  <c r="Z3347" i="16"/>
  <c r="AA3347" i="16"/>
  <c r="AB3347" i="16" s="1"/>
  <c r="AC3347" i="16"/>
  <c r="AD3347" i="16"/>
  <c r="AE3347" i="16" s="1"/>
  <c r="AF3347" i="16"/>
  <c r="AG3347" i="16"/>
  <c r="AH3347" i="16" s="1"/>
  <c r="AI3347" i="16"/>
  <c r="AJ3347" i="16"/>
  <c r="AK3347" i="16" s="1"/>
  <c r="AL3347" i="16"/>
  <c r="B3348" i="16"/>
  <c r="C3348" i="16"/>
  <c r="D3348" i="16"/>
  <c r="E3348" i="16"/>
  <c r="F3348" i="16"/>
  <c r="I3348" i="16"/>
  <c r="K3348" i="16"/>
  <c r="L3348" i="16"/>
  <c r="M3348" i="16" s="1"/>
  <c r="N3348" i="16"/>
  <c r="O3348" i="16"/>
  <c r="P3348" i="16" s="1"/>
  <c r="Q3348" i="16"/>
  <c r="R3348" i="16"/>
  <c r="S3348" i="16" s="1"/>
  <c r="T3348" i="16"/>
  <c r="U3348" i="16"/>
  <c r="V3348" i="16" s="1"/>
  <c r="W3348" i="16"/>
  <c r="X3348" i="16"/>
  <c r="Y3348" i="16" s="1"/>
  <c r="Z3348" i="16"/>
  <c r="AA3348" i="16"/>
  <c r="AB3348" i="16" s="1"/>
  <c r="AC3348" i="16"/>
  <c r="AD3348" i="16"/>
  <c r="AE3348" i="16" s="1"/>
  <c r="AF3348" i="16"/>
  <c r="AG3348" i="16"/>
  <c r="AH3348" i="16" s="1"/>
  <c r="AI3348" i="16"/>
  <c r="AJ3348" i="16"/>
  <c r="AK3348" i="16" s="1"/>
  <c r="AL3348" i="16"/>
  <c r="B3349" i="16"/>
  <c r="C3349" i="16"/>
  <c r="D3349" i="16"/>
  <c r="E3349" i="16"/>
  <c r="F3349" i="16"/>
  <c r="I3349" i="16"/>
  <c r="J3349" i="16" s="1"/>
  <c r="K3349" i="16"/>
  <c r="L3349" i="16"/>
  <c r="M3349" i="16" s="1"/>
  <c r="N3349" i="16"/>
  <c r="O3349" i="16"/>
  <c r="P3349" i="16" s="1"/>
  <c r="Q3349" i="16"/>
  <c r="R3349" i="16"/>
  <c r="S3349" i="16" s="1"/>
  <c r="T3349" i="16"/>
  <c r="U3349" i="16"/>
  <c r="V3349" i="16" s="1"/>
  <c r="W3349" i="16"/>
  <c r="X3349" i="16"/>
  <c r="Y3349" i="16" s="1"/>
  <c r="Z3349" i="16"/>
  <c r="AA3349" i="16"/>
  <c r="AB3349" i="16" s="1"/>
  <c r="AC3349" i="16"/>
  <c r="AD3349" i="16"/>
  <c r="AE3349" i="16" s="1"/>
  <c r="AF3349" i="16"/>
  <c r="AG3349" i="16"/>
  <c r="AH3349" i="16" s="1"/>
  <c r="AI3349" i="16"/>
  <c r="AJ3349" i="16"/>
  <c r="AK3349" i="16" s="1"/>
  <c r="AL3349" i="16"/>
  <c r="B3350" i="16"/>
  <c r="C3350" i="16"/>
  <c r="D3350" i="16"/>
  <c r="E3350" i="16"/>
  <c r="F3350" i="16"/>
  <c r="I3350" i="16"/>
  <c r="K3350" i="16"/>
  <c r="L3350" i="16"/>
  <c r="M3350" i="16" s="1"/>
  <c r="N3350" i="16"/>
  <c r="O3350" i="16"/>
  <c r="P3350" i="16" s="1"/>
  <c r="Q3350" i="16"/>
  <c r="R3350" i="16"/>
  <c r="S3350" i="16" s="1"/>
  <c r="T3350" i="16"/>
  <c r="U3350" i="16"/>
  <c r="V3350" i="16" s="1"/>
  <c r="W3350" i="16"/>
  <c r="X3350" i="16"/>
  <c r="Y3350" i="16" s="1"/>
  <c r="Z3350" i="16"/>
  <c r="AA3350" i="16"/>
  <c r="AB3350" i="16" s="1"/>
  <c r="AC3350" i="16"/>
  <c r="AD3350" i="16"/>
  <c r="AE3350" i="16" s="1"/>
  <c r="AF3350" i="16"/>
  <c r="AG3350" i="16"/>
  <c r="AH3350" i="16" s="1"/>
  <c r="AI3350" i="16"/>
  <c r="AJ3350" i="16"/>
  <c r="AK3350" i="16" s="1"/>
  <c r="AL3350" i="16"/>
  <c r="B3351" i="16"/>
  <c r="C3351" i="16"/>
  <c r="D3351" i="16"/>
  <c r="E3351" i="16"/>
  <c r="F3351" i="16"/>
  <c r="I3351" i="16"/>
  <c r="J3351" i="16" s="1"/>
  <c r="K3351" i="16"/>
  <c r="L3351" i="16"/>
  <c r="M3351" i="16" s="1"/>
  <c r="N3351" i="16"/>
  <c r="O3351" i="16"/>
  <c r="P3351" i="16" s="1"/>
  <c r="Q3351" i="16"/>
  <c r="R3351" i="16"/>
  <c r="S3351" i="16" s="1"/>
  <c r="T3351" i="16"/>
  <c r="U3351" i="16"/>
  <c r="V3351" i="16" s="1"/>
  <c r="W3351" i="16"/>
  <c r="X3351" i="16"/>
  <c r="Y3351" i="16" s="1"/>
  <c r="Z3351" i="16"/>
  <c r="AA3351" i="16"/>
  <c r="AB3351" i="16" s="1"/>
  <c r="AC3351" i="16"/>
  <c r="AD3351" i="16"/>
  <c r="AE3351" i="16" s="1"/>
  <c r="AF3351" i="16"/>
  <c r="AG3351" i="16"/>
  <c r="AH3351" i="16" s="1"/>
  <c r="AI3351" i="16"/>
  <c r="AJ3351" i="16"/>
  <c r="AK3351" i="16" s="1"/>
  <c r="AL3351" i="16"/>
  <c r="B3352" i="16"/>
  <c r="C3352" i="16"/>
  <c r="D3352" i="16"/>
  <c r="E3352" i="16"/>
  <c r="F3352" i="16"/>
  <c r="I3352" i="16"/>
  <c r="K3352" i="16"/>
  <c r="L3352" i="16"/>
  <c r="M3352" i="16" s="1"/>
  <c r="N3352" i="16"/>
  <c r="O3352" i="16"/>
  <c r="P3352" i="16" s="1"/>
  <c r="Q3352" i="16"/>
  <c r="R3352" i="16"/>
  <c r="S3352" i="16" s="1"/>
  <c r="T3352" i="16"/>
  <c r="U3352" i="16"/>
  <c r="V3352" i="16" s="1"/>
  <c r="W3352" i="16"/>
  <c r="X3352" i="16"/>
  <c r="Y3352" i="16" s="1"/>
  <c r="Z3352" i="16"/>
  <c r="AA3352" i="16"/>
  <c r="AB3352" i="16" s="1"/>
  <c r="AC3352" i="16"/>
  <c r="AD3352" i="16"/>
  <c r="AE3352" i="16" s="1"/>
  <c r="AF3352" i="16"/>
  <c r="AG3352" i="16"/>
  <c r="AH3352" i="16" s="1"/>
  <c r="AI3352" i="16"/>
  <c r="AJ3352" i="16"/>
  <c r="AK3352" i="16" s="1"/>
  <c r="AL3352" i="16"/>
  <c r="B3353" i="16"/>
  <c r="C3353" i="16"/>
  <c r="D3353" i="16"/>
  <c r="E3353" i="16"/>
  <c r="F3353" i="16"/>
  <c r="I3353" i="16"/>
  <c r="J3353" i="16" s="1"/>
  <c r="K3353" i="16"/>
  <c r="L3353" i="16"/>
  <c r="M3353" i="16" s="1"/>
  <c r="N3353" i="16"/>
  <c r="O3353" i="16"/>
  <c r="P3353" i="16" s="1"/>
  <c r="Q3353" i="16"/>
  <c r="R3353" i="16"/>
  <c r="S3353" i="16" s="1"/>
  <c r="T3353" i="16"/>
  <c r="U3353" i="16"/>
  <c r="V3353" i="16" s="1"/>
  <c r="W3353" i="16"/>
  <c r="X3353" i="16"/>
  <c r="Y3353" i="16" s="1"/>
  <c r="Z3353" i="16"/>
  <c r="AA3353" i="16"/>
  <c r="AB3353" i="16" s="1"/>
  <c r="AC3353" i="16"/>
  <c r="AD3353" i="16"/>
  <c r="AE3353" i="16" s="1"/>
  <c r="AF3353" i="16"/>
  <c r="AG3353" i="16"/>
  <c r="AH3353" i="16" s="1"/>
  <c r="AI3353" i="16"/>
  <c r="AJ3353" i="16"/>
  <c r="AK3353" i="16" s="1"/>
  <c r="AL3353" i="16"/>
  <c r="B3354" i="16"/>
  <c r="C3354" i="16"/>
  <c r="D3354" i="16"/>
  <c r="E3354" i="16"/>
  <c r="F3354" i="16"/>
  <c r="I3354" i="16"/>
  <c r="K3354" i="16"/>
  <c r="L3354" i="16"/>
  <c r="M3354" i="16" s="1"/>
  <c r="N3354" i="16"/>
  <c r="O3354" i="16"/>
  <c r="P3354" i="16" s="1"/>
  <c r="Q3354" i="16"/>
  <c r="R3354" i="16"/>
  <c r="S3354" i="16" s="1"/>
  <c r="T3354" i="16"/>
  <c r="U3354" i="16"/>
  <c r="V3354" i="16" s="1"/>
  <c r="W3354" i="16"/>
  <c r="X3354" i="16"/>
  <c r="Y3354" i="16" s="1"/>
  <c r="Z3354" i="16"/>
  <c r="AA3354" i="16"/>
  <c r="AB3354" i="16" s="1"/>
  <c r="AC3354" i="16"/>
  <c r="AD3354" i="16"/>
  <c r="AE3354" i="16" s="1"/>
  <c r="AF3354" i="16"/>
  <c r="AG3354" i="16"/>
  <c r="AH3354" i="16" s="1"/>
  <c r="AI3354" i="16"/>
  <c r="AJ3354" i="16"/>
  <c r="AK3354" i="16" s="1"/>
  <c r="AL3354" i="16"/>
  <c r="B3355" i="16"/>
  <c r="C3355" i="16"/>
  <c r="D3355" i="16"/>
  <c r="E3355" i="16"/>
  <c r="F3355" i="16"/>
  <c r="I3355" i="16"/>
  <c r="J3355" i="16" s="1"/>
  <c r="K3355" i="16"/>
  <c r="L3355" i="16"/>
  <c r="M3355" i="16" s="1"/>
  <c r="N3355" i="16"/>
  <c r="O3355" i="16"/>
  <c r="P3355" i="16" s="1"/>
  <c r="Q3355" i="16"/>
  <c r="R3355" i="16"/>
  <c r="S3355" i="16" s="1"/>
  <c r="T3355" i="16"/>
  <c r="U3355" i="16"/>
  <c r="V3355" i="16" s="1"/>
  <c r="W3355" i="16"/>
  <c r="X3355" i="16"/>
  <c r="Y3355" i="16" s="1"/>
  <c r="Z3355" i="16"/>
  <c r="AA3355" i="16"/>
  <c r="AB3355" i="16" s="1"/>
  <c r="AC3355" i="16"/>
  <c r="AD3355" i="16"/>
  <c r="AE3355" i="16" s="1"/>
  <c r="AF3355" i="16"/>
  <c r="AG3355" i="16"/>
  <c r="AH3355" i="16" s="1"/>
  <c r="AI3355" i="16"/>
  <c r="AJ3355" i="16"/>
  <c r="AK3355" i="16" s="1"/>
  <c r="AL3355" i="16"/>
  <c r="B3356" i="16"/>
  <c r="C3356" i="16"/>
  <c r="D3356" i="16"/>
  <c r="E3356" i="16"/>
  <c r="F3356" i="16"/>
  <c r="I3356" i="16"/>
  <c r="K3356" i="16"/>
  <c r="L3356" i="16"/>
  <c r="M3356" i="16" s="1"/>
  <c r="N3356" i="16"/>
  <c r="O3356" i="16"/>
  <c r="P3356" i="16" s="1"/>
  <c r="Q3356" i="16"/>
  <c r="R3356" i="16"/>
  <c r="S3356" i="16" s="1"/>
  <c r="T3356" i="16"/>
  <c r="U3356" i="16"/>
  <c r="V3356" i="16" s="1"/>
  <c r="W3356" i="16"/>
  <c r="X3356" i="16"/>
  <c r="Y3356" i="16" s="1"/>
  <c r="Z3356" i="16"/>
  <c r="AA3356" i="16"/>
  <c r="AB3356" i="16" s="1"/>
  <c r="AC3356" i="16"/>
  <c r="AD3356" i="16"/>
  <c r="AE3356" i="16" s="1"/>
  <c r="AF3356" i="16"/>
  <c r="AG3356" i="16"/>
  <c r="AH3356" i="16" s="1"/>
  <c r="AI3356" i="16"/>
  <c r="AJ3356" i="16"/>
  <c r="AK3356" i="16" s="1"/>
  <c r="AL3356" i="16"/>
  <c r="B3357" i="16"/>
  <c r="C3357" i="16"/>
  <c r="D3357" i="16"/>
  <c r="E3357" i="16"/>
  <c r="F3357" i="16"/>
  <c r="I3357" i="16"/>
  <c r="J3357" i="16" s="1"/>
  <c r="K3357" i="16"/>
  <c r="L3357" i="16"/>
  <c r="M3357" i="16" s="1"/>
  <c r="N3357" i="16"/>
  <c r="O3357" i="16"/>
  <c r="P3357" i="16" s="1"/>
  <c r="Q3357" i="16"/>
  <c r="R3357" i="16"/>
  <c r="S3357" i="16" s="1"/>
  <c r="T3357" i="16"/>
  <c r="U3357" i="16"/>
  <c r="V3357" i="16" s="1"/>
  <c r="W3357" i="16"/>
  <c r="X3357" i="16"/>
  <c r="Y3357" i="16" s="1"/>
  <c r="Z3357" i="16"/>
  <c r="AA3357" i="16"/>
  <c r="AB3357" i="16" s="1"/>
  <c r="AC3357" i="16"/>
  <c r="AD3357" i="16"/>
  <c r="AE3357" i="16" s="1"/>
  <c r="AF3357" i="16"/>
  <c r="AG3357" i="16"/>
  <c r="AH3357" i="16" s="1"/>
  <c r="AI3357" i="16"/>
  <c r="AJ3357" i="16"/>
  <c r="AK3357" i="16" s="1"/>
  <c r="AL3357" i="16"/>
  <c r="B3358" i="16"/>
  <c r="C3358" i="16"/>
  <c r="D3358" i="16"/>
  <c r="E3358" i="16"/>
  <c r="F3358" i="16"/>
  <c r="I3358" i="16"/>
  <c r="K3358" i="16"/>
  <c r="L3358" i="16"/>
  <c r="M3358" i="16" s="1"/>
  <c r="N3358" i="16"/>
  <c r="O3358" i="16"/>
  <c r="P3358" i="16" s="1"/>
  <c r="Q3358" i="16"/>
  <c r="R3358" i="16"/>
  <c r="S3358" i="16" s="1"/>
  <c r="T3358" i="16"/>
  <c r="U3358" i="16"/>
  <c r="V3358" i="16" s="1"/>
  <c r="W3358" i="16"/>
  <c r="X3358" i="16"/>
  <c r="Y3358" i="16" s="1"/>
  <c r="Z3358" i="16"/>
  <c r="AA3358" i="16"/>
  <c r="AB3358" i="16" s="1"/>
  <c r="AC3358" i="16"/>
  <c r="AD3358" i="16"/>
  <c r="AE3358" i="16" s="1"/>
  <c r="AF3358" i="16"/>
  <c r="AG3358" i="16"/>
  <c r="AH3358" i="16" s="1"/>
  <c r="AI3358" i="16"/>
  <c r="AJ3358" i="16"/>
  <c r="AK3358" i="16" s="1"/>
  <c r="AL3358" i="16"/>
  <c r="B3359" i="16"/>
  <c r="C3359" i="16"/>
  <c r="D3359" i="16"/>
  <c r="E3359" i="16"/>
  <c r="F3359" i="16"/>
  <c r="I3359" i="16"/>
  <c r="J3359" i="16" s="1"/>
  <c r="K3359" i="16"/>
  <c r="L3359" i="16"/>
  <c r="M3359" i="16" s="1"/>
  <c r="N3359" i="16"/>
  <c r="O3359" i="16"/>
  <c r="P3359" i="16" s="1"/>
  <c r="Q3359" i="16"/>
  <c r="R3359" i="16"/>
  <c r="S3359" i="16" s="1"/>
  <c r="T3359" i="16"/>
  <c r="U3359" i="16"/>
  <c r="V3359" i="16" s="1"/>
  <c r="W3359" i="16"/>
  <c r="X3359" i="16"/>
  <c r="Y3359" i="16" s="1"/>
  <c r="Z3359" i="16"/>
  <c r="AA3359" i="16"/>
  <c r="AB3359" i="16" s="1"/>
  <c r="AC3359" i="16"/>
  <c r="AD3359" i="16"/>
  <c r="AE3359" i="16" s="1"/>
  <c r="AF3359" i="16"/>
  <c r="AG3359" i="16"/>
  <c r="AH3359" i="16" s="1"/>
  <c r="AI3359" i="16"/>
  <c r="AJ3359" i="16"/>
  <c r="AK3359" i="16" s="1"/>
  <c r="AL3359" i="16"/>
  <c r="B3360" i="16"/>
  <c r="C3360" i="16"/>
  <c r="D3360" i="16"/>
  <c r="E3360" i="16"/>
  <c r="F3360" i="16"/>
  <c r="I3360" i="16"/>
  <c r="K3360" i="16"/>
  <c r="L3360" i="16"/>
  <c r="M3360" i="16" s="1"/>
  <c r="N3360" i="16"/>
  <c r="O3360" i="16"/>
  <c r="P3360" i="16" s="1"/>
  <c r="Q3360" i="16"/>
  <c r="R3360" i="16"/>
  <c r="S3360" i="16" s="1"/>
  <c r="T3360" i="16"/>
  <c r="U3360" i="16"/>
  <c r="V3360" i="16" s="1"/>
  <c r="W3360" i="16"/>
  <c r="X3360" i="16"/>
  <c r="Y3360" i="16" s="1"/>
  <c r="Z3360" i="16"/>
  <c r="AA3360" i="16"/>
  <c r="AB3360" i="16" s="1"/>
  <c r="AC3360" i="16"/>
  <c r="AD3360" i="16"/>
  <c r="AE3360" i="16" s="1"/>
  <c r="AF3360" i="16"/>
  <c r="AG3360" i="16"/>
  <c r="AH3360" i="16" s="1"/>
  <c r="AI3360" i="16"/>
  <c r="AJ3360" i="16"/>
  <c r="AK3360" i="16" s="1"/>
  <c r="AL3360" i="16"/>
  <c r="B3361" i="16"/>
  <c r="C3361" i="16"/>
  <c r="D3361" i="16"/>
  <c r="E3361" i="16"/>
  <c r="F3361" i="16"/>
  <c r="I3361" i="16"/>
  <c r="J3361" i="16" s="1"/>
  <c r="K3361" i="16"/>
  <c r="L3361" i="16"/>
  <c r="M3361" i="16" s="1"/>
  <c r="N3361" i="16"/>
  <c r="O3361" i="16"/>
  <c r="P3361" i="16" s="1"/>
  <c r="Q3361" i="16"/>
  <c r="R3361" i="16"/>
  <c r="S3361" i="16" s="1"/>
  <c r="T3361" i="16"/>
  <c r="U3361" i="16"/>
  <c r="V3361" i="16" s="1"/>
  <c r="W3361" i="16"/>
  <c r="X3361" i="16"/>
  <c r="Y3361" i="16" s="1"/>
  <c r="Z3361" i="16"/>
  <c r="AA3361" i="16"/>
  <c r="AB3361" i="16" s="1"/>
  <c r="AC3361" i="16"/>
  <c r="AD3361" i="16"/>
  <c r="AE3361" i="16" s="1"/>
  <c r="AF3361" i="16"/>
  <c r="AG3361" i="16"/>
  <c r="AH3361" i="16" s="1"/>
  <c r="AI3361" i="16"/>
  <c r="AJ3361" i="16"/>
  <c r="AK3361" i="16" s="1"/>
  <c r="AL3361" i="16"/>
  <c r="B3362" i="16"/>
  <c r="C3362" i="16"/>
  <c r="D3362" i="16"/>
  <c r="E3362" i="16"/>
  <c r="F3362" i="16"/>
  <c r="I3362" i="16"/>
  <c r="K3362" i="16"/>
  <c r="L3362" i="16"/>
  <c r="M3362" i="16" s="1"/>
  <c r="N3362" i="16"/>
  <c r="O3362" i="16"/>
  <c r="P3362" i="16" s="1"/>
  <c r="Q3362" i="16"/>
  <c r="R3362" i="16"/>
  <c r="S3362" i="16" s="1"/>
  <c r="T3362" i="16"/>
  <c r="U3362" i="16"/>
  <c r="V3362" i="16" s="1"/>
  <c r="W3362" i="16"/>
  <c r="X3362" i="16"/>
  <c r="Y3362" i="16" s="1"/>
  <c r="Z3362" i="16"/>
  <c r="AA3362" i="16"/>
  <c r="AB3362" i="16" s="1"/>
  <c r="AC3362" i="16"/>
  <c r="AD3362" i="16"/>
  <c r="AE3362" i="16" s="1"/>
  <c r="AF3362" i="16"/>
  <c r="AG3362" i="16"/>
  <c r="AH3362" i="16" s="1"/>
  <c r="AI3362" i="16"/>
  <c r="AJ3362" i="16"/>
  <c r="AK3362" i="16" s="1"/>
  <c r="AL3362" i="16"/>
  <c r="B3363" i="16"/>
  <c r="C3363" i="16"/>
  <c r="D3363" i="16"/>
  <c r="E3363" i="16"/>
  <c r="F3363" i="16"/>
  <c r="I3363" i="16"/>
  <c r="J3363" i="16" s="1"/>
  <c r="K3363" i="16"/>
  <c r="L3363" i="16"/>
  <c r="M3363" i="16" s="1"/>
  <c r="N3363" i="16"/>
  <c r="O3363" i="16"/>
  <c r="P3363" i="16" s="1"/>
  <c r="Q3363" i="16"/>
  <c r="R3363" i="16"/>
  <c r="S3363" i="16" s="1"/>
  <c r="T3363" i="16"/>
  <c r="U3363" i="16"/>
  <c r="V3363" i="16" s="1"/>
  <c r="W3363" i="16"/>
  <c r="X3363" i="16"/>
  <c r="Y3363" i="16" s="1"/>
  <c r="Z3363" i="16"/>
  <c r="AA3363" i="16"/>
  <c r="AB3363" i="16" s="1"/>
  <c r="AC3363" i="16"/>
  <c r="AD3363" i="16"/>
  <c r="AE3363" i="16" s="1"/>
  <c r="AF3363" i="16"/>
  <c r="AG3363" i="16"/>
  <c r="AH3363" i="16" s="1"/>
  <c r="AI3363" i="16"/>
  <c r="AJ3363" i="16"/>
  <c r="AK3363" i="16" s="1"/>
  <c r="AL3363" i="16"/>
  <c r="B3364" i="16"/>
  <c r="C3364" i="16"/>
  <c r="D3364" i="16"/>
  <c r="E3364" i="16"/>
  <c r="F3364" i="16"/>
  <c r="I3364" i="16"/>
  <c r="K3364" i="16"/>
  <c r="L3364" i="16"/>
  <c r="M3364" i="16" s="1"/>
  <c r="N3364" i="16"/>
  <c r="O3364" i="16"/>
  <c r="P3364" i="16" s="1"/>
  <c r="Q3364" i="16"/>
  <c r="R3364" i="16"/>
  <c r="S3364" i="16" s="1"/>
  <c r="T3364" i="16"/>
  <c r="U3364" i="16"/>
  <c r="V3364" i="16" s="1"/>
  <c r="W3364" i="16"/>
  <c r="X3364" i="16"/>
  <c r="Y3364" i="16" s="1"/>
  <c r="Z3364" i="16"/>
  <c r="AA3364" i="16"/>
  <c r="AB3364" i="16" s="1"/>
  <c r="AC3364" i="16"/>
  <c r="AD3364" i="16"/>
  <c r="AE3364" i="16" s="1"/>
  <c r="AF3364" i="16"/>
  <c r="AG3364" i="16"/>
  <c r="AH3364" i="16" s="1"/>
  <c r="AI3364" i="16"/>
  <c r="AJ3364" i="16"/>
  <c r="AK3364" i="16" s="1"/>
  <c r="AL3364" i="16"/>
  <c r="B3365" i="16"/>
  <c r="C3365" i="16"/>
  <c r="D3365" i="16"/>
  <c r="E3365" i="16"/>
  <c r="F3365" i="16"/>
  <c r="I3365" i="16"/>
  <c r="J3365" i="16" s="1"/>
  <c r="K3365" i="16"/>
  <c r="L3365" i="16"/>
  <c r="M3365" i="16" s="1"/>
  <c r="N3365" i="16"/>
  <c r="O3365" i="16"/>
  <c r="P3365" i="16" s="1"/>
  <c r="Q3365" i="16"/>
  <c r="R3365" i="16"/>
  <c r="S3365" i="16" s="1"/>
  <c r="T3365" i="16"/>
  <c r="U3365" i="16"/>
  <c r="V3365" i="16" s="1"/>
  <c r="W3365" i="16"/>
  <c r="X3365" i="16"/>
  <c r="Y3365" i="16" s="1"/>
  <c r="Z3365" i="16"/>
  <c r="AA3365" i="16"/>
  <c r="AB3365" i="16" s="1"/>
  <c r="AC3365" i="16"/>
  <c r="AD3365" i="16"/>
  <c r="AE3365" i="16" s="1"/>
  <c r="AF3365" i="16"/>
  <c r="AG3365" i="16"/>
  <c r="AH3365" i="16" s="1"/>
  <c r="AI3365" i="16"/>
  <c r="AJ3365" i="16"/>
  <c r="AK3365" i="16" s="1"/>
  <c r="AL3365" i="16"/>
  <c r="B3366" i="16"/>
  <c r="C3366" i="16"/>
  <c r="D3366" i="16"/>
  <c r="E3366" i="16"/>
  <c r="F3366" i="16"/>
  <c r="I3366" i="16"/>
  <c r="K3366" i="16"/>
  <c r="L3366" i="16"/>
  <c r="M3366" i="16" s="1"/>
  <c r="N3366" i="16"/>
  <c r="O3366" i="16"/>
  <c r="P3366" i="16" s="1"/>
  <c r="Q3366" i="16"/>
  <c r="R3366" i="16"/>
  <c r="S3366" i="16" s="1"/>
  <c r="T3366" i="16"/>
  <c r="U3366" i="16"/>
  <c r="V3366" i="16" s="1"/>
  <c r="W3366" i="16"/>
  <c r="X3366" i="16"/>
  <c r="Y3366" i="16" s="1"/>
  <c r="Z3366" i="16"/>
  <c r="AA3366" i="16"/>
  <c r="AB3366" i="16" s="1"/>
  <c r="AC3366" i="16"/>
  <c r="AD3366" i="16"/>
  <c r="AE3366" i="16" s="1"/>
  <c r="AF3366" i="16"/>
  <c r="AG3366" i="16"/>
  <c r="AH3366" i="16" s="1"/>
  <c r="AI3366" i="16"/>
  <c r="AJ3366" i="16"/>
  <c r="AK3366" i="16" s="1"/>
  <c r="AL3366" i="16"/>
  <c r="B3367" i="16"/>
  <c r="C3367" i="16"/>
  <c r="D3367" i="16"/>
  <c r="E3367" i="16"/>
  <c r="F3367" i="16"/>
  <c r="I3367" i="16"/>
  <c r="J3367" i="16" s="1"/>
  <c r="K3367" i="16"/>
  <c r="L3367" i="16"/>
  <c r="M3367" i="16" s="1"/>
  <c r="N3367" i="16"/>
  <c r="O3367" i="16"/>
  <c r="P3367" i="16" s="1"/>
  <c r="Q3367" i="16"/>
  <c r="R3367" i="16"/>
  <c r="S3367" i="16" s="1"/>
  <c r="T3367" i="16"/>
  <c r="U3367" i="16"/>
  <c r="V3367" i="16" s="1"/>
  <c r="W3367" i="16"/>
  <c r="X3367" i="16"/>
  <c r="Y3367" i="16" s="1"/>
  <c r="Z3367" i="16"/>
  <c r="AA3367" i="16"/>
  <c r="AB3367" i="16" s="1"/>
  <c r="AC3367" i="16"/>
  <c r="AD3367" i="16"/>
  <c r="AE3367" i="16" s="1"/>
  <c r="AF3367" i="16"/>
  <c r="AG3367" i="16"/>
  <c r="AH3367" i="16" s="1"/>
  <c r="AI3367" i="16"/>
  <c r="AJ3367" i="16"/>
  <c r="AK3367" i="16" s="1"/>
  <c r="AL3367" i="16"/>
  <c r="B3368" i="16"/>
  <c r="C3368" i="16"/>
  <c r="D3368" i="16"/>
  <c r="E3368" i="16"/>
  <c r="F3368" i="16"/>
  <c r="I3368" i="16"/>
  <c r="K3368" i="16"/>
  <c r="L3368" i="16"/>
  <c r="M3368" i="16" s="1"/>
  <c r="N3368" i="16"/>
  <c r="O3368" i="16"/>
  <c r="P3368" i="16" s="1"/>
  <c r="Q3368" i="16"/>
  <c r="R3368" i="16"/>
  <c r="S3368" i="16" s="1"/>
  <c r="T3368" i="16"/>
  <c r="U3368" i="16"/>
  <c r="V3368" i="16" s="1"/>
  <c r="W3368" i="16"/>
  <c r="X3368" i="16"/>
  <c r="Y3368" i="16" s="1"/>
  <c r="Z3368" i="16"/>
  <c r="AA3368" i="16"/>
  <c r="AB3368" i="16" s="1"/>
  <c r="AC3368" i="16"/>
  <c r="AD3368" i="16"/>
  <c r="AE3368" i="16" s="1"/>
  <c r="AF3368" i="16"/>
  <c r="AG3368" i="16"/>
  <c r="AH3368" i="16" s="1"/>
  <c r="AI3368" i="16"/>
  <c r="AJ3368" i="16"/>
  <c r="AK3368" i="16" s="1"/>
  <c r="AL3368" i="16"/>
  <c r="B3369" i="16"/>
  <c r="C3369" i="16"/>
  <c r="D3369" i="16"/>
  <c r="E3369" i="16"/>
  <c r="F3369" i="16"/>
  <c r="I3369" i="16"/>
  <c r="J3369" i="16" s="1"/>
  <c r="K3369" i="16"/>
  <c r="L3369" i="16"/>
  <c r="M3369" i="16" s="1"/>
  <c r="N3369" i="16"/>
  <c r="O3369" i="16"/>
  <c r="P3369" i="16" s="1"/>
  <c r="Q3369" i="16"/>
  <c r="R3369" i="16"/>
  <c r="S3369" i="16" s="1"/>
  <c r="T3369" i="16"/>
  <c r="U3369" i="16"/>
  <c r="V3369" i="16" s="1"/>
  <c r="W3369" i="16"/>
  <c r="X3369" i="16"/>
  <c r="Y3369" i="16" s="1"/>
  <c r="Z3369" i="16"/>
  <c r="AA3369" i="16"/>
  <c r="AB3369" i="16" s="1"/>
  <c r="AC3369" i="16"/>
  <c r="AD3369" i="16"/>
  <c r="AE3369" i="16" s="1"/>
  <c r="AF3369" i="16"/>
  <c r="AG3369" i="16"/>
  <c r="AH3369" i="16" s="1"/>
  <c r="AI3369" i="16"/>
  <c r="AJ3369" i="16"/>
  <c r="AK3369" i="16" s="1"/>
  <c r="AL3369" i="16"/>
  <c r="B3370" i="16"/>
  <c r="C3370" i="16"/>
  <c r="D3370" i="16"/>
  <c r="E3370" i="16"/>
  <c r="F3370" i="16"/>
  <c r="I3370" i="16"/>
  <c r="K3370" i="16"/>
  <c r="L3370" i="16"/>
  <c r="M3370" i="16" s="1"/>
  <c r="N3370" i="16"/>
  <c r="O3370" i="16"/>
  <c r="P3370" i="16" s="1"/>
  <c r="Q3370" i="16"/>
  <c r="R3370" i="16"/>
  <c r="S3370" i="16" s="1"/>
  <c r="T3370" i="16"/>
  <c r="U3370" i="16"/>
  <c r="V3370" i="16" s="1"/>
  <c r="W3370" i="16"/>
  <c r="X3370" i="16"/>
  <c r="Y3370" i="16" s="1"/>
  <c r="Z3370" i="16"/>
  <c r="AA3370" i="16"/>
  <c r="AB3370" i="16" s="1"/>
  <c r="AC3370" i="16"/>
  <c r="AD3370" i="16"/>
  <c r="AE3370" i="16" s="1"/>
  <c r="AF3370" i="16"/>
  <c r="AG3370" i="16"/>
  <c r="AH3370" i="16" s="1"/>
  <c r="AI3370" i="16"/>
  <c r="AJ3370" i="16"/>
  <c r="AK3370" i="16" s="1"/>
  <c r="AL3370" i="16"/>
  <c r="B3371" i="16"/>
  <c r="C3371" i="16"/>
  <c r="D3371" i="16"/>
  <c r="E3371" i="16"/>
  <c r="F3371" i="16"/>
  <c r="I3371" i="16"/>
  <c r="J3371" i="16" s="1"/>
  <c r="K3371" i="16"/>
  <c r="L3371" i="16"/>
  <c r="M3371" i="16" s="1"/>
  <c r="N3371" i="16"/>
  <c r="O3371" i="16"/>
  <c r="P3371" i="16" s="1"/>
  <c r="Q3371" i="16"/>
  <c r="R3371" i="16"/>
  <c r="S3371" i="16" s="1"/>
  <c r="T3371" i="16"/>
  <c r="U3371" i="16"/>
  <c r="V3371" i="16" s="1"/>
  <c r="W3371" i="16"/>
  <c r="X3371" i="16"/>
  <c r="Y3371" i="16" s="1"/>
  <c r="Z3371" i="16"/>
  <c r="AA3371" i="16"/>
  <c r="AB3371" i="16" s="1"/>
  <c r="AC3371" i="16"/>
  <c r="AD3371" i="16"/>
  <c r="AE3371" i="16" s="1"/>
  <c r="AF3371" i="16"/>
  <c r="AG3371" i="16"/>
  <c r="AH3371" i="16" s="1"/>
  <c r="AI3371" i="16"/>
  <c r="AJ3371" i="16"/>
  <c r="AK3371" i="16" s="1"/>
  <c r="AL3371" i="16"/>
  <c r="B3372" i="16"/>
  <c r="C3372" i="16"/>
  <c r="D3372" i="16"/>
  <c r="E3372" i="16"/>
  <c r="F3372" i="16"/>
  <c r="I3372" i="16"/>
  <c r="K3372" i="16"/>
  <c r="L3372" i="16"/>
  <c r="M3372" i="16" s="1"/>
  <c r="N3372" i="16"/>
  <c r="O3372" i="16"/>
  <c r="P3372" i="16" s="1"/>
  <c r="Q3372" i="16"/>
  <c r="R3372" i="16"/>
  <c r="S3372" i="16" s="1"/>
  <c r="T3372" i="16"/>
  <c r="U3372" i="16"/>
  <c r="V3372" i="16" s="1"/>
  <c r="W3372" i="16"/>
  <c r="X3372" i="16"/>
  <c r="Y3372" i="16" s="1"/>
  <c r="Z3372" i="16"/>
  <c r="AA3372" i="16"/>
  <c r="AB3372" i="16" s="1"/>
  <c r="AC3372" i="16"/>
  <c r="AD3372" i="16"/>
  <c r="AE3372" i="16" s="1"/>
  <c r="AF3372" i="16"/>
  <c r="AG3372" i="16"/>
  <c r="AH3372" i="16" s="1"/>
  <c r="AI3372" i="16"/>
  <c r="AJ3372" i="16"/>
  <c r="AK3372" i="16" s="1"/>
  <c r="AL3372" i="16"/>
  <c r="B3373" i="16"/>
  <c r="C3373" i="16"/>
  <c r="D3373" i="16"/>
  <c r="E3373" i="16"/>
  <c r="F3373" i="16"/>
  <c r="I3373" i="16"/>
  <c r="J3373" i="16" s="1"/>
  <c r="K3373" i="16"/>
  <c r="L3373" i="16"/>
  <c r="M3373" i="16" s="1"/>
  <c r="N3373" i="16"/>
  <c r="O3373" i="16"/>
  <c r="P3373" i="16" s="1"/>
  <c r="Q3373" i="16"/>
  <c r="R3373" i="16"/>
  <c r="S3373" i="16" s="1"/>
  <c r="T3373" i="16"/>
  <c r="U3373" i="16"/>
  <c r="V3373" i="16" s="1"/>
  <c r="W3373" i="16"/>
  <c r="X3373" i="16"/>
  <c r="Y3373" i="16" s="1"/>
  <c r="Z3373" i="16"/>
  <c r="AA3373" i="16"/>
  <c r="AB3373" i="16" s="1"/>
  <c r="AC3373" i="16"/>
  <c r="AD3373" i="16"/>
  <c r="AE3373" i="16" s="1"/>
  <c r="AF3373" i="16"/>
  <c r="AG3373" i="16"/>
  <c r="AH3373" i="16" s="1"/>
  <c r="AI3373" i="16"/>
  <c r="AJ3373" i="16"/>
  <c r="AK3373" i="16" s="1"/>
  <c r="AL3373" i="16"/>
  <c r="B3374" i="16"/>
  <c r="C3374" i="16"/>
  <c r="D3374" i="16"/>
  <c r="E3374" i="16"/>
  <c r="F3374" i="16"/>
  <c r="I3374" i="16"/>
  <c r="K3374" i="16"/>
  <c r="L3374" i="16"/>
  <c r="M3374" i="16" s="1"/>
  <c r="N3374" i="16"/>
  <c r="O3374" i="16"/>
  <c r="P3374" i="16" s="1"/>
  <c r="Q3374" i="16"/>
  <c r="R3374" i="16"/>
  <c r="S3374" i="16" s="1"/>
  <c r="T3374" i="16"/>
  <c r="U3374" i="16"/>
  <c r="V3374" i="16" s="1"/>
  <c r="W3374" i="16"/>
  <c r="X3374" i="16"/>
  <c r="Y3374" i="16" s="1"/>
  <c r="Z3374" i="16"/>
  <c r="AA3374" i="16"/>
  <c r="AB3374" i="16" s="1"/>
  <c r="AC3374" i="16"/>
  <c r="AD3374" i="16"/>
  <c r="AE3374" i="16" s="1"/>
  <c r="AF3374" i="16"/>
  <c r="AG3374" i="16"/>
  <c r="AH3374" i="16" s="1"/>
  <c r="AI3374" i="16"/>
  <c r="AJ3374" i="16"/>
  <c r="AK3374" i="16" s="1"/>
  <c r="AL3374" i="16"/>
  <c r="B3375" i="16"/>
  <c r="C3375" i="16"/>
  <c r="D3375" i="16"/>
  <c r="E3375" i="16"/>
  <c r="F3375" i="16"/>
  <c r="I3375" i="16"/>
  <c r="J3375" i="16" s="1"/>
  <c r="K3375" i="16"/>
  <c r="L3375" i="16"/>
  <c r="M3375" i="16" s="1"/>
  <c r="N3375" i="16"/>
  <c r="O3375" i="16"/>
  <c r="P3375" i="16" s="1"/>
  <c r="Q3375" i="16"/>
  <c r="R3375" i="16"/>
  <c r="S3375" i="16" s="1"/>
  <c r="T3375" i="16"/>
  <c r="U3375" i="16"/>
  <c r="V3375" i="16" s="1"/>
  <c r="W3375" i="16"/>
  <c r="X3375" i="16"/>
  <c r="Y3375" i="16" s="1"/>
  <c r="Z3375" i="16"/>
  <c r="AA3375" i="16"/>
  <c r="AB3375" i="16" s="1"/>
  <c r="AC3375" i="16"/>
  <c r="AD3375" i="16"/>
  <c r="AE3375" i="16" s="1"/>
  <c r="AF3375" i="16"/>
  <c r="AG3375" i="16"/>
  <c r="AH3375" i="16" s="1"/>
  <c r="AI3375" i="16"/>
  <c r="AJ3375" i="16"/>
  <c r="AK3375" i="16" s="1"/>
  <c r="AL3375" i="16"/>
  <c r="B3376" i="16"/>
  <c r="C3376" i="16"/>
  <c r="D3376" i="16"/>
  <c r="E3376" i="16"/>
  <c r="F3376" i="16"/>
  <c r="I3376" i="16"/>
  <c r="K3376" i="16"/>
  <c r="L3376" i="16"/>
  <c r="M3376" i="16" s="1"/>
  <c r="N3376" i="16"/>
  <c r="O3376" i="16"/>
  <c r="P3376" i="16" s="1"/>
  <c r="Q3376" i="16"/>
  <c r="R3376" i="16"/>
  <c r="S3376" i="16" s="1"/>
  <c r="T3376" i="16"/>
  <c r="U3376" i="16"/>
  <c r="V3376" i="16" s="1"/>
  <c r="W3376" i="16"/>
  <c r="X3376" i="16"/>
  <c r="Y3376" i="16" s="1"/>
  <c r="Z3376" i="16"/>
  <c r="AA3376" i="16"/>
  <c r="AB3376" i="16" s="1"/>
  <c r="AC3376" i="16"/>
  <c r="AD3376" i="16"/>
  <c r="AE3376" i="16" s="1"/>
  <c r="AF3376" i="16"/>
  <c r="AG3376" i="16"/>
  <c r="AH3376" i="16" s="1"/>
  <c r="AI3376" i="16"/>
  <c r="AJ3376" i="16"/>
  <c r="AK3376" i="16" s="1"/>
  <c r="AL3376" i="16"/>
  <c r="B3377" i="16"/>
  <c r="C3377" i="16"/>
  <c r="D3377" i="16"/>
  <c r="E3377" i="16"/>
  <c r="F3377" i="16"/>
  <c r="I3377" i="16"/>
  <c r="J3377" i="16" s="1"/>
  <c r="K3377" i="16"/>
  <c r="L3377" i="16"/>
  <c r="M3377" i="16" s="1"/>
  <c r="N3377" i="16"/>
  <c r="O3377" i="16"/>
  <c r="P3377" i="16" s="1"/>
  <c r="Q3377" i="16"/>
  <c r="R3377" i="16"/>
  <c r="S3377" i="16" s="1"/>
  <c r="T3377" i="16"/>
  <c r="U3377" i="16"/>
  <c r="V3377" i="16" s="1"/>
  <c r="W3377" i="16"/>
  <c r="X3377" i="16"/>
  <c r="Y3377" i="16" s="1"/>
  <c r="Z3377" i="16"/>
  <c r="AA3377" i="16"/>
  <c r="AB3377" i="16" s="1"/>
  <c r="AC3377" i="16"/>
  <c r="AD3377" i="16"/>
  <c r="AE3377" i="16" s="1"/>
  <c r="AF3377" i="16"/>
  <c r="AG3377" i="16"/>
  <c r="AH3377" i="16" s="1"/>
  <c r="AI3377" i="16"/>
  <c r="AJ3377" i="16"/>
  <c r="AK3377" i="16" s="1"/>
  <c r="AL3377" i="16"/>
  <c r="B3378" i="16"/>
  <c r="C3378" i="16"/>
  <c r="D3378" i="16"/>
  <c r="E3378" i="16"/>
  <c r="F3378" i="16"/>
  <c r="I3378" i="16"/>
  <c r="K3378" i="16"/>
  <c r="L3378" i="16"/>
  <c r="M3378" i="16" s="1"/>
  <c r="N3378" i="16"/>
  <c r="O3378" i="16"/>
  <c r="P3378" i="16" s="1"/>
  <c r="Q3378" i="16"/>
  <c r="R3378" i="16"/>
  <c r="S3378" i="16" s="1"/>
  <c r="T3378" i="16"/>
  <c r="U3378" i="16"/>
  <c r="V3378" i="16" s="1"/>
  <c r="W3378" i="16"/>
  <c r="X3378" i="16"/>
  <c r="Y3378" i="16" s="1"/>
  <c r="Z3378" i="16"/>
  <c r="AA3378" i="16"/>
  <c r="AB3378" i="16" s="1"/>
  <c r="AC3378" i="16"/>
  <c r="AD3378" i="16"/>
  <c r="AE3378" i="16" s="1"/>
  <c r="AF3378" i="16"/>
  <c r="AG3378" i="16"/>
  <c r="AH3378" i="16" s="1"/>
  <c r="AI3378" i="16"/>
  <c r="AJ3378" i="16"/>
  <c r="AK3378" i="16" s="1"/>
  <c r="AL3378" i="16"/>
  <c r="B3379" i="16"/>
  <c r="C3379" i="16"/>
  <c r="D3379" i="16"/>
  <c r="E3379" i="16"/>
  <c r="F3379" i="16"/>
  <c r="I3379" i="16"/>
  <c r="J3379" i="16" s="1"/>
  <c r="K3379" i="16"/>
  <c r="L3379" i="16"/>
  <c r="M3379" i="16" s="1"/>
  <c r="N3379" i="16"/>
  <c r="O3379" i="16"/>
  <c r="P3379" i="16" s="1"/>
  <c r="Q3379" i="16"/>
  <c r="R3379" i="16"/>
  <c r="S3379" i="16" s="1"/>
  <c r="T3379" i="16"/>
  <c r="U3379" i="16"/>
  <c r="V3379" i="16" s="1"/>
  <c r="W3379" i="16"/>
  <c r="X3379" i="16"/>
  <c r="Y3379" i="16" s="1"/>
  <c r="Z3379" i="16"/>
  <c r="AA3379" i="16"/>
  <c r="AB3379" i="16" s="1"/>
  <c r="AC3379" i="16"/>
  <c r="AD3379" i="16"/>
  <c r="AE3379" i="16" s="1"/>
  <c r="AF3379" i="16"/>
  <c r="AG3379" i="16"/>
  <c r="AH3379" i="16" s="1"/>
  <c r="AI3379" i="16"/>
  <c r="AJ3379" i="16"/>
  <c r="AK3379" i="16" s="1"/>
  <c r="AL3379" i="16"/>
  <c r="B3380" i="16"/>
  <c r="C3380" i="16"/>
  <c r="D3380" i="16"/>
  <c r="E3380" i="16"/>
  <c r="F3380" i="16"/>
  <c r="I3380" i="16"/>
  <c r="K3380" i="16"/>
  <c r="L3380" i="16"/>
  <c r="M3380" i="16" s="1"/>
  <c r="N3380" i="16"/>
  <c r="O3380" i="16"/>
  <c r="P3380" i="16" s="1"/>
  <c r="Q3380" i="16"/>
  <c r="R3380" i="16"/>
  <c r="S3380" i="16" s="1"/>
  <c r="T3380" i="16"/>
  <c r="U3380" i="16"/>
  <c r="V3380" i="16" s="1"/>
  <c r="W3380" i="16"/>
  <c r="X3380" i="16"/>
  <c r="Y3380" i="16" s="1"/>
  <c r="Z3380" i="16"/>
  <c r="AA3380" i="16"/>
  <c r="AB3380" i="16" s="1"/>
  <c r="AC3380" i="16"/>
  <c r="AD3380" i="16"/>
  <c r="AE3380" i="16" s="1"/>
  <c r="AF3380" i="16"/>
  <c r="AG3380" i="16"/>
  <c r="AH3380" i="16" s="1"/>
  <c r="AI3380" i="16"/>
  <c r="AJ3380" i="16"/>
  <c r="AK3380" i="16" s="1"/>
  <c r="AL3380" i="16"/>
  <c r="B3381" i="16"/>
  <c r="C3381" i="16"/>
  <c r="D3381" i="16"/>
  <c r="E3381" i="16"/>
  <c r="F3381" i="16"/>
  <c r="I3381" i="16"/>
  <c r="J3381" i="16" s="1"/>
  <c r="K3381" i="16"/>
  <c r="L3381" i="16"/>
  <c r="M3381" i="16" s="1"/>
  <c r="N3381" i="16"/>
  <c r="O3381" i="16"/>
  <c r="P3381" i="16" s="1"/>
  <c r="Q3381" i="16"/>
  <c r="R3381" i="16"/>
  <c r="S3381" i="16" s="1"/>
  <c r="T3381" i="16"/>
  <c r="U3381" i="16"/>
  <c r="V3381" i="16" s="1"/>
  <c r="W3381" i="16"/>
  <c r="X3381" i="16"/>
  <c r="Y3381" i="16" s="1"/>
  <c r="Z3381" i="16"/>
  <c r="AA3381" i="16"/>
  <c r="AB3381" i="16" s="1"/>
  <c r="AC3381" i="16"/>
  <c r="AD3381" i="16"/>
  <c r="AE3381" i="16" s="1"/>
  <c r="AF3381" i="16"/>
  <c r="AG3381" i="16"/>
  <c r="AH3381" i="16" s="1"/>
  <c r="AI3381" i="16"/>
  <c r="AJ3381" i="16"/>
  <c r="AK3381" i="16" s="1"/>
  <c r="AL3381" i="16"/>
  <c r="B3382" i="16"/>
  <c r="C3382" i="16"/>
  <c r="D3382" i="16"/>
  <c r="E3382" i="16"/>
  <c r="F3382" i="16"/>
  <c r="I3382" i="16"/>
  <c r="K3382" i="16"/>
  <c r="L3382" i="16"/>
  <c r="M3382" i="16" s="1"/>
  <c r="N3382" i="16"/>
  <c r="O3382" i="16"/>
  <c r="P3382" i="16" s="1"/>
  <c r="Q3382" i="16"/>
  <c r="R3382" i="16"/>
  <c r="S3382" i="16" s="1"/>
  <c r="T3382" i="16"/>
  <c r="U3382" i="16"/>
  <c r="V3382" i="16" s="1"/>
  <c r="W3382" i="16"/>
  <c r="X3382" i="16"/>
  <c r="Y3382" i="16" s="1"/>
  <c r="Z3382" i="16"/>
  <c r="AA3382" i="16"/>
  <c r="AB3382" i="16" s="1"/>
  <c r="AC3382" i="16"/>
  <c r="AD3382" i="16"/>
  <c r="AE3382" i="16" s="1"/>
  <c r="AF3382" i="16"/>
  <c r="AG3382" i="16"/>
  <c r="AH3382" i="16" s="1"/>
  <c r="AI3382" i="16"/>
  <c r="AJ3382" i="16"/>
  <c r="AK3382" i="16" s="1"/>
  <c r="AL3382" i="16"/>
  <c r="B3383" i="16"/>
  <c r="C3383" i="16"/>
  <c r="D3383" i="16"/>
  <c r="E3383" i="16"/>
  <c r="F3383" i="16"/>
  <c r="I3383" i="16"/>
  <c r="J3383" i="16" s="1"/>
  <c r="K3383" i="16"/>
  <c r="L3383" i="16"/>
  <c r="M3383" i="16" s="1"/>
  <c r="N3383" i="16"/>
  <c r="O3383" i="16"/>
  <c r="P3383" i="16" s="1"/>
  <c r="Q3383" i="16"/>
  <c r="R3383" i="16"/>
  <c r="S3383" i="16" s="1"/>
  <c r="T3383" i="16"/>
  <c r="U3383" i="16"/>
  <c r="V3383" i="16" s="1"/>
  <c r="W3383" i="16"/>
  <c r="X3383" i="16"/>
  <c r="Y3383" i="16" s="1"/>
  <c r="Z3383" i="16"/>
  <c r="AA3383" i="16"/>
  <c r="AB3383" i="16" s="1"/>
  <c r="AC3383" i="16"/>
  <c r="AD3383" i="16"/>
  <c r="AE3383" i="16" s="1"/>
  <c r="AF3383" i="16"/>
  <c r="AG3383" i="16"/>
  <c r="AH3383" i="16" s="1"/>
  <c r="AI3383" i="16"/>
  <c r="AJ3383" i="16"/>
  <c r="AK3383" i="16" s="1"/>
  <c r="AL3383" i="16"/>
  <c r="B3384" i="16"/>
  <c r="C3384" i="16"/>
  <c r="D3384" i="16"/>
  <c r="E3384" i="16"/>
  <c r="F3384" i="16"/>
  <c r="I3384" i="16"/>
  <c r="K3384" i="16"/>
  <c r="L3384" i="16"/>
  <c r="M3384" i="16" s="1"/>
  <c r="N3384" i="16"/>
  <c r="O3384" i="16"/>
  <c r="P3384" i="16" s="1"/>
  <c r="Q3384" i="16"/>
  <c r="R3384" i="16"/>
  <c r="S3384" i="16" s="1"/>
  <c r="T3384" i="16"/>
  <c r="U3384" i="16"/>
  <c r="V3384" i="16" s="1"/>
  <c r="W3384" i="16"/>
  <c r="X3384" i="16"/>
  <c r="Y3384" i="16" s="1"/>
  <c r="Z3384" i="16"/>
  <c r="AA3384" i="16"/>
  <c r="AB3384" i="16" s="1"/>
  <c r="AC3384" i="16"/>
  <c r="AD3384" i="16"/>
  <c r="AE3384" i="16" s="1"/>
  <c r="AF3384" i="16"/>
  <c r="AG3384" i="16"/>
  <c r="AH3384" i="16" s="1"/>
  <c r="AI3384" i="16"/>
  <c r="AJ3384" i="16"/>
  <c r="AK3384" i="16" s="1"/>
  <c r="AL3384" i="16"/>
  <c r="B3385" i="16"/>
  <c r="C3385" i="16"/>
  <c r="D3385" i="16"/>
  <c r="E3385" i="16"/>
  <c r="F3385" i="16"/>
  <c r="I3385" i="16"/>
  <c r="J3385" i="16" s="1"/>
  <c r="K3385" i="16"/>
  <c r="L3385" i="16"/>
  <c r="M3385" i="16" s="1"/>
  <c r="N3385" i="16"/>
  <c r="O3385" i="16"/>
  <c r="P3385" i="16" s="1"/>
  <c r="Q3385" i="16"/>
  <c r="R3385" i="16"/>
  <c r="S3385" i="16" s="1"/>
  <c r="T3385" i="16"/>
  <c r="U3385" i="16"/>
  <c r="V3385" i="16" s="1"/>
  <c r="W3385" i="16"/>
  <c r="X3385" i="16"/>
  <c r="Y3385" i="16" s="1"/>
  <c r="Z3385" i="16"/>
  <c r="AA3385" i="16"/>
  <c r="AB3385" i="16" s="1"/>
  <c r="AC3385" i="16"/>
  <c r="AD3385" i="16"/>
  <c r="AE3385" i="16" s="1"/>
  <c r="AF3385" i="16"/>
  <c r="AG3385" i="16"/>
  <c r="AH3385" i="16" s="1"/>
  <c r="AI3385" i="16"/>
  <c r="AJ3385" i="16"/>
  <c r="AK3385" i="16" s="1"/>
  <c r="AL3385" i="16"/>
  <c r="B3386" i="16"/>
  <c r="C3386" i="16"/>
  <c r="D3386" i="16"/>
  <c r="E3386" i="16"/>
  <c r="F3386" i="16"/>
  <c r="I3386" i="16"/>
  <c r="K3386" i="16"/>
  <c r="L3386" i="16"/>
  <c r="M3386" i="16" s="1"/>
  <c r="N3386" i="16"/>
  <c r="O3386" i="16"/>
  <c r="P3386" i="16" s="1"/>
  <c r="Q3386" i="16"/>
  <c r="R3386" i="16"/>
  <c r="S3386" i="16" s="1"/>
  <c r="T3386" i="16"/>
  <c r="U3386" i="16"/>
  <c r="V3386" i="16" s="1"/>
  <c r="W3386" i="16"/>
  <c r="X3386" i="16"/>
  <c r="Y3386" i="16" s="1"/>
  <c r="Z3386" i="16"/>
  <c r="AA3386" i="16"/>
  <c r="AB3386" i="16" s="1"/>
  <c r="AC3386" i="16"/>
  <c r="AD3386" i="16"/>
  <c r="AE3386" i="16" s="1"/>
  <c r="AF3386" i="16"/>
  <c r="AG3386" i="16"/>
  <c r="AH3386" i="16" s="1"/>
  <c r="AI3386" i="16"/>
  <c r="AJ3386" i="16"/>
  <c r="AK3386" i="16" s="1"/>
  <c r="AL3386" i="16"/>
  <c r="B3387" i="16"/>
  <c r="C3387" i="16"/>
  <c r="D3387" i="16"/>
  <c r="E3387" i="16"/>
  <c r="F3387" i="16"/>
  <c r="I3387" i="16"/>
  <c r="J3387" i="16" s="1"/>
  <c r="K3387" i="16"/>
  <c r="L3387" i="16"/>
  <c r="M3387" i="16" s="1"/>
  <c r="N3387" i="16"/>
  <c r="O3387" i="16"/>
  <c r="P3387" i="16" s="1"/>
  <c r="Q3387" i="16"/>
  <c r="R3387" i="16"/>
  <c r="S3387" i="16" s="1"/>
  <c r="T3387" i="16"/>
  <c r="U3387" i="16"/>
  <c r="V3387" i="16" s="1"/>
  <c r="W3387" i="16"/>
  <c r="X3387" i="16"/>
  <c r="Y3387" i="16" s="1"/>
  <c r="Z3387" i="16"/>
  <c r="AA3387" i="16"/>
  <c r="AB3387" i="16" s="1"/>
  <c r="AC3387" i="16"/>
  <c r="AD3387" i="16"/>
  <c r="AE3387" i="16" s="1"/>
  <c r="AF3387" i="16"/>
  <c r="AG3387" i="16"/>
  <c r="AH3387" i="16" s="1"/>
  <c r="AI3387" i="16"/>
  <c r="AJ3387" i="16"/>
  <c r="AK3387" i="16" s="1"/>
  <c r="AL3387" i="16"/>
  <c r="B3388" i="16"/>
  <c r="C3388" i="16"/>
  <c r="D3388" i="16"/>
  <c r="E3388" i="16"/>
  <c r="F3388" i="16"/>
  <c r="I3388" i="16"/>
  <c r="K3388" i="16"/>
  <c r="L3388" i="16"/>
  <c r="M3388" i="16" s="1"/>
  <c r="N3388" i="16"/>
  <c r="O3388" i="16"/>
  <c r="P3388" i="16" s="1"/>
  <c r="Q3388" i="16"/>
  <c r="R3388" i="16"/>
  <c r="S3388" i="16" s="1"/>
  <c r="T3388" i="16"/>
  <c r="U3388" i="16"/>
  <c r="V3388" i="16" s="1"/>
  <c r="W3388" i="16"/>
  <c r="X3388" i="16"/>
  <c r="Y3388" i="16" s="1"/>
  <c r="Z3388" i="16"/>
  <c r="AA3388" i="16"/>
  <c r="AB3388" i="16" s="1"/>
  <c r="AC3388" i="16"/>
  <c r="AD3388" i="16"/>
  <c r="AE3388" i="16" s="1"/>
  <c r="AF3388" i="16"/>
  <c r="AG3388" i="16"/>
  <c r="AH3388" i="16" s="1"/>
  <c r="AI3388" i="16"/>
  <c r="AJ3388" i="16"/>
  <c r="AK3388" i="16" s="1"/>
  <c r="AL3388" i="16"/>
  <c r="B3389" i="16"/>
  <c r="C3389" i="16"/>
  <c r="D3389" i="16"/>
  <c r="E3389" i="16"/>
  <c r="F3389" i="16"/>
  <c r="I3389" i="16"/>
  <c r="J3389" i="16" s="1"/>
  <c r="K3389" i="16"/>
  <c r="L3389" i="16"/>
  <c r="M3389" i="16" s="1"/>
  <c r="N3389" i="16"/>
  <c r="O3389" i="16"/>
  <c r="P3389" i="16" s="1"/>
  <c r="Q3389" i="16"/>
  <c r="R3389" i="16"/>
  <c r="S3389" i="16" s="1"/>
  <c r="T3389" i="16"/>
  <c r="U3389" i="16"/>
  <c r="V3389" i="16" s="1"/>
  <c r="W3389" i="16"/>
  <c r="X3389" i="16"/>
  <c r="Y3389" i="16" s="1"/>
  <c r="Z3389" i="16"/>
  <c r="AA3389" i="16"/>
  <c r="AB3389" i="16" s="1"/>
  <c r="AC3389" i="16"/>
  <c r="AD3389" i="16"/>
  <c r="AE3389" i="16" s="1"/>
  <c r="AF3389" i="16"/>
  <c r="AG3389" i="16"/>
  <c r="AH3389" i="16" s="1"/>
  <c r="AI3389" i="16"/>
  <c r="AJ3389" i="16"/>
  <c r="AK3389" i="16" s="1"/>
  <c r="AL3389" i="16"/>
  <c r="B3390" i="16"/>
  <c r="C3390" i="16"/>
  <c r="D3390" i="16"/>
  <c r="E3390" i="16"/>
  <c r="F3390" i="16"/>
  <c r="I3390" i="16"/>
  <c r="J3390" i="16" s="1"/>
  <c r="K3390" i="16"/>
  <c r="L3390" i="16"/>
  <c r="M3390" i="16" s="1"/>
  <c r="N3390" i="16"/>
  <c r="O3390" i="16"/>
  <c r="P3390" i="16" s="1"/>
  <c r="Q3390" i="16"/>
  <c r="R3390" i="16"/>
  <c r="S3390" i="16" s="1"/>
  <c r="T3390" i="16"/>
  <c r="U3390" i="16"/>
  <c r="V3390" i="16" s="1"/>
  <c r="W3390" i="16"/>
  <c r="X3390" i="16"/>
  <c r="Y3390" i="16" s="1"/>
  <c r="Z3390" i="16"/>
  <c r="AA3390" i="16"/>
  <c r="AB3390" i="16" s="1"/>
  <c r="AC3390" i="16"/>
  <c r="AD3390" i="16"/>
  <c r="AE3390" i="16" s="1"/>
  <c r="AF3390" i="16"/>
  <c r="AG3390" i="16"/>
  <c r="AH3390" i="16" s="1"/>
  <c r="AI3390" i="16"/>
  <c r="AJ3390" i="16"/>
  <c r="AK3390" i="16" s="1"/>
  <c r="AL3390" i="16"/>
  <c r="B3391" i="16"/>
  <c r="C3391" i="16"/>
  <c r="D3391" i="16"/>
  <c r="E3391" i="16"/>
  <c r="F3391" i="16"/>
  <c r="I3391" i="16"/>
  <c r="K3391" i="16"/>
  <c r="L3391" i="16"/>
  <c r="M3391" i="16" s="1"/>
  <c r="N3391" i="16"/>
  <c r="O3391" i="16"/>
  <c r="P3391" i="16" s="1"/>
  <c r="Q3391" i="16"/>
  <c r="R3391" i="16"/>
  <c r="S3391" i="16" s="1"/>
  <c r="T3391" i="16"/>
  <c r="U3391" i="16"/>
  <c r="V3391" i="16" s="1"/>
  <c r="W3391" i="16"/>
  <c r="X3391" i="16"/>
  <c r="Y3391" i="16" s="1"/>
  <c r="Z3391" i="16"/>
  <c r="AA3391" i="16"/>
  <c r="AB3391" i="16" s="1"/>
  <c r="AC3391" i="16"/>
  <c r="AD3391" i="16"/>
  <c r="AE3391" i="16" s="1"/>
  <c r="AF3391" i="16"/>
  <c r="AG3391" i="16"/>
  <c r="AH3391" i="16" s="1"/>
  <c r="AI3391" i="16"/>
  <c r="AJ3391" i="16"/>
  <c r="AK3391" i="16" s="1"/>
  <c r="AL3391" i="16"/>
  <c r="B3392" i="16"/>
  <c r="C3392" i="16"/>
  <c r="D3392" i="16"/>
  <c r="E3392" i="16"/>
  <c r="F3392" i="16"/>
  <c r="I3392" i="16"/>
  <c r="J3392" i="16" s="1"/>
  <c r="K3392" i="16"/>
  <c r="L3392" i="16"/>
  <c r="N3392" i="16"/>
  <c r="O3392" i="16"/>
  <c r="P3392" i="16" s="1"/>
  <c r="Q3392" i="16"/>
  <c r="R3392" i="16"/>
  <c r="S3392" i="16" s="1"/>
  <c r="T3392" i="16"/>
  <c r="U3392" i="16"/>
  <c r="V3392" i="16" s="1"/>
  <c r="W3392" i="16"/>
  <c r="X3392" i="16"/>
  <c r="Y3392" i="16" s="1"/>
  <c r="Z3392" i="16"/>
  <c r="AA3392" i="16"/>
  <c r="AB3392" i="16" s="1"/>
  <c r="AC3392" i="16"/>
  <c r="AD3392" i="16"/>
  <c r="AE3392" i="16" s="1"/>
  <c r="AF3392" i="16"/>
  <c r="AG3392" i="16"/>
  <c r="AH3392" i="16" s="1"/>
  <c r="AI3392" i="16"/>
  <c r="AJ3392" i="16"/>
  <c r="AK3392" i="16" s="1"/>
  <c r="AL3392" i="16"/>
  <c r="B3393" i="16"/>
  <c r="C3393" i="16"/>
  <c r="D3393" i="16"/>
  <c r="E3393" i="16"/>
  <c r="F3393" i="16"/>
  <c r="I3393" i="16"/>
  <c r="J3393" i="16" s="1"/>
  <c r="K3393" i="16"/>
  <c r="L3393" i="16"/>
  <c r="M3393" i="16" s="1"/>
  <c r="N3393" i="16"/>
  <c r="O3393" i="16"/>
  <c r="P3393" i="16" s="1"/>
  <c r="Q3393" i="16"/>
  <c r="R3393" i="16"/>
  <c r="S3393" i="16" s="1"/>
  <c r="T3393" i="16"/>
  <c r="U3393" i="16"/>
  <c r="V3393" i="16" s="1"/>
  <c r="W3393" i="16"/>
  <c r="X3393" i="16"/>
  <c r="Y3393" i="16" s="1"/>
  <c r="Z3393" i="16"/>
  <c r="AA3393" i="16"/>
  <c r="AB3393" i="16" s="1"/>
  <c r="AC3393" i="16"/>
  <c r="AD3393" i="16"/>
  <c r="AE3393" i="16" s="1"/>
  <c r="AF3393" i="16"/>
  <c r="AG3393" i="16"/>
  <c r="AH3393" i="16" s="1"/>
  <c r="AI3393" i="16"/>
  <c r="AJ3393" i="16"/>
  <c r="AK3393" i="16" s="1"/>
  <c r="AL3393" i="16"/>
  <c r="B3394" i="16"/>
  <c r="C3394" i="16"/>
  <c r="D3394" i="16"/>
  <c r="E3394" i="16"/>
  <c r="F3394" i="16"/>
  <c r="I3394" i="16"/>
  <c r="J3394" i="16" s="1"/>
  <c r="K3394" i="16"/>
  <c r="L3394" i="16"/>
  <c r="M3394" i="16" s="1"/>
  <c r="N3394" i="16"/>
  <c r="O3394" i="16"/>
  <c r="P3394" i="16" s="1"/>
  <c r="Q3394" i="16"/>
  <c r="R3394" i="16"/>
  <c r="S3394" i="16" s="1"/>
  <c r="T3394" i="16"/>
  <c r="U3394" i="16"/>
  <c r="V3394" i="16" s="1"/>
  <c r="W3394" i="16"/>
  <c r="X3394" i="16"/>
  <c r="Y3394" i="16" s="1"/>
  <c r="Z3394" i="16"/>
  <c r="AA3394" i="16"/>
  <c r="AB3394" i="16" s="1"/>
  <c r="AC3394" i="16"/>
  <c r="AD3394" i="16"/>
  <c r="AE3394" i="16" s="1"/>
  <c r="AF3394" i="16"/>
  <c r="AG3394" i="16"/>
  <c r="AH3394" i="16" s="1"/>
  <c r="AI3394" i="16"/>
  <c r="AJ3394" i="16"/>
  <c r="AK3394" i="16" s="1"/>
  <c r="AL3394" i="16"/>
  <c r="B3395" i="16"/>
  <c r="C3395" i="16"/>
  <c r="D3395" i="16"/>
  <c r="E3395" i="16"/>
  <c r="F3395" i="16"/>
  <c r="I3395" i="16"/>
  <c r="K3395" i="16"/>
  <c r="L3395" i="16"/>
  <c r="M3395" i="16" s="1"/>
  <c r="N3395" i="16"/>
  <c r="O3395" i="16"/>
  <c r="P3395" i="16" s="1"/>
  <c r="Q3395" i="16"/>
  <c r="R3395" i="16"/>
  <c r="S3395" i="16" s="1"/>
  <c r="T3395" i="16"/>
  <c r="U3395" i="16"/>
  <c r="V3395" i="16" s="1"/>
  <c r="W3395" i="16"/>
  <c r="X3395" i="16"/>
  <c r="Y3395" i="16" s="1"/>
  <c r="Z3395" i="16"/>
  <c r="AA3395" i="16"/>
  <c r="AB3395" i="16" s="1"/>
  <c r="AC3395" i="16"/>
  <c r="AD3395" i="16"/>
  <c r="AE3395" i="16" s="1"/>
  <c r="AF3395" i="16"/>
  <c r="AG3395" i="16"/>
  <c r="AH3395" i="16" s="1"/>
  <c r="AI3395" i="16"/>
  <c r="AJ3395" i="16"/>
  <c r="AK3395" i="16" s="1"/>
  <c r="AL3395" i="16"/>
  <c r="B3396" i="16"/>
  <c r="C3396" i="16"/>
  <c r="D3396" i="16"/>
  <c r="E3396" i="16"/>
  <c r="F3396" i="16"/>
  <c r="I3396" i="16"/>
  <c r="J3396" i="16" s="1"/>
  <c r="K3396" i="16"/>
  <c r="L3396" i="16"/>
  <c r="N3396" i="16"/>
  <c r="O3396" i="16"/>
  <c r="P3396" i="16" s="1"/>
  <c r="Q3396" i="16"/>
  <c r="R3396" i="16"/>
  <c r="S3396" i="16" s="1"/>
  <c r="T3396" i="16"/>
  <c r="U3396" i="16"/>
  <c r="V3396" i="16" s="1"/>
  <c r="W3396" i="16"/>
  <c r="X3396" i="16"/>
  <c r="Y3396" i="16" s="1"/>
  <c r="Z3396" i="16"/>
  <c r="AA3396" i="16"/>
  <c r="AB3396" i="16" s="1"/>
  <c r="AC3396" i="16"/>
  <c r="AD3396" i="16"/>
  <c r="AE3396" i="16" s="1"/>
  <c r="AF3396" i="16"/>
  <c r="AG3396" i="16"/>
  <c r="AH3396" i="16" s="1"/>
  <c r="AI3396" i="16"/>
  <c r="AJ3396" i="16"/>
  <c r="AK3396" i="16" s="1"/>
  <c r="AL3396" i="16"/>
  <c r="B3397" i="16"/>
  <c r="C3397" i="16"/>
  <c r="D3397" i="16"/>
  <c r="E3397" i="16"/>
  <c r="F3397" i="16"/>
  <c r="I3397" i="16"/>
  <c r="J3397" i="16" s="1"/>
  <c r="K3397" i="16"/>
  <c r="L3397" i="16"/>
  <c r="M3397" i="16" s="1"/>
  <c r="N3397" i="16"/>
  <c r="O3397" i="16"/>
  <c r="P3397" i="16" s="1"/>
  <c r="Q3397" i="16"/>
  <c r="R3397" i="16"/>
  <c r="S3397" i="16" s="1"/>
  <c r="T3397" i="16"/>
  <c r="U3397" i="16"/>
  <c r="V3397" i="16" s="1"/>
  <c r="W3397" i="16"/>
  <c r="X3397" i="16"/>
  <c r="Y3397" i="16" s="1"/>
  <c r="Z3397" i="16"/>
  <c r="AA3397" i="16"/>
  <c r="AB3397" i="16" s="1"/>
  <c r="AC3397" i="16"/>
  <c r="AD3397" i="16"/>
  <c r="AE3397" i="16" s="1"/>
  <c r="AF3397" i="16"/>
  <c r="AG3397" i="16"/>
  <c r="AH3397" i="16" s="1"/>
  <c r="AI3397" i="16"/>
  <c r="AJ3397" i="16"/>
  <c r="AK3397" i="16" s="1"/>
  <c r="AL3397" i="16"/>
  <c r="B3398" i="16"/>
  <c r="C3398" i="16"/>
  <c r="D3398" i="16"/>
  <c r="E3398" i="16"/>
  <c r="F3398" i="16"/>
  <c r="I3398" i="16"/>
  <c r="J3398" i="16" s="1"/>
  <c r="K3398" i="16"/>
  <c r="L3398" i="16"/>
  <c r="M3398" i="16" s="1"/>
  <c r="N3398" i="16"/>
  <c r="O3398" i="16"/>
  <c r="P3398" i="16" s="1"/>
  <c r="Q3398" i="16"/>
  <c r="R3398" i="16"/>
  <c r="S3398" i="16" s="1"/>
  <c r="T3398" i="16"/>
  <c r="U3398" i="16"/>
  <c r="V3398" i="16" s="1"/>
  <c r="W3398" i="16"/>
  <c r="X3398" i="16"/>
  <c r="Y3398" i="16" s="1"/>
  <c r="Z3398" i="16"/>
  <c r="AA3398" i="16"/>
  <c r="AB3398" i="16" s="1"/>
  <c r="AC3398" i="16"/>
  <c r="AD3398" i="16"/>
  <c r="AE3398" i="16" s="1"/>
  <c r="AF3398" i="16"/>
  <c r="AG3398" i="16"/>
  <c r="AH3398" i="16" s="1"/>
  <c r="AI3398" i="16"/>
  <c r="AJ3398" i="16"/>
  <c r="AK3398" i="16" s="1"/>
  <c r="AL3398" i="16"/>
  <c r="B3399" i="16"/>
  <c r="C3399" i="16"/>
  <c r="D3399" i="16"/>
  <c r="E3399" i="16"/>
  <c r="F3399" i="16"/>
  <c r="I3399" i="16"/>
  <c r="K3399" i="16"/>
  <c r="L3399" i="16"/>
  <c r="M3399" i="16" s="1"/>
  <c r="N3399" i="16"/>
  <c r="O3399" i="16"/>
  <c r="P3399" i="16" s="1"/>
  <c r="Q3399" i="16"/>
  <c r="R3399" i="16"/>
  <c r="S3399" i="16" s="1"/>
  <c r="T3399" i="16"/>
  <c r="U3399" i="16"/>
  <c r="V3399" i="16" s="1"/>
  <c r="W3399" i="16"/>
  <c r="X3399" i="16"/>
  <c r="Y3399" i="16" s="1"/>
  <c r="Z3399" i="16"/>
  <c r="AA3399" i="16"/>
  <c r="AB3399" i="16" s="1"/>
  <c r="AC3399" i="16"/>
  <c r="AD3399" i="16"/>
  <c r="AE3399" i="16" s="1"/>
  <c r="AF3399" i="16"/>
  <c r="AG3399" i="16"/>
  <c r="AH3399" i="16" s="1"/>
  <c r="AI3399" i="16"/>
  <c r="AJ3399" i="16"/>
  <c r="AK3399" i="16" s="1"/>
  <c r="AL3399" i="16"/>
  <c r="B3400" i="16"/>
  <c r="C3400" i="16"/>
  <c r="D3400" i="16"/>
  <c r="E3400" i="16"/>
  <c r="F3400" i="16"/>
  <c r="I3400" i="16"/>
  <c r="J3400" i="16" s="1"/>
  <c r="K3400" i="16"/>
  <c r="L3400" i="16"/>
  <c r="N3400" i="16"/>
  <c r="O3400" i="16"/>
  <c r="P3400" i="16" s="1"/>
  <c r="Q3400" i="16"/>
  <c r="R3400" i="16"/>
  <c r="S3400" i="16" s="1"/>
  <c r="T3400" i="16"/>
  <c r="U3400" i="16"/>
  <c r="V3400" i="16" s="1"/>
  <c r="W3400" i="16"/>
  <c r="X3400" i="16"/>
  <c r="Y3400" i="16" s="1"/>
  <c r="Z3400" i="16"/>
  <c r="AA3400" i="16"/>
  <c r="AB3400" i="16" s="1"/>
  <c r="AC3400" i="16"/>
  <c r="AD3400" i="16"/>
  <c r="AE3400" i="16" s="1"/>
  <c r="AF3400" i="16"/>
  <c r="AG3400" i="16"/>
  <c r="AH3400" i="16" s="1"/>
  <c r="AI3400" i="16"/>
  <c r="AJ3400" i="16"/>
  <c r="AK3400" i="16" s="1"/>
  <c r="AL3400" i="16"/>
  <c r="B3401" i="16"/>
  <c r="C3401" i="16"/>
  <c r="D3401" i="16"/>
  <c r="E3401" i="16"/>
  <c r="F3401" i="16"/>
  <c r="I3401" i="16"/>
  <c r="J3401" i="16" s="1"/>
  <c r="K3401" i="16"/>
  <c r="L3401" i="16"/>
  <c r="M3401" i="16" s="1"/>
  <c r="N3401" i="16"/>
  <c r="O3401" i="16"/>
  <c r="P3401" i="16" s="1"/>
  <c r="Q3401" i="16"/>
  <c r="R3401" i="16"/>
  <c r="S3401" i="16" s="1"/>
  <c r="T3401" i="16"/>
  <c r="U3401" i="16"/>
  <c r="V3401" i="16" s="1"/>
  <c r="W3401" i="16"/>
  <c r="X3401" i="16"/>
  <c r="Y3401" i="16" s="1"/>
  <c r="Z3401" i="16"/>
  <c r="AA3401" i="16"/>
  <c r="AB3401" i="16" s="1"/>
  <c r="AC3401" i="16"/>
  <c r="AD3401" i="16"/>
  <c r="AE3401" i="16" s="1"/>
  <c r="AF3401" i="16"/>
  <c r="AG3401" i="16"/>
  <c r="AH3401" i="16" s="1"/>
  <c r="AI3401" i="16"/>
  <c r="AJ3401" i="16"/>
  <c r="AK3401" i="16" s="1"/>
  <c r="AL3401" i="16"/>
  <c r="B3402" i="16"/>
  <c r="C3402" i="16"/>
  <c r="D3402" i="16"/>
  <c r="E3402" i="16"/>
  <c r="F3402" i="16"/>
  <c r="I3402" i="16"/>
  <c r="J3402" i="16" s="1"/>
  <c r="K3402" i="16"/>
  <c r="L3402" i="16"/>
  <c r="M3402" i="16" s="1"/>
  <c r="N3402" i="16"/>
  <c r="O3402" i="16"/>
  <c r="P3402" i="16" s="1"/>
  <c r="Q3402" i="16"/>
  <c r="R3402" i="16"/>
  <c r="S3402" i="16" s="1"/>
  <c r="T3402" i="16"/>
  <c r="U3402" i="16"/>
  <c r="V3402" i="16" s="1"/>
  <c r="W3402" i="16"/>
  <c r="X3402" i="16"/>
  <c r="Y3402" i="16" s="1"/>
  <c r="Z3402" i="16"/>
  <c r="AA3402" i="16"/>
  <c r="AB3402" i="16" s="1"/>
  <c r="AC3402" i="16"/>
  <c r="AD3402" i="16"/>
  <c r="AE3402" i="16" s="1"/>
  <c r="AF3402" i="16"/>
  <c r="AG3402" i="16"/>
  <c r="AH3402" i="16" s="1"/>
  <c r="AI3402" i="16"/>
  <c r="AJ3402" i="16"/>
  <c r="AK3402" i="16" s="1"/>
  <c r="AL3402" i="16"/>
  <c r="B3403" i="16"/>
  <c r="C3403" i="16"/>
  <c r="D3403" i="16"/>
  <c r="E3403" i="16"/>
  <c r="F3403" i="16"/>
  <c r="I3403" i="16"/>
  <c r="K3403" i="16"/>
  <c r="L3403" i="16"/>
  <c r="M3403" i="16" s="1"/>
  <c r="N3403" i="16"/>
  <c r="O3403" i="16"/>
  <c r="P3403" i="16" s="1"/>
  <c r="Q3403" i="16"/>
  <c r="R3403" i="16"/>
  <c r="S3403" i="16" s="1"/>
  <c r="T3403" i="16"/>
  <c r="U3403" i="16"/>
  <c r="V3403" i="16" s="1"/>
  <c r="W3403" i="16"/>
  <c r="X3403" i="16"/>
  <c r="Y3403" i="16" s="1"/>
  <c r="Z3403" i="16"/>
  <c r="AA3403" i="16"/>
  <c r="AB3403" i="16" s="1"/>
  <c r="AC3403" i="16"/>
  <c r="AD3403" i="16"/>
  <c r="AE3403" i="16" s="1"/>
  <c r="AF3403" i="16"/>
  <c r="AG3403" i="16"/>
  <c r="AH3403" i="16" s="1"/>
  <c r="AI3403" i="16"/>
  <c r="AJ3403" i="16"/>
  <c r="AK3403" i="16" s="1"/>
  <c r="AL3403" i="16"/>
  <c r="B3404" i="16"/>
  <c r="C3404" i="16"/>
  <c r="D3404" i="16"/>
  <c r="E3404" i="16"/>
  <c r="F3404" i="16"/>
  <c r="I3404" i="16"/>
  <c r="J3404" i="16" s="1"/>
  <c r="K3404" i="16"/>
  <c r="L3404" i="16"/>
  <c r="N3404" i="16"/>
  <c r="O3404" i="16"/>
  <c r="P3404" i="16" s="1"/>
  <c r="Q3404" i="16"/>
  <c r="R3404" i="16"/>
  <c r="S3404" i="16" s="1"/>
  <c r="T3404" i="16"/>
  <c r="U3404" i="16"/>
  <c r="V3404" i="16" s="1"/>
  <c r="W3404" i="16"/>
  <c r="X3404" i="16"/>
  <c r="Y3404" i="16" s="1"/>
  <c r="Z3404" i="16"/>
  <c r="AA3404" i="16"/>
  <c r="AB3404" i="16" s="1"/>
  <c r="AC3404" i="16"/>
  <c r="AD3404" i="16"/>
  <c r="AE3404" i="16" s="1"/>
  <c r="AF3404" i="16"/>
  <c r="AG3404" i="16"/>
  <c r="AH3404" i="16" s="1"/>
  <c r="AI3404" i="16"/>
  <c r="AJ3404" i="16"/>
  <c r="AK3404" i="16" s="1"/>
  <c r="AL3404" i="16"/>
  <c r="B3405" i="16"/>
  <c r="C3405" i="16"/>
  <c r="D3405" i="16"/>
  <c r="E3405" i="16"/>
  <c r="F3405" i="16"/>
  <c r="I3405" i="16"/>
  <c r="J3405" i="16" s="1"/>
  <c r="K3405" i="16"/>
  <c r="L3405" i="16"/>
  <c r="M3405" i="16" s="1"/>
  <c r="N3405" i="16"/>
  <c r="O3405" i="16"/>
  <c r="P3405" i="16" s="1"/>
  <c r="Q3405" i="16"/>
  <c r="R3405" i="16"/>
  <c r="S3405" i="16" s="1"/>
  <c r="T3405" i="16"/>
  <c r="U3405" i="16"/>
  <c r="V3405" i="16" s="1"/>
  <c r="W3405" i="16"/>
  <c r="X3405" i="16"/>
  <c r="Y3405" i="16" s="1"/>
  <c r="Z3405" i="16"/>
  <c r="AA3405" i="16"/>
  <c r="AB3405" i="16" s="1"/>
  <c r="AC3405" i="16"/>
  <c r="AD3405" i="16"/>
  <c r="AE3405" i="16" s="1"/>
  <c r="AF3405" i="16"/>
  <c r="AG3405" i="16"/>
  <c r="AH3405" i="16" s="1"/>
  <c r="AI3405" i="16"/>
  <c r="AJ3405" i="16"/>
  <c r="AK3405" i="16" s="1"/>
  <c r="AL3405" i="16"/>
  <c r="B3406" i="16"/>
  <c r="C3406" i="16"/>
  <c r="D3406" i="16"/>
  <c r="E3406" i="16"/>
  <c r="F3406" i="16"/>
  <c r="I3406" i="16"/>
  <c r="J3406" i="16" s="1"/>
  <c r="K3406" i="16"/>
  <c r="L3406" i="16"/>
  <c r="M3406" i="16" s="1"/>
  <c r="N3406" i="16"/>
  <c r="O3406" i="16"/>
  <c r="P3406" i="16" s="1"/>
  <c r="Q3406" i="16"/>
  <c r="R3406" i="16"/>
  <c r="S3406" i="16" s="1"/>
  <c r="T3406" i="16"/>
  <c r="U3406" i="16"/>
  <c r="V3406" i="16" s="1"/>
  <c r="W3406" i="16"/>
  <c r="X3406" i="16"/>
  <c r="Y3406" i="16" s="1"/>
  <c r="Z3406" i="16"/>
  <c r="AA3406" i="16"/>
  <c r="AB3406" i="16" s="1"/>
  <c r="AC3406" i="16"/>
  <c r="AD3406" i="16"/>
  <c r="AE3406" i="16" s="1"/>
  <c r="AF3406" i="16"/>
  <c r="AG3406" i="16"/>
  <c r="AH3406" i="16" s="1"/>
  <c r="AI3406" i="16"/>
  <c r="AJ3406" i="16"/>
  <c r="AK3406" i="16" s="1"/>
  <c r="AL3406" i="16"/>
  <c r="B3407" i="16"/>
  <c r="C3407" i="16"/>
  <c r="D3407" i="16"/>
  <c r="E3407" i="16"/>
  <c r="F3407" i="16"/>
  <c r="I3407" i="16"/>
  <c r="K3407" i="16"/>
  <c r="L3407" i="16"/>
  <c r="M3407" i="16" s="1"/>
  <c r="N3407" i="16"/>
  <c r="O3407" i="16"/>
  <c r="P3407" i="16" s="1"/>
  <c r="Q3407" i="16"/>
  <c r="R3407" i="16"/>
  <c r="S3407" i="16" s="1"/>
  <c r="T3407" i="16"/>
  <c r="U3407" i="16"/>
  <c r="V3407" i="16" s="1"/>
  <c r="W3407" i="16"/>
  <c r="X3407" i="16"/>
  <c r="Y3407" i="16" s="1"/>
  <c r="Z3407" i="16"/>
  <c r="AA3407" i="16"/>
  <c r="AB3407" i="16" s="1"/>
  <c r="AC3407" i="16"/>
  <c r="AD3407" i="16"/>
  <c r="AE3407" i="16" s="1"/>
  <c r="AF3407" i="16"/>
  <c r="AG3407" i="16"/>
  <c r="AH3407" i="16" s="1"/>
  <c r="AI3407" i="16"/>
  <c r="AJ3407" i="16"/>
  <c r="AK3407" i="16" s="1"/>
  <c r="AL3407" i="16"/>
  <c r="B3408" i="16"/>
  <c r="C3408" i="16"/>
  <c r="D3408" i="16"/>
  <c r="E3408" i="16"/>
  <c r="F3408" i="16"/>
  <c r="I3408" i="16"/>
  <c r="J3408" i="16" s="1"/>
  <c r="K3408" i="16"/>
  <c r="L3408" i="16"/>
  <c r="N3408" i="16"/>
  <c r="O3408" i="16"/>
  <c r="P3408" i="16" s="1"/>
  <c r="Q3408" i="16"/>
  <c r="R3408" i="16"/>
  <c r="S3408" i="16" s="1"/>
  <c r="T3408" i="16"/>
  <c r="U3408" i="16"/>
  <c r="V3408" i="16" s="1"/>
  <c r="W3408" i="16"/>
  <c r="X3408" i="16"/>
  <c r="Y3408" i="16" s="1"/>
  <c r="Z3408" i="16"/>
  <c r="AA3408" i="16"/>
  <c r="AB3408" i="16" s="1"/>
  <c r="AC3408" i="16"/>
  <c r="AD3408" i="16"/>
  <c r="AE3408" i="16" s="1"/>
  <c r="AF3408" i="16"/>
  <c r="AG3408" i="16"/>
  <c r="AH3408" i="16" s="1"/>
  <c r="AI3408" i="16"/>
  <c r="AJ3408" i="16"/>
  <c r="AK3408" i="16" s="1"/>
  <c r="AL3408" i="16"/>
  <c r="B3409" i="16"/>
  <c r="C3409" i="16"/>
  <c r="D3409" i="16"/>
  <c r="E3409" i="16"/>
  <c r="F3409" i="16"/>
  <c r="I3409" i="16"/>
  <c r="J3409" i="16" s="1"/>
  <c r="K3409" i="16"/>
  <c r="L3409" i="16"/>
  <c r="M3409" i="16" s="1"/>
  <c r="N3409" i="16"/>
  <c r="O3409" i="16"/>
  <c r="P3409" i="16" s="1"/>
  <c r="Q3409" i="16"/>
  <c r="R3409" i="16"/>
  <c r="S3409" i="16" s="1"/>
  <c r="T3409" i="16"/>
  <c r="U3409" i="16"/>
  <c r="V3409" i="16" s="1"/>
  <c r="W3409" i="16"/>
  <c r="X3409" i="16"/>
  <c r="Y3409" i="16" s="1"/>
  <c r="Z3409" i="16"/>
  <c r="AA3409" i="16"/>
  <c r="AB3409" i="16" s="1"/>
  <c r="AC3409" i="16"/>
  <c r="AD3409" i="16"/>
  <c r="AE3409" i="16" s="1"/>
  <c r="AF3409" i="16"/>
  <c r="AG3409" i="16"/>
  <c r="AH3409" i="16" s="1"/>
  <c r="AI3409" i="16"/>
  <c r="AJ3409" i="16"/>
  <c r="AK3409" i="16" s="1"/>
  <c r="AL3409" i="16"/>
  <c r="B3410" i="16"/>
  <c r="C3410" i="16"/>
  <c r="D3410" i="16"/>
  <c r="E3410" i="16"/>
  <c r="F3410" i="16"/>
  <c r="I3410" i="16"/>
  <c r="J3410" i="16" s="1"/>
  <c r="K3410" i="16"/>
  <c r="L3410" i="16"/>
  <c r="M3410" i="16" s="1"/>
  <c r="N3410" i="16"/>
  <c r="O3410" i="16"/>
  <c r="P3410" i="16" s="1"/>
  <c r="Q3410" i="16"/>
  <c r="R3410" i="16"/>
  <c r="S3410" i="16" s="1"/>
  <c r="T3410" i="16"/>
  <c r="U3410" i="16"/>
  <c r="V3410" i="16" s="1"/>
  <c r="W3410" i="16"/>
  <c r="X3410" i="16"/>
  <c r="Y3410" i="16" s="1"/>
  <c r="Z3410" i="16"/>
  <c r="AA3410" i="16"/>
  <c r="AB3410" i="16" s="1"/>
  <c r="AC3410" i="16"/>
  <c r="AD3410" i="16"/>
  <c r="AE3410" i="16" s="1"/>
  <c r="AF3410" i="16"/>
  <c r="AG3410" i="16"/>
  <c r="AH3410" i="16" s="1"/>
  <c r="AI3410" i="16"/>
  <c r="AJ3410" i="16"/>
  <c r="AK3410" i="16" s="1"/>
  <c r="AL3410" i="16"/>
  <c r="B3411" i="16"/>
  <c r="C3411" i="16"/>
  <c r="D3411" i="16"/>
  <c r="E3411" i="16"/>
  <c r="F3411" i="16"/>
  <c r="I3411" i="16"/>
  <c r="K3411" i="16"/>
  <c r="L3411" i="16"/>
  <c r="M3411" i="16" s="1"/>
  <c r="N3411" i="16"/>
  <c r="O3411" i="16"/>
  <c r="P3411" i="16" s="1"/>
  <c r="Q3411" i="16"/>
  <c r="R3411" i="16"/>
  <c r="S3411" i="16" s="1"/>
  <c r="T3411" i="16"/>
  <c r="U3411" i="16"/>
  <c r="V3411" i="16" s="1"/>
  <c r="W3411" i="16"/>
  <c r="X3411" i="16"/>
  <c r="Y3411" i="16" s="1"/>
  <c r="Z3411" i="16"/>
  <c r="AA3411" i="16"/>
  <c r="AB3411" i="16" s="1"/>
  <c r="AC3411" i="16"/>
  <c r="AD3411" i="16"/>
  <c r="AE3411" i="16" s="1"/>
  <c r="AF3411" i="16"/>
  <c r="AG3411" i="16"/>
  <c r="AH3411" i="16" s="1"/>
  <c r="AI3411" i="16"/>
  <c r="AJ3411" i="16"/>
  <c r="AK3411" i="16" s="1"/>
  <c r="AL3411" i="16"/>
  <c r="B3412" i="16"/>
  <c r="C3412" i="16"/>
  <c r="D3412" i="16"/>
  <c r="E3412" i="16"/>
  <c r="F3412" i="16"/>
  <c r="I3412" i="16"/>
  <c r="J3412" i="16" s="1"/>
  <c r="K3412" i="16"/>
  <c r="L3412" i="16"/>
  <c r="N3412" i="16"/>
  <c r="O3412" i="16"/>
  <c r="P3412" i="16" s="1"/>
  <c r="Q3412" i="16"/>
  <c r="R3412" i="16"/>
  <c r="S3412" i="16" s="1"/>
  <c r="T3412" i="16"/>
  <c r="U3412" i="16"/>
  <c r="V3412" i="16" s="1"/>
  <c r="W3412" i="16"/>
  <c r="X3412" i="16"/>
  <c r="Y3412" i="16" s="1"/>
  <c r="Z3412" i="16"/>
  <c r="AA3412" i="16"/>
  <c r="AB3412" i="16" s="1"/>
  <c r="AC3412" i="16"/>
  <c r="AD3412" i="16"/>
  <c r="AE3412" i="16" s="1"/>
  <c r="AF3412" i="16"/>
  <c r="AG3412" i="16"/>
  <c r="AH3412" i="16" s="1"/>
  <c r="AI3412" i="16"/>
  <c r="AJ3412" i="16"/>
  <c r="AK3412" i="16" s="1"/>
  <c r="AL3412" i="16"/>
  <c r="B3413" i="16"/>
  <c r="C3413" i="16"/>
  <c r="D3413" i="16"/>
  <c r="E3413" i="16"/>
  <c r="F3413" i="16"/>
  <c r="I3413" i="16"/>
  <c r="J3413" i="16" s="1"/>
  <c r="K3413" i="16"/>
  <c r="L3413" i="16"/>
  <c r="M3413" i="16" s="1"/>
  <c r="N3413" i="16"/>
  <c r="O3413" i="16"/>
  <c r="P3413" i="16" s="1"/>
  <c r="Q3413" i="16"/>
  <c r="R3413" i="16"/>
  <c r="S3413" i="16" s="1"/>
  <c r="T3413" i="16"/>
  <c r="U3413" i="16"/>
  <c r="V3413" i="16" s="1"/>
  <c r="W3413" i="16"/>
  <c r="X3413" i="16"/>
  <c r="Y3413" i="16" s="1"/>
  <c r="Z3413" i="16"/>
  <c r="AA3413" i="16"/>
  <c r="AB3413" i="16" s="1"/>
  <c r="AC3413" i="16"/>
  <c r="AD3413" i="16"/>
  <c r="AE3413" i="16" s="1"/>
  <c r="AF3413" i="16"/>
  <c r="AG3413" i="16"/>
  <c r="AH3413" i="16" s="1"/>
  <c r="AI3413" i="16"/>
  <c r="AJ3413" i="16"/>
  <c r="AK3413" i="16" s="1"/>
  <c r="AL3413" i="16"/>
  <c r="B3414" i="16"/>
  <c r="C3414" i="16"/>
  <c r="D3414" i="16"/>
  <c r="E3414" i="16"/>
  <c r="F3414" i="16"/>
  <c r="I3414" i="16"/>
  <c r="J3414" i="16" s="1"/>
  <c r="K3414" i="16"/>
  <c r="L3414" i="16"/>
  <c r="M3414" i="16" s="1"/>
  <c r="N3414" i="16"/>
  <c r="O3414" i="16"/>
  <c r="P3414" i="16" s="1"/>
  <c r="Q3414" i="16"/>
  <c r="R3414" i="16"/>
  <c r="S3414" i="16" s="1"/>
  <c r="T3414" i="16"/>
  <c r="U3414" i="16"/>
  <c r="V3414" i="16" s="1"/>
  <c r="W3414" i="16"/>
  <c r="X3414" i="16"/>
  <c r="Y3414" i="16" s="1"/>
  <c r="Z3414" i="16"/>
  <c r="AA3414" i="16"/>
  <c r="AB3414" i="16" s="1"/>
  <c r="AC3414" i="16"/>
  <c r="AD3414" i="16"/>
  <c r="AE3414" i="16" s="1"/>
  <c r="AF3414" i="16"/>
  <c r="AG3414" i="16"/>
  <c r="AH3414" i="16" s="1"/>
  <c r="AI3414" i="16"/>
  <c r="AJ3414" i="16"/>
  <c r="AK3414" i="16" s="1"/>
  <c r="AL3414" i="16"/>
  <c r="B3415" i="16"/>
  <c r="C3415" i="16"/>
  <c r="D3415" i="16"/>
  <c r="E3415" i="16"/>
  <c r="F3415" i="16"/>
  <c r="I3415" i="16"/>
  <c r="K3415" i="16"/>
  <c r="L3415" i="16"/>
  <c r="M3415" i="16" s="1"/>
  <c r="N3415" i="16"/>
  <c r="O3415" i="16"/>
  <c r="P3415" i="16" s="1"/>
  <c r="Q3415" i="16"/>
  <c r="R3415" i="16"/>
  <c r="S3415" i="16" s="1"/>
  <c r="T3415" i="16"/>
  <c r="U3415" i="16"/>
  <c r="V3415" i="16" s="1"/>
  <c r="W3415" i="16"/>
  <c r="X3415" i="16"/>
  <c r="Y3415" i="16" s="1"/>
  <c r="Z3415" i="16"/>
  <c r="AA3415" i="16"/>
  <c r="AB3415" i="16" s="1"/>
  <c r="AC3415" i="16"/>
  <c r="AD3415" i="16"/>
  <c r="AE3415" i="16" s="1"/>
  <c r="AF3415" i="16"/>
  <c r="AG3415" i="16"/>
  <c r="AH3415" i="16" s="1"/>
  <c r="AI3415" i="16"/>
  <c r="AJ3415" i="16"/>
  <c r="AK3415" i="16" s="1"/>
  <c r="AL3415" i="16"/>
  <c r="B3416" i="16"/>
  <c r="C3416" i="16"/>
  <c r="D3416" i="16"/>
  <c r="E3416" i="16"/>
  <c r="F3416" i="16"/>
  <c r="I3416" i="16"/>
  <c r="J3416" i="16" s="1"/>
  <c r="K3416" i="16"/>
  <c r="L3416" i="16"/>
  <c r="N3416" i="16"/>
  <c r="O3416" i="16"/>
  <c r="P3416" i="16" s="1"/>
  <c r="Q3416" i="16"/>
  <c r="R3416" i="16"/>
  <c r="S3416" i="16" s="1"/>
  <c r="T3416" i="16"/>
  <c r="U3416" i="16"/>
  <c r="V3416" i="16" s="1"/>
  <c r="W3416" i="16"/>
  <c r="X3416" i="16"/>
  <c r="Y3416" i="16" s="1"/>
  <c r="Z3416" i="16"/>
  <c r="AA3416" i="16"/>
  <c r="AB3416" i="16" s="1"/>
  <c r="AC3416" i="16"/>
  <c r="AD3416" i="16"/>
  <c r="AE3416" i="16" s="1"/>
  <c r="AF3416" i="16"/>
  <c r="AG3416" i="16"/>
  <c r="AH3416" i="16" s="1"/>
  <c r="AI3416" i="16"/>
  <c r="AJ3416" i="16"/>
  <c r="AK3416" i="16" s="1"/>
  <c r="AL3416" i="16"/>
  <c r="B3417" i="16"/>
  <c r="C3417" i="16"/>
  <c r="D3417" i="16"/>
  <c r="E3417" i="16"/>
  <c r="F3417" i="16"/>
  <c r="I3417" i="16"/>
  <c r="J3417" i="16" s="1"/>
  <c r="K3417" i="16"/>
  <c r="L3417" i="16"/>
  <c r="M3417" i="16" s="1"/>
  <c r="N3417" i="16"/>
  <c r="O3417" i="16"/>
  <c r="P3417" i="16" s="1"/>
  <c r="Q3417" i="16"/>
  <c r="R3417" i="16"/>
  <c r="S3417" i="16" s="1"/>
  <c r="T3417" i="16"/>
  <c r="U3417" i="16"/>
  <c r="V3417" i="16" s="1"/>
  <c r="W3417" i="16"/>
  <c r="X3417" i="16"/>
  <c r="Y3417" i="16" s="1"/>
  <c r="Z3417" i="16"/>
  <c r="AA3417" i="16"/>
  <c r="AB3417" i="16" s="1"/>
  <c r="AC3417" i="16"/>
  <c r="AD3417" i="16"/>
  <c r="AE3417" i="16" s="1"/>
  <c r="AF3417" i="16"/>
  <c r="AG3417" i="16"/>
  <c r="AH3417" i="16" s="1"/>
  <c r="AI3417" i="16"/>
  <c r="AJ3417" i="16"/>
  <c r="AK3417" i="16" s="1"/>
  <c r="AL3417" i="16"/>
  <c r="B3418" i="16"/>
  <c r="C3418" i="16"/>
  <c r="D3418" i="16"/>
  <c r="E3418" i="16"/>
  <c r="F3418" i="16"/>
  <c r="I3418" i="16"/>
  <c r="J3418" i="16" s="1"/>
  <c r="K3418" i="16"/>
  <c r="L3418" i="16"/>
  <c r="M3418" i="16" s="1"/>
  <c r="N3418" i="16"/>
  <c r="O3418" i="16"/>
  <c r="P3418" i="16" s="1"/>
  <c r="Q3418" i="16"/>
  <c r="R3418" i="16"/>
  <c r="S3418" i="16" s="1"/>
  <c r="T3418" i="16"/>
  <c r="U3418" i="16"/>
  <c r="V3418" i="16" s="1"/>
  <c r="W3418" i="16"/>
  <c r="X3418" i="16"/>
  <c r="Y3418" i="16" s="1"/>
  <c r="Z3418" i="16"/>
  <c r="AA3418" i="16"/>
  <c r="AB3418" i="16" s="1"/>
  <c r="AC3418" i="16"/>
  <c r="AD3418" i="16"/>
  <c r="AE3418" i="16" s="1"/>
  <c r="AF3418" i="16"/>
  <c r="AG3418" i="16"/>
  <c r="AH3418" i="16" s="1"/>
  <c r="AI3418" i="16"/>
  <c r="AJ3418" i="16"/>
  <c r="AK3418" i="16" s="1"/>
  <c r="AL3418" i="16"/>
  <c r="B3419" i="16"/>
  <c r="C3419" i="16"/>
  <c r="D3419" i="16"/>
  <c r="E3419" i="16"/>
  <c r="F3419" i="16"/>
  <c r="I3419" i="16"/>
  <c r="K3419" i="16"/>
  <c r="L3419" i="16"/>
  <c r="M3419" i="16" s="1"/>
  <c r="N3419" i="16"/>
  <c r="O3419" i="16"/>
  <c r="P3419" i="16" s="1"/>
  <c r="Q3419" i="16"/>
  <c r="R3419" i="16"/>
  <c r="S3419" i="16" s="1"/>
  <c r="T3419" i="16"/>
  <c r="U3419" i="16"/>
  <c r="V3419" i="16" s="1"/>
  <c r="W3419" i="16"/>
  <c r="X3419" i="16"/>
  <c r="Y3419" i="16" s="1"/>
  <c r="Z3419" i="16"/>
  <c r="AA3419" i="16"/>
  <c r="AB3419" i="16" s="1"/>
  <c r="AC3419" i="16"/>
  <c r="AD3419" i="16"/>
  <c r="AE3419" i="16" s="1"/>
  <c r="AF3419" i="16"/>
  <c r="AG3419" i="16"/>
  <c r="AH3419" i="16" s="1"/>
  <c r="AI3419" i="16"/>
  <c r="AJ3419" i="16"/>
  <c r="AK3419" i="16" s="1"/>
  <c r="AL3419" i="16"/>
  <c r="B3420" i="16"/>
  <c r="C3420" i="16"/>
  <c r="D3420" i="16"/>
  <c r="E3420" i="16"/>
  <c r="F3420" i="16"/>
  <c r="I3420" i="16"/>
  <c r="J3420" i="16" s="1"/>
  <c r="K3420" i="16"/>
  <c r="L3420" i="16"/>
  <c r="N3420" i="16"/>
  <c r="O3420" i="16"/>
  <c r="P3420" i="16" s="1"/>
  <c r="Q3420" i="16"/>
  <c r="R3420" i="16"/>
  <c r="S3420" i="16" s="1"/>
  <c r="T3420" i="16"/>
  <c r="U3420" i="16"/>
  <c r="V3420" i="16" s="1"/>
  <c r="W3420" i="16"/>
  <c r="X3420" i="16"/>
  <c r="Y3420" i="16" s="1"/>
  <c r="Z3420" i="16"/>
  <c r="AA3420" i="16"/>
  <c r="AB3420" i="16" s="1"/>
  <c r="AC3420" i="16"/>
  <c r="AD3420" i="16"/>
  <c r="AE3420" i="16" s="1"/>
  <c r="AF3420" i="16"/>
  <c r="AG3420" i="16"/>
  <c r="AH3420" i="16" s="1"/>
  <c r="AI3420" i="16"/>
  <c r="AJ3420" i="16"/>
  <c r="AK3420" i="16" s="1"/>
  <c r="AL3420" i="16"/>
  <c r="B3421" i="16"/>
  <c r="C3421" i="16"/>
  <c r="D3421" i="16"/>
  <c r="E3421" i="16"/>
  <c r="F3421" i="16"/>
  <c r="I3421" i="16"/>
  <c r="J3421" i="16" s="1"/>
  <c r="K3421" i="16"/>
  <c r="L3421" i="16"/>
  <c r="M3421" i="16" s="1"/>
  <c r="N3421" i="16"/>
  <c r="O3421" i="16"/>
  <c r="P3421" i="16" s="1"/>
  <c r="Q3421" i="16"/>
  <c r="R3421" i="16"/>
  <c r="S3421" i="16" s="1"/>
  <c r="T3421" i="16"/>
  <c r="U3421" i="16"/>
  <c r="V3421" i="16" s="1"/>
  <c r="W3421" i="16"/>
  <c r="X3421" i="16"/>
  <c r="Y3421" i="16" s="1"/>
  <c r="Z3421" i="16"/>
  <c r="AA3421" i="16"/>
  <c r="AB3421" i="16" s="1"/>
  <c r="AC3421" i="16"/>
  <c r="AD3421" i="16"/>
  <c r="AE3421" i="16" s="1"/>
  <c r="AF3421" i="16"/>
  <c r="AG3421" i="16"/>
  <c r="AH3421" i="16" s="1"/>
  <c r="AI3421" i="16"/>
  <c r="AJ3421" i="16"/>
  <c r="AK3421" i="16" s="1"/>
  <c r="AL3421" i="16"/>
  <c r="B3422" i="16"/>
  <c r="C3422" i="16"/>
  <c r="D3422" i="16"/>
  <c r="E3422" i="16"/>
  <c r="F3422" i="16"/>
  <c r="I3422" i="16"/>
  <c r="J3422" i="16" s="1"/>
  <c r="K3422" i="16"/>
  <c r="L3422" i="16"/>
  <c r="M3422" i="16" s="1"/>
  <c r="N3422" i="16"/>
  <c r="O3422" i="16"/>
  <c r="P3422" i="16" s="1"/>
  <c r="Q3422" i="16"/>
  <c r="R3422" i="16"/>
  <c r="S3422" i="16" s="1"/>
  <c r="T3422" i="16"/>
  <c r="U3422" i="16"/>
  <c r="V3422" i="16" s="1"/>
  <c r="W3422" i="16"/>
  <c r="X3422" i="16"/>
  <c r="Y3422" i="16" s="1"/>
  <c r="Z3422" i="16"/>
  <c r="AA3422" i="16"/>
  <c r="AB3422" i="16" s="1"/>
  <c r="AC3422" i="16"/>
  <c r="AD3422" i="16"/>
  <c r="AE3422" i="16" s="1"/>
  <c r="AF3422" i="16"/>
  <c r="AG3422" i="16"/>
  <c r="AH3422" i="16" s="1"/>
  <c r="AI3422" i="16"/>
  <c r="AJ3422" i="16"/>
  <c r="AK3422" i="16" s="1"/>
  <c r="AL3422" i="16"/>
  <c r="B3423" i="16"/>
  <c r="C3423" i="16"/>
  <c r="D3423" i="16"/>
  <c r="E3423" i="16"/>
  <c r="F3423" i="16"/>
  <c r="I3423" i="16"/>
  <c r="K3423" i="16"/>
  <c r="L3423" i="16"/>
  <c r="M3423" i="16" s="1"/>
  <c r="N3423" i="16"/>
  <c r="O3423" i="16"/>
  <c r="P3423" i="16" s="1"/>
  <c r="Q3423" i="16"/>
  <c r="R3423" i="16"/>
  <c r="S3423" i="16" s="1"/>
  <c r="T3423" i="16"/>
  <c r="U3423" i="16"/>
  <c r="V3423" i="16" s="1"/>
  <c r="W3423" i="16"/>
  <c r="X3423" i="16"/>
  <c r="Y3423" i="16" s="1"/>
  <c r="Z3423" i="16"/>
  <c r="AA3423" i="16"/>
  <c r="AB3423" i="16" s="1"/>
  <c r="AC3423" i="16"/>
  <c r="AD3423" i="16"/>
  <c r="AE3423" i="16" s="1"/>
  <c r="AF3423" i="16"/>
  <c r="AG3423" i="16"/>
  <c r="AH3423" i="16" s="1"/>
  <c r="AI3423" i="16"/>
  <c r="AJ3423" i="16"/>
  <c r="AK3423" i="16" s="1"/>
  <c r="AL3423" i="16"/>
  <c r="B3424" i="16"/>
  <c r="C3424" i="16"/>
  <c r="D3424" i="16"/>
  <c r="E3424" i="16"/>
  <c r="F3424" i="16"/>
  <c r="I3424" i="16"/>
  <c r="J3424" i="16" s="1"/>
  <c r="K3424" i="16"/>
  <c r="L3424" i="16"/>
  <c r="N3424" i="16"/>
  <c r="O3424" i="16"/>
  <c r="P3424" i="16" s="1"/>
  <c r="Q3424" i="16"/>
  <c r="R3424" i="16"/>
  <c r="S3424" i="16" s="1"/>
  <c r="T3424" i="16"/>
  <c r="U3424" i="16"/>
  <c r="V3424" i="16" s="1"/>
  <c r="W3424" i="16"/>
  <c r="X3424" i="16"/>
  <c r="Y3424" i="16" s="1"/>
  <c r="Z3424" i="16"/>
  <c r="AA3424" i="16"/>
  <c r="AB3424" i="16" s="1"/>
  <c r="AC3424" i="16"/>
  <c r="AD3424" i="16"/>
  <c r="AE3424" i="16" s="1"/>
  <c r="AF3424" i="16"/>
  <c r="AG3424" i="16"/>
  <c r="AH3424" i="16" s="1"/>
  <c r="AI3424" i="16"/>
  <c r="AJ3424" i="16"/>
  <c r="AK3424" i="16" s="1"/>
  <c r="AL3424" i="16"/>
  <c r="B3425" i="16"/>
  <c r="C3425" i="16"/>
  <c r="D3425" i="16"/>
  <c r="E3425" i="16"/>
  <c r="F3425" i="16"/>
  <c r="I3425" i="16"/>
  <c r="J3425" i="16" s="1"/>
  <c r="K3425" i="16"/>
  <c r="L3425" i="16"/>
  <c r="M3425" i="16" s="1"/>
  <c r="N3425" i="16"/>
  <c r="O3425" i="16"/>
  <c r="P3425" i="16" s="1"/>
  <c r="Q3425" i="16"/>
  <c r="R3425" i="16"/>
  <c r="S3425" i="16" s="1"/>
  <c r="T3425" i="16"/>
  <c r="U3425" i="16"/>
  <c r="V3425" i="16" s="1"/>
  <c r="W3425" i="16"/>
  <c r="X3425" i="16"/>
  <c r="Y3425" i="16" s="1"/>
  <c r="Z3425" i="16"/>
  <c r="AA3425" i="16"/>
  <c r="AB3425" i="16" s="1"/>
  <c r="AC3425" i="16"/>
  <c r="AD3425" i="16"/>
  <c r="AE3425" i="16" s="1"/>
  <c r="AF3425" i="16"/>
  <c r="AG3425" i="16"/>
  <c r="AH3425" i="16" s="1"/>
  <c r="AI3425" i="16"/>
  <c r="AJ3425" i="16"/>
  <c r="AK3425" i="16" s="1"/>
  <c r="AL3425" i="16"/>
  <c r="B3426" i="16"/>
  <c r="C3426" i="16"/>
  <c r="D3426" i="16"/>
  <c r="E3426" i="16"/>
  <c r="F3426" i="16"/>
  <c r="I3426" i="16"/>
  <c r="J3426" i="16" s="1"/>
  <c r="K3426" i="16"/>
  <c r="L3426" i="16"/>
  <c r="M3426" i="16" s="1"/>
  <c r="N3426" i="16"/>
  <c r="O3426" i="16"/>
  <c r="P3426" i="16" s="1"/>
  <c r="Q3426" i="16"/>
  <c r="R3426" i="16"/>
  <c r="S3426" i="16" s="1"/>
  <c r="T3426" i="16"/>
  <c r="U3426" i="16"/>
  <c r="V3426" i="16" s="1"/>
  <c r="W3426" i="16"/>
  <c r="X3426" i="16"/>
  <c r="Y3426" i="16" s="1"/>
  <c r="Z3426" i="16"/>
  <c r="AA3426" i="16"/>
  <c r="AB3426" i="16" s="1"/>
  <c r="AC3426" i="16"/>
  <c r="AD3426" i="16"/>
  <c r="AE3426" i="16" s="1"/>
  <c r="AF3426" i="16"/>
  <c r="AG3426" i="16"/>
  <c r="AH3426" i="16" s="1"/>
  <c r="AI3426" i="16"/>
  <c r="AJ3426" i="16"/>
  <c r="AK3426" i="16" s="1"/>
  <c r="AL3426" i="16"/>
  <c r="B3427" i="16"/>
  <c r="C3427" i="16"/>
  <c r="D3427" i="16"/>
  <c r="E3427" i="16"/>
  <c r="F3427" i="16"/>
  <c r="I3427" i="16"/>
  <c r="K3427" i="16"/>
  <c r="L3427" i="16"/>
  <c r="M3427" i="16" s="1"/>
  <c r="N3427" i="16"/>
  <c r="O3427" i="16"/>
  <c r="P3427" i="16" s="1"/>
  <c r="Q3427" i="16"/>
  <c r="R3427" i="16"/>
  <c r="S3427" i="16" s="1"/>
  <c r="T3427" i="16"/>
  <c r="U3427" i="16"/>
  <c r="V3427" i="16" s="1"/>
  <c r="W3427" i="16"/>
  <c r="X3427" i="16"/>
  <c r="Y3427" i="16" s="1"/>
  <c r="Z3427" i="16"/>
  <c r="AA3427" i="16"/>
  <c r="AB3427" i="16" s="1"/>
  <c r="AC3427" i="16"/>
  <c r="AD3427" i="16"/>
  <c r="AE3427" i="16" s="1"/>
  <c r="AF3427" i="16"/>
  <c r="AG3427" i="16"/>
  <c r="AH3427" i="16" s="1"/>
  <c r="AI3427" i="16"/>
  <c r="AJ3427" i="16"/>
  <c r="AK3427" i="16" s="1"/>
  <c r="AL3427" i="16"/>
  <c r="B3428" i="16"/>
  <c r="C3428" i="16"/>
  <c r="D3428" i="16"/>
  <c r="E3428" i="16"/>
  <c r="F3428" i="16"/>
  <c r="I3428" i="16"/>
  <c r="J3428" i="16" s="1"/>
  <c r="K3428" i="16"/>
  <c r="L3428" i="16"/>
  <c r="N3428" i="16"/>
  <c r="O3428" i="16"/>
  <c r="P3428" i="16" s="1"/>
  <c r="Q3428" i="16"/>
  <c r="R3428" i="16"/>
  <c r="S3428" i="16" s="1"/>
  <c r="T3428" i="16"/>
  <c r="U3428" i="16"/>
  <c r="V3428" i="16" s="1"/>
  <c r="W3428" i="16"/>
  <c r="X3428" i="16"/>
  <c r="Y3428" i="16" s="1"/>
  <c r="Z3428" i="16"/>
  <c r="AA3428" i="16"/>
  <c r="AB3428" i="16" s="1"/>
  <c r="AC3428" i="16"/>
  <c r="AD3428" i="16"/>
  <c r="AE3428" i="16" s="1"/>
  <c r="AF3428" i="16"/>
  <c r="AG3428" i="16"/>
  <c r="AH3428" i="16" s="1"/>
  <c r="AI3428" i="16"/>
  <c r="AJ3428" i="16"/>
  <c r="AK3428" i="16" s="1"/>
  <c r="AL3428" i="16"/>
  <c r="B3429" i="16"/>
  <c r="C3429" i="16"/>
  <c r="D3429" i="16"/>
  <c r="E3429" i="16"/>
  <c r="F3429" i="16"/>
  <c r="I3429" i="16"/>
  <c r="J3429" i="16" s="1"/>
  <c r="K3429" i="16"/>
  <c r="L3429" i="16"/>
  <c r="M3429" i="16" s="1"/>
  <c r="N3429" i="16"/>
  <c r="O3429" i="16"/>
  <c r="P3429" i="16" s="1"/>
  <c r="Q3429" i="16"/>
  <c r="R3429" i="16"/>
  <c r="S3429" i="16" s="1"/>
  <c r="T3429" i="16"/>
  <c r="U3429" i="16"/>
  <c r="V3429" i="16" s="1"/>
  <c r="W3429" i="16"/>
  <c r="X3429" i="16"/>
  <c r="Y3429" i="16" s="1"/>
  <c r="Z3429" i="16"/>
  <c r="AA3429" i="16"/>
  <c r="AB3429" i="16" s="1"/>
  <c r="AC3429" i="16"/>
  <c r="AD3429" i="16"/>
  <c r="AE3429" i="16" s="1"/>
  <c r="AF3429" i="16"/>
  <c r="AG3429" i="16"/>
  <c r="AH3429" i="16" s="1"/>
  <c r="AI3429" i="16"/>
  <c r="AJ3429" i="16"/>
  <c r="AK3429" i="16" s="1"/>
  <c r="AL3429" i="16"/>
  <c r="B3430" i="16"/>
  <c r="C3430" i="16"/>
  <c r="D3430" i="16"/>
  <c r="E3430" i="16"/>
  <c r="F3430" i="16"/>
  <c r="I3430" i="16"/>
  <c r="J3430" i="16" s="1"/>
  <c r="K3430" i="16"/>
  <c r="L3430" i="16"/>
  <c r="M3430" i="16" s="1"/>
  <c r="N3430" i="16"/>
  <c r="O3430" i="16"/>
  <c r="P3430" i="16" s="1"/>
  <c r="Q3430" i="16"/>
  <c r="R3430" i="16"/>
  <c r="S3430" i="16" s="1"/>
  <c r="T3430" i="16"/>
  <c r="U3430" i="16"/>
  <c r="V3430" i="16" s="1"/>
  <c r="W3430" i="16"/>
  <c r="X3430" i="16"/>
  <c r="Y3430" i="16" s="1"/>
  <c r="Z3430" i="16"/>
  <c r="AA3430" i="16"/>
  <c r="AB3430" i="16" s="1"/>
  <c r="AC3430" i="16"/>
  <c r="AD3430" i="16"/>
  <c r="AE3430" i="16" s="1"/>
  <c r="AF3430" i="16"/>
  <c r="AG3430" i="16"/>
  <c r="AH3430" i="16" s="1"/>
  <c r="AI3430" i="16"/>
  <c r="AJ3430" i="16"/>
  <c r="AK3430" i="16" s="1"/>
  <c r="AL3430" i="16"/>
  <c r="B3431" i="16"/>
  <c r="C3431" i="16"/>
  <c r="D3431" i="16"/>
  <c r="E3431" i="16"/>
  <c r="F3431" i="16"/>
  <c r="I3431" i="16"/>
  <c r="K3431" i="16"/>
  <c r="L3431" i="16"/>
  <c r="M3431" i="16" s="1"/>
  <c r="N3431" i="16"/>
  <c r="O3431" i="16"/>
  <c r="P3431" i="16" s="1"/>
  <c r="Q3431" i="16"/>
  <c r="R3431" i="16"/>
  <c r="S3431" i="16" s="1"/>
  <c r="T3431" i="16"/>
  <c r="U3431" i="16"/>
  <c r="V3431" i="16" s="1"/>
  <c r="W3431" i="16"/>
  <c r="X3431" i="16"/>
  <c r="Y3431" i="16" s="1"/>
  <c r="Z3431" i="16"/>
  <c r="AA3431" i="16"/>
  <c r="AB3431" i="16" s="1"/>
  <c r="AC3431" i="16"/>
  <c r="AD3431" i="16"/>
  <c r="AE3431" i="16" s="1"/>
  <c r="AF3431" i="16"/>
  <c r="AG3431" i="16"/>
  <c r="AH3431" i="16" s="1"/>
  <c r="AI3431" i="16"/>
  <c r="AJ3431" i="16"/>
  <c r="AK3431" i="16" s="1"/>
  <c r="AL3431" i="16"/>
  <c r="B3432" i="16"/>
  <c r="C3432" i="16"/>
  <c r="D3432" i="16"/>
  <c r="E3432" i="16"/>
  <c r="F3432" i="16"/>
  <c r="I3432" i="16"/>
  <c r="J3432" i="16" s="1"/>
  <c r="K3432" i="16"/>
  <c r="L3432" i="16"/>
  <c r="N3432" i="16"/>
  <c r="O3432" i="16"/>
  <c r="P3432" i="16" s="1"/>
  <c r="Q3432" i="16"/>
  <c r="R3432" i="16"/>
  <c r="S3432" i="16" s="1"/>
  <c r="T3432" i="16"/>
  <c r="U3432" i="16"/>
  <c r="V3432" i="16" s="1"/>
  <c r="W3432" i="16"/>
  <c r="X3432" i="16"/>
  <c r="Y3432" i="16" s="1"/>
  <c r="Z3432" i="16"/>
  <c r="AA3432" i="16"/>
  <c r="AB3432" i="16" s="1"/>
  <c r="AC3432" i="16"/>
  <c r="AD3432" i="16"/>
  <c r="AE3432" i="16" s="1"/>
  <c r="AF3432" i="16"/>
  <c r="AG3432" i="16"/>
  <c r="AH3432" i="16" s="1"/>
  <c r="AI3432" i="16"/>
  <c r="AJ3432" i="16"/>
  <c r="AK3432" i="16" s="1"/>
  <c r="AL3432" i="16"/>
  <c r="B3433" i="16"/>
  <c r="C3433" i="16"/>
  <c r="D3433" i="16"/>
  <c r="E3433" i="16"/>
  <c r="F3433" i="16"/>
  <c r="I3433" i="16"/>
  <c r="J3433" i="16" s="1"/>
  <c r="K3433" i="16"/>
  <c r="L3433" i="16"/>
  <c r="M3433" i="16" s="1"/>
  <c r="N3433" i="16"/>
  <c r="O3433" i="16"/>
  <c r="P3433" i="16" s="1"/>
  <c r="Q3433" i="16"/>
  <c r="R3433" i="16"/>
  <c r="S3433" i="16" s="1"/>
  <c r="T3433" i="16"/>
  <c r="U3433" i="16"/>
  <c r="V3433" i="16" s="1"/>
  <c r="W3433" i="16"/>
  <c r="X3433" i="16"/>
  <c r="Y3433" i="16" s="1"/>
  <c r="Z3433" i="16"/>
  <c r="AA3433" i="16"/>
  <c r="AB3433" i="16" s="1"/>
  <c r="AC3433" i="16"/>
  <c r="AD3433" i="16"/>
  <c r="AE3433" i="16" s="1"/>
  <c r="AF3433" i="16"/>
  <c r="AG3433" i="16"/>
  <c r="AH3433" i="16" s="1"/>
  <c r="AI3433" i="16"/>
  <c r="AJ3433" i="16"/>
  <c r="AK3433" i="16" s="1"/>
  <c r="AL3433" i="16"/>
  <c r="B3434" i="16"/>
  <c r="C3434" i="16"/>
  <c r="D3434" i="16"/>
  <c r="E3434" i="16"/>
  <c r="F3434" i="16"/>
  <c r="I3434" i="16"/>
  <c r="J3434" i="16" s="1"/>
  <c r="K3434" i="16"/>
  <c r="L3434" i="16"/>
  <c r="M3434" i="16" s="1"/>
  <c r="N3434" i="16"/>
  <c r="O3434" i="16"/>
  <c r="P3434" i="16" s="1"/>
  <c r="Q3434" i="16"/>
  <c r="R3434" i="16"/>
  <c r="S3434" i="16" s="1"/>
  <c r="T3434" i="16"/>
  <c r="U3434" i="16"/>
  <c r="V3434" i="16" s="1"/>
  <c r="W3434" i="16"/>
  <c r="X3434" i="16"/>
  <c r="Y3434" i="16" s="1"/>
  <c r="Z3434" i="16"/>
  <c r="AA3434" i="16"/>
  <c r="AB3434" i="16" s="1"/>
  <c r="AC3434" i="16"/>
  <c r="AD3434" i="16"/>
  <c r="AE3434" i="16" s="1"/>
  <c r="AF3434" i="16"/>
  <c r="AG3434" i="16"/>
  <c r="AH3434" i="16" s="1"/>
  <c r="AI3434" i="16"/>
  <c r="AJ3434" i="16"/>
  <c r="AK3434" i="16" s="1"/>
  <c r="AL3434" i="16"/>
  <c r="B3435" i="16"/>
  <c r="C3435" i="16"/>
  <c r="D3435" i="16"/>
  <c r="E3435" i="16"/>
  <c r="F3435" i="16"/>
  <c r="I3435" i="16"/>
  <c r="K3435" i="16"/>
  <c r="L3435" i="16"/>
  <c r="M3435" i="16" s="1"/>
  <c r="N3435" i="16"/>
  <c r="O3435" i="16"/>
  <c r="P3435" i="16" s="1"/>
  <c r="Q3435" i="16"/>
  <c r="R3435" i="16"/>
  <c r="S3435" i="16" s="1"/>
  <c r="T3435" i="16"/>
  <c r="U3435" i="16"/>
  <c r="V3435" i="16" s="1"/>
  <c r="W3435" i="16"/>
  <c r="X3435" i="16"/>
  <c r="Y3435" i="16" s="1"/>
  <c r="Z3435" i="16"/>
  <c r="AA3435" i="16"/>
  <c r="AB3435" i="16" s="1"/>
  <c r="AC3435" i="16"/>
  <c r="AD3435" i="16"/>
  <c r="AE3435" i="16" s="1"/>
  <c r="AF3435" i="16"/>
  <c r="AG3435" i="16"/>
  <c r="AH3435" i="16" s="1"/>
  <c r="AI3435" i="16"/>
  <c r="AJ3435" i="16"/>
  <c r="AK3435" i="16" s="1"/>
  <c r="AL3435" i="16"/>
  <c r="B3436" i="16"/>
  <c r="C3436" i="16"/>
  <c r="D3436" i="16"/>
  <c r="E3436" i="16"/>
  <c r="F3436" i="16"/>
  <c r="I3436" i="16"/>
  <c r="J3436" i="16" s="1"/>
  <c r="K3436" i="16"/>
  <c r="L3436" i="16"/>
  <c r="N3436" i="16"/>
  <c r="O3436" i="16"/>
  <c r="P3436" i="16" s="1"/>
  <c r="Q3436" i="16"/>
  <c r="R3436" i="16"/>
  <c r="S3436" i="16" s="1"/>
  <c r="T3436" i="16"/>
  <c r="U3436" i="16"/>
  <c r="V3436" i="16" s="1"/>
  <c r="W3436" i="16"/>
  <c r="X3436" i="16"/>
  <c r="Y3436" i="16" s="1"/>
  <c r="Z3436" i="16"/>
  <c r="AA3436" i="16"/>
  <c r="AB3436" i="16" s="1"/>
  <c r="AC3436" i="16"/>
  <c r="AD3436" i="16"/>
  <c r="AE3436" i="16" s="1"/>
  <c r="AF3436" i="16"/>
  <c r="AG3436" i="16"/>
  <c r="AH3436" i="16" s="1"/>
  <c r="AI3436" i="16"/>
  <c r="AJ3436" i="16"/>
  <c r="AK3436" i="16" s="1"/>
  <c r="AL3436" i="16"/>
  <c r="B3437" i="16"/>
  <c r="C3437" i="16"/>
  <c r="D3437" i="16"/>
  <c r="E3437" i="16"/>
  <c r="F3437" i="16"/>
  <c r="I3437" i="16"/>
  <c r="J3437" i="16" s="1"/>
  <c r="K3437" i="16"/>
  <c r="L3437" i="16"/>
  <c r="M3437" i="16" s="1"/>
  <c r="N3437" i="16"/>
  <c r="O3437" i="16"/>
  <c r="P3437" i="16" s="1"/>
  <c r="Q3437" i="16"/>
  <c r="R3437" i="16"/>
  <c r="S3437" i="16" s="1"/>
  <c r="T3437" i="16"/>
  <c r="U3437" i="16"/>
  <c r="V3437" i="16" s="1"/>
  <c r="W3437" i="16"/>
  <c r="X3437" i="16"/>
  <c r="Y3437" i="16" s="1"/>
  <c r="Z3437" i="16"/>
  <c r="AA3437" i="16"/>
  <c r="AB3437" i="16" s="1"/>
  <c r="AC3437" i="16"/>
  <c r="AD3437" i="16"/>
  <c r="AE3437" i="16" s="1"/>
  <c r="AF3437" i="16"/>
  <c r="AG3437" i="16"/>
  <c r="AH3437" i="16" s="1"/>
  <c r="AI3437" i="16"/>
  <c r="AJ3437" i="16"/>
  <c r="AK3437" i="16" s="1"/>
  <c r="AL3437" i="16"/>
  <c r="B3438" i="16"/>
  <c r="C3438" i="16"/>
  <c r="D3438" i="16"/>
  <c r="E3438" i="16"/>
  <c r="F3438" i="16"/>
  <c r="I3438" i="16"/>
  <c r="J3438" i="16" s="1"/>
  <c r="K3438" i="16"/>
  <c r="L3438" i="16"/>
  <c r="M3438" i="16" s="1"/>
  <c r="N3438" i="16"/>
  <c r="O3438" i="16"/>
  <c r="P3438" i="16" s="1"/>
  <c r="Q3438" i="16"/>
  <c r="R3438" i="16"/>
  <c r="S3438" i="16" s="1"/>
  <c r="T3438" i="16"/>
  <c r="U3438" i="16"/>
  <c r="V3438" i="16" s="1"/>
  <c r="W3438" i="16"/>
  <c r="X3438" i="16"/>
  <c r="Y3438" i="16" s="1"/>
  <c r="Z3438" i="16"/>
  <c r="AA3438" i="16"/>
  <c r="AB3438" i="16" s="1"/>
  <c r="AC3438" i="16"/>
  <c r="AD3438" i="16"/>
  <c r="AE3438" i="16" s="1"/>
  <c r="AF3438" i="16"/>
  <c r="AG3438" i="16"/>
  <c r="AH3438" i="16" s="1"/>
  <c r="AI3438" i="16"/>
  <c r="AJ3438" i="16"/>
  <c r="AK3438" i="16" s="1"/>
  <c r="AL3438" i="16"/>
  <c r="B3439" i="16"/>
  <c r="C3439" i="16"/>
  <c r="D3439" i="16"/>
  <c r="E3439" i="16"/>
  <c r="F3439" i="16"/>
  <c r="I3439" i="16"/>
  <c r="K3439" i="16"/>
  <c r="L3439" i="16"/>
  <c r="M3439" i="16" s="1"/>
  <c r="N3439" i="16"/>
  <c r="O3439" i="16"/>
  <c r="P3439" i="16" s="1"/>
  <c r="Q3439" i="16"/>
  <c r="R3439" i="16"/>
  <c r="S3439" i="16" s="1"/>
  <c r="T3439" i="16"/>
  <c r="U3439" i="16"/>
  <c r="V3439" i="16" s="1"/>
  <c r="W3439" i="16"/>
  <c r="X3439" i="16"/>
  <c r="Y3439" i="16" s="1"/>
  <c r="Z3439" i="16"/>
  <c r="AA3439" i="16"/>
  <c r="AB3439" i="16" s="1"/>
  <c r="AC3439" i="16"/>
  <c r="AD3439" i="16"/>
  <c r="AE3439" i="16" s="1"/>
  <c r="AF3439" i="16"/>
  <c r="AG3439" i="16"/>
  <c r="AH3439" i="16" s="1"/>
  <c r="AI3439" i="16"/>
  <c r="AJ3439" i="16"/>
  <c r="AK3439" i="16" s="1"/>
  <c r="AL3439" i="16"/>
  <c r="B3440" i="16"/>
  <c r="C3440" i="16"/>
  <c r="D3440" i="16"/>
  <c r="E3440" i="16"/>
  <c r="F3440" i="16"/>
  <c r="I3440" i="16"/>
  <c r="J3440" i="16" s="1"/>
  <c r="K3440" i="16"/>
  <c r="L3440" i="16"/>
  <c r="N3440" i="16"/>
  <c r="O3440" i="16"/>
  <c r="P3440" i="16" s="1"/>
  <c r="Q3440" i="16"/>
  <c r="R3440" i="16"/>
  <c r="S3440" i="16" s="1"/>
  <c r="T3440" i="16"/>
  <c r="U3440" i="16"/>
  <c r="V3440" i="16" s="1"/>
  <c r="W3440" i="16"/>
  <c r="X3440" i="16"/>
  <c r="Y3440" i="16" s="1"/>
  <c r="Z3440" i="16"/>
  <c r="AA3440" i="16"/>
  <c r="AB3440" i="16" s="1"/>
  <c r="AC3440" i="16"/>
  <c r="AD3440" i="16"/>
  <c r="AE3440" i="16" s="1"/>
  <c r="AF3440" i="16"/>
  <c r="AG3440" i="16"/>
  <c r="AH3440" i="16" s="1"/>
  <c r="AI3440" i="16"/>
  <c r="AJ3440" i="16"/>
  <c r="AK3440" i="16" s="1"/>
  <c r="AL3440" i="16"/>
  <c r="B3441" i="16"/>
  <c r="C3441" i="16"/>
  <c r="D3441" i="16"/>
  <c r="E3441" i="16"/>
  <c r="F3441" i="16"/>
  <c r="I3441" i="16"/>
  <c r="J3441" i="16" s="1"/>
  <c r="K3441" i="16"/>
  <c r="L3441" i="16"/>
  <c r="M3441" i="16" s="1"/>
  <c r="N3441" i="16"/>
  <c r="O3441" i="16"/>
  <c r="P3441" i="16" s="1"/>
  <c r="Q3441" i="16"/>
  <c r="R3441" i="16"/>
  <c r="S3441" i="16" s="1"/>
  <c r="T3441" i="16"/>
  <c r="U3441" i="16"/>
  <c r="V3441" i="16" s="1"/>
  <c r="W3441" i="16"/>
  <c r="X3441" i="16"/>
  <c r="Y3441" i="16" s="1"/>
  <c r="Z3441" i="16"/>
  <c r="AA3441" i="16"/>
  <c r="AB3441" i="16" s="1"/>
  <c r="AC3441" i="16"/>
  <c r="AD3441" i="16"/>
  <c r="AE3441" i="16" s="1"/>
  <c r="AF3441" i="16"/>
  <c r="AG3441" i="16"/>
  <c r="AH3441" i="16" s="1"/>
  <c r="AI3441" i="16"/>
  <c r="AJ3441" i="16"/>
  <c r="AK3441" i="16" s="1"/>
  <c r="AL3441" i="16"/>
  <c r="B3442" i="16"/>
  <c r="C3442" i="16"/>
  <c r="D3442" i="16"/>
  <c r="E3442" i="16"/>
  <c r="F3442" i="16"/>
  <c r="I3442" i="16"/>
  <c r="J3442" i="16" s="1"/>
  <c r="K3442" i="16"/>
  <c r="L3442" i="16"/>
  <c r="M3442" i="16" s="1"/>
  <c r="N3442" i="16"/>
  <c r="O3442" i="16"/>
  <c r="P3442" i="16" s="1"/>
  <c r="Q3442" i="16"/>
  <c r="R3442" i="16"/>
  <c r="S3442" i="16" s="1"/>
  <c r="T3442" i="16"/>
  <c r="U3442" i="16"/>
  <c r="V3442" i="16" s="1"/>
  <c r="W3442" i="16"/>
  <c r="X3442" i="16"/>
  <c r="Y3442" i="16" s="1"/>
  <c r="Z3442" i="16"/>
  <c r="AA3442" i="16"/>
  <c r="AB3442" i="16" s="1"/>
  <c r="AC3442" i="16"/>
  <c r="AD3442" i="16"/>
  <c r="AE3442" i="16" s="1"/>
  <c r="AF3442" i="16"/>
  <c r="AG3442" i="16"/>
  <c r="AH3442" i="16" s="1"/>
  <c r="AI3442" i="16"/>
  <c r="AJ3442" i="16"/>
  <c r="AK3442" i="16" s="1"/>
  <c r="AL3442" i="16"/>
  <c r="B3443" i="16"/>
  <c r="C3443" i="16"/>
  <c r="D3443" i="16"/>
  <c r="E3443" i="16"/>
  <c r="F3443" i="16"/>
  <c r="I3443" i="16"/>
  <c r="K3443" i="16"/>
  <c r="L3443" i="16"/>
  <c r="M3443" i="16" s="1"/>
  <c r="N3443" i="16"/>
  <c r="O3443" i="16"/>
  <c r="P3443" i="16" s="1"/>
  <c r="Q3443" i="16"/>
  <c r="R3443" i="16"/>
  <c r="S3443" i="16" s="1"/>
  <c r="T3443" i="16"/>
  <c r="U3443" i="16"/>
  <c r="V3443" i="16" s="1"/>
  <c r="W3443" i="16"/>
  <c r="X3443" i="16"/>
  <c r="Y3443" i="16" s="1"/>
  <c r="Z3443" i="16"/>
  <c r="AA3443" i="16"/>
  <c r="AB3443" i="16" s="1"/>
  <c r="AC3443" i="16"/>
  <c r="AD3443" i="16"/>
  <c r="AE3443" i="16" s="1"/>
  <c r="AF3443" i="16"/>
  <c r="AG3443" i="16"/>
  <c r="AH3443" i="16" s="1"/>
  <c r="AI3443" i="16"/>
  <c r="AJ3443" i="16"/>
  <c r="AK3443" i="16" s="1"/>
  <c r="AL3443" i="16"/>
  <c r="B3444" i="16"/>
  <c r="C3444" i="16"/>
  <c r="D3444" i="16"/>
  <c r="E3444" i="16"/>
  <c r="F3444" i="16"/>
  <c r="I3444" i="16"/>
  <c r="J3444" i="16" s="1"/>
  <c r="K3444" i="16"/>
  <c r="L3444" i="16"/>
  <c r="N3444" i="16"/>
  <c r="O3444" i="16"/>
  <c r="P3444" i="16" s="1"/>
  <c r="Q3444" i="16"/>
  <c r="R3444" i="16"/>
  <c r="S3444" i="16" s="1"/>
  <c r="T3444" i="16"/>
  <c r="U3444" i="16"/>
  <c r="V3444" i="16" s="1"/>
  <c r="W3444" i="16"/>
  <c r="X3444" i="16"/>
  <c r="Y3444" i="16" s="1"/>
  <c r="Z3444" i="16"/>
  <c r="AA3444" i="16"/>
  <c r="AB3444" i="16" s="1"/>
  <c r="AC3444" i="16"/>
  <c r="AD3444" i="16"/>
  <c r="AE3444" i="16" s="1"/>
  <c r="AF3444" i="16"/>
  <c r="AG3444" i="16"/>
  <c r="AH3444" i="16" s="1"/>
  <c r="AI3444" i="16"/>
  <c r="AJ3444" i="16"/>
  <c r="AK3444" i="16" s="1"/>
  <c r="AL3444" i="16"/>
  <c r="B3445" i="16"/>
  <c r="C3445" i="16"/>
  <c r="D3445" i="16"/>
  <c r="E3445" i="16"/>
  <c r="F3445" i="16"/>
  <c r="I3445" i="16"/>
  <c r="J3445" i="16" s="1"/>
  <c r="K3445" i="16"/>
  <c r="L3445" i="16"/>
  <c r="M3445" i="16" s="1"/>
  <c r="N3445" i="16"/>
  <c r="O3445" i="16"/>
  <c r="P3445" i="16" s="1"/>
  <c r="Q3445" i="16"/>
  <c r="R3445" i="16"/>
  <c r="S3445" i="16" s="1"/>
  <c r="T3445" i="16"/>
  <c r="U3445" i="16"/>
  <c r="V3445" i="16" s="1"/>
  <c r="W3445" i="16"/>
  <c r="X3445" i="16"/>
  <c r="Y3445" i="16" s="1"/>
  <c r="Z3445" i="16"/>
  <c r="AA3445" i="16"/>
  <c r="AB3445" i="16" s="1"/>
  <c r="AC3445" i="16"/>
  <c r="AD3445" i="16"/>
  <c r="AE3445" i="16" s="1"/>
  <c r="AF3445" i="16"/>
  <c r="AG3445" i="16"/>
  <c r="AH3445" i="16" s="1"/>
  <c r="AI3445" i="16"/>
  <c r="AJ3445" i="16"/>
  <c r="AK3445" i="16" s="1"/>
  <c r="AL3445" i="16"/>
  <c r="B3446" i="16"/>
  <c r="C3446" i="16"/>
  <c r="D3446" i="16"/>
  <c r="E3446" i="16"/>
  <c r="F3446" i="16"/>
  <c r="I3446" i="16"/>
  <c r="J3446" i="16" s="1"/>
  <c r="K3446" i="16"/>
  <c r="L3446" i="16"/>
  <c r="M3446" i="16" s="1"/>
  <c r="N3446" i="16"/>
  <c r="O3446" i="16"/>
  <c r="P3446" i="16" s="1"/>
  <c r="Q3446" i="16"/>
  <c r="R3446" i="16"/>
  <c r="S3446" i="16" s="1"/>
  <c r="T3446" i="16"/>
  <c r="U3446" i="16"/>
  <c r="V3446" i="16" s="1"/>
  <c r="W3446" i="16"/>
  <c r="X3446" i="16"/>
  <c r="Y3446" i="16" s="1"/>
  <c r="Z3446" i="16"/>
  <c r="AA3446" i="16"/>
  <c r="AB3446" i="16" s="1"/>
  <c r="AC3446" i="16"/>
  <c r="AD3446" i="16"/>
  <c r="AE3446" i="16" s="1"/>
  <c r="AF3446" i="16"/>
  <c r="AG3446" i="16"/>
  <c r="AH3446" i="16" s="1"/>
  <c r="AI3446" i="16"/>
  <c r="AJ3446" i="16"/>
  <c r="AK3446" i="16" s="1"/>
  <c r="AL3446" i="16"/>
  <c r="B3447" i="16"/>
  <c r="C3447" i="16"/>
  <c r="D3447" i="16"/>
  <c r="E3447" i="16"/>
  <c r="F3447" i="16"/>
  <c r="I3447" i="16"/>
  <c r="K3447" i="16"/>
  <c r="L3447" i="16"/>
  <c r="M3447" i="16" s="1"/>
  <c r="N3447" i="16"/>
  <c r="O3447" i="16"/>
  <c r="P3447" i="16" s="1"/>
  <c r="Q3447" i="16"/>
  <c r="R3447" i="16"/>
  <c r="S3447" i="16" s="1"/>
  <c r="T3447" i="16"/>
  <c r="U3447" i="16"/>
  <c r="V3447" i="16" s="1"/>
  <c r="W3447" i="16"/>
  <c r="X3447" i="16"/>
  <c r="Y3447" i="16" s="1"/>
  <c r="Z3447" i="16"/>
  <c r="AA3447" i="16"/>
  <c r="AB3447" i="16" s="1"/>
  <c r="AC3447" i="16"/>
  <c r="AD3447" i="16"/>
  <c r="AE3447" i="16" s="1"/>
  <c r="AF3447" i="16"/>
  <c r="AG3447" i="16"/>
  <c r="AH3447" i="16" s="1"/>
  <c r="AI3447" i="16"/>
  <c r="AJ3447" i="16"/>
  <c r="AK3447" i="16" s="1"/>
  <c r="AL3447" i="16"/>
  <c r="B3448" i="16"/>
  <c r="C3448" i="16"/>
  <c r="D3448" i="16"/>
  <c r="E3448" i="16"/>
  <c r="F3448" i="16"/>
  <c r="I3448" i="16"/>
  <c r="J3448" i="16" s="1"/>
  <c r="K3448" i="16"/>
  <c r="L3448" i="16"/>
  <c r="N3448" i="16"/>
  <c r="O3448" i="16"/>
  <c r="P3448" i="16" s="1"/>
  <c r="Q3448" i="16"/>
  <c r="R3448" i="16"/>
  <c r="S3448" i="16" s="1"/>
  <c r="T3448" i="16"/>
  <c r="U3448" i="16"/>
  <c r="V3448" i="16" s="1"/>
  <c r="W3448" i="16"/>
  <c r="X3448" i="16"/>
  <c r="Y3448" i="16" s="1"/>
  <c r="Z3448" i="16"/>
  <c r="AA3448" i="16"/>
  <c r="AB3448" i="16" s="1"/>
  <c r="AC3448" i="16"/>
  <c r="AD3448" i="16"/>
  <c r="AE3448" i="16" s="1"/>
  <c r="AF3448" i="16"/>
  <c r="AG3448" i="16"/>
  <c r="AH3448" i="16" s="1"/>
  <c r="AI3448" i="16"/>
  <c r="AJ3448" i="16"/>
  <c r="AK3448" i="16" s="1"/>
  <c r="AL3448" i="16"/>
  <c r="B3449" i="16"/>
  <c r="C3449" i="16"/>
  <c r="D3449" i="16"/>
  <c r="E3449" i="16"/>
  <c r="F3449" i="16"/>
  <c r="I3449" i="16"/>
  <c r="J3449" i="16" s="1"/>
  <c r="K3449" i="16"/>
  <c r="L3449" i="16"/>
  <c r="M3449" i="16" s="1"/>
  <c r="N3449" i="16"/>
  <c r="O3449" i="16"/>
  <c r="P3449" i="16" s="1"/>
  <c r="Q3449" i="16"/>
  <c r="R3449" i="16"/>
  <c r="S3449" i="16" s="1"/>
  <c r="T3449" i="16"/>
  <c r="U3449" i="16"/>
  <c r="V3449" i="16" s="1"/>
  <c r="W3449" i="16"/>
  <c r="X3449" i="16"/>
  <c r="Y3449" i="16" s="1"/>
  <c r="Z3449" i="16"/>
  <c r="AA3449" i="16"/>
  <c r="AB3449" i="16" s="1"/>
  <c r="AC3449" i="16"/>
  <c r="AD3449" i="16"/>
  <c r="AE3449" i="16" s="1"/>
  <c r="AF3449" i="16"/>
  <c r="AG3449" i="16"/>
  <c r="AH3449" i="16" s="1"/>
  <c r="AI3449" i="16"/>
  <c r="AJ3449" i="16"/>
  <c r="AK3449" i="16" s="1"/>
  <c r="AL3449" i="16"/>
  <c r="B3450" i="16"/>
  <c r="C3450" i="16"/>
  <c r="D3450" i="16"/>
  <c r="E3450" i="16"/>
  <c r="F3450" i="16"/>
  <c r="I3450" i="16"/>
  <c r="J3450" i="16" s="1"/>
  <c r="K3450" i="16"/>
  <c r="L3450" i="16"/>
  <c r="M3450" i="16" s="1"/>
  <c r="N3450" i="16"/>
  <c r="O3450" i="16"/>
  <c r="P3450" i="16" s="1"/>
  <c r="Q3450" i="16"/>
  <c r="R3450" i="16"/>
  <c r="S3450" i="16" s="1"/>
  <c r="T3450" i="16"/>
  <c r="U3450" i="16"/>
  <c r="V3450" i="16" s="1"/>
  <c r="W3450" i="16"/>
  <c r="X3450" i="16"/>
  <c r="Y3450" i="16" s="1"/>
  <c r="Z3450" i="16"/>
  <c r="AA3450" i="16"/>
  <c r="AB3450" i="16" s="1"/>
  <c r="AC3450" i="16"/>
  <c r="AD3450" i="16"/>
  <c r="AE3450" i="16" s="1"/>
  <c r="AF3450" i="16"/>
  <c r="AG3450" i="16"/>
  <c r="AH3450" i="16" s="1"/>
  <c r="AI3450" i="16"/>
  <c r="AJ3450" i="16"/>
  <c r="AK3450" i="16" s="1"/>
  <c r="AL3450" i="16"/>
  <c r="B3451" i="16"/>
  <c r="C3451" i="16"/>
  <c r="D3451" i="16"/>
  <c r="E3451" i="16"/>
  <c r="F3451" i="16"/>
  <c r="I3451" i="16"/>
  <c r="K3451" i="16"/>
  <c r="L3451" i="16"/>
  <c r="M3451" i="16" s="1"/>
  <c r="N3451" i="16"/>
  <c r="O3451" i="16"/>
  <c r="P3451" i="16" s="1"/>
  <c r="Q3451" i="16"/>
  <c r="R3451" i="16"/>
  <c r="S3451" i="16" s="1"/>
  <c r="T3451" i="16"/>
  <c r="U3451" i="16"/>
  <c r="V3451" i="16" s="1"/>
  <c r="W3451" i="16"/>
  <c r="X3451" i="16"/>
  <c r="Y3451" i="16" s="1"/>
  <c r="Z3451" i="16"/>
  <c r="AA3451" i="16"/>
  <c r="AB3451" i="16" s="1"/>
  <c r="AC3451" i="16"/>
  <c r="AD3451" i="16"/>
  <c r="AE3451" i="16" s="1"/>
  <c r="AF3451" i="16"/>
  <c r="AG3451" i="16"/>
  <c r="AH3451" i="16" s="1"/>
  <c r="AI3451" i="16"/>
  <c r="AJ3451" i="16"/>
  <c r="AK3451" i="16" s="1"/>
  <c r="AL3451" i="16"/>
  <c r="B3452" i="16"/>
  <c r="C3452" i="16"/>
  <c r="D3452" i="16"/>
  <c r="E3452" i="16"/>
  <c r="F3452" i="16"/>
  <c r="I3452" i="16"/>
  <c r="J3452" i="16" s="1"/>
  <c r="K3452" i="16"/>
  <c r="L3452" i="16"/>
  <c r="N3452" i="16"/>
  <c r="O3452" i="16"/>
  <c r="P3452" i="16" s="1"/>
  <c r="Q3452" i="16"/>
  <c r="R3452" i="16"/>
  <c r="S3452" i="16" s="1"/>
  <c r="T3452" i="16"/>
  <c r="U3452" i="16"/>
  <c r="V3452" i="16" s="1"/>
  <c r="W3452" i="16"/>
  <c r="X3452" i="16"/>
  <c r="Y3452" i="16" s="1"/>
  <c r="Z3452" i="16"/>
  <c r="AA3452" i="16"/>
  <c r="AB3452" i="16" s="1"/>
  <c r="AC3452" i="16"/>
  <c r="AD3452" i="16"/>
  <c r="AE3452" i="16" s="1"/>
  <c r="AF3452" i="16"/>
  <c r="AG3452" i="16"/>
  <c r="AH3452" i="16" s="1"/>
  <c r="AI3452" i="16"/>
  <c r="AJ3452" i="16"/>
  <c r="AK3452" i="16" s="1"/>
  <c r="AL3452" i="16"/>
  <c r="B3453" i="16"/>
  <c r="C3453" i="16"/>
  <c r="D3453" i="16"/>
  <c r="E3453" i="16"/>
  <c r="F3453" i="16"/>
  <c r="I3453" i="16"/>
  <c r="J3453" i="16" s="1"/>
  <c r="K3453" i="16"/>
  <c r="L3453" i="16"/>
  <c r="M3453" i="16" s="1"/>
  <c r="N3453" i="16"/>
  <c r="O3453" i="16"/>
  <c r="P3453" i="16" s="1"/>
  <c r="Q3453" i="16"/>
  <c r="R3453" i="16"/>
  <c r="S3453" i="16" s="1"/>
  <c r="T3453" i="16"/>
  <c r="U3453" i="16"/>
  <c r="V3453" i="16" s="1"/>
  <c r="W3453" i="16"/>
  <c r="X3453" i="16"/>
  <c r="Y3453" i="16" s="1"/>
  <c r="Z3453" i="16"/>
  <c r="AA3453" i="16"/>
  <c r="AB3453" i="16" s="1"/>
  <c r="AC3453" i="16"/>
  <c r="AD3453" i="16"/>
  <c r="AE3453" i="16" s="1"/>
  <c r="AF3453" i="16"/>
  <c r="AG3453" i="16"/>
  <c r="AH3453" i="16" s="1"/>
  <c r="AI3453" i="16"/>
  <c r="AJ3453" i="16"/>
  <c r="AK3453" i="16" s="1"/>
  <c r="AL3453" i="16"/>
  <c r="B3454" i="16"/>
  <c r="C3454" i="16"/>
  <c r="D3454" i="16"/>
  <c r="E3454" i="16"/>
  <c r="F3454" i="16"/>
  <c r="I3454" i="16"/>
  <c r="J3454" i="16" s="1"/>
  <c r="K3454" i="16"/>
  <c r="L3454" i="16"/>
  <c r="M3454" i="16" s="1"/>
  <c r="N3454" i="16"/>
  <c r="O3454" i="16"/>
  <c r="P3454" i="16" s="1"/>
  <c r="Q3454" i="16"/>
  <c r="R3454" i="16"/>
  <c r="S3454" i="16" s="1"/>
  <c r="T3454" i="16"/>
  <c r="U3454" i="16"/>
  <c r="V3454" i="16" s="1"/>
  <c r="W3454" i="16"/>
  <c r="X3454" i="16"/>
  <c r="Y3454" i="16" s="1"/>
  <c r="Z3454" i="16"/>
  <c r="AA3454" i="16"/>
  <c r="AB3454" i="16" s="1"/>
  <c r="AC3454" i="16"/>
  <c r="AD3454" i="16"/>
  <c r="AE3454" i="16" s="1"/>
  <c r="AF3454" i="16"/>
  <c r="AG3454" i="16"/>
  <c r="AH3454" i="16" s="1"/>
  <c r="AI3454" i="16"/>
  <c r="AJ3454" i="16"/>
  <c r="AK3454" i="16" s="1"/>
  <c r="AL3454" i="16"/>
  <c r="B3455" i="16"/>
  <c r="C3455" i="16"/>
  <c r="D3455" i="16"/>
  <c r="E3455" i="16"/>
  <c r="F3455" i="16"/>
  <c r="I3455" i="16"/>
  <c r="K3455" i="16"/>
  <c r="L3455" i="16"/>
  <c r="M3455" i="16" s="1"/>
  <c r="N3455" i="16"/>
  <c r="O3455" i="16"/>
  <c r="P3455" i="16" s="1"/>
  <c r="Q3455" i="16"/>
  <c r="R3455" i="16"/>
  <c r="S3455" i="16" s="1"/>
  <c r="T3455" i="16"/>
  <c r="U3455" i="16"/>
  <c r="V3455" i="16" s="1"/>
  <c r="W3455" i="16"/>
  <c r="X3455" i="16"/>
  <c r="Y3455" i="16" s="1"/>
  <c r="Z3455" i="16"/>
  <c r="AA3455" i="16"/>
  <c r="AB3455" i="16" s="1"/>
  <c r="AC3455" i="16"/>
  <c r="AD3455" i="16"/>
  <c r="AE3455" i="16" s="1"/>
  <c r="AF3455" i="16"/>
  <c r="AG3455" i="16"/>
  <c r="AH3455" i="16" s="1"/>
  <c r="AI3455" i="16"/>
  <c r="AJ3455" i="16"/>
  <c r="AK3455" i="16" s="1"/>
  <c r="AL3455" i="16"/>
  <c r="B3456" i="16"/>
  <c r="C3456" i="16"/>
  <c r="D3456" i="16"/>
  <c r="E3456" i="16"/>
  <c r="F3456" i="16"/>
  <c r="I3456" i="16"/>
  <c r="J3456" i="16" s="1"/>
  <c r="K3456" i="16"/>
  <c r="L3456" i="16"/>
  <c r="N3456" i="16"/>
  <c r="O3456" i="16"/>
  <c r="P3456" i="16" s="1"/>
  <c r="Q3456" i="16"/>
  <c r="R3456" i="16"/>
  <c r="S3456" i="16" s="1"/>
  <c r="T3456" i="16"/>
  <c r="U3456" i="16"/>
  <c r="V3456" i="16" s="1"/>
  <c r="W3456" i="16"/>
  <c r="X3456" i="16"/>
  <c r="Y3456" i="16" s="1"/>
  <c r="Z3456" i="16"/>
  <c r="AA3456" i="16"/>
  <c r="AB3456" i="16" s="1"/>
  <c r="AC3456" i="16"/>
  <c r="AD3456" i="16"/>
  <c r="AE3456" i="16" s="1"/>
  <c r="AF3456" i="16"/>
  <c r="AG3456" i="16"/>
  <c r="AH3456" i="16" s="1"/>
  <c r="AI3456" i="16"/>
  <c r="AJ3456" i="16"/>
  <c r="AK3456" i="16" s="1"/>
  <c r="AL3456" i="16"/>
  <c r="B3457" i="16"/>
  <c r="C3457" i="16"/>
  <c r="D3457" i="16"/>
  <c r="E3457" i="16"/>
  <c r="F3457" i="16"/>
  <c r="I3457" i="16"/>
  <c r="J3457" i="16" s="1"/>
  <c r="K3457" i="16"/>
  <c r="L3457" i="16"/>
  <c r="M3457" i="16" s="1"/>
  <c r="N3457" i="16"/>
  <c r="O3457" i="16"/>
  <c r="P3457" i="16" s="1"/>
  <c r="Q3457" i="16"/>
  <c r="R3457" i="16"/>
  <c r="S3457" i="16" s="1"/>
  <c r="T3457" i="16"/>
  <c r="U3457" i="16"/>
  <c r="V3457" i="16" s="1"/>
  <c r="W3457" i="16"/>
  <c r="X3457" i="16"/>
  <c r="Y3457" i="16" s="1"/>
  <c r="Z3457" i="16"/>
  <c r="AA3457" i="16"/>
  <c r="AB3457" i="16" s="1"/>
  <c r="AC3457" i="16"/>
  <c r="AD3457" i="16"/>
  <c r="AE3457" i="16" s="1"/>
  <c r="AF3457" i="16"/>
  <c r="AG3457" i="16"/>
  <c r="AH3457" i="16" s="1"/>
  <c r="AI3457" i="16"/>
  <c r="AJ3457" i="16"/>
  <c r="AK3457" i="16" s="1"/>
  <c r="AL3457" i="16"/>
  <c r="B3458" i="16"/>
  <c r="C3458" i="16"/>
  <c r="D3458" i="16"/>
  <c r="E3458" i="16"/>
  <c r="F3458" i="16"/>
  <c r="I3458" i="16"/>
  <c r="J3458" i="16" s="1"/>
  <c r="K3458" i="16"/>
  <c r="L3458" i="16"/>
  <c r="M3458" i="16" s="1"/>
  <c r="N3458" i="16"/>
  <c r="O3458" i="16"/>
  <c r="P3458" i="16" s="1"/>
  <c r="Q3458" i="16"/>
  <c r="R3458" i="16"/>
  <c r="S3458" i="16" s="1"/>
  <c r="T3458" i="16"/>
  <c r="U3458" i="16"/>
  <c r="V3458" i="16" s="1"/>
  <c r="W3458" i="16"/>
  <c r="X3458" i="16"/>
  <c r="Y3458" i="16" s="1"/>
  <c r="Z3458" i="16"/>
  <c r="AA3458" i="16"/>
  <c r="AB3458" i="16" s="1"/>
  <c r="AC3458" i="16"/>
  <c r="AD3458" i="16"/>
  <c r="AE3458" i="16" s="1"/>
  <c r="AF3458" i="16"/>
  <c r="AG3458" i="16"/>
  <c r="AH3458" i="16" s="1"/>
  <c r="AI3458" i="16"/>
  <c r="AJ3458" i="16"/>
  <c r="AK3458" i="16" s="1"/>
  <c r="AL3458" i="16"/>
  <c r="B3459" i="16"/>
  <c r="C3459" i="16"/>
  <c r="D3459" i="16"/>
  <c r="E3459" i="16"/>
  <c r="F3459" i="16"/>
  <c r="I3459" i="16"/>
  <c r="K3459" i="16"/>
  <c r="L3459" i="16"/>
  <c r="M3459" i="16" s="1"/>
  <c r="N3459" i="16"/>
  <c r="O3459" i="16"/>
  <c r="P3459" i="16" s="1"/>
  <c r="Q3459" i="16"/>
  <c r="R3459" i="16"/>
  <c r="S3459" i="16" s="1"/>
  <c r="T3459" i="16"/>
  <c r="U3459" i="16"/>
  <c r="V3459" i="16" s="1"/>
  <c r="W3459" i="16"/>
  <c r="X3459" i="16"/>
  <c r="Y3459" i="16" s="1"/>
  <c r="Z3459" i="16"/>
  <c r="AA3459" i="16"/>
  <c r="AB3459" i="16" s="1"/>
  <c r="AC3459" i="16"/>
  <c r="AD3459" i="16"/>
  <c r="AE3459" i="16" s="1"/>
  <c r="AF3459" i="16"/>
  <c r="AG3459" i="16"/>
  <c r="AH3459" i="16" s="1"/>
  <c r="AI3459" i="16"/>
  <c r="AJ3459" i="16"/>
  <c r="AK3459" i="16" s="1"/>
  <c r="AL3459" i="16"/>
  <c r="B3460" i="16"/>
  <c r="C3460" i="16"/>
  <c r="D3460" i="16"/>
  <c r="E3460" i="16"/>
  <c r="F3460" i="16"/>
  <c r="I3460" i="16"/>
  <c r="J3460" i="16" s="1"/>
  <c r="K3460" i="16"/>
  <c r="L3460" i="16"/>
  <c r="N3460" i="16"/>
  <c r="O3460" i="16"/>
  <c r="P3460" i="16" s="1"/>
  <c r="Q3460" i="16"/>
  <c r="R3460" i="16"/>
  <c r="S3460" i="16" s="1"/>
  <c r="T3460" i="16"/>
  <c r="U3460" i="16"/>
  <c r="V3460" i="16" s="1"/>
  <c r="W3460" i="16"/>
  <c r="X3460" i="16"/>
  <c r="Y3460" i="16" s="1"/>
  <c r="Z3460" i="16"/>
  <c r="AA3460" i="16"/>
  <c r="AB3460" i="16" s="1"/>
  <c r="AC3460" i="16"/>
  <c r="AD3460" i="16"/>
  <c r="AE3460" i="16" s="1"/>
  <c r="AF3460" i="16"/>
  <c r="AG3460" i="16"/>
  <c r="AH3460" i="16" s="1"/>
  <c r="AI3460" i="16"/>
  <c r="AJ3460" i="16"/>
  <c r="AK3460" i="16" s="1"/>
  <c r="AL3460" i="16"/>
  <c r="B3461" i="16"/>
  <c r="C3461" i="16"/>
  <c r="D3461" i="16"/>
  <c r="E3461" i="16"/>
  <c r="F3461" i="16"/>
  <c r="I3461" i="16"/>
  <c r="J3461" i="16" s="1"/>
  <c r="K3461" i="16"/>
  <c r="L3461" i="16"/>
  <c r="M3461" i="16" s="1"/>
  <c r="N3461" i="16"/>
  <c r="O3461" i="16"/>
  <c r="P3461" i="16" s="1"/>
  <c r="Q3461" i="16"/>
  <c r="R3461" i="16"/>
  <c r="S3461" i="16" s="1"/>
  <c r="T3461" i="16"/>
  <c r="U3461" i="16"/>
  <c r="V3461" i="16" s="1"/>
  <c r="W3461" i="16"/>
  <c r="X3461" i="16"/>
  <c r="Y3461" i="16" s="1"/>
  <c r="Z3461" i="16"/>
  <c r="AA3461" i="16"/>
  <c r="AB3461" i="16" s="1"/>
  <c r="AC3461" i="16"/>
  <c r="AD3461" i="16"/>
  <c r="AE3461" i="16" s="1"/>
  <c r="AF3461" i="16"/>
  <c r="AG3461" i="16"/>
  <c r="AH3461" i="16" s="1"/>
  <c r="AI3461" i="16"/>
  <c r="AJ3461" i="16"/>
  <c r="AK3461" i="16" s="1"/>
  <c r="AL3461" i="16"/>
  <c r="B3462" i="16"/>
  <c r="C3462" i="16"/>
  <c r="D3462" i="16"/>
  <c r="E3462" i="16"/>
  <c r="F3462" i="16"/>
  <c r="I3462" i="16"/>
  <c r="J3462" i="16" s="1"/>
  <c r="K3462" i="16"/>
  <c r="L3462" i="16"/>
  <c r="M3462" i="16" s="1"/>
  <c r="N3462" i="16"/>
  <c r="O3462" i="16"/>
  <c r="P3462" i="16" s="1"/>
  <c r="Q3462" i="16"/>
  <c r="R3462" i="16"/>
  <c r="S3462" i="16" s="1"/>
  <c r="T3462" i="16"/>
  <c r="U3462" i="16"/>
  <c r="V3462" i="16" s="1"/>
  <c r="W3462" i="16"/>
  <c r="X3462" i="16"/>
  <c r="Y3462" i="16" s="1"/>
  <c r="Z3462" i="16"/>
  <c r="AA3462" i="16"/>
  <c r="AB3462" i="16" s="1"/>
  <c r="AC3462" i="16"/>
  <c r="AD3462" i="16"/>
  <c r="AE3462" i="16" s="1"/>
  <c r="AF3462" i="16"/>
  <c r="AG3462" i="16"/>
  <c r="AH3462" i="16" s="1"/>
  <c r="AI3462" i="16"/>
  <c r="AJ3462" i="16"/>
  <c r="AK3462" i="16" s="1"/>
  <c r="AL3462" i="16"/>
  <c r="B3463" i="16"/>
  <c r="C3463" i="16"/>
  <c r="D3463" i="16"/>
  <c r="E3463" i="16"/>
  <c r="F3463" i="16"/>
  <c r="I3463" i="16"/>
  <c r="K3463" i="16"/>
  <c r="L3463" i="16"/>
  <c r="M3463" i="16" s="1"/>
  <c r="N3463" i="16"/>
  <c r="O3463" i="16"/>
  <c r="P3463" i="16" s="1"/>
  <c r="Q3463" i="16"/>
  <c r="R3463" i="16"/>
  <c r="S3463" i="16" s="1"/>
  <c r="T3463" i="16"/>
  <c r="U3463" i="16"/>
  <c r="V3463" i="16" s="1"/>
  <c r="W3463" i="16"/>
  <c r="X3463" i="16"/>
  <c r="Y3463" i="16" s="1"/>
  <c r="Z3463" i="16"/>
  <c r="AA3463" i="16"/>
  <c r="AB3463" i="16" s="1"/>
  <c r="AC3463" i="16"/>
  <c r="AD3463" i="16"/>
  <c r="AE3463" i="16" s="1"/>
  <c r="AF3463" i="16"/>
  <c r="AG3463" i="16"/>
  <c r="AH3463" i="16" s="1"/>
  <c r="AI3463" i="16"/>
  <c r="AJ3463" i="16"/>
  <c r="AK3463" i="16" s="1"/>
  <c r="AL3463" i="16"/>
  <c r="B3464" i="16"/>
  <c r="C3464" i="16"/>
  <c r="D3464" i="16"/>
  <c r="E3464" i="16"/>
  <c r="F3464" i="16"/>
  <c r="I3464" i="16"/>
  <c r="J3464" i="16" s="1"/>
  <c r="K3464" i="16"/>
  <c r="L3464" i="16"/>
  <c r="N3464" i="16"/>
  <c r="O3464" i="16"/>
  <c r="P3464" i="16" s="1"/>
  <c r="Q3464" i="16"/>
  <c r="R3464" i="16"/>
  <c r="S3464" i="16" s="1"/>
  <c r="T3464" i="16"/>
  <c r="U3464" i="16"/>
  <c r="V3464" i="16" s="1"/>
  <c r="W3464" i="16"/>
  <c r="X3464" i="16"/>
  <c r="Y3464" i="16" s="1"/>
  <c r="Z3464" i="16"/>
  <c r="AA3464" i="16"/>
  <c r="AB3464" i="16" s="1"/>
  <c r="AC3464" i="16"/>
  <c r="AD3464" i="16"/>
  <c r="AE3464" i="16" s="1"/>
  <c r="AF3464" i="16"/>
  <c r="AG3464" i="16"/>
  <c r="AH3464" i="16" s="1"/>
  <c r="AI3464" i="16"/>
  <c r="AJ3464" i="16"/>
  <c r="AK3464" i="16" s="1"/>
  <c r="AL3464" i="16"/>
  <c r="B3465" i="16"/>
  <c r="C3465" i="16"/>
  <c r="D3465" i="16"/>
  <c r="E3465" i="16"/>
  <c r="F3465" i="16"/>
  <c r="I3465" i="16"/>
  <c r="J3465" i="16" s="1"/>
  <c r="K3465" i="16"/>
  <c r="L3465" i="16"/>
  <c r="M3465" i="16" s="1"/>
  <c r="N3465" i="16"/>
  <c r="O3465" i="16"/>
  <c r="P3465" i="16" s="1"/>
  <c r="Q3465" i="16"/>
  <c r="R3465" i="16"/>
  <c r="S3465" i="16" s="1"/>
  <c r="T3465" i="16"/>
  <c r="U3465" i="16"/>
  <c r="V3465" i="16" s="1"/>
  <c r="W3465" i="16"/>
  <c r="X3465" i="16"/>
  <c r="Y3465" i="16" s="1"/>
  <c r="Z3465" i="16"/>
  <c r="AA3465" i="16"/>
  <c r="AB3465" i="16" s="1"/>
  <c r="AC3465" i="16"/>
  <c r="AD3465" i="16"/>
  <c r="AE3465" i="16" s="1"/>
  <c r="AF3465" i="16"/>
  <c r="AG3465" i="16"/>
  <c r="AH3465" i="16" s="1"/>
  <c r="AI3465" i="16"/>
  <c r="AJ3465" i="16"/>
  <c r="AK3465" i="16" s="1"/>
  <c r="AL3465" i="16"/>
  <c r="B3466" i="16"/>
  <c r="C3466" i="16"/>
  <c r="D3466" i="16"/>
  <c r="E3466" i="16"/>
  <c r="F3466" i="16"/>
  <c r="I3466" i="16"/>
  <c r="J3466" i="16" s="1"/>
  <c r="K3466" i="16"/>
  <c r="L3466" i="16"/>
  <c r="M3466" i="16" s="1"/>
  <c r="N3466" i="16"/>
  <c r="O3466" i="16"/>
  <c r="P3466" i="16" s="1"/>
  <c r="Q3466" i="16"/>
  <c r="R3466" i="16"/>
  <c r="S3466" i="16" s="1"/>
  <c r="T3466" i="16"/>
  <c r="U3466" i="16"/>
  <c r="V3466" i="16" s="1"/>
  <c r="W3466" i="16"/>
  <c r="X3466" i="16"/>
  <c r="Y3466" i="16" s="1"/>
  <c r="Z3466" i="16"/>
  <c r="AA3466" i="16"/>
  <c r="AB3466" i="16" s="1"/>
  <c r="AC3466" i="16"/>
  <c r="AD3466" i="16"/>
  <c r="AE3466" i="16" s="1"/>
  <c r="AF3466" i="16"/>
  <c r="AG3466" i="16"/>
  <c r="AH3466" i="16" s="1"/>
  <c r="AI3466" i="16"/>
  <c r="AJ3466" i="16"/>
  <c r="AK3466" i="16" s="1"/>
  <c r="AL3466" i="16"/>
  <c r="B3467" i="16"/>
  <c r="C3467" i="16"/>
  <c r="D3467" i="16"/>
  <c r="E3467" i="16"/>
  <c r="F3467" i="16"/>
  <c r="I3467" i="16"/>
  <c r="K3467" i="16"/>
  <c r="L3467" i="16"/>
  <c r="M3467" i="16" s="1"/>
  <c r="N3467" i="16"/>
  <c r="O3467" i="16"/>
  <c r="P3467" i="16" s="1"/>
  <c r="Q3467" i="16"/>
  <c r="R3467" i="16"/>
  <c r="S3467" i="16" s="1"/>
  <c r="T3467" i="16"/>
  <c r="U3467" i="16"/>
  <c r="V3467" i="16" s="1"/>
  <c r="W3467" i="16"/>
  <c r="X3467" i="16"/>
  <c r="Y3467" i="16" s="1"/>
  <c r="Z3467" i="16"/>
  <c r="AA3467" i="16"/>
  <c r="AB3467" i="16" s="1"/>
  <c r="AC3467" i="16"/>
  <c r="AD3467" i="16"/>
  <c r="AE3467" i="16" s="1"/>
  <c r="AF3467" i="16"/>
  <c r="AG3467" i="16"/>
  <c r="AH3467" i="16" s="1"/>
  <c r="AI3467" i="16"/>
  <c r="AJ3467" i="16"/>
  <c r="AK3467" i="16" s="1"/>
  <c r="AL3467" i="16"/>
  <c r="B3468" i="16"/>
  <c r="C3468" i="16"/>
  <c r="D3468" i="16"/>
  <c r="E3468" i="16"/>
  <c r="F3468" i="16"/>
  <c r="I3468" i="16"/>
  <c r="J3468" i="16" s="1"/>
  <c r="K3468" i="16"/>
  <c r="L3468" i="16"/>
  <c r="N3468" i="16"/>
  <c r="O3468" i="16"/>
  <c r="P3468" i="16" s="1"/>
  <c r="Q3468" i="16"/>
  <c r="R3468" i="16"/>
  <c r="S3468" i="16" s="1"/>
  <c r="T3468" i="16"/>
  <c r="U3468" i="16"/>
  <c r="V3468" i="16" s="1"/>
  <c r="W3468" i="16"/>
  <c r="X3468" i="16"/>
  <c r="Y3468" i="16" s="1"/>
  <c r="Z3468" i="16"/>
  <c r="AA3468" i="16"/>
  <c r="AB3468" i="16" s="1"/>
  <c r="AC3468" i="16"/>
  <c r="AD3468" i="16"/>
  <c r="AE3468" i="16" s="1"/>
  <c r="AF3468" i="16"/>
  <c r="AG3468" i="16"/>
  <c r="AH3468" i="16" s="1"/>
  <c r="AI3468" i="16"/>
  <c r="AJ3468" i="16"/>
  <c r="AK3468" i="16" s="1"/>
  <c r="AL3468" i="16"/>
  <c r="B3469" i="16"/>
  <c r="C3469" i="16"/>
  <c r="D3469" i="16"/>
  <c r="E3469" i="16"/>
  <c r="F3469" i="16"/>
  <c r="I3469" i="16"/>
  <c r="J3469" i="16" s="1"/>
  <c r="K3469" i="16"/>
  <c r="L3469" i="16"/>
  <c r="M3469" i="16" s="1"/>
  <c r="N3469" i="16"/>
  <c r="O3469" i="16"/>
  <c r="P3469" i="16" s="1"/>
  <c r="Q3469" i="16"/>
  <c r="R3469" i="16"/>
  <c r="S3469" i="16" s="1"/>
  <c r="T3469" i="16"/>
  <c r="U3469" i="16"/>
  <c r="V3469" i="16" s="1"/>
  <c r="W3469" i="16"/>
  <c r="X3469" i="16"/>
  <c r="Y3469" i="16" s="1"/>
  <c r="Z3469" i="16"/>
  <c r="AA3469" i="16"/>
  <c r="AB3469" i="16" s="1"/>
  <c r="AC3469" i="16"/>
  <c r="AD3469" i="16"/>
  <c r="AE3469" i="16" s="1"/>
  <c r="AF3469" i="16"/>
  <c r="AG3469" i="16"/>
  <c r="AH3469" i="16" s="1"/>
  <c r="AI3469" i="16"/>
  <c r="AJ3469" i="16"/>
  <c r="AK3469" i="16" s="1"/>
  <c r="AL3469" i="16"/>
  <c r="B3470" i="16"/>
  <c r="C3470" i="16"/>
  <c r="D3470" i="16"/>
  <c r="E3470" i="16"/>
  <c r="F3470" i="16"/>
  <c r="I3470" i="16"/>
  <c r="J3470" i="16" s="1"/>
  <c r="K3470" i="16"/>
  <c r="L3470" i="16"/>
  <c r="M3470" i="16" s="1"/>
  <c r="N3470" i="16"/>
  <c r="O3470" i="16"/>
  <c r="P3470" i="16" s="1"/>
  <c r="Q3470" i="16"/>
  <c r="R3470" i="16"/>
  <c r="S3470" i="16" s="1"/>
  <c r="T3470" i="16"/>
  <c r="U3470" i="16"/>
  <c r="V3470" i="16" s="1"/>
  <c r="W3470" i="16"/>
  <c r="X3470" i="16"/>
  <c r="Y3470" i="16" s="1"/>
  <c r="Z3470" i="16"/>
  <c r="AA3470" i="16"/>
  <c r="AB3470" i="16" s="1"/>
  <c r="AC3470" i="16"/>
  <c r="AD3470" i="16"/>
  <c r="AE3470" i="16" s="1"/>
  <c r="AF3470" i="16"/>
  <c r="AG3470" i="16"/>
  <c r="AH3470" i="16" s="1"/>
  <c r="AI3470" i="16"/>
  <c r="AJ3470" i="16"/>
  <c r="AK3470" i="16" s="1"/>
  <c r="AL3470" i="16"/>
  <c r="B3471" i="16"/>
  <c r="C3471" i="16"/>
  <c r="D3471" i="16"/>
  <c r="E3471" i="16"/>
  <c r="F3471" i="16"/>
  <c r="I3471" i="16"/>
  <c r="K3471" i="16"/>
  <c r="L3471" i="16"/>
  <c r="M3471" i="16" s="1"/>
  <c r="N3471" i="16"/>
  <c r="O3471" i="16"/>
  <c r="P3471" i="16" s="1"/>
  <c r="Q3471" i="16"/>
  <c r="R3471" i="16"/>
  <c r="S3471" i="16" s="1"/>
  <c r="T3471" i="16"/>
  <c r="U3471" i="16"/>
  <c r="V3471" i="16" s="1"/>
  <c r="W3471" i="16"/>
  <c r="X3471" i="16"/>
  <c r="Y3471" i="16" s="1"/>
  <c r="Z3471" i="16"/>
  <c r="AA3471" i="16"/>
  <c r="AB3471" i="16" s="1"/>
  <c r="AC3471" i="16"/>
  <c r="AD3471" i="16"/>
  <c r="AE3471" i="16" s="1"/>
  <c r="AF3471" i="16"/>
  <c r="AG3471" i="16"/>
  <c r="AH3471" i="16" s="1"/>
  <c r="AI3471" i="16"/>
  <c r="AJ3471" i="16"/>
  <c r="AK3471" i="16" s="1"/>
  <c r="AL3471" i="16"/>
  <c r="B3472" i="16"/>
  <c r="C3472" i="16"/>
  <c r="D3472" i="16"/>
  <c r="E3472" i="16"/>
  <c r="F3472" i="16"/>
  <c r="I3472" i="16"/>
  <c r="J3472" i="16" s="1"/>
  <c r="K3472" i="16"/>
  <c r="L3472" i="16"/>
  <c r="N3472" i="16"/>
  <c r="O3472" i="16"/>
  <c r="P3472" i="16" s="1"/>
  <c r="Q3472" i="16"/>
  <c r="R3472" i="16"/>
  <c r="S3472" i="16" s="1"/>
  <c r="T3472" i="16"/>
  <c r="U3472" i="16"/>
  <c r="V3472" i="16" s="1"/>
  <c r="W3472" i="16"/>
  <c r="X3472" i="16"/>
  <c r="Y3472" i="16" s="1"/>
  <c r="Z3472" i="16"/>
  <c r="AA3472" i="16"/>
  <c r="AB3472" i="16" s="1"/>
  <c r="AC3472" i="16"/>
  <c r="AD3472" i="16"/>
  <c r="AE3472" i="16" s="1"/>
  <c r="AF3472" i="16"/>
  <c r="AG3472" i="16"/>
  <c r="AH3472" i="16" s="1"/>
  <c r="AI3472" i="16"/>
  <c r="AJ3472" i="16"/>
  <c r="AK3472" i="16" s="1"/>
  <c r="AL3472" i="16"/>
  <c r="B3473" i="16"/>
  <c r="C3473" i="16"/>
  <c r="D3473" i="16"/>
  <c r="E3473" i="16"/>
  <c r="F3473" i="16"/>
  <c r="I3473" i="16"/>
  <c r="J3473" i="16" s="1"/>
  <c r="K3473" i="16"/>
  <c r="L3473" i="16"/>
  <c r="M3473" i="16" s="1"/>
  <c r="N3473" i="16"/>
  <c r="O3473" i="16"/>
  <c r="P3473" i="16" s="1"/>
  <c r="Q3473" i="16"/>
  <c r="R3473" i="16"/>
  <c r="S3473" i="16" s="1"/>
  <c r="T3473" i="16"/>
  <c r="U3473" i="16"/>
  <c r="V3473" i="16" s="1"/>
  <c r="W3473" i="16"/>
  <c r="X3473" i="16"/>
  <c r="Y3473" i="16" s="1"/>
  <c r="Z3473" i="16"/>
  <c r="AA3473" i="16"/>
  <c r="AB3473" i="16" s="1"/>
  <c r="AC3473" i="16"/>
  <c r="AD3473" i="16"/>
  <c r="AE3473" i="16" s="1"/>
  <c r="AF3473" i="16"/>
  <c r="AG3473" i="16"/>
  <c r="AH3473" i="16" s="1"/>
  <c r="AI3473" i="16"/>
  <c r="AJ3473" i="16"/>
  <c r="AK3473" i="16" s="1"/>
  <c r="AL3473" i="16"/>
  <c r="B3474" i="16"/>
  <c r="C3474" i="16"/>
  <c r="D3474" i="16"/>
  <c r="E3474" i="16"/>
  <c r="F3474" i="16"/>
  <c r="I3474" i="16"/>
  <c r="J3474" i="16" s="1"/>
  <c r="K3474" i="16"/>
  <c r="L3474" i="16"/>
  <c r="M3474" i="16" s="1"/>
  <c r="N3474" i="16"/>
  <c r="O3474" i="16"/>
  <c r="P3474" i="16" s="1"/>
  <c r="Q3474" i="16"/>
  <c r="R3474" i="16"/>
  <c r="S3474" i="16" s="1"/>
  <c r="T3474" i="16"/>
  <c r="U3474" i="16"/>
  <c r="V3474" i="16" s="1"/>
  <c r="W3474" i="16"/>
  <c r="X3474" i="16"/>
  <c r="Y3474" i="16" s="1"/>
  <c r="Z3474" i="16"/>
  <c r="AA3474" i="16"/>
  <c r="AB3474" i="16" s="1"/>
  <c r="AC3474" i="16"/>
  <c r="AD3474" i="16"/>
  <c r="AE3474" i="16" s="1"/>
  <c r="AF3474" i="16"/>
  <c r="AG3474" i="16"/>
  <c r="AH3474" i="16" s="1"/>
  <c r="AI3474" i="16"/>
  <c r="AJ3474" i="16"/>
  <c r="AK3474" i="16" s="1"/>
  <c r="AL3474" i="16"/>
  <c r="B3475" i="16"/>
  <c r="C3475" i="16"/>
  <c r="D3475" i="16"/>
  <c r="E3475" i="16"/>
  <c r="F3475" i="16"/>
  <c r="I3475" i="16"/>
  <c r="K3475" i="16"/>
  <c r="L3475" i="16"/>
  <c r="M3475" i="16" s="1"/>
  <c r="N3475" i="16"/>
  <c r="O3475" i="16"/>
  <c r="P3475" i="16" s="1"/>
  <c r="Q3475" i="16"/>
  <c r="R3475" i="16"/>
  <c r="S3475" i="16" s="1"/>
  <c r="T3475" i="16"/>
  <c r="U3475" i="16"/>
  <c r="V3475" i="16" s="1"/>
  <c r="W3475" i="16"/>
  <c r="X3475" i="16"/>
  <c r="Y3475" i="16" s="1"/>
  <c r="Z3475" i="16"/>
  <c r="AA3475" i="16"/>
  <c r="AB3475" i="16" s="1"/>
  <c r="AC3475" i="16"/>
  <c r="AD3475" i="16"/>
  <c r="AE3475" i="16" s="1"/>
  <c r="AF3475" i="16"/>
  <c r="AG3475" i="16"/>
  <c r="AH3475" i="16" s="1"/>
  <c r="AI3475" i="16"/>
  <c r="AJ3475" i="16"/>
  <c r="AK3475" i="16" s="1"/>
  <c r="AL3475" i="16"/>
  <c r="B3476" i="16"/>
  <c r="C3476" i="16"/>
  <c r="D3476" i="16"/>
  <c r="E3476" i="16"/>
  <c r="F3476" i="16"/>
  <c r="I3476" i="16"/>
  <c r="J3476" i="16" s="1"/>
  <c r="K3476" i="16"/>
  <c r="L3476" i="16"/>
  <c r="N3476" i="16"/>
  <c r="O3476" i="16"/>
  <c r="P3476" i="16" s="1"/>
  <c r="Q3476" i="16"/>
  <c r="R3476" i="16"/>
  <c r="S3476" i="16" s="1"/>
  <c r="T3476" i="16"/>
  <c r="U3476" i="16"/>
  <c r="V3476" i="16" s="1"/>
  <c r="W3476" i="16"/>
  <c r="X3476" i="16"/>
  <c r="Y3476" i="16" s="1"/>
  <c r="Z3476" i="16"/>
  <c r="AA3476" i="16"/>
  <c r="AB3476" i="16" s="1"/>
  <c r="AC3476" i="16"/>
  <c r="AD3476" i="16"/>
  <c r="AE3476" i="16" s="1"/>
  <c r="AF3476" i="16"/>
  <c r="AG3476" i="16"/>
  <c r="AH3476" i="16" s="1"/>
  <c r="AI3476" i="16"/>
  <c r="AJ3476" i="16"/>
  <c r="AK3476" i="16" s="1"/>
  <c r="AL3476" i="16"/>
  <c r="B3477" i="16"/>
  <c r="C3477" i="16"/>
  <c r="D3477" i="16"/>
  <c r="E3477" i="16"/>
  <c r="F3477" i="16"/>
  <c r="I3477" i="16"/>
  <c r="J3477" i="16" s="1"/>
  <c r="K3477" i="16"/>
  <c r="L3477" i="16"/>
  <c r="M3477" i="16" s="1"/>
  <c r="N3477" i="16"/>
  <c r="O3477" i="16"/>
  <c r="P3477" i="16" s="1"/>
  <c r="Q3477" i="16"/>
  <c r="R3477" i="16"/>
  <c r="S3477" i="16" s="1"/>
  <c r="T3477" i="16"/>
  <c r="U3477" i="16"/>
  <c r="V3477" i="16" s="1"/>
  <c r="W3477" i="16"/>
  <c r="X3477" i="16"/>
  <c r="Y3477" i="16" s="1"/>
  <c r="Z3477" i="16"/>
  <c r="AA3477" i="16"/>
  <c r="AB3477" i="16" s="1"/>
  <c r="AC3477" i="16"/>
  <c r="AD3477" i="16"/>
  <c r="AE3477" i="16" s="1"/>
  <c r="AF3477" i="16"/>
  <c r="AG3477" i="16"/>
  <c r="AH3477" i="16" s="1"/>
  <c r="AI3477" i="16"/>
  <c r="AJ3477" i="16"/>
  <c r="AK3477" i="16" s="1"/>
  <c r="AL3477" i="16"/>
  <c r="B3478" i="16"/>
  <c r="C3478" i="16"/>
  <c r="D3478" i="16"/>
  <c r="E3478" i="16"/>
  <c r="F3478" i="16"/>
  <c r="I3478" i="16"/>
  <c r="J3478" i="16" s="1"/>
  <c r="K3478" i="16"/>
  <c r="L3478" i="16"/>
  <c r="M3478" i="16" s="1"/>
  <c r="N3478" i="16"/>
  <c r="O3478" i="16"/>
  <c r="P3478" i="16" s="1"/>
  <c r="Q3478" i="16"/>
  <c r="R3478" i="16"/>
  <c r="S3478" i="16" s="1"/>
  <c r="T3478" i="16"/>
  <c r="U3478" i="16"/>
  <c r="V3478" i="16" s="1"/>
  <c r="W3478" i="16"/>
  <c r="X3478" i="16"/>
  <c r="Y3478" i="16" s="1"/>
  <c r="Z3478" i="16"/>
  <c r="AA3478" i="16"/>
  <c r="AB3478" i="16" s="1"/>
  <c r="AC3478" i="16"/>
  <c r="AD3478" i="16"/>
  <c r="AE3478" i="16" s="1"/>
  <c r="AF3478" i="16"/>
  <c r="AG3478" i="16"/>
  <c r="AH3478" i="16" s="1"/>
  <c r="AI3478" i="16"/>
  <c r="AJ3478" i="16"/>
  <c r="AK3478" i="16" s="1"/>
  <c r="AL3478" i="16"/>
  <c r="B3479" i="16"/>
  <c r="C3479" i="16"/>
  <c r="D3479" i="16"/>
  <c r="E3479" i="16"/>
  <c r="F3479" i="16"/>
  <c r="I3479" i="16"/>
  <c r="K3479" i="16"/>
  <c r="L3479" i="16"/>
  <c r="M3479" i="16" s="1"/>
  <c r="N3479" i="16"/>
  <c r="O3479" i="16"/>
  <c r="P3479" i="16" s="1"/>
  <c r="Q3479" i="16"/>
  <c r="R3479" i="16"/>
  <c r="S3479" i="16" s="1"/>
  <c r="T3479" i="16"/>
  <c r="U3479" i="16"/>
  <c r="V3479" i="16" s="1"/>
  <c r="W3479" i="16"/>
  <c r="X3479" i="16"/>
  <c r="Y3479" i="16" s="1"/>
  <c r="Z3479" i="16"/>
  <c r="AA3479" i="16"/>
  <c r="AB3479" i="16" s="1"/>
  <c r="AC3479" i="16"/>
  <c r="AD3479" i="16"/>
  <c r="AE3479" i="16" s="1"/>
  <c r="AF3479" i="16"/>
  <c r="AG3479" i="16"/>
  <c r="AH3479" i="16" s="1"/>
  <c r="AI3479" i="16"/>
  <c r="AJ3479" i="16"/>
  <c r="AK3479" i="16" s="1"/>
  <c r="AL3479" i="16"/>
  <c r="B3480" i="16"/>
  <c r="C3480" i="16"/>
  <c r="D3480" i="16"/>
  <c r="E3480" i="16"/>
  <c r="F3480" i="16"/>
  <c r="I3480" i="16"/>
  <c r="J3480" i="16" s="1"/>
  <c r="K3480" i="16"/>
  <c r="L3480" i="16"/>
  <c r="N3480" i="16"/>
  <c r="O3480" i="16"/>
  <c r="P3480" i="16" s="1"/>
  <c r="Q3480" i="16"/>
  <c r="R3480" i="16"/>
  <c r="S3480" i="16" s="1"/>
  <c r="T3480" i="16"/>
  <c r="U3480" i="16"/>
  <c r="V3480" i="16" s="1"/>
  <c r="W3480" i="16"/>
  <c r="X3480" i="16"/>
  <c r="Y3480" i="16" s="1"/>
  <c r="Z3480" i="16"/>
  <c r="AA3480" i="16"/>
  <c r="AB3480" i="16" s="1"/>
  <c r="AC3480" i="16"/>
  <c r="AD3480" i="16"/>
  <c r="AE3480" i="16" s="1"/>
  <c r="AF3480" i="16"/>
  <c r="AG3480" i="16"/>
  <c r="AH3480" i="16" s="1"/>
  <c r="AI3480" i="16"/>
  <c r="AJ3480" i="16"/>
  <c r="AK3480" i="16" s="1"/>
  <c r="AL3480" i="16"/>
  <c r="B3481" i="16"/>
  <c r="C3481" i="16"/>
  <c r="D3481" i="16"/>
  <c r="E3481" i="16"/>
  <c r="F3481" i="16"/>
  <c r="I3481" i="16"/>
  <c r="J3481" i="16" s="1"/>
  <c r="K3481" i="16"/>
  <c r="L3481" i="16"/>
  <c r="M3481" i="16" s="1"/>
  <c r="N3481" i="16"/>
  <c r="O3481" i="16"/>
  <c r="P3481" i="16" s="1"/>
  <c r="Q3481" i="16"/>
  <c r="R3481" i="16"/>
  <c r="S3481" i="16" s="1"/>
  <c r="T3481" i="16"/>
  <c r="U3481" i="16"/>
  <c r="V3481" i="16" s="1"/>
  <c r="W3481" i="16"/>
  <c r="X3481" i="16"/>
  <c r="Y3481" i="16" s="1"/>
  <c r="Z3481" i="16"/>
  <c r="AA3481" i="16"/>
  <c r="AB3481" i="16" s="1"/>
  <c r="AC3481" i="16"/>
  <c r="AD3481" i="16"/>
  <c r="AE3481" i="16" s="1"/>
  <c r="AF3481" i="16"/>
  <c r="AG3481" i="16"/>
  <c r="AH3481" i="16" s="1"/>
  <c r="AI3481" i="16"/>
  <c r="AJ3481" i="16"/>
  <c r="AK3481" i="16" s="1"/>
  <c r="AL3481" i="16"/>
  <c r="B3482" i="16"/>
  <c r="C3482" i="16"/>
  <c r="D3482" i="16"/>
  <c r="E3482" i="16"/>
  <c r="F3482" i="16"/>
  <c r="I3482" i="16"/>
  <c r="J3482" i="16" s="1"/>
  <c r="K3482" i="16"/>
  <c r="L3482" i="16"/>
  <c r="M3482" i="16" s="1"/>
  <c r="N3482" i="16"/>
  <c r="O3482" i="16"/>
  <c r="P3482" i="16" s="1"/>
  <c r="Q3482" i="16"/>
  <c r="R3482" i="16"/>
  <c r="S3482" i="16" s="1"/>
  <c r="T3482" i="16"/>
  <c r="U3482" i="16"/>
  <c r="V3482" i="16" s="1"/>
  <c r="W3482" i="16"/>
  <c r="X3482" i="16"/>
  <c r="Y3482" i="16" s="1"/>
  <c r="Z3482" i="16"/>
  <c r="AA3482" i="16"/>
  <c r="AB3482" i="16" s="1"/>
  <c r="AC3482" i="16"/>
  <c r="AD3482" i="16"/>
  <c r="AE3482" i="16" s="1"/>
  <c r="AF3482" i="16"/>
  <c r="AG3482" i="16"/>
  <c r="AH3482" i="16" s="1"/>
  <c r="AI3482" i="16"/>
  <c r="AJ3482" i="16"/>
  <c r="AK3482" i="16" s="1"/>
  <c r="AL3482" i="16"/>
  <c r="B3483" i="16"/>
  <c r="C3483" i="16"/>
  <c r="D3483" i="16"/>
  <c r="E3483" i="16"/>
  <c r="F3483" i="16"/>
  <c r="I3483" i="16"/>
  <c r="K3483" i="16"/>
  <c r="L3483" i="16"/>
  <c r="M3483" i="16" s="1"/>
  <c r="N3483" i="16"/>
  <c r="O3483" i="16"/>
  <c r="P3483" i="16" s="1"/>
  <c r="Q3483" i="16"/>
  <c r="R3483" i="16"/>
  <c r="S3483" i="16" s="1"/>
  <c r="T3483" i="16"/>
  <c r="U3483" i="16"/>
  <c r="V3483" i="16" s="1"/>
  <c r="W3483" i="16"/>
  <c r="X3483" i="16"/>
  <c r="Y3483" i="16" s="1"/>
  <c r="Z3483" i="16"/>
  <c r="AA3483" i="16"/>
  <c r="AB3483" i="16" s="1"/>
  <c r="AC3483" i="16"/>
  <c r="AD3483" i="16"/>
  <c r="AE3483" i="16" s="1"/>
  <c r="AF3483" i="16"/>
  <c r="AG3483" i="16"/>
  <c r="AH3483" i="16" s="1"/>
  <c r="AI3483" i="16"/>
  <c r="AJ3483" i="16"/>
  <c r="AK3483" i="16" s="1"/>
  <c r="AL3483" i="16"/>
  <c r="B3484" i="16"/>
  <c r="C3484" i="16"/>
  <c r="D3484" i="16"/>
  <c r="E3484" i="16"/>
  <c r="F3484" i="16"/>
  <c r="I3484" i="16"/>
  <c r="J3484" i="16" s="1"/>
  <c r="K3484" i="16"/>
  <c r="L3484" i="16"/>
  <c r="N3484" i="16"/>
  <c r="O3484" i="16"/>
  <c r="P3484" i="16" s="1"/>
  <c r="Q3484" i="16"/>
  <c r="R3484" i="16"/>
  <c r="S3484" i="16" s="1"/>
  <c r="T3484" i="16"/>
  <c r="U3484" i="16"/>
  <c r="V3484" i="16" s="1"/>
  <c r="W3484" i="16"/>
  <c r="X3484" i="16"/>
  <c r="Y3484" i="16" s="1"/>
  <c r="Z3484" i="16"/>
  <c r="AA3484" i="16"/>
  <c r="AB3484" i="16" s="1"/>
  <c r="AC3484" i="16"/>
  <c r="AD3484" i="16"/>
  <c r="AE3484" i="16" s="1"/>
  <c r="AF3484" i="16"/>
  <c r="AG3484" i="16"/>
  <c r="AH3484" i="16" s="1"/>
  <c r="AI3484" i="16"/>
  <c r="AJ3484" i="16"/>
  <c r="AK3484" i="16" s="1"/>
  <c r="AL3484" i="16"/>
  <c r="B3485" i="16"/>
  <c r="C3485" i="16"/>
  <c r="D3485" i="16"/>
  <c r="E3485" i="16"/>
  <c r="F3485" i="16"/>
  <c r="I3485" i="16"/>
  <c r="J3485" i="16" s="1"/>
  <c r="K3485" i="16"/>
  <c r="L3485" i="16"/>
  <c r="M3485" i="16" s="1"/>
  <c r="N3485" i="16"/>
  <c r="O3485" i="16"/>
  <c r="P3485" i="16" s="1"/>
  <c r="Q3485" i="16"/>
  <c r="R3485" i="16"/>
  <c r="S3485" i="16" s="1"/>
  <c r="T3485" i="16"/>
  <c r="U3485" i="16"/>
  <c r="V3485" i="16" s="1"/>
  <c r="W3485" i="16"/>
  <c r="X3485" i="16"/>
  <c r="Y3485" i="16" s="1"/>
  <c r="Z3485" i="16"/>
  <c r="AA3485" i="16"/>
  <c r="AB3485" i="16" s="1"/>
  <c r="AC3485" i="16"/>
  <c r="AD3485" i="16"/>
  <c r="AE3485" i="16" s="1"/>
  <c r="AF3485" i="16"/>
  <c r="AG3485" i="16"/>
  <c r="AH3485" i="16" s="1"/>
  <c r="AI3485" i="16"/>
  <c r="AJ3485" i="16"/>
  <c r="AK3485" i="16" s="1"/>
  <c r="AL3485" i="16"/>
  <c r="B3486" i="16"/>
  <c r="C3486" i="16"/>
  <c r="D3486" i="16"/>
  <c r="E3486" i="16"/>
  <c r="F3486" i="16"/>
  <c r="I3486" i="16"/>
  <c r="J3486" i="16" s="1"/>
  <c r="K3486" i="16"/>
  <c r="L3486" i="16"/>
  <c r="M3486" i="16" s="1"/>
  <c r="N3486" i="16"/>
  <c r="O3486" i="16"/>
  <c r="P3486" i="16" s="1"/>
  <c r="Q3486" i="16"/>
  <c r="R3486" i="16"/>
  <c r="S3486" i="16" s="1"/>
  <c r="T3486" i="16"/>
  <c r="U3486" i="16"/>
  <c r="V3486" i="16" s="1"/>
  <c r="W3486" i="16"/>
  <c r="X3486" i="16"/>
  <c r="Y3486" i="16" s="1"/>
  <c r="Z3486" i="16"/>
  <c r="AA3486" i="16"/>
  <c r="AB3486" i="16" s="1"/>
  <c r="AC3486" i="16"/>
  <c r="AD3486" i="16"/>
  <c r="AE3486" i="16" s="1"/>
  <c r="AF3486" i="16"/>
  <c r="AG3486" i="16"/>
  <c r="AH3486" i="16" s="1"/>
  <c r="AI3486" i="16"/>
  <c r="AJ3486" i="16"/>
  <c r="AK3486" i="16" s="1"/>
  <c r="AL3486" i="16"/>
  <c r="B3487" i="16"/>
  <c r="C3487" i="16"/>
  <c r="D3487" i="16"/>
  <c r="E3487" i="16"/>
  <c r="F3487" i="16"/>
  <c r="I3487" i="16"/>
  <c r="K3487" i="16"/>
  <c r="L3487" i="16"/>
  <c r="M3487" i="16" s="1"/>
  <c r="N3487" i="16"/>
  <c r="O3487" i="16"/>
  <c r="P3487" i="16" s="1"/>
  <c r="Q3487" i="16"/>
  <c r="R3487" i="16"/>
  <c r="S3487" i="16" s="1"/>
  <c r="T3487" i="16"/>
  <c r="U3487" i="16"/>
  <c r="V3487" i="16" s="1"/>
  <c r="W3487" i="16"/>
  <c r="X3487" i="16"/>
  <c r="Y3487" i="16" s="1"/>
  <c r="Z3487" i="16"/>
  <c r="AA3487" i="16"/>
  <c r="AB3487" i="16" s="1"/>
  <c r="AC3487" i="16"/>
  <c r="AD3487" i="16"/>
  <c r="AE3487" i="16" s="1"/>
  <c r="AF3487" i="16"/>
  <c r="AG3487" i="16"/>
  <c r="AH3487" i="16" s="1"/>
  <c r="AI3487" i="16"/>
  <c r="AJ3487" i="16"/>
  <c r="AK3487" i="16" s="1"/>
  <c r="AL3487" i="16"/>
  <c r="B3488" i="16"/>
  <c r="C3488" i="16"/>
  <c r="D3488" i="16"/>
  <c r="E3488" i="16"/>
  <c r="F3488" i="16"/>
  <c r="I3488" i="16"/>
  <c r="J3488" i="16" s="1"/>
  <c r="K3488" i="16"/>
  <c r="L3488" i="16"/>
  <c r="N3488" i="16"/>
  <c r="O3488" i="16"/>
  <c r="P3488" i="16" s="1"/>
  <c r="Q3488" i="16"/>
  <c r="R3488" i="16"/>
  <c r="S3488" i="16" s="1"/>
  <c r="T3488" i="16"/>
  <c r="U3488" i="16"/>
  <c r="V3488" i="16" s="1"/>
  <c r="W3488" i="16"/>
  <c r="X3488" i="16"/>
  <c r="Y3488" i="16" s="1"/>
  <c r="Z3488" i="16"/>
  <c r="AA3488" i="16"/>
  <c r="AB3488" i="16" s="1"/>
  <c r="AC3488" i="16"/>
  <c r="AD3488" i="16"/>
  <c r="AE3488" i="16" s="1"/>
  <c r="AF3488" i="16"/>
  <c r="AG3488" i="16"/>
  <c r="AH3488" i="16" s="1"/>
  <c r="AI3488" i="16"/>
  <c r="AJ3488" i="16"/>
  <c r="AK3488" i="16" s="1"/>
  <c r="AL3488" i="16"/>
  <c r="B3489" i="16"/>
  <c r="C3489" i="16"/>
  <c r="D3489" i="16"/>
  <c r="E3489" i="16"/>
  <c r="F3489" i="16"/>
  <c r="I3489" i="16"/>
  <c r="J3489" i="16" s="1"/>
  <c r="K3489" i="16"/>
  <c r="L3489" i="16"/>
  <c r="M3489" i="16" s="1"/>
  <c r="N3489" i="16"/>
  <c r="O3489" i="16"/>
  <c r="P3489" i="16" s="1"/>
  <c r="Q3489" i="16"/>
  <c r="R3489" i="16"/>
  <c r="S3489" i="16" s="1"/>
  <c r="T3489" i="16"/>
  <c r="U3489" i="16"/>
  <c r="V3489" i="16" s="1"/>
  <c r="W3489" i="16"/>
  <c r="X3489" i="16"/>
  <c r="Y3489" i="16" s="1"/>
  <c r="Z3489" i="16"/>
  <c r="AA3489" i="16"/>
  <c r="AB3489" i="16" s="1"/>
  <c r="AC3489" i="16"/>
  <c r="AD3489" i="16"/>
  <c r="AE3489" i="16" s="1"/>
  <c r="AF3489" i="16"/>
  <c r="AG3489" i="16"/>
  <c r="AH3489" i="16" s="1"/>
  <c r="AI3489" i="16"/>
  <c r="AJ3489" i="16"/>
  <c r="AK3489" i="16" s="1"/>
  <c r="AL3489" i="16"/>
  <c r="B3490" i="16"/>
  <c r="C3490" i="16"/>
  <c r="D3490" i="16"/>
  <c r="E3490" i="16"/>
  <c r="F3490" i="16"/>
  <c r="I3490" i="16"/>
  <c r="J3490" i="16" s="1"/>
  <c r="K3490" i="16"/>
  <c r="L3490" i="16"/>
  <c r="M3490" i="16" s="1"/>
  <c r="N3490" i="16"/>
  <c r="O3490" i="16"/>
  <c r="P3490" i="16" s="1"/>
  <c r="Q3490" i="16"/>
  <c r="R3490" i="16"/>
  <c r="S3490" i="16" s="1"/>
  <c r="T3490" i="16"/>
  <c r="U3490" i="16"/>
  <c r="V3490" i="16" s="1"/>
  <c r="W3490" i="16"/>
  <c r="X3490" i="16"/>
  <c r="Y3490" i="16" s="1"/>
  <c r="Z3490" i="16"/>
  <c r="AA3490" i="16"/>
  <c r="AB3490" i="16" s="1"/>
  <c r="AC3490" i="16"/>
  <c r="AD3490" i="16"/>
  <c r="AE3490" i="16" s="1"/>
  <c r="AF3490" i="16"/>
  <c r="AG3490" i="16"/>
  <c r="AH3490" i="16" s="1"/>
  <c r="AI3490" i="16"/>
  <c r="AJ3490" i="16"/>
  <c r="AK3490" i="16" s="1"/>
  <c r="AL3490" i="16"/>
  <c r="B3491" i="16"/>
  <c r="C3491" i="16"/>
  <c r="D3491" i="16"/>
  <c r="E3491" i="16"/>
  <c r="F3491" i="16"/>
  <c r="I3491" i="16"/>
  <c r="K3491" i="16"/>
  <c r="L3491" i="16"/>
  <c r="M3491" i="16" s="1"/>
  <c r="N3491" i="16"/>
  <c r="O3491" i="16"/>
  <c r="P3491" i="16" s="1"/>
  <c r="Q3491" i="16"/>
  <c r="R3491" i="16"/>
  <c r="S3491" i="16" s="1"/>
  <c r="T3491" i="16"/>
  <c r="U3491" i="16"/>
  <c r="V3491" i="16" s="1"/>
  <c r="W3491" i="16"/>
  <c r="X3491" i="16"/>
  <c r="Y3491" i="16" s="1"/>
  <c r="Z3491" i="16"/>
  <c r="AA3491" i="16"/>
  <c r="AB3491" i="16" s="1"/>
  <c r="AC3491" i="16"/>
  <c r="AD3491" i="16"/>
  <c r="AE3491" i="16" s="1"/>
  <c r="AF3491" i="16"/>
  <c r="AG3491" i="16"/>
  <c r="AH3491" i="16" s="1"/>
  <c r="AI3491" i="16"/>
  <c r="AJ3491" i="16"/>
  <c r="AK3491" i="16" s="1"/>
  <c r="AL3491" i="16"/>
  <c r="B3492" i="16"/>
  <c r="C3492" i="16"/>
  <c r="D3492" i="16"/>
  <c r="E3492" i="16"/>
  <c r="F3492" i="16"/>
  <c r="I3492" i="16"/>
  <c r="J3492" i="16" s="1"/>
  <c r="K3492" i="16"/>
  <c r="L3492" i="16"/>
  <c r="N3492" i="16"/>
  <c r="O3492" i="16"/>
  <c r="P3492" i="16" s="1"/>
  <c r="Q3492" i="16"/>
  <c r="R3492" i="16"/>
  <c r="S3492" i="16" s="1"/>
  <c r="T3492" i="16"/>
  <c r="U3492" i="16"/>
  <c r="V3492" i="16" s="1"/>
  <c r="W3492" i="16"/>
  <c r="X3492" i="16"/>
  <c r="Y3492" i="16" s="1"/>
  <c r="Z3492" i="16"/>
  <c r="AA3492" i="16"/>
  <c r="AB3492" i="16" s="1"/>
  <c r="AC3492" i="16"/>
  <c r="AD3492" i="16"/>
  <c r="AE3492" i="16" s="1"/>
  <c r="AF3492" i="16"/>
  <c r="AG3492" i="16"/>
  <c r="AH3492" i="16" s="1"/>
  <c r="AI3492" i="16"/>
  <c r="AJ3492" i="16"/>
  <c r="AK3492" i="16" s="1"/>
  <c r="AL3492" i="16"/>
  <c r="B3493" i="16"/>
  <c r="C3493" i="16"/>
  <c r="D3493" i="16"/>
  <c r="E3493" i="16"/>
  <c r="F3493" i="16"/>
  <c r="I3493" i="16"/>
  <c r="J3493" i="16" s="1"/>
  <c r="K3493" i="16"/>
  <c r="L3493" i="16"/>
  <c r="M3493" i="16" s="1"/>
  <c r="N3493" i="16"/>
  <c r="O3493" i="16"/>
  <c r="P3493" i="16" s="1"/>
  <c r="Q3493" i="16"/>
  <c r="R3493" i="16"/>
  <c r="S3493" i="16" s="1"/>
  <c r="T3493" i="16"/>
  <c r="U3493" i="16"/>
  <c r="V3493" i="16" s="1"/>
  <c r="W3493" i="16"/>
  <c r="X3493" i="16"/>
  <c r="Y3493" i="16" s="1"/>
  <c r="Z3493" i="16"/>
  <c r="AA3493" i="16"/>
  <c r="AB3493" i="16" s="1"/>
  <c r="AC3493" i="16"/>
  <c r="AD3493" i="16"/>
  <c r="AE3493" i="16" s="1"/>
  <c r="AF3493" i="16"/>
  <c r="AG3493" i="16"/>
  <c r="AH3493" i="16" s="1"/>
  <c r="AI3493" i="16"/>
  <c r="AJ3493" i="16"/>
  <c r="AK3493" i="16" s="1"/>
  <c r="AL3493" i="16"/>
  <c r="B3494" i="16"/>
  <c r="C3494" i="16"/>
  <c r="D3494" i="16"/>
  <c r="E3494" i="16"/>
  <c r="F3494" i="16"/>
  <c r="I3494" i="16"/>
  <c r="J3494" i="16" s="1"/>
  <c r="K3494" i="16"/>
  <c r="L3494" i="16"/>
  <c r="M3494" i="16" s="1"/>
  <c r="N3494" i="16"/>
  <c r="O3494" i="16"/>
  <c r="P3494" i="16" s="1"/>
  <c r="Q3494" i="16"/>
  <c r="R3494" i="16"/>
  <c r="S3494" i="16" s="1"/>
  <c r="T3494" i="16"/>
  <c r="U3494" i="16"/>
  <c r="V3494" i="16" s="1"/>
  <c r="W3494" i="16"/>
  <c r="X3494" i="16"/>
  <c r="Y3494" i="16" s="1"/>
  <c r="Z3494" i="16"/>
  <c r="AA3494" i="16"/>
  <c r="AB3494" i="16" s="1"/>
  <c r="AC3494" i="16"/>
  <c r="AD3494" i="16"/>
  <c r="AE3494" i="16" s="1"/>
  <c r="AF3494" i="16"/>
  <c r="AG3494" i="16"/>
  <c r="AH3494" i="16" s="1"/>
  <c r="AI3494" i="16"/>
  <c r="AJ3494" i="16"/>
  <c r="AK3494" i="16" s="1"/>
  <c r="AL3494" i="16"/>
  <c r="B3495" i="16"/>
  <c r="C3495" i="16"/>
  <c r="D3495" i="16"/>
  <c r="E3495" i="16"/>
  <c r="F3495" i="16"/>
  <c r="I3495" i="16"/>
  <c r="K3495" i="16"/>
  <c r="L3495" i="16"/>
  <c r="M3495" i="16" s="1"/>
  <c r="N3495" i="16"/>
  <c r="O3495" i="16"/>
  <c r="P3495" i="16" s="1"/>
  <c r="Q3495" i="16"/>
  <c r="R3495" i="16"/>
  <c r="S3495" i="16" s="1"/>
  <c r="T3495" i="16"/>
  <c r="U3495" i="16"/>
  <c r="V3495" i="16" s="1"/>
  <c r="W3495" i="16"/>
  <c r="X3495" i="16"/>
  <c r="Y3495" i="16" s="1"/>
  <c r="Z3495" i="16"/>
  <c r="AA3495" i="16"/>
  <c r="AB3495" i="16" s="1"/>
  <c r="AC3495" i="16"/>
  <c r="AD3495" i="16"/>
  <c r="AE3495" i="16" s="1"/>
  <c r="AF3495" i="16"/>
  <c r="AG3495" i="16"/>
  <c r="AH3495" i="16" s="1"/>
  <c r="AI3495" i="16"/>
  <c r="AJ3495" i="16"/>
  <c r="AK3495" i="16" s="1"/>
  <c r="AL3495" i="16"/>
  <c r="B3496" i="16"/>
  <c r="C3496" i="16"/>
  <c r="D3496" i="16"/>
  <c r="E3496" i="16"/>
  <c r="F3496" i="16"/>
  <c r="I3496" i="16"/>
  <c r="J3496" i="16" s="1"/>
  <c r="K3496" i="16"/>
  <c r="L3496" i="16"/>
  <c r="N3496" i="16"/>
  <c r="O3496" i="16"/>
  <c r="P3496" i="16" s="1"/>
  <c r="Q3496" i="16"/>
  <c r="R3496" i="16"/>
  <c r="S3496" i="16" s="1"/>
  <c r="T3496" i="16"/>
  <c r="U3496" i="16"/>
  <c r="V3496" i="16" s="1"/>
  <c r="W3496" i="16"/>
  <c r="X3496" i="16"/>
  <c r="Y3496" i="16" s="1"/>
  <c r="Z3496" i="16"/>
  <c r="AA3496" i="16"/>
  <c r="AB3496" i="16" s="1"/>
  <c r="AC3496" i="16"/>
  <c r="AD3496" i="16"/>
  <c r="AE3496" i="16" s="1"/>
  <c r="AF3496" i="16"/>
  <c r="AG3496" i="16"/>
  <c r="AH3496" i="16" s="1"/>
  <c r="AI3496" i="16"/>
  <c r="AJ3496" i="16"/>
  <c r="AK3496" i="16" s="1"/>
  <c r="AL3496" i="16"/>
  <c r="B3497" i="16"/>
  <c r="C3497" i="16"/>
  <c r="D3497" i="16"/>
  <c r="E3497" i="16"/>
  <c r="F3497" i="16"/>
  <c r="I3497" i="16"/>
  <c r="J3497" i="16" s="1"/>
  <c r="K3497" i="16"/>
  <c r="L3497" i="16"/>
  <c r="M3497" i="16" s="1"/>
  <c r="N3497" i="16"/>
  <c r="O3497" i="16"/>
  <c r="P3497" i="16" s="1"/>
  <c r="Q3497" i="16"/>
  <c r="R3497" i="16"/>
  <c r="S3497" i="16" s="1"/>
  <c r="T3497" i="16"/>
  <c r="U3497" i="16"/>
  <c r="V3497" i="16" s="1"/>
  <c r="W3497" i="16"/>
  <c r="X3497" i="16"/>
  <c r="Y3497" i="16" s="1"/>
  <c r="Z3497" i="16"/>
  <c r="AA3497" i="16"/>
  <c r="AB3497" i="16" s="1"/>
  <c r="AC3497" i="16"/>
  <c r="AD3497" i="16"/>
  <c r="AE3497" i="16" s="1"/>
  <c r="AF3497" i="16"/>
  <c r="AG3497" i="16"/>
  <c r="AH3497" i="16" s="1"/>
  <c r="AI3497" i="16"/>
  <c r="AJ3497" i="16"/>
  <c r="AK3497" i="16" s="1"/>
  <c r="AL3497" i="16"/>
  <c r="B3498" i="16"/>
  <c r="C3498" i="16"/>
  <c r="D3498" i="16"/>
  <c r="E3498" i="16"/>
  <c r="F3498" i="16"/>
  <c r="I3498" i="16"/>
  <c r="J3498" i="16" s="1"/>
  <c r="K3498" i="16"/>
  <c r="L3498" i="16"/>
  <c r="M3498" i="16" s="1"/>
  <c r="N3498" i="16"/>
  <c r="O3498" i="16"/>
  <c r="P3498" i="16" s="1"/>
  <c r="Q3498" i="16"/>
  <c r="R3498" i="16"/>
  <c r="S3498" i="16" s="1"/>
  <c r="T3498" i="16"/>
  <c r="U3498" i="16"/>
  <c r="V3498" i="16" s="1"/>
  <c r="W3498" i="16"/>
  <c r="X3498" i="16"/>
  <c r="Y3498" i="16" s="1"/>
  <c r="Z3498" i="16"/>
  <c r="AA3498" i="16"/>
  <c r="AB3498" i="16" s="1"/>
  <c r="AC3498" i="16"/>
  <c r="AD3498" i="16"/>
  <c r="AE3498" i="16" s="1"/>
  <c r="AF3498" i="16"/>
  <c r="AG3498" i="16"/>
  <c r="AH3498" i="16" s="1"/>
  <c r="AI3498" i="16"/>
  <c r="AJ3498" i="16"/>
  <c r="AK3498" i="16" s="1"/>
  <c r="AL3498" i="16"/>
  <c r="B3499" i="16"/>
  <c r="C3499" i="16"/>
  <c r="D3499" i="16"/>
  <c r="E3499" i="16"/>
  <c r="F3499" i="16"/>
  <c r="I3499" i="16"/>
  <c r="K3499" i="16"/>
  <c r="L3499" i="16"/>
  <c r="M3499" i="16" s="1"/>
  <c r="N3499" i="16"/>
  <c r="O3499" i="16"/>
  <c r="P3499" i="16" s="1"/>
  <c r="Q3499" i="16"/>
  <c r="R3499" i="16"/>
  <c r="S3499" i="16" s="1"/>
  <c r="T3499" i="16"/>
  <c r="U3499" i="16"/>
  <c r="V3499" i="16" s="1"/>
  <c r="W3499" i="16"/>
  <c r="X3499" i="16"/>
  <c r="Y3499" i="16" s="1"/>
  <c r="Z3499" i="16"/>
  <c r="AA3499" i="16"/>
  <c r="AB3499" i="16" s="1"/>
  <c r="AC3499" i="16"/>
  <c r="AD3499" i="16"/>
  <c r="AE3499" i="16" s="1"/>
  <c r="AF3499" i="16"/>
  <c r="AG3499" i="16"/>
  <c r="AH3499" i="16" s="1"/>
  <c r="AI3499" i="16"/>
  <c r="AJ3499" i="16"/>
  <c r="AK3499" i="16" s="1"/>
  <c r="AL3499" i="16"/>
  <c r="B3500" i="16"/>
  <c r="C3500" i="16"/>
  <c r="D3500" i="16"/>
  <c r="E3500" i="16"/>
  <c r="F3500" i="16"/>
  <c r="I3500" i="16"/>
  <c r="J3500" i="16" s="1"/>
  <c r="K3500" i="16"/>
  <c r="L3500" i="16"/>
  <c r="N3500" i="16"/>
  <c r="O3500" i="16"/>
  <c r="P3500" i="16" s="1"/>
  <c r="Q3500" i="16"/>
  <c r="R3500" i="16"/>
  <c r="S3500" i="16" s="1"/>
  <c r="T3500" i="16"/>
  <c r="U3500" i="16"/>
  <c r="V3500" i="16" s="1"/>
  <c r="W3500" i="16"/>
  <c r="X3500" i="16"/>
  <c r="Y3500" i="16" s="1"/>
  <c r="Z3500" i="16"/>
  <c r="AA3500" i="16"/>
  <c r="AB3500" i="16" s="1"/>
  <c r="AC3500" i="16"/>
  <c r="AD3500" i="16"/>
  <c r="AE3500" i="16" s="1"/>
  <c r="AF3500" i="16"/>
  <c r="AG3500" i="16"/>
  <c r="AH3500" i="16" s="1"/>
  <c r="AI3500" i="16"/>
  <c r="AJ3500" i="16"/>
  <c r="AK3500" i="16" s="1"/>
  <c r="AL3500" i="16"/>
  <c r="B3501" i="16"/>
  <c r="C3501" i="16"/>
  <c r="D3501" i="16"/>
  <c r="E3501" i="16"/>
  <c r="F3501" i="16"/>
  <c r="I3501" i="16"/>
  <c r="J3501" i="16" s="1"/>
  <c r="K3501" i="16"/>
  <c r="L3501" i="16"/>
  <c r="M3501" i="16" s="1"/>
  <c r="N3501" i="16"/>
  <c r="O3501" i="16"/>
  <c r="P3501" i="16" s="1"/>
  <c r="Q3501" i="16"/>
  <c r="R3501" i="16"/>
  <c r="S3501" i="16" s="1"/>
  <c r="T3501" i="16"/>
  <c r="U3501" i="16"/>
  <c r="V3501" i="16" s="1"/>
  <c r="W3501" i="16"/>
  <c r="X3501" i="16"/>
  <c r="Y3501" i="16" s="1"/>
  <c r="Z3501" i="16"/>
  <c r="AA3501" i="16"/>
  <c r="AB3501" i="16" s="1"/>
  <c r="AC3501" i="16"/>
  <c r="AD3501" i="16"/>
  <c r="AE3501" i="16" s="1"/>
  <c r="AF3501" i="16"/>
  <c r="AG3501" i="16"/>
  <c r="AH3501" i="16" s="1"/>
  <c r="AI3501" i="16"/>
  <c r="AJ3501" i="16"/>
  <c r="AK3501" i="16" s="1"/>
  <c r="AL3501" i="16"/>
  <c r="B3502" i="16"/>
  <c r="C3502" i="16"/>
  <c r="D3502" i="16"/>
  <c r="E3502" i="16"/>
  <c r="F3502" i="16"/>
  <c r="I3502" i="16"/>
  <c r="J3502" i="16" s="1"/>
  <c r="K3502" i="16"/>
  <c r="L3502" i="16"/>
  <c r="M3502" i="16" s="1"/>
  <c r="N3502" i="16"/>
  <c r="O3502" i="16"/>
  <c r="P3502" i="16" s="1"/>
  <c r="Q3502" i="16"/>
  <c r="R3502" i="16"/>
  <c r="S3502" i="16" s="1"/>
  <c r="T3502" i="16"/>
  <c r="U3502" i="16"/>
  <c r="V3502" i="16" s="1"/>
  <c r="W3502" i="16"/>
  <c r="X3502" i="16"/>
  <c r="Y3502" i="16" s="1"/>
  <c r="Z3502" i="16"/>
  <c r="AA3502" i="16"/>
  <c r="AB3502" i="16" s="1"/>
  <c r="AC3502" i="16"/>
  <c r="AD3502" i="16"/>
  <c r="AE3502" i="16" s="1"/>
  <c r="AF3502" i="16"/>
  <c r="AG3502" i="16"/>
  <c r="AH3502" i="16" s="1"/>
  <c r="AI3502" i="16"/>
  <c r="AJ3502" i="16"/>
  <c r="AK3502" i="16" s="1"/>
  <c r="AL3502" i="16"/>
  <c r="B3503" i="16"/>
  <c r="C3503" i="16"/>
  <c r="D3503" i="16"/>
  <c r="E3503" i="16"/>
  <c r="F3503" i="16"/>
  <c r="I3503" i="16"/>
  <c r="K3503" i="16"/>
  <c r="L3503" i="16"/>
  <c r="M3503" i="16" s="1"/>
  <c r="N3503" i="16"/>
  <c r="O3503" i="16"/>
  <c r="P3503" i="16" s="1"/>
  <c r="Q3503" i="16"/>
  <c r="R3503" i="16"/>
  <c r="S3503" i="16" s="1"/>
  <c r="T3503" i="16"/>
  <c r="U3503" i="16"/>
  <c r="V3503" i="16" s="1"/>
  <c r="W3503" i="16"/>
  <c r="X3503" i="16"/>
  <c r="Y3503" i="16" s="1"/>
  <c r="Z3503" i="16"/>
  <c r="AA3503" i="16"/>
  <c r="AB3503" i="16" s="1"/>
  <c r="AC3503" i="16"/>
  <c r="AD3503" i="16"/>
  <c r="AE3503" i="16" s="1"/>
  <c r="AF3503" i="16"/>
  <c r="AG3503" i="16"/>
  <c r="AH3503" i="16" s="1"/>
  <c r="AI3503" i="16"/>
  <c r="AJ3503" i="16"/>
  <c r="AK3503" i="16" s="1"/>
  <c r="AL3503" i="16"/>
  <c r="B3504" i="16"/>
  <c r="C3504" i="16"/>
  <c r="D3504" i="16"/>
  <c r="E3504" i="16"/>
  <c r="F3504" i="16"/>
  <c r="I3504" i="16"/>
  <c r="J3504" i="16" s="1"/>
  <c r="K3504" i="16"/>
  <c r="L3504" i="16"/>
  <c r="N3504" i="16"/>
  <c r="O3504" i="16"/>
  <c r="P3504" i="16" s="1"/>
  <c r="Q3504" i="16"/>
  <c r="R3504" i="16"/>
  <c r="S3504" i="16" s="1"/>
  <c r="T3504" i="16"/>
  <c r="U3504" i="16"/>
  <c r="V3504" i="16" s="1"/>
  <c r="W3504" i="16"/>
  <c r="X3504" i="16"/>
  <c r="Y3504" i="16" s="1"/>
  <c r="Z3504" i="16"/>
  <c r="AA3504" i="16"/>
  <c r="AB3504" i="16" s="1"/>
  <c r="AC3504" i="16"/>
  <c r="AD3504" i="16"/>
  <c r="AE3504" i="16" s="1"/>
  <c r="AF3504" i="16"/>
  <c r="AG3504" i="16"/>
  <c r="AH3504" i="16" s="1"/>
  <c r="AI3504" i="16"/>
  <c r="AJ3504" i="16"/>
  <c r="AK3504" i="16" s="1"/>
  <c r="AL3504" i="16"/>
  <c r="B3505" i="16"/>
  <c r="C3505" i="16"/>
  <c r="D3505" i="16"/>
  <c r="E3505" i="16"/>
  <c r="F3505" i="16"/>
  <c r="I3505" i="16"/>
  <c r="J3505" i="16" s="1"/>
  <c r="K3505" i="16"/>
  <c r="L3505" i="16"/>
  <c r="M3505" i="16" s="1"/>
  <c r="N3505" i="16"/>
  <c r="O3505" i="16"/>
  <c r="P3505" i="16" s="1"/>
  <c r="Q3505" i="16"/>
  <c r="R3505" i="16"/>
  <c r="S3505" i="16" s="1"/>
  <c r="T3505" i="16"/>
  <c r="U3505" i="16"/>
  <c r="V3505" i="16" s="1"/>
  <c r="W3505" i="16"/>
  <c r="X3505" i="16"/>
  <c r="Y3505" i="16" s="1"/>
  <c r="Z3505" i="16"/>
  <c r="AA3505" i="16"/>
  <c r="AB3505" i="16" s="1"/>
  <c r="AC3505" i="16"/>
  <c r="AD3505" i="16"/>
  <c r="AE3505" i="16" s="1"/>
  <c r="AF3505" i="16"/>
  <c r="AG3505" i="16"/>
  <c r="AH3505" i="16" s="1"/>
  <c r="AI3505" i="16"/>
  <c r="AJ3505" i="16"/>
  <c r="AK3505" i="16" s="1"/>
  <c r="AL3505" i="16"/>
  <c r="B3506" i="16"/>
  <c r="C3506" i="16"/>
  <c r="D3506" i="16"/>
  <c r="E3506" i="16"/>
  <c r="F3506" i="16"/>
  <c r="I3506" i="16"/>
  <c r="J3506" i="16" s="1"/>
  <c r="K3506" i="16"/>
  <c r="L3506" i="16"/>
  <c r="M3506" i="16" s="1"/>
  <c r="N3506" i="16"/>
  <c r="O3506" i="16"/>
  <c r="P3506" i="16" s="1"/>
  <c r="Q3506" i="16"/>
  <c r="R3506" i="16"/>
  <c r="S3506" i="16" s="1"/>
  <c r="T3506" i="16"/>
  <c r="U3506" i="16"/>
  <c r="V3506" i="16" s="1"/>
  <c r="W3506" i="16"/>
  <c r="X3506" i="16"/>
  <c r="Y3506" i="16" s="1"/>
  <c r="Z3506" i="16"/>
  <c r="AA3506" i="16"/>
  <c r="AB3506" i="16" s="1"/>
  <c r="AC3506" i="16"/>
  <c r="AD3506" i="16"/>
  <c r="AE3506" i="16" s="1"/>
  <c r="AF3506" i="16"/>
  <c r="AG3506" i="16"/>
  <c r="AH3506" i="16" s="1"/>
  <c r="AI3506" i="16"/>
  <c r="AJ3506" i="16"/>
  <c r="AK3506" i="16" s="1"/>
  <c r="AL3506" i="16"/>
  <c r="B3507" i="16"/>
  <c r="C3507" i="16"/>
  <c r="D3507" i="16"/>
  <c r="E3507" i="16"/>
  <c r="F3507" i="16"/>
  <c r="I3507" i="16"/>
  <c r="K3507" i="16"/>
  <c r="L3507" i="16"/>
  <c r="M3507" i="16" s="1"/>
  <c r="N3507" i="16"/>
  <c r="O3507" i="16"/>
  <c r="P3507" i="16" s="1"/>
  <c r="Q3507" i="16"/>
  <c r="R3507" i="16"/>
  <c r="S3507" i="16" s="1"/>
  <c r="T3507" i="16"/>
  <c r="U3507" i="16"/>
  <c r="V3507" i="16" s="1"/>
  <c r="W3507" i="16"/>
  <c r="X3507" i="16"/>
  <c r="Y3507" i="16" s="1"/>
  <c r="Z3507" i="16"/>
  <c r="AA3507" i="16"/>
  <c r="AB3507" i="16" s="1"/>
  <c r="AC3507" i="16"/>
  <c r="AD3507" i="16"/>
  <c r="AE3507" i="16" s="1"/>
  <c r="AF3507" i="16"/>
  <c r="AG3507" i="16"/>
  <c r="AH3507" i="16" s="1"/>
  <c r="AI3507" i="16"/>
  <c r="AJ3507" i="16"/>
  <c r="AK3507" i="16" s="1"/>
  <c r="AL3507" i="16"/>
  <c r="B3508" i="16"/>
  <c r="C3508" i="16"/>
  <c r="D3508" i="16"/>
  <c r="E3508" i="16"/>
  <c r="F3508" i="16"/>
  <c r="I3508" i="16"/>
  <c r="J3508" i="16" s="1"/>
  <c r="K3508" i="16"/>
  <c r="L3508" i="16"/>
  <c r="N3508" i="16"/>
  <c r="O3508" i="16"/>
  <c r="P3508" i="16" s="1"/>
  <c r="Q3508" i="16"/>
  <c r="R3508" i="16"/>
  <c r="S3508" i="16" s="1"/>
  <c r="T3508" i="16"/>
  <c r="U3508" i="16"/>
  <c r="V3508" i="16" s="1"/>
  <c r="W3508" i="16"/>
  <c r="X3508" i="16"/>
  <c r="Y3508" i="16" s="1"/>
  <c r="Z3508" i="16"/>
  <c r="AA3508" i="16"/>
  <c r="AB3508" i="16" s="1"/>
  <c r="AC3508" i="16"/>
  <c r="AD3508" i="16"/>
  <c r="AE3508" i="16" s="1"/>
  <c r="AF3508" i="16"/>
  <c r="AG3508" i="16"/>
  <c r="AH3508" i="16" s="1"/>
  <c r="AI3508" i="16"/>
  <c r="AJ3508" i="16"/>
  <c r="AK3508" i="16" s="1"/>
  <c r="AL3508" i="16"/>
  <c r="B3509" i="16"/>
  <c r="C3509" i="16"/>
  <c r="D3509" i="16"/>
  <c r="E3509" i="16"/>
  <c r="F3509" i="16"/>
  <c r="I3509" i="16"/>
  <c r="J3509" i="16" s="1"/>
  <c r="K3509" i="16"/>
  <c r="L3509" i="16"/>
  <c r="M3509" i="16" s="1"/>
  <c r="N3509" i="16"/>
  <c r="O3509" i="16"/>
  <c r="P3509" i="16" s="1"/>
  <c r="Q3509" i="16"/>
  <c r="R3509" i="16"/>
  <c r="S3509" i="16" s="1"/>
  <c r="T3509" i="16"/>
  <c r="U3509" i="16"/>
  <c r="V3509" i="16" s="1"/>
  <c r="W3509" i="16"/>
  <c r="X3509" i="16"/>
  <c r="Y3509" i="16" s="1"/>
  <c r="Z3509" i="16"/>
  <c r="AA3509" i="16"/>
  <c r="AB3509" i="16" s="1"/>
  <c r="AC3509" i="16"/>
  <c r="AD3509" i="16"/>
  <c r="AE3509" i="16" s="1"/>
  <c r="AF3509" i="16"/>
  <c r="AG3509" i="16"/>
  <c r="AH3509" i="16" s="1"/>
  <c r="AI3509" i="16"/>
  <c r="AJ3509" i="16"/>
  <c r="AK3509" i="16" s="1"/>
  <c r="AL3509" i="16"/>
  <c r="B3510" i="16"/>
  <c r="C3510" i="16"/>
  <c r="D3510" i="16"/>
  <c r="E3510" i="16"/>
  <c r="F3510" i="16"/>
  <c r="I3510" i="16"/>
  <c r="J3510" i="16" s="1"/>
  <c r="K3510" i="16"/>
  <c r="L3510" i="16"/>
  <c r="M3510" i="16" s="1"/>
  <c r="N3510" i="16"/>
  <c r="O3510" i="16"/>
  <c r="P3510" i="16" s="1"/>
  <c r="Q3510" i="16"/>
  <c r="R3510" i="16"/>
  <c r="S3510" i="16" s="1"/>
  <c r="T3510" i="16"/>
  <c r="U3510" i="16"/>
  <c r="V3510" i="16" s="1"/>
  <c r="W3510" i="16"/>
  <c r="X3510" i="16"/>
  <c r="Y3510" i="16" s="1"/>
  <c r="Z3510" i="16"/>
  <c r="AA3510" i="16"/>
  <c r="AB3510" i="16" s="1"/>
  <c r="AC3510" i="16"/>
  <c r="AD3510" i="16"/>
  <c r="AE3510" i="16" s="1"/>
  <c r="AF3510" i="16"/>
  <c r="AG3510" i="16"/>
  <c r="AH3510" i="16" s="1"/>
  <c r="AI3510" i="16"/>
  <c r="AJ3510" i="16"/>
  <c r="AK3510" i="16" s="1"/>
  <c r="AL3510" i="16"/>
  <c r="B3511" i="16"/>
  <c r="C3511" i="16"/>
  <c r="D3511" i="16"/>
  <c r="E3511" i="16"/>
  <c r="F3511" i="16"/>
  <c r="I3511" i="16"/>
  <c r="K3511" i="16"/>
  <c r="L3511" i="16"/>
  <c r="M3511" i="16" s="1"/>
  <c r="N3511" i="16"/>
  <c r="O3511" i="16"/>
  <c r="P3511" i="16" s="1"/>
  <c r="Q3511" i="16"/>
  <c r="R3511" i="16"/>
  <c r="S3511" i="16" s="1"/>
  <c r="T3511" i="16"/>
  <c r="U3511" i="16"/>
  <c r="V3511" i="16" s="1"/>
  <c r="W3511" i="16"/>
  <c r="X3511" i="16"/>
  <c r="Y3511" i="16" s="1"/>
  <c r="Z3511" i="16"/>
  <c r="AA3511" i="16"/>
  <c r="AB3511" i="16" s="1"/>
  <c r="AC3511" i="16"/>
  <c r="AD3511" i="16"/>
  <c r="AE3511" i="16" s="1"/>
  <c r="AF3511" i="16"/>
  <c r="AG3511" i="16"/>
  <c r="AH3511" i="16" s="1"/>
  <c r="AI3511" i="16"/>
  <c r="AJ3511" i="16"/>
  <c r="AK3511" i="16" s="1"/>
  <c r="AL3511" i="16"/>
  <c r="B3512" i="16"/>
  <c r="C3512" i="16"/>
  <c r="D3512" i="16"/>
  <c r="E3512" i="16"/>
  <c r="F3512" i="16"/>
  <c r="I3512" i="16"/>
  <c r="J3512" i="16" s="1"/>
  <c r="K3512" i="16"/>
  <c r="L3512" i="16"/>
  <c r="N3512" i="16"/>
  <c r="O3512" i="16"/>
  <c r="P3512" i="16" s="1"/>
  <c r="Q3512" i="16"/>
  <c r="R3512" i="16"/>
  <c r="S3512" i="16" s="1"/>
  <c r="T3512" i="16"/>
  <c r="U3512" i="16"/>
  <c r="V3512" i="16" s="1"/>
  <c r="W3512" i="16"/>
  <c r="X3512" i="16"/>
  <c r="Y3512" i="16" s="1"/>
  <c r="Z3512" i="16"/>
  <c r="AA3512" i="16"/>
  <c r="AB3512" i="16" s="1"/>
  <c r="AC3512" i="16"/>
  <c r="AD3512" i="16"/>
  <c r="AE3512" i="16" s="1"/>
  <c r="AF3512" i="16"/>
  <c r="AG3512" i="16"/>
  <c r="AH3512" i="16" s="1"/>
  <c r="AI3512" i="16"/>
  <c r="AJ3512" i="16"/>
  <c r="AK3512" i="16" s="1"/>
  <c r="AL3512" i="16"/>
  <c r="B3513" i="16"/>
  <c r="C3513" i="16"/>
  <c r="D3513" i="16"/>
  <c r="E3513" i="16"/>
  <c r="F3513" i="16"/>
  <c r="I3513" i="16"/>
  <c r="J3513" i="16" s="1"/>
  <c r="K3513" i="16"/>
  <c r="L3513" i="16"/>
  <c r="M3513" i="16" s="1"/>
  <c r="N3513" i="16"/>
  <c r="O3513" i="16"/>
  <c r="P3513" i="16" s="1"/>
  <c r="Q3513" i="16"/>
  <c r="R3513" i="16"/>
  <c r="S3513" i="16" s="1"/>
  <c r="T3513" i="16"/>
  <c r="U3513" i="16"/>
  <c r="V3513" i="16" s="1"/>
  <c r="W3513" i="16"/>
  <c r="X3513" i="16"/>
  <c r="Y3513" i="16" s="1"/>
  <c r="Z3513" i="16"/>
  <c r="AA3513" i="16"/>
  <c r="AB3513" i="16" s="1"/>
  <c r="AC3513" i="16"/>
  <c r="AD3513" i="16"/>
  <c r="AE3513" i="16" s="1"/>
  <c r="AF3513" i="16"/>
  <c r="AG3513" i="16"/>
  <c r="AH3513" i="16" s="1"/>
  <c r="AI3513" i="16"/>
  <c r="AJ3513" i="16"/>
  <c r="AK3513" i="16" s="1"/>
  <c r="AL3513" i="16"/>
  <c r="B3514" i="16"/>
  <c r="C3514" i="16"/>
  <c r="D3514" i="16"/>
  <c r="E3514" i="16"/>
  <c r="F3514" i="16"/>
  <c r="I3514" i="16"/>
  <c r="J3514" i="16" s="1"/>
  <c r="K3514" i="16"/>
  <c r="L3514" i="16"/>
  <c r="M3514" i="16" s="1"/>
  <c r="N3514" i="16"/>
  <c r="O3514" i="16"/>
  <c r="P3514" i="16" s="1"/>
  <c r="Q3514" i="16"/>
  <c r="R3514" i="16"/>
  <c r="S3514" i="16" s="1"/>
  <c r="T3514" i="16"/>
  <c r="U3514" i="16"/>
  <c r="V3514" i="16" s="1"/>
  <c r="W3514" i="16"/>
  <c r="X3514" i="16"/>
  <c r="Y3514" i="16" s="1"/>
  <c r="Z3514" i="16"/>
  <c r="AA3514" i="16"/>
  <c r="AB3514" i="16" s="1"/>
  <c r="AC3514" i="16"/>
  <c r="AD3514" i="16"/>
  <c r="AE3514" i="16" s="1"/>
  <c r="AF3514" i="16"/>
  <c r="AG3514" i="16"/>
  <c r="AH3514" i="16" s="1"/>
  <c r="AI3514" i="16"/>
  <c r="AJ3514" i="16"/>
  <c r="AK3514" i="16" s="1"/>
  <c r="AL3514" i="16"/>
  <c r="B3515" i="16"/>
  <c r="C3515" i="16"/>
  <c r="D3515" i="16"/>
  <c r="E3515" i="16"/>
  <c r="F3515" i="16"/>
  <c r="I3515" i="16"/>
  <c r="K3515" i="16"/>
  <c r="L3515" i="16"/>
  <c r="M3515" i="16" s="1"/>
  <c r="N3515" i="16"/>
  <c r="O3515" i="16"/>
  <c r="P3515" i="16" s="1"/>
  <c r="Q3515" i="16"/>
  <c r="R3515" i="16"/>
  <c r="S3515" i="16" s="1"/>
  <c r="T3515" i="16"/>
  <c r="U3515" i="16"/>
  <c r="V3515" i="16" s="1"/>
  <c r="W3515" i="16"/>
  <c r="X3515" i="16"/>
  <c r="Y3515" i="16" s="1"/>
  <c r="Z3515" i="16"/>
  <c r="AA3515" i="16"/>
  <c r="AB3515" i="16" s="1"/>
  <c r="AC3515" i="16"/>
  <c r="AD3515" i="16"/>
  <c r="AE3515" i="16" s="1"/>
  <c r="AF3515" i="16"/>
  <c r="AG3515" i="16"/>
  <c r="AH3515" i="16" s="1"/>
  <c r="AI3515" i="16"/>
  <c r="AJ3515" i="16"/>
  <c r="AK3515" i="16" s="1"/>
  <c r="AL3515" i="16"/>
  <c r="B3516" i="16"/>
  <c r="C3516" i="16"/>
  <c r="D3516" i="16"/>
  <c r="E3516" i="16"/>
  <c r="F3516" i="16"/>
  <c r="I3516" i="16"/>
  <c r="J3516" i="16" s="1"/>
  <c r="K3516" i="16"/>
  <c r="L3516" i="16"/>
  <c r="N3516" i="16"/>
  <c r="O3516" i="16"/>
  <c r="P3516" i="16" s="1"/>
  <c r="Q3516" i="16"/>
  <c r="R3516" i="16"/>
  <c r="S3516" i="16" s="1"/>
  <c r="T3516" i="16"/>
  <c r="U3516" i="16"/>
  <c r="V3516" i="16" s="1"/>
  <c r="W3516" i="16"/>
  <c r="X3516" i="16"/>
  <c r="Y3516" i="16" s="1"/>
  <c r="Z3516" i="16"/>
  <c r="AA3516" i="16"/>
  <c r="AB3516" i="16" s="1"/>
  <c r="AC3516" i="16"/>
  <c r="AD3516" i="16"/>
  <c r="AE3516" i="16" s="1"/>
  <c r="AF3516" i="16"/>
  <c r="AG3516" i="16"/>
  <c r="AH3516" i="16" s="1"/>
  <c r="AI3516" i="16"/>
  <c r="AJ3516" i="16"/>
  <c r="AK3516" i="16" s="1"/>
  <c r="AL3516" i="16"/>
  <c r="B3517" i="16"/>
  <c r="C3517" i="16"/>
  <c r="D3517" i="16"/>
  <c r="E3517" i="16"/>
  <c r="F3517" i="16"/>
  <c r="I3517" i="16"/>
  <c r="J3517" i="16" s="1"/>
  <c r="K3517" i="16"/>
  <c r="L3517" i="16"/>
  <c r="M3517" i="16" s="1"/>
  <c r="N3517" i="16"/>
  <c r="O3517" i="16"/>
  <c r="P3517" i="16" s="1"/>
  <c r="Q3517" i="16"/>
  <c r="R3517" i="16"/>
  <c r="S3517" i="16" s="1"/>
  <c r="T3517" i="16"/>
  <c r="U3517" i="16"/>
  <c r="V3517" i="16" s="1"/>
  <c r="W3517" i="16"/>
  <c r="X3517" i="16"/>
  <c r="Y3517" i="16" s="1"/>
  <c r="Z3517" i="16"/>
  <c r="AA3517" i="16"/>
  <c r="AB3517" i="16" s="1"/>
  <c r="AC3517" i="16"/>
  <c r="AD3517" i="16"/>
  <c r="AE3517" i="16" s="1"/>
  <c r="AF3517" i="16"/>
  <c r="AG3517" i="16"/>
  <c r="AH3517" i="16" s="1"/>
  <c r="AI3517" i="16"/>
  <c r="AJ3517" i="16"/>
  <c r="AK3517" i="16" s="1"/>
  <c r="AL3517" i="16"/>
  <c r="B3518" i="16"/>
  <c r="C3518" i="16"/>
  <c r="D3518" i="16"/>
  <c r="E3518" i="16"/>
  <c r="F3518" i="16"/>
  <c r="I3518" i="16"/>
  <c r="J3518" i="16" s="1"/>
  <c r="K3518" i="16"/>
  <c r="L3518" i="16"/>
  <c r="M3518" i="16" s="1"/>
  <c r="N3518" i="16"/>
  <c r="O3518" i="16"/>
  <c r="P3518" i="16" s="1"/>
  <c r="Q3518" i="16"/>
  <c r="R3518" i="16"/>
  <c r="S3518" i="16" s="1"/>
  <c r="T3518" i="16"/>
  <c r="U3518" i="16"/>
  <c r="V3518" i="16" s="1"/>
  <c r="W3518" i="16"/>
  <c r="X3518" i="16"/>
  <c r="Y3518" i="16" s="1"/>
  <c r="Z3518" i="16"/>
  <c r="AA3518" i="16"/>
  <c r="AB3518" i="16" s="1"/>
  <c r="AC3518" i="16"/>
  <c r="AD3518" i="16"/>
  <c r="AE3518" i="16" s="1"/>
  <c r="AF3518" i="16"/>
  <c r="AG3518" i="16"/>
  <c r="AH3518" i="16" s="1"/>
  <c r="AI3518" i="16"/>
  <c r="AJ3518" i="16"/>
  <c r="AK3518" i="16" s="1"/>
  <c r="AL3518" i="16"/>
  <c r="B3519" i="16"/>
  <c r="C3519" i="16"/>
  <c r="D3519" i="16"/>
  <c r="E3519" i="16"/>
  <c r="F3519" i="16"/>
  <c r="I3519" i="16"/>
  <c r="K3519" i="16"/>
  <c r="L3519" i="16"/>
  <c r="M3519" i="16" s="1"/>
  <c r="N3519" i="16"/>
  <c r="O3519" i="16"/>
  <c r="P3519" i="16" s="1"/>
  <c r="Q3519" i="16"/>
  <c r="R3519" i="16"/>
  <c r="S3519" i="16" s="1"/>
  <c r="T3519" i="16"/>
  <c r="U3519" i="16"/>
  <c r="V3519" i="16" s="1"/>
  <c r="W3519" i="16"/>
  <c r="X3519" i="16"/>
  <c r="Y3519" i="16" s="1"/>
  <c r="Z3519" i="16"/>
  <c r="AA3519" i="16"/>
  <c r="AB3519" i="16" s="1"/>
  <c r="AC3519" i="16"/>
  <c r="AD3519" i="16"/>
  <c r="AE3519" i="16" s="1"/>
  <c r="AF3519" i="16"/>
  <c r="AG3519" i="16"/>
  <c r="AH3519" i="16" s="1"/>
  <c r="AI3519" i="16"/>
  <c r="AJ3519" i="16"/>
  <c r="AK3519" i="16" s="1"/>
  <c r="AL3519" i="16"/>
  <c r="B3520" i="16"/>
  <c r="C3520" i="16"/>
  <c r="D3520" i="16"/>
  <c r="E3520" i="16"/>
  <c r="F3520" i="16"/>
  <c r="I3520" i="16"/>
  <c r="J3520" i="16" s="1"/>
  <c r="K3520" i="16"/>
  <c r="L3520" i="16"/>
  <c r="N3520" i="16"/>
  <c r="O3520" i="16"/>
  <c r="P3520" i="16" s="1"/>
  <c r="Q3520" i="16"/>
  <c r="R3520" i="16"/>
  <c r="S3520" i="16" s="1"/>
  <c r="T3520" i="16"/>
  <c r="U3520" i="16"/>
  <c r="V3520" i="16" s="1"/>
  <c r="W3520" i="16"/>
  <c r="X3520" i="16"/>
  <c r="Y3520" i="16" s="1"/>
  <c r="Z3520" i="16"/>
  <c r="AA3520" i="16"/>
  <c r="AB3520" i="16" s="1"/>
  <c r="AC3520" i="16"/>
  <c r="AD3520" i="16"/>
  <c r="AE3520" i="16" s="1"/>
  <c r="AF3520" i="16"/>
  <c r="AG3520" i="16"/>
  <c r="AH3520" i="16" s="1"/>
  <c r="AI3520" i="16"/>
  <c r="AJ3520" i="16"/>
  <c r="AK3520" i="16" s="1"/>
  <c r="AL3520" i="16"/>
  <c r="B3521" i="16"/>
  <c r="C3521" i="16"/>
  <c r="D3521" i="16"/>
  <c r="E3521" i="16"/>
  <c r="F3521" i="16"/>
  <c r="I3521" i="16"/>
  <c r="J3521" i="16" s="1"/>
  <c r="K3521" i="16"/>
  <c r="L3521" i="16"/>
  <c r="M3521" i="16" s="1"/>
  <c r="N3521" i="16"/>
  <c r="O3521" i="16"/>
  <c r="P3521" i="16" s="1"/>
  <c r="Q3521" i="16"/>
  <c r="R3521" i="16"/>
  <c r="S3521" i="16" s="1"/>
  <c r="T3521" i="16"/>
  <c r="U3521" i="16"/>
  <c r="V3521" i="16" s="1"/>
  <c r="W3521" i="16"/>
  <c r="X3521" i="16"/>
  <c r="Y3521" i="16" s="1"/>
  <c r="Z3521" i="16"/>
  <c r="AA3521" i="16"/>
  <c r="AB3521" i="16" s="1"/>
  <c r="AC3521" i="16"/>
  <c r="AD3521" i="16"/>
  <c r="AE3521" i="16" s="1"/>
  <c r="AF3521" i="16"/>
  <c r="AG3521" i="16"/>
  <c r="AH3521" i="16" s="1"/>
  <c r="AI3521" i="16"/>
  <c r="AJ3521" i="16"/>
  <c r="AK3521" i="16" s="1"/>
  <c r="AL3521" i="16"/>
  <c r="B3522" i="16"/>
  <c r="C3522" i="16"/>
  <c r="D3522" i="16"/>
  <c r="E3522" i="16"/>
  <c r="F3522" i="16"/>
  <c r="I3522" i="16"/>
  <c r="J3522" i="16" s="1"/>
  <c r="K3522" i="16"/>
  <c r="L3522" i="16"/>
  <c r="M3522" i="16" s="1"/>
  <c r="N3522" i="16"/>
  <c r="O3522" i="16"/>
  <c r="P3522" i="16" s="1"/>
  <c r="Q3522" i="16"/>
  <c r="R3522" i="16"/>
  <c r="S3522" i="16" s="1"/>
  <c r="T3522" i="16"/>
  <c r="U3522" i="16"/>
  <c r="V3522" i="16" s="1"/>
  <c r="W3522" i="16"/>
  <c r="X3522" i="16"/>
  <c r="Y3522" i="16" s="1"/>
  <c r="Z3522" i="16"/>
  <c r="AA3522" i="16"/>
  <c r="AB3522" i="16" s="1"/>
  <c r="AC3522" i="16"/>
  <c r="AD3522" i="16"/>
  <c r="AE3522" i="16" s="1"/>
  <c r="AF3522" i="16"/>
  <c r="AG3522" i="16"/>
  <c r="AH3522" i="16" s="1"/>
  <c r="AI3522" i="16"/>
  <c r="AJ3522" i="16"/>
  <c r="AK3522" i="16" s="1"/>
  <c r="AL3522" i="16"/>
  <c r="B3523" i="16"/>
  <c r="C3523" i="16"/>
  <c r="D3523" i="16"/>
  <c r="E3523" i="16"/>
  <c r="F3523" i="16"/>
  <c r="I3523" i="16"/>
  <c r="K3523" i="16"/>
  <c r="L3523" i="16"/>
  <c r="M3523" i="16" s="1"/>
  <c r="N3523" i="16"/>
  <c r="O3523" i="16"/>
  <c r="P3523" i="16" s="1"/>
  <c r="Q3523" i="16"/>
  <c r="R3523" i="16"/>
  <c r="S3523" i="16" s="1"/>
  <c r="T3523" i="16"/>
  <c r="U3523" i="16"/>
  <c r="V3523" i="16" s="1"/>
  <c r="W3523" i="16"/>
  <c r="X3523" i="16"/>
  <c r="Y3523" i="16" s="1"/>
  <c r="Z3523" i="16"/>
  <c r="AA3523" i="16"/>
  <c r="AB3523" i="16" s="1"/>
  <c r="AC3523" i="16"/>
  <c r="AD3523" i="16"/>
  <c r="AE3523" i="16" s="1"/>
  <c r="AF3523" i="16"/>
  <c r="AG3523" i="16"/>
  <c r="AH3523" i="16" s="1"/>
  <c r="AI3523" i="16"/>
  <c r="AJ3523" i="16"/>
  <c r="AK3523" i="16" s="1"/>
  <c r="AL3523" i="16"/>
  <c r="B3524" i="16"/>
  <c r="C3524" i="16"/>
  <c r="D3524" i="16"/>
  <c r="E3524" i="16"/>
  <c r="F3524" i="16"/>
  <c r="I3524" i="16"/>
  <c r="J3524" i="16" s="1"/>
  <c r="K3524" i="16"/>
  <c r="L3524" i="16"/>
  <c r="N3524" i="16"/>
  <c r="O3524" i="16"/>
  <c r="P3524" i="16" s="1"/>
  <c r="Q3524" i="16"/>
  <c r="R3524" i="16"/>
  <c r="S3524" i="16" s="1"/>
  <c r="T3524" i="16"/>
  <c r="U3524" i="16"/>
  <c r="V3524" i="16" s="1"/>
  <c r="W3524" i="16"/>
  <c r="X3524" i="16"/>
  <c r="Y3524" i="16" s="1"/>
  <c r="Z3524" i="16"/>
  <c r="AA3524" i="16"/>
  <c r="AB3524" i="16" s="1"/>
  <c r="AC3524" i="16"/>
  <c r="AD3524" i="16"/>
  <c r="AE3524" i="16" s="1"/>
  <c r="AF3524" i="16"/>
  <c r="AG3524" i="16"/>
  <c r="AH3524" i="16" s="1"/>
  <c r="AI3524" i="16"/>
  <c r="AJ3524" i="16"/>
  <c r="AK3524" i="16" s="1"/>
  <c r="AL3524" i="16"/>
  <c r="B3525" i="16"/>
  <c r="C3525" i="16"/>
  <c r="D3525" i="16"/>
  <c r="E3525" i="16"/>
  <c r="F3525" i="16"/>
  <c r="I3525" i="16"/>
  <c r="J3525" i="16" s="1"/>
  <c r="K3525" i="16"/>
  <c r="L3525" i="16"/>
  <c r="M3525" i="16" s="1"/>
  <c r="N3525" i="16"/>
  <c r="O3525" i="16"/>
  <c r="P3525" i="16" s="1"/>
  <c r="Q3525" i="16"/>
  <c r="R3525" i="16"/>
  <c r="S3525" i="16" s="1"/>
  <c r="T3525" i="16"/>
  <c r="U3525" i="16"/>
  <c r="V3525" i="16" s="1"/>
  <c r="W3525" i="16"/>
  <c r="X3525" i="16"/>
  <c r="Y3525" i="16" s="1"/>
  <c r="Z3525" i="16"/>
  <c r="AA3525" i="16"/>
  <c r="AB3525" i="16" s="1"/>
  <c r="AC3525" i="16"/>
  <c r="AD3525" i="16"/>
  <c r="AE3525" i="16" s="1"/>
  <c r="AF3525" i="16"/>
  <c r="AG3525" i="16"/>
  <c r="AH3525" i="16" s="1"/>
  <c r="AI3525" i="16"/>
  <c r="AJ3525" i="16"/>
  <c r="AK3525" i="16" s="1"/>
  <c r="AL3525" i="16"/>
  <c r="B3526" i="16"/>
  <c r="C3526" i="16"/>
  <c r="D3526" i="16"/>
  <c r="E3526" i="16"/>
  <c r="F3526" i="16"/>
  <c r="I3526" i="16"/>
  <c r="J3526" i="16" s="1"/>
  <c r="K3526" i="16"/>
  <c r="L3526" i="16"/>
  <c r="M3526" i="16" s="1"/>
  <c r="N3526" i="16"/>
  <c r="O3526" i="16"/>
  <c r="P3526" i="16" s="1"/>
  <c r="Q3526" i="16"/>
  <c r="R3526" i="16"/>
  <c r="S3526" i="16" s="1"/>
  <c r="T3526" i="16"/>
  <c r="U3526" i="16"/>
  <c r="V3526" i="16" s="1"/>
  <c r="W3526" i="16"/>
  <c r="X3526" i="16"/>
  <c r="Y3526" i="16" s="1"/>
  <c r="Z3526" i="16"/>
  <c r="AA3526" i="16"/>
  <c r="AB3526" i="16" s="1"/>
  <c r="AC3526" i="16"/>
  <c r="AD3526" i="16"/>
  <c r="AE3526" i="16" s="1"/>
  <c r="AF3526" i="16"/>
  <c r="AG3526" i="16"/>
  <c r="AH3526" i="16" s="1"/>
  <c r="AI3526" i="16"/>
  <c r="AJ3526" i="16"/>
  <c r="AK3526" i="16" s="1"/>
  <c r="AL3526" i="16"/>
  <c r="B3527" i="16"/>
  <c r="C3527" i="16"/>
  <c r="D3527" i="16"/>
  <c r="E3527" i="16"/>
  <c r="F3527" i="16"/>
  <c r="I3527" i="16"/>
  <c r="K3527" i="16"/>
  <c r="L3527" i="16"/>
  <c r="M3527" i="16" s="1"/>
  <c r="N3527" i="16"/>
  <c r="O3527" i="16"/>
  <c r="P3527" i="16" s="1"/>
  <c r="Q3527" i="16"/>
  <c r="R3527" i="16"/>
  <c r="S3527" i="16" s="1"/>
  <c r="T3527" i="16"/>
  <c r="U3527" i="16"/>
  <c r="V3527" i="16" s="1"/>
  <c r="W3527" i="16"/>
  <c r="X3527" i="16"/>
  <c r="Y3527" i="16" s="1"/>
  <c r="Z3527" i="16"/>
  <c r="AA3527" i="16"/>
  <c r="AB3527" i="16" s="1"/>
  <c r="AC3527" i="16"/>
  <c r="AD3527" i="16"/>
  <c r="AE3527" i="16" s="1"/>
  <c r="AF3527" i="16"/>
  <c r="AG3527" i="16"/>
  <c r="AH3527" i="16" s="1"/>
  <c r="AI3527" i="16"/>
  <c r="AJ3527" i="16"/>
  <c r="AK3527" i="16" s="1"/>
  <c r="AL3527" i="16"/>
  <c r="B3528" i="16"/>
  <c r="C3528" i="16"/>
  <c r="D3528" i="16"/>
  <c r="E3528" i="16"/>
  <c r="F3528" i="16"/>
  <c r="I3528" i="16"/>
  <c r="J3528" i="16" s="1"/>
  <c r="K3528" i="16"/>
  <c r="L3528" i="16"/>
  <c r="N3528" i="16"/>
  <c r="O3528" i="16"/>
  <c r="P3528" i="16" s="1"/>
  <c r="Q3528" i="16"/>
  <c r="R3528" i="16"/>
  <c r="S3528" i="16" s="1"/>
  <c r="T3528" i="16"/>
  <c r="U3528" i="16"/>
  <c r="V3528" i="16" s="1"/>
  <c r="W3528" i="16"/>
  <c r="X3528" i="16"/>
  <c r="Y3528" i="16" s="1"/>
  <c r="Z3528" i="16"/>
  <c r="AA3528" i="16"/>
  <c r="AB3528" i="16" s="1"/>
  <c r="AC3528" i="16"/>
  <c r="AD3528" i="16"/>
  <c r="AE3528" i="16" s="1"/>
  <c r="AF3528" i="16"/>
  <c r="AG3528" i="16"/>
  <c r="AH3528" i="16" s="1"/>
  <c r="AI3528" i="16"/>
  <c r="AJ3528" i="16"/>
  <c r="AK3528" i="16" s="1"/>
  <c r="AL3528" i="16"/>
  <c r="B3529" i="16"/>
  <c r="C3529" i="16"/>
  <c r="D3529" i="16"/>
  <c r="E3529" i="16"/>
  <c r="F3529" i="16"/>
  <c r="I3529" i="16"/>
  <c r="J3529" i="16" s="1"/>
  <c r="K3529" i="16"/>
  <c r="L3529" i="16"/>
  <c r="M3529" i="16" s="1"/>
  <c r="N3529" i="16"/>
  <c r="O3529" i="16"/>
  <c r="P3529" i="16" s="1"/>
  <c r="Q3529" i="16"/>
  <c r="R3529" i="16"/>
  <c r="S3529" i="16" s="1"/>
  <c r="T3529" i="16"/>
  <c r="U3529" i="16"/>
  <c r="V3529" i="16" s="1"/>
  <c r="W3529" i="16"/>
  <c r="X3529" i="16"/>
  <c r="Y3529" i="16" s="1"/>
  <c r="Z3529" i="16"/>
  <c r="AA3529" i="16"/>
  <c r="AB3529" i="16" s="1"/>
  <c r="AC3529" i="16"/>
  <c r="AD3529" i="16"/>
  <c r="AE3529" i="16" s="1"/>
  <c r="AF3529" i="16"/>
  <c r="AG3529" i="16"/>
  <c r="AH3529" i="16" s="1"/>
  <c r="AI3529" i="16"/>
  <c r="AJ3529" i="16"/>
  <c r="AK3529" i="16" s="1"/>
  <c r="AL3529" i="16"/>
  <c r="B3530" i="16"/>
  <c r="C3530" i="16"/>
  <c r="D3530" i="16"/>
  <c r="E3530" i="16"/>
  <c r="F3530" i="16"/>
  <c r="I3530" i="16"/>
  <c r="J3530" i="16" s="1"/>
  <c r="K3530" i="16"/>
  <c r="L3530" i="16"/>
  <c r="M3530" i="16" s="1"/>
  <c r="N3530" i="16"/>
  <c r="O3530" i="16"/>
  <c r="P3530" i="16" s="1"/>
  <c r="Q3530" i="16"/>
  <c r="R3530" i="16"/>
  <c r="S3530" i="16" s="1"/>
  <c r="T3530" i="16"/>
  <c r="U3530" i="16"/>
  <c r="V3530" i="16" s="1"/>
  <c r="W3530" i="16"/>
  <c r="X3530" i="16"/>
  <c r="Y3530" i="16" s="1"/>
  <c r="Z3530" i="16"/>
  <c r="AA3530" i="16"/>
  <c r="AB3530" i="16" s="1"/>
  <c r="AC3530" i="16"/>
  <c r="AD3530" i="16"/>
  <c r="AE3530" i="16" s="1"/>
  <c r="AF3530" i="16"/>
  <c r="AG3530" i="16"/>
  <c r="AH3530" i="16" s="1"/>
  <c r="AI3530" i="16"/>
  <c r="AJ3530" i="16"/>
  <c r="AK3530" i="16" s="1"/>
  <c r="AL3530" i="16"/>
  <c r="B3531" i="16"/>
  <c r="C3531" i="16"/>
  <c r="D3531" i="16"/>
  <c r="E3531" i="16"/>
  <c r="F3531" i="16"/>
  <c r="I3531" i="16"/>
  <c r="K3531" i="16"/>
  <c r="L3531" i="16"/>
  <c r="M3531" i="16" s="1"/>
  <c r="N3531" i="16"/>
  <c r="O3531" i="16"/>
  <c r="P3531" i="16" s="1"/>
  <c r="Q3531" i="16"/>
  <c r="R3531" i="16"/>
  <c r="S3531" i="16" s="1"/>
  <c r="T3531" i="16"/>
  <c r="U3531" i="16"/>
  <c r="V3531" i="16" s="1"/>
  <c r="W3531" i="16"/>
  <c r="X3531" i="16"/>
  <c r="Y3531" i="16" s="1"/>
  <c r="Z3531" i="16"/>
  <c r="AA3531" i="16"/>
  <c r="AB3531" i="16" s="1"/>
  <c r="AC3531" i="16"/>
  <c r="AD3531" i="16"/>
  <c r="AE3531" i="16" s="1"/>
  <c r="AF3531" i="16"/>
  <c r="AG3531" i="16"/>
  <c r="AH3531" i="16" s="1"/>
  <c r="AI3531" i="16"/>
  <c r="AJ3531" i="16"/>
  <c r="AK3531" i="16" s="1"/>
  <c r="AL3531" i="16"/>
  <c r="B3532" i="16"/>
  <c r="C3532" i="16"/>
  <c r="D3532" i="16"/>
  <c r="E3532" i="16"/>
  <c r="F3532" i="16"/>
  <c r="I3532" i="16"/>
  <c r="J3532" i="16" s="1"/>
  <c r="K3532" i="16"/>
  <c r="L3532" i="16"/>
  <c r="N3532" i="16"/>
  <c r="O3532" i="16"/>
  <c r="P3532" i="16" s="1"/>
  <c r="Q3532" i="16"/>
  <c r="R3532" i="16"/>
  <c r="S3532" i="16" s="1"/>
  <c r="T3532" i="16"/>
  <c r="U3532" i="16"/>
  <c r="V3532" i="16" s="1"/>
  <c r="W3532" i="16"/>
  <c r="X3532" i="16"/>
  <c r="Y3532" i="16" s="1"/>
  <c r="Z3532" i="16"/>
  <c r="AA3532" i="16"/>
  <c r="AB3532" i="16" s="1"/>
  <c r="AC3532" i="16"/>
  <c r="AD3532" i="16"/>
  <c r="AE3532" i="16" s="1"/>
  <c r="AF3532" i="16"/>
  <c r="AG3532" i="16"/>
  <c r="AH3532" i="16" s="1"/>
  <c r="AI3532" i="16"/>
  <c r="AJ3532" i="16"/>
  <c r="AK3532" i="16" s="1"/>
  <c r="AL3532" i="16"/>
  <c r="B3533" i="16"/>
  <c r="C3533" i="16"/>
  <c r="D3533" i="16"/>
  <c r="E3533" i="16"/>
  <c r="F3533" i="16"/>
  <c r="I3533" i="16"/>
  <c r="J3533" i="16" s="1"/>
  <c r="K3533" i="16"/>
  <c r="L3533" i="16"/>
  <c r="M3533" i="16" s="1"/>
  <c r="N3533" i="16"/>
  <c r="O3533" i="16"/>
  <c r="P3533" i="16" s="1"/>
  <c r="Q3533" i="16"/>
  <c r="R3533" i="16"/>
  <c r="S3533" i="16" s="1"/>
  <c r="T3533" i="16"/>
  <c r="U3533" i="16"/>
  <c r="V3533" i="16" s="1"/>
  <c r="W3533" i="16"/>
  <c r="X3533" i="16"/>
  <c r="Y3533" i="16" s="1"/>
  <c r="Z3533" i="16"/>
  <c r="AA3533" i="16"/>
  <c r="AB3533" i="16" s="1"/>
  <c r="AC3533" i="16"/>
  <c r="AD3533" i="16"/>
  <c r="AE3533" i="16" s="1"/>
  <c r="AF3533" i="16"/>
  <c r="AG3533" i="16"/>
  <c r="AH3533" i="16" s="1"/>
  <c r="AI3533" i="16"/>
  <c r="AJ3533" i="16"/>
  <c r="AK3533" i="16" s="1"/>
  <c r="AL3533" i="16"/>
  <c r="B3534" i="16"/>
  <c r="C3534" i="16"/>
  <c r="D3534" i="16"/>
  <c r="E3534" i="16"/>
  <c r="F3534" i="16"/>
  <c r="I3534" i="16"/>
  <c r="J3534" i="16" s="1"/>
  <c r="K3534" i="16"/>
  <c r="L3534" i="16"/>
  <c r="M3534" i="16" s="1"/>
  <c r="N3534" i="16"/>
  <c r="O3534" i="16"/>
  <c r="P3534" i="16" s="1"/>
  <c r="Q3534" i="16"/>
  <c r="R3534" i="16"/>
  <c r="S3534" i="16" s="1"/>
  <c r="T3534" i="16"/>
  <c r="U3534" i="16"/>
  <c r="V3534" i="16" s="1"/>
  <c r="W3534" i="16"/>
  <c r="X3534" i="16"/>
  <c r="Y3534" i="16" s="1"/>
  <c r="Z3534" i="16"/>
  <c r="AA3534" i="16"/>
  <c r="AB3534" i="16" s="1"/>
  <c r="AC3534" i="16"/>
  <c r="AD3534" i="16"/>
  <c r="AE3534" i="16" s="1"/>
  <c r="AF3534" i="16"/>
  <c r="AG3534" i="16"/>
  <c r="AH3534" i="16" s="1"/>
  <c r="AI3534" i="16"/>
  <c r="AJ3534" i="16"/>
  <c r="AK3534" i="16" s="1"/>
  <c r="AL3534" i="16"/>
  <c r="B3535" i="16"/>
  <c r="C3535" i="16"/>
  <c r="D3535" i="16"/>
  <c r="E3535" i="16"/>
  <c r="F3535" i="16"/>
  <c r="I3535" i="16"/>
  <c r="K3535" i="16"/>
  <c r="L3535" i="16"/>
  <c r="M3535" i="16" s="1"/>
  <c r="N3535" i="16"/>
  <c r="O3535" i="16"/>
  <c r="P3535" i="16" s="1"/>
  <c r="Q3535" i="16"/>
  <c r="R3535" i="16"/>
  <c r="S3535" i="16" s="1"/>
  <c r="T3535" i="16"/>
  <c r="U3535" i="16"/>
  <c r="V3535" i="16" s="1"/>
  <c r="W3535" i="16"/>
  <c r="X3535" i="16"/>
  <c r="Y3535" i="16" s="1"/>
  <c r="Z3535" i="16"/>
  <c r="AA3535" i="16"/>
  <c r="AB3535" i="16" s="1"/>
  <c r="AC3535" i="16"/>
  <c r="AD3535" i="16"/>
  <c r="AE3535" i="16" s="1"/>
  <c r="AF3535" i="16"/>
  <c r="AG3535" i="16"/>
  <c r="AH3535" i="16" s="1"/>
  <c r="AI3535" i="16"/>
  <c r="AJ3535" i="16"/>
  <c r="AK3535" i="16" s="1"/>
  <c r="AL3535" i="16"/>
  <c r="B3536" i="16"/>
  <c r="C3536" i="16"/>
  <c r="D3536" i="16"/>
  <c r="E3536" i="16"/>
  <c r="F3536" i="16"/>
  <c r="I3536" i="16"/>
  <c r="J3536" i="16" s="1"/>
  <c r="K3536" i="16"/>
  <c r="L3536" i="16"/>
  <c r="N3536" i="16"/>
  <c r="O3536" i="16"/>
  <c r="P3536" i="16" s="1"/>
  <c r="Q3536" i="16"/>
  <c r="R3536" i="16"/>
  <c r="S3536" i="16" s="1"/>
  <c r="T3536" i="16"/>
  <c r="U3536" i="16"/>
  <c r="V3536" i="16" s="1"/>
  <c r="W3536" i="16"/>
  <c r="X3536" i="16"/>
  <c r="Y3536" i="16" s="1"/>
  <c r="Z3536" i="16"/>
  <c r="AA3536" i="16"/>
  <c r="AB3536" i="16" s="1"/>
  <c r="AC3536" i="16"/>
  <c r="AD3536" i="16"/>
  <c r="AE3536" i="16" s="1"/>
  <c r="AF3536" i="16"/>
  <c r="AG3536" i="16"/>
  <c r="AH3536" i="16" s="1"/>
  <c r="AI3536" i="16"/>
  <c r="AJ3536" i="16"/>
  <c r="AK3536" i="16" s="1"/>
  <c r="AL3536" i="16"/>
  <c r="B3537" i="16"/>
  <c r="C3537" i="16"/>
  <c r="D3537" i="16"/>
  <c r="E3537" i="16"/>
  <c r="F3537" i="16"/>
  <c r="I3537" i="16"/>
  <c r="J3537" i="16" s="1"/>
  <c r="K3537" i="16"/>
  <c r="L3537" i="16"/>
  <c r="M3537" i="16" s="1"/>
  <c r="N3537" i="16"/>
  <c r="O3537" i="16"/>
  <c r="P3537" i="16" s="1"/>
  <c r="Q3537" i="16"/>
  <c r="R3537" i="16"/>
  <c r="S3537" i="16" s="1"/>
  <c r="T3537" i="16"/>
  <c r="U3537" i="16"/>
  <c r="V3537" i="16" s="1"/>
  <c r="W3537" i="16"/>
  <c r="X3537" i="16"/>
  <c r="Y3537" i="16" s="1"/>
  <c r="Z3537" i="16"/>
  <c r="AA3537" i="16"/>
  <c r="AB3537" i="16" s="1"/>
  <c r="AC3537" i="16"/>
  <c r="AD3537" i="16"/>
  <c r="AE3537" i="16" s="1"/>
  <c r="AF3537" i="16"/>
  <c r="AG3537" i="16"/>
  <c r="AH3537" i="16" s="1"/>
  <c r="AI3537" i="16"/>
  <c r="AJ3537" i="16"/>
  <c r="AK3537" i="16" s="1"/>
  <c r="AL3537" i="16"/>
  <c r="B3538" i="16"/>
  <c r="C3538" i="16"/>
  <c r="D3538" i="16"/>
  <c r="E3538" i="16"/>
  <c r="F3538" i="16"/>
  <c r="I3538" i="16"/>
  <c r="J3538" i="16" s="1"/>
  <c r="K3538" i="16"/>
  <c r="L3538" i="16"/>
  <c r="M3538" i="16" s="1"/>
  <c r="N3538" i="16"/>
  <c r="O3538" i="16"/>
  <c r="P3538" i="16" s="1"/>
  <c r="Q3538" i="16"/>
  <c r="R3538" i="16"/>
  <c r="S3538" i="16" s="1"/>
  <c r="T3538" i="16"/>
  <c r="U3538" i="16"/>
  <c r="V3538" i="16" s="1"/>
  <c r="W3538" i="16"/>
  <c r="X3538" i="16"/>
  <c r="Y3538" i="16" s="1"/>
  <c r="Z3538" i="16"/>
  <c r="AA3538" i="16"/>
  <c r="AB3538" i="16" s="1"/>
  <c r="AC3538" i="16"/>
  <c r="AD3538" i="16"/>
  <c r="AE3538" i="16" s="1"/>
  <c r="AF3538" i="16"/>
  <c r="AG3538" i="16"/>
  <c r="AH3538" i="16" s="1"/>
  <c r="AI3538" i="16"/>
  <c r="AJ3538" i="16"/>
  <c r="AK3538" i="16" s="1"/>
  <c r="AL3538" i="16"/>
  <c r="B3539" i="16"/>
  <c r="C3539" i="16"/>
  <c r="D3539" i="16"/>
  <c r="E3539" i="16"/>
  <c r="F3539" i="16"/>
  <c r="I3539" i="16"/>
  <c r="K3539" i="16"/>
  <c r="L3539" i="16"/>
  <c r="M3539" i="16" s="1"/>
  <c r="N3539" i="16"/>
  <c r="O3539" i="16"/>
  <c r="P3539" i="16" s="1"/>
  <c r="Q3539" i="16"/>
  <c r="R3539" i="16"/>
  <c r="S3539" i="16" s="1"/>
  <c r="T3539" i="16"/>
  <c r="U3539" i="16"/>
  <c r="V3539" i="16" s="1"/>
  <c r="W3539" i="16"/>
  <c r="X3539" i="16"/>
  <c r="Y3539" i="16" s="1"/>
  <c r="Z3539" i="16"/>
  <c r="AA3539" i="16"/>
  <c r="AB3539" i="16" s="1"/>
  <c r="AC3539" i="16"/>
  <c r="AD3539" i="16"/>
  <c r="AE3539" i="16" s="1"/>
  <c r="AF3539" i="16"/>
  <c r="AG3539" i="16"/>
  <c r="AH3539" i="16" s="1"/>
  <c r="AI3539" i="16"/>
  <c r="AJ3539" i="16"/>
  <c r="AK3539" i="16" s="1"/>
  <c r="AL3539" i="16"/>
  <c r="B3540" i="16"/>
  <c r="C3540" i="16"/>
  <c r="D3540" i="16"/>
  <c r="E3540" i="16"/>
  <c r="F3540" i="16"/>
  <c r="I3540" i="16"/>
  <c r="J3540" i="16" s="1"/>
  <c r="K3540" i="16"/>
  <c r="L3540" i="16"/>
  <c r="N3540" i="16"/>
  <c r="O3540" i="16"/>
  <c r="P3540" i="16" s="1"/>
  <c r="Q3540" i="16"/>
  <c r="R3540" i="16"/>
  <c r="S3540" i="16" s="1"/>
  <c r="T3540" i="16"/>
  <c r="U3540" i="16"/>
  <c r="V3540" i="16" s="1"/>
  <c r="W3540" i="16"/>
  <c r="X3540" i="16"/>
  <c r="Y3540" i="16" s="1"/>
  <c r="Z3540" i="16"/>
  <c r="AA3540" i="16"/>
  <c r="AB3540" i="16" s="1"/>
  <c r="AC3540" i="16"/>
  <c r="AD3540" i="16"/>
  <c r="AE3540" i="16" s="1"/>
  <c r="AF3540" i="16"/>
  <c r="AG3540" i="16"/>
  <c r="AH3540" i="16" s="1"/>
  <c r="AI3540" i="16"/>
  <c r="AJ3540" i="16"/>
  <c r="AK3540" i="16" s="1"/>
  <c r="AL3540" i="16"/>
  <c r="B3541" i="16"/>
  <c r="C3541" i="16"/>
  <c r="D3541" i="16"/>
  <c r="E3541" i="16"/>
  <c r="F3541" i="16"/>
  <c r="I3541" i="16"/>
  <c r="J3541" i="16" s="1"/>
  <c r="K3541" i="16"/>
  <c r="L3541" i="16"/>
  <c r="M3541" i="16" s="1"/>
  <c r="N3541" i="16"/>
  <c r="O3541" i="16"/>
  <c r="P3541" i="16" s="1"/>
  <c r="Q3541" i="16"/>
  <c r="R3541" i="16"/>
  <c r="S3541" i="16" s="1"/>
  <c r="T3541" i="16"/>
  <c r="U3541" i="16"/>
  <c r="V3541" i="16" s="1"/>
  <c r="W3541" i="16"/>
  <c r="X3541" i="16"/>
  <c r="Y3541" i="16" s="1"/>
  <c r="Z3541" i="16"/>
  <c r="AA3541" i="16"/>
  <c r="AB3541" i="16" s="1"/>
  <c r="AC3541" i="16"/>
  <c r="AD3541" i="16"/>
  <c r="AE3541" i="16" s="1"/>
  <c r="AF3541" i="16"/>
  <c r="AG3541" i="16"/>
  <c r="AH3541" i="16" s="1"/>
  <c r="AI3541" i="16"/>
  <c r="AJ3541" i="16"/>
  <c r="AK3541" i="16" s="1"/>
  <c r="AL3541" i="16"/>
  <c r="B3542" i="16"/>
  <c r="C3542" i="16"/>
  <c r="D3542" i="16"/>
  <c r="E3542" i="16"/>
  <c r="F3542" i="16"/>
  <c r="I3542" i="16"/>
  <c r="J3542" i="16" s="1"/>
  <c r="K3542" i="16"/>
  <c r="L3542" i="16"/>
  <c r="M3542" i="16" s="1"/>
  <c r="N3542" i="16"/>
  <c r="O3542" i="16"/>
  <c r="P3542" i="16" s="1"/>
  <c r="Q3542" i="16"/>
  <c r="R3542" i="16"/>
  <c r="S3542" i="16" s="1"/>
  <c r="T3542" i="16"/>
  <c r="U3542" i="16"/>
  <c r="V3542" i="16" s="1"/>
  <c r="W3542" i="16"/>
  <c r="X3542" i="16"/>
  <c r="Y3542" i="16" s="1"/>
  <c r="Z3542" i="16"/>
  <c r="AA3542" i="16"/>
  <c r="AB3542" i="16" s="1"/>
  <c r="AC3542" i="16"/>
  <c r="AD3542" i="16"/>
  <c r="AE3542" i="16" s="1"/>
  <c r="AF3542" i="16"/>
  <c r="AG3542" i="16"/>
  <c r="AH3542" i="16" s="1"/>
  <c r="AI3542" i="16"/>
  <c r="AJ3542" i="16"/>
  <c r="AK3542" i="16" s="1"/>
  <c r="AL3542" i="16"/>
  <c r="B3543" i="16"/>
  <c r="C3543" i="16"/>
  <c r="D3543" i="16"/>
  <c r="E3543" i="16"/>
  <c r="F3543" i="16"/>
  <c r="I3543" i="16"/>
  <c r="K3543" i="16"/>
  <c r="L3543" i="16"/>
  <c r="M3543" i="16" s="1"/>
  <c r="N3543" i="16"/>
  <c r="O3543" i="16"/>
  <c r="P3543" i="16" s="1"/>
  <c r="Q3543" i="16"/>
  <c r="R3543" i="16"/>
  <c r="S3543" i="16" s="1"/>
  <c r="T3543" i="16"/>
  <c r="U3543" i="16"/>
  <c r="V3543" i="16" s="1"/>
  <c r="W3543" i="16"/>
  <c r="X3543" i="16"/>
  <c r="Y3543" i="16" s="1"/>
  <c r="Z3543" i="16"/>
  <c r="AA3543" i="16"/>
  <c r="AB3543" i="16" s="1"/>
  <c r="AC3543" i="16"/>
  <c r="AD3543" i="16"/>
  <c r="AE3543" i="16" s="1"/>
  <c r="AF3543" i="16"/>
  <c r="AG3543" i="16"/>
  <c r="AH3543" i="16" s="1"/>
  <c r="AI3543" i="16"/>
  <c r="AJ3543" i="16"/>
  <c r="AK3543" i="16" s="1"/>
  <c r="AL3543" i="16"/>
  <c r="B3544" i="16"/>
  <c r="C3544" i="16"/>
  <c r="D3544" i="16"/>
  <c r="E3544" i="16"/>
  <c r="F3544" i="16"/>
  <c r="I3544" i="16"/>
  <c r="J3544" i="16" s="1"/>
  <c r="K3544" i="16"/>
  <c r="L3544" i="16"/>
  <c r="N3544" i="16"/>
  <c r="O3544" i="16"/>
  <c r="P3544" i="16" s="1"/>
  <c r="Q3544" i="16"/>
  <c r="R3544" i="16"/>
  <c r="S3544" i="16" s="1"/>
  <c r="T3544" i="16"/>
  <c r="U3544" i="16"/>
  <c r="V3544" i="16" s="1"/>
  <c r="W3544" i="16"/>
  <c r="X3544" i="16"/>
  <c r="Y3544" i="16" s="1"/>
  <c r="Z3544" i="16"/>
  <c r="AA3544" i="16"/>
  <c r="AB3544" i="16" s="1"/>
  <c r="AC3544" i="16"/>
  <c r="AD3544" i="16"/>
  <c r="AE3544" i="16" s="1"/>
  <c r="AF3544" i="16"/>
  <c r="AG3544" i="16"/>
  <c r="AH3544" i="16" s="1"/>
  <c r="AI3544" i="16"/>
  <c r="AJ3544" i="16"/>
  <c r="AK3544" i="16" s="1"/>
  <c r="AL3544" i="16"/>
  <c r="B3545" i="16"/>
  <c r="C3545" i="16"/>
  <c r="D3545" i="16"/>
  <c r="E3545" i="16"/>
  <c r="F3545" i="16"/>
  <c r="I3545" i="16"/>
  <c r="J3545" i="16" s="1"/>
  <c r="K3545" i="16"/>
  <c r="L3545" i="16"/>
  <c r="M3545" i="16" s="1"/>
  <c r="N3545" i="16"/>
  <c r="O3545" i="16"/>
  <c r="P3545" i="16" s="1"/>
  <c r="Q3545" i="16"/>
  <c r="R3545" i="16"/>
  <c r="S3545" i="16" s="1"/>
  <c r="T3545" i="16"/>
  <c r="U3545" i="16"/>
  <c r="V3545" i="16" s="1"/>
  <c r="W3545" i="16"/>
  <c r="X3545" i="16"/>
  <c r="Y3545" i="16" s="1"/>
  <c r="Z3545" i="16"/>
  <c r="AA3545" i="16"/>
  <c r="AB3545" i="16" s="1"/>
  <c r="AC3545" i="16"/>
  <c r="AD3545" i="16"/>
  <c r="AE3545" i="16" s="1"/>
  <c r="AF3545" i="16"/>
  <c r="AG3545" i="16"/>
  <c r="AH3545" i="16" s="1"/>
  <c r="AI3545" i="16"/>
  <c r="AJ3545" i="16"/>
  <c r="AK3545" i="16" s="1"/>
  <c r="AL3545" i="16"/>
  <c r="B3546" i="16"/>
  <c r="C3546" i="16"/>
  <c r="D3546" i="16"/>
  <c r="E3546" i="16"/>
  <c r="F3546" i="16"/>
  <c r="I3546" i="16"/>
  <c r="J3546" i="16" s="1"/>
  <c r="K3546" i="16"/>
  <c r="L3546" i="16"/>
  <c r="M3546" i="16" s="1"/>
  <c r="N3546" i="16"/>
  <c r="O3546" i="16"/>
  <c r="P3546" i="16" s="1"/>
  <c r="Q3546" i="16"/>
  <c r="R3546" i="16"/>
  <c r="S3546" i="16" s="1"/>
  <c r="T3546" i="16"/>
  <c r="U3546" i="16"/>
  <c r="V3546" i="16" s="1"/>
  <c r="W3546" i="16"/>
  <c r="X3546" i="16"/>
  <c r="Y3546" i="16" s="1"/>
  <c r="Z3546" i="16"/>
  <c r="AA3546" i="16"/>
  <c r="AB3546" i="16" s="1"/>
  <c r="AC3546" i="16"/>
  <c r="AD3546" i="16"/>
  <c r="AE3546" i="16" s="1"/>
  <c r="AF3546" i="16"/>
  <c r="AG3546" i="16"/>
  <c r="AH3546" i="16" s="1"/>
  <c r="AI3546" i="16"/>
  <c r="AJ3546" i="16"/>
  <c r="AK3546" i="16" s="1"/>
  <c r="AL3546" i="16"/>
  <c r="B3547" i="16"/>
  <c r="C3547" i="16"/>
  <c r="D3547" i="16"/>
  <c r="E3547" i="16"/>
  <c r="F3547" i="16"/>
  <c r="I3547" i="16"/>
  <c r="K3547" i="16"/>
  <c r="L3547" i="16"/>
  <c r="M3547" i="16" s="1"/>
  <c r="N3547" i="16"/>
  <c r="O3547" i="16"/>
  <c r="P3547" i="16" s="1"/>
  <c r="Q3547" i="16"/>
  <c r="R3547" i="16"/>
  <c r="S3547" i="16" s="1"/>
  <c r="T3547" i="16"/>
  <c r="U3547" i="16"/>
  <c r="V3547" i="16" s="1"/>
  <c r="W3547" i="16"/>
  <c r="X3547" i="16"/>
  <c r="Y3547" i="16" s="1"/>
  <c r="Z3547" i="16"/>
  <c r="AA3547" i="16"/>
  <c r="AB3547" i="16" s="1"/>
  <c r="AC3547" i="16"/>
  <c r="AD3547" i="16"/>
  <c r="AE3547" i="16" s="1"/>
  <c r="AF3547" i="16"/>
  <c r="AG3547" i="16"/>
  <c r="AH3547" i="16" s="1"/>
  <c r="AI3547" i="16"/>
  <c r="AJ3547" i="16"/>
  <c r="AK3547" i="16" s="1"/>
  <c r="AL3547" i="16"/>
  <c r="B3548" i="16"/>
  <c r="C3548" i="16"/>
  <c r="D3548" i="16"/>
  <c r="E3548" i="16"/>
  <c r="F3548" i="16"/>
  <c r="I3548" i="16"/>
  <c r="J3548" i="16" s="1"/>
  <c r="K3548" i="16"/>
  <c r="L3548" i="16"/>
  <c r="N3548" i="16"/>
  <c r="O3548" i="16"/>
  <c r="P3548" i="16" s="1"/>
  <c r="Q3548" i="16"/>
  <c r="R3548" i="16"/>
  <c r="S3548" i="16" s="1"/>
  <c r="T3548" i="16"/>
  <c r="U3548" i="16"/>
  <c r="V3548" i="16" s="1"/>
  <c r="W3548" i="16"/>
  <c r="X3548" i="16"/>
  <c r="Y3548" i="16" s="1"/>
  <c r="Z3548" i="16"/>
  <c r="AA3548" i="16"/>
  <c r="AB3548" i="16" s="1"/>
  <c r="AC3548" i="16"/>
  <c r="AD3548" i="16"/>
  <c r="AE3548" i="16" s="1"/>
  <c r="AF3548" i="16"/>
  <c r="AG3548" i="16"/>
  <c r="AH3548" i="16" s="1"/>
  <c r="AI3548" i="16"/>
  <c r="AJ3548" i="16"/>
  <c r="AK3548" i="16" s="1"/>
  <c r="AL3548" i="16"/>
  <c r="B3549" i="16"/>
  <c r="C3549" i="16"/>
  <c r="D3549" i="16"/>
  <c r="E3549" i="16"/>
  <c r="F3549" i="16"/>
  <c r="I3549" i="16"/>
  <c r="J3549" i="16" s="1"/>
  <c r="K3549" i="16"/>
  <c r="L3549" i="16"/>
  <c r="M3549" i="16" s="1"/>
  <c r="N3549" i="16"/>
  <c r="O3549" i="16"/>
  <c r="P3549" i="16" s="1"/>
  <c r="Q3549" i="16"/>
  <c r="R3549" i="16"/>
  <c r="S3549" i="16" s="1"/>
  <c r="T3549" i="16"/>
  <c r="U3549" i="16"/>
  <c r="V3549" i="16" s="1"/>
  <c r="W3549" i="16"/>
  <c r="X3549" i="16"/>
  <c r="Y3549" i="16" s="1"/>
  <c r="Z3549" i="16"/>
  <c r="AA3549" i="16"/>
  <c r="AB3549" i="16" s="1"/>
  <c r="AC3549" i="16"/>
  <c r="AD3549" i="16"/>
  <c r="AE3549" i="16" s="1"/>
  <c r="AF3549" i="16"/>
  <c r="AG3549" i="16"/>
  <c r="AH3549" i="16" s="1"/>
  <c r="AI3549" i="16"/>
  <c r="AJ3549" i="16"/>
  <c r="AK3549" i="16" s="1"/>
  <c r="AL3549" i="16"/>
  <c r="B3550" i="16"/>
  <c r="C3550" i="16"/>
  <c r="D3550" i="16"/>
  <c r="E3550" i="16"/>
  <c r="F3550" i="16"/>
  <c r="I3550" i="16"/>
  <c r="J3550" i="16" s="1"/>
  <c r="K3550" i="16"/>
  <c r="L3550" i="16"/>
  <c r="M3550" i="16" s="1"/>
  <c r="N3550" i="16"/>
  <c r="O3550" i="16"/>
  <c r="P3550" i="16" s="1"/>
  <c r="Q3550" i="16"/>
  <c r="R3550" i="16"/>
  <c r="S3550" i="16" s="1"/>
  <c r="T3550" i="16"/>
  <c r="U3550" i="16"/>
  <c r="V3550" i="16" s="1"/>
  <c r="W3550" i="16"/>
  <c r="X3550" i="16"/>
  <c r="Y3550" i="16" s="1"/>
  <c r="Z3550" i="16"/>
  <c r="AA3550" i="16"/>
  <c r="AB3550" i="16" s="1"/>
  <c r="AC3550" i="16"/>
  <c r="AD3550" i="16"/>
  <c r="AE3550" i="16" s="1"/>
  <c r="AF3550" i="16"/>
  <c r="AG3550" i="16"/>
  <c r="AH3550" i="16" s="1"/>
  <c r="AI3550" i="16"/>
  <c r="AJ3550" i="16"/>
  <c r="AK3550" i="16" s="1"/>
  <c r="AL3550" i="16"/>
  <c r="B3551" i="16"/>
  <c r="C3551" i="16"/>
  <c r="D3551" i="16"/>
  <c r="E3551" i="16"/>
  <c r="F3551" i="16"/>
  <c r="I3551" i="16"/>
  <c r="K3551" i="16"/>
  <c r="L3551" i="16"/>
  <c r="M3551" i="16" s="1"/>
  <c r="N3551" i="16"/>
  <c r="O3551" i="16"/>
  <c r="P3551" i="16" s="1"/>
  <c r="Q3551" i="16"/>
  <c r="R3551" i="16"/>
  <c r="S3551" i="16" s="1"/>
  <c r="T3551" i="16"/>
  <c r="U3551" i="16"/>
  <c r="V3551" i="16" s="1"/>
  <c r="W3551" i="16"/>
  <c r="X3551" i="16"/>
  <c r="Y3551" i="16" s="1"/>
  <c r="Z3551" i="16"/>
  <c r="AA3551" i="16"/>
  <c r="AB3551" i="16" s="1"/>
  <c r="AC3551" i="16"/>
  <c r="AD3551" i="16"/>
  <c r="AE3551" i="16" s="1"/>
  <c r="AF3551" i="16"/>
  <c r="AG3551" i="16"/>
  <c r="AH3551" i="16" s="1"/>
  <c r="AI3551" i="16"/>
  <c r="AJ3551" i="16"/>
  <c r="AK3551" i="16" s="1"/>
  <c r="AL3551" i="16"/>
  <c r="B3552" i="16"/>
  <c r="C3552" i="16"/>
  <c r="D3552" i="16"/>
  <c r="E3552" i="16"/>
  <c r="F3552" i="16"/>
  <c r="I3552" i="16"/>
  <c r="J3552" i="16" s="1"/>
  <c r="K3552" i="16"/>
  <c r="L3552" i="16"/>
  <c r="N3552" i="16"/>
  <c r="O3552" i="16"/>
  <c r="P3552" i="16" s="1"/>
  <c r="Q3552" i="16"/>
  <c r="R3552" i="16"/>
  <c r="S3552" i="16" s="1"/>
  <c r="T3552" i="16"/>
  <c r="U3552" i="16"/>
  <c r="V3552" i="16" s="1"/>
  <c r="W3552" i="16"/>
  <c r="X3552" i="16"/>
  <c r="Y3552" i="16" s="1"/>
  <c r="Z3552" i="16"/>
  <c r="AA3552" i="16"/>
  <c r="AB3552" i="16" s="1"/>
  <c r="AC3552" i="16"/>
  <c r="AD3552" i="16"/>
  <c r="AE3552" i="16" s="1"/>
  <c r="AF3552" i="16"/>
  <c r="AG3552" i="16"/>
  <c r="AH3552" i="16" s="1"/>
  <c r="AI3552" i="16"/>
  <c r="AJ3552" i="16"/>
  <c r="AK3552" i="16" s="1"/>
  <c r="AL3552" i="16"/>
  <c r="B3553" i="16"/>
  <c r="C3553" i="16"/>
  <c r="D3553" i="16"/>
  <c r="E3553" i="16"/>
  <c r="F3553" i="16"/>
  <c r="I3553" i="16"/>
  <c r="J3553" i="16" s="1"/>
  <c r="K3553" i="16"/>
  <c r="L3553" i="16"/>
  <c r="M3553" i="16" s="1"/>
  <c r="N3553" i="16"/>
  <c r="O3553" i="16"/>
  <c r="P3553" i="16" s="1"/>
  <c r="Q3553" i="16"/>
  <c r="R3553" i="16"/>
  <c r="S3553" i="16" s="1"/>
  <c r="T3553" i="16"/>
  <c r="U3553" i="16"/>
  <c r="V3553" i="16" s="1"/>
  <c r="W3553" i="16"/>
  <c r="X3553" i="16"/>
  <c r="Y3553" i="16" s="1"/>
  <c r="Z3553" i="16"/>
  <c r="AA3553" i="16"/>
  <c r="AB3553" i="16" s="1"/>
  <c r="AC3553" i="16"/>
  <c r="AD3553" i="16"/>
  <c r="AE3553" i="16" s="1"/>
  <c r="AF3553" i="16"/>
  <c r="AG3553" i="16"/>
  <c r="AH3553" i="16" s="1"/>
  <c r="AI3553" i="16"/>
  <c r="AJ3553" i="16"/>
  <c r="AK3553" i="16" s="1"/>
  <c r="AL3553" i="16"/>
  <c r="B3554" i="16"/>
  <c r="C3554" i="16"/>
  <c r="D3554" i="16"/>
  <c r="E3554" i="16"/>
  <c r="F3554" i="16"/>
  <c r="I3554" i="16"/>
  <c r="J3554" i="16" s="1"/>
  <c r="K3554" i="16"/>
  <c r="L3554" i="16"/>
  <c r="M3554" i="16" s="1"/>
  <c r="N3554" i="16"/>
  <c r="O3554" i="16"/>
  <c r="P3554" i="16" s="1"/>
  <c r="Q3554" i="16"/>
  <c r="R3554" i="16"/>
  <c r="S3554" i="16" s="1"/>
  <c r="T3554" i="16"/>
  <c r="U3554" i="16"/>
  <c r="V3554" i="16" s="1"/>
  <c r="W3554" i="16"/>
  <c r="X3554" i="16"/>
  <c r="Y3554" i="16" s="1"/>
  <c r="Z3554" i="16"/>
  <c r="AA3554" i="16"/>
  <c r="AB3554" i="16" s="1"/>
  <c r="AC3554" i="16"/>
  <c r="AD3554" i="16"/>
  <c r="AE3554" i="16" s="1"/>
  <c r="AF3554" i="16"/>
  <c r="AG3554" i="16"/>
  <c r="AH3554" i="16" s="1"/>
  <c r="AI3554" i="16"/>
  <c r="AJ3554" i="16"/>
  <c r="AK3554" i="16" s="1"/>
  <c r="AL3554" i="16"/>
  <c r="B3555" i="16"/>
  <c r="C3555" i="16"/>
  <c r="D3555" i="16"/>
  <c r="E3555" i="16"/>
  <c r="F3555" i="16"/>
  <c r="I3555" i="16"/>
  <c r="K3555" i="16"/>
  <c r="L3555" i="16"/>
  <c r="M3555" i="16" s="1"/>
  <c r="N3555" i="16"/>
  <c r="O3555" i="16"/>
  <c r="P3555" i="16" s="1"/>
  <c r="Q3555" i="16"/>
  <c r="R3555" i="16"/>
  <c r="S3555" i="16" s="1"/>
  <c r="T3555" i="16"/>
  <c r="U3555" i="16"/>
  <c r="V3555" i="16" s="1"/>
  <c r="W3555" i="16"/>
  <c r="X3555" i="16"/>
  <c r="Y3555" i="16" s="1"/>
  <c r="Z3555" i="16"/>
  <c r="AA3555" i="16"/>
  <c r="AB3555" i="16" s="1"/>
  <c r="AC3555" i="16"/>
  <c r="AD3555" i="16"/>
  <c r="AE3555" i="16" s="1"/>
  <c r="AF3555" i="16"/>
  <c r="AG3555" i="16"/>
  <c r="AH3555" i="16" s="1"/>
  <c r="AI3555" i="16"/>
  <c r="AJ3555" i="16"/>
  <c r="AK3555" i="16" s="1"/>
  <c r="AL3555" i="16"/>
  <c r="B3556" i="16"/>
  <c r="C3556" i="16"/>
  <c r="D3556" i="16"/>
  <c r="E3556" i="16"/>
  <c r="F3556" i="16"/>
  <c r="I3556" i="16"/>
  <c r="J3556" i="16" s="1"/>
  <c r="K3556" i="16"/>
  <c r="L3556" i="16"/>
  <c r="N3556" i="16"/>
  <c r="O3556" i="16"/>
  <c r="P3556" i="16" s="1"/>
  <c r="Q3556" i="16"/>
  <c r="R3556" i="16"/>
  <c r="S3556" i="16" s="1"/>
  <c r="T3556" i="16"/>
  <c r="U3556" i="16"/>
  <c r="V3556" i="16" s="1"/>
  <c r="W3556" i="16"/>
  <c r="X3556" i="16"/>
  <c r="Y3556" i="16" s="1"/>
  <c r="Z3556" i="16"/>
  <c r="AA3556" i="16"/>
  <c r="AB3556" i="16" s="1"/>
  <c r="AC3556" i="16"/>
  <c r="AD3556" i="16"/>
  <c r="AE3556" i="16" s="1"/>
  <c r="AF3556" i="16"/>
  <c r="AG3556" i="16"/>
  <c r="AH3556" i="16" s="1"/>
  <c r="AI3556" i="16"/>
  <c r="AJ3556" i="16"/>
  <c r="AK3556" i="16" s="1"/>
  <c r="AL3556" i="16"/>
  <c r="B3557" i="16"/>
  <c r="C3557" i="16"/>
  <c r="D3557" i="16"/>
  <c r="E3557" i="16"/>
  <c r="F3557" i="16"/>
  <c r="I3557" i="16"/>
  <c r="J3557" i="16" s="1"/>
  <c r="K3557" i="16"/>
  <c r="L3557" i="16"/>
  <c r="M3557" i="16" s="1"/>
  <c r="N3557" i="16"/>
  <c r="O3557" i="16"/>
  <c r="P3557" i="16" s="1"/>
  <c r="Q3557" i="16"/>
  <c r="R3557" i="16"/>
  <c r="S3557" i="16" s="1"/>
  <c r="T3557" i="16"/>
  <c r="U3557" i="16"/>
  <c r="V3557" i="16" s="1"/>
  <c r="W3557" i="16"/>
  <c r="X3557" i="16"/>
  <c r="Y3557" i="16" s="1"/>
  <c r="Z3557" i="16"/>
  <c r="AA3557" i="16"/>
  <c r="AB3557" i="16" s="1"/>
  <c r="AC3557" i="16"/>
  <c r="AD3557" i="16"/>
  <c r="AE3557" i="16" s="1"/>
  <c r="AF3557" i="16"/>
  <c r="AG3557" i="16"/>
  <c r="AH3557" i="16" s="1"/>
  <c r="AI3557" i="16"/>
  <c r="AJ3557" i="16"/>
  <c r="AK3557" i="16" s="1"/>
  <c r="AL3557" i="16"/>
  <c r="B3558" i="16"/>
  <c r="C3558" i="16"/>
  <c r="D3558" i="16"/>
  <c r="E3558" i="16"/>
  <c r="F3558" i="16"/>
  <c r="I3558" i="16"/>
  <c r="J3558" i="16" s="1"/>
  <c r="K3558" i="16"/>
  <c r="L3558" i="16"/>
  <c r="M3558" i="16" s="1"/>
  <c r="N3558" i="16"/>
  <c r="O3558" i="16"/>
  <c r="P3558" i="16" s="1"/>
  <c r="Q3558" i="16"/>
  <c r="R3558" i="16"/>
  <c r="S3558" i="16" s="1"/>
  <c r="T3558" i="16"/>
  <c r="U3558" i="16"/>
  <c r="V3558" i="16" s="1"/>
  <c r="W3558" i="16"/>
  <c r="X3558" i="16"/>
  <c r="Y3558" i="16" s="1"/>
  <c r="Z3558" i="16"/>
  <c r="AA3558" i="16"/>
  <c r="AB3558" i="16" s="1"/>
  <c r="AC3558" i="16"/>
  <c r="AD3558" i="16"/>
  <c r="AE3558" i="16" s="1"/>
  <c r="AF3558" i="16"/>
  <c r="AG3558" i="16"/>
  <c r="AH3558" i="16" s="1"/>
  <c r="AI3558" i="16"/>
  <c r="AJ3558" i="16"/>
  <c r="AK3558" i="16" s="1"/>
  <c r="AL3558" i="16"/>
  <c r="B3559" i="16"/>
  <c r="C3559" i="16"/>
  <c r="D3559" i="16"/>
  <c r="E3559" i="16"/>
  <c r="F3559" i="16"/>
  <c r="I3559" i="16"/>
  <c r="K3559" i="16"/>
  <c r="L3559" i="16"/>
  <c r="M3559" i="16" s="1"/>
  <c r="N3559" i="16"/>
  <c r="O3559" i="16"/>
  <c r="P3559" i="16" s="1"/>
  <c r="Q3559" i="16"/>
  <c r="R3559" i="16"/>
  <c r="S3559" i="16" s="1"/>
  <c r="T3559" i="16"/>
  <c r="U3559" i="16"/>
  <c r="V3559" i="16" s="1"/>
  <c r="W3559" i="16"/>
  <c r="X3559" i="16"/>
  <c r="Y3559" i="16" s="1"/>
  <c r="Z3559" i="16"/>
  <c r="AA3559" i="16"/>
  <c r="AB3559" i="16" s="1"/>
  <c r="AC3559" i="16"/>
  <c r="AD3559" i="16"/>
  <c r="AE3559" i="16" s="1"/>
  <c r="AF3559" i="16"/>
  <c r="AG3559" i="16"/>
  <c r="AH3559" i="16" s="1"/>
  <c r="AI3559" i="16"/>
  <c r="AJ3559" i="16"/>
  <c r="AK3559" i="16" s="1"/>
  <c r="AL3559" i="16"/>
  <c r="B3560" i="16"/>
  <c r="C3560" i="16"/>
  <c r="D3560" i="16"/>
  <c r="E3560" i="16"/>
  <c r="F3560" i="16"/>
  <c r="I3560" i="16"/>
  <c r="J3560" i="16" s="1"/>
  <c r="K3560" i="16"/>
  <c r="L3560" i="16"/>
  <c r="N3560" i="16"/>
  <c r="O3560" i="16"/>
  <c r="P3560" i="16" s="1"/>
  <c r="Q3560" i="16"/>
  <c r="R3560" i="16"/>
  <c r="S3560" i="16" s="1"/>
  <c r="T3560" i="16"/>
  <c r="U3560" i="16"/>
  <c r="V3560" i="16" s="1"/>
  <c r="W3560" i="16"/>
  <c r="X3560" i="16"/>
  <c r="Y3560" i="16" s="1"/>
  <c r="Z3560" i="16"/>
  <c r="AA3560" i="16"/>
  <c r="AB3560" i="16" s="1"/>
  <c r="AC3560" i="16"/>
  <c r="AD3560" i="16"/>
  <c r="AE3560" i="16" s="1"/>
  <c r="AF3560" i="16"/>
  <c r="AG3560" i="16"/>
  <c r="AH3560" i="16" s="1"/>
  <c r="AI3560" i="16"/>
  <c r="AJ3560" i="16"/>
  <c r="AK3560" i="16" s="1"/>
  <c r="AL3560" i="16"/>
  <c r="B3561" i="16"/>
  <c r="C3561" i="16"/>
  <c r="D3561" i="16"/>
  <c r="E3561" i="16"/>
  <c r="F3561" i="16"/>
  <c r="I3561" i="16"/>
  <c r="J3561" i="16" s="1"/>
  <c r="K3561" i="16"/>
  <c r="L3561" i="16"/>
  <c r="M3561" i="16" s="1"/>
  <c r="N3561" i="16"/>
  <c r="O3561" i="16"/>
  <c r="P3561" i="16" s="1"/>
  <c r="Q3561" i="16"/>
  <c r="R3561" i="16"/>
  <c r="S3561" i="16" s="1"/>
  <c r="T3561" i="16"/>
  <c r="U3561" i="16"/>
  <c r="V3561" i="16" s="1"/>
  <c r="W3561" i="16"/>
  <c r="X3561" i="16"/>
  <c r="Y3561" i="16" s="1"/>
  <c r="Z3561" i="16"/>
  <c r="AA3561" i="16"/>
  <c r="AB3561" i="16" s="1"/>
  <c r="AC3561" i="16"/>
  <c r="AD3561" i="16"/>
  <c r="AE3561" i="16" s="1"/>
  <c r="AF3561" i="16"/>
  <c r="AG3561" i="16"/>
  <c r="AH3561" i="16" s="1"/>
  <c r="AI3561" i="16"/>
  <c r="AJ3561" i="16"/>
  <c r="AK3561" i="16" s="1"/>
  <c r="AL3561" i="16"/>
  <c r="B3562" i="16"/>
  <c r="C3562" i="16"/>
  <c r="D3562" i="16"/>
  <c r="E3562" i="16"/>
  <c r="F3562" i="16"/>
  <c r="I3562" i="16"/>
  <c r="J3562" i="16" s="1"/>
  <c r="K3562" i="16"/>
  <c r="L3562" i="16"/>
  <c r="M3562" i="16" s="1"/>
  <c r="N3562" i="16"/>
  <c r="O3562" i="16"/>
  <c r="P3562" i="16" s="1"/>
  <c r="Q3562" i="16"/>
  <c r="R3562" i="16"/>
  <c r="S3562" i="16" s="1"/>
  <c r="T3562" i="16"/>
  <c r="U3562" i="16"/>
  <c r="V3562" i="16" s="1"/>
  <c r="W3562" i="16"/>
  <c r="X3562" i="16"/>
  <c r="Y3562" i="16" s="1"/>
  <c r="Z3562" i="16"/>
  <c r="AA3562" i="16"/>
  <c r="AB3562" i="16" s="1"/>
  <c r="AC3562" i="16"/>
  <c r="AD3562" i="16"/>
  <c r="AE3562" i="16" s="1"/>
  <c r="AF3562" i="16"/>
  <c r="AG3562" i="16"/>
  <c r="AH3562" i="16" s="1"/>
  <c r="AI3562" i="16"/>
  <c r="AJ3562" i="16"/>
  <c r="AK3562" i="16" s="1"/>
  <c r="AL3562" i="16"/>
  <c r="B3563" i="16"/>
  <c r="C3563" i="16"/>
  <c r="D3563" i="16"/>
  <c r="E3563" i="16"/>
  <c r="F3563" i="16"/>
  <c r="I3563" i="16"/>
  <c r="K3563" i="16"/>
  <c r="L3563" i="16"/>
  <c r="M3563" i="16" s="1"/>
  <c r="N3563" i="16"/>
  <c r="O3563" i="16"/>
  <c r="P3563" i="16" s="1"/>
  <c r="Q3563" i="16"/>
  <c r="R3563" i="16"/>
  <c r="S3563" i="16" s="1"/>
  <c r="T3563" i="16"/>
  <c r="U3563" i="16"/>
  <c r="V3563" i="16" s="1"/>
  <c r="W3563" i="16"/>
  <c r="X3563" i="16"/>
  <c r="Y3563" i="16" s="1"/>
  <c r="Z3563" i="16"/>
  <c r="AA3563" i="16"/>
  <c r="AB3563" i="16" s="1"/>
  <c r="AC3563" i="16"/>
  <c r="AD3563" i="16"/>
  <c r="AE3563" i="16" s="1"/>
  <c r="AF3563" i="16"/>
  <c r="AG3563" i="16"/>
  <c r="AH3563" i="16" s="1"/>
  <c r="AI3563" i="16"/>
  <c r="AJ3563" i="16"/>
  <c r="AK3563" i="16" s="1"/>
  <c r="AL3563" i="16"/>
  <c r="B3564" i="16"/>
  <c r="C3564" i="16"/>
  <c r="D3564" i="16"/>
  <c r="E3564" i="16"/>
  <c r="F3564" i="16"/>
  <c r="I3564" i="16"/>
  <c r="J3564" i="16" s="1"/>
  <c r="K3564" i="16"/>
  <c r="L3564" i="16"/>
  <c r="N3564" i="16"/>
  <c r="O3564" i="16"/>
  <c r="P3564" i="16" s="1"/>
  <c r="Q3564" i="16"/>
  <c r="R3564" i="16"/>
  <c r="S3564" i="16" s="1"/>
  <c r="T3564" i="16"/>
  <c r="U3564" i="16"/>
  <c r="V3564" i="16" s="1"/>
  <c r="W3564" i="16"/>
  <c r="X3564" i="16"/>
  <c r="Y3564" i="16" s="1"/>
  <c r="Z3564" i="16"/>
  <c r="AA3564" i="16"/>
  <c r="AB3564" i="16" s="1"/>
  <c r="AC3564" i="16"/>
  <c r="AD3564" i="16"/>
  <c r="AE3564" i="16" s="1"/>
  <c r="AF3564" i="16"/>
  <c r="AG3564" i="16"/>
  <c r="AH3564" i="16" s="1"/>
  <c r="AI3564" i="16"/>
  <c r="AJ3564" i="16"/>
  <c r="AK3564" i="16" s="1"/>
  <c r="AL3564" i="16"/>
  <c r="B3565" i="16"/>
  <c r="C3565" i="16"/>
  <c r="D3565" i="16"/>
  <c r="E3565" i="16"/>
  <c r="F3565" i="16"/>
  <c r="I3565" i="16"/>
  <c r="J3565" i="16" s="1"/>
  <c r="K3565" i="16"/>
  <c r="L3565" i="16"/>
  <c r="M3565" i="16" s="1"/>
  <c r="N3565" i="16"/>
  <c r="O3565" i="16"/>
  <c r="P3565" i="16" s="1"/>
  <c r="Q3565" i="16"/>
  <c r="R3565" i="16"/>
  <c r="S3565" i="16" s="1"/>
  <c r="T3565" i="16"/>
  <c r="U3565" i="16"/>
  <c r="V3565" i="16" s="1"/>
  <c r="W3565" i="16"/>
  <c r="X3565" i="16"/>
  <c r="Y3565" i="16" s="1"/>
  <c r="Z3565" i="16"/>
  <c r="AA3565" i="16"/>
  <c r="AB3565" i="16" s="1"/>
  <c r="AC3565" i="16"/>
  <c r="AD3565" i="16"/>
  <c r="AE3565" i="16" s="1"/>
  <c r="AF3565" i="16"/>
  <c r="AG3565" i="16"/>
  <c r="AH3565" i="16" s="1"/>
  <c r="AI3565" i="16"/>
  <c r="AJ3565" i="16"/>
  <c r="AK3565" i="16" s="1"/>
  <c r="AL3565" i="16"/>
  <c r="B3566" i="16"/>
  <c r="C3566" i="16"/>
  <c r="D3566" i="16"/>
  <c r="E3566" i="16"/>
  <c r="F3566" i="16"/>
  <c r="I3566" i="16"/>
  <c r="J3566" i="16" s="1"/>
  <c r="K3566" i="16"/>
  <c r="L3566" i="16"/>
  <c r="M3566" i="16" s="1"/>
  <c r="N3566" i="16"/>
  <c r="O3566" i="16"/>
  <c r="P3566" i="16" s="1"/>
  <c r="Q3566" i="16"/>
  <c r="R3566" i="16"/>
  <c r="S3566" i="16" s="1"/>
  <c r="T3566" i="16"/>
  <c r="U3566" i="16"/>
  <c r="V3566" i="16" s="1"/>
  <c r="W3566" i="16"/>
  <c r="X3566" i="16"/>
  <c r="Y3566" i="16" s="1"/>
  <c r="Z3566" i="16"/>
  <c r="AA3566" i="16"/>
  <c r="AB3566" i="16" s="1"/>
  <c r="AC3566" i="16"/>
  <c r="AD3566" i="16"/>
  <c r="AE3566" i="16" s="1"/>
  <c r="AF3566" i="16"/>
  <c r="AG3566" i="16"/>
  <c r="AH3566" i="16" s="1"/>
  <c r="AI3566" i="16"/>
  <c r="AJ3566" i="16"/>
  <c r="AK3566" i="16" s="1"/>
  <c r="AL3566" i="16"/>
  <c r="B3567" i="16"/>
  <c r="C3567" i="16"/>
  <c r="D3567" i="16"/>
  <c r="E3567" i="16"/>
  <c r="F3567" i="16"/>
  <c r="I3567" i="16"/>
  <c r="K3567" i="16"/>
  <c r="L3567" i="16"/>
  <c r="M3567" i="16" s="1"/>
  <c r="N3567" i="16"/>
  <c r="O3567" i="16"/>
  <c r="P3567" i="16" s="1"/>
  <c r="Q3567" i="16"/>
  <c r="R3567" i="16"/>
  <c r="S3567" i="16" s="1"/>
  <c r="T3567" i="16"/>
  <c r="U3567" i="16"/>
  <c r="V3567" i="16" s="1"/>
  <c r="W3567" i="16"/>
  <c r="X3567" i="16"/>
  <c r="Y3567" i="16" s="1"/>
  <c r="Z3567" i="16"/>
  <c r="AA3567" i="16"/>
  <c r="AB3567" i="16" s="1"/>
  <c r="AC3567" i="16"/>
  <c r="AD3567" i="16"/>
  <c r="AE3567" i="16" s="1"/>
  <c r="AF3567" i="16"/>
  <c r="AG3567" i="16"/>
  <c r="AH3567" i="16" s="1"/>
  <c r="AI3567" i="16"/>
  <c r="AJ3567" i="16"/>
  <c r="AK3567" i="16" s="1"/>
  <c r="AL3567" i="16"/>
  <c r="B3568" i="16"/>
  <c r="C3568" i="16"/>
  <c r="D3568" i="16"/>
  <c r="E3568" i="16"/>
  <c r="F3568" i="16"/>
  <c r="I3568" i="16"/>
  <c r="J3568" i="16" s="1"/>
  <c r="K3568" i="16"/>
  <c r="L3568" i="16"/>
  <c r="N3568" i="16"/>
  <c r="O3568" i="16"/>
  <c r="P3568" i="16" s="1"/>
  <c r="Q3568" i="16"/>
  <c r="R3568" i="16"/>
  <c r="S3568" i="16" s="1"/>
  <c r="T3568" i="16"/>
  <c r="U3568" i="16"/>
  <c r="V3568" i="16" s="1"/>
  <c r="W3568" i="16"/>
  <c r="X3568" i="16"/>
  <c r="Y3568" i="16" s="1"/>
  <c r="Z3568" i="16"/>
  <c r="AA3568" i="16"/>
  <c r="AB3568" i="16" s="1"/>
  <c r="AC3568" i="16"/>
  <c r="AD3568" i="16"/>
  <c r="AE3568" i="16" s="1"/>
  <c r="AF3568" i="16"/>
  <c r="AG3568" i="16"/>
  <c r="AH3568" i="16" s="1"/>
  <c r="AI3568" i="16"/>
  <c r="AJ3568" i="16"/>
  <c r="AK3568" i="16" s="1"/>
  <c r="AL3568" i="16"/>
  <c r="B3569" i="16"/>
  <c r="C3569" i="16"/>
  <c r="D3569" i="16"/>
  <c r="E3569" i="16"/>
  <c r="F3569" i="16"/>
  <c r="I3569" i="16"/>
  <c r="J3569" i="16" s="1"/>
  <c r="K3569" i="16"/>
  <c r="L3569" i="16"/>
  <c r="M3569" i="16" s="1"/>
  <c r="N3569" i="16"/>
  <c r="O3569" i="16"/>
  <c r="P3569" i="16" s="1"/>
  <c r="Q3569" i="16"/>
  <c r="R3569" i="16"/>
  <c r="S3569" i="16" s="1"/>
  <c r="T3569" i="16"/>
  <c r="U3569" i="16"/>
  <c r="V3569" i="16" s="1"/>
  <c r="W3569" i="16"/>
  <c r="X3569" i="16"/>
  <c r="Y3569" i="16" s="1"/>
  <c r="Z3569" i="16"/>
  <c r="AA3569" i="16"/>
  <c r="AB3569" i="16" s="1"/>
  <c r="AC3569" i="16"/>
  <c r="AD3569" i="16"/>
  <c r="AE3569" i="16" s="1"/>
  <c r="AF3569" i="16"/>
  <c r="AG3569" i="16"/>
  <c r="AH3569" i="16" s="1"/>
  <c r="AI3569" i="16"/>
  <c r="AJ3569" i="16"/>
  <c r="AK3569" i="16" s="1"/>
  <c r="AL3569" i="16"/>
  <c r="B3570" i="16"/>
  <c r="C3570" i="16"/>
  <c r="D3570" i="16"/>
  <c r="E3570" i="16"/>
  <c r="F3570" i="16"/>
  <c r="I3570" i="16"/>
  <c r="J3570" i="16" s="1"/>
  <c r="K3570" i="16"/>
  <c r="L3570" i="16"/>
  <c r="M3570" i="16" s="1"/>
  <c r="N3570" i="16"/>
  <c r="O3570" i="16"/>
  <c r="P3570" i="16" s="1"/>
  <c r="Q3570" i="16"/>
  <c r="R3570" i="16"/>
  <c r="S3570" i="16" s="1"/>
  <c r="T3570" i="16"/>
  <c r="U3570" i="16"/>
  <c r="V3570" i="16" s="1"/>
  <c r="W3570" i="16"/>
  <c r="X3570" i="16"/>
  <c r="Y3570" i="16" s="1"/>
  <c r="Z3570" i="16"/>
  <c r="AA3570" i="16"/>
  <c r="AB3570" i="16" s="1"/>
  <c r="AC3570" i="16"/>
  <c r="AD3570" i="16"/>
  <c r="AE3570" i="16" s="1"/>
  <c r="AF3570" i="16"/>
  <c r="AG3570" i="16"/>
  <c r="AH3570" i="16" s="1"/>
  <c r="AI3570" i="16"/>
  <c r="AJ3570" i="16"/>
  <c r="AK3570" i="16" s="1"/>
  <c r="AL3570" i="16"/>
  <c r="B3571" i="16"/>
  <c r="C3571" i="16"/>
  <c r="D3571" i="16"/>
  <c r="E3571" i="16"/>
  <c r="F3571" i="16"/>
  <c r="I3571" i="16"/>
  <c r="K3571" i="16"/>
  <c r="L3571" i="16"/>
  <c r="M3571" i="16" s="1"/>
  <c r="N3571" i="16"/>
  <c r="O3571" i="16"/>
  <c r="P3571" i="16" s="1"/>
  <c r="Q3571" i="16"/>
  <c r="R3571" i="16"/>
  <c r="S3571" i="16" s="1"/>
  <c r="T3571" i="16"/>
  <c r="U3571" i="16"/>
  <c r="V3571" i="16" s="1"/>
  <c r="W3571" i="16"/>
  <c r="X3571" i="16"/>
  <c r="Y3571" i="16" s="1"/>
  <c r="Z3571" i="16"/>
  <c r="AA3571" i="16"/>
  <c r="AB3571" i="16" s="1"/>
  <c r="AC3571" i="16"/>
  <c r="AD3571" i="16"/>
  <c r="AE3571" i="16" s="1"/>
  <c r="AF3571" i="16"/>
  <c r="AG3571" i="16"/>
  <c r="AH3571" i="16" s="1"/>
  <c r="AI3571" i="16"/>
  <c r="AJ3571" i="16"/>
  <c r="AK3571" i="16" s="1"/>
  <c r="AL3571" i="16"/>
  <c r="B3572" i="16"/>
  <c r="C3572" i="16"/>
  <c r="D3572" i="16"/>
  <c r="E3572" i="16"/>
  <c r="F3572" i="16"/>
  <c r="I3572" i="16"/>
  <c r="J3572" i="16" s="1"/>
  <c r="K3572" i="16"/>
  <c r="L3572" i="16"/>
  <c r="N3572" i="16"/>
  <c r="O3572" i="16"/>
  <c r="P3572" i="16" s="1"/>
  <c r="Q3572" i="16"/>
  <c r="R3572" i="16"/>
  <c r="S3572" i="16" s="1"/>
  <c r="T3572" i="16"/>
  <c r="U3572" i="16"/>
  <c r="V3572" i="16" s="1"/>
  <c r="W3572" i="16"/>
  <c r="X3572" i="16"/>
  <c r="Y3572" i="16" s="1"/>
  <c r="Z3572" i="16"/>
  <c r="AA3572" i="16"/>
  <c r="AB3572" i="16" s="1"/>
  <c r="AC3572" i="16"/>
  <c r="AD3572" i="16"/>
  <c r="AE3572" i="16" s="1"/>
  <c r="AF3572" i="16"/>
  <c r="AG3572" i="16"/>
  <c r="AH3572" i="16" s="1"/>
  <c r="AI3572" i="16"/>
  <c r="AJ3572" i="16"/>
  <c r="AK3572" i="16" s="1"/>
  <c r="AL3572" i="16"/>
  <c r="B3573" i="16"/>
  <c r="C3573" i="16"/>
  <c r="D3573" i="16"/>
  <c r="E3573" i="16"/>
  <c r="F3573" i="16"/>
  <c r="I3573" i="16"/>
  <c r="J3573" i="16" s="1"/>
  <c r="K3573" i="16"/>
  <c r="L3573" i="16"/>
  <c r="M3573" i="16" s="1"/>
  <c r="N3573" i="16"/>
  <c r="O3573" i="16"/>
  <c r="P3573" i="16" s="1"/>
  <c r="Q3573" i="16"/>
  <c r="R3573" i="16"/>
  <c r="S3573" i="16" s="1"/>
  <c r="T3573" i="16"/>
  <c r="U3573" i="16"/>
  <c r="V3573" i="16" s="1"/>
  <c r="W3573" i="16"/>
  <c r="X3573" i="16"/>
  <c r="Y3573" i="16" s="1"/>
  <c r="Z3573" i="16"/>
  <c r="AA3573" i="16"/>
  <c r="AB3573" i="16" s="1"/>
  <c r="AC3573" i="16"/>
  <c r="AD3573" i="16"/>
  <c r="AE3573" i="16" s="1"/>
  <c r="AF3573" i="16"/>
  <c r="AG3573" i="16"/>
  <c r="AH3573" i="16" s="1"/>
  <c r="AI3573" i="16"/>
  <c r="AJ3573" i="16"/>
  <c r="AK3573" i="16" s="1"/>
  <c r="AL3573" i="16"/>
  <c r="B3574" i="16"/>
  <c r="C3574" i="16"/>
  <c r="D3574" i="16"/>
  <c r="E3574" i="16"/>
  <c r="F3574" i="16"/>
  <c r="I3574" i="16"/>
  <c r="J3574" i="16" s="1"/>
  <c r="K3574" i="16"/>
  <c r="L3574" i="16"/>
  <c r="M3574" i="16" s="1"/>
  <c r="N3574" i="16"/>
  <c r="O3574" i="16"/>
  <c r="P3574" i="16" s="1"/>
  <c r="Q3574" i="16"/>
  <c r="R3574" i="16"/>
  <c r="S3574" i="16" s="1"/>
  <c r="T3574" i="16"/>
  <c r="U3574" i="16"/>
  <c r="V3574" i="16" s="1"/>
  <c r="W3574" i="16"/>
  <c r="X3574" i="16"/>
  <c r="Y3574" i="16" s="1"/>
  <c r="Z3574" i="16"/>
  <c r="AA3574" i="16"/>
  <c r="AB3574" i="16" s="1"/>
  <c r="AC3574" i="16"/>
  <c r="AD3574" i="16"/>
  <c r="AE3574" i="16" s="1"/>
  <c r="AF3574" i="16"/>
  <c r="AG3574" i="16"/>
  <c r="AH3574" i="16" s="1"/>
  <c r="AI3574" i="16"/>
  <c r="AJ3574" i="16"/>
  <c r="AK3574" i="16" s="1"/>
  <c r="AL3574" i="16"/>
  <c r="B3575" i="16"/>
  <c r="C3575" i="16"/>
  <c r="D3575" i="16"/>
  <c r="E3575" i="16"/>
  <c r="F3575" i="16"/>
  <c r="I3575" i="16"/>
  <c r="K3575" i="16"/>
  <c r="L3575" i="16"/>
  <c r="M3575" i="16" s="1"/>
  <c r="N3575" i="16"/>
  <c r="O3575" i="16"/>
  <c r="P3575" i="16" s="1"/>
  <c r="Q3575" i="16"/>
  <c r="R3575" i="16"/>
  <c r="S3575" i="16" s="1"/>
  <c r="T3575" i="16"/>
  <c r="U3575" i="16"/>
  <c r="V3575" i="16" s="1"/>
  <c r="W3575" i="16"/>
  <c r="X3575" i="16"/>
  <c r="Y3575" i="16" s="1"/>
  <c r="Z3575" i="16"/>
  <c r="AA3575" i="16"/>
  <c r="AB3575" i="16" s="1"/>
  <c r="AC3575" i="16"/>
  <c r="AD3575" i="16"/>
  <c r="AE3575" i="16" s="1"/>
  <c r="AF3575" i="16"/>
  <c r="AG3575" i="16"/>
  <c r="AH3575" i="16" s="1"/>
  <c r="AI3575" i="16"/>
  <c r="AJ3575" i="16"/>
  <c r="AK3575" i="16" s="1"/>
  <c r="AL3575" i="16"/>
  <c r="B3576" i="16"/>
  <c r="C3576" i="16"/>
  <c r="D3576" i="16"/>
  <c r="E3576" i="16"/>
  <c r="F3576" i="16"/>
  <c r="I3576" i="16"/>
  <c r="J3576" i="16" s="1"/>
  <c r="K3576" i="16"/>
  <c r="L3576" i="16"/>
  <c r="N3576" i="16"/>
  <c r="O3576" i="16"/>
  <c r="P3576" i="16" s="1"/>
  <c r="Q3576" i="16"/>
  <c r="R3576" i="16"/>
  <c r="S3576" i="16" s="1"/>
  <c r="T3576" i="16"/>
  <c r="U3576" i="16"/>
  <c r="V3576" i="16" s="1"/>
  <c r="W3576" i="16"/>
  <c r="X3576" i="16"/>
  <c r="Y3576" i="16" s="1"/>
  <c r="Z3576" i="16"/>
  <c r="AA3576" i="16"/>
  <c r="AB3576" i="16" s="1"/>
  <c r="AC3576" i="16"/>
  <c r="AD3576" i="16"/>
  <c r="AE3576" i="16" s="1"/>
  <c r="AF3576" i="16"/>
  <c r="AG3576" i="16"/>
  <c r="AH3576" i="16" s="1"/>
  <c r="AI3576" i="16"/>
  <c r="AJ3576" i="16"/>
  <c r="AK3576" i="16" s="1"/>
  <c r="AL3576" i="16"/>
  <c r="B3577" i="16"/>
  <c r="C3577" i="16"/>
  <c r="D3577" i="16"/>
  <c r="E3577" i="16"/>
  <c r="F3577" i="16"/>
  <c r="I3577" i="16"/>
  <c r="J3577" i="16" s="1"/>
  <c r="K3577" i="16"/>
  <c r="L3577" i="16"/>
  <c r="M3577" i="16" s="1"/>
  <c r="N3577" i="16"/>
  <c r="O3577" i="16"/>
  <c r="P3577" i="16" s="1"/>
  <c r="Q3577" i="16"/>
  <c r="R3577" i="16"/>
  <c r="S3577" i="16" s="1"/>
  <c r="T3577" i="16"/>
  <c r="U3577" i="16"/>
  <c r="V3577" i="16" s="1"/>
  <c r="W3577" i="16"/>
  <c r="X3577" i="16"/>
  <c r="Y3577" i="16" s="1"/>
  <c r="Z3577" i="16"/>
  <c r="AA3577" i="16"/>
  <c r="AB3577" i="16" s="1"/>
  <c r="AC3577" i="16"/>
  <c r="AD3577" i="16"/>
  <c r="AE3577" i="16" s="1"/>
  <c r="AF3577" i="16"/>
  <c r="AG3577" i="16"/>
  <c r="AH3577" i="16" s="1"/>
  <c r="AI3577" i="16"/>
  <c r="AJ3577" i="16"/>
  <c r="AK3577" i="16" s="1"/>
  <c r="AL3577" i="16"/>
  <c r="B3578" i="16"/>
  <c r="C3578" i="16"/>
  <c r="D3578" i="16"/>
  <c r="E3578" i="16"/>
  <c r="F3578" i="16"/>
  <c r="I3578" i="16"/>
  <c r="J3578" i="16" s="1"/>
  <c r="K3578" i="16"/>
  <c r="L3578" i="16"/>
  <c r="M3578" i="16" s="1"/>
  <c r="N3578" i="16"/>
  <c r="O3578" i="16"/>
  <c r="P3578" i="16" s="1"/>
  <c r="Q3578" i="16"/>
  <c r="R3578" i="16"/>
  <c r="S3578" i="16" s="1"/>
  <c r="T3578" i="16"/>
  <c r="U3578" i="16"/>
  <c r="V3578" i="16" s="1"/>
  <c r="W3578" i="16"/>
  <c r="X3578" i="16"/>
  <c r="Y3578" i="16" s="1"/>
  <c r="Z3578" i="16"/>
  <c r="AA3578" i="16"/>
  <c r="AB3578" i="16" s="1"/>
  <c r="AC3578" i="16"/>
  <c r="AD3578" i="16"/>
  <c r="AE3578" i="16" s="1"/>
  <c r="AF3578" i="16"/>
  <c r="AG3578" i="16"/>
  <c r="AH3578" i="16" s="1"/>
  <c r="AI3578" i="16"/>
  <c r="AJ3578" i="16"/>
  <c r="AK3578" i="16" s="1"/>
  <c r="AL3578" i="16"/>
  <c r="B3579" i="16"/>
  <c r="C3579" i="16"/>
  <c r="D3579" i="16"/>
  <c r="E3579" i="16"/>
  <c r="F3579" i="16"/>
  <c r="I3579" i="16"/>
  <c r="K3579" i="16"/>
  <c r="L3579" i="16"/>
  <c r="M3579" i="16" s="1"/>
  <c r="N3579" i="16"/>
  <c r="O3579" i="16"/>
  <c r="P3579" i="16" s="1"/>
  <c r="Q3579" i="16"/>
  <c r="R3579" i="16"/>
  <c r="S3579" i="16" s="1"/>
  <c r="T3579" i="16"/>
  <c r="U3579" i="16"/>
  <c r="V3579" i="16" s="1"/>
  <c r="W3579" i="16"/>
  <c r="X3579" i="16"/>
  <c r="Y3579" i="16" s="1"/>
  <c r="Z3579" i="16"/>
  <c r="AA3579" i="16"/>
  <c r="AB3579" i="16" s="1"/>
  <c r="AC3579" i="16"/>
  <c r="AD3579" i="16"/>
  <c r="AE3579" i="16" s="1"/>
  <c r="AF3579" i="16"/>
  <c r="AG3579" i="16"/>
  <c r="AH3579" i="16" s="1"/>
  <c r="AI3579" i="16"/>
  <c r="AJ3579" i="16"/>
  <c r="AK3579" i="16" s="1"/>
  <c r="AL3579" i="16"/>
  <c r="B3580" i="16"/>
  <c r="C3580" i="16"/>
  <c r="D3580" i="16"/>
  <c r="E3580" i="16"/>
  <c r="F3580" i="16"/>
  <c r="I3580" i="16"/>
  <c r="J3580" i="16" s="1"/>
  <c r="K3580" i="16"/>
  <c r="L3580" i="16"/>
  <c r="N3580" i="16"/>
  <c r="O3580" i="16"/>
  <c r="P3580" i="16" s="1"/>
  <c r="Q3580" i="16"/>
  <c r="R3580" i="16"/>
  <c r="S3580" i="16" s="1"/>
  <c r="T3580" i="16"/>
  <c r="U3580" i="16"/>
  <c r="V3580" i="16" s="1"/>
  <c r="W3580" i="16"/>
  <c r="X3580" i="16"/>
  <c r="Y3580" i="16" s="1"/>
  <c r="Z3580" i="16"/>
  <c r="AA3580" i="16"/>
  <c r="AB3580" i="16" s="1"/>
  <c r="AC3580" i="16"/>
  <c r="AD3580" i="16"/>
  <c r="AE3580" i="16" s="1"/>
  <c r="AF3580" i="16"/>
  <c r="AG3580" i="16"/>
  <c r="AH3580" i="16" s="1"/>
  <c r="AI3580" i="16"/>
  <c r="AJ3580" i="16"/>
  <c r="AK3580" i="16" s="1"/>
  <c r="AL3580" i="16"/>
  <c r="B3581" i="16"/>
  <c r="C3581" i="16"/>
  <c r="D3581" i="16"/>
  <c r="E3581" i="16"/>
  <c r="F3581" i="16"/>
  <c r="I3581" i="16"/>
  <c r="J3581" i="16" s="1"/>
  <c r="K3581" i="16"/>
  <c r="L3581" i="16"/>
  <c r="M3581" i="16" s="1"/>
  <c r="N3581" i="16"/>
  <c r="O3581" i="16"/>
  <c r="P3581" i="16" s="1"/>
  <c r="Q3581" i="16"/>
  <c r="R3581" i="16"/>
  <c r="S3581" i="16" s="1"/>
  <c r="T3581" i="16"/>
  <c r="U3581" i="16"/>
  <c r="V3581" i="16" s="1"/>
  <c r="W3581" i="16"/>
  <c r="X3581" i="16"/>
  <c r="Y3581" i="16" s="1"/>
  <c r="Z3581" i="16"/>
  <c r="AA3581" i="16"/>
  <c r="AB3581" i="16" s="1"/>
  <c r="AC3581" i="16"/>
  <c r="AD3581" i="16"/>
  <c r="AE3581" i="16" s="1"/>
  <c r="AF3581" i="16"/>
  <c r="AG3581" i="16"/>
  <c r="AH3581" i="16" s="1"/>
  <c r="AI3581" i="16"/>
  <c r="AJ3581" i="16"/>
  <c r="AK3581" i="16" s="1"/>
  <c r="AL3581" i="16"/>
  <c r="B3582" i="16"/>
  <c r="C3582" i="16"/>
  <c r="D3582" i="16"/>
  <c r="E3582" i="16"/>
  <c r="F3582" i="16"/>
  <c r="I3582" i="16"/>
  <c r="J3582" i="16" s="1"/>
  <c r="K3582" i="16"/>
  <c r="L3582" i="16"/>
  <c r="M3582" i="16" s="1"/>
  <c r="N3582" i="16"/>
  <c r="O3582" i="16"/>
  <c r="P3582" i="16" s="1"/>
  <c r="Q3582" i="16"/>
  <c r="R3582" i="16"/>
  <c r="S3582" i="16" s="1"/>
  <c r="T3582" i="16"/>
  <c r="U3582" i="16"/>
  <c r="V3582" i="16" s="1"/>
  <c r="W3582" i="16"/>
  <c r="X3582" i="16"/>
  <c r="Y3582" i="16" s="1"/>
  <c r="Z3582" i="16"/>
  <c r="AA3582" i="16"/>
  <c r="AB3582" i="16" s="1"/>
  <c r="AC3582" i="16"/>
  <c r="AD3582" i="16"/>
  <c r="AE3582" i="16" s="1"/>
  <c r="AF3582" i="16"/>
  <c r="AG3582" i="16"/>
  <c r="AH3582" i="16" s="1"/>
  <c r="AI3582" i="16"/>
  <c r="AJ3582" i="16"/>
  <c r="AK3582" i="16" s="1"/>
  <c r="AL3582" i="16"/>
  <c r="B3583" i="16"/>
  <c r="C3583" i="16"/>
  <c r="D3583" i="16"/>
  <c r="E3583" i="16"/>
  <c r="F3583" i="16"/>
  <c r="I3583" i="16"/>
  <c r="K3583" i="16"/>
  <c r="L3583" i="16"/>
  <c r="M3583" i="16" s="1"/>
  <c r="N3583" i="16"/>
  <c r="O3583" i="16"/>
  <c r="P3583" i="16" s="1"/>
  <c r="Q3583" i="16"/>
  <c r="R3583" i="16"/>
  <c r="S3583" i="16" s="1"/>
  <c r="T3583" i="16"/>
  <c r="U3583" i="16"/>
  <c r="V3583" i="16" s="1"/>
  <c r="W3583" i="16"/>
  <c r="X3583" i="16"/>
  <c r="Y3583" i="16" s="1"/>
  <c r="Z3583" i="16"/>
  <c r="AA3583" i="16"/>
  <c r="AB3583" i="16" s="1"/>
  <c r="AC3583" i="16"/>
  <c r="AD3583" i="16"/>
  <c r="AE3583" i="16" s="1"/>
  <c r="AF3583" i="16"/>
  <c r="AG3583" i="16"/>
  <c r="AH3583" i="16" s="1"/>
  <c r="AI3583" i="16"/>
  <c r="AJ3583" i="16"/>
  <c r="AK3583" i="16" s="1"/>
  <c r="AL3583" i="16"/>
  <c r="B3584" i="16"/>
  <c r="C3584" i="16"/>
  <c r="D3584" i="16"/>
  <c r="E3584" i="16"/>
  <c r="F3584" i="16"/>
  <c r="I3584" i="16"/>
  <c r="J3584" i="16" s="1"/>
  <c r="K3584" i="16"/>
  <c r="L3584" i="16"/>
  <c r="N3584" i="16"/>
  <c r="O3584" i="16"/>
  <c r="P3584" i="16" s="1"/>
  <c r="Q3584" i="16"/>
  <c r="R3584" i="16"/>
  <c r="S3584" i="16" s="1"/>
  <c r="T3584" i="16"/>
  <c r="U3584" i="16"/>
  <c r="V3584" i="16" s="1"/>
  <c r="W3584" i="16"/>
  <c r="X3584" i="16"/>
  <c r="Y3584" i="16" s="1"/>
  <c r="Z3584" i="16"/>
  <c r="AA3584" i="16"/>
  <c r="AB3584" i="16" s="1"/>
  <c r="AC3584" i="16"/>
  <c r="AD3584" i="16"/>
  <c r="AE3584" i="16" s="1"/>
  <c r="AF3584" i="16"/>
  <c r="AG3584" i="16"/>
  <c r="AH3584" i="16" s="1"/>
  <c r="AI3584" i="16"/>
  <c r="AJ3584" i="16"/>
  <c r="AK3584" i="16" s="1"/>
  <c r="AL3584" i="16"/>
  <c r="B3585" i="16"/>
  <c r="C3585" i="16"/>
  <c r="D3585" i="16"/>
  <c r="E3585" i="16"/>
  <c r="F3585" i="16"/>
  <c r="I3585" i="16"/>
  <c r="J3585" i="16" s="1"/>
  <c r="K3585" i="16"/>
  <c r="L3585" i="16"/>
  <c r="M3585" i="16" s="1"/>
  <c r="N3585" i="16"/>
  <c r="O3585" i="16"/>
  <c r="P3585" i="16" s="1"/>
  <c r="Q3585" i="16"/>
  <c r="R3585" i="16"/>
  <c r="S3585" i="16" s="1"/>
  <c r="T3585" i="16"/>
  <c r="U3585" i="16"/>
  <c r="V3585" i="16" s="1"/>
  <c r="W3585" i="16"/>
  <c r="X3585" i="16"/>
  <c r="Y3585" i="16" s="1"/>
  <c r="Z3585" i="16"/>
  <c r="AA3585" i="16"/>
  <c r="AB3585" i="16" s="1"/>
  <c r="AC3585" i="16"/>
  <c r="AD3585" i="16"/>
  <c r="AE3585" i="16" s="1"/>
  <c r="AF3585" i="16"/>
  <c r="AG3585" i="16"/>
  <c r="AH3585" i="16" s="1"/>
  <c r="AI3585" i="16"/>
  <c r="AJ3585" i="16"/>
  <c r="AK3585" i="16" s="1"/>
  <c r="AL3585" i="16"/>
  <c r="B3586" i="16"/>
  <c r="C3586" i="16"/>
  <c r="D3586" i="16"/>
  <c r="E3586" i="16"/>
  <c r="F3586" i="16"/>
  <c r="I3586" i="16"/>
  <c r="J3586" i="16" s="1"/>
  <c r="K3586" i="16"/>
  <c r="L3586" i="16"/>
  <c r="M3586" i="16" s="1"/>
  <c r="N3586" i="16"/>
  <c r="O3586" i="16"/>
  <c r="P3586" i="16" s="1"/>
  <c r="Q3586" i="16"/>
  <c r="R3586" i="16"/>
  <c r="S3586" i="16" s="1"/>
  <c r="T3586" i="16"/>
  <c r="U3586" i="16"/>
  <c r="V3586" i="16" s="1"/>
  <c r="W3586" i="16"/>
  <c r="X3586" i="16"/>
  <c r="Y3586" i="16" s="1"/>
  <c r="Z3586" i="16"/>
  <c r="AA3586" i="16"/>
  <c r="AB3586" i="16" s="1"/>
  <c r="AC3586" i="16"/>
  <c r="AD3586" i="16"/>
  <c r="AE3586" i="16" s="1"/>
  <c r="AF3586" i="16"/>
  <c r="AG3586" i="16"/>
  <c r="AH3586" i="16" s="1"/>
  <c r="AI3586" i="16"/>
  <c r="AJ3586" i="16"/>
  <c r="AK3586" i="16" s="1"/>
  <c r="AL3586" i="16"/>
  <c r="B3587" i="16"/>
  <c r="C3587" i="16"/>
  <c r="D3587" i="16"/>
  <c r="E3587" i="16"/>
  <c r="F3587" i="16"/>
  <c r="I3587" i="16"/>
  <c r="K3587" i="16"/>
  <c r="L3587" i="16"/>
  <c r="M3587" i="16" s="1"/>
  <c r="N3587" i="16"/>
  <c r="O3587" i="16"/>
  <c r="P3587" i="16" s="1"/>
  <c r="Q3587" i="16"/>
  <c r="R3587" i="16"/>
  <c r="S3587" i="16" s="1"/>
  <c r="T3587" i="16"/>
  <c r="U3587" i="16"/>
  <c r="V3587" i="16" s="1"/>
  <c r="W3587" i="16"/>
  <c r="X3587" i="16"/>
  <c r="Y3587" i="16" s="1"/>
  <c r="Z3587" i="16"/>
  <c r="AA3587" i="16"/>
  <c r="AB3587" i="16" s="1"/>
  <c r="AC3587" i="16"/>
  <c r="AD3587" i="16"/>
  <c r="AE3587" i="16" s="1"/>
  <c r="AF3587" i="16"/>
  <c r="AG3587" i="16"/>
  <c r="AH3587" i="16" s="1"/>
  <c r="AI3587" i="16"/>
  <c r="AJ3587" i="16"/>
  <c r="AK3587" i="16" s="1"/>
  <c r="AL3587" i="16"/>
  <c r="B3588" i="16"/>
  <c r="C3588" i="16"/>
  <c r="D3588" i="16"/>
  <c r="E3588" i="16"/>
  <c r="F3588" i="16"/>
  <c r="I3588" i="16"/>
  <c r="J3588" i="16" s="1"/>
  <c r="K3588" i="16"/>
  <c r="L3588" i="16"/>
  <c r="N3588" i="16"/>
  <c r="O3588" i="16"/>
  <c r="P3588" i="16" s="1"/>
  <c r="Q3588" i="16"/>
  <c r="R3588" i="16"/>
  <c r="S3588" i="16" s="1"/>
  <c r="T3588" i="16"/>
  <c r="U3588" i="16"/>
  <c r="V3588" i="16" s="1"/>
  <c r="W3588" i="16"/>
  <c r="X3588" i="16"/>
  <c r="Y3588" i="16" s="1"/>
  <c r="Z3588" i="16"/>
  <c r="AA3588" i="16"/>
  <c r="AB3588" i="16" s="1"/>
  <c r="AC3588" i="16"/>
  <c r="AD3588" i="16"/>
  <c r="AE3588" i="16" s="1"/>
  <c r="AF3588" i="16"/>
  <c r="AG3588" i="16"/>
  <c r="AH3588" i="16" s="1"/>
  <c r="AI3588" i="16"/>
  <c r="AJ3588" i="16"/>
  <c r="AK3588" i="16" s="1"/>
  <c r="AL3588" i="16"/>
  <c r="B3589" i="16"/>
  <c r="C3589" i="16"/>
  <c r="D3589" i="16"/>
  <c r="E3589" i="16"/>
  <c r="F3589" i="16"/>
  <c r="I3589" i="16"/>
  <c r="J3589" i="16" s="1"/>
  <c r="K3589" i="16"/>
  <c r="L3589" i="16"/>
  <c r="M3589" i="16" s="1"/>
  <c r="N3589" i="16"/>
  <c r="O3589" i="16"/>
  <c r="P3589" i="16" s="1"/>
  <c r="Q3589" i="16"/>
  <c r="R3589" i="16"/>
  <c r="S3589" i="16" s="1"/>
  <c r="T3589" i="16"/>
  <c r="U3589" i="16"/>
  <c r="V3589" i="16" s="1"/>
  <c r="W3589" i="16"/>
  <c r="X3589" i="16"/>
  <c r="Y3589" i="16" s="1"/>
  <c r="Z3589" i="16"/>
  <c r="AA3589" i="16"/>
  <c r="AB3589" i="16" s="1"/>
  <c r="AC3589" i="16"/>
  <c r="AD3589" i="16"/>
  <c r="AE3589" i="16" s="1"/>
  <c r="AF3589" i="16"/>
  <c r="AG3589" i="16"/>
  <c r="AH3589" i="16" s="1"/>
  <c r="AI3589" i="16"/>
  <c r="AJ3589" i="16"/>
  <c r="AK3589" i="16" s="1"/>
  <c r="AL3589" i="16"/>
  <c r="B3590" i="16"/>
  <c r="C3590" i="16"/>
  <c r="D3590" i="16"/>
  <c r="E3590" i="16"/>
  <c r="F3590" i="16"/>
  <c r="I3590" i="16"/>
  <c r="J3590" i="16" s="1"/>
  <c r="K3590" i="16"/>
  <c r="L3590" i="16"/>
  <c r="M3590" i="16" s="1"/>
  <c r="N3590" i="16"/>
  <c r="O3590" i="16"/>
  <c r="P3590" i="16" s="1"/>
  <c r="Q3590" i="16"/>
  <c r="R3590" i="16"/>
  <c r="S3590" i="16" s="1"/>
  <c r="T3590" i="16"/>
  <c r="U3590" i="16"/>
  <c r="V3590" i="16" s="1"/>
  <c r="W3590" i="16"/>
  <c r="X3590" i="16"/>
  <c r="Y3590" i="16" s="1"/>
  <c r="Z3590" i="16"/>
  <c r="AA3590" i="16"/>
  <c r="AB3590" i="16" s="1"/>
  <c r="AC3590" i="16"/>
  <c r="AD3590" i="16"/>
  <c r="AE3590" i="16" s="1"/>
  <c r="AF3590" i="16"/>
  <c r="AG3590" i="16"/>
  <c r="AH3590" i="16" s="1"/>
  <c r="AI3590" i="16"/>
  <c r="AJ3590" i="16"/>
  <c r="AK3590" i="16" s="1"/>
  <c r="AL3590" i="16"/>
  <c r="B3591" i="16"/>
  <c r="C3591" i="16"/>
  <c r="D3591" i="16"/>
  <c r="E3591" i="16"/>
  <c r="F3591" i="16"/>
  <c r="I3591" i="16"/>
  <c r="K3591" i="16"/>
  <c r="L3591" i="16"/>
  <c r="M3591" i="16" s="1"/>
  <c r="N3591" i="16"/>
  <c r="O3591" i="16"/>
  <c r="P3591" i="16" s="1"/>
  <c r="Q3591" i="16"/>
  <c r="R3591" i="16"/>
  <c r="S3591" i="16" s="1"/>
  <c r="T3591" i="16"/>
  <c r="U3591" i="16"/>
  <c r="V3591" i="16" s="1"/>
  <c r="W3591" i="16"/>
  <c r="X3591" i="16"/>
  <c r="Y3591" i="16" s="1"/>
  <c r="Z3591" i="16"/>
  <c r="AA3591" i="16"/>
  <c r="AB3591" i="16" s="1"/>
  <c r="AC3591" i="16"/>
  <c r="AD3591" i="16"/>
  <c r="AE3591" i="16" s="1"/>
  <c r="AF3591" i="16"/>
  <c r="AG3591" i="16"/>
  <c r="AH3591" i="16" s="1"/>
  <c r="AI3591" i="16"/>
  <c r="AJ3591" i="16"/>
  <c r="AK3591" i="16" s="1"/>
  <c r="AL3591" i="16"/>
  <c r="B3592" i="16"/>
  <c r="C3592" i="16"/>
  <c r="D3592" i="16"/>
  <c r="E3592" i="16"/>
  <c r="F3592" i="16"/>
  <c r="I3592" i="16"/>
  <c r="J3592" i="16" s="1"/>
  <c r="K3592" i="16"/>
  <c r="L3592" i="16"/>
  <c r="N3592" i="16"/>
  <c r="O3592" i="16"/>
  <c r="P3592" i="16" s="1"/>
  <c r="Q3592" i="16"/>
  <c r="R3592" i="16"/>
  <c r="S3592" i="16" s="1"/>
  <c r="T3592" i="16"/>
  <c r="U3592" i="16"/>
  <c r="V3592" i="16" s="1"/>
  <c r="W3592" i="16"/>
  <c r="X3592" i="16"/>
  <c r="Y3592" i="16" s="1"/>
  <c r="Z3592" i="16"/>
  <c r="AA3592" i="16"/>
  <c r="AB3592" i="16" s="1"/>
  <c r="AC3592" i="16"/>
  <c r="AD3592" i="16"/>
  <c r="AE3592" i="16" s="1"/>
  <c r="AF3592" i="16"/>
  <c r="AG3592" i="16"/>
  <c r="AH3592" i="16" s="1"/>
  <c r="AI3592" i="16"/>
  <c r="AJ3592" i="16"/>
  <c r="AK3592" i="16" s="1"/>
  <c r="AL3592" i="16"/>
  <c r="B3593" i="16"/>
  <c r="C3593" i="16"/>
  <c r="D3593" i="16"/>
  <c r="E3593" i="16"/>
  <c r="F3593" i="16"/>
  <c r="I3593" i="16"/>
  <c r="J3593" i="16" s="1"/>
  <c r="K3593" i="16"/>
  <c r="L3593" i="16"/>
  <c r="M3593" i="16" s="1"/>
  <c r="N3593" i="16"/>
  <c r="O3593" i="16"/>
  <c r="P3593" i="16" s="1"/>
  <c r="Q3593" i="16"/>
  <c r="R3593" i="16"/>
  <c r="S3593" i="16" s="1"/>
  <c r="T3593" i="16"/>
  <c r="U3593" i="16"/>
  <c r="V3593" i="16" s="1"/>
  <c r="W3593" i="16"/>
  <c r="X3593" i="16"/>
  <c r="Y3593" i="16" s="1"/>
  <c r="Z3593" i="16"/>
  <c r="AA3593" i="16"/>
  <c r="AB3593" i="16" s="1"/>
  <c r="AC3593" i="16"/>
  <c r="AD3593" i="16"/>
  <c r="AE3593" i="16" s="1"/>
  <c r="AF3593" i="16"/>
  <c r="AG3593" i="16"/>
  <c r="AH3593" i="16" s="1"/>
  <c r="AI3593" i="16"/>
  <c r="AJ3593" i="16"/>
  <c r="AK3593" i="16" s="1"/>
  <c r="AL3593" i="16"/>
  <c r="B3594" i="16"/>
  <c r="C3594" i="16"/>
  <c r="D3594" i="16"/>
  <c r="E3594" i="16"/>
  <c r="F3594" i="16"/>
  <c r="I3594" i="16"/>
  <c r="J3594" i="16" s="1"/>
  <c r="K3594" i="16"/>
  <c r="L3594" i="16"/>
  <c r="M3594" i="16" s="1"/>
  <c r="N3594" i="16"/>
  <c r="O3594" i="16"/>
  <c r="P3594" i="16" s="1"/>
  <c r="Q3594" i="16"/>
  <c r="R3594" i="16"/>
  <c r="S3594" i="16" s="1"/>
  <c r="T3594" i="16"/>
  <c r="U3594" i="16"/>
  <c r="V3594" i="16" s="1"/>
  <c r="W3594" i="16"/>
  <c r="X3594" i="16"/>
  <c r="Y3594" i="16" s="1"/>
  <c r="Z3594" i="16"/>
  <c r="AA3594" i="16"/>
  <c r="AB3594" i="16" s="1"/>
  <c r="AC3594" i="16"/>
  <c r="AD3594" i="16"/>
  <c r="AE3594" i="16" s="1"/>
  <c r="AF3594" i="16"/>
  <c r="AG3594" i="16"/>
  <c r="AH3594" i="16" s="1"/>
  <c r="AI3594" i="16"/>
  <c r="AJ3594" i="16"/>
  <c r="AK3594" i="16" s="1"/>
  <c r="AL3594" i="16"/>
  <c r="B3595" i="16"/>
  <c r="C3595" i="16"/>
  <c r="D3595" i="16"/>
  <c r="E3595" i="16"/>
  <c r="F3595" i="16"/>
  <c r="I3595" i="16"/>
  <c r="K3595" i="16"/>
  <c r="L3595" i="16"/>
  <c r="M3595" i="16" s="1"/>
  <c r="N3595" i="16"/>
  <c r="O3595" i="16"/>
  <c r="P3595" i="16" s="1"/>
  <c r="Q3595" i="16"/>
  <c r="R3595" i="16"/>
  <c r="S3595" i="16" s="1"/>
  <c r="T3595" i="16"/>
  <c r="U3595" i="16"/>
  <c r="V3595" i="16" s="1"/>
  <c r="W3595" i="16"/>
  <c r="X3595" i="16"/>
  <c r="Y3595" i="16" s="1"/>
  <c r="Z3595" i="16"/>
  <c r="AA3595" i="16"/>
  <c r="AB3595" i="16" s="1"/>
  <c r="AC3595" i="16"/>
  <c r="AD3595" i="16"/>
  <c r="AE3595" i="16" s="1"/>
  <c r="AF3595" i="16"/>
  <c r="AG3595" i="16"/>
  <c r="AH3595" i="16" s="1"/>
  <c r="AI3595" i="16"/>
  <c r="AJ3595" i="16"/>
  <c r="AK3595" i="16" s="1"/>
  <c r="AL3595" i="16"/>
  <c r="B3596" i="16"/>
  <c r="C3596" i="16"/>
  <c r="D3596" i="16"/>
  <c r="E3596" i="16"/>
  <c r="F3596" i="16"/>
  <c r="I3596" i="16"/>
  <c r="J3596" i="16" s="1"/>
  <c r="K3596" i="16"/>
  <c r="L3596" i="16"/>
  <c r="N3596" i="16"/>
  <c r="O3596" i="16"/>
  <c r="P3596" i="16" s="1"/>
  <c r="Q3596" i="16"/>
  <c r="R3596" i="16"/>
  <c r="S3596" i="16" s="1"/>
  <c r="T3596" i="16"/>
  <c r="U3596" i="16"/>
  <c r="V3596" i="16" s="1"/>
  <c r="W3596" i="16"/>
  <c r="X3596" i="16"/>
  <c r="Y3596" i="16" s="1"/>
  <c r="Z3596" i="16"/>
  <c r="AA3596" i="16"/>
  <c r="AB3596" i="16" s="1"/>
  <c r="AC3596" i="16"/>
  <c r="AD3596" i="16"/>
  <c r="AE3596" i="16" s="1"/>
  <c r="AF3596" i="16"/>
  <c r="AG3596" i="16"/>
  <c r="AH3596" i="16" s="1"/>
  <c r="AI3596" i="16"/>
  <c r="AJ3596" i="16"/>
  <c r="AK3596" i="16" s="1"/>
  <c r="AL3596" i="16"/>
  <c r="B3597" i="16"/>
  <c r="C3597" i="16"/>
  <c r="D3597" i="16"/>
  <c r="E3597" i="16"/>
  <c r="F3597" i="16"/>
  <c r="I3597" i="16"/>
  <c r="J3597" i="16" s="1"/>
  <c r="K3597" i="16"/>
  <c r="L3597" i="16"/>
  <c r="M3597" i="16" s="1"/>
  <c r="N3597" i="16"/>
  <c r="O3597" i="16"/>
  <c r="P3597" i="16" s="1"/>
  <c r="Q3597" i="16"/>
  <c r="R3597" i="16"/>
  <c r="S3597" i="16" s="1"/>
  <c r="T3597" i="16"/>
  <c r="U3597" i="16"/>
  <c r="V3597" i="16" s="1"/>
  <c r="W3597" i="16"/>
  <c r="X3597" i="16"/>
  <c r="Y3597" i="16" s="1"/>
  <c r="Z3597" i="16"/>
  <c r="AA3597" i="16"/>
  <c r="AB3597" i="16" s="1"/>
  <c r="AC3597" i="16"/>
  <c r="AD3597" i="16"/>
  <c r="AE3597" i="16" s="1"/>
  <c r="AF3597" i="16"/>
  <c r="AG3597" i="16"/>
  <c r="AH3597" i="16" s="1"/>
  <c r="AI3597" i="16"/>
  <c r="AJ3597" i="16"/>
  <c r="AK3597" i="16" s="1"/>
  <c r="AL3597" i="16"/>
  <c r="B3598" i="16"/>
  <c r="C3598" i="16"/>
  <c r="D3598" i="16"/>
  <c r="E3598" i="16"/>
  <c r="F3598" i="16"/>
  <c r="I3598" i="16"/>
  <c r="J3598" i="16" s="1"/>
  <c r="K3598" i="16"/>
  <c r="L3598" i="16"/>
  <c r="M3598" i="16" s="1"/>
  <c r="N3598" i="16"/>
  <c r="O3598" i="16"/>
  <c r="P3598" i="16" s="1"/>
  <c r="Q3598" i="16"/>
  <c r="R3598" i="16"/>
  <c r="S3598" i="16" s="1"/>
  <c r="T3598" i="16"/>
  <c r="U3598" i="16"/>
  <c r="V3598" i="16" s="1"/>
  <c r="W3598" i="16"/>
  <c r="X3598" i="16"/>
  <c r="Y3598" i="16" s="1"/>
  <c r="Z3598" i="16"/>
  <c r="AA3598" i="16"/>
  <c r="AB3598" i="16" s="1"/>
  <c r="AC3598" i="16"/>
  <c r="AD3598" i="16"/>
  <c r="AE3598" i="16" s="1"/>
  <c r="AF3598" i="16"/>
  <c r="AG3598" i="16"/>
  <c r="AH3598" i="16" s="1"/>
  <c r="AI3598" i="16"/>
  <c r="AJ3598" i="16"/>
  <c r="AK3598" i="16" s="1"/>
  <c r="AL3598" i="16"/>
  <c r="B3599" i="16"/>
  <c r="C3599" i="16"/>
  <c r="D3599" i="16"/>
  <c r="E3599" i="16"/>
  <c r="F3599" i="16"/>
  <c r="I3599" i="16"/>
  <c r="K3599" i="16"/>
  <c r="L3599" i="16"/>
  <c r="M3599" i="16" s="1"/>
  <c r="N3599" i="16"/>
  <c r="O3599" i="16"/>
  <c r="P3599" i="16" s="1"/>
  <c r="Q3599" i="16"/>
  <c r="R3599" i="16"/>
  <c r="S3599" i="16" s="1"/>
  <c r="T3599" i="16"/>
  <c r="U3599" i="16"/>
  <c r="V3599" i="16" s="1"/>
  <c r="W3599" i="16"/>
  <c r="X3599" i="16"/>
  <c r="Y3599" i="16" s="1"/>
  <c r="Z3599" i="16"/>
  <c r="AA3599" i="16"/>
  <c r="AB3599" i="16" s="1"/>
  <c r="AC3599" i="16"/>
  <c r="AD3599" i="16"/>
  <c r="AE3599" i="16" s="1"/>
  <c r="AF3599" i="16"/>
  <c r="AG3599" i="16"/>
  <c r="AH3599" i="16" s="1"/>
  <c r="AI3599" i="16"/>
  <c r="AJ3599" i="16"/>
  <c r="AK3599" i="16" s="1"/>
  <c r="AL3599" i="16"/>
  <c r="B3600" i="16"/>
  <c r="C3600" i="16"/>
  <c r="D3600" i="16"/>
  <c r="E3600" i="16"/>
  <c r="F3600" i="16"/>
  <c r="I3600" i="16"/>
  <c r="J3600" i="16" s="1"/>
  <c r="K3600" i="16"/>
  <c r="L3600" i="16"/>
  <c r="N3600" i="16"/>
  <c r="O3600" i="16"/>
  <c r="P3600" i="16" s="1"/>
  <c r="Q3600" i="16"/>
  <c r="R3600" i="16"/>
  <c r="S3600" i="16" s="1"/>
  <c r="T3600" i="16"/>
  <c r="U3600" i="16"/>
  <c r="V3600" i="16" s="1"/>
  <c r="W3600" i="16"/>
  <c r="X3600" i="16"/>
  <c r="Y3600" i="16" s="1"/>
  <c r="Z3600" i="16"/>
  <c r="AA3600" i="16"/>
  <c r="AB3600" i="16" s="1"/>
  <c r="AC3600" i="16"/>
  <c r="AD3600" i="16"/>
  <c r="AE3600" i="16" s="1"/>
  <c r="AF3600" i="16"/>
  <c r="AG3600" i="16"/>
  <c r="AH3600" i="16" s="1"/>
  <c r="AI3600" i="16"/>
  <c r="AJ3600" i="16"/>
  <c r="AK3600" i="16" s="1"/>
  <c r="AL3600" i="16"/>
  <c r="B3601" i="16"/>
  <c r="C3601" i="16"/>
  <c r="D3601" i="16"/>
  <c r="E3601" i="16"/>
  <c r="F3601" i="16"/>
  <c r="I3601" i="16"/>
  <c r="J3601" i="16" s="1"/>
  <c r="K3601" i="16"/>
  <c r="L3601" i="16"/>
  <c r="M3601" i="16" s="1"/>
  <c r="N3601" i="16"/>
  <c r="O3601" i="16"/>
  <c r="P3601" i="16" s="1"/>
  <c r="Q3601" i="16"/>
  <c r="R3601" i="16"/>
  <c r="S3601" i="16" s="1"/>
  <c r="T3601" i="16"/>
  <c r="U3601" i="16"/>
  <c r="V3601" i="16" s="1"/>
  <c r="W3601" i="16"/>
  <c r="X3601" i="16"/>
  <c r="Y3601" i="16" s="1"/>
  <c r="Z3601" i="16"/>
  <c r="AA3601" i="16"/>
  <c r="AB3601" i="16" s="1"/>
  <c r="AC3601" i="16"/>
  <c r="AD3601" i="16"/>
  <c r="AE3601" i="16" s="1"/>
  <c r="AF3601" i="16"/>
  <c r="AG3601" i="16"/>
  <c r="AH3601" i="16" s="1"/>
  <c r="AI3601" i="16"/>
  <c r="AJ3601" i="16"/>
  <c r="AK3601" i="16" s="1"/>
  <c r="AL3601" i="16"/>
  <c r="B3602" i="16"/>
  <c r="C3602" i="16"/>
  <c r="D3602" i="16"/>
  <c r="E3602" i="16"/>
  <c r="F3602" i="16"/>
  <c r="I3602" i="16"/>
  <c r="J3602" i="16" s="1"/>
  <c r="K3602" i="16"/>
  <c r="L3602" i="16"/>
  <c r="M3602" i="16" s="1"/>
  <c r="N3602" i="16"/>
  <c r="O3602" i="16"/>
  <c r="P3602" i="16" s="1"/>
  <c r="Q3602" i="16"/>
  <c r="R3602" i="16"/>
  <c r="S3602" i="16" s="1"/>
  <c r="T3602" i="16"/>
  <c r="U3602" i="16"/>
  <c r="V3602" i="16" s="1"/>
  <c r="W3602" i="16"/>
  <c r="X3602" i="16"/>
  <c r="Y3602" i="16" s="1"/>
  <c r="Z3602" i="16"/>
  <c r="AA3602" i="16"/>
  <c r="AB3602" i="16" s="1"/>
  <c r="AC3602" i="16"/>
  <c r="AD3602" i="16"/>
  <c r="AE3602" i="16" s="1"/>
  <c r="AF3602" i="16"/>
  <c r="AG3602" i="16"/>
  <c r="AH3602" i="16" s="1"/>
  <c r="AI3602" i="16"/>
  <c r="AJ3602" i="16"/>
  <c r="AK3602" i="16" s="1"/>
  <c r="AL3602" i="16"/>
  <c r="B3603" i="16"/>
  <c r="C3603" i="16"/>
  <c r="D3603" i="16"/>
  <c r="E3603" i="16"/>
  <c r="F3603" i="16"/>
  <c r="I3603" i="16"/>
  <c r="K3603" i="16"/>
  <c r="L3603" i="16"/>
  <c r="M3603" i="16" s="1"/>
  <c r="N3603" i="16"/>
  <c r="O3603" i="16"/>
  <c r="P3603" i="16" s="1"/>
  <c r="Q3603" i="16"/>
  <c r="R3603" i="16"/>
  <c r="S3603" i="16" s="1"/>
  <c r="T3603" i="16"/>
  <c r="U3603" i="16"/>
  <c r="V3603" i="16" s="1"/>
  <c r="W3603" i="16"/>
  <c r="X3603" i="16"/>
  <c r="Y3603" i="16" s="1"/>
  <c r="Z3603" i="16"/>
  <c r="AA3603" i="16"/>
  <c r="AB3603" i="16" s="1"/>
  <c r="AC3603" i="16"/>
  <c r="AD3603" i="16"/>
  <c r="AE3603" i="16" s="1"/>
  <c r="AF3603" i="16"/>
  <c r="AG3603" i="16"/>
  <c r="AH3603" i="16" s="1"/>
  <c r="AI3603" i="16"/>
  <c r="AJ3603" i="16"/>
  <c r="AK3603" i="16" s="1"/>
  <c r="AL3603" i="16"/>
  <c r="B3604" i="16"/>
  <c r="C3604" i="16"/>
  <c r="D3604" i="16"/>
  <c r="E3604" i="16"/>
  <c r="F3604" i="16"/>
  <c r="I3604" i="16"/>
  <c r="J3604" i="16" s="1"/>
  <c r="K3604" i="16"/>
  <c r="L3604" i="16"/>
  <c r="N3604" i="16"/>
  <c r="O3604" i="16"/>
  <c r="P3604" i="16" s="1"/>
  <c r="Q3604" i="16"/>
  <c r="R3604" i="16"/>
  <c r="S3604" i="16" s="1"/>
  <c r="T3604" i="16"/>
  <c r="U3604" i="16"/>
  <c r="V3604" i="16" s="1"/>
  <c r="W3604" i="16"/>
  <c r="X3604" i="16"/>
  <c r="Y3604" i="16" s="1"/>
  <c r="Z3604" i="16"/>
  <c r="AA3604" i="16"/>
  <c r="AB3604" i="16" s="1"/>
  <c r="AC3604" i="16"/>
  <c r="AD3604" i="16"/>
  <c r="AE3604" i="16" s="1"/>
  <c r="AF3604" i="16"/>
  <c r="AG3604" i="16"/>
  <c r="AH3604" i="16" s="1"/>
  <c r="AI3604" i="16"/>
  <c r="AJ3604" i="16"/>
  <c r="AK3604" i="16" s="1"/>
  <c r="AL3604" i="16"/>
  <c r="B3605" i="16"/>
  <c r="C3605" i="16"/>
  <c r="D3605" i="16"/>
  <c r="E3605" i="16"/>
  <c r="F3605" i="16"/>
  <c r="I3605" i="16"/>
  <c r="J3605" i="16" s="1"/>
  <c r="K3605" i="16"/>
  <c r="L3605" i="16"/>
  <c r="M3605" i="16" s="1"/>
  <c r="N3605" i="16"/>
  <c r="O3605" i="16"/>
  <c r="P3605" i="16" s="1"/>
  <c r="Q3605" i="16"/>
  <c r="R3605" i="16"/>
  <c r="S3605" i="16" s="1"/>
  <c r="T3605" i="16"/>
  <c r="U3605" i="16"/>
  <c r="V3605" i="16" s="1"/>
  <c r="W3605" i="16"/>
  <c r="X3605" i="16"/>
  <c r="Y3605" i="16" s="1"/>
  <c r="Z3605" i="16"/>
  <c r="AA3605" i="16"/>
  <c r="AB3605" i="16" s="1"/>
  <c r="AC3605" i="16"/>
  <c r="AD3605" i="16"/>
  <c r="AE3605" i="16" s="1"/>
  <c r="AF3605" i="16"/>
  <c r="AG3605" i="16"/>
  <c r="AH3605" i="16" s="1"/>
  <c r="AI3605" i="16"/>
  <c r="AJ3605" i="16"/>
  <c r="AK3605" i="16" s="1"/>
  <c r="AL3605" i="16"/>
  <c r="B3606" i="16"/>
  <c r="C3606" i="16"/>
  <c r="D3606" i="16"/>
  <c r="E3606" i="16"/>
  <c r="F3606" i="16"/>
  <c r="I3606" i="16"/>
  <c r="J3606" i="16" s="1"/>
  <c r="K3606" i="16"/>
  <c r="L3606" i="16"/>
  <c r="M3606" i="16" s="1"/>
  <c r="N3606" i="16"/>
  <c r="O3606" i="16"/>
  <c r="P3606" i="16" s="1"/>
  <c r="Q3606" i="16"/>
  <c r="R3606" i="16"/>
  <c r="S3606" i="16" s="1"/>
  <c r="T3606" i="16"/>
  <c r="U3606" i="16"/>
  <c r="V3606" i="16" s="1"/>
  <c r="W3606" i="16"/>
  <c r="X3606" i="16"/>
  <c r="Y3606" i="16" s="1"/>
  <c r="Z3606" i="16"/>
  <c r="AA3606" i="16"/>
  <c r="AB3606" i="16" s="1"/>
  <c r="AC3606" i="16"/>
  <c r="AD3606" i="16"/>
  <c r="AE3606" i="16" s="1"/>
  <c r="AF3606" i="16"/>
  <c r="AG3606" i="16"/>
  <c r="AH3606" i="16" s="1"/>
  <c r="AI3606" i="16"/>
  <c r="AJ3606" i="16"/>
  <c r="AK3606" i="16" s="1"/>
  <c r="AL3606" i="16"/>
  <c r="B3607" i="16"/>
  <c r="C3607" i="16"/>
  <c r="D3607" i="16"/>
  <c r="E3607" i="16"/>
  <c r="F3607" i="16"/>
  <c r="I3607" i="16"/>
  <c r="K3607" i="16"/>
  <c r="L3607" i="16"/>
  <c r="M3607" i="16" s="1"/>
  <c r="N3607" i="16"/>
  <c r="O3607" i="16"/>
  <c r="P3607" i="16" s="1"/>
  <c r="Q3607" i="16"/>
  <c r="R3607" i="16"/>
  <c r="S3607" i="16" s="1"/>
  <c r="T3607" i="16"/>
  <c r="U3607" i="16"/>
  <c r="V3607" i="16" s="1"/>
  <c r="W3607" i="16"/>
  <c r="X3607" i="16"/>
  <c r="Y3607" i="16" s="1"/>
  <c r="Z3607" i="16"/>
  <c r="AA3607" i="16"/>
  <c r="AB3607" i="16" s="1"/>
  <c r="AC3607" i="16"/>
  <c r="AD3607" i="16"/>
  <c r="AE3607" i="16" s="1"/>
  <c r="AF3607" i="16"/>
  <c r="AG3607" i="16"/>
  <c r="AH3607" i="16" s="1"/>
  <c r="AI3607" i="16"/>
  <c r="AJ3607" i="16"/>
  <c r="AK3607" i="16" s="1"/>
  <c r="AL3607" i="16"/>
  <c r="B3608" i="16"/>
  <c r="C3608" i="16"/>
  <c r="D3608" i="16"/>
  <c r="E3608" i="16"/>
  <c r="F3608" i="16"/>
  <c r="I3608" i="16"/>
  <c r="J3608" i="16" s="1"/>
  <c r="K3608" i="16"/>
  <c r="L3608" i="16"/>
  <c r="N3608" i="16"/>
  <c r="O3608" i="16"/>
  <c r="P3608" i="16" s="1"/>
  <c r="Q3608" i="16"/>
  <c r="R3608" i="16"/>
  <c r="S3608" i="16" s="1"/>
  <c r="T3608" i="16"/>
  <c r="U3608" i="16"/>
  <c r="V3608" i="16" s="1"/>
  <c r="W3608" i="16"/>
  <c r="X3608" i="16"/>
  <c r="Y3608" i="16" s="1"/>
  <c r="Z3608" i="16"/>
  <c r="AA3608" i="16"/>
  <c r="AB3608" i="16" s="1"/>
  <c r="AC3608" i="16"/>
  <c r="AD3608" i="16"/>
  <c r="AE3608" i="16" s="1"/>
  <c r="AF3608" i="16"/>
  <c r="AG3608" i="16"/>
  <c r="AH3608" i="16" s="1"/>
  <c r="AI3608" i="16"/>
  <c r="AJ3608" i="16"/>
  <c r="AK3608" i="16" s="1"/>
  <c r="AL3608" i="16"/>
  <c r="B3609" i="16"/>
  <c r="C3609" i="16"/>
  <c r="D3609" i="16"/>
  <c r="E3609" i="16"/>
  <c r="F3609" i="16"/>
  <c r="I3609" i="16"/>
  <c r="J3609" i="16" s="1"/>
  <c r="K3609" i="16"/>
  <c r="L3609" i="16"/>
  <c r="M3609" i="16" s="1"/>
  <c r="N3609" i="16"/>
  <c r="O3609" i="16"/>
  <c r="P3609" i="16" s="1"/>
  <c r="Q3609" i="16"/>
  <c r="R3609" i="16"/>
  <c r="S3609" i="16" s="1"/>
  <c r="T3609" i="16"/>
  <c r="U3609" i="16"/>
  <c r="V3609" i="16" s="1"/>
  <c r="W3609" i="16"/>
  <c r="X3609" i="16"/>
  <c r="Y3609" i="16" s="1"/>
  <c r="Z3609" i="16"/>
  <c r="AA3609" i="16"/>
  <c r="AB3609" i="16" s="1"/>
  <c r="AC3609" i="16"/>
  <c r="AD3609" i="16"/>
  <c r="AE3609" i="16" s="1"/>
  <c r="AF3609" i="16"/>
  <c r="AG3609" i="16"/>
  <c r="AH3609" i="16" s="1"/>
  <c r="AI3609" i="16"/>
  <c r="AJ3609" i="16"/>
  <c r="AK3609" i="16" s="1"/>
  <c r="AL3609" i="16"/>
  <c r="B3610" i="16"/>
  <c r="C3610" i="16"/>
  <c r="D3610" i="16"/>
  <c r="E3610" i="16"/>
  <c r="F3610" i="16"/>
  <c r="I3610" i="16"/>
  <c r="J3610" i="16" s="1"/>
  <c r="K3610" i="16"/>
  <c r="L3610" i="16"/>
  <c r="M3610" i="16" s="1"/>
  <c r="N3610" i="16"/>
  <c r="O3610" i="16"/>
  <c r="P3610" i="16" s="1"/>
  <c r="Q3610" i="16"/>
  <c r="R3610" i="16"/>
  <c r="S3610" i="16" s="1"/>
  <c r="T3610" i="16"/>
  <c r="U3610" i="16"/>
  <c r="V3610" i="16" s="1"/>
  <c r="W3610" i="16"/>
  <c r="X3610" i="16"/>
  <c r="Y3610" i="16" s="1"/>
  <c r="Z3610" i="16"/>
  <c r="AA3610" i="16"/>
  <c r="AB3610" i="16" s="1"/>
  <c r="AC3610" i="16"/>
  <c r="AD3610" i="16"/>
  <c r="AE3610" i="16" s="1"/>
  <c r="AF3610" i="16"/>
  <c r="AG3610" i="16"/>
  <c r="AH3610" i="16" s="1"/>
  <c r="AI3610" i="16"/>
  <c r="AJ3610" i="16"/>
  <c r="AK3610" i="16" s="1"/>
  <c r="AL3610" i="16"/>
  <c r="B3611" i="16"/>
  <c r="C3611" i="16"/>
  <c r="D3611" i="16"/>
  <c r="E3611" i="16"/>
  <c r="F3611" i="16"/>
  <c r="I3611" i="16"/>
  <c r="K3611" i="16"/>
  <c r="L3611" i="16"/>
  <c r="M3611" i="16" s="1"/>
  <c r="N3611" i="16"/>
  <c r="O3611" i="16"/>
  <c r="P3611" i="16" s="1"/>
  <c r="Q3611" i="16"/>
  <c r="R3611" i="16"/>
  <c r="S3611" i="16" s="1"/>
  <c r="T3611" i="16"/>
  <c r="U3611" i="16"/>
  <c r="V3611" i="16" s="1"/>
  <c r="W3611" i="16"/>
  <c r="X3611" i="16"/>
  <c r="Y3611" i="16" s="1"/>
  <c r="Z3611" i="16"/>
  <c r="AA3611" i="16"/>
  <c r="AB3611" i="16" s="1"/>
  <c r="AC3611" i="16"/>
  <c r="AD3611" i="16"/>
  <c r="AE3611" i="16" s="1"/>
  <c r="AF3611" i="16"/>
  <c r="AG3611" i="16"/>
  <c r="AH3611" i="16" s="1"/>
  <c r="AI3611" i="16"/>
  <c r="AJ3611" i="16"/>
  <c r="AK3611" i="16" s="1"/>
  <c r="AL3611" i="16"/>
  <c r="B3612" i="16"/>
  <c r="C3612" i="16"/>
  <c r="D3612" i="16"/>
  <c r="E3612" i="16"/>
  <c r="F3612" i="16"/>
  <c r="I3612" i="16"/>
  <c r="J3612" i="16" s="1"/>
  <c r="K3612" i="16"/>
  <c r="L3612" i="16"/>
  <c r="N3612" i="16"/>
  <c r="O3612" i="16"/>
  <c r="P3612" i="16" s="1"/>
  <c r="Q3612" i="16"/>
  <c r="R3612" i="16"/>
  <c r="S3612" i="16" s="1"/>
  <c r="T3612" i="16"/>
  <c r="U3612" i="16"/>
  <c r="V3612" i="16" s="1"/>
  <c r="W3612" i="16"/>
  <c r="X3612" i="16"/>
  <c r="Y3612" i="16" s="1"/>
  <c r="Z3612" i="16"/>
  <c r="AA3612" i="16"/>
  <c r="AB3612" i="16" s="1"/>
  <c r="AC3612" i="16"/>
  <c r="AD3612" i="16"/>
  <c r="AE3612" i="16" s="1"/>
  <c r="AF3612" i="16"/>
  <c r="AG3612" i="16"/>
  <c r="AH3612" i="16" s="1"/>
  <c r="AI3612" i="16"/>
  <c r="AJ3612" i="16"/>
  <c r="AK3612" i="16" s="1"/>
  <c r="AL3612" i="16"/>
  <c r="B3613" i="16"/>
  <c r="C3613" i="16"/>
  <c r="D3613" i="16"/>
  <c r="E3613" i="16"/>
  <c r="F3613" i="16"/>
  <c r="I3613" i="16"/>
  <c r="J3613" i="16" s="1"/>
  <c r="K3613" i="16"/>
  <c r="L3613" i="16"/>
  <c r="M3613" i="16" s="1"/>
  <c r="N3613" i="16"/>
  <c r="O3613" i="16"/>
  <c r="P3613" i="16" s="1"/>
  <c r="Q3613" i="16"/>
  <c r="R3613" i="16"/>
  <c r="S3613" i="16" s="1"/>
  <c r="T3613" i="16"/>
  <c r="U3613" i="16"/>
  <c r="V3613" i="16" s="1"/>
  <c r="W3613" i="16"/>
  <c r="X3613" i="16"/>
  <c r="Y3613" i="16" s="1"/>
  <c r="Z3613" i="16"/>
  <c r="AA3613" i="16"/>
  <c r="AB3613" i="16" s="1"/>
  <c r="AC3613" i="16"/>
  <c r="AD3613" i="16"/>
  <c r="AE3613" i="16" s="1"/>
  <c r="AF3613" i="16"/>
  <c r="AG3613" i="16"/>
  <c r="AH3613" i="16" s="1"/>
  <c r="AI3613" i="16"/>
  <c r="AJ3613" i="16"/>
  <c r="AK3613" i="16" s="1"/>
  <c r="AL3613" i="16"/>
  <c r="B3614" i="16"/>
  <c r="C3614" i="16"/>
  <c r="D3614" i="16"/>
  <c r="E3614" i="16"/>
  <c r="F3614" i="16"/>
  <c r="I3614" i="16"/>
  <c r="J3614" i="16" s="1"/>
  <c r="K3614" i="16"/>
  <c r="L3614" i="16"/>
  <c r="M3614" i="16" s="1"/>
  <c r="N3614" i="16"/>
  <c r="O3614" i="16"/>
  <c r="P3614" i="16" s="1"/>
  <c r="Q3614" i="16"/>
  <c r="R3614" i="16"/>
  <c r="S3614" i="16" s="1"/>
  <c r="T3614" i="16"/>
  <c r="U3614" i="16"/>
  <c r="V3614" i="16" s="1"/>
  <c r="W3614" i="16"/>
  <c r="X3614" i="16"/>
  <c r="Y3614" i="16" s="1"/>
  <c r="Z3614" i="16"/>
  <c r="AA3614" i="16"/>
  <c r="AB3614" i="16" s="1"/>
  <c r="AC3614" i="16"/>
  <c r="AD3614" i="16"/>
  <c r="AE3614" i="16" s="1"/>
  <c r="AF3614" i="16"/>
  <c r="AG3614" i="16"/>
  <c r="AH3614" i="16" s="1"/>
  <c r="AI3614" i="16"/>
  <c r="AJ3614" i="16"/>
  <c r="AK3614" i="16" s="1"/>
  <c r="AL3614" i="16"/>
  <c r="B3615" i="16"/>
  <c r="C3615" i="16"/>
  <c r="D3615" i="16"/>
  <c r="E3615" i="16"/>
  <c r="F3615" i="16"/>
  <c r="I3615" i="16"/>
  <c r="K3615" i="16"/>
  <c r="L3615" i="16"/>
  <c r="M3615" i="16" s="1"/>
  <c r="N3615" i="16"/>
  <c r="O3615" i="16"/>
  <c r="P3615" i="16" s="1"/>
  <c r="Q3615" i="16"/>
  <c r="R3615" i="16"/>
  <c r="S3615" i="16" s="1"/>
  <c r="T3615" i="16"/>
  <c r="U3615" i="16"/>
  <c r="V3615" i="16" s="1"/>
  <c r="W3615" i="16"/>
  <c r="X3615" i="16"/>
  <c r="Y3615" i="16" s="1"/>
  <c r="Z3615" i="16"/>
  <c r="AA3615" i="16"/>
  <c r="AB3615" i="16" s="1"/>
  <c r="AC3615" i="16"/>
  <c r="AD3615" i="16"/>
  <c r="AE3615" i="16" s="1"/>
  <c r="AF3615" i="16"/>
  <c r="AG3615" i="16"/>
  <c r="AH3615" i="16" s="1"/>
  <c r="AI3615" i="16"/>
  <c r="AJ3615" i="16"/>
  <c r="AK3615" i="16" s="1"/>
  <c r="AL3615" i="16"/>
  <c r="B3616" i="16"/>
  <c r="C3616" i="16"/>
  <c r="D3616" i="16"/>
  <c r="E3616" i="16"/>
  <c r="F3616" i="16"/>
  <c r="I3616" i="16"/>
  <c r="J3616" i="16" s="1"/>
  <c r="K3616" i="16"/>
  <c r="L3616" i="16"/>
  <c r="N3616" i="16"/>
  <c r="O3616" i="16"/>
  <c r="P3616" i="16" s="1"/>
  <c r="Q3616" i="16"/>
  <c r="R3616" i="16"/>
  <c r="S3616" i="16" s="1"/>
  <c r="T3616" i="16"/>
  <c r="U3616" i="16"/>
  <c r="V3616" i="16" s="1"/>
  <c r="W3616" i="16"/>
  <c r="X3616" i="16"/>
  <c r="Y3616" i="16" s="1"/>
  <c r="Z3616" i="16"/>
  <c r="AA3616" i="16"/>
  <c r="AB3616" i="16" s="1"/>
  <c r="AC3616" i="16"/>
  <c r="AD3616" i="16"/>
  <c r="AE3616" i="16" s="1"/>
  <c r="AF3616" i="16"/>
  <c r="AG3616" i="16"/>
  <c r="AH3616" i="16" s="1"/>
  <c r="AI3616" i="16"/>
  <c r="AJ3616" i="16"/>
  <c r="AK3616" i="16" s="1"/>
  <c r="AL3616" i="16"/>
  <c r="B3617" i="16"/>
  <c r="C3617" i="16"/>
  <c r="D3617" i="16"/>
  <c r="E3617" i="16"/>
  <c r="F3617" i="16"/>
  <c r="I3617" i="16"/>
  <c r="J3617" i="16" s="1"/>
  <c r="K3617" i="16"/>
  <c r="L3617" i="16"/>
  <c r="M3617" i="16" s="1"/>
  <c r="N3617" i="16"/>
  <c r="O3617" i="16"/>
  <c r="P3617" i="16" s="1"/>
  <c r="Q3617" i="16"/>
  <c r="R3617" i="16"/>
  <c r="S3617" i="16" s="1"/>
  <c r="T3617" i="16"/>
  <c r="U3617" i="16"/>
  <c r="V3617" i="16" s="1"/>
  <c r="W3617" i="16"/>
  <c r="X3617" i="16"/>
  <c r="Y3617" i="16" s="1"/>
  <c r="Z3617" i="16"/>
  <c r="AA3617" i="16"/>
  <c r="AB3617" i="16" s="1"/>
  <c r="AC3617" i="16"/>
  <c r="AD3617" i="16"/>
  <c r="AE3617" i="16" s="1"/>
  <c r="AF3617" i="16"/>
  <c r="AG3617" i="16"/>
  <c r="AH3617" i="16" s="1"/>
  <c r="AI3617" i="16"/>
  <c r="AJ3617" i="16"/>
  <c r="AK3617" i="16" s="1"/>
  <c r="AL3617" i="16"/>
  <c r="B3618" i="16"/>
  <c r="C3618" i="16"/>
  <c r="D3618" i="16"/>
  <c r="E3618" i="16"/>
  <c r="F3618" i="16"/>
  <c r="I3618" i="16"/>
  <c r="J3618" i="16" s="1"/>
  <c r="K3618" i="16"/>
  <c r="L3618" i="16"/>
  <c r="M3618" i="16" s="1"/>
  <c r="N3618" i="16"/>
  <c r="O3618" i="16"/>
  <c r="P3618" i="16" s="1"/>
  <c r="Q3618" i="16"/>
  <c r="R3618" i="16"/>
  <c r="S3618" i="16" s="1"/>
  <c r="T3618" i="16"/>
  <c r="U3618" i="16"/>
  <c r="V3618" i="16" s="1"/>
  <c r="W3618" i="16"/>
  <c r="X3618" i="16"/>
  <c r="Y3618" i="16" s="1"/>
  <c r="Z3618" i="16"/>
  <c r="AA3618" i="16"/>
  <c r="AB3618" i="16" s="1"/>
  <c r="AC3618" i="16"/>
  <c r="AD3618" i="16"/>
  <c r="AE3618" i="16" s="1"/>
  <c r="AF3618" i="16"/>
  <c r="AG3618" i="16"/>
  <c r="AH3618" i="16" s="1"/>
  <c r="AI3618" i="16"/>
  <c r="AJ3618" i="16"/>
  <c r="AK3618" i="16" s="1"/>
  <c r="AL3618" i="16"/>
  <c r="B3619" i="16"/>
  <c r="C3619" i="16"/>
  <c r="D3619" i="16"/>
  <c r="E3619" i="16"/>
  <c r="F3619" i="16"/>
  <c r="I3619" i="16"/>
  <c r="K3619" i="16"/>
  <c r="L3619" i="16"/>
  <c r="M3619" i="16" s="1"/>
  <c r="N3619" i="16"/>
  <c r="O3619" i="16"/>
  <c r="P3619" i="16" s="1"/>
  <c r="Q3619" i="16"/>
  <c r="R3619" i="16"/>
  <c r="S3619" i="16" s="1"/>
  <c r="T3619" i="16"/>
  <c r="U3619" i="16"/>
  <c r="V3619" i="16" s="1"/>
  <c r="W3619" i="16"/>
  <c r="X3619" i="16"/>
  <c r="Y3619" i="16" s="1"/>
  <c r="Z3619" i="16"/>
  <c r="AA3619" i="16"/>
  <c r="AB3619" i="16" s="1"/>
  <c r="AC3619" i="16"/>
  <c r="AD3619" i="16"/>
  <c r="AE3619" i="16" s="1"/>
  <c r="AF3619" i="16"/>
  <c r="AG3619" i="16"/>
  <c r="AH3619" i="16" s="1"/>
  <c r="AI3619" i="16"/>
  <c r="AJ3619" i="16"/>
  <c r="AK3619" i="16" s="1"/>
  <c r="AL3619" i="16"/>
  <c r="B3620" i="16"/>
  <c r="C3620" i="16"/>
  <c r="D3620" i="16"/>
  <c r="E3620" i="16"/>
  <c r="F3620" i="16"/>
  <c r="I3620" i="16"/>
  <c r="J3620" i="16" s="1"/>
  <c r="K3620" i="16"/>
  <c r="L3620" i="16"/>
  <c r="N3620" i="16"/>
  <c r="O3620" i="16"/>
  <c r="P3620" i="16" s="1"/>
  <c r="Q3620" i="16"/>
  <c r="R3620" i="16"/>
  <c r="S3620" i="16" s="1"/>
  <c r="T3620" i="16"/>
  <c r="U3620" i="16"/>
  <c r="V3620" i="16" s="1"/>
  <c r="W3620" i="16"/>
  <c r="X3620" i="16"/>
  <c r="Y3620" i="16" s="1"/>
  <c r="Z3620" i="16"/>
  <c r="AA3620" i="16"/>
  <c r="AB3620" i="16" s="1"/>
  <c r="AC3620" i="16"/>
  <c r="AD3620" i="16"/>
  <c r="AE3620" i="16" s="1"/>
  <c r="AF3620" i="16"/>
  <c r="AG3620" i="16"/>
  <c r="AH3620" i="16" s="1"/>
  <c r="AI3620" i="16"/>
  <c r="AJ3620" i="16"/>
  <c r="AK3620" i="16" s="1"/>
  <c r="AL3620" i="16"/>
  <c r="B3621" i="16"/>
  <c r="C3621" i="16"/>
  <c r="D3621" i="16"/>
  <c r="E3621" i="16"/>
  <c r="F3621" i="16"/>
  <c r="I3621" i="16"/>
  <c r="J3621" i="16" s="1"/>
  <c r="K3621" i="16"/>
  <c r="L3621" i="16"/>
  <c r="M3621" i="16" s="1"/>
  <c r="N3621" i="16"/>
  <c r="O3621" i="16"/>
  <c r="P3621" i="16" s="1"/>
  <c r="Q3621" i="16"/>
  <c r="R3621" i="16"/>
  <c r="S3621" i="16" s="1"/>
  <c r="T3621" i="16"/>
  <c r="U3621" i="16"/>
  <c r="V3621" i="16" s="1"/>
  <c r="W3621" i="16"/>
  <c r="X3621" i="16"/>
  <c r="Y3621" i="16" s="1"/>
  <c r="Z3621" i="16"/>
  <c r="AA3621" i="16"/>
  <c r="AB3621" i="16" s="1"/>
  <c r="AC3621" i="16"/>
  <c r="AD3621" i="16"/>
  <c r="AE3621" i="16" s="1"/>
  <c r="AF3621" i="16"/>
  <c r="AG3621" i="16"/>
  <c r="AH3621" i="16" s="1"/>
  <c r="AI3621" i="16"/>
  <c r="AJ3621" i="16"/>
  <c r="AK3621" i="16" s="1"/>
  <c r="AL3621" i="16"/>
  <c r="B3622" i="16"/>
  <c r="C3622" i="16"/>
  <c r="D3622" i="16"/>
  <c r="E3622" i="16"/>
  <c r="F3622" i="16"/>
  <c r="I3622" i="16"/>
  <c r="J3622" i="16" s="1"/>
  <c r="K3622" i="16"/>
  <c r="L3622" i="16"/>
  <c r="M3622" i="16" s="1"/>
  <c r="N3622" i="16"/>
  <c r="O3622" i="16"/>
  <c r="P3622" i="16" s="1"/>
  <c r="Q3622" i="16"/>
  <c r="R3622" i="16"/>
  <c r="S3622" i="16" s="1"/>
  <c r="T3622" i="16"/>
  <c r="U3622" i="16"/>
  <c r="V3622" i="16" s="1"/>
  <c r="W3622" i="16"/>
  <c r="X3622" i="16"/>
  <c r="Y3622" i="16" s="1"/>
  <c r="Z3622" i="16"/>
  <c r="AA3622" i="16"/>
  <c r="AB3622" i="16" s="1"/>
  <c r="AC3622" i="16"/>
  <c r="AD3622" i="16"/>
  <c r="AE3622" i="16" s="1"/>
  <c r="AF3622" i="16"/>
  <c r="AG3622" i="16"/>
  <c r="AH3622" i="16" s="1"/>
  <c r="AI3622" i="16"/>
  <c r="AJ3622" i="16"/>
  <c r="AK3622" i="16" s="1"/>
  <c r="AL3622" i="16"/>
  <c r="B3623" i="16"/>
  <c r="C3623" i="16"/>
  <c r="D3623" i="16"/>
  <c r="E3623" i="16"/>
  <c r="F3623" i="16"/>
  <c r="I3623" i="16"/>
  <c r="K3623" i="16"/>
  <c r="L3623" i="16"/>
  <c r="M3623" i="16" s="1"/>
  <c r="N3623" i="16"/>
  <c r="O3623" i="16"/>
  <c r="P3623" i="16" s="1"/>
  <c r="Q3623" i="16"/>
  <c r="R3623" i="16"/>
  <c r="S3623" i="16" s="1"/>
  <c r="T3623" i="16"/>
  <c r="U3623" i="16"/>
  <c r="V3623" i="16" s="1"/>
  <c r="W3623" i="16"/>
  <c r="X3623" i="16"/>
  <c r="Y3623" i="16" s="1"/>
  <c r="Z3623" i="16"/>
  <c r="AA3623" i="16"/>
  <c r="AB3623" i="16" s="1"/>
  <c r="AC3623" i="16"/>
  <c r="AD3623" i="16"/>
  <c r="AE3623" i="16" s="1"/>
  <c r="AF3623" i="16"/>
  <c r="AG3623" i="16"/>
  <c r="AH3623" i="16" s="1"/>
  <c r="AI3623" i="16"/>
  <c r="AJ3623" i="16"/>
  <c r="AK3623" i="16" s="1"/>
  <c r="AL3623" i="16"/>
  <c r="B3624" i="16"/>
  <c r="C3624" i="16"/>
  <c r="D3624" i="16"/>
  <c r="E3624" i="16"/>
  <c r="F3624" i="16"/>
  <c r="I3624" i="16"/>
  <c r="J3624" i="16" s="1"/>
  <c r="K3624" i="16"/>
  <c r="L3624" i="16"/>
  <c r="N3624" i="16"/>
  <c r="O3624" i="16"/>
  <c r="P3624" i="16" s="1"/>
  <c r="Q3624" i="16"/>
  <c r="R3624" i="16"/>
  <c r="S3624" i="16" s="1"/>
  <c r="T3624" i="16"/>
  <c r="U3624" i="16"/>
  <c r="V3624" i="16" s="1"/>
  <c r="W3624" i="16"/>
  <c r="X3624" i="16"/>
  <c r="Y3624" i="16" s="1"/>
  <c r="Z3624" i="16"/>
  <c r="AA3624" i="16"/>
  <c r="AB3624" i="16" s="1"/>
  <c r="AC3624" i="16"/>
  <c r="AD3624" i="16"/>
  <c r="AE3624" i="16" s="1"/>
  <c r="AF3624" i="16"/>
  <c r="AG3624" i="16"/>
  <c r="AH3624" i="16" s="1"/>
  <c r="AI3624" i="16"/>
  <c r="AJ3624" i="16"/>
  <c r="AK3624" i="16" s="1"/>
  <c r="AL3624" i="16"/>
  <c r="B3625" i="16"/>
  <c r="C3625" i="16"/>
  <c r="D3625" i="16"/>
  <c r="E3625" i="16"/>
  <c r="F3625" i="16"/>
  <c r="I3625" i="16"/>
  <c r="J3625" i="16" s="1"/>
  <c r="K3625" i="16"/>
  <c r="L3625" i="16"/>
  <c r="M3625" i="16" s="1"/>
  <c r="N3625" i="16"/>
  <c r="O3625" i="16"/>
  <c r="P3625" i="16" s="1"/>
  <c r="Q3625" i="16"/>
  <c r="R3625" i="16"/>
  <c r="S3625" i="16" s="1"/>
  <c r="T3625" i="16"/>
  <c r="U3625" i="16"/>
  <c r="V3625" i="16" s="1"/>
  <c r="W3625" i="16"/>
  <c r="X3625" i="16"/>
  <c r="Y3625" i="16" s="1"/>
  <c r="Z3625" i="16"/>
  <c r="AA3625" i="16"/>
  <c r="AB3625" i="16" s="1"/>
  <c r="AC3625" i="16"/>
  <c r="AD3625" i="16"/>
  <c r="AE3625" i="16" s="1"/>
  <c r="AF3625" i="16"/>
  <c r="AG3625" i="16"/>
  <c r="AH3625" i="16" s="1"/>
  <c r="AI3625" i="16"/>
  <c r="AJ3625" i="16"/>
  <c r="AK3625" i="16" s="1"/>
  <c r="AL3625" i="16"/>
  <c r="B3626" i="16"/>
  <c r="C3626" i="16"/>
  <c r="D3626" i="16"/>
  <c r="E3626" i="16"/>
  <c r="F3626" i="16"/>
  <c r="I3626" i="16"/>
  <c r="J3626" i="16" s="1"/>
  <c r="K3626" i="16"/>
  <c r="L3626" i="16"/>
  <c r="M3626" i="16" s="1"/>
  <c r="N3626" i="16"/>
  <c r="O3626" i="16"/>
  <c r="P3626" i="16" s="1"/>
  <c r="Q3626" i="16"/>
  <c r="R3626" i="16"/>
  <c r="S3626" i="16" s="1"/>
  <c r="T3626" i="16"/>
  <c r="U3626" i="16"/>
  <c r="V3626" i="16" s="1"/>
  <c r="W3626" i="16"/>
  <c r="X3626" i="16"/>
  <c r="Y3626" i="16" s="1"/>
  <c r="Z3626" i="16"/>
  <c r="AA3626" i="16"/>
  <c r="AB3626" i="16" s="1"/>
  <c r="AC3626" i="16"/>
  <c r="AD3626" i="16"/>
  <c r="AE3626" i="16" s="1"/>
  <c r="AF3626" i="16"/>
  <c r="AG3626" i="16"/>
  <c r="AH3626" i="16" s="1"/>
  <c r="AI3626" i="16"/>
  <c r="AJ3626" i="16"/>
  <c r="AK3626" i="16" s="1"/>
  <c r="AL3626" i="16"/>
  <c r="B3627" i="16"/>
  <c r="C3627" i="16"/>
  <c r="D3627" i="16"/>
  <c r="E3627" i="16"/>
  <c r="F3627" i="16"/>
  <c r="I3627" i="16"/>
  <c r="K3627" i="16"/>
  <c r="L3627" i="16"/>
  <c r="M3627" i="16" s="1"/>
  <c r="N3627" i="16"/>
  <c r="O3627" i="16"/>
  <c r="P3627" i="16" s="1"/>
  <c r="Q3627" i="16"/>
  <c r="R3627" i="16"/>
  <c r="S3627" i="16" s="1"/>
  <c r="T3627" i="16"/>
  <c r="U3627" i="16"/>
  <c r="V3627" i="16" s="1"/>
  <c r="W3627" i="16"/>
  <c r="X3627" i="16"/>
  <c r="Y3627" i="16" s="1"/>
  <c r="Z3627" i="16"/>
  <c r="AA3627" i="16"/>
  <c r="AB3627" i="16" s="1"/>
  <c r="AC3627" i="16"/>
  <c r="AD3627" i="16"/>
  <c r="AE3627" i="16" s="1"/>
  <c r="AF3627" i="16"/>
  <c r="AG3627" i="16"/>
  <c r="AH3627" i="16" s="1"/>
  <c r="AI3627" i="16"/>
  <c r="AJ3627" i="16"/>
  <c r="AK3627" i="16" s="1"/>
  <c r="AL3627" i="16"/>
  <c r="B3628" i="16"/>
  <c r="C3628" i="16"/>
  <c r="D3628" i="16"/>
  <c r="E3628" i="16"/>
  <c r="F3628" i="16"/>
  <c r="I3628" i="16"/>
  <c r="J3628" i="16" s="1"/>
  <c r="K3628" i="16"/>
  <c r="L3628" i="16"/>
  <c r="N3628" i="16"/>
  <c r="O3628" i="16"/>
  <c r="P3628" i="16" s="1"/>
  <c r="Q3628" i="16"/>
  <c r="R3628" i="16"/>
  <c r="S3628" i="16" s="1"/>
  <c r="T3628" i="16"/>
  <c r="U3628" i="16"/>
  <c r="V3628" i="16" s="1"/>
  <c r="W3628" i="16"/>
  <c r="X3628" i="16"/>
  <c r="Y3628" i="16" s="1"/>
  <c r="Z3628" i="16"/>
  <c r="AA3628" i="16"/>
  <c r="AB3628" i="16" s="1"/>
  <c r="AC3628" i="16"/>
  <c r="AD3628" i="16"/>
  <c r="AE3628" i="16" s="1"/>
  <c r="AF3628" i="16"/>
  <c r="AG3628" i="16"/>
  <c r="AH3628" i="16" s="1"/>
  <c r="AI3628" i="16"/>
  <c r="AJ3628" i="16"/>
  <c r="AK3628" i="16" s="1"/>
  <c r="AL3628" i="16"/>
  <c r="B3629" i="16"/>
  <c r="C3629" i="16"/>
  <c r="D3629" i="16"/>
  <c r="E3629" i="16"/>
  <c r="F3629" i="16"/>
  <c r="I3629" i="16"/>
  <c r="J3629" i="16" s="1"/>
  <c r="K3629" i="16"/>
  <c r="L3629" i="16"/>
  <c r="M3629" i="16" s="1"/>
  <c r="N3629" i="16"/>
  <c r="O3629" i="16"/>
  <c r="P3629" i="16" s="1"/>
  <c r="Q3629" i="16"/>
  <c r="R3629" i="16"/>
  <c r="S3629" i="16" s="1"/>
  <c r="T3629" i="16"/>
  <c r="U3629" i="16"/>
  <c r="V3629" i="16" s="1"/>
  <c r="W3629" i="16"/>
  <c r="X3629" i="16"/>
  <c r="Y3629" i="16" s="1"/>
  <c r="Z3629" i="16"/>
  <c r="AA3629" i="16"/>
  <c r="AB3629" i="16" s="1"/>
  <c r="AC3629" i="16"/>
  <c r="AD3629" i="16"/>
  <c r="AE3629" i="16" s="1"/>
  <c r="AF3629" i="16"/>
  <c r="AG3629" i="16"/>
  <c r="AH3629" i="16" s="1"/>
  <c r="AI3629" i="16"/>
  <c r="AJ3629" i="16"/>
  <c r="AK3629" i="16" s="1"/>
  <c r="AL3629" i="16"/>
  <c r="B3630" i="16"/>
  <c r="C3630" i="16"/>
  <c r="D3630" i="16"/>
  <c r="E3630" i="16"/>
  <c r="F3630" i="16"/>
  <c r="I3630" i="16"/>
  <c r="J3630" i="16" s="1"/>
  <c r="K3630" i="16"/>
  <c r="L3630" i="16"/>
  <c r="M3630" i="16" s="1"/>
  <c r="N3630" i="16"/>
  <c r="O3630" i="16"/>
  <c r="P3630" i="16" s="1"/>
  <c r="Q3630" i="16"/>
  <c r="R3630" i="16"/>
  <c r="S3630" i="16" s="1"/>
  <c r="T3630" i="16"/>
  <c r="U3630" i="16"/>
  <c r="V3630" i="16" s="1"/>
  <c r="W3630" i="16"/>
  <c r="X3630" i="16"/>
  <c r="Y3630" i="16" s="1"/>
  <c r="Z3630" i="16"/>
  <c r="AA3630" i="16"/>
  <c r="AB3630" i="16" s="1"/>
  <c r="AC3630" i="16"/>
  <c r="AD3630" i="16"/>
  <c r="AE3630" i="16" s="1"/>
  <c r="AF3630" i="16"/>
  <c r="AG3630" i="16"/>
  <c r="AH3630" i="16" s="1"/>
  <c r="AI3630" i="16"/>
  <c r="AJ3630" i="16"/>
  <c r="AK3630" i="16" s="1"/>
  <c r="AL3630" i="16"/>
  <c r="B3631" i="16"/>
  <c r="C3631" i="16"/>
  <c r="D3631" i="16"/>
  <c r="E3631" i="16"/>
  <c r="F3631" i="16"/>
  <c r="I3631" i="16"/>
  <c r="K3631" i="16"/>
  <c r="L3631" i="16"/>
  <c r="M3631" i="16" s="1"/>
  <c r="N3631" i="16"/>
  <c r="O3631" i="16"/>
  <c r="P3631" i="16" s="1"/>
  <c r="Q3631" i="16"/>
  <c r="R3631" i="16"/>
  <c r="S3631" i="16" s="1"/>
  <c r="T3631" i="16"/>
  <c r="U3631" i="16"/>
  <c r="V3631" i="16" s="1"/>
  <c r="W3631" i="16"/>
  <c r="X3631" i="16"/>
  <c r="Y3631" i="16" s="1"/>
  <c r="Z3631" i="16"/>
  <c r="AA3631" i="16"/>
  <c r="AB3631" i="16" s="1"/>
  <c r="AC3631" i="16"/>
  <c r="AD3631" i="16"/>
  <c r="AE3631" i="16" s="1"/>
  <c r="AF3631" i="16"/>
  <c r="AG3631" i="16"/>
  <c r="AH3631" i="16" s="1"/>
  <c r="AI3631" i="16"/>
  <c r="AJ3631" i="16"/>
  <c r="AK3631" i="16" s="1"/>
  <c r="AL3631" i="16"/>
  <c r="B3632" i="16"/>
  <c r="C3632" i="16"/>
  <c r="D3632" i="16"/>
  <c r="E3632" i="16"/>
  <c r="F3632" i="16"/>
  <c r="I3632" i="16"/>
  <c r="J3632" i="16" s="1"/>
  <c r="K3632" i="16"/>
  <c r="L3632" i="16"/>
  <c r="N3632" i="16"/>
  <c r="O3632" i="16"/>
  <c r="P3632" i="16" s="1"/>
  <c r="Q3632" i="16"/>
  <c r="R3632" i="16"/>
  <c r="S3632" i="16" s="1"/>
  <c r="T3632" i="16"/>
  <c r="U3632" i="16"/>
  <c r="V3632" i="16" s="1"/>
  <c r="W3632" i="16"/>
  <c r="X3632" i="16"/>
  <c r="Y3632" i="16" s="1"/>
  <c r="Z3632" i="16"/>
  <c r="AA3632" i="16"/>
  <c r="AB3632" i="16" s="1"/>
  <c r="AC3632" i="16"/>
  <c r="AD3632" i="16"/>
  <c r="AE3632" i="16" s="1"/>
  <c r="AF3632" i="16"/>
  <c r="AG3632" i="16"/>
  <c r="AH3632" i="16" s="1"/>
  <c r="AI3632" i="16"/>
  <c r="AJ3632" i="16"/>
  <c r="AK3632" i="16" s="1"/>
  <c r="AL3632" i="16"/>
  <c r="B3633" i="16"/>
  <c r="C3633" i="16"/>
  <c r="D3633" i="16"/>
  <c r="E3633" i="16"/>
  <c r="F3633" i="16"/>
  <c r="I3633" i="16"/>
  <c r="J3633" i="16" s="1"/>
  <c r="K3633" i="16"/>
  <c r="L3633" i="16"/>
  <c r="M3633" i="16" s="1"/>
  <c r="N3633" i="16"/>
  <c r="O3633" i="16"/>
  <c r="P3633" i="16" s="1"/>
  <c r="Q3633" i="16"/>
  <c r="R3633" i="16"/>
  <c r="S3633" i="16" s="1"/>
  <c r="T3633" i="16"/>
  <c r="U3633" i="16"/>
  <c r="V3633" i="16" s="1"/>
  <c r="W3633" i="16"/>
  <c r="X3633" i="16"/>
  <c r="Y3633" i="16" s="1"/>
  <c r="Z3633" i="16"/>
  <c r="AA3633" i="16"/>
  <c r="AB3633" i="16" s="1"/>
  <c r="AC3633" i="16"/>
  <c r="AD3633" i="16"/>
  <c r="AE3633" i="16" s="1"/>
  <c r="AF3633" i="16"/>
  <c r="AG3633" i="16"/>
  <c r="AH3633" i="16" s="1"/>
  <c r="AI3633" i="16"/>
  <c r="AJ3633" i="16"/>
  <c r="AK3633" i="16" s="1"/>
  <c r="AL3633" i="16"/>
  <c r="B3634" i="16"/>
  <c r="C3634" i="16"/>
  <c r="D3634" i="16"/>
  <c r="E3634" i="16"/>
  <c r="F3634" i="16"/>
  <c r="I3634" i="16"/>
  <c r="J3634" i="16" s="1"/>
  <c r="K3634" i="16"/>
  <c r="L3634" i="16"/>
  <c r="M3634" i="16" s="1"/>
  <c r="N3634" i="16"/>
  <c r="O3634" i="16"/>
  <c r="P3634" i="16" s="1"/>
  <c r="Q3634" i="16"/>
  <c r="R3634" i="16"/>
  <c r="S3634" i="16" s="1"/>
  <c r="T3634" i="16"/>
  <c r="U3634" i="16"/>
  <c r="V3634" i="16" s="1"/>
  <c r="W3634" i="16"/>
  <c r="X3634" i="16"/>
  <c r="Y3634" i="16" s="1"/>
  <c r="Z3634" i="16"/>
  <c r="AA3634" i="16"/>
  <c r="AB3634" i="16" s="1"/>
  <c r="AC3634" i="16"/>
  <c r="AD3634" i="16"/>
  <c r="AE3634" i="16" s="1"/>
  <c r="AF3634" i="16"/>
  <c r="AG3634" i="16"/>
  <c r="AH3634" i="16" s="1"/>
  <c r="AI3634" i="16"/>
  <c r="AJ3634" i="16"/>
  <c r="AK3634" i="16" s="1"/>
  <c r="AL3634" i="16"/>
  <c r="B3635" i="16"/>
  <c r="C3635" i="16"/>
  <c r="D3635" i="16"/>
  <c r="E3635" i="16"/>
  <c r="F3635" i="16"/>
  <c r="I3635" i="16"/>
  <c r="K3635" i="16"/>
  <c r="L3635" i="16"/>
  <c r="M3635" i="16" s="1"/>
  <c r="N3635" i="16"/>
  <c r="O3635" i="16"/>
  <c r="P3635" i="16" s="1"/>
  <c r="Q3635" i="16"/>
  <c r="R3635" i="16"/>
  <c r="S3635" i="16" s="1"/>
  <c r="T3635" i="16"/>
  <c r="U3635" i="16"/>
  <c r="V3635" i="16" s="1"/>
  <c r="W3635" i="16"/>
  <c r="X3635" i="16"/>
  <c r="Y3635" i="16" s="1"/>
  <c r="Z3635" i="16"/>
  <c r="AA3635" i="16"/>
  <c r="AB3635" i="16" s="1"/>
  <c r="AC3635" i="16"/>
  <c r="AD3635" i="16"/>
  <c r="AE3635" i="16" s="1"/>
  <c r="AF3635" i="16"/>
  <c r="AG3635" i="16"/>
  <c r="AH3635" i="16" s="1"/>
  <c r="AI3635" i="16"/>
  <c r="AJ3635" i="16"/>
  <c r="AK3635" i="16" s="1"/>
  <c r="AL3635" i="16"/>
  <c r="B3636" i="16"/>
  <c r="C3636" i="16"/>
  <c r="D3636" i="16"/>
  <c r="E3636" i="16"/>
  <c r="F3636" i="16"/>
  <c r="I3636" i="16"/>
  <c r="J3636" i="16" s="1"/>
  <c r="K3636" i="16"/>
  <c r="L3636" i="16"/>
  <c r="N3636" i="16"/>
  <c r="O3636" i="16"/>
  <c r="P3636" i="16" s="1"/>
  <c r="Q3636" i="16"/>
  <c r="R3636" i="16"/>
  <c r="S3636" i="16" s="1"/>
  <c r="T3636" i="16"/>
  <c r="U3636" i="16"/>
  <c r="V3636" i="16" s="1"/>
  <c r="W3636" i="16"/>
  <c r="X3636" i="16"/>
  <c r="Y3636" i="16" s="1"/>
  <c r="Z3636" i="16"/>
  <c r="AA3636" i="16"/>
  <c r="AB3636" i="16" s="1"/>
  <c r="AC3636" i="16"/>
  <c r="AD3636" i="16"/>
  <c r="AE3636" i="16" s="1"/>
  <c r="AF3636" i="16"/>
  <c r="AG3636" i="16"/>
  <c r="AH3636" i="16" s="1"/>
  <c r="AI3636" i="16"/>
  <c r="AJ3636" i="16"/>
  <c r="AK3636" i="16" s="1"/>
  <c r="AL3636" i="16"/>
  <c r="B3637" i="16"/>
  <c r="C3637" i="16"/>
  <c r="D3637" i="16"/>
  <c r="E3637" i="16"/>
  <c r="F3637" i="16"/>
  <c r="I3637" i="16"/>
  <c r="J3637" i="16" s="1"/>
  <c r="K3637" i="16"/>
  <c r="L3637" i="16"/>
  <c r="M3637" i="16" s="1"/>
  <c r="N3637" i="16"/>
  <c r="O3637" i="16"/>
  <c r="P3637" i="16" s="1"/>
  <c r="Q3637" i="16"/>
  <c r="R3637" i="16"/>
  <c r="S3637" i="16" s="1"/>
  <c r="T3637" i="16"/>
  <c r="U3637" i="16"/>
  <c r="V3637" i="16" s="1"/>
  <c r="W3637" i="16"/>
  <c r="X3637" i="16"/>
  <c r="Y3637" i="16" s="1"/>
  <c r="Z3637" i="16"/>
  <c r="AA3637" i="16"/>
  <c r="AB3637" i="16" s="1"/>
  <c r="AC3637" i="16"/>
  <c r="AD3637" i="16"/>
  <c r="AE3637" i="16" s="1"/>
  <c r="AF3637" i="16"/>
  <c r="AG3637" i="16"/>
  <c r="AH3637" i="16" s="1"/>
  <c r="AI3637" i="16"/>
  <c r="AJ3637" i="16"/>
  <c r="AK3637" i="16" s="1"/>
  <c r="AL3637" i="16"/>
  <c r="B3638" i="16"/>
  <c r="C3638" i="16"/>
  <c r="D3638" i="16"/>
  <c r="E3638" i="16"/>
  <c r="F3638" i="16"/>
  <c r="I3638" i="16"/>
  <c r="J3638" i="16" s="1"/>
  <c r="K3638" i="16"/>
  <c r="L3638" i="16"/>
  <c r="M3638" i="16" s="1"/>
  <c r="N3638" i="16"/>
  <c r="O3638" i="16"/>
  <c r="P3638" i="16" s="1"/>
  <c r="Q3638" i="16"/>
  <c r="R3638" i="16"/>
  <c r="S3638" i="16" s="1"/>
  <c r="T3638" i="16"/>
  <c r="U3638" i="16"/>
  <c r="V3638" i="16" s="1"/>
  <c r="W3638" i="16"/>
  <c r="X3638" i="16"/>
  <c r="Y3638" i="16" s="1"/>
  <c r="Z3638" i="16"/>
  <c r="AA3638" i="16"/>
  <c r="AB3638" i="16" s="1"/>
  <c r="AC3638" i="16"/>
  <c r="AD3638" i="16"/>
  <c r="AE3638" i="16" s="1"/>
  <c r="AF3638" i="16"/>
  <c r="AG3638" i="16"/>
  <c r="AH3638" i="16" s="1"/>
  <c r="AI3638" i="16"/>
  <c r="AJ3638" i="16"/>
  <c r="AK3638" i="16" s="1"/>
  <c r="AL3638" i="16"/>
  <c r="B3639" i="16"/>
  <c r="C3639" i="16"/>
  <c r="D3639" i="16"/>
  <c r="E3639" i="16"/>
  <c r="F3639" i="16"/>
  <c r="I3639" i="16"/>
  <c r="K3639" i="16"/>
  <c r="L3639" i="16"/>
  <c r="M3639" i="16" s="1"/>
  <c r="N3639" i="16"/>
  <c r="O3639" i="16"/>
  <c r="P3639" i="16" s="1"/>
  <c r="Q3639" i="16"/>
  <c r="R3639" i="16"/>
  <c r="S3639" i="16" s="1"/>
  <c r="T3639" i="16"/>
  <c r="U3639" i="16"/>
  <c r="V3639" i="16" s="1"/>
  <c r="W3639" i="16"/>
  <c r="X3639" i="16"/>
  <c r="Y3639" i="16" s="1"/>
  <c r="Z3639" i="16"/>
  <c r="AA3639" i="16"/>
  <c r="AB3639" i="16" s="1"/>
  <c r="AC3639" i="16"/>
  <c r="AD3639" i="16"/>
  <c r="AE3639" i="16" s="1"/>
  <c r="AF3639" i="16"/>
  <c r="AG3639" i="16"/>
  <c r="AH3639" i="16" s="1"/>
  <c r="AI3639" i="16"/>
  <c r="AJ3639" i="16"/>
  <c r="AK3639" i="16" s="1"/>
  <c r="AL3639" i="16"/>
  <c r="B3640" i="16"/>
  <c r="C3640" i="16"/>
  <c r="D3640" i="16"/>
  <c r="E3640" i="16"/>
  <c r="F3640" i="16"/>
  <c r="I3640" i="16"/>
  <c r="J3640" i="16" s="1"/>
  <c r="K3640" i="16"/>
  <c r="L3640" i="16"/>
  <c r="N3640" i="16"/>
  <c r="O3640" i="16"/>
  <c r="P3640" i="16" s="1"/>
  <c r="Q3640" i="16"/>
  <c r="R3640" i="16"/>
  <c r="S3640" i="16" s="1"/>
  <c r="T3640" i="16"/>
  <c r="U3640" i="16"/>
  <c r="V3640" i="16" s="1"/>
  <c r="W3640" i="16"/>
  <c r="X3640" i="16"/>
  <c r="Y3640" i="16" s="1"/>
  <c r="Z3640" i="16"/>
  <c r="AA3640" i="16"/>
  <c r="AB3640" i="16" s="1"/>
  <c r="AC3640" i="16"/>
  <c r="AD3640" i="16"/>
  <c r="AE3640" i="16" s="1"/>
  <c r="AF3640" i="16"/>
  <c r="AG3640" i="16"/>
  <c r="AH3640" i="16" s="1"/>
  <c r="AI3640" i="16"/>
  <c r="AJ3640" i="16"/>
  <c r="AK3640" i="16" s="1"/>
  <c r="AL3640" i="16"/>
  <c r="B3641" i="16"/>
  <c r="C3641" i="16"/>
  <c r="D3641" i="16"/>
  <c r="E3641" i="16"/>
  <c r="F3641" i="16"/>
  <c r="I3641" i="16"/>
  <c r="J3641" i="16" s="1"/>
  <c r="K3641" i="16"/>
  <c r="L3641" i="16"/>
  <c r="M3641" i="16" s="1"/>
  <c r="N3641" i="16"/>
  <c r="O3641" i="16"/>
  <c r="P3641" i="16" s="1"/>
  <c r="Q3641" i="16"/>
  <c r="R3641" i="16"/>
  <c r="S3641" i="16" s="1"/>
  <c r="T3641" i="16"/>
  <c r="U3641" i="16"/>
  <c r="V3641" i="16" s="1"/>
  <c r="W3641" i="16"/>
  <c r="X3641" i="16"/>
  <c r="Y3641" i="16" s="1"/>
  <c r="Z3641" i="16"/>
  <c r="AA3641" i="16"/>
  <c r="AB3641" i="16" s="1"/>
  <c r="AC3641" i="16"/>
  <c r="AD3641" i="16"/>
  <c r="AE3641" i="16" s="1"/>
  <c r="AF3641" i="16"/>
  <c r="AG3641" i="16"/>
  <c r="AH3641" i="16" s="1"/>
  <c r="AI3641" i="16"/>
  <c r="AJ3641" i="16"/>
  <c r="AK3641" i="16" s="1"/>
  <c r="AL3641" i="16"/>
  <c r="B3642" i="16"/>
  <c r="C3642" i="16"/>
  <c r="D3642" i="16"/>
  <c r="E3642" i="16"/>
  <c r="F3642" i="16"/>
  <c r="I3642" i="16"/>
  <c r="J3642" i="16" s="1"/>
  <c r="K3642" i="16"/>
  <c r="L3642" i="16"/>
  <c r="M3642" i="16" s="1"/>
  <c r="N3642" i="16"/>
  <c r="O3642" i="16"/>
  <c r="P3642" i="16" s="1"/>
  <c r="Q3642" i="16"/>
  <c r="R3642" i="16"/>
  <c r="S3642" i="16" s="1"/>
  <c r="T3642" i="16"/>
  <c r="U3642" i="16"/>
  <c r="V3642" i="16" s="1"/>
  <c r="W3642" i="16"/>
  <c r="X3642" i="16"/>
  <c r="Y3642" i="16" s="1"/>
  <c r="Z3642" i="16"/>
  <c r="AA3642" i="16"/>
  <c r="AB3642" i="16" s="1"/>
  <c r="AC3642" i="16"/>
  <c r="AD3642" i="16"/>
  <c r="AE3642" i="16" s="1"/>
  <c r="AF3642" i="16"/>
  <c r="AG3642" i="16"/>
  <c r="AH3642" i="16" s="1"/>
  <c r="AI3642" i="16"/>
  <c r="AJ3642" i="16"/>
  <c r="AK3642" i="16" s="1"/>
  <c r="AL3642" i="16"/>
  <c r="B3643" i="16"/>
  <c r="C3643" i="16"/>
  <c r="D3643" i="16"/>
  <c r="E3643" i="16"/>
  <c r="F3643" i="16"/>
  <c r="I3643" i="16"/>
  <c r="K3643" i="16"/>
  <c r="L3643" i="16"/>
  <c r="M3643" i="16" s="1"/>
  <c r="N3643" i="16"/>
  <c r="O3643" i="16"/>
  <c r="P3643" i="16" s="1"/>
  <c r="Q3643" i="16"/>
  <c r="R3643" i="16"/>
  <c r="S3643" i="16" s="1"/>
  <c r="T3643" i="16"/>
  <c r="U3643" i="16"/>
  <c r="V3643" i="16" s="1"/>
  <c r="W3643" i="16"/>
  <c r="X3643" i="16"/>
  <c r="Y3643" i="16" s="1"/>
  <c r="Z3643" i="16"/>
  <c r="AA3643" i="16"/>
  <c r="AB3643" i="16" s="1"/>
  <c r="AC3643" i="16"/>
  <c r="AD3643" i="16"/>
  <c r="AE3643" i="16" s="1"/>
  <c r="AF3643" i="16"/>
  <c r="AG3643" i="16"/>
  <c r="AH3643" i="16" s="1"/>
  <c r="AI3643" i="16"/>
  <c r="AJ3643" i="16"/>
  <c r="AK3643" i="16" s="1"/>
  <c r="AL3643" i="16"/>
  <c r="B3644" i="16"/>
  <c r="C3644" i="16"/>
  <c r="D3644" i="16"/>
  <c r="E3644" i="16"/>
  <c r="F3644" i="16"/>
  <c r="I3644" i="16"/>
  <c r="J3644" i="16" s="1"/>
  <c r="K3644" i="16"/>
  <c r="L3644" i="16"/>
  <c r="N3644" i="16"/>
  <c r="O3644" i="16"/>
  <c r="P3644" i="16" s="1"/>
  <c r="Q3644" i="16"/>
  <c r="R3644" i="16"/>
  <c r="S3644" i="16" s="1"/>
  <c r="T3644" i="16"/>
  <c r="U3644" i="16"/>
  <c r="V3644" i="16" s="1"/>
  <c r="W3644" i="16"/>
  <c r="X3644" i="16"/>
  <c r="Y3644" i="16" s="1"/>
  <c r="Z3644" i="16"/>
  <c r="AA3644" i="16"/>
  <c r="AB3644" i="16" s="1"/>
  <c r="AC3644" i="16"/>
  <c r="AD3644" i="16"/>
  <c r="AE3644" i="16" s="1"/>
  <c r="AF3644" i="16"/>
  <c r="AG3644" i="16"/>
  <c r="AH3644" i="16" s="1"/>
  <c r="AI3644" i="16"/>
  <c r="AJ3644" i="16"/>
  <c r="AK3644" i="16" s="1"/>
  <c r="AL3644" i="16"/>
  <c r="B3645" i="16"/>
  <c r="C3645" i="16"/>
  <c r="D3645" i="16"/>
  <c r="E3645" i="16"/>
  <c r="F3645" i="16"/>
  <c r="I3645" i="16"/>
  <c r="J3645" i="16" s="1"/>
  <c r="K3645" i="16"/>
  <c r="L3645" i="16"/>
  <c r="M3645" i="16" s="1"/>
  <c r="N3645" i="16"/>
  <c r="O3645" i="16"/>
  <c r="P3645" i="16" s="1"/>
  <c r="Q3645" i="16"/>
  <c r="R3645" i="16"/>
  <c r="S3645" i="16" s="1"/>
  <c r="T3645" i="16"/>
  <c r="U3645" i="16"/>
  <c r="V3645" i="16" s="1"/>
  <c r="W3645" i="16"/>
  <c r="X3645" i="16"/>
  <c r="Y3645" i="16" s="1"/>
  <c r="Z3645" i="16"/>
  <c r="AA3645" i="16"/>
  <c r="AB3645" i="16" s="1"/>
  <c r="AC3645" i="16"/>
  <c r="AD3645" i="16"/>
  <c r="AE3645" i="16" s="1"/>
  <c r="AF3645" i="16"/>
  <c r="AG3645" i="16"/>
  <c r="AH3645" i="16" s="1"/>
  <c r="AI3645" i="16"/>
  <c r="AJ3645" i="16"/>
  <c r="AK3645" i="16" s="1"/>
  <c r="AL3645" i="16"/>
  <c r="B3646" i="16"/>
  <c r="C3646" i="16"/>
  <c r="D3646" i="16"/>
  <c r="E3646" i="16"/>
  <c r="F3646" i="16"/>
  <c r="I3646" i="16"/>
  <c r="J3646" i="16" s="1"/>
  <c r="K3646" i="16"/>
  <c r="L3646" i="16"/>
  <c r="M3646" i="16" s="1"/>
  <c r="N3646" i="16"/>
  <c r="O3646" i="16"/>
  <c r="P3646" i="16" s="1"/>
  <c r="Q3646" i="16"/>
  <c r="R3646" i="16"/>
  <c r="S3646" i="16" s="1"/>
  <c r="T3646" i="16"/>
  <c r="U3646" i="16"/>
  <c r="V3646" i="16" s="1"/>
  <c r="W3646" i="16"/>
  <c r="X3646" i="16"/>
  <c r="Y3646" i="16" s="1"/>
  <c r="Z3646" i="16"/>
  <c r="AA3646" i="16"/>
  <c r="AB3646" i="16" s="1"/>
  <c r="AC3646" i="16"/>
  <c r="AD3646" i="16"/>
  <c r="AE3646" i="16" s="1"/>
  <c r="AF3646" i="16"/>
  <c r="AG3646" i="16"/>
  <c r="AH3646" i="16" s="1"/>
  <c r="AI3646" i="16"/>
  <c r="AJ3646" i="16"/>
  <c r="AK3646" i="16" s="1"/>
  <c r="AL3646" i="16"/>
  <c r="B3647" i="16"/>
  <c r="C3647" i="16"/>
  <c r="D3647" i="16"/>
  <c r="E3647" i="16"/>
  <c r="F3647" i="16"/>
  <c r="I3647" i="16"/>
  <c r="K3647" i="16"/>
  <c r="L3647" i="16"/>
  <c r="M3647" i="16" s="1"/>
  <c r="N3647" i="16"/>
  <c r="O3647" i="16"/>
  <c r="P3647" i="16" s="1"/>
  <c r="Q3647" i="16"/>
  <c r="R3647" i="16"/>
  <c r="S3647" i="16" s="1"/>
  <c r="T3647" i="16"/>
  <c r="U3647" i="16"/>
  <c r="V3647" i="16" s="1"/>
  <c r="W3647" i="16"/>
  <c r="X3647" i="16"/>
  <c r="Y3647" i="16" s="1"/>
  <c r="Z3647" i="16"/>
  <c r="AA3647" i="16"/>
  <c r="AB3647" i="16" s="1"/>
  <c r="AC3647" i="16"/>
  <c r="AD3647" i="16"/>
  <c r="AE3647" i="16" s="1"/>
  <c r="AF3647" i="16"/>
  <c r="AG3647" i="16"/>
  <c r="AH3647" i="16" s="1"/>
  <c r="AI3647" i="16"/>
  <c r="AJ3647" i="16"/>
  <c r="AK3647" i="16" s="1"/>
  <c r="AL3647" i="16"/>
  <c r="B3648" i="16"/>
  <c r="C3648" i="16"/>
  <c r="D3648" i="16"/>
  <c r="E3648" i="16"/>
  <c r="F3648" i="16"/>
  <c r="I3648" i="16"/>
  <c r="J3648" i="16" s="1"/>
  <c r="K3648" i="16"/>
  <c r="L3648" i="16"/>
  <c r="N3648" i="16"/>
  <c r="O3648" i="16"/>
  <c r="P3648" i="16" s="1"/>
  <c r="Q3648" i="16"/>
  <c r="R3648" i="16"/>
  <c r="S3648" i="16" s="1"/>
  <c r="T3648" i="16"/>
  <c r="U3648" i="16"/>
  <c r="V3648" i="16" s="1"/>
  <c r="W3648" i="16"/>
  <c r="X3648" i="16"/>
  <c r="Y3648" i="16" s="1"/>
  <c r="Z3648" i="16"/>
  <c r="AA3648" i="16"/>
  <c r="AB3648" i="16" s="1"/>
  <c r="AC3648" i="16"/>
  <c r="AD3648" i="16"/>
  <c r="AE3648" i="16" s="1"/>
  <c r="AF3648" i="16"/>
  <c r="AG3648" i="16"/>
  <c r="AH3648" i="16" s="1"/>
  <c r="AI3648" i="16"/>
  <c r="AJ3648" i="16"/>
  <c r="AK3648" i="16" s="1"/>
  <c r="AL3648" i="16"/>
  <c r="B3649" i="16"/>
  <c r="C3649" i="16"/>
  <c r="D3649" i="16"/>
  <c r="E3649" i="16"/>
  <c r="F3649" i="16"/>
  <c r="I3649" i="16"/>
  <c r="J3649" i="16" s="1"/>
  <c r="K3649" i="16"/>
  <c r="L3649" i="16"/>
  <c r="M3649" i="16" s="1"/>
  <c r="N3649" i="16"/>
  <c r="O3649" i="16"/>
  <c r="P3649" i="16" s="1"/>
  <c r="Q3649" i="16"/>
  <c r="R3649" i="16"/>
  <c r="S3649" i="16" s="1"/>
  <c r="T3649" i="16"/>
  <c r="U3649" i="16"/>
  <c r="V3649" i="16" s="1"/>
  <c r="W3649" i="16"/>
  <c r="X3649" i="16"/>
  <c r="Y3649" i="16" s="1"/>
  <c r="Z3649" i="16"/>
  <c r="AA3649" i="16"/>
  <c r="AB3649" i="16" s="1"/>
  <c r="AC3649" i="16"/>
  <c r="AD3649" i="16"/>
  <c r="AE3649" i="16" s="1"/>
  <c r="AF3649" i="16"/>
  <c r="AG3649" i="16"/>
  <c r="AH3649" i="16" s="1"/>
  <c r="AI3649" i="16"/>
  <c r="AJ3649" i="16"/>
  <c r="AK3649" i="16" s="1"/>
  <c r="AL3649" i="16"/>
  <c r="B3650" i="16"/>
  <c r="C3650" i="16"/>
  <c r="D3650" i="16"/>
  <c r="E3650" i="16"/>
  <c r="F3650" i="16"/>
  <c r="I3650" i="16"/>
  <c r="J3650" i="16" s="1"/>
  <c r="K3650" i="16"/>
  <c r="L3650" i="16"/>
  <c r="M3650" i="16" s="1"/>
  <c r="N3650" i="16"/>
  <c r="O3650" i="16"/>
  <c r="P3650" i="16" s="1"/>
  <c r="Q3650" i="16"/>
  <c r="R3650" i="16"/>
  <c r="S3650" i="16" s="1"/>
  <c r="T3650" i="16"/>
  <c r="U3650" i="16"/>
  <c r="V3650" i="16" s="1"/>
  <c r="W3650" i="16"/>
  <c r="X3650" i="16"/>
  <c r="Y3650" i="16" s="1"/>
  <c r="Z3650" i="16"/>
  <c r="AA3650" i="16"/>
  <c r="AB3650" i="16" s="1"/>
  <c r="AC3650" i="16"/>
  <c r="AD3650" i="16"/>
  <c r="AE3650" i="16" s="1"/>
  <c r="AF3650" i="16"/>
  <c r="AG3650" i="16"/>
  <c r="AH3650" i="16" s="1"/>
  <c r="AI3650" i="16"/>
  <c r="AJ3650" i="16"/>
  <c r="AK3650" i="16" s="1"/>
  <c r="AL3650" i="16"/>
  <c r="B3651" i="16"/>
  <c r="C3651" i="16"/>
  <c r="D3651" i="16"/>
  <c r="E3651" i="16"/>
  <c r="F3651" i="16"/>
  <c r="I3651" i="16"/>
  <c r="K3651" i="16"/>
  <c r="L3651" i="16"/>
  <c r="M3651" i="16" s="1"/>
  <c r="N3651" i="16"/>
  <c r="O3651" i="16"/>
  <c r="P3651" i="16" s="1"/>
  <c r="Q3651" i="16"/>
  <c r="R3651" i="16"/>
  <c r="S3651" i="16" s="1"/>
  <c r="T3651" i="16"/>
  <c r="U3651" i="16"/>
  <c r="V3651" i="16" s="1"/>
  <c r="W3651" i="16"/>
  <c r="X3651" i="16"/>
  <c r="Y3651" i="16" s="1"/>
  <c r="Z3651" i="16"/>
  <c r="AA3651" i="16"/>
  <c r="AB3651" i="16" s="1"/>
  <c r="AC3651" i="16"/>
  <c r="AD3651" i="16"/>
  <c r="AE3651" i="16" s="1"/>
  <c r="AF3651" i="16"/>
  <c r="AG3651" i="16"/>
  <c r="AH3651" i="16" s="1"/>
  <c r="AI3651" i="16"/>
  <c r="AJ3651" i="16"/>
  <c r="AK3651" i="16" s="1"/>
  <c r="AL3651" i="16"/>
  <c r="B3652" i="16"/>
  <c r="C3652" i="16"/>
  <c r="D3652" i="16"/>
  <c r="E3652" i="16"/>
  <c r="F3652" i="16"/>
  <c r="I3652" i="16"/>
  <c r="J3652" i="16" s="1"/>
  <c r="K3652" i="16"/>
  <c r="L3652" i="16"/>
  <c r="N3652" i="16"/>
  <c r="O3652" i="16"/>
  <c r="P3652" i="16" s="1"/>
  <c r="Q3652" i="16"/>
  <c r="R3652" i="16"/>
  <c r="S3652" i="16" s="1"/>
  <c r="T3652" i="16"/>
  <c r="U3652" i="16"/>
  <c r="V3652" i="16" s="1"/>
  <c r="W3652" i="16"/>
  <c r="X3652" i="16"/>
  <c r="Y3652" i="16" s="1"/>
  <c r="Z3652" i="16"/>
  <c r="AA3652" i="16"/>
  <c r="AB3652" i="16" s="1"/>
  <c r="AC3652" i="16"/>
  <c r="AD3652" i="16"/>
  <c r="AE3652" i="16" s="1"/>
  <c r="AF3652" i="16"/>
  <c r="AG3652" i="16"/>
  <c r="AH3652" i="16" s="1"/>
  <c r="AI3652" i="16"/>
  <c r="AJ3652" i="16"/>
  <c r="AK3652" i="16" s="1"/>
  <c r="AL3652" i="16"/>
  <c r="B3653" i="16"/>
  <c r="C3653" i="16"/>
  <c r="D3653" i="16"/>
  <c r="E3653" i="16"/>
  <c r="F3653" i="16"/>
  <c r="I3653" i="16"/>
  <c r="J3653" i="16" s="1"/>
  <c r="K3653" i="16"/>
  <c r="L3653" i="16"/>
  <c r="M3653" i="16" s="1"/>
  <c r="N3653" i="16"/>
  <c r="O3653" i="16"/>
  <c r="P3653" i="16" s="1"/>
  <c r="Q3653" i="16"/>
  <c r="R3653" i="16"/>
  <c r="S3653" i="16" s="1"/>
  <c r="T3653" i="16"/>
  <c r="U3653" i="16"/>
  <c r="V3653" i="16" s="1"/>
  <c r="W3653" i="16"/>
  <c r="X3653" i="16"/>
  <c r="Y3653" i="16" s="1"/>
  <c r="Z3653" i="16"/>
  <c r="AA3653" i="16"/>
  <c r="AB3653" i="16" s="1"/>
  <c r="AC3653" i="16"/>
  <c r="AD3653" i="16"/>
  <c r="AE3653" i="16" s="1"/>
  <c r="AF3653" i="16"/>
  <c r="AG3653" i="16"/>
  <c r="AH3653" i="16" s="1"/>
  <c r="AI3653" i="16"/>
  <c r="AJ3653" i="16"/>
  <c r="AK3653" i="16" s="1"/>
  <c r="AL3653" i="16"/>
  <c r="B3654" i="16"/>
  <c r="C3654" i="16"/>
  <c r="D3654" i="16"/>
  <c r="E3654" i="16"/>
  <c r="F3654" i="16"/>
  <c r="I3654" i="16"/>
  <c r="J3654" i="16" s="1"/>
  <c r="K3654" i="16"/>
  <c r="L3654" i="16"/>
  <c r="M3654" i="16" s="1"/>
  <c r="N3654" i="16"/>
  <c r="O3654" i="16"/>
  <c r="P3654" i="16" s="1"/>
  <c r="Q3654" i="16"/>
  <c r="R3654" i="16"/>
  <c r="S3654" i="16" s="1"/>
  <c r="T3654" i="16"/>
  <c r="U3654" i="16"/>
  <c r="V3654" i="16" s="1"/>
  <c r="W3654" i="16"/>
  <c r="X3654" i="16"/>
  <c r="Y3654" i="16" s="1"/>
  <c r="Z3654" i="16"/>
  <c r="AA3654" i="16"/>
  <c r="AB3654" i="16" s="1"/>
  <c r="AC3654" i="16"/>
  <c r="AD3654" i="16"/>
  <c r="AE3654" i="16" s="1"/>
  <c r="AF3654" i="16"/>
  <c r="AG3654" i="16"/>
  <c r="AH3654" i="16" s="1"/>
  <c r="AI3654" i="16"/>
  <c r="AJ3654" i="16"/>
  <c r="AK3654" i="16" s="1"/>
  <c r="AL3654" i="16"/>
  <c r="B3655" i="16"/>
  <c r="C3655" i="16"/>
  <c r="D3655" i="16"/>
  <c r="E3655" i="16"/>
  <c r="F3655" i="16"/>
  <c r="I3655" i="16"/>
  <c r="K3655" i="16"/>
  <c r="L3655" i="16"/>
  <c r="M3655" i="16" s="1"/>
  <c r="N3655" i="16"/>
  <c r="O3655" i="16"/>
  <c r="P3655" i="16" s="1"/>
  <c r="Q3655" i="16"/>
  <c r="R3655" i="16"/>
  <c r="S3655" i="16" s="1"/>
  <c r="T3655" i="16"/>
  <c r="U3655" i="16"/>
  <c r="V3655" i="16" s="1"/>
  <c r="W3655" i="16"/>
  <c r="X3655" i="16"/>
  <c r="Y3655" i="16" s="1"/>
  <c r="Z3655" i="16"/>
  <c r="AA3655" i="16"/>
  <c r="AB3655" i="16" s="1"/>
  <c r="AC3655" i="16"/>
  <c r="AD3655" i="16"/>
  <c r="AE3655" i="16" s="1"/>
  <c r="AF3655" i="16"/>
  <c r="AG3655" i="16"/>
  <c r="AH3655" i="16" s="1"/>
  <c r="AI3655" i="16"/>
  <c r="AJ3655" i="16"/>
  <c r="AK3655" i="16" s="1"/>
  <c r="AL3655" i="16"/>
  <c r="B3656" i="16"/>
  <c r="C3656" i="16"/>
  <c r="D3656" i="16"/>
  <c r="E3656" i="16"/>
  <c r="F3656" i="16"/>
  <c r="I3656" i="16"/>
  <c r="J3656" i="16" s="1"/>
  <c r="K3656" i="16"/>
  <c r="L3656" i="16"/>
  <c r="N3656" i="16"/>
  <c r="O3656" i="16"/>
  <c r="P3656" i="16" s="1"/>
  <c r="Q3656" i="16"/>
  <c r="R3656" i="16"/>
  <c r="S3656" i="16" s="1"/>
  <c r="T3656" i="16"/>
  <c r="U3656" i="16"/>
  <c r="V3656" i="16" s="1"/>
  <c r="W3656" i="16"/>
  <c r="X3656" i="16"/>
  <c r="Y3656" i="16" s="1"/>
  <c r="Z3656" i="16"/>
  <c r="AA3656" i="16"/>
  <c r="AB3656" i="16" s="1"/>
  <c r="AC3656" i="16"/>
  <c r="AD3656" i="16"/>
  <c r="AE3656" i="16" s="1"/>
  <c r="AF3656" i="16"/>
  <c r="AG3656" i="16"/>
  <c r="AH3656" i="16" s="1"/>
  <c r="AI3656" i="16"/>
  <c r="AJ3656" i="16"/>
  <c r="AK3656" i="16" s="1"/>
  <c r="AL3656" i="16"/>
  <c r="B3657" i="16"/>
  <c r="C3657" i="16"/>
  <c r="D3657" i="16"/>
  <c r="E3657" i="16"/>
  <c r="F3657" i="16"/>
  <c r="I3657" i="16"/>
  <c r="J3657" i="16" s="1"/>
  <c r="K3657" i="16"/>
  <c r="L3657" i="16"/>
  <c r="M3657" i="16" s="1"/>
  <c r="N3657" i="16"/>
  <c r="O3657" i="16"/>
  <c r="P3657" i="16" s="1"/>
  <c r="Q3657" i="16"/>
  <c r="R3657" i="16"/>
  <c r="S3657" i="16" s="1"/>
  <c r="T3657" i="16"/>
  <c r="U3657" i="16"/>
  <c r="V3657" i="16" s="1"/>
  <c r="W3657" i="16"/>
  <c r="X3657" i="16"/>
  <c r="Y3657" i="16" s="1"/>
  <c r="Z3657" i="16"/>
  <c r="AA3657" i="16"/>
  <c r="AB3657" i="16" s="1"/>
  <c r="AC3657" i="16"/>
  <c r="AD3657" i="16"/>
  <c r="AE3657" i="16" s="1"/>
  <c r="AF3657" i="16"/>
  <c r="AG3657" i="16"/>
  <c r="AH3657" i="16" s="1"/>
  <c r="AI3657" i="16"/>
  <c r="AJ3657" i="16"/>
  <c r="AK3657" i="16" s="1"/>
  <c r="AL3657" i="16"/>
  <c r="B3658" i="16"/>
  <c r="C3658" i="16"/>
  <c r="D3658" i="16"/>
  <c r="E3658" i="16"/>
  <c r="F3658" i="16"/>
  <c r="I3658" i="16"/>
  <c r="J3658" i="16" s="1"/>
  <c r="K3658" i="16"/>
  <c r="L3658" i="16"/>
  <c r="M3658" i="16" s="1"/>
  <c r="N3658" i="16"/>
  <c r="O3658" i="16"/>
  <c r="P3658" i="16" s="1"/>
  <c r="Q3658" i="16"/>
  <c r="R3658" i="16"/>
  <c r="S3658" i="16" s="1"/>
  <c r="T3658" i="16"/>
  <c r="U3658" i="16"/>
  <c r="V3658" i="16" s="1"/>
  <c r="W3658" i="16"/>
  <c r="X3658" i="16"/>
  <c r="Y3658" i="16" s="1"/>
  <c r="Z3658" i="16"/>
  <c r="AA3658" i="16"/>
  <c r="AB3658" i="16" s="1"/>
  <c r="AC3658" i="16"/>
  <c r="AD3658" i="16"/>
  <c r="AE3658" i="16" s="1"/>
  <c r="AF3658" i="16"/>
  <c r="AG3658" i="16"/>
  <c r="AH3658" i="16" s="1"/>
  <c r="AI3658" i="16"/>
  <c r="AJ3658" i="16"/>
  <c r="AK3658" i="16" s="1"/>
  <c r="AL3658" i="16"/>
  <c r="B3659" i="16"/>
  <c r="C3659" i="16"/>
  <c r="D3659" i="16"/>
  <c r="E3659" i="16"/>
  <c r="F3659" i="16"/>
  <c r="I3659" i="16"/>
  <c r="K3659" i="16"/>
  <c r="L3659" i="16"/>
  <c r="M3659" i="16" s="1"/>
  <c r="N3659" i="16"/>
  <c r="O3659" i="16"/>
  <c r="P3659" i="16" s="1"/>
  <c r="Q3659" i="16"/>
  <c r="R3659" i="16"/>
  <c r="S3659" i="16" s="1"/>
  <c r="T3659" i="16"/>
  <c r="U3659" i="16"/>
  <c r="V3659" i="16" s="1"/>
  <c r="W3659" i="16"/>
  <c r="X3659" i="16"/>
  <c r="Y3659" i="16" s="1"/>
  <c r="Z3659" i="16"/>
  <c r="AA3659" i="16"/>
  <c r="AB3659" i="16" s="1"/>
  <c r="AC3659" i="16"/>
  <c r="AD3659" i="16"/>
  <c r="AE3659" i="16" s="1"/>
  <c r="AF3659" i="16"/>
  <c r="AG3659" i="16"/>
  <c r="AH3659" i="16" s="1"/>
  <c r="AI3659" i="16"/>
  <c r="AJ3659" i="16"/>
  <c r="AK3659" i="16" s="1"/>
  <c r="AL3659" i="16"/>
  <c r="B3660" i="16"/>
  <c r="C3660" i="16"/>
  <c r="D3660" i="16"/>
  <c r="E3660" i="16"/>
  <c r="F3660" i="16"/>
  <c r="I3660" i="16"/>
  <c r="J3660" i="16" s="1"/>
  <c r="K3660" i="16"/>
  <c r="L3660" i="16"/>
  <c r="N3660" i="16"/>
  <c r="O3660" i="16"/>
  <c r="P3660" i="16" s="1"/>
  <c r="Q3660" i="16"/>
  <c r="R3660" i="16"/>
  <c r="S3660" i="16" s="1"/>
  <c r="T3660" i="16"/>
  <c r="U3660" i="16"/>
  <c r="V3660" i="16" s="1"/>
  <c r="W3660" i="16"/>
  <c r="X3660" i="16"/>
  <c r="Y3660" i="16" s="1"/>
  <c r="Z3660" i="16"/>
  <c r="AA3660" i="16"/>
  <c r="AB3660" i="16" s="1"/>
  <c r="AC3660" i="16"/>
  <c r="AD3660" i="16"/>
  <c r="AE3660" i="16" s="1"/>
  <c r="AF3660" i="16"/>
  <c r="AG3660" i="16"/>
  <c r="AH3660" i="16" s="1"/>
  <c r="AI3660" i="16"/>
  <c r="AJ3660" i="16"/>
  <c r="AK3660" i="16" s="1"/>
  <c r="AL3660" i="16"/>
  <c r="B3661" i="16"/>
  <c r="C3661" i="16"/>
  <c r="D3661" i="16"/>
  <c r="E3661" i="16"/>
  <c r="F3661" i="16"/>
  <c r="I3661" i="16"/>
  <c r="J3661" i="16" s="1"/>
  <c r="K3661" i="16"/>
  <c r="L3661" i="16"/>
  <c r="M3661" i="16" s="1"/>
  <c r="N3661" i="16"/>
  <c r="O3661" i="16"/>
  <c r="P3661" i="16" s="1"/>
  <c r="Q3661" i="16"/>
  <c r="R3661" i="16"/>
  <c r="S3661" i="16" s="1"/>
  <c r="T3661" i="16"/>
  <c r="U3661" i="16"/>
  <c r="V3661" i="16" s="1"/>
  <c r="W3661" i="16"/>
  <c r="X3661" i="16"/>
  <c r="Y3661" i="16" s="1"/>
  <c r="Z3661" i="16"/>
  <c r="AA3661" i="16"/>
  <c r="AB3661" i="16" s="1"/>
  <c r="AC3661" i="16"/>
  <c r="AD3661" i="16"/>
  <c r="AE3661" i="16" s="1"/>
  <c r="AF3661" i="16"/>
  <c r="AG3661" i="16"/>
  <c r="AH3661" i="16" s="1"/>
  <c r="AI3661" i="16"/>
  <c r="AJ3661" i="16"/>
  <c r="AK3661" i="16" s="1"/>
  <c r="AL3661" i="16"/>
  <c r="B3662" i="16"/>
  <c r="C3662" i="16"/>
  <c r="D3662" i="16"/>
  <c r="E3662" i="16"/>
  <c r="F3662" i="16"/>
  <c r="I3662" i="16"/>
  <c r="J3662" i="16" s="1"/>
  <c r="K3662" i="16"/>
  <c r="L3662" i="16"/>
  <c r="M3662" i="16" s="1"/>
  <c r="N3662" i="16"/>
  <c r="O3662" i="16"/>
  <c r="P3662" i="16" s="1"/>
  <c r="Q3662" i="16"/>
  <c r="R3662" i="16"/>
  <c r="S3662" i="16" s="1"/>
  <c r="T3662" i="16"/>
  <c r="U3662" i="16"/>
  <c r="V3662" i="16" s="1"/>
  <c r="W3662" i="16"/>
  <c r="X3662" i="16"/>
  <c r="Y3662" i="16" s="1"/>
  <c r="Z3662" i="16"/>
  <c r="AA3662" i="16"/>
  <c r="AB3662" i="16" s="1"/>
  <c r="AC3662" i="16"/>
  <c r="AD3662" i="16"/>
  <c r="AE3662" i="16" s="1"/>
  <c r="AF3662" i="16"/>
  <c r="AG3662" i="16"/>
  <c r="AH3662" i="16" s="1"/>
  <c r="AI3662" i="16"/>
  <c r="AJ3662" i="16"/>
  <c r="AK3662" i="16" s="1"/>
  <c r="AL3662" i="16"/>
  <c r="B3663" i="16"/>
  <c r="C3663" i="16"/>
  <c r="D3663" i="16"/>
  <c r="E3663" i="16"/>
  <c r="F3663" i="16"/>
  <c r="I3663" i="16"/>
  <c r="K3663" i="16"/>
  <c r="L3663" i="16"/>
  <c r="M3663" i="16" s="1"/>
  <c r="N3663" i="16"/>
  <c r="O3663" i="16"/>
  <c r="P3663" i="16" s="1"/>
  <c r="Q3663" i="16"/>
  <c r="R3663" i="16"/>
  <c r="S3663" i="16" s="1"/>
  <c r="T3663" i="16"/>
  <c r="U3663" i="16"/>
  <c r="V3663" i="16" s="1"/>
  <c r="W3663" i="16"/>
  <c r="X3663" i="16"/>
  <c r="Y3663" i="16" s="1"/>
  <c r="Z3663" i="16"/>
  <c r="AA3663" i="16"/>
  <c r="AB3663" i="16" s="1"/>
  <c r="AC3663" i="16"/>
  <c r="AD3663" i="16"/>
  <c r="AE3663" i="16" s="1"/>
  <c r="AF3663" i="16"/>
  <c r="AG3663" i="16"/>
  <c r="AH3663" i="16" s="1"/>
  <c r="AI3663" i="16"/>
  <c r="AJ3663" i="16"/>
  <c r="AK3663" i="16" s="1"/>
  <c r="AL3663" i="16"/>
  <c r="B3664" i="16"/>
  <c r="C3664" i="16"/>
  <c r="D3664" i="16"/>
  <c r="E3664" i="16"/>
  <c r="F3664" i="16"/>
  <c r="I3664" i="16"/>
  <c r="J3664" i="16" s="1"/>
  <c r="K3664" i="16"/>
  <c r="L3664" i="16"/>
  <c r="N3664" i="16"/>
  <c r="O3664" i="16"/>
  <c r="P3664" i="16" s="1"/>
  <c r="Q3664" i="16"/>
  <c r="R3664" i="16"/>
  <c r="S3664" i="16" s="1"/>
  <c r="T3664" i="16"/>
  <c r="U3664" i="16"/>
  <c r="V3664" i="16" s="1"/>
  <c r="W3664" i="16"/>
  <c r="X3664" i="16"/>
  <c r="Y3664" i="16" s="1"/>
  <c r="Z3664" i="16"/>
  <c r="AA3664" i="16"/>
  <c r="AB3664" i="16" s="1"/>
  <c r="AC3664" i="16"/>
  <c r="AD3664" i="16"/>
  <c r="AE3664" i="16" s="1"/>
  <c r="AF3664" i="16"/>
  <c r="AG3664" i="16"/>
  <c r="AH3664" i="16" s="1"/>
  <c r="AI3664" i="16"/>
  <c r="AJ3664" i="16"/>
  <c r="AK3664" i="16" s="1"/>
  <c r="AL3664" i="16"/>
  <c r="B3665" i="16"/>
  <c r="C3665" i="16"/>
  <c r="D3665" i="16"/>
  <c r="E3665" i="16"/>
  <c r="F3665" i="16"/>
  <c r="I3665" i="16"/>
  <c r="J3665" i="16" s="1"/>
  <c r="K3665" i="16"/>
  <c r="L3665" i="16"/>
  <c r="M3665" i="16" s="1"/>
  <c r="N3665" i="16"/>
  <c r="O3665" i="16"/>
  <c r="P3665" i="16" s="1"/>
  <c r="Q3665" i="16"/>
  <c r="R3665" i="16"/>
  <c r="S3665" i="16" s="1"/>
  <c r="T3665" i="16"/>
  <c r="U3665" i="16"/>
  <c r="V3665" i="16" s="1"/>
  <c r="W3665" i="16"/>
  <c r="X3665" i="16"/>
  <c r="Y3665" i="16" s="1"/>
  <c r="Z3665" i="16"/>
  <c r="AA3665" i="16"/>
  <c r="AB3665" i="16" s="1"/>
  <c r="AC3665" i="16"/>
  <c r="AD3665" i="16"/>
  <c r="AE3665" i="16" s="1"/>
  <c r="AF3665" i="16"/>
  <c r="AG3665" i="16"/>
  <c r="AH3665" i="16" s="1"/>
  <c r="AI3665" i="16"/>
  <c r="AJ3665" i="16"/>
  <c r="AK3665" i="16" s="1"/>
  <c r="AL3665" i="16"/>
  <c r="B3666" i="16"/>
  <c r="C3666" i="16"/>
  <c r="D3666" i="16"/>
  <c r="E3666" i="16"/>
  <c r="F3666" i="16"/>
  <c r="I3666" i="16"/>
  <c r="J3666" i="16" s="1"/>
  <c r="K3666" i="16"/>
  <c r="L3666" i="16"/>
  <c r="M3666" i="16" s="1"/>
  <c r="N3666" i="16"/>
  <c r="O3666" i="16"/>
  <c r="P3666" i="16" s="1"/>
  <c r="Q3666" i="16"/>
  <c r="R3666" i="16"/>
  <c r="S3666" i="16" s="1"/>
  <c r="T3666" i="16"/>
  <c r="U3666" i="16"/>
  <c r="V3666" i="16" s="1"/>
  <c r="W3666" i="16"/>
  <c r="X3666" i="16"/>
  <c r="Y3666" i="16" s="1"/>
  <c r="Z3666" i="16"/>
  <c r="AA3666" i="16"/>
  <c r="AB3666" i="16" s="1"/>
  <c r="AC3666" i="16"/>
  <c r="AD3666" i="16"/>
  <c r="AE3666" i="16" s="1"/>
  <c r="AF3666" i="16"/>
  <c r="AG3666" i="16"/>
  <c r="AH3666" i="16" s="1"/>
  <c r="AI3666" i="16"/>
  <c r="AJ3666" i="16"/>
  <c r="AK3666" i="16" s="1"/>
  <c r="AL3666" i="16"/>
  <c r="B3667" i="16"/>
  <c r="C3667" i="16"/>
  <c r="D3667" i="16"/>
  <c r="E3667" i="16"/>
  <c r="F3667" i="16"/>
  <c r="I3667" i="16"/>
  <c r="K3667" i="16"/>
  <c r="L3667" i="16"/>
  <c r="M3667" i="16" s="1"/>
  <c r="N3667" i="16"/>
  <c r="O3667" i="16"/>
  <c r="P3667" i="16" s="1"/>
  <c r="Q3667" i="16"/>
  <c r="R3667" i="16"/>
  <c r="S3667" i="16" s="1"/>
  <c r="T3667" i="16"/>
  <c r="U3667" i="16"/>
  <c r="V3667" i="16" s="1"/>
  <c r="W3667" i="16"/>
  <c r="X3667" i="16"/>
  <c r="Y3667" i="16" s="1"/>
  <c r="Z3667" i="16"/>
  <c r="AA3667" i="16"/>
  <c r="AB3667" i="16" s="1"/>
  <c r="AC3667" i="16"/>
  <c r="AD3667" i="16"/>
  <c r="AE3667" i="16" s="1"/>
  <c r="AF3667" i="16"/>
  <c r="AG3667" i="16"/>
  <c r="AH3667" i="16" s="1"/>
  <c r="AI3667" i="16"/>
  <c r="AJ3667" i="16"/>
  <c r="AK3667" i="16" s="1"/>
  <c r="AL3667" i="16"/>
  <c r="B3668" i="16"/>
  <c r="C3668" i="16"/>
  <c r="D3668" i="16"/>
  <c r="E3668" i="16"/>
  <c r="F3668" i="16"/>
  <c r="I3668" i="16"/>
  <c r="J3668" i="16" s="1"/>
  <c r="K3668" i="16"/>
  <c r="L3668" i="16"/>
  <c r="N3668" i="16"/>
  <c r="O3668" i="16"/>
  <c r="P3668" i="16" s="1"/>
  <c r="Q3668" i="16"/>
  <c r="R3668" i="16"/>
  <c r="S3668" i="16" s="1"/>
  <c r="T3668" i="16"/>
  <c r="U3668" i="16"/>
  <c r="V3668" i="16" s="1"/>
  <c r="W3668" i="16"/>
  <c r="X3668" i="16"/>
  <c r="Y3668" i="16" s="1"/>
  <c r="Z3668" i="16"/>
  <c r="AA3668" i="16"/>
  <c r="AB3668" i="16" s="1"/>
  <c r="AC3668" i="16"/>
  <c r="AD3668" i="16"/>
  <c r="AE3668" i="16" s="1"/>
  <c r="AF3668" i="16"/>
  <c r="AG3668" i="16"/>
  <c r="AH3668" i="16" s="1"/>
  <c r="AI3668" i="16"/>
  <c r="AJ3668" i="16"/>
  <c r="AK3668" i="16" s="1"/>
  <c r="AL3668" i="16"/>
  <c r="B3669" i="16"/>
  <c r="C3669" i="16"/>
  <c r="D3669" i="16"/>
  <c r="E3669" i="16"/>
  <c r="F3669" i="16"/>
  <c r="I3669" i="16"/>
  <c r="J3669" i="16" s="1"/>
  <c r="K3669" i="16"/>
  <c r="L3669" i="16"/>
  <c r="M3669" i="16" s="1"/>
  <c r="N3669" i="16"/>
  <c r="O3669" i="16"/>
  <c r="P3669" i="16" s="1"/>
  <c r="Q3669" i="16"/>
  <c r="R3669" i="16"/>
  <c r="S3669" i="16" s="1"/>
  <c r="T3669" i="16"/>
  <c r="U3669" i="16"/>
  <c r="V3669" i="16" s="1"/>
  <c r="W3669" i="16"/>
  <c r="X3669" i="16"/>
  <c r="Y3669" i="16" s="1"/>
  <c r="Z3669" i="16"/>
  <c r="AA3669" i="16"/>
  <c r="AB3669" i="16" s="1"/>
  <c r="AC3669" i="16"/>
  <c r="AD3669" i="16"/>
  <c r="AE3669" i="16" s="1"/>
  <c r="AF3669" i="16"/>
  <c r="AG3669" i="16"/>
  <c r="AH3669" i="16" s="1"/>
  <c r="AI3669" i="16"/>
  <c r="AJ3669" i="16"/>
  <c r="AK3669" i="16" s="1"/>
  <c r="AL3669" i="16"/>
  <c r="B3670" i="16"/>
  <c r="C3670" i="16"/>
  <c r="D3670" i="16"/>
  <c r="E3670" i="16"/>
  <c r="F3670" i="16"/>
  <c r="I3670" i="16"/>
  <c r="J3670" i="16" s="1"/>
  <c r="K3670" i="16"/>
  <c r="L3670" i="16"/>
  <c r="M3670" i="16" s="1"/>
  <c r="N3670" i="16"/>
  <c r="O3670" i="16"/>
  <c r="P3670" i="16" s="1"/>
  <c r="Q3670" i="16"/>
  <c r="R3670" i="16"/>
  <c r="S3670" i="16" s="1"/>
  <c r="T3670" i="16"/>
  <c r="U3670" i="16"/>
  <c r="V3670" i="16" s="1"/>
  <c r="W3670" i="16"/>
  <c r="X3670" i="16"/>
  <c r="Y3670" i="16" s="1"/>
  <c r="Z3670" i="16"/>
  <c r="AA3670" i="16"/>
  <c r="AB3670" i="16" s="1"/>
  <c r="AC3670" i="16"/>
  <c r="AD3670" i="16"/>
  <c r="AE3670" i="16" s="1"/>
  <c r="AF3670" i="16"/>
  <c r="AG3670" i="16"/>
  <c r="AH3670" i="16" s="1"/>
  <c r="AI3670" i="16"/>
  <c r="AJ3670" i="16"/>
  <c r="AK3670" i="16" s="1"/>
  <c r="AL3670" i="16"/>
  <c r="B3671" i="16"/>
  <c r="C3671" i="16"/>
  <c r="D3671" i="16"/>
  <c r="E3671" i="16"/>
  <c r="F3671" i="16"/>
  <c r="I3671" i="16"/>
  <c r="K3671" i="16"/>
  <c r="L3671" i="16"/>
  <c r="M3671" i="16" s="1"/>
  <c r="N3671" i="16"/>
  <c r="O3671" i="16"/>
  <c r="P3671" i="16" s="1"/>
  <c r="Q3671" i="16"/>
  <c r="R3671" i="16"/>
  <c r="S3671" i="16" s="1"/>
  <c r="T3671" i="16"/>
  <c r="U3671" i="16"/>
  <c r="V3671" i="16" s="1"/>
  <c r="W3671" i="16"/>
  <c r="X3671" i="16"/>
  <c r="Y3671" i="16" s="1"/>
  <c r="Z3671" i="16"/>
  <c r="AA3671" i="16"/>
  <c r="AB3671" i="16" s="1"/>
  <c r="AC3671" i="16"/>
  <c r="AD3671" i="16"/>
  <c r="AE3671" i="16" s="1"/>
  <c r="AF3671" i="16"/>
  <c r="AG3671" i="16"/>
  <c r="AH3671" i="16" s="1"/>
  <c r="AI3671" i="16"/>
  <c r="AJ3671" i="16"/>
  <c r="AK3671" i="16" s="1"/>
  <c r="AL3671" i="16"/>
  <c r="B3672" i="16"/>
  <c r="C3672" i="16"/>
  <c r="D3672" i="16"/>
  <c r="E3672" i="16"/>
  <c r="F3672" i="16"/>
  <c r="I3672" i="16"/>
  <c r="J3672" i="16" s="1"/>
  <c r="K3672" i="16"/>
  <c r="L3672" i="16"/>
  <c r="N3672" i="16"/>
  <c r="O3672" i="16"/>
  <c r="P3672" i="16" s="1"/>
  <c r="Q3672" i="16"/>
  <c r="R3672" i="16"/>
  <c r="S3672" i="16" s="1"/>
  <c r="T3672" i="16"/>
  <c r="U3672" i="16"/>
  <c r="V3672" i="16" s="1"/>
  <c r="W3672" i="16"/>
  <c r="X3672" i="16"/>
  <c r="Y3672" i="16" s="1"/>
  <c r="Z3672" i="16"/>
  <c r="AA3672" i="16"/>
  <c r="AB3672" i="16" s="1"/>
  <c r="AC3672" i="16"/>
  <c r="AD3672" i="16"/>
  <c r="AE3672" i="16" s="1"/>
  <c r="AF3672" i="16"/>
  <c r="AG3672" i="16"/>
  <c r="AH3672" i="16" s="1"/>
  <c r="AI3672" i="16"/>
  <c r="AJ3672" i="16"/>
  <c r="AK3672" i="16" s="1"/>
  <c r="AL3672" i="16"/>
  <c r="B3673" i="16"/>
  <c r="C3673" i="16"/>
  <c r="D3673" i="16"/>
  <c r="E3673" i="16"/>
  <c r="F3673" i="16"/>
  <c r="I3673" i="16"/>
  <c r="J3673" i="16" s="1"/>
  <c r="K3673" i="16"/>
  <c r="L3673" i="16"/>
  <c r="M3673" i="16" s="1"/>
  <c r="N3673" i="16"/>
  <c r="O3673" i="16"/>
  <c r="P3673" i="16" s="1"/>
  <c r="Q3673" i="16"/>
  <c r="R3673" i="16"/>
  <c r="S3673" i="16" s="1"/>
  <c r="T3673" i="16"/>
  <c r="U3673" i="16"/>
  <c r="V3673" i="16" s="1"/>
  <c r="W3673" i="16"/>
  <c r="X3673" i="16"/>
  <c r="Y3673" i="16" s="1"/>
  <c r="Z3673" i="16"/>
  <c r="AA3673" i="16"/>
  <c r="AB3673" i="16" s="1"/>
  <c r="AC3673" i="16"/>
  <c r="AD3673" i="16"/>
  <c r="AE3673" i="16" s="1"/>
  <c r="AF3673" i="16"/>
  <c r="AG3673" i="16"/>
  <c r="AH3673" i="16" s="1"/>
  <c r="AI3673" i="16"/>
  <c r="AJ3673" i="16"/>
  <c r="AK3673" i="16" s="1"/>
  <c r="AL3673" i="16"/>
  <c r="B3674" i="16"/>
  <c r="C3674" i="16"/>
  <c r="D3674" i="16"/>
  <c r="E3674" i="16"/>
  <c r="F3674" i="16"/>
  <c r="I3674" i="16"/>
  <c r="J3674" i="16" s="1"/>
  <c r="K3674" i="16"/>
  <c r="L3674" i="16"/>
  <c r="M3674" i="16" s="1"/>
  <c r="N3674" i="16"/>
  <c r="O3674" i="16"/>
  <c r="P3674" i="16" s="1"/>
  <c r="Q3674" i="16"/>
  <c r="R3674" i="16"/>
  <c r="S3674" i="16" s="1"/>
  <c r="T3674" i="16"/>
  <c r="U3674" i="16"/>
  <c r="V3674" i="16" s="1"/>
  <c r="W3674" i="16"/>
  <c r="X3674" i="16"/>
  <c r="Y3674" i="16" s="1"/>
  <c r="Z3674" i="16"/>
  <c r="AA3674" i="16"/>
  <c r="AB3674" i="16" s="1"/>
  <c r="AC3674" i="16"/>
  <c r="AD3674" i="16"/>
  <c r="AE3674" i="16" s="1"/>
  <c r="AF3674" i="16"/>
  <c r="AG3674" i="16"/>
  <c r="AH3674" i="16" s="1"/>
  <c r="AI3674" i="16"/>
  <c r="AJ3674" i="16"/>
  <c r="AK3674" i="16" s="1"/>
  <c r="AL3674" i="16"/>
  <c r="B3675" i="16"/>
  <c r="C3675" i="16"/>
  <c r="D3675" i="16"/>
  <c r="E3675" i="16"/>
  <c r="F3675" i="16"/>
  <c r="I3675" i="16"/>
  <c r="K3675" i="16"/>
  <c r="L3675" i="16"/>
  <c r="M3675" i="16" s="1"/>
  <c r="N3675" i="16"/>
  <c r="O3675" i="16"/>
  <c r="P3675" i="16" s="1"/>
  <c r="Q3675" i="16"/>
  <c r="R3675" i="16"/>
  <c r="S3675" i="16" s="1"/>
  <c r="T3675" i="16"/>
  <c r="U3675" i="16"/>
  <c r="V3675" i="16" s="1"/>
  <c r="W3675" i="16"/>
  <c r="X3675" i="16"/>
  <c r="Y3675" i="16" s="1"/>
  <c r="Z3675" i="16"/>
  <c r="AA3675" i="16"/>
  <c r="AB3675" i="16" s="1"/>
  <c r="AC3675" i="16"/>
  <c r="AD3675" i="16"/>
  <c r="AE3675" i="16" s="1"/>
  <c r="AF3675" i="16"/>
  <c r="AG3675" i="16"/>
  <c r="AH3675" i="16" s="1"/>
  <c r="AI3675" i="16"/>
  <c r="AJ3675" i="16"/>
  <c r="AK3675" i="16" s="1"/>
  <c r="AL3675" i="16"/>
  <c r="B3676" i="16"/>
  <c r="C3676" i="16"/>
  <c r="D3676" i="16"/>
  <c r="E3676" i="16"/>
  <c r="F3676" i="16"/>
  <c r="I3676" i="16"/>
  <c r="J3676" i="16" s="1"/>
  <c r="K3676" i="16"/>
  <c r="L3676" i="16"/>
  <c r="N3676" i="16"/>
  <c r="O3676" i="16"/>
  <c r="P3676" i="16" s="1"/>
  <c r="Q3676" i="16"/>
  <c r="R3676" i="16"/>
  <c r="S3676" i="16" s="1"/>
  <c r="T3676" i="16"/>
  <c r="U3676" i="16"/>
  <c r="V3676" i="16" s="1"/>
  <c r="W3676" i="16"/>
  <c r="X3676" i="16"/>
  <c r="Y3676" i="16" s="1"/>
  <c r="Z3676" i="16"/>
  <c r="AA3676" i="16"/>
  <c r="AB3676" i="16" s="1"/>
  <c r="AC3676" i="16"/>
  <c r="AD3676" i="16"/>
  <c r="AE3676" i="16" s="1"/>
  <c r="AF3676" i="16"/>
  <c r="AG3676" i="16"/>
  <c r="AH3676" i="16" s="1"/>
  <c r="AI3676" i="16"/>
  <c r="AJ3676" i="16"/>
  <c r="AK3676" i="16" s="1"/>
  <c r="AL3676" i="16"/>
  <c r="B3677" i="16"/>
  <c r="C3677" i="16"/>
  <c r="D3677" i="16"/>
  <c r="E3677" i="16"/>
  <c r="F3677" i="16"/>
  <c r="I3677" i="16"/>
  <c r="J3677" i="16" s="1"/>
  <c r="K3677" i="16"/>
  <c r="L3677" i="16"/>
  <c r="M3677" i="16" s="1"/>
  <c r="N3677" i="16"/>
  <c r="O3677" i="16"/>
  <c r="P3677" i="16" s="1"/>
  <c r="Q3677" i="16"/>
  <c r="R3677" i="16"/>
  <c r="S3677" i="16" s="1"/>
  <c r="T3677" i="16"/>
  <c r="U3677" i="16"/>
  <c r="V3677" i="16" s="1"/>
  <c r="W3677" i="16"/>
  <c r="X3677" i="16"/>
  <c r="Y3677" i="16" s="1"/>
  <c r="Z3677" i="16"/>
  <c r="AA3677" i="16"/>
  <c r="AB3677" i="16" s="1"/>
  <c r="AC3677" i="16"/>
  <c r="AD3677" i="16"/>
  <c r="AE3677" i="16" s="1"/>
  <c r="AF3677" i="16"/>
  <c r="AG3677" i="16"/>
  <c r="AH3677" i="16" s="1"/>
  <c r="AI3677" i="16"/>
  <c r="AJ3677" i="16"/>
  <c r="AK3677" i="16" s="1"/>
  <c r="AL3677" i="16"/>
  <c r="B3678" i="16"/>
  <c r="C3678" i="16"/>
  <c r="D3678" i="16"/>
  <c r="E3678" i="16"/>
  <c r="F3678" i="16"/>
  <c r="I3678" i="16"/>
  <c r="J3678" i="16" s="1"/>
  <c r="K3678" i="16"/>
  <c r="L3678" i="16"/>
  <c r="M3678" i="16" s="1"/>
  <c r="N3678" i="16"/>
  <c r="O3678" i="16"/>
  <c r="P3678" i="16" s="1"/>
  <c r="Q3678" i="16"/>
  <c r="R3678" i="16"/>
  <c r="S3678" i="16" s="1"/>
  <c r="T3678" i="16"/>
  <c r="U3678" i="16"/>
  <c r="V3678" i="16" s="1"/>
  <c r="W3678" i="16"/>
  <c r="X3678" i="16"/>
  <c r="Y3678" i="16" s="1"/>
  <c r="Z3678" i="16"/>
  <c r="AA3678" i="16"/>
  <c r="AB3678" i="16" s="1"/>
  <c r="AC3678" i="16"/>
  <c r="AD3678" i="16"/>
  <c r="AE3678" i="16" s="1"/>
  <c r="AF3678" i="16"/>
  <c r="AG3678" i="16"/>
  <c r="AH3678" i="16" s="1"/>
  <c r="AI3678" i="16"/>
  <c r="AJ3678" i="16"/>
  <c r="AK3678" i="16" s="1"/>
  <c r="AL3678" i="16"/>
  <c r="B3679" i="16"/>
  <c r="C3679" i="16"/>
  <c r="D3679" i="16"/>
  <c r="E3679" i="16"/>
  <c r="F3679" i="16"/>
  <c r="I3679" i="16"/>
  <c r="K3679" i="16"/>
  <c r="L3679" i="16"/>
  <c r="M3679" i="16" s="1"/>
  <c r="N3679" i="16"/>
  <c r="O3679" i="16"/>
  <c r="P3679" i="16" s="1"/>
  <c r="Q3679" i="16"/>
  <c r="R3679" i="16"/>
  <c r="S3679" i="16" s="1"/>
  <c r="T3679" i="16"/>
  <c r="U3679" i="16"/>
  <c r="V3679" i="16" s="1"/>
  <c r="W3679" i="16"/>
  <c r="X3679" i="16"/>
  <c r="Y3679" i="16" s="1"/>
  <c r="Z3679" i="16"/>
  <c r="AA3679" i="16"/>
  <c r="AB3679" i="16" s="1"/>
  <c r="AC3679" i="16"/>
  <c r="AD3679" i="16"/>
  <c r="AE3679" i="16" s="1"/>
  <c r="AF3679" i="16"/>
  <c r="AG3679" i="16"/>
  <c r="AH3679" i="16" s="1"/>
  <c r="AI3679" i="16"/>
  <c r="AJ3679" i="16"/>
  <c r="AK3679" i="16" s="1"/>
  <c r="AL3679" i="16"/>
  <c r="B3680" i="16"/>
  <c r="C3680" i="16"/>
  <c r="D3680" i="16"/>
  <c r="E3680" i="16"/>
  <c r="F3680" i="16"/>
  <c r="I3680" i="16"/>
  <c r="J3680" i="16" s="1"/>
  <c r="K3680" i="16"/>
  <c r="L3680" i="16"/>
  <c r="N3680" i="16"/>
  <c r="O3680" i="16"/>
  <c r="P3680" i="16" s="1"/>
  <c r="Q3680" i="16"/>
  <c r="R3680" i="16"/>
  <c r="S3680" i="16" s="1"/>
  <c r="T3680" i="16"/>
  <c r="U3680" i="16"/>
  <c r="V3680" i="16" s="1"/>
  <c r="W3680" i="16"/>
  <c r="X3680" i="16"/>
  <c r="Y3680" i="16" s="1"/>
  <c r="Z3680" i="16"/>
  <c r="AA3680" i="16"/>
  <c r="AB3680" i="16" s="1"/>
  <c r="AC3680" i="16"/>
  <c r="AD3680" i="16"/>
  <c r="AE3680" i="16" s="1"/>
  <c r="AF3680" i="16"/>
  <c r="AG3680" i="16"/>
  <c r="AH3680" i="16" s="1"/>
  <c r="AI3680" i="16"/>
  <c r="AJ3680" i="16"/>
  <c r="AK3680" i="16" s="1"/>
  <c r="AL3680" i="16"/>
  <c r="B3681" i="16"/>
  <c r="C3681" i="16"/>
  <c r="D3681" i="16"/>
  <c r="E3681" i="16"/>
  <c r="F3681" i="16"/>
  <c r="I3681" i="16"/>
  <c r="J3681" i="16" s="1"/>
  <c r="K3681" i="16"/>
  <c r="L3681" i="16"/>
  <c r="M3681" i="16" s="1"/>
  <c r="N3681" i="16"/>
  <c r="O3681" i="16"/>
  <c r="P3681" i="16" s="1"/>
  <c r="Q3681" i="16"/>
  <c r="R3681" i="16"/>
  <c r="S3681" i="16" s="1"/>
  <c r="T3681" i="16"/>
  <c r="U3681" i="16"/>
  <c r="V3681" i="16" s="1"/>
  <c r="W3681" i="16"/>
  <c r="X3681" i="16"/>
  <c r="Y3681" i="16" s="1"/>
  <c r="Z3681" i="16"/>
  <c r="AA3681" i="16"/>
  <c r="AB3681" i="16" s="1"/>
  <c r="AC3681" i="16"/>
  <c r="AD3681" i="16"/>
  <c r="AE3681" i="16" s="1"/>
  <c r="AF3681" i="16"/>
  <c r="AG3681" i="16"/>
  <c r="AH3681" i="16" s="1"/>
  <c r="AI3681" i="16"/>
  <c r="AJ3681" i="16"/>
  <c r="AK3681" i="16" s="1"/>
  <c r="AL3681" i="16"/>
  <c r="B3682" i="16"/>
  <c r="C3682" i="16"/>
  <c r="D3682" i="16"/>
  <c r="E3682" i="16"/>
  <c r="F3682" i="16"/>
  <c r="I3682" i="16"/>
  <c r="J3682" i="16" s="1"/>
  <c r="K3682" i="16"/>
  <c r="L3682" i="16"/>
  <c r="M3682" i="16" s="1"/>
  <c r="N3682" i="16"/>
  <c r="O3682" i="16"/>
  <c r="P3682" i="16" s="1"/>
  <c r="Q3682" i="16"/>
  <c r="R3682" i="16"/>
  <c r="S3682" i="16" s="1"/>
  <c r="T3682" i="16"/>
  <c r="U3682" i="16"/>
  <c r="V3682" i="16" s="1"/>
  <c r="W3682" i="16"/>
  <c r="X3682" i="16"/>
  <c r="Y3682" i="16" s="1"/>
  <c r="Z3682" i="16"/>
  <c r="AA3682" i="16"/>
  <c r="AB3682" i="16" s="1"/>
  <c r="AC3682" i="16"/>
  <c r="AD3682" i="16"/>
  <c r="AE3682" i="16" s="1"/>
  <c r="AF3682" i="16"/>
  <c r="AG3682" i="16"/>
  <c r="AH3682" i="16" s="1"/>
  <c r="AI3682" i="16"/>
  <c r="AJ3682" i="16"/>
  <c r="AK3682" i="16" s="1"/>
  <c r="AL3682" i="16"/>
  <c r="B3683" i="16"/>
  <c r="C3683" i="16"/>
  <c r="D3683" i="16"/>
  <c r="E3683" i="16"/>
  <c r="F3683" i="16"/>
  <c r="I3683" i="16"/>
  <c r="K3683" i="16"/>
  <c r="L3683" i="16"/>
  <c r="M3683" i="16" s="1"/>
  <c r="N3683" i="16"/>
  <c r="O3683" i="16"/>
  <c r="P3683" i="16" s="1"/>
  <c r="Q3683" i="16"/>
  <c r="R3683" i="16"/>
  <c r="S3683" i="16" s="1"/>
  <c r="T3683" i="16"/>
  <c r="U3683" i="16"/>
  <c r="V3683" i="16" s="1"/>
  <c r="W3683" i="16"/>
  <c r="X3683" i="16"/>
  <c r="Y3683" i="16" s="1"/>
  <c r="Z3683" i="16"/>
  <c r="AA3683" i="16"/>
  <c r="AB3683" i="16" s="1"/>
  <c r="AC3683" i="16"/>
  <c r="AD3683" i="16"/>
  <c r="AE3683" i="16" s="1"/>
  <c r="AF3683" i="16"/>
  <c r="AG3683" i="16"/>
  <c r="AH3683" i="16" s="1"/>
  <c r="AI3683" i="16"/>
  <c r="AJ3683" i="16"/>
  <c r="AK3683" i="16" s="1"/>
  <c r="AL3683" i="16"/>
  <c r="B3684" i="16"/>
  <c r="C3684" i="16"/>
  <c r="D3684" i="16"/>
  <c r="E3684" i="16"/>
  <c r="F3684" i="16"/>
  <c r="I3684" i="16"/>
  <c r="J3684" i="16" s="1"/>
  <c r="K3684" i="16"/>
  <c r="L3684" i="16"/>
  <c r="N3684" i="16"/>
  <c r="O3684" i="16"/>
  <c r="P3684" i="16" s="1"/>
  <c r="Q3684" i="16"/>
  <c r="R3684" i="16"/>
  <c r="S3684" i="16" s="1"/>
  <c r="T3684" i="16"/>
  <c r="U3684" i="16"/>
  <c r="V3684" i="16" s="1"/>
  <c r="W3684" i="16"/>
  <c r="X3684" i="16"/>
  <c r="Y3684" i="16" s="1"/>
  <c r="Z3684" i="16"/>
  <c r="AA3684" i="16"/>
  <c r="AB3684" i="16" s="1"/>
  <c r="AC3684" i="16"/>
  <c r="AD3684" i="16"/>
  <c r="AE3684" i="16" s="1"/>
  <c r="AF3684" i="16"/>
  <c r="AG3684" i="16"/>
  <c r="AH3684" i="16" s="1"/>
  <c r="AI3684" i="16"/>
  <c r="AJ3684" i="16"/>
  <c r="AK3684" i="16" s="1"/>
  <c r="AL3684" i="16"/>
  <c r="B3685" i="16"/>
  <c r="C3685" i="16"/>
  <c r="D3685" i="16"/>
  <c r="E3685" i="16"/>
  <c r="F3685" i="16"/>
  <c r="I3685" i="16"/>
  <c r="J3685" i="16" s="1"/>
  <c r="K3685" i="16"/>
  <c r="L3685" i="16"/>
  <c r="M3685" i="16" s="1"/>
  <c r="N3685" i="16"/>
  <c r="O3685" i="16"/>
  <c r="P3685" i="16" s="1"/>
  <c r="Q3685" i="16"/>
  <c r="R3685" i="16"/>
  <c r="S3685" i="16" s="1"/>
  <c r="T3685" i="16"/>
  <c r="U3685" i="16"/>
  <c r="V3685" i="16" s="1"/>
  <c r="W3685" i="16"/>
  <c r="X3685" i="16"/>
  <c r="Y3685" i="16" s="1"/>
  <c r="Z3685" i="16"/>
  <c r="AA3685" i="16"/>
  <c r="AB3685" i="16" s="1"/>
  <c r="AC3685" i="16"/>
  <c r="AD3685" i="16"/>
  <c r="AE3685" i="16" s="1"/>
  <c r="AF3685" i="16"/>
  <c r="AG3685" i="16"/>
  <c r="AH3685" i="16" s="1"/>
  <c r="AI3685" i="16"/>
  <c r="AJ3685" i="16"/>
  <c r="AK3685" i="16" s="1"/>
  <c r="AL3685" i="16"/>
  <c r="B3686" i="16"/>
  <c r="C3686" i="16"/>
  <c r="D3686" i="16"/>
  <c r="E3686" i="16"/>
  <c r="F3686" i="16"/>
  <c r="I3686" i="16"/>
  <c r="J3686" i="16" s="1"/>
  <c r="K3686" i="16"/>
  <c r="L3686" i="16"/>
  <c r="M3686" i="16" s="1"/>
  <c r="N3686" i="16"/>
  <c r="O3686" i="16"/>
  <c r="P3686" i="16" s="1"/>
  <c r="Q3686" i="16"/>
  <c r="R3686" i="16"/>
  <c r="S3686" i="16" s="1"/>
  <c r="T3686" i="16"/>
  <c r="U3686" i="16"/>
  <c r="V3686" i="16" s="1"/>
  <c r="W3686" i="16"/>
  <c r="X3686" i="16"/>
  <c r="Y3686" i="16" s="1"/>
  <c r="Z3686" i="16"/>
  <c r="AA3686" i="16"/>
  <c r="AB3686" i="16" s="1"/>
  <c r="AC3686" i="16"/>
  <c r="AD3686" i="16"/>
  <c r="AE3686" i="16" s="1"/>
  <c r="AF3686" i="16"/>
  <c r="AG3686" i="16"/>
  <c r="AH3686" i="16" s="1"/>
  <c r="AI3686" i="16"/>
  <c r="AJ3686" i="16"/>
  <c r="AK3686" i="16" s="1"/>
  <c r="AL3686" i="16"/>
  <c r="B3687" i="16"/>
  <c r="C3687" i="16"/>
  <c r="D3687" i="16"/>
  <c r="E3687" i="16"/>
  <c r="F3687" i="16"/>
  <c r="I3687" i="16"/>
  <c r="K3687" i="16"/>
  <c r="L3687" i="16"/>
  <c r="M3687" i="16" s="1"/>
  <c r="N3687" i="16"/>
  <c r="O3687" i="16"/>
  <c r="P3687" i="16" s="1"/>
  <c r="Q3687" i="16"/>
  <c r="R3687" i="16"/>
  <c r="S3687" i="16" s="1"/>
  <c r="T3687" i="16"/>
  <c r="U3687" i="16"/>
  <c r="V3687" i="16" s="1"/>
  <c r="W3687" i="16"/>
  <c r="X3687" i="16"/>
  <c r="Y3687" i="16" s="1"/>
  <c r="Z3687" i="16"/>
  <c r="AA3687" i="16"/>
  <c r="AB3687" i="16" s="1"/>
  <c r="AC3687" i="16"/>
  <c r="AD3687" i="16"/>
  <c r="AE3687" i="16" s="1"/>
  <c r="AF3687" i="16"/>
  <c r="AG3687" i="16"/>
  <c r="AH3687" i="16" s="1"/>
  <c r="AI3687" i="16"/>
  <c r="AJ3687" i="16"/>
  <c r="AK3687" i="16" s="1"/>
  <c r="AL3687" i="16"/>
  <c r="B3688" i="16"/>
  <c r="C3688" i="16"/>
  <c r="D3688" i="16"/>
  <c r="E3688" i="16"/>
  <c r="F3688" i="16"/>
  <c r="I3688" i="16"/>
  <c r="J3688" i="16" s="1"/>
  <c r="K3688" i="16"/>
  <c r="L3688" i="16"/>
  <c r="N3688" i="16"/>
  <c r="O3688" i="16"/>
  <c r="P3688" i="16" s="1"/>
  <c r="Q3688" i="16"/>
  <c r="R3688" i="16"/>
  <c r="S3688" i="16" s="1"/>
  <c r="T3688" i="16"/>
  <c r="U3688" i="16"/>
  <c r="V3688" i="16" s="1"/>
  <c r="W3688" i="16"/>
  <c r="X3688" i="16"/>
  <c r="Y3688" i="16" s="1"/>
  <c r="Z3688" i="16"/>
  <c r="AA3688" i="16"/>
  <c r="AB3688" i="16" s="1"/>
  <c r="AC3688" i="16"/>
  <c r="AD3688" i="16"/>
  <c r="AE3688" i="16" s="1"/>
  <c r="AF3688" i="16"/>
  <c r="AG3688" i="16"/>
  <c r="AH3688" i="16" s="1"/>
  <c r="AI3688" i="16"/>
  <c r="AJ3688" i="16"/>
  <c r="AK3688" i="16" s="1"/>
  <c r="AL3688" i="16"/>
  <c r="B3689" i="16"/>
  <c r="C3689" i="16"/>
  <c r="D3689" i="16"/>
  <c r="E3689" i="16"/>
  <c r="F3689" i="16"/>
  <c r="I3689" i="16"/>
  <c r="J3689" i="16" s="1"/>
  <c r="K3689" i="16"/>
  <c r="L3689" i="16"/>
  <c r="M3689" i="16" s="1"/>
  <c r="N3689" i="16"/>
  <c r="O3689" i="16"/>
  <c r="P3689" i="16" s="1"/>
  <c r="Q3689" i="16"/>
  <c r="R3689" i="16"/>
  <c r="S3689" i="16" s="1"/>
  <c r="T3689" i="16"/>
  <c r="U3689" i="16"/>
  <c r="V3689" i="16" s="1"/>
  <c r="W3689" i="16"/>
  <c r="X3689" i="16"/>
  <c r="Y3689" i="16" s="1"/>
  <c r="Z3689" i="16"/>
  <c r="AA3689" i="16"/>
  <c r="AB3689" i="16" s="1"/>
  <c r="AC3689" i="16"/>
  <c r="AD3689" i="16"/>
  <c r="AE3689" i="16" s="1"/>
  <c r="AF3689" i="16"/>
  <c r="AG3689" i="16"/>
  <c r="AH3689" i="16" s="1"/>
  <c r="AI3689" i="16"/>
  <c r="AJ3689" i="16"/>
  <c r="AK3689" i="16" s="1"/>
  <c r="AL3689" i="16"/>
  <c r="B3690" i="16"/>
  <c r="C3690" i="16"/>
  <c r="D3690" i="16"/>
  <c r="E3690" i="16"/>
  <c r="F3690" i="16"/>
  <c r="I3690" i="16"/>
  <c r="J3690" i="16" s="1"/>
  <c r="K3690" i="16"/>
  <c r="L3690" i="16"/>
  <c r="M3690" i="16" s="1"/>
  <c r="N3690" i="16"/>
  <c r="O3690" i="16"/>
  <c r="P3690" i="16" s="1"/>
  <c r="Q3690" i="16"/>
  <c r="R3690" i="16"/>
  <c r="S3690" i="16" s="1"/>
  <c r="T3690" i="16"/>
  <c r="U3690" i="16"/>
  <c r="V3690" i="16" s="1"/>
  <c r="W3690" i="16"/>
  <c r="X3690" i="16"/>
  <c r="Y3690" i="16" s="1"/>
  <c r="Z3690" i="16"/>
  <c r="AA3690" i="16"/>
  <c r="AB3690" i="16" s="1"/>
  <c r="AC3690" i="16"/>
  <c r="AD3690" i="16"/>
  <c r="AE3690" i="16" s="1"/>
  <c r="AF3690" i="16"/>
  <c r="AG3690" i="16"/>
  <c r="AH3690" i="16" s="1"/>
  <c r="AI3690" i="16"/>
  <c r="AJ3690" i="16"/>
  <c r="AK3690" i="16" s="1"/>
  <c r="AL3690" i="16"/>
  <c r="B3691" i="16"/>
  <c r="C3691" i="16"/>
  <c r="D3691" i="16"/>
  <c r="E3691" i="16"/>
  <c r="F3691" i="16"/>
  <c r="I3691" i="16"/>
  <c r="K3691" i="16"/>
  <c r="L3691" i="16"/>
  <c r="M3691" i="16" s="1"/>
  <c r="N3691" i="16"/>
  <c r="O3691" i="16"/>
  <c r="P3691" i="16" s="1"/>
  <c r="Q3691" i="16"/>
  <c r="R3691" i="16"/>
  <c r="S3691" i="16" s="1"/>
  <c r="T3691" i="16"/>
  <c r="U3691" i="16"/>
  <c r="V3691" i="16" s="1"/>
  <c r="W3691" i="16"/>
  <c r="X3691" i="16"/>
  <c r="Y3691" i="16" s="1"/>
  <c r="Z3691" i="16"/>
  <c r="AA3691" i="16"/>
  <c r="AB3691" i="16" s="1"/>
  <c r="AC3691" i="16"/>
  <c r="AD3691" i="16"/>
  <c r="AE3691" i="16" s="1"/>
  <c r="AF3691" i="16"/>
  <c r="AG3691" i="16"/>
  <c r="AH3691" i="16" s="1"/>
  <c r="AI3691" i="16"/>
  <c r="AJ3691" i="16"/>
  <c r="AK3691" i="16" s="1"/>
  <c r="AL3691" i="16"/>
  <c r="B3692" i="16"/>
  <c r="C3692" i="16"/>
  <c r="D3692" i="16"/>
  <c r="E3692" i="16"/>
  <c r="F3692" i="16"/>
  <c r="I3692" i="16"/>
  <c r="J3692" i="16" s="1"/>
  <c r="K3692" i="16"/>
  <c r="L3692" i="16"/>
  <c r="N3692" i="16"/>
  <c r="O3692" i="16"/>
  <c r="P3692" i="16" s="1"/>
  <c r="Q3692" i="16"/>
  <c r="R3692" i="16"/>
  <c r="S3692" i="16" s="1"/>
  <c r="T3692" i="16"/>
  <c r="U3692" i="16"/>
  <c r="V3692" i="16" s="1"/>
  <c r="W3692" i="16"/>
  <c r="X3692" i="16"/>
  <c r="Y3692" i="16" s="1"/>
  <c r="Z3692" i="16"/>
  <c r="AA3692" i="16"/>
  <c r="AB3692" i="16" s="1"/>
  <c r="AC3692" i="16"/>
  <c r="AD3692" i="16"/>
  <c r="AE3692" i="16" s="1"/>
  <c r="AF3692" i="16"/>
  <c r="AG3692" i="16"/>
  <c r="AH3692" i="16" s="1"/>
  <c r="AI3692" i="16"/>
  <c r="AJ3692" i="16"/>
  <c r="AK3692" i="16" s="1"/>
  <c r="AL3692" i="16"/>
  <c r="B3693" i="16"/>
  <c r="C3693" i="16"/>
  <c r="D3693" i="16"/>
  <c r="E3693" i="16"/>
  <c r="F3693" i="16"/>
  <c r="I3693" i="16"/>
  <c r="J3693" i="16" s="1"/>
  <c r="K3693" i="16"/>
  <c r="L3693" i="16"/>
  <c r="M3693" i="16" s="1"/>
  <c r="N3693" i="16"/>
  <c r="O3693" i="16"/>
  <c r="P3693" i="16" s="1"/>
  <c r="Q3693" i="16"/>
  <c r="R3693" i="16"/>
  <c r="S3693" i="16" s="1"/>
  <c r="T3693" i="16"/>
  <c r="U3693" i="16"/>
  <c r="V3693" i="16" s="1"/>
  <c r="W3693" i="16"/>
  <c r="X3693" i="16"/>
  <c r="Y3693" i="16" s="1"/>
  <c r="Z3693" i="16"/>
  <c r="AA3693" i="16"/>
  <c r="AB3693" i="16" s="1"/>
  <c r="AC3693" i="16"/>
  <c r="AD3693" i="16"/>
  <c r="AE3693" i="16" s="1"/>
  <c r="AF3693" i="16"/>
  <c r="AG3693" i="16"/>
  <c r="AH3693" i="16" s="1"/>
  <c r="AI3693" i="16"/>
  <c r="AJ3693" i="16"/>
  <c r="AK3693" i="16" s="1"/>
  <c r="AL3693" i="16"/>
  <c r="B3694" i="16"/>
  <c r="C3694" i="16"/>
  <c r="D3694" i="16"/>
  <c r="E3694" i="16"/>
  <c r="F3694" i="16"/>
  <c r="I3694" i="16"/>
  <c r="J3694" i="16" s="1"/>
  <c r="K3694" i="16"/>
  <c r="L3694" i="16"/>
  <c r="M3694" i="16" s="1"/>
  <c r="N3694" i="16"/>
  <c r="O3694" i="16"/>
  <c r="P3694" i="16" s="1"/>
  <c r="Q3694" i="16"/>
  <c r="R3694" i="16"/>
  <c r="S3694" i="16" s="1"/>
  <c r="T3694" i="16"/>
  <c r="U3694" i="16"/>
  <c r="V3694" i="16" s="1"/>
  <c r="W3694" i="16"/>
  <c r="X3694" i="16"/>
  <c r="Y3694" i="16" s="1"/>
  <c r="Z3694" i="16"/>
  <c r="AA3694" i="16"/>
  <c r="AB3694" i="16" s="1"/>
  <c r="AC3694" i="16"/>
  <c r="AD3694" i="16"/>
  <c r="AE3694" i="16" s="1"/>
  <c r="AF3694" i="16"/>
  <c r="AG3694" i="16"/>
  <c r="AH3694" i="16" s="1"/>
  <c r="AI3694" i="16"/>
  <c r="AJ3694" i="16"/>
  <c r="AK3694" i="16" s="1"/>
  <c r="AL3694" i="16"/>
  <c r="B3695" i="16"/>
  <c r="C3695" i="16"/>
  <c r="D3695" i="16"/>
  <c r="E3695" i="16"/>
  <c r="F3695" i="16"/>
  <c r="I3695" i="16"/>
  <c r="K3695" i="16"/>
  <c r="L3695" i="16"/>
  <c r="M3695" i="16" s="1"/>
  <c r="N3695" i="16"/>
  <c r="O3695" i="16"/>
  <c r="P3695" i="16" s="1"/>
  <c r="Q3695" i="16"/>
  <c r="R3695" i="16"/>
  <c r="S3695" i="16" s="1"/>
  <c r="T3695" i="16"/>
  <c r="U3695" i="16"/>
  <c r="V3695" i="16" s="1"/>
  <c r="W3695" i="16"/>
  <c r="X3695" i="16"/>
  <c r="Y3695" i="16" s="1"/>
  <c r="Z3695" i="16"/>
  <c r="AA3695" i="16"/>
  <c r="AB3695" i="16" s="1"/>
  <c r="AC3695" i="16"/>
  <c r="AD3695" i="16"/>
  <c r="AE3695" i="16" s="1"/>
  <c r="AF3695" i="16"/>
  <c r="AG3695" i="16"/>
  <c r="AH3695" i="16" s="1"/>
  <c r="AI3695" i="16"/>
  <c r="AJ3695" i="16"/>
  <c r="AK3695" i="16" s="1"/>
  <c r="AL3695" i="16"/>
  <c r="B3696" i="16"/>
  <c r="C3696" i="16"/>
  <c r="D3696" i="16"/>
  <c r="E3696" i="16"/>
  <c r="F3696" i="16"/>
  <c r="I3696" i="16"/>
  <c r="J3696" i="16" s="1"/>
  <c r="K3696" i="16"/>
  <c r="L3696" i="16"/>
  <c r="N3696" i="16"/>
  <c r="O3696" i="16"/>
  <c r="P3696" i="16" s="1"/>
  <c r="Q3696" i="16"/>
  <c r="R3696" i="16"/>
  <c r="S3696" i="16" s="1"/>
  <c r="T3696" i="16"/>
  <c r="U3696" i="16"/>
  <c r="V3696" i="16" s="1"/>
  <c r="W3696" i="16"/>
  <c r="X3696" i="16"/>
  <c r="Y3696" i="16" s="1"/>
  <c r="Z3696" i="16"/>
  <c r="AA3696" i="16"/>
  <c r="AB3696" i="16" s="1"/>
  <c r="AC3696" i="16"/>
  <c r="AD3696" i="16"/>
  <c r="AE3696" i="16" s="1"/>
  <c r="AF3696" i="16"/>
  <c r="AG3696" i="16"/>
  <c r="AH3696" i="16" s="1"/>
  <c r="AI3696" i="16"/>
  <c r="AJ3696" i="16"/>
  <c r="AK3696" i="16" s="1"/>
  <c r="AL3696" i="16"/>
  <c r="B3697" i="16"/>
  <c r="C3697" i="16"/>
  <c r="D3697" i="16"/>
  <c r="E3697" i="16"/>
  <c r="F3697" i="16"/>
  <c r="I3697" i="16"/>
  <c r="J3697" i="16" s="1"/>
  <c r="K3697" i="16"/>
  <c r="L3697" i="16"/>
  <c r="M3697" i="16" s="1"/>
  <c r="N3697" i="16"/>
  <c r="O3697" i="16"/>
  <c r="P3697" i="16" s="1"/>
  <c r="Q3697" i="16"/>
  <c r="R3697" i="16"/>
  <c r="S3697" i="16" s="1"/>
  <c r="T3697" i="16"/>
  <c r="U3697" i="16"/>
  <c r="V3697" i="16" s="1"/>
  <c r="W3697" i="16"/>
  <c r="X3697" i="16"/>
  <c r="Y3697" i="16" s="1"/>
  <c r="Z3697" i="16"/>
  <c r="AA3697" i="16"/>
  <c r="AB3697" i="16" s="1"/>
  <c r="AC3697" i="16"/>
  <c r="AD3697" i="16"/>
  <c r="AE3697" i="16" s="1"/>
  <c r="AF3697" i="16"/>
  <c r="AG3697" i="16"/>
  <c r="AH3697" i="16" s="1"/>
  <c r="AI3697" i="16"/>
  <c r="AJ3697" i="16"/>
  <c r="AK3697" i="16" s="1"/>
  <c r="AL3697" i="16"/>
  <c r="B3698" i="16"/>
  <c r="C3698" i="16"/>
  <c r="D3698" i="16"/>
  <c r="E3698" i="16"/>
  <c r="F3698" i="16"/>
  <c r="I3698" i="16"/>
  <c r="J3698" i="16" s="1"/>
  <c r="K3698" i="16"/>
  <c r="L3698" i="16"/>
  <c r="M3698" i="16" s="1"/>
  <c r="N3698" i="16"/>
  <c r="O3698" i="16"/>
  <c r="P3698" i="16" s="1"/>
  <c r="Q3698" i="16"/>
  <c r="R3698" i="16"/>
  <c r="S3698" i="16" s="1"/>
  <c r="T3698" i="16"/>
  <c r="U3698" i="16"/>
  <c r="V3698" i="16" s="1"/>
  <c r="W3698" i="16"/>
  <c r="X3698" i="16"/>
  <c r="Y3698" i="16" s="1"/>
  <c r="Z3698" i="16"/>
  <c r="AA3698" i="16"/>
  <c r="AB3698" i="16" s="1"/>
  <c r="AC3698" i="16"/>
  <c r="AD3698" i="16"/>
  <c r="AE3698" i="16" s="1"/>
  <c r="AF3698" i="16"/>
  <c r="AG3698" i="16"/>
  <c r="AH3698" i="16" s="1"/>
  <c r="AI3698" i="16"/>
  <c r="AJ3698" i="16"/>
  <c r="AK3698" i="16" s="1"/>
  <c r="AL3698" i="16"/>
  <c r="B3699" i="16"/>
  <c r="C3699" i="16"/>
  <c r="D3699" i="16"/>
  <c r="E3699" i="16"/>
  <c r="F3699" i="16"/>
  <c r="I3699" i="16"/>
  <c r="K3699" i="16"/>
  <c r="L3699" i="16"/>
  <c r="M3699" i="16" s="1"/>
  <c r="N3699" i="16"/>
  <c r="O3699" i="16"/>
  <c r="P3699" i="16" s="1"/>
  <c r="Q3699" i="16"/>
  <c r="R3699" i="16"/>
  <c r="S3699" i="16" s="1"/>
  <c r="T3699" i="16"/>
  <c r="U3699" i="16"/>
  <c r="V3699" i="16" s="1"/>
  <c r="W3699" i="16"/>
  <c r="X3699" i="16"/>
  <c r="Y3699" i="16" s="1"/>
  <c r="Z3699" i="16"/>
  <c r="AA3699" i="16"/>
  <c r="AB3699" i="16" s="1"/>
  <c r="AC3699" i="16"/>
  <c r="AD3699" i="16"/>
  <c r="AE3699" i="16" s="1"/>
  <c r="AF3699" i="16"/>
  <c r="AG3699" i="16"/>
  <c r="AH3699" i="16" s="1"/>
  <c r="AI3699" i="16"/>
  <c r="AJ3699" i="16"/>
  <c r="AK3699" i="16" s="1"/>
  <c r="AL3699" i="16"/>
  <c r="B3700" i="16"/>
  <c r="C3700" i="16"/>
  <c r="D3700" i="16"/>
  <c r="E3700" i="16"/>
  <c r="F3700" i="16"/>
  <c r="I3700" i="16"/>
  <c r="J3700" i="16" s="1"/>
  <c r="K3700" i="16"/>
  <c r="L3700" i="16"/>
  <c r="N3700" i="16"/>
  <c r="O3700" i="16"/>
  <c r="P3700" i="16" s="1"/>
  <c r="Q3700" i="16"/>
  <c r="R3700" i="16"/>
  <c r="S3700" i="16" s="1"/>
  <c r="T3700" i="16"/>
  <c r="U3700" i="16"/>
  <c r="V3700" i="16" s="1"/>
  <c r="W3700" i="16"/>
  <c r="X3700" i="16"/>
  <c r="Y3700" i="16" s="1"/>
  <c r="Z3700" i="16"/>
  <c r="AA3700" i="16"/>
  <c r="AB3700" i="16" s="1"/>
  <c r="AC3700" i="16"/>
  <c r="AD3700" i="16"/>
  <c r="AE3700" i="16" s="1"/>
  <c r="AF3700" i="16"/>
  <c r="AG3700" i="16"/>
  <c r="AH3700" i="16" s="1"/>
  <c r="AI3700" i="16"/>
  <c r="AJ3700" i="16"/>
  <c r="AK3700" i="16" s="1"/>
  <c r="AL3700" i="16"/>
  <c r="B3701" i="16"/>
  <c r="C3701" i="16"/>
  <c r="D3701" i="16"/>
  <c r="E3701" i="16"/>
  <c r="F3701" i="16"/>
  <c r="I3701" i="16"/>
  <c r="J3701" i="16" s="1"/>
  <c r="K3701" i="16"/>
  <c r="L3701" i="16"/>
  <c r="M3701" i="16" s="1"/>
  <c r="N3701" i="16"/>
  <c r="O3701" i="16"/>
  <c r="P3701" i="16" s="1"/>
  <c r="Q3701" i="16"/>
  <c r="R3701" i="16"/>
  <c r="S3701" i="16" s="1"/>
  <c r="T3701" i="16"/>
  <c r="U3701" i="16"/>
  <c r="V3701" i="16" s="1"/>
  <c r="W3701" i="16"/>
  <c r="X3701" i="16"/>
  <c r="Y3701" i="16" s="1"/>
  <c r="Z3701" i="16"/>
  <c r="AA3701" i="16"/>
  <c r="AB3701" i="16" s="1"/>
  <c r="AC3701" i="16"/>
  <c r="AD3701" i="16"/>
  <c r="AE3701" i="16" s="1"/>
  <c r="AF3701" i="16"/>
  <c r="AG3701" i="16"/>
  <c r="AH3701" i="16" s="1"/>
  <c r="AI3701" i="16"/>
  <c r="AJ3701" i="16"/>
  <c r="AK3701" i="16" s="1"/>
  <c r="AL3701" i="16"/>
  <c r="B3702" i="16"/>
  <c r="C3702" i="16"/>
  <c r="D3702" i="16"/>
  <c r="E3702" i="16"/>
  <c r="F3702" i="16"/>
  <c r="I3702" i="16"/>
  <c r="J3702" i="16" s="1"/>
  <c r="K3702" i="16"/>
  <c r="L3702" i="16"/>
  <c r="M3702" i="16" s="1"/>
  <c r="N3702" i="16"/>
  <c r="O3702" i="16"/>
  <c r="P3702" i="16" s="1"/>
  <c r="Q3702" i="16"/>
  <c r="R3702" i="16"/>
  <c r="S3702" i="16" s="1"/>
  <c r="T3702" i="16"/>
  <c r="U3702" i="16"/>
  <c r="V3702" i="16" s="1"/>
  <c r="W3702" i="16"/>
  <c r="X3702" i="16"/>
  <c r="Y3702" i="16" s="1"/>
  <c r="Z3702" i="16"/>
  <c r="AA3702" i="16"/>
  <c r="AB3702" i="16" s="1"/>
  <c r="AC3702" i="16"/>
  <c r="AD3702" i="16"/>
  <c r="AE3702" i="16" s="1"/>
  <c r="AF3702" i="16"/>
  <c r="AG3702" i="16"/>
  <c r="AH3702" i="16" s="1"/>
  <c r="AI3702" i="16"/>
  <c r="AJ3702" i="16"/>
  <c r="AK3702" i="16" s="1"/>
  <c r="AL3702" i="16"/>
  <c r="B3703" i="16"/>
  <c r="C3703" i="16"/>
  <c r="D3703" i="16"/>
  <c r="E3703" i="16"/>
  <c r="F3703" i="16"/>
  <c r="I3703" i="16"/>
  <c r="K3703" i="16"/>
  <c r="L3703" i="16"/>
  <c r="M3703" i="16" s="1"/>
  <c r="N3703" i="16"/>
  <c r="O3703" i="16"/>
  <c r="P3703" i="16" s="1"/>
  <c r="Q3703" i="16"/>
  <c r="R3703" i="16"/>
  <c r="S3703" i="16" s="1"/>
  <c r="T3703" i="16"/>
  <c r="U3703" i="16"/>
  <c r="V3703" i="16" s="1"/>
  <c r="W3703" i="16"/>
  <c r="X3703" i="16"/>
  <c r="Y3703" i="16" s="1"/>
  <c r="Z3703" i="16"/>
  <c r="AA3703" i="16"/>
  <c r="AB3703" i="16" s="1"/>
  <c r="AC3703" i="16"/>
  <c r="AD3703" i="16"/>
  <c r="AE3703" i="16" s="1"/>
  <c r="AF3703" i="16"/>
  <c r="AG3703" i="16"/>
  <c r="AH3703" i="16" s="1"/>
  <c r="AI3703" i="16"/>
  <c r="AJ3703" i="16"/>
  <c r="AK3703" i="16" s="1"/>
  <c r="AL3703" i="16"/>
  <c r="B3704" i="16"/>
  <c r="C3704" i="16"/>
  <c r="D3704" i="16"/>
  <c r="E3704" i="16"/>
  <c r="F3704" i="16"/>
  <c r="I3704" i="16"/>
  <c r="J3704" i="16" s="1"/>
  <c r="K3704" i="16"/>
  <c r="L3704" i="16"/>
  <c r="N3704" i="16"/>
  <c r="O3704" i="16"/>
  <c r="P3704" i="16" s="1"/>
  <c r="Q3704" i="16"/>
  <c r="R3704" i="16"/>
  <c r="S3704" i="16" s="1"/>
  <c r="T3704" i="16"/>
  <c r="U3704" i="16"/>
  <c r="V3704" i="16" s="1"/>
  <c r="W3704" i="16"/>
  <c r="X3704" i="16"/>
  <c r="Y3704" i="16" s="1"/>
  <c r="Z3704" i="16"/>
  <c r="AA3704" i="16"/>
  <c r="AB3704" i="16" s="1"/>
  <c r="AC3704" i="16"/>
  <c r="AD3704" i="16"/>
  <c r="AE3704" i="16" s="1"/>
  <c r="AF3704" i="16"/>
  <c r="AG3704" i="16"/>
  <c r="AH3704" i="16" s="1"/>
  <c r="AI3704" i="16"/>
  <c r="AJ3704" i="16"/>
  <c r="AK3704" i="16" s="1"/>
  <c r="AL3704" i="16"/>
  <c r="B3705" i="16"/>
  <c r="C3705" i="16"/>
  <c r="D3705" i="16"/>
  <c r="E3705" i="16"/>
  <c r="F3705" i="16"/>
  <c r="I3705" i="16"/>
  <c r="J3705" i="16" s="1"/>
  <c r="K3705" i="16"/>
  <c r="L3705" i="16"/>
  <c r="M3705" i="16" s="1"/>
  <c r="N3705" i="16"/>
  <c r="O3705" i="16"/>
  <c r="P3705" i="16" s="1"/>
  <c r="Q3705" i="16"/>
  <c r="R3705" i="16"/>
  <c r="S3705" i="16" s="1"/>
  <c r="T3705" i="16"/>
  <c r="U3705" i="16"/>
  <c r="V3705" i="16" s="1"/>
  <c r="W3705" i="16"/>
  <c r="X3705" i="16"/>
  <c r="Y3705" i="16" s="1"/>
  <c r="Z3705" i="16"/>
  <c r="AA3705" i="16"/>
  <c r="AB3705" i="16" s="1"/>
  <c r="AC3705" i="16"/>
  <c r="AD3705" i="16"/>
  <c r="AE3705" i="16" s="1"/>
  <c r="AF3705" i="16"/>
  <c r="AG3705" i="16"/>
  <c r="AH3705" i="16" s="1"/>
  <c r="AI3705" i="16"/>
  <c r="AJ3705" i="16"/>
  <c r="AK3705" i="16" s="1"/>
  <c r="AL3705" i="16"/>
  <c r="B3706" i="16"/>
  <c r="C3706" i="16"/>
  <c r="D3706" i="16"/>
  <c r="E3706" i="16"/>
  <c r="F3706" i="16"/>
  <c r="I3706" i="16"/>
  <c r="J3706" i="16" s="1"/>
  <c r="K3706" i="16"/>
  <c r="L3706" i="16"/>
  <c r="M3706" i="16" s="1"/>
  <c r="N3706" i="16"/>
  <c r="O3706" i="16"/>
  <c r="P3706" i="16" s="1"/>
  <c r="Q3706" i="16"/>
  <c r="R3706" i="16"/>
  <c r="S3706" i="16" s="1"/>
  <c r="T3706" i="16"/>
  <c r="U3706" i="16"/>
  <c r="V3706" i="16" s="1"/>
  <c r="W3706" i="16"/>
  <c r="X3706" i="16"/>
  <c r="Y3706" i="16" s="1"/>
  <c r="Z3706" i="16"/>
  <c r="AA3706" i="16"/>
  <c r="AB3706" i="16" s="1"/>
  <c r="AC3706" i="16"/>
  <c r="AD3706" i="16"/>
  <c r="AE3706" i="16" s="1"/>
  <c r="AF3706" i="16"/>
  <c r="AG3706" i="16"/>
  <c r="AH3706" i="16" s="1"/>
  <c r="AI3706" i="16"/>
  <c r="AJ3706" i="16"/>
  <c r="AK3706" i="16" s="1"/>
  <c r="AL3706" i="16"/>
  <c r="B3707" i="16"/>
  <c r="C3707" i="16"/>
  <c r="D3707" i="16"/>
  <c r="E3707" i="16"/>
  <c r="F3707" i="16"/>
  <c r="I3707" i="16"/>
  <c r="K3707" i="16"/>
  <c r="L3707" i="16"/>
  <c r="M3707" i="16" s="1"/>
  <c r="N3707" i="16"/>
  <c r="O3707" i="16"/>
  <c r="P3707" i="16" s="1"/>
  <c r="Q3707" i="16"/>
  <c r="R3707" i="16"/>
  <c r="S3707" i="16" s="1"/>
  <c r="T3707" i="16"/>
  <c r="U3707" i="16"/>
  <c r="V3707" i="16" s="1"/>
  <c r="W3707" i="16"/>
  <c r="X3707" i="16"/>
  <c r="Y3707" i="16" s="1"/>
  <c r="Z3707" i="16"/>
  <c r="AA3707" i="16"/>
  <c r="AB3707" i="16" s="1"/>
  <c r="AC3707" i="16"/>
  <c r="AD3707" i="16"/>
  <c r="AE3707" i="16" s="1"/>
  <c r="AF3707" i="16"/>
  <c r="AG3707" i="16"/>
  <c r="AH3707" i="16" s="1"/>
  <c r="AI3707" i="16"/>
  <c r="AJ3707" i="16"/>
  <c r="AK3707" i="16" s="1"/>
  <c r="AL3707" i="16"/>
  <c r="B3708" i="16"/>
  <c r="C3708" i="16"/>
  <c r="D3708" i="16"/>
  <c r="E3708" i="16"/>
  <c r="F3708" i="16"/>
  <c r="I3708" i="16"/>
  <c r="J3708" i="16" s="1"/>
  <c r="K3708" i="16"/>
  <c r="L3708" i="16"/>
  <c r="N3708" i="16"/>
  <c r="O3708" i="16"/>
  <c r="P3708" i="16" s="1"/>
  <c r="Q3708" i="16"/>
  <c r="R3708" i="16"/>
  <c r="S3708" i="16" s="1"/>
  <c r="T3708" i="16"/>
  <c r="U3708" i="16"/>
  <c r="V3708" i="16" s="1"/>
  <c r="W3708" i="16"/>
  <c r="X3708" i="16"/>
  <c r="Y3708" i="16" s="1"/>
  <c r="Z3708" i="16"/>
  <c r="AA3708" i="16"/>
  <c r="AB3708" i="16" s="1"/>
  <c r="AC3708" i="16"/>
  <c r="AD3708" i="16"/>
  <c r="AE3708" i="16" s="1"/>
  <c r="AF3708" i="16"/>
  <c r="AG3708" i="16"/>
  <c r="AH3708" i="16" s="1"/>
  <c r="AI3708" i="16"/>
  <c r="AJ3708" i="16"/>
  <c r="AK3708" i="16" s="1"/>
  <c r="AL3708" i="16"/>
  <c r="B3709" i="16"/>
  <c r="C3709" i="16"/>
  <c r="D3709" i="16"/>
  <c r="E3709" i="16"/>
  <c r="F3709" i="16"/>
  <c r="I3709" i="16"/>
  <c r="J3709" i="16" s="1"/>
  <c r="K3709" i="16"/>
  <c r="L3709" i="16"/>
  <c r="M3709" i="16" s="1"/>
  <c r="N3709" i="16"/>
  <c r="O3709" i="16"/>
  <c r="P3709" i="16" s="1"/>
  <c r="Q3709" i="16"/>
  <c r="R3709" i="16"/>
  <c r="S3709" i="16" s="1"/>
  <c r="T3709" i="16"/>
  <c r="U3709" i="16"/>
  <c r="V3709" i="16" s="1"/>
  <c r="W3709" i="16"/>
  <c r="X3709" i="16"/>
  <c r="Y3709" i="16" s="1"/>
  <c r="Z3709" i="16"/>
  <c r="AA3709" i="16"/>
  <c r="AB3709" i="16" s="1"/>
  <c r="AC3709" i="16"/>
  <c r="AD3709" i="16"/>
  <c r="AE3709" i="16" s="1"/>
  <c r="AF3709" i="16"/>
  <c r="AG3709" i="16"/>
  <c r="AH3709" i="16" s="1"/>
  <c r="AI3709" i="16"/>
  <c r="AJ3709" i="16"/>
  <c r="AK3709" i="16" s="1"/>
  <c r="AL3709" i="16"/>
  <c r="B3710" i="16"/>
  <c r="C3710" i="16"/>
  <c r="D3710" i="16"/>
  <c r="E3710" i="16"/>
  <c r="F3710" i="16"/>
  <c r="I3710" i="16"/>
  <c r="J3710" i="16" s="1"/>
  <c r="K3710" i="16"/>
  <c r="L3710" i="16"/>
  <c r="M3710" i="16" s="1"/>
  <c r="N3710" i="16"/>
  <c r="O3710" i="16"/>
  <c r="P3710" i="16" s="1"/>
  <c r="Q3710" i="16"/>
  <c r="R3710" i="16"/>
  <c r="S3710" i="16" s="1"/>
  <c r="T3710" i="16"/>
  <c r="U3710" i="16"/>
  <c r="V3710" i="16" s="1"/>
  <c r="W3710" i="16"/>
  <c r="X3710" i="16"/>
  <c r="Y3710" i="16" s="1"/>
  <c r="Z3710" i="16"/>
  <c r="AA3710" i="16"/>
  <c r="AB3710" i="16" s="1"/>
  <c r="AC3710" i="16"/>
  <c r="AD3710" i="16"/>
  <c r="AE3710" i="16" s="1"/>
  <c r="AF3710" i="16"/>
  <c r="AG3710" i="16"/>
  <c r="AH3710" i="16" s="1"/>
  <c r="AI3710" i="16"/>
  <c r="AJ3710" i="16"/>
  <c r="AK3710" i="16" s="1"/>
  <c r="AL3710" i="16"/>
  <c r="B3711" i="16"/>
  <c r="C3711" i="16"/>
  <c r="D3711" i="16"/>
  <c r="E3711" i="16"/>
  <c r="F3711" i="16"/>
  <c r="I3711" i="16"/>
  <c r="K3711" i="16"/>
  <c r="L3711" i="16"/>
  <c r="M3711" i="16" s="1"/>
  <c r="N3711" i="16"/>
  <c r="O3711" i="16"/>
  <c r="P3711" i="16" s="1"/>
  <c r="Q3711" i="16"/>
  <c r="R3711" i="16"/>
  <c r="S3711" i="16" s="1"/>
  <c r="T3711" i="16"/>
  <c r="U3711" i="16"/>
  <c r="V3711" i="16" s="1"/>
  <c r="W3711" i="16"/>
  <c r="X3711" i="16"/>
  <c r="Y3711" i="16" s="1"/>
  <c r="Z3711" i="16"/>
  <c r="AA3711" i="16"/>
  <c r="AB3711" i="16" s="1"/>
  <c r="AC3711" i="16"/>
  <c r="AD3711" i="16"/>
  <c r="AE3711" i="16" s="1"/>
  <c r="AF3711" i="16"/>
  <c r="AG3711" i="16"/>
  <c r="AH3711" i="16" s="1"/>
  <c r="AI3711" i="16"/>
  <c r="AJ3711" i="16"/>
  <c r="AK3711" i="16" s="1"/>
  <c r="AL3711" i="16"/>
  <c r="B3712" i="16"/>
  <c r="C3712" i="16"/>
  <c r="D3712" i="16"/>
  <c r="E3712" i="16"/>
  <c r="F3712" i="16"/>
  <c r="I3712" i="16"/>
  <c r="J3712" i="16" s="1"/>
  <c r="K3712" i="16"/>
  <c r="L3712" i="16"/>
  <c r="N3712" i="16"/>
  <c r="O3712" i="16"/>
  <c r="P3712" i="16" s="1"/>
  <c r="Q3712" i="16"/>
  <c r="R3712" i="16"/>
  <c r="S3712" i="16" s="1"/>
  <c r="T3712" i="16"/>
  <c r="U3712" i="16"/>
  <c r="V3712" i="16" s="1"/>
  <c r="W3712" i="16"/>
  <c r="X3712" i="16"/>
  <c r="Y3712" i="16" s="1"/>
  <c r="Z3712" i="16"/>
  <c r="AA3712" i="16"/>
  <c r="AB3712" i="16" s="1"/>
  <c r="AC3712" i="16"/>
  <c r="AD3712" i="16"/>
  <c r="AE3712" i="16" s="1"/>
  <c r="AF3712" i="16"/>
  <c r="AG3712" i="16"/>
  <c r="AH3712" i="16" s="1"/>
  <c r="AI3712" i="16"/>
  <c r="AJ3712" i="16"/>
  <c r="AK3712" i="16" s="1"/>
  <c r="AL3712" i="16"/>
  <c r="B3713" i="16"/>
  <c r="C3713" i="16"/>
  <c r="D3713" i="16"/>
  <c r="E3713" i="16"/>
  <c r="F3713" i="16"/>
  <c r="I3713" i="16"/>
  <c r="J3713" i="16" s="1"/>
  <c r="K3713" i="16"/>
  <c r="L3713" i="16"/>
  <c r="M3713" i="16" s="1"/>
  <c r="N3713" i="16"/>
  <c r="O3713" i="16"/>
  <c r="P3713" i="16" s="1"/>
  <c r="Q3713" i="16"/>
  <c r="R3713" i="16"/>
  <c r="S3713" i="16" s="1"/>
  <c r="T3713" i="16"/>
  <c r="U3713" i="16"/>
  <c r="V3713" i="16" s="1"/>
  <c r="W3713" i="16"/>
  <c r="X3713" i="16"/>
  <c r="Y3713" i="16" s="1"/>
  <c r="Z3713" i="16"/>
  <c r="AA3713" i="16"/>
  <c r="AB3713" i="16" s="1"/>
  <c r="AC3713" i="16"/>
  <c r="AD3713" i="16"/>
  <c r="AE3713" i="16" s="1"/>
  <c r="AF3713" i="16"/>
  <c r="AG3713" i="16"/>
  <c r="AH3713" i="16" s="1"/>
  <c r="AI3713" i="16"/>
  <c r="AJ3713" i="16"/>
  <c r="AK3713" i="16" s="1"/>
  <c r="AL3713" i="16"/>
  <c r="B3714" i="16"/>
  <c r="C3714" i="16"/>
  <c r="D3714" i="16"/>
  <c r="E3714" i="16"/>
  <c r="F3714" i="16"/>
  <c r="I3714" i="16"/>
  <c r="J3714" i="16" s="1"/>
  <c r="K3714" i="16"/>
  <c r="L3714" i="16"/>
  <c r="M3714" i="16" s="1"/>
  <c r="N3714" i="16"/>
  <c r="O3714" i="16"/>
  <c r="P3714" i="16" s="1"/>
  <c r="Q3714" i="16"/>
  <c r="R3714" i="16"/>
  <c r="S3714" i="16" s="1"/>
  <c r="T3714" i="16"/>
  <c r="U3714" i="16"/>
  <c r="V3714" i="16" s="1"/>
  <c r="W3714" i="16"/>
  <c r="X3714" i="16"/>
  <c r="Y3714" i="16" s="1"/>
  <c r="Z3714" i="16"/>
  <c r="AA3714" i="16"/>
  <c r="AB3714" i="16" s="1"/>
  <c r="AC3714" i="16"/>
  <c r="AD3714" i="16"/>
  <c r="AE3714" i="16" s="1"/>
  <c r="AF3714" i="16"/>
  <c r="AG3714" i="16"/>
  <c r="AH3714" i="16" s="1"/>
  <c r="AI3714" i="16"/>
  <c r="AJ3714" i="16"/>
  <c r="AK3714" i="16" s="1"/>
  <c r="AL3714" i="16"/>
  <c r="B3715" i="16"/>
  <c r="C3715" i="16"/>
  <c r="D3715" i="16"/>
  <c r="E3715" i="16"/>
  <c r="F3715" i="16"/>
  <c r="I3715" i="16"/>
  <c r="K3715" i="16"/>
  <c r="L3715" i="16"/>
  <c r="M3715" i="16" s="1"/>
  <c r="N3715" i="16"/>
  <c r="O3715" i="16"/>
  <c r="P3715" i="16" s="1"/>
  <c r="Q3715" i="16"/>
  <c r="R3715" i="16"/>
  <c r="S3715" i="16" s="1"/>
  <c r="T3715" i="16"/>
  <c r="U3715" i="16"/>
  <c r="V3715" i="16" s="1"/>
  <c r="W3715" i="16"/>
  <c r="X3715" i="16"/>
  <c r="Y3715" i="16" s="1"/>
  <c r="Z3715" i="16"/>
  <c r="AA3715" i="16"/>
  <c r="AB3715" i="16" s="1"/>
  <c r="AC3715" i="16"/>
  <c r="AD3715" i="16"/>
  <c r="AE3715" i="16" s="1"/>
  <c r="AF3715" i="16"/>
  <c r="AG3715" i="16"/>
  <c r="AH3715" i="16" s="1"/>
  <c r="AI3715" i="16"/>
  <c r="AJ3715" i="16"/>
  <c r="AK3715" i="16" s="1"/>
  <c r="AL3715" i="16"/>
  <c r="B3716" i="16"/>
  <c r="C3716" i="16"/>
  <c r="D3716" i="16"/>
  <c r="E3716" i="16"/>
  <c r="F3716" i="16"/>
  <c r="I3716" i="16"/>
  <c r="J3716" i="16" s="1"/>
  <c r="K3716" i="16"/>
  <c r="L3716" i="16"/>
  <c r="N3716" i="16"/>
  <c r="O3716" i="16"/>
  <c r="P3716" i="16" s="1"/>
  <c r="Q3716" i="16"/>
  <c r="R3716" i="16"/>
  <c r="S3716" i="16" s="1"/>
  <c r="T3716" i="16"/>
  <c r="U3716" i="16"/>
  <c r="V3716" i="16" s="1"/>
  <c r="W3716" i="16"/>
  <c r="X3716" i="16"/>
  <c r="Y3716" i="16" s="1"/>
  <c r="Z3716" i="16"/>
  <c r="AA3716" i="16"/>
  <c r="AB3716" i="16" s="1"/>
  <c r="AC3716" i="16"/>
  <c r="AD3716" i="16"/>
  <c r="AE3716" i="16" s="1"/>
  <c r="AF3716" i="16"/>
  <c r="AG3716" i="16"/>
  <c r="AH3716" i="16" s="1"/>
  <c r="AI3716" i="16"/>
  <c r="AJ3716" i="16"/>
  <c r="AK3716" i="16" s="1"/>
  <c r="AL3716" i="16"/>
  <c r="B3717" i="16"/>
  <c r="C3717" i="16"/>
  <c r="D3717" i="16"/>
  <c r="E3717" i="16"/>
  <c r="F3717" i="16"/>
  <c r="I3717" i="16"/>
  <c r="J3717" i="16" s="1"/>
  <c r="K3717" i="16"/>
  <c r="L3717" i="16"/>
  <c r="M3717" i="16" s="1"/>
  <c r="N3717" i="16"/>
  <c r="O3717" i="16"/>
  <c r="P3717" i="16" s="1"/>
  <c r="Q3717" i="16"/>
  <c r="R3717" i="16"/>
  <c r="S3717" i="16" s="1"/>
  <c r="T3717" i="16"/>
  <c r="U3717" i="16"/>
  <c r="V3717" i="16" s="1"/>
  <c r="W3717" i="16"/>
  <c r="X3717" i="16"/>
  <c r="Y3717" i="16" s="1"/>
  <c r="Z3717" i="16"/>
  <c r="AA3717" i="16"/>
  <c r="AB3717" i="16" s="1"/>
  <c r="AC3717" i="16"/>
  <c r="AD3717" i="16"/>
  <c r="AE3717" i="16" s="1"/>
  <c r="AF3717" i="16"/>
  <c r="AG3717" i="16"/>
  <c r="AH3717" i="16" s="1"/>
  <c r="AI3717" i="16"/>
  <c r="AJ3717" i="16"/>
  <c r="AK3717" i="16" s="1"/>
  <c r="AL3717" i="16"/>
  <c r="B3718" i="16"/>
  <c r="C3718" i="16"/>
  <c r="D3718" i="16"/>
  <c r="E3718" i="16"/>
  <c r="F3718" i="16"/>
  <c r="I3718" i="16"/>
  <c r="J3718" i="16" s="1"/>
  <c r="K3718" i="16"/>
  <c r="L3718" i="16"/>
  <c r="M3718" i="16" s="1"/>
  <c r="N3718" i="16"/>
  <c r="O3718" i="16"/>
  <c r="P3718" i="16" s="1"/>
  <c r="Q3718" i="16"/>
  <c r="R3718" i="16"/>
  <c r="S3718" i="16" s="1"/>
  <c r="T3718" i="16"/>
  <c r="U3718" i="16"/>
  <c r="V3718" i="16" s="1"/>
  <c r="W3718" i="16"/>
  <c r="X3718" i="16"/>
  <c r="Y3718" i="16" s="1"/>
  <c r="Z3718" i="16"/>
  <c r="AA3718" i="16"/>
  <c r="AB3718" i="16" s="1"/>
  <c r="AC3718" i="16"/>
  <c r="AD3718" i="16"/>
  <c r="AE3718" i="16" s="1"/>
  <c r="AF3718" i="16"/>
  <c r="AG3718" i="16"/>
  <c r="AH3718" i="16" s="1"/>
  <c r="AI3718" i="16"/>
  <c r="AJ3718" i="16"/>
  <c r="AK3718" i="16" s="1"/>
  <c r="AL3718" i="16"/>
  <c r="B3719" i="16"/>
  <c r="C3719" i="16"/>
  <c r="D3719" i="16"/>
  <c r="E3719" i="16"/>
  <c r="F3719" i="16"/>
  <c r="I3719" i="16"/>
  <c r="K3719" i="16"/>
  <c r="L3719" i="16"/>
  <c r="M3719" i="16" s="1"/>
  <c r="N3719" i="16"/>
  <c r="O3719" i="16"/>
  <c r="P3719" i="16" s="1"/>
  <c r="Q3719" i="16"/>
  <c r="R3719" i="16"/>
  <c r="S3719" i="16" s="1"/>
  <c r="T3719" i="16"/>
  <c r="U3719" i="16"/>
  <c r="V3719" i="16" s="1"/>
  <c r="W3719" i="16"/>
  <c r="X3719" i="16"/>
  <c r="Y3719" i="16" s="1"/>
  <c r="Z3719" i="16"/>
  <c r="AA3719" i="16"/>
  <c r="AB3719" i="16" s="1"/>
  <c r="AC3719" i="16"/>
  <c r="AD3719" i="16"/>
  <c r="AE3719" i="16" s="1"/>
  <c r="AF3719" i="16"/>
  <c r="AG3719" i="16"/>
  <c r="AH3719" i="16" s="1"/>
  <c r="AI3719" i="16"/>
  <c r="AJ3719" i="16"/>
  <c r="AK3719" i="16" s="1"/>
  <c r="AL3719" i="16"/>
  <c r="B3720" i="16"/>
  <c r="C3720" i="16"/>
  <c r="D3720" i="16"/>
  <c r="E3720" i="16"/>
  <c r="F3720" i="16"/>
  <c r="I3720" i="16"/>
  <c r="J3720" i="16" s="1"/>
  <c r="K3720" i="16"/>
  <c r="L3720" i="16"/>
  <c r="N3720" i="16"/>
  <c r="O3720" i="16"/>
  <c r="P3720" i="16" s="1"/>
  <c r="Q3720" i="16"/>
  <c r="R3720" i="16"/>
  <c r="S3720" i="16" s="1"/>
  <c r="T3720" i="16"/>
  <c r="U3720" i="16"/>
  <c r="V3720" i="16" s="1"/>
  <c r="W3720" i="16"/>
  <c r="X3720" i="16"/>
  <c r="Y3720" i="16" s="1"/>
  <c r="Z3720" i="16"/>
  <c r="AA3720" i="16"/>
  <c r="AB3720" i="16" s="1"/>
  <c r="AC3720" i="16"/>
  <c r="AD3720" i="16"/>
  <c r="AE3720" i="16" s="1"/>
  <c r="AF3720" i="16"/>
  <c r="AG3720" i="16"/>
  <c r="AH3720" i="16" s="1"/>
  <c r="AI3720" i="16"/>
  <c r="AJ3720" i="16"/>
  <c r="AK3720" i="16" s="1"/>
  <c r="AL3720" i="16"/>
  <c r="B3721" i="16"/>
  <c r="C3721" i="16"/>
  <c r="D3721" i="16"/>
  <c r="E3721" i="16"/>
  <c r="F3721" i="16"/>
  <c r="I3721" i="16"/>
  <c r="J3721" i="16" s="1"/>
  <c r="K3721" i="16"/>
  <c r="L3721" i="16"/>
  <c r="M3721" i="16" s="1"/>
  <c r="N3721" i="16"/>
  <c r="O3721" i="16"/>
  <c r="P3721" i="16" s="1"/>
  <c r="Q3721" i="16"/>
  <c r="R3721" i="16"/>
  <c r="S3721" i="16" s="1"/>
  <c r="T3721" i="16"/>
  <c r="U3721" i="16"/>
  <c r="V3721" i="16" s="1"/>
  <c r="W3721" i="16"/>
  <c r="X3721" i="16"/>
  <c r="Y3721" i="16" s="1"/>
  <c r="Z3721" i="16"/>
  <c r="AA3721" i="16"/>
  <c r="AB3721" i="16" s="1"/>
  <c r="AC3721" i="16"/>
  <c r="AD3721" i="16"/>
  <c r="AE3721" i="16" s="1"/>
  <c r="AF3721" i="16"/>
  <c r="AG3721" i="16"/>
  <c r="AH3721" i="16" s="1"/>
  <c r="AI3721" i="16"/>
  <c r="AJ3721" i="16"/>
  <c r="AK3721" i="16" s="1"/>
  <c r="AL3721" i="16"/>
  <c r="B3722" i="16"/>
  <c r="C3722" i="16"/>
  <c r="D3722" i="16"/>
  <c r="E3722" i="16"/>
  <c r="F3722" i="16"/>
  <c r="I3722" i="16"/>
  <c r="J3722" i="16" s="1"/>
  <c r="K3722" i="16"/>
  <c r="L3722" i="16"/>
  <c r="M3722" i="16" s="1"/>
  <c r="N3722" i="16"/>
  <c r="O3722" i="16"/>
  <c r="P3722" i="16" s="1"/>
  <c r="Q3722" i="16"/>
  <c r="R3722" i="16"/>
  <c r="S3722" i="16" s="1"/>
  <c r="T3722" i="16"/>
  <c r="U3722" i="16"/>
  <c r="V3722" i="16" s="1"/>
  <c r="W3722" i="16"/>
  <c r="X3722" i="16"/>
  <c r="Y3722" i="16" s="1"/>
  <c r="Z3722" i="16"/>
  <c r="AA3722" i="16"/>
  <c r="AB3722" i="16" s="1"/>
  <c r="AC3722" i="16"/>
  <c r="AD3722" i="16"/>
  <c r="AE3722" i="16" s="1"/>
  <c r="AF3722" i="16"/>
  <c r="AG3722" i="16"/>
  <c r="AH3722" i="16" s="1"/>
  <c r="AI3722" i="16"/>
  <c r="AJ3722" i="16"/>
  <c r="AK3722" i="16" s="1"/>
  <c r="AL3722" i="16"/>
  <c r="B3723" i="16"/>
  <c r="C3723" i="16"/>
  <c r="D3723" i="16"/>
  <c r="E3723" i="16"/>
  <c r="F3723" i="16"/>
  <c r="I3723" i="16"/>
  <c r="K3723" i="16"/>
  <c r="L3723" i="16"/>
  <c r="M3723" i="16" s="1"/>
  <c r="N3723" i="16"/>
  <c r="O3723" i="16"/>
  <c r="P3723" i="16" s="1"/>
  <c r="Q3723" i="16"/>
  <c r="R3723" i="16"/>
  <c r="S3723" i="16" s="1"/>
  <c r="T3723" i="16"/>
  <c r="U3723" i="16"/>
  <c r="V3723" i="16" s="1"/>
  <c r="W3723" i="16"/>
  <c r="X3723" i="16"/>
  <c r="Y3723" i="16" s="1"/>
  <c r="Z3723" i="16"/>
  <c r="AA3723" i="16"/>
  <c r="AB3723" i="16" s="1"/>
  <c r="AC3723" i="16"/>
  <c r="AD3723" i="16"/>
  <c r="AE3723" i="16" s="1"/>
  <c r="AF3723" i="16"/>
  <c r="AG3723" i="16"/>
  <c r="AH3723" i="16" s="1"/>
  <c r="AI3723" i="16"/>
  <c r="AJ3723" i="16"/>
  <c r="AK3723" i="16" s="1"/>
  <c r="AL3723" i="16"/>
  <c r="B3724" i="16"/>
  <c r="C3724" i="16"/>
  <c r="D3724" i="16"/>
  <c r="E3724" i="16"/>
  <c r="F3724" i="16"/>
  <c r="I3724" i="16"/>
  <c r="J3724" i="16" s="1"/>
  <c r="K3724" i="16"/>
  <c r="L3724" i="16"/>
  <c r="N3724" i="16"/>
  <c r="O3724" i="16"/>
  <c r="P3724" i="16" s="1"/>
  <c r="Q3724" i="16"/>
  <c r="R3724" i="16"/>
  <c r="S3724" i="16" s="1"/>
  <c r="T3724" i="16"/>
  <c r="U3724" i="16"/>
  <c r="V3724" i="16" s="1"/>
  <c r="W3724" i="16"/>
  <c r="X3724" i="16"/>
  <c r="Y3724" i="16" s="1"/>
  <c r="Z3724" i="16"/>
  <c r="AA3724" i="16"/>
  <c r="AB3724" i="16" s="1"/>
  <c r="AC3724" i="16"/>
  <c r="AD3724" i="16"/>
  <c r="AE3724" i="16" s="1"/>
  <c r="AF3724" i="16"/>
  <c r="AG3724" i="16"/>
  <c r="AH3724" i="16" s="1"/>
  <c r="AI3724" i="16"/>
  <c r="AJ3724" i="16"/>
  <c r="AK3724" i="16" s="1"/>
  <c r="AL3724" i="16"/>
  <c r="B3725" i="16"/>
  <c r="C3725" i="16"/>
  <c r="D3725" i="16"/>
  <c r="E3725" i="16"/>
  <c r="F3725" i="16"/>
  <c r="I3725" i="16"/>
  <c r="J3725" i="16" s="1"/>
  <c r="K3725" i="16"/>
  <c r="L3725" i="16"/>
  <c r="M3725" i="16" s="1"/>
  <c r="N3725" i="16"/>
  <c r="O3725" i="16"/>
  <c r="P3725" i="16" s="1"/>
  <c r="Q3725" i="16"/>
  <c r="R3725" i="16"/>
  <c r="S3725" i="16" s="1"/>
  <c r="T3725" i="16"/>
  <c r="U3725" i="16"/>
  <c r="V3725" i="16" s="1"/>
  <c r="W3725" i="16"/>
  <c r="X3725" i="16"/>
  <c r="Y3725" i="16" s="1"/>
  <c r="Z3725" i="16"/>
  <c r="AA3725" i="16"/>
  <c r="AB3725" i="16" s="1"/>
  <c r="AC3725" i="16"/>
  <c r="AD3725" i="16"/>
  <c r="AE3725" i="16" s="1"/>
  <c r="AF3725" i="16"/>
  <c r="AG3725" i="16"/>
  <c r="AH3725" i="16" s="1"/>
  <c r="AI3725" i="16"/>
  <c r="AJ3725" i="16"/>
  <c r="AK3725" i="16" s="1"/>
  <c r="AL3725" i="16"/>
  <c r="B3726" i="16"/>
  <c r="C3726" i="16"/>
  <c r="D3726" i="16"/>
  <c r="E3726" i="16"/>
  <c r="F3726" i="16"/>
  <c r="I3726" i="16"/>
  <c r="J3726" i="16" s="1"/>
  <c r="K3726" i="16"/>
  <c r="L3726" i="16"/>
  <c r="M3726" i="16" s="1"/>
  <c r="N3726" i="16"/>
  <c r="O3726" i="16"/>
  <c r="P3726" i="16" s="1"/>
  <c r="Q3726" i="16"/>
  <c r="R3726" i="16"/>
  <c r="S3726" i="16" s="1"/>
  <c r="T3726" i="16"/>
  <c r="U3726" i="16"/>
  <c r="V3726" i="16" s="1"/>
  <c r="W3726" i="16"/>
  <c r="X3726" i="16"/>
  <c r="Y3726" i="16" s="1"/>
  <c r="Z3726" i="16"/>
  <c r="AA3726" i="16"/>
  <c r="AB3726" i="16" s="1"/>
  <c r="AC3726" i="16"/>
  <c r="AD3726" i="16"/>
  <c r="AE3726" i="16" s="1"/>
  <c r="AF3726" i="16"/>
  <c r="AG3726" i="16"/>
  <c r="AH3726" i="16" s="1"/>
  <c r="AI3726" i="16"/>
  <c r="AJ3726" i="16"/>
  <c r="AK3726" i="16" s="1"/>
  <c r="AL3726" i="16"/>
  <c r="B3727" i="16"/>
  <c r="C3727" i="16"/>
  <c r="D3727" i="16"/>
  <c r="E3727" i="16"/>
  <c r="F3727" i="16"/>
  <c r="I3727" i="16"/>
  <c r="K3727" i="16"/>
  <c r="L3727" i="16"/>
  <c r="M3727" i="16" s="1"/>
  <c r="N3727" i="16"/>
  <c r="O3727" i="16"/>
  <c r="P3727" i="16" s="1"/>
  <c r="Q3727" i="16"/>
  <c r="R3727" i="16"/>
  <c r="S3727" i="16" s="1"/>
  <c r="T3727" i="16"/>
  <c r="U3727" i="16"/>
  <c r="V3727" i="16" s="1"/>
  <c r="W3727" i="16"/>
  <c r="X3727" i="16"/>
  <c r="Y3727" i="16" s="1"/>
  <c r="Z3727" i="16"/>
  <c r="AA3727" i="16"/>
  <c r="AB3727" i="16" s="1"/>
  <c r="AC3727" i="16"/>
  <c r="AD3727" i="16"/>
  <c r="AE3727" i="16" s="1"/>
  <c r="AF3727" i="16"/>
  <c r="AG3727" i="16"/>
  <c r="AH3727" i="16" s="1"/>
  <c r="AI3727" i="16"/>
  <c r="AJ3727" i="16"/>
  <c r="AK3727" i="16" s="1"/>
  <c r="AL3727" i="16"/>
  <c r="B3728" i="16"/>
  <c r="C3728" i="16"/>
  <c r="D3728" i="16"/>
  <c r="E3728" i="16"/>
  <c r="F3728" i="16"/>
  <c r="I3728" i="16"/>
  <c r="J3728" i="16" s="1"/>
  <c r="K3728" i="16"/>
  <c r="L3728" i="16"/>
  <c r="N3728" i="16"/>
  <c r="O3728" i="16"/>
  <c r="P3728" i="16" s="1"/>
  <c r="Q3728" i="16"/>
  <c r="R3728" i="16"/>
  <c r="S3728" i="16" s="1"/>
  <c r="T3728" i="16"/>
  <c r="U3728" i="16"/>
  <c r="V3728" i="16" s="1"/>
  <c r="W3728" i="16"/>
  <c r="X3728" i="16"/>
  <c r="Y3728" i="16" s="1"/>
  <c r="Z3728" i="16"/>
  <c r="AA3728" i="16"/>
  <c r="AB3728" i="16" s="1"/>
  <c r="AC3728" i="16"/>
  <c r="AD3728" i="16"/>
  <c r="AE3728" i="16" s="1"/>
  <c r="AF3728" i="16"/>
  <c r="AG3728" i="16"/>
  <c r="AH3728" i="16" s="1"/>
  <c r="AI3728" i="16"/>
  <c r="AJ3728" i="16"/>
  <c r="AK3728" i="16" s="1"/>
  <c r="AL3728" i="16"/>
  <c r="B3729" i="16"/>
  <c r="C3729" i="16"/>
  <c r="D3729" i="16"/>
  <c r="E3729" i="16"/>
  <c r="F3729" i="16"/>
  <c r="I3729" i="16"/>
  <c r="J3729" i="16" s="1"/>
  <c r="K3729" i="16"/>
  <c r="L3729" i="16"/>
  <c r="M3729" i="16" s="1"/>
  <c r="N3729" i="16"/>
  <c r="O3729" i="16"/>
  <c r="P3729" i="16" s="1"/>
  <c r="Q3729" i="16"/>
  <c r="R3729" i="16"/>
  <c r="S3729" i="16" s="1"/>
  <c r="T3729" i="16"/>
  <c r="U3729" i="16"/>
  <c r="V3729" i="16" s="1"/>
  <c r="W3729" i="16"/>
  <c r="X3729" i="16"/>
  <c r="Y3729" i="16" s="1"/>
  <c r="Z3729" i="16"/>
  <c r="AA3729" i="16"/>
  <c r="AB3729" i="16" s="1"/>
  <c r="AC3729" i="16"/>
  <c r="AD3729" i="16"/>
  <c r="AE3729" i="16" s="1"/>
  <c r="AF3729" i="16"/>
  <c r="AG3729" i="16"/>
  <c r="AH3729" i="16" s="1"/>
  <c r="AI3729" i="16"/>
  <c r="AJ3729" i="16"/>
  <c r="AK3729" i="16" s="1"/>
  <c r="AL3729" i="16"/>
  <c r="B3730" i="16"/>
  <c r="C3730" i="16"/>
  <c r="D3730" i="16"/>
  <c r="E3730" i="16"/>
  <c r="F3730" i="16"/>
  <c r="I3730" i="16"/>
  <c r="J3730" i="16" s="1"/>
  <c r="K3730" i="16"/>
  <c r="L3730" i="16"/>
  <c r="M3730" i="16" s="1"/>
  <c r="N3730" i="16"/>
  <c r="O3730" i="16"/>
  <c r="P3730" i="16" s="1"/>
  <c r="Q3730" i="16"/>
  <c r="R3730" i="16"/>
  <c r="S3730" i="16" s="1"/>
  <c r="T3730" i="16"/>
  <c r="U3730" i="16"/>
  <c r="V3730" i="16" s="1"/>
  <c r="W3730" i="16"/>
  <c r="X3730" i="16"/>
  <c r="Y3730" i="16" s="1"/>
  <c r="Z3730" i="16"/>
  <c r="AA3730" i="16"/>
  <c r="AB3730" i="16" s="1"/>
  <c r="AC3730" i="16"/>
  <c r="AD3730" i="16"/>
  <c r="AE3730" i="16" s="1"/>
  <c r="AF3730" i="16"/>
  <c r="AG3730" i="16"/>
  <c r="AH3730" i="16" s="1"/>
  <c r="AI3730" i="16"/>
  <c r="AJ3730" i="16"/>
  <c r="AK3730" i="16" s="1"/>
  <c r="AL3730" i="16"/>
  <c r="B3731" i="16"/>
  <c r="C3731" i="16"/>
  <c r="D3731" i="16"/>
  <c r="E3731" i="16"/>
  <c r="F3731" i="16"/>
  <c r="I3731" i="16"/>
  <c r="K3731" i="16"/>
  <c r="L3731" i="16"/>
  <c r="M3731" i="16" s="1"/>
  <c r="N3731" i="16"/>
  <c r="O3731" i="16"/>
  <c r="P3731" i="16" s="1"/>
  <c r="Q3731" i="16"/>
  <c r="R3731" i="16"/>
  <c r="S3731" i="16" s="1"/>
  <c r="T3731" i="16"/>
  <c r="U3731" i="16"/>
  <c r="V3731" i="16" s="1"/>
  <c r="W3731" i="16"/>
  <c r="X3731" i="16"/>
  <c r="Y3731" i="16" s="1"/>
  <c r="Z3731" i="16"/>
  <c r="AA3731" i="16"/>
  <c r="AB3731" i="16" s="1"/>
  <c r="AC3731" i="16"/>
  <c r="AD3731" i="16"/>
  <c r="AE3731" i="16" s="1"/>
  <c r="AF3731" i="16"/>
  <c r="AG3731" i="16"/>
  <c r="AH3731" i="16" s="1"/>
  <c r="AI3731" i="16"/>
  <c r="AJ3731" i="16"/>
  <c r="AK3731" i="16" s="1"/>
  <c r="AL3731" i="16"/>
  <c r="B3732" i="16"/>
  <c r="C3732" i="16"/>
  <c r="D3732" i="16"/>
  <c r="E3732" i="16"/>
  <c r="F3732" i="16"/>
  <c r="I3732" i="16"/>
  <c r="J3732" i="16" s="1"/>
  <c r="K3732" i="16"/>
  <c r="L3732" i="16"/>
  <c r="N3732" i="16"/>
  <c r="O3732" i="16"/>
  <c r="P3732" i="16" s="1"/>
  <c r="Q3732" i="16"/>
  <c r="R3732" i="16"/>
  <c r="S3732" i="16" s="1"/>
  <c r="T3732" i="16"/>
  <c r="U3732" i="16"/>
  <c r="V3732" i="16" s="1"/>
  <c r="W3732" i="16"/>
  <c r="X3732" i="16"/>
  <c r="Y3732" i="16" s="1"/>
  <c r="Z3732" i="16"/>
  <c r="AA3732" i="16"/>
  <c r="AB3732" i="16" s="1"/>
  <c r="AC3732" i="16"/>
  <c r="AD3732" i="16"/>
  <c r="AE3732" i="16" s="1"/>
  <c r="AF3732" i="16"/>
  <c r="AG3732" i="16"/>
  <c r="AH3732" i="16" s="1"/>
  <c r="AI3732" i="16"/>
  <c r="AJ3732" i="16"/>
  <c r="AK3732" i="16" s="1"/>
  <c r="AL3732" i="16"/>
  <c r="B3733" i="16"/>
  <c r="C3733" i="16"/>
  <c r="D3733" i="16"/>
  <c r="E3733" i="16"/>
  <c r="F3733" i="16"/>
  <c r="I3733" i="16"/>
  <c r="J3733" i="16" s="1"/>
  <c r="K3733" i="16"/>
  <c r="L3733" i="16"/>
  <c r="M3733" i="16" s="1"/>
  <c r="N3733" i="16"/>
  <c r="O3733" i="16"/>
  <c r="P3733" i="16" s="1"/>
  <c r="Q3733" i="16"/>
  <c r="R3733" i="16"/>
  <c r="S3733" i="16" s="1"/>
  <c r="T3733" i="16"/>
  <c r="U3733" i="16"/>
  <c r="V3733" i="16" s="1"/>
  <c r="W3733" i="16"/>
  <c r="X3733" i="16"/>
  <c r="Y3733" i="16" s="1"/>
  <c r="Z3733" i="16"/>
  <c r="AA3733" i="16"/>
  <c r="AB3733" i="16" s="1"/>
  <c r="AC3733" i="16"/>
  <c r="AD3733" i="16"/>
  <c r="AE3733" i="16" s="1"/>
  <c r="AF3733" i="16"/>
  <c r="AG3733" i="16"/>
  <c r="AH3733" i="16" s="1"/>
  <c r="AI3733" i="16"/>
  <c r="AJ3733" i="16"/>
  <c r="AK3733" i="16" s="1"/>
  <c r="AL3733" i="16"/>
  <c r="B3734" i="16"/>
  <c r="C3734" i="16"/>
  <c r="D3734" i="16"/>
  <c r="E3734" i="16"/>
  <c r="F3734" i="16"/>
  <c r="I3734" i="16"/>
  <c r="J3734" i="16" s="1"/>
  <c r="K3734" i="16"/>
  <c r="L3734" i="16"/>
  <c r="M3734" i="16" s="1"/>
  <c r="N3734" i="16"/>
  <c r="O3734" i="16"/>
  <c r="P3734" i="16" s="1"/>
  <c r="Q3734" i="16"/>
  <c r="R3734" i="16"/>
  <c r="S3734" i="16" s="1"/>
  <c r="T3734" i="16"/>
  <c r="U3734" i="16"/>
  <c r="V3734" i="16" s="1"/>
  <c r="W3734" i="16"/>
  <c r="X3734" i="16"/>
  <c r="Y3734" i="16" s="1"/>
  <c r="Z3734" i="16"/>
  <c r="AA3734" i="16"/>
  <c r="AB3734" i="16" s="1"/>
  <c r="AC3734" i="16"/>
  <c r="AD3734" i="16"/>
  <c r="AE3734" i="16" s="1"/>
  <c r="AF3734" i="16"/>
  <c r="AG3734" i="16"/>
  <c r="AH3734" i="16" s="1"/>
  <c r="AI3734" i="16"/>
  <c r="AJ3734" i="16"/>
  <c r="AK3734" i="16" s="1"/>
  <c r="AL3734" i="16"/>
  <c r="B3735" i="16"/>
  <c r="C3735" i="16"/>
  <c r="D3735" i="16"/>
  <c r="E3735" i="16"/>
  <c r="F3735" i="16"/>
  <c r="I3735" i="16"/>
  <c r="K3735" i="16"/>
  <c r="L3735" i="16"/>
  <c r="M3735" i="16" s="1"/>
  <c r="N3735" i="16"/>
  <c r="O3735" i="16"/>
  <c r="P3735" i="16" s="1"/>
  <c r="Q3735" i="16"/>
  <c r="R3735" i="16"/>
  <c r="S3735" i="16" s="1"/>
  <c r="T3735" i="16"/>
  <c r="U3735" i="16"/>
  <c r="V3735" i="16" s="1"/>
  <c r="W3735" i="16"/>
  <c r="X3735" i="16"/>
  <c r="Y3735" i="16" s="1"/>
  <c r="Z3735" i="16"/>
  <c r="AA3735" i="16"/>
  <c r="AB3735" i="16" s="1"/>
  <c r="AC3735" i="16"/>
  <c r="AD3735" i="16"/>
  <c r="AE3735" i="16" s="1"/>
  <c r="AF3735" i="16"/>
  <c r="AG3735" i="16"/>
  <c r="AH3735" i="16" s="1"/>
  <c r="AI3735" i="16"/>
  <c r="AJ3735" i="16"/>
  <c r="AK3735" i="16" s="1"/>
  <c r="AL3735" i="16"/>
  <c r="B3736" i="16"/>
  <c r="C3736" i="16"/>
  <c r="D3736" i="16"/>
  <c r="E3736" i="16"/>
  <c r="F3736" i="16"/>
  <c r="I3736" i="16"/>
  <c r="J3736" i="16" s="1"/>
  <c r="K3736" i="16"/>
  <c r="L3736" i="16"/>
  <c r="N3736" i="16"/>
  <c r="O3736" i="16"/>
  <c r="P3736" i="16" s="1"/>
  <c r="Q3736" i="16"/>
  <c r="R3736" i="16"/>
  <c r="S3736" i="16" s="1"/>
  <c r="T3736" i="16"/>
  <c r="U3736" i="16"/>
  <c r="V3736" i="16" s="1"/>
  <c r="W3736" i="16"/>
  <c r="X3736" i="16"/>
  <c r="Y3736" i="16" s="1"/>
  <c r="Z3736" i="16"/>
  <c r="AA3736" i="16"/>
  <c r="AB3736" i="16" s="1"/>
  <c r="AC3736" i="16"/>
  <c r="AD3736" i="16"/>
  <c r="AE3736" i="16" s="1"/>
  <c r="AF3736" i="16"/>
  <c r="AG3736" i="16"/>
  <c r="AH3736" i="16" s="1"/>
  <c r="AI3736" i="16"/>
  <c r="AJ3736" i="16"/>
  <c r="AK3736" i="16" s="1"/>
  <c r="AL3736" i="16"/>
  <c r="B3737" i="16"/>
  <c r="C3737" i="16"/>
  <c r="D3737" i="16"/>
  <c r="E3737" i="16"/>
  <c r="F3737" i="16"/>
  <c r="I3737" i="16"/>
  <c r="J3737" i="16" s="1"/>
  <c r="K3737" i="16"/>
  <c r="L3737" i="16"/>
  <c r="M3737" i="16" s="1"/>
  <c r="N3737" i="16"/>
  <c r="O3737" i="16"/>
  <c r="P3737" i="16" s="1"/>
  <c r="Q3737" i="16"/>
  <c r="R3737" i="16"/>
  <c r="S3737" i="16" s="1"/>
  <c r="T3737" i="16"/>
  <c r="U3737" i="16"/>
  <c r="V3737" i="16" s="1"/>
  <c r="W3737" i="16"/>
  <c r="X3737" i="16"/>
  <c r="Y3737" i="16" s="1"/>
  <c r="Z3737" i="16"/>
  <c r="AA3737" i="16"/>
  <c r="AB3737" i="16" s="1"/>
  <c r="AC3737" i="16"/>
  <c r="AD3737" i="16"/>
  <c r="AE3737" i="16" s="1"/>
  <c r="AF3737" i="16"/>
  <c r="AG3737" i="16"/>
  <c r="AH3737" i="16" s="1"/>
  <c r="AI3737" i="16"/>
  <c r="AJ3737" i="16"/>
  <c r="AK3737" i="16" s="1"/>
  <c r="AL3737" i="16"/>
  <c r="B3738" i="16"/>
  <c r="C3738" i="16"/>
  <c r="D3738" i="16"/>
  <c r="E3738" i="16"/>
  <c r="F3738" i="16"/>
  <c r="I3738" i="16"/>
  <c r="J3738" i="16" s="1"/>
  <c r="K3738" i="16"/>
  <c r="L3738" i="16"/>
  <c r="M3738" i="16" s="1"/>
  <c r="N3738" i="16"/>
  <c r="O3738" i="16"/>
  <c r="P3738" i="16" s="1"/>
  <c r="Q3738" i="16"/>
  <c r="R3738" i="16"/>
  <c r="S3738" i="16" s="1"/>
  <c r="T3738" i="16"/>
  <c r="U3738" i="16"/>
  <c r="V3738" i="16" s="1"/>
  <c r="W3738" i="16"/>
  <c r="X3738" i="16"/>
  <c r="Y3738" i="16" s="1"/>
  <c r="Z3738" i="16"/>
  <c r="AA3738" i="16"/>
  <c r="AB3738" i="16" s="1"/>
  <c r="AC3738" i="16"/>
  <c r="AD3738" i="16"/>
  <c r="AE3738" i="16" s="1"/>
  <c r="AF3738" i="16"/>
  <c r="AG3738" i="16"/>
  <c r="AH3738" i="16" s="1"/>
  <c r="AI3738" i="16"/>
  <c r="AJ3738" i="16"/>
  <c r="AK3738" i="16" s="1"/>
  <c r="AL3738" i="16"/>
  <c r="B3739" i="16"/>
  <c r="C3739" i="16"/>
  <c r="D3739" i="16"/>
  <c r="E3739" i="16"/>
  <c r="F3739" i="16"/>
  <c r="I3739" i="16"/>
  <c r="K3739" i="16"/>
  <c r="L3739" i="16"/>
  <c r="M3739" i="16" s="1"/>
  <c r="N3739" i="16"/>
  <c r="O3739" i="16"/>
  <c r="P3739" i="16" s="1"/>
  <c r="Q3739" i="16"/>
  <c r="R3739" i="16"/>
  <c r="S3739" i="16" s="1"/>
  <c r="T3739" i="16"/>
  <c r="U3739" i="16"/>
  <c r="V3739" i="16" s="1"/>
  <c r="W3739" i="16"/>
  <c r="X3739" i="16"/>
  <c r="Y3739" i="16" s="1"/>
  <c r="Z3739" i="16"/>
  <c r="AA3739" i="16"/>
  <c r="AB3739" i="16" s="1"/>
  <c r="AC3739" i="16"/>
  <c r="AD3739" i="16"/>
  <c r="AE3739" i="16" s="1"/>
  <c r="AF3739" i="16"/>
  <c r="AG3739" i="16"/>
  <c r="AH3739" i="16" s="1"/>
  <c r="AI3739" i="16"/>
  <c r="AJ3739" i="16"/>
  <c r="AK3739" i="16" s="1"/>
  <c r="AL3739" i="16"/>
  <c r="B3740" i="16"/>
  <c r="C3740" i="16"/>
  <c r="D3740" i="16"/>
  <c r="E3740" i="16"/>
  <c r="F3740" i="16"/>
  <c r="I3740" i="16"/>
  <c r="J3740" i="16" s="1"/>
  <c r="K3740" i="16"/>
  <c r="L3740" i="16"/>
  <c r="N3740" i="16"/>
  <c r="O3740" i="16"/>
  <c r="P3740" i="16" s="1"/>
  <c r="Q3740" i="16"/>
  <c r="R3740" i="16"/>
  <c r="S3740" i="16" s="1"/>
  <c r="T3740" i="16"/>
  <c r="U3740" i="16"/>
  <c r="V3740" i="16" s="1"/>
  <c r="W3740" i="16"/>
  <c r="X3740" i="16"/>
  <c r="Y3740" i="16" s="1"/>
  <c r="Z3740" i="16"/>
  <c r="AA3740" i="16"/>
  <c r="AB3740" i="16" s="1"/>
  <c r="AC3740" i="16"/>
  <c r="AD3740" i="16"/>
  <c r="AE3740" i="16" s="1"/>
  <c r="AF3740" i="16"/>
  <c r="AG3740" i="16"/>
  <c r="AH3740" i="16" s="1"/>
  <c r="AI3740" i="16"/>
  <c r="AJ3740" i="16"/>
  <c r="AK3740" i="16" s="1"/>
  <c r="AL3740" i="16"/>
  <c r="B3741" i="16"/>
  <c r="C3741" i="16"/>
  <c r="D3741" i="16"/>
  <c r="E3741" i="16"/>
  <c r="F3741" i="16"/>
  <c r="I3741" i="16"/>
  <c r="J3741" i="16" s="1"/>
  <c r="K3741" i="16"/>
  <c r="L3741" i="16"/>
  <c r="M3741" i="16" s="1"/>
  <c r="N3741" i="16"/>
  <c r="O3741" i="16"/>
  <c r="P3741" i="16" s="1"/>
  <c r="Q3741" i="16"/>
  <c r="R3741" i="16"/>
  <c r="S3741" i="16" s="1"/>
  <c r="T3741" i="16"/>
  <c r="U3741" i="16"/>
  <c r="V3741" i="16" s="1"/>
  <c r="W3741" i="16"/>
  <c r="X3741" i="16"/>
  <c r="Y3741" i="16" s="1"/>
  <c r="Z3741" i="16"/>
  <c r="AA3741" i="16"/>
  <c r="AB3741" i="16" s="1"/>
  <c r="AC3741" i="16"/>
  <c r="AD3741" i="16"/>
  <c r="AE3741" i="16" s="1"/>
  <c r="AF3741" i="16"/>
  <c r="AG3741" i="16"/>
  <c r="AH3741" i="16" s="1"/>
  <c r="AI3741" i="16"/>
  <c r="AJ3741" i="16"/>
  <c r="AK3741" i="16" s="1"/>
  <c r="AL3741" i="16"/>
  <c r="B3742" i="16"/>
  <c r="C3742" i="16"/>
  <c r="D3742" i="16"/>
  <c r="E3742" i="16"/>
  <c r="F3742" i="16"/>
  <c r="I3742" i="16"/>
  <c r="J3742" i="16" s="1"/>
  <c r="K3742" i="16"/>
  <c r="L3742" i="16"/>
  <c r="M3742" i="16" s="1"/>
  <c r="N3742" i="16"/>
  <c r="O3742" i="16"/>
  <c r="P3742" i="16" s="1"/>
  <c r="Q3742" i="16"/>
  <c r="R3742" i="16"/>
  <c r="S3742" i="16" s="1"/>
  <c r="T3742" i="16"/>
  <c r="U3742" i="16"/>
  <c r="V3742" i="16" s="1"/>
  <c r="W3742" i="16"/>
  <c r="X3742" i="16"/>
  <c r="Y3742" i="16" s="1"/>
  <c r="Z3742" i="16"/>
  <c r="AA3742" i="16"/>
  <c r="AB3742" i="16" s="1"/>
  <c r="AC3742" i="16"/>
  <c r="AD3742" i="16"/>
  <c r="AE3742" i="16" s="1"/>
  <c r="AF3742" i="16"/>
  <c r="AG3742" i="16"/>
  <c r="AH3742" i="16" s="1"/>
  <c r="AI3742" i="16"/>
  <c r="AJ3742" i="16"/>
  <c r="AK3742" i="16" s="1"/>
  <c r="AL3742" i="16"/>
  <c r="B3743" i="16"/>
  <c r="C3743" i="16"/>
  <c r="D3743" i="16"/>
  <c r="E3743" i="16"/>
  <c r="F3743" i="16"/>
  <c r="I3743" i="16"/>
  <c r="K3743" i="16"/>
  <c r="L3743" i="16"/>
  <c r="M3743" i="16" s="1"/>
  <c r="N3743" i="16"/>
  <c r="O3743" i="16"/>
  <c r="P3743" i="16" s="1"/>
  <c r="Q3743" i="16"/>
  <c r="R3743" i="16"/>
  <c r="S3743" i="16" s="1"/>
  <c r="T3743" i="16"/>
  <c r="U3743" i="16"/>
  <c r="V3743" i="16" s="1"/>
  <c r="W3743" i="16"/>
  <c r="X3743" i="16"/>
  <c r="Y3743" i="16" s="1"/>
  <c r="Z3743" i="16"/>
  <c r="AA3743" i="16"/>
  <c r="AB3743" i="16" s="1"/>
  <c r="AC3743" i="16"/>
  <c r="AD3743" i="16"/>
  <c r="AE3743" i="16" s="1"/>
  <c r="AF3743" i="16"/>
  <c r="AG3743" i="16"/>
  <c r="AH3743" i="16" s="1"/>
  <c r="AI3743" i="16"/>
  <c r="AJ3743" i="16"/>
  <c r="AK3743" i="16" s="1"/>
  <c r="AL3743" i="16"/>
  <c r="B3744" i="16"/>
  <c r="C3744" i="16"/>
  <c r="D3744" i="16"/>
  <c r="E3744" i="16"/>
  <c r="F3744" i="16"/>
  <c r="I3744" i="16"/>
  <c r="J3744" i="16" s="1"/>
  <c r="K3744" i="16"/>
  <c r="L3744" i="16"/>
  <c r="N3744" i="16"/>
  <c r="O3744" i="16"/>
  <c r="P3744" i="16" s="1"/>
  <c r="Q3744" i="16"/>
  <c r="R3744" i="16"/>
  <c r="S3744" i="16" s="1"/>
  <c r="T3744" i="16"/>
  <c r="U3744" i="16"/>
  <c r="V3744" i="16" s="1"/>
  <c r="W3744" i="16"/>
  <c r="X3744" i="16"/>
  <c r="Y3744" i="16" s="1"/>
  <c r="Z3744" i="16"/>
  <c r="AA3744" i="16"/>
  <c r="AB3744" i="16" s="1"/>
  <c r="AC3744" i="16"/>
  <c r="AD3744" i="16"/>
  <c r="AE3744" i="16" s="1"/>
  <c r="AF3744" i="16"/>
  <c r="AG3744" i="16"/>
  <c r="AH3744" i="16" s="1"/>
  <c r="AI3744" i="16"/>
  <c r="AJ3744" i="16"/>
  <c r="AK3744" i="16" s="1"/>
  <c r="AL3744" i="16"/>
  <c r="B3745" i="16"/>
  <c r="C3745" i="16"/>
  <c r="D3745" i="16"/>
  <c r="E3745" i="16"/>
  <c r="F3745" i="16"/>
  <c r="I3745" i="16"/>
  <c r="J3745" i="16" s="1"/>
  <c r="K3745" i="16"/>
  <c r="L3745" i="16"/>
  <c r="M3745" i="16" s="1"/>
  <c r="N3745" i="16"/>
  <c r="O3745" i="16"/>
  <c r="P3745" i="16" s="1"/>
  <c r="Q3745" i="16"/>
  <c r="R3745" i="16"/>
  <c r="S3745" i="16" s="1"/>
  <c r="T3745" i="16"/>
  <c r="U3745" i="16"/>
  <c r="V3745" i="16" s="1"/>
  <c r="W3745" i="16"/>
  <c r="X3745" i="16"/>
  <c r="Y3745" i="16" s="1"/>
  <c r="Z3745" i="16"/>
  <c r="AA3745" i="16"/>
  <c r="AB3745" i="16" s="1"/>
  <c r="AC3745" i="16"/>
  <c r="AD3745" i="16"/>
  <c r="AE3745" i="16" s="1"/>
  <c r="AF3745" i="16"/>
  <c r="AG3745" i="16"/>
  <c r="AH3745" i="16" s="1"/>
  <c r="AI3745" i="16"/>
  <c r="AJ3745" i="16"/>
  <c r="AK3745" i="16" s="1"/>
  <c r="AL3745" i="16"/>
  <c r="B3746" i="16"/>
  <c r="C3746" i="16"/>
  <c r="D3746" i="16"/>
  <c r="E3746" i="16"/>
  <c r="F3746" i="16"/>
  <c r="I3746" i="16"/>
  <c r="J3746" i="16" s="1"/>
  <c r="K3746" i="16"/>
  <c r="L3746" i="16"/>
  <c r="M3746" i="16" s="1"/>
  <c r="N3746" i="16"/>
  <c r="O3746" i="16"/>
  <c r="P3746" i="16" s="1"/>
  <c r="Q3746" i="16"/>
  <c r="R3746" i="16"/>
  <c r="S3746" i="16" s="1"/>
  <c r="T3746" i="16"/>
  <c r="U3746" i="16"/>
  <c r="V3746" i="16" s="1"/>
  <c r="W3746" i="16"/>
  <c r="X3746" i="16"/>
  <c r="Y3746" i="16" s="1"/>
  <c r="Z3746" i="16"/>
  <c r="AA3746" i="16"/>
  <c r="AB3746" i="16" s="1"/>
  <c r="AC3746" i="16"/>
  <c r="AD3746" i="16"/>
  <c r="AE3746" i="16" s="1"/>
  <c r="AF3746" i="16"/>
  <c r="AG3746" i="16"/>
  <c r="AH3746" i="16" s="1"/>
  <c r="AI3746" i="16"/>
  <c r="AJ3746" i="16"/>
  <c r="AK3746" i="16" s="1"/>
  <c r="AL3746" i="16"/>
  <c r="B3747" i="16"/>
  <c r="C3747" i="16"/>
  <c r="D3747" i="16"/>
  <c r="E3747" i="16"/>
  <c r="F3747" i="16"/>
  <c r="I3747" i="16"/>
  <c r="K3747" i="16"/>
  <c r="L3747" i="16"/>
  <c r="M3747" i="16" s="1"/>
  <c r="N3747" i="16"/>
  <c r="O3747" i="16"/>
  <c r="P3747" i="16" s="1"/>
  <c r="Q3747" i="16"/>
  <c r="R3747" i="16"/>
  <c r="S3747" i="16" s="1"/>
  <c r="T3747" i="16"/>
  <c r="U3747" i="16"/>
  <c r="V3747" i="16" s="1"/>
  <c r="W3747" i="16"/>
  <c r="X3747" i="16"/>
  <c r="Y3747" i="16" s="1"/>
  <c r="Z3747" i="16"/>
  <c r="AA3747" i="16"/>
  <c r="AB3747" i="16" s="1"/>
  <c r="AC3747" i="16"/>
  <c r="AD3747" i="16"/>
  <c r="AE3747" i="16" s="1"/>
  <c r="AF3747" i="16"/>
  <c r="AG3747" i="16"/>
  <c r="AH3747" i="16" s="1"/>
  <c r="AI3747" i="16"/>
  <c r="AJ3747" i="16"/>
  <c r="AK3747" i="16" s="1"/>
  <c r="AL3747" i="16"/>
  <c r="B3748" i="16"/>
  <c r="C3748" i="16"/>
  <c r="D3748" i="16"/>
  <c r="E3748" i="16"/>
  <c r="F3748" i="16"/>
  <c r="I3748" i="16"/>
  <c r="J3748" i="16" s="1"/>
  <c r="K3748" i="16"/>
  <c r="L3748" i="16"/>
  <c r="N3748" i="16"/>
  <c r="O3748" i="16"/>
  <c r="P3748" i="16" s="1"/>
  <c r="Q3748" i="16"/>
  <c r="R3748" i="16"/>
  <c r="S3748" i="16" s="1"/>
  <c r="T3748" i="16"/>
  <c r="U3748" i="16"/>
  <c r="V3748" i="16" s="1"/>
  <c r="W3748" i="16"/>
  <c r="X3748" i="16"/>
  <c r="Y3748" i="16" s="1"/>
  <c r="Z3748" i="16"/>
  <c r="AA3748" i="16"/>
  <c r="AB3748" i="16" s="1"/>
  <c r="AC3748" i="16"/>
  <c r="AD3748" i="16"/>
  <c r="AE3748" i="16" s="1"/>
  <c r="AF3748" i="16"/>
  <c r="AG3748" i="16"/>
  <c r="AH3748" i="16" s="1"/>
  <c r="AI3748" i="16"/>
  <c r="AJ3748" i="16"/>
  <c r="AK3748" i="16" s="1"/>
  <c r="AL3748" i="16"/>
  <c r="B3749" i="16"/>
  <c r="C3749" i="16"/>
  <c r="D3749" i="16"/>
  <c r="E3749" i="16"/>
  <c r="F3749" i="16"/>
  <c r="I3749" i="16"/>
  <c r="J3749" i="16" s="1"/>
  <c r="K3749" i="16"/>
  <c r="L3749" i="16"/>
  <c r="M3749" i="16" s="1"/>
  <c r="N3749" i="16"/>
  <c r="O3749" i="16"/>
  <c r="P3749" i="16" s="1"/>
  <c r="Q3749" i="16"/>
  <c r="R3749" i="16"/>
  <c r="S3749" i="16" s="1"/>
  <c r="T3749" i="16"/>
  <c r="U3749" i="16"/>
  <c r="V3749" i="16" s="1"/>
  <c r="W3749" i="16"/>
  <c r="X3749" i="16"/>
  <c r="Y3749" i="16" s="1"/>
  <c r="Z3749" i="16"/>
  <c r="AA3749" i="16"/>
  <c r="AB3749" i="16" s="1"/>
  <c r="AC3749" i="16"/>
  <c r="AD3749" i="16"/>
  <c r="AE3749" i="16" s="1"/>
  <c r="AF3749" i="16"/>
  <c r="AG3749" i="16"/>
  <c r="AH3749" i="16" s="1"/>
  <c r="AI3749" i="16"/>
  <c r="AJ3749" i="16"/>
  <c r="AK3749" i="16" s="1"/>
  <c r="AL3749" i="16"/>
  <c r="B3750" i="16"/>
  <c r="C3750" i="16"/>
  <c r="D3750" i="16"/>
  <c r="E3750" i="16"/>
  <c r="F3750" i="16"/>
  <c r="I3750" i="16"/>
  <c r="J3750" i="16" s="1"/>
  <c r="K3750" i="16"/>
  <c r="L3750" i="16"/>
  <c r="M3750" i="16" s="1"/>
  <c r="N3750" i="16"/>
  <c r="O3750" i="16"/>
  <c r="P3750" i="16" s="1"/>
  <c r="Q3750" i="16"/>
  <c r="R3750" i="16"/>
  <c r="S3750" i="16" s="1"/>
  <c r="T3750" i="16"/>
  <c r="U3750" i="16"/>
  <c r="V3750" i="16" s="1"/>
  <c r="W3750" i="16"/>
  <c r="X3750" i="16"/>
  <c r="Y3750" i="16" s="1"/>
  <c r="Z3750" i="16"/>
  <c r="AA3750" i="16"/>
  <c r="AB3750" i="16" s="1"/>
  <c r="AC3750" i="16"/>
  <c r="AD3750" i="16"/>
  <c r="AE3750" i="16" s="1"/>
  <c r="AF3750" i="16"/>
  <c r="AG3750" i="16"/>
  <c r="AH3750" i="16" s="1"/>
  <c r="AI3750" i="16"/>
  <c r="AJ3750" i="16"/>
  <c r="AK3750" i="16" s="1"/>
  <c r="AL3750" i="16"/>
  <c r="B3751" i="16"/>
  <c r="C3751" i="16"/>
  <c r="D3751" i="16"/>
  <c r="E3751" i="16"/>
  <c r="F3751" i="16"/>
  <c r="I3751" i="16"/>
  <c r="K3751" i="16"/>
  <c r="L3751" i="16"/>
  <c r="M3751" i="16" s="1"/>
  <c r="N3751" i="16"/>
  <c r="O3751" i="16"/>
  <c r="P3751" i="16" s="1"/>
  <c r="Q3751" i="16"/>
  <c r="R3751" i="16"/>
  <c r="S3751" i="16" s="1"/>
  <c r="T3751" i="16"/>
  <c r="U3751" i="16"/>
  <c r="V3751" i="16" s="1"/>
  <c r="W3751" i="16"/>
  <c r="X3751" i="16"/>
  <c r="Y3751" i="16" s="1"/>
  <c r="Z3751" i="16"/>
  <c r="AA3751" i="16"/>
  <c r="AB3751" i="16" s="1"/>
  <c r="AC3751" i="16"/>
  <c r="AD3751" i="16"/>
  <c r="AE3751" i="16" s="1"/>
  <c r="AF3751" i="16"/>
  <c r="AG3751" i="16"/>
  <c r="AH3751" i="16" s="1"/>
  <c r="AI3751" i="16"/>
  <c r="AJ3751" i="16"/>
  <c r="AK3751" i="16" s="1"/>
  <c r="AL3751" i="16"/>
  <c r="B3752" i="16"/>
  <c r="C3752" i="16"/>
  <c r="D3752" i="16"/>
  <c r="E3752" i="16"/>
  <c r="F3752" i="16"/>
  <c r="I3752" i="16"/>
  <c r="J3752" i="16" s="1"/>
  <c r="K3752" i="16"/>
  <c r="L3752" i="16"/>
  <c r="N3752" i="16"/>
  <c r="O3752" i="16"/>
  <c r="P3752" i="16" s="1"/>
  <c r="Q3752" i="16"/>
  <c r="R3752" i="16"/>
  <c r="S3752" i="16" s="1"/>
  <c r="T3752" i="16"/>
  <c r="U3752" i="16"/>
  <c r="V3752" i="16" s="1"/>
  <c r="W3752" i="16"/>
  <c r="X3752" i="16"/>
  <c r="Y3752" i="16" s="1"/>
  <c r="Z3752" i="16"/>
  <c r="AA3752" i="16"/>
  <c r="AB3752" i="16" s="1"/>
  <c r="AC3752" i="16"/>
  <c r="AD3752" i="16"/>
  <c r="AE3752" i="16" s="1"/>
  <c r="AF3752" i="16"/>
  <c r="AG3752" i="16"/>
  <c r="AH3752" i="16" s="1"/>
  <c r="AI3752" i="16"/>
  <c r="AJ3752" i="16"/>
  <c r="AK3752" i="16" s="1"/>
  <c r="AL3752" i="16"/>
  <c r="B3753" i="16"/>
  <c r="C3753" i="16"/>
  <c r="D3753" i="16"/>
  <c r="E3753" i="16"/>
  <c r="F3753" i="16"/>
  <c r="I3753" i="16"/>
  <c r="J3753" i="16" s="1"/>
  <c r="K3753" i="16"/>
  <c r="L3753" i="16"/>
  <c r="M3753" i="16" s="1"/>
  <c r="N3753" i="16"/>
  <c r="O3753" i="16"/>
  <c r="P3753" i="16" s="1"/>
  <c r="Q3753" i="16"/>
  <c r="R3753" i="16"/>
  <c r="S3753" i="16" s="1"/>
  <c r="T3753" i="16"/>
  <c r="U3753" i="16"/>
  <c r="V3753" i="16" s="1"/>
  <c r="W3753" i="16"/>
  <c r="X3753" i="16"/>
  <c r="Y3753" i="16" s="1"/>
  <c r="Z3753" i="16"/>
  <c r="AA3753" i="16"/>
  <c r="AB3753" i="16" s="1"/>
  <c r="AC3753" i="16"/>
  <c r="AD3753" i="16"/>
  <c r="AE3753" i="16" s="1"/>
  <c r="AF3753" i="16"/>
  <c r="AG3753" i="16"/>
  <c r="AH3753" i="16" s="1"/>
  <c r="AI3753" i="16"/>
  <c r="AJ3753" i="16"/>
  <c r="AK3753" i="16" s="1"/>
  <c r="AL3753" i="16"/>
  <c r="B3754" i="16"/>
  <c r="C3754" i="16"/>
  <c r="D3754" i="16"/>
  <c r="E3754" i="16"/>
  <c r="F3754" i="16"/>
  <c r="I3754" i="16"/>
  <c r="J3754" i="16" s="1"/>
  <c r="K3754" i="16"/>
  <c r="L3754" i="16"/>
  <c r="M3754" i="16" s="1"/>
  <c r="N3754" i="16"/>
  <c r="O3754" i="16"/>
  <c r="P3754" i="16" s="1"/>
  <c r="Q3754" i="16"/>
  <c r="R3754" i="16"/>
  <c r="S3754" i="16" s="1"/>
  <c r="T3754" i="16"/>
  <c r="U3754" i="16"/>
  <c r="V3754" i="16" s="1"/>
  <c r="W3754" i="16"/>
  <c r="X3754" i="16"/>
  <c r="Y3754" i="16" s="1"/>
  <c r="Z3754" i="16"/>
  <c r="AA3754" i="16"/>
  <c r="AB3754" i="16" s="1"/>
  <c r="AC3754" i="16"/>
  <c r="AD3754" i="16"/>
  <c r="AE3754" i="16" s="1"/>
  <c r="AF3754" i="16"/>
  <c r="AG3754" i="16"/>
  <c r="AH3754" i="16" s="1"/>
  <c r="AI3754" i="16"/>
  <c r="AJ3754" i="16"/>
  <c r="AK3754" i="16" s="1"/>
  <c r="AL3754" i="16"/>
  <c r="B3755" i="16"/>
  <c r="C3755" i="16"/>
  <c r="D3755" i="16"/>
  <c r="E3755" i="16"/>
  <c r="F3755" i="16"/>
  <c r="I3755" i="16"/>
  <c r="K3755" i="16"/>
  <c r="L3755" i="16"/>
  <c r="M3755" i="16" s="1"/>
  <c r="N3755" i="16"/>
  <c r="O3755" i="16"/>
  <c r="P3755" i="16" s="1"/>
  <c r="Q3755" i="16"/>
  <c r="R3755" i="16"/>
  <c r="S3755" i="16" s="1"/>
  <c r="T3755" i="16"/>
  <c r="U3755" i="16"/>
  <c r="V3755" i="16" s="1"/>
  <c r="W3755" i="16"/>
  <c r="X3755" i="16"/>
  <c r="Y3755" i="16" s="1"/>
  <c r="Z3755" i="16"/>
  <c r="AA3755" i="16"/>
  <c r="AB3755" i="16" s="1"/>
  <c r="AC3755" i="16"/>
  <c r="AD3755" i="16"/>
  <c r="AE3755" i="16" s="1"/>
  <c r="AF3755" i="16"/>
  <c r="AG3755" i="16"/>
  <c r="AH3755" i="16" s="1"/>
  <c r="AI3755" i="16"/>
  <c r="AJ3755" i="16"/>
  <c r="AK3755" i="16" s="1"/>
  <c r="AL3755" i="16"/>
  <c r="B3756" i="16"/>
  <c r="C3756" i="16"/>
  <c r="D3756" i="16"/>
  <c r="E3756" i="16"/>
  <c r="F3756" i="16"/>
  <c r="I3756" i="16"/>
  <c r="J3756" i="16" s="1"/>
  <c r="K3756" i="16"/>
  <c r="L3756" i="16"/>
  <c r="N3756" i="16"/>
  <c r="O3756" i="16"/>
  <c r="P3756" i="16" s="1"/>
  <c r="Q3756" i="16"/>
  <c r="R3756" i="16"/>
  <c r="S3756" i="16" s="1"/>
  <c r="T3756" i="16"/>
  <c r="U3756" i="16"/>
  <c r="V3756" i="16" s="1"/>
  <c r="W3756" i="16"/>
  <c r="X3756" i="16"/>
  <c r="Y3756" i="16" s="1"/>
  <c r="Z3756" i="16"/>
  <c r="AA3756" i="16"/>
  <c r="AB3756" i="16" s="1"/>
  <c r="AC3756" i="16"/>
  <c r="AD3756" i="16"/>
  <c r="AE3756" i="16" s="1"/>
  <c r="AF3756" i="16"/>
  <c r="AG3756" i="16"/>
  <c r="AH3756" i="16" s="1"/>
  <c r="AI3756" i="16"/>
  <c r="AJ3756" i="16"/>
  <c r="AK3756" i="16" s="1"/>
  <c r="AL3756" i="16"/>
  <c r="B3757" i="16"/>
  <c r="C3757" i="16"/>
  <c r="D3757" i="16"/>
  <c r="E3757" i="16"/>
  <c r="F3757" i="16"/>
  <c r="I3757" i="16"/>
  <c r="J3757" i="16" s="1"/>
  <c r="K3757" i="16"/>
  <c r="L3757" i="16"/>
  <c r="M3757" i="16" s="1"/>
  <c r="N3757" i="16"/>
  <c r="O3757" i="16"/>
  <c r="P3757" i="16" s="1"/>
  <c r="Q3757" i="16"/>
  <c r="R3757" i="16"/>
  <c r="S3757" i="16" s="1"/>
  <c r="T3757" i="16"/>
  <c r="U3757" i="16"/>
  <c r="V3757" i="16" s="1"/>
  <c r="W3757" i="16"/>
  <c r="X3757" i="16"/>
  <c r="Y3757" i="16" s="1"/>
  <c r="Z3757" i="16"/>
  <c r="AA3757" i="16"/>
  <c r="AB3757" i="16" s="1"/>
  <c r="AC3757" i="16"/>
  <c r="AD3757" i="16"/>
  <c r="AE3757" i="16" s="1"/>
  <c r="AF3757" i="16"/>
  <c r="AG3757" i="16"/>
  <c r="AH3757" i="16" s="1"/>
  <c r="AI3757" i="16"/>
  <c r="AJ3757" i="16"/>
  <c r="AK3757" i="16" s="1"/>
  <c r="AL3757" i="16"/>
  <c r="B3758" i="16"/>
  <c r="C3758" i="16"/>
  <c r="D3758" i="16"/>
  <c r="E3758" i="16"/>
  <c r="F3758" i="16"/>
  <c r="I3758" i="16"/>
  <c r="J3758" i="16" s="1"/>
  <c r="K3758" i="16"/>
  <c r="L3758" i="16"/>
  <c r="M3758" i="16" s="1"/>
  <c r="N3758" i="16"/>
  <c r="O3758" i="16"/>
  <c r="P3758" i="16" s="1"/>
  <c r="Q3758" i="16"/>
  <c r="R3758" i="16"/>
  <c r="S3758" i="16" s="1"/>
  <c r="T3758" i="16"/>
  <c r="U3758" i="16"/>
  <c r="V3758" i="16" s="1"/>
  <c r="W3758" i="16"/>
  <c r="X3758" i="16"/>
  <c r="Y3758" i="16" s="1"/>
  <c r="Z3758" i="16"/>
  <c r="AA3758" i="16"/>
  <c r="AB3758" i="16" s="1"/>
  <c r="AC3758" i="16"/>
  <c r="AD3758" i="16"/>
  <c r="AE3758" i="16" s="1"/>
  <c r="AF3758" i="16"/>
  <c r="AG3758" i="16"/>
  <c r="AH3758" i="16" s="1"/>
  <c r="AI3758" i="16"/>
  <c r="AJ3758" i="16"/>
  <c r="AK3758" i="16" s="1"/>
  <c r="AL3758" i="16"/>
  <c r="B3759" i="16"/>
  <c r="C3759" i="16"/>
  <c r="D3759" i="16"/>
  <c r="E3759" i="16"/>
  <c r="F3759" i="16"/>
  <c r="I3759" i="16"/>
  <c r="K3759" i="16"/>
  <c r="L3759" i="16"/>
  <c r="M3759" i="16" s="1"/>
  <c r="N3759" i="16"/>
  <c r="O3759" i="16"/>
  <c r="P3759" i="16" s="1"/>
  <c r="Q3759" i="16"/>
  <c r="R3759" i="16"/>
  <c r="S3759" i="16" s="1"/>
  <c r="T3759" i="16"/>
  <c r="U3759" i="16"/>
  <c r="V3759" i="16" s="1"/>
  <c r="W3759" i="16"/>
  <c r="X3759" i="16"/>
  <c r="Y3759" i="16" s="1"/>
  <c r="Z3759" i="16"/>
  <c r="AA3759" i="16"/>
  <c r="AB3759" i="16" s="1"/>
  <c r="AC3759" i="16"/>
  <c r="AD3759" i="16"/>
  <c r="AE3759" i="16" s="1"/>
  <c r="AF3759" i="16"/>
  <c r="AG3759" i="16"/>
  <c r="AH3759" i="16" s="1"/>
  <c r="AI3759" i="16"/>
  <c r="AJ3759" i="16"/>
  <c r="AK3759" i="16" s="1"/>
  <c r="AL3759" i="16"/>
  <c r="B3760" i="16"/>
  <c r="C3760" i="16"/>
  <c r="D3760" i="16"/>
  <c r="E3760" i="16"/>
  <c r="F3760" i="16"/>
  <c r="I3760" i="16"/>
  <c r="J3760" i="16" s="1"/>
  <c r="K3760" i="16"/>
  <c r="L3760" i="16"/>
  <c r="N3760" i="16"/>
  <c r="O3760" i="16"/>
  <c r="P3760" i="16" s="1"/>
  <c r="Q3760" i="16"/>
  <c r="R3760" i="16"/>
  <c r="S3760" i="16" s="1"/>
  <c r="T3760" i="16"/>
  <c r="U3760" i="16"/>
  <c r="V3760" i="16" s="1"/>
  <c r="W3760" i="16"/>
  <c r="X3760" i="16"/>
  <c r="Y3760" i="16" s="1"/>
  <c r="Z3760" i="16"/>
  <c r="AA3760" i="16"/>
  <c r="AB3760" i="16" s="1"/>
  <c r="AC3760" i="16"/>
  <c r="AD3760" i="16"/>
  <c r="AE3760" i="16" s="1"/>
  <c r="AF3760" i="16"/>
  <c r="AG3760" i="16"/>
  <c r="AH3760" i="16" s="1"/>
  <c r="AI3760" i="16"/>
  <c r="AJ3760" i="16"/>
  <c r="AK3760" i="16" s="1"/>
  <c r="AL3760" i="16"/>
  <c r="B3761" i="16"/>
  <c r="C3761" i="16"/>
  <c r="D3761" i="16"/>
  <c r="E3761" i="16"/>
  <c r="F3761" i="16"/>
  <c r="I3761" i="16"/>
  <c r="J3761" i="16" s="1"/>
  <c r="K3761" i="16"/>
  <c r="L3761" i="16"/>
  <c r="M3761" i="16" s="1"/>
  <c r="N3761" i="16"/>
  <c r="O3761" i="16"/>
  <c r="P3761" i="16" s="1"/>
  <c r="Q3761" i="16"/>
  <c r="R3761" i="16"/>
  <c r="S3761" i="16" s="1"/>
  <c r="T3761" i="16"/>
  <c r="U3761" i="16"/>
  <c r="V3761" i="16" s="1"/>
  <c r="W3761" i="16"/>
  <c r="X3761" i="16"/>
  <c r="Y3761" i="16" s="1"/>
  <c r="Z3761" i="16"/>
  <c r="AA3761" i="16"/>
  <c r="AB3761" i="16" s="1"/>
  <c r="AC3761" i="16"/>
  <c r="AD3761" i="16"/>
  <c r="AE3761" i="16" s="1"/>
  <c r="AF3761" i="16"/>
  <c r="AG3761" i="16"/>
  <c r="AH3761" i="16" s="1"/>
  <c r="AI3761" i="16"/>
  <c r="AJ3761" i="16"/>
  <c r="AK3761" i="16" s="1"/>
  <c r="AL3761" i="16"/>
  <c r="B3762" i="16"/>
  <c r="C3762" i="16"/>
  <c r="D3762" i="16"/>
  <c r="E3762" i="16"/>
  <c r="F3762" i="16"/>
  <c r="I3762" i="16"/>
  <c r="J3762" i="16" s="1"/>
  <c r="K3762" i="16"/>
  <c r="L3762" i="16"/>
  <c r="M3762" i="16" s="1"/>
  <c r="N3762" i="16"/>
  <c r="O3762" i="16"/>
  <c r="P3762" i="16" s="1"/>
  <c r="Q3762" i="16"/>
  <c r="R3762" i="16"/>
  <c r="S3762" i="16" s="1"/>
  <c r="T3762" i="16"/>
  <c r="U3762" i="16"/>
  <c r="V3762" i="16" s="1"/>
  <c r="W3762" i="16"/>
  <c r="X3762" i="16"/>
  <c r="Y3762" i="16" s="1"/>
  <c r="Z3762" i="16"/>
  <c r="AA3762" i="16"/>
  <c r="AB3762" i="16" s="1"/>
  <c r="AC3762" i="16"/>
  <c r="AD3762" i="16"/>
  <c r="AE3762" i="16" s="1"/>
  <c r="AF3762" i="16"/>
  <c r="AG3762" i="16"/>
  <c r="AH3762" i="16" s="1"/>
  <c r="AI3762" i="16"/>
  <c r="AJ3762" i="16"/>
  <c r="AK3762" i="16" s="1"/>
  <c r="AL3762" i="16"/>
  <c r="B3763" i="16"/>
  <c r="C3763" i="16"/>
  <c r="D3763" i="16"/>
  <c r="E3763" i="16"/>
  <c r="F3763" i="16"/>
  <c r="I3763" i="16"/>
  <c r="K3763" i="16"/>
  <c r="L3763" i="16"/>
  <c r="M3763" i="16" s="1"/>
  <c r="N3763" i="16"/>
  <c r="O3763" i="16"/>
  <c r="P3763" i="16" s="1"/>
  <c r="Q3763" i="16"/>
  <c r="R3763" i="16"/>
  <c r="S3763" i="16" s="1"/>
  <c r="T3763" i="16"/>
  <c r="U3763" i="16"/>
  <c r="V3763" i="16" s="1"/>
  <c r="W3763" i="16"/>
  <c r="X3763" i="16"/>
  <c r="Y3763" i="16" s="1"/>
  <c r="Z3763" i="16"/>
  <c r="AA3763" i="16"/>
  <c r="AB3763" i="16" s="1"/>
  <c r="AC3763" i="16"/>
  <c r="AD3763" i="16"/>
  <c r="AE3763" i="16" s="1"/>
  <c r="AF3763" i="16"/>
  <c r="AG3763" i="16"/>
  <c r="AH3763" i="16" s="1"/>
  <c r="AI3763" i="16"/>
  <c r="AJ3763" i="16"/>
  <c r="AK3763" i="16" s="1"/>
  <c r="AL3763" i="16"/>
  <c r="B3764" i="16"/>
  <c r="C3764" i="16"/>
  <c r="D3764" i="16"/>
  <c r="E3764" i="16"/>
  <c r="F3764" i="16"/>
  <c r="I3764" i="16"/>
  <c r="J3764" i="16" s="1"/>
  <c r="K3764" i="16"/>
  <c r="L3764" i="16"/>
  <c r="N3764" i="16"/>
  <c r="O3764" i="16"/>
  <c r="P3764" i="16" s="1"/>
  <c r="Q3764" i="16"/>
  <c r="R3764" i="16"/>
  <c r="S3764" i="16" s="1"/>
  <c r="T3764" i="16"/>
  <c r="U3764" i="16"/>
  <c r="V3764" i="16" s="1"/>
  <c r="W3764" i="16"/>
  <c r="X3764" i="16"/>
  <c r="Y3764" i="16" s="1"/>
  <c r="Z3764" i="16"/>
  <c r="AA3764" i="16"/>
  <c r="AB3764" i="16" s="1"/>
  <c r="AC3764" i="16"/>
  <c r="AD3764" i="16"/>
  <c r="AE3764" i="16" s="1"/>
  <c r="AF3764" i="16"/>
  <c r="AG3764" i="16"/>
  <c r="AH3764" i="16" s="1"/>
  <c r="AI3764" i="16"/>
  <c r="AJ3764" i="16"/>
  <c r="AK3764" i="16" s="1"/>
  <c r="AL3764" i="16"/>
  <c r="B3765" i="16"/>
  <c r="C3765" i="16"/>
  <c r="D3765" i="16"/>
  <c r="E3765" i="16"/>
  <c r="F3765" i="16"/>
  <c r="I3765" i="16"/>
  <c r="J3765" i="16" s="1"/>
  <c r="K3765" i="16"/>
  <c r="L3765" i="16"/>
  <c r="M3765" i="16" s="1"/>
  <c r="N3765" i="16"/>
  <c r="O3765" i="16"/>
  <c r="P3765" i="16" s="1"/>
  <c r="Q3765" i="16"/>
  <c r="R3765" i="16"/>
  <c r="S3765" i="16" s="1"/>
  <c r="T3765" i="16"/>
  <c r="U3765" i="16"/>
  <c r="V3765" i="16" s="1"/>
  <c r="W3765" i="16"/>
  <c r="X3765" i="16"/>
  <c r="Y3765" i="16" s="1"/>
  <c r="Z3765" i="16"/>
  <c r="AA3765" i="16"/>
  <c r="AB3765" i="16" s="1"/>
  <c r="AC3765" i="16"/>
  <c r="AD3765" i="16"/>
  <c r="AE3765" i="16" s="1"/>
  <c r="AF3765" i="16"/>
  <c r="AG3765" i="16"/>
  <c r="AH3765" i="16" s="1"/>
  <c r="AI3765" i="16"/>
  <c r="AJ3765" i="16"/>
  <c r="AK3765" i="16" s="1"/>
  <c r="AL3765" i="16"/>
  <c r="B3766" i="16"/>
  <c r="C3766" i="16"/>
  <c r="D3766" i="16"/>
  <c r="E3766" i="16"/>
  <c r="F3766" i="16"/>
  <c r="I3766" i="16"/>
  <c r="J3766" i="16" s="1"/>
  <c r="K3766" i="16"/>
  <c r="L3766" i="16"/>
  <c r="M3766" i="16" s="1"/>
  <c r="N3766" i="16"/>
  <c r="O3766" i="16"/>
  <c r="P3766" i="16" s="1"/>
  <c r="Q3766" i="16"/>
  <c r="R3766" i="16"/>
  <c r="S3766" i="16" s="1"/>
  <c r="T3766" i="16"/>
  <c r="U3766" i="16"/>
  <c r="V3766" i="16" s="1"/>
  <c r="W3766" i="16"/>
  <c r="X3766" i="16"/>
  <c r="Y3766" i="16" s="1"/>
  <c r="Z3766" i="16"/>
  <c r="AA3766" i="16"/>
  <c r="AB3766" i="16" s="1"/>
  <c r="AC3766" i="16"/>
  <c r="AD3766" i="16"/>
  <c r="AE3766" i="16" s="1"/>
  <c r="AF3766" i="16"/>
  <c r="AG3766" i="16"/>
  <c r="AH3766" i="16" s="1"/>
  <c r="AI3766" i="16"/>
  <c r="AJ3766" i="16"/>
  <c r="AK3766" i="16" s="1"/>
  <c r="AL3766" i="16"/>
  <c r="B3767" i="16"/>
  <c r="C3767" i="16"/>
  <c r="D3767" i="16"/>
  <c r="E3767" i="16"/>
  <c r="F3767" i="16"/>
  <c r="I3767" i="16"/>
  <c r="K3767" i="16"/>
  <c r="L3767" i="16"/>
  <c r="M3767" i="16" s="1"/>
  <c r="N3767" i="16"/>
  <c r="O3767" i="16"/>
  <c r="P3767" i="16" s="1"/>
  <c r="Q3767" i="16"/>
  <c r="R3767" i="16"/>
  <c r="S3767" i="16" s="1"/>
  <c r="T3767" i="16"/>
  <c r="U3767" i="16"/>
  <c r="V3767" i="16" s="1"/>
  <c r="W3767" i="16"/>
  <c r="X3767" i="16"/>
  <c r="Y3767" i="16" s="1"/>
  <c r="Z3767" i="16"/>
  <c r="AA3767" i="16"/>
  <c r="AB3767" i="16" s="1"/>
  <c r="AC3767" i="16"/>
  <c r="AD3767" i="16"/>
  <c r="AE3767" i="16" s="1"/>
  <c r="AF3767" i="16"/>
  <c r="AG3767" i="16"/>
  <c r="AH3767" i="16" s="1"/>
  <c r="AI3767" i="16"/>
  <c r="AJ3767" i="16"/>
  <c r="AK3767" i="16" s="1"/>
  <c r="AL3767" i="16"/>
  <c r="B3768" i="16"/>
  <c r="C3768" i="16"/>
  <c r="D3768" i="16"/>
  <c r="E3768" i="16"/>
  <c r="F3768" i="16"/>
  <c r="I3768" i="16"/>
  <c r="J3768" i="16" s="1"/>
  <c r="K3768" i="16"/>
  <c r="L3768" i="16"/>
  <c r="N3768" i="16"/>
  <c r="O3768" i="16"/>
  <c r="P3768" i="16" s="1"/>
  <c r="Q3768" i="16"/>
  <c r="R3768" i="16"/>
  <c r="S3768" i="16" s="1"/>
  <c r="T3768" i="16"/>
  <c r="U3768" i="16"/>
  <c r="V3768" i="16" s="1"/>
  <c r="W3768" i="16"/>
  <c r="X3768" i="16"/>
  <c r="Y3768" i="16" s="1"/>
  <c r="Z3768" i="16"/>
  <c r="AA3768" i="16"/>
  <c r="AB3768" i="16" s="1"/>
  <c r="AC3768" i="16"/>
  <c r="AD3768" i="16"/>
  <c r="AE3768" i="16" s="1"/>
  <c r="AF3768" i="16"/>
  <c r="AG3768" i="16"/>
  <c r="AH3768" i="16" s="1"/>
  <c r="AI3768" i="16"/>
  <c r="AJ3768" i="16"/>
  <c r="AK3768" i="16" s="1"/>
  <c r="AL3768" i="16"/>
  <c r="B3769" i="16"/>
  <c r="C3769" i="16"/>
  <c r="D3769" i="16"/>
  <c r="E3769" i="16"/>
  <c r="F3769" i="16"/>
  <c r="I3769" i="16"/>
  <c r="J3769" i="16" s="1"/>
  <c r="K3769" i="16"/>
  <c r="L3769" i="16"/>
  <c r="M3769" i="16" s="1"/>
  <c r="N3769" i="16"/>
  <c r="O3769" i="16"/>
  <c r="P3769" i="16" s="1"/>
  <c r="Q3769" i="16"/>
  <c r="R3769" i="16"/>
  <c r="S3769" i="16" s="1"/>
  <c r="T3769" i="16"/>
  <c r="U3769" i="16"/>
  <c r="V3769" i="16" s="1"/>
  <c r="W3769" i="16"/>
  <c r="X3769" i="16"/>
  <c r="Y3769" i="16" s="1"/>
  <c r="Z3769" i="16"/>
  <c r="AA3769" i="16"/>
  <c r="AB3769" i="16" s="1"/>
  <c r="AC3769" i="16"/>
  <c r="AD3769" i="16"/>
  <c r="AE3769" i="16" s="1"/>
  <c r="AF3769" i="16"/>
  <c r="AG3769" i="16"/>
  <c r="AH3769" i="16" s="1"/>
  <c r="AI3769" i="16"/>
  <c r="AJ3769" i="16"/>
  <c r="AK3769" i="16" s="1"/>
  <c r="AL3769" i="16"/>
  <c r="B3770" i="16"/>
  <c r="C3770" i="16"/>
  <c r="D3770" i="16"/>
  <c r="E3770" i="16"/>
  <c r="F3770" i="16"/>
  <c r="I3770" i="16"/>
  <c r="J3770" i="16" s="1"/>
  <c r="K3770" i="16"/>
  <c r="L3770" i="16"/>
  <c r="M3770" i="16" s="1"/>
  <c r="N3770" i="16"/>
  <c r="O3770" i="16"/>
  <c r="P3770" i="16" s="1"/>
  <c r="Q3770" i="16"/>
  <c r="R3770" i="16"/>
  <c r="S3770" i="16" s="1"/>
  <c r="T3770" i="16"/>
  <c r="U3770" i="16"/>
  <c r="V3770" i="16" s="1"/>
  <c r="W3770" i="16"/>
  <c r="X3770" i="16"/>
  <c r="Y3770" i="16" s="1"/>
  <c r="Z3770" i="16"/>
  <c r="AA3770" i="16"/>
  <c r="AB3770" i="16" s="1"/>
  <c r="AC3770" i="16"/>
  <c r="AD3770" i="16"/>
  <c r="AE3770" i="16" s="1"/>
  <c r="AF3770" i="16"/>
  <c r="AG3770" i="16"/>
  <c r="AH3770" i="16" s="1"/>
  <c r="AI3770" i="16"/>
  <c r="AJ3770" i="16"/>
  <c r="AK3770" i="16" s="1"/>
  <c r="AL3770" i="16"/>
  <c r="B3771" i="16"/>
  <c r="C3771" i="16"/>
  <c r="D3771" i="16"/>
  <c r="E3771" i="16"/>
  <c r="F3771" i="16"/>
  <c r="I3771" i="16"/>
  <c r="K3771" i="16"/>
  <c r="L3771" i="16"/>
  <c r="M3771" i="16" s="1"/>
  <c r="N3771" i="16"/>
  <c r="O3771" i="16"/>
  <c r="P3771" i="16" s="1"/>
  <c r="Q3771" i="16"/>
  <c r="R3771" i="16"/>
  <c r="S3771" i="16" s="1"/>
  <c r="T3771" i="16"/>
  <c r="U3771" i="16"/>
  <c r="V3771" i="16" s="1"/>
  <c r="W3771" i="16"/>
  <c r="X3771" i="16"/>
  <c r="Y3771" i="16" s="1"/>
  <c r="Z3771" i="16"/>
  <c r="AA3771" i="16"/>
  <c r="AB3771" i="16" s="1"/>
  <c r="AC3771" i="16"/>
  <c r="AD3771" i="16"/>
  <c r="AE3771" i="16" s="1"/>
  <c r="AF3771" i="16"/>
  <c r="AG3771" i="16"/>
  <c r="AH3771" i="16" s="1"/>
  <c r="AI3771" i="16"/>
  <c r="AJ3771" i="16"/>
  <c r="AK3771" i="16" s="1"/>
  <c r="AL3771" i="16"/>
  <c r="B3772" i="16"/>
  <c r="C3772" i="16"/>
  <c r="D3772" i="16"/>
  <c r="E3772" i="16"/>
  <c r="F3772" i="16"/>
  <c r="I3772" i="16"/>
  <c r="J3772" i="16" s="1"/>
  <c r="K3772" i="16"/>
  <c r="L3772" i="16"/>
  <c r="N3772" i="16"/>
  <c r="O3772" i="16"/>
  <c r="P3772" i="16" s="1"/>
  <c r="Q3772" i="16"/>
  <c r="R3772" i="16"/>
  <c r="S3772" i="16" s="1"/>
  <c r="T3772" i="16"/>
  <c r="U3772" i="16"/>
  <c r="V3772" i="16" s="1"/>
  <c r="W3772" i="16"/>
  <c r="X3772" i="16"/>
  <c r="Y3772" i="16" s="1"/>
  <c r="Z3772" i="16"/>
  <c r="AA3772" i="16"/>
  <c r="AB3772" i="16" s="1"/>
  <c r="AC3772" i="16"/>
  <c r="AD3772" i="16"/>
  <c r="AE3772" i="16" s="1"/>
  <c r="AF3772" i="16"/>
  <c r="AG3772" i="16"/>
  <c r="AH3772" i="16" s="1"/>
  <c r="AI3772" i="16"/>
  <c r="AJ3772" i="16"/>
  <c r="AK3772" i="16" s="1"/>
  <c r="AL3772" i="16"/>
  <c r="B3773" i="16"/>
  <c r="C3773" i="16"/>
  <c r="D3773" i="16"/>
  <c r="E3773" i="16"/>
  <c r="F3773" i="16"/>
  <c r="I3773" i="16"/>
  <c r="J3773" i="16" s="1"/>
  <c r="K3773" i="16"/>
  <c r="L3773" i="16"/>
  <c r="M3773" i="16" s="1"/>
  <c r="N3773" i="16"/>
  <c r="O3773" i="16"/>
  <c r="P3773" i="16" s="1"/>
  <c r="Q3773" i="16"/>
  <c r="R3773" i="16"/>
  <c r="S3773" i="16" s="1"/>
  <c r="T3773" i="16"/>
  <c r="U3773" i="16"/>
  <c r="V3773" i="16" s="1"/>
  <c r="W3773" i="16"/>
  <c r="X3773" i="16"/>
  <c r="Y3773" i="16" s="1"/>
  <c r="Z3773" i="16"/>
  <c r="AA3773" i="16"/>
  <c r="AB3773" i="16" s="1"/>
  <c r="AC3773" i="16"/>
  <c r="AD3773" i="16"/>
  <c r="AE3773" i="16" s="1"/>
  <c r="AF3773" i="16"/>
  <c r="AG3773" i="16"/>
  <c r="AH3773" i="16" s="1"/>
  <c r="AI3773" i="16"/>
  <c r="AJ3773" i="16"/>
  <c r="AK3773" i="16" s="1"/>
  <c r="AL3773" i="16"/>
  <c r="B3774" i="16"/>
  <c r="C3774" i="16"/>
  <c r="D3774" i="16"/>
  <c r="E3774" i="16"/>
  <c r="F3774" i="16"/>
  <c r="I3774" i="16"/>
  <c r="J3774" i="16" s="1"/>
  <c r="K3774" i="16"/>
  <c r="L3774" i="16"/>
  <c r="M3774" i="16" s="1"/>
  <c r="N3774" i="16"/>
  <c r="O3774" i="16"/>
  <c r="P3774" i="16" s="1"/>
  <c r="Q3774" i="16"/>
  <c r="R3774" i="16"/>
  <c r="S3774" i="16" s="1"/>
  <c r="T3774" i="16"/>
  <c r="U3774" i="16"/>
  <c r="V3774" i="16" s="1"/>
  <c r="W3774" i="16"/>
  <c r="X3774" i="16"/>
  <c r="Y3774" i="16" s="1"/>
  <c r="Z3774" i="16"/>
  <c r="AA3774" i="16"/>
  <c r="AB3774" i="16" s="1"/>
  <c r="AC3774" i="16"/>
  <c r="AD3774" i="16"/>
  <c r="AE3774" i="16" s="1"/>
  <c r="AF3774" i="16"/>
  <c r="AG3774" i="16"/>
  <c r="AH3774" i="16" s="1"/>
  <c r="AI3774" i="16"/>
  <c r="AJ3774" i="16"/>
  <c r="AK3774" i="16" s="1"/>
  <c r="AL3774" i="16"/>
  <c r="B3775" i="16"/>
  <c r="C3775" i="16"/>
  <c r="D3775" i="16"/>
  <c r="E3775" i="16"/>
  <c r="F3775" i="16"/>
  <c r="I3775" i="16"/>
  <c r="K3775" i="16"/>
  <c r="L3775" i="16"/>
  <c r="M3775" i="16" s="1"/>
  <c r="N3775" i="16"/>
  <c r="O3775" i="16"/>
  <c r="P3775" i="16" s="1"/>
  <c r="Q3775" i="16"/>
  <c r="R3775" i="16"/>
  <c r="S3775" i="16" s="1"/>
  <c r="T3775" i="16"/>
  <c r="U3775" i="16"/>
  <c r="V3775" i="16" s="1"/>
  <c r="W3775" i="16"/>
  <c r="X3775" i="16"/>
  <c r="Y3775" i="16" s="1"/>
  <c r="Z3775" i="16"/>
  <c r="AA3775" i="16"/>
  <c r="AB3775" i="16" s="1"/>
  <c r="AC3775" i="16"/>
  <c r="AD3775" i="16"/>
  <c r="AE3775" i="16" s="1"/>
  <c r="AF3775" i="16"/>
  <c r="AG3775" i="16"/>
  <c r="AH3775" i="16" s="1"/>
  <c r="AI3775" i="16"/>
  <c r="AJ3775" i="16"/>
  <c r="AK3775" i="16" s="1"/>
  <c r="AL3775" i="16"/>
  <c r="B3776" i="16"/>
  <c r="C3776" i="16"/>
  <c r="D3776" i="16"/>
  <c r="E3776" i="16"/>
  <c r="F3776" i="16"/>
  <c r="I3776" i="16"/>
  <c r="J3776" i="16" s="1"/>
  <c r="K3776" i="16"/>
  <c r="L3776" i="16"/>
  <c r="N3776" i="16"/>
  <c r="O3776" i="16"/>
  <c r="P3776" i="16" s="1"/>
  <c r="Q3776" i="16"/>
  <c r="R3776" i="16"/>
  <c r="S3776" i="16" s="1"/>
  <c r="T3776" i="16"/>
  <c r="U3776" i="16"/>
  <c r="V3776" i="16" s="1"/>
  <c r="W3776" i="16"/>
  <c r="X3776" i="16"/>
  <c r="Y3776" i="16" s="1"/>
  <c r="Z3776" i="16"/>
  <c r="AA3776" i="16"/>
  <c r="AB3776" i="16" s="1"/>
  <c r="AC3776" i="16"/>
  <c r="AD3776" i="16"/>
  <c r="AE3776" i="16" s="1"/>
  <c r="AF3776" i="16"/>
  <c r="AG3776" i="16"/>
  <c r="AH3776" i="16" s="1"/>
  <c r="AI3776" i="16"/>
  <c r="AJ3776" i="16"/>
  <c r="AK3776" i="16" s="1"/>
  <c r="AL3776" i="16"/>
  <c r="B3777" i="16"/>
  <c r="C3777" i="16"/>
  <c r="D3777" i="16"/>
  <c r="E3777" i="16"/>
  <c r="F3777" i="16"/>
  <c r="I3777" i="16"/>
  <c r="J3777" i="16" s="1"/>
  <c r="K3777" i="16"/>
  <c r="L3777" i="16"/>
  <c r="M3777" i="16" s="1"/>
  <c r="N3777" i="16"/>
  <c r="O3777" i="16"/>
  <c r="P3777" i="16" s="1"/>
  <c r="Q3777" i="16"/>
  <c r="R3777" i="16"/>
  <c r="S3777" i="16" s="1"/>
  <c r="T3777" i="16"/>
  <c r="U3777" i="16"/>
  <c r="V3777" i="16" s="1"/>
  <c r="W3777" i="16"/>
  <c r="X3777" i="16"/>
  <c r="Y3777" i="16" s="1"/>
  <c r="Z3777" i="16"/>
  <c r="AA3777" i="16"/>
  <c r="AB3777" i="16" s="1"/>
  <c r="AC3777" i="16"/>
  <c r="AD3777" i="16"/>
  <c r="AE3777" i="16" s="1"/>
  <c r="AF3777" i="16"/>
  <c r="AG3777" i="16"/>
  <c r="AH3777" i="16" s="1"/>
  <c r="AI3777" i="16"/>
  <c r="AJ3777" i="16"/>
  <c r="AK3777" i="16" s="1"/>
  <c r="AL3777" i="16"/>
  <c r="B3778" i="16"/>
  <c r="C3778" i="16"/>
  <c r="D3778" i="16"/>
  <c r="E3778" i="16"/>
  <c r="F3778" i="16"/>
  <c r="I3778" i="16"/>
  <c r="J3778" i="16" s="1"/>
  <c r="K3778" i="16"/>
  <c r="L3778" i="16"/>
  <c r="M3778" i="16" s="1"/>
  <c r="N3778" i="16"/>
  <c r="O3778" i="16"/>
  <c r="P3778" i="16" s="1"/>
  <c r="Q3778" i="16"/>
  <c r="R3778" i="16"/>
  <c r="S3778" i="16" s="1"/>
  <c r="T3778" i="16"/>
  <c r="U3778" i="16"/>
  <c r="V3778" i="16" s="1"/>
  <c r="W3778" i="16"/>
  <c r="X3778" i="16"/>
  <c r="Y3778" i="16" s="1"/>
  <c r="Z3778" i="16"/>
  <c r="AA3778" i="16"/>
  <c r="AB3778" i="16" s="1"/>
  <c r="AC3778" i="16"/>
  <c r="AD3778" i="16"/>
  <c r="AE3778" i="16" s="1"/>
  <c r="AF3778" i="16"/>
  <c r="AG3778" i="16"/>
  <c r="AH3778" i="16" s="1"/>
  <c r="AI3778" i="16"/>
  <c r="AJ3778" i="16"/>
  <c r="AK3778" i="16" s="1"/>
  <c r="AL3778" i="16"/>
  <c r="B3779" i="16"/>
  <c r="C3779" i="16"/>
  <c r="D3779" i="16"/>
  <c r="E3779" i="16"/>
  <c r="F3779" i="16"/>
  <c r="I3779" i="16"/>
  <c r="K3779" i="16"/>
  <c r="L3779" i="16"/>
  <c r="M3779" i="16" s="1"/>
  <c r="N3779" i="16"/>
  <c r="O3779" i="16"/>
  <c r="P3779" i="16" s="1"/>
  <c r="Q3779" i="16"/>
  <c r="R3779" i="16"/>
  <c r="S3779" i="16" s="1"/>
  <c r="T3779" i="16"/>
  <c r="U3779" i="16"/>
  <c r="V3779" i="16" s="1"/>
  <c r="W3779" i="16"/>
  <c r="X3779" i="16"/>
  <c r="Y3779" i="16" s="1"/>
  <c r="Z3779" i="16"/>
  <c r="AA3779" i="16"/>
  <c r="AB3779" i="16" s="1"/>
  <c r="AC3779" i="16"/>
  <c r="AD3779" i="16"/>
  <c r="AE3779" i="16" s="1"/>
  <c r="AF3779" i="16"/>
  <c r="AG3779" i="16"/>
  <c r="AH3779" i="16" s="1"/>
  <c r="AI3779" i="16"/>
  <c r="AJ3779" i="16"/>
  <c r="AK3779" i="16" s="1"/>
  <c r="AL3779" i="16"/>
  <c r="B3780" i="16"/>
  <c r="C3780" i="16"/>
  <c r="D3780" i="16"/>
  <c r="E3780" i="16"/>
  <c r="F3780" i="16"/>
  <c r="I3780" i="16"/>
  <c r="J3780" i="16" s="1"/>
  <c r="K3780" i="16"/>
  <c r="L3780" i="16"/>
  <c r="N3780" i="16"/>
  <c r="O3780" i="16"/>
  <c r="P3780" i="16" s="1"/>
  <c r="Q3780" i="16"/>
  <c r="R3780" i="16"/>
  <c r="S3780" i="16" s="1"/>
  <c r="T3780" i="16"/>
  <c r="U3780" i="16"/>
  <c r="V3780" i="16" s="1"/>
  <c r="W3780" i="16"/>
  <c r="X3780" i="16"/>
  <c r="Y3780" i="16" s="1"/>
  <c r="Z3780" i="16"/>
  <c r="AA3780" i="16"/>
  <c r="AB3780" i="16" s="1"/>
  <c r="AC3780" i="16"/>
  <c r="AD3780" i="16"/>
  <c r="AE3780" i="16" s="1"/>
  <c r="AF3780" i="16"/>
  <c r="AG3780" i="16"/>
  <c r="AH3780" i="16" s="1"/>
  <c r="AI3780" i="16"/>
  <c r="AJ3780" i="16"/>
  <c r="AK3780" i="16" s="1"/>
  <c r="AL3780" i="16"/>
  <c r="B3781" i="16"/>
  <c r="C3781" i="16"/>
  <c r="D3781" i="16"/>
  <c r="E3781" i="16"/>
  <c r="F3781" i="16"/>
  <c r="I3781" i="16"/>
  <c r="J3781" i="16" s="1"/>
  <c r="K3781" i="16"/>
  <c r="L3781" i="16"/>
  <c r="M3781" i="16" s="1"/>
  <c r="N3781" i="16"/>
  <c r="O3781" i="16"/>
  <c r="P3781" i="16" s="1"/>
  <c r="Q3781" i="16"/>
  <c r="R3781" i="16"/>
  <c r="S3781" i="16" s="1"/>
  <c r="T3781" i="16"/>
  <c r="U3781" i="16"/>
  <c r="V3781" i="16" s="1"/>
  <c r="W3781" i="16"/>
  <c r="X3781" i="16"/>
  <c r="Y3781" i="16" s="1"/>
  <c r="Z3781" i="16"/>
  <c r="AA3781" i="16"/>
  <c r="AB3781" i="16" s="1"/>
  <c r="AC3781" i="16"/>
  <c r="AD3781" i="16"/>
  <c r="AE3781" i="16" s="1"/>
  <c r="AF3781" i="16"/>
  <c r="AG3781" i="16"/>
  <c r="AH3781" i="16" s="1"/>
  <c r="AI3781" i="16"/>
  <c r="AJ3781" i="16"/>
  <c r="AK3781" i="16" s="1"/>
  <c r="AL3781" i="16"/>
  <c r="B3782" i="16"/>
  <c r="C3782" i="16"/>
  <c r="D3782" i="16"/>
  <c r="E3782" i="16"/>
  <c r="F3782" i="16"/>
  <c r="I3782" i="16"/>
  <c r="J3782" i="16" s="1"/>
  <c r="K3782" i="16"/>
  <c r="L3782" i="16"/>
  <c r="M3782" i="16" s="1"/>
  <c r="N3782" i="16"/>
  <c r="O3782" i="16"/>
  <c r="P3782" i="16" s="1"/>
  <c r="Q3782" i="16"/>
  <c r="R3782" i="16"/>
  <c r="S3782" i="16" s="1"/>
  <c r="T3782" i="16"/>
  <c r="U3782" i="16"/>
  <c r="V3782" i="16" s="1"/>
  <c r="W3782" i="16"/>
  <c r="X3782" i="16"/>
  <c r="Y3782" i="16" s="1"/>
  <c r="Z3782" i="16"/>
  <c r="AA3782" i="16"/>
  <c r="AB3782" i="16" s="1"/>
  <c r="AC3782" i="16"/>
  <c r="AD3782" i="16"/>
  <c r="AE3782" i="16" s="1"/>
  <c r="AF3782" i="16"/>
  <c r="AG3782" i="16"/>
  <c r="AH3782" i="16" s="1"/>
  <c r="AI3782" i="16"/>
  <c r="AJ3782" i="16"/>
  <c r="AK3782" i="16" s="1"/>
  <c r="AL3782" i="16"/>
  <c r="B3783" i="16"/>
  <c r="C3783" i="16"/>
  <c r="D3783" i="16"/>
  <c r="E3783" i="16"/>
  <c r="F3783" i="16"/>
  <c r="I3783" i="16"/>
  <c r="K3783" i="16"/>
  <c r="L3783" i="16"/>
  <c r="M3783" i="16" s="1"/>
  <c r="N3783" i="16"/>
  <c r="O3783" i="16"/>
  <c r="P3783" i="16" s="1"/>
  <c r="Q3783" i="16"/>
  <c r="R3783" i="16"/>
  <c r="S3783" i="16" s="1"/>
  <c r="T3783" i="16"/>
  <c r="U3783" i="16"/>
  <c r="V3783" i="16" s="1"/>
  <c r="W3783" i="16"/>
  <c r="X3783" i="16"/>
  <c r="Y3783" i="16" s="1"/>
  <c r="Z3783" i="16"/>
  <c r="AA3783" i="16"/>
  <c r="AB3783" i="16" s="1"/>
  <c r="AC3783" i="16"/>
  <c r="AD3783" i="16"/>
  <c r="AE3783" i="16" s="1"/>
  <c r="AF3783" i="16"/>
  <c r="AG3783" i="16"/>
  <c r="AH3783" i="16" s="1"/>
  <c r="AI3783" i="16"/>
  <c r="AJ3783" i="16"/>
  <c r="AK3783" i="16" s="1"/>
  <c r="AL3783" i="16"/>
  <c r="B3784" i="16"/>
  <c r="C3784" i="16"/>
  <c r="D3784" i="16"/>
  <c r="E3784" i="16"/>
  <c r="F3784" i="16"/>
  <c r="I3784" i="16"/>
  <c r="J3784" i="16" s="1"/>
  <c r="K3784" i="16"/>
  <c r="L3784" i="16"/>
  <c r="N3784" i="16"/>
  <c r="O3784" i="16"/>
  <c r="P3784" i="16" s="1"/>
  <c r="Q3784" i="16"/>
  <c r="R3784" i="16"/>
  <c r="S3784" i="16" s="1"/>
  <c r="T3784" i="16"/>
  <c r="U3784" i="16"/>
  <c r="V3784" i="16" s="1"/>
  <c r="W3784" i="16"/>
  <c r="X3784" i="16"/>
  <c r="Y3784" i="16" s="1"/>
  <c r="Z3784" i="16"/>
  <c r="AA3784" i="16"/>
  <c r="AB3784" i="16" s="1"/>
  <c r="AC3784" i="16"/>
  <c r="AD3784" i="16"/>
  <c r="AE3784" i="16" s="1"/>
  <c r="AF3784" i="16"/>
  <c r="AG3784" i="16"/>
  <c r="AH3784" i="16" s="1"/>
  <c r="AI3784" i="16"/>
  <c r="AJ3784" i="16"/>
  <c r="AK3784" i="16" s="1"/>
  <c r="AL3784" i="16"/>
  <c r="B3785" i="16"/>
  <c r="C3785" i="16"/>
  <c r="D3785" i="16"/>
  <c r="E3785" i="16"/>
  <c r="F3785" i="16"/>
  <c r="I3785" i="16"/>
  <c r="J3785" i="16" s="1"/>
  <c r="K3785" i="16"/>
  <c r="L3785" i="16"/>
  <c r="M3785" i="16" s="1"/>
  <c r="N3785" i="16"/>
  <c r="O3785" i="16"/>
  <c r="P3785" i="16" s="1"/>
  <c r="Q3785" i="16"/>
  <c r="R3785" i="16"/>
  <c r="S3785" i="16" s="1"/>
  <c r="T3785" i="16"/>
  <c r="U3785" i="16"/>
  <c r="V3785" i="16" s="1"/>
  <c r="W3785" i="16"/>
  <c r="X3785" i="16"/>
  <c r="Y3785" i="16" s="1"/>
  <c r="Z3785" i="16"/>
  <c r="AA3785" i="16"/>
  <c r="AB3785" i="16" s="1"/>
  <c r="AC3785" i="16"/>
  <c r="AD3785" i="16"/>
  <c r="AE3785" i="16" s="1"/>
  <c r="AF3785" i="16"/>
  <c r="AG3785" i="16"/>
  <c r="AH3785" i="16" s="1"/>
  <c r="AI3785" i="16"/>
  <c r="AJ3785" i="16"/>
  <c r="AK3785" i="16" s="1"/>
  <c r="AL3785" i="16"/>
  <c r="B3786" i="16"/>
  <c r="C3786" i="16"/>
  <c r="D3786" i="16"/>
  <c r="E3786" i="16"/>
  <c r="F3786" i="16"/>
  <c r="I3786" i="16"/>
  <c r="J3786" i="16" s="1"/>
  <c r="K3786" i="16"/>
  <c r="L3786" i="16"/>
  <c r="M3786" i="16" s="1"/>
  <c r="N3786" i="16"/>
  <c r="O3786" i="16"/>
  <c r="P3786" i="16" s="1"/>
  <c r="Q3786" i="16"/>
  <c r="R3786" i="16"/>
  <c r="S3786" i="16" s="1"/>
  <c r="T3786" i="16"/>
  <c r="U3786" i="16"/>
  <c r="V3786" i="16" s="1"/>
  <c r="W3786" i="16"/>
  <c r="X3786" i="16"/>
  <c r="Y3786" i="16" s="1"/>
  <c r="Z3786" i="16"/>
  <c r="AA3786" i="16"/>
  <c r="AB3786" i="16" s="1"/>
  <c r="AC3786" i="16"/>
  <c r="AD3786" i="16"/>
  <c r="AE3786" i="16" s="1"/>
  <c r="AF3786" i="16"/>
  <c r="AG3786" i="16"/>
  <c r="AH3786" i="16" s="1"/>
  <c r="AI3786" i="16"/>
  <c r="AJ3786" i="16"/>
  <c r="AK3786" i="16" s="1"/>
  <c r="AL3786" i="16"/>
  <c r="B3787" i="16"/>
  <c r="C3787" i="16"/>
  <c r="D3787" i="16"/>
  <c r="E3787" i="16"/>
  <c r="F3787" i="16"/>
  <c r="I3787" i="16"/>
  <c r="K3787" i="16"/>
  <c r="L3787" i="16"/>
  <c r="M3787" i="16" s="1"/>
  <c r="N3787" i="16"/>
  <c r="O3787" i="16"/>
  <c r="P3787" i="16" s="1"/>
  <c r="Q3787" i="16"/>
  <c r="R3787" i="16"/>
  <c r="S3787" i="16" s="1"/>
  <c r="T3787" i="16"/>
  <c r="U3787" i="16"/>
  <c r="V3787" i="16" s="1"/>
  <c r="W3787" i="16"/>
  <c r="X3787" i="16"/>
  <c r="Y3787" i="16" s="1"/>
  <c r="Z3787" i="16"/>
  <c r="AA3787" i="16"/>
  <c r="AB3787" i="16" s="1"/>
  <c r="AC3787" i="16"/>
  <c r="AD3787" i="16"/>
  <c r="AE3787" i="16" s="1"/>
  <c r="AF3787" i="16"/>
  <c r="AG3787" i="16"/>
  <c r="AH3787" i="16" s="1"/>
  <c r="AI3787" i="16"/>
  <c r="AJ3787" i="16"/>
  <c r="AK3787" i="16" s="1"/>
  <c r="AL3787" i="16"/>
  <c r="B3788" i="16"/>
  <c r="C3788" i="16"/>
  <c r="D3788" i="16"/>
  <c r="E3788" i="16"/>
  <c r="F3788" i="16"/>
  <c r="I3788" i="16"/>
  <c r="J3788" i="16" s="1"/>
  <c r="K3788" i="16"/>
  <c r="L3788" i="16"/>
  <c r="N3788" i="16"/>
  <c r="O3788" i="16"/>
  <c r="P3788" i="16" s="1"/>
  <c r="Q3788" i="16"/>
  <c r="R3788" i="16"/>
  <c r="S3788" i="16" s="1"/>
  <c r="T3788" i="16"/>
  <c r="U3788" i="16"/>
  <c r="V3788" i="16" s="1"/>
  <c r="W3788" i="16"/>
  <c r="X3788" i="16"/>
  <c r="Y3788" i="16" s="1"/>
  <c r="Z3788" i="16"/>
  <c r="AA3788" i="16"/>
  <c r="AB3788" i="16" s="1"/>
  <c r="AC3788" i="16"/>
  <c r="AD3788" i="16"/>
  <c r="AE3788" i="16" s="1"/>
  <c r="AF3788" i="16"/>
  <c r="AG3788" i="16"/>
  <c r="AH3788" i="16" s="1"/>
  <c r="AI3788" i="16"/>
  <c r="AJ3788" i="16"/>
  <c r="AK3788" i="16" s="1"/>
  <c r="AL3788" i="16"/>
  <c r="B3789" i="16"/>
  <c r="C3789" i="16"/>
  <c r="D3789" i="16"/>
  <c r="E3789" i="16"/>
  <c r="F3789" i="16"/>
  <c r="I3789" i="16"/>
  <c r="J3789" i="16" s="1"/>
  <c r="K3789" i="16"/>
  <c r="L3789" i="16"/>
  <c r="M3789" i="16" s="1"/>
  <c r="N3789" i="16"/>
  <c r="O3789" i="16"/>
  <c r="P3789" i="16" s="1"/>
  <c r="Q3789" i="16"/>
  <c r="R3789" i="16"/>
  <c r="S3789" i="16" s="1"/>
  <c r="T3789" i="16"/>
  <c r="U3789" i="16"/>
  <c r="V3789" i="16" s="1"/>
  <c r="W3789" i="16"/>
  <c r="X3789" i="16"/>
  <c r="Y3789" i="16" s="1"/>
  <c r="Z3789" i="16"/>
  <c r="AA3789" i="16"/>
  <c r="AB3789" i="16" s="1"/>
  <c r="AC3789" i="16"/>
  <c r="AD3789" i="16"/>
  <c r="AE3789" i="16" s="1"/>
  <c r="AF3789" i="16"/>
  <c r="AG3789" i="16"/>
  <c r="AH3789" i="16" s="1"/>
  <c r="AI3789" i="16"/>
  <c r="AJ3789" i="16"/>
  <c r="AK3789" i="16" s="1"/>
  <c r="AL3789" i="16"/>
  <c r="B3790" i="16"/>
  <c r="C3790" i="16"/>
  <c r="D3790" i="16"/>
  <c r="E3790" i="16"/>
  <c r="F3790" i="16"/>
  <c r="I3790" i="16"/>
  <c r="J3790" i="16" s="1"/>
  <c r="K3790" i="16"/>
  <c r="L3790" i="16"/>
  <c r="M3790" i="16" s="1"/>
  <c r="N3790" i="16"/>
  <c r="O3790" i="16"/>
  <c r="P3790" i="16" s="1"/>
  <c r="Q3790" i="16"/>
  <c r="R3790" i="16"/>
  <c r="S3790" i="16" s="1"/>
  <c r="T3790" i="16"/>
  <c r="U3790" i="16"/>
  <c r="V3790" i="16" s="1"/>
  <c r="W3790" i="16"/>
  <c r="X3790" i="16"/>
  <c r="Y3790" i="16" s="1"/>
  <c r="Z3790" i="16"/>
  <c r="AA3790" i="16"/>
  <c r="AB3790" i="16" s="1"/>
  <c r="AC3790" i="16"/>
  <c r="AD3790" i="16"/>
  <c r="AE3790" i="16" s="1"/>
  <c r="AF3790" i="16"/>
  <c r="AG3790" i="16"/>
  <c r="AH3790" i="16" s="1"/>
  <c r="AI3790" i="16"/>
  <c r="AJ3790" i="16"/>
  <c r="AK3790" i="16" s="1"/>
  <c r="AL3790" i="16"/>
  <c r="B3791" i="16"/>
  <c r="C3791" i="16"/>
  <c r="D3791" i="16"/>
  <c r="E3791" i="16"/>
  <c r="F3791" i="16"/>
  <c r="I3791" i="16"/>
  <c r="K3791" i="16"/>
  <c r="L3791" i="16"/>
  <c r="M3791" i="16" s="1"/>
  <c r="N3791" i="16"/>
  <c r="O3791" i="16"/>
  <c r="P3791" i="16" s="1"/>
  <c r="Q3791" i="16"/>
  <c r="R3791" i="16"/>
  <c r="S3791" i="16" s="1"/>
  <c r="T3791" i="16"/>
  <c r="U3791" i="16"/>
  <c r="V3791" i="16" s="1"/>
  <c r="W3791" i="16"/>
  <c r="X3791" i="16"/>
  <c r="Y3791" i="16" s="1"/>
  <c r="Z3791" i="16"/>
  <c r="AA3791" i="16"/>
  <c r="AB3791" i="16" s="1"/>
  <c r="AC3791" i="16"/>
  <c r="AD3791" i="16"/>
  <c r="AE3791" i="16" s="1"/>
  <c r="AF3791" i="16"/>
  <c r="AG3791" i="16"/>
  <c r="AH3791" i="16" s="1"/>
  <c r="AI3791" i="16"/>
  <c r="AJ3791" i="16"/>
  <c r="AK3791" i="16" s="1"/>
  <c r="AL3791" i="16"/>
  <c r="B3792" i="16"/>
  <c r="C3792" i="16"/>
  <c r="D3792" i="16"/>
  <c r="E3792" i="16"/>
  <c r="F3792" i="16"/>
  <c r="I3792" i="16"/>
  <c r="J3792" i="16" s="1"/>
  <c r="K3792" i="16"/>
  <c r="L3792" i="16"/>
  <c r="N3792" i="16"/>
  <c r="O3792" i="16"/>
  <c r="P3792" i="16" s="1"/>
  <c r="Q3792" i="16"/>
  <c r="R3792" i="16"/>
  <c r="S3792" i="16" s="1"/>
  <c r="T3792" i="16"/>
  <c r="U3792" i="16"/>
  <c r="V3792" i="16" s="1"/>
  <c r="W3792" i="16"/>
  <c r="X3792" i="16"/>
  <c r="Y3792" i="16" s="1"/>
  <c r="Z3792" i="16"/>
  <c r="AA3792" i="16"/>
  <c r="AB3792" i="16" s="1"/>
  <c r="AC3792" i="16"/>
  <c r="AD3792" i="16"/>
  <c r="AE3792" i="16" s="1"/>
  <c r="AF3792" i="16"/>
  <c r="AG3792" i="16"/>
  <c r="AH3792" i="16" s="1"/>
  <c r="AI3792" i="16"/>
  <c r="AJ3792" i="16"/>
  <c r="AK3792" i="16" s="1"/>
  <c r="AL3792" i="16"/>
  <c r="B3793" i="16"/>
  <c r="C3793" i="16"/>
  <c r="D3793" i="16"/>
  <c r="E3793" i="16"/>
  <c r="F3793" i="16"/>
  <c r="I3793" i="16"/>
  <c r="J3793" i="16" s="1"/>
  <c r="K3793" i="16"/>
  <c r="L3793" i="16"/>
  <c r="M3793" i="16" s="1"/>
  <c r="N3793" i="16"/>
  <c r="O3793" i="16"/>
  <c r="P3793" i="16" s="1"/>
  <c r="Q3793" i="16"/>
  <c r="R3793" i="16"/>
  <c r="S3793" i="16" s="1"/>
  <c r="T3793" i="16"/>
  <c r="U3793" i="16"/>
  <c r="V3793" i="16" s="1"/>
  <c r="W3793" i="16"/>
  <c r="X3793" i="16"/>
  <c r="Y3793" i="16" s="1"/>
  <c r="Z3793" i="16"/>
  <c r="AA3793" i="16"/>
  <c r="AB3793" i="16" s="1"/>
  <c r="AC3793" i="16"/>
  <c r="AD3793" i="16"/>
  <c r="AE3793" i="16" s="1"/>
  <c r="AF3793" i="16"/>
  <c r="AG3793" i="16"/>
  <c r="AH3793" i="16" s="1"/>
  <c r="AI3793" i="16"/>
  <c r="AJ3793" i="16"/>
  <c r="AK3793" i="16" s="1"/>
  <c r="AL3793" i="16"/>
  <c r="B3794" i="16"/>
  <c r="C3794" i="16"/>
  <c r="D3794" i="16"/>
  <c r="E3794" i="16"/>
  <c r="F3794" i="16"/>
  <c r="I3794" i="16"/>
  <c r="J3794" i="16" s="1"/>
  <c r="K3794" i="16"/>
  <c r="L3794" i="16"/>
  <c r="M3794" i="16" s="1"/>
  <c r="N3794" i="16"/>
  <c r="O3794" i="16"/>
  <c r="P3794" i="16" s="1"/>
  <c r="Q3794" i="16"/>
  <c r="R3794" i="16"/>
  <c r="S3794" i="16" s="1"/>
  <c r="T3794" i="16"/>
  <c r="U3794" i="16"/>
  <c r="V3794" i="16" s="1"/>
  <c r="W3794" i="16"/>
  <c r="X3794" i="16"/>
  <c r="Y3794" i="16" s="1"/>
  <c r="Z3794" i="16"/>
  <c r="AA3794" i="16"/>
  <c r="AB3794" i="16" s="1"/>
  <c r="AC3794" i="16"/>
  <c r="AD3794" i="16"/>
  <c r="AE3794" i="16" s="1"/>
  <c r="AF3794" i="16"/>
  <c r="AG3794" i="16"/>
  <c r="AH3794" i="16" s="1"/>
  <c r="AI3794" i="16"/>
  <c r="AJ3794" i="16"/>
  <c r="AK3794" i="16" s="1"/>
  <c r="AL3794" i="16"/>
  <c r="B3795" i="16"/>
  <c r="C3795" i="16"/>
  <c r="D3795" i="16"/>
  <c r="E3795" i="16"/>
  <c r="F3795" i="16"/>
  <c r="I3795" i="16"/>
  <c r="K3795" i="16"/>
  <c r="L3795" i="16"/>
  <c r="M3795" i="16" s="1"/>
  <c r="N3795" i="16"/>
  <c r="O3795" i="16"/>
  <c r="P3795" i="16" s="1"/>
  <c r="Q3795" i="16"/>
  <c r="R3795" i="16"/>
  <c r="S3795" i="16" s="1"/>
  <c r="T3795" i="16"/>
  <c r="U3795" i="16"/>
  <c r="V3795" i="16" s="1"/>
  <c r="W3795" i="16"/>
  <c r="X3795" i="16"/>
  <c r="Y3795" i="16" s="1"/>
  <c r="Z3795" i="16"/>
  <c r="AA3795" i="16"/>
  <c r="AB3795" i="16" s="1"/>
  <c r="AC3795" i="16"/>
  <c r="AD3795" i="16"/>
  <c r="AE3795" i="16" s="1"/>
  <c r="AF3795" i="16"/>
  <c r="AG3795" i="16"/>
  <c r="AH3795" i="16" s="1"/>
  <c r="AI3795" i="16"/>
  <c r="AJ3795" i="16"/>
  <c r="AK3795" i="16" s="1"/>
  <c r="AL3795" i="16"/>
  <c r="B3796" i="16"/>
  <c r="C3796" i="16"/>
  <c r="D3796" i="16"/>
  <c r="E3796" i="16"/>
  <c r="F3796" i="16"/>
  <c r="I3796" i="16"/>
  <c r="J3796" i="16" s="1"/>
  <c r="K3796" i="16"/>
  <c r="L3796" i="16"/>
  <c r="N3796" i="16"/>
  <c r="O3796" i="16"/>
  <c r="P3796" i="16" s="1"/>
  <c r="Q3796" i="16"/>
  <c r="R3796" i="16"/>
  <c r="S3796" i="16" s="1"/>
  <c r="T3796" i="16"/>
  <c r="U3796" i="16"/>
  <c r="V3796" i="16" s="1"/>
  <c r="W3796" i="16"/>
  <c r="X3796" i="16"/>
  <c r="Y3796" i="16" s="1"/>
  <c r="Z3796" i="16"/>
  <c r="AA3796" i="16"/>
  <c r="AB3796" i="16" s="1"/>
  <c r="AC3796" i="16"/>
  <c r="AD3796" i="16"/>
  <c r="AE3796" i="16" s="1"/>
  <c r="AF3796" i="16"/>
  <c r="AG3796" i="16"/>
  <c r="AH3796" i="16" s="1"/>
  <c r="AI3796" i="16"/>
  <c r="AJ3796" i="16"/>
  <c r="AK3796" i="16" s="1"/>
  <c r="AL3796" i="16"/>
  <c r="B3797" i="16"/>
  <c r="C3797" i="16"/>
  <c r="D3797" i="16"/>
  <c r="E3797" i="16"/>
  <c r="F3797" i="16"/>
  <c r="I3797" i="16"/>
  <c r="J3797" i="16" s="1"/>
  <c r="K3797" i="16"/>
  <c r="L3797" i="16"/>
  <c r="M3797" i="16" s="1"/>
  <c r="N3797" i="16"/>
  <c r="O3797" i="16"/>
  <c r="P3797" i="16" s="1"/>
  <c r="Q3797" i="16"/>
  <c r="R3797" i="16"/>
  <c r="S3797" i="16" s="1"/>
  <c r="T3797" i="16"/>
  <c r="U3797" i="16"/>
  <c r="V3797" i="16" s="1"/>
  <c r="W3797" i="16"/>
  <c r="X3797" i="16"/>
  <c r="Y3797" i="16" s="1"/>
  <c r="Z3797" i="16"/>
  <c r="AA3797" i="16"/>
  <c r="AB3797" i="16" s="1"/>
  <c r="AC3797" i="16"/>
  <c r="AD3797" i="16"/>
  <c r="AE3797" i="16" s="1"/>
  <c r="AF3797" i="16"/>
  <c r="AG3797" i="16"/>
  <c r="AH3797" i="16" s="1"/>
  <c r="AI3797" i="16"/>
  <c r="AJ3797" i="16"/>
  <c r="AK3797" i="16" s="1"/>
  <c r="AL3797" i="16"/>
  <c r="B3798" i="16"/>
  <c r="C3798" i="16"/>
  <c r="D3798" i="16"/>
  <c r="E3798" i="16"/>
  <c r="F3798" i="16"/>
  <c r="I3798" i="16"/>
  <c r="J3798" i="16" s="1"/>
  <c r="K3798" i="16"/>
  <c r="L3798" i="16"/>
  <c r="M3798" i="16" s="1"/>
  <c r="N3798" i="16"/>
  <c r="O3798" i="16"/>
  <c r="P3798" i="16" s="1"/>
  <c r="Q3798" i="16"/>
  <c r="R3798" i="16"/>
  <c r="S3798" i="16" s="1"/>
  <c r="T3798" i="16"/>
  <c r="U3798" i="16"/>
  <c r="V3798" i="16" s="1"/>
  <c r="W3798" i="16"/>
  <c r="X3798" i="16"/>
  <c r="Y3798" i="16" s="1"/>
  <c r="Z3798" i="16"/>
  <c r="AA3798" i="16"/>
  <c r="AB3798" i="16" s="1"/>
  <c r="AC3798" i="16"/>
  <c r="AD3798" i="16"/>
  <c r="AE3798" i="16" s="1"/>
  <c r="AF3798" i="16"/>
  <c r="AG3798" i="16"/>
  <c r="AH3798" i="16" s="1"/>
  <c r="AI3798" i="16"/>
  <c r="AJ3798" i="16"/>
  <c r="AK3798" i="16" s="1"/>
  <c r="AL3798" i="16"/>
  <c r="B3799" i="16"/>
  <c r="C3799" i="16"/>
  <c r="D3799" i="16"/>
  <c r="E3799" i="16"/>
  <c r="F3799" i="16"/>
  <c r="I3799" i="16"/>
  <c r="K3799" i="16"/>
  <c r="L3799" i="16"/>
  <c r="M3799" i="16" s="1"/>
  <c r="N3799" i="16"/>
  <c r="O3799" i="16"/>
  <c r="P3799" i="16" s="1"/>
  <c r="Q3799" i="16"/>
  <c r="R3799" i="16"/>
  <c r="S3799" i="16" s="1"/>
  <c r="T3799" i="16"/>
  <c r="U3799" i="16"/>
  <c r="V3799" i="16" s="1"/>
  <c r="W3799" i="16"/>
  <c r="X3799" i="16"/>
  <c r="Y3799" i="16" s="1"/>
  <c r="Z3799" i="16"/>
  <c r="AA3799" i="16"/>
  <c r="AB3799" i="16" s="1"/>
  <c r="AC3799" i="16"/>
  <c r="AD3799" i="16"/>
  <c r="AE3799" i="16" s="1"/>
  <c r="AF3799" i="16"/>
  <c r="AG3799" i="16"/>
  <c r="AH3799" i="16" s="1"/>
  <c r="AI3799" i="16"/>
  <c r="AJ3799" i="16"/>
  <c r="AK3799" i="16" s="1"/>
  <c r="AL3799" i="16"/>
  <c r="B3800" i="16"/>
  <c r="C3800" i="16"/>
  <c r="D3800" i="16"/>
  <c r="E3800" i="16"/>
  <c r="F3800" i="16"/>
  <c r="I3800" i="16"/>
  <c r="J3800" i="16" s="1"/>
  <c r="K3800" i="16"/>
  <c r="L3800" i="16"/>
  <c r="N3800" i="16"/>
  <c r="O3800" i="16"/>
  <c r="P3800" i="16" s="1"/>
  <c r="Q3800" i="16"/>
  <c r="R3800" i="16"/>
  <c r="S3800" i="16" s="1"/>
  <c r="T3800" i="16"/>
  <c r="U3800" i="16"/>
  <c r="V3800" i="16" s="1"/>
  <c r="W3800" i="16"/>
  <c r="X3800" i="16"/>
  <c r="Y3800" i="16" s="1"/>
  <c r="Z3800" i="16"/>
  <c r="AA3800" i="16"/>
  <c r="AB3800" i="16" s="1"/>
  <c r="AC3800" i="16"/>
  <c r="AD3800" i="16"/>
  <c r="AE3800" i="16" s="1"/>
  <c r="AF3800" i="16"/>
  <c r="AG3800" i="16"/>
  <c r="AH3800" i="16" s="1"/>
  <c r="AI3800" i="16"/>
  <c r="AJ3800" i="16"/>
  <c r="AK3800" i="16" s="1"/>
  <c r="AL3800" i="16"/>
  <c r="B3801" i="16"/>
  <c r="C3801" i="16"/>
  <c r="D3801" i="16"/>
  <c r="E3801" i="16"/>
  <c r="F3801" i="16"/>
  <c r="I3801" i="16"/>
  <c r="J3801" i="16" s="1"/>
  <c r="K3801" i="16"/>
  <c r="L3801" i="16"/>
  <c r="M3801" i="16" s="1"/>
  <c r="N3801" i="16"/>
  <c r="O3801" i="16"/>
  <c r="P3801" i="16" s="1"/>
  <c r="Q3801" i="16"/>
  <c r="R3801" i="16"/>
  <c r="S3801" i="16" s="1"/>
  <c r="T3801" i="16"/>
  <c r="U3801" i="16"/>
  <c r="V3801" i="16" s="1"/>
  <c r="W3801" i="16"/>
  <c r="X3801" i="16"/>
  <c r="Y3801" i="16" s="1"/>
  <c r="Z3801" i="16"/>
  <c r="AA3801" i="16"/>
  <c r="AB3801" i="16" s="1"/>
  <c r="AC3801" i="16"/>
  <c r="AD3801" i="16"/>
  <c r="AE3801" i="16" s="1"/>
  <c r="AF3801" i="16"/>
  <c r="AG3801" i="16"/>
  <c r="AH3801" i="16" s="1"/>
  <c r="AI3801" i="16"/>
  <c r="AJ3801" i="16"/>
  <c r="AK3801" i="16" s="1"/>
  <c r="AL3801" i="16"/>
  <c r="B3802" i="16"/>
  <c r="C3802" i="16"/>
  <c r="D3802" i="16"/>
  <c r="E3802" i="16"/>
  <c r="F3802" i="16"/>
  <c r="I3802" i="16"/>
  <c r="J3802" i="16" s="1"/>
  <c r="K3802" i="16"/>
  <c r="L3802" i="16"/>
  <c r="M3802" i="16" s="1"/>
  <c r="N3802" i="16"/>
  <c r="O3802" i="16"/>
  <c r="P3802" i="16" s="1"/>
  <c r="Q3802" i="16"/>
  <c r="R3802" i="16"/>
  <c r="S3802" i="16" s="1"/>
  <c r="T3802" i="16"/>
  <c r="U3802" i="16"/>
  <c r="V3802" i="16" s="1"/>
  <c r="W3802" i="16"/>
  <c r="X3802" i="16"/>
  <c r="Y3802" i="16" s="1"/>
  <c r="Z3802" i="16"/>
  <c r="AA3802" i="16"/>
  <c r="AB3802" i="16" s="1"/>
  <c r="AC3802" i="16"/>
  <c r="AD3802" i="16"/>
  <c r="AE3802" i="16" s="1"/>
  <c r="AF3802" i="16"/>
  <c r="AG3802" i="16"/>
  <c r="AH3802" i="16" s="1"/>
  <c r="AI3802" i="16"/>
  <c r="AJ3802" i="16"/>
  <c r="AK3802" i="16" s="1"/>
  <c r="AL3802" i="16"/>
  <c r="B3803" i="16"/>
  <c r="C3803" i="16"/>
  <c r="D3803" i="16"/>
  <c r="E3803" i="16"/>
  <c r="F3803" i="16"/>
  <c r="I3803" i="16"/>
  <c r="K3803" i="16"/>
  <c r="L3803" i="16"/>
  <c r="M3803" i="16" s="1"/>
  <c r="N3803" i="16"/>
  <c r="O3803" i="16"/>
  <c r="P3803" i="16" s="1"/>
  <c r="Q3803" i="16"/>
  <c r="R3803" i="16"/>
  <c r="S3803" i="16" s="1"/>
  <c r="T3803" i="16"/>
  <c r="U3803" i="16"/>
  <c r="V3803" i="16" s="1"/>
  <c r="W3803" i="16"/>
  <c r="X3803" i="16"/>
  <c r="Y3803" i="16" s="1"/>
  <c r="Z3803" i="16"/>
  <c r="AA3803" i="16"/>
  <c r="AB3803" i="16" s="1"/>
  <c r="AC3803" i="16"/>
  <c r="AD3803" i="16"/>
  <c r="AE3803" i="16" s="1"/>
  <c r="AF3803" i="16"/>
  <c r="AG3803" i="16"/>
  <c r="AH3803" i="16" s="1"/>
  <c r="AI3803" i="16"/>
  <c r="AJ3803" i="16"/>
  <c r="AK3803" i="16" s="1"/>
  <c r="AL3803" i="16"/>
  <c r="B3804" i="16"/>
  <c r="C3804" i="16"/>
  <c r="D3804" i="16"/>
  <c r="E3804" i="16"/>
  <c r="F3804" i="16"/>
  <c r="I3804" i="16"/>
  <c r="J3804" i="16" s="1"/>
  <c r="K3804" i="16"/>
  <c r="L3804" i="16"/>
  <c r="N3804" i="16"/>
  <c r="O3804" i="16"/>
  <c r="P3804" i="16" s="1"/>
  <c r="Q3804" i="16"/>
  <c r="R3804" i="16"/>
  <c r="S3804" i="16" s="1"/>
  <c r="T3804" i="16"/>
  <c r="U3804" i="16"/>
  <c r="V3804" i="16" s="1"/>
  <c r="W3804" i="16"/>
  <c r="X3804" i="16"/>
  <c r="Y3804" i="16" s="1"/>
  <c r="Z3804" i="16"/>
  <c r="AA3804" i="16"/>
  <c r="AB3804" i="16" s="1"/>
  <c r="AC3804" i="16"/>
  <c r="AD3804" i="16"/>
  <c r="AE3804" i="16" s="1"/>
  <c r="AF3804" i="16"/>
  <c r="AG3804" i="16"/>
  <c r="AH3804" i="16" s="1"/>
  <c r="AI3804" i="16"/>
  <c r="AJ3804" i="16"/>
  <c r="AK3804" i="16" s="1"/>
  <c r="AL3804" i="16"/>
  <c r="B3805" i="16"/>
  <c r="C3805" i="16"/>
  <c r="D3805" i="16"/>
  <c r="E3805" i="16"/>
  <c r="F3805" i="16"/>
  <c r="I3805" i="16"/>
  <c r="J3805" i="16" s="1"/>
  <c r="K3805" i="16"/>
  <c r="L3805" i="16"/>
  <c r="M3805" i="16" s="1"/>
  <c r="N3805" i="16"/>
  <c r="O3805" i="16"/>
  <c r="P3805" i="16" s="1"/>
  <c r="Q3805" i="16"/>
  <c r="R3805" i="16"/>
  <c r="S3805" i="16" s="1"/>
  <c r="T3805" i="16"/>
  <c r="U3805" i="16"/>
  <c r="V3805" i="16" s="1"/>
  <c r="W3805" i="16"/>
  <c r="X3805" i="16"/>
  <c r="Y3805" i="16" s="1"/>
  <c r="Z3805" i="16"/>
  <c r="AA3805" i="16"/>
  <c r="AB3805" i="16" s="1"/>
  <c r="AC3805" i="16"/>
  <c r="AD3805" i="16"/>
  <c r="AE3805" i="16" s="1"/>
  <c r="AF3805" i="16"/>
  <c r="AG3805" i="16"/>
  <c r="AH3805" i="16" s="1"/>
  <c r="AI3805" i="16"/>
  <c r="AJ3805" i="16"/>
  <c r="AK3805" i="16" s="1"/>
  <c r="AL3805" i="16"/>
  <c r="B3806" i="16"/>
  <c r="C3806" i="16"/>
  <c r="D3806" i="16"/>
  <c r="E3806" i="16"/>
  <c r="F3806" i="16"/>
  <c r="I3806" i="16"/>
  <c r="J3806" i="16" s="1"/>
  <c r="K3806" i="16"/>
  <c r="L3806" i="16"/>
  <c r="M3806" i="16" s="1"/>
  <c r="N3806" i="16"/>
  <c r="O3806" i="16"/>
  <c r="P3806" i="16" s="1"/>
  <c r="Q3806" i="16"/>
  <c r="R3806" i="16"/>
  <c r="S3806" i="16" s="1"/>
  <c r="T3806" i="16"/>
  <c r="U3806" i="16"/>
  <c r="V3806" i="16" s="1"/>
  <c r="W3806" i="16"/>
  <c r="X3806" i="16"/>
  <c r="Y3806" i="16" s="1"/>
  <c r="Z3806" i="16"/>
  <c r="AA3806" i="16"/>
  <c r="AB3806" i="16" s="1"/>
  <c r="AC3806" i="16"/>
  <c r="AD3806" i="16"/>
  <c r="AE3806" i="16" s="1"/>
  <c r="AF3806" i="16"/>
  <c r="AG3806" i="16"/>
  <c r="AH3806" i="16" s="1"/>
  <c r="AI3806" i="16"/>
  <c r="AJ3806" i="16"/>
  <c r="AK3806" i="16" s="1"/>
  <c r="AL3806" i="16"/>
  <c r="B3807" i="16"/>
  <c r="C3807" i="16"/>
  <c r="D3807" i="16"/>
  <c r="E3807" i="16"/>
  <c r="F3807" i="16"/>
  <c r="I3807" i="16"/>
  <c r="K3807" i="16"/>
  <c r="L3807" i="16"/>
  <c r="M3807" i="16" s="1"/>
  <c r="N3807" i="16"/>
  <c r="O3807" i="16"/>
  <c r="P3807" i="16" s="1"/>
  <c r="Q3807" i="16"/>
  <c r="R3807" i="16"/>
  <c r="S3807" i="16" s="1"/>
  <c r="T3807" i="16"/>
  <c r="U3807" i="16"/>
  <c r="V3807" i="16" s="1"/>
  <c r="W3807" i="16"/>
  <c r="X3807" i="16"/>
  <c r="Y3807" i="16" s="1"/>
  <c r="Z3807" i="16"/>
  <c r="AA3807" i="16"/>
  <c r="AB3807" i="16" s="1"/>
  <c r="AC3807" i="16"/>
  <c r="AD3807" i="16"/>
  <c r="AE3807" i="16" s="1"/>
  <c r="AF3807" i="16"/>
  <c r="AG3807" i="16"/>
  <c r="AH3807" i="16" s="1"/>
  <c r="AI3807" i="16"/>
  <c r="AJ3807" i="16"/>
  <c r="AK3807" i="16" s="1"/>
  <c r="AL3807" i="16"/>
  <c r="B3808" i="16"/>
  <c r="C3808" i="16"/>
  <c r="D3808" i="16"/>
  <c r="E3808" i="16"/>
  <c r="F3808" i="16"/>
  <c r="I3808" i="16"/>
  <c r="J3808" i="16" s="1"/>
  <c r="K3808" i="16"/>
  <c r="L3808" i="16"/>
  <c r="N3808" i="16"/>
  <c r="O3808" i="16"/>
  <c r="P3808" i="16" s="1"/>
  <c r="Q3808" i="16"/>
  <c r="R3808" i="16"/>
  <c r="S3808" i="16" s="1"/>
  <c r="T3808" i="16"/>
  <c r="U3808" i="16"/>
  <c r="V3808" i="16" s="1"/>
  <c r="W3808" i="16"/>
  <c r="X3808" i="16"/>
  <c r="Y3808" i="16" s="1"/>
  <c r="Z3808" i="16"/>
  <c r="AA3808" i="16"/>
  <c r="AB3808" i="16" s="1"/>
  <c r="AC3808" i="16"/>
  <c r="AD3808" i="16"/>
  <c r="AE3808" i="16" s="1"/>
  <c r="AF3808" i="16"/>
  <c r="AG3808" i="16"/>
  <c r="AH3808" i="16" s="1"/>
  <c r="AI3808" i="16"/>
  <c r="AJ3808" i="16"/>
  <c r="AK3808" i="16" s="1"/>
  <c r="AL3808" i="16"/>
  <c r="B3809" i="16"/>
  <c r="C3809" i="16"/>
  <c r="D3809" i="16"/>
  <c r="E3809" i="16"/>
  <c r="F3809" i="16"/>
  <c r="I3809" i="16"/>
  <c r="J3809" i="16" s="1"/>
  <c r="K3809" i="16"/>
  <c r="L3809" i="16"/>
  <c r="M3809" i="16" s="1"/>
  <c r="N3809" i="16"/>
  <c r="O3809" i="16"/>
  <c r="P3809" i="16" s="1"/>
  <c r="Q3809" i="16"/>
  <c r="R3809" i="16"/>
  <c r="S3809" i="16" s="1"/>
  <c r="T3809" i="16"/>
  <c r="U3809" i="16"/>
  <c r="V3809" i="16" s="1"/>
  <c r="W3809" i="16"/>
  <c r="X3809" i="16"/>
  <c r="Y3809" i="16" s="1"/>
  <c r="Z3809" i="16"/>
  <c r="AA3809" i="16"/>
  <c r="AB3809" i="16" s="1"/>
  <c r="AC3809" i="16"/>
  <c r="AD3809" i="16"/>
  <c r="AE3809" i="16" s="1"/>
  <c r="AF3809" i="16"/>
  <c r="AG3809" i="16"/>
  <c r="AH3809" i="16" s="1"/>
  <c r="AI3809" i="16"/>
  <c r="AJ3809" i="16"/>
  <c r="AK3809" i="16" s="1"/>
  <c r="AL3809" i="16"/>
  <c r="B3810" i="16"/>
  <c r="C3810" i="16"/>
  <c r="D3810" i="16"/>
  <c r="E3810" i="16"/>
  <c r="F3810" i="16"/>
  <c r="I3810" i="16"/>
  <c r="J3810" i="16" s="1"/>
  <c r="K3810" i="16"/>
  <c r="L3810" i="16"/>
  <c r="M3810" i="16" s="1"/>
  <c r="N3810" i="16"/>
  <c r="O3810" i="16"/>
  <c r="P3810" i="16" s="1"/>
  <c r="Q3810" i="16"/>
  <c r="R3810" i="16"/>
  <c r="S3810" i="16" s="1"/>
  <c r="T3810" i="16"/>
  <c r="U3810" i="16"/>
  <c r="V3810" i="16" s="1"/>
  <c r="W3810" i="16"/>
  <c r="X3810" i="16"/>
  <c r="Y3810" i="16" s="1"/>
  <c r="Z3810" i="16"/>
  <c r="AA3810" i="16"/>
  <c r="AB3810" i="16" s="1"/>
  <c r="AC3810" i="16"/>
  <c r="AD3810" i="16"/>
  <c r="AE3810" i="16" s="1"/>
  <c r="AF3810" i="16"/>
  <c r="AG3810" i="16"/>
  <c r="AH3810" i="16" s="1"/>
  <c r="AI3810" i="16"/>
  <c r="AJ3810" i="16"/>
  <c r="AK3810" i="16" s="1"/>
  <c r="AL3810" i="16"/>
  <c r="B3811" i="16"/>
  <c r="C3811" i="16"/>
  <c r="D3811" i="16"/>
  <c r="E3811" i="16"/>
  <c r="F3811" i="16"/>
  <c r="I3811" i="16"/>
  <c r="K3811" i="16"/>
  <c r="L3811" i="16"/>
  <c r="M3811" i="16" s="1"/>
  <c r="N3811" i="16"/>
  <c r="O3811" i="16"/>
  <c r="P3811" i="16" s="1"/>
  <c r="Q3811" i="16"/>
  <c r="R3811" i="16"/>
  <c r="S3811" i="16" s="1"/>
  <c r="T3811" i="16"/>
  <c r="U3811" i="16"/>
  <c r="V3811" i="16" s="1"/>
  <c r="W3811" i="16"/>
  <c r="X3811" i="16"/>
  <c r="Y3811" i="16" s="1"/>
  <c r="Z3811" i="16"/>
  <c r="AA3811" i="16"/>
  <c r="AB3811" i="16" s="1"/>
  <c r="AC3811" i="16"/>
  <c r="AD3811" i="16"/>
  <c r="AE3811" i="16" s="1"/>
  <c r="AF3811" i="16"/>
  <c r="AG3811" i="16"/>
  <c r="AH3811" i="16" s="1"/>
  <c r="AI3811" i="16"/>
  <c r="AJ3811" i="16"/>
  <c r="AK3811" i="16" s="1"/>
  <c r="AL3811" i="16"/>
  <c r="B3812" i="16"/>
  <c r="C3812" i="16"/>
  <c r="D3812" i="16"/>
  <c r="E3812" i="16"/>
  <c r="F3812" i="16"/>
  <c r="I3812" i="16"/>
  <c r="J3812" i="16" s="1"/>
  <c r="K3812" i="16"/>
  <c r="L3812" i="16"/>
  <c r="N3812" i="16"/>
  <c r="O3812" i="16"/>
  <c r="P3812" i="16" s="1"/>
  <c r="Q3812" i="16"/>
  <c r="R3812" i="16"/>
  <c r="S3812" i="16" s="1"/>
  <c r="T3812" i="16"/>
  <c r="U3812" i="16"/>
  <c r="V3812" i="16" s="1"/>
  <c r="W3812" i="16"/>
  <c r="X3812" i="16"/>
  <c r="Y3812" i="16" s="1"/>
  <c r="Z3812" i="16"/>
  <c r="AA3812" i="16"/>
  <c r="AB3812" i="16" s="1"/>
  <c r="AC3812" i="16"/>
  <c r="AD3812" i="16"/>
  <c r="AE3812" i="16" s="1"/>
  <c r="AF3812" i="16"/>
  <c r="AG3812" i="16"/>
  <c r="AH3812" i="16" s="1"/>
  <c r="AI3812" i="16"/>
  <c r="AJ3812" i="16"/>
  <c r="AK3812" i="16" s="1"/>
  <c r="AL3812" i="16"/>
  <c r="B3813" i="16"/>
  <c r="C3813" i="16"/>
  <c r="D3813" i="16"/>
  <c r="E3813" i="16"/>
  <c r="F3813" i="16"/>
  <c r="I3813" i="16"/>
  <c r="J3813" i="16" s="1"/>
  <c r="K3813" i="16"/>
  <c r="L3813" i="16"/>
  <c r="M3813" i="16" s="1"/>
  <c r="N3813" i="16"/>
  <c r="O3813" i="16"/>
  <c r="P3813" i="16" s="1"/>
  <c r="Q3813" i="16"/>
  <c r="R3813" i="16"/>
  <c r="S3813" i="16" s="1"/>
  <c r="T3813" i="16"/>
  <c r="U3813" i="16"/>
  <c r="V3813" i="16" s="1"/>
  <c r="W3813" i="16"/>
  <c r="X3813" i="16"/>
  <c r="Y3813" i="16" s="1"/>
  <c r="Z3813" i="16"/>
  <c r="AA3813" i="16"/>
  <c r="AB3813" i="16" s="1"/>
  <c r="AC3813" i="16"/>
  <c r="AD3813" i="16"/>
  <c r="AE3813" i="16" s="1"/>
  <c r="AF3813" i="16"/>
  <c r="AG3813" i="16"/>
  <c r="AH3813" i="16" s="1"/>
  <c r="AI3813" i="16"/>
  <c r="AJ3813" i="16"/>
  <c r="AK3813" i="16" s="1"/>
  <c r="AL3813" i="16"/>
  <c r="B3814" i="16"/>
  <c r="C3814" i="16"/>
  <c r="D3814" i="16"/>
  <c r="E3814" i="16"/>
  <c r="F3814" i="16"/>
  <c r="I3814" i="16"/>
  <c r="J3814" i="16" s="1"/>
  <c r="K3814" i="16"/>
  <c r="L3814" i="16"/>
  <c r="M3814" i="16" s="1"/>
  <c r="N3814" i="16"/>
  <c r="O3814" i="16"/>
  <c r="P3814" i="16" s="1"/>
  <c r="Q3814" i="16"/>
  <c r="R3814" i="16"/>
  <c r="S3814" i="16" s="1"/>
  <c r="T3814" i="16"/>
  <c r="U3814" i="16"/>
  <c r="V3814" i="16" s="1"/>
  <c r="W3814" i="16"/>
  <c r="X3814" i="16"/>
  <c r="Y3814" i="16" s="1"/>
  <c r="Z3814" i="16"/>
  <c r="AA3814" i="16"/>
  <c r="AB3814" i="16" s="1"/>
  <c r="AC3814" i="16"/>
  <c r="AD3814" i="16"/>
  <c r="AE3814" i="16" s="1"/>
  <c r="AF3814" i="16"/>
  <c r="AG3814" i="16"/>
  <c r="AH3814" i="16" s="1"/>
  <c r="AI3814" i="16"/>
  <c r="AJ3814" i="16"/>
  <c r="AK3814" i="16" s="1"/>
  <c r="AL3814" i="16"/>
  <c r="B3815" i="16"/>
  <c r="C3815" i="16"/>
  <c r="D3815" i="16"/>
  <c r="E3815" i="16"/>
  <c r="F3815" i="16"/>
  <c r="I3815" i="16"/>
  <c r="K3815" i="16"/>
  <c r="L3815" i="16"/>
  <c r="M3815" i="16" s="1"/>
  <c r="N3815" i="16"/>
  <c r="O3815" i="16"/>
  <c r="P3815" i="16" s="1"/>
  <c r="Q3815" i="16"/>
  <c r="R3815" i="16"/>
  <c r="S3815" i="16" s="1"/>
  <c r="T3815" i="16"/>
  <c r="U3815" i="16"/>
  <c r="V3815" i="16" s="1"/>
  <c r="W3815" i="16"/>
  <c r="X3815" i="16"/>
  <c r="Y3815" i="16" s="1"/>
  <c r="Z3815" i="16"/>
  <c r="AA3815" i="16"/>
  <c r="AB3815" i="16" s="1"/>
  <c r="AC3815" i="16"/>
  <c r="AD3815" i="16"/>
  <c r="AE3815" i="16" s="1"/>
  <c r="AF3815" i="16"/>
  <c r="AG3815" i="16"/>
  <c r="AH3815" i="16" s="1"/>
  <c r="AI3815" i="16"/>
  <c r="AJ3815" i="16"/>
  <c r="AK3815" i="16" s="1"/>
  <c r="AL3815" i="16"/>
  <c r="B3816" i="16"/>
  <c r="C3816" i="16"/>
  <c r="D3816" i="16"/>
  <c r="E3816" i="16"/>
  <c r="F3816" i="16"/>
  <c r="I3816" i="16"/>
  <c r="J3816" i="16" s="1"/>
  <c r="K3816" i="16"/>
  <c r="L3816" i="16"/>
  <c r="N3816" i="16"/>
  <c r="O3816" i="16"/>
  <c r="P3816" i="16" s="1"/>
  <c r="Q3816" i="16"/>
  <c r="R3816" i="16"/>
  <c r="S3816" i="16" s="1"/>
  <c r="T3816" i="16"/>
  <c r="U3816" i="16"/>
  <c r="V3816" i="16" s="1"/>
  <c r="W3816" i="16"/>
  <c r="X3816" i="16"/>
  <c r="Y3816" i="16" s="1"/>
  <c r="Z3816" i="16"/>
  <c r="AA3816" i="16"/>
  <c r="AB3816" i="16" s="1"/>
  <c r="AC3816" i="16"/>
  <c r="AD3816" i="16"/>
  <c r="AE3816" i="16" s="1"/>
  <c r="AF3816" i="16"/>
  <c r="AG3816" i="16"/>
  <c r="AH3816" i="16" s="1"/>
  <c r="AI3816" i="16"/>
  <c r="AJ3816" i="16"/>
  <c r="AK3816" i="16" s="1"/>
  <c r="AL3816" i="16"/>
  <c r="B3817" i="16"/>
  <c r="C3817" i="16"/>
  <c r="D3817" i="16"/>
  <c r="E3817" i="16"/>
  <c r="F3817" i="16"/>
  <c r="I3817" i="16"/>
  <c r="J3817" i="16" s="1"/>
  <c r="K3817" i="16"/>
  <c r="L3817" i="16"/>
  <c r="M3817" i="16" s="1"/>
  <c r="N3817" i="16"/>
  <c r="O3817" i="16"/>
  <c r="P3817" i="16" s="1"/>
  <c r="Q3817" i="16"/>
  <c r="R3817" i="16"/>
  <c r="S3817" i="16" s="1"/>
  <c r="T3817" i="16"/>
  <c r="U3817" i="16"/>
  <c r="V3817" i="16" s="1"/>
  <c r="W3817" i="16"/>
  <c r="X3817" i="16"/>
  <c r="Y3817" i="16" s="1"/>
  <c r="Z3817" i="16"/>
  <c r="AA3817" i="16"/>
  <c r="AB3817" i="16" s="1"/>
  <c r="AC3817" i="16"/>
  <c r="AD3817" i="16"/>
  <c r="AE3817" i="16" s="1"/>
  <c r="AF3817" i="16"/>
  <c r="AG3817" i="16"/>
  <c r="AH3817" i="16" s="1"/>
  <c r="AI3817" i="16"/>
  <c r="AJ3817" i="16"/>
  <c r="AK3817" i="16" s="1"/>
  <c r="AL3817" i="16"/>
  <c r="B3818" i="16"/>
  <c r="C3818" i="16"/>
  <c r="D3818" i="16"/>
  <c r="E3818" i="16"/>
  <c r="F3818" i="16"/>
  <c r="I3818" i="16"/>
  <c r="J3818" i="16" s="1"/>
  <c r="K3818" i="16"/>
  <c r="L3818" i="16"/>
  <c r="M3818" i="16" s="1"/>
  <c r="N3818" i="16"/>
  <c r="O3818" i="16"/>
  <c r="P3818" i="16" s="1"/>
  <c r="Q3818" i="16"/>
  <c r="R3818" i="16"/>
  <c r="S3818" i="16" s="1"/>
  <c r="T3818" i="16"/>
  <c r="U3818" i="16"/>
  <c r="V3818" i="16" s="1"/>
  <c r="W3818" i="16"/>
  <c r="X3818" i="16"/>
  <c r="Y3818" i="16" s="1"/>
  <c r="Z3818" i="16"/>
  <c r="AA3818" i="16"/>
  <c r="AB3818" i="16" s="1"/>
  <c r="AC3818" i="16"/>
  <c r="AD3818" i="16"/>
  <c r="AE3818" i="16" s="1"/>
  <c r="AF3818" i="16"/>
  <c r="AG3818" i="16"/>
  <c r="AH3818" i="16" s="1"/>
  <c r="AI3818" i="16"/>
  <c r="AJ3818" i="16"/>
  <c r="AK3818" i="16" s="1"/>
  <c r="AL3818" i="16"/>
  <c r="B3819" i="16"/>
  <c r="C3819" i="16"/>
  <c r="D3819" i="16"/>
  <c r="E3819" i="16"/>
  <c r="F3819" i="16"/>
  <c r="I3819" i="16"/>
  <c r="K3819" i="16"/>
  <c r="L3819" i="16"/>
  <c r="M3819" i="16" s="1"/>
  <c r="N3819" i="16"/>
  <c r="O3819" i="16"/>
  <c r="P3819" i="16" s="1"/>
  <c r="Q3819" i="16"/>
  <c r="R3819" i="16"/>
  <c r="S3819" i="16" s="1"/>
  <c r="T3819" i="16"/>
  <c r="U3819" i="16"/>
  <c r="V3819" i="16" s="1"/>
  <c r="W3819" i="16"/>
  <c r="X3819" i="16"/>
  <c r="Y3819" i="16" s="1"/>
  <c r="Z3819" i="16"/>
  <c r="AA3819" i="16"/>
  <c r="AB3819" i="16" s="1"/>
  <c r="AC3819" i="16"/>
  <c r="AD3819" i="16"/>
  <c r="AE3819" i="16" s="1"/>
  <c r="AF3819" i="16"/>
  <c r="AG3819" i="16"/>
  <c r="AH3819" i="16" s="1"/>
  <c r="AI3819" i="16"/>
  <c r="AJ3819" i="16"/>
  <c r="AK3819" i="16" s="1"/>
  <c r="AL3819" i="16"/>
  <c r="B3820" i="16"/>
  <c r="C3820" i="16"/>
  <c r="D3820" i="16"/>
  <c r="E3820" i="16"/>
  <c r="F3820" i="16"/>
  <c r="I3820" i="16"/>
  <c r="J3820" i="16" s="1"/>
  <c r="K3820" i="16"/>
  <c r="L3820" i="16"/>
  <c r="N3820" i="16"/>
  <c r="O3820" i="16"/>
  <c r="P3820" i="16" s="1"/>
  <c r="Q3820" i="16"/>
  <c r="R3820" i="16"/>
  <c r="S3820" i="16" s="1"/>
  <c r="T3820" i="16"/>
  <c r="U3820" i="16"/>
  <c r="V3820" i="16" s="1"/>
  <c r="W3820" i="16"/>
  <c r="X3820" i="16"/>
  <c r="Y3820" i="16" s="1"/>
  <c r="Z3820" i="16"/>
  <c r="AA3820" i="16"/>
  <c r="AB3820" i="16" s="1"/>
  <c r="AC3820" i="16"/>
  <c r="AD3820" i="16"/>
  <c r="AE3820" i="16" s="1"/>
  <c r="AF3820" i="16"/>
  <c r="AG3820" i="16"/>
  <c r="AH3820" i="16" s="1"/>
  <c r="AI3820" i="16"/>
  <c r="AJ3820" i="16"/>
  <c r="AK3820" i="16" s="1"/>
  <c r="AL3820" i="16"/>
  <c r="B3821" i="16"/>
  <c r="C3821" i="16"/>
  <c r="D3821" i="16"/>
  <c r="E3821" i="16"/>
  <c r="F3821" i="16"/>
  <c r="I3821" i="16"/>
  <c r="J3821" i="16" s="1"/>
  <c r="K3821" i="16"/>
  <c r="L3821" i="16"/>
  <c r="M3821" i="16" s="1"/>
  <c r="N3821" i="16"/>
  <c r="O3821" i="16"/>
  <c r="P3821" i="16" s="1"/>
  <c r="Q3821" i="16"/>
  <c r="R3821" i="16"/>
  <c r="S3821" i="16" s="1"/>
  <c r="T3821" i="16"/>
  <c r="U3821" i="16"/>
  <c r="V3821" i="16" s="1"/>
  <c r="W3821" i="16"/>
  <c r="X3821" i="16"/>
  <c r="Y3821" i="16" s="1"/>
  <c r="Z3821" i="16"/>
  <c r="AA3821" i="16"/>
  <c r="AB3821" i="16" s="1"/>
  <c r="AC3821" i="16"/>
  <c r="AD3821" i="16"/>
  <c r="AE3821" i="16" s="1"/>
  <c r="AF3821" i="16"/>
  <c r="AG3821" i="16"/>
  <c r="AH3821" i="16" s="1"/>
  <c r="AI3821" i="16"/>
  <c r="AJ3821" i="16"/>
  <c r="AK3821" i="16" s="1"/>
  <c r="AL3821" i="16"/>
  <c r="B3822" i="16"/>
  <c r="C3822" i="16"/>
  <c r="D3822" i="16"/>
  <c r="E3822" i="16"/>
  <c r="F3822" i="16"/>
  <c r="I3822" i="16"/>
  <c r="J3822" i="16" s="1"/>
  <c r="K3822" i="16"/>
  <c r="L3822" i="16"/>
  <c r="M3822" i="16" s="1"/>
  <c r="N3822" i="16"/>
  <c r="O3822" i="16"/>
  <c r="P3822" i="16" s="1"/>
  <c r="Q3822" i="16"/>
  <c r="R3822" i="16"/>
  <c r="S3822" i="16" s="1"/>
  <c r="T3822" i="16"/>
  <c r="U3822" i="16"/>
  <c r="V3822" i="16" s="1"/>
  <c r="W3822" i="16"/>
  <c r="X3822" i="16"/>
  <c r="Y3822" i="16" s="1"/>
  <c r="Z3822" i="16"/>
  <c r="AA3822" i="16"/>
  <c r="AB3822" i="16" s="1"/>
  <c r="AC3822" i="16"/>
  <c r="AD3822" i="16"/>
  <c r="AE3822" i="16" s="1"/>
  <c r="AF3822" i="16"/>
  <c r="AG3822" i="16"/>
  <c r="AH3822" i="16" s="1"/>
  <c r="AI3822" i="16"/>
  <c r="AJ3822" i="16"/>
  <c r="AK3822" i="16" s="1"/>
  <c r="AL3822" i="16"/>
  <c r="B3823" i="16"/>
  <c r="C3823" i="16"/>
  <c r="D3823" i="16"/>
  <c r="E3823" i="16"/>
  <c r="F3823" i="16"/>
  <c r="I3823" i="16"/>
  <c r="K3823" i="16"/>
  <c r="L3823" i="16"/>
  <c r="M3823" i="16" s="1"/>
  <c r="N3823" i="16"/>
  <c r="O3823" i="16"/>
  <c r="P3823" i="16" s="1"/>
  <c r="Q3823" i="16"/>
  <c r="R3823" i="16"/>
  <c r="S3823" i="16" s="1"/>
  <c r="T3823" i="16"/>
  <c r="U3823" i="16"/>
  <c r="V3823" i="16" s="1"/>
  <c r="W3823" i="16"/>
  <c r="X3823" i="16"/>
  <c r="Y3823" i="16" s="1"/>
  <c r="Z3823" i="16"/>
  <c r="AA3823" i="16"/>
  <c r="AB3823" i="16" s="1"/>
  <c r="AC3823" i="16"/>
  <c r="AD3823" i="16"/>
  <c r="AE3823" i="16" s="1"/>
  <c r="AF3823" i="16"/>
  <c r="AG3823" i="16"/>
  <c r="AH3823" i="16" s="1"/>
  <c r="AI3823" i="16"/>
  <c r="AJ3823" i="16"/>
  <c r="AK3823" i="16" s="1"/>
  <c r="AL3823" i="16"/>
  <c r="B3824" i="16"/>
  <c r="C3824" i="16"/>
  <c r="D3824" i="16"/>
  <c r="E3824" i="16"/>
  <c r="F3824" i="16"/>
  <c r="I3824" i="16"/>
  <c r="J3824" i="16" s="1"/>
  <c r="K3824" i="16"/>
  <c r="L3824" i="16"/>
  <c r="N3824" i="16"/>
  <c r="O3824" i="16"/>
  <c r="P3824" i="16" s="1"/>
  <c r="Q3824" i="16"/>
  <c r="R3824" i="16"/>
  <c r="S3824" i="16" s="1"/>
  <c r="T3824" i="16"/>
  <c r="U3824" i="16"/>
  <c r="V3824" i="16" s="1"/>
  <c r="W3824" i="16"/>
  <c r="X3824" i="16"/>
  <c r="Y3824" i="16" s="1"/>
  <c r="Z3824" i="16"/>
  <c r="AA3824" i="16"/>
  <c r="AB3824" i="16" s="1"/>
  <c r="AC3824" i="16"/>
  <c r="AD3824" i="16"/>
  <c r="AE3824" i="16" s="1"/>
  <c r="AF3824" i="16"/>
  <c r="AG3824" i="16"/>
  <c r="AH3824" i="16" s="1"/>
  <c r="AI3824" i="16"/>
  <c r="AJ3824" i="16"/>
  <c r="AK3824" i="16" s="1"/>
  <c r="AL3824" i="16"/>
  <c r="B3825" i="16"/>
  <c r="C3825" i="16"/>
  <c r="D3825" i="16"/>
  <c r="E3825" i="16"/>
  <c r="F3825" i="16"/>
  <c r="I3825" i="16"/>
  <c r="J3825" i="16" s="1"/>
  <c r="K3825" i="16"/>
  <c r="L3825" i="16"/>
  <c r="M3825" i="16" s="1"/>
  <c r="N3825" i="16"/>
  <c r="O3825" i="16"/>
  <c r="P3825" i="16" s="1"/>
  <c r="Q3825" i="16"/>
  <c r="R3825" i="16"/>
  <c r="S3825" i="16" s="1"/>
  <c r="T3825" i="16"/>
  <c r="U3825" i="16"/>
  <c r="V3825" i="16" s="1"/>
  <c r="W3825" i="16"/>
  <c r="X3825" i="16"/>
  <c r="Y3825" i="16" s="1"/>
  <c r="Z3825" i="16"/>
  <c r="AA3825" i="16"/>
  <c r="AB3825" i="16" s="1"/>
  <c r="AC3825" i="16"/>
  <c r="AD3825" i="16"/>
  <c r="AE3825" i="16" s="1"/>
  <c r="AF3825" i="16"/>
  <c r="AG3825" i="16"/>
  <c r="AH3825" i="16" s="1"/>
  <c r="AI3825" i="16"/>
  <c r="AJ3825" i="16"/>
  <c r="AK3825" i="16" s="1"/>
  <c r="AL3825" i="16"/>
  <c r="B3826" i="16"/>
  <c r="C3826" i="16"/>
  <c r="D3826" i="16"/>
  <c r="E3826" i="16"/>
  <c r="F3826" i="16"/>
  <c r="I3826" i="16"/>
  <c r="J3826" i="16" s="1"/>
  <c r="K3826" i="16"/>
  <c r="L3826" i="16"/>
  <c r="M3826" i="16" s="1"/>
  <c r="N3826" i="16"/>
  <c r="O3826" i="16"/>
  <c r="P3826" i="16" s="1"/>
  <c r="Q3826" i="16"/>
  <c r="R3826" i="16"/>
  <c r="S3826" i="16" s="1"/>
  <c r="T3826" i="16"/>
  <c r="U3826" i="16"/>
  <c r="V3826" i="16" s="1"/>
  <c r="W3826" i="16"/>
  <c r="X3826" i="16"/>
  <c r="Y3826" i="16" s="1"/>
  <c r="Z3826" i="16"/>
  <c r="AA3826" i="16"/>
  <c r="AB3826" i="16" s="1"/>
  <c r="AC3826" i="16"/>
  <c r="AD3826" i="16"/>
  <c r="AE3826" i="16" s="1"/>
  <c r="AF3826" i="16"/>
  <c r="AG3826" i="16"/>
  <c r="AH3826" i="16" s="1"/>
  <c r="AI3826" i="16"/>
  <c r="AJ3826" i="16"/>
  <c r="AK3826" i="16" s="1"/>
  <c r="AL3826" i="16"/>
  <c r="B3827" i="16"/>
  <c r="C3827" i="16"/>
  <c r="D3827" i="16"/>
  <c r="E3827" i="16"/>
  <c r="F3827" i="16"/>
  <c r="I3827" i="16"/>
  <c r="K3827" i="16"/>
  <c r="L3827" i="16"/>
  <c r="M3827" i="16" s="1"/>
  <c r="N3827" i="16"/>
  <c r="O3827" i="16"/>
  <c r="P3827" i="16" s="1"/>
  <c r="Q3827" i="16"/>
  <c r="R3827" i="16"/>
  <c r="S3827" i="16" s="1"/>
  <c r="T3827" i="16"/>
  <c r="U3827" i="16"/>
  <c r="V3827" i="16" s="1"/>
  <c r="W3827" i="16"/>
  <c r="X3827" i="16"/>
  <c r="Y3827" i="16" s="1"/>
  <c r="Z3827" i="16"/>
  <c r="AA3827" i="16"/>
  <c r="AB3827" i="16" s="1"/>
  <c r="AC3827" i="16"/>
  <c r="AD3827" i="16"/>
  <c r="AE3827" i="16" s="1"/>
  <c r="AF3827" i="16"/>
  <c r="AG3827" i="16"/>
  <c r="AH3827" i="16" s="1"/>
  <c r="AI3827" i="16"/>
  <c r="AJ3827" i="16"/>
  <c r="AK3827" i="16" s="1"/>
  <c r="AL3827" i="16"/>
  <c r="B3828" i="16"/>
  <c r="C3828" i="16"/>
  <c r="D3828" i="16"/>
  <c r="E3828" i="16"/>
  <c r="F3828" i="16"/>
  <c r="I3828" i="16"/>
  <c r="J3828" i="16" s="1"/>
  <c r="K3828" i="16"/>
  <c r="L3828" i="16"/>
  <c r="N3828" i="16"/>
  <c r="O3828" i="16"/>
  <c r="P3828" i="16" s="1"/>
  <c r="Q3828" i="16"/>
  <c r="R3828" i="16"/>
  <c r="S3828" i="16" s="1"/>
  <c r="T3828" i="16"/>
  <c r="U3828" i="16"/>
  <c r="V3828" i="16" s="1"/>
  <c r="W3828" i="16"/>
  <c r="X3828" i="16"/>
  <c r="Y3828" i="16" s="1"/>
  <c r="Z3828" i="16"/>
  <c r="AA3828" i="16"/>
  <c r="AB3828" i="16" s="1"/>
  <c r="AC3828" i="16"/>
  <c r="AD3828" i="16"/>
  <c r="AE3828" i="16" s="1"/>
  <c r="AF3828" i="16"/>
  <c r="AG3828" i="16"/>
  <c r="AH3828" i="16" s="1"/>
  <c r="AI3828" i="16"/>
  <c r="AJ3828" i="16"/>
  <c r="AK3828" i="16" s="1"/>
  <c r="AL3828" i="16"/>
  <c r="B3829" i="16"/>
  <c r="C3829" i="16"/>
  <c r="D3829" i="16"/>
  <c r="E3829" i="16"/>
  <c r="F3829" i="16"/>
  <c r="I3829" i="16"/>
  <c r="J3829" i="16" s="1"/>
  <c r="K3829" i="16"/>
  <c r="L3829" i="16"/>
  <c r="M3829" i="16" s="1"/>
  <c r="N3829" i="16"/>
  <c r="O3829" i="16"/>
  <c r="P3829" i="16" s="1"/>
  <c r="Q3829" i="16"/>
  <c r="R3829" i="16"/>
  <c r="S3829" i="16" s="1"/>
  <c r="T3829" i="16"/>
  <c r="U3829" i="16"/>
  <c r="V3829" i="16" s="1"/>
  <c r="W3829" i="16"/>
  <c r="X3829" i="16"/>
  <c r="Y3829" i="16" s="1"/>
  <c r="Z3829" i="16"/>
  <c r="AA3829" i="16"/>
  <c r="AB3829" i="16" s="1"/>
  <c r="AC3829" i="16"/>
  <c r="AD3829" i="16"/>
  <c r="AE3829" i="16" s="1"/>
  <c r="AF3829" i="16"/>
  <c r="AG3829" i="16"/>
  <c r="AH3829" i="16" s="1"/>
  <c r="AI3829" i="16"/>
  <c r="AJ3829" i="16"/>
  <c r="AK3829" i="16" s="1"/>
  <c r="AL3829" i="16"/>
  <c r="B3830" i="16"/>
  <c r="C3830" i="16"/>
  <c r="D3830" i="16"/>
  <c r="E3830" i="16"/>
  <c r="F3830" i="16"/>
  <c r="I3830" i="16"/>
  <c r="J3830" i="16" s="1"/>
  <c r="K3830" i="16"/>
  <c r="L3830" i="16"/>
  <c r="M3830" i="16" s="1"/>
  <c r="N3830" i="16"/>
  <c r="O3830" i="16"/>
  <c r="P3830" i="16" s="1"/>
  <c r="Q3830" i="16"/>
  <c r="R3830" i="16"/>
  <c r="S3830" i="16" s="1"/>
  <c r="T3830" i="16"/>
  <c r="U3830" i="16"/>
  <c r="V3830" i="16" s="1"/>
  <c r="W3830" i="16"/>
  <c r="X3830" i="16"/>
  <c r="Y3830" i="16" s="1"/>
  <c r="Z3830" i="16"/>
  <c r="AA3830" i="16"/>
  <c r="AB3830" i="16" s="1"/>
  <c r="AC3830" i="16"/>
  <c r="AD3830" i="16"/>
  <c r="AE3830" i="16" s="1"/>
  <c r="AF3830" i="16"/>
  <c r="AG3830" i="16"/>
  <c r="AH3830" i="16" s="1"/>
  <c r="AI3830" i="16"/>
  <c r="AJ3830" i="16"/>
  <c r="AK3830" i="16" s="1"/>
  <c r="AL3830" i="16"/>
  <c r="B3831" i="16"/>
  <c r="C3831" i="16"/>
  <c r="D3831" i="16"/>
  <c r="E3831" i="16"/>
  <c r="F3831" i="16"/>
  <c r="I3831" i="16"/>
  <c r="K3831" i="16"/>
  <c r="L3831" i="16"/>
  <c r="M3831" i="16" s="1"/>
  <c r="N3831" i="16"/>
  <c r="O3831" i="16"/>
  <c r="P3831" i="16" s="1"/>
  <c r="Q3831" i="16"/>
  <c r="R3831" i="16"/>
  <c r="S3831" i="16" s="1"/>
  <c r="T3831" i="16"/>
  <c r="U3831" i="16"/>
  <c r="V3831" i="16" s="1"/>
  <c r="W3831" i="16"/>
  <c r="X3831" i="16"/>
  <c r="Y3831" i="16" s="1"/>
  <c r="Z3831" i="16"/>
  <c r="AA3831" i="16"/>
  <c r="AB3831" i="16" s="1"/>
  <c r="AC3831" i="16"/>
  <c r="AD3831" i="16"/>
  <c r="AE3831" i="16" s="1"/>
  <c r="AF3831" i="16"/>
  <c r="AG3831" i="16"/>
  <c r="AH3831" i="16" s="1"/>
  <c r="AI3831" i="16"/>
  <c r="AJ3831" i="16"/>
  <c r="AK3831" i="16" s="1"/>
  <c r="AL3831" i="16"/>
  <c r="B3832" i="16"/>
  <c r="C3832" i="16"/>
  <c r="D3832" i="16"/>
  <c r="E3832" i="16"/>
  <c r="F3832" i="16"/>
  <c r="I3832" i="16"/>
  <c r="J3832" i="16" s="1"/>
  <c r="K3832" i="16"/>
  <c r="L3832" i="16"/>
  <c r="N3832" i="16"/>
  <c r="O3832" i="16"/>
  <c r="P3832" i="16" s="1"/>
  <c r="Q3832" i="16"/>
  <c r="R3832" i="16"/>
  <c r="S3832" i="16" s="1"/>
  <c r="T3832" i="16"/>
  <c r="U3832" i="16"/>
  <c r="V3832" i="16" s="1"/>
  <c r="W3832" i="16"/>
  <c r="X3832" i="16"/>
  <c r="Y3832" i="16" s="1"/>
  <c r="Z3832" i="16"/>
  <c r="AA3832" i="16"/>
  <c r="AB3832" i="16" s="1"/>
  <c r="AC3832" i="16"/>
  <c r="AD3832" i="16"/>
  <c r="AE3832" i="16" s="1"/>
  <c r="AF3832" i="16"/>
  <c r="AG3832" i="16"/>
  <c r="AH3832" i="16" s="1"/>
  <c r="AI3832" i="16"/>
  <c r="AJ3832" i="16"/>
  <c r="AK3832" i="16" s="1"/>
  <c r="AL3832" i="16"/>
  <c r="B3833" i="16"/>
  <c r="C3833" i="16"/>
  <c r="D3833" i="16"/>
  <c r="E3833" i="16"/>
  <c r="F3833" i="16"/>
  <c r="I3833" i="16"/>
  <c r="J3833" i="16" s="1"/>
  <c r="K3833" i="16"/>
  <c r="L3833" i="16"/>
  <c r="M3833" i="16" s="1"/>
  <c r="N3833" i="16"/>
  <c r="O3833" i="16"/>
  <c r="P3833" i="16" s="1"/>
  <c r="Q3833" i="16"/>
  <c r="R3833" i="16"/>
  <c r="S3833" i="16" s="1"/>
  <c r="T3833" i="16"/>
  <c r="U3833" i="16"/>
  <c r="V3833" i="16" s="1"/>
  <c r="W3833" i="16"/>
  <c r="X3833" i="16"/>
  <c r="Y3833" i="16" s="1"/>
  <c r="Z3833" i="16"/>
  <c r="AA3833" i="16"/>
  <c r="AB3833" i="16" s="1"/>
  <c r="AC3833" i="16"/>
  <c r="AD3833" i="16"/>
  <c r="AE3833" i="16" s="1"/>
  <c r="AF3833" i="16"/>
  <c r="AG3833" i="16"/>
  <c r="AH3833" i="16" s="1"/>
  <c r="AI3833" i="16"/>
  <c r="AJ3833" i="16"/>
  <c r="AK3833" i="16" s="1"/>
  <c r="AL3833" i="16"/>
  <c r="B3834" i="16"/>
  <c r="C3834" i="16"/>
  <c r="D3834" i="16"/>
  <c r="E3834" i="16"/>
  <c r="F3834" i="16"/>
  <c r="I3834" i="16"/>
  <c r="J3834" i="16" s="1"/>
  <c r="K3834" i="16"/>
  <c r="L3834" i="16"/>
  <c r="M3834" i="16" s="1"/>
  <c r="N3834" i="16"/>
  <c r="O3834" i="16"/>
  <c r="P3834" i="16" s="1"/>
  <c r="Q3834" i="16"/>
  <c r="R3834" i="16"/>
  <c r="S3834" i="16" s="1"/>
  <c r="T3834" i="16"/>
  <c r="U3834" i="16"/>
  <c r="V3834" i="16" s="1"/>
  <c r="W3834" i="16"/>
  <c r="X3834" i="16"/>
  <c r="Y3834" i="16" s="1"/>
  <c r="Z3834" i="16"/>
  <c r="AA3834" i="16"/>
  <c r="AB3834" i="16" s="1"/>
  <c r="AC3834" i="16"/>
  <c r="AD3834" i="16"/>
  <c r="AE3834" i="16" s="1"/>
  <c r="AF3834" i="16"/>
  <c r="AG3834" i="16"/>
  <c r="AH3834" i="16" s="1"/>
  <c r="AI3834" i="16"/>
  <c r="AJ3834" i="16"/>
  <c r="AK3834" i="16" s="1"/>
  <c r="AL3834" i="16"/>
  <c r="B3835" i="16"/>
  <c r="C3835" i="16"/>
  <c r="D3835" i="16"/>
  <c r="E3835" i="16"/>
  <c r="F3835" i="16"/>
  <c r="I3835" i="16"/>
  <c r="K3835" i="16"/>
  <c r="L3835" i="16"/>
  <c r="M3835" i="16" s="1"/>
  <c r="N3835" i="16"/>
  <c r="O3835" i="16"/>
  <c r="P3835" i="16" s="1"/>
  <c r="Q3835" i="16"/>
  <c r="R3835" i="16"/>
  <c r="S3835" i="16" s="1"/>
  <c r="T3835" i="16"/>
  <c r="U3835" i="16"/>
  <c r="V3835" i="16" s="1"/>
  <c r="W3835" i="16"/>
  <c r="X3835" i="16"/>
  <c r="Y3835" i="16" s="1"/>
  <c r="Z3835" i="16"/>
  <c r="AA3835" i="16"/>
  <c r="AB3835" i="16" s="1"/>
  <c r="AC3835" i="16"/>
  <c r="AD3835" i="16"/>
  <c r="AE3835" i="16" s="1"/>
  <c r="AF3835" i="16"/>
  <c r="AG3835" i="16"/>
  <c r="AH3835" i="16" s="1"/>
  <c r="AI3835" i="16"/>
  <c r="AJ3835" i="16"/>
  <c r="AK3835" i="16" s="1"/>
  <c r="AL3835" i="16"/>
  <c r="B3836" i="16"/>
  <c r="C3836" i="16"/>
  <c r="D3836" i="16"/>
  <c r="E3836" i="16"/>
  <c r="F3836" i="16"/>
  <c r="I3836" i="16"/>
  <c r="J3836" i="16" s="1"/>
  <c r="K3836" i="16"/>
  <c r="L3836" i="16"/>
  <c r="N3836" i="16"/>
  <c r="O3836" i="16"/>
  <c r="P3836" i="16" s="1"/>
  <c r="Q3836" i="16"/>
  <c r="R3836" i="16"/>
  <c r="S3836" i="16" s="1"/>
  <c r="T3836" i="16"/>
  <c r="U3836" i="16"/>
  <c r="V3836" i="16" s="1"/>
  <c r="W3836" i="16"/>
  <c r="X3836" i="16"/>
  <c r="Y3836" i="16" s="1"/>
  <c r="Z3836" i="16"/>
  <c r="AA3836" i="16"/>
  <c r="AB3836" i="16" s="1"/>
  <c r="AC3836" i="16"/>
  <c r="AD3836" i="16"/>
  <c r="AE3836" i="16" s="1"/>
  <c r="AF3836" i="16"/>
  <c r="AG3836" i="16"/>
  <c r="AH3836" i="16" s="1"/>
  <c r="AI3836" i="16"/>
  <c r="AJ3836" i="16"/>
  <c r="AK3836" i="16" s="1"/>
  <c r="AL3836" i="16"/>
  <c r="B3837" i="16"/>
  <c r="C3837" i="16"/>
  <c r="D3837" i="16"/>
  <c r="E3837" i="16"/>
  <c r="F3837" i="16"/>
  <c r="I3837" i="16"/>
  <c r="J3837" i="16" s="1"/>
  <c r="K3837" i="16"/>
  <c r="L3837" i="16"/>
  <c r="M3837" i="16" s="1"/>
  <c r="N3837" i="16"/>
  <c r="O3837" i="16"/>
  <c r="P3837" i="16" s="1"/>
  <c r="Q3837" i="16"/>
  <c r="R3837" i="16"/>
  <c r="S3837" i="16" s="1"/>
  <c r="T3837" i="16"/>
  <c r="U3837" i="16"/>
  <c r="V3837" i="16" s="1"/>
  <c r="W3837" i="16"/>
  <c r="X3837" i="16"/>
  <c r="Y3837" i="16" s="1"/>
  <c r="Z3837" i="16"/>
  <c r="AA3837" i="16"/>
  <c r="AB3837" i="16" s="1"/>
  <c r="AC3837" i="16"/>
  <c r="AD3837" i="16"/>
  <c r="AE3837" i="16" s="1"/>
  <c r="AF3837" i="16"/>
  <c r="AG3837" i="16"/>
  <c r="AH3837" i="16" s="1"/>
  <c r="AI3837" i="16"/>
  <c r="AJ3837" i="16"/>
  <c r="AK3837" i="16" s="1"/>
  <c r="AL3837" i="16"/>
  <c r="B3838" i="16"/>
  <c r="C3838" i="16"/>
  <c r="D3838" i="16"/>
  <c r="E3838" i="16"/>
  <c r="F3838" i="16"/>
  <c r="I3838" i="16"/>
  <c r="J3838" i="16" s="1"/>
  <c r="K3838" i="16"/>
  <c r="L3838" i="16"/>
  <c r="M3838" i="16" s="1"/>
  <c r="N3838" i="16"/>
  <c r="O3838" i="16"/>
  <c r="P3838" i="16" s="1"/>
  <c r="Q3838" i="16"/>
  <c r="R3838" i="16"/>
  <c r="S3838" i="16" s="1"/>
  <c r="T3838" i="16"/>
  <c r="U3838" i="16"/>
  <c r="V3838" i="16" s="1"/>
  <c r="W3838" i="16"/>
  <c r="X3838" i="16"/>
  <c r="Y3838" i="16" s="1"/>
  <c r="Z3838" i="16"/>
  <c r="AA3838" i="16"/>
  <c r="AB3838" i="16" s="1"/>
  <c r="AC3838" i="16"/>
  <c r="AD3838" i="16"/>
  <c r="AE3838" i="16" s="1"/>
  <c r="AF3838" i="16"/>
  <c r="AG3838" i="16"/>
  <c r="AH3838" i="16" s="1"/>
  <c r="AI3838" i="16"/>
  <c r="AJ3838" i="16"/>
  <c r="AK3838" i="16" s="1"/>
  <c r="AL3838" i="16"/>
  <c r="B3839" i="16"/>
  <c r="C3839" i="16"/>
  <c r="D3839" i="16"/>
  <c r="E3839" i="16"/>
  <c r="F3839" i="16"/>
  <c r="I3839" i="16"/>
  <c r="K3839" i="16"/>
  <c r="L3839" i="16"/>
  <c r="M3839" i="16" s="1"/>
  <c r="N3839" i="16"/>
  <c r="O3839" i="16"/>
  <c r="P3839" i="16" s="1"/>
  <c r="Q3839" i="16"/>
  <c r="R3839" i="16"/>
  <c r="S3839" i="16" s="1"/>
  <c r="T3839" i="16"/>
  <c r="U3839" i="16"/>
  <c r="V3839" i="16" s="1"/>
  <c r="W3839" i="16"/>
  <c r="X3839" i="16"/>
  <c r="Y3839" i="16" s="1"/>
  <c r="Z3839" i="16"/>
  <c r="AA3839" i="16"/>
  <c r="AB3839" i="16" s="1"/>
  <c r="AC3839" i="16"/>
  <c r="AD3839" i="16"/>
  <c r="AE3839" i="16" s="1"/>
  <c r="AF3839" i="16"/>
  <c r="AG3839" i="16"/>
  <c r="AH3839" i="16" s="1"/>
  <c r="AI3839" i="16"/>
  <c r="AJ3839" i="16"/>
  <c r="AK3839" i="16" s="1"/>
  <c r="AL3839" i="16"/>
  <c r="B3840" i="16"/>
  <c r="C3840" i="16"/>
  <c r="D3840" i="16"/>
  <c r="E3840" i="16"/>
  <c r="F3840" i="16"/>
  <c r="I3840" i="16"/>
  <c r="J3840" i="16" s="1"/>
  <c r="K3840" i="16"/>
  <c r="L3840" i="16"/>
  <c r="N3840" i="16"/>
  <c r="O3840" i="16"/>
  <c r="P3840" i="16" s="1"/>
  <c r="Q3840" i="16"/>
  <c r="R3840" i="16"/>
  <c r="S3840" i="16" s="1"/>
  <c r="T3840" i="16"/>
  <c r="U3840" i="16"/>
  <c r="V3840" i="16" s="1"/>
  <c r="W3840" i="16"/>
  <c r="X3840" i="16"/>
  <c r="Y3840" i="16" s="1"/>
  <c r="Z3840" i="16"/>
  <c r="AA3840" i="16"/>
  <c r="AB3840" i="16" s="1"/>
  <c r="AC3840" i="16"/>
  <c r="AD3840" i="16"/>
  <c r="AE3840" i="16" s="1"/>
  <c r="AF3840" i="16"/>
  <c r="AG3840" i="16"/>
  <c r="AH3840" i="16" s="1"/>
  <c r="AI3840" i="16"/>
  <c r="AJ3840" i="16"/>
  <c r="AK3840" i="16" s="1"/>
  <c r="AL3840" i="16"/>
  <c r="B3841" i="16"/>
  <c r="C3841" i="16"/>
  <c r="D3841" i="16"/>
  <c r="E3841" i="16"/>
  <c r="F3841" i="16"/>
  <c r="I3841" i="16"/>
  <c r="J3841" i="16" s="1"/>
  <c r="K3841" i="16"/>
  <c r="L3841" i="16"/>
  <c r="M3841" i="16" s="1"/>
  <c r="N3841" i="16"/>
  <c r="O3841" i="16"/>
  <c r="P3841" i="16" s="1"/>
  <c r="Q3841" i="16"/>
  <c r="R3841" i="16"/>
  <c r="S3841" i="16" s="1"/>
  <c r="T3841" i="16"/>
  <c r="U3841" i="16"/>
  <c r="V3841" i="16" s="1"/>
  <c r="W3841" i="16"/>
  <c r="X3841" i="16"/>
  <c r="Y3841" i="16" s="1"/>
  <c r="Z3841" i="16"/>
  <c r="AA3841" i="16"/>
  <c r="AB3841" i="16" s="1"/>
  <c r="AC3841" i="16"/>
  <c r="AD3841" i="16"/>
  <c r="AE3841" i="16" s="1"/>
  <c r="AF3841" i="16"/>
  <c r="AG3841" i="16"/>
  <c r="AH3841" i="16" s="1"/>
  <c r="AI3841" i="16"/>
  <c r="AJ3841" i="16"/>
  <c r="AK3841" i="16" s="1"/>
  <c r="AL3841" i="16"/>
  <c r="B3842" i="16"/>
  <c r="C3842" i="16"/>
  <c r="D3842" i="16"/>
  <c r="E3842" i="16"/>
  <c r="F3842" i="16"/>
  <c r="I3842" i="16"/>
  <c r="J3842" i="16" s="1"/>
  <c r="K3842" i="16"/>
  <c r="L3842" i="16"/>
  <c r="M3842" i="16" s="1"/>
  <c r="N3842" i="16"/>
  <c r="O3842" i="16"/>
  <c r="P3842" i="16" s="1"/>
  <c r="Q3842" i="16"/>
  <c r="R3842" i="16"/>
  <c r="S3842" i="16" s="1"/>
  <c r="T3842" i="16"/>
  <c r="U3842" i="16"/>
  <c r="V3842" i="16" s="1"/>
  <c r="W3842" i="16"/>
  <c r="X3842" i="16"/>
  <c r="Y3842" i="16" s="1"/>
  <c r="Z3842" i="16"/>
  <c r="AA3842" i="16"/>
  <c r="AB3842" i="16" s="1"/>
  <c r="AC3842" i="16"/>
  <c r="AD3842" i="16"/>
  <c r="AE3842" i="16" s="1"/>
  <c r="AF3842" i="16"/>
  <c r="AG3842" i="16"/>
  <c r="AH3842" i="16" s="1"/>
  <c r="AI3842" i="16"/>
  <c r="AJ3842" i="16"/>
  <c r="AK3842" i="16" s="1"/>
  <c r="AL3842" i="16"/>
  <c r="B3843" i="16"/>
  <c r="C3843" i="16"/>
  <c r="D3843" i="16"/>
  <c r="E3843" i="16"/>
  <c r="F3843" i="16"/>
  <c r="I3843" i="16"/>
  <c r="K3843" i="16"/>
  <c r="L3843" i="16"/>
  <c r="M3843" i="16" s="1"/>
  <c r="N3843" i="16"/>
  <c r="O3843" i="16"/>
  <c r="P3843" i="16" s="1"/>
  <c r="Q3843" i="16"/>
  <c r="R3843" i="16"/>
  <c r="S3843" i="16" s="1"/>
  <c r="T3843" i="16"/>
  <c r="U3843" i="16"/>
  <c r="V3843" i="16" s="1"/>
  <c r="W3843" i="16"/>
  <c r="X3843" i="16"/>
  <c r="Y3843" i="16" s="1"/>
  <c r="Z3843" i="16"/>
  <c r="AA3843" i="16"/>
  <c r="AB3843" i="16" s="1"/>
  <c r="AC3843" i="16"/>
  <c r="AD3843" i="16"/>
  <c r="AE3843" i="16" s="1"/>
  <c r="AF3843" i="16"/>
  <c r="AG3843" i="16"/>
  <c r="AH3843" i="16" s="1"/>
  <c r="AI3843" i="16"/>
  <c r="AJ3843" i="16"/>
  <c r="AK3843" i="16" s="1"/>
  <c r="AL3843" i="16"/>
  <c r="B3844" i="16"/>
  <c r="C3844" i="16"/>
  <c r="D3844" i="16"/>
  <c r="E3844" i="16"/>
  <c r="F3844" i="16"/>
  <c r="I3844" i="16"/>
  <c r="J3844" i="16" s="1"/>
  <c r="K3844" i="16"/>
  <c r="L3844" i="16"/>
  <c r="N3844" i="16"/>
  <c r="O3844" i="16"/>
  <c r="P3844" i="16" s="1"/>
  <c r="Q3844" i="16"/>
  <c r="R3844" i="16"/>
  <c r="S3844" i="16" s="1"/>
  <c r="T3844" i="16"/>
  <c r="U3844" i="16"/>
  <c r="V3844" i="16" s="1"/>
  <c r="W3844" i="16"/>
  <c r="X3844" i="16"/>
  <c r="Y3844" i="16" s="1"/>
  <c r="Z3844" i="16"/>
  <c r="AA3844" i="16"/>
  <c r="AB3844" i="16" s="1"/>
  <c r="AC3844" i="16"/>
  <c r="AD3844" i="16"/>
  <c r="AE3844" i="16" s="1"/>
  <c r="AF3844" i="16"/>
  <c r="AG3844" i="16"/>
  <c r="AH3844" i="16" s="1"/>
  <c r="AI3844" i="16"/>
  <c r="AJ3844" i="16"/>
  <c r="AK3844" i="16" s="1"/>
  <c r="AL3844" i="16"/>
  <c r="B3845" i="16"/>
  <c r="C3845" i="16"/>
  <c r="D3845" i="16"/>
  <c r="E3845" i="16"/>
  <c r="F3845" i="16"/>
  <c r="I3845" i="16"/>
  <c r="J3845" i="16" s="1"/>
  <c r="K3845" i="16"/>
  <c r="L3845" i="16"/>
  <c r="M3845" i="16" s="1"/>
  <c r="N3845" i="16"/>
  <c r="O3845" i="16"/>
  <c r="P3845" i="16" s="1"/>
  <c r="Q3845" i="16"/>
  <c r="R3845" i="16"/>
  <c r="S3845" i="16" s="1"/>
  <c r="T3845" i="16"/>
  <c r="U3845" i="16"/>
  <c r="V3845" i="16" s="1"/>
  <c r="W3845" i="16"/>
  <c r="X3845" i="16"/>
  <c r="Y3845" i="16" s="1"/>
  <c r="Z3845" i="16"/>
  <c r="AA3845" i="16"/>
  <c r="AB3845" i="16" s="1"/>
  <c r="AC3845" i="16"/>
  <c r="AD3845" i="16"/>
  <c r="AE3845" i="16" s="1"/>
  <c r="AF3845" i="16"/>
  <c r="AG3845" i="16"/>
  <c r="AH3845" i="16" s="1"/>
  <c r="AI3845" i="16"/>
  <c r="AJ3845" i="16"/>
  <c r="AK3845" i="16" s="1"/>
  <c r="AL3845" i="16"/>
  <c r="B3846" i="16"/>
  <c r="C3846" i="16"/>
  <c r="D3846" i="16"/>
  <c r="E3846" i="16"/>
  <c r="F3846" i="16"/>
  <c r="I3846" i="16"/>
  <c r="J3846" i="16" s="1"/>
  <c r="K3846" i="16"/>
  <c r="L3846" i="16"/>
  <c r="M3846" i="16" s="1"/>
  <c r="N3846" i="16"/>
  <c r="O3846" i="16"/>
  <c r="P3846" i="16" s="1"/>
  <c r="Q3846" i="16"/>
  <c r="R3846" i="16"/>
  <c r="S3846" i="16" s="1"/>
  <c r="T3846" i="16"/>
  <c r="U3846" i="16"/>
  <c r="V3846" i="16" s="1"/>
  <c r="W3846" i="16"/>
  <c r="X3846" i="16"/>
  <c r="Y3846" i="16" s="1"/>
  <c r="Z3846" i="16"/>
  <c r="AA3846" i="16"/>
  <c r="AB3846" i="16" s="1"/>
  <c r="AC3846" i="16"/>
  <c r="AD3846" i="16"/>
  <c r="AE3846" i="16" s="1"/>
  <c r="AF3846" i="16"/>
  <c r="AG3846" i="16"/>
  <c r="AH3846" i="16" s="1"/>
  <c r="AI3846" i="16"/>
  <c r="AJ3846" i="16"/>
  <c r="AK3846" i="16" s="1"/>
  <c r="AL3846" i="16"/>
  <c r="B3847" i="16"/>
  <c r="C3847" i="16"/>
  <c r="D3847" i="16"/>
  <c r="E3847" i="16"/>
  <c r="F3847" i="16"/>
  <c r="I3847" i="16"/>
  <c r="K3847" i="16"/>
  <c r="L3847" i="16"/>
  <c r="M3847" i="16" s="1"/>
  <c r="N3847" i="16"/>
  <c r="O3847" i="16"/>
  <c r="P3847" i="16" s="1"/>
  <c r="Q3847" i="16"/>
  <c r="R3847" i="16"/>
  <c r="S3847" i="16" s="1"/>
  <c r="T3847" i="16"/>
  <c r="U3847" i="16"/>
  <c r="V3847" i="16" s="1"/>
  <c r="W3847" i="16"/>
  <c r="X3847" i="16"/>
  <c r="Y3847" i="16" s="1"/>
  <c r="Z3847" i="16"/>
  <c r="AA3847" i="16"/>
  <c r="AB3847" i="16" s="1"/>
  <c r="AC3847" i="16"/>
  <c r="AD3847" i="16"/>
  <c r="AE3847" i="16" s="1"/>
  <c r="AF3847" i="16"/>
  <c r="AG3847" i="16"/>
  <c r="AH3847" i="16" s="1"/>
  <c r="AI3847" i="16"/>
  <c r="AJ3847" i="16"/>
  <c r="AK3847" i="16" s="1"/>
  <c r="AL3847" i="16"/>
  <c r="B3848" i="16"/>
  <c r="C3848" i="16"/>
  <c r="D3848" i="16"/>
  <c r="E3848" i="16"/>
  <c r="F3848" i="16"/>
  <c r="I3848" i="16"/>
  <c r="J3848" i="16" s="1"/>
  <c r="K3848" i="16"/>
  <c r="L3848" i="16"/>
  <c r="N3848" i="16"/>
  <c r="O3848" i="16"/>
  <c r="P3848" i="16" s="1"/>
  <c r="Q3848" i="16"/>
  <c r="R3848" i="16"/>
  <c r="S3848" i="16" s="1"/>
  <c r="T3848" i="16"/>
  <c r="U3848" i="16"/>
  <c r="V3848" i="16" s="1"/>
  <c r="W3848" i="16"/>
  <c r="X3848" i="16"/>
  <c r="Y3848" i="16" s="1"/>
  <c r="Z3848" i="16"/>
  <c r="AA3848" i="16"/>
  <c r="AB3848" i="16" s="1"/>
  <c r="AC3848" i="16"/>
  <c r="AD3848" i="16"/>
  <c r="AE3848" i="16" s="1"/>
  <c r="AF3848" i="16"/>
  <c r="AG3848" i="16"/>
  <c r="AH3848" i="16" s="1"/>
  <c r="AI3848" i="16"/>
  <c r="AJ3848" i="16"/>
  <c r="AK3848" i="16" s="1"/>
  <c r="AL3848" i="16"/>
  <c r="B3849" i="16"/>
  <c r="C3849" i="16"/>
  <c r="D3849" i="16"/>
  <c r="E3849" i="16"/>
  <c r="F3849" i="16"/>
  <c r="I3849" i="16"/>
  <c r="J3849" i="16" s="1"/>
  <c r="K3849" i="16"/>
  <c r="L3849" i="16"/>
  <c r="M3849" i="16" s="1"/>
  <c r="N3849" i="16"/>
  <c r="O3849" i="16"/>
  <c r="P3849" i="16" s="1"/>
  <c r="Q3849" i="16"/>
  <c r="R3849" i="16"/>
  <c r="S3849" i="16" s="1"/>
  <c r="T3849" i="16"/>
  <c r="U3849" i="16"/>
  <c r="V3849" i="16" s="1"/>
  <c r="W3849" i="16"/>
  <c r="X3849" i="16"/>
  <c r="Y3849" i="16" s="1"/>
  <c r="Z3849" i="16"/>
  <c r="AA3849" i="16"/>
  <c r="AB3849" i="16" s="1"/>
  <c r="AC3849" i="16"/>
  <c r="AD3849" i="16"/>
  <c r="AE3849" i="16" s="1"/>
  <c r="AF3849" i="16"/>
  <c r="AG3849" i="16"/>
  <c r="AH3849" i="16" s="1"/>
  <c r="AI3849" i="16"/>
  <c r="AJ3849" i="16"/>
  <c r="AK3849" i="16" s="1"/>
  <c r="AL3849" i="16"/>
  <c r="B3850" i="16"/>
  <c r="C3850" i="16"/>
  <c r="D3850" i="16"/>
  <c r="E3850" i="16"/>
  <c r="F3850" i="16"/>
  <c r="I3850" i="16"/>
  <c r="J3850" i="16" s="1"/>
  <c r="K3850" i="16"/>
  <c r="L3850" i="16"/>
  <c r="M3850" i="16" s="1"/>
  <c r="N3850" i="16"/>
  <c r="O3850" i="16"/>
  <c r="P3850" i="16" s="1"/>
  <c r="Q3850" i="16"/>
  <c r="R3850" i="16"/>
  <c r="S3850" i="16" s="1"/>
  <c r="T3850" i="16"/>
  <c r="U3850" i="16"/>
  <c r="V3850" i="16" s="1"/>
  <c r="W3850" i="16"/>
  <c r="X3850" i="16"/>
  <c r="Y3850" i="16" s="1"/>
  <c r="Z3850" i="16"/>
  <c r="AA3850" i="16"/>
  <c r="AB3850" i="16" s="1"/>
  <c r="AC3850" i="16"/>
  <c r="AD3850" i="16"/>
  <c r="AE3850" i="16" s="1"/>
  <c r="AF3850" i="16"/>
  <c r="AG3850" i="16"/>
  <c r="AH3850" i="16" s="1"/>
  <c r="AI3850" i="16"/>
  <c r="AJ3850" i="16"/>
  <c r="AK3850" i="16" s="1"/>
  <c r="AL3850" i="16"/>
  <c r="B3851" i="16"/>
  <c r="C3851" i="16"/>
  <c r="D3851" i="16"/>
  <c r="E3851" i="16"/>
  <c r="F3851" i="16"/>
  <c r="I3851" i="16"/>
  <c r="K3851" i="16"/>
  <c r="L3851" i="16"/>
  <c r="M3851" i="16" s="1"/>
  <c r="N3851" i="16"/>
  <c r="O3851" i="16"/>
  <c r="P3851" i="16" s="1"/>
  <c r="Q3851" i="16"/>
  <c r="R3851" i="16"/>
  <c r="S3851" i="16" s="1"/>
  <c r="T3851" i="16"/>
  <c r="U3851" i="16"/>
  <c r="V3851" i="16" s="1"/>
  <c r="W3851" i="16"/>
  <c r="X3851" i="16"/>
  <c r="Y3851" i="16" s="1"/>
  <c r="Z3851" i="16"/>
  <c r="AA3851" i="16"/>
  <c r="AB3851" i="16" s="1"/>
  <c r="AC3851" i="16"/>
  <c r="AD3851" i="16"/>
  <c r="AE3851" i="16" s="1"/>
  <c r="AF3851" i="16"/>
  <c r="AG3851" i="16"/>
  <c r="AH3851" i="16" s="1"/>
  <c r="AI3851" i="16"/>
  <c r="AJ3851" i="16"/>
  <c r="AK3851" i="16" s="1"/>
  <c r="AL3851" i="16"/>
  <c r="B3852" i="16"/>
  <c r="C3852" i="16"/>
  <c r="D3852" i="16"/>
  <c r="E3852" i="16"/>
  <c r="F3852" i="16"/>
  <c r="I3852" i="16"/>
  <c r="J3852" i="16" s="1"/>
  <c r="K3852" i="16"/>
  <c r="L3852" i="16"/>
  <c r="N3852" i="16"/>
  <c r="O3852" i="16"/>
  <c r="P3852" i="16" s="1"/>
  <c r="Q3852" i="16"/>
  <c r="R3852" i="16"/>
  <c r="S3852" i="16" s="1"/>
  <c r="T3852" i="16"/>
  <c r="U3852" i="16"/>
  <c r="V3852" i="16" s="1"/>
  <c r="W3852" i="16"/>
  <c r="X3852" i="16"/>
  <c r="Y3852" i="16" s="1"/>
  <c r="Z3852" i="16"/>
  <c r="AA3852" i="16"/>
  <c r="AB3852" i="16" s="1"/>
  <c r="AC3852" i="16"/>
  <c r="AD3852" i="16"/>
  <c r="AE3852" i="16" s="1"/>
  <c r="AF3852" i="16"/>
  <c r="AG3852" i="16"/>
  <c r="AH3852" i="16" s="1"/>
  <c r="AI3852" i="16"/>
  <c r="AJ3852" i="16"/>
  <c r="AK3852" i="16" s="1"/>
  <c r="AL3852" i="16"/>
  <c r="B3853" i="16"/>
  <c r="C3853" i="16"/>
  <c r="D3853" i="16"/>
  <c r="E3853" i="16"/>
  <c r="F3853" i="16"/>
  <c r="I3853" i="16"/>
  <c r="J3853" i="16" s="1"/>
  <c r="K3853" i="16"/>
  <c r="L3853" i="16"/>
  <c r="M3853" i="16" s="1"/>
  <c r="N3853" i="16"/>
  <c r="O3853" i="16"/>
  <c r="P3853" i="16" s="1"/>
  <c r="Q3853" i="16"/>
  <c r="R3853" i="16"/>
  <c r="S3853" i="16" s="1"/>
  <c r="T3853" i="16"/>
  <c r="U3853" i="16"/>
  <c r="V3853" i="16" s="1"/>
  <c r="W3853" i="16"/>
  <c r="X3853" i="16"/>
  <c r="Y3853" i="16" s="1"/>
  <c r="Z3853" i="16"/>
  <c r="AA3853" i="16"/>
  <c r="AB3853" i="16" s="1"/>
  <c r="AC3853" i="16"/>
  <c r="AD3853" i="16"/>
  <c r="AE3853" i="16" s="1"/>
  <c r="AF3853" i="16"/>
  <c r="AG3853" i="16"/>
  <c r="AH3853" i="16" s="1"/>
  <c r="AI3853" i="16"/>
  <c r="AJ3853" i="16"/>
  <c r="AK3853" i="16" s="1"/>
  <c r="AL3853" i="16"/>
  <c r="B3854" i="16"/>
  <c r="C3854" i="16"/>
  <c r="D3854" i="16"/>
  <c r="E3854" i="16"/>
  <c r="F3854" i="16"/>
  <c r="I3854" i="16"/>
  <c r="J3854" i="16" s="1"/>
  <c r="K3854" i="16"/>
  <c r="L3854" i="16"/>
  <c r="M3854" i="16" s="1"/>
  <c r="N3854" i="16"/>
  <c r="O3854" i="16"/>
  <c r="P3854" i="16" s="1"/>
  <c r="Q3854" i="16"/>
  <c r="R3854" i="16"/>
  <c r="S3854" i="16" s="1"/>
  <c r="T3854" i="16"/>
  <c r="U3854" i="16"/>
  <c r="V3854" i="16" s="1"/>
  <c r="W3854" i="16"/>
  <c r="X3854" i="16"/>
  <c r="Y3854" i="16" s="1"/>
  <c r="Z3854" i="16"/>
  <c r="AA3854" i="16"/>
  <c r="AB3854" i="16" s="1"/>
  <c r="AC3854" i="16"/>
  <c r="AD3854" i="16"/>
  <c r="AE3854" i="16" s="1"/>
  <c r="AF3854" i="16"/>
  <c r="AG3854" i="16"/>
  <c r="AH3854" i="16" s="1"/>
  <c r="AI3854" i="16"/>
  <c r="AJ3854" i="16"/>
  <c r="AK3854" i="16" s="1"/>
  <c r="AL3854" i="16"/>
  <c r="B3855" i="16"/>
  <c r="C3855" i="16"/>
  <c r="D3855" i="16"/>
  <c r="E3855" i="16"/>
  <c r="F3855" i="16"/>
  <c r="I3855" i="16"/>
  <c r="K3855" i="16"/>
  <c r="L3855" i="16"/>
  <c r="M3855" i="16" s="1"/>
  <c r="N3855" i="16"/>
  <c r="O3855" i="16"/>
  <c r="P3855" i="16" s="1"/>
  <c r="Q3855" i="16"/>
  <c r="R3855" i="16"/>
  <c r="S3855" i="16" s="1"/>
  <c r="T3855" i="16"/>
  <c r="U3855" i="16"/>
  <c r="V3855" i="16" s="1"/>
  <c r="W3855" i="16"/>
  <c r="X3855" i="16"/>
  <c r="Y3855" i="16" s="1"/>
  <c r="Z3855" i="16"/>
  <c r="AA3855" i="16"/>
  <c r="AB3855" i="16" s="1"/>
  <c r="AC3855" i="16"/>
  <c r="AD3855" i="16"/>
  <c r="AE3855" i="16" s="1"/>
  <c r="AF3855" i="16"/>
  <c r="AG3855" i="16"/>
  <c r="AH3855" i="16" s="1"/>
  <c r="AI3855" i="16"/>
  <c r="AJ3855" i="16"/>
  <c r="AK3855" i="16" s="1"/>
  <c r="AL3855" i="16"/>
  <c r="B3856" i="16"/>
  <c r="C3856" i="16"/>
  <c r="D3856" i="16"/>
  <c r="E3856" i="16"/>
  <c r="F3856" i="16"/>
  <c r="I3856" i="16"/>
  <c r="J3856" i="16" s="1"/>
  <c r="K3856" i="16"/>
  <c r="L3856" i="16"/>
  <c r="N3856" i="16"/>
  <c r="O3856" i="16"/>
  <c r="P3856" i="16" s="1"/>
  <c r="Q3856" i="16"/>
  <c r="R3856" i="16"/>
  <c r="S3856" i="16" s="1"/>
  <c r="T3856" i="16"/>
  <c r="U3856" i="16"/>
  <c r="V3856" i="16" s="1"/>
  <c r="W3856" i="16"/>
  <c r="X3856" i="16"/>
  <c r="Y3856" i="16" s="1"/>
  <c r="Z3856" i="16"/>
  <c r="AA3856" i="16"/>
  <c r="AB3856" i="16" s="1"/>
  <c r="AC3856" i="16"/>
  <c r="AD3856" i="16"/>
  <c r="AE3856" i="16" s="1"/>
  <c r="AF3856" i="16"/>
  <c r="AG3856" i="16"/>
  <c r="AH3856" i="16" s="1"/>
  <c r="AI3856" i="16"/>
  <c r="AJ3856" i="16"/>
  <c r="AK3856" i="16" s="1"/>
  <c r="AL3856" i="16"/>
  <c r="B3857" i="16"/>
  <c r="C3857" i="16"/>
  <c r="D3857" i="16"/>
  <c r="E3857" i="16"/>
  <c r="F3857" i="16"/>
  <c r="I3857" i="16"/>
  <c r="J3857" i="16" s="1"/>
  <c r="K3857" i="16"/>
  <c r="L3857" i="16"/>
  <c r="M3857" i="16" s="1"/>
  <c r="N3857" i="16"/>
  <c r="O3857" i="16"/>
  <c r="P3857" i="16" s="1"/>
  <c r="Q3857" i="16"/>
  <c r="R3857" i="16"/>
  <c r="S3857" i="16" s="1"/>
  <c r="T3857" i="16"/>
  <c r="U3857" i="16"/>
  <c r="V3857" i="16" s="1"/>
  <c r="W3857" i="16"/>
  <c r="X3857" i="16"/>
  <c r="Y3857" i="16" s="1"/>
  <c r="Z3857" i="16"/>
  <c r="AA3857" i="16"/>
  <c r="AB3857" i="16" s="1"/>
  <c r="AC3857" i="16"/>
  <c r="AD3857" i="16"/>
  <c r="AE3857" i="16" s="1"/>
  <c r="AF3857" i="16"/>
  <c r="AG3857" i="16"/>
  <c r="AH3857" i="16" s="1"/>
  <c r="AI3857" i="16"/>
  <c r="AJ3857" i="16"/>
  <c r="AK3857" i="16" s="1"/>
  <c r="AL3857" i="16"/>
  <c r="B3858" i="16"/>
  <c r="C3858" i="16"/>
  <c r="D3858" i="16"/>
  <c r="E3858" i="16"/>
  <c r="F3858" i="16"/>
  <c r="I3858" i="16"/>
  <c r="J3858" i="16" s="1"/>
  <c r="K3858" i="16"/>
  <c r="L3858" i="16"/>
  <c r="M3858" i="16" s="1"/>
  <c r="N3858" i="16"/>
  <c r="O3858" i="16"/>
  <c r="P3858" i="16" s="1"/>
  <c r="Q3858" i="16"/>
  <c r="R3858" i="16"/>
  <c r="S3858" i="16" s="1"/>
  <c r="T3858" i="16"/>
  <c r="U3858" i="16"/>
  <c r="V3858" i="16" s="1"/>
  <c r="W3858" i="16"/>
  <c r="X3858" i="16"/>
  <c r="Y3858" i="16" s="1"/>
  <c r="Z3858" i="16"/>
  <c r="AA3858" i="16"/>
  <c r="AB3858" i="16" s="1"/>
  <c r="AC3858" i="16"/>
  <c r="AD3858" i="16"/>
  <c r="AE3858" i="16" s="1"/>
  <c r="AF3858" i="16"/>
  <c r="AG3858" i="16"/>
  <c r="AH3858" i="16" s="1"/>
  <c r="AI3858" i="16"/>
  <c r="AJ3858" i="16"/>
  <c r="AK3858" i="16" s="1"/>
  <c r="AL3858" i="16"/>
  <c r="B3859" i="16"/>
  <c r="C3859" i="16"/>
  <c r="D3859" i="16"/>
  <c r="E3859" i="16"/>
  <c r="F3859" i="16"/>
  <c r="I3859" i="16"/>
  <c r="K3859" i="16"/>
  <c r="L3859" i="16"/>
  <c r="M3859" i="16" s="1"/>
  <c r="N3859" i="16"/>
  <c r="O3859" i="16"/>
  <c r="P3859" i="16" s="1"/>
  <c r="Q3859" i="16"/>
  <c r="R3859" i="16"/>
  <c r="S3859" i="16" s="1"/>
  <c r="T3859" i="16"/>
  <c r="U3859" i="16"/>
  <c r="V3859" i="16" s="1"/>
  <c r="W3859" i="16"/>
  <c r="X3859" i="16"/>
  <c r="Y3859" i="16" s="1"/>
  <c r="Z3859" i="16"/>
  <c r="AA3859" i="16"/>
  <c r="AB3859" i="16" s="1"/>
  <c r="AC3859" i="16"/>
  <c r="AD3859" i="16"/>
  <c r="AE3859" i="16" s="1"/>
  <c r="AF3859" i="16"/>
  <c r="AG3859" i="16"/>
  <c r="AH3859" i="16" s="1"/>
  <c r="AI3859" i="16"/>
  <c r="AJ3859" i="16"/>
  <c r="AK3859" i="16" s="1"/>
  <c r="AL3859" i="16"/>
  <c r="B3860" i="16"/>
  <c r="C3860" i="16"/>
  <c r="D3860" i="16"/>
  <c r="E3860" i="16"/>
  <c r="F3860" i="16"/>
  <c r="I3860" i="16"/>
  <c r="J3860" i="16" s="1"/>
  <c r="K3860" i="16"/>
  <c r="L3860" i="16"/>
  <c r="N3860" i="16"/>
  <c r="O3860" i="16"/>
  <c r="P3860" i="16" s="1"/>
  <c r="Q3860" i="16"/>
  <c r="R3860" i="16"/>
  <c r="S3860" i="16" s="1"/>
  <c r="T3860" i="16"/>
  <c r="U3860" i="16"/>
  <c r="V3860" i="16" s="1"/>
  <c r="W3860" i="16"/>
  <c r="X3860" i="16"/>
  <c r="Y3860" i="16" s="1"/>
  <c r="Z3860" i="16"/>
  <c r="AA3860" i="16"/>
  <c r="AB3860" i="16" s="1"/>
  <c r="AC3860" i="16"/>
  <c r="AD3860" i="16"/>
  <c r="AE3860" i="16" s="1"/>
  <c r="AF3860" i="16"/>
  <c r="AG3860" i="16"/>
  <c r="AH3860" i="16" s="1"/>
  <c r="AI3860" i="16"/>
  <c r="AJ3860" i="16"/>
  <c r="AK3860" i="16" s="1"/>
  <c r="AL3860" i="16"/>
  <c r="B3861" i="16"/>
  <c r="C3861" i="16"/>
  <c r="D3861" i="16"/>
  <c r="E3861" i="16"/>
  <c r="F3861" i="16"/>
  <c r="I3861" i="16"/>
  <c r="J3861" i="16" s="1"/>
  <c r="K3861" i="16"/>
  <c r="L3861" i="16"/>
  <c r="M3861" i="16" s="1"/>
  <c r="N3861" i="16"/>
  <c r="O3861" i="16"/>
  <c r="P3861" i="16" s="1"/>
  <c r="Q3861" i="16"/>
  <c r="R3861" i="16"/>
  <c r="S3861" i="16" s="1"/>
  <c r="T3861" i="16"/>
  <c r="U3861" i="16"/>
  <c r="V3861" i="16" s="1"/>
  <c r="W3861" i="16"/>
  <c r="X3861" i="16"/>
  <c r="Y3861" i="16" s="1"/>
  <c r="Z3861" i="16"/>
  <c r="AA3861" i="16"/>
  <c r="AB3861" i="16" s="1"/>
  <c r="AC3861" i="16"/>
  <c r="AD3861" i="16"/>
  <c r="AE3861" i="16" s="1"/>
  <c r="AF3861" i="16"/>
  <c r="AG3861" i="16"/>
  <c r="AH3861" i="16" s="1"/>
  <c r="AI3861" i="16"/>
  <c r="AJ3861" i="16"/>
  <c r="AK3861" i="16" s="1"/>
  <c r="AL3861" i="16"/>
  <c r="B3862" i="16"/>
  <c r="C3862" i="16"/>
  <c r="D3862" i="16"/>
  <c r="E3862" i="16"/>
  <c r="F3862" i="16"/>
  <c r="I3862" i="16"/>
  <c r="J3862" i="16" s="1"/>
  <c r="K3862" i="16"/>
  <c r="L3862" i="16"/>
  <c r="M3862" i="16" s="1"/>
  <c r="N3862" i="16"/>
  <c r="O3862" i="16"/>
  <c r="P3862" i="16" s="1"/>
  <c r="Q3862" i="16"/>
  <c r="R3862" i="16"/>
  <c r="S3862" i="16" s="1"/>
  <c r="T3862" i="16"/>
  <c r="U3862" i="16"/>
  <c r="V3862" i="16" s="1"/>
  <c r="W3862" i="16"/>
  <c r="X3862" i="16"/>
  <c r="Y3862" i="16" s="1"/>
  <c r="Z3862" i="16"/>
  <c r="AA3862" i="16"/>
  <c r="AB3862" i="16" s="1"/>
  <c r="AC3862" i="16"/>
  <c r="AD3862" i="16"/>
  <c r="AE3862" i="16" s="1"/>
  <c r="AF3862" i="16"/>
  <c r="AG3862" i="16"/>
  <c r="AH3862" i="16" s="1"/>
  <c r="AI3862" i="16"/>
  <c r="AJ3862" i="16"/>
  <c r="AK3862" i="16" s="1"/>
  <c r="AL3862" i="16"/>
  <c r="B3863" i="16"/>
  <c r="C3863" i="16"/>
  <c r="D3863" i="16"/>
  <c r="E3863" i="16"/>
  <c r="F3863" i="16"/>
  <c r="I3863" i="16"/>
  <c r="K3863" i="16"/>
  <c r="L3863" i="16"/>
  <c r="M3863" i="16" s="1"/>
  <c r="N3863" i="16"/>
  <c r="O3863" i="16"/>
  <c r="P3863" i="16" s="1"/>
  <c r="Q3863" i="16"/>
  <c r="R3863" i="16"/>
  <c r="S3863" i="16" s="1"/>
  <c r="T3863" i="16"/>
  <c r="U3863" i="16"/>
  <c r="V3863" i="16" s="1"/>
  <c r="W3863" i="16"/>
  <c r="X3863" i="16"/>
  <c r="Y3863" i="16" s="1"/>
  <c r="Z3863" i="16"/>
  <c r="AA3863" i="16"/>
  <c r="AB3863" i="16" s="1"/>
  <c r="AC3863" i="16"/>
  <c r="AD3863" i="16"/>
  <c r="AE3863" i="16" s="1"/>
  <c r="AF3863" i="16"/>
  <c r="AG3863" i="16"/>
  <c r="AH3863" i="16" s="1"/>
  <c r="AI3863" i="16"/>
  <c r="AJ3863" i="16"/>
  <c r="AK3863" i="16" s="1"/>
  <c r="AL3863" i="16"/>
  <c r="B3864" i="16"/>
  <c r="C3864" i="16"/>
  <c r="D3864" i="16"/>
  <c r="E3864" i="16"/>
  <c r="F3864" i="16"/>
  <c r="I3864" i="16"/>
  <c r="J3864" i="16" s="1"/>
  <c r="K3864" i="16"/>
  <c r="L3864" i="16"/>
  <c r="N3864" i="16"/>
  <c r="O3864" i="16"/>
  <c r="P3864" i="16" s="1"/>
  <c r="Q3864" i="16"/>
  <c r="R3864" i="16"/>
  <c r="S3864" i="16" s="1"/>
  <c r="T3864" i="16"/>
  <c r="U3864" i="16"/>
  <c r="V3864" i="16" s="1"/>
  <c r="W3864" i="16"/>
  <c r="X3864" i="16"/>
  <c r="Y3864" i="16" s="1"/>
  <c r="Z3864" i="16"/>
  <c r="AA3864" i="16"/>
  <c r="AB3864" i="16" s="1"/>
  <c r="AC3864" i="16"/>
  <c r="AD3864" i="16"/>
  <c r="AE3864" i="16" s="1"/>
  <c r="AF3864" i="16"/>
  <c r="AG3864" i="16"/>
  <c r="AH3864" i="16" s="1"/>
  <c r="AI3864" i="16"/>
  <c r="AJ3864" i="16"/>
  <c r="AK3864" i="16" s="1"/>
  <c r="AL3864" i="16"/>
  <c r="B3865" i="16"/>
  <c r="C3865" i="16"/>
  <c r="D3865" i="16"/>
  <c r="E3865" i="16"/>
  <c r="F3865" i="16"/>
  <c r="I3865" i="16"/>
  <c r="J3865" i="16" s="1"/>
  <c r="K3865" i="16"/>
  <c r="L3865" i="16"/>
  <c r="M3865" i="16" s="1"/>
  <c r="N3865" i="16"/>
  <c r="O3865" i="16"/>
  <c r="P3865" i="16" s="1"/>
  <c r="Q3865" i="16"/>
  <c r="R3865" i="16"/>
  <c r="S3865" i="16" s="1"/>
  <c r="T3865" i="16"/>
  <c r="U3865" i="16"/>
  <c r="V3865" i="16" s="1"/>
  <c r="W3865" i="16"/>
  <c r="X3865" i="16"/>
  <c r="Y3865" i="16" s="1"/>
  <c r="Z3865" i="16"/>
  <c r="AA3865" i="16"/>
  <c r="AB3865" i="16" s="1"/>
  <c r="AC3865" i="16"/>
  <c r="AD3865" i="16"/>
  <c r="AE3865" i="16" s="1"/>
  <c r="AF3865" i="16"/>
  <c r="AG3865" i="16"/>
  <c r="AH3865" i="16" s="1"/>
  <c r="AI3865" i="16"/>
  <c r="AJ3865" i="16"/>
  <c r="AK3865" i="16" s="1"/>
  <c r="AL3865" i="16"/>
  <c r="B3866" i="16"/>
  <c r="C3866" i="16"/>
  <c r="D3866" i="16"/>
  <c r="E3866" i="16"/>
  <c r="F3866" i="16"/>
  <c r="I3866" i="16"/>
  <c r="J3866" i="16" s="1"/>
  <c r="K3866" i="16"/>
  <c r="L3866" i="16"/>
  <c r="M3866" i="16" s="1"/>
  <c r="N3866" i="16"/>
  <c r="O3866" i="16"/>
  <c r="P3866" i="16" s="1"/>
  <c r="Q3866" i="16"/>
  <c r="R3866" i="16"/>
  <c r="S3866" i="16" s="1"/>
  <c r="T3866" i="16"/>
  <c r="U3866" i="16"/>
  <c r="V3866" i="16" s="1"/>
  <c r="W3866" i="16"/>
  <c r="X3866" i="16"/>
  <c r="Y3866" i="16" s="1"/>
  <c r="Z3866" i="16"/>
  <c r="AA3866" i="16"/>
  <c r="AB3866" i="16" s="1"/>
  <c r="AC3866" i="16"/>
  <c r="AD3866" i="16"/>
  <c r="AE3866" i="16" s="1"/>
  <c r="AF3866" i="16"/>
  <c r="AG3866" i="16"/>
  <c r="AH3866" i="16" s="1"/>
  <c r="AI3866" i="16"/>
  <c r="AJ3866" i="16"/>
  <c r="AK3866" i="16" s="1"/>
  <c r="AL3866" i="16"/>
  <c r="B3867" i="16"/>
  <c r="C3867" i="16"/>
  <c r="D3867" i="16"/>
  <c r="E3867" i="16"/>
  <c r="F3867" i="16"/>
  <c r="I3867" i="16"/>
  <c r="K3867" i="16"/>
  <c r="L3867" i="16"/>
  <c r="M3867" i="16" s="1"/>
  <c r="N3867" i="16"/>
  <c r="O3867" i="16"/>
  <c r="P3867" i="16" s="1"/>
  <c r="Q3867" i="16"/>
  <c r="R3867" i="16"/>
  <c r="S3867" i="16" s="1"/>
  <c r="T3867" i="16"/>
  <c r="U3867" i="16"/>
  <c r="V3867" i="16" s="1"/>
  <c r="W3867" i="16"/>
  <c r="X3867" i="16"/>
  <c r="Y3867" i="16" s="1"/>
  <c r="Z3867" i="16"/>
  <c r="AA3867" i="16"/>
  <c r="AB3867" i="16" s="1"/>
  <c r="AC3867" i="16"/>
  <c r="AD3867" i="16"/>
  <c r="AE3867" i="16" s="1"/>
  <c r="AF3867" i="16"/>
  <c r="AG3867" i="16"/>
  <c r="AH3867" i="16" s="1"/>
  <c r="AI3867" i="16"/>
  <c r="AJ3867" i="16"/>
  <c r="AK3867" i="16" s="1"/>
  <c r="AL3867" i="16"/>
  <c r="B3868" i="16"/>
  <c r="C3868" i="16"/>
  <c r="D3868" i="16"/>
  <c r="E3868" i="16"/>
  <c r="F3868" i="16"/>
  <c r="I3868" i="16"/>
  <c r="J3868" i="16" s="1"/>
  <c r="K3868" i="16"/>
  <c r="L3868" i="16"/>
  <c r="N3868" i="16"/>
  <c r="O3868" i="16"/>
  <c r="P3868" i="16" s="1"/>
  <c r="Q3868" i="16"/>
  <c r="R3868" i="16"/>
  <c r="S3868" i="16" s="1"/>
  <c r="T3868" i="16"/>
  <c r="U3868" i="16"/>
  <c r="V3868" i="16" s="1"/>
  <c r="W3868" i="16"/>
  <c r="X3868" i="16"/>
  <c r="Y3868" i="16" s="1"/>
  <c r="Z3868" i="16"/>
  <c r="AA3868" i="16"/>
  <c r="AB3868" i="16" s="1"/>
  <c r="AC3868" i="16"/>
  <c r="AD3868" i="16"/>
  <c r="AE3868" i="16" s="1"/>
  <c r="AF3868" i="16"/>
  <c r="AG3868" i="16"/>
  <c r="AH3868" i="16" s="1"/>
  <c r="AI3868" i="16"/>
  <c r="AJ3868" i="16"/>
  <c r="AK3868" i="16" s="1"/>
  <c r="AL3868" i="16"/>
  <c r="B3869" i="16"/>
  <c r="C3869" i="16"/>
  <c r="D3869" i="16"/>
  <c r="E3869" i="16"/>
  <c r="F3869" i="16"/>
  <c r="I3869" i="16"/>
  <c r="J3869" i="16" s="1"/>
  <c r="K3869" i="16"/>
  <c r="L3869" i="16"/>
  <c r="M3869" i="16" s="1"/>
  <c r="N3869" i="16"/>
  <c r="O3869" i="16"/>
  <c r="P3869" i="16" s="1"/>
  <c r="Q3869" i="16"/>
  <c r="R3869" i="16"/>
  <c r="S3869" i="16" s="1"/>
  <c r="T3869" i="16"/>
  <c r="U3869" i="16"/>
  <c r="V3869" i="16" s="1"/>
  <c r="W3869" i="16"/>
  <c r="X3869" i="16"/>
  <c r="Y3869" i="16" s="1"/>
  <c r="Z3869" i="16"/>
  <c r="AA3869" i="16"/>
  <c r="AB3869" i="16" s="1"/>
  <c r="AC3869" i="16"/>
  <c r="AD3869" i="16"/>
  <c r="AE3869" i="16" s="1"/>
  <c r="AF3869" i="16"/>
  <c r="AG3869" i="16"/>
  <c r="AH3869" i="16" s="1"/>
  <c r="AI3869" i="16"/>
  <c r="AJ3869" i="16"/>
  <c r="AK3869" i="16" s="1"/>
  <c r="AL3869" i="16"/>
  <c r="B3870" i="16"/>
  <c r="C3870" i="16"/>
  <c r="D3870" i="16"/>
  <c r="E3870" i="16"/>
  <c r="F3870" i="16"/>
  <c r="I3870" i="16"/>
  <c r="J3870" i="16" s="1"/>
  <c r="K3870" i="16"/>
  <c r="L3870" i="16"/>
  <c r="M3870" i="16" s="1"/>
  <c r="N3870" i="16"/>
  <c r="O3870" i="16"/>
  <c r="P3870" i="16" s="1"/>
  <c r="Q3870" i="16"/>
  <c r="R3870" i="16"/>
  <c r="S3870" i="16" s="1"/>
  <c r="T3870" i="16"/>
  <c r="U3870" i="16"/>
  <c r="V3870" i="16" s="1"/>
  <c r="W3870" i="16"/>
  <c r="X3870" i="16"/>
  <c r="Y3870" i="16" s="1"/>
  <c r="Z3870" i="16"/>
  <c r="AA3870" i="16"/>
  <c r="AB3870" i="16" s="1"/>
  <c r="AC3870" i="16"/>
  <c r="AD3870" i="16"/>
  <c r="AE3870" i="16" s="1"/>
  <c r="AF3870" i="16"/>
  <c r="AG3870" i="16"/>
  <c r="AH3870" i="16" s="1"/>
  <c r="AI3870" i="16"/>
  <c r="AJ3870" i="16"/>
  <c r="AK3870" i="16" s="1"/>
  <c r="AL3870" i="16"/>
  <c r="B3871" i="16"/>
  <c r="C3871" i="16"/>
  <c r="D3871" i="16"/>
  <c r="E3871" i="16"/>
  <c r="F3871" i="16"/>
  <c r="I3871" i="16"/>
  <c r="K3871" i="16"/>
  <c r="L3871" i="16"/>
  <c r="M3871" i="16" s="1"/>
  <c r="N3871" i="16"/>
  <c r="O3871" i="16"/>
  <c r="P3871" i="16" s="1"/>
  <c r="Q3871" i="16"/>
  <c r="R3871" i="16"/>
  <c r="S3871" i="16" s="1"/>
  <c r="T3871" i="16"/>
  <c r="U3871" i="16"/>
  <c r="V3871" i="16" s="1"/>
  <c r="W3871" i="16"/>
  <c r="X3871" i="16"/>
  <c r="Y3871" i="16" s="1"/>
  <c r="Z3871" i="16"/>
  <c r="AA3871" i="16"/>
  <c r="AB3871" i="16" s="1"/>
  <c r="AC3871" i="16"/>
  <c r="AD3871" i="16"/>
  <c r="AE3871" i="16" s="1"/>
  <c r="AF3871" i="16"/>
  <c r="AG3871" i="16"/>
  <c r="AH3871" i="16" s="1"/>
  <c r="AI3871" i="16"/>
  <c r="AJ3871" i="16"/>
  <c r="AK3871" i="16" s="1"/>
  <c r="AL3871" i="16"/>
  <c r="B3872" i="16"/>
  <c r="C3872" i="16"/>
  <c r="D3872" i="16"/>
  <c r="E3872" i="16"/>
  <c r="F3872" i="16"/>
  <c r="I3872" i="16"/>
  <c r="J3872" i="16" s="1"/>
  <c r="K3872" i="16"/>
  <c r="L3872" i="16"/>
  <c r="N3872" i="16"/>
  <c r="O3872" i="16"/>
  <c r="P3872" i="16" s="1"/>
  <c r="Q3872" i="16"/>
  <c r="R3872" i="16"/>
  <c r="S3872" i="16" s="1"/>
  <c r="T3872" i="16"/>
  <c r="U3872" i="16"/>
  <c r="V3872" i="16" s="1"/>
  <c r="W3872" i="16"/>
  <c r="X3872" i="16"/>
  <c r="Y3872" i="16" s="1"/>
  <c r="Z3872" i="16"/>
  <c r="AA3872" i="16"/>
  <c r="AB3872" i="16" s="1"/>
  <c r="AC3872" i="16"/>
  <c r="AD3872" i="16"/>
  <c r="AE3872" i="16" s="1"/>
  <c r="AF3872" i="16"/>
  <c r="AG3872" i="16"/>
  <c r="AH3872" i="16" s="1"/>
  <c r="AI3872" i="16"/>
  <c r="AJ3872" i="16"/>
  <c r="AK3872" i="16" s="1"/>
  <c r="AL3872" i="16"/>
  <c r="B3873" i="16"/>
  <c r="C3873" i="16"/>
  <c r="D3873" i="16"/>
  <c r="E3873" i="16"/>
  <c r="F3873" i="16"/>
  <c r="I3873" i="16"/>
  <c r="J3873" i="16" s="1"/>
  <c r="K3873" i="16"/>
  <c r="L3873" i="16"/>
  <c r="M3873" i="16" s="1"/>
  <c r="N3873" i="16"/>
  <c r="O3873" i="16"/>
  <c r="P3873" i="16" s="1"/>
  <c r="Q3873" i="16"/>
  <c r="R3873" i="16"/>
  <c r="S3873" i="16" s="1"/>
  <c r="T3873" i="16"/>
  <c r="U3873" i="16"/>
  <c r="V3873" i="16" s="1"/>
  <c r="W3873" i="16"/>
  <c r="X3873" i="16"/>
  <c r="Y3873" i="16" s="1"/>
  <c r="Z3873" i="16"/>
  <c r="AA3873" i="16"/>
  <c r="AB3873" i="16" s="1"/>
  <c r="AC3873" i="16"/>
  <c r="AD3873" i="16"/>
  <c r="AE3873" i="16" s="1"/>
  <c r="AF3873" i="16"/>
  <c r="AG3873" i="16"/>
  <c r="AH3873" i="16" s="1"/>
  <c r="AI3873" i="16"/>
  <c r="AJ3873" i="16"/>
  <c r="AK3873" i="16" s="1"/>
  <c r="AL3873" i="16"/>
  <c r="B3874" i="16"/>
  <c r="C3874" i="16"/>
  <c r="D3874" i="16"/>
  <c r="E3874" i="16"/>
  <c r="F3874" i="16"/>
  <c r="I3874" i="16"/>
  <c r="J3874" i="16" s="1"/>
  <c r="K3874" i="16"/>
  <c r="L3874" i="16"/>
  <c r="M3874" i="16" s="1"/>
  <c r="N3874" i="16"/>
  <c r="O3874" i="16"/>
  <c r="P3874" i="16" s="1"/>
  <c r="Q3874" i="16"/>
  <c r="R3874" i="16"/>
  <c r="S3874" i="16" s="1"/>
  <c r="T3874" i="16"/>
  <c r="U3874" i="16"/>
  <c r="V3874" i="16" s="1"/>
  <c r="W3874" i="16"/>
  <c r="X3874" i="16"/>
  <c r="Y3874" i="16" s="1"/>
  <c r="Z3874" i="16"/>
  <c r="AA3874" i="16"/>
  <c r="AB3874" i="16" s="1"/>
  <c r="AC3874" i="16"/>
  <c r="AD3874" i="16"/>
  <c r="AE3874" i="16" s="1"/>
  <c r="AF3874" i="16"/>
  <c r="AG3874" i="16"/>
  <c r="AH3874" i="16" s="1"/>
  <c r="AI3874" i="16"/>
  <c r="AJ3874" i="16"/>
  <c r="AK3874" i="16" s="1"/>
  <c r="AL3874" i="16"/>
  <c r="B3875" i="16"/>
  <c r="C3875" i="16"/>
  <c r="D3875" i="16"/>
  <c r="E3875" i="16"/>
  <c r="F3875" i="16"/>
  <c r="I3875" i="16"/>
  <c r="K3875" i="16"/>
  <c r="L3875" i="16"/>
  <c r="M3875" i="16" s="1"/>
  <c r="N3875" i="16"/>
  <c r="O3875" i="16"/>
  <c r="P3875" i="16" s="1"/>
  <c r="Q3875" i="16"/>
  <c r="R3875" i="16"/>
  <c r="S3875" i="16" s="1"/>
  <c r="T3875" i="16"/>
  <c r="U3875" i="16"/>
  <c r="V3875" i="16" s="1"/>
  <c r="W3875" i="16"/>
  <c r="X3875" i="16"/>
  <c r="Y3875" i="16" s="1"/>
  <c r="Z3875" i="16"/>
  <c r="AA3875" i="16"/>
  <c r="AB3875" i="16" s="1"/>
  <c r="AC3875" i="16"/>
  <c r="AD3875" i="16"/>
  <c r="AE3875" i="16" s="1"/>
  <c r="AF3875" i="16"/>
  <c r="AG3875" i="16"/>
  <c r="AH3875" i="16" s="1"/>
  <c r="AI3875" i="16"/>
  <c r="AJ3875" i="16"/>
  <c r="AK3875" i="16" s="1"/>
  <c r="AL3875" i="16"/>
  <c r="B3876" i="16"/>
  <c r="C3876" i="16"/>
  <c r="D3876" i="16"/>
  <c r="E3876" i="16"/>
  <c r="F3876" i="16"/>
  <c r="I3876" i="16"/>
  <c r="J3876" i="16" s="1"/>
  <c r="K3876" i="16"/>
  <c r="L3876" i="16"/>
  <c r="N3876" i="16"/>
  <c r="O3876" i="16"/>
  <c r="P3876" i="16" s="1"/>
  <c r="Q3876" i="16"/>
  <c r="R3876" i="16"/>
  <c r="S3876" i="16" s="1"/>
  <c r="T3876" i="16"/>
  <c r="U3876" i="16"/>
  <c r="V3876" i="16" s="1"/>
  <c r="W3876" i="16"/>
  <c r="X3876" i="16"/>
  <c r="Y3876" i="16" s="1"/>
  <c r="Z3876" i="16"/>
  <c r="AA3876" i="16"/>
  <c r="AB3876" i="16" s="1"/>
  <c r="AC3876" i="16"/>
  <c r="AD3876" i="16"/>
  <c r="AE3876" i="16" s="1"/>
  <c r="AF3876" i="16"/>
  <c r="AG3876" i="16"/>
  <c r="AH3876" i="16" s="1"/>
  <c r="AI3876" i="16"/>
  <c r="AJ3876" i="16"/>
  <c r="AK3876" i="16" s="1"/>
  <c r="AL3876" i="16"/>
  <c r="B3877" i="16"/>
  <c r="C3877" i="16"/>
  <c r="D3877" i="16"/>
  <c r="E3877" i="16"/>
  <c r="F3877" i="16"/>
  <c r="I3877" i="16"/>
  <c r="J3877" i="16" s="1"/>
  <c r="K3877" i="16"/>
  <c r="L3877" i="16"/>
  <c r="M3877" i="16" s="1"/>
  <c r="N3877" i="16"/>
  <c r="O3877" i="16"/>
  <c r="P3877" i="16" s="1"/>
  <c r="Q3877" i="16"/>
  <c r="R3877" i="16"/>
  <c r="S3877" i="16" s="1"/>
  <c r="T3877" i="16"/>
  <c r="U3877" i="16"/>
  <c r="V3877" i="16" s="1"/>
  <c r="W3877" i="16"/>
  <c r="X3877" i="16"/>
  <c r="Y3877" i="16" s="1"/>
  <c r="Z3877" i="16"/>
  <c r="AA3877" i="16"/>
  <c r="AB3877" i="16" s="1"/>
  <c r="AC3877" i="16"/>
  <c r="AD3877" i="16"/>
  <c r="AE3877" i="16" s="1"/>
  <c r="AF3877" i="16"/>
  <c r="AG3877" i="16"/>
  <c r="AH3877" i="16" s="1"/>
  <c r="AI3877" i="16"/>
  <c r="AJ3877" i="16"/>
  <c r="AK3877" i="16" s="1"/>
  <c r="AL3877" i="16"/>
  <c r="B3878" i="16"/>
  <c r="C3878" i="16"/>
  <c r="D3878" i="16"/>
  <c r="E3878" i="16"/>
  <c r="F3878" i="16"/>
  <c r="I3878" i="16"/>
  <c r="J3878" i="16" s="1"/>
  <c r="K3878" i="16"/>
  <c r="L3878" i="16"/>
  <c r="M3878" i="16" s="1"/>
  <c r="N3878" i="16"/>
  <c r="O3878" i="16"/>
  <c r="P3878" i="16" s="1"/>
  <c r="Q3878" i="16"/>
  <c r="R3878" i="16"/>
  <c r="S3878" i="16" s="1"/>
  <c r="T3878" i="16"/>
  <c r="U3878" i="16"/>
  <c r="V3878" i="16" s="1"/>
  <c r="W3878" i="16"/>
  <c r="X3878" i="16"/>
  <c r="Y3878" i="16" s="1"/>
  <c r="Z3878" i="16"/>
  <c r="AA3878" i="16"/>
  <c r="AB3878" i="16" s="1"/>
  <c r="AC3878" i="16"/>
  <c r="AD3878" i="16"/>
  <c r="AE3878" i="16" s="1"/>
  <c r="AF3878" i="16"/>
  <c r="AG3878" i="16"/>
  <c r="AH3878" i="16" s="1"/>
  <c r="AI3878" i="16"/>
  <c r="AJ3878" i="16"/>
  <c r="AK3878" i="16" s="1"/>
  <c r="AL3878" i="16"/>
  <c r="B3879" i="16"/>
  <c r="C3879" i="16"/>
  <c r="D3879" i="16"/>
  <c r="E3879" i="16"/>
  <c r="F3879" i="16"/>
  <c r="I3879" i="16"/>
  <c r="K3879" i="16"/>
  <c r="L3879" i="16"/>
  <c r="M3879" i="16" s="1"/>
  <c r="N3879" i="16"/>
  <c r="O3879" i="16"/>
  <c r="P3879" i="16" s="1"/>
  <c r="Q3879" i="16"/>
  <c r="R3879" i="16"/>
  <c r="S3879" i="16" s="1"/>
  <c r="T3879" i="16"/>
  <c r="U3879" i="16"/>
  <c r="V3879" i="16" s="1"/>
  <c r="W3879" i="16"/>
  <c r="X3879" i="16"/>
  <c r="Y3879" i="16" s="1"/>
  <c r="Z3879" i="16"/>
  <c r="AA3879" i="16"/>
  <c r="AB3879" i="16" s="1"/>
  <c r="AC3879" i="16"/>
  <c r="AD3879" i="16"/>
  <c r="AE3879" i="16" s="1"/>
  <c r="AF3879" i="16"/>
  <c r="AG3879" i="16"/>
  <c r="AH3879" i="16" s="1"/>
  <c r="AI3879" i="16"/>
  <c r="AJ3879" i="16"/>
  <c r="AK3879" i="16" s="1"/>
  <c r="AL3879" i="16"/>
  <c r="B3880" i="16"/>
  <c r="C3880" i="16"/>
  <c r="D3880" i="16"/>
  <c r="E3880" i="16"/>
  <c r="F3880" i="16"/>
  <c r="I3880" i="16"/>
  <c r="J3880" i="16" s="1"/>
  <c r="K3880" i="16"/>
  <c r="L3880" i="16"/>
  <c r="N3880" i="16"/>
  <c r="O3880" i="16"/>
  <c r="P3880" i="16" s="1"/>
  <c r="Q3880" i="16"/>
  <c r="R3880" i="16"/>
  <c r="S3880" i="16" s="1"/>
  <c r="T3880" i="16"/>
  <c r="U3880" i="16"/>
  <c r="V3880" i="16" s="1"/>
  <c r="W3880" i="16"/>
  <c r="X3880" i="16"/>
  <c r="Y3880" i="16" s="1"/>
  <c r="Z3880" i="16"/>
  <c r="AA3880" i="16"/>
  <c r="AB3880" i="16" s="1"/>
  <c r="AC3880" i="16"/>
  <c r="AD3880" i="16"/>
  <c r="AE3880" i="16" s="1"/>
  <c r="AF3880" i="16"/>
  <c r="AG3880" i="16"/>
  <c r="AH3880" i="16" s="1"/>
  <c r="AI3880" i="16"/>
  <c r="AJ3880" i="16"/>
  <c r="AK3880" i="16" s="1"/>
  <c r="AL3880" i="16"/>
  <c r="B3881" i="16"/>
  <c r="C3881" i="16"/>
  <c r="D3881" i="16"/>
  <c r="E3881" i="16"/>
  <c r="F3881" i="16"/>
  <c r="I3881" i="16"/>
  <c r="J3881" i="16" s="1"/>
  <c r="K3881" i="16"/>
  <c r="L3881" i="16"/>
  <c r="M3881" i="16" s="1"/>
  <c r="N3881" i="16"/>
  <c r="O3881" i="16"/>
  <c r="P3881" i="16" s="1"/>
  <c r="Q3881" i="16"/>
  <c r="R3881" i="16"/>
  <c r="S3881" i="16" s="1"/>
  <c r="T3881" i="16"/>
  <c r="U3881" i="16"/>
  <c r="V3881" i="16" s="1"/>
  <c r="W3881" i="16"/>
  <c r="X3881" i="16"/>
  <c r="Y3881" i="16" s="1"/>
  <c r="Z3881" i="16"/>
  <c r="AA3881" i="16"/>
  <c r="AB3881" i="16" s="1"/>
  <c r="AC3881" i="16"/>
  <c r="AD3881" i="16"/>
  <c r="AE3881" i="16" s="1"/>
  <c r="AF3881" i="16"/>
  <c r="AG3881" i="16"/>
  <c r="AH3881" i="16" s="1"/>
  <c r="AI3881" i="16"/>
  <c r="AJ3881" i="16"/>
  <c r="AK3881" i="16" s="1"/>
  <c r="AL3881" i="16"/>
  <c r="B3882" i="16"/>
  <c r="C3882" i="16"/>
  <c r="D3882" i="16"/>
  <c r="E3882" i="16"/>
  <c r="F3882" i="16"/>
  <c r="I3882" i="16"/>
  <c r="J3882" i="16" s="1"/>
  <c r="K3882" i="16"/>
  <c r="L3882" i="16"/>
  <c r="M3882" i="16" s="1"/>
  <c r="N3882" i="16"/>
  <c r="O3882" i="16"/>
  <c r="P3882" i="16" s="1"/>
  <c r="Q3882" i="16"/>
  <c r="R3882" i="16"/>
  <c r="S3882" i="16" s="1"/>
  <c r="T3882" i="16"/>
  <c r="U3882" i="16"/>
  <c r="V3882" i="16" s="1"/>
  <c r="W3882" i="16"/>
  <c r="X3882" i="16"/>
  <c r="Y3882" i="16" s="1"/>
  <c r="Z3882" i="16"/>
  <c r="AA3882" i="16"/>
  <c r="AB3882" i="16" s="1"/>
  <c r="AC3882" i="16"/>
  <c r="AD3882" i="16"/>
  <c r="AE3882" i="16" s="1"/>
  <c r="AF3882" i="16"/>
  <c r="AG3882" i="16"/>
  <c r="AH3882" i="16" s="1"/>
  <c r="AI3882" i="16"/>
  <c r="AJ3882" i="16"/>
  <c r="AK3882" i="16" s="1"/>
  <c r="AL3882" i="16"/>
  <c r="B3883" i="16"/>
  <c r="C3883" i="16"/>
  <c r="D3883" i="16"/>
  <c r="E3883" i="16"/>
  <c r="F3883" i="16"/>
  <c r="I3883" i="16"/>
  <c r="K3883" i="16"/>
  <c r="L3883" i="16"/>
  <c r="M3883" i="16" s="1"/>
  <c r="N3883" i="16"/>
  <c r="O3883" i="16"/>
  <c r="P3883" i="16" s="1"/>
  <c r="Q3883" i="16"/>
  <c r="R3883" i="16"/>
  <c r="S3883" i="16" s="1"/>
  <c r="T3883" i="16"/>
  <c r="U3883" i="16"/>
  <c r="V3883" i="16" s="1"/>
  <c r="W3883" i="16"/>
  <c r="X3883" i="16"/>
  <c r="Y3883" i="16" s="1"/>
  <c r="Z3883" i="16"/>
  <c r="AA3883" i="16"/>
  <c r="AB3883" i="16" s="1"/>
  <c r="AC3883" i="16"/>
  <c r="AD3883" i="16"/>
  <c r="AE3883" i="16" s="1"/>
  <c r="AF3883" i="16"/>
  <c r="AG3883" i="16"/>
  <c r="AH3883" i="16" s="1"/>
  <c r="AI3883" i="16"/>
  <c r="AJ3883" i="16"/>
  <c r="AK3883" i="16" s="1"/>
  <c r="AL3883" i="16"/>
  <c r="B3884" i="16"/>
  <c r="C3884" i="16"/>
  <c r="D3884" i="16"/>
  <c r="E3884" i="16"/>
  <c r="F3884" i="16"/>
  <c r="G3884" i="16"/>
  <c r="I3884" i="16"/>
  <c r="J3884" i="16" s="1"/>
  <c r="K3884" i="16"/>
  <c r="L3884" i="16"/>
  <c r="N3884" i="16"/>
  <c r="O3884" i="16"/>
  <c r="P3884" i="16" s="1"/>
  <c r="Q3884" i="16"/>
  <c r="R3884" i="16"/>
  <c r="S3884" i="16" s="1"/>
  <c r="T3884" i="16"/>
  <c r="U3884" i="16"/>
  <c r="V3884" i="16" s="1"/>
  <c r="W3884" i="16"/>
  <c r="X3884" i="16"/>
  <c r="Y3884" i="16" s="1"/>
  <c r="Z3884" i="16"/>
  <c r="AA3884" i="16"/>
  <c r="AB3884" i="16" s="1"/>
  <c r="AC3884" i="16"/>
  <c r="AD3884" i="16"/>
  <c r="AE3884" i="16" s="1"/>
  <c r="AF3884" i="16"/>
  <c r="AG3884" i="16"/>
  <c r="AH3884" i="16" s="1"/>
  <c r="AI3884" i="16"/>
  <c r="AJ3884" i="16"/>
  <c r="AK3884" i="16" s="1"/>
  <c r="AL3884" i="16"/>
  <c r="B3885" i="16"/>
  <c r="C3885" i="16"/>
  <c r="D3885" i="16"/>
  <c r="E3885" i="16"/>
  <c r="F3885" i="16"/>
  <c r="G3885" i="16"/>
  <c r="I3885" i="16"/>
  <c r="J3885" i="16" s="1"/>
  <c r="K3885" i="16"/>
  <c r="L3885" i="16"/>
  <c r="M3885" i="16" s="1"/>
  <c r="N3885" i="16"/>
  <c r="O3885" i="16"/>
  <c r="P3885" i="16" s="1"/>
  <c r="Q3885" i="16"/>
  <c r="R3885" i="16"/>
  <c r="S3885" i="16" s="1"/>
  <c r="T3885" i="16"/>
  <c r="U3885" i="16"/>
  <c r="V3885" i="16" s="1"/>
  <c r="W3885" i="16"/>
  <c r="X3885" i="16"/>
  <c r="Y3885" i="16" s="1"/>
  <c r="Z3885" i="16"/>
  <c r="AA3885" i="16"/>
  <c r="AB3885" i="16" s="1"/>
  <c r="AC3885" i="16"/>
  <c r="AD3885" i="16"/>
  <c r="AE3885" i="16" s="1"/>
  <c r="AF3885" i="16"/>
  <c r="AG3885" i="16"/>
  <c r="AH3885" i="16" s="1"/>
  <c r="AI3885" i="16"/>
  <c r="AJ3885" i="16"/>
  <c r="AK3885" i="16" s="1"/>
  <c r="AL3885" i="16"/>
  <c r="B3886" i="16"/>
  <c r="C3886" i="16"/>
  <c r="D3886" i="16"/>
  <c r="E3886" i="16"/>
  <c r="F3886" i="16"/>
  <c r="G3886" i="16"/>
  <c r="I3886" i="16"/>
  <c r="J3886" i="16" s="1"/>
  <c r="K3886" i="16"/>
  <c r="L3886" i="16"/>
  <c r="M3886" i="16" s="1"/>
  <c r="N3886" i="16"/>
  <c r="O3886" i="16"/>
  <c r="P3886" i="16" s="1"/>
  <c r="Q3886" i="16"/>
  <c r="R3886" i="16"/>
  <c r="S3886" i="16" s="1"/>
  <c r="T3886" i="16"/>
  <c r="U3886" i="16"/>
  <c r="V3886" i="16" s="1"/>
  <c r="W3886" i="16"/>
  <c r="X3886" i="16"/>
  <c r="Y3886" i="16" s="1"/>
  <c r="Z3886" i="16"/>
  <c r="AA3886" i="16"/>
  <c r="AB3886" i="16" s="1"/>
  <c r="AC3886" i="16"/>
  <c r="AD3886" i="16"/>
  <c r="AE3886" i="16" s="1"/>
  <c r="AF3886" i="16"/>
  <c r="AG3886" i="16"/>
  <c r="AH3886" i="16" s="1"/>
  <c r="AI3886" i="16"/>
  <c r="AJ3886" i="16"/>
  <c r="AK3886" i="16" s="1"/>
  <c r="AL3886" i="16"/>
  <c r="B3887" i="16"/>
  <c r="C3887" i="16"/>
  <c r="D3887" i="16"/>
  <c r="E3887" i="16"/>
  <c r="F3887" i="16"/>
  <c r="G3887" i="16"/>
  <c r="I3887" i="16"/>
  <c r="K3887" i="16"/>
  <c r="L3887" i="16"/>
  <c r="M3887" i="16" s="1"/>
  <c r="N3887" i="16"/>
  <c r="O3887" i="16"/>
  <c r="P3887" i="16" s="1"/>
  <c r="Q3887" i="16"/>
  <c r="R3887" i="16"/>
  <c r="S3887" i="16" s="1"/>
  <c r="T3887" i="16"/>
  <c r="U3887" i="16"/>
  <c r="V3887" i="16" s="1"/>
  <c r="W3887" i="16"/>
  <c r="X3887" i="16"/>
  <c r="Y3887" i="16" s="1"/>
  <c r="Z3887" i="16"/>
  <c r="AA3887" i="16"/>
  <c r="AB3887" i="16" s="1"/>
  <c r="AC3887" i="16"/>
  <c r="AD3887" i="16"/>
  <c r="AE3887" i="16" s="1"/>
  <c r="AF3887" i="16"/>
  <c r="AG3887" i="16"/>
  <c r="AH3887" i="16" s="1"/>
  <c r="AI3887" i="16"/>
  <c r="AJ3887" i="16"/>
  <c r="AK3887" i="16" s="1"/>
  <c r="AL3887" i="16"/>
  <c r="B3888" i="16"/>
  <c r="C3888" i="16"/>
  <c r="D3888" i="16"/>
  <c r="E3888" i="16"/>
  <c r="F3888" i="16"/>
  <c r="G3888" i="16"/>
  <c r="I3888" i="16"/>
  <c r="J3888" i="16" s="1"/>
  <c r="K3888" i="16"/>
  <c r="L3888" i="16"/>
  <c r="N3888" i="16"/>
  <c r="O3888" i="16"/>
  <c r="P3888" i="16" s="1"/>
  <c r="Q3888" i="16"/>
  <c r="R3888" i="16"/>
  <c r="S3888" i="16" s="1"/>
  <c r="T3888" i="16"/>
  <c r="U3888" i="16"/>
  <c r="V3888" i="16" s="1"/>
  <c r="W3888" i="16"/>
  <c r="X3888" i="16"/>
  <c r="Y3888" i="16" s="1"/>
  <c r="Z3888" i="16"/>
  <c r="AA3888" i="16"/>
  <c r="AB3888" i="16" s="1"/>
  <c r="AC3888" i="16"/>
  <c r="AD3888" i="16"/>
  <c r="AE3888" i="16" s="1"/>
  <c r="AF3888" i="16"/>
  <c r="AG3888" i="16"/>
  <c r="AH3888" i="16" s="1"/>
  <c r="AI3888" i="16"/>
  <c r="AJ3888" i="16"/>
  <c r="AK3888" i="16" s="1"/>
  <c r="AL3888" i="16"/>
  <c r="B3889" i="16"/>
  <c r="C3889" i="16"/>
  <c r="D3889" i="16"/>
  <c r="E3889" i="16"/>
  <c r="F3889" i="16"/>
  <c r="G3889" i="16"/>
  <c r="I3889" i="16"/>
  <c r="J3889" i="16" s="1"/>
  <c r="K3889" i="16"/>
  <c r="L3889" i="16"/>
  <c r="M3889" i="16" s="1"/>
  <c r="N3889" i="16"/>
  <c r="O3889" i="16"/>
  <c r="P3889" i="16" s="1"/>
  <c r="Q3889" i="16"/>
  <c r="R3889" i="16"/>
  <c r="S3889" i="16" s="1"/>
  <c r="T3889" i="16"/>
  <c r="U3889" i="16"/>
  <c r="V3889" i="16" s="1"/>
  <c r="W3889" i="16"/>
  <c r="X3889" i="16"/>
  <c r="Y3889" i="16" s="1"/>
  <c r="Z3889" i="16"/>
  <c r="AA3889" i="16"/>
  <c r="AB3889" i="16" s="1"/>
  <c r="AC3889" i="16"/>
  <c r="AD3889" i="16"/>
  <c r="AE3889" i="16" s="1"/>
  <c r="AF3889" i="16"/>
  <c r="AG3889" i="16"/>
  <c r="AH3889" i="16" s="1"/>
  <c r="AI3889" i="16"/>
  <c r="AJ3889" i="16"/>
  <c r="AK3889" i="16" s="1"/>
  <c r="AL3889" i="16"/>
  <c r="B3890" i="16"/>
  <c r="C3890" i="16"/>
  <c r="D3890" i="16"/>
  <c r="E3890" i="16"/>
  <c r="F3890" i="16"/>
  <c r="G3890" i="16"/>
  <c r="I3890" i="16"/>
  <c r="J3890" i="16" s="1"/>
  <c r="K3890" i="16"/>
  <c r="L3890" i="16"/>
  <c r="M3890" i="16" s="1"/>
  <c r="N3890" i="16"/>
  <c r="O3890" i="16"/>
  <c r="P3890" i="16" s="1"/>
  <c r="Q3890" i="16"/>
  <c r="R3890" i="16"/>
  <c r="S3890" i="16" s="1"/>
  <c r="T3890" i="16"/>
  <c r="U3890" i="16"/>
  <c r="V3890" i="16" s="1"/>
  <c r="W3890" i="16"/>
  <c r="X3890" i="16"/>
  <c r="Y3890" i="16" s="1"/>
  <c r="Z3890" i="16"/>
  <c r="AA3890" i="16"/>
  <c r="AB3890" i="16" s="1"/>
  <c r="AC3890" i="16"/>
  <c r="AD3890" i="16"/>
  <c r="AE3890" i="16" s="1"/>
  <c r="AF3890" i="16"/>
  <c r="AG3890" i="16"/>
  <c r="AH3890" i="16" s="1"/>
  <c r="AI3890" i="16"/>
  <c r="AJ3890" i="16"/>
  <c r="AK3890" i="16" s="1"/>
  <c r="AL3890" i="16"/>
  <c r="B3891" i="16"/>
  <c r="C3891" i="16"/>
  <c r="D3891" i="16"/>
  <c r="E3891" i="16"/>
  <c r="F3891" i="16"/>
  <c r="G3891" i="16"/>
  <c r="I3891" i="16"/>
  <c r="K3891" i="16"/>
  <c r="L3891" i="16"/>
  <c r="M3891" i="16" s="1"/>
  <c r="N3891" i="16"/>
  <c r="O3891" i="16"/>
  <c r="P3891" i="16" s="1"/>
  <c r="Q3891" i="16"/>
  <c r="R3891" i="16"/>
  <c r="S3891" i="16" s="1"/>
  <c r="T3891" i="16"/>
  <c r="U3891" i="16"/>
  <c r="V3891" i="16" s="1"/>
  <c r="W3891" i="16"/>
  <c r="X3891" i="16"/>
  <c r="Y3891" i="16" s="1"/>
  <c r="Z3891" i="16"/>
  <c r="AA3891" i="16"/>
  <c r="AB3891" i="16" s="1"/>
  <c r="AC3891" i="16"/>
  <c r="AD3891" i="16"/>
  <c r="AE3891" i="16" s="1"/>
  <c r="AF3891" i="16"/>
  <c r="AG3891" i="16"/>
  <c r="AH3891" i="16" s="1"/>
  <c r="AI3891" i="16"/>
  <c r="AJ3891" i="16"/>
  <c r="AK3891" i="16" s="1"/>
  <c r="AL3891" i="16"/>
  <c r="B3892" i="16"/>
  <c r="C3892" i="16"/>
  <c r="D3892" i="16"/>
  <c r="E3892" i="16"/>
  <c r="F3892" i="16"/>
  <c r="G3892" i="16"/>
  <c r="I3892" i="16"/>
  <c r="J3892" i="16" s="1"/>
  <c r="K3892" i="16"/>
  <c r="L3892" i="16"/>
  <c r="N3892" i="16"/>
  <c r="O3892" i="16"/>
  <c r="P3892" i="16" s="1"/>
  <c r="Q3892" i="16"/>
  <c r="R3892" i="16"/>
  <c r="S3892" i="16" s="1"/>
  <c r="T3892" i="16"/>
  <c r="U3892" i="16"/>
  <c r="V3892" i="16" s="1"/>
  <c r="W3892" i="16"/>
  <c r="X3892" i="16"/>
  <c r="Y3892" i="16" s="1"/>
  <c r="Z3892" i="16"/>
  <c r="AA3892" i="16"/>
  <c r="AB3892" i="16" s="1"/>
  <c r="AC3892" i="16"/>
  <c r="AD3892" i="16"/>
  <c r="AE3892" i="16" s="1"/>
  <c r="AF3892" i="16"/>
  <c r="AG3892" i="16"/>
  <c r="AH3892" i="16" s="1"/>
  <c r="AI3892" i="16"/>
  <c r="AJ3892" i="16"/>
  <c r="AK3892" i="16" s="1"/>
  <c r="AL3892" i="16"/>
  <c r="B3893" i="16"/>
  <c r="C3893" i="16"/>
  <c r="D3893" i="16"/>
  <c r="E3893" i="16"/>
  <c r="F3893" i="16"/>
  <c r="G3893" i="16"/>
  <c r="I3893" i="16"/>
  <c r="J3893" i="16" s="1"/>
  <c r="K3893" i="16"/>
  <c r="L3893" i="16"/>
  <c r="M3893" i="16" s="1"/>
  <c r="N3893" i="16"/>
  <c r="O3893" i="16"/>
  <c r="P3893" i="16" s="1"/>
  <c r="Q3893" i="16"/>
  <c r="R3893" i="16"/>
  <c r="S3893" i="16" s="1"/>
  <c r="T3893" i="16"/>
  <c r="U3893" i="16"/>
  <c r="V3893" i="16" s="1"/>
  <c r="W3893" i="16"/>
  <c r="X3893" i="16"/>
  <c r="Y3893" i="16" s="1"/>
  <c r="Z3893" i="16"/>
  <c r="AA3893" i="16"/>
  <c r="AB3893" i="16" s="1"/>
  <c r="AC3893" i="16"/>
  <c r="AD3893" i="16"/>
  <c r="AE3893" i="16" s="1"/>
  <c r="AF3893" i="16"/>
  <c r="AG3893" i="16"/>
  <c r="AH3893" i="16" s="1"/>
  <c r="AI3893" i="16"/>
  <c r="AJ3893" i="16"/>
  <c r="AK3893" i="16" s="1"/>
  <c r="AL3893" i="16"/>
  <c r="B3894" i="16"/>
  <c r="C3894" i="16"/>
  <c r="D3894" i="16"/>
  <c r="E3894" i="16"/>
  <c r="F3894" i="16"/>
  <c r="G3894" i="16"/>
  <c r="I3894" i="16"/>
  <c r="J3894" i="16" s="1"/>
  <c r="K3894" i="16"/>
  <c r="L3894" i="16"/>
  <c r="M3894" i="16" s="1"/>
  <c r="N3894" i="16"/>
  <c r="O3894" i="16"/>
  <c r="P3894" i="16" s="1"/>
  <c r="Q3894" i="16"/>
  <c r="R3894" i="16"/>
  <c r="S3894" i="16" s="1"/>
  <c r="T3894" i="16"/>
  <c r="U3894" i="16"/>
  <c r="V3894" i="16" s="1"/>
  <c r="W3894" i="16"/>
  <c r="X3894" i="16"/>
  <c r="Y3894" i="16" s="1"/>
  <c r="Z3894" i="16"/>
  <c r="AA3894" i="16"/>
  <c r="AB3894" i="16" s="1"/>
  <c r="AC3894" i="16"/>
  <c r="AD3894" i="16"/>
  <c r="AE3894" i="16" s="1"/>
  <c r="AF3894" i="16"/>
  <c r="AG3894" i="16"/>
  <c r="AH3894" i="16" s="1"/>
  <c r="AI3894" i="16"/>
  <c r="AJ3894" i="16"/>
  <c r="AK3894" i="16" s="1"/>
  <c r="AL3894" i="16"/>
  <c r="B3895" i="16"/>
  <c r="C3895" i="16"/>
  <c r="D3895" i="16"/>
  <c r="E3895" i="16"/>
  <c r="F3895" i="16"/>
  <c r="G3895" i="16"/>
  <c r="I3895" i="16"/>
  <c r="K3895" i="16"/>
  <c r="L3895" i="16"/>
  <c r="M3895" i="16" s="1"/>
  <c r="N3895" i="16"/>
  <c r="O3895" i="16"/>
  <c r="P3895" i="16" s="1"/>
  <c r="Q3895" i="16"/>
  <c r="R3895" i="16"/>
  <c r="S3895" i="16" s="1"/>
  <c r="T3895" i="16"/>
  <c r="U3895" i="16"/>
  <c r="V3895" i="16" s="1"/>
  <c r="W3895" i="16"/>
  <c r="X3895" i="16"/>
  <c r="Y3895" i="16" s="1"/>
  <c r="Z3895" i="16"/>
  <c r="AA3895" i="16"/>
  <c r="AB3895" i="16" s="1"/>
  <c r="AC3895" i="16"/>
  <c r="AD3895" i="16"/>
  <c r="AE3895" i="16" s="1"/>
  <c r="AF3895" i="16"/>
  <c r="AG3895" i="16"/>
  <c r="AH3895" i="16" s="1"/>
  <c r="AI3895" i="16"/>
  <c r="AJ3895" i="16"/>
  <c r="AK3895" i="16" s="1"/>
  <c r="AL3895" i="16"/>
  <c r="B3896" i="16"/>
  <c r="C3896" i="16"/>
  <c r="D3896" i="16"/>
  <c r="E3896" i="16"/>
  <c r="F3896" i="16"/>
  <c r="G3896" i="16"/>
  <c r="I3896" i="16"/>
  <c r="J3896" i="16" s="1"/>
  <c r="K3896" i="16"/>
  <c r="L3896" i="16"/>
  <c r="N3896" i="16"/>
  <c r="O3896" i="16"/>
  <c r="P3896" i="16" s="1"/>
  <c r="Q3896" i="16"/>
  <c r="R3896" i="16"/>
  <c r="S3896" i="16" s="1"/>
  <c r="T3896" i="16"/>
  <c r="U3896" i="16"/>
  <c r="V3896" i="16" s="1"/>
  <c r="W3896" i="16"/>
  <c r="X3896" i="16"/>
  <c r="Y3896" i="16" s="1"/>
  <c r="Z3896" i="16"/>
  <c r="AA3896" i="16"/>
  <c r="AB3896" i="16" s="1"/>
  <c r="AC3896" i="16"/>
  <c r="AD3896" i="16"/>
  <c r="AE3896" i="16" s="1"/>
  <c r="AF3896" i="16"/>
  <c r="AG3896" i="16"/>
  <c r="AH3896" i="16" s="1"/>
  <c r="AI3896" i="16"/>
  <c r="AJ3896" i="16"/>
  <c r="AK3896" i="16" s="1"/>
  <c r="AL3896" i="16"/>
  <c r="B3897" i="16"/>
  <c r="C3897" i="16"/>
  <c r="D3897" i="16"/>
  <c r="E3897" i="16"/>
  <c r="F3897" i="16"/>
  <c r="G3897" i="16"/>
  <c r="I3897" i="16"/>
  <c r="J3897" i="16" s="1"/>
  <c r="K3897" i="16"/>
  <c r="L3897" i="16"/>
  <c r="M3897" i="16" s="1"/>
  <c r="N3897" i="16"/>
  <c r="O3897" i="16"/>
  <c r="P3897" i="16" s="1"/>
  <c r="Q3897" i="16"/>
  <c r="R3897" i="16"/>
  <c r="S3897" i="16" s="1"/>
  <c r="T3897" i="16"/>
  <c r="U3897" i="16"/>
  <c r="V3897" i="16" s="1"/>
  <c r="W3897" i="16"/>
  <c r="X3897" i="16"/>
  <c r="Y3897" i="16" s="1"/>
  <c r="Z3897" i="16"/>
  <c r="AA3897" i="16"/>
  <c r="AB3897" i="16" s="1"/>
  <c r="AC3897" i="16"/>
  <c r="AD3897" i="16"/>
  <c r="AE3897" i="16" s="1"/>
  <c r="AF3897" i="16"/>
  <c r="AG3897" i="16"/>
  <c r="AH3897" i="16" s="1"/>
  <c r="AI3897" i="16"/>
  <c r="AJ3897" i="16"/>
  <c r="AK3897" i="16" s="1"/>
  <c r="AL3897" i="16"/>
  <c r="B3898" i="16"/>
  <c r="C3898" i="16"/>
  <c r="D3898" i="16"/>
  <c r="E3898" i="16"/>
  <c r="F3898" i="16"/>
  <c r="G3898" i="16"/>
  <c r="I3898" i="16"/>
  <c r="J3898" i="16" s="1"/>
  <c r="K3898" i="16"/>
  <c r="L3898" i="16"/>
  <c r="M3898" i="16" s="1"/>
  <c r="N3898" i="16"/>
  <c r="O3898" i="16"/>
  <c r="P3898" i="16" s="1"/>
  <c r="Q3898" i="16"/>
  <c r="R3898" i="16"/>
  <c r="S3898" i="16" s="1"/>
  <c r="T3898" i="16"/>
  <c r="U3898" i="16"/>
  <c r="V3898" i="16" s="1"/>
  <c r="W3898" i="16"/>
  <c r="X3898" i="16"/>
  <c r="Y3898" i="16" s="1"/>
  <c r="Z3898" i="16"/>
  <c r="AA3898" i="16"/>
  <c r="AB3898" i="16" s="1"/>
  <c r="AC3898" i="16"/>
  <c r="AD3898" i="16"/>
  <c r="AE3898" i="16" s="1"/>
  <c r="AF3898" i="16"/>
  <c r="AG3898" i="16"/>
  <c r="AH3898" i="16" s="1"/>
  <c r="AI3898" i="16"/>
  <c r="AJ3898" i="16"/>
  <c r="AK3898" i="16" s="1"/>
  <c r="AL3898" i="16"/>
  <c r="B3899" i="16"/>
  <c r="C3899" i="16"/>
  <c r="D3899" i="16"/>
  <c r="E3899" i="16"/>
  <c r="F3899" i="16"/>
  <c r="G3899" i="16"/>
  <c r="I3899" i="16"/>
  <c r="K3899" i="16"/>
  <c r="L3899" i="16"/>
  <c r="M3899" i="16" s="1"/>
  <c r="N3899" i="16"/>
  <c r="O3899" i="16"/>
  <c r="P3899" i="16" s="1"/>
  <c r="Q3899" i="16"/>
  <c r="R3899" i="16"/>
  <c r="S3899" i="16" s="1"/>
  <c r="T3899" i="16"/>
  <c r="U3899" i="16"/>
  <c r="V3899" i="16" s="1"/>
  <c r="W3899" i="16"/>
  <c r="X3899" i="16"/>
  <c r="Y3899" i="16" s="1"/>
  <c r="Z3899" i="16"/>
  <c r="AA3899" i="16"/>
  <c r="AB3899" i="16" s="1"/>
  <c r="AC3899" i="16"/>
  <c r="AD3899" i="16"/>
  <c r="AE3899" i="16" s="1"/>
  <c r="AF3899" i="16"/>
  <c r="AG3899" i="16"/>
  <c r="AH3899" i="16" s="1"/>
  <c r="AI3899" i="16"/>
  <c r="AJ3899" i="16"/>
  <c r="AK3899" i="16" s="1"/>
  <c r="AL3899" i="16"/>
  <c r="B3900" i="16"/>
  <c r="C3900" i="16"/>
  <c r="D3900" i="16"/>
  <c r="E3900" i="16"/>
  <c r="F3900" i="16"/>
  <c r="G3900" i="16"/>
  <c r="I3900" i="16"/>
  <c r="J3900" i="16" s="1"/>
  <c r="K3900" i="16"/>
  <c r="L3900" i="16"/>
  <c r="N3900" i="16"/>
  <c r="O3900" i="16"/>
  <c r="P3900" i="16" s="1"/>
  <c r="Q3900" i="16"/>
  <c r="R3900" i="16"/>
  <c r="S3900" i="16" s="1"/>
  <c r="T3900" i="16"/>
  <c r="U3900" i="16"/>
  <c r="V3900" i="16" s="1"/>
  <c r="W3900" i="16"/>
  <c r="X3900" i="16"/>
  <c r="Y3900" i="16" s="1"/>
  <c r="Z3900" i="16"/>
  <c r="AA3900" i="16"/>
  <c r="AB3900" i="16" s="1"/>
  <c r="AC3900" i="16"/>
  <c r="AD3900" i="16"/>
  <c r="AE3900" i="16" s="1"/>
  <c r="AF3900" i="16"/>
  <c r="AG3900" i="16"/>
  <c r="AH3900" i="16" s="1"/>
  <c r="AI3900" i="16"/>
  <c r="AJ3900" i="16"/>
  <c r="AK3900" i="16" s="1"/>
  <c r="AL3900" i="16"/>
  <c r="B3901" i="16"/>
  <c r="C3901" i="16"/>
  <c r="D3901" i="16"/>
  <c r="E3901" i="16"/>
  <c r="F3901" i="16"/>
  <c r="G3901" i="16"/>
  <c r="I3901" i="16"/>
  <c r="J3901" i="16" s="1"/>
  <c r="K3901" i="16"/>
  <c r="L3901" i="16"/>
  <c r="M3901" i="16" s="1"/>
  <c r="N3901" i="16"/>
  <c r="O3901" i="16"/>
  <c r="P3901" i="16" s="1"/>
  <c r="Q3901" i="16"/>
  <c r="R3901" i="16"/>
  <c r="S3901" i="16" s="1"/>
  <c r="T3901" i="16"/>
  <c r="U3901" i="16"/>
  <c r="V3901" i="16" s="1"/>
  <c r="W3901" i="16"/>
  <c r="X3901" i="16"/>
  <c r="Y3901" i="16" s="1"/>
  <c r="Z3901" i="16"/>
  <c r="AA3901" i="16"/>
  <c r="AB3901" i="16" s="1"/>
  <c r="AC3901" i="16"/>
  <c r="AD3901" i="16"/>
  <c r="AE3901" i="16" s="1"/>
  <c r="AF3901" i="16"/>
  <c r="AG3901" i="16"/>
  <c r="AH3901" i="16" s="1"/>
  <c r="AI3901" i="16"/>
  <c r="AJ3901" i="16"/>
  <c r="AK3901" i="16" s="1"/>
  <c r="AL3901" i="16"/>
  <c r="B3902" i="16"/>
  <c r="C3902" i="16"/>
  <c r="D3902" i="16"/>
  <c r="E3902" i="16"/>
  <c r="F3902" i="16"/>
  <c r="G3902" i="16"/>
  <c r="I3902" i="16"/>
  <c r="J3902" i="16" s="1"/>
  <c r="K3902" i="16"/>
  <c r="L3902" i="16"/>
  <c r="M3902" i="16" s="1"/>
  <c r="N3902" i="16"/>
  <c r="O3902" i="16"/>
  <c r="P3902" i="16" s="1"/>
  <c r="Q3902" i="16"/>
  <c r="R3902" i="16"/>
  <c r="S3902" i="16" s="1"/>
  <c r="T3902" i="16"/>
  <c r="U3902" i="16"/>
  <c r="V3902" i="16" s="1"/>
  <c r="W3902" i="16"/>
  <c r="X3902" i="16"/>
  <c r="Y3902" i="16" s="1"/>
  <c r="Z3902" i="16"/>
  <c r="AA3902" i="16"/>
  <c r="AB3902" i="16" s="1"/>
  <c r="AC3902" i="16"/>
  <c r="AD3902" i="16"/>
  <c r="AE3902" i="16" s="1"/>
  <c r="AF3902" i="16"/>
  <c r="AG3902" i="16"/>
  <c r="AH3902" i="16" s="1"/>
  <c r="AI3902" i="16"/>
  <c r="AJ3902" i="16"/>
  <c r="AK3902" i="16" s="1"/>
  <c r="AL3902" i="16"/>
  <c r="B3903" i="16"/>
  <c r="C3903" i="16"/>
  <c r="D3903" i="16"/>
  <c r="E3903" i="16"/>
  <c r="F3903" i="16"/>
  <c r="G3903" i="16"/>
  <c r="I3903" i="16"/>
  <c r="K3903" i="16"/>
  <c r="L3903" i="16"/>
  <c r="M3903" i="16" s="1"/>
  <c r="N3903" i="16"/>
  <c r="O3903" i="16"/>
  <c r="P3903" i="16" s="1"/>
  <c r="Q3903" i="16"/>
  <c r="R3903" i="16"/>
  <c r="S3903" i="16" s="1"/>
  <c r="T3903" i="16"/>
  <c r="U3903" i="16"/>
  <c r="V3903" i="16" s="1"/>
  <c r="W3903" i="16"/>
  <c r="X3903" i="16"/>
  <c r="Y3903" i="16" s="1"/>
  <c r="Z3903" i="16"/>
  <c r="AA3903" i="16"/>
  <c r="AB3903" i="16" s="1"/>
  <c r="AC3903" i="16"/>
  <c r="AD3903" i="16"/>
  <c r="AE3903" i="16" s="1"/>
  <c r="AF3903" i="16"/>
  <c r="AG3903" i="16"/>
  <c r="AH3903" i="16" s="1"/>
  <c r="AI3903" i="16"/>
  <c r="AJ3903" i="16"/>
  <c r="AK3903" i="16" s="1"/>
  <c r="AL3903" i="16"/>
  <c r="B3904" i="16"/>
  <c r="C3904" i="16"/>
  <c r="D3904" i="16"/>
  <c r="E3904" i="16"/>
  <c r="F3904" i="16"/>
  <c r="G3904" i="16"/>
  <c r="I3904" i="16"/>
  <c r="J3904" i="16" s="1"/>
  <c r="K3904" i="16"/>
  <c r="L3904" i="16"/>
  <c r="N3904" i="16"/>
  <c r="O3904" i="16"/>
  <c r="P3904" i="16" s="1"/>
  <c r="Q3904" i="16"/>
  <c r="R3904" i="16"/>
  <c r="S3904" i="16" s="1"/>
  <c r="T3904" i="16"/>
  <c r="U3904" i="16"/>
  <c r="V3904" i="16" s="1"/>
  <c r="W3904" i="16"/>
  <c r="X3904" i="16"/>
  <c r="Y3904" i="16" s="1"/>
  <c r="Z3904" i="16"/>
  <c r="AA3904" i="16"/>
  <c r="AB3904" i="16" s="1"/>
  <c r="AC3904" i="16"/>
  <c r="AD3904" i="16"/>
  <c r="AE3904" i="16" s="1"/>
  <c r="AF3904" i="16"/>
  <c r="AG3904" i="16"/>
  <c r="AH3904" i="16" s="1"/>
  <c r="AI3904" i="16"/>
  <c r="AJ3904" i="16"/>
  <c r="AK3904" i="16" s="1"/>
  <c r="AL3904" i="16"/>
  <c r="G3856" i="16"/>
  <c r="G3855" i="16"/>
  <c r="G3845" i="16"/>
  <c r="G3829" i="16"/>
  <c r="G3752" i="16"/>
  <c r="G3751" i="16"/>
  <c r="G3750" i="16"/>
  <c r="G3729" i="16"/>
  <c r="G3661" i="16"/>
  <c r="G3660" i="16"/>
  <c r="G3659" i="16"/>
  <c r="G3658" i="16"/>
  <c r="G3657" i="16"/>
  <c r="G3656" i="16"/>
  <c r="G3715" i="16"/>
  <c r="G3779" i="16"/>
  <c r="G3778" i="16"/>
  <c r="G3767" i="16"/>
  <c r="H3894" i="16" l="1"/>
  <c r="H3886" i="16"/>
  <c r="J3386" i="16"/>
  <c r="J3370" i="16"/>
  <c r="J3354" i="16"/>
  <c r="J3346" i="16"/>
  <c r="J3338" i="16"/>
  <c r="J3330" i="16"/>
  <c r="J3314" i="16"/>
  <c r="J3298" i="16"/>
  <c r="J3266" i="16"/>
  <c r="J3226" i="16"/>
  <c r="J3218" i="16"/>
  <c r="J3210" i="16"/>
  <c r="J3162" i="16"/>
  <c r="J3146" i="16"/>
  <c r="J3130" i="16"/>
  <c r="J3122" i="16"/>
  <c r="J3074" i="16"/>
  <c r="J3050" i="16"/>
  <c r="J3042" i="16"/>
  <c r="J3018" i="16"/>
  <c r="J3002" i="16"/>
  <c r="J2962" i="16"/>
  <c r="J2954" i="16"/>
  <c r="J2914" i="16"/>
  <c r="J2906" i="16"/>
  <c r="J2874" i="16"/>
  <c r="J2858" i="16"/>
  <c r="J2814" i="16"/>
  <c r="J2782" i="16"/>
  <c r="J2766" i="16"/>
  <c r="J2702" i="16"/>
  <c r="J2670" i="16"/>
  <c r="J2654" i="16"/>
  <c r="J2622" i="16"/>
  <c r="J2558" i="16"/>
  <c r="J2542" i="16"/>
  <c r="J2478" i="16"/>
  <c r="J2462" i="16"/>
  <c r="J2454" i="16"/>
  <c r="P2444" i="16"/>
  <c r="J2443" i="16"/>
  <c r="J2406" i="16"/>
  <c r="J2374" i="16"/>
  <c r="J2310" i="16"/>
  <c r="J2278" i="16"/>
  <c r="J2246" i="16"/>
  <c r="J2214" i="16"/>
  <c r="J2182" i="16"/>
  <c r="J2150" i="16"/>
  <c r="J2080" i="16"/>
  <c r="J2016" i="16"/>
  <c r="J1914" i="16"/>
  <c r="J1786" i="16"/>
  <c r="J1650" i="16"/>
  <c r="P1122" i="16"/>
  <c r="J1121" i="16"/>
  <c r="M3904" i="16"/>
  <c r="H3904" i="16" s="1"/>
  <c r="J3903" i="16"/>
  <c r="H3903" i="16" s="1"/>
  <c r="H3901" i="16"/>
  <c r="M3900" i="16"/>
  <c r="H3900" i="16" s="1"/>
  <c r="J3899" i="16"/>
  <c r="H3899" i="16" s="1"/>
  <c r="H3897" i="16"/>
  <c r="M3896" i="16"/>
  <c r="H3896" i="16" s="1"/>
  <c r="J3895" i="16"/>
  <c r="H3895" i="16" s="1"/>
  <c r="H3893" i="16"/>
  <c r="M3892" i="16"/>
  <c r="H3892" i="16" s="1"/>
  <c r="J3891" i="16"/>
  <c r="H3891" i="16" s="1"/>
  <c r="H3889" i="16"/>
  <c r="M3888" i="16"/>
  <c r="H3888" i="16" s="1"/>
  <c r="J3887" i="16"/>
  <c r="H3887" i="16" s="1"/>
  <c r="H3885" i="16"/>
  <c r="M3884" i="16"/>
  <c r="H3884" i="16" s="1"/>
  <c r="J3883" i="16"/>
  <c r="M3880" i="16"/>
  <c r="J3879" i="16"/>
  <c r="M3876" i="16"/>
  <c r="J3875" i="16"/>
  <c r="M3872" i="16"/>
  <c r="J3871" i="16"/>
  <c r="M3868" i="16"/>
  <c r="J3867" i="16"/>
  <c r="M3864" i="16"/>
  <c r="J3863" i="16"/>
  <c r="M3860" i="16"/>
  <c r="J3859" i="16"/>
  <c r="M3856" i="16"/>
  <c r="H3856" i="16" s="1"/>
  <c r="J3855" i="16"/>
  <c r="H3855" i="16" s="1"/>
  <c r="M3852" i="16"/>
  <c r="J3851" i="16"/>
  <c r="M3848" i="16"/>
  <c r="J3847" i="16"/>
  <c r="H3845" i="16"/>
  <c r="M3844" i="16"/>
  <c r="J3843" i="16"/>
  <c r="M3840" i="16"/>
  <c r="J3839" i="16"/>
  <c r="M3836" i="16"/>
  <c r="J3835" i="16"/>
  <c r="M3832" i="16"/>
  <c r="J3831" i="16"/>
  <c r="H3829" i="16"/>
  <c r="M3828" i="16"/>
  <c r="J3827" i="16"/>
  <c r="M3824" i="16"/>
  <c r="J3823" i="16"/>
  <c r="M3820" i="16"/>
  <c r="J3819" i="16"/>
  <c r="M3816" i="16"/>
  <c r="J3815" i="16"/>
  <c r="M3812" i="16"/>
  <c r="J3811" i="16"/>
  <c r="M3808" i="16"/>
  <c r="J3807" i="16"/>
  <c r="M3804" i="16"/>
  <c r="J3803" i="16"/>
  <c r="M3800" i="16"/>
  <c r="J3799" i="16"/>
  <c r="M3796" i="16"/>
  <c r="J3795" i="16"/>
  <c r="M3792" i="16"/>
  <c r="J3791" i="16"/>
  <c r="M3788" i="16"/>
  <c r="J3787" i="16"/>
  <c r="M3784" i="16"/>
  <c r="J3783" i="16"/>
  <c r="M3780" i="16"/>
  <c r="J3779" i="16"/>
  <c r="H3779" i="16" s="1"/>
  <c r="M3776" i="16"/>
  <c r="J3775" i="16"/>
  <c r="M3772" i="16"/>
  <c r="J3771" i="16"/>
  <c r="M3768" i="16"/>
  <c r="J3767" i="16"/>
  <c r="H3767" i="16" s="1"/>
  <c r="M3764" i="16"/>
  <c r="J3763" i="16"/>
  <c r="M3760" i="16"/>
  <c r="J3759" i="16"/>
  <c r="M3756" i="16"/>
  <c r="J3755" i="16"/>
  <c r="M3752" i="16"/>
  <c r="H3752" i="16" s="1"/>
  <c r="J3751" i="16"/>
  <c r="H3751" i="16" s="1"/>
  <c r="M3748" i="16"/>
  <c r="J3747" i="16"/>
  <c r="M3744" i="16"/>
  <c r="J3743" i="16"/>
  <c r="M3740" i="16"/>
  <c r="J3739" i="16"/>
  <c r="M3736" i="16"/>
  <c r="J3735" i="16"/>
  <c r="M3732" i="16"/>
  <c r="J3731" i="16"/>
  <c r="H3729" i="16"/>
  <c r="M3728" i="16"/>
  <c r="J3727" i="16"/>
  <c r="M3724" i="16"/>
  <c r="J3723" i="16"/>
  <c r="M3720" i="16"/>
  <c r="J3719" i="16"/>
  <c r="M3716" i="16"/>
  <c r="J3715" i="16"/>
  <c r="H3715" i="16" s="1"/>
  <c r="M3712" i="16"/>
  <c r="J3711" i="16"/>
  <c r="M3708" i="16"/>
  <c r="J3707" i="16"/>
  <c r="M3704" i="16"/>
  <c r="J3703" i="16"/>
  <c r="M3700" i="16"/>
  <c r="J3699" i="16"/>
  <c r="M3696" i="16"/>
  <c r="J3695" i="16"/>
  <c r="M3692" i="16"/>
  <c r="J3691" i="16"/>
  <c r="M3688" i="16"/>
  <c r="J3687" i="16"/>
  <c r="M3684" i="16"/>
  <c r="J3683" i="16"/>
  <c r="M3680" i="16"/>
  <c r="J3679" i="16"/>
  <c r="M3676" i="16"/>
  <c r="J3675" i="16"/>
  <c r="M3672" i="16"/>
  <c r="J3671" i="16"/>
  <c r="M3668" i="16"/>
  <c r="J3667" i="16"/>
  <c r="M3664" i="16"/>
  <c r="J3663" i="16"/>
  <c r="H3661" i="16"/>
  <c r="M3660" i="16"/>
  <c r="H3660" i="16" s="1"/>
  <c r="J3659" i="16"/>
  <c r="H3659" i="16" s="1"/>
  <c r="H3657" i="16"/>
  <c r="M3656" i="16"/>
  <c r="H3656" i="16" s="1"/>
  <c r="J3655" i="16"/>
  <c r="M3652" i="16"/>
  <c r="J3651" i="16"/>
  <c r="M3648" i="16"/>
  <c r="J3647" i="16"/>
  <c r="M3644" i="16"/>
  <c r="J3643" i="16"/>
  <c r="M3640" i="16"/>
  <c r="J3639" i="16"/>
  <c r="M3636" i="16"/>
  <c r="J3635" i="16"/>
  <c r="M3632" i="16"/>
  <c r="J3631" i="16"/>
  <c r="M3628" i="16"/>
  <c r="J3627" i="16"/>
  <c r="M3624" i="16"/>
  <c r="J3623" i="16"/>
  <c r="M3620" i="16"/>
  <c r="J3619" i="16"/>
  <c r="M3616" i="16"/>
  <c r="J3615" i="16"/>
  <c r="M3612" i="16"/>
  <c r="J3611" i="16"/>
  <c r="M3608" i="16"/>
  <c r="J3607" i="16"/>
  <c r="M3604" i="16"/>
  <c r="J3603" i="16"/>
  <c r="M3600" i="16"/>
  <c r="J3599" i="16"/>
  <c r="M3596" i="16"/>
  <c r="J3595" i="16"/>
  <c r="M3592" i="16"/>
  <c r="J3591" i="16"/>
  <c r="M3588" i="16"/>
  <c r="J3587" i="16"/>
  <c r="M3584" i="16"/>
  <c r="J3583" i="16"/>
  <c r="M3580" i="16"/>
  <c r="J3579" i="16"/>
  <c r="M3576" i="16"/>
  <c r="J3575" i="16"/>
  <c r="M3572" i="16"/>
  <c r="J3571" i="16"/>
  <c r="M3568" i="16"/>
  <c r="J3567" i="16"/>
  <c r="M3564" i="16"/>
  <c r="J3563" i="16"/>
  <c r="M3560" i="16"/>
  <c r="J3559" i="16"/>
  <c r="M3556" i="16"/>
  <c r="J3555" i="16"/>
  <c r="M3552" i="16"/>
  <c r="J3551" i="16"/>
  <c r="M3548" i="16"/>
  <c r="J3547" i="16"/>
  <c r="M3544" i="16"/>
  <c r="J3543" i="16"/>
  <c r="M3540" i="16"/>
  <c r="J3539" i="16"/>
  <c r="M3536" i="16"/>
  <c r="J3535" i="16"/>
  <c r="M3532" i="16"/>
  <c r="J3531" i="16"/>
  <c r="M3528" i="16"/>
  <c r="J3527" i="16"/>
  <c r="M3524" i="16"/>
  <c r="J3523" i="16"/>
  <c r="M3520" i="16"/>
  <c r="J3519" i="16"/>
  <c r="M3516" i="16"/>
  <c r="J3515" i="16"/>
  <c r="M3512" i="16"/>
  <c r="J3511" i="16"/>
  <c r="M3508" i="16"/>
  <c r="J3507" i="16"/>
  <c r="M3504" i="16"/>
  <c r="J3503" i="16"/>
  <c r="M3500" i="16"/>
  <c r="J3499" i="16"/>
  <c r="M3496" i="16"/>
  <c r="J3495" i="16"/>
  <c r="M3492" i="16"/>
  <c r="J3491" i="16"/>
  <c r="M3488" i="16"/>
  <c r="J3487" i="16"/>
  <c r="M3484" i="16"/>
  <c r="J3483" i="16"/>
  <c r="M3480" i="16"/>
  <c r="J3479" i="16"/>
  <c r="M3476" i="16"/>
  <c r="J3475" i="16"/>
  <c r="M3472" i="16"/>
  <c r="J3471" i="16"/>
  <c r="M3468" i="16"/>
  <c r="J3467" i="16"/>
  <c r="M3464" i="16"/>
  <c r="J3463" i="16"/>
  <c r="M3460" i="16"/>
  <c r="J3459" i="16"/>
  <c r="M3456" i="16"/>
  <c r="J3455" i="16"/>
  <c r="M3452" i="16"/>
  <c r="J3451" i="16"/>
  <c r="M3448" i="16"/>
  <c r="J3447" i="16"/>
  <c r="M3444" i="16"/>
  <c r="J3443" i="16"/>
  <c r="M3440" i="16"/>
  <c r="J3439" i="16"/>
  <c r="M3436" i="16"/>
  <c r="J3435" i="16"/>
  <c r="M3432" i="16"/>
  <c r="J3431" i="16"/>
  <c r="M3428" i="16"/>
  <c r="J3427" i="16"/>
  <c r="M3424" i="16"/>
  <c r="J3423" i="16"/>
  <c r="M3420" i="16"/>
  <c r="J3419" i="16"/>
  <c r="M3416" i="16"/>
  <c r="J3415" i="16"/>
  <c r="M3412" i="16"/>
  <c r="J3411" i="16"/>
  <c r="M3408" i="16"/>
  <c r="J3407" i="16"/>
  <c r="M3404" i="16"/>
  <c r="J3403" i="16"/>
  <c r="M3400" i="16"/>
  <c r="J3399" i="16"/>
  <c r="M3396" i="16"/>
  <c r="J3395" i="16"/>
  <c r="M3392" i="16"/>
  <c r="J3391" i="16"/>
  <c r="J3388" i="16"/>
  <c r="J3380" i="16"/>
  <c r="J3372" i="16"/>
  <c r="J3364" i="16"/>
  <c r="J3356" i="16"/>
  <c r="J3348" i="16"/>
  <c r="J3340" i="16"/>
  <c r="J3332" i="16"/>
  <c r="J3324" i="16"/>
  <c r="J3316" i="16"/>
  <c r="J3308" i="16"/>
  <c r="J3300" i="16"/>
  <c r="J3292" i="16"/>
  <c r="J3284" i="16"/>
  <c r="J3276" i="16"/>
  <c r="J3268" i="16"/>
  <c r="J3260" i="16"/>
  <c r="J3252" i="16"/>
  <c r="J3244" i="16"/>
  <c r="J3236" i="16"/>
  <c r="J3228" i="16"/>
  <c r="J3220" i="16"/>
  <c r="J3212" i="16"/>
  <c r="J3204" i="16"/>
  <c r="J3196" i="16"/>
  <c r="J3188" i="16"/>
  <c r="J3180" i="16"/>
  <c r="J3172" i="16"/>
  <c r="J3164" i="16"/>
  <c r="J3156" i="16"/>
  <c r="J3148" i="16"/>
  <c r="J3140" i="16"/>
  <c r="J3132" i="16"/>
  <c r="J3124" i="16"/>
  <c r="J3116" i="16"/>
  <c r="J3108" i="16"/>
  <c r="J3100" i="16"/>
  <c r="J3092" i="16"/>
  <c r="J3084" i="16"/>
  <c r="J3076" i="16"/>
  <c r="J3068" i="16"/>
  <c r="J3060" i="16"/>
  <c r="J3052" i="16"/>
  <c r="J3044" i="16"/>
  <c r="J3036" i="16"/>
  <c r="J3028" i="16"/>
  <c r="J3020" i="16"/>
  <c r="J3012" i="16"/>
  <c r="J3004" i="16"/>
  <c r="J2996" i="16"/>
  <c r="J2988" i="16"/>
  <c r="J2980" i="16"/>
  <c r="J2972" i="16"/>
  <c r="J2964" i="16"/>
  <c r="J2956" i="16"/>
  <c r="J2948" i="16"/>
  <c r="J2940" i="16"/>
  <c r="J2932" i="16"/>
  <c r="J2924" i="16"/>
  <c r="J2916" i="16"/>
  <c r="J2908" i="16"/>
  <c r="J2900" i="16"/>
  <c r="J2892" i="16"/>
  <c r="J2884" i="16"/>
  <c r="J2876" i="16"/>
  <c r="J2868" i="16"/>
  <c r="J2860" i="16"/>
  <c r="J2852" i="16"/>
  <c r="J2844" i="16"/>
  <c r="J2836" i="16"/>
  <c r="J2828" i="16"/>
  <c r="J2810" i="16"/>
  <c r="J2794" i="16"/>
  <c r="J2778" i="16"/>
  <c r="J2762" i="16"/>
  <c r="J2746" i="16"/>
  <c r="J2730" i="16"/>
  <c r="J2714" i="16"/>
  <c r="J2698" i="16"/>
  <c r="J2682" i="16"/>
  <c r="J2666" i="16"/>
  <c r="J2650" i="16"/>
  <c r="J2634" i="16"/>
  <c r="J2618" i="16"/>
  <c r="J2602" i="16"/>
  <c r="J2586" i="16"/>
  <c r="J2570" i="16"/>
  <c r="J2554" i="16"/>
  <c r="J2538" i="16"/>
  <c r="J2522" i="16"/>
  <c r="J2506" i="16"/>
  <c r="J2490" i="16"/>
  <c r="J2474" i="16"/>
  <c r="J2458" i="16"/>
  <c r="J2398" i="16"/>
  <c r="J2366" i="16"/>
  <c r="J2334" i="16"/>
  <c r="J2302" i="16"/>
  <c r="J2270" i="16"/>
  <c r="J2238" i="16"/>
  <c r="J2206" i="16"/>
  <c r="J2174" i="16"/>
  <c r="J2142" i="16"/>
  <c r="J2128" i="16"/>
  <c r="J2064" i="16"/>
  <c r="J2000" i="16"/>
  <c r="J1882" i="16"/>
  <c r="J1754" i="16"/>
  <c r="J1586" i="16"/>
  <c r="H3750" i="16"/>
  <c r="J3282" i="16"/>
  <c r="J3274" i="16"/>
  <c r="J3258" i="16"/>
  <c r="J3250" i="16"/>
  <c r="J3202" i="16"/>
  <c r="J3186" i="16"/>
  <c r="J3154" i="16"/>
  <c r="J3106" i="16"/>
  <c r="J3034" i="16"/>
  <c r="J2986" i="16"/>
  <c r="J2978" i="16"/>
  <c r="J2938" i="16"/>
  <c r="J2922" i="16"/>
  <c r="J2850" i="16"/>
  <c r="J2842" i="16"/>
  <c r="J2826" i="16"/>
  <c r="J2798" i="16"/>
  <c r="J2750" i="16"/>
  <c r="J2734" i="16"/>
  <c r="J2638" i="16"/>
  <c r="J2606" i="16"/>
  <c r="J3382" i="16"/>
  <c r="J3374" i="16"/>
  <c r="J3366" i="16"/>
  <c r="J3358" i="16"/>
  <c r="J3350" i="16"/>
  <c r="J3342" i="16"/>
  <c r="J3334" i="16"/>
  <c r="J3326" i="16"/>
  <c r="J3318" i="16"/>
  <c r="J3310" i="16"/>
  <c r="J3302" i="16"/>
  <c r="J3294" i="16"/>
  <c r="J3286" i="16"/>
  <c r="J3278" i="16"/>
  <c r="J3270" i="16"/>
  <c r="J3262" i="16"/>
  <c r="J3254" i="16"/>
  <c r="J3246" i="16"/>
  <c r="J3238" i="16"/>
  <c r="J3230" i="16"/>
  <c r="J3222" i="16"/>
  <c r="J3214" i="16"/>
  <c r="J3206" i="16"/>
  <c r="J3198" i="16"/>
  <c r="J3190" i="16"/>
  <c r="J3182" i="16"/>
  <c r="J3174" i="16"/>
  <c r="J3166" i="16"/>
  <c r="J3158" i="16"/>
  <c r="J3150" i="16"/>
  <c r="J3142" i="16"/>
  <c r="J3134" i="16"/>
  <c r="J3126" i="16"/>
  <c r="J3118" i="16"/>
  <c r="J3110" i="16"/>
  <c r="J3102" i="16"/>
  <c r="J3094" i="16"/>
  <c r="J3086" i="16"/>
  <c r="J3078" i="16"/>
  <c r="J3070" i="16"/>
  <c r="J3062" i="16"/>
  <c r="J3054" i="16"/>
  <c r="J3046" i="16"/>
  <c r="J3038" i="16"/>
  <c r="J3030" i="16"/>
  <c r="J3022" i="16"/>
  <c r="J3014" i="16"/>
  <c r="J3006" i="16"/>
  <c r="J2998" i="16"/>
  <c r="J2990" i="16"/>
  <c r="J2982" i="16"/>
  <c r="J2974" i="16"/>
  <c r="J2966" i="16"/>
  <c r="J2958" i="16"/>
  <c r="J2950" i="16"/>
  <c r="J2942" i="16"/>
  <c r="J2934" i="16"/>
  <c r="J2926" i="16"/>
  <c r="J2918" i="16"/>
  <c r="J2910" i="16"/>
  <c r="J2902" i="16"/>
  <c r="J2894" i="16"/>
  <c r="J2886" i="16"/>
  <c r="J2878" i="16"/>
  <c r="J2870" i="16"/>
  <c r="J2862" i="16"/>
  <c r="J2854" i="16"/>
  <c r="J2846" i="16"/>
  <c r="J2838" i="16"/>
  <c r="J2830" i="16"/>
  <c r="J2822" i="16"/>
  <c r="J2806" i="16"/>
  <c r="J2790" i="16"/>
  <c r="J2774" i="16"/>
  <c r="J2758" i="16"/>
  <c r="J2742" i="16"/>
  <c r="J2726" i="16"/>
  <c r="J2710" i="16"/>
  <c r="J2694" i="16"/>
  <c r="J2678" i="16"/>
  <c r="J2662" i="16"/>
  <c r="J2646" i="16"/>
  <c r="J2630" i="16"/>
  <c r="J2614" i="16"/>
  <c r="J2598" i="16"/>
  <c r="J2582" i="16"/>
  <c r="J2566" i="16"/>
  <c r="J2550" i="16"/>
  <c r="J2534" i="16"/>
  <c r="J2518" i="16"/>
  <c r="J2502" i="16"/>
  <c r="J2486" i="16"/>
  <c r="J2470" i="16"/>
  <c r="J2432" i="16"/>
  <c r="J2422" i="16"/>
  <c r="J2390" i="16"/>
  <c r="J2358" i="16"/>
  <c r="J2326" i="16"/>
  <c r="J2294" i="16"/>
  <c r="J2262" i="16"/>
  <c r="J2230" i="16"/>
  <c r="J2198" i="16"/>
  <c r="J2166" i="16"/>
  <c r="J2134" i="16"/>
  <c r="J2112" i="16"/>
  <c r="J2048" i="16"/>
  <c r="J1984" i="16"/>
  <c r="J1960" i="16"/>
  <c r="J1850" i="16"/>
  <c r="J1722" i="16"/>
  <c r="J1522" i="16"/>
  <c r="J1405" i="16"/>
  <c r="H3902" i="16"/>
  <c r="H3898" i="16"/>
  <c r="H3890" i="16"/>
  <c r="H3778" i="16"/>
  <c r="H3658" i="16"/>
  <c r="J3378" i="16"/>
  <c r="J3362" i="16"/>
  <c r="J3322" i="16"/>
  <c r="J3306" i="16"/>
  <c r="J3290" i="16"/>
  <c r="J3242" i="16"/>
  <c r="J3234" i="16"/>
  <c r="J3194" i="16"/>
  <c r="J3178" i="16"/>
  <c r="J3170" i="16"/>
  <c r="J3138" i="16"/>
  <c r="J3114" i="16"/>
  <c r="J3098" i="16"/>
  <c r="J3090" i="16"/>
  <c r="J3082" i="16"/>
  <c r="J3066" i="16"/>
  <c r="J3058" i="16"/>
  <c r="J3026" i="16"/>
  <c r="J3010" i="16"/>
  <c r="J2994" i="16"/>
  <c r="J2970" i="16"/>
  <c r="J2946" i="16"/>
  <c r="J2930" i="16"/>
  <c r="J2898" i="16"/>
  <c r="J2890" i="16"/>
  <c r="J2882" i="16"/>
  <c r="J2866" i="16"/>
  <c r="J2834" i="16"/>
  <c r="J2718" i="16"/>
  <c r="J2686" i="16"/>
  <c r="J2590" i="16"/>
  <c r="J2574" i="16"/>
  <c r="J2526" i="16"/>
  <c r="J2510" i="16"/>
  <c r="J2494" i="16"/>
  <c r="J2342" i="16"/>
  <c r="J3384" i="16"/>
  <c r="J3376" i="16"/>
  <c r="J3368" i="16"/>
  <c r="J3360" i="16"/>
  <c r="J3352" i="16"/>
  <c r="J3344" i="16"/>
  <c r="J3336" i="16"/>
  <c r="J3328" i="16"/>
  <c r="J3320" i="16"/>
  <c r="J3312" i="16"/>
  <c r="J3304" i="16"/>
  <c r="J3296" i="16"/>
  <c r="J3288" i="16"/>
  <c r="J3280" i="16"/>
  <c r="J3272" i="16"/>
  <c r="J3264" i="16"/>
  <c r="J3256" i="16"/>
  <c r="J3248" i="16"/>
  <c r="J3240" i="16"/>
  <c r="J3232" i="16"/>
  <c r="J3224" i="16"/>
  <c r="J3216" i="16"/>
  <c r="J3208" i="16"/>
  <c r="J3200" i="16"/>
  <c r="J3192" i="16"/>
  <c r="J3184" i="16"/>
  <c r="J3176" i="16"/>
  <c r="J3168" i="16"/>
  <c r="J3160" i="16"/>
  <c r="J3152" i="16"/>
  <c r="J3144" i="16"/>
  <c r="J3136" i="16"/>
  <c r="J3128" i="16"/>
  <c r="J3120" i="16"/>
  <c r="J3112" i="16"/>
  <c r="J3104" i="16"/>
  <c r="J3096" i="16"/>
  <c r="J3088" i="16"/>
  <c r="J3080" i="16"/>
  <c r="J3072" i="16"/>
  <c r="J3064" i="16"/>
  <c r="J3056" i="16"/>
  <c r="J3048" i="16"/>
  <c r="J3040" i="16"/>
  <c r="J3032" i="16"/>
  <c r="J3024" i="16"/>
  <c r="J3016" i="16"/>
  <c r="J3008" i="16"/>
  <c r="J3000" i="16"/>
  <c r="J2992" i="16"/>
  <c r="J2984" i="16"/>
  <c r="J2976" i="16"/>
  <c r="J2968" i="16"/>
  <c r="J2960" i="16"/>
  <c r="J2952" i="16"/>
  <c r="J2944" i="16"/>
  <c r="J2936" i="16"/>
  <c r="J2928" i="16"/>
  <c r="J2920" i="16"/>
  <c r="J2912" i="16"/>
  <c r="J2904" i="16"/>
  <c r="J2896" i="16"/>
  <c r="J2888" i="16"/>
  <c r="J2880" i="16"/>
  <c r="J2872" i="16"/>
  <c r="J2864" i="16"/>
  <c r="J2856" i="16"/>
  <c r="J2848" i="16"/>
  <c r="J2840" i="16"/>
  <c r="J2832" i="16"/>
  <c r="J2824" i="16"/>
  <c r="J2818" i="16"/>
  <c r="J2802" i="16"/>
  <c r="J2786" i="16"/>
  <c r="J2770" i="16"/>
  <c r="J2754" i="16"/>
  <c r="J2738" i="16"/>
  <c r="J2722" i="16"/>
  <c r="J2706" i="16"/>
  <c r="J2690" i="16"/>
  <c r="J2674" i="16"/>
  <c r="J2658" i="16"/>
  <c r="J2642" i="16"/>
  <c r="J2626" i="16"/>
  <c r="J2610" i="16"/>
  <c r="J2594" i="16"/>
  <c r="J2578" i="16"/>
  <c r="J2562" i="16"/>
  <c r="J2546" i="16"/>
  <c r="J2530" i="16"/>
  <c r="J2514" i="16"/>
  <c r="J2498" i="16"/>
  <c r="J2482" i="16"/>
  <c r="J2466" i="16"/>
  <c r="J2448" i="16"/>
  <c r="J2438" i="16"/>
  <c r="P2428" i="16"/>
  <c r="J2427" i="16"/>
  <c r="J2414" i="16"/>
  <c r="J2382" i="16"/>
  <c r="J2350" i="16"/>
  <c r="J2318" i="16"/>
  <c r="J2286" i="16"/>
  <c r="J2254" i="16"/>
  <c r="J2222" i="16"/>
  <c r="J2190" i="16"/>
  <c r="J2158" i="16"/>
  <c r="J2096" i="16"/>
  <c r="J2032" i="16"/>
  <c r="J1968" i="16"/>
  <c r="J1944" i="16"/>
  <c r="J1818" i="16"/>
  <c r="J1690" i="16"/>
  <c r="J1277" i="16"/>
  <c r="M2821" i="16"/>
  <c r="J2820" i="16"/>
  <c r="M2817" i="16"/>
  <c r="J2816" i="16"/>
  <c r="M2813" i="16"/>
  <c r="J2812" i="16"/>
  <c r="M2809" i="16"/>
  <c r="J2808" i="16"/>
  <c r="M2805" i="16"/>
  <c r="J2804" i="16"/>
  <c r="M2801" i="16"/>
  <c r="J2800" i="16"/>
  <c r="M2797" i="16"/>
  <c r="J2796" i="16"/>
  <c r="M2793" i="16"/>
  <c r="J2792" i="16"/>
  <c r="M2789" i="16"/>
  <c r="J2788" i="16"/>
  <c r="M2785" i="16"/>
  <c r="J2784" i="16"/>
  <c r="M2781" i="16"/>
  <c r="J2780" i="16"/>
  <c r="M2777" i="16"/>
  <c r="J2776" i="16"/>
  <c r="M2773" i="16"/>
  <c r="J2772" i="16"/>
  <c r="M2769" i="16"/>
  <c r="J2768" i="16"/>
  <c r="M2765" i="16"/>
  <c r="J2764" i="16"/>
  <c r="M2761" i="16"/>
  <c r="J2760" i="16"/>
  <c r="M2757" i="16"/>
  <c r="J2756" i="16"/>
  <c r="M2753" i="16"/>
  <c r="J2752" i="16"/>
  <c r="M2749" i="16"/>
  <c r="J2748" i="16"/>
  <c r="M2745" i="16"/>
  <c r="J2744" i="16"/>
  <c r="M2741" i="16"/>
  <c r="J2740" i="16"/>
  <c r="M2737" i="16"/>
  <c r="J2736" i="16"/>
  <c r="M2733" i="16"/>
  <c r="J2732" i="16"/>
  <c r="M2729" i="16"/>
  <c r="J2728" i="16"/>
  <c r="M2725" i="16"/>
  <c r="J2724" i="16"/>
  <c r="M2721" i="16"/>
  <c r="J2720" i="16"/>
  <c r="M2717" i="16"/>
  <c r="J2716" i="16"/>
  <c r="M2713" i="16"/>
  <c r="J2712" i="16"/>
  <c r="M2709" i="16"/>
  <c r="J2708" i="16"/>
  <c r="M2705" i="16"/>
  <c r="J2704" i="16"/>
  <c r="M2701" i="16"/>
  <c r="J2700" i="16"/>
  <c r="M2697" i="16"/>
  <c r="J2696" i="16"/>
  <c r="M2693" i="16"/>
  <c r="J2692" i="16"/>
  <c r="M2689" i="16"/>
  <c r="J2688" i="16"/>
  <c r="M2685" i="16"/>
  <c r="J2684" i="16"/>
  <c r="M2681" i="16"/>
  <c r="J2680" i="16"/>
  <c r="M2677" i="16"/>
  <c r="J2676" i="16"/>
  <c r="M2673" i="16"/>
  <c r="J2672" i="16"/>
  <c r="M2669" i="16"/>
  <c r="J2668" i="16"/>
  <c r="M2665" i="16"/>
  <c r="J2664" i="16"/>
  <c r="M2661" i="16"/>
  <c r="J2660" i="16"/>
  <c r="M2657" i="16"/>
  <c r="J2656" i="16"/>
  <c r="M2653" i="16"/>
  <c r="J2652" i="16"/>
  <c r="M2649" i="16"/>
  <c r="J2648" i="16"/>
  <c r="M2645" i="16"/>
  <c r="J2644" i="16"/>
  <c r="M2641" i="16"/>
  <c r="J2640" i="16"/>
  <c r="M2637" i="16"/>
  <c r="J2636" i="16"/>
  <c r="M2633" i="16"/>
  <c r="J2632" i="16"/>
  <c r="M2629" i="16"/>
  <c r="J2628" i="16"/>
  <c r="M2625" i="16"/>
  <c r="J2624" i="16"/>
  <c r="M2621" i="16"/>
  <c r="J2620" i="16"/>
  <c r="M2617" i="16"/>
  <c r="J2616" i="16"/>
  <c r="M2613" i="16"/>
  <c r="J2612" i="16"/>
  <c r="M2609" i="16"/>
  <c r="J2608" i="16"/>
  <c r="M2605" i="16"/>
  <c r="J2604" i="16"/>
  <c r="M2601" i="16"/>
  <c r="J2600" i="16"/>
  <c r="M2597" i="16"/>
  <c r="J2596" i="16"/>
  <c r="M2593" i="16"/>
  <c r="J2592" i="16"/>
  <c r="M2589" i="16"/>
  <c r="J2588" i="16"/>
  <c r="M2585" i="16"/>
  <c r="J2584" i="16"/>
  <c r="M2581" i="16"/>
  <c r="J2580" i="16"/>
  <c r="M2577" i="16"/>
  <c r="J2576" i="16"/>
  <c r="M2573" i="16"/>
  <c r="J2572" i="16"/>
  <c r="M2569" i="16"/>
  <c r="J2568" i="16"/>
  <c r="M2565" i="16"/>
  <c r="J2564" i="16"/>
  <c r="M2561" i="16"/>
  <c r="J2560" i="16"/>
  <c r="M2557" i="16"/>
  <c r="J2556" i="16"/>
  <c r="M2553" i="16"/>
  <c r="J2552" i="16"/>
  <c r="M2549" i="16"/>
  <c r="J2548" i="16"/>
  <c r="M2545" i="16"/>
  <c r="J2544" i="16"/>
  <c r="M2541" i="16"/>
  <c r="J2540" i="16"/>
  <c r="M2537" i="16"/>
  <c r="J2536" i="16"/>
  <c r="M2533" i="16"/>
  <c r="J2532" i="16"/>
  <c r="M2529" i="16"/>
  <c r="J2528" i="16"/>
  <c r="M2525" i="16"/>
  <c r="J2524" i="16"/>
  <c r="M2521" i="16"/>
  <c r="J2520" i="16"/>
  <c r="M2517" i="16"/>
  <c r="J2516" i="16"/>
  <c r="M2513" i="16"/>
  <c r="J2512" i="16"/>
  <c r="M2509" i="16"/>
  <c r="J2508" i="16"/>
  <c r="M2505" i="16"/>
  <c r="J2504" i="16"/>
  <c r="M2501" i="16"/>
  <c r="J2500" i="16"/>
  <c r="M2497" i="16"/>
  <c r="J2496" i="16"/>
  <c r="M2493" i="16"/>
  <c r="J2492" i="16"/>
  <c r="M2489" i="16"/>
  <c r="J2488" i="16"/>
  <c r="M2485" i="16"/>
  <c r="J2484" i="16"/>
  <c r="M2481" i="16"/>
  <c r="J2480" i="16"/>
  <c r="M2477" i="16"/>
  <c r="J2476" i="16"/>
  <c r="M2473" i="16"/>
  <c r="J2472" i="16"/>
  <c r="M2469" i="16"/>
  <c r="J2468" i="16"/>
  <c r="M2465" i="16"/>
  <c r="J2464" i="16"/>
  <c r="M2461" i="16"/>
  <c r="J2460" i="16"/>
  <c r="M2455" i="16"/>
  <c r="J2451" i="16"/>
  <c r="M2439" i="16"/>
  <c r="J2435" i="16"/>
  <c r="J2424" i="16"/>
  <c r="J2416" i="16"/>
  <c r="J2408" i="16"/>
  <c r="J2400" i="16"/>
  <c r="J2392" i="16"/>
  <c r="J2384" i="16"/>
  <c r="J2376" i="16"/>
  <c r="J2368" i="16"/>
  <c r="J2360" i="16"/>
  <c r="J2352" i="16"/>
  <c r="J2344" i="16"/>
  <c r="J2336" i="16"/>
  <c r="J2328" i="16"/>
  <c r="J2320" i="16"/>
  <c r="J2312" i="16"/>
  <c r="J2304" i="16"/>
  <c r="J2296" i="16"/>
  <c r="J2288" i="16"/>
  <c r="J2280" i="16"/>
  <c r="J2272" i="16"/>
  <c r="J2264" i="16"/>
  <c r="J2256" i="16"/>
  <c r="J2248" i="16"/>
  <c r="J2240" i="16"/>
  <c r="J2232" i="16"/>
  <c r="J2224" i="16"/>
  <c r="J2216" i="16"/>
  <c r="J2208" i="16"/>
  <c r="J2200" i="16"/>
  <c r="J2192" i="16"/>
  <c r="J2184" i="16"/>
  <c r="J2176" i="16"/>
  <c r="J2168" i="16"/>
  <c r="J2160" i="16"/>
  <c r="J2152" i="16"/>
  <c r="J2144" i="16"/>
  <c r="J2136" i="16"/>
  <c r="J2124" i="16"/>
  <c r="J2108" i="16"/>
  <c r="J2092" i="16"/>
  <c r="J2076" i="16"/>
  <c r="J2060" i="16"/>
  <c r="J2044" i="16"/>
  <c r="J2028" i="16"/>
  <c r="J2012" i="16"/>
  <c r="J1996" i="16"/>
  <c r="J1980" i="16"/>
  <c r="J1964" i="16"/>
  <c r="J1948" i="16"/>
  <c r="J1938" i="16"/>
  <c r="J1906" i="16"/>
  <c r="J1874" i="16"/>
  <c r="J1842" i="16"/>
  <c r="J1810" i="16"/>
  <c r="J1778" i="16"/>
  <c r="J1746" i="16"/>
  <c r="J1714" i="16"/>
  <c r="J1682" i="16"/>
  <c r="J1634" i="16"/>
  <c r="J1570" i="16"/>
  <c r="J1506" i="16"/>
  <c r="J1373" i="16"/>
  <c r="J1245" i="16"/>
  <c r="J2418" i="16"/>
  <c r="J2410" i="16"/>
  <c r="J2402" i="16"/>
  <c r="J2394" i="16"/>
  <c r="J2386" i="16"/>
  <c r="J2378" i="16"/>
  <c r="J2370" i="16"/>
  <c r="J2362" i="16"/>
  <c r="J2354" i="16"/>
  <c r="J2346" i="16"/>
  <c r="J2338" i="16"/>
  <c r="J2330" i="16"/>
  <c r="J2322" i="16"/>
  <c r="J2314" i="16"/>
  <c r="J2306" i="16"/>
  <c r="J2298" i="16"/>
  <c r="J2290" i="16"/>
  <c r="J2282" i="16"/>
  <c r="J2274" i="16"/>
  <c r="J2266" i="16"/>
  <c r="J2258" i="16"/>
  <c r="J2250" i="16"/>
  <c r="J2242" i="16"/>
  <c r="J2234" i="16"/>
  <c r="J2226" i="16"/>
  <c r="J2218" i="16"/>
  <c r="J2210" i="16"/>
  <c r="J2202" i="16"/>
  <c r="J2194" i="16"/>
  <c r="J2186" i="16"/>
  <c r="J2178" i="16"/>
  <c r="J2170" i="16"/>
  <c r="J2162" i="16"/>
  <c r="J2154" i="16"/>
  <c r="J2146" i="16"/>
  <c r="J2138" i="16"/>
  <c r="J2120" i="16"/>
  <c r="J2104" i="16"/>
  <c r="J2088" i="16"/>
  <c r="J2072" i="16"/>
  <c r="J2056" i="16"/>
  <c r="J2040" i="16"/>
  <c r="J2024" i="16"/>
  <c r="J2008" i="16"/>
  <c r="J1992" i="16"/>
  <c r="J1976" i="16"/>
  <c r="J1952" i="16"/>
  <c r="J1930" i="16"/>
  <c r="J1898" i="16"/>
  <c r="J1866" i="16"/>
  <c r="J1834" i="16"/>
  <c r="J1802" i="16"/>
  <c r="J1770" i="16"/>
  <c r="J1738" i="16"/>
  <c r="J1706" i="16"/>
  <c r="J1674" i="16"/>
  <c r="J1618" i="16"/>
  <c r="J1554" i="16"/>
  <c r="J1481" i="16"/>
  <c r="V1479" i="16"/>
  <c r="J1459" i="16"/>
  <c r="J1341" i="16"/>
  <c r="J1213" i="16"/>
  <c r="J2420" i="16"/>
  <c r="J2412" i="16"/>
  <c r="J2404" i="16"/>
  <c r="J2396" i="16"/>
  <c r="J2388" i="16"/>
  <c r="J2380" i="16"/>
  <c r="J2372" i="16"/>
  <c r="J2364" i="16"/>
  <c r="J2356" i="16"/>
  <c r="J2348" i="16"/>
  <c r="J2340" i="16"/>
  <c r="J2332" i="16"/>
  <c r="J2324" i="16"/>
  <c r="J2316" i="16"/>
  <c r="J2308" i="16"/>
  <c r="J2300" i="16"/>
  <c r="J2292" i="16"/>
  <c r="J2284" i="16"/>
  <c r="J2276" i="16"/>
  <c r="J2268" i="16"/>
  <c r="J2260" i="16"/>
  <c r="J2252" i="16"/>
  <c r="J2244" i="16"/>
  <c r="J2236" i="16"/>
  <c r="J2228" i="16"/>
  <c r="J2220" i="16"/>
  <c r="J2212" i="16"/>
  <c r="J2204" i="16"/>
  <c r="J2196" i="16"/>
  <c r="J2188" i="16"/>
  <c r="J2180" i="16"/>
  <c r="J2172" i="16"/>
  <c r="J2164" i="16"/>
  <c r="J2156" i="16"/>
  <c r="J2148" i="16"/>
  <c r="J2140" i="16"/>
  <c r="J2132" i="16"/>
  <c r="J2116" i="16"/>
  <c r="J2100" i="16"/>
  <c r="J2084" i="16"/>
  <c r="J2068" i="16"/>
  <c r="J2052" i="16"/>
  <c r="J2036" i="16"/>
  <c r="J2020" i="16"/>
  <c r="J2004" i="16"/>
  <c r="J1988" i="16"/>
  <c r="J1972" i="16"/>
  <c r="J1956" i="16"/>
  <c r="J1922" i="16"/>
  <c r="J1890" i="16"/>
  <c r="J1858" i="16"/>
  <c r="J1826" i="16"/>
  <c r="J1794" i="16"/>
  <c r="J1762" i="16"/>
  <c r="J1730" i="16"/>
  <c r="J1698" i="16"/>
  <c r="J1666" i="16"/>
  <c r="J1602" i="16"/>
  <c r="J1538" i="16"/>
  <c r="J1491" i="16"/>
  <c r="P1471" i="16"/>
  <c r="J1470" i="16"/>
  <c r="J1465" i="16"/>
  <c r="J1437" i="16"/>
  <c r="J1309" i="16"/>
  <c r="J1181" i="16"/>
  <c r="M2131" i="16"/>
  <c r="J2130" i="16"/>
  <c r="M2127" i="16"/>
  <c r="J2126" i="16"/>
  <c r="M2123" i="16"/>
  <c r="J2122" i="16"/>
  <c r="M2119" i="16"/>
  <c r="J2118" i="16"/>
  <c r="M2115" i="16"/>
  <c r="J2114" i="16"/>
  <c r="M2111" i="16"/>
  <c r="J2110" i="16"/>
  <c r="M2107" i="16"/>
  <c r="J2106" i="16"/>
  <c r="M2103" i="16"/>
  <c r="J2102" i="16"/>
  <c r="M2099" i="16"/>
  <c r="J2098" i="16"/>
  <c r="M2095" i="16"/>
  <c r="J2094" i="16"/>
  <c r="M2091" i="16"/>
  <c r="J2090" i="16"/>
  <c r="M2087" i="16"/>
  <c r="J2086" i="16"/>
  <c r="M2083" i="16"/>
  <c r="J2082" i="16"/>
  <c r="M2079" i="16"/>
  <c r="J2078" i="16"/>
  <c r="M2075" i="16"/>
  <c r="J2074" i="16"/>
  <c r="M2071" i="16"/>
  <c r="J2070" i="16"/>
  <c r="M2067" i="16"/>
  <c r="J2066" i="16"/>
  <c r="M2063" i="16"/>
  <c r="J2062" i="16"/>
  <c r="M2059" i="16"/>
  <c r="J2058" i="16"/>
  <c r="M2055" i="16"/>
  <c r="J2054" i="16"/>
  <c r="M2051" i="16"/>
  <c r="J2050" i="16"/>
  <c r="M2047" i="16"/>
  <c r="J2046" i="16"/>
  <c r="M2043" i="16"/>
  <c r="J2042" i="16"/>
  <c r="M2039" i="16"/>
  <c r="J2038" i="16"/>
  <c r="M2035" i="16"/>
  <c r="J2034" i="16"/>
  <c r="M2031" i="16"/>
  <c r="J2030" i="16"/>
  <c r="M2027" i="16"/>
  <c r="J2026" i="16"/>
  <c r="M2023" i="16"/>
  <c r="J2022" i="16"/>
  <c r="M2019" i="16"/>
  <c r="J2018" i="16"/>
  <c r="M2015" i="16"/>
  <c r="J2014" i="16"/>
  <c r="M2011" i="16"/>
  <c r="J2010" i="16"/>
  <c r="M2007" i="16"/>
  <c r="J2006" i="16"/>
  <c r="M2003" i="16"/>
  <c r="J2002" i="16"/>
  <c r="M1999" i="16"/>
  <c r="J1998" i="16"/>
  <c r="M1995" i="16"/>
  <c r="J1994" i="16"/>
  <c r="M1991" i="16"/>
  <c r="J1990" i="16"/>
  <c r="M1987" i="16"/>
  <c r="J1986" i="16"/>
  <c r="M1983" i="16"/>
  <c r="J1982" i="16"/>
  <c r="M1979" i="16"/>
  <c r="J1978" i="16"/>
  <c r="M1975" i="16"/>
  <c r="J1974" i="16"/>
  <c r="M1971" i="16"/>
  <c r="J1970" i="16"/>
  <c r="M1967" i="16"/>
  <c r="J1966" i="16"/>
  <c r="J1940" i="16"/>
  <c r="J1932" i="16"/>
  <c r="J1924" i="16"/>
  <c r="J1916" i="16"/>
  <c r="J1908" i="16"/>
  <c r="J1900" i="16"/>
  <c r="J1892" i="16"/>
  <c r="J1884" i="16"/>
  <c r="J1876" i="16"/>
  <c r="J1868" i="16"/>
  <c r="J1860" i="16"/>
  <c r="J1852" i="16"/>
  <c r="J1844" i="16"/>
  <c r="J1836" i="16"/>
  <c r="J1828" i="16"/>
  <c r="J1820" i="16"/>
  <c r="J1812" i="16"/>
  <c r="J1804" i="16"/>
  <c r="J1796" i="16"/>
  <c r="J1788" i="16"/>
  <c r="J1780" i="16"/>
  <c r="J1772" i="16"/>
  <c r="J1764" i="16"/>
  <c r="J1756" i="16"/>
  <c r="J1748" i="16"/>
  <c r="J1740" i="16"/>
  <c r="J1732" i="16"/>
  <c r="J1724" i="16"/>
  <c r="J1716" i="16"/>
  <c r="J1708" i="16"/>
  <c r="J1700" i="16"/>
  <c r="J1692" i="16"/>
  <c r="J1684" i="16"/>
  <c r="J1676" i="16"/>
  <c r="J1668" i="16"/>
  <c r="J1662" i="16"/>
  <c r="J1646" i="16"/>
  <c r="J1630" i="16"/>
  <c r="J1614" i="16"/>
  <c r="J1598" i="16"/>
  <c r="J1582" i="16"/>
  <c r="J1566" i="16"/>
  <c r="J1550" i="16"/>
  <c r="J1534" i="16"/>
  <c r="J1518" i="16"/>
  <c r="J1502" i="16"/>
  <c r="P1487" i="16"/>
  <c r="J1486" i="16"/>
  <c r="M1451" i="16"/>
  <c r="J1429" i="16"/>
  <c r="J1397" i="16"/>
  <c r="J1365" i="16"/>
  <c r="J1333" i="16"/>
  <c r="J1301" i="16"/>
  <c r="J1269" i="16"/>
  <c r="J1237" i="16"/>
  <c r="J1205" i="16"/>
  <c r="J1173" i="16"/>
  <c r="J1942" i="16"/>
  <c r="J1934" i="16"/>
  <c r="J1926" i="16"/>
  <c r="J1918" i="16"/>
  <c r="J1910" i="16"/>
  <c r="J1902" i="16"/>
  <c r="J1894" i="16"/>
  <c r="J1886" i="16"/>
  <c r="J1878" i="16"/>
  <c r="J1870" i="16"/>
  <c r="J1862" i="16"/>
  <c r="J1854" i="16"/>
  <c r="J1846" i="16"/>
  <c r="J1838" i="16"/>
  <c r="J1830" i="16"/>
  <c r="J1822" i="16"/>
  <c r="J1814" i="16"/>
  <c r="J1806" i="16"/>
  <c r="J1798" i="16"/>
  <c r="J1790" i="16"/>
  <c r="J1782" i="16"/>
  <c r="J1774" i="16"/>
  <c r="J1766" i="16"/>
  <c r="J1758" i="16"/>
  <c r="J1750" i="16"/>
  <c r="J1742" i="16"/>
  <c r="J1734" i="16"/>
  <c r="J1726" i="16"/>
  <c r="J1718" i="16"/>
  <c r="J1710" i="16"/>
  <c r="J1702" i="16"/>
  <c r="J1694" i="16"/>
  <c r="J1686" i="16"/>
  <c r="J1678" i="16"/>
  <c r="J1670" i="16"/>
  <c r="J1658" i="16"/>
  <c r="J1642" i="16"/>
  <c r="J1626" i="16"/>
  <c r="J1610" i="16"/>
  <c r="J1594" i="16"/>
  <c r="J1578" i="16"/>
  <c r="J1562" i="16"/>
  <c r="J1546" i="16"/>
  <c r="J1530" i="16"/>
  <c r="J1514" i="16"/>
  <c r="J1498" i="16"/>
  <c r="J1449" i="16"/>
  <c r="J1421" i="16"/>
  <c r="J1389" i="16"/>
  <c r="J1357" i="16"/>
  <c r="J1325" i="16"/>
  <c r="J1293" i="16"/>
  <c r="J1261" i="16"/>
  <c r="J1229" i="16"/>
  <c r="J1197" i="16"/>
  <c r="J1165" i="16"/>
  <c r="J1147" i="16"/>
  <c r="J1936" i="16"/>
  <c r="J1928" i="16"/>
  <c r="J1920" i="16"/>
  <c r="J1912" i="16"/>
  <c r="J1904" i="16"/>
  <c r="J1896" i="16"/>
  <c r="J1888" i="16"/>
  <c r="J1880" i="16"/>
  <c r="J1872" i="16"/>
  <c r="J1864" i="16"/>
  <c r="J1856" i="16"/>
  <c r="J1848" i="16"/>
  <c r="J1840" i="16"/>
  <c r="J1832" i="16"/>
  <c r="J1824" i="16"/>
  <c r="J1816" i="16"/>
  <c r="J1808" i="16"/>
  <c r="J1800" i="16"/>
  <c r="J1792" i="16"/>
  <c r="J1784" i="16"/>
  <c r="J1776" i="16"/>
  <c r="J1768" i="16"/>
  <c r="J1760" i="16"/>
  <c r="J1752" i="16"/>
  <c r="J1744" i="16"/>
  <c r="J1736" i="16"/>
  <c r="J1728" i="16"/>
  <c r="J1720" i="16"/>
  <c r="J1712" i="16"/>
  <c r="J1704" i="16"/>
  <c r="J1696" i="16"/>
  <c r="J1688" i="16"/>
  <c r="J1680" i="16"/>
  <c r="J1672" i="16"/>
  <c r="J1654" i="16"/>
  <c r="J1638" i="16"/>
  <c r="J1622" i="16"/>
  <c r="J1606" i="16"/>
  <c r="J1590" i="16"/>
  <c r="J1574" i="16"/>
  <c r="J1558" i="16"/>
  <c r="J1542" i="16"/>
  <c r="J1526" i="16"/>
  <c r="J1510" i="16"/>
  <c r="J1475" i="16"/>
  <c r="J1454" i="16"/>
  <c r="J1413" i="16"/>
  <c r="J1381" i="16"/>
  <c r="J1349" i="16"/>
  <c r="J1317" i="16"/>
  <c r="J1285" i="16"/>
  <c r="J1253" i="16"/>
  <c r="J1221" i="16"/>
  <c r="J1189" i="16"/>
  <c r="J1131" i="16"/>
  <c r="V1130" i="16"/>
  <c r="M1665" i="16"/>
  <c r="J1664" i="16"/>
  <c r="M1661" i="16"/>
  <c r="J1660" i="16"/>
  <c r="M1657" i="16"/>
  <c r="J1656" i="16"/>
  <c r="M1653" i="16"/>
  <c r="J1652" i="16"/>
  <c r="M1649" i="16"/>
  <c r="J1648" i="16"/>
  <c r="M1645" i="16"/>
  <c r="J1644" i="16"/>
  <c r="M1641" i="16"/>
  <c r="J1640" i="16"/>
  <c r="M1637" i="16"/>
  <c r="J1636" i="16"/>
  <c r="M1633" i="16"/>
  <c r="J1632" i="16"/>
  <c r="M1629" i="16"/>
  <c r="J1628" i="16"/>
  <c r="M1625" i="16"/>
  <c r="J1624" i="16"/>
  <c r="M1621" i="16"/>
  <c r="J1620" i="16"/>
  <c r="M1617" i="16"/>
  <c r="J1616" i="16"/>
  <c r="M1613" i="16"/>
  <c r="J1612" i="16"/>
  <c r="M1609" i="16"/>
  <c r="J1608" i="16"/>
  <c r="M1605" i="16"/>
  <c r="J1604" i="16"/>
  <c r="M1601" i="16"/>
  <c r="J1600" i="16"/>
  <c r="M1597" i="16"/>
  <c r="J1596" i="16"/>
  <c r="M1593" i="16"/>
  <c r="J1592" i="16"/>
  <c r="M1589" i="16"/>
  <c r="J1588" i="16"/>
  <c r="M1585" i="16"/>
  <c r="J1584" i="16"/>
  <c r="M1581" i="16"/>
  <c r="J1580" i="16"/>
  <c r="M1577" i="16"/>
  <c r="J1576" i="16"/>
  <c r="M1573" i="16"/>
  <c r="J1572" i="16"/>
  <c r="M1569" i="16"/>
  <c r="J1568" i="16"/>
  <c r="M1565" i="16"/>
  <c r="J1564" i="16"/>
  <c r="M1561" i="16"/>
  <c r="J1560" i="16"/>
  <c r="M1557" i="16"/>
  <c r="J1556" i="16"/>
  <c r="M1553" i="16"/>
  <c r="J1552" i="16"/>
  <c r="M1549" i="16"/>
  <c r="J1548" i="16"/>
  <c r="M1545" i="16"/>
  <c r="J1544" i="16"/>
  <c r="M1541" i="16"/>
  <c r="J1540" i="16"/>
  <c r="M1537" i="16"/>
  <c r="J1536" i="16"/>
  <c r="M1533" i="16"/>
  <c r="J1532" i="16"/>
  <c r="M1529" i="16"/>
  <c r="J1528" i="16"/>
  <c r="M1525" i="16"/>
  <c r="J1524" i="16"/>
  <c r="M1521" i="16"/>
  <c r="J1520" i="16"/>
  <c r="M1517" i="16"/>
  <c r="J1516" i="16"/>
  <c r="M1513" i="16"/>
  <c r="J1512" i="16"/>
  <c r="M1509" i="16"/>
  <c r="J1508" i="16"/>
  <c r="M1505" i="16"/>
  <c r="J1504" i="16"/>
  <c r="M1501" i="16"/>
  <c r="J1500" i="16"/>
  <c r="M1497" i="16"/>
  <c r="J1496" i="16"/>
  <c r="J1494" i="16"/>
  <c r="M1482" i="16"/>
  <c r="J1478" i="16"/>
  <c r="J1439" i="16"/>
  <c r="J1431" i="16"/>
  <c r="J1423" i="16"/>
  <c r="J1415" i="16"/>
  <c r="J1407" i="16"/>
  <c r="J1399" i="16"/>
  <c r="J1391" i="16"/>
  <c r="J1383" i="16"/>
  <c r="J1375" i="16"/>
  <c r="J1367" i="16"/>
  <c r="J1359" i="16"/>
  <c r="J1351" i="16"/>
  <c r="J1343" i="16"/>
  <c r="J1335" i="16"/>
  <c r="J1327" i="16"/>
  <c r="J1319" i="16"/>
  <c r="J1311" i="16"/>
  <c r="J1303" i="16"/>
  <c r="J1295" i="16"/>
  <c r="J1287" i="16"/>
  <c r="J1279" i="16"/>
  <c r="J1271" i="16"/>
  <c r="J1263" i="16"/>
  <c r="J1255" i="16"/>
  <c r="J1247" i="16"/>
  <c r="J1239" i="16"/>
  <c r="J1231" i="16"/>
  <c r="J1223" i="16"/>
  <c r="J1215" i="16"/>
  <c r="J1207" i="16"/>
  <c r="J1199" i="16"/>
  <c r="J1191" i="16"/>
  <c r="J1183" i="16"/>
  <c r="J1175" i="16"/>
  <c r="J1167" i="16"/>
  <c r="J1159" i="16"/>
  <c r="M1158" i="16"/>
  <c r="J1143" i="16"/>
  <c r="M1446" i="16"/>
  <c r="J1441" i="16"/>
  <c r="J1433" i="16"/>
  <c r="J1425" i="16"/>
  <c r="J1417" i="16"/>
  <c r="J1409" i="16"/>
  <c r="J1401" i="16"/>
  <c r="J1393" i="16"/>
  <c r="J1385" i="16"/>
  <c r="J1377" i="16"/>
  <c r="J1369" i="16"/>
  <c r="J1361" i="16"/>
  <c r="J1353" i="16"/>
  <c r="J1345" i="16"/>
  <c r="J1337" i="16"/>
  <c r="J1329" i="16"/>
  <c r="J1321" i="16"/>
  <c r="J1313" i="16"/>
  <c r="J1305" i="16"/>
  <c r="J1297" i="16"/>
  <c r="J1289" i="16"/>
  <c r="J1281" i="16"/>
  <c r="J1273" i="16"/>
  <c r="J1265" i="16"/>
  <c r="J1257" i="16"/>
  <c r="J1249" i="16"/>
  <c r="J1241" i="16"/>
  <c r="J1233" i="16"/>
  <c r="J1225" i="16"/>
  <c r="J1217" i="16"/>
  <c r="J1209" i="16"/>
  <c r="J1201" i="16"/>
  <c r="J1193" i="16"/>
  <c r="J1185" i="16"/>
  <c r="J1177" i="16"/>
  <c r="J1169" i="16"/>
  <c r="J1161" i="16"/>
  <c r="J1155" i="16"/>
  <c r="J1139" i="16"/>
  <c r="J1443" i="16"/>
  <c r="J1435" i="16"/>
  <c r="J1427" i="16"/>
  <c r="J1419" i="16"/>
  <c r="J1411" i="16"/>
  <c r="J1403" i="16"/>
  <c r="J1395" i="16"/>
  <c r="J1387" i="16"/>
  <c r="J1379" i="16"/>
  <c r="J1371" i="16"/>
  <c r="J1363" i="16"/>
  <c r="J1355" i="16"/>
  <c r="J1347" i="16"/>
  <c r="J1339" i="16"/>
  <c r="J1331" i="16"/>
  <c r="J1323" i="16"/>
  <c r="J1315" i="16"/>
  <c r="J1307" i="16"/>
  <c r="J1299" i="16"/>
  <c r="J1291" i="16"/>
  <c r="J1283" i="16"/>
  <c r="J1275" i="16"/>
  <c r="J1267" i="16"/>
  <c r="J1259" i="16"/>
  <c r="J1251" i="16"/>
  <c r="J1243" i="16"/>
  <c r="J1235" i="16"/>
  <c r="J1227" i="16"/>
  <c r="J1219" i="16"/>
  <c r="J1211" i="16"/>
  <c r="J1203" i="16"/>
  <c r="J1195" i="16"/>
  <c r="J1187" i="16"/>
  <c r="J1179" i="16"/>
  <c r="J1171" i="16"/>
  <c r="J1163" i="16"/>
  <c r="J1151" i="16"/>
  <c r="J1135" i="16"/>
  <c r="J1126" i="16"/>
  <c r="J1116" i="16"/>
  <c r="J965" i="16"/>
  <c r="J949" i="16"/>
  <c r="J933" i="16"/>
  <c r="J917" i="16"/>
  <c r="J903" i="16"/>
  <c r="J871" i="16"/>
  <c r="J839" i="16"/>
  <c r="J777" i="16"/>
  <c r="J967" i="16"/>
  <c r="J951" i="16"/>
  <c r="J935" i="16"/>
  <c r="J919" i="16"/>
  <c r="J895" i="16"/>
  <c r="J863" i="16"/>
  <c r="J831" i="16"/>
  <c r="M1105" i="16"/>
  <c r="M1089" i="16"/>
  <c r="J957" i="16"/>
  <c r="J941" i="16"/>
  <c r="J925" i="16"/>
  <c r="J887" i="16"/>
  <c r="J855" i="16"/>
  <c r="J823" i="16"/>
  <c r="J809" i="16"/>
  <c r="J1124" i="16"/>
  <c r="M1110" i="16"/>
  <c r="J1108" i="16"/>
  <c r="M1094" i="16"/>
  <c r="J1092" i="16"/>
  <c r="M1078" i="16"/>
  <c r="J1076" i="16"/>
  <c r="J1068" i="16"/>
  <c r="J1060" i="16"/>
  <c r="J1052" i="16"/>
  <c r="J1044" i="16"/>
  <c r="J1036" i="16"/>
  <c r="J1028" i="16"/>
  <c r="J1020" i="16"/>
  <c r="J1012" i="16"/>
  <c r="J1004" i="16"/>
  <c r="J996" i="16"/>
  <c r="J988" i="16"/>
  <c r="J980" i="16"/>
  <c r="J972" i="16"/>
  <c r="J959" i="16"/>
  <c r="J943" i="16"/>
  <c r="J927" i="16"/>
  <c r="J911" i="16"/>
  <c r="J879" i="16"/>
  <c r="H879" i="16" s="1"/>
  <c r="H878" i="16"/>
  <c r="J847" i="16"/>
  <c r="J815" i="16"/>
  <c r="J793" i="16"/>
  <c r="J761" i="16"/>
  <c r="J693" i="16"/>
  <c r="J661" i="16"/>
  <c r="J629" i="16"/>
  <c r="J597" i="16"/>
  <c r="J575" i="16"/>
  <c r="J22" i="16"/>
  <c r="M1071" i="16"/>
  <c r="M1067" i="16"/>
  <c r="M1063" i="16"/>
  <c r="M1059" i="16"/>
  <c r="M1055" i="16"/>
  <c r="M1051" i="16"/>
  <c r="M1047" i="16"/>
  <c r="M1043" i="16"/>
  <c r="M1039" i="16"/>
  <c r="M1035" i="16"/>
  <c r="M1031" i="16"/>
  <c r="M1027" i="16"/>
  <c r="M1023" i="16"/>
  <c r="M1019" i="16"/>
  <c r="M1015" i="16"/>
  <c r="M1011" i="16"/>
  <c r="M1007" i="16"/>
  <c r="M1003" i="16"/>
  <c r="M999" i="16"/>
  <c r="M995" i="16"/>
  <c r="M991" i="16"/>
  <c r="M987" i="16"/>
  <c r="M983" i="16"/>
  <c r="M979" i="16"/>
  <c r="M975" i="16"/>
  <c r="M971" i="16"/>
  <c r="J961" i="16"/>
  <c r="J953" i="16"/>
  <c r="J945" i="16"/>
  <c r="J937" i="16"/>
  <c r="J929" i="16"/>
  <c r="J921" i="16"/>
  <c r="J913" i="16"/>
  <c r="J905" i="16"/>
  <c r="J897" i="16"/>
  <c r="J889" i="16"/>
  <c r="J881" i="16"/>
  <c r="J873" i="16"/>
  <c r="H873" i="16" s="1"/>
  <c r="H872" i="16"/>
  <c r="J865" i="16"/>
  <c r="J857" i="16"/>
  <c r="J849" i="16"/>
  <c r="J841" i="16"/>
  <c r="J833" i="16"/>
  <c r="J825" i="16"/>
  <c r="J817" i="16"/>
  <c r="J805" i="16"/>
  <c r="J789" i="16"/>
  <c r="J773" i="16"/>
  <c r="J757" i="16"/>
  <c r="J727" i="16"/>
  <c r="J717" i="16"/>
  <c r="J685" i="16"/>
  <c r="J653" i="16"/>
  <c r="J621" i="16"/>
  <c r="J559" i="16"/>
  <c r="M452" i="16"/>
  <c r="J963" i="16"/>
  <c r="J955" i="16"/>
  <c r="J947" i="16"/>
  <c r="J939" i="16"/>
  <c r="J931" i="16"/>
  <c r="J923" i="16"/>
  <c r="J915" i="16"/>
  <c r="J907" i="16"/>
  <c r="J899" i="16"/>
  <c r="J891" i="16"/>
  <c r="J883" i="16"/>
  <c r="J875" i="16"/>
  <c r="H875" i="16" s="1"/>
  <c r="H874" i="16"/>
  <c r="J867" i="16"/>
  <c r="J859" i="16"/>
  <c r="J851" i="16"/>
  <c r="J843" i="16"/>
  <c r="J835" i="16"/>
  <c r="J827" i="16"/>
  <c r="J819" i="16"/>
  <c r="J801" i="16"/>
  <c r="J785" i="16"/>
  <c r="J769" i="16"/>
  <c r="J753" i="16"/>
  <c r="J743" i="16"/>
  <c r="J733" i="16"/>
  <c r="J709" i="16"/>
  <c r="J677" i="16"/>
  <c r="J645" i="16"/>
  <c r="J613" i="16"/>
  <c r="J543" i="16"/>
  <c r="J909" i="16"/>
  <c r="J901" i="16"/>
  <c r="J893" i="16"/>
  <c r="J885" i="16"/>
  <c r="J877" i="16"/>
  <c r="H877" i="16" s="1"/>
  <c r="H876" i="16"/>
  <c r="J869" i="16"/>
  <c r="J861" i="16"/>
  <c r="J853" i="16"/>
  <c r="J845" i="16"/>
  <c r="J837" i="16"/>
  <c r="J829" i="16"/>
  <c r="J821" i="16"/>
  <c r="J813" i="16"/>
  <c r="J797" i="16"/>
  <c r="J781" i="16"/>
  <c r="J765" i="16"/>
  <c r="J749" i="16"/>
  <c r="P739" i="16"/>
  <c r="J738" i="16"/>
  <c r="J701" i="16"/>
  <c r="J669" i="16"/>
  <c r="J637" i="16"/>
  <c r="J605" i="16"/>
  <c r="J591" i="16"/>
  <c r="J527" i="16"/>
  <c r="P506" i="16"/>
  <c r="M502" i="16"/>
  <c r="M484" i="16"/>
  <c r="M812" i="16"/>
  <c r="J811" i="16"/>
  <c r="M808" i="16"/>
  <c r="J807" i="16"/>
  <c r="M804" i="16"/>
  <c r="J803" i="16"/>
  <c r="M800" i="16"/>
  <c r="J799" i="16"/>
  <c r="M796" i="16"/>
  <c r="J795" i="16"/>
  <c r="M792" i="16"/>
  <c r="J791" i="16"/>
  <c r="M788" i="16"/>
  <c r="J787" i="16"/>
  <c r="M784" i="16"/>
  <c r="J783" i="16"/>
  <c r="M780" i="16"/>
  <c r="J779" i="16"/>
  <c r="M776" i="16"/>
  <c r="J775" i="16"/>
  <c r="M772" i="16"/>
  <c r="J771" i="16"/>
  <c r="M768" i="16"/>
  <c r="J767" i="16"/>
  <c r="M764" i="16"/>
  <c r="J763" i="16"/>
  <c r="M760" i="16"/>
  <c r="J759" i="16"/>
  <c r="M756" i="16"/>
  <c r="J755" i="16"/>
  <c r="M752" i="16"/>
  <c r="J751" i="16"/>
  <c r="M748" i="16"/>
  <c r="J746" i="16"/>
  <c r="M734" i="16"/>
  <c r="J730" i="16"/>
  <c r="J719" i="16"/>
  <c r="J711" i="16"/>
  <c r="J703" i="16"/>
  <c r="J695" i="16"/>
  <c r="J687" i="16"/>
  <c r="J679" i="16"/>
  <c r="J671" i="16"/>
  <c r="J663" i="16"/>
  <c r="J655" i="16"/>
  <c r="J647" i="16"/>
  <c r="J639" i="16"/>
  <c r="J631" i="16"/>
  <c r="J623" i="16"/>
  <c r="J615" i="16"/>
  <c r="J607" i="16"/>
  <c r="J599" i="16"/>
  <c r="J587" i="16"/>
  <c r="J571" i="16"/>
  <c r="J555" i="16"/>
  <c r="J539" i="16"/>
  <c r="P514" i="16"/>
  <c r="M510" i="16"/>
  <c r="J497" i="16"/>
  <c r="J721" i="16"/>
  <c r="J713" i="16"/>
  <c r="J705" i="16"/>
  <c r="J697" i="16"/>
  <c r="J689" i="16"/>
  <c r="J681" i="16"/>
  <c r="J673" i="16"/>
  <c r="J665" i="16"/>
  <c r="J657" i="16"/>
  <c r="J649" i="16"/>
  <c r="J641" i="16"/>
  <c r="J633" i="16"/>
  <c r="J625" i="16"/>
  <c r="J617" i="16"/>
  <c r="J609" i="16"/>
  <c r="J601" i="16"/>
  <c r="J583" i="16"/>
  <c r="J567" i="16"/>
  <c r="J551" i="16"/>
  <c r="J535" i="16"/>
  <c r="M518" i="16"/>
  <c r="J505" i="16"/>
  <c r="J476" i="16"/>
  <c r="J475" i="16"/>
  <c r="J469" i="16"/>
  <c r="J431" i="16"/>
  <c r="J302" i="16"/>
  <c r="J297" i="16"/>
  <c r="J275" i="16"/>
  <c r="J723" i="16"/>
  <c r="J715" i="16"/>
  <c r="J707" i="16"/>
  <c r="J699" i="16"/>
  <c r="J691" i="16"/>
  <c r="J683" i="16"/>
  <c r="J675" i="16"/>
  <c r="J667" i="16"/>
  <c r="J659" i="16"/>
  <c r="J651" i="16"/>
  <c r="J643" i="16"/>
  <c r="J635" i="16"/>
  <c r="J627" i="16"/>
  <c r="J619" i="16"/>
  <c r="J611" i="16"/>
  <c r="J603" i="16"/>
  <c r="J595" i="16"/>
  <c r="J579" i="16"/>
  <c r="J563" i="16"/>
  <c r="J547" i="16"/>
  <c r="J531" i="16"/>
  <c r="J520" i="16"/>
  <c r="J513" i="16"/>
  <c r="P498" i="16"/>
  <c r="M494" i="16"/>
  <c r="J445" i="16"/>
  <c r="J399" i="16"/>
  <c r="M594" i="16"/>
  <c r="J593" i="16"/>
  <c r="M590" i="16"/>
  <c r="J589" i="16"/>
  <c r="M586" i="16"/>
  <c r="J585" i="16"/>
  <c r="M582" i="16"/>
  <c r="J581" i="16"/>
  <c r="M578" i="16"/>
  <c r="J577" i="16"/>
  <c r="M574" i="16"/>
  <c r="J573" i="16"/>
  <c r="M570" i="16"/>
  <c r="J569" i="16"/>
  <c r="M566" i="16"/>
  <c r="J565" i="16"/>
  <c r="M562" i="16"/>
  <c r="J561" i="16"/>
  <c r="M558" i="16"/>
  <c r="J557" i="16"/>
  <c r="M554" i="16"/>
  <c r="J553" i="16"/>
  <c r="M550" i="16"/>
  <c r="J549" i="16"/>
  <c r="M546" i="16"/>
  <c r="J545" i="16"/>
  <c r="M542" i="16"/>
  <c r="J541" i="16"/>
  <c r="M538" i="16"/>
  <c r="J537" i="16"/>
  <c r="M534" i="16"/>
  <c r="J533" i="16"/>
  <c r="M530" i="16"/>
  <c r="J529" i="16"/>
  <c r="M526" i="16"/>
  <c r="J525" i="16"/>
  <c r="J465" i="16"/>
  <c r="M461" i="16"/>
  <c r="J423" i="16"/>
  <c r="J391" i="16"/>
  <c r="J329" i="16"/>
  <c r="V327" i="16"/>
  <c r="J213" i="16"/>
  <c r="J491" i="16"/>
  <c r="J459" i="16"/>
  <c r="J415" i="16"/>
  <c r="J383" i="16"/>
  <c r="J369" i="16"/>
  <c r="J339" i="16"/>
  <c r="J481" i="16"/>
  <c r="M477" i="16"/>
  <c r="J449" i="16"/>
  <c r="J439" i="16"/>
  <c r="J407" i="16"/>
  <c r="J375" i="16"/>
  <c r="J353" i="16"/>
  <c r="J291" i="16"/>
  <c r="M519" i="16"/>
  <c r="M515" i="16"/>
  <c r="M511" i="16"/>
  <c r="M507" i="16"/>
  <c r="M503" i="16"/>
  <c r="M499" i="16"/>
  <c r="M495" i="16"/>
  <c r="M488" i="16"/>
  <c r="M472" i="16"/>
  <c r="M456" i="16"/>
  <c r="J441" i="16"/>
  <c r="J433" i="16"/>
  <c r="J425" i="16"/>
  <c r="J417" i="16"/>
  <c r="J409" i="16"/>
  <c r="J401" i="16"/>
  <c r="J393" i="16"/>
  <c r="J385" i="16"/>
  <c r="J377" i="16"/>
  <c r="J365" i="16"/>
  <c r="J349" i="16"/>
  <c r="J345" i="16"/>
  <c r="P335" i="16"/>
  <c r="J334" i="16"/>
  <c r="J271" i="16"/>
  <c r="J181" i="16"/>
  <c r="J443" i="16"/>
  <c r="J435" i="16"/>
  <c r="J427" i="16"/>
  <c r="J419" i="16"/>
  <c r="J411" i="16"/>
  <c r="J403" i="16"/>
  <c r="J395" i="16"/>
  <c r="J387" i="16"/>
  <c r="J379" i="16"/>
  <c r="J361" i="16"/>
  <c r="J307" i="16"/>
  <c r="J255" i="16"/>
  <c r="J437" i="16"/>
  <c r="J429" i="16"/>
  <c r="J421" i="16"/>
  <c r="J413" i="16"/>
  <c r="J405" i="16"/>
  <c r="J397" i="16"/>
  <c r="J389" i="16"/>
  <c r="J381" i="16"/>
  <c r="J373" i="16"/>
  <c r="J357" i="16"/>
  <c r="J323" i="16"/>
  <c r="J318" i="16"/>
  <c r="J313" i="16"/>
  <c r="J286" i="16"/>
  <c r="J281" i="16"/>
  <c r="M372" i="16"/>
  <c r="J371" i="16"/>
  <c r="M368" i="16"/>
  <c r="J367" i="16"/>
  <c r="M364" i="16"/>
  <c r="J363" i="16"/>
  <c r="M360" i="16"/>
  <c r="J359" i="16"/>
  <c r="M356" i="16"/>
  <c r="J355" i="16"/>
  <c r="M352" i="16"/>
  <c r="J351" i="16"/>
  <c r="M348" i="16"/>
  <c r="J347" i="16"/>
  <c r="M346" i="16"/>
  <c r="J342" i="16"/>
  <c r="M330" i="16"/>
  <c r="J326" i="16"/>
  <c r="J259" i="16"/>
  <c r="J243" i="16"/>
  <c r="J205" i="16"/>
  <c r="J263" i="16"/>
  <c r="J247" i="16"/>
  <c r="J230" i="16"/>
  <c r="J225" i="16"/>
  <c r="J219" i="16"/>
  <c r="J197" i="16"/>
  <c r="J267" i="16"/>
  <c r="J251" i="16"/>
  <c r="J235" i="16"/>
  <c r="J189" i="16"/>
  <c r="J175" i="16"/>
  <c r="J215" i="16"/>
  <c r="J207" i="16"/>
  <c r="J199" i="16"/>
  <c r="J191" i="16"/>
  <c r="J183" i="16"/>
  <c r="J171" i="16"/>
  <c r="J155" i="16"/>
  <c r="J145" i="16"/>
  <c r="P138" i="16"/>
  <c r="J121" i="16"/>
  <c r="J209" i="16"/>
  <c r="J201" i="16"/>
  <c r="J193" i="16"/>
  <c r="J185" i="16"/>
  <c r="J167" i="16"/>
  <c r="J159" i="16"/>
  <c r="J150" i="16"/>
  <c r="M134" i="16"/>
  <c r="J89" i="16"/>
  <c r="J211" i="16"/>
  <c r="J203" i="16"/>
  <c r="J195" i="16"/>
  <c r="J187" i="16"/>
  <c r="J179" i="16"/>
  <c r="J163" i="16"/>
  <c r="J137" i="16"/>
  <c r="M178" i="16"/>
  <c r="J177" i="16"/>
  <c r="M174" i="16"/>
  <c r="J173" i="16"/>
  <c r="M170" i="16"/>
  <c r="J169" i="16"/>
  <c r="M166" i="16"/>
  <c r="J165" i="16"/>
  <c r="M162" i="16"/>
  <c r="J161" i="16"/>
  <c r="J113" i="16"/>
  <c r="J73" i="16"/>
  <c r="J52" i="16"/>
  <c r="J133" i="16"/>
  <c r="J105" i="16"/>
  <c r="J129" i="16"/>
  <c r="J97" i="16"/>
  <c r="J123" i="16"/>
  <c r="J115" i="16"/>
  <c r="J107" i="16"/>
  <c r="J99" i="16"/>
  <c r="J91" i="16"/>
  <c r="J85" i="16"/>
  <c r="M139" i="16"/>
  <c r="M135" i="16"/>
  <c r="M131" i="16"/>
  <c r="M127" i="16"/>
  <c r="J125" i="16"/>
  <c r="J117" i="16"/>
  <c r="J109" i="16"/>
  <c r="J101" i="16"/>
  <c r="J93" i="16"/>
  <c r="J81" i="16"/>
  <c r="J119" i="16"/>
  <c r="J111" i="16"/>
  <c r="J103" i="16"/>
  <c r="J95" i="16"/>
  <c r="J77" i="16"/>
  <c r="J60" i="16"/>
  <c r="M88" i="16"/>
  <c r="J87" i="16"/>
  <c r="M84" i="16"/>
  <c r="J83" i="16"/>
  <c r="M80" i="16"/>
  <c r="J79" i="16"/>
  <c r="M76" i="16"/>
  <c r="J75" i="16"/>
  <c r="M72" i="16"/>
  <c r="J71" i="16"/>
  <c r="J62" i="16"/>
  <c r="J54" i="16"/>
  <c r="J14" i="16"/>
  <c r="J64" i="16"/>
  <c r="J56" i="16"/>
  <c r="J48" i="16"/>
  <c r="J38" i="16"/>
  <c r="J58" i="16"/>
  <c r="J50" i="16"/>
  <c r="J44" i="16"/>
  <c r="J30" i="16"/>
  <c r="M47" i="16"/>
  <c r="J46" i="16"/>
  <c r="M43" i="16"/>
  <c r="J42" i="16"/>
  <c r="J40" i="16"/>
  <c r="J32" i="16"/>
  <c r="J24" i="16"/>
  <c r="J10" i="16"/>
  <c r="J34" i="16"/>
  <c r="J26" i="16"/>
  <c r="J18" i="16"/>
  <c r="J36" i="16"/>
  <c r="J28" i="16"/>
  <c r="J20" i="16"/>
  <c r="J16" i="16"/>
  <c r="M13" i="16"/>
  <c r="J12" i="16"/>
  <c r="G3592" i="16"/>
  <c r="G3593" i="16"/>
  <c r="H3593" i="16" s="1"/>
  <c r="G3591" i="16"/>
  <c r="G3590" i="16"/>
  <c r="H3590" i="16" s="1"/>
  <c r="G3589" i="16"/>
  <c r="H3589" i="16" s="1"/>
  <c r="G3588" i="16"/>
  <c r="G3587" i="16"/>
  <c r="G3586" i="16"/>
  <c r="H3586" i="16" s="1"/>
  <c r="G1344" i="14"/>
  <c r="G3698" i="16" s="1"/>
  <c r="H3698" i="16" s="1"/>
  <c r="G1343" i="14"/>
  <c r="G3697" i="16" s="1"/>
  <c r="H3697" i="16" s="1"/>
  <c r="G1327" i="14"/>
  <c r="G3681" i="16" s="1"/>
  <c r="H3681" i="16" s="1"/>
  <c r="G1326" i="14"/>
  <c r="G3680" i="16" s="1"/>
  <c r="G1317" i="14"/>
  <c r="G3671" i="16" s="1"/>
  <c r="H3591" i="16" l="1"/>
  <c r="H3671" i="16"/>
  <c r="H3587" i="16"/>
  <c r="H3592" i="16"/>
  <c r="H3588" i="16"/>
  <c r="H3680" i="16"/>
  <c r="I5" i="2"/>
  <c r="I5" i="3" l="1"/>
  <c r="B7" i="13"/>
  <c r="B8" i="13"/>
  <c r="B9" i="13"/>
  <c r="B10" i="13"/>
  <c r="B11" i="13"/>
  <c r="B12" i="13"/>
  <c r="B13" i="13"/>
  <c r="B14" i="13"/>
  <c r="B15" i="13"/>
  <c r="B17" i="13"/>
  <c r="B18" i="13"/>
  <c r="B19" i="13"/>
  <c r="B20" i="13"/>
  <c r="B21" i="13"/>
  <c r="B22" i="13"/>
  <c r="B6" i="13"/>
  <c r="C63" i="20" l="1"/>
  <c r="C3" i="20"/>
  <c r="C4" i="20"/>
  <c r="C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G3271" i="16" l="1"/>
  <c r="H3271" i="16" s="1"/>
  <c r="G3270" i="16"/>
  <c r="H3270" i="16" s="1"/>
  <c r="G3269" i="16"/>
  <c r="H3269" i="16" s="1"/>
  <c r="G2267" i="16"/>
  <c r="H2267" i="16" s="1"/>
  <c r="G2266" i="16"/>
  <c r="H2266" i="16" s="1"/>
  <c r="G2265" i="16"/>
  <c r="H2265" i="16" s="1"/>
  <c r="G2264" i="16"/>
  <c r="H2264" i="16" s="1"/>
  <c r="G1091" i="16"/>
  <c r="H1091" i="16" s="1"/>
  <c r="G1090" i="16"/>
  <c r="H1090" i="16" s="1"/>
  <c r="G634" i="16"/>
  <c r="H634" i="16" s="1"/>
  <c r="G633" i="16"/>
  <c r="H633" i="16" s="1"/>
  <c r="G632" i="16"/>
  <c r="H632" i="16" s="1"/>
  <c r="G1636" i="16"/>
  <c r="H1636" i="16" s="1"/>
  <c r="G1034" i="16" l="1"/>
  <c r="H1034" i="16" s="1"/>
  <c r="G1033" i="16"/>
  <c r="H1033" i="16" s="1"/>
  <c r="G1032" i="16"/>
  <c r="H1032" i="16" s="1"/>
  <c r="G1031" i="16"/>
  <c r="H1031" i="16" s="1"/>
  <c r="G1030" i="16"/>
  <c r="H1030" i="16" s="1"/>
  <c r="G2436" i="16"/>
  <c r="H2436" i="16" s="1"/>
  <c r="G2435" i="16"/>
  <c r="H2435" i="16" s="1"/>
  <c r="G330" i="16"/>
  <c r="H330" i="16" s="1"/>
  <c r="G329" i="16"/>
  <c r="H329" i="16" s="1"/>
  <c r="G328" i="16"/>
  <c r="H328" i="16" s="1"/>
  <c r="G550" i="14" l="1"/>
  <c r="G1685" i="16" s="1"/>
  <c r="H1685" i="16" s="1"/>
  <c r="G1196" i="14"/>
  <c r="G3389" i="16" s="1"/>
  <c r="H3389" i="16" s="1"/>
  <c r="G1077" i="14"/>
  <c r="G3131" i="16" s="1"/>
  <c r="H3131" i="16" s="1"/>
  <c r="G1078" i="14"/>
  <c r="G3132" i="16" s="1"/>
  <c r="H3132" i="16" s="1"/>
  <c r="G937" i="14"/>
  <c r="G2991" i="16" s="1"/>
  <c r="H2991" i="16" s="1"/>
  <c r="G936" i="14"/>
  <c r="G2990" i="16" s="1"/>
  <c r="H2990" i="16" s="1"/>
  <c r="G501" i="14"/>
  <c r="G1529" i="16" s="1"/>
  <c r="H1529" i="16" s="1"/>
  <c r="G500" i="14"/>
  <c r="G1528" i="16" s="1"/>
  <c r="H1528" i="16" s="1"/>
  <c r="G499" i="14"/>
  <c r="G1527" i="16" s="1"/>
  <c r="H1527" i="16" s="1"/>
  <c r="G437" i="14"/>
  <c r="G1465" i="16" s="1"/>
  <c r="H1465" i="16" s="1"/>
  <c r="G293" i="16" l="1"/>
  <c r="H293" i="16" s="1"/>
  <c r="G294" i="16"/>
  <c r="H294" i="16" s="1"/>
  <c r="G295" i="16"/>
  <c r="H295" i="16" s="1"/>
  <c r="G296" i="16"/>
  <c r="H296" i="16" s="1"/>
  <c r="G297" i="16"/>
  <c r="H297" i="16" s="1"/>
  <c r="G298" i="16"/>
  <c r="H298" i="16" s="1"/>
  <c r="G299" i="16"/>
  <c r="H299" i="16" s="1"/>
  <c r="G300" i="16"/>
  <c r="H300" i="16" s="1"/>
  <c r="G301" i="16"/>
  <c r="H301" i="16" s="1"/>
  <c r="G302" i="16"/>
  <c r="H302" i="16" s="1"/>
  <c r="G303" i="16"/>
  <c r="H303" i="16" s="1"/>
  <c r="G304" i="16"/>
  <c r="H304" i="16" s="1"/>
  <c r="G305" i="16"/>
  <c r="H305" i="16" s="1"/>
  <c r="G306" i="16"/>
  <c r="H306" i="16" s="1"/>
  <c r="G307" i="16"/>
  <c r="H307" i="16" s="1"/>
  <c r="G308" i="16"/>
  <c r="H308" i="16" s="1"/>
  <c r="G309" i="16"/>
  <c r="H309" i="16" s="1"/>
  <c r="G310" i="16"/>
  <c r="H310" i="16" s="1"/>
  <c r="G311" i="16"/>
  <c r="H311" i="16" s="1"/>
  <c r="G312" i="16"/>
  <c r="H312" i="16" s="1"/>
  <c r="G313" i="16"/>
  <c r="H313" i="16" s="1"/>
  <c r="G314" i="16"/>
  <c r="H314" i="16" s="1"/>
  <c r="G315" i="16"/>
  <c r="H315" i="16" s="1"/>
  <c r="G316" i="16"/>
  <c r="H316" i="16" s="1"/>
  <c r="G317" i="16"/>
  <c r="H317" i="16" s="1"/>
  <c r="G318" i="16"/>
  <c r="H318" i="16" s="1"/>
  <c r="G319" i="16"/>
  <c r="H319" i="16" s="1"/>
  <c r="G320" i="16"/>
  <c r="H320" i="16" s="1"/>
  <c r="G321" i="16"/>
  <c r="H321" i="16" s="1"/>
  <c r="G322" i="16"/>
  <c r="H322" i="16" s="1"/>
  <c r="G323" i="16"/>
  <c r="H323" i="16" s="1"/>
  <c r="G324" i="16"/>
  <c r="H324" i="16" s="1"/>
  <c r="G325" i="16"/>
  <c r="H325" i="16" s="1"/>
  <c r="G326" i="16"/>
  <c r="H326" i="16" s="1"/>
  <c r="G327" i="16"/>
  <c r="H327" i="16" s="1"/>
  <c r="G331" i="16"/>
  <c r="H331" i="16" s="1"/>
  <c r="G332" i="16"/>
  <c r="H332" i="16" s="1"/>
  <c r="G333" i="16"/>
  <c r="H333" i="16" s="1"/>
  <c r="G334" i="16"/>
  <c r="H334" i="16" s="1"/>
  <c r="G335" i="16"/>
  <c r="H335" i="16" s="1"/>
  <c r="G336" i="16"/>
  <c r="H336" i="16" s="1"/>
  <c r="G337" i="16"/>
  <c r="H337" i="16" s="1"/>
  <c r="G338" i="16"/>
  <c r="H338" i="16" s="1"/>
  <c r="G339" i="16"/>
  <c r="H339" i="16" s="1"/>
  <c r="G340" i="16"/>
  <c r="H340" i="16" s="1"/>
  <c r="G341" i="16"/>
  <c r="H341" i="16" s="1"/>
  <c r="G342" i="16"/>
  <c r="H342" i="16" s="1"/>
  <c r="G343" i="16"/>
  <c r="H343" i="16" s="1"/>
  <c r="G344" i="16"/>
  <c r="H344" i="16" s="1"/>
  <c r="G345" i="16"/>
  <c r="H345" i="16" s="1"/>
  <c r="G346" i="16"/>
  <c r="H346" i="16" s="1"/>
  <c r="G347" i="16"/>
  <c r="H347" i="16" s="1"/>
  <c r="G348" i="16"/>
  <c r="H348" i="16" s="1"/>
  <c r="G349" i="16"/>
  <c r="H349" i="16" s="1"/>
  <c r="G350" i="16"/>
  <c r="H350" i="16" s="1"/>
  <c r="G351" i="16"/>
  <c r="H351" i="16" s="1"/>
  <c r="G352" i="16"/>
  <c r="H352" i="16" s="1"/>
  <c r="G353" i="16"/>
  <c r="H353" i="16" s="1"/>
  <c r="G354" i="16"/>
  <c r="H354" i="16" s="1"/>
  <c r="G355" i="16"/>
  <c r="H355" i="16" s="1"/>
  <c r="G356" i="16"/>
  <c r="H356" i="16" s="1"/>
  <c r="G357" i="16"/>
  <c r="H357" i="16" s="1"/>
  <c r="G358" i="16"/>
  <c r="H358" i="16" s="1"/>
  <c r="G359" i="16"/>
  <c r="H359" i="16" s="1"/>
  <c r="G360" i="16"/>
  <c r="H360" i="16" s="1"/>
  <c r="G361" i="16"/>
  <c r="H361" i="16" s="1"/>
  <c r="G362" i="16"/>
  <c r="H362" i="16" s="1"/>
  <c r="G363" i="16"/>
  <c r="H363" i="16" s="1"/>
  <c r="G364" i="16"/>
  <c r="H364" i="16" s="1"/>
  <c r="G365" i="16"/>
  <c r="H365" i="16" s="1"/>
  <c r="G366" i="16"/>
  <c r="H366" i="16" s="1"/>
  <c r="G367" i="16"/>
  <c r="H367" i="16" s="1"/>
  <c r="G368" i="16"/>
  <c r="H368" i="16" s="1"/>
  <c r="G369" i="16"/>
  <c r="H369" i="16" s="1"/>
  <c r="G370" i="16"/>
  <c r="H370" i="16" s="1"/>
  <c r="G371" i="16"/>
  <c r="H371" i="16" s="1"/>
  <c r="G372" i="16"/>
  <c r="H372" i="16" s="1"/>
  <c r="G373" i="16"/>
  <c r="H373" i="16" s="1"/>
  <c r="G374" i="16"/>
  <c r="H374" i="16" s="1"/>
  <c r="G375" i="16"/>
  <c r="H375" i="16" s="1"/>
  <c r="G376" i="16"/>
  <c r="H376" i="16" s="1"/>
  <c r="G377" i="16"/>
  <c r="H377" i="16" s="1"/>
  <c r="G378" i="16"/>
  <c r="H378" i="16" s="1"/>
  <c r="G379" i="16"/>
  <c r="H379" i="16" s="1"/>
  <c r="G380" i="16"/>
  <c r="H380" i="16" s="1"/>
  <c r="G381" i="16"/>
  <c r="H381" i="16" s="1"/>
  <c r="G382" i="16"/>
  <c r="H382" i="16" s="1"/>
  <c r="G383" i="16"/>
  <c r="H383" i="16" s="1"/>
  <c r="G384" i="16"/>
  <c r="H384" i="16" s="1"/>
  <c r="G385" i="16"/>
  <c r="H385" i="16" s="1"/>
  <c r="G386" i="16"/>
  <c r="H386" i="16" s="1"/>
  <c r="G387" i="16"/>
  <c r="H387" i="16" s="1"/>
  <c r="G388" i="16"/>
  <c r="H388" i="16" s="1"/>
  <c r="G389" i="16"/>
  <c r="H389" i="16" s="1"/>
  <c r="G390" i="16"/>
  <c r="H390" i="16" s="1"/>
  <c r="G391" i="16"/>
  <c r="H391" i="16" s="1"/>
  <c r="G392" i="16"/>
  <c r="H392" i="16" s="1"/>
  <c r="G393" i="16"/>
  <c r="H393" i="16" s="1"/>
  <c r="G394" i="16"/>
  <c r="H394" i="16" s="1"/>
  <c r="G395" i="16"/>
  <c r="H395" i="16" s="1"/>
  <c r="G396" i="16"/>
  <c r="H396" i="16" s="1"/>
  <c r="G397" i="16"/>
  <c r="H397" i="16" s="1"/>
  <c r="G398" i="16"/>
  <c r="H398" i="16" s="1"/>
  <c r="G399" i="16"/>
  <c r="H399" i="16" s="1"/>
  <c r="G400" i="16"/>
  <c r="H400" i="16" s="1"/>
  <c r="G401" i="16"/>
  <c r="H401" i="16" s="1"/>
  <c r="G402" i="16"/>
  <c r="H402" i="16" s="1"/>
  <c r="G403" i="16"/>
  <c r="H403" i="16" s="1"/>
  <c r="G404" i="16"/>
  <c r="H404" i="16" s="1"/>
  <c r="B9" i="16" l="1"/>
  <c r="C9" i="16"/>
  <c r="D9" i="16"/>
  <c r="E9" i="16"/>
  <c r="F9" i="16"/>
  <c r="I9" i="16"/>
  <c r="K9" i="16"/>
  <c r="L9" i="16"/>
  <c r="M9" i="16" s="1"/>
  <c r="N9" i="16"/>
  <c r="O9" i="16"/>
  <c r="P9" i="16" s="1"/>
  <c r="Q9" i="16"/>
  <c r="R9" i="16"/>
  <c r="S9" i="16" s="1"/>
  <c r="T9" i="16"/>
  <c r="U9" i="16"/>
  <c r="V9" i="16" s="1"/>
  <c r="W9" i="16"/>
  <c r="X9" i="16"/>
  <c r="Y9" i="16" s="1"/>
  <c r="Z9" i="16"/>
  <c r="AA9" i="16"/>
  <c r="AB9" i="16" s="1"/>
  <c r="AC9" i="16"/>
  <c r="AD9" i="16"/>
  <c r="AE9" i="16" s="1"/>
  <c r="AF9" i="16"/>
  <c r="AG9" i="16"/>
  <c r="AH9" i="16" s="1"/>
  <c r="AI9" i="16"/>
  <c r="AJ9" i="16"/>
  <c r="AK9" i="16" s="1"/>
  <c r="AL9" i="16"/>
  <c r="J9" i="16" l="1"/>
  <c r="G563" i="16"/>
  <c r="H563" i="16" s="1"/>
  <c r="D58" i="6" l="1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3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C3" i="6"/>
  <c r="G3809" i="16" l="1"/>
  <c r="H3809" i="16" s="1"/>
  <c r="G3808" i="16"/>
  <c r="H3808" i="16" s="1"/>
  <c r="G3807" i="16"/>
  <c r="H3807" i="16" s="1"/>
  <c r="G3806" i="16"/>
  <c r="H3806" i="16" s="1"/>
  <c r="G3805" i="16"/>
  <c r="H3805" i="16" s="1"/>
  <c r="G3804" i="16"/>
  <c r="H3804" i="16" s="1"/>
  <c r="G3803" i="16"/>
  <c r="H3803" i="16" s="1"/>
  <c r="G3802" i="16"/>
  <c r="H3802" i="16" s="1"/>
  <c r="G3801" i="16"/>
  <c r="H3801" i="16" s="1"/>
  <c r="G3800" i="16"/>
  <c r="H3800" i="16" s="1"/>
  <c r="G3799" i="16"/>
  <c r="H3799" i="16" s="1"/>
  <c r="G3798" i="16"/>
  <c r="H3798" i="16" s="1"/>
  <c r="G3797" i="16"/>
  <c r="H3797" i="16" s="1"/>
  <c r="G3796" i="16"/>
  <c r="H3796" i="16" s="1"/>
  <c r="G3795" i="16"/>
  <c r="H3795" i="16" s="1"/>
  <c r="G3794" i="16"/>
  <c r="H3794" i="16" s="1"/>
  <c r="G3793" i="16"/>
  <c r="H3793" i="16" s="1"/>
  <c r="G3792" i="16"/>
  <c r="H3792" i="16" s="1"/>
  <c r="G3791" i="16"/>
  <c r="H3791" i="16" s="1"/>
  <c r="G3790" i="16"/>
  <c r="H3790" i="16" s="1"/>
  <c r="G3789" i="16"/>
  <c r="H3789" i="16" s="1"/>
  <c r="G3788" i="16"/>
  <c r="H3788" i="16" s="1"/>
  <c r="G3787" i="16"/>
  <c r="H3787" i="16" s="1"/>
  <c r="G3786" i="16"/>
  <c r="H3786" i="16" s="1"/>
  <c r="G3785" i="16"/>
  <c r="H3785" i="16" s="1"/>
  <c r="G3784" i="16"/>
  <c r="H3784" i="16" s="1"/>
  <c r="G3783" i="16"/>
  <c r="H3783" i="16" s="1"/>
  <c r="G3782" i="16"/>
  <c r="H3782" i="16" s="1"/>
  <c r="G3781" i="16"/>
  <c r="H3781" i="16" s="1"/>
  <c r="G3780" i="16"/>
  <c r="H3780" i="16" s="1"/>
  <c r="G3777" i="16"/>
  <c r="H3777" i="16" s="1"/>
  <c r="G3776" i="16"/>
  <c r="H3776" i="16" s="1"/>
  <c r="G3775" i="16"/>
  <c r="H3775" i="16" s="1"/>
  <c r="G3774" i="16"/>
  <c r="H3774" i="16" s="1"/>
  <c r="G3773" i="16"/>
  <c r="H3773" i="16" s="1"/>
  <c r="G3772" i="16"/>
  <c r="H3772" i="16" s="1"/>
  <c r="G3771" i="16"/>
  <c r="H3771" i="16" s="1"/>
  <c r="G3770" i="16"/>
  <c r="H3770" i="16" s="1"/>
  <c r="G3769" i="16"/>
  <c r="H3769" i="16" s="1"/>
  <c r="G3768" i="16"/>
  <c r="H3768" i="16" s="1"/>
  <c r="G3766" i="16"/>
  <c r="H3766" i="16" s="1"/>
  <c r="G3765" i="16"/>
  <c r="H3765" i="16" s="1"/>
  <c r="G3764" i="16"/>
  <c r="H3764" i="16" s="1"/>
  <c r="G3763" i="16"/>
  <c r="H3763" i="16" s="1"/>
  <c r="G3762" i="16"/>
  <c r="H3762" i="16" s="1"/>
  <c r="G3761" i="16"/>
  <c r="H3761" i="16" s="1"/>
  <c r="G3760" i="16"/>
  <c r="H3760" i="16" s="1"/>
  <c r="G3759" i="16"/>
  <c r="H3759" i="16" s="1"/>
  <c r="G3758" i="16"/>
  <c r="H3758" i="16" s="1"/>
  <c r="G3757" i="16"/>
  <c r="H3757" i="16" s="1"/>
  <c r="G3756" i="16"/>
  <c r="H3756" i="16" s="1"/>
  <c r="G3755" i="16"/>
  <c r="H3755" i="16" s="1"/>
  <c r="G3754" i="16"/>
  <c r="H3754" i="16" s="1"/>
  <c r="G3753" i="16"/>
  <c r="H3753" i="16" s="1"/>
  <c r="G3749" i="16"/>
  <c r="H3749" i="16" s="1"/>
  <c r="G3748" i="16"/>
  <c r="H3748" i="16" s="1"/>
  <c r="G3747" i="16"/>
  <c r="H3747" i="16" s="1"/>
  <c r="G3746" i="16"/>
  <c r="H3746" i="16" s="1"/>
  <c r="G3745" i="16"/>
  <c r="H3745" i="16" s="1"/>
  <c r="G3744" i="16"/>
  <c r="H3744" i="16" s="1"/>
  <c r="G3743" i="16"/>
  <c r="H3743" i="16" s="1"/>
  <c r="G3742" i="16"/>
  <c r="H3742" i="16" s="1"/>
  <c r="G3741" i="16"/>
  <c r="H3741" i="16" s="1"/>
  <c r="G3740" i="16"/>
  <c r="H3740" i="16" s="1"/>
  <c r="G3739" i="16"/>
  <c r="H3739" i="16" s="1"/>
  <c r="G3738" i="16"/>
  <c r="H3738" i="16" s="1"/>
  <c r="G3737" i="16"/>
  <c r="H3737" i="16" s="1"/>
  <c r="G3736" i="16"/>
  <c r="H3736" i="16" s="1"/>
  <c r="G24" i="16"/>
  <c r="H24" i="16" s="1"/>
  <c r="G23" i="16"/>
  <c r="H23" i="16" s="1"/>
  <c r="G22" i="16"/>
  <c r="H22" i="16" s="1"/>
  <c r="G21" i="16"/>
  <c r="H21" i="16" s="1"/>
  <c r="G20" i="16"/>
  <c r="H20" i="16" s="1"/>
  <c r="G19" i="16"/>
  <c r="H19" i="16" s="1"/>
  <c r="G18" i="16"/>
  <c r="H18" i="16" s="1"/>
  <c r="G17" i="16"/>
  <c r="H17" i="16" s="1"/>
  <c r="G16" i="16"/>
  <c r="H16" i="16" s="1"/>
  <c r="G15" i="16"/>
  <c r="H15" i="16" s="1"/>
  <c r="G14" i="16"/>
  <c r="H14" i="16" s="1"/>
  <c r="G13" i="16"/>
  <c r="H13" i="16" s="1"/>
  <c r="G12" i="16"/>
  <c r="H12" i="16" s="1"/>
  <c r="G11" i="16"/>
  <c r="H11" i="16" s="1"/>
  <c r="G10" i="16"/>
  <c r="H10" i="16" s="1"/>
  <c r="G9" i="16"/>
  <c r="H9" i="16" s="1"/>
  <c r="G37" i="16"/>
  <c r="H37" i="16" s="1"/>
  <c r="G36" i="16"/>
  <c r="H36" i="16" s="1"/>
  <c r="G35" i="16"/>
  <c r="H35" i="16" s="1"/>
  <c r="G34" i="16"/>
  <c r="H34" i="16" s="1"/>
  <c r="G33" i="16"/>
  <c r="H33" i="16" s="1"/>
  <c r="G32" i="16"/>
  <c r="H32" i="16" s="1"/>
  <c r="G31" i="16"/>
  <c r="H31" i="16" s="1"/>
  <c r="G30" i="16"/>
  <c r="H30" i="16" s="1"/>
  <c r="G29" i="16"/>
  <c r="H29" i="16" s="1"/>
  <c r="G28" i="16"/>
  <c r="H28" i="16" s="1"/>
  <c r="G27" i="16"/>
  <c r="H27" i="16" s="1"/>
  <c r="G26" i="16"/>
  <c r="H26" i="16" s="1"/>
  <c r="G45" i="16"/>
  <c r="H45" i="16" s="1"/>
  <c r="G46" i="16"/>
  <c r="H46" i="16" s="1"/>
  <c r="G47" i="16"/>
  <c r="H47" i="16" s="1"/>
  <c r="G48" i="16"/>
  <c r="H48" i="16" s="1"/>
  <c r="G49" i="16"/>
  <c r="H49" i="16" s="1"/>
  <c r="G50" i="16"/>
  <c r="H50" i="16" s="1"/>
  <c r="G51" i="16"/>
  <c r="H51" i="16" s="1"/>
  <c r="G52" i="16"/>
  <c r="H52" i="16" s="1"/>
  <c r="G53" i="16"/>
  <c r="H53" i="16" s="1"/>
  <c r="G54" i="16"/>
  <c r="H54" i="16" s="1"/>
  <c r="G55" i="16"/>
  <c r="H55" i="16" s="1"/>
  <c r="G56" i="16"/>
  <c r="H56" i="16" s="1"/>
  <c r="G57" i="16"/>
  <c r="H57" i="16" s="1"/>
  <c r="G58" i="16"/>
  <c r="H58" i="16" s="1"/>
  <c r="G59" i="16"/>
  <c r="H59" i="16" s="1"/>
  <c r="G60" i="16"/>
  <c r="H60" i="16" s="1"/>
  <c r="G61" i="16"/>
  <c r="H61" i="16" s="1"/>
  <c r="G62" i="16"/>
  <c r="H62" i="16" s="1"/>
  <c r="G63" i="16"/>
  <c r="H63" i="16" s="1"/>
  <c r="G64" i="16"/>
  <c r="H64" i="16" s="1"/>
  <c r="G65" i="16"/>
  <c r="H65" i="16" s="1"/>
  <c r="G66" i="16"/>
  <c r="H66" i="16" s="1"/>
  <c r="G67" i="16"/>
  <c r="H67" i="16" s="1"/>
  <c r="G68" i="16"/>
  <c r="H68" i="16" s="1"/>
  <c r="G69" i="16"/>
  <c r="H69" i="16" s="1"/>
  <c r="G70" i="16"/>
  <c r="H70" i="16" s="1"/>
  <c r="G71" i="16"/>
  <c r="H71" i="16" s="1"/>
  <c r="G72" i="16"/>
  <c r="H72" i="16" s="1"/>
  <c r="G73" i="16"/>
  <c r="H73" i="16" s="1"/>
  <c r="G74" i="16"/>
  <c r="H74" i="16" s="1"/>
  <c r="G75" i="16"/>
  <c r="H75" i="16" s="1"/>
  <c r="G76" i="16"/>
  <c r="H76" i="16" s="1"/>
  <c r="G77" i="16"/>
  <c r="H77" i="16" s="1"/>
  <c r="G78" i="16"/>
  <c r="H78" i="16" s="1"/>
  <c r="G79" i="16"/>
  <c r="H79" i="16" s="1"/>
  <c r="G80" i="16"/>
  <c r="H80" i="16" s="1"/>
  <c r="G81" i="16"/>
  <c r="H81" i="16" s="1"/>
  <c r="G82" i="16"/>
  <c r="H82" i="16" s="1"/>
  <c r="G83" i="16"/>
  <c r="H83" i="16" s="1"/>
  <c r="G84" i="16"/>
  <c r="H84" i="16" s="1"/>
  <c r="G85" i="16"/>
  <c r="H85" i="16" s="1"/>
  <c r="G86" i="16"/>
  <c r="H86" i="16" s="1"/>
  <c r="G87" i="16"/>
  <c r="H87" i="16" s="1"/>
  <c r="G88" i="16"/>
  <c r="H88" i="16" s="1"/>
  <c r="G89" i="16"/>
  <c r="H89" i="16" s="1"/>
  <c r="G90" i="16"/>
  <c r="H90" i="16" s="1"/>
  <c r="G91" i="16"/>
  <c r="H91" i="16" s="1"/>
  <c r="G92" i="16"/>
  <c r="H92" i="16" s="1"/>
  <c r="G93" i="16"/>
  <c r="H93" i="16" s="1"/>
  <c r="G94" i="16"/>
  <c r="H94" i="16" s="1"/>
  <c r="G95" i="16"/>
  <c r="H95" i="16" s="1"/>
  <c r="G96" i="16"/>
  <c r="H96" i="16" s="1"/>
  <c r="G97" i="16"/>
  <c r="H97" i="16" s="1"/>
  <c r="G98" i="16"/>
  <c r="H98" i="16" s="1"/>
  <c r="G99" i="16"/>
  <c r="H99" i="16" s="1"/>
  <c r="G100" i="16"/>
  <c r="H100" i="16" s="1"/>
  <c r="G101" i="16"/>
  <c r="H101" i="16" s="1"/>
  <c r="G102" i="16"/>
  <c r="H102" i="16" s="1"/>
  <c r="G103" i="16"/>
  <c r="H103" i="16" s="1"/>
  <c r="G104" i="16"/>
  <c r="H104" i="16" s="1"/>
  <c r="G105" i="16"/>
  <c r="H105" i="16" s="1"/>
  <c r="G106" i="16"/>
  <c r="H106" i="16" s="1"/>
  <c r="G107" i="16"/>
  <c r="H107" i="16" s="1"/>
  <c r="G108" i="16"/>
  <c r="H108" i="16" s="1"/>
  <c r="G109" i="16"/>
  <c r="H109" i="16" s="1"/>
  <c r="G110" i="16"/>
  <c r="H110" i="16" s="1"/>
  <c r="G111" i="16"/>
  <c r="H111" i="16" s="1"/>
  <c r="G112" i="16"/>
  <c r="H112" i="16" s="1"/>
  <c r="G113" i="16"/>
  <c r="H113" i="16" s="1"/>
  <c r="G114" i="16"/>
  <c r="H114" i="16" s="1"/>
  <c r="G115" i="16"/>
  <c r="H115" i="16" s="1"/>
  <c r="G116" i="16"/>
  <c r="H116" i="16" s="1"/>
  <c r="G117" i="16"/>
  <c r="H117" i="16" s="1"/>
  <c r="G118" i="16"/>
  <c r="H118" i="16" s="1"/>
  <c r="G119" i="16"/>
  <c r="H119" i="16" s="1"/>
  <c r="G120" i="16"/>
  <c r="H120" i="16" s="1"/>
  <c r="G121" i="16"/>
  <c r="H121" i="16" s="1"/>
  <c r="G122" i="16"/>
  <c r="H122" i="16" s="1"/>
  <c r="G123" i="16"/>
  <c r="H123" i="16" s="1"/>
  <c r="G124" i="16"/>
  <c r="H124" i="16" s="1"/>
  <c r="G125" i="16"/>
  <c r="H125" i="16" s="1"/>
  <c r="G126" i="16"/>
  <c r="H126" i="16" s="1"/>
  <c r="G127" i="16"/>
  <c r="H127" i="16" s="1"/>
  <c r="G128" i="16"/>
  <c r="H128" i="16" s="1"/>
  <c r="G129" i="16"/>
  <c r="H129" i="16" s="1"/>
  <c r="G130" i="16"/>
  <c r="H130" i="16" s="1"/>
  <c r="G131" i="16"/>
  <c r="H131" i="16" s="1"/>
  <c r="G132" i="16"/>
  <c r="H132" i="16" s="1"/>
  <c r="G133" i="16"/>
  <c r="H133" i="16" s="1"/>
  <c r="G134" i="16"/>
  <c r="H134" i="16" s="1"/>
  <c r="G135" i="16"/>
  <c r="H135" i="16" s="1"/>
  <c r="G136" i="16"/>
  <c r="H136" i="16" s="1"/>
  <c r="G137" i="16"/>
  <c r="H137" i="16" s="1"/>
  <c r="G138" i="16"/>
  <c r="H138" i="16" s="1"/>
  <c r="G139" i="16"/>
  <c r="H139" i="16" s="1"/>
  <c r="G140" i="16"/>
  <c r="H140" i="16" s="1"/>
  <c r="G141" i="16"/>
  <c r="H141" i="16" s="1"/>
  <c r="G142" i="16"/>
  <c r="H142" i="16" s="1"/>
  <c r="G143" i="16"/>
  <c r="H143" i="16" s="1"/>
  <c r="G144" i="16"/>
  <c r="H144" i="16" s="1"/>
  <c r="G145" i="16"/>
  <c r="H145" i="16" s="1"/>
  <c r="G146" i="16"/>
  <c r="H146" i="16" s="1"/>
  <c r="G147" i="16"/>
  <c r="H147" i="16" s="1"/>
  <c r="G148" i="16"/>
  <c r="H148" i="16" s="1"/>
  <c r="G149" i="16"/>
  <c r="H149" i="16" s="1"/>
  <c r="G150" i="16"/>
  <c r="H150" i="16" s="1"/>
  <c r="G151" i="16"/>
  <c r="H151" i="16" s="1"/>
  <c r="G152" i="16"/>
  <c r="H152" i="16" s="1"/>
  <c r="G153" i="16"/>
  <c r="H153" i="16" s="1"/>
  <c r="G154" i="16"/>
  <c r="H154" i="16" s="1"/>
  <c r="G155" i="16"/>
  <c r="H155" i="16" s="1"/>
  <c r="G156" i="16"/>
  <c r="H156" i="16" s="1"/>
  <c r="G157" i="16"/>
  <c r="H157" i="16" s="1"/>
  <c r="G158" i="16"/>
  <c r="H158" i="16" s="1"/>
  <c r="G159" i="16"/>
  <c r="H159" i="16" s="1"/>
  <c r="G160" i="16"/>
  <c r="H160" i="16" s="1"/>
  <c r="G161" i="16"/>
  <c r="H161" i="16" s="1"/>
  <c r="G162" i="16"/>
  <c r="H162" i="16" s="1"/>
  <c r="G163" i="16"/>
  <c r="H163" i="16" s="1"/>
  <c r="G164" i="16"/>
  <c r="H164" i="16" s="1"/>
  <c r="G165" i="16"/>
  <c r="H165" i="16" s="1"/>
  <c r="G166" i="16"/>
  <c r="H166" i="16" s="1"/>
  <c r="G167" i="16"/>
  <c r="H167" i="16" s="1"/>
  <c r="G168" i="16"/>
  <c r="H168" i="16" s="1"/>
  <c r="G169" i="16"/>
  <c r="H169" i="16" s="1"/>
  <c r="G170" i="16"/>
  <c r="H170" i="16" s="1"/>
  <c r="G171" i="16"/>
  <c r="H171" i="16" s="1"/>
  <c r="G172" i="16"/>
  <c r="H172" i="16" s="1"/>
  <c r="G173" i="16"/>
  <c r="H173" i="16" s="1"/>
  <c r="G174" i="16"/>
  <c r="H174" i="16" s="1"/>
  <c r="G175" i="16"/>
  <c r="H175" i="16" s="1"/>
  <c r="G176" i="16"/>
  <c r="H176" i="16" s="1"/>
  <c r="G177" i="16"/>
  <c r="H177" i="16" s="1"/>
  <c r="G178" i="16"/>
  <c r="H178" i="16" s="1"/>
  <c r="G179" i="16"/>
  <c r="H179" i="16" s="1"/>
  <c r="G180" i="16"/>
  <c r="H180" i="16" s="1"/>
  <c r="G181" i="16"/>
  <c r="H181" i="16" s="1"/>
  <c r="G182" i="16"/>
  <c r="H182" i="16" s="1"/>
  <c r="G183" i="16"/>
  <c r="H183" i="16" s="1"/>
  <c r="G184" i="16"/>
  <c r="H184" i="16" s="1"/>
  <c r="G185" i="16"/>
  <c r="H185" i="16" s="1"/>
  <c r="G186" i="16"/>
  <c r="H186" i="16" s="1"/>
  <c r="G187" i="16"/>
  <c r="H187" i="16" s="1"/>
  <c r="G188" i="16"/>
  <c r="H188" i="16" s="1"/>
  <c r="G189" i="16"/>
  <c r="H189" i="16" s="1"/>
  <c r="G190" i="16"/>
  <c r="H190" i="16" s="1"/>
  <c r="G191" i="16"/>
  <c r="H191" i="16" s="1"/>
  <c r="G192" i="16"/>
  <c r="H192" i="16" s="1"/>
  <c r="G193" i="16"/>
  <c r="H193" i="16" s="1"/>
  <c r="G194" i="16"/>
  <c r="H194" i="16" s="1"/>
  <c r="G195" i="16"/>
  <c r="H195" i="16" s="1"/>
  <c r="G196" i="16"/>
  <c r="H196" i="16" s="1"/>
  <c r="G197" i="16"/>
  <c r="H197" i="16" s="1"/>
  <c r="G198" i="16"/>
  <c r="H198" i="16" s="1"/>
  <c r="G9" i="14"/>
  <c r="G199" i="16" s="1"/>
  <c r="H199" i="16" s="1"/>
  <c r="G10" i="14"/>
  <c r="G200" i="16" s="1"/>
  <c r="H200" i="16" s="1"/>
  <c r="G11" i="14"/>
  <c r="G201" i="16" s="1"/>
  <c r="H201" i="16" s="1"/>
  <c r="G12" i="14"/>
  <c r="G202" i="16" s="1"/>
  <c r="H202" i="16" s="1"/>
  <c r="G13" i="14"/>
  <c r="G203" i="16" s="1"/>
  <c r="H203" i="16" s="1"/>
  <c r="G14" i="14"/>
  <c r="G204" i="16" s="1"/>
  <c r="H204" i="16" s="1"/>
  <c r="G15" i="14"/>
  <c r="G205" i="16" s="1"/>
  <c r="H205" i="16" s="1"/>
  <c r="G16" i="14"/>
  <c r="G206" i="16" s="1"/>
  <c r="H206" i="16" s="1"/>
  <c r="G17" i="14"/>
  <c r="G207" i="16" s="1"/>
  <c r="H207" i="16" s="1"/>
  <c r="G18" i="14"/>
  <c r="G208" i="16" s="1"/>
  <c r="H208" i="16" s="1"/>
  <c r="G19" i="14"/>
  <c r="G209" i="16" s="1"/>
  <c r="H209" i="16" s="1"/>
  <c r="G20" i="14"/>
  <c r="G210" i="16" s="1"/>
  <c r="H210" i="16" s="1"/>
  <c r="G21" i="14"/>
  <c r="G211" i="16" s="1"/>
  <c r="H211" i="16" s="1"/>
  <c r="G22" i="14"/>
  <c r="G212" i="16" s="1"/>
  <c r="H212" i="16" s="1"/>
  <c r="G23" i="14"/>
  <c r="G213" i="16" s="1"/>
  <c r="H213" i="16" s="1"/>
  <c r="G24" i="14"/>
  <c r="G214" i="16" s="1"/>
  <c r="H214" i="16" s="1"/>
  <c r="G25" i="14"/>
  <c r="G215" i="16" s="1"/>
  <c r="H215" i="16" s="1"/>
  <c r="G26" i="14"/>
  <c r="G216" i="16" s="1"/>
  <c r="H216" i="16" s="1"/>
  <c r="G27" i="14"/>
  <c r="G217" i="16" s="1"/>
  <c r="H217" i="16" s="1"/>
  <c r="G28" i="14"/>
  <c r="G218" i="16" s="1"/>
  <c r="H218" i="16" s="1"/>
  <c r="G29" i="14"/>
  <c r="G219" i="16" s="1"/>
  <c r="H219" i="16" s="1"/>
  <c r="G30" i="14"/>
  <c r="G220" i="16" s="1"/>
  <c r="H220" i="16" s="1"/>
  <c r="G31" i="14"/>
  <c r="G221" i="16" s="1"/>
  <c r="H221" i="16" s="1"/>
  <c r="G32" i="14"/>
  <c r="G222" i="16" s="1"/>
  <c r="H222" i="16" s="1"/>
  <c r="G33" i="14"/>
  <c r="G223" i="16" s="1"/>
  <c r="H223" i="16" s="1"/>
  <c r="G34" i="14"/>
  <c r="G224" i="16" s="1"/>
  <c r="H224" i="16" s="1"/>
  <c r="G35" i="14"/>
  <c r="G225" i="16" s="1"/>
  <c r="H225" i="16" s="1"/>
  <c r="G36" i="14"/>
  <c r="G226" i="16" s="1"/>
  <c r="H226" i="16" s="1"/>
  <c r="G37" i="14"/>
  <c r="G227" i="16" s="1"/>
  <c r="H227" i="16" s="1"/>
  <c r="G38" i="14"/>
  <c r="G228" i="16" s="1"/>
  <c r="H228" i="16" s="1"/>
  <c r="G39" i="14"/>
  <c r="G229" i="16" s="1"/>
  <c r="H229" i="16" s="1"/>
  <c r="G40" i="14"/>
  <c r="G230" i="16" s="1"/>
  <c r="H230" i="16" s="1"/>
  <c r="G41" i="14"/>
  <c r="G231" i="16" s="1"/>
  <c r="H231" i="16" s="1"/>
  <c r="G42" i="14"/>
  <c r="G232" i="16" s="1"/>
  <c r="H232" i="16" s="1"/>
  <c r="G43" i="14"/>
  <c r="G233" i="16" s="1"/>
  <c r="H233" i="16" s="1"/>
  <c r="G44" i="14"/>
  <c r="G234" i="16" s="1"/>
  <c r="H234" i="16" s="1"/>
  <c r="G45" i="14"/>
  <c r="G235" i="16" s="1"/>
  <c r="H235" i="16" s="1"/>
  <c r="G46" i="14"/>
  <c r="G236" i="16" s="1"/>
  <c r="H236" i="16" s="1"/>
  <c r="G47" i="14"/>
  <c r="G237" i="16" s="1"/>
  <c r="H237" i="16" s="1"/>
  <c r="G48" i="14"/>
  <c r="G238" i="16" s="1"/>
  <c r="H238" i="16" s="1"/>
  <c r="G49" i="14"/>
  <c r="G239" i="16" s="1"/>
  <c r="H239" i="16" s="1"/>
  <c r="G50" i="14"/>
  <c r="G240" i="16" s="1"/>
  <c r="H240" i="16" s="1"/>
  <c r="G51" i="14"/>
  <c r="G241" i="16" s="1"/>
  <c r="H241" i="16" s="1"/>
  <c r="G52" i="14"/>
  <c r="G242" i="16" s="1"/>
  <c r="H242" i="16" s="1"/>
  <c r="G53" i="14"/>
  <c r="G243" i="16" s="1"/>
  <c r="H243" i="16" s="1"/>
  <c r="G54" i="14"/>
  <c r="G244" i="16" s="1"/>
  <c r="H244" i="16" s="1"/>
  <c r="G55" i="14"/>
  <c r="G245" i="16" s="1"/>
  <c r="H245" i="16" s="1"/>
  <c r="G56" i="14"/>
  <c r="G246" i="16" s="1"/>
  <c r="H246" i="16" s="1"/>
  <c r="G57" i="14"/>
  <c r="G247" i="16" s="1"/>
  <c r="H247" i="16" s="1"/>
  <c r="G58" i="14"/>
  <c r="G248" i="16" s="1"/>
  <c r="H248" i="16" s="1"/>
  <c r="G59" i="14"/>
  <c r="G249" i="16" s="1"/>
  <c r="H249" i="16" s="1"/>
  <c r="G60" i="14"/>
  <c r="G250" i="16" s="1"/>
  <c r="H250" i="16" s="1"/>
  <c r="G61" i="14"/>
  <c r="G251" i="16" s="1"/>
  <c r="H251" i="16" s="1"/>
  <c r="G62" i="14"/>
  <c r="G252" i="16" s="1"/>
  <c r="H252" i="16" s="1"/>
  <c r="G63" i="14"/>
  <c r="G253" i="16" s="1"/>
  <c r="H253" i="16" s="1"/>
  <c r="G64" i="14"/>
  <c r="G254" i="16" s="1"/>
  <c r="H254" i="16" s="1"/>
  <c r="G65" i="14"/>
  <c r="G255" i="16" s="1"/>
  <c r="H255" i="16" s="1"/>
  <c r="G66" i="14"/>
  <c r="G256" i="16" s="1"/>
  <c r="H256" i="16" s="1"/>
  <c r="G67" i="14"/>
  <c r="G257" i="16" s="1"/>
  <c r="H257" i="16" s="1"/>
  <c r="G68" i="14"/>
  <c r="G258" i="16" s="1"/>
  <c r="H258" i="16" s="1"/>
  <c r="G69" i="14"/>
  <c r="G259" i="16" s="1"/>
  <c r="H259" i="16" s="1"/>
  <c r="G70" i="14"/>
  <c r="G260" i="16" s="1"/>
  <c r="H260" i="16" s="1"/>
  <c r="G71" i="14"/>
  <c r="G261" i="16" s="1"/>
  <c r="H261" i="16" s="1"/>
  <c r="G72" i="14"/>
  <c r="G262" i="16" s="1"/>
  <c r="H262" i="16" s="1"/>
  <c r="G73" i="14"/>
  <c r="G263" i="16" s="1"/>
  <c r="H263" i="16" s="1"/>
  <c r="G74" i="14"/>
  <c r="G264" i="16" s="1"/>
  <c r="H264" i="16" s="1"/>
  <c r="G75" i="14"/>
  <c r="G265" i="16" s="1"/>
  <c r="H265" i="16" s="1"/>
  <c r="G76" i="14"/>
  <c r="G266" i="16" s="1"/>
  <c r="H266" i="16" s="1"/>
  <c r="G77" i="14"/>
  <c r="G267" i="16" s="1"/>
  <c r="H267" i="16" s="1"/>
  <c r="G268" i="16"/>
  <c r="H268" i="16" s="1"/>
  <c r="G269" i="16"/>
  <c r="H269" i="16" s="1"/>
  <c r="G270" i="16"/>
  <c r="H270" i="16" s="1"/>
  <c r="G271" i="16"/>
  <c r="H271" i="16" s="1"/>
  <c r="G272" i="16"/>
  <c r="H272" i="16" s="1"/>
  <c r="G273" i="16"/>
  <c r="H273" i="16" s="1"/>
  <c r="G274" i="16"/>
  <c r="H274" i="16" s="1"/>
  <c r="G275" i="16"/>
  <c r="H275" i="16" s="1"/>
  <c r="G276" i="16"/>
  <c r="H276" i="16" s="1"/>
  <c r="G277" i="16"/>
  <c r="H277" i="16" s="1"/>
  <c r="G278" i="16"/>
  <c r="H278" i="16" s="1"/>
  <c r="G279" i="16"/>
  <c r="H279" i="16" s="1"/>
  <c r="G280" i="16"/>
  <c r="H280" i="16" s="1"/>
  <c r="G281" i="16"/>
  <c r="H281" i="16" s="1"/>
  <c r="G282" i="16"/>
  <c r="H282" i="16" s="1"/>
  <c r="G283" i="16"/>
  <c r="H283" i="16" s="1"/>
  <c r="G284" i="16"/>
  <c r="H284" i="16" s="1"/>
  <c r="G285" i="16"/>
  <c r="H285" i="16" s="1"/>
  <c r="G286" i="16"/>
  <c r="H286" i="16" s="1"/>
  <c r="G287" i="16"/>
  <c r="H287" i="16" s="1"/>
  <c r="G288" i="16"/>
  <c r="H288" i="16" s="1"/>
  <c r="G289" i="16"/>
  <c r="H289" i="16" s="1"/>
  <c r="G290" i="16"/>
  <c r="H290" i="16" s="1"/>
  <c r="G291" i="16"/>
  <c r="H291" i="16" s="1"/>
  <c r="G292" i="16"/>
  <c r="H292" i="16" s="1"/>
  <c r="G405" i="16"/>
  <c r="H405" i="16" s="1"/>
  <c r="G406" i="16"/>
  <c r="H406" i="16" s="1"/>
  <c r="G407" i="16"/>
  <c r="H407" i="16" s="1"/>
  <c r="G408" i="16"/>
  <c r="H408" i="16" s="1"/>
  <c r="G409" i="16"/>
  <c r="H409" i="16" s="1"/>
  <c r="G410" i="16"/>
  <c r="H410" i="16" s="1"/>
  <c r="G411" i="16"/>
  <c r="H411" i="16" s="1"/>
  <c r="G412" i="16"/>
  <c r="H412" i="16" s="1"/>
  <c r="G413" i="16"/>
  <c r="H413" i="16" s="1"/>
  <c r="G414" i="16"/>
  <c r="H414" i="16" s="1"/>
  <c r="G415" i="16"/>
  <c r="H415" i="16" s="1"/>
  <c r="G416" i="16"/>
  <c r="H416" i="16" s="1"/>
  <c r="G417" i="16"/>
  <c r="H417" i="16" s="1"/>
  <c r="G418" i="16"/>
  <c r="H418" i="16" s="1"/>
  <c r="G419" i="16"/>
  <c r="H419" i="16" s="1"/>
  <c r="G420" i="16"/>
  <c r="H420" i="16" s="1"/>
  <c r="G421" i="16"/>
  <c r="H421" i="16" s="1"/>
  <c r="G422" i="16"/>
  <c r="H422" i="16" s="1"/>
  <c r="G423" i="16"/>
  <c r="H423" i="16" s="1"/>
  <c r="G424" i="16"/>
  <c r="H424" i="16" s="1"/>
  <c r="G425" i="16"/>
  <c r="H425" i="16" s="1"/>
  <c r="G426" i="16"/>
  <c r="H426" i="16" s="1"/>
  <c r="G427" i="16"/>
  <c r="H427" i="16" s="1"/>
  <c r="G428" i="16"/>
  <c r="H428" i="16" s="1"/>
  <c r="G429" i="16"/>
  <c r="H429" i="16" s="1"/>
  <c r="G430" i="16"/>
  <c r="H430" i="16" s="1"/>
  <c r="G431" i="16"/>
  <c r="H431" i="16" s="1"/>
  <c r="G432" i="16"/>
  <c r="H432" i="16" s="1"/>
  <c r="G433" i="16"/>
  <c r="H433" i="16" s="1"/>
  <c r="G434" i="16"/>
  <c r="H434" i="16" s="1"/>
  <c r="G435" i="16"/>
  <c r="H435" i="16" s="1"/>
  <c r="G436" i="16"/>
  <c r="H436" i="16" s="1"/>
  <c r="G437" i="16"/>
  <c r="H437" i="16" s="1"/>
  <c r="G438" i="16"/>
  <c r="H438" i="16" s="1"/>
  <c r="G439" i="16"/>
  <c r="H439" i="16" s="1"/>
  <c r="G440" i="16"/>
  <c r="H440" i="16" s="1"/>
  <c r="G441" i="16"/>
  <c r="H441" i="16" s="1"/>
  <c r="G442" i="16"/>
  <c r="H442" i="16" s="1"/>
  <c r="G443" i="16"/>
  <c r="H443" i="16" s="1"/>
  <c r="G444" i="16"/>
  <c r="H444" i="16" s="1"/>
  <c r="G445" i="16"/>
  <c r="H445" i="16" s="1"/>
  <c r="G446" i="16"/>
  <c r="H446" i="16" s="1"/>
  <c r="G447" i="16"/>
  <c r="H447" i="16" s="1"/>
  <c r="G448" i="16"/>
  <c r="H448" i="16" s="1"/>
  <c r="G449" i="16"/>
  <c r="H449" i="16" s="1"/>
  <c r="G450" i="16"/>
  <c r="H450" i="16" s="1"/>
  <c r="G451" i="16"/>
  <c r="H451" i="16" s="1"/>
  <c r="G452" i="16"/>
  <c r="H452" i="16" s="1"/>
  <c r="G453" i="16"/>
  <c r="H453" i="16" s="1"/>
  <c r="G454" i="16"/>
  <c r="H454" i="16" s="1"/>
  <c r="G455" i="16"/>
  <c r="H455" i="16" s="1"/>
  <c r="G456" i="16"/>
  <c r="H456" i="16" s="1"/>
  <c r="G457" i="16"/>
  <c r="H457" i="16" s="1"/>
  <c r="G78" i="14"/>
  <c r="G458" i="16" s="1"/>
  <c r="H458" i="16" s="1"/>
  <c r="G79" i="14"/>
  <c r="G459" i="16" s="1"/>
  <c r="H459" i="16" s="1"/>
  <c r="G80" i="14"/>
  <c r="G460" i="16" s="1"/>
  <c r="H460" i="16" s="1"/>
  <c r="G81" i="14"/>
  <c r="G461" i="16" s="1"/>
  <c r="H461" i="16" s="1"/>
  <c r="G82" i="14"/>
  <c r="G462" i="16" s="1"/>
  <c r="H462" i="16" s="1"/>
  <c r="G83" i="14"/>
  <c r="G463" i="16" s="1"/>
  <c r="H463" i="16" s="1"/>
  <c r="G84" i="14"/>
  <c r="G464" i="16" s="1"/>
  <c r="H464" i="16" s="1"/>
  <c r="G85" i="14"/>
  <c r="G465" i="16" s="1"/>
  <c r="H465" i="16" s="1"/>
  <c r="G86" i="14"/>
  <c r="G466" i="16" s="1"/>
  <c r="H466" i="16" s="1"/>
  <c r="G87" i="14"/>
  <c r="G467" i="16" s="1"/>
  <c r="H467" i="16" s="1"/>
  <c r="G88" i="14"/>
  <c r="G468" i="16" s="1"/>
  <c r="H468" i="16" s="1"/>
  <c r="G89" i="14"/>
  <c r="G469" i="16" s="1"/>
  <c r="H469" i="16" s="1"/>
  <c r="G90" i="14"/>
  <c r="G470" i="16" s="1"/>
  <c r="H470" i="16" s="1"/>
  <c r="G91" i="14"/>
  <c r="G471" i="16" s="1"/>
  <c r="H471" i="16" s="1"/>
  <c r="G92" i="14"/>
  <c r="G472" i="16" s="1"/>
  <c r="H472" i="16" s="1"/>
  <c r="G93" i="14"/>
  <c r="G473" i="16" s="1"/>
  <c r="H473" i="16" s="1"/>
  <c r="G94" i="14"/>
  <c r="G474" i="16" s="1"/>
  <c r="H474" i="16" s="1"/>
  <c r="G95" i="14"/>
  <c r="G475" i="16" s="1"/>
  <c r="H475" i="16" s="1"/>
  <c r="G96" i="14"/>
  <c r="G476" i="16" s="1"/>
  <c r="H476" i="16" s="1"/>
  <c r="G97" i="14"/>
  <c r="G477" i="16" s="1"/>
  <c r="H477" i="16" s="1"/>
  <c r="G98" i="14"/>
  <c r="G478" i="16" s="1"/>
  <c r="H478" i="16" s="1"/>
  <c r="G99" i="14"/>
  <c r="G479" i="16" s="1"/>
  <c r="H479" i="16" s="1"/>
  <c r="G100" i="14"/>
  <c r="G480" i="16" s="1"/>
  <c r="H480" i="16" s="1"/>
  <c r="G101" i="14"/>
  <c r="G481" i="16" s="1"/>
  <c r="H481" i="16" s="1"/>
  <c r="G102" i="14"/>
  <c r="G482" i="16" s="1"/>
  <c r="H482" i="16" s="1"/>
  <c r="G103" i="14"/>
  <c r="G483" i="16" s="1"/>
  <c r="H483" i="16" s="1"/>
  <c r="G104" i="14"/>
  <c r="G484" i="16" s="1"/>
  <c r="H484" i="16" s="1"/>
  <c r="G105" i="14"/>
  <c r="G485" i="16" s="1"/>
  <c r="H485" i="16" s="1"/>
  <c r="G106" i="14"/>
  <c r="G486" i="16" s="1"/>
  <c r="H486" i="16" s="1"/>
  <c r="G107" i="14"/>
  <c r="G487" i="16" s="1"/>
  <c r="H487" i="16" s="1"/>
  <c r="G108" i="14"/>
  <c r="G488" i="16" s="1"/>
  <c r="H488" i="16" s="1"/>
  <c r="G109" i="14"/>
  <c r="G489" i="16" s="1"/>
  <c r="H489" i="16" s="1"/>
  <c r="G110" i="14"/>
  <c r="G490" i="16" s="1"/>
  <c r="H490" i="16" s="1"/>
  <c r="G111" i="14"/>
  <c r="G491" i="16" s="1"/>
  <c r="H491" i="16" s="1"/>
  <c r="G112" i="14"/>
  <c r="G492" i="16" s="1"/>
  <c r="H492" i="16" s="1"/>
  <c r="G113" i="14"/>
  <c r="G493" i="16" s="1"/>
  <c r="H493" i="16" s="1"/>
  <c r="G114" i="14"/>
  <c r="G494" i="16" s="1"/>
  <c r="H494" i="16" s="1"/>
  <c r="G115" i="14"/>
  <c r="G495" i="16" s="1"/>
  <c r="H495" i="16" s="1"/>
  <c r="G116" i="14"/>
  <c r="G496" i="16" s="1"/>
  <c r="H496" i="16" s="1"/>
  <c r="G117" i="14"/>
  <c r="G497" i="16" s="1"/>
  <c r="H497" i="16" s="1"/>
  <c r="G118" i="14"/>
  <c r="G498" i="16" s="1"/>
  <c r="H498" i="16" s="1"/>
  <c r="G119" i="14"/>
  <c r="G499" i="16" s="1"/>
  <c r="H499" i="16" s="1"/>
  <c r="G120" i="14"/>
  <c r="G500" i="16" s="1"/>
  <c r="H500" i="16" s="1"/>
  <c r="G121" i="14"/>
  <c r="G501" i="16" s="1"/>
  <c r="H501" i="16" s="1"/>
  <c r="G122" i="14"/>
  <c r="G502" i="16" s="1"/>
  <c r="H502" i="16" s="1"/>
  <c r="G123" i="14"/>
  <c r="G503" i="16" s="1"/>
  <c r="H503" i="16" s="1"/>
  <c r="G124" i="14"/>
  <c r="G504" i="16" s="1"/>
  <c r="H504" i="16" s="1"/>
  <c r="G125" i="14"/>
  <c r="G505" i="16" s="1"/>
  <c r="H505" i="16" s="1"/>
  <c r="G126" i="14"/>
  <c r="G506" i="16" s="1"/>
  <c r="H506" i="16" s="1"/>
  <c r="G127" i="14"/>
  <c r="G507" i="16" s="1"/>
  <c r="H507" i="16" s="1"/>
  <c r="G128" i="14"/>
  <c r="G508" i="16" s="1"/>
  <c r="H508" i="16" s="1"/>
  <c r="G129" i="14"/>
  <c r="G509" i="16" s="1"/>
  <c r="H509" i="16" s="1"/>
  <c r="G130" i="14"/>
  <c r="G510" i="16" s="1"/>
  <c r="H510" i="16" s="1"/>
  <c r="G131" i="14"/>
  <c r="G511" i="16" s="1"/>
  <c r="H511" i="16" s="1"/>
  <c r="G132" i="14"/>
  <c r="G512" i="16" s="1"/>
  <c r="H512" i="16" s="1"/>
  <c r="G133" i="14"/>
  <c r="G513" i="16" s="1"/>
  <c r="H513" i="16" s="1"/>
  <c r="G134" i="14"/>
  <c r="G514" i="16" s="1"/>
  <c r="H514" i="16" s="1"/>
  <c r="G135" i="14"/>
  <c r="G515" i="16" s="1"/>
  <c r="H515" i="16" s="1"/>
  <c r="G136" i="14"/>
  <c r="G516" i="16" s="1"/>
  <c r="H516" i="16" s="1"/>
  <c r="G137" i="14"/>
  <c r="G517" i="16" s="1"/>
  <c r="H517" i="16" s="1"/>
  <c r="G138" i="14"/>
  <c r="G518" i="16" s="1"/>
  <c r="H518" i="16" s="1"/>
  <c r="G139" i="14"/>
  <c r="G519" i="16" s="1"/>
  <c r="H519" i="16" s="1"/>
  <c r="G140" i="14"/>
  <c r="G520" i="16" s="1"/>
  <c r="H520" i="16" s="1"/>
  <c r="G141" i="14"/>
  <c r="G521" i="16" s="1"/>
  <c r="H521" i="16" s="1"/>
  <c r="G142" i="14"/>
  <c r="G522" i="16" s="1"/>
  <c r="H522" i="16" s="1"/>
  <c r="G143" i="14"/>
  <c r="G523" i="16" s="1"/>
  <c r="H523" i="16" s="1"/>
  <c r="G144" i="14"/>
  <c r="G524" i="16" s="1"/>
  <c r="H524" i="16" s="1"/>
  <c r="G145" i="14"/>
  <c r="G525" i="16" s="1"/>
  <c r="H525" i="16" s="1"/>
  <c r="G146" i="14"/>
  <c r="G526" i="16" s="1"/>
  <c r="H526" i="16" s="1"/>
  <c r="G147" i="14"/>
  <c r="G527" i="16" s="1"/>
  <c r="H527" i="16" s="1"/>
  <c r="G148" i="14"/>
  <c r="G528" i="16" s="1"/>
  <c r="H528" i="16" s="1"/>
  <c r="G149" i="14"/>
  <c r="G529" i="16" s="1"/>
  <c r="H529" i="16" s="1"/>
  <c r="G150" i="14"/>
  <c r="G530" i="16" s="1"/>
  <c r="H530" i="16" s="1"/>
  <c r="G151" i="14"/>
  <c r="G531" i="16" s="1"/>
  <c r="H531" i="16" s="1"/>
  <c r="G152" i="14"/>
  <c r="G532" i="16" s="1"/>
  <c r="H532" i="16" s="1"/>
  <c r="G153" i="14"/>
  <c r="G533" i="16" s="1"/>
  <c r="H533" i="16" s="1"/>
  <c r="G154" i="14"/>
  <c r="G534" i="16" s="1"/>
  <c r="H534" i="16" s="1"/>
  <c r="G155" i="14"/>
  <c r="G535" i="16" s="1"/>
  <c r="H535" i="16" s="1"/>
  <c r="G156" i="14"/>
  <c r="G536" i="16" s="1"/>
  <c r="H536" i="16" s="1"/>
  <c r="G157" i="14"/>
  <c r="G537" i="16" s="1"/>
  <c r="H537" i="16" s="1"/>
  <c r="G158" i="14"/>
  <c r="G538" i="16" s="1"/>
  <c r="H538" i="16" s="1"/>
  <c r="G159" i="14"/>
  <c r="G539" i="16" s="1"/>
  <c r="H539" i="16" s="1"/>
  <c r="G160" i="14"/>
  <c r="G540" i="16" s="1"/>
  <c r="H540" i="16" s="1"/>
  <c r="G161" i="14"/>
  <c r="G541" i="16" s="1"/>
  <c r="H541" i="16" s="1"/>
  <c r="G162" i="14"/>
  <c r="G542" i="16" s="1"/>
  <c r="H542" i="16" s="1"/>
  <c r="G543" i="16"/>
  <c r="H543" i="16" s="1"/>
  <c r="G544" i="16"/>
  <c r="H544" i="16" s="1"/>
  <c r="G545" i="16"/>
  <c r="H545" i="16" s="1"/>
  <c r="G546" i="16"/>
  <c r="H546" i="16" s="1"/>
  <c r="G547" i="16"/>
  <c r="H547" i="16" s="1"/>
  <c r="G548" i="16"/>
  <c r="H548" i="16" s="1"/>
  <c r="G549" i="16"/>
  <c r="H549" i="16" s="1"/>
  <c r="G550" i="16"/>
  <c r="H550" i="16" s="1"/>
  <c r="G551" i="16"/>
  <c r="H551" i="16" s="1"/>
  <c r="G552" i="16"/>
  <c r="H552" i="16" s="1"/>
  <c r="G553" i="16"/>
  <c r="H553" i="16" s="1"/>
  <c r="G554" i="16"/>
  <c r="H554" i="16" s="1"/>
  <c r="G555" i="16"/>
  <c r="H555" i="16" s="1"/>
  <c r="G556" i="16"/>
  <c r="H556" i="16" s="1"/>
  <c r="G557" i="16"/>
  <c r="H557" i="16" s="1"/>
  <c r="G558" i="16"/>
  <c r="H558" i="16" s="1"/>
  <c r="G559" i="16"/>
  <c r="H559" i="16" s="1"/>
  <c r="G560" i="16"/>
  <c r="H560" i="16" s="1"/>
  <c r="G561" i="16"/>
  <c r="H561" i="16" s="1"/>
  <c r="G562" i="16"/>
  <c r="H562" i="16" s="1"/>
  <c r="G564" i="16"/>
  <c r="H564" i="16" s="1"/>
  <c r="G565" i="16"/>
  <c r="H565" i="16" s="1"/>
  <c r="G566" i="16"/>
  <c r="H566" i="16" s="1"/>
  <c r="G567" i="16"/>
  <c r="H567" i="16" s="1"/>
  <c r="G568" i="16"/>
  <c r="H568" i="16" s="1"/>
  <c r="G569" i="16"/>
  <c r="H569" i="16" s="1"/>
  <c r="G570" i="16"/>
  <c r="H570" i="16" s="1"/>
  <c r="G571" i="16"/>
  <c r="H571" i="16" s="1"/>
  <c r="G572" i="16"/>
  <c r="H572" i="16" s="1"/>
  <c r="G573" i="16"/>
  <c r="H573" i="16" s="1"/>
  <c r="G574" i="16"/>
  <c r="H574" i="16" s="1"/>
  <c r="G575" i="16"/>
  <c r="H575" i="16" s="1"/>
  <c r="G576" i="16"/>
  <c r="H576" i="16" s="1"/>
  <c r="G577" i="16"/>
  <c r="H577" i="16" s="1"/>
  <c r="G578" i="16"/>
  <c r="H578" i="16" s="1"/>
  <c r="G579" i="16"/>
  <c r="H579" i="16" s="1"/>
  <c r="G580" i="16"/>
  <c r="H580" i="16" s="1"/>
  <c r="G581" i="16"/>
  <c r="H581" i="16" s="1"/>
  <c r="G582" i="16"/>
  <c r="H582" i="16" s="1"/>
  <c r="G583" i="16"/>
  <c r="H583" i="16" s="1"/>
  <c r="G584" i="16"/>
  <c r="H584" i="16" s="1"/>
  <c r="G585" i="16"/>
  <c r="H585" i="16" s="1"/>
  <c r="G586" i="16"/>
  <c r="H586" i="16" s="1"/>
  <c r="G587" i="16"/>
  <c r="H587" i="16" s="1"/>
  <c r="G588" i="16"/>
  <c r="H588" i="16" s="1"/>
  <c r="G589" i="16"/>
  <c r="H589" i="16" s="1"/>
  <c r="G590" i="16"/>
  <c r="H590" i="16" s="1"/>
  <c r="G591" i="16"/>
  <c r="H591" i="16" s="1"/>
  <c r="G592" i="16"/>
  <c r="H592" i="16" s="1"/>
  <c r="G593" i="16"/>
  <c r="H593" i="16" s="1"/>
  <c r="G594" i="16"/>
  <c r="H594" i="16" s="1"/>
  <c r="G595" i="16"/>
  <c r="H595" i="16" s="1"/>
  <c r="G596" i="16"/>
  <c r="H596" i="16" s="1"/>
  <c r="G597" i="16"/>
  <c r="H597" i="16" s="1"/>
  <c r="G598" i="16"/>
  <c r="H598" i="16" s="1"/>
  <c r="G599" i="16"/>
  <c r="H599" i="16" s="1"/>
  <c r="G600" i="16"/>
  <c r="H600" i="16" s="1"/>
  <c r="G601" i="16"/>
  <c r="H601" i="16" s="1"/>
  <c r="G602" i="16"/>
  <c r="H602" i="16" s="1"/>
  <c r="G603" i="16"/>
  <c r="H603" i="16" s="1"/>
  <c r="G604" i="16"/>
  <c r="H604" i="16" s="1"/>
  <c r="G605" i="16"/>
  <c r="H605" i="16" s="1"/>
  <c r="G606" i="16"/>
  <c r="H606" i="16" s="1"/>
  <c r="G607" i="16"/>
  <c r="H607" i="16" s="1"/>
  <c r="G608" i="16"/>
  <c r="H608" i="16" s="1"/>
  <c r="G609" i="16"/>
  <c r="H609" i="16" s="1"/>
  <c r="G610" i="16"/>
  <c r="H610" i="16" s="1"/>
  <c r="G611" i="16"/>
  <c r="H611" i="16" s="1"/>
  <c r="G612" i="16"/>
  <c r="H612" i="16" s="1"/>
  <c r="G613" i="16"/>
  <c r="H613" i="16" s="1"/>
  <c r="G614" i="16"/>
  <c r="H614" i="16" s="1"/>
  <c r="G615" i="16"/>
  <c r="H615" i="16" s="1"/>
  <c r="G616" i="16"/>
  <c r="H616" i="16" s="1"/>
  <c r="G617" i="16"/>
  <c r="H617" i="16" s="1"/>
  <c r="G618" i="16"/>
  <c r="H618" i="16" s="1"/>
  <c r="G619" i="16"/>
  <c r="H619" i="16" s="1"/>
  <c r="G620" i="16"/>
  <c r="H620" i="16" s="1"/>
  <c r="G621" i="16"/>
  <c r="H621" i="16" s="1"/>
  <c r="G622" i="16"/>
  <c r="H622" i="16" s="1"/>
  <c r="G623" i="16"/>
  <c r="H623" i="16" s="1"/>
  <c r="G624" i="16"/>
  <c r="H624" i="16" s="1"/>
  <c r="G625" i="16"/>
  <c r="H625" i="16" s="1"/>
  <c r="G626" i="16"/>
  <c r="H626" i="16" s="1"/>
  <c r="G627" i="16"/>
  <c r="H627" i="16" s="1"/>
  <c r="G628" i="16"/>
  <c r="H628" i="16" s="1"/>
  <c r="G629" i="16"/>
  <c r="H629" i="16" s="1"/>
  <c r="G630" i="16"/>
  <c r="H630" i="16" s="1"/>
  <c r="G631" i="16"/>
  <c r="H631" i="16" s="1"/>
  <c r="G635" i="16"/>
  <c r="H635" i="16" s="1"/>
  <c r="G636" i="16"/>
  <c r="H636" i="16" s="1"/>
  <c r="G637" i="16"/>
  <c r="H637" i="16" s="1"/>
  <c r="G638" i="16"/>
  <c r="H638" i="16" s="1"/>
  <c r="G639" i="16"/>
  <c r="H639" i="16" s="1"/>
  <c r="G640" i="16"/>
  <c r="H640" i="16" s="1"/>
  <c r="G641" i="16"/>
  <c r="H641" i="16" s="1"/>
  <c r="G642" i="16"/>
  <c r="H642" i="16" s="1"/>
  <c r="G643" i="16"/>
  <c r="H643" i="16" s="1"/>
  <c r="G644" i="16"/>
  <c r="H644" i="16" s="1"/>
  <c r="G645" i="16"/>
  <c r="H645" i="16" s="1"/>
  <c r="G646" i="16"/>
  <c r="H646" i="16" s="1"/>
  <c r="G647" i="16"/>
  <c r="H647" i="16" s="1"/>
  <c r="G648" i="16"/>
  <c r="H648" i="16" s="1"/>
  <c r="G649" i="16"/>
  <c r="H649" i="16" s="1"/>
  <c r="G650" i="16"/>
  <c r="H650" i="16" s="1"/>
  <c r="G651" i="16"/>
  <c r="H651" i="16" s="1"/>
  <c r="G652" i="16"/>
  <c r="H652" i="16" s="1"/>
  <c r="G653" i="16"/>
  <c r="H653" i="16" s="1"/>
  <c r="G654" i="16"/>
  <c r="H654" i="16" s="1"/>
  <c r="G655" i="16"/>
  <c r="H655" i="16" s="1"/>
  <c r="G656" i="16"/>
  <c r="H656" i="16" s="1"/>
  <c r="G657" i="16"/>
  <c r="H657" i="16" s="1"/>
  <c r="G658" i="16"/>
  <c r="H658" i="16" s="1"/>
  <c r="G659" i="16"/>
  <c r="H659" i="16" s="1"/>
  <c r="G660" i="16"/>
  <c r="H660" i="16" s="1"/>
  <c r="G661" i="16"/>
  <c r="H661" i="16" s="1"/>
  <c r="G662" i="16"/>
  <c r="H662" i="16" s="1"/>
  <c r="G663" i="16"/>
  <c r="H663" i="16" s="1"/>
  <c r="G664" i="16"/>
  <c r="H664" i="16" s="1"/>
  <c r="G665" i="16"/>
  <c r="H665" i="16" s="1"/>
  <c r="G666" i="16"/>
  <c r="H666" i="16" s="1"/>
  <c r="G667" i="16"/>
  <c r="H667" i="16" s="1"/>
  <c r="G668" i="16"/>
  <c r="H668" i="16" s="1"/>
  <c r="G669" i="16"/>
  <c r="H669" i="16" s="1"/>
  <c r="G670" i="16"/>
  <c r="H670" i="16" s="1"/>
  <c r="G671" i="16"/>
  <c r="H671" i="16" s="1"/>
  <c r="G672" i="16"/>
  <c r="H672" i="16" s="1"/>
  <c r="G673" i="16"/>
  <c r="H673" i="16" s="1"/>
  <c r="G674" i="16"/>
  <c r="H674" i="16" s="1"/>
  <c r="G675" i="16"/>
  <c r="H675" i="16" s="1"/>
  <c r="G676" i="16"/>
  <c r="H676" i="16" s="1"/>
  <c r="G677" i="16"/>
  <c r="H677" i="16" s="1"/>
  <c r="G678" i="16"/>
  <c r="H678" i="16" s="1"/>
  <c r="G679" i="16"/>
  <c r="H679" i="16" s="1"/>
  <c r="G680" i="16"/>
  <c r="H680" i="16" s="1"/>
  <c r="G681" i="16"/>
  <c r="H681" i="16" s="1"/>
  <c r="G682" i="16"/>
  <c r="H682" i="16" s="1"/>
  <c r="G683" i="16"/>
  <c r="H683" i="16" s="1"/>
  <c r="G684" i="16"/>
  <c r="H684" i="16" s="1"/>
  <c r="G685" i="16"/>
  <c r="H685" i="16" s="1"/>
  <c r="G686" i="16"/>
  <c r="H686" i="16" s="1"/>
  <c r="G687" i="16"/>
  <c r="H687" i="16" s="1"/>
  <c r="G688" i="16"/>
  <c r="H688" i="16" s="1"/>
  <c r="G689" i="16"/>
  <c r="H689" i="16" s="1"/>
  <c r="G690" i="16"/>
  <c r="H690" i="16" s="1"/>
  <c r="G691" i="16"/>
  <c r="H691" i="16" s="1"/>
  <c r="G692" i="16"/>
  <c r="H692" i="16" s="1"/>
  <c r="G693" i="16"/>
  <c r="H693" i="16" s="1"/>
  <c r="G694" i="16"/>
  <c r="H694" i="16" s="1"/>
  <c r="G695" i="16"/>
  <c r="H695" i="16" s="1"/>
  <c r="G696" i="16"/>
  <c r="H696" i="16" s="1"/>
  <c r="G697" i="16"/>
  <c r="H697" i="16" s="1"/>
  <c r="G698" i="16"/>
  <c r="H698" i="16" s="1"/>
  <c r="G699" i="16"/>
  <c r="H699" i="16" s="1"/>
  <c r="G700" i="16"/>
  <c r="H700" i="16" s="1"/>
  <c r="G701" i="16"/>
  <c r="H701" i="16" s="1"/>
  <c r="G702" i="16"/>
  <c r="H702" i="16" s="1"/>
  <c r="G703" i="16"/>
  <c r="H703" i="16" s="1"/>
  <c r="G163" i="14"/>
  <c r="G704" i="16" s="1"/>
  <c r="H704" i="16" s="1"/>
  <c r="G164" i="14"/>
  <c r="G705" i="16" s="1"/>
  <c r="H705" i="16" s="1"/>
  <c r="G165" i="14"/>
  <c r="G706" i="16" s="1"/>
  <c r="H706" i="16" s="1"/>
  <c r="G166" i="14"/>
  <c r="G707" i="16" s="1"/>
  <c r="H707" i="16" s="1"/>
  <c r="G167" i="14"/>
  <c r="G708" i="16" s="1"/>
  <c r="H708" i="16" s="1"/>
  <c r="G168" i="14"/>
  <c r="G709" i="16" s="1"/>
  <c r="H709" i="16" s="1"/>
  <c r="G169" i="14"/>
  <c r="G710" i="16" s="1"/>
  <c r="H710" i="16" s="1"/>
  <c r="G170" i="14"/>
  <c r="G711" i="16" s="1"/>
  <c r="H711" i="16" s="1"/>
  <c r="G171" i="14"/>
  <c r="G712" i="16" s="1"/>
  <c r="H712" i="16" s="1"/>
  <c r="G172" i="14"/>
  <c r="G713" i="16" s="1"/>
  <c r="H713" i="16" s="1"/>
  <c r="G173" i="14"/>
  <c r="G714" i="16" s="1"/>
  <c r="H714" i="16" s="1"/>
  <c r="G174" i="14"/>
  <c r="G715" i="16" s="1"/>
  <c r="H715" i="16" s="1"/>
  <c r="G175" i="14"/>
  <c r="G716" i="16" s="1"/>
  <c r="H716" i="16" s="1"/>
  <c r="G176" i="14"/>
  <c r="G717" i="16" s="1"/>
  <c r="H717" i="16" s="1"/>
  <c r="G177" i="14"/>
  <c r="G718" i="16" s="1"/>
  <c r="H718" i="16" s="1"/>
  <c r="G178" i="14"/>
  <c r="G719" i="16" s="1"/>
  <c r="H719" i="16" s="1"/>
  <c r="G179" i="14"/>
  <c r="G720" i="16" s="1"/>
  <c r="H720" i="16" s="1"/>
  <c r="G180" i="14"/>
  <c r="G721" i="16" s="1"/>
  <c r="H721" i="16" s="1"/>
  <c r="G181" i="14"/>
  <c r="G722" i="16" s="1"/>
  <c r="H722" i="16" s="1"/>
  <c r="G182" i="14"/>
  <c r="G723" i="16" s="1"/>
  <c r="H723" i="16" s="1"/>
  <c r="G183" i="14"/>
  <c r="G724" i="16" s="1"/>
  <c r="H724" i="16" s="1"/>
  <c r="G184" i="14"/>
  <c r="G725" i="16" s="1"/>
  <c r="H725" i="16" s="1"/>
  <c r="G185" i="14"/>
  <c r="G726" i="16" s="1"/>
  <c r="H726" i="16" s="1"/>
  <c r="G186" i="14"/>
  <c r="G727" i="16" s="1"/>
  <c r="H727" i="16" s="1"/>
  <c r="G187" i="14"/>
  <c r="G728" i="16" s="1"/>
  <c r="H728" i="16" s="1"/>
  <c r="G188" i="14"/>
  <c r="G729" i="16" s="1"/>
  <c r="H729" i="16" s="1"/>
  <c r="G189" i="14"/>
  <c r="G730" i="16" s="1"/>
  <c r="H730" i="16" s="1"/>
  <c r="G190" i="14"/>
  <c r="G731" i="16" s="1"/>
  <c r="H731" i="16" s="1"/>
  <c r="G191" i="14"/>
  <c r="G732" i="16" s="1"/>
  <c r="H732" i="16" s="1"/>
  <c r="G192" i="14"/>
  <c r="G733" i="16" s="1"/>
  <c r="H733" i="16" s="1"/>
  <c r="G193" i="14"/>
  <c r="G734" i="16" s="1"/>
  <c r="H734" i="16" s="1"/>
  <c r="G194" i="14"/>
  <c r="G735" i="16" s="1"/>
  <c r="H735" i="16" s="1"/>
  <c r="G195" i="14"/>
  <c r="G736" i="16" s="1"/>
  <c r="H736" i="16" s="1"/>
  <c r="G196" i="14"/>
  <c r="G737" i="16" s="1"/>
  <c r="H737" i="16" s="1"/>
  <c r="G197" i="14"/>
  <c r="G738" i="16" s="1"/>
  <c r="H738" i="16" s="1"/>
  <c r="G198" i="14"/>
  <c r="G739" i="16" s="1"/>
  <c r="H739" i="16" s="1"/>
  <c r="G199" i="14"/>
  <c r="G740" i="16" s="1"/>
  <c r="H740" i="16" s="1"/>
  <c r="G200" i="14"/>
  <c r="G741" i="16" s="1"/>
  <c r="H741" i="16" s="1"/>
  <c r="G201" i="14"/>
  <c r="G742" i="16" s="1"/>
  <c r="H742" i="16" s="1"/>
  <c r="G202" i="14"/>
  <c r="G743" i="16" s="1"/>
  <c r="H743" i="16" s="1"/>
  <c r="G203" i="14"/>
  <c r="G744" i="16" s="1"/>
  <c r="H744" i="16" s="1"/>
  <c r="G204" i="14"/>
  <c r="G745" i="16" s="1"/>
  <c r="H745" i="16" s="1"/>
  <c r="G205" i="14"/>
  <c r="G746" i="16" s="1"/>
  <c r="H746" i="16" s="1"/>
  <c r="G206" i="14"/>
  <c r="G747" i="16" s="1"/>
  <c r="H747" i="16" s="1"/>
  <c r="G207" i="14"/>
  <c r="G748" i="16" s="1"/>
  <c r="H748" i="16" s="1"/>
  <c r="G208" i="14"/>
  <c r="G749" i="16" s="1"/>
  <c r="H749" i="16" s="1"/>
  <c r="G209" i="14"/>
  <c r="G750" i="16" s="1"/>
  <c r="H750" i="16" s="1"/>
  <c r="G210" i="14"/>
  <c r="G751" i="16" s="1"/>
  <c r="H751" i="16" s="1"/>
  <c r="G211" i="14"/>
  <c r="G752" i="16" s="1"/>
  <c r="H752" i="16" s="1"/>
  <c r="G212" i="14"/>
  <c r="G753" i="16" s="1"/>
  <c r="H753" i="16" s="1"/>
  <c r="G213" i="14"/>
  <c r="G754" i="16" s="1"/>
  <c r="H754" i="16" s="1"/>
  <c r="G214" i="14"/>
  <c r="G755" i="16" s="1"/>
  <c r="H755" i="16" s="1"/>
  <c r="G215" i="14"/>
  <c r="G756" i="16" s="1"/>
  <c r="H756" i="16" s="1"/>
  <c r="G216" i="14"/>
  <c r="G757" i="16" s="1"/>
  <c r="H757" i="16" s="1"/>
  <c r="G217" i="14"/>
  <c r="G758" i="16" s="1"/>
  <c r="H758" i="16" s="1"/>
  <c r="G218" i="14"/>
  <c r="G759" i="16" s="1"/>
  <c r="H759" i="16" s="1"/>
  <c r="G219" i="14"/>
  <c r="G760" i="16" s="1"/>
  <c r="H760" i="16" s="1"/>
  <c r="G220" i="14"/>
  <c r="G761" i="16" s="1"/>
  <c r="H761" i="16" s="1"/>
  <c r="G221" i="14"/>
  <c r="G762" i="16" s="1"/>
  <c r="H762" i="16" s="1"/>
  <c r="G222" i="14"/>
  <c r="G763" i="16" s="1"/>
  <c r="H763" i="16" s="1"/>
  <c r="G223" i="14"/>
  <c r="G764" i="16" s="1"/>
  <c r="H764" i="16" s="1"/>
  <c r="G224" i="14"/>
  <c r="G765" i="16" s="1"/>
  <c r="H765" i="16" s="1"/>
  <c r="G225" i="14"/>
  <c r="G766" i="16" s="1"/>
  <c r="H766" i="16" s="1"/>
  <c r="G226" i="14"/>
  <c r="G767" i="16" s="1"/>
  <c r="H767" i="16" s="1"/>
  <c r="G227" i="14"/>
  <c r="G768" i="16" s="1"/>
  <c r="H768" i="16" s="1"/>
  <c r="G228" i="14"/>
  <c r="G769" i="16" s="1"/>
  <c r="H769" i="16" s="1"/>
  <c r="G229" i="14"/>
  <c r="G770" i="16" s="1"/>
  <c r="H770" i="16" s="1"/>
  <c r="G230" i="14"/>
  <c r="G771" i="16" s="1"/>
  <c r="H771" i="16" s="1"/>
  <c r="G231" i="14"/>
  <c r="G772" i="16" s="1"/>
  <c r="H772" i="16" s="1"/>
  <c r="G232" i="14"/>
  <c r="G773" i="16" s="1"/>
  <c r="H773" i="16" s="1"/>
  <c r="G233" i="14"/>
  <c r="G774" i="16" s="1"/>
  <c r="H774" i="16" s="1"/>
  <c r="G234" i="14"/>
  <c r="G775" i="16" s="1"/>
  <c r="H775" i="16" s="1"/>
  <c r="G235" i="14"/>
  <c r="G776" i="16" s="1"/>
  <c r="H776" i="16" s="1"/>
  <c r="G236" i="14"/>
  <c r="G777" i="16" s="1"/>
  <c r="H777" i="16" s="1"/>
  <c r="G237" i="14"/>
  <c r="G778" i="16" s="1"/>
  <c r="H778" i="16" s="1"/>
  <c r="G238" i="14"/>
  <c r="G779" i="16" s="1"/>
  <c r="H779" i="16" s="1"/>
  <c r="G239" i="14"/>
  <c r="G780" i="16" s="1"/>
  <c r="H780" i="16" s="1"/>
  <c r="G240" i="14"/>
  <c r="G781" i="16" s="1"/>
  <c r="H781" i="16" s="1"/>
  <c r="G241" i="14"/>
  <c r="G782" i="16" s="1"/>
  <c r="H782" i="16" s="1"/>
  <c r="G242" i="14"/>
  <c r="G783" i="16" s="1"/>
  <c r="H783" i="16" s="1"/>
  <c r="G243" i="14"/>
  <c r="G784" i="16" s="1"/>
  <c r="H784" i="16" s="1"/>
  <c r="G244" i="14"/>
  <c r="G785" i="16" s="1"/>
  <c r="H785" i="16" s="1"/>
  <c r="G245" i="14"/>
  <c r="G786" i="16" s="1"/>
  <c r="H786" i="16" s="1"/>
  <c r="G246" i="14"/>
  <c r="G787" i="16" s="1"/>
  <c r="H787" i="16" s="1"/>
  <c r="G247" i="14"/>
  <c r="G788" i="16" s="1"/>
  <c r="H788" i="16" s="1"/>
  <c r="G248" i="14"/>
  <c r="G789" i="16" s="1"/>
  <c r="H789" i="16" s="1"/>
  <c r="G249" i="14"/>
  <c r="G790" i="16" s="1"/>
  <c r="H790" i="16" s="1"/>
  <c r="G250" i="14"/>
  <c r="G791" i="16" s="1"/>
  <c r="H791" i="16" s="1"/>
  <c r="G251" i="14"/>
  <c r="G792" i="16" s="1"/>
  <c r="H792" i="16" s="1"/>
  <c r="G793" i="16"/>
  <c r="H793" i="16" s="1"/>
  <c r="G794" i="16"/>
  <c r="H794" i="16" s="1"/>
  <c r="G795" i="16"/>
  <c r="H795" i="16" s="1"/>
  <c r="G796" i="16"/>
  <c r="H796" i="16" s="1"/>
  <c r="G797" i="16"/>
  <c r="H797" i="16" s="1"/>
  <c r="G798" i="16"/>
  <c r="H798" i="16" s="1"/>
  <c r="G799" i="16"/>
  <c r="H799" i="16" s="1"/>
  <c r="G800" i="16"/>
  <c r="H800" i="16" s="1"/>
  <c r="G801" i="16"/>
  <c r="H801" i="16" s="1"/>
  <c r="G802" i="16"/>
  <c r="H802" i="16" s="1"/>
  <c r="G803" i="16"/>
  <c r="H803" i="16" s="1"/>
  <c r="G804" i="16"/>
  <c r="H804" i="16" s="1"/>
  <c r="G805" i="16"/>
  <c r="H805" i="16" s="1"/>
  <c r="G806" i="16"/>
  <c r="H806" i="16" s="1"/>
  <c r="G807" i="16"/>
  <c r="H807" i="16" s="1"/>
  <c r="G808" i="16"/>
  <c r="H808" i="16" s="1"/>
  <c r="G809" i="16"/>
  <c r="H809" i="16" s="1"/>
  <c r="G810" i="16"/>
  <c r="H810" i="16" s="1"/>
  <c r="G811" i="16"/>
  <c r="H811" i="16" s="1"/>
  <c r="G812" i="16"/>
  <c r="H812" i="16" s="1"/>
  <c r="G813" i="16"/>
  <c r="H813" i="16" s="1"/>
  <c r="G814" i="16"/>
  <c r="H814" i="16" s="1"/>
  <c r="G815" i="16"/>
  <c r="H815" i="16" s="1"/>
  <c r="G816" i="16"/>
  <c r="H816" i="16" s="1"/>
  <c r="G817" i="16"/>
  <c r="H817" i="16" s="1"/>
  <c r="G818" i="16"/>
  <c r="H818" i="16" s="1"/>
  <c r="G819" i="16"/>
  <c r="H819" i="16" s="1"/>
  <c r="G820" i="16"/>
  <c r="H820" i="16" s="1"/>
  <c r="G821" i="16"/>
  <c r="H821" i="16" s="1"/>
  <c r="G822" i="16"/>
  <c r="H822" i="16" s="1"/>
  <c r="G823" i="16"/>
  <c r="H823" i="16" s="1"/>
  <c r="G824" i="16"/>
  <c r="H824" i="16" s="1"/>
  <c r="G825" i="16"/>
  <c r="H825" i="16" s="1"/>
  <c r="G826" i="16"/>
  <c r="H826" i="16" s="1"/>
  <c r="G827" i="16"/>
  <c r="H827" i="16" s="1"/>
  <c r="G828" i="16"/>
  <c r="H828" i="16" s="1"/>
  <c r="G829" i="16"/>
  <c r="H829" i="16" s="1"/>
  <c r="G830" i="16"/>
  <c r="H830" i="16" s="1"/>
  <c r="G831" i="16"/>
  <c r="H831" i="16" s="1"/>
  <c r="G832" i="16"/>
  <c r="H832" i="16" s="1"/>
  <c r="G833" i="16"/>
  <c r="H833" i="16" s="1"/>
  <c r="G834" i="16"/>
  <c r="H834" i="16" s="1"/>
  <c r="G835" i="16"/>
  <c r="H835" i="16" s="1"/>
  <c r="G836" i="16"/>
  <c r="H836" i="16" s="1"/>
  <c r="G837" i="16"/>
  <c r="H837" i="16" s="1"/>
  <c r="G838" i="16"/>
  <c r="H838" i="16" s="1"/>
  <c r="G839" i="16"/>
  <c r="H839" i="16" s="1"/>
  <c r="G840" i="16"/>
  <c r="H840" i="16" s="1"/>
  <c r="G841" i="16"/>
  <c r="H841" i="16" s="1"/>
  <c r="G842" i="16"/>
  <c r="H842" i="16" s="1"/>
  <c r="G843" i="16"/>
  <c r="H843" i="16" s="1"/>
  <c r="G844" i="16"/>
  <c r="H844" i="16" s="1"/>
  <c r="G845" i="16"/>
  <c r="H845" i="16" s="1"/>
  <c r="G846" i="16"/>
  <c r="H846" i="16" s="1"/>
  <c r="G847" i="16"/>
  <c r="H847" i="16" s="1"/>
  <c r="G848" i="16"/>
  <c r="H848" i="16" s="1"/>
  <c r="G849" i="16"/>
  <c r="H849" i="16" s="1"/>
  <c r="G850" i="16"/>
  <c r="H850" i="16" s="1"/>
  <c r="G851" i="16"/>
  <c r="H851" i="16" s="1"/>
  <c r="G852" i="16"/>
  <c r="H852" i="16" s="1"/>
  <c r="G853" i="16"/>
  <c r="H853" i="16" s="1"/>
  <c r="G854" i="16"/>
  <c r="H854" i="16" s="1"/>
  <c r="G855" i="16"/>
  <c r="H855" i="16" s="1"/>
  <c r="G856" i="16"/>
  <c r="H856" i="16" s="1"/>
  <c r="G857" i="16"/>
  <c r="H857" i="16" s="1"/>
  <c r="G858" i="16"/>
  <c r="H858" i="16" s="1"/>
  <c r="G859" i="16"/>
  <c r="H859" i="16" s="1"/>
  <c r="G860" i="16"/>
  <c r="H860" i="16" s="1"/>
  <c r="G861" i="16"/>
  <c r="H861" i="16" s="1"/>
  <c r="G862" i="16"/>
  <c r="H862" i="16" s="1"/>
  <c r="G863" i="16"/>
  <c r="H863" i="16" s="1"/>
  <c r="G864" i="16"/>
  <c r="H864" i="16" s="1"/>
  <c r="G865" i="16"/>
  <c r="H865" i="16" s="1"/>
  <c r="G866" i="16"/>
  <c r="H866" i="16" s="1"/>
  <c r="G867" i="16"/>
  <c r="H867" i="16" s="1"/>
  <c r="G868" i="16"/>
  <c r="H868" i="16" s="1"/>
  <c r="G869" i="16"/>
  <c r="H869" i="16" s="1"/>
  <c r="G870" i="16"/>
  <c r="H870" i="16" s="1"/>
  <c r="G871" i="16"/>
  <c r="H871" i="16" s="1"/>
  <c r="G880" i="16"/>
  <c r="H880" i="16" s="1"/>
  <c r="G881" i="16"/>
  <c r="H881" i="16" s="1"/>
  <c r="G882" i="16"/>
  <c r="H882" i="16" s="1"/>
  <c r="G883" i="16"/>
  <c r="H883" i="16" s="1"/>
  <c r="G884" i="16"/>
  <c r="H884" i="16" s="1"/>
  <c r="G885" i="16"/>
  <c r="H885" i="16" s="1"/>
  <c r="G886" i="16"/>
  <c r="H886" i="16" s="1"/>
  <c r="G887" i="16"/>
  <c r="H887" i="16" s="1"/>
  <c r="G888" i="16"/>
  <c r="H888" i="16" s="1"/>
  <c r="G889" i="16"/>
  <c r="H889" i="16" s="1"/>
  <c r="G890" i="16"/>
  <c r="H890" i="16" s="1"/>
  <c r="G891" i="16"/>
  <c r="H891" i="16" s="1"/>
  <c r="G892" i="16"/>
  <c r="H892" i="16" s="1"/>
  <c r="G893" i="16"/>
  <c r="H893" i="16" s="1"/>
  <c r="G894" i="16"/>
  <c r="H894" i="16" s="1"/>
  <c r="G895" i="16"/>
  <c r="H895" i="16" s="1"/>
  <c r="G896" i="16"/>
  <c r="H896" i="16" s="1"/>
  <c r="G897" i="16"/>
  <c r="H897" i="16" s="1"/>
  <c r="G898" i="16"/>
  <c r="H898" i="16" s="1"/>
  <c r="G899" i="16"/>
  <c r="H899" i="16" s="1"/>
  <c r="G900" i="16"/>
  <c r="H900" i="16" s="1"/>
  <c r="G901" i="16"/>
  <c r="H901" i="16" s="1"/>
  <c r="G902" i="16"/>
  <c r="H902" i="16" s="1"/>
  <c r="G903" i="16"/>
  <c r="H903" i="16" s="1"/>
  <c r="G904" i="16"/>
  <c r="H904" i="16" s="1"/>
  <c r="G905" i="16"/>
  <c r="H905" i="16" s="1"/>
  <c r="G906" i="16"/>
  <c r="H906" i="16" s="1"/>
  <c r="G907" i="16"/>
  <c r="H907" i="16" s="1"/>
  <c r="G908" i="16"/>
  <c r="H908" i="16" s="1"/>
  <c r="G909" i="16"/>
  <c r="H909" i="16" s="1"/>
  <c r="G910" i="16"/>
  <c r="H910" i="16" s="1"/>
  <c r="G911" i="16"/>
  <c r="H911" i="16" s="1"/>
  <c r="G912" i="16"/>
  <c r="H912" i="16" s="1"/>
  <c r="G913" i="16"/>
  <c r="H913" i="16" s="1"/>
  <c r="G914" i="16"/>
  <c r="H914" i="16" s="1"/>
  <c r="G915" i="16"/>
  <c r="H915" i="16" s="1"/>
  <c r="G916" i="16"/>
  <c r="H916" i="16" s="1"/>
  <c r="G917" i="16"/>
  <c r="H917" i="16" s="1"/>
  <c r="G918" i="16"/>
  <c r="H918" i="16" s="1"/>
  <c r="G919" i="16"/>
  <c r="H919" i="16" s="1"/>
  <c r="G920" i="16"/>
  <c r="H920" i="16" s="1"/>
  <c r="G921" i="16"/>
  <c r="H921" i="16" s="1"/>
  <c r="G922" i="16"/>
  <c r="H922" i="16" s="1"/>
  <c r="G923" i="16"/>
  <c r="H923" i="16" s="1"/>
  <c r="G924" i="16"/>
  <c r="H924" i="16" s="1"/>
  <c r="G925" i="16"/>
  <c r="H925" i="16" s="1"/>
  <c r="G926" i="16"/>
  <c r="H926" i="16" s="1"/>
  <c r="G927" i="16"/>
  <c r="H927" i="16" s="1"/>
  <c r="G928" i="16"/>
  <c r="H928" i="16" s="1"/>
  <c r="G929" i="16"/>
  <c r="H929" i="16" s="1"/>
  <c r="G930" i="16"/>
  <c r="H930" i="16" s="1"/>
  <c r="G931" i="16"/>
  <c r="H931" i="16" s="1"/>
  <c r="G932" i="16"/>
  <c r="H932" i="16" s="1"/>
  <c r="G933" i="16"/>
  <c r="H933" i="16" s="1"/>
  <c r="G934" i="16"/>
  <c r="H934" i="16" s="1"/>
  <c r="G935" i="16"/>
  <c r="H935" i="16" s="1"/>
  <c r="G936" i="16"/>
  <c r="H936" i="16" s="1"/>
  <c r="G937" i="16"/>
  <c r="H937" i="16" s="1"/>
  <c r="G938" i="16"/>
  <c r="H938" i="16" s="1"/>
  <c r="G939" i="16"/>
  <c r="H939" i="16" s="1"/>
  <c r="G940" i="16"/>
  <c r="H940" i="16" s="1"/>
  <c r="G941" i="16"/>
  <c r="H941" i="16" s="1"/>
  <c r="G942" i="16"/>
  <c r="H942" i="16" s="1"/>
  <c r="G943" i="16"/>
  <c r="H943" i="16" s="1"/>
  <c r="G944" i="16"/>
  <c r="H944" i="16" s="1"/>
  <c r="G945" i="16"/>
  <c r="H945" i="16" s="1"/>
  <c r="G946" i="16"/>
  <c r="H946" i="16" s="1"/>
  <c r="G947" i="16"/>
  <c r="H947" i="16" s="1"/>
  <c r="G948" i="16"/>
  <c r="H948" i="16" s="1"/>
  <c r="G949" i="16"/>
  <c r="H949" i="16" s="1"/>
  <c r="G950" i="16"/>
  <c r="H950" i="16" s="1"/>
  <c r="G951" i="16"/>
  <c r="H951" i="16" s="1"/>
  <c r="G952" i="16"/>
  <c r="H952" i="16" s="1"/>
  <c r="G953" i="16"/>
  <c r="H953" i="16" s="1"/>
  <c r="G954" i="16"/>
  <c r="H954" i="16" s="1"/>
  <c r="G955" i="16"/>
  <c r="H955" i="16" s="1"/>
  <c r="G956" i="16"/>
  <c r="H956" i="16" s="1"/>
  <c r="G957" i="16"/>
  <c r="H957" i="16" s="1"/>
  <c r="G958" i="16"/>
  <c r="H958" i="16" s="1"/>
  <c r="G959" i="16"/>
  <c r="H959" i="16" s="1"/>
  <c r="G960" i="16"/>
  <c r="H960" i="16" s="1"/>
  <c r="G961" i="16"/>
  <c r="H961" i="16" s="1"/>
  <c r="G962" i="16"/>
  <c r="H962" i="16" s="1"/>
  <c r="G963" i="16"/>
  <c r="H963" i="16" s="1"/>
  <c r="G964" i="16"/>
  <c r="H964" i="16" s="1"/>
  <c r="G965" i="16"/>
  <c r="H965" i="16" s="1"/>
  <c r="G966" i="16"/>
  <c r="H966" i="16" s="1"/>
  <c r="G967" i="16"/>
  <c r="H967" i="16" s="1"/>
  <c r="G968" i="16"/>
  <c r="H968" i="16" s="1"/>
  <c r="G969" i="16"/>
  <c r="H969" i="16" s="1"/>
  <c r="G970" i="16"/>
  <c r="H970" i="16" s="1"/>
  <c r="G971" i="16"/>
  <c r="H971" i="16" s="1"/>
  <c r="G972" i="16"/>
  <c r="H972" i="16" s="1"/>
  <c r="G973" i="16"/>
  <c r="H973" i="16" s="1"/>
  <c r="G974" i="16"/>
  <c r="H974" i="16" s="1"/>
  <c r="G975" i="16"/>
  <c r="H975" i="16" s="1"/>
  <c r="G976" i="16"/>
  <c r="H976" i="16" s="1"/>
  <c r="G977" i="16"/>
  <c r="H977" i="16" s="1"/>
  <c r="G978" i="16"/>
  <c r="H978" i="16" s="1"/>
  <c r="G979" i="16"/>
  <c r="H979" i="16" s="1"/>
  <c r="G980" i="16"/>
  <c r="H980" i="16" s="1"/>
  <c r="G981" i="16"/>
  <c r="H981" i="16" s="1"/>
  <c r="G982" i="16"/>
  <c r="H982" i="16" s="1"/>
  <c r="G983" i="16"/>
  <c r="H983" i="16" s="1"/>
  <c r="G984" i="16"/>
  <c r="H984" i="16" s="1"/>
  <c r="G985" i="16"/>
  <c r="H985" i="16" s="1"/>
  <c r="G986" i="16"/>
  <c r="H986" i="16" s="1"/>
  <c r="G987" i="16"/>
  <c r="H987" i="16" s="1"/>
  <c r="G988" i="16"/>
  <c r="H988" i="16" s="1"/>
  <c r="G989" i="16"/>
  <c r="H989" i="16" s="1"/>
  <c r="G990" i="16"/>
  <c r="H990" i="16" s="1"/>
  <c r="G991" i="16"/>
  <c r="H991" i="16" s="1"/>
  <c r="G992" i="16"/>
  <c r="H992" i="16" s="1"/>
  <c r="G993" i="16"/>
  <c r="H993" i="16" s="1"/>
  <c r="G994" i="16"/>
  <c r="H994" i="16" s="1"/>
  <c r="G995" i="16"/>
  <c r="H995" i="16" s="1"/>
  <c r="G996" i="16"/>
  <c r="H996" i="16" s="1"/>
  <c r="G997" i="16"/>
  <c r="H997" i="16" s="1"/>
  <c r="G998" i="16"/>
  <c r="H998" i="16" s="1"/>
  <c r="G999" i="16"/>
  <c r="H999" i="16" s="1"/>
  <c r="G1000" i="16"/>
  <c r="H1000" i="16" s="1"/>
  <c r="G1001" i="16"/>
  <c r="H1001" i="16" s="1"/>
  <c r="G1002" i="16"/>
  <c r="H1002" i="16" s="1"/>
  <c r="G1003" i="16"/>
  <c r="H1003" i="16" s="1"/>
  <c r="G1004" i="16"/>
  <c r="H1004" i="16" s="1"/>
  <c r="G1005" i="16"/>
  <c r="H1005" i="16" s="1"/>
  <c r="G1006" i="16"/>
  <c r="H1006" i="16" s="1"/>
  <c r="G1007" i="16"/>
  <c r="H1007" i="16" s="1"/>
  <c r="G1008" i="16"/>
  <c r="H1008" i="16" s="1"/>
  <c r="G1009" i="16"/>
  <c r="H1009" i="16" s="1"/>
  <c r="G1010" i="16"/>
  <c r="H1010" i="16" s="1"/>
  <c r="G1011" i="16"/>
  <c r="H1011" i="16" s="1"/>
  <c r="G1012" i="16"/>
  <c r="H1012" i="16" s="1"/>
  <c r="G1013" i="16"/>
  <c r="H1013" i="16" s="1"/>
  <c r="G1014" i="16"/>
  <c r="H1014" i="16" s="1"/>
  <c r="G1015" i="16"/>
  <c r="H1015" i="16" s="1"/>
  <c r="G1016" i="16"/>
  <c r="H1016" i="16" s="1"/>
  <c r="G1017" i="16"/>
  <c r="H1017" i="16" s="1"/>
  <c r="G1018" i="16"/>
  <c r="H1018" i="16" s="1"/>
  <c r="G1019" i="16"/>
  <c r="H1019" i="16" s="1"/>
  <c r="G1020" i="16"/>
  <c r="H1020" i="16" s="1"/>
  <c r="G1021" i="16"/>
  <c r="H1021" i="16" s="1"/>
  <c r="G1022" i="16"/>
  <c r="H1022" i="16" s="1"/>
  <c r="G1023" i="16"/>
  <c r="H1023" i="16" s="1"/>
  <c r="G1024" i="16"/>
  <c r="H1024" i="16" s="1"/>
  <c r="G1025" i="16"/>
  <c r="H1025" i="16" s="1"/>
  <c r="G1026" i="16"/>
  <c r="H1026" i="16" s="1"/>
  <c r="G1027" i="16"/>
  <c r="H1027" i="16" s="1"/>
  <c r="G1028" i="16"/>
  <c r="H1028" i="16" s="1"/>
  <c r="G1029" i="16"/>
  <c r="H1029" i="16" s="1"/>
  <c r="G1035" i="16"/>
  <c r="H1035" i="16" s="1"/>
  <c r="G1036" i="16"/>
  <c r="H1036" i="16" s="1"/>
  <c r="G1037" i="16"/>
  <c r="H1037" i="16" s="1"/>
  <c r="G1038" i="16"/>
  <c r="H1038" i="16" s="1"/>
  <c r="G1039" i="16"/>
  <c r="H1039" i="16" s="1"/>
  <c r="G1040" i="16"/>
  <c r="H1040" i="16" s="1"/>
  <c r="G1041" i="16"/>
  <c r="H1041" i="16" s="1"/>
  <c r="G1042" i="16"/>
  <c r="H1042" i="16" s="1"/>
  <c r="G1043" i="16"/>
  <c r="H1043" i="16" s="1"/>
  <c r="G1044" i="16"/>
  <c r="H1044" i="16" s="1"/>
  <c r="G1045" i="16"/>
  <c r="H1045" i="16" s="1"/>
  <c r="G1046" i="16"/>
  <c r="H1046" i="16" s="1"/>
  <c r="G1047" i="16"/>
  <c r="H1047" i="16" s="1"/>
  <c r="G1048" i="16"/>
  <c r="H1048" i="16" s="1"/>
  <c r="G1049" i="16"/>
  <c r="H1049" i="16" s="1"/>
  <c r="G1050" i="16"/>
  <c r="H1050" i="16" s="1"/>
  <c r="G1051" i="16"/>
  <c r="H1051" i="16" s="1"/>
  <c r="G1052" i="16"/>
  <c r="H1052" i="16" s="1"/>
  <c r="G1053" i="16"/>
  <c r="H1053" i="16" s="1"/>
  <c r="G1054" i="16"/>
  <c r="H1054" i="16" s="1"/>
  <c r="G1055" i="16"/>
  <c r="H1055" i="16" s="1"/>
  <c r="G1056" i="16"/>
  <c r="H1056" i="16" s="1"/>
  <c r="G1057" i="16"/>
  <c r="H1057" i="16" s="1"/>
  <c r="G1058" i="16"/>
  <c r="H1058" i="16" s="1"/>
  <c r="G1059" i="16"/>
  <c r="H1059" i="16" s="1"/>
  <c r="G1060" i="16"/>
  <c r="H1060" i="16" s="1"/>
  <c r="G1061" i="16"/>
  <c r="H1061" i="16" s="1"/>
  <c r="G1062" i="16"/>
  <c r="H1062" i="16" s="1"/>
  <c r="G1063" i="16"/>
  <c r="H1063" i="16" s="1"/>
  <c r="G1064" i="16"/>
  <c r="H1064" i="16" s="1"/>
  <c r="G1065" i="16"/>
  <c r="H1065" i="16" s="1"/>
  <c r="G1066" i="16"/>
  <c r="H1066" i="16" s="1"/>
  <c r="G1067" i="16"/>
  <c r="H1067" i="16" s="1"/>
  <c r="G1068" i="16"/>
  <c r="H1068" i="16" s="1"/>
  <c r="G1069" i="16"/>
  <c r="H1069" i="16" s="1"/>
  <c r="G1070" i="16"/>
  <c r="H1070" i="16" s="1"/>
  <c r="G1071" i="16"/>
  <c r="H1071" i="16" s="1"/>
  <c r="G1072" i="16"/>
  <c r="H1072" i="16" s="1"/>
  <c r="G1073" i="16"/>
  <c r="H1073" i="16" s="1"/>
  <c r="G1074" i="16"/>
  <c r="H1074" i="16" s="1"/>
  <c r="G1075" i="16"/>
  <c r="H1075" i="16" s="1"/>
  <c r="G1076" i="16"/>
  <c r="H1076" i="16" s="1"/>
  <c r="G1077" i="16"/>
  <c r="H1077" i="16" s="1"/>
  <c r="G1078" i="16"/>
  <c r="H1078" i="16" s="1"/>
  <c r="G1079" i="16"/>
  <c r="H1079" i="16" s="1"/>
  <c r="G1080" i="16"/>
  <c r="H1080" i="16" s="1"/>
  <c r="G1081" i="16"/>
  <c r="H1081" i="16" s="1"/>
  <c r="G1082" i="16"/>
  <c r="H1082" i="16" s="1"/>
  <c r="G1083" i="16"/>
  <c r="H1083" i="16" s="1"/>
  <c r="G1084" i="16"/>
  <c r="H1084" i="16" s="1"/>
  <c r="G1085" i="16"/>
  <c r="H1085" i="16" s="1"/>
  <c r="G1086" i="16"/>
  <c r="H1086" i="16" s="1"/>
  <c r="G1087" i="16"/>
  <c r="H1087" i="16" s="1"/>
  <c r="G1088" i="16"/>
  <c r="H1088" i="16" s="1"/>
  <c r="G1089" i="16"/>
  <c r="H1089" i="16" s="1"/>
  <c r="G1092" i="16"/>
  <c r="H1092" i="16" s="1"/>
  <c r="G1093" i="16"/>
  <c r="H1093" i="16" s="1"/>
  <c r="G1094" i="16"/>
  <c r="H1094" i="16" s="1"/>
  <c r="G1095" i="16"/>
  <c r="H1095" i="16" s="1"/>
  <c r="G1096" i="16"/>
  <c r="H1096" i="16" s="1"/>
  <c r="G1097" i="16"/>
  <c r="H1097" i="16" s="1"/>
  <c r="G1098" i="16"/>
  <c r="H1098" i="16" s="1"/>
  <c r="G1099" i="16"/>
  <c r="H1099" i="16" s="1"/>
  <c r="G1100" i="16"/>
  <c r="H1100" i="16" s="1"/>
  <c r="G1101" i="16"/>
  <c r="H1101" i="16" s="1"/>
  <c r="G1102" i="16"/>
  <c r="H1102" i="16" s="1"/>
  <c r="G1103" i="16"/>
  <c r="H1103" i="16" s="1"/>
  <c r="G1104" i="16"/>
  <c r="H1104" i="16" s="1"/>
  <c r="G1105" i="16"/>
  <c r="H1105" i="16" s="1"/>
  <c r="G1106" i="16"/>
  <c r="H1106" i="16" s="1"/>
  <c r="G1107" i="16"/>
  <c r="H1107" i="16" s="1"/>
  <c r="G1108" i="16"/>
  <c r="H1108" i="16" s="1"/>
  <c r="G1109" i="16"/>
  <c r="H1109" i="16" s="1"/>
  <c r="G1110" i="16"/>
  <c r="H1110" i="16" s="1"/>
  <c r="G1111" i="16"/>
  <c r="H1111" i="16" s="1"/>
  <c r="G1112" i="16"/>
  <c r="H1112" i="16" s="1"/>
  <c r="G1113" i="16"/>
  <c r="H1113" i="16" s="1"/>
  <c r="G1114" i="16"/>
  <c r="H1114" i="16" s="1"/>
  <c r="G1115" i="16"/>
  <c r="H1115" i="16" s="1"/>
  <c r="G1116" i="16"/>
  <c r="H1116" i="16" s="1"/>
  <c r="G1117" i="16"/>
  <c r="H1117" i="16" s="1"/>
  <c r="G1118" i="16"/>
  <c r="H1118" i="16" s="1"/>
  <c r="G1119" i="16"/>
  <c r="H1119" i="16" s="1"/>
  <c r="G1120" i="16"/>
  <c r="H1120" i="16" s="1"/>
  <c r="G1121" i="16"/>
  <c r="H1121" i="16" s="1"/>
  <c r="G1122" i="16"/>
  <c r="H1122" i="16" s="1"/>
  <c r="G1123" i="16"/>
  <c r="H1123" i="16" s="1"/>
  <c r="G1124" i="16"/>
  <c r="H1124" i="16" s="1"/>
  <c r="G1125" i="16"/>
  <c r="H1125" i="16" s="1"/>
  <c r="G1126" i="16"/>
  <c r="H1126" i="16" s="1"/>
  <c r="G1127" i="16"/>
  <c r="H1127" i="16" s="1"/>
  <c r="G1128" i="16"/>
  <c r="H1128" i="16" s="1"/>
  <c r="G1129" i="16"/>
  <c r="H1129" i="16" s="1"/>
  <c r="G1130" i="16"/>
  <c r="H1130" i="16" s="1"/>
  <c r="G1131" i="16"/>
  <c r="H1131" i="16" s="1"/>
  <c r="G1132" i="16"/>
  <c r="H1132" i="16" s="1"/>
  <c r="G1133" i="16"/>
  <c r="H1133" i="16" s="1"/>
  <c r="G1134" i="16"/>
  <c r="H1134" i="16" s="1"/>
  <c r="G1135" i="16"/>
  <c r="H1135" i="16" s="1"/>
  <c r="G1136" i="16"/>
  <c r="H1136" i="16" s="1"/>
  <c r="G1137" i="16"/>
  <c r="H1137" i="16" s="1"/>
  <c r="G1138" i="16"/>
  <c r="H1138" i="16" s="1"/>
  <c r="G1139" i="16"/>
  <c r="H1139" i="16" s="1"/>
  <c r="G1140" i="16"/>
  <c r="H1140" i="16" s="1"/>
  <c r="G1141" i="16"/>
  <c r="H1141" i="16" s="1"/>
  <c r="G1142" i="16"/>
  <c r="H1142" i="16" s="1"/>
  <c r="G1143" i="16"/>
  <c r="H1143" i="16" s="1"/>
  <c r="G1144" i="16"/>
  <c r="H1144" i="16" s="1"/>
  <c r="G1145" i="16"/>
  <c r="H1145" i="16" s="1"/>
  <c r="G1146" i="16"/>
  <c r="H1146" i="16" s="1"/>
  <c r="G1147" i="16"/>
  <c r="H1147" i="16" s="1"/>
  <c r="G1148" i="16"/>
  <c r="H1148" i="16" s="1"/>
  <c r="G1149" i="16"/>
  <c r="H1149" i="16" s="1"/>
  <c r="G1150" i="16"/>
  <c r="H1150" i="16" s="1"/>
  <c r="G1151" i="16"/>
  <c r="H1151" i="16" s="1"/>
  <c r="G1152" i="16"/>
  <c r="H1152" i="16" s="1"/>
  <c r="G1153" i="16"/>
  <c r="H1153" i="16" s="1"/>
  <c r="G1154" i="16"/>
  <c r="H1154" i="16" s="1"/>
  <c r="G1155" i="16"/>
  <c r="H1155" i="16" s="1"/>
  <c r="G252" i="14"/>
  <c r="G1156" i="16" s="1"/>
  <c r="H1156" i="16" s="1"/>
  <c r="G253" i="14"/>
  <c r="G1157" i="16" s="1"/>
  <c r="H1157" i="16" s="1"/>
  <c r="G254" i="14"/>
  <c r="G1158" i="16" s="1"/>
  <c r="H1158" i="16" s="1"/>
  <c r="G255" i="14"/>
  <c r="G1159" i="16" s="1"/>
  <c r="H1159" i="16" s="1"/>
  <c r="G256" i="14"/>
  <c r="G1160" i="16" s="1"/>
  <c r="H1160" i="16" s="1"/>
  <c r="G257" i="14"/>
  <c r="G1161" i="16" s="1"/>
  <c r="H1161" i="16" s="1"/>
  <c r="G258" i="14"/>
  <c r="G1162" i="16" s="1"/>
  <c r="H1162" i="16" s="1"/>
  <c r="G259" i="14"/>
  <c r="G1163" i="16" s="1"/>
  <c r="H1163" i="16" s="1"/>
  <c r="G260" i="14"/>
  <c r="G1164" i="16" s="1"/>
  <c r="H1164" i="16" s="1"/>
  <c r="G261" i="14"/>
  <c r="G1165" i="16" s="1"/>
  <c r="H1165" i="16" s="1"/>
  <c r="G262" i="14"/>
  <c r="G1166" i="16" s="1"/>
  <c r="H1166" i="16" s="1"/>
  <c r="G263" i="14"/>
  <c r="G1167" i="16" s="1"/>
  <c r="H1167" i="16" s="1"/>
  <c r="G264" i="14"/>
  <c r="G1168" i="16" s="1"/>
  <c r="H1168" i="16" s="1"/>
  <c r="G265" i="14"/>
  <c r="G1169" i="16" s="1"/>
  <c r="H1169" i="16" s="1"/>
  <c r="G266" i="14"/>
  <c r="G1170" i="16" s="1"/>
  <c r="H1170" i="16" s="1"/>
  <c r="G267" i="14"/>
  <c r="G1171" i="16" s="1"/>
  <c r="H1171" i="16" s="1"/>
  <c r="G268" i="14"/>
  <c r="G1172" i="16" s="1"/>
  <c r="H1172" i="16" s="1"/>
  <c r="G269" i="14"/>
  <c r="G1173" i="16" s="1"/>
  <c r="H1173" i="16" s="1"/>
  <c r="G270" i="14"/>
  <c r="G1174" i="16" s="1"/>
  <c r="H1174" i="16" s="1"/>
  <c r="G271" i="14"/>
  <c r="G1175" i="16" s="1"/>
  <c r="H1175" i="16" s="1"/>
  <c r="G272" i="14"/>
  <c r="G1176" i="16" s="1"/>
  <c r="H1176" i="16" s="1"/>
  <c r="G273" i="14"/>
  <c r="G1177" i="16" s="1"/>
  <c r="H1177" i="16" s="1"/>
  <c r="G274" i="14"/>
  <c r="G1178" i="16" s="1"/>
  <c r="H1178" i="16" s="1"/>
  <c r="G275" i="14"/>
  <c r="G1179" i="16" s="1"/>
  <c r="H1179" i="16" s="1"/>
  <c r="G276" i="14"/>
  <c r="G1180" i="16" s="1"/>
  <c r="H1180" i="16" s="1"/>
  <c r="G277" i="14"/>
  <c r="G1181" i="16" s="1"/>
  <c r="H1181" i="16" s="1"/>
  <c r="G278" i="14"/>
  <c r="G1182" i="16" s="1"/>
  <c r="H1182" i="16" s="1"/>
  <c r="G279" i="14"/>
  <c r="G1183" i="16" s="1"/>
  <c r="H1183" i="16" s="1"/>
  <c r="G280" i="14"/>
  <c r="G1184" i="16" s="1"/>
  <c r="H1184" i="16" s="1"/>
  <c r="G281" i="14"/>
  <c r="G1185" i="16" s="1"/>
  <c r="H1185" i="16" s="1"/>
  <c r="G282" i="14"/>
  <c r="G1186" i="16" s="1"/>
  <c r="H1186" i="16" s="1"/>
  <c r="G283" i="14"/>
  <c r="G1187" i="16" s="1"/>
  <c r="H1187" i="16" s="1"/>
  <c r="G284" i="14"/>
  <c r="G1188" i="16" s="1"/>
  <c r="H1188" i="16" s="1"/>
  <c r="G285" i="14"/>
  <c r="G1189" i="16" s="1"/>
  <c r="H1189" i="16" s="1"/>
  <c r="G286" i="14"/>
  <c r="G1190" i="16" s="1"/>
  <c r="H1190" i="16" s="1"/>
  <c r="G287" i="14"/>
  <c r="G1191" i="16" s="1"/>
  <c r="H1191" i="16" s="1"/>
  <c r="G288" i="14"/>
  <c r="G1192" i="16" s="1"/>
  <c r="H1192" i="16" s="1"/>
  <c r="G289" i="14"/>
  <c r="G1193" i="16" s="1"/>
  <c r="H1193" i="16" s="1"/>
  <c r="G290" i="14"/>
  <c r="G1194" i="16" s="1"/>
  <c r="H1194" i="16" s="1"/>
  <c r="G291" i="14"/>
  <c r="G1195" i="16" s="1"/>
  <c r="H1195" i="16" s="1"/>
  <c r="G292" i="14"/>
  <c r="G1196" i="16" s="1"/>
  <c r="H1196" i="16" s="1"/>
  <c r="G293" i="14"/>
  <c r="G1197" i="16" s="1"/>
  <c r="H1197" i="16" s="1"/>
  <c r="G294" i="14"/>
  <c r="G1198" i="16" s="1"/>
  <c r="H1198" i="16" s="1"/>
  <c r="G295" i="14"/>
  <c r="G1199" i="16" s="1"/>
  <c r="H1199" i="16" s="1"/>
  <c r="G296" i="14"/>
  <c r="G1200" i="16" s="1"/>
  <c r="H1200" i="16" s="1"/>
  <c r="G297" i="14"/>
  <c r="G1201" i="16" s="1"/>
  <c r="H1201" i="16" s="1"/>
  <c r="G298" i="14"/>
  <c r="G1202" i="16" s="1"/>
  <c r="H1202" i="16" s="1"/>
  <c r="G299" i="14"/>
  <c r="G1203" i="16" s="1"/>
  <c r="H1203" i="16" s="1"/>
  <c r="G300" i="14"/>
  <c r="G1204" i="16" s="1"/>
  <c r="H1204" i="16" s="1"/>
  <c r="G301" i="14"/>
  <c r="G1205" i="16" s="1"/>
  <c r="H1205" i="16" s="1"/>
  <c r="G302" i="14"/>
  <c r="G1206" i="16" s="1"/>
  <c r="H1206" i="16" s="1"/>
  <c r="G303" i="14"/>
  <c r="G1207" i="16" s="1"/>
  <c r="H1207" i="16" s="1"/>
  <c r="G304" i="14"/>
  <c r="G1208" i="16" s="1"/>
  <c r="H1208" i="16" s="1"/>
  <c r="G305" i="14"/>
  <c r="G1209" i="16" s="1"/>
  <c r="H1209" i="16" s="1"/>
  <c r="G306" i="14"/>
  <c r="G1210" i="16" s="1"/>
  <c r="H1210" i="16" s="1"/>
  <c r="G307" i="14"/>
  <c r="G1211" i="16" s="1"/>
  <c r="H1211" i="16" s="1"/>
  <c r="G308" i="14"/>
  <c r="G1212" i="16" s="1"/>
  <c r="H1212" i="16" s="1"/>
  <c r="G309" i="14"/>
  <c r="G1213" i="16" s="1"/>
  <c r="H1213" i="16" s="1"/>
  <c r="G310" i="14"/>
  <c r="G1214" i="16" s="1"/>
  <c r="H1214" i="16" s="1"/>
  <c r="G311" i="14"/>
  <c r="G1215" i="16" s="1"/>
  <c r="H1215" i="16" s="1"/>
  <c r="G312" i="14"/>
  <c r="G1216" i="16" s="1"/>
  <c r="H1216" i="16" s="1"/>
  <c r="G313" i="14"/>
  <c r="G1217" i="16" s="1"/>
  <c r="H1217" i="16" s="1"/>
  <c r="G314" i="14"/>
  <c r="G1218" i="16" s="1"/>
  <c r="H1218" i="16" s="1"/>
  <c r="G315" i="14"/>
  <c r="G1219" i="16" s="1"/>
  <c r="H1219" i="16" s="1"/>
  <c r="G316" i="14"/>
  <c r="G1220" i="16" s="1"/>
  <c r="H1220" i="16" s="1"/>
  <c r="G317" i="14"/>
  <c r="G1221" i="16" s="1"/>
  <c r="H1221" i="16" s="1"/>
  <c r="G318" i="14"/>
  <c r="G1222" i="16" s="1"/>
  <c r="H1222" i="16" s="1"/>
  <c r="G319" i="14"/>
  <c r="G1223" i="16" s="1"/>
  <c r="H1223" i="16" s="1"/>
  <c r="G320" i="14"/>
  <c r="G1224" i="16" s="1"/>
  <c r="H1224" i="16" s="1"/>
  <c r="G321" i="14"/>
  <c r="G1225" i="16" s="1"/>
  <c r="H1225" i="16" s="1"/>
  <c r="G322" i="14"/>
  <c r="G1226" i="16" s="1"/>
  <c r="H1226" i="16" s="1"/>
  <c r="G323" i="14"/>
  <c r="G1227" i="16" s="1"/>
  <c r="H1227" i="16" s="1"/>
  <c r="G324" i="14"/>
  <c r="G1228" i="16" s="1"/>
  <c r="H1228" i="16" s="1"/>
  <c r="G325" i="14"/>
  <c r="G1229" i="16" s="1"/>
  <c r="H1229" i="16" s="1"/>
  <c r="G326" i="14"/>
  <c r="G1230" i="16" s="1"/>
  <c r="H1230" i="16" s="1"/>
  <c r="G327" i="14"/>
  <c r="G1231" i="16" s="1"/>
  <c r="H1231" i="16" s="1"/>
  <c r="G328" i="14"/>
  <c r="G1232" i="16" s="1"/>
  <c r="H1232" i="16" s="1"/>
  <c r="G329" i="14"/>
  <c r="G1233" i="16" s="1"/>
  <c r="H1233" i="16" s="1"/>
  <c r="G330" i="14"/>
  <c r="G1234" i="16" s="1"/>
  <c r="H1234" i="16" s="1"/>
  <c r="G331" i="14"/>
  <c r="G1235" i="16" s="1"/>
  <c r="H1235" i="16" s="1"/>
  <c r="G332" i="14"/>
  <c r="G1236" i="16" s="1"/>
  <c r="H1236" i="16" s="1"/>
  <c r="G333" i="14"/>
  <c r="G1237" i="16" s="1"/>
  <c r="H1237" i="16" s="1"/>
  <c r="G334" i="14"/>
  <c r="G1238" i="16" s="1"/>
  <c r="H1238" i="16" s="1"/>
  <c r="G335" i="14"/>
  <c r="G1239" i="16" s="1"/>
  <c r="H1239" i="16" s="1"/>
  <c r="G336" i="14"/>
  <c r="G1240" i="16" s="1"/>
  <c r="H1240" i="16" s="1"/>
  <c r="G337" i="14"/>
  <c r="G1241" i="16" s="1"/>
  <c r="H1241" i="16" s="1"/>
  <c r="G338" i="14"/>
  <c r="G1242" i="16" s="1"/>
  <c r="H1242" i="16" s="1"/>
  <c r="G339" i="14"/>
  <c r="G1243" i="16" s="1"/>
  <c r="H1243" i="16" s="1"/>
  <c r="G340" i="14"/>
  <c r="G1244" i="16" s="1"/>
  <c r="H1244" i="16" s="1"/>
  <c r="G341" i="14"/>
  <c r="G1245" i="16" s="1"/>
  <c r="H1245" i="16" s="1"/>
  <c r="G342" i="14"/>
  <c r="G1246" i="16" s="1"/>
  <c r="H1246" i="16" s="1"/>
  <c r="G343" i="14"/>
  <c r="G1247" i="16" s="1"/>
  <c r="H1247" i="16" s="1"/>
  <c r="G344" i="14"/>
  <c r="G1248" i="16" s="1"/>
  <c r="H1248" i="16" s="1"/>
  <c r="G345" i="14"/>
  <c r="G1249" i="16" s="1"/>
  <c r="H1249" i="16" s="1"/>
  <c r="G346" i="14"/>
  <c r="G1250" i="16" s="1"/>
  <c r="H1250" i="16" s="1"/>
  <c r="G347" i="14"/>
  <c r="G1251" i="16" s="1"/>
  <c r="H1251" i="16" s="1"/>
  <c r="G348" i="14"/>
  <c r="G1252" i="16" s="1"/>
  <c r="H1252" i="16" s="1"/>
  <c r="G349" i="14"/>
  <c r="G1253" i="16" s="1"/>
  <c r="H1253" i="16" s="1"/>
  <c r="G350" i="14"/>
  <c r="G1254" i="16" s="1"/>
  <c r="H1254" i="16" s="1"/>
  <c r="G351" i="14"/>
  <c r="G1255" i="16" s="1"/>
  <c r="H1255" i="16" s="1"/>
  <c r="G352" i="14"/>
  <c r="G1256" i="16" s="1"/>
  <c r="H1256" i="16" s="1"/>
  <c r="G353" i="14"/>
  <c r="G1257" i="16" s="1"/>
  <c r="H1257" i="16" s="1"/>
  <c r="G354" i="14"/>
  <c r="G1258" i="16" s="1"/>
  <c r="H1258" i="16" s="1"/>
  <c r="G355" i="14"/>
  <c r="G1259" i="16" s="1"/>
  <c r="H1259" i="16" s="1"/>
  <c r="G356" i="14"/>
  <c r="G1260" i="16" s="1"/>
  <c r="H1260" i="16" s="1"/>
  <c r="G357" i="14"/>
  <c r="G1261" i="16" s="1"/>
  <c r="H1261" i="16" s="1"/>
  <c r="G358" i="14"/>
  <c r="G1262" i="16" s="1"/>
  <c r="H1262" i="16" s="1"/>
  <c r="G359" i="14"/>
  <c r="G1263" i="16" s="1"/>
  <c r="H1263" i="16" s="1"/>
  <c r="G360" i="14"/>
  <c r="G1264" i="16" s="1"/>
  <c r="H1264" i="16" s="1"/>
  <c r="G361" i="14"/>
  <c r="G1265" i="16" s="1"/>
  <c r="H1265" i="16" s="1"/>
  <c r="G362" i="14"/>
  <c r="G1266" i="16" s="1"/>
  <c r="H1266" i="16" s="1"/>
  <c r="G363" i="14"/>
  <c r="G1267" i="16" s="1"/>
  <c r="H1267" i="16" s="1"/>
  <c r="G364" i="14"/>
  <c r="G1268" i="16" s="1"/>
  <c r="H1268" i="16" s="1"/>
  <c r="G365" i="14"/>
  <c r="G1269" i="16" s="1"/>
  <c r="H1269" i="16" s="1"/>
  <c r="G366" i="14"/>
  <c r="G1270" i="16" s="1"/>
  <c r="H1270" i="16" s="1"/>
  <c r="G367" i="14"/>
  <c r="G1271" i="16" s="1"/>
  <c r="H1271" i="16" s="1"/>
  <c r="G368" i="14"/>
  <c r="G1272" i="16" s="1"/>
  <c r="H1272" i="16" s="1"/>
  <c r="G369" i="14"/>
  <c r="G1273" i="16" s="1"/>
  <c r="H1273" i="16" s="1"/>
  <c r="G370" i="14"/>
  <c r="G1274" i="16" s="1"/>
  <c r="H1274" i="16" s="1"/>
  <c r="G371" i="14"/>
  <c r="G1275" i="16" s="1"/>
  <c r="H1275" i="16" s="1"/>
  <c r="G372" i="14"/>
  <c r="G1276" i="16" s="1"/>
  <c r="H1276" i="16" s="1"/>
  <c r="G373" i="14"/>
  <c r="G1277" i="16" s="1"/>
  <c r="H1277" i="16" s="1"/>
  <c r="G374" i="14"/>
  <c r="G1278" i="16" s="1"/>
  <c r="H1278" i="16" s="1"/>
  <c r="G375" i="14"/>
  <c r="G1279" i="16" s="1"/>
  <c r="H1279" i="16" s="1"/>
  <c r="G376" i="14"/>
  <c r="G1280" i="16" s="1"/>
  <c r="H1280" i="16" s="1"/>
  <c r="G1281" i="16"/>
  <c r="H1281" i="16" s="1"/>
  <c r="G1282" i="16"/>
  <c r="H1282" i="16" s="1"/>
  <c r="G1283" i="16"/>
  <c r="H1283" i="16" s="1"/>
  <c r="G1284" i="16"/>
  <c r="H1284" i="16" s="1"/>
  <c r="G1285" i="16"/>
  <c r="H1285" i="16" s="1"/>
  <c r="G1286" i="16"/>
  <c r="H1286" i="16" s="1"/>
  <c r="G1287" i="16"/>
  <c r="H1287" i="16" s="1"/>
  <c r="G1288" i="16"/>
  <c r="H1288" i="16" s="1"/>
  <c r="G1289" i="16"/>
  <c r="H1289" i="16" s="1"/>
  <c r="G1290" i="16"/>
  <c r="H1290" i="16" s="1"/>
  <c r="G1291" i="16"/>
  <c r="H1291" i="16" s="1"/>
  <c r="G1292" i="16"/>
  <c r="H1292" i="16" s="1"/>
  <c r="G1293" i="16"/>
  <c r="H1293" i="16" s="1"/>
  <c r="G1294" i="16"/>
  <c r="H1294" i="16" s="1"/>
  <c r="G1295" i="16"/>
  <c r="H1295" i="16" s="1"/>
  <c r="G1296" i="16"/>
  <c r="H1296" i="16" s="1"/>
  <c r="G1297" i="16"/>
  <c r="H1297" i="16" s="1"/>
  <c r="G1298" i="16"/>
  <c r="H1298" i="16" s="1"/>
  <c r="G1299" i="16"/>
  <c r="H1299" i="16" s="1"/>
  <c r="G1300" i="16"/>
  <c r="H1300" i="16" s="1"/>
  <c r="G1301" i="16"/>
  <c r="H1301" i="16" s="1"/>
  <c r="G1302" i="16"/>
  <c r="H1302" i="16" s="1"/>
  <c r="G1303" i="16"/>
  <c r="H1303" i="16" s="1"/>
  <c r="G1304" i="16"/>
  <c r="H1304" i="16" s="1"/>
  <c r="G1305" i="16"/>
  <c r="H1305" i="16" s="1"/>
  <c r="G1306" i="16"/>
  <c r="H1306" i="16" s="1"/>
  <c r="G1307" i="16"/>
  <c r="H1307" i="16" s="1"/>
  <c r="G1308" i="16"/>
  <c r="H1308" i="16" s="1"/>
  <c r="G1309" i="16"/>
  <c r="H1309" i="16" s="1"/>
  <c r="G1310" i="16"/>
  <c r="H1310" i="16" s="1"/>
  <c r="G1311" i="16"/>
  <c r="H1311" i="16" s="1"/>
  <c r="G1312" i="16"/>
  <c r="H1312" i="16" s="1"/>
  <c r="G1313" i="16"/>
  <c r="H1313" i="16" s="1"/>
  <c r="G1314" i="16"/>
  <c r="H1314" i="16" s="1"/>
  <c r="G1315" i="16"/>
  <c r="H1315" i="16" s="1"/>
  <c r="G1316" i="16"/>
  <c r="H1316" i="16" s="1"/>
  <c r="G1317" i="16"/>
  <c r="H1317" i="16" s="1"/>
  <c r="G1318" i="16"/>
  <c r="H1318" i="16" s="1"/>
  <c r="G1319" i="16"/>
  <c r="H1319" i="16" s="1"/>
  <c r="G1320" i="16"/>
  <c r="H1320" i="16" s="1"/>
  <c r="G1321" i="16"/>
  <c r="H1321" i="16" s="1"/>
  <c r="G1322" i="16"/>
  <c r="H1322" i="16" s="1"/>
  <c r="G1323" i="16"/>
  <c r="H1323" i="16" s="1"/>
  <c r="G1324" i="16"/>
  <c r="H1324" i="16" s="1"/>
  <c r="G1325" i="16"/>
  <c r="H1325" i="16" s="1"/>
  <c r="G1326" i="16"/>
  <c r="H1326" i="16" s="1"/>
  <c r="G1327" i="16"/>
  <c r="H1327" i="16" s="1"/>
  <c r="G1328" i="16"/>
  <c r="H1328" i="16" s="1"/>
  <c r="G1329" i="16"/>
  <c r="H1329" i="16" s="1"/>
  <c r="G1330" i="16"/>
  <c r="H1330" i="16" s="1"/>
  <c r="G1331" i="16"/>
  <c r="H1331" i="16" s="1"/>
  <c r="G1332" i="16"/>
  <c r="H1332" i="16" s="1"/>
  <c r="G1333" i="16"/>
  <c r="H1333" i="16" s="1"/>
  <c r="G1334" i="16"/>
  <c r="H1334" i="16" s="1"/>
  <c r="G1335" i="16"/>
  <c r="H1335" i="16" s="1"/>
  <c r="G1336" i="16"/>
  <c r="H1336" i="16" s="1"/>
  <c r="G1337" i="16"/>
  <c r="H1337" i="16" s="1"/>
  <c r="G1338" i="16"/>
  <c r="H1338" i="16" s="1"/>
  <c r="G1339" i="16"/>
  <c r="H1339" i="16" s="1"/>
  <c r="G1340" i="16"/>
  <c r="H1340" i="16" s="1"/>
  <c r="G1341" i="16"/>
  <c r="H1341" i="16" s="1"/>
  <c r="G1342" i="16"/>
  <c r="H1342" i="16" s="1"/>
  <c r="G1343" i="16"/>
  <c r="H1343" i="16" s="1"/>
  <c r="G1344" i="16"/>
  <c r="H1344" i="16" s="1"/>
  <c r="G1345" i="16"/>
  <c r="H1345" i="16" s="1"/>
  <c r="G1346" i="16"/>
  <c r="H1346" i="16" s="1"/>
  <c r="G1347" i="16"/>
  <c r="H1347" i="16" s="1"/>
  <c r="G1348" i="16"/>
  <c r="H1348" i="16" s="1"/>
  <c r="G1349" i="16"/>
  <c r="H1349" i="16" s="1"/>
  <c r="G1350" i="16"/>
  <c r="H1350" i="16" s="1"/>
  <c r="G1351" i="16"/>
  <c r="H1351" i="16" s="1"/>
  <c r="G1352" i="16"/>
  <c r="H1352" i="16" s="1"/>
  <c r="G1353" i="16"/>
  <c r="H1353" i="16" s="1"/>
  <c r="G1354" i="16"/>
  <c r="H1354" i="16" s="1"/>
  <c r="G1355" i="16"/>
  <c r="H1355" i="16" s="1"/>
  <c r="G1356" i="16"/>
  <c r="H1356" i="16" s="1"/>
  <c r="G1357" i="16"/>
  <c r="H1357" i="16" s="1"/>
  <c r="G1358" i="16"/>
  <c r="H1358" i="16" s="1"/>
  <c r="G1359" i="16"/>
  <c r="H1359" i="16" s="1"/>
  <c r="G1360" i="16"/>
  <c r="H1360" i="16" s="1"/>
  <c r="G1361" i="16"/>
  <c r="H1361" i="16" s="1"/>
  <c r="G1362" i="16"/>
  <c r="H1362" i="16" s="1"/>
  <c r="G1363" i="16"/>
  <c r="H1363" i="16" s="1"/>
  <c r="G1364" i="16"/>
  <c r="H1364" i="16" s="1"/>
  <c r="G1365" i="16"/>
  <c r="H1365" i="16" s="1"/>
  <c r="G1366" i="16"/>
  <c r="H1366" i="16" s="1"/>
  <c r="G1367" i="16"/>
  <c r="H1367" i="16" s="1"/>
  <c r="G1368" i="16"/>
  <c r="H1368" i="16" s="1"/>
  <c r="G1369" i="16"/>
  <c r="H1369" i="16" s="1"/>
  <c r="G1370" i="16"/>
  <c r="H1370" i="16" s="1"/>
  <c r="G1371" i="16"/>
  <c r="H1371" i="16" s="1"/>
  <c r="G1372" i="16"/>
  <c r="H1372" i="16" s="1"/>
  <c r="G1373" i="16"/>
  <c r="H1373" i="16" s="1"/>
  <c r="G1374" i="16"/>
  <c r="H1374" i="16" s="1"/>
  <c r="G1375" i="16"/>
  <c r="H1375" i="16" s="1"/>
  <c r="G1376" i="16"/>
  <c r="H1376" i="16" s="1"/>
  <c r="G1377" i="16"/>
  <c r="H1377" i="16" s="1"/>
  <c r="G1378" i="16"/>
  <c r="H1378" i="16" s="1"/>
  <c r="G1379" i="16"/>
  <c r="H1379" i="16" s="1"/>
  <c r="G1380" i="16"/>
  <c r="H1380" i="16" s="1"/>
  <c r="G1381" i="16"/>
  <c r="H1381" i="16" s="1"/>
  <c r="G1382" i="16"/>
  <c r="H1382" i="16" s="1"/>
  <c r="G1383" i="16"/>
  <c r="H1383" i="16" s="1"/>
  <c r="G1384" i="16"/>
  <c r="H1384" i="16" s="1"/>
  <c r="G1385" i="16"/>
  <c r="H1385" i="16" s="1"/>
  <c r="G1386" i="16"/>
  <c r="H1386" i="16" s="1"/>
  <c r="G1387" i="16"/>
  <c r="H1387" i="16" s="1"/>
  <c r="G1388" i="16"/>
  <c r="H1388" i="16" s="1"/>
  <c r="G1389" i="16"/>
  <c r="H1389" i="16" s="1"/>
  <c r="G1390" i="16"/>
  <c r="H1390" i="16" s="1"/>
  <c r="G1391" i="16"/>
  <c r="H1391" i="16" s="1"/>
  <c r="G1392" i="16"/>
  <c r="H1392" i="16" s="1"/>
  <c r="G1393" i="16"/>
  <c r="H1393" i="16" s="1"/>
  <c r="G1394" i="16"/>
  <c r="H1394" i="16" s="1"/>
  <c r="G1395" i="16"/>
  <c r="H1395" i="16" s="1"/>
  <c r="G1396" i="16"/>
  <c r="H1396" i="16" s="1"/>
  <c r="G1397" i="16"/>
  <c r="H1397" i="16" s="1"/>
  <c r="G1398" i="16"/>
  <c r="H1398" i="16" s="1"/>
  <c r="G1399" i="16"/>
  <c r="H1399" i="16" s="1"/>
  <c r="G1400" i="16"/>
  <c r="H1400" i="16" s="1"/>
  <c r="G1401" i="16"/>
  <c r="H1401" i="16" s="1"/>
  <c r="G1402" i="16"/>
  <c r="H1402" i="16" s="1"/>
  <c r="G1403" i="16"/>
  <c r="H1403" i="16" s="1"/>
  <c r="G1404" i="16"/>
  <c r="H1404" i="16" s="1"/>
  <c r="G377" i="14"/>
  <c r="G1405" i="16" s="1"/>
  <c r="H1405" i="16" s="1"/>
  <c r="G378" i="14"/>
  <c r="G1406" i="16" s="1"/>
  <c r="H1406" i="16" s="1"/>
  <c r="G379" i="14"/>
  <c r="G1407" i="16" s="1"/>
  <c r="H1407" i="16" s="1"/>
  <c r="G380" i="14"/>
  <c r="G1408" i="16" s="1"/>
  <c r="H1408" i="16" s="1"/>
  <c r="G381" i="14"/>
  <c r="G1409" i="16" s="1"/>
  <c r="H1409" i="16" s="1"/>
  <c r="G382" i="14"/>
  <c r="G1410" i="16" s="1"/>
  <c r="H1410" i="16" s="1"/>
  <c r="G383" i="14"/>
  <c r="G1411" i="16" s="1"/>
  <c r="H1411" i="16" s="1"/>
  <c r="G384" i="14"/>
  <c r="G1412" i="16" s="1"/>
  <c r="H1412" i="16" s="1"/>
  <c r="G385" i="14"/>
  <c r="G1413" i="16" s="1"/>
  <c r="H1413" i="16" s="1"/>
  <c r="G386" i="14"/>
  <c r="G1414" i="16" s="1"/>
  <c r="H1414" i="16" s="1"/>
  <c r="G387" i="14"/>
  <c r="G1415" i="16" s="1"/>
  <c r="H1415" i="16" s="1"/>
  <c r="G388" i="14"/>
  <c r="G1416" i="16" s="1"/>
  <c r="H1416" i="16" s="1"/>
  <c r="G389" i="14"/>
  <c r="G1417" i="16" s="1"/>
  <c r="H1417" i="16" s="1"/>
  <c r="G390" i="14"/>
  <c r="G1418" i="16" s="1"/>
  <c r="H1418" i="16" s="1"/>
  <c r="G391" i="14"/>
  <c r="G1419" i="16" s="1"/>
  <c r="H1419" i="16" s="1"/>
  <c r="G392" i="14"/>
  <c r="G1420" i="16" s="1"/>
  <c r="H1420" i="16" s="1"/>
  <c r="G393" i="14"/>
  <c r="G1421" i="16" s="1"/>
  <c r="H1421" i="16" s="1"/>
  <c r="G394" i="14"/>
  <c r="G1422" i="16" s="1"/>
  <c r="H1422" i="16" s="1"/>
  <c r="G395" i="14"/>
  <c r="G1423" i="16" s="1"/>
  <c r="H1423" i="16" s="1"/>
  <c r="G396" i="14"/>
  <c r="G1424" i="16" s="1"/>
  <c r="H1424" i="16" s="1"/>
  <c r="G397" i="14"/>
  <c r="G1425" i="16" s="1"/>
  <c r="H1425" i="16" s="1"/>
  <c r="G398" i="14"/>
  <c r="G1426" i="16" s="1"/>
  <c r="H1426" i="16" s="1"/>
  <c r="G399" i="14"/>
  <c r="G1427" i="16" s="1"/>
  <c r="H1427" i="16" s="1"/>
  <c r="G400" i="14"/>
  <c r="G1428" i="16" s="1"/>
  <c r="H1428" i="16" s="1"/>
  <c r="G401" i="14"/>
  <c r="G1429" i="16" s="1"/>
  <c r="H1429" i="16" s="1"/>
  <c r="G402" i="14"/>
  <c r="G1430" i="16" s="1"/>
  <c r="H1430" i="16" s="1"/>
  <c r="G403" i="14"/>
  <c r="G1431" i="16" s="1"/>
  <c r="H1431" i="16" s="1"/>
  <c r="G404" i="14"/>
  <c r="G1432" i="16" s="1"/>
  <c r="H1432" i="16" s="1"/>
  <c r="G405" i="14"/>
  <c r="G1433" i="16" s="1"/>
  <c r="H1433" i="16" s="1"/>
  <c r="G406" i="14"/>
  <c r="G1434" i="16" s="1"/>
  <c r="H1434" i="16" s="1"/>
  <c r="G407" i="14"/>
  <c r="G1435" i="16" s="1"/>
  <c r="H1435" i="16" s="1"/>
  <c r="G408" i="14"/>
  <c r="G1436" i="16" s="1"/>
  <c r="H1436" i="16" s="1"/>
  <c r="G409" i="14"/>
  <c r="G1437" i="16" s="1"/>
  <c r="H1437" i="16" s="1"/>
  <c r="G410" i="14"/>
  <c r="G1438" i="16" s="1"/>
  <c r="H1438" i="16" s="1"/>
  <c r="G411" i="14"/>
  <c r="G1439" i="16" s="1"/>
  <c r="H1439" i="16" s="1"/>
  <c r="G412" i="14"/>
  <c r="G1440" i="16" s="1"/>
  <c r="H1440" i="16" s="1"/>
  <c r="G413" i="14"/>
  <c r="G1441" i="16" s="1"/>
  <c r="H1441" i="16" s="1"/>
  <c r="G414" i="14"/>
  <c r="G1442" i="16" s="1"/>
  <c r="H1442" i="16" s="1"/>
  <c r="G415" i="14"/>
  <c r="G1443" i="16" s="1"/>
  <c r="H1443" i="16" s="1"/>
  <c r="G416" i="14"/>
  <c r="G1444" i="16" s="1"/>
  <c r="H1444" i="16" s="1"/>
  <c r="G417" i="14"/>
  <c r="G1445" i="16" s="1"/>
  <c r="H1445" i="16" s="1"/>
  <c r="G418" i="14"/>
  <c r="G1446" i="16" s="1"/>
  <c r="H1446" i="16" s="1"/>
  <c r="G419" i="14"/>
  <c r="G1447" i="16" s="1"/>
  <c r="H1447" i="16" s="1"/>
  <c r="G420" i="14"/>
  <c r="G1448" i="16" s="1"/>
  <c r="H1448" i="16" s="1"/>
  <c r="G421" i="14"/>
  <c r="G1449" i="16" s="1"/>
  <c r="H1449" i="16" s="1"/>
  <c r="G422" i="14"/>
  <c r="G1450" i="16" s="1"/>
  <c r="H1450" i="16" s="1"/>
  <c r="G423" i="14"/>
  <c r="G1451" i="16" s="1"/>
  <c r="H1451" i="16" s="1"/>
  <c r="G424" i="14"/>
  <c r="G1452" i="16" s="1"/>
  <c r="H1452" i="16" s="1"/>
  <c r="G425" i="14"/>
  <c r="G1453" i="16" s="1"/>
  <c r="H1453" i="16" s="1"/>
  <c r="G426" i="14"/>
  <c r="G1454" i="16" s="1"/>
  <c r="H1454" i="16" s="1"/>
  <c r="G427" i="14"/>
  <c r="G1455" i="16" s="1"/>
  <c r="H1455" i="16" s="1"/>
  <c r="G428" i="14"/>
  <c r="G1456" i="16" s="1"/>
  <c r="H1456" i="16" s="1"/>
  <c r="G429" i="14"/>
  <c r="G1457" i="16" s="1"/>
  <c r="H1457" i="16" s="1"/>
  <c r="G430" i="14"/>
  <c r="G1458" i="16" s="1"/>
  <c r="H1458" i="16" s="1"/>
  <c r="G431" i="14"/>
  <c r="G1459" i="16" s="1"/>
  <c r="H1459" i="16" s="1"/>
  <c r="G432" i="14"/>
  <c r="G1460" i="16" s="1"/>
  <c r="H1460" i="16" s="1"/>
  <c r="G433" i="14"/>
  <c r="G1461" i="16" s="1"/>
  <c r="H1461" i="16" s="1"/>
  <c r="G434" i="14"/>
  <c r="G1462" i="16" s="1"/>
  <c r="H1462" i="16" s="1"/>
  <c r="G435" i="14"/>
  <c r="G1463" i="16" s="1"/>
  <c r="H1463" i="16" s="1"/>
  <c r="G436" i="14"/>
  <c r="G1464" i="16" s="1"/>
  <c r="H1464" i="16" s="1"/>
  <c r="G438" i="14"/>
  <c r="G1466" i="16" s="1"/>
  <c r="H1466" i="16" s="1"/>
  <c r="G439" i="14"/>
  <c r="G1467" i="16" s="1"/>
  <c r="H1467" i="16" s="1"/>
  <c r="G440" i="14"/>
  <c r="G1468" i="16" s="1"/>
  <c r="H1468" i="16" s="1"/>
  <c r="G441" i="14"/>
  <c r="G1469" i="16" s="1"/>
  <c r="H1469" i="16" s="1"/>
  <c r="G442" i="14"/>
  <c r="G1470" i="16" s="1"/>
  <c r="H1470" i="16" s="1"/>
  <c r="G443" i="14"/>
  <c r="G1471" i="16" s="1"/>
  <c r="H1471" i="16" s="1"/>
  <c r="G444" i="14"/>
  <c r="G1472" i="16" s="1"/>
  <c r="H1472" i="16" s="1"/>
  <c r="G445" i="14"/>
  <c r="G1473" i="16" s="1"/>
  <c r="H1473" i="16" s="1"/>
  <c r="G446" i="14"/>
  <c r="G1474" i="16" s="1"/>
  <c r="H1474" i="16" s="1"/>
  <c r="G447" i="14"/>
  <c r="G1475" i="16" s="1"/>
  <c r="H1475" i="16" s="1"/>
  <c r="G448" i="14"/>
  <c r="G1476" i="16" s="1"/>
  <c r="H1476" i="16" s="1"/>
  <c r="G449" i="14"/>
  <c r="G1477" i="16" s="1"/>
  <c r="H1477" i="16" s="1"/>
  <c r="G450" i="14"/>
  <c r="G1478" i="16" s="1"/>
  <c r="H1478" i="16" s="1"/>
  <c r="G451" i="14"/>
  <c r="G1479" i="16" s="1"/>
  <c r="H1479" i="16" s="1"/>
  <c r="G452" i="14"/>
  <c r="G1480" i="16" s="1"/>
  <c r="H1480" i="16" s="1"/>
  <c r="G453" i="14"/>
  <c r="G1481" i="16" s="1"/>
  <c r="H1481" i="16" s="1"/>
  <c r="G454" i="14"/>
  <c r="G1482" i="16" s="1"/>
  <c r="H1482" i="16" s="1"/>
  <c r="G455" i="14"/>
  <c r="G1483" i="16" s="1"/>
  <c r="H1483" i="16" s="1"/>
  <c r="G456" i="14"/>
  <c r="G1484" i="16" s="1"/>
  <c r="H1484" i="16" s="1"/>
  <c r="G457" i="14"/>
  <c r="G1485" i="16" s="1"/>
  <c r="H1485" i="16" s="1"/>
  <c r="G458" i="14"/>
  <c r="G1486" i="16" s="1"/>
  <c r="H1486" i="16" s="1"/>
  <c r="G459" i="14"/>
  <c r="G1487" i="16" s="1"/>
  <c r="H1487" i="16" s="1"/>
  <c r="G460" i="14"/>
  <c r="G1488" i="16" s="1"/>
  <c r="H1488" i="16" s="1"/>
  <c r="G461" i="14"/>
  <c r="G1489" i="16" s="1"/>
  <c r="H1489" i="16" s="1"/>
  <c r="G462" i="14"/>
  <c r="G1490" i="16" s="1"/>
  <c r="H1490" i="16" s="1"/>
  <c r="G463" i="14"/>
  <c r="G1491" i="16" s="1"/>
  <c r="H1491" i="16" s="1"/>
  <c r="G464" i="14"/>
  <c r="G1492" i="16" s="1"/>
  <c r="H1492" i="16" s="1"/>
  <c r="G465" i="14"/>
  <c r="G1493" i="16" s="1"/>
  <c r="H1493" i="16" s="1"/>
  <c r="G466" i="14"/>
  <c r="G1494" i="16" s="1"/>
  <c r="H1494" i="16" s="1"/>
  <c r="G467" i="14"/>
  <c r="G1495" i="16" s="1"/>
  <c r="H1495" i="16" s="1"/>
  <c r="G468" i="14"/>
  <c r="G1496" i="16" s="1"/>
  <c r="H1496" i="16" s="1"/>
  <c r="G469" i="14"/>
  <c r="G1497" i="16" s="1"/>
  <c r="H1497" i="16" s="1"/>
  <c r="G470" i="14"/>
  <c r="G1498" i="16" s="1"/>
  <c r="H1498" i="16" s="1"/>
  <c r="G471" i="14"/>
  <c r="G1499" i="16" s="1"/>
  <c r="H1499" i="16" s="1"/>
  <c r="G472" i="14"/>
  <c r="G1500" i="16" s="1"/>
  <c r="H1500" i="16" s="1"/>
  <c r="G473" i="14"/>
  <c r="G1501" i="16" s="1"/>
  <c r="H1501" i="16" s="1"/>
  <c r="G474" i="14"/>
  <c r="G1502" i="16" s="1"/>
  <c r="H1502" i="16" s="1"/>
  <c r="G475" i="14"/>
  <c r="G1503" i="16" s="1"/>
  <c r="H1503" i="16" s="1"/>
  <c r="G476" i="14"/>
  <c r="G1504" i="16" s="1"/>
  <c r="H1504" i="16" s="1"/>
  <c r="G477" i="14"/>
  <c r="G1505" i="16" s="1"/>
  <c r="H1505" i="16" s="1"/>
  <c r="G478" i="14"/>
  <c r="G1506" i="16" s="1"/>
  <c r="H1506" i="16" s="1"/>
  <c r="G479" i="14"/>
  <c r="G1507" i="16" s="1"/>
  <c r="H1507" i="16" s="1"/>
  <c r="G480" i="14"/>
  <c r="G1508" i="16" s="1"/>
  <c r="H1508" i="16" s="1"/>
  <c r="G481" i="14"/>
  <c r="G1509" i="16" s="1"/>
  <c r="H1509" i="16" s="1"/>
  <c r="G482" i="14"/>
  <c r="G1510" i="16" s="1"/>
  <c r="H1510" i="16" s="1"/>
  <c r="G483" i="14"/>
  <c r="G1511" i="16" s="1"/>
  <c r="H1511" i="16" s="1"/>
  <c r="G484" i="14"/>
  <c r="G1512" i="16" s="1"/>
  <c r="H1512" i="16" s="1"/>
  <c r="G485" i="14"/>
  <c r="G1513" i="16" s="1"/>
  <c r="H1513" i="16" s="1"/>
  <c r="G486" i="14"/>
  <c r="G1514" i="16" s="1"/>
  <c r="H1514" i="16" s="1"/>
  <c r="G487" i="14"/>
  <c r="G1515" i="16" s="1"/>
  <c r="H1515" i="16" s="1"/>
  <c r="G488" i="14"/>
  <c r="G1516" i="16" s="1"/>
  <c r="H1516" i="16" s="1"/>
  <c r="G489" i="14"/>
  <c r="G1517" i="16" s="1"/>
  <c r="H1517" i="16" s="1"/>
  <c r="G490" i="14"/>
  <c r="G1518" i="16" s="1"/>
  <c r="H1518" i="16" s="1"/>
  <c r="G491" i="14"/>
  <c r="G1519" i="16" s="1"/>
  <c r="H1519" i="16" s="1"/>
  <c r="G492" i="14"/>
  <c r="G1520" i="16" s="1"/>
  <c r="H1520" i="16" s="1"/>
  <c r="G493" i="14"/>
  <c r="G1521" i="16" s="1"/>
  <c r="H1521" i="16" s="1"/>
  <c r="G494" i="14"/>
  <c r="G1522" i="16" s="1"/>
  <c r="H1522" i="16" s="1"/>
  <c r="G495" i="14"/>
  <c r="G1523" i="16" s="1"/>
  <c r="H1523" i="16" s="1"/>
  <c r="G496" i="14"/>
  <c r="G1524" i="16" s="1"/>
  <c r="H1524" i="16" s="1"/>
  <c r="G497" i="14"/>
  <c r="G1525" i="16" s="1"/>
  <c r="H1525" i="16" s="1"/>
  <c r="G498" i="14"/>
  <c r="G1526" i="16" s="1"/>
  <c r="H1526" i="16" s="1"/>
  <c r="G1530" i="16"/>
  <c r="H1530" i="16" s="1"/>
  <c r="G1531" i="16"/>
  <c r="H1531" i="16" s="1"/>
  <c r="G1532" i="16"/>
  <c r="H1532" i="16" s="1"/>
  <c r="G1533" i="16"/>
  <c r="H1533" i="16" s="1"/>
  <c r="G1534" i="16"/>
  <c r="H1534" i="16" s="1"/>
  <c r="G1535" i="16"/>
  <c r="H1535" i="16" s="1"/>
  <c r="G1536" i="16"/>
  <c r="H1536" i="16" s="1"/>
  <c r="G1537" i="16"/>
  <c r="H1537" i="16" s="1"/>
  <c r="G1538" i="16"/>
  <c r="H1538" i="16" s="1"/>
  <c r="G1539" i="16"/>
  <c r="H1539" i="16" s="1"/>
  <c r="G1540" i="16"/>
  <c r="H1540" i="16" s="1"/>
  <c r="G1541" i="16"/>
  <c r="H1541" i="16" s="1"/>
  <c r="G1542" i="16"/>
  <c r="H1542" i="16" s="1"/>
  <c r="G1543" i="16"/>
  <c r="H1543" i="16" s="1"/>
  <c r="G1544" i="16"/>
  <c r="H1544" i="16" s="1"/>
  <c r="G1545" i="16"/>
  <c r="H1545" i="16" s="1"/>
  <c r="G1546" i="16"/>
  <c r="H1546" i="16" s="1"/>
  <c r="G1547" i="16"/>
  <c r="H1547" i="16" s="1"/>
  <c r="G1548" i="16"/>
  <c r="H1548" i="16" s="1"/>
  <c r="G1549" i="16"/>
  <c r="H1549" i="16" s="1"/>
  <c r="G1550" i="16"/>
  <c r="H1550" i="16" s="1"/>
  <c r="G1551" i="16"/>
  <c r="H1551" i="16" s="1"/>
  <c r="G1552" i="16"/>
  <c r="H1552" i="16" s="1"/>
  <c r="G1553" i="16"/>
  <c r="H1553" i="16" s="1"/>
  <c r="G1554" i="16"/>
  <c r="H1554" i="16" s="1"/>
  <c r="G1555" i="16"/>
  <c r="H1555" i="16" s="1"/>
  <c r="G1556" i="16"/>
  <c r="H1556" i="16" s="1"/>
  <c r="G1557" i="16"/>
  <c r="H1557" i="16" s="1"/>
  <c r="G1558" i="16"/>
  <c r="H1558" i="16" s="1"/>
  <c r="G1559" i="16"/>
  <c r="H1559" i="16" s="1"/>
  <c r="G1560" i="16"/>
  <c r="H1560" i="16" s="1"/>
  <c r="G1561" i="16"/>
  <c r="H1561" i="16" s="1"/>
  <c r="G1562" i="16"/>
  <c r="H1562" i="16" s="1"/>
  <c r="G1563" i="16"/>
  <c r="H1563" i="16" s="1"/>
  <c r="G1564" i="16"/>
  <c r="H1564" i="16" s="1"/>
  <c r="G1565" i="16"/>
  <c r="H1565" i="16" s="1"/>
  <c r="G1566" i="16"/>
  <c r="H1566" i="16" s="1"/>
  <c r="G1567" i="16"/>
  <c r="H1567" i="16" s="1"/>
  <c r="G1568" i="16"/>
  <c r="H1568" i="16" s="1"/>
  <c r="G1569" i="16"/>
  <c r="H1569" i="16" s="1"/>
  <c r="G1570" i="16"/>
  <c r="H1570" i="16" s="1"/>
  <c r="G1571" i="16"/>
  <c r="H1571" i="16" s="1"/>
  <c r="G1572" i="16"/>
  <c r="H1572" i="16" s="1"/>
  <c r="G1573" i="16"/>
  <c r="H1573" i="16" s="1"/>
  <c r="G1574" i="16"/>
  <c r="H1574" i="16" s="1"/>
  <c r="G1575" i="16"/>
  <c r="H1575" i="16" s="1"/>
  <c r="G1576" i="16"/>
  <c r="H1576" i="16" s="1"/>
  <c r="G1577" i="16"/>
  <c r="H1577" i="16" s="1"/>
  <c r="G1578" i="16"/>
  <c r="H1578" i="16" s="1"/>
  <c r="G1579" i="16"/>
  <c r="H1579" i="16" s="1"/>
  <c r="G1580" i="16"/>
  <c r="H1580" i="16" s="1"/>
  <c r="G1581" i="16"/>
  <c r="H1581" i="16" s="1"/>
  <c r="G1582" i="16"/>
  <c r="H1582" i="16" s="1"/>
  <c r="G1583" i="16"/>
  <c r="H1583" i="16" s="1"/>
  <c r="G1584" i="16"/>
  <c r="H1584" i="16" s="1"/>
  <c r="G1585" i="16"/>
  <c r="H1585" i="16" s="1"/>
  <c r="G1586" i="16"/>
  <c r="H1586" i="16" s="1"/>
  <c r="G1587" i="16"/>
  <c r="H1587" i="16" s="1"/>
  <c r="G1588" i="16"/>
  <c r="H1588" i="16" s="1"/>
  <c r="G1589" i="16"/>
  <c r="H1589" i="16" s="1"/>
  <c r="G1590" i="16"/>
  <c r="H1590" i="16" s="1"/>
  <c r="G1591" i="16"/>
  <c r="H1591" i="16" s="1"/>
  <c r="G1592" i="16"/>
  <c r="H1592" i="16" s="1"/>
  <c r="G1593" i="16"/>
  <c r="H1593" i="16" s="1"/>
  <c r="G1594" i="16"/>
  <c r="H1594" i="16" s="1"/>
  <c r="G1595" i="16"/>
  <c r="H1595" i="16" s="1"/>
  <c r="G1596" i="16"/>
  <c r="H1596" i="16" s="1"/>
  <c r="G1597" i="16"/>
  <c r="H1597" i="16" s="1"/>
  <c r="G1598" i="16"/>
  <c r="H1598" i="16" s="1"/>
  <c r="G1599" i="16"/>
  <c r="H1599" i="16" s="1"/>
  <c r="G1600" i="16"/>
  <c r="H1600" i="16" s="1"/>
  <c r="G1601" i="16"/>
  <c r="H1601" i="16" s="1"/>
  <c r="G1602" i="16"/>
  <c r="H1602" i="16" s="1"/>
  <c r="G1603" i="16"/>
  <c r="H1603" i="16" s="1"/>
  <c r="G1604" i="16"/>
  <c r="H1604" i="16" s="1"/>
  <c r="G1605" i="16"/>
  <c r="H1605" i="16" s="1"/>
  <c r="G1606" i="16"/>
  <c r="H1606" i="16" s="1"/>
  <c r="G1607" i="16"/>
  <c r="H1607" i="16" s="1"/>
  <c r="G1608" i="16"/>
  <c r="H1608" i="16" s="1"/>
  <c r="G1609" i="16"/>
  <c r="H1609" i="16" s="1"/>
  <c r="G1610" i="16"/>
  <c r="H1610" i="16" s="1"/>
  <c r="G1611" i="16"/>
  <c r="H1611" i="16" s="1"/>
  <c r="G1612" i="16"/>
  <c r="H1612" i="16" s="1"/>
  <c r="G1613" i="16"/>
  <c r="H1613" i="16" s="1"/>
  <c r="G1614" i="16"/>
  <c r="H1614" i="16" s="1"/>
  <c r="G1615" i="16"/>
  <c r="H1615" i="16" s="1"/>
  <c r="G1616" i="16"/>
  <c r="H1616" i="16" s="1"/>
  <c r="G1617" i="16"/>
  <c r="H1617" i="16" s="1"/>
  <c r="G1618" i="16"/>
  <c r="H1618" i="16" s="1"/>
  <c r="G1619" i="16"/>
  <c r="H1619" i="16" s="1"/>
  <c r="G1620" i="16"/>
  <c r="H1620" i="16" s="1"/>
  <c r="G1621" i="16"/>
  <c r="H1621" i="16" s="1"/>
  <c r="G1622" i="16"/>
  <c r="H1622" i="16" s="1"/>
  <c r="G1623" i="16"/>
  <c r="H1623" i="16" s="1"/>
  <c r="G1624" i="16"/>
  <c r="H1624" i="16" s="1"/>
  <c r="G1625" i="16"/>
  <c r="H1625" i="16" s="1"/>
  <c r="G1626" i="16"/>
  <c r="H1626" i="16" s="1"/>
  <c r="G1627" i="16"/>
  <c r="H1627" i="16" s="1"/>
  <c r="G1628" i="16"/>
  <c r="H1628" i="16" s="1"/>
  <c r="G1629" i="16"/>
  <c r="H1629" i="16" s="1"/>
  <c r="G1630" i="16"/>
  <c r="H1630" i="16" s="1"/>
  <c r="G1631" i="16"/>
  <c r="H1631" i="16" s="1"/>
  <c r="G1632" i="16"/>
  <c r="H1632" i="16" s="1"/>
  <c r="G1633" i="16"/>
  <c r="H1633" i="16" s="1"/>
  <c r="G1634" i="16"/>
  <c r="H1634" i="16" s="1"/>
  <c r="G1635" i="16"/>
  <c r="H1635" i="16" s="1"/>
  <c r="G502" i="14"/>
  <c r="G1637" i="16" s="1"/>
  <c r="H1637" i="16" s="1"/>
  <c r="G503" i="14"/>
  <c r="G1638" i="16" s="1"/>
  <c r="H1638" i="16" s="1"/>
  <c r="G504" i="14"/>
  <c r="G1639" i="16" s="1"/>
  <c r="H1639" i="16" s="1"/>
  <c r="G505" i="14"/>
  <c r="G1640" i="16" s="1"/>
  <c r="H1640" i="16" s="1"/>
  <c r="G506" i="14"/>
  <c r="G1641" i="16" s="1"/>
  <c r="H1641" i="16" s="1"/>
  <c r="G507" i="14"/>
  <c r="G1642" i="16" s="1"/>
  <c r="H1642" i="16" s="1"/>
  <c r="G508" i="14"/>
  <c r="G1643" i="16" s="1"/>
  <c r="H1643" i="16" s="1"/>
  <c r="G509" i="14"/>
  <c r="G1644" i="16" s="1"/>
  <c r="H1644" i="16" s="1"/>
  <c r="G510" i="14"/>
  <c r="G1645" i="16" s="1"/>
  <c r="H1645" i="16" s="1"/>
  <c r="G511" i="14"/>
  <c r="G1646" i="16" s="1"/>
  <c r="H1646" i="16" s="1"/>
  <c r="G512" i="14"/>
  <c r="G1647" i="16" s="1"/>
  <c r="H1647" i="16" s="1"/>
  <c r="G513" i="14"/>
  <c r="G1648" i="16" s="1"/>
  <c r="H1648" i="16" s="1"/>
  <c r="G514" i="14"/>
  <c r="G1649" i="16" s="1"/>
  <c r="H1649" i="16" s="1"/>
  <c r="G515" i="14"/>
  <c r="G1650" i="16" s="1"/>
  <c r="H1650" i="16" s="1"/>
  <c r="G516" i="14"/>
  <c r="G1651" i="16" s="1"/>
  <c r="H1651" i="16" s="1"/>
  <c r="G517" i="14"/>
  <c r="G1652" i="16" s="1"/>
  <c r="H1652" i="16" s="1"/>
  <c r="G518" i="14"/>
  <c r="G1653" i="16" s="1"/>
  <c r="H1653" i="16" s="1"/>
  <c r="G519" i="14"/>
  <c r="G1654" i="16" s="1"/>
  <c r="H1654" i="16" s="1"/>
  <c r="G520" i="14"/>
  <c r="G1655" i="16" s="1"/>
  <c r="H1655" i="16" s="1"/>
  <c r="G521" i="14"/>
  <c r="G1656" i="16" s="1"/>
  <c r="H1656" i="16" s="1"/>
  <c r="G522" i="14"/>
  <c r="G1657" i="16" s="1"/>
  <c r="H1657" i="16" s="1"/>
  <c r="G523" i="14"/>
  <c r="G1658" i="16" s="1"/>
  <c r="H1658" i="16" s="1"/>
  <c r="G524" i="14"/>
  <c r="G1659" i="16" s="1"/>
  <c r="H1659" i="16" s="1"/>
  <c r="G525" i="14"/>
  <c r="G1660" i="16" s="1"/>
  <c r="H1660" i="16" s="1"/>
  <c r="G526" i="14"/>
  <c r="G1661" i="16" s="1"/>
  <c r="H1661" i="16" s="1"/>
  <c r="G527" i="14"/>
  <c r="G1662" i="16" s="1"/>
  <c r="H1662" i="16" s="1"/>
  <c r="G528" i="14"/>
  <c r="G1663" i="16" s="1"/>
  <c r="H1663" i="16" s="1"/>
  <c r="G529" i="14"/>
  <c r="G1664" i="16" s="1"/>
  <c r="H1664" i="16" s="1"/>
  <c r="G530" i="14"/>
  <c r="G1665" i="16" s="1"/>
  <c r="H1665" i="16" s="1"/>
  <c r="G531" i="14"/>
  <c r="G1666" i="16" s="1"/>
  <c r="H1666" i="16" s="1"/>
  <c r="G532" i="14"/>
  <c r="G1667" i="16" s="1"/>
  <c r="H1667" i="16" s="1"/>
  <c r="G533" i="14"/>
  <c r="G1668" i="16" s="1"/>
  <c r="H1668" i="16" s="1"/>
  <c r="G534" i="14"/>
  <c r="G1669" i="16" s="1"/>
  <c r="H1669" i="16" s="1"/>
  <c r="G535" i="14"/>
  <c r="G1670" i="16" s="1"/>
  <c r="H1670" i="16" s="1"/>
  <c r="G536" i="14"/>
  <c r="G1671" i="16" s="1"/>
  <c r="H1671" i="16" s="1"/>
  <c r="G537" i="14"/>
  <c r="G1672" i="16" s="1"/>
  <c r="H1672" i="16" s="1"/>
  <c r="G538" i="14"/>
  <c r="G1673" i="16" s="1"/>
  <c r="H1673" i="16" s="1"/>
  <c r="G539" i="14"/>
  <c r="G1674" i="16" s="1"/>
  <c r="H1674" i="16" s="1"/>
  <c r="G540" i="14"/>
  <c r="G1675" i="16" s="1"/>
  <c r="H1675" i="16" s="1"/>
  <c r="G541" i="14"/>
  <c r="G1676" i="16" s="1"/>
  <c r="H1676" i="16" s="1"/>
  <c r="G542" i="14"/>
  <c r="G1677" i="16" s="1"/>
  <c r="H1677" i="16" s="1"/>
  <c r="G543" i="14"/>
  <c r="G1678" i="16" s="1"/>
  <c r="H1678" i="16" s="1"/>
  <c r="G544" i="14"/>
  <c r="G1679" i="16" s="1"/>
  <c r="H1679" i="16" s="1"/>
  <c r="G545" i="14"/>
  <c r="G1680" i="16" s="1"/>
  <c r="H1680" i="16" s="1"/>
  <c r="G546" i="14"/>
  <c r="G1681" i="16" s="1"/>
  <c r="H1681" i="16" s="1"/>
  <c r="G547" i="14"/>
  <c r="G1682" i="16" s="1"/>
  <c r="H1682" i="16" s="1"/>
  <c r="G548" i="14"/>
  <c r="G1683" i="16" s="1"/>
  <c r="H1683" i="16" s="1"/>
  <c r="G549" i="14"/>
  <c r="G1684" i="16" s="1"/>
  <c r="H1684" i="16" s="1"/>
  <c r="G551" i="14"/>
  <c r="G1686" i="16" s="1"/>
  <c r="H1686" i="16" s="1"/>
  <c r="G552" i="14"/>
  <c r="G1687" i="16" s="1"/>
  <c r="H1687" i="16" s="1"/>
  <c r="G553" i="14"/>
  <c r="G1688" i="16" s="1"/>
  <c r="H1688" i="16" s="1"/>
  <c r="G554" i="14"/>
  <c r="G1689" i="16" s="1"/>
  <c r="H1689" i="16" s="1"/>
  <c r="G555" i="14"/>
  <c r="G1690" i="16" s="1"/>
  <c r="H1690" i="16" s="1"/>
  <c r="G556" i="14"/>
  <c r="G1691" i="16" s="1"/>
  <c r="H1691" i="16" s="1"/>
  <c r="G557" i="14"/>
  <c r="G1692" i="16" s="1"/>
  <c r="H1692" i="16" s="1"/>
  <c r="G558" i="14"/>
  <c r="G1693" i="16" s="1"/>
  <c r="H1693" i="16" s="1"/>
  <c r="G559" i="14"/>
  <c r="G1694" i="16" s="1"/>
  <c r="H1694" i="16" s="1"/>
  <c r="G560" i="14"/>
  <c r="G1695" i="16" s="1"/>
  <c r="H1695" i="16" s="1"/>
  <c r="G561" i="14"/>
  <c r="G1696" i="16" s="1"/>
  <c r="H1696" i="16" s="1"/>
  <c r="G562" i="14"/>
  <c r="G1697" i="16" s="1"/>
  <c r="H1697" i="16" s="1"/>
  <c r="G563" i="14"/>
  <c r="G1698" i="16" s="1"/>
  <c r="H1698" i="16" s="1"/>
  <c r="G564" i="14"/>
  <c r="G1699" i="16" s="1"/>
  <c r="H1699" i="16" s="1"/>
  <c r="G565" i="14"/>
  <c r="G1700" i="16" s="1"/>
  <c r="H1700" i="16" s="1"/>
  <c r="G566" i="14"/>
  <c r="G1701" i="16" s="1"/>
  <c r="H1701" i="16" s="1"/>
  <c r="G567" i="14"/>
  <c r="G1702" i="16" s="1"/>
  <c r="H1702" i="16" s="1"/>
  <c r="G568" i="14"/>
  <c r="G1703" i="16" s="1"/>
  <c r="H1703" i="16" s="1"/>
  <c r="G569" i="14"/>
  <c r="G1704" i="16" s="1"/>
  <c r="H1704" i="16" s="1"/>
  <c r="G570" i="14"/>
  <c r="G1705" i="16" s="1"/>
  <c r="H1705" i="16" s="1"/>
  <c r="G571" i="14"/>
  <c r="G1706" i="16" s="1"/>
  <c r="H1706" i="16" s="1"/>
  <c r="G572" i="14"/>
  <c r="G1707" i="16" s="1"/>
  <c r="H1707" i="16" s="1"/>
  <c r="G573" i="14"/>
  <c r="G1708" i="16" s="1"/>
  <c r="H1708" i="16" s="1"/>
  <c r="G574" i="14"/>
  <c r="G1709" i="16" s="1"/>
  <c r="H1709" i="16" s="1"/>
  <c r="G575" i="14"/>
  <c r="G1710" i="16" s="1"/>
  <c r="H1710" i="16" s="1"/>
  <c r="G576" i="14"/>
  <c r="G1711" i="16" s="1"/>
  <c r="H1711" i="16" s="1"/>
  <c r="G577" i="14"/>
  <c r="G1712" i="16" s="1"/>
  <c r="H1712" i="16" s="1"/>
  <c r="G578" i="14"/>
  <c r="G1713" i="16" s="1"/>
  <c r="H1713" i="16" s="1"/>
  <c r="G579" i="14"/>
  <c r="G1714" i="16" s="1"/>
  <c r="H1714" i="16" s="1"/>
  <c r="G580" i="14"/>
  <c r="G1715" i="16" s="1"/>
  <c r="H1715" i="16" s="1"/>
  <c r="G581" i="14"/>
  <c r="G1716" i="16" s="1"/>
  <c r="H1716" i="16" s="1"/>
  <c r="G582" i="14"/>
  <c r="G1717" i="16" s="1"/>
  <c r="H1717" i="16" s="1"/>
  <c r="G583" i="14"/>
  <c r="G1718" i="16" s="1"/>
  <c r="H1718" i="16" s="1"/>
  <c r="G584" i="14"/>
  <c r="G1719" i="16" s="1"/>
  <c r="H1719" i="16" s="1"/>
  <c r="G585" i="14"/>
  <c r="G1720" i="16" s="1"/>
  <c r="H1720" i="16" s="1"/>
  <c r="G586" i="14"/>
  <c r="G1721" i="16" s="1"/>
  <c r="H1721" i="16" s="1"/>
  <c r="G587" i="14"/>
  <c r="G1722" i="16" s="1"/>
  <c r="H1722" i="16" s="1"/>
  <c r="G588" i="14"/>
  <c r="G1723" i="16" s="1"/>
  <c r="H1723" i="16" s="1"/>
  <c r="G589" i="14"/>
  <c r="G1724" i="16" s="1"/>
  <c r="H1724" i="16" s="1"/>
  <c r="G590" i="14"/>
  <c r="G1725" i="16" s="1"/>
  <c r="H1725" i="16" s="1"/>
  <c r="G591" i="14"/>
  <c r="G1726" i="16" s="1"/>
  <c r="H1726" i="16" s="1"/>
  <c r="G592" i="14"/>
  <c r="G1727" i="16" s="1"/>
  <c r="H1727" i="16" s="1"/>
  <c r="G593" i="14"/>
  <c r="G1728" i="16" s="1"/>
  <c r="H1728" i="16" s="1"/>
  <c r="G594" i="14"/>
  <c r="G1729" i="16" s="1"/>
  <c r="H1729" i="16" s="1"/>
  <c r="G595" i="14"/>
  <c r="G1730" i="16" s="1"/>
  <c r="H1730" i="16" s="1"/>
  <c r="G596" i="14"/>
  <c r="G1731" i="16" s="1"/>
  <c r="H1731" i="16" s="1"/>
  <c r="G597" i="14"/>
  <c r="G1732" i="16" s="1"/>
  <c r="H1732" i="16" s="1"/>
  <c r="G598" i="14"/>
  <c r="G1733" i="16" s="1"/>
  <c r="H1733" i="16" s="1"/>
  <c r="G599" i="14"/>
  <c r="G1734" i="16" s="1"/>
  <c r="H1734" i="16" s="1"/>
  <c r="G600" i="14"/>
  <c r="G1735" i="16" s="1"/>
  <c r="H1735" i="16" s="1"/>
  <c r="G601" i="14"/>
  <c r="G1736" i="16" s="1"/>
  <c r="H1736" i="16" s="1"/>
  <c r="G602" i="14"/>
  <c r="G1737" i="16" s="1"/>
  <c r="H1737" i="16" s="1"/>
  <c r="G603" i="14"/>
  <c r="G1738" i="16" s="1"/>
  <c r="H1738" i="16" s="1"/>
  <c r="G604" i="14"/>
  <c r="G1739" i="16" s="1"/>
  <c r="H1739" i="16" s="1"/>
  <c r="G605" i="14"/>
  <c r="G1740" i="16" s="1"/>
  <c r="H1740" i="16" s="1"/>
  <c r="G606" i="14"/>
  <c r="G1741" i="16" s="1"/>
  <c r="H1741" i="16" s="1"/>
  <c r="G607" i="14"/>
  <c r="G1742" i="16" s="1"/>
  <c r="H1742" i="16" s="1"/>
  <c r="G608" i="14"/>
  <c r="G1743" i="16" s="1"/>
  <c r="H1743" i="16" s="1"/>
  <c r="G609" i="14"/>
  <c r="G1744" i="16" s="1"/>
  <c r="H1744" i="16" s="1"/>
  <c r="G610" i="14"/>
  <c r="G1745" i="16" s="1"/>
  <c r="H1745" i="16" s="1"/>
  <c r="G611" i="14"/>
  <c r="G1746" i="16" s="1"/>
  <c r="H1746" i="16" s="1"/>
  <c r="G612" i="14"/>
  <c r="G1747" i="16" s="1"/>
  <c r="H1747" i="16" s="1"/>
  <c r="G613" i="14"/>
  <c r="G1748" i="16" s="1"/>
  <c r="H1748" i="16" s="1"/>
  <c r="G614" i="14"/>
  <c r="G1749" i="16" s="1"/>
  <c r="H1749" i="16" s="1"/>
  <c r="G615" i="14"/>
  <c r="G1750" i="16" s="1"/>
  <c r="H1750" i="16" s="1"/>
  <c r="G616" i="14"/>
  <c r="G1751" i="16" s="1"/>
  <c r="H1751" i="16" s="1"/>
  <c r="G617" i="14"/>
  <c r="G1752" i="16" s="1"/>
  <c r="H1752" i="16" s="1"/>
  <c r="G618" i="14"/>
  <c r="G1753" i="16" s="1"/>
  <c r="H1753" i="16" s="1"/>
  <c r="G619" i="14"/>
  <c r="G1754" i="16" s="1"/>
  <c r="H1754" i="16" s="1"/>
  <c r="G620" i="14"/>
  <c r="G1755" i="16" s="1"/>
  <c r="H1755" i="16" s="1"/>
  <c r="G621" i="14"/>
  <c r="G1756" i="16" s="1"/>
  <c r="H1756" i="16" s="1"/>
  <c r="G622" i="14"/>
  <c r="G1757" i="16" s="1"/>
  <c r="H1757" i="16" s="1"/>
  <c r="G623" i="14"/>
  <c r="G1758" i="16" s="1"/>
  <c r="H1758" i="16" s="1"/>
  <c r="G624" i="14"/>
  <c r="G1759" i="16" s="1"/>
  <c r="H1759" i="16" s="1"/>
  <c r="G625" i="14"/>
  <c r="G1760" i="16" s="1"/>
  <c r="H1760" i="16" s="1"/>
  <c r="G626" i="14"/>
  <c r="G1761" i="16" s="1"/>
  <c r="H1761" i="16" s="1"/>
  <c r="G627" i="14"/>
  <c r="G1762" i="16" s="1"/>
  <c r="H1762" i="16" s="1"/>
  <c r="G628" i="14"/>
  <c r="G1763" i="16" s="1"/>
  <c r="H1763" i="16" s="1"/>
  <c r="G629" i="14"/>
  <c r="G1764" i="16" s="1"/>
  <c r="H1764" i="16" s="1"/>
  <c r="G630" i="14"/>
  <c r="G1765" i="16" s="1"/>
  <c r="H1765" i="16" s="1"/>
  <c r="G631" i="14"/>
  <c r="G1766" i="16" s="1"/>
  <c r="H1766" i="16" s="1"/>
  <c r="G632" i="14"/>
  <c r="G1767" i="16" s="1"/>
  <c r="H1767" i="16" s="1"/>
  <c r="G633" i="14"/>
  <c r="G1768" i="16" s="1"/>
  <c r="H1768" i="16" s="1"/>
  <c r="G634" i="14"/>
  <c r="G1769" i="16" s="1"/>
  <c r="H1769" i="16" s="1"/>
  <c r="G635" i="14"/>
  <c r="G1770" i="16" s="1"/>
  <c r="H1770" i="16" s="1"/>
  <c r="G636" i="14"/>
  <c r="G1771" i="16" s="1"/>
  <c r="H1771" i="16" s="1"/>
  <c r="G637" i="14"/>
  <c r="G1772" i="16" s="1"/>
  <c r="H1772" i="16" s="1"/>
  <c r="G638" i="14"/>
  <c r="G1773" i="16" s="1"/>
  <c r="H1773" i="16" s="1"/>
  <c r="G1774" i="16"/>
  <c r="H1774" i="16" s="1"/>
  <c r="G1775" i="16"/>
  <c r="H1775" i="16" s="1"/>
  <c r="G1776" i="16"/>
  <c r="H1776" i="16" s="1"/>
  <c r="G1777" i="16"/>
  <c r="H1777" i="16" s="1"/>
  <c r="G1778" i="16"/>
  <c r="H1778" i="16" s="1"/>
  <c r="G1779" i="16"/>
  <c r="H1779" i="16" s="1"/>
  <c r="G1780" i="16"/>
  <c r="H1780" i="16" s="1"/>
  <c r="G1781" i="16"/>
  <c r="H1781" i="16" s="1"/>
  <c r="G1782" i="16"/>
  <c r="H1782" i="16" s="1"/>
  <c r="G1783" i="16"/>
  <c r="H1783" i="16" s="1"/>
  <c r="G1784" i="16"/>
  <c r="H1784" i="16" s="1"/>
  <c r="G1785" i="16"/>
  <c r="H1785" i="16" s="1"/>
  <c r="G1786" i="16"/>
  <c r="H1786" i="16" s="1"/>
  <c r="G1787" i="16"/>
  <c r="H1787" i="16" s="1"/>
  <c r="G1788" i="16"/>
  <c r="H1788" i="16" s="1"/>
  <c r="G1789" i="16"/>
  <c r="H1789" i="16" s="1"/>
  <c r="G1790" i="16"/>
  <c r="H1790" i="16" s="1"/>
  <c r="G1791" i="16"/>
  <c r="H1791" i="16" s="1"/>
  <c r="G1792" i="16"/>
  <c r="H1792" i="16" s="1"/>
  <c r="G1793" i="16"/>
  <c r="H1793" i="16" s="1"/>
  <c r="G1794" i="16"/>
  <c r="H1794" i="16" s="1"/>
  <c r="G1795" i="16"/>
  <c r="H1795" i="16" s="1"/>
  <c r="G1796" i="16"/>
  <c r="H1796" i="16" s="1"/>
  <c r="G1797" i="16"/>
  <c r="H1797" i="16" s="1"/>
  <c r="G1798" i="16"/>
  <c r="H1798" i="16" s="1"/>
  <c r="G1799" i="16"/>
  <c r="H1799" i="16" s="1"/>
  <c r="G1800" i="16"/>
  <c r="H1800" i="16" s="1"/>
  <c r="G1801" i="16"/>
  <c r="H1801" i="16" s="1"/>
  <c r="G1802" i="16"/>
  <c r="H1802" i="16" s="1"/>
  <c r="G1803" i="16"/>
  <c r="H1803" i="16" s="1"/>
  <c r="G1804" i="16"/>
  <c r="H1804" i="16" s="1"/>
  <c r="G1805" i="16"/>
  <c r="H1805" i="16" s="1"/>
  <c r="G1806" i="16"/>
  <c r="H1806" i="16" s="1"/>
  <c r="G1807" i="16"/>
  <c r="H1807" i="16" s="1"/>
  <c r="G1808" i="16"/>
  <c r="H1808" i="16" s="1"/>
  <c r="G1809" i="16"/>
  <c r="H1809" i="16" s="1"/>
  <c r="G1810" i="16"/>
  <c r="H1810" i="16" s="1"/>
  <c r="G1811" i="16"/>
  <c r="H1811" i="16" s="1"/>
  <c r="G1812" i="16"/>
  <c r="H1812" i="16" s="1"/>
  <c r="G1813" i="16"/>
  <c r="H1813" i="16" s="1"/>
  <c r="G1814" i="16"/>
  <c r="H1814" i="16" s="1"/>
  <c r="G1815" i="16"/>
  <c r="H1815" i="16" s="1"/>
  <c r="G1816" i="16"/>
  <c r="H1816" i="16" s="1"/>
  <c r="G1817" i="16"/>
  <c r="H1817" i="16" s="1"/>
  <c r="G1818" i="16"/>
  <c r="H1818" i="16" s="1"/>
  <c r="G1819" i="16"/>
  <c r="H1819" i="16" s="1"/>
  <c r="G1820" i="16"/>
  <c r="H1820" i="16" s="1"/>
  <c r="G1821" i="16"/>
  <c r="H1821" i="16" s="1"/>
  <c r="G1822" i="16"/>
  <c r="H1822" i="16" s="1"/>
  <c r="G1823" i="16"/>
  <c r="H1823" i="16" s="1"/>
  <c r="G1824" i="16"/>
  <c r="H1824" i="16" s="1"/>
  <c r="G1825" i="16"/>
  <c r="H1825" i="16" s="1"/>
  <c r="G1826" i="16"/>
  <c r="H1826" i="16" s="1"/>
  <c r="G1827" i="16"/>
  <c r="H1827" i="16" s="1"/>
  <c r="G1828" i="16"/>
  <c r="H1828" i="16" s="1"/>
  <c r="G1829" i="16"/>
  <c r="H1829" i="16" s="1"/>
  <c r="G1830" i="16"/>
  <c r="H1830" i="16" s="1"/>
  <c r="G1831" i="16"/>
  <c r="H1831" i="16" s="1"/>
  <c r="G1832" i="16"/>
  <c r="H1832" i="16" s="1"/>
  <c r="G1833" i="16"/>
  <c r="H1833" i="16" s="1"/>
  <c r="G1834" i="16"/>
  <c r="H1834" i="16" s="1"/>
  <c r="G1835" i="16"/>
  <c r="H1835" i="16" s="1"/>
  <c r="G1836" i="16"/>
  <c r="H1836" i="16" s="1"/>
  <c r="G1837" i="16"/>
  <c r="H1837" i="16" s="1"/>
  <c r="G1838" i="16"/>
  <c r="H1838" i="16" s="1"/>
  <c r="G1839" i="16"/>
  <c r="H1839" i="16" s="1"/>
  <c r="G1840" i="16"/>
  <c r="H1840" i="16" s="1"/>
  <c r="G1841" i="16"/>
  <c r="H1841" i="16" s="1"/>
  <c r="G1842" i="16"/>
  <c r="H1842" i="16" s="1"/>
  <c r="G1843" i="16"/>
  <c r="H1843" i="16" s="1"/>
  <c r="G1844" i="16"/>
  <c r="H1844" i="16" s="1"/>
  <c r="G1845" i="16"/>
  <c r="H1845" i="16" s="1"/>
  <c r="G1846" i="16"/>
  <c r="H1846" i="16" s="1"/>
  <c r="G1847" i="16"/>
  <c r="H1847" i="16" s="1"/>
  <c r="G1848" i="16"/>
  <c r="H1848" i="16" s="1"/>
  <c r="G1849" i="16"/>
  <c r="H1849" i="16" s="1"/>
  <c r="G1850" i="16"/>
  <c r="H1850" i="16" s="1"/>
  <c r="G1851" i="16"/>
  <c r="H1851" i="16" s="1"/>
  <c r="G1852" i="16"/>
  <c r="H1852" i="16" s="1"/>
  <c r="G1853" i="16"/>
  <c r="H1853" i="16" s="1"/>
  <c r="G1854" i="16"/>
  <c r="H1854" i="16" s="1"/>
  <c r="G1855" i="16"/>
  <c r="H1855" i="16" s="1"/>
  <c r="G1856" i="16"/>
  <c r="H1856" i="16" s="1"/>
  <c r="G1857" i="16"/>
  <c r="H1857" i="16" s="1"/>
  <c r="G1858" i="16"/>
  <c r="H1858" i="16" s="1"/>
  <c r="G1859" i="16"/>
  <c r="H1859" i="16" s="1"/>
  <c r="G1860" i="16"/>
  <c r="H1860" i="16" s="1"/>
  <c r="G1861" i="16"/>
  <c r="H1861" i="16" s="1"/>
  <c r="G1862" i="16"/>
  <c r="H1862" i="16" s="1"/>
  <c r="G1863" i="16"/>
  <c r="H1863" i="16" s="1"/>
  <c r="G1864" i="16"/>
  <c r="H1864" i="16" s="1"/>
  <c r="G1865" i="16"/>
  <c r="H1865" i="16" s="1"/>
  <c r="G1866" i="16"/>
  <c r="H1866" i="16" s="1"/>
  <c r="G1867" i="16"/>
  <c r="H1867" i="16" s="1"/>
  <c r="G1868" i="16"/>
  <c r="H1868" i="16" s="1"/>
  <c r="G1869" i="16"/>
  <c r="H1869" i="16" s="1"/>
  <c r="G1870" i="16"/>
  <c r="H1870" i="16" s="1"/>
  <c r="G1871" i="16"/>
  <c r="H1871" i="16" s="1"/>
  <c r="G1872" i="16"/>
  <c r="H1872" i="16" s="1"/>
  <c r="G1873" i="16"/>
  <c r="H1873" i="16" s="1"/>
  <c r="G1874" i="16"/>
  <c r="H1874" i="16" s="1"/>
  <c r="G1875" i="16"/>
  <c r="H1875" i="16" s="1"/>
  <c r="G1876" i="16"/>
  <c r="H1876" i="16" s="1"/>
  <c r="G1877" i="16"/>
  <c r="H1877" i="16" s="1"/>
  <c r="G1878" i="16"/>
  <c r="H1878" i="16" s="1"/>
  <c r="G1879" i="16"/>
  <c r="H1879" i="16" s="1"/>
  <c r="G1880" i="16"/>
  <c r="H1880" i="16" s="1"/>
  <c r="G1881" i="16"/>
  <c r="H1881" i="16" s="1"/>
  <c r="G1882" i="16"/>
  <c r="H1882" i="16" s="1"/>
  <c r="G1883" i="16"/>
  <c r="H1883" i="16" s="1"/>
  <c r="G1884" i="16"/>
  <c r="H1884" i="16" s="1"/>
  <c r="G1885" i="16"/>
  <c r="H1885" i="16" s="1"/>
  <c r="G1886" i="16"/>
  <c r="H1886" i="16" s="1"/>
  <c r="G1887" i="16"/>
  <c r="H1887" i="16" s="1"/>
  <c r="G1888" i="16"/>
  <c r="H1888" i="16" s="1"/>
  <c r="G1889" i="16"/>
  <c r="H1889" i="16" s="1"/>
  <c r="G1890" i="16"/>
  <c r="H1890" i="16" s="1"/>
  <c r="G1891" i="16"/>
  <c r="H1891" i="16" s="1"/>
  <c r="G1892" i="16"/>
  <c r="H1892" i="16" s="1"/>
  <c r="G1893" i="16"/>
  <c r="H1893" i="16" s="1"/>
  <c r="G1894" i="16"/>
  <c r="H1894" i="16" s="1"/>
  <c r="G1895" i="16"/>
  <c r="H1895" i="16" s="1"/>
  <c r="G1896" i="16"/>
  <c r="H1896" i="16" s="1"/>
  <c r="G1897" i="16"/>
  <c r="H1897" i="16" s="1"/>
  <c r="G1898" i="16"/>
  <c r="H1898" i="16" s="1"/>
  <c r="G1899" i="16"/>
  <c r="H1899" i="16" s="1"/>
  <c r="G1900" i="16"/>
  <c r="H1900" i="16" s="1"/>
  <c r="G1901" i="16"/>
  <c r="H1901" i="16" s="1"/>
  <c r="G1902" i="16"/>
  <c r="H1902" i="16" s="1"/>
  <c r="G1903" i="16"/>
  <c r="H1903" i="16" s="1"/>
  <c r="G1904" i="16"/>
  <c r="H1904" i="16" s="1"/>
  <c r="G1905" i="16"/>
  <c r="H1905" i="16" s="1"/>
  <c r="G1906" i="16"/>
  <c r="H1906" i="16" s="1"/>
  <c r="G1907" i="16"/>
  <c r="H1907" i="16" s="1"/>
  <c r="G1908" i="16"/>
  <c r="H1908" i="16" s="1"/>
  <c r="G1909" i="16"/>
  <c r="H1909" i="16" s="1"/>
  <c r="G1910" i="16"/>
  <c r="H1910" i="16" s="1"/>
  <c r="G1911" i="16"/>
  <c r="H1911" i="16" s="1"/>
  <c r="G1912" i="16"/>
  <c r="H1912" i="16" s="1"/>
  <c r="G1913" i="16"/>
  <c r="H1913" i="16" s="1"/>
  <c r="G1914" i="16"/>
  <c r="H1914" i="16" s="1"/>
  <c r="G1915" i="16"/>
  <c r="H1915" i="16" s="1"/>
  <c r="G1916" i="16"/>
  <c r="H1916" i="16" s="1"/>
  <c r="G1917" i="16"/>
  <c r="H1917" i="16" s="1"/>
  <c r="G1918" i="16"/>
  <c r="H1918" i="16" s="1"/>
  <c r="G1919" i="16"/>
  <c r="H1919" i="16" s="1"/>
  <c r="G1920" i="16"/>
  <c r="H1920" i="16" s="1"/>
  <c r="G1921" i="16"/>
  <c r="H1921" i="16" s="1"/>
  <c r="G1922" i="16"/>
  <c r="H1922" i="16" s="1"/>
  <c r="G1923" i="16"/>
  <c r="H1923" i="16" s="1"/>
  <c r="G1924" i="16"/>
  <c r="H1924" i="16" s="1"/>
  <c r="G1925" i="16"/>
  <c r="H1925" i="16" s="1"/>
  <c r="G1926" i="16"/>
  <c r="H1926" i="16" s="1"/>
  <c r="G1927" i="16"/>
  <c r="H1927" i="16" s="1"/>
  <c r="G1928" i="16"/>
  <c r="H1928" i="16" s="1"/>
  <c r="G1929" i="16"/>
  <c r="H1929" i="16" s="1"/>
  <c r="G1930" i="16"/>
  <c r="H1930" i="16" s="1"/>
  <c r="G1931" i="16"/>
  <c r="H1931" i="16" s="1"/>
  <c r="G1932" i="16"/>
  <c r="H1932" i="16" s="1"/>
  <c r="G1933" i="16"/>
  <c r="H1933" i="16" s="1"/>
  <c r="G1934" i="16"/>
  <c r="H1934" i="16" s="1"/>
  <c r="G1935" i="16"/>
  <c r="H1935" i="16" s="1"/>
  <c r="G1936" i="16"/>
  <c r="H1936" i="16" s="1"/>
  <c r="G1937" i="16"/>
  <c r="H1937" i="16" s="1"/>
  <c r="G1938" i="16"/>
  <c r="H1938" i="16" s="1"/>
  <c r="G1939" i="16"/>
  <c r="H1939" i="16" s="1"/>
  <c r="G1940" i="16"/>
  <c r="H1940" i="16" s="1"/>
  <c r="G1941" i="16"/>
  <c r="H1941" i="16" s="1"/>
  <c r="G1942" i="16"/>
  <c r="H1942" i="16" s="1"/>
  <c r="G1943" i="16"/>
  <c r="H1943" i="16" s="1"/>
  <c r="G1944" i="16"/>
  <c r="H1944" i="16" s="1"/>
  <c r="G1945" i="16"/>
  <c r="H1945" i="16" s="1"/>
  <c r="G1946" i="16"/>
  <c r="H1946" i="16" s="1"/>
  <c r="G1947" i="16"/>
  <c r="H1947" i="16" s="1"/>
  <c r="G1948" i="16"/>
  <c r="H1948" i="16" s="1"/>
  <c r="G1949" i="16"/>
  <c r="H1949" i="16" s="1"/>
  <c r="G1950" i="16"/>
  <c r="H1950" i="16" s="1"/>
  <c r="G1951" i="16"/>
  <c r="H1951" i="16" s="1"/>
  <c r="G1952" i="16"/>
  <c r="H1952" i="16" s="1"/>
  <c r="G1953" i="16"/>
  <c r="H1953" i="16" s="1"/>
  <c r="G1954" i="16"/>
  <c r="H1954" i="16" s="1"/>
  <c r="G639" i="14"/>
  <c r="G1955" i="16" s="1"/>
  <c r="H1955" i="16" s="1"/>
  <c r="G640" i="14"/>
  <c r="G1956" i="16" s="1"/>
  <c r="H1956" i="16" s="1"/>
  <c r="G641" i="14"/>
  <c r="G1957" i="16" s="1"/>
  <c r="H1957" i="16" s="1"/>
  <c r="G642" i="14"/>
  <c r="G1958" i="16" s="1"/>
  <c r="H1958" i="16" s="1"/>
  <c r="G643" i="14"/>
  <c r="G1959" i="16" s="1"/>
  <c r="H1959" i="16" s="1"/>
  <c r="G644" i="14"/>
  <c r="G1960" i="16" s="1"/>
  <c r="H1960" i="16" s="1"/>
  <c r="G645" i="14"/>
  <c r="G1961" i="16" s="1"/>
  <c r="H1961" i="16" s="1"/>
  <c r="G646" i="14"/>
  <c r="G1962" i="16" s="1"/>
  <c r="H1962" i="16" s="1"/>
  <c r="G647" i="14"/>
  <c r="G1963" i="16" s="1"/>
  <c r="H1963" i="16" s="1"/>
  <c r="G648" i="14"/>
  <c r="G1964" i="16" s="1"/>
  <c r="H1964" i="16" s="1"/>
  <c r="G649" i="14"/>
  <c r="G1965" i="16" s="1"/>
  <c r="H1965" i="16" s="1"/>
  <c r="G650" i="14"/>
  <c r="G1966" i="16" s="1"/>
  <c r="H1966" i="16" s="1"/>
  <c r="G651" i="14"/>
  <c r="G1967" i="16" s="1"/>
  <c r="H1967" i="16" s="1"/>
  <c r="G652" i="14"/>
  <c r="G1968" i="16" s="1"/>
  <c r="H1968" i="16" s="1"/>
  <c r="G653" i="14"/>
  <c r="G1969" i="16" s="1"/>
  <c r="H1969" i="16" s="1"/>
  <c r="G654" i="14"/>
  <c r="G1970" i="16" s="1"/>
  <c r="H1970" i="16" s="1"/>
  <c r="G655" i="14"/>
  <c r="G1971" i="16" s="1"/>
  <c r="H1971" i="16" s="1"/>
  <c r="G656" i="14"/>
  <c r="G1972" i="16" s="1"/>
  <c r="H1972" i="16" s="1"/>
  <c r="G657" i="14"/>
  <c r="G1973" i="16" s="1"/>
  <c r="H1973" i="16" s="1"/>
  <c r="G658" i="14"/>
  <c r="G1974" i="16" s="1"/>
  <c r="H1974" i="16" s="1"/>
  <c r="G659" i="14"/>
  <c r="G1975" i="16" s="1"/>
  <c r="H1975" i="16" s="1"/>
  <c r="G660" i="14"/>
  <c r="G1976" i="16" s="1"/>
  <c r="H1976" i="16" s="1"/>
  <c r="G661" i="14"/>
  <c r="G1977" i="16" s="1"/>
  <c r="H1977" i="16" s="1"/>
  <c r="G662" i="14"/>
  <c r="G1978" i="16" s="1"/>
  <c r="H1978" i="16" s="1"/>
  <c r="G663" i="14"/>
  <c r="G1979" i="16" s="1"/>
  <c r="H1979" i="16" s="1"/>
  <c r="G664" i="14"/>
  <c r="G1980" i="16" s="1"/>
  <c r="H1980" i="16" s="1"/>
  <c r="G665" i="14"/>
  <c r="G1981" i="16" s="1"/>
  <c r="H1981" i="16" s="1"/>
  <c r="G666" i="14"/>
  <c r="G1982" i="16" s="1"/>
  <c r="H1982" i="16" s="1"/>
  <c r="G667" i="14"/>
  <c r="G1983" i="16" s="1"/>
  <c r="H1983" i="16" s="1"/>
  <c r="G668" i="14"/>
  <c r="G1984" i="16" s="1"/>
  <c r="H1984" i="16" s="1"/>
  <c r="G669" i="14"/>
  <c r="G1985" i="16" s="1"/>
  <c r="H1985" i="16" s="1"/>
  <c r="G670" i="14"/>
  <c r="G1986" i="16" s="1"/>
  <c r="H1986" i="16" s="1"/>
  <c r="G671" i="14"/>
  <c r="G1987" i="16" s="1"/>
  <c r="H1987" i="16" s="1"/>
  <c r="G672" i="14"/>
  <c r="G1988" i="16" s="1"/>
  <c r="H1988" i="16" s="1"/>
  <c r="G673" i="14"/>
  <c r="G1989" i="16" s="1"/>
  <c r="H1989" i="16" s="1"/>
  <c r="G674" i="14"/>
  <c r="G1990" i="16" s="1"/>
  <c r="H1990" i="16" s="1"/>
  <c r="G675" i="14"/>
  <c r="G1991" i="16" s="1"/>
  <c r="H1991" i="16" s="1"/>
  <c r="G676" i="14"/>
  <c r="G1992" i="16" s="1"/>
  <c r="H1992" i="16" s="1"/>
  <c r="G677" i="14"/>
  <c r="G1993" i="16" s="1"/>
  <c r="H1993" i="16" s="1"/>
  <c r="G678" i="14"/>
  <c r="G1994" i="16" s="1"/>
  <c r="H1994" i="16" s="1"/>
  <c r="G679" i="14"/>
  <c r="G1995" i="16" s="1"/>
  <c r="H1995" i="16" s="1"/>
  <c r="G680" i="14"/>
  <c r="G1996" i="16" s="1"/>
  <c r="H1996" i="16" s="1"/>
  <c r="G681" i="14"/>
  <c r="G1997" i="16" s="1"/>
  <c r="H1997" i="16" s="1"/>
  <c r="G682" i="14"/>
  <c r="G1998" i="16" s="1"/>
  <c r="H1998" i="16" s="1"/>
  <c r="G683" i="14"/>
  <c r="G1999" i="16" s="1"/>
  <c r="H1999" i="16" s="1"/>
  <c r="G684" i="14"/>
  <c r="G2000" i="16" s="1"/>
  <c r="H2000" i="16" s="1"/>
  <c r="G685" i="14"/>
  <c r="G2001" i="16" s="1"/>
  <c r="H2001" i="16" s="1"/>
  <c r="G686" i="14"/>
  <c r="G2002" i="16" s="1"/>
  <c r="H2002" i="16" s="1"/>
  <c r="G687" i="14"/>
  <c r="G2003" i="16" s="1"/>
  <c r="H2003" i="16" s="1"/>
  <c r="G688" i="14"/>
  <c r="G2004" i="16" s="1"/>
  <c r="H2004" i="16" s="1"/>
  <c r="G689" i="14"/>
  <c r="G2005" i="16" s="1"/>
  <c r="H2005" i="16" s="1"/>
  <c r="G690" i="14"/>
  <c r="G2006" i="16" s="1"/>
  <c r="H2006" i="16" s="1"/>
  <c r="G691" i="14"/>
  <c r="G2007" i="16" s="1"/>
  <c r="H2007" i="16" s="1"/>
  <c r="G692" i="14"/>
  <c r="G2008" i="16" s="1"/>
  <c r="H2008" i="16" s="1"/>
  <c r="G2009" i="16"/>
  <c r="H2009" i="16" s="1"/>
  <c r="G2010" i="16"/>
  <c r="H2010" i="16" s="1"/>
  <c r="G2011" i="16"/>
  <c r="H2011" i="16" s="1"/>
  <c r="G2012" i="16"/>
  <c r="H2012" i="16" s="1"/>
  <c r="G2013" i="16"/>
  <c r="H2013" i="16" s="1"/>
  <c r="G2014" i="16"/>
  <c r="H2014" i="16" s="1"/>
  <c r="G2015" i="16"/>
  <c r="H2015" i="16" s="1"/>
  <c r="G2016" i="16"/>
  <c r="H2016" i="16" s="1"/>
  <c r="G2017" i="16"/>
  <c r="H2017" i="16" s="1"/>
  <c r="G2018" i="16"/>
  <c r="H2018" i="16" s="1"/>
  <c r="G2019" i="16"/>
  <c r="H2019" i="16" s="1"/>
  <c r="G2020" i="16"/>
  <c r="H2020" i="16" s="1"/>
  <c r="G2021" i="16"/>
  <c r="H2021" i="16" s="1"/>
  <c r="G2022" i="16"/>
  <c r="H2022" i="16" s="1"/>
  <c r="G2023" i="16"/>
  <c r="H2023" i="16" s="1"/>
  <c r="G2024" i="16"/>
  <c r="H2024" i="16" s="1"/>
  <c r="G2025" i="16"/>
  <c r="H2025" i="16" s="1"/>
  <c r="G2026" i="16"/>
  <c r="H2026" i="16" s="1"/>
  <c r="G2027" i="16"/>
  <c r="H2027" i="16" s="1"/>
  <c r="G2028" i="16"/>
  <c r="H2028" i="16" s="1"/>
  <c r="G2029" i="16"/>
  <c r="H2029" i="16" s="1"/>
  <c r="G2030" i="16"/>
  <c r="H2030" i="16" s="1"/>
  <c r="G2031" i="16"/>
  <c r="H2031" i="16" s="1"/>
  <c r="G2032" i="16"/>
  <c r="H2032" i="16" s="1"/>
  <c r="G2033" i="16"/>
  <c r="H2033" i="16" s="1"/>
  <c r="G2034" i="16"/>
  <c r="H2034" i="16" s="1"/>
  <c r="G2035" i="16"/>
  <c r="H2035" i="16" s="1"/>
  <c r="G2036" i="16"/>
  <c r="H2036" i="16" s="1"/>
  <c r="G2037" i="16"/>
  <c r="H2037" i="16" s="1"/>
  <c r="G2038" i="16"/>
  <c r="H2038" i="16" s="1"/>
  <c r="G2039" i="16"/>
  <c r="H2039" i="16" s="1"/>
  <c r="G2040" i="16"/>
  <c r="H2040" i="16" s="1"/>
  <c r="G2041" i="16"/>
  <c r="H2041" i="16" s="1"/>
  <c r="G2042" i="16"/>
  <c r="H2042" i="16" s="1"/>
  <c r="G2043" i="16"/>
  <c r="H2043" i="16" s="1"/>
  <c r="G2044" i="16"/>
  <c r="H2044" i="16" s="1"/>
  <c r="G2045" i="16"/>
  <c r="H2045" i="16" s="1"/>
  <c r="G2046" i="16"/>
  <c r="H2046" i="16" s="1"/>
  <c r="G2047" i="16"/>
  <c r="H2047" i="16" s="1"/>
  <c r="G2048" i="16"/>
  <c r="H2048" i="16" s="1"/>
  <c r="G2049" i="16"/>
  <c r="H2049" i="16" s="1"/>
  <c r="G2050" i="16"/>
  <c r="H2050" i="16" s="1"/>
  <c r="G2051" i="16"/>
  <c r="H2051" i="16" s="1"/>
  <c r="G2052" i="16"/>
  <c r="H2052" i="16" s="1"/>
  <c r="G2053" i="16"/>
  <c r="H2053" i="16" s="1"/>
  <c r="G2054" i="16"/>
  <c r="H2054" i="16" s="1"/>
  <c r="G2055" i="16"/>
  <c r="H2055" i="16" s="1"/>
  <c r="G2056" i="16"/>
  <c r="H2056" i="16" s="1"/>
  <c r="G2057" i="16"/>
  <c r="H2057" i="16" s="1"/>
  <c r="G2058" i="16"/>
  <c r="H2058" i="16" s="1"/>
  <c r="G2059" i="16"/>
  <c r="H2059" i="16" s="1"/>
  <c r="G2060" i="16"/>
  <c r="H2060" i="16" s="1"/>
  <c r="G2061" i="16"/>
  <c r="H2061" i="16" s="1"/>
  <c r="G2062" i="16"/>
  <c r="H2062" i="16" s="1"/>
  <c r="G2063" i="16"/>
  <c r="H2063" i="16" s="1"/>
  <c r="G2064" i="16"/>
  <c r="H2064" i="16" s="1"/>
  <c r="G2065" i="16"/>
  <c r="H2065" i="16" s="1"/>
  <c r="G2066" i="16"/>
  <c r="H2066" i="16" s="1"/>
  <c r="G2067" i="16"/>
  <c r="H2067" i="16" s="1"/>
  <c r="G2068" i="16"/>
  <c r="H2068" i="16" s="1"/>
  <c r="G2069" i="16"/>
  <c r="H2069" i="16" s="1"/>
  <c r="G2070" i="16"/>
  <c r="H2070" i="16" s="1"/>
  <c r="G2071" i="16"/>
  <c r="H2071" i="16" s="1"/>
  <c r="G2072" i="16"/>
  <c r="H2072" i="16" s="1"/>
  <c r="G2073" i="16"/>
  <c r="H2073" i="16" s="1"/>
  <c r="G2074" i="16"/>
  <c r="H2074" i="16" s="1"/>
  <c r="G2075" i="16"/>
  <c r="H2075" i="16" s="1"/>
  <c r="G2076" i="16"/>
  <c r="H2076" i="16" s="1"/>
  <c r="G2077" i="16"/>
  <c r="H2077" i="16" s="1"/>
  <c r="G2078" i="16"/>
  <c r="H2078" i="16" s="1"/>
  <c r="G2079" i="16"/>
  <c r="H2079" i="16" s="1"/>
  <c r="G2080" i="16"/>
  <c r="H2080" i="16" s="1"/>
  <c r="G2081" i="16"/>
  <c r="H2081" i="16" s="1"/>
  <c r="G2082" i="16"/>
  <c r="H2082" i="16" s="1"/>
  <c r="G2083" i="16"/>
  <c r="H2083" i="16" s="1"/>
  <c r="G2084" i="16"/>
  <c r="H2084" i="16" s="1"/>
  <c r="G2085" i="16"/>
  <c r="H2085" i="16" s="1"/>
  <c r="G2086" i="16"/>
  <c r="H2086" i="16" s="1"/>
  <c r="G2087" i="16"/>
  <c r="H2087" i="16" s="1"/>
  <c r="G693" i="14"/>
  <c r="G2088" i="16" s="1"/>
  <c r="H2088" i="16" s="1"/>
  <c r="G694" i="14"/>
  <c r="G2089" i="16" s="1"/>
  <c r="H2089" i="16" s="1"/>
  <c r="G695" i="14"/>
  <c r="G2090" i="16" s="1"/>
  <c r="H2090" i="16" s="1"/>
  <c r="G696" i="14"/>
  <c r="G2091" i="16" s="1"/>
  <c r="H2091" i="16" s="1"/>
  <c r="G697" i="14"/>
  <c r="G2092" i="16" s="1"/>
  <c r="H2092" i="16" s="1"/>
  <c r="G698" i="14"/>
  <c r="G2093" i="16" s="1"/>
  <c r="H2093" i="16" s="1"/>
  <c r="G699" i="14"/>
  <c r="G2094" i="16" s="1"/>
  <c r="H2094" i="16" s="1"/>
  <c r="G700" i="14"/>
  <c r="G2095" i="16" s="1"/>
  <c r="H2095" i="16" s="1"/>
  <c r="G701" i="14"/>
  <c r="G2096" i="16" s="1"/>
  <c r="H2096" i="16" s="1"/>
  <c r="G702" i="14"/>
  <c r="G2097" i="16" s="1"/>
  <c r="H2097" i="16" s="1"/>
  <c r="G703" i="14"/>
  <c r="G2098" i="16" s="1"/>
  <c r="H2098" i="16" s="1"/>
  <c r="G704" i="14"/>
  <c r="G2099" i="16" s="1"/>
  <c r="H2099" i="16" s="1"/>
  <c r="G705" i="14"/>
  <c r="G2100" i="16" s="1"/>
  <c r="H2100" i="16" s="1"/>
  <c r="G706" i="14"/>
  <c r="G2101" i="16" s="1"/>
  <c r="H2101" i="16" s="1"/>
  <c r="G707" i="14"/>
  <c r="G2102" i="16" s="1"/>
  <c r="H2102" i="16" s="1"/>
  <c r="G708" i="14"/>
  <c r="G2103" i="16" s="1"/>
  <c r="H2103" i="16" s="1"/>
  <c r="G709" i="14"/>
  <c r="G2104" i="16" s="1"/>
  <c r="H2104" i="16" s="1"/>
  <c r="G710" i="14"/>
  <c r="G2105" i="16" s="1"/>
  <c r="H2105" i="16" s="1"/>
  <c r="G711" i="14"/>
  <c r="G2106" i="16" s="1"/>
  <c r="H2106" i="16" s="1"/>
  <c r="G712" i="14"/>
  <c r="G2107" i="16" s="1"/>
  <c r="H2107" i="16" s="1"/>
  <c r="G713" i="14"/>
  <c r="G2108" i="16" s="1"/>
  <c r="H2108" i="16" s="1"/>
  <c r="G714" i="14"/>
  <c r="G2109" i="16" s="1"/>
  <c r="H2109" i="16" s="1"/>
  <c r="G715" i="14"/>
  <c r="G2110" i="16" s="1"/>
  <c r="H2110" i="16" s="1"/>
  <c r="G716" i="14"/>
  <c r="G2111" i="16" s="1"/>
  <c r="H2111" i="16" s="1"/>
  <c r="G717" i="14"/>
  <c r="G2112" i="16" s="1"/>
  <c r="H2112" i="16" s="1"/>
  <c r="G718" i="14"/>
  <c r="G2113" i="16" s="1"/>
  <c r="H2113" i="16" s="1"/>
  <c r="G719" i="14"/>
  <c r="G2114" i="16" s="1"/>
  <c r="H2114" i="16" s="1"/>
  <c r="G720" i="14"/>
  <c r="G2115" i="16" s="1"/>
  <c r="H2115" i="16" s="1"/>
  <c r="G721" i="14"/>
  <c r="G2116" i="16" s="1"/>
  <c r="H2116" i="16" s="1"/>
  <c r="G722" i="14"/>
  <c r="G2117" i="16" s="1"/>
  <c r="H2117" i="16" s="1"/>
  <c r="G723" i="14"/>
  <c r="G2118" i="16" s="1"/>
  <c r="H2118" i="16" s="1"/>
  <c r="G724" i="14"/>
  <c r="G2119" i="16" s="1"/>
  <c r="H2119" i="16" s="1"/>
  <c r="G725" i="14"/>
  <c r="G2120" i="16" s="1"/>
  <c r="H2120" i="16" s="1"/>
  <c r="G726" i="14"/>
  <c r="G2121" i="16" s="1"/>
  <c r="H2121" i="16" s="1"/>
  <c r="G727" i="14"/>
  <c r="G2122" i="16" s="1"/>
  <c r="H2122" i="16" s="1"/>
  <c r="G728" i="14"/>
  <c r="G2123" i="16" s="1"/>
  <c r="H2123" i="16" s="1"/>
  <c r="G729" i="14"/>
  <c r="G2124" i="16" s="1"/>
  <c r="H2124" i="16" s="1"/>
  <c r="G730" i="14"/>
  <c r="G2125" i="16" s="1"/>
  <c r="H2125" i="16" s="1"/>
  <c r="G731" i="14"/>
  <c r="G2126" i="16" s="1"/>
  <c r="H2126" i="16" s="1"/>
  <c r="G732" i="14"/>
  <c r="G2127" i="16" s="1"/>
  <c r="H2127" i="16" s="1"/>
  <c r="G733" i="14"/>
  <c r="G2128" i="16" s="1"/>
  <c r="H2128" i="16" s="1"/>
  <c r="G734" i="14"/>
  <c r="G2129" i="16" s="1"/>
  <c r="H2129" i="16" s="1"/>
  <c r="G735" i="14"/>
  <c r="G2130" i="16" s="1"/>
  <c r="H2130" i="16" s="1"/>
  <c r="G736" i="14"/>
  <c r="G2131" i="16" s="1"/>
  <c r="H2131" i="16" s="1"/>
  <c r="G737" i="14"/>
  <c r="G2132" i="16" s="1"/>
  <c r="H2132" i="16" s="1"/>
  <c r="G738" i="14"/>
  <c r="G2133" i="16" s="1"/>
  <c r="H2133" i="16" s="1"/>
  <c r="G739" i="14"/>
  <c r="G2134" i="16" s="1"/>
  <c r="H2134" i="16" s="1"/>
  <c r="G740" i="14"/>
  <c r="G2135" i="16" s="1"/>
  <c r="H2135" i="16" s="1"/>
  <c r="G741" i="14"/>
  <c r="G2136" i="16" s="1"/>
  <c r="H2136" i="16" s="1"/>
  <c r="G742" i="14"/>
  <c r="G2137" i="16" s="1"/>
  <c r="H2137" i="16" s="1"/>
  <c r="G743" i="14"/>
  <c r="G2138" i="16" s="1"/>
  <c r="H2138" i="16" s="1"/>
  <c r="G744" i="14"/>
  <c r="G2139" i="16" s="1"/>
  <c r="H2139" i="16" s="1"/>
  <c r="G745" i="14"/>
  <c r="G2140" i="16" s="1"/>
  <c r="H2140" i="16" s="1"/>
  <c r="G746" i="14"/>
  <c r="G2141" i="16" s="1"/>
  <c r="H2141" i="16" s="1"/>
  <c r="G747" i="14"/>
  <c r="G2142" i="16" s="1"/>
  <c r="H2142" i="16" s="1"/>
  <c r="G748" i="14"/>
  <c r="G2143" i="16" s="1"/>
  <c r="H2143" i="16" s="1"/>
  <c r="G749" i="14"/>
  <c r="G2144" i="16" s="1"/>
  <c r="H2144" i="16" s="1"/>
  <c r="G750" i="14"/>
  <c r="G2145" i="16" s="1"/>
  <c r="H2145" i="16" s="1"/>
  <c r="G751" i="14"/>
  <c r="G2146" i="16" s="1"/>
  <c r="H2146" i="16" s="1"/>
  <c r="G752" i="14"/>
  <c r="G2147" i="16" s="1"/>
  <c r="H2147" i="16" s="1"/>
  <c r="G753" i="14"/>
  <c r="G2148" i="16" s="1"/>
  <c r="H2148" i="16" s="1"/>
  <c r="G754" i="14"/>
  <c r="G2149" i="16" s="1"/>
  <c r="H2149" i="16" s="1"/>
  <c r="G755" i="14"/>
  <c r="G2150" i="16" s="1"/>
  <c r="H2150" i="16" s="1"/>
  <c r="G2151" i="16"/>
  <c r="H2151" i="16" s="1"/>
  <c r="G2152" i="16"/>
  <c r="H2152" i="16" s="1"/>
  <c r="G2153" i="16"/>
  <c r="H2153" i="16" s="1"/>
  <c r="G2154" i="16"/>
  <c r="H2154" i="16" s="1"/>
  <c r="G2155" i="16"/>
  <c r="H2155" i="16" s="1"/>
  <c r="G2156" i="16"/>
  <c r="H2156" i="16" s="1"/>
  <c r="G2157" i="16"/>
  <c r="H2157" i="16" s="1"/>
  <c r="G2158" i="16"/>
  <c r="H2158" i="16" s="1"/>
  <c r="G2159" i="16"/>
  <c r="H2159" i="16" s="1"/>
  <c r="G2160" i="16"/>
  <c r="H2160" i="16" s="1"/>
  <c r="G2161" i="16"/>
  <c r="H2161" i="16" s="1"/>
  <c r="G2162" i="16"/>
  <c r="H2162" i="16" s="1"/>
  <c r="G2163" i="16"/>
  <c r="H2163" i="16" s="1"/>
  <c r="G2164" i="16"/>
  <c r="H2164" i="16" s="1"/>
  <c r="G2165" i="16"/>
  <c r="H2165" i="16" s="1"/>
  <c r="G2166" i="16"/>
  <c r="H2166" i="16" s="1"/>
  <c r="G2167" i="16"/>
  <c r="H2167" i="16" s="1"/>
  <c r="G2168" i="16"/>
  <c r="H2168" i="16" s="1"/>
  <c r="G2169" i="16"/>
  <c r="H2169" i="16" s="1"/>
  <c r="G2170" i="16"/>
  <c r="H2170" i="16" s="1"/>
  <c r="G2171" i="16"/>
  <c r="H2171" i="16" s="1"/>
  <c r="G2172" i="16"/>
  <c r="H2172" i="16" s="1"/>
  <c r="G2173" i="16"/>
  <c r="H2173" i="16" s="1"/>
  <c r="G2174" i="16"/>
  <c r="H2174" i="16" s="1"/>
  <c r="G2175" i="16"/>
  <c r="H2175" i="16" s="1"/>
  <c r="G2176" i="16"/>
  <c r="H2176" i="16" s="1"/>
  <c r="G2177" i="16"/>
  <c r="H2177" i="16" s="1"/>
  <c r="G2178" i="16"/>
  <c r="H2178" i="16" s="1"/>
  <c r="G2179" i="16"/>
  <c r="H2179" i="16" s="1"/>
  <c r="G2180" i="16"/>
  <c r="H2180" i="16" s="1"/>
  <c r="G2181" i="16"/>
  <c r="H2181" i="16" s="1"/>
  <c r="G2182" i="16"/>
  <c r="H2182" i="16" s="1"/>
  <c r="G2183" i="16"/>
  <c r="H2183" i="16" s="1"/>
  <c r="G2184" i="16"/>
  <c r="H2184" i="16" s="1"/>
  <c r="G2185" i="16"/>
  <c r="H2185" i="16" s="1"/>
  <c r="G2186" i="16"/>
  <c r="H2186" i="16" s="1"/>
  <c r="G2187" i="16"/>
  <c r="H2187" i="16" s="1"/>
  <c r="G2188" i="16"/>
  <c r="H2188" i="16" s="1"/>
  <c r="G2189" i="16"/>
  <c r="H2189" i="16" s="1"/>
  <c r="G2190" i="16"/>
  <c r="H2190" i="16" s="1"/>
  <c r="G2191" i="16"/>
  <c r="H2191" i="16" s="1"/>
  <c r="G2192" i="16"/>
  <c r="H2192" i="16" s="1"/>
  <c r="G2193" i="16"/>
  <c r="H2193" i="16" s="1"/>
  <c r="G2194" i="16"/>
  <c r="H2194" i="16" s="1"/>
  <c r="G2195" i="16"/>
  <c r="H2195" i="16" s="1"/>
  <c r="G2196" i="16"/>
  <c r="H2196" i="16" s="1"/>
  <c r="G2197" i="16"/>
  <c r="H2197" i="16" s="1"/>
  <c r="G2198" i="16"/>
  <c r="H2198" i="16" s="1"/>
  <c r="G2199" i="16"/>
  <c r="H2199" i="16" s="1"/>
  <c r="G2200" i="16"/>
  <c r="H2200" i="16" s="1"/>
  <c r="G2201" i="16"/>
  <c r="H2201" i="16" s="1"/>
  <c r="G2202" i="16"/>
  <c r="H2202" i="16" s="1"/>
  <c r="G2203" i="16"/>
  <c r="H2203" i="16" s="1"/>
  <c r="G2204" i="16"/>
  <c r="H2204" i="16" s="1"/>
  <c r="G2205" i="16"/>
  <c r="H2205" i="16" s="1"/>
  <c r="G2206" i="16"/>
  <c r="H2206" i="16" s="1"/>
  <c r="G2207" i="16"/>
  <c r="H2207" i="16" s="1"/>
  <c r="G2208" i="16"/>
  <c r="H2208" i="16" s="1"/>
  <c r="G2209" i="16"/>
  <c r="H2209" i="16" s="1"/>
  <c r="G2210" i="16"/>
  <c r="H2210" i="16" s="1"/>
  <c r="G2211" i="16"/>
  <c r="H2211" i="16" s="1"/>
  <c r="G2212" i="16"/>
  <c r="H2212" i="16" s="1"/>
  <c r="G2213" i="16"/>
  <c r="H2213" i="16" s="1"/>
  <c r="G2214" i="16"/>
  <c r="H2214" i="16" s="1"/>
  <c r="G2215" i="16"/>
  <c r="H2215" i="16" s="1"/>
  <c r="G2216" i="16"/>
  <c r="H2216" i="16" s="1"/>
  <c r="G2217" i="16"/>
  <c r="H2217" i="16" s="1"/>
  <c r="G2218" i="16"/>
  <c r="H2218" i="16" s="1"/>
  <c r="G2219" i="16"/>
  <c r="H2219" i="16" s="1"/>
  <c r="G2220" i="16"/>
  <c r="H2220" i="16" s="1"/>
  <c r="G2221" i="16"/>
  <c r="H2221" i="16" s="1"/>
  <c r="G2222" i="16"/>
  <c r="H2222" i="16" s="1"/>
  <c r="G2223" i="16"/>
  <c r="H2223" i="16" s="1"/>
  <c r="G2224" i="16"/>
  <c r="H2224" i="16" s="1"/>
  <c r="G2225" i="16"/>
  <c r="H2225" i="16" s="1"/>
  <c r="G2226" i="16"/>
  <c r="H2226" i="16" s="1"/>
  <c r="G2227" i="16"/>
  <c r="H2227" i="16" s="1"/>
  <c r="G2228" i="16"/>
  <c r="H2228" i="16" s="1"/>
  <c r="G2229" i="16"/>
  <c r="H2229" i="16" s="1"/>
  <c r="G2230" i="16"/>
  <c r="H2230" i="16" s="1"/>
  <c r="G2231" i="16"/>
  <c r="H2231" i="16" s="1"/>
  <c r="G2232" i="16"/>
  <c r="H2232" i="16" s="1"/>
  <c r="G2233" i="16"/>
  <c r="H2233" i="16" s="1"/>
  <c r="G2234" i="16"/>
  <c r="H2234" i="16" s="1"/>
  <c r="G2235" i="16"/>
  <c r="H2235" i="16" s="1"/>
  <c r="G2236" i="16"/>
  <c r="H2236" i="16" s="1"/>
  <c r="G2237" i="16"/>
  <c r="H2237" i="16" s="1"/>
  <c r="G2238" i="16"/>
  <c r="H2238" i="16" s="1"/>
  <c r="G2239" i="16"/>
  <c r="H2239" i="16" s="1"/>
  <c r="G2240" i="16"/>
  <c r="H2240" i="16" s="1"/>
  <c r="G2241" i="16"/>
  <c r="H2241" i="16" s="1"/>
  <c r="G2242" i="16"/>
  <c r="H2242" i="16" s="1"/>
  <c r="G2243" i="16"/>
  <c r="H2243" i="16" s="1"/>
  <c r="G2244" i="16"/>
  <c r="H2244" i="16" s="1"/>
  <c r="G2245" i="16"/>
  <c r="H2245" i="16" s="1"/>
  <c r="G2246" i="16"/>
  <c r="H2246" i="16" s="1"/>
  <c r="G2247" i="16"/>
  <c r="H2247" i="16" s="1"/>
  <c r="G2248" i="16"/>
  <c r="H2248" i="16" s="1"/>
  <c r="G2249" i="16"/>
  <c r="H2249" i="16" s="1"/>
  <c r="G2250" i="16"/>
  <c r="H2250" i="16" s="1"/>
  <c r="G2251" i="16"/>
  <c r="H2251" i="16" s="1"/>
  <c r="G2252" i="16"/>
  <c r="H2252" i="16" s="1"/>
  <c r="G2253" i="16"/>
  <c r="H2253" i="16" s="1"/>
  <c r="G2254" i="16"/>
  <c r="H2254" i="16" s="1"/>
  <c r="G2255" i="16"/>
  <c r="H2255" i="16" s="1"/>
  <c r="G2256" i="16"/>
  <c r="H2256" i="16" s="1"/>
  <c r="G2257" i="16"/>
  <c r="H2257" i="16" s="1"/>
  <c r="G2258" i="16"/>
  <c r="H2258" i="16" s="1"/>
  <c r="G2259" i="16"/>
  <c r="H2259" i="16" s="1"/>
  <c r="G2260" i="16"/>
  <c r="H2260" i="16" s="1"/>
  <c r="G2261" i="16"/>
  <c r="H2261" i="16" s="1"/>
  <c r="G2262" i="16"/>
  <c r="H2262" i="16" s="1"/>
  <c r="G2263" i="16"/>
  <c r="H2263" i="16" s="1"/>
  <c r="G2268" i="16"/>
  <c r="H2268" i="16" s="1"/>
  <c r="G2269" i="16"/>
  <c r="H2269" i="16" s="1"/>
  <c r="G2270" i="16"/>
  <c r="H2270" i="16" s="1"/>
  <c r="G2271" i="16"/>
  <c r="H2271" i="16" s="1"/>
  <c r="G2272" i="16"/>
  <c r="H2272" i="16" s="1"/>
  <c r="G2273" i="16"/>
  <c r="H2273" i="16" s="1"/>
  <c r="G2274" i="16"/>
  <c r="H2274" i="16" s="1"/>
  <c r="G2275" i="16"/>
  <c r="H2275" i="16" s="1"/>
  <c r="G2276" i="16"/>
  <c r="H2276" i="16" s="1"/>
  <c r="G2277" i="16"/>
  <c r="H2277" i="16" s="1"/>
  <c r="G2278" i="16"/>
  <c r="H2278" i="16" s="1"/>
  <c r="G2279" i="16"/>
  <c r="H2279" i="16" s="1"/>
  <c r="G2280" i="16"/>
  <c r="H2280" i="16" s="1"/>
  <c r="G2281" i="16"/>
  <c r="H2281" i="16" s="1"/>
  <c r="G2282" i="16"/>
  <c r="H2282" i="16" s="1"/>
  <c r="G2283" i="16"/>
  <c r="H2283" i="16" s="1"/>
  <c r="G2284" i="16"/>
  <c r="H2284" i="16" s="1"/>
  <c r="G2285" i="16"/>
  <c r="H2285" i="16" s="1"/>
  <c r="G2286" i="16"/>
  <c r="H2286" i="16" s="1"/>
  <c r="G2287" i="16"/>
  <c r="H2287" i="16" s="1"/>
  <c r="G2288" i="16"/>
  <c r="H2288" i="16" s="1"/>
  <c r="G2289" i="16"/>
  <c r="H2289" i="16" s="1"/>
  <c r="G2290" i="16"/>
  <c r="H2290" i="16" s="1"/>
  <c r="G2291" i="16"/>
  <c r="H2291" i="16" s="1"/>
  <c r="G2292" i="16"/>
  <c r="H2292" i="16" s="1"/>
  <c r="G2293" i="16"/>
  <c r="H2293" i="16" s="1"/>
  <c r="G2294" i="16"/>
  <c r="H2294" i="16" s="1"/>
  <c r="G2295" i="16"/>
  <c r="H2295" i="16" s="1"/>
  <c r="G2296" i="16"/>
  <c r="H2296" i="16" s="1"/>
  <c r="G2297" i="16"/>
  <c r="H2297" i="16" s="1"/>
  <c r="G2298" i="16"/>
  <c r="H2298" i="16" s="1"/>
  <c r="G2299" i="16"/>
  <c r="H2299" i="16" s="1"/>
  <c r="G2300" i="16"/>
  <c r="H2300" i="16" s="1"/>
  <c r="G2301" i="16"/>
  <c r="H2301" i="16" s="1"/>
  <c r="G2302" i="16"/>
  <c r="H2302" i="16" s="1"/>
  <c r="G2303" i="16"/>
  <c r="H2303" i="16" s="1"/>
  <c r="G2304" i="16"/>
  <c r="H2304" i="16" s="1"/>
  <c r="G2305" i="16"/>
  <c r="H2305" i="16" s="1"/>
  <c r="G2306" i="16"/>
  <c r="H2306" i="16" s="1"/>
  <c r="G2307" i="16"/>
  <c r="H2307" i="16" s="1"/>
  <c r="G2308" i="16"/>
  <c r="H2308" i="16" s="1"/>
  <c r="G2309" i="16"/>
  <c r="H2309" i="16" s="1"/>
  <c r="G2310" i="16"/>
  <c r="H2310" i="16" s="1"/>
  <c r="G2311" i="16"/>
  <c r="H2311" i="16" s="1"/>
  <c r="G2312" i="16"/>
  <c r="H2312" i="16" s="1"/>
  <c r="G2313" i="16"/>
  <c r="H2313" i="16" s="1"/>
  <c r="G2314" i="16"/>
  <c r="H2314" i="16" s="1"/>
  <c r="G2315" i="16"/>
  <c r="H2315" i="16" s="1"/>
  <c r="G2316" i="16"/>
  <c r="H2316" i="16" s="1"/>
  <c r="G2317" i="16"/>
  <c r="H2317" i="16" s="1"/>
  <c r="G2318" i="16"/>
  <c r="H2318" i="16" s="1"/>
  <c r="G2319" i="16"/>
  <c r="H2319" i="16" s="1"/>
  <c r="G2320" i="16"/>
  <c r="H2320" i="16" s="1"/>
  <c r="G2321" i="16"/>
  <c r="H2321" i="16" s="1"/>
  <c r="G2322" i="16"/>
  <c r="H2322" i="16" s="1"/>
  <c r="G2323" i="16"/>
  <c r="H2323" i="16" s="1"/>
  <c r="G2324" i="16"/>
  <c r="H2324" i="16" s="1"/>
  <c r="G2325" i="16"/>
  <c r="H2325" i="16" s="1"/>
  <c r="G2326" i="16"/>
  <c r="H2326" i="16" s="1"/>
  <c r="G2327" i="16"/>
  <c r="H2327" i="16" s="1"/>
  <c r="G2328" i="16"/>
  <c r="H2328" i="16" s="1"/>
  <c r="G2329" i="16"/>
  <c r="H2329" i="16" s="1"/>
  <c r="G2330" i="16"/>
  <c r="H2330" i="16" s="1"/>
  <c r="G2331" i="16"/>
  <c r="H2331" i="16" s="1"/>
  <c r="G2332" i="16"/>
  <c r="H2332" i="16" s="1"/>
  <c r="G2333" i="16"/>
  <c r="H2333" i="16" s="1"/>
  <c r="G2334" i="16"/>
  <c r="H2334" i="16" s="1"/>
  <c r="G2335" i="16"/>
  <c r="H2335" i="16" s="1"/>
  <c r="G2336" i="16"/>
  <c r="H2336" i="16" s="1"/>
  <c r="G2337" i="16"/>
  <c r="H2337" i="16" s="1"/>
  <c r="G2338" i="16"/>
  <c r="H2338" i="16" s="1"/>
  <c r="G2339" i="16"/>
  <c r="H2339" i="16" s="1"/>
  <c r="G2340" i="16"/>
  <c r="H2340" i="16" s="1"/>
  <c r="G2341" i="16"/>
  <c r="H2341" i="16" s="1"/>
  <c r="G2342" i="16"/>
  <c r="H2342" i="16" s="1"/>
  <c r="G2343" i="16"/>
  <c r="H2343" i="16" s="1"/>
  <c r="G2344" i="16"/>
  <c r="H2344" i="16" s="1"/>
  <c r="G2345" i="16"/>
  <c r="H2345" i="16" s="1"/>
  <c r="G2346" i="16"/>
  <c r="H2346" i="16" s="1"/>
  <c r="G2347" i="16"/>
  <c r="H2347" i="16" s="1"/>
  <c r="G2348" i="16"/>
  <c r="H2348" i="16" s="1"/>
  <c r="G2349" i="16"/>
  <c r="H2349" i="16" s="1"/>
  <c r="G2350" i="16"/>
  <c r="H2350" i="16" s="1"/>
  <c r="G2351" i="16"/>
  <c r="H2351" i="16" s="1"/>
  <c r="G2352" i="16"/>
  <c r="H2352" i="16" s="1"/>
  <c r="G2353" i="16"/>
  <c r="H2353" i="16" s="1"/>
  <c r="G2354" i="16"/>
  <c r="H2354" i="16" s="1"/>
  <c r="G2355" i="16"/>
  <c r="H2355" i="16" s="1"/>
  <c r="G2356" i="16"/>
  <c r="H2356" i="16" s="1"/>
  <c r="G2357" i="16"/>
  <c r="H2357" i="16" s="1"/>
  <c r="G2358" i="16"/>
  <c r="H2358" i="16" s="1"/>
  <c r="G2359" i="16"/>
  <c r="H2359" i="16" s="1"/>
  <c r="G2360" i="16"/>
  <c r="H2360" i="16" s="1"/>
  <c r="G2361" i="16"/>
  <c r="H2361" i="16" s="1"/>
  <c r="G2362" i="16"/>
  <c r="H2362" i="16" s="1"/>
  <c r="G2363" i="16"/>
  <c r="H2363" i="16" s="1"/>
  <c r="G2364" i="16"/>
  <c r="H2364" i="16" s="1"/>
  <c r="G2365" i="16"/>
  <c r="H2365" i="16" s="1"/>
  <c r="G2366" i="16"/>
  <c r="H2366" i="16" s="1"/>
  <c r="G2367" i="16"/>
  <c r="H2367" i="16" s="1"/>
  <c r="G2368" i="16"/>
  <c r="H2368" i="16" s="1"/>
  <c r="G2369" i="16"/>
  <c r="H2369" i="16" s="1"/>
  <c r="G2370" i="16"/>
  <c r="H2370" i="16" s="1"/>
  <c r="G2371" i="16"/>
  <c r="H2371" i="16" s="1"/>
  <c r="G2372" i="16"/>
  <c r="H2372" i="16" s="1"/>
  <c r="G2373" i="16"/>
  <c r="H2373" i="16" s="1"/>
  <c r="G2374" i="16"/>
  <c r="H2374" i="16" s="1"/>
  <c r="G2375" i="16"/>
  <c r="H2375" i="16" s="1"/>
  <c r="G2376" i="16"/>
  <c r="H2376" i="16" s="1"/>
  <c r="G2377" i="16"/>
  <c r="H2377" i="16" s="1"/>
  <c r="G2378" i="16"/>
  <c r="H2378" i="16" s="1"/>
  <c r="G2379" i="16"/>
  <c r="H2379" i="16" s="1"/>
  <c r="G2380" i="16"/>
  <c r="H2380" i="16" s="1"/>
  <c r="G2381" i="16"/>
  <c r="H2381" i="16" s="1"/>
  <c r="G2382" i="16"/>
  <c r="H2382" i="16" s="1"/>
  <c r="G2383" i="16"/>
  <c r="H2383" i="16" s="1"/>
  <c r="G2384" i="16"/>
  <c r="H2384" i="16" s="1"/>
  <c r="G2385" i="16"/>
  <c r="H2385" i="16" s="1"/>
  <c r="G2386" i="16"/>
  <c r="H2386" i="16" s="1"/>
  <c r="G2387" i="16"/>
  <c r="H2387" i="16" s="1"/>
  <c r="G2388" i="16"/>
  <c r="H2388" i="16" s="1"/>
  <c r="G2389" i="16"/>
  <c r="H2389" i="16" s="1"/>
  <c r="G2390" i="16"/>
  <c r="H2390" i="16" s="1"/>
  <c r="G2391" i="16"/>
  <c r="H2391" i="16" s="1"/>
  <c r="G2392" i="16"/>
  <c r="H2392" i="16" s="1"/>
  <c r="G2393" i="16"/>
  <c r="H2393" i="16" s="1"/>
  <c r="G2394" i="16"/>
  <c r="H2394" i="16" s="1"/>
  <c r="G2395" i="16"/>
  <c r="H2395" i="16" s="1"/>
  <c r="G2396" i="16"/>
  <c r="H2396" i="16" s="1"/>
  <c r="G2397" i="16"/>
  <c r="H2397" i="16" s="1"/>
  <c r="G2398" i="16"/>
  <c r="H2398" i="16" s="1"/>
  <c r="G2399" i="16"/>
  <c r="H2399" i="16" s="1"/>
  <c r="G2400" i="16"/>
  <c r="H2400" i="16" s="1"/>
  <c r="G2401" i="16"/>
  <c r="H2401" i="16" s="1"/>
  <c r="G2402" i="16"/>
  <c r="H2402" i="16" s="1"/>
  <c r="G2403" i="16"/>
  <c r="H2403" i="16" s="1"/>
  <c r="G2404" i="16"/>
  <c r="H2404" i="16" s="1"/>
  <c r="G2405" i="16"/>
  <c r="H2405" i="16" s="1"/>
  <c r="G2406" i="16"/>
  <c r="H2406" i="16" s="1"/>
  <c r="G2407" i="16"/>
  <c r="H2407" i="16" s="1"/>
  <c r="G2408" i="16"/>
  <c r="H2408" i="16" s="1"/>
  <c r="G2409" i="16"/>
  <c r="H2409" i="16" s="1"/>
  <c r="G2410" i="16"/>
  <c r="H2410" i="16" s="1"/>
  <c r="G2411" i="16"/>
  <c r="H2411" i="16" s="1"/>
  <c r="G2412" i="16"/>
  <c r="H2412" i="16" s="1"/>
  <c r="G2413" i="16"/>
  <c r="H2413" i="16" s="1"/>
  <c r="G2414" i="16"/>
  <c r="H2414" i="16" s="1"/>
  <c r="G2415" i="16"/>
  <c r="H2415" i="16" s="1"/>
  <c r="G2416" i="16"/>
  <c r="H2416" i="16" s="1"/>
  <c r="G2417" i="16"/>
  <c r="H2417" i="16" s="1"/>
  <c r="G2418" i="16"/>
  <c r="H2418" i="16" s="1"/>
  <c r="G2419" i="16"/>
  <c r="H2419" i="16" s="1"/>
  <c r="G2420" i="16"/>
  <c r="H2420" i="16" s="1"/>
  <c r="G2421" i="16"/>
  <c r="H2421" i="16" s="1"/>
  <c r="G2422" i="16"/>
  <c r="H2422" i="16" s="1"/>
  <c r="G2423" i="16"/>
  <c r="H2423" i="16" s="1"/>
  <c r="G2424" i="16"/>
  <c r="H2424" i="16" s="1"/>
  <c r="G2425" i="16"/>
  <c r="H2425" i="16" s="1"/>
  <c r="G2426" i="16"/>
  <c r="H2426" i="16" s="1"/>
  <c r="G2427" i="16"/>
  <c r="H2427" i="16" s="1"/>
  <c r="G2428" i="16"/>
  <c r="H2428" i="16" s="1"/>
  <c r="G2429" i="16"/>
  <c r="H2429" i="16" s="1"/>
  <c r="G2430" i="16"/>
  <c r="H2430" i="16" s="1"/>
  <c r="G2431" i="16"/>
  <c r="H2431" i="16" s="1"/>
  <c r="G2432" i="16"/>
  <c r="H2432" i="16" s="1"/>
  <c r="G2433" i="16"/>
  <c r="H2433" i="16" s="1"/>
  <c r="G2434" i="16"/>
  <c r="H2434" i="16" s="1"/>
  <c r="G756" i="14"/>
  <c r="G2437" i="16" s="1"/>
  <c r="H2437" i="16" s="1"/>
  <c r="G757" i="14"/>
  <c r="G2438" i="16" s="1"/>
  <c r="H2438" i="16" s="1"/>
  <c r="G758" i="14"/>
  <c r="G2439" i="16" s="1"/>
  <c r="H2439" i="16" s="1"/>
  <c r="G759" i="14"/>
  <c r="G2440" i="16" s="1"/>
  <c r="H2440" i="16" s="1"/>
  <c r="G760" i="14"/>
  <c r="G2441" i="16" s="1"/>
  <c r="H2441" i="16" s="1"/>
  <c r="G761" i="14"/>
  <c r="G2442" i="16" s="1"/>
  <c r="H2442" i="16" s="1"/>
  <c r="G762" i="14"/>
  <c r="G2443" i="16" s="1"/>
  <c r="H2443" i="16" s="1"/>
  <c r="G763" i="14"/>
  <c r="G2444" i="16" s="1"/>
  <c r="H2444" i="16" s="1"/>
  <c r="G764" i="14"/>
  <c r="G2445" i="16" s="1"/>
  <c r="H2445" i="16" s="1"/>
  <c r="G765" i="14"/>
  <c r="G2446" i="16" s="1"/>
  <c r="H2446" i="16" s="1"/>
  <c r="G766" i="14"/>
  <c r="G2447" i="16" s="1"/>
  <c r="H2447" i="16" s="1"/>
  <c r="G767" i="14"/>
  <c r="G2448" i="16" s="1"/>
  <c r="H2448" i="16" s="1"/>
  <c r="G768" i="14"/>
  <c r="G2449" i="16" s="1"/>
  <c r="H2449" i="16" s="1"/>
  <c r="G769" i="14"/>
  <c r="G2450" i="16" s="1"/>
  <c r="H2450" i="16" s="1"/>
  <c r="G770" i="14"/>
  <c r="G2451" i="16" s="1"/>
  <c r="H2451" i="16" s="1"/>
  <c r="G771" i="14"/>
  <c r="G2452" i="16" s="1"/>
  <c r="H2452" i="16" s="1"/>
  <c r="G772" i="14"/>
  <c r="G2453" i="16" s="1"/>
  <c r="H2453" i="16" s="1"/>
  <c r="G773" i="14"/>
  <c r="G2454" i="16" s="1"/>
  <c r="H2454" i="16" s="1"/>
  <c r="G774" i="14"/>
  <c r="G2455" i="16" s="1"/>
  <c r="H2455" i="16" s="1"/>
  <c r="G775" i="14"/>
  <c r="G2456" i="16" s="1"/>
  <c r="H2456" i="16" s="1"/>
  <c r="G776" i="14"/>
  <c r="G2457" i="16" s="1"/>
  <c r="H2457" i="16" s="1"/>
  <c r="G777" i="14"/>
  <c r="G2458" i="16" s="1"/>
  <c r="H2458" i="16" s="1"/>
  <c r="G778" i="14"/>
  <c r="G2459" i="16" s="1"/>
  <c r="H2459" i="16" s="1"/>
  <c r="G779" i="14"/>
  <c r="G2460" i="16" s="1"/>
  <c r="H2460" i="16" s="1"/>
  <c r="G780" i="14"/>
  <c r="G2461" i="16" s="1"/>
  <c r="H2461" i="16" s="1"/>
  <c r="G781" i="14"/>
  <c r="G2462" i="16" s="1"/>
  <c r="H2462" i="16" s="1"/>
  <c r="G782" i="14"/>
  <c r="G2463" i="16" s="1"/>
  <c r="H2463" i="16" s="1"/>
  <c r="G783" i="14"/>
  <c r="G2464" i="16" s="1"/>
  <c r="H2464" i="16" s="1"/>
  <c r="G784" i="14"/>
  <c r="G2465" i="16" s="1"/>
  <c r="H2465" i="16" s="1"/>
  <c r="G785" i="14"/>
  <c r="G2466" i="16" s="1"/>
  <c r="H2466" i="16" s="1"/>
  <c r="G786" i="14"/>
  <c r="G2467" i="16" s="1"/>
  <c r="H2467" i="16" s="1"/>
  <c r="G787" i="14"/>
  <c r="G2468" i="16" s="1"/>
  <c r="H2468" i="16" s="1"/>
  <c r="G788" i="14"/>
  <c r="G2469" i="16" s="1"/>
  <c r="H2469" i="16" s="1"/>
  <c r="G789" i="14"/>
  <c r="G2470" i="16" s="1"/>
  <c r="H2470" i="16" s="1"/>
  <c r="G790" i="14"/>
  <c r="G2471" i="16" s="1"/>
  <c r="H2471" i="16" s="1"/>
  <c r="G791" i="14"/>
  <c r="G2472" i="16" s="1"/>
  <c r="H2472" i="16" s="1"/>
  <c r="G792" i="14"/>
  <c r="G2473" i="16" s="1"/>
  <c r="H2473" i="16" s="1"/>
  <c r="G793" i="14"/>
  <c r="G2474" i="16" s="1"/>
  <c r="H2474" i="16" s="1"/>
  <c r="G794" i="14"/>
  <c r="G2475" i="16" s="1"/>
  <c r="H2475" i="16" s="1"/>
  <c r="G795" i="14"/>
  <c r="G2476" i="16" s="1"/>
  <c r="H2476" i="16" s="1"/>
  <c r="G796" i="14"/>
  <c r="G2477" i="16" s="1"/>
  <c r="H2477" i="16" s="1"/>
  <c r="G797" i="14"/>
  <c r="G2478" i="16" s="1"/>
  <c r="H2478" i="16" s="1"/>
  <c r="G798" i="14"/>
  <c r="G2479" i="16" s="1"/>
  <c r="H2479" i="16" s="1"/>
  <c r="G799" i="14"/>
  <c r="G2480" i="16" s="1"/>
  <c r="H2480" i="16" s="1"/>
  <c r="G800" i="14"/>
  <c r="G2481" i="16" s="1"/>
  <c r="H2481" i="16" s="1"/>
  <c r="G801" i="14"/>
  <c r="G2482" i="16" s="1"/>
  <c r="H2482" i="16" s="1"/>
  <c r="G802" i="14"/>
  <c r="G2483" i="16" s="1"/>
  <c r="H2483" i="16" s="1"/>
  <c r="G803" i="14"/>
  <c r="G2484" i="16" s="1"/>
  <c r="H2484" i="16" s="1"/>
  <c r="G804" i="14"/>
  <c r="G2485" i="16" s="1"/>
  <c r="H2485" i="16" s="1"/>
  <c r="G805" i="14"/>
  <c r="G2486" i="16" s="1"/>
  <c r="H2486" i="16" s="1"/>
  <c r="G806" i="14"/>
  <c r="G2487" i="16" s="1"/>
  <c r="H2487" i="16" s="1"/>
  <c r="G807" i="14"/>
  <c r="G2488" i="16" s="1"/>
  <c r="H2488" i="16" s="1"/>
  <c r="G808" i="14"/>
  <c r="G2489" i="16" s="1"/>
  <c r="H2489" i="16" s="1"/>
  <c r="G809" i="14"/>
  <c r="G2490" i="16" s="1"/>
  <c r="H2490" i="16" s="1"/>
  <c r="G810" i="14"/>
  <c r="G2491" i="16" s="1"/>
  <c r="H2491" i="16" s="1"/>
  <c r="G811" i="14"/>
  <c r="G2492" i="16" s="1"/>
  <c r="H2492" i="16" s="1"/>
  <c r="G812" i="14"/>
  <c r="G2493" i="16" s="1"/>
  <c r="H2493" i="16" s="1"/>
  <c r="G813" i="14"/>
  <c r="G2494" i="16" s="1"/>
  <c r="H2494" i="16" s="1"/>
  <c r="G814" i="14"/>
  <c r="G2495" i="16" s="1"/>
  <c r="H2495" i="16" s="1"/>
  <c r="G815" i="14"/>
  <c r="G2496" i="16" s="1"/>
  <c r="H2496" i="16" s="1"/>
  <c r="G816" i="14"/>
  <c r="G2497" i="16" s="1"/>
  <c r="H2497" i="16" s="1"/>
  <c r="G817" i="14"/>
  <c r="G2498" i="16" s="1"/>
  <c r="H2498" i="16" s="1"/>
  <c r="G818" i="14"/>
  <c r="G2499" i="16" s="1"/>
  <c r="H2499" i="16" s="1"/>
  <c r="G2500" i="16"/>
  <c r="H2500" i="16" s="1"/>
  <c r="G2501" i="16"/>
  <c r="H2501" i="16" s="1"/>
  <c r="G2502" i="16"/>
  <c r="H2502" i="16" s="1"/>
  <c r="G2503" i="16"/>
  <c r="H2503" i="16" s="1"/>
  <c r="G2504" i="16"/>
  <c r="H2504" i="16" s="1"/>
  <c r="G2505" i="16"/>
  <c r="H2505" i="16" s="1"/>
  <c r="G2506" i="16"/>
  <c r="H2506" i="16" s="1"/>
  <c r="G2507" i="16"/>
  <c r="H2507" i="16" s="1"/>
  <c r="G2508" i="16"/>
  <c r="H2508" i="16" s="1"/>
  <c r="G2509" i="16"/>
  <c r="H2509" i="16" s="1"/>
  <c r="G2510" i="16"/>
  <c r="H2510" i="16" s="1"/>
  <c r="G2511" i="16"/>
  <c r="H2511" i="16" s="1"/>
  <c r="G2512" i="16"/>
  <c r="H2512" i="16" s="1"/>
  <c r="G2513" i="16"/>
  <c r="H2513" i="16" s="1"/>
  <c r="G2514" i="16"/>
  <c r="H2514" i="16" s="1"/>
  <c r="G2515" i="16"/>
  <c r="H2515" i="16" s="1"/>
  <c r="G2516" i="16"/>
  <c r="H2516" i="16" s="1"/>
  <c r="G2517" i="16"/>
  <c r="H2517" i="16" s="1"/>
  <c r="G2518" i="16"/>
  <c r="H2518" i="16" s="1"/>
  <c r="G2519" i="16"/>
  <c r="H2519" i="16" s="1"/>
  <c r="G2520" i="16"/>
  <c r="H2520" i="16" s="1"/>
  <c r="G2521" i="16"/>
  <c r="H2521" i="16" s="1"/>
  <c r="G2522" i="16"/>
  <c r="H2522" i="16" s="1"/>
  <c r="G2523" i="16"/>
  <c r="H2523" i="16" s="1"/>
  <c r="G2524" i="16"/>
  <c r="H2524" i="16" s="1"/>
  <c r="G2525" i="16"/>
  <c r="H2525" i="16" s="1"/>
  <c r="G2526" i="16"/>
  <c r="H2526" i="16" s="1"/>
  <c r="G2527" i="16"/>
  <c r="H2527" i="16" s="1"/>
  <c r="G2528" i="16"/>
  <c r="H2528" i="16" s="1"/>
  <c r="G2529" i="16"/>
  <c r="H2529" i="16" s="1"/>
  <c r="G2530" i="16"/>
  <c r="H2530" i="16" s="1"/>
  <c r="G2531" i="16"/>
  <c r="H2531" i="16" s="1"/>
  <c r="G2532" i="16"/>
  <c r="H2532" i="16" s="1"/>
  <c r="G2533" i="16"/>
  <c r="H2533" i="16" s="1"/>
  <c r="G2534" i="16"/>
  <c r="H2534" i="16" s="1"/>
  <c r="G2535" i="16"/>
  <c r="H2535" i="16" s="1"/>
  <c r="G2536" i="16"/>
  <c r="H2536" i="16" s="1"/>
  <c r="G2537" i="16"/>
  <c r="H2537" i="16" s="1"/>
  <c r="G2538" i="16"/>
  <c r="H2538" i="16" s="1"/>
  <c r="G2539" i="16"/>
  <c r="H2539" i="16" s="1"/>
  <c r="G2540" i="16"/>
  <c r="H2540" i="16" s="1"/>
  <c r="G2541" i="16"/>
  <c r="H2541" i="16" s="1"/>
  <c r="G2542" i="16"/>
  <c r="H2542" i="16" s="1"/>
  <c r="G2543" i="16"/>
  <c r="H2543" i="16" s="1"/>
  <c r="G2544" i="16"/>
  <c r="H2544" i="16" s="1"/>
  <c r="G2545" i="16"/>
  <c r="H2545" i="16" s="1"/>
  <c r="G2546" i="16"/>
  <c r="H2546" i="16" s="1"/>
  <c r="G2547" i="16"/>
  <c r="H2547" i="16" s="1"/>
  <c r="G2548" i="16"/>
  <c r="H2548" i="16" s="1"/>
  <c r="G2549" i="16"/>
  <c r="H2549" i="16" s="1"/>
  <c r="G2550" i="16"/>
  <c r="H2550" i="16" s="1"/>
  <c r="G2551" i="16"/>
  <c r="H2551" i="16" s="1"/>
  <c r="G2552" i="16"/>
  <c r="H2552" i="16" s="1"/>
  <c r="G2553" i="16"/>
  <c r="H2553" i="16" s="1"/>
  <c r="G2554" i="16"/>
  <c r="H2554" i="16" s="1"/>
  <c r="G2555" i="16"/>
  <c r="H2555" i="16" s="1"/>
  <c r="G2556" i="16"/>
  <c r="H2556" i="16" s="1"/>
  <c r="G2557" i="16"/>
  <c r="H2557" i="16" s="1"/>
  <c r="G2558" i="16"/>
  <c r="H2558" i="16" s="1"/>
  <c r="G2559" i="16"/>
  <c r="H2559" i="16" s="1"/>
  <c r="G2560" i="16"/>
  <c r="H2560" i="16" s="1"/>
  <c r="G2561" i="16"/>
  <c r="H2561" i="16" s="1"/>
  <c r="G2562" i="16"/>
  <c r="H2562" i="16" s="1"/>
  <c r="G2563" i="16"/>
  <c r="H2563" i="16" s="1"/>
  <c r="G2564" i="16"/>
  <c r="H2564" i="16" s="1"/>
  <c r="G2565" i="16"/>
  <c r="H2565" i="16" s="1"/>
  <c r="G2566" i="16"/>
  <c r="H2566" i="16" s="1"/>
  <c r="G2567" i="16"/>
  <c r="H2567" i="16" s="1"/>
  <c r="G2568" i="16"/>
  <c r="H2568" i="16" s="1"/>
  <c r="G2569" i="16"/>
  <c r="H2569" i="16" s="1"/>
  <c r="G2570" i="16"/>
  <c r="H2570" i="16" s="1"/>
  <c r="G2571" i="16"/>
  <c r="H2571" i="16" s="1"/>
  <c r="G2572" i="16"/>
  <c r="H2572" i="16" s="1"/>
  <c r="G2573" i="16"/>
  <c r="H2573" i="16" s="1"/>
  <c r="G2574" i="16"/>
  <c r="H2574" i="16" s="1"/>
  <c r="G2575" i="16"/>
  <c r="H2575" i="16" s="1"/>
  <c r="G2576" i="16"/>
  <c r="H2576" i="16" s="1"/>
  <c r="G2577" i="16"/>
  <c r="H2577" i="16" s="1"/>
  <c r="G2578" i="16"/>
  <c r="H2578" i="16" s="1"/>
  <c r="G2579" i="16"/>
  <c r="H2579" i="16" s="1"/>
  <c r="G2580" i="16"/>
  <c r="H2580" i="16" s="1"/>
  <c r="G2581" i="16"/>
  <c r="H2581" i="16" s="1"/>
  <c r="G2582" i="16"/>
  <c r="H2582" i="16" s="1"/>
  <c r="G2583" i="16"/>
  <c r="H2583" i="16" s="1"/>
  <c r="G2584" i="16"/>
  <c r="H2584" i="16" s="1"/>
  <c r="G2585" i="16"/>
  <c r="H2585" i="16" s="1"/>
  <c r="G2586" i="16"/>
  <c r="H2586" i="16" s="1"/>
  <c r="G2587" i="16"/>
  <c r="H2587" i="16" s="1"/>
  <c r="G2588" i="16"/>
  <c r="H2588" i="16" s="1"/>
  <c r="G2589" i="16"/>
  <c r="H2589" i="16" s="1"/>
  <c r="G2590" i="16"/>
  <c r="H2590" i="16" s="1"/>
  <c r="G2591" i="16"/>
  <c r="H2591" i="16" s="1"/>
  <c r="G2592" i="16"/>
  <c r="H2592" i="16" s="1"/>
  <c r="G2593" i="16"/>
  <c r="H2593" i="16" s="1"/>
  <c r="G2594" i="16"/>
  <c r="H2594" i="16" s="1"/>
  <c r="G2595" i="16"/>
  <c r="H2595" i="16" s="1"/>
  <c r="G2596" i="16"/>
  <c r="H2596" i="16" s="1"/>
  <c r="G2597" i="16"/>
  <c r="H2597" i="16" s="1"/>
  <c r="G2598" i="16"/>
  <c r="H2598" i="16" s="1"/>
  <c r="G2599" i="16"/>
  <c r="H2599" i="16" s="1"/>
  <c r="G2600" i="16"/>
  <c r="H2600" i="16" s="1"/>
  <c r="G2601" i="16"/>
  <c r="H2601" i="16" s="1"/>
  <c r="G2602" i="16"/>
  <c r="H2602" i="16" s="1"/>
  <c r="G2603" i="16"/>
  <c r="H2603" i="16" s="1"/>
  <c r="G2604" i="16"/>
  <c r="H2604" i="16" s="1"/>
  <c r="G2605" i="16"/>
  <c r="H2605" i="16" s="1"/>
  <c r="G2606" i="16"/>
  <c r="H2606" i="16" s="1"/>
  <c r="G2607" i="16"/>
  <c r="H2607" i="16" s="1"/>
  <c r="G2608" i="16"/>
  <c r="H2608" i="16" s="1"/>
  <c r="G2609" i="16"/>
  <c r="H2609" i="16" s="1"/>
  <c r="G2610" i="16"/>
  <c r="H2610" i="16" s="1"/>
  <c r="G2611" i="16"/>
  <c r="H2611" i="16" s="1"/>
  <c r="G2612" i="16"/>
  <c r="H2612" i="16" s="1"/>
  <c r="G2613" i="16"/>
  <c r="H2613" i="16" s="1"/>
  <c r="G2614" i="16"/>
  <c r="H2614" i="16" s="1"/>
  <c r="G2615" i="16"/>
  <c r="H2615" i="16" s="1"/>
  <c r="G2616" i="16"/>
  <c r="H2616" i="16" s="1"/>
  <c r="G2617" i="16"/>
  <c r="H2617" i="16" s="1"/>
  <c r="G2618" i="16"/>
  <c r="H2618" i="16" s="1"/>
  <c r="G2619" i="16"/>
  <c r="H2619" i="16" s="1"/>
  <c r="G2620" i="16"/>
  <c r="H2620" i="16" s="1"/>
  <c r="G2621" i="16"/>
  <c r="H2621" i="16" s="1"/>
  <c r="G2622" i="16"/>
  <c r="H2622" i="16" s="1"/>
  <c r="G2623" i="16"/>
  <c r="H2623" i="16" s="1"/>
  <c r="G2624" i="16"/>
  <c r="H2624" i="16" s="1"/>
  <c r="G2625" i="16"/>
  <c r="H2625" i="16" s="1"/>
  <c r="G2626" i="16"/>
  <c r="H2626" i="16" s="1"/>
  <c r="G2627" i="16"/>
  <c r="H2627" i="16" s="1"/>
  <c r="G2628" i="16"/>
  <c r="H2628" i="16" s="1"/>
  <c r="G2629" i="16"/>
  <c r="H2629" i="16" s="1"/>
  <c r="G2630" i="16"/>
  <c r="H2630" i="16" s="1"/>
  <c r="G2631" i="16"/>
  <c r="H2631" i="16" s="1"/>
  <c r="G2632" i="16"/>
  <c r="H2632" i="16" s="1"/>
  <c r="G2633" i="16"/>
  <c r="H2633" i="16" s="1"/>
  <c r="G2634" i="16"/>
  <c r="H2634" i="16" s="1"/>
  <c r="G2635" i="16"/>
  <c r="H2635" i="16" s="1"/>
  <c r="G2636" i="16"/>
  <c r="H2636" i="16" s="1"/>
  <c r="G2637" i="16"/>
  <c r="H2637" i="16" s="1"/>
  <c r="G2638" i="16"/>
  <c r="H2638" i="16" s="1"/>
  <c r="G2639" i="16"/>
  <c r="H2639" i="16" s="1"/>
  <c r="G2640" i="16"/>
  <c r="H2640" i="16" s="1"/>
  <c r="G2641" i="16"/>
  <c r="H2641" i="16" s="1"/>
  <c r="G2642" i="16"/>
  <c r="H2642" i="16" s="1"/>
  <c r="G2643" i="16"/>
  <c r="H2643" i="16" s="1"/>
  <c r="G2644" i="16"/>
  <c r="H2644" i="16" s="1"/>
  <c r="G2645" i="16"/>
  <c r="H2645" i="16" s="1"/>
  <c r="G2646" i="16"/>
  <c r="H2646" i="16" s="1"/>
  <c r="G2647" i="16"/>
  <c r="H2647" i="16" s="1"/>
  <c r="G2648" i="16"/>
  <c r="H2648" i="16" s="1"/>
  <c r="G2649" i="16"/>
  <c r="H2649" i="16" s="1"/>
  <c r="G2650" i="16"/>
  <c r="H2650" i="16" s="1"/>
  <c r="G2651" i="16"/>
  <c r="H2651" i="16" s="1"/>
  <c r="G2652" i="16"/>
  <c r="H2652" i="16" s="1"/>
  <c r="G2653" i="16"/>
  <c r="H2653" i="16" s="1"/>
  <c r="G2654" i="16"/>
  <c r="H2654" i="16" s="1"/>
  <c r="G2655" i="16"/>
  <c r="H2655" i="16" s="1"/>
  <c r="G2656" i="16"/>
  <c r="H2656" i="16" s="1"/>
  <c r="G2657" i="16"/>
  <c r="H2657" i="16" s="1"/>
  <c r="G2658" i="16"/>
  <c r="H2658" i="16" s="1"/>
  <c r="G2659" i="16"/>
  <c r="H2659" i="16" s="1"/>
  <c r="G2660" i="16"/>
  <c r="H2660" i="16" s="1"/>
  <c r="G2661" i="16"/>
  <c r="H2661" i="16" s="1"/>
  <c r="G2662" i="16"/>
  <c r="H2662" i="16" s="1"/>
  <c r="G2663" i="16"/>
  <c r="H2663" i="16" s="1"/>
  <c r="G2664" i="16"/>
  <c r="H2664" i="16" s="1"/>
  <c r="G2665" i="16"/>
  <c r="H2665" i="16" s="1"/>
  <c r="G2666" i="16"/>
  <c r="H2666" i="16" s="1"/>
  <c r="G2667" i="16"/>
  <c r="H2667" i="16" s="1"/>
  <c r="G2668" i="16"/>
  <c r="H2668" i="16" s="1"/>
  <c r="G2669" i="16"/>
  <c r="H2669" i="16" s="1"/>
  <c r="G2670" i="16"/>
  <c r="H2670" i="16" s="1"/>
  <c r="G2671" i="16"/>
  <c r="H2671" i="16" s="1"/>
  <c r="G2672" i="16"/>
  <c r="H2672" i="16" s="1"/>
  <c r="G2673" i="16"/>
  <c r="H2673" i="16" s="1"/>
  <c r="G2674" i="16"/>
  <c r="H2674" i="16" s="1"/>
  <c r="G2675" i="16"/>
  <c r="H2675" i="16" s="1"/>
  <c r="G2676" i="16"/>
  <c r="H2676" i="16" s="1"/>
  <c r="G2677" i="16"/>
  <c r="H2677" i="16" s="1"/>
  <c r="G2678" i="16"/>
  <c r="H2678" i="16" s="1"/>
  <c r="G2679" i="16"/>
  <c r="H2679" i="16" s="1"/>
  <c r="G2680" i="16"/>
  <c r="H2680" i="16" s="1"/>
  <c r="G2681" i="16"/>
  <c r="H2681" i="16" s="1"/>
  <c r="G2682" i="16"/>
  <c r="H2682" i="16" s="1"/>
  <c r="G2683" i="16"/>
  <c r="H2683" i="16" s="1"/>
  <c r="G2684" i="16"/>
  <c r="H2684" i="16" s="1"/>
  <c r="G2685" i="16"/>
  <c r="H2685" i="16" s="1"/>
  <c r="G2686" i="16"/>
  <c r="H2686" i="16" s="1"/>
  <c r="G2687" i="16"/>
  <c r="H2687" i="16" s="1"/>
  <c r="G2688" i="16"/>
  <c r="H2688" i="16" s="1"/>
  <c r="G2689" i="16"/>
  <c r="H2689" i="16" s="1"/>
  <c r="G2690" i="16"/>
  <c r="H2690" i="16" s="1"/>
  <c r="G2691" i="16"/>
  <c r="H2691" i="16" s="1"/>
  <c r="G2692" i="16"/>
  <c r="H2692" i="16" s="1"/>
  <c r="G2693" i="16"/>
  <c r="H2693" i="16" s="1"/>
  <c r="G2694" i="16"/>
  <c r="H2694" i="16" s="1"/>
  <c r="G2695" i="16"/>
  <c r="H2695" i="16" s="1"/>
  <c r="G2696" i="16"/>
  <c r="H2696" i="16" s="1"/>
  <c r="G2697" i="16"/>
  <c r="H2697" i="16" s="1"/>
  <c r="G2698" i="16"/>
  <c r="H2698" i="16" s="1"/>
  <c r="G2699" i="16"/>
  <c r="H2699" i="16" s="1"/>
  <c r="G2700" i="16"/>
  <c r="H2700" i="16" s="1"/>
  <c r="G2701" i="16"/>
  <c r="H2701" i="16" s="1"/>
  <c r="G2702" i="16"/>
  <c r="H2702" i="16" s="1"/>
  <c r="G2703" i="16"/>
  <c r="H2703" i="16" s="1"/>
  <c r="G2704" i="16"/>
  <c r="H2704" i="16" s="1"/>
  <c r="G2705" i="16"/>
  <c r="H2705" i="16" s="1"/>
  <c r="G2706" i="16"/>
  <c r="H2706" i="16" s="1"/>
  <c r="G2707" i="16"/>
  <c r="H2707" i="16" s="1"/>
  <c r="G2708" i="16"/>
  <c r="H2708" i="16" s="1"/>
  <c r="G2709" i="16"/>
  <c r="H2709" i="16" s="1"/>
  <c r="G2710" i="16"/>
  <c r="H2710" i="16" s="1"/>
  <c r="G2711" i="16"/>
  <c r="H2711" i="16" s="1"/>
  <c r="G2712" i="16"/>
  <c r="H2712" i="16" s="1"/>
  <c r="G2713" i="16"/>
  <c r="H2713" i="16" s="1"/>
  <c r="G2714" i="16"/>
  <c r="H2714" i="16" s="1"/>
  <c r="G2715" i="16"/>
  <c r="H2715" i="16" s="1"/>
  <c r="G2716" i="16"/>
  <c r="H2716" i="16" s="1"/>
  <c r="G2717" i="16"/>
  <c r="H2717" i="16" s="1"/>
  <c r="G2718" i="16"/>
  <c r="H2718" i="16" s="1"/>
  <c r="G2719" i="16"/>
  <c r="H2719" i="16" s="1"/>
  <c r="G2720" i="16"/>
  <c r="H2720" i="16" s="1"/>
  <c r="G2721" i="16"/>
  <c r="H2721" i="16" s="1"/>
  <c r="G2722" i="16"/>
  <c r="H2722" i="16" s="1"/>
  <c r="G2723" i="16"/>
  <c r="H2723" i="16" s="1"/>
  <c r="G2724" i="16"/>
  <c r="H2724" i="16" s="1"/>
  <c r="G2725" i="16"/>
  <c r="H2725" i="16" s="1"/>
  <c r="G2726" i="16"/>
  <c r="H2726" i="16" s="1"/>
  <c r="G2727" i="16"/>
  <c r="H2727" i="16" s="1"/>
  <c r="G2728" i="16"/>
  <c r="H2728" i="16" s="1"/>
  <c r="G2729" i="16"/>
  <c r="H2729" i="16" s="1"/>
  <c r="G2730" i="16"/>
  <c r="H2730" i="16" s="1"/>
  <c r="G2731" i="16"/>
  <c r="H2731" i="16" s="1"/>
  <c r="G2732" i="16"/>
  <c r="H2732" i="16" s="1"/>
  <c r="G2733" i="16"/>
  <c r="H2733" i="16" s="1"/>
  <c r="G2734" i="16"/>
  <c r="H2734" i="16" s="1"/>
  <c r="G2735" i="16"/>
  <c r="H2735" i="16" s="1"/>
  <c r="G2736" i="16"/>
  <c r="H2736" i="16" s="1"/>
  <c r="G2737" i="16"/>
  <c r="H2737" i="16" s="1"/>
  <c r="G2738" i="16"/>
  <c r="H2738" i="16" s="1"/>
  <c r="G2739" i="16"/>
  <c r="H2739" i="16" s="1"/>
  <c r="G2740" i="16"/>
  <c r="H2740" i="16" s="1"/>
  <c r="G2741" i="16"/>
  <c r="H2741" i="16" s="1"/>
  <c r="G2742" i="16"/>
  <c r="H2742" i="16" s="1"/>
  <c r="G2743" i="16"/>
  <c r="H2743" i="16" s="1"/>
  <c r="G2744" i="16"/>
  <c r="H2744" i="16" s="1"/>
  <c r="G2745" i="16"/>
  <c r="H2745" i="16" s="1"/>
  <c r="G2746" i="16"/>
  <c r="H2746" i="16" s="1"/>
  <c r="G2747" i="16"/>
  <c r="H2747" i="16" s="1"/>
  <c r="G2748" i="16"/>
  <c r="H2748" i="16" s="1"/>
  <c r="G2749" i="16"/>
  <c r="H2749" i="16" s="1"/>
  <c r="G2750" i="16"/>
  <c r="H2750" i="16" s="1"/>
  <c r="G2751" i="16"/>
  <c r="H2751" i="16" s="1"/>
  <c r="G2752" i="16"/>
  <c r="H2752" i="16" s="1"/>
  <c r="G2753" i="16"/>
  <c r="H2753" i="16" s="1"/>
  <c r="G2754" i="16"/>
  <c r="H2754" i="16" s="1"/>
  <c r="G2755" i="16"/>
  <c r="H2755" i="16" s="1"/>
  <c r="G2756" i="16"/>
  <c r="H2756" i="16" s="1"/>
  <c r="G2757" i="16"/>
  <c r="H2757" i="16" s="1"/>
  <c r="G2758" i="16"/>
  <c r="H2758" i="16" s="1"/>
  <c r="G2759" i="16"/>
  <c r="H2759" i="16" s="1"/>
  <c r="G2760" i="16"/>
  <c r="H2760" i="16" s="1"/>
  <c r="G2761" i="16"/>
  <c r="H2761" i="16" s="1"/>
  <c r="G2762" i="16"/>
  <c r="H2762" i="16" s="1"/>
  <c r="G2763" i="16"/>
  <c r="H2763" i="16" s="1"/>
  <c r="G2764" i="16"/>
  <c r="H2764" i="16" s="1"/>
  <c r="G2765" i="16"/>
  <c r="H2765" i="16" s="1"/>
  <c r="G2766" i="16"/>
  <c r="H2766" i="16" s="1"/>
  <c r="G2767" i="16"/>
  <c r="H2767" i="16" s="1"/>
  <c r="G2768" i="16"/>
  <c r="H2768" i="16" s="1"/>
  <c r="G2769" i="16"/>
  <c r="H2769" i="16" s="1"/>
  <c r="G2770" i="16"/>
  <c r="H2770" i="16" s="1"/>
  <c r="G2771" i="16"/>
  <c r="H2771" i="16" s="1"/>
  <c r="G2772" i="16"/>
  <c r="H2772" i="16" s="1"/>
  <c r="G2773" i="16"/>
  <c r="H2773" i="16" s="1"/>
  <c r="G2774" i="16"/>
  <c r="H2774" i="16" s="1"/>
  <c r="G2775" i="16"/>
  <c r="H2775" i="16" s="1"/>
  <c r="G2776" i="16"/>
  <c r="H2776" i="16" s="1"/>
  <c r="G2777" i="16"/>
  <c r="H2777" i="16" s="1"/>
  <c r="G2778" i="16"/>
  <c r="H2778" i="16" s="1"/>
  <c r="G2779" i="16"/>
  <c r="H2779" i="16" s="1"/>
  <c r="G2780" i="16"/>
  <c r="H2780" i="16" s="1"/>
  <c r="G2781" i="16"/>
  <c r="H2781" i="16" s="1"/>
  <c r="G2782" i="16"/>
  <c r="H2782" i="16" s="1"/>
  <c r="G2783" i="16"/>
  <c r="H2783" i="16" s="1"/>
  <c r="G2784" i="16"/>
  <c r="H2784" i="16" s="1"/>
  <c r="G2785" i="16"/>
  <c r="H2785" i="16" s="1"/>
  <c r="G2786" i="16"/>
  <c r="H2786" i="16" s="1"/>
  <c r="G2787" i="16"/>
  <c r="H2787" i="16" s="1"/>
  <c r="G2788" i="16"/>
  <c r="H2788" i="16" s="1"/>
  <c r="G2789" i="16"/>
  <c r="H2789" i="16" s="1"/>
  <c r="G2790" i="16"/>
  <c r="H2790" i="16" s="1"/>
  <c r="G2791" i="16"/>
  <c r="H2791" i="16" s="1"/>
  <c r="G2792" i="16"/>
  <c r="H2792" i="16" s="1"/>
  <c r="G2793" i="16"/>
  <c r="H2793" i="16" s="1"/>
  <c r="G2794" i="16"/>
  <c r="H2794" i="16" s="1"/>
  <c r="G2795" i="16"/>
  <c r="H2795" i="16" s="1"/>
  <c r="G2796" i="16"/>
  <c r="H2796" i="16" s="1"/>
  <c r="G2797" i="16"/>
  <c r="H2797" i="16" s="1"/>
  <c r="G2798" i="16"/>
  <c r="H2798" i="16" s="1"/>
  <c r="G2799" i="16"/>
  <c r="H2799" i="16" s="1"/>
  <c r="G2800" i="16"/>
  <c r="H2800" i="16" s="1"/>
  <c r="G2801" i="16"/>
  <c r="H2801" i="16" s="1"/>
  <c r="G2802" i="16"/>
  <c r="H2802" i="16" s="1"/>
  <c r="G2803" i="16"/>
  <c r="H2803" i="16" s="1"/>
  <c r="G2804" i="16"/>
  <c r="H2804" i="16" s="1"/>
  <c r="G2805" i="16"/>
  <c r="H2805" i="16" s="1"/>
  <c r="G2806" i="16"/>
  <c r="H2806" i="16" s="1"/>
  <c r="G2807" i="16"/>
  <c r="H2807" i="16" s="1"/>
  <c r="G2808" i="16"/>
  <c r="H2808" i="16" s="1"/>
  <c r="G2809" i="16"/>
  <c r="H2809" i="16" s="1"/>
  <c r="G2810" i="16"/>
  <c r="H2810" i="16" s="1"/>
  <c r="G2811" i="16"/>
  <c r="H2811" i="16" s="1"/>
  <c r="G2812" i="16"/>
  <c r="H2812" i="16" s="1"/>
  <c r="G2813" i="16"/>
  <c r="H2813" i="16" s="1"/>
  <c r="G2814" i="16"/>
  <c r="H2814" i="16" s="1"/>
  <c r="G2815" i="16"/>
  <c r="H2815" i="16" s="1"/>
  <c r="G2816" i="16"/>
  <c r="H2816" i="16" s="1"/>
  <c r="G2817" i="16"/>
  <c r="H2817" i="16" s="1"/>
  <c r="G2818" i="16"/>
  <c r="H2818" i="16" s="1"/>
  <c r="G2819" i="16"/>
  <c r="H2819" i="16" s="1"/>
  <c r="G2820" i="16"/>
  <c r="H2820" i="16" s="1"/>
  <c r="G2821" i="16"/>
  <c r="H2821" i="16" s="1"/>
  <c r="G2822" i="16"/>
  <c r="H2822" i="16" s="1"/>
  <c r="G2823" i="16"/>
  <c r="H2823" i="16" s="1"/>
  <c r="G2824" i="16"/>
  <c r="H2824" i="16" s="1"/>
  <c r="G2825" i="16"/>
  <c r="H2825" i="16" s="1"/>
  <c r="G2826" i="16"/>
  <c r="H2826" i="16" s="1"/>
  <c r="G2827" i="16"/>
  <c r="H2827" i="16" s="1"/>
  <c r="G2828" i="16"/>
  <c r="H2828" i="16" s="1"/>
  <c r="G2829" i="16"/>
  <c r="H2829" i="16" s="1"/>
  <c r="G2830" i="16"/>
  <c r="H2830" i="16" s="1"/>
  <c r="G2831" i="16"/>
  <c r="H2831" i="16" s="1"/>
  <c r="G2832" i="16"/>
  <c r="H2832" i="16" s="1"/>
  <c r="G2833" i="16"/>
  <c r="H2833" i="16" s="1"/>
  <c r="G2834" i="16"/>
  <c r="H2834" i="16" s="1"/>
  <c r="G2835" i="16"/>
  <c r="H2835" i="16" s="1"/>
  <c r="G2836" i="16"/>
  <c r="H2836" i="16" s="1"/>
  <c r="G2837" i="16"/>
  <c r="H2837" i="16" s="1"/>
  <c r="G2838" i="16"/>
  <c r="H2838" i="16" s="1"/>
  <c r="G2839" i="16"/>
  <c r="H2839" i="16" s="1"/>
  <c r="G2840" i="16"/>
  <c r="H2840" i="16" s="1"/>
  <c r="G2841" i="16"/>
  <c r="H2841" i="16" s="1"/>
  <c r="G2842" i="16"/>
  <c r="H2842" i="16" s="1"/>
  <c r="G2843" i="16"/>
  <c r="H2843" i="16" s="1"/>
  <c r="G2844" i="16"/>
  <c r="H2844" i="16" s="1"/>
  <c r="G2845" i="16"/>
  <c r="H2845" i="16" s="1"/>
  <c r="G2846" i="16"/>
  <c r="H2846" i="16" s="1"/>
  <c r="G2847" i="16"/>
  <c r="H2847" i="16" s="1"/>
  <c r="G2848" i="16"/>
  <c r="H2848" i="16" s="1"/>
  <c r="G2849" i="16"/>
  <c r="H2849" i="16" s="1"/>
  <c r="G2850" i="16"/>
  <c r="H2850" i="16" s="1"/>
  <c r="G2851" i="16"/>
  <c r="H2851" i="16" s="1"/>
  <c r="G2852" i="16"/>
  <c r="H2852" i="16" s="1"/>
  <c r="G2853" i="16"/>
  <c r="H2853" i="16" s="1"/>
  <c r="G2854" i="16"/>
  <c r="H2854" i="16" s="1"/>
  <c r="G2855" i="16"/>
  <c r="H2855" i="16" s="1"/>
  <c r="G2856" i="16"/>
  <c r="H2856" i="16" s="1"/>
  <c r="G2857" i="16"/>
  <c r="H2857" i="16" s="1"/>
  <c r="G2858" i="16"/>
  <c r="H2858" i="16" s="1"/>
  <c r="G2859" i="16"/>
  <c r="H2859" i="16" s="1"/>
  <c r="G2860" i="16"/>
  <c r="H2860" i="16" s="1"/>
  <c r="G2861" i="16"/>
  <c r="H2861" i="16" s="1"/>
  <c r="G2862" i="16"/>
  <c r="H2862" i="16" s="1"/>
  <c r="G2863" i="16"/>
  <c r="H2863" i="16" s="1"/>
  <c r="G2864" i="16"/>
  <c r="H2864" i="16" s="1"/>
  <c r="G2865" i="16"/>
  <c r="H2865" i="16" s="1"/>
  <c r="G2866" i="16"/>
  <c r="H2866" i="16" s="1"/>
  <c r="G2867" i="16"/>
  <c r="H2867" i="16" s="1"/>
  <c r="G2868" i="16"/>
  <c r="H2868" i="16" s="1"/>
  <c r="G2869" i="16"/>
  <c r="H2869" i="16" s="1"/>
  <c r="G2870" i="16"/>
  <c r="H2870" i="16" s="1"/>
  <c r="G2871" i="16"/>
  <c r="H2871" i="16" s="1"/>
  <c r="G2872" i="16"/>
  <c r="H2872" i="16" s="1"/>
  <c r="G819" i="14"/>
  <c r="G2873" i="16" s="1"/>
  <c r="H2873" i="16" s="1"/>
  <c r="G820" i="14"/>
  <c r="G2874" i="16" s="1"/>
  <c r="H2874" i="16" s="1"/>
  <c r="G821" i="14"/>
  <c r="G2875" i="16" s="1"/>
  <c r="H2875" i="16" s="1"/>
  <c r="G822" i="14"/>
  <c r="G2876" i="16" s="1"/>
  <c r="H2876" i="16" s="1"/>
  <c r="G823" i="14"/>
  <c r="G2877" i="16" s="1"/>
  <c r="H2877" i="16" s="1"/>
  <c r="G824" i="14"/>
  <c r="G2878" i="16" s="1"/>
  <c r="H2878" i="16" s="1"/>
  <c r="G825" i="14"/>
  <c r="G2879" i="16" s="1"/>
  <c r="H2879" i="16" s="1"/>
  <c r="G826" i="14"/>
  <c r="G2880" i="16" s="1"/>
  <c r="H2880" i="16" s="1"/>
  <c r="G827" i="14"/>
  <c r="G2881" i="16" s="1"/>
  <c r="H2881" i="16" s="1"/>
  <c r="G828" i="14"/>
  <c r="G2882" i="16" s="1"/>
  <c r="H2882" i="16" s="1"/>
  <c r="G829" i="14"/>
  <c r="G2883" i="16" s="1"/>
  <c r="H2883" i="16" s="1"/>
  <c r="G830" i="14"/>
  <c r="G2884" i="16" s="1"/>
  <c r="H2884" i="16" s="1"/>
  <c r="G831" i="14"/>
  <c r="G2885" i="16" s="1"/>
  <c r="H2885" i="16" s="1"/>
  <c r="G832" i="14"/>
  <c r="G2886" i="16" s="1"/>
  <c r="H2886" i="16" s="1"/>
  <c r="G833" i="14"/>
  <c r="G2887" i="16" s="1"/>
  <c r="H2887" i="16" s="1"/>
  <c r="G834" i="14"/>
  <c r="G2888" i="16" s="1"/>
  <c r="H2888" i="16" s="1"/>
  <c r="G835" i="14"/>
  <c r="G2889" i="16" s="1"/>
  <c r="H2889" i="16" s="1"/>
  <c r="G836" i="14"/>
  <c r="G2890" i="16" s="1"/>
  <c r="H2890" i="16" s="1"/>
  <c r="G837" i="14"/>
  <c r="G2891" i="16" s="1"/>
  <c r="H2891" i="16" s="1"/>
  <c r="G838" i="14"/>
  <c r="G2892" i="16" s="1"/>
  <c r="H2892" i="16" s="1"/>
  <c r="G839" i="14"/>
  <c r="G2893" i="16" s="1"/>
  <c r="H2893" i="16" s="1"/>
  <c r="G840" i="14"/>
  <c r="G2894" i="16" s="1"/>
  <c r="H2894" i="16" s="1"/>
  <c r="G841" i="14"/>
  <c r="G2895" i="16" s="1"/>
  <c r="H2895" i="16" s="1"/>
  <c r="G842" i="14"/>
  <c r="G2896" i="16" s="1"/>
  <c r="H2896" i="16" s="1"/>
  <c r="G843" i="14"/>
  <c r="G2897" i="16" s="1"/>
  <c r="H2897" i="16" s="1"/>
  <c r="G844" i="14"/>
  <c r="G2898" i="16" s="1"/>
  <c r="H2898" i="16" s="1"/>
  <c r="G845" i="14"/>
  <c r="G2899" i="16" s="1"/>
  <c r="H2899" i="16" s="1"/>
  <c r="G846" i="14"/>
  <c r="G2900" i="16" s="1"/>
  <c r="H2900" i="16" s="1"/>
  <c r="G847" i="14"/>
  <c r="G2901" i="16" s="1"/>
  <c r="H2901" i="16" s="1"/>
  <c r="G848" i="14"/>
  <c r="G2902" i="16" s="1"/>
  <c r="H2902" i="16" s="1"/>
  <c r="G849" i="14"/>
  <c r="G2903" i="16" s="1"/>
  <c r="H2903" i="16" s="1"/>
  <c r="G850" i="14"/>
  <c r="G2904" i="16" s="1"/>
  <c r="H2904" i="16" s="1"/>
  <c r="G851" i="14"/>
  <c r="G2905" i="16" s="1"/>
  <c r="H2905" i="16" s="1"/>
  <c r="G852" i="14"/>
  <c r="G2906" i="16" s="1"/>
  <c r="H2906" i="16" s="1"/>
  <c r="G853" i="14"/>
  <c r="G2907" i="16" s="1"/>
  <c r="H2907" i="16" s="1"/>
  <c r="G854" i="14"/>
  <c r="G2908" i="16" s="1"/>
  <c r="H2908" i="16" s="1"/>
  <c r="G855" i="14"/>
  <c r="G2909" i="16" s="1"/>
  <c r="H2909" i="16" s="1"/>
  <c r="G856" i="14"/>
  <c r="G2910" i="16" s="1"/>
  <c r="H2910" i="16" s="1"/>
  <c r="G857" i="14"/>
  <c r="G2911" i="16" s="1"/>
  <c r="H2911" i="16" s="1"/>
  <c r="G858" i="14"/>
  <c r="G2912" i="16" s="1"/>
  <c r="H2912" i="16" s="1"/>
  <c r="G859" i="14"/>
  <c r="G2913" i="16" s="1"/>
  <c r="H2913" i="16" s="1"/>
  <c r="G860" i="14"/>
  <c r="G2914" i="16" s="1"/>
  <c r="H2914" i="16" s="1"/>
  <c r="G861" i="14"/>
  <c r="G2915" i="16" s="1"/>
  <c r="H2915" i="16" s="1"/>
  <c r="G862" i="14"/>
  <c r="G2916" i="16" s="1"/>
  <c r="H2916" i="16" s="1"/>
  <c r="G863" i="14"/>
  <c r="G2917" i="16" s="1"/>
  <c r="H2917" i="16" s="1"/>
  <c r="G864" i="14"/>
  <c r="G2918" i="16" s="1"/>
  <c r="H2918" i="16" s="1"/>
  <c r="G865" i="14"/>
  <c r="G2919" i="16" s="1"/>
  <c r="H2919" i="16" s="1"/>
  <c r="G866" i="14"/>
  <c r="G2920" i="16" s="1"/>
  <c r="H2920" i="16" s="1"/>
  <c r="G867" i="14"/>
  <c r="G2921" i="16" s="1"/>
  <c r="H2921" i="16" s="1"/>
  <c r="G868" i="14"/>
  <c r="G2922" i="16" s="1"/>
  <c r="H2922" i="16" s="1"/>
  <c r="G869" i="14"/>
  <c r="G2923" i="16" s="1"/>
  <c r="H2923" i="16" s="1"/>
  <c r="G870" i="14"/>
  <c r="G2924" i="16" s="1"/>
  <c r="H2924" i="16" s="1"/>
  <c r="G871" i="14"/>
  <c r="G2925" i="16" s="1"/>
  <c r="H2925" i="16" s="1"/>
  <c r="G872" i="14"/>
  <c r="G2926" i="16" s="1"/>
  <c r="H2926" i="16" s="1"/>
  <c r="G873" i="14"/>
  <c r="G2927" i="16" s="1"/>
  <c r="H2927" i="16" s="1"/>
  <c r="G874" i="14"/>
  <c r="G2928" i="16" s="1"/>
  <c r="H2928" i="16" s="1"/>
  <c r="G875" i="14"/>
  <c r="G2929" i="16" s="1"/>
  <c r="H2929" i="16" s="1"/>
  <c r="G876" i="14"/>
  <c r="G2930" i="16" s="1"/>
  <c r="H2930" i="16" s="1"/>
  <c r="G877" i="14"/>
  <c r="G2931" i="16" s="1"/>
  <c r="H2931" i="16" s="1"/>
  <c r="G878" i="14"/>
  <c r="G2932" i="16" s="1"/>
  <c r="H2932" i="16" s="1"/>
  <c r="G879" i="14"/>
  <c r="G2933" i="16" s="1"/>
  <c r="H2933" i="16" s="1"/>
  <c r="G880" i="14"/>
  <c r="G2934" i="16" s="1"/>
  <c r="H2934" i="16" s="1"/>
  <c r="G881" i="14"/>
  <c r="G2935" i="16" s="1"/>
  <c r="H2935" i="16" s="1"/>
  <c r="G882" i="14"/>
  <c r="G2936" i="16" s="1"/>
  <c r="H2936" i="16" s="1"/>
  <c r="G883" i="14"/>
  <c r="G2937" i="16" s="1"/>
  <c r="H2937" i="16" s="1"/>
  <c r="G884" i="14"/>
  <c r="G2938" i="16" s="1"/>
  <c r="H2938" i="16" s="1"/>
  <c r="G885" i="14"/>
  <c r="G2939" i="16" s="1"/>
  <c r="H2939" i="16" s="1"/>
  <c r="G886" i="14"/>
  <c r="G2940" i="16" s="1"/>
  <c r="H2940" i="16" s="1"/>
  <c r="G887" i="14"/>
  <c r="G2941" i="16" s="1"/>
  <c r="H2941" i="16" s="1"/>
  <c r="G888" i="14"/>
  <c r="G2942" i="16" s="1"/>
  <c r="H2942" i="16" s="1"/>
  <c r="G889" i="14"/>
  <c r="G2943" i="16" s="1"/>
  <c r="H2943" i="16" s="1"/>
  <c r="G890" i="14"/>
  <c r="G2944" i="16" s="1"/>
  <c r="H2944" i="16" s="1"/>
  <c r="G891" i="14"/>
  <c r="G2945" i="16" s="1"/>
  <c r="H2945" i="16" s="1"/>
  <c r="G892" i="14"/>
  <c r="G2946" i="16" s="1"/>
  <c r="H2946" i="16" s="1"/>
  <c r="G893" i="14"/>
  <c r="G2947" i="16" s="1"/>
  <c r="H2947" i="16" s="1"/>
  <c r="G894" i="14"/>
  <c r="G2948" i="16" s="1"/>
  <c r="H2948" i="16" s="1"/>
  <c r="G895" i="14"/>
  <c r="G2949" i="16" s="1"/>
  <c r="H2949" i="16" s="1"/>
  <c r="G896" i="14"/>
  <c r="G2950" i="16" s="1"/>
  <c r="H2950" i="16" s="1"/>
  <c r="G897" i="14"/>
  <c r="G2951" i="16" s="1"/>
  <c r="H2951" i="16" s="1"/>
  <c r="G898" i="14"/>
  <c r="G2952" i="16" s="1"/>
  <c r="H2952" i="16" s="1"/>
  <c r="G899" i="14"/>
  <c r="G2953" i="16" s="1"/>
  <c r="H2953" i="16" s="1"/>
  <c r="G900" i="14"/>
  <c r="G2954" i="16" s="1"/>
  <c r="H2954" i="16" s="1"/>
  <c r="G901" i="14"/>
  <c r="G2955" i="16" s="1"/>
  <c r="H2955" i="16" s="1"/>
  <c r="G902" i="14"/>
  <c r="G2956" i="16" s="1"/>
  <c r="H2956" i="16" s="1"/>
  <c r="G903" i="14"/>
  <c r="G2957" i="16" s="1"/>
  <c r="H2957" i="16" s="1"/>
  <c r="G904" i="14"/>
  <c r="G2958" i="16" s="1"/>
  <c r="H2958" i="16" s="1"/>
  <c r="G905" i="14"/>
  <c r="G2959" i="16" s="1"/>
  <c r="H2959" i="16" s="1"/>
  <c r="G906" i="14"/>
  <c r="G2960" i="16" s="1"/>
  <c r="H2960" i="16" s="1"/>
  <c r="G907" i="14"/>
  <c r="G2961" i="16" s="1"/>
  <c r="H2961" i="16" s="1"/>
  <c r="G908" i="14"/>
  <c r="G2962" i="16" s="1"/>
  <c r="H2962" i="16" s="1"/>
  <c r="G909" i="14"/>
  <c r="G2963" i="16" s="1"/>
  <c r="H2963" i="16" s="1"/>
  <c r="G910" i="14"/>
  <c r="G2964" i="16" s="1"/>
  <c r="H2964" i="16" s="1"/>
  <c r="G911" i="14"/>
  <c r="G2965" i="16" s="1"/>
  <c r="H2965" i="16" s="1"/>
  <c r="G912" i="14"/>
  <c r="G2966" i="16" s="1"/>
  <c r="H2966" i="16" s="1"/>
  <c r="G913" i="14"/>
  <c r="G2967" i="16" s="1"/>
  <c r="H2967" i="16" s="1"/>
  <c r="G914" i="14"/>
  <c r="G2968" i="16" s="1"/>
  <c r="H2968" i="16" s="1"/>
  <c r="G915" i="14"/>
  <c r="G2969" i="16" s="1"/>
  <c r="H2969" i="16" s="1"/>
  <c r="G916" i="14"/>
  <c r="G2970" i="16" s="1"/>
  <c r="H2970" i="16" s="1"/>
  <c r="G917" i="14"/>
  <c r="G2971" i="16" s="1"/>
  <c r="H2971" i="16" s="1"/>
  <c r="G918" i="14"/>
  <c r="G2972" i="16" s="1"/>
  <c r="H2972" i="16" s="1"/>
  <c r="G919" i="14"/>
  <c r="G2973" i="16" s="1"/>
  <c r="H2973" i="16" s="1"/>
  <c r="G920" i="14"/>
  <c r="G2974" i="16" s="1"/>
  <c r="H2974" i="16" s="1"/>
  <c r="G921" i="14"/>
  <c r="G2975" i="16" s="1"/>
  <c r="H2975" i="16" s="1"/>
  <c r="G922" i="14"/>
  <c r="G2976" i="16" s="1"/>
  <c r="H2976" i="16" s="1"/>
  <c r="G923" i="14"/>
  <c r="G2977" i="16" s="1"/>
  <c r="H2977" i="16" s="1"/>
  <c r="G924" i="14"/>
  <c r="G2978" i="16" s="1"/>
  <c r="H2978" i="16" s="1"/>
  <c r="G925" i="14"/>
  <c r="G2979" i="16" s="1"/>
  <c r="H2979" i="16" s="1"/>
  <c r="G926" i="14"/>
  <c r="G2980" i="16" s="1"/>
  <c r="H2980" i="16" s="1"/>
  <c r="G927" i="14"/>
  <c r="G2981" i="16" s="1"/>
  <c r="H2981" i="16" s="1"/>
  <c r="G928" i="14"/>
  <c r="G2982" i="16" s="1"/>
  <c r="H2982" i="16" s="1"/>
  <c r="G929" i="14"/>
  <c r="G2983" i="16" s="1"/>
  <c r="H2983" i="16" s="1"/>
  <c r="G930" i="14"/>
  <c r="G2984" i="16" s="1"/>
  <c r="H2984" i="16" s="1"/>
  <c r="G931" i="14"/>
  <c r="G2985" i="16" s="1"/>
  <c r="H2985" i="16" s="1"/>
  <c r="G932" i="14"/>
  <c r="G2986" i="16" s="1"/>
  <c r="H2986" i="16" s="1"/>
  <c r="G933" i="14"/>
  <c r="G2987" i="16" s="1"/>
  <c r="H2987" i="16" s="1"/>
  <c r="G934" i="14"/>
  <c r="G2988" i="16" s="1"/>
  <c r="H2988" i="16" s="1"/>
  <c r="G935" i="14"/>
  <c r="G2989" i="16" s="1"/>
  <c r="H2989" i="16" s="1"/>
  <c r="G938" i="14"/>
  <c r="G2992" i="16" s="1"/>
  <c r="H2992" i="16" s="1"/>
  <c r="G939" i="14"/>
  <c r="G2993" i="16" s="1"/>
  <c r="H2993" i="16" s="1"/>
  <c r="G940" i="14"/>
  <c r="G2994" i="16" s="1"/>
  <c r="H2994" i="16" s="1"/>
  <c r="G941" i="14"/>
  <c r="G2995" i="16" s="1"/>
  <c r="H2995" i="16" s="1"/>
  <c r="G942" i="14"/>
  <c r="G2996" i="16" s="1"/>
  <c r="H2996" i="16" s="1"/>
  <c r="G943" i="14"/>
  <c r="G2997" i="16" s="1"/>
  <c r="H2997" i="16" s="1"/>
  <c r="G944" i="14"/>
  <c r="G2998" i="16" s="1"/>
  <c r="H2998" i="16" s="1"/>
  <c r="G945" i="14"/>
  <c r="G2999" i="16" s="1"/>
  <c r="H2999" i="16" s="1"/>
  <c r="G946" i="14"/>
  <c r="G3000" i="16" s="1"/>
  <c r="H3000" i="16" s="1"/>
  <c r="G947" i="14"/>
  <c r="G3001" i="16" s="1"/>
  <c r="H3001" i="16" s="1"/>
  <c r="G948" i="14"/>
  <c r="G3002" i="16" s="1"/>
  <c r="H3002" i="16" s="1"/>
  <c r="G949" i="14"/>
  <c r="G3003" i="16" s="1"/>
  <c r="H3003" i="16" s="1"/>
  <c r="G950" i="14"/>
  <c r="G3004" i="16" s="1"/>
  <c r="H3004" i="16" s="1"/>
  <c r="G951" i="14"/>
  <c r="G3005" i="16" s="1"/>
  <c r="H3005" i="16" s="1"/>
  <c r="G952" i="14"/>
  <c r="G3006" i="16" s="1"/>
  <c r="H3006" i="16" s="1"/>
  <c r="G953" i="14"/>
  <c r="G3007" i="16" s="1"/>
  <c r="H3007" i="16" s="1"/>
  <c r="G954" i="14"/>
  <c r="G3008" i="16" s="1"/>
  <c r="H3008" i="16" s="1"/>
  <c r="G955" i="14"/>
  <c r="G3009" i="16" s="1"/>
  <c r="H3009" i="16" s="1"/>
  <c r="G956" i="14"/>
  <c r="G3010" i="16" s="1"/>
  <c r="H3010" i="16" s="1"/>
  <c r="G957" i="14"/>
  <c r="G3011" i="16" s="1"/>
  <c r="H3011" i="16" s="1"/>
  <c r="G958" i="14"/>
  <c r="G3012" i="16" s="1"/>
  <c r="H3012" i="16" s="1"/>
  <c r="G959" i="14"/>
  <c r="G3013" i="16" s="1"/>
  <c r="H3013" i="16" s="1"/>
  <c r="G960" i="14"/>
  <c r="G3014" i="16" s="1"/>
  <c r="H3014" i="16" s="1"/>
  <c r="G961" i="14"/>
  <c r="G3015" i="16" s="1"/>
  <c r="H3015" i="16" s="1"/>
  <c r="G962" i="14"/>
  <c r="G3016" i="16" s="1"/>
  <c r="H3016" i="16" s="1"/>
  <c r="G963" i="14"/>
  <c r="G3017" i="16" s="1"/>
  <c r="H3017" i="16" s="1"/>
  <c r="G964" i="14"/>
  <c r="G3018" i="16" s="1"/>
  <c r="H3018" i="16" s="1"/>
  <c r="G965" i="14"/>
  <c r="G3019" i="16" s="1"/>
  <c r="H3019" i="16" s="1"/>
  <c r="G966" i="14"/>
  <c r="G3020" i="16" s="1"/>
  <c r="H3020" i="16" s="1"/>
  <c r="G967" i="14"/>
  <c r="G3021" i="16" s="1"/>
  <c r="H3021" i="16" s="1"/>
  <c r="G968" i="14"/>
  <c r="G3022" i="16" s="1"/>
  <c r="H3022" i="16" s="1"/>
  <c r="G969" i="14"/>
  <c r="G3023" i="16" s="1"/>
  <c r="H3023" i="16" s="1"/>
  <c r="G970" i="14"/>
  <c r="G3024" i="16" s="1"/>
  <c r="H3024" i="16" s="1"/>
  <c r="G971" i="14"/>
  <c r="G3025" i="16" s="1"/>
  <c r="H3025" i="16" s="1"/>
  <c r="G972" i="14"/>
  <c r="G3026" i="16" s="1"/>
  <c r="H3026" i="16" s="1"/>
  <c r="G973" i="14"/>
  <c r="G3027" i="16" s="1"/>
  <c r="H3027" i="16" s="1"/>
  <c r="G974" i="14"/>
  <c r="G3028" i="16" s="1"/>
  <c r="H3028" i="16" s="1"/>
  <c r="G975" i="14"/>
  <c r="G3029" i="16" s="1"/>
  <c r="H3029" i="16" s="1"/>
  <c r="G976" i="14"/>
  <c r="G3030" i="16" s="1"/>
  <c r="H3030" i="16" s="1"/>
  <c r="G977" i="14"/>
  <c r="G3031" i="16" s="1"/>
  <c r="H3031" i="16" s="1"/>
  <c r="G978" i="14"/>
  <c r="G3032" i="16" s="1"/>
  <c r="H3032" i="16" s="1"/>
  <c r="G979" i="14"/>
  <c r="G3033" i="16" s="1"/>
  <c r="H3033" i="16" s="1"/>
  <c r="G980" i="14"/>
  <c r="G3034" i="16" s="1"/>
  <c r="H3034" i="16" s="1"/>
  <c r="G981" i="14"/>
  <c r="G3035" i="16" s="1"/>
  <c r="H3035" i="16" s="1"/>
  <c r="G982" i="14"/>
  <c r="G3036" i="16" s="1"/>
  <c r="H3036" i="16" s="1"/>
  <c r="G983" i="14"/>
  <c r="G3037" i="16" s="1"/>
  <c r="H3037" i="16" s="1"/>
  <c r="G984" i="14"/>
  <c r="G3038" i="16" s="1"/>
  <c r="H3038" i="16" s="1"/>
  <c r="G985" i="14"/>
  <c r="G3039" i="16" s="1"/>
  <c r="H3039" i="16" s="1"/>
  <c r="G986" i="14"/>
  <c r="G3040" i="16" s="1"/>
  <c r="H3040" i="16" s="1"/>
  <c r="G987" i="14"/>
  <c r="G3041" i="16" s="1"/>
  <c r="H3041" i="16" s="1"/>
  <c r="G988" i="14"/>
  <c r="G3042" i="16" s="1"/>
  <c r="H3042" i="16" s="1"/>
  <c r="G989" i="14"/>
  <c r="G3043" i="16" s="1"/>
  <c r="H3043" i="16" s="1"/>
  <c r="G990" i="14"/>
  <c r="G3044" i="16" s="1"/>
  <c r="H3044" i="16" s="1"/>
  <c r="G991" i="14"/>
  <c r="G3045" i="16" s="1"/>
  <c r="H3045" i="16" s="1"/>
  <c r="G992" i="14"/>
  <c r="G3046" i="16" s="1"/>
  <c r="H3046" i="16" s="1"/>
  <c r="G993" i="14"/>
  <c r="G3047" i="16" s="1"/>
  <c r="H3047" i="16" s="1"/>
  <c r="G994" i="14"/>
  <c r="G3048" i="16" s="1"/>
  <c r="H3048" i="16" s="1"/>
  <c r="G995" i="14"/>
  <c r="G3049" i="16" s="1"/>
  <c r="H3049" i="16" s="1"/>
  <c r="G996" i="14"/>
  <c r="G3050" i="16" s="1"/>
  <c r="H3050" i="16" s="1"/>
  <c r="G997" i="14"/>
  <c r="G3051" i="16" s="1"/>
  <c r="H3051" i="16" s="1"/>
  <c r="G998" i="14"/>
  <c r="G3052" i="16" s="1"/>
  <c r="H3052" i="16" s="1"/>
  <c r="G999" i="14"/>
  <c r="G3053" i="16" s="1"/>
  <c r="H3053" i="16" s="1"/>
  <c r="G1000" i="14"/>
  <c r="G3054" i="16" s="1"/>
  <c r="H3054" i="16" s="1"/>
  <c r="G1001" i="14"/>
  <c r="G3055" i="16" s="1"/>
  <c r="H3055" i="16" s="1"/>
  <c r="G1002" i="14"/>
  <c r="G3056" i="16" s="1"/>
  <c r="H3056" i="16" s="1"/>
  <c r="G1003" i="14"/>
  <c r="G3057" i="16" s="1"/>
  <c r="H3057" i="16" s="1"/>
  <c r="G1004" i="14"/>
  <c r="G3058" i="16" s="1"/>
  <c r="H3058" i="16" s="1"/>
  <c r="G1005" i="14"/>
  <c r="G3059" i="16" s="1"/>
  <c r="H3059" i="16" s="1"/>
  <c r="G1006" i="14"/>
  <c r="G3060" i="16" s="1"/>
  <c r="H3060" i="16" s="1"/>
  <c r="G1007" i="14"/>
  <c r="G3061" i="16" s="1"/>
  <c r="H3061" i="16" s="1"/>
  <c r="G1008" i="14"/>
  <c r="G3062" i="16" s="1"/>
  <c r="H3062" i="16" s="1"/>
  <c r="G1009" i="14"/>
  <c r="G3063" i="16" s="1"/>
  <c r="H3063" i="16" s="1"/>
  <c r="G1010" i="14"/>
  <c r="G3064" i="16" s="1"/>
  <c r="H3064" i="16" s="1"/>
  <c r="G1011" i="14"/>
  <c r="G3065" i="16" s="1"/>
  <c r="H3065" i="16" s="1"/>
  <c r="G1012" i="14"/>
  <c r="G3066" i="16" s="1"/>
  <c r="H3066" i="16" s="1"/>
  <c r="G1013" i="14"/>
  <c r="G3067" i="16" s="1"/>
  <c r="H3067" i="16" s="1"/>
  <c r="G1014" i="14"/>
  <c r="G3068" i="16" s="1"/>
  <c r="H3068" i="16" s="1"/>
  <c r="G1015" i="14"/>
  <c r="G3069" i="16" s="1"/>
  <c r="H3069" i="16" s="1"/>
  <c r="G1016" i="14"/>
  <c r="G3070" i="16" s="1"/>
  <c r="H3070" i="16" s="1"/>
  <c r="G1017" i="14"/>
  <c r="G3071" i="16" s="1"/>
  <c r="H3071" i="16" s="1"/>
  <c r="G1018" i="14"/>
  <c r="G3072" i="16" s="1"/>
  <c r="H3072" i="16" s="1"/>
  <c r="G1019" i="14"/>
  <c r="G3073" i="16" s="1"/>
  <c r="H3073" i="16" s="1"/>
  <c r="G1020" i="14"/>
  <c r="G3074" i="16" s="1"/>
  <c r="H3074" i="16" s="1"/>
  <c r="G1021" i="14"/>
  <c r="G3075" i="16" s="1"/>
  <c r="H3075" i="16" s="1"/>
  <c r="G1022" i="14"/>
  <c r="G3076" i="16" s="1"/>
  <c r="H3076" i="16" s="1"/>
  <c r="G1023" i="14"/>
  <c r="G3077" i="16" s="1"/>
  <c r="H3077" i="16" s="1"/>
  <c r="G1024" i="14"/>
  <c r="G3078" i="16" s="1"/>
  <c r="H3078" i="16" s="1"/>
  <c r="G1025" i="14"/>
  <c r="G3079" i="16" s="1"/>
  <c r="H3079" i="16" s="1"/>
  <c r="G1026" i="14"/>
  <c r="G3080" i="16" s="1"/>
  <c r="H3080" i="16" s="1"/>
  <c r="G1027" i="14"/>
  <c r="G3081" i="16" s="1"/>
  <c r="H3081" i="16" s="1"/>
  <c r="G1028" i="14"/>
  <c r="G3082" i="16" s="1"/>
  <c r="H3082" i="16" s="1"/>
  <c r="G1029" i="14"/>
  <c r="G3083" i="16" s="1"/>
  <c r="H3083" i="16" s="1"/>
  <c r="G1030" i="14"/>
  <c r="G3084" i="16" s="1"/>
  <c r="H3084" i="16" s="1"/>
  <c r="G1031" i="14"/>
  <c r="G3085" i="16" s="1"/>
  <c r="H3085" i="16" s="1"/>
  <c r="G1032" i="14"/>
  <c r="G3086" i="16" s="1"/>
  <c r="H3086" i="16" s="1"/>
  <c r="G1033" i="14"/>
  <c r="G3087" i="16" s="1"/>
  <c r="H3087" i="16" s="1"/>
  <c r="G1034" i="14"/>
  <c r="G3088" i="16" s="1"/>
  <c r="H3088" i="16" s="1"/>
  <c r="G1035" i="14"/>
  <c r="G3089" i="16" s="1"/>
  <c r="H3089" i="16" s="1"/>
  <c r="G1036" i="14"/>
  <c r="G3090" i="16" s="1"/>
  <c r="H3090" i="16" s="1"/>
  <c r="G1037" i="14"/>
  <c r="G3091" i="16" s="1"/>
  <c r="H3091" i="16" s="1"/>
  <c r="G1038" i="14"/>
  <c r="G3092" i="16" s="1"/>
  <c r="H3092" i="16" s="1"/>
  <c r="G1039" i="14"/>
  <c r="G3093" i="16" s="1"/>
  <c r="H3093" i="16" s="1"/>
  <c r="G1040" i="14"/>
  <c r="G3094" i="16" s="1"/>
  <c r="H3094" i="16" s="1"/>
  <c r="G1041" i="14"/>
  <c r="G3095" i="16" s="1"/>
  <c r="H3095" i="16" s="1"/>
  <c r="G1042" i="14"/>
  <c r="G3096" i="16" s="1"/>
  <c r="H3096" i="16" s="1"/>
  <c r="G1043" i="14"/>
  <c r="G3097" i="16" s="1"/>
  <c r="H3097" i="16" s="1"/>
  <c r="G1044" i="14"/>
  <c r="G3098" i="16" s="1"/>
  <c r="H3098" i="16" s="1"/>
  <c r="G1045" i="14"/>
  <c r="G3099" i="16" s="1"/>
  <c r="H3099" i="16" s="1"/>
  <c r="G1046" i="14"/>
  <c r="G3100" i="16" s="1"/>
  <c r="H3100" i="16" s="1"/>
  <c r="G1047" i="14"/>
  <c r="G3101" i="16" s="1"/>
  <c r="H3101" i="16" s="1"/>
  <c r="G1048" i="14"/>
  <c r="G3102" i="16" s="1"/>
  <c r="H3102" i="16" s="1"/>
  <c r="G1049" i="14"/>
  <c r="G3103" i="16" s="1"/>
  <c r="H3103" i="16" s="1"/>
  <c r="G1050" i="14"/>
  <c r="G3104" i="16" s="1"/>
  <c r="H3104" i="16" s="1"/>
  <c r="G1051" i="14"/>
  <c r="G3105" i="16" s="1"/>
  <c r="H3105" i="16" s="1"/>
  <c r="G1052" i="14"/>
  <c r="G3106" i="16" s="1"/>
  <c r="H3106" i="16" s="1"/>
  <c r="G1053" i="14"/>
  <c r="G3107" i="16" s="1"/>
  <c r="H3107" i="16" s="1"/>
  <c r="G1054" i="14"/>
  <c r="G3108" i="16" s="1"/>
  <c r="H3108" i="16" s="1"/>
  <c r="G1055" i="14"/>
  <c r="G3109" i="16" s="1"/>
  <c r="H3109" i="16" s="1"/>
  <c r="G1056" i="14"/>
  <c r="G3110" i="16" s="1"/>
  <c r="H3110" i="16" s="1"/>
  <c r="G1057" i="14"/>
  <c r="G3111" i="16" s="1"/>
  <c r="H3111" i="16" s="1"/>
  <c r="G1058" i="14"/>
  <c r="G3112" i="16" s="1"/>
  <c r="H3112" i="16" s="1"/>
  <c r="G1059" i="14"/>
  <c r="G3113" i="16" s="1"/>
  <c r="H3113" i="16" s="1"/>
  <c r="G1060" i="14"/>
  <c r="G3114" i="16" s="1"/>
  <c r="H3114" i="16" s="1"/>
  <c r="G1061" i="14"/>
  <c r="G3115" i="16" s="1"/>
  <c r="H3115" i="16" s="1"/>
  <c r="G1062" i="14"/>
  <c r="G3116" i="16" s="1"/>
  <c r="H3116" i="16" s="1"/>
  <c r="G1063" i="14"/>
  <c r="G3117" i="16" s="1"/>
  <c r="H3117" i="16" s="1"/>
  <c r="G1064" i="14"/>
  <c r="G3118" i="16" s="1"/>
  <c r="H3118" i="16" s="1"/>
  <c r="G1065" i="14"/>
  <c r="G3119" i="16" s="1"/>
  <c r="H3119" i="16" s="1"/>
  <c r="G1066" i="14"/>
  <c r="G3120" i="16" s="1"/>
  <c r="H3120" i="16" s="1"/>
  <c r="G1067" i="14"/>
  <c r="G3121" i="16" s="1"/>
  <c r="H3121" i="16" s="1"/>
  <c r="G1068" i="14"/>
  <c r="G3122" i="16" s="1"/>
  <c r="H3122" i="16" s="1"/>
  <c r="G1069" i="14"/>
  <c r="G3123" i="16" s="1"/>
  <c r="H3123" i="16" s="1"/>
  <c r="G1070" i="14"/>
  <c r="G3124" i="16" s="1"/>
  <c r="H3124" i="16" s="1"/>
  <c r="G1071" i="14"/>
  <c r="G3125" i="16" s="1"/>
  <c r="H3125" i="16" s="1"/>
  <c r="G1072" i="14"/>
  <c r="G3126" i="16" s="1"/>
  <c r="H3126" i="16" s="1"/>
  <c r="G1073" i="14"/>
  <c r="G3127" i="16" s="1"/>
  <c r="H3127" i="16" s="1"/>
  <c r="G1074" i="14"/>
  <c r="G3128" i="16" s="1"/>
  <c r="H3128" i="16" s="1"/>
  <c r="G1075" i="14"/>
  <c r="G3129" i="16" s="1"/>
  <c r="H3129" i="16" s="1"/>
  <c r="G1076" i="14"/>
  <c r="G3130" i="16" s="1"/>
  <c r="H3130" i="16" s="1"/>
  <c r="G3133" i="16"/>
  <c r="H3133" i="16" s="1"/>
  <c r="G3134" i="16"/>
  <c r="H3134" i="16" s="1"/>
  <c r="G3135" i="16"/>
  <c r="H3135" i="16" s="1"/>
  <c r="G3136" i="16"/>
  <c r="H3136" i="16" s="1"/>
  <c r="G3137" i="16"/>
  <c r="H3137" i="16" s="1"/>
  <c r="G3138" i="16"/>
  <c r="H3138" i="16" s="1"/>
  <c r="G3139" i="16"/>
  <c r="H3139" i="16" s="1"/>
  <c r="G3140" i="16"/>
  <c r="H3140" i="16" s="1"/>
  <c r="G3141" i="16"/>
  <c r="H3141" i="16" s="1"/>
  <c r="G3142" i="16"/>
  <c r="H3142" i="16" s="1"/>
  <c r="G3143" i="16"/>
  <c r="H3143" i="16" s="1"/>
  <c r="G3144" i="16"/>
  <c r="H3144" i="16" s="1"/>
  <c r="G3145" i="16"/>
  <c r="H3145" i="16" s="1"/>
  <c r="G3146" i="16"/>
  <c r="H3146" i="16" s="1"/>
  <c r="G3147" i="16"/>
  <c r="H3147" i="16" s="1"/>
  <c r="G3148" i="16"/>
  <c r="H3148" i="16" s="1"/>
  <c r="G3149" i="16"/>
  <c r="H3149" i="16" s="1"/>
  <c r="G3150" i="16"/>
  <c r="H3150" i="16" s="1"/>
  <c r="G3151" i="16"/>
  <c r="H3151" i="16" s="1"/>
  <c r="G3152" i="16"/>
  <c r="H3152" i="16" s="1"/>
  <c r="G3153" i="16"/>
  <c r="H3153" i="16" s="1"/>
  <c r="G3154" i="16"/>
  <c r="H3154" i="16" s="1"/>
  <c r="G3155" i="16"/>
  <c r="H3155" i="16" s="1"/>
  <c r="G3156" i="16"/>
  <c r="H3156" i="16" s="1"/>
  <c r="G3157" i="16"/>
  <c r="H3157" i="16" s="1"/>
  <c r="G3158" i="16"/>
  <c r="H3158" i="16" s="1"/>
  <c r="G3159" i="16"/>
  <c r="H3159" i="16" s="1"/>
  <c r="G3160" i="16"/>
  <c r="H3160" i="16" s="1"/>
  <c r="G3161" i="16"/>
  <c r="H3161" i="16" s="1"/>
  <c r="G3162" i="16"/>
  <c r="H3162" i="16" s="1"/>
  <c r="G3163" i="16"/>
  <c r="H3163" i="16" s="1"/>
  <c r="G3164" i="16"/>
  <c r="H3164" i="16" s="1"/>
  <c r="G3165" i="16"/>
  <c r="H3165" i="16" s="1"/>
  <c r="G3166" i="16"/>
  <c r="H3166" i="16" s="1"/>
  <c r="G3167" i="16"/>
  <c r="H3167" i="16" s="1"/>
  <c r="G3168" i="16"/>
  <c r="H3168" i="16" s="1"/>
  <c r="G3169" i="16"/>
  <c r="H3169" i="16" s="1"/>
  <c r="G3170" i="16"/>
  <c r="H3170" i="16" s="1"/>
  <c r="G3171" i="16"/>
  <c r="H3171" i="16" s="1"/>
  <c r="G3172" i="16"/>
  <c r="H3172" i="16" s="1"/>
  <c r="G3173" i="16"/>
  <c r="H3173" i="16" s="1"/>
  <c r="G3174" i="16"/>
  <c r="H3174" i="16" s="1"/>
  <c r="G3175" i="16"/>
  <c r="H3175" i="16" s="1"/>
  <c r="G3176" i="16"/>
  <c r="H3176" i="16" s="1"/>
  <c r="G3177" i="16"/>
  <c r="H3177" i="16" s="1"/>
  <c r="G3178" i="16"/>
  <c r="H3178" i="16" s="1"/>
  <c r="G3179" i="16"/>
  <c r="H3179" i="16" s="1"/>
  <c r="G3180" i="16"/>
  <c r="H3180" i="16" s="1"/>
  <c r="G3181" i="16"/>
  <c r="H3181" i="16" s="1"/>
  <c r="G3182" i="16"/>
  <c r="H3182" i="16" s="1"/>
  <c r="G3183" i="16"/>
  <c r="H3183" i="16" s="1"/>
  <c r="G3184" i="16"/>
  <c r="H3184" i="16" s="1"/>
  <c r="G3185" i="16"/>
  <c r="H3185" i="16" s="1"/>
  <c r="G3186" i="16"/>
  <c r="H3186" i="16" s="1"/>
  <c r="G3187" i="16"/>
  <c r="H3187" i="16" s="1"/>
  <c r="G3188" i="16"/>
  <c r="H3188" i="16" s="1"/>
  <c r="G3189" i="16"/>
  <c r="H3189" i="16" s="1"/>
  <c r="G3190" i="16"/>
  <c r="H3190" i="16" s="1"/>
  <c r="G3191" i="16"/>
  <c r="H3191" i="16" s="1"/>
  <c r="G3192" i="16"/>
  <c r="H3192" i="16" s="1"/>
  <c r="G3193" i="16"/>
  <c r="H3193" i="16" s="1"/>
  <c r="G3194" i="16"/>
  <c r="H3194" i="16" s="1"/>
  <c r="G3195" i="16"/>
  <c r="H3195" i="16" s="1"/>
  <c r="G3196" i="16"/>
  <c r="H3196" i="16" s="1"/>
  <c r="G3197" i="16"/>
  <c r="H3197" i="16" s="1"/>
  <c r="G3198" i="16"/>
  <c r="H3198" i="16" s="1"/>
  <c r="G3199" i="16"/>
  <c r="H3199" i="16" s="1"/>
  <c r="G3200" i="16"/>
  <c r="H3200" i="16" s="1"/>
  <c r="G3201" i="16"/>
  <c r="H3201" i="16" s="1"/>
  <c r="G3202" i="16"/>
  <c r="H3202" i="16" s="1"/>
  <c r="G3203" i="16"/>
  <c r="H3203" i="16" s="1"/>
  <c r="G3204" i="16"/>
  <c r="H3204" i="16" s="1"/>
  <c r="G3205" i="16"/>
  <c r="H3205" i="16" s="1"/>
  <c r="G3206" i="16"/>
  <c r="H3206" i="16" s="1"/>
  <c r="G3207" i="16"/>
  <c r="H3207" i="16" s="1"/>
  <c r="G3208" i="16"/>
  <c r="H3208" i="16" s="1"/>
  <c r="G3209" i="16"/>
  <c r="H3209" i="16" s="1"/>
  <c r="G3210" i="16"/>
  <c r="H3210" i="16" s="1"/>
  <c r="G3211" i="16"/>
  <c r="H3211" i="16" s="1"/>
  <c r="G3212" i="16"/>
  <c r="H3212" i="16" s="1"/>
  <c r="G3213" i="16"/>
  <c r="H3213" i="16" s="1"/>
  <c r="G3214" i="16"/>
  <c r="H3214" i="16" s="1"/>
  <c r="G3215" i="16"/>
  <c r="H3215" i="16" s="1"/>
  <c r="G3216" i="16"/>
  <c r="H3216" i="16" s="1"/>
  <c r="G3217" i="16"/>
  <c r="H3217" i="16" s="1"/>
  <c r="G3218" i="16"/>
  <c r="H3218" i="16" s="1"/>
  <c r="G3219" i="16"/>
  <c r="H3219" i="16" s="1"/>
  <c r="G3220" i="16"/>
  <c r="H3220" i="16" s="1"/>
  <c r="G3221" i="16"/>
  <c r="H3221" i="16" s="1"/>
  <c r="G3222" i="16"/>
  <c r="H3222" i="16" s="1"/>
  <c r="G3223" i="16"/>
  <c r="H3223" i="16" s="1"/>
  <c r="G3224" i="16"/>
  <c r="H3224" i="16" s="1"/>
  <c r="G3225" i="16"/>
  <c r="H3225" i="16" s="1"/>
  <c r="G3226" i="16"/>
  <c r="H3226" i="16" s="1"/>
  <c r="G3227" i="16"/>
  <c r="H3227" i="16" s="1"/>
  <c r="G3228" i="16"/>
  <c r="H3228" i="16" s="1"/>
  <c r="G3229" i="16"/>
  <c r="H3229" i="16" s="1"/>
  <c r="G3230" i="16"/>
  <c r="H3230" i="16" s="1"/>
  <c r="G3231" i="16"/>
  <c r="H3231" i="16" s="1"/>
  <c r="G3232" i="16"/>
  <c r="H3232" i="16" s="1"/>
  <c r="G3233" i="16"/>
  <c r="H3233" i="16" s="1"/>
  <c r="G3234" i="16"/>
  <c r="H3234" i="16" s="1"/>
  <c r="G3235" i="16"/>
  <c r="H3235" i="16" s="1"/>
  <c r="G3236" i="16"/>
  <c r="H3236" i="16" s="1"/>
  <c r="G3237" i="16"/>
  <c r="H3237" i="16" s="1"/>
  <c r="G3238" i="16"/>
  <c r="H3238" i="16" s="1"/>
  <c r="G3239" i="16"/>
  <c r="H3239" i="16" s="1"/>
  <c r="G3240" i="16"/>
  <c r="H3240" i="16" s="1"/>
  <c r="G3241" i="16"/>
  <c r="H3241" i="16" s="1"/>
  <c r="G3242" i="16"/>
  <c r="H3242" i="16" s="1"/>
  <c r="G3243" i="16"/>
  <c r="H3243" i="16" s="1"/>
  <c r="G3244" i="16"/>
  <c r="H3244" i="16" s="1"/>
  <c r="G3245" i="16"/>
  <c r="H3245" i="16" s="1"/>
  <c r="G3246" i="16"/>
  <c r="H3246" i="16" s="1"/>
  <c r="G3247" i="16"/>
  <c r="H3247" i="16" s="1"/>
  <c r="G3248" i="16"/>
  <c r="H3248" i="16" s="1"/>
  <c r="G3249" i="16"/>
  <c r="H3249" i="16" s="1"/>
  <c r="G3250" i="16"/>
  <c r="H3250" i="16" s="1"/>
  <c r="G3251" i="16"/>
  <c r="H3251" i="16" s="1"/>
  <c r="G3252" i="16"/>
  <c r="H3252" i="16" s="1"/>
  <c r="G3253" i="16"/>
  <c r="H3253" i="16" s="1"/>
  <c r="G3254" i="16"/>
  <c r="H3254" i="16" s="1"/>
  <c r="G3255" i="16"/>
  <c r="H3255" i="16" s="1"/>
  <c r="G3256" i="16"/>
  <c r="H3256" i="16" s="1"/>
  <c r="G3257" i="16"/>
  <c r="H3257" i="16" s="1"/>
  <c r="G3258" i="16"/>
  <c r="H3258" i="16" s="1"/>
  <c r="G3259" i="16"/>
  <c r="H3259" i="16" s="1"/>
  <c r="G3260" i="16"/>
  <c r="H3260" i="16" s="1"/>
  <c r="G3261" i="16"/>
  <c r="H3261" i="16" s="1"/>
  <c r="G3262" i="16"/>
  <c r="H3262" i="16" s="1"/>
  <c r="G3263" i="16"/>
  <c r="H3263" i="16" s="1"/>
  <c r="G3264" i="16"/>
  <c r="H3264" i="16" s="1"/>
  <c r="G3265" i="16"/>
  <c r="H3265" i="16" s="1"/>
  <c r="G3266" i="16"/>
  <c r="H3266" i="16" s="1"/>
  <c r="G3267" i="16"/>
  <c r="H3267" i="16" s="1"/>
  <c r="G3268" i="16"/>
  <c r="H3268" i="16" s="1"/>
  <c r="G1079" i="14"/>
  <c r="G3272" i="16" s="1"/>
  <c r="H3272" i="16" s="1"/>
  <c r="G1080" i="14"/>
  <c r="G3273" i="16" s="1"/>
  <c r="H3273" i="16" s="1"/>
  <c r="G1081" i="14"/>
  <c r="G3274" i="16" s="1"/>
  <c r="H3274" i="16" s="1"/>
  <c r="G1082" i="14"/>
  <c r="G3275" i="16" s="1"/>
  <c r="H3275" i="16" s="1"/>
  <c r="G1083" i="14"/>
  <c r="G3276" i="16" s="1"/>
  <c r="H3276" i="16" s="1"/>
  <c r="G1084" i="14"/>
  <c r="G3277" i="16" s="1"/>
  <c r="H3277" i="16" s="1"/>
  <c r="G1085" i="14"/>
  <c r="G3278" i="16" s="1"/>
  <c r="H3278" i="16" s="1"/>
  <c r="G1086" i="14"/>
  <c r="G3279" i="16" s="1"/>
  <c r="H3279" i="16" s="1"/>
  <c r="G1087" i="14"/>
  <c r="G3280" i="16" s="1"/>
  <c r="H3280" i="16" s="1"/>
  <c r="G1088" i="14"/>
  <c r="G3281" i="16" s="1"/>
  <c r="H3281" i="16" s="1"/>
  <c r="G1089" i="14"/>
  <c r="G3282" i="16" s="1"/>
  <c r="H3282" i="16" s="1"/>
  <c r="G1090" i="14"/>
  <c r="G3283" i="16" s="1"/>
  <c r="H3283" i="16" s="1"/>
  <c r="G1091" i="14"/>
  <c r="G3284" i="16" s="1"/>
  <c r="H3284" i="16" s="1"/>
  <c r="G1092" i="14"/>
  <c r="G3285" i="16" s="1"/>
  <c r="H3285" i="16" s="1"/>
  <c r="G1093" i="14"/>
  <c r="G3286" i="16" s="1"/>
  <c r="H3286" i="16" s="1"/>
  <c r="G1094" i="14"/>
  <c r="G3287" i="16" s="1"/>
  <c r="H3287" i="16" s="1"/>
  <c r="G1095" i="14"/>
  <c r="G3288" i="16" s="1"/>
  <c r="H3288" i="16" s="1"/>
  <c r="G1096" i="14"/>
  <c r="G3289" i="16" s="1"/>
  <c r="H3289" i="16" s="1"/>
  <c r="G1097" i="14"/>
  <c r="G3290" i="16" s="1"/>
  <c r="H3290" i="16" s="1"/>
  <c r="G1098" i="14"/>
  <c r="G3291" i="16" s="1"/>
  <c r="H3291" i="16" s="1"/>
  <c r="G1099" i="14"/>
  <c r="G3292" i="16" s="1"/>
  <c r="H3292" i="16" s="1"/>
  <c r="G1100" i="14"/>
  <c r="G3293" i="16" s="1"/>
  <c r="H3293" i="16" s="1"/>
  <c r="G1101" i="14"/>
  <c r="G3294" i="16" s="1"/>
  <c r="H3294" i="16" s="1"/>
  <c r="G1102" i="14"/>
  <c r="G3295" i="16" s="1"/>
  <c r="H3295" i="16" s="1"/>
  <c r="G1103" i="14"/>
  <c r="G3296" i="16" s="1"/>
  <c r="H3296" i="16" s="1"/>
  <c r="G1104" i="14"/>
  <c r="G3297" i="16" s="1"/>
  <c r="H3297" i="16" s="1"/>
  <c r="G1105" i="14"/>
  <c r="G3298" i="16" s="1"/>
  <c r="H3298" i="16" s="1"/>
  <c r="G1106" i="14"/>
  <c r="G3299" i="16" s="1"/>
  <c r="H3299" i="16" s="1"/>
  <c r="G1107" i="14"/>
  <c r="G3300" i="16" s="1"/>
  <c r="H3300" i="16" s="1"/>
  <c r="G1108" i="14"/>
  <c r="G3301" i="16" s="1"/>
  <c r="H3301" i="16" s="1"/>
  <c r="G1109" i="14"/>
  <c r="G3302" i="16" s="1"/>
  <c r="H3302" i="16" s="1"/>
  <c r="G1110" i="14"/>
  <c r="G3303" i="16" s="1"/>
  <c r="H3303" i="16" s="1"/>
  <c r="G1111" i="14"/>
  <c r="G3304" i="16" s="1"/>
  <c r="H3304" i="16" s="1"/>
  <c r="G1112" i="14"/>
  <c r="G3305" i="16" s="1"/>
  <c r="H3305" i="16" s="1"/>
  <c r="G1113" i="14"/>
  <c r="G3306" i="16" s="1"/>
  <c r="H3306" i="16" s="1"/>
  <c r="G1114" i="14"/>
  <c r="G3307" i="16" s="1"/>
  <c r="H3307" i="16" s="1"/>
  <c r="G1115" i="14"/>
  <c r="G3308" i="16" s="1"/>
  <c r="H3308" i="16" s="1"/>
  <c r="G1116" i="14"/>
  <c r="G3309" i="16" s="1"/>
  <c r="H3309" i="16" s="1"/>
  <c r="G1117" i="14"/>
  <c r="G3310" i="16" s="1"/>
  <c r="H3310" i="16" s="1"/>
  <c r="G1118" i="14"/>
  <c r="G3311" i="16" s="1"/>
  <c r="H3311" i="16" s="1"/>
  <c r="G1119" i="14"/>
  <c r="G3312" i="16" s="1"/>
  <c r="H3312" i="16" s="1"/>
  <c r="G1120" i="14"/>
  <c r="G3313" i="16" s="1"/>
  <c r="H3313" i="16" s="1"/>
  <c r="G1121" i="14"/>
  <c r="G3314" i="16" s="1"/>
  <c r="H3314" i="16" s="1"/>
  <c r="G1122" i="14"/>
  <c r="G3315" i="16" s="1"/>
  <c r="H3315" i="16" s="1"/>
  <c r="G1123" i="14"/>
  <c r="G3316" i="16" s="1"/>
  <c r="H3316" i="16" s="1"/>
  <c r="G1124" i="14"/>
  <c r="G3317" i="16" s="1"/>
  <c r="H3317" i="16" s="1"/>
  <c r="G1125" i="14"/>
  <c r="G3318" i="16" s="1"/>
  <c r="H3318" i="16" s="1"/>
  <c r="G1126" i="14"/>
  <c r="G3319" i="16" s="1"/>
  <c r="H3319" i="16" s="1"/>
  <c r="G1127" i="14"/>
  <c r="G3320" i="16" s="1"/>
  <c r="H3320" i="16" s="1"/>
  <c r="G1128" i="14"/>
  <c r="G3321" i="16" s="1"/>
  <c r="H3321" i="16" s="1"/>
  <c r="G1129" i="14"/>
  <c r="G3322" i="16" s="1"/>
  <c r="H3322" i="16" s="1"/>
  <c r="G1130" i="14"/>
  <c r="G3323" i="16" s="1"/>
  <c r="H3323" i="16" s="1"/>
  <c r="G1131" i="14"/>
  <c r="G3324" i="16" s="1"/>
  <c r="H3324" i="16" s="1"/>
  <c r="G1132" i="14"/>
  <c r="G3325" i="16" s="1"/>
  <c r="H3325" i="16" s="1"/>
  <c r="G1133" i="14"/>
  <c r="G3326" i="16" s="1"/>
  <c r="H3326" i="16" s="1"/>
  <c r="G1134" i="14"/>
  <c r="G3327" i="16" s="1"/>
  <c r="H3327" i="16" s="1"/>
  <c r="G1135" i="14"/>
  <c r="G3328" i="16" s="1"/>
  <c r="H3328" i="16" s="1"/>
  <c r="G1136" i="14"/>
  <c r="G3329" i="16" s="1"/>
  <c r="H3329" i="16" s="1"/>
  <c r="G1137" i="14"/>
  <c r="G3330" i="16" s="1"/>
  <c r="H3330" i="16" s="1"/>
  <c r="G1138" i="14"/>
  <c r="G3331" i="16" s="1"/>
  <c r="H3331" i="16" s="1"/>
  <c r="G1139" i="14"/>
  <c r="G3332" i="16" s="1"/>
  <c r="H3332" i="16" s="1"/>
  <c r="G1140" i="14"/>
  <c r="G3333" i="16" s="1"/>
  <c r="H3333" i="16" s="1"/>
  <c r="G1141" i="14"/>
  <c r="G3334" i="16" s="1"/>
  <c r="H3334" i="16" s="1"/>
  <c r="G1142" i="14"/>
  <c r="G3335" i="16" s="1"/>
  <c r="H3335" i="16" s="1"/>
  <c r="G1143" i="14"/>
  <c r="G3336" i="16" s="1"/>
  <c r="H3336" i="16" s="1"/>
  <c r="G1144" i="14"/>
  <c r="G3337" i="16" s="1"/>
  <c r="H3337" i="16" s="1"/>
  <c r="G1145" i="14"/>
  <c r="G3338" i="16" s="1"/>
  <c r="H3338" i="16" s="1"/>
  <c r="G1146" i="14"/>
  <c r="G3339" i="16" s="1"/>
  <c r="H3339" i="16" s="1"/>
  <c r="G1147" i="14"/>
  <c r="G3340" i="16" s="1"/>
  <c r="H3340" i="16" s="1"/>
  <c r="G1148" i="14"/>
  <c r="G3341" i="16" s="1"/>
  <c r="H3341" i="16" s="1"/>
  <c r="G1149" i="14"/>
  <c r="G3342" i="16" s="1"/>
  <c r="H3342" i="16" s="1"/>
  <c r="G1150" i="14"/>
  <c r="G3343" i="16" s="1"/>
  <c r="H3343" i="16" s="1"/>
  <c r="G1151" i="14"/>
  <c r="G3344" i="16" s="1"/>
  <c r="H3344" i="16" s="1"/>
  <c r="G1152" i="14"/>
  <c r="G3345" i="16" s="1"/>
  <c r="H3345" i="16" s="1"/>
  <c r="G1153" i="14"/>
  <c r="G3346" i="16" s="1"/>
  <c r="H3346" i="16" s="1"/>
  <c r="G1154" i="14"/>
  <c r="G3347" i="16" s="1"/>
  <c r="H3347" i="16" s="1"/>
  <c r="G1155" i="14"/>
  <c r="G3348" i="16" s="1"/>
  <c r="H3348" i="16" s="1"/>
  <c r="G1156" i="14"/>
  <c r="G3349" i="16" s="1"/>
  <c r="H3349" i="16" s="1"/>
  <c r="G1157" i="14"/>
  <c r="G3350" i="16" s="1"/>
  <c r="H3350" i="16" s="1"/>
  <c r="G1158" i="14"/>
  <c r="G3351" i="16" s="1"/>
  <c r="H3351" i="16" s="1"/>
  <c r="G1159" i="14"/>
  <c r="G3352" i="16" s="1"/>
  <c r="H3352" i="16" s="1"/>
  <c r="G1160" i="14"/>
  <c r="G3353" i="16" s="1"/>
  <c r="H3353" i="16" s="1"/>
  <c r="G1161" i="14"/>
  <c r="G3354" i="16" s="1"/>
  <c r="H3354" i="16" s="1"/>
  <c r="G1162" i="14"/>
  <c r="G3355" i="16" s="1"/>
  <c r="H3355" i="16" s="1"/>
  <c r="G1163" i="14"/>
  <c r="G3356" i="16" s="1"/>
  <c r="H3356" i="16" s="1"/>
  <c r="G1164" i="14"/>
  <c r="G3357" i="16" s="1"/>
  <c r="H3357" i="16" s="1"/>
  <c r="G1165" i="14"/>
  <c r="G3358" i="16" s="1"/>
  <c r="H3358" i="16" s="1"/>
  <c r="G1166" i="14"/>
  <c r="G3359" i="16" s="1"/>
  <c r="H3359" i="16" s="1"/>
  <c r="G1167" i="14"/>
  <c r="G3360" i="16" s="1"/>
  <c r="H3360" i="16" s="1"/>
  <c r="G1168" i="14"/>
  <c r="G3361" i="16" s="1"/>
  <c r="H3361" i="16" s="1"/>
  <c r="G1169" i="14"/>
  <c r="G3362" i="16" s="1"/>
  <c r="H3362" i="16" s="1"/>
  <c r="G1170" i="14"/>
  <c r="G3363" i="16" s="1"/>
  <c r="H3363" i="16" s="1"/>
  <c r="G1171" i="14"/>
  <c r="G3364" i="16" s="1"/>
  <c r="H3364" i="16" s="1"/>
  <c r="G1172" i="14"/>
  <c r="G3365" i="16" s="1"/>
  <c r="H3365" i="16" s="1"/>
  <c r="G1173" i="14"/>
  <c r="G3366" i="16" s="1"/>
  <c r="H3366" i="16" s="1"/>
  <c r="G1174" i="14"/>
  <c r="G3367" i="16" s="1"/>
  <c r="H3367" i="16" s="1"/>
  <c r="G1175" i="14"/>
  <c r="G3368" i="16" s="1"/>
  <c r="H3368" i="16" s="1"/>
  <c r="G1176" i="14"/>
  <c r="G3369" i="16" s="1"/>
  <c r="H3369" i="16" s="1"/>
  <c r="G1177" i="14"/>
  <c r="G3370" i="16" s="1"/>
  <c r="H3370" i="16" s="1"/>
  <c r="G1178" i="14"/>
  <c r="G3371" i="16" s="1"/>
  <c r="H3371" i="16" s="1"/>
  <c r="G1179" i="14"/>
  <c r="G3372" i="16" s="1"/>
  <c r="H3372" i="16" s="1"/>
  <c r="G1180" i="14"/>
  <c r="G3373" i="16" s="1"/>
  <c r="H3373" i="16" s="1"/>
  <c r="G1181" i="14"/>
  <c r="G3374" i="16" s="1"/>
  <c r="H3374" i="16" s="1"/>
  <c r="G1182" i="14"/>
  <c r="G3375" i="16" s="1"/>
  <c r="H3375" i="16" s="1"/>
  <c r="G1183" i="14"/>
  <c r="G3376" i="16" s="1"/>
  <c r="H3376" i="16" s="1"/>
  <c r="G1184" i="14"/>
  <c r="G3377" i="16" s="1"/>
  <c r="H3377" i="16" s="1"/>
  <c r="G1185" i="14"/>
  <c r="G3378" i="16" s="1"/>
  <c r="H3378" i="16" s="1"/>
  <c r="G1186" i="14"/>
  <c r="G3379" i="16" s="1"/>
  <c r="H3379" i="16" s="1"/>
  <c r="G1187" i="14"/>
  <c r="G3380" i="16" s="1"/>
  <c r="H3380" i="16" s="1"/>
  <c r="G1188" i="14"/>
  <c r="G3381" i="16" s="1"/>
  <c r="H3381" i="16" s="1"/>
  <c r="G1189" i="14"/>
  <c r="G3382" i="16" s="1"/>
  <c r="H3382" i="16" s="1"/>
  <c r="G1190" i="14"/>
  <c r="G3383" i="16" s="1"/>
  <c r="H3383" i="16" s="1"/>
  <c r="G1191" i="14"/>
  <c r="G3384" i="16" s="1"/>
  <c r="H3384" i="16" s="1"/>
  <c r="G1192" i="14"/>
  <c r="G3385" i="16" s="1"/>
  <c r="H3385" i="16" s="1"/>
  <c r="G1193" i="14"/>
  <c r="G3386" i="16" s="1"/>
  <c r="H3386" i="16" s="1"/>
  <c r="G1194" i="14"/>
  <c r="G3387" i="16" s="1"/>
  <c r="H3387" i="16" s="1"/>
  <c r="G1195" i="14"/>
  <c r="G3388" i="16" s="1"/>
  <c r="H3388" i="16" s="1"/>
  <c r="G1197" i="14"/>
  <c r="G3390" i="16" s="1"/>
  <c r="H3390" i="16" s="1"/>
  <c r="G1198" i="14"/>
  <c r="G3391" i="16" s="1"/>
  <c r="H3391" i="16" s="1"/>
  <c r="G1199" i="14"/>
  <c r="G3392" i="16" s="1"/>
  <c r="H3392" i="16" s="1"/>
  <c r="G1200" i="14"/>
  <c r="G3393" i="16" s="1"/>
  <c r="H3393" i="16" s="1"/>
  <c r="G1201" i="14"/>
  <c r="G3394" i="16" s="1"/>
  <c r="H3394" i="16" s="1"/>
  <c r="G1202" i="14"/>
  <c r="G3395" i="16" s="1"/>
  <c r="H3395" i="16" s="1"/>
  <c r="G1203" i="14"/>
  <c r="G3396" i="16" s="1"/>
  <c r="H3396" i="16" s="1"/>
  <c r="G1204" i="14"/>
  <c r="G3397" i="16" s="1"/>
  <c r="H3397" i="16" s="1"/>
  <c r="G1205" i="14"/>
  <c r="G3398" i="16" s="1"/>
  <c r="H3398" i="16" s="1"/>
  <c r="G1206" i="14"/>
  <c r="G3399" i="16" s="1"/>
  <c r="H3399" i="16" s="1"/>
  <c r="G1207" i="14"/>
  <c r="G3400" i="16" s="1"/>
  <c r="H3400" i="16" s="1"/>
  <c r="G1208" i="14"/>
  <c r="G3401" i="16" s="1"/>
  <c r="H3401" i="16" s="1"/>
  <c r="G1209" i="14"/>
  <c r="G3402" i="16" s="1"/>
  <c r="H3402" i="16" s="1"/>
  <c r="G1210" i="14"/>
  <c r="G3403" i="16" s="1"/>
  <c r="H3403" i="16" s="1"/>
  <c r="G1211" i="14"/>
  <c r="G3404" i="16" s="1"/>
  <c r="H3404" i="16" s="1"/>
  <c r="G1212" i="14"/>
  <c r="G3405" i="16" s="1"/>
  <c r="H3405" i="16" s="1"/>
  <c r="G1213" i="14"/>
  <c r="G3406" i="16" s="1"/>
  <c r="H3406" i="16" s="1"/>
  <c r="G1214" i="14"/>
  <c r="G3407" i="16" s="1"/>
  <c r="H3407" i="16" s="1"/>
  <c r="G1215" i="14"/>
  <c r="G3408" i="16" s="1"/>
  <c r="H3408" i="16" s="1"/>
  <c r="G1216" i="14"/>
  <c r="G3409" i="16" s="1"/>
  <c r="H3409" i="16" s="1"/>
  <c r="G1217" i="14"/>
  <c r="G3410" i="16" s="1"/>
  <c r="H3410" i="16" s="1"/>
  <c r="G1218" i="14"/>
  <c r="G3411" i="16" s="1"/>
  <c r="H3411" i="16" s="1"/>
  <c r="G1219" i="14"/>
  <c r="G3412" i="16" s="1"/>
  <c r="H3412" i="16" s="1"/>
  <c r="G1220" i="14"/>
  <c r="G3413" i="16" s="1"/>
  <c r="H3413" i="16" s="1"/>
  <c r="G1221" i="14"/>
  <c r="G3414" i="16" s="1"/>
  <c r="H3414" i="16" s="1"/>
  <c r="G1222" i="14"/>
  <c r="G3415" i="16" s="1"/>
  <c r="H3415" i="16" s="1"/>
  <c r="G1223" i="14"/>
  <c r="G3416" i="16" s="1"/>
  <c r="H3416" i="16" s="1"/>
  <c r="G1224" i="14"/>
  <c r="G3417" i="16" s="1"/>
  <c r="H3417" i="16" s="1"/>
  <c r="G1225" i="14"/>
  <c r="G3418" i="16" s="1"/>
  <c r="H3418" i="16" s="1"/>
  <c r="G1226" i="14"/>
  <c r="G3419" i="16" s="1"/>
  <c r="H3419" i="16" s="1"/>
  <c r="G1227" i="14"/>
  <c r="G3420" i="16" s="1"/>
  <c r="H3420" i="16" s="1"/>
  <c r="G1228" i="14"/>
  <c r="G3421" i="16" s="1"/>
  <c r="H3421" i="16" s="1"/>
  <c r="G1229" i="14"/>
  <c r="G3422" i="16" s="1"/>
  <c r="H3422" i="16" s="1"/>
  <c r="G1230" i="14"/>
  <c r="G3423" i="16" s="1"/>
  <c r="H3423" i="16" s="1"/>
  <c r="G1231" i="14"/>
  <c r="G3424" i="16" s="1"/>
  <c r="H3424" i="16" s="1"/>
  <c r="G1232" i="14"/>
  <c r="G3425" i="16" s="1"/>
  <c r="H3425" i="16" s="1"/>
  <c r="G1233" i="14"/>
  <c r="G3426" i="16" s="1"/>
  <c r="H3426" i="16" s="1"/>
  <c r="G1234" i="14"/>
  <c r="G3427" i="16" s="1"/>
  <c r="H3427" i="16" s="1"/>
  <c r="G1235" i="14"/>
  <c r="G3428" i="16" s="1"/>
  <c r="H3428" i="16" s="1"/>
  <c r="G1236" i="14"/>
  <c r="G3429" i="16" s="1"/>
  <c r="H3429" i="16" s="1"/>
  <c r="G1237" i="14"/>
  <c r="G3430" i="16" s="1"/>
  <c r="H3430" i="16" s="1"/>
  <c r="G1238" i="14"/>
  <c r="G3431" i="16" s="1"/>
  <c r="H3431" i="16" s="1"/>
  <c r="G1239" i="14"/>
  <c r="G3432" i="16" s="1"/>
  <c r="H3432" i="16" s="1"/>
  <c r="G1240" i="14"/>
  <c r="G3433" i="16" s="1"/>
  <c r="H3433" i="16" s="1"/>
  <c r="G1241" i="14"/>
  <c r="G3434" i="16" s="1"/>
  <c r="H3434" i="16" s="1"/>
  <c r="G1242" i="14"/>
  <c r="G3435" i="16" s="1"/>
  <c r="H3435" i="16" s="1"/>
  <c r="G1243" i="14"/>
  <c r="G3436" i="16" s="1"/>
  <c r="H3436" i="16" s="1"/>
  <c r="G1244" i="14"/>
  <c r="G3437" i="16" s="1"/>
  <c r="H3437" i="16" s="1"/>
  <c r="G1245" i="14"/>
  <c r="G3438" i="16" s="1"/>
  <c r="H3438" i="16" s="1"/>
  <c r="G1246" i="14"/>
  <c r="G3439" i="16" s="1"/>
  <c r="H3439" i="16" s="1"/>
  <c r="G1247" i="14"/>
  <c r="G3440" i="16" s="1"/>
  <c r="H3440" i="16" s="1"/>
  <c r="G1248" i="14"/>
  <c r="G3441" i="16" s="1"/>
  <c r="H3441" i="16" s="1"/>
  <c r="G1249" i="14"/>
  <c r="G3442" i="16" s="1"/>
  <c r="H3442" i="16" s="1"/>
  <c r="G1250" i="14"/>
  <c r="G3443" i="16" s="1"/>
  <c r="H3443" i="16" s="1"/>
  <c r="G1251" i="14"/>
  <c r="G3444" i="16" s="1"/>
  <c r="H3444" i="16" s="1"/>
  <c r="G1252" i="14"/>
  <c r="G3445" i="16" s="1"/>
  <c r="H3445" i="16" s="1"/>
  <c r="G1253" i="14"/>
  <c r="G3446" i="16" s="1"/>
  <c r="H3446" i="16" s="1"/>
  <c r="G1254" i="14"/>
  <c r="G3447" i="16" s="1"/>
  <c r="H3447" i="16" s="1"/>
  <c r="G1255" i="14"/>
  <c r="G3448" i="16" s="1"/>
  <c r="H3448" i="16" s="1"/>
  <c r="G1256" i="14"/>
  <c r="G3449" i="16" s="1"/>
  <c r="H3449" i="16" s="1"/>
  <c r="G1257" i="14"/>
  <c r="G3450" i="16" s="1"/>
  <c r="H3450" i="16" s="1"/>
  <c r="G1258" i="14"/>
  <c r="G3451" i="16" s="1"/>
  <c r="H3451" i="16" s="1"/>
  <c r="G1259" i="14"/>
  <c r="G3452" i="16" s="1"/>
  <c r="H3452" i="16" s="1"/>
  <c r="G1260" i="14"/>
  <c r="G3453" i="16" s="1"/>
  <c r="H3453" i="16" s="1"/>
  <c r="G1261" i="14"/>
  <c r="G3454" i="16" s="1"/>
  <c r="H3454" i="16" s="1"/>
  <c r="G1262" i="14"/>
  <c r="G3455" i="16" s="1"/>
  <c r="H3455" i="16" s="1"/>
  <c r="G1263" i="14"/>
  <c r="G3456" i="16" s="1"/>
  <c r="H3456" i="16" s="1"/>
  <c r="G1264" i="14"/>
  <c r="G3457" i="16" s="1"/>
  <c r="H3457" i="16" s="1"/>
  <c r="G1265" i="14"/>
  <c r="G3458" i="16" s="1"/>
  <c r="H3458" i="16" s="1"/>
  <c r="G1266" i="14"/>
  <c r="G3459" i="16" s="1"/>
  <c r="H3459" i="16" s="1"/>
  <c r="G1267" i="14"/>
  <c r="G3460" i="16" s="1"/>
  <c r="H3460" i="16" s="1"/>
  <c r="G1268" i="14"/>
  <c r="G3461" i="16" s="1"/>
  <c r="H3461" i="16" s="1"/>
  <c r="G1269" i="14"/>
  <c r="G3462" i="16" s="1"/>
  <c r="H3462" i="16" s="1"/>
  <c r="G1270" i="14"/>
  <c r="G3463" i="16" s="1"/>
  <c r="H3463" i="16" s="1"/>
  <c r="G1271" i="14"/>
  <c r="G3464" i="16" s="1"/>
  <c r="H3464" i="16" s="1"/>
  <c r="G1272" i="14"/>
  <c r="G3465" i="16" s="1"/>
  <c r="H3465" i="16" s="1"/>
  <c r="G1273" i="14"/>
  <c r="G3466" i="16" s="1"/>
  <c r="H3466" i="16" s="1"/>
  <c r="G1274" i="14"/>
  <c r="G3467" i="16" s="1"/>
  <c r="H3467" i="16" s="1"/>
  <c r="G1275" i="14"/>
  <c r="G3468" i="16" s="1"/>
  <c r="H3468" i="16" s="1"/>
  <c r="G1276" i="14"/>
  <c r="G3469" i="16" s="1"/>
  <c r="H3469" i="16" s="1"/>
  <c r="G1277" i="14"/>
  <c r="G3470" i="16" s="1"/>
  <c r="H3470" i="16" s="1"/>
  <c r="G1278" i="14"/>
  <c r="G3471" i="16" s="1"/>
  <c r="H3471" i="16" s="1"/>
  <c r="G1279" i="14"/>
  <c r="G3472" i="16" s="1"/>
  <c r="H3472" i="16" s="1"/>
  <c r="G1280" i="14"/>
  <c r="G3473" i="16" s="1"/>
  <c r="H3473" i="16" s="1"/>
  <c r="G1281" i="14"/>
  <c r="G3474" i="16" s="1"/>
  <c r="H3474" i="16" s="1"/>
  <c r="G1282" i="14"/>
  <c r="G3475" i="16" s="1"/>
  <c r="H3475" i="16" s="1"/>
  <c r="G1283" i="14"/>
  <c r="G3476" i="16" s="1"/>
  <c r="H3476" i="16" s="1"/>
  <c r="G1284" i="14"/>
  <c r="G3477" i="16" s="1"/>
  <c r="H3477" i="16" s="1"/>
  <c r="G1285" i="14"/>
  <c r="G3478" i="16" s="1"/>
  <c r="H3478" i="16" s="1"/>
  <c r="G1286" i="14"/>
  <c r="G3479" i="16" s="1"/>
  <c r="H3479" i="16" s="1"/>
  <c r="G1287" i="14"/>
  <c r="G3480" i="16" s="1"/>
  <c r="H3480" i="16" s="1"/>
  <c r="G1288" i="14"/>
  <c r="G3481" i="16" s="1"/>
  <c r="H3481" i="16" s="1"/>
  <c r="G1289" i="14"/>
  <c r="G3482" i="16" s="1"/>
  <c r="H3482" i="16" s="1"/>
  <c r="G1290" i="14"/>
  <c r="G3483" i="16" s="1"/>
  <c r="H3483" i="16" s="1"/>
  <c r="G1291" i="14"/>
  <c r="G3484" i="16" s="1"/>
  <c r="H3484" i="16" s="1"/>
  <c r="G1292" i="14"/>
  <c r="G3485" i="16" s="1"/>
  <c r="H3485" i="16" s="1"/>
  <c r="G1293" i="14"/>
  <c r="G3486" i="16" s="1"/>
  <c r="H3486" i="16" s="1"/>
  <c r="G1294" i="14"/>
  <c r="G3487" i="16" s="1"/>
  <c r="H3487" i="16" s="1"/>
  <c r="G1295" i="14"/>
  <c r="G3488" i="16" s="1"/>
  <c r="H3488" i="16" s="1"/>
  <c r="G1296" i="14"/>
  <c r="G3489" i="16" s="1"/>
  <c r="H3489" i="16" s="1"/>
  <c r="G1297" i="14"/>
  <c r="G3490" i="16" s="1"/>
  <c r="H3490" i="16" s="1"/>
  <c r="G1298" i="14"/>
  <c r="G3491" i="16" s="1"/>
  <c r="H3491" i="16" s="1"/>
  <c r="G1299" i="14"/>
  <c r="G3492" i="16" s="1"/>
  <c r="H3492" i="16" s="1"/>
  <c r="G1300" i="14"/>
  <c r="G3493" i="16" s="1"/>
  <c r="H3493" i="16" s="1"/>
  <c r="G1301" i="14"/>
  <c r="G3494" i="16" s="1"/>
  <c r="H3494" i="16" s="1"/>
  <c r="G1302" i="14"/>
  <c r="G3495" i="16" s="1"/>
  <c r="H3495" i="16" s="1"/>
  <c r="G1303" i="14"/>
  <c r="G3496" i="16" s="1"/>
  <c r="H3496" i="16" s="1"/>
  <c r="G1304" i="14"/>
  <c r="G3497" i="16" s="1"/>
  <c r="H3497" i="16" s="1"/>
  <c r="G1305" i="14"/>
  <c r="G3498" i="16" s="1"/>
  <c r="H3498" i="16" s="1"/>
  <c r="G1306" i="14"/>
  <c r="G3499" i="16" s="1"/>
  <c r="H3499" i="16" s="1"/>
  <c r="G1307" i="14"/>
  <c r="G3500" i="16" s="1"/>
  <c r="H3500" i="16" s="1"/>
  <c r="G3501" i="16"/>
  <c r="H3501" i="16" s="1"/>
  <c r="G3502" i="16"/>
  <c r="H3502" i="16" s="1"/>
  <c r="G3503" i="16"/>
  <c r="H3503" i="16" s="1"/>
  <c r="G3504" i="16"/>
  <c r="H3504" i="16" s="1"/>
  <c r="G3505" i="16"/>
  <c r="H3505" i="16" s="1"/>
  <c r="G3506" i="16"/>
  <c r="H3506" i="16" s="1"/>
  <c r="G3507" i="16"/>
  <c r="H3507" i="16" s="1"/>
  <c r="G3508" i="16"/>
  <c r="H3508" i="16" s="1"/>
  <c r="G3509" i="16"/>
  <c r="H3509" i="16" s="1"/>
  <c r="G3510" i="16"/>
  <c r="H3510" i="16" s="1"/>
  <c r="G3511" i="16"/>
  <c r="H3511" i="16" s="1"/>
  <c r="G3512" i="16"/>
  <c r="H3512" i="16" s="1"/>
  <c r="G3513" i="16"/>
  <c r="H3513" i="16" s="1"/>
  <c r="G3514" i="16"/>
  <c r="H3514" i="16" s="1"/>
  <c r="G3515" i="16"/>
  <c r="H3515" i="16" s="1"/>
  <c r="G3516" i="16"/>
  <c r="H3516" i="16" s="1"/>
  <c r="G3517" i="16"/>
  <c r="H3517" i="16" s="1"/>
  <c r="G3518" i="16"/>
  <c r="H3518" i="16" s="1"/>
  <c r="G3519" i="16"/>
  <c r="H3519" i="16" s="1"/>
  <c r="G3520" i="16"/>
  <c r="H3520" i="16" s="1"/>
  <c r="G3521" i="16"/>
  <c r="H3521" i="16" s="1"/>
  <c r="G3522" i="16"/>
  <c r="H3522" i="16" s="1"/>
  <c r="G3523" i="16"/>
  <c r="H3523" i="16" s="1"/>
  <c r="G3524" i="16"/>
  <c r="H3524" i="16" s="1"/>
  <c r="G3525" i="16"/>
  <c r="H3525" i="16" s="1"/>
  <c r="G3526" i="16"/>
  <c r="H3526" i="16" s="1"/>
  <c r="G3527" i="16"/>
  <c r="H3527" i="16" s="1"/>
  <c r="G3528" i="16"/>
  <c r="H3528" i="16" s="1"/>
  <c r="G3529" i="16"/>
  <c r="H3529" i="16" s="1"/>
  <c r="G3530" i="16"/>
  <c r="H3530" i="16" s="1"/>
  <c r="G3531" i="16"/>
  <c r="H3531" i="16" s="1"/>
  <c r="G3532" i="16"/>
  <c r="H3532" i="16" s="1"/>
  <c r="G3533" i="16"/>
  <c r="H3533" i="16" s="1"/>
  <c r="G3534" i="16"/>
  <c r="H3534" i="16" s="1"/>
  <c r="G3535" i="16"/>
  <c r="H3535" i="16" s="1"/>
  <c r="G3536" i="16"/>
  <c r="H3536" i="16" s="1"/>
  <c r="G3537" i="16"/>
  <c r="H3537" i="16" s="1"/>
  <c r="G3538" i="16"/>
  <c r="H3538" i="16" s="1"/>
  <c r="G3539" i="16"/>
  <c r="H3539" i="16" s="1"/>
  <c r="G3540" i="16"/>
  <c r="H3540" i="16" s="1"/>
  <c r="G3541" i="16"/>
  <c r="H3541" i="16" s="1"/>
  <c r="G3542" i="16"/>
  <c r="H3542" i="16" s="1"/>
  <c r="G3543" i="16"/>
  <c r="H3543" i="16" s="1"/>
  <c r="G3544" i="16"/>
  <c r="H3544" i="16" s="1"/>
  <c r="G3545" i="16"/>
  <c r="H3545" i="16" s="1"/>
  <c r="G3546" i="16"/>
  <c r="H3546" i="16" s="1"/>
  <c r="G3547" i="16"/>
  <c r="H3547" i="16" s="1"/>
  <c r="G3548" i="16"/>
  <c r="H3548" i="16" s="1"/>
  <c r="G3549" i="16"/>
  <c r="H3549" i="16" s="1"/>
  <c r="G3550" i="16"/>
  <c r="H3550" i="16" s="1"/>
  <c r="G3551" i="16"/>
  <c r="H3551" i="16" s="1"/>
  <c r="G3552" i="16"/>
  <c r="H3552" i="16" s="1"/>
  <c r="G3553" i="16"/>
  <c r="H3553" i="16" s="1"/>
  <c r="G3554" i="16"/>
  <c r="H3554" i="16" s="1"/>
  <c r="G3555" i="16"/>
  <c r="H3555" i="16" s="1"/>
  <c r="G3556" i="16"/>
  <c r="H3556" i="16" s="1"/>
  <c r="G3557" i="16"/>
  <c r="H3557" i="16" s="1"/>
  <c r="G3558" i="16"/>
  <c r="H3558" i="16" s="1"/>
  <c r="G3559" i="16"/>
  <c r="H3559" i="16" s="1"/>
  <c r="G3560" i="16"/>
  <c r="H3560" i="16" s="1"/>
  <c r="G3561" i="16"/>
  <c r="H3561" i="16" s="1"/>
  <c r="G3562" i="16"/>
  <c r="H3562" i="16" s="1"/>
  <c r="G3563" i="16"/>
  <c r="H3563" i="16" s="1"/>
  <c r="G3564" i="16"/>
  <c r="H3564" i="16" s="1"/>
  <c r="G3565" i="16"/>
  <c r="H3565" i="16" s="1"/>
  <c r="G3566" i="16"/>
  <c r="H3566" i="16" s="1"/>
  <c r="G3567" i="16"/>
  <c r="H3567" i="16" s="1"/>
  <c r="G3568" i="16"/>
  <c r="H3568" i="16" s="1"/>
  <c r="G3569" i="16"/>
  <c r="H3569" i="16" s="1"/>
  <c r="G3570" i="16"/>
  <c r="H3570" i="16" s="1"/>
  <c r="G3571" i="16"/>
  <c r="H3571" i="16" s="1"/>
  <c r="G3572" i="16"/>
  <c r="H3572" i="16" s="1"/>
  <c r="G3573" i="16"/>
  <c r="H3573" i="16" s="1"/>
  <c r="G3574" i="16"/>
  <c r="H3574" i="16" s="1"/>
  <c r="G3575" i="16"/>
  <c r="H3575" i="16" s="1"/>
  <c r="G3576" i="16"/>
  <c r="H3576" i="16" s="1"/>
  <c r="G3577" i="16"/>
  <c r="H3577" i="16" s="1"/>
  <c r="G3578" i="16"/>
  <c r="H3578" i="16" s="1"/>
  <c r="G3579" i="16"/>
  <c r="H3579" i="16" s="1"/>
  <c r="G3580" i="16"/>
  <c r="H3580" i="16" s="1"/>
  <c r="G3581" i="16"/>
  <c r="H3581" i="16" s="1"/>
  <c r="G3582" i="16"/>
  <c r="H3582" i="16" s="1"/>
  <c r="G3583" i="16"/>
  <c r="H3583" i="16" s="1"/>
  <c r="G3584" i="16"/>
  <c r="H3584" i="16" s="1"/>
  <c r="G3585" i="16"/>
  <c r="H3585" i="16" s="1"/>
  <c r="G3594" i="16"/>
  <c r="H3594" i="16" s="1"/>
  <c r="G3595" i="16"/>
  <c r="H3595" i="16" s="1"/>
  <c r="G3596" i="16"/>
  <c r="H3596" i="16" s="1"/>
  <c r="G3597" i="16"/>
  <c r="H3597" i="16" s="1"/>
  <c r="G3598" i="16"/>
  <c r="H3598" i="16" s="1"/>
  <c r="G3599" i="16"/>
  <c r="H3599" i="16" s="1"/>
  <c r="G3600" i="16"/>
  <c r="H3600" i="16" s="1"/>
  <c r="G3601" i="16"/>
  <c r="H3601" i="16" s="1"/>
  <c r="G3602" i="16"/>
  <c r="H3602" i="16" s="1"/>
  <c r="G3603" i="16"/>
  <c r="H3603" i="16" s="1"/>
  <c r="G3604" i="16"/>
  <c r="H3604" i="16" s="1"/>
  <c r="G3605" i="16"/>
  <c r="H3605" i="16" s="1"/>
  <c r="G3606" i="16"/>
  <c r="H3606" i="16" s="1"/>
  <c r="G3607" i="16"/>
  <c r="H3607" i="16" s="1"/>
  <c r="G3608" i="16"/>
  <c r="H3608" i="16" s="1"/>
  <c r="G3609" i="16"/>
  <c r="H3609" i="16" s="1"/>
  <c r="G3610" i="16"/>
  <c r="H3610" i="16" s="1"/>
  <c r="G3611" i="16"/>
  <c r="H3611" i="16" s="1"/>
  <c r="G3612" i="16"/>
  <c r="H3612" i="16" s="1"/>
  <c r="G3613" i="16"/>
  <c r="H3613" i="16" s="1"/>
  <c r="G3614" i="16"/>
  <c r="H3614" i="16" s="1"/>
  <c r="G3615" i="16"/>
  <c r="H3615" i="16" s="1"/>
  <c r="G3616" i="16"/>
  <c r="H3616" i="16" s="1"/>
  <c r="G3617" i="16"/>
  <c r="H3617" i="16" s="1"/>
  <c r="G3618" i="16"/>
  <c r="H3618" i="16" s="1"/>
  <c r="G3619" i="16"/>
  <c r="H3619" i="16" s="1"/>
  <c r="G3620" i="16"/>
  <c r="H3620" i="16" s="1"/>
  <c r="G3621" i="16"/>
  <c r="H3621" i="16" s="1"/>
  <c r="G3622" i="16"/>
  <c r="H3622" i="16" s="1"/>
  <c r="G3623" i="16"/>
  <c r="H3623" i="16" s="1"/>
  <c r="G3624" i="16"/>
  <c r="H3624" i="16" s="1"/>
  <c r="G3625" i="16"/>
  <c r="H3625" i="16" s="1"/>
  <c r="G3626" i="16"/>
  <c r="H3626" i="16" s="1"/>
  <c r="G3627" i="16"/>
  <c r="H3627" i="16" s="1"/>
  <c r="G3628" i="16"/>
  <c r="H3628" i="16" s="1"/>
  <c r="G3629" i="16"/>
  <c r="H3629" i="16" s="1"/>
  <c r="G3630" i="16"/>
  <c r="H3630" i="16" s="1"/>
  <c r="G3631" i="16"/>
  <c r="H3631" i="16" s="1"/>
  <c r="G3632" i="16"/>
  <c r="H3632" i="16" s="1"/>
  <c r="G3633" i="16"/>
  <c r="H3633" i="16" s="1"/>
  <c r="G3634" i="16"/>
  <c r="H3634" i="16" s="1"/>
  <c r="G3635" i="16"/>
  <c r="H3635" i="16" s="1"/>
  <c r="G3636" i="16"/>
  <c r="H3636" i="16" s="1"/>
  <c r="G3637" i="16"/>
  <c r="H3637" i="16" s="1"/>
  <c r="G3638" i="16"/>
  <c r="H3638" i="16" s="1"/>
  <c r="G3639" i="16"/>
  <c r="H3639" i="16" s="1"/>
  <c r="G3640" i="16"/>
  <c r="H3640" i="16" s="1"/>
  <c r="G3641" i="16"/>
  <c r="H3641" i="16" s="1"/>
  <c r="G3642" i="16"/>
  <c r="H3642" i="16" s="1"/>
  <c r="G3643" i="16"/>
  <c r="H3643" i="16" s="1"/>
  <c r="G3644" i="16"/>
  <c r="H3644" i="16" s="1"/>
  <c r="G3645" i="16"/>
  <c r="H3645" i="16" s="1"/>
  <c r="G3646" i="16"/>
  <c r="H3646" i="16" s="1"/>
  <c r="G3647" i="16"/>
  <c r="H3647" i="16" s="1"/>
  <c r="G3648" i="16"/>
  <c r="H3648" i="16" s="1"/>
  <c r="G3649" i="16"/>
  <c r="H3649" i="16" s="1"/>
  <c r="G3650" i="16"/>
  <c r="H3650" i="16" s="1"/>
  <c r="G3651" i="16"/>
  <c r="H3651" i="16" s="1"/>
  <c r="G3652" i="16"/>
  <c r="H3652" i="16" s="1"/>
  <c r="G3653" i="16"/>
  <c r="H3653" i="16" s="1"/>
  <c r="G3654" i="16"/>
  <c r="H3654" i="16" s="1"/>
  <c r="G3655" i="16"/>
  <c r="H3655" i="16" s="1"/>
  <c r="G1308" i="14"/>
  <c r="G3662" i="16" s="1"/>
  <c r="H3662" i="16" s="1"/>
  <c r="G1309" i="14"/>
  <c r="G3663" i="16" s="1"/>
  <c r="H3663" i="16" s="1"/>
  <c r="G1310" i="14"/>
  <c r="G3664" i="16" s="1"/>
  <c r="H3664" i="16" s="1"/>
  <c r="G1311" i="14"/>
  <c r="G3665" i="16" s="1"/>
  <c r="H3665" i="16" s="1"/>
  <c r="G1312" i="14"/>
  <c r="G3666" i="16" s="1"/>
  <c r="H3666" i="16" s="1"/>
  <c r="G1313" i="14"/>
  <c r="G3667" i="16" s="1"/>
  <c r="H3667" i="16" s="1"/>
  <c r="G1314" i="14"/>
  <c r="G3668" i="16" s="1"/>
  <c r="H3668" i="16" s="1"/>
  <c r="G1315" i="14"/>
  <c r="G3669" i="16" s="1"/>
  <c r="H3669" i="16" s="1"/>
  <c r="G1316" i="14"/>
  <c r="G3670" i="16" s="1"/>
  <c r="H3670" i="16" s="1"/>
  <c r="G1318" i="14"/>
  <c r="G3672" i="16" s="1"/>
  <c r="H3672" i="16" s="1"/>
  <c r="G1319" i="14"/>
  <c r="G3673" i="16" s="1"/>
  <c r="H3673" i="16" s="1"/>
  <c r="G1320" i="14"/>
  <c r="G3674" i="16" s="1"/>
  <c r="H3674" i="16" s="1"/>
  <c r="G1321" i="14"/>
  <c r="G3675" i="16" s="1"/>
  <c r="H3675" i="16" s="1"/>
  <c r="G1322" i="14"/>
  <c r="G3676" i="16" s="1"/>
  <c r="H3676" i="16" s="1"/>
  <c r="G1323" i="14"/>
  <c r="G3677" i="16" s="1"/>
  <c r="H3677" i="16" s="1"/>
  <c r="G1324" i="14"/>
  <c r="G3678" i="16" s="1"/>
  <c r="H3678" i="16" s="1"/>
  <c r="G1325" i="14"/>
  <c r="G3679" i="16" s="1"/>
  <c r="H3679" i="16" s="1"/>
  <c r="G1328" i="14"/>
  <c r="G3682" i="16" s="1"/>
  <c r="H3682" i="16" s="1"/>
  <c r="G1329" i="14"/>
  <c r="G3683" i="16" s="1"/>
  <c r="H3683" i="16" s="1"/>
  <c r="G1330" i="14"/>
  <c r="G3684" i="16" s="1"/>
  <c r="H3684" i="16" s="1"/>
  <c r="G1331" i="14"/>
  <c r="G3685" i="16" s="1"/>
  <c r="H3685" i="16" s="1"/>
  <c r="G1332" i="14"/>
  <c r="G3686" i="16" s="1"/>
  <c r="H3686" i="16" s="1"/>
  <c r="G1333" i="14"/>
  <c r="G3687" i="16" s="1"/>
  <c r="H3687" i="16" s="1"/>
  <c r="G1334" i="14"/>
  <c r="G3688" i="16" s="1"/>
  <c r="H3688" i="16" s="1"/>
  <c r="G1335" i="14"/>
  <c r="G3689" i="16" s="1"/>
  <c r="H3689" i="16" s="1"/>
  <c r="G1336" i="14"/>
  <c r="G3690" i="16" s="1"/>
  <c r="H3690" i="16" s="1"/>
  <c r="G1337" i="14"/>
  <c r="G3691" i="16" s="1"/>
  <c r="H3691" i="16" s="1"/>
  <c r="G1338" i="14"/>
  <c r="G3692" i="16" s="1"/>
  <c r="H3692" i="16" s="1"/>
  <c r="G1339" i="14"/>
  <c r="G3693" i="16" s="1"/>
  <c r="H3693" i="16" s="1"/>
  <c r="G1340" i="14"/>
  <c r="G3694" i="16" s="1"/>
  <c r="H3694" i="16" s="1"/>
  <c r="G1341" i="14"/>
  <c r="G3695" i="16" s="1"/>
  <c r="H3695" i="16" s="1"/>
  <c r="G1342" i="14"/>
  <c r="G3696" i="16" s="1"/>
  <c r="H3696" i="16" s="1"/>
  <c r="G3699" i="16"/>
  <c r="H3699" i="16" s="1"/>
  <c r="G3700" i="16"/>
  <c r="H3700" i="16" s="1"/>
  <c r="G3701" i="16"/>
  <c r="H3701" i="16" s="1"/>
  <c r="G3702" i="16"/>
  <c r="H3702" i="16" s="1"/>
  <c r="G3703" i="16"/>
  <c r="H3703" i="16" s="1"/>
  <c r="G3704" i="16"/>
  <c r="H3704" i="16" s="1"/>
  <c r="G3705" i="16"/>
  <c r="H3705" i="16" s="1"/>
  <c r="G3706" i="16"/>
  <c r="H3706" i="16" s="1"/>
  <c r="G3707" i="16"/>
  <c r="H3707" i="16" s="1"/>
  <c r="G3708" i="16"/>
  <c r="H3708" i="16" s="1"/>
  <c r="G3709" i="16"/>
  <c r="H3709" i="16" s="1"/>
  <c r="G3710" i="16"/>
  <c r="H3710" i="16" s="1"/>
  <c r="G3711" i="16"/>
  <c r="H3711" i="16" s="1"/>
  <c r="G3712" i="16"/>
  <c r="H3712" i="16" s="1"/>
  <c r="G3713" i="16"/>
  <c r="H3713" i="16" s="1"/>
  <c r="G3714" i="16"/>
  <c r="H3714" i="16" s="1"/>
  <c r="G3716" i="16"/>
  <c r="H3716" i="16" s="1"/>
  <c r="G3717" i="16"/>
  <c r="H3717" i="16" s="1"/>
  <c r="G3718" i="16"/>
  <c r="H3718" i="16" s="1"/>
  <c r="G3719" i="16"/>
  <c r="H3719" i="16" s="1"/>
  <c r="G3720" i="16"/>
  <c r="H3720" i="16" s="1"/>
  <c r="G3721" i="16"/>
  <c r="H3721" i="16" s="1"/>
  <c r="G3722" i="16"/>
  <c r="H3722" i="16" s="1"/>
  <c r="G3723" i="16"/>
  <c r="H3723" i="16" s="1"/>
  <c r="G3724" i="16"/>
  <c r="H3724" i="16" s="1"/>
  <c r="G3725" i="16"/>
  <c r="H3725" i="16" s="1"/>
  <c r="G3726" i="16"/>
  <c r="H3726" i="16" s="1"/>
  <c r="G3727" i="16"/>
  <c r="H3727" i="16" s="1"/>
  <c r="G3728" i="16"/>
  <c r="H3728" i="16" s="1"/>
  <c r="G3730" i="16"/>
  <c r="H3730" i="16" s="1"/>
  <c r="G3731" i="16"/>
  <c r="H3731" i="16" s="1"/>
  <c r="G3732" i="16"/>
  <c r="H3732" i="16" s="1"/>
  <c r="G3733" i="16"/>
  <c r="H3733" i="16" s="1"/>
  <c r="G3734" i="16"/>
  <c r="H3734" i="16" s="1"/>
  <c r="G3735" i="16"/>
  <c r="H3735" i="16" s="1"/>
  <c r="G3810" i="16"/>
  <c r="H3810" i="16" s="1"/>
  <c r="G3811" i="16"/>
  <c r="H3811" i="16" s="1"/>
  <c r="G3812" i="16"/>
  <c r="H3812" i="16" s="1"/>
  <c r="G3813" i="16"/>
  <c r="H3813" i="16" s="1"/>
  <c r="G3814" i="16"/>
  <c r="H3814" i="16" s="1"/>
  <c r="G3815" i="16"/>
  <c r="H3815" i="16" s="1"/>
  <c r="G3816" i="16"/>
  <c r="H3816" i="16" s="1"/>
  <c r="G3817" i="16"/>
  <c r="H3817" i="16" s="1"/>
  <c r="G3818" i="16"/>
  <c r="H3818" i="16" s="1"/>
  <c r="G3819" i="16"/>
  <c r="H3819" i="16" s="1"/>
  <c r="G3820" i="16"/>
  <c r="H3820" i="16" s="1"/>
  <c r="G3821" i="16"/>
  <c r="H3821" i="16" s="1"/>
  <c r="G3822" i="16"/>
  <c r="H3822" i="16" s="1"/>
  <c r="G3823" i="16"/>
  <c r="H3823" i="16" s="1"/>
  <c r="G3824" i="16"/>
  <c r="H3824" i="16" s="1"/>
  <c r="G3825" i="16"/>
  <c r="H3825" i="16" s="1"/>
  <c r="G3826" i="16"/>
  <c r="H3826" i="16" s="1"/>
  <c r="G3827" i="16"/>
  <c r="H3827" i="16" s="1"/>
  <c r="G3828" i="16"/>
  <c r="H3828" i="16" s="1"/>
  <c r="G3830" i="16"/>
  <c r="H3830" i="16" s="1"/>
  <c r="G3831" i="16"/>
  <c r="H3831" i="16" s="1"/>
  <c r="G3832" i="16"/>
  <c r="H3832" i="16" s="1"/>
  <c r="G3833" i="16"/>
  <c r="H3833" i="16" s="1"/>
  <c r="G3834" i="16"/>
  <c r="H3834" i="16" s="1"/>
  <c r="G3835" i="16"/>
  <c r="H3835" i="16" s="1"/>
  <c r="G3836" i="16"/>
  <c r="H3836" i="16" s="1"/>
  <c r="G3837" i="16"/>
  <c r="H3837" i="16" s="1"/>
  <c r="G3838" i="16"/>
  <c r="H3838" i="16" s="1"/>
  <c r="G3839" i="16"/>
  <c r="H3839" i="16" s="1"/>
  <c r="G3840" i="16"/>
  <c r="H3840" i="16" s="1"/>
  <c r="G3841" i="16"/>
  <c r="H3841" i="16" s="1"/>
  <c r="G3842" i="16"/>
  <c r="H3842" i="16" s="1"/>
  <c r="G3843" i="16"/>
  <c r="H3843" i="16" s="1"/>
  <c r="G3844" i="16"/>
  <c r="H3844" i="16" s="1"/>
  <c r="G3846" i="16"/>
  <c r="H3846" i="16" s="1"/>
  <c r="G3847" i="16"/>
  <c r="H3847" i="16" s="1"/>
  <c r="G3848" i="16"/>
  <c r="H3848" i="16" s="1"/>
  <c r="G3849" i="16"/>
  <c r="H3849" i="16" s="1"/>
  <c r="G3850" i="16"/>
  <c r="H3850" i="16" s="1"/>
  <c r="G3851" i="16"/>
  <c r="H3851" i="16" s="1"/>
  <c r="G3852" i="16"/>
  <c r="H3852" i="16" s="1"/>
  <c r="G3853" i="16"/>
  <c r="H3853" i="16" s="1"/>
  <c r="G3854" i="16"/>
  <c r="H3854" i="16" s="1"/>
  <c r="G3857" i="16"/>
  <c r="H3857" i="16" s="1"/>
  <c r="G3858" i="16"/>
  <c r="H3858" i="16" s="1"/>
  <c r="G3859" i="16"/>
  <c r="H3859" i="16" s="1"/>
  <c r="G3860" i="16"/>
  <c r="H3860" i="16" s="1"/>
  <c r="G3861" i="16"/>
  <c r="H3861" i="16" s="1"/>
  <c r="G3862" i="16"/>
  <c r="H3862" i="16" s="1"/>
  <c r="G3863" i="16"/>
  <c r="H3863" i="16" s="1"/>
  <c r="G3864" i="16"/>
  <c r="H3864" i="16" s="1"/>
  <c r="G3865" i="16"/>
  <c r="H3865" i="16" s="1"/>
  <c r="G3866" i="16"/>
  <c r="H3866" i="16" s="1"/>
  <c r="G3867" i="16"/>
  <c r="H3867" i="16" s="1"/>
  <c r="G3868" i="16"/>
  <c r="H3868" i="16" s="1"/>
  <c r="G3869" i="16"/>
  <c r="H3869" i="16" s="1"/>
  <c r="G3870" i="16"/>
  <c r="H3870" i="16" s="1"/>
  <c r="G3871" i="16"/>
  <c r="H3871" i="16" s="1"/>
  <c r="G3872" i="16"/>
  <c r="H3872" i="16" s="1"/>
  <c r="G3873" i="16"/>
  <c r="H3873" i="16" s="1"/>
  <c r="G3874" i="16"/>
  <c r="H3874" i="16" s="1"/>
  <c r="G3875" i="16"/>
  <c r="H3875" i="16" s="1"/>
  <c r="G3876" i="16"/>
  <c r="H3876" i="16" s="1"/>
  <c r="G3877" i="16"/>
  <c r="H3877" i="16" s="1"/>
  <c r="G3878" i="16"/>
  <c r="H3878" i="16" s="1"/>
  <c r="G3879" i="16"/>
  <c r="H3879" i="16" s="1"/>
  <c r="G3880" i="16"/>
  <c r="H3880" i="16" s="1"/>
  <c r="G3881" i="16"/>
  <c r="H3881" i="16" s="1"/>
  <c r="G3882" i="16"/>
  <c r="H3882" i="16" s="1"/>
  <c r="G3883" i="16"/>
  <c r="H3883" i="16" s="1"/>
  <c r="G44" i="16"/>
  <c r="H44" i="16" s="1"/>
  <c r="G43" i="16"/>
  <c r="H43" i="16" s="1"/>
  <c r="G42" i="16"/>
  <c r="H42" i="16" s="1"/>
  <c r="G41" i="16"/>
  <c r="H41" i="16" s="1"/>
  <c r="G40" i="16"/>
  <c r="H40" i="16" s="1"/>
  <c r="G39" i="16"/>
  <c r="H39" i="16" s="1"/>
  <c r="G38" i="16"/>
  <c r="H38" i="16" s="1"/>
  <c r="G25" i="16"/>
  <c r="H25" i="16" s="1"/>
  <c r="C5" i="13" l="1"/>
  <c r="C8" i="13"/>
  <c r="D8" i="13" s="1"/>
  <c r="C10" i="13"/>
  <c r="D10" i="13" s="1"/>
  <c r="C12" i="13"/>
  <c r="D12" i="13" s="1"/>
  <c r="C13" i="13"/>
  <c r="D13" i="13" s="1"/>
  <c r="C14" i="13"/>
  <c r="D14" i="13" s="1"/>
  <c r="C15" i="13"/>
  <c r="D15" i="13" s="1"/>
  <c r="C9" i="13"/>
  <c r="D9" i="13" s="1"/>
  <c r="C11" i="13"/>
  <c r="D11" i="13" s="1"/>
  <c r="C17" i="13"/>
  <c r="D17" i="13" s="1"/>
  <c r="C22" i="13"/>
  <c r="D22" i="13" s="1"/>
  <c r="C6" i="13"/>
  <c r="D6" i="13" s="1"/>
  <c r="C19" i="13"/>
  <c r="D19" i="13" s="1"/>
  <c r="C7" i="13"/>
  <c r="D7" i="13" s="1"/>
  <c r="C18" i="13"/>
  <c r="D18" i="13" s="1"/>
  <c r="C20" i="13"/>
  <c r="D20" i="13" s="1"/>
  <c r="C21" i="13"/>
  <c r="D21" i="13" s="1"/>
  <c r="A3746" i="16" l="1"/>
  <c r="A3745" i="16"/>
  <c r="A3744" i="16"/>
  <c r="A3743" i="16"/>
  <c r="A3742" i="16"/>
  <c r="A3741" i="16"/>
  <c r="A3740" i="16"/>
  <c r="A3739" i="16"/>
  <c r="A3738" i="16"/>
  <c r="A3737" i="16"/>
  <c r="A3736" i="16"/>
  <c r="A3735" i="16"/>
  <c r="A3734" i="16"/>
  <c r="A3733" i="16"/>
  <c r="A3732" i="16"/>
  <c r="A3731" i="16"/>
  <c r="A3730" i="16"/>
  <c r="A3729" i="16"/>
  <c r="A3728" i="16"/>
  <c r="A3727" i="16"/>
  <c r="A3726" i="16"/>
  <c r="A3725" i="16"/>
  <c r="A3724" i="16"/>
  <c r="A3723" i="16"/>
  <c r="A3722" i="16"/>
  <c r="A3721" i="16"/>
  <c r="A3720" i="16"/>
  <c r="A3719" i="16"/>
  <c r="A3718" i="16"/>
  <c r="A3717" i="16"/>
  <c r="A3716" i="16"/>
  <c r="A3715" i="16"/>
  <c r="A3714" i="16"/>
  <c r="A3713" i="16"/>
  <c r="A3712" i="16"/>
  <c r="A3711" i="16"/>
  <c r="A3710" i="16"/>
  <c r="A3709" i="16"/>
  <c r="A3708" i="16"/>
  <c r="A3707" i="16"/>
  <c r="A3706" i="16"/>
  <c r="A3705" i="16"/>
  <c r="A3704" i="16"/>
  <c r="A3703" i="16"/>
  <c r="A3702" i="16"/>
  <c r="A3701" i="16"/>
  <c r="A3700" i="16"/>
  <c r="A3699" i="16"/>
  <c r="A3698" i="16"/>
  <c r="A3697" i="16"/>
  <c r="A3696" i="16"/>
  <c r="A3695" i="16"/>
  <c r="A3694" i="16"/>
  <c r="A3693" i="16"/>
  <c r="A3692" i="16"/>
  <c r="A3691" i="16"/>
  <c r="A3690" i="16"/>
  <c r="A3689" i="16"/>
  <c r="A3688" i="16"/>
  <c r="A3687" i="16"/>
  <c r="A3686" i="16"/>
  <c r="A3685" i="16"/>
  <c r="A3684" i="16"/>
  <c r="A3683" i="16"/>
  <c r="A3682" i="16"/>
  <c r="A3681" i="16"/>
  <c r="A3680" i="16"/>
  <c r="A3679" i="16"/>
  <c r="A3678" i="16"/>
  <c r="A3677" i="16"/>
  <c r="A3676" i="16"/>
  <c r="A3675" i="16"/>
  <c r="A3674" i="16"/>
  <c r="A3673" i="16"/>
  <c r="A3672" i="16"/>
  <c r="A3671" i="16"/>
  <c r="A3670" i="16"/>
  <c r="A3669" i="16"/>
  <c r="A3668" i="16"/>
  <c r="A3667" i="16"/>
  <c r="A3666" i="16"/>
  <c r="A3665" i="16"/>
  <c r="A3664" i="16"/>
  <c r="A3663" i="16"/>
  <c r="A3662" i="16"/>
  <c r="A3661" i="16"/>
  <c r="A3660" i="16"/>
  <c r="A3659" i="16"/>
  <c r="A3658" i="16"/>
  <c r="A3657" i="16"/>
  <c r="A3656" i="16"/>
  <c r="A3655" i="16"/>
  <c r="A3654" i="16"/>
  <c r="A3653" i="16"/>
  <c r="A3652" i="16"/>
  <c r="A3651" i="16"/>
  <c r="A3650" i="16"/>
  <c r="A3649" i="16"/>
  <c r="A3648" i="16"/>
  <c r="A3647" i="16"/>
  <c r="A3646" i="16"/>
  <c r="A3645" i="16"/>
  <c r="A3644" i="16"/>
  <c r="A3643" i="16"/>
  <c r="A3642" i="16"/>
  <c r="A3641" i="16"/>
  <c r="A3640" i="16"/>
  <c r="A3639" i="16"/>
  <c r="A3638" i="16"/>
  <c r="A3637" i="16"/>
  <c r="A3636" i="16"/>
  <c r="A3635" i="16"/>
  <c r="A3634" i="16"/>
  <c r="A3633" i="16"/>
  <c r="A3632" i="16"/>
  <c r="A3631" i="16"/>
  <c r="A3630" i="16"/>
  <c r="A3629" i="16"/>
  <c r="A3628" i="16"/>
  <c r="A3627" i="16"/>
  <c r="A3626" i="16"/>
  <c r="A3625" i="16"/>
  <c r="A3624" i="16"/>
  <c r="A3623" i="16"/>
  <c r="A3622" i="16"/>
  <c r="A3621" i="16"/>
  <c r="A3620" i="16"/>
  <c r="A3619" i="16"/>
  <c r="A3618" i="16"/>
  <c r="A3617" i="16"/>
  <c r="A3616" i="16"/>
  <c r="A3615" i="16"/>
  <c r="A3614" i="16"/>
  <c r="A3613" i="16"/>
  <c r="A3612" i="16"/>
  <c r="A3611" i="16"/>
  <c r="A3610" i="16"/>
  <c r="A3609" i="16"/>
  <c r="A3608" i="16"/>
  <c r="A3607" i="16"/>
  <c r="A3606" i="16"/>
  <c r="A3605" i="16"/>
  <c r="A3604" i="16"/>
  <c r="A3603" i="16"/>
  <c r="A3602" i="16"/>
  <c r="A3601" i="16"/>
  <c r="A3600" i="16"/>
  <c r="A3599" i="16"/>
  <c r="A3598" i="16"/>
  <c r="A3597" i="16"/>
  <c r="A3596" i="16"/>
  <c r="A3595" i="16"/>
  <c r="A3594" i="16"/>
  <c r="A3593" i="16"/>
  <c r="A3592" i="16"/>
  <c r="A3591" i="16"/>
  <c r="A3590" i="16"/>
  <c r="A3589" i="16"/>
  <c r="A3588" i="16"/>
  <c r="A3587" i="16"/>
  <c r="A3586" i="16"/>
  <c r="A3585" i="16"/>
  <c r="A3584" i="16"/>
  <c r="A3583" i="16"/>
  <c r="A3582" i="16"/>
  <c r="A3581" i="16"/>
  <c r="A3580" i="16"/>
  <c r="A3579" i="16"/>
  <c r="A3578" i="16"/>
  <c r="A3577" i="16"/>
  <c r="A3576" i="16"/>
  <c r="A3575" i="16"/>
  <c r="A3574" i="16"/>
  <c r="A3573" i="16"/>
  <c r="A3572" i="16"/>
  <c r="A3571" i="16"/>
  <c r="A3570" i="16"/>
  <c r="A3569" i="16"/>
  <c r="A3568" i="16"/>
  <c r="A3567" i="16"/>
  <c r="A3566" i="16"/>
  <c r="A3565" i="16"/>
  <c r="A3564" i="16"/>
  <c r="A3563" i="16"/>
  <c r="A3562" i="16"/>
  <c r="A3561" i="16"/>
  <c r="A3560" i="16"/>
  <c r="A3559" i="16"/>
  <c r="A3558" i="16"/>
  <c r="A3557" i="16"/>
  <c r="A3556" i="16"/>
  <c r="A3555" i="16"/>
  <c r="A3554" i="16"/>
  <c r="A3553" i="16"/>
  <c r="A3552" i="16"/>
  <c r="A3551" i="16"/>
  <c r="A3550" i="16"/>
  <c r="A3549" i="16"/>
  <c r="A3548" i="16"/>
  <c r="A3547" i="16"/>
  <c r="A3546" i="16"/>
  <c r="A3545" i="16"/>
  <c r="A3544" i="16"/>
  <c r="A3543" i="16"/>
  <c r="A3542" i="16"/>
  <c r="A3541" i="16"/>
  <c r="A3540" i="16"/>
  <c r="A3539" i="16"/>
  <c r="A3538" i="16"/>
  <c r="A3537" i="16"/>
  <c r="A3536" i="16"/>
  <c r="A3535" i="16"/>
  <c r="A3534" i="16"/>
  <c r="A3533" i="16"/>
  <c r="A3532" i="16"/>
  <c r="A3531" i="16"/>
  <c r="A3530" i="16"/>
  <c r="A3529" i="16"/>
  <c r="A3528" i="16"/>
  <c r="A3527" i="16"/>
  <c r="A3526" i="16"/>
  <c r="A3525" i="16"/>
  <c r="A3524" i="16"/>
  <c r="A3523" i="16"/>
  <c r="A3522" i="16"/>
  <c r="A3521" i="16"/>
  <c r="A3520" i="16"/>
  <c r="A3519" i="16"/>
  <c r="A3518" i="16"/>
  <c r="A3517" i="16"/>
  <c r="A3516" i="16"/>
  <c r="A3515" i="16"/>
  <c r="A3514" i="16"/>
  <c r="A3513" i="16"/>
  <c r="A3512" i="16"/>
  <c r="A3511" i="16"/>
  <c r="A3510" i="16"/>
  <c r="A3509" i="16"/>
  <c r="A3508" i="16"/>
  <c r="A3507" i="16"/>
  <c r="A3506" i="16"/>
  <c r="A3505" i="16"/>
  <c r="A3504" i="16"/>
  <c r="A3503" i="16"/>
  <c r="A3502" i="16"/>
  <c r="A3501" i="16"/>
  <c r="A3500" i="16"/>
  <c r="A3499" i="16"/>
  <c r="A3498" i="16"/>
  <c r="A3497" i="16"/>
  <c r="A3496" i="16"/>
  <c r="A3495" i="16"/>
  <c r="A3494" i="16"/>
  <c r="A3493" i="16"/>
  <c r="A3492" i="16"/>
  <c r="A3491" i="16"/>
  <c r="A3490" i="16"/>
  <c r="A3489" i="16"/>
  <c r="A3488" i="16"/>
  <c r="A3487" i="16"/>
  <c r="A3486" i="16"/>
  <c r="A3485" i="16"/>
  <c r="A3484" i="16"/>
  <c r="A3483" i="16"/>
  <c r="A3482" i="16"/>
  <c r="A3481" i="16"/>
  <c r="A3480" i="16"/>
  <c r="A3479" i="16"/>
  <c r="A3478" i="16"/>
  <c r="A3477" i="16"/>
  <c r="A3476" i="16"/>
  <c r="A3475" i="16"/>
  <c r="A3474" i="16"/>
  <c r="A3473" i="16"/>
  <c r="A3472" i="16"/>
  <c r="A3471" i="16"/>
  <c r="A3470" i="16"/>
  <c r="A3469" i="16"/>
  <c r="A3468" i="16"/>
  <c r="A3467" i="16"/>
  <c r="A3466" i="16"/>
  <c r="A3465" i="16"/>
  <c r="A3464" i="16"/>
  <c r="A3463" i="16"/>
  <c r="A3462" i="16"/>
  <c r="A3461" i="16"/>
  <c r="A3460" i="16"/>
  <c r="A3459" i="16"/>
  <c r="A3458" i="16"/>
  <c r="A3457" i="16"/>
  <c r="A3456" i="16"/>
  <c r="A3455" i="16"/>
  <c r="A3454" i="16"/>
  <c r="A3453" i="16"/>
  <c r="A3452" i="16"/>
  <c r="A3451" i="16"/>
  <c r="A3450" i="16"/>
  <c r="A3449" i="16"/>
  <c r="A3448" i="16"/>
  <c r="A3447" i="16"/>
  <c r="A3446" i="16"/>
  <c r="A3445" i="16"/>
  <c r="A3444" i="16"/>
  <c r="A3443" i="16"/>
  <c r="A3442" i="16"/>
  <c r="A3441" i="16"/>
  <c r="A3440" i="16"/>
  <c r="A3439" i="16"/>
  <c r="A3438" i="16"/>
  <c r="A3437" i="16"/>
  <c r="A3436" i="16"/>
  <c r="A3435" i="16"/>
  <c r="A3434" i="16"/>
  <c r="A3433" i="16"/>
  <c r="A3432" i="16"/>
  <c r="A3431" i="16"/>
  <c r="A3430" i="16"/>
  <c r="A3429" i="16"/>
  <c r="A3428" i="16"/>
  <c r="A3427" i="16"/>
  <c r="A3426" i="16"/>
  <c r="A3425" i="16"/>
  <c r="A3424" i="16"/>
  <c r="A3423" i="16"/>
  <c r="A3422" i="16"/>
  <c r="A3421" i="16"/>
  <c r="A3420" i="16"/>
  <c r="A3419" i="16"/>
  <c r="A3418" i="16"/>
  <c r="A3417" i="16"/>
  <c r="A3416" i="16"/>
  <c r="A3415" i="16"/>
  <c r="A3414" i="16"/>
  <c r="A3413" i="16"/>
  <c r="A3412" i="16"/>
  <c r="A3411" i="16"/>
  <c r="A3410" i="16"/>
  <c r="A3409" i="16"/>
  <c r="A3408" i="16"/>
  <c r="A3407" i="16"/>
  <c r="A3406" i="16"/>
  <c r="A3405" i="16"/>
  <c r="A3404" i="16"/>
  <c r="A3403" i="16"/>
  <c r="A3402" i="16"/>
  <c r="A3401" i="16"/>
  <c r="A3400" i="16"/>
  <c r="A3399" i="16"/>
  <c r="A3398" i="16"/>
  <c r="A3397" i="16"/>
  <c r="A3396" i="16"/>
  <c r="A3395" i="16"/>
  <c r="A3394" i="16"/>
  <c r="A3393" i="16"/>
  <c r="A3392" i="16"/>
  <c r="A3391" i="16"/>
  <c r="A3390" i="16"/>
  <c r="A3389" i="16"/>
  <c r="A3388" i="16"/>
  <c r="A3387" i="16"/>
  <c r="A3386" i="16"/>
  <c r="A3385" i="16"/>
  <c r="A3384" i="16"/>
  <c r="A3383" i="16"/>
  <c r="A3382" i="16"/>
  <c r="A3381" i="16"/>
  <c r="A3380" i="16"/>
  <c r="A3379" i="16"/>
  <c r="A3378" i="16"/>
  <c r="A3377" i="16"/>
  <c r="A3376" i="16"/>
  <c r="A3375" i="16"/>
  <c r="A3374" i="16"/>
  <c r="A3373" i="16"/>
  <c r="A3372" i="16"/>
  <c r="A3371" i="16"/>
  <c r="A3370" i="16"/>
  <c r="A3369" i="16"/>
  <c r="A3368" i="16"/>
  <c r="A3367" i="16"/>
  <c r="A3366" i="16"/>
  <c r="A3365" i="16"/>
  <c r="A3364" i="16"/>
  <c r="A3363" i="16"/>
  <c r="A3362" i="16"/>
  <c r="A3361" i="16"/>
  <c r="A3360" i="16"/>
  <c r="A3359" i="16"/>
  <c r="A3358" i="16"/>
  <c r="A3357" i="16"/>
  <c r="A3356" i="16"/>
  <c r="A3355" i="16"/>
  <c r="A3354" i="16"/>
  <c r="A3353" i="16"/>
  <c r="A3352" i="16"/>
  <c r="A3351" i="16"/>
  <c r="A3350" i="16"/>
  <c r="A3349" i="16"/>
  <c r="A3348" i="16"/>
  <c r="A3347" i="16"/>
  <c r="A3346" i="16"/>
  <c r="A3345" i="16"/>
  <c r="A3344" i="16"/>
  <c r="A3343" i="16"/>
  <c r="A3342" i="16"/>
  <c r="A3341" i="16"/>
  <c r="A3340" i="16"/>
  <c r="A3339" i="16"/>
  <c r="A3338" i="16"/>
  <c r="A3337" i="16"/>
  <c r="A3336" i="16"/>
  <c r="A3335" i="16"/>
  <c r="A3334" i="16"/>
  <c r="A3333" i="16"/>
  <c r="A3332" i="16"/>
  <c r="A3331" i="16"/>
  <c r="A3330" i="16"/>
  <c r="A3329" i="16"/>
  <c r="A3328" i="16"/>
  <c r="A3327" i="16"/>
  <c r="A3326" i="16"/>
  <c r="A3325" i="16"/>
  <c r="A3324" i="16"/>
  <c r="A3323" i="16"/>
  <c r="A3322" i="16"/>
  <c r="A3321" i="16"/>
  <c r="A3320" i="16"/>
  <c r="A3319" i="16"/>
  <c r="A3318" i="16"/>
  <c r="A3317" i="16"/>
  <c r="A3316" i="16"/>
  <c r="A3315" i="16"/>
  <c r="A3314" i="16"/>
  <c r="A3313" i="16"/>
  <c r="A3312" i="16"/>
  <c r="A3311" i="16"/>
  <c r="A3310" i="16"/>
  <c r="A3309" i="16"/>
  <c r="A3308" i="16"/>
  <c r="A3307" i="16"/>
  <c r="A3306" i="16"/>
  <c r="A3305" i="16"/>
  <c r="A3304" i="16"/>
  <c r="A3303" i="16"/>
  <c r="A3302" i="16"/>
  <c r="A3301" i="16"/>
  <c r="A3300" i="16"/>
  <c r="A3299" i="16"/>
  <c r="A3298" i="16"/>
  <c r="A3297" i="16"/>
  <c r="A3296" i="16"/>
  <c r="A3295" i="16"/>
  <c r="A3294" i="16"/>
  <c r="A3293" i="16"/>
  <c r="A3292" i="16"/>
  <c r="A3291" i="16"/>
  <c r="A3290" i="16"/>
  <c r="A3289" i="16"/>
  <c r="A3288" i="16"/>
  <c r="A3287" i="16"/>
  <c r="A3286" i="16"/>
  <c r="A3285" i="16"/>
  <c r="A3284" i="16"/>
  <c r="A3283" i="16"/>
  <c r="A3282" i="16"/>
  <c r="A3281" i="16"/>
  <c r="A3280" i="16"/>
  <c r="A3279" i="16"/>
  <c r="A3278" i="16"/>
  <c r="A3277" i="16"/>
  <c r="A3276" i="16"/>
  <c r="A3275" i="16"/>
  <c r="A3274" i="16"/>
  <c r="A3273" i="16"/>
  <c r="A3272" i="16"/>
  <c r="A3271" i="16"/>
  <c r="A3270" i="16"/>
  <c r="A3269" i="16"/>
  <c r="A3268" i="16"/>
  <c r="A3267" i="16"/>
  <c r="A3266" i="16"/>
  <c r="A3265" i="16"/>
  <c r="A3264" i="16"/>
  <c r="A3263" i="16"/>
  <c r="A3262" i="16"/>
  <c r="A3261" i="16"/>
  <c r="A3260" i="16"/>
  <c r="A3259" i="16"/>
  <c r="A3258" i="16"/>
  <c r="A3257" i="16"/>
  <c r="A3256" i="16"/>
  <c r="A3255" i="16"/>
  <c r="A3254" i="16"/>
  <c r="A3253" i="16"/>
  <c r="A3252" i="16"/>
  <c r="A3251" i="16"/>
  <c r="A3250" i="16"/>
  <c r="A3249" i="16"/>
  <c r="A3248" i="16"/>
  <c r="A3247" i="16"/>
  <c r="A3246" i="16"/>
  <c r="A3245" i="16"/>
  <c r="A3244" i="16"/>
  <c r="A3243" i="16"/>
  <c r="A3242" i="16"/>
  <c r="A3241" i="16"/>
  <c r="A3240" i="16"/>
  <c r="A3239" i="16"/>
  <c r="A3238" i="16"/>
  <c r="A3237" i="16"/>
  <c r="A3236" i="16"/>
  <c r="A3235" i="16"/>
  <c r="A3234" i="16"/>
  <c r="A3233" i="16"/>
  <c r="A3232" i="16"/>
  <c r="A3231" i="16"/>
  <c r="A3230" i="16"/>
  <c r="A3229" i="16"/>
  <c r="A3228" i="16"/>
  <c r="A3227" i="16"/>
  <c r="A3226" i="16"/>
  <c r="A3225" i="16"/>
  <c r="A3224" i="16"/>
  <c r="A3223" i="16"/>
  <c r="A3222" i="16"/>
  <c r="A3221" i="16"/>
  <c r="A3220" i="16"/>
  <c r="A3219" i="16"/>
  <c r="A3218" i="16"/>
  <c r="A3217" i="16"/>
  <c r="A3216" i="16"/>
  <c r="A3215" i="16"/>
  <c r="A3214" i="16"/>
  <c r="A3213" i="16"/>
  <c r="A3212" i="16"/>
  <c r="A3211" i="16"/>
  <c r="A3210" i="16"/>
  <c r="A3209" i="16"/>
  <c r="A3208" i="16"/>
  <c r="A3207" i="16"/>
  <c r="A3206" i="16"/>
  <c r="A3205" i="16"/>
  <c r="A3204" i="16"/>
  <c r="A3203" i="16"/>
  <c r="A3202" i="16"/>
  <c r="A3201" i="16"/>
  <c r="A3200" i="16"/>
  <c r="A3199" i="16"/>
  <c r="A3198" i="16"/>
  <c r="A3197" i="16"/>
  <c r="A3196" i="16"/>
  <c r="A3195" i="16"/>
  <c r="A3194" i="16"/>
  <c r="A3193" i="16"/>
  <c r="A3192" i="16"/>
  <c r="A3191" i="16"/>
  <c r="A3190" i="16"/>
  <c r="A3189" i="16"/>
  <c r="A3188" i="16"/>
  <c r="A3187" i="16"/>
  <c r="A3186" i="16"/>
  <c r="A3185" i="16"/>
  <c r="A3184" i="16"/>
  <c r="A3183" i="16"/>
  <c r="A3182" i="16"/>
  <c r="A3181" i="16"/>
  <c r="A3180" i="16"/>
  <c r="A3179" i="16"/>
  <c r="I6" i="3"/>
  <c r="J6" i="3" s="1"/>
  <c r="I7" i="3"/>
  <c r="J7" i="3" s="1"/>
  <c r="I8" i="3"/>
  <c r="J8" i="3" s="1"/>
  <c r="I9" i="3"/>
  <c r="J9" i="3" s="1"/>
  <c r="I10" i="3"/>
  <c r="J10" i="3" s="1"/>
  <c r="I11" i="3"/>
  <c r="J11" i="3" s="1"/>
  <c r="I12" i="3"/>
  <c r="J12" i="3" s="1"/>
  <c r="I13" i="3"/>
  <c r="J13" i="3" s="1"/>
  <c r="I14" i="3"/>
  <c r="J14" i="3" s="1"/>
  <c r="I15" i="3"/>
  <c r="J15" i="3" s="1"/>
  <c r="I16" i="3"/>
  <c r="J16" i="3" s="1"/>
  <c r="I17" i="3"/>
  <c r="J17" i="3" s="1"/>
  <c r="I18" i="3"/>
  <c r="J18" i="3" s="1"/>
  <c r="I19" i="3"/>
  <c r="J19" i="3" s="1"/>
  <c r="I20" i="3"/>
  <c r="J20" i="3" s="1"/>
  <c r="I21" i="3"/>
  <c r="J21" i="3" s="1"/>
  <c r="I22" i="3"/>
  <c r="J22" i="3" s="1"/>
  <c r="I23" i="3"/>
  <c r="J23" i="3" s="1"/>
  <c r="I24" i="3"/>
  <c r="J24" i="3" s="1"/>
  <c r="I25" i="3"/>
  <c r="J25" i="3" s="1"/>
  <c r="I26" i="3"/>
  <c r="J26" i="3" s="1"/>
  <c r="I27" i="3"/>
  <c r="J27" i="3" s="1"/>
  <c r="I28" i="3"/>
  <c r="J28" i="3" s="1"/>
  <c r="I29" i="3"/>
  <c r="J29" i="3" s="1"/>
  <c r="I30" i="3"/>
  <c r="J30" i="3" s="1"/>
  <c r="I31" i="3"/>
  <c r="J31" i="3" s="1"/>
  <c r="I32" i="3"/>
  <c r="J32" i="3" s="1"/>
  <c r="I33" i="3"/>
  <c r="J33" i="3" s="1"/>
  <c r="I34" i="3"/>
  <c r="J34" i="3" s="1"/>
  <c r="I35" i="3"/>
  <c r="J35" i="3" s="1"/>
  <c r="I36" i="3"/>
  <c r="J36" i="3" s="1"/>
  <c r="I37" i="3"/>
  <c r="J37" i="3" s="1"/>
  <c r="I38" i="3"/>
  <c r="J38" i="3" s="1"/>
  <c r="I39" i="3"/>
  <c r="J39" i="3" s="1"/>
  <c r="I40" i="3"/>
  <c r="J40" i="3" s="1"/>
  <c r="I41" i="3"/>
  <c r="J41" i="3" s="1"/>
  <c r="I42" i="3"/>
  <c r="J42" i="3" s="1"/>
  <c r="I43" i="3"/>
  <c r="J43" i="3" s="1"/>
  <c r="I44" i="3"/>
  <c r="J44" i="3" s="1"/>
  <c r="I45" i="3"/>
  <c r="J45" i="3" s="1"/>
  <c r="I46" i="3"/>
  <c r="J46" i="3" s="1"/>
  <c r="I47" i="3"/>
  <c r="J47" i="3" s="1"/>
  <c r="I48" i="3"/>
  <c r="J48" i="3" s="1"/>
  <c r="I49" i="3"/>
  <c r="J49" i="3" s="1"/>
  <c r="I50" i="3"/>
  <c r="J50" i="3" s="1"/>
  <c r="I51" i="3"/>
  <c r="J51" i="3" s="1"/>
  <c r="I52" i="3"/>
  <c r="J52" i="3" s="1"/>
  <c r="I53" i="3"/>
  <c r="J53" i="3" s="1"/>
  <c r="I54" i="3"/>
  <c r="J54" i="3" s="1"/>
  <c r="I55" i="3"/>
  <c r="J55" i="3" s="1"/>
  <c r="I56" i="3"/>
  <c r="J56" i="3" s="1"/>
  <c r="I57" i="3"/>
  <c r="J57" i="3" s="1"/>
  <c r="I58" i="3"/>
  <c r="J58" i="3" s="1"/>
  <c r="I59" i="3"/>
  <c r="J59" i="3" s="1"/>
  <c r="J5" i="3"/>
  <c r="I6" i="2"/>
  <c r="J6" i="2" s="1"/>
  <c r="I7" i="2"/>
  <c r="J7" i="2" s="1"/>
  <c r="I8" i="2"/>
  <c r="J8" i="2" s="1"/>
  <c r="I9" i="2"/>
  <c r="J9" i="2" s="1"/>
  <c r="I10" i="2"/>
  <c r="J10" i="2" s="1"/>
  <c r="I11" i="2"/>
  <c r="J11" i="2" s="1"/>
  <c r="I12" i="2"/>
  <c r="J12" i="2" s="1"/>
  <c r="I13" i="2"/>
  <c r="J13" i="2" s="1"/>
  <c r="I14" i="2"/>
  <c r="J14" i="2" s="1"/>
  <c r="I15" i="2"/>
  <c r="J15" i="2" s="1"/>
  <c r="I16" i="2"/>
  <c r="J16" i="2" s="1"/>
  <c r="I17" i="2"/>
  <c r="J17" i="2" s="1"/>
  <c r="I18" i="2"/>
  <c r="J18" i="2" s="1"/>
  <c r="I19" i="2"/>
  <c r="J19" i="2" s="1"/>
  <c r="I20" i="2"/>
  <c r="J20" i="2" s="1"/>
  <c r="I21" i="2"/>
  <c r="J21" i="2" s="1"/>
  <c r="I22" i="2"/>
  <c r="J22" i="2" s="1"/>
  <c r="I23" i="2"/>
  <c r="J23" i="2" s="1"/>
  <c r="I24" i="2"/>
  <c r="J24" i="2" s="1"/>
  <c r="I25" i="2"/>
  <c r="J25" i="2" s="1"/>
  <c r="I26" i="2"/>
  <c r="J26" i="2" s="1"/>
  <c r="I27" i="2"/>
  <c r="J27" i="2" s="1"/>
  <c r="I28" i="2"/>
  <c r="J28" i="2" s="1"/>
  <c r="I29" i="2"/>
  <c r="J29" i="2" s="1"/>
  <c r="I30" i="2"/>
  <c r="J30" i="2" s="1"/>
  <c r="I31" i="2"/>
  <c r="J31" i="2" s="1"/>
  <c r="I32" i="2"/>
  <c r="J32" i="2" s="1"/>
  <c r="I33" i="2"/>
  <c r="J33" i="2" s="1"/>
  <c r="I34" i="2"/>
  <c r="J34" i="2" s="1"/>
  <c r="I35" i="2"/>
  <c r="J35" i="2" s="1"/>
  <c r="I36" i="2"/>
  <c r="J36" i="2" s="1"/>
  <c r="I37" i="2"/>
  <c r="J37" i="2" s="1"/>
  <c r="I38" i="2"/>
  <c r="J38" i="2" s="1"/>
  <c r="I39" i="2"/>
  <c r="J39" i="2" s="1"/>
  <c r="I40" i="2"/>
  <c r="J40" i="2" s="1"/>
  <c r="I41" i="2"/>
  <c r="J41" i="2" s="1"/>
  <c r="I42" i="2"/>
  <c r="J42" i="2" s="1"/>
  <c r="I43" i="2"/>
  <c r="J43" i="2" s="1"/>
  <c r="I44" i="2"/>
  <c r="J44" i="2" s="1"/>
  <c r="I45" i="2"/>
  <c r="J45" i="2" s="1"/>
  <c r="I46" i="2"/>
  <c r="J46" i="2" s="1"/>
  <c r="I47" i="2"/>
  <c r="J47" i="2" s="1"/>
  <c r="J5" i="2"/>
  <c r="B3" i="13" l="1"/>
  <c r="B4" i="13"/>
  <c r="B5" i="13"/>
  <c r="D504" i="6" l="1"/>
  <c r="C504" i="6"/>
  <c r="D503" i="6"/>
  <c r="C503" i="6"/>
  <c r="D502" i="6"/>
  <c r="C502" i="6"/>
  <c r="D501" i="6"/>
  <c r="C501" i="6"/>
  <c r="D500" i="6"/>
  <c r="C500" i="6"/>
  <c r="D499" i="6"/>
  <c r="C499" i="6"/>
  <c r="D498" i="6"/>
  <c r="C498" i="6"/>
  <c r="D497" i="6"/>
  <c r="C497" i="6"/>
  <c r="D496" i="6"/>
  <c r="C496" i="6"/>
  <c r="D495" i="6"/>
  <c r="C495" i="6"/>
  <c r="D494" i="6"/>
  <c r="C494" i="6"/>
  <c r="D493" i="6"/>
  <c r="C493" i="6"/>
  <c r="D492" i="6"/>
  <c r="C492" i="6"/>
  <c r="D491" i="6"/>
  <c r="C491" i="6"/>
  <c r="D490" i="6"/>
  <c r="C490" i="6"/>
  <c r="D489" i="6"/>
  <c r="C489" i="6"/>
  <c r="D488" i="6"/>
  <c r="C488" i="6"/>
  <c r="D487" i="6"/>
  <c r="C487" i="6"/>
  <c r="D486" i="6"/>
  <c r="C486" i="6"/>
  <c r="D485" i="6"/>
  <c r="C485" i="6"/>
  <c r="D484" i="6"/>
  <c r="C484" i="6"/>
  <c r="D483" i="6"/>
  <c r="C483" i="6"/>
  <c r="D482" i="6"/>
  <c r="C482" i="6"/>
  <c r="D481" i="6"/>
  <c r="C481" i="6"/>
  <c r="D480" i="6"/>
  <c r="C480" i="6"/>
  <c r="D479" i="6"/>
  <c r="C479" i="6"/>
  <c r="D478" i="6"/>
  <c r="C478" i="6"/>
  <c r="D477" i="6"/>
  <c r="C477" i="6"/>
  <c r="D476" i="6"/>
  <c r="C476" i="6"/>
  <c r="D475" i="6"/>
  <c r="C475" i="6"/>
  <c r="D474" i="6"/>
  <c r="C474" i="6"/>
  <c r="D473" i="6"/>
  <c r="C473" i="6"/>
  <c r="D472" i="6"/>
  <c r="C472" i="6"/>
  <c r="D471" i="6"/>
  <c r="C471" i="6"/>
  <c r="D470" i="6"/>
  <c r="C470" i="6"/>
  <c r="D469" i="6"/>
  <c r="C469" i="6"/>
  <c r="D468" i="6"/>
  <c r="C468" i="6"/>
  <c r="D467" i="6"/>
  <c r="C467" i="6"/>
  <c r="D466" i="6"/>
  <c r="C466" i="6"/>
  <c r="D465" i="6"/>
  <c r="C465" i="6"/>
  <c r="D464" i="6"/>
  <c r="C464" i="6"/>
  <c r="D463" i="6"/>
  <c r="C463" i="6"/>
  <c r="D462" i="6"/>
  <c r="C462" i="6"/>
  <c r="D461" i="6"/>
  <c r="C461" i="6"/>
  <c r="D460" i="6"/>
  <c r="C460" i="6"/>
  <c r="D459" i="6"/>
  <c r="C459" i="6"/>
  <c r="D458" i="6"/>
  <c r="C458" i="6"/>
  <c r="D457" i="6"/>
  <c r="C457" i="6"/>
  <c r="D456" i="6"/>
  <c r="C456" i="6"/>
  <c r="D455" i="6"/>
  <c r="C455" i="6"/>
  <c r="D454" i="6"/>
  <c r="C454" i="6"/>
  <c r="D453" i="6"/>
  <c r="C453" i="6"/>
  <c r="D452" i="6"/>
  <c r="C452" i="6"/>
  <c r="D451" i="6"/>
  <c r="C451" i="6"/>
  <c r="D450" i="6"/>
  <c r="C450" i="6"/>
  <c r="D449" i="6"/>
  <c r="C449" i="6"/>
  <c r="D448" i="6"/>
  <c r="C448" i="6"/>
  <c r="D447" i="6"/>
  <c r="C447" i="6"/>
  <c r="D446" i="6"/>
  <c r="C446" i="6"/>
  <c r="D445" i="6"/>
  <c r="C445" i="6"/>
  <c r="D444" i="6"/>
  <c r="C444" i="6"/>
  <c r="D443" i="6"/>
  <c r="C443" i="6"/>
  <c r="D442" i="6"/>
  <c r="C442" i="6"/>
  <c r="D441" i="6"/>
  <c r="C441" i="6"/>
  <c r="D440" i="6"/>
  <c r="C440" i="6"/>
  <c r="D439" i="6"/>
  <c r="C439" i="6"/>
  <c r="D438" i="6"/>
  <c r="C438" i="6"/>
  <c r="D437" i="6"/>
  <c r="C437" i="6"/>
  <c r="D436" i="6"/>
  <c r="C436" i="6"/>
  <c r="D435" i="6"/>
  <c r="C435" i="6"/>
  <c r="D434" i="6"/>
  <c r="C434" i="6"/>
  <c r="D433" i="6"/>
  <c r="C433" i="6"/>
  <c r="D432" i="6"/>
  <c r="C432" i="6"/>
  <c r="D431" i="6"/>
  <c r="C431" i="6"/>
  <c r="D430" i="6"/>
  <c r="C430" i="6"/>
  <c r="D429" i="6"/>
  <c r="C429" i="6"/>
  <c r="D428" i="6"/>
  <c r="C428" i="6"/>
  <c r="D427" i="6"/>
  <c r="C427" i="6"/>
  <c r="D426" i="6"/>
  <c r="C426" i="6"/>
  <c r="D425" i="6"/>
  <c r="C425" i="6"/>
  <c r="D424" i="6"/>
  <c r="C424" i="6"/>
  <c r="D423" i="6"/>
  <c r="C423" i="6"/>
  <c r="D422" i="6"/>
  <c r="C422" i="6"/>
  <c r="D421" i="6"/>
  <c r="C421" i="6"/>
  <c r="D420" i="6"/>
  <c r="C420" i="6"/>
  <c r="D419" i="6"/>
  <c r="C419" i="6"/>
  <c r="D418" i="6"/>
  <c r="C418" i="6"/>
  <c r="D417" i="6"/>
  <c r="C417" i="6"/>
  <c r="D416" i="6"/>
  <c r="C416" i="6"/>
  <c r="D415" i="6"/>
  <c r="C415" i="6"/>
  <c r="D414" i="6"/>
  <c r="C414" i="6"/>
  <c r="D413" i="6"/>
  <c r="C413" i="6"/>
  <c r="D412" i="6"/>
  <c r="C412" i="6"/>
  <c r="D411" i="6"/>
  <c r="C411" i="6"/>
  <c r="D410" i="6"/>
  <c r="C410" i="6"/>
  <c r="D409" i="6"/>
  <c r="C409" i="6"/>
  <c r="D408" i="6"/>
  <c r="C408" i="6"/>
  <c r="D407" i="6"/>
  <c r="C407" i="6"/>
  <c r="D406" i="6"/>
  <c r="C406" i="6"/>
  <c r="D405" i="6"/>
  <c r="C405" i="6"/>
  <c r="D404" i="6"/>
  <c r="C404" i="6"/>
  <c r="D403" i="6"/>
  <c r="C403" i="6"/>
  <c r="D402" i="6"/>
  <c r="C402" i="6"/>
  <c r="D401" i="6"/>
  <c r="C401" i="6"/>
  <c r="D400" i="6"/>
  <c r="C400" i="6"/>
  <c r="D399" i="6"/>
  <c r="C399" i="6"/>
  <c r="D398" i="6"/>
  <c r="C398" i="6"/>
  <c r="D397" i="6"/>
  <c r="C397" i="6"/>
  <c r="D396" i="6"/>
  <c r="C396" i="6"/>
  <c r="D395" i="6"/>
  <c r="C395" i="6"/>
  <c r="D394" i="6"/>
  <c r="C394" i="6"/>
  <c r="D393" i="6"/>
  <c r="C393" i="6"/>
  <c r="D392" i="6"/>
  <c r="C392" i="6"/>
  <c r="D391" i="6"/>
  <c r="C391" i="6"/>
  <c r="D390" i="6"/>
  <c r="C390" i="6"/>
  <c r="D389" i="6"/>
  <c r="C389" i="6"/>
  <c r="D388" i="6"/>
  <c r="C388" i="6"/>
  <c r="D387" i="6"/>
  <c r="C387" i="6"/>
  <c r="D386" i="6"/>
  <c r="C386" i="6"/>
  <c r="D385" i="6"/>
  <c r="C385" i="6"/>
  <c r="D384" i="6"/>
  <c r="C384" i="6"/>
  <c r="D383" i="6"/>
  <c r="C383" i="6"/>
  <c r="D382" i="6"/>
  <c r="C382" i="6"/>
  <c r="D381" i="6"/>
  <c r="C381" i="6"/>
  <c r="D380" i="6"/>
  <c r="C380" i="6"/>
  <c r="D379" i="6"/>
  <c r="C379" i="6"/>
  <c r="D378" i="6"/>
  <c r="C378" i="6"/>
  <c r="D377" i="6"/>
  <c r="C377" i="6"/>
  <c r="D376" i="6"/>
  <c r="C376" i="6"/>
  <c r="D375" i="6"/>
  <c r="C375" i="6"/>
  <c r="D374" i="6"/>
  <c r="C374" i="6"/>
  <c r="D373" i="6"/>
  <c r="C373" i="6"/>
  <c r="D372" i="6"/>
  <c r="C372" i="6"/>
  <c r="D371" i="6"/>
  <c r="C371" i="6"/>
  <c r="D370" i="6"/>
  <c r="C370" i="6"/>
  <c r="D369" i="6"/>
  <c r="C369" i="6"/>
  <c r="D368" i="6"/>
  <c r="C368" i="6"/>
  <c r="D367" i="6"/>
  <c r="C367" i="6"/>
  <c r="D366" i="6"/>
  <c r="C366" i="6"/>
  <c r="D365" i="6"/>
  <c r="C365" i="6"/>
  <c r="D364" i="6"/>
  <c r="C364" i="6"/>
  <c r="D363" i="6"/>
  <c r="C363" i="6"/>
  <c r="D362" i="6"/>
  <c r="C362" i="6"/>
  <c r="D361" i="6"/>
  <c r="C361" i="6"/>
  <c r="D360" i="6"/>
  <c r="C360" i="6"/>
  <c r="D359" i="6"/>
  <c r="C359" i="6"/>
  <c r="D358" i="6"/>
  <c r="C358" i="6"/>
  <c r="D357" i="6"/>
  <c r="C357" i="6"/>
  <c r="D356" i="6"/>
  <c r="C356" i="6"/>
  <c r="D355" i="6"/>
  <c r="C355" i="6"/>
  <c r="D354" i="6"/>
  <c r="C354" i="6"/>
  <c r="D353" i="6"/>
  <c r="C353" i="6"/>
  <c r="D352" i="6"/>
  <c r="C352" i="6"/>
  <c r="D351" i="6"/>
  <c r="C351" i="6"/>
  <c r="D350" i="6"/>
  <c r="C350" i="6"/>
  <c r="D349" i="6"/>
  <c r="C349" i="6"/>
  <c r="D348" i="6"/>
  <c r="C348" i="6"/>
  <c r="D347" i="6"/>
  <c r="C347" i="6"/>
  <c r="D346" i="6"/>
  <c r="C346" i="6"/>
  <c r="D345" i="6"/>
  <c r="C345" i="6"/>
  <c r="D344" i="6"/>
  <c r="C344" i="6"/>
  <c r="D343" i="6"/>
  <c r="C343" i="6"/>
  <c r="D342" i="6"/>
  <c r="C342" i="6"/>
  <c r="D341" i="6"/>
  <c r="C341" i="6"/>
  <c r="D340" i="6"/>
  <c r="C340" i="6"/>
  <c r="D339" i="6"/>
  <c r="C339" i="6"/>
  <c r="D338" i="6"/>
  <c r="C338" i="6"/>
  <c r="D337" i="6"/>
  <c r="C337" i="6"/>
  <c r="D336" i="6"/>
  <c r="C336" i="6"/>
  <c r="D335" i="6"/>
  <c r="C335" i="6"/>
  <c r="D334" i="6"/>
  <c r="C334" i="6"/>
  <c r="D333" i="6"/>
  <c r="C333" i="6"/>
  <c r="D332" i="6"/>
  <c r="C332" i="6"/>
  <c r="D331" i="6"/>
  <c r="C331" i="6"/>
  <c r="D330" i="6"/>
  <c r="C330" i="6"/>
  <c r="D329" i="6"/>
  <c r="C329" i="6"/>
  <c r="D328" i="6"/>
  <c r="C328" i="6"/>
  <c r="D327" i="6"/>
  <c r="C327" i="6"/>
  <c r="D326" i="6"/>
  <c r="C326" i="6"/>
  <c r="D325" i="6"/>
  <c r="C325" i="6"/>
  <c r="D324" i="6"/>
  <c r="C324" i="6"/>
  <c r="D323" i="6"/>
  <c r="C323" i="6"/>
  <c r="D322" i="6"/>
  <c r="C322" i="6"/>
  <c r="D321" i="6"/>
  <c r="C321" i="6"/>
  <c r="D320" i="6"/>
  <c r="C320" i="6"/>
  <c r="D319" i="6"/>
  <c r="C319" i="6"/>
  <c r="D318" i="6"/>
  <c r="C318" i="6"/>
  <c r="D317" i="6"/>
  <c r="C317" i="6"/>
  <c r="D316" i="6"/>
  <c r="C316" i="6"/>
  <c r="D315" i="6"/>
  <c r="C315" i="6"/>
  <c r="D314" i="6"/>
  <c r="C314" i="6"/>
  <c r="D313" i="6"/>
  <c r="C313" i="6"/>
  <c r="D312" i="6"/>
  <c r="C312" i="6"/>
  <c r="D311" i="6"/>
  <c r="C311" i="6"/>
  <c r="D310" i="6"/>
  <c r="C310" i="6"/>
  <c r="D309" i="6"/>
  <c r="C309" i="6"/>
  <c r="D308" i="6"/>
  <c r="C308" i="6"/>
  <c r="D307" i="6"/>
  <c r="C307" i="6"/>
  <c r="D306" i="6"/>
  <c r="C306" i="6"/>
  <c r="D305" i="6"/>
  <c r="C305" i="6"/>
  <c r="D304" i="6"/>
  <c r="C304" i="6"/>
  <c r="D303" i="6"/>
  <c r="C303" i="6"/>
  <c r="D302" i="6"/>
  <c r="C302" i="6"/>
  <c r="D301" i="6"/>
  <c r="C301" i="6"/>
  <c r="D300" i="6"/>
  <c r="C300" i="6"/>
  <c r="D299" i="6"/>
  <c r="C299" i="6"/>
  <c r="D298" i="6"/>
  <c r="C298" i="6"/>
  <c r="D297" i="6"/>
  <c r="C297" i="6"/>
  <c r="D296" i="6"/>
  <c r="C296" i="6"/>
  <c r="D295" i="6"/>
  <c r="C295" i="6"/>
  <c r="D294" i="6"/>
  <c r="C294" i="6"/>
  <c r="D293" i="6"/>
  <c r="C293" i="6"/>
  <c r="D292" i="6"/>
  <c r="C292" i="6"/>
  <c r="D291" i="6"/>
  <c r="C291" i="6"/>
  <c r="D290" i="6"/>
  <c r="C290" i="6"/>
  <c r="D289" i="6"/>
  <c r="C289" i="6"/>
  <c r="D288" i="6"/>
  <c r="C288" i="6"/>
  <c r="D287" i="6"/>
  <c r="C287" i="6"/>
  <c r="D286" i="6"/>
  <c r="C286" i="6"/>
  <c r="D285" i="6"/>
  <c r="C285" i="6"/>
  <c r="D284" i="6"/>
  <c r="C284" i="6"/>
  <c r="D283" i="6"/>
  <c r="C283" i="6"/>
  <c r="D282" i="6"/>
  <c r="C282" i="6"/>
  <c r="D281" i="6"/>
  <c r="C281" i="6"/>
  <c r="D280" i="6"/>
  <c r="C280" i="6"/>
  <c r="D279" i="6"/>
  <c r="C279" i="6"/>
  <c r="D278" i="6"/>
  <c r="C278" i="6"/>
  <c r="D277" i="6"/>
  <c r="C277" i="6"/>
  <c r="D276" i="6"/>
  <c r="C276" i="6"/>
  <c r="D275" i="6"/>
  <c r="C275" i="6"/>
  <c r="D274" i="6"/>
  <c r="C274" i="6"/>
  <c r="D273" i="6"/>
  <c r="C273" i="6"/>
  <c r="D272" i="6"/>
  <c r="C272" i="6"/>
  <c r="D271" i="6"/>
  <c r="C271" i="6"/>
  <c r="D270" i="6"/>
  <c r="C270" i="6"/>
  <c r="D269" i="6"/>
  <c r="C269" i="6"/>
  <c r="D268" i="6"/>
  <c r="C268" i="6"/>
  <c r="D267" i="6"/>
  <c r="C267" i="6"/>
  <c r="D266" i="6"/>
  <c r="C266" i="6"/>
  <c r="D265" i="6"/>
  <c r="C265" i="6"/>
  <c r="D264" i="6"/>
  <c r="C264" i="6"/>
  <c r="D263" i="6"/>
  <c r="C263" i="6"/>
  <c r="D262" i="6"/>
  <c r="C262" i="6"/>
  <c r="D261" i="6"/>
  <c r="C261" i="6"/>
  <c r="D260" i="6"/>
  <c r="C260" i="6"/>
  <c r="D259" i="6"/>
  <c r="C259" i="6"/>
  <c r="D258" i="6"/>
  <c r="C258" i="6"/>
  <c r="D257" i="6"/>
  <c r="C257" i="6"/>
  <c r="D256" i="6"/>
  <c r="C256" i="6"/>
  <c r="D255" i="6"/>
  <c r="C255" i="6"/>
  <c r="D254" i="6"/>
  <c r="C254" i="6"/>
  <c r="D253" i="6"/>
  <c r="C253" i="6"/>
  <c r="D252" i="6"/>
  <c r="C252" i="6"/>
  <c r="D251" i="6"/>
  <c r="C251" i="6"/>
  <c r="D250" i="6"/>
  <c r="C250" i="6"/>
  <c r="D249" i="6"/>
  <c r="C249" i="6"/>
  <c r="D248" i="6"/>
  <c r="C248" i="6"/>
  <c r="D247" i="6"/>
  <c r="C247" i="6"/>
  <c r="D246" i="6"/>
  <c r="C246" i="6"/>
  <c r="D245" i="6"/>
  <c r="C245" i="6"/>
  <c r="D244" i="6"/>
  <c r="C244" i="6"/>
  <c r="D243" i="6"/>
  <c r="C243" i="6"/>
  <c r="D242" i="6"/>
  <c r="C242" i="6"/>
  <c r="D241" i="6"/>
  <c r="C241" i="6"/>
  <c r="D240" i="6"/>
  <c r="C240" i="6"/>
  <c r="D239" i="6"/>
  <c r="C239" i="6"/>
  <c r="D238" i="6"/>
  <c r="C238" i="6"/>
  <c r="D237" i="6"/>
  <c r="C237" i="6"/>
  <c r="D236" i="6"/>
  <c r="C236" i="6"/>
  <c r="D235" i="6"/>
  <c r="C235" i="6"/>
  <c r="D234" i="6"/>
  <c r="C234" i="6"/>
  <c r="D233" i="6"/>
  <c r="C233" i="6"/>
  <c r="D232" i="6"/>
  <c r="C232" i="6"/>
  <c r="D231" i="6"/>
  <c r="C231" i="6"/>
  <c r="D230" i="6"/>
  <c r="C230" i="6"/>
  <c r="D229" i="6"/>
  <c r="C229" i="6"/>
  <c r="D228" i="6"/>
  <c r="C228" i="6"/>
  <c r="D227" i="6"/>
  <c r="C227" i="6"/>
  <c r="D226" i="6"/>
  <c r="C226" i="6"/>
  <c r="D225" i="6"/>
  <c r="C225" i="6"/>
  <c r="D224" i="6"/>
  <c r="C224" i="6"/>
  <c r="D223" i="6"/>
  <c r="C223" i="6"/>
  <c r="D222" i="6"/>
  <c r="C222" i="6"/>
  <c r="D221" i="6"/>
  <c r="C221" i="6"/>
  <c r="D220" i="6"/>
  <c r="C220" i="6"/>
  <c r="D219" i="6"/>
  <c r="C219" i="6"/>
  <c r="D218" i="6"/>
  <c r="C218" i="6"/>
  <c r="D217" i="6"/>
  <c r="C217" i="6"/>
  <c r="D216" i="6"/>
  <c r="C216" i="6"/>
  <c r="D215" i="6"/>
  <c r="C215" i="6"/>
  <c r="D214" i="6"/>
  <c r="C214" i="6"/>
  <c r="D213" i="6"/>
  <c r="C213" i="6"/>
  <c r="D212" i="6"/>
  <c r="C212" i="6"/>
  <c r="D211" i="6"/>
  <c r="C211" i="6"/>
  <c r="D210" i="6"/>
  <c r="C210" i="6"/>
  <c r="D209" i="6"/>
  <c r="C209" i="6"/>
  <c r="D208" i="6"/>
  <c r="C208" i="6"/>
  <c r="D207" i="6"/>
  <c r="C207" i="6"/>
  <c r="D206" i="6"/>
  <c r="C206" i="6"/>
  <c r="D205" i="6"/>
  <c r="C205" i="6"/>
  <c r="D204" i="6"/>
  <c r="C204" i="6"/>
  <c r="D203" i="6"/>
  <c r="C203" i="6"/>
  <c r="D202" i="6"/>
  <c r="C202" i="6"/>
  <c r="D201" i="6"/>
  <c r="C201" i="6"/>
  <c r="D200" i="6"/>
  <c r="C200" i="6"/>
  <c r="D199" i="6"/>
  <c r="C199" i="6"/>
  <c r="D198" i="6"/>
  <c r="C198" i="6"/>
  <c r="D197" i="6"/>
  <c r="C197" i="6"/>
  <c r="D196" i="6"/>
  <c r="C196" i="6"/>
  <c r="D195" i="6"/>
  <c r="C195" i="6"/>
  <c r="D194" i="6"/>
  <c r="C194" i="6"/>
  <c r="D193" i="6"/>
  <c r="C193" i="6"/>
  <c r="D192" i="6"/>
  <c r="C192" i="6"/>
  <c r="D191" i="6"/>
  <c r="C191" i="6"/>
  <c r="D190" i="6"/>
  <c r="C190" i="6"/>
  <c r="D189" i="6"/>
  <c r="C189" i="6"/>
  <c r="D188" i="6"/>
  <c r="C188" i="6"/>
  <c r="D187" i="6"/>
  <c r="C187" i="6"/>
  <c r="D186" i="6"/>
  <c r="C186" i="6"/>
  <c r="D185" i="6"/>
  <c r="C185" i="6"/>
  <c r="D184" i="6"/>
  <c r="C184" i="6"/>
  <c r="D183" i="6"/>
  <c r="C183" i="6"/>
  <c r="D182" i="6"/>
  <c r="C182" i="6"/>
  <c r="D181" i="6"/>
  <c r="C181" i="6"/>
  <c r="D180" i="6"/>
  <c r="C180" i="6"/>
  <c r="D179" i="6"/>
  <c r="C179" i="6"/>
  <c r="D178" i="6"/>
  <c r="C178" i="6"/>
  <c r="D177" i="6"/>
  <c r="C177" i="6"/>
  <c r="D176" i="6"/>
  <c r="C176" i="6"/>
  <c r="D175" i="6"/>
  <c r="C175" i="6"/>
  <c r="D174" i="6"/>
  <c r="C174" i="6"/>
  <c r="D173" i="6"/>
  <c r="C173" i="6"/>
  <c r="D172" i="6"/>
  <c r="C172" i="6"/>
  <c r="D171" i="6"/>
  <c r="C171" i="6"/>
  <c r="D170" i="6"/>
  <c r="C170" i="6"/>
  <c r="D169" i="6"/>
  <c r="C169" i="6"/>
  <c r="D168" i="6"/>
  <c r="C168" i="6"/>
  <c r="D167" i="6"/>
  <c r="C167" i="6"/>
  <c r="D166" i="6"/>
  <c r="C166" i="6"/>
  <c r="D165" i="6"/>
  <c r="C165" i="6"/>
  <c r="D164" i="6"/>
  <c r="C164" i="6"/>
  <c r="D163" i="6"/>
  <c r="C163" i="6"/>
  <c r="D162" i="6"/>
  <c r="C162" i="6"/>
  <c r="D161" i="6"/>
  <c r="C161" i="6"/>
  <c r="D160" i="6"/>
  <c r="C160" i="6"/>
  <c r="D159" i="6"/>
  <c r="C159" i="6"/>
  <c r="D158" i="6"/>
  <c r="C158" i="6"/>
  <c r="D157" i="6"/>
  <c r="C157" i="6"/>
  <c r="D156" i="6"/>
  <c r="C156" i="6"/>
  <c r="D155" i="6"/>
  <c r="C155" i="6"/>
  <c r="D154" i="6"/>
  <c r="C154" i="6"/>
  <c r="D153" i="6"/>
  <c r="C153" i="6"/>
  <c r="D152" i="6"/>
  <c r="C152" i="6"/>
  <c r="D151" i="6"/>
  <c r="C151" i="6"/>
  <c r="D150" i="6"/>
  <c r="C150" i="6"/>
  <c r="D149" i="6"/>
  <c r="C149" i="6"/>
  <c r="D148" i="6"/>
  <c r="C148" i="6"/>
  <c r="D147" i="6"/>
  <c r="C147" i="6"/>
  <c r="D146" i="6"/>
  <c r="C146" i="6"/>
  <c r="D145" i="6"/>
  <c r="C145" i="6"/>
  <c r="D144" i="6"/>
  <c r="C144" i="6"/>
  <c r="D143" i="6"/>
  <c r="C143" i="6"/>
  <c r="D142" i="6"/>
  <c r="C142" i="6"/>
  <c r="D141" i="6"/>
  <c r="C141" i="6"/>
  <c r="D140" i="6"/>
  <c r="C140" i="6"/>
  <c r="D139" i="6"/>
  <c r="C139" i="6"/>
  <c r="D138" i="6"/>
  <c r="C138" i="6"/>
  <c r="D137" i="6"/>
  <c r="C137" i="6"/>
  <c r="D136" i="6"/>
  <c r="C136" i="6"/>
  <c r="D135" i="6"/>
  <c r="C135" i="6"/>
  <c r="D134" i="6"/>
  <c r="C134" i="6"/>
  <c r="D133" i="6"/>
  <c r="C133" i="6"/>
  <c r="D132" i="6"/>
  <c r="C132" i="6"/>
  <c r="D131" i="6"/>
  <c r="C131" i="6"/>
  <c r="D130" i="6"/>
  <c r="C130" i="6"/>
  <c r="D129" i="6"/>
  <c r="C129" i="6"/>
  <c r="D128" i="6"/>
  <c r="C128" i="6"/>
  <c r="D127" i="6"/>
  <c r="C127" i="6"/>
  <c r="D126" i="6"/>
  <c r="C126" i="6"/>
  <c r="D125" i="6"/>
  <c r="C125" i="6"/>
  <c r="D124" i="6"/>
  <c r="C124" i="6"/>
  <c r="D123" i="6"/>
  <c r="C123" i="6"/>
  <c r="D122" i="6"/>
  <c r="C122" i="6"/>
  <c r="D121" i="6"/>
  <c r="C121" i="6"/>
  <c r="D120" i="6"/>
  <c r="C120" i="6"/>
  <c r="D119" i="6"/>
  <c r="C119" i="6"/>
  <c r="D118" i="6"/>
  <c r="C118" i="6"/>
  <c r="D117" i="6"/>
  <c r="C117" i="6"/>
  <c r="D116" i="6"/>
  <c r="C116" i="6"/>
  <c r="D115" i="6"/>
  <c r="C115" i="6"/>
  <c r="D114" i="6"/>
  <c r="C114" i="6"/>
  <c r="D113" i="6"/>
  <c r="C113" i="6"/>
  <c r="D112" i="6"/>
  <c r="C112" i="6"/>
  <c r="D111" i="6"/>
  <c r="C111" i="6"/>
  <c r="D110" i="6"/>
  <c r="C110" i="6"/>
  <c r="D109" i="6"/>
  <c r="C109" i="6"/>
  <c r="D108" i="6"/>
  <c r="C108" i="6"/>
  <c r="D107" i="6"/>
  <c r="C107" i="6"/>
  <c r="D106" i="6"/>
  <c r="C106" i="6"/>
  <c r="D105" i="6"/>
  <c r="C105" i="6"/>
  <c r="D104" i="6"/>
  <c r="C104" i="6"/>
  <c r="D103" i="6"/>
  <c r="C103" i="6"/>
  <c r="D102" i="6"/>
  <c r="C102" i="6"/>
  <c r="D101" i="6"/>
  <c r="C101" i="6"/>
  <c r="D100" i="6"/>
  <c r="C100" i="6"/>
  <c r="D99" i="6"/>
  <c r="C99" i="6"/>
  <c r="D98" i="6"/>
  <c r="C98" i="6"/>
  <c r="D97" i="6"/>
  <c r="C97" i="6"/>
  <c r="D96" i="6"/>
  <c r="C96" i="6"/>
  <c r="D95" i="6"/>
  <c r="C95" i="6"/>
  <c r="D94" i="6"/>
  <c r="C94" i="6"/>
  <c r="D93" i="6"/>
  <c r="C93" i="6"/>
  <c r="D92" i="6"/>
  <c r="C92" i="6"/>
  <c r="D91" i="6"/>
  <c r="C91" i="6"/>
  <c r="D90" i="6"/>
  <c r="C90" i="6"/>
  <c r="D89" i="6"/>
  <c r="C89" i="6"/>
  <c r="D88" i="6"/>
  <c r="C88" i="6"/>
  <c r="D87" i="6"/>
  <c r="C87" i="6"/>
  <c r="D86" i="6"/>
  <c r="C86" i="6"/>
  <c r="D85" i="6"/>
  <c r="C85" i="6"/>
  <c r="D84" i="6"/>
  <c r="C84" i="6"/>
  <c r="D83" i="6"/>
  <c r="C83" i="6"/>
  <c r="D82" i="6"/>
  <c r="C82" i="6"/>
  <c r="D81" i="6"/>
  <c r="C81" i="6"/>
  <c r="D80" i="6"/>
  <c r="C80" i="6"/>
  <c r="D79" i="6"/>
  <c r="C79" i="6"/>
  <c r="D78" i="6"/>
  <c r="C78" i="6"/>
  <c r="D77" i="6"/>
  <c r="C77" i="6"/>
  <c r="D76" i="6"/>
  <c r="C76" i="6"/>
  <c r="D75" i="6"/>
  <c r="C75" i="6"/>
  <c r="D74" i="6"/>
  <c r="C74" i="6"/>
  <c r="D73" i="6"/>
  <c r="C73" i="6"/>
  <c r="D72" i="6"/>
  <c r="C72" i="6"/>
  <c r="D71" i="6"/>
  <c r="C71" i="6"/>
  <c r="D70" i="6"/>
  <c r="C70" i="6"/>
  <c r="D69" i="6"/>
  <c r="C69" i="6"/>
  <c r="D68" i="6"/>
  <c r="C68" i="6"/>
  <c r="D67" i="6"/>
  <c r="C67" i="6"/>
  <c r="D66" i="6"/>
  <c r="C66" i="6"/>
  <c r="D65" i="6"/>
  <c r="C65" i="6"/>
  <c r="D64" i="6"/>
  <c r="C64" i="6"/>
  <c r="D63" i="6"/>
  <c r="C63" i="6"/>
  <c r="D62" i="6"/>
  <c r="C62" i="6"/>
  <c r="D61" i="6"/>
  <c r="C61" i="6"/>
  <c r="D60" i="6"/>
  <c r="C60" i="6"/>
  <c r="D59" i="6"/>
  <c r="C59" i="6"/>
  <c r="C58" i="6"/>
  <c r="C57" i="6"/>
  <c r="C56" i="6"/>
  <c r="C55" i="6"/>
  <c r="C54" i="6"/>
  <c r="C53" i="6"/>
  <c r="C52" i="6"/>
  <c r="C51" i="6"/>
  <c r="D505" i="6"/>
  <c r="C4" i="13" l="1"/>
  <c r="D4" i="13" s="1"/>
  <c r="C3" i="13"/>
  <c r="D5" i="13"/>
  <c r="D3" i="13" l="1"/>
  <c r="D26" i="13" s="1"/>
  <c r="D30" i="13" s="1"/>
  <c r="C26" i="13"/>
  <c r="C30" i="13" s="1"/>
</calcChain>
</file>

<file path=xl/sharedStrings.xml><?xml version="1.0" encoding="utf-8"?>
<sst xmlns="http://schemas.openxmlformats.org/spreadsheetml/2006/main" count="7984" uniqueCount="1116">
  <si>
    <t>照明器具番号</t>
    <rPh sb="0" eb="2">
      <t>ショウメイ</t>
    </rPh>
    <rPh sb="2" eb="4">
      <t>キグ</t>
    </rPh>
    <rPh sb="4" eb="6">
      <t>バンゴウ</t>
    </rPh>
    <phoneticPr fontId="2"/>
  </si>
  <si>
    <t>型番</t>
    <rPh sb="0" eb="2">
      <t>カタバン</t>
    </rPh>
    <phoneticPr fontId="2"/>
  </si>
  <si>
    <t>消費電力(W)</t>
    <rPh sb="0" eb="2">
      <t>ショウヒ</t>
    </rPh>
    <rPh sb="2" eb="4">
      <t>デンリョク</t>
    </rPh>
    <phoneticPr fontId="2"/>
  </si>
  <si>
    <t>XLX440VENP LE9</t>
  </si>
  <si>
    <t>型番（型式等）</t>
    <rPh sb="0" eb="2">
      <t>カタバン</t>
    </rPh>
    <rPh sb="3" eb="5">
      <t>カタシキ</t>
    </rPh>
    <rPh sb="5" eb="6">
      <t>ナド</t>
    </rPh>
    <phoneticPr fontId="2"/>
  </si>
  <si>
    <t>番号</t>
    <rPh sb="0" eb="2">
      <t>バンゴウ</t>
    </rPh>
    <phoneticPr fontId="2"/>
  </si>
  <si>
    <t>施設名</t>
    <rPh sb="0" eb="2">
      <t>シセツ</t>
    </rPh>
    <rPh sb="2" eb="3">
      <t>メイ</t>
    </rPh>
    <phoneticPr fontId="2"/>
  </si>
  <si>
    <t>階</t>
    <rPh sb="0" eb="1">
      <t>カイ</t>
    </rPh>
    <phoneticPr fontId="2"/>
  </si>
  <si>
    <t>部屋名</t>
    <rPh sb="0" eb="3">
      <t>ヘヤメイ</t>
    </rPh>
    <phoneticPr fontId="2"/>
  </si>
  <si>
    <t>台数</t>
    <rPh sb="0" eb="2">
      <t>ダイスウ</t>
    </rPh>
    <phoneticPr fontId="2"/>
  </si>
  <si>
    <t>XLX410RENT LE9</t>
  </si>
  <si>
    <t>新設
or
撤去</t>
    <rPh sb="0" eb="2">
      <t>シンセツ</t>
    </rPh>
    <rPh sb="6" eb="8">
      <t>テッキョ</t>
    </rPh>
    <phoneticPr fontId="2"/>
  </si>
  <si>
    <t>照明器具10</t>
    <rPh sb="0" eb="2">
      <t>ショウメイ</t>
    </rPh>
    <rPh sb="2" eb="4">
      <t>キグ</t>
    </rPh>
    <phoneticPr fontId="2"/>
  </si>
  <si>
    <t>照明器具1</t>
    <rPh sb="0" eb="2">
      <t>ショウメイ</t>
    </rPh>
    <rPh sb="2" eb="4">
      <t>キグ</t>
    </rPh>
    <phoneticPr fontId="2"/>
  </si>
  <si>
    <t>照明器具2</t>
    <rPh sb="0" eb="2">
      <t>ショウメイ</t>
    </rPh>
    <rPh sb="2" eb="4">
      <t>キグ</t>
    </rPh>
    <phoneticPr fontId="2"/>
  </si>
  <si>
    <t>照明器具3</t>
    <rPh sb="0" eb="2">
      <t>ショウメイ</t>
    </rPh>
    <rPh sb="2" eb="4">
      <t>キグ</t>
    </rPh>
    <phoneticPr fontId="2"/>
  </si>
  <si>
    <t>照明器具4</t>
    <rPh sb="0" eb="2">
      <t>ショウメイ</t>
    </rPh>
    <rPh sb="2" eb="4">
      <t>キグ</t>
    </rPh>
    <phoneticPr fontId="2"/>
  </si>
  <si>
    <t>照明器具5</t>
    <rPh sb="0" eb="2">
      <t>ショウメイ</t>
    </rPh>
    <rPh sb="2" eb="4">
      <t>キグ</t>
    </rPh>
    <phoneticPr fontId="2"/>
  </si>
  <si>
    <t>照明器具6</t>
    <rPh sb="0" eb="2">
      <t>ショウメイ</t>
    </rPh>
    <rPh sb="2" eb="4">
      <t>キグ</t>
    </rPh>
    <phoneticPr fontId="2"/>
  </si>
  <si>
    <t>照明器具7</t>
    <rPh sb="0" eb="2">
      <t>ショウメイ</t>
    </rPh>
    <rPh sb="2" eb="4">
      <t>キグ</t>
    </rPh>
    <phoneticPr fontId="2"/>
  </si>
  <si>
    <t>照明器具8</t>
    <rPh sb="0" eb="2">
      <t>ショウメイ</t>
    </rPh>
    <rPh sb="2" eb="4">
      <t>キグ</t>
    </rPh>
    <phoneticPr fontId="2"/>
  </si>
  <si>
    <t>照明器具9</t>
    <rPh sb="0" eb="2">
      <t>ショウメイ</t>
    </rPh>
    <rPh sb="2" eb="4">
      <t>キグ</t>
    </rPh>
    <phoneticPr fontId="2"/>
  </si>
  <si>
    <t>型番等</t>
    <rPh sb="0" eb="2">
      <t>カタバン</t>
    </rPh>
    <rPh sb="2" eb="3">
      <t>ナド</t>
    </rPh>
    <phoneticPr fontId="2"/>
  </si>
  <si>
    <t>撤去</t>
  </si>
  <si>
    <t>新設</t>
    <rPh sb="0" eb="2">
      <t>シンセツ</t>
    </rPh>
    <phoneticPr fontId="2"/>
  </si>
  <si>
    <t>撤去</t>
    <rPh sb="0" eb="2">
      <t>テッキョ</t>
    </rPh>
    <phoneticPr fontId="2"/>
  </si>
  <si>
    <t>新設する照明器具について，下記リストに入力する</t>
    <phoneticPr fontId="2"/>
  </si>
  <si>
    <t>既存照明器具について，調査した結果を下記リストに入力する</t>
    <rPh sb="0" eb="2">
      <t>キゾン</t>
    </rPh>
    <rPh sb="11" eb="13">
      <t>チョウサ</t>
    </rPh>
    <rPh sb="15" eb="17">
      <t>ケッカ</t>
    </rPh>
    <phoneticPr fontId="2"/>
  </si>
  <si>
    <t>メーカー</t>
    <phoneticPr fontId="2"/>
  </si>
  <si>
    <t>Panasonic</t>
    <phoneticPr fontId="2"/>
  </si>
  <si>
    <t>ESCO事業者入力用シート</t>
    <rPh sb="4" eb="7">
      <t>ジギョウシャ</t>
    </rPh>
    <rPh sb="7" eb="9">
      <t>ニュウリョク</t>
    </rPh>
    <rPh sb="9" eb="10">
      <t>ヨウ</t>
    </rPh>
    <phoneticPr fontId="2"/>
  </si>
  <si>
    <t>年間
使用
日数</t>
    <rPh sb="0" eb="2">
      <t>ネンカン</t>
    </rPh>
    <rPh sb="3" eb="5">
      <t>シヨウ</t>
    </rPh>
    <rPh sb="6" eb="8">
      <t>ニッスウ</t>
    </rPh>
    <phoneticPr fontId="2"/>
  </si>
  <si>
    <t>１日
当たり
点灯</t>
    <phoneticPr fontId="2"/>
  </si>
  <si>
    <t>年間
点灯
時間</t>
    <rPh sb="0" eb="2">
      <t>ネンカン</t>
    </rPh>
    <rPh sb="3" eb="5">
      <t>テントウ</t>
    </rPh>
    <rPh sb="6" eb="8">
      <t>ジカン</t>
    </rPh>
    <phoneticPr fontId="2"/>
  </si>
  <si>
    <t>施設毎電気料金単価設定シート</t>
    <rPh sb="0" eb="2">
      <t>シセツ</t>
    </rPh>
    <rPh sb="2" eb="3">
      <t>ゴト</t>
    </rPh>
    <rPh sb="3" eb="5">
      <t>デンキ</t>
    </rPh>
    <rPh sb="5" eb="7">
      <t>リョウキン</t>
    </rPh>
    <rPh sb="7" eb="9">
      <t>タンカ</t>
    </rPh>
    <rPh sb="9" eb="11">
      <t>セッテイ</t>
    </rPh>
    <phoneticPr fontId="2"/>
  </si>
  <si>
    <t>平均単価
(円/kWh)</t>
    <rPh sb="0" eb="2">
      <t>ヘイキン</t>
    </rPh>
    <rPh sb="2" eb="4">
      <t>タンカ</t>
    </rPh>
    <rPh sb="6" eb="7">
      <t>エン</t>
    </rPh>
    <phoneticPr fontId="2"/>
  </si>
  <si>
    <t>XL382PEVJ LA9</t>
  </si>
  <si>
    <t>消費電力</t>
    <rPh sb="0" eb="2">
      <t>ショウヒ</t>
    </rPh>
    <rPh sb="2" eb="4">
      <t>デンリョク</t>
    </rPh>
    <phoneticPr fontId="2"/>
  </si>
  <si>
    <t>年間
電力
削減量
kWh/年</t>
    <rPh sb="0" eb="2">
      <t>ネンカン</t>
    </rPh>
    <rPh sb="3" eb="5">
      <t>デンリョク</t>
    </rPh>
    <rPh sb="6" eb="8">
      <t>サクゲン</t>
    </rPh>
    <rPh sb="8" eb="9">
      <t>リョウ</t>
    </rPh>
    <rPh sb="14" eb="15">
      <t>ネン</t>
    </rPh>
    <phoneticPr fontId="2"/>
  </si>
  <si>
    <t>年間節電額
(千円)</t>
    <rPh sb="0" eb="2">
      <t>ネンカン</t>
    </rPh>
    <rPh sb="2" eb="4">
      <t>セツデン</t>
    </rPh>
    <rPh sb="4" eb="5">
      <t>ガク</t>
    </rPh>
    <rPh sb="7" eb="9">
      <t>センエン</t>
    </rPh>
    <phoneticPr fontId="2"/>
  </si>
  <si>
    <t>XLX440DENU LE9</t>
  </si>
  <si>
    <t>XLX410AENP LE9</t>
  </si>
  <si>
    <t>XLX210DENC LE9</t>
  </si>
  <si>
    <t>XLX200AENC LE9</t>
  </si>
  <si>
    <t>XL372PEVJ LA9</t>
  </si>
  <si>
    <t xml:space="preserve">XND0658WN LE9 </t>
  </si>
  <si>
    <t>FA10312 LE1</t>
  </si>
  <si>
    <t>FA20312 LE1</t>
  </si>
  <si>
    <t>XLG441VGN LE9</t>
  </si>
  <si>
    <t>XLG441AGN LE9</t>
  </si>
  <si>
    <t>XGL411VGN LE9</t>
  </si>
  <si>
    <t>XLG221AGNJ LE9</t>
  </si>
  <si>
    <t>XLG201DGNC LE9</t>
  </si>
  <si>
    <t>非常灯40形2灯天井埋込みタイプ</t>
    <rPh sb="0" eb="3">
      <t>ヒジョウトウ</t>
    </rPh>
    <phoneticPr fontId="13"/>
  </si>
  <si>
    <t>非常灯40形2灯天井直付けタイプ</t>
    <rPh sb="0" eb="3">
      <t>ヒジョウトウ</t>
    </rPh>
    <phoneticPr fontId="13"/>
  </si>
  <si>
    <t>非常灯40形1灯天井埋込みタイプ</t>
    <rPh sb="0" eb="3">
      <t>ヒジョウトウ</t>
    </rPh>
    <phoneticPr fontId="13"/>
  </si>
  <si>
    <t>非常灯40形1灯天井直付けタイプ</t>
    <rPh sb="0" eb="3">
      <t>ヒジョウトウ</t>
    </rPh>
    <phoneticPr fontId="13"/>
  </si>
  <si>
    <t>非常灯20形2灯タイプ</t>
    <rPh sb="0" eb="3">
      <t>ヒジョウトウ</t>
    </rPh>
    <phoneticPr fontId="13"/>
  </si>
  <si>
    <t>非常灯20形1灯タイプ</t>
    <rPh sb="0" eb="3">
      <t>ヒジョウトウ</t>
    </rPh>
    <phoneticPr fontId="13"/>
  </si>
  <si>
    <t>40形2灯天井埋込みタイプ</t>
    <rPh sb="5" eb="7">
      <t>テンジョウ</t>
    </rPh>
    <rPh sb="7" eb="9">
      <t>ウメコミ</t>
    </rPh>
    <phoneticPr fontId="4"/>
  </si>
  <si>
    <t>40形2灯天井直付けタイプ</t>
    <rPh sb="5" eb="7">
      <t>テンジョウ</t>
    </rPh>
    <rPh sb="7" eb="9">
      <t>ジカヅ</t>
    </rPh>
    <phoneticPr fontId="4"/>
  </si>
  <si>
    <t>40形2灯ノングレア天井埋込み</t>
    <rPh sb="10" eb="12">
      <t>テンジョウ</t>
    </rPh>
    <rPh sb="12" eb="14">
      <t>ウメコミ</t>
    </rPh>
    <phoneticPr fontId="4"/>
  </si>
  <si>
    <t>40形2灯ノングレア天井直付け</t>
    <rPh sb="10" eb="12">
      <t>テンジョウ</t>
    </rPh>
    <rPh sb="12" eb="14">
      <t>ジカヅ</t>
    </rPh>
    <phoneticPr fontId="4"/>
  </si>
  <si>
    <t>40形1灯天井埋込みタイプ</t>
    <rPh sb="5" eb="7">
      <t>テンジョウ</t>
    </rPh>
    <rPh sb="7" eb="9">
      <t>ウメコミ</t>
    </rPh>
    <phoneticPr fontId="4"/>
  </si>
  <si>
    <t>40形1灯天井直付けタイプ</t>
    <rPh sb="5" eb="7">
      <t>テンジョウ</t>
    </rPh>
    <rPh sb="7" eb="9">
      <t>ジカヅ</t>
    </rPh>
    <phoneticPr fontId="4"/>
  </si>
  <si>
    <t>20形2灯タイプ</t>
  </si>
  <si>
    <t>20形1灯タイプ</t>
  </si>
  <si>
    <t>埋込天井灯（450mm角）</t>
    <rPh sb="11" eb="12">
      <t>カク</t>
    </rPh>
    <phoneticPr fontId="4"/>
  </si>
  <si>
    <t>埋込天井灯（600mm角）</t>
    <rPh sb="11" eb="12">
      <t>カク</t>
    </rPh>
    <phoneticPr fontId="4"/>
  </si>
  <si>
    <t>ダウンライト</t>
  </si>
  <si>
    <t>防災用誘導灯小型（C級）</t>
  </si>
  <si>
    <t>防災用誘導灯 中型（B級）</t>
  </si>
  <si>
    <t>設置</t>
    <rPh sb="0" eb="2">
      <t>セッチ</t>
    </rPh>
    <phoneticPr fontId="2"/>
  </si>
  <si>
    <t>間引
後</t>
    <rPh sb="0" eb="2">
      <t>マビ</t>
    </rPh>
    <rPh sb="3" eb="4">
      <t>ゴ</t>
    </rPh>
    <phoneticPr fontId="2"/>
  </si>
  <si>
    <t>消費電力</t>
    <rPh sb="0" eb="2">
      <t>ショウヒ</t>
    </rPh>
    <rPh sb="2" eb="4">
      <t>デンリョク</t>
    </rPh>
    <phoneticPr fontId="2"/>
  </si>
  <si>
    <t>新設
or
撤去</t>
    <rPh sb="0" eb="2">
      <t>シンセツ</t>
    </rPh>
    <rPh sb="6" eb="8">
      <t>テッキョ</t>
    </rPh>
    <phoneticPr fontId="2"/>
  </si>
  <si>
    <t>間引後
台数</t>
    <rPh sb="0" eb="2">
      <t>マビ</t>
    </rPh>
    <rPh sb="2" eb="3">
      <t>ゴ</t>
    </rPh>
    <rPh sb="4" eb="6">
      <t>ダイスウ</t>
    </rPh>
    <phoneticPr fontId="2"/>
  </si>
  <si>
    <t>ダウンライト（蛍光）</t>
  </si>
  <si>
    <t>40形2灯天井埋込（FL）</t>
  </si>
  <si>
    <t>40形2灯天井埋込（FL）</t>
    <phoneticPr fontId="4"/>
  </si>
  <si>
    <t>40形2灯天井埋込（HF）</t>
  </si>
  <si>
    <t>40形2灯天井埋込（HF）</t>
    <phoneticPr fontId="4"/>
  </si>
  <si>
    <t>40形2灯天井直付（FL）</t>
  </si>
  <si>
    <t>40形2灯天井直付（FL）</t>
    <phoneticPr fontId="4"/>
  </si>
  <si>
    <t>40形2灯天井直付（HF）</t>
  </si>
  <si>
    <t>40形2灯天井直付（HF）</t>
    <phoneticPr fontId="4"/>
  </si>
  <si>
    <t>40形2灯ノングレア天井埋込（FL）</t>
  </si>
  <si>
    <t>40形2灯ノングレア天井埋込（FL）</t>
    <phoneticPr fontId="2"/>
  </si>
  <si>
    <t>40形2灯ノングレア天井埋込（HF）</t>
  </si>
  <si>
    <t>40形2灯ノングレア天井埋込（HF）</t>
    <phoneticPr fontId="2"/>
  </si>
  <si>
    <t>40形2灯ノングレア天井直付（FL）</t>
  </si>
  <si>
    <t>40形2灯ノングレア天井直付（FL）</t>
    <phoneticPr fontId="2"/>
  </si>
  <si>
    <t>40形2灯ノングレア天井直付（HF）</t>
  </si>
  <si>
    <t>40形2灯ノングレア天井直付（HF）</t>
    <phoneticPr fontId="2"/>
  </si>
  <si>
    <t>40形1灯天井埋込（FL）</t>
  </si>
  <si>
    <t>40形1灯天井埋込（FL）</t>
    <phoneticPr fontId="4"/>
  </si>
  <si>
    <t>40形1灯天井埋込（HF）</t>
  </si>
  <si>
    <t>40形1灯天井埋込（HF）</t>
    <phoneticPr fontId="2"/>
  </si>
  <si>
    <t>40形1灯天井直付（FL）</t>
  </si>
  <si>
    <t>40形1灯天井直付（FL）</t>
    <phoneticPr fontId="4"/>
  </si>
  <si>
    <t>40形1灯天井直付（HF）</t>
  </si>
  <si>
    <t>40形1灯天井直付（HF）</t>
    <phoneticPr fontId="2"/>
  </si>
  <si>
    <t>20形2灯天井埋込（FL）</t>
  </si>
  <si>
    <t>20形2灯天井埋込（FL）</t>
    <phoneticPr fontId="2"/>
  </si>
  <si>
    <t>20形2灯天井埋込（HF）</t>
  </si>
  <si>
    <t>20形2灯天井埋込（HF）</t>
    <phoneticPr fontId="2"/>
  </si>
  <si>
    <t>20形1灯天井埋込（FL）</t>
  </si>
  <si>
    <t>20形1灯天井埋込（FL）</t>
    <phoneticPr fontId="2"/>
  </si>
  <si>
    <t>20形1灯天井埋込（HF）</t>
  </si>
  <si>
    <t>20形1灯天井埋込（HF）</t>
    <phoneticPr fontId="2"/>
  </si>
  <si>
    <t>ダウンライト（白熱）</t>
    <rPh sb="7" eb="9">
      <t>ハクネツ</t>
    </rPh>
    <phoneticPr fontId="2"/>
  </si>
  <si>
    <t>ダウンライト（蛍光）</t>
    <rPh sb="7" eb="9">
      <t>ケイコウ</t>
    </rPh>
    <phoneticPr fontId="2"/>
  </si>
  <si>
    <t>XLG441DGNJ LE9</t>
  </si>
  <si>
    <t>施設管理者入力</t>
    <rPh sb="0" eb="2">
      <t>シセツ</t>
    </rPh>
    <rPh sb="2" eb="5">
      <t>カンリシャ</t>
    </rPh>
    <rPh sb="5" eb="7">
      <t>ニュウリョク</t>
    </rPh>
    <phoneticPr fontId="2"/>
  </si>
  <si>
    <t>非常灯40形1灯天井直付</t>
    <rPh sb="0" eb="3">
      <t>ヒジョウトウ</t>
    </rPh>
    <phoneticPr fontId="4"/>
  </si>
  <si>
    <t>非常灯40形2灯天井直付</t>
    <rPh sb="0" eb="3">
      <t>ヒジョウトウ</t>
    </rPh>
    <phoneticPr fontId="4"/>
  </si>
  <si>
    <t>非常灯40形1灯天井埋込</t>
    <rPh sb="0" eb="3">
      <t>ヒジョウトウ</t>
    </rPh>
    <phoneticPr fontId="4"/>
  </si>
  <si>
    <t>非常灯40形2灯天井埋込</t>
    <rPh sb="0" eb="3">
      <t>ヒジョウトウ</t>
    </rPh>
    <phoneticPr fontId="4"/>
  </si>
  <si>
    <t>非常灯20形2灯</t>
    <rPh sb="0" eb="3">
      <t>ヒジョウトウ</t>
    </rPh>
    <phoneticPr fontId="4"/>
  </si>
  <si>
    <t>非常灯20形1灯</t>
    <rPh sb="0" eb="3">
      <t>ヒジョウトウ</t>
    </rPh>
    <phoneticPr fontId="4"/>
  </si>
  <si>
    <t>設置台数</t>
  </si>
  <si>
    <t>直営</t>
    <rPh sb="0" eb="2">
      <t>チョクエイ</t>
    </rPh>
    <phoneticPr fontId="2"/>
  </si>
  <si>
    <t>合計</t>
    <rPh sb="0" eb="2">
      <t>ゴウケイ</t>
    </rPh>
    <phoneticPr fontId="2"/>
  </si>
  <si>
    <t>京都市作業用</t>
    <rPh sb="0" eb="3">
      <t>キョウトシ</t>
    </rPh>
    <rPh sb="3" eb="5">
      <t>サギョウ</t>
    </rPh>
    <rPh sb="5" eb="6">
      <t>ヨウ</t>
    </rPh>
    <phoneticPr fontId="2"/>
  </si>
  <si>
    <t>ここより右は京都市作業用</t>
    <rPh sb="4" eb="5">
      <t>ミギ</t>
    </rPh>
    <rPh sb="6" eb="9">
      <t>キョウトシ</t>
    </rPh>
    <rPh sb="9" eb="12">
      <t>サギョウヨウ</t>
    </rPh>
    <phoneticPr fontId="2"/>
  </si>
  <si>
    <t>（消費電力は非常灯一体器具の場合，非常灯を含まない数値を入力)</t>
    <rPh sb="6" eb="9">
      <t>ヒジョウトウ</t>
    </rPh>
    <rPh sb="9" eb="11">
      <t>イッタイ</t>
    </rPh>
    <rPh sb="11" eb="13">
      <t>キグ</t>
    </rPh>
    <rPh sb="14" eb="16">
      <t>バアイ</t>
    </rPh>
    <rPh sb="17" eb="20">
      <t>ヒジョウトウ</t>
    </rPh>
    <rPh sb="21" eb="22">
      <t>フク</t>
    </rPh>
    <rPh sb="25" eb="27">
      <t>スウチ</t>
    </rPh>
    <rPh sb="28" eb="30">
      <t>ニュウリョク</t>
    </rPh>
    <phoneticPr fontId="2"/>
  </si>
  <si>
    <t>B列には空白行を設けないこと</t>
    <phoneticPr fontId="2"/>
  </si>
  <si>
    <t>備考</t>
    <rPh sb="0" eb="2">
      <t>ビコウ</t>
    </rPh>
    <phoneticPr fontId="2"/>
  </si>
  <si>
    <t>備考</t>
    <rPh sb="0" eb="2">
      <t>ビコウ</t>
    </rPh>
    <phoneticPr fontId="2"/>
  </si>
  <si>
    <t>資料頁・番号</t>
    <rPh sb="0" eb="2">
      <t>シリョウ</t>
    </rPh>
    <rPh sb="2" eb="3">
      <t>ページ</t>
    </rPh>
    <rPh sb="4" eb="6">
      <t>バンゴウ</t>
    </rPh>
    <phoneticPr fontId="2"/>
  </si>
  <si>
    <t>資料2 P8　等</t>
    <rPh sb="0" eb="2">
      <t>シリョウ</t>
    </rPh>
    <rPh sb="7" eb="8">
      <t>ナド</t>
    </rPh>
    <phoneticPr fontId="2"/>
  </si>
  <si>
    <t>照明台数</t>
    <rPh sb="0" eb="2">
      <t>ショウメイ</t>
    </rPh>
    <rPh sb="2" eb="4">
      <t>ダイスウ</t>
    </rPh>
    <phoneticPr fontId="2"/>
  </si>
  <si>
    <t>新設
撤去</t>
    <rPh sb="0" eb="2">
      <t>シンセツ</t>
    </rPh>
    <rPh sb="3" eb="5">
      <t>テッキョ</t>
    </rPh>
    <phoneticPr fontId="2"/>
  </si>
  <si>
    <t>間引後</t>
    <rPh sb="0" eb="2">
      <t>マビ</t>
    </rPh>
    <rPh sb="2" eb="3">
      <t>ゴ</t>
    </rPh>
    <phoneticPr fontId="2"/>
  </si>
  <si>
    <t>１日当り
点灯時間</t>
    <rPh sb="7" eb="9">
      <t>ジカン</t>
    </rPh>
    <phoneticPr fontId="2"/>
  </si>
  <si>
    <t>京都市作業用</t>
    <rPh sb="0" eb="3">
      <t>キョウトシ</t>
    </rPh>
    <rPh sb="3" eb="5">
      <t>サギョウ</t>
    </rPh>
    <rPh sb="5" eb="6">
      <t>ヨウ</t>
    </rPh>
    <phoneticPr fontId="2"/>
  </si>
  <si>
    <t>NNFW21800KLE9</t>
  </si>
  <si>
    <t>屋外灯①</t>
  </si>
  <si>
    <t>NNY20323LE1</t>
  </si>
  <si>
    <t>屋外灯⑤</t>
  </si>
  <si>
    <t>XY7670</t>
  </si>
  <si>
    <t>屋外灯⑥</t>
  </si>
  <si>
    <t>LGB52096LE1</t>
  </si>
  <si>
    <t>LGC41162</t>
  </si>
  <si>
    <t>天井直付①</t>
  </si>
  <si>
    <t>NYT1073NLE9</t>
  </si>
  <si>
    <t>ブラケット④</t>
  </si>
  <si>
    <t>NNY20256</t>
  </si>
  <si>
    <t>屋外灯②</t>
  </si>
  <si>
    <t>NNFW41835LE9</t>
  </si>
  <si>
    <t>ブラケット②コーナー</t>
  </si>
  <si>
    <t>NYM20122ZLZ9</t>
  </si>
  <si>
    <t>LGS3500LLE1</t>
  </si>
  <si>
    <t>天井直付⑤</t>
  </si>
  <si>
    <t>XY2878</t>
  </si>
  <si>
    <t>屋外灯④庭園灯（更新用）</t>
  </si>
  <si>
    <t>LGC45811K</t>
  </si>
  <si>
    <t>XLX410NENPLE9</t>
  </si>
  <si>
    <t>XL573WATKLA9</t>
  </si>
  <si>
    <t>NNN14000LE1</t>
  </si>
  <si>
    <t>ブラケット⑥浴室用</t>
    <phoneticPr fontId="2"/>
  </si>
  <si>
    <t>NNN13205LE1</t>
  </si>
  <si>
    <t>XLX460VENTLE9</t>
  </si>
  <si>
    <t>天井直付①</t>
    <phoneticPr fontId="2"/>
  </si>
  <si>
    <t>ブラケット⑥浴室用</t>
  </si>
  <si>
    <t>ブラケット①デスクライト</t>
  </si>
  <si>
    <t>ブラケット⑦浴室用</t>
  </si>
  <si>
    <t>YYY44752LE1</t>
  </si>
  <si>
    <t>ブラケット③案内表示用</t>
  </si>
  <si>
    <t>NYY41013LE1</t>
  </si>
  <si>
    <t>屋外灯⑦</t>
  </si>
  <si>
    <t>NNF20241Z</t>
  </si>
  <si>
    <t>屋外灯③</t>
  </si>
  <si>
    <t>FYY56010C</t>
  </si>
  <si>
    <t>FYY51000JLT9</t>
  </si>
  <si>
    <t>NYM20121ZLZ9</t>
  </si>
  <si>
    <t>ブラケット⑤</t>
  </si>
  <si>
    <t>天井直付②</t>
  </si>
  <si>
    <t>天井直付②</t>
    <phoneticPr fontId="2"/>
  </si>
  <si>
    <t>型番なし１</t>
    <rPh sb="0" eb="2">
      <t>カタバン</t>
    </rPh>
    <phoneticPr fontId="2"/>
  </si>
  <si>
    <t>流し元灯</t>
    <rPh sb="0" eb="1">
      <t>ナガ</t>
    </rPh>
    <rPh sb="2" eb="3">
      <t>モト</t>
    </rPh>
    <rPh sb="3" eb="4">
      <t>トウ</t>
    </rPh>
    <phoneticPr fontId="4"/>
  </si>
  <si>
    <t>ミラー灯</t>
    <rPh sb="3" eb="4">
      <t>トウ</t>
    </rPh>
    <phoneticPr fontId="4"/>
  </si>
  <si>
    <t>意匠１</t>
    <rPh sb="0" eb="2">
      <t>イショウ</t>
    </rPh>
    <phoneticPr fontId="2"/>
  </si>
  <si>
    <t>意匠４</t>
    <rPh sb="0" eb="2">
      <t>イショウ</t>
    </rPh>
    <phoneticPr fontId="2"/>
  </si>
  <si>
    <t>天井直付　ワイヤー吊下</t>
    <rPh sb="9" eb="11">
      <t>ツリサ</t>
    </rPh>
    <phoneticPr fontId="2"/>
  </si>
  <si>
    <t>天井直付⑤</t>
    <phoneticPr fontId="2"/>
  </si>
  <si>
    <t>天井埋込①40形3灯ノングレア</t>
    <rPh sb="0" eb="2">
      <t>テンジョウ</t>
    </rPh>
    <phoneticPr fontId="4"/>
  </si>
  <si>
    <t>天井埋込②600φ程度</t>
    <rPh sb="0" eb="2">
      <t>テンジョウ</t>
    </rPh>
    <phoneticPr fontId="4"/>
  </si>
  <si>
    <t>天井埋込③</t>
    <rPh sb="0" eb="2">
      <t>テンジョウ</t>
    </rPh>
    <phoneticPr fontId="4"/>
  </si>
  <si>
    <t>天井埋込④</t>
    <rPh sb="0" eb="2">
      <t>テンジョウ</t>
    </rPh>
    <phoneticPr fontId="4"/>
  </si>
  <si>
    <t>ブラケット①デスクライト</t>
    <phoneticPr fontId="2"/>
  </si>
  <si>
    <t>ブラケット②コーナー</t>
    <phoneticPr fontId="2"/>
  </si>
  <si>
    <t>ブラケット③案内表示用</t>
    <phoneticPr fontId="2"/>
  </si>
  <si>
    <t>ブラケット⑤</t>
    <phoneticPr fontId="2"/>
  </si>
  <si>
    <t>ブラケット⑦浴室用</t>
    <phoneticPr fontId="2"/>
  </si>
  <si>
    <t>大空間①</t>
    <rPh sb="0" eb="3">
      <t>ダイクウカン</t>
    </rPh>
    <phoneticPr fontId="4"/>
  </si>
  <si>
    <t>大空間②</t>
    <rPh sb="0" eb="3">
      <t>ダイクウカン</t>
    </rPh>
    <phoneticPr fontId="4"/>
  </si>
  <si>
    <t>屋外灯④庭園灯（更新用）</t>
    <phoneticPr fontId="2"/>
  </si>
  <si>
    <t>屋外灯⑥</t>
    <phoneticPr fontId="2"/>
  </si>
  <si>
    <t>意匠④</t>
    <rPh sb="0" eb="2">
      <t>イショウ</t>
    </rPh>
    <phoneticPr fontId="2"/>
  </si>
  <si>
    <t>↑保護を解除して実行すること</t>
    <rPh sb="1" eb="3">
      <t>ホゴ</t>
    </rPh>
    <rPh sb="4" eb="6">
      <t>カイジョ</t>
    </rPh>
    <rPh sb="8" eb="10">
      <t>ジッコウ</t>
    </rPh>
    <phoneticPr fontId="2"/>
  </si>
  <si>
    <t>↑保護を解除して実行すること</t>
    <phoneticPr fontId="2"/>
  </si>
  <si>
    <t>屋外灯③</t>
    <phoneticPr fontId="2"/>
  </si>
  <si>
    <t>屋外灯⑦</t>
    <phoneticPr fontId="2"/>
  </si>
  <si>
    <t>２年度電力使用量</t>
  </si>
  <si>
    <t>２年度
電気料金</t>
  </si>
  <si>
    <t>（kWh/年）</t>
  </si>
  <si>
    <t>年間電力
削減量</t>
    <phoneticPr fontId="2"/>
  </si>
  <si>
    <t>年間節電額</t>
    <rPh sb="0" eb="2">
      <t>ネンカン</t>
    </rPh>
    <rPh sb="2" eb="4">
      <t>セツデン</t>
    </rPh>
    <rPh sb="4" eb="5">
      <t>ガク</t>
    </rPh>
    <phoneticPr fontId="2"/>
  </si>
  <si>
    <t>（千円/年）</t>
    <rPh sb="1" eb="2">
      <t>セン</t>
    </rPh>
    <phoneticPr fontId="2"/>
  </si>
  <si>
    <t>年間電力削減量
（kWh/年）</t>
    <phoneticPr fontId="2"/>
  </si>
  <si>
    <t>電力削減率</t>
    <phoneticPr fontId="2"/>
  </si>
  <si>
    <t>（％）</t>
    <phoneticPr fontId="2"/>
  </si>
  <si>
    <t>費用削減率</t>
    <phoneticPr fontId="2"/>
  </si>
  <si>
    <t>（千円/年）</t>
    <rPh sb="1" eb="2">
      <t>セン</t>
    </rPh>
    <phoneticPr fontId="2"/>
  </si>
  <si>
    <t>（様式第17号）</t>
    <rPh sb="1" eb="3">
      <t>ヨウシキ</t>
    </rPh>
    <rPh sb="3" eb="4">
      <t>ダイ</t>
    </rPh>
    <phoneticPr fontId="2"/>
  </si>
  <si>
    <t>廊下</t>
    <rPh sb="0" eb="2">
      <t>ロウカ</t>
    </rPh>
    <phoneticPr fontId="3"/>
  </si>
  <si>
    <t>理科室</t>
    <rPh sb="0" eb="3">
      <t>リカシツ</t>
    </rPh>
    <phoneticPr fontId="3"/>
  </si>
  <si>
    <t>理科準備室</t>
    <rPh sb="0" eb="2">
      <t>リカ</t>
    </rPh>
    <rPh sb="2" eb="5">
      <t>ジュンビシツ</t>
    </rPh>
    <phoneticPr fontId="3"/>
  </si>
  <si>
    <t>保健室</t>
    <rPh sb="0" eb="3">
      <t>ホケンシツ</t>
    </rPh>
    <phoneticPr fontId="3"/>
  </si>
  <si>
    <t>放送室</t>
    <rPh sb="0" eb="2">
      <t>ホウソウ</t>
    </rPh>
    <rPh sb="2" eb="3">
      <t>シツ</t>
    </rPh>
    <phoneticPr fontId="3"/>
  </si>
  <si>
    <t>コンピュータ室</t>
    <rPh sb="6" eb="7">
      <t>シツ</t>
    </rPh>
    <phoneticPr fontId="3"/>
  </si>
  <si>
    <t>女子更衣室</t>
    <rPh sb="0" eb="2">
      <t>ジョシ</t>
    </rPh>
    <rPh sb="2" eb="5">
      <t>コウイシツ</t>
    </rPh>
    <phoneticPr fontId="3"/>
  </si>
  <si>
    <t>男子更衣室</t>
    <rPh sb="0" eb="2">
      <t>ダンシ</t>
    </rPh>
    <rPh sb="2" eb="5">
      <t>コウイシツ</t>
    </rPh>
    <phoneticPr fontId="3"/>
  </si>
  <si>
    <t>校長室</t>
    <rPh sb="0" eb="3">
      <t>コウチョウシツ</t>
    </rPh>
    <phoneticPr fontId="3"/>
  </si>
  <si>
    <t>応接室</t>
    <rPh sb="0" eb="3">
      <t>オウセツシツ</t>
    </rPh>
    <phoneticPr fontId="3"/>
  </si>
  <si>
    <t>事務室</t>
    <rPh sb="0" eb="3">
      <t>ジムシツ</t>
    </rPh>
    <phoneticPr fontId="3"/>
  </si>
  <si>
    <t>小会議室</t>
    <rPh sb="0" eb="1">
      <t>ショウ</t>
    </rPh>
    <rPh sb="1" eb="4">
      <t>カイギシツ</t>
    </rPh>
    <phoneticPr fontId="3"/>
  </si>
  <si>
    <t>第２音楽室</t>
    <rPh sb="0" eb="1">
      <t>ダイ</t>
    </rPh>
    <rPh sb="2" eb="5">
      <t>オンガクシツ</t>
    </rPh>
    <phoneticPr fontId="3"/>
  </si>
  <si>
    <t>音楽準備室</t>
    <rPh sb="0" eb="2">
      <t>オンガク</t>
    </rPh>
    <rPh sb="2" eb="5">
      <t>ジュンビシツ</t>
    </rPh>
    <phoneticPr fontId="3"/>
  </si>
  <si>
    <t>音楽ホール</t>
    <rPh sb="0" eb="2">
      <t>オンガク</t>
    </rPh>
    <phoneticPr fontId="3"/>
  </si>
  <si>
    <t>会議室</t>
    <rPh sb="0" eb="3">
      <t>カイギシツ</t>
    </rPh>
    <phoneticPr fontId="3"/>
  </si>
  <si>
    <t>教室（５－３）</t>
    <rPh sb="0" eb="2">
      <t>キョウシツ</t>
    </rPh>
    <phoneticPr fontId="3"/>
  </si>
  <si>
    <t>教室（５－２）</t>
    <rPh sb="0" eb="2">
      <t>キョウシツ</t>
    </rPh>
    <phoneticPr fontId="3"/>
  </si>
  <si>
    <t>教室（５－１）</t>
    <rPh sb="0" eb="2">
      <t>キョウシツ</t>
    </rPh>
    <phoneticPr fontId="3"/>
  </si>
  <si>
    <t>教室（６－３）</t>
    <rPh sb="0" eb="2">
      <t>キョウシツ</t>
    </rPh>
    <phoneticPr fontId="3"/>
  </si>
  <si>
    <t>教室（６－２）</t>
    <rPh sb="0" eb="2">
      <t>キョウシツ</t>
    </rPh>
    <phoneticPr fontId="3"/>
  </si>
  <si>
    <t>教室（６－１）</t>
    <rPh sb="0" eb="2">
      <t>キョウシツ</t>
    </rPh>
    <phoneticPr fontId="3"/>
  </si>
  <si>
    <t>教室（３－２）</t>
    <rPh sb="0" eb="2">
      <t>キョウシツ</t>
    </rPh>
    <phoneticPr fontId="3"/>
  </si>
  <si>
    <t>教室（３－１）</t>
    <rPh sb="0" eb="2">
      <t>キョウシツ</t>
    </rPh>
    <phoneticPr fontId="3"/>
  </si>
  <si>
    <t>教室（４－３）</t>
    <rPh sb="0" eb="2">
      <t>キョウシツ</t>
    </rPh>
    <phoneticPr fontId="3"/>
  </si>
  <si>
    <t>教室（４－２）</t>
    <rPh sb="0" eb="2">
      <t>キョウシツ</t>
    </rPh>
    <phoneticPr fontId="3"/>
  </si>
  <si>
    <t>教室（４－１）</t>
    <rPh sb="0" eb="2">
      <t>キョウシツ</t>
    </rPh>
    <phoneticPr fontId="3"/>
  </si>
  <si>
    <t>第１図書室</t>
    <rPh sb="0" eb="1">
      <t>ダイ</t>
    </rPh>
    <rPh sb="2" eb="5">
      <t>トショシツ</t>
    </rPh>
    <phoneticPr fontId="3"/>
  </si>
  <si>
    <t>図工室</t>
    <rPh sb="0" eb="3">
      <t>ズコウシツ</t>
    </rPh>
    <phoneticPr fontId="3"/>
  </si>
  <si>
    <t>教室（２－３）</t>
    <rPh sb="0" eb="2">
      <t>キョウシツ</t>
    </rPh>
    <phoneticPr fontId="3"/>
  </si>
  <si>
    <t>教室（２－４）</t>
    <rPh sb="0" eb="2">
      <t>キョウシツ</t>
    </rPh>
    <phoneticPr fontId="3"/>
  </si>
  <si>
    <t>教室（２－５）</t>
    <rPh sb="0" eb="2">
      <t>キョウシツ</t>
    </rPh>
    <phoneticPr fontId="3"/>
  </si>
  <si>
    <t>教室（１－４）</t>
    <rPh sb="0" eb="2">
      <t>キョウシツ</t>
    </rPh>
    <phoneticPr fontId="3"/>
  </si>
  <si>
    <t>教室（１－５）</t>
    <rPh sb="0" eb="2">
      <t>キョウシツ</t>
    </rPh>
    <phoneticPr fontId="3"/>
  </si>
  <si>
    <t>廊下</t>
    <rPh sb="0" eb="2">
      <t>ロウカ</t>
    </rPh>
    <phoneticPr fontId="1"/>
  </si>
  <si>
    <t>ランチルーム</t>
  </si>
  <si>
    <t>家庭科室</t>
    <rPh sb="0" eb="3">
      <t>カテイカ</t>
    </rPh>
    <rPh sb="3" eb="4">
      <t>シツ</t>
    </rPh>
    <phoneticPr fontId="1"/>
  </si>
  <si>
    <t>サービスホール</t>
  </si>
  <si>
    <t>ミーティングルーム</t>
  </si>
  <si>
    <t>校長室</t>
    <rPh sb="0" eb="3">
      <t>コウチョウシツ</t>
    </rPh>
    <phoneticPr fontId="1"/>
  </si>
  <si>
    <t>職員室</t>
    <rPh sb="0" eb="3">
      <t>ショクインシツ</t>
    </rPh>
    <phoneticPr fontId="1"/>
  </si>
  <si>
    <t>事務室</t>
    <rPh sb="0" eb="3">
      <t>ジムシツ</t>
    </rPh>
    <phoneticPr fontId="1"/>
  </si>
  <si>
    <t>ふれあいサロン</t>
  </si>
  <si>
    <t>プレイルーム</t>
  </si>
  <si>
    <t>理科準備室</t>
    <rPh sb="0" eb="2">
      <t>リカ</t>
    </rPh>
    <rPh sb="2" eb="5">
      <t>ジュンビシツ</t>
    </rPh>
    <phoneticPr fontId="1"/>
  </si>
  <si>
    <t>図書館</t>
    <rPh sb="0" eb="3">
      <t>トショカン</t>
    </rPh>
    <phoneticPr fontId="1"/>
  </si>
  <si>
    <t>図工室</t>
    <rPh sb="0" eb="3">
      <t>ズコウシツ</t>
    </rPh>
    <phoneticPr fontId="1"/>
  </si>
  <si>
    <t>岩倉南小</t>
    <rPh sb="0" eb="4">
      <t>イワクラミナミショウ</t>
    </rPh>
    <phoneticPr fontId="1"/>
  </si>
  <si>
    <t>多目的室１</t>
    <rPh sb="0" eb="3">
      <t>タモクテキ</t>
    </rPh>
    <rPh sb="3" eb="4">
      <t>シツ</t>
    </rPh>
    <phoneticPr fontId="1"/>
  </si>
  <si>
    <t>多目的室２</t>
    <rPh sb="0" eb="3">
      <t>タモクテキ</t>
    </rPh>
    <rPh sb="3" eb="4">
      <t>シツ</t>
    </rPh>
    <phoneticPr fontId="1"/>
  </si>
  <si>
    <t>多目的室３</t>
    <rPh sb="0" eb="3">
      <t>タモクテキ</t>
    </rPh>
    <rPh sb="3" eb="4">
      <t>シツ</t>
    </rPh>
    <phoneticPr fontId="1"/>
  </si>
  <si>
    <t>廊下（天井，壁）</t>
    <rPh sb="0" eb="2">
      <t>ロウカ</t>
    </rPh>
    <rPh sb="3" eb="5">
      <t>テンジョウ</t>
    </rPh>
    <rPh sb="6" eb="7">
      <t>カベ</t>
    </rPh>
    <phoneticPr fontId="1"/>
  </si>
  <si>
    <t>渡り廊下（東）</t>
    <rPh sb="0" eb="1">
      <t>ワタ</t>
    </rPh>
    <rPh sb="2" eb="4">
      <t>ロウカ</t>
    </rPh>
    <rPh sb="5" eb="6">
      <t>ヒガシ</t>
    </rPh>
    <phoneticPr fontId="1"/>
  </si>
  <si>
    <t>PC室</t>
    <rPh sb="2" eb="3">
      <t>シツ</t>
    </rPh>
    <phoneticPr fontId="1"/>
  </si>
  <si>
    <t>音楽室</t>
    <rPh sb="0" eb="3">
      <t>オンガクシツ</t>
    </rPh>
    <phoneticPr fontId="1"/>
  </si>
  <si>
    <t>理科室</t>
    <rPh sb="0" eb="3">
      <t>リカシツ</t>
    </rPh>
    <phoneticPr fontId="1"/>
  </si>
  <si>
    <t>渡り廊下（南）</t>
    <rPh sb="0" eb="1">
      <t>ワタ</t>
    </rPh>
    <rPh sb="2" eb="4">
      <t>ロウカ</t>
    </rPh>
    <rPh sb="5" eb="6">
      <t>ミナミ</t>
    </rPh>
    <phoneticPr fontId="1"/>
  </si>
  <si>
    <t>洗浄室</t>
    <rPh sb="0" eb="2">
      <t>センジョウ</t>
    </rPh>
    <rPh sb="2" eb="3">
      <t>シツ</t>
    </rPh>
    <phoneticPr fontId="1"/>
  </si>
  <si>
    <t>調理室</t>
    <rPh sb="0" eb="3">
      <t>チョウリシツ</t>
    </rPh>
    <phoneticPr fontId="1"/>
  </si>
  <si>
    <t>下処理室</t>
    <rPh sb="0" eb="1">
      <t>シタ</t>
    </rPh>
    <rPh sb="1" eb="3">
      <t>ショリ</t>
    </rPh>
    <rPh sb="3" eb="4">
      <t>シツ</t>
    </rPh>
    <phoneticPr fontId="1"/>
  </si>
  <si>
    <t>休憩室</t>
    <rPh sb="0" eb="3">
      <t>キュウケイシツ</t>
    </rPh>
    <phoneticPr fontId="1"/>
  </si>
  <si>
    <t>シャワー室</t>
    <rPh sb="4" eb="5">
      <t>シツ</t>
    </rPh>
    <phoneticPr fontId="1"/>
  </si>
  <si>
    <t>便所前</t>
    <rPh sb="0" eb="2">
      <t>ベンジョ</t>
    </rPh>
    <rPh sb="2" eb="3">
      <t>マエ</t>
    </rPh>
    <phoneticPr fontId="1"/>
  </si>
  <si>
    <t>階段（1～3階）</t>
    <rPh sb="0" eb="2">
      <t>カイダン</t>
    </rPh>
    <rPh sb="6" eb="7">
      <t>カイ</t>
    </rPh>
    <phoneticPr fontId="1"/>
  </si>
  <si>
    <t>教室（5－3）</t>
    <rPh sb="0" eb="2">
      <t>キョウシツ</t>
    </rPh>
    <phoneticPr fontId="1"/>
  </si>
  <si>
    <t>教室（5－4）</t>
    <rPh sb="0" eb="2">
      <t>キョウシツ</t>
    </rPh>
    <phoneticPr fontId="1"/>
  </si>
  <si>
    <t>教室（2－1）</t>
    <rPh sb="0" eb="2">
      <t>キョウシツ</t>
    </rPh>
    <phoneticPr fontId="1"/>
  </si>
  <si>
    <t>児童会室</t>
    <rPh sb="0" eb="2">
      <t>ジドウ</t>
    </rPh>
    <rPh sb="3" eb="4">
      <t>シツ</t>
    </rPh>
    <phoneticPr fontId="1"/>
  </si>
  <si>
    <t>教室（5－1）</t>
    <rPh sb="0" eb="2">
      <t>キョウシツ</t>
    </rPh>
    <phoneticPr fontId="1"/>
  </si>
  <si>
    <t>教室（5－2）</t>
    <rPh sb="0" eb="2">
      <t>キョウシツ</t>
    </rPh>
    <phoneticPr fontId="1"/>
  </si>
  <si>
    <t>教室（1－3）</t>
    <rPh sb="0" eb="2">
      <t>キョウシツ</t>
    </rPh>
    <phoneticPr fontId="1"/>
  </si>
  <si>
    <t>教室（1－4・2－5）</t>
    <rPh sb="0" eb="2">
      <t>キョウシツ</t>
    </rPh>
    <phoneticPr fontId="1"/>
  </si>
  <si>
    <t>教室（育成）</t>
    <rPh sb="0" eb="2">
      <t>キョウシツ</t>
    </rPh>
    <rPh sb="3" eb="5">
      <t>イクセイ</t>
    </rPh>
    <phoneticPr fontId="1"/>
  </si>
  <si>
    <t>教室（1－2・2－3・2－2）</t>
    <rPh sb="0" eb="2">
      <t>キョウシツ</t>
    </rPh>
    <phoneticPr fontId="1"/>
  </si>
  <si>
    <t>教室（1－1）</t>
    <rPh sb="0" eb="2">
      <t>キョウシツ</t>
    </rPh>
    <phoneticPr fontId="1"/>
  </si>
  <si>
    <t>教室（2－4）</t>
    <rPh sb="0" eb="2">
      <t>キョウシツ</t>
    </rPh>
    <phoneticPr fontId="1"/>
  </si>
  <si>
    <t>教室（6－1・6－2・6－3）</t>
    <rPh sb="0" eb="2">
      <t>キョウシツ</t>
    </rPh>
    <phoneticPr fontId="1"/>
  </si>
  <si>
    <t>教室（6－4）</t>
    <rPh sb="0" eb="2">
      <t>キョウシツ</t>
    </rPh>
    <phoneticPr fontId="1"/>
  </si>
  <si>
    <t>保健室</t>
    <rPh sb="0" eb="3">
      <t>ホケンシツ</t>
    </rPh>
    <phoneticPr fontId="1"/>
  </si>
  <si>
    <t>更衣室</t>
    <rPh sb="0" eb="3">
      <t>コウイシツ</t>
    </rPh>
    <phoneticPr fontId="1"/>
  </si>
  <si>
    <t>印刷室</t>
    <rPh sb="0" eb="2">
      <t>インサツ</t>
    </rPh>
    <rPh sb="2" eb="3">
      <t>シツ</t>
    </rPh>
    <phoneticPr fontId="1"/>
  </si>
  <si>
    <t>管理用務室</t>
    <rPh sb="0" eb="2">
      <t>カンリ</t>
    </rPh>
    <rPh sb="2" eb="4">
      <t>ヨウム</t>
    </rPh>
    <rPh sb="4" eb="5">
      <t>シツ</t>
    </rPh>
    <phoneticPr fontId="1"/>
  </si>
  <si>
    <t>玄関ホール</t>
    <rPh sb="0" eb="2">
      <t>ゲンカン</t>
    </rPh>
    <phoneticPr fontId="1"/>
  </si>
  <si>
    <t>渡り廊下（北）</t>
    <rPh sb="0" eb="1">
      <t>ワタ</t>
    </rPh>
    <rPh sb="2" eb="4">
      <t>ロウカ</t>
    </rPh>
    <rPh sb="5" eb="6">
      <t>キタ</t>
    </rPh>
    <phoneticPr fontId="1"/>
  </si>
  <si>
    <t>教室（3－4）</t>
    <rPh sb="0" eb="2">
      <t>キョウシツ</t>
    </rPh>
    <phoneticPr fontId="1"/>
  </si>
  <si>
    <t>応接室</t>
    <rPh sb="0" eb="2">
      <t>オウセツ</t>
    </rPh>
    <rPh sb="2" eb="3">
      <t>シツ</t>
    </rPh>
    <phoneticPr fontId="1"/>
  </si>
  <si>
    <t>放送室</t>
    <rPh sb="0" eb="2">
      <t>ホウソウ</t>
    </rPh>
    <rPh sb="2" eb="3">
      <t>シツ</t>
    </rPh>
    <phoneticPr fontId="1"/>
  </si>
  <si>
    <t>教育相談室</t>
    <rPh sb="0" eb="2">
      <t>キョウイク</t>
    </rPh>
    <rPh sb="2" eb="4">
      <t>ソウダン</t>
    </rPh>
    <rPh sb="4" eb="5">
      <t>シツ</t>
    </rPh>
    <phoneticPr fontId="1"/>
  </si>
  <si>
    <t>ぬくもりの部屋</t>
    <rPh sb="5" eb="7">
      <t>ヘヤ</t>
    </rPh>
    <phoneticPr fontId="1"/>
  </si>
  <si>
    <t>教室（3－3）</t>
    <rPh sb="0" eb="2">
      <t>キョウシツ</t>
    </rPh>
    <phoneticPr fontId="1"/>
  </si>
  <si>
    <t>教室（3－2）</t>
    <rPh sb="0" eb="2">
      <t>キョウシツ</t>
    </rPh>
    <phoneticPr fontId="1"/>
  </si>
  <si>
    <t>教室（3－1）</t>
    <rPh sb="0" eb="2">
      <t>キョウシツ</t>
    </rPh>
    <phoneticPr fontId="1"/>
  </si>
  <si>
    <t>教室（4－4・4－1）</t>
    <rPh sb="0" eb="2">
      <t>キョウシツ</t>
    </rPh>
    <phoneticPr fontId="1"/>
  </si>
  <si>
    <t>教室（4－3・4－2）</t>
    <rPh sb="0" eb="2">
      <t>キョウシツ</t>
    </rPh>
    <phoneticPr fontId="1"/>
  </si>
  <si>
    <t>職員室</t>
    <rPh sb="0" eb="3">
      <t>ショクインシツ</t>
    </rPh>
    <phoneticPr fontId="3"/>
  </si>
  <si>
    <t>放送室</t>
    <rPh sb="0" eb="3">
      <t>ホウソウシツ</t>
    </rPh>
    <phoneticPr fontId="3"/>
  </si>
  <si>
    <t>管理用務室</t>
    <rPh sb="0" eb="2">
      <t>カンリ</t>
    </rPh>
    <rPh sb="2" eb="4">
      <t>ヨウム</t>
    </rPh>
    <rPh sb="4" eb="5">
      <t>シツ</t>
    </rPh>
    <phoneticPr fontId="3"/>
  </si>
  <si>
    <t>給食調理室</t>
    <rPh sb="0" eb="2">
      <t>キュウショク</t>
    </rPh>
    <rPh sb="2" eb="5">
      <t>チョウリシツ</t>
    </rPh>
    <phoneticPr fontId="3"/>
  </si>
  <si>
    <t>玄関ホール</t>
    <rPh sb="0" eb="2">
      <t>ゲンカン</t>
    </rPh>
    <phoneticPr fontId="3"/>
  </si>
  <si>
    <t>図書室</t>
    <rPh sb="0" eb="3">
      <t>トショシツ</t>
    </rPh>
    <phoneticPr fontId="3"/>
  </si>
  <si>
    <t>音楽室</t>
    <rPh sb="0" eb="3">
      <t>オンガクシツ</t>
    </rPh>
    <phoneticPr fontId="3"/>
  </si>
  <si>
    <t>機械室</t>
    <rPh sb="0" eb="3">
      <t>キカイシツ</t>
    </rPh>
    <phoneticPr fontId="3"/>
  </si>
  <si>
    <t>PTA室</t>
    <rPh sb="3" eb="4">
      <t>シツ</t>
    </rPh>
    <phoneticPr fontId="3"/>
  </si>
  <si>
    <t>多目的室</t>
    <rPh sb="0" eb="3">
      <t>タモクテキ</t>
    </rPh>
    <rPh sb="3" eb="4">
      <t>シツ</t>
    </rPh>
    <phoneticPr fontId="3"/>
  </si>
  <si>
    <t>東階段（1～4階）</t>
    <rPh sb="0" eb="1">
      <t>ヒガシ</t>
    </rPh>
    <rPh sb="1" eb="3">
      <t>カイダン</t>
    </rPh>
    <rPh sb="7" eb="8">
      <t>カイ</t>
    </rPh>
    <phoneticPr fontId="3"/>
  </si>
  <si>
    <t>教室（１－１）</t>
    <rPh sb="0" eb="2">
      <t>キョウシツ</t>
    </rPh>
    <phoneticPr fontId="3"/>
  </si>
  <si>
    <t>教室（１－２）</t>
    <rPh sb="0" eb="2">
      <t>キョウシツ</t>
    </rPh>
    <phoneticPr fontId="3"/>
  </si>
  <si>
    <t>教室（１－３）</t>
    <rPh sb="0" eb="2">
      <t>キョウシツ</t>
    </rPh>
    <phoneticPr fontId="3"/>
  </si>
  <si>
    <t>教室（２－１）</t>
    <rPh sb="0" eb="2">
      <t>キョウシツ</t>
    </rPh>
    <phoneticPr fontId="3"/>
  </si>
  <si>
    <t>教室（２－２）</t>
    <rPh sb="0" eb="2">
      <t>キョウシツ</t>
    </rPh>
    <phoneticPr fontId="3"/>
  </si>
  <si>
    <t>理科準備室</t>
    <rPh sb="0" eb="2">
      <t>リカ</t>
    </rPh>
    <rPh sb="2" eb="4">
      <t>ジュンビ</t>
    </rPh>
    <rPh sb="4" eb="5">
      <t>シツ</t>
    </rPh>
    <phoneticPr fontId="3"/>
  </si>
  <si>
    <t>児童会室</t>
    <rPh sb="0" eb="3">
      <t>ジドウカイ</t>
    </rPh>
    <rPh sb="3" eb="4">
      <t>シツ</t>
    </rPh>
    <phoneticPr fontId="3"/>
  </si>
  <si>
    <t>相談室</t>
    <rPh sb="0" eb="2">
      <t>ソウダン</t>
    </rPh>
    <rPh sb="2" eb="3">
      <t>シツ</t>
    </rPh>
    <phoneticPr fontId="3"/>
  </si>
  <si>
    <t>学習室</t>
    <rPh sb="0" eb="2">
      <t>ガクシュウ</t>
    </rPh>
    <rPh sb="2" eb="3">
      <t>シツ</t>
    </rPh>
    <phoneticPr fontId="3"/>
  </si>
  <si>
    <t>図工準備室</t>
    <rPh sb="0" eb="2">
      <t>ズコウ</t>
    </rPh>
    <rPh sb="2" eb="4">
      <t>ジュンビ</t>
    </rPh>
    <rPh sb="4" eb="5">
      <t>シツ</t>
    </rPh>
    <phoneticPr fontId="3"/>
  </si>
  <si>
    <t>職員室</t>
    <rPh sb="0" eb="2">
      <t>ショクイン</t>
    </rPh>
    <rPh sb="2" eb="3">
      <t>シツ</t>
    </rPh>
    <phoneticPr fontId="3"/>
  </si>
  <si>
    <t>校長室</t>
    <rPh sb="0" eb="2">
      <t>コウチョウ</t>
    </rPh>
    <rPh sb="2" eb="3">
      <t>シツ</t>
    </rPh>
    <phoneticPr fontId="3"/>
  </si>
  <si>
    <t>更衣室</t>
    <rPh sb="0" eb="3">
      <t>コウイシツ</t>
    </rPh>
    <phoneticPr fontId="3"/>
  </si>
  <si>
    <t>家庭科室</t>
    <rPh sb="0" eb="4">
      <t>カテイカシツ</t>
    </rPh>
    <phoneticPr fontId="3"/>
  </si>
  <si>
    <t>教室（３－３）</t>
    <rPh sb="0" eb="2">
      <t>キョウシツ</t>
    </rPh>
    <phoneticPr fontId="3"/>
  </si>
  <si>
    <t>教室（３－４）</t>
    <rPh sb="0" eb="2">
      <t>キョウシツ</t>
    </rPh>
    <phoneticPr fontId="3"/>
  </si>
  <si>
    <t>第２図書室</t>
    <rPh sb="0" eb="1">
      <t>ダイ</t>
    </rPh>
    <rPh sb="2" eb="5">
      <t>トショシツ</t>
    </rPh>
    <phoneticPr fontId="3"/>
  </si>
  <si>
    <t>PCルーム</t>
  </si>
  <si>
    <t>資料室</t>
    <rPh sb="0" eb="3">
      <t>シリョウシツ</t>
    </rPh>
    <phoneticPr fontId="3"/>
  </si>
  <si>
    <t>第1音楽室</t>
    <rPh sb="0" eb="1">
      <t>ダイ</t>
    </rPh>
    <rPh sb="2" eb="5">
      <t>オンガクシツ</t>
    </rPh>
    <phoneticPr fontId="3"/>
  </si>
  <si>
    <t>修学院小</t>
    <rPh sb="0" eb="4">
      <t>シュウガクインショウ</t>
    </rPh>
    <phoneticPr fontId="1"/>
  </si>
  <si>
    <t>小会議室</t>
    <rPh sb="0" eb="4">
      <t>ショウカイギシツ</t>
    </rPh>
    <phoneticPr fontId="3"/>
  </si>
  <si>
    <t>更衣室印刷室</t>
    <rPh sb="0" eb="3">
      <t>コウイシツ</t>
    </rPh>
    <rPh sb="3" eb="6">
      <t>インサツシツ</t>
    </rPh>
    <phoneticPr fontId="3"/>
  </si>
  <si>
    <t>玄関</t>
    <rPh sb="0" eb="2">
      <t>ゲンカン</t>
    </rPh>
    <phoneticPr fontId="3"/>
  </si>
  <si>
    <t>学校図書館</t>
    <rPh sb="0" eb="2">
      <t>ガッコウ</t>
    </rPh>
    <rPh sb="2" eb="5">
      <t>トショカン</t>
    </rPh>
    <phoneticPr fontId="3"/>
  </si>
  <si>
    <t>4年1組</t>
    <rPh sb="1" eb="2">
      <t>ネン</t>
    </rPh>
    <rPh sb="3" eb="4">
      <t>クミ</t>
    </rPh>
    <phoneticPr fontId="3"/>
  </si>
  <si>
    <t>4年2組</t>
    <rPh sb="1" eb="2">
      <t>ネン</t>
    </rPh>
    <rPh sb="3" eb="4">
      <t>クミ</t>
    </rPh>
    <phoneticPr fontId="3"/>
  </si>
  <si>
    <t>4年3組</t>
    <rPh sb="1" eb="2">
      <t>ネン</t>
    </rPh>
    <rPh sb="3" eb="4">
      <t>クミ</t>
    </rPh>
    <phoneticPr fontId="3"/>
  </si>
  <si>
    <t>4年4組</t>
    <rPh sb="1" eb="2">
      <t>ネン</t>
    </rPh>
    <rPh sb="3" eb="4">
      <t>クミ</t>
    </rPh>
    <phoneticPr fontId="3"/>
  </si>
  <si>
    <t>本館理科室</t>
    <rPh sb="0" eb="2">
      <t>ホンカン</t>
    </rPh>
    <rPh sb="2" eb="5">
      <t>リカシツ</t>
    </rPh>
    <phoneticPr fontId="3"/>
  </si>
  <si>
    <t>家庭科室（被服）</t>
    <rPh sb="0" eb="4">
      <t>カテイカシツ</t>
    </rPh>
    <rPh sb="5" eb="7">
      <t>ヒフク</t>
    </rPh>
    <phoneticPr fontId="3"/>
  </si>
  <si>
    <t>文書室</t>
    <rPh sb="0" eb="2">
      <t>ブンショ</t>
    </rPh>
    <rPh sb="2" eb="3">
      <t>シツ</t>
    </rPh>
    <phoneticPr fontId="3"/>
  </si>
  <si>
    <t>6年1組</t>
    <rPh sb="1" eb="2">
      <t>ネン</t>
    </rPh>
    <rPh sb="3" eb="4">
      <t>クミ</t>
    </rPh>
    <phoneticPr fontId="3"/>
  </si>
  <si>
    <t>6年2組</t>
    <rPh sb="1" eb="2">
      <t>ネン</t>
    </rPh>
    <rPh sb="3" eb="4">
      <t>クミ</t>
    </rPh>
    <phoneticPr fontId="3"/>
  </si>
  <si>
    <t>6年3組</t>
    <rPh sb="1" eb="2">
      <t>ネン</t>
    </rPh>
    <rPh sb="3" eb="4">
      <t>クミ</t>
    </rPh>
    <phoneticPr fontId="3"/>
  </si>
  <si>
    <t>6年4組</t>
    <rPh sb="1" eb="2">
      <t>ネン</t>
    </rPh>
    <rPh sb="3" eb="4">
      <t>クミ</t>
    </rPh>
    <phoneticPr fontId="3"/>
  </si>
  <si>
    <t>西階段（１～３）</t>
    <rPh sb="0" eb="1">
      <t>ニシ</t>
    </rPh>
    <rPh sb="1" eb="3">
      <t>カイダン</t>
    </rPh>
    <phoneticPr fontId="3"/>
  </si>
  <si>
    <t>東階段（１～３）</t>
    <rPh sb="0" eb="1">
      <t>ヒガシ</t>
    </rPh>
    <rPh sb="1" eb="3">
      <t>カイダン</t>
    </rPh>
    <phoneticPr fontId="3"/>
  </si>
  <si>
    <t>教材資料室</t>
    <rPh sb="0" eb="2">
      <t>キョウザイ</t>
    </rPh>
    <rPh sb="2" eb="5">
      <t>シリョウシツ</t>
    </rPh>
    <phoneticPr fontId="3"/>
  </si>
  <si>
    <t>ひまわり学級</t>
    <rPh sb="4" eb="6">
      <t>ガッキュウ</t>
    </rPh>
    <phoneticPr fontId="3"/>
  </si>
  <si>
    <t>ひまわりプレイルーム</t>
  </si>
  <si>
    <t>作業室</t>
    <rPh sb="0" eb="3">
      <t>サギョウシツ</t>
    </rPh>
    <phoneticPr fontId="3"/>
  </si>
  <si>
    <t>南校舎理科室</t>
    <rPh sb="0" eb="1">
      <t>ミナミ</t>
    </rPh>
    <rPh sb="1" eb="3">
      <t>コウシャ</t>
    </rPh>
    <rPh sb="3" eb="6">
      <t>リカシツ</t>
    </rPh>
    <phoneticPr fontId="3"/>
  </si>
  <si>
    <t>5年1組</t>
    <rPh sb="1" eb="2">
      <t>ネン</t>
    </rPh>
    <rPh sb="3" eb="4">
      <t>クミ</t>
    </rPh>
    <phoneticPr fontId="3"/>
  </si>
  <si>
    <t>5年2組</t>
    <rPh sb="1" eb="2">
      <t>ネン</t>
    </rPh>
    <rPh sb="3" eb="4">
      <t>クミ</t>
    </rPh>
    <phoneticPr fontId="3"/>
  </si>
  <si>
    <t>5年3組</t>
    <rPh sb="1" eb="2">
      <t>ネン</t>
    </rPh>
    <rPh sb="3" eb="4">
      <t>クミ</t>
    </rPh>
    <phoneticPr fontId="3"/>
  </si>
  <si>
    <t>階段（１～３）</t>
    <rPh sb="0" eb="2">
      <t>カイダン</t>
    </rPh>
    <phoneticPr fontId="3"/>
  </si>
  <si>
    <t>談話室</t>
    <rPh sb="0" eb="3">
      <t>ダンワシツ</t>
    </rPh>
    <phoneticPr fontId="3"/>
  </si>
  <si>
    <t>中会議室</t>
    <rPh sb="0" eb="1">
      <t>チュウ</t>
    </rPh>
    <rPh sb="1" eb="4">
      <t>カイギシツ</t>
    </rPh>
    <phoneticPr fontId="3"/>
  </si>
  <si>
    <t>家庭科室（調理）</t>
    <rPh sb="0" eb="4">
      <t>カテイカシツ</t>
    </rPh>
    <rPh sb="5" eb="7">
      <t>チョウリ</t>
    </rPh>
    <phoneticPr fontId="3"/>
  </si>
  <si>
    <t>子どもホール</t>
    <rPh sb="0" eb="1">
      <t>コ</t>
    </rPh>
    <phoneticPr fontId="3"/>
  </si>
  <si>
    <t>倉庫</t>
    <rPh sb="0" eb="2">
      <t>ソウコ</t>
    </rPh>
    <phoneticPr fontId="3"/>
  </si>
  <si>
    <t>ＬＤ等通級指導教室</t>
    <rPh sb="2" eb="3">
      <t>トウ</t>
    </rPh>
    <rPh sb="3" eb="5">
      <t>ツウキュウ</t>
    </rPh>
    <rPh sb="5" eb="7">
      <t>シドウ</t>
    </rPh>
    <rPh sb="7" eb="9">
      <t>キョウシツ</t>
    </rPh>
    <phoneticPr fontId="3"/>
  </si>
  <si>
    <t>西階段（１～２）</t>
    <rPh sb="0" eb="1">
      <t>ニシ</t>
    </rPh>
    <rPh sb="1" eb="3">
      <t>カイダン</t>
    </rPh>
    <phoneticPr fontId="3"/>
  </si>
  <si>
    <t>東階段（１～２）</t>
    <rPh sb="0" eb="1">
      <t>ヒガシ</t>
    </rPh>
    <rPh sb="1" eb="3">
      <t>カイダン</t>
    </rPh>
    <phoneticPr fontId="3"/>
  </si>
  <si>
    <t>1年1組</t>
    <rPh sb="1" eb="2">
      <t>ネン</t>
    </rPh>
    <rPh sb="3" eb="4">
      <t>クミ</t>
    </rPh>
    <phoneticPr fontId="3"/>
  </si>
  <si>
    <t>1年2組</t>
    <rPh sb="1" eb="2">
      <t>ネン</t>
    </rPh>
    <rPh sb="3" eb="4">
      <t>クミ</t>
    </rPh>
    <phoneticPr fontId="3"/>
  </si>
  <si>
    <t>1年3組</t>
    <rPh sb="1" eb="2">
      <t>ネン</t>
    </rPh>
    <rPh sb="3" eb="4">
      <t>クミ</t>
    </rPh>
    <phoneticPr fontId="3"/>
  </si>
  <si>
    <t>1年4組</t>
    <rPh sb="1" eb="2">
      <t>ネン</t>
    </rPh>
    <rPh sb="3" eb="4">
      <t>クミ</t>
    </rPh>
    <phoneticPr fontId="3"/>
  </si>
  <si>
    <t>生活科準備室</t>
    <rPh sb="0" eb="3">
      <t>セイカツカ</t>
    </rPh>
    <rPh sb="3" eb="6">
      <t>ジュンビシツ</t>
    </rPh>
    <phoneticPr fontId="3"/>
  </si>
  <si>
    <t>2年1組</t>
    <rPh sb="1" eb="2">
      <t>ネン</t>
    </rPh>
    <rPh sb="3" eb="4">
      <t>クミ</t>
    </rPh>
    <phoneticPr fontId="3"/>
  </si>
  <si>
    <t>2年2組</t>
    <rPh sb="1" eb="2">
      <t>ネン</t>
    </rPh>
    <rPh sb="3" eb="4">
      <t>クミ</t>
    </rPh>
    <phoneticPr fontId="3"/>
  </si>
  <si>
    <t>2年3組</t>
    <rPh sb="1" eb="2">
      <t>ネン</t>
    </rPh>
    <rPh sb="3" eb="4">
      <t>クミ</t>
    </rPh>
    <phoneticPr fontId="3"/>
  </si>
  <si>
    <t>2年4組</t>
    <rPh sb="1" eb="2">
      <t>ネン</t>
    </rPh>
    <rPh sb="3" eb="4">
      <t>クミ</t>
    </rPh>
    <phoneticPr fontId="3"/>
  </si>
  <si>
    <t>放課後まなび教室</t>
    <rPh sb="0" eb="3">
      <t>ホウカゴ</t>
    </rPh>
    <rPh sb="6" eb="8">
      <t>キョウシツ</t>
    </rPh>
    <phoneticPr fontId="3"/>
  </si>
  <si>
    <t>3年1組</t>
    <rPh sb="1" eb="2">
      <t>ネン</t>
    </rPh>
    <rPh sb="3" eb="4">
      <t>クミ</t>
    </rPh>
    <phoneticPr fontId="3"/>
  </si>
  <si>
    <t>3年2組</t>
    <rPh sb="1" eb="2">
      <t>ネン</t>
    </rPh>
    <rPh sb="3" eb="4">
      <t>クミ</t>
    </rPh>
    <phoneticPr fontId="3"/>
  </si>
  <si>
    <t>3年3組</t>
    <rPh sb="1" eb="2">
      <t>ネン</t>
    </rPh>
    <rPh sb="3" eb="4">
      <t>クミ</t>
    </rPh>
    <phoneticPr fontId="3"/>
  </si>
  <si>
    <t>IC教室</t>
    <rPh sb="2" eb="4">
      <t>キョウシツ</t>
    </rPh>
    <phoneticPr fontId="3"/>
  </si>
  <si>
    <t>郷土資料室</t>
    <rPh sb="0" eb="2">
      <t>キョウド</t>
    </rPh>
    <rPh sb="2" eb="4">
      <t>シリョウ</t>
    </rPh>
    <rPh sb="4" eb="5">
      <t>シツ</t>
    </rPh>
    <phoneticPr fontId="3"/>
  </si>
  <si>
    <t>調理室</t>
    <rPh sb="0" eb="3">
      <t>チョウリシツ</t>
    </rPh>
    <phoneticPr fontId="3"/>
  </si>
  <si>
    <t>物資室</t>
    <rPh sb="0" eb="2">
      <t>ブッシ</t>
    </rPh>
    <rPh sb="2" eb="3">
      <t>シツ</t>
    </rPh>
    <phoneticPr fontId="3"/>
  </si>
  <si>
    <t>休憩室</t>
    <rPh sb="0" eb="3">
      <t>キュウケイシツ</t>
    </rPh>
    <phoneticPr fontId="3"/>
  </si>
  <si>
    <t>本館～北校舎</t>
  </si>
  <si>
    <t>本館～中校舎</t>
  </si>
  <si>
    <t>育成①</t>
    <rPh sb="0" eb="2">
      <t>イクセイ</t>
    </rPh>
    <phoneticPr fontId="3"/>
  </si>
  <si>
    <t>育成②</t>
    <rPh sb="0" eb="2">
      <t>イクセイ</t>
    </rPh>
    <phoneticPr fontId="3"/>
  </si>
  <si>
    <t>育成③</t>
    <rPh sb="0" eb="2">
      <t>イクセイ</t>
    </rPh>
    <phoneticPr fontId="3"/>
  </si>
  <si>
    <t>印刷室</t>
    <rPh sb="0" eb="2">
      <t>インサツ</t>
    </rPh>
    <rPh sb="2" eb="3">
      <t>シツ</t>
    </rPh>
    <phoneticPr fontId="3"/>
  </si>
  <si>
    <t>家庭科準備室</t>
    <rPh sb="0" eb="3">
      <t>カテイカ</t>
    </rPh>
    <rPh sb="3" eb="6">
      <t>ジュンビシツ</t>
    </rPh>
    <phoneticPr fontId="3"/>
  </si>
  <si>
    <t>カウンセリングルーム</t>
  </si>
  <si>
    <t>１階廊下</t>
    <rPh sb="1" eb="2">
      <t>カイ</t>
    </rPh>
    <rPh sb="2" eb="4">
      <t>ロウカ</t>
    </rPh>
    <phoneticPr fontId="3"/>
  </si>
  <si>
    <t>多目的室２</t>
    <rPh sb="0" eb="3">
      <t>タモクテキ</t>
    </rPh>
    <rPh sb="3" eb="4">
      <t>シツ</t>
    </rPh>
    <phoneticPr fontId="3"/>
  </si>
  <si>
    <t>２階廊下</t>
    <rPh sb="1" eb="2">
      <t>カイ</t>
    </rPh>
    <rPh sb="2" eb="4">
      <t>ロウカ</t>
    </rPh>
    <phoneticPr fontId="3"/>
  </si>
  <si>
    <t>通級教室</t>
    <rPh sb="0" eb="2">
      <t>ツウキュウ</t>
    </rPh>
    <rPh sb="2" eb="4">
      <t>キョウシツ</t>
    </rPh>
    <phoneticPr fontId="3"/>
  </si>
  <si>
    <t>第2音楽室</t>
    <rPh sb="0" eb="1">
      <t>ダイ</t>
    </rPh>
    <rPh sb="2" eb="5">
      <t>オンガクシツ</t>
    </rPh>
    <phoneticPr fontId="3"/>
  </si>
  <si>
    <t>３階廊下</t>
    <rPh sb="1" eb="2">
      <t>カイ</t>
    </rPh>
    <rPh sb="2" eb="4">
      <t>ロウカ</t>
    </rPh>
    <phoneticPr fontId="3"/>
  </si>
  <si>
    <t>第１音楽室</t>
    <rPh sb="0" eb="1">
      <t>ダイ</t>
    </rPh>
    <rPh sb="2" eb="5">
      <t>オンガクシツ</t>
    </rPh>
    <phoneticPr fontId="3"/>
  </si>
  <si>
    <t>備蓄倉庫</t>
    <rPh sb="0" eb="2">
      <t>ビチク</t>
    </rPh>
    <rPh sb="2" eb="4">
      <t>ソウコ</t>
    </rPh>
    <phoneticPr fontId="3"/>
  </si>
  <si>
    <t>図書館</t>
    <rPh sb="0" eb="3">
      <t>トショカン</t>
    </rPh>
    <phoneticPr fontId="3"/>
  </si>
  <si>
    <t>準備室</t>
    <rPh sb="0" eb="3">
      <t>ジュンビシツ</t>
    </rPh>
    <phoneticPr fontId="3"/>
  </si>
  <si>
    <t>家庭科室</t>
    <rPh sb="0" eb="3">
      <t>カテイカ</t>
    </rPh>
    <rPh sb="3" eb="4">
      <t>シツ</t>
    </rPh>
    <phoneticPr fontId="3"/>
  </si>
  <si>
    <t>コンピューター室</t>
    <rPh sb="7" eb="8">
      <t>シツ</t>
    </rPh>
    <phoneticPr fontId="3"/>
  </si>
  <si>
    <t>通級指導教室</t>
    <rPh sb="0" eb="2">
      <t>ツウキュウ</t>
    </rPh>
    <rPh sb="2" eb="4">
      <t>シドウ</t>
    </rPh>
    <rPh sb="4" eb="6">
      <t>キョウシツ</t>
    </rPh>
    <phoneticPr fontId="3"/>
  </si>
  <si>
    <t>東階段（1～3階）</t>
    <rPh sb="0" eb="1">
      <t>ヒガシ</t>
    </rPh>
    <rPh sb="1" eb="3">
      <t>カイダン</t>
    </rPh>
    <rPh sb="7" eb="8">
      <t>カイ</t>
    </rPh>
    <phoneticPr fontId="3"/>
  </si>
  <si>
    <t>生活科ルーム</t>
    <rPh sb="0" eb="3">
      <t>セイカツカ</t>
    </rPh>
    <phoneticPr fontId="3"/>
  </si>
  <si>
    <t>西階段（1～4階）</t>
    <rPh sb="0" eb="1">
      <t>ニシ</t>
    </rPh>
    <rPh sb="1" eb="3">
      <t>カイダン</t>
    </rPh>
    <rPh sb="7" eb="8">
      <t>カイ</t>
    </rPh>
    <phoneticPr fontId="3"/>
  </si>
  <si>
    <t>教室（ひまわり１）</t>
    <rPh sb="0" eb="2">
      <t>キョウシツ</t>
    </rPh>
    <phoneticPr fontId="3"/>
  </si>
  <si>
    <t>教室（ひまわり２）</t>
    <rPh sb="0" eb="2">
      <t>キョウシツ</t>
    </rPh>
    <phoneticPr fontId="3"/>
  </si>
  <si>
    <t>教室（ひまわり３）</t>
    <rPh sb="0" eb="2">
      <t>キョウシツ</t>
    </rPh>
    <phoneticPr fontId="3"/>
  </si>
  <si>
    <t>大宅小</t>
    <rPh sb="0" eb="3">
      <t>オオヤケショウ</t>
    </rPh>
    <phoneticPr fontId="1"/>
  </si>
  <si>
    <t>管理用務員室</t>
    <rPh sb="0" eb="2">
      <t>カンリ</t>
    </rPh>
    <rPh sb="2" eb="3">
      <t>ヨウ</t>
    </rPh>
    <rPh sb="3" eb="4">
      <t>ム</t>
    </rPh>
    <rPh sb="4" eb="5">
      <t>イン</t>
    </rPh>
    <rPh sb="5" eb="6">
      <t>シツ</t>
    </rPh>
    <phoneticPr fontId="3"/>
  </si>
  <si>
    <t>シャワー室</t>
    <rPh sb="4" eb="5">
      <t>シツ</t>
    </rPh>
    <phoneticPr fontId="3"/>
  </si>
  <si>
    <t>支援室</t>
    <rPh sb="0" eb="2">
      <t>シエン</t>
    </rPh>
    <rPh sb="2" eb="3">
      <t>シツ</t>
    </rPh>
    <phoneticPr fontId="3"/>
  </si>
  <si>
    <t>相談室</t>
    <rPh sb="0" eb="3">
      <t>ソウダンシツ</t>
    </rPh>
    <phoneticPr fontId="3"/>
  </si>
  <si>
    <t>２年学習室</t>
    <rPh sb="1" eb="2">
      <t>ネン</t>
    </rPh>
    <rPh sb="2" eb="4">
      <t>ガクシュウ</t>
    </rPh>
    <rPh sb="4" eb="5">
      <t>シツ</t>
    </rPh>
    <phoneticPr fontId="3"/>
  </si>
  <si>
    <t>２年１組</t>
    <rPh sb="1" eb="2">
      <t>ネン</t>
    </rPh>
    <rPh sb="3" eb="4">
      <t>クミ</t>
    </rPh>
    <phoneticPr fontId="3"/>
  </si>
  <si>
    <t>２年２組</t>
    <rPh sb="1" eb="2">
      <t>ネン</t>
    </rPh>
    <rPh sb="3" eb="4">
      <t>クミ</t>
    </rPh>
    <phoneticPr fontId="3"/>
  </si>
  <si>
    <t>２年３組</t>
    <rPh sb="1" eb="2">
      <t>ネン</t>
    </rPh>
    <rPh sb="3" eb="4">
      <t>クミ</t>
    </rPh>
    <phoneticPr fontId="3"/>
  </si>
  <si>
    <t>柔道室</t>
    <rPh sb="0" eb="2">
      <t>ジュウドウ</t>
    </rPh>
    <rPh sb="2" eb="3">
      <t>シツ</t>
    </rPh>
    <phoneticPr fontId="3"/>
  </si>
  <si>
    <t>６年１組</t>
    <rPh sb="1" eb="2">
      <t>ネン</t>
    </rPh>
    <rPh sb="3" eb="4">
      <t>クミ</t>
    </rPh>
    <phoneticPr fontId="3"/>
  </si>
  <si>
    <t>６年２組</t>
    <rPh sb="1" eb="2">
      <t>ネン</t>
    </rPh>
    <rPh sb="3" eb="4">
      <t>クミ</t>
    </rPh>
    <phoneticPr fontId="3"/>
  </si>
  <si>
    <t>６年３組</t>
    <rPh sb="1" eb="2">
      <t>ネン</t>
    </rPh>
    <rPh sb="3" eb="4">
      <t>クミ</t>
    </rPh>
    <phoneticPr fontId="3"/>
  </si>
  <si>
    <t>６年４組</t>
    <rPh sb="1" eb="2">
      <t>ネン</t>
    </rPh>
    <rPh sb="3" eb="4">
      <t>クミ</t>
    </rPh>
    <phoneticPr fontId="3"/>
  </si>
  <si>
    <t>育成④</t>
    <rPh sb="0" eb="2">
      <t>イクセイ</t>
    </rPh>
    <phoneticPr fontId="3"/>
  </si>
  <si>
    <t>６年生学習室道徳ルーム</t>
    <rPh sb="1" eb="3">
      <t>ネンセイ</t>
    </rPh>
    <rPh sb="3" eb="5">
      <t>ガクシュウ</t>
    </rPh>
    <rPh sb="5" eb="6">
      <t>シツ</t>
    </rPh>
    <rPh sb="6" eb="8">
      <t>ドウトク</t>
    </rPh>
    <phoneticPr fontId="3"/>
  </si>
  <si>
    <t>文化センター</t>
    <rPh sb="0" eb="2">
      <t>ブンカ</t>
    </rPh>
    <phoneticPr fontId="3"/>
  </si>
  <si>
    <t>ふれあいルーム</t>
  </si>
  <si>
    <t>３年１組</t>
    <rPh sb="1" eb="2">
      <t>ネン</t>
    </rPh>
    <rPh sb="3" eb="4">
      <t>クミ</t>
    </rPh>
    <phoneticPr fontId="3"/>
  </si>
  <si>
    <t>３年２組</t>
    <rPh sb="1" eb="2">
      <t>ネン</t>
    </rPh>
    <rPh sb="3" eb="4">
      <t>クミ</t>
    </rPh>
    <phoneticPr fontId="3"/>
  </si>
  <si>
    <t>３年３組</t>
    <rPh sb="1" eb="2">
      <t>ネン</t>
    </rPh>
    <rPh sb="3" eb="4">
      <t>クミ</t>
    </rPh>
    <phoneticPr fontId="3"/>
  </si>
  <si>
    <t>３年４組</t>
    <rPh sb="1" eb="2">
      <t>ネン</t>
    </rPh>
    <rPh sb="3" eb="4">
      <t>クミ</t>
    </rPh>
    <phoneticPr fontId="3"/>
  </si>
  <si>
    <t>３年生学習室</t>
    <rPh sb="1" eb="3">
      <t>ネンセイ</t>
    </rPh>
    <rPh sb="3" eb="5">
      <t>ガクシュウ</t>
    </rPh>
    <rPh sb="5" eb="6">
      <t>シツ</t>
    </rPh>
    <phoneticPr fontId="3"/>
  </si>
  <si>
    <t>家庭科準備室</t>
    <rPh sb="0" eb="3">
      <t>カテイカ</t>
    </rPh>
    <rPh sb="3" eb="5">
      <t>ジュンビ</t>
    </rPh>
    <rPh sb="5" eb="6">
      <t>シツ</t>
    </rPh>
    <phoneticPr fontId="3"/>
  </si>
  <si>
    <t>５年１組</t>
    <rPh sb="1" eb="2">
      <t>ネン</t>
    </rPh>
    <rPh sb="3" eb="4">
      <t>クミ</t>
    </rPh>
    <phoneticPr fontId="3"/>
  </si>
  <si>
    <t>５年２組</t>
    <rPh sb="1" eb="2">
      <t>ネン</t>
    </rPh>
    <rPh sb="3" eb="4">
      <t>クミ</t>
    </rPh>
    <phoneticPr fontId="3"/>
  </si>
  <si>
    <t>５年３組</t>
    <rPh sb="1" eb="2">
      <t>ネン</t>
    </rPh>
    <rPh sb="3" eb="4">
      <t>クミ</t>
    </rPh>
    <phoneticPr fontId="3"/>
  </si>
  <si>
    <t>５年４組</t>
    <rPh sb="1" eb="2">
      <t>ネン</t>
    </rPh>
    <rPh sb="3" eb="4">
      <t>クミ</t>
    </rPh>
    <phoneticPr fontId="3"/>
  </si>
  <si>
    <t>５年学習室</t>
    <rPh sb="1" eb="2">
      <t>ネン</t>
    </rPh>
    <rPh sb="2" eb="4">
      <t>ガクシュウ</t>
    </rPh>
    <rPh sb="4" eb="5">
      <t>シツ</t>
    </rPh>
    <phoneticPr fontId="3"/>
  </si>
  <si>
    <t>音楽室２</t>
    <rPh sb="0" eb="3">
      <t>オンガクシツ</t>
    </rPh>
    <phoneticPr fontId="3"/>
  </si>
  <si>
    <t>音楽準備室</t>
    <rPh sb="0" eb="2">
      <t>オンガク</t>
    </rPh>
    <rPh sb="2" eb="4">
      <t>ジュンビ</t>
    </rPh>
    <rPh sb="4" eb="5">
      <t>シツ</t>
    </rPh>
    <phoneticPr fontId="3"/>
  </si>
  <si>
    <t>音楽室１</t>
    <rPh sb="0" eb="3">
      <t>オンガクシツ</t>
    </rPh>
    <phoneticPr fontId="3"/>
  </si>
  <si>
    <t>１年１組</t>
    <rPh sb="1" eb="2">
      <t>ネン</t>
    </rPh>
    <rPh sb="3" eb="4">
      <t>クミ</t>
    </rPh>
    <phoneticPr fontId="3"/>
  </si>
  <si>
    <t>１年２組</t>
    <rPh sb="1" eb="2">
      <t>ネン</t>
    </rPh>
    <rPh sb="3" eb="4">
      <t>クミ</t>
    </rPh>
    <phoneticPr fontId="3"/>
  </si>
  <si>
    <t>１年３組</t>
    <rPh sb="1" eb="2">
      <t>ネン</t>
    </rPh>
    <rPh sb="3" eb="4">
      <t>クミ</t>
    </rPh>
    <phoneticPr fontId="3"/>
  </si>
  <si>
    <t>１年学習室</t>
    <rPh sb="1" eb="2">
      <t>ネン</t>
    </rPh>
    <rPh sb="2" eb="4">
      <t>ガクシュウ</t>
    </rPh>
    <rPh sb="4" eb="5">
      <t>シツ</t>
    </rPh>
    <phoneticPr fontId="3"/>
  </si>
  <si>
    <t>５組プレールーム</t>
    <rPh sb="1" eb="2">
      <t>クミ</t>
    </rPh>
    <phoneticPr fontId="3"/>
  </si>
  <si>
    <t>４年１組</t>
    <rPh sb="1" eb="2">
      <t>ネン</t>
    </rPh>
    <rPh sb="3" eb="4">
      <t>クミ</t>
    </rPh>
    <phoneticPr fontId="3"/>
  </si>
  <si>
    <t>４年２組</t>
    <rPh sb="1" eb="2">
      <t>ネン</t>
    </rPh>
    <rPh sb="3" eb="4">
      <t>クミ</t>
    </rPh>
    <phoneticPr fontId="3"/>
  </si>
  <si>
    <t>４年３組</t>
    <rPh sb="1" eb="2">
      <t>ネン</t>
    </rPh>
    <rPh sb="3" eb="4">
      <t>クミ</t>
    </rPh>
    <phoneticPr fontId="3"/>
  </si>
  <si>
    <t>４年学習室</t>
    <rPh sb="1" eb="2">
      <t>ネン</t>
    </rPh>
    <rPh sb="2" eb="4">
      <t>ガクシュウ</t>
    </rPh>
    <rPh sb="4" eb="5">
      <t>シツ</t>
    </rPh>
    <phoneticPr fontId="3"/>
  </si>
  <si>
    <t>総合教室</t>
    <rPh sb="0" eb="2">
      <t>ソウゴウ</t>
    </rPh>
    <rPh sb="2" eb="4">
      <t>キョウシツ</t>
    </rPh>
    <phoneticPr fontId="3"/>
  </si>
  <si>
    <t>教材室</t>
    <rPh sb="0" eb="2">
      <t>キョウザイ</t>
    </rPh>
    <rPh sb="2" eb="3">
      <t>シツ</t>
    </rPh>
    <phoneticPr fontId="3"/>
  </si>
  <si>
    <t>図工室</t>
    <rPh sb="0" eb="2">
      <t>ズコウ</t>
    </rPh>
    <rPh sb="2" eb="3">
      <t>シツ</t>
    </rPh>
    <phoneticPr fontId="3"/>
  </si>
  <si>
    <t>防災倉庫</t>
    <rPh sb="0" eb="2">
      <t>ボウサイ</t>
    </rPh>
    <rPh sb="2" eb="4">
      <t>ソウコ</t>
    </rPh>
    <phoneticPr fontId="3"/>
  </si>
  <si>
    <t>体験学習室</t>
    <rPh sb="0" eb="2">
      <t>タイケン</t>
    </rPh>
    <rPh sb="2" eb="4">
      <t>ガクシュウ</t>
    </rPh>
    <rPh sb="4" eb="5">
      <t>シツ</t>
    </rPh>
    <phoneticPr fontId="3"/>
  </si>
  <si>
    <t>給食室休憩所</t>
    <rPh sb="0" eb="2">
      <t>キュウショク</t>
    </rPh>
    <rPh sb="2" eb="3">
      <t>シツ</t>
    </rPh>
    <rPh sb="3" eb="5">
      <t>キュウケイ</t>
    </rPh>
    <rPh sb="5" eb="6">
      <t>ショ</t>
    </rPh>
    <phoneticPr fontId="3"/>
  </si>
  <si>
    <t>１～２</t>
  </si>
  <si>
    <t>階段（西）</t>
    <rPh sb="0" eb="2">
      <t>カイダン</t>
    </rPh>
    <rPh sb="3" eb="4">
      <t>ニシ</t>
    </rPh>
    <phoneticPr fontId="3"/>
  </si>
  <si>
    <t>階段（中）</t>
    <rPh sb="0" eb="2">
      <t>カイダン</t>
    </rPh>
    <rPh sb="3" eb="4">
      <t>ナカ</t>
    </rPh>
    <phoneticPr fontId="3"/>
  </si>
  <si>
    <t>階段（東）</t>
    <rPh sb="0" eb="2">
      <t>カイダン</t>
    </rPh>
    <rPh sb="3" eb="4">
      <t>ヒガシ</t>
    </rPh>
    <phoneticPr fontId="3"/>
  </si>
  <si>
    <t>２～３</t>
  </si>
  <si>
    <t>給食室サービスホール</t>
    <rPh sb="0" eb="3">
      <t>キュウショクシツ</t>
    </rPh>
    <phoneticPr fontId="3"/>
  </si>
  <si>
    <t>B1</t>
  </si>
  <si>
    <t>地下廊下</t>
    <rPh sb="0" eb="2">
      <t>チカ</t>
    </rPh>
    <rPh sb="2" eb="4">
      <t>ロウカ</t>
    </rPh>
    <phoneticPr fontId="3"/>
  </si>
  <si>
    <t>和室</t>
    <rPh sb="0" eb="2">
      <t>ワシツ</t>
    </rPh>
    <phoneticPr fontId="3"/>
  </si>
  <si>
    <t>印刷室</t>
    <rPh sb="0" eb="3">
      <t>インサツシツ</t>
    </rPh>
    <phoneticPr fontId="3"/>
  </si>
  <si>
    <t>コンピュータ準備室</t>
    <rPh sb="6" eb="9">
      <t>ジュンビシツ</t>
    </rPh>
    <phoneticPr fontId="3"/>
  </si>
  <si>
    <t>４階廊下</t>
    <rPh sb="1" eb="2">
      <t>カイ</t>
    </rPh>
    <rPh sb="2" eb="4">
      <t>ロウカ</t>
    </rPh>
    <phoneticPr fontId="3"/>
  </si>
  <si>
    <t>オープンスペース</t>
  </si>
  <si>
    <t>4年2組教室</t>
    <rPh sb="1" eb="2">
      <t>ネン</t>
    </rPh>
    <rPh sb="3" eb="4">
      <t>クミ</t>
    </rPh>
    <rPh sb="4" eb="6">
      <t>キョウシツ</t>
    </rPh>
    <phoneticPr fontId="3"/>
  </si>
  <si>
    <t>3年1組教室</t>
    <rPh sb="1" eb="2">
      <t>ネン</t>
    </rPh>
    <rPh sb="3" eb="4">
      <t>クミ</t>
    </rPh>
    <rPh sb="4" eb="6">
      <t>キョウシツ</t>
    </rPh>
    <phoneticPr fontId="3"/>
  </si>
  <si>
    <t>3年2組教室</t>
    <rPh sb="1" eb="2">
      <t>ネン</t>
    </rPh>
    <rPh sb="3" eb="4">
      <t>クミ</t>
    </rPh>
    <rPh sb="4" eb="6">
      <t>キョウシツ</t>
    </rPh>
    <phoneticPr fontId="3"/>
  </si>
  <si>
    <t>3年3組教室</t>
    <rPh sb="1" eb="2">
      <t>ネン</t>
    </rPh>
    <rPh sb="3" eb="4">
      <t>クミ</t>
    </rPh>
    <rPh sb="4" eb="6">
      <t>キョウシツ</t>
    </rPh>
    <phoneticPr fontId="3"/>
  </si>
  <si>
    <t>4年3組教室</t>
    <rPh sb="1" eb="2">
      <t>ネン</t>
    </rPh>
    <rPh sb="3" eb="4">
      <t>クミ</t>
    </rPh>
    <rPh sb="4" eb="6">
      <t>キョウシツ</t>
    </rPh>
    <phoneticPr fontId="3"/>
  </si>
  <si>
    <t>5年1組教室</t>
    <rPh sb="1" eb="2">
      <t>ネン</t>
    </rPh>
    <rPh sb="3" eb="4">
      <t>クミ</t>
    </rPh>
    <rPh sb="4" eb="6">
      <t>キョウシツ</t>
    </rPh>
    <phoneticPr fontId="3"/>
  </si>
  <si>
    <t>5年2組教室</t>
    <rPh sb="1" eb="2">
      <t>ネン</t>
    </rPh>
    <rPh sb="3" eb="4">
      <t>クミ</t>
    </rPh>
    <rPh sb="4" eb="6">
      <t>キョウシツ</t>
    </rPh>
    <phoneticPr fontId="3"/>
  </si>
  <si>
    <t>5年3組教室</t>
    <rPh sb="1" eb="2">
      <t>ネン</t>
    </rPh>
    <rPh sb="3" eb="4">
      <t>クミ</t>
    </rPh>
    <rPh sb="4" eb="6">
      <t>キョウシツ</t>
    </rPh>
    <phoneticPr fontId="3"/>
  </si>
  <si>
    <t>1年1組教室</t>
    <rPh sb="1" eb="2">
      <t>ネン</t>
    </rPh>
    <rPh sb="3" eb="4">
      <t>クミ</t>
    </rPh>
    <rPh sb="4" eb="6">
      <t>キョウシツ</t>
    </rPh>
    <phoneticPr fontId="3"/>
  </si>
  <si>
    <t>1年2組教室</t>
    <rPh sb="1" eb="2">
      <t>ネン</t>
    </rPh>
    <rPh sb="3" eb="4">
      <t>クミ</t>
    </rPh>
    <rPh sb="4" eb="6">
      <t>キョウシツ</t>
    </rPh>
    <phoneticPr fontId="3"/>
  </si>
  <si>
    <t>1年3組教室</t>
    <rPh sb="1" eb="2">
      <t>ネン</t>
    </rPh>
    <rPh sb="3" eb="4">
      <t>クミ</t>
    </rPh>
    <rPh sb="4" eb="6">
      <t>キョウシツ</t>
    </rPh>
    <phoneticPr fontId="3"/>
  </si>
  <si>
    <t>2年1組教室</t>
    <rPh sb="1" eb="2">
      <t>ネン</t>
    </rPh>
    <rPh sb="3" eb="4">
      <t>クミ</t>
    </rPh>
    <rPh sb="4" eb="6">
      <t>キョウシツ</t>
    </rPh>
    <phoneticPr fontId="3"/>
  </si>
  <si>
    <t>2年2組教室</t>
    <rPh sb="1" eb="2">
      <t>ネン</t>
    </rPh>
    <rPh sb="3" eb="4">
      <t>クミ</t>
    </rPh>
    <rPh sb="4" eb="6">
      <t>キョウシツ</t>
    </rPh>
    <phoneticPr fontId="3"/>
  </si>
  <si>
    <t>2年3組教室</t>
    <rPh sb="1" eb="2">
      <t>ネン</t>
    </rPh>
    <rPh sb="3" eb="4">
      <t>クミ</t>
    </rPh>
    <rPh sb="4" eb="6">
      <t>キョウシツ</t>
    </rPh>
    <phoneticPr fontId="3"/>
  </si>
  <si>
    <t>6年3組教室</t>
    <rPh sb="1" eb="2">
      <t>ネン</t>
    </rPh>
    <rPh sb="3" eb="4">
      <t>クミ</t>
    </rPh>
    <rPh sb="4" eb="6">
      <t>キョウシツ</t>
    </rPh>
    <phoneticPr fontId="3"/>
  </si>
  <si>
    <t>6年1組教室</t>
    <rPh sb="1" eb="2">
      <t>ネン</t>
    </rPh>
    <rPh sb="3" eb="4">
      <t>クミ</t>
    </rPh>
    <rPh sb="4" eb="6">
      <t>キョウシツ</t>
    </rPh>
    <phoneticPr fontId="3"/>
  </si>
  <si>
    <t>6年2組教室</t>
    <rPh sb="1" eb="2">
      <t>ネン</t>
    </rPh>
    <rPh sb="3" eb="4">
      <t>クミ</t>
    </rPh>
    <rPh sb="4" eb="6">
      <t>キョウシツ</t>
    </rPh>
    <phoneticPr fontId="3"/>
  </si>
  <si>
    <t>給食室</t>
    <rPh sb="0" eb="3">
      <t>キュウショクシツ</t>
    </rPh>
    <phoneticPr fontId="3"/>
  </si>
  <si>
    <t>階段</t>
    <rPh sb="0" eb="2">
      <t>カイダン</t>
    </rPh>
    <phoneticPr fontId="3"/>
  </si>
  <si>
    <t>PTA会議室</t>
    <rPh sb="3" eb="6">
      <t>カイギシツ</t>
    </rPh>
    <phoneticPr fontId="3"/>
  </si>
  <si>
    <t>第２理科室</t>
    <rPh sb="0" eb="1">
      <t>ダイ</t>
    </rPh>
    <rPh sb="2" eb="5">
      <t>リカシツ</t>
    </rPh>
    <phoneticPr fontId="3"/>
  </si>
  <si>
    <t>教育相談室</t>
    <rPh sb="0" eb="2">
      <t>キョウイク</t>
    </rPh>
    <rPh sb="2" eb="4">
      <t>ソウダン</t>
    </rPh>
    <rPh sb="4" eb="5">
      <t>シツ</t>
    </rPh>
    <phoneticPr fontId="3"/>
  </si>
  <si>
    <t>用務員室</t>
    <rPh sb="0" eb="3">
      <t>ヨウムイン</t>
    </rPh>
    <rPh sb="3" eb="4">
      <t>シツ</t>
    </rPh>
    <phoneticPr fontId="3"/>
  </si>
  <si>
    <t>電気室</t>
    <rPh sb="0" eb="2">
      <t>デンキ</t>
    </rPh>
    <rPh sb="2" eb="3">
      <t>シツ</t>
    </rPh>
    <phoneticPr fontId="3"/>
  </si>
  <si>
    <t>児童会室</t>
    <rPh sb="0" eb="2">
      <t>ジドウ</t>
    </rPh>
    <rPh sb="2" eb="3">
      <t>カイ</t>
    </rPh>
    <rPh sb="3" eb="4">
      <t>シツ</t>
    </rPh>
    <phoneticPr fontId="3"/>
  </si>
  <si>
    <t>図工準備室</t>
    <rPh sb="0" eb="2">
      <t>ズコウ</t>
    </rPh>
    <rPh sb="2" eb="5">
      <t>ジュンビシツ</t>
    </rPh>
    <phoneticPr fontId="3"/>
  </si>
  <si>
    <t>明徳小</t>
    <rPh sb="0" eb="3">
      <t>メイトクショウ</t>
    </rPh>
    <phoneticPr fontId="1"/>
  </si>
  <si>
    <t>ことばときこえ教室</t>
    <rPh sb="7" eb="9">
      <t>キョウシツ</t>
    </rPh>
    <phoneticPr fontId="3"/>
  </si>
  <si>
    <t>ぱくぱくルーム（和室）</t>
    <rPh sb="8" eb="10">
      <t>ワシツ</t>
    </rPh>
    <phoneticPr fontId="3"/>
  </si>
  <si>
    <t>用務室</t>
    <rPh sb="0" eb="2">
      <t>ヨウム</t>
    </rPh>
    <rPh sb="2" eb="3">
      <t>シツ</t>
    </rPh>
    <phoneticPr fontId="3"/>
  </si>
  <si>
    <t>星の子学級教室</t>
    <rPh sb="0" eb="1">
      <t>ホシ</t>
    </rPh>
    <rPh sb="2" eb="3">
      <t>コ</t>
    </rPh>
    <rPh sb="3" eb="5">
      <t>ガッキュウ</t>
    </rPh>
    <rPh sb="5" eb="7">
      <t>キョウシツ</t>
    </rPh>
    <phoneticPr fontId="3"/>
  </si>
  <si>
    <t>4年1組教室</t>
    <rPh sb="1" eb="2">
      <t>ネン</t>
    </rPh>
    <rPh sb="3" eb="4">
      <t>クミ</t>
    </rPh>
    <rPh sb="4" eb="6">
      <t>キョウシツ</t>
    </rPh>
    <phoneticPr fontId="3"/>
  </si>
  <si>
    <t>4年3組教室</t>
  </si>
  <si>
    <t>小さな博物館</t>
    <rPh sb="0" eb="1">
      <t>チイ</t>
    </rPh>
    <rPh sb="3" eb="6">
      <t>ハクブツカン</t>
    </rPh>
    <phoneticPr fontId="3"/>
  </si>
  <si>
    <t>渡り廊下</t>
    <rPh sb="0" eb="1">
      <t>ワタ</t>
    </rPh>
    <rPh sb="2" eb="4">
      <t>ロウカ</t>
    </rPh>
    <phoneticPr fontId="3"/>
  </si>
  <si>
    <t>山階南小</t>
    <rPh sb="0" eb="4">
      <t>サンカイミナミショウ</t>
    </rPh>
    <phoneticPr fontId="1"/>
  </si>
  <si>
    <t>家庭室</t>
    <rPh sb="0" eb="2">
      <t>カテイ</t>
    </rPh>
    <rPh sb="2" eb="3">
      <t>シツ</t>
    </rPh>
    <phoneticPr fontId="3"/>
  </si>
  <si>
    <t>廊下・階段</t>
    <rPh sb="0" eb="2">
      <t>ロウカ</t>
    </rPh>
    <rPh sb="3" eb="5">
      <t>カイダン</t>
    </rPh>
    <phoneticPr fontId="3"/>
  </si>
  <si>
    <t>和太鼓室</t>
    <rPh sb="0" eb="1">
      <t>ワ</t>
    </rPh>
    <rPh sb="1" eb="3">
      <t>ダイコ</t>
    </rPh>
    <rPh sb="3" eb="4">
      <t>シツ</t>
    </rPh>
    <phoneticPr fontId="3"/>
  </si>
  <si>
    <t>児童会分室</t>
    <rPh sb="0" eb="3">
      <t>ジドウカイ</t>
    </rPh>
    <rPh sb="3" eb="5">
      <t>ブンシツ</t>
    </rPh>
    <phoneticPr fontId="3"/>
  </si>
  <si>
    <t>第１図書館</t>
    <rPh sb="0" eb="1">
      <t>ダイ</t>
    </rPh>
    <rPh sb="2" eb="5">
      <t>トショカン</t>
    </rPh>
    <phoneticPr fontId="3"/>
  </si>
  <si>
    <t>第２図書館</t>
    <rPh sb="0" eb="1">
      <t>ダイ</t>
    </rPh>
    <rPh sb="2" eb="5">
      <t>トショカン</t>
    </rPh>
    <phoneticPr fontId="3"/>
  </si>
  <si>
    <t>学習支援室</t>
    <rPh sb="0" eb="2">
      <t>ガクシュウ</t>
    </rPh>
    <rPh sb="2" eb="4">
      <t>シエン</t>
    </rPh>
    <rPh sb="4" eb="5">
      <t>シツ</t>
    </rPh>
    <phoneticPr fontId="3"/>
  </si>
  <si>
    <t>生活科室和室</t>
    <rPh sb="0" eb="2">
      <t>セイカツ</t>
    </rPh>
    <rPh sb="2" eb="3">
      <t>カ</t>
    </rPh>
    <rPh sb="3" eb="4">
      <t>シツ</t>
    </rPh>
    <rPh sb="4" eb="6">
      <t>ワシツ</t>
    </rPh>
    <rPh sb="5" eb="6">
      <t>セイワ</t>
    </rPh>
    <phoneticPr fontId="3"/>
  </si>
  <si>
    <t>教材教具室</t>
    <rPh sb="0" eb="2">
      <t>キョウザイ</t>
    </rPh>
    <rPh sb="2" eb="4">
      <t>キョウグ</t>
    </rPh>
    <rPh sb="4" eb="5">
      <t>シツ</t>
    </rPh>
    <phoneticPr fontId="3"/>
  </si>
  <si>
    <t>まなび教室</t>
    <rPh sb="3" eb="5">
      <t>キョウシツ</t>
    </rPh>
    <phoneticPr fontId="3"/>
  </si>
  <si>
    <t>学童分室</t>
    <rPh sb="0" eb="2">
      <t>ガクドウ</t>
    </rPh>
    <rPh sb="2" eb="4">
      <t>ブンシツ</t>
    </rPh>
    <phoneticPr fontId="3"/>
  </si>
  <si>
    <t>管理用務員室</t>
    <rPh sb="0" eb="2">
      <t>カンリ</t>
    </rPh>
    <rPh sb="2" eb="5">
      <t>ヨウムイン</t>
    </rPh>
    <rPh sb="5" eb="6">
      <t>シツ</t>
    </rPh>
    <phoneticPr fontId="3"/>
  </si>
  <si>
    <t>柊野小</t>
    <rPh sb="0" eb="3">
      <t>ヒラギノショウ</t>
    </rPh>
    <phoneticPr fontId="1"/>
  </si>
  <si>
    <t>ひいらぎ２</t>
  </si>
  <si>
    <t>ひいらぎ１</t>
  </si>
  <si>
    <t>学習室</t>
    <rPh sb="0" eb="3">
      <t>ガクシュウシツ</t>
    </rPh>
    <phoneticPr fontId="3"/>
  </si>
  <si>
    <t>１F東渡り廊下</t>
    <rPh sb="2" eb="3">
      <t>ヒガシ</t>
    </rPh>
    <rPh sb="3" eb="4">
      <t>ワタ</t>
    </rPh>
    <rPh sb="5" eb="7">
      <t>ロウカ</t>
    </rPh>
    <phoneticPr fontId="3"/>
  </si>
  <si>
    <t>１F西渡り廊下</t>
    <rPh sb="2" eb="3">
      <t>ニシ</t>
    </rPh>
    <rPh sb="3" eb="4">
      <t>ワタ</t>
    </rPh>
    <rPh sb="5" eb="7">
      <t>ロウカ</t>
    </rPh>
    <phoneticPr fontId="3"/>
  </si>
  <si>
    <t>２F東渡り廊下</t>
    <rPh sb="2" eb="3">
      <t>ヒガシ</t>
    </rPh>
    <rPh sb="3" eb="4">
      <t>ワタ</t>
    </rPh>
    <rPh sb="5" eb="7">
      <t>ロウカ</t>
    </rPh>
    <phoneticPr fontId="3"/>
  </si>
  <si>
    <t>学習相談室</t>
    <rPh sb="0" eb="2">
      <t>ガクシュウ</t>
    </rPh>
    <rPh sb="2" eb="5">
      <t>ソウダンシツ</t>
    </rPh>
    <phoneticPr fontId="3"/>
  </si>
  <si>
    <t>教育相談室</t>
    <rPh sb="0" eb="2">
      <t>キョウイク</t>
    </rPh>
    <rPh sb="2" eb="5">
      <t>ソウダンシツ</t>
    </rPh>
    <phoneticPr fontId="3"/>
  </si>
  <si>
    <t>生活科室</t>
    <rPh sb="0" eb="2">
      <t>セイカツ</t>
    </rPh>
    <rPh sb="2" eb="3">
      <t>カ</t>
    </rPh>
    <rPh sb="3" eb="4">
      <t>シツ</t>
    </rPh>
    <phoneticPr fontId="3"/>
  </si>
  <si>
    <t>生活科準備室</t>
    <rPh sb="0" eb="2">
      <t>セイカツ</t>
    </rPh>
    <rPh sb="2" eb="3">
      <t>カ</t>
    </rPh>
    <rPh sb="3" eb="6">
      <t>ジュンビシツ</t>
    </rPh>
    <phoneticPr fontId="3"/>
  </si>
  <si>
    <t>新町小</t>
    <rPh sb="0" eb="3">
      <t>シンマチショウ</t>
    </rPh>
    <phoneticPr fontId="1"/>
  </si>
  <si>
    <t>スタジオ</t>
  </si>
  <si>
    <t>1年ワークルーム</t>
    <rPh sb="1" eb="2">
      <t>ネン</t>
    </rPh>
    <phoneticPr fontId="3"/>
  </si>
  <si>
    <t>１階手洗い場</t>
    <rPh sb="1" eb="2">
      <t>カイ</t>
    </rPh>
    <rPh sb="2" eb="4">
      <t>テアラ</t>
    </rPh>
    <rPh sb="5" eb="6">
      <t>バ</t>
    </rPh>
    <phoneticPr fontId="3"/>
  </si>
  <si>
    <t>2年ワークルーム</t>
    <rPh sb="1" eb="2">
      <t>ネン</t>
    </rPh>
    <phoneticPr fontId="3"/>
  </si>
  <si>
    <t>3年ワークルーム</t>
    <rPh sb="1" eb="2">
      <t>ネン</t>
    </rPh>
    <phoneticPr fontId="3"/>
  </si>
  <si>
    <t>おひさま学級</t>
    <rPh sb="4" eb="6">
      <t>ガッキュウ</t>
    </rPh>
    <phoneticPr fontId="3"/>
  </si>
  <si>
    <t>２階廊下（渡り廊下含む）</t>
    <rPh sb="1" eb="2">
      <t>カイ</t>
    </rPh>
    <rPh sb="2" eb="4">
      <t>ロウカ</t>
    </rPh>
    <rPh sb="5" eb="6">
      <t>ワタ</t>
    </rPh>
    <rPh sb="7" eb="9">
      <t>ロウカ</t>
    </rPh>
    <rPh sb="9" eb="10">
      <t>フク</t>
    </rPh>
    <phoneticPr fontId="3"/>
  </si>
  <si>
    <t>２階手洗い場</t>
    <rPh sb="1" eb="2">
      <t>カイ</t>
    </rPh>
    <rPh sb="2" eb="4">
      <t>テアラ</t>
    </rPh>
    <rPh sb="5" eb="6">
      <t>バ</t>
    </rPh>
    <phoneticPr fontId="3"/>
  </si>
  <si>
    <t>４年1組教室</t>
    <rPh sb="1" eb="2">
      <t>ネン</t>
    </rPh>
    <rPh sb="3" eb="4">
      <t>クミ</t>
    </rPh>
    <rPh sb="4" eb="6">
      <t>キョウシツ</t>
    </rPh>
    <phoneticPr fontId="3"/>
  </si>
  <si>
    <t>４年2組教室</t>
    <rPh sb="1" eb="2">
      <t>ネン</t>
    </rPh>
    <rPh sb="3" eb="4">
      <t>クミ</t>
    </rPh>
    <rPh sb="4" eb="6">
      <t>キョウシツ</t>
    </rPh>
    <phoneticPr fontId="3"/>
  </si>
  <si>
    <t>４年3組教室</t>
    <rPh sb="1" eb="2">
      <t>ネン</t>
    </rPh>
    <rPh sb="3" eb="4">
      <t>クミ</t>
    </rPh>
    <rPh sb="4" eb="6">
      <t>キョウシツ</t>
    </rPh>
    <phoneticPr fontId="3"/>
  </si>
  <si>
    <t>５年1組教室</t>
    <rPh sb="1" eb="2">
      <t>ネン</t>
    </rPh>
    <rPh sb="3" eb="4">
      <t>クミ</t>
    </rPh>
    <rPh sb="4" eb="6">
      <t>キョウシツ</t>
    </rPh>
    <phoneticPr fontId="3"/>
  </si>
  <si>
    <t>５年2組教室</t>
    <rPh sb="1" eb="2">
      <t>ネン</t>
    </rPh>
    <rPh sb="3" eb="4">
      <t>クミ</t>
    </rPh>
    <rPh sb="4" eb="6">
      <t>キョウシツ</t>
    </rPh>
    <phoneticPr fontId="3"/>
  </si>
  <si>
    <t>５年3組教室</t>
    <rPh sb="1" eb="2">
      <t>ネン</t>
    </rPh>
    <rPh sb="3" eb="4">
      <t>クミ</t>
    </rPh>
    <rPh sb="4" eb="6">
      <t>キョウシツ</t>
    </rPh>
    <phoneticPr fontId="3"/>
  </si>
  <si>
    <t>4年ワークルーム</t>
    <rPh sb="1" eb="2">
      <t>ネン</t>
    </rPh>
    <phoneticPr fontId="3"/>
  </si>
  <si>
    <t>5年ワークルーム</t>
    <rPh sb="1" eb="2">
      <t>ネン</t>
    </rPh>
    <phoneticPr fontId="3"/>
  </si>
  <si>
    <t>6年ワークルーム</t>
    <rPh sb="1" eb="2">
      <t>ネン</t>
    </rPh>
    <phoneticPr fontId="3"/>
  </si>
  <si>
    <t>３階手洗い場</t>
    <rPh sb="1" eb="2">
      <t>カイ</t>
    </rPh>
    <rPh sb="2" eb="4">
      <t>テアラ</t>
    </rPh>
    <rPh sb="5" eb="6">
      <t>バ</t>
    </rPh>
    <phoneticPr fontId="3"/>
  </si>
  <si>
    <t>フレンドリールーム</t>
  </si>
  <si>
    <t>コンピュータ室準備室</t>
    <rPh sb="6" eb="7">
      <t>シツ</t>
    </rPh>
    <rPh sb="7" eb="9">
      <t>ジュンビ</t>
    </rPh>
    <rPh sb="9" eb="10">
      <t>シツ</t>
    </rPh>
    <phoneticPr fontId="3"/>
  </si>
  <si>
    <t>４階手洗い場</t>
    <rPh sb="1" eb="2">
      <t>カイ</t>
    </rPh>
    <rPh sb="2" eb="4">
      <t>テアラ</t>
    </rPh>
    <rPh sb="5" eb="6">
      <t>バ</t>
    </rPh>
    <phoneticPr fontId="3"/>
  </si>
  <si>
    <t>東階段</t>
    <rPh sb="0" eb="1">
      <t>ヒガシ</t>
    </rPh>
    <rPh sb="1" eb="3">
      <t>カイダン</t>
    </rPh>
    <phoneticPr fontId="3"/>
  </si>
  <si>
    <t>西階段</t>
    <rPh sb="0" eb="1">
      <t>ニシ</t>
    </rPh>
    <rPh sb="1" eb="3">
      <t>カイダン</t>
    </rPh>
    <phoneticPr fontId="3"/>
  </si>
  <si>
    <t>北階段</t>
    <rPh sb="0" eb="1">
      <t>キタ</t>
    </rPh>
    <rPh sb="1" eb="3">
      <t>カイダン</t>
    </rPh>
    <phoneticPr fontId="3"/>
  </si>
  <si>
    <t>教職員更衣室</t>
    <rPh sb="0" eb="3">
      <t>キョウショクイン</t>
    </rPh>
    <rPh sb="3" eb="6">
      <t>コウイシツ</t>
    </rPh>
    <phoneticPr fontId="3"/>
  </si>
  <si>
    <t>階段（１～３階）</t>
    <rPh sb="0" eb="2">
      <t>カイダン</t>
    </rPh>
    <rPh sb="6" eb="7">
      <t>ガイ</t>
    </rPh>
    <phoneticPr fontId="3"/>
  </si>
  <si>
    <t>錦林小</t>
    <rPh sb="0" eb="3">
      <t>キンリンショウ</t>
    </rPh>
    <phoneticPr fontId="1"/>
  </si>
  <si>
    <t>教室（3-1.3-2,3-3）</t>
    <rPh sb="0" eb="2">
      <t>キョウシツ</t>
    </rPh>
    <phoneticPr fontId="3"/>
  </si>
  <si>
    <t>錦林ギャラリー</t>
    <rPh sb="0" eb="2">
      <t>キンリン</t>
    </rPh>
    <phoneticPr fontId="3"/>
  </si>
  <si>
    <t>PTA相談室</t>
    <rPh sb="3" eb="6">
      <t>ソウダンシツ</t>
    </rPh>
    <phoneticPr fontId="3"/>
  </si>
  <si>
    <t>教室（2-1.2-2,2-3）</t>
    <rPh sb="0" eb="2">
      <t>キョウシツ</t>
    </rPh>
    <phoneticPr fontId="3"/>
  </si>
  <si>
    <t>パソコン室</t>
    <rPh sb="4" eb="5">
      <t>シツ</t>
    </rPh>
    <phoneticPr fontId="3"/>
  </si>
  <si>
    <t>スマイル教室</t>
    <rPh sb="4" eb="6">
      <t>キョウシツ</t>
    </rPh>
    <phoneticPr fontId="3"/>
  </si>
  <si>
    <t>ロッカー室</t>
    <rPh sb="4" eb="5">
      <t>シツ</t>
    </rPh>
    <phoneticPr fontId="3"/>
  </si>
  <si>
    <t>音楽の広場・本の広場</t>
    <rPh sb="0" eb="2">
      <t>オンガク</t>
    </rPh>
    <rPh sb="3" eb="5">
      <t>ヒロバ</t>
    </rPh>
    <rPh sb="6" eb="7">
      <t>ホン</t>
    </rPh>
    <rPh sb="8" eb="10">
      <t>ヒロバ</t>
    </rPh>
    <phoneticPr fontId="3"/>
  </si>
  <si>
    <t>教室（5-1.5-2,5-3）</t>
    <rPh sb="0" eb="2">
      <t>キョウシツ</t>
    </rPh>
    <phoneticPr fontId="3"/>
  </si>
  <si>
    <t>理科室・理科準備室</t>
    <rPh sb="0" eb="3">
      <t>リカシツ</t>
    </rPh>
    <rPh sb="4" eb="6">
      <t>リカ</t>
    </rPh>
    <rPh sb="6" eb="9">
      <t>ジュンビシツ</t>
    </rPh>
    <phoneticPr fontId="3"/>
  </si>
  <si>
    <t>学習の広場</t>
    <rPh sb="0" eb="2">
      <t>ガクシュウ</t>
    </rPh>
    <rPh sb="3" eb="5">
      <t>ヒロバ</t>
    </rPh>
    <phoneticPr fontId="3"/>
  </si>
  <si>
    <t>教室（6-1.6-2,6-3）</t>
    <rPh sb="0" eb="2">
      <t>キョウシツ</t>
    </rPh>
    <phoneticPr fontId="3"/>
  </si>
  <si>
    <t>音楽室・準備室</t>
    <rPh sb="0" eb="2">
      <t>オンガク</t>
    </rPh>
    <rPh sb="2" eb="3">
      <t>シツ</t>
    </rPh>
    <rPh sb="4" eb="7">
      <t>ジュンビシツ</t>
    </rPh>
    <phoneticPr fontId="3"/>
  </si>
  <si>
    <t>育成学級ゆめいろ教室</t>
    <rPh sb="0" eb="2">
      <t>イクセイ</t>
    </rPh>
    <rPh sb="2" eb="4">
      <t>ガッキュウ</t>
    </rPh>
    <rPh sb="8" eb="10">
      <t>キョウシツ</t>
    </rPh>
    <phoneticPr fontId="3"/>
  </si>
  <si>
    <t>教室（1-1.1-2,1-3）</t>
    <rPh sb="0" eb="2">
      <t>キョウシツ</t>
    </rPh>
    <phoneticPr fontId="3"/>
  </si>
  <si>
    <t>教室（4-1.4-2,4-3）</t>
    <rPh sb="0" eb="2">
      <t>キョウシツ</t>
    </rPh>
    <phoneticPr fontId="3"/>
  </si>
  <si>
    <t>大塚小</t>
    <rPh sb="0" eb="3">
      <t>オオツカショウ</t>
    </rPh>
    <phoneticPr fontId="1"/>
  </si>
  <si>
    <t>管理用務員</t>
    <rPh sb="0" eb="2">
      <t>カンリ</t>
    </rPh>
    <rPh sb="2" eb="5">
      <t>ヨウムイン</t>
    </rPh>
    <phoneticPr fontId="3"/>
  </si>
  <si>
    <t>階段　１Ｆ～２Ｆ</t>
    <rPh sb="0" eb="2">
      <t>カイダン</t>
    </rPh>
    <phoneticPr fontId="3"/>
  </si>
  <si>
    <t>階段　２Ｆ～３Ｆ</t>
    <rPh sb="0" eb="2">
      <t>カイダン</t>
    </rPh>
    <phoneticPr fontId="3"/>
  </si>
  <si>
    <t>ＰＴＡ室</t>
    <rPh sb="3" eb="4">
      <t>シツ</t>
    </rPh>
    <phoneticPr fontId="3"/>
  </si>
  <si>
    <t>資料室</t>
    <rPh sb="0" eb="2">
      <t>シリョウ</t>
    </rPh>
    <rPh sb="2" eb="3">
      <t>シツ</t>
    </rPh>
    <phoneticPr fontId="3"/>
  </si>
  <si>
    <t>給食室倉庫</t>
    <rPh sb="0" eb="2">
      <t>キュウショク</t>
    </rPh>
    <rPh sb="2" eb="3">
      <t>シツ</t>
    </rPh>
    <rPh sb="3" eb="5">
      <t>ソウコ</t>
    </rPh>
    <phoneticPr fontId="3"/>
  </si>
  <si>
    <t>給食サービスホール</t>
    <rPh sb="0" eb="2">
      <t>キュウショク</t>
    </rPh>
    <phoneticPr fontId="3"/>
  </si>
  <si>
    <t>東階段　１Ｆ～２Ｆ</t>
    <rPh sb="0" eb="1">
      <t>ヒガシ</t>
    </rPh>
    <rPh sb="1" eb="3">
      <t>カイダン</t>
    </rPh>
    <phoneticPr fontId="3"/>
  </si>
  <si>
    <t>西階段　１Ｆ～２Ｆ</t>
    <rPh sb="0" eb="1">
      <t>ニシ</t>
    </rPh>
    <rPh sb="1" eb="3">
      <t>カイダン</t>
    </rPh>
    <phoneticPr fontId="3"/>
  </si>
  <si>
    <t>教室　１の１</t>
    <rPh sb="0" eb="2">
      <t>キョウシツ</t>
    </rPh>
    <phoneticPr fontId="3"/>
  </si>
  <si>
    <t>教室　１の２</t>
    <rPh sb="0" eb="2">
      <t>キョウシツ</t>
    </rPh>
    <phoneticPr fontId="3"/>
  </si>
  <si>
    <t>教室　１の３</t>
    <rPh sb="0" eb="2">
      <t>キョウシツ</t>
    </rPh>
    <phoneticPr fontId="3"/>
  </si>
  <si>
    <t>東階段 2F～３Ｆ</t>
    <rPh sb="0" eb="1">
      <t>ヒガシ</t>
    </rPh>
    <rPh sb="1" eb="3">
      <t>カイダン</t>
    </rPh>
    <phoneticPr fontId="3"/>
  </si>
  <si>
    <t>西階段 2F～３Ｆ</t>
    <rPh sb="0" eb="1">
      <t>ニシ</t>
    </rPh>
    <rPh sb="1" eb="3">
      <t>カイダン</t>
    </rPh>
    <phoneticPr fontId="3"/>
  </si>
  <si>
    <t>育成学級　１</t>
    <rPh sb="0" eb="2">
      <t>イクセイ</t>
    </rPh>
    <rPh sb="2" eb="4">
      <t>ガッキュウ</t>
    </rPh>
    <phoneticPr fontId="3"/>
  </si>
  <si>
    <t>育成学級　２</t>
    <rPh sb="0" eb="2">
      <t>イクセイ</t>
    </rPh>
    <rPh sb="2" eb="4">
      <t>ガッキュウ</t>
    </rPh>
    <phoneticPr fontId="3"/>
  </si>
  <si>
    <t>育成学級　３</t>
    <rPh sb="0" eb="2">
      <t>イクセイ</t>
    </rPh>
    <rPh sb="2" eb="4">
      <t>ガッキュウ</t>
    </rPh>
    <phoneticPr fontId="3"/>
  </si>
  <si>
    <t>東階段 ３Ｆ～４Ｆ</t>
    <rPh sb="0" eb="1">
      <t>ヒガシ</t>
    </rPh>
    <rPh sb="1" eb="3">
      <t>カイダン</t>
    </rPh>
    <phoneticPr fontId="3"/>
  </si>
  <si>
    <t>西階段 ３Ｆ～４Ｆ</t>
    <rPh sb="0" eb="1">
      <t>ニシ</t>
    </rPh>
    <rPh sb="1" eb="3">
      <t>カイダン</t>
    </rPh>
    <phoneticPr fontId="3"/>
  </si>
  <si>
    <t>教室　４の１</t>
    <rPh sb="0" eb="2">
      <t>キョウシツ</t>
    </rPh>
    <phoneticPr fontId="3"/>
  </si>
  <si>
    <t>教室　４の２</t>
    <rPh sb="0" eb="2">
      <t>キョウシツ</t>
    </rPh>
    <phoneticPr fontId="3"/>
  </si>
  <si>
    <t>教室　４の３</t>
    <rPh sb="0" eb="2">
      <t>キョウシツ</t>
    </rPh>
    <phoneticPr fontId="3"/>
  </si>
  <si>
    <t>放課後学び教室</t>
    <rPh sb="0" eb="3">
      <t>ホウカゴ</t>
    </rPh>
    <rPh sb="3" eb="4">
      <t>マナ</t>
    </rPh>
    <rPh sb="5" eb="7">
      <t>キョウシツ</t>
    </rPh>
    <phoneticPr fontId="3"/>
  </si>
  <si>
    <t>ＬＤ通級指導教室</t>
    <rPh sb="2" eb="4">
      <t>ツウキュウ</t>
    </rPh>
    <rPh sb="4" eb="6">
      <t>シドウ</t>
    </rPh>
    <rPh sb="6" eb="8">
      <t>キョウシツ</t>
    </rPh>
    <phoneticPr fontId="3"/>
  </si>
  <si>
    <t>算数教室</t>
    <rPh sb="0" eb="2">
      <t>サンスウ</t>
    </rPh>
    <rPh sb="2" eb="4">
      <t>キョウシツ</t>
    </rPh>
    <phoneticPr fontId="3"/>
  </si>
  <si>
    <t>階段 1Ｆ～２Ｆ</t>
    <rPh sb="0" eb="2">
      <t>カイダン</t>
    </rPh>
    <phoneticPr fontId="3"/>
  </si>
  <si>
    <t>階段 ２Ｆ～３Ｆ</t>
    <rPh sb="0" eb="2">
      <t>カイダン</t>
    </rPh>
    <phoneticPr fontId="3"/>
  </si>
  <si>
    <t>教室　３の１</t>
    <rPh sb="0" eb="2">
      <t>キョウシツ</t>
    </rPh>
    <phoneticPr fontId="3"/>
  </si>
  <si>
    <t>教室　３の２</t>
    <rPh sb="0" eb="2">
      <t>キョウシツ</t>
    </rPh>
    <phoneticPr fontId="3"/>
  </si>
  <si>
    <t>教室　３の３</t>
    <rPh sb="0" eb="2">
      <t>キョウシツ</t>
    </rPh>
    <phoneticPr fontId="3"/>
  </si>
  <si>
    <t>PC教室</t>
    <rPh sb="2" eb="4">
      <t>キョウシツ</t>
    </rPh>
    <phoneticPr fontId="3"/>
  </si>
  <si>
    <t>階段 ３Ｆ～４Ｆ</t>
    <rPh sb="0" eb="2">
      <t>カイダン</t>
    </rPh>
    <phoneticPr fontId="3"/>
  </si>
  <si>
    <t>教室６の１</t>
    <rPh sb="0" eb="2">
      <t>キョウシツ</t>
    </rPh>
    <phoneticPr fontId="3"/>
  </si>
  <si>
    <t>教室６の２</t>
    <rPh sb="0" eb="2">
      <t>キョウシツ</t>
    </rPh>
    <phoneticPr fontId="3"/>
  </si>
  <si>
    <t>教室６の３</t>
    <rPh sb="0" eb="2">
      <t>キョウシツ</t>
    </rPh>
    <phoneticPr fontId="3"/>
  </si>
  <si>
    <t>歴史学習室</t>
    <rPh sb="0" eb="2">
      <t>レキシ</t>
    </rPh>
    <rPh sb="2" eb="4">
      <t>ガクシュウ</t>
    </rPh>
    <rPh sb="4" eb="5">
      <t>シツ</t>
    </rPh>
    <phoneticPr fontId="3"/>
  </si>
  <si>
    <t>育成プレイルーム</t>
    <rPh sb="0" eb="2">
      <t>イクセイ</t>
    </rPh>
    <phoneticPr fontId="3"/>
  </si>
  <si>
    <t>保健室</t>
    <rPh sb="0" eb="2">
      <t>ホケン</t>
    </rPh>
    <rPh sb="2" eb="3">
      <t>シツ</t>
    </rPh>
    <phoneticPr fontId="3"/>
  </si>
  <si>
    <t>第１理科室</t>
    <rPh sb="0" eb="1">
      <t>ダイ</t>
    </rPh>
    <rPh sb="2" eb="5">
      <t>リカシツ</t>
    </rPh>
    <phoneticPr fontId="3"/>
  </si>
  <si>
    <t>教室　２の１</t>
    <rPh sb="0" eb="2">
      <t>キョウシツ</t>
    </rPh>
    <phoneticPr fontId="3"/>
  </si>
  <si>
    <t>教室　２の２</t>
    <rPh sb="0" eb="2">
      <t>キョウシツ</t>
    </rPh>
    <phoneticPr fontId="3"/>
  </si>
  <si>
    <t>教室　２の３</t>
    <rPh sb="0" eb="2">
      <t>キョウシツ</t>
    </rPh>
    <phoneticPr fontId="3"/>
  </si>
  <si>
    <t>教室５の１</t>
    <rPh sb="0" eb="2">
      <t>キョウシツ</t>
    </rPh>
    <phoneticPr fontId="3"/>
  </si>
  <si>
    <t>教室５の２</t>
    <rPh sb="0" eb="2">
      <t>キョウシツ</t>
    </rPh>
    <phoneticPr fontId="3"/>
  </si>
  <si>
    <t>教室５の３</t>
    <rPh sb="0" eb="2">
      <t>キョウシツ</t>
    </rPh>
    <phoneticPr fontId="3"/>
  </si>
  <si>
    <t>トレーニングルーム</t>
  </si>
  <si>
    <t>葵小</t>
    <rPh sb="0" eb="2">
      <t>アオイショウ</t>
    </rPh>
    <phoneticPr fontId="1"/>
  </si>
  <si>
    <t>西階段（１～３階）</t>
    <rPh sb="0" eb="1">
      <t>ニシ</t>
    </rPh>
    <rPh sb="1" eb="3">
      <t>カイダン</t>
    </rPh>
    <rPh sb="7" eb="8">
      <t>ガイ</t>
    </rPh>
    <phoneticPr fontId="3"/>
  </si>
  <si>
    <t>理科室準備室</t>
    <rPh sb="0" eb="3">
      <t>リカシツ</t>
    </rPh>
    <rPh sb="3" eb="6">
      <t>ジュンビシツ</t>
    </rPh>
    <phoneticPr fontId="3"/>
  </si>
  <si>
    <t>プレイホール</t>
  </si>
  <si>
    <t>中央階段（１～３階）</t>
    <rPh sb="0" eb="2">
      <t>チュウオウ</t>
    </rPh>
    <rPh sb="2" eb="4">
      <t>カイダン</t>
    </rPh>
    <rPh sb="8" eb="9">
      <t>ガイ</t>
    </rPh>
    <phoneticPr fontId="3"/>
  </si>
  <si>
    <t>東階段（１～３階）</t>
    <rPh sb="0" eb="1">
      <t>ヒガシ</t>
    </rPh>
    <rPh sb="1" eb="3">
      <t>カイダン</t>
    </rPh>
    <rPh sb="7" eb="8">
      <t>ガイ</t>
    </rPh>
    <phoneticPr fontId="3"/>
  </si>
  <si>
    <t>LD等通級指導教室</t>
    <rPh sb="2" eb="3">
      <t>トウ</t>
    </rPh>
    <rPh sb="3" eb="5">
      <t>ツウキュウ</t>
    </rPh>
    <rPh sb="5" eb="7">
      <t>シドウ</t>
    </rPh>
    <rPh sb="7" eb="9">
      <t>キョウシツ</t>
    </rPh>
    <phoneticPr fontId="3"/>
  </si>
  <si>
    <t>給食室（諸室含む）</t>
    <rPh sb="0" eb="3">
      <t>キュウショクシツ</t>
    </rPh>
    <rPh sb="4" eb="5">
      <t>ショ</t>
    </rPh>
    <rPh sb="5" eb="6">
      <t>シツ</t>
    </rPh>
    <rPh sb="6" eb="7">
      <t>フク</t>
    </rPh>
    <phoneticPr fontId="3"/>
  </si>
  <si>
    <t>第２職員室（更衣室含む）</t>
    <rPh sb="0" eb="1">
      <t>ダイ</t>
    </rPh>
    <rPh sb="2" eb="5">
      <t>ショクインシツ</t>
    </rPh>
    <rPh sb="6" eb="9">
      <t>コウイシツ</t>
    </rPh>
    <rPh sb="9" eb="10">
      <t>フク</t>
    </rPh>
    <phoneticPr fontId="3"/>
  </si>
  <si>
    <t>被服室</t>
    <rPh sb="0" eb="2">
      <t>ヒフク</t>
    </rPh>
    <rPh sb="2" eb="3">
      <t>シツ</t>
    </rPh>
    <phoneticPr fontId="3"/>
  </si>
  <si>
    <t>被服準備室</t>
    <rPh sb="0" eb="2">
      <t>ヒフク</t>
    </rPh>
    <rPh sb="2" eb="5">
      <t>ジュンビシツ</t>
    </rPh>
    <phoneticPr fontId="3"/>
  </si>
  <si>
    <t>調理準備室</t>
    <rPh sb="0" eb="2">
      <t>チョウリ</t>
    </rPh>
    <rPh sb="2" eb="5">
      <t>ジュンビシツ</t>
    </rPh>
    <phoneticPr fontId="3"/>
  </si>
  <si>
    <t>第２美術室</t>
    <rPh sb="0" eb="1">
      <t>ダイ</t>
    </rPh>
    <rPh sb="2" eb="5">
      <t>ビジュツシツ</t>
    </rPh>
    <phoneticPr fontId="3"/>
  </si>
  <si>
    <t>美術準備室</t>
    <rPh sb="0" eb="2">
      <t>ビジュツ</t>
    </rPh>
    <rPh sb="2" eb="5">
      <t>ジュンビシツ</t>
    </rPh>
    <phoneticPr fontId="3"/>
  </si>
  <si>
    <t>生徒会室</t>
    <rPh sb="0" eb="2">
      <t>セイト</t>
    </rPh>
    <rPh sb="2" eb="3">
      <t>カイ</t>
    </rPh>
    <rPh sb="3" eb="4">
      <t>シツ</t>
    </rPh>
    <phoneticPr fontId="3"/>
  </si>
  <si>
    <t>配膳室</t>
    <rPh sb="0" eb="3">
      <t>ハイゼンシツ</t>
    </rPh>
    <phoneticPr fontId="3"/>
  </si>
  <si>
    <t>木工室</t>
    <rPh sb="0" eb="2">
      <t>モッコウ</t>
    </rPh>
    <rPh sb="2" eb="3">
      <t>シツ</t>
    </rPh>
    <phoneticPr fontId="3"/>
  </si>
  <si>
    <t>第１美術室</t>
    <rPh sb="0" eb="1">
      <t>ダイ</t>
    </rPh>
    <rPh sb="2" eb="5">
      <t>ビジュツシツ</t>
    </rPh>
    <phoneticPr fontId="3"/>
  </si>
  <si>
    <t>第２職員室</t>
    <rPh sb="0" eb="1">
      <t>ダイ</t>
    </rPh>
    <rPh sb="2" eb="5">
      <t>ショクインシツ</t>
    </rPh>
    <phoneticPr fontId="3"/>
  </si>
  <si>
    <t>進路指導室</t>
    <rPh sb="0" eb="2">
      <t>シンロ</t>
    </rPh>
    <rPh sb="2" eb="4">
      <t>シドウ</t>
    </rPh>
    <rPh sb="4" eb="5">
      <t>シツ</t>
    </rPh>
    <phoneticPr fontId="3"/>
  </si>
  <si>
    <t>洛北中</t>
    <rPh sb="0" eb="3">
      <t>ラクホクチュウ</t>
    </rPh>
    <phoneticPr fontId="1"/>
  </si>
  <si>
    <t>生徒会室</t>
    <rPh sb="0" eb="3">
      <t>セイトカイ</t>
    </rPh>
    <rPh sb="3" eb="4">
      <t>シツ</t>
    </rPh>
    <phoneticPr fontId="3"/>
  </si>
  <si>
    <t>技術準備室</t>
    <rPh sb="0" eb="2">
      <t>ギジュツ</t>
    </rPh>
    <rPh sb="2" eb="5">
      <t>ジュンビシツ</t>
    </rPh>
    <phoneticPr fontId="3"/>
  </si>
  <si>
    <t>技術室</t>
    <rPh sb="0" eb="2">
      <t>ギジュツ</t>
    </rPh>
    <rPh sb="2" eb="3">
      <t>シツ</t>
    </rPh>
    <phoneticPr fontId="3"/>
  </si>
  <si>
    <t>図書準備室</t>
    <rPh sb="0" eb="2">
      <t>トショ</t>
    </rPh>
    <rPh sb="2" eb="5">
      <t>ジュンビシツ</t>
    </rPh>
    <phoneticPr fontId="3"/>
  </si>
  <si>
    <t>第１職員室</t>
    <rPh sb="0" eb="1">
      <t>ダイ</t>
    </rPh>
    <rPh sb="2" eb="5">
      <t>ショクインシツ</t>
    </rPh>
    <phoneticPr fontId="3"/>
  </si>
  <si>
    <t>ふれ愛ルーム</t>
    <rPh sb="2" eb="3">
      <t>アイ</t>
    </rPh>
    <phoneticPr fontId="3"/>
  </si>
  <si>
    <t>資料室（印刷室）</t>
    <rPh sb="0" eb="3">
      <t>シリョウシツ</t>
    </rPh>
    <rPh sb="4" eb="6">
      <t>インサツ</t>
    </rPh>
    <rPh sb="6" eb="7">
      <t>シツ</t>
    </rPh>
    <phoneticPr fontId="3"/>
  </si>
  <si>
    <t>教室（２－６）</t>
    <rPh sb="0" eb="2">
      <t>キョウシツ</t>
    </rPh>
    <phoneticPr fontId="3"/>
  </si>
  <si>
    <t>教室（２－７）</t>
    <rPh sb="0" eb="2">
      <t>キョウシツ</t>
    </rPh>
    <phoneticPr fontId="3"/>
  </si>
  <si>
    <t>教室（２－８）</t>
    <rPh sb="0" eb="2">
      <t>キョウシツ</t>
    </rPh>
    <phoneticPr fontId="3"/>
  </si>
  <si>
    <t>教室（１－６）</t>
    <rPh sb="0" eb="2">
      <t>キョウシツ</t>
    </rPh>
    <phoneticPr fontId="3"/>
  </si>
  <si>
    <t>教室（１－７）</t>
    <rPh sb="0" eb="2">
      <t>キョウシツ</t>
    </rPh>
    <phoneticPr fontId="3"/>
  </si>
  <si>
    <t>教室（１－８）</t>
    <rPh sb="0" eb="2">
      <t>キョウシツ</t>
    </rPh>
    <phoneticPr fontId="3"/>
  </si>
  <si>
    <t>教室（１－９）</t>
    <rPh sb="0" eb="2">
      <t>キョウシツ</t>
    </rPh>
    <phoneticPr fontId="3"/>
  </si>
  <si>
    <t>教室（２－９）</t>
    <rPh sb="0" eb="2">
      <t>キョウシツ</t>
    </rPh>
    <phoneticPr fontId="3"/>
  </si>
  <si>
    <t>カウンセリング室</t>
    <rPh sb="7" eb="8">
      <t>シツ</t>
    </rPh>
    <phoneticPr fontId="3"/>
  </si>
  <si>
    <t>教室（育成学級1）</t>
    <rPh sb="0" eb="2">
      <t>キョウシツ</t>
    </rPh>
    <rPh sb="3" eb="5">
      <t>イクセイ</t>
    </rPh>
    <rPh sb="5" eb="7">
      <t>ガッキュウ</t>
    </rPh>
    <phoneticPr fontId="3"/>
  </si>
  <si>
    <t>教室（育成学級2）</t>
    <rPh sb="0" eb="2">
      <t>キョウシツ</t>
    </rPh>
    <rPh sb="3" eb="5">
      <t>イクセイ</t>
    </rPh>
    <rPh sb="5" eb="7">
      <t>ガッキュウ</t>
    </rPh>
    <phoneticPr fontId="3"/>
  </si>
  <si>
    <t>音美準備室</t>
    <rPh sb="0" eb="1">
      <t>オン</t>
    </rPh>
    <rPh sb="1" eb="2">
      <t>ビ</t>
    </rPh>
    <rPh sb="2" eb="5">
      <t>ジュンビシツ</t>
    </rPh>
    <phoneticPr fontId="3"/>
  </si>
  <si>
    <t>教室（３－１１）</t>
    <rPh sb="0" eb="2">
      <t>キョウシツ</t>
    </rPh>
    <phoneticPr fontId="3"/>
  </si>
  <si>
    <t>教室（３－１０）</t>
    <rPh sb="0" eb="2">
      <t>キョウシツ</t>
    </rPh>
    <phoneticPr fontId="3"/>
  </si>
  <si>
    <t>教室（３－９）</t>
    <rPh sb="0" eb="2">
      <t>キョウシツ</t>
    </rPh>
    <phoneticPr fontId="3"/>
  </si>
  <si>
    <t>教室（３－８）</t>
    <rPh sb="0" eb="2">
      <t>キョウシツ</t>
    </rPh>
    <phoneticPr fontId="3"/>
  </si>
  <si>
    <t>教室（３－７）</t>
    <rPh sb="0" eb="2">
      <t>キョウシツ</t>
    </rPh>
    <phoneticPr fontId="3"/>
  </si>
  <si>
    <t>教室（３－６）</t>
    <rPh sb="0" eb="2">
      <t>キョウシツ</t>
    </rPh>
    <phoneticPr fontId="3"/>
  </si>
  <si>
    <t>教室（３－５）</t>
    <rPh sb="0" eb="2">
      <t>キョウシツ</t>
    </rPh>
    <phoneticPr fontId="3"/>
  </si>
  <si>
    <t>いきいき交流ルーム</t>
    <rPh sb="4" eb="6">
      <t>コウリュウ</t>
    </rPh>
    <phoneticPr fontId="3"/>
  </si>
  <si>
    <t>体育教官室</t>
    <rPh sb="0" eb="2">
      <t>タイイク</t>
    </rPh>
    <rPh sb="2" eb="5">
      <t>キョウカンシツ</t>
    </rPh>
    <phoneticPr fontId="3"/>
  </si>
  <si>
    <t>生徒会室</t>
    <rPh sb="0" eb="4">
      <t>セイトカイシツ</t>
    </rPh>
    <phoneticPr fontId="3"/>
  </si>
  <si>
    <t>被服室</t>
    <rPh sb="0" eb="3">
      <t>ヒフクシツ</t>
    </rPh>
    <phoneticPr fontId="3"/>
  </si>
  <si>
    <t>2・3</t>
  </si>
  <si>
    <t>会議室</t>
    <rPh sb="0" eb="2">
      <t>カイギ</t>
    </rPh>
    <rPh sb="2" eb="3">
      <t>シツ</t>
    </rPh>
    <phoneticPr fontId="3"/>
  </si>
  <si>
    <t>多目的室</t>
    <rPh sb="0" eb="4">
      <t>タモクテキシツ</t>
    </rPh>
    <phoneticPr fontId="3"/>
  </si>
  <si>
    <t>給湯室</t>
    <rPh sb="0" eb="3">
      <t>キュウトウシツ</t>
    </rPh>
    <phoneticPr fontId="3"/>
  </si>
  <si>
    <t>修学院中</t>
    <rPh sb="0" eb="4">
      <t>シュウガクインチュウ</t>
    </rPh>
    <phoneticPr fontId="1"/>
  </si>
  <si>
    <t>北職員室</t>
    <rPh sb="0" eb="1">
      <t>キタ</t>
    </rPh>
    <rPh sb="1" eb="4">
      <t>ショクインシツ</t>
    </rPh>
    <phoneticPr fontId="3"/>
  </si>
  <si>
    <t>９組C</t>
    <rPh sb="1" eb="2">
      <t>クミ</t>
    </rPh>
    <phoneticPr fontId="3"/>
  </si>
  <si>
    <t>９組A,B</t>
    <rPh sb="1" eb="2">
      <t>クミ</t>
    </rPh>
    <phoneticPr fontId="3"/>
  </si>
  <si>
    <t>教室（2-5,6）</t>
    <rPh sb="0" eb="2">
      <t>キョウシツ</t>
    </rPh>
    <phoneticPr fontId="3"/>
  </si>
  <si>
    <t>渡り廊下（～体育館棟）</t>
    <rPh sb="0" eb="1">
      <t>ワタ</t>
    </rPh>
    <rPh sb="2" eb="4">
      <t>ロウカ</t>
    </rPh>
    <rPh sb="6" eb="10">
      <t>タイイクカントウ</t>
    </rPh>
    <phoneticPr fontId="3"/>
  </si>
  <si>
    <t>教室（2-1,2,3・1-4,5,6）</t>
    <rPh sb="0" eb="2">
      <t>キョウシツ</t>
    </rPh>
    <phoneticPr fontId="3"/>
  </si>
  <si>
    <t>教室（2-4）</t>
    <rPh sb="0" eb="2">
      <t>キョウシツ</t>
    </rPh>
    <phoneticPr fontId="3"/>
  </si>
  <si>
    <t>教室（1-1,2,3）</t>
    <rPh sb="0" eb="2">
      <t>キョウシツ</t>
    </rPh>
    <phoneticPr fontId="3"/>
  </si>
  <si>
    <t>東美術室</t>
    <rPh sb="0" eb="1">
      <t>ヒガシ</t>
    </rPh>
    <rPh sb="1" eb="4">
      <t>ビジュツシツ</t>
    </rPh>
    <phoneticPr fontId="3"/>
  </si>
  <si>
    <t>西美術室</t>
    <rPh sb="0" eb="1">
      <t>ニシ</t>
    </rPh>
    <rPh sb="1" eb="4">
      <t>ビジュツシツ</t>
    </rPh>
    <phoneticPr fontId="3"/>
  </si>
  <si>
    <t>西音楽室</t>
    <rPh sb="0" eb="1">
      <t>ニシ</t>
    </rPh>
    <rPh sb="1" eb="4">
      <t>オンガクシツ</t>
    </rPh>
    <phoneticPr fontId="3"/>
  </si>
  <si>
    <t>中階段（1～3階）</t>
    <rPh sb="0" eb="1">
      <t>ナカ</t>
    </rPh>
    <rPh sb="1" eb="3">
      <t>カイダン</t>
    </rPh>
    <phoneticPr fontId="3"/>
  </si>
  <si>
    <t>南音楽室</t>
    <rPh sb="0" eb="1">
      <t>ミナミ</t>
    </rPh>
    <rPh sb="1" eb="4">
      <t>オンガクシツ</t>
    </rPh>
    <phoneticPr fontId="3"/>
  </si>
  <si>
    <t>南職員室</t>
    <rPh sb="0" eb="1">
      <t>ミナミ</t>
    </rPh>
    <rPh sb="1" eb="4">
      <t>ショクインシツ</t>
    </rPh>
    <phoneticPr fontId="3"/>
  </si>
  <si>
    <t>進路指導室</t>
    <rPh sb="0" eb="2">
      <t>シンロ</t>
    </rPh>
    <rPh sb="2" eb="5">
      <t>シドウシツ</t>
    </rPh>
    <phoneticPr fontId="3"/>
  </si>
  <si>
    <t>体育準備室</t>
    <rPh sb="0" eb="2">
      <t>タイイク</t>
    </rPh>
    <rPh sb="2" eb="5">
      <t>ジュンビシツ</t>
    </rPh>
    <phoneticPr fontId="3"/>
  </si>
  <si>
    <t>教室（3-5）</t>
    <rPh sb="0" eb="2">
      <t>キョウシツ</t>
    </rPh>
    <phoneticPr fontId="3"/>
  </si>
  <si>
    <t>教室（3-6）</t>
    <rPh sb="0" eb="2">
      <t>キョウシツ</t>
    </rPh>
    <phoneticPr fontId="3"/>
  </si>
  <si>
    <t>教室（3-7）</t>
    <rPh sb="0" eb="2">
      <t>キョウシツ</t>
    </rPh>
    <phoneticPr fontId="3"/>
  </si>
  <si>
    <t>教室（3-8）</t>
    <rPh sb="0" eb="2">
      <t>キョウシツ</t>
    </rPh>
    <phoneticPr fontId="3"/>
  </si>
  <si>
    <t>教室（3-1）</t>
    <rPh sb="0" eb="2">
      <t>キョウシツ</t>
    </rPh>
    <phoneticPr fontId="3"/>
  </si>
  <si>
    <t>教室（3-2）</t>
    <rPh sb="0" eb="2">
      <t>キョウシツ</t>
    </rPh>
    <phoneticPr fontId="3"/>
  </si>
  <si>
    <t>教室（3-3）</t>
    <rPh sb="0" eb="2">
      <t>キョウシツ</t>
    </rPh>
    <phoneticPr fontId="3"/>
  </si>
  <si>
    <t>教室（3-4）</t>
    <rPh sb="0" eb="2">
      <t>キョウシツ</t>
    </rPh>
    <phoneticPr fontId="3"/>
  </si>
  <si>
    <t>階段（1～3階）</t>
    <rPh sb="0" eb="2">
      <t>カイダン</t>
    </rPh>
    <rPh sb="6" eb="7">
      <t>カイ</t>
    </rPh>
    <phoneticPr fontId="3"/>
  </si>
  <si>
    <t>階段（1～2階）</t>
    <rPh sb="0" eb="2">
      <t>カイダン</t>
    </rPh>
    <rPh sb="6" eb="7">
      <t>カイ</t>
    </rPh>
    <phoneticPr fontId="3"/>
  </si>
  <si>
    <t>西理科室</t>
    <rPh sb="0" eb="1">
      <t>ニシ</t>
    </rPh>
    <rPh sb="1" eb="4">
      <t>リカシツ</t>
    </rPh>
    <phoneticPr fontId="3"/>
  </si>
  <si>
    <t>金工室</t>
    <rPh sb="0" eb="3">
      <t>キンコウシツ</t>
    </rPh>
    <phoneticPr fontId="3"/>
  </si>
  <si>
    <t>東理科室</t>
    <rPh sb="0" eb="1">
      <t>ヒガシ</t>
    </rPh>
    <rPh sb="1" eb="4">
      <t>リカシツ</t>
    </rPh>
    <phoneticPr fontId="3"/>
  </si>
  <si>
    <t>楽器庫</t>
    <rPh sb="0" eb="2">
      <t>ガッキ</t>
    </rPh>
    <rPh sb="2" eb="3">
      <t>コ</t>
    </rPh>
    <phoneticPr fontId="3"/>
  </si>
  <si>
    <t>学習室１</t>
    <rPh sb="0" eb="2">
      <t>ガクシュウ</t>
    </rPh>
    <rPh sb="2" eb="3">
      <t>シツ</t>
    </rPh>
    <phoneticPr fontId="3"/>
  </si>
  <si>
    <t>東山泉（西学舎）</t>
    <rPh sb="0" eb="3">
      <t>ヒガシヤマイズミ</t>
    </rPh>
    <rPh sb="4" eb="5">
      <t>ニシ</t>
    </rPh>
    <rPh sb="5" eb="7">
      <t>ガクシャ</t>
    </rPh>
    <phoneticPr fontId="1"/>
  </si>
  <si>
    <t>BF</t>
  </si>
  <si>
    <t>家庭科準備室</t>
    <rPh sb="0" eb="2">
      <t>カテイ</t>
    </rPh>
    <rPh sb="2" eb="3">
      <t>カ</t>
    </rPh>
    <rPh sb="3" eb="5">
      <t>ジュンビ</t>
    </rPh>
    <rPh sb="5" eb="6">
      <t>シツ</t>
    </rPh>
    <phoneticPr fontId="3"/>
  </si>
  <si>
    <t>音楽室</t>
    <rPh sb="0" eb="2">
      <t>オンガク</t>
    </rPh>
    <rPh sb="2" eb="3">
      <t>シツ</t>
    </rPh>
    <phoneticPr fontId="3"/>
  </si>
  <si>
    <t>地下～１階の階段</t>
    <rPh sb="0" eb="2">
      <t>チカ</t>
    </rPh>
    <rPh sb="4" eb="5">
      <t>カイ</t>
    </rPh>
    <rPh sb="6" eb="8">
      <t>カイダン</t>
    </rPh>
    <phoneticPr fontId="3"/>
  </si>
  <si>
    <t>１階</t>
    <rPh sb="1" eb="2">
      <t>カイ</t>
    </rPh>
    <phoneticPr fontId="3"/>
  </si>
  <si>
    <t>地域交流室</t>
    <rPh sb="0" eb="2">
      <t>チイキ</t>
    </rPh>
    <rPh sb="2" eb="4">
      <t>コウリュウ</t>
    </rPh>
    <rPh sb="4" eb="5">
      <t>シツ</t>
    </rPh>
    <phoneticPr fontId="3"/>
  </si>
  <si>
    <t>１組A</t>
    <rPh sb="1" eb="2">
      <t>クミ</t>
    </rPh>
    <phoneticPr fontId="3"/>
  </si>
  <si>
    <t>１組B</t>
    <rPh sb="1" eb="2">
      <t>クミ</t>
    </rPh>
    <phoneticPr fontId="3"/>
  </si>
  <si>
    <t>１組C</t>
    <rPh sb="1" eb="2">
      <t>クミ</t>
    </rPh>
    <phoneticPr fontId="3"/>
  </si>
  <si>
    <t>応接室</t>
    <rPh sb="0" eb="2">
      <t>オウセツ</t>
    </rPh>
    <rPh sb="2" eb="3">
      <t>シツ</t>
    </rPh>
    <phoneticPr fontId="3"/>
  </si>
  <si>
    <t>一橋学童保育所</t>
    <rPh sb="0" eb="2">
      <t>イッキョウ</t>
    </rPh>
    <rPh sb="2" eb="4">
      <t>ガクドウ</t>
    </rPh>
    <rPh sb="4" eb="6">
      <t>ホイク</t>
    </rPh>
    <rPh sb="6" eb="7">
      <t>ショ</t>
    </rPh>
    <phoneticPr fontId="3"/>
  </si>
  <si>
    <t>１階～２階階段</t>
    <rPh sb="1" eb="2">
      <t>カイ</t>
    </rPh>
    <rPh sb="4" eb="5">
      <t>カイ</t>
    </rPh>
    <rPh sb="5" eb="7">
      <t>カイダン</t>
    </rPh>
    <phoneticPr fontId="3"/>
  </si>
  <si>
    <t>２階</t>
    <rPh sb="1" eb="2">
      <t>カイ</t>
    </rPh>
    <phoneticPr fontId="3"/>
  </si>
  <si>
    <t>児童更衣室</t>
    <rPh sb="0" eb="2">
      <t>ジドウ</t>
    </rPh>
    <rPh sb="2" eb="5">
      <t>コウイシツ</t>
    </rPh>
    <phoneticPr fontId="3"/>
  </si>
  <si>
    <t>生活科ルーム</t>
    <rPh sb="0" eb="2">
      <t>セイカツ</t>
    </rPh>
    <rPh sb="2" eb="3">
      <t>カ</t>
    </rPh>
    <phoneticPr fontId="3"/>
  </si>
  <si>
    <t>２－２教室</t>
    <rPh sb="3" eb="5">
      <t>キョウシツ</t>
    </rPh>
    <phoneticPr fontId="3"/>
  </si>
  <si>
    <t>２－３教室</t>
    <rPh sb="3" eb="5">
      <t>キョウシツ</t>
    </rPh>
    <phoneticPr fontId="3"/>
  </si>
  <si>
    <t>２－４教室</t>
    <rPh sb="3" eb="5">
      <t>キョウシツ</t>
    </rPh>
    <phoneticPr fontId="3"/>
  </si>
  <si>
    <t>１－４教室</t>
    <rPh sb="3" eb="5">
      <t>キョウシツ</t>
    </rPh>
    <phoneticPr fontId="3"/>
  </si>
  <si>
    <t>１－３教室</t>
    <rPh sb="3" eb="5">
      <t>キョウシツ</t>
    </rPh>
    <phoneticPr fontId="3"/>
  </si>
  <si>
    <t>１－２教室</t>
    <rPh sb="3" eb="5">
      <t>キョウシツ</t>
    </rPh>
    <phoneticPr fontId="3"/>
  </si>
  <si>
    <t>２階～３階階段</t>
    <rPh sb="1" eb="2">
      <t>カイ</t>
    </rPh>
    <rPh sb="4" eb="5">
      <t>ガイ</t>
    </rPh>
    <rPh sb="5" eb="7">
      <t>カイダン</t>
    </rPh>
    <phoneticPr fontId="3"/>
  </si>
  <si>
    <t>３階</t>
    <rPh sb="1" eb="2">
      <t>ガイ</t>
    </rPh>
    <phoneticPr fontId="3"/>
  </si>
  <si>
    <t>5-4教室</t>
    <rPh sb="3" eb="5">
      <t>キョウシツ</t>
    </rPh>
    <phoneticPr fontId="3"/>
  </si>
  <si>
    <t>5-3教室</t>
    <rPh sb="3" eb="5">
      <t>キョウシツ</t>
    </rPh>
    <phoneticPr fontId="3"/>
  </si>
  <si>
    <t>5-2教室</t>
    <rPh sb="3" eb="5">
      <t>キョウシツ</t>
    </rPh>
    <phoneticPr fontId="3"/>
  </si>
  <si>
    <t>イングリッシュルーム</t>
  </si>
  <si>
    <t>オープンスペース３</t>
  </si>
  <si>
    <t>3-2教室</t>
    <rPh sb="3" eb="5">
      <t>キョウシツ</t>
    </rPh>
    <phoneticPr fontId="3"/>
  </si>
  <si>
    <t>3-3教室</t>
    <rPh sb="3" eb="5">
      <t>キョウシツ</t>
    </rPh>
    <phoneticPr fontId="3"/>
  </si>
  <si>
    <t>3-4教室</t>
    <rPh sb="3" eb="5">
      <t>キョウシツ</t>
    </rPh>
    <phoneticPr fontId="3"/>
  </si>
  <si>
    <t>4-2教室</t>
    <rPh sb="3" eb="5">
      <t>キョウシツ</t>
    </rPh>
    <phoneticPr fontId="3"/>
  </si>
  <si>
    <t>4-3教室</t>
    <rPh sb="3" eb="5">
      <t>キョウシツ</t>
    </rPh>
    <phoneticPr fontId="3"/>
  </si>
  <si>
    <t>4-4教室</t>
    <rPh sb="3" eb="5">
      <t>キョウシツ</t>
    </rPh>
    <phoneticPr fontId="3"/>
  </si>
  <si>
    <t>オープンスペース２</t>
  </si>
  <si>
    <t>３階廊下</t>
    <rPh sb="1" eb="2">
      <t>ガイ</t>
    </rPh>
    <rPh sb="2" eb="4">
      <t>ロウカ</t>
    </rPh>
    <phoneticPr fontId="3"/>
  </si>
  <si>
    <t>３階～屋上階段</t>
    <rPh sb="1" eb="2">
      <t>ガイ</t>
    </rPh>
    <rPh sb="3" eb="5">
      <t>オクジョウ</t>
    </rPh>
    <rPh sb="5" eb="7">
      <t>カイダン</t>
    </rPh>
    <phoneticPr fontId="3"/>
  </si>
  <si>
    <t>東山泉（東学舎）</t>
    <rPh sb="0" eb="3">
      <t>ヒガシヤマイズミ</t>
    </rPh>
    <rPh sb="4" eb="5">
      <t>ヒガシ</t>
    </rPh>
    <rPh sb="5" eb="7">
      <t>ガクシャ</t>
    </rPh>
    <phoneticPr fontId="1"/>
  </si>
  <si>
    <t>７～９年１組教室</t>
    <rPh sb="3" eb="4">
      <t>ネン</t>
    </rPh>
    <rPh sb="5" eb="6">
      <t>クミ</t>
    </rPh>
    <rPh sb="6" eb="8">
      <t>キョウシツ</t>
    </rPh>
    <phoneticPr fontId="3"/>
  </si>
  <si>
    <t>６年１組教室</t>
    <rPh sb="1" eb="2">
      <t>ネン</t>
    </rPh>
    <rPh sb="3" eb="4">
      <t>クミ</t>
    </rPh>
    <rPh sb="4" eb="6">
      <t>キョウシツ</t>
    </rPh>
    <phoneticPr fontId="3"/>
  </si>
  <si>
    <t>６年２組教室</t>
    <rPh sb="1" eb="2">
      <t>ネン</t>
    </rPh>
    <rPh sb="3" eb="4">
      <t>クミ</t>
    </rPh>
    <rPh sb="4" eb="6">
      <t>キョウシツ</t>
    </rPh>
    <phoneticPr fontId="3"/>
  </si>
  <si>
    <t>６年３組教室</t>
    <rPh sb="1" eb="2">
      <t>ネン</t>
    </rPh>
    <rPh sb="3" eb="4">
      <t>クミ</t>
    </rPh>
    <rPh sb="4" eb="6">
      <t>キョウシツ</t>
    </rPh>
    <phoneticPr fontId="3"/>
  </si>
  <si>
    <t>６年４組教室</t>
    <rPh sb="1" eb="2">
      <t>ネン</t>
    </rPh>
    <rPh sb="3" eb="4">
      <t>クミ</t>
    </rPh>
    <rPh sb="4" eb="6">
      <t>キョウシツ</t>
    </rPh>
    <phoneticPr fontId="3"/>
  </si>
  <si>
    <t>コンピュータ室</t>
  </si>
  <si>
    <t>メディアラボ</t>
  </si>
  <si>
    <t>技術準備室</t>
    <rPh sb="0" eb="2">
      <t>ギジュツ</t>
    </rPh>
    <rPh sb="2" eb="4">
      <t>ジュンビ</t>
    </rPh>
    <rPh sb="4" eb="5">
      <t>シツ</t>
    </rPh>
    <phoneticPr fontId="3"/>
  </si>
  <si>
    <t>８年２組教室</t>
    <rPh sb="1" eb="2">
      <t>ネン</t>
    </rPh>
    <rPh sb="3" eb="4">
      <t>クミ</t>
    </rPh>
    <rPh sb="4" eb="6">
      <t>キョウシツ</t>
    </rPh>
    <phoneticPr fontId="3"/>
  </si>
  <si>
    <t>８年３組教室</t>
    <rPh sb="1" eb="2">
      <t>ネン</t>
    </rPh>
    <rPh sb="3" eb="4">
      <t>クミ</t>
    </rPh>
    <rPh sb="4" eb="6">
      <t>キョウシツ</t>
    </rPh>
    <phoneticPr fontId="3"/>
  </si>
  <si>
    <t>８年４組教室</t>
    <rPh sb="1" eb="2">
      <t>ネン</t>
    </rPh>
    <rPh sb="3" eb="4">
      <t>クミ</t>
    </rPh>
    <rPh sb="4" eb="6">
      <t>キョウシツ</t>
    </rPh>
    <phoneticPr fontId="3"/>
  </si>
  <si>
    <t>７年２組教室</t>
    <rPh sb="1" eb="2">
      <t>ネン</t>
    </rPh>
    <rPh sb="3" eb="4">
      <t>クミ</t>
    </rPh>
    <rPh sb="4" eb="6">
      <t>キョウシツ</t>
    </rPh>
    <phoneticPr fontId="3"/>
  </si>
  <si>
    <t>７年３組教室</t>
    <rPh sb="1" eb="2">
      <t>ネン</t>
    </rPh>
    <rPh sb="3" eb="4">
      <t>クミ</t>
    </rPh>
    <rPh sb="4" eb="6">
      <t>キョウシツ</t>
    </rPh>
    <phoneticPr fontId="3"/>
  </si>
  <si>
    <t>美術室</t>
    <rPh sb="0" eb="3">
      <t>ビジュツシツ</t>
    </rPh>
    <phoneticPr fontId="3"/>
  </si>
  <si>
    <t>美術準備室</t>
    <rPh sb="0" eb="2">
      <t>ビジュツ</t>
    </rPh>
    <rPh sb="2" eb="4">
      <t>ジュンビ</t>
    </rPh>
    <rPh sb="4" eb="5">
      <t>シツ</t>
    </rPh>
    <phoneticPr fontId="3"/>
  </si>
  <si>
    <t>くらしラボ</t>
  </si>
  <si>
    <t>７年４組</t>
    <rPh sb="1" eb="2">
      <t>ネン</t>
    </rPh>
    <rPh sb="3" eb="4">
      <t>クミ</t>
    </rPh>
    <phoneticPr fontId="3"/>
  </si>
  <si>
    <t>児童生徒会室</t>
    <rPh sb="0" eb="2">
      <t>ジドウ</t>
    </rPh>
    <rPh sb="2" eb="4">
      <t>セイト</t>
    </rPh>
    <rPh sb="4" eb="5">
      <t>カイ</t>
    </rPh>
    <rPh sb="5" eb="6">
      <t>シツ</t>
    </rPh>
    <phoneticPr fontId="3"/>
  </si>
  <si>
    <t>９年２組</t>
    <rPh sb="1" eb="2">
      <t>ネン</t>
    </rPh>
    <rPh sb="3" eb="4">
      <t>クミ</t>
    </rPh>
    <phoneticPr fontId="3"/>
  </si>
  <si>
    <t>９年３組</t>
    <rPh sb="1" eb="2">
      <t>ネン</t>
    </rPh>
    <rPh sb="3" eb="4">
      <t>クミ</t>
    </rPh>
    <phoneticPr fontId="3"/>
  </si>
  <si>
    <t>９年４組</t>
    <rPh sb="1" eb="2">
      <t>ネン</t>
    </rPh>
    <rPh sb="3" eb="4">
      <t>クミ</t>
    </rPh>
    <phoneticPr fontId="3"/>
  </si>
  <si>
    <t>自学室</t>
    <rPh sb="0" eb="2">
      <t>ジガク</t>
    </rPh>
    <rPh sb="2" eb="3">
      <t>シツ</t>
    </rPh>
    <phoneticPr fontId="3"/>
  </si>
  <si>
    <t>多目的室３</t>
    <rPh sb="0" eb="3">
      <t>タモクテキ</t>
    </rPh>
    <rPh sb="3" eb="4">
      <t>シツ</t>
    </rPh>
    <phoneticPr fontId="3"/>
  </si>
  <si>
    <t>南校舎１階廊下</t>
    <rPh sb="0" eb="1">
      <t>ミナミ</t>
    </rPh>
    <rPh sb="1" eb="3">
      <t>コウシャ</t>
    </rPh>
    <rPh sb="4" eb="5">
      <t>カイ</t>
    </rPh>
    <rPh sb="5" eb="7">
      <t>ロウカ</t>
    </rPh>
    <phoneticPr fontId="3"/>
  </si>
  <si>
    <t>南校舎２階廊下</t>
    <rPh sb="0" eb="1">
      <t>ミナミ</t>
    </rPh>
    <rPh sb="1" eb="3">
      <t>コウシャ</t>
    </rPh>
    <rPh sb="4" eb="5">
      <t>カイ</t>
    </rPh>
    <rPh sb="5" eb="7">
      <t>ロウカ</t>
    </rPh>
    <phoneticPr fontId="3"/>
  </si>
  <si>
    <t>南校舎３階廊下</t>
    <rPh sb="0" eb="1">
      <t>ミナミ</t>
    </rPh>
    <rPh sb="1" eb="3">
      <t>コウシャ</t>
    </rPh>
    <rPh sb="4" eb="5">
      <t>カイ</t>
    </rPh>
    <rPh sb="5" eb="7">
      <t>ロウカ</t>
    </rPh>
    <phoneticPr fontId="3"/>
  </si>
  <si>
    <t>北校舎１階廊下</t>
    <rPh sb="0" eb="1">
      <t>キタ</t>
    </rPh>
    <rPh sb="1" eb="3">
      <t>コウシャ</t>
    </rPh>
    <rPh sb="4" eb="5">
      <t>カイ</t>
    </rPh>
    <rPh sb="5" eb="7">
      <t>ロウカ</t>
    </rPh>
    <phoneticPr fontId="3"/>
  </si>
  <si>
    <t>研修室</t>
    <rPh sb="0" eb="3">
      <t>ケンシュウシツ</t>
    </rPh>
    <phoneticPr fontId="3"/>
  </si>
  <si>
    <t>男性教職員更衣室</t>
    <rPh sb="0" eb="2">
      <t>ダンセイ</t>
    </rPh>
    <rPh sb="2" eb="5">
      <t>キョウショクイン</t>
    </rPh>
    <rPh sb="5" eb="8">
      <t>コウイシツ</t>
    </rPh>
    <phoneticPr fontId="3"/>
  </si>
  <si>
    <t>女性教職員更衣室</t>
    <rPh sb="0" eb="2">
      <t>ジョセイ</t>
    </rPh>
    <rPh sb="2" eb="5">
      <t>キョウショクイン</t>
    </rPh>
    <rPh sb="5" eb="8">
      <t>コウイシツ</t>
    </rPh>
    <phoneticPr fontId="3"/>
  </si>
  <si>
    <t>多目的室１</t>
    <rPh sb="0" eb="3">
      <t>タモクテキ</t>
    </rPh>
    <rPh sb="3" eb="4">
      <t>シツ</t>
    </rPh>
    <phoneticPr fontId="3"/>
  </si>
  <si>
    <t>階段１～３階</t>
    <rPh sb="0" eb="2">
      <t>カイダン</t>
    </rPh>
    <rPh sb="5" eb="6">
      <t>カイ</t>
    </rPh>
    <phoneticPr fontId="3"/>
  </si>
  <si>
    <t>開睛小中</t>
    <rPh sb="0" eb="2">
      <t>カイセイ</t>
    </rPh>
    <rPh sb="2" eb="4">
      <t>ショウチュウ</t>
    </rPh>
    <phoneticPr fontId="1"/>
  </si>
  <si>
    <t>B2</t>
  </si>
  <si>
    <t>アリーナ（ステージ含）</t>
    <rPh sb="9" eb="10">
      <t>フク</t>
    </rPh>
    <phoneticPr fontId="3"/>
  </si>
  <si>
    <t>器具庫</t>
    <rPh sb="0" eb="3">
      <t>キグコ</t>
    </rPh>
    <phoneticPr fontId="3"/>
  </si>
  <si>
    <t>管理室</t>
    <rPh sb="0" eb="2">
      <t>カンリ</t>
    </rPh>
    <rPh sb="2" eb="3">
      <t>シツ</t>
    </rPh>
    <phoneticPr fontId="3"/>
  </si>
  <si>
    <t>武道場</t>
    <rPh sb="0" eb="3">
      <t>ブドウジョウ</t>
    </rPh>
    <phoneticPr fontId="3"/>
  </si>
  <si>
    <t>B2　ホール・廊下</t>
    <rPh sb="7" eb="9">
      <t>ロウカ</t>
    </rPh>
    <phoneticPr fontId="3"/>
  </si>
  <si>
    <t>第1　音楽室</t>
    <rPh sb="0" eb="1">
      <t>ダイ</t>
    </rPh>
    <rPh sb="3" eb="6">
      <t>オンガクシツ</t>
    </rPh>
    <phoneticPr fontId="3"/>
  </si>
  <si>
    <t>第2　音楽室</t>
    <rPh sb="0" eb="1">
      <t>ダイ</t>
    </rPh>
    <rPh sb="3" eb="6">
      <t>オンガクシツ</t>
    </rPh>
    <phoneticPr fontId="3"/>
  </si>
  <si>
    <t>第2　音楽室　東準備室</t>
    <rPh sb="0" eb="1">
      <t>ダイ</t>
    </rPh>
    <rPh sb="7" eb="8">
      <t>ヒガシ</t>
    </rPh>
    <rPh sb="8" eb="10">
      <t>ジュンビ</t>
    </rPh>
    <rPh sb="10" eb="11">
      <t>シツ</t>
    </rPh>
    <phoneticPr fontId="3"/>
  </si>
  <si>
    <t>調理室（準備室）</t>
    <rPh sb="0" eb="3">
      <t>チョウリシツ</t>
    </rPh>
    <rPh sb="4" eb="6">
      <t>ジュンビ</t>
    </rPh>
    <rPh sb="6" eb="7">
      <t>シツ</t>
    </rPh>
    <phoneticPr fontId="3"/>
  </si>
  <si>
    <t>空調機械室　</t>
    <rPh sb="0" eb="2">
      <t>クウチョウ</t>
    </rPh>
    <rPh sb="2" eb="5">
      <t>キカイシツ</t>
    </rPh>
    <phoneticPr fontId="3"/>
  </si>
  <si>
    <t>受水槽・ポンプ室</t>
    <rPh sb="0" eb="3">
      <t>ジュスイソウ</t>
    </rPh>
    <rPh sb="7" eb="8">
      <t>シツ</t>
    </rPh>
    <phoneticPr fontId="3"/>
  </si>
  <si>
    <t>発電機室</t>
    <rPh sb="0" eb="4">
      <t>ハツデンキシツ</t>
    </rPh>
    <phoneticPr fontId="3"/>
  </si>
  <si>
    <t>音楽ホール　東準備室</t>
    <rPh sb="0" eb="2">
      <t>オンガク</t>
    </rPh>
    <rPh sb="6" eb="7">
      <t>ヒガシ</t>
    </rPh>
    <rPh sb="7" eb="9">
      <t>ジュンビ</t>
    </rPh>
    <rPh sb="9" eb="10">
      <t>シツ</t>
    </rPh>
    <phoneticPr fontId="3"/>
  </si>
  <si>
    <t>B1　ホール・廊下</t>
    <rPh sb="7" eb="9">
      <t>ロウカ</t>
    </rPh>
    <phoneticPr fontId="3"/>
  </si>
  <si>
    <t>給食　物資倉庫</t>
    <rPh sb="0" eb="2">
      <t>キュウショク</t>
    </rPh>
    <rPh sb="3" eb="5">
      <t>ブッシ</t>
    </rPh>
    <rPh sb="5" eb="7">
      <t>ソウコ</t>
    </rPh>
    <phoneticPr fontId="3"/>
  </si>
  <si>
    <t>給食　倉庫</t>
    <rPh sb="0" eb="2">
      <t>キュウショク</t>
    </rPh>
    <rPh sb="3" eb="5">
      <t>ソウコ</t>
    </rPh>
    <phoneticPr fontId="3"/>
  </si>
  <si>
    <t>給食室　調理室</t>
    <rPh sb="0" eb="3">
      <t>キュウショクシツ</t>
    </rPh>
    <rPh sb="4" eb="7">
      <t>チョウリシツ</t>
    </rPh>
    <phoneticPr fontId="3"/>
  </si>
  <si>
    <t>給食　検収室</t>
    <rPh sb="0" eb="2">
      <t>キュウショク</t>
    </rPh>
    <rPh sb="3" eb="5">
      <t>ケンシュウ</t>
    </rPh>
    <rPh sb="5" eb="6">
      <t>シツ</t>
    </rPh>
    <phoneticPr fontId="3"/>
  </si>
  <si>
    <t>給食　下処理室</t>
    <rPh sb="0" eb="2">
      <t>キュウショク</t>
    </rPh>
    <rPh sb="3" eb="4">
      <t>シタ</t>
    </rPh>
    <rPh sb="4" eb="6">
      <t>ショリ</t>
    </rPh>
    <rPh sb="6" eb="7">
      <t>シツ</t>
    </rPh>
    <phoneticPr fontId="3"/>
  </si>
  <si>
    <t>給食　洗浄室</t>
    <rPh sb="0" eb="2">
      <t>キュウショク</t>
    </rPh>
    <rPh sb="3" eb="5">
      <t>センジョウ</t>
    </rPh>
    <rPh sb="5" eb="6">
      <t>シツ</t>
    </rPh>
    <phoneticPr fontId="3"/>
  </si>
  <si>
    <t>換気機械室</t>
    <rPh sb="0" eb="2">
      <t>カンキ</t>
    </rPh>
    <rPh sb="2" eb="5">
      <t>キカイシツ</t>
    </rPh>
    <phoneticPr fontId="3"/>
  </si>
  <si>
    <t>B2～３</t>
  </si>
  <si>
    <t>エレベーター</t>
  </si>
  <si>
    <t>1階　廊下全般</t>
    <rPh sb="1" eb="2">
      <t>カイ</t>
    </rPh>
    <rPh sb="3" eb="5">
      <t>ロウカ</t>
    </rPh>
    <rPh sb="5" eb="7">
      <t>ゼンパン</t>
    </rPh>
    <phoneticPr fontId="3"/>
  </si>
  <si>
    <t>休養室・印刷室</t>
    <rPh sb="0" eb="2">
      <t>キュウヨウ</t>
    </rPh>
    <rPh sb="2" eb="3">
      <t>シツ</t>
    </rPh>
    <rPh sb="4" eb="7">
      <t>インサツシツ</t>
    </rPh>
    <phoneticPr fontId="3"/>
  </si>
  <si>
    <t>リフレルーム</t>
  </si>
  <si>
    <t>放送室・前室</t>
    <rPh sb="0" eb="3">
      <t>ホウソウシツ</t>
    </rPh>
    <rPh sb="4" eb="5">
      <t>マエ</t>
    </rPh>
    <rPh sb="5" eb="6">
      <t>シツ</t>
    </rPh>
    <phoneticPr fontId="3"/>
  </si>
  <si>
    <t>（屋外）ゴミ置き場</t>
    <rPh sb="1" eb="3">
      <t>オクガイ</t>
    </rPh>
    <rPh sb="6" eb="7">
      <t>オ</t>
    </rPh>
    <rPh sb="8" eb="9">
      <t>バ</t>
    </rPh>
    <phoneticPr fontId="3"/>
  </si>
  <si>
    <t>水廻り</t>
    <rPh sb="0" eb="1">
      <t>ミズ</t>
    </rPh>
    <rPh sb="1" eb="2">
      <t>マワ</t>
    </rPh>
    <phoneticPr fontId="3"/>
  </si>
  <si>
    <t>学習室（1年3組横）</t>
    <rPh sb="0" eb="2">
      <t>ガクシュウ</t>
    </rPh>
    <rPh sb="2" eb="3">
      <t>シツ</t>
    </rPh>
    <rPh sb="5" eb="6">
      <t>ネン</t>
    </rPh>
    <rPh sb="7" eb="8">
      <t>クミ</t>
    </rPh>
    <rPh sb="8" eb="9">
      <t>ヨコ</t>
    </rPh>
    <phoneticPr fontId="3"/>
  </si>
  <si>
    <t>ほっとルーム</t>
  </si>
  <si>
    <t>日本語教室</t>
    <rPh sb="0" eb="3">
      <t>ニホンゴ</t>
    </rPh>
    <rPh sb="3" eb="5">
      <t>キョウシツ</t>
    </rPh>
    <phoneticPr fontId="3"/>
  </si>
  <si>
    <t>PTAルーム</t>
  </si>
  <si>
    <t>5組　A教室</t>
    <rPh sb="1" eb="2">
      <t>クミ</t>
    </rPh>
    <rPh sb="4" eb="6">
      <t>キョウシツ</t>
    </rPh>
    <phoneticPr fontId="3"/>
  </si>
  <si>
    <t>5組　B教室</t>
    <rPh sb="1" eb="2">
      <t>クミ</t>
    </rPh>
    <rPh sb="4" eb="6">
      <t>キョウシツ</t>
    </rPh>
    <phoneticPr fontId="3"/>
  </si>
  <si>
    <t>5組　C教室</t>
    <rPh sb="1" eb="2">
      <t>クミ</t>
    </rPh>
    <rPh sb="4" eb="6">
      <t>キョウシツ</t>
    </rPh>
    <phoneticPr fontId="3"/>
  </si>
  <si>
    <t>5組　D教室</t>
    <rPh sb="1" eb="2">
      <t>クミ</t>
    </rPh>
    <rPh sb="4" eb="6">
      <t>キョウシツ</t>
    </rPh>
    <phoneticPr fontId="3"/>
  </si>
  <si>
    <t>第1コンピュータ室</t>
    <rPh sb="0" eb="1">
      <t>ダイ</t>
    </rPh>
    <rPh sb="8" eb="9">
      <t>シツ</t>
    </rPh>
    <phoneticPr fontId="3"/>
  </si>
  <si>
    <t>メディアルーム（北）</t>
    <rPh sb="8" eb="9">
      <t>キタ</t>
    </rPh>
    <phoneticPr fontId="3"/>
  </si>
  <si>
    <t>メディアルーム（南）</t>
    <rPh sb="8" eb="9">
      <t>ミナミ</t>
    </rPh>
    <phoneticPr fontId="3"/>
  </si>
  <si>
    <t>2階　廊下・ホール全般</t>
    <rPh sb="1" eb="2">
      <t>カイ</t>
    </rPh>
    <rPh sb="3" eb="5">
      <t>ロウカ</t>
    </rPh>
    <rPh sb="9" eb="11">
      <t>ゼンパン</t>
    </rPh>
    <phoneticPr fontId="3"/>
  </si>
  <si>
    <t>7年1組教室</t>
    <rPh sb="1" eb="2">
      <t>ネン</t>
    </rPh>
    <rPh sb="3" eb="4">
      <t>クミ</t>
    </rPh>
    <rPh sb="4" eb="6">
      <t>キョウシツ</t>
    </rPh>
    <phoneticPr fontId="3"/>
  </si>
  <si>
    <t>7年2組教室</t>
    <rPh sb="1" eb="2">
      <t>ネン</t>
    </rPh>
    <rPh sb="3" eb="4">
      <t>クミ</t>
    </rPh>
    <rPh sb="4" eb="6">
      <t>キョウシツ</t>
    </rPh>
    <phoneticPr fontId="3"/>
  </si>
  <si>
    <t>7年3組教室</t>
    <rPh sb="1" eb="2">
      <t>ネン</t>
    </rPh>
    <rPh sb="3" eb="4">
      <t>クミ</t>
    </rPh>
    <rPh sb="4" eb="6">
      <t>キョウシツ</t>
    </rPh>
    <phoneticPr fontId="3"/>
  </si>
  <si>
    <t>8年2組教室</t>
    <rPh sb="1" eb="2">
      <t>ネン</t>
    </rPh>
    <rPh sb="3" eb="4">
      <t>クミ</t>
    </rPh>
    <rPh sb="4" eb="6">
      <t>キョウシツ</t>
    </rPh>
    <phoneticPr fontId="3"/>
  </si>
  <si>
    <t>8年3組教室</t>
    <rPh sb="1" eb="2">
      <t>ネン</t>
    </rPh>
    <rPh sb="3" eb="4">
      <t>クミ</t>
    </rPh>
    <rPh sb="4" eb="6">
      <t>キョウシツ</t>
    </rPh>
    <phoneticPr fontId="3"/>
  </si>
  <si>
    <t>7・8年女子更衣室</t>
    <rPh sb="3" eb="4">
      <t>ネン</t>
    </rPh>
    <rPh sb="4" eb="6">
      <t>ジョシ</t>
    </rPh>
    <rPh sb="6" eb="9">
      <t>コウイシツ</t>
    </rPh>
    <phoneticPr fontId="3"/>
  </si>
  <si>
    <t>（8年前）倉庫</t>
    <rPh sb="2" eb="4">
      <t>ネンマエ</t>
    </rPh>
    <rPh sb="5" eb="7">
      <t>ソウコ</t>
    </rPh>
    <phoneticPr fontId="3"/>
  </si>
  <si>
    <t>進路室</t>
    <rPh sb="0" eb="2">
      <t>シンロ</t>
    </rPh>
    <rPh sb="2" eb="3">
      <t>シツ</t>
    </rPh>
    <phoneticPr fontId="3"/>
  </si>
  <si>
    <t>ボランティアルーム</t>
  </si>
  <si>
    <t>3年前　倉庫</t>
    <rPh sb="1" eb="3">
      <t>ネンマエ</t>
    </rPh>
    <rPh sb="4" eb="6">
      <t>ソウコ</t>
    </rPh>
    <phoneticPr fontId="3"/>
  </si>
  <si>
    <t>総合準備室</t>
    <rPh sb="0" eb="2">
      <t>ソウゴウ</t>
    </rPh>
    <rPh sb="2" eb="5">
      <t>ジュンビシツ</t>
    </rPh>
    <phoneticPr fontId="3"/>
  </si>
  <si>
    <t>国際交流ルーム</t>
    <rPh sb="0" eb="2">
      <t>コクサイ</t>
    </rPh>
    <rPh sb="2" eb="4">
      <t>コウリュウ</t>
    </rPh>
    <phoneticPr fontId="3"/>
  </si>
  <si>
    <t>ジュニア理科室</t>
    <rPh sb="4" eb="7">
      <t>リカシツ</t>
    </rPh>
    <phoneticPr fontId="3"/>
  </si>
  <si>
    <t>ジュニア理科準備室</t>
    <rPh sb="4" eb="6">
      <t>リカ</t>
    </rPh>
    <rPh sb="6" eb="9">
      <t>ジュンビシツ</t>
    </rPh>
    <phoneticPr fontId="3"/>
  </si>
  <si>
    <t>4年前更衣室</t>
    <rPh sb="1" eb="3">
      <t>ネンマエ</t>
    </rPh>
    <rPh sb="3" eb="6">
      <t>コウイシツ</t>
    </rPh>
    <phoneticPr fontId="3"/>
  </si>
  <si>
    <t>畳の間</t>
    <rPh sb="0" eb="1">
      <t>タタミ</t>
    </rPh>
    <rPh sb="2" eb="3">
      <t>マ</t>
    </rPh>
    <phoneticPr fontId="3"/>
  </si>
  <si>
    <t>第2コンピュータ室</t>
    <rPh sb="0" eb="1">
      <t>ダイ</t>
    </rPh>
    <rPh sb="8" eb="9">
      <t>シツ</t>
    </rPh>
    <phoneticPr fontId="3"/>
  </si>
  <si>
    <t>被服室横準備室</t>
    <rPh sb="0" eb="2">
      <t>ヒフク</t>
    </rPh>
    <rPh sb="2" eb="3">
      <t>シツ</t>
    </rPh>
    <rPh sb="3" eb="4">
      <t>ヨコ</t>
    </rPh>
    <rPh sb="4" eb="7">
      <t>ジュンビシツ</t>
    </rPh>
    <phoneticPr fontId="3"/>
  </si>
  <si>
    <t>6年前　更衣室</t>
    <rPh sb="1" eb="3">
      <t>ネンマエ</t>
    </rPh>
    <rPh sb="4" eb="7">
      <t>コウイシツ</t>
    </rPh>
    <phoneticPr fontId="3"/>
  </si>
  <si>
    <t>6年横学習室（旧上野部屋　現田口部屋）</t>
    <rPh sb="1" eb="2">
      <t>ネン</t>
    </rPh>
    <rPh sb="2" eb="3">
      <t>ヨコ</t>
    </rPh>
    <rPh sb="3" eb="5">
      <t>ガクシュウ</t>
    </rPh>
    <rPh sb="5" eb="6">
      <t>シツ</t>
    </rPh>
    <rPh sb="7" eb="8">
      <t>キュウ</t>
    </rPh>
    <rPh sb="8" eb="10">
      <t>ウエノ</t>
    </rPh>
    <rPh sb="10" eb="12">
      <t>ベヤ</t>
    </rPh>
    <rPh sb="13" eb="14">
      <t>ゲン</t>
    </rPh>
    <rPh sb="14" eb="16">
      <t>タグチ</t>
    </rPh>
    <rPh sb="16" eb="18">
      <t>ベヤ</t>
    </rPh>
    <phoneticPr fontId="3"/>
  </si>
  <si>
    <t>第一理科室</t>
    <rPh sb="0" eb="2">
      <t>ダイイチ</t>
    </rPh>
    <rPh sb="2" eb="5">
      <t>リカシツ</t>
    </rPh>
    <phoneticPr fontId="3"/>
  </si>
  <si>
    <t>第二理科室</t>
    <rPh sb="0" eb="1">
      <t>ダイ</t>
    </rPh>
    <rPh sb="1" eb="2">
      <t>２</t>
    </rPh>
    <rPh sb="2" eb="5">
      <t>リカシツ</t>
    </rPh>
    <phoneticPr fontId="3"/>
  </si>
  <si>
    <t>9年1組教室</t>
    <rPh sb="1" eb="2">
      <t>ネン</t>
    </rPh>
    <rPh sb="3" eb="4">
      <t>クミ</t>
    </rPh>
    <rPh sb="4" eb="6">
      <t>キョウシツ</t>
    </rPh>
    <phoneticPr fontId="3"/>
  </si>
  <si>
    <t>9年2組教室</t>
    <rPh sb="1" eb="2">
      <t>ネン</t>
    </rPh>
    <rPh sb="3" eb="4">
      <t>クミ</t>
    </rPh>
    <rPh sb="4" eb="6">
      <t>キョウシツ</t>
    </rPh>
    <phoneticPr fontId="3"/>
  </si>
  <si>
    <t>9年3組教室</t>
    <rPh sb="1" eb="2">
      <t>ネン</t>
    </rPh>
    <rPh sb="3" eb="4">
      <t>クミ</t>
    </rPh>
    <rPh sb="4" eb="6">
      <t>キョウシツ</t>
    </rPh>
    <phoneticPr fontId="3"/>
  </si>
  <si>
    <t>9年4組教室</t>
    <rPh sb="1" eb="2">
      <t>ネン</t>
    </rPh>
    <rPh sb="3" eb="4">
      <t>クミ</t>
    </rPh>
    <rPh sb="4" eb="6">
      <t>キョウシツ</t>
    </rPh>
    <phoneticPr fontId="3"/>
  </si>
  <si>
    <t>9年前更衣室</t>
    <rPh sb="1" eb="3">
      <t>ネンマエ</t>
    </rPh>
    <rPh sb="3" eb="6">
      <t>コウイシツ</t>
    </rPh>
    <phoneticPr fontId="3"/>
  </si>
  <si>
    <t>後期）通級教室</t>
    <rPh sb="0" eb="2">
      <t>コウキ</t>
    </rPh>
    <rPh sb="3" eb="5">
      <t>ツウキュウ</t>
    </rPh>
    <rPh sb="5" eb="7">
      <t>キョウシツ</t>
    </rPh>
    <phoneticPr fontId="3"/>
  </si>
  <si>
    <t>後期）日本語指導部屋</t>
    <rPh sb="0" eb="2">
      <t>コウキ</t>
    </rPh>
    <rPh sb="3" eb="6">
      <t>ニホンゴ</t>
    </rPh>
    <rPh sb="6" eb="8">
      <t>シドウ</t>
    </rPh>
    <rPh sb="8" eb="10">
      <t>ベヤ</t>
    </rPh>
    <phoneticPr fontId="3"/>
  </si>
  <si>
    <t>Ⅱ　5組教室</t>
    <rPh sb="3" eb="4">
      <t>クミ</t>
    </rPh>
    <rPh sb="4" eb="6">
      <t>キョウシツ</t>
    </rPh>
    <phoneticPr fontId="3"/>
  </si>
  <si>
    <t>Ⅲ　5組教室</t>
    <rPh sb="3" eb="4">
      <t>クミ</t>
    </rPh>
    <rPh sb="4" eb="6">
      <t>キョウシツ</t>
    </rPh>
    <phoneticPr fontId="3"/>
  </si>
  <si>
    <t>3階廊下全般（5・6年生前も）</t>
    <rPh sb="1" eb="2">
      <t>カイ</t>
    </rPh>
    <rPh sb="2" eb="4">
      <t>ロウカ</t>
    </rPh>
    <rPh sb="4" eb="6">
      <t>ゼンパン</t>
    </rPh>
    <rPh sb="10" eb="12">
      <t>ネンセイ</t>
    </rPh>
    <rPh sb="12" eb="13">
      <t>マエ</t>
    </rPh>
    <phoneticPr fontId="3"/>
  </si>
  <si>
    <t>地域交流スペース</t>
    <rPh sb="0" eb="2">
      <t>チイキ</t>
    </rPh>
    <rPh sb="2" eb="4">
      <t>コウリュウ</t>
    </rPh>
    <phoneticPr fontId="3"/>
  </si>
  <si>
    <t>調理スペース</t>
    <rPh sb="0" eb="2">
      <t>チョウリ</t>
    </rPh>
    <phoneticPr fontId="3"/>
  </si>
  <si>
    <t>クラフト室</t>
    <rPh sb="4" eb="5">
      <t>シツ</t>
    </rPh>
    <phoneticPr fontId="3"/>
  </si>
  <si>
    <t>和室（全）</t>
    <rPh sb="0" eb="2">
      <t>ワシツ</t>
    </rPh>
    <rPh sb="3" eb="4">
      <t>ゼン</t>
    </rPh>
    <phoneticPr fontId="3"/>
  </si>
  <si>
    <t>美術室　準備室</t>
    <rPh sb="0" eb="3">
      <t>ビジュツシツ</t>
    </rPh>
    <rPh sb="4" eb="7">
      <t>ジュンビシツ</t>
    </rPh>
    <phoneticPr fontId="3"/>
  </si>
  <si>
    <t>図画工作室</t>
    <rPh sb="0" eb="2">
      <t>ズガ</t>
    </rPh>
    <rPh sb="2" eb="4">
      <t>コウサク</t>
    </rPh>
    <rPh sb="4" eb="5">
      <t>シツ</t>
    </rPh>
    <phoneticPr fontId="3"/>
  </si>
  <si>
    <t>第2施設　廊下及びスペース</t>
    <rPh sb="0" eb="1">
      <t>ダイ</t>
    </rPh>
    <rPh sb="2" eb="4">
      <t>シセツ</t>
    </rPh>
    <rPh sb="5" eb="7">
      <t>ロウカ</t>
    </rPh>
    <rPh sb="7" eb="8">
      <t>オヨ</t>
    </rPh>
    <phoneticPr fontId="3"/>
  </si>
  <si>
    <t>B1～４</t>
  </si>
  <si>
    <t>B1～３</t>
  </si>
  <si>
    <t>B2～１</t>
  </si>
  <si>
    <t>更衣室前廊下</t>
    <rPh sb="0" eb="3">
      <t>コウイシツ</t>
    </rPh>
    <rPh sb="3" eb="4">
      <t>マエ</t>
    </rPh>
    <rPh sb="4" eb="6">
      <t>ロウカ</t>
    </rPh>
    <phoneticPr fontId="3"/>
  </si>
  <si>
    <t>エレベータ内</t>
    <rPh sb="5" eb="6">
      <t>ウチ</t>
    </rPh>
    <phoneticPr fontId="3"/>
  </si>
  <si>
    <t>日吉ヶ丘高</t>
    <rPh sb="0" eb="5">
      <t>ヒヨシガオカコウ</t>
    </rPh>
    <phoneticPr fontId="1"/>
  </si>
  <si>
    <t>１F</t>
  </si>
  <si>
    <t>生徒部</t>
    <rPh sb="0" eb="2">
      <t>セイト</t>
    </rPh>
    <rPh sb="2" eb="3">
      <t>ブ</t>
    </rPh>
    <phoneticPr fontId="3"/>
  </si>
  <si>
    <t>進路部</t>
    <rPh sb="0" eb="2">
      <t>シンロ</t>
    </rPh>
    <rPh sb="2" eb="3">
      <t>ブ</t>
    </rPh>
    <phoneticPr fontId="3"/>
  </si>
  <si>
    <t>相談室１</t>
    <rPh sb="0" eb="2">
      <t>ソウダン</t>
    </rPh>
    <rPh sb="2" eb="3">
      <t>シツ</t>
    </rPh>
    <phoneticPr fontId="3"/>
  </si>
  <si>
    <t>相談室２</t>
    <rPh sb="0" eb="2">
      <t>ソウダン</t>
    </rPh>
    <rPh sb="2" eb="3">
      <t>シツ</t>
    </rPh>
    <phoneticPr fontId="3"/>
  </si>
  <si>
    <t>エントランス</t>
  </si>
  <si>
    <t>1F</t>
  </si>
  <si>
    <t>２F</t>
  </si>
  <si>
    <t>自習室</t>
    <rPh sb="0" eb="3">
      <t>ジシュウシツ</t>
    </rPh>
    <phoneticPr fontId="3"/>
  </si>
  <si>
    <t>第一会議室</t>
    <rPh sb="0" eb="2">
      <t>ダイイチ</t>
    </rPh>
    <rPh sb="2" eb="5">
      <t>カイギシツ</t>
    </rPh>
    <phoneticPr fontId="3"/>
  </si>
  <si>
    <t>女子休養室</t>
    <rPh sb="0" eb="2">
      <t>ジョシ</t>
    </rPh>
    <rPh sb="2" eb="4">
      <t>キュウヨウ</t>
    </rPh>
    <rPh sb="4" eb="5">
      <t>シツ</t>
    </rPh>
    <phoneticPr fontId="3"/>
  </si>
  <si>
    <t>食堂</t>
    <rPh sb="0" eb="2">
      <t>ショクドウ</t>
    </rPh>
    <phoneticPr fontId="3"/>
  </si>
  <si>
    <t>３F</t>
  </si>
  <si>
    <t>第二会議室</t>
    <rPh sb="0" eb="2">
      <t>ダイニ</t>
    </rPh>
    <rPh sb="2" eb="5">
      <t>カイギシツ</t>
    </rPh>
    <phoneticPr fontId="3"/>
  </si>
  <si>
    <t>４F</t>
  </si>
  <si>
    <t>西側階段</t>
    <rPh sb="0" eb="2">
      <t>ニシガワ</t>
    </rPh>
    <rPh sb="2" eb="4">
      <t>カイダン</t>
    </rPh>
    <phoneticPr fontId="3"/>
  </si>
  <si>
    <t>東側階段</t>
    <rPh sb="0" eb="2">
      <t>ヒガシガワ</t>
    </rPh>
    <rPh sb="2" eb="4">
      <t>カイダン</t>
    </rPh>
    <phoneticPr fontId="3"/>
  </si>
  <si>
    <t>東側渡り廊下（２F～１F）</t>
    <rPh sb="0" eb="2">
      <t>ヒガシガワ</t>
    </rPh>
    <rPh sb="2" eb="3">
      <t>ワタ</t>
    </rPh>
    <rPh sb="4" eb="6">
      <t>ロウカ</t>
    </rPh>
    <phoneticPr fontId="3"/>
  </si>
  <si>
    <t>東側渡り廊下（３F～２F）</t>
    <rPh sb="0" eb="2">
      <t>ヒガシガワ</t>
    </rPh>
    <rPh sb="2" eb="3">
      <t>ワタ</t>
    </rPh>
    <rPh sb="4" eb="6">
      <t>ロウカ</t>
    </rPh>
    <phoneticPr fontId="3"/>
  </si>
  <si>
    <t>東側渡り廊下（４F～３F）</t>
    <rPh sb="0" eb="2">
      <t>ヒガシガワ</t>
    </rPh>
    <rPh sb="2" eb="3">
      <t>ワタ</t>
    </rPh>
    <rPh sb="4" eb="6">
      <t>ロウカ</t>
    </rPh>
    <phoneticPr fontId="3"/>
  </si>
  <si>
    <t>西側渡り廊下（２F～１F）</t>
    <rPh sb="0" eb="2">
      <t>ニシガワ</t>
    </rPh>
    <rPh sb="2" eb="3">
      <t>ワタ</t>
    </rPh>
    <rPh sb="4" eb="6">
      <t>ロウカ</t>
    </rPh>
    <phoneticPr fontId="3"/>
  </si>
  <si>
    <t>西側渡り廊下（３F～２F）</t>
    <rPh sb="0" eb="2">
      <t>ニシガワ</t>
    </rPh>
    <rPh sb="2" eb="3">
      <t>ワタ</t>
    </rPh>
    <rPh sb="4" eb="6">
      <t>ロウカ</t>
    </rPh>
    <phoneticPr fontId="3"/>
  </si>
  <si>
    <t>英語村</t>
    <rPh sb="0" eb="2">
      <t>エイゴ</t>
    </rPh>
    <rPh sb="2" eb="3">
      <t>ムラ</t>
    </rPh>
    <phoneticPr fontId="3"/>
  </si>
  <si>
    <t>レクチャールーム</t>
  </si>
  <si>
    <t>３１４特別教室</t>
    <rPh sb="3" eb="5">
      <t>トクベツ</t>
    </rPh>
    <rPh sb="5" eb="7">
      <t>キョウシツ</t>
    </rPh>
    <phoneticPr fontId="3"/>
  </si>
  <si>
    <t>３１５特別教室</t>
    <rPh sb="3" eb="5">
      <t>トクベツ</t>
    </rPh>
    <rPh sb="5" eb="7">
      <t>キョウシツ</t>
    </rPh>
    <phoneticPr fontId="3"/>
  </si>
  <si>
    <t>ゼミ室２</t>
    <rPh sb="2" eb="3">
      <t>シツ</t>
    </rPh>
    <phoneticPr fontId="3"/>
  </si>
  <si>
    <t>図書研修室</t>
    <rPh sb="0" eb="2">
      <t>トショ</t>
    </rPh>
    <rPh sb="2" eb="5">
      <t>ケンシュウシツ</t>
    </rPh>
    <phoneticPr fontId="3"/>
  </si>
  <si>
    <t>第１コンピューター室</t>
    <rPh sb="0" eb="1">
      <t>ダイ</t>
    </rPh>
    <rPh sb="9" eb="10">
      <t>シツ</t>
    </rPh>
    <phoneticPr fontId="3"/>
  </si>
  <si>
    <t>第２コンピューター室</t>
    <rPh sb="0" eb="1">
      <t>ダイ</t>
    </rPh>
    <rPh sb="9" eb="10">
      <t>シツ</t>
    </rPh>
    <phoneticPr fontId="3"/>
  </si>
  <si>
    <t>コンピューター準備室</t>
    <rPh sb="7" eb="10">
      <t>ジュンビシツ</t>
    </rPh>
    <phoneticPr fontId="3"/>
  </si>
  <si>
    <t>メディアルーム１</t>
  </si>
  <si>
    <t>メディアルーム２</t>
  </si>
  <si>
    <t>第５職員室</t>
    <rPh sb="0" eb="1">
      <t>ダイ</t>
    </rPh>
    <rPh sb="2" eb="5">
      <t>ショクインシツ</t>
    </rPh>
    <phoneticPr fontId="3"/>
  </si>
  <si>
    <t>４１６教室</t>
    <rPh sb="3" eb="5">
      <t>キョウシツ</t>
    </rPh>
    <phoneticPr fontId="3"/>
  </si>
  <si>
    <t>保育教室</t>
    <rPh sb="0" eb="2">
      <t>ホイク</t>
    </rPh>
    <rPh sb="2" eb="4">
      <t>キョウシツ</t>
    </rPh>
    <phoneticPr fontId="3"/>
  </si>
  <si>
    <t>試食室</t>
    <rPh sb="0" eb="2">
      <t>シショク</t>
    </rPh>
    <rPh sb="2" eb="3">
      <t>シツ</t>
    </rPh>
    <phoneticPr fontId="3"/>
  </si>
  <si>
    <t>調理教室</t>
    <rPh sb="0" eb="2">
      <t>チョウリ</t>
    </rPh>
    <rPh sb="2" eb="4">
      <t>キョウシツ</t>
    </rPh>
    <phoneticPr fontId="3"/>
  </si>
  <si>
    <t>食物教室</t>
    <rPh sb="0" eb="2">
      <t>ショクモツ</t>
    </rPh>
    <rPh sb="2" eb="4">
      <t>キョウシツ</t>
    </rPh>
    <phoneticPr fontId="3"/>
  </si>
  <si>
    <t>被服教室</t>
    <rPh sb="0" eb="2">
      <t>ヒフク</t>
    </rPh>
    <rPh sb="2" eb="4">
      <t>キョウシツ</t>
    </rPh>
    <phoneticPr fontId="3"/>
  </si>
  <si>
    <t>化学準備室</t>
    <rPh sb="0" eb="2">
      <t>カガク</t>
    </rPh>
    <rPh sb="2" eb="5">
      <t>ジュンビシツ</t>
    </rPh>
    <phoneticPr fontId="3"/>
  </si>
  <si>
    <t>化学教室</t>
    <rPh sb="0" eb="2">
      <t>カガク</t>
    </rPh>
    <rPh sb="2" eb="4">
      <t>キョウシツ</t>
    </rPh>
    <phoneticPr fontId="3"/>
  </si>
  <si>
    <t>男子休養室</t>
    <rPh sb="0" eb="2">
      <t>ダンシ</t>
    </rPh>
    <rPh sb="2" eb="4">
      <t>キュウヨウ</t>
    </rPh>
    <rPh sb="4" eb="5">
      <t>シツ</t>
    </rPh>
    <phoneticPr fontId="3"/>
  </si>
  <si>
    <t>第１LL教室</t>
    <rPh sb="0" eb="1">
      <t>ダイ</t>
    </rPh>
    <rPh sb="4" eb="6">
      <t>キョウシツ</t>
    </rPh>
    <phoneticPr fontId="3"/>
  </si>
  <si>
    <t>第２LL教室</t>
    <rPh sb="0" eb="1">
      <t>ダイ</t>
    </rPh>
    <rPh sb="4" eb="6">
      <t>キョウシツ</t>
    </rPh>
    <phoneticPr fontId="3"/>
  </si>
  <si>
    <t>LL準備室</t>
    <rPh sb="2" eb="5">
      <t>ジュンビシツ</t>
    </rPh>
    <phoneticPr fontId="3"/>
  </si>
  <si>
    <t>生物教室</t>
    <rPh sb="0" eb="2">
      <t>セイブツ</t>
    </rPh>
    <rPh sb="2" eb="4">
      <t>キョウシツ</t>
    </rPh>
    <phoneticPr fontId="3"/>
  </si>
  <si>
    <t>生物準備室</t>
    <rPh sb="0" eb="2">
      <t>セイブツ</t>
    </rPh>
    <rPh sb="2" eb="5">
      <t>ジュンビシツ</t>
    </rPh>
    <phoneticPr fontId="3"/>
  </si>
  <si>
    <t>物理準備室</t>
    <rPh sb="0" eb="2">
      <t>ブツリ</t>
    </rPh>
    <rPh sb="2" eb="5">
      <t>ジュンビシツ</t>
    </rPh>
    <phoneticPr fontId="3"/>
  </si>
  <si>
    <t>物理教室</t>
    <rPh sb="0" eb="2">
      <t>ブツリ</t>
    </rPh>
    <rPh sb="2" eb="4">
      <t>キョウシツ</t>
    </rPh>
    <phoneticPr fontId="3"/>
  </si>
  <si>
    <t>４３６大教室</t>
    <rPh sb="3" eb="6">
      <t>ダイキョウシツ</t>
    </rPh>
    <phoneticPr fontId="3"/>
  </si>
  <si>
    <t>美工準備室</t>
    <rPh sb="0" eb="1">
      <t>ミ</t>
    </rPh>
    <rPh sb="1" eb="2">
      <t>タクミ</t>
    </rPh>
    <rPh sb="2" eb="5">
      <t>ジュンビシツ</t>
    </rPh>
    <phoneticPr fontId="3"/>
  </si>
  <si>
    <t>美術教室</t>
    <rPh sb="0" eb="2">
      <t>ビジュツ</t>
    </rPh>
    <rPh sb="2" eb="4">
      <t>キョウシツ</t>
    </rPh>
    <phoneticPr fontId="3"/>
  </si>
  <si>
    <t>工芸教室</t>
    <rPh sb="0" eb="2">
      <t>コウゲイ</t>
    </rPh>
    <rPh sb="2" eb="4">
      <t>キョウシツ</t>
    </rPh>
    <phoneticPr fontId="3"/>
  </si>
  <si>
    <t>音楽教室</t>
    <rPh sb="0" eb="2">
      <t>オンガク</t>
    </rPh>
    <rPh sb="2" eb="4">
      <t>キョウシツ</t>
    </rPh>
    <phoneticPr fontId="3"/>
  </si>
  <si>
    <t>地学教室</t>
    <rPh sb="0" eb="2">
      <t>チガク</t>
    </rPh>
    <rPh sb="2" eb="4">
      <t>キョウシツ</t>
    </rPh>
    <phoneticPr fontId="3"/>
  </si>
  <si>
    <t>地学準備室</t>
    <rPh sb="0" eb="2">
      <t>チガク</t>
    </rPh>
    <rPh sb="2" eb="5">
      <t>ジュンビシツ</t>
    </rPh>
    <phoneticPr fontId="3"/>
  </si>
  <si>
    <t>書道準備室</t>
    <rPh sb="0" eb="2">
      <t>ショドウ</t>
    </rPh>
    <rPh sb="2" eb="5">
      <t>ジュンビシツ</t>
    </rPh>
    <phoneticPr fontId="3"/>
  </si>
  <si>
    <t>書道教室</t>
    <rPh sb="0" eb="2">
      <t>ショドウ</t>
    </rPh>
    <rPh sb="2" eb="4">
      <t>キョウシツ</t>
    </rPh>
    <phoneticPr fontId="3"/>
  </si>
  <si>
    <t>紫野高</t>
    <rPh sb="0" eb="3">
      <t>ムラサキノコウ</t>
    </rPh>
    <phoneticPr fontId="1"/>
  </si>
  <si>
    <t>教室（115）</t>
    <rPh sb="0" eb="2">
      <t>キョウシツ</t>
    </rPh>
    <phoneticPr fontId="3"/>
  </si>
  <si>
    <t>教室（114）</t>
    <rPh sb="0" eb="2">
      <t>キョウシツ</t>
    </rPh>
    <phoneticPr fontId="3"/>
  </si>
  <si>
    <t>教室（113）</t>
    <rPh sb="0" eb="2">
      <t>キョウシツ</t>
    </rPh>
    <phoneticPr fontId="3"/>
  </si>
  <si>
    <t>教室（112）</t>
    <rPh sb="0" eb="2">
      <t>キョウシツ</t>
    </rPh>
    <phoneticPr fontId="3"/>
  </si>
  <si>
    <t>教室（111）</t>
    <rPh sb="0" eb="2">
      <t>キョウシツ</t>
    </rPh>
    <phoneticPr fontId="3"/>
  </si>
  <si>
    <t>廊下（1階）</t>
    <rPh sb="0" eb="2">
      <t>ロウカ</t>
    </rPh>
    <rPh sb="4" eb="5">
      <t>カイ</t>
    </rPh>
    <phoneticPr fontId="3"/>
  </si>
  <si>
    <t>給湯室（洗濯乾燥室）</t>
    <rPh sb="0" eb="3">
      <t>キュウトウシツ</t>
    </rPh>
    <rPh sb="4" eb="6">
      <t>センタク</t>
    </rPh>
    <rPh sb="6" eb="8">
      <t>カンソウ</t>
    </rPh>
    <rPh sb="8" eb="9">
      <t>シツ</t>
    </rPh>
    <phoneticPr fontId="3"/>
  </si>
  <si>
    <t>大職員室</t>
    <rPh sb="0" eb="1">
      <t>ダイ</t>
    </rPh>
    <rPh sb="1" eb="4">
      <t>ショクインシツ</t>
    </rPh>
    <phoneticPr fontId="3"/>
  </si>
  <si>
    <t>職員休憩室（男性用）</t>
    <rPh sb="0" eb="2">
      <t>ショクイン</t>
    </rPh>
    <rPh sb="2" eb="5">
      <t>キュウケイシツ</t>
    </rPh>
    <rPh sb="6" eb="8">
      <t>ダンセイ</t>
    </rPh>
    <rPh sb="8" eb="9">
      <t>ヨウ</t>
    </rPh>
    <phoneticPr fontId="3"/>
  </si>
  <si>
    <t>職員休憩室（女性用）</t>
    <rPh sb="0" eb="2">
      <t>ショクイン</t>
    </rPh>
    <rPh sb="2" eb="5">
      <t>キュウケイシツ</t>
    </rPh>
    <rPh sb="6" eb="8">
      <t>ジョセイ</t>
    </rPh>
    <rPh sb="8" eb="9">
      <t>ヨウ</t>
    </rPh>
    <phoneticPr fontId="3"/>
  </si>
  <si>
    <t>自習室（126）</t>
    <rPh sb="0" eb="3">
      <t>ジシュウシツ</t>
    </rPh>
    <phoneticPr fontId="3"/>
  </si>
  <si>
    <t>教室（125）</t>
    <rPh sb="0" eb="2">
      <t>キョウシツ</t>
    </rPh>
    <phoneticPr fontId="3"/>
  </si>
  <si>
    <t>教室（124）</t>
    <rPh sb="0" eb="2">
      <t>キョウシツ</t>
    </rPh>
    <phoneticPr fontId="3"/>
  </si>
  <si>
    <t>教室（123）</t>
    <rPh sb="0" eb="2">
      <t>キョウシツ</t>
    </rPh>
    <phoneticPr fontId="3"/>
  </si>
  <si>
    <t>教室（122）</t>
    <rPh sb="0" eb="2">
      <t>キョウシツ</t>
    </rPh>
    <phoneticPr fontId="3"/>
  </si>
  <si>
    <t>教室（121）</t>
    <rPh sb="0" eb="2">
      <t>キョウシツ</t>
    </rPh>
    <phoneticPr fontId="3"/>
  </si>
  <si>
    <t>廊下（2階）</t>
    <rPh sb="0" eb="2">
      <t>ロウカ</t>
    </rPh>
    <rPh sb="4" eb="5">
      <t>カイ</t>
    </rPh>
    <phoneticPr fontId="3"/>
  </si>
  <si>
    <t>ラーニングコモンズ</t>
  </si>
  <si>
    <t>閉架図書室</t>
    <rPh sb="0" eb="2">
      <t>ヘイカ</t>
    </rPh>
    <rPh sb="2" eb="5">
      <t>トショシツ</t>
    </rPh>
    <phoneticPr fontId="3"/>
  </si>
  <si>
    <t>教務部ICT担当職員室</t>
    <rPh sb="0" eb="2">
      <t>キョウム</t>
    </rPh>
    <rPh sb="2" eb="3">
      <t>ブ</t>
    </rPh>
    <rPh sb="6" eb="8">
      <t>タントウ</t>
    </rPh>
    <rPh sb="8" eb="11">
      <t>ショクインシツ</t>
    </rPh>
    <phoneticPr fontId="3"/>
  </si>
  <si>
    <t>企画部職員室（136）</t>
    <rPh sb="0" eb="2">
      <t>キカク</t>
    </rPh>
    <rPh sb="2" eb="3">
      <t>ブ</t>
    </rPh>
    <rPh sb="3" eb="6">
      <t>ショクインシツ</t>
    </rPh>
    <phoneticPr fontId="3"/>
  </si>
  <si>
    <t>教室（135）</t>
    <rPh sb="0" eb="2">
      <t>キョウシツ</t>
    </rPh>
    <phoneticPr fontId="3"/>
  </si>
  <si>
    <t>教室（134）</t>
    <rPh sb="0" eb="2">
      <t>キョウシツ</t>
    </rPh>
    <phoneticPr fontId="3"/>
  </si>
  <si>
    <t>教室（133）</t>
    <rPh sb="0" eb="2">
      <t>キョウシツ</t>
    </rPh>
    <phoneticPr fontId="3"/>
  </si>
  <si>
    <t>教室（132）</t>
    <rPh sb="0" eb="2">
      <t>キョウシツ</t>
    </rPh>
    <phoneticPr fontId="3"/>
  </si>
  <si>
    <t>教室（131）</t>
    <rPh sb="0" eb="2">
      <t>キョウシツ</t>
    </rPh>
    <phoneticPr fontId="3"/>
  </si>
  <si>
    <t>廊下（３階）</t>
    <rPh sb="0" eb="2">
      <t>ロウカ</t>
    </rPh>
    <rPh sb="4" eb="5">
      <t>カイ</t>
    </rPh>
    <phoneticPr fontId="3"/>
  </si>
  <si>
    <t>非常勤職員室</t>
    <rPh sb="0" eb="3">
      <t>ヒジョウキン</t>
    </rPh>
    <rPh sb="3" eb="5">
      <t>ショクイン</t>
    </rPh>
    <rPh sb="5" eb="6">
      <t>シツ</t>
    </rPh>
    <phoneticPr fontId="3"/>
  </si>
  <si>
    <t>教室（146）</t>
    <rPh sb="0" eb="2">
      <t>キョウシツ</t>
    </rPh>
    <phoneticPr fontId="3"/>
  </si>
  <si>
    <t>教室（145）</t>
    <rPh sb="0" eb="2">
      <t>キョウシツ</t>
    </rPh>
    <phoneticPr fontId="3"/>
  </si>
  <si>
    <t>教室（144）</t>
    <rPh sb="0" eb="2">
      <t>キョウシツ</t>
    </rPh>
    <phoneticPr fontId="3"/>
  </si>
  <si>
    <t>廊下（4階）</t>
    <rPh sb="0" eb="2">
      <t>ロウカ</t>
    </rPh>
    <rPh sb="4" eb="5">
      <t>カイ</t>
    </rPh>
    <phoneticPr fontId="3"/>
  </si>
  <si>
    <t>工芸準備室</t>
    <rPh sb="0" eb="2">
      <t>コウゲイ</t>
    </rPh>
    <rPh sb="2" eb="5">
      <t>ジュンビシツ</t>
    </rPh>
    <phoneticPr fontId="3"/>
  </si>
  <si>
    <t>学校生活部職員室</t>
    <rPh sb="0" eb="2">
      <t>ガッコウ</t>
    </rPh>
    <rPh sb="2" eb="4">
      <t>セイカツ</t>
    </rPh>
    <rPh sb="4" eb="5">
      <t>ブ</t>
    </rPh>
    <rPh sb="5" eb="8">
      <t>ショクインシツ</t>
    </rPh>
    <phoneticPr fontId="3"/>
  </si>
  <si>
    <t>食物実習室</t>
    <rPh sb="0" eb="2">
      <t>ショクモツ</t>
    </rPh>
    <rPh sb="2" eb="4">
      <t>ジッシュウ</t>
    </rPh>
    <rPh sb="4" eb="5">
      <t>シツ</t>
    </rPh>
    <phoneticPr fontId="3"/>
  </si>
  <si>
    <t>食物試食室</t>
    <rPh sb="0" eb="2">
      <t>ショクモツ</t>
    </rPh>
    <rPh sb="2" eb="4">
      <t>シショク</t>
    </rPh>
    <rPh sb="4" eb="5">
      <t>シツ</t>
    </rPh>
    <phoneticPr fontId="3"/>
  </si>
  <si>
    <t>メディアルーム</t>
  </si>
  <si>
    <t>進路部職員室</t>
    <rPh sb="0" eb="2">
      <t>シンロ</t>
    </rPh>
    <rPh sb="2" eb="3">
      <t>ブ</t>
    </rPh>
    <rPh sb="3" eb="6">
      <t>ショクインシツ</t>
    </rPh>
    <phoneticPr fontId="3"/>
  </si>
  <si>
    <t>3年生担任職員室</t>
    <rPh sb="1" eb="3">
      <t>ネンセイ</t>
    </rPh>
    <rPh sb="3" eb="5">
      <t>タンニン</t>
    </rPh>
    <rPh sb="5" eb="8">
      <t>ショクインシツ</t>
    </rPh>
    <phoneticPr fontId="3"/>
  </si>
  <si>
    <t>家庭科保育教室</t>
    <rPh sb="0" eb="3">
      <t>カテイカ</t>
    </rPh>
    <rPh sb="3" eb="5">
      <t>ホイク</t>
    </rPh>
    <rPh sb="5" eb="7">
      <t>キョウシツ</t>
    </rPh>
    <phoneticPr fontId="3"/>
  </si>
  <si>
    <t>家庭科被服教室</t>
    <rPh sb="0" eb="3">
      <t>カテイカ</t>
    </rPh>
    <rPh sb="3" eb="5">
      <t>ヒフク</t>
    </rPh>
    <rPh sb="5" eb="6">
      <t>キョウ</t>
    </rPh>
    <rPh sb="6" eb="7">
      <t>シツ</t>
    </rPh>
    <phoneticPr fontId="3"/>
  </si>
  <si>
    <t>音楽職員室（234）</t>
    <rPh sb="0" eb="2">
      <t>オンガク</t>
    </rPh>
    <rPh sb="2" eb="5">
      <t>ショクインシツ</t>
    </rPh>
    <phoneticPr fontId="3"/>
  </si>
  <si>
    <t>教室（233）</t>
    <rPh sb="0" eb="2">
      <t>キョウシツ</t>
    </rPh>
    <phoneticPr fontId="3"/>
  </si>
  <si>
    <t>教室（232）</t>
    <rPh sb="0" eb="2">
      <t>キョウシツ</t>
    </rPh>
    <phoneticPr fontId="3"/>
  </si>
  <si>
    <t>書道室</t>
    <rPh sb="0" eb="2">
      <t>ショドウ</t>
    </rPh>
    <rPh sb="2" eb="3">
      <t>シツ</t>
    </rPh>
    <phoneticPr fontId="3"/>
  </si>
  <si>
    <t>書道職員室</t>
    <rPh sb="0" eb="2">
      <t>ショドウ</t>
    </rPh>
    <rPh sb="2" eb="5">
      <t>ショクインシツ</t>
    </rPh>
    <phoneticPr fontId="3"/>
  </si>
  <si>
    <t>スタジオ教育工学</t>
    <rPh sb="4" eb="6">
      <t>キョウイク</t>
    </rPh>
    <rPh sb="6" eb="8">
      <t>コウガク</t>
    </rPh>
    <phoneticPr fontId="3"/>
  </si>
  <si>
    <t>教室（243）</t>
    <rPh sb="0" eb="2">
      <t>キョウシツ</t>
    </rPh>
    <phoneticPr fontId="3"/>
  </si>
  <si>
    <t>教室（242）</t>
    <rPh sb="0" eb="2">
      <t>キョウシツ</t>
    </rPh>
    <phoneticPr fontId="3"/>
  </si>
  <si>
    <t>LL教室</t>
    <rPh sb="2" eb="4">
      <t>キョウシツ</t>
    </rPh>
    <phoneticPr fontId="3"/>
  </si>
  <si>
    <t>階段（1～4階）</t>
    <rPh sb="0" eb="2">
      <t>カイダン</t>
    </rPh>
    <rPh sb="6" eb="7">
      <t>カイ</t>
    </rPh>
    <phoneticPr fontId="3"/>
  </si>
  <si>
    <t>吹奏楽部楽器保管室</t>
    <rPh sb="0" eb="3">
      <t>スイソウガク</t>
    </rPh>
    <rPh sb="3" eb="4">
      <t>ブ</t>
    </rPh>
    <rPh sb="4" eb="6">
      <t>ガッキ</t>
    </rPh>
    <rPh sb="6" eb="8">
      <t>ホカン</t>
    </rPh>
    <rPh sb="8" eb="9">
      <t>シツ</t>
    </rPh>
    <phoneticPr fontId="3"/>
  </si>
  <si>
    <t>生物室</t>
    <rPh sb="0" eb="2">
      <t>セイブツ</t>
    </rPh>
    <rPh sb="2" eb="3">
      <t>シツ</t>
    </rPh>
    <phoneticPr fontId="3"/>
  </si>
  <si>
    <t>生物準備室</t>
    <rPh sb="0" eb="2">
      <t>セイブツ</t>
    </rPh>
    <rPh sb="2" eb="4">
      <t>ジュンビ</t>
    </rPh>
    <rPh sb="4" eb="5">
      <t>シツ</t>
    </rPh>
    <phoneticPr fontId="3"/>
  </si>
  <si>
    <t>教室（312）</t>
    <rPh sb="0" eb="2">
      <t>キョウシツ</t>
    </rPh>
    <phoneticPr fontId="3"/>
  </si>
  <si>
    <t>教室（311）</t>
    <rPh sb="0" eb="2">
      <t>キョウシツ</t>
    </rPh>
    <phoneticPr fontId="3"/>
  </si>
  <si>
    <t>化学室</t>
    <rPh sb="0" eb="2">
      <t>カガク</t>
    </rPh>
    <rPh sb="2" eb="3">
      <t>シツ</t>
    </rPh>
    <phoneticPr fontId="3"/>
  </si>
  <si>
    <t>教室（322）</t>
    <rPh sb="0" eb="2">
      <t>キョウシツ</t>
    </rPh>
    <phoneticPr fontId="3"/>
  </si>
  <si>
    <t>教室（321）</t>
    <rPh sb="0" eb="2">
      <t>キョウシツ</t>
    </rPh>
    <phoneticPr fontId="3"/>
  </si>
  <si>
    <t>物理室</t>
    <rPh sb="0" eb="2">
      <t>ブツリ</t>
    </rPh>
    <rPh sb="2" eb="3">
      <t>シツ</t>
    </rPh>
    <phoneticPr fontId="3"/>
  </si>
  <si>
    <t>教室（332）</t>
    <rPh sb="0" eb="2">
      <t>キョウシツ</t>
    </rPh>
    <phoneticPr fontId="3"/>
  </si>
  <si>
    <t>教室（331）</t>
    <rPh sb="0" eb="2">
      <t>キョウシツ</t>
    </rPh>
    <phoneticPr fontId="3"/>
  </si>
  <si>
    <t>地学室</t>
    <rPh sb="0" eb="2">
      <t>チガク</t>
    </rPh>
    <rPh sb="2" eb="3">
      <t>シツ</t>
    </rPh>
    <phoneticPr fontId="3"/>
  </si>
  <si>
    <t>教室（342）</t>
    <rPh sb="0" eb="2">
      <t>キョウシツ</t>
    </rPh>
    <phoneticPr fontId="3"/>
  </si>
  <si>
    <t>教室（341）</t>
    <rPh sb="0" eb="2">
      <t>キョウシツ</t>
    </rPh>
    <phoneticPr fontId="3"/>
  </si>
  <si>
    <t>厨房</t>
    <rPh sb="0" eb="2">
      <t>チュウボウ</t>
    </rPh>
    <phoneticPr fontId="3"/>
  </si>
  <si>
    <t>厨房休憩室</t>
    <rPh sb="0" eb="2">
      <t>チュウボウ</t>
    </rPh>
    <rPh sb="2" eb="5">
      <t>キュウケイシツ</t>
    </rPh>
    <phoneticPr fontId="3"/>
  </si>
  <si>
    <t>アクティブラーニング（422）</t>
  </si>
  <si>
    <t>体育職員室</t>
    <rPh sb="0" eb="2">
      <t>タイイク</t>
    </rPh>
    <rPh sb="2" eb="4">
      <t>ショクイン</t>
    </rPh>
    <rPh sb="4" eb="5">
      <t>シツ</t>
    </rPh>
    <phoneticPr fontId="3"/>
  </si>
  <si>
    <t>左京図書館</t>
    <rPh sb="0" eb="2">
      <t>サキョウ</t>
    </rPh>
    <rPh sb="2" eb="5">
      <t>トショカン</t>
    </rPh>
    <phoneticPr fontId="1"/>
  </si>
  <si>
    <t>更衣室・休憩室</t>
    <rPh sb="0" eb="3">
      <t>コウイシツ</t>
    </rPh>
    <rPh sb="4" eb="7">
      <t>キュウケイシツ</t>
    </rPh>
    <phoneticPr fontId="3"/>
  </si>
  <si>
    <t>女子トイレ</t>
    <rPh sb="0" eb="2">
      <t>ジョシ</t>
    </rPh>
    <phoneticPr fontId="3"/>
  </si>
  <si>
    <t>男子トイレ</t>
    <rPh sb="0" eb="2">
      <t>ダンシ</t>
    </rPh>
    <phoneticPr fontId="3"/>
  </si>
  <si>
    <t>対面朗読室</t>
    <rPh sb="0" eb="2">
      <t>タイメン</t>
    </rPh>
    <rPh sb="2" eb="4">
      <t>ロウドク</t>
    </rPh>
    <rPh sb="4" eb="5">
      <t>シツ</t>
    </rPh>
    <phoneticPr fontId="3"/>
  </si>
  <si>
    <t>閲覧室</t>
    <rPh sb="0" eb="3">
      <t>エツランシツ</t>
    </rPh>
    <phoneticPr fontId="3"/>
  </si>
  <si>
    <t>東山図書館</t>
    <rPh sb="0" eb="5">
      <t>ヒガシヤマトショカン</t>
    </rPh>
    <phoneticPr fontId="1"/>
  </si>
  <si>
    <t>作業コーナー</t>
    <rPh sb="0" eb="2">
      <t>サギョウ</t>
    </rPh>
    <phoneticPr fontId="3"/>
  </si>
  <si>
    <t>山科図書館</t>
    <rPh sb="0" eb="5">
      <t>ヤマシナトショカン</t>
    </rPh>
    <phoneticPr fontId="1"/>
  </si>
  <si>
    <t>階段室</t>
    <rPh sb="0" eb="2">
      <t>カイダン</t>
    </rPh>
    <rPh sb="2" eb="3">
      <t>シツ</t>
    </rPh>
    <phoneticPr fontId="3"/>
  </si>
  <si>
    <t>屋上広場</t>
    <rPh sb="0" eb="2">
      <t>オクジョウ</t>
    </rPh>
    <rPh sb="2" eb="4">
      <t>ヒロバ</t>
    </rPh>
    <phoneticPr fontId="3"/>
  </si>
  <si>
    <t>バルコニー①</t>
  </si>
  <si>
    <t>バルコニー②</t>
  </si>
  <si>
    <t>幼児コーナー</t>
    <rPh sb="0" eb="2">
      <t>ヨウジ</t>
    </rPh>
    <phoneticPr fontId="3"/>
  </si>
  <si>
    <t>埋込天井灯（600mm角）</t>
  </si>
  <si>
    <t>ダウンライト（白熱）</t>
  </si>
  <si>
    <t>埋込天井灯（450mm角）</t>
  </si>
  <si>
    <t>御所南小</t>
    <phoneticPr fontId="2"/>
  </si>
  <si>
    <t>給食室　前室</t>
    <rPh sb="0" eb="3">
      <t>キュウショクシツ</t>
    </rPh>
    <rPh sb="4" eb="5">
      <t>ゼン</t>
    </rPh>
    <rPh sb="5" eb="6">
      <t>シツ</t>
    </rPh>
    <phoneticPr fontId="3"/>
  </si>
  <si>
    <t>給食室　更衣室</t>
    <rPh sb="0" eb="3">
      <t>キュウショクシツ</t>
    </rPh>
    <rPh sb="4" eb="7">
      <t>コウイシツ</t>
    </rPh>
    <phoneticPr fontId="3"/>
  </si>
  <si>
    <t>8年1組教室</t>
    <rPh sb="1" eb="2">
      <t>ネン</t>
    </rPh>
    <rPh sb="3" eb="4">
      <t>クミ</t>
    </rPh>
    <rPh sb="4" eb="6">
      <t>キョウシツ</t>
    </rPh>
    <phoneticPr fontId="3"/>
  </si>
  <si>
    <t>全階</t>
    <rPh sb="0" eb="1">
      <t>ゼン</t>
    </rPh>
    <rPh sb="1" eb="2">
      <t>カイ</t>
    </rPh>
    <phoneticPr fontId="2"/>
  </si>
  <si>
    <t>誘導灯</t>
    <rPh sb="0" eb="3">
      <t>ユウドウトウ</t>
    </rPh>
    <phoneticPr fontId="2"/>
  </si>
  <si>
    <t>非常用照明</t>
    <rPh sb="0" eb="3">
      <t>ヒジョウヨウ</t>
    </rPh>
    <rPh sb="3" eb="5">
      <t>ショウメイ</t>
    </rPh>
    <phoneticPr fontId="2"/>
  </si>
  <si>
    <t>非常灯40形2灯天井直付</t>
  </si>
  <si>
    <t>非常灯40形1灯天井直付</t>
  </si>
  <si>
    <t>非常灯40形2灯天井埋込</t>
  </si>
  <si>
    <t>樫原小</t>
    <phoneticPr fontId="2"/>
  </si>
  <si>
    <t>太秦小</t>
    <phoneticPr fontId="2"/>
  </si>
  <si>
    <t>岩倉南小</t>
  </si>
  <si>
    <t>岩倉南小</t>
    <phoneticPr fontId="2"/>
  </si>
  <si>
    <t>高倉小</t>
    <phoneticPr fontId="2"/>
  </si>
  <si>
    <t>神川小</t>
    <phoneticPr fontId="2"/>
  </si>
  <si>
    <t>久世西小</t>
    <phoneticPr fontId="2"/>
  </si>
  <si>
    <t>修学院小</t>
  </si>
  <si>
    <t>修学院小</t>
    <phoneticPr fontId="2"/>
  </si>
  <si>
    <t>深草小</t>
    <phoneticPr fontId="2"/>
  </si>
  <si>
    <t>羽束師小</t>
    <phoneticPr fontId="2"/>
  </si>
  <si>
    <t>大宅小</t>
  </si>
  <si>
    <t>大宅小</t>
    <phoneticPr fontId="2"/>
  </si>
  <si>
    <t>洛央小</t>
    <phoneticPr fontId="2"/>
  </si>
  <si>
    <t>藤ノ森小</t>
    <phoneticPr fontId="2"/>
  </si>
  <si>
    <t>桂坂小</t>
    <phoneticPr fontId="2"/>
  </si>
  <si>
    <t>久我の杜小</t>
    <phoneticPr fontId="2"/>
  </si>
  <si>
    <t>伏見南浜小</t>
    <phoneticPr fontId="2"/>
  </si>
  <si>
    <t>明徳小</t>
  </si>
  <si>
    <t>明徳小</t>
    <phoneticPr fontId="2"/>
  </si>
  <si>
    <t>山階南小</t>
  </si>
  <si>
    <t>山階南小</t>
    <phoneticPr fontId="2"/>
  </si>
  <si>
    <t>松尾小</t>
    <phoneticPr fontId="2"/>
  </si>
  <si>
    <t>伏見板橋小</t>
    <phoneticPr fontId="2"/>
  </si>
  <si>
    <t>柊野小</t>
  </si>
  <si>
    <t>柊野小</t>
    <phoneticPr fontId="2"/>
  </si>
  <si>
    <t>新町小</t>
  </si>
  <si>
    <t>新町小</t>
    <phoneticPr fontId="2"/>
  </si>
  <si>
    <t>朱雀第一小</t>
    <phoneticPr fontId="2"/>
  </si>
  <si>
    <t>唐橋小</t>
    <phoneticPr fontId="2"/>
  </si>
  <si>
    <t>錦林小</t>
  </si>
  <si>
    <t>錦林小</t>
    <phoneticPr fontId="2"/>
  </si>
  <si>
    <t>大塚小</t>
  </si>
  <si>
    <t>大塚小</t>
    <phoneticPr fontId="2"/>
  </si>
  <si>
    <t>常磐野小</t>
    <phoneticPr fontId="2"/>
  </si>
  <si>
    <t>桂川小</t>
    <phoneticPr fontId="2"/>
  </si>
  <si>
    <t>葵小</t>
  </si>
  <si>
    <t>葵小</t>
    <phoneticPr fontId="2"/>
  </si>
  <si>
    <t>神川中</t>
  </si>
  <si>
    <t>洛北中</t>
  </si>
  <si>
    <t>藤森中</t>
  </si>
  <si>
    <t>洛南中</t>
  </si>
  <si>
    <t>京都御池中</t>
  </si>
  <si>
    <t>修学院中</t>
  </si>
  <si>
    <t>伏見中</t>
  </si>
  <si>
    <t>西京極中</t>
    <phoneticPr fontId="2"/>
  </si>
  <si>
    <t>樫原中</t>
  </si>
  <si>
    <t>蜂ヶ岡中</t>
  </si>
  <si>
    <t>桂川中</t>
    <phoneticPr fontId="2"/>
  </si>
  <si>
    <t>東山泉（西学舎）</t>
  </si>
  <si>
    <t>東山泉（西学舎）</t>
    <phoneticPr fontId="2"/>
  </si>
  <si>
    <t>東山泉（東学舎）</t>
  </si>
  <si>
    <t>東山泉（東学舎）</t>
    <phoneticPr fontId="2"/>
  </si>
  <si>
    <t>開睛小中</t>
  </si>
  <si>
    <t>開睛小中</t>
    <phoneticPr fontId="2"/>
  </si>
  <si>
    <t>京都工学院高</t>
    <phoneticPr fontId="2"/>
  </si>
  <si>
    <t>日吉ヶ丘高</t>
  </si>
  <si>
    <t>紫野高</t>
  </si>
  <si>
    <t>教育相談総合センター</t>
  </si>
  <si>
    <t>青少年科学センター</t>
    <phoneticPr fontId="2"/>
  </si>
  <si>
    <t>左京図書館</t>
  </si>
  <si>
    <t>左京図書館</t>
    <phoneticPr fontId="2"/>
  </si>
  <si>
    <t>東山図書館</t>
  </si>
  <si>
    <t>東山図書館</t>
    <phoneticPr fontId="2"/>
  </si>
  <si>
    <t>山科図書館</t>
  </si>
  <si>
    <t>山科図書館</t>
    <phoneticPr fontId="2"/>
  </si>
  <si>
    <t>下京図書館</t>
    <phoneticPr fontId="2"/>
  </si>
  <si>
    <t>南図書館</t>
    <phoneticPr fontId="2"/>
  </si>
  <si>
    <t>吉祥院図書館</t>
    <phoneticPr fontId="2"/>
  </si>
  <si>
    <t>西京図書館</t>
  </si>
  <si>
    <t>洛西図書館</t>
    <phoneticPr fontId="2"/>
  </si>
  <si>
    <t>向島図書館</t>
    <phoneticPr fontId="2"/>
  </si>
  <si>
    <t>醍醐図書館</t>
    <phoneticPr fontId="2"/>
  </si>
  <si>
    <t>久我のもり図書館</t>
    <phoneticPr fontId="2"/>
  </si>
  <si>
    <t>久世ふれあい図書館</t>
    <phoneticPr fontId="2"/>
  </si>
  <si>
    <t>コミュニティプラザ深草図書館</t>
    <phoneticPr fontId="2"/>
  </si>
  <si>
    <t>移動図書館</t>
    <phoneticPr fontId="2"/>
  </si>
  <si>
    <t>誘導灯</t>
    <rPh sb="0" eb="3">
      <t>ユウドウトウ</t>
    </rPh>
    <phoneticPr fontId="2"/>
  </si>
  <si>
    <t>非常用照明</t>
    <rPh sb="0" eb="3">
      <t>ヒジョウヨウ</t>
    </rPh>
    <rPh sb="3" eb="5">
      <t>ショウメイ</t>
    </rPh>
    <phoneticPr fontId="2"/>
  </si>
  <si>
    <t>非常用照明</t>
    <rPh sb="0" eb="5">
      <t>ヒジョウヨウショウメイ</t>
    </rPh>
    <phoneticPr fontId="2"/>
  </si>
  <si>
    <t>20施設合計</t>
    <rPh sb="2" eb="4">
      <t>シセツ</t>
    </rPh>
    <rPh sb="4" eb="6">
      <t>ゴウケイ</t>
    </rPh>
    <phoneticPr fontId="2"/>
  </si>
  <si>
    <t>20施設合計</t>
    <phoneticPr fontId="2"/>
  </si>
  <si>
    <t>照明器具番号
（様式第13号該当No.）</t>
    <rPh sb="0" eb="2">
      <t>ショウメイ</t>
    </rPh>
    <rPh sb="2" eb="4">
      <t>キグ</t>
    </rPh>
    <rPh sb="4" eb="6">
      <t>バンゴウ</t>
    </rPh>
    <rPh sb="8" eb="10">
      <t>ヨウシキ</t>
    </rPh>
    <rPh sb="10" eb="11">
      <t>ダイ</t>
    </rPh>
    <rPh sb="13" eb="14">
      <t>ゴウ</t>
    </rPh>
    <rPh sb="14" eb="16">
      <t>ガイトウ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</si>
</sst>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.0_ "/>
    <numFmt numFmtId="177" formatCode="#,##0_ "/>
    <numFmt numFmtId="178" formatCode="#,##0_);[Red]\(#,##0\)"/>
  </numFmts>
  <fonts count="31">
    <font>
      <sz val="11"/>
      <color theme="1"/>
      <name val="Yu Gothic"/>
      <family val="2"/>
      <scheme val="minor"/>
    </font>
    <font>
      <sz val="11"/>
      <color theme="1"/>
      <name val="ＭＳ Ｐゴシック"/>
      <family val="2"/>
      <charset val="128"/>
    </font>
    <font>
      <sz val="6"/>
      <name val="Yu Gothic"/>
      <family val="3"/>
      <charset val="128"/>
      <scheme val="minor"/>
    </font>
    <font>
      <sz val="11"/>
      <name val="Yu Gothic"/>
      <family val="2"/>
      <scheme val="minor"/>
    </font>
    <font>
      <b/>
      <sz val="11"/>
      <name val="Yu Gothic"/>
      <family val="2"/>
      <scheme val="minor"/>
    </font>
    <font>
      <sz val="11"/>
      <color rgb="FF000000"/>
      <name val="Yu Gothic"/>
      <family val="3"/>
      <charset val="128"/>
    </font>
    <font>
      <b/>
      <sz val="14"/>
      <color rgb="FFFF0000"/>
      <name val="Yu Gothic"/>
      <family val="3"/>
      <charset val="128"/>
      <scheme val="minor"/>
    </font>
    <font>
      <b/>
      <sz val="11"/>
      <color rgb="FFFF0000"/>
      <name val="Yu Gothic"/>
      <family val="3"/>
      <charset val="128"/>
      <scheme val="minor"/>
    </font>
    <font>
      <b/>
      <sz val="12"/>
      <color rgb="FFFF0000"/>
      <name val="Yu Gothic"/>
      <family val="3"/>
      <charset val="128"/>
      <scheme val="minor"/>
    </font>
    <font>
      <sz val="11"/>
      <name val="Yu Gothic"/>
      <family val="3"/>
      <charset val="128"/>
      <scheme val="minor"/>
    </font>
    <font>
      <sz val="11"/>
      <color rgb="FFFF0000"/>
      <name val="Yu Gothic"/>
      <family val="3"/>
      <charset val="128"/>
      <scheme val="minor"/>
    </font>
    <font>
      <sz val="11"/>
      <color rgb="FFFF0000"/>
      <name val="Yu Gothic"/>
      <family val="2"/>
      <scheme val="minor"/>
    </font>
    <font>
      <sz val="11"/>
      <color theme="1"/>
      <name val="游ゴシック"/>
      <family val="3"/>
      <charset val="128"/>
    </font>
    <font>
      <sz val="6"/>
      <name val="ＭＳ Ｐゴシック"/>
      <family val="2"/>
      <charset val="128"/>
    </font>
    <font>
      <sz val="11"/>
      <color theme="1"/>
      <name val="Yu Gothic"/>
      <family val="3"/>
      <charset val="128"/>
      <scheme val="minor"/>
    </font>
    <font>
      <sz val="11"/>
      <color rgb="FF006100"/>
      <name val="ＭＳ Ｐゴシック"/>
      <family val="2"/>
      <charset val="128"/>
    </font>
    <font>
      <sz val="9"/>
      <color theme="1"/>
      <name val="Yu Gothic"/>
      <family val="2"/>
      <scheme val="minor"/>
    </font>
    <font>
      <sz val="6"/>
      <color theme="1"/>
      <name val="Yu Gothic"/>
      <family val="2"/>
      <scheme val="minor"/>
    </font>
    <font>
      <sz val="10"/>
      <color theme="1"/>
      <name val="Yu Gothic"/>
      <family val="3"/>
      <charset val="128"/>
      <scheme val="minor"/>
    </font>
    <font>
      <sz val="9"/>
      <color theme="1"/>
      <name val="Yu Gothic"/>
      <family val="3"/>
      <charset val="128"/>
      <scheme val="minor"/>
    </font>
    <font>
      <b/>
      <sz val="9"/>
      <color theme="1"/>
      <name val="Yu Gothic"/>
      <family val="3"/>
      <charset val="128"/>
      <scheme val="minor"/>
    </font>
    <font>
      <b/>
      <sz val="9"/>
      <color rgb="FFFF0000"/>
      <name val="Yu Gothic"/>
      <family val="3"/>
      <charset val="128"/>
      <scheme val="minor"/>
    </font>
    <font>
      <sz val="9"/>
      <color rgb="FFFF0000"/>
      <name val="Yu Gothic"/>
      <family val="2"/>
      <scheme val="minor"/>
    </font>
    <font>
      <sz val="10"/>
      <color rgb="FF000000"/>
      <name val="Yu Gothic"/>
      <family val="3"/>
      <charset val="128"/>
      <scheme val="minor"/>
    </font>
    <font>
      <sz val="11"/>
      <color theme="2" tint="-0.249977111117893"/>
      <name val="Yu Gothic"/>
      <family val="2"/>
      <scheme val="minor"/>
    </font>
    <font>
      <sz val="11"/>
      <color theme="2" tint="-0.249977111117893"/>
      <name val="Yu Gothic"/>
      <family val="3"/>
      <charset val="128"/>
      <scheme val="minor"/>
    </font>
    <font>
      <sz val="11"/>
      <color theme="1"/>
      <name val="Yu Gothic"/>
      <family val="2"/>
      <scheme val="minor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color theme="0" tint="-0.249977111117893"/>
      <name val="Yu Gothic"/>
      <family val="3"/>
      <charset val="128"/>
      <scheme val="minor"/>
    </font>
    <font>
      <sz val="9"/>
      <color theme="1"/>
      <name val="ＭＳ 明朝"/>
      <family val="1"/>
      <charset val="128"/>
    </font>
  </fonts>
  <fills count="1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E2EFDA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DDFFDD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1" fillId="0" borderId="0">
      <alignment vertical="center"/>
    </xf>
    <xf numFmtId="0" fontId="15" fillId="7" borderId="0" applyNumberFormat="0" applyBorder="0" applyAlignment="0" applyProtection="0">
      <alignment vertical="center"/>
    </xf>
    <xf numFmtId="9" fontId="26" fillId="0" borderId="0" applyFont="0" applyFill="0" applyBorder="0" applyAlignment="0" applyProtection="0">
      <alignment vertical="center"/>
    </xf>
  </cellStyleXfs>
  <cellXfs count="20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1" xfId="0" applyBorder="1"/>
    <xf numFmtId="0" fontId="0" fillId="4" borderId="1" xfId="0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0" fillId="0" borderId="0" xfId="0" applyFill="1"/>
    <xf numFmtId="0" fontId="7" fillId="0" borderId="0" xfId="0" applyFont="1" applyFill="1" applyAlignment="1">
      <alignment horizontal="centerContinuous" vertical="center"/>
    </xf>
    <xf numFmtId="0" fontId="10" fillId="2" borderId="0" xfId="0" applyFont="1" applyFill="1" applyAlignment="1">
      <alignment horizontal="centerContinuous" vertical="center"/>
    </xf>
    <xf numFmtId="0" fontId="0" fillId="0" borderId="1" xfId="0" applyBorder="1" applyAlignment="1">
      <alignment horizontal="center" wrapText="1"/>
    </xf>
    <xf numFmtId="177" fontId="0" fillId="0" borderId="1" xfId="0" applyNumberFormat="1" applyBorder="1"/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14" fillId="0" borderId="1" xfId="0" applyFont="1" applyFill="1" applyBorder="1"/>
    <xf numFmtId="0" fontId="0" fillId="0" borderId="1" xfId="0" applyFill="1" applyBorder="1"/>
    <xf numFmtId="0" fontId="0" fillId="0" borderId="0" xfId="0" applyBorder="1" applyAlignment="1">
      <alignment horizontal="center"/>
    </xf>
    <xf numFmtId="0" fontId="14" fillId="0" borderId="0" xfId="0" applyFont="1" applyFill="1"/>
    <xf numFmtId="0" fontId="0" fillId="6" borderId="1" xfId="0" applyFill="1" applyBorder="1"/>
    <xf numFmtId="0" fontId="0" fillId="0" borderId="0" xfId="0" applyFill="1" applyBorder="1"/>
    <xf numFmtId="0" fontId="14" fillId="0" borderId="0" xfId="0" applyFont="1" applyFill="1" applyBorder="1"/>
    <xf numFmtId="0" fontId="0" fillId="0" borderId="0" xfId="0" applyBorder="1"/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0" fillId="4" borderId="3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177" fontId="15" fillId="7" borderId="1" xfId="2" applyNumberFormat="1" applyBorder="1" applyAlignment="1"/>
    <xf numFmtId="0" fontId="15" fillId="7" borderId="1" xfId="2" applyBorder="1" applyAlignment="1">
      <alignment horizontal="center"/>
    </xf>
    <xf numFmtId="0" fontId="15" fillId="7" borderId="1" xfId="2" applyBorder="1" applyAlignment="1"/>
    <xf numFmtId="0" fontId="0" fillId="5" borderId="0" xfId="0" applyFill="1" applyBorder="1"/>
    <xf numFmtId="0" fontId="0" fillId="5" borderId="0" xfId="0" applyFill="1"/>
    <xf numFmtId="0" fontId="0" fillId="0" borderId="21" xfId="0" applyBorder="1"/>
    <xf numFmtId="0" fontId="16" fillId="0" borderId="0" xfId="0" applyFont="1" applyAlignment="1">
      <alignment horizontal="center" vertical="center"/>
    </xf>
    <xf numFmtId="0" fontId="17" fillId="0" borderId="0" xfId="0" applyFont="1"/>
    <xf numFmtId="0" fontId="7" fillId="5" borderId="0" xfId="0" applyFont="1" applyFill="1" applyAlignment="1" applyProtection="1">
      <alignment horizontal="centerContinuous" vertical="center"/>
      <protection locked="0"/>
    </xf>
    <xf numFmtId="0" fontId="0" fillId="5" borderId="0" xfId="0" applyFill="1" applyAlignment="1" applyProtection="1">
      <alignment horizontal="centerContinuous"/>
      <protection locked="0"/>
    </xf>
    <xf numFmtId="0" fontId="0" fillId="0" borderId="0" xfId="0" applyAlignment="1" applyProtection="1">
      <alignment horizont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8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0" fontId="4" fillId="2" borderId="8" xfId="0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3" borderId="8" xfId="0" applyFont="1" applyFill="1" applyBorder="1" applyAlignment="1" applyProtection="1">
      <alignment horizontal="center"/>
      <protection locked="0"/>
    </xf>
    <xf numFmtId="176" fontId="0" fillId="3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12" fillId="0" borderId="4" xfId="1" applyFont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1" xfId="0" applyBorder="1" applyProtection="1">
      <protection locked="0"/>
    </xf>
    <xf numFmtId="0" fontId="0" fillId="0" borderId="0" xfId="0" applyFill="1" applyAlignment="1">
      <alignment horizontal="center" vertical="center" wrapText="1"/>
    </xf>
    <xf numFmtId="0" fontId="19" fillId="0" borderId="0" xfId="0" applyFont="1"/>
    <xf numFmtId="0" fontId="19" fillId="4" borderId="4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2" fillId="2" borderId="0" xfId="0" applyFont="1" applyFill="1" applyAlignment="1">
      <alignment horizontal="centerContinuous" vertical="center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1" xfId="0" applyFont="1" applyBorder="1" applyAlignment="1" applyProtection="1">
      <alignment horizontal="center"/>
      <protection locked="0"/>
    </xf>
    <xf numFmtId="0" fontId="19" fillId="0" borderId="4" xfId="0" applyFont="1" applyBorder="1" applyAlignment="1" applyProtection="1">
      <alignment horizontal="center" vertical="center"/>
      <protection locked="0"/>
    </xf>
    <xf numFmtId="0" fontId="19" fillId="2" borderId="1" xfId="0" applyFont="1" applyFill="1" applyBorder="1" applyAlignment="1" applyProtection="1">
      <alignment horizontal="center" vertical="center"/>
      <protection locked="0"/>
    </xf>
    <xf numFmtId="0" fontId="18" fillId="4" borderId="2" xfId="0" applyFont="1" applyFill="1" applyBorder="1" applyAlignment="1" applyProtection="1">
      <alignment horizontal="center" vertical="center"/>
      <protection locked="0"/>
    </xf>
    <xf numFmtId="0" fontId="18" fillId="4" borderId="1" xfId="0" applyFont="1" applyFill="1" applyBorder="1" applyAlignment="1" applyProtection="1">
      <alignment horizontal="center" vertical="center"/>
      <protection locked="0"/>
    </xf>
    <xf numFmtId="0" fontId="18" fillId="4" borderId="4" xfId="0" applyFont="1" applyFill="1" applyBorder="1" applyAlignment="1" applyProtection="1">
      <alignment horizontal="center" vertical="center"/>
      <protection locked="0"/>
    </xf>
    <xf numFmtId="0" fontId="18" fillId="4" borderId="3" xfId="0" applyFont="1" applyFill="1" applyBorder="1" applyAlignment="1" applyProtection="1">
      <alignment horizontal="center" vertical="center"/>
      <protection locked="0"/>
    </xf>
    <xf numFmtId="0" fontId="18" fillId="0" borderId="2" xfId="0" applyFont="1" applyFill="1" applyBorder="1" applyAlignment="1" applyProtection="1">
      <alignment horizontal="center" vertical="center"/>
      <protection locked="0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8" fillId="0" borderId="4" xfId="0" applyFont="1" applyFill="1" applyBorder="1" applyAlignment="1" applyProtection="1">
      <alignment horizontal="center" vertical="center"/>
      <protection locked="0"/>
    </xf>
    <xf numFmtId="0" fontId="18" fillId="0" borderId="3" xfId="0" applyFont="1" applyFill="1" applyBorder="1" applyAlignment="1" applyProtection="1">
      <alignment horizontal="center" vertical="center"/>
      <protection locked="0"/>
    </xf>
    <xf numFmtId="0" fontId="18" fillId="0" borderId="0" xfId="0" applyFont="1" applyProtection="1">
      <protection locked="0"/>
    </xf>
    <xf numFmtId="0" fontId="23" fillId="8" borderId="9" xfId="0" applyFont="1" applyFill="1" applyBorder="1" applyAlignment="1" applyProtection="1">
      <alignment horizontal="center" vertical="center"/>
      <protection locked="0"/>
    </xf>
    <xf numFmtId="0" fontId="23" fillId="8" borderId="22" xfId="0" applyFont="1" applyFill="1" applyBorder="1" applyAlignment="1" applyProtection="1">
      <alignment horizontal="center" vertical="center"/>
      <protection locked="0"/>
    </xf>
    <xf numFmtId="0" fontId="23" fillId="8" borderId="3" xfId="0" applyFont="1" applyFill="1" applyBorder="1" applyAlignment="1" applyProtection="1">
      <alignment horizontal="center" vertical="center"/>
      <protection locked="0"/>
    </xf>
    <xf numFmtId="0" fontId="23" fillId="0" borderId="9" xfId="0" applyFont="1" applyBorder="1" applyAlignment="1" applyProtection="1">
      <alignment horizontal="center" vertical="center"/>
      <protection locked="0"/>
    </xf>
    <xf numFmtId="0" fontId="23" fillId="0" borderId="22" xfId="0" applyFont="1" applyBorder="1" applyAlignment="1" applyProtection="1">
      <alignment horizontal="center" vertical="center"/>
      <protection locked="0"/>
    </xf>
    <xf numFmtId="0" fontId="23" fillId="0" borderId="3" xfId="0" applyFont="1" applyBorder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vertical="center"/>
      <protection locked="0"/>
    </xf>
    <xf numFmtId="0" fontId="19" fillId="0" borderId="0" xfId="0" applyFont="1" applyFill="1" applyAlignment="1" applyProtection="1">
      <alignment horizontal="center" vertical="center"/>
      <protection locked="0"/>
    </xf>
    <xf numFmtId="0" fontId="19" fillId="0" borderId="0" xfId="0" applyFont="1" applyFill="1" applyProtection="1">
      <protection locked="0"/>
    </xf>
    <xf numFmtId="0" fontId="19" fillId="0" borderId="0" xfId="0" applyFont="1" applyAlignment="1" applyProtection="1">
      <alignment horizont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9" fillId="2" borderId="0" xfId="0" applyFont="1" applyFill="1" applyAlignment="1" applyProtection="1">
      <alignment horizontal="center"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8" fillId="0" borderId="0" xfId="0" applyFont="1" applyFill="1" applyAlignment="1" applyProtection="1">
      <alignment horizontal="center" vertical="center"/>
      <protection locked="0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9" fillId="0" borderId="1" xfId="0" applyFont="1" applyBorder="1" applyProtection="1"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18" fillId="0" borderId="4" xfId="0" applyFont="1" applyBorder="1" applyAlignment="1" applyProtection="1">
      <alignment horizontal="center" vertical="center"/>
      <protection locked="0"/>
    </xf>
    <xf numFmtId="0" fontId="18" fillId="0" borderId="3" xfId="0" applyFont="1" applyBorder="1" applyAlignment="1" applyProtection="1">
      <alignment horizontal="center"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0" fillId="3" borderId="8" xfId="0" applyFill="1" applyBorder="1" applyAlignment="1" applyProtection="1">
      <alignment horizontal="center"/>
      <protection locked="0"/>
    </xf>
    <xf numFmtId="0" fontId="14" fillId="0" borderId="1" xfId="0" applyFont="1" applyBorder="1"/>
    <xf numFmtId="0" fontId="24" fillId="3" borderId="8" xfId="0" applyFont="1" applyFill="1" applyBorder="1" applyAlignment="1" applyProtection="1">
      <alignment horizontal="center"/>
      <protection locked="0"/>
    </xf>
    <xf numFmtId="0" fontId="9" fillId="3" borderId="8" xfId="0" applyFont="1" applyFill="1" applyBorder="1" applyAlignment="1" applyProtection="1">
      <alignment horizontal="center"/>
      <protection locked="0"/>
    </xf>
    <xf numFmtId="0" fontId="25" fillId="3" borderId="8" xfId="0" applyFont="1" applyFill="1" applyBorder="1" applyAlignment="1" applyProtection="1">
      <alignment horizontal="center"/>
      <protection locked="0"/>
    </xf>
    <xf numFmtId="0" fontId="0" fillId="0" borderId="0" xfId="0" applyAlignment="1">
      <alignment shrinkToFit="1"/>
    </xf>
    <xf numFmtId="0" fontId="27" fillId="0" borderId="0" xfId="0" applyFont="1"/>
    <xf numFmtId="0" fontId="27" fillId="0" borderId="0" xfId="0" applyFont="1" applyAlignment="1">
      <alignment horizontal="center" vertical="center"/>
    </xf>
    <xf numFmtId="177" fontId="27" fillId="0" borderId="1" xfId="0" applyNumberFormat="1" applyFont="1" applyBorder="1"/>
    <xf numFmtId="0" fontId="27" fillId="0" borderId="27" xfId="0" applyFont="1" applyBorder="1"/>
    <xf numFmtId="0" fontId="27" fillId="0" borderId="28" xfId="0" applyFont="1" applyBorder="1" applyAlignment="1">
      <alignment horizontal="center" vertical="center"/>
    </xf>
    <xf numFmtId="178" fontId="27" fillId="0" borderId="29" xfId="0" applyNumberFormat="1" applyFont="1" applyBorder="1" applyAlignment="1">
      <alignment shrinkToFit="1"/>
    </xf>
    <xf numFmtId="178" fontId="27" fillId="0" borderId="30" xfId="0" applyNumberFormat="1" applyFont="1" applyBorder="1" applyAlignment="1">
      <alignment shrinkToFit="1"/>
    </xf>
    <xf numFmtId="0" fontId="27" fillId="0" borderId="0" xfId="0" applyFont="1" applyAlignment="1">
      <alignment shrinkToFit="1"/>
    </xf>
    <xf numFmtId="0" fontId="27" fillId="9" borderId="1" xfId="0" applyFont="1" applyFill="1" applyBorder="1" applyAlignment="1">
      <alignment horizontal="center" vertical="center"/>
    </xf>
    <xf numFmtId="0" fontId="27" fillId="9" borderId="1" xfId="0" applyFont="1" applyFill="1" applyBorder="1" applyAlignment="1">
      <alignment horizontal="center" vertical="center" wrapText="1"/>
    </xf>
    <xf numFmtId="0" fontId="29" fillId="0" borderId="0" xfId="0" applyFont="1" applyAlignment="1">
      <alignment shrinkToFit="1"/>
    </xf>
    <xf numFmtId="178" fontId="29" fillId="0" borderId="0" xfId="0" applyNumberFormat="1" applyFont="1" applyAlignment="1">
      <alignment shrinkToFit="1"/>
    </xf>
    <xf numFmtId="0" fontId="27" fillId="9" borderId="23" xfId="0" applyFont="1" applyFill="1" applyBorder="1"/>
    <xf numFmtId="0" fontId="27" fillId="9" borderId="24" xfId="0" applyFont="1" applyFill="1" applyBorder="1" applyAlignment="1">
      <alignment horizontal="center" vertical="center"/>
    </xf>
    <xf numFmtId="0" fontId="27" fillId="9" borderId="31" xfId="0" applyFont="1" applyFill="1" applyBorder="1" applyAlignment="1">
      <alignment horizontal="center" vertical="center" shrinkToFit="1"/>
    </xf>
    <xf numFmtId="0" fontId="27" fillId="9" borderId="32" xfId="0" applyFont="1" applyFill="1" applyBorder="1" applyAlignment="1">
      <alignment horizontal="center" vertical="center" shrinkToFit="1"/>
    </xf>
    <xf numFmtId="0" fontId="27" fillId="9" borderId="25" xfId="0" applyFont="1" applyFill="1" applyBorder="1"/>
    <xf numFmtId="0" fontId="27" fillId="9" borderId="26" xfId="0" applyFont="1" applyFill="1" applyBorder="1" applyAlignment="1">
      <alignment horizontal="center" vertical="center"/>
    </xf>
    <xf numFmtId="0" fontId="30" fillId="9" borderId="20" xfId="0" applyFont="1" applyFill="1" applyBorder="1" applyAlignment="1">
      <alignment horizontal="center" vertical="center" shrinkToFit="1"/>
    </xf>
    <xf numFmtId="0" fontId="30" fillId="9" borderId="19" xfId="0" applyFont="1" applyFill="1" applyBorder="1" applyAlignment="1">
      <alignment horizontal="center" vertical="center" shrinkToFit="1"/>
    </xf>
    <xf numFmtId="0" fontId="27" fillId="9" borderId="31" xfId="0" applyFont="1" applyFill="1" applyBorder="1" applyAlignment="1">
      <alignment horizontal="center" vertical="center"/>
    </xf>
    <xf numFmtId="0" fontId="27" fillId="9" borderId="32" xfId="0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19" fillId="10" borderId="4" xfId="0" applyFont="1" applyFill="1" applyBorder="1" applyAlignment="1" applyProtection="1">
      <alignment horizontal="center" vertical="center"/>
      <protection locked="0"/>
    </xf>
    <xf numFmtId="0" fontId="19" fillId="10" borderId="1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 applyProtection="1">
      <alignment horizontal="center"/>
      <protection locked="0"/>
    </xf>
    <xf numFmtId="0" fontId="19" fillId="0" borderId="4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Alignment="1" applyProtection="1">
      <alignment horizontal="center" vertical="center"/>
      <protection locked="0"/>
    </xf>
    <xf numFmtId="0" fontId="19" fillId="11" borderId="1" xfId="0" applyFont="1" applyFill="1" applyBorder="1" applyAlignment="1" applyProtection="1">
      <alignment horizontal="center" vertical="center"/>
      <protection locked="0"/>
    </xf>
    <xf numFmtId="0" fontId="19" fillId="12" borderId="1" xfId="0" applyFont="1" applyFill="1" applyBorder="1" applyAlignment="1" applyProtection="1">
      <alignment horizontal="center"/>
      <protection locked="0"/>
    </xf>
    <xf numFmtId="0" fontId="19" fillId="12" borderId="4" xfId="0" applyFont="1" applyFill="1" applyBorder="1" applyAlignment="1" applyProtection="1">
      <alignment horizontal="center" vertical="center"/>
      <protection locked="0"/>
    </xf>
    <xf numFmtId="0" fontId="19" fillId="0" borderId="1" xfId="0" applyFon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16" xfId="0" applyFill="1" applyBorder="1"/>
    <xf numFmtId="0" fontId="14" fillId="0" borderId="16" xfId="0" applyFont="1" applyFill="1" applyBorder="1"/>
    <xf numFmtId="2" fontId="0" fillId="13" borderId="1" xfId="0" applyNumberFormat="1" applyFill="1" applyBorder="1" applyAlignment="1" applyProtection="1">
      <alignment horizontal="center"/>
      <protection locked="0"/>
    </xf>
    <xf numFmtId="2" fontId="0" fillId="13" borderId="1" xfId="0" applyNumberFormat="1" applyFill="1" applyBorder="1" applyAlignment="1">
      <alignment horizontal="center"/>
    </xf>
    <xf numFmtId="2" fontId="27" fillId="0" borderId="1" xfId="0" applyNumberFormat="1" applyFont="1" applyBorder="1" applyAlignment="1">
      <alignment horizontal="center" vertical="center"/>
    </xf>
    <xf numFmtId="177" fontId="27" fillId="0" borderId="1" xfId="0" applyNumberFormat="1" applyFont="1" applyFill="1" applyBorder="1"/>
    <xf numFmtId="2" fontId="27" fillId="0" borderId="1" xfId="0" applyNumberFormat="1" applyFont="1" applyFill="1" applyBorder="1" applyAlignment="1">
      <alignment horizontal="center" vertical="center"/>
    </xf>
    <xf numFmtId="10" fontId="27" fillId="0" borderId="29" xfId="3" applyNumberFormat="1" applyFont="1" applyFill="1" applyBorder="1" applyAlignment="1"/>
    <xf numFmtId="10" fontId="27" fillId="0" borderId="30" xfId="3" applyNumberFormat="1" applyFont="1" applyFill="1" applyBorder="1" applyAlignment="1"/>
    <xf numFmtId="0" fontId="27" fillId="0" borderId="1" xfId="0" applyFont="1" applyFill="1" applyBorder="1"/>
    <xf numFmtId="0" fontId="19" fillId="10" borderId="0" xfId="0" applyFont="1" applyFill="1" applyAlignment="1" applyProtection="1">
      <alignment horizontal="center" vertical="center"/>
      <protection locked="0"/>
    </xf>
    <xf numFmtId="0" fontId="20" fillId="0" borderId="1" xfId="0" applyFont="1" applyFill="1" applyBorder="1" applyProtection="1">
      <protection locked="0"/>
    </xf>
    <xf numFmtId="0" fontId="0" fillId="2" borderId="1" xfId="0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>
      <alignment vertical="top" wrapText="1"/>
    </xf>
    <xf numFmtId="0" fontId="0" fillId="0" borderId="4" xfId="0" applyBorder="1" applyAlignment="1" applyProtection="1">
      <alignment horizontal="center" vertical="center"/>
      <protection locked="0"/>
    </xf>
    <xf numFmtId="2" fontId="27" fillId="0" borderId="8" xfId="0" applyNumberFormat="1" applyFont="1" applyBorder="1" applyAlignment="1">
      <alignment horizontal="center" vertical="center"/>
    </xf>
    <xf numFmtId="2" fontId="27" fillId="0" borderId="10" xfId="0" applyNumberFormat="1" applyFont="1" applyBorder="1" applyAlignment="1">
      <alignment horizontal="center" vertical="center"/>
    </xf>
    <xf numFmtId="177" fontId="27" fillId="0" borderId="8" xfId="0" applyNumberFormat="1" applyFont="1" applyBorder="1" applyAlignment="1">
      <alignment horizontal="center" vertical="center"/>
    </xf>
    <xf numFmtId="177" fontId="27" fillId="0" borderId="10" xfId="0" applyNumberFormat="1" applyFont="1" applyBorder="1" applyAlignment="1">
      <alignment horizontal="center" vertical="center"/>
    </xf>
    <xf numFmtId="0" fontId="19" fillId="0" borderId="5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19" fillId="4" borderId="5" xfId="0" applyFont="1" applyFill="1" applyBorder="1" applyAlignment="1">
      <alignment horizontal="center" vertical="center"/>
    </xf>
    <xf numFmtId="0" fontId="19" fillId="4" borderId="6" xfId="0" applyFont="1" applyFill="1" applyBorder="1" applyAlignment="1">
      <alignment horizontal="center" vertical="center"/>
    </xf>
    <xf numFmtId="0" fontId="19" fillId="4" borderId="7" xfId="0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7" xfId="0" applyFont="1" applyFill="1" applyBorder="1" applyAlignment="1">
      <alignment horizontal="center" vertical="center" wrapText="1"/>
    </xf>
    <xf numFmtId="0" fontId="19" fillId="0" borderId="18" xfId="0" applyFont="1" applyFill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4" borderId="11" xfId="0" applyFont="1" applyFill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4" borderId="8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1" xfId="0" applyFont="1" applyFill="1" applyBorder="1" applyAlignment="1">
      <alignment horizontal="center" vertical="center" wrapText="1"/>
    </xf>
    <xf numFmtId="0" fontId="19" fillId="0" borderId="20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10" xfId="0" applyFont="1" applyFill="1" applyBorder="1" applyAlignment="1">
      <alignment horizontal="center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/>
    </xf>
    <xf numFmtId="2" fontId="0" fillId="13" borderId="1" xfId="0" applyNumberForma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</cellXfs>
  <cellStyles count="4">
    <cellStyle name="パーセント" xfId="3" builtinId="5"/>
    <cellStyle name="標準" xfId="0" builtinId="0"/>
    <cellStyle name="標準 2" xfId="1"/>
    <cellStyle name="良い" xfId="2" builtinId="26"/>
  </cellStyles>
  <dxfs count="2">
    <dxf>
      <font>
        <strike val="0"/>
        <outline val="0"/>
        <shadow val="0"/>
        <u val="none"/>
        <vertAlign val="baseline"/>
        <sz val="11"/>
        <color auto="1"/>
        <name val="Yu Gothic"/>
        <scheme val="minor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Yu Gothic"/>
        <scheme val="minor"/>
      </font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171450</xdr:colOff>
          <xdr:row>2</xdr:row>
          <xdr:rowOff>114300</xdr:rowOff>
        </xdr:from>
        <xdr:to>
          <xdr:col>12</xdr:col>
          <xdr:colOff>333375</xdr:colOff>
          <xdr:row>3</xdr:row>
          <xdr:rowOff>161925</xdr:rowOff>
        </xdr:to>
        <xdr:sp macro="" textlink="">
          <xdr:nvSpPr>
            <xdr:cNvPr id="21506" name="Button 2" hidden="1">
              <a:extLst>
                <a:ext uri="{63B3BB69-23CF-44E3-9099-C40C66FF867C}">
                  <a14:compatExt spid="_x0000_s21506"/>
                </a:ext>
                <a:ext uri="{FF2B5EF4-FFF2-40B4-BE49-F238E27FC236}">
                  <a16:creationId xmlns:a16="http://schemas.microsoft.com/office/drawing/2014/main" id="{00000000-0008-0000-0500-000002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1148" rIns="27432" bIns="4114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台数集計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285750</xdr:colOff>
          <xdr:row>1</xdr:row>
          <xdr:rowOff>142875</xdr:rowOff>
        </xdr:from>
        <xdr:to>
          <xdr:col>1</xdr:col>
          <xdr:colOff>876300</xdr:colOff>
          <xdr:row>2</xdr:row>
          <xdr:rowOff>190500</xdr:rowOff>
        </xdr:to>
        <xdr:sp macro="" textlink="">
          <xdr:nvSpPr>
            <xdr:cNvPr id="12289" name="Button 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A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41148" rIns="27432" bIns="41148" anchor="ctr" upright="1"/>
            <a:lstStyle/>
            <a:p>
              <a:pPr algn="ctr" rtl="0">
                <a:defRPr sz="1000"/>
              </a:pPr>
              <a:r>
                <a:rPr lang="ja-JP" altLang="en-US" sz="1100" b="0" i="0" u="none" strike="noStrike" baseline="0">
                  <a:solidFill>
                    <a:srgbClr val="000000"/>
                  </a:solidFill>
                  <a:latin typeface="Yu Gothic"/>
                  <a:ea typeface="Yu Gothic"/>
                </a:rPr>
                <a:t>再計算ん</a:t>
              </a:r>
            </a:p>
          </xdr:txBody>
        </xdr:sp>
        <xdr:clientData fPrintsWithSheet="0"/>
      </xdr:twoCellAnchor>
    </mc:Choice>
    <mc:Fallback/>
  </mc:AlternateContent>
</xdr:wsDr>
</file>

<file path=xl/tables/table1.xml><?xml version="1.0" encoding="utf-8"?>
<table xmlns="http://schemas.openxmlformats.org/spreadsheetml/2006/main" id="6" name="テーブル6" displayName="テーブル6" ref="C2:C504" totalsRowShown="0" headerRowDxfId="1">
  <autoFilter ref="C2:C504"/>
  <tableColumns count="1">
    <tableColumn id="1" name="新設">
      <calculatedColumnFormula>'（新設）照明器具'!B5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7" name="テーブル7" displayName="テーブル7" ref="D2:D505" totalsRowShown="0" headerRowDxfId="0">
  <autoFilter ref="D2:D505"/>
  <tableColumns count="1">
    <tableColumn id="1" name="撤去">
      <calculatedColumnFormula>'（既設）調査結果'!B5</calculatedColumnFormula>
    </tableColumn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0000"/>
  </sheetPr>
  <dimension ref="A1:F30"/>
  <sheetViews>
    <sheetView view="pageBreakPreview" zoomScaleNormal="85" zoomScaleSheetLayoutView="100" workbookViewId="0">
      <selection activeCell="A9" sqref="A9"/>
    </sheetView>
  </sheetViews>
  <sheetFormatPr defaultRowHeight="18.75"/>
  <cols>
    <col min="1" max="1" width="57" customWidth="1"/>
    <col min="2" max="2" width="7.625" style="1" hidden="1" customWidth="1"/>
    <col min="3" max="6" width="16.25" customWidth="1"/>
  </cols>
  <sheetData>
    <row r="1" spans="1:4">
      <c r="A1" s="130" t="s">
        <v>215</v>
      </c>
      <c r="B1" s="109"/>
      <c r="C1" s="108"/>
      <c r="D1" s="108"/>
    </row>
    <row r="2" spans="1:4" ht="54">
      <c r="A2" s="116" t="s">
        <v>6</v>
      </c>
      <c r="B2" s="117" t="s">
        <v>35</v>
      </c>
      <c r="C2" s="117" t="s">
        <v>210</v>
      </c>
      <c r="D2" s="117" t="s">
        <v>39</v>
      </c>
    </row>
    <row r="3" spans="1:4">
      <c r="A3" s="151" t="s">
        <v>1035</v>
      </c>
      <c r="B3" s="146">
        <f>VLOOKUP(A3,'電力単価（直）'!B6:C23,2,FALSE)</f>
        <v>19.649450412190856</v>
      </c>
      <c r="C3" s="110" t="e">
        <f ca="1">SUMIF('部屋別効果（直）'!$B$9:$H$3928,'削減効果算定（施設別）'!A3,'部屋別効果（直）'!$H$9:$H$3928)</f>
        <v>#N/A</v>
      </c>
      <c r="D3" s="110" t="e">
        <f ca="1">B3*C3/1000</f>
        <v>#N/A</v>
      </c>
    </row>
    <row r="4" spans="1:4">
      <c r="A4" s="151" t="s">
        <v>1040</v>
      </c>
      <c r="B4" s="146">
        <f>VLOOKUP(A4,'電力単価（直）'!B10:C27,2,FALSE)</f>
        <v>18.151671552423128</v>
      </c>
      <c r="C4" s="110" t="e">
        <f ca="1">SUMIF('部屋別効果（直）'!$B$9:$H$3928,'削減効果算定（施設別）'!A4,'部屋別効果（直）'!$H$9:$H$3928)</f>
        <v>#N/A</v>
      </c>
      <c r="D4" s="110" t="e">
        <f t="shared" ref="D4:D5" ca="1" si="0">B4*C4/1000</f>
        <v>#N/A</v>
      </c>
    </row>
    <row r="5" spans="1:4">
      <c r="A5" s="151" t="s">
        <v>1044</v>
      </c>
      <c r="B5" s="146">
        <f>VLOOKUP(A5,'電力単価（直）'!B13:C30,2,FALSE)</f>
        <v>17.811855819339897</v>
      </c>
      <c r="C5" s="110" t="e">
        <f ca="1">SUMIF('部屋別効果（直）'!$B$9:$H$3928,'削減効果算定（施設別）'!A5,'部屋別効果（直）'!$H$9:$H$3928)</f>
        <v>#N/A</v>
      </c>
      <c r="D5" s="110" t="e">
        <f t="shared" ca="1" si="0"/>
        <v>#N/A</v>
      </c>
    </row>
    <row r="6" spans="1:4">
      <c r="A6" s="151" t="s">
        <v>1051</v>
      </c>
      <c r="B6" s="146">
        <f>VLOOKUP(A6,'電力単価（直）'!B19:C36,2,FALSE)</f>
        <v>18.213440849941719</v>
      </c>
      <c r="C6" s="110" t="e">
        <f ca="1">SUMIF('部屋別効果（直）'!$B$9:$H$3928,'削減効果算定（施設別）'!A6,'部屋別効果（直）'!$H$9:$H$3928)</f>
        <v>#N/A</v>
      </c>
      <c r="D6" s="110" t="e">
        <f t="shared" ref="D6:D13" ca="1" si="1">B6*C6/1000</f>
        <v>#N/A</v>
      </c>
    </row>
    <row r="7" spans="1:4">
      <c r="A7" s="151" t="s">
        <v>1053</v>
      </c>
      <c r="B7" s="146">
        <f>VLOOKUP(A7,'電力単価（直）'!B20:C37,2,FALSE)</f>
        <v>18.263560153228344</v>
      </c>
      <c r="C7" s="110" t="e">
        <f ca="1">SUMIF('部屋別効果（直）'!$B$9:$H$3928,'削減効果算定（施設別）'!A7,'部屋別効果（直）'!$H$9:$H$3928)</f>
        <v>#N/A</v>
      </c>
      <c r="D7" s="110" t="e">
        <f t="shared" ca="1" si="1"/>
        <v>#N/A</v>
      </c>
    </row>
    <row r="8" spans="1:4" s="32" customFormat="1">
      <c r="A8" s="151" t="s">
        <v>1057</v>
      </c>
      <c r="B8" s="148">
        <f>VLOOKUP(A8,'電力単価（直）'!B23:C40,2,FALSE)</f>
        <v>18.589513443665822</v>
      </c>
      <c r="C8" s="147" t="e">
        <f ca="1">SUMIF('部屋別効果（直）'!$B$9:$H$3928,'削減効果算定（施設別）'!A8,'部屋別効果（直）'!$H$9:$H$3928)</f>
        <v>#N/A</v>
      </c>
      <c r="D8" s="147" t="e">
        <f t="shared" ca="1" si="1"/>
        <v>#N/A</v>
      </c>
    </row>
    <row r="9" spans="1:4">
      <c r="A9" s="151" t="s">
        <v>1059</v>
      </c>
      <c r="B9" s="146">
        <f>VLOOKUP(A9,'電力単価（直）'!B24:C41,2,FALSE)</f>
        <v>17.5813024475068</v>
      </c>
      <c r="C9" s="110" t="e">
        <f ca="1">SUMIF('部屋別効果（直）'!$B$9:$H$3928,'削減効果算定（施設別）'!A9,'部屋別効果（直）'!$H$9:$H$3928)</f>
        <v>#N/A</v>
      </c>
      <c r="D9" s="110" t="e">
        <f t="shared" ca="1" si="1"/>
        <v>#N/A</v>
      </c>
    </row>
    <row r="10" spans="1:4">
      <c r="A10" s="151" t="s">
        <v>1063</v>
      </c>
      <c r="B10" s="146">
        <f>VLOOKUP(A10,'電力単価（直）'!B27:C44,2,FALSE)</f>
        <v>19.618108060755535</v>
      </c>
      <c r="C10" s="110" t="e">
        <f ca="1">SUMIF('部屋別効果（直）'!$B$9:$H$3928,'削減効果算定（施設別）'!A10,'部屋別効果（直）'!$H$9:$H$3928)</f>
        <v>#N/A</v>
      </c>
      <c r="D10" s="110" t="e">
        <f t="shared" ca="1" si="1"/>
        <v>#N/A</v>
      </c>
    </row>
    <row r="11" spans="1:4">
      <c r="A11" s="151" t="s">
        <v>1065</v>
      </c>
      <c r="B11" s="146">
        <f>VLOOKUP(A11,'電力単価（直）'!B28:C45,2,FALSE)</f>
        <v>18.43295048957334</v>
      </c>
      <c r="C11" s="110" t="e">
        <f ca="1">SUMIF('部屋別効果（直）'!$B$9:$H$3928,'削減効果算定（施設別）'!A11,'部屋別効果（直）'!$H$9:$H$3928)</f>
        <v>#N/A</v>
      </c>
      <c r="D11" s="110" t="e">
        <f t="shared" ca="1" si="1"/>
        <v>#N/A</v>
      </c>
    </row>
    <row r="12" spans="1:4">
      <c r="A12" s="151" t="s">
        <v>1069</v>
      </c>
      <c r="B12" s="146">
        <f>VLOOKUP(A12,'電力単価（直）'!B31:C48,2,FALSE)</f>
        <v>18.497649114050411</v>
      </c>
      <c r="C12" s="110" t="e">
        <f ca="1">SUMIF('部屋別効果（直）'!$B$9:$H$3928,'削減効果算定（施設別）'!A12,'部屋別効果（直）'!$H$9:$H$3928)</f>
        <v>#N/A</v>
      </c>
      <c r="D12" s="110" t="e">
        <f t="shared" ca="1" si="1"/>
        <v>#N/A</v>
      </c>
    </row>
    <row r="13" spans="1:4">
      <c r="A13" s="151" t="s">
        <v>1072</v>
      </c>
      <c r="B13" s="146">
        <f>VLOOKUP(A13,'電力単価（直）'!B33:C50,2,FALSE)</f>
        <v>18.784409848133709</v>
      </c>
      <c r="C13" s="110" t="e">
        <f ca="1">SUMIF('部屋別効果（直）'!$B$9:$H$3928,'削減効果算定（施設別）'!A13,'部屋別効果（直）'!$H$9:$H$3928)</f>
        <v>#N/A</v>
      </c>
      <c r="D13" s="110" t="e">
        <f t="shared" ca="1" si="1"/>
        <v>#N/A</v>
      </c>
    </row>
    <row r="14" spans="1:4">
      <c r="A14" s="151" t="s">
        <v>1076</v>
      </c>
      <c r="B14" s="146">
        <f>VLOOKUP(A14,'電力単価（直）'!B37:C54,2,FALSE)</f>
        <v>18.764309122241997</v>
      </c>
      <c r="C14" s="110" t="e">
        <f ca="1">SUMIF('部屋別効果（直）'!$B$9:$H$3928,'削減効果算定（施設別）'!A14,'部屋別効果（直）'!$H$9:$H$3928)</f>
        <v>#N/A</v>
      </c>
      <c r="D14" s="110" t="e">
        <f t="shared" ref="D14:D22" ca="1" si="2">B14*C14/1000</f>
        <v>#N/A</v>
      </c>
    </row>
    <row r="15" spans="1:4">
      <c r="A15" s="151" t="s">
        <v>1082</v>
      </c>
      <c r="B15" s="157">
        <f>VLOOKUP(A15,'電力単価（直）'!B43:C60,2,FALSE)</f>
        <v>17.194285506109662</v>
      </c>
      <c r="C15" s="159" t="e">
        <f ca="1">SUMIF('部屋別効果（直）'!$B$9:$H$3928,'削減効果算定（施設別）'!A15,'部屋別効果（直）'!$H$9:$H$3928)</f>
        <v>#N/A</v>
      </c>
      <c r="D15" s="159" t="e">
        <f t="shared" ca="1" si="2"/>
        <v>#N/A</v>
      </c>
    </row>
    <row r="16" spans="1:4">
      <c r="A16" s="151" t="s">
        <v>1084</v>
      </c>
      <c r="B16" s="158"/>
      <c r="C16" s="160"/>
      <c r="D16" s="160"/>
    </row>
    <row r="17" spans="1:6">
      <c r="A17" s="151" t="s">
        <v>1086</v>
      </c>
      <c r="B17" s="146">
        <f>VLOOKUP(A17,'電力単価（直）'!B45:C62,2,FALSE)</f>
        <v>16.903983389054353</v>
      </c>
      <c r="C17" s="110" t="e">
        <f ca="1">SUMIF('部屋別効果（直）'!$B$9:$H$3928,'削減効果算定（施設別）'!A17,'部屋別効果（直）'!$H$9:$H$3928)</f>
        <v>#N/A</v>
      </c>
      <c r="D17" s="110" t="e">
        <f t="shared" ca="1" si="2"/>
        <v>#N/A</v>
      </c>
    </row>
    <row r="18" spans="1:6">
      <c r="A18" s="151" t="s">
        <v>1089</v>
      </c>
      <c r="B18" s="146">
        <f>VLOOKUP(A18,'電力単価（直）'!B47:C64,2,FALSE)</f>
        <v>18.803698558526815</v>
      </c>
      <c r="C18" s="110" t="e">
        <f ca="1">SUMIF('部屋別効果（直）'!$B$9:$H$3928,'削減効果算定（施設別）'!A18,'部屋別効果（直）'!$H$9:$H$3928)</f>
        <v>#N/A</v>
      </c>
      <c r="D18" s="110" t="e">
        <f t="shared" ca="1" si="2"/>
        <v>#N/A</v>
      </c>
    </row>
    <row r="19" spans="1:6">
      <c r="A19" s="151" t="s">
        <v>1090</v>
      </c>
      <c r="B19" s="146">
        <f>VLOOKUP(A19,'電力単価（直）'!B48:C65,2,FALSE)</f>
        <v>18.259729696990671</v>
      </c>
      <c r="C19" s="110" t="e">
        <f ca="1">SUMIF('部屋別効果（直）'!$B$9:$H$3928,'削減効果算定（施設別）'!A19,'部屋別効果（直）'!$H$9:$H$3928)</f>
        <v>#N/A</v>
      </c>
      <c r="D19" s="110" t="e">
        <f t="shared" ca="1" si="2"/>
        <v>#N/A</v>
      </c>
    </row>
    <row r="20" spans="1:6">
      <c r="A20" s="151" t="s">
        <v>1093</v>
      </c>
      <c r="B20" s="146">
        <f>VLOOKUP(A20,'電力単価（直）'!B51:C68,2,FALSE)</f>
        <v>22.591616490006349</v>
      </c>
      <c r="C20" s="110" t="e">
        <f ca="1">SUMIF('部屋別効果（直）'!$B$9:$H$3928,'削減効果算定（施設別）'!A20,'部屋別効果（直）'!$H$9:$H$3928)</f>
        <v>#N/A</v>
      </c>
      <c r="D20" s="110" t="e">
        <f t="shared" ca="1" si="2"/>
        <v>#N/A</v>
      </c>
    </row>
    <row r="21" spans="1:6">
      <c r="A21" s="151" t="s">
        <v>1095</v>
      </c>
      <c r="B21" s="146">
        <f>VLOOKUP(A21,'電力単価（直）'!B52:C69,2,FALSE)</f>
        <v>17.255064099006603</v>
      </c>
      <c r="C21" s="110" t="e">
        <f ca="1">SUMIF('部屋別効果（直）'!$B$9:$H$3928,'削減効果算定（施設別）'!A21,'部屋別効果（直）'!$H$9:$H$3928)</f>
        <v>#N/A</v>
      </c>
      <c r="D21" s="110" t="e">
        <f t="shared" ca="1" si="2"/>
        <v>#N/A</v>
      </c>
    </row>
    <row r="22" spans="1:6">
      <c r="A22" s="151" t="s">
        <v>1097</v>
      </c>
      <c r="B22" s="146">
        <f>VLOOKUP(A22,'電力単価（直）'!B53:C70,2,FALSE)</f>
        <v>19.409603546984634</v>
      </c>
      <c r="C22" s="110" t="e">
        <f ca="1">SUMIF('部屋別効果（直）'!$B$9:$H$3928,'削減効果算定（施設別）'!A22,'部屋別効果（直）'!$H$9:$H$3928)</f>
        <v>#N/A</v>
      </c>
      <c r="D22" s="110" t="e">
        <f t="shared" ca="1" si="2"/>
        <v>#N/A</v>
      </c>
    </row>
    <row r="23" spans="1:6" ht="19.5" thickBot="1">
      <c r="A23" s="108"/>
      <c r="B23" s="109"/>
      <c r="C23" s="108"/>
      <c r="D23" s="108"/>
    </row>
    <row r="24" spans="1:6">
      <c r="A24" s="120"/>
      <c r="B24" s="121"/>
      <c r="C24" s="122" t="s">
        <v>207</v>
      </c>
      <c r="D24" s="123" t="s">
        <v>208</v>
      </c>
      <c r="E24" s="118" t="s">
        <v>204</v>
      </c>
      <c r="F24" s="118" t="s">
        <v>205</v>
      </c>
    </row>
    <row r="25" spans="1:6" ht="15" customHeight="1">
      <c r="A25" s="124"/>
      <c r="B25" s="125"/>
      <c r="C25" s="126" t="s">
        <v>206</v>
      </c>
      <c r="D25" s="127" t="s">
        <v>209</v>
      </c>
      <c r="E25" s="118" t="s">
        <v>206</v>
      </c>
      <c r="F25" s="118" t="s">
        <v>214</v>
      </c>
    </row>
    <row r="26" spans="1:6" ht="19.5" thickBot="1">
      <c r="A26" s="111" t="s">
        <v>1113</v>
      </c>
      <c r="B26" s="112"/>
      <c r="C26" s="113" t="e">
        <f ca="1">SUM(C3:C22)</f>
        <v>#N/A</v>
      </c>
      <c r="D26" s="114" t="e">
        <f ca="1">SUM(D3:D22)</f>
        <v>#N/A</v>
      </c>
      <c r="E26" s="119">
        <v>3361663</v>
      </c>
      <c r="F26" s="119">
        <f>61247784/1000</f>
        <v>61247.784</v>
      </c>
    </row>
    <row r="27" spans="1:6" ht="19.5" thickBot="1">
      <c r="A27" s="108"/>
      <c r="B27" s="109"/>
      <c r="C27" s="115"/>
      <c r="D27" s="115"/>
      <c r="E27" s="107"/>
      <c r="F27" s="107"/>
    </row>
    <row r="28" spans="1:6">
      <c r="A28" s="120"/>
      <c r="B28" s="121"/>
      <c r="C28" s="128" t="s">
        <v>211</v>
      </c>
      <c r="D28" s="129" t="s">
        <v>213</v>
      </c>
    </row>
    <row r="29" spans="1:6" ht="15" customHeight="1">
      <c r="A29" s="124"/>
      <c r="B29" s="125"/>
      <c r="C29" s="126" t="s">
        <v>212</v>
      </c>
      <c r="D29" s="127" t="s">
        <v>212</v>
      </c>
    </row>
    <row r="30" spans="1:6" ht="19.5" thickBot="1">
      <c r="A30" s="111" t="s">
        <v>1114</v>
      </c>
      <c r="B30" s="112"/>
      <c r="C30" s="149" t="e">
        <f ca="1">C26/E26</f>
        <v>#N/A</v>
      </c>
      <c r="D30" s="150" t="e">
        <f ca="1">D26/F26</f>
        <v>#N/A</v>
      </c>
    </row>
  </sheetData>
  <sheetProtection algorithmName="SHA-512" hashValue="Oef+g6l3q2khIv3HfyhILfUthT3rm8Fa99X9M612kfjwwEAFSYmOXvav/hyYcL8wXUG7SFU4Vn0G8op3EqDZrw==" saltValue="IvLv2F5VbPq/4LlOU0M3nA==" spinCount="100000" sheet="1" objects="1" scenarios="1"/>
  <mergeCells count="3">
    <mergeCell ref="B15:B16"/>
    <mergeCell ref="C15:C16"/>
    <mergeCell ref="D15:D16"/>
  </mergeCells>
  <phoneticPr fontId="2"/>
  <printOptions horizontalCentered="1"/>
  <pageMargins left="0.39370078740157483" right="0.39370078740157483" top="0.59055118110236227" bottom="0.39370078740157483" header="0" footer="0"/>
  <pageSetup paperSize="9" scale="90" orientation="portrait" r:id="rId1"/>
  <colBreaks count="1" manualBreakCount="1">
    <brk id="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4" tint="0.79998168889431442"/>
  </sheetPr>
  <dimension ref="A1:AU1401"/>
  <sheetViews>
    <sheetView zoomScale="85" zoomScaleNormal="85" workbookViewId="0">
      <pane xSplit="7" ySplit="8" topLeftCell="H1045" activePane="bottomRight" state="frozen"/>
      <selection pane="topRight" activeCell="H1" sqref="H1"/>
      <selection pane="bottomLeft" activeCell="A9" sqref="A9"/>
      <selection pane="bottomRight" activeCell="D1099" sqref="D1099"/>
    </sheetView>
  </sheetViews>
  <sheetFormatPr defaultRowHeight="16.5"/>
  <cols>
    <col min="1" max="1" width="13" style="87" hidden="1" customWidth="1"/>
    <col min="2" max="2" width="17.5" style="88" customWidth="1"/>
    <col min="3" max="3" width="4.5" style="89" customWidth="1"/>
    <col min="4" max="4" width="16.625" style="90" customWidth="1"/>
    <col min="5" max="5" width="4.5" style="91" customWidth="1"/>
    <col min="6" max="6" width="7" style="91" customWidth="1"/>
    <col min="7" max="7" width="5" style="88" customWidth="1"/>
    <col min="8" max="8" width="5.25" style="92" customWidth="1"/>
    <col min="9" max="9" width="25" style="92" customWidth="1"/>
    <col min="10" max="11" width="5.25" style="92" customWidth="1"/>
    <col min="12" max="12" width="5.25" style="93" customWidth="1"/>
    <col min="13" max="13" width="24.625" style="93" customWidth="1"/>
    <col min="14" max="15" width="5.25" style="93" bestFit="1" customWidth="1"/>
    <col min="16" max="16" width="5.25" style="92" customWidth="1"/>
    <col min="17" max="17" width="25" style="92" customWidth="1"/>
    <col min="18" max="19" width="5.25" style="92" customWidth="1"/>
    <col min="20" max="20" width="5.25" style="93" bestFit="1" customWidth="1"/>
    <col min="21" max="21" width="25" style="93" customWidth="1"/>
    <col min="22" max="23" width="5.25" style="93" bestFit="1" customWidth="1"/>
    <col min="24" max="24" width="5.25" style="92" customWidth="1"/>
    <col min="25" max="25" width="25" style="92" customWidth="1"/>
    <col min="26" max="27" width="5.25" style="92" customWidth="1"/>
    <col min="28" max="28" width="5.25" style="93" bestFit="1" customWidth="1"/>
    <col min="29" max="29" width="25" style="93" customWidth="1"/>
    <col min="30" max="31" width="5.25" style="93" bestFit="1" customWidth="1"/>
    <col min="32" max="32" width="5.25" style="92" customWidth="1"/>
    <col min="33" max="33" width="25" style="92" customWidth="1"/>
    <col min="34" max="35" width="5.25" style="92" customWidth="1"/>
    <col min="36" max="36" width="5.25" style="93" bestFit="1" customWidth="1"/>
    <col min="37" max="37" width="25" style="93" customWidth="1"/>
    <col min="38" max="39" width="5.25" style="93" bestFit="1" customWidth="1"/>
    <col min="40" max="40" width="5.25" style="92" customWidth="1"/>
    <col min="41" max="41" width="25" style="92" customWidth="1"/>
    <col min="42" max="43" width="5.25" style="92" customWidth="1"/>
    <col min="44" max="44" width="5.25" style="93" bestFit="1" customWidth="1"/>
    <col min="45" max="45" width="25" style="93" customWidth="1"/>
    <col min="46" max="47" width="5.25" style="93" bestFit="1" customWidth="1"/>
    <col min="48" max="16384" width="9" style="79"/>
  </cols>
  <sheetData>
    <row r="1" spans="1:47" customFormat="1" ht="11.25" customHeight="1">
      <c r="A1" s="10"/>
      <c r="B1" s="65"/>
      <c r="C1" s="2"/>
      <c r="D1" s="1"/>
      <c r="E1" s="1"/>
      <c r="F1" s="1"/>
      <c r="H1" s="1"/>
      <c r="I1" s="1"/>
      <c r="J1" s="1"/>
      <c r="K1" s="1"/>
      <c r="L1" s="7"/>
      <c r="M1" s="7"/>
      <c r="N1" s="7"/>
      <c r="O1" s="7"/>
      <c r="P1" s="1"/>
      <c r="Q1" s="1"/>
      <c r="R1" s="1"/>
      <c r="S1" s="1"/>
      <c r="T1" s="7"/>
      <c r="U1" s="7"/>
      <c r="V1" s="7"/>
      <c r="W1" s="7"/>
      <c r="X1" s="1"/>
      <c r="Y1" s="1"/>
      <c r="Z1" s="1"/>
      <c r="AA1" s="1"/>
      <c r="AB1" s="7"/>
      <c r="AC1" s="7"/>
      <c r="AD1" s="7"/>
      <c r="AE1" s="7"/>
      <c r="AF1" s="1"/>
      <c r="AG1" s="1"/>
      <c r="AH1" s="1"/>
      <c r="AI1" s="1"/>
      <c r="AJ1" s="7"/>
      <c r="AK1" s="7"/>
      <c r="AL1" s="7"/>
      <c r="AM1" s="7"/>
      <c r="AN1" s="1"/>
      <c r="AO1" s="1"/>
      <c r="AP1" s="1"/>
      <c r="AQ1" s="1"/>
      <c r="AR1" s="7"/>
      <c r="AS1" s="7"/>
      <c r="AT1" s="7"/>
      <c r="AU1" s="7"/>
    </row>
    <row r="2" spans="1:47" customFormat="1" ht="9.75" customHeight="1">
      <c r="A2" s="1"/>
      <c r="B2" s="59"/>
      <c r="C2" s="24"/>
      <c r="D2" s="59"/>
      <c r="E2" s="7"/>
      <c r="F2" s="155"/>
      <c r="G2" s="155"/>
      <c r="H2" s="155"/>
      <c r="I2" s="1"/>
      <c r="J2" s="1"/>
      <c r="K2" s="1"/>
      <c r="L2" s="7"/>
      <c r="M2" s="7"/>
      <c r="N2" s="7"/>
      <c r="O2" s="7"/>
      <c r="P2" s="1"/>
      <c r="Q2" s="1"/>
      <c r="R2" s="1"/>
      <c r="S2" s="1"/>
      <c r="T2" s="7"/>
      <c r="U2" s="7"/>
      <c r="V2" s="7"/>
      <c r="W2" s="7"/>
      <c r="X2" s="1"/>
      <c r="Y2" s="1"/>
      <c r="Z2" s="1"/>
      <c r="AA2" s="1"/>
      <c r="AB2" s="7"/>
      <c r="AC2" s="7"/>
      <c r="AD2" s="7"/>
      <c r="AE2" s="7"/>
      <c r="AF2" s="1"/>
      <c r="AG2" s="1"/>
      <c r="AH2" s="1"/>
      <c r="AI2" s="1"/>
      <c r="AJ2" s="7"/>
      <c r="AK2" s="7"/>
      <c r="AL2" s="7"/>
      <c r="AM2" s="7"/>
      <c r="AN2" s="1"/>
      <c r="AO2" s="1"/>
      <c r="AP2" s="1"/>
      <c r="AQ2" s="1"/>
      <c r="AR2" s="7"/>
      <c r="AS2" s="7"/>
      <c r="AT2" s="7"/>
      <c r="AU2" s="7"/>
    </row>
    <row r="3" spans="1:47" customFormat="1" ht="11.25" customHeight="1">
      <c r="A3" s="1"/>
      <c r="B3" s="59"/>
      <c r="C3" s="24"/>
      <c r="D3" s="59"/>
      <c r="E3" s="7"/>
      <c r="F3" s="155"/>
      <c r="G3" s="155"/>
      <c r="H3" s="155"/>
      <c r="I3" s="1"/>
      <c r="J3" s="1"/>
      <c r="K3" s="131"/>
      <c r="L3" s="7"/>
      <c r="M3" s="7"/>
      <c r="N3" s="7"/>
      <c r="O3" s="7"/>
      <c r="P3" s="1"/>
      <c r="Q3" s="1"/>
      <c r="R3" s="1"/>
      <c r="S3" s="1"/>
      <c r="T3" s="7"/>
      <c r="U3" s="7"/>
      <c r="V3" s="7"/>
      <c r="W3" s="7"/>
      <c r="X3" s="1"/>
      <c r="Y3" s="1"/>
      <c r="Z3" s="1"/>
      <c r="AA3" s="1"/>
      <c r="AB3" s="7"/>
      <c r="AC3" s="7"/>
      <c r="AD3" s="7"/>
      <c r="AE3" s="7"/>
      <c r="AF3" s="1"/>
      <c r="AG3" s="1"/>
      <c r="AH3" s="1"/>
      <c r="AI3" s="1"/>
      <c r="AJ3" s="7"/>
      <c r="AK3" s="7"/>
      <c r="AL3" s="7"/>
      <c r="AM3" s="7"/>
      <c r="AN3" s="1"/>
      <c r="AO3" s="1"/>
      <c r="AP3" s="1"/>
      <c r="AQ3" s="1"/>
      <c r="AR3" s="7"/>
      <c r="AS3" s="7"/>
      <c r="AT3" s="7"/>
      <c r="AU3" s="7"/>
    </row>
    <row r="4" spans="1:47" customFormat="1" ht="11.25" customHeight="1">
      <c r="A4" s="1"/>
      <c r="B4" s="35"/>
      <c r="C4" s="2"/>
      <c r="D4" s="34"/>
      <c r="E4" s="1"/>
      <c r="F4" s="1"/>
      <c r="H4" s="1"/>
      <c r="I4" s="1"/>
      <c r="J4" s="1"/>
      <c r="K4" s="1"/>
      <c r="L4" s="7"/>
      <c r="M4" s="7"/>
      <c r="N4" s="7"/>
      <c r="O4" s="7"/>
      <c r="P4" s="1"/>
      <c r="Q4" s="1"/>
      <c r="R4" s="1"/>
      <c r="S4" s="1"/>
      <c r="T4" s="7"/>
      <c r="U4" s="7"/>
      <c r="V4" s="7"/>
      <c r="W4" s="7"/>
      <c r="X4" s="1"/>
      <c r="Y4" s="1"/>
      <c r="Z4" s="1"/>
      <c r="AA4" s="1"/>
      <c r="AB4" s="7"/>
      <c r="AC4" s="7"/>
      <c r="AD4" s="7"/>
      <c r="AE4" s="7"/>
      <c r="AF4" s="1"/>
      <c r="AG4" s="1"/>
      <c r="AH4" s="1"/>
      <c r="AI4" s="1"/>
      <c r="AJ4" s="7"/>
      <c r="AK4" s="7"/>
      <c r="AL4" s="7"/>
      <c r="AM4" s="7"/>
      <c r="AN4" s="1"/>
      <c r="AO4" s="1"/>
      <c r="AP4" s="1"/>
      <c r="AQ4" s="1"/>
      <c r="AR4" s="7"/>
      <c r="AS4" s="7"/>
      <c r="AT4" s="7"/>
      <c r="AU4" s="7"/>
    </row>
    <row r="5" spans="1:47" customFormat="1" ht="15.75" customHeight="1" thickBot="1">
      <c r="A5" s="7"/>
      <c r="C5" s="2"/>
      <c r="D5" s="1"/>
      <c r="E5" s="66" t="s">
        <v>113</v>
      </c>
      <c r="F5" s="11"/>
      <c r="H5" s="1"/>
      <c r="I5" s="1"/>
      <c r="J5" s="1"/>
      <c r="K5" s="1"/>
      <c r="L5" s="7"/>
      <c r="M5" s="7"/>
      <c r="N5" s="7"/>
      <c r="O5" s="7"/>
      <c r="P5" s="1"/>
      <c r="Q5" s="1"/>
      <c r="R5" s="1"/>
      <c r="S5" s="1"/>
      <c r="T5" s="7"/>
      <c r="U5" s="7"/>
      <c r="V5" s="7"/>
      <c r="W5" s="7"/>
      <c r="X5" s="1"/>
      <c r="Y5" s="1"/>
      <c r="Z5" s="1"/>
      <c r="AA5" s="1"/>
      <c r="AB5" s="7"/>
      <c r="AC5" s="7"/>
      <c r="AD5" s="7"/>
      <c r="AE5" s="7"/>
      <c r="AF5" s="1"/>
      <c r="AG5" s="1"/>
      <c r="AH5" s="1"/>
      <c r="AI5" s="1"/>
      <c r="AJ5" s="7"/>
      <c r="AK5" s="7"/>
      <c r="AL5" s="7"/>
      <c r="AM5" s="7"/>
      <c r="AN5" s="1"/>
      <c r="AO5" s="1"/>
      <c r="AP5" s="1"/>
      <c r="AQ5" s="1"/>
      <c r="AR5" s="7"/>
      <c r="AS5" s="7"/>
      <c r="AT5" s="7"/>
      <c r="AU5" s="7"/>
    </row>
    <row r="6" spans="1:47" s="60" customFormat="1" ht="15.75">
      <c r="A6" s="179" t="s">
        <v>5</v>
      </c>
      <c r="B6" s="182" t="s">
        <v>6</v>
      </c>
      <c r="C6" s="182" t="s">
        <v>7</v>
      </c>
      <c r="D6" s="182" t="s">
        <v>8</v>
      </c>
      <c r="E6" s="167" t="s">
        <v>31</v>
      </c>
      <c r="F6" s="167" t="s">
        <v>134</v>
      </c>
      <c r="G6" s="170" t="s">
        <v>33</v>
      </c>
      <c r="H6" s="164" t="s">
        <v>13</v>
      </c>
      <c r="I6" s="165"/>
      <c r="J6" s="165"/>
      <c r="K6" s="166"/>
      <c r="L6" s="161" t="s">
        <v>14</v>
      </c>
      <c r="M6" s="162"/>
      <c r="N6" s="162"/>
      <c r="O6" s="163"/>
      <c r="P6" s="164" t="s">
        <v>15</v>
      </c>
      <c r="Q6" s="165"/>
      <c r="R6" s="165"/>
      <c r="S6" s="166"/>
      <c r="T6" s="161" t="s">
        <v>16</v>
      </c>
      <c r="U6" s="162"/>
      <c r="V6" s="162"/>
      <c r="W6" s="163"/>
      <c r="X6" s="164" t="s">
        <v>17</v>
      </c>
      <c r="Y6" s="165"/>
      <c r="Z6" s="165"/>
      <c r="AA6" s="166"/>
      <c r="AB6" s="161" t="s">
        <v>18</v>
      </c>
      <c r="AC6" s="162"/>
      <c r="AD6" s="162"/>
      <c r="AE6" s="163"/>
      <c r="AF6" s="164" t="s">
        <v>19</v>
      </c>
      <c r="AG6" s="165"/>
      <c r="AH6" s="165"/>
      <c r="AI6" s="166"/>
      <c r="AJ6" s="161" t="s">
        <v>20</v>
      </c>
      <c r="AK6" s="162"/>
      <c r="AL6" s="162"/>
      <c r="AM6" s="163"/>
      <c r="AN6" s="164" t="s">
        <v>21</v>
      </c>
      <c r="AO6" s="165"/>
      <c r="AP6" s="165"/>
      <c r="AQ6" s="166"/>
      <c r="AR6" s="161" t="s">
        <v>12</v>
      </c>
      <c r="AS6" s="162"/>
      <c r="AT6" s="162"/>
      <c r="AU6" s="163"/>
    </row>
    <row r="7" spans="1:47" s="60" customFormat="1" ht="15.75">
      <c r="A7" s="180"/>
      <c r="B7" s="183"/>
      <c r="C7" s="183"/>
      <c r="D7" s="183"/>
      <c r="E7" s="168"/>
      <c r="F7" s="168"/>
      <c r="G7" s="171"/>
      <c r="H7" s="173" t="s">
        <v>132</v>
      </c>
      <c r="I7" s="175" t="s">
        <v>22</v>
      </c>
      <c r="J7" s="177" t="s">
        <v>9</v>
      </c>
      <c r="K7" s="178"/>
      <c r="L7" s="184" t="s">
        <v>132</v>
      </c>
      <c r="M7" s="186" t="s">
        <v>22</v>
      </c>
      <c r="N7" s="188" t="s">
        <v>9</v>
      </c>
      <c r="O7" s="189"/>
      <c r="P7" s="173" t="s">
        <v>132</v>
      </c>
      <c r="Q7" s="175" t="s">
        <v>22</v>
      </c>
      <c r="R7" s="177" t="s">
        <v>9</v>
      </c>
      <c r="S7" s="178"/>
      <c r="T7" s="184" t="s">
        <v>132</v>
      </c>
      <c r="U7" s="186" t="s">
        <v>22</v>
      </c>
      <c r="V7" s="188" t="s">
        <v>9</v>
      </c>
      <c r="W7" s="189"/>
      <c r="X7" s="173" t="s">
        <v>132</v>
      </c>
      <c r="Y7" s="175" t="s">
        <v>22</v>
      </c>
      <c r="Z7" s="177" t="s">
        <v>9</v>
      </c>
      <c r="AA7" s="178"/>
      <c r="AB7" s="184" t="s">
        <v>132</v>
      </c>
      <c r="AC7" s="186" t="s">
        <v>22</v>
      </c>
      <c r="AD7" s="188" t="s">
        <v>9</v>
      </c>
      <c r="AE7" s="189"/>
      <c r="AF7" s="173" t="s">
        <v>11</v>
      </c>
      <c r="AG7" s="175" t="s">
        <v>22</v>
      </c>
      <c r="AH7" s="177" t="s">
        <v>9</v>
      </c>
      <c r="AI7" s="178"/>
      <c r="AJ7" s="184" t="s">
        <v>11</v>
      </c>
      <c r="AK7" s="186" t="s">
        <v>22</v>
      </c>
      <c r="AL7" s="188" t="s">
        <v>9</v>
      </c>
      <c r="AM7" s="189"/>
      <c r="AN7" s="173" t="s">
        <v>132</v>
      </c>
      <c r="AO7" s="175" t="s">
        <v>22</v>
      </c>
      <c r="AP7" s="177" t="s">
        <v>9</v>
      </c>
      <c r="AQ7" s="178"/>
      <c r="AR7" s="184" t="s">
        <v>132</v>
      </c>
      <c r="AS7" s="186" t="s">
        <v>22</v>
      </c>
      <c r="AT7" s="188" t="s">
        <v>9</v>
      </c>
      <c r="AU7" s="189"/>
    </row>
    <row r="8" spans="1:47" s="60" customFormat="1" ht="10.5" customHeight="1">
      <c r="A8" s="181"/>
      <c r="B8" s="169"/>
      <c r="C8" s="169"/>
      <c r="D8" s="169"/>
      <c r="E8" s="169"/>
      <c r="F8" s="169"/>
      <c r="G8" s="172"/>
      <c r="H8" s="174"/>
      <c r="I8" s="176"/>
      <c r="J8" s="61" t="s">
        <v>72</v>
      </c>
      <c r="K8" s="62" t="s">
        <v>133</v>
      </c>
      <c r="L8" s="185"/>
      <c r="M8" s="187"/>
      <c r="N8" s="63" t="s">
        <v>72</v>
      </c>
      <c r="O8" s="64" t="s">
        <v>133</v>
      </c>
      <c r="P8" s="174"/>
      <c r="Q8" s="176"/>
      <c r="R8" s="61" t="s">
        <v>72</v>
      </c>
      <c r="S8" s="62" t="s">
        <v>133</v>
      </c>
      <c r="T8" s="185"/>
      <c r="U8" s="187"/>
      <c r="V8" s="63" t="s">
        <v>72</v>
      </c>
      <c r="W8" s="64" t="s">
        <v>133</v>
      </c>
      <c r="X8" s="174"/>
      <c r="Y8" s="176"/>
      <c r="Z8" s="61" t="s">
        <v>72</v>
      </c>
      <c r="AA8" s="62" t="s">
        <v>133</v>
      </c>
      <c r="AB8" s="185"/>
      <c r="AC8" s="187"/>
      <c r="AD8" s="63" t="s">
        <v>72</v>
      </c>
      <c r="AE8" s="64" t="s">
        <v>133</v>
      </c>
      <c r="AF8" s="174"/>
      <c r="AG8" s="176"/>
      <c r="AH8" s="61" t="s">
        <v>72</v>
      </c>
      <c r="AI8" s="62" t="s">
        <v>73</v>
      </c>
      <c r="AJ8" s="185"/>
      <c r="AK8" s="187"/>
      <c r="AL8" s="63" t="s">
        <v>72</v>
      </c>
      <c r="AM8" s="64" t="s">
        <v>133</v>
      </c>
      <c r="AN8" s="174"/>
      <c r="AO8" s="176"/>
      <c r="AP8" s="61" t="s">
        <v>72</v>
      </c>
      <c r="AQ8" s="62" t="s">
        <v>133</v>
      </c>
      <c r="AR8" s="185"/>
      <c r="AS8" s="187"/>
      <c r="AT8" s="63" t="s">
        <v>72</v>
      </c>
      <c r="AU8" s="64" t="s">
        <v>133</v>
      </c>
    </row>
    <row r="9" spans="1:47">
      <c r="A9" s="67">
        <f>A8+1</f>
        <v>1</v>
      </c>
      <c r="B9" s="140" t="s">
        <v>263</v>
      </c>
      <c r="C9" s="68">
        <v>1</v>
      </c>
      <c r="D9" s="132" t="s">
        <v>264</v>
      </c>
      <c r="E9" s="70">
        <v>210</v>
      </c>
      <c r="F9" s="70">
        <v>6</v>
      </c>
      <c r="G9" s="96">
        <f t="shared" ref="G9:G77" si="0">E9*F9</f>
        <v>1260</v>
      </c>
      <c r="H9" s="71" t="s">
        <v>24</v>
      </c>
      <c r="I9" s="72"/>
      <c r="J9" s="73">
        <v>8</v>
      </c>
      <c r="K9" s="74">
        <v>8</v>
      </c>
      <c r="L9" s="97" t="s">
        <v>25</v>
      </c>
      <c r="M9" s="98" t="s">
        <v>82</v>
      </c>
      <c r="N9" s="99">
        <v>8</v>
      </c>
      <c r="O9" s="100">
        <v>8</v>
      </c>
      <c r="P9" s="71" t="s">
        <v>24</v>
      </c>
      <c r="Q9" s="72"/>
      <c r="R9" s="73">
        <v>2</v>
      </c>
      <c r="S9" s="74">
        <v>2</v>
      </c>
      <c r="T9" s="97" t="s">
        <v>23</v>
      </c>
      <c r="U9" s="98" t="s">
        <v>98</v>
      </c>
      <c r="V9" s="99">
        <v>2</v>
      </c>
      <c r="W9" s="100">
        <v>2</v>
      </c>
      <c r="X9" s="71"/>
      <c r="Y9" s="72"/>
      <c r="Z9" s="73"/>
      <c r="AA9" s="74"/>
      <c r="AB9" s="97"/>
      <c r="AC9" s="98"/>
      <c r="AD9" s="99"/>
      <c r="AE9" s="100"/>
      <c r="AF9" s="71"/>
      <c r="AG9" s="72"/>
      <c r="AH9" s="73"/>
      <c r="AI9" s="74"/>
      <c r="AJ9" s="97"/>
      <c r="AK9" s="98"/>
      <c r="AL9" s="99"/>
      <c r="AM9" s="100"/>
      <c r="AN9" s="71"/>
      <c r="AO9" s="72"/>
      <c r="AP9" s="73"/>
      <c r="AQ9" s="74"/>
      <c r="AR9" s="97"/>
      <c r="AS9" s="98"/>
      <c r="AT9" s="99"/>
      <c r="AU9" s="100"/>
    </row>
    <row r="10" spans="1:47">
      <c r="A10" s="67"/>
      <c r="B10" s="140" t="s">
        <v>263</v>
      </c>
      <c r="C10" s="134">
        <v>1</v>
      </c>
      <c r="D10" s="135" t="s">
        <v>265</v>
      </c>
      <c r="E10" s="70">
        <v>210</v>
      </c>
      <c r="F10" s="70">
        <v>6</v>
      </c>
      <c r="G10" s="96">
        <f t="shared" si="0"/>
        <v>1260</v>
      </c>
      <c r="H10" s="71" t="s">
        <v>24</v>
      </c>
      <c r="I10" s="72"/>
      <c r="J10" s="73">
        <v>8</v>
      </c>
      <c r="K10" s="74">
        <v>8</v>
      </c>
      <c r="L10" s="97" t="s">
        <v>25</v>
      </c>
      <c r="M10" s="98" t="s">
        <v>82</v>
      </c>
      <c r="N10" s="99">
        <v>8</v>
      </c>
      <c r="O10" s="100">
        <v>8</v>
      </c>
      <c r="P10" s="71"/>
      <c r="Q10" s="72"/>
      <c r="R10" s="73"/>
      <c r="S10" s="74"/>
      <c r="T10" s="97"/>
      <c r="U10" s="98"/>
      <c r="V10" s="99"/>
      <c r="W10" s="100"/>
      <c r="X10" s="71"/>
      <c r="Y10" s="72"/>
      <c r="Z10" s="73"/>
      <c r="AA10" s="74"/>
      <c r="AB10" s="97"/>
      <c r="AC10" s="98"/>
      <c r="AD10" s="99"/>
      <c r="AE10" s="100"/>
      <c r="AF10" s="71"/>
      <c r="AG10" s="72"/>
      <c r="AH10" s="73"/>
      <c r="AI10" s="74"/>
      <c r="AJ10" s="97"/>
      <c r="AK10" s="98"/>
      <c r="AL10" s="99"/>
      <c r="AM10" s="100"/>
      <c r="AN10" s="71"/>
      <c r="AO10" s="72"/>
      <c r="AP10" s="73"/>
      <c r="AQ10" s="74"/>
      <c r="AR10" s="97"/>
      <c r="AS10" s="98"/>
      <c r="AT10" s="99"/>
      <c r="AU10" s="100"/>
    </row>
    <row r="11" spans="1:47">
      <c r="A11" s="67"/>
      <c r="B11" s="153" t="s">
        <v>263</v>
      </c>
      <c r="C11" s="68">
        <v>1</v>
      </c>
      <c r="D11" s="69" t="s">
        <v>266</v>
      </c>
      <c r="E11" s="70">
        <v>210</v>
      </c>
      <c r="F11" s="70">
        <v>6</v>
      </c>
      <c r="G11" s="96">
        <f t="shared" si="0"/>
        <v>1260</v>
      </c>
      <c r="H11" s="71" t="s">
        <v>24</v>
      </c>
      <c r="I11" s="72"/>
      <c r="J11" s="73">
        <v>8</v>
      </c>
      <c r="K11" s="74">
        <v>8</v>
      </c>
      <c r="L11" s="97" t="s">
        <v>25</v>
      </c>
      <c r="M11" s="98" t="s">
        <v>82</v>
      </c>
      <c r="N11" s="99">
        <v>8</v>
      </c>
      <c r="O11" s="100">
        <v>8</v>
      </c>
      <c r="P11" s="71" t="s">
        <v>24</v>
      </c>
      <c r="Q11" s="72"/>
      <c r="R11" s="73">
        <v>2</v>
      </c>
      <c r="S11" s="74">
        <v>2</v>
      </c>
      <c r="T11" s="97" t="s">
        <v>23</v>
      </c>
      <c r="U11" s="98" t="s">
        <v>98</v>
      </c>
      <c r="V11" s="99">
        <v>2</v>
      </c>
      <c r="W11" s="100">
        <v>2</v>
      </c>
      <c r="X11" s="71"/>
      <c r="Y11" s="72"/>
      <c r="Z11" s="73"/>
      <c r="AA11" s="74"/>
      <c r="AB11" s="97"/>
      <c r="AC11" s="98"/>
      <c r="AD11" s="99"/>
      <c r="AE11" s="100"/>
      <c r="AF11" s="71"/>
      <c r="AG11" s="72"/>
      <c r="AH11" s="73"/>
      <c r="AI11" s="74"/>
      <c r="AJ11" s="97"/>
      <c r="AK11" s="98"/>
      <c r="AL11" s="99"/>
      <c r="AM11" s="100"/>
      <c r="AN11" s="71"/>
      <c r="AO11" s="72"/>
      <c r="AP11" s="73"/>
      <c r="AQ11" s="74"/>
      <c r="AR11" s="97"/>
      <c r="AS11" s="98"/>
      <c r="AT11" s="99"/>
      <c r="AU11" s="100"/>
    </row>
    <row r="12" spans="1:47">
      <c r="A12" s="67"/>
      <c r="B12" s="140" t="s">
        <v>263</v>
      </c>
      <c r="C12" s="68">
        <v>1</v>
      </c>
      <c r="D12" s="69" t="s">
        <v>262</v>
      </c>
      <c r="E12" s="70">
        <v>210</v>
      </c>
      <c r="F12" s="70">
        <v>6</v>
      </c>
      <c r="G12" s="96">
        <f t="shared" si="0"/>
        <v>1260</v>
      </c>
      <c r="H12" s="71" t="s">
        <v>24</v>
      </c>
      <c r="I12" s="72"/>
      <c r="J12" s="73">
        <v>12</v>
      </c>
      <c r="K12" s="74">
        <v>12</v>
      </c>
      <c r="L12" s="97" t="s">
        <v>25</v>
      </c>
      <c r="M12" s="98" t="s">
        <v>82</v>
      </c>
      <c r="N12" s="99">
        <v>12</v>
      </c>
      <c r="O12" s="100">
        <v>12</v>
      </c>
      <c r="P12" s="71" t="s">
        <v>24</v>
      </c>
      <c r="Q12" s="72"/>
      <c r="R12" s="73">
        <v>2</v>
      </c>
      <c r="S12" s="74">
        <v>2</v>
      </c>
      <c r="T12" s="97" t="s">
        <v>23</v>
      </c>
      <c r="U12" s="98" t="s">
        <v>98</v>
      </c>
      <c r="V12" s="99">
        <v>2</v>
      </c>
      <c r="W12" s="100">
        <v>2</v>
      </c>
      <c r="X12" s="71"/>
      <c r="Y12" s="72"/>
      <c r="Z12" s="73"/>
      <c r="AA12" s="74"/>
      <c r="AB12" s="97"/>
      <c r="AC12" s="98"/>
      <c r="AD12" s="99"/>
      <c r="AE12" s="100"/>
      <c r="AF12" s="71"/>
      <c r="AG12" s="72"/>
      <c r="AH12" s="73"/>
      <c r="AI12" s="74"/>
      <c r="AJ12" s="97"/>
      <c r="AK12" s="98"/>
      <c r="AL12" s="99"/>
      <c r="AM12" s="100"/>
      <c r="AN12" s="71"/>
      <c r="AO12" s="72"/>
      <c r="AP12" s="73"/>
      <c r="AQ12" s="74"/>
      <c r="AR12" s="97"/>
      <c r="AS12" s="98"/>
      <c r="AT12" s="99"/>
      <c r="AU12" s="100"/>
    </row>
    <row r="13" spans="1:47">
      <c r="A13" s="67"/>
      <c r="B13" s="140" t="s">
        <v>263</v>
      </c>
      <c r="C13" s="68">
        <v>1</v>
      </c>
      <c r="D13" s="69" t="s">
        <v>267</v>
      </c>
      <c r="E13" s="70">
        <v>210</v>
      </c>
      <c r="F13" s="70">
        <v>10</v>
      </c>
      <c r="G13" s="96">
        <f t="shared" si="0"/>
        <v>2100</v>
      </c>
      <c r="H13" s="71"/>
      <c r="I13" s="72"/>
      <c r="J13" s="73"/>
      <c r="K13" s="74"/>
      <c r="L13" s="97"/>
      <c r="M13" s="98"/>
      <c r="N13" s="99"/>
      <c r="O13" s="100"/>
      <c r="P13" s="71"/>
      <c r="Q13" s="72"/>
      <c r="R13" s="73"/>
      <c r="S13" s="74"/>
      <c r="T13" s="97"/>
      <c r="U13" s="98"/>
      <c r="V13" s="99"/>
      <c r="W13" s="100"/>
      <c r="X13" s="71"/>
      <c r="Y13" s="72"/>
      <c r="Z13" s="73"/>
      <c r="AA13" s="74"/>
      <c r="AB13" s="97"/>
      <c r="AC13" s="98"/>
      <c r="AD13" s="99"/>
      <c r="AE13" s="100"/>
      <c r="AF13" s="71"/>
      <c r="AG13" s="72"/>
      <c r="AH13" s="73"/>
      <c r="AI13" s="74"/>
      <c r="AJ13" s="97"/>
      <c r="AK13" s="98"/>
      <c r="AL13" s="99"/>
      <c r="AM13" s="100"/>
      <c r="AN13" s="71"/>
      <c r="AO13" s="72"/>
      <c r="AP13" s="73"/>
      <c r="AQ13" s="74"/>
      <c r="AR13" s="97"/>
      <c r="AS13" s="98"/>
      <c r="AT13" s="99"/>
      <c r="AU13" s="100"/>
    </row>
    <row r="14" spans="1:47">
      <c r="A14" s="67"/>
      <c r="B14" s="140" t="s">
        <v>263</v>
      </c>
      <c r="C14" s="68">
        <v>1</v>
      </c>
      <c r="D14" s="69" t="s">
        <v>268</v>
      </c>
      <c r="E14" s="70">
        <v>210</v>
      </c>
      <c r="F14" s="70">
        <v>10</v>
      </c>
      <c r="G14" s="96">
        <f t="shared" si="0"/>
        <v>2100</v>
      </c>
      <c r="H14" s="71"/>
      <c r="I14" s="72"/>
      <c r="J14" s="73"/>
      <c r="K14" s="74"/>
      <c r="L14" s="97"/>
      <c r="M14" s="98"/>
      <c r="N14" s="99"/>
      <c r="O14" s="100"/>
      <c r="P14" s="71"/>
      <c r="Q14" s="72"/>
      <c r="R14" s="73"/>
      <c r="S14" s="74"/>
      <c r="T14" s="97"/>
      <c r="U14" s="98"/>
      <c r="V14" s="99"/>
      <c r="W14" s="100"/>
      <c r="X14" s="71"/>
      <c r="Y14" s="72"/>
      <c r="Z14" s="73"/>
      <c r="AA14" s="74"/>
      <c r="AB14" s="97"/>
      <c r="AC14" s="98"/>
      <c r="AD14" s="99"/>
      <c r="AE14" s="100"/>
      <c r="AF14" s="71"/>
      <c r="AG14" s="72"/>
      <c r="AH14" s="73"/>
      <c r="AI14" s="74"/>
      <c r="AJ14" s="97"/>
      <c r="AK14" s="98"/>
      <c r="AL14" s="99"/>
      <c r="AM14" s="100"/>
      <c r="AN14" s="71"/>
      <c r="AO14" s="72"/>
      <c r="AP14" s="73"/>
      <c r="AQ14" s="74"/>
      <c r="AR14" s="97"/>
      <c r="AS14" s="98"/>
      <c r="AT14" s="99"/>
      <c r="AU14" s="100"/>
    </row>
    <row r="15" spans="1:47">
      <c r="A15" s="67"/>
      <c r="B15" s="140" t="s">
        <v>263</v>
      </c>
      <c r="C15" s="68">
        <v>1</v>
      </c>
      <c r="D15" s="69" t="s">
        <v>269</v>
      </c>
      <c r="E15" s="70">
        <v>210</v>
      </c>
      <c r="F15" s="70">
        <v>6</v>
      </c>
      <c r="G15" s="96">
        <f t="shared" si="0"/>
        <v>1260</v>
      </c>
      <c r="H15" s="71" t="s">
        <v>24</v>
      </c>
      <c r="I15" s="72"/>
      <c r="J15" s="73">
        <v>14</v>
      </c>
      <c r="K15" s="74">
        <v>14</v>
      </c>
      <c r="L15" s="97" t="s">
        <v>25</v>
      </c>
      <c r="M15" s="98" t="s">
        <v>82</v>
      </c>
      <c r="N15" s="99">
        <v>14</v>
      </c>
      <c r="O15" s="100">
        <v>14</v>
      </c>
      <c r="P15" s="71"/>
      <c r="Q15" s="72"/>
      <c r="R15" s="73"/>
      <c r="S15" s="74"/>
      <c r="T15" s="97"/>
      <c r="U15" s="98"/>
      <c r="V15" s="99"/>
      <c r="W15" s="100"/>
      <c r="X15" s="71"/>
      <c r="Y15" s="72"/>
      <c r="Z15" s="73"/>
      <c r="AA15" s="74"/>
      <c r="AB15" s="97"/>
      <c r="AC15" s="98"/>
      <c r="AD15" s="99"/>
      <c r="AE15" s="100"/>
      <c r="AF15" s="71"/>
      <c r="AG15" s="72"/>
      <c r="AH15" s="73"/>
      <c r="AI15" s="74"/>
      <c r="AJ15" s="97"/>
      <c r="AK15" s="98"/>
      <c r="AL15" s="99"/>
      <c r="AM15" s="100"/>
      <c r="AN15" s="71"/>
      <c r="AO15" s="72"/>
      <c r="AP15" s="73"/>
      <c r="AQ15" s="74"/>
      <c r="AR15" s="97"/>
      <c r="AS15" s="98"/>
      <c r="AT15" s="99"/>
      <c r="AU15" s="100"/>
    </row>
    <row r="16" spans="1:47">
      <c r="A16" s="67"/>
      <c r="B16" s="140" t="s">
        <v>263</v>
      </c>
      <c r="C16" s="68">
        <v>1</v>
      </c>
      <c r="D16" s="69" t="s">
        <v>270</v>
      </c>
      <c r="E16" s="70">
        <v>210</v>
      </c>
      <c r="F16" s="70">
        <v>6</v>
      </c>
      <c r="G16" s="96">
        <f t="shared" si="0"/>
        <v>1260</v>
      </c>
      <c r="H16" s="71" t="s">
        <v>24</v>
      </c>
      <c r="I16" s="72"/>
      <c r="J16" s="73">
        <v>14</v>
      </c>
      <c r="K16" s="74">
        <v>14</v>
      </c>
      <c r="L16" s="97" t="s">
        <v>25</v>
      </c>
      <c r="M16" s="98" t="s">
        <v>82</v>
      </c>
      <c r="N16" s="99">
        <v>14</v>
      </c>
      <c r="O16" s="100">
        <v>14</v>
      </c>
      <c r="P16" s="71"/>
      <c r="Q16" s="72"/>
      <c r="R16" s="73"/>
      <c r="S16" s="74"/>
      <c r="T16" s="97"/>
      <c r="U16" s="98"/>
      <c r="V16" s="99"/>
      <c r="W16" s="100"/>
      <c r="X16" s="71"/>
      <c r="Y16" s="72"/>
      <c r="Z16" s="73"/>
      <c r="AA16" s="74"/>
      <c r="AB16" s="97"/>
      <c r="AC16" s="98"/>
      <c r="AD16" s="99"/>
      <c r="AE16" s="100"/>
      <c r="AF16" s="71"/>
      <c r="AG16" s="72"/>
      <c r="AH16" s="73"/>
      <c r="AI16" s="74"/>
      <c r="AJ16" s="97"/>
      <c r="AK16" s="98"/>
      <c r="AL16" s="99"/>
      <c r="AM16" s="100"/>
      <c r="AN16" s="71"/>
      <c r="AO16" s="72"/>
      <c r="AP16" s="73"/>
      <c r="AQ16" s="74"/>
      <c r="AR16" s="97"/>
      <c r="AS16" s="98"/>
      <c r="AT16" s="99"/>
      <c r="AU16" s="100"/>
    </row>
    <row r="17" spans="1:47">
      <c r="A17" s="67"/>
      <c r="B17" s="140" t="s">
        <v>263</v>
      </c>
      <c r="C17" s="68">
        <v>1</v>
      </c>
      <c r="D17" s="69" t="s">
        <v>252</v>
      </c>
      <c r="E17" s="70">
        <v>210</v>
      </c>
      <c r="F17" s="70">
        <v>6</v>
      </c>
      <c r="G17" s="96">
        <f t="shared" si="0"/>
        <v>1260</v>
      </c>
      <c r="H17" s="71" t="s">
        <v>24</v>
      </c>
      <c r="I17" s="72"/>
      <c r="J17" s="73">
        <v>14</v>
      </c>
      <c r="K17" s="74">
        <v>14</v>
      </c>
      <c r="L17" s="97" t="s">
        <v>25</v>
      </c>
      <c r="M17" s="98" t="s">
        <v>82</v>
      </c>
      <c r="N17" s="99">
        <v>14</v>
      </c>
      <c r="O17" s="100">
        <v>14</v>
      </c>
      <c r="P17" s="71"/>
      <c r="Q17" s="72"/>
      <c r="R17" s="73"/>
      <c r="S17" s="74"/>
      <c r="T17" s="97"/>
      <c r="U17" s="98"/>
      <c r="V17" s="99"/>
      <c r="W17" s="100"/>
      <c r="X17" s="71"/>
      <c r="Y17" s="72"/>
      <c r="Z17" s="73"/>
      <c r="AA17" s="74"/>
      <c r="AB17" s="97"/>
      <c r="AC17" s="98"/>
      <c r="AD17" s="99"/>
      <c r="AE17" s="100"/>
      <c r="AF17" s="71"/>
      <c r="AG17" s="72"/>
      <c r="AH17" s="73"/>
      <c r="AI17" s="74"/>
      <c r="AJ17" s="97"/>
      <c r="AK17" s="98"/>
      <c r="AL17" s="99"/>
      <c r="AM17" s="100"/>
      <c r="AN17" s="71"/>
      <c r="AO17" s="72"/>
      <c r="AP17" s="73"/>
      <c r="AQ17" s="74"/>
      <c r="AR17" s="97"/>
      <c r="AS17" s="98"/>
      <c r="AT17" s="99"/>
      <c r="AU17" s="100"/>
    </row>
    <row r="18" spans="1:47">
      <c r="A18" s="67"/>
      <c r="B18" s="140" t="s">
        <v>263</v>
      </c>
      <c r="C18" s="68">
        <v>1</v>
      </c>
      <c r="D18" s="69" t="s">
        <v>260</v>
      </c>
      <c r="E18" s="70">
        <v>210</v>
      </c>
      <c r="F18" s="70">
        <v>4</v>
      </c>
      <c r="G18" s="96">
        <f t="shared" si="0"/>
        <v>840</v>
      </c>
      <c r="H18" s="71"/>
      <c r="I18" s="72"/>
      <c r="J18" s="73"/>
      <c r="K18" s="74"/>
      <c r="L18" s="97"/>
      <c r="M18" s="98"/>
      <c r="N18" s="99"/>
      <c r="O18" s="100"/>
      <c r="P18" s="71"/>
      <c r="Q18" s="72"/>
      <c r="R18" s="73"/>
      <c r="S18" s="74"/>
      <c r="T18" s="97"/>
      <c r="U18" s="98"/>
      <c r="V18" s="99"/>
      <c r="W18" s="100"/>
      <c r="X18" s="71"/>
      <c r="Y18" s="72"/>
      <c r="Z18" s="73"/>
      <c r="AA18" s="74"/>
      <c r="AB18" s="97"/>
      <c r="AC18" s="98"/>
      <c r="AD18" s="99"/>
      <c r="AE18" s="100"/>
      <c r="AF18" s="71"/>
      <c r="AG18" s="72"/>
      <c r="AH18" s="73"/>
      <c r="AI18" s="74"/>
      <c r="AJ18" s="97"/>
      <c r="AK18" s="98"/>
      <c r="AL18" s="99"/>
      <c r="AM18" s="100"/>
      <c r="AN18" s="71"/>
      <c r="AO18" s="72"/>
      <c r="AP18" s="73"/>
      <c r="AQ18" s="74"/>
      <c r="AR18" s="97"/>
      <c r="AS18" s="98"/>
      <c r="AT18" s="99"/>
      <c r="AU18" s="100"/>
    </row>
    <row r="19" spans="1:47">
      <c r="A19" s="67"/>
      <c r="B19" s="140" t="s">
        <v>263</v>
      </c>
      <c r="C19" s="68">
        <v>1</v>
      </c>
      <c r="D19" s="69" t="s">
        <v>271</v>
      </c>
      <c r="E19" s="70">
        <v>210</v>
      </c>
      <c r="F19" s="70">
        <v>6</v>
      </c>
      <c r="G19" s="96">
        <f t="shared" si="0"/>
        <v>1260</v>
      </c>
      <c r="H19" s="71" t="s">
        <v>24</v>
      </c>
      <c r="I19" s="72"/>
      <c r="J19" s="73">
        <v>14</v>
      </c>
      <c r="K19" s="74">
        <v>14</v>
      </c>
      <c r="L19" s="97" t="s">
        <v>25</v>
      </c>
      <c r="M19" s="98" t="s">
        <v>82</v>
      </c>
      <c r="N19" s="99">
        <v>14</v>
      </c>
      <c r="O19" s="100">
        <v>14</v>
      </c>
      <c r="P19" s="71"/>
      <c r="Q19" s="72"/>
      <c r="R19" s="73"/>
      <c r="S19" s="74"/>
      <c r="T19" s="97"/>
      <c r="U19" s="98"/>
      <c r="V19" s="99"/>
      <c r="W19" s="100"/>
      <c r="X19" s="71"/>
      <c r="Y19" s="72"/>
      <c r="Z19" s="73"/>
      <c r="AA19" s="74"/>
      <c r="AB19" s="97"/>
      <c r="AC19" s="98"/>
      <c r="AD19" s="99"/>
      <c r="AE19" s="100"/>
      <c r="AF19" s="71"/>
      <c r="AG19" s="72"/>
      <c r="AH19" s="73"/>
      <c r="AI19" s="74"/>
      <c r="AJ19" s="97"/>
      <c r="AK19" s="98"/>
      <c r="AL19" s="99"/>
      <c r="AM19" s="100"/>
      <c r="AN19" s="71"/>
      <c r="AO19" s="72"/>
      <c r="AP19" s="73"/>
      <c r="AQ19" s="74"/>
      <c r="AR19" s="97"/>
      <c r="AS19" s="98"/>
      <c r="AT19" s="99"/>
      <c r="AU19" s="100"/>
    </row>
    <row r="20" spans="1:47">
      <c r="A20" s="67"/>
      <c r="B20" s="140" t="s">
        <v>263</v>
      </c>
      <c r="C20" s="68">
        <v>1</v>
      </c>
      <c r="D20" s="69" t="s">
        <v>250</v>
      </c>
      <c r="E20" s="70">
        <v>210</v>
      </c>
      <c r="F20" s="70">
        <v>10</v>
      </c>
      <c r="G20" s="96">
        <f t="shared" si="0"/>
        <v>2100</v>
      </c>
      <c r="H20" s="71"/>
      <c r="I20" s="72"/>
      <c r="J20" s="73"/>
      <c r="K20" s="74"/>
      <c r="L20" s="97"/>
      <c r="M20" s="98"/>
      <c r="N20" s="99"/>
      <c r="O20" s="100"/>
      <c r="P20" s="71"/>
      <c r="Q20" s="72"/>
      <c r="R20" s="73"/>
      <c r="S20" s="74"/>
      <c r="T20" s="97"/>
      <c r="U20" s="98"/>
      <c r="V20" s="99"/>
      <c r="W20" s="100"/>
      <c r="X20" s="71"/>
      <c r="Y20" s="72"/>
      <c r="Z20" s="73"/>
      <c r="AA20" s="74"/>
      <c r="AB20" s="97"/>
      <c r="AC20" s="98"/>
      <c r="AD20" s="99"/>
      <c r="AE20" s="100"/>
      <c r="AF20" s="71"/>
      <c r="AG20" s="72"/>
      <c r="AH20" s="73"/>
      <c r="AI20" s="74"/>
      <c r="AJ20" s="97"/>
      <c r="AK20" s="98"/>
      <c r="AL20" s="99"/>
      <c r="AM20" s="100"/>
      <c r="AN20" s="71"/>
      <c r="AO20" s="72"/>
      <c r="AP20" s="73"/>
      <c r="AQ20" s="74"/>
      <c r="AR20" s="97"/>
      <c r="AS20" s="98"/>
      <c r="AT20" s="99"/>
      <c r="AU20" s="100"/>
    </row>
    <row r="21" spans="1:47">
      <c r="A21" s="67"/>
      <c r="B21" s="140" t="s">
        <v>263</v>
      </c>
      <c r="C21" s="68">
        <v>1</v>
      </c>
      <c r="D21" s="69" t="s">
        <v>272</v>
      </c>
      <c r="E21" s="70">
        <v>210</v>
      </c>
      <c r="F21" s="70">
        <v>10</v>
      </c>
      <c r="G21" s="96">
        <f t="shared" si="0"/>
        <v>2100</v>
      </c>
      <c r="H21" s="71"/>
      <c r="I21" s="72"/>
      <c r="J21" s="73"/>
      <c r="K21" s="74"/>
      <c r="L21" s="97"/>
      <c r="M21" s="98"/>
      <c r="N21" s="99"/>
      <c r="O21" s="100"/>
      <c r="P21" s="71"/>
      <c r="Q21" s="72"/>
      <c r="R21" s="73"/>
      <c r="S21" s="74"/>
      <c r="T21" s="97"/>
      <c r="U21" s="98"/>
      <c r="V21" s="99"/>
      <c r="W21" s="100"/>
      <c r="X21" s="71"/>
      <c r="Y21" s="72"/>
      <c r="Z21" s="73"/>
      <c r="AA21" s="74"/>
      <c r="AB21" s="97"/>
      <c r="AC21" s="98"/>
      <c r="AD21" s="99"/>
      <c r="AE21" s="100"/>
      <c r="AF21" s="71"/>
      <c r="AG21" s="72"/>
      <c r="AH21" s="73"/>
      <c r="AI21" s="74"/>
      <c r="AJ21" s="97"/>
      <c r="AK21" s="98"/>
      <c r="AL21" s="99"/>
      <c r="AM21" s="100"/>
      <c r="AN21" s="71"/>
      <c r="AO21" s="72"/>
      <c r="AP21" s="73"/>
      <c r="AQ21" s="74"/>
      <c r="AR21" s="97"/>
      <c r="AS21" s="98"/>
      <c r="AT21" s="99"/>
      <c r="AU21" s="100"/>
    </row>
    <row r="22" spans="1:47">
      <c r="A22" s="67"/>
      <c r="B22" s="140" t="s">
        <v>263</v>
      </c>
      <c r="C22" s="68">
        <v>1</v>
      </c>
      <c r="D22" s="69" t="s">
        <v>273</v>
      </c>
      <c r="E22" s="70">
        <v>210</v>
      </c>
      <c r="F22" s="70">
        <v>6</v>
      </c>
      <c r="G22" s="96">
        <f t="shared" si="0"/>
        <v>1260</v>
      </c>
      <c r="H22" s="71" t="s">
        <v>24</v>
      </c>
      <c r="I22" s="72"/>
      <c r="J22" s="73">
        <v>6</v>
      </c>
      <c r="K22" s="74">
        <v>6</v>
      </c>
      <c r="L22" s="97" t="s">
        <v>25</v>
      </c>
      <c r="M22" s="98" t="s">
        <v>82</v>
      </c>
      <c r="N22" s="99">
        <v>6</v>
      </c>
      <c r="O22" s="100">
        <v>6</v>
      </c>
      <c r="P22" s="71"/>
      <c r="Q22" s="72"/>
      <c r="R22" s="73"/>
      <c r="S22" s="74"/>
      <c r="T22" s="97"/>
      <c r="U22" s="98"/>
      <c r="V22" s="99"/>
      <c r="W22" s="100"/>
      <c r="X22" s="71"/>
      <c r="Y22" s="72"/>
      <c r="Z22" s="73"/>
      <c r="AA22" s="74"/>
      <c r="AB22" s="97"/>
      <c r="AC22" s="98"/>
      <c r="AD22" s="99"/>
      <c r="AE22" s="100"/>
      <c r="AF22" s="71"/>
      <c r="AG22" s="72"/>
      <c r="AH22" s="73"/>
      <c r="AI22" s="74"/>
      <c r="AJ22" s="97"/>
      <c r="AK22" s="98"/>
      <c r="AL22" s="99"/>
      <c r="AM22" s="100"/>
      <c r="AN22" s="71"/>
      <c r="AO22" s="72"/>
      <c r="AP22" s="73"/>
      <c r="AQ22" s="74"/>
      <c r="AR22" s="97"/>
      <c r="AS22" s="98"/>
      <c r="AT22" s="99"/>
      <c r="AU22" s="100"/>
    </row>
    <row r="23" spans="1:47">
      <c r="A23" s="67"/>
      <c r="B23" s="140" t="s">
        <v>263</v>
      </c>
      <c r="C23" s="68">
        <v>1</v>
      </c>
      <c r="D23" s="69" t="s">
        <v>274</v>
      </c>
      <c r="E23" s="70">
        <v>210</v>
      </c>
      <c r="F23" s="70">
        <v>6</v>
      </c>
      <c r="G23" s="96">
        <f t="shared" si="0"/>
        <v>1260</v>
      </c>
      <c r="H23" s="71" t="s">
        <v>24</v>
      </c>
      <c r="I23" s="72"/>
      <c r="J23" s="73">
        <v>17</v>
      </c>
      <c r="K23" s="74">
        <v>17</v>
      </c>
      <c r="L23" s="97" t="s">
        <v>25</v>
      </c>
      <c r="M23" s="98" t="s">
        <v>82</v>
      </c>
      <c r="N23" s="99">
        <v>17</v>
      </c>
      <c r="O23" s="100">
        <v>17</v>
      </c>
      <c r="P23" s="71" t="s">
        <v>24</v>
      </c>
      <c r="Q23" s="72"/>
      <c r="R23" s="73">
        <v>6</v>
      </c>
      <c r="S23" s="74">
        <v>6</v>
      </c>
      <c r="T23" s="97" t="s">
        <v>23</v>
      </c>
      <c r="U23" s="98" t="s">
        <v>98</v>
      </c>
      <c r="V23" s="99">
        <v>6</v>
      </c>
      <c r="W23" s="100">
        <v>6</v>
      </c>
      <c r="X23" s="71"/>
      <c r="Y23" s="72"/>
      <c r="Z23" s="73"/>
      <c r="AA23" s="74"/>
      <c r="AB23" s="97"/>
      <c r="AC23" s="98"/>
      <c r="AD23" s="99"/>
      <c r="AE23" s="100"/>
      <c r="AF23" s="71"/>
      <c r="AG23" s="72"/>
      <c r="AH23" s="73"/>
      <c r="AI23" s="74"/>
      <c r="AJ23" s="97"/>
      <c r="AK23" s="98"/>
      <c r="AL23" s="99"/>
      <c r="AM23" s="100"/>
      <c r="AN23" s="71"/>
      <c r="AO23" s="72"/>
      <c r="AP23" s="73"/>
      <c r="AQ23" s="74"/>
      <c r="AR23" s="97"/>
      <c r="AS23" s="98"/>
      <c r="AT23" s="99"/>
      <c r="AU23" s="100"/>
    </row>
    <row r="24" spans="1:47">
      <c r="A24" s="67"/>
      <c r="B24" s="140" t="s">
        <v>263</v>
      </c>
      <c r="C24" s="68">
        <v>1</v>
      </c>
      <c r="D24" s="69" t="s">
        <v>275</v>
      </c>
      <c r="E24" s="70">
        <v>210</v>
      </c>
      <c r="F24" s="70">
        <v>6</v>
      </c>
      <c r="G24" s="96">
        <f t="shared" si="0"/>
        <v>1260</v>
      </c>
      <c r="H24" s="71" t="s">
        <v>24</v>
      </c>
      <c r="I24" s="72"/>
      <c r="J24" s="73">
        <v>4</v>
      </c>
      <c r="K24" s="74">
        <v>4</v>
      </c>
      <c r="L24" s="97" t="s">
        <v>25</v>
      </c>
      <c r="M24" s="98" t="s">
        <v>82</v>
      </c>
      <c r="N24" s="99">
        <v>4</v>
      </c>
      <c r="O24" s="100">
        <v>4</v>
      </c>
      <c r="P24" s="71"/>
      <c r="Q24" s="72"/>
      <c r="R24" s="73"/>
      <c r="S24" s="74"/>
      <c r="T24" s="97"/>
      <c r="U24" s="98"/>
      <c r="V24" s="99"/>
      <c r="W24" s="100"/>
      <c r="X24" s="71"/>
      <c r="Y24" s="72"/>
      <c r="Z24" s="73"/>
      <c r="AA24" s="74"/>
      <c r="AB24" s="97"/>
      <c r="AC24" s="98"/>
      <c r="AD24" s="99"/>
      <c r="AE24" s="100"/>
      <c r="AF24" s="71"/>
      <c r="AG24" s="72"/>
      <c r="AH24" s="73"/>
      <c r="AI24" s="74"/>
      <c r="AJ24" s="97"/>
      <c r="AK24" s="98"/>
      <c r="AL24" s="99"/>
      <c r="AM24" s="100"/>
      <c r="AN24" s="71"/>
      <c r="AO24" s="72"/>
      <c r="AP24" s="73"/>
      <c r="AQ24" s="74"/>
      <c r="AR24" s="97"/>
      <c r="AS24" s="98"/>
      <c r="AT24" s="99"/>
      <c r="AU24" s="100"/>
    </row>
    <row r="25" spans="1:47">
      <c r="A25" s="67"/>
      <c r="B25" s="140" t="s">
        <v>263</v>
      </c>
      <c r="C25" s="68">
        <v>1</v>
      </c>
      <c r="D25" s="69" t="s">
        <v>276</v>
      </c>
      <c r="E25" s="70">
        <v>250</v>
      </c>
      <c r="F25" s="70">
        <v>4</v>
      </c>
      <c r="G25" s="96">
        <f t="shared" si="0"/>
        <v>1000</v>
      </c>
      <c r="H25" s="71" t="s">
        <v>24</v>
      </c>
      <c r="I25" s="72"/>
      <c r="J25" s="73">
        <v>1</v>
      </c>
      <c r="K25" s="74">
        <v>1</v>
      </c>
      <c r="L25" s="97" t="s">
        <v>25</v>
      </c>
      <c r="M25" s="98" t="s">
        <v>82</v>
      </c>
      <c r="N25" s="99">
        <v>1</v>
      </c>
      <c r="O25" s="100">
        <v>1</v>
      </c>
      <c r="P25" s="71" t="s">
        <v>24</v>
      </c>
      <c r="Q25" s="72"/>
      <c r="R25" s="73">
        <v>1</v>
      </c>
      <c r="S25" s="74">
        <v>1</v>
      </c>
      <c r="T25" s="97" t="s">
        <v>23</v>
      </c>
      <c r="U25" s="98" t="s">
        <v>77</v>
      </c>
      <c r="V25" s="99">
        <v>1</v>
      </c>
      <c r="W25" s="100">
        <v>1</v>
      </c>
      <c r="X25" s="71"/>
      <c r="Y25" s="72"/>
      <c r="Z25" s="73"/>
      <c r="AA25" s="74"/>
      <c r="AB25" s="97"/>
      <c r="AC25" s="98"/>
      <c r="AD25" s="99"/>
      <c r="AE25" s="100"/>
      <c r="AF25" s="71"/>
      <c r="AG25" s="72"/>
      <c r="AH25" s="73"/>
      <c r="AI25" s="74"/>
      <c r="AJ25" s="97"/>
      <c r="AK25" s="98"/>
      <c r="AL25" s="99"/>
      <c r="AM25" s="100"/>
      <c r="AN25" s="71"/>
      <c r="AO25" s="72"/>
      <c r="AP25" s="73"/>
      <c r="AQ25" s="74"/>
      <c r="AR25" s="97"/>
      <c r="AS25" s="98"/>
      <c r="AT25" s="99"/>
      <c r="AU25" s="100"/>
    </row>
    <row r="26" spans="1:47">
      <c r="A26" s="67"/>
      <c r="B26" s="140" t="s">
        <v>263</v>
      </c>
      <c r="C26" s="68">
        <v>1</v>
      </c>
      <c r="D26" s="69" t="s">
        <v>277</v>
      </c>
      <c r="E26" s="70">
        <v>250</v>
      </c>
      <c r="F26" s="70">
        <v>4</v>
      </c>
      <c r="G26" s="96">
        <f t="shared" si="0"/>
        <v>1000</v>
      </c>
      <c r="H26" s="71" t="s">
        <v>24</v>
      </c>
      <c r="I26" s="72"/>
      <c r="J26" s="73">
        <v>1</v>
      </c>
      <c r="K26" s="74">
        <v>1</v>
      </c>
      <c r="L26" s="97" t="s">
        <v>25</v>
      </c>
      <c r="M26" s="98" t="s">
        <v>106</v>
      </c>
      <c r="N26" s="99">
        <v>1</v>
      </c>
      <c r="O26" s="100">
        <v>1</v>
      </c>
      <c r="P26" s="71"/>
      <c r="Q26" s="72"/>
      <c r="R26" s="73"/>
      <c r="S26" s="74"/>
      <c r="T26" s="97"/>
      <c r="U26" s="98"/>
      <c r="V26" s="99"/>
      <c r="W26" s="100"/>
      <c r="X26" s="71"/>
      <c r="Y26" s="72"/>
      <c r="Z26" s="73"/>
      <c r="AA26" s="74"/>
      <c r="AB26" s="97"/>
      <c r="AC26" s="98"/>
      <c r="AD26" s="99"/>
      <c r="AE26" s="100"/>
      <c r="AF26" s="71"/>
      <c r="AG26" s="72"/>
      <c r="AH26" s="73"/>
      <c r="AI26" s="74"/>
      <c r="AJ26" s="97"/>
      <c r="AK26" s="98"/>
      <c r="AL26" s="99"/>
      <c r="AM26" s="100"/>
      <c r="AN26" s="71"/>
      <c r="AO26" s="72"/>
      <c r="AP26" s="73"/>
      <c r="AQ26" s="74"/>
      <c r="AR26" s="97"/>
      <c r="AS26" s="98"/>
      <c r="AT26" s="99"/>
      <c r="AU26" s="100"/>
    </row>
    <row r="27" spans="1:47">
      <c r="A27" s="67"/>
      <c r="B27" s="140" t="s">
        <v>263</v>
      </c>
      <c r="C27" s="134">
        <v>1</v>
      </c>
      <c r="D27" s="135" t="s">
        <v>250</v>
      </c>
      <c r="E27" s="70">
        <v>210</v>
      </c>
      <c r="F27" s="70">
        <v>10</v>
      </c>
      <c r="G27" s="96">
        <f t="shared" si="0"/>
        <v>2100</v>
      </c>
      <c r="H27" s="71" t="s">
        <v>24</v>
      </c>
      <c r="I27" s="72"/>
      <c r="J27" s="73">
        <v>3</v>
      </c>
      <c r="K27" s="74">
        <v>3</v>
      </c>
      <c r="L27" s="97" t="s">
        <v>25</v>
      </c>
      <c r="M27" s="98" t="s">
        <v>82</v>
      </c>
      <c r="N27" s="99">
        <v>3</v>
      </c>
      <c r="O27" s="100">
        <v>3</v>
      </c>
      <c r="P27" s="71"/>
      <c r="Q27" s="72"/>
      <c r="R27" s="73"/>
      <c r="S27" s="74"/>
      <c r="T27" s="97"/>
      <c r="U27" s="98"/>
      <c r="V27" s="99"/>
      <c r="W27" s="100"/>
      <c r="X27" s="71"/>
      <c r="Y27" s="72"/>
      <c r="Z27" s="73"/>
      <c r="AA27" s="74"/>
      <c r="AB27" s="97"/>
      <c r="AC27" s="98"/>
      <c r="AD27" s="99"/>
      <c r="AE27" s="100"/>
      <c r="AF27" s="71"/>
      <c r="AG27" s="72"/>
      <c r="AH27" s="73"/>
      <c r="AI27" s="74"/>
      <c r="AJ27" s="97"/>
      <c r="AK27" s="98"/>
      <c r="AL27" s="99"/>
      <c r="AM27" s="100"/>
      <c r="AN27" s="71"/>
      <c r="AO27" s="72"/>
      <c r="AP27" s="73"/>
      <c r="AQ27" s="74"/>
      <c r="AR27" s="97"/>
      <c r="AS27" s="98"/>
      <c r="AT27" s="99"/>
      <c r="AU27" s="100"/>
    </row>
    <row r="28" spans="1:47">
      <c r="A28" s="67"/>
      <c r="B28" s="153" t="s">
        <v>263</v>
      </c>
      <c r="C28" s="68">
        <v>1</v>
      </c>
      <c r="D28" s="101" t="s">
        <v>253</v>
      </c>
      <c r="E28" s="70">
        <v>210</v>
      </c>
      <c r="F28" s="70">
        <v>6</v>
      </c>
      <c r="G28" s="96">
        <f t="shared" si="0"/>
        <v>1260</v>
      </c>
      <c r="H28" s="71" t="s">
        <v>24</v>
      </c>
      <c r="I28" s="72"/>
      <c r="J28" s="73">
        <v>8</v>
      </c>
      <c r="K28" s="74">
        <v>8</v>
      </c>
      <c r="L28" s="97" t="s">
        <v>25</v>
      </c>
      <c r="M28" s="98" t="s">
        <v>82</v>
      </c>
      <c r="N28" s="99">
        <v>8</v>
      </c>
      <c r="O28" s="100">
        <v>8</v>
      </c>
      <c r="P28" s="71"/>
      <c r="Q28" s="72"/>
      <c r="R28" s="73"/>
      <c r="S28" s="74"/>
      <c r="T28" s="97"/>
      <c r="U28" s="98"/>
      <c r="V28" s="99"/>
      <c r="W28" s="100"/>
      <c r="X28" s="71"/>
      <c r="Y28" s="72"/>
      <c r="Z28" s="73"/>
      <c r="AA28" s="74"/>
      <c r="AB28" s="97"/>
      <c r="AC28" s="98"/>
      <c r="AD28" s="99"/>
      <c r="AE28" s="100"/>
      <c r="AF28" s="71"/>
      <c r="AG28" s="72"/>
      <c r="AH28" s="73"/>
      <c r="AI28" s="74"/>
      <c r="AJ28" s="97"/>
      <c r="AK28" s="98"/>
      <c r="AL28" s="99"/>
      <c r="AM28" s="100"/>
      <c r="AN28" s="71"/>
      <c r="AO28" s="72"/>
      <c r="AP28" s="73"/>
      <c r="AQ28" s="74"/>
      <c r="AR28" s="97"/>
      <c r="AS28" s="98"/>
      <c r="AT28" s="99"/>
      <c r="AU28" s="100"/>
    </row>
    <row r="29" spans="1:47">
      <c r="A29" s="67"/>
      <c r="B29" s="140" t="s">
        <v>263</v>
      </c>
      <c r="C29" s="68">
        <v>1</v>
      </c>
      <c r="D29" s="101" t="s">
        <v>278</v>
      </c>
      <c r="E29" s="70">
        <v>210</v>
      </c>
      <c r="F29" s="70">
        <v>10</v>
      </c>
      <c r="G29" s="96">
        <f t="shared" si="0"/>
        <v>2100</v>
      </c>
      <c r="H29" s="71" t="s">
        <v>24</v>
      </c>
      <c r="I29" s="72"/>
      <c r="J29" s="73">
        <v>1</v>
      </c>
      <c r="K29" s="74">
        <v>1</v>
      </c>
      <c r="L29" s="97" t="s">
        <v>25</v>
      </c>
      <c r="M29" s="98" t="s">
        <v>106</v>
      </c>
      <c r="N29" s="99">
        <v>1</v>
      </c>
      <c r="O29" s="100">
        <v>1</v>
      </c>
      <c r="P29" s="71"/>
      <c r="Q29" s="72"/>
      <c r="R29" s="73"/>
      <c r="S29" s="74"/>
      <c r="T29" s="97"/>
      <c r="U29" s="98"/>
      <c r="V29" s="99"/>
      <c r="W29" s="100"/>
      <c r="X29" s="71"/>
      <c r="Y29" s="72"/>
      <c r="Z29" s="73"/>
      <c r="AA29" s="74"/>
      <c r="AB29" s="97"/>
      <c r="AC29" s="98"/>
      <c r="AD29" s="99"/>
      <c r="AE29" s="100"/>
      <c r="AF29" s="71"/>
      <c r="AG29" s="72"/>
      <c r="AH29" s="73"/>
      <c r="AI29" s="74"/>
      <c r="AJ29" s="97"/>
      <c r="AK29" s="98"/>
      <c r="AL29" s="99"/>
      <c r="AM29" s="100"/>
      <c r="AN29" s="71"/>
      <c r="AO29" s="72"/>
      <c r="AP29" s="73"/>
      <c r="AQ29" s="74"/>
      <c r="AR29" s="97"/>
      <c r="AS29" s="98"/>
      <c r="AT29" s="99"/>
      <c r="AU29" s="100"/>
    </row>
    <row r="30" spans="1:47">
      <c r="A30" s="67"/>
      <c r="B30" s="140" t="s">
        <v>263</v>
      </c>
      <c r="C30" s="68"/>
      <c r="D30" s="101" t="s">
        <v>279</v>
      </c>
      <c r="E30" s="70">
        <v>210</v>
      </c>
      <c r="F30" s="70">
        <v>10</v>
      </c>
      <c r="G30" s="96">
        <f t="shared" si="0"/>
        <v>2100</v>
      </c>
      <c r="H30" s="71" t="s">
        <v>24</v>
      </c>
      <c r="I30" s="72"/>
      <c r="J30" s="73">
        <v>3</v>
      </c>
      <c r="K30" s="74">
        <v>3</v>
      </c>
      <c r="L30" s="97" t="s">
        <v>25</v>
      </c>
      <c r="M30" s="98" t="s">
        <v>82</v>
      </c>
      <c r="N30" s="99">
        <v>3</v>
      </c>
      <c r="O30" s="100">
        <v>3</v>
      </c>
      <c r="P30" s="71" t="s">
        <v>24</v>
      </c>
      <c r="Q30" s="72"/>
      <c r="R30" s="73">
        <v>2</v>
      </c>
      <c r="S30" s="74">
        <v>2</v>
      </c>
      <c r="T30" s="97" t="s">
        <v>23</v>
      </c>
      <c r="U30" s="98" t="s">
        <v>98</v>
      </c>
      <c r="V30" s="99">
        <v>2</v>
      </c>
      <c r="W30" s="100">
        <v>2</v>
      </c>
      <c r="X30" s="71"/>
      <c r="Y30" s="72"/>
      <c r="Z30" s="73"/>
      <c r="AA30" s="74"/>
      <c r="AB30" s="97"/>
      <c r="AC30" s="98"/>
      <c r="AD30" s="99"/>
      <c r="AE30" s="100"/>
      <c r="AF30" s="71"/>
      <c r="AG30" s="72"/>
      <c r="AH30" s="73"/>
      <c r="AI30" s="74"/>
      <c r="AJ30" s="97"/>
      <c r="AK30" s="98"/>
      <c r="AL30" s="99"/>
      <c r="AM30" s="100"/>
      <c r="AN30" s="71"/>
      <c r="AO30" s="72"/>
      <c r="AP30" s="73"/>
      <c r="AQ30" s="74"/>
      <c r="AR30" s="97"/>
      <c r="AS30" s="98"/>
      <c r="AT30" s="99"/>
      <c r="AU30" s="100"/>
    </row>
    <row r="31" spans="1:47">
      <c r="A31" s="67"/>
      <c r="B31" s="140" t="s">
        <v>263</v>
      </c>
      <c r="C31" s="68">
        <v>2</v>
      </c>
      <c r="D31" s="101" t="s">
        <v>280</v>
      </c>
      <c r="E31" s="70">
        <v>210</v>
      </c>
      <c r="F31" s="70">
        <v>8</v>
      </c>
      <c r="G31" s="96">
        <f t="shared" si="0"/>
        <v>1680</v>
      </c>
      <c r="H31" s="71" t="s">
        <v>24</v>
      </c>
      <c r="I31" s="72"/>
      <c r="J31" s="73">
        <v>8</v>
      </c>
      <c r="K31" s="74">
        <v>8</v>
      </c>
      <c r="L31" s="97" t="s">
        <v>25</v>
      </c>
      <c r="M31" s="98" t="s">
        <v>82</v>
      </c>
      <c r="N31" s="99">
        <v>8</v>
      </c>
      <c r="O31" s="100">
        <v>8</v>
      </c>
      <c r="P31" s="71"/>
      <c r="Q31" s="72"/>
      <c r="R31" s="73"/>
      <c r="S31" s="74"/>
      <c r="T31" s="97"/>
      <c r="U31" s="98"/>
      <c r="V31" s="99"/>
      <c r="W31" s="100"/>
      <c r="X31" s="71"/>
      <c r="Y31" s="72"/>
      <c r="Z31" s="73"/>
      <c r="AA31" s="74"/>
      <c r="AB31" s="97"/>
      <c r="AC31" s="98"/>
      <c r="AD31" s="99"/>
      <c r="AE31" s="100"/>
      <c r="AF31" s="71"/>
      <c r="AG31" s="72"/>
      <c r="AH31" s="73"/>
      <c r="AI31" s="74"/>
      <c r="AJ31" s="97"/>
      <c r="AK31" s="98"/>
      <c r="AL31" s="99"/>
      <c r="AM31" s="100"/>
      <c r="AN31" s="71"/>
      <c r="AO31" s="72"/>
      <c r="AP31" s="73"/>
      <c r="AQ31" s="74"/>
      <c r="AR31" s="97"/>
      <c r="AS31" s="98"/>
      <c r="AT31" s="99"/>
      <c r="AU31" s="100"/>
    </row>
    <row r="32" spans="1:47">
      <c r="A32" s="67"/>
      <c r="B32" s="140" t="s">
        <v>263</v>
      </c>
      <c r="C32" s="68">
        <v>2</v>
      </c>
      <c r="D32" s="101" t="s">
        <v>281</v>
      </c>
      <c r="E32" s="70">
        <v>210</v>
      </c>
      <c r="F32" s="70">
        <v>8</v>
      </c>
      <c r="G32" s="96">
        <f t="shared" si="0"/>
        <v>1680</v>
      </c>
      <c r="H32" s="71"/>
      <c r="I32" s="72"/>
      <c r="J32" s="73"/>
      <c r="K32" s="74"/>
      <c r="L32" s="97"/>
      <c r="M32" s="98"/>
      <c r="N32" s="99"/>
      <c r="O32" s="100"/>
      <c r="P32" s="71"/>
      <c r="Q32" s="72"/>
      <c r="R32" s="73"/>
      <c r="S32" s="74"/>
      <c r="T32" s="97"/>
      <c r="U32" s="98"/>
      <c r="V32" s="99"/>
      <c r="W32" s="100"/>
      <c r="X32" s="71"/>
      <c r="Y32" s="72"/>
      <c r="Z32" s="73"/>
      <c r="AA32" s="74"/>
      <c r="AB32" s="97"/>
      <c r="AC32" s="98"/>
      <c r="AD32" s="99"/>
      <c r="AE32" s="100"/>
      <c r="AF32" s="71"/>
      <c r="AG32" s="72"/>
      <c r="AH32" s="73"/>
      <c r="AI32" s="74"/>
      <c r="AJ32" s="97"/>
      <c r="AK32" s="98"/>
      <c r="AL32" s="99"/>
      <c r="AM32" s="100"/>
      <c r="AN32" s="71"/>
      <c r="AO32" s="72"/>
      <c r="AP32" s="73"/>
      <c r="AQ32" s="74"/>
      <c r="AR32" s="97"/>
      <c r="AS32" s="98"/>
      <c r="AT32" s="99"/>
      <c r="AU32" s="100"/>
    </row>
    <row r="33" spans="1:47">
      <c r="A33" s="67"/>
      <c r="B33" s="140" t="s">
        <v>263</v>
      </c>
      <c r="C33" s="68">
        <v>2</v>
      </c>
      <c r="D33" s="101" t="s">
        <v>282</v>
      </c>
      <c r="E33" s="70">
        <v>210</v>
      </c>
      <c r="F33" s="70">
        <v>8</v>
      </c>
      <c r="G33" s="96">
        <f t="shared" si="0"/>
        <v>1680</v>
      </c>
      <c r="H33" s="71" t="s">
        <v>24</v>
      </c>
      <c r="I33" s="72"/>
      <c r="J33" s="73">
        <v>12</v>
      </c>
      <c r="K33" s="74">
        <v>12</v>
      </c>
      <c r="L33" s="97" t="s">
        <v>25</v>
      </c>
      <c r="M33" s="98" t="s">
        <v>82</v>
      </c>
      <c r="N33" s="99">
        <v>12</v>
      </c>
      <c r="O33" s="100">
        <v>12</v>
      </c>
      <c r="P33" s="71"/>
      <c r="Q33" s="72"/>
      <c r="R33" s="73"/>
      <c r="S33" s="74"/>
      <c r="T33" s="97"/>
      <c r="U33" s="98"/>
      <c r="V33" s="99"/>
      <c r="W33" s="100"/>
      <c r="X33" s="71"/>
      <c r="Y33" s="72"/>
      <c r="Z33" s="73"/>
      <c r="AA33" s="74"/>
      <c r="AB33" s="97"/>
      <c r="AC33" s="98"/>
      <c r="AD33" s="99"/>
      <c r="AE33" s="100"/>
      <c r="AF33" s="71"/>
      <c r="AG33" s="72"/>
      <c r="AH33" s="73"/>
      <c r="AI33" s="74"/>
      <c r="AJ33" s="97"/>
      <c r="AK33" s="98"/>
      <c r="AL33" s="99"/>
      <c r="AM33" s="100"/>
      <c r="AN33" s="71"/>
      <c r="AO33" s="72"/>
      <c r="AP33" s="73"/>
      <c r="AQ33" s="74"/>
      <c r="AR33" s="97"/>
      <c r="AS33" s="98"/>
      <c r="AT33" s="99"/>
      <c r="AU33" s="100"/>
    </row>
    <row r="34" spans="1:47">
      <c r="A34" s="67"/>
      <c r="B34" s="140" t="s">
        <v>263</v>
      </c>
      <c r="C34" s="68">
        <v>2</v>
      </c>
      <c r="D34" s="101" t="s">
        <v>250</v>
      </c>
      <c r="E34" s="70">
        <v>210</v>
      </c>
      <c r="F34" s="70">
        <v>10</v>
      </c>
      <c r="G34" s="96">
        <f t="shared" si="0"/>
        <v>2100</v>
      </c>
      <c r="H34" s="71"/>
      <c r="I34" s="72"/>
      <c r="J34" s="73"/>
      <c r="K34" s="74"/>
      <c r="L34" s="97"/>
      <c r="M34" s="98"/>
      <c r="N34" s="99"/>
      <c r="O34" s="100"/>
      <c r="P34" s="71"/>
      <c r="Q34" s="72"/>
      <c r="R34" s="73"/>
      <c r="S34" s="74"/>
      <c r="T34" s="97"/>
      <c r="U34" s="98"/>
      <c r="V34" s="99"/>
      <c r="W34" s="100"/>
      <c r="X34" s="71"/>
      <c r="Y34" s="72"/>
      <c r="Z34" s="73"/>
      <c r="AA34" s="74"/>
      <c r="AB34" s="97"/>
      <c r="AC34" s="98"/>
      <c r="AD34" s="99"/>
      <c r="AE34" s="100"/>
      <c r="AF34" s="71"/>
      <c r="AG34" s="72"/>
      <c r="AH34" s="73"/>
      <c r="AI34" s="74"/>
      <c r="AJ34" s="97"/>
      <c r="AK34" s="98"/>
      <c r="AL34" s="99"/>
      <c r="AM34" s="100"/>
      <c r="AN34" s="71"/>
      <c r="AO34" s="72"/>
      <c r="AP34" s="73"/>
      <c r="AQ34" s="74"/>
      <c r="AR34" s="97"/>
      <c r="AS34" s="98"/>
      <c r="AT34" s="99"/>
      <c r="AU34" s="100"/>
    </row>
    <row r="35" spans="1:47">
      <c r="A35" s="67"/>
      <c r="B35" s="140" t="s">
        <v>263</v>
      </c>
      <c r="C35" s="68">
        <v>3</v>
      </c>
      <c r="D35" s="101" t="s">
        <v>283</v>
      </c>
      <c r="E35" s="70">
        <v>210</v>
      </c>
      <c r="F35" s="70">
        <v>4</v>
      </c>
      <c r="G35" s="96">
        <f t="shared" si="0"/>
        <v>840</v>
      </c>
      <c r="H35" s="71" t="s">
        <v>24</v>
      </c>
      <c r="I35" s="72"/>
      <c r="J35" s="73">
        <v>8</v>
      </c>
      <c r="K35" s="74">
        <v>8</v>
      </c>
      <c r="L35" s="97" t="s">
        <v>25</v>
      </c>
      <c r="M35" s="98" t="s">
        <v>82</v>
      </c>
      <c r="N35" s="99">
        <v>8</v>
      </c>
      <c r="O35" s="100">
        <v>8</v>
      </c>
      <c r="P35" s="71"/>
      <c r="Q35" s="72"/>
      <c r="R35" s="73"/>
      <c r="S35" s="74"/>
      <c r="T35" s="97"/>
      <c r="U35" s="98"/>
      <c r="V35" s="99"/>
      <c r="W35" s="100"/>
      <c r="X35" s="71"/>
      <c r="Y35" s="72"/>
      <c r="Z35" s="73"/>
      <c r="AA35" s="74"/>
      <c r="AB35" s="97"/>
      <c r="AC35" s="98"/>
      <c r="AD35" s="99"/>
      <c r="AE35" s="100"/>
      <c r="AF35" s="71"/>
      <c r="AG35" s="72"/>
      <c r="AH35" s="73"/>
      <c r="AI35" s="74"/>
      <c r="AJ35" s="97"/>
      <c r="AK35" s="98"/>
      <c r="AL35" s="99"/>
      <c r="AM35" s="100"/>
      <c r="AN35" s="71"/>
      <c r="AO35" s="72"/>
      <c r="AP35" s="73"/>
      <c r="AQ35" s="74"/>
      <c r="AR35" s="97"/>
      <c r="AS35" s="98"/>
      <c r="AT35" s="99"/>
      <c r="AU35" s="100"/>
    </row>
    <row r="36" spans="1:47">
      <c r="A36" s="67"/>
      <c r="B36" s="140" t="s">
        <v>263</v>
      </c>
      <c r="C36" s="68">
        <v>3</v>
      </c>
      <c r="D36" s="101" t="s">
        <v>284</v>
      </c>
      <c r="E36" s="70">
        <v>210</v>
      </c>
      <c r="F36" s="70">
        <v>8</v>
      </c>
      <c r="G36" s="96">
        <f t="shared" si="0"/>
        <v>1680</v>
      </c>
      <c r="H36" s="71"/>
      <c r="I36" s="72"/>
      <c r="J36" s="73"/>
      <c r="K36" s="74"/>
      <c r="L36" s="97"/>
      <c r="M36" s="98"/>
      <c r="N36" s="99"/>
      <c r="O36" s="100"/>
      <c r="P36" s="71"/>
      <c r="Q36" s="72"/>
      <c r="R36" s="73"/>
      <c r="S36" s="74"/>
      <c r="T36" s="97"/>
      <c r="U36" s="98"/>
      <c r="V36" s="99"/>
      <c r="W36" s="100"/>
      <c r="X36" s="71"/>
      <c r="Y36" s="72"/>
      <c r="Z36" s="73"/>
      <c r="AA36" s="74"/>
      <c r="AB36" s="97"/>
      <c r="AC36" s="98"/>
      <c r="AD36" s="99"/>
      <c r="AE36" s="100"/>
      <c r="AF36" s="71"/>
      <c r="AG36" s="72"/>
      <c r="AH36" s="73"/>
      <c r="AI36" s="74"/>
      <c r="AJ36" s="97"/>
      <c r="AK36" s="98"/>
      <c r="AL36" s="99"/>
      <c r="AM36" s="100"/>
      <c r="AN36" s="71"/>
      <c r="AO36" s="72"/>
      <c r="AP36" s="73"/>
      <c r="AQ36" s="74"/>
      <c r="AR36" s="97"/>
      <c r="AS36" s="98"/>
      <c r="AT36" s="99"/>
      <c r="AU36" s="100"/>
    </row>
    <row r="37" spans="1:47">
      <c r="A37" s="67"/>
      <c r="B37" s="140" t="s">
        <v>263</v>
      </c>
      <c r="C37" s="68">
        <v>3</v>
      </c>
      <c r="D37" s="101" t="s">
        <v>285</v>
      </c>
      <c r="E37" s="70">
        <v>210</v>
      </c>
      <c r="F37" s="70">
        <v>8</v>
      </c>
      <c r="G37" s="96">
        <f t="shared" si="0"/>
        <v>1680</v>
      </c>
      <c r="H37" s="71" t="s">
        <v>24</v>
      </c>
      <c r="I37" s="72"/>
      <c r="J37" s="73">
        <v>12</v>
      </c>
      <c r="K37" s="74">
        <v>12</v>
      </c>
      <c r="L37" s="97" t="s">
        <v>25</v>
      </c>
      <c r="M37" s="98" t="s">
        <v>82</v>
      </c>
      <c r="N37" s="99">
        <v>12</v>
      </c>
      <c r="O37" s="100">
        <v>12</v>
      </c>
      <c r="P37" s="71"/>
      <c r="Q37" s="72"/>
      <c r="R37" s="73"/>
      <c r="S37" s="74"/>
      <c r="T37" s="97"/>
      <c r="U37" s="98"/>
      <c r="V37" s="99"/>
      <c r="W37" s="100"/>
      <c r="X37" s="71"/>
      <c r="Y37" s="72"/>
      <c r="Z37" s="73"/>
      <c r="AA37" s="74"/>
      <c r="AB37" s="97"/>
      <c r="AC37" s="98"/>
      <c r="AD37" s="99"/>
      <c r="AE37" s="100"/>
      <c r="AF37" s="71"/>
      <c r="AG37" s="72"/>
      <c r="AH37" s="73"/>
      <c r="AI37" s="74"/>
      <c r="AJ37" s="97"/>
      <c r="AK37" s="98"/>
      <c r="AL37" s="99"/>
      <c r="AM37" s="100"/>
      <c r="AN37" s="71"/>
      <c r="AO37" s="72"/>
      <c r="AP37" s="73"/>
      <c r="AQ37" s="74"/>
      <c r="AR37" s="97"/>
      <c r="AS37" s="98"/>
      <c r="AT37" s="99"/>
      <c r="AU37" s="100"/>
    </row>
    <row r="38" spans="1:47">
      <c r="A38" s="67"/>
      <c r="B38" s="140" t="s">
        <v>263</v>
      </c>
      <c r="C38" s="68">
        <v>3</v>
      </c>
      <c r="D38" s="101" t="s">
        <v>250</v>
      </c>
      <c r="E38" s="70">
        <v>210</v>
      </c>
      <c r="F38" s="70">
        <v>10</v>
      </c>
      <c r="G38" s="96">
        <f t="shared" si="0"/>
        <v>2100</v>
      </c>
      <c r="H38" s="71"/>
      <c r="I38" s="72"/>
      <c r="J38" s="73"/>
      <c r="K38" s="74"/>
      <c r="L38" s="97"/>
      <c r="M38" s="98"/>
      <c r="N38" s="99"/>
      <c r="O38" s="100"/>
      <c r="P38" s="71"/>
      <c r="Q38" s="72"/>
      <c r="R38" s="73"/>
      <c r="S38" s="74"/>
      <c r="T38" s="97"/>
      <c r="U38" s="98"/>
      <c r="V38" s="99"/>
      <c r="W38" s="100"/>
      <c r="X38" s="71"/>
      <c r="Y38" s="72"/>
      <c r="Z38" s="73"/>
      <c r="AA38" s="74"/>
      <c r="AB38" s="97"/>
      <c r="AC38" s="98"/>
      <c r="AD38" s="99"/>
      <c r="AE38" s="100"/>
      <c r="AF38" s="71"/>
      <c r="AG38" s="72"/>
      <c r="AH38" s="73"/>
      <c r="AI38" s="74"/>
      <c r="AJ38" s="97"/>
      <c r="AK38" s="98"/>
      <c r="AL38" s="99"/>
      <c r="AM38" s="100"/>
      <c r="AN38" s="71"/>
      <c r="AO38" s="72"/>
      <c r="AP38" s="73"/>
      <c r="AQ38" s="74"/>
      <c r="AR38" s="97"/>
      <c r="AS38" s="98"/>
      <c r="AT38" s="99"/>
      <c r="AU38" s="100"/>
    </row>
    <row r="39" spans="1:47">
      <c r="A39" s="67"/>
      <c r="B39" s="140" t="s">
        <v>263</v>
      </c>
      <c r="C39" s="68">
        <v>1</v>
      </c>
      <c r="D39" s="101" t="s">
        <v>286</v>
      </c>
      <c r="E39" s="70">
        <v>210</v>
      </c>
      <c r="F39" s="70">
        <v>8</v>
      </c>
      <c r="G39" s="96">
        <f t="shared" si="0"/>
        <v>1680</v>
      </c>
      <c r="H39" s="71" t="s">
        <v>24</v>
      </c>
      <c r="I39" s="72"/>
      <c r="J39" s="73">
        <v>11</v>
      </c>
      <c r="K39" s="74">
        <v>11</v>
      </c>
      <c r="L39" s="97" t="s">
        <v>25</v>
      </c>
      <c r="M39" s="98" t="s">
        <v>82</v>
      </c>
      <c r="N39" s="99">
        <v>11</v>
      </c>
      <c r="O39" s="100">
        <v>11</v>
      </c>
      <c r="P39" s="71" t="s">
        <v>24</v>
      </c>
      <c r="Q39" s="72"/>
      <c r="R39" s="73">
        <v>2</v>
      </c>
      <c r="S39" s="74">
        <v>2</v>
      </c>
      <c r="T39" s="97" t="s">
        <v>23</v>
      </c>
      <c r="U39" s="98" t="s">
        <v>98</v>
      </c>
      <c r="V39" s="99">
        <v>2</v>
      </c>
      <c r="W39" s="100">
        <v>2</v>
      </c>
      <c r="X39" s="71"/>
      <c r="Y39" s="72"/>
      <c r="Z39" s="73"/>
      <c r="AA39" s="74"/>
      <c r="AB39" s="97"/>
      <c r="AC39" s="98"/>
      <c r="AD39" s="99"/>
      <c r="AE39" s="100"/>
      <c r="AF39" s="71"/>
      <c r="AG39" s="72"/>
      <c r="AH39" s="73"/>
      <c r="AI39" s="74"/>
      <c r="AJ39" s="97"/>
      <c r="AK39" s="98"/>
      <c r="AL39" s="99"/>
      <c r="AM39" s="100"/>
      <c r="AN39" s="71"/>
      <c r="AO39" s="72"/>
      <c r="AP39" s="73"/>
      <c r="AQ39" s="74"/>
      <c r="AR39" s="97"/>
      <c r="AS39" s="98"/>
      <c r="AT39" s="99"/>
      <c r="AU39" s="100"/>
    </row>
    <row r="40" spans="1:47">
      <c r="A40" s="67"/>
      <c r="B40" s="140" t="s">
        <v>263</v>
      </c>
      <c r="C40" s="68">
        <v>1</v>
      </c>
      <c r="D40" s="101" t="s">
        <v>287</v>
      </c>
      <c r="E40" s="70">
        <v>210</v>
      </c>
      <c r="F40" s="70">
        <v>8</v>
      </c>
      <c r="G40" s="96">
        <f t="shared" si="0"/>
        <v>1680</v>
      </c>
      <c r="H40" s="71" t="s">
        <v>24</v>
      </c>
      <c r="I40" s="72"/>
      <c r="J40" s="73">
        <v>16</v>
      </c>
      <c r="K40" s="74">
        <v>16</v>
      </c>
      <c r="L40" s="97" t="s">
        <v>25</v>
      </c>
      <c r="M40" s="98" t="s">
        <v>82</v>
      </c>
      <c r="N40" s="99">
        <v>16</v>
      </c>
      <c r="O40" s="100">
        <v>16</v>
      </c>
      <c r="P40" s="71" t="s">
        <v>24</v>
      </c>
      <c r="Q40" s="72"/>
      <c r="R40" s="73">
        <v>4</v>
      </c>
      <c r="S40" s="74">
        <v>4</v>
      </c>
      <c r="T40" s="97" t="s">
        <v>23</v>
      </c>
      <c r="U40" s="98" t="s">
        <v>98</v>
      </c>
      <c r="V40" s="99">
        <v>4</v>
      </c>
      <c r="W40" s="100">
        <v>4</v>
      </c>
      <c r="X40" s="71"/>
      <c r="Y40" s="72"/>
      <c r="Z40" s="73"/>
      <c r="AA40" s="74"/>
      <c r="AB40" s="97"/>
      <c r="AC40" s="98"/>
      <c r="AD40" s="99"/>
      <c r="AE40" s="100"/>
      <c r="AF40" s="71"/>
      <c r="AG40" s="72"/>
      <c r="AH40" s="73"/>
      <c r="AI40" s="74"/>
      <c r="AJ40" s="97"/>
      <c r="AK40" s="98"/>
      <c r="AL40" s="99"/>
      <c r="AM40" s="100"/>
      <c r="AN40" s="71"/>
      <c r="AO40" s="72"/>
      <c r="AP40" s="73"/>
      <c r="AQ40" s="74"/>
      <c r="AR40" s="97"/>
      <c r="AS40" s="98"/>
      <c r="AT40" s="99"/>
      <c r="AU40" s="100"/>
    </row>
    <row r="41" spans="1:47">
      <c r="A41" s="67"/>
      <c r="B41" s="140" t="s">
        <v>263</v>
      </c>
      <c r="C41" s="68">
        <v>1</v>
      </c>
      <c r="D41" s="101" t="s">
        <v>288</v>
      </c>
      <c r="E41" s="70">
        <v>210</v>
      </c>
      <c r="F41" s="70">
        <v>6</v>
      </c>
      <c r="G41" s="96">
        <f t="shared" si="0"/>
        <v>1260</v>
      </c>
      <c r="H41" s="71" t="s">
        <v>24</v>
      </c>
      <c r="I41" s="72"/>
      <c r="J41" s="73">
        <v>12</v>
      </c>
      <c r="K41" s="74">
        <v>12</v>
      </c>
      <c r="L41" s="97" t="s">
        <v>25</v>
      </c>
      <c r="M41" s="98" t="s">
        <v>82</v>
      </c>
      <c r="N41" s="99">
        <v>12</v>
      </c>
      <c r="O41" s="100">
        <v>12</v>
      </c>
      <c r="P41" s="71"/>
      <c r="Q41" s="72"/>
      <c r="R41" s="73"/>
      <c r="S41" s="74"/>
      <c r="T41" s="97"/>
      <c r="U41" s="98"/>
      <c r="V41" s="99"/>
      <c r="W41" s="100"/>
      <c r="X41" s="71"/>
      <c r="Y41" s="72"/>
      <c r="Z41" s="73"/>
      <c r="AA41" s="74"/>
      <c r="AB41" s="97"/>
      <c r="AC41" s="98"/>
      <c r="AD41" s="99"/>
      <c r="AE41" s="100"/>
      <c r="AF41" s="71"/>
      <c r="AG41" s="72"/>
      <c r="AH41" s="73"/>
      <c r="AI41" s="74"/>
      <c r="AJ41" s="97"/>
      <c r="AK41" s="98"/>
      <c r="AL41" s="99"/>
      <c r="AM41" s="100"/>
      <c r="AN41" s="71"/>
      <c r="AO41" s="72"/>
      <c r="AP41" s="73"/>
      <c r="AQ41" s="74"/>
      <c r="AR41" s="97"/>
      <c r="AS41" s="98"/>
      <c r="AT41" s="99"/>
      <c r="AU41" s="100"/>
    </row>
    <row r="42" spans="1:47">
      <c r="A42" s="67"/>
      <c r="B42" s="140" t="s">
        <v>263</v>
      </c>
      <c r="C42" s="68">
        <v>1</v>
      </c>
      <c r="D42" s="101" t="s">
        <v>259</v>
      </c>
      <c r="E42" s="70">
        <v>210</v>
      </c>
      <c r="F42" s="70">
        <v>4</v>
      </c>
      <c r="G42" s="96">
        <f t="shared" si="0"/>
        <v>840</v>
      </c>
      <c r="H42" s="71" t="s">
        <v>24</v>
      </c>
      <c r="I42" s="72"/>
      <c r="J42" s="73">
        <v>8</v>
      </c>
      <c r="K42" s="74">
        <v>8</v>
      </c>
      <c r="L42" s="97" t="s">
        <v>25</v>
      </c>
      <c r="M42" s="98" t="s">
        <v>82</v>
      </c>
      <c r="N42" s="99">
        <v>8</v>
      </c>
      <c r="O42" s="100">
        <v>8</v>
      </c>
      <c r="P42" s="71" t="s">
        <v>24</v>
      </c>
      <c r="Q42" s="72"/>
      <c r="R42" s="73">
        <v>2</v>
      </c>
      <c r="S42" s="74">
        <v>2</v>
      </c>
      <c r="T42" s="97" t="s">
        <v>23</v>
      </c>
      <c r="U42" s="98" t="s">
        <v>98</v>
      </c>
      <c r="V42" s="99">
        <v>2</v>
      </c>
      <c r="W42" s="100">
        <v>2</v>
      </c>
      <c r="X42" s="71"/>
      <c r="Y42" s="72"/>
      <c r="Z42" s="73"/>
      <c r="AA42" s="74"/>
      <c r="AB42" s="97"/>
      <c r="AC42" s="98"/>
      <c r="AD42" s="99"/>
      <c r="AE42" s="100"/>
      <c r="AF42" s="71"/>
      <c r="AG42" s="72"/>
      <c r="AH42" s="73"/>
      <c r="AI42" s="74"/>
      <c r="AJ42" s="97"/>
      <c r="AK42" s="98"/>
      <c r="AL42" s="99"/>
      <c r="AM42" s="100"/>
      <c r="AN42" s="71"/>
      <c r="AO42" s="72"/>
      <c r="AP42" s="73"/>
      <c r="AQ42" s="74"/>
      <c r="AR42" s="97"/>
      <c r="AS42" s="98"/>
      <c r="AT42" s="99"/>
      <c r="AU42" s="100"/>
    </row>
    <row r="43" spans="1:47">
      <c r="A43" s="67"/>
      <c r="B43" s="140" t="s">
        <v>263</v>
      </c>
      <c r="C43" s="68">
        <v>1</v>
      </c>
      <c r="D43" s="101" t="s">
        <v>250</v>
      </c>
      <c r="E43" s="70">
        <v>210</v>
      </c>
      <c r="F43" s="70">
        <v>10</v>
      </c>
      <c r="G43" s="96">
        <f t="shared" si="0"/>
        <v>2100</v>
      </c>
      <c r="H43" s="71" t="s">
        <v>24</v>
      </c>
      <c r="I43" s="72"/>
      <c r="J43" s="73">
        <v>2</v>
      </c>
      <c r="K43" s="74">
        <v>2</v>
      </c>
      <c r="L43" s="97" t="s">
        <v>25</v>
      </c>
      <c r="M43" s="98" t="s">
        <v>98</v>
      </c>
      <c r="N43" s="99">
        <v>2</v>
      </c>
      <c r="O43" s="100">
        <v>2</v>
      </c>
      <c r="P43" s="71" t="s">
        <v>24</v>
      </c>
      <c r="Q43" s="72"/>
      <c r="R43" s="73">
        <v>6</v>
      </c>
      <c r="S43" s="74">
        <v>6</v>
      </c>
      <c r="T43" s="97" t="s">
        <v>23</v>
      </c>
      <c r="U43" s="98" t="s">
        <v>102</v>
      </c>
      <c r="V43" s="99">
        <v>6</v>
      </c>
      <c r="W43" s="100">
        <v>6</v>
      </c>
      <c r="X43" s="71"/>
      <c r="Y43" s="72"/>
      <c r="Z43" s="73"/>
      <c r="AA43" s="74"/>
      <c r="AB43" s="97"/>
      <c r="AC43" s="98"/>
      <c r="AD43" s="99"/>
      <c r="AE43" s="100"/>
      <c r="AF43" s="71"/>
      <c r="AG43" s="72"/>
      <c r="AH43" s="73"/>
      <c r="AI43" s="74"/>
      <c r="AJ43" s="97"/>
      <c r="AK43" s="98"/>
      <c r="AL43" s="99"/>
      <c r="AM43" s="100"/>
      <c r="AN43" s="71"/>
      <c r="AO43" s="72"/>
      <c r="AP43" s="73"/>
      <c r="AQ43" s="74"/>
      <c r="AR43" s="97"/>
      <c r="AS43" s="98"/>
      <c r="AT43" s="99"/>
      <c r="AU43" s="100"/>
    </row>
    <row r="44" spans="1:47">
      <c r="A44" s="67"/>
      <c r="B44" s="140" t="s">
        <v>263</v>
      </c>
      <c r="C44" s="68"/>
      <c r="D44" s="101" t="s">
        <v>279</v>
      </c>
      <c r="E44" s="70">
        <v>210</v>
      </c>
      <c r="F44" s="70">
        <v>10</v>
      </c>
      <c r="G44" s="96">
        <f t="shared" si="0"/>
        <v>2100</v>
      </c>
      <c r="H44" s="71"/>
      <c r="I44" s="72"/>
      <c r="J44" s="73"/>
      <c r="K44" s="74"/>
      <c r="L44" s="97"/>
      <c r="M44" s="98"/>
      <c r="N44" s="99"/>
      <c r="O44" s="100"/>
      <c r="P44" s="71"/>
      <c r="Q44" s="72"/>
      <c r="R44" s="73"/>
      <c r="S44" s="74"/>
      <c r="T44" s="97"/>
      <c r="U44" s="98"/>
      <c r="V44" s="99"/>
      <c r="W44" s="100"/>
      <c r="X44" s="71"/>
      <c r="Y44" s="72"/>
      <c r="Z44" s="73"/>
      <c r="AA44" s="74"/>
      <c r="AB44" s="97"/>
      <c r="AC44" s="98"/>
      <c r="AD44" s="99"/>
      <c r="AE44" s="100"/>
      <c r="AF44" s="71"/>
      <c r="AG44" s="72"/>
      <c r="AH44" s="73"/>
      <c r="AI44" s="74"/>
      <c r="AJ44" s="97"/>
      <c r="AK44" s="98"/>
      <c r="AL44" s="99"/>
      <c r="AM44" s="100"/>
      <c r="AN44" s="71"/>
      <c r="AO44" s="72"/>
      <c r="AP44" s="73"/>
      <c r="AQ44" s="74"/>
      <c r="AR44" s="97"/>
      <c r="AS44" s="98"/>
      <c r="AT44" s="99"/>
      <c r="AU44" s="100"/>
    </row>
    <row r="45" spans="1:47">
      <c r="A45" s="67"/>
      <c r="B45" s="140" t="s">
        <v>263</v>
      </c>
      <c r="C45" s="68">
        <v>2</v>
      </c>
      <c r="D45" s="101" t="s">
        <v>289</v>
      </c>
      <c r="E45" s="70">
        <v>210</v>
      </c>
      <c r="F45" s="70">
        <v>8</v>
      </c>
      <c r="G45" s="96">
        <f t="shared" si="0"/>
        <v>1680</v>
      </c>
      <c r="H45" s="71" t="s">
        <v>24</v>
      </c>
      <c r="I45" s="72"/>
      <c r="J45" s="73">
        <v>24</v>
      </c>
      <c r="K45" s="74">
        <v>24</v>
      </c>
      <c r="L45" s="97" t="s">
        <v>25</v>
      </c>
      <c r="M45" s="98" t="s">
        <v>82</v>
      </c>
      <c r="N45" s="99">
        <v>24</v>
      </c>
      <c r="O45" s="100">
        <v>24</v>
      </c>
      <c r="P45" s="71"/>
      <c r="Q45" s="72"/>
      <c r="R45" s="73"/>
      <c r="S45" s="74"/>
      <c r="T45" s="97"/>
      <c r="U45" s="98"/>
      <c r="V45" s="99"/>
      <c r="W45" s="100"/>
      <c r="X45" s="71"/>
      <c r="Y45" s="72"/>
      <c r="Z45" s="73"/>
      <c r="AA45" s="74"/>
      <c r="AB45" s="97"/>
      <c r="AC45" s="98"/>
      <c r="AD45" s="99"/>
      <c r="AE45" s="100"/>
      <c r="AF45" s="71"/>
      <c r="AG45" s="72"/>
      <c r="AH45" s="73"/>
      <c r="AI45" s="74"/>
      <c r="AJ45" s="97"/>
      <c r="AK45" s="98"/>
      <c r="AL45" s="99"/>
      <c r="AM45" s="100"/>
      <c r="AN45" s="71"/>
      <c r="AO45" s="72"/>
      <c r="AP45" s="73"/>
      <c r="AQ45" s="74"/>
      <c r="AR45" s="97"/>
      <c r="AS45" s="98"/>
      <c r="AT45" s="99"/>
      <c r="AU45" s="100"/>
    </row>
    <row r="46" spans="1:47">
      <c r="A46" s="67"/>
      <c r="B46" s="140" t="s">
        <v>263</v>
      </c>
      <c r="C46" s="68">
        <v>2</v>
      </c>
      <c r="D46" s="101" t="s">
        <v>290</v>
      </c>
      <c r="E46" s="70">
        <v>210</v>
      </c>
      <c r="F46" s="70">
        <v>8</v>
      </c>
      <c r="G46" s="96">
        <f t="shared" si="0"/>
        <v>1680</v>
      </c>
      <c r="H46" s="71" t="s">
        <v>24</v>
      </c>
      <c r="I46" s="72"/>
      <c r="J46" s="73">
        <v>12</v>
      </c>
      <c r="K46" s="74">
        <v>12</v>
      </c>
      <c r="L46" s="97" t="s">
        <v>25</v>
      </c>
      <c r="M46" s="98" t="s">
        <v>82</v>
      </c>
      <c r="N46" s="99">
        <v>12</v>
      </c>
      <c r="O46" s="100">
        <v>12</v>
      </c>
      <c r="P46" s="71"/>
      <c r="Q46" s="72"/>
      <c r="R46" s="73"/>
      <c r="S46" s="74"/>
      <c r="T46" s="97"/>
      <c r="U46" s="98"/>
      <c r="V46" s="99"/>
      <c r="W46" s="100"/>
      <c r="X46" s="71"/>
      <c r="Y46" s="72"/>
      <c r="Z46" s="73"/>
      <c r="AA46" s="74"/>
      <c r="AB46" s="97"/>
      <c r="AC46" s="98"/>
      <c r="AD46" s="99"/>
      <c r="AE46" s="100"/>
      <c r="AF46" s="71"/>
      <c r="AG46" s="72"/>
      <c r="AH46" s="73"/>
      <c r="AI46" s="74"/>
      <c r="AJ46" s="97"/>
      <c r="AK46" s="98"/>
      <c r="AL46" s="99"/>
      <c r="AM46" s="100"/>
      <c r="AN46" s="71"/>
      <c r="AO46" s="72"/>
      <c r="AP46" s="73"/>
      <c r="AQ46" s="74"/>
      <c r="AR46" s="97"/>
      <c r="AS46" s="98"/>
      <c r="AT46" s="99"/>
      <c r="AU46" s="100"/>
    </row>
    <row r="47" spans="1:47">
      <c r="A47" s="67"/>
      <c r="B47" s="140" t="s">
        <v>263</v>
      </c>
      <c r="C47" s="68">
        <v>2</v>
      </c>
      <c r="D47" s="101" t="s">
        <v>291</v>
      </c>
      <c r="E47" s="70">
        <v>210</v>
      </c>
      <c r="F47" s="70">
        <v>8</v>
      </c>
      <c r="G47" s="96">
        <f t="shared" si="0"/>
        <v>1680</v>
      </c>
      <c r="H47" s="71" t="s">
        <v>24</v>
      </c>
      <c r="I47" s="72"/>
      <c r="J47" s="73">
        <v>7</v>
      </c>
      <c r="K47" s="74">
        <v>7</v>
      </c>
      <c r="L47" s="97" t="s">
        <v>25</v>
      </c>
      <c r="M47" s="98" t="s">
        <v>82</v>
      </c>
      <c r="N47" s="99">
        <v>7</v>
      </c>
      <c r="O47" s="100">
        <v>7</v>
      </c>
      <c r="P47" s="71"/>
      <c r="Q47" s="72"/>
      <c r="R47" s="73"/>
      <c r="S47" s="74"/>
      <c r="T47" s="97"/>
      <c r="U47" s="98"/>
      <c r="V47" s="99"/>
      <c r="W47" s="100"/>
      <c r="X47" s="71"/>
      <c r="Y47" s="72"/>
      <c r="Z47" s="73"/>
      <c r="AA47" s="74"/>
      <c r="AB47" s="97"/>
      <c r="AC47" s="98"/>
      <c r="AD47" s="99"/>
      <c r="AE47" s="100"/>
      <c r="AF47" s="71"/>
      <c r="AG47" s="72"/>
      <c r="AH47" s="73"/>
      <c r="AI47" s="74"/>
      <c r="AJ47" s="97"/>
      <c r="AK47" s="98"/>
      <c r="AL47" s="99"/>
      <c r="AM47" s="100"/>
      <c r="AN47" s="71"/>
      <c r="AO47" s="72"/>
      <c r="AP47" s="73"/>
      <c r="AQ47" s="74"/>
      <c r="AR47" s="97"/>
      <c r="AS47" s="98"/>
      <c r="AT47" s="99"/>
      <c r="AU47" s="100"/>
    </row>
    <row r="48" spans="1:47">
      <c r="A48" s="67"/>
      <c r="B48" s="140" t="s">
        <v>263</v>
      </c>
      <c r="C48" s="68">
        <v>2</v>
      </c>
      <c r="D48" s="101" t="s">
        <v>250</v>
      </c>
      <c r="E48" s="70">
        <v>210</v>
      </c>
      <c r="F48" s="70">
        <v>10</v>
      </c>
      <c r="G48" s="96">
        <f t="shared" si="0"/>
        <v>2100</v>
      </c>
      <c r="H48" s="71" t="s">
        <v>24</v>
      </c>
      <c r="I48" s="72"/>
      <c r="J48" s="73">
        <v>5</v>
      </c>
      <c r="K48" s="74">
        <v>5</v>
      </c>
      <c r="L48" s="97" t="s">
        <v>25</v>
      </c>
      <c r="M48" s="98" t="s">
        <v>102</v>
      </c>
      <c r="N48" s="99">
        <v>5</v>
      </c>
      <c r="O48" s="100">
        <v>5</v>
      </c>
      <c r="P48" s="71"/>
      <c r="Q48" s="72"/>
      <c r="R48" s="73"/>
      <c r="S48" s="74"/>
      <c r="T48" s="97"/>
      <c r="U48" s="98"/>
      <c r="V48" s="99"/>
      <c r="W48" s="100"/>
      <c r="X48" s="71"/>
      <c r="Y48" s="72"/>
      <c r="Z48" s="73"/>
      <c r="AA48" s="74"/>
      <c r="AB48" s="97"/>
      <c r="AC48" s="98"/>
      <c r="AD48" s="99"/>
      <c r="AE48" s="100"/>
      <c r="AF48" s="71"/>
      <c r="AG48" s="72"/>
      <c r="AH48" s="73"/>
      <c r="AI48" s="74"/>
      <c r="AJ48" s="97"/>
      <c r="AK48" s="98"/>
      <c r="AL48" s="99"/>
      <c r="AM48" s="100"/>
      <c r="AN48" s="71"/>
      <c r="AO48" s="72"/>
      <c r="AP48" s="73"/>
      <c r="AQ48" s="74"/>
      <c r="AR48" s="97"/>
      <c r="AS48" s="98"/>
      <c r="AT48" s="99"/>
      <c r="AU48" s="100"/>
    </row>
    <row r="49" spans="1:47">
      <c r="A49" s="67"/>
      <c r="B49" s="140" t="s">
        <v>263</v>
      </c>
      <c r="C49" s="68">
        <v>3</v>
      </c>
      <c r="D49" s="101" t="s">
        <v>292</v>
      </c>
      <c r="E49" s="70">
        <v>210</v>
      </c>
      <c r="F49" s="70">
        <v>8</v>
      </c>
      <c r="G49" s="96">
        <f t="shared" si="0"/>
        <v>1680</v>
      </c>
      <c r="H49" s="71" t="s">
        <v>24</v>
      </c>
      <c r="I49" s="72"/>
      <c r="J49" s="73">
        <v>24</v>
      </c>
      <c r="K49" s="74">
        <v>24</v>
      </c>
      <c r="L49" s="97" t="s">
        <v>25</v>
      </c>
      <c r="M49" s="98" t="s">
        <v>82</v>
      </c>
      <c r="N49" s="99">
        <v>24</v>
      </c>
      <c r="O49" s="100">
        <v>24</v>
      </c>
      <c r="P49" s="71"/>
      <c r="Q49" s="72"/>
      <c r="R49" s="73"/>
      <c r="S49" s="74"/>
      <c r="T49" s="97"/>
      <c r="U49" s="98"/>
      <c r="V49" s="99"/>
      <c r="W49" s="100"/>
      <c r="X49" s="71"/>
      <c r="Y49" s="72"/>
      <c r="Z49" s="73"/>
      <c r="AA49" s="74"/>
      <c r="AB49" s="97"/>
      <c r="AC49" s="98"/>
      <c r="AD49" s="99"/>
      <c r="AE49" s="100"/>
      <c r="AF49" s="71"/>
      <c r="AG49" s="72"/>
      <c r="AH49" s="73"/>
      <c r="AI49" s="74"/>
      <c r="AJ49" s="97"/>
      <c r="AK49" s="98"/>
      <c r="AL49" s="99"/>
      <c r="AM49" s="100"/>
      <c r="AN49" s="71"/>
      <c r="AO49" s="72"/>
      <c r="AP49" s="73"/>
      <c r="AQ49" s="74"/>
      <c r="AR49" s="97"/>
      <c r="AS49" s="98"/>
      <c r="AT49" s="99"/>
      <c r="AU49" s="100"/>
    </row>
    <row r="50" spans="1:47">
      <c r="A50" s="67"/>
      <c r="B50" s="140" t="s">
        <v>263</v>
      </c>
      <c r="C50" s="68">
        <v>3</v>
      </c>
      <c r="D50" s="101" t="s">
        <v>293</v>
      </c>
      <c r="E50" s="70">
        <v>210</v>
      </c>
      <c r="F50" s="70">
        <v>8</v>
      </c>
      <c r="G50" s="96">
        <f t="shared" si="0"/>
        <v>1680</v>
      </c>
      <c r="H50" s="71" t="s">
        <v>24</v>
      </c>
      <c r="I50" s="72"/>
      <c r="J50" s="73">
        <v>9</v>
      </c>
      <c r="K50" s="74">
        <v>9</v>
      </c>
      <c r="L50" s="97" t="s">
        <v>25</v>
      </c>
      <c r="M50" s="98" t="s">
        <v>82</v>
      </c>
      <c r="N50" s="99">
        <v>9</v>
      </c>
      <c r="O50" s="100">
        <v>9</v>
      </c>
      <c r="P50" s="71"/>
      <c r="Q50" s="72"/>
      <c r="R50" s="73"/>
      <c r="S50" s="74"/>
      <c r="T50" s="97"/>
      <c r="U50" s="98"/>
      <c r="V50" s="99"/>
      <c r="W50" s="100"/>
      <c r="X50" s="71"/>
      <c r="Y50" s="72"/>
      <c r="Z50" s="73"/>
      <c r="AA50" s="74"/>
      <c r="AB50" s="97"/>
      <c r="AC50" s="98"/>
      <c r="AD50" s="99"/>
      <c r="AE50" s="100"/>
      <c r="AF50" s="71"/>
      <c r="AG50" s="72"/>
      <c r="AH50" s="73"/>
      <c r="AI50" s="74"/>
      <c r="AJ50" s="97"/>
      <c r="AK50" s="98"/>
      <c r="AL50" s="99"/>
      <c r="AM50" s="100"/>
      <c r="AN50" s="71"/>
      <c r="AO50" s="72"/>
      <c r="AP50" s="73"/>
      <c r="AQ50" s="74"/>
      <c r="AR50" s="97"/>
      <c r="AS50" s="98"/>
      <c r="AT50" s="99"/>
      <c r="AU50" s="100"/>
    </row>
    <row r="51" spans="1:47">
      <c r="A51" s="67"/>
      <c r="B51" s="140" t="s">
        <v>263</v>
      </c>
      <c r="C51" s="68">
        <v>3</v>
      </c>
      <c r="D51" s="101" t="s">
        <v>250</v>
      </c>
      <c r="E51" s="70">
        <v>210</v>
      </c>
      <c r="F51" s="70">
        <v>10</v>
      </c>
      <c r="G51" s="96">
        <f t="shared" si="0"/>
        <v>2100</v>
      </c>
      <c r="H51" s="71" t="s">
        <v>24</v>
      </c>
      <c r="I51" s="72"/>
      <c r="J51" s="73">
        <v>4</v>
      </c>
      <c r="K51" s="74">
        <v>4</v>
      </c>
      <c r="L51" s="97" t="s">
        <v>25</v>
      </c>
      <c r="M51" s="98" t="s">
        <v>102</v>
      </c>
      <c r="N51" s="99">
        <v>4</v>
      </c>
      <c r="O51" s="100">
        <v>4</v>
      </c>
      <c r="P51" s="71"/>
      <c r="Q51" s="72"/>
      <c r="R51" s="73"/>
      <c r="S51" s="74"/>
      <c r="T51" s="97"/>
      <c r="U51" s="98"/>
      <c r="V51" s="99"/>
      <c r="W51" s="100"/>
      <c r="X51" s="71"/>
      <c r="Y51" s="72"/>
      <c r="Z51" s="73"/>
      <c r="AA51" s="74"/>
      <c r="AB51" s="97"/>
      <c r="AC51" s="98"/>
      <c r="AD51" s="99"/>
      <c r="AE51" s="100"/>
      <c r="AF51" s="71"/>
      <c r="AG51" s="72"/>
      <c r="AH51" s="73"/>
      <c r="AI51" s="74"/>
      <c r="AJ51" s="97"/>
      <c r="AK51" s="98"/>
      <c r="AL51" s="99"/>
      <c r="AM51" s="100"/>
      <c r="AN51" s="71"/>
      <c r="AO51" s="72"/>
      <c r="AP51" s="73"/>
      <c r="AQ51" s="74"/>
      <c r="AR51" s="97"/>
      <c r="AS51" s="98"/>
      <c r="AT51" s="99"/>
      <c r="AU51" s="100"/>
    </row>
    <row r="52" spans="1:47">
      <c r="A52" s="67"/>
      <c r="B52" s="140" t="s">
        <v>263</v>
      </c>
      <c r="C52" s="68">
        <v>1</v>
      </c>
      <c r="D52" s="101" t="s">
        <v>294</v>
      </c>
      <c r="E52" s="70">
        <v>210</v>
      </c>
      <c r="F52" s="70">
        <v>6</v>
      </c>
      <c r="G52" s="96">
        <f t="shared" si="0"/>
        <v>1260</v>
      </c>
      <c r="H52" s="71"/>
      <c r="I52" s="72"/>
      <c r="J52" s="73"/>
      <c r="K52" s="74"/>
      <c r="L52" s="97"/>
      <c r="M52" s="98"/>
      <c r="N52" s="99"/>
      <c r="O52" s="100"/>
      <c r="P52" s="71"/>
      <c r="Q52" s="72"/>
      <c r="R52" s="73"/>
      <c r="S52" s="74"/>
      <c r="T52" s="97"/>
      <c r="U52" s="98"/>
      <c r="V52" s="99"/>
      <c r="W52" s="100"/>
      <c r="X52" s="71"/>
      <c r="Y52" s="72"/>
      <c r="Z52" s="73"/>
      <c r="AA52" s="74"/>
      <c r="AB52" s="97"/>
      <c r="AC52" s="98"/>
      <c r="AD52" s="99"/>
      <c r="AE52" s="100"/>
      <c r="AF52" s="71"/>
      <c r="AG52" s="72"/>
      <c r="AH52" s="73"/>
      <c r="AI52" s="74"/>
      <c r="AJ52" s="97"/>
      <c r="AK52" s="98"/>
      <c r="AL52" s="99"/>
      <c r="AM52" s="100"/>
      <c r="AN52" s="71"/>
      <c r="AO52" s="72"/>
      <c r="AP52" s="73"/>
      <c r="AQ52" s="74"/>
      <c r="AR52" s="97"/>
      <c r="AS52" s="98"/>
      <c r="AT52" s="99"/>
      <c r="AU52" s="100"/>
    </row>
    <row r="53" spans="1:47">
      <c r="A53" s="67"/>
      <c r="B53" s="140" t="s">
        <v>263</v>
      </c>
      <c r="C53" s="68">
        <v>1</v>
      </c>
      <c r="D53" s="101" t="s">
        <v>295</v>
      </c>
      <c r="E53" s="70">
        <v>250</v>
      </c>
      <c r="F53" s="70">
        <v>4</v>
      </c>
      <c r="G53" s="96">
        <f t="shared" si="0"/>
        <v>1000</v>
      </c>
      <c r="H53" s="71" t="s">
        <v>24</v>
      </c>
      <c r="I53" s="72"/>
      <c r="J53" s="73">
        <v>4</v>
      </c>
      <c r="K53" s="74">
        <v>4</v>
      </c>
      <c r="L53" s="97" t="s">
        <v>25</v>
      </c>
      <c r="M53" s="98" t="s">
        <v>82</v>
      </c>
      <c r="N53" s="99">
        <v>4</v>
      </c>
      <c r="O53" s="100">
        <v>4</v>
      </c>
      <c r="P53" s="71"/>
      <c r="Q53" s="72"/>
      <c r="R53" s="73"/>
      <c r="S53" s="74"/>
      <c r="T53" s="97"/>
      <c r="U53" s="98"/>
      <c r="V53" s="99"/>
      <c r="W53" s="100"/>
      <c r="X53" s="71"/>
      <c r="Y53" s="72"/>
      <c r="Z53" s="73"/>
      <c r="AA53" s="74"/>
      <c r="AB53" s="97"/>
      <c r="AC53" s="98"/>
      <c r="AD53" s="99"/>
      <c r="AE53" s="100"/>
      <c r="AF53" s="71"/>
      <c r="AG53" s="72"/>
      <c r="AH53" s="73"/>
      <c r="AI53" s="74"/>
      <c r="AJ53" s="97"/>
      <c r="AK53" s="98"/>
      <c r="AL53" s="99"/>
      <c r="AM53" s="100"/>
      <c r="AN53" s="71"/>
      <c r="AO53" s="72"/>
      <c r="AP53" s="73"/>
      <c r="AQ53" s="74"/>
      <c r="AR53" s="97"/>
      <c r="AS53" s="98"/>
      <c r="AT53" s="99"/>
      <c r="AU53" s="100"/>
    </row>
    <row r="54" spans="1:47">
      <c r="A54" s="67"/>
      <c r="B54" s="140" t="s">
        <v>263</v>
      </c>
      <c r="C54" s="68">
        <v>1</v>
      </c>
      <c r="D54" s="101" t="s">
        <v>257</v>
      </c>
      <c r="E54" s="70">
        <v>250</v>
      </c>
      <c r="F54" s="70">
        <v>4</v>
      </c>
      <c r="G54" s="96">
        <f t="shared" si="0"/>
        <v>1000</v>
      </c>
      <c r="H54" s="71" t="s">
        <v>24</v>
      </c>
      <c r="I54" s="72"/>
      <c r="J54" s="73">
        <v>6</v>
      </c>
      <c r="K54" s="74">
        <v>6</v>
      </c>
      <c r="L54" s="97" t="s">
        <v>25</v>
      </c>
      <c r="M54" s="98" t="s">
        <v>82</v>
      </c>
      <c r="N54" s="99">
        <v>6</v>
      </c>
      <c r="O54" s="100">
        <v>6</v>
      </c>
      <c r="P54" s="71"/>
      <c r="Q54" s="72"/>
      <c r="R54" s="73"/>
      <c r="S54" s="74"/>
      <c r="T54" s="97"/>
      <c r="U54" s="98"/>
      <c r="V54" s="99"/>
      <c r="W54" s="100"/>
      <c r="X54" s="71"/>
      <c r="Y54" s="72"/>
      <c r="Z54" s="73"/>
      <c r="AA54" s="74"/>
      <c r="AB54" s="97"/>
      <c r="AC54" s="98"/>
      <c r="AD54" s="99"/>
      <c r="AE54" s="100"/>
      <c r="AF54" s="71"/>
      <c r="AG54" s="72"/>
      <c r="AH54" s="73"/>
      <c r="AI54" s="74"/>
      <c r="AJ54" s="97"/>
      <c r="AK54" s="98"/>
      <c r="AL54" s="99"/>
      <c r="AM54" s="100"/>
      <c r="AN54" s="71"/>
      <c r="AO54" s="72"/>
      <c r="AP54" s="73"/>
      <c r="AQ54" s="74"/>
      <c r="AR54" s="97"/>
      <c r="AS54" s="98"/>
      <c r="AT54" s="99"/>
      <c r="AU54" s="100"/>
    </row>
    <row r="55" spans="1:47">
      <c r="A55" s="67"/>
      <c r="B55" s="140" t="s">
        <v>263</v>
      </c>
      <c r="C55" s="68">
        <v>1</v>
      </c>
      <c r="D55" s="101" t="s">
        <v>296</v>
      </c>
      <c r="E55" s="70">
        <v>250</v>
      </c>
      <c r="F55" s="70">
        <v>4</v>
      </c>
      <c r="G55" s="96">
        <f t="shared" si="0"/>
        <v>1000</v>
      </c>
      <c r="H55" s="71" t="s">
        <v>24</v>
      </c>
      <c r="I55" s="72"/>
      <c r="J55" s="73">
        <v>4</v>
      </c>
      <c r="K55" s="74">
        <v>4</v>
      </c>
      <c r="L55" s="97" t="s">
        <v>25</v>
      </c>
      <c r="M55" s="98" t="s">
        <v>82</v>
      </c>
      <c r="N55" s="99">
        <v>4</v>
      </c>
      <c r="O55" s="100">
        <v>4</v>
      </c>
      <c r="P55" s="71"/>
      <c r="Q55" s="72"/>
      <c r="R55" s="73"/>
      <c r="S55" s="74"/>
      <c r="T55" s="97"/>
      <c r="U55" s="98"/>
      <c r="V55" s="99"/>
      <c r="W55" s="100"/>
      <c r="X55" s="71"/>
      <c r="Y55" s="72"/>
      <c r="Z55" s="73"/>
      <c r="AA55" s="74"/>
      <c r="AB55" s="97"/>
      <c r="AC55" s="98"/>
      <c r="AD55" s="99"/>
      <c r="AE55" s="100"/>
      <c r="AF55" s="71"/>
      <c r="AG55" s="72"/>
      <c r="AH55" s="73"/>
      <c r="AI55" s="74"/>
      <c r="AJ55" s="97"/>
      <c r="AK55" s="98"/>
      <c r="AL55" s="99"/>
      <c r="AM55" s="100"/>
      <c r="AN55" s="71"/>
      <c r="AO55" s="72"/>
      <c r="AP55" s="73"/>
      <c r="AQ55" s="74"/>
      <c r="AR55" s="97"/>
      <c r="AS55" s="98"/>
      <c r="AT55" s="99"/>
      <c r="AU55" s="100"/>
    </row>
    <row r="56" spans="1:47">
      <c r="A56" s="67"/>
      <c r="B56" s="140" t="s">
        <v>263</v>
      </c>
      <c r="C56" s="134">
        <v>1</v>
      </c>
      <c r="D56" s="135" t="s">
        <v>297</v>
      </c>
      <c r="E56" s="70">
        <v>250</v>
      </c>
      <c r="F56" s="70">
        <v>12</v>
      </c>
      <c r="G56" s="96">
        <f t="shared" si="0"/>
        <v>3000</v>
      </c>
      <c r="H56" s="71" t="s">
        <v>24</v>
      </c>
      <c r="I56" s="72"/>
      <c r="J56" s="73">
        <v>1</v>
      </c>
      <c r="K56" s="74">
        <v>1</v>
      </c>
      <c r="L56" s="97" t="s">
        <v>25</v>
      </c>
      <c r="M56" s="98" t="s">
        <v>82</v>
      </c>
      <c r="N56" s="99">
        <v>1</v>
      </c>
      <c r="O56" s="100">
        <v>1</v>
      </c>
      <c r="P56" s="71" t="s">
        <v>24</v>
      </c>
      <c r="Q56" s="72"/>
      <c r="R56" s="73">
        <v>2</v>
      </c>
      <c r="S56" s="74">
        <v>2</v>
      </c>
      <c r="T56" s="97" t="s">
        <v>23</v>
      </c>
      <c r="U56" s="98" t="s">
        <v>98</v>
      </c>
      <c r="V56" s="99">
        <v>2</v>
      </c>
      <c r="W56" s="100">
        <v>2</v>
      </c>
      <c r="X56" s="71"/>
      <c r="Y56" s="72"/>
      <c r="Z56" s="73"/>
      <c r="AA56" s="74"/>
      <c r="AB56" s="97"/>
      <c r="AC56" s="98"/>
      <c r="AD56" s="99"/>
      <c r="AE56" s="100"/>
      <c r="AF56" s="71"/>
      <c r="AG56" s="72"/>
      <c r="AH56" s="73"/>
      <c r="AI56" s="74"/>
      <c r="AJ56" s="97"/>
      <c r="AK56" s="98"/>
      <c r="AL56" s="99"/>
      <c r="AM56" s="100"/>
      <c r="AN56" s="71"/>
      <c r="AO56" s="72"/>
      <c r="AP56" s="73"/>
      <c r="AQ56" s="74"/>
      <c r="AR56" s="97"/>
      <c r="AS56" s="98"/>
      <c r="AT56" s="99"/>
      <c r="AU56" s="100"/>
    </row>
    <row r="57" spans="1:47">
      <c r="A57" s="67"/>
      <c r="B57" s="153" t="s">
        <v>263</v>
      </c>
      <c r="C57" s="68">
        <v>1</v>
      </c>
      <c r="D57" s="101" t="s">
        <v>256</v>
      </c>
      <c r="E57" s="70">
        <v>250</v>
      </c>
      <c r="F57" s="70">
        <v>12</v>
      </c>
      <c r="G57" s="96">
        <f t="shared" si="0"/>
        <v>3000</v>
      </c>
      <c r="H57" s="71"/>
      <c r="I57" s="72"/>
      <c r="J57" s="73"/>
      <c r="K57" s="74"/>
      <c r="L57" s="97"/>
      <c r="M57" s="98"/>
      <c r="N57" s="99"/>
      <c r="O57" s="100"/>
      <c r="P57" s="71"/>
      <c r="Q57" s="72"/>
      <c r="R57" s="73"/>
      <c r="S57" s="74"/>
      <c r="T57" s="97"/>
      <c r="U57" s="98"/>
      <c r="V57" s="99"/>
      <c r="W57" s="100"/>
      <c r="X57" s="71"/>
      <c r="Y57" s="72"/>
      <c r="Z57" s="73"/>
      <c r="AA57" s="74"/>
      <c r="AB57" s="97"/>
      <c r="AC57" s="98"/>
      <c r="AD57" s="99"/>
      <c r="AE57" s="100"/>
      <c r="AF57" s="71"/>
      <c r="AG57" s="72"/>
      <c r="AH57" s="73"/>
      <c r="AI57" s="74"/>
      <c r="AJ57" s="97"/>
      <c r="AK57" s="98"/>
      <c r="AL57" s="99"/>
      <c r="AM57" s="100"/>
      <c r="AN57" s="71"/>
      <c r="AO57" s="72"/>
      <c r="AP57" s="73"/>
      <c r="AQ57" s="74"/>
      <c r="AR57" s="97"/>
      <c r="AS57" s="98"/>
      <c r="AT57" s="99"/>
      <c r="AU57" s="100"/>
    </row>
    <row r="58" spans="1:47">
      <c r="A58" s="67"/>
      <c r="B58" s="140" t="s">
        <v>263</v>
      </c>
      <c r="C58" s="68">
        <v>1</v>
      </c>
      <c r="D58" s="101" t="s">
        <v>261</v>
      </c>
      <c r="E58" s="70">
        <v>210</v>
      </c>
      <c r="F58" s="70">
        <v>6</v>
      </c>
      <c r="G58" s="96">
        <f t="shared" si="0"/>
        <v>1260</v>
      </c>
      <c r="H58" s="71" t="s">
        <v>24</v>
      </c>
      <c r="I58" s="72"/>
      <c r="J58" s="73">
        <v>29</v>
      </c>
      <c r="K58" s="74">
        <v>29</v>
      </c>
      <c r="L58" s="97" t="s">
        <v>25</v>
      </c>
      <c r="M58" s="98" t="s">
        <v>82</v>
      </c>
      <c r="N58" s="99">
        <v>29</v>
      </c>
      <c r="O58" s="100">
        <v>29</v>
      </c>
      <c r="P58" s="71"/>
      <c r="Q58" s="72"/>
      <c r="R58" s="73"/>
      <c r="S58" s="74"/>
      <c r="T58" s="97"/>
      <c r="U58" s="98"/>
      <c r="V58" s="99"/>
      <c r="W58" s="100"/>
      <c r="X58" s="71"/>
      <c r="Y58" s="72"/>
      <c r="Z58" s="73"/>
      <c r="AA58" s="74"/>
      <c r="AB58" s="97"/>
      <c r="AC58" s="98"/>
      <c r="AD58" s="99"/>
      <c r="AE58" s="100"/>
      <c r="AF58" s="71"/>
      <c r="AG58" s="72"/>
      <c r="AH58" s="73"/>
      <c r="AI58" s="74"/>
      <c r="AJ58" s="97"/>
      <c r="AK58" s="98"/>
      <c r="AL58" s="99"/>
      <c r="AM58" s="100"/>
      <c r="AN58" s="71"/>
      <c r="AO58" s="72"/>
      <c r="AP58" s="73"/>
      <c r="AQ58" s="74"/>
      <c r="AR58" s="97"/>
      <c r="AS58" s="98"/>
      <c r="AT58" s="99"/>
      <c r="AU58" s="100"/>
    </row>
    <row r="59" spans="1:47">
      <c r="A59" s="67"/>
      <c r="B59" s="140" t="s">
        <v>263</v>
      </c>
      <c r="C59" s="68">
        <v>1</v>
      </c>
      <c r="D59" s="101" t="s">
        <v>250</v>
      </c>
      <c r="E59" s="70">
        <v>210</v>
      </c>
      <c r="F59" s="70">
        <v>10</v>
      </c>
      <c r="G59" s="96">
        <f t="shared" si="0"/>
        <v>2100</v>
      </c>
      <c r="H59" s="71" t="s">
        <v>24</v>
      </c>
      <c r="I59" s="72"/>
      <c r="J59" s="73">
        <v>6</v>
      </c>
      <c r="K59" s="74">
        <v>6</v>
      </c>
      <c r="L59" s="97" t="s">
        <v>25</v>
      </c>
      <c r="M59" s="98" t="s">
        <v>102</v>
      </c>
      <c r="N59" s="99">
        <v>6</v>
      </c>
      <c r="O59" s="100">
        <v>6</v>
      </c>
      <c r="P59" s="71"/>
      <c r="Q59" s="72"/>
      <c r="R59" s="73"/>
      <c r="S59" s="74"/>
      <c r="T59" s="97"/>
      <c r="U59" s="98"/>
      <c r="V59" s="99"/>
      <c r="W59" s="100"/>
      <c r="X59" s="71"/>
      <c r="Y59" s="72"/>
      <c r="Z59" s="73"/>
      <c r="AA59" s="74"/>
      <c r="AB59" s="97"/>
      <c r="AC59" s="98"/>
      <c r="AD59" s="99"/>
      <c r="AE59" s="100"/>
      <c r="AF59" s="71"/>
      <c r="AG59" s="72"/>
      <c r="AH59" s="73"/>
      <c r="AI59" s="74"/>
      <c r="AJ59" s="97"/>
      <c r="AK59" s="98"/>
      <c r="AL59" s="99"/>
      <c r="AM59" s="100"/>
      <c r="AN59" s="71"/>
      <c r="AO59" s="72"/>
      <c r="AP59" s="73"/>
      <c r="AQ59" s="74"/>
      <c r="AR59" s="97"/>
      <c r="AS59" s="98"/>
      <c r="AT59" s="99"/>
      <c r="AU59" s="100"/>
    </row>
    <row r="60" spans="1:47">
      <c r="A60" s="67"/>
      <c r="B60" s="140" t="s">
        <v>263</v>
      </c>
      <c r="C60" s="68">
        <v>1</v>
      </c>
      <c r="D60" s="101" t="s">
        <v>298</v>
      </c>
      <c r="E60" s="70">
        <v>210</v>
      </c>
      <c r="F60" s="70">
        <v>10</v>
      </c>
      <c r="G60" s="96">
        <f t="shared" si="0"/>
        <v>2100</v>
      </c>
      <c r="H60" s="71" t="s">
        <v>24</v>
      </c>
      <c r="I60" s="72"/>
      <c r="J60" s="73">
        <v>2</v>
      </c>
      <c r="K60" s="74">
        <v>2</v>
      </c>
      <c r="L60" s="97" t="s">
        <v>25</v>
      </c>
      <c r="M60" s="98" t="s">
        <v>1020</v>
      </c>
      <c r="N60" s="99">
        <v>2</v>
      </c>
      <c r="O60" s="100">
        <v>2</v>
      </c>
      <c r="P60" s="71"/>
      <c r="Q60" s="72"/>
      <c r="R60" s="73"/>
      <c r="S60" s="74"/>
      <c r="T60" s="97"/>
      <c r="U60" s="98"/>
      <c r="V60" s="99"/>
      <c r="W60" s="100"/>
      <c r="X60" s="71"/>
      <c r="Y60" s="72"/>
      <c r="Z60" s="73"/>
      <c r="AA60" s="74"/>
      <c r="AB60" s="97"/>
      <c r="AC60" s="98"/>
      <c r="AD60" s="99"/>
      <c r="AE60" s="100"/>
      <c r="AF60" s="71"/>
      <c r="AG60" s="72"/>
      <c r="AH60" s="73"/>
      <c r="AI60" s="74"/>
      <c r="AJ60" s="97"/>
      <c r="AK60" s="98"/>
      <c r="AL60" s="99"/>
      <c r="AM60" s="100"/>
      <c r="AN60" s="71"/>
      <c r="AO60" s="72"/>
      <c r="AP60" s="73"/>
      <c r="AQ60" s="74"/>
      <c r="AR60" s="97"/>
      <c r="AS60" s="98"/>
      <c r="AT60" s="99"/>
      <c r="AU60" s="100"/>
    </row>
    <row r="61" spans="1:47">
      <c r="A61" s="67"/>
      <c r="B61" s="140" t="s">
        <v>263</v>
      </c>
      <c r="C61" s="68">
        <v>1</v>
      </c>
      <c r="D61" s="101" t="s">
        <v>299</v>
      </c>
      <c r="E61" s="70">
        <v>210</v>
      </c>
      <c r="F61" s="70">
        <v>10</v>
      </c>
      <c r="G61" s="96">
        <f t="shared" si="0"/>
        <v>2100</v>
      </c>
      <c r="H61" s="71" t="s">
        <v>24</v>
      </c>
      <c r="I61" s="72"/>
      <c r="J61" s="73">
        <v>1</v>
      </c>
      <c r="K61" s="74">
        <v>1</v>
      </c>
      <c r="L61" s="97" t="s">
        <v>25</v>
      </c>
      <c r="M61" s="98" t="s">
        <v>98</v>
      </c>
      <c r="N61" s="99">
        <v>1</v>
      </c>
      <c r="O61" s="100">
        <v>1</v>
      </c>
      <c r="P61" s="71"/>
      <c r="Q61" s="72"/>
      <c r="R61" s="73"/>
      <c r="S61" s="74"/>
      <c r="T61" s="97"/>
      <c r="U61" s="98"/>
      <c r="V61" s="99"/>
      <c r="W61" s="100"/>
      <c r="X61" s="71"/>
      <c r="Y61" s="72"/>
      <c r="Z61" s="73"/>
      <c r="AA61" s="74"/>
      <c r="AB61" s="97"/>
      <c r="AC61" s="98"/>
      <c r="AD61" s="99"/>
      <c r="AE61" s="100"/>
      <c r="AF61" s="71"/>
      <c r="AG61" s="72"/>
      <c r="AH61" s="73"/>
      <c r="AI61" s="74"/>
      <c r="AJ61" s="97"/>
      <c r="AK61" s="98"/>
      <c r="AL61" s="99"/>
      <c r="AM61" s="100"/>
      <c r="AN61" s="71"/>
      <c r="AO61" s="72"/>
      <c r="AP61" s="73"/>
      <c r="AQ61" s="74"/>
      <c r="AR61" s="97"/>
      <c r="AS61" s="98"/>
      <c r="AT61" s="99"/>
      <c r="AU61" s="100"/>
    </row>
    <row r="62" spans="1:47">
      <c r="A62" s="67"/>
      <c r="B62" s="140" t="s">
        <v>263</v>
      </c>
      <c r="C62" s="68">
        <v>1</v>
      </c>
      <c r="D62" s="101" t="s">
        <v>272</v>
      </c>
      <c r="E62" s="70">
        <v>210</v>
      </c>
      <c r="F62" s="70">
        <v>10</v>
      </c>
      <c r="G62" s="96">
        <f t="shared" si="0"/>
        <v>2100</v>
      </c>
      <c r="H62" s="71" t="s">
        <v>24</v>
      </c>
      <c r="I62" s="72"/>
      <c r="J62" s="73">
        <v>1</v>
      </c>
      <c r="K62" s="74">
        <v>1</v>
      </c>
      <c r="L62" s="97" t="s">
        <v>25</v>
      </c>
      <c r="M62" s="98" t="s">
        <v>106</v>
      </c>
      <c r="N62" s="99">
        <v>1</v>
      </c>
      <c r="O62" s="100">
        <v>1</v>
      </c>
      <c r="P62" s="71"/>
      <c r="Q62" s="72"/>
      <c r="R62" s="73"/>
      <c r="S62" s="74"/>
      <c r="T62" s="97"/>
      <c r="U62" s="98"/>
      <c r="V62" s="99"/>
      <c r="W62" s="100"/>
      <c r="X62" s="71"/>
      <c r="Y62" s="72"/>
      <c r="Z62" s="73"/>
      <c r="AA62" s="74"/>
      <c r="AB62" s="97"/>
      <c r="AC62" s="98"/>
      <c r="AD62" s="99"/>
      <c r="AE62" s="100"/>
      <c r="AF62" s="71"/>
      <c r="AG62" s="72"/>
      <c r="AH62" s="73"/>
      <c r="AI62" s="74"/>
      <c r="AJ62" s="97"/>
      <c r="AK62" s="98"/>
      <c r="AL62" s="99"/>
      <c r="AM62" s="100"/>
      <c r="AN62" s="71"/>
      <c r="AO62" s="72"/>
      <c r="AP62" s="73"/>
      <c r="AQ62" s="74"/>
      <c r="AR62" s="97"/>
      <c r="AS62" s="98"/>
      <c r="AT62" s="99"/>
      <c r="AU62" s="100"/>
    </row>
    <row r="63" spans="1:47">
      <c r="A63" s="67"/>
      <c r="B63" s="140" t="s">
        <v>263</v>
      </c>
      <c r="C63" s="68"/>
      <c r="D63" s="101" t="s">
        <v>279</v>
      </c>
      <c r="E63" s="70">
        <v>210</v>
      </c>
      <c r="F63" s="70">
        <v>10</v>
      </c>
      <c r="G63" s="96">
        <f t="shared" si="0"/>
        <v>2100</v>
      </c>
      <c r="H63" s="71"/>
      <c r="I63" s="72"/>
      <c r="J63" s="73"/>
      <c r="K63" s="74"/>
      <c r="L63" s="97"/>
      <c r="M63" s="98"/>
      <c r="N63" s="99"/>
      <c r="O63" s="100"/>
      <c r="P63" s="71"/>
      <c r="Q63" s="72"/>
      <c r="R63" s="73"/>
      <c r="S63" s="74"/>
      <c r="T63" s="97"/>
      <c r="U63" s="98"/>
      <c r="V63" s="99"/>
      <c r="W63" s="100"/>
      <c r="X63" s="71"/>
      <c r="Y63" s="72"/>
      <c r="Z63" s="73"/>
      <c r="AA63" s="74"/>
      <c r="AB63" s="97"/>
      <c r="AC63" s="98"/>
      <c r="AD63" s="99"/>
      <c r="AE63" s="100"/>
      <c r="AF63" s="71"/>
      <c r="AG63" s="72"/>
      <c r="AH63" s="73"/>
      <c r="AI63" s="74"/>
      <c r="AJ63" s="97"/>
      <c r="AK63" s="98"/>
      <c r="AL63" s="99"/>
      <c r="AM63" s="100"/>
      <c r="AN63" s="71"/>
      <c r="AO63" s="72"/>
      <c r="AP63" s="73"/>
      <c r="AQ63" s="74"/>
      <c r="AR63" s="97"/>
      <c r="AS63" s="98"/>
      <c r="AT63" s="99"/>
      <c r="AU63" s="100"/>
    </row>
    <row r="64" spans="1:47">
      <c r="A64" s="67"/>
      <c r="B64" s="140" t="s">
        <v>263</v>
      </c>
      <c r="C64" s="68">
        <v>2</v>
      </c>
      <c r="D64" s="101" t="s">
        <v>300</v>
      </c>
      <c r="E64" s="70">
        <v>210</v>
      </c>
      <c r="F64" s="70">
        <v>8</v>
      </c>
      <c r="G64" s="96">
        <f t="shared" si="0"/>
        <v>1680</v>
      </c>
      <c r="H64" s="71" t="s">
        <v>24</v>
      </c>
      <c r="I64" s="72"/>
      <c r="J64" s="73">
        <v>24</v>
      </c>
      <c r="K64" s="74">
        <v>24</v>
      </c>
      <c r="L64" s="97" t="s">
        <v>25</v>
      </c>
      <c r="M64" s="98" t="s">
        <v>78</v>
      </c>
      <c r="N64" s="99">
        <v>24</v>
      </c>
      <c r="O64" s="100">
        <v>24</v>
      </c>
      <c r="P64" s="71"/>
      <c r="Q64" s="72"/>
      <c r="R64" s="73"/>
      <c r="S64" s="74"/>
      <c r="T64" s="97"/>
      <c r="U64" s="98"/>
      <c r="V64" s="99"/>
      <c r="W64" s="100"/>
      <c r="X64" s="71"/>
      <c r="Y64" s="72"/>
      <c r="Z64" s="73"/>
      <c r="AA64" s="74"/>
      <c r="AB64" s="97"/>
      <c r="AC64" s="98"/>
      <c r="AD64" s="99"/>
      <c r="AE64" s="100"/>
      <c r="AF64" s="71"/>
      <c r="AG64" s="72"/>
      <c r="AH64" s="73"/>
      <c r="AI64" s="74"/>
      <c r="AJ64" s="97"/>
      <c r="AK64" s="98"/>
      <c r="AL64" s="99"/>
      <c r="AM64" s="100"/>
      <c r="AN64" s="71"/>
      <c r="AO64" s="72"/>
      <c r="AP64" s="73"/>
      <c r="AQ64" s="74"/>
      <c r="AR64" s="97"/>
      <c r="AS64" s="98"/>
      <c r="AT64" s="99"/>
      <c r="AU64" s="100"/>
    </row>
    <row r="65" spans="1:47">
      <c r="A65" s="67"/>
      <c r="B65" s="140" t="s">
        <v>263</v>
      </c>
      <c r="C65" s="68">
        <v>2</v>
      </c>
      <c r="D65" s="101" t="s">
        <v>255</v>
      </c>
      <c r="E65" s="70">
        <v>250</v>
      </c>
      <c r="F65" s="70">
        <v>12</v>
      </c>
      <c r="G65" s="96">
        <f t="shared" si="0"/>
        <v>3000</v>
      </c>
      <c r="H65" s="71"/>
      <c r="I65" s="72"/>
      <c r="J65" s="73"/>
      <c r="K65" s="74"/>
      <c r="L65" s="97"/>
      <c r="M65" s="98"/>
      <c r="N65" s="99"/>
      <c r="O65" s="100"/>
      <c r="P65" s="71"/>
      <c r="Q65" s="72"/>
      <c r="R65" s="73"/>
      <c r="S65" s="74"/>
      <c r="T65" s="97"/>
      <c r="U65" s="98"/>
      <c r="V65" s="99"/>
      <c r="W65" s="100"/>
      <c r="X65" s="71"/>
      <c r="Y65" s="72"/>
      <c r="Z65" s="73"/>
      <c r="AA65" s="74"/>
      <c r="AB65" s="97"/>
      <c r="AC65" s="98"/>
      <c r="AD65" s="99"/>
      <c r="AE65" s="100"/>
      <c r="AF65" s="71"/>
      <c r="AG65" s="72"/>
      <c r="AH65" s="73"/>
      <c r="AI65" s="74"/>
      <c r="AJ65" s="97"/>
      <c r="AK65" s="98"/>
      <c r="AL65" s="99"/>
      <c r="AM65" s="100"/>
      <c r="AN65" s="71"/>
      <c r="AO65" s="72"/>
      <c r="AP65" s="73"/>
      <c r="AQ65" s="74"/>
      <c r="AR65" s="97"/>
      <c r="AS65" s="98"/>
      <c r="AT65" s="99"/>
      <c r="AU65" s="100"/>
    </row>
    <row r="66" spans="1:47">
      <c r="A66" s="67"/>
      <c r="B66" s="140" t="s">
        <v>263</v>
      </c>
      <c r="C66" s="68">
        <v>2</v>
      </c>
      <c r="D66" s="101" t="s">
        <v>301</v>
      </c>
      <c r="E66" s="70">
        <v>250</v>
      </c>
      <c r="F66" s="70">
        <v>4</v>
      </c>
      <c r="G66" s="96">
        <f t="shared" si="0"/>
        <v>1000</v>
      </c>
      <c r="H66" s="71" t="s">
        <v>24</v>
      </c>
      <c r="I66" s="72"/>
      <c r="J66" s="73">
        <v>8</v>
      </c>
      <c r="K66" s="74">
        <v>8</v>
      </c>
      <c r="L66" s="97" t="s">
        <v>25</v>
      </c>
      <c r="M66" s="98" t="s">
        <v>78</v>
      </c>
      <c r="N66" s="99">
        <v>8</v>
      </c>
      <c r="O66" s="100">
        <v>8</v>
      </c>
      <c r="P66" s="71"/>
      <c r="Q66" s="72"/>
      <c r="R66" s="73"/>
      <c r="S66" s="74"/>
      <c r="T66" s="97"/>
      <c r="U66" s="98"/>
      <c r="V66" s="99"/>
      <c r="W66" s="100"/>
      <c r="X66" s="71"/>
      <c r="Y66" s="72"/>
      <c r="Z66" s="73"/>
      <c r="AA66" s="74"/>
      <c r="AB66" s="97"/>
      <c r="AC66" s="98"/>
      <c r="AD66" s="99"/>
      <c r="AE66" s="100"/>
      <c r="AF66" s="71"/>
      <c r="AG66" s="72"/>
      <c r="AH66" s="73"/>
      <c r="AI66" s="74"/>
      <c r="AJ66" s="97"/>
      <c r="AK66" s="98"/>
      <c r="AL66" s="99"/>
      <c r="AM66" s="100"/>
      <c r="AN66" s="71"/>
      <c r="AO66" s="72"/>
      <c r="AP66" s="73"/>
      <c r="AQ66" s="74"/>
      <c r="AR66" s="97"/>
      <c r="AS66" s="98"/>
      <c r="AT66" s="99"/>
      <c r="AU66" s="100"/>
    </row>
    <row r="67" spans="1:47">
      <c r="A67" s="67"/>
      <c r="B67" s="140" t="s">
        <v>263</v>
      </c>
      <c r="C67" s="68">
        <v>2</v>
      </c>
      <c r="D67" s="101" t="s">
        <v>302</v>
      </c>
      <c r="E67" s="70">
        <v>210</v>
      </c>
      <c r="F67" s="70">
        <v>4</v>
      </c>
      <c r="G67" s="96">
        <f t="shared" si="0"/>
        <v>840</v>
      </c>
      <c r="H67" s="71" t="s">
        <v>24</v>
      </c>
      <c r="I67" s="72"/>
      <c r="J67" s="73">
        <v>2</v>
      </c>
      <c r="K67" s="74">
        <v>2</v>
      </c>
      <c r="L67" s="97" t="s">
        <v>25</v>
      </c>
      <c r="M67" s="98" t="s">
        <v>82</v>
      </c>
      <c r="N67" s="99">
        <v>2</v>
      </c>
      <c r="O67" s="100">
        <v>2</v>
      </c>
      <c r="P67" s="71"/>
      <c r="Q67" s="72"/>
      <c r="R67" s="73"/>
      <c r="S67" s="74"/>
      <c r="T67" s="97"/>
      <c r="U67" s="98"/>
      <c r="V67" s="99"/>
      <c r="W67" s="100"/>
      <c r="X67" s="71"/>
      <c r="Y67" s="72"/>
      <c r="Z67" s="73"/>
      <c r="AA67" s="74"/>
      <c r="AB67" s="97"/>
      <c r="AC67" s="98"/>
      <c r="AD67" s="99"/>
      <c r="AE67" s="100"/>
      <c r="AF67" s="71"/>
      <c r="AG67" s="72"/>
      <c r="AH67" s="73"/>
      <c r="AI67" s="74"/>
      <c r="AJ67" s="97"/>
      <c r="AK67" s="98"/>
      <c r="AL67" s="99"/>
      <c r="AM67" s="100"/>
      <c r="AN67" s="71"/>
      <c r="AO67" s="72"/>
      <c r="AP67" s="73"/>
      <c r="AQ67" s="74"/>
      <c r="AR67" s="97"/>
      <c r="AS67" s="98"/>
      <c r="AT67" s="99"/>
      <c r="AU67" s="100"/>
    </row>
    <row r="68" spans="1:47">
      <c r="A68" s="67"/>
      <c r="B68" s="140" t="s">
        <v>263</v>
      </c>
      <c r="C68" s="68">
        <v>2</v>
      </c>
      <c r="D68" s="101" t="s">
        <v>303</v>
      </c>
      <c r="E68" s="70">
        <v>210</v>
      </c>
      <c r="F68" s="70">
        <v>4</v>
      </c>
      <c r="G68" s="96">
        <f t="shared" si="0"/>
        <v>840</v>
      </c>
      <c r="H68" s="71" t="s">
        <v>24</v>
      </c>
      <c r="I68" s="72"/>
      <c r="J68" s="73">
        <v>6</v>
      </c>
      <c r="K68" s="74">
        <v>6</v>
      </c>
      <c r="L68" s="97" t="s">
        <v>25</v>
      </c>
      <c r="M68" s="98" t="s">
        <v>82</v>
      </c>
      <c r="N68" s="99">
        <v>6</v>
      </c>
      <c r="O68" s="100">
        <v>6</v>
      </c>
      <c r="P68" s="71"/>
      <c r="Q68" s="72"/>
      <c r="R68" s="73"/>
      <c r="S68" s="74"/>
      <c r="T68" s="97"/>
      <c r="U68" s="98"/>
      <c r="V68" s="99"/>
      <c r="W68" s="100"/>
      <c r="X68" s="71"/>
      <c r="Y68" s="72"/>
      <c r="Z68" s="73"/>
      <c r="AA68" s="74"/>
      <c r="AB68" s="97"/>
      <c r="AC68" s="98"/>
      <c r="AD68" s="99"/>
      <c r="AE68" s="100"/>
      <c r="AF68" s="71"/>
      <c r="AG68" s="72"/>
      <c r="AH68" s="73"/>
      <c r="AI68" s="74"/>
      <c r="AJ68" s="97"/>
      <c r="AK68" s="98"/>
      <c r="AL68" s="99"/>
      <c r="AM68" s="100"/>
      <c r="AN68" s="71"/>
      <c r="AO68" s="72"/>
      <c r="AP68" s="73"/>
      <c r="AQ68" s="74"/>
      <c r="AR68" s="97"/>
      <c r="AS68" s="98"/>
      <c r="AT68" s="99"/>
      <c r="AU68" s="100"/>
    </row>
    <row r="69" spans="1:47">
      <c r="A69" s="67"/>
      <c r="B69" s="140" t="s">
        <v>263</v>
      </c>
      <c r="C69" s="68">
        <v>2</v>
      </c>
      <c r="D69" s="101" t="s">
        <v>304</v>
      </c>
      <c r="E69" s="70">
        <v>210</v>
      </c>
      <c r="F69" s="70">
        <v>6</v>
      </c>
      <c r="G69" s="96">
        <f t="shared" si="0"/>
        <v>1260</v>
      </c>
      <c r="H69" s="71" t="s">
        <v>24</v>
      </c>
      <c r="I69" s="72"/>
      <c r="J69" s="73">
        <v>1</v>
      </c>
      <c r="K69" s="74">
        <v>1</v>
      </c>
      <c r="L69" s="97" t="s">
        <v>25</v>
      </c>
      <c r="M69" s="98" t="s">
        <v>82</v>
      </c>
      <c r="N69" s="99">
        <v>1</v>
      </c>
      <c r="O69" s="100">
        <v>1</v>
      </c>
      <c r="P69" s="71" t="s">
        <v>24</v>
      </c>
      <c r="Q69" s="72"/>
      <c r="R69" s="73">
        <v>1</v>
      </c>
      <c r="S69" s="74">
        <v>1</v>
      </c>
      <c r="T69" s="97" t="s">
        <v>23</v>
      </c>
      <c r="U69" s="98" t="s">
        <v>106</v>
      </c>
      <c r="V69" s="99">
        <v>1</v>
      </c>
      <c r="W69" s="100">
        <v>1</v>
      </c>
      <c r="X69" s="71"/>
      <c r="Y69" s="72"/>
      <c r="Z69" s="73"/>
      <c r="AA69" s="74"/>
      <c r="AB69" s="97"/>
      <c r="AC69" s="98"/>
      <c r="AD69" s="99"/>
      <c r="AE69" s="100"/>
      <c r="AF69" s="71"/>
      <c r="AG69" s="72"/>
      <c r="AH69" s="73"/>
      <c r="AI69" s="74"/>
      <c r="AJ69" s="97"/>
      <c r="AK69" s="98"/>
      <c r="AL69" s="99"/>
      <c r="AM69" s="100"/>
      <c r="AN69" s="71"/>
      <c r="AO69" s="72"/>
      <c r="AP69" s="73"/>
      <c r="AQ69" s="74"/>
      <c r="AR69" s="97"/>
      <c r="AS69" s="98"/>
      <c r="AT69" s="99"/>
      <c r="AU69" s="100"/>
    </row>
    <row r="70" spans="1:47">
      <c r="A70" s="67"/>
      <c r="B70" s="140" t="s">
        <v>263</v>
      </c>
      <c r="C70" s="68">
        <v>2</v>
      </c>
      <c r="D70" s="101" t="s">
        <v>305</v>
      </c>
      <c r="E70" s="70">
        <v>210</v>
      </c>
      <c r="F70" s="70">
        <v>8</v>
      </c>
      <c r="G70" s="96">
        <f t="shared" si="0"/>
        <v>1680</v>
      </c>
      <c r="H70" s="71" t="s">
        <v>24</v>
      </c>
      <c r="I70" s="72"/>
      <c r="J70" s="73">
        <v>8</v>
      </c>
      <c r="K70" s="74">
        <v>8</v>
      </c>
      <c r="L70" s="97" t="s">
        <v>25</v>
      </c>
      <c r="M70" s="98" t="s">
        <v>82</v>
      </c>
      <c r="N70" s="99">
        <v>8</v>
      </c>
      <c r="O70" s="100">
        <v>8</v>
      </c>
      <c r="P70" s="71"/>
      <c r="Q70" s="72"/>
      <c r="R70" s="73"/>
      <c r="S70" s="74"/>
      <c r="T70" s="97"/>
      <c r="U70" s="98"/>
      <c r="V70" s="99"/>
      <c r="W70" s="100"/>
      <c r="X70" s="71"/>
      <c r="Y70" s="72"/>
      <c r="Z70" s="73"/>
      <c r="AA70" s="74"/>
      <c r="AB70" s="97"/>
      <c r="AC70" s="98"/>
      <c r="AD70" s="99"/>
      <c r="AE70" s="100"/>
      <c r="AF70" s="71"/>
      <c r="AG70" s="72"/>
      <c r="AH70" s="73"/>
      <c r="AI70" s="74"/>
      <c r="AJ70" s="97"/>
      <c r="AK70" s="98"/>
      <c r="AL70" s="99"/>
      <c r="AM70" s="100"/>
      <c r="AN70" s="71"/>
      <c r="AO70" s="72"/>
      <c r="AP70" s="73"/>
      <c r="AQ70" s="74"/>
      <c r="AR70" s="97"/>
      <c r="AS70" s="98"/>
      <c r="AT70" s="99"/>
      <c r="AU70" s="100"/>
    </row>
    <row r="71" spans="1:47">
      <c r="A71" s="67"/>
      <c r="B71" s="140" t="s">
        <v>263</v>
      </c>
      <c r="C71" s="68">
        <v>2</v>
      </c>
      <c r="D71" s="101" t="s">
        <v>306</v>
      </c>
      <c r="E71" s="70">
        <v>210</v>
      </c>
      <c r="F71" s="70">
        <v>8</v>
      </c>
      <c r="G71" s="96">
        <f t="shared" si="0"/>
        <v>1680</v>
      </c>
      <c r="H71" s="71" t="s">
        <v>24</v>
      </c>
      <c r="I71" s="72"/>
      <c r="J71" s="73">
        <v>11</v>
      </c>
      <c r="K71" s="74">
        <v>11</v>
      </c>
      <c r="L71" s="97" t="s">
        <v>25</v>
      </c>
      <c r="M71" s="98" t="s">
        <v>82</v>
      </c>
      <c r="N71" s="99">
        <v>11</v>
      </c>
      <c r="O71" s="100">
        <v>11</v>
      </c>
      <c r="P71" s="71" t="s">
        <v>24</v>
      </c>
      <c r="Q71" s="72"/>
      <c r="R71" s="73">
        <v>2</v>
      </c>
      <c r="S71" s="74">
        <v>2</v>
      </c>
      <c r="T71" s="97" t="s">
        <v>23</v>
      </c>
      <c r="U71" s="98" t="s">
        <v>98</v>
      </c>
      <c r="V71" s="99">
        <v>2</v>
      </c>
      <c r="W71" s="100">
        <v>2</v>
      </c>
      <c r="X71" s="71"/>
      <c r="Y71" s="72"/>
      <c r="Z71" s="73"/>
      <c r="AA71" s="74"/>
      <c r="AB71" s="97"/>
      <c r="AC71" s="98"/>
      <c r="AD71" s="99"/>
      <c r="AE71" s="100"/>
      <c r="AF71" s="71"/>
      <c r="AG71" s="72"/>
      <c r="AH71" s="73"/>
      <c r="AI71" s="74"/>
      <c r="AJ71" s="97"/>
      <c r="AK71" s="98"/>
      <c r="AL71" s="99"/>
      <c r="AM71" s="100"/>
      <c r="AN71" s="71"/>
      <c r="AO71" s="72"/>
      <c r="AP71" s="73"/>
      <c r="AQ71" s="74"/>
      <c r="AR71" s="97"/>
      <c r="AS71" s="98"/>
      <c r="AT71" s="99"/>
      <c r="AU71" s="100"/>
    </row>
    <row r="72" spans="1:47">
      <c r="A72" s="67"/>
      <c r="B72" s="140" t="s">
        <v>263</v>
      </c>
      <c r="C72" s="68">
        <v>2</v>
      </c>
      <c r="D72" s="101" t="s">
        <v>307</v>
      </c>
      <c r="E72" s="70">
        <v>210</v>
      </c>
      <c r="F72" s="70">
        <v>8</v>
      </c>
      <c r="G72" s="96">
        <f t="shared" si="0"/>
        <v>1680</v>
      </c>
      <c r="H72" s="71" t="s">
        <v>24</v>
      </c>
      <c r="I72" s="72"/>
      <c r="J72" s="73">
        <v>12</v>
      </c>
      <c r="K72" s="74">
        <v>12</v>
      </c>
      <c r="L72" s="97" t="s">
        <v>25</v>
      </c>
      <c r="M72" s="98" t="s">
        <v>82</v>
      </c>
      <c r="N72" s="99">
        <v>12</v>
      </c>
      <c r="O72" s="100">
        <v>12</v>
      </c>
      <c r="P72" s="71" t="s">
        <v>24</v>
      </c>
      <c r="Q72" s="72"/>
      <c r="R72" s="73">
        <v>2</v>
      </c>
      <c r="S72" s="74">
        <v>2</v>
      </c>
      <c r="T72" s="97" t="s">
        <v>23</v>
      </c>
      <c r="U72" s="98" t="s">
        <v>98</v>
      </c>
      <c r="V72" s="99">
        <v>2</v>
      </c>
      <c r="W72" s="100">
        <v>2</v>
      </c>
      <c r="X72" s="71"/>
      <c r="Y72" s="72"/>
      <c r="Z72" s="73"/>
      <c r="AA72" s="74"/>
      <c r="AB72" s="97"/>
      <c r="AC72" s="98"/>
      <c r="AD72" s="99"/>
      <c r="AE72" s="100"/>
      <c r="AF72" s="71"/>
      <c r="AG72" s="72"/>
      <c r="AH72" s="73"/>
      <c r="AI72" s="74"/>
      <c r="AJ72" s="97"/>
      <c r="AK72" s="98"/>
      <c r="AL72" s="99"/>
      <c r="AM72" s="100"/>
      <c r="AN72" s="71"/>
      <c r="AO72" s="72"/>
      <c r="AP72" s="73"/>
      <c r="AQ72" s="74"/>
      <c r="AR72" s="97"/>
      <c r="AS72" s="98"/>
      <c r="AT72" s="99"/>
      <c r="AU72" s="100"/>
    </row>
    <row r="73" spans="1:47">
      <c r="A73" s="67"/>
      <c r="B73" s="140" t="s">
        <v>263</v>
      </c>
      <c r="C73" s="68">
        <v>2</v>
      </c>
      <c r="D73" s="101" t="s">
        <v>250</v>
      </c>
      <c r="E73" s="70">
        <v>210</v>
      </c>
      <c r="F73" s="70">
        <v>10</v>
      </c>
      <c r="G73" s="96">
        <f t="shared" si="0"/>
        <v>2100</v>
      </c>
      <c r="H73" s="71" t="s">
        <v>24</v>
      </c>
      <c r="I73" s="72"/>
      <c r="J73" s="73">
        <v>5</v>
      </c>
      <c r="K73" s="74">
        <v>5</v>
      </c>
      <c r="L73" s="97" t="s">
        <v>25</v>
      </c>
      <c r="M73" s="98" t="s">
        <v>102</v>
      </c>
      <c r="N73" s="99">
        <v>5</v>
      </c>
      <c r="O73" s="100">
        <v>5</v>
      </c>
      <c r="P73" s="71"/>
      <c r="Q73" s="72"/>
      <c r="R73" s="73"/>
      <c r="S73" s="74"/>
      <c r="T73" s="97"/>
      <c r="U73" s="98"/>
      <c r="V73" s="99"/>
      <c r="W73" s="100"/>
      <c r="X73" s="71"/>
      <c r="Y73" s="72"/>
      <c r="Z73" s="73"/>
      <c r="AA73" s="74"/>
      <c r="AB73" s="97"/>
      <c r="AC73" s="98"/>
      <c r="AD73" s="99"/>
      <c r="AE73" s="100"/>
      <c r="AF73" s="71"/>
      <c r="AG73" s="72"/>
      <c r="AH73" s="73"/>
      <c r="AI73" s="74"/>
      <c r="AJ73" s="97"/>
      <c r="AK73" s="98"/>
      <c r="AL73" s="99"/>
      <c r="AM73" s="100"/>
      <c r="AN73" s="71"/>
      <c r="AO73" s="72"/>
      <c r="AP73" s="73"/>
      <c r="AQ73" s="74"/>
      <c r="AR73" s="97"/>
      <c r="AS73" s="98"/>
      <c r="AT73" s="99"/>
      <c r="AU73" s="100"/>
    </row>
    <row r="74" spans="1:47">
      <c r="A74" s="67"/>
      <c r="B74" s="140" t="s">
        <v>263</v>
      </c>
      <c r="C74" s="68">
        <v>2</v>
      </c>
      <c r="D74" s="101" t="s">
        <v>299</v>
      </c>
      <c r="E74" s="70">
        <v>210</v>
      </c>
      <c r="F74" s="70">
        <v>10</v>
      </c>
      <c r="G74" s="96">
        <f t="shared" si="0"/>
        <v>2100</v>
      </c>
      <c r="H74" s="71" t="s">
        <v>24</v>
      </c>
      <c r="I74" s="72"/>
      <c r="J74" s="73">
        <v>1</v>
      </c>
      <c r="K74" s="74">
        <v>1</v>
      </c>
      <c r="L74" s="97" t="s">
        <v>25</v>
      </c>
      <c r="M74" s="98" t="s">
        <v>98</v>
      </c>
      <c r="N74" s="99">
        <v>1</v>
      </c>
      <c r="O74" s="100">
        <v>1</v>
      </c>
      <c r="P74" s="71"/>
      <c r="Q74" s="72"/>
      <c r="R74" s="73"/>
      <c r="S74" s="74"/>
      <c r="T74" s="97"/>
      <c r="U74" s="98"/>
      <c r="V74" s="99"/>
      <c r="W74" s="100"/>
      <c r="X74" s="71"/>
      <c r="Y74" s="72"/>
      <c r="Z74" s="73"/>
      <c r="AA74" s="74"/>
      <c r="AB74" s="97"/>
      <c r="AC74" s="98"/>
      <c r="AD74" s="99"/>
      <c r="AE74" s="100"/>
      <c r="AF74" s="71"/>
      <c r="AG74" s="72"/>
      <c r="AH74" s="73"/>
      <c r="AI74" s="74"/>
      <c r="AJ74" s="97"/>
      <c r="AK74" s="98"/>
      <c r="AL74" s="99"/>
      <c r="AM74" s="100"/>
      <c r="AN74" s="71"/>
      <c r="AO74" s="72"/>
      <c r="AP74" s="73"/>
      <c r="AQ74" s="74"/>
      <c r="AR74" s="97"/>
      <c r="AS74" s="98"/>
      <c r="AT74" s="99"/>
      <c r="AU74" s="100"/>
    </row>
    <row r="75" spans="1:47">
      <c r="A75" s="67"/>
      <c r="B75" s="140" t="s">
        <v>263</v>
      </c>
      <c r="C75" s="68">
        <v>3</v>
      </c>
      <c r="D75" s="101" t="s">
        <v>308</v>
      </c>
      <c r="E75" s="70">
        <v>210</v>
      </c>
      <c r="F75" s="70">
        <v>8</v>
      </c>
      <c r="G75" s="96">
        <f t="shared" si="0"/>
        <v>1680</v>
      </c>
      <c r="H75" s="71" t="s">
        <v>24</v>
      </c>
      <c r="I75" s="72"/>
      <c r="J75" s="73">
        <v>24</v>
      </c>
      <c r="K75" s="74">
        <v>24</v>
      </c>
      <c r="L75" s="97" t="s">
        <v>25</v>
      </c>
      <c r="M75" s="98" t="s">
        <v>82</v>
      </c>
      <c r="N75" s="99">
        <v>24</v>
      </c>
      <c r="O75" s="100">
        <v>24</v>
      </c>
      <c r="P75" s="71" t="s">
        <v>24</v>
      </c>
      <c r="Q75" s="72"/>
      <c r="R75" s="73">
        <v>4</v>
      </c>
      <c r="S75" s="74">
        <v>4</v>
      </c>
      <c r="T75" s="97" t="s">
        <v>23</v>
      </c>
      <c r="U75" s="98" t="s">
        <v>98</v>
      </c>
      <c r="V75" s="99">
        <v>4</v>
      </c>
      <c r="W75" s="100">
        <v>4</v>
      </c>
      <c r="X75" s="71"/>
      <c r="Y75" s="72"/>
      <c r="Z75" s="73"/>
      <c r="AA75" s="74"/>
      <c r="AB75" s="97"/>
      <c r="AC75" s="98"/>
      <c r="AD75" s="99"/>
      <c r="AE75" s="100"/>
      <c r="AF75" s="71"/>
      <c r="AG75" s="72"/>
      <c r="AH75" s="73"/>
      <c r="AI75" s="74"/>
      <c r="AJ75" s="97"/>
      <c r="AK75" s="98"/>
      <c r="AL75" s="99"/>
      <c r="AM75" s="100"/>
      <c r="AN75" s="71"/>
      <c r="AO75" s="72"/>
      <c r="AP75" s="73"/>
      <c r="AQ75" s="74"/>
      <c r="AR75" s="97"/>
      <c r="AS75" s="98"/>
      <c r="AT75" s="99"/>
      <c r="AU75" s="100"/>
    </row>
    <row r="76" spans="1:47">
      <c r="A76" s="67"/>
      <c r="B76" s="140" t="s">
        <v>263</v>
      </c>
      <c r="C76" s="68">
        <v>3</v>
      </c>
      <c r="D76" s="101" t="s">
        <v>309</v>
      </c>
      <c r="E76" s="70">
        <v>210</v>
      </c>
      <c r="F76" s="70">
        <v>8</v>
      </c>
      <c r="G76" s="96">
        <f t="shared" si="0"/>
        <v>1680</v>
      </c>
      <c r="H76" s="71" t="s">
        <v>24</v>
      </c>
      <c r="I76" s="72"/>
      <c r="J76" s="73">
        <v>16</v>
      </c>
      <c r="K76" s="74">
        <v>16</v>
      </c>
      <c r="L76" s="97" t="s">
        <v>25</v>
      </c>
      <c r="M76" s="98" t="s">
        <v>82</v>
      </c>
      <c r="N76" s="99">
        <v>16</v>
      </c>
      <c r="O76" s="100">
        <v>16</v>
      </c>
      <c r="P76" s="71" t="s">
        <v>24</v>
      </c>
      <c r="Q76" s="72"/>
      <c r="R76" s="73">
        <v>4</v>
      </c>
      <c r="S76" s="74">
        <v>4</v>
      </c>
      <c r="T76" s="97" t="s">
        <v>23</v>
      </c>
      <c r="U76" s="98" t="s">
        <v>98</v>
      </c>
      <c r="V76" s="99">
        <v>4</v>
      </c>
      <c r="W76" s="100">
        <v>4</v>
      </c>
      <c r="X76" s="71"/>
      <c r="Y76" s="72"/>
      <c r="Z76" s="73"/>
      <c r="AA76" s="74"/>
      <c r="AB76" s="97"/>
      <c r="AC76" s="98"/>
      <c r="AD76" s="99"/>
      <c r="AE76" s="100"/>
      <c r="AF76" s="71"/>
      <c r="AG76" s="72"/>
      <c r="AH76" s="73"/>
      <c r="AI76" s="74"/>
      <c r="AJ76" s="97"/>
      <c r="AK76" s="98"/>
      <c r="AL76" s="99"/>
      <c r="AM76" s="100"/>
      <c r="AN76" s="71"/>
      <c r="AO76" s="72"/>
      <c r="AP76" s="73"/>
      <c r="AQ76" s="74"/>
      <c r="AR76" s="97"/>
      <c r="AS76" s="98"/>
      <c r="AT76" s="99"/>
      <c r="AU76" s="100"/>
    </row>
    <row r="77" spans="1:47">
      <c r="A77" s="67"/>
      <c r="B77" s="140" t="s">
        <v>263</v>
      </c>
      <c r="C77" s="68">
        <v>3</v>
      </c>
      <c r="D77" s="101" t="s">
        <v>250</v>
      </c>
      <c r="E77" s="70">
        <v>210</v>
      </c>
      <c r="F77" s="70">
        <v>10</v>
      </c>
      <c r="G77" s="96">
        <f t="shared" si="0"/>
        <v>2100</v>
      </c>
      <c r="H77" s="71" t="s">
        <v>24</v>
      </c>
      <c r="I77" s="72"/>
      <c r="J77" s="73">
        <v>3</v>
      </c>
      <c r="K77" s="74">
        <v>3</v>
      </c>
      <c r="L77" s="97" t="s">
        <v>25</v>
      </c>
      <c r="M77" s="98" t="s">
        <v>102</v>
      </c>
      <c r="N77" s="99">
        <v>3</v>
      </c>
      <c r="O77" s="100">
        <v>3</v>
      </c>
      <c r="P77" s="71"/>
      <c r="Q77" s="72"/>
      <c r="R77" s="73"/>
      <c r="S77" s="74"/>
      <c r="T77" s="97"/>
      <c r="U77" s="98"/>
      <c r="V77" s="99"/>
      <c r="W77" s="100"/>
      <c r="X77" s="71"/>
      <c r="Y77" s="72"/>
      <c r="Z77" s="73"/>
      <c r="AA77" s="74"/>
      <c r="AB77" s="97"/>
      <c r="AC77" s="98"/>
      <c r="AD77" s="99"/>
      <c r="AE77" s="100"/>
      <c r="AF77" s="71"/>
      <c r="AG77" s="72"/>
      <c r="AH77" s="73"/>
      <c r="AI77" s="74"/>
      <c r="AJ77" s="97"/>
      <c r="AK77" s="98"/>
      <c r="AL77" s="99"/>
      <c r="AM77" s="100"/>
      <c r="AN77" s="71"/>
      <c r="AO77" s="72"/>
      <c r="AP77" s="73"/>
      <c r="AQ77" s="74"/>
      <c r="AR77" s="97"/>
      <c r="AS77" s="98"/>
      <c r="AT77" s="99"/>
      <c r="AU77" s="100"/>
    </row>
    <row r="78" spans="1:47">
      <c r="A78" s="67">
        <f>A77+1</f>
        <v>1</v>
      </c>
      <c r="B78" s="140" t="s">
        <v>341</v>
      </c>
      <c r="C78" s="68">
        <v>1</v>
      </c>
      <c r="D78" s="133" t="s">
        <v>224</v>
      </c>
      <c r="E78" s="70">
        <v>250</v>
      </c>
      <c r="F78" s="70">
        <v>12</v>
      </c>
      <c r="G78" s="96">
        <f t="shared" ref="G78:G119" si="1">E78*F78</f>
        <v>3000</v>
      </c>
      <c r="H78" s="71" t="s">
        <v>24</v>
      </c>
      <c r="I78" s="72"/>
      <c r="J78" s="73">
        <v>2</v>
      </c>
      <c r="K78" s="74">
        <v>2</v>
      </c>
      <c r="L78" s="97" t="s">
        <v>25</v>
      </c>
      <c r="M78" s="98" t="s">
        <v>1020</v>
      </c>
      <c r="N78" s="99">
        <v>2</v>
      </c>
      <c r="O78" s="100">
        <v>2</v>
      </c>
      <c r="P78" s="71"/>
      <c r="Q78" s="72"/>
      <c r="R78" s="73"/>
      <c r="S78" s="74"/>
      <c r="T78" s="97"/>
      <c r="U78" s="98"/>
      <c r="V78" s="99"/>
      <c r="W78" s="100"/>
      <c r="X78" s="71"/>
      <c r="Y78" s="72"/>
      <c r="Z78" s="73"/>
      <c r="AA78" s="74"/>
      <c r="AB78" s="97"/>
      <c r="AC78" s="98"/>
      <c r="AD78" s="99"/>
      <c r="AE78" s="100"/>
      <c r="AF78" s="71"/>
      <c r="AG78" s="72"/>
      <c r="AH78" s="73"/>
      <c r="AI78" s="74"/>
      <c r="AJ78" s="97"/>
      <c r="AK78" s="98"/>
      <c r="AL78" s="99"/>
      <c r="AM78" s="100"/>
      <c r="AN78" s="71"/>
      <c r="AO78" s="72"/>
      <c r="AP78" s="73"/>
      <c r="AQ78" s="74"/>
      <c r="AR78" s="97"/>
      <c r="AS78" s="98"/>
      <c r="AT78" s="99"/>
      <c r="AU78" s="100"/>
    </row>
    <row r="79" spans="1:47">
      <c r="A79" s="67"/>
      <c r="B79" s="140" t="s">
        <v>341</v>
      </c>
      <c r="C79" s="68">
        <v>1</v>
      </c>
      <c r="D79" s="101" t="s">
        <v>342</v>
      </c>
      <c r="E79" s="70">
        <v>250</v>
      </c>
      <c r="F79" s="70">
        <v>4</v>
      </c>
      <c r="G79" s="96">
        <f t="shared" si="1"/>
        <v>1000</v>
      </c>
      <c r="H79" s="71" t="s">
        <v>24</v>
      </c>
      <c r="I79" s="72"/>
      <c r="J79" s="73">
        <v>8</v>
      </c>
      <c r="K79" s="74">
        <v>8</v>
      </c>
      <c r="L79" s="97" t="s">
        <v>25</v>
      </c>
      <c r="M79" s="98" t="s">
        <v>78</v>
      </c>
      <c r="N79" s="99">
        <v>8</v>
      </c>
      <c r="O79" s="100">
        <v>8</v>
      </c>
      <c r="P79" s="71"/>
      <c r="Q79" s="72"/>
      <c r="R79" s="73"/>
      <c r="S79" s="74"/>
      <c r="T79" s="97"/>
      <c r="U79" s="98"/>
      <c r="V79" s="99"/>
      <c r="W79" s="100"/>
      <c r="X79" s="71"/>
      <c r="Y79" s="72"/>
      <c r="Z79" s="73"/>
      <c r="AA79" s="74"/>
      <c r="AB79" s="97"/>
      <c r="AC79" s="98"/>
      <c r="AD79" s="99"/>
      <c r="AE79" s="100"/>
      <c r="AF79" s="71"/>
      <c r="AG79" s="72"/>
      <c r="AH79" s="73"/>
      <c r="AI79" s="74"/>
      <c r="AJ79" s="97"/>
      <c r="AK79" s="98"/>
      <c r="AL79" s="99"/>
      <c r="AM79" s="100"/>
      <c r="AN79" s="71"/>
      <c r="AO79" s="72"/>
      <c r="AP79" s="73"/>
      <c r="AQ79" s="74"/>
      <c r="AR79" s="97"/>
      <c r="AS79" s="98"/>
      <c r="AT79" s="99"/>
      <c r="AU79" s="100"/>
    </row>
    <row r="80" spans="1:47">
      <c r="A80" s="67"/>
      <c r="B80" s="140" t="s">
        <v>341</v>
      </c>
      <c r="C80" s="68">
        <v>1</v>
      </c>
      <c r="D80" s="101" t="s">
        <v>226</v>
      </c>
      <c r="E80" s="70">
        <v>250</v>
      </c>
      <c r="F80" s="70">
        <v>4</v>
      </c>
      <c r="G80" s="96">
        <f t="shared" si="1"/>
        <v>1000</v>
      </c>
      <c r="H80" s="71" t="s">
        <v>24</v>
      </c>
      <c r="I80" s="72"/>
      <c r="J80" s="73">
        <v>3</v>
      </c>
      <c r="K80" s="74">
        <v>3</v>
      </c>
      <c r="L80" s="97" t="s">
        <v>25</v>
      </c>
      <c r="M80" s="98" t="s">
        <v>82</v>
      </c>
      <c r="N80" s="99">
        <v>3</v>
      </c>
      <c r="O80" s="100">
        <v>3</v>
      </c>
      <c r="P80" s="71"/>
      <c r="Q80" s="72"/>
      <c r="R80" s="73"/>
      <c r="S80" s="74"/>
      <c r="T80" s="97"/>
      <c r="U80" s="98"/>
      <c r="V80" s="99"/>
      <c r="W80" s="100"/>
      <c r="X80" s="71"/>
      <c r="Y80" s="72"/>
      <c r="Z80" s="73"/>
      <c r="AA80" s="74"/>
      <c r="AB80" s="97"/>
      <c r="AC80" s="98"/>
      <c r="AD80" s="99"/>
      <c r="AE80" s="100"/>
      <c r="AF80" s="71"/>
      <c r="AG80" s="72"/>
      <c r="AH80" s="73"/>
      <c r="AI80" s="74"/>
      <c r="AJ80" s="97"/>
      <c r="AK80" s="98"/>
      <c r="AL80" s="99"/>
      <c r="AM80" s="100"/>
      <c r="AN80" s="71"/>
      <c r="AO80" s="72"/>
      <c r="AP80" s="73"/>
      <c r="AQ80" s="74"/>
      <c r="AR80" s="97"/>
      <c r="AS80" s="98"/>
      <c r="AT80" s="99"/>
      <c r="AU80" s="100"/>
    </row>
    <row r="81" spans="1:47">
      <c r="A81" s="67"/>
      <c r="B81" s="140" t="s">
        <v>341</v>
      </c>
      <c r="C81" s="68">
        <v>1</v>
      </c>
      <c r="D81" s="101" t="s">
        <v>343</v>
      </c>
      <c r="E81" s="70">
        <v>250</v>
      </c>
      <c r="F81" s="70">
        <v>4</v>
      </c>
      <c r="G81" s="96">
        <f t="shared" si="1"/>
        <v>1000</v>
      </c>
      <c r="H81" s="71" t="s">
        <v>24</v>
      </c>
      <c r="I81" s="72"/>
      <c r="J81" s="73">
        <v>6</v>
      </c>
      <c r="K81" s="74">
        <v>6</v>
      </c>
      <c r="L81" s="97" t="s">
        <v>25</v>
      </c>
      <c r="M81" s="98" t="s">
        <v>82</v>
      </c>
      <c r="N81" s="99">
        <v>6</v>
      </c>
      <c r="O81" s="100">
        <v>6</v>
      </c>
      <c r="P81" s="71"/>
      <c r="Q81" s="72"/>
      <c r="R81" s="73"/>
      <c r="S81" s="74"/>
      <c r="T81" s="97"/>
      <c r="U81" s="98"/>
      <c r="V81" s="99"/>
      <c r="W81" s="100"/>
      <c r="X81" s="71"/>
      <c r="Y81" s="72"/>
      <c r="Z81" s="73"/>
      <c r="AA81" s="74"/>
      <c r="AB81" s="97"/>
      <c r="AC81" s="98"/>
      <c r="AD81" s="99"/>
      <c r="AE81" s="100"/>
      <c r="AF81" s="71"/>
      <c r="AG81" s="72"/>
      <c r="AH81" s="73"/>
      <c r="AI81" s="74"/>
      <c r="AJ81" s="97"/>
      <c r="AK81" s="98"/>
      <c r="AL81" s="99"/>
      <c r="AM81" s="100"/>
      <c r="AN81" s="71"/>
      <c r="AO81" s="72"/>
      <c r="AP81" s="73"/>
      <c r="AQ81" s="74"/>
      <c r="AR81" s="97"/>
      <c r="AS81" s="98"/>
      <c r="AT81" s="99"/>
      <c r="AU81" s="100"/>
    </row>
    <row r="82" spans="1:47">
      <c r="A82" s="67"/>
      <c r="B82" s="140" t="s">
        <v>341</v>
      </c>
      <c r="C82" s="68">
        <v>1</v>
      </c>
      <c r="D82" s="101" t="s">
        <v>231</v>
      </c>
      <c r="E82" s="70">
        <v>250</v>
      </c>
      <c r="F82" s="70">
        <v>4</v>
      </c>
      <c r="G82" s="96">
        <f t="shared" si="1"/>
        <v>1000</v>
      </c>
      <c r="H82" s="71" t="s">
        <v>24</v>
      </c>
      <c r="I82" s="72"/>
      <c r="J82" s="73">
        <v>16</v>
      </c>
      <c r="K82" s="74">
        <v>16</v>
      </c>
      <c r="L82" s="97" t="s">
        <v>25</v>
      </c>
      <c r="M82" s="98" t="s">
        <v>78</v>
      </c>
      <c r="N82" s="99">
        <v>16</v>
      </c>
      <c r="O82" s="100">
        <v>16</v>
      </c>
      <c r="P82" s="71"/>
      <c r="Q82" s="72"/>
      <c r="R82" s="73"/>
      <c r="S82" s="74"/>
      <c r="T82" s="97"/>
      <c r="U82" s="98"/>
      <c r="V82" s="99"/>
      <c r="W82" s="100"/>
      <c r="X82" s="71"/>
      <c r="Y82" s="72"/>
      <c r="Z82" s="73"/>
      <c r="AA82" s="74"/>
      <c r="AB82" s="97"/>
      <c r="AC82" s="98"/>
      <c r="AD82" s="99"/>
      <c r="AE82" s="100"/>
      <c r="AF82" s="71"/>
      <c r="AG82" s="72"/>
      <c r="AH82" s="73"/>
      <c r="AI82" s="74"/>
      <c r="AJ82" s="97"/>
      <c r="AK82" s="98"/>
      <c r="AL82" s="99"/>
      <c r="AM82" s="100"/>
      <c r="AN82" s="71"/>
      <c r="AO82" s="72"/>
      <c r="AP82" s="73"/>
      <c r="AQ82" s="74"/>
      <c r="AR82" s="97"/>
      <c r="AS82" s="98"/>
      <c r="AT82" s="99"/>
      <c r="AU82" s="100"/>
    </row>
    <row r="83" spans="1:47">
      <c r="A83" s="67"/>
      <c r="B83" s="140" t="s">
        <v>341</v>
      </c>
      <c r="C83" s="134">
        <v>1</v>
      </c>
      <c r="D83" s="135" t="s">
        <v>312</v>
      </c>
      <c r="E83" s="70">
        <v>250</v>
      </c>
      <c r="F83" s="70">
        <v>12</v>
      </c>
      <c r="G83" s="96">
        <f t="shared" si="1"/>
        <v>3000</v>
      </c>
      <c r="H83" s="71" t="s">
        <v>24</v>
      </c>
      <c r="I83" s="72"/>
      <c r="J83" s="73">
        <v>1</v>
      </c>
      <c r="K83" s="74">
        <v>1</v>
      </c>
      <c r="L83" s="97" t="s">
        <v>25</v>
      </c>
      <c r="M83" s="98" t="s">
        <v>82</v>
      </c>
      <c r="N83" s="99">
        <v>1</v>
      </c>
      <c r="O83" s="100">
        <v>1</v>
      </c>
      <c r="P83" s="71"/>
      <c r="Q83" s="72"/>
      <c r="R83" s="73"/>
      <c r="S83" s="74"/>
      <c r="T83" s="97"/>
      <c r="U83" s="98"/>
      <c r="V83" s="99"/>
      <c r="W83" s="100"/>
      <c r="X83" s="71"/>
      <c r="Y83" s="72"/>
      <c r="Z83" s="73"/>
      <c r="AA83" s="74"/>
      <c r="AB83" s="97"/>
      <c r="AC83" s="98"/>
      <c r="AD83" s="99"/>
      <c r="AE83" s="100"/>
      <c r="AF83" s="71"/>
      <c r="AG83" s="72"/>
      <c r="AH83" s="73"/>
      <c r="AI83" s="74"/>
      <c r="AJ83" s="97"/>
      <c r="AK83" s="98"/>
      <c r="AL83" s="99"/>
      <c r="AM83" s="100"/>
      <c r="AN83" s="71"/>
      <c r="AO83" s="72"/>
      <c r="AP83" s="73"/>
      <c r="AQ83" s="74"/>
      <c r="AR83" s="97"/>
      <c r="AS83" s="98"/>
      <c r="AT83" s="99"/>
      <c r="AU83" s="100"/>
    </row>
    <row r="84" spans="1:47">
      <c r="A84" s="67"/>
      <c r="B84" s="153" t="s">
        <v>341</v>
      </c>
      <c r="C84" s="68">
        <v>1</v>
      </c>
      <c r="D84" s="101" t="s">
        <v>331</v>
      </c>
      <c r="E84" s="70">
        <v>250</v>
      </c>
      <c r="F84" s="70">
        <v>12</v>
      </c>
      <c r="G84" s="96">
        <f t="shared" si="1"/>
        <v>3000</v>
      </c>
      <c r="H84" s="71"/>
      <c r="I84" s="72"/>
      <c r="J84" s="73"/>
      <c r="K84" s="74"/>
      <c r="L84" s="97"/>
      <c r="M84" s="98"/>
      <c r="N84" s="99"/>
      <c r="O84" s="100"/>
      <c r="P84" s="71"/>
      <c r="Q84" s="72"/>
      <c r="R84" s="73"/>
      <c r="S84" s="74"/>
      <c r="T84" s="97"/>
      <c r="U84" s="98"/>
      <c r="V84" s="99"/>
      <c r="W84" s="100"/>
      <c r="X84" s="71"/>
      <c r="Y84" s="72"/>
      <c r="Z84" s="73"/>
      <c r="AA84" s="74"/>
      <c r="AB84" s="97"/>
      <c r="AC84" s="98"/>
      <c r="AD84" s="99"/>
      <c r="AE84" s="100"/>
      <c r="AF84" s="71"/>
      <c r="AG84" s="72"/>
      <c r="AH84" s="73"/>
      <c r="AI84" s="74"/>
      <c r="AJ84" s="97"/>
      <c r="AK84" s="98"/>
      <c r="AL84" s="99"/>
      <c r="AM84" s="100"/>
      <c r="AN84" s="71"/>
      <c r="AO84" s="72"/>
      <c r="AP84" s="73"/>
      <c r="AQ84" s="74"/>
      <c r="AR84" s="97"/>
      <c r="AS84" s="98"/>
      <c r="AT84" s="99"/>
      <c r="AU84" s="100"/>
    </row>
    <row r="85" spans="1:47">
      <c r="A85" s="67"/>
      <c r="B85" s="140" t="s">
        <v>341</v>
      </c>
      <c r="C85" s="68">
        <v>1</v>
      </c>
      <c r="D85" s="101" t="s">
        <v>219</v>
      </c>
      <c r="E85" s="70">
        <v>210</v>
      </c>
      <c r="F85" s="70">
        <v>6</v>
      </c>
      <c r="G85" s="96">
        <f t="shared" si="1"/>
        <v>1260</v>
      </c>
      <c r="H85" s="71" t="s">
        <v>24</v>
      </c>
      <c r="I85" s="72"/>
      <c r="J85" s="73">
        <v>12</v>
      </c>
      <c r="K85" s="74">
        <v>12</v>
      </c>
      <c r="L85" s="97" t="s">
        <v>25</v>
      </c>
      <c r="M85" s="98" t="s">
        <v>82</v>
      </c>
      <c r="N85" s="99">
        <v>12</v>
      </c>
      <c r="O85" s="100">
        <v>12</v>
      </c>
      <c r="P85" s="71"/>
      <c r="Q85" s="72"/>
      <c r="R85" s="73"/>
      <c r="S85" s="74"/>
      <c r="T85" s="97"/>
      <c r="U85" s="98"/>
      <c r="V85" s="99"/>
      <c r="W85" s="100"/>
      <c r="X85" s="71"/>
      <c r="Y85" s="72"/>
      <c r="Z85" s="73"/>
      <c r="AA85" s="74"/>
      <c r="AB85" s="97"/>
      <c r="AC85" s="98"/>
      <c r="AD85" s="99"/>
      <c r="AE85" s="100"/>
      <c r="AF85" s="71"/>
      <c r="AG85" s="72"/>
      <c r="AH85" s="73"/>
      <c r="AI85" s="74"/>
      <c r="AJ85" s="97"/>
      <c r="AK85" s="98"/>
      <c r="AL85" s="99"/>
      <c r="AM85" s="100"/>
      <c r="AN85" s="71"/>
      <c r="AO85" s="72"/>
      <c r="AP85" s="73"/>
      <c r="AQ85" s="74"/>
      <c r="AR85" s="97"/>
      <c r="AS85" s="98"/>
      <c r="AT85" s="99"/>
      <c r="AU85" s="100"/>
    </row>
    <row r="86" spans="1:47">
      <c r="A86" s="67"/>
      <c r="B86" s="140" t="s">
        <v>341</v>
      </c>
      <c r="C86" s="68">
        <v>1</v>
      </c>
      <c r="D86" s="101" t="s">
        <v>216</v>
      </c>
      <c r="E86" s="70">
        <v>210</v>
      </c>
      <c r="F86" s="70">
        <v>10</v>
      </c>
      <c r="G86" s="96">
        <f t="shared" si="1"/>
        <v>2100</v>
      </c>
      <c r="H86" s="71" t="s">
        <v>24</v>
      </c>
      <c r="I86" s="72"/>
      <c r="J86" s="73">
        <v>5</v>
      </c>
      <c r="K86" s="74">
        <v>5</v>
      </c>
      <c r="L86" s="97" t="s">
        <v>25</v>
      </c>
      <c r="M86" s="98" t="s">
        <v>78</v>
      </c>
      <c r="N86" s="99">
        <v>5</v>
      </c>
      <c r="O86" s="100">
        <v>5</v>
      </c>
      <c r="P86" s="71"/>
      <c r="Q86" s="72"/>
      <c r="R86" s="73"/>
      <c r="S86" s="74"/>
      <c r="T86" s="97"/>
      <c r="U86" s="98"/>
      <c r="V86" s="99"/>
      <c r="W86" s="100"/>
      <c r="X86" s="71"/>
      <c r="Y86" s="72"/>
      <c r="Z86" s="73"/>
      <c r="AA86" s="74"/>
      <c r="AB86" s="97"/>
      <c r="AC86" s="98"/>
      <c r="AD86" s="99"/>
      <c r="AE86" s="100"/>
      <c r="AF86" s="71"/>
      <c r="AG86" s="72"/>
      <c r="AH86" s="73"/>
      <c r="AI86" s="74"/>
      <c r="AJ86" s="97"/>
      <c r="AK86" s="98"/>
      <c r="AL86" s="99"/>
      <c r="AM86" s="100"/>
      <c r="AN86" s="71"/>
      <c r="AO86" s="72"/>
      <c r="AP86" s="73"/>
      <c r="AQ86" s="74"/>
      <c r="AR86" s="97"/>
      <c r="AS86" s="98"/>
      <c r="AT86" s="99"/>
      <c r="AU86" s="100"/>
    </row>
    <row r="87" spans="1:47">
      <c r="A87" s="67"/>
      <c r="B87" s="140" t="s">
        <v>341</v>
      </c>
      <c r="C87" s="68">
        <v>1</v>
      </c>
      <c r="D87" s="101" t="s">
        <v>344</v>
      </c>
      <c r="E87" s="70">
        <v>210</v>
      </c>
      <c r="F87" s="70">
        <v>10</v>
      </c>
      <c r="G87" s="96">
        <f t="shared" si="1"/>
        <v>2100</v>
      </c>
      <c r="H87" s="71" t="s">
        <v>24</v>
      </c>
      <c r="I87" s="72"/>
      <c r="J87" s="73">
        <v>2</v>
      </c>
      <c r="K87" s="74">
        <v>2</v>
      </c>
      <c r="L87" s="97" t="s">
        <v>25</v>
      </c>
      <c r="M87" s="98" t="s">
        <v>1020</v>
      </c>
      <c r="N87" s="99">
        <v>2</v>
      </c>
      <c r="O87" s="100">
        <v>2</v>
      </c>
      <c r="P87" s="71"/>
      <c r="Q87" s="72"/>
      <c r="R87" s="73"/>
      <c r="S87" s="74"/>
      <c r="T87" s="97"/>
      <c r="U87" s="98"/>
      <c r="V87" s="99"/>
      <c r="W87" s="100"/>
      <c r="X87" s="71"/>
      <c r="Y87" s="72"/>
      <c r="Z87" s="73"/>
      <c r="AA87" s="74"/>
      <c r="AB87" s="97"/>
      <c r="AC87" s="98"/>
      <c r="AD87" s="99"/>
      <c r="AE87" s="100"/>
      <c r="AF87" s="71"/>
      <c r="AG87" s="72"/>
      <c r="AH87" s="73"/>
      <c r="AI87" s="74"/>
      <c r="AJ87" s="97"/>
      <c r="AK87" s="98"/>
      <c r="AL87" s="99"/>
      <c r="AM87" s="100"/>
      <c r="AN87" s="71"/>
      <c r="AO87" s="72"/>
      <c r="AP87" s="73"/>
      <c r="AQ87" s="74"/>
      <c r="AR87" s="97"/>
      <c r="AS87" s="98"/>
      <c r="AT87" s="99"/>
      <c r="AU87" s="100"/>
    </row>
    <row r="88" spans="1:47">
      <c r="A88" s="67"/>
      <c r="B88" s="140" t="s">
        <v>341</v>
      </c>
      <c r="C88" s="68">
        <v>2</v>
      </c>
      <c r="D88" s="101" t="s">
        <v>221</v>
      </c>
      <c r="E88" s="70">
        <v>210</v>
      </c>
      <c r="F88" s="70">
        <v>6</v>
      </c>
      <c r="G88" s="96">
        <f t="shared" si="1"/>
        <v>1260</v>
      </c>
      <c r="H88" s="71" t="s">
        <v>24</v>
      </c>
      <c r="I88" s="72"/>
      <c r="J88" s="73">
        <v>12</v>
      </c>
      <c r="K88" s="74">
        <v>12</v>
      </c>
      <c r="L88" s="97" t="s">
        <v>25</v>
      </c>
      <c r="M88" s="98" t="s">
        <v>82</v>
      </c>
      <c r="N88" s="99">
        <v>12</v>
      </c>
      <c r="O88" s="100">
        <v>12</v>
      </c>
      <c r="P88" s="71"/>
      <c r="Q88" s="72"/>
      <c r="R88" s="73"/>
      <c r="S88" s="74"/>
      <c r="T88" s="97"/>
      <c r="U88" s="98"/>
      <c r="V88" s="99"/>
      <c r="W88" s="100"/>
      <c r="X88" s="71"/>
      <c r="Y88" s="72"/>
      <c r="Z88" s="73"/>
      <c r="AA88" s="74"/>
      <c r="AB88" s="97"/>
      <c r="AC88" s="98"/>
      <c r="AD88" s="99"/>
      <c r="AE88" s="100"/>
      <c r="AF88" s="71"/>
      <c r="AG88" s="72"/>
      <c r="AH88" s="73"/>
      <c r="AI88" s="74"/>
      <c r="AJ88" s="97"/>
      <c r="AK88" s="98"/>
      <c r="AL88" s="99"/>
      <c r="AM88" s="100"/>
      <c r="AN88" s="71"/>
      <c r="AO88" s="72"/>
      <c r="AP88" s="73"/>
      <c r="AQ88" s="74"/>
      <c r="AR88" s="97"/>
      <c r="AS88" s="98"/>
      <c r="AT88" s="99"/>
      <c r="AU88" s="100"/>
    </row>
    <row r="89" spans="1:47">
      <c r="A89" s="67"/>
      <c r="B89" s="140" t="s">
        <v>341</v>
      </c>
      <c r="C89" s="68">
        <v>2</v>
      </c>
      <c r="D89" s="101" t="s">
        <v>345</v>
      </c>
      <c r="E89" s="70">
        <v>210</v>
      </c>
      <c r="F89" s="70">
        <v>6</v>
      </c>
      <c r="G89" s="96">
        <f t="shared" si="1"/>
        <v>1260</v>
      </c>
      <c r="H89" s="71" t="s">
        <v>24</v>
      </c>
      <c r="I89" s="72"/>
      <c r="J89" s="73">
        <v>32</v>
      </c>
      <c r="K89" s="74">
        <v>32</v>
      </c>
      <c r="L89" s="97" t="s">
        <v>25</v>
      </c>
      <c r="M89" s="98" t="s">
        <v>78</v>
      </c>
      <c r="N89" s="99">
        <v>32</v>
      </c>
      <c r="O89" s="100">
        <v>32</v>
      </c>
      <c r="P89" s="71"/>
      <c r="Q89" s="72"/>
      <c r="R89" s="73"/>
      <c r="S89" s="74"/>
      <c r="T89" s="97"/>
      <c r="U89" s="98"/>
      <c r="V89" s="99"/>
      <c r="W89" s="100"/>
      <c r="X89" s="71"/>
      <c r="Y89" s="72"/>
      <c r="Z89" s="73"/>
      <c r="AA89" s="74"/>
      <c r="AB89" s="97"/>
      <c r="AC89" s="98"/>
      <c r="AD89" s="99"/>
      <c r="AE89" s="100"/>
      <c r="AF89" s="71"/>
      <c r="AG89" s="72"/>
      <c r="AH89" s="73"/>
      <c r="AI89" s="74"/>
      <c r="AJ89" s="97"/>
      <c r="AK89" s="98"/>
      <c r="AL89" s="99"/>
      <c r="AM89" s="100"/>
      <c r="AN89" s="71"/>
      <c r="AO89" s="72"/>
      <c r="AP89" s="73"/>
      <c r="AQ89" s="74"/>
      <c r="AR89" s="97"/>
      <c r="AS89" s="98"/>
      <c r="AT89" s="99"/>
      <c r="AU89" s="100"/>
    </row>
    <row r="90" spans="1:47">
      <c r="A90" s="67"/>
      <c r="B90" s="140" t="s">
        <v>341</v>
      </c>
      <c r="C90" s="68">
        <v>2</v>
      </c>
      <c r="D90" s="101" t="s">
        <v>311</v>
      </c>
      <c r="E90" s="70">
        <v>210</v>
      </c>
      <c r="F90" s="70">
        <v>4</v>
      </c>
      <c r="G90" s="96">
        <f t="shared" si="1"/>
        <v>840</v>
      </c>
      <c r="H90" s="71" t="s">
        <v>24</v>
      </c>
      <c r="I90" s="72"/>
      <c r="J90" s="73">
        <v>8</v>
      </c>
      <c r="K90" s="74">
        <v>8</v>
      </c>
      <c r="L90" s="97" t="s">
        <v>25</v>
      </c>
      <c r="M90" s="98" t="s">
        <v>82</v>
      </c>
      <c r="N90" s="99">
        <v>8</v>
      </c>
      <c r="O90" s="100">
        <v>8</v>
      </c>
      <c r="P90" s="71"/>
      <c r="Q90" s="72"/>
      <c r="R90" s="73"/>
      <c r="S90" s="74"/>
      <c r="T90" s="97"/>
      <c r="U90" s="98"/>
      <c r="V90" s="99"/>
      <c r="W90" s="100"/>
      <c r="X90" s="71"/>
      <c r="Y90" s="72"/>
      <c r="Z90" s="73"/>
      <c r="AA90" s="74"/>
      <c r="AB90" s="97"/>
      <c r="AC90" s="98"/>
      <c r="AD90" s="99"/>
      <c r="AE90" s="100"/>
      <c r="AF90" s="71"/>
      <c r="AG90" s="72"/>
      <c r="AH90" s="73"/>
      <c r="AI90" s="74"/>
      <c r="AJ90" s="97"/>
      <c r="AK90" s="98"/>
      <c r="AL90" s="99"/>
      <c r="AM90" s="100"/>
      <c r="AN90" s="71"/>
      <c r="AO90" s="72"/>
      <c r="AP90" s="73"/>
      <c r="AQ90" s="74"/>
      <c r="AR90" s="97"/>
      <c r="AS90" s="98"/>
      <c r="AT90" s="99"/>
      <c r="AU90" s="100"/>
    </row>
    <row r="91" spans="1:47">
      <c r="A91" s="67"/>
      <c r="B91" s="140" t="s">
        <v>341</v>
      </c>
      <c r="C91" s="68">
        <v>2</v>
      </c>
      <c r="D91" s="101" t="s">
        <v>346</v>
      </c>
      <c r="E91" s="70">
        <v>210</v>
      </c>
      <c r="F91" s="70">
        <v>8</v>
      </c>
      <c r="G91" s="96">
        <f t="shared" si="1"/>
        <v>1680</v>
      </c>
      <c r="H91" s="71" t="s">
        <v>24</v>
      </c>
      <c r="I91" s="72"/>
      <c r="J91" s="73">
        <v>8</v>
      </c>
      <c r="K91" s="74">
        <v>8</v>
      </c>
      <c r="L91" s="97" t="s">
        <v>25</v>
      </c>
      <c r="M91" s="98" t="s">
        <v>82</v>
      </c>
      <c r="N91" s="99">
        <v>8</v>
      </c>
      <c r="O91" s="100">
        <v>8</v>
      </c>
      <c r="P91" s="71" t="s">
        <v>24</v>
      </c>
      <c r="Q91" s="72"/>
      <c r="R91" s="73">
        <v>2</v>
      </c>
      <c r="S91" s="74">
        <v>2</v>
      </c>
      <c r="T91" s="97" t="s">
        <v>23</v>
      </c>
      <c r="U91" s="98" t="s">
        <v>98</v>
      </c>
      <c r="V91" s="99">
        <v>2</v>
      </c>
      <c r="W91" s="100">
        <v>2</v>
      </c>
      <c r="X91" s="71"/>
      <c r="Y91" s="72"/>
      <c r="Z91" s="73"/>
      <c r="AA91" s="74"/>
      <c r="AB91" s="97"/>
      <c r="AC91" s="98"/>
      <c r="AD91" s="99"/>
      <c r="AE91" s="100"/>
      <c r="AF91" s="71"/>
      <c r="AG91" s="72"/>
      <c r="AH91" s="73"/>
      <c r="AI91" s="74"/>
      <c r="AJ91" s="97"/>
      <c r="AK91" s="98"/>
      <c r="AL91" s="99"/>
      <c r="AM91" s="100"/>
      <c r="AN91" s="71"/>
      <c r="AO91" s="72"/>
      <c r="AP91" s="73"/>
      <c r="AQ91" s="74"/>
      <c r="AR91" s="97"/>
      <c r="AS91" s="98"/>
      <c r="AT91" s="99"/>
      <c r="AU91" s="100"/>
    </row>
    <row r="92" spans="1:47">
      <c r="A92" s="67"/>
      <c r="B92" s="140" t="s">
        <v>341</v>
      </c>
      <c r="C92" s="68">
        <v>2</v>
      </c>
      <c r="D92" s="101" t="s">
        <v>347</v>
      </c>
      <c r="E92" s="70">
        <v>210</v>
      </c>
      <c r="F92" s="70">
        <v>8</v>
      </c>
      <c r="G92" s="96">
        <f t="shared" si="1"/>
        <v>1680</v>
      </c>
      <c r="H92" s="71" t="s">
        <v>24</v>
      </c>
      <c r="I92" s="72"/>
      <c r="J92" s="73">
        <v>8</v>
      </c>
      <c r="K92" s="74">
        <v>8</v>
      </c>
      <c r="L92" s="97" t="s">
        <v>25</v>
      </c>
      <c r="M92" s="98" t="s">
        <v>82</v>
      </c>
      <c r="N92" s="99">
        <v>8</v>
      </c>
      <c r="O92" s="100">
        <v>8</v>
      </c>
      <c r="P92" s="71" t="s">
        <v>24</v>
      </c>
      <c r="Q92" s="72"/>
      <c r="R92" s="73">
        <v>2</v>
      </c>
      <c r="S92" s="74">
        <v>2</v>
      </c>
      <c r="T92" s="97" t="s">
        <v>23</v>
      </c>
      <c r="U92" s="98" t="s">
        <v>98</v>
      </c>
      <c r="V92" s="99">
        <v>2</v>
      </c>
      <c r="W92" s="100">
        <v>2</v>
      </c>
      <c r="X92" s="71"/>
      <c r="Y92" s="72"/>
      <c r="Z92" s="73"/>
      <c r="AA92" s="74"/>
      <c r="AB92" s="97"/>
      <c r="AC92" s="98"/>
      <c r="AD92" s="99"/>
      <c r="AE92" s="100"/>
      <c r="AF92" s="71"/>
      <c r="AG92" s="72"/>
      <c r="AH92" s="73"/>
      <c r="AI92" s="74"/>
      <c r="AJ92" s="97"/>
      <c r="AK92" s="98"/>
      <c r="AL92" s="99"/>
      <c r="AM92" s="100"/>
      <c r="AN92" s="71"/>
      <c r="AO92" s="72"/>
      <c r="AP92" s="73"/>
      <c r="AQ92" s="74"/>
      <c r="AR92" s="97"/>
      <c r="AS92" s="98"/>
      <c r="AT92" s="99"/>
      <c r="AU92" s="100"/>
    </row>
    <row r="93" spans="1:47">
      <c r="A93" s="67"/>
      <c r="B93" s="140" t="s">
        <v>341</v>
      </c>
      <c r="C93" s="68">
        <v>2</v>
      </c>
      <c r="D93" s="101" t="s">
        <v>348</v>
      </c>
      <c r="E93" s="70">
        <v>210</v>
      </c>
      <c r="F93" s="70">
        <v>8</v>
      </c>
      <c r="G93" s="96">
        <f t="shared" si="1"/>
        <v>1680</v>
      </c>
      <c r="H93" s="71" t="s">
        <v>24</v>
      </c>
      <c r="I93" s="72"/>
      <c r="J93" s="73">
        <v>8</v>
      </c>
      <c r="K93" s="74">
        <v>8</v>
      </c>
      <c r="L93" s="97" t="s">
        <v>25</v>
      </c>
      <c r="M93" s="98" t="s">
        <v>82</v>
      </c>
      <c r="N93" s="99">
        <v>8</v>
      </c>
      <c r="O93" s="100">
        <v>8</v>
      </c>
      <c r="P93" s="71" t="s">
        <v>24</v>
      </c>
      <c r="Q93" s="72"/>
      <c r="R93" s="73">
        <v>2</v>
      </c>
      <c r="S93" s="74">
        <v>2</v>
      </c>
      <c r="T93" s="97" t="s">
        <v>23</v>
      </c>
      <c r="U93" s="98" t="s">
        <v>98</v>
      </c>
      <c r="V93" s="99">
        <v>2</v>
      </c>
      <c r="W93" s="100">
        <v>2</v>
      </c>
      <c r="X93" s="71"/>
      <c r="Y93" s="72"/>
      <c r="Z93" s="73"/>
      <c r="AA93" s="74"/>
      <c r="AB93" s="97"/>
      <c r="AC93" s="98"/>
      <c r="AD93" s="99"/>
      <c r="AE93" s="100"/>
      <c r="AF93" s="71"/>
      <c r="AG93" s="72"/>
      <c r="AH93" s="73"/>
      <c r="AI93" s="74"/>
      <c r="AJ93" s="97"/>
      <c r="AK93" s="98"/>
      <c r="AL93" s="99"/>
      <c r="AM93" s="100"/>
      <c r="AN93" s="71"/>
      <c r="AO93" s="72"/>
      <c r="AP93" s="73"/>
      <c r="AQ93" s="74"/>
      <c r="AR93" s="97"/>
      <c r="AS93" s="98"/>
      <c r="AT93" s="99"/>
      <c r="AU93" s="100"/>
    </row>
    <row r="94" spans="1:47">
      <c r="A94" s="67"/>
      <c r="B94" s="140" t="s">
        <v>341</v>
      </c>
      <c r="C94" s="68">
        <v>2</v>
      </c>
      <c r="D94" s="101" t="s">
        <v>349</v>
      </c>
      <c r="E94" s="70">
        <v>210</v>
      </c>
      <c r="F94" s="70">
        <v>8</v>
      </c>
      <c r="G94" s="96">
        <f t="shared" si="1"/>
        <v>1680</v>
      </c>
      <c r="H94" s="71" t="s">
        <v>24</v>
      </c>
      <c r="I94" s="72"/>
      <c r="J94" s="73">
        <v>8</v>
      </c>
      <c r="K94" s="74">
        <v>8</v>
      </c>
      <c r="L94" s="97" t="s">
        <v>25</v>
      </c>
      <c r="M94" s="98" t="s">
        <v>82</v>
      </c>
      <c r="N94" s="99">
        <v>8</v>
      </c>
      <c r="O94" s="100">
        <v>8</v>
      </c>
      <c r="P94" s="71" t="s">
        <v>24</v>
      </c>
      <c r="Q94" s="72"/>
      <c r="R94" s="73">
        <v>2</v>
      </c>
      <c r="S94" s="74">
        <v>2</v>
      </c>
      <c r="T94" s="97" t="s">
        <v>23</v>
      </c>
      <c r="U94" s="98" t="s">
        <v>98</v>
      </c>
      <c r="V94" s="99">
        <v>2</v>
      </c>
      <c r="W94" s="100">
        <v>2</v>
      </c>
      <c r="X94" s="71"/>
      <c r="Y94" s="72"/>
      <c r="Z94" s="73"/>
      <c r="AA94" s="74"/>
      <c r="AB94" s="97"/>
      <c r="AC94" s="98"/>
      <c r="AD94" s="99"/>
      <c r="AE94" s="100"/>
      <c r="AF94" s="71"/>
      <c r="AG94" s="72"/>
      <c r="AH94" s="73"/>
      <c r="AI94" s="74"/>
      <c r="AJ94" s="97"/>
      <c r="AK94" s="98"/>
      <c r="AL94" s="99"/>
      <c r="AM94" s="100"/>
      <c r="AN94" s="71"/>
      <c r="AO94" s="72"/>
      <c r="AP94" s="73"/>
      <c r="AQ94" s="74"/>
      <c r="AR94" s="97"/>
      <c r="AS94" s="98"/>
      <c r="AT94" s="99"/>
      <c r="AU94" s="100"/>
    </row>
    <row r="95" spans="1:47">
      <c r="A95" s="67"/>
      <c r="B95" s="140" t="s">
        <v>341</v>
      </c>
      <c r="C95" s="68">
        <v>2</v>
      </c>
      <c r="D95" s="101" t="s">
        <v>216</v>
      </c>
      <c r="E95" s="70">
        <v>210</v>
      </c>
      <c r="F95" s="70">
        <v>10</v>
      </c>
      <c r="G95" s="96">
        <f t="shared" si="1"/>
        <v>2100</v>
      </c>
      <c r="H95" s="71" t="s">
        <v>24</v>
      </c>
      <c r="I95" s="72"/>
      <c r="J95" s="73">
        <v>5</v>
      </c>
      <c r="K95" s="74">
        <v>5</v>
      </c>
      <c r="L95" s="97" t="s">
        <v>25</v>
      </c>
      <c r="M95" s="98" t="s">
        <v>78</v>
      </c>
      <c r="N95" s="99">
        <v>5</v>
      </c>
      <c r="O95" s="100">
        <v>5</v>
      </c>
      <c r="P95" s="71"/>
      <c r="Q95" s="72"/>
      <c r="R95" s="73"/>
      <c r="S95" s="74"/>
      <c r="T95" s="97"/>
      <c r="U95" s="98"/>
      <c r="V95" s="99"/>
      <c r="W95" s="100"/>
      <c r="X95" s="71"/>
      <c r="Y95" s="72"/>
      <c r="Z95" s="73"/>
      <c r="AA95" s="74"/>
      <c r="AB95" s="97"/>
      <c r="AC95" s="98"/>
      <c r="AD95" s="99"/>
      <c r="AE95" s="100"/>
      <c r="AF95" s="71"/>
      <c r="AG95" s="72"/>
      <c r="AH95" s="73"/>
      <c r="AI95" s="74"/>
      <c r="AJ95" s="97"/>
      <c r="AK95" s="98"/>
      <c r="AL95" s="99"/>
      <c r="AM95" s="100"/>
      <c r="AN95" s="71"/>
      <c r="AO95" s="72"/>
      <c r="AP95" s="73"/>
      <c r="AQ95" s="74"/>
      <c r="AR95" s="97"/>
      <c r="AS95" s="98"/>
      <c r="AT95" s="99"/>
      <c r="AU95" s="100"/>
    </row>
    <row r="96" spans="1:47">
      <c r="A96" s="67"/>
      <c r="B96" s="140" t="s">
        <v>341</v>
      </c>
      <c r="C96" s="68">
        <v>3</v>
      </c>
      <c r="D96" s="101" t="s">
        <v>350</v>
      </c>
      <c r="E96" s="70">
        <v>210</v>
      </c>
      <c r="F96" s="70">
        <v>6</v>
      </c>
      <c r="G96" s="96">
        <f t="shared" si="1"/>
        <v>1260</v>
      </c>
      <c r="H96" s="71" t="s">
        <v>24</v>
      </c>
      <c r="I96" s="72"/>
      <c r="J96" s="73">
        <v>12</v>
      </c>
      <c r="K96" s="74">
        <v>12</v>
      </c>
      <c r="L96" s="97" t="s">
        <v>25</v>
      </c>
      <c r="M96" s="98" t="s">
        <v>82</v>
      </c>
      <c r="N96" s="99">
        <v>12</v>
      </c>
      <c r="O96" s="100">
        <v>12</v>
      </c>
      <c r="P96" s="71"/>
      <c r="Q96" s="72"/>
      <c r="R96" s="73"/>
      <c r="S96" s="74"/>
      <c r="T96" s="97"/>
      <c r="U96" s="98"/>
      <c r="V96" s="99"/>
      <c r="W96" s="100"/>
      <c r="X96" s="71"/>
      <c r="Y96" s="72"/>
      <c r="Z96" s="73"/>
      <c r="AA96" s="74"/>
      <c r="AB96" s="97"/>
      <c r="AC96" s="98"/>
      <c r="AD96" s="99"/>
      <c r="AE96" s="100"/>
      <c r="AF96" s="71"/>
      <c r="AG96" s="72"/>
      <c r="AH96" s="73"/>
      <c r="AI96" s="74"/>
      <c r="AJ96" s="97"/>
      <c r="AK96" s="98"/>
      <c r="AL96" s="99"/>
      <c r="AM96" s="100"/>
      <c r="AN96" s="71"/>
      <c r="AO96" s="72"/>
      <c r="AP96" s="73"/>
      <c r="AQ96" s="74"/>
      <c r="AR96" s="97"/>
      <c r="AS96" s="98"/>
      <c r="AT96" s="99"/>
      <c r="AU96" s="100"/>
    </row>
    <row r="97" spans="1:47">
      <c r="A97" s="67"/>
      <c r="B97" s="140" t="s">
        <v>341</v>
      </c>
      <c r="C97" s="68">
        <v>3</v>
      </c>
      <c r="D97" s="101" t="s">
        <v>351</v>
      </c>
      <c r="E97" s="70">
        <v>210</v>
      </c>
      <c r="F97" s="70">
        <v>6</v>
      </c>
      <c r="G97" s="96">
        <f t="shared" si="1"/>
        <v>1260</v>
      </c>
      <c r="H97" s="71" t="s">
        <v>24</v>
      </c>
      <c r="I97" s="72"/>
      <c r="J97" s="73">
        <v>8</v>
      </c>
      <c r="K97" s="74">
        <v>8</v>
      </c>
      <c r="L97" s="97" t="s">
        <v>25</v>
      </c>
      <c r="M97" s="98" t="s">
        <v>82</v>
      </c>
      <c r="N97" s="99">
        <v>8</v>
      </c>
      <c r="O97" s="100">
        <v>8</v>
      </c>
      <c r="P97" s="71"/>
      <c r="Q97" s="72"/>
      <c r="R97" s="73"/>
      <c r="S97" s="74"/>
      <c r="T97" s="97"/>
      <c r="U97" s="98"/>
      <c r="V97" s="99"/>
      <c r="W97" s="100"/>
      <c r="X97" s="71"/>
      <c r="Y97" s="72"/>
      <c r="Z97" s="73"/>
      <c r="AA97" s="74"/>
      <c r="AB97" s="97"/>
      <c r="AC97" s="98"/>
      <c r="AD97" s="99"/>
      <c r="AE97" s="100"/>
      <c r="AF97" s="71"/>
      <c r="AG97" s="72"/>
      <c r="AH97" s="73"/>
      <c r="AI97" s="74"/>
      <c r="AJ97" s="97"/>
      <c r="AK97" s="98"/>
      <c r="AL97" s="99"/>
      <c r="AM97" s="100"/>
      <c r="AN97" s="71"/>
      <c r="AO97" s="72"/>
      <c r="AP97" s="73"/>
      <c r="AQ97" s="74"/>
      <c r="AR97" s="97"/>
      <c r="AS97" s="98"/>
      <c r="AT97" s="99"/>
      <c r="AU97" s="100"/>
    </row>
    <row r="98" spans="1:47">
      <c r="A98" s="67"/>
      <c r="B98" s="140" t="s">
        <v>341</v>
      </c>
      <c r="C98" s="68">
        <v>3</v>
      </c>
      <c r="D98" s="101" t="s">
        <v>352</v>
      </c>
      <c r="E98" s="70">
        <v>250</v>
      </c>
      <c r="F98" s="70">
        <v>4</v>
      </c>
      <c r="G98" s="96">
        <f t="shared" si="1"/>
        <v>1000</v>
      </c>
      <c r="H98" s="71" t="s">
        <v>24</v>
      </c>
      <c r="I98" s="72"/>
      <c r="J98" s="73">
        <v>4</v>
      </c>
      <c r="K98" s="74">
        <v>4</v>
      </c>
      <c r="L98" s="97" t="s">
        <v>25</v>
      </c>
      <c r="M98" s="98" t="s">
        <v>82</v>
      </c>
      <c r="N98" s="99">
        <v>4</v>
      </c>
      <c r="O98" s="100">
        <v>4</v>
      </c>
      <c r="P98" s="71"/>
      <c r="Q98" s="72"/>
      <c r="R98" s="73"/>
      <c r="S98" s="74"/>
      <c r="T98" s="97"/>
      <c r="U98" s="98"/>
      <c r="V98" s="99"/>
      <c r="W98" s="100"/>
      <c r="X98" s="71"/>
      <c r="Y98" s="72"/>
      <c r="Z98" s="73"/>
      <c r="AA98" s="74"/>
      <c r="AB98" s="97"/>
      <c r="AC98" s="98"/>
      <c r="AD98" s="99"/>
      <c r="AE98" s="100"/>
      <c r="AF98" s="71"/>
      <c r="AG98" s="72"/>
      <c r="AH98" s="73"/>
      <c r="AI98" s="74"/>
      <c r="AJ98" s="97"/>
      <c r="AK98" s="98"/>
      <c r="AL98" s="99"/>
      <c r="AM98" s="100"/>
      <c r="AN98" s="71"/>
      <c r="AO98" s="72"/>
      <c r="AP98" s="73"/>
      <c r="AQ98" s="74"/>
      <c r="AR98" s="97"/>
      <c r="AS98" s="98"/>
      <c r="AT98" s="99"/>
      <c r="AU98" s="100"/>
    </row>
    <row r="99" spans="1:47">
      <c r="A99" s="67"/>
      <c r="B99" s="140" t="s">
        <v>341</v>
      </c>
      <c r="C99" s="68">
        <v>3</v>
      </c>
      <c r="D99" s="101" t="s">
        <v>353</v>
      </c>
      <c r="E99" s="70">
        <v>210</v>
      </c>
      <c r="F99" s="70">
        <v>8</v>
      </c>
      <c r="G99" s="96">
        <f t="shared" si="1"/>
        <v>1680</v>
      </c>
      <c r="H99" s="71" t="s">
        <v>24</v>
      </c>
      <c r="I99" s="72"/>
      <c r="J99" s="73">
        <v>8</v>
      </c>
      <c r="K99" s="74">
        <v>8</v>
      </c>
      <c r="L99" s="97" t="s">
        <v>25</v>
      </c>
      <c r="M99" s="98" t="s">
        <v>82</v>
      </c>
      <c r="N99" s="99">
        <v>8</v>
      </c>
      <c r="O99" s="100">
        <v>8</v>
      </c>
      <c r="P99" s="71"/>
      <c r="Q99" s="72"/>
      <c r="R99" s="73"/>
      <c r="S99" s="74"/>
      <c r="T99" s="97"/>
      <c r="U99" s="98"/>
      <c r="V99" s="99"/>
      <c r="W99" s="100"/>
      <c r="X99" s="71"/>
      <c r="Y99" s="72"/>
      <c r="Z99" s="73"/>
      <c r="AA99" s="74"/>
      <c r="AB99" s="97"/>
      <c r="AC99" s="98"/>
      <c r="AD99" s="99"/>
      <c r="AE99" s="100"/>
      <c r="AF99" s="71"/>
      <c r="AG99" s="72"/>
      <c r="AH99" s="73"/>
      <c r="AI99" s="74"/>
      <c r="AJ99" s="97"/>
      <c r="AK99" s="98"/>
      <c r="AL99" s="99"/>
      <c r="AM99" s="100"/>
      <c r="AN99" s="71"/>
      <c r="AO99" s="72"/>
      <c r="AP99" s="73"/>
      <c r="AQ99" s="74"/>
      <c r="AR99" s="97"/>
      <c r="AS99" s="98"/>
      <c r="AT99" s="99"/>
      <c r="AU99" s="100"/>
    </row>
    <row r="100" spans="1:47">
      <c r="A100" s="67"/>
      <c r="B100" s="140" t="s">
        <v>341</v>
      </c>
      <c r="C100" s="68">
        <v>3</v>
      </c>
      <c r="D100" s="101" t="s">
        <v>354</v>
      </c>
      <c r="E100" s="70">
        <v>210</v>
      </c>
      <c r="F100" s="70">
        <v>8</v>
      </c>
      <c r="G100" s="96">
        <f t="shared" si="1"/>
        <v>1680</v>
      </c>
      <c r="H100" s="71" t="s">
        <v>24</v>
      </c>
      <c r="I100" s="72"/>
      <c r="J100" s="73">
        <v>8</v>
      </c>
      <c r="K100" s="74">
        <v>8</v>
      </c>
      <c r="L100" s="97" t="s">
        <v>25</v>
      </c>
      <c r="M100" s="98" t="s">
        <v>82</v>
      </c>
      <c r="N100" s="99">
        <v>8</v>
      </c>
      <c r="O100" s="100">
        <v>8</v>
      </c>
      <c r="P100" s="71"/>
      <c r="Q100" s="72"/>
      <c r="R100" s="73"/>
      <c r="S100" s="74"/>
      <c r="T100" s="97"/>
      <c r="U100" s="98"/>
      <c r="V100" s="99"/>
      <c r="W100" s="100"/>
      <c r="X100" s="71"/>
      <c r="Y100" s="72"/>
      <c r="Z100" s="73"/>
      <c r="AA100" s="74"/>
      <c r="AB100" s="97"/>
      <c r="AC100" s="98"/>
      <c r="AD100" s="99"/>
      <c r="AE100" s="100"/>
      <c r="AF100" s="71"/>
      <c r="AG100" s="72"/>
      <c r="AH100" s="73"/>
      <c r="AI100" s="74"/>
      <c r="AJ100" s="97"/>
      <c r="AK100" s="98"/>
      <c r="AL100" s="99"/>
      <c r="AM100" s="100"/>
      <c r="AN100" s="71"/>
      <c r="AO100" s="72"/>
      <c r="AP100" s="73"/>
      <c r="AQ100" s="74"/>
      <c r="AR100" s="97"/>
      <c r="AS100" s="98"/>
      <c r="AT100" s="99"/>
      <c r="AU100" s="100"/>
    </row>
    <row r="101" spans="1:47">
      <c r="A101" s="67"/>
      <c r="B101" s="140" t="s">
        <v>341</v>
      </c>
      <c r="C101" s="68">
        <v>3</v>
      </c>
      <c r="D101" s="101" t="s">
        <v>355</v>
      </c>
      <c r="E101" s="70">
        <v>210</v>
      </c>
      <c r="F101" s="70">
        <v>8</v>
      </c>
      <c r="G101" s="96">
        <f t="shared" si="1"/>
        <v>1680</v>
      </c>
      <c r="H101" s="71" t="s">
        <v>24</v>
      </c>
      <c r="I101" s="72"/>
      <c r="J101" s="73">
        <v>8</v>
      </c>
      <c r="K101" s="74">
        <v>8</v>
      </c>
      <c r="L101" s="97" t="s">
        <v>25</v>
      </c>
      <c r="M101" s="98" t="s">
        <v>82</v>
      </c>
      <c r="N101" s="99">
        <v>8</v>
      </c>
      <c r="O101" s="100">
        <v>8</v>
      </c>
      <c r="P101" s="71"/>
      <c r="Q101" s="72"/>
      <c r="R101" s="73"/>
      <c r="S101" s="74"/>
      <c r="T101" s="97"/>
      <c r="U101" s="98"/>
      <c r="V101" s="99"/>
      <c r="W101" s="100"/>
      <c r="X101" s="71"/>
      <c r="Y101" s="72"/>
      <c r="Z101" s="73"/>
      <c r="AA101" s="74"/>
      <c r="AB101" s="97"/>
      <c r="AC101" s="98"/>
      <c r="AD101" s="99"/>
      <c r="AE101" s="100"/>
      <c r="AF101" s="71"/>
      <c r="AG101" s="72"/>
      <c r="AH101" s="73"/>
      <c r="AI101" s="74"/>
      <c r="AJ101" s="97"/>
      <c r="AK101" s="98"/>
      <c r="AL101" s="99"/>
      <c r="AM101" s="100"/>
      <c r="AN101" s="71"/>
      <c r="AO101" s="72"/>
      <c r="AP101" s="73"/>
      <c r="AQ101" s="74"/>
      <c r="AR101" s="97"/>
      <c r="AS101" s="98"/>
      <c r="AT101" s="99"/>
      <c r="AU101" s="100"/>
    </row>
    <row r="102" spans="1:47">
      <c r="A102" s="67"/>
      <c r="B102" s="140" t="s">
        <v>341</v>
      </c>
      <c r="C102" s="68">
        <v>3</v>
      </c>
      <c r="D102" s="101" t="s">
        <v>356</v>
      </c>
      <c r="E102" s="70">
        <v>210</v>
      </c>
      <c r="F102" s="70">
        <v>8</v>
      </c>
      <c r="G102" s="96">
        <f t="shared" si="1"/>
        <v>1680</v>
      </c>
      <c r="H102" s="71" t="s">
        <v>24</v>
      </c>
      <c r="I102" s="72"/>
      <c r="J102" s="73">
        <v>8</v>
      </c>
      <c r="K102" s="74">
        <v>8</v>
      </c>
      <c r="L102" s="97" t="s">
        <v>25</v>
      </c>
      <c r="M102" s="98" t="s">
        <v>82</v>
      </c>
      <c r="N102" s="99">
        <v>8</v>
      </c>
      <c r="O102" s="100">
        <v>8</v>
      </c>
      <c r="P102" s="71"/>
      <c r="Q102" s="72"/>
      <c r="R102" s="73"/>
      <c r="S102" s="74"/>
      <c r="T102" s="97"/>
      <c r="U102" s="98"/>
      <c r="V102" s="99"/>
      <c r="W102" s="100"/>
      <c r="X102" s="71"/>
      <c r="Y102" s="72"/>
      <c r="Z102" s="73"/>
      <c r="AA102" s="74"/>
      <c r="AB102" s="97"/>
      <c r="AC102" s="98"/>
      <c r="AD102" s="99"/>
      <c r="AE102" s="100"/>
      <c r="AF102" s="71"/>
      <c r="AG102" s="72"/>
      <c r="AH102" s="73"/>
      <c r="AI102" s="74"/>
      <c r="AJ102" s="97"/>
      <c r="AK102" s="98"/>
      <c r="AL102" s="99"/>
      <c r="AM102" s="100"/>
      <c r="AN102" s="71"/>
      <c r="AO102" s="72"/>
      <c r="AP102" s="73"/>
      <c r="AQ102" s="74"/>
      <c r="AR102" s="97"/>
      <c r="AS102" s="98"/>
      <c r="AT102" s="99"/>
      <c r="AU102" s="100"/>
    </row>
    <row r="103" spans="1:47">
      <c r="A103" s="67"/>
      <c r="B103" s="140" t="s">
        <v>341</v>
      </c>
      <c r="C103" s="68"/>
      <c r="D103" s="101" t="s">
        <v>357</v>
      </c>
      <c r="E103" s="70">
        <v>210</v>
      </c>
      <c r="F103" s="70">
        <v>8</v>
      </c>
      <c r="G103" s="96">
        <f t="shared" si="1"/>
        <v>1680</v>
      </c>
      <c r="H103" s="71" t="s">
        <v>24</v>
      </c>
      <c r="I103" s="72"/>
      <c r="J103" s="73">
        <v>2</v>
      </c>
      <c r="K103" s="74">
        <v>2</v>
      </c>
      <c r="L103" s="97" t="s">
        <v>25</v>
      </c>
      <c r="M103" s="98" t="s">
        <v>106</v>
      </c>
      <c r="N103" s="99">
        <v>2</v>
      </c>
      <c r="O103" s="100">
        <v>2</v>
      </c>
      <c r="P103" s="71"/>
      <c r="Q103" s="72"/>
      <c r="R103" s="73"/>
      <c r="S103" s="74"/>
      <c r="T103" s="97"/>
      <c r="U103" s="98"/>
      <c r="V103" s="99"/>
      <c r="W103" s="100"/>
      <c r="X103" s="71"/>
      <c r="Y103" s="72"/>
      <c r="Z103" s="73"/>
      <c r="AA103" s="74"/>
      <c r="AB103" s="97"/>
      <c r="AC103" s="98"/>
      <c r="AD103" s="99"/>
      <c r="AE103" s="100"/>
      <c r="AF103" s="71"/>
      <c r="AG103" s="72"/>
      <c r="AH103" s="73"/>
      <c r="AI103" s="74"/>
      <c r="AJ103" s="97"/>
      <c r="AK103" s="98"/>
      <c r="AL103" s="99"/>
      <c r="AM103" s="100"/>
      <c r="AN103" s="71"/>
      <c r="AO103" s="72"/>
      <c r="AP103" s="73"/>
      <c r="AQ103" s="74"/>
      <c r="AR103" s="97"/>
      <c r="AS103" s="98"/>
      <c r="AT103" s="99"/>
      <c r="AU103" s="100"/>
    </row>
    <row r="104" spans="1:47">
      <c r="A104" s="67"/>
      <c r="B104" s="140" t="s">
        <v>341</v>
      </c>
      <c r="C104" s="68"/>
      <c r="D104" s="101" t="s">
        <v>358</v>
      </c>
      <c r="E104" s="70">
        <v>210</v>
      </c>
      <c r="F104" s="70">
        <v>8</v>
      </c>
      <c r="G104" s="96">
        <f t="shared" si="1"/>
        <v>1680</v>
      </c>
      <c r="H104" s="71" t="s">
        <v>24</v>
      </c>
      <c r="I104" s="72"/>
      <c r="J104" s="73">
        <v>2</v>
      </c>
      <c r="K104" s="74">
        <v>2</v>
      </c>
      <c r="L104" s="97" t="s">
        <v>25</v>
      </c>
      <c r="M104" s="98" t="s">
        <v>106</v>
      </c>
      <c r="N104" s="99">
        <v>2</v>
      </c>
      <c r="O104" s="100">
        <v>2</v>
      </c>
      <c r="P104" s="71"/>
      <c r="Q104" s="72"/>
      <c r="R104" s="73"/>
      <c r="S104" s="74"/>
      <c r="T104" s="97"/>
      <c r="U104" s="98"/>
      <c r="V104" s="99"/>
      <c r="W104" s="100"/>
      <c r="X104" s="71"/>
      <c r="Y104" s="72"/>
      <c r="Z104" s="73"/>
      <c r="AA104" s="74"/>
      <c r="AB104" s="97"/>
      <c r="AC104" s="98"/>
      <c r="AD104" s="99"/>
      <c r="AE104" s="100"/>
      <c r="AF104" s="71"/>
      <c r="AG104" s="72"/>
      <c r="AH104" s="73"/>
      <c r="AI104" s="74"/>
      <c r="AJ104" s="97"/>
      <c r="AK104" s="98"/>
      <c r="AL104" s="99"/>
      <c r="AM104" s="100"/>
      <c r="AN104" s="71"/>
      <c r="AO104" s="72"/>
      <c r="AP104" s="73"/>
      <c r="AQ104" s="74"/>
      <c r="AR104" s="97"/>
      <c r="AS104" s="98"/>
      <c r="AT104" s="99"/>
      <c r="AU104" s="100"/>
    </row>
    <row r="105" spans="1:47">
      <c r="A105" s="67"/>
      <c r="B105" s="140" t="s">
        <v>341</v>
      </c>
      <c r="C105" s="68">
        <v>1</v>
      </c>
      <c r="D105" s="101" t="s">
        <v>359</v>
      </c>
      <c r="E105" s="70">
        <v>250</v>
      </c>
      <c r="F105" s="70">
        <v>4</v>
      </c>
      <c r="G105" s="96">
        <f t="shared" si="1"/>
        <v>1000</v>
      </c>
      <c r="H105" s="71" t="s">
        <v>24</v>
      </c>
      <c r="I105" s="72"/>
      <c r="J105" s="73">
        <v>8</v>
      </c>
      <c r="K105" s="74">
        <v>8</v>
      </c>
      <c r="L105" s="97" t="s">
        <v>25</v>
      </c>
      <c r="M105" s="98" t="s">
        <v>82</v>
      </c>
      <c r="N105" s="99">
        <v>8</v>
      </c>
      <c r="O105" s="100">
        <v>8</v>
      </c>
      <c r="P105" s="71"/>
      <c r="Q105" s="72"/>
      <c r="R105" s="73"/>
      <c r="S105" s="74"/>
      <c r="T105" s="97"/>
      <c r="U105" s="98"/>
      <c r="V105" s="99"/>
      <c r="W105" s="100"/>
      <c r="X105" s="71"/>
      <c r="Y105" s="72"/>
      <c r="Z105" s="73"/>
      <c r="AA105" s="74"/>
      <c r="AB105" s="97"/>
      <c r="AC105" s="98"/>
      <c r="AD105" s="99"/>
      <c r="AE105" s="100"/>
      <c r="AF105" s="71"/>
      <c r="AG105" s="72"/>
      <c r="AH105" s="73"/>
      <c r="AI105" s="74"/>
      <c r="AJ105" s="97"/>
      <c r="AK105" s="98"/>
      <c r="AL105" s="99"/>
      <c r="AM105" s="100"/>
      <c r="AN105" s="71"/>
      <c r="AO105" s="72"/>
      <c r="AP105" s="73"/>
      <c r="AQ105" s="74"/>
      <c r="AR105" s="97"/>
      <c r="AS105" s="98"/>
      <c r="AT105" s="99"/>
      <c r="AU105" s="100"/>
    </row>
    <row r="106" spans="1:47">
      <c r="A106" s="67"/>
      <c r="B106" s="140" t="s">
        <v>341</v>
      </c>
      <c r="C106" s="68">
        <v>1</v>
      </c>
      <c r="D106" s="101" t="s">
        <v>360</v>
      </c>
      <c r="E106" s="70">
        <v>210</v>
      </c>
      <c r="F106" s="70">
        <v>6</v>
      </c>
      <c r="G106" s="96">
        <f t="shared" si="1"/>
        <v>1260</v>
      </c>
      <c r="H106" s="71"/>
      <c r="I106" s="72"/>
      <c r="J106" s="73"/>
      <c r="K106" s="74"/>
      <c r="L106" s="97"/>
      <c r="M106" s="98"/>
      <c r="N106" s="99"/>
      <c r="O106" s="100"/>
      <c r="P106" s="71"/>
      <c r="Q106" s="72"/>
      <c r="R106" s="73"/>
      <c r="S106" s="74"/>
      <c r="T106" s="97"/>
      <c r="U106" s="98"/>
      <c r="V106" s="99"/>
      <c r="W106" s="100"/>
      <c r="X106" s="71"/>
      <c r="Y106" s="72"/>
      <c r="Z106" s="73"/>
      <c r="AA106" s="74"/>
      <c r="AB106" s="97"/>
      <c r="AC106" s="98"/>
      <c r="AD106" s="99"/>
      <c r="AE106" s="100"/>
      <c r="AF106" s="71"/>
      <c r="AG106" s="72"/>
      <c r="AH106" s="73"/>
      <c r="AI106" s="74"/>
      <c r="AJ106" s="97"/>
      <c r="AK106" s="98"/>
      <c r="AL106" s="99"/>
      <c r="AM106" s="100"/>
      <c r="AN106" s="71"/>
      <c r="AO106" s="72"/>
      <c r="AP106" s="73"/>
      <c r="AQ106" s="74"/>
      <c r="AR106" s="97"/>
      <c r="AS106" s="98"/>
      <c r="AT106" s="99"/>
      <c r="AU106" s="100"/>
    </row>
    <row r="107" spans="1:47">
      <c r="A107" s="67"/>
      <c r="B107" s="140" t="s">
        <v>341</v>
      </c>
      <c r="C107" s="68">
        <v>1</v>
      </c>
      <c r="D107" s="101" t="s">
        <v>361</v>
      </c>
      <c r="E107" s="70">
        <v>210</v>
      </c>
      <c r="F107" s="70">
        <v>4</v>
      </c>
      <c r="G107" s="96">
        <f t="shared" si="1"/>
        <v>840</v>
      </c>
      <c r="H107" s="71" t="s">
        <v>24</v>
      </c>
      <c r="I107" s="72"/>
      <c r="J107" s="73">
        <v>8</v>
      </c>
      <c r="K107" s="74">
        <v>8</v>
      </c>
      <c r="L107" s="97" t="s">
        <v>25</v>
      </c>
      <c r="M107" s="98" t="s">
        <v>82</v>
      </c>
      <c r="N107" s="99">
        <v>8</v>
      </c>
      <c r="O107" s="100">
        <v>8</v>
      </c>
      <c r="P107" s="71"/>
      <c r="Q107" s="72"/>
      <c r="R107" s="73"/>
      <c r="S107" s="74"/>
      <c r="T107" s="97"/>
      <c r="U107" s="98"/>
      <c r="V107" s="99"/>
      <c r="W107" s="100"/>
      <c r="X107" s="71"/>
      <c r="Y107" s="72"/>
      <c r="Z107" s="73"/>
      <c r="AA107" s="74"/>
      <c r="AB107" s="97"/>
      <c r="AC107" s="98"/>
      <c r="AD107" s="99"/>
      <c r="AE107" s="100"/>
      <c r="AF107" s="71"/>
      <c r="AG107" s="72"/>
      <c r="AH107" s="73"/>
      <c r="AI107" s="74"/>
      <c r="AJ107" s="97"/>
      <c r="AK107" s="98"/>
      <c r="AL107" s="99"/>
      <c r="AM107" s="100"/>
      <c r="AN107" s="71"/>
      <c r="AO107" s="72"/>
      <c r="AP107" s="73"/>
      <c r="AQ107" s="74"/>
      <c r="AR107" s="97"/>
      <c r="AS107" s="98"/>
      <c r="AT107" s="99"/>
      <c r="AU107" s="100"/>
    </row>
    <row r="108" spans="1:47">
      <c r="A108" s="67"/>
      <c r="B108" s="140" t="s">
        <v>341</v>
      </c>
      <c r="C108" s="68">
        <v>1</v>
      </c>
      <c r="D108" s="101" t="s">
        <v>216</v>
      </c>
      <c r="E108" s="70">
        <v>210</v>
      </c>
      <c r="F108" s="70">
        <v>10</v>
      </c>
      <c r="G108" s="96">
        <f t="shared" si="1"/>
        <v>2100</v>
      </c>
      <c r="H108" s="71" t="s">
        <v>24</v>
      </c>
      <c r="I108" s="72"/>
      <c r="J108" s="73">
        <v>1</v>
      </c>
      <c r="K108" s="74">
        <v>1</v>
      </c>
      <c r="L108" s="97" t="s">
        <v>25</v>
      </c>
      <c r="M108" s="98" t="s">
        <v>106</v>
      </c>
      <c r="N108" s="99">
        <v>1</v>
      </c>
      <c r="O108" s="100">
        <v>1</v>
      </c>
      <c r="P108" s="71"/>
      <c r="Q108" s="72"/>
      <c r="R108" s="73"/>
      <c r="S108" s="74"/>
      <c r="T108" s="97"/>
      <c r="U108" s="98"/>
      <c r="V108" s="99"/>
      <c r="W108" s="100"/>
      <c r="X108" s="71"/>
      <c r="Y108" s="72"/>
      <c r="Z108" s="73"/>
      <c r="AA108" s="74"/>
      <c r="AB108" s="97"/>
      <c r="AC108" s="98"/>
      <c r="AD108" s="99"/>
      <c r="AE108" s="100"/>
      <c r="AF108" s="71"/>
      <c r="AG108" s="72"/>
      <c r="AH108" s="73"/>
      <c r="AI108" s="74"/>
      <c r="AJ108" s="97"/>
      <c r="AK108" s="98"/>
      <c r="AL108" s="99"/>
      <c r="AM108" s="100"/>
      <c r="AN108" s="71"/>
      <c r="AO108" s="72"/>
      <c r="AP108" s="73"/>
      <c r="AQ108" s="74"/>
      <c r="AR108" s="97"/>
      <c r="AS108" s="98"/>
      <c r="AT108" s="99"/>
      <c r="AU108" s="100"/>
    </row>
    <row r="109" spans="1:47">
      <c r="A109" s="67"/>
      <c r="B109" s="140" t="s">
        <v>341</v>
      </c>
      <c r="C109" s="68">
        <v>2</v>
      </c>
      <c r="D109" s="101" t="s">
        <v>327</v>
      </c>
      <c r="E109" s="70">
        <v>210</v>
      </c>
      <c r="F109" s="70">
        <v>4</v>
      </c>
      <c r="G109" s="96">
        <f t="shared" si="1"/>
        <v>840</v>
      </c>
      <c r="H109" s="71" t="s">
        <v>24</v>
      </c>
      <c r="I109" s="72"/>
      <c r="J109" s="73">
        <v>8</v>
      </c>
      <c r="K109" s="74">
        <v>8</v>
      </c>
      <c r="L109" s="97" t="s">
        <v>25</v>
      </c>
      <c r="M109" s="98" t="s">
        <v>82</v>
      </c>
      <c r="N109" s="99">
        <v>8</v>
      </c>
      <c r="O109" s="100">
        <v>8</v>
      </c>
      <c r="P109" s="71"/>
      <c r="Q109" s="72"/>
      <c r="R109" s="73"/>
      <c r="S109" s="74"/>
      <c r="T109" s="97"/>
      <c r="U109" s="98"/>
      <c r="V109" s="99"/>
      <c r="W109" s="100"/>
      <c r="X109" s="71"/>
      <c r="Y109" s="72"/>
      <c r="Z109" s="73"/>
      <c r="AA109" s="74"/>
      <c r="AB109" s="97"/>
      <c r="AC109" s="98"/>
      <c r="AD109" s="99"/>
      <c r="AE109" s="100"/>
      <c r="AF109" s="71"/>
      <c r="AG109" s="72"/>
      <c r="AH109" s="73"/>
      <c r="AI109" s="74"/>
      <c r="AJ109" s="97"/>
      <c r="AK109" s="98"/>
      <c r="AL109" s="99"/>
      <c r="AM109" s="100"/>
      <c r="AN109" s="71"/>
      <c r="AO109" s="72"/>
      <c r="AP109" s="73"/>
      <c r="AQ109" s="74"/>
      <c r="AR109" s="97"/>
      <c r="AS109" s="98"/>
      <c r="AT109" s="99"/>
      <c r="AU109" s="100"/>
    </row>
    <row r="110" spans="1:47">
      <c r="A110" s="67"/>
      <c r="B110" s="140" t="s">
        <v>341</v>
      </c>
      <c r="C110" s="68">
        <v>2</v>
      </c>
      <c r="D110" s="101" t="s">
        <v>362</v>
      </c>
      <c r="E110" s="70">
        <v>250</v>
      </c>
      <c r="F110" s="70">
        <v>12</v>
      </c>
      <c r="G110" s="96">
        <f t="shared" si="1"/>
        <v>3000</v>
      </c>
      <c r="H110" s="71" t="s">
        <v>24</v>
      </c>
      <c r="I110" s="72"/>
      <c r="J110" s="73">
        <v>6</v>
      </c>
      <c r="K110" s="74">
        <v>6</v>
      </c>
      <c r="L110" s="97" t="s">
        <v>25</v>
      </c>
      <c r="M110" s="98" t="s">
        <v>82</v>
      </c>
      <c r="N110" s="99">
        <v>6</v>
      </c>
      <c r="O110" s="100">
        <v>6</v>
      </c>
      <c r="P110" s="71"/>
      <c r="Q110" s="72"/>
      <c r="R110" s="73"/>
      <c r="S110" s="74"/>
      <c r="T110" s="97"/>
      <c r="U110" s="98"/>
      <c r="V110" s="99"/>
      <c r="W110" s="100"/>
      <c r="X110" s="71"/>
      <c r="Y110" s="72"/>
      <c r="Z110" s="73"/>
      <c r="AA110" s="74"/>
      <c r="AB110" s="97"/>
      <c r="AC110" s="98"/>
      <c r="AD110" s="99"/>
      <c r="AE110" s="100"/>
      <c r="AF110" s="71"/>
      <c r="AG110" s="72"/>
      <c r="AH110" s="73"/>
      <c r="AI110" s="74"/>
      <c r="AJ110" s="97"/>
      <c r="AK110" s="98"/>
      <c r="AL110" s="99"/>
      <c r="AM110" s="100"/>
      <c r="AN110" s="71"/>
      <c r="AO110" s="72"/>
      <c r="AP110" s="73"/>
      <c r="AQ110" s="74"/>
      <c r="AR110" s="97"/>
      <c r="AS110" s="98"/>
      <c r="AT110" s="99"/>
      <c r="AU110" s="100"/>
    </row>
    <row r="111" spans="1:47">
      <c r="A111" s="67"/>
      <c r="B111" s="140" t="s">
        <v>341</v>
      </c>
      <c r="C111" s="68">
        <v>2</v>
      </c>
      <c r="D111" s="101" t="s">
        <v>218</v>
      </c>
      <c r="E111" s="70">
        <v>210</v>
      </c>
      <c r="F111" s="70">
        <v>4</v>
      </c>
      <c r="G111" s="96">
        <f t="shared" si="1"/>
        <v>840</v>
      </c>
      <c r="H111" s="71" t="s">
        <v>24</v>
      </c>
      <c r="I111" s="72"/>
      <c r="J111" s="73">
        <v>4</v>
      </c>
      <c r="K111" s="74">
        <v>4</v>
      </c>
      <c r="L111" s="97" t="s">
        <v>25</v>
      </c>
      <c r="M111" s="98" t="s">
        <v>82</v>
      </c>
      <c r="N111" s="99">
        <v>4</v>
      </c>
      <c r="O111" s="100">
        <v>4</v>
      </c>
      <c r="P111" s="71"/>
      <c r="Q111" s="72"/>
      <c r="R111" s="73"/>
      <c r="S111" s="74"/>
      <c r="T111" s="97"/>
      <c r="U111" s="98"/>
      <c r="V111" s="99"/>
      <c r="W111" s="100"/>
      <c r="X111" s="71"/>
      <c r="Y111" s="72"/>
      <c r="Z111" s="73"/>
      <c r="AA111" s="74"/>
      <c r="AB111" s="97"/>
      <c r="AC111" s="98"/>
      <c r="AD111" s="99"/>
      <c r="AE111" s="100"/>
      <c r="AF111" s="71"/>
      <c r="AG111" s="72"/>
      <c r="AH111" s="73"/>
      <c r="AI111" s="74"/>
      <c r="AJ111" s="97"/>
      <c r="AK111" s="98"/>
      <c r="AL111" s="99"/>
      <c r="AM111" s="100"/>
      <c r="AN111" s="71"/>
      <c r="AO111" s="72"/>
      <c r="AP111" s="73"/>
      <c r="AQ111" s="74"/>
      <c r="AR111" s="97"/>
      <c r="AS111" s="98"/>
      <c r="AT111" s="99"/>
      <c r="AU111" s="100"/>
    </row>
    <row r="112" spans="1:47">
      <c r="A112" s="67"/>
      <c r="B112" s="140" t="s">
        <v>341</v>
      </c>
      <c r="C112" s="68">
        <v>2</v>
      </c>
      <c r="D112" s="101" t="s">
        <v>363</v>
      </c>
      <c r="E112" s="70">
        <v>210</v>
      </c>
      <c r="F112" s="70">
        <v>6</v>
      </c>
      <c r="G112" s="96">
        <f t="shared" si="1"/>
        <v>1260</v>
      </c>
      <c r="H112" s="71" t="s">
        <v>24</v>
      </c>
      <c r="I112" s="72"/>
      <c r="J112" s="73">
        <v>12</v>
      </c>
      <c r="K112" s="74">
        <v>12</v>
      </c>
      <c r="L112" s="97" t="s">
        <v>25</v>
      </c>
      <c r="M112" s="98" t="s">
        <v>82</v>
      </c>
      <c r="N112" s="99">
        <v>12</v>
      </c>
      <c r="O112" s="100">
        <v>12</v>
      </c>
      <c r="P112" s="71"/>
      <c r="Q112" s="72"/>
      <c r="R112" s="73"/>
      <c r="S112" s="74"/>
      <c r="T112" s="97"/>
      <c r="U112" s="98"/>
      <c r="V112" s="99"/>
      <c r="W112" s="100"/>
      <c r="X112" s="71"/>
      <c r="Y112" s="72"/>
      <c r="Z112" s="73"/>
      <c r="AA112" s="74"/>
      <c r="AB112" s="97"/>
      <c r="AC112" s="98"/>
      <c r="AD112" s="99"/>
      <c r="AE112" s="100"/>
      <c r="AF112" s="71"/>
      <c r="AG112" s="72"/>
      <c r="AH112" s="73"/>
      <c r="AI112" s="74"/>
      <c r="AJ112" s="97"/>
      <c r="AK112" s="98"/>
      <c r="AL112" s="99"/>
      <c r="AM112" s="100"/>
      <c r="AN112" s="71"/>
      <c r="AO112" s="72"/>
      <c r="AP112" s="73"/>
      <c r="AQ112" s="74"/>
      <c r="AR112" s="97"/>
      <c r="AS112" s="98"/>
      <c r="AT112" s="99"/>
      <c r="AU112" s="100"/>
    </row>
    <row r="113" spans="1:47">
      <c r="A113" s="67"/>
      <c r="B113" s="140" t="s">
        <v>341</v>
      </c>
      <c r="C113" s="68">
        <v>2</v>
      </c>
      <c r="D113" s="101" t="s">
        <v>216</v>
      </c>
      <c r="E113" s="70">
        <v>210</v>
      </c>
      <c r="F113" s="70">
        <v>10</v>
      </c>
      <c r="G113" s="96">
        <f t="shared" si="1"/>
        <v>2100</v>
      </c>
      <c r="H113" s="71" t="s">
        <v>24</v>
      </c>
      <c r="I113" s="72"/>
      <c r="J113" s="73">
        <v>1</v>
      </c>
      <c r="K113" s="74">
        <v>1</v>
      </c>
      <c r="L113" s="97" t="s">
        <v>25</v>
      </c>
      <c r="M113" s="98" t="s">
        <v>106</v>
      </c>
      <c r="N113" s="99">
        <v>1</v>
      </c>
      <c r="O113" s="100">
        <v>1</v>
      </c>
      <c r="P113" s="71"/>
      <c r="Q113" s="72"/>
      <c r="R113" s="73"/>
      <c r="S113" s="74"/>
      <c r="T113" s="97"/>
      <c r="U113" s="98"/>
      <c r="V113" s="99"/>
      <c r="W113" s="100"/>
      <c r="X113" s="71"/>
      <c r="Y113" s="72"/>
      <c r="Z113" s="73"/>
      <c r="AA113" s="74"/>
      <c r="AB113" s="97"/>
      <c r="AC113" s="98"/>
      <c r="AD113" s="99"/>
      <c r="AE113" s="100"/>
      <c r="AF113" s="71"/>
      <c r="AG113" s="72"/>
      <c r="AH113" s="73"/>
      <c r="AI113" s="74"/>
      <c r="AJ113" s="97"/>
      <c r="AK113" s="98"/>
      <c r="AL113" s="99"/>
      <c r="AM113" s="100"/>
      <c r="AN113" s="71"/>
      <c r="AO113" s="72"/>
      <c r="AP113" s="73"/>
      <c r="AQ113" s="74"/>
      <c r="AR113" s="97"/>
      <c r="AS113" s="98"/>
      <c r="AT113" s="99"/>
      <c r="AU113" s="100"/>
    </row>
    <row r="114" spans="1:47">
      <c r="A114" s="67"/>
      <c r="B114" s="140" t="s">
        <v>341</v>
      </c>
      <c r="C114" s="68">
        <v>3</v>
      </c>
      <c r="D114" s="101" t="s">
        <v>364</v>
      </c>
      <c r="E114" s="70">
        <v>210</v>
      </c>
      <c r="F114" s="70">
        <v>8</v>
      </c>
      <c r="G114" s="96">
        <f t="shared" si="1"/>
        <v>1680</v>
      </c>
      <c r="H114" s="71"/>
      <c r="I114" s="72"/>
      <c r="J114" s="73"/>
      <c r="K114" s="74"/>
      <c r="L114" s="97"/>
      <c r="M114" s="98"/>
      <c r="N114" s="99"/>
      <c r="O114" s="100"/>
      <c r="P114" s="71"/>
      <c r="Q114" s="72"/>
      <c r="R114" s="73"/>
      <c r="S114" s="74"/>
      <c r="T114" s="97"/>
      <c r="U114" s="98"/>
      <c r="V114" s="99"/>
      <c r="W114" s="100"/>
      <c r="X114" s="71"/>
      <c r="Y114" s="72"/>
      <c r="Z114" s="73"/>
      <c r="AA114" s="74"/>
      <c r="AB114" s="97"/>
      <c r="AC114" s="98"/>
      <c r="AD114" s="99"/>
      <c r="AE114" s="100"/>
      <c r="AF114" s="71"/>
      <c r="AG114" s="72"/>
      <c r="AH114" s="73"/>
      <c r="AI114" s="74"/>
      <c r="AJ114" s="97"/>
      <c r="AK114" s="98"/>
      <c r="AL114" s="99"/>
      <c r="AM114" s="100"/>
      <c r="AN114" s="71"/>
      <c r="AO114" s="72"/>
      <c r="AP114" s="73"/>
      <c r="AQ114" s="74"/>
      <c r="AR114" s="97"/>
      <c r="AS114" s="98"/>
      <c r="AT114" s="99"/>
      <c r="AU114" s="100"/>
    </row>
    <row r="115" spans="1:47">
      <c r="A115" s="67"/>
      <c r="B115" s="140" t="s">
        <v>341</v>
      </c>
      <c r="C115" s="68">
        <v>3</v>
      </c>
      <c r="D115" s="101" t="s">
        <v>365</v>
      </c>
      <c r="E115" s="70">
        <v>210</v>
      </c>
      <c r="F115" s="70">
        <v>8</v>
      </c>
      <c r="G115" s="96">
        <f t="shared" si="1"/>
        <v>1680</v>
      </c>
      <c r="H115" s="71"/>
      <c r="I115" s="72"/>
      <c r="J115" s="73"/>
      <c r="K115" s="74"/>
      <c r="L115" s="97"/>
      <c r="M115" s="98"/>
      <c r="N115" s="99"/>
      <c r="O115" s="100"/>
      <c r="P115" s="71"/>
      <c r="Q115" s="72"/>
      <c r="R115" s="73"/>
      <c r="S115" s="74"/>
      <c r="T115" s="97"/>
      <c r="U115" s="98"/>
      <c r="V115" s="99"/>
      <c r="W115" s="100"/>
      <c r="X115" s="71"/>
      <c r="Y115" s="72"/>
      <c r="Z115" s="73"/>
      <c r="AA115" s="74"/>
      <c r="AB115" s="97"/>
      <c r="AC115" s="98"/>
      <c r="AD115" s="99"/>
      <c r="AE115" s="100"/>
      <c r="AF115" s="71"/>
      <c r="AG115" s="72"/>
      <c r="AH115" s="73"/>
      <c r="AI115" s="74"/>
      <c r="AJ115" s="97"/>
      <c r="AK115" s="98"/>
      <c r="AL115" s="99"/>
      <c r="AM115" s="100"/>
      <c r="AN115" s="71"/>
      <c r="AO115" s="72"/>
      <c r="AP115" s="73"/>
      <c r="AQ115" s="74"/>
      <c r="AR115" s="97"/>
      <c r="AS115" s="98"/>
      <c r="AT115" s="99"/>
      <c r="AU115" s="100"/>
    </row>
    <row r="116" spans="1:47">
      <c r="A116" s="67"/>
      <c r="B116" s="140" t="s">
        <v>341</v>
      </c>
      <c r="C116" s="68">
        <v>3</v>
      </c>
      <c r="D116" s="101" t="s">
        <v>366</v>
      </c>
      <c r="E116" s="70">
        <v>210</v>
      </c>
      <c r="F116" s="70">
        <v>8</v>
      </c>
      <c r="G116" s="96">
        <f t="shared" si="1"/>
        <v>1680</v>
      </c>
      <c r="H116" s="71"/>
      <c r="I116" s="72"/>
      <c r="J116" s="73"/>
      <c r="K116" s="74"/>
      <c r="L116" s="97"/>
      <c r="M116" s="98"/>
      <c r="N116" s="99"/>
      <c r="O116" s="100"/>
      <c r="P116" s="71"/>
      <c r="Q116" s="72"/>
      <c r="R116" s="73"/>
      <c r="S116" s="74"/>
      <c r="T116" s="97"/>
      <c r="U116" s="98"/>
      <c r="V116" s="99"/>
      <c r="W116" s="100"/>
      <c r="X116" s="71"/>
      <c r="Y116" s="72"/>
      <c r="Z116" s="73"/>
      <c r="AA116" s="74"/>
      <c r="AB116" s="97"/>
      <c r="AC116" s="98"/>
      <c r="AD116" s="99"/>
      <c r="AE116" s="100"/>
      <c r="AF116" s="71"/>
      <c r="AG116" s="72"/>
      <c r="AH116" s="73"/>
      <c r="AI116" s="74"/>
      <c r="AJ116" s="97"/>
      <c r="AK116" s="98"/>
      <c r="AL116" s="99"/>
      <c r="AM116" s="100"/>
      <c r="AN116" s="71"/>
      <c r="AO116" s="72"/>
      <c r="AP116" s="73"/>
      <c r="AQ116" s="74"/>
      <c r="AR116" s="97"/>
      <c r="AS116" s="98"/>
      <c r="AT116" s="99"/>
      <c r="AU116" s="100"/>
    </row>
    <row r="117" spans="1:47">
      <c r="A117" s="67"/>
      <c r="B117" s="140" t="s">
        <v>341</v>
      </c>
      <c r="C117" s="68">
        <v>3</v>
      </c>
      <c r="D117" s="101" t="s">
        <v>216</v>
      </c>
      <c r="E117" s="70">
        <v>210</v>
      </c>
      <c r="F117" s="70">
        <v>10</v>
      </c>
      <c r="G117" s="96">
        <f t="shared" si="1"/>
        <v>2100</v>
      </c>
      <c r="H117" s="71" t="s">
        <v>24</v>
      </c>
      <c r="I117" s="72"/>
      <c r="J117" s="73">
        <v>1</v>
      </c>
      <c r="K117" s="74">
        <v>1</v>
      </c>
      <c r="L117" s="97" t="s">
        <v>25</v>
      </c>
      <c r="M117" s="98" t="s">
        <v>106</v>
      </c>
      <c r="N117" s="99">
        <v>1</v>
      </c>
      <c r="O117" s="100">
        <v>1</v>
      </c>
      <c r="P117" s="71"/>
      <c r="Q117" s="72"/>
      <c r="R117" s="73"/>
      <c r="S117" s="74"/>
      <c r="T117" s="97"/>
      <c r="U117" s="98"/>
      <c r="V117" s="99"/>
      <c r="W117" s="100"/>
      <c r="X117" s="71"/>
      <c r="Y117" s="72"/>
      <c r="Z117" s="73"/>
      <c r="AA117" s="74"/>
      <c r="AB117" s="97"/>
      <c r="AC117" s="98"/>
      <c r="AD117" s="99"/>
      <c r="AE117" s="100"/>
      <c r="AF117" s="71"/>
      <c r="AG117" s="72"/>
      <c r="AH117" s="73"/>
      <c r="AI117" s="74"/>
      <c r="AJ117" s="97"/>
      <c r="AK117" s="98"/>
      <c r="AL117" s="99"/>
      <c r="AM117" s="100"/>
      <c r="AN117" s="71"/>
      <c r="AO117" s="72"/>
      <c r="AP117" s="73"/>
      <c r="AQ117" s="74"/>
      <c r="AR117" s="97"/>
      <c r="AS117" s="98"/>
      <c r="AT117" s="99"/>
      <c r="AU117" s="100"/>
    </row>
    <row r="118" spans="1:47">
      <c r="A118" s="67"/>
      <c r="B118" s="140" t="s">
        <v>341</v>
      </c>
      <c r="C118" s="68"/>
      <c r="D118" s="101" t="s">
        <v>367</v>
      </c>
      <c r="E118" s="70">
        <v>210</v>
      </c>
      <c r="F118" s="70">
        <v>10</v>
      </c>
      <c r="G118" s="96">
        <f t="shared" si="1"/>
        <v>2100</v>
      </c>
      <c r="H118" s="71" t="s">
        <v>24</v>
      </c>
      <c r="I118" s="72"/>
      <c r="J118" s="73">
        <v>2</v>
      </c>
      <c r="K118" s="74">
        <v>2</v>
      </c>
      <c r="L118" s="97" t="s">
        <v>25</v>
      </c>
      <c r="M118" s="98" t="s">
        <v>106</v>
      </c>
      <c r="N118" s="99">
        <v>2</v>
      </c>
      <c r="O118" s="100">
        <v>2</v>
      </c>
      <c r="P118" s="71"/>
      <c r="Q118" s="72"/>
      <c r="R118" s="73"/>
      <c r="S118" s="74"/>
      <c r="T118" s="97"/>
      <c r="U118" s="98"/>
      <c r="V118" s="99"/>
      <c r="W118" s="100"/>
      <c r="X118" s="71"/>
      <c r="Y118" s="72"/>
      <c r="Z118" s="73"/>
      <c r="AA118" s="74"/>
      <c r="AB118" s="97"/>
      <c r="AC118" s="98"/>
      <c r="AD118" s="99"/>
      <c r="AE118" s="100"/>
      <c r="AF118" s="71"/>
      <c r="AG118" s="72"/>
      <c r="AH118" s="73"/>
      <c r="AI118" s="74"/>
      <c r="AJ118" s="97"/>
      <c r="AK118" s="98"/>
      <c r="AL118" s="99"/>
      <c r="AM118" s="100"/>
      <c r="AN118" s="71"/>
      <c r="AO118" s="72"/>
      <c r="AP118" s="73"/>
      <c r="AQ118" s="74"/>
      <c r="AR118" s="97"/>
      <c r="AS118" s="98"/>
      <c r="AT118" s="99"/>
      <c r="AU118" s="100"/>
    </row>
    <row r="119" spans="1:47">
      <c r="A119" s="67"/>
      <c r="B119" s="140" t="s">
        <v>341</v>
      </c>
      <c r="C119" s="68">
        <v>1</v>
      </c>
      <c r="D119" s="101" t="s">
        <v>319</v>
      </c>
      <c r="E119" s="70">
        <v>210</v>
      </c>
      <c r="F119" s="70">
        <v>6</v>
      </c>
      <c r="G119" s="96">
        <f t="shared" si="1"/>
        <v>1260</v>
      </c>
      <c r="H119" s="71" t="s">
        <v>24</v>
      </c>
      <c r="I119" s="72"/>
      <c r="J119" s="73">
        <v>9</v>
      </c>
      <c r="K119" s="74">
        <v>9</v>
      </c>
      <c r="L119" s="97" t="s">
        <v>25</v>
      </c>
      <c r="M119" s="98" t="s">
        <v>82</v>
      </c>
      <c r="N119" s="99">
        <v>9</v>
      </c>
      <c r="O119" s="100">
        <v>9</v>
      </c>
      <c r="P119" s="71"/>
      <c r="Q119" s="72"/>
      <c r="R119" s="73"/>
      <c r="S119" s="74"/>
      <c r="T119" s="97"/>
      <c r="U119" s="98"/>
      <c r="V119" s="99"/>
      <c r="W119" s="100"/>
      <c r="X119" s="71"/>
      <c r="Y119" s="72"/>
      <c r="Z119" s="73"/>
      <c r="AA119" s="74"/>
      <c r="AB119" s="97"/>
      <c r="AC119" s="98"/>
      <c r="AD119" s="99"/>
      <c r="AE119" s="100"/>
      <c r="AF119" s="71"/>
      <c r="AG119" s="72"/>
      <c r="AH119" s="73"/>
      <c r="AI119" s="74"/>
      <c r="AJ119" s="97"/>
      <c r="AK119" s="98"/>
      <c r="AL119" s="99"/>
      <c r="AM119" s="100"/>
      <c r="AN119" s="71"/>
      <c r="AO119" s="72"/>
      <c r="AP119" s="73"/>
      <c r="AQ119" s="74"/>
      <c r="AR119" s="97"/>
      <c r="AS119" s="98"/>
      <c r="AT119" s="99"/>
      <c r="AU119" s="100"/>
    </row>
    <row r="120" spans="1:47">
      <c r="A120" s="67"/>
      <c r="B120" s="140" t="s">
        <v>341</v>
      </c>
      <c r="C120" s="68">
        <v>1</v>
      </c>
      <c r="D120" s="101" t="s">
        <v>368</v>
      </c>
      <c r="E120" s="70">
        <v>210</v>
      </c>
      <c r="F120" s="70">
        <v>4</v>
      </c>
      <c r="G120" s="96">
        <f t="shared" ref="G120:G162" si="2">E120*F120</f>
        <v>840</v>
      </c>
      <c r="H120" s="71" t="s">
        <v>24</v>
      </c>
      <c r="I120" s="72"/>
      <c r="J120" s="73">
        <v>4</v>
      </c>
      <c r="K120" s="74">
        <v>4</v>
      </c>
      <c r="L120" s="97" t="s">
        <v>25</v>
      </c>
      <c r="M120" s="98" t="s">
        <v>82</v>
      </c>
      <c r="N120" s="99">
        <v>4</v>
      </c>
      <c r="O120" s="100">
        <v>4</v>
      </c>
      <c r="P120" s="71"/>
      <c r="Q120" s="72"/>
      <c r="R120" s="73"/>
      <c r="S120" s="74"/>
      <c r="T120" s="97"/>
      <c r="U120" s="98"/>
      <c r="V120" s="99"/>
      <c r="W120" s="100"/>
      <c r="X120" s="71"/>
      <c r="Y120" s="72"/>
      <c r="Z120" s="73"/>
      <c r="AA120" s="74"/>
      <c r="AB120" s="97"/>
      <c r="AC120" s="98"/>
      <c r="AD120" s="99"/>
      <c r="AE120" s="100"/>
      <c r="AF120" s="71"/>
      <c r="AG120" s="72"/>
      <c r="AH120" s="73"/>
      <c r="AI120" s="74"/>
      <c r="AJ120" s="97"/>
      <c r="AK120" s="98"/>
      <c r="AL120" s="99"/>
      <c r="AM120" s="100"/>
      <c r="AN120" s="71"/>
      <c r="AO120" s="72"/>
      <c r="AP120" s="73"/>
      <c r="AQ120" s="74"/>
      <c r="AR120" s="97"/>
      <c r="AS120" s="98"/>
      <c r="AT120" s="99"/>
      <c r="AU120" s="100"/>
    </row>
    <row r="121" spans="1:47">
      <c r="A121" s="67"/>
      <c r="B121" s="140" t="s">
        <v>341</v>
      </c>
      <c r="C121" s="68">
        <v>1</v>
      </c>
      <c r="D121" s="101" t="s">
        <v>369</v>
      </c>
      <c r="E121" s="70">
        <v>250</v>
      </c>
      <c r="F121" s="70">
        <v>4</v>
      </c>
      <c r="G121" s="96">
        <f t="shared" si="2"/>
        <v>1000</v>
      </c>
      <c r="H121" s="71" t="s">
        <v>24</v>
      </c>
      <c r="I121" s="72"/>
      <c r="J121" s="73">
        <v>4</v>
      </c>
      <c r="K121" s="74">
        <v>4</v>
      </c>
      <c r="L121" s="97" t="s">
        <v>25</v>
      </c>
      <c r="M121" s="98" t="s">
        <v>82</v>
      </c>
      <c r="N121" s="99">
        <v>4</v>
      </c>
      <c r="O121" s="100">
        <v>4</v>
      </c>
      <c r="P121" s="71"/>
      <c r="Q121" s="72"/>
      <c r="R121" s="73"/>
      <c r="S121" s="74"/>
      <c r="T121" s="97"/>
      <c r="U121" s="98"/>
      <c r="V121" s="99"/>
      <c r="W121" s="100"/>
      <c r="X121" s="71"/>
      <c r="Y121" s="72"/>
      <c r="Z121" s="73"/>
      <c r="AA121" s="74"/>
      <c r="AB121" s="97"/>
      <c r="AC121" s="98"/>
      <c r="AD121" s="99"/>
      <c r="AE121" s="100"/>
      <c r="AF121" s="71"/>
      <c r="AG121" s="72"/>
      <c r="AH121" s="73"/>
      <c r="AI121" s="74"/>
      <c r="AJ121" s="97"/>
      <c r="AK121" s="98"/>
      <c r="AL121" s="99"/>
      <c r="AM121" s="100"/>
      <c r="AN121" s="71"/>
      <c r="AO121" s="72"/>
      <c r="AP121" s="73"/>
      <c r="AQ121" s="74"/>
      <c r="AR121" s="97"/>
      <c r="AS121" s="98"/>
      <c r="AT121" s="99"/>
      <c r="AU121" s="100"/>
    </row>
    <row r="122" spans="1:47">
      <c r="A122" s="67"/>
      <c r="B122" s="140" t="s">
        <v>341</v>
      </c>
      <c r="C122" s="68">
        <v>1</v>
      </c>
      <c r="D122" s="101" t="s">
        <v>318</v>
      </c>
      <c r="E122" s="70">
        <v>250</v>
      </c>
      <c r="F122" s="70">
        <v>4</v>
      </c>
      <c r="G122" s="96">
        <f t="shared" si="2"/>
        <v>1000</v>
      </c>
      <c r="H122" s="71" t="s">
        <v>24</v>
      </c>
      <c r="I122" s="72"/>
      <c r="J122" s="73">
        <v>8</v>
      </c>
      <c r="K122" s="74">
        <v>8</v>
      </c>
      <c r="L122" s="97" t="s">
        <v>25</v>
      </c>
      <c r="M122" s="98" t="s">
        <v>82</v>
      </c>
      <c r="N122" s="99">
        <v>8</v>
      </c>
      <c r="O122" s="100">
        <v>8</v>
      </c>
      <c r="P122" s="71" t="s">
        <v>24</v>
      </c>
      <c r="Q122" s="72"/>
      <c r="R122" s="73">
        <v>2</v>
      </c>
      <c r="S122" s="74">
        <v>2</v>
      </c>
      <c r="T122" s="97" t="s">
        <v>23</v>
      </c>
      <c r="U122" s="98" t="s">
        <v>98</v>
      </c>
      <c r="V122" s="99">
        <v>2</v>
      </c>
      <c r="W122" s="100">
        <v>2</v>
      </c>
      <c r="X122" s="71"/>
      <c r="Y122" s="72"/>
      <c r="Z122" s="73"/>
      <c r="AA122" s="74"/>
      <c r="AB122" s="97"/>
      <c r="AC122" s="98"/>
      <c r="AD122" s="99"/>
      <c r="AE122" s="100"/>
      <c r="AF122" s="71"/>
      <c r="AG122" s="72"/>
      <c r="AH122" s="73"/>
      <c r="AI122" s="74"/>
      <c r="AJ122" s="97"/>
      <c r="AK122" s="98"/>
      <c r="AL122" s="99"/>
      <c r="AM122" s="100"/>
      <c r="AN122" s="71"/>
      <c r="AO122" s="72"/>
      <c r="AP122" s="73"/>
      <c r="AQ122" s="74"/>
      <c r="AR122" s="97"/>
      <c r="AS122" s="98"/>
      <c r="AT122" s="99"/>
      <c r="AU122" s="100"/>
    </row>
    <row r="123" spans="1:47">
      <c r="A123" s="67"/>
      <c r="B123" s="140" t="s">
        <v>341</v>
      </c>
      <c r="C123" s="68">
        <v>1</v>
      </c>
      <c r="D123" s="101" t="s">
        <v>251</v>
      </c>
      <c r="E123" s="70">
        <v>250</v>
      </c>
      <c r="F123" s="70">
        <v>4</v>
      </c>
      <c r="G123" s="96">
        <f t="shared" si="2"/>
        <v>1000</v>
      </c>
      <c r="H123" s="71"/>
      <c r="I123" s="72"/>
      <c r="J123" s="73"/>
      <c r="K123" s="74"/>
      <c r="L123" s="97"/>
      <c r="M123" s="98"/>
      <c r="N123" s="99"/>
      <c r="O123" s="100"/>
      <c r="P123" s="71"/>
      <c r="Q123" s="72"/>
      <c r="R123" s="73"/>
      <c r="S123" s="74"/>
      <c r="T123" s="97"/>
      <c r="U123" s="98"/>
      <c r="V123" s="99"/>
      <c r="W123" s="100"/>
      <c r="X123" s="71"/>
      <c r="Y123" s="72"/>
      <c r="Z123" s="73"/>
      <c r="AA123" s="74"/>
      <c r="AB123" s="97"/>
      <c r="AC123" s="98"/>
      <c r="AD123" s="99"/>
      <c r="AE123" s="100"/>
      <c r="AF123" s="71"/>
      <c r="AG123" s="72"/>
      <c r="AH123" s="73"/>
      <c r="AI123" s="74"/>
      <c r="AJ123" s="97"/>
      <c r="AK123" s="98"/>
      <c r="AL123" s="99"/>
      <c r="AM123" s="100"/>
      <c r="AN123" s="71"/>
      <c r="AO123" s="72"/>
      <c r="AP123" s="73"/>
      <c r="AQ123" s="74"/>
      <c r="AR123" s="97"/>
      <c r="AS123" s="98"/>
      <c r="AT123" s="99"/>
      <c r="AU123" s="100"/>
    </row>
    <row r="124" spans="1:47">
      <c r="A124" s="67"/>
      <c r="B124" s="140" t="s">
        <v>341</v>
      </c>
      <c r="C124" s="68">
        <v>1</v>
      </c>
      <c r="D124" s="101" t="s">
        <v>370</v>
      </c>
      <c r="E124" s="70">
        <v>210</v>
      </c>
      <c r="F124" s="70">
        <v>6</v>
      </c>
      <c r="G124" s="96">
        <f t="shared" si="2"/>
        <v>1260</v>
      </c>
      <c r="H124" s="71" t="s">
        <v>24</v>
      </c>
      <c r="I124" s="72"/>
      <c r="J124" s="73">
        <v>16</v>
      </c>
      <c r="K124" s="74">
        <v>16</v>
      </c>
      <c r="L124" s="97" t="s">
        <v>25</v>
      </c>
      <c r="M124" s="98" t="s">
        <v>82</v>
      </c>
      <c r="N124" s="99">
        <v>16</v>
      </c>
      <c r="O124" s="100">
        <v>16</v>
      </c>
      <c r="P124" s="71"/>
      <c r="Q124" s="72"/>
      <c r="R124" s="73"/>
      <c r="S124" s="74"/>
      <c r="T124" s="97"/>
      <c r="U124" s="98"/>
      <c r="V124" s="99"/>
      <c r="W124" s="100"/>
      <c r="X124" s="71"/>
      <c r="Y124" s="72"/>
      <c r="Z124" s="73"/>
      <c r="AA124" s="74"/>
      <c r="AB124" s="97"/>
      <c r="AC124" s="98"/>
      <c r="AD124" s="99"/>
      <c r="AE124" s="100"/>
      <c r="AF124" s="71"/>
      <c r="AG124" s="72"/>
      <c r="AH124" s="73"/>
      <c r="AI124" s="74"/>
      <c r="AJ124" s="97"/>
      <c r="AK124" s="98"/>
      <c r="AL124" s="99"/>
      <c r="AM124" s="100"/>
      <c r="AN124" s="71"/>
      <c r="AO124" s="72"/>
      <c r="AP124" s="73"/>
      <c r="AQ124" s="74"/>
      <c r="AR124" s="97"/>
      <c r="AS124" s="98"/>
      <c r="AT124" s="99"/>
      <c r="AU124" s="100"/>
    </row>
    <row r="125" spans="1:47">
      <c r="A125" s="67"/>
      <c r="B125" s="140" t="s">
        <v>341</v>
      </c>
      <c r="C125" s="68">
        <v>1</v>
      </c>
      <c r="D125" s="101" t="s">
        <v>216</v>
      </c>
      <c r="E125" s="70">
        <v>210</v>
      </c>
      <c r="F125" s="70">
        <v>10</v>
      </c>
      <c r="G125" s="96">
        <f t="shared" si="2"/>
        <v>2100</v>
      </c>
      <c r="H125" s="71" t="s">
        <v>24</v>
      </c>
      <c r="I125" s="72"/>
      <c r="J125" s="73">
        <v>5</v>
      </c>
      <c r="K125" s="74">
        <v>5</v>
      </c>
      <c r="L125" s="97" t="s">
        <v>25</v>
      </c>
      <c r="M125" s="98" t="s">
        <v>106</v>
      </c>
      <c r="N125" s="99">
        <v>5</v>
      </c>
      <c r="O125" s="100">
        <v>5</v>
      </c>
      <c r="P125" s="71"/>
      <c r="Q125" s="72"/>
      <c r="R125" s="73"/>
      <c r="S125" s="74"/>
      <c r="T125" s="97"/>
      <c r="U125" s="98"/>
      <c r="V125" s="99"/>
      <c r="W125" s="100"/>
      <c r="X125" s="71"/>
      <c r="Y125" s="72"/>
      <c r="Z125" s="73"/>
      <c r="AA125" s="74"/>
      <c r="AB125" s="97"/>
      <c r="AC125" s="98"/>
      <c r="AD125" s="99"/>
      <c r="AE125" s="100"/>
      <c r="AF125" s="71"/>
      <c r="AG125" s="72"/>
      <c r="AH125" s="73"/>
      <c r="AI125" s="74"/>
      <c r="AJ125" s="97"/>
      <c r="AK125" s="98"/>
      <c r="AL125" s="99"/>
      <c r="AM125" s="100"/>
      <c r="AN125" s="71"/>
      <c r="AO125" s="72"/>
      <c r="AP125" s="73"/>
      <c r="AQ125" s="74"/>
      <c r="AR125" s="97"/>
      <c r="AS125" s="98"/>
      <c r="AT125" s="99"/>
      <c r="AU125" s="100"/>
    </row>
    <row r="126" spans="1:47">
      <c r="A126" s="67"/>
      <c r="B126" s="140" t="s">
        <v>341</v>
      </c>
      <c r="C126" s="68">
        <v>2</v>
      </c>
      <c r="D126" s="101" t="s">
        <v>371</v>
      </c>
      <c r="E126" s="70">
        <v>210</v>
      </c>
      <c r="F126" s="70">
        <v>6</v>
      </c>
      <c r="G126" s="96">
        <f t="shared" si="2"/>
        <v>1260</v>
      </c>
      <c r="H126" s="71" t="s">
        <v>24</v>
      </c>
      <c r="I126" s="72"/>
      <c r="J126" s="73">
        <v>16</v>
      </c>
      <c r="K126" s="74">
        <v>16</v>
      </c>
      <c r="L126" s="97" t="s">
        <v>25</v>
      </c>
      <c r="M126" s="98" t="s">
        <v>78</v>
      </c>
      <c r="N126" s="99">
        <v>16</v>
      </c>
      <c r="O126" s="100">
        <v>16</v>
      </c>
      <c r="P126" s="71"/>
      <c r="Q126" s="72"/>
      <c r="R126" s="73"/>
      <c r="S126" s="74"/>
      <c r="T126" s="97"/>
      <c r="U126" s="98"/>
      <c r="V126" s="99"/>
      <c r="W126" s="100"/>
      <c r="X126" s="71"/>
      <c r="Y126" s="72"/>
      <c r="Z126" s="73"/>
      <c r="AA126" s="74"/>
      <c r="AB126" s="97"/>
      <c r="AC126" s="98"/>
      <c r="AD126" s="99"/>
      <c r="AE126" s="100"/>
      <c r="AF126" s="71"/>
      <c r="AG126" s="72"/>
      <c r="AH126" s="73"/>
      <c r="AI126" s="74"/>
      <c r="AJ126" s="97"/>
      <c r="AK126" s="98"/>
      <c r="AL126" s="99"/>
      <c r="AM126" s="100"/>
      <c r="AN126" s="71"/>
      <c r="AO126" s="72"/>
      <c r="AP126" s="73"/>
      <c r="AQ126" s="74"/>
      <c r="AR126" s="97"/>
      <c r="AS126" s="98"/>
      <c r="AT126" s="99"/>
      <c r="AU126" s="100"/>
    </row>
    <row r="127" spans="1:47">
      <c r="A127" s="67"/>
      <c r="B127" s="140" t="s">
        <v>341</v>
      </c>
      <c r="C127" s="68">
        <v>2</v>
      </c>
      <c r="D127" s="101" t="s">
        <v>372</v>
      </c>
      <c r="E127" s="70">
        <v>250</v>
      </c>
      <c r="F127" s="70">
        <v>4</v>
      </c>
      <c r="G127" s="96">
        <f t="shared" si="2"/>
        <v>1000</v>
      </c>
      <c r="H127" s="71" t="s">
        <v>24</v>
      </c>
      <c r="I127" s="72"/>
      <c r="J127" s="73">
        <v>3</v>
      </c>
      <c r="K127" s="74">
        <v>3</v>
      </c>
      <c r="L127" s="97" t="s">
        <v>25</v>
      </c>
      <c r="M127" s="98" t="s">
        <v>98</v>
      </c>
      <c r="N127" s="99">
        <v>3</v>
      </c>
      <c r="O127" s="100">
        <v>3</v>
      </c>
      <c r="P127" s="71"/>
      <c r="Q127" s="72"/>
      <c r="R127" s="73"/>
      <c r="S127" s="74"/>
      <c r="T127" s="97"/>
      <c r="U127" s="98"/>
      <c r="V127" s="99"/>
      <c r="W127" s="100"/>
      <c r="X127" s="71"/>
      <c r="Y127" s="72"/>
      <c r="Z127" s="73"/>
      <c r="AA127" s="74"/>
      <c r="AB127" s="97"/>
      <c r="AC127" s="98"/>
      <c r="AD127" s="99"/>
      <c r="AE127" s="100"/>
      <c r="AF127" s="71"/>
      <c r="AG127" s="72"/>
      <c r="AH127" s="73"/>
      <c r="AI127" s="74"/>
      <c r="AJ127" s="97"/>
      <c r="AK127" s="98"/>
      <c r="AL127" s="99"/>
      <c r="AM127" s="100"/>
      <c r="AN127" s="71"/>
      <c r="AO127" s="72"/>
      <c r="AP127" s="73"/>
      <c r="AQ127" s="74"/>
      <c r="AR127" s="97"/>
      <c r="AS127" s="98"/>
      <c r="AT127" s="99"/>
      <c r="AU127" s="100"/>
    </row>
    <row r="128" spans="1:47">
      <c r="A128" s="67"/>
      <c r="B128" s="140" t="s">
        <v>341</v>
      </c>
      <c r="C128" s="68">
        <v>2</v>
      </c>
      <c r="D128" s="101" t="s">
        <v>372</v>
      </c>
      <c r="E128" s="70">
        <v>250</v>
      </c>
      <c r="F128" s="70">
        <v>4</v>
      </c>
      <c r="G128" s="96">
        <f t="shared" si="2"/>
        <v>1000</v>
      </c>
      <c r="H128" s="71" t="s">
        <v>24</v>
      </c>
      <c r="I128" s="72"/>
      <c r="J128" s="73">
        <v>5</v>
      </c>
      <c r="K128" s="74">
        <v>5</v>
      </c>
      <c r="L128" s="97" t="s">
        <v>25</v>
      </c>
      <c r="M128" s="98" t="s">
        <v>98</v>
      </c>
      <c r="N128" s="99">
        <v>5</v>
      </c>
      <c r="O128" s="100">
        <v>5</v>
      </c>
      <c r="P128" s="71"/>
      <c r="Q128" s="72"/>
      <c r="R128" s="73"/>
      <c r="S128" s="74"/>
      <c r="T128" s="97"/>
      <c r="U128" s="98"/>
      <c r="V128" s="99"/>
      <c r="W128" s="100"/>
      <c r="X128" s="71"/>
      <c r="Y128" s="72"/>
      <c r="Z128" s="73"/>
      <c r="AA128" s="74"/>
      <c r="AB128" s="97"/>
      <c r="AC128" s="98"/>
      <c r="AD128" s="99"/>
      <c r="AE128" s="100"/>
      <c r="AF128" s="71"/>
      <c r="AG128" s="72"/>
      <c r="AH128" s="73"/>
      <c r="AI128" s="74"/>
      <c r="AJ128" s="97"/>
      <c r="AK128" s="98"/>
      <c r="AL128" s="99"/>
      <c r="AM128" s="100"/>
      <c r="AN128" s="71"/>
      <c r="AO128" s="72"/>
      <c r="AP128" s="73"/>
      <c r="AQ128" s="74"/>
      <c r="AR128" s="97"/>
      <c r="AS128" s="98"/>
      <c r="AT128" s="99"/>
      <c r="AU128" s="100"/>
    </row>
    <row r="129" spans="1:47">
      <c r="A129" s="67"/>
      <c r="B129" s="140" t="s">
        <v>341</v>
      </c>
      <c r="C129" s="68">
        <v>2</v>
      </c>
      <c r="D129" s="101" t="s">
        <v>373</v>
      </c>
      <c r="E129" s="70">
        <v>210</v>
      </c>
      <c r="F129" s="70">
        <v>4</v>
      </c>
      <c r="G129" s="96">
        <f t="shared" si="2"/>
        <v>840</v>
      </c>
      <c r="H129" s="71"/>
      <c r="I129" s="72"/>
      <c r="J129" s="73"/>
      <c r="K129" s="74"/>
      <c r="L129" s="97"/>
      <c r="M129" s="98"/>
      <c r="N129" s="99"/>
      <c r="O129" s="100"/>
      <c r="P129" s="71"/>
      <c r="Q129" s="72"/>
      <c r="R129" s="73"/>
      <c r="S129" s="74"/>
      <c r="T129" s="97"/>
      <c r="U129" s="98"/>
      <c r="V129" s="99"/>
      <c r="W129" s="100"/>
      <c r="X129" s="71"/>
      <c r="Y129" s="72"/>
      <c r="Z129" s="73"/>
      <c r="AA129" s="74"/>
      <c r="AB129" s="97"/>
      <c r="AC129" s="98"/>
      <c r="AD129" s="99"/>
      <c r="AE129" s="100"/>
      <c r="AF129" s="71"/>
      <c r="AG129" s="72"/>
      <c r="AH129" s="73"/>
      <c r="AI129" s="74"/>
      <c r="AJ129" s="97"/>
      <c r="AK129" s="98"/>
      <c r="AL129" s="99"/>
      <c r="AM129" s="100"/>
      <c r="AN129" s="71"/>
      <c r="AO129" s="72"/>
      <c r="AP129" s="73"/>
      <c r="AQ129" s="74"/>
      <c r="AR129" s="97"/>
      <c r="AS129" s="98"/>
      <c r="AT129" s="99"/>
      <c r="AU129" s="100"/>
    </row>
    <row r="130" spans="1:47">
      <c r="A130" s="67"/>
      <c r="B130" s="140" t="s">
        <v>341</v>
      </c>
      <c r="C130" s="68">
        <v>2</v>
      </c>
      <c r="D130" s="101" t="s">
        <v>244</v>
      </c>
      <c r="E130" s="70">
        <v>210</v>
      </c>
      <c r="F130" s="70">
        <v>6</v>
      </c>
      <c r="G130" s="96">
        <f t="shared" si="2"/>
        <v>1260</v>
      </c>
      <c r="H130" s="71" t="s">
        <v>24</v>
      </c>
      <c r="I130" s="72"/>
      <c r="J130" s="73">
        <v>16</v>
      </c>
      <c r="K130" s="74">
        <v>16</v>
      </c>
      <c r="L130" s="97" t="s">
        <v>25</v>
      </c>
      <c r="M130" s="98" t="s">
        <v>78</v>
      </c>
      <c r="N130" s="99">
        <v>16</v>
      </c>
      <c r="O130" s="100">
        <v>16</v>
      </c>
      <c r="P130" s="71"/>
      <c r="Q130" s="72"/>
      <c r="R130" s="73"/>
      <c r="S130" s="74"/>
      <c r="T130" s="97"/>
      <c r="U130" s="98"/>
      <c r="V130" s="99"/>
      <c r="W130" s="100"/>
      <c r="X130" s="71"/>
      <c r="Y130" s="72"/>
      <c r="Z130" s="73"/>
      <c r="AA130" s="74"/>
      <c r="AB130" s="97"/>
      <c r="AC130" s="98"/>
      <c r="AD130" s="99"/>
      <c r="AE130" s="100"/>
      <c r="AF130" s="71"/>
      <c r="AG130" s="72"/>
      <c r="AH130" s="73"/>
      <c r="AI130" s="74"/>
      <c r="AJ130" s="97"/>
      <c r="AK130" s="98"/>
      <c r="AL130" s="99"/>
      <c r="AM130" s="100"/>
      <c r="AN130" s="71"/>
      <c r="AO130" s="72"/>
      <c r="AP130" s="73"/>
      <c r="AQ130" s="74"/>
      <c r="AR130" s="97"/>
      <c r="AS130" s="98"/>
      <c r="AT130" s="99"/>
      <c r="AU130" s="100"/>
    </row>
    <row r="131" spans="1:47">
      <c r="A131" s="67"/>
      <c r="B131" s="140" t="s">
        <v>341</v>
      </c>
      <c r="C131" s="68">
        <v>2</v>
      </c>
      <c r="D131" s="101" t="s">
        <v>216</v>
      </c>
      <c r="E131" s="70">
        <v>210</v>
      </c>
      <c r="F131" s="70">
        <v>10</v>
      </c>
      <c r="G131" s="96">
        <f t="shared" si="2"/>
        <v>2100</v>
      </c>
      <c r="H131" s="71" t="s">
        <v>24</v>
      </c>
      <c r="I131" s="72"/>
      <c r="J131" s="73">
        <v>5</v>
      </c>
      <c r="K131" s="74">
        <v>5</v>
      </c>
      <c r="L131" s="97" t="s">
        <v>25</v>
      </c>
      <c r="M131" s="98" t="s">
        <v>82</v>
      </c>
      <c r="N131" s="99">
        <v>5</v>
      </c>
      <c r="O131" s="100">
        <v>5</v>
      </c>
      <c r="P131" s="71"/>
      <c r="Q131" s="72"/>
      <c r="R131" s="73"/>
      <c r="S131" s="74"/>
      <c r="T131" s="97"/>
      <c r="U131" s="98"/>
      <c r="V131" s="99"/>
      <c r="W131" s="100"/>
      <c r="X131" s="71"/>
      <c r="Y131" s="72"/>
      <c r="Z131" s="73"/>
      <c r="AA131" s="74"/>
      <c r="AB131" s="97"/>
      <c r="AC131" s="98"/>
      <c r="AD131" s="99"/>
      <c r="AE131" s="100"/>
      <c r="AF131" s="71"/>
      <c r="AG131" s="72"/>
      <c r="AH131" s="73"/>
      <c r="AI131" s="74"/>
      <c r="AJ131" s="97"/>
      <c r="AK131" s="98"/>
      <c r="AL131" s="99"/>
      <c r="AM131" s="100"/>
      <c r="AN131" s="71"/>
      <c r="AO131" s="72"/>
      <c r="AP131" s="73"/>
      <c r="AQ131" s="74"/>
      <c r="AR131" s="97"/>
      <c r="AS131" s="98"/>
      <c r="AT131" s="99"/>
      <c r="AU131" s="100"/>
    </row>
    <row r="132" spans="1:47">
      <c r="A132" s="67"/>
      <c r="B132" s="140" t="s">
        <v>341</v>
      </c>
      <c r="C132" s="68"/>
      <c r="D132" s="101" t="s">
        <v>374</v>
      </c>
      <c r="E132" s="70">
        <v>210</v>
      </c>
      <c r="F132" s="70">
        <v>10</v>
      </c>
      <c r="G132" s="96">
        <f t="shared" si="2"/>
        <v>2100</v>
      </c>
      <c r="H132" s="71" t="s">
        <v>24</v>
      </c>
      <c r="I132" s="72"/>
      <c r="J132" s="73">
        <v>2</v>
      </c>
      <c r="K132" s="74">
        <v>2</v>
      </c>
      <c r="L132" s="97" t="s">
        <v>25</v>
      </c>
      <c r="M132" s="98" t="s">
        <v>106</v>
      </c>
      <c r="N132" s="99">
        <v>2</v>
      </c>
      <c r="O132" s="100">
        <v>2</v>
      </c>
      <c r="P132" s="71"/>
      <c r="Q132" s="72"/>
      <c r="R132" s="73"/>
      <c r="S132" s="74"/>
      <c r="T132" s="97"/>
      <c r="U132" s="98"/>
      <c r="V132" s="99"/>
      <c r="W132" s="100"/>
      <c r="X132" s="71"/>
      <c r="Y132" s="72"/>
      <c r="Z132" s="73"/>
      <c r="AA132" s="74"/>
      <c r="AB132" s="97"/>
      <c r="AC132" s="98"/>
      <c r="AD132" s="99"/>
      <c r="AE132" s="100"/>
      <c r="AF132" s="71"/>
      <c r="AG132" s="72"/>
      <c r="AH132" s="73"/>
      <c r="AI132" s="74"/>
      <c r="AJ132" s="97"/>
      <c r="AK132" s="98"/>
      <c r="AL132" s="99"/>
      <c r="AM132" s="100"/>
      <c r="AN132" s="71"/>
      <c r="AO132" s="72"/>
      <c r="AP132" s="73"/>
      <c r="AQ132" s="74"/>
      <c r="AR132" s="97"/>
      <c r="AS132" s="98"/>
      <c r="AT132" s="99"/>
      <c r="AU132" s="100"/>
    </row>
    <row r="133" spans="1:47">
      <c r="A133" s="67"/>
      <c r="B133" s="140" t="s">
        <v>341</v>
      </c>
      <c r="C133" s="68"/>
      <c r="D133" s="101" t="s">
        <v>375</v>
      </c>
      <c r="E133" s="70">
        <v>210</v>
      </c>
      <c r="F133" s="70">
        <v>10</v>
      </c>
      <c r="G133" s="96">
        <f t="shared" si="2"/>
        <v>2100</v>
      </c>
      <c r="H133" s="71" t="s">
        <v>24</v>
      </c>
      <c r="I133" s="72"/>
      <c r="J133" s="73">
        <v>2</v>
      </c>
      <c r="K133" s="74">
        <v>2</v>
      </c>
      <c r="L133" s="97" t="s">
        <v>25</v>
      </c>
      <c r="M133" s="98" t="s">
        <v>106</v>
      </c>
      <c r="N133" s="99">
        <v>2</v>
      </c>
      <c r="O133" s="100">
        <v>2</v>
      </c>
      <c r="P133" s="71"/>
      <c r="Q133" s="72"/>
      <c r="R133" s="73"/>
      <c r="S133" s="74"/>
      <c r="T133" s="97"/>
      <c r="U133" s="98"/>
      <c r="V133" s="99"/>
      <c r="W133" s="100"/>
      <c r="X133" s="71"/>
      <c r="Y133" s="72"/>
      <c r="Z133" s="73"/>
      <c r="AA133" s="74"/>
      <c r="AB133" s="97"/>
      <c r="AC133" s="98"/>
      <c r="AD133" s="99"/>
      <c r="AE133" s="100"/>
      <c r="AF133" s="71"/>
      <c r="AG133" s="72"/>
      <c r="AH133" s="73"/>
      <c r="AI133" s="74"/>
      <c r="AJ133" s="97"/>
      <c r="AK133" s="98"/>
      <c r="AL133" s="99"/>
      <c r="AM133" s="100"/>
      <c r="AN133" s="71"/>
      <c r="AO133" s="72"/>
      <c r="AP133" s="73"/>
      <c r="AQ133" s="74"/>
      <c r="AR133" s="97"/>
      <c r="AS133" s="98"/>
      <c r="AT133" s="99"/>
      <c r="AU133" s="100"/>
    </row>
    <row r="134" spans="1:47">
      <c r="A134" s="67"/>
      <c r="B134" s="140" t="s">
        <v>341</v>
      </c>
      <c r="C134" s="68">
        <v>1</v>
      </c>
      <c r="D134" s="101" t="s">
        <v>376</v>
      </c>
      <c r="E134" s="70">
        <v>210</v>
      </c>
      <c r="F134" s="70">
        <v>8</v>
      </c>
      <c r="G134" s="96">
        <f t="shared" si="2"/>
        <v>1680</v>
      </c>
      <c r="H134" s="71" t="s">
        <v>24</v>
      </c>
      <c r="I134" s="72"/>
      <c r="J134" s="73">
        <v>8</v>
      </c>
      <c r="K134" s="74">
        <v>8</v>
      </c>
      <c r="L134" s="97" t="s">
        <v>25</v>
      </c>
      <c r="M134" s="98" t="s">
        <v>82</v>
      </c>
      <c r="N134" s="99">
        <v>8</v>
      </c>
      <c r="O134" s="100">
        <v>8</v>
      </c>
      <c r="P134" s="71"/>
      <c r="Q134" s="72"/>
      <c r="R134" s="73"/>
      <c r="S134" s="74"/>
      <c r="T134" s="97"/>
      <c r="U134" s="98"/>
      <c r="V134" s="99"/>
      <c r="W134" s="100"/>
      <c r="X134" s="71"/>
      <c r="Y134" s="72"/>
      <c r="Z134" s="73"/>
      <c r="AA134" s="74"/>
      <c r="AB134" s="97"/>
      <c r="AC134" s="98"/>
      <c r="AD134" s="99"/>
      <c r="AE134" s="100"/>
      <c r="AF134" s="71"/>
      <c r="AG134" s="72"/>
      <c r="AH134" s="73"/>
      <c r="AI134" s="74"/>
      <c r="AJ134" s="97"/>
      <c r="AK134" s="98"/>
      <c r="AL134" s="99"/>
      <c r="AM134" s="100"/>
      <c r="AN134" s="71"/>
      <c r="AO134" s="72"/>
      <c r="AP134" s="73"/>
      <c r="AQ134" s="74"/>
      <c r="AR134" s="97"/>
      <c r="AS134" s="98"/>
      <c r="AT134" s="99"/>
      <c r="AU134" s="100"/>
    </row>
    <row r="135" spans="1:47">
      <c r="A135" s="67"/>
      <c r="B135" s="140" t="s">
        <v>341</v>
      </c>
      <c r="C135" s="68">
        <v>1</v>
      </c>
      <c r="D135" s="101" t="s">
        <v>377</v>
      </c>
      <c r="E135" s="70">
        <v>210</v>
      </c>
      <c r="F135" s="70">
        <v>8</v>
      </c>
      <c r="G135" s="96">
        <f t="shared" si="2"/>
        <v>1680</v>
      </c>
      <c r="H135" s="71" t="s">
        <v>24</v>
      </c>
      <c r="I135" s="72"/>
      <c r="J135" s="73">
        <v>8</v>
      </c>
      <c r="K135" s="74">
        <v>8</v>
      </c>
      <c r="L135" s="97" t="s">
        <v>25</v>
      </c>
      <c r="M135" s="98" t="s">
        <v>82</v>
      </c>
      <c r="N135" s="99">
        <v>8</v>
      </c>
      <c r="O135" s="100">
        <v>8</v>
      </c>
      <c r="P135" s="71"/>
      <c r="Q135" s="72"/>
      <c r="R135" s="73"/>
      <c r="S135" s="74"/>
      <c r="T135" s="97"/>
      <c r="U135" s="98"/>
      <c r="V135" s="99"/>
      <c r="W135" s="100"/>
      <c r="X135" s="71"/>
      <c r="Y135" s="72"/>
      <c r="Z135" s="73"/>
      <c r="AA135" s="74"/>
      <c r="AB135" s="97"/>
      <c r="AC135" s="98"/>
      <c r="AD135" s="99"/>
      <c r="AE135" s="100"/>
      <c r="AF135" s="71"/>
      <c r="AG135" s="72"/>
      <c r="AH135" s="73"/>
      <c r="AI135" s="74"/>
      <c r="AJ135" s="97"/>
      <c r="AK135" s="98"/>
      <c r="AL135" s="99"/>
      <c r="AM135" s="100"/>
      <c r="AN135" s="71"/>
      <c r="AO135" s="72"/>
      <c r="AP135" s="73"/>
      <c r="AQ135" s="74"/>
      <c r="AR135" s="97"/>
      <c r="AS135" s="98"/>
      <c r="AT135" s="99"/>
      <c r="AU135" s="100"/>
    </row>
    <row r="136" spans="1:47">
      <c r="A136" s="67"/>
      <c r="B136" s="140" t="s">
        <v>341</v>
      </c>
      <c r="C136" s="68">
        <v>1</v>
      </c>
      <c r="D136" s="101" t="s">
        <v>378</v>
      </c>
      <c r="E136" s="70">
        <v>210</v>
      </c>
      <c r="F136" s="70">
        <v>8</v>
      </c>
      <c r="G136" s="96">
        <f t="shared" si="2"/>
        <v>1680</v>
      </c>
      <c r="H136" s="71" t="s">
        <v>24</v>
      </c>
      <c r="I136" s="72"/>
      <c r="J136" s="73">
        <v>8</v>
      </c>
      <c r="K136" s="74">
        <v>8</v>
      </c>
      <c r="L136" s="97" t="s">
        <v>25</v>
      </c>
      <c r="M136" s="98" t="s">
        <v>82</v>
      </c>
      <c r="N136" s="99">
        <v>8</v>
      </c>
      <c r="O136" s="100">
        <v>8</v>
      </c>
      <c r="P136" s="71"/>
      <c r="Q136" s="72"/>
      <c r="R136" s="73"/>
      <c r="S136" s="74"/>
      <c r="T136" s="97"/>
      <c r="U136" s="98"/>
      <c r="V136" s="99"/>
      <c r="W136" s="100"/>
      <c r="X136" s="71"/>
      <c r="Y136" s="72"/>
      <c r="Z136" s="73"/>
      <c r="AA136" s="74"/>
      <c r="AB136" s="97"/>
      <c r="AC136" s="98"/>
      <c r="AD136" s="99"/>
      <c r="AE136" s="100"/>
      <c r="AF136" s="71"/>
      <c r="AG136" s="72"/>
      <c r="AH136" s="73"/>
      <c r="AI136" s="74"/>
      <c r="AJ136" s="97"/>
      <c r="AK136" s="98"/>
      <c r="AL136" s="99"/>
      <c r="AM136" s="100"/>
      <c r="AN136" s="71"/>
      <c r="AO136" s="72"/>
      <c r="AP136" s="73"/>
      <c r="AQ136" s="74"/>
      <c r="AR136" s="97"/>
      <c r="AS136" s="98"/>
      <c r="AT136" s="99"/>
      <c r="AU136" s="100"/>
    </row>
    <row r="137" spans="1:47">
      <c r="A137" s="67"/>
      <c r="B137" s="140" t="s">
        <v>341</v>
      </c>
      <c r="C137" s="68">
        <v>1</v>
      </c>
      <c r="D137" s="101" t="s">
        <v>379</v>
      </c>
      <c r="E137" s="70">
        <v>210</v>
      </c>
      <c r="F137" s="70">
        <v>8</v>
      </c>
      <c r="G137" s="96">
        <f t="shared" si="2"/>
        <v>1680</v>
      </c>
      <c r="H137" s="71" t="s">
        <v>24</v>
      </c>
      <c r="I137" s="72"/>
      <c r="J137" s="73">
        <v>12</v>
      </c>
      <c r="K137" s="74">
        <v>12</v>
      </c>
      <c r="L137" s="97" t="s">
        <v>25</v>
      </c>
      <c r="M137" s="98" t="s">
        <v>82</v>
      </c>
      <c r="N137" s="99">
        <v>12</v>
      </c>
      <c r="O137" s="100">
        <v>12</v>
      </c>
      <c r="P137" s="71"/>
      <c r="Q137" s="72"/>
      <c r="R137" s="73"/>
      <c r="S137" s="74"/>
      <c r="T137" s="97"/>
      <c r="U137" s="98"/>
      <c r="V137" s="99"/>
      <c r="W137" s="100"/>
      <c r="X137" s="71"/>
      <c r="Y137" s="72"/>
      <c r="Z137" s="73"/>
      <c r="AA137" s="74"/>
      <c r="AB137" s="97"/>
      <c r="AC137" s="98"/>
      <c r="AD137" s="99"/>
      <c r="AE137" s="100"/>
      <c r="AF137" s="71"/>
      <c r="AG137" s="72"/>
      <c r="AH137" s="73"/>
      <c r="AI137" s="74"/>
      <c r="AJ137" s="97"/>
      <c r="AK137" s="98"/>
      <c r="AL137" s="99"/>
      <c r="AM137" s="100"/>
      <c r="AN137" s="71"/>
      <c r="AO137" s="72"/>
      <c r="AP137" s="73"/>
      <c r="AQ137" s="74"/>
      <c r="AR137" s="97"/>
      <c r="AS137" s="98"/>
      <c r="AT137" s="99"/>
      <c r="AU137" s="100"/>
    </row>
    <row r="138" spans="1:47">
      <c r="A138" s="67"/>
      <c r="B138" s="140" t="s">
        <v>341</v>
      </c>
      <c r="C138" s="68">
        <v>1</v>
      </c>
      <c r="D138" s="101" t="s">
        <v>380</v>
      </c>
      <c r="E138" s="70">
        <v>210</v>
      </c>
      <c r="F138" s="70">
        <v>4</v>
      </c>
      <c r="G138" s="96">
        <f t="shared" si="2"/>
        <v>840</v>
      </c>
      <c r="H138" s="71" t="s">
        <v>24</v>
      </c>
      <c r="I138" s="72"/>
      <c r="J138" s="73">
        <v>4</v>
      </c>
      <c r="K138" s="74">
        <v>4</v>
      </c>
      <c r="L138" s="97" t="s">
        <v>25</v>
      </c>
      <c r="M138" s="98" t="s">
        <v>82</v>
      </c>
      <c r="N138" s="99">
        <v>4</v>
      </c>
      <c r="O138" s="100">
        <v>4</v>
      </c>
      <c r="P138" s="71"/>
      <c r="Q138" s="72"/>
      <c r="R138" s="73"/>
      <c r="S138" s="74"/>
      <c r="T138" s="97"/>
      <c r="U138" s="98"/>
      <c r="V138" s="99"/>
      <c r="W138" s="100"/>
      <c r="X138" s="71"/>
      <c r="Y138" s="72"/>
      <c r="Z138" s="73"/>
      <c r="AA138" s="74"/>
      <c r="AB138" s="97"/>
      <c r="AC138" s="98"/>
      <c r="AD138" s="99"/>
      <c r="AE138" s="100"/>
      <c r="AF138" s="71"/>
      <c r="AG138" s="72"/>
      <c r="AH138" s="73"/>
      <c r="AI138" s="74"/>
      <c r="AJ138" s="97"/>
      <c r="AK138" s="98"/>
      <c r="AL138" s="99"/>
      <c r="AM138" s="100"/>
      <c r="AN138" s="71"/>
      <c r="AO138" s="72"/>
      <c r="AP138" s="73"/>
      <c r="AQ138" s="74"/>
      <c r="AR138" s="97"/>
      <c r="AS138" s="98"/>
      <c r="AT138" s="99"/>
      <c r="AU138" s="100"/>
    </row>
    <row r="139" spans="1:47">
      <c r="A139" s="67"/>
      <c r="B139" s="140" t="s">
        <v>341</v>
      </c>
      <c r="C139" s="68">
        <v>1</v>
      </c>
      <c r="D139" s="101" t="s">
        <v>381</v>
      </c>
      <c r="E139" s="70">
        <v>210</v>
      </c>
      <c r="F139" s="70">
        <v>8</v>
      </c>
      <c r="G139" s="96">
        <f t="shared" si="2"/>
        <v>1680</v>
      </c>
      <c r="H139" s="71" t="s">
        <v>24</v>
      </c>
      <c r="I139" s="72"/>
      <c r="J139" s="73">
        <v>12</v>
      </c>
      <c r="K139" s="74">
        <v>12</v>
      </c>
      <c r="L139" s="97" t="s">
        <v>25</v>
      </c>
      <c r="M139" s="98" t="s">
        <v>82</v>
      </c>
      <c r="N139" s="99">
        <v>12</v>
      </c>
      <c r="O139" s="100">
        <v>12</v>
      </c>
      <c r="P139" s="71"/>
      <c r="Q139" s="72"/>
      <c r="R139" s="73"/>
      <c r="S139" s="74"/>
      <c r="T139" s="97"/>
      <c r="U139" s="98"/>
      <c r="V139" s="99"/>
      <c r="W139" s="100"/>
      <c r="X139" s="71"/>
      <c r="Y139" s="72"/>
      <c r="Z139" s="73"/>
      <c r="AA139" s="74"/>
      <c r="AB139" s="97"/>
      <c r="AC139" s="98"/>
      <c r="AD139" s="99"/>
      <c r="AE139" s="100"/>
      <c r="AF139" s="71"/>
      <c r="AG139" s="72"/>
      <c r="AH139" s="73"/>
      <c r="AI139" s="74"/>
      <c r="AJ139" s="97"/>
      <c r="AK139" s="98"/>
      <c r="AL139" s="99"/>
      <c r="AM139" s="100"/>
      <c r="AN139" s="71"/>
      <c r="AO139" s="72"/>
      <c r="AP139" s="73"/>
      <c r="AQ139" s="74"/>
      <c r="AR139" s="97"/>
      <c r="AS139" s="98"/>
      <c r="AT139" s="99"/>
      <c r="AU139" s="100"/>
    </row>
    <row r="140" spans="1:47">
      <c r="A140" s="67"/>
      <c r="B140" s="140" t="s">
        <v>341</v>
      </c>
      <c r="C140" s="68">
        <v>1</v>
      </c>
      <c r="D140" s="101" t="s">
        <v>382</v>
      </c>
      <c r="E140" s="70">
        <v>210</v>
      </c>
      <c r="F140" s="70">
        <v>8</v>
      </c>
      <c r="G140" s="96">
        <f t="shared" si="2"/>
        <v>1680</v>
      </c>
      <c r="H140" s="71"/>
      <c r="I140" s="72"/>
      <c r="J140" s="73"/>
      <c r="K140" s="74"/>
      <c r="L140" s="97"/>
      <c r="M140" s="98"/>
      <c r="N140" s="99"/>
      <c r="O140" s="100"/>
      <c r="P140" s="71"/>
      <c r="Q140" s="72"/>
      <c r="R140" s="73"/>
      <c r="S140" s="74"/>
      <c r="T140" s="97"/>
      <c r="U140" s="98"/>
      <c r="V140" s="99"/>
      <c r="W140" s="100"/>
      <c r="X140" s="71"/>
      <c r="Y140" s="72"/>
      <c r="Z140" s="73"/>
      <c r="AA140" s="74"/>
      <c r="AB140" s="97"/>
      <c r="AC140" s="98"/>
      <c r="AD140" s="99"/>
      <c r="AE140" s="100"/>
      <c r="AF140" s="71"/>
      <c r="AG140" s="72"/>
      <c r="AH140" s="73"/>
      <c r="AI140" s="74"/>
      <c r="AJ140" s="97"/>
      <c r="AK140" s="98"/>
      <c r="AL140" s="99"/>
      <c r="AM140" s="100"/>
      <c r="AN140" s="71"/>
      <c r="AO140" s="72"/>
      <c r="AP140" s="73"/>
      <c r="AQ140" s="74"/>
      <c r="AR140" s="97"/>
      <c r="AS140" s="98"/>
      <c r="AT140" s="99"/>
      <c r="AU140" s="100"/>
    </row>
    <row r="141" spans="1:47">
      <c r="A141" s="67"/>
      <c r="B141" s="140" t="s">
        <v>341</v>
      </c>
      <c r="C141" s="68">
        <v>1</v>
      </c>
      <c r="D141" s="101" t="s">
        <v>383</v>
      </c>
      <c r="E141" s="70">
        <v>210</v>
      </c>
      <c r="F141" s="70">
        <v>8</v>
      </c>
      <c r="G141" s="96">
        <f t="shared" si="2"/>
        <v>1680</v>
      </c>
      <c r="H141" s="71" t="s">
        <v>24</v>
      </c>
      <c r="I141" s="72"/>
      <c r="J141" s="73">
        <v>8</v>
      </c>
      <c r="K141" s="74">
        <v>8</v>
      </c>
      <c r="L141" s="97" t="s">
        <v>25</v>
      </c>
      <c r="M141" s="98" t="s">
        <v>82</v>
      </c>
      <c r="N141" s="99">
        <v>8</v>
      </c>
      <c r="O141" s="100">
        <v>8</v>
      </c>
      <c r="P141" s="71"/>
      <c r="Q141" s="72"/>
      <c r="R141" s="73"/>
      <c r="S141" s="74"/>
      <c r="T141" s="97"/>
      <c r="U141" s="98"/>
      <c r="V141" s="99"/>
      <c r="W141" s="100"/>
      <c r="X141" s="71"/>
      <c r="Y141" s="72"/>
      <c r="Z141" s="73"/>
      <c r="AA141" s="74"/>
      <c r="AB141" s="97"/>
      <c r="AC141" s="98"/>
      <c r="AD141" s="99"/>
      <c r="AE141" s="100"/>
      <c r="AF141" s="71"/>
      <c r="AG141" s="72"/>
      <c r="AH141" s="73"/>
      <c r="AI141" s="74"/>
      <c r="AJ141" s="97"/>
      <c r="AK141" s="98"/>
      <c r="AL141" s="99"/>
      <c r="AM141" s="100"/>
      <c r="AN141" s="71"/>
      <c r="AO141" s="72"/>
      <c r="AP141" s="73"/>
      <c r="AQ141" s="74"/>
      <c r="AR141" s="97"/>
      <c r="AS141" s="98"/>
      <c r="AT141" s="99"/>
      <c r="AU141" s="100"/>
    </row>
    <row r="142" spans="1:47">
      <c r="A142" s="67"/>
      <c r="B142" s="140" t="s">
        <v>341</v>
      </c>
      <c r="C142" s="68">
        <v>1</v>
      </c>
      <c r="D142" s="101" t="s">
        <v>384</v>
      </c>
      <c r="E142" s="70">
        <v>210</v>
      </c>
      <c r="F142" s="70">
        <v>8</v>
      </c>
      <c r="G142" s="96">
        <f t="shared" si="2"/>
        <v>1680</v>
      </c>
      <c r="H142" s="71" t="s">
        <v>24</v>
      </c>
      <c r="I142" s="72"/>
      <c r="J142" s="73">
        <v>8</v>
      </c>
      <c r="K142" s="74">
        <v>8</v>
      </c>
      <c r="L142" s="97" t="s">
        <v>25</v>
      </c>
      <c r="M142" s="98" t="s">
        <v>82</v>
      </c>
      <c r="N142" s="99">
        <v>8</v>
      </c>
      <c r="O142" s="100">
        <v>8</v>
      </c>
      <c r="P142" s="71"/>
      <c r="Q142" s="72"/>
      <c r="R142" s="73"/>
      <c r="S142" s="74"/>
      <c r="T142" s="97"/>
      <c r="U142" s="98"/>
      <c r="V142" s="99"/>
      <c r="W142" s="100"/>
      <c r="X142" s="71"/>
      <c r="Y142" s="72"/>
      <c r="Z142" s="73"/>
      <c r="AA142" s="74"/>
      <c r="AB142" s="97"/>
      <c r="AC142" s="98"/>
      <c r="AD142" s="99"/>
      <c r="AE142" s="100"/>
      <c r="AF142" s="71"/>
      <c r="AG142" s="72"/>
      <c r="AH142" s="73"/>
      <c r="AI142" s="74"/>
      <c r="AJ142" s="97"/>
      <c r="AK142" s="98"/>
      <c r="AL142" s="99"/>
      <c r="AM142" s="100"/>
      <c r="AN142" s="71"/>
      <c r="AO142" s="72"/>
      <c r="AP142" s="73"/>
      <c r="AQ142" s="74"/>
      <c r="AR142" s="97"/>
      <c r="AS142" s="98"/>
      <c r="AT142" s="99"/>
      <c r="AU142" s="100"/>
    </row>
    <row r="143" spans="1:47">
      <c r="A143" s="67"/>
      <c r="B143" s="140" t="s">
        <v>341</v>
      </c>
      <c r="C143" s="68">
        <v>1</v>
      </c>
      <c r="D143" s="101" t="s">
        <v>216</v>
      </c>
      <c r="E143" s="70">
        <v>210</v>
      </c>
      <c r="F143" s="70">
        <v>10</v>
      </c>
      <c r="G143" s="96">
        <f t="shared" si="2"/>
        <v>2100</v>
      </c>
      <c r="H143" s="71" t="s">
        <v>24</v>
      </c>
      <c r="I143" s="72"/>
      <c r="J143" s="73">
        <v>3</v>
      </c>
      <c r="K143" s="74">
        <v>3</v>
      </c>
      <c r="L143" s="97" t="s">
        <v>25</v>
      </c>
      <c r="M143" s="98" t="s">
        <v>102</v>
      </c>
      <c r="N143" s="99">
        <v>3</v>
      </c>
      <c r="O143" s="100">
        <v>3</v>
      </c>
      <c r="P143" s="71"/>
      <c r="Q143" s="72"/>
      <c r="R143" s="73"/>
      <c r="S143" s="74"/>
      <c r="T143" s="97"/>
      <c r="U143" s="98"/>
      <c r="V143" s="99"/>
      <c r="W143" s="100"/>
      <c r="X143" s="71"/>
      <c r="Y143" s="72"/>
      <c r="Z143" s="73"/>
      <c r="AA143" s="74"/>
      <c r="AB143" s="97"/>
      <c r="AC143" s="98"/>
      <c r="AD143" s="99"/>
      <c r="AE143" s="100"/>
      <c r="AF143" s="71"/>
      <c r="AG143" s="72"/>
      <c r="AH143" s="73"/>
      <c r="AI143" s="74"/>
      <c r="AJ143" s="97"/>
      <c r="AK143" s="98"/>
      <c r="AL143" s="99"/>
      <c r="AM143" s="100"/>
      <c r="AN143" s="71"/>
      <c r="AO143" s="72"/>
      <c r="AP143" s="73"/>
      <c r="AQ143" s="74"/>
      <c r="AR143" s="97"/>
      <c r="AS143" s="98"/>
      <c r="AT143" s="99"/>
      <c r="AU143" s="100"/>
    </row>
    <row r="144" spans="1:47">
      <c r="A144" s="67"/>
      <c r="B144" s="140" t="s">
        <v>341</v>
      </c>
      <c r="C144" s="68">
        <v>2</v>
      </c>
      <c r="D144" s="101" t="s">
        <v>316</v>
      </c>
      <c r="E144" s="70">
        <v>210</v>
      </c>
      <c r="F144" s="70">
        <v>6</v>
      </c>
      <c r="G144" s="96">
        <f t="shared" si="2"/>
        <v>1260</v>
      </c>
      <c r="H144" s="71" t="s">
        <v>24</v>
      </c>
      <c r="I144" s="72"/>
      <c r="J144" s="73">
        <v>12</v>
      </c>
      <c r="K144" s="74">
        <v>12</v>
      </c>
      <c r="L144" s="97" t="s">
        <v>25</v>
      </c>
      <c r="M144" s="98" t="s">
        <v>82</v>
      </c>
      <c r="N144" s="99">
        <v>12</v>
      </c>
      <c r="O144" s="100">
        <v>12</v>
      </c>
      <c r="P144" s="71"/>
      <c r="Q144" s="72"/>
      <c r="R144" s="73"/>
      <c r="S144" s="74"/>
      <c r="T144" s="97"/>
      <c r="U144" s="98"/>
      <c r="V144" s="99"/>
      <c r="W144" s="100"/>
      <c r="X144" s="71"/>
      <c r="Y144" s="72"/>
      <c r="Z144" s="73"/>
      <c r="AA144" s="74"/>
      <c r="AB144" s="97"/>
      <c r="AC144" s="98"/>
      <c r="AD144" s="99"/>
      <c r="AE144" s="100"/>
      <c r="AF144" s="71"/>
      <c r="AG144" s="72"/>
      <c r="AH144" s="73"/>
      <c r="AI144" s="74"/>
      <c r="AJ144" s="97"/>
      <c r="AK144" s="98"/>
      <c r="AL144" s="99"/>
      <c r="AM144" s="100"/>
      <c r="AN144" s="71"/>
      <c r="AO144" s="72"/>
      <c r="AP144" s="73"/>
      <c r="AQ144" s="74"/>
      <c r="AR144" s="97"/>
      <c r="AS144" s="98"/>
      <c r="AT144" s="99"/>
      <c r="AU144" s="100"/>
    </row>
    <row r="145" spans="1:47">
      <c r="A145" s="67"/>
      <c r="B145" s="140" t="s">
        <v>341</v>
      </c>
      <c r="C145" s="68">
        <v>2</v>
      </c>
      <c r="D145" s="101" t="s">
        <v>229</v>
      </c>
      <c r="E145" s="70">
        <v>210</v>
      </c>
      <c r="F145" s="70">
        <v>4</v>
      </c>
      <c r="G145" s="96">
        <f t="shared" si="2"/>
        <v>840</v>
      </c>
      <c r="H145" s="71" t="s">
        <v>24</v>
      </c>
      <c r="I145" s="72"/>
      <c r="J145" s="73">
        <v>4</v>
      </c>
      <c r="K145" s="74">
        <v>4</v>
      </c>
      <c r="L145" s="97" t="s">
        <v>25</v>
      </c>
      <c r="M145" s="98" t="s">
        <v>82</v>
      </c>
      <c r="N145" s="99">
        <v>4</v>
      </c>
      <c r="O145" s="100">
        <v>4</v>
      </c>
      <c r="P145" s="71"/>
      <c r="Q145" s="72"/>
      <c r="R145" s="73"/>
      <c r="S145" s="74"/>
      <c r="T145" s="97"/>
      <c r="U145" s="98"/>
      <c r="V145" s="99"/>
      <c r="W145" s="100"/>
      <c r="X145" s="71"/>
      <c r="Y145" s="72"/>
      <c r="Z145" s="73"/>
      <c r="AA145" s="74"/>
      <c r="AB145" s="97"/>
      <c r="AC145" s="98"/>
      <c r="AD145" s="99"/>
      <c r="AE145" s="100"/>
      <c r="AF145" s="71"/>
      <c r="AG145" s="72"/>
      <c r="AH145" s="73"/>
      <c r="AI145" s="74"/>
      <c r="AJ145" s="97"/>
      <c r="AK145" s="98"/>
      <c r="AL145" s="99"/>
      <c r="AM145" s="100"/>
      <c r="AN145" s="71"/>
      <c r="AO145" s="72"/>
      <c r="AP145" s="73"/>
      <c r="AQ145" s="74"/>
      <c r="AR145" s="97"/>
      <c r="AS145" s="98"/>
      <c r="AT145" s="99"/>
      <c r="AU145" s="100"/>
    </row>
    <row r="146" spans="1:47">
      <c r="A146" s="67"/>
      <c r="B146" s="140" t="s">
        <v>341</v>
      </c>
      <c r="C146" s="68">
        <v>2</v>
      </c>
      <c r="D146" s="101" t="s">
        <v>385</v>
      </c>
      <c r="E146" s="70">
        <v>210</v>
      </c>
      <c r="F146" s="70">
        <v>4</v>
      </c>
      <c r="G146" s="96">
        <f t="shared" si="2"/>
        <v>840</v>
      </c>
      <c r="H146" s="71" t="s">
        <v>24</v>
      </c>
      <c r="I146" s="72"/>
      <c r="J146" s="73">
        <v>8</v>
      </c>
      <c r="K146" s="74">
        <v>8</v>
      </c>
      <c r="L146" s="97" t="s">
        <v>25</v>
      </c>
      <c r="M146" s="98" t="s">
        <v>82</v>
      </c>
      <c r="N146" s="99">
        <v>8</v>
      </c>
      <c r="O146" s="100">
        <v>8</v>
      </c>
      <c r="P146" s="71"/>
      <c r="Q146" s="72"/>
      <c r="R146" s="73"/>
      <c r="S146" s="74"/>
      <c r="T146" s="97"/>
      <c r="U146" s="98"/>
      <c r="V146" s="99"/>
      <c r="W146" s="100"/>
      <c r="X146" s="71"/>
      <c r="Y146" s="72"/>
      <c r="Z146" s="73"/>
      <c r="AA146" s="74"/>
      <c r="AB146" s="97"/>
      <c r="AC146" s="98"/>
      <c r="AD146" s="99"/>
      <c r="AE146" s="100"/>
      <c r="AF146" s="71"/>
      <c r="AG146" s="72"/>
      <c r="AH146" s="73"/>
      <c r="AI146" s="74"/>
      <c r="AJ146" s="97"/>
      <c r="AK146" s="98"/>
      <c r="AL146" s="99"/>
      <c r="AM146" s="100"/>
      <c r="AN146" s="71"/>
      <c r="AO146" s="72"/>
      <c r="AP146" s="73"/>
      <c r="AQ146" s="74"/>
      <c r="AR146" s="97"/>
      <c r="AS146" s="98"/>
      <c r="AT146" s="99"/>
      <c r="AU146" s="100"/>
    </row>
    <row r="147" spans="1:47">
      <c r="A147" s="67"/>
      <c r="B147" s="140" t="s">
        <v>341</v>
      </c>
      <c r="C147" s="68">
        <v>2</v>
      </c>
      <c r="D147" s="101" t="s">
        <v>386</v>
      </c>
      <c r="E147" s="70">
        <v>210</v>
      </c>
      <c r="F147" s="70">
        <v>8</v>
      </c>
      <c r="G147" s="96">
        <f t="shared" si="2"/>
        <v>1680</v>
      </c>
      <c r="H147" s="71" t="s">
        <v>24</v>
      </c>
      <c r="I147" s="72"/>
      <c r="J147" s="73">
        <v>8</v>
      </c>
      <c r="K147" s="74">
        <v>8</v>
      </c>
      <c r="L147" s="97" t="s">
        <v>25</v>
      </c>
      <c r="M147" s="98" t="s">
        <v>82</v>
      </c>
      <c r="N147" s="99">
        <v>8</v>
      </c>
      <c r="O147" s="100">
        <v>8</v>
      </c>
      <c r="P147" s="71"/>
      <c r="Q147" s="72"/>
      <c r="R147" s="73"/>
      <c r="S147" s="74"/>
      <c r="T147" s="97"/>
      <c r="U147" s="98"/>
      <c r="V147" s="99"/>
      <c r="W147" s="100"/>
      <c r="X147" s="71"/>
      <c r="Y147" s="72"/>
      <c r="Z147" s="73"/>
      <c r="AA147" s="74"/>
      <c r="AB147" s="97"/>
      <c r="AC147" s="98"/>
      <c r="AD147" s="99"/>
      <c r="AE147" s="100"/>
      <c r="AF147" s="71"/>
      <c r="AG147" s="72"/>
      <c r="AH147" s="73"/>
      <c r="AI147" s="74"/>
      <c r="AJ147" s="97"/>
      <c r="AK147" s="98"/>
      <c r="AL147" s="99"/>
      <c r="AM147" s="100"/>
      <c r="AN147" s="71"/>
      <c r="AO147" s="72"/>
      <c r="AP147" s="73"/>
      <c r="AQ147" s="74"/>
      <c r="AR147" s="97"/>
      <c r="AS147" s="98"/>
      <c r="AT147" s="99"/>
      <c r="AU147" s="100"/>
    </row>
    <row r="148" spans="1:47">
      <c r="A148" s="67"/>
      <c r="B148" s="140" t="s">
        <v>341</v>
      </c>
      <c r="C148" s="68">
        <v>2</v>
      </c>
      <c r="D148" s="101" t="s">
        <v>387</v>
      </c>
      <c r="E148" s="70">
        <v>210</v>
      </c>
      <c r="F148" s="70">
        <v>8</v>
      </c>
      <c r="G148" s="96">
        <f t="shared" si="2"/>
        <v>1680</v>
      </c>
      <c r="H148" s="71" t="s">
        <v>24</v>
      </c>
      <c r="I148" s="72"/>
      <c r="J148" s="73">
        <v>8</v>
      </c>
      <c r="K148" s="74">
        <v>8</v>
      </c>
      <c r="L148" s="97" t="s">
        <v>25</v>
      </c>
      <c r="M148" s="98" t="s">
        <v>82</v>
      </c>
      <c r="N148" s="99">
        <v>8</v>
      </c>
      <c r="O148" s="100">
        <v>8</v>
      </c>
      <c r="P148" s="71"/>
      <c r="Q148" s="72"/>
      <c r="R148" s="73"/>
      <c r="S148" s="74"/>
      <c r="T148" s="97"/>
      <c r="U148" s="98"/>
      <c r="V148" s="99"/>
      <c r="W148" s="100"/>
      <c r="X148" s="71"/>
      <c r="Y148" s="72"/>
      <c r="Z148" s="73"/>
      <c r="AA148" s="74"/>
      <c r="AB148" s="97"/>
      <c r="AC148" s="98"/>
      <c r="AD148" s="99"/>
      <c r="AE148" s="100"/>
      <c r="AF148" s="71"/>
      <c r="AG148" s="72"/>
      <c r="AH148" s="73"/>
      <c r="AI148" s="74"/>
      <c r="AJ148" s="97"/>
      <c r="AK148" s="98"/>
      <c r="AL148" s="99"/>
      <c r="AM148" s="100"/>
      <c r="AN148" s="71"/>
      <c r="AO148" s="72"/>
      <c r="AP148" s="73"/>
      <c r="AQ148" s="74"/>
      <c r="AR148" s="97"/>
      <c r="AS148" s="98"/>
      <c r="AT148" s="99"/>
      <c r="AU148" s="100"/>
    </row>
    <row r="149" spans="1:47">
      <c r="A149" s="67"/>
      <c r="B149" s="140" t="s">
        <v>341</v>
      </c>
      <c r="C149" s="68">
        <v>2</v>
      </c>
      <c r="D149" s="101" t="s">
        <v>388</v>
      </c>
      <c r="E149" s="70">
        <v>210</v>
      </c>
      <c r="F149" s="70">
        <v>8</v>
      </c>
      <c r="G149" s="96">
        <f t="shared" si="2"/>
        <v>1680</v>
      </c>
      <c r="H149" s="71" t="s">
        <v>24</v>
      </c>
      <c r="I149" s="72"/>
      <c r="J149" s="73">
        <v>8</v>
      </c>
      <c r="K149" s="74">
        <v>8</v>
      </c>
      <c r="L149" s="97" t="s">
        <v>25</v>
      </c>
      <c r="M149" s="98" t="s">
        <v>82</v>
      </c>
      <c r="N149" s="99">
        <v>8</v>
      </c>
      <c r="O149" s="100">
        <v>8</v>
      </c>
      <c r="P149" s="71"/>
      <c r="Q149" s="72"/>
      <c r="R149" s="73"/>
      <c r="S149" s="74"/>
      <c r="T149" s="97"/>
      <c r="U149" s="98"/>
      <c r="V149" s="99"/>
      <c r="W149" s="100"/>
      <c r="X149" s="71"/>
      <c r="Y149" s="72"/>
      <c r="Z149" s="73"/>
      <c r="AA149" s="74"/>
      <c r="AB149" s="97"/>
      <c r="AC149" s="98"/>
      <c r="AD149" s="99"/>
      <c r="AE149" s="100"/>
      <c r="AF149" s="71"/>
      <c r="AG149" s="72"/>
      <c r="AH149" s="73"/>
      <c r="AI149" s="74"/>
      <c r="AJ149" s="97"/>
      <c r="AK149" s="98"/>
      <c r="AL149" s="99"/>
      <c r="AM149" s="100"/>
      <c r="AN149" s="71"/>
      <c r="AO149" s="72"/>
      <c r="AP149" s="73"/>
      <c r="AQ149" s="74"/>
      <c r="AR149" s="97"/>
      <c r="AS149" s="98"/>
      <c r="AT149" s="99"/>
      <c r="AU149" s="100"/>
    </row>
    <row r="150" spans="1:47">
      <c r="A150" s="67"/>
      <c r="B150" s="140" t="s">
        <v>341</v>
      </c>
      <c r="C150" s="68">
        <v>2</v>
      </c>
      <c r="D150" s="101" t="s">
        <v>329</v>
      </c>
      <c r="E150" s="70">
        <v>210</v>
      </c>
      <c r="F150" s="70">
        <v>4</v>
      </c>
      <c r="G150" s="96">
        <f t="shared" si="2"/>
        <v>840</v>
      </c>
      <c r="H150" s="71" t="s">
        <v>24</v>
      </c>
      <c r="I150" s="72"/>
      <c r="J150" s="73">
        <v>8</v>
      </c>
      <c r="K150" s="74">
        <v>8</v>
      </c>
      <c r="L150" s="97" t="s">
        <v>25</v>
      </c>
      <c r="M150" s="98" t="s">
        <v>82</v>
      </c>
      <c r="N150" s="99">
        <v>8</v>
      </c>
      <c r="O150" s="100">
        <v>8</v>
      </c>
      <c r="P150" s="71"/>
      <c r="Q150" s="72"/>
      <c r="R150" s="73"/>
      <c r="S150" s="74"/>
      <c r="T150" s="97"/>
      <c r="U150" s="98"/>
      <c r="V150" s="99"/>
      <c r="W150" s="100"/>
      <c r="X150" s="71"/>
      <c r="Y150" s="72"/>
      <c r="Z150" s="73"/>
      <c r="AA150" s="74"/>
      <c r="AB150" s="97"/>
      <c r="AC150" s="98"/>
      <c r="AD150" s="99"/>
      <c r="AE150" s="100"/>
      <c r="AF150" s="71"/>
      <c r="AG150" s="72"/>
      <c r="AH150" s="73"/>
      <c r="AI150" s="74"/>
      <c r="AJ150" s="97"/>
      <c r="AK150" s="98"/>
      <c r="AL150" s="99"/>
      <c r="AM150" s="100"/>
      <c r="AN150" s="71"/>
      <c r="AO150" s="72"/>
      <c r="AP150" s="73"/>
      <c r="AQ150" s="74"/>
      <c r="AR150" s="97"/>
      <c r="AS150" s="98"/>
      <c r="AT150" s="99"/>
      <c r="AU150" s="100"/>
    </row>
    <row r="151" spans="1:47">
      <c r="A151" s="67"/>
      <c r="B151" s="140" t="s">
        <v>341</v>
      </c>
      <c r="C151" s="68">
        <v>2</v>
      </c>
      <c r="D151" s="101" t="s">
        <v>389</v>
      </c>
      <c r="E151" s="70">
        <v>210</v>
      </c>
      <c r="F151" s="70">
        <v>6</v>
      </c>
      <c r="G151" s="96">
        <f t="shared" si="2"/>
        <v>1260</v>
      </c>
      <c r="H151" s="71" t="s">
        <v>24</v>
      </c>
      <c r="I151" s="72"/>
      <c r="J151" s="73">
        <v>8</v>
      </c>
      <c r="K151" s="74">
        <v>8</v>
      </c>
      <c r="L151" s="97" t="s">
        <v>25</v>
      </c>
      <c r="M151" s="98" t="s">
        <v>82</v>
      </c>
      <c r="N151" s="99">
        <v>8</v>
      </c>
      <c r="O151" s="100">
        <v>8</v>
      </c>
      <c r="P151" s="71"/>
      <c r="Q151" s="72"/>
      <c r="R151" s="73"/>
      <c r="S151" s="74"/>
      <c r="T151" s="97"/>
      <c r="U151" s="98"/>
      <c r="V151" s="99"/>
      <c r="W151" s="100"/>
      <c r="X151" s="71"/>
      <c r="Y151" s="72"/>
      <c r="Z151" s="73"/>
      <c r="AA151" s="74"/>
      <c r="AB151" s="97"/>
      <c r="AC151" s="98"/>
      <c r="AD151" s="99"/>
      <c r="AE151" s="100"/>
      <c r="AF151" s="71"/>
      <c r="AG151" s="72"/>
      <c r="AH151" s="73"/>
      <c r="AI151" s="74"/>
      <c r="AJ151" s="97"/>
      <c r="AK151" s="98"/>
      <c r="AL151" s="99"/>
      <c r="AM151" s="100"/>
      <c r="AN151" s="71"/>
      <c r="AO151" s="72"/>
      <c r="AP151" s="73"/>
      <c r="AQ151" s="74"/>
      <c r="AR151" s="97"/>
      <c r="AS151" s="98"/>
      <c r="AT151" s="99"/>
      <c r="AU151" s="100"/>
    </row>
    <row r="152" spans="1:47">
      <c r="A152" s="67"/>
      <c r="B152" s="140" t="s">
        <v>341</v>
      </c>
      <c r="C152" s="68">
        <v>2</v>
      </c>
      <c r="D152" s="101" t="s">
        <v>390</v>
      </c>
      <c r="E152" s="70">
        <v>250</v>
      </c>
      <c r="F152" s="70">
        <v>4</v>
      </c>
      <c r="G152" s="96">
        <f t="shared" si="2"/>
        <v>1000</v>
      </c>
      <c r="H152" s="71" t="s">
        <v>24</v>
      </c>
      <c r="I152" s="72"/>
      <c r="J152" s="73">
        <v>12</v>
      </c>
      <c r="K152" s="74">
        <v>12</v>
      </c>
      <c r="L152" s="97" t="s">
        <v>25</v>
      </c>
      <c r="M152" s="98" t="s">
        <v>82</v>
      </c>
      <c r="N152" s="99">
        <v>12</v>
      </c>
      <c r="O152" s="100">
        <v>12</v>
      </c>
      <c r="P152" s="71"/>
      <c r="Q152" s="72"/>
      <c r="R152" s="73"/>
      <c r="S152" s="74"/>
      <c r="T152" s="97"/>
      <c r="U152" s="98"/>
      <c r="V152" s="99"/>
      <c r="W152" s="100"/>
      <c r="X152" s="71"/>
      <c r="Y152" s="72"/>
      <c r="Z152" s="73"/>
      <c r="AA152" s="74"/>
      <c r="AB152" s="97"/>
      <c r="AC152" s="98"/>
      <c r="AD152" s="99"/>
      <c r="AE152" s="100"/>
      <c r="AF152" s="71"/>
      <c r="AG152" s="72"/>
      <c r="AH152" s="73"/>
      <c r="AI152" s="74"/>
      <c r="AJ152" s="97"/>
      <c r="AK152" s="98"/>
      <c r="AL152" s="99"/>
      <c r="AM152" s="100"/>
      <c r="AN152" s="71"/>
      <c r="AO152" s="72"/>
      <c r="AP152" s="73"/>
      <c r="AQ152" s="74"/>
      <c r="AR152" s="97"/>
      <c r="AS152" s="98"/>
      <c r="AT152" s="99"/>
      <c r="AU152" s="100"/>
    </row>
    <row r="153" spans="1:47">
      <c r="A153" s="67"/>
      <c r="B153" s="140" t="s">
        <v>341</v>
      </c>
      <c r="C153" s="68">
        <v>2</v>
      </c>
      <c r="D153" s="101" t="s">
        <v>216</v>
      </c>
      <c r="E153" s="70">
        <v>210</v>
      </c>
      <c r="F153" s="70">
        <v>10</v>
      </c>
      <c r="G153" s="96">
        <f t="shared" si="2"/>
        <v>2100</v>
      </c>
      <c r="H153" s="71" t="s">
        <v>24</v>
      </c>
      <c r="I153" s="72"/>
      <c r="J153" s="73">
        <v>3</v>
      </c>
      <c r="K153" s="74">
        <v>3</v>
      </c>
      <c r="L153" s="97" t="s">
        <v>25</v>
      </c>
      <c r="M153" s="98" t="s">
        <v>102</v>
      </c>
      <c r="N153" s="99">
        <v>3</v>
      </c>
      <c r="O153" s="100">
        <v>3</v>
      </c>
      <c r="P153" s="71"/>
      <c r="Q153" s="72"/>
      <c r="R153" s="73"/>
      <c r="S153" s="74"/>
      <c r="T153" s="97"/>
      <c r="U153" s="98"/>
      <c r="V153" s="99"/>
      <c r="W153" s="100"/>
      <c r="X153" s="71"/>
      <c r="Y153" s="72"/>
      <c r="Z153" s="73"/>
      <c r="AA153" s="74"/>
      <c r="AB153" s="97"/>
      <c r="AC153" s="98"/>
      <c r="AD153" s="99"/>
      <c r="AE153" s="100"/>
      <c r="AF153" s="71"/>
      <c r="AG153" s="72"/>
      <c r="AH153" s="73"/>
      <c r="AI153" s="74"/>
      <c r="AJ153" s="97"/>
      <c r="AK153" s="98"/>
      <c r="AL153" s="99"/>
      <c r="AM153" s="100"/>
      <c r="AN153" s="71"/>
      <c r="AO153" s="72"/>
      <c r="AP153" s="73"/>
      <c r="AQ153" s="74"/>
      <c r="AR153" s="97"/>
      <c r="AS153" s="98"/>
      <c r="AT153" s="99"/>
      <c r="AU153" s="100"/>
    </row>
    <row r="154" spans="1:47">
      <c r="A154" s="67"/>
      <c r="B154" s="140" t="s">
        <v>341</v>
      </c>
      <c r="C154" s="68"/>
      <c r="D154" s="101" t="s">
        <v>374</v>
      </c>
      <c r="E154" s="70">
        <v>210</v>
      </c>
      <c r="F154" s="70">
        <v>10</v>
      </c>
      <c r="G154" s="96">
        <f t="shared" si="2"/>
        <v>2100</v>
      </c>
      <c r="H154" s="71" t="s">
        <v>24</v>
      </c>
      <c r="I154" s="72"/>
      <c r="J154" s="73">
        <v>2</v>
      </c>
      <c r="K154" s="74">
        <v>2</v>
      </c>
      <c r="L154" s="97" t="s">
        <v>25</v>
      </c>
      <c r="M154" s="98" t="s">
        <v>106</v>
      </c>
      <c r="N154" s="99">
        <v>2</v>
      </c>
      <c r="O154" s="100">
        <v>2</v>
      </c>
      <c r="P154" s="71"/>
      <c r="Q154" s="72"/>
      <c r="R154" s="73"/>
      <c r="S154" s="74"/>
      <c r="T154" s="97"/>
      <c r="U154" s="98"/>
      <c r="V154" s="99"/>
      <c r="W154" s="100"/>
      <c r="X154" s="71"/>
      <c r="Y154" s="72"/>
      <c r="Z154" s="73"/>
      <c r="AA154" s="74"/>
      <c r="AB154" s="97"/>
      <c r="AC154" s="98"/>
      <c r="AD154" s="99"/>
      <c r="AE154" s="100"/>
      <c r="AF154" s="71"/>
      <c r="AG154" s="72"/>
      <c r="AH154" s="73"/>
      <c r="AI154" s="74"/>
      <c r="AJ154" s="97"/>
      <c r="AK154" s="98"/>
      <c r="AL154" s="99"/>
      <c r="AM154" s="100"/>
      <c r="AN154" s="71"/>
      <c r="AO154" s="72"/>
      <c r="AP154" s="73"/>
      <c r="AQ154" s="74"/>
      <c r="AR154" s="97"/>
      <c r="AS154" s="98"/>
      <c r="AT154" s="99"/>
      <c r="AU154" s="100"/>
    </row>
    <row r="155" spans="1:47">
      <c r="A155" s="67"/>
      <c r="B155" s="140" t="s">
        <v>341</v>
      </c>
      <c r="C155" s="68"/>
      <c r="D155" s="101" t="s">
        <v>375</v>
      </c>
      <c r="E155" s="70">
        <v>210</v>
      </c>
      <c r="F155" s="70">
        <v>10</v>
      </c>
      <c r="G155" s="96">
        <f t="shared" si="2"/>
        <v>2100</v>
      </c>
      <c r="H155" s="71" t="s">
        <v>24</v>
      </c>
      <c r="I155" s="72"/>
      <c r="J155" s="73">
        <v>2</v>
      </c>
      <c r="K155" s="74">
        <v>2</v>
      </c>
      <c r="L155" s="97" t="s">
        <v>25</v>
      </c>
      <c r="M155" s="98" t="s">
        <v>106</v>
      </c>
      <c r="N155" s="99">
        <v>2</v>
      </c>
      <c r="O155" s="100">
        <v>2</v>
      </c>
      <c r="P155" s="71"/>
      <c r="Q155" s="72"/>
      <c r="R155" s="73"/>
      <c r="S155" s="74"/>
      <c r="T155" s="97"/>
      <c r="U155" s="98"/>
      <c r="V155" s="99"/>
      <c r="W155" s="100"/>
      <c r="X155" s="71"/>
      <c r="Y155" s="72"/>
      <c r="Z155" s="73"/>
      <c r="AA155" s="74"/>
      <c r="AB155" s="97"/>
      <c r="AC155" s="98"/>
      <c r="AD155" s="99"/>
      <c r="AE155" s="100"/>
      <c r="AF155" s="71"/>
      <c r="AG155" s="72"/>
      <c r="AH155" s="73"/>
      <c r="AI155" s="74"/>
      <c r="AJ155" s="97"/>
      <c r="AK155" s="98"/>
      <c r="AL155" s="99"/>
      <c r="AM155" s="100"/>
      <c r="AN155" s="71"/>
      <c r="AO155" s="72"/>
      <c r="AP155" s="73"/>
      <c r="AQ155" s="74"/>
      <c r="AR155" s="97"/>
      <c r="AS155" s="98"/>
      <c r="AT155" s="99"/>
      <c r="AU155" s="100"/>
    </row>
    <row r="156" spans="1:47">
      <c r="A156" s="67"/>
      <c r="B156" s="140" t="s">
        <v>341</v>
      </c>
      <c r="C156" s="68">
        <v>1</v>
      </c>
      <c r="D156" s="101" t="s">
        <v>391</v>
      </c>
      <c r="E156" s="70">
        <v>210</v>
      </c>
      <c r="F156" s="70">
        <v>6</v>
      </c>
      <c r="G156" s="96">
        <f t="shared" si="2"/>
        <v>1260</v>
      </c>
      <c r="H156" s="71" t="s">
        <v>24</v>
      </c>
      <c r="I156" s="72"/>
      <c r="J156" s="73">
        <v>13</v>
      </c>
      <c r="K156" s="74">
        <v>13</v>
      </c>
      <c r="L156" s="97" t="s">
        <v>25</v>
      </c>
      <c r="M156" s="98" t="s">
        <v>82</v>
      </c>
      <c r="N156" s="99">
        <v>13</v>
      </c>
      <c r="O156" s="100">
        <v>13</v>
      </c>
      <c r="P156" s="71" t="s">
        <v>24</v>
      </c>
      <c r="Q156" s="72"/>
      <c r="R156" s="73">
        <v>8</v>
      </c>
      <c r="S156" s="74">
        <v>8</v>
      </c>
      <c r="T156" s="97" t="s">
        <v>23</v>
      </c>
      <c r="U156" s="98" t="s">
        <v>98</v>
      </c>
      <c r="V156" s="99">
        <v>8</v>
      </c>
      <c r="W156" s="100">
        <v>8</v>
      </c>
      <c r="X156" s="71"/>
      <c r="Y156" s="72"/>
      <c r="Z156" s="73"/>
      <c r="AA156" s="74"/>
      <c r="AB156" s="97"/>
      <c r="AC156" s="98"/>
      <c r="AD156" s="99"/>
      <c r="AE156" s="100"/>
      <c r="AF156" s="71"/>
      <c r="AG156" s="72"/>
      <c r="AH156" s="73"/>
      <c r="AI156" s="74"/>
      <c r="AJ156" s="97"/>
      <c r="AK156" s="98"/>
      <c r="AL156" s="99"/>
      <c r="AM156" s="100"/>
      <c r="AN156" s="71"/>
      <c r="AO156" s="72"/>
      <c r="AP156" s="73"/>
      <c r="AQ156" s="74"/>
      <c r="AR156" s="97"/>
      <c r="AS156" s="98"/>
      <c r="AT156" s="99"/>
      <c r="AU156" s="100"/>
    </row>
    <row r="157" spans="1:47">
      <c r="A157" s="67"/>
      <c r="B157" s="140" t="s">
        <v>341</v>
      </c>
      <c r="C157" s="68">
        <v>1</v>
      </c>
      <c r="D157" s="101" t="s">
        <v>253</v>
      </c>
      <c r="E157" s="70">
        <v>210</v>
      </c>
      <c r="F157" s="70">
        <v>6</v>
      </c>
      <c r="G157" s="96">
        <f t="shared" si="2"/>
        <v>1260</v>
      </c>
      <c r="H157" s="71" t="s">
        <v>24</v>
      </c>
      <c r="I157" s="72"/>
      <c r="J157" s="73">
        <v>6</v>
      </c>
      <c r="K157" s="74">
        <v>6</v>
      </c>
      <c r="L157" s="97" t="s">
        <v>25</v>
      </c>
      <c r="M157" s="98" t="s">
        <v>82</v>
      </c>
      <c r="N157" s="99">
        <v>6</v>
      </c>
      <c r="O157" s="100">
        <v>6</v>
      </c>
      <c r="P157" s="71"/>
      <c r="Q157" s="72"/>
      <c r="R157" s="73"/>
      <c r="S157" s="74"/>
      <c r="T157" s="97"/>
      <c r="U157" s="98"/>
      <c r="V157" s="99"/>
      <c r="W157" s="100"/>
      <c r="X157" s="71"/>
      <c r="Y157" s="72"/>
      <c r="Z157" s="73"/>
      <c r="AA157" s="74"/>
      <c r="AB157" s="97"/>
      <c r="AC157" s="98"/>
      <c r="AD157" s="99"/>
      <c r="AE157" s="100"/>
      <c r="AF157" s="71"/>
      <c r="AG157" s="72"/>
      <c r="AH157" s="73"/>
      <c r="AI157" s="74"/>
      <c r="AJ157" s="97"/>
      <c r="AK157" s="98"/>
      <c r="AL157" s="99"/>
      <c r="AM157" s="100"/>
      <c r="AN157" s="71"/>
      <c r="AO157" s="72"/>
      <c r="AP157" s="73"/>
      <c r="AQ157" s="74"/>
      <c r="AR157" s="97"/>
      <c r="AS157" s="98"/>
      <c r="AT157" s="99"/>
      <c r="AU157" s="100"/>
    </row>
    <row r="158" spans="1:47">
      <c r="A158" s="67"/>
      <c r="B158" s="140" t="s">
        <v>341</v>
      </c>
      <c r="C158" s="68">
        <v>1</v>
      </c>
      <c r="D158" s="101" t="s">
        <v>392</v>
      </c>
      <c r="E158" s="70">
        <v>210</v>
      </c>
      <c r="F158" s="70">
        <v>6</v>
      </c>
      <c r="G158" s="96">
        <f t="shared" si="2"/>
        <v>1260</v>
      </c>
      <c r="H158" s="71" t="s">
        <v>24</v>
      </c>
      <c r="I158" s="72"/>
      <c r="J158" s="73">
        <v>1</v>
      </c>
      <c r="K158" s="74">
        <v>1</v>
      </c>
      <c r="L158" s="97" t="s">
        <v>25</v>
      </c>
      <c r="M158" s="98" t="s">
        <v>82</v>
      </c>
      <c r="N158" s="99">
        <v>1</v>
      </c>
      <c r="O158" s="100">
        <v>1</v>
      </c>
      <c r="P158" s="71"/>
      <c r="Q158" s="72"/>
      <c r="R158" s="73"/>
      <c r="S158" s="74"/>
      <c r="T158" s="97"/>
      <c r="U158" s="98"/>
      <c r="V158" s="99"/>
      <c r="W158" s="100"/>
      <c r="X158" s="71"/>
      <c r="Y158" s="72"/>
      <c r="Z158" s="73"/>
      <c r="AA158" s="74"/>
      <c r="AB158" s="97"/>
      <c r="AC158" s="98"/>
      <c r="AD158" s="99"/>
      <c r="AE158" s="100"/>
      <c r="AF158" s="71"/>
      <c r="AG158" s="72"/>
      <c r="AH158" s="73"/>
      <c r="AI158" s="74"/>
      <c r="AJ158" s="97"/>
      <c r="AK158" s="98"/>
      <c r="AL158" s="99"/>
      <c r="AM158" s="100"/>
      <c r="AN158" s="71"/>
      <c r="AO158" s="72"/>
      <c r="AP158" s="73"/>
      <c r="AQ158" s="74"/>
      <c r="AR158" s="97"/>
      <c r="AS158" s="98"/>
      <c r="AT158" s="99"/>
      <c r="AU158" s="100"/>
    </row>
    <row r="159" spans="1:47">
      <c r="A159" s="67"/>
      <c r="B159" s="140" t="s">
        <v>341</v>
      </c>
      <c r="C159" s="68">
        <v>1</v>
      </c>
      <c r="D159" s="101" t="s">
        <v>393</v>
      </c>
      <c r="E159" s="70">
        <v>250</v>
      </c>
      <c r="F159" s="70">
        <v>4</v>
      </c>
      <c r="G159" s="96">
        <f t="shared" si="2"/>
        <v>1000</v>
      </c>
      <c r="H159" s="71"/>
      <c r="I159" s="72"/>
      <c r="J159" s="73"/>
      <c r="K159" s="74"/>
      <c r="L159" s="97"/>
      <c r="M159" s="98"/>
      <c r="N159" s="99"/>
      <c r="O159" s="100"/>
      <c r="P159" s="71"/>
      <c r="Q159" s="72"/>
      <c r="R159" s="73"/>
      <c r="S159" s="74"/>
      <c r="T159" s="97"/>
      <c r="U159" s="98"/>
      <c r="V159" s="99"/>
      <c r="W159" s="100"/>
      <c r="X159" s="71"/>
      <c r="Y159" s="72"/>
      <c r="Z159" s="73"/>
      <c r="AA159" s="74"/>
      <c r="AB159" s="97"/>
      <c r="AC159" s="98"/>
      <c r="AD159" s="99"/>
      <c r="AE159" s="100"/>
      <c r="AF159" s="71"/>
      <c r="AG159" s="72"/>
      <c r="AH159" s="73"/>
      <c r="AI159" s="74"/>
      <c r="AJ159" s="97"/>
      <c r="AK159" s="98"/>
      <c r="AL159" s="99"/>
      <c r="AM159" s="100"/>
      <c r="AN159" s="71"/>
      <c r="AO159" s="72"/>
      <c r="AP159" s="73"/>
      <c r="AQ159" s="74"/>
      <c r="AR159" s="97"/>
      <c r="AS159" s="98"/>
      <c r="AT159" s="99"/>
      <c r="AU159" s="100"/>
    </row>
    <row r="160" spans="1:47">
      <c r="A160" s="67"/>
      <c r="B160" s="140" t="s">
        <v>341</v>
      </c>
      <c r="C160" s="68">
        <v>1</v>
      </c>
      <c r="D160" s="101" t="s">
        <v>216</v>
      </c>
      <c r="E160" s="70">
        <v>210</v>
      </c>
      <c r="F160" s="70">
        <v>10</v>
      </c>
      <c r="G160" s="96">
        <f t="shared" si="2"/>
        <v>2100</v>
      </c>
      <c r="H160" s="71" t="s">
        <v>24</v>
      </c>
      <c r="I160" s="72"/>
      <c r="J160" s="73">
        <v>2</v>
      </c>
      <c r="K160" s="74">
        <v>2</v>
      </c>
      <c r="L160" s="97" t="s">
        <v>25</v>
      </c>
      <c r="M160" s="98" t="s">
        <v>106</v>
      </c>
      <c r="N160" s="99">
        <v>2</v>
      </c>
      <c r="O160" s="100">
        <v>2</v>
      </c>
      <c r="P160" s="71"/>
      <c r="Q160" s="72"/>
      <c r="R160" s="73"/>
      <c r="S160" s="74"/>
      <c r="T160" s="97"/>
      <c r="U160" s="98"/>
      <c r="V160" s="99"/>
      <c r="W160" s="100"/>
      <c r="X160" s="71"/>
      <c r="Y160" s="72"/>
      <c r="Z160" s="73"/>
      <c r="AA160" s="74"/>
      <c r="AB160" s="97"/>
      <c r="AC160" s="98"/>
      <c r="AD160" s="99"/>
      <c r="AE160" s="100"/>
      <c r="AF160" s="71"/>
      <c r="AG160" s="72"/>
      <c r="AH160" s="73"/>
      <c r="AI160" s="74"/>
      <c r="AJ160" s="97"/>
      <c r="AK160" s="98"/>
      <c r="AL160" s="99"/>
      <c r="AM160" s="100"/>
      <c r="AN160" s="71"/>
      <c r="AO160" s="72"/>
      <c r="AP160" s="73"/>
      <c r="AQ160" s="74"/>
      <c r="AR160" s="97"/>
      <c r="AS160" s="98"/>
      <c r="AT160" s="99"/>
      <c r="AU160" s="100"/>
    </row>
    <row r="161" spans="1:47">
      <c r="A161" s="67"/>
      <c r="B161" s="140" t="s">
        <v>341</v>
      </c>
      <c r="C161" s="68">
        <v>1</v>
      </c>
      <c r="D161" s="101" t="s">
        <v>394</v>
      </c>
      <c r="E161" s="70">
        <v>210</v>
      </c>
      <c r="F161" s="70">
        <v>10</v>
      </c>
      <c r="G161" s="96">
        <f t="shared" si="2"/>
        <v>2100</v>
      </c>
      <c r="H161" s="71" t="s">
        <v>24</v>
      </c>
      <c r="I161" s="72"/>
      <c r="J161" s="73">
        <v>3</v>
      </c>
      <c r="K161" s="74">
        <v>3</v>
      </c>
      <c r="L161" s="97" t="s">
        <v>25</v>
      </c>
      <c r="M161" s="98" t="s">
        <v>98</v>
      </c>
      <c r="N161" s="99">
        <v>3</v>
      </c>
      <c r="O161" s="100">
        <v>3</v>
      </c>
      <c r="P161" s="71"/>
      <c r="Q161" s="72"/>
      <c r="R161" s="73"/>
      <c r="S161" s="74"/>
      <c r="T161" s="97"/>
      <c r="U161" s="98"/>
      <c r="V161" s="99"/>
      <c r="W161" s="100"/>
      <c r="X161" s="71"/>
      <c r="Y161" s="72"/>
      <c r="Z161" s="73"/>
      <c r="AA161" s="74"/>
      <c r="AB161" s="97"/>
      <c r="AC161" s="98"/>
      <c r="AD161" s="99"/>
      <c r="AE161" s="100"/>
      <c r="AF161" s="71"/>
      <c r="AG161" s="72"/>
      <c r="AH161" s="73"/>
      <c r="AI161" s="74"/>
      <c r="AJ161" s="97"/>
      <c r="AK161" s="98"/>
      <c r="AL161" s="99"/>
      <c r="AM161" s="100"/>
      <c r="AN161" s="71"/>
      <c r="AO161" s="72"/>
      <c r="AP161" s="73"/>
      <c r="AQ161" s="74"/>
      <c r="AR161" s="97"/>
      <c r="AS161" s="98"/>
      <c r="AT161" s="99"/>
      <c r="AU161" s="100"/>
    </row>
    <row r="162" spans="1:47">
      <c r="A162" s="67"/>
      <c r="B162" s="140" t="s">
        <v>341</v>
      </c>
      <c r="C162" s="68">
        <v>1</v>
      </c>
      <c r="D162" s="101" t="s">
        <v>395</v>
      </c>
      <c r="E162" s="70">
        <v>210</v>
      </c>
      <c r="F162" s="70">
        <v>10</v>
      </c>
      <c r="G162" s="96">
        <f t="shared" si="2"/>
        <v>2100</v>
      </c>
      <c r="H162" s="71" t="s">
        <v>24</v>
      </c>
      <c r="I162" s="72"/>
      <c r="J162" s="73">
        <v>2</v>
      </c>
      <c r="K162" s="74">
        <v>2</v>
      </c>
      <c r="L162" s="97" t="s">
        <v>25</v>
      </c>
      <c r="M162" s="98" t="s">
        <v>98</v>
      </c>
      <c r="N162" s="99">
        <v>2</v>
      </c>
      <c r="O162" s="100">
        <v>2</v>
      </c>
      <c r="P162" s="71"/>
      <c r="Q162" s="72"/>
      <c r="R162" s="73"/>
      <c r="S162" s="74"/>
      <c r="T162" s="97"/>
      <c r="U162" s="98"/>
      <c r="V162" s="99"/>
      <c r="W162" s="100"/>
      <c r="X162" s="71"/>
      <c r="Y162" s="72"/>
      <c r="Z162" s="73"/>
      <c r="AA162" s="74"/>
      <c r="AB162" s="97"/>
      <c r="AC162" s="98"/>
      <c r="AD162" s="99"/>
      <c r="AE162" s="100"/>
      <c r="AF162" s="71"/>
      <c r="AG162" s="72"/>
      <c r="AH162" s="73"/>
      <c r="AI162" s="74"/>
      <c r="AJ162" s="97"/>
      <c r="AK162" s="98"/>
      <c r="AL162" s="99"/>
      <c r="AM162" s="100"/>
      <c r="AN162" s="71"/>
      <c r="AO162" s="72"/>
      <c r="AP162" s="73"/>
      <c r="AQ162" s="74"/>
      <c r="AR162" s="97"/>
      <c r="AS162" s="98"/>
      <c r="AT162" s="99"/>
      <c r="AU162" s="100"/>
    </row>
    <row r="163" spans="1:47">
      <c r="A163" s="67">
        <f>A162+1</f>
        <v>1</v>
      </c>
      <c r="B163" s="140" t="s">
        <v>421</v>
      </c>
      <c r="C163" s="134">
        <v>1</v>
      </c>
      <c r="D163" s="132" t="s">
        <v>422</v>
      </c>
      <c r="E163" s="70">
        <v>250</v>
      </c>
      <c r="F163" s="70">
        <v>12</v>
      </c>
      <c r="G163" s="96">
        <f t="shared" ref="G163:G218" si="3">E163*F163</f>
        <v>3000</v>
      </c>
      <c r="H163" s="71" t="s">
        <v>24</v>
      </c>
      <c r="I163" s="72"/>
      <c r="J163" s="73">
        <v>4</v>
      </c>
      <c r="K163" s="74">
        <v>4</v>
      </c>
      <c r="L163" s="97" t="s">
        <v>25</v>
      </c>
      <c r="M163" s="98" t="s">
        <v>82</v>
      </c>
      <c r="N163" s="99">
        <v>4</v>
      </c>
      <c r="O163" s="100">
        <v>4</v>
      </c>
      <c r="P163" s="71"/>
      <c r="Q163" s="72"/>
      <c r="R163" s="73"/>
      <c r="S163" s="74"/>
      <c r="T163" s="97"/>
      <c r="U163" s="98"/>
      <c r="V163" s="99"/>
      <c r="W163" s="100"/>
      <c r="X163" s="71"/>
      <c r="Y163" s="72"/>
      <c r="Z163" s="73"/>
      <c r="AA163" s="74"/>
      <c r="AB163" s="97"/>
      <c r="AC163" s="98"/>
      <c r="AD163" s="99"/>
      <c r="AE163" s="100"/>
      <c r="AF163" s="71"/>
      <c r="AG163" s="72"/>
      <c r="AH163" s="73"/>
      <c r="AI163" s="74"/>
      <c r="AJ163" s="97"/>
      <c r="AK163" s="98"/>
      <c r="AL163" s="99"/>
      <c r="AM163" s="100"/>
      <c r="AN163" s="71"/>
      <c r="AO163" s="72"/>
      <c r="AP163" s="73"/>
      <c r="AQ163" s="74"/>
      <c r="AR163" s="97"/>
      <c r="AS163" s="98"/>
      <c r="AT163" s="99"/>
      <c r="AU163" s="100"/>
    </row>
    <row r="164" spans="1:47">
      <c r="A164" s="67"/>
      <c r="B164" s="153" t="s">
        <v>421</v>
      </c>
      <c r="C164" s="68">
        <v>1</v>
      </c>
      <c r="D164" s="69" t="s">
        <v>226</v>
      </c>
      <c r="E164" s="70">
        <v>250</v>
      </c>
      <c r="F164" s="70">
        <v>4</v>
      </c>
      <c r="G164" s="96">
        <f t="shared" si="3"/>
        <v>1000</v>
      </c>
      <c r="H164" s="71" t="s">
        <v>24</v>
      </c>
      <c r="I164" s="72"/>
      <c r="J164" s="73">
        <v>8</v>
      </c>
      <c r="K164" s="74">
        <v>8</v>
      </c>
      <c r="L164" s="97" t="s">
        <v>25</v>
      </c>
      <c r="M164" s="98" t="s">
        <v>82</v>
      </c>
      <c r="N164" s="99">
        <v>8</v>
      </c>
      <c r="O164" s="100">
        <v>8</v>
      </c>
      <c r="P164" s="71"/>
      <c r="Q164" s="72"/>
      <c r="R164" s="73"/>
      <c r="S164" s="74"/>
      <c r="T164" s="97"/>
      <c r="U164" s="98"/>
      <c r="V164" s="99"/>
      <c r="W164" s="100"/>
      <c r="X164" s="71"/>
      <c r="Y164" s="72"/>
      <c r="Z164" s="73"/>
      <c r="AA164" s="74"/>
      <c r="AB164" s="97"/>
      <c r="AC164" s="98"/>
      <c r="AD164" s="99"/>
      <c r="AE164" s="100"/>
      <c r="AF164" s="71"/>
      <c r="AG164" s="72"/>
      <c r="AH164" s="73"/>
      <c r="AI164" s="74"/>
      <c r="AJ164" s="97"/>
      <c r="AK164" s="98"/>
      <c r="AL164" s="99"/>
      <c r="AM164" s="100"/>
      <c r="AN164" s="71"/>
      <c r="AO164" s="72"/>
      <c r="AP164" s="73"/>
      <c r="AQ164" s="74"/>
      <c r="AR164" s="97"/>
      <c r="AS164" s="98"/>
      <c r="AT164" s="99"/>
      <c r="AU164" s="100"/>
    </row>
    <row r="165" spans="1:47">
      <c r="A165" s="67"/>
      <c r="B165" s="140" t="s">
        <v>421</v>
      </c>
      <c r="C165" s="68">
        <v>1</v>
      </c>
      <c r="D165" s="69" t="s">
        <v>220</v>
      </c>
      <c r="E165" s="70">
        <v>210</v>
      </c>
      <c r="F165" s="70">
        <v>4</v>
      </c>
      <c r="G165" s="96">
        <f t="shared" si="3"/>
        <v>840</v>
      </c>
      <c r="H165" s="71" t="s">
        <v>24</v>
      </c>
      <c r="I165" s="72"/>
      <c r="J165" s="73">
        <v>8</v>
      </c>
      <c r="K165" s="74">
        <v>8</v>
      </c>
      <c r="L165" s="97" t="s">
        <v>25</v>
      </c>
      <c r="M165" s="98" t="s">
        <v>82</v>
      </c>
      <c r="N165" s="99">
        <v>8</v>
      </c>
      <c r="O165" s="100">
        <v>8</v>
      </c>
      <c r="P165" s="71"/>
      <c r="Q165" s="72"/>
      <c r="R165" s="73"/>
      <c r="S165" s="74"/>
      <c r="T165" s="97"/>
      <c r="U165" s="98"/>
      <c r="V165" s="99"/>
      <c r="W165" s="100"/>
      <c r="X165" s="71"/>
      <c r="Y165" s="72"/>
      <c r="Z165" s="73"/>
      <c r="AA165" s="74"/>
      <c r="AB165" s="97"/>
      <c r="AC165" s="98"/>
      <c r="AD165" s="99"/>
      <c r="AE165" s="100"/>
      <c r="AF165" s="71"/>
      <c r="AG165" s="72"/>
      <c r="AH165" s="73"/>
      <c r="AI165" s="74"/>
      <c r="AJ165" s="97"/>
      <c r="AK165" s="98"/>
      <c r="AL165" s="99"/>
      <c r="AM165" s="100"/>
      <c r="AN165" s="71"/>
      <c r="AO165" s="72"/>
      <c r="AP165" s="73"/>
      <c r="AQ165" s="74"/>
      <c r="AR165" s="97"/>
      <c r="AS165" s="98"/>
      <c r="AT165" s="99"/>
      <c r="AU165" s="100"/>
    </row>
    <row r="166" spans="1:47">
      <c r="A166" s="67"/>
      <c r="B166" s="140" t="s">
        <v>421</v>
      </c>
      <c r="C166" s="68">
        <v>1</v>
      </c>
      <c r="D166" s="69" t="s">
        <v>310</v>
      </c>
      <c r="E166" s="70">
        <v>250</v>
      </c>
      <c r="F166" s="70">
        <v>12</v>
      </c>
      <c r="G166" s="96">
        <f t="shared" si="3"/>
        <v>3000</v>
      </c>
      <c r="H166" s="71" t="s">
        <v>24</v>
      </c>
      <c r="I166" s="72"/>
      <c r="J166" s="73">
        <v>30</v>
      </c>
      <c r="K166" s="74">
        <v>30</v>
      </c>
      <c r="L166" s="97" t="s">
        <v>25</v>
      </c>
      <c r="M166" s="98" t="s">
        <v>82</v>
      </c>
      <c r="N166" s="99">
        <v>30</v>
      </c>
      <c r="O166" s="100">
        <v>30</v>
      </c>
      <c r="P166" s="71"/>
      <c r="Q166" s="72"/>
      <c r="R166" s="73"/>
      <c r="S166" s="74"/>
      <c r="T166" s="97"/>
      <c r="U166" s="98"/>
      <c r="V166" s="99"/>
      <c r="W166" s="100"/>
      <c r="X166" s="71"/>
      <c r="Y166" s="72"/>
      <c r="Z166" s="73"/>
      <c r="AA166" s="74"/>
      <c r="AB166" s="97"/>
      <c r="AC166" s="98"/>
      <c r="AD166" s="99"/>
      <c r="AE166" s="100"/>
      <c r="AF166" s="71"/>
      <c r="AG166" s="72"/>
      <c r="AH166" s="73"/>
      <c r="AI166" s="74"/>
      <c r="AJ166" s="97"/>
      <c r="AK166" s="98"/>
      <c r="AL166" s="99"/>
      <c r="AM166" s="100"/>
      <c r="AN166" s="71"/>
      <c r="AO166" s="72"/>
      <c r="AP166" s="73"/>
      <c r="AQ166" s="74"/>
      <c r="AR166" s="97"/>
      <c r="AS166" s="98"/>
      <c r="AT166" s="99"/>
      <c r="AU166" s="100"/>
    </row>
    <row r="167" spans="1:47">
      <c r="A167" s="67"/>
      <c r="B167" s="140" t="s">
        <v>421</v>
      </c>
      <c r="C167" s="68">
        <v>1</v>
      </c>
      <c r="D167" s="69" t="s">
        <v>219</v>
      </c>
      <c r="E167" s="70">
        <v>210</v>
      </c>
      <c r="F167" s="70">
        <v>6</v>
      </c>
      <c r="G167" s="96">
        <f t="shared" si="3"/>
        <v>1260</v>
      </c>
      <c r="H167" s="71" t="s">
        <v>24</v>
      </c>
      <c r="I167" s="72"/>
      <c r="J167" s="73">
        <v>8</v>
      </c>
      <c r="K167" s="74">
        <v>8</v>
      </c>
      <c r="L167" s="97" t="s">
        <v>25</v>
      </c>
      <c r="M167" s="98" t="s">
        <v>82</v>
      </c>
      <c r="N167" s="99">
        <v>8</v>
      </c>
      <c r="O167" s="100">
        <v>8</v>
      </c>
      <c r="P167" s="71"/>
      <c r="Q167" s="72"/>
      <c r="R167" s="73"/>
      <c r="S167" s="74"/>
      <c r="T167" s="97"/>
      <c r="U167" s="98"/>
      <c r="V167" s="99"/>
      <c r="W167" s="100"/>
      <c r="X167" s="71"/>
      <c r="Y167" s="72"/>
      <c r="Z167" s="73"/>
      <c r="AA167" s="74"/>
      <c r="AB167" s="97"/>
      <c r="AC167" s="98"/>
      <c r="AD167" s="99"/>
      <c r="AE167" s="100"/>
      <c r="AF167" s="71"/>
      <c r="AG167" s="72"/>
      <c r="AH167" s="73"/>
      <c r="AI167" s="74"/>
      <c r="AJ167" s="97"/>
      <c r="AK167" s="98"/>
      <c r="AL167" s="99"/>
      <c r="AM167" s="100"/>
      <c r="AN167" s="71"/>
      <c r="AO167" s="72"/>
      <c r="AP167" s="73"/>
      <c r="AQ167" s="74"/>
      <c r="AR167" s="97"/>
      <c r="AS167" s="98"/>
      <c r="AT167" s="99"/>
      <c r="AU167" s="100"/>
    </row>
    <row r="168" spans="1:47">
      <c r="A168" s="67"/>
      <c r="B168" s="140" t="s">
        <v>421</v>
      </c>
      <c r="C168" s="68">
        <v>1</v>
      </c>
      <c r="D168" s="69" t="s">
        <v>423</v>
      </c>
      <c r="E168" s="70">
        <v>250</v>
      </c>
      <c r="F168" s="70">
        <v>4</v>
      </c>
      <c r="G168" s="96">
        <f t="shared" si="3"/>
        <v>1000</v>
      </c>
      <c r="H168" s="71" t="s">
        <v>24</v>
      </c>
      <c r="I168" s="72"/>
      <c r="J168" s="73">
        <v>5</v>
      </c>
      <c r="K168" s="74">
        <v>5</v>
      </c>
      <c r="L168" s="97" t="s">
        <v>25</v>
      </c>
      <c r="M168" s="98" t="s">
        <v>82</v>
      </c>
      <c r="N168" s="99">
        <v>5</v>
      </c>
      <c r="O168" s="100">
        <v>5</v>
      </c>
      <c r="P168" s="71"/>
      <c r="Q168" s="72"/>
      <c r="R168" s="73"/>
      <c r="S168" s="74"/>
      <c r="T168" s="97"/>
      <c r="U168" s="98"/>
      <c r="V168" s="99"/>
      <c r="W168" s="100"/>
      <c r="X168" s="71"/>
      <c r="Y168" s="72"/>
      <c r="Z168" s="73"/>
      <c r="AA168" s="74"/>
      <c r="AB168" s="97"/>
      <c r="AC168" s="98"/>
      <c r="AD168" s="99"/>
      <c r="AE168" s="100"/>
      <c r="AF168" s="71"/>
      <c r="AG168" s="72"/>
      <c r="AH168" s="73"/>
      <c r="AI168" s="74"/>
      <c r="AJ168" s="97"/>
      <c r="AK168" s="98"/>
      <c r="AL168" s="99"/>
      <c r="AM168" s="100"/>
      <c r="AN168" s="71"/>
      <c r="AO168" s="72"/>
      <c r="AP168" s="73"/>
      <c r="AQ168" s="74"/>
      <c r="AR168" s="97"/>
      <c r="AS168" s="98"/>
      <c r="AT168" s="99"/>
      <c r="AU168" s="100"/>
    </row>
    <row r="169" spans="1:47">
      <c r="A169" s="67"/>
      <c r="B169" s="140" t="s">
        <v>421</v>
      </c>
      <c r="C169" s="68">
        <v>1</v>
      </c>
      <c r="D169" s="69" t="s">
        <v>424</v>
      </c>
      <c r="E169" s="70">
        <v>210</v>
      </c>
      <c r="F169" s="70">
        <v>6</v>
      </c>
      <c r="G169" s="96">
        <f t="shared" si="3"/>
        <v>1260</v>
      </c>
      <c r="H169" s="71" t="s">
        <v>24</v>
      </c>
      <c r="I169" s="72"/>
      <c r="J169" s="73">
        <v>3</v>
      </c>
      <c r="K169" s="74">
        <v>3</v>
      </c>
      <c r="L169" s="97" t="s">
        <v>25</v>
      </c>
      <c r="M169" s="98" t="s">
        <v>82</v>
      </c>
      <c r="N169" s="99">
        <v>3</v>
      </c>
      <c r="O169" s="100">
        <v>3</v>
      </c>
      <c r="P169" s="71"/>
      <c r="Q169" s="72"/>
      <c r="R169" s="73"/>
      <c r="S169" s="74"/>
      <c r="T169" s="97"/>
      <c r="U169" s="98"/>
      <c r="V169" s="99"/>
      <c r="W169" s="100"/>
      <c r="X169" s="71"/>
      <c r="Y169" s="72"/>
      <c r="Z169" s="73"/>
      <c r="AA169" s="74"/>
      <c r="AB169" s="97"/>
      <c r="AC169" s="98"/>
      <c r="AD169" s="99"/>
      <c r="AE169" s="100"/>
      <c r="AF169" s="71"/>
      <c r="AG169" s="72"/>
      <c r="AH169" s="73"/>
      <c r="AI169" s="74"/>
      <c r="AJ169" s="97"/>
      <c r="AK169" s="98"/>
      <c r="AL169" s="99"/>
      <c r="AM169" s="100"/>
      <c r="AN169" s="71"/>
      <c r="AO169" s="72"/>
      <c r="AP169" s="73"/>
      <c r="AQ169" s="74"/>
      <c r="AR169" s="97"/>
      <c r="AS169" s="98"/>
      <c r="AT169" s="99"/>
      <c r="AU169" s="100"/>
    </row>
    <row r="170" spans="1:47">
      <c r="A170" s="67"/>
      <c r="B170" s="140" t="s">
        <v>421</v>
      </c>
      <c r="C170" s="68">
        <v>1</v>
      </c>
      <c r="D170" s="69" t="s">
        <v>397</v>
      </c>
      <c r="E170" s="70">
        <v>210</v>
      </c>
      <c r="F170" s="70">
        <v>8</v>
      </c>
      <c r="G170" s="96">
        <f t="shared" si="3"/>
        <v>1680</v>
      </c>
      <c r="H170" s="71" t="s">
        <v>24</v>
      </c>
      <c r="I170" s="72"/>
      <c r="J170" s="73">
        <v>10</v>
      </c>
      <c r="K170" s="74">
        <v>10</v>
      </c>
      <c r="L170" s="97" t="s">
        <v>25</v>
      </c>
      <c r="M170" s="98" t="s">
        <v>82</v>
      </c>
      <c r="N170" s="99">
        <v>10</v>
      </c>
      <c r="O170" s="100">
        <v>10</v>
      </c>
      <c r="P170" s="71"/>
      <c r="Q170" s="72"/>
      <c r="R170" s="73"/>
      <c r="S170" s="74"/>
      <c r="T170" s="97"/>
      <c r="U170" s="98"/>
      <c r="V170" s="99"/>
      <c r="W170" s="100"/>
      <c r="X170" s="71"/>
      <c r="Y170" s="72"/>
      <c r="Z170" s="73"/>
      <c r="AA170" s="74"/>
      <c r="AB170" s="97"/>
      <c r="AC170" s="98"/>
      <c r="AD170" s="99"/>
      <c r="AE170" s="100"/>
      <c r="AF170" s="71"/>
      <c r="AG170" s="72"/>
      <c r="AH170" s="73"/>
      <c r="AI170" s="74"/>
      <c r="AJ170" s="97"/>
      <c r="AK170" s="98"/>
      <c r="AL170" s="99"/>
      <c r="AM170" s="100"/>
      <c r="AN170" s="71"/>
      <c r="AO170" s="72"/>
      <c r="AP170" s="73"/>
      <c r="AQ170" s="74"/>
      <c r="AR170" s="97"/>
      <c r="AS170" s="98"/>
      <c r="AT170" s="99"/>
      <c r="AU170" s="100"/>
    </row>
    <row r="171" spans="1:47">
      <c r="A171" s="67"/>
      <c r="B171" s="140" t="s">
        <v>421</v>
      </c>
      <c r="C171" s="68">
        <v>1</v>
      </c>
      <c r="D171" s="69" t="s">
        <v>396</v>
      </c>
      <c r="E171" s="70">
        <v>210</v>
      </c>
      <c r="F171" s="70">
        <v>8</v>
      </c>
      <c r="G171" s="96">
        <f t="shared" si="3"/>
        <v>1680</v>
      </c>
      <c r="H171" s="71" t="s">
        <v>24</v>
      </c>
      <c r="I171" s="72"/>
      <c r="J171" s="73">
        <v>9</v>
      </c>
      <c r="K171" s="74">
        <v>9</v>
      </c>
      <c r="L171" s="97" t="s">
        <v>25</v>
      </c>
      <c r="M171" s="98" t="s">
        <v>82</v>
      </c>
      <c r="N171" s="99">
        <v>9</v>
      </c>
      <c r="O171" s="100">
        <v>9</v>
      </c>
      <c r="P171" s="71"/>
      <c r="Q171" s="72"/>
      <c r="R171" s="73"/>
      <c r="S171" s="74"/>
      <c r="T171" s="97"/>
      <c r="U171" s="98"/>
      <c r="V171" s="99"/>
      <c r="W171" s="100"/>
      <c r="X171" s="71"/>
      <c r="Y171" s="72"/>
      <c r="Z171" s="73"/>
      <c r="AA171" s="74"/>
      <c r="AB171" s="97"/>
      <c r="AC171" s="98"/>
      <c r="AD171" s="99"/>
      <c r="AE171" s="100"/>
      <c r="AF171" s="71"/>
      <c r="AG171" s="72"/>
      <c r="AH171" s="73"/>
      <c r="AI171" s="74"/>
      <c r="AJ171" s="97"/>
      <c r="AK171" s="98"/>
      <c r="AL171" s="99"/>
      <c r="AM171" s="100"/>
      <c r="AN171" s="71"/>
      <c r="AO171" s="72"/>
      <c r="AP171" s="73"/>
      <c r="AQ171" s="74"/>
      <c r="AR171" s="97"/>
      <c r="AS171" s="98"/>
      <c r="AT171" s="99"/>
      <c r="AU171" s="100"/>
    </row>
    <row r="172" spans="1:47">
      <c r="A172" s="67"/>
      <c r="B172" s="140" t="s">
        <v>421</v>
      </c>
      <c r="C172" s="68">
        <v>2</v>
      </c>
      <c r="D172" s="69" t="s">
        <v>332</v>
      </c>
      <c r="E172" s="70">
        <v>250</v>
      </c>
      <c r="F172" s="70">
        <v>12</v>
      </c>
      <c r="G172" s="96">
        <f t="shared" si="3"/>
        <v>3000</v>
      </c>
      <c r="H172" s="71" t="s">
        <v>24</v>
      </c>
      <c r="I172" s="72"/>
      <c r="J172" s="73">
        <v>2</v>
      </c>
      <c r="K172" s="74">
        <v>2</v>
      </c>
      <c r="L172" s="97" t="s">
        <v>25</v>
      </c>
      <c r="M172" s="98" t="s">
        <v>78</v>
      </c>
      <c r="N172" s="99">
        <v>2</v>
      </c>
      <c r="O172" s="100">
        <v>2</v>
      </c>
      <c r="P172" s="71"/>
      <c r="Q172" s="72"/>
      <c r="R172" s="73"/>
      <c r="S172" s="74"/>
      <c r="T172" s="97"/>
      <c r="U172" s="98"/>
      <c r="V172" s="99"/>
      <c r="W172" s="100"/>
      <c r="X172" s="71"/>
      <c r="Y172" s="72"/>
      <c r="Z172" s="73"/>
      <c r="AA172" s="74"/>
      <c r="AB172" s="97"/>
      <c r="AC172" s="98"/>
      <c r="AD172" s="99"/>
      <c r="AE172" s="100"/>
      <c r="AF172" s="71"/>
      <c r="AG172" s="72"/>
      <c r="AH172" s="73"/>
      <c r="AI172" s="74"/>
      <c r="AJ172" s="97"/>
      <c r="AK172" s="98"/>
      <c r="AL172" s="99"/>
      <c r="AM172" s="100"/>
      <c r="AN172" s="71"/>
      <c r="AO172" s="72"/>
      <c r="AP172" s="73"/>
      <c r="AQ172" s="74"/>
      <c r="AR172" s="97"/>
      <c r="AS172" s="98"/>
      <c r="AT172" s="99"/>
      <c r="AU172" s="100"/>
    </row>
    <row r="173" spans="1:47">
      <c r="A173" s="67"/>
      <c r="B173" s="140" t="s">
        <v>421</v>
      </c>
      <c r="C173" s="68">
        <v>2</v>
      </c>
      <c r="D173" s="69" t="s">
        <v>425</v>
      </c>
      <c r="E173" s="70">
        <v>210</v>
      </c>
      <c r="F173" s="70">
        <v>4</v>
      </c>
      <c r="G173" s="96">
        <f t="shared" si="3"/>
        <v>840</v>
      </c>
      <c r="H173" s="71" t="s">
        <v>24</v>
      </c>
      <c r="I173" s="72"/>
      <c r="J173" s="73">
        <v>8</v>
      </c>
      <c r="K173" s="74">
        <v>8</v>
      </c>
      <c r="L173" s="97" t="s">
        <v>25</v>
      </c>
      <c r="M173" s="98" t="s">
        <v>78</v>
      </c>
      <c r="N173" s="99">
        <v>8</v>
      </c>
      <c r="O173" s="100">
        <v>8</v>
      </c>
      <c r="P173" s="71"/>
      <c r="Q173" s="72"/>
      <c r="R173" s="73"/>
      <c r="S173" s="74"/>
      <c r="T173" s="97"/>
      <c r="U173" s="98"/>
      <c r="V173" s="99"/>
      <c r="W173" s="100"/>
      <c r="X173" s="71"/>
      <c r="Y173" s="72"/>
      <c r="Z173" s="73"/>
      <c r="AA173" s="74"/>
      <c r="AB173" s="97"/>
      <c r="AC173" s="98"/>
      <c r="AD173" s="99"/>
      <c r="AE173" s="100"/>
      <c r="AF173" s="71"/>
      <c r="AG173" s="72"/>
      <c r="AH173" s="73"/>
      <c r="AI173" s="74"/>
      <c r="AJ173" s="97"/>
      <c r="AK173" s="98"/>
      <c r="AL173" s="99"/>
      <c r="AM173" s="100"/>
      <c r="AN173" s="71"/>
      <c r="AO173" s="72"/>
      <c r="AP173" s="73"/>
      <c r="AQ173" s="74"/>
      <c r="AR173" s="97"/>
      <c r="AS173" s="98"/>
      <c r="AT173" s="99"/>
      <c r="AU173" s="100"/>
    </row>
    <row r="174" spans="1:47">
      <c r="A174" s="67"/>
      <c r="B174" s="140" t="s">
        <v>421</v>
      </c>
      <c r="C174" s="68">
        <v>2</v>
      </c>
      <c r="D174" s="69" t="s">
        <v>426</v>
      </c>
      <c r="E174" s="70">
        <v>210</v>
      </c>
      <c r="F174" s="70">
        <v>4</v>
      </c>
      <c r="G174" s="96">
        <f t="shared" si="3"/>
        <v>840</v>
      </c>
      <c r="H174" s="71" t="s">
        <v>24</v>
      </c>
      <c r="I174" s="72"/>
      <c r="J174" s="73">
        <v>8</v>
      </c>
      <c r="K174" s="74">
        <v>8</v>
      </c>
      <c r="L174" s="97" t="s">
        <v>25</v>
      </c>
      <c r="M174" s="98" t="s">
        <v>82</v>
      </c>
      <c r="N174" s="99">
        <v>8</v>
      </c>
      <c r="O174" s="100">
        <v>8</v>
      </c>
      <c r="P174" s="71"/>
      <c r="Q174" s="72"/>
      <c r="R174" s="73"/>
      <c r="S174" s="74"/>
      <c r="T174" s="97"/>
      <c r="U174" s="98"/>
      <c r="V174" s="99"/>
      <c r="W174" s="100"/>
      <c r="X174" s="71"/>
      <c r="Y174" s="72"/>
      <c r="Z174" s="73"/>
      <c r="AA174" s="74"/>
      <c r="AB174" s="97"/>
      <c r="AC174" s="98"/>
      <c r="AD174" s="99"/>
      <c r="AE174" s="100"/>
      <c r="AF174" s="71"/>
      <c r="AG174" s="72"/>
      <c r="AH174" s="73"/>
      <c r="AI174" s="74"/>
      <c r="AJ174" s="97"/>
      <c r="AK174" s="98"/>
      <c r="AL174" s="99"/>
      <c r="AM174" s="100"/>
      <c r="AN174" s="71"/>
      <c r="AO174" s="72"/>
      <c r="AP174" s="73"/>
      <c r="AQ174" s="74"/>
      <c r="AR174" s="97"/>
      <c r="AS174" s="98"/>
      <c r="AT174" s="99"/>
      <c r="AU174" s="100"/>
    </row>
    <row r="175" spans="1:47">
      <c r="A175" s="67"/>
      <c r="B175" s="140" t="s">
        <v>421</v>
      </c>
      <c r="C175" s="68">
        <v>2</v>
      </c>
      <c r="D175" s="69" t="s">
        <v>427</v>
      </c>
      <c r="E175" s="70">
        <v>210</v>
      </c>
      <c r="F175" s="70">
        <v>8</v>
      </c>
      <c r="G175" s="96">
        <f t="shared" si="3"/>
        <v>1680</v>
      </c>
      <c r="H175" s="71" t="s">
        <v>24</v>
      </c>
      <c r="I175" s="72"/>
      <c r="J175" s="73">
        <v>8</v>
      </c>
      <c r="K175" s="74">
        <v>8</v>
      </c>
      <c r="L175" s="97" t="s">
        <v>25</v>
      </c>
      <c r="M175" s="98" t="s">
        <v>82</v>
      </c>
      <c r="N175" s="99">
        <v>8</v>
      </c>
      <c r="O175" s="100">
        <v>8</v>
      </c>
      <c r="P175" s="71"/>
      <c r="Q175" s="72"/>
      <c r="R175" s="73"/>
      <c r="S175" s="74"/>
      <c r="T175" s="97"/>
      <c r="U175" s="98"/>
      <c r="V175" s="99"/>
      <c r="W175" s="100"/>
      <c r="X175" s="71"/>
      <c r="Y175" s="72"/>
      <c r="Z175" s="73"/>
      <c r="AA175" s="74"/>
      <c r="AB175" s="97"/>
      <c r="AC175" s="98"/>
      <c r="AD175" s="99"/>
      <c r="AE175" s="100"/>
      <c r="AF175" s="71"/>
      <c r="AG175" s="72"/>
      <c r="AH175" s="73"/>
      <c r="AI175" s="74"/>
      <c r="AJ175" s="97"/>
      <c r="AK175" s="98"/>
      <c r="AL175" s="99"/>
      <c r="AM175" s="100"/>
      <c r="AN175" s="71"/>
      <c r="AO175" s="72"/>
      <c r="AP175" s="73"/>
      <c r="AQ175" s="74"/>
      <c r="AR175" s="97"/>
      <c r="AS175" s="98"/>
      <c r="AT175" s="99"/>
      <c r="AU175" s="100"/>
    </row>
    <row r="176" spans="1:47">
      <c r="A176" s="67"/>
      <c r="B176" s="140" t="s">
        <v>421</v>
      </c>
      <c r="C176" s="68">
        <v>2</v>
      </c>
      <c r="D176" s="69" t="s">
        <v>428</v>
      </c>
      <c r="E176" s="70">
        <v>210</v>
      </c>
      <c r="F176" s="70">
        <v>8</v>
      </c>
      <c r="G176" s="96">
        <f t="shared" si="3"/>
        <v>1680</v>
      </c>
      <c r="H176" s="71" t="s">
        <v>24</v>
      </c>
      <c r="I176" s="72"/>
      <c r="J176" s="73">
        <v>8</v>
      </c>
      <c r="K176" s="74">
        <v>8</v>
      </c>
      <c r="L176" s="97" t="s">
        <v>25</v>
      </c>
      <c r="M176" s="98" t="s">
        <v>82</v>
      </c>
      <c r="N176" s="99">
        <v>8</v>
      </c>
      <c r="O176" s="100">
        <v>8</v>
      </c>
      <c r="P176" s="71"/>
      <c r="Q176" s="72"/>
      <c r="R176" s="73"/>
      <c r="S176" s="74"/>
      <c r="T176" s="97"/>
      <c r="U176" s="98"/>
      <c r="V176" s="99"/>
      <c r="W176" s="100"/>
      <c r="X176" s="71"/>
      <c r="Y176" s="72"/>
      <c r="Z176" s="73"/>
      <c r="AA176" s="74"/>
      <c r="AB176" s="97"/>
      <c r="AC176" s="98"/>
      <c r="AD176" s="99"/>
      <c r="AE176" s="100"/>
      <c r="AF176" s="71"/>
      <c r="AG176" s="72"/>
      <c r="AH176" s="73"/>
      <c r="AI176" s="74"/>
      <c r="AJ176" s="97"/>
      <c r="AK176" s="98"/>
      <c r="AL176" s="99"/>
      <c r="AM176" s="100"/>
      <c r="AN176" s="71"/>
      <c r="AO176" s="72"/>
      <c r="AP176" s="73"/>
      <c r="AQ176" s="74"/>
      <c r="AR176" s="97"/>
      <c r="AS176" s="98"/>
      <c r="AT176" s="99"/>
      <c r="AU176" s="100"/>
    </row>
    <row r="177" spans="1:47">
      <c r="A177" s="67"/>
      <c r="B177" s="140" t="s">
        <v>421</v>
      </c>
      <c r="C177" s="68">
        <v>2</v>
      </c>
      <c r="D177" s="69" t="s">
        <v>429</v>
      </c>
      <c r="E177" s="70">
        <v>210</v>
      </c>
      <c r="F177" s="70">
        <v>8</v>
      </c>
      <c r="G177" s="96">
        <f t="shared" si="3"/>
        <v>1680</v>
      </c>
      <c r="H177" s="71" t="s">
        <v>24</v>
      </c>
      <c r="I177" s="72"/>
      <c r="J177" s="73">
        <v>8</v>
      </c>
      <c r="K177" s="74">
        <v>8</v>
      </c>
      <c r="L177" s="97" t="s">
        <v>25</v>
      </c>
      <c r="M177" s="98" t="s">
        <v>82</v>
      </c>
      <c r="N177" s="99">
        <v>8</v>
      </c>
      <c r="O177" s="100">
        <v>8</v>
      </c>
      <c r="P177" s="71"/>
      <c r="Q177" s="72"/>
      <c r="R177" s="73"/>
      <c r="S177" s="74"/>
      <c r="T177" s="97"/>
      <c r="U177" s="98"/>
      <c r="V177" s="99"/>
      <c r="W177" s="100"/>
      <c r="X177" s="71"/>
      <c r="Y177" s="72"/>
      <c r="Z177" s="73"/>
      <c r="AA177" s="74"/>
      <c r="AB177" s="97"/>
      <c r="AC177" s="98"/>
      <c r="AD177" s="99"/>
      <c r="AE177" s="100"/>
      <c r="AF177" s="71"/>
      <c r="AG177" s="72"/>
      <c r="AH177" s="73"/>
      <c r="AI177" s="74"/>
      <c r="AJ177" s="97"/>
      <c r="AK177" s="98"/>
      <c r="AL177" s="99"/>
      <c r="AM177" s="100"/>
      <c r="AN177" s="71"/>
      <c r="AO177" s="72"/>
      <c r="AP177" s="73"/>
      <c r="AQ177" s="74"/>
      <c r="AR177" s="97"/>
      <c r="AS177" s="98"/>
      <c r="AT177" s="99"/>
      <c r="AU177" s="100"/>
    </row>
    <row r="178" spans="1:47">
      <c r="A178" s="67"/>
      <c r="B178" s="140" t="s">
        <v>421</v>
      </c>
      <c r="C178" s="134">
        <v>2</v>
      </c>
      <c r="D178" s="135" t="s">
        <v>398</v>
      </c>
      <c r="E178" s="70">
        <v>210</v>
      </c>
      <c r="F178" s="70">
        <v>8</v>
      </c>
      <c r="G178" s="96">
        <f t="shared" si="3"/>
        <v>1680</v>
      </c>
      <c r="H178" s="71" t="s">
        <v>24</v>
      </c>
      <c r="I178" s="72"/>
      <c r="J178" s="73">
        <v>8</v>
      </c>
      <c r="K178" s="74">
        <v>8</v>
      </c>
      <c r="L178" s="97" t="s">
        <v>25</v>
      </c>
      <c r="M178" s="98" t="s">
        <v>82</v>
      </c>
      <c r="N178" s="99">
        <v>8</v>
      </c>
      <c r="O178" s="100">
        <v>8</v>
      </c>
      <c r="P178" s="71"/>
      <c r="Q178" s="72"/>
      <c r="R178" s="73"/>
      <c r="S178" s="74"/>
      <c r="T178" s="97"/>
      <c r="U178" s="98"/>
      <c r="V178" s="99"/>
      <c r="W178" s="100"/>
      <c r="X178" s="71"/>
      <c r="Y178" s="72"/>
      <c r="Z178" s="73"/>
      <c r="AA178" s="74"/>
      <c r="AB178" s="97"/>
      <c r="AC178" s="98"/>
      <c r="AD178" s="99"/>
      <c r="AE178" s="100"/>
      <c r="AF178" s="71"/>
      <c r="AG178" s="72"/>
      <c r="AH178" s="73"/>
      <c r="AI178" s="74"/>
      <c r="AJ178" s="97"/>
      <c r="AK178" s="98"/>
      <c r="AL178" s="99"/>
      <c r="AM178" s="100"/>
      <c r="AN178" s="71"/>
      <c r="AO178" s="72"/>
      <c r="AP178" s="73"/>
      <c r="AQ178" s="74"/>
      <c r="AR178" s="97"/>
      <c r="AS178" s="98"/>
      <c r="AT178" s="99"/>
      <c r="AU178" s="100"/>
    </row>
    <row r="179" spans="1:47">
      <c r="A179" s="67"/>
      <c r="B179" s="153" t="s">
        <v>421</v>
      </c>
      <c r="C179" s="68">
        <v>2</v>
      </c>
      <c r="D179" s="69" t="s">
        <v>315</v>
      </c>
      <c r="E179" s="70">
        <v>210</v>
      </c>
      <c r="F179" s="70">
        <v>6</v>
      </c>
      <c r="G179" s="96">
        <f t="shared" si="3"/>
        <v>1260</v>
      </c>
      <c r="H179" s="71" t="s">
        <v>24</v>
      </c>
      <c r="I179" s="72"/>
      <c r="J179" s="73">
        <v>24</v>
      </c>
      <c r="K179" s="74">
        <v>24</v>
      </c>
      <c r="L179" s="97" t="s">
        <v>25</v>
      </c>
      <c r="M179" s="98" t="s">
        <v>82</v>
      </c>
      <c r="N179" s="99">
        <v>24</v>
      </c>
      <c r="O179" s="100">
        <v>24</v>
      </c>
      <c r="P179" s="71"/>
      <c r="Q179" s="72"/>
      <c r="R179" s="73"/>
      <c r="S179" s="74"/>
      <c r="T179" s="97"/>
      <c r="U179" s="98"/>
      <c r="V179" s="99"/>
      <c r="W179" s="100"/>
      <c r="X179" s="71"/>
      <c r="Y179" s="72"/>
      <c r="Z179" s="73"/>
      <c r="AA179" s="74"/>
      <c r="AB179" s="97"/>
      <c r="AC179" s="98"/>
      <c r="AD179" s="99"/>
      <c r="AE179" s="100"/>
      <c r="AF179" s="71"/>
      <c r="AG179" s="72"/>
      <c r="AH179" s="73"/>
      <c r="AI179" s="74"/>
      <c r="AJ179" s="97"/>
      <c r="AK179" s="98"/>
      <c r="AL179" s="99"/>
      <c r="AM179" s="100"/>
      <c r="AN179" s="71"/>
      <c r="AO179" s="72"/>
      <c r="AP179" s="73"/>
      <c r="AQ179" s="74"/>
      <c r="AR179" s="97"/>
      <c r="AS179" s="98"/>
      <c r="AT179" s="99"/>
      <c r="AU179" s="100"/>
    </row>
    <row r="180" spans="1:47">
      <c r="A180" s="67"/>
      <c r="B180" s="140" t="s">
        <v>421</v>
      </c>
      <c r="C180" s="68">
        <v>3</v>
      </c>
      <c r="D180" s="69" t="s">
        <v>430</v>
      </c>
      <c r="E180" s="70">
        <v>210</v>
      </c>
      <c r="F180" s="70">
        <v>6</v>
      </c>
      <c r="G180" s="96">
        <f t="shared" si="3"/>
        <v>1260</v>
      </c>
      <c r="H180" s="71" t="s">
        <v>24</v>
      </c>
      <c r="I180" s="72"/>
      <c r="J180" s="73">
        <v>8</v>
      </c>
      <c r="K180" s="74">
        <v>8</v>
      </c>
      <c r="L180" s="97" t="s">
        <v>25</v>
      </c>
      <c r="M180" s="98" t="s">
        <v>82</v>
      </c>
      <c r="N180" s="99">
        <v>8</v>
      </c>
      <c r="O180" s="100">
        <v>8</v>
      </c>
      <c r="P180" s="71"/>
      <c r="Q180" s="72"/>
      <c r="R180" s="73"/>
      <c r="S180" s="74"/>
      <c r="T180" s="97"/>
      <c r="U180" s="98"/>
      <c r="V180" s="99"/>
      <c r="W180" s="100"/>
      <c r="X180" s="71"/>
      <c r="Y180" s="72"/>
      <c r="Z180" s="73"/>
      <c r="AA180" s="74"/>
      <c r="AB180" s="97"/>
      <c r="AC180" s="98"/>
      <c r="AD180" s="99"/>
      <c r="AE180" s="100"/>
      <c r="AF180" s="71"/>
      <c r="AG180" s="72"/>
      <c r="AH180" s="73"/>
      <c r="AI180" s="74"/>
      <c r="AJ180" s="97"/>
      <c r="AK180" s="98"/>
      <c r="AL180" s="99"/>
      <c r="AM180" s="100"/>
      <c r="AN180" s="71"/>
      <c r="AO180" s="72"/>
      <c r="AP180" s="73"/>
      <c r="AQ180" s="74"/>
      <c r="AR180" s="97"/>
      <c r="AS180" s="98"/>
      <c r="AT180" s="99"/>
      <c r="AU180" s="100"/>
    </row>
    <row r="181" spans="1:47">
      <c r="A181" s="67"/>
      <c r="B181" s="140" t="s">
        <v>421</v>
      </c>
      <c r="C181" s="68">
        <v>3</v>
      </c>
      <c r="D181" s="69" t="s">
        <v>431</v>
      </c>
      <c r="E181" s="70">
        <v>210</v>
      </c>
      <c r="F181" s="70">
        <v>8</v>
      </c>
      <c r="G181" s="96">
        <f t="shared" si="3"/>
        <v>1680</v>
      </c>
      <c r="H181" s="71" t="s">
        <v>24</v>
      </c>
      <c r="I181" s="72"/>
      <c r="J181" s="73">
        <v>8</v>
      </c>
      <c r="K181" s="74">
        <v>8</v>
      </c>
      <c r="L181" s="97" t="s">
        <v>25</v>
      </c>
      <c r="M181" s="98" t="s">
        <v>82</v>
      </c>
      <c r="N181" s="99">
        <v>8</v>
      </c>
      <c r="O181" s="100">
        <v>8</v>
      </c>
      <c r="P181" s="71"/>
      <c r="Q181" s="72"/>
      <c r="R181" s="73"/>
      <c r="S181" s="74"/>
      <c r="T181" s="97"/>
      <c r="U181" s="98"/>
      <c r="V181" s="99"/>
      <c r="W181" s="100"/>
      <c r="X181" s="71"/>
      <c r="Y181" s="72"/>
      <c r="Z181" s="73"/>
      <c r="AA181" s="74"/>
      <c r="AB181" s="97"/>
      <c r="AC181" s="98"/>
      <c r="AD181" s="99"/>
      <c r="AE181" s="100"/>
      <c r="AF181" s="71"/>
      <c r="AG181" s="72"/>
      <c r="AH181" s="73"/>
      <c r="AI181" s="74"/>
      <c r="AJ181" s="97"/>
      <c r="AK181" s="98"/>
      <c r="AL181" s="99"/>
      <c r="AM181" s="100"/>
      <c r="AN181" s="71"/>
      <c r="AO181" s="72"/>
      <c r="AP181" s="73"/>
      <c r="AQ181" s="74"/>
      <c r="AR181" s="97"/>
      <c r="AS181" s="98"/>
      <c r="AT181" s="99"/>
      <c r="AU181" s="100"/>
    </row>
    <row r="182" spans="1:47">
      <c r="A182" s="67"/>
      <c r="B182" s="140" t="s">
        <v>421</v>
      </c>
      <c r="C182" s="68">
        <v>3</v>
      </c>
      <c r="D182" s="69" t="s">
        <v>432</v>
      </c>
      <c r="E182" s="70">
        <v>210</v>
      </c>
      <c r="F182" s="70">
        <v>8</v>
      </c>
      <c r="G182" s="96">
        <f t="shared" si="3"/>
        <v>1680</v>
      </c>
      <c r="H182" s="71" t="s">
        <v>24</v>
      </c>
      <c r="I182" s="72"/>
      <c r="J182" s="73">
        <v>8</v>
      </c>
      <c r="K182" s="74">
        <v>8</v>
      </c>
      <c r="L182" s="97" t="s">
        <v>25</v>
      </c>
      <c r="M182" s="98" t="s">
        <v>82</v>
      </c>
      <c r="N182" s="99">
        <v>8</v>
      </c>
      <c r="O182" s="100">
        <v>8</v>
      </c>
      <c r="P182" s="71"/>
      <c r="Q182" s="72"/>
      <c r="R182" s="73"/>
      <c r="S182" s="74"/>
      <c r="T182" s="97"/>
      <c r="U182" s="98"/>
      <c r="V182" s="99"/>
      <c r="W182" s="100"/>
      <c r="X182" s="71"/>
      <c r="Y182" s="72"/>
      <c r="Z182" s="73"/>
      <c r="AA182" s="74"/>
      <c r="AB182" s="97"/>
      <c r="AC182" s="98"/>
      <c r="AD182" s="99"/>
      <c r="AE182" s="100"/>
      <c r="AF182" s="71"/>
      <c r="AG182" s="72"/>
      <c r="AH182" s="73"/>
      <c r="AI182" s="74"/>
      <c r="AJ182" s="97"/>
      <c r="AK182" s="98"/>
      <c r="AL182" s="99"/>
      <c r="AM182" s="100"/>
      <c r="AN182" s="71"/>
      <c r="AO182" s="72"/>
      <c r="AP182" s="73"/>
      <c r="AQ182" s="74"/>
      <c r="AR182" s="97"/>
      <c r="AS182" s="98"/>
      <c r="AT182" s="99"/>
      <c r="AU182" s="100"/>
    </row>
    <row r="183" spans="1:47">
      <c r="A183" s="67"/>
      <c r="B183" s="140" t="s">
        <v>421</v>
      </c>
      <c r="C183" s="68">
        <v>3</v>
      </c>
      <c r="D183" s="69" t="s">
        <v>433</v>
      </c>
      <c r="E183" s="70">
        <v>210</v>
      </c>
      <c r="F183" s="70">
        <v>8</v>
      </c>
      <c r="G183" s="96">
        <f t="shared" si="3"/>
        <v>1680</v>
      </c>
      <c r="H183" s="71" t="s">
        <v>24</v>
      </c>
      <c r="I183" s="72"/>
      <c r="J183" s="73">
        <v>8</v>
      </c>
      <c r="K183" s="74">
        <v>8</v>
      </c>
      <c r="L183" s="97" t="s">
        <v>25</v>
      </c>
      <c r="M183" s="98" t="s">
        <v>82</v>
      </c>
      <c r="N183" s="99">
        <v>8</v>
      </c>
      <c r="O183" s="100">
        <v>8</v>
      </c>
      <c r="P183" s="71"/>
      <c r="Q183" s="72"/>
      <c r="R183" s="73"/>
      <c r="S183" s="74"/>
      <c r="T183" s="97"/>
      <c r="U183" s="98"/>
      <c r="V183" s="99"/>
      <c r="W183" s="100"/>
      <c r="X183" s="71"/>
      <c r="Y183" s="72"/>
      <c r="Z183" s="73"/>
      <c r="AA183" s="74"/>
      <c r="AB183" s="97"/>
      <c r="AC183" s="98"/>
      <c r="AD183" s="99"/>
      <c r="AE183" s="100"/>
      <c r="AF183" s="71"/>
      <c r="AG183" s="72"/>
      <c r="AH183" s="73"/>
      <c r="AI183" s="74"/>
      <c r="AJ183" s="97"/>
      <c r="AK183" s="98"/>
      <c r="AL183" s="99"/>
      <c r="AM183" s="100"/>
      <c r="AN183" s="71"/>
      <c r="AO183" s="72"/>
      <c r="AP183" s="73"/>
      <c r="AQ183" s="74"/>
      <c r="AR183" s="97"/>
      <c r="AS183" s="98"/>
      <c r="AT183" s="99"/>
      <c r="AU183" s="100"/>
    </row>
    <row r="184" spans="1:47">
      <c r="A184" s="67"/>
      <c r="B184" s="140" t="s">
        <v>421</v>
      </c>
      <c r="C184" s="68">
        <v>3</v>
      </c>
      <c r="D184" s="69" t="s">
        <v>434</v>
      </c>
      <c r="E184" s="70">
        <v>210</v>
      </c>
      <c r="F184" s="70">
        <v>8</v>
      </c>
      <c r="G184" s="96">
        <f t="shared" si="3"/>
        <v>1680</v>
      </c>
      <c r="H184" s="71" t="s">
        <v>24</v>
      </c>
      <c r="I184" s="72"/>
      <c r="J184" s="73">
        <v>8</v>
      </c>
      <c r="K184" s="74">
        <v>8</v>
      </c>
      <c r="L184" s="97" t="s">
        <v>25</v>
      </c>
      <c r="M184" s="98" t="s">
        <v>82</v>
      </c>
      <c r="N184" s="99">
        <v>8</v>
      </c>
      <c r="O184" s="100">
        <v>8</v>
      </c>
      <c r="P184" s="71"/>
      <c r="Q184" s="72"/>
      <c r="R184" s="73"/>
      <c r="S184" s="74"/>
      <c r="T184" s="97"/>
      <c r="U184" s="98"/>
      <c r="V184" s="99"/>
      <c r="W184" s="100"/>
      <c r="X184" s="71"/>
      <c r="Y184" s="72"/>
      <c r="Z184" s="73"/>
      <c r="AA184" s="74"/>
      <c r="AB184" s="97"/>
      <c r="AC184" s="98"/>
      <c r="AD184" s="99"/>
      <c r="AE184" s="100"/>
      <c r="AF184" s="71"/>
      <c r="AG184" s="72"/>
      <c r="AH184" s="73"/>
      <c r="AI184" s="74"/>
      <c r="AJ184" s="97"/>
      <c r="AK184" s="98"/>
      <c r="AL184" s="99"/>
      <c r="AM184" s="100"/>
      <c r="AN184" s="71"/>
      <c r="AO184" s="72"/>
      <c r="AP184" s="73"/>
      <c r="AQ184" s="74"/>
      <c r="AR184" s="97"/>
      <c r="AS184" s="98"/>
      <c r="AT184" s="99"/>
      <c r="AU184" s="100"/>
    </row>
    <row r="185" spans="1:47">
      <c r="A185" s="67"/>
      <c r="B185" s="140" t="s">
        <v>421</v>
      </c>
      <c r="C185" s="68">
        <v>3</v>
      </c>
      <c r="D185" s="69" t="s">
        <v>435</v>
      </c>
      <c r="E185" s="70">
        <v>210</v>
      </c>
      <c r="F185" s="70">
        <v>8</v>
      </c>
      <c r="G185" s="96">
        <f t="shared" si="3"/>
        <v>1680</v>
      </c>
      <c r="H185" s="71" t="s">
        <v>24</v>
      </c>
      <c r="I185" s="72"/>
      <c r="J185" s="73">
        <v>8</v>
      </c>
      <c r="K185" s="74">
        <v>8</v>
      </c>
      <c r="L185" s="97" t="s">
        <v>25</v>
      </c>
      <c r="M185" s="98" t="s">
        <v>82</v>
      </c>
      <c r="N185" s="99">
        <v>8</v>
      </c>
      <c r="O185" s="100">
        <v>8</v>
      </c>
      <c r="P185" s="71"/>
      <c r="Q185" s="72"/>
      <c r="R185" s="73"/>
      <c r="S185" s="74"/>
      <c r="T185" s="97"/>
      <c r="U185" s="98"/>
      <c r="V185" s="99"/>
      <c r="W185" s="100"/>
      <c r="X185" s="71"/>
      <c r="Y185" s="72"/>
      <c r="Z185" s="73"/>
      <c r="AA185" s="74"/>
      <c r="AB185" s="97"/>
      <c r="AC185" s="98"/>
      <c r="AD185" s="99"/>
      <c r="AE185" s="100"/>
      <c r="AF185" s="71"/>
      <c r="AG185" s="72"/>
      <c r="AH185" s="73"/>
      <c r="AI185" s="74"/>
      <c r="AJ185" s="97"/>
      <c r="AK185" s="98"/>
      <c r="AL185" s="99"/>
      <c r="AM185" s="100"/>
      <c r="AN185" s="71"/>
      <c r="AO185" s="72"/>
      <c r="AP185" s="73"/>
      <c r="AQ185" s="74"/>
      <c r="AR185" s="97"/>
      <c r="AS185" s="98"/>
      <c r="AT185" s="99"/>
      <c r="AU185" s="100"/>
    </row>
    <row r="186" spans="1:47">
      <c r="A186" s="67"/>
      <c r="B186" s="140" t="s">
        <v>421</v>
      </c>
      <c r="C186" s="68">
        <v>3</v>
      </c>
      <c r="D186" s="69" t="s">
        <v>436</v>
      </c>
      <c r="E186" s="70">
        <v>210</v>
      </c>
      <c r="F186" s="70">
        <v>4</v>
      </c>
      <c r="G186" s="96">
        <f t="shared" si="3"/>
        <v>840</v>
      </c>
      <c r="H186" s="71" t="s">
        <v>24</v>
      </c>
      <c r="I186" s="72"/>
      <c r="J186" s="73">
        <v>8</v>
      </c>
      <c r="K186" s="74">
        <v>8</v>
      </c>
      <c r="L186" s="97" t="s">
        <v>25</v>
      </c>
      <c r="M186" s="98" t="s">
        <v>82</v>
      </c>
      <c r="N186" s="99">
        <v>8</v>
      </c>
      <c r="O186" s="100">
        <v>8</v>
      </c>
      <c r="P186" s="71"/>
      <c r="Q186" s="72"/>
      <c r="R186" s="73"/>
      <c r="S186" s="74"/>
      <c r="T186" s="97"/>
      <c r="U186" s="98"/>
      <c r="V186" s="99"/>
      <c r="W186" s="100"/>
      <c r="X186" s="71"/>
      <c r="Y186" s="72"/>
      <c r="Z186" s="73"/>
      <c r="AA186" s="74"/>
      <c r="AB186" s="97"/>
      <c r="AC186" s="98"/>
      <c r="AD186" s="99"/>
      <c r="AE186" s="100"/>
      <c r="AF186" s="71"/>
      <c r="AG186" s="72"/>
      <c r="AH186" s="73"/>
      <c r="AI186" s="74"/>
      <c r="AJ186" s="97"/>
      <c r="AK186" s="98"/>
      <c r="AL186" s="99"/>
      <c r="AM186" s="100"/>
      <c r="AN186" s="71"/>
      <c r="AO186" s="72"/>
      <c r="AP186" s="73"/>
      <c r="AQ186" s="74"/>
      <c r="AR186" s="97"/>
      <c r="AS186" s="98"/>
      <c r="AT186" s="99"/>
      <c r="AU186" s="100"/>
    </row>
    <row r="187" spans="1:47">
      <c r="A187" s="67"/>
      <c r="B187" s="140" t="s">
        <v>421</v>
      </c>
      <c r="C187" s="68">
        <v>3</v>
      </c>
      <c r="D187" s="69" t="s">
        <v>221</v>
      </c>
      <c r="E187" s="70">
        <v>210</v>
      </c>
      <c r="F187" s="70">
        <v>6</v>
      </c>
      <c r="G187" s="96">
        <f t="shared" si="3"/>
        <v>1260</v>
      </c>
      <c r="H187" s="71" t="s">
        <v>24</v>
      </c>
      <c r="I187" s="72"/>
      <c r="J187" s="73">
        <v>12</v>
      </c>
      <c r="K187" s="74">
        <v>12</v>
      </c>
      <c r="L187" s="97" t="s">
        <v>25</v>
      </c>
      <c r="M187" s="98" t="s">
        <v>82</v>
      </c>
      <c r="N187" s="99">
        <v>12</v>
      </c>
      <c r="O187" s="100">
        <v>12</v>
      </c>
      <c r="P187" s="71"/>
      <c r="Q187" s="72"/>
      <c r="R187" s="73"/>
      <c r="S187" s="74"/>
      <c r="T187" s="97"/>
      <c r="U187" s="98"/>
      <c r="V187" s="99"/>
      <c r="W187" s="100"/>
      <c r="X187" s="71"/>
      <c r="Y187" s="72"/>
      <c r="Z187" s="73"/>
      <c r="AA187" s="74"/>
      <c r="AB187" s="97"/>
      <c r="AC187" s="98"/>
      <c r="AD187" s="99"/>
      <c r="AE187" s="100"/>
      <c r="AF187" s="71"/>
      <c r="AG187" s="72"/>
      <c r="AH187" s="73"/>
      <c r="AI187" s="74"/>
      <c r="AJ187" s="97"/>
      <c r="AK187" s="98"/>
      <c r="AL187" s="99"/>
      <c r="AM187" s="100"/>
      <c r="AN187" s="71"/>
      <c r="AO187" s="72"/>
      <c r="AP187" s="73"/>
      <c r="AQ187" s="74"/>
      <c r="AR187" s="97"/>
      <c r="AS187" s="98"/>
      <c r="AT187" s="99"/>
      <c r="AU187" s="100"/>
    </row>
    <row r="188" spans="1:47">
      <c r="A188" s="67"/>
      <c r="B188" s="140" t="s">
        <v>421</v>
      </c>
      <c r="C188" s="68">
        <v>1</v>
      </c>
      <c r="D188" s="69" t="s">
        <v>437</v>
      </c>
      <c r="E188" s="70">
        <v>210</v>
      </c>
      <c r="F188" s="70">
        <v>6</v>
      </c>
      <c r="G188" s="96">
        <f t="shared" si="3"/>
        <v>1260</v>
      </c>
      <c r="H188" s="71"/>
      <c r="I188" s="72"/>
      <c r="J188" s="73"/>
      <c r="K188" s="74"/>
      <c r="L188" s="97"/>
      <c r="M188" s="98"/>
      <c r="N188" s="99"/>
      <c r="O188" s="100"/>
      <c r="P188" s="71"/>
      <c r="Q188" s="72"/>
      <c r="R188" s="73"/>
      <c r="S188" s="74"/>
      <c r="T188" s="97"/>
      <c r="U188" s="98"/>
      <c r="V188" s="99"/>
      <c r="W188" s="100"/>
      <c r="X188" s="71"/>
      <c r="Y188" s="72"/>
      <c r="Z188" s="73"/>
      <c r="AA188" s="74"/>
      <c r="AB188" s="97"/>
      <c r="AC188" s="98"/>
      <c r="AD188" s="99"/>
      <c r="AE188" s="100"/>
      <c r="AF188" s="71"/>
      <c r="AG188" s="72"/>
      <c r="AH188" s="73"/>
      <c r="AI188" s="74"/>
      <c r="AJ188" s="97"/>
      <c r="AK188" s="98"/>
      <c r="AL188" s="99"/>
      <c r="AM188" s="100"/>
      <c r="AN188" s="71"/>
      <c r="AO188" s="72"/>
      <c r="AP188" s="73"/>
      <c r="AQ188" s="74"/>
      <c r="AR188" s="97"/>
      <c r="AS188" s="98"/>
      <c r="AT188" s="99"/>
      <c r="AU188" s="100"/>
    </row>
    <row r="189" spans="1:47">
      <c r="A189" s="67"/>
      <c r="B189" s="140" t="s">
        <v>421</v>
      </c>
      <c r="C189" s="68">
        <v>1</v>
      </c>
      <c r="D189" s="69" t="s">
        <v>231</v>
      </c>
      <c r="E189" s="70">
        <v>250</v>
      </c>
      <c r="F189" s="70">
        <v>4</v>
      </c>
      <c r="G189" s="96">
        <f t="shared" si="3"/>
        <v>1000</v>
      </c>
      <c r="H189" s="71"/>
      <c r="I189" s="72"/>
      <c r="J189" s="73"/>
      <c r="K189" s="74"/>
      <c r="L189" s="97"/>
      <c r="M189" s="98"/>
      <c r="N189" s="99"/>
      <c r="O189" s="100"/>
      <c r="P189" s="71"/>
      <c r="Q189" s="72"/>
      <c r="R189" s="73"/>
      <c r="S189" s="74"/>
      <c r="T189" s="97"/>
      <c r="U189" s="98"/>
      <c r="V189" s="99"/>
      <c r="W189" s="100"/>
      <c r="X189" s="71"/>
      <c r="Y189" s="72"/>
      <c r="Z189" s="73"/>
      <c r="AA189" s="74"/>
      <c r="AB189" s="97"/>
      <c r="AC189" s="98"/>
      <c r="AD189" s="99"/>
      <c r="AE189" s="100"/>
      <c r="AF189" s="71"/>
      <c r="AG189" s="72"/>
      <c r="AH189" s="73"/>
      <c r="AI189" s="74"/>
      <c r="AJ189" s="97"/>
      <c r="AK189" s="98"/>
      <c r="AL189" s="99"/>
      <c r="AM189" s="100"/>
      <c r="AN189" s="71"/>
      <c r="AO189" s="72"/>
      <c r="AP189" s="73"/>
      <c r="AQ189" s="74"/>
      <c r="AR189" s="97"/>
      <c r="AS189" s="98"/>
      <c r="AT189" s="99"/>
      <c r="AU189" s="100"/>
    </row>
    <row r="190" spans="1:47">
      <c r="A190" s="67"/>
      <c r="B190" s="140" t="s">
        <v>421</v>
      </c>
      <c r="C190" s="68">
        <v>1</v>
      </c>
      <c r="D190" s="69" t="s">
        <v>438</v>
      </c>
      <c r="E190" s="70">
        <v>210</v>
      </c>
      <c r="F190" s="70">
        <v>4</v>
      </c>
      <c r="G190" s="96">
        <f t="shared" si="3"/>
        <v>840</v>
      </c>
      <c r="H190" s="71" t="s">
        <v>24</v>
      </c>
      <c r="I190" s="72"/>
      <c r="J190" s="73">
        <v>16</v>
      </c>
      <c r="K190" s="74">
        <v>16</v>
      </c>
      <c r="L190" s="97" t="s">
        <v>25</v>
      </c>
      <c r="M190" s="98" t="s">
        <v>82</v>
      </c>
      <c r="N190" s="99">
        <v>16</v>
      </c>
      <c r="O190" s="100">
        <v>16</v>
      </c>
      <c r="P190" s="71"/>
      <c r="Q190" s="72"/>
      <c r="R190" s="73"/>
      <c r="S190" s="74"/>
      <c r="T190" s="97"/>
      <c r="U190" s="98"/>
      <c r="V190" s="99"/>
      <c r="W190" s="100"/>
      <c r="X190" s="71"/>
      <c r="Y190" s="72"/>
      <c r="Z190" s="73"/>
      <c r="AA190" s="74"/>
      <c r="AB190" s="97"/>
      <c r="AC190" s="98"/>
      <c r="AD190" s="99"/>
      <c r="AE190" s="100"/>
      <c r="AF190" s="71"/>
      <c r="AG190" s="72"/>
      <c r="AH190" s="73"/>
      <c r="AI190" s="74"/>
      <c r="AJ190" s="97"/>
      <c r="AK190" s="98"/>
      <c r="AL190" s="99"/>
      <c r="AM190" s="100"/>
      <c r="AN190" s="71"/>
      <c r="AO190" s="72"/>
      <c r="AP190" s="73"/>
      <c r="AQ190" s="74"/>
      <c r="AR190" s="97"/>
      <c r="AS190" s="98"/>
      <c r="AT190" s="99"/>
      <c r="AU190" s="100"/>
    </row>
    <row r="191" spans="1:47">
      <c r="A191" s="67"/>
      <c r="B191" s="140" t="s">
        <v>421</v>
      </c>
      <c r="C191" s="68">
        <v>1</v>
      </c>
      <c r="D191" s="69" t="s">
        <v>333</v>
      </c>
      <c r="E191" s="70">
        <v>250</v>
      </c>
      <c r="F191" s="70">
        <v>4</v>
      </c>
      <c r="G191" s="96">
        <f t="shared" si="3"/>
        <v>1000</v>
      </c>
      <c r="H191" s="71" t="s">
        <v>24</v>
      </c>
      <c r="I191" s="72"/>
      <c r="J191" s="73">
        <v>8</v>
      </c>
      <c r="K191" s="74">
        <v>8</v>
      </c>
      <c r="L191" s="97" t="s">
        <v>25</v>
      </c>
      <c r="M191" s="98" t="s">
        <v>82</v>
      </c>
      <c r="N191" s="99">
        <v>8</v>
      </c>
      <c r="O191" s="100">
        <v>8</v>
      </c>
      <c r="P191" s="71"/>
      <c r="Q191" s="72"/>
      <c r="R191" s="73"/>
      <c r="S191" s="74"/>
      <c r="T191" s="97"/>
      <c r="U191" s="98"/>
      <c r="V191" s="99"/>
      <c r="W191" s="100"/>
      <c r="X191" s="71"/>
      <c r="Y191" s="72"/>
      <c r="Z191" s="73"/>
      <c r="AA191" s="74"/>
      <c r="AB191" s="97"/>
      <c r="AC191" s="98"/>
      <c r="AD191" s="99"/>
      <c r="AE191" s="100"/>
      <c r="AF191" s="71"/>
      <c r="AG191" s="72"/>
      <c r="AH191" s="73"/>
      <c r="AI191" s="74"/>
      <c r="AJ191" s="97"/>
      <c r="AK191" s="98"/>
      <c r="AL191" s="99"/>
      <c r="AM191" s="100"/>
      <c r="AN191" s="71"/>
      <c r="AO191" s="72"/>
      <c r="AP191" s="73"/>
      <c r="AQ191" s="74"/>
      <c r="AR191" s="97"/>
      <c r="AS191" s="98"/>
      <c r="AT191" s="99"/>
      <c r="AU191" s="100"/>
    </row>
    <row r="192" spans="1:47">
      <c r="A192" s="67"/>
      <c r="B192" s="140" t="s">
        <v>421</v>
      </c>
      <c r="C192" s="68">
        <v>1</v>
      </c>
      <c r="D192" s="69" t="s">
        <v>251</v>
      </c>
      <c r="E192" s="70">
        <v>250</v>
      </c>
      <c r="F192" s="70">
        <v>4</v>
      </c>
      <c r="G192" s="96">
        <f t="shared" si="3"/>
        <v>1000</v>
      </c>
      <c r="H192" s="71" t="s">
        <v>24</v>
      </c>
      <c r="I192" s="72"/>
      <c r="J192" s="73">
        <v>8</v>
      </c>
      <c r="K192" s="74">
        <v>8</v>
      </c>
      <c r="L192" s="97" t="s">
        <v>25</v>
      </c>
      <c r="M192" s="98" t="s">
        <v>82</v>
      </c>
      <c r="N192" s="99">
        <v>8</v>
      </c>
      <c r="O192" s="100">
        <v>8</v>
      </c>
      <c r="P192" s="71"/>
      <c r="Q192" s="72"/>
      <c r="R192" s="73"/>
      <c r="S192" s="74"/>
      <c r="T192" s="97"/>
      <c r="U192" s="98"/>
      <c r="V192" s="99"/>
      <c r="W192" s="100"/>
      <c r="X192" s="71"/>
      <c r="Y192" s="72"/>
      <c r="Z192" s="73"/>
      <c r="AA192" s="74"/>
      <c r="AB192" s="97"/>
      <c r="AC192" s="98"/>
      <c r="AD192" s="99"/>
      <c r="AE192" s="100"/>
      <c r="AF192" s="71"/>
      <c r="AG192" s="72"/>
      <c r="AH192" s="73"/>
      <c r="AI192" s="74"/>
      <c r="AJ192" s="97"/>
      <c r="AK192" s="98"/>
      <c r="AL192" s="99"/>
      <c r="AM192" s="100"/>
      <c r="AN192" s="71"/>
      <c r="AO192" s="72"/>
      <c r="AP192" s="73"/>
      <c r="AQ192" s="74"/>
      <c r="AR192" s="97"/>
      <c r="AS192" s="98"/>
      <c r="AT192" s="99"/>
      <c r="AU192" s="100"/>
    </row>
    <row r="193" spans="1:47">
      <c r="A193" s="67"/>
      <c r="B193" s="140" t="s">
        <v>421</v>
      </c>
      <c r="C193" s="68">
        <v>1</v>
      </c>
      <c r="D193" s="69" t="s">
        <v>326</v>
      </c>
      <c r="E193" s="70">
        <v>210</v>
      </c>
      <c r="F193" s="70">
        <v>4</v>
      </c>
      <c r="G193" s="96">
        <f t="shared" si="3"/>
        <v>840</v>
      </c>
      <c r="H193" s="71" t="s">
        <v>24</v>
      </c>
      <c r="I193" s="72"/>
      <c r="J193" s="73">
        <v>4</v>
      </c>
      <c r="K193" s="74">
        <v>4</v>
      </c>
      <c r="L193" s="97" t="s">
        <v>25</v>
      </c>
      <c r="M193" s="98" t="s">
        <v>82</v>
      </c>
      <c r="N193" s="99">
        <v>4</v>
      </c>
      <c r="O193" s="100">
        <v>4</v>
      </c>
      <c r="P193" s="71"/>
      <c r="Q193" s="72"/>
      <c r="R193" s="73"/>
      <c r="S193" s="74"/>
      <c r="T193" s="97"/>
      <c r="U193" s="98"/>
      <c r="V193" s="99"/>
      <c r="W193" s="100"/>
      <c r="X193" s="71"/>
      <c r="Y193" s="72"/>
      <c r="Z193" s="73"/>
      <c r="AA193" s="74"/>
      <c r="AB193" s="97"/>
      <c r="AC193" s="98"/>
      <c r="AD193" s="99"/>
      <c r="AE193" s="100"/>
      <c r="AF193" s="71"/>
      <c r="AG193" s="72"/>
      <c r="AH193" s="73"/>
      <c r="AI193" s="74"/>
      <c r="AJ193" s="97"/>
      <c r="AK193" s="98"/>
      <c r="AL193" s="99"/>
      <c r="AM193" s="100"/>
      <c r="AN193" s="71"/>
      <c r="AO193" s="72"/>
      <c r="AP193" s="73"/>
      <c r="AQ193" s="74"/>
      <c r="AR193" s="97"/>
      <c r="AS193" s="98"/>
      <c r="AT193" s="99"/>
      <c r="AU193" s="100"/>
    </row>
    <row r="194" spans="1:47">
      <c r="A194" s="67"/>
      <c r="B194" s="140" t="s">
        <v>421</v>
      </c>
      <c r="C194" s="134">
        <v>1</v>
      </c>
      <c r="D194" s="135" t="s">
        <v>217</v>
      </c>
      <c r="E194" s="70">
        <v>210</v>
      </c>
      <c r="F194" s="70">
        <v>6</v>
      </c>
      <c r="G194" s="96">
        <f t="shared" si="3"/>
        <v>1260</v>
      </c>
      <c r="H194" s="71" t="s">
        <v>24</v>
      </c>
      <c r="I194" s="72"/>
      <c r="J194" s="73">
        <v>14</v>
      </c>
      <c r="K194" s="74">
        <v>14</v>
      </c>
      <c r="L194" s="97" t="s">
        <v>25</v>
      </c>
      <c r="M194" s="98" t="s">
        <v>82</v>
      </c>
      <c r="N194" s="99">
        <v>14</v>
      </c>
      <c r="O194" s="100">
        <v>14</v>
      </c>
      <c r="P194" s="71"/>
      <c r="Q194" s="72"/>
      <c r="R194" s="73"/>
      <c r="S194" s="74"/>
      <c r="T194" s="97"/>
      <c r="U194" s="98"/>
      <c r="V194" s="99"/>
      <c r="W194" s="100"/>
      <c r="X194" s="71"/>
      <c r="Y194" s="72"/>
      <c r="Z194" s="73"/>
      <c r="AA194" s="74"/>
      <c r="AB194" s="97"/>
      <c r="AC194" s="98"/>
      <c r="AD194" s="99"/>
      <c r="AE194" s="100"/>
      <c r="AF194" s="71"/>
      <c r="AG194" s="72"/>
      <c r="AH194" s="73"/>
      <c r="AI194" s="74"/>
      <c r="AJ194" s="97"/>
      <c r="AK194" s="98"/>
      <c r="AL194" s="99"/>
      <c r="AM194" s="100"/>
      <c r="AN194" s="71"/>
      <c r="AO194" s="72"/>
      <c r="AP194" s="73"/>
      <c r="AQ194" s="74"/>
      <c r="AR194" s="97"/>
      <c r="AS194" s="98"/>
      <c r="AT194" s="99"/>
      <c r="AU194" s="100"/>
    </row>
    <row r="195" spans="1:47">
      <c r="A195" s="67"/>
      <c r="B195" s="153" t="s">
        <v>421</v>
      </c>
      <c r="C195" s="68">
        <v>2</v>
      </c>
      <c r="D195" s="69" t="s">
        <v>414</v>
      </c>
      <c r="E195" s="70">
        <v>210</v>
      </c>
      <c r="F195" s="70">
        <v>4</v>
      </c>
      <c r="G195" s="96">
        <f t="shared" si="3"/>
        <v>840</v>
      </c>
      <c r="H195" s="71" t="s">
        <v>24</v>
      </c>
      <c r="I195" s="72"/>
      <c r="J195" s="73">
        <v>10</v>
      </c>
      <c r="K195" s="74">
        <v>10</v>
      </c>
      <c r="L195" s="97" t="s">
        <v>25</v>
      </c>
      <c r="M195" s="98" t="s">
        <v>82</v>
      </c>
      <c r="N195" s="99">
        <v>10</v>
      </c>
      <c r="O195" s="100">
        <v>10</v>
      </c>
      <c r="P195" s="71"/>
      <c r="Q195" s="72"/>
      <c r="R195" s="73"/>
      <c r="S195" s="74"/>
      <c r="T195" s="97"/>
      <c r="U195" s="98"/>
      <c r="V195" s="99"/>
      <c r="W195" s="100"/>
      <c r="X195" s="71"/>
      <c r="Y195" s="72"/>
      <c r="Z195" s="73"/>
      <c r="AA195" s="74"/>
      <c r="AB195" s="97"/>
      <c r="AC195" s="98"/>
      <c r="AD195" s="99"/>
      <c r="AE195" s="100"/>
      <c r="AF195" s="71"/>
      <c r="AG195" s="72"/>
      <c r="AH195" s="73"/>
      <c r="AI195" s="74"/>
      <c r="AJ195" s="97"/>
      <c r="AK195" s="98"/>
      <c r="AL195" s="99"/>
      <c r="AM195" s="100"/>
      <c r="AN195" s="71"/>
      <c r="AO195" s="72"/>
      <c r="AP195" s="73"/>
      <c r="AQ195" s="74"/>
      <c r="AR195" s="97"/>
      <c r="AS195" s="98"/>
      <c r="AT195" s="99"/>
      <c r="AU195" s="100"/>
    </row>
    <row r="196" spans="1:47">
      <c r="A196" s="67"/>
      <c r="B196" s="140" t="s">
        <v>421</v>
      </c>
      <c r="C196" s="68">
        <v>2</v>
      </c>
      <c r="D196" s="69" t="s">
        <v>439</v>
      </c>
      <c r="E196" s="70">
        <v>210</v>
      </c>
      <c r="F196" s="70">
        <v>8</v>
      </c>
      <c r="G196" s="96">
        <f t="shared" si="3"/>
        <v>1680</v>
      </c>
      <c r="H196" s="71" t="s">
        <v>24</v>
      </c>
      <c r="I196" s="72"/>
      <c r="J196" s="73">
        <v>10</v>
      </c>
      <c r="K196" s="74">
        <v>10</v>
      </c>
      <c r="L196" s="97" t="s">
        <v>25</v>
      </c>
      <c r="M196" s="98" t="s">
        <v>82</v>
      </c>
      <c r="N196" s="99">
        <v>10</v>
      </c>
      <c r="O196" s="100">
        <v>10</v>
      </c>
      <c r="P196" s="71"/>
      <c r="Q196" s="72"/>
      <c r="R196" s="73"/>
      <c r="S196" s="74"/>
      <c r="T196" s="97"/>
      <c r="U196" s="98"/>
      <c r="V196" s="99"/>
      <c r="W196" s="100"/>
      <c r="X196" s="71"/>
      <c r="Y196" s="72"/>
      <c r="Z196" s="73"/>
      <c r="AA196" s="74"/>
      <c r="AB196" s="97"/>
      <c r="AC196" s="98"/>
      <c r="AD196" s="99"/>
      <c r="AE196" s="100"/>
      <c r="AF196" s="71"/>
      <c r="AG196" s="72"/>
      <c r="AH196" s="73"/>
      <c r="AI196" s="74"/>
      <c r="AJ196" s="97"/>
      <c r="AK196" s="98"/>
      <c r="AL196" s="99"/>
      <c r="AM196" s="100"/>
      <c r="AN196" s="71"/>
      <c r="AO196" s="72"/>
      <c r="AP196" s="73"/>
      <c r="AQ196" s="74"/>
      <c r="AR196" s="97"/>
      <c r="AS196" s="98"/>
      <c r="AT196" s="99"/>
      <c r="AU196" s="100"/>
    </row>
    <row r="197" spans="1:47">
      <c r="A197" s="67"/>
      <c r="B197" s="140" t="s">
        <v>421</v>
      </c>
      <c r="C197" s="68">
        <v>2</v>
      </c>
      <c r="D197" s="69" t="s">
        <v>440</v>
      </c>
      <c r="E197" s="70">
        <v>210</v>
      </c>
      <c r="F197" s="70">
        <v>8</v>
      </c>
      <c r="G197" s="96">
        <f t="shared" si="3"/>
        <v>1680</v>
      </c>
      <c r="H197" s="71" t="s">
        <v>24</v>
      </c>
      <c r="I197" s="72"/>
      <c r="J197" s="73">
        <v>10</v>
      </c>
      <c r="K197" s="74">
        <v>10</v>
      </c>
      <c r="L197" s="97" t="s">
        <v>25</v>
      </c>
      <c r="M197" s="98" t="s">
        <v>82</v>
      </c>
      <c r="N197" s="99">
        <v>10</v>
      </c>
      <c r="O197" s="100">
        <v>10</v>
      </c>
      <c r="P197" s="71"/>
      <c r="Q197" s="72"/>
      <c r="R197" s="73"/>
      <c r="S197" s="74"/>
      <c r="T197" s="97"/>
      <c r="U197" s="98"/>
      <c r="V197" s="99"/>
      <c r="W197" s="100"/>
      <c r="X197" s="71"/>
      <c r="Y197" s="72"/>
      <c r="Z197" s="73"/>
      <c r="AA197" s="74"/>
      <c r="AB197" s="97"/>
      <c r="AC197" s="98"/>
      <c r="AD197" s="99"/>
      <c r="AE197" s="100"/>
      <c r="AF197" s="71"/>
      <c r="AG197" s="72"/>
      <c r="AH197" s="73"/>
      <c r="AI197" s="74"/>
      <c r="AJ197" s="97"/>
      <c r="AK197" s="98"/>
      <c r="AL197" s="99"/>
      <c r="AM197" s="100"/>
      <c r="AN197" s="71"/>
      <c r="AO197" s="72"/>
      <c r="AP197" s="73"/>
      <c r="AQ197" s="74"/>
      <c r="AR197" s="97"/>
      <c r="AS197" s="98"/>
      <c r="AT197" s="99"/>
      <c r="AU197" s="100"/>
    </row>
    <row r="198" spans="1:47">
      <c r="A198" s="67"/>
      <c r="B198" s="140" t="s">
        <v>421</v>
      </c>
      <c r="C198" s="68">
        <v>2</v>
      </c>
      <c r="D198" s="69" t="s">
        <v>441</v>
      </c>
      <c r="E198" s="70">
        <v>210</v>
      </c>
      <c r="F198" s="70">
        <v>8</v>
      </c>
      <c r="G198" s="96">
        <f t="shared" si="3"/>
        <v>1680</v>
      </c>
      <c r="H198" s="71" t="s">
        <v>24</v>
      </c>
      <c r="I198" s="72"/>
      <c r="J198" s="73">
        <v>10</v>
      </c>
      <c r="K198" s="74">
        <v>10</v>
      </c>
      <c r="L198" s="97" t="s">
        <v>25</v>
      </c>
      <c r="M198" s="98" t="s">
        <v>82</v>
      </c>
      <c r="N198" s="99">
        <v>10</v>
      </c>
      <c r="O198" s="100">
        <v>10</v>
      </c>
      <c r="P198" s="71"/>
      <c r="Q198" s="72"/>
      <c r="R198" s="73"/>
      <c r="S198" s="74"/>
      <c r="T198" s="97"/>
      <c r="U198" s="98"/>
      <c r="V198" s="99"/>
      <c r="W198" s="100"/>
      <c r="X198" s="71"/>
      <c r="Y198" s="72"/>
      <c r="Z198" s="73"/>
      <c r="AA198" s="74"/>
      <c r="AB198" s="97"/>
      <c r="AC198" s="98"/>
      <c r="AD198" s="99"/>
      <c r="AE198" s="100"/>
      <c r="AF198" s="71"/>
      <c r="AG198" s="72"/>
      <c r="AH198" s="73"/>
      <c r="AI198" s="74"/>
      <c r="AJ198" s="97"/>
      <c r="AK198" s="98"/>
      <c r="AL198" s="99"/>
      <c r="AM198" s="100"/>
      <c r="AN198" s="71"/>
      <c r="AO198" s="72"/>
      <c r="AP198" s="73"/>
      <c r="AQ198" s="74"/>
      <c r="AR198" s="97"/>
      <c r="AS198" s="98"/>
      <c r="AT198" s="99"/>
      <c r="AU198" s="100"/>
    </row>
    <row r="199" spans="1:47">
      <c r="A199" s="67"/>
      <c r="B199" s="140" t="s">
        <v>421</v>
      </c>
      <c r="C199" s="68">
        <v>2</v>
      </c>
      <c r="D199" s="69" t="s">
        <v>442</v>
      </c>
      <c r="E199" s="70">
        <v>210</v>
      </c>
      <c r="F199" s="70">
        <v>8</v>
      </c>
      <c r="G199" s="96">
        <f t="shared" si="3"/>
        <v>1680</v>
      </c>
      <c r="H199" s="71" t="s">
        <v>24</v>
      </c>
      <c r="I199" s="72"/>
      <c r="J199" s="73">
        <v>10</v>
      </c>
      <c r="K199" s="74">
        <v>10</v>
      </c>
      <c r="L199" s="97" t="s">
        <v>25</v>
      </c>
      <c r="M199" s="98" t="s">
        <v>82</v>
      </c>
      <c r="N199" s="99">
        <v>10</v>
      </c>
      <c r="O199" s="100">
        <v>10</v>
      </c>
      <c r="P199" s="71"/>
      <c r="Q199" s="72"/>
      <c r="R199" s="73"/>
      <c r="S199" s="74"/>
      <c r="T199" s="97"/>
      <c r="U199" s="98"/>
      <c r="V199" s="99"/>
      <c r="W199" s="100"/>
      <c r="X199" s="71"/>
      <c r="Y199" s="72"/>
      <c r="Z199" s="73"/>
      <c r="AA199" s="74"/>
      <c r="AB199" s="97"/>
      <c r="AC199" s="98"/>
      <c r="AD199" s="99"/>
      <c r="AE199" s="100"/>
      <c r="AF199" s="71"/>
      <c r="AG199" s="72"/>
      <c r="AH199" s="73"/>
      <c r="AI199" s="74"/>
      <c r="AJ199" s="97"/>
      <c r="AK199" s="98"/>
      <c r="AL199" s="99"/>
      <c r="AM199" s="100"/>
      <c r="AN199" s="71"/>
      <c r="AO199" s="72"/>
      <c r="AP199" s="73"/>
      <c r="AQ199" s="74"/>
      <c r="AR199" s="97"/>
      <c r="AS199" s="98"/>
      <c r="AT199" s="99"/>
      <c r="AU199" s="100"/>
    </row>
    <row r="200" spans="1:47">
      <c r="A200" s="67"/>
      <c r="B200" s="140" t="s">
        <v>421</v>
      </c>
      <c r="C200" s="68">
        <v>2</v>
      </c>
      <c r="D200" s="69" t="s">
        <v>443</v>
      </c>
      <c r="E200" s="70">
        <v>210</v>
      </c>
      <c r="F200" s="70">
        <v>4</v>
      </c>
      <c r="G200" s="96">
        <f t="shared" si="3"/>
        <v>840</v>
      </c>
      <c r="H200" s="71" t="s">
        <v>24</v>
      </c>
      <c r="I200" s="72"/>
      <c r="J200" s="73">
        <v>10</v>
      </c>
      <c r="K200" s="74">
        <v>10</v>
      </c>
      <c r="L200" s="97" t="s">
        <v>25</v>
      </c>
      <c r="M200" s="98" t="s">
        <v>82</v>
      </c>
      <c r="N200" s="99">
        <v>10</v>
      </c>
      <c r="O200" s="100">
        <v>10</v>
      </c>
      <c r="P200" s="71"/>
      <c r="Q200" s="72"/>
      <c r="R200" s="73"/>
      <c r="S200" s="74"/>
      <c r="T200" s="97"/>
      <c r="U200" s="98"/>
      <c r="V200" s="99"/>
      <c r="W200" s="100"/>
      <c r="X200" s="71"/>
      <c r="Y200" s="72"/>
      <c r="Z200" s="73"/>
      <c r="AA200" s="74"/>
      <c r="AB200" s="97"/>
      <c r="AC200" s="98"/>
      <c r="AD200" s="99"/>
      <c r="AE200" s="100"/>
      <c r="AF200" s="71"/>
      <c r="AG200" s="72"/>
      <c r="AH200" s="73"/>
      <c r="AI200" s="74"/>
      <c r="AJ200" s="97"/>
      <c r="AK200" s="98"/>
      <c r="AL200" s="99"/>
      <c r="AM200" s="100"/>
      <c r="AN200" s="71"/>
      <c r="AO200" s="72"/>
      <c r="AP200" s="73"/>
      <c r="AQ200" s="74"/>
      <c r="AR200" s="97"/>
      <c r="AS200" s="98"/>
      <c r="AT200" s="99"/>
      <c r="AU200" s="100"/>
    </row>
    <row r="201" spans="1:47">
      <c r="A201" s="67"/>
      <c r="B201" s="140" t="s">
        <v>421</v>
      </c>
      <c r="C201" s="68">
        <v>2</v>
      </c>
      <c r="D201" s="69" t="s">
        <v>444</v>
      </c>
      <c r="E201" s="70">
        <v>210</v>
      </c>
      <c r="F201" s="70">
        <v>4</v>
      </c>
      <c r="G201" s="96">
        <f t="shared" si="3"/>
        <v>840</v>
      </c>
      <c r="H201" s="71" t="s">
        <v>24</v>
      </c>
      <c r="I201" s="72"/>
      <c r="J201" s="73">
        <v>4</v>
      </c>
      <c r="K201" s="74">
        <v>4</v>
      </c>
      <c r="L201" s="97" t="s">
        <v>25</v>
      </c>
      <c r="M201" s="98" t="s">
        <v>82</v>
      </c>
      <c r="N201" s="99">
        <v>4</v>
      </c>
      <c r="O201" s="100">
        <v>4</v>
      </c>
      <c r="P201" s="71"/>
      <c r="Q201" s="72"/>
      <c r="R201" s="73"/>
      <c r="S201" s="74"/>
      <c r="T201" s="97"/>
      <c r="U201" s="98"/>
      <c r="V201" s="99"/>
      <c r="W201" s="100"/>
      <c r="X201" s="71"/>
      <c r="Y201" s="72"/>
      <c r="Z201" s="73"/>
      <c r="AA201" s="74"/>
      <c r="AB201" s="97"/>
      <c r="AC201" s="98"/>
      <c r="AD201" s="99"/>
      <c r="AE201" s="100"/>
      <c r="AF201" s="71"/>
      <c r="AG201" s="72"/>
      <c r="AH201" s="73"/>
      <c r="AI201" s="74"/>
      <c r="AJ201" s="97"/>
      <c r="AK201" s="98"/>
      <c r="AL201" s="99"/>
      <c r="AM201" s="100"/>
      <c r="AN201" s="71"/>
      <c r="AO201" s="72"/>
      <c r="AP201" s="73"/>
      <c r="AQ201" s="74"/>
      <c r="AR201" s="97"/>
      <c r="AS201" s="98"/>
      <c r="AT201" s="99"/>
      <c r="AU201" s="100"/>
    </row>
    <row r="202" spans="1:47">
      <c r="A202" s="67"/>
      <c r="B202" s="140" t="s">
        <v>421</v>
      </c>
      <c r="C202" s="68">
        <v>2</v>
      </c>
      <c r="D202" s="69" t="s">
        <v>334</v>
      </c>
      <c r="E202" s="70">
        <v>210</v>
      </c>
      <c r="F202" s="70">
        <v>6</v>
      </c>
      <c r="G202" s="96">
        <f t="shared" si="3"/>
        <v>1260</v>
      </c>
      <c r="H202" s="71" t="s">
        <v>24</v>
      </c>
      <c r="I202" s="72"/>
      <c r="J202" s="73">
        <v>12</v>
      </c>
      <c r="K202" s="74">
        <v>12</v>
      </c>
      <c r="L202" s="97" t="s">
        <v>25</v>
      </c>
      <c r="M202" s="98" t="s">
        <v>82</v>
      </c>
      <c r="N202" s="99">
        <v>12</v>
      </c>
      <c r="O202" s="100">
        <v>12</v>
      </c>
      <c r="P202" s="71"/>
      <c r="Q202" s="72"/>
      <c r="R202" s="73"/>
      <c r="S202" s="74"/>
      <c r="T202" s="97"/>
      <c r="U202" s="98"/>
      <c r="V202" s="99"/>
      <c r="W202" s="100"/>
      <c r="X202" s="71"/>
      <c r="Y202" s="72"/>
      <c r="Z202" s="73"/>
      <c r="AA202" s="74"/>
      <c r="AB202" s="97"/>
      <c r="AC202" s="98"/>
      <c r="AD202" s="99"/>
      <c r="AE202" s="100"/>
      <c r="AF202" s="71"/>
      <c r="AG202" s="72"/>
      <c r="AH202" s="73"/>
      <c r="AI202" s="74"/>
      <c r="AJ202" s="97"/>
      <c r="AK202" s="98"/>
      <c r="AL202" s="99"/>
      <c r="AM202" s="100"/>
      <c r="AN202" s="71"/>
      <c r="AO202" s="72"/>
      <c r="AP202" s="73"/>
      <c r="AQ202" s="74"/>
      <c r="AR202" s="97"/>
      <c r="AS202" s="98"/>
      <c r="AT202" s="99"/>
      <c r="AU202" s="100"/>
    </row>
    <row r="203" spans="1:47">
      <c r="A203" s="67"/>
      <c r="B203" s="140" t="s">
        <v>421</v>
      </c>
      <c r="C203" s="68">
        <v>3</v>
      </c>
      <c r="D203" s="69" t="s">
        <v>445</v>
      </c>
      <c r="E203" s="70">
        <v>210</v>
      </c>
      <c r="F203" s="70">
        <v>8</v>
      </c>
      <c r="G203" s="96">
        <f t="shared" si="3"/>
        <v>1680</v>
      </c>
      <c r="H203" s="71" t="s">
        <v>24</v>
      </c>
      <c r="I203" s="72"/>
      <c r="J203" s="73">
        <v>10</v>
      </c>
      <c r="K203" s="74">
        <v>10</v>
      </c>
      <c r="L203" s="97" t="s">
        <v>25</v>
      </c>
      <c r="M203" s="98" t="s">
        <v>82</v>
      </c>
      <c r="N203" s="99">
        <v>10</v>
      </c>
      <c r="O203" s="100">
        <v>10</v>
      </c>
      <c r="P203" s="71"/>
      <c r="Q203" s="72"/>
      <c r="R203" s="73"/>
      <c r="S203" s="74"/>
      <c r="T203" s="97"/>
      <c r="U203" s="98"/>
      <c r="V203" s="99"/>
      <c r="W203" s="100"/>
      <c r="X203" s="71"/>
      <c r="Y203" s="72"/>
      <c r="Z203" s="73"/>
      <c r="AA203" s="74"/>
      <c r="AB203" s="97"/>
      <c r="AC203" s="98"/>
      <c r="AD203" s="99"/>
      <c r="AE203" s="100"/>
      <c r="AF203" s="71"/>
      <c r="AG203" s="72"/>
      <c r="AH203" s="73"/>
      <c r="AI203" s="74"/>
      <c r="AJ203" s="97"/>
      <c r="AK203" s="98"/>
      <c r="AL203" s="99"/>
      <c r="AM203" s="100"/>
      <c r="AN203" s="71"/>
      <c r="AO203" s="72"/>
      <c r="AP203" s="73"/>
      <c r="AQ203" s="74"/>
      <c r="AR203" s="97"/>
      <c r="AS203" s="98"/>
      <c r="AT203" s="99"/>
      <c r="AU203" s="100"/>
    </row>
    <row r="204" spans="1:47">
      <c r="A204" s="67"/>
      <c r="B204" s="140" t="s">
        <v>421</v>
      </c>
      <c r="C204" s="68">
        <v>3</v>
      </c>
      <c r="D204" s="69" t="s">
        <v>446</v>
      </c>
      <c r="E204" s="70">
        <v>210</v>
      </c>
      <c r="F204" s="70">
        <v>8</v>
      </c>
      <c r="G204" s="96">
        <f t="shared" si="3"/>
        <v>1680</v>
      </c>
      <c r="H204" s="71" t="s">
        <v>24</v>
      </c>
      <c r="I204" s="72"/>
      <c r="J204" s="73">
        <v>7</v>
      </c>
      <c r="K204" s="74">
        <v>7</v>
      </c>
      <c r="L204" s="97" t="s">
        <v>25</v>
      </c>
      <c r="M204" s="98" t="s">
        <v>82</v>
      </c>
      <c r="N204" s="99">
        <v>7</v>
      </c>
      <c r="O204" s="100">
        <v>7</v>
      </c>
      <c r="P204" s="71"/>
      <c r="Q204" s="72"/>
      <c r="R204" s="73"/>
      <c r="S204" s="74"/>
      <c r="T204" s="97"/>
      <c r="U204" s="98"/>
      <c r="V204" s="99"/>
      <c r="W204" s="100"/>
      <c r="X204" s="71"/>
      <c r="Y204" s="72"/>
      <c r="Z204" s="73"/>
      <c r="AA204" s="74"/>
      <c r="AB204" s="97"/>
      <c r="AC204" s="98"/>
      <c r="AD204" s="99"/>
      <c r="AE204" s="100"/>
      <c r="AF204" s="71"/>
      <c r="AG204" s="72"/>
      <c r="AH204" s="73"/>
      <c r="AI204" s="74"/>
      <c r="AJ204" s="97"/>
      <c r="AK204" s="98"/>
      <c r="AL204" s="99"/>
      <c r="AM204" s="100"/>
      <c r="AN204" s="71"/>
      <c r="AO204" s="72"/>
      <c r="AP204" s="73"/>
      <c r="AQ204" s="74"/>
      <c r="AR204" s="97"/>
      <c r="AS204" s="98"/>
      <c r="AT204" s="99"/>
      <c r="AU204" s="100"/>
    </row>
    <row r="205" spans="1:47">
      <c r="A205" s="67"/>
      <c r="B205" s="140" t="s">
        <v>421</v>
      </c>
      <c r="C205" s="68">
        <v>3</v>
      </c>
      <c r="D205" s="69" t="s">
        <v>447</v>
      </c>
      <c r="E205" s="70">
        <v>210</v>
      </c>
      <c r="F205" s="70">
        <v>8</v>
      </c>
      <c r="G205" s="96">
        <f t="shared" si="3"/>
        <v>1680</v>
      </c>
      <c r="H205" s="71" t="s">
        <v>24</v>
      </c>
      <c r="I205" s="72"/>
      <c r="J205" s="73">
        <v>10</v>
      </c>
      <c r="K205" s="74">
        <v>10</v>
      </c>
      <c r="L205" s="97" t="s">
        <v>25</v>
      </c>
      <c r="M205" s="98" t="s">
        <v>82</v>
      </c>
      <c r="N205" s="99">
        <v>10</v>
      </c>
      <c r="O205" s="100">
        <v>10</v>
      </c>
      <c r="P205" s="71"/>
      <c r="Q205" s="72"/>
      <c r="R205" s="73"/>
      <c r="S205" s="74"/>
      <c r="T205" s="97"/>
      <c r="U205" s="98"/>
      <c r="V205" s="99"/>
      <c r="W205" s="100"/>
      <c r="X205" s="71"/>
      <c r="Y205" s="72"/>
      <c r="Z205" s="73"/>
      <c r="AA205" s="74"/>
      <c r="AB205" s="97"/>
      <c r="AC205" s="98"/>
      <c r="AD205" s="99"/>
      <c r="AE205" s="100"/>
      <c r="AF205" s="71"/>
      <c r="AG205" s="72"/>
      <c r="AH205" s="73"/>
      <c r="AI205" s="74"/>
      <c r="AJ205" s="97"/>
      <c r="AK205" s="98"/>
      <c r="AL205" s="99"/>
      <c r="AM205" s="100"/>
      <c r="AN205" s="71"/>
      <c r="AO205" s="72"/>
      <c r="AP205" s="73"/>
      <c r="AQ205" s="74"/>
      <c r="AR205" s="97"/>
      <c r="AS205" s="98"/>
      <c r="AT205" s="99"/>
      <c r="AU205" s="100"/>
    </row>
    <row r="206" spans="1:47">
      <c r="A206" s="67"/>
      <c r="B206" s="140" t="s">
        <v>421</v>
      </c>
      <c r="C206" s="68">
        <v>3</v>
      </c>
      <c r="D206" s="69" t="s">
        <v>448</v>
      </c>
      <c r="E206" s="70">
        <v>210</v>
      </c>
      <c r="F206" s="70">
        <v>8</v>
      </c>
      <c r="G206" s="96">
        <f t="shared" si="3"/>
        <v>1680</v>
      </c>
      <c r="H206" s="71" t="s">
        <v>24</v>
      </c>
      <c r="I206" s="72"/>
      <c r="J206" s="73">
        <v>10</v>
      </c>
      <c r="K206" s="74">
        <v>10</v>
      </c>
      <c r="L206" s="97" t="s">
        <v>25</v>
      </c>
      <c r="M206" s="98" t="s">
        <v>82</v>
      </c>
      <c r="N206" s="99">
        <v>10</v>
      </c>
      <c r="O206" s="100">
        <v>10</v>
      </c>
      <c r="P206" s="71"/>
      <c r="Q206" s="72"/>
      <c r="R206" s="73"/>
      <c r="S206" s="74"/>
      <c r="T206" s="97"/>
      <c r="U206" s="98"/>
      <c r="V206" s="99"/>
      <c r="W206" s="100"/>
      <c r="X206" s="71"/>
      <c r="Y206" s="72"/>
      <c r="Z206" s="73"/>
      <c r="AA206" s="74"/>
      <c r="AB206" s="97"/>
      <c r="AC206" s="98"/>
      <c r="AD206" s="99"/>
      <c r="AE206" s="100"/>
      <c r="AF206" s="71"/>
      <c r="AG206" s="72"/>
      <c r="AH206" s="73"/>
      <c r="AI206" s="74"/>
      <c r="AJ206" s="97"/>
      <c r="AK206" s="98"/>
      <c r="AL206" s="99"/>
      <c r="AM206" s="100"/>
      <c r="AN206" s="71"/>
      <c r="AO206" s="72"/>
      <c r="AP206" s="73"/>
      <c r="AQ206" s="74"/>
      <c r="AR206" s="97"/>
      <c r="AS206" s="98"/>
      <c r="AT206" s="99"/>
      <c r="AU206" s="100"/>
    </row>
    <row r="207" spans="1:47">
      <c r="A207" s="67"/>
      <c r="B207" s="140" t="s">
        <v>421</v>
      </c>
      <c r="C207" s="68">
        <v>3</v>
      </c>
      <c r="D207" s="69" t="s">
        <v>449</v>
      </c>
      <c r="E207" s="70">
        <v>210</v>
      </c>
      <c r="F207" s="70">
        <v>4</v>
      </c>
      <c r="G207" s="96">
        <f t="shared" si="3"/>
        <v>840</v>
      </c>
      <c r="H207" s="71" t="s">
        <v>24</v>
      </c>
      <c r="I207" s="72"/>
      <c r="J207" s="73">
        <v>10</v>
      </c>
      <c r="K207" s="74">
        <v>10</v>
      </c>
      <c r="L207" s="97" t="s">
        <v>25</v>
      </c>
      <c r="M207" s="98" t="s">
        <v>82</v>
      </c>
      <c r="N207" s="99">
        <v>10</v>
      </c>
      <c r="O207" s="100">
        <v>10</v>
      </c>
      <c r="P207" s="71"/>
      <c r="Q207" s="72"/>
      <c r="R207" s="73"/>
      <c r="S207" s="74"/>
      <c r="T207" s="97"/>
      <c r="U207" s="98"/>
      <c r="V207" s="99"/>
      <c r="W207" s="100"/>
      <c r="X207" s="71"/>
      <c r="Y207" s="72"/>
      <c r="Z207" s="73"/>
      <c r="AA207" s="74"/>
      <c r="AB207" s="97"/>
      <c r="AC207" s="98"/>
      <c r="AD207" s="99"/>
      <c r="AE207" s="100"/>
      <c r="AF207" s="71"/>
      <c r="AG207" s="72"/>
      <c r="AH207" s="73"/>
      <c r="AI207" s="74"/>
      <c r="AJ207" s="97"/>
      <c r="AK207" s="98"/>
      <c r="AL207" s="99"/>
      <c r="AM207" s="100"/>
      <c r="AN207" s="71"/>
      <c r="AO207" s="72"/>
      <c r="AP207" s="73"/>
      <c r="AQ207" s="74"/>
      <c r="AR207" s="97"/>
      <c r="AS207" s="98"/>
      <c r="AT207" s="99"/>
      <c r="AU207" s="100"/>
    </row>
    <row r="208" spans="1:47">
      <c r="A208" s="67"/>
      <c r="B208" s="140" t="s">
        <v>421</v>
      </c>
      <c r="C208" s="68">
        <v>3</v>
      </c>
      <c r="D208" s="69" t="s">
        <v>450</v>
      </c>
      <c r="E208" s="70">
        <v>210</v>
      </c>
      <c r="F208" s="70">
        <v>6</v>
      </c>
      <c r="G208" s="96">
        <f t="shared" si="3"/>
        <v>1260</v>
      </c>
      <c r="H208" s="71" t="s">
        <v>24</v>
      </c>
      <c r="I208" s="72"/>
      <c r="J208" s="73">
        <v>10</v>
      </c>
      <c r="K208" s="74">
        <v>10</v>
      </c>
      <c r="L208" s="97" t="s">
        <v>25</v>
      </c>
      <c r="M208" s="98" t="s">
        <v>82</v>
      </c>
      <c r="N208" s="99">
        <v>10</v>
      </c>
      <c r="O208" s="100">
        <v>10</v>
      </c>
      <c r="P208" s="71"/>
      <c r="Q208" s="72"/>
      <c r="R208" s="73"/>
      <c r="S208" s="74"/>
      <c r="T208" s="97"/>
      <c r="U208" s="98"/>
      <c r="V208" s="99"/>
      <c r="W208" s="100"/>
      <c r="X208" s="71"/>
      <c r="Y208" s="72"/>
      <c r="Z208" s="73"/>
      <c r="AA208" s="74"/>
      <c r="AB208" s="97"/>
      <c r="AC208" s="98"/>
      <c r="AD208" s="99"/>
      <c r="AE208" s="100"/>
      <c r="AF208" s="71"/>
      <c r="AG208" s="72"/>
      <c r="AH208" s="73"/>
      <c r="AI208" s="74"/>
      <c r="AJ208" s="97"/>
      <c r="AK208" s="98"/>
      <c r="AL208" s="99"/>
      <c r="AM208" s="100"/>
      <c r="AN208" s="71"/>
      <c r="AO208" s="72"/>
      <c r="AP208" s="73"/>
      <c r="AQ208" s="74"/>
      <c r="AR208" s="97"/>
      <c r="AS208" s="98"/>
      <c r="AT208" s="99"/>
      <c r="AU208" s="100"/>
    </row>
    <row r="209" spans="1:47">
      <c r="A209" s="67"/>
      <c r="B209" s="140" t="s">
        <v>421</v>
      </c>
      <c r="C209" s="68">
        <v>3</v>
      </c>
      <c r="D209" s="69" t="s">
        <v>451</v>
      </c>
      <c r="E209" s="70">
        <v>210</v>
      </c>
      <c r="F209" s="70">
        <v>4</v>
      </c>
      <c r="G209" s="96">
        <f t="shared" si="3"/>
        <v>840</v>
      </c>
      <c r="H209" s="71" t="s">
        <v>24</v>
      </c>
      <c r="I209" s="72"/>
      <c r="J209" s="73">
        <v>4</v>
      </c>
      <c r="K209" s="74">
        <v>4</v>
      </c>
      <c r="L209" s="97" t="s">
        <v>25</v>
      </c>
      <c r="M209" s="98" t="s">
        <v>82</v>
      </c>
      <c r="N209" s="99">
        <v>4</v>
      </c>
      <c r="O209" s="100">
        <v>4</v>
      </c>
      <c r="P209" s="71"/>
      <c r="Q209" s="72"/>
      <c r="R209" s="73"/>
      <c r="S209" s="74"/>
      <c r="T209" s="97"/>
      <c r="U209" s="98"/>
      <c r="V209" s="99"/>
      <c r="W209" s="100"/>
      <c r="X209" s="71"/>
      <c r="Y209" s="72"/>
      <c r="Z209" s="73"/>
      <c r="AA209" s="74"/>
      <c r="AB209" s="97"/>
      <c r="AC209" s="98"/>
      <c r="AD209" s="99"/>
      <c r="AE209" s="100"/>
      <c r="AF209" s="71"/>
      <c r="AG209" s="72"/>
      <c r="AH209" s="73"/>
      <c r="AI209" s="74"/>
      <c r="AJ209" s="97"/>
      <c r="AK209" s="98"/>
      <c r="AL209" s="99"/>
      <c r="AM209" s="100"/>
      <c r="AN209" s="71"/>
      <c r="AO209" s="72"/>
      <c r="AP209" s="73"/>
      <c r="AQ209" s="74"/>
      <c r="AR209" s="97"/>
      <c r="AS209" s="98"/>
      <c r="AT209" s="99"/>
      <c r="AU209" s="100"/>
    </row>
    <row r="210" spans="1:47">
      <c r="A210" s="67"/>
      <c r="B210" s="140" t="s">
        <v>421</v>
      </c>
      <c r="C210" s="68">
        <v>3</v>
      </c>
      <c r="D210" s="69" t="s">
        <v>452</v>
      </c>
      <c r="E210" s="70">
        <v>210</v>
      </c>
      <c r="F210" s="70">
        <v>6</v>
      </c>
      <c r="G210" s="96">
        <f t="shared" si="3"/>
        <v>1260</v>
      </c>
      <c r="H210" s="71" t="s">
        <v>24</v>
      </c>
      <c r="I210" s="72"/>
      <c r="J210" s="73">
        <v>14</v>
      </c>
      <c r="K210" s="74">
        <v>14</v>
      </c>
      <c r="L210" s="97" t="s">
        <v>25</v>
      </c>
      <c r="M210" s="98" t="s">
        <v>82</v>
      </c>
      <c r="N210" s="99">
        <v>14</v>
      </c>
      <c r="O210" s="100">
        <v>14</v>
      </c>
      <c r="P210" s="71"/>
      <c r="Q210" s="72"/>
      <c r="R210" s="73"/>
      <c r="S210" s="74"/>
      <c r="T210" s="97"/>
      <c r="U210" s="98"/>
      <c r="V210" s="99"/>
      <c r="W210" s="100"/>
      <c r="X210" s="71"/>
      <c r="Y210" s="72"/>
      <c r="Z210" s="73"/>
      <c r="AA210" s="74"/>
      <c r="AB210" s="97"/>
      <c r="AC210" s="98"/>
      <c r="AD210" s="99"/>
      <c r="AE210" s="100"/>
      <c r="AF210" s="71"/>
      <c r="AG210" s="72"/>
      <c r="AH210" s="73"/>
      <c r="AI210" s="74"/>
      <c r="AJ210" s="97"/>
      <c r="AK210" s="98"/>
      <c r="AL210" s="99"/>
      <c r="AM210" s="100"/>
      <c r="AN210" s="71"/>
      <c r="AO210" s="72"/>
      <c r="AP210" s="73"/>
      <c r="AQ210" s="74"/>
      <c r="AR210" s="97"/>
      <c r="AS210" s="98"/>
      <c r="AT210" s="99"/>
      <c r="AU210" s="100"/>
    </row>
    <row r="211" spans="1:47">
      <c r="A211" s="67"/>
      <c r="B211" s="140" t="s">
        <v>421</v>
      </c>
      <c r="C211" s="68">
        <v>1</v>
      </c>
      <c r="D211" s="69" t="s">
        <v>453</v>
      </c>
      <c r="E211" s="70">
        <v>210</v>
      </c>
      <c r="F211" s="70">
        <v>8</v>
      </c>
      <c r="G211" s="96">
        <f t="shared" si="3"/>
        <v>1680</v>
      </c>
      <c r="H211" s="71" t="s">
        <v>24</v>
      </c>
      <c r="I211" s="72"/>
      <c r="J211" s="73">
        <v>8</v>
      </c>
      <c r="K211" s="74">
        <v>8</v>
      </c>
      <c r="L211" s="97" t="s">
        <v>25</v>
      </c>
      <c r="M211" s="98" t="s">
        <v>82</v>
      </c>
      <c r="N211" s="99">
        <v>8</v>
      </c>
      <c r="O211" s="100">
        <v>8</v>
      </c>
      <c r="P211" s="71"/>
      <c r="Q211" s="72"/>
      <c r="R211" s="73"/>
      <c r="S211" s="74"/>
      <c r="T211" s="97"/>
      <c r="U211" s="98"/>
      <c r="V211" s="99"/>
      <c r="W211" s="100"/>
      <c r="X211" s="71"/>
      <c r="Y211" s="72"/>
      <c r="Z211" s="73"/>
      <c r="AA211" s="74"/>
      <c r="AB211" s="97"/>
      <c r="AC211" s="98"/>
      <c r="AD211" s="99"/>
      <c r="AE211" s="100"/>
      <c r="AF211" s="71"/>
      <c r="AG211" s="72"/>
      <c r="AH211" s="73"/>
      <c r="AI211" s="74"/>
      <c r="AJ211" s="97"/>
      <c r="AK211" s="98"/>
      <c r="AL211" s="99"/>
      <c r="AM211" s="100"/>
      <c r="AN211" s="71"/>
      <c r="AO211" s="72"/>
      <c r="AP211" s="73"/>
      <c r="AQ211" s="74"/>
      <c r="AR211" s="97"/>
      <c r="AS211" s="98"/>
      <c r="AT211" s="99"/>
      <c r="AU211" s="100"/>
    </row>
    <row r="212" spans="1:47">
      <c r="A212" s="67"/>
      <c r="B212" s="140" t="s">
        <v>421</v>
      </c>
      <c r="C212" s="68">
        <v>1</v>
      </c>
      <c r="D212" s="69" t="s">
        <v>454</v>
      </c>
      <c r="E212" s="70">
        <v>210</v>
      </c>
      <c r="F212" s="70">
        <v>8</v>
      </c>
      <c r="G212" s="96">
        <f t="shared" si="3"/>
        <v>1680</v>
      </c>
      <c r="H212" s="71" t="s">
        <v>24</v>
      </c>
      <c r="I212" s="72"/>
      <c r="J212" s="73">
        <v>8</v>
      </c>
      <c r="K212" s="74">
        <v>8</v>
      </c>
      <c r="L212" s="97" t="s">
        <v>25</v>
      </c>
      <c r="M212" s="98" t="s">
        <v>82</v>
      </c>
      <c r="N212" s="99">
        <v>8</v>
      </c>
      <c r="O212" s="100">
        <v>8</v>
      </c>
      <c r="P212" s="71"/>
      <c r="Q212" s="72"/>
      <c r="R212" s="73"/>
      <c r="S212" s="74"/>
      <c r="T212" s="97"/>
      <c r="U212" s="98"/>
      <c r="V212" s="99"/>
      <c r="W212" s="100"/>
      <c r="X212" s="71"/>
      <c r="Y212" s="72"/>
      <c r="Z212" s="73"/>
      <c r="AA212" s="74"/>
      <c r="AB212" s="97"/>
      <c r="AC212" s="98"/>
      <c r="AD212" s="99"/>
      <c r="AE212" s="100"/>
      <c r="AF212" s="71"/>
      <c r="AG212" s="72"/>
      <c r="AH212" s="73"/>
      <c r="AI212" s="74"/>
      <c r="AJ212" s="97"/>
      <c r="AK212" s="98"/>
      <c r="AL212" s="99"/>
      <c r="AM212" s="100"/>
      <c r="AN212" s="71"/>
      <c r="AO212" s="72"/>
      <c r="AP212" s="73"/>
      <c r="AQ212" s="74"/>
      <c r="AR212" s="97"/>
      <c r="AS212" s="98"/>
      <c r="AT212" s="99"/>
      <c r="AU212" s="100"/>
    </row>
    <row r="213" spans="1:47">
      <c r="A213" s="67"/>
      <c r="B213" s="140" t="s">
        <v>421</v>
      </c>
      <c r="C213" s="68">
        <v>1</v>
      </c>
      <c r="D213" s="69" t="s">
        <v>455</v>
      </c>
      <c r="E213" s="70">
        <v>210</v>
      </c>
      <c r="F213" s="70">
        <v>8</v>
      </c>
      <c r="G213" s="96">
        <f t="shared" si="3"/>
        <v>1680</v>
      </c>
      <c r="H213" s="71" t="s">
        <v>24</v>
      </c>
      <c r="I213" s="72"/>
      <c r="J213" s="73">
        <v>8</v>
      </c>
      <c r="K213" s="74">
        <v>8</v>
      </c>
      <c r="L213" s="97" t="s">
        <v>25</v>
      </c>
      <c r="M213" s="98" t="s">
        <v>82</v>
      </c>
      <c r="N213" s="99">
        <v>8</v>
      </c>
      <c r="O213" s="100">
        <v>8</v>
      </c>
      <c r="P213" s="71"/>
      <c r="Q213" s="72"/>
      <c r="R213" s="73"/>
      <c r="S213" s="74"/>
      <c r="T213" s="97"/>
      <c r="U213" s="98"/>
      <c r="V213" s="99"/>
      <c r="W213" s="100"/>
      <c r="X213" s="71"/>
      <c r="Y213" s="72"/>
      <c r="Z213" s="73"/>
      <c r="AA213" s="74"/>
      <c r="AB213" s="97"/>
      <c r="AC213" s="98"/>
      <c r="AD213" s="99"/>
      <c r="AE213" s="100"/>
      <c r="AF213" s="71"/>
      <c r="AG213" s="72"/>
      <c r="AH213" s="73"/>
      <c r="AI213" s="74"/>
      <c r="AJ213" s="97"/>
      <c r="AK213" s="98"/>
      <c r="AL213" s="99"/>
      <c r="AM213" s="100"/>
      <c r="AN213" s="71"/>
      <c r="AO213" s="72"/>
      <c r="AP213" s="73"/>
      <c r="AQ213" s="74"/>
      <c r="AR213" s="97"/>
      <c r="AS213" s="98"/>
      <c r="AT213" s="99"/>
      <c r="AU213" s="100"/>
    </row>
    <row r="214" spans="1:47">
      <c r="A214" s="67"/>
      <c r="B214" s="140" t="s">
        <v>421</v>
      </c>
      <c r="C214" s="134">
        <v>1</v>
      </c>
      <c r="D214" s="135" t="s">
        <v>456</v>
      </c>
      <c r="E214" s="70">
        <v>210</v>
      </c>
      <c r="F214" s="70">
        <v>4</v>
      </c>
      <c r="G214" s="96">
        <f t="shared" si="3"/>
        <v>840</v>
      </c>
      <c r="H214" s="71" t="s">
        <v>24</v>
      </c>
      <c r="I214" s="72"/>
      <c r="J214" s="73">
        <v>8</v>
      </c>
      <c r="K214" s="74">
        <v>8</v>
      </c>
      <c r="L214" s="97" t="s">
        <v>25</v>
      </c>
      <c r="M214" s="98" t="s">
        <v>82</v>
      </c>
      <c r="N214" s="99">
        <v>8</v>
      </c>
      <c r="O214" s="100">
        <v>8</v>
      </c>
      <c r="P214" s="71"/>
      <c r="Q214" s="72"/>
      <c r="R214" s="73"/>
      <c r="S214" s="74"/>
      <c r="T214" s="97"/>
      <c r="U214" s="98"/>
      <c r="V214" s="99"/>
      <c r="W214" s="100"/>
      <c r="X214" s="71"/>
      <c r="Y214" s="72"/>
      <c r="Z214" s="73"/>
      <c r="AA214" s="74"/>
      <c r="AB214" s="97"/>
      <c r="AC214" s="98"/>
      <c r="AD214" s="99"/>
      <c r="AE214" s="100"/>
      <c r="AF214" s="71"/>
      <c r="AG214" s="72"/>
      <c r="AH214" s="73"/>
      <c r="AI214" s="74"/>
      <c r="AJ214" s="97"/>
      <c r="AK214" s="98"/>
      <c r="AL214" s="99"/>
      <c r="AM214" s="100"/>
      <c r="AN214" s="71"/>
      <c r="AO214" s="72"/>
      <c r="AP214" s="73"/>
      <c r="AQ214" s="74"/>
      <c r="AR214" s="97"/>
      <c r="AS214" s="98"/>
      <c r="AT214" s="99"/>
      <c r="AU214" s="100"/>
    </row>
    <row r="215" spans="1:47">
      <c r="A215" s="67"/>
      <c r="B215" s="153" t="s">
        <v>421</v>
      </c>
      <c r="C215" s="68">
        <v>1</v>
      </c>
      <c r="D215" s="69" t="s">
        <v>457</v>
      </c>
      <c r="E215" s="70">
        <v>210</v>
      </c>
      <c r="F215" s="70">
        <v>6</v>
      </c>
      <c r="G215" s="96">
        <f t="shared" si="3"/>
        <v>1260</v>
      </c>
      <c r="H215" s="71" t="s">
        <v>24</v>
      </c>
      <c r="I215" s="72"/>
      <c r="J215" s="73">
        <v>8</v>
      </c>
      <c r="K215" s="74">
        <v>8</v>
      </c>
      <c r="L215" s="97" t="s">
        <v>25</v>
      </c>
      <c r="M215" s="98" t="s">
        <v>82</v>
      </c>
      <c r="N215" s="99">
        <v>8</v>
      </c>
      <c r="O215" s="100">
        <v>8</v>
      </c>
      <c r="P215" s="71"/>
      <c r="Q215" s="72"/>
      <c r="R215" s="73"/>
      <c r="S215" s="74"/>
      <c r="T215" s="97"/>
      <c r="U215" s="98"/>
      <c r="V215" s="99"/>
      <c r="W215" s="100"/>
      <c r="X215" s="71"/>
      <c r="Y215" s="72"/>
      <c r="Z215" s="73"/>
      <c r="AA215" s="74"/>
      <c r="AB215" s="97"/>
      <c r="AC215" s="98"/>
      <c r="AD215" s="99"/>
      <c r="AE215" s="100"/>
      <c r="AF215" s="71"/>
      <c r="AG215" s="72"/>
      <c r="AH215" s="73"/>
      <c r="AI215" s="74"/>
      <c r="AJ215" s="97"/>
      <c r="AK215" s="98"/>
      <c r="AL215" s="99"/>
      <c r="AM215" s="100"/>
      <c r="AN215" s="71"/>
      <c r="AO215" s="72"/>
      <c r="AP215" s="73"/>
      <c r="AQ215" s="74"/>
      <c r="AR215" s="97"/>
      <c r="AS215" s="98"/>
      <c r="AT215" s="99"/>
      <c r="AU215" s="100"/>
    </row>
    <row r="216" spans="1:47">
      <c r="A216" s="67"/>
      <c r="B216" s="140" t="s">
        <v>421</v>
      </c>
      <c r="C216" s="68">
        <v>2</v>
      </c>
      <c r="D216" s="69" t="s">
        <v>458</v>
      </c>
      <c r="E216" s="70">
        <v>210</v>
      </c>
      <c r="F216" s="70">
        <v>8</v>
      </c>
      <c r="G216" s="96">
        <f t="shared" si="3"/>
        <v>1680</v>
      </c>
      <c r="H216" s="71" t="s">
        <v>24</v>
      </c>
      <c r="I216" s="72"/>
      <c r="J216" s="73">
        <v>8</v>
      </c>
      <c r="K216" s="74">
        <v>8</v>
      </c>
      <c r="L216" s="97" t="s">
        <v>25</v>
      </c>
      <c r="M216" s="98" t="s">
        <v>82</v>
      </c>
      <c r="N216" s="99">
        <v>8</v>
      </c>
      <c r="O216" s="100">
        <v>8</v>
      </c>
      <c r="P216" s="71"/>
      <c r="Q216" s="72"/>
      <c r="R216" s="73"/>
      <c r="S216" s="74"/>
      <c r="T216" s="97"/>
      <c r="U216" s="98"/>
      <c r="V216" s="99"/>
      <c r="W216" s="100"/>
      <c r="X216" s="71"/>
      <c r="Y216" s="72"/>
      <c r="Z216" s="73"/>
      <c r="AA216" s="74"/>
      <c r="AB216" s="97"/>
      <c r="AC216" s="98"/>
      <c r="AD216" s="99"/>
      <c r="AE216" s="100"/>
      <c r="AF216" s="71"/>
      <c r="AG216" s="72"/>
      <c r="AH216" s="73"/>
      <c r="AI216" s="74"/>
      <c r="AJ216" s="97"/>
      <c r="AK216" s="98"/>
      <c r="AL216" s="99"/>
      <c r="AM216" s="100"/>
      <c r="AN216" s="71"/>
      <c r="AO216" s="72"/>
      <c r="AP216" s="73"/>
      <c r="AQ216" s="74"/>
      <c r="AR216" s="97"/>
      <c r="AS216" s="98"/>
      <c r="AT216" s="99"/>
      <c r="AU216" s="100"/>
    </row>
    <row r="217" spans="1:47">
      <c r="A217" s="67"/>
      <c r="B217" s="140" t="s">
        <v>421</v>
      </c>
      <c r="C217" s="68">
        <v>2</v>
      </c>
      <c r="D217" s="69" t="s">
        <v>459</v>
      </c>
      <c r="E217" s="70">
        <v>210</v>
      </c>
      <c r="F217" s="70">
        <v>8</v>
      </c>
      <c r="G217" s="96">
        <f t="shared" si="3"/>
        <v>1680</v>
      </c>
      <c r="H217" s="71" t="s">
        <v>24</v>
      </c>
      <c r="I217" s="72"/>
      <c r="J217" s="73">
        <v>8</v>
      </c>
      <c r="K217" s="74">
        <v>8</v>
      </c>
      <c r="L217" s="97" t="s">
        <v>25</v>
      </c>
      <c r="M217" s="98" t="s">
        <v>82</v>
      </c>
      <c r="N217" s="99">
        <v>8</v>
      </c>
      <c r="O217" s="100">
        <v>8</v>
      </c>
      <c r="P217" s="71"/>
      <c r="Q217" s="72"/>
      <c r="R217" s="73"/>
      <c r="S217" s="74"/>
      <c r="T217" s="97"/>
      <c r="U217" s="98"/>
      <c r="V217" s="99"/>
      <c r="W217" s="100"/>
      <c r="X217" s="71"/>
      <c r="Y217" s="72"/>
      <c r="Z217" s="73"/>
      <c r="AA217" s="74"/>
      <c r="AB217" s="97"/>
      <c r="AC217" s="98"/>
      <c r="AD217" s="99"/>
      <c r="AE217" s="100"/>
      <c r="AF217" s="71"/>
      <c r="AG217" s="72"/>
      <c r="AH217" s="73"/>
      <c r="AI217" s="74"/>
      <c r="AJ217" s="97"/>
      <c r="AK217" s="98"/>
      <c r="AL217" s="99"/>
      <c r="AM217" s="100"/>
      <c r="AN217" s="71"/>
      <c r="AO217" s="72"/>
      <c r="AP217" s="73"/>
      <c r="AQ217" s="74"/>
      <c r="AR217" s="97"/>
      <c r="AS217" s="98"/>
      <c r="AT217" s="99"/>
      <c r="AU217" s="100"/>
    </row>
    <row r="218" spans="1:47">
      <c r="A218" s="67"/>
      <c r="B218" s="140" t="s">
        <v>421</v>
      </c>
      <c r="C218" s="68">
        <v>2</v>
      </c>
      <c r="D218" s="69" t="s">
        <v>460</v>
      </c>
      <c r="E218" s="70">
        <v>210</v>
      </c>
      <c r="F218" s="70">
        <v>8</v>
      </c>
      <c r="G218" s="96">
        <f t="shared" si="3"/>
        <v>1680</v>
      </c>
      <c r="H218" s="71" t="s">
        <v>24</v>
      </c>
      <c r="I218" s="72"/>
      <c r="J218" s="73">
        <v>8</v>
      </c>
      <c r="K218" s="74">
        <v>8</v>
      </c>
      <c r="L218" s="97" t="s">
        <v>25</v>
      </c>
      <c r="M218" s="98" t="s">
        <v>82</v>
      </c>
      <c r="N218" s="99">
        <v>8</v>
      </c>
      <c r="O218" s="100">
        <v>8</v>
      </c>
      <c r="P218" s="71"/>
      <c r="Q218" s="72"/>
      <c r="R218" s="73"/>
      <c r="S218" s="74"/>
      <c r="T218" s="97"/>
      <c r="U218" s="98"/>
      <c r="V218" s="99"/>
      <c r="W218" s="100"/>
      <c r="X218" s="71"/>
      <c r="Y218" s="72"/>
      <c r="Z218" s="73"/>
      <c r="AA218" s="74"/>
      <c r="AB218" s="97"/>
      <c r="AC218" s="98"/>
      <c r="AD218" s="99"/>
      <c r="AE218" s="100"/>
      <c r="AF218" s="71"/>
      <c r="AG218" s="72"/>
      <c r="AH218" s="73"/>
      <c r="AI218" s="74"/>
      <c r="AJ218" s="97"/>
      <c r="AK218" s="98"/>
      <c r="AL218" s="99"/>
      <c r="AM218" s="100"/>
      <c r="AN218" s="71"/>
      <c r="AO218" s="72"/>
      <c r="AP218" s="73"/>
      <c r="AQ218" s="74"/>
      <c r="AR218" s="97"/>
      <c r="AS218" s="98"/>
      <c r="AT218" s="99"/>
      <c r="AU218" s="100"/>
    </row>
    <row r="219" spans="1:47">
      <c r="A219" s="67"/>
      <c r="B219" s="140" t="s">
        <v>421</v>
      </c>
      <c r="C219" s="68">
        <v>2</v>
      </c>
      <c r="D219" s="69" t="s">
        <v>461</v>
      </c>
      <c r="E219" s="70">
        <v>210</v>
      </c>
      <c r="F219" s="70">
        <v>4</v>
      </c>
      <c r="G219" s="96">
        <f t="shared" ref="G219:G251" si="4">E219*F219</f>
        <v>840</v>
      </c>
      <c r="H219" s="71" t="s">
        <v>24</v>
      </c>
      <c r="I219" s="72"/>
      <c r="J219" s="73">
        <v>8</v>
      </c>
      <c r="K219" s="74">
        <v>8</v>
      </c>
      <c r="L219" s="97" t="s">
        <v>25</v>
      </c>
      <c r="M219" s="98" t="s">
        <v>82</v>
      </c>
      <c r="N219" s="99">
        <v>8</v>
      </c>
      <c r="O219" s="100">
        <v>8</v>
      </c>
      <c r="P219" s="71"/>
      <c r="Q219" s="72"/>
      <c r="R219" s="73"/>
      <c r="S219" s="74"/>
      <c r="T219" s="97"/>
      <c r="U219" s="98"/>
      <c r="V219" s="99"/>
      <c r="W219" s="100"/>
      <c r="X219" s="71"/>
      <c r="Y219" s="72"/>
      <c r="Z219" s="73"/>
      <c r="AA219" s="74"/>
      <c r="AB219" s="97"/>
      <c r="AC219" s="98"/>
      <c r="AD219" s="99"/>
      <c r="AE219" s="100"/>
      <c r="AF219" s="71"/>
      <c r="AG219" s="72"/>
      <c r="AH219" s="73"/>
      <c r="AI219" s="74"/>
      <c r="AJ219" s="97"/>
      <c r="AK219" s="98"/>
      <c r="AL219" s="99"/>
      <c r="AM219" s="100"/>
      <c r="AN219" s="71"/>
      <c r="AO219" s="72"/>
      <c r="AP219" s="73"/>
      <c r="AQ219" s="74"/>
      <c r="AR219" s="97"/>
      <c r="AS219" s="98"/>
      <c r="AT219" s="99"/>
      <c r="AU219" s="100"/>
    </row>
    <row r="220" spans="1:47">
      <c r="A220" s="67"/>
      <c r="B220" s="140" t="s">
        <v>421</v>
      </c>
      <c r="C220" s="68">
        <v>2</v>
      </c>
      <c r="D220" s="69" t="s">
        <v>462</v>
      </c>
      <c r="E220" s="70">
        <v>210</v>
      </c>
      <c r="F220" s="70">
        <v>6</v>
      </c>
      <c r="G220" s="96">
        <f t="shared" si="4"/>
        <v>1260</v>
      </c>
      <c r="H220" s="71" t="s">
        <v>24</v>
      </c>
      <c r="I220" s="72"/>
      <c r="J220" s="73">
        <v>88</v>
      </c>
      <c r="K220" s="74">
        <v>88</v>
      </c>
      <c r="L220" s="97" t="s">
        <v>25</v>
      </c>
      <c r="M220" s="98" t="s">
        <v>82</v>
      </c>
      <c r="N220" s="99">
        <v>88</v>
      </c>
      <c r="O220" s="100">
        <v>88</v>
      </c>
      <c r="P220" s="71"/>
      <c r="Q220" s="72"/>
      <c r="R220" s="73"/>
      <c r="S220" s="74"/>
      <c r="T220" s="97"/>
      <c r="U220" s="98"/>
      <c r="V220" s="99"/>
      <c r="W220" s="100"/>
      <c r="X220" s="71"/>
      <c r="Y220" s="72"/>
      <c r="Z220" s="73"/>
      <c r="AA220" s="74"/>
      <c r="AB220" s="97"/>
      <c r="AC220" s="98"/>
      <c r="AD220" s="99"/>
      <c r="AE220" s="100"/>
      <c r="AF220" s="71"/>
      <c r="AG220" s="72"/>
      <c r="AH220" s="73"/>
      <c r="AI220" s="74"/>
      <c r="AJ220" s="97"/>
      <c r="AK220" s="98"/>
      <c r="AL220" s="99"/>
      <c r="AM220" s="100"/>
      <c r="AN220" s="71"/>
      <c r="AO220" s="72"/>
      <c r="AP220" s="73"/>
      <c r="AQ220" s="74"/>
      <c r="AR220" s="97"/>
      <c r="AS220" s="98"/>
      <c r="AT220" s="99"/>
      <c r="AU220" s="100"/>
    </row>
    <row r="221" spans="1:47">
      <c r="A221" s="67"/>
      <c r="B221" s="140" t="s">
        <v>421</v>
      </c>
      <c r="C221" s="68">
        <v>3</v>
      </c>
      <c r="D221" s="69" t="s">
        <v>463</v>
      </c>
      <c r="E221" s="70">
        <v>250</v>
      </c>
      <c r="F221" s="70">
        <v>4</v>
      </c>
      <c r="G221" s="96">
        <f t="shared" si="4"/>
        <v>1000</v>
      </c>
      <c r="H221" s="71" t="s">
        <v>24</v>
      </c>
      <c r="I221" s="72"/>
      <c r="J221" s="73">
        <v>8</v>
      </c>
      <c r="K221" s="74">
        <v>8</v>
      </c>
      <c r="L221" s="97" t="s">
        <v>25</v>
      </c>
      <c r="M221" s="98" t="s">
        <v>82</v>
      </c>
      <c r="N221" s="99">
        <v>8</v>
      </c>
      <c r="O221" s="100">
        <v>8</v>
      </c>
      <c r="P221" s="71"/>
      <c r="Q221" s="72"/>
      <c r="R221" s="73"/>
      <c r="S221" s="74"/>
      <c r="T221" s="97"/>
      <c r="U221" s="98"/>
      <c r="V221" s="99"/>
      <c r="W221" s="100"/>
      <c r="X221" s="71"/>
      <c r="Y221" s="72"/>
      <c r="Z221" s="73"/>
      <c r="AA221" s="74"/>
      <c r="AB221" s="97"/>
      <c r="AC221" s="98"/>
      <c r="AD221" s="99"/>
      <c r="AE221" s="100"/>
      <c r="AF221" s="71"/>
      <c r="AG221" s="72"/>
      <c r="AH221" s="73"/>
      <c r="AI221" s="74"/>
      <c r="AJ221" s="97"/>
      <c r="AK221" s="98"/>
      <c r="AL221" s="99"/>
      <c r="AM221" s="100"/>
      <c r="AN221" s="71"/>
      <c r="AO221" s="72"/>
      <c r="AP221" s="73"/>
      <c r="AQ221" s="74"/>
      <c r="AR221" s="97"/>
      <c r="AS221" s="98"/>
      <c r="AT221" s="99"/>
      <c r="AU221" s="100"/>
    </row>
    <row r="222" spans="1:47">
      <c r="A222" s="67"/>
      <c r="B222" s="140" t="s">
        <v>421</v>
      </c>
      <c r="C222" s="68">
        <v>3</v>
      </c>
      <c r="D222" s="69" t="s">
        <v>464</v>
      </c>
      <c r="E222" s="70">
        <v>210</v>
      </c>
      <c r="F222" s="70">
        <v>6</v>
      </c>
      <c r="G222" s="96">
        <f t="shared" si="4"/>
        <v>1260</v>
      </c>
      <c r="H222" s="71" t="s">
        <v>24</v>
      </c>
      <c r="I222" s="72"/>
      <c r="J222" s="73">
        <v>8</v>
      </c>
      <c r="K222" s="74">
        <v>8</v>
      </c>
      <c r="L222" s="97" t="s">
        <v>25</v>
      </c>
      <c r="M222" s="98" t="s">
        <v>82</v>
      </c>
      <c r="N222" s="99">
        <v>8</v>
      </c>
      <c r="O222" s="100">
        <v>8</v>
      </c>
      <c r="P222" s="71"/>
      <c r="Q222" s="72"/>
      <c r="R222" s="73"/>
      <c r="S222" s="74"/>
      <c r="T222" s="97"/>
      <c r="U222" s="98"/>
      <c r="V222" s="99"/>
      <c r="W222" s="100"/>
      <c r="X222" s="71"/>
      <c r="Y222" s="72"/>
      <c r="Z222" s="73"/>
      <c r="AA222" s="74"/>
      <c r="AB222" s="97"/>
      <c r="AC222" s="98"/>
      <c r="AD222" s="99"/>
      <c r="AE222" s="100"/>
      <c r="AF222" s="71"/>
      <c r="AG222" s="72"/>
      <c r="AH222" s="73"/>
      <c r="AI222" s="74"/>
      <c r="AJ222" s="97"/>
      <c r="AK222" s="98"/>
      <c r="AL222" s="99"/>
      <c r="AM222" s="100"/>
      <c r="AN222" s="71"/>
      <c r="AO222" s="72"/>
      <c r="AP222" s="73"/>
      <c r="AQ222" s="74"/>
      <c r="AR222" s="97"/>
      <c r="AS222" s="98"/>
      <c r="AT222" s="99"/>
      <c r="AU222" s="100"/>
    </row>
    <row r="223" spans="1:47">
      <c r="A223" s="67"/>
      <c r="B223" s="140" t="s">
        <v>421</v>
      </c>
      <c r="C223" s="68">
        <v>3</v>
      </c>
      <c r="D223" s="69" t="s">
        <v>465</v>
      </c>
      <c r="E223" s="70">
        <v>250</v>
      </c>
      <c r="F223" s="70">
        <v>4</v>
      </c>
      <c r="G223" s="96">
        <f t="shared" si="4"/>
        <v>1000</v>
      </c>
      <c r="H223" s="71" t="s">
        <v>24</v>
      </c>
      <c r="I223" s="72"/>
      <c r="J223" s="73">
        <v>8</v>
      </c>
      <c r="K223" s="74">
        <v>8</v>
      </c>
      <c r="L223" s="97" t="s">
        <v>25</v>
      </c>
      <c r="M223" s="98" t="s">
        <v>82</v>
      </c>
      <c r="N223" s="99">
        <v>8</v>
      </c>
      <c r="O223" s="100">
        <v>8</v>
      </c>
      <c r="P223" s="71"/>
      <c r="Q223" s="72"/>
      <c r="R223" s="73"/>
      <c r="S223" s="74"/>
      <c r="T223" s="97"/>
      <c r="U223" s="98"/>
      <c r="V223" s="99"/>
      <c r="W223" s="100"/>
      <c r="X223" s="71"/>
      <c r="Y223" s="72"/>
      <c r="Z223" s="73"/>
      <c r="AA223" s="74"/>
      <c r="AB223" s="97"/>
      <c r="AC223" s="98"/>
      <c r="AD223" s="99"/>
      <c r="AE223" s="100"/>
      <c r="AF223" s="71"/>
      <c r="AG223" s="72"/>
      <c r="AH223" s="73"/>
      <c r="AI223" s="74"/>
      <c r="AJ223" s="97"/>
      <c r="AK223" s="98"/>
      <c r="AL223" s="99"/>
      <c r="AM223" s="100"/>
      <c r="AN223" s="71"/>
      <c r="AO223" s="72"/>
      <c r="AP223" s="73"/>
      <c r="AQ223" s="74"/>
      <c r="AR223" s="97"/>
      <c r="AS223" s="98"/>
      <c r="AT223" s="99"/>
      <c r="AU223" s="100"/>
    </row>
    <row r="224" spans="1:47">
      <c r="A224" s="67"/>
      <c r="B224" s="140" t="s">
        <v>421</v>
      </c>
      <c r="C224" s="68">
        <v>3</v>
      </c>
      <c r="D224" s="69" t="s">
        <v>463</v>
      </c>
      <c r="E224" s="70">
        <v>250</v>
      </c>
      <c r="F224" s="70">
        <v>4</v>
      </c>
      <c r="G224" s="96">
        <f t="shared" si="4"/>
        <v>1000</v>
      </c>
      <c r="H224" s="71" t="s">
        <v>24</v>
      </c>
      <c r="I224" s="72"/>
      <c r="J224" s="73">
        <v>8</v>
      </c>
      <c r="K224" s="74">
        <v>8</v>
      </c>
      <c r="L224" s="97" t="s">
        <v>25</v>
      </c>
      <c r="M224" s="98" t="s">
        <v>82</v>
      </c>
      <c r="N224" s="99">
        <v>8</v>
      </c>
      <c r="O224" s="100">
        <v>8</v>
      </c>
      <c r="P224" s="71"/>
      <c r="Q224" s="72"/>
      <c r="R224" s="73"/>
      <c r="S224" s="74"/>
      <c r="T224" s="97"/>
      <c r="U224" s="98"/>
      <c r="V224" s="99"/>
      <c r="W224" s="100"/>
      <c r="X224" s="71"/>
      <c r="Y224" s="72"/>
      <c r="Z224" s="73"/>
      <c r="AA224" s="74"/>
      <c r="AB224" s="97"/>
      <c r="AC224" s="98"/>
      <c r="AD224" s="99"/>
      <c r="AE224" s="100"/>
      <c r="AF224" s="71"/>
      <c r="AG224" s="72"/>
      <c r="AH224" s="73"/>
      <c r="AI224" s="74"/>
      <c r="AJ224" s="97"/>
      <c r="AK224" s="98"/>
      <c r="AL224" s="99"/>
      <c r="AM224" s="100"/>
      <c r="AN224" s="71"/>
      <c r="AO224" s="72"/>
      <c r="AP224" s="73"/>
      <c r="AQ224" s="74"/>
      <c r="AR224" s="97"/>
      <c r="AS224" s="98"/>
      <c r="AT224" s="99"/>
      <c r="AU224" s="100"/>
    </row>
    <row r="225" spans="1:47">
      <c r="A225" s="67"/>
      <c r="B225" s="140" t="s">
        <v>421</v>
      </c>
      <c r="C225" s="68">
        <v>3</v>
      </c>
      <c r="D225" s="69" t="s">
        <v>466</v>
      </c>
      <c r="E225" s="70">
        <v>210</v>
      </c>
      <c r="F225" s="70">
        <v>4</v>
      </c>
      <c r="G225" s="96">
        <f t="shared" si="4"/>
        <v>840</v>
      </c>
      <c r="H225" s="71" t="s">
        <v>24</v>
      </c>
      <c r="I225" s="72"/>
      <c r="J225" s="73">
        <v>8</v>
      </c>
      <c r="K225" s="74">
        <v>8</v>
      </c>
      <c r="L225" s="97" t="s">
        <v>25</v>
      </c>
      <c r="M225" s="98" t="s">
        <v>82</v>
      </c>
      <c r="N225" s="99">
        <v>8</v>
      </c>
      <c r="O225" s="100">
        <v>8</v>
      </c>
      <c r="P225" s="71"/>
      <c r="Q225" s="72"/>
      <c r="R225" s="73"/>
      <c r="S225" s="74"/>
      <c r="T225" s="97"/>
      <c r="U225" s="98"/>
      <c r="V225" s="99"/>
      <c r="W225" s="100"/>
      <c r="X225" s="71"/>
      <c r="Y225" s="72"/>
      <c r="Z225" s="73"/>
      <c r="AA225" s="74"/>
      <c r="AB225" s="97"/>
      <c r="AC225" s="98"/>
      <c r="AD225" s="99"/>
      <c r="AE225" s="100"/>
      <c r="AF225" s="71"/>
      <c r="AG225" s="72"/>
      <c r="AH225" s="73"/>
      <c r="AI225" s="74"/>
      <c r="AJ225" s="97"/>
      <c r="AK225" s="98"/>
      <c r="AL225" s="99"/>
      <c r="AM225" s="100"/>
      <c r="AN225" s="71"/>
      <c r="AO225" s="72"/>
      <c r="AP225" s="73"/>
      <c r="AQ225" s="74"/>
      <c r="AR225" s="97"/>
      <c r="AS225" s="98"/>
      <c r="AT225" s="99"/>
      <c r="AU225" s="100"/>
    </row>
    <row r="226" spans="1:47">
      <c r="A226" s="67"/>
      <c r="B226" s="140" t="s">
        <v>421</v>
      </c>
      <c r="C226" s="68">
        <v>1</v>
      </c>
      <c r="D226" s="69" t="s">
        <v>313</v>
      </c>
      <c r="E226" s="70">
        <v>210</v>
      </c>
      <c r="F226" s="70">
        <v>6</v>
      </c>
      <c r="G226" s="96">
        <f t="shared" si="4"/>
        <v>1260</v>
      </c>
      <c r="H226" s="71" t="s">
        <v>24</v>
      </c>
      <c r="I226" s="72"/>
      <c r="J226" s="73">
        <v>35</v>
      </c>
      <c r="K226" s="74">
        <v>35</v>
      </c>
      <c r="L226" s="97" t="s">
        <v>25</v>
      </c>
      <c r="M226" s="98" t="s">
        <v>82</v>
      </c>
      <c r="N226" s="99">
        <v>35</v>
      </c>
      <c r="O226" s="100">
        <v>35</v>
      </c>
      <c r="P226" s="71"/>
      <c r="Q226" s="72"/>
      <c r="R226" s="73"/>
      <c r="S226" s="74"/>
      <c r="T226" s="97"/>
      <c r="U226" s="98"/>
      <c r="V226" s="99"/>
      <c r="W226" s="100"/>
      <c r="X226" s="71"/>
      <c r="Y226" s="72"/>
      <c r="Z226" s="73"/>
      <c r="AA226" s="74"/>
      <c r="AB226" s="97"/>
      <c r="AC226" s="98"/>
      <c r="AD226" s="99"/>
      <c r="AE226" s="100"/>
      <c r="AF226" s="71"/>
      <c r="AG226" s="72"/>
      <c r="AH226" s="73"/>
      <c r="AI226" s="74"/>
      <c r="AJ226" s="97"/>
      <c r="AK226" s="98"/>
      <c r="AL226" s="99"/>
      <c r="AM226" s="100"/>
      <c r="AN226" s="71"/>
      <c r="AO226" s="72"/>
      <c r="AP226" s="73"/>
      <c r="AQ226" s="74"/>
      <c r="AR226" s="97"/>
      <c r="AS226" s="98"/>
      <c r="AT226" s="99"/>
      <c r="AU226" s="100"/>
    </row>
    <row r="227" spans="1:47">
      <c r="A227" s="67"/>
      <c r="B227" s="140" t="s">
        <v>421</v>
      </c>
      <c r="C227" s="68">
        <v>1</v>
      </c>
      <c r="D227" s="69" t="s">
        <v>467</v>
      </c>
      <c r="E227" s="70">
        <v>250</v>
      </c>
      <c r="F227" s="70">
        <v>4</v>
      </c>
      <c r="G227" s="96">
        <f t="shared" si="4"/>
        <v>1000</v>
      </c>
      <c r="H227" s="71" t="s">
        <v>24</v>
      </c>
      <c r="I227" s="72"/>
      <c r="J227" s="73">
        <v>3</v>
      </c>
      <c r="K227" s="74">
        <v>3</v>
      </c>
      <c r="L227" s="97" t="s">
        <v>25</v>
      </c>
      <c r="M227" s="98" t="s">
        <v>82</v>
      </c>
      <c r="N227" s="99">
        <v>3</v>
      </c>
      <c r="O227" s="100">
        <v>3</v>
      </c>
      <c r="P227" s="71"/>
      <c r="Q227" s="72"/>
      <c r="R227" s="73"/>
      <c r="S227" s="74"/>
      <c r="T227" s="97"/>
      <c r="U227" s="98"/>
      <c r="V227" s="99"/>
      <c r="W227" s="100"/>
      <c r="X227" s="71"/>
      <c r="Y227" s="72"/>
      <c r="Z227" s="73"/>
      <c r="AA227" s="74"/>
      <c r="AB227" s="97"/>
      <c r="AC227" s="98"/>
      <c r="AD227" s="99"/>
      <c r="AE227" s="100"/>
      <c r="AF227" s="71"/>
      <c r="AG227" s="72"/>
      <c r="AH227" s="73"/>
      <c r="AI227" s="74"/>
      <c r="AJ227" s="97"/>
      <c r="AK227" s="98"/>
      <c r="AL227" s="99"/>
      <c r="AM227" s="100"/>
      <c r="AN227" s="71"/>
      <c r="AO227" s="72"/>
      <c r="AP227" s="73"/>
      <c r="AQ227" s="74"/>
      <c r="AR227" s="97"/>
      <c r="AS227" s="98"/>
      <c r="AT227" s="99"/>
      <c r="AU227" s="100"/>
    </row>
    <row r="228" spans="1:47">
      <c r="A228" s="67"/>
      <c r="B228" s="140" t="s">
        <v>421</v>
      </c>
      <c r="C228" s="68">
        <v>1</v>
      </c>
      <c r="D228" s="69" t="s">
        <v>216</v>
      </c>
      <c r="E228" s="70">
        <v>210</v>
      </c>
      <c r="F228" s="70">
        <v>10</v>
      </c>
      <c r="G228" s="96">
        <f t="shared" si="4"/>
        <v>2100</v>
      </c>
      <c r="H228" s="71"/>
      <c r="I228" s="72"/>
      <c r="J228" s="73"/>
      <c r="K228" s="74"/>
      <c r="L228" s="97"/>
      <c r="M228" s="98"/>
      <c r="N228" s="99"/>
      <c r="O228" s="100"/>
      <c r="P228" s="71"/>
      <c r="Q228" s="72"/>
      <c r="R228" s="73"/>
      <c r="S228" s="74"/>
      <c r="T228" s="97"/>
      <c r="U228" s="98"/>
      <c r="V228" s="99"/>
      <c r="W228" s="100"/>
      <c r="X228" s="71"/>
      <c r="Y228" s="72"/>
      <c r="Z228" s="73"/>
      <c r="AA228" s="74"/>
      <c r="AB228" s="97"/>
      <c r="AC228" s="98"/>
      <c r="AD228" s="99"/>
      <c r="AE228" s="100"/>
      <c r="AF228" s="71"/>
      <c r="AG228" s="72"/>
      <c r="AH228" s="73"/>
      <c r="AI228" s="74"/>
      <c r="AJ228" s="97"/>
      <c r="AK228" s="98"/>
      <c r="AL228" s="99"/>
      <c r="AM228" s="100"/>
      <c r="AN228" s="71"/>
      <c r="AO228" s="72"/>
      <c r="AP228" s="73"/>
      <c r="AQ228" s="74"/>
      <c r="AR228" s="97"/>
      <c r="AS228" s="98"/>
      <c r="AT228" s="99"/>
      <c r="AU228" s="100"/>
    </row>
    <row r="229" spans="1:47">
      <c r="A229" s="67"/>
      <c r="B229" s="140" t="s">
        <v>421</v>
      </c>
      <c r="C229" s="68" t="s">
        <v>468</v>
      </c>
      <c r="D229" s="69" t="s">
        <v>469</v>
      </c>
      <c r="E229" s="70">
        <v>210</v>
      </c>
      <c r="F229" s="70">
        <v>10</v>
      </c>
      <c r="G229" s="96">
        <f t="shared" si="4"/>
        <v>2100</v>
      </c>
      <c r="H229" s="71" t="s">
        <v>24</v>
      </c>
      <c r="I229" s="72"/>
      <c r="J229" s="73">
        <v>1</v>
      </c>
      <c r="K229" s="74">
        <v>1</v>
      </c>
      <c r="L229" s="97" t="s">
        <v>25</v>
      </c>
      <c r="M229" s="98" t="s">
        <v>106</v>
      </c>
      <c r="N229" s="99">
        <v>1</v>
      </c>
      <c r="O229" s="100">
        <v>1</v>
      </c>
      <c r="P229" s="71"/>
      <c r="Q229" s="72"/>
      <c r="R229" s="73"/>
      <c r="S229" s="74"/>
      <c r="T229" s="97"/>
      <c r="U229" s="98"/>
      <c r="V229" s="99"/>
      <c r="W229" s="100"/>
      <c r="X229" s="71"/>
      <c r="Y229" s="72"/>
      <c r="Z229" s="73"/>
      <c r="AA229" s="74"/>
      <c r="AB229" s="97"/>
      <c r="AC229" s="98"/>
      <c r="AD229" s="99"/>
      <c r="AE229" s="100"/>
      <c r="AF229" s="71"/>
      <c r="AG229" s="72"/>
      <c r="AH229" s="73"/>
      <c r="AI229" s="74"/>
      <c r="AJ229" s="97"/>
      <c r="AK229" s="98"/>
      <c r="AL229" s="99"/>
      <c r="AM229" s="100"/>
      <c r="AN229" s="71"/>
      <c r="AO229" s="72"/>
      <c r="AP229" s="73"/>
      <c r="AQ229" s="74"/>
      <c r="AR229" s="97"/>
      <c r="AS229" s="98"/>
      <c r="AT229" s="99"/>
      <c r="AU229" s="100"/>
    </row>
    <row r="230" spans="1:47">
      <c r="A230" s="67"/>
      <c r="B230" s="140" t="s">
        <v>421</v>
      </c>
      <c r="C230" s="68" t="s">
        <v>468</v>
      </c>
      <c r="D230" s="69" t="s">
        <v>470</v>
      </c>
      <c r="E230" s="70">
        <v>210</v>
      </c>
      <c r="F230" s="70">
        <v>10</v>
      </c>
      <c r="G230" s="96">
        <f t="shared" si="4"/>
        <v>2100</v>
      </c>
      <c r="H230" s="71" t="s">
        <v>24</v>
      </c>
      <c r="I230" s="72"/>
      <c r="J230" s="73">
        <v>1</v>
      </c>
      <c r="K230" s="74">
        <v>1</v>
      </c>
      <c r="L230" s="97" t="s">
        <v>25</v>
      </c>
      <c r="M230" s="98" t="s">
        <v>106</v>
      </c>
      <c r="N230" s="99">
        <v>1</v>
      </c>
      <c r="O230" s="100">
        <v>1</v>
      </c>
      <c r="P230" s="71"/>
      <c r="Q230" s="72"/>
      <c r="R230" s="73"/>
      <c r="S230" s="74"/>
      <c r="T230" s="97"/>
      <c r="U230" s="98"/>
      <c r="V230" s="99"/>
      <c r="W230" s="100"/>
      <c r="X230" s="71"/>
      <c r="Y230" s="72"/>
      <c r="Z230" s="73"/>
      <c r="AA230" s="74"/>
      <c r="AB230" s="97"/>
      <c r="AC230" s="98"/>
      <c r="AD230" s="99"/>
      <c r="AE230" s="100"/>
      <c r="AF230" s="71"/>
      <c r="AG230" s="72"/>
      <c r="AH230" s="73"/>
      <c r="AI230" s="74"/>
      <c r="AJ230" s="97"/>
      <c r="AK230" s="98"/>
      <c r="AL230" s="99"/>
      <c r="AM230" s="100"/>
      <c r="AN230" s="71"/>
      <c r="AO230" s="72"/>
      <c r="AP230" s="73"/>
      <c r="AQ230" s="74"/>
      <c r="AR230" s="97"/>
      <c r="AS230" s="98"/>
      <c r="AT230" s="99"/>
      <c r="AU230" s="100"/>
    </row>
    <row r="231" spans="1:47">
      <c r="A231" s="67"/>
      <c r="B231" s="140" t="s">
        <v>421</v>
      </c>
      <c r="C231" s="134" t="s">
        <v>468</v>
      </c>
      <c r="D231" s="135" t="s">
        <v>471</v>
      </c>
      <c r="E231" s="70">
        <v>210</v>
      </c>
      <c r="F231" s="70">
        <v>10</v>
      </c>
      <c r="G231" s="96">
        <f t="shared" si="4"/>
        <v>2100</v>
      </c>
      <c r="H231" s="71" t="s">
        <v>24</v>
      </c>
      <c r="I231" s="72"/>
      <c r="J231" s="73">
        <v>1</v>
      </c>
      <c r="K231" s="74">
        <v>1</v>
      </c>
      <c r="L231" s="97" t="s">
        <v>25</v>
      </c>
      <c r="M231" s="98" t="s">
        <v>106</v>
      </c>
      <c r="N231" s="99">
        <v>1</v>
      </c>
      <c r="O231" s="100">
        <v>1</v>
      </c>
      <c r="P231" s="71"/>
      <c r="Q231" s="72"/>
      <c r="R231" s="73"/>
      <c r="S231" s="74"/>
      <c r="T231" s="97"/>
      <c r="U231" s="98"/>
      <c r="V231" s="99"/>
      <c r="W231" s="100"/>
      <c r="X231" s="71"/>
      <c r="Y231" s="72"/>
      <c r="Z231" s="73"/>
      <c r="AA231" s="74"/>
      <c r="AB231" s="97"/>
      <c r="AC231" s="98"/>
      <c r="AD231" s="99"/>
      <c r="AE231" s="100"/>
      <c r="AF231" s="71"/>
      <c r="AG231" s="72"/>
      <c r="AH231" s="73"/>
      <c r="AI231" s="74"/>
      <c r="AJ231" s="97"/>
      <c r="AK231" s="98"/>
      <c r="AL231" s="99"/>
      <c r="AM231" s="100"/>
      <c r="AN231" s="71"/>
      <c r="AO231" s="72"/>
      <c r="AP231" s="73"/>
      <c r="AQ231" s="74"/>
      <c r="AR231" s="97"/>
      <c r="AS231" s="98"/>
      <c r="AT231" s="99"/>
      <c r="AU231" s="100"/>
    </row>
    <row r="232" spans="1:47">
      <c r="A232" s="67"/>
      <c r="B232" s="153" t="s">
        <v>421</v>
      </c>
      <c r="C232" s="68">
        <v>2</v>
      </c>
      <c r="D232" s="101" t="s">
        <v>216</v>
      </c>
      <c r="E232" s="70">
        <v>210</v>
      </c>
      <c r="F232" s="70">
        <v>10</v>
      </c>
      <c r="G232" s="96">
        <f t="shared" si="4"/>
        <v>2100</v>
      </c>
      <c r="H232" s="71" t="s">
        <v>24</v>
      </c>
      <c r="I232" s="72"/>
      <c r="J232" s="73">
        <v>4</v>
      </c>
      <c r="K232" s="74">
        <v>4</v>
      </c>
      <c r="L232" s="97" t="s">
        <v>25</v>
      </c>
      <c r="M232" s="98" t="s">
        <v>98</v>
      </c>
      <c r="N232" s="99">
        <v>4</v>
      </c>
      <c r="O232" s="100">
        <v>4</v>
      </c>
      <c r="P232" s="71"/>
      <c r="Q232" s="72"/>
      <c r="R232" s="73"/>
      <c r="S232" s="74"/>
      <c r="T232" s="97"/>
      <c r="U232" s="98"/>
      <c r="V232" s="99"/>
      <c r="W232" s="100"/>
      <c r="X232" s="71"/>
      <c r="Y232" s="72"/>
      <c r="Z232" s="73"/>
      <c r="AA232" s="74"/>
      <c r="AB232" s="97"/>
      <c r="AC232" s="98"/>
      <c r="AD232" s="99"/>
      <c r="AE232" s="100"/>
      <c r="AF232" s="71"/>
      <c r="AG232" s="72"/>
      <c r="AH232" s="73"/>
      <c r="AI232" s="74"/>
      <c r="AJ232" s="97"/>
      <c r="AK232" s="98"/>
      <c r="AL232" s="99"/>
      <c r="AM232" s="100"/>
      <c r="AN232" s="71"/>
      <c r="AO232" s="72"/>
      <c r="AP232" s="73"/>
      <c r="AQ232" s="74"/>
      <c r="AR232" s="97"/>
      <c r="AS232" s="98"/>
      <c r="AT232" s="99"/>
      <c r="AU232" s="100"/>
    </row>
    <row r="233" spans="1:47">
      <c r="A233" s="67"/>
      <c r="B233" s="140" t="s">
        <v>421</v>
      </c>
      <c r="C233" s="68" t="s">
        <v>472</v>
      </c>
      <c r="D233" s="101" t="s">
        <v>469</v>
      </c>
      <c r="E233" s="70">
        <v>210</v>
      </c>
      <c r="F233" s="70">
        <v>10</v>
      </c>
      <c r="G233" s="96">
        <f t="shared" si="4"/>
        <v>2100</v>
      </c>
      <c r="H233" s="71" t="s">
        <v>24</v>
      </c>
      <c r="I233" s="72"/>
      <c r="J233" s="73">
        <v>1</v>
      </c>
      <c r="K233" s="74">
        <v>1</v>
      </c>
      <c r="L233" s="97" t="s">
        <v>25</v>
      </c>
      <c r="M233" s="98" t="s">
        <v>106</v>
      </c>
      <c r="N233" s="99">
        <v>1</v>
      </c>
      <c r="O233" s="100">
        <v>1</v>
      </c>
      <c r="P233" s="71"/>
      <c r="Q233" s="72"/>
      <c r="R233" s="73"/>
      <c r="S233" s="74"/>
      <c r="T233" s="97"/>
      <c r="U233" s="98"/>
      <c r="V233" s="99"/>
      <c r="W233" s="100"/>
      <c r="X233" s="71"/>
      <c r="Y233" s="72"/>
      <c r="Z233" s="73"/>
      <c r="AA233" s="74"/>
      <c r="AB233" s="97"/>
      <c r="AC233" s="98"/>
      <c r="AD233" s="99"/>
      <c r="AE233" s="100"/>
      <c r="AF233" s="71"/>
      <c r="AG233" s="72"/>
      <c r="AH233" s="73"/>
      <c r="AI233" s="74"/>
      <c r="AJ233" s="97"/>
      <c r="AK233" s="98"/>
      <c r="AL233" s="99"/>
      <c r="AM233" s="100"/>
      <c r="AN233" s="71"/>
      <c r="AO233" s="72"/>
      <c r="AP233" s="73"/>
      <c r="AQ233" s="74"/>
      <c r="AR233" s="97"/>
      <c r="AS233" s="98"/>
      <c r="AT233" s="99"/>
      <c r="AU233" s="100"/>
    </row>
    <row r="234" spans="1:47">
      <c r="A234" s="67"/>
      <c r="B234" s="140" t="s">
        <v>421</v>
      </c>
      <c r="C234" s="68" t="s">
        <v>472</v>
      </c>
      <c r="D234" s="101" t="s">
        <v>470</v>
      </c>
      <c r="E234" s="70">
        <v>210</v>
      </c>
      <c r="F234" s="70">
        <v>10</v>
      </c>
      <c r="G234" s="96">
        <f t="shared" si="4"/>
        <v>2100</v>
      </c>
      <c r="H234" s="71" t="s">
        <v>24</v>
      </c>
      <c r="I234" s="72"/>
      <c r="J234" s="73">
        <v>1</v>
      </c>
      <c r="K234" s="74">
        <v>1</v>
      </c>
      <c r="L234" s="97" t="s">
        <v>25</v>
      </c>
      <c r="M234" s="98" t="s">
        <v>106</v>
      </c>
      <c r="N234" s="99">
        <v>1</v>
      </c>
      <c r="O234" s="100">
        <v>1</v>
      </c>
      <c r="P234" s="71"/>
      <c r="Q234" s="72"/>
      <c r="R234" s="73"/>
      <c r="S234" s="74"/>
      <c r="T234" s="97"/>
      <c r="U234" s="98"/>
      <c r="V234" s="99"/>
      <c r="W234" s="100"/>
      <c r="X234" s="71"/>
      <c r="Y234" s="72"/>
      <c r="Z234" s="73"/>
      <c r="AA234" s="74"/>
      <c r="AB234" s="97"/>
      <c r="AC234" s="98"/>
      <c r="AD234" s="99"/>
      <c r="AE234" s="100"/>
      <c r="AF234" s="71"/>
      <c r="AG234" s="72"/>
      <c r="AH234" s="73"/>
      <c r="AI234" s="74"/>
      <c r="AJ234" s="97"/>
      <c r="AK234" s="98"/>
      <c r="AL234" s="99"/>
      <c r="AM234" s="100"/>
      <c r="AN234" s="71"/>
      <c r="AO234" s="72"/>
      <c r="AP234" s="73"/>
      <c r="AQ234" s="74"/>
      <c r="AR234" s="97"/>
      <c r="AS234" s="98"/>
      <c r="AT234" s="99"/>
      <c r="AU234" s="100"/>
    </row>
    <row r="235" spans="1:47">
      <c r="A235" s="67"/>
      <c r="B235" s="140" t="s">
        <v>421</v>
      </c>
      <c r="C235" s="68" t="s">
        <v>472</v>
      </c>
      <c r="D235" s="101" t="s">
        <v>471</v>
      </c>
      <c r="E235" s="70">
        <v>210</v>
      </c>
      <c r="F235" s="70">
        <v>10</v>
      </c>
      <c r="G235" s="96">
        <f t="shared" si="4"/>
        <v>2100</v>
      </c>
      <c r="H235" s="71" t="s">
        <v>24</v>
      </c>
      <c r="I235" s="72"/>
      <c r="J235" s="73">
        <v>1</v>
      </c>
      <c r="K235" s="74">
        <v>1</v>
      </c>
      <c r="L235" s="97" t="s">
        <v>25</v>
      </c>
      <c r="M235" s="98" t="s">
        <v>106</v>
      </c>
      <c r="N235" s="99">
        <v>1</v>
      </c>
      <c r="O235" s="100">
        <v>1</v>
      </c>
      <c r="P235" s="71"/>
      <c r="Q235" s="72"/>
      <c r="R235" s="73"/>
      <c r="S235" s="74"/>
      <c r="T235" s="97"/>
      <c r="U235" s="98"/>
      <c r="V235" s="99"/>
      <c r="W235" s="100"/>
      <c r="X235" s="71"/>
      <c r="Y235" s="72"/>
      <c r="Z235" s="73"/>
      <c r="AA235" s="74"/>
      <c r="AB235" s="97"/>
      <c r="AC235" s="98"/>
      <c r="AD235" s="99"/>
      <c r="AE235" s="100"/>
      <c r="AF235" s="71"/>
      <c r="AG235" s="72"/>
      <c r="AH235" s="73"/>
      <c r="AI235" s="74"/>
      <c r="AJ235" s="97"/>
      <c r="AK235" s="98"/>
      <c r="AL235" s="99"/>
      <c r="AM235" s="100"/>
      <c r="AN235" s="71"/>
      <c r="AO235" s="72"/>
      <c r="AP235" s="73"/>
      <c r="AQ235" s="74"/>
      <c r="AR235" s="97"/>
      <c r="AS235" s="98"/>
      <c r="AT235" s="99"/>
      <c r="AU235" s="100"/>
    </row>
    <row r="236" spans="1:47">
      <c r="A236" s="67"/>
      <c r="B236" s="140" t="s">
        <v>421</v>
      </c>
      <c r="C236" s="68">
        <v>3</v>
      </c>
      <c r="D236" s="101" t="s">
        <v>216</v>
      </c>
      <c r="E236" s="70">
        <v>210</v>
      </c>
      <c r="F236" s="70">
        <v>10</v>
      </c>
      <c r="G236" s="96">
        <f t="shared" si="4"/>
        <v>2100</v>
      </c>
      <c r="H236" s="71" t="s">
        <v>24</v>
      </c>
      <c r="I236" s="72"/>
      <c r="J236" s="73">
        <v>5</v>
      </c>
      <c r="K236" s="74">
        <v>5</v>
      </c>
      <c r="L236" s="97" t="s">
        <v>25</v>
      </c>
      <c r="M236" s="98" t="s">
        <v>98</v>
      </c>
      <c r="N236" s="99">
        <v>5</v>
      </c>
      <c r="O236" s="100">
        <v>5</v>
      </c>
      <c r="P236" s="71"/>
      <c r="Q236" s="72"/>
      <c r="R236" s="73"/>
      <c r="S236" s="74"/>
      <c r="T236" s="97"/>
      <c r="U236" s="98"/>
      <c r="V236" s="99"/>
      <c r="W236" s="100"/>
      <c r="X236" s="71"/>
      <c r="Y236" s="72"/>
      <c r="Z236" s="73"/>
      <c r="AA236" s="74"/>
      <c r="AB236" s="97"/>
      <c r="AC236" s="98"/>
      <c r="AD236" s="99"/>
      <c r="AE236" s="100"/>
      <c r="AF236" s="71"/>
      <c r="AG236" s="72"/>
      <c r="AH236" s="73"/>
      <c r="AI236" s="74"/>
      <c r="AJ236" s="97"/>
      <c r="AK236" s="98"/>
      <c r="AL236" s="99"/>
      <c r="AM236" s="100"/>
      <c r="AN236" s="71"/>
      <c r="AO236" s="72"/>
      <c r="AP236" s="73"/>
      <c r="AQ236" s="74"/>
      <c r="AR236" s="97"/>
      <c r="AS236" s="98"/>
      <c r="AT236" s="99"/>
      <c r="AU236" s="100"/>
    </row>
    <row r="237" spans="1:47">
      <c r="A237" s="67"/>
      <c r="B237" s="140" t="s">
        <v>421</v>
      </c>
      <c r="C237" s="68">
        <v>1</v>
      </c>
      <c r="D237" s="101" t="s">
        <v>216</v>
      </c>
      <c r="E237" s="70">
        <v>210</v>
      </c>
      <c r="F237" s="70">
        <v>10</v>
      </c>
      <c r="G237" s="96">
        <f t="shared" si="4"/>
        <v>2100</v>
      </c>
      <c r="H237" s="71" t="s">
        <v>24</v>
      </c>
      <c r="I237" s="72"/>
      <c r="J237" s="73">
        <v>5</v>
      </c>
      <c r="K237" s="74">
        <v>5</v>
      </c>
      <c r="L237" s="97" t="s">
        <v>25</v>
      </c>
      <c r="M237" s="98" t="s">
        <v>82</v>
      </c>
      <c r="N237" s="99">
        <v>5</v>
      </c>
      <c r="O237" s="100">
        <v>5</v>
      </c>
      <c r="P237" s="71"/>
      <c r="Q237" s="72"/>
      <c r="R237" s="73"/>
      <c r="S237" s="74"/>
      <c r="T237" s="97"/>
      <c r="U237" s="98"/>
      <c r="V237" s="99"/>
      <c r="W237" s="100"/>
      <c r="X237" s="71"/>
      <c r="Y237" s="72"/>
      <c r="Z237" s="73"/>
      <c r="AA237" s="74"/>
      <c r="AB237" s="97"/>
      <c r="AC237" s="98"/>
      <c r="AD237" s="99"/>
      <c r="AE237" s="100"/>
      <c r="AF237" s="71"/>
      <c r="AG237" s="72"/>
      <c r="AH237" s="73"/>
      <c r="AI237" s="74"/>
      <c r="AJ237" s="97"/>
      <c r="AK237" s="98"/>
      <c r="AL237" s="99"/>
      <c r="AM237" s="100"/>
      <c r="AN237" s="71"/>
      <c r="AO237" s="72"/>
      <c r="AP237" s="73"/>
      <c r="AQ237" s="74"/>
      <c r="AR237" s="97"/>
      <c r="AS237" s="98"/>
      <c r="AT237" s="99"/>
      <c r="AU237" s="100"/>
    </row>
    <row r="238" spans="1:47">
      <c r="A238" s="67"/>
      <c r="B238" s="140" t="s">
        <v>421</v>
      </c>
      <c r="C238" s="68" t="s">
        <v>468</v>
      </c>
      <c r="D238" s="101" t="s">
        <v>469</v>
      </c>
      <c r="E238" s="70">
        <v>210</v>
      </c>
      <c r="F238" s="70">
        <v>10</v>
      </c>
      <c r="G238" s="96">
        <f t="shared" si="4"/>
        <v>2100</v>
      </c>
      <c r="H238" s="71" t="s">
        <v>24</v>
      </c>
      <c r="I238" s="72"/>
      <c r="J238" s="73">
        <v>1</v>
      </c>
      <c r="K238" s="74">
        <v>1</v>
      </c>
      <c r="L238" s="97" t="s">
        <v>25</v>
      </c>
      <c r="M238" s="98" t="s">
        <v>106</v>
      </c>
      <c r="N238" s="99">
        <v>1</v>
      </c>
      <c r="O238" s="100">
        <v>1</v>
      </c>
      <c r="P238" s="71"/>
      <c r="Q238" s="72"/>
      <c r="R238" s="73"/>
      <c r="S238" s="74"/>
      <c r="T238" s="97"/>
      <c r="U238" s="98"/>
      <c r="V238" s="99"/>
      <c r="W238" s="100"/>
      <c r="X238" s="71"/>
      <c r="Y238" s="72"/>
      <c r="Z238" s="73"/>
      <c r="AA238" s="74"/>
      <c r="AB238" s="97"/>
      <c r="AC238" s="98"/>
      <c r="AD238" s="99"/>
      <c r="AE238" s="100"/>
      <c r="AF238" s="71"/>
      <c r="AG238" s="72"/>
      <c r="AH238" s="73"/>
      <c r="AI238" s="74"/>
      <c r="AJ238" s="97"/>
      <c r="AK238" s="98"/>
      <c r="AL238" s="99"/>
      <c r="AM238" s="100"/>
      <c r="AN238" s="71"/>
      <c r="AO238" s="72"/>
      <c r="AP238" s="73"/>
      <c r="AQ238" s="74"/>
      <c r="AR238" s="97"/>
      <c r="AS238" s="98"/>
      <c r="AT238" s="99"/>
      <c r="AU238" s="100"/>
    </row>
    <row r="239" spans="1:47">
      <c r="A239" s="67"/>
      <c r="B239" s="140" t="s">
        <v>421</v>
      </c>
      <c r="C239" s="68" t="s">
        <v>468</v>
      </c>
      <c r="D239" s="101" t="s">
        <v>471</v>
      </c>
      <c r="E239" s="70">
        <v>210</v>
      </c>
      <c r="F239" s="70">
        <v>10</v>
      </c>
      <c r="G239" s="96">
        <f t="shared" si="4"/>
        <v>2100</v>
      </c>
      <c r="H239" s="71" t="s">
        <v>24</v>
      </c>
      <c r="I239" s="72"/>
      <c r="J239" s="73">
        <v>1</v>
      </c>
      <c r="K239" s="74">
        <v>1</v>
      </c>
      <c r="L239" s="97" t="s">
        <v>25</v>
      </c>
      <c r="M239" s="98" t="s">
        <v>106</v>
      </c>
      <c r="N239" s="99">
        <v>1</v>
      </c>
      <c r="O239" s="100">
        <v>1</v>
      </c>
      <c r="P239" s="71"/>
      <c r="Q239" s="72"/>
      <c r="R239" s="73"/>
      <c r="S239" s="74"/>
      <c r="T239" s="97"/>
      <c r="U239" s="98"/>
      <c r="V239" s="99"/>
      <c r="W239" s="100"/>
      <c r="X239" s="71"/>
      <c r="Y239" s="72"/>
      <c r="Z239" s="73"/>
      <c r="AA239" s="74"/>
      <c r="AB239" s="97"/>
      <c r="AC239" s="98"/>
      <c r="AD239" s="99"/>
      <c r="AE239" s="100"/>
      <c r="AF239" s="71"/>
      <c r="AG239" s="72"/>
      <c r="AH239" s="73"/>
      <c r="AI239" s="74"/>
      <c r="AJ239" s="97"/>
      <c r="AK239" s="98"/>
      <c r="AL239" s="99"/>
      <c r="AM239" s="100"/>
      <c r="AN239" s="71"/>
      <c r="AO239" s="72"/>
      <c r="AP239" s="73"/>
      <c r="AQ239" s="74"/>
      <c r="AR239" s="97"/>
      <c r="AS239" s="98"/>
      <c r="AT239" s="99"/>
      <c r="AU239" s="100"/>
    </row>
    <row r="240" spans="1:47">
      <c r="A240" s="67"/>
      <c r="B240" s="140" t="s">
        <v>421</v>
      </c>
      <c r="C240" s="68">
        <v>2</v>
      </c>
      <c r="D240" s="101" t="s">
        <v>216</v>
      </c>
      <c r="E240" s="70">
        <v>210</v>
      </c>
      <c r="F240" s="70">
        <v>10</v>
      </c>
      <c r="G240" s="96">
        <f t="shared" si="4"/>
        <v>2100</v>
      </c>
      <c r="H240" s="71" t="s">
        <v>24</v>
      </c>
      <c r="I240" s="72"/>
      <c r="J240" s="73">
        <v>3</v>
      </c>
      <c r="K240" s="74">
        <v>3</v>
      </c>
      <c r="L240" s="97" t="s">
        <v>25</v>
      </c>
      <c r="M240" s="98" t="s">
        <v>82</v>
      </c>
      <c r="N240" s="99">
        <v>3</v>
      </c>
      <c r="O240" s="100">
        <v>3</v>
      </c>
      <c r="P240" s="71"/>
      <c r="Q240" s="72"/>
      <c r="R240" s="73"/>
      <c r="S240" s="74"/>
      <c r="T240" s="97"/>
      <c r="U240" s="98"/>
      <c r="V240" s="99"/>
      <c r="W240" s="100"/>
      <c r="X240" s="71"/>
      <c r="Y240" s="72"/>
      <c r="Z240" s="73"/>
      <c r="AA240" s="74"/>
      <c r="AB240" s="97"/>
      <c r="AC240" s="98"/>
      <c r="AD240" s="99"/>
      <c r="AE240" s="100"/>
      <c r="AF240" s="71"/>
      <c r="AG240" s="72"/>
      <c r="AH240" s="73"/>
      <c r="AI240" s="74"/>
      <c r="AJ240" s="97"/>
      <c r="AK240" s="98"/>
      <c r="AL240" s="99"/>
      <c r="AM240" s="100"/>
      <c r="AN240" s="71"/>
      <c r="AO240" s="72"/>
      <c r="AP240" s="73"/>
      <c r="AQ240" s="74"/>
      <c r="AR240" s="97"/>
      <c r="AS240" s="98"/>
      <c r="AT240" s="99"/>
      <c r="AU240" s="100"/>
    </row>
    <row r="241" spans="1:47">
      <c r="A241" s="67"/>
      <c r="B241" s="140" t="s">
        <v>421</v>
      </c>
      <c r="C241" s="68" t="s">
        <v>472</v>
      </c>
      <c r="D241" s="101" t="s">
        <v>469</v>
      </c>
      <c r="E241" s="70">
        <v>210</v>
      </c>
      <c r="F241" s="70">
        <v>10</v>
      </c>
      <c r="G241" s="96">
        <f t="shared" si="4"/>
        <v>2100</v>
      </c>
      <c r="H241" s="71" t="s">
        <v>24</v>
      </c>
      <c r="I241" s="72"/>
      <c r="J241" s="73">
        <v>1</v>
      </c>
      <c r="K241" s="74">
        <v>1</v>
      </c>
      <c r="L241" s="97" t="s">
        <v>25</v>
      </c>
      <c r="M241" s="98" t="s">
        <v>106</v>
      </c>
      <c r="N241" s="99">
        <v>1</v>
      </c>
      <c r="O241" s="100">
        <v>1</v>
      </c>
      <c r="P241" s="71"/>
      <c r="Q241" s="72"/>
      <c r="R241" s="73"/>
      <c r="S241" s="74"/>
      <c r="T241" s="97"/>
      <c r="U241" s="98"/>
      <c r="V241" s="99"/>
      <c r="W241" s="100"/>
      <c r="X241" s="71"/>
      <c r="Y241" s="72"/>
      <c r="Z241" s="73"/>
      <c r="AA241" s="74"/>
      <c r="AB241" s="97"/>
      <c r="AC241" s="98"/>
      <c r="AD241" s="99"/>
      <c r="AE241" s="100"/>
      <c r="AF241" s="71"/>
      <c r="AG241" s="72"/>
      <c r="AH241" s="73"/>
      <c r="AI241" s="74"/>
      <c r="AJ241" s="97"/>
      <c r="AK241" s="98"/>
      <c r="AL241" s="99"/>
      <c r="AM241" s="100"/>
      <c r="AN241" s="71"/>
      <c r="AO241" s="72"/>
      <c r="AP241" s="73"/>
      <c r="AQ241" s="74"/>
      <c r="AR241" s="97"/>
      <c r="AS241" s="98"/>
      <c r="AT241" s="99"/>
      <c r="AU241" s="100"/>
    </row>
    <row r="242" spans="1:47">
      <c r="A242" s="67"/>
      <c r="B242" s="140" t="s">
        <v>421</v>
      </c>
      <c r="C242" s="68" t="s">
        <v>472</v>
      </c>
      <c r="D242" s="101" t="s">
        <v>471</v>
      </c>
      <c r="E242" s="70">
        <v>210</v>
      </c>
      <c r="F242" s="70">
        <v>10</v>
      </c>
      <c r="G242" s="96">
        <f t="shared" si="4"/>
        <v>2100</v>
      </c>
      <c r="H242" s="71" t="s">
        <v>24</v>
      </c>
      <c r="I242" s="72"/>
      <c r="J242" s="73">
        <v>1</v>
      </c>
      <c r="K242" s="74">
        <v>1</v>
      </c>
      <c r="L242" s="97" t="s">
        <v>25</v>
      </c>
      <c r="M242" s="98" t="s">
        <v>106</v>
      </c>
      <c r="N242" s="99">
        <v>1</v>
      </c>
      <c r="O242" s="100">
        <v>1</v>
      </c>
      <c r="P242" s="71"/>
      <c r="Q242" s="72"/>
      <c r="R242" s="73"/>
      <c r="S242" s="74"/>
      <c r="T242" s="97"/>
      <c r="U242" s="98"/>
      <c r="V242" s="99"/>
      <c r="W242" s="100"/>
      <c r="X242" s="71"/>
      <c r="Y242" s="72"/>
      <c r="Z242" s="73"/>
      <c r="AA242" s="74"/>
      <c r="AB242" s="97"/>
      <c r="AC242" s="98"/>
      <c r="AD242" s="99"/>
      <c r="AE242" s="100"/>
      <c r="AF242" s="71"/>
      <c r="AG242" s="72"/>
      <c r="AH242" s="73"/>
      <c r="AI242" s="74"/>
      <c r="AJ242" s="97"/>
      <c r="AK242" s="98"/>
      <c r="AL242" s="99"/>
      <c r="AM242" s="100"/>
      <c r="AN242" s="71"/>
      <c r="AO242" s="72"/>
      <c r="AP242" s="73"/>
      <c r="AQ242" s="74"/>
      <c r="AR242" s="97"/>
      <c r="AS242" s="98"/>
      <c r="AT242" s="99"/>
      <c r="AU242" s="100"/>
    </row>
    <row r="243" spans="1:47">
      <c r="A243" s="67"/>
      <c r="B243" s="140" t="s">
        <v>421</v>
      </c>
      <c r="C243" s="68">
        <v>3</v>
      </c>
      <c r="D243" s="101" t="s">
        <v>216</v>
      </c>
      <c r="E243" s="70">
        <v>210</v>
      </c>
      <c r="F243" s="70">
        <v>10</v>
      </c>
      <c r="G243" s="96">
        <f t="shared" si="4"/>
        <v>2100</v>
      </c>
      <c r="H243" s="71" t="s">
        <v>24</v>
      </c>
      <c r="I243" s="72"/>
      <c r="J243" s="73">
        <v>3</v>
      </c>
      <c r="K243" s="74">
        <v>3</v>
      </c>
      <c r="L243" s="97" t="s">
        <v>25</v>
      </c>
      <c r="M243" s="98" t="s">
        <v>82</v>
      </c>
      <c r="N243" s="99">
        <v>3</v>
      </c>
      <c r="O243" s="100">
        <v>3</v>
      </c>
      <c r="P243" s="71"/>
      <c r="Q243" s="72"/>
      <c r="R243" s="73"/>
      <c r="S243" s="74"/>
      <c r="T243" s="97"/>
      <c r="U243" s="98"/>
      <c r="V243" s="99"/>
      <c r="W243" s="100"/>
      <c r="X243" s="71"/>
      <c r="Y243" s="72"/>
      <c r="Z243" s="73"/>
      <c r="AA243" s="74"/>
      <c r="AB243" s="97"/>
      <c r="AC243" s="98"/>
      <c r="AD243" s="99"/>
      <c r="AE243" s="100"/>
      <c r="AF243" s="71"/>
      <c r="AG243" s="72"/>
      <c r="AH243" s="73"/>
      <c r="AI243" s="74"/>
      <c r="AJ243" s="97"/>
      <c r="AK243" s="98"/>
      <c r="AL243" s="99"/>
      <c r="AM243" s="100"/>
      <c r="AN243" s="71"/>
      <c r="AO243" s="72"/>
      <c r="AP243" s="73"/>
      <c r="AQ243" s="74"/>
      <c r="AR243" s="97"/>
      <c r="AS243" s="98"/>
      <c r="AT243" s="99"/>
      <c r="AU243" s="100"/>
    </row>
    <row r="244" spans="1:47">
      <c r="A244" s="67"/>
      <c r="B244" s="140" t="s">
        <v>421</v>
      </c>
      <c r="C244" s="68">
        <v>1</v>
      </c>
      <c r="D244" s="101" t="s">
        <v>216</v>
      </c>
      <c r="E244" s="70">
        <v>210</v>
      </c>
      <c r="F244" s="70">
        <v>10</v>
      </c>
      <c r="G244" s="96">
        <f t="shared" si="4"/>
        <v>2100</v>
      </c>
      <c r="H244" s="71"/>
      <c r="I244" s="72"/>
      <c r="J244" s="73"/>
      <c r="K244" s="74"/>
      <c r="L244" s="97"/>
      <c r="M244" s="98"/>
      <c r="N244" s="99"/>
      <c r="O244" s="100"/>
      <c r="P244" s="71"/>
      <c r="Q244" s="72"/>
      <c r="R244" s="73"/>
      <c r="S244" s="74"/>
      <c r="T244" s="97"/>
      <c r="U244" s="98"/>
      <c r="V244" s="99"/>
      <c r="W244" s="100"/>
      <c r="X244" s="71"/>
      <c r="Y244" s="72"/>
      <c r="Z244" s="73"/>
      <c r="AA244" s="74"/>
      <c r="AB244" s="97"/>
      <c r="AC244" s="98"/>
      <c r="AD244" s="99"/>
      <c r="AE244" s="100"/>
      <c r="AF244" s="71"/>
      <c r="AG244" s="72"/>
      <c r="AH244" s="73"/>
      <c r="AI244" s="74"/>
      <c r="AJ244" s="97"/>
      <c r="AK244" s="98"/>
      <c r="AL244" s="99"/>
      <c r="AM244" s="100"/>
      <c r="AN244" s="71"/>
      <c r="AO244" s="72"/>
      <c r="AP244" s="73"/>
      <c r="AQ244" s="74"/>
      <c r="AR244" s="97"/>
      <c r="AS244" s="98"/>
      <c r="AT244" s="99"/>
      <c r="AU244" s="100"/>
    </row>
    <row r="245" spans="1:47">
      <c r="A245" s="67"/>
      <c r="B245" s="140" t="s">
        <v>421</v>
      </c>
      <c r="C245" s="68" t="s">
        <v>468</v>
      </c>
      <c r="D245" s="101" t="s">
        <v>469</v>
      </c>
      <c r="E245" s="70">
        <v>210</v>
      </c>
      <c r="F245" s="70">
        <v>10</v>
      </c>
      <c r="G245" s="96">
        <f t="shared" si="4"/>
        <v>2100</v>
      </c>
      <c r="H245" s="71" t="s">
        <v>24</v>
      </c>
      <c r="I245" s="72"/>
      <c r="J245" s="73">
        <v>1</v>
      </c>
      <c r="K245" s="74">
        <v>1</v>
      </c>
      <c r="L245" s="97" t="s">
        <v>25</v>
      </c>
      <c r="M245" s="98" t="s">
        <v>98</v>
      </c>
      <c r="N245" s="99">
        <v>1</v>
      </c>
      <c r="O245" s="100">
        <v>1</v>
      </c>
      <c r="P245" s="71"/>
      <c r="Q245" s="72"/>
      <c r="R245" s="73"/>
      <c r="S245" s="74"/>
      <c r="T245" s="97"/>
      <c r="U245" s="98"/>
      <c r="V245" s="99"/>
      <c r="W245" s="100"/>
      <c r="X245" s="71"/>
      <c r="Y245" s="72"/>
      <c r="Z245" s="73"/>
      <c r="AA245" s="74"/>
      <c r="AB245" s="97"/>
      <c r="AC245" s="98"/>
      <c r="AD245" s="99"/>
      <c r="AE245" s="100"/>
      <c r="AF245" s="71"/>
      <c r="AG245" s="72"/>
      <c r="AH245" s="73"/>
      <c r="AI245" s="74"/>
      <c r="AJ245" s="97"/>
      <c r="AK245" s="98"/>
      <c r="AL245" s="99"/>
      <c r="AM245" s="100"/>
      <c r="AN245" s="71"/>
      <c r="AO245" s="72"/>
      <c r="AP245" s="73"/>
      <c r="AQ245" s="74"/>
      <c r="AR245" s="97"/>
      <c r="AS245" s="98"/>
      <c r="AT245" s="99"/>
      <c r="AU245" s="100"/>
    </row>
    <row r="246" spans="1:47">
      <c r="A246" s="67"/>
      <c r="B246" s="140" t="s">
        <v>421</v>
      </c>
      <c r="C246" s="68" t="s">
        <v>468</v>
      </c>
      <c r="D246" s="101" t="s">
        <v>471</v>
      </c>
      <c r="E246" s="70">
        <v>210</v>
      </c>
      <c r="F246" s="70">
        <v>10</v>
      </c>
      <c r="G246" s="96">
        <f t="shared" si="4"/>
        <v>2100</v>
      </c>
      <c r="H246" s="71" t="s">
        <v>24</v>
      </c>
      <c r="I246" s="72"/>
      <c r="J246" s="73">
        <v>1</v>
      </c>
      <c r="K246" s="74">
        <v>1</v>
      </c>
      <c r="L246" s="97" t="s">
        <v>25</v>
      </c>
      <c r="M246" s="98" t="s">
        <v>98</v>
      </c>
      <c r="N246" s="99">
        <v>1</v>
      </c>
      <c r="O246" s="100">
        <v>1</v>
      </c>
      <c r="P246" s="71"/>
      <c r="Q246" s="72"/>
      <c r="R246" s="73"/>
      <c r="S246" s="74"/>
      <c r="T246" s="97"/>
      <c r="U246" s="98"/>
      <c r="V246" s="99"/>
      <c r="W246" s="100"/>
      <c r="X246" s="71"/>
      <c r="Y246" s="72"/>
      <c r="Z246" s="73"/>
      <c r="AA246" s="74"/>
      <c r="AB246" s="97"/>
      <c r="AC246" s="98"/>
      <c r="AD246" s="99"/>
      <c r="AE246" s="100"/>
      <c r="AF246" s="71"/>
      <c r="AG246" s="72"/>
      <c r="AH246" s="73"/>
      <c r="AI246" s="74"/>
      <c r="AJ246" s="97"/>
      <c r="AK246" s="98"/>
      <c r="AL246" s="99"/>
      <c r="AM246" s="100"/>
      <c r="AN246" s="71"/>
      <c r="AO246" s="72"/>
      <c r="AP246" s="73"/>
      <c r="AQ246" s="74"/>
      <c r="AR246" s="97"/>
      <c r="AS246" s="98"/>
      <c r="AT246" s="99"/>
      <c r="AU246" s="100"/>
    </row>
    <row r="247" spans="1:47">
      <c r="A247" s="67"/>
      <c r="B247" s="140" t="s">
        <v>421</v>
      </c>
      <c r="C247" s="68">
        <v>2</v>
      </c>
      <c r="D247" s="101" t="s">
        <v>216</v>
      </c>
      <c r="E247" s="70">
        <v>210</v>
      </c>
      <c r="F247" s="70">
        <v>10</v>
      </c>
      <c r="G247" s="96">
        <f t="shared" si="4"/>
        <v>2100</v>
      </c>
      <c r="H247" s="71"/>
      <c r="I247" s="72"/>
      <c r="J247" s="73"/>
      <c r="K247" s="74"/>
      <c r="L247" s="97"/>
      <c r="M247" s="98"/>
      <c r="N247" s="99"/>
      <c r="O247" s="100"/>
      <c r="P247" s="71"/>
      <c r="Q247" s="72"/>
      <c r="R247" s="73"/>
      <c r="S247" s="74"/>
      <c r="T247" s="97"/>
      <c r="U247" s="98"/>
      <c r="V247" s="99"/>
      <c r="W247" s="100"/>
      <c r="X247" s="71"/>
      <c r="Y247" s="72"/>
      <c r="Z247" s="73"/>
      <c r="AA247" s="74"/>
      <c r="AB247" s="97"/>
      <c r="AC247" s="98"/>
      <c r="AD247" s="99"/>
      <c r="AE247" s="100"/>
      <c r="AF247" s="71"/>
      <c r="AG247" s="72"/>
      <c r="AH247" s="73"/>
      <c r="AI247" s="74"/>
      <c r="AJ247" s="97"/>
      <c r="AK247" s="98"/>
      <c r="AL247" s="99"/>
      <c r="AM247" s="100"/>
      <c r="AN247" s="71"/>
      <c r="AO247" s="72"/>
      <c r="AP247" s="73"/>
      <c r="AQ247" s="74"/>
      <c r="AR247" s="97"/>
      <c r="AS247" s="98"/>
      <c r="AT247" s="99"/>
      <c r="AU247" s="100"/>
    </row>
    <row r="248" spans="1:47">
      <c r="A248" s="67"/>
      <c r="B248" s="140" t="s">
        <v>421</v>
      </c>
      <c r="C248" s="68" t="s">
        <v>472</v>
      </c>
      <c r="D248" s="101" t="s">
        <v>469</v>
      </c>
      <c r="E248" s="70">
        <v>210</v>
      </c>
      <c r="F248" s="70">
        <v>10</v>
      </c>
      <c r="G248" s="96">
        <f t="shared" si="4"/>
        <v>2100</v>
      </c>
      <c r="H248" s="71" t="s">
        <v>24</v>
      </c>
      <c r="I248" s="72"/>
      <c r="J248" s="73">
        <v>1</v>
      </c>
      <c r="K248" s="74">
        <v>1</v>
      </c>
      <c r="L248" s="97" t="s">
        <v>25</v>
      </c>
      <c r="M248" s="98" t="s">
        <v>98</v>
      </c>
      <c r="N248" s="99">
        <v>1</v>
      </c>
      <c r="O248" s="100">
        <v>1</v>
      </c>
      <c r="P248" s="71"/>
      <c r="Q248" s="72"/>
      <c r="R248" s="73"/>
      <c r="S248" s="74"/>
      <c r="T248" s="97"/>
      <c r="U248" s="98"/>
      <c r="V248" s="99"/>
      <c r="W248" s="100"/>
      <c r="X248" s="71"/>
      <c r="Y248" s="72"/>
      <c r="Z248" s="73"/>
      <c r="AA248" s="74"/>
      <c r="AB248" s="97"/>
      <c r="AC248" s="98"/>
      <c r="AD248" s="99"/>
      <c r="AE248" s="100"/>
      <c r="AF248" s="71"/>
      <c r="AG248" s="72"/>
      <c r="AH248" s="73"/>
      <c r="AI248" s="74"/>
      <c r="AJ248" s="97"/>
      <c r="AK248" s="98"/>
      <c r="AL248" s="99"/>
      <c r="AM248" s="100"/>
      <c r="AN248" s="71"/>
      <c r="AO248" s="72"/>
      <c r="AP248" s="73"/>
      <c r="AQ248" s="74"/>
      <c r="AR248" s="97"/>
      <c r="AS248" s="98"/>
      <c r="AT248" s="99"/>
      <c r="AU248" s="100"/>
    </row>
    <row r="249" spans="1:47">
      <c r="A249" s="67"/>
      <c r="B249" s="140" t="s">
        <v>421</v>
      </c>
      <c r="C249" s="68" t="s">
        <v>472</v>
      </c>
      <c r="D249" s="101" t="s">
        <v>471</v>
      </c>
      <c r="E249" s="70">
        <v>210</v>
      </c>
      <c r="F249" s="70">
        <v>10</v>
      </c>
      <c r="G249" s="96">
        <f t="shared" si="4"/>
        <v>2100</v>
      </c>
      <c r="H249" s="71" t="s">
        <v>24</v>
      </c>
      <c r="I249" s="72"/>
      <c r="J249" s="73">
        <v>1</v>
      </c>
      <c r="K249" s="74">
        <v>1</v>
      </c>
      <c r="L249" s="97" t="s">
        <v>25</v>
      </c>
      <c r="M249" s="98" t="s">
        <v>98</v>
      </c>
      <c r="N249" s="99">
        <v>1</v>
      </c>
      <c r="O249" s="100">
        <v>1</v>
      </c>
      <c r="P249" s="71"/>
      <c r="Q249" s="72"/>
      <c r="R249" s="73"/>
      <c r="S249" s="74"/>
      <c r="T249" s="97"/>
      <c r="U249" s="98"/>
      <c r="V249" s="99"/>
      <c r="W249" s="100"/>
      <c r="X249" s="71"/>
      <c r="Y249" s="72"/>
      <c r="Z249" s="73"/>
      <c r="AA249" s="74"/>
      <c r="AB249" s="97"/>
      <c r="AC249" s="98"/>
      <c r="AD249" s="99"/>
      <c r="AE249" s="100"/>
      <c r="AF249" s="71"/>
      <c r="AG249" s="72"/>
      <c r="AH249" s="73"/>
      <c r="AI249" s="74"/>
      <c r="AJ249" s="97"/>
      <c r="AK249" s="98"/>
      <c r="AL249" s="99"/>
      <c r="AM249" s="100"/>
      <c r="AN249" s="71"/>
      <c r="AO249" s="72"/>
      <c r="AP249" s="73"/>
      <c r="AQ249" s="74"/>
      <c r="AR249" s="97"/>
      <c r="AS249" s="98"/>
      <c r="AT249" s="99"/>
      <c r="AU249" s="100"/>
    </row>
    <row r="250" spans="1:47">
      <c r="A250" s="67"/>
      <c r="B250" s="140" t="s">
        <v>421</v>
      </c>
      <c r="C250" s="68">
        <v>3</v>
      </c>
      <c r="D250" s="101" t="s">
        <v>216</v>
      </c>
      <c r="E250" s="70">
        <v>210</v>
      </c>
      <c r="F250" s="70">
        <v>10</v>
      </c>
      <c r="G250" s="96">
        <f t="shared" si="4"/>
        <v>2100</v>
      </c>
      <c r="H250" s="71" t="s">
        <v>24</v>
      </c>
      <c r="I250" s="72"/>
      <c r="J250" s="73">
        <v>4</v>
      </c>
      <c r="K250" s="74">
        <v>4</v>
      </c>
      <c r="L250" s="97" t="s">
        <v>25</v>
      </c>
      <c r="M250" s="98" t="s">
        <v>82</v>
      </c>
      <c r="N250" s="99">
        <v>4</v>
      </c>
      <c r="O250" s="100">
        <v>4</v>
      </c>
      <c r="P250" s="71"/>
      <c r="Q250" s="72"/>
      <c r="R250" s="73"/>
      <c r="S250" s="74"/>
      <c r="T250" s="97"/>
      <c r="U250" s="98"/>
      <c r="V250" s="99"/>
      <c r="W250" s="100"/>
      <c r="X250" s="71"/>
      <c r="Y250" s="72"/>
      <c r="Z250" s="73"/>
      <c r="AA250" s="74"/>
      <c r="AB250" s="97"/>
      <c r="AC250" s="98"/>
      <c r="AD250" s="99"/>
      <c r="AE250" s="100"/>
      <c r="AF250" s="71"/>
      <c r="AG250" s="72"/>
      <c r="AH250" s="73"/>
      <c r="AI250" s="74"/>
      <c r="AJ250" s="97"/>
      <c r="AK250" s="98"/>
      <c r="AL250" s="99"/>
      <c r="AM250" s="100"/>
      <c r="AN250" s="71"/>
      <c r="AO250" s="72"/>
      <c r="AP250" s="73"/>
      <c r="AQ250" s="74"/>
      <c r="AR250" s="97"/>
      <c r="AS250" s="98"/>
      <c r="AT250" s="99"/>
      <c r="AU250" s="100"/>
    </row>
    <row r="251" spans="1:47">
      <c r="A251" s="67"/>
      <c r="B251" s="140" t="s">
        <v>421</v>
      </c>
      <c r="C251" s="68">
        <v>1</v>
      </c>
      <c r="D251" s="101" t="s">
        <v>473</v>
      </c>
      <c r="E251" s="70">
        <v>210</v>
      </c>
      <c r="F251" s="70">
        <v>6</v>
      </c>
      <c r="G251" s="96">
        <f t="shared" si="4"/>
        <v>1260</v>
      </c>
      <c r="H251" s="71" t="s">
        <v>24</v>
      </c>
      <c r="I251" s="72"/>
      <c r="J251" s="73">
        <v>4</v>
      </c>
      <c r="K251" s="74">
        <v>4</v>
      </c>
      <c r="L251" s="97" t="s">
        <v>25</v>
      </c>
      <c r="M251" s="98" t="s">
        <v>82</v>
      </c>
      <c r="N251" s="99">
        <v>4</v>
      </c>
      <c r="O251" s="100">
        <v>4</v>
      </c>
      <c r="P251" s="71"/>
      <c r="Q251" s="72"/>
      <c r="R251" s="73"/>
      <c r="S251" s="74"/>
      <c r="T251" s="97"/>
      <c r="U251" s="98"/>
      <c r="V251" s="99"/>
      <c r="W251" s="100"/>
      <c r="X251" s="71"/>
      <c r="Y251" s="72"/>
      <c r="Z251" s="73"/>
      <c r="AA251" s="74"/>
      <c r="AB251" s="97"/>
      <c r="AC251" s="98"/>
      <c r="AD251" s="99"/>
      <c r="AE251" s="100"/>
      <c r="AF251" s="71"/>
      <c r="AG251" s="72"/>
      <c r="AH251" s="73"/>
      <c r="AI251" s="74"/>
      <c r="AJ251" s="97"/>
      <c r="AK251" s="98"/>
      <c r="AL251" s="99"/>
      <c r="AM251" s="100"/>
      <c r="AN251" s="71"/>
      <c r="AO251" s="72"/>
      <c r="AP251" s="73"/>
      <c r="AQ251" s="74"/>
      <c r="AR251" s="97"/>
      <c r="AS251" s="98"/>
      <c r="AT251" s="99"/>
      <c r="AU251" s="100"/>
    </row>
    <row r="252" spans="1:47">
      <c r="A252" s="67">
        <f>A251+1</f>
        <v>1</v>
      </c>
      <c r="B252" s="140" t="s">
        <v>507</v>
      </c>
      <c r="C252" s="68">
        <v>2</v>
      </c>
      <c r="D252" s="133" t="s">
        <v>310</v>
      </c>
      <c r="E252" s="70">
        <v>250</v>
      </c>
      <c r="F252" s="70">
        <v>12</v>
      </c>
      <c r="G252" s="96">
        <f t="shared" ref="G252:G254" si="5">E252*F252</f>
        <v>3000</v>
      </c>
      <c r="H252" s="71"/>
      <c r="I252" s="72"/>
      <c r="J252" s="73"/>
      <c r="K252" s="74"/>
      <c r="L252" s="97"/>
      <c r="M252" s="98"/>
      <c r="N252" s="99"/>
      <c r="O252" s="100"/>
      <c r="P252" s="71"/>
      <c r="Q252" s="72"/>
      <c r="R252" s="73"/>
      <c r="S252" s="74"/>
      <c r="T252" s="97"/>
      <c r="U252" s="98"/>
      <c r="V252" s="99"/>
      <c r="W252" s="100"/>
      <c r="X252" s="71"/>
      <c r="Y252" s="72"/>
      <c r="Z252" s="73"/>
      <c r="AA252" s="74"/>
      <c r="AB252" s="97"/>
      <c r="AC252" s="98"/>
      <c r="AD252" s="99"/>
      <c r="AE252" s="100"/>
      <c r="AF252" s="71"/>
      <c r="AG252" s="72"/>
      <c r="AH252" s="73"/>
      <c r="AI252" s="74"/>
      <c r="AJ252" s="97"/>
      <c r="AK252" s="98"/>
      <c r="AL252" s="99"/>
      <c r="AM252" s="100"/>
      <c r="AN252" s="71"/>
      <c r="AO252" s="72"/>
      <c r="AP252" s="73"/>
      <c r="AQ252" s="74"/>
      <c r="AR252" s="97"/>
      <c r="AS252" s="98"/>
      <c r="AT252" s="99"/>
      <c r="AU252" s="100"/>
    </row>
    <row r="253" spans="1:47">
      <c r="A253" s="67"/>
      <c r="B253" s="140" t="s">
        <v>507</v>
      </c>
      <c r="C253" s="68">
        <v>2</v>
      </c>
      <c r="D253" s="101" t="s">
        <v>224</v>
      </c>
      <c r="E253" s="70">
        <v>250</v>
      </c>
      <c r="F253" s="70">
        <v>12</v>
      </c>
      <c r="G253" s="96">
        <f t="shared" si="5"/>
        <v>3000</v>
      </c>
      <c r="H253" s="71"/>
      <c r="I253" s="72"/>
      <c r="J253" s="73"/>
      <c r="K253" s="74"/>
      <c r="L253" s="97"/>
      <c r="M253" s="98"/>
      <c r="N253" s="99"/>
      <c r="O253" s="100"/>
      <c r="P253" s="71"/>
      <c r="Q253" s="72"/>
      <c r="R253" s="73"/>
      <c r="S253" s="74"/>
      <c r="T253" s="97"/>
      <c r="U253" s="98"/>
      <c r="V253" s="99"/>
      <c r="W253" s="100"/>
      <c r="X253" s="71"/>
      <c r="Y253" s="72"/>
      <c r="Z253" s="73"/>
      <c r="AA253" s="74"/>
      <c r="AB253" s="97"/>
      <c r="AC253" s="98"/>
      <c r="AD253" s="99"/>
      <c r="AE253" s="100"/>
      <c r="AF253" s="71"/>
      <c r="AG253" s="72"/>
      <c r="AH253" s="73"/>
      <c r="AI253" s="74"/>
      <c r="AJ253" s="97"/>
      <c r="AK253" s="98"/>
      <c r="AL253" s="99"/>
      <c r="AM253" s="100"/>
      <c r="AN253" s="71"/>
      <c r="AO253" s="72"/>
      <c r="AP253" s="73"/>
      <c r="AQ253" s="74"/>
      <c r="AR253" s="97"/>
      <c r="AS253" s="98"/>
      <c r="AT253" s="99"/>
      <c r="AU253" s="100"/>
    </row>
    <row r="254" spans="1:47">
      <c r="A254" s="67"/>
      <c r="B254" s="140" t="s">
        <v>507</v>
      </c>
      <c r="C254" s="68">
        <v>2</v>
      </c>
      <c r="D254" s="101" t="s">
        <v>226</v>
      </c>
      <c r="E254" s="70">
        <v>250</v>
      </c>
      <c r="F254" s="70">
        <v>4</v>
      </c>
      <c r="G254" s="96">
        <f t="shared" si="5"/>
        <v>1000</v>
      </c>
      <c r="H254" s="71" t="s">
        <v>24</v>
      </c>
      <c r="I254" s="72"/>
      <c r="J254" s="73">
        <v>4</v>
      </c>
      <c r="K254" s="74">
        <v>4</v>
      </c>
      <c r="L254" s="97" t="s">
        <v>25</v>
      </c>
      <c r="M254" s="98" t="s">
        <v>82</v>
      </c>
      <c r="N254" s="99">
        <v>4</v>
      </c>
      <c r="O254" s="100">
        <v>4</v>
      </c>
      <c r="P254" s="71"/>
      <c r="Q254" s="72"/>
      <c r="R254" s="73"/>
      <c r="S254" s="74"/>
      <c r="T254" s="97"/>
      <c r="U254" s="98"/>
      <c r="V254" s="99"/>
      <c r="W254" s="100"/>
      <c r="X254" s="71"/>
      <c r="Y254" s="72"/>
      <c r="Z254" s="73"/>
      <c r="AA254" s="74"/>
      <c r="AB254" s="97"/>
      <c r="AC254" s="98"/>
      <c r="AD254" s="99"/>
      <c r="AE254" s="100"/>
      <c r="AF254" s="71"/>
      <c r="AG254" s="72"/>
      <c r="AH254" s="73"/>
      <c r="AI254" s="74"/>
      <c r="AJ254" s="97"/>
      <c r="AK254" s="98"/>
      <c r="AL254" s="99"/>
      <c r="AM254" s="100"/>
      <c r="AN254" s="71"/>
      <c r="AO254" s="72"/>
      <c r="AP254" s="73"/>
      <c r="AQ254" s="74"/>
      <c r="AR254" s="97"/>
      <c r="AS254" s="98"/>
      <c r="AT254" s="99"/>
      <c r="AU254" s="100"/>
    </row>
    <row r="255" spans="1:47">
      <c r="A255" s="67"/>
      <c r="B255" s="140" t="s">
        <v>507</v>
      </c>
      <c r="C255" s="68">
        <v>2</v>
      </c>
      <c r="D255" s="101" t="s">
        <v>425</v>
      </c>
      <c r="E255" s="70">
        <v>210</v>
      </c>
      <c r="F255" s="70">
        <v>4</v>
      </c>
      <c r="G255" s="96">
        <f t="shared" ref="G255:G318" si="6">E255*F255</f>
        <v>840</v>
      </c>
      <c r="H255" s="71" t="s">
        <v>24</v>
      </c>
      <c r="I255" s="72"/>
      <c r="J255" s="73">
        <v>4</v>
      </c>
      <c r="K255" s="74">
        <v>4</v>
      </c>
      <c r="L255" s="97" t="s">
        <v>25</v>
      </c>
      <c r="M255" s="98" t="s">
        <v>82</v>
      </c>
      <c r="N255" s="99">
        <v>4</v>
      </c>
      <c r="O255" s="100">
        <v>4</v>
      </c>
      <c r="P255" s="71"/>
      <c r="Q255" s="72"/>
      <c r="R255" s="73"/>
      <c r="S255" s="74"/>
      <c r="T255" s="97"/>
      <c r="U255" s="98"/>
      <c r="V255" s="99"/>
      <c r="W255" s="100"/>
      <c r="X255" s="71"/>
      <c r="Y255" s="72"/>
      <c r="Z255" s="73"/>
      <c r="AA255" s="74"/>
      <c r="AB255" s="97"/>
      <c r="AC255" s="98"/>
      <c r="AD255" s="99"/>
      <c r="AE255" s="100"/>
      <c r="AF255" s="71"/>
      <c r="AG255" s="72"/>
      <c r="AH255" s="73"/>
      <c r="AI255" s="74"/>
      <c r="AJ255" s="97"/>
      <c r="AK255" s="98"/>
      <c r="AL255" s="99"/>
      <c r="AM255" s="100"/>
      <c r="AN255" s="71"/>
      <c r="AO255" s="72"/>
      <c r="AP255" s="73"/>
      <c r="AQ255" s="74"/>
      <c r="AR255" s="97"/>
      <c r="AS255" s="98"/>
      <c r="AT255" s="99"/>
      <c r="AU255" s="100"/>
    </row>
    <row r="256" spans="1:47">
      <c r="A256" s="67"/>
      <c r="B256" s="140" t="s">
        <v>507</v>
      </c>
      <c r="C256" s="68">
        <v>2</v>
      </c>
      <c r="D256" s="101" t="s">
        <v>483</v>
      </c>
      <c r="E256" s="70">
        <v>210</v>
      </c>
      <c r="F256" s="70">
        <v>8</v>
      </c>
      <c r="G256" s="96">
        <f t="shared" si="6"/>
        <v>1680</v>
      </c>
      <c r="H256" s="71" t="s">
        <v>24</v>
      </c>
      <c r="I256" s="72"/>
      <c r="J256" s="73">
        <v>8</v>
      </c>
      <c r="K256" s="74">
        <v>8</v>
      </c>
      <c r="L256" s="97" t="s">
        <v>25</v>
      </c>
      <c r="M256" s="98" t="s">
        <v>82</v>
      </c>
      <c r="N256" s="99">
        <v>8</v>
      </c>
      <c r="O256" s="100">
        <v>8</v>
      </c>
      <c r="P256" s="71" t="s">
        <v>24</v>
      </c>
      <c r="Q256" s="72"/>
      <c r="R256" s="73">
        <v>2</v>
      </c>
      <c r="S256" s="74">
        <v>2</v>
      </c>
      <c r="T256" s="97" t="s">
        <v>23</v>
      </c>
      <c r="U256" s="98" t="s">
        <v>98</v>
      </c>
      <c r="V256" s="99">
        <v>2</v>
      </c>
      <c r="W256" s="100">
        <v>2</v>
      </c>
      <c r="X256" s="71"/>
      <c r="Y256" s="72"/>
      <c r="Z256" s="73"/>
      <c r="AA256" s="74"/>
      <c r="AB256" s="97"/>
      <c r="AC256" s="98"/>
      <c r="AD256" s="99"/>
      <c r="AE256" s="100"/>
      <c r="AF256" s="71"/>
      <c r="AG256" s="72"/>
      <c r="AH256" s="73"/>
      <c r="AI256" s="74"/>
      <c r="AJ256" s="97"/>
      <c r="AK256" s="98"/>
      <c r="AL256" s="99"/>
      <c r="AM256" s="100"/>
      <c r="AN256" s="71"/>
      <c r="AO256" s="72"/>
      <c r="AP256" s="73"/>
      <c r="AQ256" s="74"/>
      <c r="AR256" s="97"/>
      <c r="AS256" s="98"/>
      <c r="AT256" s="99"/>
      <c r="AU256" s="100"/>
    </row>
    <row r="257" spans="1:47">
      <c r="A257" s="67"/>
      <c r="B257" s="140" t="s">
        <v>507</v>
      </c>
      <c r="C257" s="68">
        <v>2</v>
      </c>
      <c r="D257" s="101" t="s">
        <v>482</v>
      </c>
      <c r="E257" s="70">
        <v>210</v>
      </c>
      <c r="F257" s="70">
        <v>8</v>
      </c>
      <c r="G257" s="96">
        <f t="shared" si="6"/>
        <v>1680</v>
      </c>
      <c r="H257" s="71" t="s">
        <v>24</v>
      </c>
      <c r="I257" s="72"/>
      <c r="J257" s="73">
        <v>10</v>
      </c>
      <c r="K257" s="74">
        <v>10</v>
      </c>
      <c r="L257" s="97" t="s">
        <v>25</v>
      </c>
      <c r="M257" s="98" t="s">
        <v>82</v>
      </c>
      <c r="N257" s="99">
        <v>10</v>
      </c>
      <c r="O257" s="100">
        <v>10</v>
      </c>
      <c r="P257" s="71" t="s">
        <v>24</v>
      </c>
      <c r="Q257" s="72"/>
      <c r="R257" s="73">
        <v>2</v>
      </c>
      <c r="S257" s="74">
        <v>2</v>
      </c>
      <c r="T257" s="97" t="s">
        <v>23</v>
      </c>
      <c r="U257" s="98" t="s">
        <v>98</v>
      </c>
      <c r="V257" s="99">
        <v>2</v>
      </c>
      <c r="W257" s="100">
        <v>2</v>
      </c>
      <c r="X257" s="71"/>
      <c r="Y257" s="72"/>
      <c r="Z257" s="73"/>
      <c r="AA257" s="74"/>
      <c r="AB257" s="97"/>
      <c r="AC257" s="98"/>
      <c r="AD257" s="99"/>
      <c r="AE257" s="100"/>
      <c r="AF257" s="71"/>
      <c r="AG257" s="72"/>
      <c r="AH257" s="73"/>
      <c r="AI257" s="74"/>
      <c r="AJ257" s="97"/>
      <c r="AK257" s="98"/>
      <c r="AL257" s="99"/>
      <c r="AM257" s="100"/>
      <c r="AN257" s="71"/>
      <c r="AO257" s="72"/>
      <c r="AP257" s="73"/>
      <c r="AQ257" s="74"/>
      <c r="AR257" s="97"/>
      <c r="AS257" s="98"/>
      <c r="AT257" s="99"/>
      <c r="AU257" s="100"/>
    </row>
    <row r="258" spans="1:47">
      <c r="A258" s="67"/>
      <c r="B258" s="140" t="s">
        <v>507</v>
      </c>
      <c r="C258" s="68">
        <v>3</v>
      </c>
      <c r="D258" s="101" t="s">
        <v>220</v>
      </c>
      <c r="E258" s="70">
        <v>210</v>
      </c>
      <c r="F258" s="70">
        <v>4</v>
      </c>
      <c r="G258" s="96">
        <f t="shared" si="6"/>
        <v>840</v>
      </c>
      <c r="H258" s="71" t="s">
        <v>24</v>
      </c>
      <c r="I258" s="72"/>
      <c r="J258" s="73">
        <v>8</v>
      </c>
      <c r="K258" s="74">
        <v>8</v>
      </c>
      <c r="L258" s="97" t="s">
        <v>25</v>
      </c>
      <c r="M258" s="98" t="s">
        <v>82</v>
      </c>
      <c r="N258" s="99">
        <v>8</v>
      </c>
      <c r="O258" s="100">
        <v>8</v>
      </c>
      <c r="P258" s="71"/>
      <c r="Q258" s="72"/>
      <c r="R258" s="73"/>
      <c r="S258" s="74"/>
      <c r="T258" s="97"/>
      <c r="U258" s="98"/>
      <c r="V258" s="99"/>
      <c r="W258" s="100"/>
      <c r="X258" s="71"/>
      <c r="Y258" s="72"/>
      <c r="Z258" s="73"/>
      <c r="AA258" s="74"/>
      <c r="AB258" s="97"/>
      <c r="AC258" s="98"/>
      <c r="AD258" s="99"/>
      <c r="AE258" s="100"/>
      <c r="AF258" s="71"/>
      <c r="AG258" s="72"/>
      <c r="AH258" s="73"/>
      <c r="AI258" s="74"/>
      <c r="AJ258" s="97"/>
      <c r="AK258" s="98"/>
      <c r="AL258" s="99"/>
      <c r="AM258" s="100"/>
      <c r="AN258" s="71"/>
      <c r="AO258" s="72"/>
      <c r="AP258" s="73"/>
      <c r="AQ258" s="74"/>
      <c r="AR258" s="97"/>
      <c r="AS258" s="98"/>
      <c r="AT258" s="99"/>
      <c r="AU258" s="100"/>
    </row>
    <row r="259" spans="1:47">
      <c r="A259" s="67"/>
      <c r="B259" s="140" t="s">
        <v>507</v>
      </c>
      <c r="C259" s="68">
        <v>3</v>
      </c>
      <c r="D259" s="101" t="s">
        <v>500</v>
      </c>
      <c r="E259" s="70">
        <v>250</v>
      </c>
      <c r="F259" s="70">
        <v>4</v>
      </c>
      <c r="G259" s="96">
        <f t="shared" si="6"/>
        <v>1000</v>
      </c>
      <c r="H259" s="71" t="s">
        <v>24</v>
      </c>
      <c r="I259" s="72"/>
      <c r="J259" s="73">
        <v>8</v>
      </c>
      <c r="K259" s="74">
        <v>8</v>
      </c>
      <c r="L259" s="97" t="s">
        <v>25</v>
      </c>
      <c r="M259" s="98" t="s">
        <v>82</v>
      </c>
      <c r="N259" s="99">
        <v>8</v>
      </c>
      <c r="O259" s="100">
        <v>8</v>
      </c>
      <c r="P259" s="71"/>
      <c r="Q259" s="72"/>
      <c r="R259" s="73"/>
      <c r="S259" s="74"/>
      <c r="T259" s="97"/>
      <c r="U259" s="98"/>
      <c r="V259" s="99"/>
      <c r="W259" s="100"/>
      <c r="X259" s="71"/>
      <c r="Y259" s="72"/>
      <c r="Z259" s="73"/>
      <c r="AA259" s="74"/>
      <c r="AB259" s="97"/>
      <c r="AC259" s="98"/>
      <c r="AD259" s="99"/>
      <c r="AE259" s="100"/>
      <c r="AF259" s="71"/>
      <c r="AG259" s="72"/>
      <c r="AH259" s="73"/>
      <c r="AI259" s="74"/>
      <c r="AJ259" s="97"/>
      <c r="AK259" s="98"/>
      <c r="AL259" s="99"/>
      <c r="AM259" s="100"/>
      <c r="AN259" s="71"/>
      <c r="AO259" s="72"/>
      <c r="AP259" s="73"/>
      <c r="AQ259" s="74"/>
      <c r="AR259" s="97"/>
      <c r="AS259" s="98"/>
      <c r="AT259" s="99"/>
      <c r="AU259" s="100"/>
    </row>
    <row r="260" spans="1:47">
      <c r="A260" s="67"/>
      <c r="B260" s="140" t="s">
        <v>507</v>
      </c>
      <c r="C260" s="68">
        <v>3</v>
      </c>
      <c r="D260" s="101" t="s">
        <v>508</v>
      </c>
      <c r="E260" s="70">
        <v>210</v>
      </c>
      <c r="F260" s="70">
        <v>4</v>
      </c>
      <c r="G260" s="96">
        <f t="shared" si="6"/>
        <v>840</v>
      </c>
      <c r="H260" s="71" t="s">
        <v>24</v>
      </c>
      <c r="I260" s="72"/>
      <c r="J260" s="73">
        <v>7</v>
      </c>
      <c r="K260" s="74">
        <v>7</v>
      </c>
      <c r="L260" s="97" t="s">
        <v>25</v>
      </c>
      <c r="M260" s="98" t="s">
        <v>78</v>
      </c>
      <c r="N260" s="99">
        <v>7</v>
      </c>
      <c r="O260" s="100">
        <v>7</v>
      </c>
      <c r="P260" s="71"/>
      <c r="Q260" s="72"/>
      <c r="R260" s="73"/>
      <c r="S260" s="74"/>
      <c r="T260" s="97"/>
      <c r="U260" s="98"/>
      <c r="V260" s="99"/>
      <c r="W260" s="100"/>
      <c r="X260" s="71"/>
      <c r="Y260" s="72"/>
      <c r="Z260" s="73"/>
      <c r="AA260" s="74"/>
      <c r="AB260" s="97"/>
      <c r="AC260" s="98"/>
      <c r="AD260" s="99"/>
      <c r="AE260" s="100"/>
      <c r="AF260" s="71"/>
      <c r="AG260" s="72"/>
      <c r="AH260" s="73"/>
      <c r="AI260" s="74"/>
      <c r="AJ260" s="97"/>
      <c r="AK260" s="98"/>
      <c r="AL260" s="99"/>
      <c r="AM260" s="100"/>
      <c r="AN260" s="71"/>
      <c r="AO260" s="72"/>
      <c r="AP260" s="73"/>
      <c r="AQ260" s="74"/>
      <c r="AR260" s="97"/>
      <c r="AS260" s="98"/>
      <c r="AT260" s="99"/>
      <c r="AU260" s="100"/>
    </row>
    <row r="261" spans="1:47">
      <c r="A261" s="67"/>
      <c r="B261" s="140" t="s">
        <v>507</v>
      </c>
      <c r="C261" s="68">
        <v>3</v>
      </c>
      <c r="D261" s="101" t="s">
        <v>316</v>
      </c>
      <c r="E261" s="70">
        <v>210</v>
      </c>
      <c r="F261" s="70">
        <v>6</v>
      </c>
      <c r="G261" s="96">
        <f t="shared" si="6"/>
        <v>1260</v>
      </c>
      <c r="H261" s="71" t="s">
        <v>24</v>
      </c>
      <c r="I261" s="72"/>
      <c r="J261" s="73">
        <v>8</v>
      </c>
      <c r="K261" s="74">
        <v>8</v>
      </c>
      <c r="L261" s="97" t="s">
        <v>25</v>
      </c>
      <c r="M261" s="98" t="s">
        <v>82</v>
      </c>
      <c r="N261" s="99">
        <v>8</v>
      </c>
      <c r="O261" s="100">
        <v>8</v>
      </c>
      <c r="P261" s="71" t="s">
        <v>24</v>
      </c>
      <c r="Q261" s="72"/>
      <c r="R261" s="73">
        <v>2</v>
      </c>
      <c r="S261" s="74">
        <v>2</v>
      </c>
      <c r="T261" s="97" t="s">
        <v>23</v>
      </c>
      <c r="U261" s="98" t="s">
        <v>98</v>
      </c>
      <c r="V261" s="99">
        <v>2</v>
      </c>
      <c r="W261" s="100">
        <v>2</v>
      </c>
      <c r="X261" s="71"/>
      <c r="Y261" s="72"/>
      <c r="Z261" s="73"/>
      <c r="AA261" s="74"/>
      <c r="AB261" s="97"/>
      <c r="AC261" s="98"/>
      <c r="AD261" s="99"/>
      <c r="AE261" s="100"/>
      <c r="AF261" s="71"/>
      <c r="AG261" s="72"/>
      <c r="AH261" s="73"/>
      <c r="AI261" s="74"/>
      <c r="AJ261" s="97"/>
      <c r="AK261" s="98"/>
      <c r="AL261" s="99"/>
      <c r="AM261" s="100"/>
      <c r="AN261" s="71"/>
      <c r="AO261" s="72"/>
      <c r="AP261" s="73"/>
      <c r="AQ261" s="74"/>
      <c r="AR261" s="97"/>
      <c r="AS261" s="98"/>
      <c r="AT261" s="99"/>
      <c r="AU261" s="100"/>
    </row>
    <row r="262" spans="1:47">
      <c r="A262" s="67"/>
      <c r="B262" s="140" t="s">
        <v>507</v>
      </c>
      <c r="C262" s="68">
        <v>3</v>
      </c>
      <c r="D262" s="101" t="s">
        <v>484</v>
      </c>
      <c r="E262" s="70">
        <v>210</v>
      </c>
      <c r="F262" s="70">
        <v>8</v>
      </c>
      <c r="G262" s="96">
        <f t="shared" si="6"/>
        <v>1680</v>
      </c>
      <c r="H262" s="71" t="s">
        <v>24</v>
      </c>
      <c r="I262" s="72"/>
      <c r="J262" s="73">
        <v>2</v>
      </c>
      <c r="K262" s="74">
        <v>2</v>
      </c>
      <c r="L262" s="97" t="s">
        <v>25</v>
      </c>
      <c r="M262" s="98" t="s">
        <v>98</v>
      </c>
      <c r="N262" s="99">
        <v>2</v>
      </c>
      <c r="O262" s="100">
        <v>2</v>
      </c>
      <c r="P262" s="71"/>
      <c r="Q262" s="72"/>
      <c r="R262" s="73"/>
      <c r="S262" s="74"/>
      <c r="T262" s="97"/>
      <c r="U262" s="98"/>
      <c r="V262" s="99"/>
      <c r="W262" s="100"/>
      <c r="X262" s="71"/>
      <c r="Y262" s="72"/>
      <c r="Z262" s="73"/>
      <c r="AA262" s="74"/>
      <c r="AB262" s="97"/>
      <c r="AC262" s="98"/>
      <c r="AD262" s="99"/>
      <c r="AE262" s="100"/>
      <c r="AF262" s="71"/>
      <c r="AG262" s="72"/>
      <c r="AH262" s="73"/>
      <c r="AI262" s="74"/>
      <c r="AJ262" s="97"/>
      <c r="AK262" s="98"/>
      <c r="AL262" s="99"/>
      <c r="AM262" s="100"/>
      <c r="AN262" s="71"/>
      <c r="AO262" s="72"/>
      <c r="AP262" s="73"/>
      <c r="AQ262" s="74"/>
      <c r="AR262" s="97"/>
      <c r="AS262" s="98"/>
      <c r="AT262" s="99"/>
      <c r="AU262" s="100"/>
    </row>
    <row r="263" spans="1:47">
      <c r="A263" s="67"/>
      <c r="B263" s="140" t="s">
        <v>507</v>
      </c>
      <c r="C263" s="68">
        <v>3</v>
      </c>
      <c r="D263" s="101" t="s">
        <v>413</v>
      </c>
      <c r="E263" s="70">
        <v>210</v>
      </c>
      <c r="F263" s="70">
        <v>6</v>
      </c>
      <c r="G263" s="96">
        <f t="shared" si="6"/>
        <v>1260</v>
      </c>
      <c r="H263" s="71" t="s">
        <v>24</v>
      </c>
      <c r="I263" s="72"/>
      <c r="J263" s="73">
        <v>10</v>
      </c>
      <c r="K263" s="74">
        <v>10</v>
      </c>
      <c r="L263" s="97" t="s">
        <v>25</v>
      </c>
      <c r="M263" s="98" t="s">
        <v>82</v>
      </c>
      <c r="N263" s="99">
        <v>10</v>
      </c>
      <c r="O263" s="100">
        <v>10</v>
      </c>
      <c r="P263" s="71" t="s">
        <v>24</v>
      </c>
      <c r="Q263" s="72"/>
      <c r="R263" s="73">
        <v>2</v>
      </c>
      <c r="S263" s="74">
        <v>2</v>
      </c>
      <c r="T263" s="97" t="s">
        <v>23</v>
      </c>
      <c r="U263" s="98" t="s">
        <v>98</v>
      </c>
      <c r="V263" s="99">
        <v>2</v>
      </c>
      <c r="W263" s="100">
        <v>2</v>
      </c>
      <c r="X263" s="71"/>
      <c r="Y263" s="72"/>
      <c r="Z263" s="73"/>
      <c r="AA263" s="74"/>
      <c r="AB263" s="97"/>
      <c r="AC263" s="98"/>
      <c r="AD263" s="99"/>
      <c r="AE263" s="100"/>
      <c r="AF263" s="71"/>
      <c r="AG263" s="72"/>
      <c r="AH263" s="73"/>
      <c r="AI263" s="74"/>
      <c r="AJ263" s="97"/>
      <c r="AK263" s="98"/>
      <c r="AL263" s="99"/>
      <c r="AM263" s="100"/>
      <c r="AN263" s="71"/>
      <c r="AO263" s="72"/>
      <c r="AP263" s="73"/>
      <c r="AQ263" s="74"/>
      <c r="AR263" s="97"/>
      <c r="AS263" s="98"/>
      <c r="AT263" s="99"/>
      <c r="AU263" s="100"/>
    </row>
    <row r="264" spans="1:47">
      <c r="B264" s="140" t="s">
        <v>507</v>
      </c>
      <c r="C264" s="68">
        <v>1</v>
      </c>
      <c r="D264" s="101" t="s">
        <v>219</v>
      </c>
      <c r="E264" s="70">
        <v>210</v>
      </c>
      <c r="F264" s="70">
        <v>6</v>
      </c>
      <c r="G264" s="96">
        <f t="shared" si="6"/>
        <v>1260</v>
      </c>
      <c r="H264" s="71"/>
      <c r="I264" s="72"/>
      <c r="J264" s="73"/>
      <c r="K264" s="74"/>
      <c r="L264" s="97"/>
      <c r="M264" s="98"/>
      <c r="N264" s="99"/>
      <c r="O264" s="100"/>
      <c r="P264" s="71"/>
      <c r="Q264" s="72"/>
      <c r="R264" s="73"/>
      <c r="S264" s="74"/>
      <c r="T264" s="97"/>
      <c r="U264" s="98"/>
      <c r="V264" s="99"/>
      <c r="W264" s="100"/>
      <c r="X264" s="71"/>
      <c r="Y264" s="72"/>
      <c r="Z264" s="73"/>
      <c r="AA264" s="74"/>
      <c r="AB264" s="97"/>
      <c r="AC264" s="98"/>
      <c r="AD264" s="99"/>
      <c r="AE264" s="100"/>
      <c r="AF264" s="71"/>
      <c r="AG264" s="72"/>
      <c r="AH264" s="73"/>
      <c r="AI264" s="74"/>
      <c r="AJ264" s="97"/>
      <c r="AK264" s="98"/>
      <c r="AL264" s="99"/>
      <c r="AM264" s="100"/>
      <c r="AN264" s="71"/>
      <c r="AO264" s="72"/>
      <c r="AP264" s="73"/>
      <c r="AQ264" s="74"/>
      <c r="AR264" s="97"/>
      <c r="AS264" s="98"/>
      <c r="AT264" s="99"/>
      <c r="AU264" s="100"/>
    </row>
    <row r="265" spans="1:47">
      <c r="B265" s="140" t="s">
        <v>507</v>
      </c>
      <c r="C265" s="134">
        <v>1</v>
      </c>
      <c r="D265" s="135" t="s">
        <v>509</v>
      </c>
      <c r="E265" s="70">
        <v>250</v>
      </c>
      <c r="F265" s="70">
        <v>4</v>
      </c>
      <c r="G265" s="96">
        <f t="shared" si="6"/>
        <v>1000</v>
      </c>
      <c r="H265" s="71" t="s">
        <v>24</v>
      </c>
      <c r="I265" s="72"/>
      <c r="J265" s="73">
        <v>19</v>
      </c>
      <c r="K265" s="74">
        <v>19</v>
      </c>
      <c r="L265" s="97" t="s">
        <v>25</v>
      </c>
      <c r="M265" s="98" t="s">
        <v>78</v>
      </c>
      <c r="N265" s="99">
        <v>19</v>
      </c>
      <c r="O265" s="100">
        <v>19</v>
      </c>
      <c r="P265" s="71"/>
      <c r="Q265" s="72"/>
      <c r="R265" s="73"/>
      <c r="S265" s="74"/>
      <c r="T265" s="97"/>
      <c r="U265" s="98"/>
      <c r="V265" s="99"/>
      <c r="W265" s="100"/>
      <c r="X265" s="71"/>
      <c r="Y265" s="72"/>
      <c r="Z265" s="73"/>
      <c r="AA265" s="74"/>
      <c r="AB265" s="97"/>
      <c r="AC265" s="98"/>
      <c r="AD265" s="99"/>
      <c r="AE265" s="100"/>
      <c r="AF265" s="71"/>
      <c r="AG265" s="72"/>
      <c r="AH265" s="73"/>
      <c r="AI265" s="74"/>
      <c r="AJ265" s="97"/>
      <c r="AK265" s="98"/>
      <c r="AL265" s="99"/>
      <c r="AM265" s="100"/>
      <c r="AN265" s="71"/>
      <c r="AO265" s="72"/>
      <c r="AP265" s="73"/>
      <c r="AQ265" s="74"/>
      <c r="AR265" s="97"/>
      <c r="AS265" s="98"/>
      <c r="AT265" s="99"/>
      <c r="AU265" s="100"/>
    </row>
    <row r="266" spans="1:47">
      <c r="A266" s="67"/>
      <c r="B266" s="140" t="s">
        <v>507</v>
      </c>
      <c r="C266" s="68">
        <v>1</v>
      </c>
      <c r="D266" s="69" t="s">
        <v>401</v>
      </c>
      <c r="E266" s="70">
        <v>210</v>
      </c>
      <c r="F266" s="70">
        <v>4</v>
      </c>
      <c r="G266" s="96">
        <f t="shared" si="6"/>
        <v>840</v>
      </c>
      <c r="H266" s="71" t="s">
        <v>24</v>
      </c>
      <c r="I266" s="72"/>
      <c r="J266" s="73">
        <v>6</v>
      </c>
      <c r="K266" s="74">
        <v>6</v>
      </c>
      <c r="L266" s="97" t="s">
        <v>25</v>
      </c>
      <c r="M266" s="98" t="s">
        <v>82</v>
      </c>
      <c r="N266" s="99">
        <v>6</v>
      </c>
      <c r="O266" s="100">
        <v>6</v>
      </c>
      <c r="P266" s="71" t="s">
        <v>24</v>
      </c>
      <c r="Q266" s="72"/>
      <c r="R266" s="73">
        <v>2</v>
      </c>
      <c r="S266" s="74">
        <v>2</v>
      </c>
      <c r="T266" s="97" t="s">
        <v>23</v>
      </c>
      <c r="U266" s="98" t="s">
        <v>98</v>
      </c>
      <c r="V266" s="99">
        <v>2</v>
      </c>
      <c r="W266" s="100">
        <v>2</v>
      </c>
      <c r="X266" s="71"/>
      <c r="Y266" s="72"/>
      <c r="Z266" s="73"/>
      <c r="AA266" s="74"/>
      <c r="AB266" s="97"/>
      <c r="AC266" s="98"/>
      <c r="AD266" s="99"/>
      <c r="AE266" s="100"/>
      <c r="AF266" s="71"/>
      <c r="AG266" s="72"/>
      <c r="AH266" s="73"/>
      <c r="AI266" s="74"/>
      <c r="AJ266" s="97"/>
      <c r="AK266" s="98"/>
      <c r="AL266" s="99"/>
      <c r="AM266" s="100"/>
      <c r="AN266" s="71"/>
      <c r="AO266" s="72"/>
      <c r="AP266" s="73"/>
      <c r="AQ266" s="74"/>
      <c r="AR266" s="97"/>
      <c r="AS266" s="98"/>
      <c r="AT266" s="99"/>
      <c r="AU266" s="100"/>
    </row>
    <row r="267" spans="1:47">
      <c r="A267" s="67"/>
      <c r="B267" s="140" t="s">
        <v>507</v>
      </c>
      <c r="C267" s="68">
        <v>1</v>
      </c>
      <c r="D267" s="69" t="s">
        <v>510</v>
      </c>
      <c r="E267" s="70">
        <v>250</v>
      </c>
      <c r="F267" s="70">
        <v>12</v>
      </c>
      <c r="G267" s="96">
        <f t="shared" si="6"/>
        <v>3000</v>
      </c>
      <c r="H267" s="71" t="s">
        <v>24</v>
      </c>
      <c r="I267" s="72"/>
      <c r="J267" s="73">
        <v>1</v>
      </c>
      <c r="K267" s="74">
        <v>1</v>
      </c>
      <c r="L267" s="97" t="s">
        <v>25</v>
      </c>
      <c r="M267" s="98" t="s">
        <v>82</v>
      </c>
      <c r="N267" s="99">
        <v>1</v>
      </c>
      <c r="O267" s="100">
        <v>1</v>
      </c>
      <c r="P267" s="71"/>
      <c r="Q267" s="72"/>
      <c r="R267" s="73"/>
      <c r="S267" s="74"/>
      <c r="T267" s="97"/>
      <c r="U267" s="98"/>
      <c r="V267" s="99"/>
      <c r="W267" s="100"/>
      <c r="X267" s="71"/>
      <c r="Y267" s="72"/>
      <c r="Z267" s="73"/>
      <c r="AA267" s="74"/>
      <c r="AB267" s="97"/>
      <c r="AC267" s="98"/>
      <c r="AD267" s="99"/>
      <c r="AE267" s="100"/>
      <c r="AF267" s="71"/>
      <c r="AG267" s="72"/>
      <c r="AH267" s="73"/>
      <c r="AI267" s="74"/>
      <c r="AJ267" s="97"/>
      <c r="AK267" s="98"/>
      <c r="AL267" s="99"/>
      <c r="AM267" s="100"/>
      <c r="AN267" s="71"/>
      <c r="AO267" s="72"/>
      <c r="AP267" s="73"/>
      <c r="AQ267" s="74"/>
      <c r="AR267" s="97"/>
      <c r="AS267" s="98"/>
      <c r="AT267" s="99"/>
      <c r="AU267" s="100"/>
    </row>
    <row r="268" spans="1:47">
      <c r="A268" s="67"/>
      <c r="B268" s="140" t="s">
        <v>507</v>
      </c>
      <c r="C268" s="68">
        <v>1</v>
      </c>
      <c r="D268" s="69" t="s">
        <v>223</v>
      </c>
      <c r="E268" s="70">
        <v>250</v>
      </c>
      <c r="F268" s="70">
        <v>4</v>
      </c>
      <c r="G268" s="96">
        <f t="shared" si="6"/>
        <v>1000</v>
      </c>
      <c r="H268" s="71" t="s">
        <v>24</v>
      </c>
      <c r="I268" s="72"/>
      <c r="J268" s="73">
        <v>2</v>
      </c>
      <c r="K268" s="74">
        <v>2</v>
      </c>
      <c r="L268" s="97" t="s">
        <v>25</v>
      </c>
      <c r="M268" s="98" t="s">
        <v>82</v>
      </c>
      <c r="N268" s="99">
        <v>2</v>
      </c>
      <c r="O268" s="100">
        <v>2</v>
      </c>
      <c r="P268" s="71"/>
      <c r="Q268" s="72"/>
      <c r="R268" s="73"/>
      <c r="S268" s="74"/>
      <c r="T268" s="97"/>
      <c r="U268" s="98"/>
      <c r="V268" s="99"/>
      <c r="W268" s="100"/>
      <c r="X268" s="71"/>
      <c r="Y268" s="72"/>
      <c r="Z268" s="73"/>
      <c r="AA268" s="74"/>
      <c r="AB268" s="97"/>
      <c r="AC268" s="98"/>
      <c r="AD268" s="99"/>
      <c r="AE268" s="100"/>
      <c r="AF268" s="71"/>
      <c r="AG268" s="72"/>
      <c r="AH268" s="73"/>
      <c r="AI268" s="74"/>
      <c r="AJ268" s="97"/>
      <c r="AK268" s="98"/>
      <c r="AL268" s="99"/>
      <c r="AM268" s="100"/>
      <c r="AN268" s="71"/>
      <c r="AO268" s="72"/>
      <c r="AP268" s="73"/>
      <c r="AQ268" s="74"/>
      <c r="AR268" s="97"/>
      <c r="AS268" s="98"/>
      <c r="AT268" s="99"/>
      <c r="AU268" s="100"/>
    </row>
    <row r="269" spans="1:47">
      <c r="A269" s="67"/>
      <c r="B269" s="140" t="s">
        <v>507</v>
      </c>
      <c r="C269" s="68">
        <v>1</v>
      </c>
      <c r="D269" s="69" t="s">
        <v>222</v>
      </c>
      <c r="E269" s="70">
        <v>250</v>
      </c>
      <c r="F269" s="70">
        <v>4</v>
      </c>
      <c r="G269" s="96">
        <f t="shared" si="6"/>
        <v>1000</v>
      </c>
      <c r="H269" s="71" t="s">
        <v>24</v>
      </c>
      <c r="I269" s="72"/>
      <c r="J269" s="73">
        <v>2</v>
      </c>
      <c r="K269" s="74">
        <v>2</v>
      </c>
      <c r="L269" s="97" t="s">
        <v>25</v>
      </c>
      <c r="M269" s="98" t="s">
        <v>82</v>
      </c>
      <c r="N269" s="99">
        <v>2</v>
      </c>
      <c r="O269" s="100">
        <v>2</v>
      </c>
      <c r="P269" s="71"/>
      <c r="Q269" s="72"/>
      <c r="R269" s="73"/>
      <c r="S269" s="74"/>
      <c r="T269" s="97"/>
      <c r="U269" s="98"/>
      <c r="V269" s="99"/>
      <c r="W269" s="100"/>
      <c r="X269" s="71"/>
      <c r="Y269" s="72"/>
      <c r="Z269" s="73"/>
      <c r="AA269" s="74"/>
      <c r="AB269" s="97"/>
      <c r="AC269" s="98"/>
      <c r="AD269" s="99"/>
      <c r="AE269" s="100"/>
      <c r="AF269" s="71"/>
      <c r="AG269" s="72"/>
      <c r="AH269" s="73"/>
      <c r="AI269" s="74"/>
      <c r="AJ269" s="97"/>
      <c r="AK269" s="98"/>
      <c r="AL269" s="99"/>
      <c r="AM269" s="100"/>
      <c r="AN269" s="71"/>
      <c r="AO269" s="72"/>
      <c r="AP269" s="73"/>
      <c r="AQ269" s="74"/>
      <c r="AR269" s="97"/>
      <c r="AS269" s="98"/>
      <c r="AT269" s="99"/>
      <c r="AU269" s="100"/>
    </row>
    <row r="270" spans="1:47">
      <c r="A270" s="67"/>
      <c r="B270" s="140" t="s">
        <v>507</v>
      </c>
      <c r="C270" s="68">
        <v>1</v>
      </c>
      <c r="D270" s="69" t="s">
        <v>334</v>
      </c>
      <c r="E270" s="70">
        <v>210</v>
      </c>
      <c r="F270" s="70">
        <v>6</v>
      </c>
      <c r="G270" s="96">
        <f t="shared" si="6"/>
        <v>1260</v>
      </c>
      <c r="H270" s="71" t="s">
        <v>24</v>
      </c>
      <c r="I270" s="72"/>
      <c r="J270" s="73">
        <v>12</v>
      </c>
      <c r="K270" s="74">
        <v>12</v>
      </c>
      <c r="L270" s="97" t="s">
        <v>25</v>
      </c>
      <c r="M270" s="98" t="s">
        <v>82</v>
      </c>
      <c r="N270" s="99">
        <v>12</v>
      </c>
      <c r="O270" s="100">
        <v>12</v>
      </c>
      <c r="P270" s="71"/>
      <c r="Q270" s="72"/>
      <c r="R270" s="73"/>
      <c r="S270" s="74"/>
      <c r="T270" s="97"/>
      <c r="U270" s="98"/>
      <c r="V270" s="99"/>
      <c r="W270" s="100"/>
      <c r="X270" s="71"/>
      <c r="Y270" s="72"/>
      <c r="Z270" s="73"/>
      <c r="AA270" s="74"/>
      <c r="AB270" s="97"/>
      <c r="AC270" s="98"/>
      <c r="AD270" s="99"/>
      <c r="AE270" s="100"/>
      <c r="AF270" s="71"/>
      <c r="AG270" s="72"/>
      <c r="AH270" s="73"/>
      <c r="AI270" s="74"/>
      <c r="AJ270" s="97"/>
      <c r="AK270" s="98"/>
      <c r="AL270" s="99"/>
      <c r="AM270" s="100"/>
      <c r="AN270" s="71"/>
      <c r="AO270" s="72"/>
      <c r="AP270" s="73"/>
      <c r="AQ270" s="74"/>
      <c r="AR270" s="97"/>
      <c r="AS270" s="98"/>
      <c r="AT270" s="99"/>
      <c r="AU270" s="100"/>
    </row>
    <row r="271" spans="1:47">
      <c r="A271" s="67"/>
      <c r="B271" s="140" t="s">
        <v>507</v>
      </c>
      <c r="C271" s="68">
        <v>1</v>
      </c>
      <c r="D271" s="69" t="s">
        <v>489</v>
      </c>
      <c r="E271" s="70">
        <v>210</v>
      </c>
      <c r="F271" s="70">
        <v>8</v>
      </c>
      <c r="G271" s="96">
        <f t="shared" si="6"/>
        <v>1680</v>
      </c>
      <c r="H271" s="71"/>
      <c r="I271" s="72"/>
      <c r="J271" s="73"/>
      <c r="K271" s="74"/>
      <c r="L271" s="97"/>
      <c r="M271" s="98"/>
      <c r="N271" s="99"/>
      <c r="O271" s="100"/>
      <c r="P271" s="71"/>
      <c r="Q271" s="72"/>
      <c r="R271" s="73"/>
      <c r="S271" s="74"/>
      <c r="T271" s="97"/>
      <c r="U271" s="98"/>
      <c r="V271" s="99"/>
      <c r="W271" s="100"/>
      <c r="X271" s="71"/>
      <c r="Y271" s="72"/>
      <c r="Z271" s="73"/>
      <c r="AA271" s="74"/>
      <c r="AB271" s="97"/>
      <c r="AC271" s="98"/>
      <c r="AD271" s="99"/>
      <c r="AE271" s="100"/>
      <c r="AF271" s="71"/>
      <c r="AG271" s="72"/>
      <c r="AH271" s="73"/>
      <c r="AI271" s="74"/>
      <c r="AJ271" s="97"/>
      <c r="AK271" s="98"/>
      <c r="AL271" s="99"/>
      <c r="AM271" s="100"/>
      <c r="AN271" s="71"/>
      <c r="AO271" s="72"/>
      <c r="AP271" s="73"/>
      <c r="AQ271" s="74"/>
      <c r="AR271" s="97"/>
      <c r="AS271" s="98"/>
      <c r="AT271" s="99"/>
      <c r="AU271" s="100"/>
    </row>
    <row r="272" spans="1:47">
      <c r="A272" s="67"/>
      <c r="B272" s="140" t="s">
        <v>507</v>
      </c>
      <c r="C272" s="68">
        <v>1</v>
      </c>
      <c r="D272" s="69" t="s">
        <v>490</v>
      </c>
      <c r="E272" s="70">
        <v>210</v>
      </c>
      <c r="F272" s="70">
        <v>8</v>
      </c>
      <c r="G272" s="96">
        <f t="shared" si="6"/>
        <v>1680</v>
      </c>
      <c r="H272" s="71"/>
      <c r="I272" s="72"/>
      <c r="J272" s="73"/>
      <c r="K272" s="74"/>
      <c r="L272" s="97"/>
      <c r="M272" s="98"/>
      <c r="N272" s="99"/>
      <c r="O272" s="100"/>
      <c r="P272" s="71"/>
      <c r="Q272" s="72"/>
      <c r="R272" s="73"/>
      <c r="S272" s="74"/>
      <c r="T272" s="97"/>
      <c r="U272" s="98"/>
      <c r="V272" s="99"/>
      <c r="W272" s="100"/>
      <c r="X272" s="71"/>
      <c r="Y272" s="72"/>
      <c r="Z272" s="73"/>
      <c r="AA272" s="74"/>
      <c r="AB272" s="97"/>
      <c r="AC272" s="98"/>
      <c r="AD272" s="99"/>
      <c r="AE272" s="100"/>
      <c r="AF272" s="71"/>
      <c r="AG272" s="72"/>
      <c r="AH272" s="73"/>
      <c r="AI272" s="74"/>
      <c r="AJ272" s="97"/>
      <c r="AK272" s="98"/>
      <c r="AL272" s="99"/>
      <c r="AM272" s="100"/>
      <c r="AN272" s="71"/>
      <c r="AO272" s="72"/>
      <c r="AP272" s="73"/>
      <c r="AQ272" s="74"/>
      <c r="AR272" s="97"/>
      <c r="AS272" s="98"/>
      <c r="AT272" s="99"/>
      <c r="AU272" s="100"/>
    </row>
    <row r="273" spans="1:47">
      <c r="A273" s="67"/>
      <c r="B273" s="140" t="s">
        <v>507</v>
      </c>
      <c r="C273" s="68">
        <v>1</v>
      </c>
      <c r="D273" s="69" t="s">
        <v>491</v>
      </c>
      <c r="E273" s="70">
        <v>210</v>
      </c>
      <c r="F273" s="70">
        <v>8</v>
      </c>
      <c r="G273" s="96">
        <f t="shared" si="6"/>
        <v>1680</v>
      </c>
      <c r="H273" s="71"/>
      <c r="I273" s="72"/>
      <c r="J273" s="73"/>
      <c r="K273" s="74"/>
      <c r="L273" s="97"/>
      <c r="M273" s="98"/>
      <c r="N273" s="99"/>
      <c r="O273" s="100"/>
      <c r="P273" s="71"/>
      <c r="Q273" s="72"/>
      <c r="R273" s="73"/>
      <c r="S273" s="74"/>
      <c r="T273" s="97"/>
      <c r="U273" s="98"/>
      <c r="V273" s="99"/>
      <c r="W273" s="100"/>
      <c r="X273" s="71"/>
      <c r="Y273" s="72"/>
      <c r="Z273" s="73"/>
      <c r="AA273" s="74"/>
      <c r="AB273" s="97"/>
      <c r="AC273" s="98"/>
      <c r="AD273" s="99"/>
      <c r="AE273" s="100"/>
      <c r="AF273" s="71"/>
      <c r="AG273" s="72"/>
      <c r="AH273" s="73"/>
      <c r="AI273" s="74"/>
      <c r="AJ273" s="97"/>
      <c r="AK273" s="98"/>
      <c r="AL273" s="99"/>
      <c r="AM273" s="100"/>
      <c r="AN273" s="71"/>
      <c r="AO273" s="72"/>
      <c r="AP273" s="73"/>
      <c r="AQ273" s="74"/>
      <c r="AR273" s="97"/>
      <c r="AS273" s="98"/>
      <c r="AT273" s="99"/>
      <c r="AU273" s="100"/>
    </row>
    <row r="274" spans="1:47">
      <c r="A274" s="67"/>
      <c r="B274" s="140" t="s">
        <v>507</v>
      </c>
      <c r="C274" s="68">
        <v>1</v>
      </c>
      <c r="D274" s="69" t="s">
        <v>259</v>
      </c>
      <c r="E274" s="70">
        <v>210</v>
      </c>
      <c r="F274" s="70">
        <v>4</v>
      </c>
      <c r="G274" s="96">
        <f t="shared" si="6"/>
        <v>840</v>
      </c>
      <c r="H274" s="71" t="s">
        <v>24</v>
      </c>
      <c r="I274" s="72"/>
      <c r="J274" s="73">
        <v>8</v>
      </c>
      <c r="K274" s="74">
        <v>8</v>
      </c>
      <c r="L274" s="97" t="s">
        <v>25</v>
      </c>
      <c r="M274" s="98" t="s">
        <v>82</v>
      </c>
      <c r="N274" s="99">
        <v>8</v>
      </c>
      <c r="O274" s="100">
        <v>8</v>
      </c>
      <c r="P274" s="71"/>
      <c r="Q274" s="72"/>
      <c r="R274" s="73"/>
      <c r="S274" s="74"/>
      <c r="T274" s="97"/>
      <c r="U274" s="98"/>
      <c r="V274" s="99"/>
      <c r="W274" s="100"/>
      <c r="X274" s="71"/>
      <c r="Y274" s="72"/>
      <c r="Z274" s="73"/>
      <c r="AA274" s="74"/>
      <c r="AB274" s="97"/>
      <c r="AC274" s="98"/>
      <c r="AD274" s="99"/>
      <c r="AE274" s="100"/>
      <c r="AF274" s="71"/>
      <c r="AG274" s="72"/>
      <c r="AH274" s="73"/>
      <c r="AI274" s="74"/>
      <c r="AJ274" s="97"/>
      <c r="AK274" s="98"/>
      <c r="AL274" s="99"/>
      <c r="AM274" s="100"/>
      <c r="AN274" s="71"/>
      <c r="AO274" s="72"/>
      <c r="AP274" s="73"/>
      <c r="AQ274" s="74"/>
      <c r="AR274" s="97"/>
      <c r="AS274" s="98"/>
      <c r="AT274" s="99"/>
      <c r="AU274" s="100"/>
    </row>
    <row r="275" spans="1:47">
      <c r="A275" s="67"/>
      <c r="B275" s="140" t="s">
        <v>507</v>
      </c>
      <c r="C275" s="68">
        <v>1</v>
      </c>
      <c r="D275" s="69" t="s">
        <v>511</v>
      </c>
      <c r="E275" s="70">
        <v>210</v>
      </c>
      <c r="F275" s="70">
        <v>6</v>
      </c>
      <c r="G275" s="96">
        <f t="shared" si="6"/>
        <v>1260</v>
      </c>
      <c r="H275" s="71" t="s">
        <v>24</v>
      </c>
      <c r="I275" s="72"/>
      <c r="J275" s="73">
        <v>7</v>
      </c>
      <c r="K275" s="74">
        <v>7</v>
      </c>
      <c r="L275" s="97" t="s">
        <v>25</v>
      </c>
      <c r="M275" s="98" t="s">
        <v>82</v>
      </c>
      <c r="N275" s="99">
        <v>7</v>
      </c>
      <c r="O275" s="100">
        <v>7</v>
      </c>
      <c r="P275" s="71"/>
      <c r="Q275" s="72"/>
      <c r="R275" s="73"/>
      <c r="S275" s="74"/>
      <c r="T275" s="97"/>
      <c r="U275" s="98"/>
      <c r="V275" s="99"/>
      <c r="W275" s="100"/>
      <c r="X275" s="71"/>
      <c r="Y275" s="72"/>
      <c r="Z275" s="73"/>
      <c r="AA275" s="74"/>
      <c r="AB275" s="97"/>
      <c r="AC275" s="98"/>
      <c r="AD275" s="99"/>
      <c r="AE275" s="100"/>
      <c r="AF275" s="71"/>
      <c r="AG275" s="72"/>
      <c r="AH275" s="73"/>
      <c r="AI275" s="74"/>
      <c r="AJ275" s="97"/>
      <c r="AK275" s="98"/>
      <c r="AL275" s="99"/>
      <c r="AM275" s="100"/>
      <c r="AN275" s="71"/>
      <c r="AO275" s="72"/>
      <c r="AP275" s="73"/>
      <c r="AQ275" s="74"/>
      <c r="AR275" s="97"/>
      <c r="AS275" s="98"/>
      <c r="AT275" s="99"/>
      <c r="AU275" s="100"/>
    </row>
    <row r="276" spans="1:47">
      <c r="A276" s="67"/>
      <c r="B276" s="140" t="s">
        <v>507</v>
      </c>
      <c r="C276" s="68">
        <v>1</v>
      </c>
      <c r="D276" s="69" t="s">
        <v>327</v>
      </c>
      <c r="E276" s="70">
        <v>210</v>
      </c>
      <c r="F276" s="70">
        <v>4</v>
      </c>
      <c r="G276" s="96">
        <f t="shared" si="6"/>
        <v>840</v>
      </c>
      <c r="H276" s="71" t="s">
        <v>24</v>
      </c>
      <c r="I276" s="72"/>
      <c r="J276" s="73">
        <v>8</v>
      </c>
      <c r="K276" s="74">
        <v>8</v>
      </c>
      <c r="L276" s="97" t="s">
        <v>25</v>
      </c>
      <c r="M276" s="98" t="s">
        <v>82</v>
      </c>
      <c r="N276" s="99">
        <v>8</v>
      </c>
      <c r="O276" s="100">
        <v>8</v>
      </c>
      <c r="P276" s="71"/>
      <c r="Q276" s="72"/>
      <c r="R276" s="73"/>
      <c r="S276" s="74"/>
      <c r="T276" s="97"/>
      <c r="U276" s="98"/>
      <c r="V276" s="99"/>
      <c r="W276" s="100"/>
      <c r="X276" s="71"/>
      <c r="Y276" s="72"/>
      <c r="Z276" s="73"/>
      <c r="AA276" s="74"/>
      <c r="AB276" s="97"/>
      <c r="AC276" s="98"/>
      <c r="AD276" s="99"/>
      <c r="AE276" s="100"/>
      <c r="AF276" s="71"/>
      <c r="AG276" s="72"/>
      <c r="AH276" s="73"/>
      <c r="AI276" s="74"/>
      <c r="AJ276" s="97"/>
      <c r="AK276" s="98"/>
      <c r="AL276" s="99"/>
      <c r="AM276" s="100"/>
      <c r="AN276" s="71"/>
      <c r="AO276" s="72"/>
      <c r="AP276" s="73"/>
      <c r="AQ276" s="74"/>
      <c r="AR276" s="97"/>
      <c r="AS276" s="98"/>
      <c r="AT276" s="99"/>
      <c r="AU276" s="100"/>
    </row>
    <row r="277" spans="1:47">
      <c r="A277" s="67"/>
      <c r="B277" s="140" t="s">
        <v>507</v>
      </c>
      <c r="C277" s="68">
        <v>1</v>
      </c>
      <c r="D277" s="69" t="s">
        <v>217</v>
      </c>
      <c r="E277" s="70">
        <v>210</v>
      </c>
      <c r="F277" s="70">
        <v>6</v>
      </c>
      <c r="G277" s="96">
        <f t="shared" si="6"/>
        <v>1260</v>
      </c>
      <c r="H277" s="71" t="s">
        <v>24</v>
      </c>
      <c r="I277" s="72"/>
      <c r="J277" s="73">
        <v>12</v>
      </c>
      <c r="K277" s="74">
        <v>12</v>
      </c>
      <c r="L277" s="97" t="s">
        <v>25</v>
      </c>
      <c r="M277" s="98" t="s">
        <v>82</v>
      </c>
      <c r="N277" s="99">
        <v>12</v>
      </c>
      <c r="O277" s="100">
        <v>12</v>
      </c>
      <c r="P277" s="71" t="s">
        <v>24</v>
      </c>
      <c r="Q277" s="72"/>
      <c r="R277" s="73">
        <v>2</v>
      </c>
      <c r="S277" s="74">
        <v>2</v>
      </c>
      <c r="T277" s="97" t="s">
        <v>23</v>
      </c>
      <c r="U277" s="98" t="s">
        <v>98</v>
      </c>
      <c r="V277" s="99">
        <v>2</v>
      </c>
      <c r="W277" s="100">
        <v>2</v>
      </c>
      <c r="X277" s="71"/>
      <c r="Y277" s="72"/>
      <c r="Z277" s="73"/>
      <c r="AA277" s="74"/>
      <c r="AB277" s="97"/>
      <c r="AC277" s="98"/>
      <c r="AD277" s="99"/>
      <c r="AE277" s="100"/>
      <c r="AF277" s="71"/>
      <c r="AG277" s="72"/>
      <c r="AH277" s="73"/>
      <c r="AI277" s="74"/>
      <c r="AJ277" s="97"/>
      <c r="AK277" s="98"/>
      <c r="AL277" s="99"/>
      <c r="AM277" s="100"/>
      <c r="AN277" s="71"/>
      <c r="AO277" s="72"/>
      <c r="AP277" s="73"/>
      <c r="AQ277" s="74"/>
      <c r="AR277" s="97"/>
      <c r="AS277" s="98"/>
      <c r="AT277" s="99"/>
      <c r="AU277" s="100"/>
    </row>
    <row r="278" spans="1:47">
      <c r="A278" s="67"/>
      <c r="B278" s="140" t="s">
        <v>507</v>
      </c>
      <c r="C278" s="134">
        <v>1</v>
      </c>
      <c r="D278" s="134" t="s">
        <v>218</v>
      </c>
      <c r="E278" s="70">
        <v>210</v>
      </c>
      <c r="F278" s="70">
        <v>4</v>
      </c>
      <c r="G278" s="96">
        <f t="shared" si="6"/>
        <v>840</v>
      </c>
      <c r="H278" s="71" t="s">
        <v>24</v>
      </c>
      <c r="I278" s="72"/>
      <c r="J278" s="73">
        <v>4</v>
      </c>
      <c r="K278" s="74">
        <v>4</v>
      </c>
      <c r="L278" s="97" t="s">
        <v>25</v>
      </c>
      <c r="M278" s="98" t="s">
        <v>82</v>
      </c>
      <c r="N278" s="99">
        <v>4</v>
      </c>
      <c r="O278" s="100">
        <v>4</v>
      </c>
      <c r="P278" s="71"/>
      <c r="Q278" s="72"/>
      <c r="R278" s="73"/>
      <c r="S278" s="74"/>
      <c r="T278" s="97"/>
      <c r="U278" s="98"/>
      <c r="V278" s="99"/>
      <c r="W278" s="100"/>
      <c r="X278" s="71"/>
      <c r="Y278" s="72"/>
      <c r="Z278" s="73"/>
      <c r="AA278" s="74"/>
      <c r="AB278" s="97"/>
      <c r="AC278" s="98"/>
      <c r="AD278" s="99"/>
      <c r="AE278" s="100"/>
      <c r="AF278" s="71"/>
      <c r="AG278" s="72"/>
      <c r="AH278" s="73"/>
      <c r="AI278" s="74"/>
      <c r="AJ278" s="97"/>
      <c r="AK278" s="98"/>
      <c r="AL278" s="99"/>
      <c r="AM278" s="100"/>
      <c r="AN278" s="71"/>
      <c r="AO278" s="72"/>
      <c r="AP278" s="73"/>
      <c r="AQ278" s="74"/>
      <c r="AR278" s="97"/>
      <c r="AS278" s="98"/>
      <c r="AT278" s="99"/>
      <c r="AU278" s="100"/>
    </row>
    <row r="279" spans="1:47">
      <c r="A279" s="67"/>
      <c r="B279" s="153" t="s">
        <v>507</v>
      </c>
      <c r="C279" s="68">
        <v>2</v>
      </c>
      <c r="D279" s="69" t="s">
        <v>492</v>
      </c>
      <c r="E279" s="70">
        <v>210</v>
      </c>
      <c r="F279" s="70">
        <v>8</v>
      </c>
      <c r="G279" s="96">
        <f t="shared" si="6"/>
        <v>1680</v>
      </c>
      <c r="H279" s="71" t="s">
        <v>24</v>
      </c>
      <c r="I279" s="72"/>
      <c r="J279" s="73">
        <v>12</v>
      </c>
      <c r="K279" s="74">
        <v>12</v>
      </c>
      <c r="L279" s="97" t="s">
        <v>25</v>
      </c>
      <c r="M279" s="98" t="s">
        <v>82</v>
      </c>
      <c r="N279" s="99">
        <v>12</v>
      </c>
      <c r="O279" s="100">
        <v>12</v>
      </c>
      <c r="P279" s="71" t="s">
        <v>24</v>
      </c>
      <c r="Q279" s="72"/>
      <c r="R279" s="73">
        <v>2</v>
      </c>
      <c r="S279" s="74">
        <v>2</v>
      </c>
      <c r="T279" s="97" t="s">
        <v>23</v>
      </c>
      <c r="U279" s="98" t="s">
        <v>98</v>
      </c>
      <c r="V279" s="99">
        <v>2</v>
      </c>
      <c r="W279" s="100">
        <v>2</v>
      </c>
      <c r="X279" s="71"/>
      <c r="Y279" s="72"/>
      <c r="Z279" s="73"/>
      <c r="AA279" s="74"/>
      <c r="AB279" s="97"/>
      <c r="AC279" s="98"/>
      <c r="AD279" s="99"/>
      <c r="AE279" s="100"/>
      <c r="AF279" s="71"/>
      <c r="AG279" s="72"/>
      <c r="AH279" s="73"/>
      <c r="AI279" s="74"/>
      <c r="AJ279" s="97"/>
      <c r="AK279" s="98"/>
      <c r="AL279" s="99"/>
      <c r="AM279" s="100"/>
      <c r="AN279" s="71"/>
      <c r="AO279" s="72"/>
      <c r="AP279" s="73"/>
      <c r="AQ279" s="74"/>
      <c r="AR279" s="97"/>
      <c r="AS279" s="98"/>
      <c r="AT279" s="99"/>
      <c r="AU279" s="100"/>
    </row>
    <row r="280" spans="1:47">
      <c r="A280" s="67"/>
      <c r="B280" s="140" t="s">
        <v>507</v>
      </c>
      <c r="C280" s="68">
        <v>2</v>
      </c>
      <c r="D280" s="69" t="s">
        <v>493</v>
      </c>
      <c r="E280" s="70">
        <v>210</v>
      </c>
      <c r="F280" s="70">
        <v>8</v>
      </c>
      <c r="G280" s="96">
        <f t="shared" si="6"/>
        <v>1680</v>
      </c>
      <c r="H280" s="71" t="s">
        <v>24</v>
      </c>
      <c r="I280" s="72"/>
      <c r="J280" s="73">
        <v>8</v>
      </c>
      <c r="K280" s="74">
        <v>8</v>
      </c>
      <c r="L280" s="97" t="s">
        <v>25</v>
      </c>
      <c r="M280" s="98" t="s">
        <v>82</v>
      </c>
      <c r="N280" s="99">
        <v>8</v>
      </c>
      <c r="O280" s="100">
        <v>8</v>
      </c>
      <c r="P280" s="71" t="s">
        <v>24</v>
      </c>
      <c r="Q280" s="72"/>
      <c r="R280" s="73">
        <v>2</v>
      </c>
      <c r="S280" s="74">
        <v>2</v>
      </c>
      <c r="T280" s="97" t="s">
        <v>23</v>
      </c>
      <c r="U280" s="98" t="s">
        <v>98</v>
      </c>
      <c r="V280" s="99">
        <v>2</v>
      </c>
      <c r="W280" s="100">
        <v>2</v>
      </c>
      <c r="X280" s="71"/>
      <c r="Y280" s="72"/>
      <c r="Z280" s="73"/>
      <c r="AA280" s="74"/>
      <c r="AB280" s="97"/>
      <c r="AC280" s="98"/>
      <c r="AD280" s="99"/>
      <c r="AE280" s="100"/>
      <c r="AF280" s="71"/>
      <c r="AG280" s="72"/>
      <c r="AH280" s="73"/>
      <c r="AI280" s="74"/>
      <c r="AJ280" s="97"/>
      <c r="AK280" s="98"/>
      <c r="AL280" s="99"/>
      <c r="AM280" s="100"/>
      <c r="AN280" s="71"/>
      <c r="AO280" s="72"/>
      <c r="AP280" s="73"/>
      <c r="AQ280" s="74"/>
      <c r="AR280" s="97"/>
      <c r="AS280" s="98"/>
      <c r="AT280" s="99"/>
      <c r="AU280" s="100"/>
    </row>
    <row r="281" spans="1:47">
      <c r="A281" s="67"/>
      <c r="B281" s="140" t="s">
        <v>507</v>
      </c>
      <c r="C281" s="68">
        <v>2</v>
      </c>
      <c r="D281" s="69" t="s">
        <v>494</v>
      </c>
      <c r="E281" s="70">
        <v>210</v>
      </c>
      <c r="F281" s="70">
        <v>8</v>
      </c>
      <c r="G281" s="96">
        <f t="shared" si="6"/>
        <v>1680</v>
      </c>
      <c r="H281" s="71" t="s">
        <v>24</v>
      </c>
      <c r="I281" s="72"/>
      <c r="J281" s="73">
        <v>8</v>
      </c>
      <c r="K281" s="74">
        <v>8</v>
      </c>
      <c r="L281" s="97" t="s">
        <v>25</v>
      </c>
      <c r="M281" s="98" t="s">
        <v>82</v>
      </c>
      <c r="N281" s="99">
        <v>8</v>
      </c>
      <c r="O281" s="100">
        <v>8</v>
      </c>
      <c r="P281" s="71"/>
      <c r="Q281" s="72"/>
      <c r="R281" s="73"/>
      <c r="S281" s="74"/>
      <c r="T281" s="97"/>
      <c r="U281" s="98"/>
      <c r="V281" s="99"/>
      <c r="W281" s="100"/>
      <c r="X281" s="71"/>
      <c r="Y281" s="72"/>
      <c r="Z281" s="73"/>
      <c r="AA281" s="74"/>
      <c r="AB281" s="97"/>
      <c r="AC281" s="98"/>
      <c r="AD281" s="99"/>
      <c r="AE281" s="100"/>
      <c r="AF281" s="71"/>
      <c r="AG281" s="72"/>
      <c r="AH281" s="73"/>
      <c r="AI281" s="74"/>
      <c r="AJ281" s="97"/>
      <c r="AK281" s="98"/>
      <c r="AL281" s="99"/>
      <c r="AM281" s="100"/>
      <c r="AN281" s="71"/>
      <c r="AO281" s="72"/>
      <c r="AP281" s="73"/>
      <c r="AQ281" s="74"/>
      <c r="AR281" s="97"/>
      <c r="AS281" s="98"/>
      <c r="AT281" s="99"/>
      <c r="AU281" s="100"/>
    </row>
    <row r="282" spans="1:47">
      <c r="A282" s="67"/>
      <c r="B282" s="140" t="s">
        <v>507</v>
      </c>
      <c r="C282" s="68">
        <v>2</v>
      </c>
      <c r="D282" s="69" t="s">
        <v>512</v>
      </c>
      <c r="E282" s="70">
        <v>210</v>
      </c>
      <c r="F282" s="70">
        <v>8</v>
      </c>
      <c r="G282" s="96">
        <f t="shared" si="6"/>
        <v>1680</v>
      </c>
      <c r="H282" s="71" t="s">
        <v>24</v>
      </c>
      <c r="I282" s="72"/>
      <c r="J282" s="73">
        <v>8</v>
      </c>
      <c r="K282" s="74">
        <v>8</v>
      </c>
      <c r="L282" s="97" t="s">
        <v>25</v>
      </c>
      <c r="M282" s="98" t="s">
        <v>82</v>
      </c>
      <c r="N282" s="99">
        <v>8</v>
      </c>
      <c r="O282" s="100">
        <v>8</v>
      </c>
      <c r="P282" s="71"/>
      <c r="Q282" s="72"/>
      <c r="R282" s="73"/>
      <c r="S282" s="74"/>
      <c r="T282" s="97"/>
      <c r="U282" s="98"/>
      <c r="V282" s="99"/>
      <c r="W282" s="100"/>
      <c r="X282" s="71"/>
      <c r="Y282" s="72"/>
      <c r="Z282" s="73"/>
      <c r="AA282" s="74"/>
      <c r="AB282" s="97"/>
      <c r="AC282" s="98"/>
      <c r="AD282" s="99"/>
      <c r="AE282" s="100"/>
      <c r="AF282" s="71"/>
      <c r="AG282" s="72"/>
      <c r="AH282" s="73"/>
      <c r="AI282" s="74"/>
      <c r="AJ282" s="97"/>
      <c r="AK282" s="98"/>
      <c r="AL282" s="99"/>
      <c r="AM282" s="100"/>
      <c r="AN282" s="71"/>
      <c r="AO282" s="72"/>
      <c r="AP282" s="73"/>
      <c r="AQ282" s="74"/>
      <c r="AR282" s="97"/>
      <c r="AS282" s="98"/>
      <c r="AT282" s="99"/>
      <c r="AU282" s="100"/>
    </row>
    <row r="283" spans="1:47">
      <c r="A283" s="67"/>
      <c r="B283" s="140" t="s">
        <v>507</v>
      </c>
      <c r="C283" s="68">
        <v>2</v>
      </c>
      <c r="D283" s="69" t="s">
        <v>481</v>
      </c>
      <c r="E283" s="70">
        <v>210</v>
      </c>
      <c r="F283" s="70">
        <v>8</v>
      </c>
      <c r="G283" s="96">
        <f t="shared" si="6"/>
        <v>1680</v>
      </c>
      <c r="H283" s="71" t="s">
        <v>24</v>
      </c>
      <c r="I283" s="72"/>
      <c r="J283" s="73">
        <v>8</v>
      </c>
      <c r="K283" s="74">
        <v>8</v>
      </c>
      <c r="L283" s="97" t="s">
        <v>25</v>
      </c>
      <c r="M283" s="98" t="s">
        <v>82</v>
      </c>
      <c r="N283" s="99">
        <v>8</v>
      </c>
      <c r="O283" s="100">
        <v>8</v>
      </c>
      <c r="P283" s="71"/>
      <c r="Q283" s="72"/>
      <c r="R283" s="73"/>
      <c r="S283" s="74"/>
      <c r="T283" s="97"/>
      <c r="U283" s="98"/>
      <c r="V283" s="99"/>
      <c r="W283" s="100"/>
      <c r="X283" s="71"/>
      <c r="Y283" s="72"/>
      <c r="Z283" s="73"/>
      <c r="AA283" s="74"/>
      <c r="AB283" s="97"/>
      <c r="AC283" s="98"/>
      <c r="AD283" s="99"/>
      <c r="AE283" s="100"/>
      <c r="AF283" s="71"/>
      <c r="AG283" s="72"/>
      <c r="AH283" s="73"/>
      <c r="AI283" s="74"/>
      <c r="AJ283" s="97"/>
      <c r="AK283" s="98"/>
      <c r="AL283" s="99"/>
      <c r="AM283" s="100"/>
      <c r="AN283" s="71"/>
      <c r="AO283" s="72"/>
      <c r="AP283" s="73"/>
      <c r="AQ283" s="74"/>
      <c r="AR283" s="97"/>
      <c r="AS283" s="98"/>
      <c r="AT283" s="99"/>
      <c r="AU283" s="100"/>
    </row>
    <row r="284" spans="1:47">
      <c r="A284" s="67"/>
      <c r="B284" s="140" t="s">
        <v>507</v>
      </c>
      <c r="C284" s="68">
        <v>2</v>
      </c>
      <c r="D284" s="69" t="s">
        <v>513</v>
      </c>
      <c r="E284" s="70">
        <v>210</v>
      </c>
      <c r="F284" s="70">
        <v>8</v>
      </c>
      <c r="G284" s="96">
        <f t="shared" si="6"/>
        <v>1680</v>
      </c>
      <c r="H284" s="71" t="s">
        <v>24</v>
      </c>
      <c r="I284" s="72"/>
      <c r="J284" s="73">
        <v>8</v>
      </c>
      <c r="K284" s="74">
        <v>8</v>
      </c>
      <c r="L284" s="97" t="s">
        <v>25</v>
      </c>
      <c r="M284" s="98" t="s">
        <v>82</v>
      </c>
      <c r="N284" s="99">
        <v>8</v>
      </c>
      <c r="O284" s="100">
        <v>8</v>
      </c>
      <c r="P284" s="71"/>
      <c r="Q284" s="72"/>
      <c r="R284" s="73"/>
      <c r="S284" s="74"/>
      <c r="T284" s="97"/>
      <c r="U284" s="98"/>
      <c r="V284" s="99"/>
      <c r="W284" s="100"/>
      <c r="X284" s="71"/>
      <c r="Y284" s="72"/>
      <c r="Z284" s="73"/>
      <c r="AA284" s="74"/>
      <c r="AB284" s="97"/>
      <c r="AC284" s="98"/>
      <c r="AD284" s="99"/>
      <c r="AE284" s="100"/>
      <c r="AF284" s="71"/>
      <c r="AG284" s="72"/>
      <c r="AH284" s="73"/>
      <c r="AI284" s="74"/>
      <c r="AJ284" s="97"/>
      <c r="AK284" s="98"/>
      <c r="AL284" s="99"/>
      <c r="AM284" s="100"/>
      <c r="AN284" s="71"/>
      <c r="AO284" s="72"/>
      <c r="AP284" s="73"/>
      <c r="AQ284" s="74"/>
      <c r="AR284" s="97"/>
      <c r="AS284" s="98"/>
      <c r="AT284" s="99"/>
      <c r="AU284" s="100"/>
    </row>
    <row r="285" spans="1:47">
      <c r="A285" s="67"/>
      <c r="B285" s="140" t="s">
        <v>507</v>
      </c>
      <c r="C285" s="68">
        <v>2</v>
      </c>
      <c r="D285" s="69" t="s">
        <v>514</v>
      </c>
      <c r="E285" s="70">
        <v>250</v>
      </c>
      <c r="F285" s="70">
        <v>4</v>
      </c>
      <c r="G285" s="96">
        <f t="shared" si="6"/>
        <v>1000</v>
      </c>
      <c r="H285" s="71" t="s">
        <v>24</v>
      </c>
      <c r="I285" s="72"/>
      <c r="J285" s="73">
        <v>8</v>
      </c>
      <c r="K285" s="74">
        <v>8</v>
      </c>
      <c r="L285" s="97" t="s">
        <v>25</v>
      </c>
      <c r="M285" s="98" t="s">
        <v>82</v>
      </c>
      <c r="N285" s="99">
        <v>8</v>
      </c>
      <c r="O285" s="100">
        <v>8</v>
      </c>
      <c r="P285" s="71"/>
      <c r="Q285" s="80"/>
      <c r="R285" s="81"/>
      <c r="S285" s="82"/>
      <c r="T285" s="83"/>
      <c r="U285" s="83"/>
      <c r="V285" s="84"/>
      <c r="W285" s="85"/>
      <c r="X285" s="71"/>
      <c r="Y285" s="72"/>
      <c r="Z285" s="73"/>
      <c r="AA285" s="74"/>
      <c r="AB285" s="97"/>
      <c r="AC285" s="98"/>
      <c r="AD285" s="99"/>
      <c r="AE285" s="100"/>
      <c r="AF285" s="71"/>
      <c r="AG285" s="72"/>
      <c r="AH285" s="73"/>
      <c r="AI285" s="74"/>
      <c r="AJ285" s="97"/>
      <c r="AK285" s="98"/>
      <c r="AL285" s="99"/>
      <c r="AM285" s="100"/>
      <c r="AN285" s="71"/>
      <c r="AO285" s="72"/>
      <c r="AP285" s="73"/>
      <c r="AQ285" s="74"/>
      <c r="AR285" s="97"/>
      <c r="AS285" s="98"/>
      <c r="AT285" s="99"/>
      <c r="AU285" s="100"/>
    </row>
    <row r="286" spans="1:47">
      <c r="A286" s="67"/>
      <c r="B286" s="140" t="s">
        <v>507</v>
      </c>
      <c r="C286" s="68">
        <v>2</v>
      </c>
      <c r="D286" s="69" t="s">
        <v>345</v>
      </c>
      <c r="E286" s="70">
        <v>210</v>
      </c>
      <c r="F286" s="70">
        <v>6</v>
      </c>
      <c r="G286" s="96">
        <f t="shared" si="6"/>
        <v>1260</v>
      </c>
      <c r="H286" s="71" t="s">
        <v>24</v>
      </c>
      <c r="I286" s="72"/>
      <c r="J286" s="73">
        <v>12</v>
      </c>
      <c r="K286" s="74">
        <v>12</v>
      </c>
      <c r="L286" s="97" t="s">
        <v>25</v>
      </c>
      <c r="M286" s="98" t="s">
        <v>82</v>
      </c>
      <c r="N286" s="99">
        <v>12</v>
      </c>
      <c r="O286" s="100">
        <v>12</v>
      </c>
      <c r="P286" s="71"/>
      <c r="Q286" s="72"/>
      <c r="R286" s="73"/>
      <c r="S286" s="74"/>
      <c r="T286" s="97"/>
      <c r="U286" s="98"/>
      <c r="V286" s="99"/>
      <c r="W286" s="100"/>
      <c r="X286" s="71"/>
      <c r="Y286" s="72"/>
      <c r="Z286" s="73"/>
      <c r="AA286" s="74"/>
      <c r="AB286" s="97"/>
      <c r="AC286" s="98"/>
      <c r="AD286" s="99"/>
      <c r="AE286" s="100"/>
      <c r="AF286" s="71"/>
      <c r="AG286" s="72"/>
      <c r="AH286" s="73"/>
      <c r="AI286" s="74"/>
      <c r="AJ286" s="97"/>
      <c r="AK286" s="98"/>
      <c r="AL286" s="99"/>
      <c r="AM286" s="100"/>
      <c r="AN286" s="71"/>
      <c r="AO286" s="72"/>
      <c r="AP286" s="73"/>
      <c r="AQ286" s="74"/>
      <c r="AR286" s="97"/>
      <c r="AS286" s="98"/>
      <c r="AT286" s="99"/>
      <c r="AU286" s="100"/>
    </row>
    <row r="287" spans="1:47">
      <c r="A287" s="67"/>
      <c r="B287" s="140" t="s">
        <v>507</v>
      </c>
      <c r="C287" s="68">
        <v>3</v>
      </c>
      <c r="D287" s="69" t="s">
        <v>244</v>
      </c>
      <c r="E287" s="70">
        <v>210</v>
      </c>
      <c r="F287" s="70">
        <v>6</v>
      </c>
      <c r="G287" s="96">
        <f t="shared" si="6"/>
        <v>1260</v>
      </c>
      <c r="H287" s="71" t="s">
        <v>24</v>
      </c>
      <c r="I287" s="72"/>
      <c r="J287" s="73">
        <v>12</v>
      </c>
      <c r="K287" s="74">
        <v>12</v>
      </c>
      <c r="L287" s="97" t="s">
        <v>25</v>
      </c>
      <c r="M287" s="98" t="s">
        <v>82</v>
      </c>
      <c r="N287" s="99">
        <v>12</v>
      </c>
      <c r="O287" s="100">
        <v>12</v>
      </c>
      <c r="P287" s="71"/>
      <c r="Q287" s="72"/>
      <c r="R287" s="73"/>
      <c r="S287" s="74"/>
      <c r="T287" s="97"/>
      <c r="U287" s="98"/>
      <c r="V287" s="99"/>
      <c r="W287" s="100"/>
      <c r="X287" s="71"/>
      <c r="Y287" s="72"/>
      <c r="Z287" s="73"/>
      <c r="AA287" s="74"/>
      <c r="AB287" s="97"/>
      <c r="AC287" s="98"/>
      <c r="AD287" s="99"/>
      <c r="AE287" s="100"/>
      <c r="AF287" s="71"/>
      <c r="AG287" s="72"/>
      <c r="AH287" s="73"/>
      <c r="AI287" s="74"/>
      <c r="AJ287" s="97"/>
      <c r="AK287" s="98"/>
      <c r="AL287" s="99"/>
      <c r="AM287" s="100"/>
      <c r="AN287" s="71"/>
      <c r="AO287" s="72"/>
      <c r="AP287" s="73"/>
      <c r="AQ287" s="74"/>
      <c r="AR287" s="97"/>
      <c r="AS287" s="98"/>
      <c r="AT287" s="99"/>
      <c r="AU287" s="100"/>
    </row>
    <row r="288" spans="1:47">
      <c r="A288" s="67"/>
      <c r="B288" s="140" t="s">
        <v>507</v>
      </c>
      <c r="C288" s="68">
        <v>3</v>
      </c>
      <c r="D288" s="69" t="s">
        <v>319</v>
      </c>
      <c r="E288" s="70">
        <v>210</v>
      </c>
      <c r="F288" s="70">
        <v>6</v>
      </c>
      <c r="G288" s="96">
        <f t="shared" si="6"/>
        <v>1260</v>
      </c>
      <c r="H288" s="71" t="s">
        <v>24</v>
      </c>
      <c r="I288" s="72"/>
      <c r="J288" s="73">
        <v>8</v>
      </c>
      <c r="K288" s="74">
        <v>8</v>
      </c>
      <c r="L288" s="97" t="s">
        <v>25</v>
      </c>
      <c r="M288" s="98" t="s">
        <v>82</v>
      </c>
      <c r="N288" s="99">
        <v>8</v>
      </c>
      <c r="O288" s="100">
        <v>8</v>
      </c>
      <c r="P288" s="71"/>
      <c r="Q288" s="72"/>
      <c r="R288" s="73"/>
      <c r="S288" s="74"/>
      <c r="T288" s="97"/>
      <c r="U288" s="98"/>
      <c r="V288" s="99"/>
      <c r="W288" s="100"/>
      <c r="X288" s="71"/>
      <c r="Y288" s="72"/>
      <c r="Z288" s="73"/>
      <c r="AA288" s="74"/>
      <c r="AB288" s="97"/>
      <c r="AC288" s="98"/>
      <c r="AD288" s="99"/>
      <c r="AE288" s="100"/>
      <c r="AF288" s="71"/>
      <c r="AG288" s="72"/>
      <c r="AH288" s="73"/>
      <c r="AI288" s="74"/>
      <c r="AJ288" s="97"/>
      <c r="AK288" s="98"/>
      <c r="AL288" s="99"/>
      <c r="AM288" s="100"/>
      <c r="AN288" s="71"/>
      <c r="AO288" s="72"/>
      <c r="AP288" s="73"/>
      <c r="AQ288" s="74"/>
      <c r="AR288" s="97"/>
      <c r="AS288" s="98"/>
      <c r="AT288" s="99"/>
      <c r="AU288" s="100"/>
    </row>
    <row r="289" spans="1:47">
      <c r="A289" s="67"/>
      <c r="B289" s="140" t="s">
        <v>507</v>
      </c>
      <c r="C289" s="68">
        <v>3</v>
      </c>
      <c r="D289" s="69" t="s">
        <v>488</v>
      </c>
      <c r="E289" s="70">
        <v>210</v>
      </c>
      <c r="F289" s="70">
        <v>8</v>
      </c>
      <c r="G289" s="96">
        <f t="shared" si="6"/>
        <v>1680</v>
      </c>
      <c r="H289" s="71" t="s">
        <v>24</v>
      </c>
      <c r="I289" s="72"/>
      <c r="J289" s="73">
        <v>8</v>
      </c>
      <c r="K289" s="74">
        <v>8</v>
      </c>
      <c r="L289" s="97" t="s">
        <v>25</v>
      </c>
      <c r="M289" s="98" t="s">
        <v>82</v>
      </c>
      <c r="N289" s="99">
        <v>8</v>
      </c>
      <c r="O289" s="100">
        <v>8</v>
      </c>
      <c r="P289" s="71"/>
      <c r="Q289" s="72"/>
      <c r="R289" s="73"/>
      <c r="S289" s="74"/>
      <c r="T289" s="97"/>
      <c r="U289" s="98"/>
      <c r="V289" s="99"/>
      <c r="W289" s="100"/>
      <c r="X289" s="71"/>
      <c r="Y289" s="72"/>
      <c r="Z289" s="73"/>
      <c r="AA289" s="74"/>
      <c r="AB289" s="97"/>
      <c r="AC289" s="98"/>
      <c r="AD289" s="99"/>
      <c r="AE289" s="100"/>
      <c r="AF289" s="71"/>
      <c r="AG289" s="72"/>
      <c r="AH289" s="73"/>
      <c r="AI289" s="74"/>
      <c r="AJ289" s="97"/>
      <c r="AK289" s="98"/>
      <c r="AL289" s="99"/>
      <c r="AM289" s="100"/>
      <c r="AN289" s="71"/>
      <c r="AO289" s="72"/>
      <c r="AP289" s="73"/>
      <c r="AQ289" s="74"/>
      <c r="AR289" s="97"/>
      <c r="AS289" s="98"/>
      <c r="AT289" s="99"/>
      <c r="AU289" s="100"/>
    </row>
    <row r="290" spans="1:47">
      <c r="A290" s="67"/>
      <c r="B290" s="140" t="s">
        <v>507</v>
      </c>
      <c r="C290" s="68">
        <v>3</v>
      </c>
      <c r="D290" s="69" t="s">
        <v>487</v>
      </c>
      <c r="E290" s="70">
        <v>210</v>
      </c>
      <c r="F290" s="70">
        <v>8</v>
      </c>
      <c r="G290" s="96">
        <f t="shared" si="6"/>
        <v>1680</v>
      </c>
      <c r="H290" s="71" t="s">
        <v>24</v>
      </c>
      <c r="I290" s="72"/>
      <c r="J290" s="73">
        <v>8</v>
      </c>
      <c r="K290" s="74">
        <v>8</v>
      </c>
      <c r="L290" s="97" t="s">
        <v>25</v>
      </c>
      <c r="M290" s="98" t="s">
        <v>82</v>
      </c>
      <c r="N290" s="99">
        <v>8</v>
      </c>
      <c r="O290" s="100">
        <v>8</v>
      </c>
      <c r="P290" s="71"/>
      <c r="Q290" s="72"/>
      <c r="R290" s="73"/>
      <c r="S290" s="74"/>
      <c r="T290" s="97"/>
      <c r="U290" s="98"/>
      <c r="V290" s="99"/>
      <c r="W290" s="100"/>
      <c r="X290" s="71"/>
      <c r="Y290" s="72"/>
      <c r="Z290" s="73"/>
      <c r="AA290" s="74"/>
      <c r="AB290" s="97"/>
      <c r="AC290" s="98"/>
      <c r="AD290" s="99"/>
      <c r="AE290" s="100"/>
      <c r="AF290" s="71"/>
      <c r="AG290" s="72"/>
      <c r="AH290" s="73"/>
      <c r="AI290" s="74"/>
      <c r="AJ290" s="97"/>
      <c r="AK290" s="98"/>
      <c r="AL290" s="99"/>
      <c r="AM290" s="100"/>
      <c r="AN290" s="71"/>
      <c r="AO290" s="72"/>
      <c r="AP290" s="73"/>
      <c r="AQ290" s="74"/>
      <c r="AR290" s="97"/>
      <c r="AS290" s="98"/>
      <c r="AT290" s="99"/>
      <c r="AU290" s="100"/>
    </row>
    <row r="291" spans="1:47">
      <c r="A291" s="67"/>
      <c r="B291" s="140" t="s">
        <v>507</v>
      </c>
      <c r="C291" s="134">
        <v>3</v>
      </c>
      <c r="D291" s="135" t="s">
        <v>486</v>
      </c>
      <c r="E291" s="70">
        <v>210</v>
      </c>
      <c r="F291" s="70">
        <v>8</v>
      </c>
      <c r="G291" s="96">
        <f t="shared" si="6"/>
        <v>1680</v>
      </c>
      <c r="H291" s="71" t="s">
        <v>24</v>
      </c>
      <c r="I291" s="72"/>
      <c r="J291" s="73">
        <v>8</v>
      </c>
      <c r="K291" s="74">
        <v>8</v>
      </c>
      <c r="L291" s="97" t="s">
        <v>25</v>
      </c>
      <c r="M291" s="98" t="s">
        <v>82</v>
      </c>
      <c r="N291" s="99">
        <v>8</v>
      </c>
      <c r="O291" s="100">
        <v>8</v>
      </c>
      <c r="P291" s="71"/>
      <c r="Q291" s="72"/>
      <c r="R291" s="73"/>
      <c r="S291" s="74"/>
      <c r="T291" s="97"/>
      <c r="U291" s="98"/>
      <c r="V291" s="99"/>
      <c r="W291" s="100"/>
      <c r="X291" s="71"/>
      <c r="Y291" s="72"/>
      <c r="Z291" s="73"/>
      <c r="AA291" s="74"/>
      <c r="AB291" s="97"/>
      <c r="AC291" s="98"/>
      <c r="AD291" s="99"/>
      <c r="AE291" s="100"/>
      <c r="AF291" s="71"/>
      <c r="AG291" s="72"/>
      <c r="AH291" s="73"/>
      <c r="AI291" s="74"/>
      <c r="AJ291" s="97"/>
      <c r="AK291" s="98"/>
      <c r="AL291" s="99"/>
      <c r="AM291" s="100"/>
      <c r="AN291" s="71"/>
      <c r="AO291" s="72"/>
      <c r="AP291" s="73"/>
      <c r="AQ291" s="74"/>
      <c r="AR291" s="97"/>
      <c r="AS291" s="98"/>
      <c r="AT291" s="99"/>
      <c r="AU291" s="100"/>
    </row>
    <row r="292" spans="1:47">
      <c r="A292" s="67"/>
      <c r="B292" s="153" t="s">
        <v>507</v>
      </c>
      <c r="C292" s="68">
        <v>3</v>
      </c>
      <c r="D292" s="69" t="s">
        <v>495</v>
      </c>
      <c r="E292" s="70">
        <v>210</v>
      </c>
      <c r="F292" s="70">
        <v>8</v>
      </c>
      <c r="G292" s="96">
        <f t="shared" si="6"/>
        <v>1680</v>
      </c>
      <c r="H292" s="71" t="s">
        <v>24</v>
      </c>
      <c r="I292" s="72"/>
      <c r="J292" s="73">
        <v>8</v>
      </c>
      <c r="K292" s="74">
        <v>8</v>
      </c>
      <c r="L292" s="97" t="s">
        <v>25</v>
      </c>
      <c r="M292" s="98" t="s">
        <v>82</v>
      </c>
      <c r="N292" s="99">
        <v>8</v>
      </c>
      <c r="O292" s="100">
        <v>8</v>
      </c>
      <c r="P292" s="71"/>
      <c r="Q292" s="72"/>
      <c r="R292" s="73"/>
      <c r="S292" s="74"/>
      <c r="T292" s="97"/>
      <c r="U292" s="98"/>
      <c r="V292" s="99"/>
      <c r="W292" s="100"/>
      <c r="X292" s="71"/>
      <c r="Y292" s="72"/>
      <c r="Z292" s="73"/>
      <c r="AA292" s="74"/>
      <c r="AB292" s="97"/>
      <c r="AC292" s="98"/>
      <c r="AD292" s="99"/>
      <c r="AE292" s="100"/>
      <c r="AF292" s="71"/>
      <c r="AG292" s="72"/>
      <c r="AH292" s="73"/>
      <c r="AI292" s="74"/>
      <c r="AJ292" s="97"/>
      <c r="AK292" s="98"/>
      <c r="AL292" s="99"/>
      <c r="AM292" s="100"/>
      <c r="AN292" s="71"/>
      <c r="AO292" s="72"/>
      <c r="AP292" s="73"/>
      <c r="AQ292" s="74"/>
      <c r="AR292" s="97"/>
      <c r="AS292" s="98"/>
      <c r="AT292" s="99"/>
      <c r="AU292" s="100"/>
    </row>
    <row r="293" spans="1:47">
      <c r="A293" s="67"/>
      <c r="B293" s="140" t="s">
        <v>507</v>
      </c>
      <c r="C293" s="68">
        <v>3</v>
      </c>
      <c r="D293" s="69" t="s">
        <v>497</v>
      </c>
      <c r="E293" s="70">
        <v>210</v>
      </c>
      <c r="F293" s="70">
        <v>8</v>
      </c>
      <c r="G293" s="96">
        <f t="shared" si="6"/>
        <v>1680</v>
      </c>
      <c r="H293" s="71" t="s">
        <v>24</v>
      </c>
      <c r="I293" s="72"/>
      <c r="J293" s="73">
        <v>8</v>
      </c>
      <c r="K293" s="74">
        <v>8</v>
      </c>
      <c r="L293" s="97" t="s">
        <v>25</v>
      </c>
      <c r="M293" s="98" t="s">
        <v>82</v>
      </c>
      <c r="N293" s="99">
        <v>8</v>
      </c>
      <c r="O293" s="100">
        <v>8</v>
      </c>
      <c r="P293" s="71" t="s">
        <v>24</v>
      </c>
      <c r="Q293" s="72"/>
      <c r="R293" s="73">
        <v>2</v>
      </c>
      <c r="S293" s="74">
        <v>2</v>
      </c>
      <c r="T293" s="97" t="s">
        <v>23</v>
      </c>
      <c r="U293" s="98" t="s">
        <v>98</v>
      </c>
      <c r="V293" s="99">
        <v>2</v>
      </c>
      <c r="W293" s="100">
        <v>2</v>
      </c>
      <c r="X293" s="71"/>
      <c r="Y293" s="72"/>
      <c r="Z293" s="73"/>
      <c r="AA293" s="74"/>
      <c r="AB293" s="97"/>
      <c r="AC293" s="98"/>
      <c r="AD293" s="99"/>
      <c r="AE293" s="100"/>
      <c r="AF293" s="71"/>
      <c r="AG293" s="72"/>
      <c r="AH293" s="73"/>
      <c r="AI293" s="74"/>
      <c r="AJ293" s="97"/>
      <c r="AK293" s="98"/>
      <c r="AL293" s="99"/>
      <c r="AM293" s="100"/>
      <c r="AN293" s="71"/>
      <c r="AO293" s="72"/>
      <c r="AP293" s="73"/>
      <c r="AQ293" s="74"/>
      <c r="AR293" s="97"/>
      <c r="AS293" s="98"/>
      <c r="AT293" s="99"/>
      <c r="AU293" s="100"/>
    </row>
    <row r="294" spans="1:47">
      <c r="A294" s="67"/>
      <c r="B294" s="140" t="s">
        <v>507</v>
      </c>
      <c r="C294" s="68">
        <v>3</v>
      </c>
      <c r="D294" s="69" t="s">
        <v>496</v>
      </c>
      <c r="E294" s="70">
        <v>210</v>
      </c>
      <c r="F294" s="70">
        <v>8</v>
      </c>
      <c r="G294" s="96">
        <f t="shared" si="6"/>
        <v>1680</v>
      </c>
      <c r="H294" s="71" t="s">
        <v>24</v>
      </c>
      <c r="I294" s="72"/>
      <c r="J294" s="73">
        <v>12</v>
      </c>
      <c r="K294" s="74">
        <v>12</v>
      </c>
      <c r="L294" s="97" t="s">
        <v>25</v>
      </c>
      <c r="M294" s="98" t="s">
        <v>82</v>
      </c>
      <c r="N294" s="99">
        <v>12</v>
      </c>
      <c r="O294" s="100">
        <v>12</v>
      </c>
      <c r="P294" s="71" t="s">
        <v>24</v>
      </c>
      <c r="Q294" s="72"/>
      <c r="R294" s="73">
        <v>2</v>
      </c>
      <c r="S294" s="74">
        <v>2</v>
      </c>
      <c r="T294" s="97" t="s">
        <v>23</v>
      </c>
      <c r="U294" s="98" t="s">
        <v>98</v>
      </c>
      <c r="V294" s="99">
        <v>2</v>
      </c>
      <c r="W294" s="100">
        <v>2</v>
      </c>
      <c r="X294" s="71"/>
      <c r="Y294" s="72"/>
      <c r="Z294" s="73"/>
      <c r="AA294" s="74"/>
      <c r="AB294" s="97"/>
      <c r="AC294" s="98"/>
      <c r="AD294" s="99"/>
      <c r="AE294" s="100"/>
      <c r="AF294" s="71"/>
      <c r="AG294" s="72"/>
      <c r="AH294" s="73"/>
      <c r="AI294" s="74"/>
      <c r="AJ294" s="97"/>
      <c r="AK294" s="98"/>
      <c r="AL294" s="99"/>
      <c r="AM294" s="100"/>
      <c r="AN294" s="71"/>
      <c r="AO294" s="72"/>
      <c r="AP294" s="73"/>
      <c r="AQ294" s="74"/>
      <c r="AR294" s="97"/>
      <c r="AS294" s="98"/>
      <c r="AT294" s="99"/>
      <c r="AU294" s="100"/>
    </row>
    <row r="295" spans="1:47">
      <c r="A295" s="67"/>
      <c r="B295" s="140" t="s">
        <v>507</v>
      </c>
      <c r="C295" s="68">
        <v>1</v>
      </c>
      <c r="D295" s="69" t="s">
        <v>515</v>
      </c>
      <c r="E295" s="70">
        <v>210</v>
      </c>
      <c r="F295" s="70">
        <v>10</v>
      </c>
      <c r="G295" s="96">
        <f t="shared" si="6"/>
        <v>2100</v>
      </c>
      <c r="H295" s="71" t="s">
        <v>24</v>
      </c>
      <c r="I295" s="72"/>
      <c r="J295" s="73">
        <v>7</v>
      </c>
      <c r="K295" s="74">
        <v>7</v>
      </c>
      <c r="L295" s="97" t="s">
        <v>25</v>
      </c>
      <c r="M295" s="98" t="s">
        <v>106</v>
      </c>
      <c r="N295" s="99">
        <v>7</v>
      </c>
      <c r="O295" s="100">
        <v>7</v>
      </c>
      <c r="P295" s="71"/>
      <c r="Q295" s="72"/>
      <c r="R295" s="73"/>
      <c r="S295" s="74"/>
      <c r="T295" s="97"/>
      <c r="U295" s="98"/>
      <c r="V295" s="99"/>
      <c r="W295" s="100"/>
      <c r="X295" s="71"/>
      <c r="Y295" s="72"/>
      <c r="Z295" s="73"/>
      <c r="AA295" s="74"/>
      <c r="AB295" s="97"/>
      <c r="AC295" s="98"/>
      <c r="AD295" s="99"/>
      <c r="AE295" s="100"/>
      <c r="AF295" s="71"/>
      <c r="AG295" s="72"/>
      <c r="AH295" s="73"/>
      <c r="AI295" s="74"/>
      <c r="AJ295" s="97"/>
      <c r="AK295" s="98"/>
      <c r="AL295" s="99"/>
      <c r="AM295" s="100"/>
      <c r="AN295" s="71"/>
      <c r="AO295" s="72"/>
      <c r="AP295" s="73"/>
      <c r="AQ295" s="74"/>
      <c r="AR295" s="97"/>
      <c r="AS295" s="98"/>
      <c r="AT295" s="99"/>
      <c r="AU295" s="100"/>
    </row>
    <row r="296" spans="1:47">
      <c r="A296" s="67"/>
      <c r="B296" s="140" t="s">
        <v>507</v>
      </c>
      <c r="C296" s="68">
        <v>2</v>
      </c>
      <c r="D296" s="69" t="s">
        <v>216</v>
      </c>
      <c r="E296" s="70">
        <v>210</v>
      </c>
      <c r="F296" s="70">
        <v>10</v>
      </c>
      <c r="G296" s="96">
        <f t="shared" si="6"/>
        <v>2100</v>
      </c>
      <c r="H296" s="71"/>
      <c r="I296" s="72"/>
      <c r="J296" s="73"/>
      <c r="K296" s="74"/>
      <c r="L296" s="97"/>
      <c r="M296" s="98"/>
      <c r="N296" s="99"/>
      <c r="O296" s="100"/>
      <c r="P296" s="71"/>
      <c r="Q296" s="72"/>
      <c r="R296" s="73"/>
      <c r="S296" s="74"/>
      <c r="T296" s="97"/>
      <c r="U296" s="98"/>
      <c r="V296" s="99"/>
      <c r="W296" s="100"/>
      <c r="X296" s="71"/>
      <c r="Y296" s="72"/>
      <c r="Z296" s="73"/>
      <c r="AA296" s="74"/>
      <c r="AB296" s="97"/>
      <c r="AC296" s="98"/>
      <c r="AD296" s="99"/>
      <c r="AE296" s="100"/>
      <c r="AF296" s="71"/>
      <c r="AG296" s="72"/>
      <c r="AH296" s="73"/>
      <c r="AI296" s="74"/>
      <c r="AJ296" s="97"/>
      <c r="AK296" s="98"/>
      <c r="AL296" s="99"/>
      <c r="AM296" s="100"/>
      <c r="AN296" s="71"/>
      <c r="AO296" s="72"/>
      <c r="AP296" s="73"/>
      <c r="AQ296" s="74"/>
      <c r="AR296" s="97"/>
      <c r="AS296" s="98"/>
      <c r="AT296" s="99"/>
      <c r="AU296" s="100"/>
    </row>
    <row r="297" spans="1:47">
      <c r="A297" s="67"/>
      <c r="B297" s="140" t="s">
        <v>507</v>
      </c>
      <c r="C297" s="68">
        <v>2</v>
      </c>
      <c r="D297" s="69" t="s">
        <v>216</v>
      </c>
      <c r="E297" s="70">
        <v>210</v>
      </c>
      <c r="F297" s="70">
        <v>10</v>
      </c>
      <c r="G297" s="96">
        <f t="shared" si="6"/>
        <v>2100</v>
      </c>
      <c r="H297" s="71"/>
      <c r="I297" s="72"/>
      <c r="J297" s="73"/>
      <c r="K297" s="74"/>
      <c r="L297" s="97"/>
      <c r="M297" s="98"/>
      <c r="N297" s="99"/>
      <c r="O297" s="100"/>
      <c r="P297" s="71"/>
      <c r="Q297" s="72"/>
      <c r="R297" s="73"/>
      <c r="S297" s="74"/>
      <c r="T297" s="97"/>
      <c r="U297" s="98"/>
      <c r="V297" s="99"/>
      <c r="W297" s="100"/>
      <c r="X297" s="71"/>
      <c r="Y297" s="72"/>
      <c r="Z297" s="73"/>
      <c r="AA297" s="74"/>
      <c r="AB297" s="97"/>
      <c r="AC297" s="98"/>
      <c r="AD297" s="99"/>
      <c r="AE297" s="100"/>
      <c r="AF297" s="71"/>
      <c r="AG297" s="72"/>
      <c r="AH297" s="73"/>
      <c r="AI297" s="74"/>
      <c r="AJ297" s="97"/>
      <c r="AK297" s="98"/>
      <c r="AL297" s="99"/>
      <c r="AM297" s="100"/>
      <c r="AN297" s="71"/>
      <c r="AO297" s="72"/>
      <c r="AP297" s="73"/>
      <c r="AQ297" s="74"/>
      <c r="AR297" s="97"/>
      <c r="AS297" s="98"/>
      <c r="AT297" s="99"/>
      <c r="AU297" s="100"/>
    </row>
    <row r="298" spans="1:47">
      <c r="A298" s="67"/>
      <c r="B298" s="140" t="s">
        <v>507</v>
      </c>
      <c r="C298" s="68">
        <v>3</v>
      </c>
      <c r="D298" s="69" t="s">
        <v>216</v>
      </c>
      <c r="E298" s="70">
        <v>210</v>
      </c>
      <c r="F298" s="70">
        <v>10</v>
      </c>
      <c r="G298" s="96">
        <f t="shared" si="6"/>
        <v>2100</v>
      </c>
      <c r="H298" s="71" t="s">
        <v>24</v>
      </c>
      <c r="I298" s="72"/>
      <c r="J298" s="73">
        <v>3</v>
      </c>
      <c r="K298" s="74">
        <v>3</v>
      </c>
      <c r="L298" s="97" t="s">
        <v>25</v>
      </c>
      <c r="M298" s="98" t="s">
        <v>102</v>
      </c>
      <c r="N298" s="99">
        <v>3</v>
      </c>
      <c r="O298" s="100">
        <v>3</v>
      </c>
      <c r="P298" s="71"/>
      <c r="Q298" s="72"/>
      <c r="R298" s="73"/>
      <c r="S298" s="74"/>
      <c r="T298" s="97"/>
      <c r="U298" s="98"/>
      <c r="V298" s="99"/>
      <c r="W298" s="100"/>
      <c r="X298" s="71"/>
      <c r="Y298" s="72"/>
      <c r="Z298" s="73"/>
      <c r="AA298" s="74"/>
      <c r="AB298" s="97"/>
      <c r="AC298" s="98"/>
      <c r="AD298" s="99"/>
      <c r="AE298" s="100"/>
      <c r="AF298" s="71"/>
      <c r="AG298" s="72"/>
      <c r="AH298" s="73"/>
      <c r="AI298" s="74"/>
      <c r="AJ298" s="97"/>
      <c r="AK298" s="98"/>
      <c r="AL298" s="99"/>
      <c r="AM298" s="100"/>
      <c r="AN298" s="71"/>
      <c r="AO298" s="72"/>
      <c r="AP298" s="73"/>
      <c r="AQ298" s="74"/>
      <c r="AR298" s="97"/>
      <c r="AS298" s="98"/>
      <c r="AT298" s="99"/>
      <c r="AU298" s="100"/>
    </row>
    <row r="299" spans="1:47">
      <c r="A299" s="67"/>
      <c r="B299" s="140" t="s">
        <v>507</v>
      </c>
      <c r="C299" s="68">
        <v>3</v>
      </c>
      <c r="D299" s="69" t="s">
        <v>216</v>
      </c>
      <c r="E299" s="70">
        <v>210</v>
      </c>
      <c r="F299" s="70">
        <v>10</v>
      </c>
      <c r="G299" s="96">
        <f t="shared" si="6"/>
        <v>2100</v>
      </c>
      <c r="H299" s="71" t="s">
        <v>24</v>
      </c>
      <c r="I299" s="72"/>
      <c r="J299" s="73">
        <v>3</v>
      </c>
      <c r="K299" s="74">
        <v>3</v>
      </c>
      <c r="L299" s="97" t="s">
        <v>25</v>
      </c>
      <c r="M299" s="98" t="s">
        <v>102</v>
      </c>
      <c r="N299" s="99">
        <v>3</v>
      </c>
      <c r="O299" s="100">
        <v>3</v>
      </c>
      <c r="P299" s="71"/>
      <c r="Q299" s="72"/>
      <c r="R299" s="73"/>
      <c r="S299" s="74"/>
      <c r="T299" s="97"/>
      <c r="U299" s="98"/>
      <c r="V299" s="99"/>
      <c r="W299" s="100"/>
      <c r="X299" s="71"/>
      <c r="Y299" s="72"/>
      <c r="Z299" s="73"/>
      <c r="AA299" s="74"/>
      <c r="AB299" s="97"/>
      <c r="AC299" s="98"/>
      <c r="AD299" s="99"/>
      <c r="AE299" s="100"/>
      <c r="AF299" s="71"/>
      <c r="AG299" s="72"/>
      <c r="AH299" s="73"/>
      <c r="AI299" s="74"/>
      <c r="AJ299" s="97"/>
      <c r="AK299" s="98"/>
      <c r="AL299" s="99"/>
      <c r="AM299" s="100"/>
      <c r="AN299" s="71"/>
      <c r="AO299" s="72"/>
      <c r="AP299" s="73"/>
      <c r="AQ299" s="74"/>
      <c r="AR299" s="97"/>
      <c r="AS299" s="98"/>
      <c r="AT299" s="99"/>
      <c r="AU299" s="100"/>
    </row>
    <row r="300" spans="1:47">
      <c r="A300" s="67"/>
      <c r="B300" s="140" t="s">
        <v>507</v>
      </c>
      <c r="C300" s="68"/>
      <c r="D300" s="69" t="s">
        <v>499</v>
      </c>
      <c r="E300" s="70">
        <v>210</v>
      </c>
      <c r="F300" s="70">
        <v>10</v>
      </c>
      <c r="G300" s="96">
        <f t="shared" si="6"/>
        <v>2100</v>
      </c>
      <c r="H300" s="71" t="s">
        <v>24</v>
      </c>
      <c r="I300" s="72"/>
      <c r="J300" s="73">
        <v>3</v>
      </c>
      <c r="K300" s="74">
        <v>3</v>
      </c>
      <c r="L300" s="97" t="s">
        <v>25</v>
      </c>
      <c r="M300" s="98" t="s">
        <v>106</v>
      </c>
      <c r="N300" s="99">
        <v>3</v>
      </c>
      <c r="O300" s="100">
        <v>3</v>
      </c>
      <c r="P300" s="71"/>
      <c r="Q300" s="72"/>
      <c r="R300" s="73"/>
      <c r="S300" s="74"/>
      <c r="T300" s="97"/>
      <c r="U300" s="98"/>
      <c r="V300" s="99"/>
      <c r="W300" s="100"/>
      <c r="X300" s="71"/>
      <c r="Y300" s="72"/>
      <c r="Z300" s="73"/>
      <c r="AA300" s="74"/>
      <c r="AB300" s="97"/>
      <c r="AC300" s="98"/>
      <c r="AD300" s="99"/>
      <c r="AE300" s="100"/>
      <c r="AF300" s="71"/>
      <c r="AG300" s="72"/>
      <c r="AH300" s="73"/>
      <c r="AI300" s="74"/>
      <c r="AJ300" s="97"/>
      <c r="AK300" s="98"/>
      <c r="AL300" s="99"/>
      <c r="AM300" s="100"/>
      <c r="AN300" s="71"/>
      <c r="AO300" s="72"/>
      <c r="AP300" s="73"/>
      <c r="AQ300" s="74"/>
      <c r="AR300" s="97"/>
      <c r="AS300" s="98"/>
      <c r="AT300" s="99"/>
      <c r="AU300" s="100"/>
    </row>
    <row r="301" spans="1:47">
      <c r="A301" s="67"/>
      <c r="B301" s="140" t="s">
        <v>507</v>
      </c>
      <c r="C301" s="68">
        <v>1</v>
      </c>
      <c r="D301" s="69" t="s">
        <v>216</v>
      </c>
      <c r="E301" s="70">
        <v>210</v>
      </c>
      <c r="F301" s="70">
        <v>10</v>
      </c>
      <c r="G301" s="96">
        <f t="shared" si="6"/>
        <v>2100</v>
      </c>
      <c r="H301" s="71"/>
      <c r="I301" s="72"/>
      <c r="J301" s="73"/>
      <c r="K301" s="74"/>
      <c r="L301" s="97"/>
      <c r="M301" s="98"/>
      <c r="N301" s="99"/>
      <c r="O301" s="100"/>
      <c r="P301" s="71"/>
      <c r="Q301" s="72"/>
      <c r="R301" s="73"/>
      <c r="S301" s="74"/>
      <c r="T301" s="97"/>
      <c r="U301" s="98"/>
      <c r="V301" s="99"/>
      <c r="W301" s="100"/>
      <c r="X301" s="71"/>
      <c r="Y301" s="72"/>
      <c r="Z301" s="73"/>
      <c r="AA301" s="74"/>
      <c r="AB301" s="97"/>
      <c r="AC301" s="98"/>
      <c r="AD301" s="99"/>
      <c r="AE301" s="100"/>
      <c r="AF301" s="71"/>
      <c r="AG301" s="72"/>
      <c r="AH301" s="73"/>
      <c r="AI301" s="74"/>
      <c r="AJ301" s="97"/>
      <c r="AK301" s="98"/>
      <c r="AL301" s="99"/>
      <c r="AM301" s="100"/>
      <c r="AN301" s="71"/>
      <c r="AO301" s="72"/>
      <c r="AP301" s="73"/>
      <c r="AQ301" s="74"/>
      <c r="AR301" s="97"/>
      <c r="AS301" s="98"/>
      <c r="AT301" s="99"/>
      <c r="AU301" s="100"/>
    </row>
    <row r="302" spans="1:47">
      <c r="A302" s="67"/>
      <c r="B302" s="140" t="s">
        <v>507</v>
      </c>
      <c r="C302" s="68">
        <v>1</v>
      </c>
      <c r="D302" s="69" t="s">
        <v>216</v>
      </c>
      <c r="E302" s="70">
        <v>210</v>
      </c>
      <c r="F302" s="70">
        <v>10</v>
      </c>
      <c r="G302" s="96">
        <f t="shared" si="6"/>
        <v>2100</v>
      </c>
      <c r="H302" s="71"/>
      <c r="I302" s="72"/>
      <c r="J302" s="73"/>
      <c r="K302" s="74"/>
      <c r="L302" s="97"/>
      <c r="M302" s="98"/>
      <c r="N302" s="99"/>
      <c r="O302" s="100"/>
      <c r="P302" s="71"/>
      <c r="Q302" s="72"/>
      <c r="R302" s="73"/>
      <c r="S302" s="74"/>
      <c r="T302" s="97"/>
      <c r="U302" s="98"/>
      <c r="V302" s="99"/>
      <c r="W302" s="100"/>
      <c r="X302" s="71"/>
      <c r="Y302" s="72"/>
      <c r="Z302" s="73"/>
      <c r="AA302" s="74"/>
      <c r="AB302" s="97"/>
      <c r="AC302" s="98"/>
      <c r="AD302" s="99"/>
      <c r="AE302" s="100"/>
      <c r="AF302" s="71"/>
      <c r="AG302" s="72"/>
      <c r="AH302" s="73"/>
      <c r="AI302" s="74"/>
      <c r="AJ302" s="97"/>
      <c r="AK302" s="98"/>
      <c r="AL302" s="99"/>
      <c r="AM302" s="100"/>
      <c r="AN302" s="71"/>
      <c r="AO302" s="72"/>
      <c r="AP302" s="73"/>
      <c r="AQ302" s="74"/>
      <c r="AR302" s="97"/>
      <c r="AS302" s="98"/>
      <c r="AT302" s="99"/>
      <c r="AU302" s="100"/>
    </row>
    <row r="303" spans="1:47">
      <c r="A303" s="67"/>
      <c r="B303" s="140" t="s">
        <v>507</v>
      </c>
      <c r="C303" s="68"/>
      <c r="D303" s="69" t="s">
        <v>499</v>
      </c>
      <c r="E303" s="70">
        <v>210</v>
      </c>
      <c r="F303" s="70">
        <v>10</v>
      </c>
      <c r="G303" s="96">
        <f t="shared" si="6"/>
        <v>2100</v>
      </c>
      <c r="H303" s="71"/>
      <c r="I303" s="72"/>
      <c r="J303" s="73"/>
      <c r="K303" s="74"/>
      <c r="L303" s="97"/>
      <c r="M303" s="98"/>
      <c r="N303" s="99"/>
      <c r="O303" s="100"/>
      <c r="P303" s="71"/>
      <c r="Q303" s="72"/>
      <c r="R303" s="73"/>
      <c r="S303" s="74"/>
      <c r="T303" s="97"/>
      <c r="U303" s="98"/>
      <c r="V303" s="99"/>
      <c r="W303" s="100"/>
      <c r="X303" s="71"/>
      <c r="Y303" s="72"/>
      <c r="Z303" s="73"/>
      <c r="AA303" s="74"/>
      <c r="AB303" s="97"/>
      <c r="AC303" s="98"/>
      <c r="AD303" s="99"/>
      <c r="AE303" s="100"/>
      <c r="AF303" s="71"/>
      <c r="AG303" s="72"/>
      <c r="AH303" s="73"/>
      <c r="AI303" s="74"/>
      <c r="AJ303" s="97"/>
      <c r="AK303" s="98"/>
      <c r="AL303" s="99"/>
      <c r="AM303" s="100"/>
      <c r="AN303" s="71"/>
      <c r="AO303" s="72"/>
      <c r="AP303" s="73"/>
      <c r="AQ303" s="74"/>
      <c r="AR303" s="97"/>
      <c r="AS303" s="98"/>
      <c r="AT303" s="99"/>
      <c r="AU303" s="100"/>
    </row>
    <row r="304" spans="1:47">
      <c r="A304" s="67"/>
      <c r="B304" s="140" t="s">
        <v>507</v>
      </c>
      <c r="C304" s="68">
        <v>1</v>
      </c>
      <c r="D304" s="69" t="s">
        <v>216</v>
      </c>
      <c r="E304" s="70">
        <v>210</v>
      </c>
      <c r="F304" s="70">
        <v>10</v>
      </c>
      <c r="G304" s="96">
        <f t="shared" si="6"/>
        <v>2100</v>
      </c>
      <c r="H304" s="71" t="s">
        <v>24</v>
      </c>
      <c r="I304" s="72"/>
      <c r="J304" s="73">
        <v>3</v>
      </c>
      <c r="K304" s="74">
        <v>3</v>
      </c>
      <c r="L304" s="97" t="s">
        <v>25</v>
      </c>
      <c r="M304" s="98" t="s">
        <v>102</v>
      </c>
      <c r="N304" s="99">
        <v>3</v>
      </c>
      <c r="O304" s="100">
        <v>3</v>
      </c>
      <c r="P304" s="71"/>
      <c r="Q304" s="72"/>
      <c r="R304" s="73"/>
      <c r="S304" s="74"/>
      <c r="T304" s="97"/>
      <c r="U304" s="98"/>
      <c r="V304" s="99"/>
      <c r="W304" s="100"/>
      <c r="X304" s="71"/>
      <c r="Y304" s="72"/>
      <c r="Z304" s="73"/>
      <c r="AA304" s="74"/>
      <c r="AB304" s="97"/>
      <c r="AC304" s="98"/>
      <c r="AD304" s="99"/>
      <c r="AE304" s="100"/>
      <c r="AF304" s="71"/>
      <c r="AG304" s="72"/>
      <c r="AH304" s="73"/>
      <c r="AI304" s="74"/>
      <c r="AJ304" s="97"/>
      <c r="AK304" s="98"/>
      <c r="AL304" s="99"/>
      <c r="AM304" s="100"/>
      <c r="AN304" s="71"/>
      <c r="AO304" s="72"/>
      <c r="AP304" s="73"/>
      <c r="AQ304" s="74"/>
      <c r="AR304" s="97"/>
      <c r="AS304" s="98"/>
      <c r="AT304" s="99"/>
      <c r="AU304" s="100"/>
    </row>
    <row r="305" spans="1:47">
      <c r="A305" s="67"/>
      <c r="B305" s="140" t="s">
        <v>507</v>
      </c>
      <c r="C305" s="68"/>
      <c r="D305" s="69" t="s">
        <v>471</v>
      </c>
      <c r="E305" s="70">
        <v>210</v>
      </c>
      <c r="F305" s="70">
        <v>10</v>
      </c>
      <c r="G305" s="96">
        <f t="shared" si="6"/>
        <v>2100</v>
      </c>
      <c r="H305" s="71" t="s">
        <v>24</v>
      </c>
      <c r="I305" s="72"/>
      <c r="J305" s="73">
        <v>2</v>
      </c>
      <c r="K305" s="74">
        <v>2</v>
      </c>
      <c r="L305" s="97" t="s">
        <v>25</v>
      </c>
      <c r="M305" s="98" t="s">
        <v>106</v>
      </c>
      <c r="N305" s="99">
        <v>2</v>
      </c>
      <c r="O305" s="100">
        <v>2</v>
      </c>
      <c r="P305" s="71"/>
      <c r="Q305" s="72"/>
      <c r="R305" s="73"/>
      <c r="S305" s="74"/>
      <c r="T305" s="97"/>
      <c r="U305" s="98"/>
      <c r="V305" s="99"/>
      <c r="W305" s="100"/>
      <c r="X305" s="71"/>
      <c r="Y305" s="72"/>
      <c r="Z305" s="73"/>
      <c r="AA305" s="74"/>
      <c r="AB305" s="97"/>
      <c r="AC305" s="98"/>
      <c r="AD305" s="99"/>
      <c r="AE305" s="100"/>
      <c r="AF305" s="71"/>
      <c r="AG305" s="72"/>
      <c r="AH305" s="73"/>
      <c r="AI305" s="74"/>
      <c r="AJ305" s="97"/>
      <c r="AK305" s="98"/>
      <c r="AL305" s="99"/>
      <c r="AM305" s="100"/>
      <c r="AN305" s="71"/>
      <c r="AO305" s="72"/>
      <c r="AP305" s="73"/>
      <c r="AQ305" s="74"/>
      <c r="AR305" s="97"/>
      <c r="AS305" s="98"/>
      <c r="AT305" s="99"/>
      <c r="AU305" s="100"/>
    </row>
    <row r="306" spans="1:47">
      <c r="A306" s="67"/>
      <c r="B306" s="140" t="s">
        <v>507</v>
      </c>
      <c r="C306" s="68">
        <v>2</v>
      </c>
      <c r="D306" s="69" t="s">
        <v>216</v>
      </c>
      <c r="E306" s="70">
        <v>210</v>
      </c>
      <c r="F306" s="70">
        <v>10</v>
      </c>
      <c r="G306" s="96">
        <f t="shared" si="6"/>
        <v>2100</v>
      </c>
      <c r="H306" s="71" t="s">
        <v>24</v>
      </c>
      <c r="I306" s="72"/>
      <c r="J306" s="73">
        <v>3</v>
      </c>
      <c r="K306" s="74">
        <v>3</v>
      </c>
      <c r="L306" s="97" t="s">
        <v>25</v>
      </c>
      <c r="M306" s="98" t="s">
        <v>102</v>
      </c>
      <c r="N306" s="99">
        <v>3</v>
      </c>
      <c r="O306" s="100">
        <v>3</v>
      </c>
      <c r="P306" s="71"/>
      <c r="Q306" s="72"/>
      <c r="R306" s="73"/>
      <c r="S306" s="74"/>
      <c r="T306" s="97"/>
      <c r="U306" s="98"/>
      <c r="V306" s="99"/>
      <c r="W306" s="100"/>
      <c r="X306" s="71"/>
      <c r="Y306" s="72"/>
      <c r="Z306" s="73"/>
      <c r="AA306" s="74"/>
      <c r="AB306" s="97"/>
      <c r="AC306" s="98"/>
      <c r="AD306" s="99"/>
      <c r="AE306" s="100"/>
      <c r="AF306" s="71"/>
      <c r="AG306" s="72"/>
      <c r="AH306" s="73"/>
      <c r="AI306" s="74"/>
      <c r="AJ306" s="97"/>
      <c r="AK306" s="98"/>
      <c r="AL306" s="99"/>
      <c r="AM306" s="100"/>
      <c r="AN306" s="71"/>
      <c r="AO306" s="72"/>
      <c r="AP306" s="73"/>
      <c r="AQ306" s="74"/>
      <c r="AR306" s="97"/>
      <c r="AS306" s="98"/>
      <c r="AT306" s="99"/>
      <c r="AU306" s="100"/>
    </row>
    <row r="307" spans="1:47">
      <c r="A307" s="67"/>
      <c r="B307" s="140" t="s">
        <v>507</v>
      </c>
      <c r="C307" s="68"/>
      <c r="D307" s="69" t="s">
        <v>469</v>
      </c>
      <c r="E307" s="70">
        <v>210</v>
      </c>
      <c r="F307" s="70">
        <v>10</v>
      </c>
      <c r="G307" s="96">
        <f t="shared" si="6"/>
        <v>2100</v>
      </c>
      <c r="H307" s="71" t="s">
        <v>24</v>
      </c>
      <c r="I307" s="72"/>
      <c r="J307" s="73">
        <v>2</v>
      </c>
      <c r="K307" s="74">
        <v>2</v>
      </c>
      <c r="L307" s="97" t="s">
        <v>25</v>
      </c>
      <c r="M307" s="98" t="s">
        <v>106</v>
      </c>
      <c r="N307" s="99">
        <v>2</v>
      </c>
      <c r="O307" s="100">
        <v>2</v>
      </c>
      <c r="P307" s="71"/>
      <c r="Q307" s="72"/>
      <c r="R307" s="73"/>
      <c r="S307" s="74"/>
      <c r="T307" s="97"/>
      <c r="U307" s="98"/>
      <c r="V307" s="99"/>
      <c r="W307" s="100"/>
      <c r="X307" s="71"/>
      <c r="Y307" s="72"/>
      <c r="Z307" s="73"/>
      <c r="AA307" s="74"/>
      <c r="AB307" s="97"/>
      <c r="AC307" s="98"/>
      <c r="AD307" s="99"/>
      <c r="AE307" s="100"/>
      <c r="AF307" s="71"/>
      <c r="AG307" s="72"/>
      <c r="AH307" s="73"/>
      <c r="AI307" s="74"/>
      <c r="AJ307" s="97"/>
      <c r="AK307" s="98"/>
      <c r="AL307" s="99"/>
      <c r="AM307" s="100"/>
      <c r="AN307" s="71"/>
      <c r="AO307" s="72"/>
      <c r="AP307" s="73"/>
      <c r="AQ307" s="74"/>
      <c r="AR307" s="97"/>
      <c r="AS307" s="98"/>
      <c r="AT307" s="99"/>
      <c r="AU307" s="100"/>
    </row>
    <row r="308" spans="1:47">
      <c r="A308" s="67"/>
      <c r="B308" s="140" t="s">
        <v>507</v>
      </c>
      <c r="C308" s="134">
        <v>3</v>
      </c>
      <c r="D308" s="135" t="s">
        <v>216</v>
      </c>
      <c r="E308" s="70">
        <v>210</v>
      </c>
      <c r="F308" s="70">
        <v>10</v>
      </c>
      <c r="G308" s="96">
        <f t="shared" si="6"/>
        <v>2100</v>
      </c>
      <c r="H308" s="71" t="s">
        <v>24</v>
      </c>
      <c r="I308" s="72"/>
      <c r="J308" s="73">
        <v>3</v>
      </c>
      <c r="K308" s="74">
        <v>3</v>
      </c>
      <c r="L308" s="97" t="s">
        <v>25</v>
      </c>
      <c r="M308" s="98" t="s">
        <v>102</v>
      </c>
      <c r="N308" s="99">
        <v>3</v>
      </c>
      <c r="O308" s="100">
        <v>3</v>
      </c>
      <c r="P308" s="71"/>
      <c r="Q308" s="72"/>
      <c r="R308" s="73"/>
      <c r="S308" s="74"/>
      <c r="T308" s="97"/>
      <c r="U308" s="98"/>
      <c r="V308" s="99"/>
      <c r="W308" s="100"/>
      <c r="X308" s="71"/>
      <c r="Y308" s="72"/>
      <c r="Z308" s="73"/>
      <c r="AA308" s="74"/>
      <c r="AB308" s="97"/>
      <c r="AC308" s="98"/>
      <c r="AD308" s="99"/>
      <c r="AE308" s="100"/>
      <c r="AF308" s="71"/>
      <c r="AG308" s="72"/>
      <c r="AH308" s="73"/>
      <c r="AI308" s="74"/>
      <c r="AJ308" s="97"/>
      <c r="AK308" s="98"/>
      <c r="AL308" s="99"/>
      <c r="AM308" s="100"/>
      <c r="AN308" s="71"/>
      <c r="AO308" s="72"/>
      <c r="AP308" s="73"/>
      <c r="AQ308" s="74"/>
      <c r="AR308" s="97"/>
      <c r="AS308" s="98"/>
      <c r="AT308" s="99"/>
      <c r="AU308" s="100"/>
    </row>
    <row r="309" spans="1:47">
      <c r="A309" s="67"/>
      <c r="B309" s="153" t="s">
        <v>516</v>
      </c>
      <c r="C309" s="68">
        <v>1</v>
      </c>
      <c r="D309" s="69" t="s">
        <v>438</v>
      </c>
      <c r="E309" s="70">
        <v>210</v>
      </c>
      <c r="F309" s="70">
        <v>4</v>
      </c>
      <c r="G309" s="96">
        <f t="shared" si="6"/>
        <v>840</v>
      </c>
      <c r="H309" s="71" t="s">
        <v>24</v>
      </c>
      <c r="I309" s="72"/>
      <c r="J309" s="73">
        <v>14</v>
      </c>
      <c r="K309" s="74">
        <v>14</v>
      </c>
      <c r="L309" s="97" t="s">
        <v>25</v>
      </c>
      <c r="M309" s="98" t="s">
        <v>78</v>
      </c>
      <c r="N309" s="99">
        <v>14</v>
      </c>
      <c r="O309" s="100">
        <v>14</v>
      </c>
      <c r="P309" s="71"/>
      <c r="Q309" s="72"/>
      <c r="R309" s="73"/>
      <c r="S309" s="74"/>
      <c r="T309" s="97"/>
      <c r="U309" s="98"/>
      <c r="V309" s="99"/>
      <c r="W309" s="100"/>
      <c r="X309" s="71"/>
      <c r="Y309" s="72"/>
      <c r="Z309" s="73"/>
      <c r="AA309" s="74"/>
      <c r="AB309" s="97"/>
      <c r="AC309" s="98"/>
      <c r="AD309" s="99"/>
      <c r="AE309" s="100"/>
      <c r="AF309" s="71"/>
      <c r="AG309" s="72"/>
      <c r="AH309" s="73"/>
      <c r="AI309" s="74"/>
      <c r="AJ309" s="97"/>
      <c r="AK309" s="98"/>
      <c r="AL309" s="99"/>
      <c r="AM309" s="100"/>
      <c r="AN309" s="71"/>
      <c r="AO309" s="72"/>
      <c r="AP309" s="73"/>
      <c r="AQ309" s="74"/>
      <c r="AR309" s="97"/>
      <c r="AS309" s="98"/>
      <c r="AT309" s="99"/>
      <c r="AU309" s="100"/>
    </row>
    <row r="310" spans="1:47">
      <c r="A310" s="67"/>
      <c r="B310" s="140" t="s">
        <v>516</v>
      </c>
      <c r="C310" s="68">
        <v>1</v>
      </c>
      <c r="D310" s="69" t="s">
        <v>251</v>
      </c>
      <c r="E310" s="70">
        <v>250</v>
      </c>
      <c r="F310" s="70">
        <v>4</v>
      </c>
      <c r="G310" s="96">
        <f t="shared" si="6"/>
        <v>1000</v>
      </c>
      <c r="H310" s="71" t="s">
        <v>24</v>
      </c>
      <c r="I310" s="72"/>
      <c r="J310" s="73">
        <v>12</v>
      </c>
      <c r="K310" s="74">
        <v>12</v>
      </c>
      <c r="L310" s="97" t="s">
        <v>25</v>
      </c>
      <c r="M310" s="98" t="s">
        <v>78</v>
      </c>
      <c r="N310" s="99">
        <v>12</v>
      </c>
      <c r="O310" s="100">
        <v>12</v>
      </c>
      <c r="P310" s="71"/>
      <c r="Q310" s="72"/>
      <c r="R310" s="73"/>
      <c r="S310" s="74"/>
      <c r="T310" s="97"/>
      <c r="U310" s="98"/>
      <c r="V310" s="99"/>
      <c r="W310" s="100"/>
      <c r="X310" s="71"/>
      <c r="Y310" s="72"/>
      <c r="Z310" s="73"/>
      <c r="AA310" s="74"/>
      <c r="AB310" s="97"/>
      <c r="AC310" s="98"/>
      <c r="AD310" s="99"/>
      <c r="AE310" s="100"/>
      <c r="AF310" s="71"/>
      <c r="AG310" s="72"/>
      <c r="AH310" s="73"/>
      <c r="AI310" s="74"/>
      <c r="AJ310" s="97"/>
      <c r="AK310" s="98"/>
      <c r="AL310" s="99"/>
      <c r="AM310" s="100"/>
      <c r="AN310" s="71"/>
      <c r="AO310" s="72"/>
      <c r="AP310" s="73"/>
      <c r="AQ310" s="74"/>
      <c r="AR310" s="97"/>
      <c r="AS310" s="98"/>
      <c r="AT310" s="99"/>
      <c r="AU310" s="100"/>
    </row>
    <row r="311" spans="1:47">
      <c r="A311" s="67"/>
      <c r="B311" s="140" t="s">
        <v>516</v>
      </c>
      <c r="C311" s="68">
        <v>1</v>
      </c>
      <c r="D311" s="69" t="s">
        <v>517</v>
      </c>
      <c r="E311" s="70">
        <v>210</v>
      </c>
      <c r="F311" s="70">
        <v>6</v>
      </c>
      <c r="G311" s="96">
        <f t="shared" si="6"/>
        <v>1260</v>
      </c>
      <c r="H311" s="71" t="s">
        <v>24</v>
      </c>
      <c r="I311" s="72"/>
      <c r="J311" s="73">
        <v>8</v>
      </c>
      <c r="K311" s="74">
        <v>8</v>
      </c>
      <c r="L311" s="97" t="s">
        <v>25</v>
      </c>
      <c r="M311" s="98" t="s">
        <v>82</v>
      </c>
      <c r="N311" s="99">
        <v>8</v>
      </c>
      <c r="O311" s="100">
        <v>8</v>
      </c>
      <c r="P311" s="71"/>
      <c r="Q311" s="72"/>
      <c r="R311" s="73"/>
      <c r="S311" s="74"/>
      <c r="T311" s="97"/>
      <c r="U311" s="98"/>
      <c r="V311" s="99"/>
      <c r="W311" s="100"/>
      <c r="X311" s="71"/>
      <c r="Y311" s="72"/>
      <c r="Z311" s="73"/>
      <c r="AA311" s="74"/>
      <c r="AB311" s="97"/>
      <c r="AC311" s="98"/>
      <c r="AD311" s="99"/>
      <c r="AE311" s="100"/>
      <c r="AF311" s="71"/>
      <c r="AG311" s="72"/>
      <c r="AH311" s="73"/>
      <c r="AI311" s="74"/>
      <c r="AJ311" s="97"/>
      <c r="AK311" s="98"/>
      <c r="AL311" s="99"/>
      <c r="AM311" s="100"/>
      <c r="AN311" s="71"/>
      <c r="AO311" s="72"/>
      <c r="AP311" s="73"/>
      <c r="AQ311" s="74"/>
      <c r="AR311" s="97"/>
      <c r="AS311" s="98"/>
      <c r="AT311" s="99"/>
      <c r="AU311" s="100"/>
    </row>
    <row r="312" spans="1:47">
      <c r="A312" s="67"/>
      <c r="B312" s="140" t="s">
        <v>516</v>
      </c>
      <c r="C312" s="68">
        <v>1</v>
      </c>
      <c r="D312" s="69" t="s">
        <v>518</v>
      </c>
      <c r="E312" s="70">
        <v>210</v>
      </c>
      <c r="F312" s="70">
        <v>10</v>
      </c>
      <c r="G312" s="96">
        <f t="shared" si="6"/>
        <v>2100</v>
      </c>
      <c r="H312" s="71" t="s">
        <v>24</v>
      </c>
      <c r="I312" s="72"/>
      <c r="J312" s="73">
        <v>2</v>
      </c>
      <c r="K312" s="74">
        <v>2</v>
      </c>
      <c r="L312" s="97" t="s">
        <v>25</v>
      </c>
      <c r="M312" s="98" t="s">
        <v>102</v>
      </c>
      <c r="N312" s="99">
        <v>2</v>
      </c>
      <c r="O312" s="100">
        <v>2</v>
      </c>
      <c r="P312" s="71" t="s">
        <v>24</v>
      </c>
      <c r="Q312" s="72"/>
      <c r="R312" s="73">
        <v>1</v>
      </c>
      <c r="S312" s="74">
        <v>1</v>
      </c>
      <c r="T312" s="97" t="s">
        <v>23</v>
      </c>
      <c r="U312" s="98" t="s">
        <v>106</v>
      </c>
      <c r="V312" s="99">
        <v>1</v>
      </c>
      <c r="W312" s="100">
        <v>1</v>
      </c>
      <c r="X312" s="71"/>
      <c r="Y312" s="72"/>
      <c r="Z312" s="73"/>
      <c r="AA312" s="74"/>
      <c r="AB312" s="97"/>
      <c r="AC312" s="98"/>
      <c r="AD312" s="99"/>
      <c r="AE312" s="100"/>
      <c r="AF312" s="71"/>
      <c r="AG312" s="72"/>
      <c r="AH312" s="73"/>
      <c r="AI312" s="74"/>
      <c r="AJ312" s="97"/>
      <c r="AK312" s="98"/>
      <c r="AL312" s="99"/>
      <c r="AM312" s="100"/>
      <c r="AN312" s="71"/>
      <c r="AO312" s="72"/>
      <c r="AP312" s="73"/>
      <c r="AQ312" s="74"/>
      <c r="AR312" s="97"/>
      <c r="AS312" s="98"/>
      <c r="AT312" s="99"/>
      <c r="AU312" s="100"/>
    </row>
    <row r="313" spans="1:47">
      <c r="A313" s="67"/>
      <c r="B313" s="140" t="s">
        <v>516</v>
      </c>
      <c r="C313" s="68">
        <v>2</v>
      </c>
      <c r="D313" s="69" t="s">
        <v>318</v>
      </c>
      <c r="E313" s="70">
        <v>250</v>
      </c>
      <c r="F313" s="70">
        <v>4</v>
      </c>
      <c r="G313" s="96">
        <f t="shared" si="6"/>
        <v>1000</v>
      </c>
      <c r="H313" s="71" t="s">
        <v>24</v>
      </c>
      <c r="I313" s="72"/>
      <c r="J313" s="73">
        <v>8</v>
      </c>
      <c r="K313" s="74">
        <v>8</v>
      </c>
      <c r="L313" s="97" t="s">
        <v>25</v>
      </c>
      <c r="M313" s="98" t="s">
        <v>82</v>
      </c>
      <c r="N313" s="99">
        <v>8</v>
      </c>
      <c r="O313" s="100">
        <v>8</v>
      </c>
      <c r="P313" s="71"/>
      <c r="Q313" s="72"/>
      <c r="R313" s="73"/>
      <c r="S313" s="74"/>
      <c r="T313" s="97"/>
      <c r="U313" s="98"/>
      <c r="V313" s="99"/>
      <c r="W313" s="100"/>
      <c r="X313" s="71"/>
      <c r="Y313" s="72"/>
      <c r="Z313" s="73"/>
      <c r="AA313" s="74"/>
      <c r="AB313" s="97"/>
      <c r="AC313" s="98"/>
      <c r="AD313" s="99"/>
      <c r="AE313" s="100"/>
      <c r="AF313" s="71"/>
      <c r="AG313" s="72"/>
      <c r="AH313" s="73"/>
      <c r="AI313" s="74"/>
      <c r="AJ313" s="97"/>
      <c r="AK313" s="98"/>
      <c r="AL313" s="99"/>
      <c r="AM313" s="100"/>
      <c r="AN313" s="71"/>
      <c r="AO313" s="72"/>
      <c r="AP313" s="73"/>
      <c r="AQ313" s="74"/>
      <c r="AR313" s="97"/>
      <c r="AS313" s="98"/>
      <c r="AT313" s="99"/>
      <c r="AU313" s="100"/>
    </row>
    <row r="314" spans="1:47">
      <c r="A314" s="67"/>
      <c r="B314" s="140" t="s">
        <v>516</v>
      </c>
      <c r="C314" s="68">
        <v>2</v>
      </c>
      <c r="D314" s="69" t="s">
        <v>228</v>
      </c>
      <c r="E314" s="70">
        <v>210</v>
      </c>
      <c r="F314" s="70">
        <v>6</v>
      </c>
      <c r="G314" s="96">
        <f t="shared" si="6"/>
        <v>1260</v>
      </c>
      <c r="H314" s="71" t="s">
        <v>24</v>
      </c>
      <c r="I314" s="72"/>
      <c r="J314" s="73">
        <v>8</v>
      </c>
      <c r="K314" s="74">
        <v>8</v>
      </c>
      <c r="L314" s="97" t="s">
        <v>25</v>
      </c>
      <c r="M314" s="98" t="s">
        <v>82</v>
      </c>
      <c r="N314" s="99">
        <v>8</v>
      </c>
      <c r="O314" s="100">
        <v>8</v>
      </c>
      <c r="P314" s="71"/>
      <c r="Q314" s="72"/>
      <c r="R314" s="73"/>
      <c r="S314" s="74"/>
      <c r="T314" s="97"/>
      <c r="U314" s="98"/>
      <c r="V314" s="99"/>
      <c r="W314" s="100"/>
      <c r="X314" s="71"/>
      <c r="Y314" s="72"/>
      <c r="Z314" s="73"/>
      <c r="AA314" s="74"/>
      <c r="AB314" s="97"/>
      <c r="AC314" s="98"/>
      <c r="AD314" s="99"/>
      <c r="AE314" s="100"/>
      <c r="AF314" s="71"/>
      <c r="AG314" s="72"/>
      <c r="AH314" s="73"/>
      <c r="AI314" s="74"/>
      <c r="AJ314" s="97"/>
      <c r="AK314" s="98"/>
      <c r="AL314" s="99"/>
      <c r="AM314" s="100"/>
      <c r="AN314" s="71"/>
      <c r="AO314" s="72"/>
      <c r="AP314" s="73"/>
      <c r="AQ314" s="74"/>
      <c r="AR314" s="97"/>
      <c r="AS314" s="98"/>
      <c r="AT314" s="99"/>
      <c r="AU314" s="100"/>
    </row>
    <row r="315" spans="1:47">
      <c r="A315" s="67"/>
      <c r="B315" s="140" t="s">
        <v>516</v>
      </c>
      <c r="C315" s="68">
        <v>2</v>
      </c>
      <c r="D315" s="69" t="s">
        <v>408</v>
      </c>
      <c r="E315" s="70">
        <v>210</v>
      </c>
      <c r="F315" s="70">
        <v>6</v>
      </c>
      <c r="G315" s="96">
        <f t="shared" si="6"/>
        <v>1260</v>
      </c>
      <c r="H315" s="71" t="s">
        <v>24</v>
      </c>
      <c r="I315" s="72"/>
      <c r="J315" s="73">
        <v>12</v>
      </c>
      <c r="K315" s="74">
        <v>12</v>
      </c>
      <c r="L315" s="97" t="s">
        <v>25</v>
      </c>
      <c r="M315" s="98" t="s">
        <v>82</v>
      </c>
      <c r="N315" s="99">
        <v>12</v>
      </c>
      <c r="O315" s="100">
        <v>12</v>
      </c>
      <c r="P315" s="71"/>
      <c r="Q315" s="72"/>
      <c r="R315" s="73"/>
      <c r="S315" s="74"/>
      <c r="T315" s="97"/>
      <c r="U315" s="98"/>
      <c r="V315" s="99"/>
      <c r="W315" s="100"/>
      <c r="X315" s="71"/>
      <c r="Y315" s="72"/>
      <c r="Z315" s="73"/>
      <c r="AA315" s="74"/>
      <c r="AB315" s="97"/>
      <c r="AC315" s="98"/>
      <c r="AD315" s="99"/>
      <c r="AE315" s="100"/>
      <c r="AF315" s="71"/>
      <c r="AG315" s="72"/>
      <c r="AH315" s="73"/>
      <c r="AI315" s="74"/>
      <c r="AJ315" s="97"/>
      <c r="AK315" s="98"/>
      <c r="AL315" s="99"/>
      <c r="AM315" s="100"/>
      <c r="AN315" s="71"/>
      <c r="AO315" s="72"/>
      <c r="AP315" s="73"/>
      <c r="AQ315" s="74"/>
      <c r="AR315" s="97"/>
      <c r="AS315" s="98"/>
      <c r="AT315" s="99"/>
      <c r="AU315" s="100"/>
    </row>
    <row r="316" spans="1:47">
      <c r="A316" s="67"/>
      <c r="B316" s="140" t="s">
        <v>516</v>
      </c>
      <c r="C316" s="68">
        <v>2</v>
      </c>
      <c r="D316" s="69" t="s">
        <v>518</v>
      </c>
      <c r="E316" s="70">
        <v>210</v>
      </c>
      <c r="F316" s="70">
        <v>10</v>
      </c>
      <c r="G316" s="96">
        <f t="shared" si="6"/>
        <v>2100</v>
      </c>
      <c r="H316" s="71" t="s">
        <v>24</v>
      </c>
      <c r="I316" s="72"/>
      <c r="J316" s="73">
        <v>3</v>
      </c>
      <c r="K316" s="74">
        <v>3</v>
      </c>
      <c r="L316" s="97" t="s">
        <v>25</v>
      </c>
      <c r="M316" s="98" t="s">
        <v>106</v>
      </c>
      <c r="N316" s="99">
        <v>3</v>
      </c>
      <c r="O316" s="100">
        <v>3</v>
      </c>
      <c r="P316" s="71"/>
      <c r="Q316" s="72"/>
      <c r="R316" s="73"/>
      <c r="S316" s="74"/>
      <c r="T316" s="97"/>
      <c r="U316" s="98"/>
      <c r="V316" s="99"/>
      <c r="W316" s="100"/>
      <c r="X316" s="71"/>
      <c r="Y316" s="72"/>
      <c r="Z316" s="73"/>
      <c r="AA316" s="74"/>
      <c r="AB316" s="97"/>
      <c r="AC316" s="98"/>
      <c r="AD316" s="99"/>
      <c r="AE316" s="100"/>
      <c r="AF316" s="71"/>
      <c r="AG316" s="72"/>
      <c r="AH316" s="73"/>
      <c r="AI316" s="74"/>
      <c r="AJ316" s="97"/>
      <c r="AK316" s="98"/>
      <c r="AL316" s="99"/>
      <c r="AM316" s="100"/>
      <c r="AN316" s="71"/>
      <c r="AO316" s="72"/>
      <c r="AP316" s="73"/>
      <c r="AQ316" s="74"/>
      <c r="AR316" s="97"/>
      <c r="AS316" s="98"/>
      <c r="AT316" s="99"/>
      <c r="AU316" s="100"/>
    </row>
    <row r="317" spans="1:47">
      <c r="A317" s="67"/>
      <c r="B317" s="140" t="s">
        <v>516</v>
      </c>
      <c r="C317" s="68">
        <v>3</v>
      </c>
      <c r="D317" s="69" t="s">
        <v>519</v>
      </c>
      <c r="E317" s="70">
        <v>210</v>
      </c>
      <c r="F317" s="70">
        <v>4</v>
      </c>
      <c r="G317" s="96">
        <f t="shared" si="6"/>
        <v>840</v>
      </c>
      <c r="H317" s="71" t="s">
        <v>24</v>
      </c>
      <c r="I317" s="72"/>
      <c r="J317" s="73">
        <v>8</v>
      </c>
      <c r="K317" s="74">
        <v>8</v>
      </c>
      <c r="L317" s="97" t="s">
        <v>25</v>
      </c>
      <c r="M317" s="98" t="s">
        <v>82</v>
      </c>
      <c r="N317" s="99">
        <v>8</v>
      </c>
      <c r="O317" s="100">
        <v>8</v>
      </c>
      <c r="P317" s="71"/>
      <c r="Q317" s="72"/>
      <c r="R317" s="73"/>
      <c r="S317" s="74"/>
      <c r="T317" s="97"/>
      <c r="U317" s="98"/>
      <c r="V317" s="99"/>
      <c r="W317" s="100"/>
      <c r="X317" s="71"/>
      <c r="Y317" s="72"/>
      <c r="Z317" s="73"/>
      <c r="AA317" s="74"/>
      <c r="AB317" s="97"/>
      <c r="AC317" s="98"/>
      <c r="AD317" s="99"/>
      <c r="AE317" s="100"/>
      <c r="AF317" s="71"/>
      <c r="AG317" s="72"/>
      <c r="AH317" s="73"/>
      <c r="AI317" s="74"/>
      <c r="AJ317" s="97"/>
      <c r="AK317" s="98"/>
      <c r="AL317" s="99"/>
      <c r="AM317" s="100"/>
      <c r="AN317" s="71"/>
      <c r="AO317" s="72"/>
      <c r="AP317" s="73"/>
      <c r="AQ317" s="74"/>
      <c r="AR317" s="97"/>
      <c r="AS317" s="98"/>
      <c r="AT317" s="99"/>
      <c r="AU317" s="100"/>
    </row>
    <row r="318" spans="1:47">
      <c r="A318" s="67"/>
      <c r="B318" s="140" t="s">
        <v>516</v>
      </c>
      <c r="C318" s="68">
        <v>3</v>
      </c>
      <c r="D318" s="69" t="s">
        <v>339</v>
      </c>
      <c r="E318" s="70">
        <v>250</v>
      </c>
      <c r="F318" s="70">
        <v>4</v>
      </c>
      <c r="G318" s="96">
        <f t="shared" si="6"/>
        <v>1000</v>
      </c>
      <c r="H318" s="71" t="s">
        <v>24</v>
      </c>
      <c r="I318" s="72"/>
      <c r="J318" s="73">
        <v>8</v>
      </c>
      <c r="K318" s="74">
        <v>8</v>
      </c>
      <c r="L318" s="97" t="s">
        <v>25</v>
      </c>
      <c r="M318" s="98" t="s">
        <v>82</v>
      </c>
      <c r="N318" s="99">
        <v>8</v>
      </c>
      <c r="O318" s="100">
        <v>8</v>
      </c>
      <c r="P318" s="71"/>
      <c r="Q318" s="72"/>
      <c r="R318" s="73"/>
      <c r="S318" s="74"/>
      <c r="T318" s="97"/>
      <c r="U318" s="98"/>
      <c r="V318" s="99"/>
      <c r="W318" s="100"/>
      <c r="X318" s="71"/>
      <c r="Y318" s="72"/>
      <c r="Z318" s="73"/>
      <c r="AA318" s="74"/>
      <c r="AB318" s="97"/>
      <c r="AC318" s="98"/>
      <c r="AD318" s="99"/>
      <c r="AE318" s="100"/>
      <c r="AF318" s="71"/>
      <c r="AG318" s="72"/>
      <c r="AH318" s="73"/>
      <c r="AI318" s="74"/>
      <c r="AJ318" s="97"/>
      <c r="AK318" s="98"/>
      <c r="AL318" s="99"/>
      <c r="AM318" s="100"/>
      <c r="AN318" s="71"/>
      <c r="AO318" s="72"/>
      <c r="AP318" s="73"/>
      <c r="AQ318" s="74"/>
      <c r="AR318" s="97"/>
      <c r="AS318" s="98"/>
      <c r="AT318" s="99"/>
      <c r="AU318" s="100"/>
    </row>
    <row r="319" spans="1:47">
      <c r="A319" s="67"/>
      <c r="B319" s="140" t="s">
        <v>516</v>
      </c>
      <c r="C319" s="68">
        <v>3</v>
      </c>
      <c r="D319" s="69" t="s">
        <v>520</v>
      </c>
      <c r="E319" s="70">
        <v>210</v>
      </c>
      <c r="F319" s="70">
        <v>4</v>
      </c>
      <c r="G319" s="96">
        <f t="shared" ref="G319:G376" si="7">E319*F319</f>
        <v>840</v>
      </c>
      <c r="H319" s="71" t="s">
        <v>24</v>
      </c>
      <c r="I319" s="72"/>
      <c r="J319" s="73">
        <v>8</v>
      </c>
      <c r="K319" s="74">
        <v>8</v>
      </c>
      <c r="L319" s="97" t="s">
        <v>25</v>
      </c>
      <c r="M319" s="98" t="s">
        <v>82</v>
      </c>
      <c r="N319" s="99">
        <v>8</v>
      </c>
      <c r="O319" s="100">
        <v>8</v>
      </c>
      <c r="P319" s="71"/>
      <c r="Q319" s="72"/>
      <c r="R319" s="73"/>
      <c r="S319" s="74"/>
      <c r="T319" s="97"/>
      <c r="U319" s="98"/>
      <c r="V319" s="99"/>
      <c r="W319" s="100"/>
      <c r="X319" s="71"/>
      <c r="Y319" s="72"/>
      <c r="Z319" s="73"/>
      <c r="AA319" s="74"/>
      <c r="AB319" s="97"/>
      <c r="AC319" s="98"/>
      <c r="AD319" s="99"/>
      <c r="AE319" s="100"/>
      <c r="AF319" s="71"/>
      <c r="AG319" s="72"/>
      <c r="AH319" s="73"/>
      <c r="AI319" s="74"/>
      <c r="AJ319" s="97"/>
      <c r="AK319" s="98"/>
      <c r="AL319" s="99"/>
      <c r="AM319" s="100"/>
      <c r="AN319" s="71"/>
      <c r="AO319" s="72"/>
      <c r="AP319" s="73"/>
      <c r="AQ319" s="74"/>
      <c r="AR319" s="97"/>
      <c r="AS319" s="98"/>
      <c r="AT319" s="99"/>
      <c r="AU319" s="100"/>
    </row>
    <row r="320" spans="1:47">
      <c r="A320" s="67"/>
      <c r="B320" s="140" t="s">
        <v>516</v>
      </c>
      <c r="C320" s="68">
        <v>3</v>
      </c>
      <c r="D320" s="69" t="s">
        <v>216</v>
      </c>
      <c r="E320" s="70">
        <v>210</v>
      </c>
      <c r="F320" s="70">
        <v>10</v>
      </c>
      <c r="G320" s="96">
        <f t="shared" si="7"/>
        <v>2100</v>
      </c>
      <c r="H320" s="71" t="s">
        <v>24</v>
      </c>
      <c r="I320" s="72"/>
      <c r="J320" s="73">
        <v>3</v>
      </c>
      <c r="K320" s="74">
        <v>3</v>
      </c>
      <c r="L320" s="97" t="s">
        <v>25</v>
      </c>
      <c r="M320" s="98" t="s">
        <v>106</v>
      </c>
      <c r="N320" s="99">
        <v>3</v>
      </c>
      <c r="O320" s="100">
        <v>3</v>
      </c>
      <c r="P320" s="71"/>
      <c r="Q320" s="72"/>
      <c r="R320" s="73"/>
      <c r="S320" s="74"/>
      <c r="T320" s="97"/>
      <c r="U320" s="98"/>
      <c r="V320" s="99"/>
      <c r="W320" s="100"/>
      <c r="X320" s="71"/>
      <c r="Y320" s="72"/>
      <c r="Z320" s="73"/>
      <c r="AA320" s="74"/>
      <c r="AB320" s="97"/>
      <c r="AC320" s="98"/>
      <c r="AD320" s="99"/>
      <c r="AE320" s="100"/>
      <c r="AF320" s="71"/>
      <c r="AG320" s="72"/>
      <c r="AH320" s="73"/>
      <c r="AI320" s="74"/>
      <c r="AJ320" s="97"/>
      <c r="AK320" s="98"/>
      <c r="AL320" s="99"/>
      <c r="AM320" s="100"/>
      <c r="AN320" s="71"/>
      <c r="AO320" s="72"/>
      <c r="AP320" s="73"/>
      <c r="AQ320" s="74"/>
      <c r="AR320" s="97"/>
      <c r="AS320" s="98"/>
      <c r="AT320" s="99"/>
      <c r="AU320" s="100"/>
    </row>
    <row r="321" spans="1:47">
      <c r="A321" s="67"/>
      <c r="B321" s="140" t="s">
        <v>516</v>
      </c>
      <c r="C321" s="68">
        <v>1</v>
      </c>
      <c r="D321" s="69" t="s">
        <v>312</v>
      </c>
      <c r="E321" s="70">
        <v>250</v>
      </c>
      <c r="F321" s="70">
        <v>12</v>
      </c>
      <c r="G321" s="96">
        <f t="shared" si="7"/>
        <v>3000</v>
      </c>
      <c r="H321" s="71" t="s">
        <v>24</v>
      </c>
      <c r="I321" s="72"/>
      <c r="J321" s="73">
        <v>2</v>
      </c>
      <c r="K321" s="74">
        <v>2</v>
      </c>
      <c r="L321" s="97" t="s">
        <v>25</v>
      </c>
      <c r="M321" s="98" t="s">
        <v>82</v>
      </c>
      <c r="N321" s="99">
        <v>2</v>
      </c>
      <c r="O321" s="100">
        <v>2</v>
      </c>
      <c r="P321" s="71"/>
      <c r="Q321" s="72"/>
      <c r="R321" s="73"/>
      <c r="S321" s="74"/>
      <c r="T321" s="97"/>
      <c r="U321" s="98"/>
      <c r="V321" s="99"/>
      <c r="W321" s="100"/>
      <c r="X321" s="71"/>
      <c r="Y321" s="72"/>
      <c r="Z321" s="73"/>
      <c r="AA321" s="74"/>
      <c r="AB321" s="97"/>
      <c r="AC321" s="98"/>
      <c r="AD321" s="99"/>
      <c r="AE321" s="100"/>
      <c r="AF321" s="71"/>
      <c r="AG321" s="72"/>
      <c r="AH321" s="73"/>
      <c r="AI321" s="74"/>
      <c r="AJ321" s="97"/>
      <c r="AK321" s="98"/>
      <c r="AL321" s="99"/>
      <c r="AM321" s="100"/>
      <c r="AN321" s="71"/>
      <c r="AO321" s="72"/>
      <c r="AP321" s="73"/>
      <c r="AQ321" s="74"/>
      <c r="AR321" s="97"/>
      <c r="AS321" s="98"/>
      <c r="AT321" s="99"/>
      <c r="AU321" s="100"/>
    </row>
    <row r="322" spans="1:47">
      <c r="A322" s="67"/>
      <c r="B322" s="140" t="s">
        <v>516</v>
      </c>
      <c r="C322" s="68">
        <v>1</v>
      </c>
      <c r="D322" s="69" t="s">
        <v>310</v>
      </c>
      <c r="E322" s="70">
        <v>250</v>
      </c>
      <c r="F322" s="70">
        <v>12</v>
      </c>
      <c r="G322" s="96">
        <f t="shared" si="7"/>
        <v>3000</v>
      </c>
      <c r="H322" s="71" t="s">
        <v>24</v>
      </c>
      <c r="I322" s="72"/>
      <c r="J322" s="73">
        <v>17</v>
      </c>
      <c r="K322" s="74">
        <v>17</v>
      </c>
      <c r="L322" s="97" t="s">
        <v>25</v>
      </c>
      <c r="M322" s="98" t="s">
        <v>82</v>
      </c>
      <c r="N322" s="99">
        <v>17</v>
      </c>
      <c r="O322" s="100">
        <v>17</v>
      </c>
      <c r="P322" s="71"/>
      <c r="Q322" s="72"/>
      <c r="R322" s="73"/>
      <c r="S322" s="74"/>
      <c r="T322" s="97"/>
      <c r="U322" s="98"/>
      <c r="V322" s="99"/>
      <c r="W322" s="100"/>
      <c r="X322" s="71"/>
      <c r="Y322" s="72"/>
      <c r="Z322" s="73"/>
      <c r="AA322" s="74"/>
      <c r="AB322" s="97"/>
      <c r="AC322" s="98"/>
      <c r="AD322" s="99"/>
      <c r="AE322" s="100"/>
      <c r="AF322" s="71"/>
      <c r="AG322" s="72"/>
      <c r="AH322" s="73"/>
      <c r="AI322" s="74"/>
      <c r="AJ322" s="97"/>
      <c r="AK322" s="98"/>
      <c r="AL322" s="99"/>
      <c r="AM322" s="100"/>
      <c r="AN322" s="71"/>
      <c r="AO322" s="72"/>
      <c r="AP322" s="73"/>
      <c r="AQ322" s="74"/>
      <c r="AR322" s="97"/>
      <c r="AS322" s="98"/>
      <c r="AT322" s="99"/>
      <c r="AU322" s="100"/>
    </row>
    <row r="323" spans="1:47">
      <c r="A323" s="67"/>
      <c r="B323" s="140" t="s">
        <v>516</v>
      </c>
      <c r="C323" s="68">
        <v>1</v>
      </c>
      <c r="D323" s="69" t="s">
        <v>477</v>
      </c>
      <c r="E323" s="70">
        <v>250</v>
      </c>
      <c r="F323" s="70">
        <v>4</v>
      </c>
      <c r="G323" s="96">
        <f t="shared" si="7"/>
        <v>1000</v>
      </c>
      <c r="H323" s="71" t="s">
        <v>24</v>
      </c>
      <c r="I323" s="72"/>
      <c r="J323" s="73">
        <v>3</v>
      </c>
      <c r="K323" s="74">
        <v>3</v>
      </c>
      <c r="L323" s="97" t="s">
        <v>25</v>
      </c>
      <c r="M323" s="98" t="s">
        <v>82</v>
      </c>
      <c r="N323" s="99">
        <v>3</v>
      </c>
      <c r="O323" s="100">
        <v>3</v>
      </c>
      <c r="P323" s="71"/>
      <c r="Q323" s="72"/>
      <c r="R323" s="73"/>
      <c r="S323" s="74"/>
      <c r="T323" s="97"/>
      <c r="U323" s="98"/>
      <c r="V323" s="99"/>
      <c r="W323" s="100"/>
      <c r="X323" s="71"/>
      <c r="Y323" s="72"/>
      <c r="Z323" s="73"/>
      <c r="AA323" s="74"/>
      <c r="AB323" s="97"/>
      <c r="AC323" s="98"/>
      <c r="AD323" s="99"/>
      <c r="AE323" s="100"/>
      <c r="AF323" s="71"/>
      <c r="AG323" s="72"/>
      <c r="AH323" s="73"/>
      <c r="AI323" s="74"/>
      <c r="AJ323" s="97"/>
      <c r="AK323" s="98"/>
      <c r="AL323" s="99"/>
      <c r="AM323" s="100"/>
      <c r="AN323" s="71"/>
      <c r="AO323" s="72"/>
      <c r="AP323" s="73"/>
      <c r="AQ323" s="74"/>
      <c r="AR323" s="97"/>
      <c r="AS323" s="98"/>
      <c r="AT323" s="99"/>
      <c r="AU323" s="100"/>
    </row>
    <row r="324" spans="1:47">
      <c r="A324" s="67"/>
      <c r="B324" s="140" t="s">
        <v>516</v>
      </c>
      <c r="C324" s="68">
        <v>1</v>
      </c>
      <c r="D324" s="69" t="s">
        <v>311</v>
      </c>
      <c r="E324" s="70">
        <v>210</v>
      </c>
      <c r="F324" s="70">
        <v>4</v>
      </c>
      <c r="G324" s="96">
        <f t="shared" si="7"/>
        <v>840</v>
      </c>
      <c r="H324" s="71" t="s">
        <v>24</v>
      </c>
      <c r="I324" s="72"/>
      <c r="J324" s="73">
        <v>6</v>
      </c>
      <c r="K324" s="74">
        <v>6</v>
      </c>
      <c r="L324" s="97" t="s">
        <v>25</v>
      </c>
      <c r="M324" s="98" t="s">
        <v>82</v>
      </c>
      <c r="N324" s="99">
        <v>6</v>
      </c>
      <c r="O324" s="100">
        <v>6</v>
      </c>
      <c r="P324" s="71"/>
      <c r="Q324" s="72"/>
      <c r="R324" s="73"/>
      <c r="S324" s="74"/>
      <c r="T324" s="97"/>
      <c r="U324" s="98"/>
      <c r="V324" s="99"/>
      <c r="W324" s="100"/>
      <c r="X324" s="71"/>
      <c r="Y324" s="72"/>
      <c r="Z324" s="73"/>
      <c r="AA324" s="74"/>
      <c r="AB324" s="97"/>
      <c r="AC324" s="98"/>
      <c r="AD324" s="99"/>
      <c r="AE324" s="100"/>
      <c r="AF324" s="71"/>
      <c r="AG324" s="72"/>
      <c r="AH324" s="73"/>
      <c r="AI324" s="74"/>
      <c r="AJ324" s="97"/>
      <c r="AK324" s="98"/>
      <c r="AL324" s="99"/>
      <c r="AM324" s="100"/>
      <c r="AN324" s="71"/>
      <c r="AO324" s="72"/>
      <c r="AP324" s="73"/>
      <c r="AQ324" s="74"/>
      <c r="AR324" s="97"/>
      <c r="AS324" s="98"/>
      <c r="AT324" s="99"/>
      <c r="AU324" s="100"/>
    </row>
    <row r="325" spans="1:47">
      <c r="A325" s="67"/>
      <c r="B325" s="140" t="s">
        <v>516</v>
      </c>
      <c r="C325" s="68">
        <v>1</v>
      </c>
      <c r="D325" s="69" t="s">
        <v>219</v>
      </c>
      <c r="E325" s="70">
        <v>210</v>
      </c>
      <c r="F325" s="70">
        <v>6</v>
      </c>
      <c r="G325" s="96">
        <f t="shared" si="7"/>
        <v>1260</v>
      </c>
      <c r="H325" s="71" t="s">
        <v>24</v>
      </c>
      <c r="I325" s="72"/>
      <c r="J325" s="73">
        <v>9</v>
      </c>
      <c r="K325" s="74">
        <v>9</v>
      </c>
      <c r="L325" s="97" t="s">
        <v>25</v>
      </c>
      <c r="M325" s="98" t="s">
        <v>82</v>
      </c>
      <c r="N325" s="99">
        <v>9</v>
      </c>
      <c r="O325" s="100">
        <v>9</v>
      </c>
      <c r="P325" s="71"/>
      <c r="Q325" s="72"/>
      <c r="R325" s="73"/>
      <c r="S325" s="74"/>
      <c r="T325" s="97"/>
      <c r="U325" s="98"/>
      <c r="V325" s="99"/>
      <c r="W325" s="100"/>
      <c r="X325" s="71"/>
      <c r="Y325" s="72"/>
      <c r="Z325" s="73"/>
      <c r="AA325" s="74"/>
      <c r="AB325" s="97"/>
      <c r="AC325" s="98"/>
      <c r="AD325" s="99"/>
      <c r="AE325" s="100"/>
      <c r="AF325" s="71"/>
      <c r="AG325" s="72"/>
      <c r="AH325" s="73"/>
      <c r="AI325" s="74"/>
      <c r="AJ325" s="97"/>
      <c r="AK325" s="98"/>
      <c r="AL325" s="99"/>
      <c r="AM325" s="100"/>
      <c r="AN325" s="71"/>
      <c r="AO325" s="72"/>
      <c r="AP325" s="73"/>
      <c r="AQ325" s="74"/>
      <c r="AR325" s="97"/>
      <c r="AS325" s="98"/>
      <c r="AT325" s="99"/>
      <c r="AU325" s="100"/>
    </row>
    <row r="326" spans="1:47">
      <c r="A326" s="67"/>
      <c r="B326" s="140" t="s">
        <v>516</v>
      </c>
      <c r="C326" s="68">
        <v>1</v>
      </c>
      <c r="D326" s="69" t="s">
        <v>231</v>
      </c>
      <c r="E326" s="70">
        <v>250</v>
      </c>
      <c r="F326" s="70">
        <v>4</v>
      </c>
      <c r="G326" s="96">
        <f t="shared" si="7"/>
        <v>1000</v>
      </c>
      <c r="H326" s="71" t="s">
        <v>24</v>
      </c>
      <c r="I326" s="72"/>
      <c r="J326" s="73">
        <v>8</v>
      </c>
      <c r="K326" s="74">
        <v>8</v>
      </c>
      <c r="L326" s="97" t="s">
        <v>25</v>
      </c>
      <c r="M326" s="98" t="s">
        <v>82</v>
      </c>
      <c r="N326" s="99">
        <v>8</v>
      </c>
      <c r="O326" s="100">
        <v>8</v>
      </c>
      <c r="P326" s="71" t="s">
        <v>24</v>
      </c>
      <c r="Q326" s="72"/>
      <c r="R326" s="73">
        <v>2</v>
      </c>
      <c r="S326" s="74">
        <v>2</v>
      </c>
      <c r="T326" s="97" t="s">
        <v>23</v>
      </c>
      <c r="U326" s="98" t="s">
        <v>98</v>
      </c>
      <c r="V326" s="99">
        <v>2</v>
      </c>
      <c r="W326" s="100">
        <v>2</v>
      </c>
      <c r="X326" s="71"/>
      <c r="Y326" s="72"/>
      <c r="Z326" s="73"/>
      <c r="AA326" s="74"/>
      <c r="AB326" s="97"/>
      <c r="AC326" s="98"/>
      <c r="AD326" s="99"/>
      <c r="AE326" s="100"/>
      <c r="AF326" s="71"/>
      <c r="AG326" s="72"/>
      <c r="AH326" s="73"/>
      <c r="AI326" s="74"/>
      <c r="AJ326" s="97"/>
      <c r="AK326" s="98"/>
      <c r="AL326" s="99"/>
      <c r="AM326" s="100"/>
      <c r="AN326" s="71"/>
      <c r="AO326" s="72"/>
      <c r="AP326" s="73"/>
      <c r="AQ326" s="74"/>
      <c r="AR326" s="97"/>
      <c r="AS326" s="98"/>
      <c r="AT326" s="99"/>
      <c r="AU326" s="100"/>
    </row>
    <row r="327" spans="1:47">
      <c r="A327" s="67"/>
      <c r="B327" s="140" t="s">
        <v>516</v>
      </c>
      <c r="C327" s="68">
        <v>1</v>
      </c>
      <c r="D327" s="69" t="s">
        <v>518</v>
      </c>
      <c r="E327" s="70">
        <v>210</v>
      </c>
      <c r="F327" s="70">
        <v>10</v>
      </c>
      <c r="G327" s="96">
        <f t="shared" si="7"/>
        <v>2100</v>
      </c>
      <c r="H327" s="71" t="s">
        <v>24</v>
      </c>
      <c r="I327" s="72"/>
      <c r="J327" s="73">
        <v>2</v>
      </c>
      <c r="K327" s="74">
        <v>2</v>
      </c>
      <c r="L327" s="97" t="s">
        <v>25</v>
      </c>
      <c r="M327" s="98" t="s">
        <v>98</v>
      </c>
      <c r="N327" s="99">
        <v>2</v>
      </c>
      <c r="O327" s="100">
        <v>2</v>
      </c>
      <c r="P327" s="71"/>
      <c r="Q327" s="72"/>
      <c r="R327" s="73"/>
      <c r="S327" s="74"/>
      <c r="T327" s="97"/>
      <c r="U327" s="98"/>
      <c r="V327" s="99"/>
      <c r="W327" s="100"/>
      <c r="X327" s="71"/>
      <c r="Y327" s="72"/>
      <c r="Z327" s="73"/>
      <c r="AA327" s="74"/>
      <c r="AB327" s="97"/>
      <c r="AC327" s="98"/>
      <c r="AD327" s="99"/>
      <c r="AE327" s="100"/>
      <c r="AF327" s="71"/>
      <c r="AG327" s="72"/>
      <c r="AH327" s="73"/>
      <c r="AI327" s="74"/>
      <c r="AJ327" s="97"/>
      <c r="AK327" s="98"/>
      <c r="AL327" s="99"/>
      <c r="AM327" s="100"/>
      <c r="AN327" s="71"/>
      <c r="AO327" s="72"/>
      <c r="AP327" s="73"/>
      <c r="AQ327" s="74"/>
      <c r="AR327" s="97"/>
      <c r="AS327" s="98"/>
      <c r="AT327" s="99"/>
      <c r="AU327" s="100"/>
    </row>
    <row r="328" spans="1:47">
      <c r="A328" s="67"/>
      <c r="B328" s="140" t="s">
        <v>516</v>
      </c>
      <c r="C328" s="68">
        <v>2</v>
      </c>
      <c r="D328" s="69" t="s">
        <v>224</v>
      </c>
      <c r="E328" s="70">
        <v>250</v>
      </c>
      <c r="F328" s="70">
        <v>12</v>
      </c>
      <c r="G328" s="96">
        <f t="shared" si="7"/>
        <v>3000</v>
      </c>
      <c r="H328" s="71" t="s">
        <v>24</v>
      </c>
      <c r="I328" s="72"/>
      <c r="J328" s="73">
        <v>4</v>
      </c>
      <c r="K328" s="74">
        <v>4</v>
      </c>
      <c r="L328" s="97" t="s">
        <v>25</v>
      </c>
      <c r="M328" s="98" t="s">
        <v>98</v>
      </c>
      <c r="N328" s="99">
        <v>4</v>
      </c>
      <c r="O328" s="100">
        <v>4</v>
      </c>
      <c r="P328" s="71"/>
      <c r="Q328" s="72"/>
      <c r="R328" s="73"/>
      <c r="S328" s="74"/>
      <c r="T328" s="97"/>
      <c r="U328" s="98"/>
      <c r="V328" s="99"/>
      <c r="W328" s="100"/>
      <c r="X328" s="71"/>
      <c r="Y328" s="72"/>
      <c r="Z328" s="73"/>
      <c r="AA328" s="74"/>
      <c r="AB328" s="97"/>
      <c r="AC328" s="98"/>
      <c r="AD328" s="99"/>
      <c r="AE328" s="100"/>
      <c r="AF328" s="71"/>
      <c r="AG328" s="72"/>
      <c r="AH328" s="73"/>
      <c r="AI328" s="74"/>
      <c r="AJ328" s="97"/>
      <c r="AK328" s="98"/>
      <c r="AL328" s="99"/>
      <c r="AM328" s="100"/>
      <c r="AN328" s="71"/>
      <c r="AO328" s="72"/>
      <c r="AP328" s="73"/>
      <c r="AQ328" s="74"/>
      <c r="AR328" s="97"/>
      <c r="AS328" s="98"/>
      <c r="AT328" s="99"/>
      <c r="AU328" s="100"/>
    </row>
    <row r="329" spans="1:47">
      <c r="A329" s="67"/>
      <c r="B329" s="140" t="s">
        <v>516</v>
      </c>
      <c r="C329" s="68">
        <v>2</v>
      </c>
      <c r="D329" s="69" t="s">
        <v>226</v>
      </c>
      <c r="E329" s="70">
        <v>250</v>
      </c>
      <c r="F329" s="70">
        <v>4</v>
      </c>
      <c r="G329" s="96">
        <f t="shared" si="7"/>
        <v>1000</v>
      </c>
      <c r="H329" s="71" t="s">
        <v>24</v>
      </c>
      <c r="I329" s="72"/>
      <c r="J329" s="73">
        <v>6</v>
      </c>
      <c r="K329" s="74">
        <v>6</v>
      </c>
      <c r="L329" s="97" t="s">
        <v>25</v>
      </c>
      <c r="M329" s="98" t="s">
        <v>98</v>
      </c>
      <c r="N329" s="99">
        <v>6</v>
      </c>
      <c r="O329" s="100">
        <v>6</v>
      </c>
      <c r="P329" s="71"/>
      <c r="Q329" s="72"/>
      <c r="R329" s="73"/>
      <c r="S329" s="74"/>
      <c r="T329" s="97"/>
      <c r="U329" s="98"/>
      <c r="V329" s="99"/>
      <c r="W329" s="100"/>
      <c r="X329" s="71"/>
      <c r="Y329" s="72"/>
      <c r="Z329" s="73"/>
      <c r="AA329" s="74"/>
      <c r="AB329" s="97"/>
      <c r="AC329" s="98"/>
      <c r="AD329" s="99"/>
      <c r="AE329" s="100"/>
      <c r="AF329" s="71"/>
      <c r="AG329" s="72"/>
      <c r="AH329" s="73"/>
      <c r="AI329" s="74"/>
      <c r="AJ329" s="97"/>
      <c r="AK329" s="98"/>
      <c r="AL329" s="99"/>
      <c r="AM329" s="100"/>
      <c r="AN329" s="71"/>
      <c r="AO329" s="72"/>
      <c r="AP329" s="73"/>
      <c r="AQ329" s="74"/>
      <c r="AR329" s="97"/>
      <c r="AS329" s="98"/>
      <c r="AT329" s="99"/>
      <c r="AU329" s="100"/>
    </row>
    <row r="330" spans="1:47">
      <c r="A330" s="67"/>
      <c r="B330" s="140" t="s">
        <v>516</v>
      </c>
      <c r="C330" s="134">
        <v>2</v>
      </c>
      <c r="D330" s="135" t="s">
        <v>333</v>
      </c>
      <c r="E330" s="70">
        <v>250</v>
      </c>
      <c r="F330" s="70">
        <v>4</v>
      </c>
      <c r="G330" s="96">
        <f t="shared" si="7"/>
        <v>1000</v>
      </c>
      <c r="H330" s="71" t="s">
        <v>24</v>
      </c>
      <c r="I330" s="72"/>
      <c r="J330" s="73">
        <v>7</v>
      </c>
      <c r="K330" s="74">
        <v>7</v>
      </c>
      <c r="L330" s="97" t="s">
        <v>25</v>
      </c>
      <c r="M330" s="98" t="s">
        <v>98</v>
      </c>
      <c r="N330" s="99">
        <v>7</v>
      </c>
      <c r="O330" s="100">
        <v>7</v>
      </c>
      <c r="P330" s="71"/>
      <c r="Q330" s="72"/>
      <c r="R330" s="73"/>
      <c r="S330" s="74"/>
      <c r="T330" s="97"/>
      <c r="U330" s="98"/>
      <c r="V330" s="99"/>
      <c r="W330" s="100"/>
      <c r="X330" s="71"/>
      <c r="Y330" s="72"/>
      <c r="Z330" s="73"/>
      <c r="AA330" s="74"/>
      <c r="AB330" s="97"/>
      <c r="AC330" s="98"/>
      <c r="AD330" s="99"/>
      <c r="AE330" s="100"/>
      <c r="AF330" s="71"/>
      <c r="AG330" s="72"/>
      <c r="AH330" s="73"/>
      <c r="AI330" s="74"/>
      <c r="AJ330" s="97"/>
      <c r="AK330" s="98"/>
      <c r="AL330" s="99"/>
      <c r="AM330" s="100"/>
      <c r="AN330" s="71"/>
      <c r="AO330" s="72"/>
      <c r="AP330" s="73"/>
      <c r="AQ330" s="74"/>
      <c r="AR330" s="97"/>
      <c r="AS330" s="98"/>
      <c r="AT330" s="99"/>
      <c r="AU330" s="100"/>
    </row>
    <row r="331" spans="1:47">
      <c r="A331" s="67"/>
      <c r="B331" s="153" t="s">
        <v>516</v>
      </c>
      <c r="C331" s="68">
        <v>2</v>
      </c>
      <c r="D331" s="69" t="s">
        <v>352</v>
      </c>
      <c r="E331" s="70">
        <v>250</v>
      </c>
      <c r="F331" s="70">
        <v>4</v>
      </c>
      <c r="G331" s="96">
        <f t="shared" si="7"/>
        <v>1000</v>
      </c>
      <c r="H331" s="71" t="s">
        <v>24</v>
      </c>
      <c r="I331" s="72"/>
      <c r="J331" s="73">
        <v>2</v>
      </c>
      <c r="K331" s="74">
        <v>2</v>
      </c>
      <c r="L331" s="97" t="s">
        <v>25</v>
      </c>
      <c r="M331" s="98" t="s">
        <v>82</v>
      </c>
      <c r="N331" s="99">
        <v>2</v>
      </c>
      <c r="O331" s="100">
        <v>2</v>
      </c>
      <c r="P331" s="71"/>
      <c r="Q331" s="72"/>
      <c r="R331" s="73"/>
      <c r="S331" s="74"/>
      <c r="T331" s="97"/>
      <c r="U331" s="98"/>
      <c r="V331" s="99"/>
      <c r="W331" s="100"/>
      <c r="X331" s="71"/>
      <c r="Y331" s="72"/>
      <c r="Z331" s="73"/>
      <c r="AA331" s="74"/>
      <c r="AB331" s="97"/>
      <c r="AC331" s="98"/>
      <c r="AD331" s="99"/>
      <c r="AE331" s="100"/>
      <c r="AF331" s="71"/>
      <c r="AG331" s="72"/>
      <c r="AH331" s="73"/>
      <c r="AI331" s="74"/>
      <c r="AJ331" s="97"/>
      <c r="AK331" s="98"/>
      <c r="AL331" s="99"/>
      <c r="AM331" s="100"/>
      <c r="AN331" s="71"/>
      <c r="AO331" s="72"/>
      <c r="AP331" s="73"/>
      <c r="AQ331" s="74"/>
      <c r="AR331" s="97"/>
      <c r="AS331" s="98"/>
      <c r="AT331" s="99"/>
      <c r="AU331" s="100"/>
    </row>
    <row r="332" spans="1:47">
      <c r="A332" s="67"/>
      <c r="B332" s="140" t="s">
        <v>516</v>
      </c>
      <c r="C332" s="68">
        <v>2</v>
      </c>
      <c r="D332" s="69" t="s">
        <v>502</v>
      </c>
      <c r="E332" s="70">
        <v>210</v>
      </c>
      <c r="F332" s="70">
        <v>4</v>
      </c>
      <c r="G332" s="96">
        <f t="shared" si="7"/>
        <v>840</v>
      </c>
      <c r="H332" s="71" t="s">
        <v>24</v>
      </c>
      <c r="I332" s="72"/>
      <c r="J332" s="73">
        <v>2</v>
      </c>
      <c r="K332" s="74">
        <v>2</v>
      </c>
      <c r="L332" s="97" t="s">
        <v>25</v>
      </c>
      <c r="M332" s="98" t="s">
        <v>82</v>
      </c>
      <c r="N332" s="99">
        <v>2</v>
      </c>
      <c r="O332" s="100">
        <v>2</v>
      </c>
      <c r="P332" s="71" t="s">
        <v>24</v>
      </c>
      <c r="Q332" s="72"/>
      <c r="R332" s="73">
        <v>2</v>
      </c>
      <c r="S332" s="74">
        <v>2</v>
      </c>
      <c r="T332" s="97" t="s">
        <v>23</v>
      </c>
      <c r="U332" s="98" t="s">
        <v>98</v>
      </c>
      <c r="V332" s="99">
        <v>2</v>
      </c>
      <c r="W332" s="100">
        <v>2</v>
      </c>
      <c r="X332" s="71"/>
      <c r="Y332" s="72"/>
      <c r="Z332" s="73"/>
      <c r="AA332" s="74"/>
      <c r="AB332" s="97"/>
      <c r="AC332" s="98"/>
      <c r="AD332" s="99"/>
      <c r="AE332" s="100"/>
      <c r="AF332" s="71"/>
      <c r="AG332" s="72"/>
      <c r="AH332" s="73"/>
      <c r="AI332" s="74"/>
      <c r="AJ332" s="97"/>
      <c r="AK332" s="98"/>
      <c r="AL332" s="99"/>
      <c r="AM332" s="100"/>
      <c r="AN332" s="71"/>
      <c r="AO332" s="72"/>
      <c r="AP332" s="73"/>
      <c r="AQ332" s="74"/>
      <c r="AR332" s="97"/>
      <c r="AS332" s="98"/>
      <c r="AT332" s="99"/>
      <c r="AU332" s="100"/>
    </row>
    <row r="333" spans="1:47">
      <c r="A333" s="67"/>
      <c r="B333" s="140" t="s">
        <v>516</v>
      </c>
      <c r="C333" s="68">
        <v>2</v>
      </c>
      <c r="D333" s="69" t="s">
        <v>521</v>
      </c>
      <c r="E333" s="70">
        <v>210</v>
      </c>
      <c r="F333" s="70">
        <v>6</v>
      </c>
      <c r="G333" s="96">
        <f t="shared" si="7"/>
        <v>1260</v>
      </c>
      <c r="H333" s="71" t="s">
        <v>24</v>
      </c>
      <c r="I333" s="72"/>
      <c r="J333" s="73">
        <v>14</v>
      </c>
      <c r="K333" s="74">
        <v>14</v>
      </c>
      <c r="L333" s="97" t="s">
        <v>25</v>
      </c>
      <c r="M333" s="98" t="s">
        <v>82</v>
      </c>
      <c r="N333" s="99">
        <v>14</v>
      </c>
      <c r="O333" s="100">
        <v>14</v>
      </c>
      <c r="P333" s="71" t="s">
        <v>24</v>
      </c>
      <c r="Q333" s="72"/>
      <c r="R333" s="73">
        <v>2</v>
      </c>
      <c r="S333" s="74">
        <v>2</v>
      </c>
      <c r="T333" s="97" t="s">
        <v>23</v>
      </c>
      <c r="U333" s="98" t="s">
        <v>98</v>
      </c>
      <c r="V333" s="99">
        <v>2</v>
      </c>
      <c r="W333" s="100">
        <v>2</v>
      </c>
      <c r="X333" s="71"/>
      <c r="Y333" s="72"/>
      <c r="Z333" s="73"/>
      <c r="AA333" s="74"/>
      <c r="AB333" s="97"/>
      <c r="AC333" s="98"/>
      <c r="AD333" s="99"/>
      <c r="AE333" s="100"/>
      <c r="AF333" s="71"/>
      <c r="AG333" s="72"/>
      <c r="AH333" s="73"/>
      <c r="AI333" s="74"/>
      <c r="AJ333" s="97"/>
      <c r="AK333" s="98"/>
      <c r="AL333" s="99"/>
      <c r="AM333" s="100"/>
      <c r="AN333" s="71"/>
      <c r="AO333" s="72"/>
      <c r="AP333" s="73"/>
      <c r="AQ333" s="74"/>
      <c r="AR333" s="97"/>
      <c r="AS333" s="98"/>
      <c r="AT333" s="99"/>
      <c r="AU333" s="100"/>
    </row>
    <row r="334" spans="1:47">
      <c r="A334" s="67"/>
      <c r="B334" s="140" t="s">
        <v>516</v>
      </c>
      <c r="C334" s="68">
        <v>2</v>
      </c>
      <c r="D334" s="69" t="s">
        <v>522</v>
      </c>
      <c r="E334" s="70">
        <v>210</v>
      </c>
      <c r="F334" s="70">
        <v>6</v>
      </c>
      <c r="G334" s="96">
        <f t="shared" si="7"/>
        <v>1260</v>
      </c>
      <c r="H334" s="71" t="s">
        <v>24</v>
      </c>
      <c r="I334" s="72"/>
      <c r="J334" s="73">
        <v>10</v>
      </c>
      <c r="K334" s="74">
        <v>10</v>
      </c>
      <c r="L334" s="97" t="s">
        <v>25</v>
      </c>
      <c r="M334" s="98" t="s">
        <v>82</v>
      </c>
      <c r="N334" s="99">
        <v>10</v>
      </c>
      <c r="O334" s="100">
        <v>10</v>
      </c>
      <c r="P334" s="71" t="s">
        <v>24</v>
      </c>
      <c r="Q334" s="72"/>
      <c r="R334" s="73">
        <v>2</v>
      </c>
      <c r="S334" s="74">
        <v>2</v>
      </c>
      <c r="T334" s="97" t="s">
        <v>23</v>
      </c>
      <c r="U334" s="98" t="s">
        <v>98</v>
      </c>
      <c r="V334" s="99">
        <v>2</v>
      </c>
      <c r="W334" s="100">
        <v>2</v>
      </c>
      <c r="X334" s="71"/>
      <c r="Y334" s="72"/>
      <c r="Z334" s="73"/>
      <c r="AA334" s="74"/>
      <c r="AB334" s="97"/>
      <c r="AC334" s="98"/>
      <c r="AD334" s="99"/>
      <c r="AE334" s="100"/>
      <c r="AF334" s="71"/>
      <c r="AG334" s="72"/>
      <c r="AH334" s="73"/>
      <c r="AI334" s="74"/>
      <c r="AJ334" s="97"/>
      <c r="AK334" s="98"/>
      <c r="AL334" s="99"/>
      <c r="AM334" s="100"/>
      <c r="AN334" s="71"/>
      <c r="AO334" s="72"/>
      <c r="AP334" s="73"/>
      <c r="AQ334" s="74"/>
      <c r="AR334" s="97"/>
      <c r="AS334" s="98"/>
      <c r="AT334" s="99"/>
      <c r="AU334" s="100"/>
    </row>
    <row r="335" spans="1:47">
      <c r="A335" s="67"/>
      <c r="B335" s="140" t="s">
        <v>516</v>
      </c>
      <c r="C335" s="68">
        <v>2</v>
      </c>
      <c r="D335" s="69" t="s">
        <v>518</v>
      </c>
      <c r="E335" s="70">
        <v>210</v>
      </c>
      <c r="F335" s="70">
        <v>10</v>
      </c>
      <c r="G335" s="96">
        <f t="shared" si="7"/>
        <v>2100</v>
      </c>
      <c r="H335" s="71"/>
      <c r="I335" s="72"/>
      <c r="J335" s="73"/>
      <c r="K335" s="74"/>
      <c r="L335" s="97"/>
      <c r="M335" s="98"/>
      <c r="N335" s="99"/>
      <c r="O335" s="100"/>
      <c r="P335" s="71"/>
      <c r="Q335" s="72"/>
      <c r="R335" s="73"/>
      <c r="S335" s="74"/>
      <c r="T335" s="97"/>
      <c r="U335" s="98"/>
      <c r="V335" s="99"/>
      <c r="W335" s="100"/>
      <c r="X335" s="71"/>
      <c r="Y335" s="72"/>
      <c r="Z335" s="73"/>
      <c r="AA335" s="74"/>
      <c r="AB335" s="97"/>
      <c r="AC335" s="98"/>
      <c r="AD335" s="99"/>
      <c r="AE335" s="100"/>
      <c r="AF335" s="71"/>
      <c r="AG335" s="72"/>
      <c r="AH335" s="73"/>
      <c r="AI335" s="74"/>
      <c r="AJ335" s="97"/>
      <c r="AK335" s="98"/>
      <c r="AL335" s="99"/>
      <c r="AM335" s="100"/>
      <c r="AN335" s="71"/>
      <c r="AO335" s="72"/>
      <c r="AP335" s="73"/>
      <c r="AQ335" s="74"/>
      <c r="AR335" s="97"/>
      <c r="AS335" s="98"/>
      <c r="AT335" s="99"/>
      <c r="AU335" s="100"/>
    </row>
    <row r="336" spans="1:47">
      <c r="A336" s="67"/>
      <c r="B336" s="140" t="s">
        <v>516</v>
      </c>
      <c r="C336" s="68">
        <v>3</v>
      </c>
      <c r="D336" s="69" t="s">
        <v>242</v>
      </c>
      <c r="E336" s="70">
        <v>210</v>
      </c>
      <c r="F336" s="70">
        <v>8</v>
      </c>
      <c r="G336" s="96">
        <f t="shared" si="7"/>
        <v>1680</v>
      </c>
      <c r="H336" s="71" t="s">
        <v>24</v>
      </c>
      <c r="I336" s="72"/>
      <c r="J336" s="73">
        <v>8</v>
      </c>
      <c r="K336" s="74">
        <v>8</v>
      </c>
      <c r="L336" s="97" t="s">
        <v>25</v>
      </c>
      <c r="M336" s="98" t="s">
        <v>82</v>
      </c>
      <c r="N336" s="99">
        <v>8</v>
      </c>
      <c r="O336" s="100">
        <v>8</v>
      </c>
      <c r="P336" s="71"/>
      <c r="Q336" s="72"/>
      <c r="R336" s="73"/>
      <c r="S336" s="74"/>
      <c r="T336" s="97"/>
      <c r="U336" s="98"/>
      <c r="V336" s="99"/>
      <c r="W336" s="100"/>
      <c r="X336" s="71"/>
      <c r="Y336" s="72"/>
      <c r="Z336" s="73"/>
      <c r="AA336" s="74"/>
      <c r="AB336" s="97"/>
      <c r="AC336" s="98"/>
      <c r="AD336" s="99"/>
      <c r="AE336" s="100"/>
      <c r="AF336" s="71"/>
      <c r="AG336" s="72"/>
      <c r="AH336" s="73"/>
      <c r="AI336" s="74"/>
      <c r="AJ336" s="97"/>
      <c r="AK336" s="98"/>
      <c r="AL336" s="99"/>
      <c r="AM336" s="100"/>
      <c r="AN336" s="71"/>
      <c r="AO336" s="72"/>
      <c r="AP336" s="73"/>
      <c r="AQ336" s="74"/>
      <c r="AR336" s="97"/>
      <c r="AS336" s="98"/>
      <c r="AT336" s="99"/>
      <c r="AU336" s="100"/>
    </row>
    <row r="337" spans="1:47">
      <c r="A337" s="67"/>
      <c r="B337" s="140" t="s">
        <v>516</v>
      </c>
      <c r="C337" s="68">
        <v>3</v>
      </c>
      <c r="D337" s="69" t="s">
        <v>241</v>
      </c>
      <c r="E337" s="70">
        <v>210</v>
      </c>
      <c r="F337" s="70">
        <v>8</v>
      </c>
      <c r="G337" s="96">
        <f t="shared" si="7"/>
        <v>1680</v>
      </c>
      <c r="H337" s="71" t="s">
        <v>24</v>
      </c>
      <c r="I337" s="72"/>
      <c r="J337" s="73">
        <v>8</v>
      </c>
      <c r="K337" s="74">
        <v>8</v>
      </c>
      <c r="L337" s="97" t="s">
        <v>25</v>
      </c>
      <c r="M337" s="98" t="s">
        <v>82</v>
      </c>
      <c r="N337" s="99">
        <v>8</v>
      </c>
      <c r="O337" s="100">
        <v>8</v>
      </c>
      <c r="P337" s="71"/>
      <c r="Q337" s="72"/>
      <c r="R337" s="73"/>
      <c r="S337" s="74"/>
      <c r="T337" s="97"/>
      <c r="U337" s="98"/>
      <c r="V337" s="99"/>
      <c r="W337" s="100"/>
      <c r="X337" s="71"/>
      <c r="Y337" s="72"/>
      <c r="Z337" s="73"/>
      <c r="AA337" s="74"/>
      <c r="AB337" s="97"/>
      <c r="AC337" s="98"/>
      <c r="AD337" s="99"/>
      <c r="AE337" s="100"/>
      <c r="AF337" s="71"/>
      <c r="AG337" s="72"/>
      <c r="AH337" s="73"/>
      <c r="AI337" s="74"/>
      <c r="AJ337" s="97"/>
      <c r="AK337" s="98"/>
      <c r="AL337" s="99"/>
      <c r="AM337" s="100"/>
      <c r="AN337" s="71"/>
      <c r="AO337" s="72"/>
      <c r="AP337" s="73"/>
      <c r="AQ337" s="74"/>
      <c r="AR337" s="97"/>
      <c r="AS337" s="98"/>
      <c r="AT337" s="99"/>
      <c r="AU337" s="100"/>
    </row>
    <row r="338" spans="1:47">
      <c r="A338" s="67"/>
      <c r="B338" s="140" t="s">
        <v>516</v>
      </c>
      <c r="C338" s="68">
        <v>3</v>
      </c>
      <c r="D338" s="69" t="s">
        <v>240</v>
      </c>
      <c r="E338" s="70">
        <v>210</v>
      </c>
      <c r="F338" s="70">
        <v>8</v>
      </c>
      <c r="G338" s="96">
        <f t="shared" si="7"/>
        <v>1680</v>
      </c>
      <c r="H338" s="71" t="s">
        <v>24</v>
      </c>
      <c r="I338" s="72"/>
      <c r="J338" s="73">
        <v>8</v>
      </c>
      <c r="K338" s="74">
        <v>8</v>
      </c>
      <c r="L338" s="97" t="s">
        <v>25</v>
      </c>
      <c r="M338" s="98" t="s">
        <v>82</v>
      </c>
      <c r="N338" s="99">
        <v>8</v>
      </c>
      <c r="O338" s="100">
        <v>8</v>
      </c>
      <c r="P338" s="71"/>
      <c r="Q338" s="72"/>
      <c r="R338" s="73"/>
      <c r="S338" s="74"/>
      <c r="T338" s="97"/>
      <c r="U338" s="98"/>
      <c r="V338" s="99"/>
      <c r="W338" s="100"/>
      <c r="X338" s="71"/>
      <c r="Y338" s="72"/>
      <c r="Z338" s="73"/>
      <c r="AA338" s="74"/>
      <c r="AB338" s="97"/>
      <c r="AC338" s="98"/>
      <c r="AD338" s="99"/>
      <c r="AE338" s="100"/>
      <c r="AF338" s="71"/>
      <c r="AG338" s="72"/>
      <c r="AH338" s="73"/>
      <c r="AI338" s="74"/>
      <c r="AJ338" s="97"/>
      <c r="AK338" s="98"/>
      <c r="AL338" s="99"/>
      <c r="AM338" s="100"/>
      <c r="AN338" s="71"/>
      <c r="AO338" s="72"/>
      <c r="AP338" s="73"/>
      <c r="AQ338" s="74"/>
      <c r="AR338" s="97"/>
      <c r="AS338" s="98"/>
      <c r="AT338" s="99"/>
      <c r="AU338" s="100"/>
    </row>
    <row r="339" spans="1:47">
      <c r="A339" s="67"/>
      <c r="B339" s="140" t="s">
        <v>516</v>
      </c>
      <c r="C339" s="68">
        <v>3</v>
      </c>
      <c r="D339" s="69" t="s">
        <v>523</v>
      </c>
      <c r="E339" s="70">
        <v>210</v>
      </c>
      <c r="F339" s="70">
        <v>6</v>
      </c>
      <c r="G339" s="96">
        <f t="shared" si="7"/>
        <v>1260</v>
      </c>
      <c r="H339" s="71" t="s">
        <v>24</v>
      </c>
      <c r="I339" s="72"/>
      <c r="J339" s="73">
        <v>8</v>
      </c>
      <c r="K339" s="74">
        <v>8</v>
      </c>
      <c r="L339" s="97" t="s">
        <v>25</v>
      </c>
      <c r="M339" s="98" t="s">
        <v>82</v>
      </c>
      <c r="N339" s="99">
        <v>8</v>
      </c>
      <c r="O339" s="100">
        <v>8</v>
      </c>
      <c r="P339" s="71"/>
      <c r="Q339" s="72"/>
      <c r="R339" s="73"/>
      <c r="S339" s="74"/>
      <c r="T339" s="97"/>
      <c r="U339" s="98"/>
      <c r="V339" s="99"/>
      <c r="W339" s="100"/>
      <c r="X339" s="71"/>
      <c r="Y339" s="72"/>
      <c r="Z339" s="73"/>
      <c r="AA339" s="74"/>
      <c r="AB339" s="97"/>
      <c r="AC339" s="98"/>
      <c r="AD339" s="99"/>
      <c r="AE339" s="100"/>
      <c r="AF339" s="71"/>
      <c r="AG339" s="72"/>
      <c r="AH339" s="73"/>
      <c r="AI339" s="74"/>
      <c r="AJ339" s="97"/>
      <c r="AK339" s="98"/>
      <c r="AL339" s="99"/>
      <c r="AM339" s="100"/>
      <c r="AN339" s="71"/>
      <c r="AO339" s="72"/>
      <c r="AP339" s="73"/>
      <c r="AQ339" s="74"/>
      <c r="AR339" s="97"/>
      <c r="AS339" s="98"/>
      <c r="AT339" s="99"/>
      <c r="AU339" s="100"/>
    </row>
    <row r="340" spans="1:47">
      <c r="A340" s="67"/>
      <c r="B340" s="140" t="s">
        <v>516</v>
      </c>
      <c r="C340" s="134">
        <v>3</v>
      </c>
      <c r="D340" s="135" t="s">
        <v>221</v>
      </c>
      <c r="E340" s="70">
        <v>210</v>
      </c>
      <c r="F340" s="70">
        <v>6</v>
      </c>
      <c r="G340" s="96">
        <f t="shared" si="7"/>
        <v>1260</v>
      </c>
      <c r="H340" s="71" t="s">
        <v>24</v>
      </c>
      <c r="I340" s="72"/>
      <c r="J340" s="73">
        <v>14</v>
      </c>
      <c r="K340" s="74">
        <v>14</v>
      </c>
      <c r="L340" s="97" t="s">
        <v>25</v>
      </c>
      <c r="M340" s="98" t="s">
        <v>82</v>
      </c>
      <c r="N340" s="99">
        <v>14</v>
      </c>
      <c r="O340" s="100">
        <v>14</v>
      </c>
      <c r="P340" s="71" t="s">
        <v>24</v>
      </c>
      <c r="Q340" s="72"/>
      <c r="R340" s="73">
        <v>2</v>
      </c>
      <c r="S340" s="74">
        <v>2</v>
      </c>
      <c r="T340" s="97" t="s">
        <v>23</v>
      </c>
      <c r="U340" s="98" t="s">
        <v>98</v>
      </c>
      <c r="V340" s="99">
        <v>2</v>
      </c>
      <c r="W340" s="100">
        <v>2</v>
      </c>
      <c r="X340" s="71"/>
      <c r="Y340" s="72"/>
      <c r="Z340" s="73"/>
      <c r="AA340" s="74"/>
      <c r="AB340" s="97"/>
      <c r="AC340" s="98"/>
      <c r="AD340" s="99"/>
      <c r="AE340" s="100"/>
      <c r="AF340" s="71"/>
      <c r="AG340" s="72"/>
      <c r="AH340" s="73"/>
      <c r="AI340" s="74"/>
      <c r="AJ340" s="97"/>
      <c r="AK340" s="98"/>
      <c r="AL340" s="99"/>
      <c r="AM340" s="100"/>
      <c r="AN340" s="71"/>
      <c r="AO340" s="72"/>
      <c r="AP340" s="73"/>
      <c r="AQ340" s="74"/>
      <c r="AR340" s="97"/>
      <c r="AS340" s="98"/>
      <c r="AT340" s="99"/>
      <c r="AU340" s="100"/>
    </row>
    <row r="341" spans="1:47">
      <c r="A341" s="67"/>
      <c r="B341" s="153" t="s">
        <v>516</v>
      </c>
      <c r="C341" s="68">
        <v>3</v>
      </c>
      <c r="D341" s="69" t="s">
        <v>216</v>
      </c>
      <c r="E341" s="70">
        <v>210</v>
      </c>
      <c r="F341" s="70">
        <v>10</v>
      </c>
      <c r="G341" s="96">
        <f t="shared" si="7"/>
        <v>2100</v>
      </c>
      <c r="H341" s="71"/>
      <c r="I341" s="72"/>
      <c r="J341" s="73"/>
      <c r="K341" s="74"/>
      <c r="L341" s="97"/>
      <c r="M341" s="98"/>
      <c r="N341" s="99"/>
      <c r="O341" s="100"/>
      <c r="P341" s="71"/>
      <c r="Q341" s="72"/>
      <c r="R341" s="73"/>
      <c r="S341" s="74"/>
      <c r="T341" s="97"/>
      <c r="U341" s="98"/>
      <c r="V341" s="99"/>
      <c r="W341" s="100"/>
      <c r="X341" s="71"/>
      <c r="Y341" s="72"/>
      <c r="Z341" s="73"/>
      <c r="AA341" s="74"/>
      <c r="AB341" s="97"/>
      <c r="AC341" s="98"/>
      <c r="AD341" s="99"/>
      <c r="AE341" s="100"/>
      <c r="AF341" s="71"/>
      <c r="AG341" s="72"/>
      <c r="AH341" s="73"/>
      <c r="AI341" s="74"/>
      <c r="AJ341" s="97"/>
      <c r="AK341" s="98"/>
      <c r="AL341" s="99"/>
      <c r="AM341" s="100"/>
      <c r="AN341" s="71"/>
      <c r="AO341" s="72"/>
      <c r="AP341" s="73"/>
      <c r="AQ341" s="74"/>
      <c r="AR341" s="97"/>
      <c r="AS341" s="98"/>
      <c r="AT341" s="99"/>
      <c r="AU341" s="100"/>
    </row>
    <row r="342" spans="1:47">
      <c r="A342" s="67"/>
      <c r="B342" s="140" t="s">
        <v>516</v>
      </c>
      <c r="C342" s="68">
        <v>1</v>
      </c>
      <c r="D342" s="69" t="s">
        <v>498</v>
      </c>
      <c r="E342" s="70">
        <v>210</v>
      </c>
      <c r="F342" s="70">
        <v>6</v>
      </c>
      <c r="G342" s="96">
        <f t="shared" si="7"/>
        <v>1260</v>
      </c>
      <c r="H342" s="71" t="s">
        <v>24</v>
      </c>
      <c r="I342" s="72"/>
      <c r="J342" s="73">
        <v>14</v>
      </c>
      <c r="K342" s="74">
        <v>14</v>
      </c>
      <c r="L342" s="97" t="s">
        <v>25</v>
      </c>
      <c r="M342" s="98" t="s">
        <v>82</v>
      </c>
      <c r="N342" s="99">
        <v>14</v>
      </c>
      <c r="O342" s="100">
        <v>14</v>
      </c>
      <c r="P342" s="71" t="s">
        <v>24</v>
      </c>
      <c r="Q342" s="72"/>
      <c r="R342" s="73">
        <v>1</v>
      </c>
      <c r="S342" s="74">
        <v>1</v>
      </c>
      <c r="T342" s="97" t="s">
        <v>23</v>
      </c>
      <c r="U342" s="98" t="s">
        <v>106</v>
      </c>
      <c r="V342" s="99">
        <v>1</v>
      </c>
      <c r="W342" s="100">
        <v>1</v>
      </c>
      <c r="X342" s="71"/>
      <c r="Y342" s="72"/>
      <c r="Z342" s="73"/>
      <c r="AA342" s="74"/>
      <c r="AB342" s="97"/>
      <c r="AC342" s="98"/>
      <c r="AD342" s="99"/>
      <c r="AE342" s="100"/>
      <c r="AF342" s="71"/>
      <c r="AG342" s="72"/>
      <c r="AH342" s="73"/>
      <c r="AI342" s="74"/>
      <c r="AJ342" s="97"/>
      <c r="AK342" s="98"/>
      <c r="AL342" s="99"/>
      <c r="AM342" s="100"/>
      <c r="AN342" s="71"/>
      <c r="AO342" s="72"/>
      <c r="AP342" s="73"/>
      <c r="AQ342" s="74"/>
      <c r="AR342" s="97"/>
      <c r="AS342" s="98"/>
      <c r="AT342" s="99"/>
      <c r="AU342" s="100"/>
    </row>
    <row r="343" spans="1:47">
      <c r="A343" s="67"/>
      <c r="B343" s="140" t="s">
        <v>516</v>
      </c>
      <c r="C343" s="68">
        <v>1</v>
      </c>
      <c r="D343" s="69" t="s">
        <v>321</v>
      </c>
      <c r="E343" s="70">
        <v>210</v>
      </c>
      <c r="F343" s="70">
        <v>8</v>
      </c>
      <c r="G343" s="96">
        <f t="shared" si="7"/>
        <v>1680</v>
      </c>
      <c r="H343" s="71" t="s">
        <v>24</v>
      </c>
      <c r="I343" s="72"/>
      <c r="J343" s="73">
        <v>8</v>
      </c>
      <c r="K343" s="74">
        <v>8</v>
      </c>
      <c r="L343" s="97" t="s">
        <v>25</v>
      </c>
      <c r="M343" s="98" t="s">
        <v>82</v>
      </c>
      <c r="N343" s="99">
        <v>8</v>
      </c>
      <c r="O343" s="100">
        <v>8</v>
      </c>
      <c r="P343" s="71"/>
      <c r="Q343" s="72"/>
      <c r="R343" s="73"/>
      <c r="S343" s="74"/>
      <c r="T343" s="97"/>
      <c r="U343" s="98"/>
      <c r="V343" s="99"/>
      <c r="W343" s="100"/>
      <c r="X343" s="71"/>
      <c r="Y343" s="72"/>
      <c r="Z343" s="73"/>
      <c r="AA343" s="74"/>
      <c r="AB343" s="97"/>
      <c r="AC343" s="98"/>
      <c r="AD343" s="99"/>
      <c r="AE343" s="100"/>
      <c r="AF343" s="71"/>
      <c r="AG343" s="72"/>
      <c r="AH343" s="73"/>
      <c r="AI343" s="74"/>
      <c r="AJ343" s="97"/>
      <c r="AK343" s="98"/>
      <c r="AL343" s="99"/>
      <c r="AM343" s="100"/>
      <c r="AN343" s="71"/>
      <c r="AO343" s="72"/>
      <c r="AP343" s="73"/>
      <c r="AQ343" s="74"/>
      <c r="AR343" s="97"/>
      <c r="AS343" s="98"/>
      <c r="AT343" s="99"/>
      <c r="AU343" s="100"/>
    </row>
    <row r="344" spans="1:47">
      <c r="A344" s="67"/>
      <c r="B344" s="140" t="s">
        <v>516</v>
      </c>
      <c r="C344" s="68">
        <v>1</v>
      </c>
      <c r="D344" s="69" t="s">
        <v>322</v>
      </c>
      <c r="E344" s="70">
        <v>210</v>
      </c>
      <c r="F344" s="70">
        <v>8</v>
      </c>
      <c r="G344" s="96">
        <f t="shared" si="7"/>
        <v>1680</v>
      </c>
      <c r="H344" s="71" t="s">
        <v>24</v>
      </c>
      <c r="I344" s="72"/>
      <c r="J344" s="73">
        <v>8</v>
      </c>
      <c r="K344" s="74">
        <v>8</v>
      </c>
      <c r="L344" s="97" t="s">
        <v>25</v>
      </c>
      <c r="M344" s="98" t="s">
        <v>82</v>
      </c>
      <c r="N344" s="99">
        <v>8</v>
      </c>
      <c r="O344" s="100">
        <v>8</v>
      </c>
      <c r="P344" s="71"/>
      <c r="Q344" s="72"/>
      <c r="R344" s="73"/>
      <c r="S344" s="74"/>
      <c r="T344" s="97"/>
      <c r="U344" s="98"/>
      <c r="V344" s="99"/>
      <c r="W344" s="100"/>
      <c r="X344" s="71"/>
      <c r="Y344" s="72"/>
      <c r="Z344" s="73"/>
      <c r="AA344" s="74"/>
      <c r="AB344" s="97"/>
      <c r="AC344" s="98"/>
      <c r="AD344" s="99"/>
      <c r="AE344" s="100"/>
      <c r="AF344" s="71"/>
      <c r="AG344" s="72"/>
      <c r="AH344" s="73"/>
      <c r="AI344" s="74"/>
      <c r="AJ344" s="97"/>
      <c r="AK344" s="98"/>
      <c r="AL344" s="99"/>
      <c r="AM344" s="100"/>
      <c r="AN344" s="71"/>
      <c r="AO344" s="72"/>
      <c r="AP344" s="73"/>
      <c r="AQ344" s="74"/>
      <c r="AR344" s="97"/>
      <c r="AS344" s="98"/>
      <c r="AT344" s="99"/>
      <c r="AU344" s="100"/>
    </row>
    <row r="345" spans="1:47">
      <c r="A345" s="67"/>
      <c r="B345" s="140" t="s">
        <v>516</v>
      </c>
      <c r="C345" s="68">
        <v>1</v>
      </c>
      <c r="D345" s="69" t="s">
        <v>323</v>
      </c>
      <c r="E345" s="70">
        <v>210</v>
      </c>
      <c r="F345" s="70">
        <v>8</v>
      </c>
      <c r="G345" s="96">
        <f t="shared" si="7"/>
        <v>1680</v>
      </c>
      <c r="H345" s="71" t="s">
        <v>24</v>
      </c>
      <c r="I345" s="72"/>
      <c r="J345" s="73">
        <v>8</v>
      </c>
      <c r="K345" s="74">
        <v>8</v>
      </c>
      <c r="L345" s="97" t="s">
        <v>25</v>
      </c>
      <c r="M345" s="98" t="s">
        <v>82</v>
      </c>
      <c r="N345" s="99">
        <v>8</v>
      </c>
      <c r="O345" s="100">
        <v>8</v>
      </c>
      <c r="P345" s="71"/>
      <c r="Q345" s="72"/>
      <c r="R345" s="73"/>
      <c r="S345" s="74"/>
      <c r="T345" s="97"/>
      <c r="U345" s="98"/>
      <c r="V345" s="99"/>
      <c r="W345" s="100"/>
      <c r="X345" s="71"/>
      <c r="Y345" s="72"/>
      <c r="Z345" s="73"/>
      <c r="AA345" s="74"/>
      <c r="AB345" s="97"/>
      <c r="AC345" s="98"/>
      <c r="AD345" s="99"/>
      <c r="AE345" s="100"/>
      <c r="AF345" s="71"/>
      <c r="AG345" s="72"/>
      <c r="AH345" s="73"/>
      <c r="AI345" s="74"/>
      <c r="AJ345" s="97"/>
      <c r="AK345" s="98"/>
      <c r="AL345" s="99"/>
      <c r="AM345" s="100"/>
      <c r="AN345" s="71"/>
      <c r="AO345" s="72"/>
      <c r="AP345" s="73"/>
      <c r="AQ345" s="74"/>
      <c r="AR345" s="97"/>
      <c r="AS345" s="98"/>
      <c r="AT345" s="99"/>
      <c r="AU345" s="100"/>
    </row>
    <row r="346" spans="1:47">
      <c r="A346" s="67"/>
      <c r="B346" s="140" t="s">
        <v>516</v>
      </c>
      <c r="C346" s="68">
        <v>1</v>
      </c>
      <c r="D346" s="69" t="s">
        <v>524</v>
      </c>
      <c r="E346" s="70">
        <v>250</v>
      </c>
      <c r="F346" s="70">
        <v>4</v>
      </c>
      <c r="G346" s="96">
        <f t="shared" si="7"/>
        <v>1000</v>
      </c>
      <c r="H346" s="71" t="s">
        <v>24</v>
      </c>
      <c r="I346" s="72"/>
      <c r="J346" s="73">
        <v>2</v>
      </c>
      <c r="K346" s="74">
        <v>2</v>
      </c>
      <c r="L346" s="97" t="s">
        <v>25</v>
      </c>
      <c r="M346" s="98" t="s">
        <v>82</v>
      </c>
      <c r="N346" s="99">
        <v>2</v>
      </c>
      <c r="O346" s="100">
        <v>2</v>
      </c>
      <c r="P346" s="71"/>
      <c r="Q346" s="72"/>
      <c r="R346" s="73"/>
      <c r="S346" s="74"/>
      <c r="T346" s="97"/>
      <c r="U346" s="98"/>
      <c r="V346" s="99"/>
      <c r="W346" s="100"/>
      <c r="X346" s="71"/>
      <c r="Y346" s="72"/>
      <c r="Z346" s="73"/>
      <c r="AA346" s="74"/>
      <c r="AB346" s="97"/>
      <c r="AC346" s="98"/>
      <c r="AD346" s="99"/>
      <c r="AE346" s="100"/>
      <c r="AF346" s="71"/>
      <c r="AG346" s="72"/>
      <c r="AH346" s="73"/>
      <c r="AI346" s="74"/>
      <c r="AJ346" s="97"/>
      <c r="AK346" s="98"/>
      <c r="AL346" s="99"/>
      <c r="AM346" s="100"/>
      <c r="AN346" s="71"/>
      <c r="AO346" s="72"/>
      <c r="AP346" s="73"/>
      <c r="AQ346" s="74"/>
      <c r="AR346" s="97"/>
      <c r="AS346" s="98"/>
      <c r="AT346" s="99"/>
      <c r="AU346" s="100"/>
    </row>
    <row r="347" spans="1:47">
      <c r="A347" s="67"/>
      <c r="B347" s="140" t="s">
        <v>516</v>
      </c>
      <c r="C347" s="68">
        <v>1</v>
      </c>
      <c r="D347" s="69" t="s">
        <v>523</v>
      </c>
      <c r="E347" s="70">
        <v>210</v>
      </c>
      <c r="F347" s="70">
        <v>6</v>
      </c>
      <c r="G347" s="96">
        <f t="shared" si="7"/>
        <v>1260</v>
      </c>
      <c r="H347" s="71" t="s">
        <v>24</v>
      </c>
      <c r="I347" s="72"/>
      <c r="J347" s="73">
        <v>4</v>
      </c>
      <c r="K347" s="74">
        <v>4</v>
      </c>
      <c r="L347" s="97" t="s">
        <v>25</v>
      </c>
      <c r="M347" s="98" t="s">
        <v>82</v>
      </c>
      <c r="N347" s="99">
        <v>4</v>
      </c>
      <c r="O347" s="100">
        <v>4</v>
      </c>
      <c r="P347" s="71"/>
      <c r="Q347" s="72"/>
      <c r="R347" s="73"/>
      <c r="S347" s="74"/>
      <c r="T347" s="97"/>
      <c r="U347" s="98"/>
      <c r="V347" s="99"/>
      <c r="W347" s="100"/>
      <c r="X347" s="71"/>
      <c r="Y347" s="72"/>
      <c r="Z347" s="73"/>
      <c r="AA347" s="74"/>
      <c r="AB347" s="97"/>
      <c r="AC347" s="98"/>
      <c r="AD347" s="99"/>
      <c r="AE347" s="100"/>
      <c r="AF347" s="71"/>
      <c r="AG347" s="72"/>
      <c r="AH347" s="73"/>
      <c r="AI347" s="74"/>
      <c r="AJ347" s="97"/>
      <c r="AK347" s="98"/>
      <c r="AL347" s="99"/>
      <c r="AM347" s="100"/>
      <c r="AN347" s="71"/>
      <c r="AO347" s="72"/>
      <c r="AP347" s="73"/>
      <c r="AQ347" s="74"/>
      <c r="AR347" s="97"/>
      <c r="AS347" s="98"/>
      <c r="AT347" s="99"/>
      <c r="AU347" s="100"/>
    </row>
    <row r="348" spans="1:47">
      <c r="A348" s="67"/>
      <c r="B348" s="140" t="s">
        <v>516</v>
      </c>
      <c r="C348" s="68">
        <v>1</v>
      </c>
      <c r="D348" s="69" t="s">
        <v>418</v>
      </c>
      <c r="E348" s="70">
        <v>210</v>
      </c>
      <c r="F348" s="70">
        <v>6</v>
      </c>
      <c r="G348" s="96">
        <f t="shared" si="7"/>
        <v>1260</v>
      </c>
      <c r="H348" s="71" t="s">
        <v>24</v>
      </c>
      <c r="I348" s="72"/>
      <c r="J348" s="73">
        <v>4</v>
      </c>
      <c r="K348" s="74">
        <v>4</v>
      </c>
      <c r="L348" s="97" t="s">
        <v>25</v>
      </c>
      <c r="M348" s="98" t="s">
        <v>82</v>
      </c>
      <c r="N348" s="99">
        <v>4</v>
      </c>
      <c r="O348" s="100">
        <v>4</v>
      </c>
      <c r="P348" s="71"/>
      <c r="Q348" s="72"/>
      <c r="R348" s="73"/>
      <c r="S348" s="74"/>
      <c r="T348" s="97"/>
      <c r="U348" s="98"/>
      <c r="V348" s="99"/>
      <c r="W348" s="100"/>
      <c r="X348" s="71"/>
      <c r="Y348" s="72"/>
      <c r="Z348" s="73"/>
      <c r="AA348" s="74"/>
      <c r="AB348" s="97"/>
      <c r="AC348" s="98"/>
      <c r="AD348" s="99"/>
      <c r="AE348" s="100"/>
      <c r="AF348" s="71"/>
      <c r="AG348" s="72"/>
      <c r="AH348" s="73"/>
      <c r="AI348" s="74"/>
      <c r="AJ348" s="97"/>
      <c r="AK348" s="98"/>
      <c r="AL348" s="99"/>
      <c r="AM348" s="100"/>
      <c r="AN348" s="71"/>
      <c r="AO348" s="72"/>
      <c r="AP348" s="73"/>
      <c r="AQ348" s="74"/>
      <c r="AR348" s="97"/>
      <c r="AS348" s="98"/>
      <c r="AT348" s="99"/>
      <c r="AU348" s="100"/>
    </row>
    <row r="349" spans="1:47">
      <c r="A349" s="67"/>
      <c r="B349" s="140" t="s">
        <v>516</v>
      </c>
      <c r="C349" s="68">
        <v>1</v>
      </c>
      <c r="D349" s="69" t="s">
        <v>419</v>
      </c>
      <c r="E349" s="70">
        <v>210</v>
      </c>
      <c r="F349" s="70">
        <v>6</v>
      </c>
      <c r="G349" s="96">
        <f t="shared" si="7"/>
        <v>1260</v>
      </c>
      <c r="H349" s="71" t="s">
        <v>24</v>
      </c>
      <c r="I349" s="72"/>
      <c r="J349" s="73">
        <v>8</v>
      </c>
      <c r="K349" s="74">
        <v>8</v>
      </c>
      <c r="L349" s="97" t="s">
        <v>25</v>
      </c>
      <c r="M349" s="98" t="s">
        <v>82</v>
      </c>
      <c r="N349" s="99">
        <v>8</v>
      </c>
      <c r="O349" s="100">
        <v>8</v>
      </c>
      <c r="P349" s="71"/>
      <c r="Q349" s="72"/>
      <c r="R349" s="73"/>
      <c r="S349" s="74"/>
      <c r="T349" s="97"/>
      <c r="U349" s="98"/>
      <c r="V349" s="99"/>
      <c r="W349" s="100"/>
      <c r="X349" s="71"/>
      <c r="Y349" s="72"/>
      <c r="Z349" s="73"/>
      <c r="AA349" s="74"/>
      <c r="AB349" s="97"/>
      <c r="AC349" s="98"/>
      <c r="AD349" s="99"/>
      <c r="AE349" s="100"/>
      <c r="AF349" s="71"/>
      <c r="AG349" s="72"/>
      <c r="AH349" s="73"/>
      <c r="AI349" s="74"/>
      <c r="AJ349" s="97"/>
      <c r="AK349" s="98"/>
      <c r="AL349" s="99"/>
      <c r="AM349" s="100"/>
      <c r="AN349" s="71"/>
      <c r="AO349" s="72"/>
      <c r="AP349" s="73"/>
      <c r="AQ349" s="74"/>
      <c r="AR349" s="97"/>
      <c r="AS349" s="98"/>
      <c r="AT349" s="99"/>
      <c r="AU349" s="100"/>
    </row>
    <row r="350" spans="1:47">
      <c r="A350" s="67"/>
      <c r="B350" s="140" t="s">
        <v>516</v>
      </c>
      <c r="C350" s="68">
        <v>1</v>
      </c>
      <c r="D350" s="69" t="s">
        <v>420</v>
      </c>
      <c r="E350" s="70">
        <v>210</v>
      </c>
      <c r="F350" s="70">
        <v>6</v>
      </c>
      <c r="G350" s="96">
        <f t="shared" si="7"/>
        <v>1260</v>
      </c>
      <c r="H350" s="71" t="s">
        <v>24</v>
      </c>
      <c r="I350" s="72"/>
      <c r="J350" s="73">
        <v>8</v>
      </c>
      <c r="K350" s="74">
        <v>8</v>
      </c>
      <c r="L350" s="97" t="s">
        <v>25</v>
      </c>
      <c r="M350" s="98" t="s">
        <v>82</v>
      </c>
      <c r="N350" s="99">
        <v>8</v>
      </c>
      <c r="O350" s="100">
        <v>8</v>
      </c>
      <c r="P350" s="71"/>
      <c r="Q350" s="72"/>
      <c r="R350" s="73"/>
      <c r="S350" s="74"/>
      <c r="T350" s="97"/>
      <c r="U350" s="98"/>
      <c r="V350" s="99"/>
      <c r="W350" s="100"/>
      <c r="X350" s="71"/>
      <c r="Y350" s="72"/>
      <c r="Z350" s="73"/>
      <c r="AA350" s="74"/>
      <c r="AB350" s="97"/>
      <c r="AC350" s="98"/>
      <c r="AD350" s="99"/>
      <c r="AE350" s="100"/>
      <c r="AF350" s="71"/>
      <c r="AG350" s="72"/>
      <c r="AH350" s="73"/>
      <c r="AI350" s="74"/>
      <c r="AJ350" s="97"/>
      <c r="AK350" s="98"/>
      <c r="AL350" s="99"/>
      <c r="AM350" s="100"/>
      <c r="AN350" s="71"/>
      <c r="AO350" s="72"/>
      <c r="AP350" s="73"/>
      <c r="AQ350" s="74"/>
      <c r="AR350" s="97"/>
      <c r="AS350" s="98"/>
      <c r="AT350" s="99"/>
      <c r="AU350" s="100"/>
    </row>
    <row r="351" spans="1:47">
      <c r="A351" s="67"/>
      <c r="B351" s="140" t="s">
        <v>516</v>
      </c>
      <c r="C351" s="68">
        <v>1</v>
      </c>
      <c r="D351" s="69" t="s">
        <v>259</v>
      </c>
      <c r="E351" s="70">
        <v>210</v>
      </c>
      <c r="F351" s="70">
        <v>4</v>
      </c>
      <c r="G351" s="96">
        <f t="shared" si="7"/>
        <v>840</v>
      </c>
      <c r="H351" s="71"/>
      <c r="I351" s="72"/>
      <c r="J351" s="73"/>
      <c r="K351" s="74"/>
      <c r="L351" s="97"/>
      <c r="M351" s="98"/>
      <c r="N351" s="99"/>
      <c r="O351" s="100"/>
      <c r="P351" s="71"/>
      <c r="Q351" s="72"/>
      <c r="R351" s="73"/>
      <c r="S351" s="74"/>
      <c r="T351" s="97"/>
      <c r="U351" s="98"/>
      <c r="V351" s="99"/>
      <c r="W351" s="100"/>
      <c r="X351" s="71"/>
      <c r="Y351" s="72"/>
      <c r="Z351" s="73"/>
      <c r="AA351" s="74"/>
      <c r="AB351" s="97"/>
      <c r="AC351" s="98"/>
      <c r="AD351" s="99"/>
      <c r="AE351" s="100"/>
      <c r="AF351" s="71"/>
      <c r="AG351" s="72"/>
      <c r="AH351" s="73"/>
      <c r="AI351" s="74"/>
      <c r="AJ351" s="97"/>
      <c r="AK351" s="98"/>
      <c r="AL351" s="99"/>
      <c r="AM351" s="100"/>
      <c r="AN351" s="71"/>
      <c r="AO351" s="72"/>
      <c r="AP351" s="73"/>
      <c r="AQ351" s="74"/>
      <c r="AR351" s="97"/>
      <c r="AS351" s="98"/>
      <c r="AT351" s="99"/>
      <c r="AU351" s="100"/>
    </row>
    <row r="352" spans="1:47">
      <c r="A352" s="67"/>
      <c r="B352" s="140" t="s">
        <v>516</v>
      </c>
      <c r="C352" s="68">
        <v>1</v>
      </c>
      <c r="D352" s="69" t="s">
        <v>218</v>
      </c>
      <c r="E352" s="70">
        <v>210</v>
      </c>
      <c r="F352" s="70">
        <v>4</v>
      </c>
      <c r="G352" s="96">
        <f t="shared" si="7"/>
        <v>840</v>
      </c>
      <c r="H352" s="71" t="s">
        <v>24</v>
      </c>
      <c r="I352" s="72"/>
      <c r="J352" s="73">
        <v>8</v>
      </c>
      <c r="K352" s="74">
        <v>8</v>
      </c>
      <c r="L352" s="97" t="s">
        <v>25</v>
      </c>
      <c r="M352" s="98" t="s">
        <v>82</v>
      </c>
      <c r="N352" s="99">
        <v>8</v>
      </c>
      <c r="O352" s="100">
        <v>8</v>
      </c>
      <c r="P352" s="71"/>
      <c r="Q352" s="72"/>
      <c r="R352" s="73"/>
      <c r="S352" s="74"/>
      <c r="T352" s="97"/>
      <c r="U352" s="98"/>
      <c r="V352" s="99"/>
      <c r="W352" s="100"/>
      <c r="X352" s="71"/>
      <c r="Y352" s="72"/>
      <c r="Z352" s="73"/>
      <c r="AA352" s="74"/>
      <c r="AB352" s="97"/>
      <c r="AC352" s="98"/>
      <c r="AD352" s="99"/>
      <c r="AE352" s="100"/>
      <c r="AF352" s="71"/>
      <c r="AG352" s="72"/>
      <c r="AH352" s="73"/>
      <c r="AI352" s="74"/>
      <c r="AJ352" s="97"/>
      <c r="AK352" s="98"/>
      <c r="AL352" s="99"/>
      <c r="AM352" s="100"/>
      <c r="AN352" s="71"/>
      <c r="AO352" s="72"/>
      <c r="AP352" s="73"/>
      <c r="AQ352" s="74"/>
      <c r="AR352" s="97"/>
      <c r="AS352" s="98"/>
      <c r="AT352" s="99"/>
      <c r="AU352" s="100"/>
    </row>
    <row r="353" spans="1:47">
      <c r="A353" s="67"/>
      <c r="B353" s="140" t="s">
        <v>516</v>
      </c>
      <c r="C353" s="68">
        <v>1</v>
      </c>
      <c r="D353" s="69" t="s">
        <v>217</v>
      </c>
      <c r="E353" s="70">
        <v>210</v>
      </c>
      <c r="F353" s="70">
        <v>6</v>
      </c>
      <c r="G353" s="96">
        <f t="shared" si="7"/>
        <v>1260</v>
      </c>
      <c r="H353" s="71" t="s">
        <v>24</v>
      </c>
      <c r="I353" s="72"/>
      <c r="J353" s="73">
        <v>12</v>
      </c>
      <c r="K353" s="74">
        <v>12</v>
      </c>
      <c r="L353" s="97" t="s">
        <v>25</v>
      </c>
      <c r="M353" s="98" t="s">
        <v>82</v>
      </c>
      <c r="N353" s="99">
        <v>12</v>
      </c>
      <c r="O353" s="100">
        <v>12</v>
      </c>
      <c r="P353" s="71"/>
      <c r="Q353" s="72"/>
      <c r="R353" s="73"/>
      <c r="S353" s="74"/>
      <c r="T353" s="97"/>
      <c r="U353" s="98"/>
      <c r="V353" s="99"/>
      <c r="W353" s="100"/>
      <c r="X353" s="71"/>
      <c r="Y353" s="72"/>
      <c r="Z353" s="73"/>
      <c r="AA353" s="74"/>
      <c r="AB353" s="97"/>
      <c r="AC353" s="98"/>
      <c r="AD353" s="99"/>
      <c r="AE353" s="100"/>
      <c r="AF353" s="71"/>
      <c r="AG353" s="72"/>
      <c r="AH353" s="73"/>
      <c r="AI353" s="74"/>
      <c r="AJ353" s="97"/>
      <c r="AK353" s="98"/>
      <c r="AL353" s="99"/>
      <c r="AM353" s="100"/>
      <c r="AN353" s="71"/>
      <c r="AO353" s="72"/>
      <c r="AP353" s="73"/>
      <c r="AQ353" s="74"/>
      <c r="AR353" s="97"/>
      <c r="AS353" s="98"/>
      <c r="AT353" s="99"/>
      <c r="AU353" s="100"/>
    </row>
    <row r="354" spans="1:47">
      <c r="A354" s="67"/>
      <c r="B354" s="140" t="s">
        <v>516</v>
      </c>
      <c r="C354" s="68">
        <v>1</v>
      </c>
      <c r="D354" s="69" t="s">
        <v>518</v>
      </c>
      <c r="E354" s="70">
        <v>210</v>
      </c>
      <c r="F354" s="70">
        <v>10</v>
      </c>
      <c r="G354" s="96">
        <f t="shared" si="7"/>
        <v>2100</v>
      </c>
      <c r="H354" s="71"/>
      <c r="I354" s="72"/>
      <c r="J354" s="73"/>
      <c r="K354" s="74"/>
      <c r="L354" s="97"/>
      <c r="M354" s="98"/>
      <c r="N354" s="99"/>
      <c r="O354" s="100"/>
      <c r="P354" s="71"/>
      <c r="Q354" s="72"/>
      <c r="R354" s="73"/>
      <c r="S354" s="74"/>
      <c r="T354" s="97"/>
      <c r="U354" s="98"/>
      <c r="V354" s="99"/>
      <c r="W354" s="100"/>
      <c r="X354" s="71"/>
      <c r="Y354" s="72"/>
      <c r="Z354" s="73"/>
      <c r="AA354" s="74"/>
      <c r="AB354" s="97"/>
      <c r="AC354" s="98"/>
      <c r="AD354" s="99"/>
      <c r="AE354" s="100"/>
      <c r="AF354" s="71"/>
      <c r="AG354" s="72"/>
      <c r="AH354" s="73"/>
      <c r="AI354" s="74"/>
      <c r="AJ354" s="97"/>
      <c r="AK354" s="98"/>
      <c r="AL354" s="99"/>
      <c r="AM354" s="100"/>
      <c r="AN354" s="71"/>
      <c r="AO354" s="72"/>
      <c r="AP354" s="73"/>
      <c r="AQ354" s="74"/>
      <c r="AR354" s="97"/>
      <c r="AS354" s="98"/>
      <c r="AT354" s="99"/>
      <c r="AU354" s="100"/>
    </row>
    <row r="355" spans="1:47">
      <c r="A355" s="67"/>
      <c r="B355" s="140" t="s">
        <v>516</v>
      </c>
      <c r="C355" s="68">
        <v>2</v>
      </c>
      <c r="D355" s="69" t="s">
        <v>324</v>
      </c>
      <c r="E355" s="70">
        <v>210</v>
      </c>
      <c r="F355" s="70">
        <v>8</v>
      </c>
      <c r="G355" s="96">
        <f t="shared" si="7"/>
        <v>1680</v>
      </c>
      <c r="H355" s="71" t="s">
        <v>24</v>
      </c>
      <c r="I355" s="72"/>
      <c r="J355" s="73">
        <v>8</v>
      </c>
      <c r="K355" s="74">
        <v>8</v>
      </c>
      <c r="L355" s="97" t="s">
        <v>25</v>
      </c>
      <c r="M355" s="98" t="s">
        <v>82</v>
      </c>
      <c r="N355" s="99">
        <v>8</v>
      </c>
      <c r="O355" s="100">
        <v>8</v>
      </c>
      <c r="P355" s="71"/>
      <c r="Q355" s="72"/>
      <c r="R355" s="73"/>
      <c r="S355" s="74"/>
      <c r="T355" s="97"/>
      <c r="U355" s="98"/>
      <c r="V355" s="99"/>
      <c r="W355" s="100"/>
      <c r="X355" s="71"/>
      <c r="Y355" s="72"/>
      <c r="Z355" s="73"/>
      <c r="AA355" s="74"/>
      <c r="AB355" s="97"/>
      <c r="AC355" s="98"/>
      <c r="AD355" s="99"/>
      <c r="AE355" s="100"/>
      <c r="AF355" s="71"/>
      <c r="AG355" s="72"/>
      <c r="AH355" s="73"/>
      <c r="AI355" s="74"/>
      <c r="AJ355" s="97"/>
      <c r="AK355" s="98"/>
      <c r="AL355" s="99"/>
      <c r="AM355" s="100"/>
      <c r="AN355" s="71"/>
      <c r="AO355" s="72"/>
      <c r="AP355" s="73"/>
      <c r="AQ355" s="74"/>
      <c r="AR355" s="97"/>
      <c r="AS355" s="98"/>
      <c r="AT355" s="99"/>
      <c r="AU355" s="100"/>
    </row>
    <row r="356" spans="1:47">
      <c r="A356" s="67"/>
      <c r="B356" s="140" t="s">
        <v>516</v>
      </c>
      <c r="C356" s="68">
        <v>2</v>
      </c>
      <c r="D356" s="69" t="s">
        <v>325</v>
      </c>
      <c r="E356" s="70">
        <v>210</v>
      </c>
      <c r="F356" s="70">
        <v>8</v>
      </c>
      <c r="G356" s="96">
        <f t="shared" si="7"/>
        <v>1680</v>
      </c>
      <c r="H356" s="71" t="s">
        <v>24</v>
      </c>
      <c r="I356" s="72"/>
      <c r="J356" s="73">
        <v>8</v>
      </c>
      <c r="K356" s="74">
        <v>8</v>
      </c>
      <c r="L356" s="97" t="s">
        <v>25</v>
      </c>
      <c r="M356" s="98" t="s">
        <v>82</v>
      </c>
      <c r="N356" s="99">
        <v>8</v>
      </c>
      <c r="O356" s="100">
        <v>8</v>
      </c>
      <c r="P356" s="71"/>
      <c r="Q356" s="72"/>
      <c r="R356" s="73"/>
      <c r="S356" s="74"/>
      <c r="T356" s="97"/>
      <c r="U356" s="98"/>
      <c r="V356" s="99"/>
      <c r="W356" s="100"/>
      <c r="X356" s="71"/>
      <c r="Y356" s="72"/>
      <c r="Z356" s="73"/>
      <c r="AA356" s="74"/>
      <c r="AB356" s="97"/>
      <c r="AC356" s="98"/>
      <c r="AD356" s="99"/>
      <c r="AE356" s="100"/>
      <c r="AF356" s="71"/>
      <c r="AG356" s="72"/>
      <c r="AH356" s="73"/>
      <c r="AI356" s="74"/>
      <c r="AJ356" s="97"/>
      <c r="AK356" s="98"/>
      <c r="AL356" s="99"/>
      <c r="AM356" s="100"/>
      <c r="AN356" s="71"/>
      <c r="AO356" s="72"/>
      <c r="AP356" s="73"/>
      <c r="AQ356" s="74"/>
      <c r="AR356" s="97"/>
      <c r="AS356" s="98"/>
      <c r="AT356" s="99"/>
      <c r="AU356" s="100"/>
    </row>
    <row r="357" spans="1:47">
      <c r="A357" s="67"/>
      <c r="B357" s="140" t="s">
        <v>516</v>
      </c>
      <c r="C357" s="68">
        <v>2</v>
      </c>
      <c r="D357" s="69" t="s">
        <v>245</v>
      </c>
      <c r="E357" s="70">
        <v>210</v>
      </c>
      <c r="F357" s="70">
        <v>8</v>
      </c>
      <c r="G357" s="96">
        <f t="shared" si="7"/>
        <v>1680</v>
      </c>
      <c r="H357" s="71" t="s">
        <v>24</v>
      </c>
      <c r="I357" s="72"/>
      <c r="J357" s="73">
        <v>7</v>
      </c>
      <c r="K357" s="74">
        <v>7</v>
      </c>
      <c r="L357" s="97" t="s">
        <v>25</v>
      </c>
      <c r="M357" s="98" t="s">
        <v>82</v>
      </c>
      <c r="N357" s="99">
        <v>7</v>
      </c>
      <c r="O357" s="100">
        <v>7</v>
      </c>
      <c r="P357" s="71"/>
      <c r="Q357" s="72"/>
      <c r="R357" s="73"/>
      <c r="S357" s="74"/>
      <c r="T357" s="97"/>
      <c r="U357" s="98"/>
      <c r="V357" s="99"/>
      <c r="W357" s="100"/>
      <c r="X357" s="71"/>
      <c r="Y357" s="72"/>
      <c r="Z357" s="73"/>
      <c r="AA357" s="74"/>
      <c r="AB357" s="97"/>
      <c r="AC357" s="98"/>
      <c r="AD357" s="99"/>
      <c r="AE357" s="100"/>
      <c r="AF357" s="71"/>
      <c r="AG357" s="72"/>
      <c r="AH357" s="73"/>
      <c r="AI357" s="74"/>
      <c r="AJ357" s="97"/>
      <c r="AK357" s="98"/>
      <c r="AL357" s="99"/>
      <c r="AM357" s="100"/>
      <c r="AN357" s="71"/>
      <c r="AO357" s="72"/>
      <c r="AP357" s="73"/>
      <c r="AQ357" s="74"/>
      <c r="AR357" s="97"/>
      <c r="AS357" s="98"/>
      <c r="AT357" s="99"/>
      <c r="AU357" s="100"/>
    </row>
    <row r="358" spans="1:47">
      <c r="A358" s="67"/>
      <c r="B358" s="140" t="s">
        <v>516</v>
      </c>
      <c r="C358" s="68">
        <v>2</v>
      </c>
      <c r="D358" s="69" t="s">
        <v>523</v>
      </c>
      <c r="E358" s="70">
        <v>210</v>
      </c>
      <c r="F358" s="70">
        <v>6</v>
      </c>
      <c r="G358" s="96">
        <f t="shared" si="7"/>
        <v>1260</v>
      </c>
      <c r="H358" s="71" t="s">
        <v>24</v>
      </c>
      <c r="I358" s="72"/>
      <c r="J358" s="73">
        <v>8</v>
      </c>
      <c r="K358" s="74">
        <v>8</v>
      </c>
      <c r="L358" s="97" t="s">
        <v>25</v>
      </c>
      <c r="M358" s="98" t="s">
        <v>82</v>
      </c>
      <c r="N358" s="99">
        <v>8</v>
      </c>
      <c r="O358" s="100">
        <v>8</v>
      </c>
      <c r="P358" s="71"/>
      <c r="Q358" s="72"/>
      <c r="R358" s="73"/>
      <c r="S358" s="74"/>
      <c r="T358" s="97"/>
      <c r="U358" s="98"/>
      <c r="V358" s="99"/>
      <c r="W358" s="100"/>
      <c r="X358" s="71"/>
      <c r="Y358" s="72"/>
      <c r="Z358" s="73"/>
      <c r="AA358" s="74"/>
      <c r="AB358" s="97"/>
      <c r="AC358" s="98"/>
      <c r="AD358" s="99"/>
      <c r="AE358" s="100"/>
      <c r="AF358" s="71"/>
      <c r="AG358" s="72"/>
      <c r="AH358" s="73"/>
      <c r="AI358" s="74"/>
      <c r="AJ358" s="97"/>
      <c r="AK358" s="98"/>
      <c r="AL358" s="99"/>
      <c r="AM358" s="100"/>
      <c r="AN358" s="71"/>
      <c r="AO358" s="72"/>
      <c r="AP358" s="73"/>
      <c r="AQ358" s="74"/>
      <c r="AR358" s="97"/>
      <c r="AS358" s="98"/>
      <c r="AT358" s="99"/>
      <c r="AU358" s="100"/>
    </row>
    <row r="359" spans="1:47">
      <c r="A359" s="67"/>
      <c r="B359" s="140" t="s">
        <v>516</v>
      </c>
      <c r="C359" s="68">
        <v>2</v>
      </c>
      <c r="D359" s="69" t="s">
        <v>234</v>
      </c>
      <c r="E359" s="70">
        <v>210</v>
      </c>
      <c r="F359" s="70">
        <v>8</v>
      </c>
      <c r="G359" s="96">
        <f t="shared" si="7"/>
        <v>1680</v>
      </c>
      <c r="H359" s="71" t="s">
        <v>24</v>
      </c>
      <c r="I359" s="72"/>
      <c r="J359" s="73">
        <v>8</v>
      </c>
      <c r="K359" s="74">
        <v>8</v>
      </c>
      <c r="L359" s="97" t="s">
        <v>25</v>
      </c>
      <c r="M359" s="98" t="s">
        <v>82</v>
      </c>
      <c r="N359" s="99">
        <v>8</v>
      </c>
      <c r="O359" s="100">
        <v>8</v>
      </c>
      <c r="P359" s="71"/>
      <c r="Q359" s="72"/>
      <c r="R359" s="73"/>
      <c r="S359" s="74"/>
      <c r="T359" s="97"/>
      <c r="U359" s="98"/>
      <c r="V359" s="99"/>
      <c r="W359" s="100"/>
      <c r="X359" s="71"/>
      <c r="Y359" s="72"/>
      <c r="Z359" s="73"/>
      <c r="AA359" s="74"/>
      <c r="AB359" s="97"/>
      <c r="AC359" s="98"/>
      <c r="AD359" s="99"/>
      <c r="AE359" s="100"/>
      <c r="AF359" s="71"/>
      <c r="AG359" s="72"/>
      <c r="AH359" s="73"/>
      <c r="AI359" s="74"/>
      <c r="AJ359" s="97"/>
      <c r="AK359" s="98"/>
      <c r="AL359" s="99"/>
      <c r="AM359" s="100"/>
      <c r="AN359" s="71"/>
      <c r="AO359" s="72"/>
      <c r="AP359" s="73"/>
      <c r="AQ359" s="74"/>
      <c r="AR359" s="97"/>
      <c r="AS359" s="98"/>
      <c r="AT359" s="99"/>
      <c r="AU359" s="100"/>
    </row>
    <row r="360" spans="1:47">
      <c r="A360" s="67"/>
      <c r="B360" s="140" t="s">
        <v>516</v>
      </c>
      <c r="C360" s="68">
        <v>2</v>
      </c>
      <c r="D360" s="69" t="s">
        <v>233</v>
      </c>
      <c r="E360" s="70">
        <v>210</v>
      </c>
      <c r="F360" s="70">
        <v>8</v>
      </c>
      <c r="G360" s="96">
        <f t="shared" si="7"/>
        <v>1680</v>
      </c>
      <c r="H360" s="71" t="s">
        <v>24</v>
      </c>
      <c r="I360" s="72"/>
      <c r="J360" s="73">
        <v>8</v>
      </c>
      <c r="K360" s="74">
        <v>8</v>
      </c>
      <c r="L360" s="97" t="s">
        <v>25</v>
      </c>
      <c r="M360" s="98" t="s">
        <v>82</v>
      </c>
      <c r="N360" s="99">
        <v>8</v>
      </c>
      <c r="O360" s="100">
        <v>8</v>
      </c>
      <c r="P360" s="71"/>
      <c r="Q360" s="72"/>
      <c r="R360" s="73"/>
      <c r="S360" s="74"/>
      <c r="T360" s="97"/>
      <c r="U360" s="98"/>
      <c r="V360" s="99"/>
      <c r="W360" s="100"/>
      <c r="X360" s="71"/>
      <c r="Y360" s="72"/>
      <c r="Z360" s="73"/>
      <c r="AA360" s="74"/>
      <c r="AB360" s="97"/>
      <c r="AC360" s="98"/>
      <c r="AD360" s="99"/>
      <c r="AE360" s="100"/>
      <c r="AF360" s="71"/>
      <c r="AG360" s="72"/>
      <c r="AH360" s="73"/>
      <c r="AI360" s="74"/>
      <c r="AJ360" s="97"/>
      <c r="AK360" s="98"/>
      <c r="AL360" s="99"/>
      <c r="AM360" s="100"/>
      <c r="AN360" s="71"/>
      <c r="AO360" s="72"/>
      <c r="AP360" s="73"/>
      <c r="AQ360" s="74"/>
      <c r="AR360" s="97"/>
      <c r="AS360" s="98"/>
      <c r="AT360" s="99"/>
      <c r="AU360" s="100"/>
    </row>
    <row r="361" spans="1:47">
      <c r="A361" s="67"/>
      <c r="B361" s="140" t="s">
        <v>516</v>
      </c>
      <c r="C361" s="68">
        <v>2</v>
      </c>
      <c r="D361" s="69" t="s">
        <v>232</v>
      </c>
      <c r="E361" s="70">
        <v>210</v>
      </c>
      <c r="F361" s="70">
        <v>8</v>
      </c>
      <c r="G361" s="96">
        <f t="shared" si="7"/>
        <v>1680</v>
      </c>
      <c r="H361" s="71" t="s">
        <v>24</v>
      </c>
      <c r="I361" s="72"/>
      <c r="J361" s="73">
        <v>8</v>
      </c>
      <c r="K361" s="74">
        <v>8</v>
      </c>
      <c r="L361" s="97" t="s">
        <v>25</v>
      </c>
      <c r="M361" s="98" t="s">
        <v>82</v>
      </c>
      <c r="N361" s="99">
        <v>8</v>
      </c>
      <c r="O361" s="100">
        <v>8</v>
      </c>
      <c r="P361" s="71"/>
      <c r="Q361" s="72"/>
      <c r="R361" s="73"/>
      <c r="S361" s="74"/>
      <c r="T361" s="97"/>
      <c r="U361" s="98"/>
      <c r="V361" s="99"/>
      <c r="W361" s="100"/>
      <c r="X361" s="71"/>
      <c r="Y361" s="72"/>
      <c r="Z361" s="73"/>
      <c r="AA361" s="74"/>
      <c r="AB361" s="97"/>
      <c r="AC361" s="98"/>
      <c r="AD361" s="99"/>
      <c r="AE361" s="100"/>
      <c r="AF361" s="71"/>
      <c r="AG361" s="72"/>
      <c r="AH361" s="73"/>
      <c r="AI361" s="74"/>
      <c r="AJ361" s="97"/>
      <c r="AK361" s="98"/>
      <c r="AL361" s="99"/>
      <c r="AM361" s="100"/>
      <c r="AN361" s="71"/>
      <c r="AO361" s="72"/>
      <c r="AP361" s="73"/>
      <c r="AQ361" s="74"/>
      <c r="AR361" s="97"/>
      <c r="AS361" s="98"/>
      <c r="AT361" s="99"/>
      <c r="AU361" s="100"/>
    </row>
    <row r="362" spans="1:47">
      <c r="A362" s="67"/>
      <c r="B362" s="140" t="s">
        <v>516</v>
      </c>
      <c r="C362" s="134">
        <v>2</v>
      </c>
      <c r="D362" s="135" t="s">
        <v>523</v>
      </c>
      <c r="E362" s="70">
        <v>210</v>
      </c>
      <c r="F362" s="70">
        <v>6</v>
      </c>
      <c r="G362" s="96">
        <f t="shared" si="7"/>
        <v>1260</v>
      </c>
      <c r="H362" s="71" t="s">
        <v>24</v>
      </c>
      <c r="I362" s="72"/>
      <c r="J362" s="73">
        <v>8</v>
      </c>
      <c r="K362" s="74">
        <v>8</v>
      </c>
      <c r="L362" s="97" t="s">
        <v>25</v>
      </c>
      <c r="M362" s="92" t="s">
        <v>82</v>
      </c>
      <c r="N362" s="99">
        <v>8</v>
      </c>
      <c r="O362" s="100">
        <v>8</v>
      </c>
      <c r="P362" s="71"/>
      <c r="Q362" s="72"/>
      <c r="R362" s="73"/>
      <c r="S362" s="74"/>
      <c r="T362" s="97"/>
      <c r="U362" s="98"/>
      <c r="V362" s="99"/>
      <c r="W362" s="100"/>
      <c r="X362" s="71"/>
      <c r="Y362" s="72"/>
      <c r="Z362" s="73"/>
      <c r="AA362" s="74"/>
      <c r="AB362" s="97"/>
      <c r="AC362" s="98"/>
      <c r="AD362" s="99"/>
      <c r="AE362" s="100"/>
      <c r="AF362" s="71"/>
      <c r="AG362" s="72"/>
      <c r="AH362" s="73"/>
      <c r="AI362" s="74"/>
      <c r="AJ362" s="97"/>
      <c r="AK362" s="98"/>
      <c r="AL362" s="99"/>
      <c r="AM362" s="100"/>
      <c r="AN362" s="71"/>
      <c r="AO362" s="72"/>
      <c r="AP362" s="73"/>
      <c r="AQ362" s="74"/>
      <c r="AR362" s="97"/>
      <c r="AS362" s="98"/>
      <c r="AT362" s="99"/>
      <c r="AU362" s="100"/>
    </row>
    <row r="363" spans="1:47">
      <c r="A363" s="67"/>
      <c r="B363" s="153" t="s">
        <v>516</v>
      </c>
      <c r="C363" s="68">
        <v>2</v>
      </c>
      <c r="D363" s="69" t="s">
        <v>525</v>
      </c>
      <c r="E363" s="70">
        <v>250</v>
      </c>
      <c r="F363" s="70">
        <v>4</v>
      </c>
      <c r="G363" s="96">
        <f t="shared" si="7"/>
        <v>1000</v>
      </c>
      <c r="H363" s="71" t="s">
        <v>24</v>
      </c>
      <c r="I363" s="72"/>
      <c r="J363" s="73">
        <v>8</v>
      </c>
      <c r="K363" s="74">
        <v>8</v>
      </c>
      <c r="L363" s="97" t="s">
        <v>25</v>
      </c>
      <c r="M363" s="98" t="s">
        <v>82</v>
      </c>
      <c r="N363" s="99">
        <v>8</v>
      </c>
      <c r="O363" s="100">
        <v>8</v>
      </c>
      <c r="P363" s="71"/>
      <c r="Q363" s="72"/>
      <c r="R363" s="73"/>
      <c r="S363" s="74"/>
      <c r="T363" s="97"/>
      <c r="U363" s="98"/>
      <c r="V363" s="99"/>
      <c r="W363" s="100"/>
      <c r="X363" s="71"/>
      <c r="Y363" s="72"/>
      <c r="Z363" s="73"/>
      <c r="AA363" s="74"/>
      <c r="AB363" s="97"/>
      <c r="AC363" s="98"/>
      <c r="AD363" s="99"/>
      <c r="AE363" s="100"/>
      <c r="AF363" s="71"/>
      <c r="AG363" s="72"/>
      <c r="AH363" s="73"/>
      <c r="AI363" s="74"/>
      <c r="AJ363" s="97"/>
      <c r="AK363" s="98"/>
      <c r="AL363" s="99"/>
      <c r="AM363" s="100"/>
      <c r="AN363" s="71"/>
      <c r="AO363" s="72"/>
      <c r="AP363" s="73"/>
      <c r="AQ363" s="74"/>
      <c r="AR363" s="97"/>
      <c r="AS363" s="98"/>
      <c r="AT363" s="99"/>
      <c r="AU363" s="100"/>
    </row>
    <row r="364" spans="1:47">
      <c r="A364" s="67"/>
      <c r="B364" s="140" t="s">
        <v>516</v>
      </c>
      <c r="C364" s="68">
        <v>2</v>
      </c>
      <c r="D364" s="69" t="s">
        <v>244</v>
      </c>
      <c r="E364" s="70">
        <v>210</v>
      </c>
      <c r="F364" s="70">
        <v>6</v>
      </c>
      <c r="G364" s="96">
        <f t="shared" si="7"/>
        <v>1260</v>
      </c>
      <c r="H364" s="71" t="s">
        <v>24</v>
      </c>
      <c r="I364" s="72"/>
      <c r="J364" s="73">
        <v>12</v>
      </c>
      <c r="K364" s="74">
        <v>12</v>
      </c>
      <c r="L364" s="97" t="s">
        <v>25</v>
      </c>
      <c r="M364" s="98" t="s">
        <v>82</v>
      </c>
      <c r="N364" s="99">
        <v>12</v>
      </c>
      <c r="O364" s="100">
        <v>12</v>
      </c>
      <c r="P364" s="71"/>
      <c r="Q364" s="72"/>
      <c r="R364" s="73"/>
      <c r="S364" s="74"/>
      <c r="T364" s="97"/>
      <c r="U364" s="98"/>
      <c r="V364" s="99"/>
      <c r="W364" s="100"/>
      <c r="X364" s="71"/>
      <c r="Y364" s="72"/>
      <c r="Z364" s="73"/>
      <c r="AA364" s="74"/>
      <c r="AB364" s="97"/>
      <c r="AC364" s="98"/>
      <c r="AD364" s="99"/>
      <c r="AE364" s="100"/>
      <c r="AF364" s="71"/>
      <c r="AG364" s="72"/>
      <c r="AH364" s="73"/>
      <c r="AI364" s="74"/>
      <c r="AJ364" s="97"/>
      <c r="AK364" s="98"/>
      <c r="AL364" s="99"/>
      <c r="AM364" s="100"/>
      <c r="AN364" s="71"/>
      <c r="AO364" s="72"/>
      <c r="AP364" s="73"/>
      <c r="AQ364" s="74"/>
      <c r="AR364" s="97"/>
      <c r="AS364" s="98"/>
      <c r="AT364" s="99"/>
      <c r="AU364" s="100"/>
    </row>
    <row r="365" spans="1:47">
      <c r="A365" s="67"/>
      <c r="B365" s="140" t="s">
        <v>516</v>
      </c>
      <c r="C365" s="68">
        <v>2</v>
      </c>
      <c r="D365" s="69" t="s">
        <v>518</v>
      </c>
      <c r="E365" s="70">
        <v>210</v>
      </c>
      <c r="F365" s="70">
        <v>10</v>
      </c>
      <c r="G365" s="96">
        <f t="shared" si="7"/>
        <v>2100</v>
      </c>
      <c r="H365" s="71"/>
      <c r="I365" s="72"/>
      <c r="J365" s="73"/>
      <c r="K365" s="74"/>
      <c r="L365" s="97"/>
      <c r="M365" s="98"/>
      <c r="N365" s="99"/>
      <c r="O365" s="100"/>
      <c r="P365" s="71"/>
      <c r="Q365" s="72"/>
      <c r="R365" s="73"/>
      <c r="S365" s="74"/>
      <c r="T365" s="97"/>
      <c r="U365" s="98"/>
      <c r="V365" s="99"/>
      <c r="W365" s="100"/>
      <c r="X365" s="71"/>
      <c r="Y365" s="72"/>
      <c r="Z365" s="73"/>
      <c r="AA365" s="74"/>
      <c r="AB365" s="97"/>
      <c r="AC365" s="98"/>
      <c r="AD365" s="99"/>
      <c r="AE365" s="100"/>
      <c r="AF365" s="71"/>
      <c r="AG365" s="72"/>
      <c r="AH365" s="73"/>
      <c r="AI365" s="74"/>
      <c r="AJ365" s="97"/>
      <c r="AK365" s="98"/>
      <c r="AL365" s="99"/>
      <c r="AM365" s="100"/>
      <c r="AN365" s="71"/>
      <c r="AO365" s="72"/>
      <c r="AP365" s="73"/>
      <c r="AQ365" s="74"/>
      <c r="AR365" s="97"/>
      <c r="AS365" s="98"/>
      <c r="AT365" s="99"/>
      <c r="AU365" s="100"/>
    </row>
    <row r="366" spans="1:47">
      <c r="A366" s="67"/>
      <c r="B366" s="140" t="s">
        <v>516</v>
      </c>
      <c r="C366" s="68">
        <v>3</v>
      </c>
      <c r="D366" s="69" t="s">
        <v>237</v>
      </c>
      <c r="E366" s="70">
        <v>210</v>
      </c>
      <c r="F366" s="70">
        <v>8</v>
      </c>
      <c r="G366" s="96">
        <f t="shared" si="7"/>
        <v>1680</v>
      </c>
      <c r="H366" s="71" t="s">
        <v>24</v>
      </c>
      <c r="I366" s="72"/>
      <c r="J366" s="73">
        <v>8</v>
      </c>
      <c r="K366" s="74">
        <v>8</v>
      </c>
      <c r="L366" s="97" t="s">
        <v>25</v>
      </c>
      <c r="M366" s="98" t="s">
        <v>82</v>
      </c>
      <c r="N366" s="99">
        <v>8</v>
      </c>
      <c r="O366" s="100">
        <v>8</v>
      </c>
      <c r="P366" s="71"/>
      <c r="Q366" s="72"/>
      <c r="R366" s="73"/>
      <c r="S366" s="74"/>
      <c r="T366" s="97"/>
      <c r="U366" s="98"/>
      <c r="V366" s="99"/>
      <c r="W366" s="100"/>
      <c r="X366" s="71"/>
      <c r="Y366" s="72"/>
      <c r="Z366" s="73"/>
      <c r="AA366" s="74"/>
      <c r="AB366" s="97"/>
      <c r="AC366" s="98"/>
      <c r="AD366" s="99"/>
      <c r="AE366" s="100"/>
      <c r="AF366" s="71"/>
      <c r="AG366" s="72"/>
      <c r="AH366" s="73"/>
      <c r="AI366" s="74"/>
      <c r="AJ366" s="97"/>
      <c r="AK366" s="98"/>
      <c r="AL366" s="99"/>
      <c r="AM366" s="100"/>
      <c r="AN366" s="71"/>
      <c r="AO366" s="72"/>
      <c r="AP366" s="73"/>
      <c r="AQ366" s="74"/>
      <c r="AR366" s="97"/>
      <c r="AS366" s="98"/>
      <c r="AT366" s="99"/>
      <c r="AU366" s="100"/>
    </row>
    <row r="367" spans="1:47">
      <c r="A367" s="67"/>
      <c r="B367" s="140" t="s">
        <v>516</v>
      </c>
      <c r="C367" s="68">
        <v>3</v>
      </c>
      <c r="D367" s="69" t="s">
        <v>236</v>
      </c>
      <c r="E367" s="70">
        <v>210</v>
      </c>
      <c r="F367" s="70">
        <v>8</v>
      </c>
      <c r="G367" s="96">
        <f t="shared" si="7"/>
        <v>1680</v>
      </c>
      <c r="H367" s="71" t="s">
        <v>24</v>
      </c>
      <c r="I367" s="72"/>
      <c r="J367" s="73">
        <v>8</v>
      </c>
      <c r="K367" s="74">
        <v>8</v>
      </c>
      <c r="L367" s="97" t="s">
        <v>25</v>
      </c>
      <c r="M367" s="98" t="s">
        <v>82</v>
      </c>
      <c r="N367" s="99">
        <v>8</v>
      </c>
      <c r="O367" s="100">
        <v>8</v>
      </c>
      <c r="P367" s="71"/>
      <c r="Q367" s="72"/>
      <c r="R367" s="73"/>
      <c r="S367" s="74"/>
      <c r="T367" s="97"/>
      <c r="U367" s="98"/>
      <c r="V367" s="99"/>
      <c r="W367" s="100"/>
      <c r="X367" s="71"/>
      <c r="Y367" s="72"/>
      <c r="Z367" s="73"/>
      <c r="AA367" s="74"/>
      <c r="AB367" s="97"/>
      <c r="AC367" s="98"/>
      <c r="AD367" s="99"/>
      <c r="AE367" s="100"/>
      <c r="AF367" s="71"/>
      <c r="AG367" s="72"/>
      <c r="AH367" s="73"/>
      <c r="AI367" s="74"/>
      <c r="AJ367" s="97"/>
      <c r="AK367" s="98"/>
      <c r="AL367" s="99"/>
      <c r="AM367" s="100"/>
      <c r="AN367" s="71"/>
      <c r="AO367" s="72"/>
      <c r="AP367" s="73"/>
      <c r="AQ367" s="74"/>
      <c r="AR367" s="97"/>
      <c r="AS367" s="98"/>
      <c r="AT367" s="99"/>
      <c r="AU367" s="100"/>
    </row>
    <row r="368" spans="1:47">
      <c r="A368" s="67"/>
      <c r="B368" s="140" t="s">
        <v>516</v>
      </c>
      <c r="C368" s="68">
        <v>3</v>
      </c>
      <c r="D368" s="69" t="s">
        <v>235</v>
      </c>
      <c r="E368" s="70">
        <v>210</v>
      </c>
      <c r="F368" s="70">
        <v>8</v>
      </c>
      <c r="G368" s="96">
        <f t="shared" si="7"/>
        <v>1680</v>
      </c>
      <c r="H368" s="71" t="s">
        <v>24</v>
      </c>
      <c r="I368" s="72"/>
      <c r="J368" s="73">
        <v>8</v>
      </c>
      <c r="K368" s="74">
        <v>8</v>
      </c>
      <c r="L368" s="97" t="s">
        <v>25</v>
      </c>
      <c r="M368" s="98" t="s">
        <v>82</v>
      </c>
      <c r="N368" s="99">
        <v>8</v>
      </c>
      <c r="O368" s="100">
        <v>8</v>
      </c>
      <c r="P368" s="71"/>
      <c r="Q368" s="72"/>
      <c r="R368" s="73"/>
      <c r="S368" s="74"/>
      <c r="T368" s="97"/>
      <c r="U368" s="98"/>
      <c r="V368" s="99"/>
      <c r="W368" s="100"/>
      <c r="X368" s="71"/>
      <c r="Y368" s="72"/>
      <c r="Z368" s="73"/>
      <c r="AA368" s="74"/>
      <c r="AB368" s="97"/>
      <c r="AC368" s="98"/>
      <c r="AD368" s="99"/>
      <c r="AE368" s="100"/>
      <c r="AF368" s="71"/>
      <c r="AG368" s="72"/>
      <c r="AH368" s="73"/>
      <c r="AI368" s="74"/>
      <c r="AJ368" s="97"/>
      <c r="AK368" s="98"/>
      <c r="AL368" s="99"/>
      <c r="AM368" s="100"/>
      <c r="AN368" s="71"/>
      <c r="AO368" s="72"/>
      <c r="AP368" s="73"/>
      <c r="AQ368" s="74"/>
      <c r="AR368" s="97"/>
      <c r="AS368" s="98"/>
      <c r="AT368" s="99"/>
      <c r="AU368" s="100"/>
    </row>
    <row r="369" spans="1:47">
      <c r="A369" s="67"/>
      <c r="B369" s="140" t="s">
        <v>516</v>
      </c>
      <c r="C369" s="68">
        <v>3</v>
      </c>
      <c r="D369" s="69" t="s">
        <v>523</v>
      </c>
      <c r="E369" s="70">
        <v>210</v>
      </c>
      <c r="F369" s="70">
        <v>6</v>
      </c>
      <c r="G369" s="96">
        <f t="shared" si="7"/>
        <v>1260</v>
      </c>
      <c r="H369" s="71" t="s">
        <v>24</v>
      </c>
      <c r="I369" s="72"/>
      <c r="J369" s="73">
        <v>8</v>
      </c>
      <c r="K369" s="74">
        <v>8</v>
      </c>
      <c r="L369" s="97" t="s">
        <v>25</v>
      </c>
      <c r="M369" s="98" t="s">
        <v>82</v>
      </c>
      <c r="N369" s="99">
        <v>8</v>
      </c>
      <c r="O369" s="100">
        <v>8</v>
      </c>
      <c r="P369" s="71"/>
      <c r="Q369" s="72"/>
      <c r="R369" s="73"/>
      <c r="S369" s="74"/>
      <c r="T369" s="97"/>
      <c r="U369" s="98"/>
      <c r="V369" s="99"/>
      <c r="W369" s="100"/>
      <c r="X369" s="71"/>
      <c r="Y369" s="72"/>
      <c r="Z369" s="73"/>
      <c r="AA369" s="74"/>
      <c r="AB369" s="97"/>
      <c r="AC369" s="98"/>
      <c r="AD369" s="99"/>
      <c r="AE369" s="100"/>
      <c r="AF369" s="71"/>
      <c r="AG369" s="72"/>
      <c r="AH369" s="73"/>
      <c r="AI369" s="74"/>
      <c r="AJ369" s="97"/>
      <c r="AK369" s="98"/>
      <c r="AL369" s="99"/>
      <c r="AM369" s="100"/>
      <c r="AN369" s="71"/>
      <c r="AO369" s="72"/>
      <c r="AP369" s="73"/>
      <c r="AQ369" s="74"/>
      <c r="AR369" s="97"/>
      <c r="AS369" s="98"/>
      <c r="AT369" s="99"/>
      <c r="AU369" s="100"/>
    </row>
    <row r="370" spans="1:47">
      <c r="A370" s="67"/>
      <c r="B370" s="140" t="s">
        <v>516</v>
      </c>
      <c r="C370" s="68">
        <v>3</v>
      </c>
      <c r="D370" s="69" t="s">
        <v>239</v>
      </c>
      <c r="E370" s="70">
        <v>210</v>
      </c>
      <c r="F370" s="70">
        <v>8</v>
      </c>
      <c r="G370" s="96">
        <f t="shared" si="7"/>
        <v>1680</v>
      </c>
      <c r="H370" s="71" t="s">
        <v>24</v>
      </c>
      <c r="I370" s="72"/>
      <c r="J370" s="73">
        <v>8</v>
      </c>
      <c r="K370" s="74">
        <v>8</v>
      </c>
      <c r="L370" s="97" t="s">
        <v>25</v>
      </c>
      <c r="M370" s="98" t="s">
        <v>82</v>
      </c>
      <c r="N370" s="99">
        <v>8</v>
      </c>
      <c r="O370" s="100">
        <v>8</v>
      </c>
      <c r="P370" s="71"/>
      <c r="Q370" s="72"/>
      <c r="R370" s="73"/>
      <c r="S370" s="74"/>
      <c r="T370" s="97"/>
      <c r="U370" s="98"/>
      <c r="V370" s="99"/>
      <c r="W370" s="100"/>
      <c r="X370" s="71"/>
      <c r="Y370" s="72"/>
      <c r="Z370" s="73"/>
      <c r="AA370" s="74"/>
      <c r="AB370" s="97"/>
      <c r="AC370" s="98"/>
      <c r="AD370" s="99"/>
      <c r="AE370" s="100"/>
      <c r="AF370" s="71"/>
      <c r="AG370" s="72"/>
      <c r="AH370" s="73"/>
      <c r="AI370" s="74"/>
      <c r="AJ370" s="97"/>
      <c r="AK370" s="98"/>
      <c r="AL370" s="99"/>
      <c r="AM370" s="100"/>
      <c r="AN370" s="71"/>
      <c r="AO370" s="72"/>
      <c r="AP370" s="73"/>
      <c r="AQ370" s="74"/>
      <c r="AR370" s="97"/>
      <c r="AS370" s="98"/>
      <c r="AT370" s="99"/>
      <c r="AU370" s="100"/>
    </row>
    <row r="371" spans="1:47">
      <c r="A371" s="67"/>
      <c r="B371" s="140" t="s">
        <v>516</v>
      </c>
      <c r="C371" s="68">
        <v>3</v>
      </c>
      <c r="D371" s="69" t="s">
        <v>238</v>
      </c>
      <c r="E371" s="70">
        <v>210</v>
      </c>
      <c r="F371" s="70">
        <v>8</v>
      </c>
      <c r="G371" s="96">
        <f t="shared" si="7"/>
        <v>1680</v>
      </c>
      <c r="H371" s="71" t="s">
        <v>24</v>
      </c>
      <c r="I371" s="72"/>
      <c r="J371" s="73">
        <v>8</v>
      </c>
      <c r="K371" s="74">
        <v>8</v>
      </c>
      <c r="L371" s="97" t="s">
        <v>25</v>
      </c>
      <c r="M371" s="98" t="s">
        <v>82</v>
      </c>
      <c r="N371" s="99">
        <v>8</v>
      </c>
      <c r="O371" s="100">
        <v>8</v>
      </c>
      <c r="P371" s="71"/>
      <c r="Q371" s="72"/>
      <c r="R371" s="73"/>
      <c r="S371" s="74"/>
      <c r="T371" s="97"/>
      <c r="U371" s="98"/>
      <c r="V371" s="99"/>
      <c r="W371" s="100"/>
      <c r="X371" s="71"/>
      <c r="Y371" s="72"/>
      <c r="Z371" s="73"/>
      <c r="AA371" s="74"/>
      <c r="AB371" s="97"/>
      <c r="AC371" s="98"/>
      <c r="AD371" s="99"/>
      <c r="AE371" s="100"/>
      <c r="AF371" s="71"/>
      <c r="AG371" s="72"/>
      <c r="AH371" s="73"/>
      <c r="AI371" s="74"/>
      <c r="AJ371" s="97"/>
      <c r="AK371" s="98"/>
      <c r="AL371" s="99"/>
      <c r="AM371" s="100"/>
      <c r="AN371" s="71"/>
      <c r="AO371" s="72"/>
      <c r="AP371" s="73"/>
      <c r="AQ371" s="74"/>
      <c r="AR371" s="97"/>
      <c r="AS371" s="98"/>
      <c r="AT371" s="99"/>
      <c r="AU371" s="100"/>
    </row>
    <row r="372" spans="1:47">
      <c r="A372" s="67"/>
      <c r="B372" s="140" t="s">
        <v>516</v>
      </c>
      <c r="C372" s="68">
        <v>3</v>
      </c>
      <c r="D372" s="69" t="s">
        <v>335</v>
      </c>
      <c r="E372" s="70">
        <v>210</v>
      </c>
      <c r="F372" s="70">
        <v>8</v>
      </c>
      <c r="G372" s="96">
        <f t="shared" si="7"/>
        <v>1680</v>
      </c>
      <c r="H372" s="71" t="s">
        <v>24</v>
      </c>
      <c r="I372" s="72"/>
      <c r="J372" s="73">
        <v>8</v>
      </c>
      <c r="K372" s="74">
        <v>8</v>
      </c>
      <c r="L372" s="97" t="s">
        <v>25</v>
      </c>
      <c r="M372" s="98" t="s">
        <v>82</v>
      </c>
      <c r="N372" s="99">
        <v>8</v>
      </c>
      <c r="O372" s="100">
        <v>8</v>
      </c>
      <c r="P372" s="71"/>
      <c r="Q372" s="72"/>
      <c r="R372" s="73"/>
      <c r="S372" s="74"/>
      <c r="T372" s="97"/>
      <c r="U372" s="98"/>
      <c r="V372" s="99"/>
      <c r="W372" s="100"/>
      <c r="X372" s="71"/>
      <c r="Y372" s="72"/>
      <c r="Z372" s="73"/>
      <c r="AA372" s="74"/>
      <c r="AB372" s="97"/>
      <c r="AC372" s="98"/>
      <c r="AD372" s="99"/>
      <c r="AE372" s="100"/>
      <c r="AF372" s="71"/>
      <c r="AG372" s="72"/>
      <c r="AH372" s="73"/>
      <c r="AI372" s="74"/>
      <c r="AJ372" s="97"/>
      <c r="AK372" s="98"/>
      <c r="AL372" s="99"/>
      <c r="AM372" s="100"/>
      <c r="AN372" s="71"/>
      <c r="AO372" s="72"/>
      <c r="AP372" s="73"/>
      <c r="AQ372" s="74"/>
      <c r="AR372" s="97"/>
      <c r="AS372" s="98"/>
      <c r="AT372" s="99"/>
      <c r="AU372" s="100"/>
    </row>
    <row r="373" spans="1:47">
      <c r="A373" s="67"/>
      <c r="B373" s="140" t="s">
        <v>516</v>
      </c>
      <c r="C373" s="68">
        <v>3</v>
      </c>
      <c r="D373" s="69" t="s">
        <v>523</v>
      </c>
      <c r="E373" s="70">
        <v>210</v>
      </c>
      <c r="F373" s="70">
        <v>6</v>
      </c>
      <c r="G373" s="96">
        <f t="shared" si="7"/>
        <v>1260</v>
      </c>
      <c r="H373" s="71" t="s">
        <v>24</v>
      </c>
      <c r="I373" s="72"/>
      <c r="J373" s="73">
        <v>8</v>
      </c>
      <c r="K373" s="74">
        <v>8</v>
      </c>
      <c r="L373" s="97" t="s">
        <v>25</v>
      </c>
      <c r="M373" s="98" t="s">
        <v>82</v>
      </c>
      <c r="N373" s="99">
        <v>8</v>
      </c>
      <c r="O373" s="100">
        <v>8</v>
      </c>
      <c r="P373" s="71"/>
      <c r="Q373" s="72"/>
      <c r="R373" s="73"/>
      <c r="S373" s="74"/>
      <c r="T373" s="97"/>
      <c r="U373" s="98"/>
      <c r="V373" s="99"/>
      <c r="W373" s="100"/>
      <c r="X373" s="71"/>
      <c r="Y373" s="72"/>
      <c r="Z373" s="73"/>
      <c r="AA373" s="74"/>
      <c r="AB373" s="97"/>
      <c r="AC373" s="98"/>
      <c r="AD373" s="99"/>
      <c r="AE373" s="100"/>
      <c r="AF373" s="71"/>
      <c r="AG373" s="72"/>
      <c r="AH373" s="73"/>
      <c r="AI373" s="74"/>
      <c r="AJ373" s="97"/>
      <c r="AK373" s="98"/>
      <c r="AL373" s="99"/>
      <c r="AM373" s="100"/>
      <c r="AN373" s="71"/>
      <c r="AO373" s="72"/>
      <c r="AP373" s="73"/>
      <c r="AQ373" s="74"/>
      <c r="AR373" s="97"/>
      <c r="AS373" s="98"/>
      <c r="AT373" s="99"/>
      <c r="AU373" s="100"/>
    </row>
    <row r="374" spans="1:47">
      <c r="A374" s="67"/>
      <c r="B374" s="140" t="s">
        <v>516</v>
      </c>
      <c r="C374" s="68">
        <v>3</v>
      </c>
      <c r="D374" s="69" t="s">
        <v>327</v>
      </c>
      <c r="E374" s="70">
        <v>210</v>
      </c>
      <c r="F374" s="70">
        <v>4</v>
      </c>
      <c r="G374" s="96">
        <f t="shared" si="7"/>
        <v>840</v>
      </c>
      <c r="H374" s="71" t="s">
        <v>24</v>
      </c>
      <c r="I374" s="72"/>
      <c r="J374" s="73">
        <v>8</v>
      </c>
      <c r="K374" s="74">
        <v>8</v>
      </c>
      <c r="L374" s="97" t="s">
        <v>25</v>
      </c>
      <c r="M374" s="98" t="s">
        <v>82</v>
      </c>
      <c r="N374" s="99">
        <v>8</v>
      </c>
      <c r="O374" s="100">
        <v>8</v>
      </c>
      <c r="P374" s="71"/>
      <c r="Q374" s="72"/>
      <c r="R374" s="73"/>
      <c r="S374" s="74"/>
      <c r="T374" s="97"/>
      <c r="U374" s="98"/>
      <c r="V374" s="99"/>
      <c r="W374" s="100"/>
      <c r="X374" s="71"/>
      <c r="Y374" s="72"/>
      <c r="Z374" s="73"/>
      <c r="AA374" s="74"/>
      <c r="AB374" s="97"/>
      <c r="AC374" s="98"/>
      <c r="AD374" s="99"/>
      <c r="AE374" s="100"/>
      <c r="AF374" s="71"/>
      <c r="AG374" s="72"/>
      <c r="AH374" s="73"/>
      <c r="AI374" s="74"/>
      <c r="AJ374" s="97"/>
      <c r="AK374" s="98"/>
      <c r="AL374" s="99"/>
      <c r="AM374" s="100"/>
      <c r="AN374" s="71"/>
      <c r="AO374" s="72"/>
      <c r="AP374" s="73"/>
      <c r="AQ374" s="74"/>
      <c r="AR374" s="97"/>
      <c r="AS374" s="98"/>
      <c r="AT374" s="99"/>
      <c r="AU374" s="100"/>
    </row>
    <row r="375" spans="1:47">
      <c r="A375" s="67"/>
      <c r="B375" s="140" t="s">
        <v>516</v>
      </c>
      <c r="C375" s="68">
        <v>3</v>
      </c>
      <c r="D375" s="69" t="s">
        <v>319</v>
      </c>
      <c r="E375" s="70">
        <v>210</v>
      </c>
      <c r="F375" s="70">
        <v>6</v>
      </c>
      <c r="G375" s="96">
        <f t="shared" si="7"/>
        <v>1260</v>
      </c>
      <c r="H375" s="71" t="s">
        <v>24</v>
      </c>
      <c r="I375" s="72"/>
      <c r="J375" s="73">
        <v>12</v>
      </c>
      <c r="K375" s="74">
        <v>12</v>
      </c>
      <c r="L375" s="97" t="s">
        <v>25</v>
      </c>
      <c r="M375" s="98" t="s">
        <v>82</v>
      </c>
      <c r="N375" s="99">
        <v>12</v>
      </c>
      <c r="O375" s="100">
        <v>12</v>
      </c>
      <c r="P375" s="71"/>
      <c r="Q375" s="72"/>
      <c r="R375" s="73"/>
      <c r="S375" s="74"/>
      <c r="T375" s="97"/>
      <c r="U375" s="98"/>
      <c r="V375" s="99"/>
      <c r="W375" s="100"/>
      <c r="X375" s="71"/>
      <c r="Y375" s="72"/>
      <c r="Z375" s="73"/>
      <c r="AA375" s="74"/>
      <c r="AB375" s="97"/>
      <c r="AC375" s="98"/>
      <c r="AD375" s="99"/>
      <c r="AE375" s="100"/>
      <c r="AF375" s="71"/>
      <c r="AG375" s="72"/>
      <c r="AH375" s="73"/>
      <c r="AI375" s="74"/>
      <c r="AJ375" s="97"/>
      <c r="AK375" s="98"/>
      <c r="AL375" s="99"/>
      <c r="AM375" s="100"/>
      <c r="AN375" s="71"/>
      <c r="AO375" s="72"/>
      <c r="AP375" s="73"/>
      <c r="AQ375" s="74"/>
      <c r="AR375" s="97"/>
      <c r="AS375" s="98"/>
      <c r="AT375" s="99"/>
      <c r="AU375" s="100"/>
    </row>
    <row r="376" spans="1:47">
      <c r="A376" s="67"/>
      <c r="B376" s="140" t="s">
        <v>516</v>
      </c>
      <c r="C376" s="68">
        <v>2</v>
      </c>
      <c r="D376" s="69" t="s">
        <v>515</v>
      </c>
      <c r="E376" s="70">
        <v>210</v>
      </c>
      <c r="F376" s="70">
        <v>10</v>
      </c>
      <c r="G376" s="96">
        <f t="shared" si="7"/>
        <v>2100</v>
      </c>
      <c r="H376" s="71"/>
      <c r="I376" s="72"/>
      <c r="J376" s="73"/>
      <c r="K376" s="74"/>
      <c r="L376" s="97"/>
      <c r="M376" s="98"/>
      <c r="N376" s="99"/>
      <c r="O376" s="100"/>
      <c r="P376" s="71"/>
      <c r="Q376" s="72"/>
      <c r="R376" s="73"/>
      <c r="S376" s="74"/>
      <c r="T376" s="97"/>
      <c r="U376" s="98"/>
      <c r="V376" s="99"/>
      <c r="W376" s="100"/>
      <c r="X376" s="71"/>
      <c r="Y376" s="72"/>
      <c r="Z376" s="73"/>
      <c r="AA376" s="74"/>
      <c r="AB376" s="97"/>
      <c r="AC376" s="98"/>
      <c r="AD376" s="99"/>
      <c r="AE376" s="100"/>
      <c r="AF376" s="71"/>
      <c r="AG376" s="72"/>
      <c r="AH376" s="73"/>
      <c r="AI376" s="74"/>
      <c r="AJ376" s="97"/>
      <c r="AK376" s="98"/>
      <c r="AL376" s="99"/>
      <c r="AM376" s="100"/>
      <c r="AN376" s="71"/>
      <c r="AO376" s="72"/>
      <c r="AP376" s="73"/>
      <c r="AQ376" s="74"/>
      <c r="AR376" s="97"/>
      <c r="AS376" s="98"/>
      <c r="AT376" s="99"/>
      <c r="AU376" s="100"/>
    </row>
    <row r="377" spans="1:47">
      <c r="A377" s="67">
        <f>A376+1</f>
        <v>1</v>
      </c>
      <c r="B377" s="140" t="s">
        <v>529</v>
      </c>
      <c r="C377" s="68">
        <v>1</v>
      </c>
      <c r="D377" s="133" t="s">
        <v>339</v>
      </c>
      <c r="E377" s="70">
        <v>250</v>
      </c>
      <c r="F377" s="70">
        <v>4</v>
      </c>
      <c r="G377" s="96">
        <f t="shared" ref="G377:G386" si="8">E377*F377</f>
        <v>1000</v>
      </c>
      <c r="H377" s="71" t="s">
        <v>24</v>
      </c>
      <c r="I377" s="72"/>
      <c r="J377" s="73">
        <v>12</v>
      </c>
      <c r="K377" s="74">
        <v>12</v>
      </c>
      <c r="L377" s="97" t="s">
        <v>25</v>
      </c>
      <c r="M377" s="98" t="s">
        <v>82</v>
      </c>
      <c r="N377" s="99">
        <v>12</v>
      </c>
      <c r="O377" s="100">
        <v>12</v>
      </c>
      <c r="P377" s="71"/>
      <c r="Q377" s="72"/>
      <c r="R377" s="73"/>
      <c r="S377" s="74"/>
      <c r="T377" s="97"/>
      <c r="U377" s="98"/>
      <c r="V377" s="99"/>
      <c r="W377" s="100"/>
      <c r="X377" s="71"/>
      <c r="Y377" s="72"/>
      <c r="Z377" s="73"/>
      <c r="AA377" s="74"/>
      <c r="AB377" s="97"/>
      <c r="AC377" s="98"/>
      <c r="AD377" s="99"/>
      <c r="AE377" s="100"/>
      <c r="AF377" s="71"/>
      <c r="AG377" s="72"/>
      <c r="AH377" s="73"/>
      <c r="AI377" s="74"/>
      <c r="AJ377" s="97"/>
      <c r="AK377" s="98"/>
      <c r="AL377" s="99"/>
      <c r="AM377" s="100"/>
      <c r="AN377" s="71"/>
      <c r="AO377" s="72"/>
      <c r="AP377" s="73"/>
      <c r="AQ377" s="74"/>
      <c r="AR377" s="97"/>
      <c r="AS377" s="98"/>
      <c r="AT377" s="99"/>
      <c r="AU377" s="100"/>
    </row>
    <row r="378" spans="1:47">
      <c r="A378" s="67"/>
      <c r="B378" s="140" t="s">
        <v>529</v>
      </c>
      <c r="C378" s="68">
        <v>1</v>
      </c>
      <c r="D378" s="101" t="s">
        <v>530</v>
      </c>
      <c r="E378" s="70">
        <v>210</v>
      </c>
      <c r="F378" s="70">
        <v>6</v>
      </c>
      <c r="G378" s="96">
        <f t="shared" si="8"/>
        <v>1260</v>
      </c>
      <c r="H378" s="71" t="s">
        <v>24</v>
      </c>
      <c r="I378" s="72"/>
      <c r="J378" s="73">
        <v>8</v>
      </c>
      <c r="K378" s="74">
        <v>8</v>
      </c>
      <c r="L378" s="97" t="s">
        <v>25</v>
      </c>
      <c r="M378" s="98" t="s">
        <v>82</v>
      </c>
      <c r="N378" s="99">
        <v>8</v>
      </c>
      <c r="O378" s="100">
        <v>8</v>
      </c>
      <c r="P378" s="71"/>
      <c r="Q378" s="72"/>
      <c r="R378" s="73"/>
      <c r="S378" s="74"/>
      <c r="T378" s="97"/>
      <c r="U378" s="98"/>
      <c r="V378" s="99"/>
      <c r="W378" s="100"/>
      <c r="X378" s="71"/>
      <c r="Y378" s="72"/>
      <c r="Z378" s="73"/>
      <c r="AA378" s="74"/>
      <c r="AB378" s="97"/>
      <c r="AC378" s="98"/>
      <c r="AD378" s="99"/>
      <c r="AE378" s="100"/>
      <c r="AF378" s="71"/>
      <c r="AG378" s="72"/>
      <c r="AH378" s="73"/>
      <c r="AI378" s="74"/>
      <c r="AJ378" s="97"/>
      <c r="AK378" s="98"/>
      <c r="AL378" s="99"/>
      <c r="AM378" s="100"/>
      <c r="AN378" s="71"/>
      <c r="AO378" s="72"/>
      <c r="AP378" s="73"/>
      <c r="AQ378" s="74"/>
      <c r="AR378" s="97"/>
      <c r="AS378" s="98"/>
      <c r="AT378" s="99"/>
      <c r="AU378" s="100"/>
    </row>
    <row r="379" spans="1:47">
      <c r="A379" s="67"/>
      <c r="B379" s="140" t="s">
        <v>529</v>
      </c>
      <c r="C379" s="68">
        <v>1</v>
      </c>
      <c r="D379" s="101" t="s">
        <v>531</v>
      </c>
      <c r="E379" s="70">
        <v>210</v>
      </c>
      <c r="F379" s="70">
        <v>6</v>
      </c>
      <c r="G379" s="96">
        <f t="shared" si="8"/>
        <v>1260</v>
      </c>
      <c r="H379" s="71"/>
      <c r="I379" s="72"/>
      <c r="J379" s="73"/>
      <c r="K379" s="74"/>
      <c r="L379" s="97"/>
      <c r="M379" s="98"/>
      <c r="N379" s="99"/>
      <c r="O379" s="100"/>
      <c r="P379" s="71"/>
      <c r="Q379" s="72"/>
      <c r="R379" s="73"/>
      <c r="S379" s="74"/>
      <c r="T379" s="97"/>
      <c r="U379" s="98"/>
      <c r="V379" s="99"/>
      <c r="W379" s="100"/>
      <c r="X379" s="71"/>
      <c r="Y379" s="72"/>
      <c r="Z379" s="73"/>
      <c r="AA379" s="74"/>
      <c r="AB379" s="97"/>
      <c r="AC379" s="98"/>
      <c r="AD379" s="99"/>
      <c r="AE379" s="100"/>
      <c r="AF379" s="71"/>
      <c r="AG379" s="72"/>
      <c r="AH379" s="73"/>
      <c r="AI379" s="74"/>
      <c r="AJ379" s="97"/>
      <c r="AK379" s="98"/>
      <c r="AL379" s="99"/>
      <c r="AM379" s="100"/>
      <c r="AN379" s="71"/>
      <c r="AO379" s="72"/>
      <c r="AP379" s="73"/>
      <c r="AQ379" s="74"/>
      <c r="AR379" s="97"/>
      <c r="AS379" s="98"/>
      <c r="AT379" s="99"/>
      <c r="AU379" s="100"/>
    </row>
    <row r="380" spans="1:47">
      <c r="A380" s="67"/>
      <c r="B380" s="140" t="s">
        <v>529</v>
      </c>
      <c r="C380" s="68">
        <v>1</v>
      </c>
      <c r="D380" s="101" t="s">
        <v>482</v>
      </c>
      <c r="E380" s="70">
        <v>210</v>
      </c>
      <c r="F380" s="70">
        <v>8</v>
      </c>
      <c r="G380" s="96">
        <f t="shared" si="8"/>
        <v>1680</v>
      </c>
      <c r="H380" s="71" t="s">
        <v>24</v>
      </c>
      <c r="I380" s="72"/>
      <c r="J380" s="73">
        <v>8</v>
      </c>
      <c r="K380" s="74">
        <v>8</v>
      </c>
      <c r="L380" s="97" t="s">
        <v>25</v>
      </c>
      <c r="M380" s="98" t="s">
        <v>82</v>
      </c>
      <c r="N380" s="99">
        <v>8</v>
      </c>
      <c r="O380" s="100">
        <v>8</v>
      </c>
      <c r="P380" s="71"/>
      <c r="Q380" s="72"/>
      <c r="R380" s="73"/>
      <c r="S380" s="74"/>
      <c r="T380" s="97"/>
      <c r="U380" s="98"/>
      <c r="V380" s="99"/>
      <c r="W380" s="100"/>
      <c r="X380" s="71"/>
      <c r="Y380" s="72"/>
      <c r="Z380" s="73"/>
      <c r="AA380" s="74"/>
      <c r="AB380" s="97"/>
      <c r="AC380" s="98"/>
      <c r="AD380" s="99"/>
      <c r="AE380" s="100"/>
      <c r="AF380" s="71"/>
      <c r="AG380" s="72"/>
      <c r="AH380" s="73"/>
      <c r="AI380" s="74"/>
      <c r="AJ380" s="97"/>
      <c r="AK380" s="98"/>
      <c r="AL380" s="99"/>
      <c r="AM380" s="100"/>
      <c r="AN380" s="71"/>
      <c r="AO380" s="72"/>
      <c r="AP380" s="73"/>
      <c r="AQ380" s="74"/>
      <c r="AR380" s="97"/>
      <c r="AS380" s="98"/>
      <c r="AT380" s="99"/>
      <c r="AU380" s="100"/>
    </row>
    <row r="381" spans="1:47">
      <c r="A381" s="67"/>
      <c r="B381" s="140" t="s">
        <v>529</v>
      </c>
      <c r="C381" s="68">
        <v>1</v>
      </c>
      <c r="D381" s="101" t="s">
        <v>483</v>
      </c>
      <c r="E381" s="70">
        <v>210</v>
      </c>
      <c r="F381" s="70">
        <v>8</v>
      </c>
      <c r="G381" s="96">
        <f t="shared" si="8"/>
        <v>1680</v>
      </c>
      <c r="H381" s="71" t="s">
        <v>24</v>
      </c>
      <c r="I381" s="72"/>
      <c r="J381" s="73">
        <v>8</v>
      </c>
      <c r="K381" s="74">
        <v>8</v>
      </c>
      <c r="L381" s="97" t="s">
        <v>25</v>
      </c>
      <c r="M381" s="98" t="s">
        <v>82</v>
      </c>
      <c r="N381" s="99">
        <v>8</v>
      </c>
      <c r="O381" s="100">
        <v>8</v>
      </c>
      <c r="P381" s="71"/>
      <c r="Q381" s="72"/>
      <c r="R381" s="73"/>
      <c r="S381" s="74"/>
      <c r="T381" s="97"/>
      <c r="U381" s="98"/>
      <c r="V381" s="99"/>
      <c r="W381" s="100"/>
      <c r="X381" s="71"/>
      <c r="Y381" s="72"/>
      <c r="Z381" s="73"/>
      <c r="AA381" s="74"/>
      <c r="AB381" s="97"/>
      <c r="AC381" s="98"/>
      <c r="AD381" s="99"/>
      <c r="AE381" s="100"/>
      <c r="AF381" s="71"/>
      <c r="AG381" s="72"/>
      <c r="AH381" s="73"/>
      <c r="AI381" s="74"/>
      <c r="AJ381" s="97"/>
      <c r="AK381" s="98"/>
      <c r="AL381" s="99"/>
      <c r="AM381" s="100"/>
      <c r="AN381" s="71"/>
      <c r="AO381" s="72"/>
      <c r="AP381" s="73"/>
      <c r="AQ381" s="74"/>
      <c r="AR381" s="97"/>
      <c r="AS381" s="98"/>
      <c r="AT381" s="99"/>
      <c r="AU381" s="100"/>
    </row>
    <row r="382" spans="1:47">
      <c r="A382" s="67"/>
      <c r="B382" s="140" t="s">
        <v>529</v>
      </c>
      <c r="C382" s="68">
        <v>1</v>
      </c>
      <c r="D382" s="101" t="s">
        <v>484</v>
      </c>
      <c r="E382" s="70">
        <v>210</v>
      </c>
      <c r="F382" s="70">
        <v>8</v>
      </c>
      <c r="G382" s="96">
        <f t="shared" si="8"/>
        <v>1680</v>
      </c>
      <c r="H382" s="71" t="s">
        <v>24</v>
      </c>
      <c r="I382" s="72"/>
      <c r="J382" s="73">
        <v>8</v>
      </c>
      <c r="K382" s="74">
        <v>8</v>
      </c>
      <c r="L382" s="97" t="s">
        <v>25</v>
      </c>
      <c r="M382" s="98" t="s">
        <v>82</v>
      </c>
      <c r="N382" s="99">
        <v>8</v>
      </c>
      <c r="O382" s="100">
        <v>8</v>
      </c>
      <c r="P382" s="71"/>
      <c r="Q382" s="72"/>
      <c r="R382" s="73"/>
      <c r="S382" s="74"/>
      <c r="T382" s="97"/>
      <c r="U382" s="98"/>
      <c r="V382" s="99"/>
      <c r="W382" s="100"/>
      <c r="X382" s="71"/>
      <c r="Y382" s="72"/>
      <c r="Z382" s="73"/>
      <c r="AA382" s="74"/>
      <c r="AB382" s="97"/>
      <c r="AC382" s="98"/>
      <c r="AD382" s="99"/>
      <c r="AE382" s="100"/>
      <c r="AF382" s="71"/>
      <c r="AG382" s="72"/>
      <c r="AH382" s="73"/>
      <c r="AI382" s="74"/>
      <c r="AJ382" s="97"/>
      <c r="AK382" s="98"/>
      <c r="AL382" s="99"/>
      <c r="AM382" s="100"/>
      <c r="AN382" s="71"/>
      <c r="AO382" s="72"/>
      <c r="AP382" s="73"/>
      <c r="AQ382" s="74"/>
      <c r="AR382" s="97"/>
      <c r="AS382" s="98"/>
      <c r="AT382" s="99"/>
      <c r="AU382" s="100"/>
    </row>
    <row r="383" spans="1:47">
      <c r="A383" s="67"/>
      <c r="B383" s="140" t="s">
        <v>529</v>
      </c>
      <c r="C383" s="134">
        <v>1</v>
      </c>
      <c r="D383" s="135" t="s">
        <v>216</v>
      </c>
      <c r="E383" s="70">
        <v>210</v>
      </c>
      <c r="F383" s="70">
        <v>10</v>
      </c>
      <c r="G383" s="96">
        <f t="shared" si="8"/>
        <v>2100</v>
      </c>
      <c r="H383" s="71" t="s">
        <v>24</v>
      </c>
      <c r="I383" s="72"/>
      <c r="J383" s="73">
        <v>6</v>
      </c>
      <c r="K383" s="74">
        <v>6</v>
      </c>
      <c r="L383" s="97" t="s">
        <v>25</v>
      </c>
      <c r="M383" s="98" t="s">
        <v>102</v>
      </c>
      <c r="N383" s="99">
        <v>6</v>
      </c>
      <c r="O383" s="100">
        <v>6</v>
      </c>
      <c r="P383" s="71"/>
      <c r="Q383" s="72"/>
      <c r="R383" s="73"/>
      <c r="S383" s="74"/>
      <c r="T383" s="97"/>
      <c r="U383" s="98"/>
      <c r="V383" s="99"/>
      <c r="W383" s="100"/>
      <c r="X383" s="71"/>
      <c r="Y383" s="72"/>
      <c r="Z383" s="73"/>
      <c r="AA383" s="74"/>
      <c r="AB383" s="97"/>
      <c r="AC383" s="98"/>
      <c r="AD383" s="99"/>
      <c r="AE383" s="100"/>
      <c r="AF383" s="71"/>
      <c r="AG383" s="72"/>
      <c r="AH383" s="73"/>
      <c r="AI383" s="74"/>
      <c r="AJ383" s="97"/>
      <c r="AK383" s="98"/>
      <c r="AL383" s="99"/>
      <c r="AM383" s="100"/>
      <c r="AN383" s="71"/>
      <c r="AO383" s="72"/>
      <c r="AP383" s="73"/>
      <c r="AQ383" s="74"/>
      <c r="AR383" s="97"/>
      <c r="AS383" s="98"/>
      <c r="AT383" s="99"/>
      <c r="AU383" s="100"/>
    </row>
    <row r="384" spans="1:47">
      <c r="A384" s="67"/>
      <c r="B384" s="153" t="s">
        <v>529</v>
      </c>
      <c r="C384" s="68">
        <v>2</v>
      </c>
      <c r="D384" s="69" t="s">
        <v>411</v>
      </c>
      <c r="E384" s="70">
        <v>210</v>
      </c>
      <c r="F384" s="70">
        <v>4</v>
      </c>
      <c r="G384" s="96">
        <f t="shared" si="8"/>
        <v>840</v>
      </c>
      <c r="H384" s="71" t="s">
        <v>24</v>
      </c>
      <c r="I384" s="72"/>
      <c r="J384" s="73">
        <v>12</v>
      </c>
      <c r="K384" s="74">
        <v>12</v>
      </c>
      <c r="L384" s="97" t="s">
        <v>25</v>
      </c>
      <c r="M384" s="98" t="s">
        <v>82</v>
      </c>
      <c r="N384" s="99">
        <v>12</v>
      </c>
      <c r="O384" s="100">
        <v>12</v>
      </c>
      <c r="P384" s="71"/>
      <c r="Q384" s="72"/>
      <c r="R384" s="73"/>
      <c r="S384" s="74"/>
      <c r="T384" s="97"/>
      <c r="U384" s="98"/>
      <c r="V384" s="99"/>
      <c r="W384" s="100"/>
      <c r="X384" s="71"/>
      <c r="Y384" s="72"/>
      <c r="Z384" s="73"/>
      <c r="AA384" s="74"/>
      <c r="AB384" s="97"/>
      <c r="AC384" s="98"/>
      <c r="AD384" s="99"/>
      <c r="AE384" s="100"/>
      <c r="AF384" s="71"/>
      <c r="AG384" s="72"/>
      <c r="AH384" s="73"/>
      <c r="AI384" s="74"/>
      <c r="AJ384" s="97"/>
      <c r="AK384" s="98"/>
      <c r="AL384" s="99"/>
      <c r="AM384" s="100"/>
      <c r="AN384" s="71"/>
      <c r="AO384" s="72"/>
      <c r="AP384" s="73"/>
      <c r="AQ384" s="74"/>
      <c r="AR384" s="97"/>
      <c r="AS384" s="98"/>
      <c r="AT384" s="99"/>
      <c r="AU384" s="100"/>
    </row>
    <row r="385" spans="1:47">
      <c r="A385" s="67"/>
      <c r="B385" s="140" t="s">
        <v>529</v>
      </c>
      <c r="C385" s="68">
        <v>2</v>
      </c>
      <c r="D385" s="101" t="s">
        <v>492</v>
      </c>
      <c r="E385" s="70">
        <v>210</v>
      </c>
      <c r="F385" s="70">
        <v>8</v>
      </c>
      <c r="G385" s="96">
        <f t="shared" si="8"/>
        <v>1680</v>
      </c>
      <c r="H385" s="71" t="s">
        <v>24</v>
      </c>
      <c r="I385" s="72"/>
      <c r="J385" s="73">
        <v>8</v>
      </c>
      <c r="K385" s="74">
        <v>8</v>
      </c>
      <c r="L385" s="97" t="s">
        <v>25</v>
      </c>
      <c r="M385" s="98" t="s">
        <v>82</v>
      </c>
      <c r="N385" s="99">
        <v>8</v>
      </c>
      <c r="O385" s="100">
        <v>8</v>
      </c>
      <c r="P385" s="71"/>
      <c r="Q385" s="72"/>
      <c r="R385" s="73"/>
      <c r="S385" s="74"/>
      <c r="T385" s="97"/>
      <c r="U385" s="98"/>
      <c r="V385" s="99"/>
      <c r="W385" s="100"/>
      <c r="X385" s="71"/>
      <c r="Y385" s="72"/>
      <c r="Z385" s="73"/>
      <c r="AA385" s="74"/>
      <c r="AB385" s="97"/>
      <c r="AC385" s="98"/>
      <c r="AD385" s="99"/>
      <c r="AE385" s="100"/>
      <c r="AF385" s="71"/>
      <c r="AG385" s="72"/>
      <c r="AH385" s="73"/>
      <c r="AI385" s="74"/>
      <c r="AJ385" s="97"/>
      <c r="AK385" s="98"/>
      <c r="AL385" s="99"/>
      <c r="AM385" s="100"/>
      <c r="AN385" s="71"/>
      <c r="AO385" s="72"/>
      <c r="AP385" s="73"/>
      <c r="AQ385" s="74"/>
      <c r="AR385" s="97"/>
      <c r="AS385" s="98"/>
      <c r="AT385" s="99"/>
      <c r="AU385" s="100"/>
    </row>
    <row r="386" spans="1:47">
      <c r="A386" s="67"/>
      <c r="B386" s="140" t="s">
        <v>529</v>
      </c>
      <c r="C386" s="68">
        <v>2</v>
      </c>
      <c r="D386" s="101" t="s">
        <v>493</v>
      </c>
      <c r="E386" s="70">
        <v>210</v>
      </c>
      <c r="F386" s="70">
        <v>8</v>
      </c>
      <c r="G386" s="96">
        <f t="shared" si="8"/>
        <v>1680</v>
      </c>
      <c r="H386" s="71"/>
      <c r="I386" s="72"/>
      <c r="J386" s="73"/>
      <c r="K386" s="74"/>
      <c r="L386" s="97"/>
      <c r="M386" s="98"/>
      <c r="N386" s="99"/>
      <c r="O386" s="100"/>
      <c r="P386" s="71"/>
      <c r="Q386" s="72"/>
      <c r="R386" s="73"/>
      <c r="S386" s="74"/>
      <c r="T386" s="97"/>
      <c r="U386" s="98"/>
      <c r="V386" s="99"/>
      <c r="W386" s="100"/>
      <c r="X386" s="71"/>
      <c r="Y386" s="72"/>
      <c r="Z386" s="73"/>
      <c r="AA386" s="74"/>
      <c r="AB386" s="97"/>
      <c r="AC386" s="98"/>
      <c r="AD386" s="99"/>
      <c r="AE386" s="100"/>
      <c r="AF386" s="71"/>
      <c r="AG386" s="72"/>
      <c r="AH386" s="73"/>
      <c r="AI386" s="74"/>
      <c r="AJ386" s="97"/>
      <c r="AK386" s="98"/>
      <c r="AL386" s="99"/>
      <c r="AM386" s="100"/>
      <c r="AN386" s="71"/>
      <c r="AO386" s="72"/>
      <c r="AP386" s="73"/>
      <c r="AQ386" s="74"/>
      <c r="AR386" s="97"/>
      <c r="AS386" s="98"/>
      <c r="AT386" s="99"/>
      <c r="AU386" s="100"/>
    </row>
    <row r="387" spans="1:47">
      <c r="A387" s="67"/>
      <c r="B387" s="140" t="s">
        <v>529</v>
      </c>
      <c r="C387" s="68">
        <v>2</v>
      </c>
      <c r="D387" s="101" t="s">
        <v>494</v>
      </c>
      <c r="E387" s="70">
        <v>210</v>
      </c>
      <c r="F387" s="70">
        <v>8</v>
      </c>
      <c r="G387" s="96">
        <f t="shared" ref="G387:G451" si="9">E387*F387</f>
        <v>1680</v>
      </c>
      <c r="H387" s="71"/>
      <c r="I387" s="72"/>
      <c r="J387" s="73"/>
      <c r="K387" s="74"/>
      <c r="L387" s="97"/>
      <c r="M387" s="98"/>
      <c r="N387" s="99"/>
      <c r="O387" s="100"/>
      <c r="P387" s="71"/>
      <c r="Q387" s="72"/>
      <c r="R387" s="73"/>
      <c r="S387" s="74"/>
      <c r="T387" s="97"/>
      <c r="U387" s="98"/>
      <c r="V387" s="99"/>
      <c r="W387" s="100"/>
      <c r="X387" s="71"/>
      <c r="Y387" s="72"/>
      <c r="Z387" s="73"/>
      <c r="AA387" s="74"/>
      <c r="AB387" s="97"/>
      <c r="AC387" s="98"/>
      <c r="AD387" s="99"/>
      <c r="AE387" s="100"/>
      <c r="AF387" s="71"/>
      <c r="AG387" s="72"/>
      <c r="AH387" s="73"/>
      <c r="AI387" s="74"/>
      <c r="AJ387" s="97"/>
      <c r="AK387" s="98"/>
      <c r="AL387" s="99"/>
      <c r="AM387" s="100"/>
      <c r="AN387" s="71"/>
      <c r="AO387" s="72"/>
      <c r="AP387" s="73"/>
      <c r="AQ387" s="74"/>
      <c r="AR387" s="97"/>
      <c r="AS387" s="98"/>
      <c r="AT387" s="99"/>
      <c r="AU387" s="100"/>
    </row>
    <row r="388" spans="1:47">
      <c r="A388" s="67"/>
      <c r="B388" s="140" t="s">
        <v>529</v>
      </c>
      <c r="C388" s="68">
        <v>2</v>
      </c>
      <c r="D388" s="101" t="s">
        <v>512</v>
      </c>
      <c r="E388" s="70">
        <v>210</v>
      </c>
      <c r="F388" s="70">
        <v>8</v>
      </c>
      <c r="G388" s="96">
        <f t="shared" si="9"/>
        <v>1680</v>
      </c>
      <c r="H388" s="71" t="s">
        <v>24</v>
      </c>
      <c r="I388" s="72"/>
      <c r="J388" s="73">
        <v>8</v>
      </c>
      <c r="K388" s="74">
        <v>8</v>
      </c>
      <c r="L388" s="97" t="s">
        <v>25</v>
      </c>
      <c r="M388" s="98" t="s">
        <v>82</v>
      </c>
      <c r="N388" s="99">
        <v>8</v>
      </c>
      <c r="O388" s="100">
        <v>8</v>
      </c>
      <c r="P388" s="71"/>
      <c r="Q388" s="72"/>
      <c r="R388" s="73"/>
      <c r="S388" s="74"/>
      <c r="T388" s="97"/>
      <c r="U388" s="98"/>
      <c r="V388" s="99"/>
      <c r="W388" s="100"/>
      <c r="X388" s="71"/>
      <c r="Y388" s="72"/>
      <c r="Z388" s="73"/>
      <c r="AA388" s="74"/>
      <c r="AB388" s="97"/>
      <c r="AC388" s="98"/>
      <c r="AD388" s="99"/>
      <c r="AE388" s="100"/>
      <c r="AF388" s="71"/>
      <c r="AG388" s="72"/>
      <c r="AH388" s="73"/>
      <c r="AI388" s="74"/>
      <c r="AJ388" s="97"/>
      <c r="AK388" s="98"/>
      <c r="AL388" s="99"/>
      <c r="AM388" s="100"/>
      <c r="AN388" s="71"/>
      <c r="AO388" s="72"/>
      <c r="AP388" s="73"/>
      <c r="AQ388" s="74"/>
      <c r="AR388" s="97"/>
      <c r="AS388" s="98"/>
      <c r="AT388" s="99"/>
      <c r="AU388" s="100"/>
    </row>
    <row r="389" spans="1:47">
      <c r="A389" s="67"/>
      <c r="B389" s="140" t="s">
        <v>529</v>
      </c>
      <c r="C389" s="68">
        <v>2</v>
      </c>
      <c r="D389" s="101" t="s">
        <v>526</v>
      </c>
      <c r="E389" s="70">
        <v>210</v>
      </c>
      <c r="F389" s="70">
        <v>4</v>
      </c>
      <c r="G389" s="96">
        <f t="shared" si="9"/>
        <v>840</v>
      </c>
      <c r="H389" s="71" t="s">
        <v>24</v>
      </c>
      <c r="I389" s="72"/>
      <c r="J389" s="73">
        <v>8</v>
      </c>
      <c r="K389" s="74">
        <v>8</v>
      </c>
      <c r="L389" s="97" t="s">
        <v>25</v>
      </c>
      <c r="M389" s="98" t="s">
        <v>82</v>
      </c>
      <c r="N389" s="99">
        <v>8</v>
      </c>
      <c r="O389" s="100">
        <v>8</v>
      </c>
      <c r="P389" s="71"/>
      <c r="Q389" s="72"/>
      <c r="R389" s="73"/>
      <c r="S389" s="74"/>
      <c r="T389" s="97"/>
      <c r="U389" s="98"/>
      <c r="V389" s="99"/>
      <c r="W389" s="100"/>
      <c r="X389" s="71"/>
      <c r="Y389" s="72"/>
      <c r="Z389" s="73"/>
      <c r="AA389" s="74"/>
      <c r="AB389" s="97"/>
      <c r="AC389" s="98"/>
      <c r="AD389" s="99"/>
      <c r="AE389" s="100"/>
      <c r="AF389" s="71"/>
      <c r="AG389" s="72"/>
      <c r="AH389" s="73"/>
      <c r="AI389" s="74"/>
      <c r="AJ389" s="97"/>
      <c r="AK389" s="98"/>
      <c r="AL389" s="99"/>
      <c r="AM389" s="100"/>
      <c r="AN389" s="71"/>
      <c r="AO389" s="72"/>
      <c r="AP389" s="73"/>
      <c r="AQ389" s="74"/>
      <c r="AR389" s="97"/>
      <c r="AS389" s="98"/>
      <c r="AT389" s="99"/>
      <c r="AU389" s="100"/>
    </row>
    <row r="390" spans="1:47">
      <c r="A390" s="67"/>
      <c r="B390" s="140" t="s">
        <v>529</v>
      </c>
      <c r="C390" s="68">
        <v>2</v>
      </c>
      <c r="D390" s="101" t="s">
        <v>216</v>
      </c>
      <c r="E390" s="70">
        <v>210</v>
      </c>
      <c r="F390" s="70">
        <v>10</v>
      </c>
      <c r="G390" s="96">
        <f t="shared" si="9"/>
        <v>2100</v>
      </c>
      <c r="H390" s="71" t="s">
        <v>24</v>
      </c>
      <c r="I390" s="72"/>
      <c r="J390" s="73">
        <v>6</v>
      </c>
      <c r="K390" s="74">
        <v>6</v>
      </c>
      <c r="L390" s="97" t="s">
        <v>25</v>
      </c>
      <c r="M390" s="98" t="s">
        <v>102</v>
      </c>
      <c r="N390" s="99">
        <v>6</v>
      </c>
      <c r="O390" s="100">
        <v>6</v>
      </c>
      <c r="P390" s="71"/>
      <c r="Q390" s="72"/>
      <c r="R390" s="73"/>
      <c r="S390" s="74"/>
      <c r="T390" s="97"/>
      <c r="U390" s="98"/>
      <c r="V390" s="99"/>
      <c r="W390" s="100"/>
      <c r="X390" s="71"/>
      <c r="Y390" s="72"/>
      <c r="Z390" s="73"/>
      <c r="AA390" s="74"/>
      <c r="AB390" s="97"/>
      <c r="AC390" s="98"/>
      <c r="AD390" s="99"/>
      <c r="AE390" s="100"/>
      <c r="AF390" s="71"/>
      <c r="AG390" s="72"/>
      <c r="AH390" s="73"/>
      <c r="AI390" s="74"/>
      <c r="AJ390" s="97"/>
      <c r="AK390" s="98"/>
      <c r="AL390" s="99"/>
      <c r="AM390" s="100"/>
      <c r="AN390" s="71"/>
      <c r="AO390" s="72"/>
      <c r="AP390" s="73"/>
      <c r="AQ390" s="74"/>
      <c r="AR390" s="97"/>
      <c r="AS390" s="98"/>
      <c r="AT390" s="99"/>
      <c r="AU390" s="100"/>
    </row>
    <row r="391" spans="1:47">
      <c r="A391" s="67"/>
      <c r="B391" s="140" t="s">
        <v>529</v>
      </c>
      <c r="C391" s="68">
        <v>3</v>
      </c>
      <c r="D391" s="101" t="s">
        <v>505</v>
      </c>
      <c r="E391" s="70">
        <v>210</v>
      </c>
      <c r="F391" s="70">
        <v>4</v>
      </c>
      <c r="G391" s="96">
        <f t="shared" si="9"/>
        <v>840</v>
      </c>
      <c r="H391" s="71" t="s">
        <v>24</v>
      </c>
      <c r="I391" s="72"/>
      <c r="J391" s="73">
        <v>12</v>
      </c>
      <c r="K391" s="74">
        <v>12</v>
      </c>
      <c r="L391" s="97" t="s">
        <v>25</v>
      </c>
      <c r="M391" s="98" t="s">
        <v>82</v>
      </c>
      <c r="N391" s="99">
        <v>12</v>
      </c>
      <c r="O391" s="100">
        <v>12</v>
      </c>
      <c r="P391" s="71"/>
      <c r="Q391" s="72"/>
      <c r="R391" s="73"/>
      <c r="S391" s="74"/>
      <c r="T391" s="97"/>
      <c r="U391" s="98"/>
      <c r="V391" s="99"/>
      <c r="W391" s="100"/>
      <c r="X391" s="71"/>
      <c r="Y391" s="72"/>
      <c r="Z391" s="73"/>
      <c r="AA391" s="74"/>
      <c r="AB391" s="97"/>
      <c r="AC391" s="98"/>
      <c r="AD391" s="99"/>
      <c r="AE391" s="100"/>
      <c r="AF391" s="71"/>
      <c r="AG391" s="72"/>
      <c r="AH391" s="73"/>
      <c r="AI391" s="74"/>
      <c r="AJ391" s="97"/>
      <c r="AK391" s="98"/>
      <c r="AL391" s="99"/>
      <c r="AM391" s="100"/>
      <c r="AN391" s="71"/>
      <c r="AO391" s="72"/>
      <c r="AP391" s="73"/>
      <c r="AQ391" s="74"/>
      <c r="AR391" s="97"/>
      <c r="AS391" s="98"/>
      <c r="AT391" s="99"/>
      <c r="AU391" s="100"/>
    </row>
    <row r="392" spans="1:47">
      <c r="A392" s="67"/>
      <c r="B392" s="140" t="s">
        <v>529</v>
      </c>
      <c r="C392" s="68">
        <v>3</v>
      </c>
      <c r="D392" s="101" t="s">
        <v>487</v>
      </c>
      <c r="E392" s="70">
        <v>210</v>
      </c>
      <c r="F392" s="70">
        <v>8</v>
      </c>
      <c r="G392" s="96">
        <f t="shared" si="9"/>
        <v>1680</v>
      </c>
      <c r="H392" s="71"/>
      <c r="I392" s="72"/>
      <c r="J392" s="73"/>
      <c r="K392" s="74"/>
      <c r="L392" s="97"/>
      <c r="M392" s="98"/>
      <c r="N392" s="99"/>
      <c r="O392" s="100"/>
      <c r="P392" s="71"/>
      <c r="Q392" s="72"/>
      <c r="R392" s="73"/>
      <c r="S392" s="74"/>
      <c r="T392" s="97"/>
      <c r="U392" s="98"/>
      <c r="V392" s="99"/>
      <c r="W392" s="100"/>
      <c r="X392" s="71"/>
      <c r="Y392" s="72"/>
      <c r="Z392" s="73"/>
      <c r="AA392" s="74"/>
      <c r="AB392" s="97"/>
      <c r="AC392" s="98"/>
      <c r="AD392" s="99"/>
      <c r="AE392" s="100"/>
      <c r="AF392" s="71"/>
      <c r="AG392" s="72"/>
      <c r="AH392" s="73"/>
      <c r="AI392" s="74"/>
      <c r="AJ392" s="97"/>
      <c r="AK392" s="98"/>
      <c r="AL392" s="99"/>
      <c r="AM392" s="100"/>
      <c r="AN392" s="71"/>
      <c r="AO392" s="72"/>
      <c r="AP392" s="73"/>
      <c r="AQ392" s="74"/>
      <c r="AR392" s="97"/>
      <c r="AS392" s="98"/>
      <c r="AT392" s="99"/>
      <c r="AU392" s="100"/>
    </row>
    <row r="393" spans="1:47">
      <c r="A393" s="67"/>
      <c r="B393" s="140" t="s">
        <v>529</v>
      </c>
      <c r="C393" s="68">
        <v>3</v>
      </c>
      <c r="D393" s="101" t="s">
        <v>486</v>
      </c>
      <c r="E393" s="70">
        <v>210</v>
      </c>
      <c r="F393" s="70">
        <v>8</v>
      </c>
      <c r="G393" s="96">
        <f t="shared" si="9"/>
        <v>1680</v>
      </c>
      <c r="H393" s="71"/>
      <c r="I393" s="72"/>
      <c r="J393" s="73"/>
      <c r="K393" s="74"/>
      <c r="L393" s="97"/>
      <c r="M393" s="98"/>
      <c r="N393" s="99"/>
      <c r="O393" s="100"/>
      <c r="P393" s="71"/>
      <c r="Q393" s="72"/>
      <c r="R393" s="73"/>
      <c r="S393" s="74"/>
      <c r="T393" s="97"/>
      <c r="U393" s="98"/>
      <c r="V393" s="99"/>
      <c r="W393" s="100"/>
      <c r="X393" s="71"/>
      <c r="Y393" s="72"/>
      <c r="Z393" s="73"/>
      <c r="AA393" s="74"/>
      <c r="AB393" s="97"/>
      <c r="AC393" s="98"/>
      <c r="AD393" s="99"/>
      <c r="AE393" s="100"/>
      <c r="AF393" s="71"/>
      <c r="AG393" s="72"/>
      <c r="AH393" s="73"/>
      <c r="AI393" s="74"/>
      <c r="AJ393" s="97"/>
      <c r="AK393" s="98"/>
      <c r="AL393" s="99"/>
      <c r="AM393" s="100"/>
      <c r="AN393" s="71"/>
      <c r="AO393" s="72"/>
      <c r="AP393" s="73"/>
      <c r="AQ393" s="74"/>
      <c r="AR393" s="97"/>
      <c r="AS393" s="98"/>
      <c r="AT393" s="99"/>
      <c r="AU393" s="100"/>
    </row>
    <row r="394" spans="1:47">
      <c r="A394" s="67"/>
      <c r="B394" s="140" t="s">
        <v>529</v>
      </c>
      <c r="C394" s="134">
        <v>3</v>
      </c>
      <c r="D394" s="135" t="s">
        <v>481</v>
      </c>
      <c r="E394" s="70">
        <v>210</v>
      </c>
      <c r="F394" s="70">
        <v>8</v>
      </c>
      <c r="G394" s="96">
        <f t="shared" si="9"/>
        <v>1680</v>
      </c>
      <c r="H394" s="71"/>
      <c r="I394" s="72"/>
      <c r="J394" s="73"/>
      <c r="K394" s="74"/>
      <c r="L394" s="97"/>
      <c r="M394" s="98"/>
      <c r="N394" s="99"/>
      <c r="O394" s="100"/>
      <c r="P394" s="71"/>
      <c r="Q394" s="72"/>
      <c r="R394" s="73"/>
      <c r="S394" s="74"/>
      <c r="T394" s="97"/>
      <c r="U394" s="98"/>
      <c r="V394" s="99"/>
      <c r="W394" s="100"/>
      <c r="X394" s="71"/>
      <c r="Y394" s="72"/>
      <c r="Z394" s="73"/>
      <c r="AA394" s="74"/>
      <c r="AB394" s="97"/>
      <c r="AC394" s="98"/>
      <c r="AD394" s="99"/>
      <c r="AE394" s="100"/>
      <c r="AF394" s="71"/>
      <c r="AG394" s="72"/>
      <c r="AH394" s="73"/>
      <c r="AI394" s="74"/>
      <c r="AJ394" s="97"/>
      <c r="AK394" s="98"/>
      <c r="AL394" s="99"/>
      <c r="AM394" s="100"/>
      <c r="AN394" s="71"/>
      <c r="AO394" s="72"/>
      <c r="AP394" s="73"/>
      <c r="AQ394" s="74"/>
      <c r="AR394" s="97"/>
      <c r="AS394" s="98"/>
      <c r="AT394" s="99"/>
      <c r="AU394" s="100"/>
    </row>
    <row r="395" spans="1:47">
      <c r="A395" s="67"/>
      <c r="B395" s="153" t="s">
        <v>529</v>
      </c>
      <c r="C395" s="68">
        <v>3</v>
      </c>
      <c r="D395" s="101" t="s">
        <v>485</v>
      </c>
      <c r="E395" s="70">
        <v>210</v>
      </c>
      <c r="F395" s="70">
        <v>8</v>
      </c>
      <c r="G395" s="96">
        <f t="shared" si="9"/>
        <v>1680</v>
      </c>
      <c r="H395" s="71"/>
      <c r="I395" s="72"/>
      <c r="J395" s="73"/>
      <c r="K395" s="74"/>
      <c r="L395" s="97"/>
      <c r="M395" s="98"/>
      <c r="N395" s="99"/>
      <c r="O395" s="100"/>
      <c r="P395" s="71"/>
      <c r="Q395" s="72"/>
      <c r="R395" s="73"/>
      <c r="S395" s="74"/>
      <c r="T395" s="97"/>
      <c r="U395" s="98"/>
      <c r="V395" s="99"/>
      <c r="W395" s="100"/>
      <c r="X395" s="71"/>
      <c r="Y395" s="72"/>
      <c r="Z395" s="73"/>
      <c r="AA395" s="74"/>
      <c r="AB395" s="97"/>
      <c r="AC395" s="98"/>
      <c r="AD395" s="99"/>
      <c r="AE395" s="100"/>
      <c r="AF395" s="71"/>
      <c r="AG395" s="72"/>
      <c r="AH395" s="73"/>
      <c r="AI395" s="74"/>
      <c r="AJ395" s="97"/>
      <c r="AK395" s="98"/>
      <c r="AL395" s="99"/>
      <c r="AM395" s="100"/>
      <c r="AN395" s="71"/>
      <c r="AO395" s="72"/>
      <c r="AP395" s="73"/>
      <c r="AQ395" s="74"/>
      <c r="AR395" s="97"/>
      <c r="AS395" s="98"/>
      <c r="AT395" s="99"/>
      <c r="AU395" s="100"/>
    </row>
    <row r="396" spans="1:47">
      <c r="A396" s="67"/>
      <c r="B396" s="140" t="s">
        <v>529</v>
      </c>
      <c r="C396" s="68">
        <v>3</v>
      </c>
      <c r="D396" s="101" t="s">
        <v>372</v>
      </c>
      <c r="E396" s="70">
        <v>250</v>
      </c>
      <c r="F396" s="70">
        <v>4</v>
      </c>
      <c r="G396" s="96">
        <f t="shared" si="9"/>
        <v>1000</v>
      </c>
      <c r="H396" s="71" t="s">
        <v>24</v>
      </c>
      <c r="I396" s="72"/>
      <c r="J396" s="73">
        <v>12</v>
      </c>
      <c r="K396" s="74">
        <v>12</v>
      </c>
      <c r="L396" s="97" t="s">
        <v>25</v>
      </c>
      <c r="M396" s="98" t="s">
        <v>82</v>
      </c>
      <c r="N396" s="99">
        <v>12</v>
      </c>
      <c r="O396" s="100">
        <v>12</v>
      </c>
      <c r="P396" s="71"/>
      <c r="Q396" s="72"/>
      <c r="R396" s="73"/>
      <c r="S396" s="74"/>
      <c r="T396" s="97"/>
      <c r="U396" s="98"/>
      <c r="V396" s="99"/>
      <c r="W396" s="100"/>
      <c r="X396" s="71"/>
      <c r="Y396" s="72"/>
      <c r="Z396" s="73"/>
      <c r="AA396" s="74"/>
      <c r="AB396" s="97"/>
      <c r="AC396" s="98"/>
      <c r="AD396" s="99"/>
      <c r="AE396" s="100"/>
      <c r="AF396" s="71"/>
      <c r="AG396" s="72"/>
      <c r="AH396" s="73"/>
      <c r="AI396" s="74"/>
      <c r="AJ396" s="97"/>
      <c r="AK396" s="98"/>
      <c r="AL396" s="99"/>
      <c r="AM396" s="100"/>
      <c r="AN396" s="71"/>
      <c r="AO396" s="72"/>
      <c r="AP396" s="73"/>
      <c r="AQ396" s="74"/>
      <c r="AR396" s="97"/>
      <c r="AS396" s="98"/>
      <c r="AT396" s="99"/>
      <c r="AU396" s="100"/>
    </row>
    <row r="397" spans="1:47">
      <c r="A397" s="67"/>
      <c r="B397" s="140" t="s">
        <v>529</v>
      </c>
      <c r="C397" s="68">
        <v>3</v>
      </c>
      <c r="D397" s="101" t="s">
        <v>216</v>
      </c>
      <c r="E397" s="70">
        <v>210</v>
      </c>
      <c r="F397" s="70">
        <v>10</v>
      </c>
      <c r="G397" s="96">
        <f t="shared" si="9"/>
        <v>2100</v>
      </c>
      <c r="H397" s="71" t="s">
        <v>24</v>
      </c>
      <c r="I397" s="72"/>
      <c r="J397" s="73">
        <v>6</v>
      </c>
      <c r="K397" s="74">
        <v>6</v>
      </c>
      <c r="L397" s="97" t="s">
        <v>25</v>
      </c>
      <c r="M397" s="98" t="s">
        <v>102</v>
      </c>
      <c r="N397" s="99">
        <v>6</v>
      </c>
      <c r="O397" s="100">
        <v>6</v>
      </c>
      <c r="P397" s="71"/>
      <c r="Q397" s="72"/>
      <c r="R397" s="73"/>
      <c r="S397" s="74"/>
      <c r="T397" s="97"/>
      <c r="U397" s="98"/>
      <c r="V397" s="99"/>
      <c r="W397" s="100"/>
      <c r="X397" s="71"/>
      <c r="Y397" s="72"/>
      <c r="Z397" s="73"/>
      <c r="AA397" s="74"/>
      <c r="AB397" s="97"/>
      <c r="AC397" s="98"/>
      <c r="AD397" s="99"/>
      <c r="AE397" s="100"/>
      <c r="AF397" s="71"/>
      <c r="AG397" s="72"/>
      <c r="AH397" s="73"/>
      <c r="AI397" s="74"/>
      <c r="AJ397" s="97"/>
      <c r="AK397" s="98"/>
      <c r="AL397" s="99"/>
      <c r="AM397" s="100"/>
      <c r="AN397" s="71"/>
      <c r="AO397" s="72"/>
      <c r="AP397" s="73"/>
      <c r="AQ397" s="74"/>
      <c r="AR397" s="97"/>
      <c r="AS397" s="98"/>
      <c r="AT397" s="99"/>
      <c r="AU397" s="100"/>
    </row>
    <row r="398" spans="1:47">
      <c r="A398" s="67"/>
      <c r="B398" s="140" t="s">
        <v>529</v>
      </c>
      <c r="C398" s="68">
        <v>4</v>
      </c>
      <c r="D398" s="101" t="s">
        <v>532</v>
      </c>
      <c r="E398" s="70">
        <v>210</v>
      </c>
      <c r="F398" s="70">
        <v>4</v>
      </c>
      <c r="G398" s="96">
        <f t="shared" si="9"/>
        <v>840</v>
      </c>
      <c r="H398" s="71" t="s">
        <v>24</v>
      </c>
      <c r="I398" s="72"/>
      <c r="J398" s="73">
        <v>12</v>
      </c>
      <c r="K398" s="74">
        <v>12</v>
      </c>
      <c r="L398" s="97" t="s">
        <v>25</v>
      </c>
      <c r="M398" s="98" t="s">
        <v>82</v>
      </c>
      <c r="N398" s="99">
        <v>12</v>
      </c>
      <c r="O398" s="100">
        <v>12</v>
      </c>
      <c r="P398" s="71"/>
      <c r="Q398" s="72"/>
      <c r="R398" s="73"/>
      <c r="S398" s="74"/>
      <c r="T398" s="97"/>
      <c r="U398" s="98"/>
      <c r="V398" s="99"/>
      <c r="W398" s="100"/>
      <c r="X398" s="71"/>
      <c r="Y398" s="72"/>
      <c r="Z398" s="73"/>
      <c r="AA398" s="74"/>
      <c r="AB398" s="97"/>
      <c r="AC398" s="98"/>
      <c r="AD398" s="99"/>
      <c r="AE398" s="100"/>
      <c r="AF398" s="71"/>
      <c r="AG398" s="72"/>
      <c r="AH398" s="73"/>
      <c r="AI398" s="74"/>
      <c r="AJ398" s="97"/>
      <c r="AK398" s="98"/>
      <c r="AL398" s="99"/>
      <c r="AM398" s="100"/>
      <c r="AN398" s="71"/>
      <c r="AO398" s="72"/>
      <c r="AP398" s="73"/>
      <c r="AQ398" s="74"/>
      <c r="AR398" s="97"/>
      <c r="AS398" s="98"/>
      <c r="AT398" s="99"/>
      <c r="AU398" s="100"/>
    </row>
    <row r="399" spans="1:47">
      <c r="A399" s="67"/>
      <c r="B399" s="140" t="s">
        <v>529</v>
      </c>
      <c r="C399" s="68">
        <v>4</v>
      </c>
      <c r="D399" s="101" t="s">
        <v>488</v>
      </c>
      <c r="E399" s="70">
        <v>210</v>
      </c>
      <c r="F399" s="70">
        <v>8</v>
      </c>
      <c r="G399" s="96">
        <f t="shared" si="9"/>
        <v>1680</v>
      </c>
      <c r="H399" s="71"/>
      <c r="I399" s="72"/>
      <c r="J399" s="73"/>
      <c r="K399" s="74"/>
      <c r="L399" s="97"/>
      <c r="M399" s="98"/>
      <c r="N399" s="99"/>
      <c r="O399" s="100"/>
      <c r="P399" s="71"/>
      <c r="Q399" s="72"/>
      <c r="R399" s="73"/>
      <c r="S399" s="74"/>
      <c r="T399" s="97"/>
      <c r="U399" s="98"/>
      <c r="V399" s="99"/>
      <c r="W399" s="100"/>
      <c r="X399" s="71"/>
      <c r="Y399" s="72"/>
      <c r="Z399" s="73"/>
      <c r="AA399" s="74"/>
      <c r="AB399" s="97"/>
      <c r="AC399" s="98"/>
      <c r="AD399" s="99"/>
      <c r="AE399" s="100"/>
      <c r="AF399" s="71"/>
      <c r="AG399" s="72"/>
      <c r="AH399" s="73"/>
      <c r="AI399" s="74"/>
      <c r="AJ399" s="97"/>
      <c r="AK399" s="98"/>
      <c r="AL399" s="99"/>
      <c r="AM399" s="100"/>
      <c r="AN399" s="71"/>
      <c r="AO399" s="72"/>
      <c r="AP399" s="73"/>
      <c r="AQ399" s="74"/>
      <c r="AR399" s="97"/>
      <c r="AS399" s="98"/>
      <c r="AT399" s="99"/>
      <c r="AU399" s="100"/>
    </row>
    <row r="400" spans="1:47">
      <c r="A400" s="67"/>
      <c r="B400" s="140" t="s">
        <v>529</v>
      </c>
      <c r="C400" s="68">
        <v>4</v>
      </c>
      <c r="D400" s="101" t="s">
        <v>496</v>
      </c>
      <c r="E400" s="70">
        <v>210</v>
      </c>
      <c r="F400" s="70">
        <v>8</v>
      </c>
      <c r="G400" s="96">
        <f t="shared" si="9"/>
        <v>1680</v>
      </c>
      <c r="H400" s="71"/>
      <c r="I400" s="72"/>
      <c r="J400" s="73"/>
      <c r="K400" s="74"/>
      <c r="L400" s="97"/>
      <c r="M400" s="98"/>
      <c r="N400" s="99"/>
      <c r="O400" s="100"/>
      <c r="P400" s="71"/>
      <c r="Q400" s="72"/>
      <c r="R400" s="73"/>
      <c r="S400" s="74"/>
      <c r="T400" s="97"/>
      <c r="U400" s="98"/>
      <c r="V400" s="99"/>
      <c r="W400" s="100"/>
      <c r="X400" s="71"/>
      <c r="Y400" s="72"/>
      <c r="Z400" s="73"/>
      <c r="AA400" s="74"/>
      <c r="AB400" s="97"/>
      <c r="AC400" s="98"/>
      <c r="AD400" s="99"/>
      <c r="AE400" s="100"/>
      <c r="AF400" s="71"/>
      <c r="AG400" s="72"/>
      <c r="AH400" s="73"/>
      <c r="AI400" s="74"/>
      <c r="AJ400" s="97"/>
      <c r="AK400" s="98"/>
      <c r="AL400" s="99"/>
      <c r="AM400" s="100"/>
      <c r="AN400" s="71"/>
      <c r="AO400" s="72"/>
      <c r="AP400" s="73"/>
      <c r="AQ400" s="74"/>
      <c r="AR400" s="97"/>
      <c r="AS400" s="98"/>
      <c r="AT400" s="99"/>
      <c r="AU400" s="100"/>
    </row>
    <row r="401" spans="1:47">
      <c r="A401" s="67"/>
      <c r="B401" s="140" t="s">
        <v>529</v>
      </c>
      <c r="C401" s="68">
        <v>4</v>
      </c>
      <c r="D401" s="101" t="s">
        <v>497</v>
      </c>
      <c r="E401" s="70">
        <v>210</v>
      </c>
      <c r="F401" s="70">
        <v>8</v>
      </c>
      <c r="G401" s="96">
        <f t="shared" si="9"/>
        <v>1680</v>
      </c>
      <c r="H401" s="71"/>
      <c r="I401" s="72"/>
      <c r="J401" s="73"/>
      <c r="K401" s="74"/>
      <c r="L401" s="97"/>
      <c r="M401" s="98"/>
      <c r="N401" s="99"/>
      <c r="O401" s="100"/>
      <c r="P401" s="71"/>
      <c r="Q401" s="72"/>
      <c r="R401" s="73"/>
      <c r="S401" s="74"/>
      <c r="T401" s="97"/>
      <c r="U401" s="98"/>
      <c r="V401" s="99"/>
      <c r="W401" s="100"/>
      <c r="X401" s="71"/>
      <c r="Y401" s="72"/>
      <c r="Z401" s="73"/>
      <c r="AA401" s="74"/>
      <c r="AB401" s="97"/>
      <c r="AC401" s="98"/>
      <c r="AD401" s="99"/>
      <c r="AE401" s="100"/>
      <c r="AF401" s="71"/>
      <c r="AG401" s="72"/>
      <c r="AH401" s="73"/>
      <c r="AI401" s="74"/>
      <c r="AJ401" s="97"/>
      <c r="AK401" s="98"/>
      <c r="AL401" s="99"/>
      <c r="AM401" s="100"/>
      <c r="AN401" s="71"/>
      <c r="AO401" s="72"/>
      <c r="AP401" s="73"/>
      <c r="AQ401" s="74"/>
      <c r="AR401" s="97"/>
      <c r="AS401" s="98"/>
      <c r="AT401" s="99"/>
      <c r="AU401" s="100"/>
    </row>
    <row r="402" spans="1:47">
      <c r="A402" s="67"/>
      <c r="B402" s="140" t="s">
        <v>529</v>
      </c>
      <c r="C402" s="68">
        <v>4</v>
      </c>
      <c r="D402" s="101" t="s">
        <v>495</v>
      </c>
      <c r="E402" s="70">
        <v>210</v>
      </c>
      <c r="F402" s="70">
        <v>8</v>
      </c>
      <c r="G402" s="96">
        <f t="shared" si="9"/>
        <v>1680</v>
      </c>
      <c r="H402" s="71"/>
      <c r="I402" s="72"/>
      <c r="J402" s="73"/>
      <c r="K402" s="74"/>
      <c r="L402" s="97"/>
      <c r="M402" s="98"/>
      <c r="N402" s="99"/>
      <c r="O402" s="100"/>
      <c r="P402" s="71"/>
      <c r="Q402" s="72"/>
      <c r="R402" s="73"/>
      <c r="S402" s="74"/>
      <c r="T402" s="97"/>
      <c r="U402" s="98"/>
      <c r="V402" s="99"/>
      <c r="W402" s="100"/>
      <c r="X402" s="71"/>
      <c r="Y402" s="72"/>
      <c r="Z402" s="73"/>
      <c r="AA402" s="74"/>
      <c r="AB402" s="97"/>
      <c r="AC402" s="98"/>
      <c r="AD402" s="99"/>
      <c r="AE402" s="100"/>
      <c r="AF402" s="71"/>
      <c r="AG402" s="72"/>
      <c r="AH402" s="73"/>
      <c r="AI402" s="74"/>
      <c r="AJ402" s="97"/>
      <c r="AK402" s="98"/>
      <c r="AL402" s="99"/>
      <c r="AM402" s="100"/>
      <c r="AN402" s="71"/>
      <c r="AO402" s="72"/>
      <c r="AP402" s="73"/>
      <c r="AQ402" s="74"/>
      <c r="AR402" s="97"/>
      <c r="AS402" s="98"/>
      <c r="AT402" s="99"/>
      <c r="AU402" s="100"/>
    </row>
    <row r="403" spans="1:47">
      <c r="A403" s="67"/>
      <c r="B403" s="140" t="s">
        <v>529</v>
      </c>
      <c r="C403" s="68">
        <v>4</v>
      </c>
      <c r="D403" s="101" t="s">
        <v>409</v>
      </c>
      <c r="E403" s="70">
        <v>250</v>
      </c>
      <c r="F403" s="70">
        <v>4</v>
      </c>
      <c r="G403" s="96">
        <f t="shared" si="9"/>
        <v>1000</v>
      </c>
      <c r="H403" s="71" t="s">
        <v>24</v>
      </c>
      <c r="I403" s="72"/>
      <c r="J403" s="73">
        <v>12</v>
      </c>
      <c r="K403" s="74">
        <v>12</v>
      </c>
      <c r="L403" s="97" t="s">
        <v>25</v>
      </c>
      <c r="M403" s="98" t="s">
        <v>82</v>
      </c>
      <c r="N403" s="99">
        <v>12</v>
      </c>
      <c r="O403" s="100">
        <v>12</v>
      </c>
      <c r="P403" s="71"/>
      <c r="Q403" s="72"/>
      <c r="R403" s="73"/>
      <c r="S403" s="74"/>
      <c r="T403" s="97"/>
      <c r="U403" s="98"/>
      <c r="V403" s="99"/>
      <c r="W403" s="100"/>
      <c r="X403" s="71"/>
      <c r="Y403" s="72"/>
      <c r="Z403" s="73"/>
      <c r="AA403" s="74"/>
      <c r="AB403" s="97"/>
      <c r="AC403" s="98"/>
      <c r="AD403" s="99"/>
      <c r="AE403" s="100"/>
      <c r="AF403" s="71"/>
      <c r="AG403" s="72"/>
      <c r="AH403" s="73"/>
      <c r="AI403" s="74"/>
      <c r="AJ403" s="97"/>
      <c r="AK403" s="98"/>
      <c r="AL403" s="99"/>
      <c r="AM403" s="100"/>
      <c r="AN403" s="71"/>
      <c r="AO403" s="72"/>
      <c r="AP403" s="73"/>
      <c r="AQ403" s="74"/>
      <c r="AR403" s="97"/>
      <c r="AS403" s="98"/>
      <c r="AT403" s="99"/>
      <c r="AU403" s="100"/>
    </row>
    <row r="404" spans="1:47">
      <c r="A404" s="67"/>
      <c r="B404" s="140" t="s">
        <v>529</v>
      </c>
      <c r="C404" s="68">
        <v>4</v>
      </c>
      <c r="D404" s="101" t="s">
        <v>216</v>
      </c>
      <c r="E404" s="70">
        <v>210</v>
      </c>
      <c r="F404" s="70">
        <v>10</v>
      </c>
      <c r="G404" s="96">
        <f t="shared" si="9"/>
        <v>2100</v>
      </c>
      <c r="H404" s="71" t="s">
        <v>24</v>
      </c>
      <c r="I404" s="72"/>
      <c r="J404" s="73">
        <v>6</v>
      </c>
      <c r="K404" s="74">
        <v>6</v>
      </c>
      <c r="L404" s="97" t="s">
        <v>25</v>
      </c>
      <c r="M404" s="98" t="s">
        <v>102</v>
      </c>
      <c r="N404" s="99">
        <v>6</v>
      </c>
      <c r="O404" s="100">
        <v>6</v>
      </c>
      <c r="P404" s="71"/>
      <c r="Q404" s="72"/>
      <c r="R404" s="73"/>
      <c r="S404" s="74"/>
      <c r="T404" s="97"/>
      <c r="U404" s="98"/>
      <c r="V404" s="99"/>
      <c r="W404" s="100"/>
      <c r="X404" s="71"/>
      <c r="Y404" s="72"/>
      <c r="Z404" s="73"/>
      <c r="AA404" s="74"/>
      <c r="AB404" s="97"/>
      <c r="AC404" s="98"/>
      <c r="AD404" s="99"/>
      <c r="AE404" s="100"/>
      <c r="AF404" s="71"/>
      <c r="AG404" s="72"/>
      <c r="AH404" s="73"/>
      <c r="AI404" s="74"/>
      <c r="AJ404" s="97"/>
      <c r="AK404" s="98"/>
      <c r="AL404" s="99"/>
      <c r="AM404" s="100"/>
      <c r="AN404" s="71"/>
      <c r="AO404" s="72"/>
      <c r="AP404" s="73"/>
      <c r="AQ404" s="74"/>
      <c r="AR404" s="97"/>
      <c r="AS404" s="98"/>
      <c r="AT404" s="99"/>
      <c r="AU404" s="100"/>
    </row>
    <row r="405" spans="1:47">
      <c r="A405" s="67"/>
      <c r="B405" s="140" t="s">
        <v>529</v>
      </c>
      <c r="C405" s="68">
        <v>1</v>
      </c>
      <c r="D405" s="101" t="s">
        <v>533</v>
      </c>
      <c r="E405" s="70">
        <v>210</v>
      </c>
      <c r="F405" s="70">
        <v>10</v>
      </c>
      <c r="G405" s="96">
        <f t="shared" si="9"/>
        <v>2100</v>
      </c>
      <c r="H405" s="71" t="s">
        <v>24</v>
      </c>
      <c r="I405" s="72"/>
      <c r="J405" s="73">
        <v>2</v>
      </c>
      <c r="K405" s="74">
        <v>2</v>
      </c>
      <c r="L405" s="97" t="s">
        <v>25</v>
      </c>
      <c r="M405" s="98" t="s">
        <v>98</v>
      </c>
      <c r="N405" s="99">
        <v>2</v>
      </c>
      <c r="O405" s="100">
        <v>2</v>
      </c>
      <c r="P405" s="71"/>
      <c r="Q405" s="72"/>
      <c r="R405" s="73"/>
      <c r="S405" s="74"/>
      <c r="T405" s="97"/>
      <c r="U405" s="98"/>
      <c r="V405" s="99"/>
      <c r="W405" s="100"/>
      <c r="X405" s="71"/>
      <c r="Y405" s="72"/>
      <c r="Z405" s="73"/>
      <c r="AA405" s="74"/>
      <c r="AB405" s="97"/>
      <c r="AC405" s="98"/>
      <c r="AD405" s="99"/>
      <c r="AE405" s="100"/>
      <c r="AF405" s="71"/>
      <c r="AG405" s="72"/>
      <c r="AH405" s="73"/>
      <c r="AI405" s="74"/>
      <c r="AJ405" s="97"/>
      <c r="AK405" s="98"/>
      <c r="AL405" s="99"/>
      <c r="AM405" s="100"/>
      <c r="AN405" s="71"/>
      <c r="AO405" s="72"/>
      <c r="AP405" s="73"/>
      <c r="AQ405" s="74"/>
      <c r="AR405" s="97"/>
      <c r="AS405" s="98"/>
      <c r="AT405" s="99"/>
      <c r="AU405" s="100"/>
    </row>
    <row r="406" spans="1:47">
      <c r="A406" s="67"/>
      <c r="B406" s="140" t="s">
        <v>529</v>
      </c>
      <c r="C406" s="68">
        <v>1</v>
      </c>
      <c r="D406" s="101" t="s">
        <v>534</v>
      </c>
      <c r="E406" s="70">
        <v>210</v>
      </c>
      <c r="F406" s="70">
        <v>10</v>
      </c>
      <c r="G406" s="96">
        <f t="shared" si="9"/>
        <v>2100</v>
      </c>
      <c r="H406" s="71" t="s">
        <v>24</v>
      </c>
      <c r="I406" s="72"/>
      <c r="J406" s="73">
        <v>3</v>
      </c>
      <c r="K406" s="74">
        <v>3</v>
      </c>
      <c r="L406" s="97" t="s">
        <v>25</v>
      </c>
      <c r="M406" s="98" t="s">
        <v>106</v>
      </c>
      <c r="N406" s="99">
        <v>3</v>
      </c>
      <c r="O406" s="100">
        <v>3</v>
      </c>
      <c r="P406" s="71"/>
      <c r="Q406" s="72"/>
      <c r="R406" s="73"/>
      <c r="S406" s="74"/>
      <c r="T406" s="97"/>
      <c r="U406" s="98"/>
      <c r="V406" s="99"/>
      <c r="W406" s="100"/>
      <c r="X406" s="71"/>
      <c r="Y406" s="72"/>
      <c r="Z406" s="73"/>
      <c r="AA406" s="74"/>
      <c r="AB406" s="97"/>
      <c r="AC406" s="98"/>
      <c r="AD406" s="99"/>
      <c r="AE406" s="100"/>
      <c r="AF406" s="71"/>
      <c r="AG406" s="72"/>
      <c r="AH406" s="73"/>
      <c r="AI406" s="74"/>
      <c r="AJ406" s="97"/>
      <c r="AK406" s="98"/>
      <c r="AL406" s="99"/>
      <c r="AM406" s="100"/>
      <c r="AN406" s="71"/>
      <c r="AO406" s="72"/>
      <c r="AP406" s="73"/>
      <c r="AQ406" s="74"/>
      <c r="AR406" s="97"/>
      <c r="AS406" s="98"/>
      <c r="AT406" s="99"/>
      <c r="AU406" s="100"/>
    </row>
    <row r="407" spans="1:47">
      <c r="A407" s="67"/>
      <c r="B407" s="140" t="s">
        <v>529</v>
      </c>
      <c r="C407" s="68">
        <v>2</v>
      </c>
      <c r="D407" s="101" t="s">
        <v>535</v>
      </c>
      <c r="E407" s="70">
        <v>210</v>
      </c>
      <c r="F407" s="70">
        <v>10</v>
      </c>
      <c r="G407" s="96">
        <f t="shared" si="9"/>
        <v>2100</v>
      </c>
      <c r="H407" s="71" t="s">
        <v>24</v>
      </c>
      <c r="I407" s="72"/>
      <c r="J407" s="73">
        <v>2</v>
      </c>
      <c r="K407" s="74">
        <v>2</v>
      </c>
      <c r="L407" s="97" t="s">
        <v>25</v>
      </c>
      <c r="M407" s="98" t="s">
        <v>98</v>
      </c>
      <c r="N407" s="99">
        <v>2</v>
      </c>
      <c r="O407" s="100">
        <v>2</v>
      </c>
      <c r="P407" s="71"/>
      <c r="Q407" s="72"/>
      <c r="R407" s="73"/>
      <c r="S407" s="74"/>
      <c r="T407" s="97"/>
      <c r="U407" s="98"/>
      <c r="V407" s="99"/>
      <c r="W407" s="100"/>
      <c r="X407" s="71"/>
      <c r="Y407" s="72"/>
      <c r="Z407" s="73"/>
      <c r="AA407" s="74"/>
      <c r="AB407" s="97"/>
      <c r="AC407" s="98"/>
      <c r="AD407" s="99"/>
      <c r="AE407" s="100"/>
      <c r="AF407" s="71"/>
      <c r="AG407" s="72"/>
      <c r="AH407" s="73"/>
      <c r="AI407" s="74"/>
      <c r="AJ407" s="97"/>
      <c r="AK407" s="98"/>
      <c r="AL407" s="99"/>
      <c r="AM407" s="100"/>
      <c r="AN407" s="71"/>
      <c r="AO407" s="72"/>
      <c r="AP407" s="73"/>
      <c r="AQ407" s="74"/>
      <c r="AR407" s="97"/>
      <c r="AS407" s="98"/>
      <c r="AT407" s="99"/>
      <c r="AU407" s="100"/>
    </row>
    <row r="408" spans="1:47">
      <c r="A408" s="67"/>
      <c r="B408" s="140" t="s">
        <v>529</v>
      </c>
      <c r="C408" s="68">
        <v>1</v>
      </c>
      <c r="D408" s="101" t="s">
        <v>219</v>
      </c>
      <c r="E408" s="70">
        <v>210</v>
      </c>
      <c r="F408" s="70">
        <v>6</v>
      </c>
      <c r="G408" s="96">
        <f t="shared" si="9"/>
        <v>1260</v>
      </c>
      <c r="H408" s="71"/>
      <c r="I408" s="72"/>
      <c r="J408" s="73"/>
      <c r="K408" s="74"/>
      <c r="L408" s="97"/>
      <c r="M408" s="98"/>
      <c r="N408" s="99"/>
      <c r="O408" s="100"/>
      <c r="P408" s="71"/>
      <c r="Q408" s="72"/>
      <c r="R408" s="73"/>
      <c r="S408" s="74"/>
      <c r="T408" s="97"/>
      <c r="U408" s="98"/>
      <c r="V408" s="99"/>
      <c r="W408" s="100"/>
      <c r="X408" s="71"/>
      <c r="Y408" s="72"/>
      <c r="Z408" s="73"/>
      <c r="AA408" s="74"/>
      <c r="AB408" s="97"/>
      <c r="AC408" s="98"/>
      <c r="AD408" s="99"/>
      <c r="AE408" s="100"/>
      <c r="AF408" s="71"/>
      <c r="AG408" s="72"/>
      <c r="AH408" s="73"/>
      <c r="AI408" s="74"/>
      <c r="AJ408" s="97"/>
      <c r="AK408" s="98"/>
      <c r="AL408" s="99"/>
      <c r="AM408" s="100"/>
      <c r="AN408" s="71"/>
      <c r="AO408" s="72"/>
      <c r="AP408" s="73"/>
      <c r="AQ408" s="74"/>
      <c r="AR408" s="97"/>
      <c r="AS408" s="98"/>
      <c r="AT408" s="99"/>
      <c r="AU408" s="100"/>
    </row>
    <row r="409" spans="1:47">
      <c r="A409" s="67"/>
      <c r="B409" s="140" t="s">
        <v>529</v>
      </c>
      <c r="C409" s="68">
        <v>1</v>
      </c>
      <c r="D409" s="101" t="s">
        <v>224</v>
      </c>
      <c r="E409" s="70">
        <v>250</v>
      </c>
      <c r="F409" s="70">
        <v>12</v>
      </c>
      <c r="G409" s="96">
        <f t="shared" si="9"/>
        <v>3000</v>
      </c>
      <c r="H409" s="71" t="s">
        <v>24</v>
      </c>
      <c r="I409" s="72"/>
      <c r="J409" s="73">
        <v>4</v>
      </c>
      <c r="K409" s="74">
        <v>4</v>
      </c>
      <c r="L409" s="97" t="s">
        <v>25</v>
      </c>
      <c r="M409" s="98" t="s">
        <v>82</v>
      </c>
      <c r="N409" s="99">
        <v>4</v>
      </c>
      <c r="O409" s="100">
        <v>4</v>
      </c>
      <c r="P409" s="71"/>
      <c r="Q409" s="72"/>
      <c r="R409" s="73"/>
      <c r="S409" s="74"/>
      <c r="T409" s="97"/>
      <c r="U409" s="98"/>
      <c r="V409" s="99"/>
      <c r="W409" s="100"/>
      <c r="X409" s="71"/>
      <c r="Y409" s="72"/>
      <c r="Z409" s="73"/>
      <c r="AA409" s="74"/>
      <c r="AB409" s="97"/>
      <c r="AC409" s="98"/>
      <c r="AD409" s="99"/>
      <c r="AE409" s="100"/>
      <c r="AF409" s="71"/>
      <c r="AG409" s="72"/>
      <c r="AH409" s="73"/>
      <c r="AI409" s="74"/>
      <c r="AJ409" s="97"/>
      <c r="AK409" s="98"/>
      <c r="AL409" s="99"/>
      <c r="AM409" s="100"/>
      <c r="AN409" s="71"/>
      <c r="AO409" s="72"/>
      <c r="AP409" s="73"/>
      <c r="AQ409" s="74"/>
      <c r="AR409" s="97"/>
      <c r="AS409" s="98"/>
      <c r="AT409" s="99"/>
      <c r="AU409" s="100"/>
    </row>
    <row r="410" spans="1:47">
      <c r="A410" s="67"/>
      <c r="B410" s="140" t="s">
        <v>529</v>
      </c>
      <c r="C410" s="68">
        <v>1</v>
      </c>
      <c r="D410" s="101" t="s">
        <v>310</v>
      </c>
      <c r="E410" s="70">
        <v>250</v>
      </c>
      <c r="F410" s="70">
        <v>12</v>
      </c>
      <c r="G410" s="96">
        <f t="shared" si="9"/>
        <v>3000</v>
      </c>
      <c r="H410" s="71"/>
      <c r="I410" s="72"/>
      <c r="J410" s="73"/>
      <c r="K410" s="74"/>
      <c r="L410" s="97"/>
      <c r="M410" s="98"/>
      <c r="N410" s="99"/>
      <c r="O410" s="100"/>
      <c r="P410" s="71"/>
      <c r="Q410" s="72"/>
      <c r="R410" s="73"/>
      <c r="S410" s="74"/>
      <c r="T410" s="97"/>
      <c r="U410" s="98"/>
      <c r="V410" s="99"/>
      <c r="W410" s="100"/>
      <c r="X410" s="71"/>
      <c r="Y410" s="72"/>
      <c r="Z410" s="73"/>
      <c r="AA410" s="74"/>
      <c r="AB410" s="97"/>
      <c r="AC410" s="98"/>
      <c r="AD410" s="99"/>
      <c r="AE410" s="100"/>
      <c r="AF410" s="71"/>
      <c r="AG410" s="72"/>
      <c r="AH410" s="73"/>
      <c r="AI410" s="74"/>
      <c r="AJ410" s="97"/>
      <c r="AK410" s="98"/>
      <c r="AL410" s="99"/>
      <c r="AM410" s="100"/>
      <c r="AN410" s="71"/>
      <c r="AO410" s="72"/>
      <c r="AP410" s="73"/>
      <c r="AQ410" s="74"/>
      <c r="AR410" s="97"/>
      <c r="AS410" s="98"/>
      <c r="AT410" s="99"/>
      <c r="AU410" s="100"/>
    </row>
    <row r="411" spans="1:47">
      <c r="A411" s="67"/>
      <c r="B411" s="140" t="s">
        <v>529</v>
      </c>
      <c r="C411" s="68">
        <v>1</v>
      </c>
      <c r="D411" s="101" t="s">
        <v>226</v>
      </c>
      <c r="E411" s="70">
        <v>250</v>
      </c>
      <c r="F411" s="70">
        <v>4</v>
      </c>
      <c r="G411" s="96">
        <f t="shared" si="9"/>
        <v>1000</v>
      </c>
      <c r="H411" s="71"/>
      <c r="I411" s="72"/>
      <c r="J411" s="73"/>
      <c r="K411" s="74"/>
      <c r="L411" s="97"/>
      <c r="M411" s="98"/>
      <c r="N411" s="99"/>
      <c r="O411" s="100"/>
      <c r="P411" s="71"/>
      <c r="Q411" s="72"/>
      <c r="R411" s="73"/>
      <c r="S411" s="74"/>
      <c r="T411" s="97"/>
      <c r="U411" s="98"/>
      <c r="V411" s="99"/>
      <c r="W411" s="100"/>
      <c r="X411" s="71"/>
      <c r="Y411" s="72"/>
      <c r="Z411" s="73"/>
      <c r="AA411" s="74"/>
      <c r="AB411" s="97"/>
      <c r="AC411" s="98"/>
      <c r="AD411" s="99"/>
      <c r="AE411" s="100"/>
      <c r="AF411" s="71"/>
      <c r="AG411" s="72"/>
      <c r="AH411" s="73"/>
      <c r="AI411" s="74"/>
      <c r="AJ411" s="97"/>
      <c r="AK411" s="98"/>
      <c r="AL411" s="99"/>
      <c r="AM411" s="100"/>
      <c r="AN411" s="71"/>
      <c r="AO411" s="72"/>
      <c r="AP411" s="73"/>
      <c r="AQ411" s="74"/>
      <c r="AR411" s="97"/>
      <c r="AS411" s="98"/>
      <c r="AT411" s="99"/>
      <c r="AU411" s="100"/>
    </row>
    <row r="412" spans="1:47">
      <c r="A412" s="67"/>
      <c r="B412" s="140" t="s">
        <v>529</v>
      </c>
      <c r="C412" s="68">
        <v>1</v>
      </c>
      <c r="D412" s="101" t="s">
        <v>528</v>
      </c>
      <c r="E412" s="70">
        <v>250</v>
      </c>
      <c r="F412" s="70">
        <v>12</v>
      </c>
      <c r="G412" s="96">
        <f t="shared" si="9"/>
        <v>3000</v>
      </c>
      <c r="H412" s="71" t="s">
        <v>24</v>
      </c>
      <c r="I412" s="72"/>
      <c r="J412" s="73">
        <v>4</v>
      </c>
      <c r="K412" s="74">
        <v>4</v>
      </c>
      <c r="L412" s="97" t="s">
        <v>25</v>
      </c>
      <c r="M412" s="98" t="s">
        <v>106</v>
      </c>
      <c r="N412" s="99">
        <v>4</v>
      </c>
      <c r="O412" s="100">
        <v>4</v>
      </c>
      <c r="P412" s="71"/>
      <c r="Q412" s="72"/>
      <c r="R412" s="73"/>
      <c r="S412" s="74"/>
      <c r="T412" s="97"/>
      <c r="U412" s="98"/>
      <c r="V412" s="99"/>
      <c r="W412" s="100"/>
      <c r="X412" s="71"/>
      <c r="Y412" s="72"/>
      <c r="Z412" s="73"/>
      <c r="AA412" s="74"/>
      <c r="AB412" s="97"/>
      <c r="AC412" s="98"/>
      <c r="AD412" s="99"/>
      <c r="AE412" s="100"/>
      <c r="AF412" s="71"/>
      <c r="AG412" s="72"/>
      <c r="AH412" s="73"/>
      <c r="AI412" s="74"/>
      <c r="AJ412" s="97"/>
      <c r="AK412" s="98"/>
      <c r="AL412" s="99"/>
      <c r="AM412" s="100"/>
      <c r="AN412" s="71"/>
      <c r="AO412" s="72"/>
      <c r="AP412" s="73"/>
      <c r="AQ412" s="74"/>
      <c r="AR412" s="97"/>
      <c r="AS412" s="98"/>
      <c r="AT412" s="99"/>
      <c r="AU412" s="100"/>
    </row>
    <row r="413" spans="1:47">
      <c r="A413" s="67"/>
      <c r="B413" s="140" t="s">
        <v>529</v>
      </c>
      <c r="C413" s="68">
        <v>1</v>
      </c>
      <c r="D413" s="101" t="s">
        <v>314</v>
      </c>
      <c r="E413" s="70">
        <v>210</v>
      </c>
      <c r="F413" s="70">
        <v>10</v>
      </c>
      <c r="G413" s="96">
        <f t="shared" si="9"/>
        <v>2100</v>
      </c>
      <c r="H413" s="71" t="s">
        <v>24</v>
      </c>
      <c r="I413" s="72"/>
      <c r="J413" s="73">
        <v>8</v>
      </c>
      <c r="K413" s="74">
        <v>8</v>
      </c>
      <c r="L413" s="97" t="s">
        <v>25</v>
      </c>
      <c r="M413" s="98" t="s">
        <v>1022</v>
      </c>
      <c r="N413" s="99">
        <v>8</v>
      </c>
      <c r="O413" s="100">
        <v>8</v>
      </c>
      <c r="P413" s="71" t="s">
        <v>24</v>
      </c>
      <c r="Q413" s="72"/>
      <c r="R413" s="73">
        <v>6</v>
      </c>
      <c r="S413" s="74">
        <v>6</v>
      </c>
      <c r="T413" s="97" t="s">
        <v>23</v>
      </c>
      <c r="U413" s="98" t="s">
        <v>77</v>
      </c>
      <c r="V413" s="99">
        <v>6</v>
      </c>
      <c r="W413" s="100">
        <v>6</v>
      </c>
      <c r="X413" s="71"/>
      <c r="Y413" s="72"/>
      <c r="Z413" s="73"/>
      <c r="AA413" s="74"/>
      <c r="AB413" s="97"/>
      <c r="AC413" s="98"/>
      <c r="AD413" s="99"/>
      <c r="AE413" s="100"/>
      <c r="AF413" s="71"/>
      <c r="AG413" s="72"/>
      <c r="AH413" s="73"/>
      <c r="AI413" s="74"/>
      <c r="AJ413" s="97"/>
      <c r="AK413" s="98"/>
      <c r="AL413" s="99"/>
      <c r="AM413" s="100"/>
      <c r="AN413" s="71"/>
      <c r="AO413" s="72"/>
      <c r="AP413" s="73"/>
      <c r="AQ413" s="74"/>
      <c r="AR413" s="97"/>
      <c r="AS413" s="98"/>
      <c r="AT413" s="99"/>
      <c r="AU413" s="100"/>
    </row>
    <row r="414" spans="1:47">
      <c r="A414" s="67"/>
      <c r="B414" s="140" t="s">
        <v>529</v>
      </c>
      <c r="C414" s="68">
        <v>1</v>
      </c>
      <c r="D414" s="101" t="s">
        <v>216</v>
      </c>
      <c r="E414" s="70">
        <v>210</v>
      </c>
      <c r="F414" s="70">
        <v>10</v>
      </c>
      <c r="G414" s="96">
        <f t="shared" si="9"/>
        <v>2100</v>
      </c>
      <c r="H414" s="71" t="s">
        <v>24</v>
      </c>
      <c r="I414" s="72"/>
      <c r="J414" s="73">
        <v>5</v>
      </c>
      <c r="K414" s="74">
        <v>5</v>
      </c>
      <c r="L414" s="97" t="s">
        <v>25</v>
      </c>
      <c r="M414" s="98" t="s">
        <v>102</v>
      </c>
      <c r="N414" s="99">
        <v>5</v>
      </c>
      <c r="O414" s="100">
        <v>5</v>
      </c>
      <c r="P414" s="71"/>
      <c r="Q414" s="72"/>
      <c r="R414" s="73"/>
      <c r="S414" s="74"/>
      <c r="T414" s="97"/>
      <c r="U414" s="98"/>
      <c r="V414" s="99"/>
      <c r="W414" s="100"/>
      <c r="X414" s="71"/>
      <c r="Y414" s="72"/>
      <c r="Z414" s="73"/>
      <c r="AA414" s="74"/>
      <c r="AB414" s="97"/>
      <c r="AC414" s="98"/>
      <c r="AD414" s="99"/>
      <c r="AE414" s="100"/>
      <c r="AF414" s="71"/>
      <c r="AG414" s="72"/>
      <c r="AH414" s="73"/>
      <c r="AI414" s="74"/>
      <c r="AJ414" s="97"/>
      <c r="AK414" s="98"/>
      <c r="AL414" s="99"/>
      <c r="AM414" s="100"/>
      <c r="AN414" s="71"/>
      <c r="AO414" s="72"/>
      <c r="AP414" s="73"/>
      <c r="AQ414" s="74"/>
      <c r="AR414" s="97"/>
      <c r="AS414" s="98"/>
      <c r="AT414" s="99"/>
      <c r="AU414" s="100"/>
    </row>
    <row r="415" spans="1:47">
      <c r="A415" s="67"/>
      <c r="B415" s="140" t="s">
        <v>529</v>
      </c>
      <c r="C415" s="68">
        <v>2</v>
      </c>
      <c r="D415" s="101" t="s">
        <v>311</v>
      </c>
      <c r="E415" s="70">
        <v>210</v>
      </c>
      <c r="F415" s="70">
        <v>4</v>
      </c>
      <c r="G415" s="96">
        <f t="shared" si="9"/>
        <v>840</v>
      </c>
      <c r="H415" s="71" t="s">
        <v>24</v>
      </c>
      <c r="I415" s="72"/>
      <c r="J415" s="73">
        <v>8</v>
      </c>
      <c r="K415" s="74">
        <v>8</v>
      </c>
      <c r="L415" s="97" t="s">
        <v>25</v>
      </c>
      <c r="M415" s="98" t="s">
        <v>82</v>
      </c>
      <c r="N415" s="99">
        <v>8</v>
      </c>
      <c r="O415" s="100">
        <v>8</v>
      </c>
      <c r="P415" s="71"/>
      <c r="Q415" s="72"/>
      <c r="R415" s="73"/>
      <c r="S415" s="74"/>
      <c r="T415" s="97"/>
      <c r="U415" s="98"/>
      <c r="V415" s="99"/>
      <c r="W415" s="100"/>
      <c r="X415" s="71"/>
      <c r="Y415" s="72"/>
      <c r="Z415" s="73"/>
      <c r="AA415" s="74"/>
      <c r="AB415" s="97"/>
      <c r="AC415" s="98"/>
      <c r="AD415" s="99"/>
      <c r="AE415" s="100"/>
      <c r="AF415" s="71"/>
      <c r="AG415" s="72"/>
      <c r="AH415" s="73"/>
      <c r="AI415" s="74"/>
      <c r="AJ415" s="97"/>
      <c r="AK415" s="98"/>
      <c r="AL415" s="99"/>
      <c r="AM415" s="100"/>
      <c r="AN415" s="71"/>
      <c r="AO415" s="72"/>
      <c r="AP415" s="73"/>
      <c r="AQ415" s="74"/>
      <c r="AR415" s="97"/>
      <c r="AS415" s="98"/>
      <c r="AT415" s="99"/>
      <c r="AU415" s="100"/>
    </row>
    <row r="416" spans="1:47">
      <c r="A416" s="67"/>
      <c r="B416" s="140" t="s">
        <v>529</v>
      </c>
      <c r="C416" s="68">
        <v>2</v>
      </c>
      <c r="D416" s="101" t="s">
        <v>489</v>
      </c>
      <c r="E416" s="70">
        <v>210</v>
      </c>
      <c r="F416" s="70">
        <v>8</v>
      </c>
      <c r="G416" s="96">
        <f t="shared" si="9"/>
        <v>1680</v>
      </c>
      <c r="H416" s="71" t="s">
        <v>24</v>
      </c>
      <c r="I416" s="72"/>
      <c r="J416" s="73">
        <v>8</v>
      </c>
      <c r="K416" s="74">
        <v>8</v>
      </c>
      <c r="L416" s="97" t="s">
        <v>25</v>
      </c>
      <c r="M416" s="98" t="s">
        <v>82</v>
      </c>
      <c r="N416" s="99">
        <v>8</v>
      </c>
      <c r="O416" s="100">
        <v>8</v>
      </c>
      <c r="P416" s="71"/>
      <c r="Q416" s="72"/>
      <c r="R416" s="73"/>
      <c r="S416" s="74"/>
      <c r="T416" s="97"/>
      <c r="U416" s="98"/>
      <c r="V416" s="99"/>
      <c r="W416" s="100"/>
      <c r="X416" s="71"/>
      <c r="Y416" s="72"/>
      <c r="Z416" s="73"/>
      <c r="AA416" s="74"/>
      <c r="AB416" s="97"/>
      <c r="AC416" s="98"/>
      <c r="AD416" s="99"/>
      <c r="AE416" s="100"/>
      <c r="AF416" s="71"/>
      <c r="AG416" s="72"/>
      <c r="AH416" s="73"/>
      <c r="AI416" s="74"/>
      <c r="AJ416" s="97"/>
      <c r="AK416" s="98"/>
      <c r="AL416" s="99"/>
      <c r="AM416" s="100"/>
      <c r="AN416" s="71"/>
      <c r="AO416" s="72"/>
      <c r="AP416" s="73"/>
      <c r="AQ416" s="74"/>
      <c r="AR416" s="97"/>
      <c r="AS416" s="98"/>
      <c r="AT416" s="99"/>
      <c r="AU416" s="100"/>
    </row>
    <row r="417" spans="1:47">
      <c r="A417" s="67"/>
      <c r="B417" s="140" t="s">
        <v>529</v>
      </c>
      <c r="C417" s="134">
        <v>2</v>
      </c>
      <c r="D417" s="135" t="s">
        <v>536</v>
      </c>
      <c r="E417" s="136">
        <v>210</v>
      </c>
      <c r="F417" s="136">
        <v>4</v>
      </c>
      <c r="G417" s="96">
        <f t="shared" si="9"/>
        <v>840</v>
      </c>
      <c r="H417" s="71" t="s">
        <v>24</v>
      </c>
      <c r="I417" s="72"/>
      <c r="J417" s="73">
        <v>4</v>
      </c>
      <c r="K417" s="74">
        <v>4</v>
      </c>
      <c r="L417" s="97" t="s">
        <v>25</v>
      </c>
      <c r="M417" s="98" t="s">
        <v>82</v>
      </c>
      <c r="N417" s="99">
        <v>4</v>
      </c>
      <c r="O417" s="100">
        <v>4</v>
      </c>
      <c r="P417" s="71"/>
      <c r="Q417" s="72"/>
      <c r="R417" s="73"/>
      <c r="S417" s="74"/>
      <c r="T417" s="97"/>
      <c r="U417" s="98"/>
      <c r="V417" s="99"/>
      <c r="W417" s="100"/>
      <c r="X417" s="71"/>
      <c r="Y417" s="72"/>
      <c r="Z417" s="73"/>
      <c r="AA417" s="74"/>
      <c r="AB417" s="97"/>
      <c r="AC417" s="98"/>
      <c r="AD417" s="99"/>
      <c r="AE417" s="100"/>
      <c r="AF417" s="71"/>
      <c r="AG417" s="72"/>
      <c r="AH417" s="73"/>
      <c r="AI417" s="74"/>
      <c r="AJ417" s="97"/>
      <c r="AK417" s="98"/>
      <c r="AL417" s="99"/>
      <c r="AM417" s="100"/>
      <c r="AN417" s="71"/>
      <c r="AO417" s="72"/>
      <c r="AP417" s="73"/>
      <c r="AQ417" s="74"/>
      <c r="AR417" s="97"/>
      <c r="AS417" s="98"/>
      <c r="AT417" s="99"/>
      <c r="AU417" s="100"/>
    </row>
    <row r="418" spans="1:47">
      <c r="A418" s="67"/>
      <c r="B418" s="153" t="s">
        <v>529</v>
      </c>
      <c r="C418" s="68">
        <v>2</v>
      </c>
      <c r="D418" s="101" t="s">
        <v>490</v>
      </c>
      <c r="E418" s="70">
        <v>210</v>
      </c>
      <c r="F418" s="70">
        <v>8</v>
      </c>
      <c r="G418" s="96">
        <f t="shared" si="9"/>
        <v>1680</v>
      </c>
      <c r="H418" s="71" t="s">
        <v>24</v>
      </c>
      <c r="I418" s="72"/>
      <c r="J418" s="73">
        <v>8</v>
      </c>
      <c r="K418" s="74">
        <v>8</v>
      </c>
      <c r="L418" s="97" t="s">
        <v>25</v>
      </c>
      <c r="M418" s="98" t="s">
        <v>82</v>
      </c>
      <c r="N418" s="99">
        <v>8</v>
      </c>
      <c r="O418" s="100">
        <v>8</v>
      </c>
      <c r="P418" s="71"/>
      <c r="Q418" s="72"/>
      <c r="R418" s="73"/>
      <c r="S418" s="74"/>
      <c r="T418" s="97"/>
      <c r="U418" s="98"/>
      <c r="V418" s="99"/>
      <c r="W418" s="100"/>
      <c r="X418" s="71"/>
      <c r="Y418" s="72"/>
      <c r="Z418" s="73"/>
      <c r="AA418" s="74"/>
      <c r="AB418" s="97"/>
      <c r="AC418" s="98"/>
      <c r="AD418" s="99"/>
      <c r="AE418" s="100"/>
      <c r="AF418" s="71"/>
      <c r="AG418" s="72"/>
      <c r="AH418" s="73"/>
      <c r="AI418" s="74"/>
      <c r="AJ418" s="97"/>
      <c r="AK418" s="98"/>
      <c r="AL418" s="99"/>
      <c r="AM418" s="100"/>
      <c r="AN418" s="71"/>
      <c r="AO418" s="72"/>
      <c r="AP418" s="73"/>
      <c r="AQ418" s="74"/>
      <c r="AR418" s="97"/>
      <c r="AS418" s="98"/>
      <c r="AT418" s="99"/>
      <c r="AU418" s="100"/>
    </row>
    <row r="419" spans="1:47">
      <c r="A419" s="67"/>
      <c r="B419" s="140" t="s">
        <v>529</v>
      </c>
      <c r="C419" s="68">
        <v>2</v>
      </c>
      <c r="D419" s="101" t="s">
        <v>491</v>
      </c>
      <c r="E419" s="70">
        <v>210</v>
      </c>
      <c r="F419" s="70">
        <v>8</v>
      </c>
      <c r="G419" s="96">
        <f t="shared" si="9"/>
        <v>1680</v>
      </c>
      <c r="H419" s="71" t="s">
        <v>24</v>
      </c>
      <c r="I419" s="72"/>
      <c r="J419" s="73">
        <v>8</v>
      </c>
      <c r="K419" s="74">
        <v>8</v>
      </c>
      <c r="L419" s="97" t="s">
        <v>25</v>
      </c>
      <c r="M419" s="98" t="s">
        <v>82</v>
      </c>
      <c r="N419" s="99">
        <v>8</v>
      </c>
      <c r="O419" s="100">
        <v>8</v>
      </c>
      <c r="P419" s="71"/>
      <c r="Q419" s="72"/>
      <c r="R419" s="73"/>
      <c r="S419" s="74"/>
      <c r="T419" s="97"/>
      <c r="U419" s="98"/>
      <c r="V419" s="99"/>
      <c r="W419" s="100"/>
      <c r="X419" s="71"/>
      <c r="Y419" s="72"/>
      <c r="Z419" s="73"/>
      <c r="AA419" s="74"/>
      <c r="AB419" s="97"/>
      <c r="AC419" s="98"/>
      <c r="AD419" s="99"/>
      <c r="AE419" s="100"/>
      <c r="AF419" s="71"/>
      <c r="AG419" s="72"/>
      <c r="AH419" s="73"/>
      <c r="AI419" s="74"/>
      <c r="AJ419" s="97"/>
      <c r="AK419" s="98"/>
      <c r="AL419" s="99"/>
      <c r="AM419" s="100"/>
      <c r="AN419" s="71"/>
      <c r="AO419" s="72"/>
      <c r="AP419" s="73"/>
      <c r="AQ419" s="74"/>
      <c r="AR419" s="97"/>
      <c r="AS419" s="98"/>
      <c r="AT419" s="99"/>
      <c r="AU419" s="100"/>
    </row>
    <row r="420" spans="1:47">
      <c r="A420" s="67"/>
      <c r="B420" s="140" t="s">
        <v>529</v>
      </c>
      <c r="C420" s="68">
        <v>2</v>
      </c>
      <c r="D420" s="101" t="s">
        <v>333</v>
      </c>
      <c r="E420" s="70">
        <v>250</v>
      </c>
      <c r="F420" s="70">
        <v>4</v>
      </c>
      <c r="G420" s="96">
        <f t="shared" si="9"/>
        <v>1000</v>
      </c>
      <c r="H420" s="71" t="s">
        <v>24</v>
      </c>
      <c r="I420" s="72"/>
      <c r="J420" s="73">
        <v>10</v>
      </c>
      <c r="K420" s="74">
        <v>10</v>
      </c>
      <c r="L420" s="97" t="s">
        <v>25</v>
      </c>
      <c r="M420" s="98" t="s">
        <v>78</v>
      </c>
      <c r="N420" s="99">
        <v>10</v>
      </c>
      <c r="O420" s="100">
        <v>10</v>
      </c>
      <c r="P420" s="71"/>
      <c r="Q420" s="72"/>
      <c r="R420" s="73"/>
      <c r="S420" s="74"/>
      <c r="T420" s="97"/>
      <c r="U420" s="98"/>
      <c r="V420" s="99"/>
      <c r="W420" s="100"/>
      <c r="X420" s="71"/>
      <c r="Y420" s="72"/>
      <c r="Z420" s="73"/>
      <c r="AA420" s="74"/>
      <c r="AB420" s="97"/>
      <c r="AC420" s="98"/>
      <c r="AD420" s="99"/>
      <c r="AE420" s="100"/>
      <c r="AF420" s="71"/>
      <c r="AG420" s="72"/>
      <c r="AH420" s="73"/>
      <c r="AI420" s="74"/>
      <c r="AJ420" s="97"/>
      <c r="AK420" s="98"/>
      <c r="AL420" s="99"/>
      <c r="AM420" s="100"/>
      <c r="AN420" s="71"/>
      <c r="AO420" s="72"/>
      <c r="AP420" s="73"/>
      <c r="AQ420" s="74"/>
      <c r="AR420" s="97"/>
      <c r="AS420" s="98"/>
      <c r="AT420" s="99"/>
      <c r="AU420" s="100"/>
    </row>
    <row r="421" spans="1:47">
      <c r="A421" s="67"/>
      <c r="B421" s="140" t="s">
        <v>529</v>
      </c>
      <c r="C421" s="68">
        <v>2</v>
      </c>
      <c r="D421" s="101" t="s">
        <v>216</v>
      </c>
      <c r="E421" s="70">
        <v>210</v>
      </c>
      <c r="F421" s="70">
        <v>10</v>
      </c>
      <c r="G421" s="96">
        <f t="shared" si="9"/>
        <v>2100</v>
      </c>
      <c r="H421" s="71" t="s">
        <v>24</v>
      </c>
      <c r="I421" s="72"/>
      <c r="J421" s="73">
        <v>6</v>
      </c>
      <c r="K421" s="74">
        <v>6</v>
      </c>
      <c r="L421" s="97" t="s">
        <v>25</v>
      </c>
      <c r="M421" s="98" t="s">
        <v>102</v>
      </c>
      <c r="N421" s="99">
        <v>6</v>
      </c>
      <c r="O421" s="100">
        <v>6</v>
      </c>
      <c r="P421" s="71"/>
      <c r="Q421" s="72"/>
      <c r="R421" s="73"/>
      <c r="S421" s="74"/>
      <c r="T421" s="97"/>
      <c r="U421" s="98"/>
      <c r="V421" s="99"/>
      <c r="W421" s="100"/>
      <c r="X421" s="71"/>
      <c r="Y421" s="72"/>
      <c r="Z421" s="73"/>
      <c r="AA421" s="74"/>
      <c r="AB421" s="97"/>
      <c r="AC421" s="98"/>
      <c r="AD421" s="99"/>
      <c r="AE421" s="100"/>
      <c r="AF421" s="71"/>
      <c r="AG421" s="72"/>
      <c r="AH421" s="73"/>
      <c r="AI421" s="74"/>
      <c r="AJ421" s="97"/>
      <c r="AK421" s="98"/>
      <c r="AL421" s="99"/>
      <c r="AM421" s="100"/>
      <c r="AN421" s="71"/>
      <c r="AO421" s="72"/>
      <c r="AP421" s="73"/>
      <c r="AQ421" s="74"/>
      <c r="AR421" s="97"/>
      <c r="AS421" s="98"/>
      <c r="AT421" s="99"/>
      <c r="AU421" s="100"/>
    </row>
    <row r="422" spans="1:47">
      <c r="A422" s="67"/>
      <c r="B422" s="140" t="s">
        <v>529</v>
      </c>
      <c r="C422" s="68">
        <v>1</v>
      </c>
      <c r="D422" s="101" t="s">
        <v>477</v>
      </c>
      <c r="E422" s="70">
        <v>250</v>
      </c>
      <c r="F422" s="70">
        <v>4</v>
      </c>
      <c r="G422" s="96">
        <f t="shared" si="9"/>
        <v>1000</v>
      </c>
      <c r="H422" s="71" t="s">
        <v>24</v>
      </c>
      <c r="I422" s="72"/>
      <c r="J422" s="73">
        <v>4</v>
      </c>
      <c r="K422" s="74">
        <v>4</v>
      </c>
      <c r="L422" s="97" t="s">
        <v>25</v>
      </c>
      <c r="M422" s="98" t="s">
        <v>82</v>
      </c>
      <c r="N422" s="99">
        <v>4</v>
      </c>
      <c r="O422" s="100">
        <v>4</v>
      </c>
      <c r="P422" s="71"/>
      <c r="Q422" s="72"/>
      <c r="R422" s="73"/>
      <c r="S422" s="74"/>
      <c r="T422" s="97"/>
      <c r="U422" s="98"/>
      <c r="V422" s="99"/>
      <c r="W422" s="100"/>
      <c r="X422" s="71"/>
      <c r="Y422" s="72"/>
      <c r="Z422" s="73"/>
      <c r="AA422" s="74"/>
      <c r="AB422" s="97"/>
      <c r="AC422" s="98"/>
      <c r="AD422" s="99"/>
      <c r="AE422" s="100"/>
      <c r="AF422" s="71"/>
      <c r="AG422" s="72"/>
      <c r="AH422" s="73"/>
      <c r="AI422" s="74"/>
      <c r="AJ422" s="97"/>
      <c r="AK422" s="98"/>
      <c r="AL422" s="99"/>
      <c r="AM422" s="100"/>
      <c r="AN422" s="71"/>
      <c r="AO422" s="72"/>
      <c r="AP422" s="73"/>
      <c r="AQ422" s="74"/>
      <c r="AR422" s="97"/>
      <c r="AS422" s="98"/>
      <c r="AT422" s="99"/>
      <c r="AU422" s="100"/>
    </row>
    <row r="423" spans="1:47">
      <c r="A423" s="67"/>
      <c r="B423" s="140" t="s">
        <v>529</v>
      </c>
      <c r="C423" s="68">
        <v>1</v>
      </c>
      <c r="D423" s="101" t="s">
        <v>244</v>
      </c>
      <c r="E423" s="70">
        <v>210</v>
      </c>
      <c r="F423" s="70">
        <v>6</v>
      </c>
      <c r="G423" s="96">
        <f t="shared" si="9"/>
        <v>1260</v>
      </c>
      <c r="H423" s="71" t="s">
        <v>24</v>
      </c>
      <c r="I423" s="72"/>
      <c r="J423" s="73">
        <v>18</v>
      </c>
      <c r="K423" s="74">
        <v>18</v>
      </c>
      <c r="L423" s="97" t="s">
        <v>25</v>
      </c>
      <c r="M423" s="98" t="s">
        <v>82</v>
      </c>
      <c r="N423" s="99">
        <v>18</v>
      </c>
      <c r="O423" s="100">
        <v>18</v>
      </c>
      <c r="P423" s="71"/>
      <c r="Q423" s="72"/>
      <c r="R423" s="73"/>
      <c r="S423" s="74"/>
      <c r="T423" s="97"/>
      <c r="U423" s="98"/>
      <c r="V423" s="99"/>
      <c r="W423" s="100"/>
      <c r="X423" s="71"/>
      <c r="Y423" s="72"/>
      <c r="Z423" s="73"/>
      <c r="AA423" s="74"/>
      <c r="AB423" s="97"/>
      <c r="AC423" s="98"/>
      <c r="AD423" s="99"/>
      <c r="AE423" s="100"/>
      <c r="AF423" s="71"/>
      <c r="AG423" s="72"/>
      <c r="AH423" s="73"/>
      <c r="AI423" s="74"/>
      <c r="AJ423" s="97"/>
      <c r="AK423" s="98"/>
      <c r="AL423" s="99"/>
      <c r="AM423" s="100"/>
      <c r="AN423" s="71"/>
      <c r="AO423" s="72"/>
      <c r="AP423" s="73"/>
      <c r="AQ423" s="74"/>
      <c r="AR423" s="97"/>
      <c r="AS423" s="98"/>
      <c r="AT423" s="99"/>
      <c r="AU423" s="100"/>
    </row>
    <row r="424" spans="1:47">
      <c r="A424" s="67"/>
      <c r="B424" s="140" t="s">
        <v>529</v>
      </c>
      <c r="C424" s="68">
        <v>1</v>
      </c>
      <c r="D424" s="101" t="s">
        <v>231</v>
      </c>
      <c r="E424" s="70">
        <v>250</v>
      </c>
      <c r="F424" s="70">
        <v>4</v>
      </c>
      <c r="G424" s="96">
        <f t="shared" si="9"/>
        <v>1000</v>
      </c>
      <c r="H424" s="71" t="s">
        <v>24</v>
      </c>
      <c r="I424" s="72"/>
      <c r="J424" s="73">
        <v>8</v>
      </c>
      <c r="K424" s="74">
        <v>8</v>
      </c>
      <c r="L424" s="97" t="s">
        <v>25</v>
      </c>
      <c r="M424" s="98" t="s">
        <v>78</v>
      </c>
      <c r="N424" s="99">
        <v>8</v>
      </c>
      <c r="O424" s="100">
        <v>8</v>
      </c>
      <c r="P424" s="71" t="s">
        <v>24</v>
      </c>
      <c r="Q424" s="72"/>
      <c r="R424" s="73">
        <v>25</v>
      </c>
      <c r="S424" s="74">
        <v>25</v>
      </c>
      <c r="T424" s="97" t="s">
        <v>23</v>
      </c>
      <c r="U424" s="98" t="s">
        <v>94</v>
      </c>
      <c r="V424" s="99">
        <v>25</v>
      </c>
      <c r="W424" s="100">
        <v>25</v>
      </c>
      <c r="X424" s="71" t="s">
        <v>24</v>
      </c>
      <c r="Y424" s="72"/>
      <c r="Z424" s="73">
        <v>15</v>
      </c>
      <c r="AA424" s="74">
        <v>15</v>
      </c>
      <c r="AB424" s="97" t="s">
        <v>23</v>
      </c>
      <c r="AC424" s="98" t="s">
        <v>1021</v>
      </c>
      <c r="AD424" s="99">
        <v>15</v>
      </c>
      <c r="AE424" s="100">
        <v>15</v>
      </c>
      <c r="AF424" s="71"/>
      <c r="AG424" s="72"/>
      <c r="AH424" s="73"/>
      <c r="AI424" s="74"/>
      <c r="AJ424" s="97"/>
      <c r="AK424" s="98"/>
      <c r="AL424" s="99"/>
      <c r="AM424" s="100"/>
      <c r="AN424" s="71"/>
      <c r="AO424" s="72"/>
      <c r="AP424" s="73"/>
      <c r="AQ424" s="74"/>
      <c r="AR424" s="97"/>
      <c r="AS424" s="98"/>
      <c r="AT424" s="99"/>
      <c r="AU424" s="100"/>
    </row>
    <row r="425" spans="1:47">
      <c r="A425" s="67"/>
      <c r="B425" s="140" t="s">
        <v>529</v>
      </c>
      <c r="C425" s="68">
        <v>1</v>
      </c>
      <c r="D425" s="101" t="s">
        <v>334</v>
      </c>
      <c r="E425" s="70">
        <v>210</v>
      </c>
      <c r="F425" s="70">
        <v>6</v>
      </c>
      <c r="G425" s="96">
        <f t="shared" si="9"/>
        <v>1260</v>
      </c>
      <c r="H425" s="71" t="s">
        <v>24</v>
      </c>
      <c r="I425" s="72"/>
      <c r="J425" s="73">
        <v>18</v>
      </c>
      <c r="K425" s="74">
        <v>18</v>
      </c>
      <c r="L425" s="97" t="s">
        <v>25</v>
      </c>
      <c r="M425" s="98" t="s">
        <v>82</v>
      </c>
      <c r="N425" s="99">
        <v>18</v>
      </c>
      <c r="O425" s="100">
        <v>18</v>
      </c>
      <c r="P425" s="71"/>
      <c r="Q425" s="72"/>
      <c r="R425" s="73"/>
      <c r="S425" s="74"/>
      <c r="T425" s="97"/>
      <c r="U425" s="98"/>
      <c r="V425" s="99"/>
      <c r="W425" s="100"/>
      <c r="X425" s="71"/>
      <c r="Y425" s="72"/>
      <c r="Z425" s="73"/>
      <c r="AA425" s="74"/>
      <c r="AB425" s="97"/>
      <c r="AC425" s="98"/>
      <c r="AD425" s="99"/>
      <c r="AE425" s="100"/>
      <c r="AF425" s="71"/>
      <c r="AG425" s="72"/>
      <c r="AH425" s="73"/>
      <c r="AI425" s="74"/>
      <c r="AJ425" s="97"/>
      <c r="AK425" s="98"/>
      <c r="AL425" s="99"/>
      <c r="AM425" s="100"/>
      <c r="AN425" s="71"/>
      <c r="AO425" s="72"/>
      <c r="AP425" s="73"/>
      <c r="AQ425" s="74"/>
      <c r="AR425" s="97"/>
      <c r="AS425" s="98"/>
      <c r="AT425" s="99"/>
      <c r="AU425" s="100"/>
    </row>
    <row r="426" spans="1:47">
      <c r="A426" s="67"/>
      <c r="B426" s="140" t="s">
        <v>529</v>
      </c>
      <c r="C426" s="68">
        <v>1</v>
      </c>
      <c r="D426" s="101" t="s">
        <v>340</v>
      </c>
      <c r="E426" s="70">
        <v>210</v>
      </c>
      <c r="F426" s="70">
        <v>6</v>
      </c>
      <c r="G426" s="96">
        <f t="shared" si="9"/>
        <v>1260</v>
      </c>
      <c r="H426" s="71" t="s">
        <v>24</v>
      </c>
      <c r="I426" s="72"/>
      <c r="J426" s="73">
        <v>18</v>
      </c>
      <c r="K426" s="74">
        <v>18</v>
      </c>
      <c r="L426" s="97" t="s">
        <v>25</v>
      </c>
      <c r="M426" s="98" t="s">
        <v>82</v>
      </c>
      <c r="N426" s="99">
        <v>18</v>
      </c>
      <c r="O426" s="100">
        <v>18</v>
      </c>
      <c r="P426" s="71"/>
      <c r="Q426" s="72"/>
      <c r="R426" s="73"/>
      <c r="S426" s="74"/>
      <c r="T426" s="97"/>
      <c r="U426" s="98"/>
      <c r="V426" s="99"/>
      <c r="W426" s="100"/>
      <c r="X426" s="71"/>
      <c r="Y426" s="72"/>
      <c r="Z426" s="73"/>
      <c r="AA426" s="74"/>
      <c r="AB426" s="97"/>
      <c r="AC426" s="98"/>
      <c r="AD426" s="99"/>
      <c r="AE426" s="100"/>
      <c r="AF426" s="71"/>
      <c r="AG426" s="72"/>
      <c r="AH426" s="73"/>
      <c r="AI426" s="74"/>
      <c r="AJ426" s="97"/>
      <c r="AK426" s="98"/>
      <c r="AL426" s="99"/>
      <c r="AM426" s="100"/>
      <c r="AN426" s="71"/>
      <c r="AO426" s="72"/>
      <c r="AP426" s="73"/>
      <c r="AQ426" s="74"/>
      <c r="AR426" s="97"/>
      <c r="AS426" s="98"/>
      <c r="AT426" s="99"/>
      <c r="AU426" s="100"/>
    </row>
    <row r="427" spans="1:47">
      <c r="A427" s="67"/>
      <c r="B427" s="140" t="s">
        <v>529</v>
      </c>
      <c r="C427" s="68">
        <v>1</v>
      </c>
      <c r="D427" s="101" t="s">
        <v>406</v>
      </c>
      <c r="E427" s="70">
        <v>210</v>
      </c>
      <c r="F427" s="70">
        <v>6</v>
      </c>
      <c r="G427" s="96">
        <f t="shared" si="9"/>
        <v>1260</v>
      </c>
      <c r="H427" s="71" t="s">
        <v>24</v>
      </c>
      <c r="I427" s="72"/>
      <c r="J427" s="73">
        <v>18</v>
      </c>
      <c r="K427" s="74">
        <v>18</v>
      </c>
      <c r="L427" s="97" t="s">
        <v>25</v>
      </c>
      <c r="M427" s="98" t="s">
        <v>82</v>
      </c>
      <c r="N427" s="99">
        <v>18</v>
      </c>
      <c r="O427" s="100">
        <v>18</v>
      </c>
      <c r="P427" s="71"/>
      <c r="Q427" s="72"/>
      <c r="R427" s="73"/>
      <c r="S427" s="74"/>
      <c r="T427" s="97"/>
      <c r="U427" s="98"/>
      <c r="V427" s="99"/>
      <c r="W427" s="100"/>
      <c r="X427" s="71"/>
      <c r="Y427" s="72"/>
      <c r="Z427" s="73"/>
      <c r="AA427" s="74"/>
      <c r="AB427" s="97"/>
      <c r="AC427" s="98"/>
      <c r="AD427" s="99"/>
      <c r="AE427" s="100"/>
      <c r="AF427" s="71"/>
      <c r="AG427" s="72"/>
      <c r="AH427" s="73"/>
      <c r="AI427" s="74"/>
      <c r="AJ427" s="97"/>
      <c r="AK427" s="98"/>
      <c r="AL427" s="99"/>
      <c r="AM427" s="100"/>
      <c r="AN427" s="71"/>
      <c r="AO427" s="72"/>
      <c r="AP427" s="73"/>
      <c r="AQ427" s="74"/>
      <c r="AR427" s="97"/>
      <c r="AS427" s="98"/>
      <c r="AT427" s="99"/>
      <c r="AU427" s="100"/>
    </row>
    <row r="428" spans="1:47">
      <c r="A428" s="67"/>
      <c r="B428" s="140" t="s">
        <v>529</v>
      </c>
      <c r="C428" s="68">
        <v>1</v>
      </c>
      <c r="D428" s="101" t="s">
        <v>216</v>
      </c>
      <c r="E428" s="70">
        <v>210</v>
      </c>
      <c r="F428" s="70">
        <v>10</v>
      </c>
      <c r="G428" s="96">
        <f t="shared" si="9"/>
        <v>2100</v>
      </c>
      <c r="H428" s="71" t="s">
        <v>24</v>
      </c>
      <c r="I428" s="72"/>
      <c r="J428" s="73">
        <v>8</v>
      </c>
      <c r="K428" s="74">
        <v>8</v>
      </c>
      <c r="L428" s="97" t="s">
        <v>25</v>
      </c>
      <c r="M428" s="98" t="s">
        <v>78</v>
      </c>
      <c r="N428" s="99">
        <v>8</v>
      </c>
      <c r="O428" s="100">
        <v>8</v>
      </c>
      <c r="P428" s="71"/>
      <c r="Q428" s="72"/>
      <c r="R428" s="73"/>
      <c r="S428" s="74"/>
      <c r="T428" s="97"/>
      <c r="U428" s="98"/>
      <c r="V428" s="99"/>
      <c r="W428" s="100"/>
      <c r="X428" s="71"/>
      <c r="Y428" s="72"/>
      <c r="Z428" s="73"/>
      <c r="AA428" s="74"/>
      <c r="AB428" s="97"/>
      <c r="AC428" s="98"/>
      <c r="AD428" s="99"/>
      <c r="AE428" s="100"/>
      <c r="AF428" s="71"/>
      <c r="AG428" s="72"/>
      <c r="AH428" s="73"/>
      <c r="AI428" s="74"/>
      <c r="AJ428" s="97"/>
      <c r="AK428" s="98"/>
      <c r="AL428" s="99"/>
      <c r="AM428" s="100"/>
      <c r="AN428" s="71"/>
      <c r="AO428" s="72"/>
      <c r="AP428" s="73"/>
      <c r="AQ428" s="74"/>
      <c r="AR428" s="97"/>
      <c r="AS428" s="98"/>
      <c r="AT428" s="99"/>
      <c r="AU428" s="100"/>
    </row>
    <row r="429" spans="1:47">
      <c r="A429" s="67"/>
      <c r="B429" s="140" t="s">
        <v>529</v>
      </c>
      <c r="C429" s="68">
        <v>2</v>
      </c>
      <c r="D429" s="101" t="s">
        <v>537</v>
      </c>
      <c r="E429" s="70">
        <v>210</v>
      </c>
      <c r="F429" s="70">
        <v>4</v>
      </c>
      <c r="G429" s="96">
        <f t="shared" si="9"/>
        <v>840</v>
      </c>
      <c r="H429" s="71" t="s">
        <v>24</v>
      </c>
      <c r="I429" s="72"/>
      <c r="J429" s="73">
        <v>8</v>
      </c>
      <c r="K429" s="74">
        <v>8</v>
      </c>
      <c r="L429" s="97" t="s">
        <v>25</v>
      </c>
      <c r="M429" s="98" t="s">
        <v>82</v>
      </c>
      <c r="N429" s="99">
        <v>8</v>
      </c>
      <c r="O429" s="100">
        <v>8</v>
      </c>
      <c r="P429" s="71"/>
      <c r="Q429" s="72"/>
      <c r="R429" s="73"/>
      <c r="S429" s="74"/>
      <c r="T429" s="97"/>
      <c r="U429" s="98"/>
      <c r="V429" s="99"/>
      <c r="W429" s="100"/>
      <c r="X429" s="71"/>
      <c r="Y429" s="72"/>
      <c r="Z429" s="73"/>
      <c r="AA429" s="74"/>
      <c r="AB429" s="97"/>
      <c r="AC429" s="98"/>
      <c r="AD429" s="99"/>
      <c r="AE429" s="100"/>
      <c r="AF429" s="71"/>
      <c r="AG429" s="72"/>
      <c r="AH429" s="73"/>
      <c r="AI429" s="74"/>
      <c r="AJ429" s="97"/>
      <c r="AK429" s="98"/>
      <c r="AL429" s="99"/>
      <c r="AM429" s="100"/>
      <c r="AN429" s="71"/>
      <c r="AO429" s="72"/>
      <c r="AP429" s="73"/>
      <c r="AQ429" s="74"/>
      <c r="AR429" s="97"/>
      <c r="AS429" s="98"/>
      <c r="AT429" s="99"/>
      <c r="AU429" s="100"/>
    </row>
    <row r="430" spans="1:47">
      <c r="A430" s="67"/>
      <c r="B430" s="140" t="s">
        <v>529</v>
      </c>
      <c r="C430" s="68">
        <v>2</v>
      </c>
      <c r="D430" s="101" t="s">
        <v>315</v>
      </c>
      <c r="E430" s="70">
        <v>210</v>
      </c>
      <c r="F430" s="70">
        <v>6</v>
      </c>
      <c r="G430" s="96">
        <f t="shared" si="9"/>
        <v>1260</v>
      </c>
      <c r="H430" s="71" t="s">
        <v>24</v>
      </c>
      <c r="I430" s="72"/>
      <c r="J430" s="73">
        <v>24</v>
      </c>
      <c r="K430" s="74">
        <v>24</v>
      </c>
      <c r="L430" s="97" t="s">
        <v>25</v>
      </c>
      <c r="M430" s="98" t="s">
        <v>78</v>
      </c>
      <c r="N430" s="99">
        <v>24</v>
      </c>
      <c r="O430" s="100">
        <v>24</v>
      </c>
      <c r="P430" s="71"/>
      <c r="Q430" s="72"/>
      <c r="R430" s="73"/>
      <c r="S430" s="74"/>
      <c r="T430" s="97"/>
      <c r="U430" s="98"/>
      <c r="V430" s="99"/>
      <c r="W430" s="100"/>
      <c r="X430" s="71"/>
      <c r="Y430" s="72"/>
      <c r="Z430" s="73"/>
      <c r="AA430" s="74"/>
      <c r="AB430" s="97"/>
      <c r="AC430" s="98"/>
      <c r="AD430" s="99"/>
      <c r="AE430" s="100"/>
      <c r="AF430" s="71"/>
      <c r="AG430" s="72"/>
      <c r="AH430" s="73"/>
      <c r="AI430" s="74"/>
      <c r="AJ430" s="97"/>
      <c r="AK430" s="98"/>
      <c r="AL430" s="99"/>
      <c r="AM430" s="100"/>
      <c r="AN430" s="71"/>
      <c r="AO430" s="72"/>
      <c r="AP430" s="73"/>
      <c r="AQ430" s="74"/>
      <c r="AR430" s="97"/>
      <c r="AS430" s="98"/>
      <c r="AT430" s="99"/>
      <c r="AU430" s="100"/>
    </row>
    <row r="431" spans="1:47">
      <c r="A431" s="67"/>
      <c r="B431" s="140" t="s">
        <v>529</v>
      </c>
      <c r="C431" s="68">
        <v>2</v>
      </c>
      <c r="D431" s="101" t="s">
        <v>221</v>
      </c>
      <c r="E431" s="70">
        <v>210</v>
      </c>
      <c r="F431" s="70">
        <v>6</v>
      </c>
      <c r="G431" s="96">
        <f t="shared" si="9"/>
        <v>1260</v>
      </c>
      <c r="H431" s="71" t="s">
        <v>24</v>
      </c>
      <c r="I431" s="72"/>
      <c r="J431" s="73">
        <v>22</v>
      </c>
      <c r="K431" s="74">
        <v>22</v>
      </c>
      <c r="L431" s="97" t="s">
        <v>25</v>
      </c>
      <c r="M431" s="98" t="s">
        <v>78</v>
      </c>
      <c r="N431" s="99">
        <v>22</v>
      </c>
      <c r="O431" s="100">
        <v>22</v>
      </c>
      <c r="P431" s="71" t="s">
        <v>24</v>
      </c>
      <c r="Q431" s="72"/>
      <c r="R431" s="73">
        <v>2</v>
      </c>
      <c r="S431" s="74">
        <v>2</v>
      </c>
      <c r="T431" s="97" t="s">
        <v>23</v>
      </c>
      <c r="U431" s="98" t="s">
        <v>94</v>
      </c>
      <c r="V431" s="99">
        <v>2</v>
      </c>
      <c r="W431" s="100">
        <v>2</v>
      </c>
      <c r="X431" s="71"/>
      <c r="Y431" s="72"/>
      <c r="Z431" s="73"/>
      <c r="AA431" s="74"/>
      <c r="AB431" s="97"/>
      <c r="AC431" s="98"/>
      <c r="AD431" s="99"/>
      <c r="AE431" s="100"/>
      <c r="AF431" s="71"/>
      <c r="AG431" s="72"/>
      <c r="AH431" s="73"/>
      <c r="AI431" s="74"/>
      <c r="AJ431" s="97"/>
      <c r="AK431" s="98"/>
      <c r="AL431" s="99"/>
      <c r="AM431" s="100"/>
      <c r="AN431" s="71"/>
      <c r="AO431" s="72"/>
      <c r="AP431" s="73"/>
      <c r="AQ431" s="74"/>
      <c r="AR431" s="97"/>
      <c r="AS431" s="98"/>
      <c r="AT431" s="99"/>
      <c r="AU431" s="100"/>
    </row>
    <row r="432" spans="1:47">
      <c r="A432" s="67"/>
      <c r="B432" s="140" t="s">
        <v>529</v>
      </c>
      <c r="C432" s="68">
        <v>2</v>
      </c>
      <c r="D432" s="101" t="s">
        <v>538</v>
      </c>
      <c r="E432" s="70">
        <v>210</v>
      </c>
      <c r="F432" s="70">
        <v>6</v>
      </c>
      <c r="G432" s="96">
        <f t="shared" si="9"/>
        <v>1260</v>
      </c>
      <c r="H432" s="71" t="s">
        <v>24</v>
      </c>
      <c r="I432" s="72"/>
      <c r="J432" s="73">
        <v>24</v>
      </c>
      <c r="K432" s="74">
        <v>24</v>
      </c>
      <c r="L432" s="97" t="s">
        <v>25</v>
      </c>
      <c r="M432" s="98" t="s">
        <v>82</v>
      </c>
      <c r="N432" s="99">
        <v>24</v>
      </c>
      <c r="O432" s="100">
        <v>24</v>
      </c>
      <c r="P432" s="71"/>
      <c r="Q432" s="72"/>
      <c r="R432" s="73"/>
      <c r="S432" s="74"/>
      <c r="T432" s="97"/>
      <c r="U432" s="98"/>
      <c r="V432" s="99"/>
      <c r="W432" s="100"/>
      <c r="X432" s="71"/>
      <c r="Y432" s="72"/>
      <c r="Z432" s="73"/>
      <c r="AA432" s="74"/>
      <c r="AB432" s="97"/>
      <c r="AC432" s="98"/>
      <c r="AD432" s="99"/>
      <c r="AE432" s="100"/>
      <c r="AF432" s="71"/>
      <c r="AG432" s="72"/>
      <c r="AH432" s="73"/>
      <c r="AI432" s="74"/>
      <c r="AJ432" s="97"/>
      <c r="AK432" s="98"/>
      <c r="AL432" s="99"/>
      <c r="AM432" s="100"/>
      <c r="AN432" s="71"/>
      <c r="AO432" s="72"/>
      <c r="AP432" s="73"/>
      <c r="AQ432" s="74"/>
      <c r="AR432" s="97"/>
      <c r="AS432" s="98"/>
      <c r="AT432" s="99"/>
      <c r="AU432" s="100"/>
    </row>
    <row r="433" spans="1:47">
      <c r="A433" s="67"/>
      <c r="B433" s="140" t="s">
        <v>529</v>
      </c>
      <c r="C433" s="68">
        <v>2</v>
      </c>
      <c r="D433" s="101" t="s">
        <v>539</v>
      </c>
      <c r="E433" s="70">
        <v>210</v>
      </c>
      <c r="F433" s="70">
        <v>4</v>
      </c>
      <c r="G433" s="96">
        <f t="shared" si="9"/>
        <v>840</v>
      </c>
      <c r="H433" s="71" t="s">
        <v>24</v>
      </c>
      <c r="I433" s="72"/>
      <c r="J433" s="73">
        <v>6</v>
      </c>
      <c r="K433" s="74">
        <v>6</v>
      </c>
      <c r="L433" s="97" t="s">
        <v>25</v>
      </c>
      <c r="M433" s="98" t="s">
        <v>82</v>
      </c>
      <c r="N433" s="99">
        <v>6</v>
      </c>
      <c r="O433" s="100">
        <v>6</v>
      </c>
      <c r="P433" s="71"/>
      <c r="Q433" s="72"/>
      <c r="R433" s="73"/>
      <c r="S433" s="74"/>
      <c r="T433" s="97"/>
      <c r="U433" s="98"/>
      <c r="V433" s="99"/>
      <c r="W433" s="100"/>
      <c r="X433" s="71"/>
      <c r="Y433" s="72"/>
      <c r="Z433" s="73"/>
      <c r="AA433" s="74"/>
      <c r="AB433" s="97"/>
      <c r="AC433" s="98"/>
      <c r="AD433" s="99"/>
      <c r="AE433" s="100"/>
      <c r="AF433" s="71"/>
      <c r="AG433" s="72"/>
      <c r="AH433" s="73"/>
      <c r="AI433" s="74"/>
      <c r="AJ433" s="97"/>
      <c r="AK433" s="98"/>
      <c r="AL433" s="99"/>
      <c r="AM433" s="100"/>
      <c r="AN433" s="71"/>
      <c r="AO433" s="72"/>
      <c r="AP433" s="73"/>
      <c r="AQ433" s="74"/>
      <c r="AR433" s="97"/>
      <c r="AS433" s="98"/>
      <c r="AT433" s="99"/>
      <c r="AU433" s="100"/>
    </row>
    <row r="434" spans="1:47">
      <c r="A434" s="67"/>
      <c r="B434" s="140" t="s">
        <v>529</v>
      </c>
      <c r="C434" s="68">
        <v>2</v>
      </c>
      <c r="D434" s="101" t="s">
        <v>218</v>
      </c>
      <c r="E434" s="70">
        <v>210</v>
      </c>
      <c r="F434" s="70">
        <v>4</v>
      </c>
      <c r="G434" s="96">
        <f t="shared" si="9"/>
        <v>840</v>
      </c>
      <c r="H434" s="71" t="s">
        <v>24</v>
      </c>
      <c r="I434" s="72"/>
      <c r="J434" s="73">
        <v>12</v>
      </c>
      <c r="K434" s="74">
        <v>12</v>
      </c>
      <c r="L434" s="97" t="s">
        <v>25</v>
      </c>
      <c r="M434" s="98" t="s">
        <v>82</v>
      </c>
      <c r="N434" s="99">
        <v>12</v>
      </c>
      <c r="O434" s="100">
        <v>12</v>
      </c>
      <c r="P434" s="71"/>
      <c r="Q434" s="72"/>
      <c r="R434" s="73"/>
      <c r="S434" s="74"/>
      <c r="T434" s="97"/>
      <c r="U434" s="98"/>
      <c r="V434" s="99"/>
      <c r="W434" s="100"/>
      <c r="X434" s="71"/>
      <c r="Y434" s="72"/>
      <c r="Z434" s="73"/>
      <c r="AA434" s="74"/>
      <c r="AB434" s="97"/>
      <c r="AC434" s="98"/>
      <c r="AD434" s="99"/>
      <c r="AE434" s="100"/>
      <c r="AF434" s="71"/>
      <c r="AG434" s="72"/>
      <c r="AH434" s="73"/>
      <c r="AI434" s="74"/>
      <c r="AJ434" s="97"/>
      <c r="AK434" s="98"/>
      <c r="AL434" s="99"/>
      <c r="AM434" s="100"/>
      <c r="AN434" s="71"/>
      <c r="AO434" s="72"/>
      <c r="AP434" s="73"/>
      <c r="AQ434" s="74"/>
      <c r="AR434" s="97"/>
      <c r="AS434" s="98"/>
      <c r="AT434" s="99"/>
      <c r="AU434" s="100"/>
    </row>
    <row r="435" spans="1:47">
      <c r="A435" s="67"/>
      <c r="B435" s="140" t="s">
        <v>529</v>
      </c>
      <c r="C435" s="68">
        <v>2</v>
      </c>
      <c r="D435" s="101" t="s">
        <v>217</v>
      </c>
      <c r="E435" s="70">
        <v>210</v>
      </c>
      <c r="F435" s="70">
        <v>6</v>
      </c>
      <c r="G435" s="96">
        <f t="shared" si="9"/>
        <v>1260</v>
      </c>
      <c r="H435" s="71" t="s">
        <v>24</v>
      </c>
      <c r="I435" s="72"/>
      <c r="J435" s="73">
        <v>22</v>
      </c>
      <c r="K435" s="74">
        <v>22</v>
      </c>
      <c r="L435" s="97" t="s">
        <v>25</v>
      </c>
      <c r="M435" s="98" t="s">
        <v>82</v>
      </c>
      <c r="N435" s="99">
        <v>22</v>
      </c>
      <c r="O435" s="100">
        <v>22</v>
      </c>
      <c r="P435" s="71"/>
      <c r="Q435" s="72"/>
      <c r="R435" s="73"/>
      <c r="S435" s="74"/>
      <c r="T435" s="97"/>
      <c r="U435" s="98"/>
      <c r="V435" s="99"/>
      <c r="W435" s="100"/>
      <c r="X435" s="71"/>
      <c r="Y435" s="72"/>
      <c r="Z435" s="73"/>
      <c r="AA435" s="74"/>
      <c r="AB435" s="97"/>
      <c r="AC435" s="98"/>
      <c r="AD435" s="99"/>
      <c r="AE435" s="100"/>
      <c r="AF435" s="71"/>
      <c r="AG435" s="72"/>
      <c r="AH435" s="73"/>
      <c r="AI435" s="74"/>
      <c r="AJ435" s="97"/>
      <c r="AK435" s="98"/>
      <c r="AL435" s="99"/>
      <c r="AM435" s="100"/>
      <c r="AN435" s="71"/>
      <c r="AO435" s="72"/>
      <c r="AP435" s="73"/>
      <c r="AQ435" s="74"/>
      <c r="AR435" s="97"/>
      <c r="AS435" s="98"/>
      <c r="AT435" s="99"/>
      <c r="AU435" s="100"/>
    </row>
    <row r="436" spans="1:47">
      <c r="A436" s="67"/>
      <c r="B436" s="140" t="s">
        <v>529</v>
      </c>
      <c r="C436" s="68">
        <v>2</v>
      </c>
      <c r="D436" s="101" t="s">
        <v>216</v>
      </c>
      <c r="E436" s="70">
        <v>210</v>
      </c>
      <c r="F436" s="70">
        <v>10</v>
      </c>
      <c r="G436" s="96">
        <f t="shared" si="9"/>
        <v>2100</v>
      </c>
      <c r="H436" s="71" t="s">
        <v>24</v>
      </c>
      <c r="I436" s="72"/>
      <c r="J436" s="73">
        <v>8</v>
      </c>
      <c r="K436" s="74">
        <v>8</v>
      </c>
      <c r="L436" s="97" t="s">
        <v>25</v>
      </c>
      <c r="M436" s="98" t="s">
        <v>78</v>
      </c>
      <c r="N436" s="99">
        <v>8</v>
      </c>
      <c r="O436" s="100">
        <v>8</v>
      </c>
      <c r="P436" s="71"/>
      <c r="Q436" s="72"/>
      <c r="R436" s="73"/>
      <c r="S436" s="74"/>
      <c r="T436" s="97"/>
      <c r="U436" s="98"/>
      <c r="V436" s="99"/>
      <c r="W436" s="100"/>
      <c r="X436" s="71"/>
      <c r="Y436" s="72"/>
      <c r="Z436" s="73"/>
      <c r="AA436" s="74"/>
      <c r="AB436" s="97"/>
      <c r="AC436" s="98"/>
      <c r="AD436" s="99"/>
      <c r="AE436" s="100"/>
      <c r="AF436" s="71"/>
      <c r="AG436" s="72"/>
      <c r="AH436" s="73"/>
      <c r="AI436" s="74"/>
      <c r="AJ436" s="97"/>
      <c r="AK436" s="98"/>
      <c r="AL436" s="99"/>
      <c r="AM436" s="100"/>
      <c r="AN436" s="71"/>
      <c r="AO436" s="72"/>
      <c r="AP436" s="73"/>
      <c r="AQ436" s="74"/>
      <c r="AR436" s="97"/>
      <c r="AS436" s="98"/>
      <c r="AT436" s="99"/>
      <c r="AU436" s="100"/>
    </row>
    <row r="437" spans="1:47">
      <c r="A437" s="67"/>
      <c r="B437" s="140" t="s">
        <v>529</v>
      </c>
      <c r="C437" s="134" t="s">
        <v>1027</v>
      </c>
      <c r="D437" s="136" t="s">
        <v>1028</v>
      </c>
      <c r="E437" s="70">
        <v>365</v>
      </c>
      <c r="F437" s="70">
        <v>24</v>
      </c>
      <c r="G437" s="96">
        <f t="shared" si="9"/>
        <v>8760</v>
      </c>
      <c r="H437" s="71" t="s">
        <v>24</v>
      </c>
      <c r="I437" s="72"/>
      <c r="J437" s="73">
        <v>2</v>
      </c>
      <c r="K437" s="74">
        <v>2</v>
      </c>
      <c r="L437" s="97" t="s">
        <v>25</v>
      </c>
      <c r="M437" s="98" t="s">
        <v>71</v>
      </c>
      <c r="N437" s="99">
        <v>2</v>
      </c>
      <c r="O437" s="100">
        <v>2</v>
      </c>
      <c r="P437" s="71"/>
      <c r="Q437" s="72"/>
      <c r="R437" s="73"/>
      <c r="S437" s="74"/>
      <c r="T437" s="97"/>
      <c r="U437" s="98"/>
      <c r="V437" s="99"/>
      <c r="W437" s="100"/>
      <c r="X437" s="71"/>
      <c r="Y437" s="72"/>
      <c r="Z437" s="73"/>
      <c r="AA437" s="74"/>
      <c r="AB437" s="97"/>
      <c r="AC437" s="98"/>
      <c r="AD437" s="99"/>
      <c r="AE437" s="100"/>
      <c r="AF437" s="71"/>
      <c r="AG437" s="72"/>
      <c r="AH437" s="73"/>
      <c r="AI437" s="74"/>
      <c r="AJ437" s="97"/>
      <c r="AK437" s="98"/>
      <c r="AL437" s="99"/>
      <c r="AM437" s="100"/>
      <c r="AN437" s="71"/>
      <c r="AO437" s="72"/>
      <c r="AP437" s="73"/>
      <c r="AQ437" s="74"/>
      <c r="AR437" s="97"/>
      <c r="AS437" s="98"/>
      <c r="AT437" s="99"/>
      <c r="AU437" s="100"/>
    </row>
    <row r="438" spans="1:47">
      <c r="A438" s="67"/>
      <c r="B438" s="140" t="s">
        <v>540</v>
      </c>
      <c r="C438" s="68">
        <v>1</v>
      </c>
      <c r="D438" s="101" t="s">
        <v>489</v>
      </c>
      <c r="E438" s="70">
        <v>210</v>
      </c>
      <c r="F438" s="70">
        <v>8</v>
      </c>
      <c r="G438" s="96">
        <f t="shared" si="9"/>
        <v>1680</v>
      </c>
      <c r="H438" s="71" t="s">
        <v>24</v>
      </c>
      <c r="I438" s="72"/>
      <c r="J438" s="73">
        <v>12</v>
      </c>
      <c r="K438" s="74">
        <v>12</v>
      </c>
      <c r="L438" s="97" t="s">
        <v>25</v>
      </c>
      <c r="M438" s="98" t="s">
        <v>78</v>
      </c>
      <c r="N438" s="99">
        <v>12</v>
      </c>
      <c r="O438" s="100">
        <v>12</v>
      </c>
      <c r="P438" s="71" t="s">
        <v>24</v>
      </c>
      <c r="Q438" s="72"/>
      <c r="R438" s="73">
        <v>2</v>
      </c>
      <c r="S438" s="74">
        <v>2</v>
      </c>
      <c r="T438" s="97" t="s">
        <v>23</v>
      </c>
      <c r="U438" s="98" t="s">
        <v>94</v>
      </c>
      <c r="V438" s="99">
        <v>2</v>
      </c>
      <c r="W438" s="100">
        <v>2</v>
      </c>
      <c r="X438" s="71"/>
      <c r="Y438" s="72"/>
      <c r="Z438" s="73"/>
      <c r="AA438" s="74"/>
      <c r="AB438" s="97"/>
      <c r="AC438" s="98"/>
      <c r="AD438" s="99"/>
      <c r="AE438" s="100"/>
      <c r="AF438" s="71"/>
      <c r="AG438" s="72"/>
      <c r="AH438" s="73"/>
      <c r="AI438" s="74"/>
      <c r="AJ438" s="97"/>
      <c r="AK438" s="98"/>
      <c r="AL438" s="99"/>
      <c r="AM438" s="100"/>
      <c r="AN438" s="71"/>
      <c r="AO438" s="72"/>
      <c r="AP438" s="73"/>
      <c r="AQ438" s="74"/>
      <c r="AR438" s="97"/>
      <c r="AS438" s="98"/>
      <c r="AT438" s="99"/>
      <c r="AU438" s="100"/>
    </row>
    <row r="439" spans="1:47">
      <c r="A439" s="67"/>
      <c r="B439" s="140" t="s">
        <v>540</v>
      </c>
      <c r="C439" s="68">
        <v>1</v>
      </c>
      <c r="D439" s="101" t="s">
        <v>490</v>
      </c>
      <c r="E439" s="70">
        <v>210</v>
      </c>
      <c r="F439" s="70">
        <v>8</v>
      </c>
      <c r="G439" s="96">
        <f t="shared" si="9"/>
        <v>1680</v>
      </c>
      <c r="H439" s="71" t="s">
        <v>24</v>
      </c>
      <c r="I439" s="72"/>
      <c r="J439" s="73">
        <v>12</v>
      </c>
      <c r="K439" s="74">
        <v>12</v>
      </c>
      <c r="L439" s="97" t="s">
        <v>25</v>
      </c>
      <c r="M439" s="98" t="s">
        <v>78</v>
      </c>
      <c r="N439" s="99">
        <v>12</v>
      </c>
      <c r="O439" s="100">
        <v>12</v>
      </c>
      <c r="P439" s="71"/>
      <c r="Q439" s="72"/>
      <c r="R439" s="73"/>
      <c r="S439" s="74"/>
      <c r="T439" s="97"/>
      <c r="U439" s="98"/>
      <c r="V439" s="99"/>
      <c r="W439" s="100"/>
      <c r="X439" s="71"/>
      <c r="Y439" s="72"/>
      <c r="Z439" s="73"/>
      <c r="AA439" s="74"/>
      <c r="AB439" s="97"/>
      <c r="AC439" s="98"/>
      <c r="AD439" s="99"/>
      <c r="AE439" s="100"/>
      <c r="AF439" s="71"/>
      <c r="AG439" s="72"/>
      <c r="AH439" s="73"/>
      <c r="AI439" s="74"/>
      <c r="AJ439" s="97"/>
      <c r="AK439" s="98"/>
      <c r="AL439" s="99"/>
      <c r="AM439" s="100"/>
      <c r="AN439" s="71"/>
      <c r="AO439" s="72"/>
      <c r="AP439" s="73"/>
      <c r="AQ439" s="74"/>
      <c r="AR439" s="97"/>
      <c r="AS439" s="98"/>
      <c r="AT439" s="99"/>
      <c r="AU439" s="100"/>
    </row>
    <row r="440" spans="1:47">
      <c r="A440" s="67"/>
      <c r="B440" s="140" t="s">
        <v>540</v>
      </c>
      <c r="C440" s="68">
        <v>1</v>
      </c>
      <c r="D440" s="101" t="s">
        <v>491</v>
      </c>
      <c r="E440" s="70">
        <v>210</v>
      </c>
      <c r="F440" s="70">
        <v>8</v>
      </c>
      <c r="G440" s="96">
        <f t="shared" si="9"/>
        <v>1680</v>
      </c>
      <c r="H440" s="71" t="s">
        <v>24</v>
      </c>
      <c r="I440" s="72"/>
      <c r="J440" s="73">
        <v>12</v>
      </c>
      <c r="K440" s="74">
        <v>12</v>
      </c>
      <c r="L440" s="97" t="s">
        <v>25</v>
      </c>
      <c r="M440" s="98" t="s">
        <v>78</v>
      </c>
      <c r="N440" s="99">
        <v>12</v>
      </c>
      <c r="O440" s="100">
        <v>12</v>
      </c>
      <c r="P440" s="71" t="s">
        <v>24</v>
      </c>
      <c r="Q440" s="72"/>
      <c r="R440" s="73">
        <v>2</v>
      </c>
      <c r="S440" s="74">
        <v>2</v>
      </c>
      <c r="T440" s="97" t="s">
        <v>23</v>
      </c>
      <c r="U440" s="98" t="s">
        <v>94</v>
      </c>
      <c r="V440" s="99">
        <v>2</v>
      </c>
      <c r="W440" s="100">
        <v>2</v>
      </c>
      <c r="X440" s="71"/>
      <c r="Y440" s="72"/>
      <c r="Z440" s="73"/>
      <c r="AA440" s="74"/>
      <c r="AB440" s="97"/>
      <c r="AC440" s="98"/>
      <c r="AD440" s="99"/>
      <c r="AE440" s="100"/>
      <c r="AF440" s="71"/>
      <c r="AG440" s="72"/>
      <c r="AH440" s="73"/>
      <c r="AI440" s="74"/>
      <c r="AJ440" s="97"/>
      <c r="AK440" s="98"/>
      <c r="AL440" s="99"/>
      <c r="AM440" s="100"/>
      <c r="AN440" s="71"/>
      <c r="AO440" s="72"/>
      <c r="AP440" s="73"/>
      <c r="AQ440" s="74"/>
      <c r="AR440" s="97"/>
      <c r="AS440" s="98"/>
      <c r="AT440" s="99"/>
      <c r="AU440" s="100"/>
    </row>
    <row r="441" spans="1:47">
      <c r="A441" s="67"/>
      <c r="B441" s="140" t="s">
        <v>540</v>
      </c>
      <c r="C441" s="68">
        <v>1</v>
      </c>
      <c r="D441" s="101" t="s">
        <v>312</v>
      </c>
      <c r="E441" s="70">
        <v>250</v>
      </c>
      <c r="F441" s="70">
        <v>12</v>
      </c>
      <c r="G441" s="96">
        <f t="shared" si="9"/>
        <v>3000</v>
      </c>
      <c r="H441" s="71" t="s">
        <v>24</v>
      </c>
      <c r="I441" s="72"/>
      <c r="J441" s="73">
        <v>3</v>
      </c>
      <c r="K441" s="74">
        <v>3</v>
      </c>
      <c r="L441" s="97" t="s">
        <v>25</v>
      </c>
      <c r="M441" s="98" t="s">
        <v>78</v>
      </c>
      <c r="N441" s="99">
        <v>3</v>
      </c>
      <c r="O441" s="100">
        <v>3</v>
      </c>
      <c r="P441" s="71"/>
      <c r="Q441" s="72"/>
      <c r="R441" s="73"/>
      <c r="S441" s="74"/>
      <c r="T441" s="97"/>
      <c r="U441" s="98"/>
      <c r="V441" s="99"/>
      <c r="W441" s="100"/>
      <c r="X441" s="71"/>
      <c r="Y441" s="72"/>
      <c r="Z441" s="73"/>
      <c r="AA441" s="74"/>
      <c r="AB441" s="97"/>
      <c r="AC441" s="98"/>
      <c r="AD441" s="99"/>
      <c r="AE441" s="100"/>
      <c r="AF441" s="71"/>
      <c r="AG441" s="72"/>
      <c r="AH441" s="73"/>
      <c r="AI441" s="74"/>
      <c r="AJ441" s="97"/>
      <c r="AK441" s="98"/>
      <c r="AL441" s="99"/>
      <c r="AM441" s="100"/>
      <c r="AN441" s="71"/>
      <c r="AO441" s="72"/>
      <c r="AP441" s="73"/>
      <c r="AQ441" s="74"/>
      <c r="AR441" s="97"/>
      <c r="AS441" s="98"/>
      <c r="AT441" s="99"/>
      <c r="AU441" s="100"/>
    </row>
    <row r="442" spans="1:47">
      <c r="A442" s="67"/>
      <c r="B442" s="140" t="s">
        <v>540</v>
      </c>
      <c r="C442" s="68">
        <v>1</v>
      </c>
      <c r="D442" s="101" t="s">
        <v>219</v>
      </c>
      <c r="E442" s="70">
        <v>210</v>
      </c>
      <c r="F442" s="70">
        <v>6</v>
      </c>
      <c r="G442" s="96">
        <f t="shared" si="9"/>
        <v>1260</v>
      </c>
      <c r="H442" s="71"/>
      <c r="I442" s="72"/>
      <c r="J442" s="73"/>
      <c r="K442" s="74"/>
      <c r="L442" s="97"/>
      <c r="M442" s="98"/>
      <c r="N442" s="99"/>
      <c r="O442" s="100"/>
      <c r="P442" s="71"/>
      <c r="Q442" s="72"/>
      <c r="R442" s="73"/>
      <c r="S442" s="74"/>
      <c r="T442" s="97"/>
      <c r="U442" s="98"/>
      <c r="V442" s="99"/>
      <c r="W442" s="100"/>
      <c r="X442" s="71"/>
      <c r="Y442" s="72"/>
      <c r="Z442" s="73"/>
      <c r="AA442" s="74"/>
      <c r="AB442" s="97"/>
      <c r="AC442" s="98"/>
      <c r="AD442" s="99"/>
      <c r="AE442" s="100"/>
      <c r="AF442" s="71"/>
      <c r="AG442" s="72"/>
      <c r="AH442" s="73"/>
      <c r="AI442" s="74"/>
      <c r="AJ442" s="97"/>
      <c r="AK442" s="98"/>
      <c r="AL442" s="99"/>
      <c r="AM442" s="100"/>
      <c r="AN442" s="71"/>
      <c r="AO442" s="72"/>
      <c r="AP442" s="73"/>
      <c r="AQ442" s="74"/>
      <c r="AR442" s="97"/>
      <c r="AS442" s="98"/>
      <c r="AT442" s="99"/>
      <c r="AU442" s="100"/>
    </row>
    <row r="443" spans="1:47">
      <c r="A443" s="67"/>
      <c r="B443" s="140" t="s">
        <v>540</v>
      </c>
      <c r="C443" s="68">
        <v>1</v>
      </c>
      <c r="D443" s="101" t="s">
        <v>226</v>
      </c>
      <c r="E443" s="70">
        <v>250</v>
      </c>
      <c r="F443" s="70">
        <v>4</v>
      </c>
      <c r="G443" s="96">
        <f t="shared" si="9"/>
        <v>1000</v>
      </c>
      <c r="H443" s="71"/>
      <c r="I443" s="72"/>
      <c r="J443" s="73"/>
      <c r="K443" s="74"/>
      <c r="L443" s="97"/>
      <c r="M443" s="98"/>
      <c r="N443" s="99"/>
      <c r="O443" s="100"/>
      <c r="P443" s="71"/>
      <c r="Q443" s="72"/>
      <c r="R443" s="73"/>
      <c r="S443" s="74"/>
      <c r="T443" s="97"/>
      <c r="U443" s="98"/>
      <c r="V443" s="99"/>
      <c r="W443" s="100"/>
      <c r="X443" s="71"/>
      <c r="Y443" s="72"/>
      <c r="Z443" s="73"/>
      <c r="AA443" s="74"/>
      <c r="AB443" s="97"/>
      <c r="AC443" s="98"/>
      <c r="AD443" s="99"/>
      <c r="AE443" s="100"/>
      <c r="AF443" s="71"/>
      <c r="AG443" s="72"/>
      <c r="AH443" s="73"/>
      <c r="AI443" s="74"/>
      <c r="AJ443" s="97"/>
      <c r="AK443" s="98"/>
      <c r="AL443" s="99"/>
      <c r="AM443" s="100"/>
      <c r="AN443" s="71"/>
      <c r="AO443" s="72"/>
      <c r="AP443" s="73"/>
      <c r="AQ443" s="74"/>
      <c r="AR443" s="97"/>
      <c r="AS443" s="98"/>
      <c r="AT443" s="99"/>
      <c r="AU443" s="100"/>
    </row>
    <row r="444" spans="1:47">
      <c r="A444" s="67"/>
      <c r="B444" s="140" t="s">
        <v>540</v>
      </c>
      <c r="C444" s="68">
        <v>1</v>
      </c>
      <c r="D444" s="101" t="s">
        <v>318</v>
      </c>
      <c r="E444" s="70">
        <v>250</v>
      </c>
      <c r="F444" s="70">
        <v>4</v>
      </c>
      <c r="G444" s="96">
        <f t="shared" si="9"/>
        <v>1000</v>
      </c>
      <c r="H444" s="71"/>
      <c r="I444" s="72"/>
      <c r="J444" s="73"/>
      <c r="K444" s="74"/>
      <c r="L444" s="97"/>
      <c r="M444" s="98"/>
      <c r="N444" s="99"/>
      <c r="O444" s="100"/>
      <c r="P444" s="71"/>
      <c r="Q444" s="72"/>
      <c r="R444" s="73"/>
      <c r="S444" s="74"/>
      <c r="T444" s="97"/>
      <c r="U444" s="98"/>
      <c r="V444" s="99"/>
      <c r="W444" s="100"/>
      <c r="X444" s="71"/>
      <c r="Y444" s="72"/>
      <c r="Z444" s="73"/>
      <c r="AA444" s="74"/>
      <c r="AB444" s="97"/>
      <c r="AC444" s="98"/>
      <c r="AD444" s="99"/>
      <c r="AE444" s="100"/>
      <c r="AF444" s="71"/>
      <c r="AG444" s="72"/>
      <c r="AH444" s="73"/>
      <c r="AI444" s="74"/>
      <c r="AJ444" s="97"/>
      <c r="AK444" s="98"/>
      <c r="AL444" s="99"/>
      <c r="AM444" s="100"/>
      <c r="AN444" s="71"/>
      <c r="AO444" s="72"/>
      <c r="AP444" s="73"/>
      <c r="AQ444" s="74"/>
      <c r="AR444" s="97"/>
      <c r="AS444" s="98"/>
      <c r="AT444" s="99"/>
      <c r="AU444" s="100"/>
    </row>
    <row r="445" spans="1:47">
      <c r="A445" s="67"/>
      <c r="B445" s="140" t="s">
        <v>540</v>
      </c>
      <c r="C445" s="68">
        <v>1</v>
      </c>
      <c r="D445" s="101" t="s">
        <v>310</v>
      </c>
      <c r="E445" s="70">
        <v>250</v>
      </c>
      <c r="F445" s="70">
        <v>12</v>
      </c>
      <c r="G445" s="96">
        <f t="shared" si="9"/>
        <v>3000</v>
      </c>
      <c r="H445" s="71"/>
      <c r="I445" s="72"/>
      <c r="J445" s="73"/>
      <c r="K445" s="74"/>
      <c r="L445" s="97"/>
      <c r="M445" s="98"/>
      <c r="N445" s="99"/>
      <c r="O445" s="100"/>
      <c r="P445" s="71"/>
      <c r="Q445" s="72"/>
      <c r="R445" s="73"/>
      <c r="S445" s="74"/>
      <c r="T445" s="97"/>
      <c r="U445" s="98"/>
      <c r="V445" s="99"/>
      <c r="W445" s="100"/>
      <c r="X445" s="71"/>
      <c r="Y445" s="72"/>
      <c r="Z445" s="73"/>
      <c r="AA445" s="74"/>
      <c r="AB445" s="97"/>
      <c r="AC445" s="98"/>
      <c r="AD445" s="99"/>
      <c r="AE445" s="100"/>
      <c r="AF445" s="71"/>
      <c r="AG445" s="72"/>
      <c r="AH445" s="73"/>
      <c r="AI445" s="74"/>
      <c r="AJ445" s="97"/>
      <c r="AK445" s="98"/>
      <c r="AL445" s="99"/>
      <c r="AM445" s="100"/>
      <c r="AN445" s="71"/>
      <c r="AO445" s="72"/>
      <c r="AP445" s="73"/>
      <c r="AQ445" s="74"/>
      <c r="AR445" s="97"/>
      <c r="AS445" s="98"/>
      <c r="AT445" s="99"/>
      <c r="AU445" s="100"/>
    </row>
    <row r="446" spans="1:47">
      <c r="A446" s="67"/>
      <c r="B446" s="140" t="s">
        <v>540</v>
      </c>
      <c r="C446" s="68">
        <v>1</v>
      </c>
      <c r="D446" s="101" t="s">
        <v>224</v>
      </c>
      <c r="E446" s="70">
        <v>250</v>
      </c>
      <c r="F446" s="70">
        <v>12</v>
      </c>
      <c r="G446" s="96">
        <f t="shared" si="9"/>
        <v>3000</v>
      </c>
      <c r="H446" s="71"/>
      <c r="I446" s="72"/>
      <c r="J446" s="73"/>
      <c r="K446" s="74"/>
      <c r="L446" s="97"/>
      <c r="M446" s="98"/>
      <c r="N446" s="99"/>
      <c r="O446" s="100"/>
      <c r="P446" s="71"/>
      <c r="Q446" s="72"/>
      <c r="R446" s="73"/>
      <c r="S446" s="74"/>
      <c r="T446" s="97"/>
      <c r="U446" s="98"/>
      <c r="V446" s="99"/>
      <c r="W446" s="100"/>
      <c r="X446" s="71"/>
      <c r="Y446" s="72"/>
      <c r="Z446" s="73"/>
      <c r="AA446" s="74"/>
      <c r="AB446" s="97"/>
      <c r="AC446" s="98"/>
      <c r="AD446" s="99"/>
      <c r="AE446" s="100"/>
      <c r="AF446" s="71"/>
      <c r="AG446" s="72"/>
      <c r="AH446" s="73"/>
      <c r="AI446" s="74"/>
      <c r="AJ446" s="97"/>
      <c r="AK446" s="98"/>
      <c r="AL446" s="99"/>
      <c r="AM446" s="100"/>
      <c r="AN446" s="71"/>
      <c r="AO446" s="72"/>
      <c r="AP446" s="73"/>
      <c r="AQ446" s="74"/>
      <c r="AR446" s="97"/>
      <c r="AS446" s="98"/>
      <c r="AT446" s="99"/>
      <c r="AU446" s="100"/>
    </row>
    <row r="447" spans="1:47">
      <c r="A447" s="67"/>
      <c r="B447" s="140" t="s">
        <v>540</v>
      </c>
      <c r="C447" s="68">
        <v>1</v>
      </c>
      <c r="D447" s="101" t="s">
        <v>541</v>
      </c>
      <c r="E447" s="70">
        <v>210</v>
      </c>
      <c r="F447" s="70">
        <v>4</v>
      </c>
      <c r="G447" s="96">
        <f t="shared" si="9"/>
        <v>840</v>
      </c>
      <c r="H447" s="71" t="s">
        <v>24</v>
      </c>
      <c r="I447" s="72"/>
      <c r="J447" s="73">
        <v>11</v>
      </c>
      <c r="K447" s="74">
        <v>11</v>
      </c>
      <c r="L447" s="97" t="s">
        <v>25</v>
      </c>
      <c r="M447" s="98" t="s">
        <v>78</v>
      </c>
      <c r="N447" s="99">
        <v>11</v>
      </c>
      <c r="O447" s="100">
        <v>11</v>
      </c>
      <c r="P447" s="71" t="s">
        <v>24</v>
      </c>
      <c r="Q447" s="72"/>
      <c r="R447" s="73">
        <v>2</v>
      </c>
      <c r="S447" s="74">
        <v>2</v>
      </c>
      <c r="T447" s="97" t="s">
        <v>23</v>
      </c>
      <c r="U447" s="98" t="s">
        <v>94</v>
      </c>
      <c r="V447" s="99">
        <v>2</v>
      </c>
      <c r="W447" s="100">
        <v>2</v>
      </c>
      <c r="X447" s="71"/>
      <c r="Y447" s="72"/>
      <c r="Z447" s="73"/>
      <c r="AA447" s="74"/>
      <c r="AB447" s="97"/>
      <c r="AC447" s="98"/>
      <c r="AD447" s="99"/>
      <c r="AE447" s="100"/>
      <c r="AF447" s="71"/>
      <c r="AG447" s="72"/>
      <c r="AH447" s="73"/>
      <c r="AI447" s="74"/>
      <c r="AJ447" s="97"/>
      <c r="AK447" s="98"/>
      <c r="AL447" s="99"/>
      <c r="AM447" s="100"/>
      <c r="AN447" s="71"/>
      <c r="AO447" s="72"/>
      <c r="AP447" s="73"/>
      <c r="AQ447" s="74"/>
      <c r="AR447" s="97"/>
      <c r="AS447" s="98"/>
      <c r="AT447" s="99"/>
      <c r="AU447" s="100"/>
    </row>
    <row r="448" spans="1:47">
      <c r="A448" s="67"/>
      <c r="B448" s="140" t="s">
        <v>540</v>
      </c>
      <c r="C448" s="68">
        <v>1</v>
      </c>
      <c r="D448" s="101" t="s">
        <v>333</v>
      </c>
      <c r="E448" s="70">
        <v>250</v>
      </c>
      <c r="F448" s="70">
        <v>4</v>
      </c>
      <c r="G448" s="96">
        <f t="shared" si="9"/>
        <v>1000</v>
      </c>
      <c r="H448" s="71" t="s">
        <v>24</v>
      </c>
      <c r="I448" s="72"/>
      <c r="J448" s="73">
        <v>8</v>
      </c>
      <c r="K448" s="74">
        <v>8</v>
      </c>
      <c r="L448" s="97" t="s">
        <v>25</v>
      </c>
      <c r="M448" s="98" t="s">
        <v>82</v>
      </c>
      <c r="N448" s="99">
        <v>8</v>
      </c>
      <c r="O448" s="100">
        <v>8</v>
      </c>
      <c r="P448" s="71"/>
      <c r="Q448" s="72"/>
      <c r="R448" s="73"/>
      <c r="S448" s="74"/>
      <c r="T448" s="97"/>
      <c r="U448" s="98"/>
      <c r="V448" s="99"/>
      <c r="W448" s="100"/>
      <c r="X448" s="71"/>
      <c r="Y448" s="72"/>
      <c r="Z448" s="73"/>
      <c r="AA448" s="74"/>
      <c r="AB448" s="97"/>
      <c r="AC448" s="98"/>
      <c r="AD448" s="99"/>
      <c r="AE448" s="100"/>
      <c r="AF448" s="71"/>
      <c r="AG448" s="72"/>
      <c r="AH448" s="73"/>
      <c r="AI448" s="74"/>
      <c r="AJ448" s="97"/>
      <c r="AK448" s="98"/>
      <c r="AL448" s="99"/>
      <c r="AM448" s="100"/>
      <c r="AN448" s="71"/>
      <c r="AO448" s="72"/>
      <c r="AP448" s="73"/>
      <c r="AQ448" s="74"/>
      <c r="AR448" s="97"/>
      <c r="AS448" s="98"/>
      <c r="AT448" s="99"/>
      <c r="AU448" s="100"/>
    </row>
    <row r="449" spans="1:47">
      <c r="A449" s="67"/>
      <c r="B449" s="140" t="s">
        <v>540</v>
      </c>
      <c r="C449" s="68">
        <v>1</v>
      </c>
      <c r="D449" s="101" t="s">
        <v>251</v>
      </c>
      <c r="E449" s="70">
        <v>250</v>
      </c>
      <c r="F449" s="70">
        <v>4</v>
      </c>
      <c r="G449" s="96">
        <f t="shared" si="9"/>
        <v>1000</v>
      </c>
      <c r="H449" s="71" t="s">
        <v>24</v>
      </c>
      <c r="I449" s="72"/>
      <c r="J449" s="73">
        <v>72</v>
      </c>
      <c r="K449" s="74">
        <v>72</v>
      </c>
      <c r="L449" s="97" t="s">
        <v>25</v>
      </c>
      <c r="M449" s="98" t="s">
        <v>98</v>
      </c>
      <c r="N449" s="99">
        <v>72</v>
      </c>
      <c r="O449" s="100">
        <v>72</v>
      </c>
      <c r="P449" s="71" t="s">
        <v>24</v>
      </c>
      <c r="Q449" s="72"/>
      <c r="R449" s="73">
        <v>6</v>
      </c>
      <c r="S449" s="74">
        <v>6</v>
      </c>
      <c r="T449" s="97" t="s">
        <v>23</v>
      </c>
      <c r="U449" s="98" t="s">
        <v>1021</v>
      </c>
      <c r="V449" s="99">
        <v>6</v>
      </c>
      <c r="W449" s="100">
        <v>6</v>
      </c>
      <c r="X449" s="71" t="s">
        <v>24</v>
      </c>
      <c r="Y449" s="72"/>
      <c r="Z449" s="73">
        <v>72</v>
      </c>
      <c r="AA449" s="74">
        <v>72</v>
      </c>
      <c r="AB449" s="97" t="s">
        <v>23</v>
      </c>
      <c r="AC449" s="98" t="s">
        <v>77</v>
      </c>
      <c r="AD449" s="99">
        <v>72</v>
      </c>
      <c r="AE449" s="100">
        <v>72</v>
      </c>
      <c r="AF449" s="71"/>
      <c r="AG449" s="72"/>
      <c r="AH449" s="73"/>
      <c r="AI449" s="74"/>
      <c r="AJ449" s="97"/>
      <c r="AK449" s="98"/>
      <c r="AL449" s="99"/>
      <c r="AM449" s="100"/>
      <c r="AN449" s="71"/>
      <c r="AO449" s="72"/>
      <c r="AP449" s="73"/>
      <c r="AQ449" s="74"/>
      <c r="AR449" s="97"/>
      <c r="AS449" s="98"/>
      <c r="AT449" s="99"/>
      <c r="AU449" s="100"/>
    </row>
    <row r="450" spans="1:47">
      <c r="A450" s="67"/>
      <c r="B450" s="140" t="s">
        <v>540</v>
      </c>
      <c r="C450" s="68">
        <v>1</v>
      </c>
      <c r="D450" s="101" t="s">
        <v>542</v>
      </c>
      <c r="E450" s="70">
        <v>250</v>
      </c>
      <c r="F450" s="70">
        <v>4</v>
      </c>
      <c r="G450" s="96">
        <f t="shared" si="9"/>
        <v>1000</v>
      </c>
      <c r="H450" s="71" t="s">
        <v>24</v>
      </c>
      <c r="I450" s="72"/>
      <c r="J450" s="73">
        <v>3</v>
      </c>
      <c r="K450" s="74">
        <v>3</v>
      </c>
      <c r="L450" s="97" t="s">
        <v>25</v>
      </c>
      <c r="M450" s="98" t="s">
        <v>78</v>
      </c>
      <c r="N450" s="99">
        <v>3</v>
      </c>
      <c r="O450" s="100">
        <v>3</v>
      </c>
      <c r="P450" s="71"/>
      <c r="Q450" s="72"/>
      <c r="R450" s="73"/>
      <c r="S450" s="74"/>
      <c r="T450" s="97"/>
      <c r="U450" s="98"/>
      <c r="V450" s="99"/>
      <c r="W450" s="100"/>
      <c r="X450" s="71"/>
      <c r="Y450" s="72"/>
      <c r="Z450" s="73"/>
      <c r="AA450" s="74"/>
      <c r="AB450" s="97"/>
      <c r="AC450" s="98"/>
      <c r="AD450" s="99"/>
      <c r="AE450" s="100"/>
      <c r="AF450" s="71"/>
      <c r="AG450" s="72"/>
      <c r="AH450" s="73"/>
      <c r="AI450" s="74"/>
      <c r="AJ450" s="97"/>
      <c r="AK450" s="98"/>
      <c r="AL450" s="99"/>
      <c r="AM450" s="100"/>
      <c r="AN450" s="71"/>
      <c r="AO450" s="72"/>
      <c r="AP450" s="73"/>
      <c r="AQ450" s="74"/>
      <c r="AR450" s="97"/>
      <c r="AS450" s="98"/>
      <c r="AT450" s="99"/>
      <c r="AU450" s="100"/>
    </row>
    <row r="451" spans="1:47">
      <c r="A451" s="67"/>
      <c r="B451" s="140" t="s">
        <v>540</v>
      </c>
      <c r="C451" s="68">
        <v>1</v>
      </c>
      <c r="D451" s="101" t="s">
        <v>498</v>
      </c>
      <c r="E451" s="70">
        <v>210</v>
      </c>
      <c r="F451" s="70">
        <v>6</v>
      </c>
      <c r="G451" s="96">
        <f t="shared" si="9"/>
        <v>1260</v>
      </c>
      <c r="H451" s="71" t="s">
        <v>24</v>
      </c>
      <c r="I451" s="72"/>
      <c r="J451" s="73">
        <v>34</v>
      </c>
      <c r="K451" s="74">
        <v>34</v>
      </c>
      <c r="L451" s="97" t="s">
        <v>25</v>
      </c>
      <c r="M451" s="98" t="s">
        <v>82</v>
      </c>
      <c r="N451" s="99">
        <v>34</v>
      </c>
      <c r="O451" s="100">
        <v>34</v>
      </c>
      <c r="P451" s="71" t="s">
        <v>24</v>
      </c>
      <c r="Q451" s="72"/>
      <c r="R451" s="73">
        <v>1</v>
      </c>
      <c r="S451" s="74">
        <v>1</v>
      </c>
      <c r="T451" s="97" t="s">
        <v>23</v>
      </c>
      <c r="U451" s="98" t="s">
        <v>98</v>
      </c>
      <c r="V451" s="99">
        <v>1</v>
      </c>
      <c r="W451" s="100">
        <v>1</v>
      </c>
      <c r="X451" s="71" t="s">
        <v>24</v>
      </c>
      <c r="Y451" s="72"/>
      <c r="Z451" s="73">
        <v>2</v>
      </c>
      <c r="AA451" s="74">
        <v>2</v>
      </c>
      <c r="AB451" s="97" t="s">
        <v>23</v>
      </c>
      <c r="AC451" s="98" t="s">
        <v>106</v>
      </c>
      <c r="AD451" s="99">
        <v>2</v>
      </c>
      <c r="AE451" s="100">
        <v>2</v>
      </c>
      <c r="AF451" s="71"/>
      <c r="AG451" s="72"/>
      <c r="AH451" s="73"/>
      <c r="AI451" s="74"/>
      <c r="AJ451" s="97"/>
      <c r="AK451" s="98"/>
      <c r="AL451" s="99"/>
      <c r="AM451" s="100"/>
      <c r="AN451" s="71"/>
      <c r="AO451" s="72"/>
      <c r="AP451" s="73"/>
      <c r="AQ451" s="74"/>
      <c r="AR451" s="97"/>
      <c r="AS451" s="98"/>
      <c r="AT451" s="99"/>
      <c r="AU451" s="100"/>
    </row>
    <row r="452" spans="1:47">
      <c r="A452" s="67"/>
      <c r="B452" s="140" t="s">
        <v>540</v>
      </c>
      <c r="C452" s="68">
        <v>1</v>
      </c>
      <c r="D452" s="101" t="s">
        <v>216</v>
      </c>
      <c r="E452" s="70">
        <v>210</v>
      </c>
      <c r="F452" s="70">
        <v>10</v>
      </c>
      <c r="G452" s="96">
        <f t="shared" ref="G452:G501" si="10">E452*F452</f>
        <v>2100</v>
      </c>
      <c r="H452" s="71" t="s">
        <v>24</v>
      </c>
      <c r="I452" s="72"/>
      <c r="J452" s="73">
        <v>12</v>
      </c>
      <c r="K452" s="74">
        <v>12</v>
      </c>
      <c r="L452" s="97" t="s">
        <v>25</v>
      </c>
      <c r="M452" s="98" t="s">
        <v>98</v>
      </c>
      <c r="N452" s="99">
        <v>12</v>
      </c>
      <c r="O452" s="100">
        <v>12</v>
      </c>
      <c r="P452" s="71" t="s">
        <v>24</v>
      </c>
      <c r="Q452" s="72"/>
      <c r="R452" s="73">
        <v>18</v>
      </c>
      <c r="S452" s="74">
        <v>18</v>
      </c>
      <c r="T452" s="97" t="s">
        <v>23</v>
      </c>
      <c r="U452" s="98" t="s">
        <v>102</v>
      </c>
      <c r="V452" s="99">
        <v>18</v>
      </c>
      <c r="W452" s="100">
        <v>18</v>
      </c>
      <c r="X452" s="71" t="s">
        <v>24</v>
      </c>
      <c r="Y452" s="72"/>
      <c r="Z452" s="73">
        <v>1</v>
      </c>
      <c r="AA452" s="74">
        <v>1</v>
      </c>
      <c r="AB452" s="97" t="s">
        <v>23</v>
      </c>
      <c r="AC452" s="98" t="s">
        <v>77</v>
      </c>
      <c r="AD452" s="99">
        <v>1</v>
      </c>
      <c r="AE452" s="100">
        <v>1</v>
      </c>
      <c r="AF452" s="71"/>
      <c r="AG452" s="72"/>
      <c r="AH452" s="73"/>
      <c r="AI452" s="74"/>
      <c r="AJ452" s="97"/>
      <c r="AK452" s="98"/>
      <c r="AL452" s="99"/>
      <c r="AM452" s="100"/>
      <c r="AN452" s="71"/>
      <c r="AO452" s="72"/>
      <c r="AP452" s="73"/>
      <c r="AQ452" s="74"/>
      <c r="AR452" s="97"/>
      <c r="AS452" s="98"/>
      <c r="AT452" s="99"/>
      <c r="AU452" s="100"/>
    </row>
    <row r="453" spans="1:47">
      <c r="A453" s="67"/>
      <c r="B453" s="140" t="s">
        <v>540</v>
      </c>
      <c r="C453" s="68">
        <v>1</v>
      </c>
      <c r="D453" s="101" t="s">
        <v>543</v>
      </c>
      <c r="E453" s="70">
        <v>210</v>
      </c>
      <c r="F453" s="70">
        <v>10</v>
      </c>
      <c r="G453" s="96">
        <f t="shared" si="10"/>
        <v>2100</v>
      </c>
      <c r="H453" s="71" t="s">
        <v>24</v>
      </c>
      <c r="I453" s="72"/>
      <c r="J453" s="73">
        <v>6</v>
      </c>
      <c r="K453" s="74">
        <v>6</v>
      </c>
      <c r="L453" s="97" t="s">
        <v>25</v>
      </c>
      <c r="M453" s="98" t="s">
        <v>94</v>
      </c>
      <c r="N453" s="99">
        <v>6</v>
      </c>
      <c r="O453" s="100">
        <v>6</v>
      </c>
      <c r="P453" s="71"/>
      <c r="Q453" s="72"/>
      <c r="R453" s="73"/>
      <c r="S453" s="74"/>
      <c r="T453" s="97"/>
      <c r="U453" s="98"/>
      <c r="V453" s="99"/>
      <c r="W453" s="100"/>
      <c r="X453" s="71"/>
      <c r="Y453" s="72"/>
      <c r="Z453" s="73"/>
      <c r="AA453" s="74"/>
      <c r="AB453" s="97"/>
      <c r="AC453" s="98"/>
      <c r="AD453" s="99"/>
      <c r="AE453" s="100"/>
      <c r="AF453" s="71"/>
      <c r="AG453" s="72"/>
      <c r="AH453" s="73"/>
      <c r="AI453" s="74"/>
      <c r="AJ453" s="97"/>
      <c r="AK453" s="98"/>
      <c r="AL453" s="99"/>
      <c r="AM453" s="100"/>
      <c r="AN453" s="71"/>
      <c r="AO453" s="72"/>
      <c r="AP453" s="73"/>
      <c r="AQ453" s="74"/>
      <c r="AR453" s="97"/>
      <c r="AS453" s="98"/>
      <c r="AT453" s="99"/>
      <c r="AU453" s="100"/>
    </row>
    <row r="454" spans="1:47">
      <c r="A454" s="67"/>
      <c r="B454" s="140" t="s">
        <v>540</v>
      </c>
      <c r="C454" s="68">
        <v>1</v>
      </c>
      <c r="D454" s="101" t="s">
        <v>314</v>
      </c>
      <c r="E454" s="70">
        <v>210</v>
      </c>
      <c r="F454" s="70">
        <v>10</v>
      </c>
      <c r="G454" s="96">
        <f t="shared" si="10"/>
        <v>2100</v>
      </c>
      <c r="H454" s="71" t="s">
        <v>24</v>
      </c>
      <c r="I454" s="72"/>
      <c r="J454" s="73">
        <v>50</v>
      </c>
      <c r="K454" s="74">
        <v>50</v>
      </c>
      <c r="L454" s="97" t="s">
        <v>25</v>
      </c>
      <c r="M454" s="98" t="s">
        <v>77</v>
      </c>
      <c r="N454" s="99">
        <v>50</v>
      </c>
      <c r="O454" s="100">
        <v>50</v>
      </c>
      <c r="P454" s="71"/>
      <c r="Q454" s="72"/>
      <c r="R454" s="73"/>
      <c r="S454" s="74"/>
      <c r="T454" s="97"/>
      <c r="U454" s="98"/>
      <c r="V454" s="99"/>
      <c r="W454" s="100"/>
      <c r="X454" s="71"/>
      <c r="Y454" s="72"/>
      <c r="Z454" s="73"/>
      <c r="AA454" s="74"/>
      <c r="AB454" s="97"/>
      <c r="AC454" s="98"/>
      <c r="AD454" s="99"/>
      <c r="AE454" s="100"/>
      <c r="AF454" s="71"/>
      <c r="AG454" s="72"/>
      <c r="AH454" s="73"/>
      <c r="AI454" s="74"/>
      <c r="AJ454" s="97"/>
      <c r="AK454" s="98"/>
      <c r="AL454" s="99"/>
      <c r="AM454" s="100"/>
      <c r="AN454" s="71"/>
      <c r="AO454" s="72"/>
      <c r="AP454" s="73"/>
      <c r="AQ454" s="74"/>
      <c r="AR454" s="97"/>
      <c r="AS454" s="98"/>
      <c r="AT454" s="99"/>
      <c r="AU454" s="100"/>
    </row>
    <row r="455" spans="1:47">
      <c r="A455" s="67"/>
      <c r="B455" s="140" t="s">
        <v>540</v>
      </c>
      <c r="C455" s="68">
        <v>2</v>
      </c>
      <c r="D455" s="101" t="s">
        <v>492</v>
      </c>
      <c r="E455" s="70">
        <v>210</v>
      </c>
      <c r="F455" s="70">
        <v>8</v>
      </c>
      <c r="G455" s="96">
        <f t="shared" si="10"/>
        <v>1680</v>
      </c>
      <c r="H455" s="71" t="s">
        <v>24</v>
      </c>
      <c r="I455" s="72"/>
      <c r="J455" s="73">
        <v>12</v>
      </c>
      <c r="K455" s="74">
        <v>12</v>
      </c>
      <c r="L455" s="97" t="s">
        <v>25</v>
      </c>
      <c r="M455" s="98" t="s">
        <v>78</v>
      </c>
      <c r="N455" s="99">
        <v>12</v>
      </c>
      <c r="O455" s="100">
        <v>12</v>
      </c>
      <c r="P455" s="71" t="s">
        <v>24</v>
      </c>
      <c r="Q455" s="72"/>
      <c r="R455" s="73">
        <v>2</v>
      </c>
      <c r="S455" s="74">
        <v>2</v>
      </c>
      <c r="T455" s="97" t="s">
        <v>23</v>
      </c>
      <c r="U455" s="98" t="s">
        <v>94</v>
      </c>
      <c r="V455" s="99">
        <v>2</v>
      </c>
      <c r="W455" s="100">
        <v>2</v>
      </c>
      <c r="X455" s="71"/>
      <c r="Y455" s="72"/>
      <c r="Z455" s="73"/>
      <c r="AA455" s="74"/>
      <c r="AB455" s="97"/>
      <c r="AC455" s="98"/>
      <c r="AD455" s="99"/>
      <c r="AE455" s="100"/>
      <c r="AF455" s="71"/>
      <c r="AG455" s="72"/>
      <c r="AH455" s="73"/>
      <c r="AI455" s="74"/>
      <c r="AJ455" s="97"/>
      <c r="AK455" s="98"/>
      <c r="AL455" s="99"/>
      <c r="AM455" s="100"/>
      <c r="AN455" s="71"/>
      <c r="AO455" s="72"/>
      <c r="AP455" s="73"/>
      <c r="AQ455" s="74"/>
      <c r="AR455" s="97"/>
      <c r="AS455" s="98"/>
      <c r="AT455" s="99"/>
      <c r="AU455" s="100"/>
    </row>
    <row r="456" spans="1:47">
      <c r="A456" s="67"/>
      <c r="B456" s="140" t="s">
        <v>540</v>
      </c>
      <c r="C456" s="68">
        <v>2</v>
      </c>
      <c r="D456" s="101" t="s">
        <v>493</v>
      </c>
      <c r="E456" s="70">
        <v>210</v>
      </c>
      <c r="F456" s="70">
        <v>8</v>
      </c>
      <c r="G456" s="96">
        <f t="shared" si="10"/>
        <v>1680</v>
      </c>
      <c r="H456" s="71" t="s">
        <v>24</v>
      </c>
      <c r="I456" s="72"/>
      <c r="J456" s="73">
        <v>12</v>
      </c>
      <c r="K456" s="74">
        <v>12</v>
      </c>
      <c r="L456" s="97" t="s">
        <v>25</v>
      </c>
      <c r="M456" s="98" t="s">
        <v>78</v>
      </c>
      <c r="N456" s="99">
        <v>12</v>
      </c>
      <c r="O456" s="100">
        <v>12</v>
      </c>
      <c r="P456" s="71"/>
      <c r="Q456" s="72"/>
      <c r="R456" s="73"/>
      <c r="S456" s="74"/>
      <c r="T456" s="97"/>
      <c r="U456" s="98"/>
      <c r="V456" s="99"/>
      <c r="W456" s="100"/>
      <c r="X456" s="71"/>
      <c r="Y456" s="72"/>
      <c r="Z456" s="73"/>
      <c r="AA456" s="74"/>
      <c r="AB456" s="97"/>
      <c r="AC456" s="98"/>
      <c r="AD456" s="99"/>
      <c r="AE456" s="100"/>
      <c r="AF456" s="71"/>
      <c r="AG456" s="72"/>
      <c r="AH456" s="73"/>
      <c r="AI456" s="74"/>
      <c r="AJ456" s="97"/>
      <c r="AK456" s="98"/>
      <c r="AL456" s="99"/>
      <c r="AM456" s="100"/>
      <c r="AN456" s="71"/>
      <c r="AO456" s="72"/>
      <c r="AP456" s="73"/>
      <c r="AQ456" s="74"/>
      <c r="AR456" s="97"/>
      <c r="AS456" s="98"/>
      <c r="AT456" s="99"/>
      <c r="AU456" s="100"/>
    </row>
    <row r="457" spans="1:47">
      <c r="A457" s="67"/>
      <c r="B457" s="140" t="s">
        <v>540</v>
      </c>
      <c r="C457" s="68">
        <v>2</v>
      </c>
      <c r="D457" s="101" t="s">
        <v>494</v>
      </c>
      <c r="E457" s="70">
        <v>210</v>
      </c>
      <c r="F457" s="70">
        <v>8</v>
      </c>
      <c r="G457" s="96">
        <f t="shared" si="10"/>
        <v>1680</v>
      </c>
      <c r="H457" s="71" t="s">
        <v>24</v>
      </c>
      <c r="I457" s="72"/>
      <c r="J457" s="73">
        <v>12</v>
      </c>
      <c r="K457" s="74">
        <v>12</v>
      </c>
      <c r="L457" s="97" t="s">
        <v>25</v>
      </c>
      <c r="M457" s="98" t="s">
        <v>78</v>
      </c>
      <c r="N457" s="99">
        <v>12</v>
      </c>
      <c r="O457" s="100">
        <v>12</v>
      </c>
      <c r="P457" s="71" t="s">
        <v>24</v>
      </c>
      <c r="Q457" s="72"/>
      <c r="R457" s="73">
        <v>2</v>
      </c>
      <c r="S457" s="74">
        <v>2</v>
      </c>
      <c r="T457" s="97" t="s">
        <v>23</v>
      </c>
      <c r="U457" s="98" t="s">
        <v>94</v>
      </c>
      <c r="V457" s="99">
        <v>2</v>
      </c>
      <c r="W457" s="100">
        <v>2</v>
      </c>
      <c r="X457" s="71"/>
      <c r="Y457" s="72"/>
      <c r="Z457" s="73"/>
      <c r="AA457" s="74"/>
      <c r="AB457" s="97"/>
      <c r="AC457" s="98"/>
      <c r="AD457" s="99"/>
      <c r="AE457" s="100"/>
      <c r="AF457" s="71"/>
      <c r="AG457" s="72"/>
      <c r="AH457" s="73"/>
      <c r="AI457" s="74"/>
      <c r="AJ457" s="97"/>
      <c r="AK457" s="98"/>
      <c r="AL457" s="99"/>
      <c r="AM457" s="100"/>
      <c r="AN457" s="71"/>
      <c r="AO457" s="72"/>
      <c r="AP457" s="73"/>
      <c r="AQ457" s="74"/>
      <c r="AR457" s="97"/>
      <c r="AS457" s="98"/>
      <c r="AT457" s="99"/>
      <c r="AU457" s="100"/>
    </row>
    <row r="458" spans="1:47">
      <c r="A458" s="67"/>
      <c r="B458" s="140" t="s">
        <v>540</v>
      </c>
      <c r="C458" s="68">
        <v>2</v>
      </c>
      <c r="D458" s="101" t="s">
        <v>482</v>
      </c>
      <c r="E458" s="70">
        <v>210</v>
      </c>
      <c r="F458" s="70">
        <v>8</v>
      </c>
      <c r="G458" s="96">
        <f t="shared" si="10"/>
        <v>1680</v>
      </c>
      <c r="H458" s="71" t="s">
        <v>24</v>
      </c>
      <c r="I458" s="72"/>
      <c r="J458" s="73">
        <v>12</v>
      </c>
      <c r="K458" s="74">
        <v>12</v>
      </c>
      <c r="L458" s="97" t="s">
        <v>25</v>
      </c>
      <c r="M458" s="98" t="s">
        <v>78</v>
      </c>
      <c r="N458" s="99">
        <v>12</v>
      </c>
      <c r="O458" s="100">
        <v>12</v>
      </c>
      <c r="P458" s="71" t="s">
        <v>24</v>
      </c>
      <c r="Q458" s="72"/>
      <c r="R458" s="73">
        <v>2</v>
      </c>
      <c r="S458" s="74">
        <v>2</v>
      </c>
      <c r="T458" s="97" t="s">
        <v>23</v>
      </c>
      <c r="U458" s="98" t="s">
        <v>94</v>
      </c>
      <c r="V458" s="99">
        <v>2</v>
      </c>
      <c r="W458" s="100">
        <v>2</v>
      </c>
      <c r="X458" s="71"/>
      <c r="Y458" s="72"/>
      <c r="Z458" s="73"/>
      <c r="AA458" s="74"/>
      <c r="AB458" s="97"/>
      <c r="AC458" s="98"/>
      <c r="AD458" s="99"/>
      <c r="AE458" s="100"/>
      <c r="AF458" s="71"/>
      <c r="AG458" s="72"/>
      <c r="AH458" s="73"/>
      <c r="AI458" s="74"/>
      <c r="AJ458" s="97"/>
      <c r="AK458" s="98"/>
      <c r="AL458" s="99"/>
      <c r="AM458" s="100"/>
      <c r="AN458" s="71"/>
      <c r="AO458" s="72"/>
      <c r="AP458" s="73"/>
      <c r="AQ458" s="74"/>
      <c r="AR458" s="97"/>
      <c r="AS458" s="98"/>
      <c r="AT458" s="99"/>
      <c r="AU458" s="100"/>
    </row>
    <row r="459" spans="1:47">
      <c r="A459" s="67"/>
      <c r="B459" s="140" t="s">
        <v>540</v>
      </c>
      <c r="C459" s="68">
        <v>2</v>
      </c>
      <c r="D459" s="101" t="s">
        <v>483</v>
      </c>
      <c r="E459" s="70">
        <v>210</v>
      </c>
      <c r="F459" s="70">
        <v>8</v>
      </c>
      <c r="G459" s="96">
        <f t="shared" si="10"/>
        <v>1680</v>
      </c>
      <c r="H459" s="71" t="s">
        <v>24</v>
      </c>
      <c r="I459" s="72"/>
      <c r="J459" s="73">
        <v>12</v>
      </c>
      <c r="K459" s="74">
        <v>12</v>
      </c>
      <c r="L459" s="97" t="s">
        <v>25</v>
      </c>
      <c r="M459" s="98" t="s">
        <v>78</v>
      </c>
      <c r="N459" s="99">
        <v>12</v>
      </c>
      <c r="O459" s="100">
        <v>12</v>
      </c>
      <c r="P459" s="71"/>
      <c r="Q459" s="72"/>
      <c r="R459" s="73"/>
      <c r="S459" s="74"/>
      <c r="T459" s="97"/>
      <c r="U459" s="98"/>
      <c r="V459" s="99"/>
      <c r="W459" s="100"/>
      <c r="X459" s="71"/>
      <c r="Y459" s="72"/>
      <c r="Z459" s="73"/>
      <c r="AA459" s="74"/>
      <c r="AB459" s="97"/>
      <c r="AC459" s="98"/>
      <c r="AD459" s="99"/>
      <c r="AE459" s="100"/>
      <c r="AF459" s="71"/>
      <c r="AG459" s="72"/>
      <c r="AH459" s="73"/>
      <c r="AI459" s="74"/>
      <c r="AJ459" s="97"/>
      <c r="AK459" s="98"/>
      <c r="AL459" s="99"/>
      <c r="AM459" s="100"/>
      <c r="AN459" s="71"/>
      <c r="AO459" s="72"/>
      <c r="AP459" s="73"/>
      <c r="AQ459" s="74"/>
      <c r="AR459" s="97"/>
      <c r="AS459" s="98"/>
      <c r="AT459" s="99"/>
      <c r="AU459" s="100"/>
    </row>
    <row r="460" spans="1:47">
      <c r="A460" s="67"/>
      <c r="B460" s="140" t="s">
        <v>540</v>
      </c>
      <c r="C460" s="68">
        <v>2</v>
      </c>
      <c r="D460" s="101" t="s">
        <v>484</v>
      </c>
      <c r="E460" s="70">
        <v>210</v>
      </c>
      <c r="F460" s="70">
        <v>8</v>
      </c>
      <c r="G460" s="96">
        <f t="shared" si="10"/>
        <v>1680</v>
      </c>
      <c r="H460" s="71" t="s">
        <v>24</v>
      </c>
      <c r="I460" s="72"/>
      <c r="J460" s="73">
        <v>12</v>
      </c>
      <c r="K460" s="74">
        <v>12</v>
      </c>
      <c r="L460" s="97" t="s">
        <v>25</v>
      </c>
      <c r="M460" s="98" t="s">
        <v>78</v>
      </c>
      <c r="N460" s="99">
        <v>12</v>
      </c>
      <c r="O460" s="100">
        <v>12</v>
      </c>
      <c r="P460" s="71" t="s">
        <v>24</v>
      </c>
      <c r="Q460" s="72"/>
      <c r="R460" s="73">
        <v>2</v>
      </c>
      <c r="S460" s="74">
        <v>2</v>
      </c>
      <c r="T460" s="97" t="s">
        <v>23</v>
      </c>
      <c r="U460" s="98" t="s">
        <v>94</v>
      </c>
      <c r="V460" s="99">
        <v>2</v>
      </c>
      <c r="W460" s="100">
        <v>2</v>
      </c>
      <c r="X460" s="71"/>
      <c r="Y460" s="72"/>
      <c r="Z460" s="73"/>
      <c r="AA460" s="74"/>
      <c r="AB460" s="97"/>
      <c r="AC460" s="98"/>
      <c r="AD460" s="99"/>
      <c r="AE460" s="100"/>
      <c r="AF460" s="71"/>
      <c r="AG460" s="72"/>
      <c r="AH460" s="73"/>
      <c r="AI460" s="74"/>
      <c r="AJ460" s="97"/>
      <c r="AK460" s="98"/>
      <c r="AL460" s="99"/>
      <c r="AM460" s="100"/>
      <c r="AN460" s="71"/>
      <c r="AO460" s="72"/>
      <c r="AP460" s="73"/>
      <c r="AQ460" s="74"/>
      <c r="AR460" s="97"/>
      <c r="AS460" s="98"/>
      <c r="AT460" s="99"/>
      <c r="AU460" s="100"/>
    </row>
    <row r="461" spans="1:47">
      <c r="A461" s="67"/>
      <c r="B461" s="140" t="s">
        <v>540</v>
      </c>
      <c r="C461" s="68">
        <v>2</v>
      </c>
      <c r="D461" s="101" t="s">
        <v>544</v>
      </c>
      <c r="E461" s="70">
        <v>250</v>
      </c>
      <c r="F461" s="70">
        <v>4</v>
      </c>
      <c r="G461" s="96">
        <f t="shared" si="10"/>
        <v>1000</v>
      </c>
      <c r="H461" s="71" t="s">
        <v>24</v>
      </c>
      <c r="I461" s="72"/>
      <c r="J461" s="73">
        <v>4</v>
      </c>
      <c r="K461" s="74">
        <v>4</v>
      </c>
      <c r="L461" s="97" t="s">
        <v>25</v>
      </c>
      <c r="M461" s="98" t="s">
        <v>78</v>
      </c>
      <c r="N461" s="99">
        <v>4</v>
      </c>
      <c r="O461" s="100">
        <v>4</v>
      </c>
      <c r="P461" s="71"/>
      <c r="Q461" s="72"/>
      <c r="R461" s="73"/>
      <c r="S461" s="74"/>
      <c r="T461" s="97"/>
      <c r="U461" s="98"/>
      <c r="V461" s="99"/>
      <c r="W461" s="100"/>
      <c r="X461" s="71"/>
      <c r="Y461" s="72"/>
      <c r="Z461" s="73"/>
      <c r="AA461" s="74"/>
      <c r="AB461" s="97"/>
      <c r="AC461" s="98"/>
      <c r="AD461" s="99"/>
      <c r="AE461" s="100"/>
      <c r="AF461" s="71"/>
      <c r="AG461" s="72"/>
      <c r="AH461" s="73"/>
      <c r="AI461" s="74"/>
      <c r="AJ461" s="97"/>
      <c r="AK461" s="98"/>
      <c r="AL461" s="99"/>
      <c r="AM461" s="100"/>
      <c r="AN461" s="71"/>
      <c r="AO461" s="72"/>
      <c r="AP461" s="73"/>
      <c r="AQ461" s="74"/>
      <c r="AR461" s="97"/>
      <c r="AS461" s="98"/>
      <c r="AT461" s="99"/>
      <c r="AU461" s="100"/>
    </row>
    <row r="462" spans="1:47">
      <c r="A462" s="67"/>
      <c r="B462" s="140" t="s">
        <v>540</v>
      </c>
      <c r="C462" s="68">
        <v>2</v>
      </c>
      <c r="D462" s="101" t="s">
        <v>545</v>
      </c>
      <c r="E462" s="70">
        <v>250</v>
      </c>
      <c r="F462" s="70">
        <v>4</v>
      </c>
      <c r="G462" s="96">
        <f t="shared" si="10"/>
        <v>1000</v>
      </c>
      <c r="H462" s="71" t="s">
        <v>24</v>
      </c>
      <c r="I462" s="72"/>
      <c r="J462" s="73">
        <v>4</v>
      </c>
      <c r="K462" s="74">
        <v>4</v>
      </c>
      <c r="L462" s="97" t="s">
        <v>25</v>
      </c>
      <c r="M462" s="98" t="s">
        <v>78</v>
      </c>
      <c r="N462" s="99">
        <v>4</v>
      </c>
      <c r="O462" s="100">
        <v>4</v>
      </c>
      <c r="P462" s="71"/>
      <c r="Q462" s="72"/>
      <c r="R462" s="73"/>
      <c r="S462" s="74"/>
      <c r="T462" s="97"/>
      <c r="U462" s="98"/>
      <c r="V462" s="99"/>
      <c r="W462" s="100"/>
      <c r="X462" s="71"/>
      <c r="Y462" s="72"/>
      <c r="Z462" s="73"/>
      <c r="AA462" s="74"/>
      <c r="AB462" s="97"/>
      <c r="AC462" s="98"/>
      <c r="AD462" s="99"/>
      <c r="AE462" s="100"/>
      <c r="AF462" s="71"/>
      <c r="AG462" s="72"/>
      <c r="AH462" s="73"/>
      <c r="AI462" s="74"/>
      <c r="AJ462" s="97"/>
      <c r="AK462" s="98"/>
      <c r="AL462" s="99"/>
      <c r="AM462" s="100"/>
      <c r="AN462" s="71"/>
      <c r="AO462" s="72"/>
      <c r="AP462" s="73"/>
      <c r="AQ462" s="74"/>
      <c r="AR462" s="97"/>
      <c r="AS462" s="98"/>
      <c r="AT462" s="99"/>
      <c r="AU462" s="100"/>
    </row>
    <row r="463" spans="1:47">
      <c r="A463" s="67"/>
      <c r="B463" s="140" t="s">
        <v>540</v>
      </c>
      <c r="C463" s="68">
        <v>2</v>
      </c>
      <c r="D463" s="101" t="s">
        <v>315</v>
      </c>
      <c r="E463" s="70">
        <v>210</v>
      </c>
      <c r="F463" s="70">
        <v>6</v>
      </c>
      <c r="G463" s="96">
        <f t="shared" si="10"/>
        <v>1260</v>
      </c>
      <c r="H463" s="71" t="s">
        <v>24</v>
      </c>
      <c r="I463" s="72"/>
      <c r="J463" s="73">
        <v>58</v>
      </c>
      <c r="K463" s="74">
        <v>58</v>
      </c>
      <c r="L463" s="97" t="s">
        <v>25</v>
      </c>
      <c r="M463" s="98" t="s">
        <v>98</v>
      </c>
      <c r="N463" s="99">
        <v>58</v>
      </c>
      <c r="O463" s="100">
        <v>58</v>
      </c>
      <c r="P463" s="71" t="s">
        <v>24</v>
      </c>
      <c r="Q463" s="72"/>
      <c r="R463" s="73">
        <v>4</v>
      </c>
      <c r="S463" s="74">
        <v>4</v>
      </c>
      <c r="T463" s="97" t="s">
        <v>23</v>
      </c>
      <c r="U463" s="98" t="s">
        <v>106</v>
      </c>
      <c r="V463" s="99">
        <v>4</v>
      </c>
      <c r="W463" s="100">
        <v>4</v>
      </c>
      <c r="X463" s="71"/>
      <c r="Y463" s="72"/>
      <c r="Z463" s="73"/>
      <c r="AA463" s="74"/>
      <c r="AB463" s="97"/>
      <c r="AC463" s="98"/>
      <c r="AD463" s="99"/>
      <c r="AE463" s="100"/>
      <c r="AF463" s="71"/>
      <c r="AG463" s="72"/>
      <c r="AH463" s="73"/>
      <c r="AI463" s="74"/>
      <c r="AJ463" s="97"/>
      <c r="AK463" s="98"/>
      <c r="AL463" s="99"/>
      <c r="AM463" s="100"/>
      <c r="AN463" s="71"/>
      <c r="AO463" s="72"/>
      <c r="AP463" s="73"/>
      <c r="AQ463" s="74"/>
      <c r="AR463" s="97"/>
      <c r="AS463" s="98"/>
      <c r="AT463" s="99"/>
      <c r="AU463" s="100"/>
    </row>
    <row r="464" spans="1:47">
      <c r="A464" s="67"/>
      <c r="B464" s="140" t="s">
        <v>540</v>
      </c>
      <c r="C464" s="68">
        <v>2</v>
      </c>
      <c r="D464" s="101" t="s">
        <v>334</v>
      </c>
      <c r="E464" s="70">
        <v>210</v>
      </c>
      <c r="F464" s="70">
        <v>6</v>
      </c>
      <c r="G464" s="96">
        <f t="shared" si="10"/>
        <v>1260</v>
      </c>
      <c r="H464" s="71" t="s">
        <v>24</v>
      </c>
      <c r="I464" s="72"/>
      <c r="J464" s="73">
        <v>18</v>
      </c>
      <c r="K464" s="74">
        <v>18</v>
      </c>
      <c r="L464" s="97" t="s">
        <v>25</v>
      </c>
      <c r="M464" s="98" t="s">
        <v>78</v>
      </c>
      <c r="N464" s="99">
        <v>18</v>
      </c>
      <c r="O464" s="100">
        <v>18</v>
      </c>
      <c r="P464" s="71" t="s">
        <v>24</v>
      </c>
      <c r="Q464" s="72"/>
      <c r="R464" s="73">
        <v>2</v>
      </c>
      <c r="S464" s="74">
        <v>2</v>
      </c>
      <c r="T464" s="97" t="s">
        <v>23</v>
      </c>
      <c r="U464" s="98" t="s">
        <v>94</v>
      </c>
      <c r="V464" s="99">
        <v>2</v>
      </c>
      <c r="W464" s="100">
        <v>2</v>
      </c>
      <c r="X464" s="71"/>
      <c r="Y464" s="72"/>
      <c r="Z464" s="73"/>
      <c r="AA464" s="74"/>
      <c r="AB464" s="97"/>
      <c r="AC464" s="98"/>
      <c r="AD464" s="99"/>
      <c r="AE464" s="100"/>
      <c r="AF464" s="71"/>
      <c r="AG464" s="72"/>
      <c r="AH464" s="73"/>
      <c r="AI464" s="74"/>
      <c r="AJ464" s="97"/>
      <c r="AK464" s="98"/>
      <c r="AL464" s="99"/>
      <c r="AM464" s="100"/>
      <c r="AN464" s="71"/>
      <c r="AO464" s="72"/>
      <c r="AP464" s="73"/>
      <c r="AQ464" s="74"/>
      <c r="AR464" s="97"/>
      <c r="AS464" s="98"/>
      <c r="AT464" s="99"/>
      <c r="AU464" s="100"/>
    </row>
    <row r="465" spans="1:47">
      <c r="A465" s="67"/>
      <c r="B465" s="140" t="s">
        <v>540</v>
      </c>
      <c r="C465" s="68">
        <v>2</v>
      </c>
      <c r="D465" s="101" t="s">
        <v>444</v>
      </c>
      <c r="E465" s="70">
        <v>210</v>
      </c>
      <c r="F465" s="70">
        <v>4</v>
      </c>
      <c r="G465" s="96">
        <f t="shared" si="10"/>
        <v>840</v>
      </c>
      <c r="H465" s="71" t="s">
        <v>24</v>
      </c>
      <c r="I465" s="72"/>
      <c r="J465" s="73">
        <v>6</v>
      </c>
      <c r="K465" s="74">
        <v>6</v>
      </c>
      <c r="L465" s="97" t="s">
        <v>25</v>
      </c>
      <c r="M465" s="98" t="s">
        <v>78</v>
      </c>
      <c r="N465" s="99">
        <v>6</v>
      </c>
      <c r="O465" s="100">
        <v>6</v>
      </c>
      <c r="P465" s="71"/>
      <c r="Q465" s="72"/>
      <c r="R465" s="73"/>
      <c r="S465" s="74"/>
      <c r="T465" s="97"/>
      <c r="U465" s="98"/>
      <c r="V465" s="99"/>
      <c r="W465" s="100"/>
      <c r="X465" s="71"/>
      <c r="Y465" s="72"/>
      <c r="Z465" s="73"/>
      <c r="AA465" s="74"/>
      <c r="AB465" s="97"/>
      <c r="AC465" s="98"/>
      <c r="AD465" s="99"/>
      <c r="AE465" s="100"/>
      <c r="AF465" s="71"/>
      <c r="AG465" s="72"/>
      <c r="AH465" s="73"/>
      <c r="AI465" s="74"/>
      <c r="AJ465" s="97"/>
      <c r="AK465" s="98"/>
      <c r="AL465" s="99"/>
      <c r="AM465" s="100"/>
      <c r="AN465" s="71"/>
      <c r="AO465" s="72"/>
      <c r="AP465" s="73"/>
      <c r="AQ465" s="74"/>
      <c r="AR465" s="97"/>
      <c r="AS465" s="98"/>
      <c r="AT465" s="99"/>
      <c r="AU465" s="100"/>
    </row>
    <row r="466" spans="1:47">
      <c r="A466" s="67"/>
      <c r="B466" s="140" t="s">
        <v>540</v>
      </c>
      <c r="C466" s="68">
        <v>2</v>
      </c>
      <c r="D466" s="101" t="s">
        <v>476</v>
      </c>
      <c r="E466" s="70">
        <v>250</v>
      </c>
      <c r="F466" s="70">
        <v>4</v>
      </c>
      <c r="G466" s="96">
        <f t="shared" si="10"/>
        <v>1000</v>
      </c>
      <c r="H466" s="71" t="s">
        <v>24</v>
      </c>
      <c r="I466" s="72"/>
      <c r="J466" s="73">
        <v>8</v>
      </c>
      <c r="K466" s="74">
        <v>8</v>
      </c>
      <c r="L466" s="97" t="s">
        <v>25</v>
      </c>
      <c r="M466" s="98" t="s">
        <v>102</v>
      </c>
      <c r="N466" s="99">
        <v>8</v>
      </c>
      <c r="O466" s="100">
        <v>8</v>
      </c>
      <c r="P466" s="71" t="s">
        <v>24</v>
      </c>
      <c r="Q466" s="72"/>
      <c r="R466" s="73">
        <v>1</v>
      </c>
      <c r="S466" s="74">
        <v>1</v>
      </c>
      <c r="T466" s="97" t="s">
        <v>23</v>
      </c>
      <c r="U466" s="98" t="s">
        <v>106</v>
      </c>
      <c r="V466" s="99">
        <v>1</v>
      </c>
      <c r="W466" s="100">
        <v>1</v>
      </c>
      <c r="X466" s="71" t="s">
        <v>24</v>
      </c>
      <c r="Y466" s="72"/>
      <c r="Z466" s="73">
        <v>7</v>
      </c>
      <c r="AA466" s="74">
        <v>7</v>
      </c>
      <c r="AB466" s="97" t="s">
        <v>23</v>
      </c>
      <c r="AC466" s="98" t="s">
        <v>77</v>
      </c>
      <c r="AD466" s="99">
        <v>7</v>
      </c>
      <c r="AE466" s="100">
        <v>7</v>
      </c>
      <c r="AF466" s="71"/>
      <c r="AG466" s="72"/>
      <c r="AH466" s="73"/>
      <c r="AI466" s="74"/>
      <c r="AJ466" s="97"/>
      <c r="AK466" s="98"/>
      <c r="AL466" s="99"/>
      <c r="AM466" s="100"/>
      <c r="AN466" s="71"/>
      <c r="AO466" s="72"/>
      <c r="AP466" s="73"/>
      <c r="AQ466" s="74"/>
      <c r="AR466" s="97"/>
      <c r="AS466" s="98"/>
      <c r="AT466" s="99"/>
      <c r="AU466" s="100"/>
    </row>
    <row r="467" spans="1:47">
      <c r="A467" s="67"/>
      <c r="B467" s="140" t="s">
        <v>540</v>
      </c>
      <c r="C467" s="68">
        <v>2</v>
      </c>
      <c r="D467" s="101" t="s">
        <v>546</v>
      </c>
      <c r="E467" s="70">
        <v>210</v>
      </c>
      <c r="F467" s="70">
        <v>6</v>
      </c>
      <c r="G467" s="96">
        <f t="shared" si="10"/>
        <v>1260</v>
      </c>
      <c r="H467" s="71" t="s">
        <v>24</v>
      </c>
      <c r="I467" s="72"/>
      <c r="J467" s="73">
        <v>18</v>
      </c>
      <c r="K467" s="74">
        <v>18</v>
      </c>
      <c r="L467" s="97" t="s">
        <v>25</v>
      </c>
      <c r="M467" s="98" t="s">
        <v>78</v>
      </c>
      <c r="N467" s="99">
        <v>18</v>
      </c>
      <c r="O467" s="100">
        <v>18</v>
      </c>
      <c r="P467" s="71"/>
      <c r="Q467" s="72"/>
      <c r="R467" s="73"/>
      <c r="S467" s="74"/>
      <c r="T467" s="97"/>
      <c r="U467" s="98"/>
      <c r="V467" s="99"/>
      <c r="W467" s="100"/>
      <c r="X467" s="71"/>
      <c r="Y467" s="72"/>
      <c r="Z467" s="73"/>
      <c r="AA467" s="74"/>
      <c r="AB467" s="97"/>
      <c r="AC467" s="98"/>
      <c r="AD467" s="99"/>
      <c r="AE467" s="100"/>
      <c r="AF467" s="71"/>
      <c r="AG467" s="72"/>
      <c r="AH467" s="73"/>
      <c r="AI467" s="74"/>
      <c r="AJ467" s="97"/>
      <c r="AK467" s="98"/>
      <c r="AL467" s="99"/>
      <c r="AM467" s="100"/>
      <c r="AN467" s="71"/>
      <c r="AO467" s="72"/>
      <c r="AP467" s="73"/>
      <c r="AQ467" s="74"/>
      <c r="AR467" s="97"/>
      <c r="AS467" s="98"/>
      <c r="AT467" s="99"/>
      <c r="AU467" s="100"/>
    </row>
    <row r="468" spans="1:47">
      <c r="A468" s="67"/>
      <c r="B468" s="140" t="s">
        <v>540</v>
      </c>
      <c r="C468" s="68">
        <v>2</v>
      </c>
      <c r="D468" s="101" t="s">
        <v>231</v>
      </c>
      <c r="E468" s="70">
        <v>250</v>
      </c>
      <c r="F468" s="70">
        <v>4</v>
      </c>
      <c r="G468" s="96">
        <f t="shared" si="10"/>
        <v>1000</v>
      </c>
      <c r="H468" s="71" t="s">
        <v>24</v>
      </c>
      <c r="I468" s="72"/>
      <c r="J468" s="73">
        <v>12</v>
      </c>
      <c r="K468" s="74">
        <v>12</v>
      </c>
      <c r="L468" s="97" t="s">
        <v>25</v>
      </c>
      <c r="M468" s="98" t="s">
        <v>78</v>
      </c>
      <c r="N468" s="99">
        <v>12</v>
      </c>
      <c r="O468" s="100">
        <v>12</v>
      </c>
      <c r="P468" s="71"/>
      <c r="Q468" s="72"/>
      <c r="R468" s="73"/>
      <c r="S468" s="74"/>
      <c r="T468" s="97"/>
      <c r="U468" s="98"/>
      <c r="V468" s="99"/>
      <c r="W468" s="100"/>
      <c r="X468" s="71"/>
      <c r="Y468" s="72"/>
      <c r="Z468" s="73"/>
      <c r="AA468" s="74"/>
      <c r="AB468" s="97"/>
      <c r="AC468" s="98"/>
      <c r="AD468" s="99"/>
      <c r="AE468" s="100"/>
      <c r="AF468" s="71"/>
      <c r="AG468" s="72"/>
      <c r="AH468" s="73"/>
      <c r="AI468" s="74"/>
      <c r="AJ468" s="97"/>
      <c r="AK468" s="98"/>
      <c r="AL468" s="99"/>
      <c r="AM468" s="100"/>
      <c r="AN468" s="71"/>
      <c r="AO468" s="72"/>
      <c r="AP468" s="73"/>
      <c r="AQ468" s="74"/>
      <c r="AR468" s="97"/>
      <c r="AS468" s="98"/>
      <c r="AT468" s="99"/>
      <c r="AU468" s="100"/>
    </row>
    <row r="469" spans="1:47">
      <c r="A469" s="67"/>
      <c r="B469" s="140" t="s">
        <v>540</v>
      </c>
      <c r="C469" s="68">
        <v>2</v>
      </c>
      <c r="D469" s="101" t="s">
        <v>547</v>
      </c>
      <c r="E469" s="70">
        <v>210</v>
      </c>
      <c r="F469" s="70">
        <v>10</v>
      </c>
      <c r="G469" s="96">
        <f t="shared" si="10"/>
        <v>2100</v>
      </c>
      <c r="H469" s="71" t="s">
        <v>24</v>
      </c>
      <c r="I469" s="72"/>
      <c r="J469" s="73">
        <v>24</v>
      </c>
      <c r="K469" s="74">
        <v>24</v>
      </c>
      <c r="L469" s="97" t="s">
        <v>25</v>
      </c>
      <c r="M469" s="98" t="s">
        <v>78</v>
      </c>
      <c r="N469" s="99">
        <v>24</v>
      </c>
      <c r="O469" s="100">
        <v>24</v>
      </c>
      <c r="P469" s="71"/>
      <c r="Q469" s="72"/>
      <c r="R469" s="73"/>
      <c r="S469" s="74"/>
      <c r="T469" s="97"/>
      <c r="U469" s="98"/>
      <c r="V469" s="99"/>
      <c r="W469" s="100"/>
      <c r="X469" s="71"/>
      <c r="Y469" s="72"/>
      <c r="Z469" s="73"/>
      <c r="AA469" s="74"/>
      <c r="AB469" s="97"/>
      <c r="AC469" s="98"/>
      <c r="AD469" s="99"/>
      <c r="AE469" s="100"/>
      <c r="AF469" s="71"/>
      <c r="AG469" s="72"/>
      <c r="AH469" s="73"/>
      <c r="AI469" s="74"/>
      <c r="AJ469" s="97"/>
      <c r="AK469" s="98"/>
      <c r="AL469" s="99"/>
      <c r="AM469" s="100"/>
      <c r="AN469" s="71"/>
      <c r="AO469" s="72"/>
      <c r="AP469" s="73"/>
      <c r="AQ469" s="74"/>
      <c r="AR469" s="97"/>
      <c r="AS469" s="98"/>
      <c r="AT469" s="99"/>
      <c r="AU469" s="100"/>
    </row>
    <row r="470" spans="1:47">
      <c r="A470" s="67"/>
      <c r="B470" s="140" t="s">
        <v>540</v>
      </c>
      <c r="C470" s="68">
        <v>2</v>
      </c>
      <c r="D470" s="101" t="s">
        <v>548</v>
      </c>
      <c r="E470" s="70">
        <v>210</v>
      </c>
      <c r="F470" s="70">
        <v>10</v>
      </c>
      <c r="G470" s="96">
        <f t="shared" si="10"/>
        <v>2100</v>
      </c>
      <c r="H470" s="71" t="s">
        <v>24</v>
      </c>
      <c r="I470" s="72"/>
      <c r="J470" s="73">
        <v>5</v>
      </c>
      <c r="K470" s="74">
        <v>5</v>
      </c>
      <c r="L470" s="97" t="s">
        <v>25</v>
      </c>
      <c r="M470" s="98" t="s">
        <v>98</v>
      </c>
      <c r="N470" s="99">
        <v>5</v>
      </c>
      <c r="O470" s="100">
        <v>5</v>
      </c>
      <c r="P470" s="71"/>
      <c r="Q470" s="72"/>
      <c r="R470" s="73"/>
      <c r="S470" s="74"/>
      <c r="T470" s="97"/>
      <c r="U470" s="98"/>
      <c r="V470" s="99"/>
      <c r="W470" s="100"/>
      <c r="X470" s="71"/>
      <c r="Y470" s="72"/>
      <c r="Z470" s="73"/>
      <c r="AA470" s="74"/>
      <c r="AB470" s="97"/>
      <c r="AC470" s="98"/>
      <c r="AD470" s="99"/>
      <c r="AE470" s="100"/>
      <c r="AF470" s="71"/>
      <c r="AG470" s="72"/>
      <c r="AH470" s="73"/>
      <c r="AI470" s="74"/>
      <c r="AJ470" s="97"/>
      <c r="AK470" s="98"/>
      <c r="AL470" s="99"/>
      <c r="AM470" s="100"/>
      <c r="AN470" s="71"/>
      <c r="AO470" s="72"/>
      <c r="AP470" s="73"/>
      <c r="AQ470" s="74"/>
      <c r="AR470" s="97"/>
      <c r="AS470" s="98"/>
      <c r="AT470" s="99"/>
      <c r="AU470" s="100"/>
    </row>
    <row r="471" spans="1:47">
      <c r="A471" s="67"/>
      <c r="B471" s="140" t="s">
        <v>540</v>
      </c>
      <c r="C471" s="68">
        <v>3</v>
      </c>
      <c r="D471" s="101" t="s">
        <v>549</v>
      </c>
      <c r="E471" s="70">
        <v>210</v>
      </c>
      <c r="F471" s="70">
        <v>8</v>
      </c>
      <c r="G471" s="96">
        <f t="shared" si="10"/>
        <v>1680</v>
      </c>
      <c r="H471" s="71" t="s">
        <v>24</v>
      </c>
      <c r="I471" s="72"/>
      <c r="J471" s="73">
        <v>12</v>
      </c>
      <c r="K471" s="74">
        <v>12</v>
      </c>
      <c r="L471" s="97" t="s">
        <v>25</v>
      </c>
      <c r="M471" s="98" t="s">
        <v>78</v>
      </c>
      <c r="N471" s="99">
        <v>12</v>
      </c>
      <c r="O471" s="100">
        <v>12</v>
      </c>
      <c r="P471" s="71" t="s">
        <v>24</v>
      </c>
      <c r="Q471" s="72"/>
      <c r="R471" s="73">
        <v>2</v>
      </c>
      <c r="S471" s="74">
        <v>2</v>
      </c>
      <c r="T471" s="97" t="s">
        <v>23</v>
      </c>
      <c r="U471" s="98" t="s">
        <v>94</v>
      </c>
      <c r="V471" s="99">
        <v>2</v>
      </c>
      <c r="W471" s="100">
        <v>2</v>
      </c>
      <c r="X471" s="71"/>
      <c r="Y471" s="72"/>
      <c r="Z471" s="73"/>
      <c r="AA471" s="74"/>
      <c r="AB471" s="97"/>
      <c r="AC471" s="98"/>
      <c r="AD471" s="99"/>
      <c r="AE471" s="100"/>
      <c r="AF471" s="71"/>
      <c r="AG471" s="72"/>
      <c r="AH471" s="73"/>
      <c r="AI471" s="74"/>
      <c r="AJ471" s="97"/>
      <c r="AK471" s="98"/>
      <c r="AL471" s="99"/>
      <c r="AM471" s="100"/>
      <c r="AN471" s="71"/>
      <c r="AO471" s="72"/>
      <c r="AP471" s="73"/>
      <c r="AQ471" s="74"/>
      <c r="AR471" s="97"/>
      <c r="AS471" s="98"/>
      <c r="AT471" s="99"/>
      <c r="AU471" s="100"/>
    </row>
    <row r="472" spans="1:47">
      <c r="A472" s="67"/>
      <c r="B472" s="140" t="s">
        <v>540</v>
      </c>
      <c r="C472" s="68">
        <v>3</v>
      </c>
      <c r="D472" s="101" t="s">
        <v>550</v>
      </c>
      <c r="E472" s="70">
        <v>210</v>
      </c>
      <c r="F472" s="70">
        <v>8</v>
      </c>
      <c r="G472" s="96">
        <f t="shared" si="10"/>
        <v>1680</v>
      </c>
      <c r="H472" s="71" t="s">
        <v>24</v>
      </c>
      <c r="I472" s="72"/>
      <c r="J472" s="73">
        <v>12</v>
      </c>
      <c r="K472" s="74">
        <v>12</v>
      </c>
      <c r="L472" s="97" t="s">
        <v>25</v>
      </c>
      <c r="M472" s="98" t="s">
        <v>78</v>
      </c>
      <c r="N472" s="99">
        <v>12</v>
      </c>
      <c r="O472" s="100">
        <v>12</v>
      </c>
      <c r="P472" s="71"/>
      <c r="Q472" s="72"/>
      <c r="R472" s="73"/>
      <c r="S472" s="74"/>
      <c r="T472" s="97"/>
      <c r="U472" s="98"/>
      <c r="V472" s="99"/>
      <c r="W472" s="100"/>
      <c r="X472" s="71"/>
      <c r="Y472" s="72"/>
      <c r="Z472" s="73"/>
      <c r="AA472" s="74"/>
      <c r="AB472" s="97"/>
      <c r="AC472" s="98"/>
      <c r="AD472" s="99"/>
      <c r="AE472" s="100"/>
      <c r="AF472" s="71"/>
      <c r="AG472" s="72"/>
      <c r="AH472" s="73"/>
      <c r="AI472" s="74"/>
      <c r="AJ472" s="97"/>
      <c r="AK472" s="98"/>
      <c r="AL472" s="99"/>
      <c r="AM472" s="100"/>
      <c r="AN472" s="71"/>
      <c r="AO472" s="72"/>
      <c r="AP472" s="73"/>
      <c r="AQ472" s="74"/>
      <c r="AR472" s="97"/>
      <c r="AS472" s="98"/>
      <c r="AT472" s="99"/>
      <c r="AU472" s="100"/>
    </row>
    <row r="473" spans="1:47">
      <c r="A473" s="67"/>
      <c r="B473" s="140" t="s">
        <v>540</v>
      </c>
      <c r="C473" s="68">
        <v>3</v>
      </c>
      <c r="D473" s="101" t="s">
        <v>551</v>
      </c>
      <c r="E473" s="70">
        <v>210</v>
      </c>
      <c r="F473" s="70">
        <v>8</v>
      </c>
      <c r="G473" s="96">
        <f t="shared" si="10"/>
        <v>1680</v>
      </c>
      <c r="H473" s="71" t="s">
        <v>24</v>
      </c>
      <c r="I473" s="72"/>
      <c r="J473" s="73">
        <v>12</v>
      </c>
      <c r="K473" s="74">
        <v>12</v>
      </c>
      <c r="L473" s="97" t="s">
        <v>25</v>
      </c>
      <c r="M473" s="98" t="s">
        <v>78</v>
      </c>
      <c r="N473" s="99">
        <v>12</v>
      </c>
      <c r="O473" s="100">
        <v>12</v>
      </c>
      <c r="P473" s="71" t="s">
        <v>24</v>
      </c>
      <c r="Q473" s="72"/>
      <c r="R473" s="73">
        <v>2</v>
      </c>
      <c r="S473" s="74">
        <v>2</v>
      </c>
      <c r="T473" s="97" t="s">
        <v>23</v>
      </c>
      <c r="U473" s="98" t="s">
        <v>94</v>
      </c>
      <c r="V473" s="99">
        <v>2</v>
      </c>
      <c r="W473" s="100">
        <v>2</v>
      </c>
      <c r="X473" s="71"/>
      <c r="Y473" s="72"/>
      <c r="Z473" s="73"/>
      <c r="AA473" s="74"/>
      <c r="AB473" s="97"/>
      <c r="AC473" s="98"/>
      <c r="AD473" s="99"/>
      <c r="AE473" s="100"/>
      <c r="AF473" s="71"/>
      <c r="AG473" s="72"/>
      <c r="AH473" s="73"/>
      <c r="AI473" s="74"/>
      <c r="AJ473" s="97"/>
      <c r="AK473" s="98"/>
      <c r="AL473" s="99"/>
      <c r="AM473" s="100"/>
      <c r="AN473" s="71"/>
      <c r="AO473" s="72"/>
      <c r="AP473" s="73"/>
      <c r="AQ473" s="74"/>
      <c r="AR473" s="97"/>
      <c r="AS473" s="98"/>
      <c r="AT473" s="99"/>
      <c r="AU473" s="100"/>
    </row>
    <row r="474" spans="1:47">
      <c r="A474" s="67"/>
      <c r="B474" s="140" t="s">
        <v>540</v>
      </c>
      <c r="C474" s="68">
        <v>3</v>
      </c>
      <c r="D474" s="101" t="s">
        <v>552</v>
      </c>
      <c r="E474" s="70">
        <v>210</v>
      </c>
      <c r="F474" s="70">
        <v>8</v>
      </c>
      <c r="G474" s="96">
        <f t="shared" si="10"/>
        <v>1680</v>
      </c>
      <c r="H474" s="71" t="s">
        <v>24</v>
      </c>
      <c r="I474" s="72"/>
      <c r="J474" s="73">
        <v>12</v>
      </c>
      <c r="K474" s="74">
        <v>12</v>
      </c>
      <c r="L474" s="97" t="s">
        <v>25</v>
      </c>
      <c r="M474" s="98" t="s">
        <v>78</v>
      </c>
      <c r="N474" s="99">
        <v>12</v>
      </c>
      <c r="O474" s="100">
        <v>12</v>
      </c>
      <c r="P474" s="71" t="s">
        <v>24</v>
      </c>
      <c r="Q474" s="72"/>
      <c r="R474" s="73">
        <v>2</v>
      </c>
      <c r="S474" s="74">
        <v>2</v>
      </c>
      <c r="T474" s="97" t="s">
        <v>23</v>
      </c>
      <c r="U474" s="98" t="s">
        <v>94</v>
      </c>
      <c r="V474" s="99">
        <v>2</v>
      </c>
      <c r="W474" s="100">
        <v>2</v>
      </c>
      <c r="X474" s="71"/>
      <c r="Y474" s="72"/>
      <c r="Z474" s="73"/>
      <c r="AA474" s="74"/>
      <c r="AB474" s="97"/>
      <c r="AC474" s="98"/>
      <c r="AD474" s="99"/>
      <c r="AE474" s="100"/>
      <c r="AF474" s="71"/>
      <c r="AG474" s="72"/>
      <c r="AH474" s="73"/>
      <c r="AI474" s="74"/>
      <c r="AJ474" s="97"/>
      <c r="AK474" s="98"/>
      <c r="AL474" s="99"/>
      <c r="AM474" s="100"/>
      <c r="AN474" s="71"/>
      <c r="AO474" s="72"/>
      <c r="AP474" s="73"/>
      <c r="AQ474" s="74"/>
      <c r="AR474" s="97"/>
      <c r="AS474" s="98"/>
      <c r="AT474" s="99"/>
      <c r="AU474" s="100"/>
    </row>
    <row r="475" spans="1:47">
      <c r="A475" s="67"/>
      <c r="B475" s="140" t="s">
        <v>540</v>
      </c>
      <c r="C475" s="68">
        <v>3</v>
      </c>
      <c r="D475" s="101" t="s">
        <v>553</v>
      </c>
      <c r="E475" s="70">
        <v>210</v>
      </c>
      <c r="F475" s="70">
        <v>8</v>
      </c>
      <c r="G475" s="96">
        <f t="shared" si="10"/>
        <v>1680</v>
      </c>
      <c r="H475" s="71" t="s">
        <v>24</v>
      </c>
      <c r="I475" s="72"/>
      <c r="J475" s="73">
        <v>12</v>
      </c>
      <c r="K475" s="74">
        <v>12</v>
      </c>
      <c r="L475" s="97" t="s">
        <v>25</v>
      </c>
      <c r="M475" s="98" t="s">
        <v>78</v>
      </c>
      <c r="N475" s="99">
        <v>12</v>
      </c>
      <c r="O475" s="100">
        <v>12</v>
      </c>
      <c r="P475" s="71"/>
      <c r="Q475" s="72"/>
      <c r="R475" s="73"/>
      <c r="S475" s="74"/>
      <c r="T475" s="97"/>
      <c r="U475" s="98"/>
      <c r="V475" s="99"/>
      <c r="W475" s="100"/>
      <c r="X475" s="71"/>
      <c r="Y475" s="72"/>
      <c r="Z475" s="73"/>
      <c r="AA475" s="74"/>
      <c r="AB475" s="97"/>
      <c r="AC475" s="98"/>
      <c r="AD475" s="99"/>
      <c r="AE475" s="100"/>
      <c r="AF475" s="71"/>
      <c r="AG475" s="72"/>
      <c r="AH475" s="73"/>
      <c r="AI475" s="74"/>
      <c r="AJ475" s="97"/>
      <c r="AK475" s="98"/>
      <c r="AL475" s="99"/>
      <c r="AM475" s="100"/>
      <c r="AN475" s="71"/>
      <c r="AO475" s="72"/>
      <c r="AP475" s="73"/>
      <c r="AQ475" s="74"/>
      <c r="AR475" s="97"/>
      <c r="AS475" s="98"/>
      <c r="AT475" s="99"/>
      <c r="AU475" s="100"/>
    </row>
    <row r="476" spans="1:47">
      <c r="A476" s="67"/>
      <c r="B476" s="140" t="s">
        <v>540</v>
      </c>
      <c r="C476" s="68">
        <v>3</v>
      </c>
      <c r="D476" s="101" t="s">
        <v>554</v>
      </c>
      <c r="E476" s="70">
        <v>210</v>
      </c>
      <c r="F476" s="70">
        <v>8</v>
      </c>
      <c r="G476" s="96">
        <f t="shared" si="10"/>
        <v>1680</v>
      </c>
      <c r="H476" s="71" t="s">
        <v>24</v>
      </c>
      <c r="I476" s="72"/>
      <c r="J476" s="73">
        <v>12</v>
      </c>
      <c r="K476" s="74">
        <v>12</v>
      </c>
      <c r="L476" s="97" t="s">
        <v>25</v>
      </c>
      <c r="M476" s="98" t="s">
        <v>78</v>
      </c>
      <c r="N476" s="99">
        <v>12</v>
      </c>
      <c r="O476" s="100">
        <v>12</v>
      </c>
      <c r="P476" s="71" t="s">
        <v>24</v>
      </c>
      <c r="Q476" s="72"/>
      <c r="R476" s="73">
        <v>2</v>
      </c>
      <c r="S476" s="74">
        <v>2</v>
      </c>
      <c r="T476" s="97" t="s">
        <v>23</v>
      </c>
      <c r="U476" s="98" t="s">
        <v>94</v>
      </c>
      <c r="V476" s="99">
        <v>2</v>
      </c>
      <c r="W476" s="100">
        <v>2</v>
      </c>
      <c r="X476" s="71"/>
      <c r="Y476" s="72"/>
      <c r="Z476" s="73"/>
      <c r="AA476" s="74"/>
      <c r="AB476" s="97"/>
      <c r="AC476" s="98"/>
      <c r="AD476" s="99"/>
      <c r="AE476" s="100"/>
      <c r="AF476" s="71"/>
      <c r="AG476" s="72"/>
      <c r="AH476" s="73"/>
      <c r="AI476" s="74"/>
      <c r="AJ476" s="97"/>
      <c r="AK476" s="98"/>
      <c r="AL476" s="99"/>
      <c r="AM476" s="100"/>
      <c r="AN476" s="71"/>
      <c r="AO476" s="72"/>
      <c r="AP476" s="73"/>
      <c r="AQ476" s="74"/>
      <c r="AR476" s="97"/>
      <c r="AS476" s="98"/>
      <c r="AT476" s="99"/>
      <c r="AU476" s="100"/>
    </row>
    <row r="477" spans="1:47">
      <c r="A477" s="67"/>
      <c r="B477" s="140" t="s">
        <v>540</v>
      </c>
      <c r="C477" s="68">
        <v>3</v>
      </c>
      <c r="D477" s="101" t="s">
        <v>496</v>
      </c>
      <c r="E477" s="70">
        <v>210</v>
      </c>
      <c r="F477" s="70">
        <v>8</v>
      </c>
      <c r="G477" s="96">
        <f t="shared" si="10"/>
        <v>1680</v>
      </c>
      <c r="H477" s="71" t="s">
        <v>24</v>
      </c>
      <c r="I477" s="72"/>
      <c r="J477" s="73">
        <v>12</v>
      </c>
      <c r="K477" s="74">
        <v>12</v>
      </c>
      <c r="L477" s="97" t="s">
        <v>25</v>
      </c>
      <c r="M477" s="98" t="s">
        <v>78</v>
      </c>
      <c r="N477" s="99">
        <v>12</v>
      </c>
      <c r="O477" s="100">
        <v>12</v>
      </c>
      <c r="P477" s="71" t="s">
        <v>24</v>
      </c>
      <c r="Q477" s="72"/>
      <c r="R477" s="73">
        <v>2</v>
      </c>
      <c r="S477" s="74">
        <v>2</v>
      </c>
      <c r="T477" s="97" t="s">
        <v>23</v>
      </c>
      <c r="U477" s="98" t="s">
        <v>94</v>
      </c>
      <c r="V477" s="99">
        <v>2</v>
      </c>
      <c r="W477" s="100">
        <v>2</v>
      </c>
      <c r="X477" s="71"/>
      <c r="Y477" s="72"/>
      <c r="Z477" s="73"/>
      <c r="AA477" s="74"/>
      <c r="AB477" s="97"/>
      <c r="AC477" s="98"/>
      <c r="AD477" s="99"/>
      <c r="AE477" s="100"/>
      <c r="AF477" s="71"/>
      <c r="AG477" s="72"/>
      <c r="AH477" s="73"/>
      <c r="AI477" s="74"/>
      <c r="AJ477" s="97"/>
      <c r="AK477" s="98"/>
      <c r="AL477" s="99"/>
      <c r="AM477" s="100"/>
      <c r="AN477" s="71"/>
      <c r="AO477" s="72"/>
      <c r="AP477" s="73"/>
      <c r="AQ477" s="74"/>
      <c r="AR477" s="97"/>
      <c r="AS477" s="98"/>
      <c r="AT477" s="99"/>
      <c r="AU477" s="100"/>
    </row>
    <row r="478" spans="1:47">
      <c r="A478" s="67"/>
      <c r="B478" s="140" t="s">
        <v>540</v>
      </c>
      <c r="C478" s="68">
        <v>3</v>
      </c>
      <c r="D478" s="101" t="s">
        <v>497</v>
      </c>
      <c r="E478" s="70">
        <v>210</v>
      </c>
      <c r="F478" s="70">
        <v>8</v>
      </c>
      <c r="G478" s="96">
        <f t="shared" si="10"/>
        <v>1680</v>
      </c>
      <c r="H478" s="71" t="s">
        <v>24</v>
      </c>
      <c r="I478" s="72"/>
      <c r="J478" s="73">
        <v>12</v>
      </c>
      <c r="K478" s="74">
        <v>12</v>
      </c>
      <c r="L478" s="97" t="s">
        <v>25</v>
      </c>
      <c r="M478" s="98" t="s">
        <v>78</v>
      </c>
      <c r="N478" s="99">
        <v>12</v>
      </c>
      <c r="O478" s="100">
        <v>12</v>
      </c>
      <c r="P478" s="71"/>
      <c r="Q478" s="72"/>
      <c r="R478" s="73"/>
      <c r="S478" s="74"/>
      <c r="T478" s="97"/>
      <c r="U478" s="98"/>
      <c r="V478" s="99"/>
      <c r="W478" s="100"/>
      <c r="X478" s="71"/>
      <c r="Y478" s="72"/>
      <c r="Z478" s="73"/>
      <c r="AA478" s="74"/>
      <c r="AB478" s="97"/>
      <c r="AC478" s="98"/>
      <c r="AD478" s="99"/>
      <c r="AE478" s="100"/>
      <c r="AF478" s="71"/>
      <c r="AG478" s="72"/>
      <c r="AH478" s="73"/>
      <c r="AI478" s="74"/>
      <c r="AJ478" s="97"/>
      <c r="AK478" s="98"/>
      <c r="AL478" s="99"/>
      <c r="AM478" s="100"/>
      <c r="AN478" s="71"/>
      <c r="AO478" s="72"/>
      <c r="AP478" s="73"/>
      <c r="AQ478" s="74"/>
      <c r="AR478" s="97"/>
      <c r="AS478" s="98"/>
      <c r="AT478" s="99"/>
      <c r="AU478" s="100"/>
    </row>
    <row r="479" spans="1:47">
      <c r="A479" s="67"/>
      <c r="B479" s="140" t="s">
        <v>540</v>
      </c>
      <c r="C479" s="68">
        <v>3</v>
      </c>
      <c r="D479" s="101" t="s">
        <v>495</v>
      </c>
      <c r="E479" s="70">
        <v>210</v>
      </c>
      <c r="F479" s="70">
        <v>8</v>
      </c>
      <c r="G479" s="96">
        <f t="shared" si="10"/>
        <v>1680</v>
      </c>
      <c r="H479" s="71" t="s">
        <v>24</v>
      </c>
      <c r="I479" s="72"/>
      <c r="J479" s="73">
        <v>12</v>
      </c>
      <c r="K479" s="74">
        <v>12</v>
      </c>
      <c r="L479" s="97" t="s">
        <v>25</v>
      </c>
      <c r="M479" s="98" t="s">
        <v>78</v>
      </c>
      <c r="N479" s="99">
        <v>12</v>
      </c>
      <c r="O479" s="100">
        <v>12</v>
      </c>
      <c r="P479" s="71" t="s">
        <v>24</v>
      </c>
      <c r="Q479" s="72"/>
      <c r="R479" s="73">
        <v>2</v>
      </c>
      <c r="S479" s="74">
        <v>2</v>
      </c>
      <c r="T479" s="97" t="s">
        <v>23</v>
      </c>
      <c r="U479" s="98" t="s">
        <v>94</v>
      </c>
      <c r="V479" s="99">
        <v>2</v>
      </c>
      <c r="W479" s="100">
        <v>2</v>
      </c>
      <c r="X479" s="71"/>
      <c r="Y479" s="72"/>
      <c r="Z479" s="73"/>
      <c r="AA479" s="74"/>
      <c r="AB479" s="97"/>
      <c r="AC479" s="98"/>
      <c r="AD479" s="99"/>
      <c r="AE479" s="100"/>
      <c r="AF479" s="71"/>
      <c r="AG479" s="72"/>
      <c r="AH479" s="73"/>
      <c r="AI479" s="74"/>
      <c r="AJ479" s="97"/>
      <c r="AK479" s="98"/>
      <c r="AL479" s="99"/>
      <c r="AM479" s="100"/>
      <c r="AN479" s="71"/>
      <c r="AO479" s="72"/>
      <c r="AP479" s="73"/>
      <c r="AQ479" s="74"/>
      <c r="AR479" s="97"/>
      <c r="AS479" s="98"/>
      <c r="AT479" s="99"/>
      <c r="AU479" s="100"/>
    </row>
    <row r="480" spans="1:47">
      <c r="A480" s="67"/>
      <c r="B480" s="140" t="s">
        <v>540</v>
      </c>
      <c r="C480" s="68">
        <v>3</v>
      </c>
      <c r="D480" s="101" t="s">
        <v>555</v>
      </c>
      <c r="E480" s="70">
        <v>250</v>
      </c>
      <c r="F480" s="70">
        <v>4</v>
      </c>
      <c r="G480" s="96">
        <f t="shared" si="10"/>
        <v>1000</v>
      </c>
      <c r="H480" s="71" t="s">
        <v>24</v>
      </c>
      <c r="I480" s="72"/>
      <c r="J480" s="73">
        <v>4</v>
      </c>
      <c r="K480" s="74">
        <v>4</v>
      </c>
      <c r="L480" s="97" t="s">
        <v>25</v>
      </c>
      <c r="M480" s="98" t="s">
        <v>78</v>
      </c>
      <c r="N480" s="99">
        <v>4</v>
      </c>
      <c r="O480" s="100">
        <v>4</v>
      </c>
      <c r="P480" s="71"/>
      <c r="Q480" s="72"/>
      <c r="R480" s="73"/>
      <c r="S480" s="74"/>
      <c r="T480" s="97"/>
      <c r="U480" s="98"/>
      <c r="V480" s="99"/>
      <c r="W480" s="100"/>
      <c r="X480" s="71"/>
      <c r="Y480" s="72"/>
      <c r="Z480" s="73"/>
      <c r="AA480" s="74"/>
      <c r="AB480" s="97"/>
      <c r="AC480" s="98"/>
      <c r="AD480" s="99"/>
      <c r="AE480" s="100"/>
      <c r="AF480" s="71"/>
      <c r="AG480" s="72"/>
      <c r="AH480" s="73"/>
      <c r="AI480" s="74"/>
      <c r="AJ480" s="97"/>
      <c r="AK480" s="98"/>
      <c r="AL480" s="99"/>
      <c r="AM480" s="100"/>
      <c r="AN480" s="71"/>
      <c r="AO480" s="72"/>
      <c r="AP480" s="73"/>
      <c r="AQ480" s="74"/>
      <c r="AR480" s="97"/>
      <c r="AS480" s="98"/>
      <c r="AT480" s="99"/>
      <c r="AU480" s="100"/>
    </row>
    <row r="481" spans="1:47">
      <c r="A481" s="67"/>
      <c r="B481" s="140" t="s">
        <v>540</v>
      </c>
      <c r="C481" s="68">
        <v>3</v>
      </c>
      <c r="D481" s="101" t="s">
        <v>556</v>
      </c>
      <c r="E481" s="70">
        <v>250</v>
      </c>
      <c r="F481" s="70">
        <v>4</v>
      </c>
      <c r="G481" s="96">
        <f t="shared" si="10"/>
        <v>1000</v>
      </c>
      <c r="H481" s="71" t="s">
        <v>24</v>
      </c>
      <c r="I481" s="72"/>
      <c r="J481" s="73">
        <v>4</v>
      </c>
      <c r="K481" s="74">
        <v>4</v>
      </c>
      <c r="L481" s="97" t="s">
        <v>25</v>
      </c>
      <c r="M481" s="98" t="s">
        <v>78</v>
      </c>
      <c r="N481" s="99">
        <v>4</v>
      </c>
      <c r="O481" s="100">
        <v>4</v>
      </c>
      <c r="P481" s="71"/>
      <c r="Q481" s="72"/>
      <c r="R481" s="73"/>
      <c r="S481" s="74"/>
      <c r="T481" s="97"/>
      <c r="U481" s="98"/>
      <c r="V481" s="99"/>
      <c r="W481" s="100"/>
      <c r="X481" s="71"/>
      <c r="Y481" s="72"/>
      <c r="Z481" s="73"/>
      <c r="AA481" s="74"/>
      <c r="AB481" s="97"/>
      <c r="AC481" s="98"/>
      <c r="AD481" s="99"/>
      <c r="AE481" s="100"/>
      <c r="AF481" s="71"/>
      <c r="AG481" s="72"/>
      <c r="AH481" s="73"/>
      <c r="AI481" s="74"/>
      <c r="AJ481" s="97"/>
      <c r="AK481" s="98"/>
      <c r="AL481" s="99"/>
      <c r="AM481" s="100"/>
      <c r="AN481" s="71"/>
      <c r="AO481" s="72"/>
      <c r="AP481" s="73"/>
      <c r="AQ481" s="74"/>
      <c r="AR481" s="97"/>
      <c r="AS481" s="98"/>
      <c r="AT481" s="99"/>
      <c r="AU481" s="100"/>
    </row>
    <row r="482" spans="1:47">
      <c r="A482" s="67"/>
      <c r="B482" s="140" t="s">
        <v>540</v>
      </c>
      <c r="C482" s="68">
        <v>3</v>
      </c>
      <c r="D482" s="101" t="s">
        <v>557</v>
      </c>
      <c r="E482" s="70">
        <v>250</v>
      </c>
      <c r="F482" s="70">
        <v>4</v>
      </c>
      <c r="G482" s="96">
        <f t="shared" si="10"/>
        <v>1000</v>
      </c>
      <c r="H482" s="71" t="s">
        <v>24</v>
      </c>
      <c r="I482" s="72"/>
      <c r="J482" s="73">
        <v>4</v>
      </c>
      <c r="K482" s="74">
        <v>4</v>
      </c>
      <c r="L482" s="97" t="s">
        <v>25</v>
      </c>
      <c r="M482" s="98" t="s">
        <v>78</v>
      </c>
      <c r="N482" s="99">
        <v>4</v>
      </c>
      <c r="O482" s="100">
        <v>4</v>
      </c>
      <c r="P482" s="71"/>
      <c r="Q482" s="72"/>
      <c r="R482" s="73"/>
      <c r="S482" s="74"/>
      <c r="T482" s="97"/>
      <c r="U482" s="98"/>
      <c r="V482" s="99"/>
      <c r="W482" s="100"/>
      <c r="X482" s="71"/>
      <c r="Y482" s="72"/>
      <c r="Z482" s="73"/>
      <c r="AA482" s="74"/>
      <c r="AB482" s="97"/>
      <c r="AC482" s="98"/>
      <c r="AD482" s="99"/>
      <c r="AE482" s="100"/>
      <c r="AF482" s="71"/>
      <c r="AG482" s="72"/>
      <c r="AH482" s="73"/>
      <c r="AI482" s="74"/>
      <c r="AJ482" s="97"/>
      <c r="AK482" s="98"/>
      <c r="AL482" s="99"/>
      <c r="AM482" s="100"/>
      <c r="AN482" s="71"/>
      <c r="AO482" s="72"/>
      <c r="AP482" s="73"/>
      <c r="AQ482" s="74"/>
      <c r="AR482" s="97"/>
      <c r="AS482" s="98"/>
      <c r="AT482" s="99"/>
      <c r="AU482" s="100"/>
    </row>
    <row r="483" spans="1:47">
      <c r="A483" s="67"/>
      <c r="B483" s="140" t="s">
        <v>540</v>
      </c>
      <c r="C483" s="68">
        <v>3</v>
      </c>
      <c r="D483" s="101" t="s">
        <v>407</v>
      </c>
      <c r="E483" s="70">
        <v>210</v>
      </c>
      <c r="F483" s="70">
        <v>10</v>
      </c>
      <c r="G483" s="96">
        <f t="shared" si="10"/>
        <v>2100</v>
      </c>
      <c r="H483" s="71" t="s">
        <v>24</v>
      </c>
      <c r="I483" s="72"/>
      <c r="J483" s="73">
        <v>1</v>
      </c>
      <c r="K483" s="74">
        <v>1</v>
      </c>
      <c r="L483" s="97" t="s">
        <v>25</v>
      </c>
      <c r="M483" s="98" t="s">
        <v>78</v>
      </c>
      <c r="N483" s="99">
        <v>1</v>
      </c>
      <c r="O483" s="100">
        <v>1</v>
      </c>
      <c r="P483" s="71" t="s">
        <v>24</v>
      </c>
      <c r="Q483" s="72"/>
      <c r="R483" s="73">
        <v>5</v>
      </c>
      <c r="S483" s="74">
        <v>5</v>
      </c>
      <c r="T483" s="97" t="s">
        <v>23</v>
      </c>
      <c r="U483" s="98" t="s">
        <v>94</v>
      </c>
      <c r="V483" s="99">
        <v>5</v>
      </c>
      <c r="W483" s="100">
        <v>5</v>
      </c>
      <c r="X483" s="71"/>
      <c r="Y483" s="72"/>
      <c r="Z483" s="73"/>
      <c r="AA483" s="74"/>
      <c r="AB483" s="97"/>
      <c r="AC483" s="98"/>
      <c r="AD483" s="99"/>
      <c r="AE483" s="100"/>
      <c r="AF483" s="71"/>
      <c r="AG483" s="72"/>
      <c r="AH483" s="73"/>
      <c r="AI483" s="74"/>
      <c r="AJ483" s="97"/>
      <c r="AK483" s="98"/>
      <c r="AL483" s="99"/>
      <c r="AM483" s="100"/>
      <c r="AN483" s="71"/>
      <c r="AO483" s="72"/>
      <c r="AP483" s="73"/>
      <c r="AQ483" s="74"/>
      <c r="AR483" s="97"/>
      <c r="AS483" s="98"/>
      <c r="AT483" s="99"/>
      <c r="AU483" s="100"/>
    </row>
    <row r="484" spans="1:47">
      <c r="A484" s="67"/>
      <c r="B484" s="140" t="s">
        <v>540</v>
      </c>
      <c r="C484" s="68">
        <v>4</v>
      </c>
      <c r="D484" s="101" t="s">
        <v>558</v>
      </c>
      <c r="E484" s="70">
        <v>210</v>
      </c>
      <c r="F484" s="70">
        <v>10</v>
      </c>
      <c r="G484" s="96">
        <f t="shared" si="10"/>
        <v>2100</v>
      </c>
      <c r="H484" s="71" t="s">
        <v>24</v>
      </c>
      <c r="I484" s="72"/>
      <c r="J484" s="73">
        <v>1</v>
      </c>
      <c r="K484" s="74">
        <v>1</v>
      </c>
      <c r="L484" s="97" t="s">
        <v>25</v>
      </c>
      <c r="M484" s="98" t="s">
        <v>78</v>
      </c>
      <c r="N484" s="99">
        <v>1</v>
      </c>
      <c r="O484" s="100">
        <v>1</v>
      </c>
      <c r="P484" s="71" t="s">
        <v>24</v>
      </c>
      <c r="Q484" s="72"/>
      <c r="R484" s="73">
        <v>8</v>
      </c>
      <c r="S484" s="74">
        <v>8</v>
      </c>
      <c r="T484" s="97" t="s">
        <v>23</v>
      </c>
      <c r="U484" s="98" t="s">
        <v>94</v>
      </c>
      <c r="V484" s="99">
        <v>8</v>
      </c>
      <c r="W484" s="100">
        <v>8</v>
      </c>
      <c r="X484" s="71"/>
      <c r="Y484" s="72"/>
      <c r="Z484" s="73"/>
      <c r="AA484" s="74"/>
      <c r="AB484" s="97"/>
      <c r="AC484" s="98"/>
      <c r="AD484" s="99"/>
      <c r="AE484" s="100"/>
      <c r="AF484" s="71"/>
      <c r="AG484" s="72"/>
      <c r="AH484" s="73"/>
      <c r="AI484" s="74"/>
      <c r="AJ484" s="97"/>
      <c r="AK484" s="98"/>
      <c r="AL484" s="99"/>
      <c r="AM484" s="100"/>
      <c r="AN484" s="71"/>
      <c r="AO484" s="72"/>
      <c r="AP484" s="73"/>
      <c r="AQ484" s="74"/>
      <c r="AR484" s="97"/>
      <c r="AS484" s="98"/>
      <c r="AT484" s="99"/>
      <c r="AU484" s="100"/>
    </row>
    <row r="485" spans="1:47">
      <c r="A485" s="67"/>
      <c r="B485" s="140" t="s">
        <v>540</v>
      </c>
      <c r="C485" s="68">
        <v>4</v>
      </c>
      <c r="D485" s="101" t="s">
        <v>559</v>
      </c>
      <c r="E485" s="70">
        <v>210</v>
      </c>
      <c r="F485" s="70">
        <v>6</v>
      </c>
      <c r="G485" s="96">
        <f t="shared" si="10"/>
        <v>1260</v>
      </c>
      <c r="H485" s="71" t="s">
        <v>24</v>
      </c>
      <c r="I485" s="72"/>
      <c r="J485" s="73">
        <v>6</v>
      </c>
      <c r="K485" s="74">
        <v>6</v>
      </c>
      <c r="L485" s="97" t="s">
        <v>25</v>
      </c>
      <c r="M485" s="98" t="s">
        <v>78</v>
      </c>
      <c r="N485" s="99">
        <v>6</v>
      </c>
      <c r="O485" s="100">
        <v>6</v>
      </c>
      <c r="P485" s="71"/>
      <c r="Q485" s="72"/>
      <c r="R485" s="73"/>
      <c r="S485" s="74"/>
      <c r="T485" s="97"/>
      <c r="U485" s="98"/>
      <c r="V485" s="99"/>
      <c r="W485" s="100"/>
      <c r="X485" s="71"/>
      <c r="Y485" s="72"/>
      <c r="Z485" s="73"/>
      <c r="AA485" s="74"/>
      <c r="AB485" s="97"/>
      <c r="AC485" s="98"/>
      <c r="AD485" s="99"/>
      <c r="AE485" s="100"/>
      <c r="AF485" s="71"/>
      <c r="AG485" s="72"/>
      <c r="AH485" s="73"/>
      <c r="AI485" s="74"/>
      <c r="AJ485" s="97"/>
      <c r="AK485" s="98"/>
      <c r="AL485" s="99"/>
      <c r="AM485" s="100"/>
      <c r="AN485" s="71"/>
      <c r="AO485" s="72"/>
      <c r="AP485" s="73"/>
      <c r="AQ485" s="74"/>
      <c r="AR485" s="97"/>
      <c r="AS485" s="98"/>
      <c r="AT485" s="99"/>
      <c r="AU485" s="100"/>
    </row>
    <row r="486" spans="1:47">
      <c r="A486" s="67"/>
      <c r="B486" s="140" t="s">
        <v>540</v>
      </c>
      <c r="C486" s="68">
        <v>4</v>
      </c>
      <c r="D486" s="101" t="s">
        <v>221</v>
      </c>
      <c r="E486" s="70">
        <v>210</v>
      </c>
      <c r="F486" s="70">
        <v>6</v>
      </c>
      <c r="G486" s="96">
        <f t="shared" si="10"/>
        <v>1260</v>
      </c>
      <c r="H486" s="71" t="s">
        <v>24</v>
      </c>
      <c r="I486" s="72"/>
      <c r="J486" s="73">
        <v>21</v>
      </c>
      <c r="K486" s="74">
        <v>21</v>
      </c>
      <c r="L486" s="97" t="s">
        <v>25</v>
      </c>
      <c r="M486" s="98" t="s">
        <v>78</v>
      </c>
      <c r="N486" s="99">
        <v>21</v>
      </c>
      <c r="O486" s="100">
        <v>21</v>
      </c>
      <c r="P486" s="71" t="s">
        <v>24</v>
      </c>
      <c r="Q486" s="72"/>
      <c r="R486" s="73">
        <v>1</v>
      </c>
      <c r="S486" s="74">
        <v>1</v>
      </c>
      <c r="T486" s="97" t="s">
        <v>23</v>
      </c>
      <c r="U486" s="98" t="s">
        <v>82</v>
      </c>
      <c r="V486" s="99">
        <v>1</v>
      </c>
      <c r="W486" s="100">
        <v>1</v>
      </c>
      <c r="X486" s="71" t="s">
        <v>24</v>
      </c>
      <c r="Y486" s="72"/>
      <c r="Z486" s="73">
        <v>2</v>
      </c>
      <c r="AA486" s="74">
        <v>2</v>
      </c>
      <c r="AB486" s="97" t="s">
        <v>23</v>
      </c>
      <c r="AC486" s="98" t="s">
        <v>98</v>
      </c>
      <c r="AD486" s="99">
        <v>2</v>
      </c>
      <c r="AE486" s="100">
        <v>2</v>
      </c>
      <c r="AF486" s="71"/>
      <c r="AG486" s="72"/>
      <c r="AH486" s="73"/>
      <c r="AI486" s="74"/>
      <c r="AJ486" s="97"/>
      <c r="AK486" s="98"/>
      <c r="AL486" s="99"/>
      <c r="AM486" s="100"/>
      <c r="AN486" s="71"/>
      <c r="AO486" s="72"/>
      <c r="AP486" s="73"/>
      <c r="AQ486" s="74"/>
      <c r="AR486" s="97"/>
      <c r="AS486" s="98"/>
      <c r="AT486" s="99"/>
      <c r="AU486" s="100"/>
    </row>
    <row r="487" spans="1:47">
      <c r="A487" s="67"/>
      <c r="B487" s="140" t="s">
        <v>540</v>
      </c>
      <c r="C487" s="68">
        <v>4</v>
      </c>
      <c r="D487" s="101" t="s">
        <v>560</v>
      </c>
      <c r="E487" s="70">
        <v>210</v>
      </c>
      <c r="F487" s="70">
        <v>4</v>
      </c>
      <c r="G487" s="96">
        <f t="shared" si="10"/>
        <v>840</v>
      </c>
      <c r="H487" s="71" t="s">
        <v>24</v>
      </c>
      <c r="I487" s="72"/>
      <c r="J487" s="73">
        <v>6</v>
      </c>
      <c r="K487" s="74">
        <v>6</v>
      </c>
      <c r="L487" s="97" t="s">
        <v>25</v>
      </c>
      <c r="M487" s="98" t="s">
        <v>78</v>
      </c>
      <c r="N487" s="99">
        <v>6</v>
      </c>
      <c r="O487" s="100">
        <v>6</v>
      </c>
      <c r="P487" s="71"/>
      <c r="Q487" s="72"/>
      <c r="R487" s="73"/>
      <c r="S487" s="74"/>
      <c r="T487" s="97"/>
      <c r="U487" s="98"/>
      <c r="V487" s="99"/>
      <c r="W487" s="100"/>
      <c r="X487" s="71"/>
      <c r="Y487" s="72"/>
      <c r="Z487" s="73"/>
      <c r="AA487" s="74"/>
      <c r="AB487" s="97"/>
      <c r="AC487" s="98"/>
      <c r="AD487" s="99"/>
      <c r="AE487" s="100"/>
      <c r="AF487" s="71"/>
      <c r="AG487" s="72"/>
      <c r="AH487" s="73"/>
      <c r="AI487" s="74"/>
      <c r="AJ487" s="97"/>
      <c r="AK487" s="98"/>
      <c r="AL487" s="99"/>
      <c r="AM487" s="100"/>
      <c r="AN487" s="71"/>
      <c r="AO487" s="72"/>
      <c r="AP487" s="73"/>
      <c r="AQ487" s="74"/>
      <c r="AR487" s="97"/>
      <c r="AS487" s="98"/>
      <c r="AT487" s="99"/>
      <c r="AU487" s="100"/>
    </row>
    <row r="488" spans="1:47">
      <c r="A488" s="67"/>
      <c r="B488" s="140" t="s">
        <v>540</v>
      </c>
      <c r="C488" s="68">
        <v>4</v>
      </c>
      <c r="D488" s="101" t="s">
        <v>217</v>
      </c>
      <c r="E488" s="70">
        <v>210</v>
      </c>
      <c r="F488" s="70">
        <v>6</v>
      </c>
      <c r="G488" s="96">
        <f t="shared" si="10"/>
        <v>1260</v>
      </c>
      <c r="H488" s="71" t="s">
        <v>24</v>
      </c>
      <c r="I488" s="72"/>
      <c r="J488" s="73">
        <v>16</v>
      </c>
      <c r="K488" s="74">
        <v>16</v>
      </c>
      <c r="L488" s="97" t="s">
        <v>25</v>
      </c>
      <c r="M488" s="98" t="s">
        <v>78</v>
      </c>
      <c r="N488" s="99">
        <v>16</v>
      </c>
      <c r="O488" s="100">
        <v>16</v>
      </c>
      <c r="P488" s="71" t="s">
        <v>24</v>
      </c>
      <c r="Q488" s="72"/>
      <c r="R488" s="73">
        <v>2</v>
      </c>
      <c r="S488" s="74">
        <v>2</v>
      </c>
      <c r="T488" s="97" t="s">
        <v>23</v>
      </c>
      <c r="U488" s="98" t="s">
        <v>94</v>
      </c>
      <c r="V488" s="99">
        <v>2</v>
      </c>
      <c r="W488" s="100">
        <v>2</v>
      </c>
      <c r="X488" s="71"/>
      <c r="Y488" s="72"/>
      <c r="Z488" s="73"/>
      <c r="AA488" s="74"/>
      <c r="AB488" s="97"/>
      <c r="AC488" s="98"/>
      <c r="AD488" s="99"/>
      <c r="AE488" s="100"/>
      <c r="AF488" s="71"/>
      <c r="AG488" s="72"/>
      <c r="AH488" s="73"/>
      <c r="AI488" s="74"/>
      <c r="AJ488" s="97"/>
      <c r="AK488" s="98"/>
      <c r="AL488" s="99"/>
      <c r="AM488" s="100"/>
      <c r="AN488" s="71"/>
      <c r="AO488" s="72"/>
      <c r="AP488" s="73"/>
      <c r="AQ488" s="74"/>
      <c r="AR488" s="97"/>
      <c r="AS488" s="98"/>
      <c r="AT488" s="99"/>
      <c r="AU488" s="100"/>
    </row>
    <row r="489" spans="1:47">
      <c r="A489" s="67"/>
      <c r="B489" s="140" t="s">
        <v>540</v>
      </c>
      <c r="C489" s="68">
        <v>4</v>
      </c>
      <c r="D489" s="101" t="s">
        <v>218</v>
      </c>
      <c r="E489" s="70">
        <v>210</v>
      </c>
      <c r="F489" s="70">
        <v>4</v>
      </c>
      <c r="G489" s="96">
        <f t="shared" si="10"/>
        <v>840</v>
      </c>
      <c r="H489" s="71" t="s">
        <v>24</v>
      </c>
      <c r="I489" s="72"/>
      <c r="J489" s="73">
        <v>6</v>
      </c>
      <c r="K489" s="74">
        <v>6</v>
      </c>
      <c r="L489" s="97" t="s">
        <v>25</v>
      </c>
      <c r="M489" s="98" t="s">
        <v>78</v>
      </c>
      <c r="N489" s="99">
        <v>6</v>
      </c>
      <c r="O489" s="100">
        <v>6</v>
      </c>
      <c r="P489" s="71"/>
      <c r="Q489" s="72"/>
      <c r="R489" s="73"/>
      <c r="S489" s="74"/>
      <c r="T489" s="97"/>
      <c r="U489" s="98"/>
      <c r="V489" s="99"/>
      <c r="W489" s="100"/>
      <c r="X489" s="71"/>
      <c r="Y489" s="72"/>
      <c r="Z489" s="73"/>
      <c r="AA489" s="74"/>
      <c r="AB489" s="97"/>
      <c r="AC489" s="98"/>
      <c r="AD489" s="99"/>
      <c r="AE489" s="100"/>
      <c r="AF489" s="71"/>
      <c r="AG489" s="72"/>
      <c r="AH489" s="73"/>
      <c r="AI489" s="74"/>
      <c r="AJ489" s="97"/>
      <c r="AK489" s="98"/>
      <c r="AL489" s="99"/>
      <c r="AM489" s="100"/>
      <c r="AN489" s="71"/>
      <c r="AO489" s="72"/>
      <c r="AP489" s="73"/>
      <c r="AQ489" s="74"/>
      <c r="AR489" s="97"/>
      <c r="AS489" s="98"/>
      <c r="AT489" s="99"/>
      <c r="AU489" s="100"/>
    </row>
    <row r="490" spans="1:47">
      <c r="A490" s="67"/>
      <c r="B490" s="140" t="s">
        <v>540</v>
      </c>
      <c r="C490" s="68">
        <v>4</v>
      </c>
      <c r="D490" s="101" t="s">
        <v>244</v>
      </c>
      <c r="E490" s="70">
        <v>210</v>
      </c>
      <c r="F490" s="70">
        <v>6</v>
      </c>
      <c r="G490" s="96">
        <f t="shared" si="10"/>
        <v>1260</v>
      </c>
      <c r="H490" s="71" t="s">
        <v>24</v>
      </c>
      <c r="I490" s="72"/>
      <c r="J490" s="73">
        <v>18</v>
      </c>
      <c r="K490" s="74">
        <v>18</v>
      </c>
      <c r="L490" s="97" t="s">
        <v>25</v>
      </c>
      <c r="M490" s="98" t="s">
        <v>78</v>
      </c>
      <c r="N490" s="99">
        <v>18</v>
      </c>
      <c r="O490" s="100">
        <v>18</v>
      </c>
      <c r="P490" s="71" t="s">
        <v>24</v>
      </c>
      <c r="Q490" s="72"/>
      <c r="R490" s="73">
        <v>2</v>
      </c>
      <c r="S490" s="74">
        <v>2</v>
      </c>
      <c r="T490" s="97" t="s">
        <v>23</v>
      </c>
      <c r="U490" s="98" t="s">
        <v>94</v>
      </c>
      <c r="V490" s="99">
        <v>2</v>
      </c>
      <c r="W490" s="100">
        <v>2</v>
      </c>
      <c r="X490" s="71"/>
      <c r="Y490" s="72"/>
      <c r="Z490" s="73"/>
      <c r="AA490" s="74"/>
      <c r="AB490" s="97"/>
      <c r="AC490" s="98"/>
      <c r="AD490" s="99"/>
      <c r="AE490" s="100"/>
      <c r="AF490" s="71"/>
      <c r="AG490" s="72"/>
      <c r="AH490" s="73"/>
      <c r="AI490" s="74"/>
      <c r="AJ490" s="97"/>
      <c r="AK490" s="98"/>
      <c r="AL490" s="99"/>
      <c r="AM490" s="100"/>
      <c r="AN490" s="71"/>
      <c r="AO490" s="72"/>
      <c r="AP490" s="73"/>
      <c r="AQ490" s="74"/>
      <c r="AR490" s="97"/>
      <c r="AS490" s="98"/>
      <c r="AT490" s="99"/>
      <c r="AU490" s="100"/>
    </row>
    <row r="491" spans="1:47">
      <c r="A491" s="67"/>
      <c r="B491" s="140" t="s">
        <v>540</v>
      </c>
      <c r="C491" s="68">
        <v>4</v>
      </c>
      <c r="D491" s="101" t="s">
        <v>506</v>
      </c>
      <c r="E491" s="70">
        <v>210</v>
      </c>
      <c r="F491" s="70">
        <v>4</v>
      </c>
      <c r="G491" s="96">
        <f t="shared" si="10"/>
        <v>840</v>
      </c>
      <c r="H491" s="71" t="s">
        <v>24</v>
      </c>
      <c r="I491" s="72"/>
      <c r="J491" s="73">
        <v>6</v>
      </c>
      <c r="K491" s="74">
        <v>6</v>
      </c>
      <c r="L491" s="97" t="s">
        <v>25</v>
      </c>
      <c r="M491" s="98" t="s">
        <v>78</v>
      </c>
      <c r="N491" s="99">
        <v>6</v>
      </c>
      <c r="O491" s="100">
        <v>6</v>
      </c>
      <c r="P491" s="71"/>
      <c r="Q491" s="72"/>
      <c r="R491" s="73"/>
      <c r="S491" s="74"/>
      <c r="T491" s="97"/>
      <c r="U491" s="98"/>
      <c r="V491" s="99"/>
      <c r="W491" s="100"/>
      <c r="X491" s="71"/>
      <c r="Y491" s="72"/>
      <c r="Z491" s="73"/>
      <c r="AA491" s="74"/>
      <c r="AB491" s="97"/>
      <c r="AC491" s="98"/>
      <c r="AD491" s="99"/>
      <c r="AE491" s="100"/>
      <c r="AF491" s="71"/>
      <c r="AG491" s="72"/>
      <c r="AH491" s="73"/>
      <c r="AI491" s="74"/>
      <c r="AJ491" s="97"/>
      <c r="AK491" s="98"/>
      <c r="AL491" s="99"/>
      <c r="AM491" s="100"/>
      <c r="AN491" s="71"/>
      <c r="AO491" s="72"/>
      <c r="AP491" s="73"/>
      <c r="AQ491" s="74"/>
      <c r="AR491" s="97"/>
      <c r="AS491" s="98"/>
      <c r="AT491" s="99"/>
      <c r="AU491" s="100"/>
    </row>
    <row r="492" spans="1:47">
      <c r="A492" s="67"/>
      <c r="B492" s="140" t="s">
        <v>540</v>
      </c>
      <c r="C492" s="68">
        <v>4</v>
      </c>
      <c r="D492" s="101" t="s">
        <v>316</v>
      </c>
      <c r="E492" s="70">
        <v>210</v>
      </c>
      <c r="F492" s="70">
        <v>6</v>
      </c>
      <c r="G492" s="96">
        <f t="shared" si="10"/>
        <v>1260</v>
      </c>
      <c r="H492" s="71" t="s">
        <v>24</v>
      </c>
      <c r="I492" s="72"/>
      <c r="J492" s="73">
        <v>21</v>
      </c>
      <c r="K492" s="74">
        <v>21</v>
      </c>
      <c r="L492" s="97" t="s">
        <v>25</v>
      </c>
      <c r="M492" s="98" t="s">
        <v>78</v>
      </c>
      <c r="N492" s="99">
        <v>21</v>
      </c>
      <c r="O492" s="100">
        <v>21</v>
      </c>
      <c r="P492" s="71" t="s">
        <v>24</v>
      </c>
      <c r="Q492" s="72"/>
      <c r="R492" s="73">
        <v>2</v>
      </c>
      <c r="S492" s="74">
        <v>2</v>
      </c>
      <c r="T492" s="97" t="s">
        <v>23</v>
      </c>
      <c r="U492" s="98" t="s">
        <v>94</v>
      </c>
      <c r="V492" s="99">
        <v>2</v>
      </c>
      <c r="W492" s="100">
        <v>2</v>
      </c>
      <c r="X492" s="71"/>
      <c r="Y492" s="72"/>
      <c r="Z492" s="73"/>
      <c r="AA492" s="74"/>
      <c r="AB492" s="97"/>
      <c r="AC492" s="98"/>
      <c r="AD492" s="99"/>
      <c r="AE492" s="100"/>
      <c r="AF492" s="71"/>
      <c r="AG492" s="72"/>
      <c r="AH492" s="73"/>
      <c r="AI492" s="74"/>
      <c r="AJ492" s="97"/>
      <c r="AK492" s="98"/>
      <c r="AL492" s="99"/>
      <c r="AM492" s="100"/>
      <c r="AN492" s="71"/>
      <c r="AO492" s="72"/>
      <c r="AP492" s="73"/>
      <c r="AQ492" s="74"/>
      <c r="AR492" s="97"/>
      <c r="AS492" s="98"/>
      <c r="AT492" s="99"/>
      <c r="AU492" s="100"/>
    </row>
    <row r="493" spans="1:47">
      <c r="A493" s="67"/>
      <c r="B493" s="140" t="s">
        <v>540</v>
      </c>
      <c r="C493" s="68">
        <v>4</v>
      </c>
      <c r="D493" s="101" t="s">
        <v>451</v>
      </c>
      <c r="E493" s="70">
        <v>210</v>
      </c>
      <c r="F493" s="70">
        <v>4</v>
      </c>
      <c r="G493" s="96">
        <f t="shared" si="10"/>
        <v>840</v>
      </c>
      <c r="H493" s="71" t="s">
        <v>24</v>
      </c>
      <c r="I493" s="72"/>
      <c r="J493" s="73">
        <v>6</v>
      </c>
      <c r="K493" s="74">
        <v>6</v>
      </c>
      <c r="L493" s="97" t="s">
        <v>25</v>
      </c>
      <c r="M493" s="98" t="s">
        <v>78</v>
      </c>
      <c r="N493" s="99">
        <v>6</v>
      </c>
      <c r="O493" s="100">
        <v>6</v>
      </c>
      <c r="P493" s="71"/>
      <c r="Q493" s="72"/>
      <c r="R493" s="73"/>
      <c r="S493" s="74"/>
      <c r="T493" s="97"/>
      <c r="U493" s="98"/>
      <c r="V493" s="99"/>
      <c r="W493" s="100"/>
      <c r="X493" s="71"/>
      <c r="Y493" s="72"/>
      <c r="Z493" s="73"/>
      <c r="AA493" s="74"/>
      <c r="AB493" s="97"/>
      <c r="AC493" s="98"/>
      <c r="AD493" s="99"/>
      <c r="AE493" s="100"/>
      <c r="AF493" s="71"/>
      <c r="AG493" s="72"/>
      <c r="AH493" s="73"/>
      <c r="AI493" s="74"/>
      <c r="AJ493" s="97"/>
      <c r="AK493" s="98"/>
      <c r="AL493" s="99"/>
      <c r="AM493" s="100"/>
      <c r="AN493" s="71"/>
      <c r="AO493" s="72"/>
      <c r="AP493" s="73"/>
      <c r="AQ493" s="74"/>
      <c r="AR493" s="97"/>
      <c r="AS493" s="98"/>
      <c r="AT493" s="99"/>
      <c r="AU493" s="100"/>
    </row>
    <row r="494" spans="1:47">
      <c r="A494" s="67"/>
      <c r="B494" s="140" t="s">
        <v>540</v>
      </c>
      <c r="C494" s="68">
        <v>4</v>
      </c>
      <c r="D494" s="101" t="s">
        <v>479</v>
      </c>
      <c r="E494" s="70">
        <v>210</v>
      </c>
      <c r="F494" s="70">
        <v>10</v>
      </c>
      <c r="G494" s="96">
        <f t="shared" si="10"/>
        <v>2100</v>
      </c>
      <c r="H494" s="71" t="s">
        <v>24</v>
      </c>
      <c r="I494" s="72"/>
      <c r="J494" s="73">
        <v>19</v>
      </c>
      <c r="K494" s="74">
        <v>19</v>
      </c>
      <c r="L494" s="97" t="s">
        <v>25</v>
      </c>
      <c r="M494" s="98" t="s">
        <v>78</v>
      </c>
      <c r="N494" s="99">
        <v>19</v>
      </c>
      <c r="O494" s="100">
        <v>19</v>
      </c>
      <c r="P494" s="71"/>
      <c r="Q494" s="72"/>
      <c r="R494" s="73"/>
      <c r="S494" s="74"/>
      <c r="T494" s="97"/>
      <c r="U494" s="98"/>
      <c r="V494" s="99"/>
      <c r="W494" s="100"/>
      <c r="X494" s="71"/>
      <c r="Y494" s="72"/>
      <c r="Z494" s="73"/>
      <c r="AA494" s="74"/>
      <c r="AB494" s="97"/>
      <c r="AC494" s="98"/>
      <c r="AD494" s="99"/>
      <c r="AE494" s="100"/>
      <c r="AF494" s="71"/>
      <c r="AG494" s="72"/>
      <c r="AH494" s="73"/>
      <c r="AI494" s="74"/>
      <c r="AJ494" s="97"/>
      <c r="AK494" s="98"/>
      <c r="AL494" s="99"/>
      <c r="AM494" s="100"/>
      <c r="AN494" s="71"/>
      <c r="AO494" s="72"/>
      <c r="AP494" s="73"/>
      <c r="AQ494" s="74"/>
      <c r="AR494" s="97"/>
      <c r="AS494" s="98"/>
      <c r="AT494" s="99"/>
      <c r="AU494" s="100"/>
    </row>
    <row r="495" spans="1:47">
      <c r="A495" s="67"/>
      <c r="B495" s="140" t="s">
        <v>540</v>
      </c>
      <c r="C495" s="68">
        <v>4</v>
      </c>
      <c r="D495" s="101" t="s">
        <v>561</v>
      </c>
      <c r="E495" s="70">
        <v>210</v>
      </c>
      <c r="F495" s="70">
        <v>10</v>
      </c>
      <c r="G495" s="96">
        <f t="shared" si="10"/>
        <v>2100</v>
      </c>
      <c r="H495" s="71" t="s">
        <v>24</v>
      </c>
      <c r="I495" s="72"/>
      <c r="J495" s="73">
        <v>6</v>
      </c>
      <c r="K495" s="74">
        <v>6</v>
      </c>
      <c r="L495" s="97" t="s">
        <v>25</v>
      </c>
      <c r="M495" s="98" t="s">
        <v>78</v>
      </c>
      <c r="N495" s="99">
        <v>6</v>
      </c>
      <c r="O495" s="100">
        <v>6</v>
      </c>
      <c r="P495" s="71"/>
      <c r="Q495" s="72"/>
      <c r="R495" s="73"/>
      <c r="S495" s="74"/>
      <c r="T495" s="97"/>
      <c r="U495" s="98"/>
      <c r="V495" s="99"/>
      <c r="W495" s="100"/>
      <c r="X495" s="71"/>
      <c r="Y495" s="72"/>
      <c r="Z495" s="73"/>
      <c r="AA495" s="74"/>
      <c r="AB495" s="97"/>
      <c r="AC495" s="98"/>
      <c r="AD495" s="99"/>
      <c r="AE495" s="100"/>
      <c r="AF495" s="71"/>
      <c r="AG495" s="72"/>
      <c r="AH495" s="73"/>
      <c r="AI495" s="74"/>
      <c r="AJ495" s="97"/>
      <c r="AK495" s="98"/>
      <c r="AL495" s="99"/>
      <c r="AM495" s="100"/>
      <c r="AN495" s="71"/>
      <c r="AO495" s="72"/>
      <c r="AP495" s="73"/>
      <c r="AQ495" s="74"/>
      <c r="AR495" s="97"/>
      <c r="AS495" s="98"/>
      <c r="AT495" s="99"/>
      <c r="AU495" s="100"/>
    </row>
    <row r="496" spans="1:47">
      <c r="A496" s="67"/>
      <c r="B496" s="140" t="s">
        <v>540</v>
      </c>
      <c r="C496" s="68"/>
      <c r="D496" s="101" t="s">
        <v>562</v>
      </c>
      <c r="E496" s="70">
        <v>210</v>
      </c>
      <c r="F496" s="70">
        <v>10</v>
      </c>
      <c r="G496" s="96">
        <f t="shared" si="10"/>
        <v>2100</v>
      </c>
      <c r="H496" s="71" t="s">
        <v>24</v>
      </c>
      <c r="I496" s="72"/>
      <c r="J496" s="73">
        <v>7</v>
      </c>
      <c r="K496" s="74">
        <v>7</v>
      </c>
      <c r="L496" s="97" t="s">
        <v>25</v>
      </c>
      <c r="M496" s="98" t="s">
        <v>78</v>
      </c>
      <c r="N496" s="99">
        <v>7</v>
      </c>
      <c r="O496" s="100">
        <v>7</v>
      </c>
      <c r="P496" s="71"/>
      <c r="Q496" s="72"/>
      <c r="R496" s="73"/>
      <c r="S496" s="74"/>
      <c r="T496" s="97"/>
      <c r="U496" s="98"/>
      <c r="V496" s="99"/>
      <c r="W496" s="100"/>
      <c r="X496" s="71"/>
      <c r="Y496" s="72"/>
      <c r="Z496" s="73"/>
      <c r="AA496" s="74"/>
      <c r="AB496" s="97"/>
      <c r="AC496" s="98"/>
      <c r="AD496" s="99"/>
      <c r="AE496" s="100"/>
      <c r="AF496" s="71"/>
      <c r="AG496" s="72"/>
      <c r="AH496" s="73"/>
      <c r="AI496" s="74"/>
      <c r="AJ496" s="97"/>
      <c r="AK496" s="98"/>
      <c r="AL496" s="99"/>
      <c r="AM496" s="100"/>
      <c r="AN496" s="71"/>
      <c r="AO496" s="72"/>
      <c r="AP496" s="73"/>
      <c r="AQ496" s="74"/>
      <c r="AR496" s="97"/>
      <c r="AS496" s="98"/>
      <c r="AT496" s="99"/>
      <c r="AU496" s="100"/>
    </row>
    <row r="497" spans="1:47">
      <c r="A497" s="67"/>
      <c r="B497" s="140" t="s">
        <v>540</v>
      </c>
      <c r="C497" s="68"/>
      <c r="D497" s="101" t="s">
        <v>563</v>
      </c>
      <c r="E497" s="70">
        <v>210</v>
      </c>
      <c r="F497" s="70">
        <v>10</v>
      </c>
      <c r="G497" s="96">
        <f t="shared" si="10"/>
        <v>2100</v>
      </c>
      <c r="H497" s="71" t="s">
        <v>24</v>
      </c>
      <c r="I497" s="72"/>
      <c r="J497" s="73">
        <v>7</v>
      </c>
      <c r="K497" s="74">
        <v>7</v>
      </c>
      <c r="L497" s="97" t="s">
        <v>25</v>
      </c>
      <c r="M497" s="98" t="s">
        <v>78</v>
      </c>
      <c r="N497" s="99">
        <v>7</v>
      </c>
      <c r="O497" s="100">
        <v>7</v>
      </c>
      <c r="P497" s="71"/>
      <c r="Q497" s="72"/>
      <c r="R497" s="73"/>
      <c r="S497" s="74"/>
      <c r="T497" s="97"/>
      <c r="U497" s="98"/>
      <c r="V497" s="99"/>
      <c r="W497" s="100"/>
      <c r="X497" s="71"/>
      <c r="Y497" s="72"/>
      <c r="Z497" s="73"/>
      <c r="AA497" s="74"/>
      <c r="AB497" s="97"/>
      <c r="AC497" s="98"/>
      <c r="AD497" s="99"/>
      <c r="AE497" s="100"/>
      <c r="AF497" s="71"/>
      <c r="AG497" s="72"/>
      <c r="AH497" s="73"/>
      <c r="AI497" s="74"/>
      <c r="AJ497" s="97"/>
      <c r="AK497" s="98"/>
      <c r="AL497" s="99"/>
      <c r="AM497" s="100"/>
      <c r="AN497" s="71"/>
      <c r="AO497" s="72"/>
      <c r="AP497" s="73"/>
      <c r="AQ497" s="74"/>
      <c r="AR497" s="97"/>
      <c r="AS497" s="98"/>
      <c r="AT497" s="99"/>
      <c r="AU497" s="100"/>
    </row>
    <row r="498" spans="1:47">
      <c r="A498" s="67"/>
      <c r="B498" s="140" t="s">
        <v>540</v>
      </c>
      <c r="C498" s="68"/>
      <c r="D498" s="101" t="s">
        <v>564</v>
      </c>
      <c r="E498" s="70">
        <v>210</v>
      </c>
      <c r="F498" s="70">
        <v>10</v>
      </c>
      <c r="G498" s="96">
        <f t="shared" si="10"/>
        <v>2100</v>
      </c>
      <c r="H498" s="71" t="s">
        <v>24</v>
      </c>
      <c r="I498" s="72"/>
      <c r="J498" s="73">
        <v>5</v>
      </c>
      <c r="K498" s="74">
        <v>5</v>
      </c>
      <c r="L498" s="97" t="s">
        <v>25</v>
      </c>
      <c r="M498" s="98" t="s">
        <v>78</v>
      </c>
      <c r="N498" s="99">
        <v>5</v>
      </c>
      <c r="O498" s="100">
        <v>5</v>
      </c>
      <c r="P498" s="71"/>
      <c r="Q498" s="72"/>
      <c r="R498" s="73"/>
      <c r="S498" s="74"/>
      <c r="T498" s="97"/>
      <c r="U498" s="98"/>
      <c r="V498" s="99"/>
      <c r="W498" s="100"/>
      <c r="X498" s="71"/>
      <c r="Y498" s="72"/>
      <c r="Z498" s="73"/>
      <c r="AA498" s="74"/>
      <c r="AB498" s="97"/>
      <c r="AC498" s="98"/>
      <c r="AD498" s="99"/>
      <c r="AE498" s="100"/>
      <c r="AF498" s="71"/>
      <c r="AG498" s="72"/>
      <c r="AH498" s="73"/>
      <c r="AI498" s="74"/>
      <c r="AJ498" s="97"/>
      <c r="AK498" s="98"/>
      <c r="AL498" s="99"/>
      <c r="AM498" s="100"/>
      <c r="AN498" s="71"/>
      <c r="AO498" s="72"/>
      <c r="AP498" s="73"/>
      <c r="AQ498" s="74"/>
      <c r="AR498" s="97"/>
      <c r="AS498" s="98"/>
      <c r="AT498" s="99"/>
      <c r="AU498" s="100"/>
    </row>
    <row r="499" spans="1:47">
      <c r="A499" s="67"/>
      <c r="B499" s="140" t="s">
        <v>540</v>
      </c>
      <c r="C499" s="134" t="s">
        <v>1027</v>
      </c>
      <c r="D499" s="136" t="s">
        <v>1028</v>
      </c>
      <c r="E499" s="70">
        <v>365</v>
      </c>
      <c r="F499" s="70">
        <v>24</v>
      </c>
      <c r="G499" s="96">
        <f t="shared" si="10"/>
        <v>8760</v>
      </c>
      <c r="H499" s="71" t="s">
        <v>24</v>
      </c>
      <c r="I499" s="72"/>
      <c r="J499" s="73">
        <v>2</v>
      </c>
      <c r="K499" s="74">
        <v>2</v>
      </c>
      <c r="L499" s="97" t="s">
        <v>25</v>
      </c>
      <c r="M499" s="98" t="s">
        <v>71</v>
      </c>
      <c r="N499" s="99">
        <v>2</v>
      </c>
      <c r="O499" s="100">
        <v>2</v>
      </c>
      <c r="P499" s="71"/>
      <c r="Q499" s="72"/>
      <c r="R499" s="73"/>
      <c r="S499" s="74"/>
      <c r="T499" s="97"/>
      <c r="U499" s="98"/>
      <c r="V499" s="99"/>
      <c r="W499" s="100"/>
      <c r="X499" s="71"/>
      <c r="Y499" s="72"/>
      <c r="Z499" s="73"/>
      <c r="AA499" s="74"/>
      <c r="AB499" s="97"/>
      <c r="AC499" s="98"/>
      <c r="AD499" s="99"/>
      <c r="AE499" s="100"/>
      <c r="AF499" s="71"/>
      <c r="AG499" s="72"/>
      <c r="AH499" s="73"/>
      <c r="AI499" s="74"/>
      <c r="AJ499" s="97"/>
      <c r="AK499" s="98"/>
      <c r="AL499" s="99"/>
      <c r="AM499" s="100"/>
      <c r="AN499" s="71"/>
      <c r="AO499" s="72"/>
      <c r="AP499" s="73"/>
      <c r="AQ499" s="74"/>
      <c r="AR499" s="97"/>
      <c r="AS499" s="98"/>
      <c r="AT499" s="99"/>
      <c r="AU499" s="100"/>
    </row>
    <row r="500" spans="1:47">
      <c r="A500" s="67"/>
      <c r="B500" s="140" t="s">
        <v>540</v>
      </c>
      <c r="C500" s="134"/>
      <c r="D500" s="136" t="s">
        <v>1029</v>
      </c>
      <c r="E500" s="70">
        <v>365</v>
      </c>
      <c r="F500" s="70">
        <v>12</v>
      </c>
      <c r="G500" s="96">
        <f t="shared" si="10"/>
        <v>4380</v>
      </c>
      <c r="H500" s="71" t="s">
        <v>24</v>
      </c>
      <c r="I500" s="72"/>
      <c r="J500" s="73">
        <v>9</v>
      </c>
      <c r="K500" s="74">
        <v>9</v>
      </c>
      <c r="L500" s="97" t="s">
        <v>25</v>
      </c>
      <c r="M500" s="98" t="s">
        <v>1030</v>
      </c>
      <c r="N500" s="99">
        <v>9</v>
      </c>
      <c r="O500" s="100">
        <v>9</v>
      </c>
      <c r="P500" s="71"/>
      <c r="Q500" s="72"/>
      <c r="R500" s="73"/>
      <c r="S500" s="74"/>
      <c r="T500" s="97"/>
      <c r="U500" s="98"/>
      <c r="V500" s="99"/>
      <c r="W500" s="100"/>
      <c r="X500" s="71"/>
      <c r="Y500" s="72"/>
      <c r="Z500" s="73"/>
      <c r="AA500" s="74"/>
      <c r="AB500" s="97"/>
      <c r="AC500" s="98"/>
      <c r="AD500" s="99"/>
      <c r="AE500" s="100"/>
      <c r="AF500" s="71"/>
      <c r="AG500" s="72"/>
      <c r="AH500" s="73"/>
      <c r="AI500" s="74"/>
      <c r="AJ500" s="97"/>
      <c r="AK500" s="98"/>
      <c r="AL500" s="99"/>
      <c r="AM500" s="100"/>
      <c r="AN500" s="71"/>
      <c r="AO500" s="72"/>
      <c r="AP500" s="73"/>
      <c r="AQ500" s="74"/>
      <c r="AR500" s="97"/>
      <c r="AS500" s="98"/>
      <c r="AT500" s="99"/>
      <c r="AU500" s="100"/>
    </row>
    <row r="501" spans="1:47">
      <c r="A501" s="67"/>
      <c r="B501" s="140" t="s">
        <v>540</v>
      </c>
      <c r="C501" s="134"/>
      <c r="D501" s="136" t="s">
        <v>1029</v>
      </c>
      <c r="E501" s="70">
        <v>365</v>
      </c>
      <c r="F501" s="70">
        <v>12</v>
      </c>
      <c r="G501" s="96">
        <f t="shared" si="10"/>
        <v>4380</v>
      </c>
      <c r="H501" s="71" t="s">
        <v>24</v>
      </c>
      <c r="I501" s="72"/>
      <c r="J501" s="73">
        <v>8</v>
      </c>
      <c r="K501" s="74">
        <v>8</v>
      </c>
      <c r="L501" s="97" t="s">
        <v>25</v>
      </c>
      <c r="M501" s="98" t="s">
        <v>1031</v>
      </c>
      <c r="N501" s="99">
        <v>8</v>
      </c>
      <c r="O501" s="100">
        <v>8</v>
      </c>
      <c r="P501" s="71"/>
      <c r="Q501" s="72"/>
      <c r="R501" s="73"/>
      <c r="S501" s="74"/>
      <c r="T501" s="97"/>
      <c r="U501" s="98"/>
      <c r="V501" s="99"/>
      <c r="W501" s="100"/>
      <c r="X501" s="71"/>
      <c r="Y501" s="72"/>
      <c r="Z501" s="73"/>
      <c r="AA501" s="74"/>
      <c r="AB501" s="97"/>
      <c r="AC501" s="98"/>
      <c r="AD501" s="99"/>
      <c r="AE501" s="100"/>
      <c r="AF501" s="71"/>
      <c r="AG501" s="72"/>
      <c r="AH501" s="73"/>
      <c r="AI501" s="74"/>
      <c r="AJ501" s="97"/>
      <c r="AK501" s="98"/>
      <c r="AL501" s="99"/>
      <c r="AM501" s="100"/>
      <c r="AN501" s="71"/>
      <c r="AO501" s="72"/>
      <c r="AP501" s="73"/>
      <c r="AQ501" s="74"/>
      <c r="AR501" s="97"/>
      <c r="AS501" s="98"/>
      <c r="AT501" s="99"/>
      <c r="AU501" s="100"/>
    </row>
    <row r="502" spans="1:47">
      <c r="A502" s="67">
        <f>A501+1</f>
        <v>1</v>
      </c>
      <c r="B502" s="140" t="s">
        <v>567</v>
      </c>
      <c r="C502" s="68">
        <v>1</v>
      </c>
      <c r="D502" s="132" t="s">
        <v>568</v>
      </c>
      <c r="E502" s="70">
        <v>210</v>
      </c>
      <c r="F502" s="70">
        <v>8</v>
      </c>
      <c r="G502" s="96">
        <f t="shared" ref="G502:G540" si="11">E502*F502</f>
        <v>1680</v>
      </c>
      <c r="H502" s="71"/>
      <c r="I502" s="72"/>
      <c r="J502" s="73"/>
      <c r="K502" s="74"/>
      <c r="L502" s="97"/>
      <c r="M502" s="98"/>
      <c r="N502" s="99"/>
      <c r="O502" s="100"/>
      <c r="P502" s="71"/>
      <c r="Q502" s="72"/>
      <c r="R502" s="73"/>
      <c r="S502" s="74"/>
      <c r="T502" s="97"/>
      <c r="U502" s="98"/>
      <c r="V502" s="99"/>
      <c r="W502" s="100"/>
      <c r="X502" s="71"/>
      <c r="Y502" s="72"/>
      <c r="Z502" s="73"/>
      <c r="AA502" s="74"/>
      <c r="AB502" s="97"/>
      <c r="AC502" s="98"/>
      <c r="AD502" s="99"/>
      <c r="AE502" s="100"/>
      <c r="AF502" s="71"/>
      <c r="AG502" s="72"/>
      <c r="AH502" s="73"/>
      <c r="AI502" s="74"/>
      <c r="AJ502" s="97"/>
      <c r="AK502" s="98"/>
      <c r="AL502" s="99"/>
      <c r="AM502" s="100"/>
      <c r="AN502" s="71"/>
      <c r="AO502" s="72"/>
      <c r="AP502" s="73"/>
      <c r="AQ502" s="74"/>
      <c r="AR502" s="97"/>
      <c r="AS502" s="98"/>
      <c r="AT502" s="99"/>
      <c r="AU502" s="100"/>
    </row>
    <row r="503" spans="1:47">
      <c r="A503" s="67"/>
      <c r="B503" s="140" t="s">
        <v>567</v>
      </c>
      <c r="C503" s="68">
        <v>1</v>
      </c>
      <c r="D503" s="69" t="s">
        <v>216</v>
      </c>
      <c r="E503" s="70">
        <v>210</v>
      </c>
      <c r="F503" s="70">
        <v>10</v>
      </c>
      <c r="G503" s="96">
        <f t="shared" si="11"/>
        <v>2100</v>
      </c>
      <c r="H503" s="71" t="s">
        <v>24</v>
      </c>
      <c r="I503" s="72"/>
      <c r="J503" s="73">
        <v>8</v>
      </c>
      <c r="K503" s="74">
        <v>8</v>
      </c>
      <c r="L503" s="97" t="s">
        <v>25</v>
      </c>
      <c r="M503" s="98" t="s">
        <v>78</v>
      </c>
      <c r="N503" s="99">
        <v>8</v>
      </c>
      <c r="O503" s="100">
        <v>8</v>
      </c>
      <c r="P503" s="71"/>
      <c r="Q503" s="72"/>
      <c r="R503" s="73"/>
      <c r="S503" s="74"/>
      <c r="T503" s="97"/>
      <c r="U503" s="98"/>
      <c r="V503" s="99"/>
      <c r="W503" s="100"/>
      <c r="X503" s="71"/>
      <c r="Y503" s="72"/>
      <c r="Z503" s="73"/>
      <c r="AA503" s="74"/>
      <c r="AB503" s="97"/>
      <c r="AC503" s="98"/>
      <c r="AD503" s="99"/>
      <c r="AE503" s="100"/>
      <c r="AF503" s="71"/>
      <c r="AG503" s="72"/>
      <c r="AH503" s="73"/>
      <c r="AI503" s="74"/>
      <c r="AJ503" s="97"/>
      <c r="AK503" s="98"/>
      <c r="AL503" s="99"/>
      <c r="AM503" s="100"/>
      <c r="AN503" s="71"/>
      <c r="AO503" s="72"/>
      <c r="AP503" s="73"/>
      <c r="AQ503" s="74"/>
      <c r="AR503" s="97"/>
      <c r="AS503" s="98"/>
      <c r="AT503" s="99"/>
      <c r="AU503" s="100"/>
    </row>
    <row r="504" spans="1:47">
      <c r="A504" s="67"/>
      <c r="B504" s="140" t="s">
        <v>567</v>
      </c>
      <c r="C504" s="68">
        <v>1</v>
      </c>
      <c r="D504" s="69" t="s">
        <v>569</v>
      </c>
      <c r="E504" s="70">
        <v>210</v>
      </c>
      <c r="F504" s="70">
        <v>10</v>
      </c>
      <c r="G504" s="96">
        <f t="shared" si="11"/>
        <v>2100</v>
      </c>
      <c r="H504" s="71" t="s">
        <v>24</v>
      </c>
      <c r="I504" s="72"/>
      <c r="J504" s="73">
        <v>15</v>
      </c>
      <c r="K504" s="74">
        <v>15</v>
      </c>
      <c r="L504" s="97" t="s">
        <v>25</v>
      </c>
      <c r="M504" s="98" t="s">
        <v>78</v>
      </c>
      <c r="N504" s="99">
        <v>15</v>
      </c>
      <c r="O504" s="100">
        <v>15</v>
      </c>
      <c r="P504" s="71" t="s">
        <v>24</v>
      </c>
      <c r="Q504" s="72"/>
      <c r="R504" s="73">
        <v>1</v>
      </c>
      <c r="S504" s="74">
        <v>1</v>
      </c>
      <c r="T504" s="97" t="s">
        <v>23</v>
      </c>
      <c r="U504" s="98" t="s">
        <v>82</v>
      </c>
      <c r="V504" s="99">
        <v>1</v>
      </c>
      <c r="W504" s="100">
        <v>1</v>
      </c>
      <c r="X504" s="71"/>
      <c r="Y504" s="72"/>
      <c r="Z504" s="73"/>
      <c r="AA504" s="74"/>
      <c r="AB504" s="97"/>
      <c r="AC504" s="98"/>
      <c r="AD504" s="99"/>
      <c r="AE504" s="100"/>
      <c r="AF504" s="71"/>
      <c r="AG504" s="72"/>
      <c r="AH504" s="73"/>
      <c r="AI504" s="74"/>
      <c r="AJ504" s="97"/>
      <c r="AK504" s="98"/>
      <c r="AL504" s="99"/>
      <c r="AM504" s="100"/>
      <c r="AN504" s="71"/>
      <c r="AO504" s="72"/>
      <c r="AP504" s="73"/>
      <c r="AQ504" s="74"/>
      <c r="AR504" s="97"/>
      <c r="AS504" s="98"/>
      <c r="AT504" s="99"/>
      <c r="AU504" s="100"/>
    </row>
    <row r="505" spans="1:47">
      <c r="A505" s="67"/>
      <c r="B505" s="140" t="s">
        <v>567</v>
      </c>
      <c r="C505" s="68">
        <v>1</v>
      </c>
      <c r="D505" s="69" t="s">
        <v>527</v>
      </c>
      <c r="E505" s="70">
        <v>210</v>
      </c>
      <c r="F505" s="70">
        <v>4</v>
      </c>
      <c r="G505" s="96">
        <f t="shared" si="11"/>
        <v>840</v>
      </c>
      <c r="H505" s="71" t="s">
        <v>24</v>
      </c>
      <c r="I505" s="72"/>
      <c r="J505" s="73">
        <v>7</v>
      </c>
      <c r="K505" s="74">
        <v>7</v>
      </c>
      <c r="L505" s="97" t="s">
        <v>25</v>
      </c>
      <c r="M505" s="98" t="s">
        <v>78</v>
      </c>
      <c r="N505" s="99">
        <v>7</v>
      </c>
      <c r="O505" s="100">
        <v>7</v>
      </c>
      <c r="P505" s="71"/>
      <c r="Q505" s="72"/>
      <c r="R505" s="73"/>
      <c r="S505" s="74"/>
      <c r="T505" s="97"/>
      <c r="U505" s="98"/>
      <c r="V505" s="99"/>
      <c r="W505" s="100"/>
      <c r="X505" s="71"/>
      <c r="Y505" s="72"/>
      <c r="Z505" s="73"/>
      <c r="AA505" s="74"/>
      <c r="AB505" s="97"/>
      <c r="AC505" s="98"/>
      <c r="AD505" s="99"/>
      <c r="AE505" s="100"/>
      <c r="AF505" s="71"/>
      <c r="AG505" s="72"/>
      <c r="AH505" s="73"/>
      <c r="AI505" s="74"/>
      <c r="AJ505" s="97"/>
      <c r="AK505" s="98"/>
      <c r="AL505" s="99"/>
      <c r="AM505" s="100"/>
      <c r="AN505" s="71"/>
      <c r="AO505" s="72"/>
      <c r="AP505" s="73"/>
      <c r="AQ505" s="74"/>
      <c r="AR505" s="97"/>
      <c r="AS505" s="98"/>
      <c r="AT505" s="99"/>
      <c r="AU505" s="100"/>
    </row>
    <row r="506" spans="1:47">
      <c r="A506" s="67"/>
      <c r="B506" s="140" t="s">
        <v>567</v>
      </c>
      <c r="C506" s="68">
        <v>1</v>
      </c>
      <c r="D506" s="69" t="s">
        <v>333</v>
      </c>
      <c r="E506" s="70">
        <v>250</v>
      </c>
      <c r="F506" s="70">
        <v>4</v>
      </c>
      <c r="G506" s="96">
        <f t="shared" si="11"/>
        <v>1000</v>
      </c>
      <c r="H506" s="71" t="s">
        <v>24</v>
      </c>
      <c r="I506" s="72"/>
      <c r="J506" s="73">
        <v>4</v>
      </c>
      <c r="K506" s="74">
        <v>4</v>
      </c>
      <c r="L506" s="97" t="s">
        <v>25</v>
      </c>
      <c r="M506" s="98" t="s">
        <v>82</v>
      </c>
      <c r="N506" s="99">
        <v>4</v>
      </c>
      <c r="O506" s="100">
        <v>4</v>
      </c>
      <c r="P506" s="71"/>
      <c r="Q506" s="72"/>
      <c r="R506" s="73"/>
      <c r="S506" s="74"/>
      <c r="T506" s="97"/>
      <c r="U506" s="98"/>
      <c r="V506" s="99"/>
      <c r="W506" s="100"/>
      <c r="X506" s="71"/>
      <c r="Y506" s="72"/>
      <c r="Z506" s="73"/>
      <c r="AA506" s="74"/>
      <c r="AB506" s="97"/>
      <c r="AC506" s="98"/>
      <c r="AD506" s="99"/>
      <c r="AE506" s="100"/>
      <c r="AF506" s="71"/>
      <c r="AG506" s="72"/>
      <c r="AH506" s="73"/>
      <c r="AI506" s="74"/>
      <c r="AJ506" s="97"/>
      <c r="AK506" s="98"/>
      <c r="AL506" s="99"/>
      <c r="AM506" s="100"/>
      <c r="AN506" s="71"/>
      <c r="AO506" s="72"/>
      <c r="AP506" s="73"/>
      <c r="AQ506" s="74"/>
      <c r="AR506" s="97"/>
      <c r="AS506" s="98"/>
      <c r="AT506" s="99"/>
      <c r="AU506" s="100"/>
    </row>
    <row r="507" spans="1:47">
      <c r="A507" s="67"/>
      <c r="B507" s="140" t="s">
        <v>567</v>
      </c>
      <c r="C507" s="68">
        <v>1</v>
      </c>
      <c r="D507" s="69" t="s">
        <v>372</v>
      </c>
      <c r="E507" s="70">
        <v>250</v>
      </c>
      <c r="F507" s="70">
        <v>4</v>
      </c>
      <c r="G507" s="96">
        <f t="shared" si="11"/>
        <v>1000</v>
      </c>
      <c r="H507" s="71" t="s">
        <v>24</v>
      </c>
      <c r="I507" s="72"/>
      <c r="J507" s="73">
        <v>2</v>
      </c>
      <c r="K507" s="74">
        <v>2</v>
      </c>
      <c r="L507" s="97" t="s">
        <v>25</v>
      </c>
      <c r="M507" s="98" t="s">
        <v>82</v>
      </c>
      <c r="N507" s="99">
        <v>2</v>
      </c>
      <c r="O507" s="100">
        <v>2</v>
      </c>
      <c r="P507" s="71"/>
      <c r="Q507" s="72"/>
      <c r="R507" s="73"/>
      <c r="S507" s="74"/>
      <c r="T507" s="97"/>
      <c r="U507" s="98"/>
      <c r="V507" s="99"/>
      <c r="W507" s="100"/>
      <c r="X507" s="71"/>
      <c r="Y507" s="72"/>
      <c r="Z507" s="73"/>
      <c r="AA507" s="74"/>
      <c r="AB507" s="97"/>
      <c r="AC507" s="98"/>
      <c r="AD507" s="99"/>
      <c r="AE507" s="100"/>
      <c r="AF507" s="71"/>
      <c r="AG507" s="72"/>
      <c r="AH507" s="73"/>
      <c r="AI507" s="74"/>
      <c r="AJ507" s="97"/>
      <c r="AK507" s="98"/>
      <c r="AL507" s="99"/>
      <c r="AM507" s="100"/>
      <c r="AN507" s="71"/>
      <c r="AO507" s="72"/>
      <c r="AP507" s="73"/>
      <c r="AQ507" s="74"/>
      <c r="AR507" s="97"/>
      <c r="AS507" s="98"/>
      <c r="AT507" s="99"/>
      <c r="AU507" s="100"/>
    </row>
    <row r="508" spans="1:47">
      <c r="A508" s="67"/>
      <c r="B508" s="140" t="s">
        <v>567</v>
      </c>
      <c r="C508" s="68">
        <v>1</v>
      </c>
      <c r="D508" s="69" t="s">
        <v>504</v>
      </c>
      <c r="E508" s="70">
        <v>250</v>
      </c>
      <c r="F508" s="70">
        <v>4</v>
      </c>
      <c r="G508" s="96">
        <f t="shared" si="11"/>
        <v>1000</v>
      </c>
      <c r="H508" s="71" t="s">
        <v>24</v>
      </c>
      <c r="I508" s="72"/>
      <c r="J508" s="73">
        <v>2</v>
      </c>
      <c r="K508" s="74">
        <v>2</v>
      </c>
      <c r="L508" s="97" t="s">
        <v>25</v>
      </c>
      <c r="M508" s="98" t="s">
        <v>82</v>
      </c>
      <c r="N508" s="99">
        <v>2</v>
      </c>
      <c r="O508" s="100">
        <v>2</v>
      </c>
      <c r="P508" s="71" t="s">
        <v>24</v>
      </c>
      <c r="Q508" s="72"/>
      <c r="R508" s="73">
        <v>4</v>
      </c>
      <c r="S508" s="74">
        <v>4</v>
      </c>
      <c r="T508" s="97" t="s">
        <v>23</v>
      </c>
      <c r="U508" s="98" t="s">
        <v>98</v>
      </c>
      <c r="V508" s="99">
        <v>4</v>
      </c>
      <c r="W508" s="100">
        <v>4</v>
      </c>
      <c r="X508" s="71"/>
      <c r="Y508" s="72"/>
      <c r="Z508" s="73"/>
      <c r="AA508" s="74"/>
      <c r="AB508" s="97"/>
      <c r="AC508" s="98"/>
      <c r="AD508" s="99"/>
      <c r="AE508" s="100"/>
      <c r="AF508" s="71"/>
      <c r="AG508" s="72"/>
      <c r="AH508" s="73"/>
      <c r="AI508" s="74"/>
      <c r="AJ508" s="97"/>
      <c r="AK508" s="98"/>
      <c r="AL508" s="99"/>
      <c r="AM508" s="100"/>
      <c r="AN508" s="71"/>
      <c r="AO508" s="72"/>
      <c r="AP508" s="73"/>
      <c r="AQ508" s="74"/>
      <c r="AR508" s="97"/>
      <c r="AS508" s="98"/>
      <c r="AT508" s="99"/>
      <c r="AU508" s="100"/>
    </row>
    <row r="509" spans="1:47">
      <c r="A509" s="67"/>
      <c r="B509" s="140" t="s">
        <v>567</v>
      </c>
      <c r="C509" s="68">
        <v>1</v>
      </c>
      <c r="D509" s="69" t="s">
        <v>314</v>
      </c>
      <c r="E509" s="70">
        <v>210</v>
      </c>
      <c r="F509" s="70">
        <v>10</v>
      </c>
      <c r="G509" s="96">
        <f t="shared" si="11"/>
        <v>2100</v>
      </c>
      <c r="H509" s="71" t="s">
        <v>24</v>
      </c>
      <c r="I509" s="72"/>
      <c r="J509" s="73">
        <v>9</v>
      </c>
      <c r="K509" s="74">
        <v>9</v>
      </c>
      <c r="L509" s="97" t="s">
        <v>25</v>
      </c>
      <c r="M509" s="98" t="s">
        <v>78</v>
      </c>
      <c r="N509" s="99">
        <v>9</v>
      </c>
      <c r="O509" s="100">
        <v>9</v>
      </c>
      <c r="P509" s="71"/>
      <c r="Q509" s="72"/>
      <c r="R509" s="73"/>
      <c r="S509" s="74"/>
      <c r="T509" s="97"/>
      <c r="U509" s="98"/>
      <c r="V509" s="99"/>
      <c r="W509" s="100"/>
      <c r="X509" s="71"/>
      <c r="Y509" s="72"/>
      <c r="Z509" s="73"/>
      <c r="AA509" s="74"/>
      <c r="AB509" s="97"/>
      <c r="AC509" s="98"/>
      <c r="AD509" s="99"/>
      <c r="AE509" s="100"/>
      <c r="AF509" s="71"/>
      <c r="AG509" s="72"/>
      <c r="AH509" s="73"/>
      <c r="AI509" s="74"/>
      <c r="AJ509" s="97"/>
      <c r="AK509" s="98"/>
      <c r="AL509" s="99"/>
      <c r="AM509" s="100"/>
      <c r="AN509" s="71"/>
      <c r="AO509" s="72"/>
      <c r="AP509" s="73"/>
      <c r="AQ509" s="74"/>
      <c r="AR509" s="97"/>
      <c r="AS509" s="98"/>
      <c r="AT509" s="99"/>
      <c r="AU509" s="100"/>
    </row>
    <row r="510" spans="1:47">
      <c r="A510" s="67"/>
      <c r="B510" s="140" t="s">
        <v>567</v>
      </c>
      <c r="C510" s="68">
        <v>2</v>
      </c>
      <c r="D510" s="69" t="s">
        <v>570</v>
      </c>
      <c r="E510" s="70">
        <v>210</v>
      </c>
      <c r="F510" s="70">
        <v>4</v>
      </c>
      <c r="G510" s="96">
        <f t="shared" si="11"/>
        <v>840</v>
      </c>
      <c r="H510" s="71" t="s">
        <v>24</v>
      </c>
      <c r="I510" s="72"/>
      <c r="J510" s="73">
        <v>4</v>
      </c>
      <c r="K510" s="74">
        <v>4</v>
      </c>
      <c r="L510" s="97" t="s">
        <v>25</v>
      </c>
      <c r="M510" s="98" t="s">
        <v>82</v>
      </c>
      <c r="N510" s="99">
        <v>4</v>
      </c>
      <c r="O510" s="100">
        <v>4</v>
      </c>
      <c r="P510" s="71"/>
      <c r="Q510" s="72"/>
      <c r="R510" s="73"/>
      <c r="S510" s="74"/>
      <c r="T510" s="97"/>
      <c r="U510" s="98"/>
      <c r="V510" s="99"/>
      <c r="W510" s="100"/>
      <c r="X510" s="71"/>
      <c r="Y510" s="72"/>
      <c r="Z510" s="73"/>
      <c r="AA510" s="74"/>
      <c r="AB510" s="97"/>
      <c r="AC510" s="98"/>
      <c r="AD510" s="99"/>
      <c r="AE510" s="100"/>
      <c r="AF510" s="71"/>
      <c r="AG510" s="72"/>
      <c r="AH510" s="73"/>
      <c r="AI510" s="74"/>
      <c r="AJ510" s="97"/>
      <c r="AK510" s="98"/>
      <c r="AL510" s="99"/>
      <c r="AM510" s="100"/>
      <c r="AN510" s="71"/>
      <c r="AO510" s="72"/>
      <c r="AP510" s="73"/>
      <c r="AQ510" s="74"/>
      <c r="AR510" s="97"/>
      <c r="AS510" s="98"/>
      <c r="AT510" s="99"/>
      <c r="AU510" s="100"/>
    </row>
    <row r="511" spans="1:47">
      <c r="A511" s="67"/>
      <c r="B511" s="140" t="s">
        <v>567</v>
      </c>
      <c r="C511" s="68">
        <v>2</v>
      </c>
      <c r="D511" s="69" t="s">
        <v>339</v>
      </c>
      <c r="E511" s="70">
        <v>250</v>
      </c>
      <c r="F511" s="70">
        <v>4</v>
      </c>
      <c r="G511" s="96">
        <f t="shared" si="11"/>
        <v>1000</v>
      </c>
      <c r="H511" s="71" t="s">
        <v>24</v>
      </c>
      <c r="I511" s="72"/>
      <c r="J511" s="73">
        <v>4</v>
      </c>
      <c r="K511" s="74">
        <v>4</v>
      </c>
      <c r="L511" s="97" t="s">
        <v>25</v>
      </c>
      <c r="M511" s="98" t="s">
        <v>82</v>
      </c>
      <c r="N511" s="99">
        <v>4</v>
      </c>
      <c r="O511" s="100">
        <v>4</v>
      </c>
      <c r="P511" s="71"/>
      <c r="Q511" s="72"/>
      <c r="R511" s="73"/>
      <c r="S511" s="74"/>
      <c r="T511" s="97"/>
      <c r="U511" s="98"/>
      <c r="V511" s="99"/>
      <c r="W511" s="100"/>
      <c r="X511" s="71"/>
      <c r="Y511" s="72"/>
      <c r="Z511" s="73"/>
      <c r="AA511" s="74"/>
      <c r="AB511" s="97"/>
      <c r="AC511" s="98"/>
      <c r="AD511" s="99"/>
      <c r="AE511" s="100"/>
      <c r="AF511" s="71"/>
      <c r="AG511" s="72"/>
      <c r="AH511" s="73"/>
      <c r="AI511" s="74"/>
      <c r="AJ511" s="97"/>
      <c r="AK511" s="98"/>
      <c r="AL511" s="99"/>
      <c r="AM511" s="100"/>
      <c r="AN511" s="71"/>
      <c r="AO511" s="72"/>
      <c r="AP511" s="73"/>
      <c r="AQ511" s="74"/>
      <c r="AR511" s="97"/>
      <c r="AS511" s="98"/>
      <c r="AT511" s="99"/>
      <c r="AU511" s="100"/>
    </row>
    <row r="512" spans="1:47">
      <c r="A512" s="67"/>
      <c r="B512" s="140" t="s">
        <v>567</v>
      </c>
      <c r="C512" s="68">
        <v>2</v>
      </c>
      <c r="D512" s="69" t="s">
        <v>571</v>
      </c>
      <c r="E512" s="70">
        <v>210</v>
      </c>
      <c r="F512" s="70">
        <v>8</v>
      </c>
      <c r="G512" s="96">
        <f t="shared" si="11"/>
        <v>1680</v>
      </c>
      <c r="H512" s="71" t="s">
        <v>24</v>
      </c>
      <c r="I512" s="72"/>
      <c r="J512" s="73">
        <v>24</v>
      </c>
      <c r="K512" s="74">
        <v>24</v>
      </c>
      <c r="L512" s="97" t="s">
        <v>25</v>
      </c>
      <c r="M512" s="98" t="s">
        <v>82</v>
      </c>
      <c r="N512" s="99">
        <v>24</v>
      </c>
      <c r="O512" s="100">
        <v>24</v>
      </c>
      <c r="P512" s="71" t="s">
        <v>24</v>
      </c>
      <c r="Q512" s="72"/>
      <c r="R512" s="73">
        <v>6</v>
      </c>
      <c r="S512" s="74">
        <v>6</v>
      </c>
      <c r="T512" s="97" t="s">
        <v>23</v>
      </c>
      <c r="U512" s="98" t="s">
        <v>98</v>
      </c>
      <c r="V512" s="99">
        <v>6</v>
      </c>
      <c r="W512" s="100">
        <v>6</v>
      </c>
      <c r="X512" s="71"/>
      <c r="Y512" s="72"/>
      <c r="Z512" s="73"/>
      <c r="AA512" s="74"/>
      <c r="AB512" s="97"/>
      <c r="AC512" s="98"/>
      <c r="AD512" s="99"/>
      <c r="AE512" s="100"/>
      <c r="AF512" s="71"/>
      <c r="AG512" s="72"/>
      <c r="AH512" s="73"/>
      <c r="AI512" s="74"/>
      <c r="AJ512" s="97"/>
      <c r="AK512" s="98"/>
      <c r="AL512" s="99"/>
      <c r="AM512" s="100"/>
      <c r="AN512" s="71"/>
      <c r="AO512" s="72"/>
      <c r="AP512" s="73"/>
      <c r="AQ512" s="74"/>
      <c r="AR512" s="97"/>
      <c r="AS512" s="98"/>
      <c r="AT512" s="99"/>
      <c r="AU512" s="100"/>
    </row>
    <row r="513" spans="1:47">
      <c r="A513" s="67"/>
      <c r="B513" s="140" t="s">
        <v>567</v>
      </c>
      <c r="C513" s="68">
        <v>2</v>
      </c>
      <c r="D513" s="69" t="s">
        <v>319</v>
      </c>
      <c r="E513" s="70">
        <v>210</v>
      </c>
      <c r="F513" s="70">
        <v>6</v>
      </c>
      <c r="G513" s="96">
        <f t="shared" si="11"/>
        <v>1260</v>
      </c>
      <c r="H513" s="71" t="s">
        <v>24</v>
      </c>
      <c r="I513" s="72"/>
      <c r="J513" s="73">
        <v>8</v>
      </c>
      <c r="K513" s="74">
        <v>8</v>
      </c>
      <c r="L513" s="97" t="s">
        <v>25</v>
      </c>
      <c r="M513" s="98" t="s">
        <v>82</v>
      </c>
      <c r="N513" s="99">
        <v>8</v>
      </c>
      <c r="O513" s="100">
        <v>8</v>
      </c>
      <c r="P513" s="71" t="s">
        <v>24</v>
      </c>
      <c r="Q513" s="72"/>
      <c r="R513" s="73">
        <v>2</v>
      </c>
      <c r="S513" s="74">
        <v>2</v>
      </c>
      <c r="T513" s="97" t="s">
        <v>23</v>
      </c>
      <c r="U513" s="98" t="s">
        <v>98</v>
      </c>
      <c r="V513" s="99">
        <v>2</v>
      </c>
      <c r="W513" s="100">
        <v>2</v>
      </c>
      <c r="X513" s="71"/>
      <c r="Y513" s="72"/>
      <c r="Z513" s="73"/>
      <c r="AA513" s="74"/>
      <c r="AB513" s="97"/>
      <c r="AC513" s="98"/>
      <c r="AD513" s="99"/>
      <c r="AE513" s="100"/>
      <c r="AF513" s="71"/>
      <c r="AG513" s="72"/>
      <c r="AH513" s="73"/>
      <c r="AI513" s="74"/>
      <c r="AJ513" s="97"/>
      <c r="AK513" s="98"/>
      <c r="AL513" s="99"/>
      <c r="AM513" s="100"/>
      <c r="AN513" s="71"/>
      <c r="AO513" s="72"/>
      <c r="AP513" s="73"/>
      <c r="AQ513" s="74"/>
      <c r="AR513" s="97"/>
      <c r="AS513" s="98"/>
      <c r="AT513" s="99"/>
      <c r="AU513" s="100"/>
    </row>
    <row r="514" spans="1:47">
      <c r="A514" s="67"/>
      <c r="B514" s="140" t="s">
        <v>567</v>
      </c>
      <c r="C514" s="68">
        <v>2</v>
      </c>
      <c r="D514" s="69" t="s">
        <v>315</v>
      </c>
      <c r="E514" s="70">
        <v>210</v>
      </c>
      <c r="F514" s="70">
        <v>6</v>
      </c>
      <c r="G514" s="96">
        <f t="shared" si="11"/>
        <v>1260</v>
      </c>
      <c r="H514" s="71" t="s">
        <v>24</v>
      </c>
      <c r="I514" s="72"/>
      <c r="J514" s="73">
        <v>23</v>
      </c>
      <c r="K514" s="74">
        <v>23</v>
      </c>
      <c r="L514" s="97" t="s">
        <v>25</v>
      </c>
      <c r="M514" s="98" t="s">
        <v>82</v>
      </c>
      <c r="N514" s="99">
        <v>23</v>
      </c>
      <c r="O514" s="100">
        <v>23</v>
      </c>
      <c r="P514" s="71"/>
      <c r="Q514" s="72"/>
      <c r="R514" s="73"/>
      <c r="S514" s="74"/>
      <c r="T514" s="97"/>
      <c r="U514" s="98"/>
      <c r="V514" s="99"/>
      <c r="W514" s="100"/>
      <c r="X514" s="71"/>
      <c r="Y514" s="72"/>
      <c r="Z514" s="73"/>
      <c r="AA514" s="74"/>
      <c r="AB514" s="97"/>
      <c r="AC514" s="98"/>
      <c r="AD514" s="99"/>
      <c r="AE514" s="100"/>
      <c r="AF514" s="71"/>
      <c r="AG514" s="72"/>
      <c r="AH514" s="73"/>
      <c r="AI514" s="74"/>
      <c r="AJ514" s="97"/>
      <c r="AK514" s="98"/>
      <c r="AL514" s="99"/>
      <c r="AM514" s="100"/>
      <c r="AN514" s="71"/>
      <c r="AO514" s="72"/>
      <c r="AP514" s="73"/>
      <c r="AQ514" s="74"/>
      <c r="AR514" s="97"/>
      <c r="AS514" s="98"/>
      <c r="AT514" s="99"/>
      <c r="AU514" s="100"/>
    </row>
    <row r="515" spans="1:47">
      <c r="A515" s="67"/>
      <c r="B515" s="140" t="s">
        <v>567</v>
      </c>
      <c r="C515" s="68">
        <v>2</v>
      </c>
      <c r="D515" s="69" t="s">
        <v>311</v>
      </c>
      <c r="E515" s="70">
        <v>210</v>
      </c>
      <c r="F515" s="70">
        <v>4</v>
      </c>
      <c r="G515" s="96">
        <f t="shared" si="11"/>
        <v>840</v>
      </c>
      <c r="H515" s="71" t="s">
        <v>24</v>
      </c>
      <c r="I515" s="72"/>
      <c r="J515" s="73">
        <v>8</v>
      </c>
      <c r="K515" s="74">
        <v>8</v>
      </c>
      <c r="L515" s="97" t="s">
        <v>25</v>
      </c>
      <c r="M515" s="98" t="s">
        <v>82</v>
      </c>
      <c r="N515" s="99">
        <v>8</v>
      </c>
      <c r="O515" s="100">
        <v>8</v>
      </c>
      <c r="P515" s="71"/>
      <c r="Q515" s="72"/>
      <c r="R515" s="73"/>
      <c r="S515" s="74"/>
      <c r="T515" s="97"/>
      <c r="U515" s="98"/>
      <c r="V515" s="99"/>
      <c r="W515" s="100"/>
      <c r="X515" s="71"/>
      <c r="Y515" s="72"/>
      <c r="Z515" s="73"/>
      <c r="AA515" s="74"/>
      <c r="AB515" s="97"/>
      <c r="AC515" s="98"/>
      <c r="AD515" s="99"/>
      <c r="AE515" s="100"/>
      <c r="AF515" s="71"/>
      <c r="AG515" s="72"/>
      <c r="AH515" s="73"/>
      <c r="AI515" s="74"/>
      <c r="AJ515" s="97"/>
      <c r="AK515" s="98"/>
      <c r="AL515" s="99"/>
      <c r="AM515" s="100"/>
      <c r="AN515" s="71"/>
      <c r="AO515" s="72"/>
      <c r="AP515" s="73"/>
      <c r="AQ515" s="74"/>
      <c r="AR515" s="97"/>
      <c r="AS515" s="98"/>
      <c r="AT515" s="99"/>
      <c r="AU515" s="100"/>
    </row>
    <row r="516" spans="1:47">
      <c r="A516" s="67"/>
      <c r="B516" s="140" t="s">
        <v>567</v>
      </c>
      <c r="C516" s="68">
        <v>2</v>
      </c>
      <c r="D516" s="69" t="s">
        <v>572</v>
      </c>
      <c r="E516" s="70">
        <v>210</v>
      </c>
      <c r="F516" s="70">
        <v>6</v>
      </c>
      <c r="G516" s="96">
        <f t="shared" si="11"/>
        <v>1260</v>
      </c>
      <c r="H516" s="71" t="s">
        <v>24</v>
      </c>
      <c r="I516" s="72"/>
      <c r="J516" s="73">
        <v>22</v>
      </c>
      <c r="K516" s="74">
        <v>22</v>
      </c>
      <c r="L516" s="97" t="s">
        <v>25</v>
      </c>
      <c r="M516" s="98" t="s">
        <v>82</v>
      </c>
      <c r="N516" s="99">
        <v>22</v>
      </c>
      <c r="O516" s="100">
        <v>22</v>
      </c>
      <c r="P516" s="71"/>
      <c r="Q516" s="72"/>
      <c r="R516" s="73"/>
      <c r="S516" s="74"/>
      <c r="T516" s="97"/>
      <c r="U516" s="98"/>
      <c r="V516" s="99"/>
      <c r="W516" s="100"/>
      <c r="X516" s="71"/>
      <c r="Y516" s="72"/>
      <c r="Z516" s="73"/>
      <c r="AA516" s="74"/>
      <c r="AB516" s="97"/>
      <c r="AC516" s="98"/>
      <c r="AD516" s="99"/>
      <c r="AE516" s="100"/>
      <c r="AF516" s="71"/>
      <c r="AG516" s="72"/>
      <c r="AH516" s="73"/>
      <c r="AI516" s="74"/>
      <c r="AJ516" s="97"/>
      <c r="AK516" s="98"/>
      <c r="AL516" s="99"/>
      <c r="AM516" s="100"/>
      <c r="AN516" s="71"/>
      <c r="AO516" s="72"/>
      <c r="AP516" s="73"/>
      <c r="AQ516" s="74"/>
      <c r="AR516" s="97"/>
      <c r="AS516" s="98"/>
      <c r="AT516" s="99"/>
      <c r="AU516" s="100"/>
    </row>
    <row r="517" spans="1:47">
      <c r="A517" s="67"/>
      <c r="B517" s="140" t="s">
        <v>567</v>
      </c>
      <c r="C517" s="68">
        <v>2</v>
      </c>
      <c r="D517" s="69" t="s">
        <v>333</v>
      </c>
      <c r="E517" s="70">
        <v>250</v>
      </c>
      <c r="F517" s="70">
        <v>4</v>
      </c>
      <c r="G517" s="96">
        <f t="shared" si="11"/>
        <v>1000</v>
      </c>
      <c r="H517" s="71" t="s">
        <v>24</v>
      </c>
      <c r="I517" s="72"/>
      <c r="J517" s="73">
        <v>4</v>
      </c>
      <c r="K517" s="74">
        <v>4</v>
      </c>
      <c r="L517" s="97" t="s">
        <v>25</v>
      </c>
      <c r="M517" s="98" t="s">
        <v>82</v>
      </c>
      <c r="N517" s="99">
        <v>4</v>
      </c>
      <c r="O517" s="100">
        <v>4</v>
      </c>
      <c r="P517" s="71"/>
      <c r="Q517" s="72"/>
      <c r="R517" s="73"/>
      <c r="S517" s="74"/>
      <c r="T517" s="97"/>
      <c r="U517" s="98"/>
      <c r="V517" s="99"/>
      <c r="W517" s="100"/>
      <c r="X517" s="71"/>
      <c r="Y517" s="72"/>
      <c r="Z517" s="73"/>
      <c r="AA517" s="74"/>
      <c r="AB517" s="97"/>
      <c r="AC517" s="98"/>
      <c r="AD517" s="99"/>
      <c r="AE517" s="100"/>
      <c r="AF517" s="71"/>
      <c r="AG517" s="72"/>
      <c r="AH517" s="73"/>
      <c r="AI517" s="74"/>
      <c r="AJ517" s="97"/>
      <c r="AK517" s="98"/>
      <c r="AL517" s="99"/>
      <c r="AM517" s="100"/>
      <c r="AN517" s="71"/>
      <c r="AO517" s="72"/>
      <c r="AP517" s="73"/>
      <c r="AQ517" s="74"/>
      <c r="AR517" s="97"/>
      <c r="AS517" s="98"/>
      <c r="AT517" s="99"/>
      <c r="AU517" s="100"/>
    </row>
    <row r="518" spans="1:47">
      <c r="A518" s="67"/>
      <c r="B518" s="140" t="s">
        <v>567</v>
      </c>
      <c r="C518" s="68">
        <v>2</v>
      </c>
      <c r="D518" s="69" t="s">
        <v>216</v>
      </c>
      <c r="E518" s="70">
        <v>210</v>
      </c>
      <c r="F518" s="70">
        <v>10</v>
      </c>
      <c r="G518" s="96">
        <f t="shared" si="11"/>
        <v>2100</v>
      </c>
      <c r="H518" s="71" t="s">
        <v>24</v>
      </c>
      <c r="I518" s="72"/>
      <c r="J518" s="73">
        <v>1</v>
      </c>
      <c r="K518" s="74">
        <v>1</v>
      </c>
      <c r="L518" s="97" t="s">
        <v>25</v>
      </c>
      <c r="M518" s="98" t="s">
        <v>78</v>
      </c>
      <c r="N518" s="99">
        <v>1</v>
      </c>
      <c r="O518" s="100">
        <v>1</v>
      </c>
      <c r="P518" s="71"/>
      <c r="Q518" s="72"/>
      <c r="R518" s="73"/>
      <c r="S518" s="74"/>
      <c r="T518" s="97"/>
      <c r="U518" s="98"/>
      <c r="V518" s="99"/>
      <c r="W518" s="100"/>
      <c r="X518" s="71"/>
      <c r="Y518" s="72"/>
      <c r="Z518" s="73"/>
      <c r="AA518" s="74"/>
      <c r="AB518" s="97"/>
      <c r="AC518" s="98"/>
      <c r="AD518" s="99"/>
      <c r="AE518" s="100"/>
      <c r="AF518" s="71"/>
      <c r="AG518" s="72"/>
      <c r="AH518" s="73"/>
      <c r="AI518" s="74"/>
      <c r="AJ518" s="97"/>
      <c r="AK518" s="98"/>
      <c r="AL518" s="99"/>
      <c r="AM518" s="100"/>
      <c r="AN518" s="71"/>
      <c r="AO518" s="72"/>
      <c r="AP518" s="73"/>
      <c r="AQ518" s="74"/>
      <c r="AR518" s="97"/>
      <c r="AS518" s="98"/>
      <c r="AT518" s="99"/>
      <c r="AU518" s="100"/>
    </row>
    <row r="519" spans="1:47">
      <c r="A519" s="67"/>
      <c r="B519" s="140" t="s">
        <v>567</v>
      </c>
      <c r="C519" s="134">
        <v>1</v>
      </c>
      <c r="D519" s="135" t="s">
        <v>310</v>
      </c>
      <c r="E519" s="70">
        <v>250</v>
      </c>
      <c r="F519" s="70">
        <v>12</v>
      </c>
      <c r="G519" s="96">
        <f t="shared" si="11"/>
        <v>3000</v>
      </c>
      <c r="H519" s="71"/>
      <c r="I519" s="72"/>
      <c r="J519" s="73"/>
      <c r="K519" s="74"/>
      <c r="L519" s="97"/>
      <c r="M519" s="98"/>
      <c r="N519" s="99"/>
      <c r="O519" s="100"/>
      <c r="P519" s="71"/>
      <c r="Q519" s="72"/>
      <c r="R519" s="73"/>
      <c r="S519" s="74"/>
      <c r="T519" s="97"/>
      <c r="U519" s="98"/>
      <c r="V519" s="99"/>
      <c r="W519" s="100"/>
      <c r="X519" s="71"/>
      <c r="Y519" s="72"/>
      <c r="Z519" s="73"/>
      <c r="AA519" s="74"/>
      <c r="AB519" s="97"/>
      <c r="AC519" s="98"/>
      <c r="AD519" s="99"/>
      <c r="AE519" s="100"/>
      <c r="AF519" s="71"/>
      <c r="AG519" s="72"/>
      <c r="AH519" s="73"/>
      <c r="AI519" s="74"/>
      <c r="AJ519" s="97"/>
      <c r="AK519" s="98"/>
      <c r="AL519" s="99"/>
      <c r="AM519" s="100"/>
      <c r="AN519" s="71"/>
      <c r="AO519" s="72"/>
      <c r="AP519" s="73"/>
      <c r="AQ519" s="74"/>
      <c r="AR519" s="97"/>
      <c r="AS519" s="98"/>
      <c r="AT519" s="99"/>
      <c r="AU519" s="100"/>
    </row>
    <row r="520" spans="1:47">
      <c r="A520" s="67"/>
      <c r="B520" s="153" t="s">
        <v>567</v>
      </c>
      <c r="C520" s="68">
        <v>1</v>
      </c>
      <c r="D520" s="69" t="s">
        <v>226</v>
      </c>
      <c r="E520" s="70">
        <v>250</v>
      </c>
      <c r="F520" s="70">
        <v>4</v>
      </c>
      <c r="G520" s="96">
        <f t="shared" si="11"/>
        <v>1000</v>
      </c>
      <c r="H520" s="71"/>
      <c r="I520" s="72"/>
      <c r="J520" s="73"/>
      <c r="K520" s="74"/>
      <c r="L520" s="97"/>
      <c r="M520" s="98"/>
      <c r="N520" s="99"/>
      <c r="O520" s="100"/>
      <c r="P520" s="71"/>
      <c r="Q520" s="72"/>
      <c r="R520" s="73"/>
      <c r="S520" s="74"/>
      <c r="T520" s="97"/>
      <c r="U520" s="98"/>
      <c r="V520" s="99"/>
      <c r="W520" s="100"/>
      <c r="X520" s="71"/>
      <c r="Y520" s="72"/>
      <c r="Z520" s="73"/>
      <c r="AA520" s="74"/>
      <c r="AB520" s="97"/>
      <c r="AC520" s="98"/>
      <c r="AD520" s="99"/>
      <c r="AE520" s="100"/>
      <c r="AF520" s="71"/>
      <c r="AG520" s="72"/>
      <c r="AH520" s="73"/>
      <c r="AI520" s="74"/>
      <c r="AJ520" s="97"/>
      <c r="AK520" s="98"/>
      <c r="AL520" s="99"/>
      <c r="AM520" s="100"/>
      <c r="AN520" s="71"/>
      <c r="AO520" s="72"/>
      <c r="AP520" s="73"/>
      <c r="AQ520" s="74"/>
      <c r="AR520" s="97"/>
      <c r="AS520" s="98"/>
      <c r="AT520" s="99"/>
      <c r="AU520" s="100"/>
    </row>
    <row r="521" spans="1:47">
      <c r="A521" s="67"/>
      <c r="B521" s="140" t="s">
        <v>567</v>
      </c>
      <c r="C521" s="68">
        <v>1</v>
      </c>
      <c r="D521" s="69" t="s">
        <v>224</v>
      </c>
      <c r="E521" s="70">
        <v>250</v>
      </c>
      <c r="F521" s="70">
        <v>12</v>
      </c>
      <c r="G521" s="96">
        <f t="shared" si="11"/>
        <v>3000</v>
      </c>
      <c r="H521" s="71"/>
      <c r="I521" s="72"/>
      <c r="J521" s="73"/>
      <c r="K521" s="74"/>
      <c r="L521" s="97"/>
      <c r="M521" s="98"/>
      <c r="N521" s="99"/>
      <c r="O521" s="100"/>
      <c r="P521" s="71"/>
      <c r="Q521" s="72"/>
      <c r="R521" s="73"/>
      <c r="S521" s="74"/>
      <c r="T521" s="97"/>
      <c r="U521" s="98"/>
      <c r="V521" s="99"/>
      <c r="W521" s="100"/>
      <c r="X521" s="71"/>
      <c r="Y521" s="72"/>
      <c r="Z521" s="73"/>
      <c r="AA521" s="74"/>
      <c r="AB521" s="97"/>
      <c r="AC521" s="98"/>
      <c r="AD521" s="99"/>
      <c r="AE521" s="100"/>
      <c r="AF521" s="71"/>
      <c r="AG521" s="72"/>
      <c r="AH521" s="73"/>
      <c r="AI521" s="74"/>
      <c r="AJ521" s="97"/>
      <c r="AK521" s="98"/>
      <c r="AL521" s="99"/>
      <c r="AM521" s="100"/>
      <c r="AN521" s="71"/>
      <c r="AO521" s="72"/>
      <c r="AP521" s="73"/>
      <c r="AQ521" s="74"/>
      <c r="AR521" s="97"/>
      <c r="AS521" s="98"/>
      <c r="AT521" s="99"/>
      <c r="AU521" s="100"/>
    </row>
    <row r="522" spans="1:47">
      <c r="A522" s="67"/>
      <c r="B522" s="140" t="s">
        <v>567</v>
      </c>
      <c r="C522" s="68">
        <v>1</v>
      </c>
      <c r="D522" s="69" t="s">
        <v>219</v>
      </c>
      <c r="E522" s="70">
        <v>210</v>
      </c>
      <c r="F522" s="70">
        <v>6</v>
      </c>
      <c r="G522" s="96">
        <f t="shared" si="11"/>
        <v>1260</v>
      </c>
      <c r="H522" s="71"/>
      <c r="I522" s="72"/>
      <c r="J522" s="73"/>
      <c r="K522" s="74"/>
      <c r="L522" s="97"/>
      <c r="M522" s="98"/>
      <c r="N522" s="99"/>
      <c r="O522" s="100"/>
      <c r="P522" s="71"/>
      <c r="Q522" s="72"/>
      <c r="R522" s="73"/>
      <c r="S522" s="74"/>
      <c r="T522" s="97"/>
      <c r="U522" s="98"/>
      <c r="V522" s="99"/>
      <c r="W522" s="100"/>
      <c r="X522" s="71"/>
      <c r="Y522" s="72"/>
      <c r="Z522" s="73"/>
      <c r="AA522" s="74"/>
      <c r="AB522" s="97"/>
      <c r="AC522" s="98"/>
      <c r="AD522" s="99"/>
      <c r="AE522" s="100"/>
      <c r="AF522" s="71"/>
      <c r="AG522" s="72"/>
      <c r="AH522" s="73"/>
      <c r="AI522" s="74"/>
      <c r="AJ522" s="97"/>
      <c r="AK522" s="98"/>
      <c r="AL522" s="99"/>
      <c r="AM522" s="100"/>
      <c r="AN522" s="71"/>
      <c r="AO522" s="72"/>
      <c r="AP522" s="73"/>
      <c r="AQ522" s="74"/>
      <c r="AR522" s="97"/>
      <c r="AS522" s="98"/>
      <c r="AT522" s="99"/>
      <c r="AU522" s="100"/>
    </row>
    <row r="523" spans="1:47">
      <c r="A523" s="67"/>
      <c r="B523" s="140" t="s">
        <v>567</v>
      </c>
      <c r="C523" s="68">
        <v>1</v>
      </c>
      <c r="D523" s="69" t="s">
        <v>528</v>
      </c>
      <c r="E523" s="70">
        <v>250</v>
      </c>
      <c r="F523" s="70">
        <v>12</v>
      </c>
      <c r="G523" s="96">
        <f t="shared" si="11"/>
        <v>3000</v>
      </c>
      <c r="H523" s="71" t="s">
        <v>24</v>
      </c>
      <c r="I523" s="72"/>
      <c r="J523" s="73">
        <v>2</v>
      </c>
      <c r="K523" s="74">
        <v>2</v>
      </c>
      <c r="L523" s="97" t="s">
        <v>25</v>
      </c>
      <c r="M523" s="98" t="s">
        <v>82</v>
      </c>
      <c r="N523" s="99">
        <v>2</v>
      </c>
      <c r="O523" s="100">
        <v>2</v>
      </c>
      <c r="P523" s="71"/>
      <c r="Q523" s="72"/>
      <c r="R523" s="73"/>
      <c r="S523" s="74"/>
      <c r="T523" s="97"/>
      <c r="U523" s="98"/>
      <c r="V523" s="99"/>
      <c r="W523" s="100"/>
      <c r="X523" s="71"/>
      <c r="Y523" s="72"/>
      <c r="Z523" s="73"/>
      <c r="AA523" s="74"/>
      <c r="AB523" s="97"/>
      <c r="AC523" s="98"/>
      <c r="AD523" s="99"/>
      <c r="AE523" s="100"/>
      <c r="AF523" s="71"/>
      <c r="AG523" s="72"/>
      <c r="AH523" s="73"/>
      <c r="AI523" s="74"/>
      <c r="AJ523" s="97"/>
      <c r="AK523" s="98"/>
      <c r="AL523" s="99"/>
      <c r="AM523" s="100"/>
      <c r="AN523" s="71"/>
      <c r="AO523" s="72"/>
      <c r="AP523" s="73"/>
      <c r="AQ523" s="74"/>
      <c r="AR523" s="97"/>
      <c r="AS523" s="98"/>
      <c r="AT523" s="99"/>
      <c r="AU523" s="100"/>
    </row>
    <row r="524" spans="1:47">
      <c r="A524" s="67"/>
      <c r="B524" s="140" t="s">
        <v>567</v>
      </c>
      <c r="C524" s="68">
        <v>1</v>
      </c>
      <c r="D524" s="69" t="s">
        <v>573</v>
      </c>
      <c r="E524" s="70">
        <v>210</v>
      </c>
      <c r="F524" s="70">
        <v>6</v>
      </c>
      <c r="G524" s="96">
        <f t="shared" si="11"/>
        <v>1260</v>
      </c>
      <c r="H524" s="71" t="s">
        <v>24</v>
      </c>
      <c r="I524" s="72"/>
      <c r="J524" s="73">
        <v>4</v>
      </c>
      <c r="K524" s="74">
        <v>4</v>
      </c>
      <c r="L524" s="97" t="s">
        <v>25</v>
      </c>
      <c r="M524" s="98" t="s">
        <v>82</v>
      </c>
      <c r="N524" s="99">
        <v>4</v>
      </c>
      <c r="O524" s="100">
        <v>4</v>
      </c>
      <c r="P524" s="71" t="s">
        <v>24</v>
      </c>
      <c r="Q524" s="72"/>
      <c r="R524" s="73">
        <v>1</v>
      </c>
      <c r="S524" s="74">
        <v>1</v>
      </c>
      <c r="T524" s="97" t="s">
        <v>23</v>
      </c>
      <c r="U524" s="98" t="s">
        <v>106</v>
      </c>
      <c r="V524" s="99">
        <v>1</v>
      </c>
      <c r="W524" s="100">
        <v>1</v>
      </c>
      <c r="X524" s="71"/>
      <c r="Y524" s="72"/>
      <c r="Z524" s="73"/>
      <c r="AA524" s="74"/>
      <c r="AB524" s="97"/>
      <c r="AC524" s="98"/>
      <c r="AD524" s="99"/>
      <c r="AE524" s="100"/>
      <c r="AF524" s="71"/>
      <c r="AG524" s="72"/>
      <c r="AH524" s="73"/>
      <c r="AI524" s="74"/>
      <c r="AJ524" s="97"/>
      <c r="AK524" s="98"/>
      <c r="AL524" s="99"/>
      <c r="AM524" s="100"/>
      <c r="AN524" s="71"/>
      <c r="AO524" s="72"/>
      <c r="AP524" s="73"/>
      <c r="AQ524" s="74"/>
      <c r="AR524" s="97"/>
      <c r="AS524" s="98"/>
      <c r="AT524" s="99"/>
      <c r="AU524" s="100"/>
    </row>
    <row r="525" spans="1:47">
      <c r="A525" s="67"/>
      <c r="B525" s="140" t="s">
        <v>567</v>
      </c>
      <c r="C525" s="68">
        <v>1</v>
      </c>
      <c r="D525" s="69" t="s">
        <v>412</v>
      </c>
      <c r="E525" s="70">
        <v>210</v>
      </c>
      <c r="F525" s="70">
        <v>6</v>
      </c>
      <c r="G525" s="96">
        <f t="shared" si="11"/>
        <v>1260</v>
      </c>
      <c r="H525" s="71" t="s">
        <v>24</v>
      </c>
      <c r="I525" s="72"/>
      <c r="J525" s="73">
        <v>18</v>
      </c>
      <c r="K525" s="74">
        <v>18</v>
      </c>
      <c r="L525" s="97" t="s">
        <v>25</v>
      </c>
      <c r="M525" s="98" t="s">
        <v>82</v>
      </c>
      <c r="N525" s="99">
        <v>18</v>
      </c>
      <c r="O525" s="100">
        <v>18</v>
      </c>
      <c r="P525" s="71"/>
      <c r="Q525" s="72"/>
      <c r="R525" s="73"/>
      <c r="S525" s="74"/>
      <c r="T525" s="97"/>
      <c r="U525" s="98"/>
      <c r="V525" s="99"/>
      <c r="W525" s="100"/>
      <c r="X525" s="71"/>
      <c r="Y525" s="72"/>
      <c r="Z525" s="73"/>
      <c r="AA525" s="74"/>
      <c r="AB525" s="97"/>
      <c r="AC525" s="98"/>
      <c r="AD525" s="99"/>
      <c r="AE525" s="100"/>
      <c r="AF525" s="71"/>
      <c r="AG525" s="72"/>
      <c r="AH525" s="73"/>
      <c r="AI525" s="74"/>
      <c r="AJ525" s="97"/>
      <c r="AK525" s="98"/>
      <c r="AL525" s="99"/>
      <c r="AM525" s="100"/>
      <c r="AN525" s="71"/>
      <c r="AO525" s="72"/>
      <c r="AP525" s="73"/>
      <c r="AQ525" s="74"/>
      <c r="AR525" s="97"/>
      <c r="AS525" s="98"/>
      <c r="AT525" s="99"/>
      <c r="AU525" s="100"/>
    </row>
    <row r="526" spans="1:47">
      <c r="A526" s="67"/>
      <c r="B526" s="140" t="s">
        <v>567</v>
      </c>
      <c r="C526" s="68">
        <v>1</v>
      </c>
      <c r="D526" s="69" t="s">
        <v>258</v>
      </c>
      <c r="E526" s="70">
        <v>210</v>
      </c>
      <c r="F526" s="70">
        <v>4</v>
      </c>
      <c r="G526" s="96">
        <f t="shared" si="11"/>
        <v>840</v>
      </c>
      <c r="H526" s="71" t="s">
        <v>24</v>
      </c>
      <c r="I526" s="72"/>
      <c r="J526" s="73">
        <v>16</v>
      </c>
      <c r="K526" s="74">
        <v>16</v>
      </c>
      <c r="L526" s="97" t="s">
        <v>25</v>
      </c>
      <c r="M526" s="98" t="s">
        <v>78</v>
      </c>
      <c r="N526" s="99">
        <v>16</v>
      </c>
      <c r="O526" s="100">
        <v>16</v>
      </c>
      <c r="P526" s="71"/>
      <c r="Q526" s="72"/>
      <c r="R526" s="73"/>
      <c r="S526" s="74"/>
      <c r="T526" s="97"/>
      <c r="U526" s="98"/>
      <c r="V526" s="99"/>
      <c r="W526" s="100"/>
      <c r="X526" s="71"/>
      <c r="Y526" s="72"/>
      <c r="Z526" s="73"/>
      <c r="AA526" s="74"/>
      <c r="AB526" s="97"/>
      <c r="AC526" s="98"/>
      <c r="AD526" s="99"/>
      <c r="AE526" s="100"/>
      <c r="AF526" s="71"/>
      <c r="AG526" s="72"/>
      <c r="AH526" s="73"/>
      <c r="AI526" s="74"/>
      <c r="AJ526" s="97"/>
      <c r="AK526" s="98"/>
      <c r="AL526" s="99"/>
      <c r="AM526" s="100"/>
      <c r="AN526" s="71"/>
      <c r="AO526" s="72"/>
      <c r="AP526" s="73"/>
      <c r="AQ526" s="74"/>
      <c r="AR526" s="97"/>
      <c r="AS526" s="98"/>
      <c r="AT526" s="99"/>
      <c r="AU526" s="100"/>
    </row>
    <row r="527" spans="1:47">
      <c r="A527" s="67"/>
      <c r="B527" s="140" t="s">
        <v>567</v>
      </c>
      <c r="C527" s="68">
        <v>1</v>
      </c>
      <c r="D527" s="69" t="s">
        <v>476</v>
      </c>
      <c r="E527" s="70">
        <v>250</v>
      </c>
      <c r="F527" s="70">
        <v>4</v>
      </c>
      <c r="G527" s="96">
        <f t="shared" si="11"/>
        <v>1000</v>
      </c>
      <c r="H527" s="71" t="s">
        <v>24</v>
      </c>
      <c r="I527" s="72"/>
      <c r="J527" s="73">
        <v>2</v>
      </c>
      <c r="K527" s="74">
        <v>2</v>
      </c>
      <c r="L527" s="97" t="s">
        <v>25</v>
      </c>
      <c r="M527" s="98" t="s">
        <v>94</v>
      </c>
      <c r="N527" s="99">
        <v>2</v>
      </c>
      <c r="O527" s="100">
        <v>2</v>
      </c>
      <c r="P527" s="71" t="s">
        <v>24</v>
      </c>
      <c r="Q527" s="72"/>
      <c r="R527" s="73">
        <v>2</v>
      </c>
      <c r="S527" s="74">
        <v>2</v>
      </c>
      <c r="T527" s="97" t="s">
        <v>23</v>
      </c>
      <c r="U527" s="98" t="s">
        <v>106</v>
      </c>
      <c r="V527" s="99">
        <v>2</v>
      </c>
      <c r="W527" s="100">
        <v>2</v>
      </c>
      <c r="X527" s="71" t="s">
        <v>24</v>
      </c>
      <c r="Y527" s="72"/>
      <c r="Z527" s="73">
        <v>2</v>
      </c>
      <c r="AA527" s="74">
        <v>2</v>
      </c>
      <c r="AB527" s="97" t="s">
        <v>23</v>
      </c>
      <c r="AC527" s="98" t="s">
        <v>1021</v>
      </c>
      <c r="AD527" s="99">
        <v>2</v>
      </c>
      <c r="AE527" s="100">
        <v>2</v>
      </c>
      <c r="AF527" s="71"/>
      <c r="AG527" s="72"/>
      <c r="AH527" s="73"/>
      <c r="AI527" s="74"/>
      <c r="AJ527" s="97"/>
      <c r="AK527" s="98"/>
      <c r="AL527" s="99"/>
      <c r="AM527" s="100"/>
      <c r="AN527" s="71"/>
      <c r="AO527" s="72"/>
      <c r="AP527" s="73"/>
      <c r="AQ527" s="74"/>
      <c r="AR527" s="97"/>
      <c r="AS527" s="98"/>
      <c r="AT527" s="99"/>
      <c r="AU527" s="100"/>
    </row>
    <row r="528" spans="1:47">
      <c r="A528" s="67"/>
      <c r="B528" s="140" t="s">
        <v>567</v>
      </c>
      <c r="C528" s="68">
        <v>1</v>
      </c>
      <c r="D528" s="69" t="s">
        <v>574</v>
      </c>
      <c r="E528" s="70">
        <v>250</v>
      </c>
      <c r="F528" s="70">
        <v>4</v>
      </c>
      <c r="G528" s="96">
        <f t="shared" si="11"/>
        <v>1000</v>
      </c>
      <c r="H528" s="71" t="s">
        <v>24</v>
      </c>
      <c r="I528" s="72"/>
      <c r="J528" s="73">
        <v>2</v>
      </c>
      <c r="K528" s="74">
        <v>2</v>
      </c>
      <c r="L528" s="97" t="s">
        <v>25</v>
      </c>
      <c r="M528" s="98" t="s">
        <v>98</v>
      </c>
      <c r="N528" s="99">
        <v>2</v>
      </c>
      <c r="O528" s="100">
        <v>2</v>
      </c>
      <c r="P528" s="71"/>
      <c r="Q528" s="72"/>
      <c r="R528" s="73"/>
      <c r="S528" s="74"/>
      <c r="T528" s="97"/>
      <c r="U528" s="98"/>
      <c r="V528" s="99"/>
      <c r="W528" s="100"/>
      <c r="X528" s="71"/>
      <c r="Y528" s="72"/>
      <c r="Z528" s="73"/>
      <c r="AA528" s="74"/>
      <c r="AB528" s="97"/>
      <c r="AC528" s="98"/>
      <c r="AD528" s="99"/>
      <c r="AE528" s="100"/>
      <c r="AF528" s="71"/>
      <c r="AG528" s="72"/>
      <c r="AH528" s="73"/>
      <c r="AI528" s="74"/>
      <c r="AJ528" s="97"/>
      <c r="AK528" s="98"/>
      <c r="AL528" s="99"/>
      <c r="AM528" s="100"/>
      <c r="AN528" s="71"/>
      <c r="AO528" s="72"/>
      <c r="AP528" s="73"/>
      <c r="AQ528" s="74"/>
      <c r="AR528" s="97"/>
      <c r="AS528" s="98"/>
      <c r="AT528" s="99"/>
      <c r="AU528" s="100"/>
    </row>
    <row r="529" spans="1:47">
      <c r="A529" s="67"/>
      <c r="B529" s="140" t="s">
        <v>567</v>
      </c>
      <c r="C529" s="134">
        <v>1</v>
      </c>
      <c r="D529" s="135" t="s">
        <v>216</v>
      </c>
      <c r="E529" s="70">
        <v>210</v>
      </c>
      <c r="F529" s="70">
        <v>10</v>
      </c>
      <c r="G529" s="96">
        <f t="shared" si="11"/>
        <v>2100</v>
      </c>
      <c r="H529" s="71" t="s">
        <v>24</v>
      </c>
      <c r="I529" s="72"/>
      <c r="J529" s="73">
        <v>7</v>
      </c>
      <c r="K529" s="74">
        <v>7</v>
      </c>
      <c r="L529" s="97" t="s">
        <v>25</v>
      </c>
      <c r="M529" s="98" t="s">
        <v>78</v>
      </c>
      <c r="N529" s="99">
        <v>7</v>
      </c>
      <c r="O529" s="100">
        <v>7</v>
      </c>
      <c r="P529" s="71" t="s">
        <v>24</v>
      </c>
      <c r="Q529" s="72"/>
      <c r="R529" s="73">
        <v>2</v>
      </c>
      <c r="S529" s="74">
        <v>2</v>
      </c>
      <c r="T529" s="97" t="s">
        <v>23</v>
      </c>
      <c r="U529" s="98" t="s">
        <v>77</v>
      </c>
      <c r="V529" s="99">
        <v>2</v>
      </c>
      <c r="W529" s="100">
        <v>2</v>
      </c>
      <c r="X529" s="71"/>
      <c r="Y529" s="72"/>
      <c r="Z529" s="73"/>
      <c r="AA529" s="74"/>
      <c r="AB529" s="97"/>
      <c r="AC529" s="98"/>
      <c r="AD529" s="99"/>
      <c r="AE529" s="100"/>
      <c r="AF529" s="71"/>
      <c r="AG529" s="72"/>
      <c r="AH529" s="73"/>
      <c r="AI529" s="74"/>
      <c r="AJ529" s="97"/>
      <c r="AK529" s="98"/>
      <c r="AL529" s="99"/>
      <c r="AM529" s="100"/>
      <c r="AN529" s="71"/>
      <c r="AO529" s="72"/>
      <c r="AP529" s="73"/>
      <c r="AQ529" s="74"/>
      <c r="AR529" s="97"/>
      <c r="AS529" s="98"/>
      <c r="AT529" s="99"/>
      <c r="AU529" s="100"/>
    </row>
    <row r="530" spans="1:47">
      <c r="A530" s="67"/>
      <c r="B530" s="153" t="s">
        <v>567</v>
      </c>
      <c r="C530" s="68">
        <v>2</v>
      </c>
      <c r="D530" s="69" t="s">
        <v>575</v>
      </c>
      <c r="E530" s="70">
        <v>210</v>
      </c>
      <c r="F530" s="70">
        <v>6</v>
      </c>
      <c r="G530" s="96">
        <f t="shared" si="11"/>
        <v>1260</v>
      </c>
      <c r="H530" s="71" t="s">
        <v>24</v>
      </c>
      <c r="I530" s="72"/>
      <c r="J530" s="73">
        <v>38</v>
      </c>
      <c r="K530" s="74">
        <v>38</v>
      </c>
      <c r="L530" s="97" t="s">
        <v>25</v>
      </c>
      <c r="M530" s="98" t="s">
        <v>78</v>
      </c>
      <c r="N530" s="99">
        <v>38</v>
      </c>
      <c r="O530" s="100">
        <v>38</v>
      </c>
      <c r="P530" s="71"/>
      <c r="Q530" s="72"/>
      <c r="R530" s="73"/>
      <c r="S530" s="74"/>
      <c r="T530" s="97"/>
      <c r="U530" s="98"/>
      <c r="V530" s="99"/>
      <c r="W530" s="100"/>
      <c r="X530" s="71"/>
      <c r="Y530" s="72"/>
      <c r="Z530" s="73"/>
      <c r="AA530" s="74"/>
      <c r="AB530" s="97"/>
      <c r="AC530" s="98"/>
      <c r="AD530" s="99"/>
      <c r="AE530" s="100"/>
      <c r="AF530" s="71"/>
      <c r="AG530" s="72"/>
      <c r="AH530" s="73"/>
      <c r="AI530" s="74"/>
      <c r="AJ530" s="97"/>
      <c r="AK530" s="98"/>
      <c r="AL530" s="99"/>
      <c r="AM530" s="100"/>
      <c r="AN530" s="71"/>
      <c r="AO530" s="72"/>
      <c r="AP530" s="73"/>
      <c r="AQ530" s="74"/>
      <c r="AR530" s="97"/>
      <c r="AS530" s="98"/>
      <c r="AT530" s="99"/>
      <c r="AU530" s="100"/>
    </row>
    <row r="531" spans="1:47">
      <c r="A531" s="67"/>
      <c r="B531" s="140" t="s">
        <v>567</v>
      </c>
      <c r="C531" s="68">
        <v>2</v>
      </c>
      <c r="D531" s="69" t="s">
        <v>576</v>
      </c>
      <c r="E531" s="70">
        <v>210</v>
      </c>
      <c r="F531" s="70">
        <v>8</v>
      </c>
      <c r="G531" s="96">
        <f t="shared" si="11"/>
        <v>1680</v>
      </c>
      <c r="H531" s="71" t="s">
        <v>24</v>
      </c>
      <c r="I531" s="72"/>
      <c r="J531" s="73">
        <v>24</v>
      </c>
      <c r="K531" s="74">
        <v>24</v>
      </c>
      <c r="L531" s="97" t="s">
        <v>25</v>
      </c>
      <c r="M531" s="98" t="s">
        <v>82</v>
      </c>
      <c r="N531" s="99">
        <v>24</v>
      </c>
      <c r="O531" s="100">
        <v>24</v>
      </c>
      <c r="P531" s="71" t="s">
        <v>24</v>
      </c>
      <c r="Q531" s="72"/>
      <c r="R531" s="73">
        <v>6</v>
      </c>
      <c r="S531" s="74">
        <v>6</v>
      </c>
      <c r="T531" s="97" t="s">
        <v>23</v>
      </c>
      <c r="U531" s="98" t="s">
        <v>98</v>
      </c>
      <c r="V531" s="99">
        <v>6</v>
      </c>
      <c r="W531" s="100">
        <v>6</v>
      </c>
      <c r="X531" s="71"/>
      <c r="Y531" s="72"/>
      <c r="Z531" s="73"/>
      <c r="AA531" s="74"/>
      <c r="AB531" s="97"/>
      <c r="AC531" s="98"/>
      <c r="AD531" s="99"/>
      <c r="AE531" s="100"/>
      <c r="AF531" s="71"/>
      <c r="AG531" s="72"/>
      <c r="AH531" s="73"/>
      <c r="AI531" s="74"/>
      <c r="AJ531" s="97"/>
      <c r="AK531" s="98"/>
      <c r="AL531" s="99"/>
      <c r="AM531" s="100"/>
      <c r="AN531" s="71"/>
      <c r="AO531" s="72"/>
      <c r="AP531" s="73"/>
      <c r="AQ531" s="74"/>
      <c r="AR531" s="97"/>
      <c r="AS531" s="98"/>
      <c r="AT531" s="99"/>
      <c r="AU531" s="100"/>
    </row>
    <row r="532" spans="1:47">
      <c r="A532" s="67"/>
      <c r="B532" s="140" t="s">
        <v>567</v>
      </c>
      <c r="C532" s="68">
        <v>2</v>
      </c>
      <c r="D532" s="69" t="s">
        <v>577</v>
      </c>
      <c r="E532" s="70">
        <v>210</v>
      </c>
      <c r="F532" s="70">
        <v>6</v>
      </c>
      <c r="G532" s="96">
        <f t="shared" si="11"/>
        <v>1260</v>
      </c>
      <c r="H532" s="71" t="s">
        <v>24</v>
      </c>
      <c r="I532" s="72"/>
      <c r="J532" s="73">
        <v>22</v>
      </c>
      <c r="K532" s="74">
        <v>22</v>
      </c>
      <c r="L532" s="97" t="s">
        <v>25</v>
      </c>
      <c r="M532" s="98" t="s">
        <v>82</v>
      </c>
      <c r="N532" s="99">
        <v>22</v>
      </c>
      <c r="O532" s="100">
        <v>22</v>
      </c>
      <c r="P532" s="71"/>
      <c r="Q532" s="72"/>
      <c r="R532" s="73"/>
      <c r="S532" s="74"/>
      <c r="T532" s="97"/>
      <c r="U532" s="98"/>
      <c r="V532" s="99"/>
      <c r="W532" s="100"/>
      <c r="X532" s="71"/>
      <c r="Y532" s="72"/>
      <c r="Z532" s="73"/>
      <c r="AA532" s="74"/>
      <c r="AB532" s="97"/>
      <c r="AC532" s="98"/>
      <c r="AD532" s="99"/>
      <c r="AE532" s="100"/>
      <c r="AF532" s="71"/>
      <c r="AG532" s="72"/>
      <c r="AH532" s="73"/>
      <c r="AI532" s="74"/>
      <c r="AJ532" s="97"/>
      <c r="AK532" s="98"/>
      <c r="AL532" s="99"/>
      <c r="AM532" s="100"/>
      <c r="AN532" s="71"/>
      <c r="AO532" s="72"/>
      <c r="AP532" s="73"/>
      <c r="AQ532" s="74"/>
      <c r="AR532" s="97"/>
      <c r="AS532" s="98"/>
      <c r="AT532" s="99"/>
      <c r="AU532" s="100"/>
    </row>
    <row r="533" spans="1:47">
      <c r="A533" s="67"/>
      <c r="B533" s="140" t="s">
        <v>567</v>
      </c>
      <c r="C533" s="68">
        <v>2</v>
      </c>
      <c r="D533" s="69" t="s">
        <v>244</v>
      </c>
      <c r="E533" s="70">
        <v>210</v>
      </c>
      <c r="F533" s="70">
        <v>6</v>
      </c>
      <c r="G533" s="96">
        <f t="shared" si="11"/>
        <v>1260</v>
      </c>
      <c r="H533" s="71" t="s">
        <v>24</v>
      </c>
      <c r="I533" s="72"/>
      <c r="J533" s="73">
        <v>24</v>
      </c>
      <c r="K533" s="74">
        <v>24</v>
      </c>
      <c r="L533" s="97" t="s">
        <v>25</v>
      </c>
      <c r="M533" s="98" t="s">
        <v>82</v>
      </c>
      <c r="N533" s="99">
        <v>24</v>
      </c>
      <c r="O533" s="100">
        <v>24</v>
      </c>
      <c r="P533" s="71"/>
      <c r="Q533" s="72"/>
      <c r="R533" s="73"/>
      <c r="S533" s="74"/>
      <c r="T533" s="97"/>
      <c r="U533" s="98"/>
      <c r="V533" s="99"/>
      <c r="W533" s="100"/>
      <c r="X533" s="71"/>
      <c r="Y533" s="72"/>
      <c r="Z533" s="73"/>
      <c r="AA533" s="74"/>
      <c r="AB533" s="97"/>
      <c r="AC533" s="98"/>
      <c r="AD533" s="99"/>
      <c r="AE533" s="100"/>
      <c r="AF533" s="71"/>
      <c r="AG533" s="72"/>
      <c r="AH533" s="73"/>
      <c r="AI533" s="74"/>
      <c r="AJ533" s="97"/>
      <c r="AK533" s="98"/>
      <c r="AL533" s="99"/>
      <c r="AM533" s="100"/>
      <c r="AN533" s="71"/>
      <c r="AO533" s="72"/>
      <c r="AP533" s="73"/>
      <c r="AQ533" s="74"/>
      <c r="AR533" s="97"/>
      <c r="AS533" s="98"/>
      <c r="AT533" s="99"/>
      <c r="AU533" s="100"/>
    </row>
    <row r="534" spans="1:47">
      <c r="A534" s="67"/>
      <c r="B534" s="140" t="s">
        <v>567</v>
      </c>
      <c r="C534" s="68">
        <v>2</v>
      </c>
      <c r="D534" s="69" t="s">
        <v>425</v>
      </c>
      <c r="E534" s="70">
        <v>210</v>
      </c>
      <c r="F534" s="70">
        <v>4</v>
      </c>
      <c r="G534" s="96">
        <f t="shared" si="11"/>
        <v>840</v>
      </c>
      <c r="H534" s="71" t="s">
        <v>24</v>
      </c>
      <c r="I534" s="72"/>
      <c r="J534" s="73">
        <v>4</v>
      </c>
      <c r="K534" s="74">
        <v>4</v>
      </c>
      <c r="L534" s="97" t="s">
        <v>25</v>
      </c>
      <c r="M534" s="98" t="s">
        <v>82</v>
      </c>
      <c r="N534" s="99">
        <v>4</v>
      </c>
      <c r="O534" s="100">
        <v>4</v>
      </c>
      <c r="P534" s="71"/>
      <c r="Q534" s="72"/>
      <c r="R534" s="73"/>
      <c r="S534" s="74"/>
      <c r="T534" s="97"/>
      <c r="U534" s="98"/>
      <c r="V534" s="99"/>
      <c r="W534" s="100"/>
      <c r="X534" s="71"/>
      <c r="Y534" s="72"/>
      <c r="Z534" s="73"/>
      <c r="AA534" s="74"/>
      <c r="AB534" s="97"/>
      <c r="AC534" s="98"/>
      <c r="AD534" s="99"/>
      <c r="AE534" s="100"/>
      <c r="AF534" s="71"/>
      <c r="AG534" s="72"/>
      <c r="AH534" s="73"/>
      <c r="AI534" s="74"/>
      <c r="AJ534" s="97"/>
      <c r="AK534" s="98"/>
      <c r="AL534" s="99"/>
      <c r="AM534" s="100"/>
      <c r="AN534" s="71"/>
      <c r="AO534" s="72"/>
      <c r="AP534" s="73"/>
      <c r="AQ534" s="74"/>
      <c r="AR534" s="97"/>
      <c r="AS534" s="98"/>
      <c r="AT534" s="99"/>
      <c r="AU534" s="100"/>
    </row>
    <row r="535" spans="1:47">
      <c r="A535" s="67"/>
      <c r="B535" s="140" t="s">
        <v>567</v>
      </c>
      <c r="C535" s="68">
        <v>2</v>
      </c>
      <c r="D535" s="69" t="s">
        <v>216</v>
      </c>
      <c r="E535" s="70">
        <v>210</v>
      </c>
      <c r="F535" s="70">
        <v>10</v>
      </c>
      <c r="G535" s="96">
        <f t="shared" si="11"/>
        <v>2100</v>
      </c>
      <c r="H535" s="71" t="s">
        <v>24</v>
      </c>
      <c r="I535" s="72"/>
      <c r="J535" s="73">
        <v>11</v>
      </c>
      <c r="K535" s="74">
        <v>11</v>
      </c>
      <c r="L535" s="97" t="s">
        <v>25</v>
      </c>
      <c r="M535" s="98" t="s">
        <v>78</v>
      </c>
      <c r="N535" s="99">
        <v>11</v>
      </c>
      <c r="O535" s="100">
        <v>11</v>
      </c>
      <c r="P535" s="71"/>
      <c r="Q535" s="72"/>
      <c r="R535" s="73"/>
      <c r="S535" s="74"/>
      <c r="T535" s="97"/>
      <c r="U535" s="98"/>
      <c r="V535" s="99"/>
      <c r="W535" s="100"/>
      <c r="X535" s="71"/>
      <c r="Y535" s="72"/>
      <c r="Z535" s="73"/>
      <c r="AA535" s="74"/>
      <c r="AB535" s="97"/>
      <c r="AC535" s="98"/>
      <c r="AD535" s="99"/>
      <c r="AE535" s="100"/>
      <c r="AF535" s="71"/>
      <c r="AG535" s="72"/>
      <c r="AH535" s="73"/>
      <c r="AI535" s="74"/>
      <c r="AJ535" s="97"/>
      <c r="AK535" s="98"/>
      <c r="AL535" s="99"/>
      <c r="AM535" s="100"/>
      <c r="AN535" s="71"/>
      <c r="AO535" s="72"/>
      <c r="AP535" s="73"/>
      <c r="AQ535" s="74"/>
      <c r="AR535" s="97"/>
      <c r="AS535" s="98"/>
      <c r="AT535" s="99"/>
      <c r="AU535" s="100"/>
    </row>
    <row r="536" spans="1:47">
      <c r="A536" s="67"/>
      <c r="B536" s="140" t="s">
        <v>567</v>
      </c>
      <c r="C536" s="68">
        <v>3</v>
      </c>
      <c r="D536" s="69" t="s">
        <v>578</v>
      </c>
      <c r="E536" s="70">
        <v>210</v>
      </c>
      <c r="F536" s="70">
        <v>4</v>
      </c>
      <c r="G536" s="96">
        <f t="shared" si="11"/>
        <v>840</v>
      </c>
      <c r="H536" s="71" t="s">
        <v>24</v>
      </c>
      <c r="I536" s="72"/>
      <c r="J536" s="73">
        <v>20</v>
      </c>
      <c r="K536" s="74">
        <v>20</v>
      </c>
      <c r="L536" s="97" t="s">
        <v>25</v>
      </c>
      <c r="M536" s="98" t="s">
        <v>78</v>
      </c>
      <c r="N536" s="99">
        <v>20</v>
      </c>
      <c r="O536" s="100">
        <v>20</v>
      </c>
      <c r="P536" s="71"/>
      <c r="Q536" s="72"/>
      <c r="R536" s="73"/>
      <c r="S536" s="74"/>
      <c r="T536" s="97"/>
      <c r="U536" s="98"/>
      <c r="V536" s="99"/>
      <c r="W536" s="100"/>
      <c r="X536" s="71"/>
      <c r="Y536" s="72"/>
      <c r="Z536" s="73"/>
      <c r="AA536" s="74"/>
      <c r="AB536" s="97"/>
      <c r="AC536" s="98"/>
      <c r="AD536" s="99"/>
      <c r="AE536" s="100"/>
      <c r="AF536" s="71"/>
      <c r="AG536" s="72"/>
      <c r="AH536" s="73"/>
      <c r="AI536" s="74"/>
      <c r="AJ536" s="97"/>
      <c r="AK536" s="98"/>
      <c r="AL536" s="99"/>
      <c r="AM536" s="100"/>
      <c r="AN536" s="71"/>
      <c r="AO536" s="72"/>
      <c r="AP536" s="73"/>
      <c r="AQ536" s="74"/>
      <c r="AR536" s="97"/>
      <c r="AS536" s="98"/>
      <c r="AT536" s="99"/>
      <c r="AU536" s="100"/>
    </row>
    <row r="537" spans="1:47">
      <c r="A537" s="67"/>
      <c r="B537" s="140" t="s">
        <v>567</v>
      </c>
      <c r="C537" s="68">
        <v>3</v>
      </c>
      <c r="D537" s="69" t="s">
        <v>385</v>
      </c>
      <c r="E537" s="70">
        <v>210</v>
      </c>
      <c r="F537" s="70">
        <v>4</v>
      </c>
      <c r="G537" s="96">
        <f t="shared" si="11"/>
        <v>840</v>
      </c>
      <c r="H537" s="71" t="s">
        <v>24</v>
      </c>
      <c r="I537" s="72"/>
      <c r="J537" s="73">
        <v>8</v>
      </c>
      <c r="K537" s="74">
        <v>8</v>
      </c>
      <c r="L537" s="97" t="s">
        <v>25</v>
      </c>
      <c r="M537" s="98" t="s">
        <v>82</v>
      </c>
      <c r="N537" s="99">
        <v>8</v>
      </c>
      <c r="O537" s="100">
        <v>8</v>
      </c>
      <c r="P537" s="71"/>
      <c r="Q537" s="72"/>
      <c r="R537" s="73"/>
      <c r="S537" s="74"/>
      <c r="T537" s="97"/>
      <c r="U537" s="98"/>
      <c r="V537" s="99"/>
      <c r="W537" s="100"/>
      <c r="X537" s="71"/>
      <c r="Y537" s="72"/>
      <c r="Z537" s="73"/>
      <c r="AA537" s="74"/>
      <c r="AB537" s="97"/>
      <c r="AC537" s="98"/>
      <c r="AD537" s="99"/>
      <c r="AE537" s="100"/>
      <c r="AF537" s="71"/>
      <c r="AG537" s="72"/>
      <c r="AH537" s="73"/>
      <c r="AI537" s="74"/>
      <c r="AJ537" s="97"/>
      <c r="AK537" s="98"/>
      <c r="AL537" s="99"/>
      <c r="AM537" s="100"/>
      <c r="AN537" s="71"/>
      <c r="AO537" s="72"/>
      <c r="AP537" s="73"/>
      <c r="AQ537" s="74"/>
      <c r="AR537" s="97"/>
      <c r="AS537" s="98"/>
      <c r="AT537" s="99"/>
      <c r="AU537" s="100"/>
    </row>
    <row r="538" spans="1:47">
      <c r="A538" s="67"/>
      <c r="B538" s="140" t="s">
        <v>567</v>
      </c>
      <c r="C538" s="68">
        <v>3</v>
      </c>
      <c r="D538" s="69" t="s">
        <v>579</v>
      </c>
      <c r="E538" s="70">
        <v>210</v>
      </c>
      <c r="F538" s="70">
        <v>8</v>
      </c>
      <c r="G538" s="96">
        <f t="shared" si="11"/>
        <v>1680</v>
      </c>
      <c r="H538" s="71"/>
      <c r="I538" s="72"/>
      <c r="J538" s="73"/>
      <c r="K538" s="74"/>
      <c r="L538" s="97"/>
      <c r="M538" s="98"/>
      <c r="N538" s="99"/>
      <c r="O538" s="100"/>
      <c r="P538" s="71"/>
      <c r="Q538" s="72"/>
      <c r="R538" s="73"/>
      <c r="S538" s="74"/>
      <c r="T538" s="97"/>
      <c r="U538" s="98"/>
      <c r="V538" s="99"/>
      <c r="W538" s="100"/>
      <c r="X538" s="71"/>
      <c r="Y538" s="72"/>
      <c r="Z538" s="73"/>
      <c r="AA538" s="74"/>
      <c r="AB538" s="97"/>
      <c r="AC538" s="98"/>
      <c r="AD538" s="99"/>
      <c r="AE538" s="100"/>
      <c r="AF538" s="71"/>
      <c r="AG538" s="72"/>
      <c r="AH538" s="73"/>
      <c r="AI538" s="74"/>
      <c r="AJ538" s="97"/>
      <c r="AK538" s="98"/>
      <c r="AL538" s="99"/>
      <c r="AM538" s="100"/>
      <c r="AN538" s="71"/>
      <c r="AO538" s="72"/>
      <c r="AP538" s="73"/>
      <c r="AQ538" s="74"/>
      <c r="AR538" s="97"/>
      <c r="AS538" s="98"/>
      <c r="AT538" s="99"/>
      <c r="AU538" s="100"/>
    </row>
    <row r="539" spans="1:47">
      <c r="A539" s="67"/>
      <c r="B539" s="140" t="s">
        <v>567</v>
      </c>
      <c r="C539" s="68">
        <v>3</v>
      </c>
      <c r="D539" s="69" t="s">
        <v>580</v>
      </c>
      <c r="E539" s="70">
        <v>210</v>
      </c>
      <c r="F539" s="70">
        <v>6</v>
      </c>
      <c r="G539" s="96">
        <f t="shared" si="11"/>
        <v>1260</v>
      </c>
      <c r="H539" s="71" t="s">
        <v>24</v>
      </c>
      <c r="I539" s="72"/>
      <c r="J539" s="73">
        <v>2</v>
      </c>
      <c r="K539" s="74">
        <v>2</v>
      </c>
      <c r="L539" s="97" t="s">
        <v>25</v>
      </c>
      <c r="M539" s="98" t="s">
        <v>78</v>
      </c>
      <c r="N539" s="99">
        <v>2</v>
      </c>
      <c r="O539" s="100">
        <v>2</v>
      </c>
      <c r="P539" s="71" t="s">
        <v>24</v>
      </c>
      <c r="Q539" s="72"/>
      <c r="R539" s="73">
        <v>22</v>
      </c>
      <c r="S539" s="74">
        <v>22</v>
      </c>
      <c r="T539" s="97" t="s">
        <v>23</v>
      </c>
      <c r="U539" s="98" t="s">
        <v>82</v>
      </c>
      <c r="V539" s="99">
        <v>22</v>
      </c>
      <c r="W539" s="100">
        <v>22</v>
      </c>
      <c r="X539" s="71" t="s">
        <v>24</v>
      </c>
      <c r="Y539" s="72"/>
      <c r="Z539" s="73">
        <v>2</v>
      </c>
      <c r="AA539" s="74">
        <v>2</v>
      </c>
      <c r="AB539" s="97" t="s">
        <v>23</v>
      </c>
      <c r="AC539" s="98" t="s">
        <v>98</v>
      </c>
      <c r="AD539" s="99">
        <v>2</v>
      </c>
      <c r="AE539" s="100">
        <v>2</v>
      </c>
      <c r="AF539" s="71"/>
      <c r="AG539" s="72"/>
      <c r="AH539" s="73"/>
      <c r="AI539" s="74"/>
      <c r="AJ539" s="97"/>
      <c r="AK539" s="98"/>
      <c r="AL539" s="99"/>
      <c r="AM539" s="100"/>
      <c r="AN539" s="71"/>
      <c r="AO539" s="72"/>
      <c r="AP539" s="73"/>
      <c r="AQ539" s="74"/>
      <c r="AR539" s="97"/>
      <c r="AS539" s="98"/>
      <c r="AT539" s="99"/>
      <c r="AU539" s="100"/>
    </row>
    <row r="540" spans="1:47">
      <c r="A540" s="67"/>
      <c r="B540" s="140" t="s">
        <v>567</v>
      </c>
      <c r="C540" s="68">
        <v>3</v>
      </c>
      <c r="D540" s="69" t="s">
        <v>216</v>
      </c>
      <c r="E540" s="70">
        <v>210</v>
      </c>
      <c r="F540" s="70">
        <v>10</v>
      </c>
      <c r="G540" s="96">
        <f t="shared" si="11"/>
        <v>2100</v>
      </c>
      <c r="H540" s="71" t="s">
        <v>24</v>
      </c>
      <c r="I540" s="72"/>
      <c r="J540" s="73">
        <v>8</v>
      </c>
      <c r="K540" s="74">
        <v>8</v>
      </c>
      <c r="L540" s="97" t="s">
        <v>25</v>
      </c>
      <c r="M540" s="98" t="s">
        <v>78</v>
      </c>
      <c r="N540" s="99">
        <v>8</v>
      </c>
      <c r="O540" s="100">
        <v>8</v>
      </c>
      <c r="P540" s="71"/>
      <c r="Q540" s="72"/>
      <c r="R540" s="73"/>
      <c r="S540" s="74"/>
      <c r="T540" s="97"/>
      <c r="U540" s="98"/>
      <c r="V540" s="99"/>
      <c r="W540" s="100"/>
      <c r="X540" s="71"/>
      <c r="Y540" s="72"/>
      <c r="Z540" s="73"/>
      <c r="AA540" s="74"/>
      <c r="AB540" s="97"/>
      <c r="AC540" s="98"/>
      <c r="AD540" s="99"/>
      <c r="AE540" s="100"/>
      <c r="AF540" s="71"/>
      <c r="AG540" s="72"/>
      <c r="AH540" s="73"/>
      <c r="AI540" s="74"/>
      <c r="AJ540" s="97"/>
      <c r="AK540" s="98"/>
      <c r="AL540" s="99"/>
      <c r="AM540" s="100"/>
      <c r="AN540" s="71"/>
      <c r="AO540" s="72"/>
      <c r="AP540" s="73"/>
      <c r="AQ540" s="74"/>
      <c r="AR540" s="97"/>
      <c r="AS540" s="98"/>
      <c r="AT540" s="99"/>
      <c r="AU540" s="100"/>
    </row>
    <row r="541" spans="1:47">
      <c r="A541" s="67"/>
      <c r="B541" s="140" t="s">
        <v>567</v>
      </c>
      <c r="C541" s="68">
        <v>1</v>
      </c>
      <c r="D541" s="69" t="s">
        <v>259</v>
      </c>
      <c r="E541" s="70">
        <v>210</v>
      </c>
      <c r="F541" s="70">
        <v>4</v>
      </c>
      <c r="G541" s="96">
        <f t="shared" ref="G541:G605" si="12">E541*F541</f>
        <v>840</v>
      </c>
      <c r="H541" s="71" t="s">
        <v>24</v>
      </c>
      <c r="I541" s="72"/>
      <c r="J541" s="73">
        <v>9</v>
      </c>
      <c r="K541" s="74">
        <v>9</v>
      </c>
      <c r="L541" s="97" t="s">
        <v>25</v>
      </c>
      <c r="M541" s="98" t="s">
        <v>82</v>
      </c>
      <c r="N541" s="99">
        <v>9</v>
      </c>
      <c r="O541" s="100">
        <v>9</v>
      </c>
      <c r="P541" s="71"/>
      <c r="Q541" s="72"/>
      <c r="R541" s="73"/>
      <c r="S541" s="74"/>
      <c r="T541" s="97"/>
      <c r="U541" s="98"/>
      <c r="V541" s="99"/>
      <c r="W541" s="100"/>
      <c r="X541" s="71"/>
      <c r="Y541" s="72"/>
      <c r="Z541" s="73"/>
      <c r="AA541" s="74"/>
      <c r="AB541" s="97"/>
      <c r="AC541" s="98"/>
      <c r="AD541" s="99"/>
      <c r="AE541" s="100"/>
      <c r="AF541" s="71"/>
      <c r="AG541" s="72"/>
      <c r="AH541" s="73"/>
      <c r="AI541" s="74"/>
      <c r="AJ541" s="97"/>
      <c r="AK541" s="98"/>
      <c r="AL541" s="99"/>
      <c r="AM541" s="100"/>
      <c r="AN541" s="71"/>
      <c r="AO541" s="72"/>
      <c r="AP541" s="73"/>
      <c r="AQ541" s="74"/>
      <c r="AR541" s="97"/>
      <c r="AS541" s="98"/>
      <c r="AT541" s="99"/>
      <c r="AU541" s="100"/>
    </row>
    <row r="542" spans="1:47">
      <c r="A542" s="67"/>
      <c r="B542" s="140" t="s">
        <v>567</v>
      </c>
      <c r="C542" s="68">
        <v>1</v>
      </c>
      <c r="D542" s="69" t="s">
        <v>581</v>
      </c>
      <c r="E542" s="70">
        <v>210</v>
      </c>
      <c r="F542" s="70">
        <v>6</v>
      </c>
      <c r="G542" s="96">
        <f t="shared" si="12"/>
        <v>1260</v>
      </c>
      <c r="H542" s="71" t="s">
        <v>24</v>
      </c>
      <c r="I542" s="72"/>
      <c r="J542" s="73">
        <v>9</v>
      </c>
      <c r="K542" s="74">
        <v>9</v>
      </c>
      <c r="L542" s="97" t="s">
        <v>25</v>
      </c>
      <c r="M542" s="98" t="s">
        <v>82</v>
      </c>
      <c r="N542" s="99">
        <v>9</v>
      </c>
      <c r="O542" s="100">
        <v>9</v>
      </c>
      <c r="P542" s="71"/>
      <c r="Q542" s="72"/>
      <c r="R542" s="73"/>
      <c r="S542" s="74"/>
      <c r="T542" s="97"/>
      <c r="U542" s="98"/>
      <c r="V542" s="99"/>
      <c r="W542" s="100"/>
      <c r="X542" s="71"/>
      <c r="Y542" s="72"/>
      <c r="Z542" s="73"/>
      <c r="AA542" s="74"/>
      <c r="AB542" s="97"/>
      <c r="AC542" s="98"/>
      <c r="AD542" s="99"/>
      <c r="AE542" s="100"/>
      <c r="AF542" s="71"/>
      <c r="AG542" s="72"/>
      <c r="AH542" s="73"/>
      <c r="AI542" s="74"/>
      <c r="AJ542" s="97"/>
      <c r="AK542" s="98"/>
      <c r="AL542" s="99"/>
      <c r="AM542" s="100"/>
      <c r="AN542" s="71"/>
      <c r="AO542" s="72"/>
      <c r="AP542" s="73"/>
      <c r="AQ542" s="74"/>
      <c r="AR542" s="97"/>
      <c r="AS542" s="98"/>
      <c r="AT542" s="99"/>
      <c r="AU542" s="100"/>
    </row>
    <row r="543" spans="1:47">
      <c r="A543" s="67"/>
      <c r="B543" s="140" t="s">
        <v>567</v>
      </c>
      <c r="C543" s="68">
        <v>1</v>
      </c>
      <c r="D543" s="69" t="s">
        <v>313</v>
      </c>
      <c r="E543" s="70">
        <v>210</v>
      </c>
      <c r="F543" s="70">
        <v>6</v>
      </c>
      <c r="G543" s="96">
        <f t="shared" si="12"/>
        <v>1260</v>
      </c>
      <c r="H543" s="71" t="s">
        <v>24</v>
      </c>
      <c r="I543" s="72"/>
      <c r="J543" s="73">
        <v>4</v>
      </c>
      <c r="K543" s="74">
        <v>4</v>
      </c>
      <c r="L543" s="97" t="s">
        <v>25</v>
      </c>
      <c r="M543" s="98" t="s">
        <v>82</v>
      </c>
      <c r="N543" s="99">
        <v>4</v>
      </c>
      <c r="O543" s="100">
        <v>4</v>
      </c>
      <c r="P543" s="71"/>
      <c r="Q543" s="72"/>
      <c r="R543" s="73"/>
      <c r="S543" s="74"/>
      <c r="T543" s="97"/>
      <c r="U543" s="98"/>
      <c r="V543" s="99"/>
      <c r="W543" s="100"/>
      <c r="X543" s="71"/>
      <c r="Y543" s="72"/>
      <c r="Z543" s="73"/>
      <c r="AA543" s="74"/>
      <c r="AB543" s="97"/>
      <c r="AC543" s="98"/>
      <c r="AD543" s="99"/>
      <c r="AE543" s="100"/>
      <c r="AF543" s="71"/>
      <c r="AG543" s="72"/>
      <c r="AH543" s="73"/>
      <c r="AI543" s="74"/>
      <c r="AJ543" s="97"/>
      <c r="AK543" s="98"/>
      <c r="AL543" s="99"/>
      <c r="AM543" s="100"/>
      <c r="AN543" s="71"/>
      <c r="AO543" s="72"/>
      <c r="AP543" s="73"/>
      <c r="AQ543" s="74"/>
      <c r="AR543" s="97"/>
      <c r="AS543" s="98"/>
      <c r="AT543" s="99"/>
      <c r="AU543" s="100"/>
    </row>
    <row r="544" spans="1:47">
      <c r="A544" s="67"/>
      <c r="B544" s="140" t="s">
        <v>567</v>
      </c>
      <c r="C544" s="68">
        <v>1</v>
      </c>
      <c r="D544" s="69" t="s">
        <v>251</v>
      </c>
      <c r="E544" s="70">
        <v>250</v>
      </c>
      <c r="F544" s="70">
        <v>4</v>
      </c>
      <c r="G544" s="96">
        <f t="shared" si="12"/>
        <v>1000</v>
      </c>
      <c r="H544" s="71" t="s">
        <v>24</v>
      </c>
      <c r="I544" s="72"/>
      <c r="J544" s="73">
        <v>8</v>
      </c>
      <c r="K544" s="74">
        <v>8</v>
      </c>
      <c r="L544" s="97" t="s">
        <v>25</v>
      </c>
      <c r="M544" s="98" t="s">
        <v>82</v>
      </c>
      <c r="N544" s="99">
        <v>8</v>
      </c>
      <c r="O544" s="100">
        <v>8</v>
      </c>
      <c r="P544" s="71"/>
      <c r="Q544" s="72"/>
      <c r="R544" s="73"/>
      <c r="S544" s="74"/>
      <c r="T544" s="97"/>
      <c r="U544" s="98"/>
      <c r="V544" s="99"/>
      <c r="W544" s="100"/>
      <c r="X544" s="71"/>
      <c r="Y544" s="72"/>
      <c r="Z544" s="73"/>
      <c r="AA544" s="74"/>
      <c r="AB544" s="97"/>
      <c r="AC544" s="98"/>
      <c r="AD544" s="99"/>
      <c r="AE544" s="100"/>
      <c r="AF544" s="71"/>
      <c r="AG544" s="72"/>
      <c r="AH544" s="73"/>
      <c r="AI544" s="74"/>
      <c r="AJ544" s="97"/>
      <c r="AK544" s="98"/>
      <c r="AL544" s="99"/>
      <c r="AM544" s="100"/>
      <c r="AN544" s="71"/>
      <c r="AO544" s="72"/>
      <c r="AP544" s="73"/>
      <c r="AQ544" s="74"/>
      <c r="AR544" s="97"/>
      <c r="AS544" s="98"/>
      <c r="AT544" s="99"/>
      <c r="AU544" s="100"/>
    </row>
    <row r="545" spans="1:47">
      <c r="A545" s="67"/>
      <c r="B545" s="140" t="s">
        <v>567</v>
      </c>
      <c r="C545" s="68">
        <v>1</v>
      </c>
      <c r="D545" s="69" t="s">
        <v>216</v>
      </c>
      <c r="E545" s="70">
        <v>210</v>
      </c>
      <c r="F545" s="70">
        <v>10</v>
      </c>
      <c r="G545" s="96">
        <f t="shared" si="12"/>
        <v>2100</v>
      </c>
      <c r="H545" s="71"/>
      <c r="I545" s="72"/>
      <c r="J545" s="73"/>
      <c r="K545" s="74"/>
      <c r="L545" s="97"/>
      <c r="M545" s="98"/>
      <c r="N545" s="99"/>
      <c r="O545" s="100"/>
      <c r="P545" s="71"/>
      <c r="Q545" s="72"/>
      <c r="R545" s="73"/>
      <c r="S545" s="74"/>
      <c r="T545" s="97"/>
      <c r="U545" s="98"/>
      <c r="V545" s="99"/>
      <c r="W545" s="100"/>
      <c r="X545" s="71"/>
      <c r="Y545" s="72"/>
      <c r="Z545" s="73"/>
      <c r="AA545" s="74"/>
      <c r="AB545" s="97"/>
      <c r="AC545" s="98"/>
      <c r="AD545" s="99"/>
      <c r="AE545" s="100"/>
      <c r="AF545" s="71"/>
      <c r="AG545" s="72"/>
      <c r="AH545" s="73"/>
      <c r="AI545" s="74"/>
      <c r="AJ545" s="97"/>
      <c r="AK545" s="98"/>
      <c r="AL545" s="99"/>
      <c r="AM545" s="100"/>
      <c r="AN545" s="71"/>
      <c r="AO545" s="72"/>
      <c r="AP545" s="73"/>
      <c r="AQ545" s="74"/>
      <c r="AR545" s="97"/>
      <c r="AS545" s="98"/>
      <c r="AT545" s="99"/>
      <c r="AU545" s="100"/>
    </row>
    <row r="546" spans="1:47">
      <c r="A546" s="67"/>
      <c r="B546" s="140" t="s">
        <v>567</v>
      </c>
      <c r="C546" s="68">
        <v>2</v>
      </c>
      <c r="D546" s="69" t="s">
        <v>582</v>
      </c>
      <c r="E546" s="70">
        <v>210</v>
      </c>
      <c r="F546" s="70">
        <v>8</v>
      </c>
      <c r="G546" s="96">
        <f t="shared" si="12"/>
        <v>1680</v>
      </c>
      <c r="H546" s="71" t="s">
        <v>24</v>
      </c>
      <c r="I546" s="72"/>
      <c r="J546" s="73">
        <v>24</v>
      </c>
      <c r="K546" s="74">
        <v>24</v>
      </c>
      <c r="L546" s="97" t="s">
        <v>25</v>
      </c>
      <c r="M546" s="98" t="s">
        <v>82</v>
      </c>
      <c r="N546" s="99">
        <v>24</v>
      </c>
      <c r="O546" s="100">
        <v>24</v>
      </c>
      <c r="P546" s="71"/>
      <c r="Q546" s="72"/>
      <c r="R546" s="73"/>
      <c r="S546" s="74"/>
      <c r="T546" s="97"/>
      <c r="U546" s="98"/>
      <c r="V546" s="99"/>
      <c r="W546" s="100"/>
      <c r="X546" s="71"/>
      <c r="Y546" s="72"/>
      <c r="Z546" s="73"/>
      <c r="AA546" s="74"/>
      <c r="AB546" s="97"/>
      <c r="AC546" s="98"/>
      <c r="AD546" s="99"/>
      <c r="AE546" s="100"/>
      <c r="AF546" s="71"/>
      <c r="AG546" s="72"/>
      <c r="AH546" s="73"/>
      <c r="AI546" s="74"/>
      <c r="AJ546" s="97"/>
      <c r="AK546" s="98"/>
      <c r="AL546" s="99"/>
      <c r="AM546" s="100"/>
      <c r="AN546" s="71"/>
      <c r="AO546" s="72"/>
      <c r="AP546" s="73"/>
      <c r="AQ546" s="74"/>
      <c r="AR546" s="97"/>
      <c r="AS546" s="98"/>
      <c r="AT546" s="99"/>
      <c r="AU546" s="100"/>
    </row>
    <row r="547" spans="1:47">
      <c r="A547" s="67"/>
      <c r="B547" s="140" t="s">
        <v>567</v>
      </c>
      <c r="C547" s="68">
        <v>2</v>
      </c>
      <c r="D547" s="69" t="s">
        <v>216</v>
      </c>
      <c r="E547" s="70">
        <v>210</v>
      </c>
      <c r="F547" s="70">
        <v>10</v>
      </c>
      <c r="G547" s="96">
        <f t="shared" si="12"/>
        <v>2100</v>
      </c>
      <c r="H547" s="71"/>
      <c r="I547" s="72"/>
      <c r="J547" s="73"/>
      <c r="K547" s="74"/>
      <c r="L547" s="97"/>
      <c r="M547" s="98"/>
      <c r="N547" s="99"/>
      <c r="O547" s="100"/>
      <c r="P547" s="71"/>
      <c r="Q547" s="72"/>
      <c r="R547" s="73"/>
      <c r="S547" s="74"/>
      <c r="T547" s="97"/>
      <c r="U547" s="98"/>
      <c r="V547" s="99"/>
      <c r="W547" s="100"/>
      <c r="X547" s="71"/>
      <c r="Y547" s="72"/>
      <c r="Z547" s="73"/>
      <c r="AA547" s="74"/>
      <c r="AB547" s="97"/>
      <c r="AC547" s="98"/>
      <c r="AD547" s="99"/>
      <c r="AE547" s="100"/>
      <c r="AF547" s="71"/>
      <c r="AG547" s="72"/>
      <c r="AH547" s="73"/>
      <c r="AI547" s="74"/>
      <c r="AJ547" s="97"/>
      <c r="AK547" s="98"/>
      <c r="AL547" s="99"/>
      <c r="AM547" s="100"/>
      <c r="AN547" s="71"/>
      <c r="AO547" s="72"/>
      <c r="AP547" s="73"/>
      <c r="AQ547" s="74"/>
      <c r="AR547" s="97"/>
      <c r="AS547" s="98"/>
      <c r="AT547" s="99"/>
      <c r="AU547" s="100"/>
    </row>
    <row r="548" spans="1:47">
      <c r="A548" s="67"/>
      <c r="B548" s="140" t="s">
        <v>567</v>
      </c>
      <c r="C548" s="68">
        <v>3</v>
      </c>
      <c r="D548" s="69" t="s">
        <v>583</v>
      </c>
      <c r="E548" s="70">
        <v>210</v>
      </c>
      <c r="F548" s="70">
        <v>8</v>
      </c>
      <c r="G548" s="96">
        <f t="shared" si="12"/>
        <v>1680</v>
      </c>
      <c r="H548" s="71" t="s">
        <v>24</v>
      </c>
      <c r="I548" s="72"/>
      <c r="J548" s="73">
        <v>24</v>
      </c>
      <c r="K548" s="74">
        <v>24</v>
      </c>
      <c r="L548" s="97" t="s">
        <v>25</v>
      </c>
      <c r="M548" s="98" t="s">
        <v>82</v>
      </c>
      <c r="N548" s="99">
        <v>24</v>
      </c>
      <c r="O548" s="100">
        <v>24</v>
      </c>
      <c r="P548" s="71"/>
      <c r="Q548" s="72"/>
      <c r="R548" s="73"/>
      <c r="S548" s="74"/>
      <c r="T548" s="97"/>
      <c r="U548" s="98"/>
      <c r="V548" s="99"/>
      <c r="W548" s="100"/>
      <c r="X548" s="71"/>
      <c r="Y548" s="72"/>
      <c r="Z548" s="73"/>
      <c r="AA548" s="74"/>
      <c r="AB548" s="97"/>
      <c r="AC548" s="98"/>
      <c r="AD548" s="99"/>
      <c r="AE548" s="100"/>
      <c r="AF548" s="71"/>
      <c r="AG548" s="72"/>
      <c r="AH548" s="73"/>
      <c r="AI548" s="74"/>
      <c r="AJ548" s="97"/>
      <c r="AK548" s="98"/>
      <c r="AL548" s="99"/>
      <c r="AM548" s="100"/>
      <c r="AN548" s="71"/>
      <c r="AO548" s="72"/>
      <c r="AP548" s="73"/>
      <c r="AQ548" s="74"/>
      <c r="AR548" s="97"/>
      <c r="AS548" s="98"/>
      <c r="AT548" s="99"/>
      <c r="AU548" s="100"/>
    </row>
    <row r="549" spans="1:47">
      <c r="A549" s="67"/>
      <c r="B549" s="140" t="s">
        <v>567</v>
      </c>
      <c r="C549" s="68">
        <v>3</v>
      </c>
      <c r="D549" s="69" t="s">
        <v>216</v>
      </c>
      <c r="E549" s="70">
        <v>210</v>
      </c>
      <c r="F549" s="70">
        <v>10</v>
      </c>
      <c r="G549" s="96">
        <f t="shared" si="12"/>
        <v>2100</v>
      </c>
      <c r="H549" s="71"/>
      <c r="I549" s="72"/>
      <c r="J549" s="73"/>
      <c r="K549" s="74"/>
      <c r="L549" s="97"/>
      <c r="M549" s="98"/>
      <c r="N549" s="99"/>
      <c r="O549" s="100"/>
      <c r="P549" s="71"/>
      <c r="Q549" s="72"/>
      <c r="R549" s="73"/>
      <c r="S549" s="74"/>
      <c r="T549" s="97"/>
      <c r="U549" s="98"/>
      <c r="V549" s="99"/>
      <c r="W549" s="100"/>
      <c r="X549" s="71"/>
      <c r="Y549" s="72"/>
      <c r="Z549" s="73"/>
      <c r="AA549" s="74"/>
      <c r="AB549" s="97"/>
      <c r="AC549" s="98"/>
      <c r="AD549" s="99"/>
      <c r="AE549" s="100"/>
      <c r="AF549" s="71"/>
      <c r="AG549" s="72"/>
      <c r="AH549" s="73"/>
      <c r="AI549" s="74"/>
      <c r="AJ549" s="97"/>
      <c r="AK549" s="98"/>
      <c r="AL549" s="99"/>
      <c r="AM549" s="100"/>
      <c r="AN549" s="71"/>
      <c r="AO549" s="72"/>
      <c r="AP549" s="73"/>
      <c r="AQ549" s="74"/>
      <c r="AR549" s="97"/>
      <c r="AS549" s="98"/>
      <c r="AT549" s="99"/>
      <c r="AU549" s="100"/>
    </row>
    <row r="550" spans="1:47">
      <c r="A550" s="67"/>
      <c r="B550" s="140" t="s">
        <v>567</v>
      </c>
      <c r="C550" s="134"/>
      <c r="D550" s="135" t="s">
        <v>1029</v>
      </c>
      <c r="E550" s="70">
        <v>365</v>
      </c>
      <c r="F550" s="70">
        <v>12</v>
      </c>
      <c r="G550" s="96">
        <f t="shared" si="12"/>
        <v>4380</v>
      </c>
      <c r="H550" s="71" t="s">
        <v>24</v>
      </c>
      <c r="I550" s="72"/>
      <c r="J550" s="73">
        <v>2</v>
      </c>
      <c r="K550" s="74">
        <v>2</v>
      </c>
      <c r="L550" s="97" t="s">
        <v>25</v>
      </c>
      <c r="M550" s="98" t="s">
        <v>1030</v>
      </c>
      <c r="N550" s="99">
        <v>2</v>
      </c>
      <c r="O550" s="100">
        <v>2</v>
      </c>
      <c r="P550" s="71"/>
      <c r="Q550" s="72"/>
      <c r="R550" s="73"/>
      <c r="S550" s="74"/>
      <c r="T550" s="97"/>
      <c r="U550" s="98"/>
      <c r="V550" s="99"/>
      <c r="W550" s="100"/>
      <c r="X550" s="71"/>
      <c r="Y550" s="72"/>
      <c r="Z550" s="73"/>
      <c r="AA550" s="74"/>
      <c r="AB550" s="97"/>
      <c r="AC550" s="98"/>
      <c r="AD550" s="99"/>
      <c r="AE550" s="100"/>
      <c r="AF550" s="71"/>
      <c r="AG550" s="72"/>
      <c r="AH550" s="73"/>
      <c r="AI550" s="74"/>
      <c r="AJ550" s="97"/>
      <c r="AK550" s="98"/>
      <c r="AL550" s="99"/>
      <c r="AM550" s="100"/>
      <c r="AN550" s="71"/>
      <c r="AO550" s="72"/>
      <c r="AP550" s="73"/>
      <c r="AQ550" s="74"/>
      <c r="AR550" s="97"/>
      <c r="AS550" s="98"/>
      <c r="AT550" s="99"/>
      <c r="AU550" s="100"/>
    </row>
    <row r="551" spans="1:47">
      <c r="A551" s="67"/>
      <c r="B551" s="140" t="s">
        <v>584</v>
      </c>
      <c r="C551" s="68">
        <v>1</v>
      </c>
      <c r="D551" s="69" t="s">
        <v>310</v>
      </c>
      <c r="E551" s="70">
        <v>250</v>
      </c>
      <c r="F551" s="70">
        <v>12</v>
      </c>
      <c r="G551" s="96">
        <f t="shared" si="12"/>
        <v>3000</v>
      </c>
      <c r="H551" s="71" t="s">
        <v>24</v>
      </c>
      <c r="I551" s="72"/>
      <c r="J551" s="73">
        <v>24</v>
      </c>
      <c r="K551" s="74">
        <v>24</v>
      </c>
      <c r="L551" s="97" t="s">
        <v>25</v>
      </c>
      <c r="M551" s="98" t="s">
        <v>78</v>
      </c>
      <c r="N551" s="99">
        <v>24</v>
      </c>
      <c r="O551" s="100">
        <v>24</v>
      </c>
      <c r="P551" s="71"/>
      <c r="Q551" s="72"/>
      <c r="R551" s="73"/>
      <c r="S551" s="74"/>
      <c r="T551" s="97"/>
      <c r="U551" s="98"/>
      <c r="V551" s="99"/>
      <c r="W551" s="100"/>
      <c r="X551" s="71"/>
      <c r="Y551" s="72"/>
      <c r="Z551" s="73"/>
      <c r="AA551" s="74"/>
      <c r="AB551" s="97"/>
      <c r="AC551" s="98"/>
      <c r="AD551" s="99"/>
      <c r="AE551" s="100"/>
      <c r="AF551" s="71"/>
      <c r="AG551" s="72"/>
      <c r="AH551" s="73"/>
      <c r="AI551" s="74"/>
      <c r="AJ551" s="97"/>
      <c r="AK551" s="98"/>
      <c r="AL551" s="99"/>
      <c r="AM551" s="100"/>
      <c r="AN551" s="71"/>
      <c r="AO551" s="72"/>
      <c r="AP551" s="73"/>
      <c r="AQ551" s="74"/>
      <c r="AR551" s="97"/>
      <c r="AS551" s="98"/>
      <c r="AT551" s="99"/>
      <c r="AU551" s="100"/>
    </row>
    <row r="552" spans="1:47">
      <c r="A552" s="67"/>
      <c r="B552" s="140" t="s">
        <v>584</v>
      </c>
      <c r="C552" s="134">
        <v>1</v>
      </c>
      <c r="D552" s="135" t="s">
        <v>585</v>
      </c>
      <c r="E552" s="70">
        <v>250</v>
      </c>
      <c r="F552" s="70">
        <v>12</v>
      </c>
      <c r="G552" s="96">
        <f t="shared" si="12"/>
        <v>3000</v>
      </c>
      <c r="H552" s="71" t="s">
        <v>24</v>
      </c>
      <c r="I552" s="72"/>
      <c r="J552" s="73">
        <v>1</v>
      </c>
      <c r="K552" s="74">
        <v>1</v>
      </c>
      <c r="L552" s="97" t="s">
        <v>25</v>
      </c>
      <c r="M552" s="92" t="s">
        <v>82</v>
      </c>
      <c r="N552" s="99">
        <v>1</v>
      </c>
      <c r="O552" s="100">
        <v>1</v>
      </c>
      <c r="P552" s="71"/>
      <c r="Q552" s="72"/>
      <c r="R552" s="73"/>
      <c r="S552" s="74"/>
      <c r="T552" s="97"/>
      <c r="U552" s="98"/>
      <c r="V552" s="99"/>
      <c r="W552" s="100"/>
      <c r="X552" s="71"/>
      <c r="Y552" s="72"/>
      <c r="Z552" s="73"/>
      <c r="AA552" s="74"/>
      <c r="AB552" s="97"/>
      <c r="AC552" s="98"/>
      <c r="AD552" s="99"/>
      <c r="AE552" s="100"/>
      <c r="AF552" s="71"/>
      <c r="AG552" s="72"/>
      <c r="AH552" s="73"/>
      <c r="AI552" s="74"/>
      <c r="AJ552" s="97"/>
      <c r="AK552" s="98"/>
      <c r="AL552" s="99"/>
      <c r="AM552" s="100"/>
      <c r="AN552" s="71"/>
      <c r="AO552" s="72"/>
      <c r="AP552" s="73"/>
      <c r="AQ552" s="74"/>
      <c r="AR552" s="97"/>
      <c r="AS552" s="98"/>
      <c r="AT552" s="99"/>
      <c r="AU552" s="100"/>
    </row>
    <row r="553" spans="1:47">
      <c r="A553" s="67"/>
      <c r="B553" s="153" t="s">
        <v>584</v>
      </c>
      <c r="C553" s="68">
        <v>1</v>
      </c>
      <c r="D553" s="69" t="s">
        <v>216</v>
      </c>
      <c r="E553" s="70">
        <v>210</v>
      </c>
      <c r="F553" s="70">
        <v>10</v>
      </c>
      <c r="G553" s="96">
        <f t="shared" si="12"/>
        <v>2100</v>
      </c>
      <c r="H553" s="71" t="s">
        <v>24</v>
      </c>
      <c r="I553" s="72"/>
      <c r="J553" s="73">
        <v>1</v>
      </c>
      <c r="K553" s="74">
        <v>1</v>
      </c>
      <c r="L553" s="97" t="s">
        <v>25</v>
      </c>
      <c r="M553" s="98" t="s">
        <v>82</v>
      </c>
      <c r="N553" s="99">
        <v>1</v>
      </c>
      <c r="O553" s="100">
        <v>1</v>
      </c>
      <c r="P553" s="71" t="s">
        <v>24</v>
      </c>
      <c r="Q553" s="72"/>
      <c r="R553" s="73">
        <v>3</v>
      </c>
      <c r="S553" s="74">
        <v>3</v>
      </c>
      <c r="T553" s="97" t="s">
        <v>23</v>
      </c>
      <c r="U553" s="98" t="s">
        <v>106</v>
      </c>
      <c r="V553" s="99">
        <v>3</v>
      </c>
      <c r="W553" s="100">
        <v>3</v>
      </c>
      <c r="X553" s="71"/>
      <c r="Y553" s="72"/>
      <c r="Z553" s="73"/>
      <c r="AA553" s="74"/>
      <c r="AB553" s="97"/>
      <c r="AC553" s="98"/>
      <c r="AD553" s="99"/>
      <c r="AE553" s="100"/>
      <c r="AF553" s="71"/>
      <c r="AG553" s="72"/>
      <c r="AH553" s="73"/>
      <c r="AI553" s="74"/>
      <c r="AJ553" s="97"/>
      <c r="AK553" s="98"/>
      <c r="AL553" s="99"/>
      <c r="AM553" s="100"/>
      <c r="AN553" s="71"/>
      <c r="AO553" s="72"/>
      <c r="AP553" s="73"/>
      <c r="AQ553" s="74"/>
      <c r="AR553" s="97"/>
      <c r="AS553" s="98"/>
      <c r="AT553" s="99"/>
      <c r="AU553" s="100"/>
    </row>
    <row r="554" spans="1:47">
      <c r="A554" s="67"/>
      <c r="B554" s="140" t="s">
        <v>584</v>
      </c>
      <c r="C554" s="68">
        <v>1</v>
      </c>
      <c r="D554" s="69" t="s">
        <v>586</v>
      </c>
      <c r="E554" s="70">
        <v>210</v>
      </c>
      <c r="F554" s="70">
        <v>10</v>
      </c>
      <c r="G554" s="96">
        <f t="shared" si="12"/>
        <v>2100</v>
      </c>
      <c r="H554" s="71" t="s">
        <v>24</v>
      </c>
      <c r="I554" s="72"/>
      <c r="J554" s="73">
        <v>1</v>
      </c>
      <c r="K554" s="74">
        <v>1</v>
      </c>
      <c r="L554" s="97" t="s">
        <v>25</v>
      </c>
      <c r="M554" s="98" t="s">
        <v>106</v>
      </c>
      <c r="N554" s="99">
        <v>1</v>
      </c>
      <c r="O554" s="100">
        <v>1</v>
      </c>
      <c r="P554" s="71"/>
      <c r="Q554" s="72"/>
      <c r="R554" s="73"/>
      <c r="S554" s="74"/>
      <c r="T554" s="97"/>
      <c r="U554" s="98"/>
      <c r="V554" s="99"/>
      <c r="W554" s="100"/>
      <c r="X554" s="71"/>
      <c r="Y554" s="72"/>
      <c r="Z554" s="73"/>
      <c r="AA554" s="74"/>
      <c r="AB554" s="97"/>
      <c r="AC554" s="98"/>
      <c r="AD554" s="99"/>
      <c r="AE554" s="100"/>
      <c r="AF554" s="71"/>
      <c r="AG554" s="72"/>
      <c r="AH554" s="73"/>
      <c r="AI554" s="74"/>
      <c r="AJ554" s="97"/>
      <c r="AK554" s="98"/>
      <c r="AL554" s="99"/>
      <c r="AM554" s="100"/>
      <c r="AN554" s="71"/>
      <c r="AO554" s="72"/>
      <c r="AP554" s="73"/>
      <c r="AQ554" s="74"/>
      <c r="AR554" s="97"/>
      <c r="AS554" s="98"/>
      <c r="AT554" s="99"/>
      <c r="AU554" s="100"/>
    </row>
    <row r="555" spans="1:47">
      <c r="A555" s="67"/>
      <c r="B555" s="140" t="s">
        <v>584</v>
      </c>
      <c r="C555" s="68">
        <v>2</v>
      </c>
      <c r="D555" s="69" t="s">
        <v>587</v>
      </c>
      <c r="E555" s="70">
        <v>210</v>
      </c>
      <c r="F555" s="70">
        <v>10</v>
      </c>
      <c r="G555" s="96">
        <f t="shared" si="12"/>
        <v>2100</v>
      </c>
      <c r="H555" s="71" t="s">
        <v>24</v>
      </c>
      <c r="I555" s="72"/>
      <c r="J555" s="73">
        <v>1</v>
      </c>
      <c r="K555" s="74">
        <v>1</v>
      </c>
      <c r="L555" s="97" t="s">
        <v>25</v>
      </c>
      <c r="M555" s="98" t="s">
        <v>106</v>
      </c>
      <c r="N555" s="99">
        <v>1</v>
      </c>
      <c r="O555" s="100">
        <v>1</v>
      </c>
      <c r="P555" s="71"/>
      <c r="Q555" s="72"/>
      <c r="R555" s="73"/>
      <c r="S555" s="74"/>
      <c r="T555" s="97"/>
      <c r="U555" s="98"/>
      <c r="V555" s="99"/>
      <c r="W555" s="100"/>
      <c r="X555" s="71"/>
      <c r="Y555" s="72"/>
      <c r="Z555" s="73"/>
      <c r="AA555" s="74"/>
      <c r="AB555" s="97"/>
      <c r="AC555" s="98"/>
      <c r="AD555" s="99"/>
      <c r="AE555" s="100"/>
      <c r="AF555" s="71"/>
      <c r="AG555" s="72"/>
      <c r="AH555" s="73"/>
      <c r="AI555" s="74"/>
      <c r="AJ555" s="97"/>
      <c r="AK555" s="98"/>
      <c r="AL555" s="99"/>
      <c r="AM555" s="100"/>
      <c r="AN555" s="71"/>
      <c r="AO555" s="72"/>
      <c r="AP555" s="73"/>
      <c r="AQ555" s="74"/>
      <c r="AR555" s="97"/>
      <c r="AS555" s="98"/>
      <c r="AT555" s="99"/>
      <c r="AU555" s="100"/>
    </row>
    <row r="556" spans="1:47">
      <c r="A556" s="67"/>
      <c r="B556" s="140" t="s">
        <v>584</v>
      </c>
      <c r="C556" s="68">
        <v>2</v>
      </c>
      <c r="D556" s="69" t="s">
        <v>216</v>
      </c>
      <c r="E556" s="70">
        <v>210</v>
      </c>
      <c r="F556" s="70">
        <v>10</v>
      </c>
      <c r="G556" s="96">
        <f t="shared" si="12"/>
        <v>2100</v>
      </c>
      <c r="H556" s="71" t="s">
        <v>24</v>
      </c>
      <c r="I556" s="72"/>
      <c r="J556" s="73">
        <v>2</v>
      </c>
      <c r="K556" s="74">
        <v>2</v>
      </c>
      <c r="L556" s="97" t="s">
        <v>25</v>
      </c>
      <c r="M556" s="98" t="s">
        <v>106</v>
      </c>
      <c r="N556" s="99">
        <v>2</v>
      </c>
      <c r="O556" s="100">
        <v>2</v>
      </c>
      <c r="P556" s="71"/>
      <c r="Q556" s="72"/>
      <c r="R556" s="73"/>
      <c r="S556" s="74"/>
      <c r="T556" s="97"/>
      <c r="U556" s="98"/>
      <c r="V556" s="99"/>
      <c r="W556" s="100"/>
      <c r="X556" s="71"/>
      <c r="Y556" s="72"/>
      <c r="Z556" s="73"/>
      <c r="AA556" s="74"/>
      <c r="AB556" s="97"/>
      <c r="AC556" s="98"/>
      <c r="AD556" s="99"/>
      <c r="AE556" s="100"/>
      <c r="AF556" s="71"/>
      <c r="AG556" s="72"/>
      <c r="AH556" s="73"/>
      <c r="AI556" s="74"/>
      <c r="AJ556" s="97"/>
      <c r="AK556" s="98"/>
      <c r="AL556" s="99"/>
      <c r="AM556" s="100"/>
      <c r="AN556" s="71"/>
      <c r="AO556" s="72"/>
      <c r="AP556" s="73"/>
      <c r="AQ556" s="74"/>
      <c r="AR556" s="97"/>
      <c r="AS556" s="98"/>
      <c r="AT556" s="99"/>
      <c r="AU556" s="100"/>
    </row>
    <row r="557" spans="1:47">
      <c r="A557" s="67"/>
      <c r="B557" s="140" t="s">
        <v>584</v>
      </c>
      <c r="C557" s="68">
        <v>2</v>
      </c>
      <c r="D557" s="69" t="s">
        <v>565</v>
      </c>
      <c r="E557" s="70">
        <v>250</v>
      </c>
      <c r="F557" s="70">
        <v>4</v>
      </c>
      <c r="G557" s="96">
        <f t="shared" si="12"/>
        <v>1000</v>
      </c>
      <c r="H557" s="71" t="s">
        <v>24</v>
      </c>
      <c r="I557" s="72"/>
      <c r="J557" s="73">
        <v>2</v>
      </c>
      <c r="K557" s="74">
        <v>2</v>
      </c>
      <c r="L557" s="97" t="s">
        <v>25</v>
      </c>
      <c r="M557" s="98" t="s">
        <v>82</v>
      </c>
      <c r="N557" s="99">
        <v>2</v>
      </c>
      <c r="O557" s="100">
        <v>2</v>
      </c>
      <c r="P557" s="71"/>
      <c r="Q557" s="72"/>
      <c r="R557" s="73"/>
      <c r="S557" s="74"/>
      <c r="T557" s="97"/>
      <c r="U557" s="98"/>
      <c r="V557" s="99"/>
      <c r="W557" s="100"/>
      <c r="X557" s="71"/>
      <c r="Y557" s="72"/>
      <c r="Z557" s="73"/>
      <c r="AA557" s="74"/>
      <c r="AB557" s="97"/>
      <c r="AC557" s="98"/>
      <c r="AD557" s="99"/>
      <c r="AE557" s="100"/>
      <c r="AF557" s="71"/>
      <c r="AG557" s="72"/>
      <c r="AH557" s="73"/>
      <c r="AI557" s="74"/>
      <c r="AJ557" s="97"/>
      <c r="AK557" s="98"/>
      <c r="AL557" s="99"/>
      <c r="AM557" s="100"/>
      <c r="AN557" s="71"/>
      <c r="AO557" s="72"/>
      <c r="AP557" s="73"/>
      <c r="AQ557" s="74"/>
      <c r="AR557" s="97"/>
      <c r="AS557" s="98"/>
      <c r="AT557" s="99"/>
      <c r="AU557" s="100"/>
    </row>
    <row r="558" spans="1:47">
      <c r="A558" s="67"/>
      <c r="B558" s="140" t="s">
        <v>584</v>
      </c>
      <c r="C558" s="68">
        <v>2</v>
      </c>
      <c r="D558" s="69" t="s">
        <v>226</v>
      </c>
      <c r="E558" s="70">
        <v>250</v>
      </c>
      <c r="F558" s="70">
        <v>4</v>
      </c>
      <c r="G558" s="96">
        <f t="shared" si="12"/>
        <v>1000</v>
      </c>
      <c r="H558" s="71"/>
      <c r="I558" s="72"/>
      <c r="J558" s="73"/>
      <c r="K558" s="74"/>
      <c r="L558" s="97"/>
      <c r="M558" s="98"/>
      <c r="N558" s="99"/>
      <c r="O558" s="100"/>
      <c r="P558" s="71"/>
      <c r="Q558" s="72"/>
      <c r="R558" s="73"/>
      <c r="S558" s="74"/>
      <c r="T558" s="97"/>
      <c r="U558" s="98"/>
      <c r="V558" s="99"/>
      <c r="W558" s="100"/>
      <c r="X558" s="71"/>
      <c r="Y558" s="72"/>
      <c r="Z558" s="73"/>
      <c r="AA558" s="74"/>
      <c r="AB558" s="97"/>
      <c r="AC558" s="98"/>
      <c r="AD558" s="99"/>
      <c r="AE558" s="100"/>
      <c r="AF558" s="71"/>
      <c r="AG558" s="72"/>
      <c r="AH558" s="73"/>
      <c r="AI558" s="74"/>
      <c r="AJ558" s="97"/>
      <c r="AK558" s="98"/>
      <c r="AL558" s="99"/>
      <c r="AM558" s="100"/>
      <c r="AN558" s="71"/>
      <c r="AO558" s="72"/>
      <c r="AP558" s="73"/>
      <c r="AQ558" s="74"/>
      <c r="AR558" s="97"/>
      <c r="AS558" s="98"/>
      <c r="AT558" s="99"/>
      <c r="AU558" s="100"/>
    </row>
    <row r="559" spans="1:47">
      <c r="A559" s="67"/>
      <c r="B559" s="140" t="s">
        <v>584</v>
      </c>
      <c r="C559" s="68">
        <v>2</v>
      </c>
      <c r="D559" s="69" t="s">
        <v>224</v>
      </c>
      <c r="E559" s="70">
        <v>250</v>
      </c>
      <c r="F559" s="70">
        <v>12</v>
      </c>
      <c r="G559" s="96">
        <f t="shared" si="12"/>
        <v>3000</v>
      </c>
      <c r="H559" s="71"/>
      <c r="I559" s="72"/>
      <c r="J559" s="73"/>
      <c r="K559" s="74"/>
      <c r="L559" s="97"/>
      <c r="M559" s="98"/>
      <c r="N559" s="99"/>
      <c r="O559" s="100"/>
      <c r="P559" s="71"/>
      <c r="Q559" s="72"/>
      <c r="R559" s="73"/>
      <c r="S559" s="74"/>
      <c r="T559" s="97"/>
      <c r="U559" s="98"/>
      <c r="V559" s="99"/>
      <c r="W559" s="100"/>
      <c r="X559" s="71"/>
      <c r="Y559" s="72"/>
      <c r="Z559" s="73"/>
      <c r="AA559" s="74"/>
      <c r="AB559" s="97"/>
      <c r="AC559" s="98"/>
      <c r="AD559" s="99"/>
      <c r="AE559" s="100"/>
      <c r="AF559" s="71"/>
      <c r="AG559" s="72"/>
      <c r="AH559" s="73"/>
      <c r="AI559" s="74"/>
      <c r="AJ559" s="97"/>
      <c r="AK559" s="98"/>
      <c r="AL559" s="99"/>
      <c r="AM559" s="100"/>
      <c r="AN559" s="71"/>
      <c r="AO559" s="72"/>
      <c r="AP559" s="73"/>
      <c r="AQ559" s="74"/>
      <c r="AR559" s="97"/>
      <c r="AS559" s="98"/>
      <c r="AT559" s="99"/>
      <c r="AU559" s="100"/>
    </row>
    <row r="560" spans="1:47">
      <c r="A560" s="67"/>
      <c r="B560" s="140" t="s">
        <v>584</v>
      </c>
      <c r="C560" s="68">
        <v>2</v>
      </c>
      <c r="D560" s="69" t="s">
        <v>311</v>
      </c>
      <c r="E560" s="70">
        <v>210</v>
      </c>
      <c r="F560" s="70">
        <v>4</v>
      </c>
      <c r="G560" s="96">
        <f t="shared" si="12"/>
        <v>840</v>
      </c>
      <c r="H560" s="71" t="s">
        <v>24</v>
      </c>
      <c r="I560" s="72"/>
      <c r="J560" s="73">
        <v>3</v>
      </c>
      <c r="K560" s="74">
        <v>3</v>
      </c>
      <c r="L560" s="97" t="s">
        <v>25</v>
      </c>
      <c r="M560" s="98" t="s">
        <v>82</v>
      </c>
      <c r="N560" s="99">
        <v>3</v>
      </c>
      <c r="O560" s="100">
        <v>3</v>
      </c>
      <c r="P560" s="71"/>
      <c r="Q560" s="72"/>
      <c r="R560" s="73"/>
      <c r="S560" s="74"/>
      <c r="T560" s="97"/>
      <c r="U560" s="98"/>
      <c r="V560" s="99"/>
      <c r="W560" s="100"/>
      <c r="X560" s="71"/>
      <c r="Y560" s="72"/>
      <c r="Z560" s="73"/>
      <c r="AA560" s="74"/>
      <c r="AB560" s="97"/>
      <c r="AC560" s="98"/>
      <c r="AD560" s="99"/>
      <c r="AE560" s="100"/>
      <c r="AF560" s="71"/>
      <c r="AG560" s="72"/>
      <c r="AH560" s="73"/>
      <c r="AI560" s="74"/>
      <c r="AJ560" s="97"/>
      <c r="AK560" s="98"/>
      <c r="AL560" s="99"/>
      <c r="AM560" s="100"/>
      <c r="AN560" s="71"/>
      <c r="AO560" s="72"/>
      <c r="AP560" s="73"/>
      <c r="AQ560" s="74"/>
      <c r="AR560" s="97"/>
      <c r="AS560" s="98"/>
      <c r="AT560" s="99"/>
      <c r="AU560" s="100"/>
    </row>
    <row r="561" spans="1:47">
      <c r="A561" s="67"/>
      <c r="B561" s="140" t="s">
        <v>584</v>
      </c>
      <c r="C561" s="68">
        <v>3</v>
      </c>
      <c r="D561" s="69" t="s">
        <v>588</v>
      </c>
      <c r="E561" s="70">
        <v>250</v>
      </c>
      <c r="F561" s="70">
        <v>4</v>
      </c>
      <c r="G561" s="96">
        <f t="shared" si="12"/>
        <v>1000</v>
      </c>
      <c r="H561" s="71" t="s">
        <v>24</v>
      </c>
      <c r="I561" s="72"/>
      <c r="J561" s="73">
        <v>3</v>
      </c>
      <c r="K561" s="74">
        <v>3</v>
      </c>
      <c r="L561" s="97" t="s">
        <v>25</v>
      </c>
      <c r="M561" s="98" t="s">
        <v>98</v>
      </c>
      <c r="N561" s="99">
        <v>3</v>
      </c>
      <c r="O561" s="100">
        <v>3</v>
      </c>
      <c r="P561" s="71"/>
      <c r="Q561" s="72"/>
      <c r="R561" s="73"/>
      <c r="S561" s="74"/>
      <c r="T561" s="97"/>
      <c r="U561" s="98"/>
      <c r="V561" s="99"/>
      <c r="W561" s="100"/>
      <c r="X561" s="71"/>
      <c r="Y561" s="72"/>
      <c r="Z561" s="73"/>
      <c r="AA561" s="74"/>
      <c r="AB561" s="97"/>
      <c r="AC561" s="98"/>
      <c r="AD561" s="99"/>
      <c r="AE561" s="100"/>
      <c r="AF561" s="71"/>
      <c r="AG561" s="72"/>
      <c r="AH561" s="73"/>
      <c r="AI561" s="74"/>
      <c r="AJ561" s="97"/>
      <c r="AK561" s="98"/>
      <c r="AL561" s="99"/>
      <c r="AM561" s="100"/>
      <c r="AN561" s="71"/>
      <c r="AO561" s="72"/>
      <c r="AP561" s="73"/>
      <c r="AQ561" s="74"/>
      <c r="AR561" s="97"/>
      <c r="AS561" s="98"/>
      <c r="AT561" s="99"/>
      <c r="AU561" s="100"/>
    </row>
    <row r="562" spans="1:47">
      <c r="A562" s="67"/>
      <c r="B562" s="140" t="s">
        <v>584</v>
      </c>
      <c r="C562" s="68">
        <v>3</v>
      </c>
      <c r="D562" s="69" t="s">
        <v>589</v>
      </c>
      <c r="E562" s="70">
        <v>250</v>
      </c>
      <c r="F562" s="70">
        <v>4</v>
      </c>
      <c r="G562" s="96">
        <f t="shared" si="12"/>
        <v>1000</v>
      </c>
      <c r="H562" s="71" t="s">
        <v>24</v>
      </c>
      <c r="I562" s="72"/>
      <c r="J562" s="73">
        <v>2</v>
      </c>
      <c r="K562" s="74">
        <v>2</v>
      </c>
      <c r="L562" s="97" t="s">
        <v>25</v>
      </c>
      <c r="M562" s="98" t="s">
        <v>98</v>
      </c>
      <c r="N562" s="99">
        <v>2</v>
      </c>
      <c r="O562" s="100">
        <v>2</v>
      </c>
      <c r="P562" s="71"/>
      <c r="Q562" s="72"/>
      <c r="R562" s="73"/>
      <c r="S562" s="74"/>
      <c r="T562" s="97"/>
      <c r="U562" s="98"/>
      <c r="V562" s="99"/>
      <c r="W562" s="100"/>
      <c r="X562" s="71"/>
      <c r="Y562" s="72"/>
      <c r="Z562" s="73"/>
      <c r="AA562" s="74"/>
      <c r="AB562" s="97"/>
      <c r="AC562" s="98"/>
      <c r="AD562" s="99"/>
      <c r="AE562" s="100"/>
      <c r="AF562" s="71"/>
      <c r="AG562" s="72"/>
      <c r="AH562" s="73"/>
      <c r="AI562" s="74"/>
      <c r="AJ562" s="97"/>
      <c r="AK562" s="98"/>
      <c r="AL562" s="99"/>
      <c r="AM562" s="100"/>
      <c r="AN562" s="71"/>
      <c r="AO562" s="72"/>
      <c r="AP562" s="73"/>
      <c r="AQ562" s="74"/>
      <c r="AR562" s="97"/>
      <c r="AS562" s="98"/>
      <c r="AT562" s="99"/>
      <c r="AU562" s="100"/>
    </row>
    <row r="563" spans="1:47">
      <c r="A563" s="67"/>
      <c r="B563" s="140" t="s">
        <v>584</v>
      </c>
      <c r="C563" s="68">
        <v>3</v>
      </c>
      <c r="D563" s="69" t="s">
        <v>227</v>
      </c>
      <c r="E563" s="70">
        <v>250</v>
      </c>
      <c r="F563" s="70">
        <v>4</v>
      </c>
      <c r="G563" s="96">
        <f t="shared" si="12"/>
        <v>1000</v>
      </c>
      <c r="H563" s="71" t="s">
        <v>24</v>
      </c>
      <c r="I563" s="72"/>
      <c r="J563" s="73">
        <v>4</v>
      </c>
      <c r="K563" s="74">
        <v>4</v>
      </c>
      <c r="L563" s="97" t="s">
        <v>25</v>
      </c>
      <c r="M563" s="98" t="s">
        <v>98</v>
      </c>
      <c r="N563" s="99">
        <v>4</v>
      </c>
      <c r="O563" s="100">
        <v>4</v>
      </c>
      <c r="P563" s="71"/>
      <c r="Q563" s="72"/>
      <c r="R563" s="73"/>
      <c r="S563" s="74"/>
      <c r="T563" s="97"/>
      <c r="U563" s="98"/>
      <c r="V563" s="99"/>
      <c r="W563" s="100"/>
      <c r="X563" s="71"/>
      <c r="Y563" s="72"/>
      <c r="Z563" s="73"/>
      <c r="AA563" s="74"/>
      <c r="AB563" s="97"/>
      <c r="AC563" s="98"/>
      <c r="AD563" s="99"/>
      <c r="AE563" s="100"/>
      <c r="AF563" s="71"/>
      <c r="AG563" s="72"/>
      <c r="AH563" s="73"/>
      <c r="AI563" s="74"/>
      <c r="AJ563" s="97"/>
      <c r="AK563" s="98"/>
      <c r="AL563" s="99"/>
      <c r="AM563" s="100"/>
      <c r="AN563" s="71"/>
      <c r="AO563" s="72"/>
      <c r="AP563" s="73"/>
      <c r="AQ563" s="74"/>
      <c r="AR563" s="97"/>
      <c r="AS563" s="98"/>
      <c r="AT563" s="99"/>
      <c r="AU563" s="100"/>
    </row>
    <row r="564" spans="1:47">
      <c r="A564" s="67"/>
      <c r="B564" s="140" t="s">
        <v>584</v>
      </c>
      <c r="C564" s="68">
        <v>3</v>
      </c>
      <c r="D564" s="69" t="s">
        <v>231</v>
      </c>
      <c r="E564" s="70">
        <v>250</v>
      </c>
      <c r="F564" s="70">
        <v>4</v>
      </c>
      <c r="G564" s="96">
        <f t="shared" si="12"/>
        <v>1000</v>
      </c>
      <c r="H564" s="71" t="s">
        <v>24</v>
      </c>
      <c r="I564" s="72"/>
      <c r="J564" s="73">
        <v>8</v>
      </c>
      <c r="K564" s="74">
        <v>8</v>
      </c>
      <c r="L564" s="97" t="s">
        <v>25</v>
      </c>
      <c r="M564" s="98" t="s">
        <v>82</v>
      </c>
      <c r="N564" s="99">
        <v>8</v>
      </c>
      <c r="O564" s="100">
        <v>8</v>
      </c>
      <c r="P564" s="71" t="s">
        <v>24</v>
      </c>
      <c r="Q564" s="72"/>
      <c r="R564" s="73">
        <v>2</v>
      </c>
      <c r="S564" s="74">
        <v>2</v>
      </c>
      <c r="T564" s="97" t="s">
        <v>23</v>
      </c>
      <c r="U564" s="98" t="s">
        <v>98</v>
      </c>
      <c r="V564" s="99">
        <v>2</v>
      </c>
      <c r="W564" s="100">
        <v>2</v>
      </c>
      <c r="X564" s="71"/>
      <c r="Y564" s="72"/>
      <c r="Z564" s="73"/>
      <c r="AA564" s="74"/>
      <c r="AB564" s="97"/>
      <c r="AC564" s="98"/>
      <c r="AD564" s="99"/>
      <c r="AE564" s="100"/>
      <c r="AF564" s="71"/>
      <c r="AG564" s="72"/>
      <c r="AH564" s="73"/>
      <c r="AI564" s="74"/>
      <c r="AJ564" s="97"/>
      <c r="AK564" s="98"/>
      <c r="AL564" s="99"/>
      <c r="AM564" s="100"/>
      <c r="AN564" s="71"/>
      <c r="AO564" s="72"/>
      <c r="AP564" s="73"/>
      <c r="AQ564" s="74"/>
      <c r="AR564" s="97"/>
      <c r="AS564" s="98"/>
      <c r="AT564" s="99"/>
      <c r="AU564" s="100"/>
    </row>
    <row r="565" spans="1:47">
      <c r="A565" s="67"/>
      <c r="B565" s="140" t="s">
        <v>584</v>
      </c>
      <c r="C565" s="68">
        <v>1</v>
      </c>
      <c r="D565" s="69" t="s">
        <v>515</v>
      </c>
      <c r="E565" s="70">
        <v>210</v>
      </c>
      <c r="F565" s="70">
        <v>10</v>
      </c>
      <c r="G565" s="96">
        <f t="shared" si="12"/>
        <v>2100</v>
      </c>
      <c r="H565" s="71" t="s">
        <v>24</v>
      </c>
      <c r="I565" s="72"/>
      <c r="J565" s="73">
        <v>2</v>
      </c>
      <c r="K565" s="74">
        <v>2</v>
      </c>
      <c r="L565" s="97" t="s">
        <v>25</v>
      </c>
      <c r="M565" s="98" t="s">
        <v>106</v>
      </c>
      <c r="N565" s="99">
        <v>2</v>
      </c>
      <c r="O565" s="100">
        <v>2</v>
      </c>
      <c r="P565" s="71"/>
      <c r="Q565" s="72"/>
      <c r="R565" s="73"/>
      <c r="S565" s="74"/>
      <c r="T565" s="97"/>
      <c r="U565" s="98"/>
      <c r="V565" s="99"/>
      <c r="W565" s="100"/>
      <c r="X565" s="71"/>
      <c r="Y565" s="72"/>
      <c r="Z565" s="73"/>
      <c r="AA565" s="74"/>
      <c r="AB565" s="97"/>
      <c r="AC565" s="98"/>
      <c r="AD565" s="99"/>
      <c r="AE565" s="100"/>
      <c r="AF565" s="71"/>
      <c r="AG565" s="72"/>
      <c r="AH565" s="73"/>
      <c r="AI565" s="74"/>
      <c r="AJ565" s="97"/>
      <c r="AK565" s="98"/>
      <c r="AL565" s="99"/>
      <c r="AM565" s="100"/>
      <c r="AN565" s="71"/>
      <c r="AO565" s="72"/>
      <c r="AP565" s="73"/>
      <c r="AQ565" s="74"/>
      <c r="AR565" s="97"/>
      <c r="AS565" s="98"/>
      <c r="AT565" s="99"/>
      <c r="AU565" s="100"/>
    </row>
    <row r="566" spans="1:47">
      <c r="A566" s="67"/>
      <c r="B566" s="140" t="s">
        <v>584</v>
      </c>
      <c r="C566" s="68">
        <v>3</v>
      </c>
      <c r="D566" s="69" t="s">
        <v>216</v>
      </c>
      <c r="E566" s="70">
        <v>210</v>
      </c>
      <c r="F566" s="70">
        <v>10</v>
      </c>
      <c r="G566" s="96">
        <f t="shared" si="12"/>
        <v>2100</v>
      </c>
      <c r="H566" s="71" t="s">
        <v>24</v>
      </c>
      <c r="I566" s="72"/>
      <c r="J566" s="73">
        <v>1</v>
      </c>
      <c r="K566" s="74">
        <v>1</v>
      </c>
      <c r="L566" s="97" t="s">
        <v>25</v>
      </c>
      <c r="M566" s="98" t="s">
        <v>106</v>
      </c>
      <c r="N566" s="99">
        <v>1</v>
      </c>
      <c r="O566" s="100">
        <v>1</v>
      </c>
      <c r="P566" s="71"/>
      <c r="Q566" s="72"/>
      <c r="R566" s="73"/>
      <c r="S566" s="74"/>
      <c r="T566" s="97"/>
      <c r="U566" s="98"/>
      <c r="V566" s="99"/>
      <c r="W566" s="100"/>
      <c r="X566" s="71"/>
      <c r="Y566" s="72"/>
      <c r="Z566" s="73"/>
      <c r="AA566" s="74"/>
      <c r="AB566" s="97"/>
      <c r="AC566" s="98"/>
      <c r="AD566" s="99"/>
      <c r="AE566" s="100"/>
      <c r="AF566" s="71"/>
      <c r="AG566" s="72"/>
      <c r="AH566" s="73"/>
      <c r="AI566" s="74"/>
      <c r="AJ566" s="97"/>
      <c r="AK566" s="98"/>
      <c r="AL566" s="99"/>
      <c r="AM566" s="100"/>
      <c r="AN566" s="71"/>
      <c r="AO566" s="72"/>
      <c r="AP566" s="73"/>
      <c r="AQ566" s="74"/>
      <c r="AR566" s="97"/>
      <c r="AS566" s="98"/>
      <c r="AT566" s="99"/>
      <c r="AU566" s="100"/>
    </row>
    <row r="567" spans="1:47">
      <c r="A567" s="67"/>
      <c r="B567" s="140" t="s">
        <v>584</v>
      </c>
      <c r="C567" s="68">
        <v>1</v>
      </c>
      <c r="D567" s="69" t="s">
        <v>590</v>
      </c>
      <c r="E567" s="70">
        <v>250</v>
      </c>
      <c r="F567" s="70">
        <v>4</v>
      </c>
      <c r="G567" s="96">
        <f t="shared" si="12"/>
        <v>1000</v>
      </c>
      <c r="H567" s="71" t="s">
        <v>24</v>
      </c>
      <c r="I567" s="72"/>
      <c r="J567" s="73">
        <v>2</v>
      </c>
      <c r="K567" s="74">
        <v>2</v>
      </c>
      <c r="L567" s="97" t="s">
        <v>25</v>
      </c>
      <c r="M567" s="98" t="s">
        <v>106</v>
      </c>
      <c r="N567" s="99">
        <v>2</v>
      </c>
      <c r="O567" s="100">
        <v>2</v>
      </c>
      <c r="P567" s="71"/>
      <c r="Q567" s="72"/>
      <c r="R567" s="73"/>
      <c r="S567" s="74"/>
      <c r="T567" s="97"/>
      <c r="U567" s="98"/>
      <c r="V567" s="99"/>
      <c r="W567" s="100"/>
      <c r="X567" s="71"/>
      <c r="Y567" s="72"/>
      <c r="Z567" s="73"/>
      <c r="AA567" s="74"/>
      <c r="AB567" s="97"/>
      <c r="AC567" s="98"/>
      <c r="AD567" s="99"/>
      <c r="AE567" s="100"/>
      <c r="AF567" s="71"/>
      <c r="AG567" s="72"/>
      <c r="AH567" s="73"/>
      <c r="AI567" s="74"/>
      <c r="AJ567" s="97"/>
      <c r="AK567" s="98"/>
      <c r="AL567" s="99"/>
      <c r="AM567" s="100"/>
      <c r="AN567" s="71"/>
      <c r="AO567" s="72"/>
      <c r="AP567" s="73"/>
      <c r="AQ567" s="74"/>
      <c r="AR567" s="97"/>
      <c r="AS567" s="98"/>
      <c r="AT567" s="99"/>
      <c r="AU567" s="100"/>
    </row>
    <row r="568" spans="1:47">
      <c r="A568" s="67"/>
      <c r="B568" s="140" t="s">
        <v>584</v>
      </c>
      <c r="C568" s="134">
        <v>1</v>
      </c>
      <c r="D568" s="135" t="s">
        <v>313</v>
      </c>
      <c r="E568" s="70">
        <v>210</v>
      </c>
      <c r="F568" s="70">
        <v>6</v>
      </c>
      <c r="G568" s="96">
        <f t="shared" si="12"/>
        <v>1260</v>
      </c>
      <c r="H568" s="71" t="s">
        <v>24</v>
      </c>
      <c r="I568" s="72"/>
      <c r="J568" s="73">
        <v>11</v>
      </c>
      <c r="K568" s="74">
        <v>11</v>
      </c>
      <c r="L568" s="97" t="s">
        <v>25</v>
      </c>
      <c r="M568" s="92" t="s">
        <v>82</v>
      </c>
      <c r="N568" s="99">
        <v>11</v>
      </c>
      <c r="O568" s="100">
        <v>11</v>
      </c>
      <c r="P568" s="71" t="s">
        <v>24</v>
      </c>
      <c r="Q568" s="72"/>
      <c r="R568" s="73">
        <v>4</v>
      </c>
      <c r="S568" s="74">
        <v>4</v>
      </c>
      <c r="T568" s="97" t="s">
        <v>23</v>
      </c>
      <c r="U568" s="98" t="s">
        <v>98</v>
      </c>
      <c r="V568" s="99">
        <v>4</v>
      </c>
      <c r="W568" s="100">
        <v>4</v>
      </c>
      <c r="X568" s="71"/>
      <c r="Y568" s="72"/>
      <c r="Z568" s="73"/>
      <c r="AA568" s="74"/>
      <c r="AB568" s="97"/>
      <c r="AC568" s="98"/>
      <c r="AD568" s="99"/>
      <c r="AE568" s="100"/>
      <c r="AF568" s="71"/>
      <c r="AG568" s="72"/>
      <c r="AH568" s="73"/>
      <c r="AI568" s="74"/>
      <c r="AJ568" s="97"/>
      <c r="AK568" s="98"/>
      <c r="AL568" s="99"/>
      <c r="AM568" s="100"/>
      <c r="AN568" s="71"/>
      <c r="AO568" s="72"/>
      <c r="AP568" s="73"/>
      <c r="AQ568" s="74"/>
      <c r="AR568" s="97"/>
      <c r="AS568" s="98"/>
      <c r="AT568" s="99"/>
      <c r="AU568" s="100"/>
    </row>
    <row r="569" spans="1:47">
      <c r="A569" s="67"/>
      <c r="B569" s="153" t="s">
        <v>584</v>
      </c>
      <c r="C569" s="68">
        <v>1</v>
      </c>
      <c r="D569" s="69" t="s">
        <v>591</v>
      </c>
      <c r="E569" s="70">
        <v>210</v>
      </c>
      <c r="F569" s="70">
        <v>6</v>
      </c>
      <c r="G569" s="96">
        <f t="shared" si="12"/>
        <v>1260</v>
      </c>
      <c r="H569" s="71" t="s">
        <v>24</v>
      </c>
      <c r="I569" s="72"/>
      <c r="J569" s="73">
        <v>4</v>
      </c>
      <c r="K569" s="74">
        <v>4</v>
      </c>
      <c r="L569" s="97" t="s">
        <v>25</v>
      </c>
      <c r="M569" s="98" t="s">
        <v>98</v>
      </c>
      <c r="N569" s="99">
        <v>4</v>
      </c>
      <c r="O569" s="100">
        <v>4</v>
      </c>
      <c r="P569" s="71"/>
      <c r="Q569" s="72"/>
      <c r="R569" s="73"/>
      <c r="S569" s="74"/>
      <c r="T569" s="97"/>
      <c r="U569" s="98"/>
      <c r="V569" s="99"/>
      <c r="W569" s="100"/>
      <c r="X569" s="71"/>
      <c r="Y569" s="72"/>
      <c r="Z569" s="73"/>
      <c r="AA569" s="74"/>
      <c r="AB569" s="97"/>
      <c r="AC569" s="98"/>
      <c r="AD569" s="99"/>
      <c r="AE569" s="100"/>
      <c r="AF569" s="71"/>
      <c r="AG569" s="72"/>
      <c r="AH569" s="73"/>
      <c r="AI569" s="74"/>
      <c r="AJ569" s="97"/>
      <c r="AK569" s="98"/>
      <c r="AL569" s="99"/>
      <c r="AM569" s="100"/>
      <c r="AN569" s="71"/>
      <c r="AO569" s="72"/>
      <c r="AP569" s="73"/>
      <c r="AQ569" s="74"/>
      <c r="AR569" s="97"/>
      <c r="AS569" s="98"/>
      <c r="AT569" s="99"/>
      <c r="AU569" s="100"/>
    </row>
    <row r="570" spans="1:47">
      <c r="A570" s="67"/>
      <c r="B570" s="140" t="s">
        <v>584</v>
      </c>
      <c r="C570" s="68">
        <v>1</v>
      </c>
      <c r="D570" s="69" t="s">
        <v>592</v>
      </c>
      <c r="E570" s="70">
        <v>210</v>
      </c>
      <c r="F570" s="70">
        <v>10</v>
      </c>
      <c r="G570" s="96">
        <f t="shared" si="12"/>
        <v>2100</v>
      </c>
      <c r="H570" s="71" t="s">
        <v>24</v>
      </c>
      <c r="I570" s="72"/>
      <c r="J570" s="73">
        <v>1</v>
      </c>
      <c r="K570" s="74">
        <v>1</v>
      </c>
      <c r="L570" s="97" t="s">
        <v>25</v>
      </c>
      <c r="M570" s="98" t="s">
        <v>106</v>
      </c>
      <c r="N570" s="99">
        <v>1</v>
      </c>
      <c r="O570" s="100">
        <v>1</v>
      </c>
      <c r="P570" s="71"/>
      <c r="Q570" s="72"/>
      <c r="R570" s="73"/>
      <c r="S570" s="74"/>
      <c r="T570" s="97"/>
      <c r="U570" s="98"/>
      <c r="V570" s="99"/>
      <c r="W570" s="100"/>
      <c r="X570" s="71"/>
      <c r="Y570" s="72"/>
      <c r="Z570" s="73"/>
      <c r="AA570" s="74"/>
      <c r="AB570" s="97"/>
      <c r="AC570" s="98"/>
      <c r="AD570" s="99"/>
      <c r="AE570" s="100"/>
      <c r="AF570" s="71"/>
      <c r="AG570" s="72"/>
      <c r="AH570" s="73"/>
      <c r="AI570" s="74"/>
      <c r="AJ570" s="97"/>
      <c r="AK570" s="98"/>
      <c r="AL570" s="99"/>
      <c r="AM570" s="100"/>
      <c r="AN570" s="71"/>
      <c r="AO570" s="72"/>
      <c r="AP570" s="73"/>
      <c r="AQ570" s="74"/>
      <c r="AR570" s="97"/>
      <c r="AS570" s="98"/>
      <c r="AT570" s="99"/>
      <c r="AU570" s="100"/>
    </row>
    <row r="571" spans="1:47">
      <c r="A571" s="67"/>
      <c r="B571" s="140" t="s">
        <v>584</v>
      </c>
      <c r="C571" s="68">
        <v>1</v>
      </c>
      <c r="D571" s="69" t="s">
        <v>593</v>
      </c>
      <c r="E571" s="70">
        <v>210</v>
      </c>
      <c r="F571" s="70">
        <v>10</v>
      </c>
      <c r="G571" s="96">
        <f t="shared" si="12"/>
        <v>2100</v>
      </c>
      <c r="H571" s="71" t="s">
        <v>24</v>
      </c>
      <c r="I571" s="72"/>
      <c r="J571" s="73">
        <v>1</v>
      </c>
      <c r="K571" s="74">
        <v>1</v>
      </c>
      <c r="L571" s="97" t="s">
        <v>25</v>
      </c>
      <c r="M571" s="98" t="s">
        <v>106</v>
      </c>
      <c r="N571" s="99">
        <v>1</v>
      </c>
      <c r="O571" s="100">
        <v>1</v>
      </c>
      <c r="P571" s="71"/>
      <c r="Q571" s="72"/>
      <c r="R571" s="73"/>
      <c r="S571" s="74"/>
      <c r="T571" s="97"/>
      <c r="U571" s="98"/>
      <c r="V571" s="99"/>
      <c r="W571" s="100"/>
      <c r="X571" s="71"/>
      <c r="Y571" s="72"/>
      <c r="Z571" s="73"/>
      <c r="AA571" s="74"/>
      <c r="AB571" s="97"/>
      <c r="AC571" s="98"/>
      <c r="AD571" s="99"/>
      <c r="AE571" s="100"/>
      <c r="AF571" s="71"/>
      <c r="AG571" s="72"/>
      <c r="AH571" s="73"/>
      <c r="AI571" s="74"/>
      <c r="AJ571" s="97"/>
      <c r="AK571" s="98"/>
      <c r="AL571" s="99"/>
      <c r="AM571" s="100"/>
      <c r="AN571" s="71"/>
      <c r="AO571" s="72"/>
      <c r="AP571" s="73"/>
      <c r="AQ571" s="74"/>
      <c r="AR571" s="97"/>
      <c r="AS571" s="98"/>
      <c r="AT571" s="99"/>
      <c r="AU571" s="100"/>
    </row>
    <row r="572" spans="1:47">
      <c r="A572" s="67"/>
      <c r="B572" s="140" t="s">
        <v>584</v>
      </c>
      <c r="C572" s="68">
        <v>1</v>
      </c>
      <c r="D572" s="69" t="s">
        <v>216</v>
      </c>
      <c r="E572" s="70">
        <v>210</v>
      </c>
      <c r="F572" s="70">
        <v>10</v>
      </c>
      <c r="G572" s="96">
        <f t="shared" si="12"/>
        <v>2100</v>
      </c>
      <c r="H572" s="71" t="s">
        <v>24</v>
      </c>
      <c r="I572" s="72"/>
      <c r="J572" s="73">
        <v>3</v>
      </c>
      <c r="K572" s="74">
        <v>3</v>
      </c>
      <c r="L572" s="97" t="s">
        <v>25</v>
      </c>
      <c r="M572" s="98" t="s">
        <v>106</v>
      </c>
      <c r="N572" s="99">
        <v>3</v>
      </c>
      <c r="O572" s="100">
        <v>3</v>
      </c>
      <c r="P572" s="71"/>
      <c r="Q572" s="72"/>
      <c r="R572" s="73"/>
      <c r="S572" s="74"/>
      <c r="T572" s="97"/>
      <c r="U572" s="98"/>
      <c r="V572" s="99"/>
      <c r="W572" s="100"/>
      <c r="X572" s="71"/>
      <c r="Y572" s="72"/>
      <c r="Z572" s="73"/>
      <c r="AA572" s="74"/>
      <c r="AB572" s="97"/>
      <c r="AC572" s="98"/>
      <c r="AD572" s="99"/>
      <c r="AE572" s="100"/>
      <c r="AF572" s="71"/>
      <c r="AG572" s="72"/>
      <c r="AH572" s="73"/>
      <c r="AI572" s="74"/>
      <c r="AJ572" s="97"/>
      <c r="AK572" s="98"/>
      <c r="AL572" s="99"/>
      <c r="AM572" s="100"/>
      <c r="AN572" s="71"/>
      <c r="AO572" s="72"/>
      <c r="AP572" s="73"/>
      <c r="AQ572" s="74"/>
      <c r="AR572" s="97"/>
      <c r="AS572" s="98"/>
      <c r="AT572" s="99"/>
      <c r="AU572" s="100"/>
    </row>
    <row r="573" spans="1:47">
      <c r="A573" s="67"/>
      <c r="B573" s="140" t="s">
        <v>584</v>
      </c>
      <c r="C573" s="68">
        <v>1</v>
      </c>
      <c r="D573" s="69" t="s">
        <v>594</v>
      </c>
      <c r="E573" s="70">
        <v>210</v>
      </c>
      <c r="F573" s="70">
        <v>8</v>
      </c>
      <c r="G573" s="96">
        <f t="shared" si="12"/>
        <v>1680</v>
      </c>
      <c r="H573" s="71" t="s">
        <v>24</v>
      </c>
      <c r="I573" s="72"/>
      <c r="J573" s="73">
        <v>8</v>
      </c>
      <c r="K573" s="74">
        <v>8</v>
      </c>
      <c r="L573" s="97" t="s">
        <v>25</v>
      </c>
      <c r="M573" s="98" t="s">
        <v>82</v>
      </c>
      <c r="N573" s="99">
        <v>8</v>
      </c>
      <c r="O573" s="100">
        <v>8</v>
      </c>
      <c r="P573" s="71" t="s">
        <v>24</v>
      </c>
      <c r="Q573" s="72"/>
      <c r="R573" s="73">
        <v>2</v>
      </c>
      <c r="S573" s="74">
        <v>2</v>
      </c>
      <c r="T573" s="97" t="s">
        <v>23</v>
      </c>
      <c r="U573" s="98" t="s">
        <v>98</v>
      </c>
      <c r="V573" s="99">
        <v>2</v>
      </c>
      <c r="W573" s="100">
        <v>2</v>
      </c>
      <c r="X573" s="71"/>
      <c r="Y573" s="72"/>
      <c r="Z573" s="73"/>
      <c r="AA573" s="74"/>
      <c r="AB573" s="97"/>
      <c r="AC573" s="98"/>
      <c r="AD573" s="99"/>
      <c r="AE573" s="100"/>
      <c r="AF573" s="71"/>
      <c r="AG573" s="72"/>
      <c r="AH573" s="73"/>
      <c r="AI573" s="74"/>
      <c r="AJ573" s="97"/>
      <c r="AK573" s="98"/>
      <c r="AL573" s="99"/>
      <c r="AM573" s="100"/>
      <c r="AN573" s="71"/>
      <c r="AO573" s="72"/>
      <c r="AP573" s="73"/>
      <c r="AQ573" s="74"/>
      <c r="AR573" s="97"/>
      <c r="AS573" s="98"/>
      <c r="AT573" s="99"/>
      <c r="AU573" s="100"/>
    </row>
    <row r="574" spans="1:47">
      <c r="A574" s="67"/>
      <c r="B574" s="140" t="s">
        <v>584</v>
      </c>
      <c r="C574" s="68">
        <v>1</v>
      </c>
      <c r="D574" s="69" t="s">
        <v>595</v>
      </c>
      <c r="E574" s="70">
        <v>210</v>
      </c>
      <c r="F574" s="70">
        <v>8</v>
      </c>
      <c r="G574" s="96">
        <f t="shared" si="12"/>
        <v>1680</v>
      </c>
      <c r="H574" s="71" t="s">
        <v>24</v>
      </c>
      <c r="I574" s="72"/>
      <c r="J574" s="73">
        <v>8</v>
      </c>
      <c r="K574" s="74">
        <v>8</v>
      </c>
      <c r="L574" s="97" t="s">
        <v>25</v>
      </c>
      <c r="M574" s="98" t="s">
        <v>82</v>
      </c>
      <c r="N574" s="99">
        <v>8</v>
      </c>
      <c r="O574" s="100">
        <v>8</v>
      </c>
      <c r="P574" s="71" t="s">
        <v>24</v>
      </c>
      <c r="Q574" s="72"/>
      <c r="R574" s="73">
        <v>2</v>
      </c>
      <c r="S574" s="74">
        <v>2</v>
      </c>
      <c r="T574" s="97" t="s">
        <v>23</v>
      </c>
      <c r="U574" s="98" t="s">
        <v>98</v>
      </c>
      <c r="V574" s="99">
        <v>2</v>
      </c>
      <c r="W574" s="100">
        <v>2</v>
      </c>
      <c r="X574" s="71"/>
      <c r="Y574" s="72"/>
      <c r="Z574" s="73"/>
      <c r="AA574" s="74"/>
      <c r="AB574" s="97"/>
      <c r="AC574" s="98"/>
      <c r="AD574" s="99"/>
      <c r="AE574" s="100"/>
      <c r="AF574" s="71"/>
      <c r="AG574" s="72"/>
      <c r="AH574" s="73"/>
      <c r="AI574" s="74"/>
      <c r="AJ574" s="97"/>
      <c r="AK574" s="98"/>
      <c r="AL574" s="99"/>
      <c r="AM574" s="100"/>
      <c r="AN574" s="71"/>
      <c r="AO574" s="72"/>
      <c r="AP574" s="73"/>
      <c r="AQ574" s="74"/>
      <c r="AR574" s="97"/>
      <c r="AS574" s="98"/>
      <c r="AT574" s="99"/>
      <c r="AU574" s="100"/>
    </row>
    <row r="575" spans="1:47">
      <c r="A575" s="67"/>
      <c r="B575" s="140" t="s">
        <v>584</v>
      </c>
      <c r="C575" s="68">
        <v>1</v>
      </c>
      <c r="D575" s="69" t="s">
        <v>596</v>
      </c>
      <c r="E575" s="70">
        <v>210</v>
      </c>
      <c r="F575" s="70">
        <v>8</v>
      </c>
      <c r="G575" s="96">
        <f t="shared" si="12"/>
        <v>1680</v>
      </c>
      <c r="H575" s="71" t="s">
        <v>24</v>
      </c>
      <c r="I575" s="72"/>
      <c r="J575" s="73">
        <v>8</v>
      </c>
      <c r="K575" s="74">
        <v>8</v>
      </c>
      <c r="L575" s="97" t="s">
        <v>25</v>
      </c>
      <c r="M575" s="98" t="s">
        <v>82</v>
      </c>
      <c r="N575" s="99">
        <v>8</v>
      </c>
      <c r="O575" s="100">
        <v>8</v>
      </c>
      <c r="P575" s="71" t="s">
        <v>24</v>
      </c>
      <c r="Q575" s="72"/>
      <c r="R575" s="73">
        <v>2</v>
      </c>
      <c r="S575" s="74">
        <v>2</v>
      </c>
      <c r="T575" s="97" t="s">
        <v>23</v>
      </c>
      <c r="U575" s="98" t="s">
        <v>98</v>
      </c>
      <c r="V575" s="99">
        <v>2</v>
      </c>
      <c r="W575" s="100">
        <v>2</v>
      </c>
      <c r="X575" s="71"/>
      <c r="Y575" s="72"/>
      <c r="Z575" s="73"/>
      <c r="AA575" s="74"/>
      <c r="AB575" s="97"/>
      <c r="AC575" s="98"/>
      <c r="AD575" s="99"/>
      <c r="AE575" s="100"/>
      <c r="AF575" s="71"/>
      <c r="AG575" s="72"/>
      <c r="AH575" s="73"/>
      <c r="AI575" s="74"/>
      <c r="AJ575" s="97"/>
      <c r="AK575" s="98"/>
      <c r="AL575" s="99"/>
      <c r="AM575" s="100"/>
      <c r="AN575" s="71"/>
      <c r="AO575" s="72"/>
      <c r="AP575" s="73"/>
      <c r="AQ575" s="74"/>
      <c r="AR575" s="97"/>
      <c r="AS575" s="98"/>
      <c r="AT575" s="99"/>
      <c r="AU575" s="100"/>
    </row>
    <row r="576" spans="1:47">
      <c r="A576" s="67"/>
      <c r="B576" s="140" t="s">
        <v>584</v>
      </c>
      <c r="C576" s="68">
        <v>2</v>
      </c>
      <c r="D576" s="69" t="s">
        <v>597</v>
      </c>
      <c r="E576" s="70">
        <v>210</v>
      </c>
      <c r="F576" s="70">
        <v>10</v>
      </c>
      <c r="G576" s="96">
        <f t="shared" si="12"/>
        <v>2100</v>
      </c>
      <c r="H576" s="71" t="s">
        <v>24</v>
      </c>
      <c r="I576" s="72"/>
      <c r="J576" s="73">
        <v>1</v>
      </c>
      <c r="K576" s="74">
        <v>1</v>
      </c>
      <c r="L576" s="97" t="s">
        <v>25</v>
      </c>
      <c r="M576" s="98" t="s">
        <v>106</v>
      </c>
      <c r="N576" s="99">
        <v>1</v>
      </c>
      <c r="O576" s="100">
        <v>1</v>
      </c>
      <c r="P576" s="71"/>
      <c r="Q576" s="72"/>
      <c r="R576" s="73"/>
      <c r="S576" s="74"/>
      <c r="T576" s="97"/>
      <c r="U576" s="98"/>
      <c r="V576" s="99"/>
      <c r="W576" s="100"/>
      <c r="X576" s="71"/>
      <c r="Y576" s="72"/>
      <c r="Z576" s="73"/>
      <c r="AA576" s="74"/>
      <c r="AB576" s="97"/>
      <c r="AC576" s="98"/>
      <c r="AD576" s="99"/>
      <c r="AE576" s="100"/>
      <c r="AF576" s="71"/>
      <c r="AG576" s="72"/>
      <c r="AH576" s="73"/>
      <c r="AI576" s="74"/>
      <c r="AJ576" s="97"/>
      <c r="AK576" s="98"/>
      <c r="AL576" s="99"/>
      <c r="AM576" s="100"/>
      <c r="AN576" s="71"/>
      <c r="AO576" s="72"/>
      <c r="AP576" s="73"/>
      <c r="AQ576" s="74"/>
      <c r="AR576" s="97"/>
      <c r="AS576" s="98"/>
      <c r="AT576" s="99"/>
      <c r="AU576" s="100"/>
    </row>
    <row r="577" spans="1:47">
      <c r="A577" s="67"/>
      <c r="B577" s="140" t="s">
        <v>584</v>
      </c>
      <c r="C577" s="68">
        <v>2</v>
      </c>
      <c r="D577" s="69" t="s">
        <v>598</v>
      </c>
      <c r="E577" s="70">
        <v>210</v>
      </c>
      <c r="F577" s="70">
        <v>10</v>
      </c>
      <c r="G577" s="96">
        <f t="shared" si="12"/>
        <v>2100</v>
      </c>
      <c r="H577" s="71" t="s">
        <v>24</v>
      </c>
      <c r="I577" s="72"/>
      <c r="J577" s="73">
        <v>1</v>
      </c>
      <c r="K577" s="74">
        <v>1</v>
      </c>
      <c r="L577" s="97" t="s">
        <v>25</v>
      </c>
      <c r="M577" s="98" t="s">
        <v>106</v>
      </c>
      <c r="N577" s="99">
        <v>1</v>
      </c>
      <c r="O577" s="100">
        <v>1</v>
      </c>
      <c r="P577" s="71"/>
      <c r="Q577" s="72"/>
      <c r="R577" s="73"/>
      <c r="S577" s="74"/>
      <c r="T577" s="97"/>
      <c r="U577" s="98"/>
      <c r="V577" s="99"/>
      <c r="W577" s="100"/>
      <c r="X577" s="71"/>
      <c r="Y577" s="72"/>
      <c r="Z577" s="73"/>
      <c r="AA577" s="74"/>
      <c r="AB577" s="97"/>
      <c r="AC577" s="98"/>
      <c r="AD577" s="99"/>
      <c r="AE577" s="100"/>
      <c r="AF577" s="71"/>
      <c r="AG577" s="72"/>
      <c r="AH577" s="73"/>
      <c r="AI577" s="74"/>
      <c r="AJ577" s="97"/>
      <c r="AK577" s="98"/>
      <c r="AL577" s="99"/>
      <c r="AM577" s="100"/>
      <c r="AN577" s="71"/>
      <c r="AO577" s="72"/>
      <c r="AP577" s="73"/>
      <c r="AQ577" s="74"/>
      <c r="AR577" s="97"/>
      <c r="AS577" s="98"/>
      <c r="AT577" s="99"/>
      <c r="AU577" s="100"/>
    </row>
    <row r="578" spans="1:47">
      <c r="A578" s="67"/>
      <c r="B578" s="140" t="s">
        <v>584</v>
      </c>
      <c r="C578" s="68">
        <v>2</v>
      </c>
      <c r="D578" s="69" t="s">
        <v>216</v>
      </c>
      <c r="E578" s="70">
        <v>210</v>
      </c>
      <c r="F578" s="70">
        <v>10</v>
      </c>
      <c r="G578" s="96">
        <f t="shared" si="12"/>
        <v>2100</v>
      </c>
      <c r="H578" s="71" t="s">
        <v>24</v>
      </c>
      <c r="I578" s="72"/>
      <c r="J578" s="73">
        <v>3</v>
      </c>
      <c r="K578" s="74">
        <v>3</v>
      </c>
      <c r="L578" s="97" t="s">
        <v>25</v>
      </c>
      <c r="M578" s="98" t="s">
        <v>106</v>
      </c>
      <c r="N578" s="99">
        <v>3</v>
      </c>
      <c r="O578" s="100">
        <v>3</v>
      </c>
      <c r="P578" s="71"/>
      <c r="Q578" s="72"/>
      <c r="R578" s="73"/>
      <c r="S578" s="74"/>
      <c r="T578" s="97"/>
      <c r="U578" s="98"/>
      <c r="V578" s="99"/>
      <c r="W578" s="100"/>
      <c r="X578" s="71"/>
      <c r="Y578" s="72"/>
      <c r="Z578" s="73"/>
      <c r="AA578" s="74"/>
      <c r="AB578" s="97"/>
      <c r="AC578" s="98"/>
      <c r="AD578" s="99"/>
      <c r="AE578" s="100"/>
      <c r="AF578" s="71"/>
      <c r="AG578" s="72"/>
      <c r="AH578" s="73"/>
      <c r="AI578" s="74"/>
      <c r="AJ578" s="97"/>
      <c r="AK578" s="98"/>
      <c r="AL578" s="99"/>
      <c r="AM578" s="100"/>
      <c r="AN578" s="71"/>
      <c r="AO578" s="72"/>
      <c r="AP578" s="73"/>
      <c r="AQ578" s="74"/>
      <c r="AR578" s="97"/>
      <c r="AS578" s="98"/>
      <c r="AT578" s="99"/>
      <c r="AU578" s="100"/>
    </row>
    <row r="579" spans="1:47">
      <c r="A579" s="67"/>
      <c r="B579" s="140" t="s">
        <v>584</v>
      </c>
      <c r="C579" s="68">
        <v>2</v>
      </c>
      <c r="D579" s="69" t="s">
        <v>599</v>
      </c>
      <c r="E579" s="70">
        <v>210</v>
      </c>
      <c r="F579" s="70">
        <v>6</v>
      </c>
      <c r="G579" s="96">
        <f t="shared" si="12"/>
        <v>1260</v>
      </c>
      <c r="H579" s="71" t="s">
        <v>24</v>
      </c>
      <c r="I579" s="72"/>
      <c r="J579" s="73">
        <v>6</v>
      </c>
      <c r="K579" s="74">
        <v>6</v>
      </c>
      <c r="L579" s="97" t="s">
        <v>25</v>
      </c>
      <c r="M579" s="98" t="s">
        <v>82</v>
      </c>
      <c r="N579" s="99">
        <v>6</v>
      </c>
      <c r="O579" s="100">
        <v>6</v>
      </c>
      <c r="P579" s="71" t="s">
        <v>24</v>
      </c>
      <c r="Q579" s="72"/>
      <c r="R579" s="73">
        <v>2</v>
      </c>
      <c r="S579" s="74">
        <v>2</v>
      </c>
      <c r="T579" s="97" t="s">
        <v>23</v>
      </c>
      <c r="U579" s="98" t="s">
        <v>98</v>
      </c>
      <c r="V579" s="99">
        <v>2</v>
      </c>
      <c r="W579" s="100">
        <v>2</v>
      </c>
      <c r="X579" s="71"/>
      <c r="Y579" s="72"/>
      <c r="Z579" s="73"/>
      <c r="AA579" s="74"/>
      <c r="AB579" s="97"/>
      <c r="AC579" s="98"/>
      <c r="AD579" s="99"/>
      <c r="AE579" s="100"/>
      <c r="AF579" s="71"/>
      <c r="AG579" s="72"/>
      <c r="AH579" s="73"/>
      <c r="AI579" s="74"/>
      <c r="AJ579" s="97"/>
      <c r="AK579" s="98"/>
      <c r="AL579" s="99"/>
      <c r="AM579" s="100"/>
      <c r="AN579" s="71"/>
      <c r="AO579" s="72"/>
      <c r="AP579" s="73"/>
      <c r="AQ579" s="74"/>
      <c r="AR579" s="97"/>
      <c r="AS579" s="98"/>
      <c r="AT579" s="99"/>
      <c r="AU579" s="100"/>
    </row>
    <row r="580" spans="1:47">
      <c r="A580" s="67"/>
      <c r="B580" s="140" t="s">
        <v>584</v>
      </c>
      <c r="C580" s="68">
        <v>2</v>
      </c>
      <c r="D580" s="69" t="s">
        <v>600</v>
      </c>
      <c r="E580" s="70">
        <v>210</v>
      </c>
      <c r="F580" s="70">
        <v>6</v>
      </c>
      <c r="G580" s="96">
        <f t="shared" si="12"/>
        <v>1260</v>
      </c>
      <c r="H580" s="71" t="s">
        <v>24</v>
      </c>
      <c r="I580" s="72"/>
      <c r="J580" s="73">
        <v>6</v>
      </c>
      <c r="K580" s="74">
        <v>6</v>
      </c>
      <c r="L580" s="97" t="s">
        <v>25</v>
      </c>
      <c r="M580" s="98" t="s">
        <v>82</v>
      </c>
      <c r="N580" s="99">
        <v>6</v>
      </c>
      <c r="O580" s="100">
        <v>6</v>
      </c>
      <c r="P580" s="71" t="s">
        <v>24</v>
      </c>
      <c r="Q580" s="72"/>
      <c r="R580" s="73">
        <v>2</v>
      </c>
      <c r="S580" s="74">
        <v>2</v>
      </c>
      <c r="T580" s="97" t="s">
        <v>23</v>
      </c>
      <c r="U580" s="98" t="s">
        <v>98</v>
      </c>
      <c r="V580" s="99">
        <v>2</v>
      </c>
      <c r="W580" s="100">
        <v>2</v>
      </c>
      <c r="X580" s="71"/>
      <c r="Y580" s="72"/>
      <c r="Z580" s="73"/>
      <c r="AA580" s="74"/>
      <c r="AB580" s="97"/>
      <c r="AC580" s="98"/>
      <c r="AD580" s="99"/>
      <c r="AE580" s="100"/>
      <c r="AF580" s="71"/>
      <c r="AG580" s="72"/>
      <c r="AH580" s="73"/>
      <c r="AI580" s="74"/>
      <c r="AJ580" s="97"/>
      <c r="AK580" s="98"/>
      <c r="AL580" s="99"/>
      <c r="AM580" s="100"/>
      <c r="AN580" s="71"/>
      <c r="AO580" s="72"/>
      <c r="AP580" s="73"/>
      <c r="AQ580" s="74"/>
      <c r="AR580" s="97"/>
      <c r="AS580" s="98"/>
      <c r="AT580" s="99"/>
      <c r="AU580" s="100"/>
    </row>
    <row r="581" spans="1:47">
      <c r="A581" s="67"/>
      <c r="B581" s="140" t="s">
        <v>584</v>
      </c>
      <c r="C581" s="68">
        <v>2</v>
      </c>
      <c r="D581" s="69" t="s">
        <v>601</v>
      </c>
      <c r="E581" s="70">
        <v>210</v>
      </c>
      <c r="F581" s="70">
        <v>6</v>
      </c>
      <c r="G581" s="96">
        <f t="shared" si="12"/>
        <v>1260</v>
      </c>
      <c r="H581" s="71" t="s">
        <v>24</v>
      </c>
      <c r="I581" s="72"/>
      <c r="J581" s="73">
        <v>6</v>
      </c>
      <c r="K581" s="74">
        <v>6</v>
      </c>
      <c r="L581" s="97" t="s">
        <v>25</v>
      </c>
      <c r="M581" s="98" t="s">
        <v>77</v>
      </c>
      <c r="N581" s="99">
        <v>6</v>
      </c>
      <c r="O581" s="100">
        <v>6</v>
      </c>
      <c r="P581" s="71"/>
      <c r="Q581" s="72"/>
      <c r="R581" s="73"/>
      <c r="S581" s="74"/>
      <c r="T581" s="97"/>
      <c r="U581" s="98"/>
      <c r="V581" s="99"/>
      <c r="W581" s="100"/>
      <c r="X581" s="71"/>
      <c r="Y581" s="72"/>
      <c r="Z581" s="73"/>
      <c r="AA581" s="74"/>
      <c r="AB581" s="97"/>
      <c r="AC581" s="98"/>
      <c r="AD581" s="99"/>
      <c r="AE581" s="100"/>
      <c r="AF581" s="71"/>
      <c r="AG581" s="72"/>
      <c r="AH581" s="73"/>
      <c r="AI581" s="74"/>
      <c r="AJ581" s="97"/>
      <c r="AK581" s="98"/>
      <c r="AL581" s="99"/>
      <c r="AM581" s="100"/>
      <c r="AN581" s="71"/>
      <c r="AO581" s="72"/>
      <c r="AP581" s="73"/>
      <c r="AQ581" s="74"/>
      <c r="AR581" s="97"/>
      <c r="AS581" s="98"/>
      <c r="AT581" s="99"/>
      <c r="AU581" s="100"/>
    </row>
    <row r="582" spans="1:47">
      <c r="A582" s="67"/>
      <c r="B582" s="140" t="s">
        <v>584</v>
      </c>
      <c r="C582" s="68">
        <v>3</v>
      </c>
      <c r="D582" s="69" t="s">
        <v>602</v>
      </c>
      <c r="E582" s="70">
        <v>210</v>
      </c>
      <c r="F582" s="70">
        <v>10</v>
      </c>
      <c r="G582" s="96">
        <f t="shared" si="12"/>
        <v>2100</v>
      </c>
      <c r="H582" s="71" t="s">
        <v>24</v>
      </c>
      <c r="I582" s="72"/>
      <c r="J582" s="73">
        <v>1</v>
      </c>
      <c r="K582" s="74">
        <v>1</v>
      </c>
      <c r="L582" s="97" t="s">
        <v>25</v>
      </c>
      <c r="M582" s="98" t="s">
        <v>106</v>
      </c>
      <c r="N582" s="99">
        <v>1</v>
      </c>
      <c r="O582" s="100">
        <v>1</v>
      </c>
      <c r="P582" s="71"/>
      <c r="Q582" s="72"/>
      <c r="R582" s="73"/>
      <c r="S582" s="74"/>
      <c r="T582" s="97"/>
      <c r="U582" s="98"/>
      <c r="V582" s="99"/>
      <c r="W582" s="100"/>
      <c r="X582" s="71"/>
      <c r="Y582" s="72"/>
      <c r="Z582" s="73"/>
      <c r="AA582" s="74"/>
      <c r="AB582" s="97"/>
      <c r="AC582" s="98"/>
      <c r="AD582" s="99"/>
      <c r="AE582" s="100"/>
      <c r="AF582" s="71"/>
      <c r="AG582" s="72"/>
      <c r="AH582" s="73"/>
      <c r="AI582" s="74"/>
      <c r="AJ582" s="97"/>
      <c r="AK582" s="98"/>
      <c r="AL582" s="99"/>
      <c r="AM582" s="100"/>
      <c r="AN582" s="71"/>
      <c r="AO582" s="72"/>
      <c r="AP582" s="73"/>
      <c r="AQ582" s="74"/>
      <c r="AR582" s="97"/>
      <c r="AS582" s="98"/>
      <c r="AT582" s="99"/>
      <c r="AU582" s="100"/>
    </row>
    <row r="583" spans="1:47">
      <c r="A583" s="67"/>
      <c r="B583" s="140" t="s">
        <v>584</v>
      </c>
      <c r="C583" s="134">
        <v>3</v>
      </c>
      <c r="D583" s="135" t="s">
        <v>603</v>
      </c>
      <c r="E583" s="70">
        <v>210</v>
      </c>
      <c r="F583" s="70">
        <v>10</v>
      </c>
      <c r="G583" s="96">
        <f t="shared" si="12"/>
        <v>2100</v>
      </c>
      <c r="H583" s="71" t="s">
        <v>24</v>
      </c>
      <c r="I583" s="72"/>
      <c r="J583" s="73">
        <v>1</v>
      </c>
      <c r="K583" s="74">
        <v>1</v>
      </c>
      <c r="L583" s="97" t="s">
        <v>25</v>
      </c>
      <c r="M583" s="98" t="s">
        <v>106</v>
      </c>
      <c r="N583" s="99">
        <v>1</v>
      </c>
      <c r="O583" s="100">
        <v>1</v>
      </c>
      <c r="P583" s="71"/>
      <c r="Q583" s="72"/>
      <c r="R583" s="73"/>
      <c r="S583" s="74"/>
      <c r="T583" s="97"/>
      <c r="U583" s="98"/>
      <c r="V583" s="99"/>
      <c r="W583" s="100"/>
      <c r="X583" s="71"/>
      <c r="Y583" s="72"/>
      <c r="Z583" s="73"/>
      <c r="AA583" s="74"/>
      <c r="AB583" s="97"/>
      <c r="AC583" s="98"/>
      <c r="AD583" s="99"/>
      <c r="AE583" s="100"/>
      <c r="AF583" s="71"/>
      <c r="AG583" s="72"/>
      <c r="AH583" s="73"/>
      <c r="AI583" s="74"/>
      <c r="AJ583" s="97"/>
      <c r="AK583" s="98"/>
      <c r="AL583" s="99"/>
      <c r="AM583" s="100"/>
      <c r="AN583" s="71"/>
      <c r="AO583" s="72"/>
      <c r="AP583" s="73"/>
      <c r="AQ583" s="74"/>
      <c r="AR583" s="97"/>
      <c r="AS583" s="98"/>
      <c r="AT583" s="99"/>
      <c r="AU583" s="100"/>
    </row>
    <row r="584" spans="1:47">
      <c r="A584" s="67"/>
      <c r="B584" s="153" t="s">
        <v>584</v>
      </c>
      <c r="C584" s="68">
        <v>3</v>
      </c>
      <c r="D584" s="69" t="s">
        <v>216</v>
      </c>
      <c r="E584" s="70">
        <v>210</v>
      </c>
      <c r="F584" s="70">
        <v>10</v>
      </c>
      <c r="G584" s="96">
        <f t="shared" si="12"/>
        <v>2100</v>
      </c>
      <c r="H584" s="71" t="s">
        <v>24</v>
      </c>
      <c r="I584" s="72"/>
      <c r="J584" s="73">
        <v>3</v>
      </c>
      <c r="K584" s="74">
        <v>3</v>
      </c>
      <c r="L584" s="97" t="s">
        <v>25</v>
      </c>
      <c r="M584" s="98" t="s">
        <v>106</v>
      </c>
      <c r="N584" s="99">
        <v>3</v>
      </c>
      <c r="O584" s="100">
        <v>3</v>
      </c>
      <c r="P584" s="71"/>
      <c r="Q584" s="72"/>
      <c r="R584" s="73"/>
      <c r="S584" s="74"/>
      <c r="T584" s="97"/>
      <c r="U584" s="98"/>
      <c r="V584" s="99"/>
      <c r="W584" s="100"/>
      <c r="X584" s="71"/>
      <c r="Y584" s="72"/>
      <c r="Z584" s="73"/>
      <c r="AA584" s="74"/>
      <c r="AB584" s="97"/>
      <c r="AC584" s="98"/>
      <c r="AD584" s="99"/>
      <c r="AE584" s="100"/>
      <c r="AF584" s="71"/>
      <c r="AG584" s="72"/>
      <c r="AH584" s="73"/>
      <c r="AI584" s="74"/>
      <c r="AJ584" s="97"/>
      <c r="AK584" s="98"/>
      <c r="AL584" s="99"/>
      <c r="AM584" s="100"/>
      <c r="AN584" s="71"/>
      <c r="AO584" s="72"/>
      <c r="AP584" s="73"/>
      <c r="AQ584" s="74"/>
      <c r="AR584" s="97"/>
      <c r="AS584" s="98"/>
      <c r="AT584" s="99"/>
      <c r="AU584" s="100"/>
    </row>
    <row r="585" spans="1:47">
      <c r="A585" s="67"/>
      <c r="B585" s="140" t="s">
        <v>584</v>
      </c>
      <c r="C585" s="68">
        <v>3</v>
      </c>
      <c r="D585" s="69" t="s">
        <v>604</v>
      </c>
      <c r="E585" s="70">
        <v>210</v>
      </c>
      <c r="F585" s="70">
        <v>8</v>
      </c>
      <c r="G585" s="96">
        <f t="shared" si="12"/>
        <v>1680</v>
      </c>
      <c r="H585" s="71" t="s">
        <v>24</v>
      </c>
      <c r="I585" s="72"/>
      <c r="J585" s="73">
        <v>8</v>
      </c>
      <c r="K585" s="74">
        <v>8</v>
      </c>
      <c r="L585" s="97" t="s">
        <v>25</v>
      </c>
      <c r="M585" s="98" t="s">
        <v>82</v>
      </c>
      <c r="N585" s="99">
        <v>8</v>
      </c>
      <c r="O585" s="100">
        <v>8</v>
      </c>
      <c r="P585" s="71" t="s">
        <v>24</v>
      </c>
      <c r="Q585" s="72"/>
      <c r="R585" s="73">
        <v>2</v>
      </c>
      <c r="S585" s="74">
        <v>2</v>
      </c>
      <c r="T585" s="97" t="s">
        <v>23</v>
      </c>
      <c r="U585" s="98" t="s">
        <v>98</v>
      </c>
      <c r="V585" s="99">
        <v>2</v>
      </c>
      <c r="W585" s="100">
        <v>2</v>
      </c>
      <c r="X585" s="71"/>
      <c r="Y585" s="72"/>
      <c r="Z585" s="73"/>
      <c r="AA585" s="74"/>
      <c r="AB585" s="97"/>
      <c r="AC585" s="98"/>
      <c r="AD585" s="99"/>
      <c r="AE585" s="100"/>
      <c r="AF585" s="71"/>
      <c r="AG585" s="72"/>
      <c r="AH585" s="73"/>
      <c r="AI585" s="74"/>
      <c r="AJ585" s="97"/>
      <c r="AK585" s="98"/>
      <c r="AL585" s="99"/>
      <c r="AM585" s="100"/>
      <c r="AN585" s="71"/>
      <c r="AO585" s="72"/>
      <c r="AP585" s="73"/>
      <c r="AQ585" s="74"/>
      <c r="AR585" s="97"/>
      <c r="AS585" s="98"/>
      <c r="AT585" s="99"/>
      <c r="AU585" s="100"/>
    </row>
    <row r="586" spans="1:47">
      <c r="A586" s="67"/>
      <c r="B586" s="140" t="s">
        <v>584</v>
      </c>
      <c r="C586" s="68">
        <v>3</v>
      </c>
      <c r="D586" s="69" t="s">
        <v>605</v>
      </c>
      <c r="E586" s="70">
        <v>210</v>
      </c>
      <c r="F586" s="70">
        <v>8</v>
      </c>
      <c r="G586" s="96">
        <f t="shared" si="12"/>
        <v>1680</v>
      </c>
      <c r="H586" s="71" t="s">
        <v>24</v>
      </c>
      <c r="I586" s="72"/>
      <c r="J586" s="73">
        <v>8</v>
      </c>
      <c r="K586" s="74">
        <v>8</v>
      </c>
      <c r="L586" s="97" t="s">
        <v>25</v>
      </c>
      <c r="M586" s="98" t="s">
        <v>82</v>
      </c>
      <c r="N586" s="99">
        <v>8</v>
      </c>
      <c r="O586" s="100">
        <v>8</v>
      </c>
      <c r="P586" s="71" t="s">
        <v>24</v>
      </c>
      <c r="Q586" s="72"/>
      <c r="R586" s="73">
        <v>2</v>
      </c>
      <c r="S586" s="74">
        <v>2</v>
      </c>
      <c r="T586" s="97" t="s">
        <v>23</v>
      </c>
      <c r="U586" s="98" t="s">
        <v>98</v>
      </c>
      <c r="V586" s="99">
        <v>2</v>
      </c>
      <c r="W586" s="100">
        <v>2</v>
      </c>
      <c r="X586" s="71"/>
      <c r="Y586" s="72"/>
      <c r="Z586" s="73"/>
      <c r="AA586" s="74"/>
      <c r="AB586" s="97"/>
      <c r="AC586" s="98"/>
      <c r="AD586" s="99"/>
      <c r="AE586" s="100"/>
      <c r="AF586" s="71"/>
      <c r="AG586" s="72"/>
      <c r="AH586" s="73"/>
      <c r="AI586" s="74"/>
      <c r="AJ586" s="97"/>
      <c r="AK586" s="98"/>
      <c r="AL586" s="99"/>
      <c r="AM586" s="100"/>
      <c r="AN586" s="71"/>
      <c r="AO586" s="72"/>
      <c r="AP586" s="73"/>
      <c r="AQ586" s="74"/>
      <c r="AR586" s="97"/>
      <c r="AS586" s="98"/>
      <c r="AT586" s="99"/>
      <c r="AU586" s="100"/>
    </row>
    <row r="587" spans="1:47">
      <c r="A587" s="67"/>
      <c r="B587" s="140" t="s">
        <v>584</v>
      </c>
      <c r="C587" s="68">
        <v>3</v>
      </c>
      <c r="D587" s="69" t="s">
        <v>606</v>
      </c>
      <c r="E587" s="70">
        <v>210</v>
      </c>
      <c r="F587" s="70">
        <v>8</v>
      </c>
      <c r="G587" s="96">
        <f t="shared" si="12"/>
        <v>1680</v>
      </c>
      <c r="H587" s="71" t="s">
        <v>24</v>
      </c>
      <c r="I587" s="72"/>
      <c r="J587" s="73">
        <v>8</v>
      </c>
      <c r="K587" s="74">
        <v>8</v>
      </c>
      <c r="L587" s="97" t="s">
        <v>25</v>
      </c>
      <c r="M587" s="98" t="s">
        <v>82</v>
      </c>
      <c r="N587" s="99">
        <v>8</v>
      </c>
      <c r="O587" s="100">
        <v>8</v>
      </c>
      <c r="P587" s="71" t="s">
        <v>24</v>
      </c>
      <c r="Q587" s="72"/>
      <c r="R587" s="73">
        <v>2</v>
      </c>
      <c r="S587" s="74">
        <v>2</v>
      </c>
      <c r="T587" s="97" t="s">
        <v>23</v>
      </c>
      <c r="U587" s="98" t="s">
        <v>98</v>
      </c>
      <c r="V587" s="99">
        <v>2</v>
      </c>
      <c r="W587" s="100">
        <v>2</v>
      </c>
      <c r="X587" s="71"/>
      <c r="Y587" s="72"/>
      <c r="Z587" s="73"/>
      <c r="AA587" s="74"/>
      <c r="AB587" s="97"/>
      <c r="AC587" s="98"/>
      <c r="AD587" s="99"/>
      <c r="AE587" s="100"/>
      <c r="AF587" s="71"/>
      <c r="AG587" s="72"/>
      <c r="AH587" s="73"/>
      <c r="AI587" s="74"/>
      <c r="AJ587" s="97"/>
      <c r="AK587" s="98"/>
      <c r="AL587" s="99"/>
      <c r="AM587" s="100"/>
      <c r="AN587" s="71"/>
      <c r="AO587" s="72"/>
      <c r="AP587" s="73"/>
      <c r="AQ587" s="74"/>
      <c r="AR587" s="97"/>
      <c r="AS587" s="98"/>
      <c r="AT587" s="99"/>
      <c r="AU587" s="100"/>
    </row>
    <row r="588" spans="1:47">
      <c r="A588" s="67"/>
      <c r="B588" s="140" t="s">
        <v>584</v>
      </c>
      <c r="C588" s="68">
        <v>4</v>
      </c>
      <c r="D588" s="69" t="s">
        <v>589</v>
      </c>
      <c r="E588" s="70">
        <v>250</v>
      </c>
      <c r="F588" s="70">
        <v>4</v>
      </c>
      <c r="G588" s="96">
        <f t="shared" si="12"/>
        <v>1000</v>
      </c>
      <c r="H588" s="71" t="s">
        <v>24</v>
      </c>
      <c r="I588" s="72"/>
      <c r="J588" s="73">
        <v>4</v>
      </c>
      <c r="K588" s="74">
        <v>4</v>
      </c>
      <c r="L588" s="97" t="s">
        <v>25</v>
      </c>
      <c r="M588" s="98" t="s">
        <v>98</v>
      </c>
      <c r="N588" s="99">
        <v>4</v>
      </c>
      <c r="O588" s="100">
        <v>4</v>
      </c>
      <c r="P588" s="71"/>
      <c r="Q588" s="72"/>
      <c r="R588" s="73"/>
      <c r="S588" s="74"/>
      <c r="T588" s="97"/>
      <c r="U588" s="98"/>
      <c r="V588" s="99"/>
      <c r="W588" s="100"/>
      <c r="X588" s="71"/>
      <c r="Y588" s="72"/>
      <c r="Z588" s="73"/>
      <c r="AA588" s="74"/>
      <c r="AB588" s="97"/>
      <c r="AC588" s="98"/>
      <c r="AD588" s="99"/>
      <c r="AE588" s="100"/>
      <c r="AF588" s="71"/>
      <c r="AG588" s="72"/>
      <c r="AH588" s="73"/>
      <c r="AI588" s="74"/>
      <c r="AJ588" s="97"/>
      <c r="AK588" s="98"/>
      <c r="AL588" s="99"/>
      <c r="AM588" s="100"/>
      <c r="AN588" s="71"/>
      <c r="AO588" s="72"/>
      <c r="AP588" s="73"/>
      <c r="AQ588" s="74"/>
      <c r="AR588" s="97"/>
      <c r="AS588" s="98"/>
      <c r="AT588" s="99"/>
      <c r="AU588" s="100"/>
    </row>
    <row r="589" spans="1:47">
      <c r="A589" s="67"/>
      <c r="B589" s="140" t="s">
        <v>584</v>
      </c>
      <c r="C589" s="68">
        <v>4</v>
      </c>
      <c r="D589" s="69" t="s">
        <v>607</v>
      </c>
      <c r="E589" s="70">
        <v>210</v>
      </c>
      <c r="F589" s="70">
        <v>4</v>
      </c>
      <c r="G589" s="96">
        <f t="shared" si="12"/>
        <v>840</v>
      </c>
      <c r="H589" s="71" t="s">
        <v>24</v>
      </c>
      <c r="I589" s="72"/>
      <c r="J589" s="73">
        <v>8</v>
      </c>
      <c r="K589" s="74">
        <v>8</v>
      </c>
      <c r="L589" s="97" t="s">
        <v>25</v>
      </c>
      <c r="M589" s="98" t="s">
        <v>82</v>
      </c>
      <c r="N589" s="99">
        <v>8</v>
      </c>
      <c r="O589" s="100">
        <v>8</v>
      </c>
      <c r="P589" s="71" t="s">
        <v>24</v>
      </c>
      <c r="Q589" s="72"/>
      <c r="R589" s="73">
        <v>2</v>
      </c>
      <c r="S589" s="74">
        <v>2</v>
      </c>
      <c r="T589" s="97" t="s">
        <v>23</v>
      </c>
      <c r="U589" s="98" t="s">
        <v>98</v>
      </c>
      <c r="V589" s="99">
        <v>2</v>
      </c>
      <c r="W589" s="100">
        <v>2</v>
      </c>
      <c r="X589" s="71"/>
      <c r="Y589" s="72"/>
      <c r="Z589" s="73"/>
      <c r="AA589" s="74"/>
      <c r="AB589" s="97"/>
      <c r="AC589" s="98"/>
      <c r="AD589" s="99"/>
      <c r="AE589" s="100"/>
      <c r="AF589" s="71"/>
      <c r="AG589" s="72"/>
      <c r="AH589" s="73"/>
      <c r="AI589" s="74"/>
      <c r="AJ589" s="97"/>
      <c r="AK589" s="98"/>
      <c r="AL589" s="99"/>
      <c r="AM589" s="100"/>
      <c r="AN589" s="71"/>
      <c r="AO589" s="72"/>
      <c r="AP589" s="73"/>
      <c r="AQ589" s="74"/>
      <c r="AR589" s="97"/>
      <c r="AS589" s="98"/>
      <c r="AT589" s="99"/>
      <c r="AU589" s="100"/>
    </row>
    <row r="590" spans="1:47">
      <c r="A590" s="67"/>
      <c r="B590" s="140" t="s">
        <v>584</v>
      </c>
      <c r="C590" s="68">
        <v>4</v>
      </c>
      <c r="D590" s="69" t="s">
        <v>608</v>
      </c>
      <c r="E590" s="70">
        <v>210</v>
      </c>
      <c r="F590" s="70">
        <v>4</v>
      </c>
      <c r="G590" s="96">
        <f t="shared" si="12"/>
        <v>840</v>
      </c>
      <c r="H590" s="71" t="s">
        <v>24</v>
      </c>
      <c r="I590" s="72"/>
      <c r="J590" s="73">
        <v>8</v>
      </c>
      <c r="K590" s="74">
        <v>8</v>
      </c>
      <c r="L590" s="97" t="s">
        <v>25</v>
      </c>
      <c r="M590" s="98" t="s">
        <v>82</v>
      </c>
      <c r="N590" s="99">
        <v>8</v>
      </c>
      <c r="O590" s="100">
        <v>8</v>
      </c>
      <c r="P590" s="71" t="s">
        <v>24</v>
      </c>
      <c r="Q590" s="72"/>
      <c r="R590" s="73">
        <v>2</v>
      </c>
      <c r="S590" s="74">
        <v>2</v>
      </c>
      <c r="T590" s="97" t="s">
        <v>23</v>
      </c>
      <c r="U590" s="98" t="s">
        <v>98</v>
      </c>
      <c r="V590" s="99">
        <v>2</v>
      </c>
      <c r="W590" s="100">
        <v>2</v>
      </c>
      <c r="X590" s="71"/>
      <c r="Y590" s="72"/>
      <c r="Z590" s="73"/>
      <c r="AA590" s="74"/>
      <c r="AB590" s="97"/>
      <c r="AC590" s="98"/>
      <c r="AD590" s="99"/>
      <c r="AE590" s="100"/>
      <c r="AF590" s="71"/>
      <c r="AG590" s="72"/>
      <c r="AH590" s="73"/>
      <c r="AI590" s="74"/>
      <c r="AJ590" s="97"/>
      <c r="AK590" s="98"/>
      <c r="AL590" s="99"/>
      <c r="AM590" s="100"/>
      <c r="AN590" s="71"/>
      <c r="AO590" s="72"/>
      <c r="AP590" s="73"/>
      <c r="AQ590" s="74"/>
      <c r="AR590" s="97"/>
      <c r="AS590" s="98"/>
      <c r="AT590" s="99"/>
      <c r="AU590" s="100"/>
    </row>
    <row r="591" spans="1:47">
      <c r="A591" s="67"/>
      <c r="B591" s="140" t="s">
        <v>584</v>
      </c>
      <c r="C591" s="68">
        <v>4</v>
      </c>
      <c r="D591" s="69" t="s">
        <v>609</v>
      </c>
      <c r="E591" s="70">
        <v>210</v>
      </c>
      <c r="F591" s="70">
        <v>4</v>
      </c>
      <c r="G591" s="96">
        <f t="shared" si="12"/>
        <v>840</v>
      </c>
      <c r="H591" s="71" t="s">
        <v>24</v>
      </c>
      <c r="I591" s="72"/>
      <c r="J591" s="73">
        <v>8</v>
      </c>
      <c r="K591" s="74">
        <v>8</v>
      </c>
      <c r="L591" s="97" t="s">
        <v>25</v>
      </c>
      <c r="M591" s="98" t="s">
        <v>82</v>
      </c>
      <c r="N591" s="99">
        <v>8</v>
      </c>
      <c r="O591" s="100">
        <v>8</v>
      </c>
      <c r="P591" s="71" t="s">
        <v>24</v>
      </c>
      <c r="Q591" s="72"/>
      <c r="R591" s="73">
        <v>2</v>
      </c>
      <c r="S591" s="74">
        <v>2</v>
      </c>
      <c r="T591" s="97" t="s">
        <v>23</v>
      </c>
      <c r="U591" s="98" t="s">
        <v>98</v>
      </c>
      <c r="V591" s="99">
        <v>2</v>
      </c>
      <c r="W591" s="100">
        <v>2</v>
      </c>
      <c r="X591" s="71"/>
      <c r="Y591" s="72"/>
      <c r="Z591" s="73"/>
      <c r="AA591" s="74"/>
      <c r="AB591" s="97"/>
      <c r="AC591" s="98"/>
      <c r="AD591" s="99"/>
      <c r="AE591" s="100"/>
      <c r="AF591" s="71"/>
      <c r="AG591" s="72"/>
      <c r="AH591" s="73"/>
      <c r="AI591" s="74"/>
      <c r="AJ591" s="97"/>
      <c r="AK591" s="98"/>
      <c r="AL591" s="99"/>
      <c r="AM591" s="100"/>
      <c r="AN591" s="71"/>
      <c r="AO591" s="72"/>
      <c r="AP591" s="73"/>
      <c r="AQ591" s="74"/>
      <c r="AR591" s="97"/>
      <c r="AS591" s="98"/>
      <c r="AT591" s="99"/>
      <c r="AU591" s="100"/>
    </row>
    <row r="592" spans="1:47">
      <c r="A592" s="67"/>
      <c r="B592" s="140" t="s">
        <v>584</v>
      </c>
      <c r="C592" s="68">
        <v>4</v>
      </c>
      <c r="D592" s="69" t="s">
        <v>216</v>
      </c>
      <c r="E592" s="70">
        <v>210</v>
      </c>
      <c r="F592" s="70">
        <v>10</v>
      </c>
      <c r="G592" s="96">
        <f t="shared" si="12"/>
        <v>2100</v>
      </c>
      <c r="H592" s="71" t="s">
        <v>24</v>
      </c>
      <c r="I592" s="72"/>
      <c r="J592" s="73">
        <v>3</v>
      </c>
      <c r="K592" s="74">
        <v>3</v>
      </c>
      <c r="L592" s="97" t="s">
        <v>25</v>
      </c>
      <c r="M592" s="98" t="s">
        <v>106</v>
      </c>
      <c r="N592" s="99">
        <v>3</v>
      </c>
      <c r="O592" s="100">
        <v>3</v>
      </c>
      <c r="P592" s="71"/>
      <c r="Q592" s="72"/>
      <c r="R592" s="73"/>
      <c r="S592" s="74"/>
      <c r="T592" s="97"/>
      <c r="U592" s="98"/>
      <c r="V592" s="99"/>
      <c r="W592" s="100"/>
      <c r="X592" s="71"/>
      <c r="Y592" s="72"/>
      <c r="Z592" s="73"/>
      <c r="AA592" s="74"/>
      <c r="AB592" s="97"/>
      <c r="AC592" s="98"/>
      <c r="AD592" s="99"/>
      <c r="AE592" s="100"/>
      <c r="AF592" s="71"/>
      <c r="AG592" s="72"/>
      <c r="AH592" s="73"/>
      <c r="AI592" s="74"/>
      <c r="AJ592" s="97"/>
      <c r="AK592" s="98"/>
      <c r="AL592" s="99"/>
      <c r="AM592" s="100"/>
      <c r="AN592" s="71"/>
      <c r="AO592" s="72"/>
      <c r="AP592" s="73"/>
      <c r="AQ592" s="74"/>
      <c r="AR592" s="97"/>
      <c r="AS592" s="98"/>
      <c r="AT592" s="99"/>
      <c r="AU592" s="100"/>
    </row>
    <row r="593" spans="1:47">
      <c r="A593" s="67"/>
      <c r="B593" s="140" t="s">
        <v>584</v>
      </c>
      <c r="C593" s="68">
        <v>1</v>
      </c>
      <c r="D593" s="69" t="s">
        <v>251</v>
      </c>
      <c r="E593" s="70">
        <v>250</v>
      </c>
      <c r="F593" s="70">
        <v>4</v>
      </c>
      <c r="G593" s="96">
        <f t="shared" si="12"/>
        <v>1000</v>
      </c>
      <c r="H593" s="71" t="s">
        <v>24</v>
      </c>
      <c r="I593" s="72"/>
      <c r="J593" s="73">
        <v>8</v>
      </c>
      <c r="K593" s="74">
        <v>8</v>
      </c>
      <c r="L593" s="97" t="s">
        <v>25</v>
      </c>
      <c r="M593" s="98" t="s">
        <v>78</v>
      </c>
      <c r="N593" s="99">
        <v>8</v>
      </c>
      <c r="O593" s="100">
        <v>8</v>
      </c>
      <c r="P593" s="71" t="s">
        <v>24</v>
      </c>
      <c r="Q593" s="72"/>
      <c r="R593" s="73">
        <v>2</v>
      </c>
      <c r="S593" s="74">
        <v>2</v>
      </c>
      <c r="T593" s="97" t="s">
        <v>23</v>
      </c>
      <c r="U593" s="98" t="s">
        <v>98</v>
      </c>
      <c r="V593" s="99">
        <v>2</v>
      </c>
      <c r="W593" s="100">
        <v>2</v>
      </c>
      <c r="X593" s="71"/>
      <c r="Y593" s="72"/>
      <c r="Z593" s="73"/>
      <c r="AA593" s="74"/>
      <c r="AB593" s="97"/>
      <c r="AC593" s="98"/>
      <c r="AD593" s="99"/>
      <c r="AE593" s="100"/>
      <c r="AF593" s="71"/>
      <c r="AG593" s="72"/>
      <c r="AH593" s="73"/>
      <c r="AI593" s="74"/>
      <c r="AJ593" s="97"/>
      <c r="AK593" s="98"/>
      <c r="AL593" s="99"/>
      <c r="AM593" s="100"/>
      <c r="AN593" s="71"/>
      <c r="AO593" s="72"/>
      <c r="AP593" s="73"/>
      <c r="AQ593" s="74"/>
      <c r="AR593" s="97"/>
      <c r="AS593" s="98"/>
      <c r="AT593" s="99"/>
      <c r="AU593" s="100"/>
    </row>
    <row r="594" spans="1:47">
      <c r="A594" s="67"/>
      <c r="B594" s="140" t="s">
        <v>584</v>
      </c>
      <c r="C594" s="68">
        <v>1</v>
      </c>
      <c r="D594" s="69" t="s">
        <v>216</v>
      </c>
      <c r="E594" s="70">
        <v>210</v>
      </c>
      <c r="F594" s="70">
        <v>10</v>
      </c>
      <c r="G594" s="96">
        <f t="shared" si="12"/>
        <v>2100</v>
      </c>
      <c r="H594" s="71" t="s">
        <v>24</v>
      </c>
      <c r="I594" s="72"/>
      <c r="J594" s="73">
        <v>2</v>
      </c>
      <c r="K594" s="74">
        <v>2</v>
      </c>
      <c r="L594" s="97" t="s">
        <v>25</v>
      </c>
      <c r="M594" s="98" t="s">
        <v>102</v>
      </c>
      <c r="N594" s="99">
        <v>2</v>
      </c>
      <c r="O594" s="100">
        <v>2</v>
      </c>
      <c r="P594" s="71"/>
      <c r="Q594" s="72"/>
      <c r="R594" s="73"/>
      <c r="S594" s="74"/>
      <c r="T594" s="97"/>
      <c r="U594" s="98"/>
      <c r="V594" s="99"/>
      <c r="W594" s="100"/>
      <c r="X594" s="71"/>
      <c r="Y594" s="72"/>
      <c r="Z594" s="73"/>
      <c r="AA594" s="74"/>
      <c r="AB594" s="97"/>
      <c r="AC594" s="98"/>
      <c r="AD594" s="99"/>
      <c r="AE594" s="100"/>
      <c r="AF594" s="71"/>
      <c r="AG594" s="72"/>
      <c r="AH594" s="73"/>
      <c r="AI594" s="74"/>
      <c r="AJ594" s="97"/>
      <c r="AK594" s="98"/>
      <c r="AL594" s="99"/>
      <c r="AM594" s="100"/>
      <c r="AN594" s="71"/>
      <c r="AO594" s="72"/>
      <c r="AP594" s="73"/>
      <c r="AQ594" s="74"/>
      <c r="AR594" s="97"/>
      <c r="AS594" s="98"/>
      <c r="AT594" s="99"/>
      <c r="AU594" s="100"/>
    </row>
    <row r="595" spans="1:47">
      <c r="A595" s="67"/>
      <c r="B595" s="140" t="s">
        <v>584</v>
      </c>
      <c r="C595" s="68">
        <v>1</v>
      </c>
      <c r="D595" s="69" t="s">
        <v>610</v>
      </c>
      <c r="E595" s="70">
        <v>210</v>
      </c>
      <c r="F595" s="70">
        <v>10</v>
      </c>
      <c r="G595" s="96">
        <f t="shared" si="12"/>
        <v>2100</v>
      </c>
      <c r="H595" s="71" t="s">
        <v>24</v>
      </c>
      <c r="I595" s="72"/>
      <c r="J595" s="73">
        <v>1</v>
      </c>
      <c r="K595" s="74">
        <v>1</v>
      </c>
      <c r="L595" s="97" t="s">
        <v>25</v>
      </c>
      <c r="M595" s="98" t="s">
        <v>102</v>
      </c>
      <c r="N595" s="99">
        <v>1</v>
      </c>
      <c r="O595" s="100">
        <v>1</v>
      </c>
      <c r="P595" s="71"/>
      <c r="Q595" s="72"/>
      <c r="R595" s="73"/>
      <c r="S595" s="74"/>
      <c r="T595" s="97"/>
      <c r="U595" s="98"/>
      <c r="V595" s="99"/>
      <c r="W595" s="100"/>
      <c r="X595" s="71"/>
      <c r="Y595" s="72"/>
      <c r="Z595" s="73"/>
      <c r="AA595" s="74"/>
      <c r="AB595" s="97"/>
      <c r="AC595" s="98"/>
      <c r="AD595" s="99"/>
      <c r="AE595" s="100"/>
      <c r="AF595" s="71"/>
      <c r="AG595" s="72"/>
      <c r="AH595" s="73"/>
      <c r="AI595" s="74"/>
      <c r="AJ595" s="97"/>
      <c r="AK595" s="98"/>
      <c r="AL595" s="99"/>
      <c r="AM595" s="100"/>
      <c r="AN595" s="71"/>
      <c r="AO595" s="72"/>
      <c r="AP595" s="73"/>
      <c r="AQ595" s="74"/>
      <c r="AR595" s="97"/>
      <c r="AS595" s="98"/>
      <c r="AT595" s="99"/>
      <c r="AU595" s="100"/>
    </row>
    <row r="596" spans="1:47">
      <c r="A596" s="67"/>
      <c r="B596" s="140" t="s">
        <v>584</v>
      </c>
      <c r="C596" s="68">
        <v>1</v>
      </c>
      <c r="D596" s="69" t="s">
        <v>258</v>
      </c>
      <c r="E596" s="70">
        <v>210</v>
      </c>
      <c r="F596" s="70">
        <v>4</v>
      </c>
      <c r="G596" s="96">
        <f t="shared" si="12"/>
        <v>840</v>
      </c>
      <c r="H596" s="71" t="s">
        <v>24</v>
      </c>
      <c r="I596" s="72"/>
      <c r="J596" s="73">
        <v>12</v>
      </c>
      <c r="K596" s="74">
        <v>12</v>
      </c>
      <c r="L596" s="97" t="s">
        <v>25</v>
      </c>
      <c r="M596" s="98" t="s">
        <v>78</v>
      </c>
      <c r="N596" s="99">
        <v>12</v>
      </c>
      <c r="O596" s="100">
        <v>12</v>
      </c>
      <c r="P596" s="71"/>
      <c r="Q596" s="72"/>
      <c r="R596" s="73"/>
      <c r="S596" s="74"/>
      <c r="T596" s="97"/>
      <c r="U596" s="98"/>
      <c r="V596" s="99"/>
      <c r="W596" s="100"/>
      <c r="X596" s="71"/>
      <c r="Y596" s="72"/>
      <c r="Z596" s="73"/>
      <c r="AA596" s="74"/>
      <c r="AB596" s="97"/>
      <c r="AC596" s="98"/>
      <c r="AD596" s="99"/>
      <c r="AE596" s="100"/>
      <c r="AF596" s="71"/>
      <c r="AG596" s="72"/>
      <c r="AH596" s="73"/>
      <c r="AI596" s="74"/>
      <c r="AJ596" s="97"/>
      <c r="AK596" s="98"/>
      <c r="AL596" s="99"/>
      <c r="AM596" s="100"/>
      <c r="AN596" s="71"/>
      <c r="AO596" s="72"/>
      <c r="AP596" s="73"/>
      <c r="AQ596" s="74"/>
      <c r="AR596" s="97"/>
      <c r="AS596" s="98"/>
      <c r="AT596" s="99"/>
      <c r="AU596" s="100"/>
    </row>
    <row r="597" spans="1:47">
      <c r="A597" s="67"/>
      <c r="B597" s="140" t="s">
        <v>584</v>
      </c>
      <c r="C597" s="68">
        <v>2</v>
      </c>
      <c r="D597" s="69" t="s">
        <v>243</v>
      </c>
      <c r="E597" s="70">
        <v>210</v>
      </c>
      <c r="F597" s="70">
        <v>6</v>
      </c>
      <c r="G597" s="96">
        <f t="shared" si="12"/>
        <v>1260</v>
      </c>
      <c r="H597" s="71" t="s">
        <v>24</v>
      </c>
      <c r="I597" s="72"/>
      <c r="J597" s="73">
        <v>12</v>
      </c>
      <c r="K597" s="74">
        <v>12</v>
      </c>
      <c r="L597" s="97" t="s">
        <v>25</v>
      </c>
      <c r="M597" s="98" t="s">
        <v>82</v>
      </c>
      <c r="N597" s="99">
        <v>12</v>
      </c>
      <c r="O597" s="100">
        <v>12</v>
      </c>
      <c r="P597" s="71"/>
      <c r="Q597" s="72"/>
      <c r="R597" s="73"/>
      <c r="S597" s="74"/>
      <c r="T597" s="97"/>
      <c r="U597" s="98"/>
      <c r="V597" s="99"/>
      <c r="W597" s="100"/>
      <c r="X597" s="71"/>
      <c r="Y597" s="72"/>
      <c r="Z597" s="73"/>
      <c r="AA597" s="74"/>
      <c r="AB597" s="97"/>
      <c r="AC597" s="98"/>
      <c r="AD597" s="99"/>
      <c r="AE597" s="100"/>
      <c r="AF597" s="71"/>
      <c r="AG597" s="72"/>
      <c r="AH597" s="73"/>
      <c r="AI597" s="74"/>
      <c r="AJ597" s="97"/>
      <c r="AK597" s="98"/>
      <c r="AL597" s="99"/>
      <c r="AM597" s="100"/>
      <c r="AN597" s="71"/>
      <c r="AO597" s="72"/>
      <c r="AP597" s="73"/>
      <c r="AQ597" s="74"/>
      <c r="AR597" s="97"/>
      <c r="AS597" s="98"/>
      <c r="AT597" s="99"/>
      <c r="AU597" s="100"/>
    </row>
    <row r="598" spans="1:47">
      <c r="A598" s="67"/>
      <c r="B598" s="140" t="s">
        <v>584</v>
      </c>
      <c r="C598" s="68">
        <v>2</v>
      </c>
      <c r="D598" s="69" t="s">
        <v>337</v>
      </c>
      <c r="E598" s="70">
        <v>210</v>
      </c>
      <c r="F598" s="70">
        <v>6</v>
      </c>
      <c r="G598" s="96">
        <f t="shared" si="12"/>
        <v>1260</v>
      </c>
      <c r="H598" s="71" t="s">
        <v>24</v>
      </c>
      <c r="I598" s="72"/>
      <c r="J598" s="73">
        <v>8</v>
      </c>
      <c r="K598" s="74">
        <v>8</v>
      </c>
      <c r="L598" s="97" t="s">
        <v>25</v>
      </c>
      <c r="M598" s="98" t="s">
        <v>82</v>
      </c>
      <c r="N598" s="99">
        <v>8</v>
      </c>
      <c r="O598" s="100">
        <v>8</v>
      </c>
      <c r="P598" s="71"/>
      <c r="Q598" s="72"/>
      <c r="R598" s="73"/>
      <c r="S598" s="74"/>
      <c r="T598" s="97"/>
      <c r="U598" s="98"/>
      <c r="V598" s="99"/>
      <c r="W598" s="100"/>
      <c r="X598" s="71"/>
      <c r="Y598" s="72"/>
      <c r="Z598" s="73"/>
      <c r="AA598" s="74"/>
      <c r="AB598" s="97"/>
      <c r="AC598" s="98"/>
      <c r="AD598" s="99"/>
      <c r="AE598" s="100"/>
      <c r="AF598" s="71"/>
      <c r="AG598" s="72"/>
      <c r="AH598" s="73"/>
      <c r="AI598" s="74"/>
      <c r="AJ598" s="97"/>
      <c r="AK598" s="98"/>
      <c r="AL598" s="99"/>
      <c r="AM598" s="100"/>
      <c r="AN598" s="71"/>
      <c r="AO598" s="72"/>
      <c r="AP598" s="73"/>
      <c r="AQ598" s="74"/>
      <c r="AR598" s="97"/>
      <c r="AS598" s="98"/>
      <c r="AT598" s="99"/>
      <c r="AU598" s="100"/>
    </row>
    <row r="599" spans="1:47">
      <c r="A599" s="67"/>
      <c r="B599" s="140" t="s">
        <v>584</v>
      </c>
      <c r="C599" s="134">
        <v>2</v>
      </c>
      <c r="D599" s="135" t="s">
        <v>611</v>
      </c>
      <c r="E599" s="70">
        <v>210</v>
      </c>
      <c r="F599" s="70">
        <v>10</v>
      </c>
      <c r="G599" s="96">
        <f t="shared" si="12"/>
        <v>2100</v>
      </c>
      <c r="H599" s="71" t="s">
        <v>24</v>
      </c>
      <c r="I599" s="72"/>
      <c r="J599" s="73">
        <v>1</v>
      </c>
      <c r="K599" s="74">
        <v>1</v>
      </c>
      <c r="L599" s="97" t="s">
        <v>25</v>
      </c>
      <c r="M599" s="98" t="s">
        <v>102</v>
      </c>
      <c r="N599" s="99">
        <v>1</v>
      </c>
      <c r="O599" s="100">
        <v>1</v>
      </c>
      <c r="P599" s="71"/>
      <c r="Q599" s="72"/>
      <c r="R599" s="73"/>
      <c r="S599" s="74"/>
      <c r="T599" s="97"/>
      <c r="U599" s="98"/>
      <c r="V599" s="99"/>
      <c r="W599" s="100"/>
      <c r="X599" s="71"/>
      <c r="Y599" s="72"/>
      <c r="Z599" s="73"/>
      <c r="AA599" s="74"/>
      <c r="AB599" s="97"/>
      <c r="AC599" s="98"/>
      <c r="AD599" s="99"/>
      <c r="AE599" s="100"/>
      <c r="AF599" s="71"/>
      <c r="AG599" s="72"/>
      <c r="AH599" s="73"/>
      <c r="AI599" s="74"/>
      <c r="AJ599" s="97"/>
      <c r="AK599" s="98"/>
      <c r="AL599" s="99"/>
      <c r="AM599" s="100"/>
      <c r="AN599" s="71"/>
      <c r="AO599" s="72"/>
      <c r="AP599" s="73"/>
      <c r="AQ599" s="74"/>
      <c r="AR599" s="97"/>
      <c r="AS599" s="98"/>
      <c r="AT599" s="99"/>
      <c r="AU599" s="100"/>
    </row>
    <row r="600" spans="1:47">
      <c r="A600" s="67"/>
      <c r="B600" s="153" t="s">
        <v>584</v>
      </c>
      <c r="C600" s="68">
        <v>2</v>
      </c>
      <c r="D600" s="69" t="s">
        <v>216</v>
      </c>
      <c r="E600" s="70">
        <v>210</v>
      </c>
      <c r="F600" s="70">
        <v>10</v>
      </c>
      <c r="G600" s="96">
        <f t="shared" si="12"/>
        <v>2100</v>
      </c>
      <c r="H600" s="71" t="s">
        <v>24</v>
      </c>
      <c r="I600" s="72"/>
      <c r="J600" s="73">
        <v>3</v>
      </c>
      <c r="K600" s="74">
        <v>3</v>
      </c>
      <c r="L600" s="97" t="s">
        <v>25</v>
      </c>
      <c r="M600" s="98" t="s">
        <v>106</v>
      </c>
      <c r="N600" s="99">
        <v>3</v>
      </c>
      <c r="O600" s="100">
        <v>3</v>
      </c>
      <c r="P600" s="71"/>
      <c r="Q600" s="72"/>
      <c r="R600" s="73"/>
      <c r="S600" s="74"/>
      <c r="T600" s="97"/>
      <c r="U600" s="98"/>
      <c r="V600" s="99"/>
      <c r="W600" s="100"/>
      <c r="X600" s="71"/>
      <c r="Y600" s="72"/>
      <c r="Z600" s="73"/>
      <c r="AA600" s="74"/>
      <c r="AB600" s="97"/>
      <c r="AC600" s="98"/>
      <c r="AD600" s="99"/>
      <c r="AE600" s="100"/>
      <c r="AF600" s="71"/>
      <c r="AG600" s="72"/>
      <c r="AH600" s="73"/>
      <c r="AI600" s="74"/>
      <c r="AJ600" s="97"/>
      <c r="AK600" s="98"/>
      <c r="AL600" s="99"/>
      <c r="AM600" s="100"/>
      <c r="AN600" s="71"/>
      <c r="AO600" s="72"/>
      <c r="AP600" s="73"/>
      <c r="AQ600" s="74"/>
      <c r="AR600" s="97"/>
      <c r="AS600" s="98"/>
      <c r="AT600" s="99"/>
      <c r="AU600" s="100"/>
    </row>
    <row r="601" spans="1:47">
      <c r="A601" s="67"/>
      <c r="B601" s="140" t="s">
        <v>584</v>
      </c>
      <c r="C601" s="68">
        <v>2</v>
      </c>
      <c r="D601" s="69" t="s">
        <v>612</v>
      </c>
      <c r="E601" s="70">
        <v>210</v>
      </c>
      <c r="F601" s="70">
        <v>8</v>
      </c>
      <c r="G601" s="96">
        <f t="shared" si="12"/>
        <v>1680</v>
      </c>
      <c r="H601" s="71" t="s">
        <v>24</v>
      </c>
      <c r="I601" s="72"/>
      <c r="J601" s="73">
        <v>12</v>
      </c>
      <c r="K601" s="74">
        <v>12</v>
      </c>
      <c r="L601" s="97" t="s">
        <v>25</v>
      </c>
      <c r="M601" s="98" t="s">
        <v>82</v>
      </c>
      <c r="N601" s="99">
        <v>12</v>
      </c>
      <c r="O601" s="100">
        <v>12</v>
      </c>
      <c r="P601" s="71"/>
      <c r="Q601" s="72"/>
      <c r="R601" s="73"/>
      <c r="S601" s="74"/>
      <c r="T601" s="97"/>
      <c r="U601" s="98"/>
      <c r="V601" s="99"/>
      <c r="W601" s="100"/>
      <c r="X601" s="71"/>
      <c r="Y601" s="72"/>
      <c r="Z601" s="73"/>
      <c r="AA601" s="74"/>
      <c r="AB601" s="97"/>
      <c r="AC601" s="98"/>
      <c r="AD601" s="99"/>
      <c r="AE601" s="100"/>
      <c r="AF601" s="71"/>
      <c r="AG601" s="72"/>
      <c r="AH601" s="73"/>
      <c r="AI601" s="74"/>
      <c r="AJ601" s="97"/>
      <c r="AK601" s="98"/>
      <c r="AL601" s="99"/>
      <c r="AM601" s="100"/>
      <c r="AN601" s="71"/>
      <c r="AO601" s="72"/>
      <c r="AP601" s="73"/>
      <c r="AQ601" s="74"/>
      <c r="AR601" s="97"/>
      <c r="AS601" s="98"/>
      <c r="AT601" s="99"/>
      <c r="AU601" s="100"/>
    </row>
    <row r="602" spans="1:47">
      <c r="A602" s="67"/>
      <c r="B602" s="140" t="s">
        <v>584</v>
      </c>
      <c r="C602" s="68">
        <v>2</v>
      </c>
      <c r="D602" s="69" t="s">
        <v>613</v>
      </c>
      <c r="E602" s="70">
        <v>210</v>
      </c>
      <c r="F602" s="70">
        <v>8</v>
      </c>
      <c r="G602" s="96">
        <f t="shared" si="12"/>
        <v>1680</v>
      </c>
      <c r="H602" s="71" t="s">
        <v>24</v>
      </c>
      <c r="I602" s="72"/>
      <c r="J602" s="73">
        <v>8</v>
      </c>
      <c r="K602" s="74">
        <v>8</v>
      </c>
      <c r="L602" s="97" t="s">
        <v>25</v>
      </c>
      <c r="M602" s="98" t="s">
        <v>82</v>
      </c>
      <c r="N602" s="99">
        <v>8</v>
      </c>
      <c r="O602" s="100">
        <v>8</v>
      </c>
      <c r="P602" s="71"/>
      <c r="Q602" s="72"/>
      <c r="R602" s="73"/>
      <c r="S602" s="74"/>
      <c r="T602" s="97"/>
      <c r="U602" s="98"/>
      <c r="V602" s="99"/>
      <c r="W602" s="100"/>
      <c r="X602" s="71"/>
      <c r="Y602" s="72"/>
      <c r="Z602" s="73"/>
      <c r="AA602" s="74"/>
      <c r="AB602" s="97"/>
      <c r="AC602" s="98"/>
      <c r="AD602" s="99"/>
      <c r="AE602" s="100"/>
      <c r="AF602" s="71"/>
      <c r="AG602" s="72"/>
      <c r="AH602" s="73"/>
      <c r="AI602" s="74"/>
      <c r="AJ602" s="97"/>
      <c r="AK602" s="98"/>
      <c r="AL602" s="99"/>
      <c r="AM602" s="100"/>
      <c r="AN602" s="71"/>
      <c r="AO602" s="72"/>
      <c r="AP602" s="73"/>
      <c r="AQ602" s="74"/>
      <c r="AR602" s="97"/>
      <c r="AS602" s="98"/>
      <c r="AT602" s="99"/>
      <c r="AU602" s="100"/>
    </row>
    <row r="603" spans="1:47">
      <c r="A603" s="67"/>
      <c r="B603" s="140" t="s">
        <v>584</v>
      </c>
      <c r="C603" s="68">
        <v>2</v>
      </c>
      <c r="D603" s="69" t="s">
        <v>614</v>
      </c>
      <c r="E603" s="70">
        <v>210</v>
      </c>
      <c r="F603" s="70">
        <v>8</v>
      </c>
      <c r="G603" s="96">
        <f t="shared" si="12"/>
        <v>1680</v>
      </c>
      <c r="H603" s="71" t="s">
        <v>24</v>
      </c>
      <c r="I603" s="72"/>
      <c r="J603" s="73">
        <v>8</v>
      </c>
      <c r="K603" s="74">
        <v>8</v>
      </c>
      <c r="L603" s="97" t="s">
        <v>25</v>
      </c>
      <c r="M603" s="98" t="s">
        <v>82</v>
      </c>
      <c r="N603" s="99">
        <v>8</v>
      </c>
      <c r="O603" s="100">
        <v>8</v>
      </c>
      <c r="P603" s="71"/>
      <c r="Q603" s="72"/>
      <c r="R603" s="73"/>
      <c r="S603" s="74"/>
      <c r="T603" s="97"/>
      <c r="U603" s="98"/>
      <c r="V603" s="99"/>
      <c r="W603" s="100"/>
      <c r="X603" s="71"/>
      <c r="Y603" s="72"/>
      <c r="Z603" s="73"/>
      <c r="AA603" s="74"/>
      <c r="AB603" s="97"/>
      <c r="AC603" s="98"/>
      <c r="AD603" s="99"/>
      <c r="AE603" s="100"/>
      <c r="AF603" s="71"/>
      <c r="AG603" s="72"/>
      <c r="AH603" s="73"/>
      <c r="AI603" s="74"/>
      <c r="AJ603" s="97"/>
      <c r="AK603" s="98"/>
      <c r="AL603" s="99"/>
      <c r="AM603" s="100"/>
      <c r="AN603" s="71"/>
      <c r="AO603" s="72"/>
      <c r="AP603" s="73"/>
      <c r="AQ603" s="74"/>
      <c r="AR603" s="97"/>
      <c r="AS603" s="98"/>
      <c r="AT603" s="99"/>
      <c r="AU603" s="100"/>
    </row>
    <row r="604" spans="1:47">
      <c r="A604" s="67"/>
      <c r="B604" s="140" t="s">
        <v>584</v>
      </c>
      <c r="C604" s="68">
        <v>3</v>
      </c>
      <c r="D604" s="69" t="s">
        <v>615</v>
      </c>
      <c r="E604" s="70">
        <v>210</v>
      </c>
      <c r="F604" s="70">
        <v>6</v>
      </c>
      <c r="G604" s="96">
        <f t="shared" si="12"/>
        <v>1260</v>
      </c>
      <c r="H604" s="71" t="s">
        <v>24</v>
      </c>
      <c r="I604" s="72"/>
      <c r="J604" s="73">
        <v>12</v>
      </c>
      <c r="K604" s="74">
        <v>12</v>
      </c>
      <c r="L604" s="97" t="s">
        <v>25</v>
      </c>
      <c r="M604" s="98" t="s">
        <v>82</v>
      </c>
      <c r="N604" s="99">
        <v>12</v>
      </c>
      <c r="O604" s="100">
        <v>12</v>
      </c>
      <c r="P604" s="71"/>
      <c r="Q604" s="72"/>
      <c r="R604" s="73"/>
      <c r="S604" s="74"/>
      <c r="T604" s="97"/>
      <c r="U604" s="98"/>
      <c r="V604" s="99"/>
      <c r="W604" s="100"/>
      <c r="X604" s="71"/>
      <c r="Y604" s="72"/>
      <c r="Z604" s="73"/>
      <c r="AA604" s="74"/>
      <c r="AB604" s="97"/>
      <c r="AC604" s="98"/>
      <c r="AD604" s="99"/>
      <c r="AE604" s="100"/>
      <c r="AF604" s="71"/>
      <c r="AG604" s="72"/>
      <c r="AH604" s="73"/>
      <c r="AI604" s="74"/>
      <c r="AJ604" s="97"/>
      <c r="AK604" s="98"/>
      <c r="AL604" s="99"/>
      <c r="AM604" s="100"/>
      <c r="AN604" s="71"/>
      <c r="AO604" s="72"/>
      <c r="AP604" s="73"/>
      <c r="AQ604" s="74"/>
      <c r="AR604" s="97"/>
      <c r="AS604" s="98"/>
      <c r="AT604" s="99"/>
      <c r="AU604" s="100"/>
    </row>
    <row r="605" spans="1:47">
      <c r="A605" s="67"/>
      <c r="B605" s="140" t="s">
        <v>584</v>
      </c>
      <c r="C605" s="68">
        <v>3</v>
      </c>
      <c r="D605" s="69" t="s">
        <v>216</v>
      </c>
      <c r="E605" s="70">
        <v>210</v>
      </c>
      <c r="F605" s="70">
        <v>10</v>
      </c>
      <c r="G605" s="96">
        <f t="shared" si="12"/>
        <v>2100</v>
      </c>
      <c r="H605" s="71" t="s">
        <v>24</v>
      </c>
      <c r="I605" s="72"/>
      <c r="J605" s="73">
        <v>3</v>
      </c>
      <c r="K605" s="74">
        <v>3</v>
      </c>
      <c r="L605" s="97" t="s">
        <v>25</v>
      </c>
      <c r="M605" s="98" t="s">
        <v>106</v>
      </c>
      <c r="N605" s="99">
        <v>3</v>
      </c>
      <c r="O605" s="100">
        <v>3</v>
      </c>
      <c r="P605" s="71"/>
      <c r="Q605" s="72"/>
      <c r="R605" s="73"/>
      <c r="S605" s="74"/>
      <c r="T605" s="97"/>
      <c r="U605" s="98"/>
      <c r="V605" s="99"/>
      <c r="W605" s="100"/>
      <c r="X605" s="71"/>
      <c r="Y605" s="72"/>
      <c r="Z605" s="73"/>
      <c r="AA605" s="74"/>
      <c r="AB605" s="97"/>
      <c r="AC605" s="98"/>
      <c r="AD605" s="99"/>
      <c r="AE605" s="100"/>
      <c r="AF605" s="71"/>
      <c r="AG605" s="72"/>
      <c r="AH605" s="73"/>
      <c r="AI605" s="74"/>
      <c r="AJ605" s="97"/>
      <c r="AK605" s="98"/>
      <c r="AL605" s="99"/>
      <c r="AM605" s="100"/>
      <c r="AN605" s="71"/>
      <c r="AO605" s="72"/>
      <c r="AP605" s="73"/>
      <c r="AQ605" s="74"/>
      <c r="AR605" s="97"/>
      <c r="AS605" s="98"/>
      <c r="AT605" s="99"/>
      <c r="AU605" s="100"/>
    </row>
    <row r="606" spans="1:47">
      <c r="A606" s="67"/>
      <c r="B606" s="140" t="s">
        <v>584</v>
      </c>
      <c r="C606" s="68">
        <v>3</v>
      </c>
      <c r="D606" s="69" t="s">
        <v>616</v>
      </c>
      <c r="E606" s="70">
        <v>210</v>
      </c>
      <c r="F606" s="70">
        <v>10</v>
      </c>
      <c r="G606" s="96">
        <f t="shared" ref="G606:G638" si="13">E606*F606</f>
        <v>2100</v>
      </c>
      <c r="H606" s="71" t="s">
        <v>24</v>
      </c>
      <c r="I606" s="72"/>
      <c r="J606" s="73">
        <v>1</v>
      </c>
      <c r="K606" s="74">
        <v>1</v>
      </c>
      <c r="L606" s="97" t="s">
        <v>25</v>
      </c>
      <c r="M606" s="98" t="s">
        <v>102</v>
      </c>
      <c r="N606" s="99">
        <v>1</v>
      </c>
      <c r="O606" s="100">
        <v>1</v>
      </c>
      <c r="P606" s="71"/>
      <c r="Q606" s="72"/>
      <c r="R606" s="73"/>
      <c r="S606" s="74"/>
      <c r="T606" s="97"/>
      <c r="U606" s="98"/>
      <c r="V606" s="99"/>
      <c r="W606" s="100"/>
      <c r="X606" s="71"/>
      <c r="Y606" s="72"/>
      <c r="Z606" s="73"/>
      <c r="AA606" s="74"/>
      <c r="AB606" s="97"/>
      <c r="AC606" s="98"/>
      <c r="AD606" s="99"/>
      <c r="AE606" s="100"/>
      <c r="AF606" s="71"/>
      <c r="AG606" s="72"/>
      <c r="AH606" s="73"/>
      <c r="AI606" s="74"/>
      <c r="AJ606" s="97"/>
      <c r="AK606" s="98"/>
      <c r="AL606" s="99"/>
      <c r="AM606" s="100"/>
      <c r="AN606" s="71"/>
      <c r="AO606" s="72"/>
      <c r="AP606" s="73"/>
      <c r="AQ606" s="74"/>
      <c r="AR606" s="97"/>
      <c r="AS606" s="98"/>
      <c r="AT606" s="99"/>
      <c r="AU606" s="100"/>
    </row>
    <row r="607" spans="1:47">
      <c r="A607" s="67"/>
      <c r="B607" s="140" t="s">
        <v>584</v>
      </c>
      <c r="C607" s="68">
        <v>3</v>
      </c>
      <c r="D607" s="69" t="s">
        <v>617</v>
      </c>
      <c r="E607" s="70">
        <v>210</v>
      </c>
      <c r="F607" s="70">
        <v>8</v>
      </c>
      <c r="G607" s="96">
        <f t="shared" si="13"/>
        <v>1680</v>
      </c>
      <c r="H607" s="71" t="s">
        <v>24</v>
      </c>
      <c r="I607" s="72"/>
      <c r="J607" s="73">
        <v>10</v>
      </c>
      <c r="K607" s="74">
        <v>10</v>
      </c>
      <c r="L607" s="97" t="s">
        <v>25</v>
      </c>
      <c r="M607" s="98" t="s">
        <v>98</v>
      </c>
      <c r="N607" s="99">
        <v>10</v>
      </c>
      <c r="O607" s="100">
        <v>10</v>
      </c>
      <c r="P607" s="71"/>
      <c r="Q607" s="72"/>
      <c r="R607" s="73"/>
      <c r="S607" s="74"/>
      <c r="T607" s="97"/>
      <c r="U607" s="98"/>
      <c r="V607" s="99"/>
      <c r="W607" s="100"/>
      <c r="X607" s="71"/>
      <c r="Y607" s="72"/>
      <c r="Z607" s="73"/>
      <c r="AA607" s="74"/>
      <c r="AB607" s="97"/>
      <c r="AC607" s="98"/>
      <c r="AD607" s="99"/>
      <c r="AE607" s="100"/>
      <c r="AF607" s="71"/>
      <c r="AG607" s="72"/>
      <c r="AH607" s="73"/>
      <c r="AI607" s="74"/>
      <c r="AJ607" s="97"/>
      <c r="AK607" s="98"/>
      <c r="AL607" s="99"/>
      <c r="AM607" s="100"/>
      <c r="AN607" s="71"/>
      <c r="AO607" s="72"/>
      <c r="AP607" s="73"/>
      <c r="AQ607" s="74"/>
      <c r="AR607" s="97"/>
      <c r="AS607" s="98"/>
      <c r="AT607" s="99"/>
      <c r="AU607" s="100"/>
    </row>
    <row r="608" spans="1:47">
      <c r="A608" s="67"/>
      <c r="B608" s="140" t="s">
        <v>584</v>
      </c>
      <c r="C608" s="68">
        <v>3</v>
      </c>
      <c r="D608" s="69" t="s">
        <v>618</v>
      </c>
      <c r="E608" s="70">
        <v>210</v>
      </c>
      <c r="F608" s="70">
        <v>8</v>
      </c>
      <c r="G608" s="96">
        <f t="shared" si="13"/>
        <v>1680</v>
      </c>
      <c r="H608" s="71" t="s">
        <v>24</v>
      </c>
      <c r="I608" s="72"/>
      <c r="J608" s="73">
        <v>10</v>
      </c>
      <c r="K608" s="74">
        <v>10</v>
      </c>
      <c r="L608" s="97" t="s">
        <v>25</v>
      </c>
      <c r="M608" s="98" t="s">
        <v>98</v>
      </c>
      <c r="N608" s="99">
        <v>10</v>
      </c>
      <c r="O608" s="100">
        <v>10</v>
      </c>
      <c r="P608" s="71"/>
      <c r="Q608" s="72"/>
      <c r="R608" s="73"/>
      <c r="S608" s="74"/>
      <c r="T608" s="97"/>
      <c r="U608" s="98"/>
      <c r="V608" s="99"/>
      <c r="W608" s="100"/>
      <c r="X608" s="71"/>
      <c r="Y608" s="72"/>
      <c r="Z608" s="73"/>
      <c r="AA608" s="74"/>
      <c r="AB608" s="97"/>
      <c r="AC608" s="98"/>
      <c r="AD608" s="99"/>
      <c r="AE608" s="100"/>
      <c r="AF608" s="71"/>
      <c r="AG608" s="72"/>
      <c r="AH608" s="73"/>
      <c r="AI608" s="74"/>
      <c r="AJ608" s="97"/>
      <c r="AK608" s="98"/>
      <c r="AL608" s="99"/>
      <c r="AM608" s="100"/>
      <c r="AN608" s="71"/>
      <c r="AO608" s="72"/>
      <c r="AP608" s="73"/>
      <c r="AQ608" s="74"/>
      <c r="AR608" s="97"/>
      <c r="AS608" s="98"/>
      <c r="AT608" s="99"/>
      <c r="AU608" s="100"/>
    </row>
    <row r="609" spans="1:47">
      <c r="A609" s="67"/>
      <c r="B609" s="140" t="s">
        <v>584</v>
      </c>
      <c r="C609" s="68">
        <v>3</v>
      </c>
      <c r="D609" s="69" t="s">
        <v>619</v>
      </c>
      <c r="E609" s="70">
        <v>210</v>
      </c>
      <c r="F609" s="70">
        <v>8</v>
      </c>
      <c r="G609" s="96">
        <f t="shared" si="13"/>
        <v>1680</v>
      </c>
      <c r="H609" s="71" t="s">
        <v>24</v>
      </c>
      <c r="I609" s="72"/>
      <c r="J609" s="73">
        <v>10</v>
      </c>
      <c r="K609" s="74">
        <v>10</v>
      </c>
      <c r="L609" s="97" t="s">
        <v>25</v>
      </c>
      <c r="M609" s="98" t="s">
        <v>98</v>
      </c>
      <c r="N609" s="99">
        <v>10</v>
      </c>
      <c r="O609" s="100">
        <v>10</v>
      </c>
      <c r="P609" s="71"/>
      <c r="Q609" s="72"/>
      <c r="R609" s="73"/>
      <c r="S609" s="74"/>
      <c r="T609" s="97"/>
      <c r="U609" s="98"/>
      <c r="V609" s="99"/>
      <c r="W609" s="100"/>
      <c r="X609" s="71"/>
      <c r="Y609" s="72"/>
      <c r="Z609" s="73"/>
      <c r="AA609" s="74"/>
      <c r="AB609" s="97"/>
      <c r="AC609" s="98"/>
      <c r="AD609" s="99"/>
      <c r="AE609" s="100"/>
      <c r="AF609" s="71"/>
      <c r="AG609" s="72"/>
      <c r="AH609" s="73"/>
      <c r="AI609" s="74"/>
      <c r="AJ609" s="97"/>
      <c r="AK609" s="98"/>
      <c r="AL609" s="99"/>
      <c r="AM609" s="100"/>
      <c r="AN609" s="71"/>
      <c r="AO609" s="72"/>
      <c r="AP609" s="73"/>
      <c r="AQ609" s="74"/>
      <c r="AR609" s="97"/>
      <c r="AS609" s="98"/>
      <c r="AT609" s="99"/>
      <c r="AU609" s="100"/>
    </row>
    <row r="610" spans="1:47">
      <c r="A610" s="67"/>
      <c r="B610" s="140" t="s">
        <v>584</v>
      </c>
      <c r="C610" s="68">
        <v>3</v>
      </c>
      <c r="D610" s="69" t="s">
        <v>319</v>
      </c>
      <c r="E610" s="70">
        <v>210</v>
      </c>
      <c r="F610" s="70">
        <v>6</v>
      </c>
      <c r="G610" s="96">
        <f t="shared" si="13"/>
        <v>1260</v>
      </c>
      <c r="H610" s="71" t="s">
        <v>24</v>
      </c>
      <c r="I610" s="72"/>
      <c r="J610" s="73">
        <v>12</v>
      </c>
      <c r="K610" s="74">
        <v>12</v>
      </c>
      <c r="L610" s="97" t="s">
        <v>25</v>
      </c>
      <c r="M610" s="98" t="s">
        <v>82</v>
      </c>
      <c r="N610" s="99">
        <v>12</v>
      </c>
      <c r="O610" s="100">
        <v>12</v>
      </c>
      <c r="P610" s="71"/>
      <c r="Q610" s="72"/>
      <c r="R610" s="73"/>
      <c r="S610" s="74"/>
      <c r="T610" s="97"/>
      <c r="U610" s="98"/>
      <c r="V610" s="99"/>
      <c r="W610" s="100"/>
      <c r="X610" s="71"/>
      <c r="Y610" s="72"/>
      <c r="Z610" s="73"/>
      <c r="AA610" s="74"/>
      <c r="AB610" s="97"/>
      <c r="AC610" s="98"/>
      <c r="AD610" s="99"/>
      <c r="AE610" s="100"/>
      <c r="AF610" s="71"/>
      <c r="AG610" s="72"/>
      <c r="AH610" s="73"/>
      <c r="AI610" s="74"/>
      <c r="AJ610" s="97"/>
      <c r="AK610" s="98"/>
      <c r="AL610" s="99"/>
      <c r="AM610" s="100"/>
      <c r="AN610" s="71"/>
      <c r="AO610" s="72"/>
      <c r="AP610" s="73"/>
      <c r="AQ610" s="74"/>
      <c r="AR610" s="97"/>
      <c r="AS610" s="98"/>
      <c r="AT610" s="99"/>
      <c r="AU610" s="100"/>
    </row>
    <row r="611" spans="1:47">
      <c r="A611" s="67"/>
      <c r="B611" s="140" t="s">
        <v>584</v>
      </c>
      <c r="C611" s="68">
        <v>4</v>
      </c>
      <c r="D611" s="69" t="s">
        <v>408</v>
      </c>
      <c r="E611" s="70">
        <v>210</v>
      </c>
      <c r="F611" s="70">
        <v>6</v>
      </c>
      <c r="G611" s="96">
        <f t="shared" si="13"/>
        <v>1260</v>
      </c>
      <c r="H611" s="71" t="s">
        <v>24</v>
      </c>
      <c r="I611" s="72"/>
      <c r="J611" s="73">
        <v>12</v>
      </c>
      <c r="K611" s="74">
        <v>12</v>
      </c>
      <c r="L611" s="97" t="s">
        <v>25</v>
      </c>
      <c r="M611" s="98" t="s">
        <v>78</v>
      </c>
      <c r="N611" s="99">
        <v>12</v>
      </c>
      <c r="O611" s="100">
        <v>12</v>
      </c>
      <c r="P611" s="71"/>
      <c r="Q611" s="72"/>
      <c r="R611" s="73"/>
      <c r="S611" s="74"/>
      <c r="T611" s="97"/>
      <c r="U611" s="98"/>
      <c r="V611" s="99"/>
      <c r="W611" s="100"/>
      <c r="X611" s="71"/>
      <c r="Y611" s="72"/>
      <c r="Z611" s="73"/>
      <c r="AA611" s="74"/>
      <c r="AB611" s="97"/>
      <c r="AC611" s="98"/>
      <c r="AD611" s="99"/>
      <c r="AE611" s="100"/>
      <c r="AF611" s="71"/>
      <c r="AG611" s="72"/>
      <c r="AH611" s="73"/>
      <c r="AI611" s="74"/>
      <c r="AJ611" s="97"/>
      <c r="AK611" s="98"/>
      <c r="AL611" s="99"/>
      <c r="AM611" s="100"/>
      <c r="AN611" s="71"/>
      <c r="AO611" s="72"/>
      <c r="AP611" s="73"/>
      <c r="AQ611" s="74"/>
      <c r="AR611" s="97"/>
      <c r="AS611" s="98"/>
      <c r="AT611" s="99"/>
      <c r="AU611" s="100"/>
    </row>
    <row r="612" spans="1:47">
      <c r="A612" s="67"/>
      <c r="B612" s="140" t="s">
        <v>584</v>
      </c>
      <c r="C612" s="68">
        <v>4</v>
      </c>
      <c r="D612" s="69" t="s">
        <v>216</v>
      </c>
      <c r="E612" s="70">
        <v>210</v>
      </c>
      <c r="F612" s="70">
        <v>10</v>
      </c>
      <c r="G612" s="96">
        <f t="shared" si="13"/>
        <v>2100</v>
      </c>
      <c r="H612" s="71" t="s">
        <v>24</v>
      </c>
      <c r="I612" s="72"/>
      <c r="J612" s="73">
        <v>1</v>
      </c>
      <c r="K612" s="74">
        <v>1</v>
      </c>
      <c r="L612" s="97" t="s">
        <v>25</v>
      </c>
      <c r="M612" s="98" t="s">
        <v>102</v>
      </c>
      <c r="N612" s="99">
        <v>1</v>
      </c>
      <c r="O612" s="100">
        <v>1</v>
      </c>
      <c r="P612" s="71" t="s">
        <v>24</v>
      </c>
      <c r="Q612" s="72"/>
      <c r="R612" s="73">
        <v>2</v>
      </c>
      <c r="S612" s="74">
        <v>2</v>
      </c>
      <c r="T612" s="97" t="s">
        <v>23</v>
      </c>
      <c r="U612" s="98" t="s">
        <v>106</v>
      </c>
      <c r="V612" s="99">
        <v>2</v>
      </c>
      <c r="W612" s="100">
        <v>2</v>
      </c>
      <c r="X612" s="71"/>
      <c r="Y612" s="72"/>
      <c r="Z612" s="73"/>
      <c r="AA612" s="74"/>
      <c r="AB612" s="97"/>
      <c r="AC612" s="98"/>
      <c r="AD612" s="99"/>
      <c r="AE612" s="100"/>
      <c r="AF612" s="71"/>
      <c r="AG612" s="72"/>
      <c r="AH612" s="73"/>
      <c r="AI612" s="74"/>
      <c r="AJ612" s="97"/>
      <c r="AK612" s="98"/>
      <c r="AL612" s="99"/>
      <c r="AM612" s="100"/>
      <c r="AN612" s="71"/>
      <c r="AO612" s="72"/>
      <c r="AP612" s="73"/>
      <c r="AQ612" s="74"/>
      <c r="AR612" s="97"/>
      <c r="AS612" s="98"/>
      <c r="AT612" s="99"/>
      <c r="AU612" s="100"/>
    </row>
    <row r="613" spans="1:47">
      <c r="A613" s="67"/>
      <c r="B613" s="140" t="s">
        <v>584</v>
      </c>
      <c r="C613" s="68">
        <v>4</v>
      </c>
      <c r="D613" s="69" t="s">
        <v>620</v>
      </c>
      <c r="E613" s="70">
        <v>210</v>
      </c>
      <c r="F613" s="70">
        <v>4</v>
      </c>
      <c r="G613" s="96">
        <f t="shared" si="13"/>
        <v>840</v>
      </c>
      <c r="H613" s="71" t="s">
        <v>24</v>
      </c>
      <c r="I613" s="72"/>
      <c r="J613" s="73">
        <v>8</v>
      </c>
      <c r="K613" s="74">
        <v>8</v>
      </c>
      <c r="L613" s="97" t="s">
        <v>25</v>
      </c>
      <c r="M613" s="98" t="s">
        <v>82</v>
      </c>
      <c r="N613" s="99">
        <v>8</v>
      </c>
      <c r="O613" s="100">
        <v>8</v>
      </c>
      <c r="P613" s="71"/>
      <c r="Q613" s="72"/>
      <c r="R613" s="73"/>
      <c r="S613" s="74"/>
      <c r="T613" s="97"/>
      <c r="U613" s="98"/>
      <c r="V613" s="99"/>
      <c r="W613" s="100"/>
      <c r="X613" s="71"/>
      <c r="Y613" s="72"/>
      <c r="Z613" s="73"/>
      <c r="AA613" s="74"/>
      <c r="AB613" s="97"/>
      <c r="AC613" s="98"/>
      <c r="AD613" s="99"/>
      <c r="AE613" s="100"/>
      <c r="AF613" s="71"/>
      <c r="AG613" s="72"/>
      <c r="AH613" s="73"/>
      <c r="AI613" s="74"/>
      <c r="AJ613" s="97"/>
      <c r="AK613" s="98"/>
      <c r="AL613" s="99"/>
      <c r="AM613" s="100"/>
      <c r="AN613" s="71"/>
      <c r="AO613" s="72"/>
      <c r="AP613" s="73"/>
      <c r="AQ613" s="74"/>
      <c r="AR613" s="97"/>
      <c r="AS613" s="98"/>
      <c r="AT613" s="99"/>
      <c r="AU613" s="100"/>
    </row>
    <row r="614" spans="1:47">
      <c r="A614" s="67"/>
      <c r="B614" s="140" t="s">
        <v>584</v>
      </c>
      <c r="C614" s="68">
        <v>4</v>
      </c>
      <c r="D614" s="69" t="s">
        <v>406</v>
      </c>
      <c r="E614" s="70">
        <v>210</v>
      </c>
      <c r="F614" s="70">
        <v>6</v>
      </c>
      <c r="G614" s="96">
        <f t="shared" si="13"/>
        <v>1260</v>
      </c>
      <c r="H614" s="71" t="s">
        <v>24</v>
      </c>
      <c r="I614" s="72"/>
      <c r="J614" s="73">
        <v>8</v>
      </c>
      <c r="K614" s="74">
        <v>8</v>
      </c>
      <c r="L614" s="97" t="s">
        <v>25</v>
      </c>
      <c r="M614" s="98" t="s">
        <v>82</v>
      </c>
      <c r="N614" s="99">
        <v>8</v>
      </c>
      <c r="O614" s="100">
        <v>8</v>
      </c>
      <c r="P614" s="71"/>
      <c r="Q614" s="72"/>
      <c r="R614" s="73"/>
      <c r="S614" s="74"/>
      <c r="T614" s="97"/>
      <c r="U614" s="98"/>
      <c r="V614" s="99"/>
      <c r="W614" s="100"/>
      <c r="X614" s="71"/>
      <c r="Y614" s="72"/>
      <c r="Z614" s="73"/>
      <c r="AA614" s="74"/>
      <c r="AB614" s="97"/>
      <c r="AC614" s="98"/>
      <c r="AD614" s="99"/>
      <c r="AE614" s="100"/>
      <c r="AF614" s="71"/>
      <c r="AG614" s="72"/>
      <c r="AH614" s="73"/>
      <c r="AI614" s="74"/>
      <c r="AJ614" s="97"/>
      <c r="AK614" s="98"/>
      <c r="AL614" s="99"/>
      <c r="AM614" s="100"/>
      <c r="AN614" s="71"/>
      <c r="AO614" s="72"/>
      <c r="AP614" s="73"/>
      <c r="AQ614" s="74"/>
      <c r="AR614" s="97"/>
      <c r="AS614" s="98"/>
      <c r="AT614" s="99"/>
      <c r="AU614" s="100"/>
    </row>
    <row r="615" spans="1:47">
      <c r="A615" s="67"/>
      <c r="B615" s="140" t="s">
        <v>584</v>
      </c>
      <c r="C615" s="68">
        <v>4</v>
      </c>
      <c r="D615" s="69" t="s">
        <v>218</v>
      </c>
      <c r="E615" s="70">
        <v>210</v>
      </c>
      <c r="F615" s="70">
        <v>4</v>
      </c>
      <c r="G615" s="96">
        <f t="shared" si="13"/>
        <v>840</v>
      </c>
      <c r="H615" s="71" t="s">
        <v>24</v>
      </c>
      <c r="I615" s="72"/>
      <c r="J615" s="73">
        <v>8</v>
      </c>
      <c r="K615" s="74">
        <v>8</v>
      </c>
      <c r="L615" s="97" t="s">
        <v>25</v>
      </c>
      <c r="M615" s="98" t="s">
        <v>82</v>
      </c>
      <c r="N615" s="99">
        <v>8</v>
      </c>
      <c r="O615" s="100">
        <v>8</v>
      </c>
      <c r="P615" s="71"/>
      <c r="Q615" s="72"/>
      <c r="R615" s="73"/>
      <c r="S615" s="74"/>
      <c r="T615" s="97"/>
      <c r="U615" s="98"/>
      <c r="V615" s="99"/>
      <c r="W615" s="100"/>
      <c r="X615" s="71"/>
      <c r="Y615" s="72"/>
      <c r="Z615" s="73"/>
      <c r="AA615" s="74"/>
      <c r="AB615" s="97"/>
      <c r="AC615" s="98"/>
      <c r="AD615" s="99"/>
      <c r="AE615" s="100"/>
      <c r="AF615" s="71"/>
      <c r="AG615" s="72"/>
      <c r="AH615" s="73"/>
      <c r="AI615" s="74"/>
      <c r="AJ615" s="97"/>
      <c r="AK615" s="98"/>
      <c r="AL615" s="99"/>
      <c r="AM615" s="100"/>
      <c r="AN615" s="71"/>
      <c r="AO615" s="72"/>
      <c r="AP615" s="73"/>
      <c r="AQ615" s="74"/>
      <c r="AR615" s="97"/>
      <c r="AS615" s="98"/>
      <c r="AT615" s="99"/>
      <c r="AU615" s="100"/>
    </row>
    <row r="616" spans="1:47">
      <c r="A616" s="67"/>
      <c r="B616" s="140" t="s">
        <v>584</v>
      </c>
      <c r="C616" s="68">
        <v>4</v>
      </c>
      <c r="D616" s="69" t="s">
        <v>501</v>
      </c>
      <c r="E616" s="70">
        <v>210</v>
      </c>
      <c r="F616" s="70">
        <v>6</v>
      </c>
      <c r="G616" s="96">
        <f t="shared" si="13"/>
        <v>1260</v>
      </c>
      <c r="H616" s="71" t="s">
        <v>24</v>
      </c>
      <c r="I616" s="72"/>
      <c r="J616" s="73">
        <v>12</v>
      </c>
      <c r="K616" s="74">
        <v>12</v>
      </c>
      <c r="L616" s="97" t="s">
        <v>25</v>
      </c>
      <c r="M616" s="98" t="s">
        <v>82</v>
      </c>
      <c r="N616" s="99">
        <v>12</v>
      </c>
      <c r="O616" s="100">
        <v>12</v>
      </c>
      <c r="P616" s="71"/>
      <c r="Q616" s="72"/>
      <c r="R616" s="73"/>
      <c r="S616" s="74"/>
      <c r="T616" s="97"/>
      <c r="U616" s="98"/>
      <c r="V616" s="99"/>
      <c r="W616" s="100"/>
      <c r="X616" s="71"/>
      <c r="Y616" s="72"/>
      <c r="Z616" s="73"/>
      <c r="AA616" s="74"/>
      <c r="AB616" s="97"/>
      <c r="AC616" s="98"/>
      <c r="AD616" s="99"/>
      <c r="AE616" s="100"/>
      <c r="AF616" s="71"/>
      <c r="AG616" s="72"/>
      <c r="AH616" s="73"/>
      <c r="AI616" s="74"/>
      <c r="AJ616" s="97"/>
      <c r="AK616" s="98"/>
      <c r="AL616" s="99"/>
      <c r="AM616" s="100"/>
      <c r="AN616" s="71"/>
      <c r="AO616" s="72"/>
      <c r="AP616" s="73"/>
      <c r="AQ616" s="74"/>
      <c r="AR616" s="97"/>
      <c r="AS616" s="98"/>
      <c r="AT616" s="99"/>
      <c r="AU616" s="100"/>
    </row>
    <row r="617" spans="1:47">
      <c r="A617" s="67"/>
      <c r="B617" s="140" t="s">
        <v>584</v>
      </c>
      <c r="C617" s="68">
        <v>1</v>
      </c>
      <c r="D617" s="69" t="s">
        <v>334</v>
      </c>
      <c r="E617" s="70">
        <v>210</v>
      </c>
      <c r="F617" s="70">
        <v>6</v>
      </c>
      <c r="G617" s="96">
        <f t="shared" si="13"/>
        <v>1260</v>
      </c>
      <c r="H617" s="71" t="s">
        <v>24</v>
      </c>
      <c r="I617" s="72"/>
      <c r="J617" s="73">
        <v>12</v>
      </c>
      <c r="K617" s="74">
        <v>12</v>
      </c>
      <c r="L617" s="97" t="s">
        <v>25</v>
      </c>
      <c r="M617" s="98" t="s">
        <v>82</v>
      </c>
      <c r="N617" s="99">
        <v>12</v>
      </c>
      <c r="O617" s="100">
        <v>12</v>
      </c>
      <c r="P617" s="71" t="s">
        <v>24</v>
      </c>
      <c r="Q617" s="72"/>
      <c r="R617" s="73">
        <v>2</v>
      </c>
      <c r="S617" s="74">
        <v>2</v>
      </c>
      <c r="T617" s="97" t="s">
        <v>23</v>
      </c>
      <c r="U617" s="98" t="s">
        <v>98</v>
      </c>
      <c r="V617" s="99">
        <v>2</v>
      </c>
      <c r="W617" s="100">
        <v>2</v>
      </c>
      <c r="X617" s="71"/>
      <c r="Y617" s="72"/>
      <c r="Z617" s="73"/>
      <c r="AA617" s="74"/>
      <c r="AB617" s="97"/>
      <c r="AC617" s="98"/>
      <c r="AD617" s="99"/>
      <c r="AE617" s="100"/>
      <c r="AF617" s="71"/>
      <c r="AG617" s="72"/>
      <c r="AH617" s="73"/>
      <c r="AI617" s="74"/>
      <c r="AJ617" s="97"/>
      <c r="AK617" s="98"/>
      <c r="AL617" s="99"/>
      <c r="AM617" s="100"/>
      <c r="AN617" s="71"/>
      <c r="AO617" s="72"/>
      <c r="AP617" s="73"/>
      <c r="AQ617" s="74"/>
      <c r="AR617" s="97"/>
      <c r="AS617" s="98"/>
      <c r="AT617" s="99"/>
      <c r="AU617" s="100"/>
    </row>
    <row r="618" spans="1:47">
      <c r="A618" s="67"/>
      <c r="B618" s="140" t="s">
        <v>584</v>
      </c>
      <c r="C618" s="68">
        <v>1</v>
      </c>
      <c r="D618" s="69" t="s">
        <v>621</v>
      </c>
      <c r="E618" s="70">
        <v>210</v>
      </c>
      <c r="F618" s="70">
        <v>4</v>
      </c>
      <c r="G618" s="96">
        <f t="shared" si="13"/>
        <v>840</v>
      </c>
      <c r="H618" s="71" t="s">
        <v>24</v>
      </c>
      <c r="I618" s="72"/>
      <c r="J618" s="73">
        <v>8</v>
      </c>
      <c r="K618" s="74">
        <v>8</v>
      </c>
      <c r="L618" s="97" t="s">
        <v>25</v>
      </c>
      <c r="M618" s="98" t="s">
        <v>82</v>
      </c>
      <c r="N618" s="99">
        <v>8</v>
      </c>
      <c r="O618" s="100">
        <v>8</v>
      </c>
      <c r="P618" s="71" t="s">
        <v>24</v>
      </c>
      <c r="Q618" s="72"/>
      <c r="R618" s="73">
        <v>2</v>
      </c>
      <c r="S618" s="74">
        <v>2</v>
      </c>
      <c r="T618" s="97" t="s">
        <v>23</v>
      </c>
      <c r="U618" s="98" t="s">
        <v>98</v>
      </c>
      <c r="V618" s="99">
        <v>2</v>
      </c>
      <c r="W618" s="100">
        <v>2</v>
      </c>
      <c r="X618" s="71"/>
      <c r="Y618" s="72"/>
      <c r="Z618" s="73"/>
      <c r="AA618" s="74"/>
      <c r="AB618" s="97"/>
      <c r="AC618" s="98"/>
      <c r="AD618" s="99"/>
      <c r="AE618" s="100"/>
      <c r="AF618" s="71"/>
      <c r="AG618" s="72"/>
      <c r="AH618" s="73"/>
      <c r="AI618" s="74"/>
      <c r="AJ618" s="97"/>
      <c r="AK618" s="98"/>
      <c r="AL618" s="99"/>
      <c r="AM618" s="100"/>
      <c r="AN618" s="71"/>
      <c r="AO618" s="72"/>
      <c r="AP618" s="73"/>
      <c r="AQ618" s="74"/>
      <c r="AR618" s="97"/>
      <c r="AS618" s="98"/>
      <c r="AT618" s="99"/>
      <c r="AU618" s="100"/>
    </row>
    <row r="619" spans="1:47">
      <c r="A619" s="67"/>
      <c r="B619" s="140" t="s">
        <v>584</v>
      </c>
      <c r="C619" s="134">
        <v>1</v>
      </c>
      <c r="D619" s="135" t="s">
        <v>216</v>
      </c>
      <c r="E619" s="70">
        <v>210</v>
      </c>
      <c r="F619" s="70">
        <v>10</v>
      </c>
      <c r="G619" s="96">
        <f t="shared" si="13"/>
        <v>2100</v>
      </c>
      <c r="H619" s="71" t="s">
        <v>24</v>
      </c>
      <c r="I619" s="72"/>
      <c r="J619" s="73">
        <v>2</v>
      </c>
      <c r="K619" s="74">
        <v>2</v>
      </c>
      <c r="L619" s="97" t="s">
        <v>25</v>
      </c>
      <c r="M619" s="98" t="s">
        <v>106</v>
      </c>
      <c r="N619" s="99">
        <v>2</v>
      </c>
      <c r="O619" s="100">
        <v>2</v>
      </c>
      <c r="P619" s="71"/>
      <c r="Q619" s="72"/>
      <c r="R619" s="73"/>
      <c r="S619" s="74"/>
      <c r="T619" s="97"/>
      <c r="U619" s="98"/>
      <c r="V619" s="99"/>
      <c r="W619" s="100"/>
      <c r="X619" s="71"/>
      <c r="Y619" s="72"/>
      <c r="Z619" s="73"/>
      <c r="AA619" s="74"/>
      <c r="AB619" s="97"/>
      <c r="AC619" s="98"/>
      <c r="AD619" s="99"/>
      <c r="AE619" s="100"/>
      <c r="AF619" s="71"/>
      <c r="AG619" s="72"/>
      <c r="AH619" s="73"/>
      <c r="AI619" s="74"/>
      <c r="AJ619" s="97"/>
      <c r="AK619" s="98"/>
      <c r="AL619" s="99"/>
      <c r="AM619" s="100"/>
      <c r="AN619" s="71"/>
      <c r="AO619" s="72"/>
      <c r="AP619" s="73"/>
      <c r="AQ619" s="74"/>
      <c r="AR619" s="97"/>
      <c r="AS619" s="98"/>
      <c r="AT619" s="99"/>
      <c r="AU619" s="100"/>
    </row>
    <row r="620" spans="1:47">
      <c r="A620" s="67"/>
      <c r="B620" s="153" t="s">
        <v>584</v>
      </c>
      <c r="C620" s="68">
        <v>1</v>
      </c>
      <c r="D620" s="69" t="s">
        <v>592</v>
      </c>
      <c r="E620" s="70">
        <v>210</v>
      </c>
      <c r="F620" s="70">
        <v>10</v>
      </c>
      <c r="G620" s="96">
        <f t="shared" si="13"/>
        <v>2100</v>
      </c>
      <c r="H620" s="71" t="s">
        <v>24</v>
      </c>
      <c r="I620" s="72"/>
      <c r="J620" s="73">
        <v>1</v>
      </c>
      <c r="K620" s="74">
        <v>1</v>
      </c>
      <c r="L620" s="97" t="s">
        <v>25</v>
      </c>
      <c r="M620" s="98" t="s">
        <v>106</v>
      </c>
      <c r="N620" s="99">
        <v>1</v>
      </c>
      <c r="O620" s="100">
        <v>1</v>
      </c>
      <c r="P620" s="71"/>
      <c r="Q620" s="72"/>
      <c r="R620" s="73"/>
      <c r="S620" s="74"/>
      <c r="T620" s="97"/>
      <c r="U620" s="98"/>
      <c r="V620" s="99"/>
      <c r="W620" s="100"/>
      <c r="X620" s="71"/>
      <c r="Y620" s="72"/>
      <c r="Z620" s="73"/>
      <c r="AA620" s="74"/>
      <c r="AB620" s="97"/>
      <c r="AC620" s="98"/>
      <c r="AD620" s="99"/>
      <c r="AE620" s="100"/>
      <c r="AF620" s="71"/>
      <c r="AG620" s="72"/>
      <c r="AH620" s="73"/>
      <c r="AI620" s="74"/>
      <c r="AJ620" s="97"/>
      <c r="AK620" s="98"/>
      <c r="AL620" s="99"/>
      <c r="AM620" s="100"/>
      <c r="AN620" s="71"/>
      <c r="AO620" s="72"/>
      <c r="AP620" s="73"/>
      <c r="AQ620" s="74"/>
      <c r="AR620" s="97"/>
      <c r="AS620" s="98"/>
      <c r="AT620" s="99"/>
      <c r="AU620" s="100"/>
    </row>
    <row r="621" spans="1:47">
      <c r="A621" s="67"/>
      <c r="B621" s="140" t="s">
        <v>584</v>
      </c>
      <c r="C621" s="68">
        <v>1</v>
      </c>
      <c r="D621" s="69" t="s">
        <v>593</v>
      </c>
      <c r="E621" s="70">
        <v>210</v>
      </c>
      <c r="F621" s="70">
        <v>10</v>
      </c>
      <c r="G621" s="96">
        <f t="shared" si="13"/>
        <v>2100</v>
      </c>
      <c r="H621" s="71" t="s">
        <v>24</v>
      </c>
      <c r="I621" s="72"/>
      <c r="J621" s="73">
        <v>1</v>
      </c>
      <c r="K621" s="74">
        <v>1</v>
      </c>
      <c r="L621" s="97" t="s">
        <v>25</v>
      </c>
      <c r="M621" s="98" t="s">
        <v>106</v>
      </c>
      <c r="N621" s="99">
        <v>1</v>
      </c>
      <c r="O621" s="100">
        <v>1</v>
      </c>
      <c r="P621" s="71"/>
      <c r="Q621" s="72"/>
      <c r="R621" s="73"/>
      <c r="S621" s="74"/>
      <c r="T621" s="97"/>
      <c r="U621" s="98"/>
      <c r="V621" s="99"/>
      <c r="W621" s="100"/>
      <c r="X621" s="71"/>
      <c r="Y621" s="72"/>
      <c r="Z621" s="73"/>
      <c r="AA621" s="74"/>
      <c r="AB621" s="97"/>
      <c r="AC621" s="98"/>
      <c r="AD621" s="99"/>
      <c r="AE621" s="100"/>
      <c r="AF621" s="71"/>
      <c r="AG621" s="72"/>
      <c r="AH621" s="73"/>
      <c r="AI621" s="74"/>
      <c r="AJ621" s="97"/>
      <c r="AK621" s="98"/>
      <c r="AL621" s="99"/>
      <c r="AM621" s="100"/>
      <c r="AN621" s="71"/>
      <c r="AO621" s="72"/>
      <c r="AP621" s="73"/>
      <c r="AQ621" s="74"/>
      <c r="AR621" s="97"/>
      <c r="AS621" s="98"/>
      <c r="AT621" s="99"/>
      <c r="AU621" s="100"/>
    </row>
    <row r="622" spans="1:47">
      <c r="A622" s="67"/>
      <c r="B622" s="140" t="s">
        <v>584</v>
      </c>
      <c r="C622" s="68">
        <v>1</v>
      </c>
      <c r="D622" s="69" t="s">
        <v>622</v>
      </c>
      <c r="E622" s="70">
        <v>210</v>
      </c>
      <c r="F622" s="70">
        <v>6</v>
      </c>
      <c r="G622" s="96">
        <f t="shared" si="13"/>
        <v>1260</v>
      </c>
      <c r="H622" s="71" t="s">
        <v>24</v>
      </c>
      <c r="I622" s="72"/>
      <c r="J622" s="73">
        <v>8</v>
      </c>
      <c r="K622" s="74">
        <v>8</v>
      </c>
      <c r="L622" s="97" t="s">
        <v>25</v>
      </c>
      <c r="M622" s="98" t="s">
        <v>82</v>
      </c>
      <c r="N622" s="99">
        <v>8</v>
      </c>
      <c r="O622" s="100">
        <v>8</v>
      </c>
      <c r="P622" s="71"/>
      <c r="Q622" s="72"/>
      <c r="R622" s="73"/>
      <c r="S622" s="74"/>
      <c r="T622" s="97"/>
      <c r="U622" s="98"/>
      <c r="V622" s="99"/>
      <c r="W622" s="100"/>
      <c r="X622" s="71"/>
      <c r="Y622" s="72"/>
      <c r="Z622" s="73"/>
      <c r="AA622" s="74"/>
      <c r="AB622" s="97"/>
      <c r="AC622" s="98"/>
      <c r="AD622" s="99"/>
      <c r="AE622" s="100"/>
      <c r="AF622" s="71"/>
      <c r="AG622" s="72"/>
      <c r="AH622" s="73"/>
      <c r="AI622" s="74"/>
      <c r="AJ622" s="97"/>
      <c r="AK622" s="98"/>
      <c r="AL622" s="99"/>
      <c r="AM622" s="100"/>
      <c r="AN622" s="71"/>
      <c r="AO622" s="72"/>
      <c r="AP622" s="73"/>
      <c r="AQ622" s="74"/>
      <c r="AR622" s="97"/>
      <c r="AS622" s="98"/>
      <c r="AT622" s="99"/>
      <c r="AU622" s="100"/>
    </row>
    <row r="623" spans="1:47">
      <c r="A623" s="67"/>
      <c r="B623" s="140" t="s">
        <v>584</v>
      </c>
      <c r="C623" s="68">
        <v>1</v>
      </c>
      <c r="D623" s="69" t="s">
        <v>319</v>
      </c>
      <c r="E623" s="70">
        <v>210</v>
      </c>
      <c r="F623" s="70">
        <v>6</v>
      </c>
      <c r="G623" s="96">
        <f t="shared" si="13"/>
        <v>1260</v>
      </c>
      <c r="H623" s="71" t="s">
        <v>24</v>
      </c>
      <c r="I623" s="72"/>
      <c r="J623" s="73">
        <v>8</v>
      </c>
      <c r="K623" s="74">
        <v>8</v>
      </c>
      <c r="L623" s="97" t="s">
        <v>25</v>
      </c>
      <c r="M623" s="98" t="s">
        <v>82</v>
      </c>
      <c r="N623" s="99">
        <v>8</v>
      </c>
      <c r="O623" s="100">
        <v>8</v>
      </c>
      <c r="P623" s="71" t="s">
        <v>24</v>
      </c>
      <c r="Q623" s="72"/>
      <c r="R623" s="73">
        <v>2</v>
      </c>
      <c r="S623" s="74">
        <v>2</v>
      </c>
      <c r="T623" s="97" t="s">
        <v>23</v>
      </c>
      <c r="U623" s="98" t="s">
        <v>98</v>
      </c>
      <c r="V623" s="99">
        <v>2</v>
      </c>
      <c r="W623" s="100">
        <v>2</v>
      </c>
      <c r="X623" s="71"/>
      <c r="Y623" s="72"/>
      <c r="Z623" s="73"/>
      <c r="AA623" s="74"/>
      <c r="AB623" s="97"/>
      <c r="AC623" s="98"/>
      <c r="AD623" s="99"/>
      <c r="AE623" s="100"/>
      <c r="AF623" s="71"/>
      <c r="AG623" s="72"/>
      <c r="AH623" s="73"/>
      <c r="AI623" s="74"/>
      <c r="AJ623" s="97"/>
      <c r="AK623" s="98"/>
      <c r="AL623" s="99"/>
      <c r="AM623" s="100"/>
      <c r="AN623" s="71"/>
      <c r="AO623" s="72"/>
      <c r="AP623" s="73"/>
      <c r="AQ623" s="74"/>
      <c r="AR623" s="97"/>
      <c r="AS623" s="98"/>
      <c r="AT623" s="99"/>
      <c r="AU623" s="100"/>
    </row>
    <row r="624" spans="1:47">
      <c r="A624" s="67"/>
      <c r="B624" s="140" t="s">
        <v>584</v>
      </c>
      <c r="C624" s="68">
        <v>1</v>
      </c>
      <c r="D624" s="69" t="s">
        <v>623</v>
      </c>
      <c r="E624" s="70">
        <v>210</v>
      </c>
      <c r="F624" s="70">
        <v>6</v>
      </c>
      <c r="G624" s="96">
        <f t="shared" si="13"/>
        <v>1260</v>
      </c>
      <c r="H624" s="71" t="s">
        <v>24</v>
      </c>
      <c r="I624" s="72"/>
      <c r="J624" s="73">
        <v>16</v>
      </c>
      <c r="K624" s="74">
        <v>16</v>
      </c>
      <c r="L624" s="97" t="s">
        <v>25</v>
      </c>
      <c r="M624" s="98" t="s">
        <v>82</v>
      </c>
      <c r="N624" s="99">
        <v>16</v>
      </c>
      <c r="O624" s="100">
        <v>16</v>
      </c>
      <c r="P624" s="71" t="s">
        <v>24</v>
      </c>
      <c r="Q624" s="72"/>
      <c r="R624" s="73">
        <v>4</v>
      </c>
      <c r="S624" s="74">
        <v>4</v>
      </c>
      <c r="T624" s="97" t="s">
        <v>23</v>
      </c>
      <c r="U624" s="98" t="s">
        <v>98</v>
      </c>
      <c r="V624" s="99">
        <v>4</v>
      </c>
      <c r="W624" s="100">
        <v>4</v>
      </c>
      <c r="X624" s="71"/>
      <c r="Y624" s="72"/>
      <c r="Z624" s="73"/>
      <c r="AA624" s="74"/>
      <c r="AB624" s="97"/>
      <c r="AC624" s="98"/>
      <c r="AD624" s="99"/>
      <c r="AE624" s="100"/>
      <c r="AF624" s="71"/>
      <c r="AG624" s="72"/>
      <c r="AH624" s="73"/>
      <c r="AI624" s="74"/>
      <c r="AJ624" s="97"/>
      <c r="AK624" s="98"/>
      <c r="AL624" s="99"/>
      <c r="AM624" s="100"/>
      <c r="AN624" s="71"/>
      <c r="AO624" s="72"/>
      <c r="AP624" s="73"/>
      <c r="AQ624" s="74"/>
      <c r="AR624" s="97"/>
      <c r="AS624" s="98"/>
      <c r="AT624" s="99"/>
      <c r="AU624" s="100"/>
    </row>
    <row r="625" spans="1:47">
      <c r="A625" s="67"/>
      <c r="B625" s="140" t="s">
        <v>584</v>
      </c>
      <c r="C625" s="68">
        <v>2</v>
      </c>
      <c r="D625" s="69" t="s">
        <v>597</v>
      </c>
      <c r="E625" s="70">
        <v>210</v>
      </c>
      <c r="F625" s="70">
        <v>10</v>
      </c>
      <c r="G625" s="96">
        <f t="shared" si="13"/>
        <v>2100</v>
      </c>
      <c r="H625" s="71" t="s">
        <v>24</v>
      </c>
      <c r="I625" s="72"/>
      <c r="J625" s="73">
        <v>1</v>
      </c>
      <c r="K625" s="74">
        <v>1</v>
      </c>
      <c r="L625" s="97" t="s">
        <v>25</v>
      </c>
      <c r="M625" s="98" t="s">
        <v>106</v>
      </c>
      <c r="N625" s="99">
        <v>1</v>
      </c>
      <c r="O625" s="100">
        <v>1</v>
      </c>
      <c r="P625" s="71"/>
      <c r="Q625" s="72"/>
      <c r="R625" s="73"/>
      <c r="S625" s="74"/>
      <c r="T625" s="97"/>
      <c r="U625" s="98"/>
      <c r="V625" s="99"/>
      <c r="W625" s="100"/>
      <c r="X625" s="71"/>
      <c r="Y625" s="72"/>
      <c r="Z625" s="73"/>
      <c r="AA625" s="74"/>
      <c r="AB625" s="97"/>
      <c r="AC625" s="98"/>
      <c r="AD625" s="99"/>
      <c r="AE625" s="100"/>
      <c r="AF625" s="71"/>
      <c r="AG625" s="72"/>
      <c r="AH625" s="73"/>
      <c r="AI625" s="74"/>
      <c r="AJ625" s="97"/>
      <c r="AK625" s="98"/>
      <c r="AL625" s="99"/>
      <c r="AM625" s="100"/>
      <c r="AN625" s="71"/>
      <c r="AO625" s="72"/>
      <c r="AP625" s="73"/>
      <c r="AQ625" s="74"/>
      <c r="AR625" s="97"/>
      <c r="AS625" s="98"/>
      <c r="AT625" s="99"/>
      <c r="AU625" s="100"/>
    </row>
    <row r="626" spans="1:47">
      <c r="A626" s="67"/>
      <c r="B626" s="140" t="s">
        <v>584</v>
      </c>
      <c r="C626" s="68">
        <v>2</v>
      </c>
      <c r="D626" s="69" t="s">
        <v>598</v>
      </c>
      <c r="E626" s="70">
        <v>210</v>
      </c>
      <c r="F626" s="70">
        <v>10</v>
      </c>
      <c r="G626" s="96">
        <f t="shared" si="13"/>
        <v>2100</v>
      </c>
      <c r="H626" s="71" t="s">
        <v>24</v>
      </c>
      <c r="I626" s="72"/>
      <c r="J626" s="73">
        <v>1</v>
      </c>
      <c r="K626" s="74">
        <v>1</v>
      </c>
      <c r="L626" s="97" t="s">
        <v>25</v>
      </c>
      <c r="M626" s="98" t="s">
        <v>106</v>
      </c>
      <c r="N626" s="99">
        <v>1</v>
      </c>
      <c r="O626" s="100">
        <v>1</v>
      </c>
      <c r="P626" s="71"/>
      <c r="Q626" s="72"/>
      <c r="R626" s="73"/>
      <c r="S626" s="74"/>
      <c r="T626" s="97"/>
      <c r="U626" s="98"/>
      <c r="V626" s="99"/>
      <c r="W626" s="100"/>
      <c r="X626" s="71"/>
      <c r="Y626" s="72"/>
      <c r="Z626" s="73"/>
      <c r="AA626" s="74"/>
      <c r="AB626" s="97"/>
      <c r="AC626" s="98"/>
      <c r="AD626" s="99"/>
      <c r="AE626" s="100"/>
      <c r="AF626" s="71"/>
      <c r="AG626" s="72"/>
      <c r="AH626" s="73"/>
      <c r="AI626" s="74"/>
      <c r="AJ626" s="97"/>
      <c r="AK626" s="98"/>
      <c r="AL626" s="99"/>
      <c r="AM626" s="100"/>
      <c r="AN626" s="71"/>
      <c r="AO626" s="72"/>
      <c r="AP626" s="73"/>
      <c r="AQ626" s="74"/>
      <c r="AR626" s="97"/>
      <c r="AS626" s="98"/>
      <c r="AT626" s="99"/>
      <c r="AU626" s="100"/>
    </row>
    <row r="627" spans="1:47">
      <c r="A627" s="67"/>
      <c r="B627" s="140" t="s">
        <v>584</v>
      </c>
      <c r="C627" s="68">
        <v>2</v>
      </c>
      <c r="D627" s="69" t="s">
        <v>216</v>
      </c>
      <c r="E627" s="70">
        <v>210</v>
      </c>
      <c r="F627" s="70">
        <v>10</v>
      </c>
      <c r="G627" s="96">
        <f t="shared" si="13"/>
        <v>2100</v>
      </c>
      <c r="H627" s="71" t="s">
        <v>24</v>
      </c>
      <c r="I627" s="72"/>
      <c r="J627" s="73">
        <v>2</v>
      </c>
      <c r="K627" s="74">
        <v>2</v>
      </c>
      <c r="L627" s="97" t="s">
        <v>25</v>
      </c>
      <c r="M627" s="98" t="s">
        <v>106</v>
      </c>
      <c r="N627" s="99">
        <v>2</v>
      </c>
      <c r="O627" s="100">
        <v>2</v>
      </c>
      <c r="P627" s="71"/>
      <c r="Q627" s="72"/>
      <c r="R627" s="73"/>
      <c r="S627" s="74"/>
      <c r="T627" s="97"/>
      <c r="U627" s="98"/>
      <c r="V627" s="99"/>
      <c r="W627" s="100"/>
      <c r="X627" s="71"/>
      <c r="Y627" s="72"/>
      <c r="Z627" s="73"/>
      <c r="AA627" s="74"/>
      <c r="AB627" s="97"/>
      <c r="AC627" s="98"/>
      <c r="AD627" s="99"/>
      <c r="AE627" s="100"/>
      <c r="AF627" s="71"/>
      <c r="AG627" s="72"/>
      <c r="AH627" s="73"/>
      <c r="AI627" s="74"/>
      <c r="AJ627" s="97"/>
      <c r="AK627" s="98"/>
      <c r="AL627" s="99"/>
      <c r="AM627" s="100"/>
      <c r="AN627" s="71"/>
      <c r="AO627" s="72"/>
      <c r="AP627" s="73"/>
      <c r="AQ627" s="74"/>
      <c r="AR627" s="97"/>
      <c r="AS627" s="98"/>
      <c r="AT627" s="99"/>
      <c r="AU627" s="100"/>
    </row>
    <row r="628" spans="1:47">
      <c r="A628" s="67"/>
      <c r="B628" s="140" t="s">
        <v>584</v>
      </c>
      <c r="C628" s="68">
        <v>2</v>
      </c>
      <c r="D628" s="69" t="s">
        <v>624</v>
      </c>
      <c r="E628" s="70">
        <v>210</v>
      </c>
      <c r="F628" s="70">
        <v>8</v>
      </c>
      <c r="G628" s="96">
        <f t="shared" si="13"/>
        <v>1680</v>
      </c>
      <c r="H628" s="71" t="s">
        <v>24</v>
      </c>
      <c r="I628" s="72"/>
      <c r="J628" s="73">
        <v>8</v>
      </c>
      <c r="K628" s="74">
        <v>8</v>
      </c>
      <c r="L628" s="97" t="s">
        <v>25</v>
      </c>
      <c r="M628" s="98" t="s">
        <v>82</v>
      </c>
      <c r="N628" s="99">
        <v>8</v>
      </c>
      <c r="O628" s="100">
        <v>8</v>
      </c>
      <c r="P628" s="71" t="s">
        <v>24</v>
      </c>
      <c r="Q628" s="72"/>
      <c r="R628" s="73">
        <v>2</v>
      </c>
      <c r="S628" s="74">
        <v>2</v>
      </c>
      <c r="T628" s="97" t="s">
        <v>23</v>
      </c>
      <c r="U628" s="98" t="s">
        <v>98</v>
      </c>
      <c r="V628" s="99">
        <v>2</v>
      </c>
      <c r="W628" s="100">
        <v>2</v>
      </c>
      <c r="X628" s="71"/>
      <c r="Y628" s="72"/>
      <c r="Z628" s="73"/>
      <c r="AA628" s="74"/>
      <c r="AB628" s="97"/>
      <c r="AC628" s="98"/>
      <c r="AD628" s="99"/>
      <c r="AE628" s="100"/>
      <c r="AF628" s="71"/>
      <c r="AG628" s="72"/>
      <c r="AH628" s="73"/>
      <c r="AI628" s="74"/>
      <c r="AJ628" s="97"/>
      <c r="AK628" s="98"/>
      <c r="AL628" s="99"/>
      <c r="AM628" s="100"/>
      <c r="AN628" s="71"/>
      <c r="AO628" s="72"/>
      <c r="AP628" s="73"/>
      <c r="AQ628" s="74"/>
      <c r="AR628" s="97"/>
      <c r="AS628" s="98"/>
      <c r="AT628" s="99"/>
      <c r="AU628" s="100"/>
    </row>
    <row r="629" spans="1:47">
      <c r="A629" s="67"/>
      <c r="B629" s="140" t="s">
        <v>584</v>
      </c>
      <c r="C629" s="68">
        <v>2</v>
      </c>
      <c r="D629" s="69" t="s">
        <v>625</v>
      </c>
      <c r="E629" s="70">
        <v>210</v>
      </c>
      <c r="F629" s="70">
        <v>8</v>
      </c>
      <c r="G629" s="96">
        <f t="shared" si="13"/>
        <v>1680</v>
      </c>
      <c r="H629" s="71" t="s">
        <v>24</v>
      </c>
      <c r="I629" s="72"/>
      <c r="J629" s="73">
        <v>8</v>
      </c>
      <c r="K629" s="74">
        <v>8</v>
      </c>
      <c r="L629" s="97" t="s">
        <v>25</v>
      </c>
      <c r="M629" s="98" t="s">
        <v>82</v>
      </c>
      <c r="N629" s="99">
        <v>8</v>
      </c>
      <c r="O629" s="100">
        <v>8</v>
      </c>
      <c r="P629" s="71" t="s">
        <v>24</v>
      </c>
      <c r="Q629" s="72"/>
      <c r="R629" s="73">
        <v>2</v>
      </c>
      <c r="S629" s="74">
        <v>2</v>
      </c>
      <c r="T629" s="97" t="s">
        <v>23</v>
      </c>
      <c r="U629" s="98" t="s">
        <v>98</v>
      </c>
      <c r="V629" s="99">
        <v>2</v>
      </c>
      <c r="W629" s="100">
        <v>2</v>
      </c>
      <c r="X629" s="71"/>
      <c r="Y629" s="72"/>
      <c r="Z629" s="73"/>
      <c r="AA629" s="74"/>
      <c r="AB629" s="97"/>
      <c r="AC629" s="98"/>
      <c r="AD629" s="99"/>
      <c r="AE629" s="100"/>
      <c r="AF629" s="71"/>
      <c r="AG629" s="72"/>
      <c r="AH629" s="73"/>
      <c r="AI629" s="74"/>
      <c r="AJ629" s="97"/>
      <c r="AK629" s="98"/>
      <c r="AL629" s="99"/>
      <c r="AM629" s="100"/>
      <c r="AN629" s="71"/>
      <c r="AO629" s="72"/>
      <c r="AP629" s="73"/>
      <c r="AQ629" s="74"/>
      <c r="AR629" s="97"/>
      <c r="AS629" s="98"/>
      <c r="AT629" s="99"/>
      <c r="AU629" s="100"/>
    </row>
    <row r="630" spans="1:47">
      <c r="A630" s="67"/>
      <c r="B630" s="140" t="s">
        <v>584</v>
      </c>
      <c r="C630" s="68">
        <v>2</v>
      </c>
      <c r="D630" s="69" t="s">
        <v>626</v>
      </c>
      <c r="E630" s="70">
        <v>210</v>
      </c>
      <c r="F630" s="70">
        <v>8</v>
      </c>
      <c r="G630" s="96">
        <f t="shared" si="13"/>
        <v>1680</v>
      </c>
      <c r="H630" s="71" t="s">
        <v>24</v>
      </c>
      <c r="I630" s="72"/>
      <c r="J630" s="73">
        <v>8</v>
      </c>
      <c r="K630" s="74">
        <v>8</v>
      </c>
      <c r="L630" s="97" t="s">
        <v>25</v>
      </c>
      <c r="M630" s="98" t="s">
        <v>82</v>
      </c>
      <c r="N630" s="99">
        <v>8</v>
      </c>
      <c r="O630" s="100">
        <v>8</v>
      </c>
      <c r="P630" s="71" t="s">
        <v>24</v>
      </c>
      <c r="Q630" s="72"/>
      <c r="R630" s="73">
        <v>2</v>
      </c>
      <c r="S630" s="74">
        <v>2</v>
      </c>
      <c r="T630" s="97" t="s">
        <v>23</v>
      </c>
      <c r="U630" s="98" t="s">
        <v>98</v>
      </c>
      <c r="V630" s="99">
        <v>2</v>
      </c>
      <c r="W630" s="100">
        <v>2</v>
      </c>
      <c r="X630" s="71"/>
      <c r="Y630" s="72"/>
      <c r="Z630" s="73"/>
      <c r="AA630" s="74"/>
      <c r="AB630" s="97"/>
      <c r="AC630" s="98"/>
      <c r="AD630" s="99"/>
      <c r="AE630" s="100"/>
      <c r="AF630" s="71"/>
      <c r="AG630" s="72"/>
      <c r="AH630" s="73"/>
      <c r="AI630" s="74"/>
      <c r="AJ630" s="97"/>
      <c r="AK630" s="98"/>
      <c r="AL630" s="99"/>
      <c r="AM630" s="100"/>
      <c r="AN630" s="71"/>
      <c r="AO630" s="72"/>
      <c r="AP630" s="73"/>
      <c r="AQ630" s="74"/>
      <c r="AR630" s="97"/>
      <c r="AS630" s="98"/>
      <c r="AT630" s="99"/>
      <c r="AU630" s="100"/>
    </row>
    <row r="631" spans="1:47">
      <c r="A631" s="67"/>
      <c r="B631" s="140" t="s">
        <v>584</v>
      </c>
      <c r="C631" s="68">
        <v>2</v>
      </c>
      <c r="D631" s="69" t="s">
        <v>464</v>
      </c>
      <c r="E631" s="70">
        <v>210</v>
      </c>
      <c r="F631" s="70">
        <v>6</v>
      </c>
      <c r="G631" s="96">
        <f t="shared" si="13"/>
        <v>1260</v>
      </c>
      <c r="H631" s="71" t="s">
        <v>24</v>
      </c>
      <c r="I631" s="72"/>
      <c r="J631" s="73">
        <v>12</v>
      </c>
      <c r="K631" s="74">
        <v>12</v>
      </c>
      <c r="L631" s="97" t="s">
        <v>25</v>
      </c>
      <c r="M631" s="98" t="s">
        <v>78</v>
      </c>
      <c r="N631" s="99">
        <v>12</v>
      </c>
      <c r="O631" s="100">
        <v>12</v>
      </c>
      <c r="P631" s="71" t="s">
        <v>24</v>
      </c>
      <c r="Q631" s="72"/>
      <c r="R631" s="73">
        <v>2</v>
      </c>
      <c r="S631" s="74">
        <v>2</v>
      </c>
      <c r="T631" s="97" t="s">
        <v>23</v>
      </c>
      <c r="U631" s="98" t="s">
        <v>98</v>
      </c>
      <c r="V631" s="99">
        <v>2</v>
      </c>
      <c r="W631" s="100">
        <v>2</v>
      </c>
      <c r="X631" s="71"/>
      <c r="Y631" s="72"/>
      <c r="Z631" s="73"/>
      <c r="AA631" s="74"/>
      <c r="AB631" s="97"/>
      <c r="AC631" s="98"/>
      <c r="AD631" s="99"/>
      <c r="AE631" s="100"/>
      <c r="AF631" s="71"/>
      <c r="AG631" s="72"/>
      <c r="AH631" s="73"/>
      <c r="AI631" s="74"/>
      <c r="AJ631" s="97"/>
      <c r="AK631" s="98"/>
      <c r="AL631" s="99"/>
      <c r="AM631" s="100"/>
      <c r="AN631" s="71"/>
      <c r="AO631" s="72"/>
      <c r="AP631" s="73"/>
      <c r="AQ631" s="74"/>
      <c r="AR631" s="97"/>
      <c r="AS631" s="98"/>
      <c r="AT631" s="99"/>
      <c r="AU631" s="100"/>
    </row>
    <row r="632" spans="1:47">
      <c r="A632" s="67"/>
      <c r="B632" s="140" t="s">
        <v>584</v>
      </c>
      <c r="C632" s="68">
        <v>2</v>
      </c>
      <c r="D632" s="69" t="s">
        <v>319</v>
      </c>
      <c r="E632" s="70">
        <v>210</v>
      </c>
      <c r="F632" s="70">
        <v>6</v>
      </c>
      <c r="G632" s="96">
        <f t="shared" si="13"/>
        <v>1260</v>
      </c>
      <c r="H632" s="71" t="s">
        <v>24</v>
      </c>
      <c r="I632" s="72"/>
      <c r="J632" s="73">
        <v>12</v>
      </c>
      <c r="K632" s="74">
        <v>12</v>
      </c>
      <c r="L632" s="97" t="s">
        <v>25</v>
      </c>
      <c r="M632" s="98" t="s">
        <v>82</v>
      </c>
      <c r="N632" s="99">
        <v>12</v>
      </c>
      <c r="O632" s="100">
        <v>12</v>
      </c>
      <c r="P632" s="71" t="s">
        <v>24</v>
      </c>
      <c r="Q632" s="72"/>
      <c r="R632" s="73">
        <v>2</v>
      </c>
      <c r="S632" s="74">
        <v>2</v>
      </c>
      <c r="T632" s="97" t="s">
        <v>23</v>
      </c>
      <c r="U632" s="98" t="s">
        <v>98</v>
      </c>
      <c r="V632" s="99">
        <v>2</v>
      </c>
      <c r="W632" s="100">
        <v>2</v>
      </c>
      <c r="X632" s="71"/>
      <c r="Y632" s="72"/>
      <c r="Z632" s="73"/>
      <c r="AA632" s="74"/>
      <c r="AB632" s="97"/>
      <c r="AC632" s="98"/>
      <c r="AD632" s="99"/>
      <c r="AE632" s="100"/>
      <c r="AF632" s="71"/>
      <c r="AG632" s="72"/>
      <c r="AH632" s="73"/>
      <c r="AI632" s="74"/>
      <c r="AJ632" s="97"/>
      <c r="AK632" s="98"/>
      <c r="AL632" s="99"/>
      <c r="AM632" s="100"/>
      <c r="AN632" s="71"/>
      <c r="AO632" s="72"/>
      <c r="AP632" s="73"/>
      <c r="AQ632" s="74"/>
      <c r="AR632" s="97"/>
      <c r="AS632" s="98"/>
      <c r="AT632" s="99"/>
      <c r="AU632" s="100"/>
    </row>
    <row r="633" spans="1:47">
      <c r="A633" s="67"/>
      <c r="B633" s="140" t="s">
        <v>584</v>
      </c>
      <c r="C633" s="68">
        <v>3</v>
      </c>
      <c r="D633" s="69" t="s">
        <v>216</v>
      </c>
      <c r="E633" s="70">
        <v>210</v>
      </c>
      <c r="F633" s="70">
        <v>10</v>
      </c>
      <c r="G633" s="96">
        <f t="shared" si="13"/>
        <v>2100</v>
      </c>
      <c r="H633" s="71" t="s">
        <v>24</v>
      </c>
      <c r="I633" s="72"/>
      <c r="J633" s="73">
        <v>2</v>
      </c>
      <c r="K633" s="74">
        <v>2</v>
      </c>
      <c r="L633" s="97" t="s">
        <v>25</v>
      </c>
      <c r="M633" s="98" t="s">
        <v>106</v>
      </c>
      <c r="N633" s="99">
        <v>2</v>
      </c>
      <c r="O633" s="100">
        <v>2</v>
      </c>
      <c r="P633" s="71"/>
      <c r="Q633" s="72"/>
      <c r="R633" s="73"/>
      <c r="S633" s="74"/>
      <c r="T633" s="97"/>
      <c r="U633" s="98"/>
      <c r="V633" s="99"/>
      <c r="W633" s="100"/>
      <c r="X633" s="71"/>
      <c r="Y633" s="72"/>
      <c r="Z633" s="73"/>
      <c r="AA633" s="74"/>
      <c r="AB633" s="97"/>
      <c r="AC633" s="98"/>
      <c r="AD633" s="99"/>
      <c r="AE633" s="100"/>
      <c r="AF633" s="71"/>
      <c r="AG633" s="72"/>
      <c r="AH633" s="73"/>
      <c r="AI633" s="74"/>
      <c r="AJ633" s="97"/>
      <c r="AK633" s="98"/>
      <c r="AL633" s="99"/>
      <c r="AM633" s="100"/>
      <c r="AN633" s="71"/>
      <c r="AO633" s="72"/>
      <c r="AP633" s="73"/>
      <c r="AQ633" s="74"/>
      <c r="AR633" s="97"/>
      <c r="AS633" s="98"/>
      <c r="AT633" s="99"/>
      <c r="AU633" s="100"/>
    </row>
    <row r="634" spans="1:47">
      <c r="A634" s="67"/>
      <c r="B634" s="140" t="s">
        <v>584</v>
      </c>
      <c r="C634" s="68">
        <v>3</v>
      </c>
      <c r="D634" s="69" t="s">
        <v>627</v>
      </c>
      <c r="E634" s="70">
        <v>210</v>
      </c>
      <c r="F634" s="70">
        <v>8</v>
      </c>
      <c r="G634" s="96">
        <f t="shared" si="13"/>
        <v>1680</v>
      </c>
      <c r="H634" s="71" t="s">
        <v>24</v>
      </c>
      <c r="I634" s="72"/>
      <c r="J634" s="73">
        <v>12</v>
      </c>
      <c r="K634" s="74">
        <v>12</v>
      </c>
      <c r="L634" s="97" t="s">
        <v>25</v>
      </c>
      <c r="M634" s="98" t="s">
        <v>82</v>
      </c>
      <c r="N634" s="99">
        <v>12</v>
      </c>
      <c r="O634" s="100">
        <v>12</v>
      </c>
      <c r="P634" s="71" t="s">
        <v>24</v>
      </c>
      <c r="Q634" s="72"/>
      <c r="R634" s="73">
        <v>2</v>
      </c>
      <c r="S634" s="74">
        <v>2</v>
      </c>
      <c r="T634" s="97" t="s">
        <v>23</v>
      </c>
      <c r="U634" s="98" t="s">
        <v>98</v>
      </c>
      <c r="V634" s="99">
        <v>2</v>
      </c>
      <c r="W634" s="100">
        <v>2</v>
      </c>
      <c r="X634" s="71"/>
      <c r="Y634" s="72"/>
      <c r="Z634" s="73"/>
      <c r="AA634" s="74"/>
      <c r="AB634" s="97"/>
      <c r="AC634" s="98"/>
      <c r="AD634" s="99"/>
      <c r="AE634" s="100"/>
      <c r="AF634" s="71"/>
      <c r="AG634" s="72"/>
      <c r="AH634" s="73"/>
      <c r="AI634" s="74"/>
      <c r="AJ634" s="97"/>
      <c r="AK634" s="98"/>
      <c r="AL634" s="99"/>
      <c r="AM634" s="100"/>
      <c r="AN634" s="71"/>
      <c r="AO634" s="72"/>
      <c r="AP634" s="73"/>
      <c r="AQ634" s="74"/>
      <c r="AR634" s="97"/>
      <c r="AS634" s="98"/>
      <c r="AT634" s="99"/>
      <c r="AU634" s="100"/>
    </row>
    <row r="635" spans="1:47">
      <c r="A635" s="67"/>
      <c r="B635" s="140" t="s">
        <v>584</v>
      </c>
      <c r="C635" s="68">
        <v>3</v>
      </c>
      <c r="D635" s="69" t="s">
        <v>628</v>
      </c>
      <c r="E635" s="70">
        <v>210</v>
      </c>
      <c r="F635" s="70">
        <v>8</v>
      </c>
      <c r="G635" s="96">
        <f t="shared" si="13"/>
        <v>1680</v>
      </c>
      <c r="H635" s="71" t="s">
        <v>24</v>
      </c>
      <c r="I635" s="72"/>
      <c r="J635" s="73">
        <v>8</v>
      </c>
      <c r="K635" s="74">
        <v>8</v>
      </c>
      <c r="L635" s="97" t="s">
        <v>25</v>
      </c>
      <c r="M635" s="98" t="s">
        <v>82</v>
      </c>
      <c r="N635" s="99">
        <v>8</v>
      </c>
      <c r="O635" s="100">
        <v>8</v>
      </c>
      <c r="P635" s="71" t="s">
        <v>24</v>
      </c>
      <c r="Q635" s="72"/>
      <c r="R635" s="73">
        <v>2</v>
      </c>
      <c r="S635" s="74">
        <v>2</v>
      </c>
      <c r="T635" s="97" t="s">
        <v>23</v>
      </c>
      <c r="U635" s="98" t="s">
        <v>98</v>
      </c>
      <c r="V635" s="99">
        <v>2</v>
      </c>
      <c r="W635" s="100">
        <v>2</v>
      </c>
      <c r="X635" s="71"/>
      <c r="Y635" s="72"/>
      <c r="Z635" s="73"/>
      <c r="AA635" s="74"/>
      <c r="AB635" s="97"/>
      <c r="AC635" s="98"/>
      <c r="AD635" s="99"/>
      <c r="AE635" s="100"/>
      <c r="AF635" s="71"/>
      <c r="AG635" s="72"/>
      <c r="AH635" s="73"/>
      <c r="AI635" s="74"/>
      <c r="AJ635" s="97"/>
      <c r="AK635" s="98"/>
      <c r="AL635" s="99"/>
      <c r="AM635" s="100"/>
      <c r="AN635" s="71"/>
      <c r="AO635" s="72"/>
      <c r="AP635" s="73"/>
      <c r="AQ635" s="74"/>
      <c r="AR635" s="97"/>
      <c r="AS635" s="98"/>
      <c r="AT635" s="99"/>
      <c r="AU635" s="100"/>
    </row>
    <row r="636" spans="1:47">
      <c r="A636" s="67"/>
      <c r="B636" s="140" t="s">
        <v>584</v>
      </c>
      <c r="C636" s="134">
        <v>3</v>
      </c>
      <c r="D636" s="135" t="s">
        <v>629</v>
      </c>
      <c r="E636" s="70">
        <v>210</v>
      </c>
      <c r="F636" s="70">
        <v>8</v>
      </c>
      <c r="G636" s="96">
        <f t="shared" si="13"/>
        <v>1680</v>
      </c>
      <c r="H636" s="71" t="s">
        <v>24</v>
      </c>
      <c r="I636" s="72"/>
      <c r="J636" s="73">
        <v>8</v>
      </c>
      <c r="K636" s="74">
        <v>8</v>
      </c>
      <c r="L636" s="97" t="s">
        <v>25</v>
      </c>
      <c r="M636" s="98" t="s">
        <v>82</v>
      </c>
      <c r="N636" s="99">
        <v>8</v>
      </c>
      <c r="O636" s="100">
        <v>8</v>
      </c>
      <c r="P636" s="71" t="s">
        <v>24</v>
      </c>
      <c r="Q636" s="72"/>
      <c r="R636" s="73">
        <v>2</v>
      </c>
      <c r="S636" s="74">
        <v>2</v>
      </c>
      <c r="T636" s="97" t="s">
        <v>23</v>
      </c>
      <c r="U636" s="98" t="s">
        <v>98</v>
      </c>
      <c r="V636" s="99">
        <v>2</v>
      </c>
      <c r="W636" s="100">
        <v>2</v>
      </c>
      <c r="X636" s="71"/>
      <c r="Y636" s="72"/>
      <c r="Z636" s="73"/>
      <c r="AA636" s="74"/>
      <c r="AB636" s="97"/>
      <c r="AC636" s="98"/>
      <c r="AD636" s="99"/>
      <c r="AE636" s="100"/>
      <c r="AF636" s="71"/>
      <c r="AG636" s="72"/>
      <c r="AH636" s="73"/>
      <c r="AI636" s="74"/>
      <c r="AJ636" s="97"/>
      <c r="AK636" s="98"/>
      <c r="AL636" s="99"/>
      <c r="AM636" s="100"/>
      <c r="AN636" s="71"/>
      <c r="AO636" s="72"/>
      <c r="AP636" s="73"/>
      <c r="AQ636" s="74"/>
      <c r="AR636" s="97"/>
      <c r="AS636" s="98"/>
      <c r="AT636" s="99"/>
      <c r="AU636" s="100"/>
    </row>
    <row r="637" spans="1:47">
      <c r="A637" s="67"/>
      <c r="B637" s="153" t="s">
        <v>584</v>
      </c>
      <c r="C637" s="68">
        <v>3</v>
      </c>
      <c r="D637" s="101" t="s">
        <v>327</v>
      </c>
      <c r="E637" s="70">
        <v>210</v>
      </c>
      <c r="F637" s="70">
        <v>4</v>
      </c>
      <c r="G637" s="96">
        <f t="shared" si="13"/>
        <v>840</v>
      </c>
      <c r="H637" s="71" t="s">
        <v>24</v>
      </c>
      <c r="I637" s="72"/>
      <c r="J637" s="73">
        <v>8</v>
      </c>
      <c r="K637" s="74">
        <v>8</v>
      </c>
      <c r="L637" s="97" t="s">
        <v>25</v>
      </c>
      <c r="M637" s="98" t="s">
        <v>82</v>
      </c>
      <c r="N637" s="99">
        <v>8</v>
      </c>
      <c r="O637" s="100">
        <v>8</v>
      </c>
      <c r="P637" s="71" t="s">
        <v>24</v>
      </c>
      <c r="Q637" s="72"/>
      <c r="R637" s="73">
        <v>2</v>
      </c>
      <c r="S637" s="74">
        <v>2</v>
      </c>
      <c r="T637" s="97" t="s">
        <v>23</v>
      </c>
      <c r="U637" s="98" t="s">
        <v>98</v>
      </c>
      <c r="V637" s="99">
        <v>2</v>
      </c>
      <c r="W637" s="100">
        <v>2</v>
      </c>
      <c r="X637" s="71"/>
      <c r="Y637" s="72"/>
      <c r="Z637" s="73"/>
      <c r="AA637" s="74"/>
      <c r="AB637" s="97"/>
      <c r="AC637" s="98"/>
      <c r="AD637" s="99"/>
      <c r="AE637" s="100"/>
      <c r="AF637" s="71"/>
      <c r="AG637" s="72"/>
      <c r="AH637" s="73"/>
      <c r="AI637" s="74"/>
      <c r="AJ637" s="97"/>
      <c r="AK637" s="98"/>
      <c r="AL637" s="99"/>
      <c r="AM637" s="100"/>
      <c r="AN637" s="71"/>
      <c r="AO637" s="72"/>
      <c r="AP637" s="73"/>
      <c r="AQ637" s="74"/>
      <c r="AR637" s="97"/>
      <c r="AS637" s="98"/>
      <c r="AT637" s="99"/>
      <c r="AU637" s="100"/>
    </row>
    <row r="638" spans="1:47">
      <c r="A638" s="67"/>
      <c r="B638" s="140" t="s">
        <v>584</v>
      </c>
      <c r="C638" s="68">
        <v>3</v>
      </c>
      <c r="D638" s="101" t="s">
        <v>319</v>
      </c>
      <c r="E638" s="70">
        <v>210</v>
      </c>
      <c r="F638" s="70">
        <v>6</v>
      </c>
      <c r="G638" s="96">
        <f t="shared" si="13"/>
        <v>1260</v>
      </c>
      <c r="H638" s="71" t="s">
        <v>24</v>
      </c>
      <c r="I638" s="72"/>
      <c r="J638" s="73">
        <v>12</v>
      </c>
      <c r="K638" s="74">
        <v>12</v>
      </c>
      <c r="L638" s="97" t="s">
        <v>25</v>
      </c>
      <c r="M638" s="98" t="s">
        <v>82</v>
      </c>
      <c r="N638" s="99">
        <v>12</v>
      </c>
      <c r="O638" s="100">
        <v>12</v>
      </c>
      <c r="P638" s="71" t="s">
        <v>24</v>
      </c>
      <c r="Q638" s="72"/>
      <c r="R638" s="73">
        <v>2</v>
      </c>
      <c r="S638" s="74">
        <v>2</v>
      </c>
      <c r="T638" s="97" t="s">
        <v>23</v>
      </c>
      <c r="U638" s="98" t="s">
        <v>98</v>
      </c>
      <c r="V638" s="99">
        <v>2</v>
      </c>
      <c r="W638" s="100">
        <v>2</v>
      </c>
      <c r="X638" s="71"/>
      <c r="Y638" s="72"/>
      <c r="Z638" s="73"/>
      <c r="AA638" s="74"/>
      <c r="AB638" s="97"/>
      <c r="AC638" s="98"/>
      <c r="AD638" s="99"/>
      <c r="AE638" s="100"/>
      <c r="AF638" s="71"/>
      <c r="AG638" s="72"/>
      <c r="AH638" s="73"/>
      <c r="AI638" s="74"/>
      <c r="AJ638" s="97"/>
      <c r="AK638" s="98"/>
      <c r="AL638" s="99"/>
      <c r="AM638" s="100"/>
      <c r="AN638" s="71"/>
      <c r="AO638" s="72"/>
      <c r="AP638" s="73"/>
      <c r="AQ638" s="74"/>
      <c r="AR638" s="97"/>
      <c r="AS638" s="98"/>
      <c r="AT638" s="99"/>
      <c r="AU638" s="100"/>
    </row>
    <row r="639" spans="1:47">
      <c r="A639" s="67">
        <f>A638+1</f>
        <v>1</v>
      </c>
      <c r="B639" s="140" t="s">
        <v>631</v>
      </c>
      <c r="C639" s="68">
        <v>1</v>
      </c>
      <c r="D639" s="133" t="s">
        <v>216</v>
      </c>
      <c r="E639" s="70">
        <v>210</v>
      </c>
      <c r="F639" s="70">
        <v>10</v>
      </c>
      <c r="G639" s="96">
        <f t="shared" ref="G639:G680" si="14">E639*F639</f>
        <v>2100</v>
      </c>
      <c r="H639" s="71" t="s">
        <v>24</v>
      </c>
      <c r="I639" s="72"/>
      <c r="J639" s="73">
        <v>11</v>
      </c>
      <c r="K639" s="74">
        <v>11</v>
      </c>
      <c r="L639" s="97" t="s">
        <v>25</v>
      </c>
      <c r="M639" s="98" t="s">
        <v>82</v>
      </c>
      <c r="N639" s="99">
        <v>11</v>
      </c>
      <c r="O639" s="100">
        <v>11</v>
      </c>
      <c r="P639" s="71"/>
      <c r="Q639" s="72"/>
      <c r="R639" s="73"/>
      <c r="S639" s="74"/>
      <c r="T639" s="97"/>
      <c r="U639" s="98"/>
      <c r="V639" s="99"/>
      <c r="W639" s="100"/>
      <c r="X639" s="71"/>
      <c r="Y639" s="72"/>
      <c r="Z639" s="73"/>
      <c r="AA639" s="74"/>
      <c r="AB639" s="97"/>
      <c r="AC639" s="98"/>
      <c r="AD639" s="99"/>
      <c r="AE639" s="100"/>
      <c r="AF639" s="71"/>
      <c r="AG639" s="72"/>
      <c r="AH639" s="73"/>
      <c r="AI639" s="74"/>
      <c r="AJ639" s="97"/>
      <c r="AK639" s="98"/>
      <c r="AL639" s="99"/>
      <c r="AM639" s="100"/>
      <c r="AN639" s="71"/>
      <c r="AO639" s="72"/>
      <c r="AP639" s="73"/>
      <c r="AQ639" s="74"/>
      <c r="AR639" s="97"/>
      <c r="AS639" s="98"/>
      <c r="AT639" s="99"/>
      <c r="AU639" s="100"/>
    </row>
    <row r="640" spans="1:47">
      <c r="A640" s="67"/>
      <c r="B640" s="140" t="s">
        <v>631</v>
      </c>
      <c r="C640" s="68">
        <v>1</v>
      </c>
      <c r="D640" s="101" t="s">
        <v>632</v>
      </c>
      <c r="E640" s="70">
        <v>210</v>
      </c>
      <c r="F640" s="70">
        <v>10</v>
      </c>
      <c r="G640" s="96">
        <f t="shared" si="14"/>
        <v>2100</v>
      </c>
      <c r="H640" s="71"/>
      <c r="I640" s="72"/>
      <c r="J640" s="73"/>
      <c r="K640" s="74"/>
      <c r="L640" s="97"/>
      <c r="M640" s="98"/>
      <c r="N640" s="99"/>
      <c r="O640" s="100"/>
      <c r="P640" s="71"/>
      <c r="Q640" s="72"/>
      <c r="R640" s="73"/>
      <c r="S640" s="74"/>
      <c r="T640" s="97"/>
      <c r="U640" s="98"/>
      <c r="V640" s="99"/>
      <c r="W640" s="100"/>
      <c r="X640" s="71"/>
      <c r="Y640" s="72"/>
      <c r="Z640" s="73"/>
      <c r="AA640" s="74"/>
      <c r="AB640" s="97"/>
      <c r="AC640" s="98"/>
      <c r="AD640" s="99"/>
      <c r="AE640" s="100"/>
      <c r="AF640" s="71"/>
      <c r="AG640" s="72"/>
      <c r="AH640" s="73"/>
      <c r="AI640" s="74"/>
      <c r="AJ640" s="97"/>
      <c r="AK640" s="98"/>
      <c r="AL640" s="99"/>
      <c r="AM640" s="100"/>
      <c r="AN640" s="71"/>
      <c r="AO640" s="72"/>
      <c r="AP640" s="73"/>
      <c r="AQ640" s="74"/>
      <c r="AR640" s="97"/>
      <c r="AS640" s="98"/>
      <c r="AT640" s="99"/>
      <c r="AU640" s="100"/>
    </row>
    <row r="641" spans="1:47">
      <c r="A641" s="67"/>
      <c r="B641" s="140" t="s">
        <v>631</v>
      </c>
      <c r="C641" s="68">
        <v>1</v>
      </c>
      <c r="D641" s="101" t="s">
        <v>217</v>
      </c>
      <c r="E641" s="70">
        <v>210</v>
      </c>
      <c r="F641" s="70">
        <v>6</v>
      </c>
      <c r="G641" s="96">
        <f t="shared" si="14"/>
        <v>1260</v>
      </c>
      <c r="H641" s="71" t="s">
        <v>24</v>
      </c>
      <c r="I641" s="72"/>
      <c r="J641" s="73">
        <v>12</v>
      </c>
      <c r="K641" s="74">
        <v>12</v>
      </c>
      <c r="L641" s="97" t="s">
        <v>25</v>
      </c>
      <c r="M641" s="98" t="s">
        <v>82</v>
      </c>
      <c r="N641" s="99">
        <v>12</v>
      </c>
      <c r="O641" s="100">
        <v>12</v>
      </c>
      <c r="P641" s="71"/>
      <c r="Q641" s="72"/>
      <c r="R641" s="73"/>
      <c r="S641" s="74"/>
      <c r="T641" s="97"/>
      <c r="U641" s="98"/>
      <c r="V641" s="99"/>
      <c r="W641" s="100"/>
      <c r="X641" s="71"/>
      <c r="Y641" s="72"/>
      <c r="Z641" s="73"/>
      <c r="AA641" s="74"/>
      <c r="AB641" s="97"/>
      <c r="AC641" s="98"/>
      <c r="AD641" s="99"/>
      <c r="AE641" s="100"/>
      <c r="AF641" s="71"/>
      <c r="AG641" s="72"/>
      <c r="AH641" s="73"/>
      <c r="AI641" s="74"/>
      <c r="AJ641" s="97"/>
      <c r="AK641" s="98"/>
      <c r="AL641" s="99"/>
      <c r="AM641" s="100"/>
      <c r="AN641" s="71"/>
      <c r="AO641" s="72"/>
      <c r="AP641" s="73"/>
      <c r="AQ641" s="74"/>
      <c r="AR641" s="97"/>
      <c r="AS641" s="98"/>
      <c r="AT641" s="99"/>
      <c r="AU641" s="100"/>
    </row>
    <row r="642" spans="1:47">
      <c r="A642" s="67"/>
      <c r="B642" s="140" t="s">
        <v>631</v>
      </c>
      <c r="C642" s="68">
        <v>1</v>
      </c>
      <c r="D642" s="101" t="s">
        <v>633</v>
      </c>
      <c r="E642" s="70">
        <v>210</v>
      </c>
      <c r="F642" s="70">
        <v>4</v>
      </c>
      <c r="G642" s="96">
        <f t="shared" si="14"/>
        <v>840</v>
      </c>
      <c r="H642" s="71" t="s">
        <v>24</v>
      </c>
      <c r="I642" s="72"/>
      <c r="J642" s="73">
        <v>6</v>
      </c>
      <c r="K642" s="74">
        <v>6</v>
      </c>
      <c r="L642" s="97" t="s">
        <v>25</v>
      </c>
      <c r="M642" s="98" t="s">
        <v>82</v>
      </c>
      <c r="N642" s="99">
        <v>6</v>
      </c>
      <c r="O642" s="100">
        <v>6</v>
      </c>
      <c r="P642" s="71" t="s">
        <v>24</v>
      </c>
      <c r="Q642" s="72"/>
      <c r="R642" s="73">
        <v>2</v>
      </c>
      <c r="S642" s="74">
        <v>2</v>
      </c>
      <c r="T642" s="97" t="s">
        <v>23</v>
      </c>
      <c r="U642" s="98" t="s">
        <v>98</v>
      </c>
      <c r="V642" s="99">
        <v>2</v>
      </c>
      <c r="W642" s="100">
        <v>2</v>
      </c>
      <c r="X642" s="71"/>
      <c r="Y642" s="72"/>
      <c r="Z642" s="73"/>
      <c r="AA642" s="74"/>
      <c r="AB642" s="97"/>
      <c r="AC642" s="98"/>
      <c r="AD642" s="99"/>
      <c r="AE642" s="100"/>
      <c r="AF642" s="71"/>
      <c r="AG642" s="72"/>
      <c r="AH642" s="73"/>
      <c r="AI642" s="74"/>
      <c r="AJ642" s="97"/>
      <c r="AK642" s="98"/>
      <c r="AL642" s="99"/>
      <c r="AM642" s="100"/>
      <c r="AN642" s="71"/>
      <c r="AO642" s="72"/>
      <c r="AP642" s="73"/>
      <c r="AQ642" s="74"/>
      <c r="AR642" s="97"/>
      <c r="AS642" s="98"/>
      <c r="AT642" s="99"/>
      <c r="AU642" s="100"/>
    </row>
    <row r="643" spans="1:47">
      <c r="A643" s="67"/>
      <c r="B643" s="140" t="s">
        <v>631</v>
      </c>
      <c r="C643" s="68">
        <v>1</v>
      </c>
      <c r="D643" s="101" t="s">
        <v>634</v>
      </c>
      <c r="E643" s="70">
        <v>210</v>
      </c>
      <c r="F643" s="70">
        <v>4</v>
      </c>
      <c r="G643" s="96">
        <f t="shared" si="14"/>
        <v>840</v>
      </c>
      <c r="H643" s="71" t="s">
        <v>24</v>
      </c>
      <c r="I643" s="72"/>
      <c r="J643" s="73">
        <v>8</v>
      </c>
      <c r="K643" s="74">
        <v>8</v>
      </c>
      <c r="L643" s="97" t="s">
        <v>25</v>
      </c>
      <c r="M643" s="98" t="s">
        <v>82</v>
      </c>
      <c r="N643" s="99">
        <v>8</v>
      </c>
      <c r="O643" s="100">
        <v>8</v>
      </c>
      <c r="P643" s="71"/>
      <c r="Q643" s="72"/>
      <c r="R643" s="73"/>
      <c r="S643" s="74"/>
      <c r="T643" s="97"/>
      <c r="U643" s="98"/>
      <c r="V643" s="99"/>
      <c r="W643" s="100"/>
      <c r="X643" s="71"/>
      <c r="Y643" s="72"/>
      <c r="Z643" s="73"/>
      <c r="AA643" s="74"/>
      <c r="AB643" s="97"/>
      <c r="AC643" s="98"/>
      <c r="AD643" s="99"/>
      <c r="AE643" s="100"/>
      <c r="AF643" s="71"/>
      <c r="AG643" s="72"/>
      <c r="AH643" s="73"/>
      <c r="AI643" s="74"/>
      <c r="AJ643" s="97"/>
      <c r="AK643" s="98"/>
      <c r="AL643" s="99"/>
      <c r="AM643" s="100"/>
      <c r="AN643" s="71"/>
      <c r="AO643" s="72"/>
      <c r="AP643" s="73"/>
      <c r="AQ643" s="74"/>
      <c r="AR643" s="97"/>
      <c r="AS643" s="98"/>
      <c r="AT643" s="99"/>
      <c r="AU643" s="100"/>
    </row>
    <row r="644" spans="1:47">
      <c r="A644" s="67"/>
      <c r="B644" s="140" t="s">
        <v>631</v>
      </c>
      <c r="C644" s="68">
        <v>1</v>
      </c>
      <c r="D644" s="101" t="s">
        <v>546</v>
      </c>
      <c r="E644" s="70">
        <v>210</v>
      </c>
      <c r="F644" s="70">
        <v>6</v>
      </c>
      <c r="G644" s="96">
        <f t="shared" si="14"/>
        <v>1260</v>
      </c>
      <c r="H644" s="71" t="s">
        <v>24</v>
      </c>
      <c r="I644" s="72"/>
      <c r="J644" s="73">
        <v>8</v>
      </c>
      <c r="K644" s="74">
        <v>8</v>
      </c>
      <c r="L644" s="97" t="s">
        <v>25</v>
      </c>
      <c r="M644" s="98" t="s">
        <v>82</v>
      </c>
      <c r="N644" s="99">
        <v>8</v>
      </c>
      <c r="O644" s="100">
        <v>8</v>
      </c>
      <c r="P644" s="71"/>
      <c r="Q644" s="72"/>
      <c r="R644" s="73"/>
      <c r="S644" s="74"/>
      <c r="T644" s="97"/>
      <c r="U644" s="98"/>
      <c r="V644" s="99"/>
      <c r="W644" s="100"/>
      <c r="X644" s="71"/>
      <c r="Y644" s="72"/>
      <c r="Z644" s="73"/>
      <c r="AA644" s="74"/>
      <c r="AB644" s="97"/>
      <c r="AC644" s="98"/>
      <c r="AD644" s="99"/>
      <c r="AE644" s="100"/>
      <c r="AF644" s="71"/>
      <c r="AG644" s="72"/>
      <c r="AH644" s="73"/>
      <c r="AI644" s="74"/>
      <c r="AJ644" s="97"/>
      <c r="AK644" s="98"/>
      <c r="AL644" s="99"/>
      <c r="AM644" s="100"/>
      <c r="AN644" s="71"/>
      <c r="AO644" s="72"/>
      <c r="AP644" s="73"/>
      <c r="AQ644" s="74"/>
      <c r="AR644" s="97"/>
      <c r="AS644" s="98"/>
      <c r="AT644" s="99"/>
      <c r="AU644" s="100"/>
    </row>
    <row r="645" spans="1:47">
      <c r="A645" s="67"/>
      <c r="B645" s="140" t="s">
        <v>631</v>
      </c>
      <c r="C645" s="68">
        <v>1</v>
      </c>
      <c r="D645" s="101" t="s">
        <v>238</v>
      </c>
      <c r="E645" s="70">
        <v>210</v>
      </c>
      <c r="F645" s="70">
        <v>8</v>
      </c>
      <c r="G645" s="96">
        <f t="shared" si="14"/>
        <v>1680</v>
      </c>
      <c r="H645" s="71" t="s">
        <v>24</v>
      </c>
      <c r="I645" s="72"/>
      <c r="J645" s="73">
        <v>8</v>
      </c>
      <c r="K645" s="74">
        <v>8</v>
      </c>
      <c r="L645" s="97" t="s">
        <v>25</v>
      </c>
      <c r="M645" s="98" t="s">
        <v>82</v>
      </c>
      <c r="N645" s="99">
        <v>8</v>
      </c>
      <c r="O645" s="100">
        <v>8</v>
      </c>
      <c r="P645" s="71"/>
      <c r="Q645" s="72"/>
      <c r="R645" s="73"/>
      <c r="S645" s="74"/>
      <c r="T645" s="97"/>
      <c r="U645" s="98"/>
      <c r="V645" s="99"/>
      <c r="W645" s="100"/>
      <c r="X645" s="71"/>
      <c r="Y645" s="72"/>
      <c r="Z645" s="73"/>
      <c r="AA645" s="74"/>
      <c r="AB645" s="97"/>
      <c r="AC645" s="98"/>
      <c r="AD645" s="99"/>
      <c r="AE645" s="100"/>
      <c r="AF645" s="71"/>
      <c r="AG645" s="72"/>
      <c r="AH645" s="73"/>
      <c r="AI645" s="74"/>
      <c r="AJ645" s="97"/>
      <c r="AK645" s="98"/>
      <c r="AL645" s="99"/>
      <c r="AM645" s="100"/>
      <c r="AN645" s="71"/>
      <c r="AO645" s="72"/>
      <c r="AP645" s="73"/>
      <c r="AQ645" s="74"/>
      <c r="AR645" s="97"/>
      <c r="AS645" s="98"/>
      <c r="AT645" s="99"/>
      <c r="AU645" s="100"/>
    </row>
    <row r="646" spans="1:47">
      <c r="A646" s="67"/>
      <c r="B646" s="140" t="s">
        <v>631</v>
      </c>
      <c r="C646" s="68">
        <v>1</v>
      </c>
      <c r="D646" s="101" t="s">
        <v>239</v>
      </c>
      <c r="E646" s="70">
        <v>210</v>
      </c>
      <c r="F646" s="70">
        <v>8</v>
      </c>
      <c r="G646" s="96">
        <f t="shared" si="14"/>
        <v>1680</v>
      </c>
      <c r="H646" s="71" t="s">
        <v>24</v>
      </c>
      <c r="I646" s="72"/>
      <c r="J646" s="73">
        <v>8</v>
      </c>
      <c r="K646" s="74">
        <v>8</v>
      </c>
      <c r="L646" s="97" t="s">
        <v>25</v>
      </c>
      <c r="M646" s="98" t="s">
        <v>82</v>
      </c>
      <c r="N646" s="99">
        <v>8</v>
      </c>
      <c r="O646" s="100">
        <v>8</v>
      </c>
      <c r="P646" s="71"/>
      <c r="Q646" s="72"/>
      <c r="R646" s="73"/>
      <c r="S646" s="74"/>
      <c r="T646" s="97"/>
      <c r="U646" s="98"/>
      <c r="V646" s="99"/>
      <c r="W646" s="100"/>
      <c r="X646" s="71"/>
      <c r="Y646" s="72"/>
      <c r="Z646" s="73"/>
      <c r="AA646" s="74"/>
      <c r="AB646" s="97"/>
      <c r="AC646" s="98"/>
      <c r="AD646" s="99"/>
      <c r="AE646" s="100"/>
      <c r="AF646" s="71"/>
      <c r="AG646" s="72"/>
      <c r="AH646" s="73"/>
      <c r="AI646" s="74"/>
      <c r="AJ646" s="97"/>
      <c r="AK646" s="98"/>
      <c r="AL646" s="99"/>
      <c r="AM646" s="100"/>
      <c r="AN646" s="71"/>
      <c r="AO646" s="72"/>
      <c r="AP646" s="73"/>
      <c r="AQ646" s="74"/>
      <c r="AR646" s="97"/>
      <c r="AS646" s="98"/>
      <c r="AT646" s="99"/>
      <c r="AU646" s="100"/>
    </row>
    <row r="647" spans="1:47">
      <c r="A647" s="67"/>
      <c r="B647" s="140" t="s">
        <v>631</v>
      </c>
      <c r="C647" s="68">
        <v>1</v>
      </c>
      <c r="D647" s="101" t="s">
        <v>635</v>
      </c>
      <c r="E647" s="70">
        <v>210</v>
      </c>
      <c r="F647" s="70">
        <v>10</v>
      </c>
      <c r="G647" s="96">
        <f t="shared" si="14"/>
        <v>2100</v>
      </c>
      <c r="H647" s="71"/>
      <c r="I647" s="72"/>
      <c r="J647" s="73"/>
      <c r="K647" s="74"/>
      <c r="L647" s="97"/>
      <c r="M647" s="98"/>
      <c r="N647" s="99"/>
      <c r="O647" s="100"/>
      <c r="P647" s="71"/>
      <c r="Q647" s="72"/>
      <c r="R647" s="73"/>
      <c r="S647" s="74"/>
      <c r="T647" s="97"/>
      <c r="U647" s="98"/>
      <c r="V647" s="99"/>
      <c r="W647" s="100"/>
      <c r="X647" s="71"/>
      <c r="Y647" s="72"/>
      <c r="Z647" s="73"/>
      <c r="AA647" s="74"/>
      <c r="AB647" s="97"/>
      <c r="AC647" s="98"/>
      <c r="AD647" s="99"/>
      <c r="AE647" s="100"/>
      <c r="AF647" s="71"/>
      <c r="AG647" s="72"/>
      <c r="AH647" s="73"/>
      <c r="AI647" s="74"/>
      <c r="AJ647" s="97"/>
      <c r="AK647" s="98"/>
      <c r="AL647" s="99"/>
      <c r="AM647" s="100"/>
      <c r="AN647" s="71"/>
      <c r="AO647" s="72"/>
      <c r="AP647" s="73"/>
      <c r="AQ647" s="74"/>
      <c r="AR647" s="97"/>
      <c r="AS647" s="98"/>
      <c r="AT647" s="99"/>
      <c r="AU647" s="100"/>
    </row>
    <row r="648" spans="1:47">
      <c r="A648" s="67"/>
      <c r="B648" s="140" t="s">
        <v>631</v>
      </c>
      <c r="C648" s="68">
        <v>1</v>
      </c>
      <c r="D648" s="101" t="s">
        <v>323</v>
      </c>
      <c r="E648" s="70">
        <v>210</v>
      </c>
      <c r="F648" s="70">
        <v>8</v>
      </c>
      <c r="G648" s="96">
        <f t="shared" si="14"/>
        <v>1680</v>
      </c>
      <c r="H648" s="71" t="s">
        <v>24</v>
      </c>
      <c r="I648" s="72"/>
      <c r="J648" s="73">
        <v>8</v>
      </c>
      <c r="K648" s="74">
        <v>8</v>
      </c>
      <c r="L648" s="97" t="s">
        <v>25</v>
      </c>
      <c r="M648" s="98" t="s">
        <v>82</v>
      </c>
      <c r="N648" s="99">
        <v>8</v>
      </c>
      <c r="O648" s="100">
        <v>8</v>
      </c>
      <c r="P648" s="71"/>
      <c r="Q648" s="72"/>
      <c r="R648" s="73"/>
      <c r="S648" s="74"/>
      <c r="T648" s="97"/>
      <c r="U648" s="98"/>
      <c r="V648" s="99"/>
      <c r="W648" s="100"/>
      <c r="X648" s="71"/>
      <c r="Y648" s="72"/>
      <c r="Z648" s="73"/>
      <c r="AA648" s="74"/>
      <c r="AB648" s="97"/>
      <c r="AC648" s="98"/>
      <c r="AD648" s="99"/>
      <c r="AE648" s="100"/>
      <c r="AF648" s="71"/>
      <c r="AG648" s="72"/>
      <c r="AH648" s="73"/>
      <c r="AI648" s="74"/>
      <c r="AJ648" s="97"/>
      <c r="AK648" s="98"/>
      <c r="AL648" s="99"/>
      <c r="AM648" s="100"/>
      <c r="AN648" s="71"/>
      <c r="AO648" s="72"/>
      <c r="AP648" s="73"/>
      <c r="AQ648" s="74"/>
      <c r="AR648" s="97"/>
      <c r="AS648" s="98"/>
      <c r="AT648" s="99"/>
      <c r="AU648" s="100"/>
    </row>
    <row r="649" spans="1:47">
      <c r="A649" s="67"/>
      <c r="B649" s="140" t="s">
        <v>631</v>
      </c>
      <c r="C649" s="68">
        <v>1</v>
      </c>
      <c r="D649" s="101" t="s">
        <v>322</v>
      </c>
      <c r="E649" s="70">
        <v>210</v>
      </c>
      <c r="F649" s="70">
        <v>8</v>
      </c>
      <c r="G649" s="96">
        <f t="shared" si="14"/>
        <v>1680</v>
      </c>
      <c r="H649" s="71" t="s">
        <v>24</v>
      </c>
      <c r="I649" s="72"/>
      <c r="J649" s="73">
        <v>8</v>
      </c>
      <c r="K649" s="74">
        <v>8</v>
      </c>
      <c r="L649" s="97" t="s">
        <v>25</v>
      </c>
      <c r="M649" s="98" t="s">
        <v>82</v>
      </c>
      <c r="N649" s="99">
        <v>8</v>
      </c>
      <c r="O649" s="100">
        <v>8</v>
      </c>
      <c r="P649" s="71"/>
      <c r="Q649" s="72"/>
      <c r="R649" s="73"/>
      <c r="S649" s="74"/>
      <c r="T649" s="97"/>
      <c r="U649" s="98"/>
      <c r="V649" s="99"/>
      <c r="W649" s="100"/>
      <c r="X649" s="71"/>
      <c r="Y649" s="72"/>
      <c r="Z649" s="73"/>
      <c r="AA649" s="74"/>
      <c r="AB649" s="97"/>
      <c r="AC649" s="98"/>
      <c r="AD649" s="99"/>
      <c r="AE649" s="100"/>
      <c r="AF649" s="71"/>
      <c r="AG649" s="72"/>
      <c r="AH649" s="73"/>
      <c r="AI649" s="74"/>
      <c r="AJ649" s="97"/>
      <c r="AK649" s="98"/>
      <c r="AL649" s="99"/>
      <c r="AM649" s="100"/>
      <c r="AN649" s="71"/>
      <c r="AO649" s="72"/>
      <c r="AP649" s="73"/>
      <c r="AQ649" s="74"/>
      <c r="AR649" s="97"/>
      <c r="AS649" s="98"/>
      <c r="AT649" s="99"/>
      <c r="AU649" s="100"/>
    </row>
    <row r="650" spans="1:47">
      <c r="A650" s="67"/>
      <c r="B650" s="140" t="s">
        <v>631</v>
      </c>
      <c r="C650" s="68">
        <v>1</v>
      </c>
      <c r="D650" s="101" t="s">
        <v>321</v>
      </c>
      <c r="E650" s="70">
        <v>210</v>
      </c>
      <c r="F650" s="70">
        <v>8</v>
      </c>
      <c r="G650" s="96">
        <f t="shared" si="14"/>
        <v>1680</v>
      </c>
      <c r="H650" s="71" t="s">
        <v>24</v>
      </c>
      <c r="I650" s="72"/>
      <c r="J650" s="73">
        <v>8</v>
      </c>
      <c r="K650" s="74">
        <v>8</v>
      </c>
      <c r="L650" s="97" t="s">
        <v>25</v>
      </c>
      <c r="M650" s="98" t="s">
        <v>82</v>
      </c>
      <c r="N650" s="99">
        <v>8</v>
      </c>
      <c r="O650" s="100">
        <v>8</v>
      </c>
      <c r="P650" s="71"/>
      <c r="Q650" s="72"/>
      <c r="R650" s="73"/>
      <c r="S650" s="74"/>
      <c r="T650" s="97"/>
      <c r="U650" s="98"/>
      <c r="V650" s="99"/>
      <c r="W650" s="100"/>
      <c r="X650" s="71"/>
      <c r="Y650" s="72"/>
      <c r="Z650" s="73"/>
      <c r="AA650" s="74"/>
      <c r="AB650" s="97"/>
      <c r="AC650" s="98"/>
      <c r="AD650" s="99"/>
      <c r="AE650" s="100"/>
      <c r="AF650" s="71"/>
      <c r="AG650" s="72"/>
      <c r="AH650" s="73"/>
      <c r="AI650" s="74"/>
      <c r="AJ650" s="97"/>
      <c r="AK650" s="98"/>
      <c r="AL650" s="99"/>
      <c r="AM650" s="100"/>
      <c r="AN650" s="71"/>
      <c r="AO650" s="72"/>
      <c r="AP650" s="73"/>
      <c r="AQ650" s="74"/>
      <c r="AR650" s="97"/>
      <c r="AS650" s="98"/>
      <c r="AT650" s="99"/>
      <c r="AU650" s="100"/>
    </row>
    <row r="651" spans="1:47">
      <c r="A651" s="67"/>
      <c r="B651" s="140" t="s">
        <v>631</v>
      </c>
      <c r="C651" s="68">
        <v>1</v>
      </c>
      <c r="D651" s="101" t="s">
        <v>636</v>
      </c>
      <c r="E651" s="70">
        <v>210</v>
      </c>
      <c r="F651" s="70">
        <v>10</v>
      </c>
      <c r="G651" s="96">
        <f t="shared" si="14"/>
        <v>2100</v>
      </c>
      <c r="H651" s="71"/>
      <c r="I651" s="72"/>
      <c r="J651" s="73"/>
      <c r="K651" s="74"/>
      <c r="L651" s="97"/>
      <c r="M651" s="98"/>
      <c r="N651" s="99"/>
      <c r="O651" s="100"/>
      <c r="P651" s="71"/>
      <c r="Q651" s="72"/>
      <c r="R651" s="73"/>
      <c r="S651" s="74"/>
      <c r="T651" s="97"/>
      <c r="U651" s="98"/>
      <c r="V651" s="99"/>
      <c r="W651" s="100"/>
      <c r="X651" s="71"/>
      <c r="Y651" s="72"/>
      <c r="Z651" s="73"/>
      <c r="AA651" s="74"/>
      <c r="AB651" s="97"/>
      <c r="AC651" s="98"/>
      <c r="AD651" s="99"/>
      <c r="AE651" s="100"/>
      <c r="AF651" s="71"/>
      <c r="AG651" s="72"/>
      <c r="AH651" s="73"/>
      <c r="AI651" s="74"/>
      <c r="AJ651" s="97"/>
      <c r="AK651" s="98"/>
      <c r="AL651" s="99"/>
      <c r="AM651" s="100"/>
      <c r="AN651" s="71"/>
      <c r="AO651" s="72"/>
      <c r="AP651" s="73"/>
      <c r="AQ651" s="74"/>
      <c r="AR651" s="97"/>
      <c r="AS651" s="98"/>
      <c r="AT651" s="99"/>
      <c r="AU651" s="100"/>
    </row>
    <row r="652" spans="1:47">
      <c r="A652" s="67"/>
      <c r="B652" s="140" t="s">
        <v>631</v>
      </c>
      <c r="C652" s="68">
        <v>2</v>
      </c>
      <c r="D652" s="101" t="s">
        <v>242</v>
      </c>
      <c r="E652" s="70">
        <v>210</v>
      </c>
      <c r="F652" s="70">
        <v>8</v>
      </c>
      <c r="G652" s="96">
        <f t="shared" si="14"/>
        <v>1680</v>
      </c>
      <c r="H652" s="71" t="s">
        <v>24</v>
      </c>
      <c r="I652" s="72"/>
      <c r="J652" s="73">
        <v>8</v>
      </c>
      <c r="K652" s="74">
        <v>8</v>
      </c>
      <c r="L652" s="97" t="s">
        <v>25</v>
      </c>
      <c r="M652" s="98" t="s">
        <v>82</v>
      </c>
      <c r="N652" s="99">
        <v>8</v>
      </c>
      <c r="O652" s="100">
        <v>8</v>
      </c>
      <c r="P652" s="71"/>
      <c r="Q652" s="72"/>
      <c r="R652" s="73"/>
      <c r="S652" s="74"/>
      <c r="T652" s="97"/>
      <c r="U652" s="98"/>
      <c r="V652" s="99"/>
      <c r="W652" s="100"/>
      <c r="X652" s="71"/>
      <c r="Y652" s="72"/>
      <c r="Z652" s="73"/>
      <c r="AA652" s="74"/>
      <c r="AB652" s="97"/>
      <c r="AC652" s="98"/>
      <c r="AD652" s="99"/>
      <c r="AE652" s="100"/>
      <c r="AF652" s="71"/>
      <c r="AG652" s="72"/>
      <c r="AH652" s="73"/>
      <c r="AI652" s="74"/>
      <c r="AJ652" s="97"/>
      <c r="AK652" s="98"/>
      <c r="AL652" s="99"/>
      <c r="AM652" s="100"/>
      <c r="AN652" s="71"/>
      <c r="AO652" s="72"/>
      <c r="AP652" s="73"/>
      <c r="AQ652" s="74"/>
      <c r="AR652" s="97"/>
      <c r="AS652" s="98"/>
      <c r="AT652" s="99"/>
      <c r="AU652" s="100"/>
    </row>
    <row r="653" spans="1:47">
      <c r="A653" s="67"/>
      <c r="B653" s="140" t="s">
        <v>631</v>
      </c>
      <c r="C653" s="68">
        <v>2</v>
      </c>
      <c r="D653" s="101" t="s">
        <v>241</v>
      </c>
      <c r="E653" s="70">
        <v>210</v>
      </c>
      <c r="F653" s="70">
        <v>8</v>
      </c>
      <c r="G653" s="96">
        <f t="shared" si="14"/>
        <v>1680</v>
      </c>
      <c r="H653" s="71" t="s">
        <v>24</v>
      </c>
      <c r="I653" s="72"/>
      <c r="J653" s="73">
        <v>8</v>
      </c>
      <c r="K653" s="74">
        <v>8</v>
      </c>
      <c r="L653" s="97" t="s">
        <v>25</v>
      </c>
      <c r="M653" s="98" t="s">
        <v>82</v>
      </c>
      <c r="N653" s="99">
        <v>8</v>
      </c>
      <c r="O653" s="100">
        <v>8</v>
      </c>
      <c r="P653" s="71"/>
      <c r="Q653" s="72"/>
      <c r="R653" s="73"/>
      <c r="S653" s="74"/>
      <c r="T653" s="97"/>
      <c r="U653" s="98"/>
      <c r="V653" s="99"/>
      <c r="W653" s="100"/>
      <c r="X653" s="71"/>
      <c r="Y653" s="72"/>
      <c r="Z653" s="73"/>
      <c r="AA653" s="74"/>
      <c r="AB653" s="97"/>
      <c r="AC653" s="98"/>
      <c r="AD653" s="99"/>
      <c r="AE653" s="100"/>
      <c r="AF653" s="71"/>
      <c r="AG653" s="72"/>
      <c r="AH653" s="73"/>
      <c r="AI653" s="74"/>
      <c r="AJ653" s="97"/>
      <c r="AK653" s="98"/>
      <c r="AL653" s="99"/>
      <c r="AM653" s="100"/>
      <c r="AN653" s="71"/>
      <c r="AO653" s="72"/>
      <c r="AP653" s="73"/>
      <c r="AQ653" s="74"/>
      <c r="AR653" s="97"/>
      <c r="AS653" s="98"/>
      <c r="AT653" s="99"/>
      <c r="AU653" s="100"/>
    </row>
    <row r="654" spans="1:47">
      <c r="A654" s="67"/>
      <c r="B654" s="140" t="s">
        <v>631</v>
      </c>
      <c r="C654" s="68">
        <v>2</v>
      </c>
      <c r="D654" s="101" t="s">
        <v>240</v>
      </c>
      <c r="E654" s="70">
        <v>210</v>
      </c>
      <c r="F654" s="70">
        <v>8</v>
      </c>
      <c r="G654" s="96">
        <f t="shared" si="14"/>
        <v>1680</v>
      </c>
      <c r="H654" s="71" t="s">
        <v>24</v>
      </c>
      <c r="I654" s="72"/>
      <c r="J654" s="73">
        <v>8</v>
      </c>
      <c r="K654" s="74">
        <v>8</v>
      </c>
      <c r="L654" s="97" t="s">
        <v>25</v>
      </c>
      <c r="M654" s="98" t="s">
        <v>82</v>
      </c>
      <c r="N654" s="99">
        <v>8</v>
      </c>
      <c r="O654" s="100">
        <v>8</v>
      </c>
      <c r="P654" s="71"/>
      <c r="Q654" s="72"/>
      <c r="R654" s="73"/>
      <c r="S654" s="74"/>
      <c r="T654" s="97"/>
      <c r="U654" s="98"/>
      <c r="V654" s="99"/>
      <c r="W654" s="100"/>
      <c r="X654" s="71"/>
      <c r="Y654" s="72"/>
      <c r="Z654" s="73"/>
      <c r="AA654" s="74"/>
      <c r="AB654" s="97"/>
      <c r="AC654" s="98"/>
      <c r="AD654" s="99"/>
      <c r="AE654" s="100"/>
      <c r="AF654" s="71"/>
      <c r="AG654" s="72"/>
      <c r="AH654" s="73"/>
      <c r="AI654" s="74"/>
      <c r="AJ654" s="97"/>
      <c r="AK654" s="98"/>
      <c r="AL654" s="99"/>
      <c r="AM654" s="100"/>
      <c r="AN654" s="71"/>
      <c r="AO654" s="72"/>
      <c r="AP654" s="73"/>
      <c r="AQ654" s="74"/>
      <c r="AR654" s="97"/>
      <c r="AS654" s="98"/>
      <c r="AT654" s="99"/>
      <c r="AU654" s="100"/>
    </row>
    <row r="655" spans="1:47">
      <c r="A655" s="67"/>
      <c r="B655" s="140" t="s">
        <v>631</v>
      </c>
      <c r="C655" s="68">
        <v>2</v>
      </c>
      <c r="D655" s="101" t="s">
        <v>245</v>
      </c>
      <c r="E655" s="70">
        <v>210</v>
      </c>
      <c r="F655" s="70">
        <v>8</v>
      </c>
      <c r="G655" s="96">
        <f t="shared" si="14"/>
        <v>1680</v>
      </c>
      <c r="H655" s="71" t="s">
        <v>24</v>
      </c>
      <c r="I655" s="72"/>
      <c r="J655" s="73">
        <v>8</v>
      </c>
      <c r="K655" s="74">
        <v>8</v>
      </c>
      <c r="L655" s="97" t="s">
        <v>25</v>
      </c>
      <c r="M655" s="98" t="s">
        <v>82</v>
      </c>
      <c r="N655" s="99">
        <v>8</v>
      </c>
      <c r="O655" s="100">
        <v>8</v>
      </c>
      <c r="P655" s="71"/>
      <c r="Q655" s="72"/>
      <c r="R655" s="73"/>
      <c r="S655" s="74"/>
      <c r="T655" s="97"/>
      <c r="U655" s="98"/>
      <c r="V655" s="99"/>
      <c r="W655" s="100"/>
      <c r="X655" s="71"/>
      <c r="Y655" s="72"/>
      <c r="Z655" s="73"/>
      <c r="AA655" s="74"/>
      <c r="AB655" s="97"/>
      <c r="AC655" s="98"/>
      <c r="AD655" s="99"/>
      <c r="AE655" s="100"/>
      <c r="AF655" s="71"/>
      <c r="AG655" s="72"/>
      <c r="AH655" s="73"/>
      <c r="AI655" s="74"/>
      <c r="AJ655" s="97"/>
      <c r="AK655" s="98"/>
      <c r="AL655" s="99"/>
      <c r="AM655" s="100"/>
      <c r="AN655" s="71"/>
      <c r="AO655" s="72"/>
      <c r="AP655" s="73"/>
      <c r="AQ655" s="74"/>
      <c r="AR655" s="97"/>
      <c r="AS655" s="98"/>
      <c r="AT655" s="99"/>
      <c r="AU655" s="100"/>
    </row>
    <row r="656" spans="1:47">
      <c r="A656" s="67"/>
      <c r="B656" s="140" t="s">
        <v>631</v>
      </c>
      <c r="C656" s="68">
        <v>2</v>
      </c>
      <c r="D656" s="101" t="s">
        <v>325</v>
      </c>
      <c r="E656" s="70">
        <v>210</v>
      </c>
      <c r="F656" s="70">
        <v>8</v>
      </c>
      <c r="G656" s="96">
        <f t="shared" si="14"/>
        <v>1680</v>
      </c>
      <c r="H656" s="71" t="s">
        <v>24</v>
      </c>
      <c r="I656" s="72"/>
      <c r="J656" s="73">
        <v>8</v>
      </c>
      <c r="K656" s="74">
        <v>8</v>
      </c>
      <c r="L656" s="97" t="s">
        <v>25</v>
      </c>
      <c r="M656" s="98" t="s">
        <v>82</v>
      </c>
      <c r="N656" s="99">
        <v>8</v>
      </c>
      <c r="O656" s="100">
        <v>8</v>
      </c>
      <c r="P656" s="71"/>
      <c r="Q656" s="72"/>
      <c r="R656" s="73"/>
      <c r="S656" s="74"/>
      <c r="T656" s="97"/>
      <c r="U656" s="98"/>
      <c r="V656" s="99"/>
      <c r="W656" s="100"/>
      <c r="X656" s="71"/>
      <c r="Y656" s="72"/>
      <c r="Z656" s="73"/>
      <c r="AA656" s="74"/>
      <c r="AB656" s="97"/>
      <c r="AC656" s="98"/>
      <c r="AD656" s="99"/>
      <c r="AE656" s="100"/>
      <c r="AF656" s="71"/>
      <c r="AG656" s="72"/>
      <c r="AH656" s="73"/>
      <c r="AI656" s="74"/>
      <c r="AJ656" s="97"/>
      <c r="AK656" s="98"/>
      <c r="AL656" s="99"/>
      <c r="AM656" s="100"/>
      <c r="AN656" s="71"/>
      <c r="AO656" s="72"/>
      <c r="AP656" s="73"/>
      <c r="AQ656" s="74"/>
      <c r="AR656" s="97"/>
      <c r="AS656" s="98"/>
      <c r="AT656" s="99"/>
      <c r="AU656" s="100"/>
    </row>
    <row r="657" spans="1:47">
      <c r="A657" s="67"/>
      <c r="B657" s="140" t="s">
        <v>631</v>
      </c>
      <c r="C657" s="68">
        <v>2</v>
      </c>
      <c r="D657" s="101" t="s">
        <v>324</v>
      </c>
      <c r="E657" s="70">
        <v>210</v>
      </c>
      <c r="F657" s="70">
        <v>8</v>
      </c>
      <c r="G657" s="96">
        <f t="shared" si="14"/>
        <v>1680</v>
      </c>
      <c r="H657" s="71" t="s">
        <v>24</v>
      </c>
      <c r="I657" s="72"/>
      <c r="J657" s="73">
        <v>8</v>
      </c>
      <c r="K657" s="74">
        <v>8</v>
      </c>
      <c r="L657" s="97" t="s">
        <v>25</v>
      </c>
      <c r="M657" s="98" t="s">
        <v>82</v>
      </c>
      <c r="N657" s="99">
        <v>8</v>
      </c>
      <c r="O657" s="100">
        <v>8</v>
      </c>
      <c r="P657" s="71"/>
      <c r="Q657" s="72"/>
      <c r="R657" s="73"/>
      <c r="S657" s="74"/>
      <c r="T657" s="97"/>
      <c r="U657" s="98"/>
      <c r="V657" s="99"/>
      <c r="W657" s="100"/>
      <c r="X657" s="71"/>
      <c r="Y657" s="72"/>
      <c r="Z657" s="73"/>
      <c r="AA657" s="74"/>
      <c r="AB657" s="97"/>
      <c r="AC657" s="98"/>
      <c r="AD657" s="99"/>
      <c r="AE657" s="100"/>
      <c r="AF657" s="71"/>
      <c r="AG657" s="72"/>
      <c r="AH657" s="73"/>
      <c r="AI657" s="74"/>
      <c r="AJ657" s="97"/>
      <c r="AK657" s="98"/>
      <c r="AL657" s="99"/>
      <c r="AM657" s="100"/>
      <c r="AN657" s="71"/>
      <c r="AO657" s="72"/>
      <c r="AP657" s="73"/>
      <c r="AQ657" s="74"/>
      <c r="AR657" s="97"/>
      <c r="AS657" s="98"/>
      <c r="AT657" s="99"/>
      <c r="AU657" s="100"/>
    </row>
    <row r="658" spans="1:47">
      <c r="A658" s="67"/>
      <c r="B658" s="140" t="s">
        <v>631</v>
      </c>
      <c r="C658" s="68">
        <v>2</v>
      </c>
      <c r="D658" s="101" t="s">
        <v>416</v>
      </c>
      <c r="E658" s="70">
        <v>210</v>
      </c>
      <c r="F658" s="70">
        <v>6</v>
      </c>
      <c r="G658" s="96">
        <f t="shared" si="14"/>
        <v>1260</v>
      </c>
      <c r="H658" s="71" t="s">
        <v>24</v>
      </c>
      <c r="I658" s="72"/>
      <c r="J658" s="73">
        <v>2</v>
      </c>
      <c r="K658" s="74">
        <v>2</v>
      </c>
      <c r="L658" s="97" t="s">
        <v>25</v>
      </c>
      <c r="M658" s="98" t="s">
        <v>82</v>
      </c>
      <c r="N658" s="99">
        <v>2</v>
      </c>
      <c r="O658" s="100">
        <v>2</v>
      </c>
      <c r="P658" s="71"/>
      <c r="Q658" s="72"/>
      <c r="R658" s="73"/>
      <c r="S658" s="74"/>
      <c r="T658" s="97"/>
      <c r="U658" s="98"/>
      <c r="V658" s="99"/>
      <c r="W658" s="100"/>
      <c r="X658" s="71"/>
      <c r="Y658" s="72"/>
      <c r="Z658" s="73"/>
      <c r="AA658" s="74"/>
      <c r="AB658" s="97"/>
      <c r="AC658" s="98"/>
      <c r="AD658" s="99"/>
      <c r="AE658" s="100"/>
      <c r="AF658" s="71"/>
      <c r="AG658" s="72"/>
      <c r="AH658" s="73"/>
      <c r="AI658" s="74"/>
      <c r="AJ658" s="97"/>
      <c r="AK658" s="98"/>
      <c r="AL658" s="99"/>
      <c r="AM658" s="100"/>
      <c r="AN658" s="71"/>
      <c r="AO658" s="72"/>
      <c r="AP658" s="73"/>
      <c r="AQ658" s="74"/>
      <c r="AR658" s="97"/>
      <c r="AS658" s="98"/>
      <c r="AT658" s="99"/>
      <c r="AU658" s="100"/>
    </row>
    <row r="659" spans="1:47">
      <c r="A659" s="67"/>
      <c r="B659" s="140" t="s">
        <v>631</v>
      </c>
      <c r="C659" s="68">
        <v>2</v>
      </c>
      <c r="D659" s="101" t="s">
        <v>505</v>
      </c>
      <c r="E659" s="70">
        <v>210</v>
      </c>
      <c r="F659" s="70">
        <v>4</v>
      </c>
      <c r="G659" s="96">
        <f t="shared" si="14"/>
        <v>840</v>
      </c>
      <c r="H659" s="71" t="s">
        <v>24</v>
      </c>
      <c r="I659" s="72"/>
      <c r="J659" s="73">
        <v>4</v>
      </c>
      <c r="K659" s="74">
        <v>4</v>
      </c>
      <c r="L659" s="97" t="s">
        <v>25</v>
      </c>
      <c r="M659" s="98" t="s">
        <v>98</v>
      </c>
      <c r="N659" s="99">
        <v>4</v>
      </c>
      <c r="O659" s="100">
        <v>4</v>
      </c>
      <c r="P659" s="71"/>
      <c r="Q659" s="72"/>
      <c r="R659" s="73"/>
      <c r="S659" s="74"/>
      <c r="T659" s="97"/>
      <c r="U659" s="98"/>
      <c r="V659" s="99"/>
      <c r="W659" s="100"/>
      <c r="X659" s="71"/>
      <c r="Y659" s="72"/>
      <c r="Z659" s="73"/>
      <c r="AA659" s="74"/>
      <c r="AB659" s="97"/>
      <c r="AC659" s="98"/>
      <c r="AD659" s="99"/>
      <c r="AE659" s="100"/>
      <c r="AF659" s="71"/>
      <c r="AG659" s="72"/>
      <c r="AH659" s="73"/>
      <c r="AI659" s="74"/>
      <c r="AJ659" s="97"/>
      <c r="AK659" s="98"/>
      <c r="AL659" s="99"/>
      <c r="AM659" s="100"/>
      <c r="AN659" s="71"/>
      <c r="AO659" s="72"/>
      <c r="AP659" s="73"/>
      <c r="AQ659" s="74"/>
      <c r="AR659" s="97"/>
      <c r="AS659" s="98"/>
      <c r="AT659" s="99"/>
      <c r="AU659" s="100"/>
    </row>
    <row r="660" spans="1:47">
      <c r="A660" s="67"/>
      <c r="B660" s="140" t="s">
        <v>631</v>
      </c>
      <c r="C660" s="68">
        <v>2</v>
      </c>
      <c r="D660" s="101" t="s">
        <v>637</v>
      </c>
      <c r="E660" s="70">
        <v>210</v>
      </c>
      <c r="F660" s="70">
        <v>4</v>
      </c>
      <c r="G660" s="96">
        <f t="shared" si="14"/>
        <v>840</v>
      </c>
      <c r="H660" s="71" t="s">
        <v>24</v>
      </c>
      <c r="I660" s="72"/>
      <c r="J660" s="73">
        <v>8</v>
      </c>
      <c r="K660" s="74">
        <v>8</v>
      </c>
      <c r="L660" s="97" t="s">
        <v>25</v>
      </c>
      <c r="M660" s="98" t="s">
        <v>82</v>
      </c>
      <c r="N660" s="99">
        <v>8</v>
      </c>
      <c r="O660" s="100">
        <v>8</v>
      </c>
      <c r="P660" s="71"/>
      <c r="Q660" s="72"/>
      <c r="R660" s="73"/>
      <c r="S660" s="74"/>
      <c r="T660" s="97"/>
      <c r="U660" s="98"/>
      <c r="V660" s="99"/>
      <c r="W660" s="100"/>
      <c r="X660" s="71"/>
      <c r="Y660" s="72"/>
      <c r="Z660" s="73"/>
      <c r="AA660" s="74"/>
      <c r="AB660" s="97"/>
      <c r="AC660" s="98"/>
      <c r="AD660" s="99"/>
      <c r="AE660" s="100"/>
      <c r="AF660" s="71"/>
      <c r="AG660" s="72"/>
      <c r="AH660" s="73"/>
      <c r="AI660" s="74"/>
      <c r="AJ660" s="97"/>
      <c r="AK660" s="98"/>
      <c r="AL660" s="99"/>
      <c r="AM660" s="100"/>
      <c r="AN660" s="71"/>
      <c r="AO660" s="72"/>
      <c r="AP660" s="73"/>
      <c r="AQ660" s="74"/>
      <c r="AR660" s="97"/>
      <c r="AS660" s="98"/>
      <c r="AT660" s="99"/>
      <c r="AU660" s="100"/>
    </row>
    <row r="661" spans="1:47">
      <c r="A661" s="67"/>
      <c r="B661" s="140" t="s">
        <v>631</v>
      </c>
      <c r="C661" s="68">
        <v>2</v>
      </c>
      <c r="D661" s="101" t="s">
        <v>221</v>
      </c>
      <c r="E661" s="70">
        <v>210</v>
      </c>
      <c r="F661" s="70">
        <v>6</v>
      </c>
      <c r="G661" s="96">
        <f t="shared" si="14"/>
        <v>1260</v>
      </c>
      <c r="H661" s="71" t="s">
        <v>24</v>
      </c>
      <c r="I661" s="72"/>
      <c r="J661" s="73">
        <v>20</v>
      </c>
      <c r="K661" s="74">
        <v>20</v>
      </c>
      <c r="L661" s="97" t="s">
        <v>25</v>
      </c>
      <c r="M661" s="98" t="s">
        <v>82</v>
      </c>
      <c r="N661" s="99">
        <v>20</v>
      </c>
      <c r="O661" s="100">
        <v>20</v>
      </c>
      <c r="P661" s="71"/>
      <c r="Q661" s="72"/>
      <c r="R661" s="73"/>
      <c r="S661" s="74"/>
      <c r="T661" s="97"/>
      <c r="U661" s="98"/>
      <c r="V661" s="99"/>
      <c r="W661" s="100"/>
      <c r="X661" s="71"/>
      <c r="Y661" s="72"/>
      <c r="Z661" s="73"/>
      <c r="AA661" s="74"/>
      <c r="AB661" s="97"/>
      <c r="AC661" s="98"/>
      <c r="AD661" s="99"/>
      <c r="AE661" s="100"/>
      <c r="AF661" s="71"/>
      <c r="AG661" s="72"/>
      <c r="AH661" s="73"/>
      <c r="AI661" s="74"/>
      <c r="AJ661" s="97"/>
      <c r="AK661" s="98"/>
      <c r="AL661" s="99"/>
      <c r="AM661" s="100"/>
      <c r="AN661" s="71"/>
      <c r="AO661" s="72"/>
      <c r="AP661" s="73"/>
      <c r="AQ661" s="74"/>
      <c r="AR661" s="97"/>
      <c r="AS661" s="98"/>
      <c r="AT661" s="99"/>
      <c r="AU661" s="100"/>
    </row>
    <row r="662" spans="1:47">
      <c r="A662" s="67"/>
      <c r="B662" s="140" t="s">
        <v>631</v>
      </c>
      <c r="C662" s="68">
        <v>2</v>
      </c>
      <c r="D662" s="101" t="s">
        <v>216</v>
      </c>
      <c r="E662" s="70">
        <v>210</v>
      </c>
      <c r="F662" s="70">
        <v>10</v>
      </c>
      <c r="G662" s="96">
        <f t="shared" si="14"/>
        <v>2100</v>
      </c>
      <c r="H662" s="71" t="s">
        <v>24</v>
      </c>
      <c r="I662" s="72"/>
      <c r="J662" s="73">
        <v>11</v>
      </c>
      <c r="K662" s="74">
        <v>11</v>
      </c>
      <c r="L662" s="97" t="s">
        <v>25</v>
      </c>
      <c r="M662" s="98" t="s">
        <v>82</v>
      </c>
      <c r="N662" s="99">
        <v>11</v>
      </c>
      <c r="O662" s="100">
        <v>11</v>
      </c>
      <c r="P662" s="71"/>
      <c r="Q662" s="72"/>
      <c r="R662" s="73"/>
      <c r="S662" s="74"/>
      <c r="T662" s="97"/>
      <c r="U662" s="98"/>
      <c r="V662" s="99"/>
      <c r="W662" s="100"/>
      <c r="X662" s="71"/>
      <c r="Y662" s="72"/>
      <c r="Z662" s="73"/>
      <c r="AA662" s="74"/>
      <c r="AB662" s="97"/>
      <c r="AC662" s="98"/>
      <c r="AD662" s="99"/>
      <c r="AE662" s="100"/>
      <c r="AF662" s="71"/>
      <c r="AG662" s="72"/>
      <c r="AH662" s="73"/>
      <c r="AI662" s="74"/>
      <c r="AJ662" s="97"/>
      <c r="AK662" s="98"/>
      <c r="AL662" s="99"/>
      <c r="AM662" s="100"/>
      <c r="AN662" s="71"/>
      <c r="AO662" s="72"/>
      <c r="AP662" s="73"/>
      <c r="AQ662" s="74"/>
      <c r="AR662" s="97"/>
      <c r="AS662" s="98"/>
      <c r="AT662" s="99"/>
      <c r="AU662" s="100"/>
    </row>
    <row r="663" spans="1:47">
      <c r="A663" s="67"/>
      <c r="B663" s="140" t="s">
        <v>631</v>
      </c>
      <c r="C663" s="68">
        <v>3</v>
      </c>
      <c r="D663" s="101" t="s">
        <v>251</v>
      </c>
      <c r="E663" s="70">
        <v>250</v>
      </c>
      <c r="F663" s="70">
        <v>4</v>
      </c>
      <c r="G663" s="96">
        <f t="shared" si="14"/>
        <v>1000</v>
      </c>
      <c r="H663" s="71" t="s">
        <v>24</v>
      </c>
      <c r="I663" s="72"/>
      <c r="J663" s="73">
        <v>6</v>
      </c>
      <c r="K663" s="74">
        <v>6</v>
      </c>
      <c r="L663" s="97" t="s">
        <v>25</v>
      </c>
      <c r="M663" s="98" t="s">
        <v>82</v>
      </c>
      <c r="N663" s="99">
        <v>6</v>
      </c>
      <c r="O663" s="100">
        <v>6</v>
      </c>
      <c r="P663" s="71"/>
      <c r="Q663" s="72"/>
      <c r="R663" s="73"/>
      <c r="S663" s="74"/>
      <c r="T663" s="97"/>
      <c r="U663" s="98"/>
      <c r="V663" s="99"/>
      <c r="W663" s="100"/>
      <c r="X663" s="71"/>
      <c r="Y663" s="72"/>
      <c r="Z663" s="73"/>
      <c r="AA663" s="74"/>
      <c r="AB663" s="97"/>
      <c r="AC663" s="98"/>
      <c r="AD663" s="99"/>
      <c r="AE663" s="100"/>
      <c r="AF663" s="71"/>
      <c r="AG663" s="72"/>
      <c r="AH663" s="73"/>
      <c r="AI663" s="74"/>
      <c r="AJ663" s="97"/>
      <c r="AK663" s="98"/>
      <c r="AL663" s="99"/>
      <c r="AM663" s="100"/>
      <c r="AN663" s="71"/>
      <c r="AO663" s="72"/>
      <c r="AP663" s="73"/>
      <c r="AQ663" s="74"/>
      <c r="AR663" s="97"/>
      <c r="AS663" s="98"/>
      <c r="AT663" s="99"/>
      <c r="AU663" s="100"/>
    </row>
    <row r="664" spans="1:47">
      <c r="A664" s="67"/>
      <c r="B664" s="140" t="s">
        <v>631</v>
      </c>
      <c r="C664" s="68">
        <v>3</v>
      </c>
      <c r="D664" s="101" t="s">
        <v>244</v>
      </c>
      <c r="E664" s="70">
        <v>210</v>
      </c>
      <c r="F664" s="70">
        <v>6</v>
      </c>
      <c r="G664" s="96">
        <f t="shared" si="14"/>
        <v>1260</v>
      </c>
      <c r="H664" s="71" t="s">
        <v>24</v>
      </c>
      <c r="I664" s="72"/>
      <c r="J664" s="73">
        <v>8</v>
      </c>
      <c r="K664" s="74">
        <v>8</v>
      </c>
      <c r="L664" s="97" t="s">
        <v>25</v>
      </c>
      <c r="M664" s="98" t="s">
        <v>82</v>
      </c>
      <c r="N664" s="99">
        <v>8</v>
      </c>
      <c r="O664" s="100">
        <v>8</v>
      </c>
      <c r="P664" s="71"/>
      <c r="Q664" s="72"/>
      <c r="R664" s="73"/>
      <c r="S664" s="74"/>
      <c r="T664" s="97"/>
      <c r="U664" s="98"/>
      <c r="V664" s="99"/>
      <c r="W664" s="100"/>
      <c r="X664" s="71"/>
      <c r="Y664" s="72"/>
      <c r="Z664" s="73"/>
      <c r="AA664" s="74"/>
      <c r="AB664" s="97"/>
      <c r="AC664" s="98"/>
      <c r="AD664" s="99"/>
      <c r="AE664" s="100"/>
      <c r="AF664" s="71"/>
      <c r="AG664" s="72"/>
      <c r="AH664" s="73"/>
      <c r="AI664" s="74"/>
      <c r="AJ664" s="97"/>
      <c r="AK664" s="98"/>
      <c r="AL664" s="99"/>
      <c r="AM664" s="100"/>
      <c r="AN664" s="71"/>
      <c r="AO664" s="72"/>
      <c r="AP664" s="73"/>
      <c r="AQ664" s="74"/>
      <c r="AR664" s="97"/>
      <c r="AS664" s="98"/>
      <c r="AT664" s="99"/>
      <c r="AU664" s="100"/>
    </row>
    <row r="665" spans="1:47">
      <c r="A665" s="67"/>
      <c r="B665" s="140" t="s">
        <v>631</v>
      </c>
      <c r="C665" s="68">
        <v>3</v>
      </c>
      <c r="D665" s="101" t="s">
        <v>329</v>
      </c>
      <c r="E665" s="70">
        <v>210</v>
      </c>
      <c r="F665" s="70">
        <v>4</v>
      </c>
      <c r="G665" s="96">
        <f t="shared" si="14"/>
        <v>840</v>
      </c>
      <c r="H665" s="71" t="s">
        <v>24</v>
      </c>
      <c r="I665" s="72"/>
      <c r="J665" s="73">
        <v>8</v>
      </c>
      <c r="K665" s="74">
        <v>8</v>
      </c>
      <c r="L665" s="97" t="s">
        <v>25</v>
      </c>
      <c r="M665" s="98" t="s">
        <v>82</v>
      </c>
      <c r="N665" s="99">
        <v>8</v>
      </c>
      <c r="O665" s="100">
        <v>8</v>
      </c>
      <c r="P665" s="71"/>
      <c r="Q665" s="72"/>
      <c r="R665" s="73"/>
      <c r="S665" s="74"/>
      <c r="T665" s="97"/>
      <c r="U665" s="98"/>
      <c r="V665" s="99"/>
      <c r="W665" s="100"/>
      <c r="X665" s="71"/>
      <c r="Y665" s="72"/>
      <c r="Z665" s="73"/>
      <c r="AA665" s="74"/>
      <c r="AB665" s="97"/>
      <c r="AC665" s="98"/>
      <c r="AD665" s="99"/>
      <c r="AE665" s="100"/>
      <c r="AF665" s="71"/>
      <c r="AG665" s="72"/>
      <c r="AH665" s="73"/>
      <c r="AI665" s="74"/>
      <c r="AJ665" s="97"/>
      <c r="AK665" s="98"/>
      <c r="AL665" s="99"/>
      <c r="AM665" s="100"/>
      <c r="AN665" s="71"/>
      <c r="AO665" s="72"/>
      <c r="AP665" s="73"/>
      <c r="AQ665" s="74"/>
      <c r="AR665" s="97"/>
      <c r="AS665" s="98"/>
      <c r="AT665" s="99"/>
      <c r="AU665" s="100"/>
    </row>
    <row r="666" spans="1:47">
      <c r="A666" s="67"/>
      <c r="B666" s="140" t="s">
        <v>631</v>
      </c>
      <c r="C666" s="68">
        <v>3</v>
      </c>
      <c r="D666" s="101" t="s">
        <v>237</v>
      </c>
      <c r="E666" s="70">
        <v>210</v>
      </c>
      <c r="F666" s="70">
        <v>8</v>
      </c>
      <c r="G666" s="96">
        <f t="shared" si="14"/>
        <v>1680</v>
      </c>
      <c r="H666" s="71" t="s">
        <v>24</v>
      </c>
      <c r="I666" s="72"/>
      <c r="J666" s="73">
        <v>8</v>
      </c>
      <c r="K666" s="74">
        <v>8</v>
      </c>
      <c r="L666" s="97" t="s">
        <v>25</v>
      </c>
      <c r="M666" s="98" t="s">
        <v>82</v>
      </c>
      <c r="N666" s="99">
        <v>8</v>
      </c>
      <c r="O666" s="100">
        <v>8</v>
      </c>
      <c r="P666" s="71"/>
      <c r="Q666" s="72"/>
      <c r="R666" s="73"/>
      <c r="S666" s="74"/>
      <c r="T666" s="97"/>
      <c r="U666" s="98"/>
      <c r="V666" s="99"/>
      <c r="W666" s="100"/>
      <c r="X666" s="71"/>
      <c r="Y666" s="72"/>
      <c r="Z666" s="73"/>
      <c r="AA666" s="74"/>
      <c r="AB666" s="97"/>
      <c r="AC666" s="98"/>
      <c r="AD666" s="99"/>
      <c r="AE666" s="100"/>
      <c r="AF666" s="71"/>
      <c r="AG666" s="72"/>
      <c r="AH666" s="73"/>
      <c r="AI666" s="74"/>
      <c r="AJ666" s="97"/>
      <c r="AK666" s="98"/>
      <c r="AL666" s="99"/>
      <c r="AM666" s="100"/>
      <c r="AN666" s="71"/>
      <c r="AO666" s="72"/>
      <c r="AP666" s="73"/>
      <c r="AQ666" s="74"/>
      <c r="AR666" s="97"/>
      <c r="AS666" s="98"/>
      <c r="AT666" s="99"/>
      <c r="AU666" s="100"/>
    </row>
    <row r="667" spans="1:47">
      <c r="A667" s="67"/>
      <c r="B667" s="140" t="s">
        <v>631</v>
      </c>
      <c r="C667" s="68">
        <v>3</v>
      </c>
      <c r="D667" s="101" t="s">
        <v>236</v>
      </c>
      <c r="E667" s="70">
        <v>210</v>
      </c>
      <c r="F667" s="70">
        <v>8</v>
      </c>
      <c r="G667" s="96">
        <f t="shared" si="14"/>
        <v>1680</v>
      </c>
      <c r="H667" s="71" t="s">
        <v>24</v>
      </c>
      <c r="I667" s="72"/>
      <c r="J667" s="73">
        <v>8</v>
      </c>
      <c r="K667" s="74">
        <v>8</v>
      </c>
      <c r="L667" s="97" t="s">
        <v>25</v>
      </c>
      <c r="M667" s="98" t="s">
        <v>82</v>
      </c>
      <c r="N667" s="99">
        <v>8</v>
      </c>
      <c r="O667" s="100">
        <v>8</v>
      </c>
      <c r="P667" s="71"/>
      <c r="Q667" s="72"/>
      <c r="R667" s="73"/>
      <c r="S667" s="74"/>
      <c r="T667" s="97"/>
      <c r="U667" s="98"/>
      <c r="V667" s="99"/>
      <c r="W667" s="100"/>
      <c r="X667" s="71"/>
      <c r="Y667" s="72"/>
      <c r="Z667" s="73"/>
      <c r="AA667" s="74"/>
      <c r="AB667" s="97"/>
      <c r="AC667" s="98"/>
      <c r="AD667" s="99"/>
      <c r="AE667" s="100"/>
      <c r="AF667" s="71"/>
      <c r="AG667" s="72"/>
      <c r="AH667" s="73"/>
      <c r="AI667" s="74"/>
      <c r="AJ667" s="97"/>
      <c r="AK667" s="98"/>
      <c r="AL667" s="99"/>
      <c r="AM667" s="100"/>
      <c r="AN667" s="71"/>
      <c r="AO667" s="72"/>
      <c r="AP667" s="73"/>
      <c r="AQ667" s="74"/>
      <c r="AR667" s="97"/>
      <c r="AS667" s="98"/>
      <c r="AT667" s="99"/>
      <c r="AU667" s="100"/>
    </row>
    <row r="668" spans="1:47">
      <c r="A668" s="67"/>
      <c r="B668" s="140" t="s">
        <v>631</v>
      </c>
      <c r="C668" s="68">
        <v>3</v>
      </c>
      <c r="D668" s="101" t="s">
        <v>235</v>
      </c>
      <c r="E668" s="70">
        <v>210</v>
      </c>
      <c r="F668" s="70">
        <v>8</v>
      </c>
      <c r="G668" s="96">
        <f t="shared" si="14"/>
        <v>1680</v>
      </c>
      <c r="H668" s="71" t="s">
        <v>24</v>
      </c>
      <c r="I668" s="72"/>
      <c r="J668" s="73">
        <v>8</v>
      </c>
      <c r="K668" s="74">
        <v>8</v>
      </c>
      <c r="L668" s="97" t="s">
        <v>25</v>
      </c>
      <c r="M668" s="98" t="s">
        <v>82</v>
      </c>
      <c r="N668" s="99">
        <v>8</v>
      </c>
      <c r="O668" s="100">
        <v>8</v>
      </c>
      <c r="P668" s="71"/>
      <c r="Q668" s="72"/>
      <c r="R668" s="73"/>
      <c r="S668" s="74"/>
      <c r="T668" s="97"/>
      <c r="U668" s="98"/>
      <c r="V668" s="99"/>
      <c r="W668" s="100"/>
      <c r="X668" s="71"/>
      <c r="Y668" s="72"/>
      <c r="Z668" s="73"/>
      <c r="AA668" s="74"/>
      <c r="AB668" s="97"/>
      <c r="AC668" s="98"/>
      <c r="AD668" s="99"/>
      <c r="AE668" s="100"/>
      <c r="AF668" s="71"/>
      <c r="AG668" s="72"/>
      <c r="AH668" s="73"/>
      <c r="AI668" s="74"/>
      <c r="AJ668" s="97"/>
      <c r="AK668" s="98"/>
      <c r="AL668" s="99"/>
      <c r="AM668" s="100"/>
      <c r="AN668" s="71"/>
      <c r="AO668" s="72"/>
      <c r="AP668" s="73"/>
      <c r="AQ668" s="74"/>
      <c r="AR668" s="97"/>
      <c r="AS668" s="98"/>
      <c r="AT668" s="99"/>
      <c r="AU668" s="100"/>
    </row>
    <row r="669" spans="1:47">
      <c r="A669" s="67"/>
      <c r="B669" s="140" t="s">
        <v>631</v>
      </c>
      <c r="C669" s="68">
        <v>3</v>
      </c>
      <c r="D669" s="101" t="s">
        <v>232</v>
      </c>
      <c r="E669" s="70">
        <v>210</v>
      </c>
      <c r="F669" s="70">
        <v>8</v>
      </c>
      <c r="G669" s="96">
        <f t="shared" si="14"/>
        <v>1680</v>
      </c>
      <c r="H669" s="71" t="s">
        <v>24</v>
      </c>
      <c r="I669" s="72"/>
      <c r="J669" s="73">
        <v>8</v>
      </c>
      <c r="K669" s="74">
        <v>8</v>
      </c>
      <c r="L669" s="97" t="s">
        <v>25</v>
      </c>
      <c r="M669" s="98" t="s">
        <v>82</v>
      </c>
      <c r="N669" s="99">
        <v>8</v>
      </c>
      <c r="O669" s="100">
        <v>8</v>
      </c>
      <c r="P669" s="71"/>
      <c r="Q669" s="72"/>
      <c r="R669" s="73"/>
      <c r="S669" s="74"/>
      <c r="T669" s="97"/>
      <c r="U669" s="98"/>
      <c r="V669" s="99"/>
      <c r="W669" s="100"/>
      <c r="X669" s="71"/>
      <c r="Y669" s="72"/>
      <c r="Z669" s="73"/>
      <c r="AA669" s="74"/>
      <c r="AB669" s="97"/>
      <c r="AC669" s="98"/>
      <c r="AD669" s="99"/>
      <c r="AE669" s="100"/>
      <c r="AF669" s="71"/>
      <c r="AG669" s="72"/>
      <c r="AH669" s="73"/>
      <c r="AI669" s="74"/>
      <c r="AJ669" s="97"/>
      <c r="AK669" s="98"/>
      <c r="AL669" s="99"/>
      <c r="AM669" s="100"/>
      <c r="AN669" s="71"/>
      <c r="AO669" s="72"/>
      <c r="AP669" s="73"/>
      <c r="AQ669" s="74"/>
      <c r="AR669" s="97"/>
      <c r="AS669" s="98"/>
      <c r="AT669" s="99"/>
      <c r="AU669" s="100"/>
    </row>
    <row r="670" spans="1:47">
      <c r="A670" s="67"/>
      <c r="B670" s="140" t="s">
        <v>631</v>
      </c>
      <c r="C670" s="68">
        <v>3</v>
      </c>
      <c r="D670" s="101" t="s">
        <v>233</v>
      </c>
      <c r="E670" s="70">
        <v>210</v>
      </c>
      <c r="F670" s="70">
        <v>8</v>
      </c>
      <c r="G670" s="96">
        <f t="shared" si="14"/>
        <v>1680</v>
      </c>
      <c r="H670" s="71" t="s">
        <v>24</v>
      </c>
      <c r="I670" s="72"/>
      <c r="J670" s="73">
        <v>8</v>
      </c>
      <c r="K670" s="74">
        <v>8</v>
      </c>
      <c r="L670" s="97" t="s">
        <v>25</v>
      </c>
      <c r="M670" s="98" t="s">
        <v>82</v>
      </c>
      <c r="N670" s="99">
        <v>8</v>
      </c>
      <c r="O670" s="100">
        <v>8</v>
      </c>
      <c r="P670" s="71"/>
      <c r="Q670" s="72"/>
      <c r="R670" s="73"/>
      <c r="S670" s="74"/>
      <c r="T670" s="97"/>
      <c r="U670" s="98"/>
      <c r="V670" s="99"/>
      <c r="W670" s="100"/>
      <c r="X670" s="71"/>
      <c r="Y670" s="72"/>
      <c r="Z670" s="73"/>
      <c r="AA670" s="74"/>
      <c r="AB670" s="97"/>
      <c r="AC670" s="98"/>
      <c r="AD670" s="99"/>
      <c r="AE670" s="100"/>
      <c r="AF670" s="71"/>
      <c r="AG670" s="72"/>
      <c r="AH670" s="73"/>
      <c r="AI670" s="74"/>
      <c r="AJ670" s="97"/>
      <c r="AK670" s="98"/>
      <c r="AL670" s="99"/>
      <c r="AM670" s="100"/>
      <c r="AN670" s="71"/>
      <c r="AO670" s="72"/>
      <c r="AP670" s="73"/>
      <c r="AQ670" s="74"/>
      <c r="AR670" s="97"/>
      <c r="AS670" s="98"/>
      <c r="AT670" s="99"/>
      <c r="AU670" s="100"/>
    </row>
    <row r="671" spans="1:47">
      <c r="A671" s="67"/>
      <c r="B671" s="140" t="s">
        <v>631</v>
      </c>
      <c r="C671" s="68">
        <v>3</v>
      </c>
      <c r="D671" s="101" t="s">
        <v>234</v>
      </c>
      <c r="E671" s="70">
        <v>210</v>
      </c>
      <c r="F671" s="70">
        <v>8</v>
      </c>
      <c r="G671" s="96">
        <f t="shared" si="14"/>
        <v>1680</v>
      </c>
      <c r="H671" s="71" t="s">
        <v>24</v>
      </c>
      <c r="I671" s="72"/>
      <c r="J671" s="73">
        <v>8</v>
      </c>
      <c r="K671" s="74">
        <v>8</v>
      </c>
      <c r="L671" s="97" t="s">
        <v>25</v>
      </c>
      <c r="M671" s="98" t="s">
        <v>82</v>
      </c>
      <c r="N671" s="99">
        <v>8</v>
      </c>
      <c r="O671" s="100">
        <v>8</v>
      </c>
      <c r="P671" s="71"/>
      <c r="Q671" s="72"/>
      <c r="R671" s="73"/>
      <c r="S671" s="74"/>
      <c r="T671" s="97"/>
      <c r="U671" s="98"/>
      <c r="V671" s="99"/>
      <c r="W671" s="100"/>
      <c r="X671" s="71"/>
      <c r="Y671" s="72"/>
      <c r="Z671" s="73"/>
      <c r="AA671" s="74"/>
      <c r="AB671" s="97"/>
      <c r="AC671" s="98"/>
      <c r="AD671" s="99"/>
      <c r="AE671" s="100"/>
      <c r="AF671" s="71"/>
      <c r="AG671" s="72"/>
      <c r="AH671" s="73"/>
      <c r="AI671" s="74"/>
      <c r="AJ671" s="97"/>
      <c r="AK671" s="98"/>
      <c r="AL671" s="99"/>
      <c r="AM671" s="100"/>
      <c r="AN671" s="71"/>
      <c r="AO671" s="72"/>
      <c r="AP671" s="73"/>
      <c r="AQ671" s="74"/>
      <c r="AR671" s="97"/>
      <c r="AS671" s="98"/>
      <c r="AT671" s="99"/>
      <c r="AU671" s="100"/>
    </row>
    <row r="672" spans="1:47">
      <c r="A672" s="67"/>
      <c r="B672" s="140" t="s">
        <v>631</v>
      </c>
      <c r="C672" s="68">
        <v>3</v>
      </c>
      <c r="D672" s="101" t="s">
        <v>216</v>
      </c>
      <c r="E672" s="70">
        <v>210</v>
      </c>
      <c r="F672" s="70">
        <v>10</v>
      </c>
      <c r="G672" s="96">
        <f t="shared" si="14"/>
        <v>2100</v>
      </c>
      <c r="H672" s="71" t="s">
        <v>24</v>
      </c>
      <c r="I672" s="72"/>
      <c r="J672" s="73">
        <v>12</v>
      </c>
      <c r="K672" s="74">
        <v>12</v>
      </c>
      <c r="L672" s="97" t="s">
        <v>25</v>
      </c>
      <c r="M672" s="98" t="s">
        <v>82</v>
      </c>
      <c r="N672" s="99">
        <v>12</v>
      </c>
      <c r="O672" s="100">
        <v>12</v>
      </c>
      <c r="P672" s="71"/>
      <c r="Q672" s="72"/>
      <c r="R672" s="73"/>
      <c r="S672" s="74"/>
      <c r="T672" s="97"/>
      <c r="U672" s="98"/>
      <c r="V672" s="99"/>
      <c r="W672" s="100"/>
      <c r="X672" s="71"/>
      <c r="Y672" s="72"/>
      <c r="Z672" s="73"/>
      <c r="AA672" s="74"/>
      <c r="AB672" s="97"/>
      <c r="AC672" s="98"/>
      <c r="AD672" s="99"/>
      <c r="AE672" s="100"/>
      <c r="AF672" s="71"/>
      <c r="AG672" s="72"/>
      <c r="AH672" s="73"/>
      <c r="AI672" s="74"/>
      <c r="AJ672" s="97"/>
      <c r="AK672" s="98"/>
      <c r="AL672" s="99"/>
      <c r="AM672" s="100"/>
      <c r="AN672" s="71"/>
      <c r="AO672" s="72"/>
      <c r="AP672" s="73"/>
      <c r="AQ672" s="74"/>
      <c r="AR672" s="97"/>
      <c r="AS672" s="98"/>
      <c r="AT672" s="99"/>
      <c r="AU672" s="100"/>
    </row>
    <row r="673" spans="1:47">
      <c r="A673" s="67"/>
      <c r="B673" s="140" t="s">
        <v>631</v>
      </c>
      <c r="C673" s="68">
        <v>1</v>
      </c>
      <c r="D673" s="101" t="s">
        <v>638</v>
      </c>
      <c r="E673" s="70">
        <v>210</v>
      </c>
      <c r="F673" s="70">
        <v>6</v>
      </c>
      <c r="G673" s="96">
        <f t="shared" si="14"/>
        <v>1260</v>
      </c>
      <c r="H673" s="71" t="s">
        <v>24</v>
      </c>
      <c r="I673" s="72"/>
      <c r="J673" s="73">
        <v>19</v>
      </c>
      <c r="K673" s="74">
        <v>19</v>
      </c>
      <c r="L673" s="97" t="s">
        <v>25</v>
      </c>
      <c r="M673" s="98" t="s">
        <v>82</v>
      </c>
      <c r="N673" s="99">
        <v>19</v>
      </c>
      <c r="O673" s="100">
        <v>19</v>
      </c>
      <c r="P673" s="71" t="s">
        <v>24</v>
      </c>
      <c r="Q673" s="72"/>
      <c r="R673" s="73">
        <v>1</v>
      </c>
      <c r="S673" s="74">
        <v>1</v>
      </c>
      <c r="T673" s="97" t="s">
        <v>23</v>
      </c>
      <c r="U673" s="98" t="s">
        <v>98</v>
      </c>
      <c r="V673" s="99">
        <v>1</v>
      </c>
      <c r="W673" s="100">
        <v>1</v>
      </c>
      <c r="X673" s="71" t="s">
        <v>24</v>
      </c>
      <c r="Y673" s="72"/>
      <c r="Z673" s="73">
        <v>2</v>
      </c>
      <c r="AA673" s="74">
        <v>2</v>
      </c>
      <c r="AB673" s="97" t="s">
        <v>23</v>
      </c>
      <c r="AC673" s="98" t="s">
        <v>106</v>
      </c>
      <c r="AD673" s="99">
        <v>2</v>
      </c>
      <c r="AE673" s="100">
        <v>2</v>
      </c>
      <c r="AF673" s="71" t="s">
        <v>24</v>
      </c>
      <c r="AG673" s="72"/>
      <c r="AH673" s="73">
        <v>9</v>
      </c>
      <c r="AI673" s="74">
        <v>9</v>
      </c>
      <c r="AJ673" s="97" t="s">
        <v>23</v>
      </c>
      <c r="AK673" s="98" t="s">
        <v>1021</v>
      </c>
      <c r="AL673" s="99">
        <v>9</v>
      </c>
      <c r="AM673" s="100">
        <v>9</v>
      </c>
      <c r="AN673" s="71"/>
      <c r="AO673" s="72"/>
      <c r="AP673" s="73"/>
      <c r="AQ673" s="74"/>
      <c r="AR673" s="97"/>
      <c r="AS673" s="98"/>
      <c r="AT673" s="99"/>
      <c r="AU673" s="100"/>
    </row>
    <row r="674" spans="1:47">
      <c r="A674" s="67"/>
      <c r="B674" s="140" t="s">
        <v>631</v>
      </c>
      <c r="C674" s="68">
        <v>1</v>
      </c>
      <c r="D674" s="101" t="s">
        <v>515</v>
      </c>
      <c r="E674" s="70">
        <v>210</v>
      </c>
      <c r="F674" s="70">
        <v>10</v>
      </c>
      <c r="G674" s="96">
        <f t="shared" si="14"/>
        <v>2100</v>
      </c>
      <c r="H674" s="71"/>
      <c r="I674" s="72"/>
      <c r="J674" s="73"/>
      <c r="K674" s="74"/>
      <c r="L674" s="97"/>
      <c r="M674" s="98"/>
      <c r="N674" s="99"/>
      <c r="O674" s="100"/>
      <c r="P674" s="71"/>
      <c r="Q674" s="72"/>
      <c r="R674" s="73"/>
      <c r="S674" s="74"/>
      <c r="T674" s="97"/>
      <c r="U674" s="98"/>
      <c r="V674" s="99"/>
      <c r="W674" s="100"/>
      <c r="X674" s="71"/>
      <c r="Y674" s="72"/>
      <c r="Z674" s="73"/>
      <c r="AA674" s="74"/>
      <c r="AB674" s="97"/>
      <c r="AC674" s="98"/>
      <c r="AD674" s="99"/>
      <c r="AE674" s="100"/>
      <c r="AF674" s="71"/>
      <c r="AG674" s="72"/>
      <c r="AH674" s="73"/>
      <c r="AI674" s="74"/>
      <c r="AJ674" s="97"/>
      <c r="AK674" s="98"/>
      <c r="AL674" s="99"/>
      <c r="AM674" s="100"/>
      <c r="AN674" s="71"/>
      <c r="AO674" s="72"/>
      <c r="AP674" s="73"/>
      <c r="AQ674" s="74"/>
      <c r="AR674" s="97"/>
      <c r="AS674" s="98"/>
      <c r="AT674" s="99"/>
      <c r="AU674" s="100"/>
    </row>
    <row r="675" spans="1:47">
      <c r="A675" s="67"/>
      <c r="B675" s="140" t="s">
        <v>631</v>
      </c>
      <c r="C675" s="68">
        <v>1</v>
      </c>
      <c r="D675" s="101" t="s">
        <v>216</v>
      </c>
      <c r="E675" s="70">
        <v>210</v>
      </c>
      <c r="F675" s="70">
        <v>10</v>
      </c>
      <c r="G675" s="96">
        <f t="shared" si="14"/>
        <v>2100</v>
      </c>
      <c r="H675" s="71" t="s">
        <v>24</v>
      </c>
      <c r="I675" s="72"/>
      <c r="J675" s="73">
        <v>5</v>
      </c>
      <c r="K675" s="74">
        <v>5</v>
      </c>
      <c r="L675" s="97" t="s">
        <v>25</v>
      </c>
      <c r="M675" s="98" t="s">
        <v>78</v>
      </c>
      <c r="N675" s="99">
        <v>5</v>
      </c>
      <c r="O675" s="100">
        <v>5</v>
      </c>
      <c r="P675" s="71"/>
      <c r="Q675" s="72"/>
      <c r="R675" s="73"/>
      <c r="S675" s="74"/>
      <c r="T675" s="97"/>
      <c r="U675" s="98"/>
      <c r="V675" s="99"/>
      <c r="W675" s="100"/>
      <c r="X675" s="71"/>
      <c r="Y675" s="72"/>
      <c r="Z675" s="73"/>
      <c r="AA675" s="74"/>
      <c r="AB675" s="97"/>
      <c r="AC675" s="98"/>
      <c r="AD675" s="99"/>
      <c r="AE675" s="100"/>
      <c r="AF675" s="71"/>
      <c r="AG675" s="72"/>
      <c r="AH675" s="73"/>
      <c r="AI675" s="74"/>
      <c r="AJ675" s="97"/>
      <c r="AK675" s="98"/>
      <c r="AL675" s="99"/>
      <c r="AM675" s="100"/>
      <c r="AN675" s="71"/>
      <c r="AO675" s="72"/>
      <c r="AP675" s="73"/>
      <c r="AQ675" s="74"/>
      <c r="AR675" s="97"/>
      <c r="AS675" s="98"/>
      <c r="AT675" s="99"/>
      <c r="AU675" s="100"/>
    </row>
    <row r="676" spans="1:47">
      <c r="A676" s="67"/>
      <c r="B676" s="140" t="s">
        <v>631</v>
      </c>
      <c r="C676" s="68">
        <v>1</v>
      </c>
      <c r="D676" s="101" t="s">
        <v>219</v>
      </c>
      <c r="E676" s="70">
        <v>210</v>
      </c>
      <c r="F676" s="70">
        <v>6</v>
      </c>
      <c r="G676" s="96">
        <f t="shared" si="14"/>
        <v>1260</v>
      </c>
      <c r="H676" s="71" t="s">
        <v>24</v>
      </c>
      <c r="I676" s="72"/>
      <c r="J676" s="73">
        <v>8</v>
      </c>
      <c r="K676" s="74">
        <v>8</v>
      </c>
      <c r="L676" s="97" t="s">
        <v>25</v>
      </c>
      <c r="M676" s="98" t="s">
        <v>78</v>
      </c>
      <c r="N676" s="99">
        <v>8</v>
      </c>
      <c r="O676" s="100">
        <v>8</v>
      </c>
      <c r="P676" s="71"/>
      <c r="Q676" s="72"/>
      <c r="R676" s="73"/>
      <c r="S676" s="74"/>
      <c r="T676" s="97"/>
      <c r="U676" s="98"/>
      <c r="V676" s="99"/>
      <c r="W676" s="100"/>
      <c r="X676" s="71"/>
      <c r="Y676" s="72"/>
      <c r="Z676" s="73"/>
      <c r="AA676" s="74"/>
      <c r="AB676" s="97"/>
      <c r="AC676" s="98"/>
      <c r="AD676" s="99"/>
      <c r="AE676" s="100"/>
      <c r="AF676" s="71"/>
      <c r="AG676" s="72"/>
      <c r="AH676" s="73"/>
      <c r="AI676" s="74"/>
      <c r="AJ676" s="97"/>
      <c r="AK676" s="98"/>
      <c r="AL676" s="99"/>
      <c r="AM676" s="100"/>
      <c r="AN676" s="71"/>
      <c r="AO676" s="72"/>
      <c r="AP676" s="73"/>
      <c r="AQ676" s="74"/>
      <c r="AR676" s="97"/>
      <c r="AS676" s="98"/>
      <c r="AT676" s="99"/>
      <c r="AU676" s="100"/>
    </row>
    <row r="677" spans="1:47">
      <c r="A677" s="67"/>
      <c r="B677" s="140" t="s">
        <v>631</v>
      </c>
      <c r="C677" s="68">
        <v>1</v>
      </c>
      <c r="D677" s="101" t="s">
        <v>399</v>
      </c>
      <c r="E677" s="70">
        <v>250</v>
      </c>
      <c r="F677" s="70">
        <v>4</v>
      </c>
      <c r="G677" s="96">
        <f t="shared" si="14"/>
        <v>1000</v>
      </c>
      <c r="H677" s="71" t="s">
        <v>24</v>
      </c>
      <c r="I677" s="72"/>
      <c r="J677" s="73">
        <v>2</v>
      </c>
      <c r="K677" s="74">
        <v>2</v>
      </c>
      <c r="L677" s="97" t="s">
        <v>25</v>
      </c>
      <c r="M677" s="98" t="s">
        <v>82</v>
      </c>
      <c r="N677" s="99">
        <v>2</v>
      </c>
      <c r="O677" s="100">
        <v>2</v>
      </c>
      <c r="P677" s="71"/>
      <c r="Q677" s="72"/>
      <c r="R677" s="73"/>
      <c r="S677" s="74"/>
      <c r="T677" s="97"/>
      <c r="U677" s="98"/>
      <c r="V677" s="99"/>
      <c r="W677" s="100"/>
      <c r="X677" s="71"/>
      <c r="Y677" s="72"/>
      <c r="Z677" s="73"/>
      <c r="AA677" s="74"/>
      <c r="AB677" s="97"/>
      <c r="AC677" s="98"/>
      <c r="AD677" s="99"/>
      <c r="AE677" s="100"/>
      <c r="AF677" s="71"/>
      <c r="AG677" s="72"/>
      <c r="AH677" s="73"/>
      <c r="AI677" s="74"/>
      <c r="AJ677" s="97"/>
      <c r="AK677" s="98"/>
      <c r="AL677" s="99"/>
      <c r="AM677" s="100"/>
      <c r="AN677" s="71"/>
      <c r="AO677" s="72"/>
      <c r="AP677" s="73"/>
      <c r="AQ677" s="74"/>
      <c r="AR677" s="97"/>
      <c r="AS677" s="98"/>
      <c r="AT677" s="99"/>
      <c r="AU677" s="100"/>
    </row>
    <row r="678" spans="1:47">
      <c r="A678" s="67"/>
      <c r="B678" s="140" t="s">
        <v>631</v>
      </c>
      <c r="C678" s="68">
        <v>1</v>
      </c>
      <c r="D678" s="101" t="s">
        <v>226</v>
      </c>
      <c r="E678" s="70">
        <v>250</v>
      </c>
      <c r="F678" s="70">
        <v>4</v>
      </c>
      <c r="G678" s="96">
        <f t="shared" si="14"/>
        <v>1000</v>
      </c>
      <c r="H678" s="71" t="s">
        <v>24</v>
      </c>
      <c r="I678" s="72"/>
      <c r="J678" s="73">
        <v>2</v>
      </c>
      <c r="K678" s="74">
        <v>2</v>
      </c>
      <c r="L678" s="97" t="s">
        <v>25</v>
      </c>
      <c r="M678" s="98" t="s">
        <v>82</v>
      </c>
      <c r="N678" s="99">
        <v>2</v>
      </c>
      <c r="O678" s="100">
        <v>2</v>
      </c>
      <c r="P678" s="71"/>
      <c r="Q678" s="72"/>
      <c r="R678" s="73"/>
      <c r="S678" s="74"/>
      <c r="T678" s="97"/>
      <c r="U678" s="98"/>
      <c r="V678" s="99"/>
      <c r="W678" s="100"/>
      <c r="X678" s="71"/>
      <c r="Y678" s="72"/>
      <c r="Z678" s="73"/>
      <c r="AA678" s="74"/>
      <c r="AB678" s="97"/>
      <c r="AC678" s="98"/>
      <c r="AD678" s="99"/>
      <c r="AE678" s="100"/>
      <c r="AF678" s="71"/>
      <c r="AG678" s="72"/>
      <c r="AH678" s="73"/>
      <c r="AI678" s="74"/>
      <c r="AJ678" s="97"/>
      <c r="AK678" s="98"/>
      <c r="AL678" s="99"/>
      <c r="AM678" s="100"/>
      <c r="AN678" s="71"/>
      <c r="AO678" s="72"/>
      <c r="AP678" s="73"/>
      <c r="AQ678" s="74"/>
      <c r="AR678" s="97"/>
      <c r="AS678" s="98"/>
      <c r="AT678" s="99"/>
      <c r="AU678" s="100"/>
    </row>
    <row r="679" spans="1:47">
      <c r="A679" s="67"/>
      <c r="B679" s="140" t="s">
        <v>631</v>
      </c>
      <c r="C679" s="68">
        <v>1</v>
      </c>
      <c r="D679" s="101" t="s">
        <v>312</v>
      </c>
      <c r="E679" s="70">
        <v>250</v>
      </c>
      <c r="F679" s="70">
        <v>12</v>
      </c>
      <c r="G679" s="96">
        <f t="shared" si="14"/>
        <v>3000</v>
      </c>
      <c r="H679" s="71" t="s">
        <v>24</v>
      </c>
      <c r="I679" s="72"/>
      <c r="J679" s="73">
        <v>2</v>
      </c>
      <c r="K679" s="74">
        <v>2</v>
      </c>
      <c r="L679" s="97" t="s">
        <v>25</v>
      </c>
      <c r="M679" s="98" t="s">
        <v>82</v>
      </c>
      <c r="N679" s="99">
        <v>2</v>
      </c>
      <c r="O679" s="100">
        <v>2</v>
      </c>
      <c r="P679" s="71"/>
      <c r="Q679" s="72"/>
      <c r="R679" s="73"/>
      <c r="S679" s="74"/>
      <c r="T679" s="97"/>
      <c r="U679" s="98"/>
      <c r="V679" s="99"/>
      <c r="W679" s="100"/>
      <c r="X679" s="71"/>
      <c r="Y679" s="72"/>
      <c r="Z679" s="73"/>
      <c r="AA679" s="74"/>
      <c r="AB679" s="97"/>
      <c r="AC679" s="98"/>
      <c r="AD679" s="99"/>
      <c r="AE679" s="100"/>
      <c r="AF679" s="71"/>
      <c r="AG679" s="72"/>
      <c r="AH679" s="73"/>
      <c r="AI679" s="74"/>
      <c r="AJ679" s="97"/>
      <c r="AK679" s="98"/>
      <c r="AL679" s="99"/>
      <c r="AM679" s="100"/>
      <c r="AN679" s="71"/>
      <c r="AO679" s="72"/>
      <c r="AP679" s="73"/>
      <c r="AQ679" s="74"/>
      <c r="AR679" s="97"/>
      <c r="AS679" s="98"/>
      <c r="AT679" s="99"/>
      <c r="AU679" s="100"/>
    </row>
    <row r="680" spans="1:47">
      <c r="A680" s="67"/>
      <c r="B680" s="140" t="s">
        <v>631</v>
      </c>
      <c r="C680" s="68">
        <v>1</v>
      </c>
      <c r="D680" s="101" t="s">
        <v>310</v>
      </c>
      <c r="E680" s="70">
        <v>250</v>
      </c>
      <c r="F680" s="70">
        <v>12</v>
      </c>
      <c r="G680" s="96">
        <f t="shared" si="14"/>
        <v>3000</v>
      </c>
      <c r="H680" s="71" t="s">
        <v>24</v>
      </c>
      <c r="I680" s="72"/>
      <c r="J680" s="73">
        <v>18</v>
      </c>
      <c r="K680" s="74">
        <v>18</v>
      </c>
      <c r="L680" s="97" t="s">
        <v>25</v>
      </c>
      <c r="M680" s="98" t="s">
        <v>82</v>
      </c>
      <c r="N680" s="99">
        <v>18</v>
      </c>
      <c r="O680" s="100">
        <v>18</v>
      </c>
      <c r="P680" s="71"/>
      <c r="Q680" s="72"/>
      <c r="R680" s="73"/>
      <c r="S680" s="74"/>
      <c r="T680" s="97"/>
      <c r="U680" s="98"/>
      <c r="V680" s="99"/>
      <c r="W680" s="100"/>
      <c r="X680" s="71"/>
      <c r="Y680" s="72"/>
      <c r="Z680" s="73"/>
      <c r="AA680" s="74"/>
      <c r="AB680" s="97"/>
      <c r="AC680" s="98"/>
      <c r="AD680" s="99"/>
      <c r="AE680" s="100"/>
      <c r="AF680" s="71"/>
      <c r="AG680" s="72"/>
      <c r="AH680" s="73"/>
      <c r="AI680" s="74"/>
      <c r="AJ680" s="97"/>
      <c r="AK680" s="98"/>
      <c r="AL680" s="99"/>
      <c r="AM680" s="100"/>
      <c r="AN680" s="71"/>
      <c r="AO680" s="72"/>
      <c r="AP680" s="73"/>
      <c r="AQ680" s="74"/>
      <c r="AR680" s="97"/>
      <c r="AS680" s="98"/>
      <c r="AT680" s="99"/>
      <c r="AU680" s="100"/>
    </row>
    <row r="681" spans="1:47">
      <c r="A681" s="67"/>
      <c r="B681" s="140" t="s">
        <v>631</v>
      </c>
      <c r="C681" s="68">
        <v>1</v>
      </c>
      <c r="D681" s="101" t="s">
        <v>224</v>
      </c>
      <c r="E681" s="70">
        <v>250</v>
      </c>
      <c r="F681" s="70">
        <v>12</v>
      </c>
      <c r="G681" s="96">
        <f t="shared" ref="G681:G692" si="15">E681*F681</f>
        <v>3000</v>
      </c>
      <c r="H681" s="71"/>
      <c r="I681" s="72"/>
      <c r="J681" s="73"/>
      <c r="K681" s="74"/>
      <c r="L681" s="97"/>
      <c r="M681" s="98"/>
      <c r="N681" s="99"/>
      <c r="O681" s="100"/>
      <c r="P681" s="71"/>
      <c r="Q681" s="72"/>
      <c r="R681" s="73"/>
      <c r="S681" s="74"/>
      <c r="T681" s="97"/>
      <c r="U681" s="98"/>
      <c r="V681" s="99"/>
      <c r="W681" s="100"/>
      <c r="X681" s="71"/>
      <c r="Y681" s="72"/>
      <c r="Z681" s="73"/>
      <c r="AA681" s="74"/>
      <c r="AB681" s="97"/>
      <c r="AC681" s="98"/>
      <c r="AD681" s="99"/>
      <c r="AE681" s="100"/>
      <c r="AF681" s="71"/>
      <c r="AG681" s="72"/>
      <c r="AH681" s="73"/>
      <c r="AI681" s="74"/>
      <c r="AJ681" s="97"/>
      <c r="AK681" s="98"/>
      <c r="AL681" s="99"/>
      <c r="AM681" s="100"/>
      <c r="AN681" s="71"/>
      <c r="AO681" s="72"/>
      <c r="AP681" s="73"/>
      <c r="AQ681" s="74"/>
      <c r="AR681" s="97"/>
      <c r="AS681" s="98"/>
      <c r="AT681" s="99"/>
      <c r="AU681" s="100"/>
    </row>
    <row r="682" spans="1:47">
      <c r="A682" s="67"/>
      <c r="B682" s="140" t="s">
        <v>631</v>
      </c>
      <c r="C682" s="68">
        <v>1</v>
      </c>
      <c r="D682" s="101" t="s">
        <v>566</v>
      </c>
      <c r="E682" s="70">
        <v>210</v>
      </c>
      <c r="F682" s="70">
        <v>10</v>
      </c>
      <c r="G682" s="96">
        <f t="shared" si="15"/>
        <v>2100</v>
      </c>
      <c r="H682" s="71"/>
      <c r="I682" s="72"/>
      <c r="J682" s="73"/>
      <c r="K682" s="74"/>
      <c r="L682" s="97"/>
      <c r="M682" s="98"/>
      <c r="N682" s="99"/>
      <c r="O682" s="100"/>
      <c r="P682" s="71"/>
      <c r="Q682" s="72"/>
      <c r="R682" s="73"/>
      <c r="S682" s="74"/>
      <c r="T682" s="97"/>
      <c r="U682" s="98"/>
      <c r="V682" s="99"/>
      <c r="W682" s="100"/>
      <c r="X682" s="71"/>
      <c r="Y682" s="72"/>
      <c r="Z682" s="73"/>
      <c r="AA682" s="74"/>
      <c r="AB682" s="97"/>
      <c r="AC682" s="98"/>
      <c r="AD682" s="99"/>
      <c r="AE682" s="100"/>
      <c r="AF682" s="71"/>
      <c r="AG682" s="72"/>
      <c r="AH682" s="73"/>
      <c r="AI682" s="74"/>
      <c r="AJ682" s="97"/>
      <c r="AK682" s="98"/>
      <c r="AL682" s="99"/>
      <c r="AM682" s="100"/>
      <c r="AN682" s="71"/>
      <c r="AO682" s="72"/>
      <c r="AP682" s="73"/>
      <c r="AQ682" s="74"/>
      <c r="AR682" s="97"/>
      <c r="AS682" s="98"/>
      <c r="AT682" s="99"/>
      <c r="AU682" s="100"/>
    </row>
    <row r="683" spans="1:47">
      <c r="A683" s="67"/>
      <c r="B683" s="140" t="s">
        <v>631</v>
      </c>
      <c r="C683" s="134">
        <v>2</v>
      </c>
      <c r="D683" s="135" t="s">
        <v>639</v>
      </c>
      <c r="E683" s="70">
        <v>250</v>
      </c>
      <c r="F683" s="70">
        <v>12</v>
      </c>
      <c r="G683" s="96">
        <f t="shared" si="15"/>
        <v>3000</v>
      </c>
      <c r="H683" s="71" t="s">
        <v>24</v>
      </c>
      <c r="I683" s="72"/>
      <c r="J683" s="73">
        <v>8</v>
      </c>
      <c r="K683" s="74">
        <v>8</v>
      </c>
      <c r="L683" s="97" t="s">
        <v>25</v>
      </c>
      <c r="M683" s="98" t="s">
        <v>82</v>
      </c>
      <c r="N683" s="99">
        <v>8</v>
      </c>
      <c r="O683" s="100">
        <v>8</v>
      </c>
      <c r="P683" s="71"/>
      <c r="Q683" s="72"/>
      <c r="R683" s="73"/>
      <c r="S683" s="74"/>
      <c r="T683" s="97"/>
      <c r="U683" s="98"/>
      <c r="V683" s="99"/>
      <c r="W683" s="100"/>
      <c r="X683" s="71"/>
      <c r="Y683" s="72"/>
      <c r="Z683" s="73"/>
      <c r="AA683" s="74"/>
      <c r="AB683" s="97"/>
      <c r="AC683" s="98"/>
      <c r="AD683" s="99"/>
      <c r="AE683" s="100"/>
      <c r="AF683" s="71"/>
      <c r="AG683" s="72"/>
      <c r="AH683" s="73"/>
      <c r="AI683" s="74"/>
      <c r="AJ683" s="97"/>
      <c r="AK683" s="98"/>
      <c r="AL683" s="99"/>
      <c r="AM683" s="100"/>
      <c r="AN683" s="71"/>
      <c r="AO683" s="72"/>
      <c r="AP683" s="73"/>
      <c r="AQ683" s="74"/>
      <c r="AR683" s="97"/>
      <c r="AS683" s="98"/>
      <c r="AT683" s="99"/>
      <c r="AU683" s="100"/>
    </row>
    <row r="684" spans="1:47">
      <c r="A684" s="67"/>
      <c r="B684" s="153" t="s">
        <v>631</v>
      </c>
      <c r="C684" s="68">
        <v>2</v>
      </c>
      <c r="D684" s="101" t="s">
        <v>334</v>
      </c>
      <c r="E684" s="70">
        <v>210</v>
      </c>
      <c r="F684" s="70">
        <v>6</v>
      </c>
      <c r="G684" s="96">
        <f t="shared" si="15"/>
        <v>1260</v>
      </c>
      <c r="H684" s="71" t="s">
        <v>24</v>
      </c>
      <c r="I684" s="72"/>
      <c r="J684" s="73">
        <v>8</v>
      </c>
      <c r="K684" s="74">
        <v>8</v>
      </c>
      <c r="L684" s="97" t="s">
        <v>25</v>
      </c>
      <c r="M684" s="98" t="s">
        <v>82</v>
      </c>
      <c r="N684" s="99">
        <v>8</v>
      </c>
      <c r="O684" s="100">
        <v>8</v>
      </c>
      <c r="P684" s="71"/>
      <c r="Q684" s="72"/>
      <c r="R684" s="73"/>
      <c r="S684" s="74"/>
      <c r="T684" s="97"/>
      <c r="U684" s="98"/>
      <c r="V684" s="99"/>
      <c r="W684" s="100"/>
      <c r="X684" s="71"/>
      <c r="Y684" s="72"/>
      <c r="Z684" s="73"/>
      <c r="AA684" s="74"/>
      <c r="AB684" s="97"/>
      <c r="AC684" s="98"/>
      <c r="AD684" s="99"/>
      <c r="AE684" s="100"/>
      <c r="AF684" s="71"/>
      <c r="AG684" s="72"/>
      <c r="AH684" s="73"/>
      <c r="AI684" s="74"/>
      <c r="AJ684" s="97"/>
      <c r="AK684" s="98"/>
      <c r="AL684" s="99"/>
      <c r="AM684" s="100"/>
      <c r="AN684" s="71"/>
      <c r="AO684" s="72"/>
      <c r="AP684" s="73"/>
      <c r="AQ684" s="74"/>
      <c r="AR684" s="97"/>
      <c r="AS684" s="98"/>
      <c r="AT684" s="99"/>
      <c r="AU684" s="100"/>
    </row>
    <row r="685" spans="1:47">
      <c r="A685" s="67"/>
      <c r="B685" s="140" t="s">
        <v>631</v>
      </c>
      <c r="C685" s="68">
        <v>2</v>
      </c>
      <c r="D685" s="101" t="s">
        <v>258</v>
      </c>
      <c r="E685" s="70">
        <v>210</v>
      </c>
      <c r="F685" s="70">
        <v>4</v>
      </c>
      <c r="G685" s="96">
        <f t="shared" si="15"/>
        <v>840</v>
      </c>
      <c r="H685" s="71" t="s">
        <v>24</v>
      </c>
      <c r="I685" s="72"/>
      <c r="J685" s="73">
        <v>12</v>
      </c>
      <c r="K685" s="74">
        <v>12</v>
      </c>
      <c r="L685" s="97" t="s">
        <v>25</v>
      </c>
      <c r="M685" s="98" t="s">
        <v>82</v>
      </c>
      <c r="N685" s="99">
        <v>12</v>
      </c>
      <c r="O685" s="100">
        <v>12</v>
      </c>
      <c r="P685" s="71"/>
      <c r="Q685" s="72"/>
      <c r="R685" s="73"/>
      <c r="S685" s="74"/>
      <c r="T685" s="97"/>
      <c r="U685" s="98"/>
      <c r="V685" s="99"/>
      <c r="W685" s="100"/>
      <c r="X685" s="71"/>
      <c r="Y685" s="72"/>
      <c r="Z685" s="73"/>
      <c r="AA685" s="74"/>
      <c r="AB685" s="97"/>
      <c r="AC685" s="98"/>
      <c r="AD685" s="99"/>
      <c r="AE685" s="100"/>
      <c r="AF685" s="71"/>
      <c r="AG685" s="72"/>
      <c r="AH685" s="73"/>
      <c r="AI685" s="74"/>
      <c r="AJ685" s="97"/>
      <c r="AK685" s="98"/>
      <c r="AL685" s="99"/>
      <c r="AM685" s="100"/>
      <c r="AN685" s="71"/>
      <c r="AO685" s="72"/>
      <c r="AP685" s="73"/>
      <c r="AQ685" s="74"/>
      <c r="AR685" s="97"/>
      <c r="AS685" s="98"/>
      <c r="AT685" s="99"/>
      <c r="AU685" s="100"/>
    </row>
    <row r="686" spans="1:47">
      <c r="A686" s="67"/>
      <c r="B686" s="140" t="s">
        <v>631</v>
      </c>
      <c r="C686" s="68">
        <v>2</v>
      </c>
      <c r="D686" s="101" t="s">
        <v>319</v>
      </c>
      <c r="E686" s="70">
        <v>210</v>
      </c>
      <c r="F686" s="70">
        <v>6</v>
      </c>
      <c r="G686" s="96">
        <f t="shared" si="15"/>
        <v>1260</v>
      </c>
      <c r="H686" s="71" t="s">
        <v>24</v>
      </c>
      <c r="I686" s="72"/>
      <c r="J686" s="73">
        <v>8</v>
      </c>
      <c r="K686" s="74">
        <v>8</v>
      </c>
      <c r="L686" s="97" t="s">
        <v>25</v>
      </c>
      <c r="M686" s="98" t="s">
        <v>82</v>
      </c>
      <c r="N686" s="99">
        <v>8</v>
      </c>
      <c r="O686" s="100">
        <v>8</v>
      </c>
      <c r="P686" s="71"/>
      <c r="Q686" s="72"/>
      <c r="R686" s="73"/>
      <c r="S686" s="74"/>
      <c r="T686" s="97"/>
      <c r="U686" s="98"/>
      <c r="V686" s="99"/>
      <c r="W686" s="100"/>
      <c r="X686" s="71"/>
      <c r="Y686" s="72"/>
      <c r="Z686" s="73"/>
      <c r="AA686" s="74"/>
      <c r="AB686" s="97"/>
      <c r="AC686" s="98"/>
      <c r="AD686" s="99"/>
      <c r="AE686" s="100"/>
      <c r="AF686" s="71"/>
      <c r="AG686" s="72"/>
      <c r="AH686" s="73"/>
      <c r="AI686" s="74"/>
      <c r="AJ686" s="97"/>
      <c r="AK686" s="98"/>
      <c r="AL686" s="99"/>
      <c r="AM686" s="100"/>
      <c r="AN686" s="71"/>
      <c r="AO686" s="72"/>
      <c r="AP686" s="73"/>
      <c r="AQ686" s="74"/>
      <c r="AR686" s="97"/>
      <c r="AS686" s="98"/>
      <c r="AT686" s="99"/>
      <c r="AU686" s="100"/>
    </row>
    <row r="687" spans="1:47">
      <c r="A687" s="67"/>
      <c r="B687" s="140" t="s">
        <v>631</v>
      </c>
      <c r="C687" s="68">
        <v>2</v>
      </c>
      <c r="D687" s="101" t="s">
        <v>216</v>
      </c>
      <c r="E687" s="70">
        <v>210</v>
      </c>
      <c r="F687" s="70">
        <v>10</v>
      </c>
      <c r="G687" s="96">
        <f t="shared" si="15"/>
        <v>2100</v>
      </c>
      <c r="H687" s="71" t="s">
        <v>24</v>
      </c>
      <c r="I687" s="72"/>
      <c r="J687" s="73">
        <v>3</v>
      </c>
      <c r="K687" s="74">
        <v>3</v>
      </c>
      <c r="L687" s="97" t="s">
        <v>25</v>
      </c>
      <c r="M687" s="98" t="s">
        <v>78</v>
      </c>
      <c r="N687" s="99">
        <v>3</v>
      </c>
      <c r="O687" s="100">
        <v>3</v>
      </c>
      <c r="P687" s="71"/>
      <c r="Q687" s="72"/>
      <c r="R687" s="73"/>
      <c r="S687" s="74"/>
      <c r="T687" s="97"/>
      <c r="U687" s="98"/>
      <c r="V687" s="99"/>
      <c r="W687" s="100"/>
      <c r="X687" s="71"/>
      <c r="Y687" s="72"/>
      <c r="Z687" s="73"/>
      <c r="AA687" s="74"/>
      <c r="AB687" s="97"/>
      <c r="AC687" s="98"/>
      <c r="AD687" s="99"/>
      <c r="AE687" s="100"/>
      <c r="AF687" s="71"/>
      <c r="AG687" s="72"/>
      <c r="AH687" s="73"/>
      <c r="AI687" s="74"/>
      <c r="AJ687" s="97"/>
      <c r="AK687" s="98"/>
      <c r="AL687" s="99"/>
      <c r="AM687" s="100"/>
      <c r="AN687" s="71"/>
      <c r="AO687" s="72"/>
      <c r="AP687" s="73"/>
      <c r="AQ687" s="74"/>
      <c r="AR687" s="97"/>
      <c r="AS687" s="98"/>
      <c r="AT687" s="99"/>
      <c r="AU687" s="100"/>
    </row>
    <row r="688" spans="1:47">
      <c r="A688" s="67"/>
      <c r="B688" s="140" t="s">
        <v>631</v>
      </c>
      <c r="C688" s="68">
        <v>3</v>
      </c>
      <c r="D688" s="101" t="s">
        <v>316</v>
      </c>
      <c r="E688" s="70">
        <v>210</v>
      </c>
      <c r="F688" s="70">
        <v>6</v>
      </c>
      <c r="G688" s="96">
        <f t="shared" si="15"/>
        <v>1260</v>
      </c>
      <c r="H688" s="71" t="s">
        <v>24</v>
      </c>
      <c r="I688" s="72"/>
      <c r="J688" s="73">
        <v>12</v>
      </c>
      <c r="K688" s="74">
        <v>12</v>
      </c>
      <c r="L688" s="97" t="s">
        <v>25</v>
      </c>
      <c r="M688" s="98" t="s">
        <v>82</v>
      </c>
      <c r="N688" s="99">
        <v>12</v>
      </c>
      <c r="O688" s="100">
        <v>12</v>
      </c>
      <c r="P688" s="71"/>
      <c r="Q688" s="72"/>
      <c r="R688" s="73"/>
      <c r="S688" s="74"/>
      <c r="T688" s="97"/>
      <c r="U688" s="98"/>
      <c r="V688" s="99"/>
      <c r="W688" s="100"/>
      <c r="X688" s="71"/>
      <c r="Y688" s="72"/>
      <c r="Z688" s="73"/>
      <c r="AA688" s="74"/>
      <c r="AB688" s="97"/>
      <c r="AC688" s="98"/>
      <c r="AD688" s="99"/>
      <c r="AE688" s="100"/>
      <c r="AF688" s="71"/>
      <c r="AG688" s="72"/>
      <c r="AH688" s="73"/>
      <c r="AI688" s="74"/>
      <c r="AJ688" s="97"/>
      <c r="AK688" s="98"/>
      <c r="AL688" s="99"/>
      <c r="AM688" s="100"/>
      <c r="AN688" s="71"/>
      <c r="AO688" s="72"/>
      <c r="AP688" s="73"/>
      <c r="AQ688" s="74"/>
      <c r="AR688" s="97"/>
      <c r="AS688" s="98"/>
      <c r="AT688" s="99"/>
      <c r="AU688" s="100"/>
    </row>
    <row r="689" spans="1:47">
      <c r="A689" s="67"/>
      <c r="B689" s="140" t="s">
        <v>631</v>
      </c>
      <c r="C689" s="68">
        <v>3</v>
      </c>
      <c r="D689" s="101" t="s">
        <v>315</v>
      </c>
      <c r="E689" s="70">
        <v>210</v>
      </c>
      <c r="F689" s="70">
        <v>6</v>
      </c>
      <c r="G689" s="96">
        <f t="shared" si="15"/>
        <v>1260</v>
      </c>
      <c r="H689" s="71" t="s">
        <v>24</v>
      </c>
      <c r="I689" s="72"/>
      <c r="J689" s="73">
        <v>36</v>
      </c>
      <c r="K689" s="74">
        <v>36</v>
      </c>
      <c r="L689" s="97" t="s">
        <v>25</v>
      </c>
      <c r="M689" s="98" t="s">
        <v>78</v>
      </c>
      <c r="N689" s="99">
        <v>36</v>
      </c>
      <c r="O689" s="100">
        <v>36</v>
      </c>
      <c r="P689" s="71"/>
      <c r="Q689" s="72"/>
      <c r="R689" s="73"/>
      <c r="S689" s="74"/>
      <c r="T689" s="97"/>
      <c r="U689" s="98"/>
      <c r="V689" s="99"/>
      <c r="W689" s="100"/>
      <c r="X689" s="71"/>
      <c r="Y689" s="72"/>
      <c r="Z689" s="73"/>
      <c r="AA689" s="74"/>
      <c r="AB689" s="97"/>
      <c r="AC689" s="98"/>
      <c r="AD689" s="99"/>
      <c r="AE689" s="100"/>
      <c r="AF689" s="71"/>
      <c r="AG689" s="72"/>
      <c r="AH689" s="73"/>
      <c r="AI689" s="74"/>
      <c r="AJ689" s="97"/>
      <c r="AK689" s="98"/>
      <c r="AL689" s="99"/>
      <c r="AM689" s="100"/>
      <c r="AN689" s="71"/>
      <c r="AO689" s="72"/>
      <c r="AP689" s="73"/>
      <c r="AQ689" s="74"/>
      <c r="AR689" s="97"/>
      <c r="AS689" s="98"/>
      <c r="AT689" s="99"/>
      <c r="AU689" s="100"/>
    </row>
    <row r="690" spans="1:47">
      <c r="A690" s="67"/>
      <c r="B690" s="140" t="s">
        <v>631</v>
      </c>
      <c r="C690" s="68">
        <v>3</v>
      </c>
      <c r="D690" s="101" t="s">
        <v>311</v>
      </c>
      <c r="E690" s="70">
        <v>210</v>
      </c>
      <c r="F690" s="70">
        <v>4</v>
      </c>
      <c r="G690" s="96">
        <f t="shared" si="15"/>
        <v>840</v>
      </c>
      <c r="H690" s="71" t="s">
        <v>24</v>
      </c>
      <c r="I690" s="72"/>
      <c r="J690" s="73">
        <v>8</v>
      </c>
      <c r="K690" s="74">
        <v>8</v>
      </c>
      <c r="L690" s="97" t="s">
        <v>25</v>
      </c>
      <c r="M690" s="98" t="s">
        <v>82</v>
      </c>
      <c r="N690" s="99">
        <v>8</v>
      </c>
      <c r="O690" s="100">
        <v>8</v>
      </c>
      <c r="P690" s="71"/>
      <c r="Q690" s="72"/>
      <c r="R690" s="73"/>
      <c r="S690" s="74"/>
      <c r="T690" s="97"/>
      <c r="U690" s="98"/>
      <c r="V690" s="99"/>
      <c r="W690" s="100"/>
      <c r="X690" s="71"/>
      <c r="Y690" s="72"/>
      <c r="Z690" s="73"/>
      <c r="AA690" s="74"/>
      <c r="AB690" s="97"/>
      <c r="AC690" s="98"/>
      <c r="AD690" s="99"/>
      <c r="AE690" s="100"/>
      <c r="AF690" s="71"/>
      <c r="AG690" s="72"/>
      <c r="AH690" s="73"/>
      <c r="AI690" s="74"/>
      <c r="AJ690" s="97"/>
      <c r="AK690" s="98"/>
      <c r="AL690" s="99"/>
      <c r="AM690" s="100"/>
      <c r="AN690" s="71"/>
      <c r="AO690" s="72"/>
      <c r="AP690" s="73"/>
      <c r="AQ690" s="74"/>
      <c r="AR690" s="97"/>
      <c r="AS690" s="98"/>
      <c r="AT690" s="99"/>
      <c r="AU690" s="100"/>
    </row>
    <row r="691" spans="1:47">
      <c r="A691" s="67"/>
      <c r="B691" s="140" t="s">
        <v>631</v>
      </c>
      <c r="C691" s="68">
        <v>3</v>
      </c>
      <c r="D691" s="101" t="s">
        <v>318</v>
      </c>
      <c r="E691" s="70">
        <v>250</v>
      </c>
      <c r="F691" s="70">
        <v>4</v>
      </c>
      <c r="G691" s="96">
        <f t="shared" si="15"/>
        <v>1000</v>
      </c>
      <c r="H691" s="71" t="s">
        <v>24</v>
      </c>
      <c r="I691" s="72"/>
      <c r="J691" s="73">
        <v>8</v>
      </c>
      <c r="K691" s="74">
        <v>8</v>
      </c>
      <c r="L691" s="97" t="s">
        <v>25</v>
      </c>
      <c r="M691" s="98" t="s">
        <v>78</v>
      </c>
      <c r="N691" s="99">
        <v>8</v>
      </c>
      <c r="O691" s="100">
        <v>8</v>
      </c>
      <c r="P691" s="71"/>
      <c r="Q691" s="72"/>
      <c r="R691" s="73"/>
      <c r="S691" s="74"/>
      <c r="T691" s="97"/>
      <c r="U691" s="98"/>
      <c r="V691" s="99"/>
      <c r="W691" s="100"/>
      <c r="X691" s="71"/>
      <c r="Y691" s="72"/>
      <c r="Z691" s="73"/>
      <c r="AA691" s="74"/>
      <c r="AB691" s="97"/>
      <c r="AC691" s="98"/>
      <c r="AD691" s="99"/>
      <c r="AE691" s="100"/>
      <c r="AF691" s="71"/>
      <c r="AG691" s="72"/>
      <c r="AH691" s="73"/>
      <c r="AI691" s="74"/>
      <c r="AJ691" s="97"/>
      <c r="AK691" s="98"/>
      <c r="AL691" s="99"/>
      <c r="AM691" s="100"/>
      <c r="AN691" s="71"/>
      <c r="AO691" s="72"/>
      <c r="AP691" s="73"/>
      <c r="AQ691" s="74"/>
      <c r="AR691" s="97"/>
      <c r="AS691" s="98"/>
      <c r="AT691" s="99"/>
      <c r="AU691" s="100"/>
    </row>
    <row r="692" spans="1:47">
      <c r="A692" s="67"/>
      <c r="B692" s="140" t="s">
        <v>631</v>
      </c>
      <c r="C692" s="68">
        <v>3</v>
      </c>
      <c r="D692" s="101" t="s">
        <v>216</v>
      </c>
      <c r="E692" s="70">
        <v>210</v>
      </c>
      <c r="F692" s="70">
        <v>10</v>
      </c>
      <c r="G692" s="96">
        <f t="shared" si="15"/>
        <v>2100</v>
      </c>
      <c r="H692" s="71" t="s">
        <v>24</v>
      </c>
      <c r="I692" s="72"/>
      <c r="J692" s="73">
        <v>2</v>
      </c>
      <c r="K692" s="74">
        <v>2</v>
      </c>
      <c r="L692" s="97" t="s">
        <v>25</v>
      </c>
      <c r="M692" s="98" t="s">
        <v>82</v>
      </c>
      <c r="N692" s="99">
        <v>2</v>
      </c>
      <c r="O692" s="100">
        <v>2</v>
      </c>
      <c r="P692" s="71"/>
      <c r="Q692" s="72"/>
      <c r="R692" s="73"/>
      <c r="S692" s="74"/>
      <c r="T692" s="97"/>
      <c r="U692" s="98"/>
      <c r="V692" s="99"/>
      <c r="W692" s="100"/>
      <c r="X692" s="71"/>
      <c r="Y692" s="72"/>
      <c r="Z692" s="73"/>
      <c r="AA692" s="74"/>
      <c r="AB692" s="97"/>
      <c r="AC692" s="98"/>
      <c r="AD692" s="99"/>
      <c r="AE692" s="100"/>
      <c r="AF692" s="71"/>
      <c r="AG692" s="72"/>
      <c r="AH692" s="73"/>
      <c r="AI692" s="74"/>
      <c r="AJ692" s="97"/>
      <c r="AK692" s="98"/>
      <c r="AL692" s="99"/>
      <c r="AM692" s="100"/>
      <c r="AN692" s="71"/>
      <c r="AO692" s="72"/>
      <c r="AP692" s="73"/>
      <c r="AQ692" s="74"/>
      <c r="AR692" s="97"/>
      <c r="AS692" s="98"/>
      <c r="AT692" s="99"/>
      <c r="AU692" s="100"/>
    </row>
    <row r="693" spans="1:47">
      <c r="A693" s="67">
        <f>A692+1</f>
        <v>1</v>
      </c>
      <c r="B693" s="140" t="s">
        <v>651</v>
      </c>
      <c r="C693" s="68">
        <v>1</v>
      </c>
      <c r="D693" s="133" t="s">
        <v>224</v>
      </c>
      <c r="E693" s="70">
        <v>250</v>
      </c>
      <c r="F693" s="70">
        <v>12</v>
      </c>
      <c r="G693" s="96">
        <f t="shared" ref="G693:G729" si="16">E693*F693</f>
        <v>3000</v>
      </c>
      <c r="H693" s="71" t="s">
        <v>24</v>
      </c>
      <c r="I693" s="72"/>
      <c r="J693" s="73">
        <v>4</v>
      </c>
      <c r="K693" s="74">
        <v>4</v>
      </c>
      <c r="L693" s="97" t="s">
        <v>25</v>
      </c>
      <c r="M693" s="98" t="s">
        <v>1022</v>
      </c>
      <c r="N693" s="99">
        <v>4</v>
      </c>
      <c r="O693" s="100">
        <v>4</v>
      </c>
      <c r="P693" s="71"/>
      <c r="Q693" s="72"/>
      <c r="R693" s="73"/>
      <c r="S693" s="74"/>
      <c r="T693" s="97"/>
      <c r="U693" s="98"/>
      <c r="V693" s="99"/>
      <c r="W693" s="100"/>
      <c r="X693" s="71"/>
      <c r="Y693" s="72"/>
      <c r="Z693" s="73"/>
      <c r="AA693" s="74"/>
      <c r="AB693" s="97"/>
      <c r="AC693" s="98"/>
      <c r="AD693" s="99"/>
      <c r="AE693" s="100"/>
      <c r="AF693" s="71"/>
      <c r="AG693" s="72"/>
      <c r="AH693" s="73"/>
      <c r="AI693" s="74"/>
      <c r="AJ693" s="97"/>
      <c r="AK693" s="98"/>
      <c r="AL693" s="99"/>
      <c r="AM693" s="100"/>
      <c r="AN693" s="71"/>
      <c r="AO693" s="72"/>
      <c r="AP693" s="73"/>
      <c r="AQ693" s="74"/>
      <c r="AR693" s="97"/>
      <c r="AS693" s="98"/>
      <c r="AT693" s="99"/>
      <c r="AU693" s="100"/>
    </row>
    <row r="694" spans="1:47">
      <c r="A694" s="67"/>
      <c r="B694" s="140" t="s">
        <v>651</v>
      </c>
      <c r="C694" s="68">
        <v>1</v>
      </c>
      <c r="D694" s="101" t="s">
        <v>219</v>
      </c>
      <c r="E694" s="70">
        <v>210</v>
      </c>
      <c r="F694" s="70">
        <v>6</v>
      </c>
      <c r="G694" s="96">
        <f t="shared" si="16"/>
        <v>1260</v>
      </c>
      <c r="H694" s="71" t="s">
        <v>24</v>
      </c>
      <c r="I694" s="72"/>
      <c r="J694" s="73">
        <v>11</v>
      </c>
      <c r="K694" s="74">
        <v>11</v>
      </c>
      <c r="L694" s="97" t="s">
        <v>25</v>
      </c>
      <c r="M694" s="98" t="s">
        <v>78</v>
      </c>
      <c r="N694" s="99">
        <v>11</v>
      </c>
      <c r="O694" s="100">
        <v>11</v>
      </c>
      <c r="P694" s="71"/>
      <c r="Q694" s="72"/>
      <c r="R694" s="73"/>
      <c r="S694" s="74"/>
      <c r="T694" s="97"/>
      <c r="U694" s="98"/>
      <c r="V694" s="99"/>
      <c r="W694" s="100"/>
      <c r="X694" s="71"/>
      <c r="Y694" s="72"/>
      <c r="Z694" s="73"/>
      <c r="AA694" s="74"/>
      <c r="AB694" s="97"/>
      <c r="AC694" s="98"/>
      <c r="AD694" s="99"/>
      <c r="AE694" s="100"/>
      <c r="AF694" s="71"/>
      <c r="AG694" s="72"/>
      <c r="AH694" s="73"/>
      <c r="AI694" s="74"/>
      <c r="AJ694" s="97"/>
      <c r="AK694" s="98"/>
      <c r="AL694" s="99"/>
      <c r="AM694" s="100"/>
      <c r="AN694" s="71"/>
      <c r="AO694" s="72"/>
      <c r="AP694" s="73"/>
      <c r="AQ694" s="74"/>
      <c r="AR694" s="97"/>
      <c r="AS694" s="98"/>
      <c r="AT694" s="99"/>
      <c r="AU694" s="100"/>
    </row>
    <row r="695" spans="1:47">
      <c r="A695" s="67"/>
      <c r="B695" s="140" t="s">
        <v>651</v>
      </c>
      <c r="C695" s="68">
        <v>1</v>
      </c>
      <c r="D695" s="101" t="s">
        <v>311</v>
      </c>
      <c r="E695" s="70">
        <v>210</v>
      </c>
      <c r="F695" s="70">
        <v>4</v>
      </c>
      <c r="G695" s="96">
        <f t="shared" si="16"/>
        <v>840</v>
      </c>
      <c r="H695" s="71" t="s">
        <v>24</v>
      </c>
      <c r="I695" s="72"/>
      <c r="J695" s="73">
        <v>8</v>
      </c>
      <c r="K695" s="74">
        <v>8</v>
      </c>
      <c r="L695" s="97" t="s">
        <v>25</v>
      </c>
      <c r="M695" s="98" t="s">
        <v>78</v>
      </c>
      <c r="N695" s="99">
        <v>8</v>
      </c>
      <c r="O695" s="100">
        <v>8</v>
      </c>
      <c r="P695" s="71"/>
      <c r="Q695" s="72"/>
      <c r="R695" s="73"/>
      <c r="S695" s="74"/>
      <c r="T695" s="97"/>
      <c r="U695" s="98"/>
      <c r="V695" s="99"/>
      <c r="W695" s="100"/>
      <c r="X695" s="71"/>
      <c r="Y695" s="72"/>
      <c r="Z695" s="73"/>
      <c r="AA695" s="74"/>
      <c r="AB695" s="97"/>
      <c r="AC695" s="98"/>
      <c r="AD695" s="99"/>
      <c r="AE695" s="100"/>
      <c r="AF695" s="71"/>
      <c r="AG695" s="72"/>
      <c r="AH695" s="73"/>
      <c r="AI695" s="74"/>
      <c r="AJ695" s="97"/>
      <c r="AK695" s="98"/>
      <c r="AL695" s="99"/>
      <c r="AM695" s="100"/>
      <c r="AN695" s="71"/>
      <c r="AO695" s="72"/>
      <c r="AP695" s="73"/>
      <c r="AQ695" s="74"/>
      <c r="AR695" s="97"/>
      <c r="AS695" s="98"/>
      <c r="AT695" s="99"/>
      <c r="AU695" s="100"/>
    </row>
    <row r="696" spans="1:47">
      <c r="A696" s="67"/>
      <c r="B696" s="140" t="s">
        <v>651</v>
      </c>
      <c r="C696" s="68">
        <v>1</v>
      </c>
      <c r="D696" s="101" t="s">
        <v>528</v>
      </c>
      <c r="E696" s="70">
        <v>250</v>
      </c>
      <c r="F696" s="70">
        <v>12</v>
      </c>
      <c r="G696" s="96">
        <f t="shared" si="16"/>
        <v>3000</v>
      </c>
      <c r="H696" s="71" t="s">
        <v>24</v>
      </c>
      <c r="I696" s="72"/>
      <c r="J696" s="73">
        <v>1</v>
      </c>
      <c r="K696" s="74">
        <v>1</v>
      </c>
      <c r="L696" s="97" t="s">
        <v>25</v>
      </c>
      <c r="M696" s="98" t="s">
        <v>78</v>
      </c>
      <c r="N696" s="99">
        <v>1</v>
      </c>
      <c r="O696" s="100">
        <v>1</v>
      </c>
      <c r="P696" s="71" t="s">
        <v>24</v>
      </c>
      <c r="Q696" s="72"/>
      <c r="R696" s="73">
        <v>1</v>
      </c>
      <c r="S696" s="74">
        <v>1</v>
      </c>
      <c r="T696" s="97" t="s">
        <v>23</v>
      </c>
      <c r="U696" s="98" t="s">
        <v>106</v>
      </c>
      <c r="V696" s="99">
        <v>1</v>
      </c>
      <c r="W696" s="100">
        <v>1</v>
      </c>
      <c r="X696" s="71"/>
      <c r="Y696" s="72"/>
      <c r="Z696" s="73"/>
      <c r="AA696" s="74"/>
      <c r="AB696" s="97"/>
      <c r="AC696" s="98"/>
      <c r="AD696" s="99"/>
      <c r="AE696" s="100"/>
      <c r="AF696" s="71"/>
      <c r="AG696" s="72"/>
      <c r="AH696" s="73"/>
      <c r="AI696" s="74"/>
      <c r="AJ696" s="97"/>
      <c r="AK696" s="98"/>
      <c r="AL696" s="99"/>
      <c r="AM696" s="100"/>
      <c r="AN696" s="71"/>
      <c r="AO696" s="72"/>
      <c r="AP696" s="73"/>
      <c r="AQ696" s="74"/>
      <c r="AR696" s="97"/>
      <c r="AS696" s="98"/>
      <c r="AT696" s="99"/>
      <c r="AU696" s="100"/>
    </row>
    <row r="697" spans="1:47">
      <c r="A697" s="67"/>
      <c r="B697" s="140" t="s">
        <v>651</v>
      </c>
      <c r="C697" s="68">
        <v>1</v>
      </c>
      <c r="D697" s="101" t="s">
        <v>226</v>
      </c>
      <c r="E697" s="70">
        <v>250</v>
      </c>
      <c r="F697" s="70">
        <v>4</v>
      </c>
      <c r="G697" s="96">
        <f t="shared" si="16"/>
        <v>1000</v>
      </c>
      <c r="H697" s="71" t="s">
        <v>24</v>
      </c>
      <c r="I697" s="72"/>
      <c r="J697" s="73">
        <v>4</v>
      </c>
      <c r="K697" s="74">
        <v>4</v>
      </c>
      <c r="L697" s="97" t="s">
        <v>25</v>
      </c>
      <c r="M697" s="98" t="s">
        <v>94</v>
      </c>
      <c r="N697" s="99">
        <v>4</v>
      </c>
      <c r="O697" s="100">
        <v>4</v>
      </c>
      <c r="P697" s="71"/>
      <c r="Q697" s="72"/>
      <c r="R697" s="73"/>
      <c r="S697" s="74"/>
      <c r="T697" s="97"/>
      <c r="U697" s="98"/>
      <c r="V697" s="99"/>
      <c r="W697" s="100"/>
      <c r="X697" s="71"/>
      <c r="Y697" s="72"/>
      <c r="Z697" s="73"/>
      <c r="AA697" s="74"/>
      <c r="AB697" s="97"/>
      <c r="AC697" s="98"/>
      <c r="AD697" s="99"/>
      <c r="AE697" s="100"/>
      <c r="AF697" s="71"/>
      <c r="AG697" s="72"/>
      <c r="AH697" s="73"/>
      <c r="AI697" s="74"/>
      <c r="AJ697" s="97"/>
      <c r="AK697" s="98"/>
      <c r="AL697" s="99"/>
      <c r="AM697" s="100"/>
      <c r="AN697" s="71"/>
      <c r="AO697" s="72"/>
      <c r="AP697" s="73"/>
      <c r="AQ697" s="74"/>
      <c r="AR697" s="97"/>
      <c r="AS697" s="98"/>
      <c r="AT697" s="99"/>
      <c r="AU697" s="100"/>
    </row>
    <row r="698" spans="1:47">
      <c r="A698" s="67"/>
      <c r="B698" s="140" t="s">
        <v>651</v>
      </c>
      <c r="C698" s="68">
        <v>1</v>
      </c>
      <c r="D698" s="101" t="s">
        <v>652</v>
      </c>
      <c r="E698" s="70">
        <v>210</v>
      </c>
      <c r="F698" s="70">
        <v>4</v>
      </c>
      <c r="G698" s="96">
        <f t="shared" si="16"/>
        <v>840</v>
      </c>
      <c r="H698" s="71" t="s">
        <v>24</v>
      </c>
      <c r="I698" s="72"/>
      <c r="J698" s="73">
        <v>8</v>
      </c>
      <c r="K698" s="74">
        <v>8</v>
      </c>
      <c r="L698" s="97" t="s">
        <v>25</v>
      </c>
      <c r="M698" s="98" t="s">
        <v>78</v>
      </c>
      <c r="N698" s="99">
        <v>8</v>
      </c>
      <c r="O698" s="100">
        <v>8</v>
      </c>
      <c r="P698" s="71"/>
      <c r="Q698" s="72"/>
      <c r="R698" s="73"/>
      <c r="S698" s="74"/>
      <c r="T698" s="97"/>
      <c r="U698" s="98"/>
      <c r="V698" s="99"/>
      <c r="W698" s="100"/>
      <c r="X698" s="71"/>
      <c r="Y698" s="72"/>
      <c r="Z698" s="73"/>
      <c r="AA698" s="74"/>
      <c r="AB698" s="97"/>
      <c r="AC698" s="98"/>
      <c r="AD698" s="99"/>
      <c r="AE698" s="100"/>
      <c r="AF698" s="71"/>
      <c r="AG698" s="72"/>
      <c r="AH698" s="73"/>
      <c r="AI698" s="74"/>
      <c r="AJ698" s="97"/>
      <c r="AK698" s="98"/>
      <c r="AL698" s="99"/>
      <c r="AM698" s="100"/>
      <c r="AN698" s="71"/>
      <c r="AO698" s="72"/>
      <c r="AP698" s="73"/>
      <c r="AQ698" s="74"/>
      <c r="AR698" s="97"/>
      <c r="AS698" s="98"/>
      <c r="AT698" s="99"/>
      <c r="AU698" s="100"/>
    </row>
    <row r="699" spans="1:47">
      <c r="A699" s="67"/>
      <c r="B699" s="140" t="s">
        <v>651</v>
      </c>
      <c r="C699" s="68">
        <v>1</v>
      </c>
      <c r="D699" s="101" t="s">
        <v>318</v>
      </c>
      <c r="E699" s="70">
        <v>250</v>
      </c>
      <c r="F699" s="70">
        <v>4</v>
      </c>
      <c r="G699" s="96">
        <f t="shared" si="16"/>
        <v>1000</v>
      </c>
      <c r="H699" s="71" t="s">
        <v>24</v>
      </c>
      <c r="I699" s="72"/>
      <c r="J699" s="73">
        <v>8</v>
      </c>
      <c r="K699" s="74">
        <v>8</v>
      </c>
      <c r="L699" s="97" t="s">
        <v>25</v>
      </c>
      <c r="M699" s="98" t="s">
        <v>78</v>
      </c>
      <c r="N699" s="99">
        <v>8</v>
      </c>
      <c r="O699" s="100">
        <v>8</v>
      </c>
      <c r="P699" s="71"/>
      <c r="Q699" s="72"/>
      <c r="R699" s="73"/>
      <c r="S699" s="74"/>
      <c r="T699" s="97"/>
      <c r="U699" s="98"/>
      <c r="V699" s="99"/>
      <c r="W699" s="100"/>
      <c r="X699" s="71"/>
      <c r="Y699" s="72"/>
      <c r="Z699" s="73"/>
      <c r="AA699" s="74"/>
      <c r="AB699" s="97"/>
      <c r="AC699" s="98"/>
      <c r="AD699" s="99"/>
      <c r="AE699" s="100"/>
      <c r="AF699" s="71"/>
      <c r="AG699" s="72"/>
      <c r="AH699" s="73"/>
      <c r="AI699" s="74"/>
      <c r="AJ699" s="97"/>
      <c r="AK699" s="98"/>
      <c r="AL699" s="99"/>
      <c r="AM699" s="100"/>
      <c r="AN699" s="71"/>
      <c r="AO699" s="72"/>
      <c r="AP699" s="73"/>
      <c r="AQ699" s="74"/>
      <c r="AR699" s="97"/>
      <c r="AS699" s="98"/>
      <c r="AT699" s="99"/>
      <c r="AU699" s="100"/>
    </row>
    <row r="700" spans="1:47">
      <c r="A700" s="67"/>
      <c r="B700" s="140" t="s">
        <v>651</v>
      </c>
      <c r="C700" s="68">
        <v>1</v>
      </c>
      <c r="D700" s="101" t="s">
        <v>653</v>
      </c>
      <c r="E700" s="70">
        <v>210</v>
      </c>
      <c r="F700" s="70">
        <v>4</v>
      </c>
      <c r="G700" s="96">
        <f t="shared" si="16"/>
        <v>840</v>
      </c>
      <c r="H700" s="71" t="s">
        <v>24</v>
      </c>
      <c r="I700" s="72"/>
      <c r="J700" s="73">
        <v>4</v>
      </c>
      <c r="K700" s="74">
        <v>4</v>
      </c>
      <c r="L700" s="97" t="s">
        <v>25</v>
      </c>
      <c r="M700" s="98" t="s">
        <v>78</v>
      </c>
      <c r="N700" s="99">
        <v>4</v>
      </c>
      <c r="O700" s="100">
        <v>4</v>
      </c>
      <c r="P700" s="71"/>
      <c r="Q700" s="72"/>
      <c r="R700" s="73"/>
      <c r="S700" s="74"/>
      <c r="T700" s="97"/>
      <c r="U700" s="98"/>
      <c r="V700" s="99"/>
      <c r="W700" s="100"/>
      <c r="X700" s="71"/>
      <c r="Y700" s="72"/>
      <c r="Z700" s="73"/>
      <c r="AA700" s="74"/>
      <c r="AB700" s="97"/>
      <c r="AC700" s="98"/>
      <c r="AD700" s="99"/>
      <c r="AE700" s="100"/>
      <c r="AF700" s="71"/>
      <c r="AG700" s="72"/>
      <c r="AH700" s="73"/>
      <c r="AI700" s="74"/>
      <c r="AJ700" s="97"/>
      <c r="AK700" s="98"/>
      <c r="AL700" s="99"/>
      <c r="AM700" s="100"/>
      <c r="AN700" s="71"/>
      <c r="AO700" s="72"/>
      <c r="AP700" s="73"/>
      <c r="AQ700" s="74"/>
      <c r="AR700" s="97"/>
      <c r="AS700" s="98"/>
      <c r="AT700" s="99"/>
      <c r="AU700" s="100"/>
    </row>
    <row r="701" spans="1:47">
      <c r="A701" s="67"/>
      <c r="B701" s="140" t="s">
        <v>651</v>
      </c>
      <c r="C701" s="68">
        <v>1</v>
      </c>
      <c r="D701" s="101" t="s">
        <v>654</v>
      </c>
      <c r="E701" s="70">
        <v>210</v>
      </c>
      <c r="F701" s="70">
        <v>6</v>
      </c>
      <c r="G701" s="96">
        <f t="shared" si="16"/>
        <v>1260</v>
      </c>
      <c r="H701" s="71" t="s">
        <v>24</v>
      </c>
      <c r="I701" s="72"/>
      <c r="J701" s="73">
        <v>18</v>
      </c>
      <c r="K701" s="74">
        <v>18</v>
      </c>
      <c r="L701" s="97" t="s">
        <v>25</v>
      </c>
      <c r="M701" s="98" t="s">
        <v>78</v>
      </c>
      <c r="N701" s="99">
        <v>18</v>
      </c>
      <c r="O701" s="100">
        <v>18</v>
      </c>
      <c r="P701" s="71"/>
      <c r="Q701" s="72"/>
      <c r="R701" s="73"/>
      <c r="S701" s="74"/>
      <c r="T701" s="97"/>
      <c r="U701" s="98"/>
      <c r="V701" s="99"/>
      <c r="W701" s="100"/>
      <c r="X701" s="71"/>
      <c r="Y701" s="72"/>
      <c r="Z701" s="73"/>
      <c r="AA701" s="74"/>
      <c r="AB701" s="97"/>
      <c r="AC701" s="98"/>
      <c r="AD701" s="99"/>
      <c r="AE701" s="100"/>
      <c r="AF701" s="71"/>
      <c r="AG701" s="72"/>
      <c r="AH701" s="73"/>
      <c r="AI701" s="74"/>
      <c r="AJ701" s="97"/>
      <c r="AK701" s="98"/>
      <c r="AL701" s="99"/>
      <c r="AM701" s="100"/>
      <c r="AN701" s="71"/>
      <c r="AO701" s="72"/>
      <c r="AP701" s="73"/>
      <c r="AQ701" s="74"/>
      <c r="AR701" s="97"/>
      <c r="AS701" s="98"/>
      <c r="AT701" s="99"/>
      <c r="AU701" s="100"/>
    </row>
    <row r="702" spans="1:47">
      <c r="A702" s="67"/>
      <c r="B702" s="140" t="s">
        <v>651</v>
      </c>
      <c r="C702" s="68">
        <v>1</v>
      </c>
      <c r="D702" s="101" t="s">
        <v>640</v>
      </c>
      <c r="E702" s="70">
        <v>210</v>
      </c>
      <c r="F702" s="70">
        <v>6</v>
      </c>
      <c r="G702" s="96">
        <f t="shared" si="16"/>
        <v>1260</v>
      </c>
      <c r="H702" s="71" t="s">
        <v>24</v>
      </c>
      <c r="I702" s="72"/>
      <c r="J702" s="73">
        <v>12</v>
      </c>
      <c r="K702" s="74">
        <v>12</v>
      </c>
      <c r="L702" s="97" t="s">
        <v>25</v>
      </c>
      <c r="M702" s="98" t="s">
        <v>78</v>
      </c>
      <c r="N702" s="99">
        <v>12</v>
      </c>
      <c r="O702" s="100">
        <v>12</v>
      </c>
      <c r="P702" s="71"/>
      <c r="Q702" s="72"/>
      <c r="R702" s="73"/>
      <c r="S702" s="74"/>
      <c r="T702" s="97"/>
      <c r="U702" s="98"/>
      <c r="V702" s="99"/>
      <c r="W702" s="100"/>
      <c r="X702" s="71"/>
      <c r="Y702" s="72"/>
      <c r="Z702" s="73"/>
      <c r="AA702" s="74"/>
      <c r="AB702" s="97"/>
      <c r="AC702" s="98"/>
      <c r="AD702" s="99"/>
      <c r="AE702" s="100"/>
      <c r="AF702" s="71"/>
      <c r="AG702" s="72"/>
      <c r="AH702" s="73"/>
      <c r="AI702" s="74"/>
      <c r="AJ702" s="97"/>
      <c r="AK702" s="98"/>
      <c r="AL702" s="99"/>
      <c r="AM702" s="100"/>
      <c r="AN702" s="71"/>
      <c r="AO702" s="72"/>
      <c r="AP702" s="73"/>
      <c r="AQ702" s="74"/>
      <c r="AR702" s="97"/>
      <c r="AS702" s="98"/>
      <c r="AT702" s="99"/>
      <c r="AU702" s="100"/>
    </row>
    <row r="703" spans="1:47">
      <c r="A703" s="67"/>
      <c r="B703" s="140" t="s">
        <v>651</v>
      </c>
      <c r="C703" s="68">
        <v>1</v>
      </c>
      <c r="D703" s="101" t="s">
        <v>641</v>
      </c>
      <c r="E703" s="70">
        <v>210</v>
      </c>
      <c r="F703" s="70">
        <v>4</v>
      </c>
      <c r="G703" s="96">
        <f t="shared" si="16"/>
        <v>840</v>
      </c>
      <c r="H703" s="71" t="s">
        <v>24</v>
      </c>
      <c r="I703" s="72"/>
      <c r="J703" s="73">
        <v>4</v>
      </c>
      <c r="K703" s="74">
        <v>4</v>
      </c>
      <c r="L703" s="97" t="s">
        <v>25</v>
      </c>
      <c r="M703" s="98" t="s">
        <v>78</v>
      </c>
      <c r="N703" s="99">
        <v>4</v>
      </c>
      <c r="O703" s="100">
        <v>4</v>
      </c>
      <c r="P703" s="71"/>
      <c r="Q703" s="72"/>
      <c r="R703" s="73"/>
      <c r="S703" s="74"/>
      <c r="T703" s="97"/>
      <c r="U703" s="98"/>
      <c r="V703" s="99"/>
      <c r="W703" s="100"/>
      <c r="X703" s="71"/>
      <c r="Y703" s="72"/>
      <c r="Z703" s="73"/>
      <c r="AA703" s="74"/>
      <c r="AB703" s="97"/>
      <c r="AC703" s="98"/>
      <c r="AD703" s="99"/>
      <c r="AE703" s="100"/>
      <c r="AF703" s="71"/>
      <c r="AG703" s="72"/>
      <c r="AH703" s="73"/>
      <c r="AI703" s="74"/>
      <c r="AJ703" s="97"/>
      <c r="AK703" s="98"/>
      <c r="AL703" s="99"/>
      <c r="AM703" s="100"/>
      <c r="AN703" s="71"/>
      <c r="AO703" s="72"/>
      <c r="AP703" s="73"/>
      <c r="AQ703" s="74"/>
      <c r="AR703" s="97"/>
      <c r="AS703" s="98"/>
      <c r="AT703" s="99"/>
      <c r="AU703" s="100"/>
    </row>
    <row r="704" spans="1:47">
      <c r="A704" s="67"/>
      <c r="B704" s="140" t="s">
        <v>651</v>
      </c>
      <c r="C704" s="68">
        <v>1</v>
      </c>
      <c r="D704" s="101" t="s">
        <v>646</v>
      </c>
      <c r="E704" s="70">
        <v>210</v>
      </c>
      <c r="F704" s="70">
        <v>6</v>
      </c>
      <c r="G704" s="96">
        <f t="shared" si="16"/>
        <v>1260</v>
      </c>
      <c r="H704" s="71" t="s">
        <v>24</v>
      </c>
      <c r="I704" s="72"/>
      <c r="J704" s="73">
        <v>10</v>
      </c>
      <c r="K704" s="74">
        <v>10</v>
      </c>
      <c r="L704" s="97" t="s">
        <v>25</v>
      </c>
      <c r="M704" s="98" t="s">
        <v>78</v>
      </c>
      <c r="N704" s="99">
        <v>10</v>
      </c>
      <c r="O704" s="100">
        <v>10</v>
      </c>
      <c r="P704" s="71"/>
      <c r="Q704" s="72"/>
      <c r="R704" s="73"/>
      <c r="S704" s="74"/>
      <c r="T704" s="97"/>
      <c r="U704" s="98"/>
      <c r="V704" s="99"/>
      <c r="W704" s="100"/>
      <c r="X704" s="71"/>
      <c r="Y704" s="72"/>
      <c r="Z704" s="73"/>
      <c r="AA704" s="74"/>
      <c r="AB704" s="97"/>
      <c r="AC704" s="98"/>
      <c r="AD704" s="99"/>
      <c r="AE704" s="100"/>
      <c r="AF704" s="71"/>
      <c r="AG704" s="72"/>
      <c r="AH704" s="73"/>
      <c r="AI704" s="74"/>
      <c r="AJ704" s="97"/>
      <c r="AK704" s="98"/>
      <c r="AL704" s="99"/>
      <c r="AM704" s="100"/>
      <c r="AN704" s="71"/>
      <c r="AO704" s="72"/>
      <c r="AP704" s="73"/>
      <c r="AQ704" s="74"/>
      <c r="AR704" s="97"/>
      <c r="AS704" s="98"/>
      <c r="AT704" s="99"/>
      <c r="AU704" s="100"/>
    </row>
    <row r="705" spans="1:47">
      <c r="A705" s="67"/>
      <c r="B705" s="140" t="s">
        <v>651</v>
      </c>
      <c r="C705" s="68">
        <v>2</v>
      </c>
      <c r="D705" s="101" t="s">
        <v>315</v>
      </c>
      <c r="E705" s="70">
        <v>210</v>
      </c>
      <c r="F705" s="70">
        <v>6</v>
      </c>
      <c r="G705" s="96">
        <f t="shared" si="16"/>
        <v>1260</v>
      </c>
      <c r="H705" s="71" t="s">
        <v>24</v>
      </c>
      <c r="I705" s="72"/>
      <c r="J705" s="73">
        <v>24</v>
      </c>
      <c r="K705" s="74">
        <v>24</v>
      </c>
      <c r="L705" s="97" t="s">
        <v>25</v>
      </c>
      <c r="M705" s="98" t="s">
        <v>78</v>
      </c>
      <c r="N705" s="99">
        <v>24</v>
      </c>
      <c r="O705" s="100">
        <v>24</v>
      </c>
      <c r="P705" s="71"/>
      <c r="Q705" s="72"/>
      <c r="R705" s="73"/>
      <c r="S705" s="74"/>
      <c r="T705" s="97"/>
      <c r="U705" s="98"/>
      <c r="V705" s="99"/>
      <c r="W705" s="100"/>
      <c r="X705" s="71"/>
      <c r="Y705" s="72"/>
      <c r="Z705" s="73"/>
      <c r="AA705" s="74"/>
      <c r="AB705" s="97"/>
      <c r="AC705" s="98"/>
      <c r="AD705" s="99"/>
      <c r="AE705" s="100"/>
      <c r="AF705" s="71"/>
      <c r="AG705" s="72"/>
      <c r="AH705" s="73"/>
      <c r="AI705" s="74"/>
      <c r="AJ705" s="97"/>
      <c r="AK705" s="98"/>
      <c r="AL705" s="99"/>
      <c r="AM705" s="100"/>
      <c r="AN705" s="71"/>
      <c r="AO705" s="72"/>
      <c r="AP705" s="73"/>
      <c r="AQ705" s="74"/>
      <c r="AR705" s="97"/>
      <c r="AS705" s="98"/>
      <c r="AT705" s="99"/>
      <c r="AU705" s="100"/>
    </row>
    <row r="706" spans="1:47">
      <c r="A706" s="67"/>
      <c r="B706" s="140" t="s">
        <v>651</v>
      </c>
      <c r="C706" s="68">
        <v>2</v>
      </c>
      <c r="D706" s="101" t="s">
        <v>655</v>
      </c>
      <c r="E706" s="70">
        <v>210</v>
      </c>
      <c r="F706" s="70">
        <v>4</v>
      </c>
      <c r="G706" s="96">
        <f t="shared" si="16"/>
        <v>840</v>
      </c>
      <c r="H706" s="71" t="s">
        <v>24</v>
      </c>
      <c r="I706" s="72"/>
      <c r="J706" s="73">
        <v>4</v>
      </c>
      <c r="K706" s="74">
        <v>4</v>
      </c>
      <c r="L706" s="97" t="s">
        <v>25</v>
      </c>
      <c r="M706" s="98" t="s">
        <v>78</v>
      </c>
      <c r="N706" s="99">
        <v>4</v>
      </c>
      <c r="O706" s="100">
        <v>4</v>
      </c>
      <c r="P706" s="71"/>
      <c r="Q706" s="72"/>
      <c r="R706" s="73"/>
      <c r="S706" s="74"/>
      <c r="T706" s="97"/>
      <c r="U706" s="98"/>
      <c r="V706" s="99"/>
      <c r="W706" s="100"/>
      <c r="X706" s="71"/>
      <c r="Y706" s="72"/>
      <c r="Z706" s="73"/>
      <c r="AA706" s="74"/>
      <c r="AB706" s="97"/>
      <c r="AC706" s="98"/>
      <c r="AD706" s="99"/>
      <c r="AE706" s="100"/>
      <c r="AF706" s="71"/>
      <c r="AG706" s="72"/>
      <c r="AH706" s="73"/>
      <c r="AI706" s="74"/>
      <c r="AJ706" s="97"/>
      <c r="AK706" s="98"/>
      <c r="AL706" s="99"/>
      <c r="AM706" s="100"/>
      <c r="AN706" s="71"/>
      <c r="AO706" s="72"/>
      <c r="AP706" s="73"/>
      <c r="AQ706" s="74"/>
      <c r="AR706" s="97"/>
      <c r="AS706" s="98"/>
      <c r="AT706" s="99"/>
      <c r="AU706" s="100"/>
    </row>
    <row r="707" spans="1:47">
      <c r="A707" s="67"/>
      <c r="B707" s="140" t="s">
        <v>651</v>
      </c>
      <c r="C707" s="68">
        <v>2</v>
      </c>
      <c r="D707" s="101" t="s">
        <v>642</v>
      </c>
      <c r="E707" s="70">
        <v>210</v>
      </c>
      <c r="F707" s="70">
        <v>4</v>
      </c>
      <c r="G707" s="96">
        <f t="shared" si="16"/>
        <v>840</v>
      </c>
      <c r="H707" s="71" t="s">
        <v>24</v>
      </c>
      <c r="I707" s="72"/>
      <c r="J707" s="73">
        <v>4</v>
      </c>
      <c r="K707" s="74">
        <v>4</v>
      </c>
      <c r="L707" s="97" t="s">
        <v>25</v>
      </c>
      <c r="M707" s="98" t="s">
        <v>78</v>
      </c>
      <c r="N707" s="99">
        <v>4</v>
      </c>
      <c r="O707" s="100">
        <v>4</v>
      </c>
      <c r="P707" s="71"/>
      <c r="Q707" s="72"/>
      <c r="R707" s="73"/>
      <c r="S707" s="74"/>
      <c r="T707" s="97"/>
      <c r="U707" s="98"/>
      <c r="V707" s="99"/>
      <c r="W707" s="100"/>
      <c r="X707" s="71"/>
      <c r="Y707" s="72"/>
      <c r="Z707" s="73"/>
      <c r="AA707" s="74"/>
      <c r="AB707" s="97"/>
      <c r="AC707" s="98"/>
      <c r="AD707" s="99"/>
      <c r="AE707" s="100"/>
      <c r="AF707" s="71"/>
      <c r="AG707" s="72"/>
      <c r="AH707" s="73"/>
      <c r="AI707" s="74"/>
      <c r="AJ707" s="97"/>
      <c r="AK707" s="98"/>
      <c r="AL707" s="99"/>
      <c r="AM707" s="100"/>
      <c r="AN707" s="71"/>
      <c r="AO707" s="72"/>
      <c r="AP707" s="73"/>
      <c r="AQ707" s="74"/>
      <c r="AR707" s="97"/>
      <c r="AS707" s="98"/>
      <c r="AT707" s="99"/>
      <c r="AU707" s="100"/>
    </row>
    <row r="708" spans="1:47">
      <c r="A708" s="67"/>
      <c r="B708" s="140" t="s">
        <v>651</v>
      </c>
      <c r="C708" s="68">
        <v>2</v>
      </c>
      <c r="D708" s="101" t="s">
        <v>391</v>
      </c>
      <c r="E708" s="70">
        <v>210</v>
      </c>
      <c r="F708" s="70">
        <v>6</v>
      </c>
      <c r="G708" s="96">
        <f t="shared" si="16"/>
        <v>1260</v>
      </c>
      <c r="H708" s="71" t="s">
        <v>24</v>
      </c>
      <c r="I708" s="72"/>
      <c r="J708" s="73">
        <v>18</v>
      </c>
      <c r="K708" s="74">
        <v>18</v>
      </c>
      <c r="L708" s="97" t="s">
        <v>25</v>
      </c>
      <c r="M708" s="98" t="s">
        <v>78</v>
      </c>
      <c r="N708" s="99">
        <v>18</v>
      </c>
      <c r="O708" s="100">
        <v>18</v>
      </c>
      <c r="P708" s="71"/>
      <c r="Q708" s="72"/>
      <c r="R708" s="73"/>
      <c r="S708" s="74"/>
      <c r="T708" s="97"/>
      <c r="U708" s="98"/>
      <c r="V708" s="99"/>
      <c r="W708" s="100"/>
      <c r="X708" s="71"/>
      <c r="Y708" s="72"/>
      <c r="Z708" s="73"/>
      <c r="AA708" s="74"/>
      <c r="AB708" s="97"/>
      <c r="AC708" s="98"/>
      <c r="AD708" s="99"/>
      <c r="AE708" s="100"/>
      <c r="AF708" s="71"/>
      <c r="AG708" s="72"/>
      <c r="AH708" s="73"/>
      <c r="AI708" s="74"/>
      <c r="AJ708" s="97"/>
      <c r="AK708" s="98"/>
      <c r="AL708" s="99"/>
      <c r="AM708" s="100"/>
      <c r="AN708" s="71"/>
      <c r="AO708" s="72"/>
      <c r="AP708" s="73"/>
      <c r="AQ708" s="74"/>
      <c r="AR708" s="97"/>
      <c r="AS708" s="98"/>
      <c r="AT708" s="99"/>
      <c r="AU708" s="100"/>
    </row>
    <row r="709" spans="1:47">
      <c r="A709" s="67"/>
      <c r="B709" s="140" t="s">
        <v>651</v>
      </c>
      <c r="C709" s="68">
        <v>2</v>
      </c>
      <c r="D709" s="101" t="s">
        <v>656</v>
      </c>
      <c r="E709" s="70">
        <v>250</v>
      </c>
      <c r="F709" s="70">
        <v>12</v>
      </c>
      <c r="G709" s="96">
        <f t="shared" si="16"/>
        <v>3000</v>
      </c>
      <c r="H709" s="71"/>
      <c r="I709" s="72"/>
      <c r="J709" s="73"/>
      <c r="K709" s="74"/>
      <c r="L709" s="97"/>
      <c r="M709" s="98"/>
      <c r="N709" s="99"/>
      <c r="O709" s="100"/>
      <c r="P709" s="71"/>
      <c r="Q709" s="72"/>
      <c r="R709" s="73"/>
      <c r="S709" s="74"/>
      <c r="T709" s="97"/>
      <c r="U709" s="98"/>
      <c r="V709" s="99"/>
      <c r="W709" s="100"/>
      <c r="X709" s="71"/>
      <c r="Y709" s="72"/>
      <c r="Z709" s="73"/>
      <c r="AA709" s="74"/>
      <c r="AB709" s="97"/>
      <c r="AC709" s="98"/>
      <c r="AD709" s="99"/>
      <c r="AE709" s="100"/>
      <c r="AF709" s="71"/>
      <c r="AG709" s="72"/>
      <c r="AH709" s="73"/>
      <c r="AI709" s="74"/>
      <c r="AJ709" s="97"/>
      <c r="AK709" s="98"/>
      <c r="AL709" s="99"/>
      <c r="AM709" s="100"/>
      <c r="AN709" s="71"/>
      <c r="AO709" s="72"/>
      <c r="AP709" s="73"/>
      <c r="AQ709" s="74"/>
      <c r="AR709" s="97"/>
      <c r="AS709" s="98"/>
      <c r="AT709" s="99"/>
      <c r="AU709" s="100"/>
    </row>
    <row r="710" spans="1:47">
      <c r="A710" s="67"/>
      <c r="B710" s="140" t="s">
        <v>651</v>
      </c>
      <c r="C710" s="68">
        <v>2</v>
      </c>
      <c r="D710" s="101" t="s">
        <v>657</v>
      </c>
      <c r="E710" s="70">
        <v>210</v>
      </c>
      <c r="F710" s="70">
        <v>6</v>
      </c>
      <c r="G710" s="96">
        <f t="shared" si="16"/>
        <v>1260</v>
      </c>
      <c r="H710" s="71" t="s">
        <v>24</v>
      </c>
      <c r="I710" s="72"/>
      <c r="J710" s="73">
        <v>8</v>
      </c>
      <c r="K710" s="74">
        <v>8</v>
      </c>
      <c r="L710" s="97" t="s">
        <v>25</v>
      </c>
      <c r="M710" s="98" t="s">
        <v>1020</v>
      </c>
      <c r="N710" s="99">
        <v>8</v>
      </c>
      <c r="O710" s="100">
        <v>8</v>
      </c>
      <c r="P710" s="71"/>
      <c r="Q710" s="72"/>
      <c r="R710" s="73"/>
      <c r="S710" s="74"/>
      <c r="T710" s="97"/>
      <c r="U710" s="98"/>
      <c r="V710" s="99"/>
      <c r="W710" s="100"/>
      <c r="X710" s="71"/>
      <c r="Y710" s="72"/>
      <c r="Z710" s="73"/>
      <c r="AA710" s="74"/>
      <c r="AB710" s="97"/>
      <c r="AC710" s="98"/>
      <c r="AD710" s="99"/>
      <c r="AE710" s="100"/>
      <c r="AF710" s="71"/>
      <c r="AG710" s="72"/>
      <c r="AH710" s="73"/>
      <c r="AI710" s="74"/>
      <c r="AJ710" s="97"/>
      <c r="AK710" s="98"/>
      <c r="AL710" s="99"/>
      <c r="AM710" s="100"/>
      <c r="AN710" s="71"/>
      <c r="AO710" s="72"/>
      <c r="AP710" s="73"/>
      <c r="AQ710" s="74"/>
      <c r="AR710" s="97"/>
      <c r="AS710" s="98"/>
      <c r="AT710" s="99"/>
      <c r="AU710" s="100"/>
    </row>
    <row r="711" spans="1:47">
      <c r="A711" s="67"/>
      <c r="B711" s="140" t="s">
        <v>651</v>
      </c>
      <c r="C711" s="68">
        <v>2</v>
      </c>
      <c r="D711" s="101" t="s">
        <v>658</v>
      </c>
      <c r="E711" s="70">
        <v>250</v>
      </c>
      <c r="F711" s="70">
        <v>4</v>
      </c>
      <c r="G711" s="96">
        <f t="shared" si="16"/>
        <v>1000</v>
      </c>
      <c r="H711" s="71" t="s">
        <v>24</v>
      </c>
      <c r="I711" s="72"/>
      <c r="J711" s="73">
        <v>4</v>
      </c>
      <c r="K711" s="74">
        <v>4</v>
      </c>
      <c r="L711" s="97" t="s">
        <v>25</v>
      </c>
      <c r="M711" s="98" t="s">
        <v>78</v>
      </c>
      <c r="N711" s="99">
        <v>4</v>
      </c>
      <c r="O711" s="100">
        <v>4</v>
      </c>
      <c r="P711" s="71"/>
      <c r="Q711" s="72"/>
      <c r="R711" s="73"/>
      <c r="S711" s="74"/>
      <c r="T711" s="97"/>
      <c r="U711" s="98"/>
      <c r="V711" s="99"/>
      <c r="W711" s="100"/>
      <c r="X711" s="71"/>
      <c r="Y711" s="72"/>
      <c r="Z711" s="73"/>
      <c r="AA711" s="74"/>
      <c r="AB711" s="97"/>
      <c r="AC711" s="98"/>
      <c r="AD711" s="99"/>
      <c r="AE711" s="100"/>
      <c r="AF711" s="71"/>
      <c r="AG711" s="72"/>
      <c r="AH711" s="73"/>
      <c r="AI711" s="74"/>
      <c r="AJ711" s="97"/>
      <c r="AK711" s="98"/>
      <c r="AL711" s="99"/>
      <c r="AM711" s="100"/>
      <c r="AN711" s="71"/>
      <c r="AO711" s="72"/>
      <c r="AP711" s="73"/>
      <c r="AQ711" s="74"/>
      <c r="AR711" s="97"/>
      <c r="AS711" s="98"/>
      <c r="AT711" s="99"/>
      <c r="AU711" s="100"/>
    </row>
    <row r="712" spans="1:47">
      <c r="A712" s="67"/>
      <c r="B712" s="140" t="s">
        <v>651</v>
      </c>
      <c r="C712" s="68">
        <v>2</v>
      </c>
      <c r="D712" s="101" t="s">
        <v>425</v>
      </c>
      <c r="E712" s="70">
        <v>210</v>
      </c>
      <c r="F712" s="70">
        <v>4</v>
      </c>
      <c r="G712" s="96">
        <f t="shared" si="16"/>
        <v>840</v>
      </c>
      <c r="H712" s="71" t="s">
        <v>24</v>
      </c>
      <c r="I712" s="72"/>
      <c r="J712" s="73">
        <v>4</v>
      </c>
      <c r="K712" s="74">
        <v>4</v>
      </c>
      <c r="L712" s="97" t="s">
        <v>25</v>
      </c>
      <c r="M712" s="98" t="s">
        <v>78</v>
      </c>
      <c r="N712" s="99">
        <v>4</v>
      </c>
      <c r="O712" s="100">
        <v>4</v>
      </c>
      <c r="P712" s="71"/>
      <c r="Q712" s="72"/>
      <c r="R712" s="73"/>
      <c r="S712" s="74"/>
      <c r="T712" s="97"/>
      <c r="U712" s="98"/>
      <c r="V712" s="99"/>
      <c r="W712" s="100"/>
      <c r="X712" s="71"/>
      <c r="Y712" s="72"/>
      <c r="Z712" s="73"/>
      <c r="AA712" s="74"/>
      <c r="AB712" s="97"/>
      <c r="AC712" s="98"/>
      <c r="AD712" s="99"/>
      <c r="AE712" s="100"/>
      <c r="AF712" s="71"/>
      <c r="AG712" s="72"/>
      <c r="AH712" s="73"/>
      <c r="AI712" s="74"/>
      <c r="AJ712" s="97"/>
      <c r="AK712" s="98"/>
      <c r="AL712" s="99"/>
      <c r="AM712" s="100"/>
      <c r="AN712" s="71"/>
      <c r="AO712" s="72"/>
      <c r="AP712" s="73"/>
      <c r="AQ712" s="74"/>
      <c r="AR712" s="97"/>
      <c r="AS712" s="98"/>
      <c r="AT712" s="99"/>
      <c r="AU712" s="100"/>
    </row>
    <row r="713" spans="1:47">
      <c r="A713" s="67"/>
      <c r="B713" s="140" t="s">
        <v>651</v>
      </c>
      <c r="C713" s="68">
        <v>2</v>
      </c>
      <c r="D713" s="101" t="s">
        <v>333</v>
      </c>
      <c r="E713" s="70">
        <v>250</v>
      </c>
      <c r="F713" s="70">
        <v>4</v>
      </c>
      <c r="G713" s="96">
        <f t="shared" si="16"/>
        <v>1000</v>
      </c>
      <c r="H713" s="71" t="s">
        <v>24</v>
      </c>
      <c r="I713" s="72"/>
      <c r="J713" s="73">
        <v>4</v>
      </c>
      <c r="K713" s="74">
        <v>4</v>
      </c>
      <c r="L713" s="97" t="s">
        <v>25</v>
      </c>
      <c r="M713" s="98" t="s">
        <v>78</v>
      </c>
      <c r="N713" s="99">
        <v>4</v>
      </c>
      <c r="O713" s="100">
        <v>4</v>
      </c>
      <c r="P713" s="71"/>
      <c r="Q713" s="72"/>
      <c r="R713" s="73"/>
      <c r="S713" s="74"/>
      <c r="T713" s="97"/>
      <c r="U713" s="98"/>
      <c r="V713" s="99"/>
      <c r="W713" s="100"/>
      <c r="X713" s="71"/>
      <c r="Y713" s="72"/>
      <c r="Z713" s="73"/>
      <c r="AA713" s="74"/>
      <c r="AB713" s="97"/>
      <c r="AC713" s="98"/>
      <c r="AD713" s="99"/>
      <c r="AE713" s="100"/>
      <c r="AF713" s="71"/>
      <c r="AG713" s="72"/>
      <c r="AH713" s="73"/>
      <c r="AI713" s="74"/>
      <c r="AJ713" s="97"/>
      <c r="AK713" s="98"/>
      <c r="AL713" s="99"/>
      <c r="AM713" s="100"/>
      <c r="AN713" s="71"/>
      <c r="AO713" s="72"/>
      <c r="AP713" s="73"/>
      <c r="AQ713" s="74"/>
      <c r="AR713" s="97"/>
      <c r="AS713" s="98"/>
      <c r="AT713" s="99"/>
      <c r="AU713" s="100"/>
    </row>
    <row r="714" spans="1:47">
      <c r="A714" s="67"/>
      <c r="B714" s="140" t="s">
        <v>651</v>
      </c>
      <c r="C714" s="68">
        <v>2</v>
      </c>
      <c r="D714" s="101" t="s">
        <v>405</v>
      </c>
      <c r="E714" s="70">
        <v>210</v>
      </c>
      <c r="F714" s="70">
        <v>4</v>
      </c>
      <c r="G714" s="96">
        <f t="shared" si="16"/>
        <v>840</v>
      </c>
      <c r="H714" s="71" t="s">
        <v>24</v>
      </c>
      <c r="I714" s="72"/>
      <c r="J714" s="73">
        <v>4</v>
      </c>
      <c r="K714" s="74">
        <v>4</v>
      </c>
      <c r="L714" s="97" t="s">
        <v>25</v>
      </c>
      <c r="M714" s="98" t="s">
        <v>78</v>
      </c>
      <c r="N714" s="99">
        <v>4</v>
      </c>
      <c r="O714" s="100">
        <v>4</v>
      </c>
      <c r="P714" s="71"/>
      <c r="Q714" s="72"/>
      <c r="R714" s="73"/>
      <c r="S714" s="74"/>
      <c r="T714" s="97"/>
      <c r="U714" s="98"/>
      <c r="V714" s="99"/>
      <c r="W714" s="100"/>
      <c r="X714" s="71"/>
      <c r="Y714" s="72"/>
      <c r="Z714" s="73"/>
      <c r="AA714" s="74"/>
      <c r="AB714" s="97"/>
      <c r="AC714" s="98"/>
      <c r="AD714" s="99"/>
      <c r="AE714" s="100"/>
      <c r="AF714" s="71"/>
      <c r="AG714" s="72"/>
      <c r="AH714" s="73"/>
      <c r="AI714" s="74"/>
      <c r="AJ714" s="97"/>
      <c r="AK714" s="98"/>
      <c r="AL714" s="99"/>
      <c r="AM714" s="100"/>
      <c r="AN714" s="71"/>
      <c r="AO714" s="72"/>
      <c r="AP714" s="73"/>
      <c r="AQ714" s="74"/>
      <c r="AR714" s="97"/>
      <c r="AS714" s="98"/>
      <c r="AT714" s="99"/>
      <c r="AU714" s="100"/>
    </row>
    <row r="715" spans="1:47">
      <c r="A715" s="67"/>
      <c r="B715" s="140" t="s">
        <v>651</v>
      </c>
      <c r="C715" s="68">
        <v>3</v>
      </c>
      <c r="D715" s="101" t="s">
        <v>325</v>
      </c>
      <c r="E715" s="70">
        <v>210</v>
      </c>
      <c r="F715" s="70">
        <v>8</v>
      </c>
      <c r="G715" s="96">
        <f t="shared" si="16"/>
        <v>1680</v>
      </c>
      <c r="H715" s="71" t="s">
        <v>24</v>
      </c>
      <c r="I715" s="72"/>
      <c r="J715" s="73">
        <v>8</v>
      </c>
      <c r="K715" s="74">
        <v>8</v>
      </c>
      <c r="L715" s="97" t="s">
        <v>25</v>
      </c>
      <c r="M715" s="98" t="s">
        <v>78</v>
      </c>
      <c r="N715" s="99">
        <v>8</v>
      </c>
      <c r="O715" s="100">
        <v>8</v>
      </c>
      <c r="P715" s="71"/>
      <c r="Q715" s="72"/>
      <c r="R715" s="73"/>
      <c r="S715" s="74"/>
      <c r="T715" s="97"/>
      <c r="U715" s="98"/>
      <c r="V715" s="99"/>
      <c r="W715" s="100"/>
      <c r="X715" s="71"/>
      <c r="Y715" s="72"/>
      <c r="Z715" s="73"/>
      <c r="AA715" s="74"/>
      <c r="AB715" s="97"/>
      <c r="AC715" s="98"/>
      <c r="AD715" s="99"/>
      <c r="AE715" s="100"/>
      <c r="AF715" s="71"/>
      <c r="AG715" s="72"/>
      <c r="AH715" s="73"/>
      <c r="AI715" s="74"/>
      <c r="AJ715" s="97"/>
      <c r="AK715" s="98"/>
      <c r="AL715" s="99"/>
      <c r="AM715" s="100"/>
      <c r="AN715" s="71"/>
      <c r="AO715" s="72"/>
      <c r="AP715" s="73"/>
      <c r="AQ715" s="74"/>
      <c r="AR715" s="97"/>
      <c r="AS715" s="98"/>
      <c r="AT715" s="99"/>
      <c r="AU715" s="100"/>
    </row>
    <row r="716" spans="1:47">
      <c r="A716" s="67"/>
      <c r="B716" s="140" t="s">
        <v>651</v>
      </c>
      <c r="C716" s="68">
        <v>3</v>
      </c>
      <c r="D716" s="101" t="s">
        <v>245</v>
      </c>
      <c r="E716" s="70">
        <v>210</v>
      </c>
      <c r="F716" s="70">
        <v>8</v>
      </c>
      <c r="G716" s="96">
        <f t="shared" si="16"/>
        <v>1680</v>
      </c>
      <c r="H716" s="71"/>
      <c r="I716" s="72"/>
      <c r="J716" s="73"/>
      <c r="K716" s="74"/>
      <c r="L716" s="97"/>
      <c r="M716" s="98"/>
      <c r="N716" s="99"/>
      <c r="O716" s="100"/>
      <c r="P716" s="71"/>
      <c r="Q716" s="72"/>
      <c r="R716" s="73"/>
      <c r="S716" s="74"/>
      <c r="T716" s="97"/>
      <c r="U716" s="98"/>
      <c r="V716" s="99"/>
      <c r="W716" s="100"/>
      <c r="X716" s="71"/>
      <c r="Y716" s="72"/>
      <c r="Z716" s="73"/>
      <c r="AA716" s="74"/>
      <c r="AB716" s="97"/>
      <c r="AC716" s="98"/>
      <c r="AD716" s="99"/>
      <c r="AE716" s="100"/>
      <c r="AF716" s="71"/>
      <c r="AG716" s="72"/>
      <c r="AH716" s="73"/>
      <c r="AI716" s="74"/>
      <c r="AJ716" s="97"/>
      <c r="AK716" s="98"/>
      <c r="AL716" s="99"/>
      <c r="AM716" s="100"/>
      <c r="AN716" s="71"/>
      <c r="AO716" s="72"/>
      <c r="AP716" s="73"/>
      <c r="AQ716" s="74"/>
      <c r="AR716" s="97"/>
      <c r="AS716" s="98"/>
      <c r="AT716" s="99"/>
      <c r="AU716" s="100"/>
    </row>
    <row r="717" spans="1:47">
      <c r="A717" s="67"/>
      <c r="B717" s="140" t="s">
        <v>651</v>
      </c>
      <c r="C717" s="68">
        <v>3</v>
      </c>
      <c r="D717" s="101" t="s">
        <v>218</v>
      </c>
      <c r="E717" s="70">
        <v>210</v>
      </c>
      <c r="F717" s="70">
        <v>4</v>
      </c>
      <c r="G717" s="96">
        <f t="shared" si="16"/>
        <v>840</v>
      </c>
      <c r="H717" s="71" t="s">
        <v>24</v>
      </c>
      <c r="I717" s="72"/>
      <c r="J717" s="73">
        <v>4</v>
      </c>
      <c r="K717" s="74">
        <v>4</v>
      </c>
      <c r="L717" s="97" t="s">
        <v>25</v>
      </c>
      <c r="M717" s="98" t="s">
        <v>78</v>
      </c>
      <c r="N717" s="99">
        <v>4</v>
      </c>
      <c r="O717" s="100">
        <v>4</v>
      </c>
      <c r="P717" s="71"/>
      <c r="Q717" s="72"/>
      <c r="R717" s="73"/>
      <c r="S717" s="74"/>
      <c r="T717" s="97"/>
      <c r="U717" s="98"/>
      <c r="V717" s="99"/>
      <c r="W717" s="100"/>
      <c r="X717" s="71"/>
      <c r="Y717" s="72"/>
      <c r="Z717" s="73"/>
      <c r="AA717" s="74"/>
      <c r="AB717" s="97"/>
      <c r="AC717" s="98"/>
      <c r="AD717" s="99"/>
      <c r="AE717" s="100"/>
      <c r="AF717" s="71"/>
      <c r="AG717" s="72"/>
      <c r="AH717" s="73"/>
      <c r="AI717" s="74"/>
      <c r="AJ717" s="97"/>
      <c r="AK717" s="98"/>
      <c r="AL717" s="99"/>
      <c r="AM717" s="100"/>
      <c r="AN717" s="71"/>
      <c r="AO717" s="72"/>
      <c r="AP717" s="73"/>
      <c r="AQ717" s="74"/>
      <c r="AR717" s="97"/>
      <c r="AS717" s="98"/>
      <c r="AT717" s="99"/>
      <c r="AU717" s="100"/>
    </row>
    <row r="718" spans="1:47">
      <c r="A718" s="67"/>
      <c r="B718" s="140" t="s">
        <v>651</v>
      </c>
      <c r="C718" s="68">
        <v>3</v>
      </c>
      <c r="D718" s="101" t="s">
        <v>623</v>
      </c>
      <c r="E718" s="70">
        <v>210</v>
      </c>
      <c r="F718" s="70">
        <v>6</v>
      </c>
      <c r="G718" s="96">
        <f t="shared" si="16"/>
        <v>1260</v>
      </c>
      <c r="H718" s="71" t="s">
        <v>24</v>
      </c>
      <c r="I718" s="72"/>
      <c r="J718" s="73">
        <v>18</v>
      </c>
      <c r="K718" s="74">
        <v>18</v>
      </c>
      <c r="L718" s="97" t="s">
        <v>25</v>
      </c>
      <c r="M718" s="98" t="s">
        <v>78</v>
      </c>
      <c r="N718" s="99">
        <v>18</v>
      </c>
      <c r="O718" s="100">
        <v>18</v>
      </c>
      <c r="P718" s="71"/>
      <c r="Q718" s="72"/>
      <c r="R718" s="73"/>
      <c r="S718" s="74"/>
      <c r="T718" s="97"/>
      <c r="U718" s="98"/>
      <c r="V718" s="99"/>
      <c r="W718" s="100"/>
      <c r="X718" s="71"/>
      <c r="Y718" s="72"/>
      <c r="Z718" s="73"/>
      <c r="AA718" s="74"/>
      <c r="AB718" s="97"/>
      <c r="AC718" s="98"/>
      <c r="AD718" s="99"/>
      <c r="AE718" s="100"/>
      <c r="AF718" s="71"/>
      <c r="AG718" s="72"/>
      <c r="AH718" s="73"/>
      <c r="AI718" s="74"/>
      <c r="AJ718" s="97"/>
      <c r="AK718" s="98"/>
      <c r="AL718" s="99"/>
      <c r="AM718" s="100"/>
      <c r="AN718" s="71"/>
      <c r="AO718" s="72"/>
      <c r="AP718" s="73"/>
      <c r="AQ718" s="74"/>
      <c r="AR718" s="97"/>
      <c r="AS718" s="98"/>
      <c r="AT718" s="99"/>
      <c r="AU718" s="100"/>
    </row>
    <row r="719" spans="1:47">
      <c r="A719" s="67"/>
      <c r="B719" s="140" t="s">
        <v>651</v>
      </c>
      <c r="C719" s="68">
        <v>3</v>
      </c>
      <c r="D719" s="101" t="s">
        <v>246</v>
      </c>
      <c r="E719" s="70">
        <v>210</v>
      </c>
      <c r="F719" s="70">
        <v>8</v>
      </c>
      <c r="G719" s="96">
        <f t="shared" si="16"/>
        <v>1680</v>
      </c>
      <c r="H719" s="71" t="s">
        <v>24</v>
      </c>
      <c r="I719" s="72"/>
      <c r="J719" s="73">
        <v>8</v>
      </c>
      <c r="K719" s="74">
        <v>8</v>
      </c>
      <c r="L719" s="97" t="s">
        <v>25</v>
      </c>
      <c r="M719" s="98" t="s">
        <v>78</v>
      </c>
      <c r="N719" s="99">
        <v>8</v>
      </c>
      <c r="O719" s="100">
        <v>8</v>
      </c>
      <c r="P719" s="71"/>
      <c r="Q719" s="72"/>
      <c r="R719" s="73"/>
      <c r="S719" s="74"/>
      <c r="T719" s="97"/>
      <c r="U719" s="98"/>
      <c r="V719" s="99"/>
      <c r="W719" s="100"/>
      <c r="X719" s="71"/>
      <c r="Y719" s="72"/>
      <c r="Z719" s="73"/>
      <c r="AA719" s="74"/>
      <c r="AB719" s="97"/>
      <c r="AC719" s="98"/>
      <c r="AD719" s="99"/>
      <c r="AE719" s="100"/>
      <c r="AF719" s="71"/>
      <c r="AG719" s="72"/>
      <c r="AH719" s="73"/>
      <c r="AI719" s="74"/>
      <c r="AJ719" s="97"/>
      <c r="AK719" s="98"/>
      <c r="AL719" s="99"/>
      <c r="AM719" s="100"/>
      <c r="AN719" s="71"/>
      <c r="AO719" s="72"/>
      <c r="AP719" s="73"/>
      <c r="AQ719" s="74"/>
      <c r="AR719" s="97"/>
      <c r="AS719" s="98"/>
      <c r="AT719" s="99"/>
      <c r="AU719" s="100"/>
    </row>
    <row r="720" spans="1:47">
      <c r="A720" s="67"/>
      <c r="B720" s="140" t="s">
        <v>651</v>
      </c>
      <c r="C720" s="68">
        <v>3</v>
      </c>
      <c r="D720" s="101" t="s">
        <v>247</v>
      </c>
      <c r="E720" s="70">
        <v>210</v>
      </c>
      <c r="F720" s="70">
        <v>8</v>
      </c>
      <c r="G720" s="96">
        <f t="shared" si="16"/>
        <v>1680</v>
      </c>
      <c r="H720" s="71" t="s">
        <v>24</v>
      </c>
      <c r="I720" s="72"/>
      <c r="J720" s="73">
        <v>8</v>
      </c>
      <c r="K720" s="74">
        <v>8</v>
      </c>
      <c r="L720" s="97" t="s">
        <v>25</v>
      </c>
      <c r="M720" s="98" t="s">
        <v>78</v>
      </c>
      <c r="N720" s="99">
        <v>8</v>
      </c>
      <c r="O720" s="100">
        <v>8</v>
      </c>
      <c r="P720" s="71"/>
      <c r="Q720" s="72"/>
      <c r="R720" s="73"/>
      <c r="S720" s="74"/>
      <c r="T720" s="97"/>
      <c r="U720" s="98"/>
      <c r="V720" s="99"/>
      <c r="W720" s="100"/>
      <c r="X720" s="71"/>
      <c r="Y720" s="72"/>
      <c r="Z720" s="73"/>
      <c r="AA720" s="74"/>
      <c r="AB720" s="97"/>
      <c r="AC720" s="98"/>
      <c r="AD720" s="99"/>
      <c r="AE720" s="100"/>
      <c r="AF720" s="71"/>
      <c r="AG720" s="72"/>
      <c r="AH720" s="73"/>
      <c r="AI720" s="74"/>
      <c r="AJ720" s="97"/>
      <c r="AK720" s="98"/>
      <c r="AL720" s="99"/>
      <c r="AM720" s="100"/>
      <c r="AN720" s="71"/>
      <c r="AO720" s="72"/>
      <c r="AP720" s="73"/>
      <c r="AQ720" s="74"/>
      <c r="AR720" s="97"/>
      <c r="AS720" s="98"/>
      <c r="AT720" s="99"/>
      <c r="AU720" s="100"/>
    </row>
    <row r="721" spans="1:47">
      <c r="A721" s="67"/>
      <c r="B721" s="140" t="s">
        <v>651</v>
      </c>
      <c r="C721" s="68">
        <v>3</v>
      </c>
      <c r="D721" s="101" t="s">
        <v>659</v>
      </c>
      <c r="E721" s="70">
        <v>210</v>
      </c>
      <c r="F721" s="70">
        <v>8</v>
      </c>
      <c r="G721" s="96">
        <f t="shared" si="16"/>
        <v>1680</v>
      </c>
      <c r="H721" s="71" t="s">
        <v>24</v>
      </c>
      <c r="I721" s="72"/>
      <c r="J721" s="73">
        <v>8</v>
      </c>
      <c r="K721" s="74">
        <v>8</v>
      </c>
      <c r="L721" s="97" t="s">
        <v>25</v>
      </c>
      <c r="M721" s="98" t="s">
        <v>78</v>
      </c>
      <c r="N721" s="99">
        <v>8</v>
      </c>
      <c r="O721" s="100">
        <v>8</v>
      </c>
      <c r="P721" s="71"/>
      <c r="Q721" s="72"/>
      <c r="R721" s="73"/>
      <c r="S721" s="74"/>
      <c r="T721" s="97"/>
      <c r="U721" s="98"/>
      <c r="V721" s="99"/>
      <c r="W721" s="100"/>
      <c r="X721" s="71"/>
      <c r="Y721" s="72"/>
      <c r="Z721" s="73"/>
      <c r="AA721" s="74"/>
      <c r="AB721" s="97"/>
      <c r="AC721" s="98"/>
      <c r="AD721" s="99"/>
      <c r="AE721" s="100"/>
      <c r="AF721" s="71"/>
      <c r="AG721" s="72"/>
      <c r="AH721" s="73"/>
      <c r="AI721" s="74"/>
      <c r="AJ721" s="97"/>
      <c r="AK721" s="98"/>
      <c r="AL721" s="99"/>
      <c r="AM721" s="100"/>
      <c r="AN721" s="71"/>
      <c r="AO721" s="72"/>
      <c r="AP721" s="73"/>
      <c r="AQ721" s="74"/>
      <c r="AR721" s="97"/>
      <c r="AS721" s="98"/>
      <c r="AT721" s="99"/>
      <c r="AU721" s="100"/>
    </row>
    <row r="722" spans="1:47">
      <c r="A722" s="67"/>
      <c r="B722" s="140" t="s">
        <v>651</v>
      </c>
      <c r="C722" s="68">
        <v>3</v>
      </c>
      <c r="D722" s="101" t="s">
        <v>660</v>
      </c>
      <c r="E722" s="70">
        <v>210</v>
      </c>
      <c r="F722" s="70">
        <v>8</v>
      </c>
      <c r="G722" s="96">
        <f t="shared" si="16"/>
        <v>1680</v>
      </c>
      <c r="H722" s="71" t="s">
        <v>24</v>
      </c>
      <c r="I722" s="72"/>
      <c r="J722" s="73">
        <v>8</v>
      </c>
      <c r="K722" s="74">
        <v>8</v>
      </c>
      <c r="L722" s="97" t="s">
        <v>25</v>
      </c>
      <c r="M722" s="98" t="s">
        <v>78</v>
      </c>
      <c r="N722" s="99">
        <v>8</v>
      </c>
      <c r="O722" s="100">
        <v>8</v>
      </c>
      <c r="P722" s="71"/>
      <c r="Q722" s="72"/>
      <c r="R722" s="73"/>
      <c r="S722" s="74"/>
      <c r="T722" s="97"/>
      <c r="U722" s="98"/>
      <c r="V722" s="99"/>
      <c r="W722" s="100"/>
      <c r="X722" s="71"/>
      <c r="Y722" s="72"/>
      <c r="Z722" s="73"/>
      <c r="AA722" s="74"/>
      <c r="AB722" s="97"/>
      <c r="AC722" s="98"/>
      <c r="AD722" s="99"/>
      <c r="AE722" s="100"/>
      <c r="AF722" s="71"/>
      <c r="AG722" s="72"/>
      <c r="AH722" s="73"/>
      <c r="AI722" s="74"/>
      <c r="AJ722" s="97"/>
      <c r="AK722" s="98"/>
      <c r="AL722" s="99"/>
      <c r="AM722" s="100"/>
      <c r="AN722" s="71"/>
      <c r="AO722" s="72"/>
      <c r="AP722" s="73"/>
      <c r="AQ722" s="74"/>
      <c r="AR722" s="97"/>
      <c r="AS722" s="98"/>
      <c r="AT722" s="99"/>
      <c r="AU722" s="100"/>
    </row>
    <row r="723" spans="1:47">
      <c r="A723" s="67"/>
      <c r="B723" s="140" t="s">
        <v>651</v>
      </c>
      <c r="C723" s="68">
        <v>3</v>
      </c>
      <c r="D723" s="101" t="s">
        <v>661</v>
      </c>
      <c r="E723" s="70">
        <v>210</v>
      </c>
      <c r="F723" s="70">
        <v>8</v>
      </c>
      <c r="G723" s="96">
        <f t="shared" si="16"/>
        <v>1680</v>
      </c>
      <c r="H723" s="71" t="s">
        <v>24</v>
      </c>
      <c r="I723" s="72"/>
      <c r="J723" s="73">
        <v>8</v>
      </c>
      <c r="K723" s="74">
        <v>8</v>
      </c>
      <c r="L723" s="97" t="s">
        <v>25</v>
      </c>
      <c r="M723" s="98" t="s">
        <v>78</v>
      </c>
      <c r="N723" s="99">
        <v>8</v>
      </c>
      <c r="O723" s="100">
        <v>8</v>
      </c>
      <c r="P723" s="71"/>
      <c r="Q723" s="72"/>
      <c r="R723" s="73"/>
      <c r="S723" s="74"/>
      <c r="T723" s="97"/>
      <c r="U723" s="98"/>
      <c r="V723" s="99"/>
      <c r="W723" s="100"/>
      <c r="X723" s="71"/>
      <c r="Y723" s="72"/>
      <c r="Z723" s="73"/>
      <c r="AA723" s="74"/>
      <c r="AB723" s="97"/>
      <c r="AC723" s="98"/>
      <c r="AD723" s="99"/>
      <c r="AE723" s="100"/>
      <c r="AF723" s="71"/>
      <c r="AG723" s="72"/>
      <c r="AH723" s="73"/>
      <c r="AI723" s="74"/>
      <c r="AJ723" s="97"/>
      <c r="AK723" s="98"/>
      <c r="AL723" s="99"/>
      <c r="AM723" s="100"/>
      <c r="AN723" s="71"/>
      <c r="AO723" s="72"/>
      <c r="AP723" s="73"/>
      <c r="AQ723" s="74"/>
      <c r="AR723" s="97"/>
      <c r="AS723" s="98"/>
      <c r="AT723" s="99"/>
      <c r="AU723" s="100"/>
    </row>
    <row r="724" spans="1:47">
      <c r="A724" s="67"/>
      <c r="B724" s="140" t="s">
        <v>651</v>
      </c>
      <c r="C724" s="68">
        <v>4</v>
      </c>
      <c r="D724" s="101" t="s">
        <v>322</v>
      </c>
      <c r="E724" s="70">
        <v>210</v>
      </c>
      <c r="F724" s="70">
        <v>8</v>
      </c>
      <c r="G724" s="96">
        <f t="shared" si="16"/>
        <v>1680</v>
      </c>
      <c r="H724" s="71"/>
      <c r="I724" s="72"/>
      <c r="J724" s="73"/>
      <c r="K724" s="74"/>
      <c r="L724" s="97"/>
      <c r="M724" s="98"/>
      <c r="N724" s="99"/>
      <c r="O724" s="100"/>
      <c r="P724" s="71"/>
      <c r="Q724" s="72"/>
      <c r="R724" s="73"/>
      <c r="S724" s="74"/>
      <c r="T724" s="97"/>
      <c r="U724" s="98"/>
      <c r="V724" s="99"/>
      <c r="W724" s="100"/>
      <c r="X724" s="71"/>
      <c r="Y724" s="72"/>
      <c r="Z724" s="73"/>
      <c r="AA724" s="74"/>
      <c r="AB724" s="97"/>
      <c r="AC724" s="98"/>
      <c r="AD724" s="99"/>
      <c r="AE724" s="100"/>
      <c r="AF724" s="71"/>
      <c r="AG724" s="72"/>
      <c r="AH724" s="73"/>
      <c r="AI724" s="74"/>
      <c r="AJ724" s="97"/>
      <c r="AK724" s="98"/>
      <c r="AL724" s="99"/>
      <c r="AM724" s="100"/>
      <c r="AN724" s="71"/>
      <c r="AO724" s="72"/>
      <c r="AP724" s="73"/>
      <c r="AQ724" s="74"/>
      <c r="AR724" s="97"/>
      <c r="AS724" s="98"/>
      <c r="AT724" s="99"/>
      <c r="AU724" s="100"/>
    </row>
    <row r="725" spans="1:47">
      <c r="A725" s="67"/>
      <c r="B725" s="140" t="s">
        <v>651</v>
      </c>
      <c r="C725" s="68">
        <v>4</v>
      </c>
      <c r="D725" s="101" t="s">
        <v>323</v>
      </c>
      <c r="E725" s="70">
        <v>210</v>
      </c>
      <c r="F725" s="70">
        <v>8</v>
      </c>
      <c r="G725" s="96">
        <f t="shared" si="16"/>
        <v>1680</v>
      </c>
      <c r="H725" s="71" t="s">
        <v>24</v>
      </c>
      <c r="I725" s="72"/>
      <c r="J725" s="73">
        <v>8</v>
      </c>
      <c r="K725" s="74">
        <v>8</v>
      </c>
      <c r="L725" s="97" t="s">
        <v>25</v>
      </c>
      <c r="M725" s="98" t="s">
        <v>78</v>
      </c>
      <c r="N725" s="99">
        <v>8</v>
      </c>
      <c r="O725" s="100">
        <v>8</v>
      </c>
      <c r="P725" s="71"/>
      <c r="Q725" s="72"/>
      <c r="R725" s="73"/>
      <c r="S725" s="74"/>
      <c r="T725" s="97"/>
      <c r="U725" s="98"/>
      <c r="V725" s="99"/>
      <c r="W725" s="100"/>
      <c r="X725" s="71"/>
      <c r="Y725" s="72"/>
      <c r="Z725" s="73"/>
      <c r="AA725" s="74"/>
      <c r="AB725" s="97"/>
      <c r="AC725" s="98"/>
      <c r="AD725" s="99"/>
      <c r="AE725" s="100"/>
      <c r="AF725" s="71"/>
      <c r="AG725" s="72"/>
      <c r="AH725" s="73"/>
      <c r="AI725" s="74"/>
      <c r="AJ725" s="97"/>
      <c r="AK725" s="98"/>
      <c r="AL725" s="99"/>
      <c r="AM725" s="100"/>
      <c r="AN725" s="71"/>
      <c r="AO725" s="72"/>
      <c r="AP725" s="73"/>
      <c r="AQ725" s="74"/>
      <c r="AR725" s="97"/>
      <c r="AS725" s="98"/>
      <c r="AT725" s="99"/>
      <c r="AU725" s="100"/>
    </row>
    <row r="726" spans="1:47">
      <c r="A726" s="67"/>
      <c r="B726" s="140" t="s">
        <v>651</v>
      </c>
      <c r="C726" s="68">
        <v>4</v>
      </c>
      <c r="D726" s="101" t="s">
        <v>248</v>
      </c>
      <c r="E726" s="70">
        <v>210</v>
      </c>
      <c r="F726" s="70">
        <v>8</v>
      </c>
      <c r="G726" s="96">
        <f t="shared" si="16"/>
        <v>1680</v>
      </c>
      <c r="H726" s="71" t="s">
        <v>24</v>
      </c>
      <c r="I726" s="72"/>
      <c r="J726" s="73">
        <v>8</v>
      </c>
      <c r="K726" s="74">
        <v>8</v>
      </c>
      <c r="L726" s="97" t="s">
        <v>25</v>
      </c>
      <c r="M726" s="98" t="s">
        <v>78</v>
      </c>
      <c r="N726" s="99">
        <v>8</v>
      </c>
      <c r="O726" s="100">
        <v>8</v>
      </c>
      <c r="P726" s="71"/>
      <c r="Q726" s="72"/>
      <c r="R726" s="73"/>
      <c r="S726" s="74"/>
      <c r="T726" s="97"/>
      <c r="U726" s="98"/>
      <c r="V726" s="99"/>
      <c r="W726" s="100"/>
      <c r="X726" s="71"/>
      <c r="Y726" s="72"/>
      <c r="Z726" s="73"/>
      <c r="AA726" s="74"/>
      <c r="AB726" s="97"/>
      <c r="AC726" s="98"/>
      <c r="AD726" s="99"/>
      <c r="AE726" s="100"/>
      <c r="AF726" s="71"/>
      <c r="AG726" s="72"/>
      <c r="AH726" s="73"/>
      <c r="AI726" s="74"/>
      <c r="AJ726" s="97"/>
      <c r="AK726" s="98"/>
      <c r="AL726" s="99"/>
      <c r="AM726" s="100"/>
      <c r="AN726" s="71"/>
      <c r="AO726" s="72"/>
      <c r="AP726" s="73"/>
      <c r="AQ726" s="74"/>
      <c r="AR726" s="97"/>
      <c r="AS726" s="98"/>
      <c r="AT726" s="99"/>
      <c r="AU726" s="100"/>
    </row>
    <row r="727" spans="1:47">
      <c r="A727" s="67"/>
      <c r="B727" s="140" t="s">
        <v>651</v>
      </c>
      <c r="C727" s="68">
        <v>4</v>
      </c>
      <c r="D727" s="101" t="s">
        <v>249</v>
      </c>
      <c r="E727" s="70">
        <v>210</v>
      </c>
      <c r="F727" s="70">
        <v>8</v>
      </c>
      <c r="G727" s="96">
        <f t="shared" si="16"/>
        <v>1680</v>
      </c>
      <c r="H727" s="71" t="s">
        <v>24</v>
      </c>
      <c r="I727" s="72"/>
      <c r="J727" s="73">
        <v>8</v>
      </c>
      <c r="K727" s="74">
        <v>8</v>
      </c>
      <c r="L727" s="97" t="s">
        <v>25</v>
      </c>
      <c r="M727" s="98" t="s">
        <v>78</v>
      </c>
      <c r="N727" s="99">
        <v>8</v>
      </c>
      <c r="O727" s="100">
        <v>8</v>
      </c>
      <c r="P727" s="71"/>
      <c r="Q727" s="72"/>
      <c r="R727" s="73"/>
      <c r="S727" s="74"/>
      <c r="T727" s="97"/>
      <c r="U727" s="98"/>
      <c r="V727" s="99"/>
      <c r="W727" s="100"/>
      <c r="X727" s="71"/>
      <c r="Y727" s="72"/>
      <c r="Z727" s="73"/>
      <c r="AA727" s="74"/>
      <c r="AB727" s="97"/>
      <c r="AC727" s="98"/>
      <c r="AD727" s="99"/>
      <c r="AE727" s="100"/>
      <c r="AF727" s="71"/>
      <c r="AG727" s="72"/>
      <c r="AH727" s="73"/>
      <c r="AI727" s="74"/>
      <c r="AJ727" s="97"/>
      <c r="AK727" s="98"/>
      <c r="AL727" s="99"/>
      <c r="AM727" s="100"/>
      <c r="AN727" s="71"/>
      <c r="AO727" s="72"/>
      <c r="AP727" s="73"/>
      <c r="AQ727" s="74"/>
      <c r="AR727" s="97"/>
      <c r="AS727" s="98"/>
      <c r="AT727" s="99"/>
      <c r="AU727" s="100"/>
    </row>
    <row r="728" spans="1:47">
      <c r="A728" s="67"/>
      <c r="B728" s="140" t="s">
        <v>651</v>
      </c>
      <c r="C728" s="68">
        <v>4</v>
      </c>
      <c r="D728" s="101" t="s">
        <v>662</v>
      </c>
      <c r="E728" s="70">
        <v>210</v>
      </c>
      <c r="F728" s="70">
        <v>8</v>
      </c>
      <c r="G728" s="96">
        <f t="shared" si="16"/>
        <v>1680</v>
      </c>
      <c r="H728" s="71" t="s">
        <v>24</v>
      </c>
      <c r="I728" s="72"/>
      <c r="J728" s="73">
        <v>8</v>
      </c>
      <c r="K728" s="74">
        <v>8</v>
      </c>
      <c r="L728" s="97" t="s">
        <v>25</v>
      </c>
      <c r="M728" s="98" t="s">
        <v>78</v>
      </c>
      <c r="N728" s="99">
        <v>8</v>
      </c>
      <c r="O728" s="100">
        <v>8</v>
      </c>
      <c r="P728" s="71"/>
      <c r="Q728" s="72"/>
      <c r="R728" s="73"/>
      <c r="S728" s="74"/>
      <c r="T728" s="97"/>
      <c r="U728" s="98"/>
      <c r="V728" s="99"/>
      <c r="W728" s="100"/>
      <c r="X728" s="71"/>
      <c r="Y728" s="72"/>
      <c r="Z728" s="73"/>
      <c r="AA728" s="74"/>
      <c r="AB728" s="97"/>
      <c r="AC728" s="98"/>
      <c r="AD728" s="99"/>
      <c r="AE728" s="100"/>
      <c r="AF728" s="71"/>
      <c r="AG728" s="72"/>
      <c r="AH728" s="73"/>
      <c r="AI728" s="74"/>
      <c r="AJ728" s="97"/>
      <c r="AK728" s="98"/>
      <c r="AL728" s="99"/>
      <c r="AM728" s="100"/>
      <c r="AN728" s="71"/>
      <c r="AO728" s="72"/>
      <c r="AP728" s="73"/>
      <c r="AQ728" s="74"/>
      <c r="AR728" s="97"/>
      <c r="AS728" s="98"/>
      <c r="AT728" s="99"/>
      <c r="AU728" s="100"/>
    </row>
    <row r="729" spans="1:47">
      <c r="A729" s="67"/>
      <c r="B729" s="140" t="s">
        <v>651</v>
      </c>
      <c r="C729" s="68">
        <v>4</v>
      </c>
      <c r="D729" s="69" t="s">
        <v>663</v>
      </c>
      <c r="E729" s="70">
        <v>210</v>
      </c>
      <c r="F729" s="70">
        <v>8</v>
      </c>
      <c r="G729" s="96">
        <f t="shared" si="16"/>
        <v>1680</v>
      </c>
      <c r="H729" s="71" t="s">
        <v>24</v>
      </c>
      <c r="I729" s="72"/>
      <c r="J729" s="73">
        <v>8</v>
      </c>
      <c r="K729" s="74">
        <v>8</v>
      </c>
      <c r="L729" s="97" t="s">
        <v>25</v>
      </c>
      <c r="M729" s="98" t="s">
        <v>78</v>
      </c>
      <c r="N729" s="99">
        <v>8</v>
      </c>
      <c r="O729" s="100">
        <v>8</v>
      </c>
      <c r="P729" s="71"/>
      <c r="Q729" s="72"/>
      <c r="R729" s="73"/>
      <c r="S729" s="74"/>
      <c r="T729" s="97"/>
      <c r="U729" s="98"/>
      <c r="V729" s="99"/>
      <c r="W729" s="100"/>
      <c r="X729" s="71"/>
      <c r="Y729" s="72"/>
      <c r="Z729" s="73"/>
      <c r="AA729" s="74"/>
      <c r="AB729" s="97"/>
      <c r="AC729" s="98"/>
      <c r="AD729" s="99"/>
      <c r="AE729" s="100"/>
      <c r="AF729" s="71"/>
      <c r="AG729" s="72"/>
      <c r="AH729" s="73"/>
      <c r="AI729" s="74"/>
      <c r="AJ729" s="97"/>
      <c r="AK729" s="98"/>
      <c r="AL729" s="99"/>
      <c r="AM729" s="100"/>
      <c r="AN729" s="71"/>
      <c r="AO729" s="72"/>
      <c r="AP729" s="73"/>
      <c r="AQ729" s="74"/>
      <c r="AR729" s="97"/>
      <c r="AS729" s="98"/>
      <c r="AT729" s="99"/>
      <c r="AU729" s="100"/>
    </row>
    <row r="730" spans="1:47">
      <c r="A730" s="67"/>
      <c r="B730" s="140" t="s">
        <v>651</v>
      </c>
      <c r="C730" s="68">
        <v>4</v>
      </c>
      <c r="D730" s="69" t="s">
        <v>664</v>
      </c>
      <c r="E730" s="70">
        <v>210</v>
      </c>
      <c r="F730" s="70">
        <v>8</v>
      </c>
      <c r="G730" s="96">
        <f t="shared" ref="G730:G755" si="17">E730*F730</f>
        <v>1680</v>
      </c>
      <c r="H730" s="71" t="s">
        <v>24</v>
      </c>
      <c r="I730" s="72"/>
      <c r="J730" s="73">
        <v>8</v>
      </c>
      <c r="K730" s="74">
        <v>8</v>
      </c>
      <c r="L730" s="97" t="s">
        <v>25</v>
      </c>
      <c r="M730" s="98" t="s">
        <v>78</v>
      </c>
      <c r="N730" s="99">
        <v>8</v>
      </c>
      <c r="O730" s="100">
        <v>8</v>
      </c>
      <c r="P730" s="71"/>
      <c r="Q730" s="72"/>
      <c r="R730" s="73"/>
      <c r="S730" s="74"/>
      <c r="T730" s="97"/>
      <c r="U730" s="98"/>
      <c r="V730" s="99"/>
      <c r="W730" s="100"/>
      <c r="X730" s="71"/>
      <c r="Y730" s="72"/>
      <c r="Z730" s="73"/>
      <c r="AA730" s="74"/>
      <c r="AB730" s="97"/>
      <c r="AC730" s="98"/>
      <c r="AD730" s="99"/>
      <c r="AE730" s="100"/>
      <c r="AF730" s="71"/>
      <c r="AG730" s="72"/>
      <c r="AH730" s="73"/>
      <c r="AI730" s="74"/>
      <c r="AJ730" s="97"/>
      <c r="AK730" s="98"/>
      <c r="AL730" s="99"/>
      <c r="AM730" s="100"/>
      <c r="AN730" s="71"/>
      <c r="AO730" s="72"/>
      <c r="AP730" s="73"/>
      <c r="AQ730" s="74"/>
      <c r="AR730" s="97"/>
      <c r="AS730" s="98"/>
      <c r="AT730" s="99"/>
      <c r="AU730" s="100"/>
    </row>
    <row r="731" spans="1:47">
      <c r="A731" s="67"/>
      <c r="B731" s="140" t="s">
        <v>651</v>
      </c>
      <c r="C731" s="68">
        <v>4</v>
      </c>
      <c r="D731" s="69" t="s">
        <v>665</v>
      </c>
      <c r="E731" s="70">
        <v>210</v>
      </c>
      <c r="F731" s="70">
        <v>8</v>
      </c>
      <c r="G731" s="96">
        <f t="shared" si="17"/>
        <v>1680</v>
      </c>
      <c r="H731" s="71" t="s">
        <v>24</v>
      </c>
      <c r="I731" s="72"/>
      <c r="J731" s="73">
        <v>8</v>
      </c>
      <c r="K731" s="74">
        <v>8</v>
      </c>
      <c r="L731" s="97" t="s">
        <v>25</v>
      </c>
      <c r="M731" s="98" t="s">
        <v>78</v>
      </c>
      <c r="N731" s="99">
        <v>8</v>
      </c>
      <c r="O731" s="100">
        <v>8</v>
      </c>
      <c r="P731" s="71"/>
      <c r="Q731" s="72"/>
      <c r="R731" s="73"/>
      <c r="S731" s="74"/>
      <c r="T731" s="97"/>
      <c r="U731" s="98"/>
      <c r="V731" s="99"/>
      <c r="W731" s="100"/>
      <c r="X731" s="71"/>
      <c r="Y731" s="72"/>
      <c r="Z731" s="73"/>
      <c r="AA731" s="74"/>
      <c r="AB731" s="97"/>
      <c r="AC731" s="98"/>
      <c r="AD731" s="99"/>
      <c r="AE731" s="100"/>
      <c r="AF731" s="71"/>
      <c r="AG731" s="72"/>
      <c r="AH731" s="73"/>
      <c r="AI731" s="74"/>
      <c r="AJ731" s="97"/>
      <c r="AK731" s="98"/>
      <c r="AL731" s="99"/>
      <c r="AM731" s="100"/>
      <c r="AN731" s="71"/>
      <c r="AO731" s="72"/>
      <c r="AP731" s="73"/>
      <c r="AQ731" s="74"/>
      <c r="AR731" s="97"/>
      <c r="AS731" s="98"/>
      <c r="AT731" s="99"/>
      <c r="AU731" s="100"/>
    </row>
    <row r="732" spans="1:47">
      <c r="A732" s="67"/>
      <c r="B732" s="140" t="s">
        <v>651</v>
      </c>
      <c r="C732" s="68">
        <v>4</v>
      </c>
      <c r="D732" s="69" t="s">
        <v>666</v>
      </c>
      <c r="E732" s="70">
        <v>210</v>
      </c>
      <c r="F732" s="70">
        <v>8</v>
      </c>
      <c r="G732" s="96">
        <f t="shared" si="17"/>
        <v>1680</v>
      </c>
      <c r="H732" s="71" t="s">
        <v>24</v>
      </c>
      <c r="I732" s="72"/>
      <c r="J732" s="73">
        <v>12</v>
      </c>
      <c r="K732" s="74">
        <v>12</v>
      </c>
      <c r="L732" s="97" t="s">
        <v>25</v>
      </c>
      <c r="M732" s="98" t="s">
        <v>78</v>
      </c>
      <c r="N732" s="99">
        <v>12</v>
      </c>
      <c r="O732" s="100">
        <v>12</v>
      </c>
      <c r="P732" s="71"/>
      <c r="Q732" s="72"/>
      <c r="R732" s="73"/>
      <c r="S732" s="74"/>
      <c r="T732" s="97"/>
      <c r="U732" s="98"/>
      <c r="V732" s="99"/>
      <c r="W732" s="100"/>
      <c r="X732" s="71"/>
      <c r="Y732" s="72"/>
      <c r="Z732" s="73"/>
      <c r="AA732" s="74"/>
      <c r="AB732" s="97"/>
      <c r="AC732" s="98"/>
      <c r="AD732" s="99"/>
      <c r="AE732" s="100"/>
      <c r="AF732" s="71"/>
      <c r="AG732" s="72"/>
      <c r="AH732" s="73"/>
      <c r="AI732" s="74"/>
      <c r="AJ732" s="97"/>
      <c r="AK732" s="98"/>
      <c r="AL732" s="99"/>
      <c r="AM732" s="100"/>
      <c r="AN732" s="71"/>
      <c r="AO732" s="72"/>
      <c r="AP732" s="73"/>
      <c r="AQ732" s="74"/>
      <c r="AR732" s="97"/>
      <c r="AS732" s="98"/>
      <c r="AT732" s="99"/>
      <c r="AU732" s="100"/>
    </row>
    <row r="733" spans="1:47">
      <c r="A733" s="67"/>
      <c r="B733" s="140" t="s">
        <v>651</v>
      </c>
      <c r="C733" s="68">
        <v>1</v>
      </c>
      <c r="D733" s="69" t="s">
        <v>667</v>
      </c>
      <c r="E733" s="70">
        <v>210</v>
      </c>
      <c r="F733" s="70">
        <v>4</v>
      </c>
      <c r="G733" s="96">
        <f t="shared" si="17"/>
        <v>840</v>
      </c>
      <c r="H733" s="71" t="s">
        <v>24</v>
      </c>
      <c r="I733" s="72"/>
      <c r="J733" s="73">
        <v>2</v>
      </c>
      <c r="K733" s="74">
        <v>2</v>
      </c>
      <c r="L733" s="97" t="s">
        <v>25</v>
      </c>
      <c r="M733" s="98" t="s">
        <v>78</v>
      </c>
      <c r="N733" s="99">
        <v>2</v>
      </c>
      <c r="O733" s="100">
        <v>2</v>
      </c>
      <c r="P733" s="71"/>
      <c r="Q733" s="72"/>
      <c r="R733" s="73"/>
      <c r="S733" s="74"/>
      <c r="T733" s="97"/>
      <c r="U733" s="98"/>
      <c r="V733" s="99"/>
      <c r="W733" s="100"/>
      <c r="X733" s="71"/>
      <c r="Y733" s="72"/>
      <c r="Z733" s="73"/>
      <c r="AA733" s="74"/>
      <c r="AB733" s="97"/>
      <c r="AC733" s="98"/>
      <c r="AD733" s="99"/>
      <c r="AE733" s="100"/>
      <c r="AF733" s="71"/>
      <c r="AG733" s="72"/>
      <c r="AH733" s="73"/>
      <c r="AI733" s="74"/>
      <c r="AJ733" s="97"/>
      <c r="AK733" s="98"/>
      <c r="AL733" s="99"/>
      <c r="AM733" s="100"/>
      <c r="AN733" s="71"/>
      <c r="AO733" s="72"/>
      <c r="AP733" s="73"/>
      <c r="AQ733" s="74"/>
      <c r="AR733" s="97"/>
      <c r="AS733" s="98"/>
      <c r="AT733" s="99"/>
      <c r="AU733" s="100"/>
    </row>
    <row r="734" spans="1:47">
      <c r="A734" s="67"/>
      <c r="B734" s="140" t="s">
        <v>651</v>
      </c>
      <c r="C734" s="68">
        <v>1</v>
      </c>
      <c r="D734" s="69" t="s">
        <v>668</v>
      </c>
      <c r="E734" s="70">
        <v>210</v>
      </c>
      <c r="F734" s="70">
        <v>6</v>
      </c>
      <c r="G734" s="96">
        <f t="shared" si="17"/>
        <v>1260</v>
      </c>
      <c r="H734" s="71" t="s">
        <v>24</v>
      </c>
      <c r="I734" s="72"/>
      <c r="J734" s="73">
        <v>8</v>
      </c>
      <c r="K734" s="74">
        <v>8</v>
      </c>
      <c r="L734" s="97" t="s">
        <v>25</v>
      </c>
      <c r="M734" s="98" t="s">
        <v>78</v>
      </c>
      <c r="N734" s="99">
        <v>8</v>
      </c>
      <c r="O734" s="100">
        <v>8</v>
      </c>
      <c r="P734" s="71"/>
      <c r="Q734" s="72"/>
      <c r="R734" s="73"/>
      <c r="S734" s="74"/>
      <c r="T734" s="97"/>
      <c r="U734" s="98"/>
      <c r="V734" s="99"/>
      <c r="W734" s="100"/>
      <c r="X734" s="71"/>
      <c r="Y734" s="72"/>
      <c r="Z734" s="73"/>
      <c r="AA734" s="74"/>
      <c r="AB734" s="97"/>
      <c r="AC734" s="98"/>
      <c r="AD734" s="99"/>
      <c r="AE734" s="100"/>
      <c r="AF734" s="71"/>
      <c r="AG734" s="72"/>
      <c r="AH734" s="73"/>
      <c r="AI734" s="74"/>
      <c r="AJ734" s="97"/>
      <c r="AK734" s="98"/>
      <c r="AL734" s="99"/>
      <c r="AM734" s="100"/>
      <c r="AN734" s="71"/>
      <c r="AO734" s="72"/>
      <c r="AP734" s="73"/>
      <c r="AQ734" s="74"/>
      <c r="AR734" s="97"/>
      <c r="AS734" s="98"/>
      <c r="AT734" s="99"/>
      <c r="AU734" s="100"/>
    </row>
    <row r="735" spans="1:47">
      <c r="A735" s="67"/>
      <c r="B735" s="140" t="s">
        <v>651</v>
      </c>
      <c r="C735" s="68">
        <v>1</v>
      </c>
      <c r="D735" s="69" t="s">
        <v>669</v>
      </c>
      <c r="E735" s="70">
        <v>210</v>
      </c>
      <c r="F735" s="70">
        <v>6</v>
      </c>
      <c r="G735" s="96">
        <f t="shared" si="17"/>
        <v>1260</v>
      </c>
      <c r="H735" s="71" t="s">
        <v>24</v>
      </c>
      <c r="I735" s="72"/>
      <c r="J735" s="73">
        <v>4</v>
      </c>
      <c r="K735" s="74">
        <v>4</v>
      </c>
      <c r="L735" s="97" t="s">
        <v>25</v>
      </c>
      <c r="M735" s="98" t="s">
        <v>78</v>
      </c>
      <c r="N735" s="99">
        <v>4</v>
      </c>
      <c r="O735" s="100">
        <v>4</v>
      </c>
      <c r="P735" s="71"/>
      <c r="Q735" s="72"/>
      <c r="R735" s="73"/>
      <c r="S735" s="74"/>
      <c r="T735" s="97"/>
      <c r="U735" s="98"/>
      <c r="V735" s="99"/>
      <c r="W735" s="100"/>
      <c r="X735" s="71"/>
      <c r="Y735" s="72"/>
      <c r="Z735" s="73"/>
      <c r="AA735" s="74"/>
      <c r="AB735" s="97"/>
      <c r="AC735" s="98"/>
      <c r="AD735" s="99"/>
      <c r="AE735" s="100"/>
      <c r="AF735" s="71"/>
      <c r="AG735" s="72"/>
      <c r="AH735" s="73"/>
      <c r="AI735" s="74"/>
      <c r="AJ735" s="97"/>
      <c r="AK735" s="98"/>
      <c r="AL735" s="99"/>
      <c r="AM735" s="100"/>
      <c r="AN735" s="71"/>
      <c r="AO735" s="72"/>
      <c r="AP735" s="73"/>
      <c r="AQ735" s="74"/>
      <c r="AR735" s="97"/>
      <c r="AS735" s="98"/>
      <c r="AT735" s="99"/>
      <c r="AU735" s="100"/>
    </row>
    <row r="736" spans="1:47">
      <c r="A736" s="67"/>
      <c r="B736" s="140" t="s">
        <v>651</v>
      </c>
      <c r="C736" s="68">
        <v>1</v>
      </c>
      <c r="D736" s="69" t="s">
        <v>338</v>
      </c>
      <c r="E736" s="70">
        <v>210</v>
      </c>
      <c r="F736" s="70">
        <v>6</v>
      </c>
      <c r="G736" s="96">
        <f t="shared" si="17"/>
        <v>1260</v>
      </c>
      <c r="H736" s="71" t="s">
        <v>24</v>
      </c>
      <c r="I736" s="72"/>
      <c r="J736" s="73">
        <v>6</v>
      </c>
      <c r="K736" s="74">
        <v>6</v>
      </c>
      <c r="L736" s="97" t="s">
        <v>25</v>
      </c>
      <c r="M736" s="98" t="s">
        <v>78</v>
      </c>
      <c r="N736" s="99">
        <v>6</v>
      </c>
      <c r="O736" s="100">
        <v>6</v>
      </c>
      <c r="P736" s="71" t="s">
        <v>24</v>
      </c>
      <c r="Q736" s="72"/>
      <c r="R736" s="73">
        <v>2</v>
      </c>
      <c r="S736" s="74">
        <v>2</v>
      </c>
      <c r="T736" s="97" t="s">
        <v>25</v>
      </c>
      <c r="U736" s="98" t="s">
        <v>106</v>
      </c>
      <c r="V736" s="99">
        <v>2</v>
      </c>
      <c r="W736" s="100">
        <v>2</v>
      </c>
      <c r="X736" s="71"/>
      <c r="Y736" s="72"/>
      <c r="Z736" s="73"/>
      <c r="AA736" s="74"/>
      <c r="AB736" s="97"/>
      <c r="AC736" s="98"/>
      <c r="AD736" s="99"/>
      <c r="AE736" s="100"/>
      <c r="AF736" s="71"/>
      <c r="AG736" s="72"/>
      <c r="AH736" s="73"/>
      <c r="AI736" s="74"/>
      <c r="AJ736" s="97"/>
      <c r="AK736" s="98"/>
      <c r="AL736" s="99"/>
      <c r="AM736" s="100"/>
      <c r="AN736" s="71"/>
      <c r="AO736" s="72"/>
      <c r="AP736" s="73"/>
      <c r="AQ736" s="74"/>
      <c r="AR736" s="97"/>
      <c r="AS736" s="98"/>
      <c r="AT736" s="99"/>
      <c r="AU736" s="100"/>
    </row>
    <row r="737" spans="1:47">
      <c r="A737" s="67"/>
      <c r="B737" s="140" t="s">
        <v>651</v>
      </c>
      <c r="C737" s="68">
        <v>2</v>
      </c>
      <c r="D737" s="69" t="s">
        <v>670</v>
      </c>
      <c r="E737" s="70">
        <v>210</v>
      </c>
      <c r="F737" s="70">
        <v>4</v>
      </c>
      <c r="G737" s="96">
        <f t="shared" si="17"/>
        <v>840</v>
      </c>
      <c r="H737" s="71" t="s">
        <v>24</v>
      </c>
      <c r="I737" s="72"/>
      <c r="J737" s="73">
        <v>7</v>
      </c>
      <c r="K737" s="74">
        <v>7</v>
      </c>
      <c r="L737" s="97" t="s">
        <v>25</v>
      </c>
      <c r="M737" s="98" t="s">
        <v>78</v>
      </c>
      <c r="N737" s="99">
        <v>7</v>
      </c>
      <c r="O737" s="100">
        <v>7</v>
      </c>
      <c r="P737" s="71" t="s">
        <v>24</v>
      </c>
      <c r="Q737" s="72"/>
      <c r="R737" s="73">
        <v>2</v>
      </c>
      <c r="S737" s="74">
        <v>2</v>
      </c>
      <c r="T737" s="97" t="s">
        <v>23</v>
      </c>
      <c r="U737" s="98" t="s">
        <v>94</v>
      </c>
      <c r="V737" s="99">
        <v>2</v>
      </c>
      <c r="W737" s="100">
        <v>2</v>
      </c>
      <c r="X737" s="71"/>
      <c r="Y737" s="72"/>
      <c r="Z737" s="73"/>
      <c r="AA737" s="74"/>
      <c r="AB737" s="97"/>
      <c r="AC737" s="98"/>
      <c r="AD737" s="99"/>
      <c r="AE737" s="100"/>
      <c r="AF737" s="71"/>
      <c r="AG737" s="72"/>
      <c r="AH737" s="73"/>
      <c r="AI737" s="74"/>
      <c r="AJ737" s="97"/>
      <c r="AK737" s="98"/>
      <c r="AL737" s="99"/>
      <c r="AM737" s="100"/>
      <c r="AN737" s="71"/>
      <c r="AO737" s="72"/>
      <c r="AP737" s="73"/>
      <c r="AQ737" s="74"/>
      <c r="AR737" s="97"/>
      <c r="AS737" s="98"/>
      <c r="AT737" s="99"/>
      <c r="AU737" s="100"/>
    </row>
    <row r="738" spans="1:47">
      <c r="A738" s="67"/>
      <c r="B738" s="140" t="s">
        <v>651</v>
      </c>
      <c r="C738" s="68">
        <v>2</v>
      </c>
      <c r="D738" s="69" t="s">
        <v>648</v>
      </c>
      <c r="E738" s="70">
        <v>210</v>
      </c>
      <c r="F738" s="70">
        <v>6</v>
      </c>
      <c r="G738" s="96">
        <f t="shared" si="17"/>
        <v>1260</v>
      </c>
      <c r="H738" s="71" t="s">
        <v>24</v>
      </c>
      <c r="I738" s="72"/>
      <c r="J738" s="73">
        <v>7</v>
      </c>
      <c r="K738" s="74">
        <v>7</v>
      </c>
      <c r="L738" s="97" t="s">
        <v>25</v>
      </c>
      <c r="M738" s="98" t="s">
        <v>78</v>
      </c>
      <c r="N738" s="99">
        <v>7</v>
      </c>
      <c r="O738" s="100">
        <v>7</v>
      </c>
      <c r="P738" s="71" t="s">
        <v>24</v>
      </c>
      <c r="Q738" s="72"/>
      <c r="R738" s="73">
        <v>2</v>
      </c>
      <c r="S738" s="74">
        <v>2</v>
      </c>
      <c r="T738" s="97" t="s">
        <v>23</v>
      </c>
      <c r="U738" s="98" t="s">
        <v>94</v>
      </c>
      <c r="V738" s="99">
        <v>2</v>
      </c>
      <c r="W738" s="100">
        <v>2</v>
      </c>
      <c r="X738" s="71"/>
      <c r="Y738" s="72"/>
      <c r="Z738" s="73"/>
      <c r="AA738" s="74"/>
      <c r="AB738" s="97"/>
      <c r="AC738" s="98"/>
      <c r="AD738" s="99"/>
      <c r="AE738" s="100"/>
      <c r="AF738" s="71"/>
      <c r="AG738" s="72"/>
      <c r="AH738" s="73"/>
      <c r="AI738" s="74"/>
      <c r="AJ738" s="97"/>
      <c r="AK738" s="98"/>
      <c r="AL738" s="99"/>
      <c r="AM738" s="100"/>
      <c r="AN738" s="71"/>
      <c r="AO738" s="72"/>
      <c r="AP738" s="73"/>
      <c r="AQ738" s="74"/>
      <c r="AR738" s="97"/>
      <c r="AS738" s="98"/>
      <c r="AT738" s="99"/>
      <c r="AU738" s="100"/>
    </row>
    <row r="739" spans="1:47">
      <c r="A739" s="67"/>
      <c r="B739" s="140" t="s">
        <v>651</v>
      </c>
      <c r="C739" s="68">
        <v>2</v>
      </c>
      <c r="D739" s="69" t="s">
        <v>408</v>
      </c>
      <c r="E739" s="70">
        <v>210</v>
      </c>
      <c r="F739" s="70">
        <v>6</v>
      </c>
      <c r="G739" s="96">
        <f t="shared" si="17"/>
        <v>1260</v>
      </c>
      <c r="H739" s="71" t="s">
        <v>24</v>
      </c>
      <c r="I739" s="72"/>
      <c r="J739" s="73">
        <v>10</v>
      </c>
      <c r="K739" s="74">
        <v>10</v>
      </c>
      <c r="L739" s="97" t="s">
        <v>25</v>
      </c>
      <c r="M739" s="98" t="s">
        <v>98</v>
      </c>
      <c r="N739" s="99">
        <v>10</v>
      </c>
      <c r="O739" s="100">
        <v>10</v>
      </c>
      <c r="P739" s="71"/>
      <c r="Q739" s="72"/>
      <c r="R739" s="73"/>
      <c r="S739" s="74"/>
      <c r="T739" s="97"/>
      <c r="U739" s="98"/>
      <c r="V739" s="99"/>
      <c r="W739" s="100"/>
      <c r="X739" s="71"/>
      <c r="Y739" s="72"/>
      <c r="Z739" s="73"/>
      <c r="AA739" s="74"/>
      <c r="AB739" s="97"/>
      <c r="AC739" s="98"/>
      <c r="AD739" s="99"/>
      <c r="AE739" s="100"/>
      <c r="AF739" s="71"/>
      <c r="AG739" s="72"/>
      <c r="AH739" s="73"/>
      <c r="AI739" s="74"/>
      <c r="AJ739" s="97"/>
      <c r="AK739" s="98"/>
      <c r="AL739" s="99"/>
      <c r="AM739" s="100"/>
      <c r="AN739" s="71"/>
      <c r="AO739" s="72"/>
      <c r="AP739" s="73"/>
      <c r="AQ739" s="74"/>
      <c r="AR739" s="97"/>
      <c r="AS739" s="98"/>
      <c r="AT739" s="99"/>
      <c r="AU739" s="100"/>
    </row>
    <row r="740" spans="1:47">
      <c r="A740" s="67"/>
      <c r="B740" s="140" t="s">
        <v>651</v>
      </c>
      <c r="C740" s="68">
        <v>1</v>
      </c>
      <c r="D740" s="69" t="s">
        <v>649</v>
      </c>
      <c r="E740" s="70">
        <v>250</v>
      </c>
      <c r="F740" s="70">
        <v>12</v>
      </c>
      <c r="G740" s="96">
        <f t="shared" si="17"/>
        <v>3000</v>
      </c>
      <c r="H740" s="71"/>
      <c r="I740" s="72"/>
      <c r="J740" s="73"/>
      <c r="K740" s="74"/>
      <c r="L740" s="97"/>
      <c r="M740" s="98"/>
      <c r="N740" s="99"/>
      <c r="O740" s="100"/>
      <c r="P740" s="71"/>
      <c r="Q740" s="72"/>
      <c r="R740" s="73"/>
      <c r="S740" s="74"/>
      <c r="T740" s="97"/>
      <c r="U740" s="98"/>
      <c r="V740" s="99"/>
      <c r="W740" s="100"/>
      <c r="X740" s="71"/>
      <c r="Y740" s="72"/>
      <c r="Z740" s="73"/>
      <c r="AA740" s="74"/>
      <c r="AB740" s="97"/>
      <c r="AC740" s="98"/>
      <c r="AD740" s="99"/>
      <c r="AE740" s="100"/>
      <c r="AF740" s="71"/>
      <c r="AG740" s="72"/>
      <c r="AH740" s="73"/>
      <c r="AI740" s="74"/>
      <c r="AJ740" s="97"/>
      <c r="AK740" s="98"/>
      <c r="AL740" s="99"/>
      <c r="AM740" s="100"/>
      <c r="AN740" s="71"/>
      <c r="AO740" s="72"/>
      <c r="AP740" s="73"/>
      <c r="AQ740" s="74"/>
      <c r="AR740" s="97"/>
      <c r="AS740" s="98"/>
      <c r="AT740" s="99"/>
      <c r="AU740" s="100"/>
    </row>
    <row r="741" spans="1:47">
      <c r="A741" s="67"/>
      <c r="B741" s="140" t="s">
        <v>651</v>
      </c>
      <c r="C741" s="134">
        <v>1</v>
      </c>
      <c r="D741" s="134" t="s">
        <v>671</v>
      </c>
      <c r="E741" s="70">
        <v>210</v>
      </c>
      <c r="F741" s="70">
        <v>8</v>
      </c>
      <c r="G741" s="96">
        <f t="shared" si="17"/>
        <v>1680</v>
      </c>
      <c r="H741" s="71" t="s">
        <v>24</v>
      </c>
      <c r="I741" s="72"/>
      <c r="J741" s="73">
        <v>12</v>
      </c>
      <c r="K741" s="74">
        <v>12</v>
      </c>
      <c r="L741" s="97" t="s">
        <v>25</v>
      </c>
      <c r="M741" s="98" t="s">
        <v>78</v>
      </c>
      <c r="N741" s="99">
        <v>12</v>
      </c>
      <c r="O741" s="100">
        <v>12</v>
      </c>
      <c r="P741" s="71"/>
      <c r="Q741" s="72"/>
      <c r="R741" s="73"/>
      <c r="S741" s="74"/>
      <c r="T741" s="97"/>
      <c r="U741" s="98"/>
      <c r="V741" s="99"/>
      <c r="W741" s="100"/>
      <c r="X741" s="71"/>
      <c r="Y741" s="72"/>
      <c r="Z741" s="73"/>
      <c r="AA741" s="74"/>
      <c r="AB741" s="97"/>
      <c r="AC741" s="98"/>
      <c r="AD741" s="99"/>
      <c r="AE741" s="100"/>
      <c r="AF741" s="71"/>
      <c r="AG741" s="72"/>
      <c r="AH741" s="73"/>
      <c r="AI741" s="74"/>
      <c r="AJ741" s="97"/>
      <c r="AK741" s="98"/>
      <c r="AL741" s="99"/>
      <c r="AM741" s="100"/>
      <c r="AN741" s="71"/>
      <c r="AO741" s="72"/>
      <c r="AP741" s="73"/>
      <c r="AQ741" s="74"/>
      <c r="AR741" s="97"/>
      <c r="AS741" s="98"/>
      <c r="AT741" s="99"/>
      <c r="AU741" s="100"/>
    </row>
    <row r="742" spans="1:47">
      <c r="A742" s="67"/>
      <c r="B742" s="153" t="s">
        <v>651</v>
      </c>
      <c r="C742" s="68">
        <v>1</v>
      </c>
      <c r="D742" s="69" t="s">
        <v>672</v>
      </c>
      <c r="E742" s="70">
        <v>210</v>
      </c>
      <c r="F742" s="70">
        <v>8</v>
      </c>
      <c r="G742" s="96">
        <f t="shared" si="17"/>
        <v>1680</v>
      </c>
      <c r="H742" s="71" t="s">
        <v>24</v>
      </c>
      <c r="I742" s="72"/>
      <c r="J742" s="73">
        <v>12</v>
      </c>
      <c r="K742" s="74">
        <v>12</v>
      </c>
      <c r="L742" s="97" t="s">
        <v>25</v>
      </c>
      <c r="M742" s="98" t="s">
        <v>78</v>
      </c>
      <c r="N742" s="99">
        <v>12</v>
      </c>
      <c r="O742" s="100">
        <v>12</v>
      </c>
      <c r="P742" s="71"/>
      <c r="Q742" s="72"/>
      <c r="R742" s="73"/>
      <c r="S742" s="74"/>
      <c r="T742" s="97"/>
      <c r="U742" s="98"/>
      <c r="V742" s="99"/>
      <c r="W742" s="100"/>
      <c r="X742" s="71"/>
      <c r="Y742" s="72"/>
      <c r="Z742" s="73"/>
      <c r="AA742" s="74"/>
      <c r="AB742" s="97"/>
      <c r="AC742" s="98"/>
      <c r="AD742" s="99"/>
      <c r="AE742" s="100"/>
      <c r="AF742" s="71"/>
      <c r="AG742" s="72"/>
      <c r="AH742" s="73"/>
      <c r="AI742" s="74"/>
      <c r="AJ742" s="97"/>
      <c r="AK742" s="98"/>
      <c r="AL742" s="99"/>
      <c r="AM742" s="100"/>
      <c r="AN742" s="71"/>
      <c r="AO742" s="72"/>
      <c r="AP742" s="73"/>
      <c r="AQ742" s="74"/>
      <c r="AR742" s="97"/>
      <c r="AS742" s="98"/>
      <c r="AT742" s="99"/>
      <c r="AU742" s="100"/>
    </row>
    <row r="743" spans="1:47">
      <c r="A743" s="67"/>
      <c r="B743" s="140" t="s">
        <v>651</v>
      </c>
      <c r="C743" s="68">
        <v>1</v>
      </c>
      <c r="D743" s="69" t="s">
        <v>425</v>
      </c>
      <c r="E743" s="70">
        <v>210</v>
      </c>
      <c r="F743" s="70">
        <v>4</v>
      </c>
      <c r="G743" s="96">
        <f t="shared" si="17"/>
        <v>840</v>
      </c>
      <c r="H743" s="71" t="s">
        <v>24</v>
      </c>
      <c r="I743" s="72"/>
      <c r="J743" s="73">
        <v>4</v>
      </c>
      <c r="K743" s="74">
        <v>4</v>
      </c>
      <c r="L743" s="97" t="s">
        <v>25</v>
      </c>
      <c r="M743" s="98" t="s">
        <v>98</v>
      </c>
      <c r="N743" s="99">
        <v>4</v>
      </c>
      <c r="O743" s="100">
        <v>4</v>
      </c>
      <c r="P743" s="71"/>
      <c r="Q743" s="72"/>
      <c r="R743" s="73"/>
      <c r="S743" s="74"/>
      <c r="T743" s="97"/>
      <c r="U743" s="98"/>
      <c r="V743" s="99"/>
      <c r="W743" s="100"/>
      <c r="X743" s="71"/>
      <c r="Y743" s="72"/>
      <c r="Z743" s="73"/>
      <c r="AA743" s="74"/>
      <c r="AB743" s="97"/>
      <c r="AC743" s="98"/>
      <c r="AD743" s="99"/>
      <c r="AE743" s="100"/>
      <c r="AF743" s="71"/>
      <c r="AG743" s="72"/>
      <c r="AH743" s="73"/>
      <c r="AI743" s="74"/>
      <c r="AJ743" s="97"/>
      <c r="AK743" s="98"/>
      <c r="AL743" s="99"/>
      <c r="AM743" s="100"/>
      <c r="AN743" s="71"/>
      <c r="AO743" s="72"/>
      <c r="AP743" s="73"/>
      <c r="AQ743" s="74"/>
      <c r="AR743" s="97"/>
      <c r="AS743" s="98"/>
      <c r="AT743" s="99"/>
      <c r="AU743" s="100"/>
    </row>
    <row r="744" spans="1:47">
      <c r="A744" s="67"/>
      <c r="B744" s="140" t="s">
        <v>651</v>
      </c>
      <c r="C744" s="68">
        <v>1</v>
      </c>
      <c r="D744" s="69" t="s">
        <v>218</v>
      </c>
      <c r="E744" s="70">
        <v>210</v>
      </c>
      <c r="F744" s="70">
        <v>4</v>
      </c>
      <c r="G744" s="96">
        <f t="shared" si="17"/>
        <v>840</v>
      </c>
      <c r="H744" s="71" t="s">
        <v>24</v>
      </c>
      <c r="I744" s="72"/>
      <c r="J744" s="73">
        <v>4</v>
      </c>
      <c r="K744" s="74">
        <v>4</v>
      </c>
      <c r="L744" s="97" t="s">
        <v>25</v>
      </c>
      <c r="M744" s="98" t="s">
        <v>98</v>
      </c>
      <c r="N744" s="99">
        <v>4</v>
      </c>
      <c r="O744" s="100">
        <v>4</v>
      </c>
      <c r="P744" s="71"/>
      <c r="Q744" s="72"/>
      <c r="R744" s="73"/>
      <c r="S744" s="74"/>
      <c r="T744" s="97"/>
      <c r="U744" s="98"/>
      <c r="V744" s="99"/>
      <c r="W744" s="100"/>
      <c r="X744" s="71"/>
      <c r="Y744" s="72"/>
      <c r="Z744" s="73"/>
      <c r="AA744" s="74"/>
      <c r="AB744" s="97"/>
      <c r="AC744" s="98"/>
      <c r="AD744" s="99"/>
      <c r="AE744" s="100"/>
      <c r="AF744" s="71"/>
      <c r="AG744" s="72"/>
      <c r="AH744" s="73"/>
      <c r="AI744" s="74"/>
      <c r="AJ744" s="97"/>
      <c r="AK744" s="98"/>
      <c r="AL744" s="99"/>
      <c r="AM744" s="100"/>
      <c r="AN744" s="71"/>
      <c r="AO744" s="72"/>
      <c r="AP744" s="73"/>
      <c r="AQ744" s="74"/>
      <c r="AR744" s="97"/>
      <c r="AS744" s="98"/>
      <c r="AT744" s="99"/>
      <c r="AU744" s="100"/>
    </row>
    <row r="745" spans="1:47">
      <c r="A745" s="67"/>
      <c r="B745" s="140" t="s">
        <v>651</v>
      </c>
      <c r="C745" s="68">
        <v>1</v>
      </c>
      <c r="D745" s="69" t="s">
        <v>501</v>
      </c>
      <c r="E745" s="70">
        <v>210</v>
      </c>
      <c r="F745" s="70">
        <v>6</v>
      </c>
      <c r="G745" s="96">
        <f t="shared" si="17"/>
        <v>1260</v>
      </c>
      <c r="H745" s="71" t="s">
        <v>24</v>
      </c>
      <c r="I745" s="72"/>
      <c r="J745" s="73">
        <v>2</v>
      </c>
      <c r="K745" s="74">
        <v>2</v>
      </c>
      <c r="L745" s="97" t="s">
        <v>25</v>
      </c>
      <c r="M745" s="98" t="s">
        <v>98</v>
      </c>
      <c r="N745" s="99">
        <v>2</v>
      </c>
      <c r="O745" s="100">
        <v>2</v>
      </c>
      <c r="P745" s="71"/>
      <c r="Q745" s="72"/>
      <c r="R745" s="73"/>
      <c r="S745" s="74"/>
      <c r="T745" s="97"/>
      <c r="U745" s="98"/>
      <c r="V745" s="99"/>
      <c r="W745" s="100"/>
      <c r="X745" s="71"/>
      <c r="Y745" s="72"/>
      <c r="Z745" s="73"/>
      <c r="AA745" s="74"/>
      <c r="AB745" s="97"/>
      <c r="AC745" s="98"/>
      <c r="AD745" s="99"/>
      <c r="AE745" s="100"/>
      <c r="AF745" s="71"/>
      <c r="AG745" s="72"/>
      <c r="AH745" s="73"/>
      <c r="AI745" s="74"/>
      <c r="AJ745" s="97"/>
      <c r="AK745" s="98"/>
      <c r="AL745" s="99"/>
      <c r="AM745" s="100"/>
      <c r="AN745" s="71"/>
      <c r="AO745" s="72"/>
      <c r="AP745" s="73"/>
      <c r="AQ745" s="74"/>
      <c r="AR745" s="97"/>
      <c r="AS745" s="98"/>
      <c r="AT745" s="99"/>
      <c r="AU745" s="100"/>
    </row>
    <row r="746" spans="1:47">
      <c r="A746" s="67"/>
      <c r="B746" s="140" t="s">
        <v>651</v>
      </c>
      <c r="C746" s="68">
        <v>2</v>
      </c>
      <c r="D746" s="69" t="s">
        <v>228</v>
      </c>
      <c r="E746" s="70">
        <v>210</v>
      </c>
      <c r="F746" s="70">
        <v>6</v>
      </c>
      <c r="G746" s="96">
        <f t="shared" si="17"/>
        <v>1260</v>
      </c>
      <c r="H746" s="71"/>
      <c r="I746" s="72"/>
      <c r="J746" s="73"/>
      <c r="K746" s="74"/>
      <c r="L746" s="97"/>
      <c r="M746" s="98"/>
      <c r="N746" s="99"/>
      <c r="O746" s="100"/>
      <c r="P746" s="71"/>
      <c r="Q746" s="72"/>
      <c r="R746" s="73"/>
      <c r="S746" s="74"/>
      <c r="T746" s="97"/>
      <c r="U746" s="98"/>
      <c r="V746" s="99"/>
      <c r="W746" s="100"/>
      <c r="X746" s="71"/>
      <c r="Y746" s="72"/>
      <c r="Z746" s="73"/>
      <c r="AA746" s="74"/>
      <c r="AB746" s="97"/>
      <c r="AC746" s="98"/>
      <c r="AD746" s="99"/>
      <c r="AE746" s="100"/>
      <c r="AF746" s="71"/>
      <c r="AG746" s="72"/>
      <c r="AH746" s="73"/>
      <c r="AI746" s="74"/>
      <c r="AJ746" s="97"/>
      <c r="AK746" s="98"/>
      <c r="AL746" s="99"/>
      <c r="AM746" s="100"/>
      <c r="AN746" s="71"/>
      <c r="AO746" s="72"/>
      <c r="AP746" s="73"/>
      <c r="AQ746" s="74"/>
      <c r="AR746" s="97"/>
      <c r="AS746" s="98"/>
      <c r="AT746" s="99"/>
      <c r="AU746" s="100"/>
    </row>
    <row r="747" spans="1:47">
      <c r="A747" s="67"/>
      <c r="B747" s="140" t="s">
        <v>651</v>
      </c>
      <c r="C747" s="68">
        <v>2</v>
      </c>
      <c r="D747" s="69" t="s">
        <v>673</v>
      </c>
      <c r="E747" s="70">
        <v>210</v>
      </c>
      <c r="F747" s="70">
        <v>8</v>
      </c>
      <c r="G747" s="96">
        <f t="shared" si="17"/>
        <v>1680</v>
      </c>
      <c r="H747" s="71" t="s">
        <v>24</v>
      </c>
      <c r="I747" s="72"/>
      <c r="J747" s="73">
        <v>8</v>
      </c>
      <c r="K747" s="74">
        <v>8</v>
      </c>
      <c r="L747" s="97" t="s">
        <v>25</v>
      </c>
      <c r="M747" s="98" t="s">
        <v>78</v>
      </c>
      <c r="N747" s="99">
        <v>8</v>
      </c>
      <c r="O747" s="100">
        <v>8</v>
      </c>
      <c r="P747" s="71"/>
      <c r="Q747" s="72"/>
      <c r="R747" s="73"/>
      <c r="S747" s="74"/>
      <c r="T747" s="97"/>
      <c r="U747" s="98"/>
      <c r="V747" s="99"/>
      <c r="W747" s="100"/>
      <c r="X747" s="71"/>
      <c r="Y747" s="72"/>
      <c r="Z747" s="73"/>
      <c r="AA747" s="74"/>
      <c r="AB747" s="97"/>
      <c r="AC747" s="98"/>
      <c r="AD747" s="99"/>
      <c r="AE747" s="100"/>
      <c r="AF747" s="71"/>
      <c r="AG747" s="72"/>
      <c r="AH747" s="73"/>
      <c r="AI747" s="74"/>
      <c r="AJ747" s="97"/>
      <c r="AK747" s="98"/>
      <c r="AL747" s="99"/>
      <c r="AM747" s="100"/>
      <c r="AN747" s="71"/>
      <c r="AO747" s="72"/>
      <c r="AP747" s="73"/>
      <c r="AQ747" s="74"/>
      <c r="AR747" s="97"/>
      <c r="AS747" s="98"/>
      <c r="AT747" s="99"/>
      <c r="AU747" s="100"/>
    </row>
    <row r="748" spans="1:47">
      <c r="A748" s="67"/>
      <c r="B748" s="140" t="s">
        <v>651</v>
      </c>
      <c r="C748" s="68">
        <v>2</v>
      </c>
      <c r="D748" s="69" t="s">
        <v>674</v>
      </c>
      <c r="E748" s="70">
        <v>210</v>
      </c>
      <c r="F748" s="70">
        <v>8</v>
      </c>
      <c r="G748" s="96">
        <f t="shared" si="17"/>
        <v>1680</v>
      </c>
      <c r="H748" s="71" t="s">
        <v>24</v>
      </c>
      <c r="I748" s="72"/>
      <c r="J748" s="73">
        <v>8</v>
      </c>
      <c r="K748" s="74">
        <v>8</v>
      </c>
      <c r="L748" s="97" t="s">
        <v>25</v>
      </c>
      <c r="M748" s="98" t="s">
        <v>78</v>
      </c>
      <c r="N748" s="99">
        <v>8</v>
      </c>
      <c r="O748" s="100">
        <v>8</v>
      </c>
      <c r="P748" s="71"/>
      <c r="Q748" s="80"/>
      <c r="R748" s="81"/>
      <c r="S748" s="82"/>
      <c r="T748" s="83"/>
      <c r="U748" s="83"/>
      <c r="V748" s="84"/>
      <c r="W748" s="85"/>
      <c r="X748" s="71"/>
      <c r="Y748" s="72"/>
      <c r="Z748" s="73"/>
      <c r="AA748" s="74"/>
      <c r="AB748" s="97"/>
      <c r="AC748" s="98"/>
      <c r="AD748" s="99"/>
      <c r="AE748" s="100"/>
      <c r="AF748" s="71"/>
      <c r="AG748" s="72"/>
      <c r="AH748" s="73"/>
      <c r="AI748" s="74"/>
      <c r="AJ748" s="97"/>
      <c r="AK748" s="98"/>
      <c r="AL748" s="99"/>
      <c r="AM748" s="100"/>
      <c r="AN748" s="71"/>
      <c r="AO748" s="72"/>
      <c r="AP748" s="73"/>
      <c r="AQ748" s="74"/>
      <c r="AR748" s="97"/>
      <c r="AS748" s="98"/>
      <c r="AT748" s="99"/>
      <c r="AU748" s="100"/>
    </row>
    <row r="749" spans="1:47">
      <c r="A749" s="67"/>
      <c r="B749" s="140" t="s">
        <v>651</v>
      </c>
      <c r="C749" s="68">
        <v>2</v>
      </c>
      <c r="D749" s="69" t="s">
        <v>675</v>
      </c>
      <c r="E749" s="70">
        <v>210</v>
      </c>
      <c r="F749" s="70">
        <v>8</v>
      </c>
      <c r="G749" s="96">
        <f t="shared" si="17"/>
        <v>1680</v>
      </c>
      <c r="H749" s="71" t="s">
        <v>24</v>
      </c>
      <c r="I749" s="72"/>
      <c r="J749" s="73">
        <v>1</v>
      </c>
      <c r="K749" s="74">
        <v>1</v>
      </c>
      <c r="L749" s="97" t="s">
        <v>25</v>
      </c>
      <c r="M749" s="98" t="s">
        <v>78</v>
      </c>
      <c r="N749" s="99">
        <v>1</v>
      </c>
      <c r="O749" s="100">
        <v>1</v>
      </c>
      <c r="P749" s="71" t="s">
        <v>24</v>
      </c>
      <c r="Q749" s="72"/>
      <c r="R749" s="73">
        <v>7</v>
      </c>
      <c r="S749" s="74">
        <v>7</v>
      </c>
      <c r="T749" s="97" t="s">
        <v>23</v>
      </c>
      <c r="U749" s="98" t="s">
        <v>98</v>
      </c>
      <c r="V749" s="99">
        <v>7</v>
      </c>
      <c r="W749" s="100">
        <v>7</v>
      </c>
      <c r="X749" s="71"/>
      <c r="Y749" s="72"/>
      <c r="Z749" s="73"/>
      <c r="AA749" s="74"/>
      <c r="AB749" s="97"/>
      <c r="AC749" s="98"/>
      <c r="AD749" s="99"/>
      <c r="AE749" s="100"/>
      <c r="AF749" s="71"/>
      <c r="AG749" s="72"/>
      <c r="AH749" s="73"/>
      <c r="AI749" s="74"/>
      <c r="AJ749" s="97"/>
      <c r="AK749" s="98"/>
      <c r="AL749" s="99"/>
      <c r="AM749" s="100"/>
      <c r="AN749" s="71"/>
      <c r="AO749" s="72"/>
      <c r="AP749" s="73"/>
      <c r="AQ749" s="74"/>
      <c r="AR749" s="97"/>
      <c r="AS749" s="98"/>
      <c r="AT749" s="99"/>
      <c r="AU749" s="100"/>
    </row>
    <row r="750" spans="1:47">
      <c r="A750" s="67"/>
      <c r="B750" s="140" t="s">
        <v>651</v>
      </c>
      <c r="C750" s="68">
        <v>2</v>
      </c>
      <c r="D750" s="69" t="s">
        <v>676</v>
      </c>
      <c r="E750" s="70">
        <v>210</v>
      </c>
      <c r="F750" s="70">
        <v>8</v>
      </c>
      <c r="G750" s="96">
        <f t="shared" si="17"/>
        <v>1680</v>
      </c>
      <c r="H750" s="71" t="s">
        <v>24</v>
      </c>
      <c r="I750" s="72"/>
      <c r="J750" s="73">
        <v>12</v>
      </c>
      <c r="K750" s="74">
        <v>12</v>
      </c>
      <c r="L750" s="97" t="s">
        <v>25</v>
      </c>
      <c r="M750" s="98" t="s">
        <v>78</v>
      </c>
      <c r="N750" s="99">
        <v>12</v>
      </c>
      <c r="O750" s="100">
        <v>12</v>
      </c>
      <c r="P750" s="71"/>
      <c r="Q750" s="72"/>
      <c r="R750" s="73"/>
      <c r="S750" s="74"/>
      <c r="T750" s="97"/>
      <c r="U750" s="98"/>
      <c r="V750" s="99"/>
      <c r="W750" s="100"/>
      <c r="X750" s="71"/>
      <c r="Y750" s="72"/>
      <c r="Z750" s="73"/>
      <c r="AA750" s="74"/>
      <c r="AB750" s="97"/>
      <c r="AC750" s="98"/>
      <c r="AD750" s="99"/>
      <c r="AE750" s="100"/>
      <c r="AF750" s="71"/>
      <c r="AG750" s="72"/>
      <c r="AH750" s="73"/>
      <c r="AI750" s="74"/>
      <c r="AJ750" s="97"/>
      <c r="AK750" s="98"/>
      <c r="AL750" s="99"/>
      <c r="AM750" s="100"/>
      <c r="AN750" s="71"/>
      <c r="AO750" s="72"/>
      <c r="AP750" s="73"/>
      <c r="AQ750" s="74"/>
      <c r="AR750" s="97"/>
      <c r="AS750" s="98"/>
      <c r="AT750" s="99"/>
      <c r="AU750" s="100"/>
    </row>
    <row r="751" spans="1:47">
      <c r="A751" s="67"/>
      <c r="B751" s="140" t="s">
        <v>651</v>
      </c>
      <c r="C751" s="68">
        <v>3</v>
      </c>
      <c r="D751" s="69" t="s">
        <v>643</v>
      </c>
      <c r="E751" s="70">
        <v>210</v>
      </c>
      <c r="F751" s="70">
        <v>6</v>
      </c>
      <c r="G751" s="96">
        <f t="shared" si="17"/>
        <v>1260</v>
      </c>
      <c r="H751" s="71" t="s">
        <v>24</v>
      </c>
      <c r="I751" s="72"/>
      <c r="J751" s="73">
        <v>15</v>
      </c>
      <c r="K751" s="74">
        <v>15</v>
      </c>
      <c r="L751" s="97" t="s">
        <v>25</v>
      </c>
      <c r="M751" s="98" t="s">
        <v>78</v>
      </c>
      <c r="N751" s="99">
        <v>15</v>
      </c>
      <c r="O751" s="100">
        <v>15</v>
      </c>
      <c r="P751" s="71"/>
      <c r="Q751" s="72"/>
      <c r="R751" s="73"/>
      <c r="S751" s="74"/>
      <c r="T751" s="97"/>
      <c r="U751" s="98"/>
      <c r="V751" s="99"/>
      <c r="W751" s="100"/>
      <c r="X751" s="71"/>
      <c r="Y751" s="72"/>
      <c r="Z751" s="73"/>
      <c r="AA751" s="74"/>
      <c r="AB751" s="97"/>
      <c r="AC751" s="98"/>
      <c r="AD751" s="99"/>
      <c r="AE751" s="100"/>
      <c r="AF751" s="71"/>
      <c r="AG751" s="72"/>
      <c r="AH751" s="73"/>
      <c r="AI751" s="74"/>
      <c r="AJ751" s="97"/>
      <c r="AK751" s="98"/>
      <c r="AL751" s="99"/>
      <c r="AM751" s="100"/>
      <c r="AN751" s="71"/>
      <c r="AO751" s="72"/>
      <c r="AP751" s="73"/>
      <c r="AQ751" s="74"/>
      <c r="AR751" s="97"/>
      <c r="AS751" s="98"/>
      <c r="AT751" s="99"/>
      <c r="AU751" s="100"/>
    </row>
    <row r="752" spans="1:47">
      <c r="A752" s="67"/>
      <c r="B752" s="140" t="s">
        <v>651</v>
      </c>
      <c r="C752" s="68">
        <v>3</v>
      </c>
      <c r="D752" s="69" t="s">
        <v>677</v>
      </c>
      <c r="E752" s="70">
        <v>210</v>
      </c>
      <c r="F752" s="70">
        <v>8</v>
      </c>
      <c r="G752" s="96">
        <f t="shared" si="17"/>
        <v>1680</v>
      </c>
      <c r="H752" s="71" t="s">
        <v>24</v>
      </c>
      <c r="I752" s="72"/>
      <c r="J752" s="73">
        <v>8</v>
      </c>
      <c r="K752" s="74">
        <v>8</v>
      </c>
      <c r="L752" s="97" t="s">
        <v>25</v>
      </c>
      <c r="M752" s="98" t="s">
        <v>78</v>
      </c>
      <c r="N752" s="99">
        <v>8</v>
      </c>
      <c r="O752" s="100">
        <v>8</v>
      </c>
      <c r="P752" s="71"/>
      <c r="Q752" s="72"/>
      <c r="R752" s="73"/>
      <c r="S752" s="74"/>
      <c r="T752" s="97"/>
      <c r="U752" s="98"/>
      <c r="V752" s="99"/>
      <c r="W752" s="100"/>
      <c r="X752" s="71"/>
      <c r="Y752" s="72"/>
      <c r="Z752" s="73"/>
      <c r="AA752" s="74"/>
      <c r="AB752" s="97"/>
      <c r="AC752" s="98"/>
      <c r="AD752" s="99"/>
      <c r="AE752" s="100"/>
      <c r="AF752" s="71"/>
      <c r="AG752" s="72"/>
      <c r="AH752" s="73"/>
      <c r="AI752" s="74"/>
      <c r="AJ752" s="97"/>
      <c r="AK752" s="98"/>
      <c r="AL752" s="99"/>
      <c r="AM752" s="100"/>
      <c r="AN752" s="71"/>
      <c r="AO752" s="72"/>
      <c r="AP752" s="73"/>
      <c r="AQ752" s="74"/>
      <c r="AR752" s="97"/>
      <c r="AS752" s="98"/>
      <c r="AT752" s="99"/>
      <c r="AU752" s="100"/>
    </row>
    <row r="753" spans="1:47">
      <c r="A753" s="67"/>
      <c r="B753" s="140" t="s">
        <v>651</v>
      </c>
      <c r="C753" s="68">
        <v>3</v>
      </c>
      <c r="D753" s="69" t="s">
        <v>336</v>
      </c>
      <c r="E753" s="70">
        <v>210</v>
      </c>
      <c r="F753" s="70">
        <v>8</v>
      </c>
      <c r="G753" s="96">
        <f t="shared" si="17"/>
        <v>1680</v>
      </c>
      <c r="H753" s="71" t="s">
        <v>24</v>
      </c>
      <c r="I753" s="72"/>
      <c r="J753" s="73">
        <v>8</v>
      </c>
      <c r="K753" s="74">
        <v>8</v>
      </c>
      <c r="L753" s="97" t="s">
        <v>25</v>
      </c>
      <c r="M753" s="98" t="s">
        <v>78</v>
      </c>
      <c r="N753" s="99">
        <v>8</v>
      </c>
      <c r="O753" s="100">
        <v>8</v>
      </c>
      <c r="P753" s="71"/>
      <c r="Q753" s="72"/>
      <c r="R753" s="73"/>
      <c r="S753" s="74"/>
      <c r="T753" s="97"/>
      <c r="U753" s="98"/>
      <c r="V753" s="99"/>
      <c r="W753" s="100"/>
      <c r="X753" s="71"/>
      <c r="Y753" s="72"/>
      <c r="Z753" s="73"/>
      <c r="AA753" s="74"/>
      <c r="AB753" s="97"/>
      <c r="AC753" s="98"/>
      <c r="AD753" s="99"/>
      <c r="AE753" s="100"/>
      <c r="AF753" s="71"/>
      <c r="AG753" s="72"/>
      <c r="AH753" s="73"/>
      <c r="AI753" s="74"/>
      <c r="AJ753" s="97"/>
      <c r="AK753" s="98"/>
      <c r="AL753" s="99"/>
      <c r="AM753" s="100"/>
      <c r="AN753" s="71"/>
      <c r="AO753" s="72"/>
      <c r="AP753" s="73"/>
      <c r="AQ753" s="74"/>
      <c r="AR753" s="97"/>
      <c r="AS753" s="98"/>
      <c r="AT753" s="99"/>
      <c r="AU753" s="100"/>
    </row>
    <row r="754" spans="1:47">
      <c r="A754" s="67"/>
      <c r="B754" s="140" t="s">
        <v>651</v>
      </c>
      <c r="C754" s="134">
        <v>3</v>
      </c>
      <c r="D754" s="135" t="s">
        <v>335</v>
      </c>
      <c r="E754" s="70">
        <v>210</v>
      </c>
      <c r="F754" s="70">
        <v>8</v>
      </c>
      <c r="G754" s="96">
        <f t="shared" si="17"/>
        <v>1680</v>
      </c>
      <c r="H754" s="71" t="s">
        <v>24</v>
      </c>
      <c r="I754" s="72"/>
      <c r="J754" s="73">
        <v>1</v>
      </c>
      <c r="K754" s="74">
        <v>1</v>
      </c>
      <c r="L754" s="97" t="s">
        <v>25</v>
      </c>
      <c r="M754" s="98" t="s">
        <v>78</v>
      </c>
      <c r="N754" s="99">
        <v>1</v>
      </c>
      <c r="O754" s="100">
        <v>1</v>
      </c>
      <c r="P754" s="71" t="s">
        <v>24</v>
      </c>
      <c r="Q754" s="72"/>
      <c r="R754" s="73">
        <v>7</v>
      </c>
      <c r="S754" s="74">
        <v>7</v>
      </c>
      <c r="T754" s="97" t="s">
        <v>23</v>
      </c>
      <c r="U754" s="98" t="s">
        <v>98</v>
      </c>
      <c r="V754" s="99">
        <v>7</v>
      </c>
      <c r="W754" s="100">
        <v>7</v>
      </c>
      <c r="X754" s="71"/>
      <c r="Y754" s="72"/>
      <c r="Z754" s="73"/>
      <c r="AA754" s="74"/>
      <c r="AB754" s="97"/>
      <c r="AC754" s="98"/>
      <c r="AD754" s="99"/>
      <c r="AE754" s="100"/>
      <c r="AF754" s="71"/>
      <c r="AG754" s="72"/>
      <c r="AH754" s="73"/>
      <c r="AI754" s="74"/>
      <c r="AJ754" s="97"/>
      <c r="AK754" s="98"/>
      <c r="AL754" s="99"/>
      <c r="AM754" s="100"/>
      <c r="AN754" s="71"/>
      <c r="AO754" s="72"/>
      <c r="AP754" s="73"/>
      <c r="AQ754" s="74"/>
      <c r="AR754" s="97"/>
      <c r="AS754" s="98"/>
      <c r="AT754" s="99"/>
      <c r="AU754" s="100"/>
    </row>
    <row r="755" spans="1:47">
      <c r="A755" s="67"/>
      <c r="B755" s="153" t="s">
        <v>651</v>
      </c>
      <c r="C755" s="68">
        <v>3</v>
      </c>
      <c r="D755" s="69" t="s">
        <v>238</v>
      </c>
      <c r="E755" s="70">
        <v>210</v>
      </c>
      <c r="F755" s="70">
        <v>8</v>
      </c>
      <c r="G755" s="96">
        <f t="shared" si="17"/>
        <v>1680</v>
      </c>
      <c r="H755" s="71" t="s">
        <v>24</v>
      </c>
      <c r="I755" s="72"/>
      <c r="J755" s="73">
        <v>12</v>
      </c>
      <c r="K755" s="74">
        <v>12</v>
      </c>
      <c r="L755" s="97" t="s">
        <v>25</v>
      </c>
      <c r="M755" s="98" t="s">
        <v>78</v>
      </c>
      <c r="N755" s="99">
        <v>12</v>
      </c>
      <c r="O755" s="100">
        <v>12</v>
      </c>
      <c r="P755" s="71"/>
      <c r="Q755" s="72"/>
      <c r="R755" s="73"/>
      <c r="S755" s="74"/>
      <c r="T755" s="97"/>
      <c r="U755" s="98"/>
      <c r="V755" s="99"/>
      <c r="W755" s="100"/>
      <c r="X755" s="71"/>
      <c r="Y755" s="72"/>
      <c r="Z755" s="73"/>
      <c r="AA755" s="74"/>
      <c r="AB755" s="97"/>
      <c r="AC755" s="98"/>
      <c r="AD755" s="99"/>
      <c r="AE755" s="100"/>
      <c r="AF755" s="71"/>
      <c r="AG755" s="72"/>
      <c r="AH755" s="73"/>
      <c r="AI755" s="74"/>
      <c r="AJ755" s="97"/>
      <c r="AK755" s="98"/>
      <c r="AL755" s="99"/>
      <c r="AM755" s="100"/>
      <c r="AN755" s="71"/>
      <c r="AO755" s="72"/>
      <c r="AP755" s="73"/>
      <c r="AQ755" s="74"/>
      <c r="AR755" s="97"/>
      <c r="AS755" s="98"/>
      <c r="AT755" s="99"/>
      <c r="AU755" s="100"/>
    </row>
    <row r="756" spans="1:47">
      <c r="A756" s="67">
        <f>A755+1</f>
        <v>1</v>
      </c>
      <c r="B756" s="140" t="s">
        <v>686</v>
      </c>
      <c r="C756" s="68">
        <v>1</v>
      </c>
      <c r="D756" s="133" t="s">
        <v>391</v>
      </c>
      <c r="E756" s="70">
        <v>210</v>
      </c>
      <c r="F756" s="70">
        <v>6</v>
      </c>
      <c r="G756" s="96">
        <f t="shared" ref="G756:G769" si="18">E756*F756</f>
        <v>1260</v>
      </c>
      <c r="H756" s="71" t="s">
        <v>24</v>
      </c>
      <c r="I756" s="72"/>
      <c r="J756" s="73">
        <v>9</v>
      </c>
      <c r="K756" s="74">
        <v>9</v>
      </c>
      <c r="L756" s="97" t="s">
        <v>25</v>
      </c>
      <c r="M756" s="98" t="s">
        <v>82</v>
      </c>
      <c r="N756" s="99">
        <v>9</v>
      </c>
      <c r="O756" s="100">
        <v>9</v>
      </c>
      <c r="P756" s="71"/>
      <c r="Q756" s="72"/>
      <c r="R756" s="73"/>
      <c r="S756" s="74"/>
      <c r="T756" s="97"/>
      <c r="U756" s="98"/>
      <c r="V756" s="99"/>
      <c r="W756" s="100"/>
      <c r="X756" s="71"/>
      <c r="Y756" s="72"/>
      <c r="Z756" s="73"/>
      <c r="AA756" s="74"/>
      <c r="AB756" s="97"/>
      <c r="AC756" s="98"/>
      <c r="AD756" s="99"/>
      <c r="AE756" s="100"/>
      <c r="AF756" s="71"/>
      <c r="AG756" s="72"/>
      <c r="AH756" s="73"/>
      <c r="AI756" s="74"/>
      <c r="AJ756" s="97"/>
      <c r="AK756" s="98"/>
      <c r="AL756" s="99"/>
      <c r="AM756" s="100"/>
      <c r="AN756" s="71"/>
      <c r="AO756" s="72"/>
      <c r="AP756" s="73"/>
      <c r="AQ756" s="74"/>
      <c r="AR756" s="97"/>
      <c r="AS756" s="98"/>
      <c r="AT756" s="99"/>
      <c r="AU756" s="100"/>
    </row>
    <row r="757" spans="1:47">
      <c r="A757" s="67"/>
      <c r="B757" s="140" t="s">
        <v>686</v>
      </c>
      <c r="C757" s="68">
        <v>1</v>
      </c>
      <c r="D757" s="101" t="s">
        <v>687</v>
      </c>
      <c r="E757" s="70">
        <v>250</v>
      </c>
      <c r="F757" s="70">
        <v>12</v>
      </c>
      <c r="G757" s="96">
        <f t="shared" si="18"/>
        <v>3000</v>
      </c>
      <c r="H757" s="71"/>
      <c r="I757" s="72"/>
      <c r="J757" s="73"/>
      <c r="K757" s="74"/>
      <c r="L757" s="97"/>
      <c r="M757" s="98"/>
      <c r="N757" s="99"/>
      <c r="O757" s="100"/>
      <c r="P757" s="71"/>
      <c r="Q757" s="72"/>
      <c r="R757" s="73"/>
      <c r="S757" s="74"/>
      <c r="T757" s="97"/>
      <c r="U757" s="98"/>
      <c r="V757" s="99"/>
      <c r="W757" s="100"/>
      <c r="X757" s="71"/>
      <c r="Y757" s="72"/>
      <c r="Z757" s="73"/>
      <c r="AA757" s="74"/>
      <c r="AB757" s="97"/>
      <c r="AC757" s="98"/>
      <c r="AD757" s="99"/>
      <c r="AE757" s="100"/>
      <c r="AF757" s="71"/>
      <c r="AG757" s="72"/>
      <c r="AH757" s="73"/>
      <c r="AI757" s="74"/>
      <c r="AJ757" s="97"/>
      <c r="AK757" s="98"/>
      <c r="AL757" s="99"/>
      <c r="AM757" s="100"/>
      <c r="AN757" s="71"/>
      <c r="AO757" s="72"/>
      <c r="AP757" s="73"/>
      <c r="AQ757" s="74"/>
      <c r="AR757" s="97"/>
      <c r="AS757" s="98"/>
      <c r="AT757" s="99"/>
      <c r="AU757" s="100"/>
    </row>
    <row r="758" spans="1:47">
      <c r="A758" s="67"/>
      <c r="B758" s="140" t="s">
        <v>686</v>
      </c>
      <c r="C758" s="68">
        <v>1</v>
      </c>
      <c r="D758" s="101" t="s">
        <v>477</v>
      </c>
      <c r="E758" s="70">
        <v>250</v>
      </c>
      <c r="F758" s="70">
        <v>4</v>
      </c>
      <c r="G758" s="96">
        <f t="shared" si="18"/>
        <v>1000</v>
      </c>
      <c r="H758" s="71" t="s">
        <v>24</v>
      </c>
      <c r="I758" s="72"/>
      <c r="J758" s="73">
        <v>4</v>
      </c>
      <c r="K758" s="74">
        <v>4</v>
      </c>
      <c r="L758" s="97" t="s">
        <v>25</v>
      </c>
      <c r="M758" s="98" t="s">
        <v>82</v>
      </c>
      <c r="N758" s="99">
        <v>4</v>
      </c>
      <c r="O758" s="100">
        <v>4</v>
      </c>
      <c r="P758" s="71"/>
      <c r="Q758" s="72"/>
      <c r="R758" s="73"/>
      <c r="S758" s="74"/>
      <c r="T758" s="97"/>
      <c r="U758" s="98"/>
      <c r="V758" s="99"/>
      <c r="W758" s="100"/>
      <c r="X758" s="71"/>
      <c r="Y758" s="72"/>
      <c r="Z758" s="73"/>
      <c r="AA758" s="74"/>
      <c r="AB758" s="97"/>
      <c r="AC758" s="98"/>
      <c r="AD758" s="99"/>
      <c r="AE758" s="100"/>
      <c r="AF758" s="71"/>
      <c r="AG758" s="72"/>
      <c r="AH758" s="73"/>
      <c r="AI758" s="74"/>
      <c r="AJ758" s="97"/>
      <c r="AK758" s="98"/>
      <c r="AL758" s="99"/>
      <c r="AM758" s="100"/>
      <c r="AN758" s="71"/>
      <c r="AO758" s="72"/>
      <c r="AP758" s="73"/>
      <c r="AQ758" s="74"/>
      <c r="AR758" s="97"/>
      <c r="AS758" s="98"/>
      <c r="AT758" s="99"/>
      <c r="AU758" s="100"/>
    </row>
    <row r="759" spans="1:47">
      <c r="A759" s="67"/>
      <c r="B759" s="140" t="s">
        <v>686</v>
      </c>
      <c r="C759" s="68">
        <v>1</v>
      </c>
      <c r="D759" s="101" t="s">
        <v>688</v>
      </c>
      <c r="E759" s="70">
        <v>210</v>
      </c>
      <c r="F759" s="70">
        <v>6</v>
      </c>
      <c r="G759" s="96">
        <f t="shared" si="18"/>
        <v>1260</v>
      </c>
      <c r="H759" s="71"/>
      <c r="I759" s="72"/>
      <c r="J759" s="73"/>
      <c r="K759" s="74"/>
      <c r="L759" s="97"/>
      <c r="M759" s="98"/>
      <c r="N759" s="99"/>
      <c r="O759" s="100"/>
      <c r="P759" s="71"/>
      <c r="Q759" s="72"/>
      <c r="R759" s="73"/>
      <c r="S759" s="74"/>
      <c r="T759" s="97"/>
      <c r="U759" s="98"/>
      <c r="V759" s="99"/>
      <c r="W759" s="100"/>
      <c r="X759" s="71"/>
      <c r="Y759" s="72"/>
      <c r="Z759" s="73"/>
      <c r="AA759" s="74"/>
      <c r="AB759" s="97"/>
      <c r="AC759" s="98"/>
      <c r="AD759" s="99"/>
      <c r="AE759" s="100"/>
      <c r="AF759" s="71"/>
      <c r="AG759" s="72"/>
      <c r="AH759" s="73"/>
      <c r="AI759" s="74"/>
      <c r="AJ759" s="97"/>
      <c r="AK759" s="98"/>
      <c r="AL759" s="99"/>
      <c r="AM759" s="100"/>
      <c r="AN759" s="71"/>
      <c r="AO759" s="72"/>
      <c r="AP759" s="73"/>
      <c r="AQ759" s="74"/>
      <c r="AR759" s="97"/>
      <c r="AS759" s="98"/>
      <c r="AT759" s="99"/>
      <c r="AU759" s="100"/>
    </row>
    <row r="760" spans="1:47">
      <c r="A760" s="67"/>
      <c r="B760" s="140" t="s">
        <v>686</v>
      </c>
      <c r="C760" s="68">
        <v>1</v>
      </c>
      <c r="D760" s="101" t="s">
        <v>689</v>
      </c>
      <c r="E760" s="70">
        <v>210</v>
      </c>
      <c r="F760" s="70">
        <v>6</v>
      </c>
      <c r="G760" s="96">
        <f t="shared" si="18"/>
        <v>1260</v>
      </c>
      <c r="H760" s="71" t="s">
        <v>24</v>
      </c>
      <c r="I760" s="72"/>
      <c r="J760" s="73">
        <v>2</v>
      </c>
      <c r="K760" s="74">
        <v>2</v>
      </c>
      <c r="L760" s="97" t="s">
        <v>25</v>
      </c>
      <c r="M760" s="98" t="s">
        <v>78</v>
      </c>
      <c r="N760" s="99">
        <v>2</v>
      </c>
      <c r="O760" s="100">
        <v>2</v>
      </c>
      <c r="P760" s="71" t="s">
        <v>24</v>
      </c>
      <c r="Q760" s="72"/>
      <c r="R760" s="73">
        <v>16</v>
      </c>
      <c r="S760" s="74">
        <v>16</v>
      </c>
      <c r="T760" s="97" t="s">
        <v>23</v>
      </c>
      <c r="U760" s="98" t="s">
        <v>82</v>
      </c>
      <c r="V760" s="99">
        <v>16</v>
      </c>
      <c r="W760" s="100">
        <v>16</v>
      </c>
      <c r="X760" s="71" t="s">
        <v>24</v>
      </c>
      <c r="Y760" s="72"/>
      <c r="Z760" s="73">
        <v>4</v>
      </c>
      <c r="AA760" s="74">
        <v>4</v>
      </c>
      <c r="AB760" s="97" t="s">
        <v>23</v>
      </c>
      <c r="AC760" s="98" t="s">
        <v>98</v>
      </c>
      <c r="AD760" s="99">
        <v>4</v>
      </c>
      <c r="AE760" s="100">
        <v>4</v>
      </c>
      <c r="AF760" s="71"/>
      <c r="AG760" s="72"/>
      <c r="AH760" s="73"/>
      <c r="AI760" s="74"/>
      <c r="AJ760" s="97"/>
      <c r="AK760" s="98"/>
      <c r="AL760" s="99"/>
      <c r="AM760" s="100"/>
      <c r="AN760" s="71"/>
      <c r="AO760" s="72"/>
      <c r="AP760" s="73"/>
      <c r="AQ760" s="74"/>
      <c r="AR760" s="97"/>
      <c r="AS760" s="98"/>
      <c r="AT760" s="99"/>
      <c r="AU760" s="100"/>
    </row>
    <row r="761" spans="1:47">
      <c r="A761" s="67"/>
      <c r="B761" s="140" t="s">
        <v>686</v>
      </c>
      <c r="C761" s="68">
        <v>1</v>
      </c>
      <c r="D761" s="101" t="s">
        <v>690</v>
      </c>
      <c r="E761" s="70">
        <v>210</v>
      </c>
      <c r="F761" s="70">
        <v>8</v>
      </c>
      <c r="G761" s="96">
        <f t="shared" si="18"/>
        <v>1680</v>
      </c>
      <c r="H761" s="71" t="s">
        <v>24</v>
      </c>
      <c r="I761" s="72"/>
      <c r="J761" s="73">
        <v>4</v>
      </c>
      <c r="K761" s="74">
        <v>4</v>
      </c>
      <c r="L761" s="97" t="s">
        <v>25</v>
      </c>
      <c r="M761" s="98" t="s">
        <v>98</v>
      </c>
      <c r="N761" s="99">
        <v>4</v>
      </c>
      <c r="O761" s="100">
        <v>4</v>
      </c>
      <c r="P761" s="71"/>
      <c r="Q761" s="72"/>
      <c r="R761" s="73"/>
      <c r="S761" s="74"/>
      <c r="T761" s="97"/>
      <c r="U761" s="98"/>
      <c r="V761" s="99"/>
      <c r="W761" s="100"/>
      <c r="X761" s="71"/>
      <c r="Y761" s="72"/>
      <c r="Z761" s="73"/>
      <c r="AA761" s="74"/>
      <c r="AB761" s="97"/>
      <c r="AC761" s="98"/>
      <c r="AD761" s="99"/>
      <c r="AE761" s="100"/>
      <c r="AF761" s="71"/>
      <c r="AG761" s="72"/>
      <c r="AH761" s="73"/>
      <c r="AI761" s="74"/>
      <c r="AJ761" s="97"/>
      <c r="AK761" s="98"/>
      <c r="AL761" s="99"/>
      <c r="AM761" s="100"/>
      <c r="AN761" s="71"/>
      <c r="AO761" s="72"/>
      <c r="AP761" s="73"/>
      <c r="AQ761" s="74"/>
      <c r="AR761" s="97"/>
      <c r="AS761" s="98"/>
      <c r="AT761" s="99"/>
      <c r="AU761" s="100"/>
    </row>
    <row r="762" spans="1:47">
      <c r="A762" s="67"/>
      <c r="B762" s="140" t="s">
        <v>686</v>
      </c>
      <c r="C762" s="68">
        <v>1</v>
      </c>
      <c r="D762" s="101" t="s">
        <v>221</v>
      </c>
      <c r="E762" s="70">
        <v>210</v>
      </c>
      <c r="F762" s="70">
        <v>6</v>
      </c>
      <c r="G762" s="96">
        <f t="shared" si="18"/>
        <v>1260</v>
      </c>
      <c r="H762" s="71" t="s">
        <v>24</v>
      </c>
      <c r="I762" s="72"/>
      <c r="J762" s="73">
        <v>16</v>
      </c>
      <c r="K762" s="74">
        <v>16</v>
      </c>
      <c r="L762" s="97" t="s">
        <v>25</v>
      </c>
      <c r="M762" s="98" t="s">
        <v>78</v>
      </c>
      <c r="N762" s="99">
        <v>16</v>
      </c>
      <c r="O762" s="100">
        <v>16</v>
      </c>
      <c r="P762" s="71"/>
      <c r="Q762" s="72"/>
      <c r="R762" s="73"/>
      <c r="S762" s="74"/>
      <c r="T762" s="97"/>
      <c r="U762" s="98"/>
      <c r="V762" s="99"/>
      <c r="W762" s="100"/>
      <c r="X762" s="71"/>
      <c r="Y762" s="72"/>
      <c r="Z762" s="73"/>
      <c r="AA762" s="74"/>
      <c r="AB762" s="97"/>
      <c r="AC762" s="98"/>
      <c r="AD762" s="99"/>
      <c r="AE762" s="100"/>
      <c r="AF762" s="71"/>
      <c r="AG762" s="72"/>
      <c r="AH762" s="73"/>
      <c r="AI762" s="74"/>
      <c r="AJ762" s="97"/>
      <c r="AK762" s="98"/>
      <c r="AL762" s="99"/>
      <c r="AM762" s="100"/>
      <c r="AN762" s="71"/>
      <c r="AO762" s="72"/>
      <c r="AP762" s="73"/>
      <c r="AQ762" s="74"/>
      <c r="AR762" s="97"/>
      <c r="AS762" s="98"/>
      <c r="AT762" s="99"/>
      <c r="AU762" s="100"/>
    </row>
    <row r="763" spans="1:47">
      <c r="A763" s="67"/>
      <c r="B763" s="140" t="s">
        <v>686</v>
      </c>
      <c r="C763" s="68">
        <v>1</v>
      </c>
      <c r="D763" s="101" t="s">
        <v>216</v>
      </c>
      <c r="E763" s="70">
        <v>210</v>
      </c>
      <c r="F763" s="70">
        <v>10</v>
      </c>
      <c r="G763" s="96">
        <f t="shared" si="18"/>
        <v>2100</v>
      </c>
      <c r="H763" s="71"/>
      <c r="I763" s="72"/>
      <c r="J763" s="73"/>
      <c r="K763" s="74"/>
      <c r="L763" s="97"/>
      <c r="M763" s="98"/>
      <c r="N763" s="99"/>
      <c r="O763" s="100"/>
      <c r="P763" s="71"/>
      <c r="Q763" s="72"/>
      <c r="R763" s="73"/>
      <c r="S763" s="74"/>
      <c r="T763" s="97"/>
      <c r="U763" s="98"/>
      <c r="V763" s="99"/>
      <c r="W763" s="100"/>
      <c r="X763" s="71"/>
      <c r="Y763" s="72"/>
      <c r="Z763" s="73"/>
      <c r="AA763" s="74"/>
      <c r="AB763" s="97"/>
      <c r="AC763" s="98"/>
      <c r="AD763" s="99"/>
      <c r="AE763" s="100"/>
      <c r="AF763" s="71"/>
      <c r="AG763" s="72"/>
      <c r="AH763" s="73"/>
      <c r="AI763" s="74"/>
      <c r="AJ763" s="97"/>
      <c r="AK763" s="98"/>
      <c r="AL763" s="99"/>
      <c r="AM763" s="100"/>
      <c r="AN763" s="71"/>
      <c r="AO763" s="72"/>
      <c r="AP763" s="73"/>
      <c r="AQ763" s="74"/>
      <c r="AR763" s="97"/>
      <c r="AS763" s="98"/>
      <c r="AT763" s="99"/>
      <c r="AU763" s="100"/>
    </row>
    <row r="764" spans="1:47">
      <c r="A764" s="67"/>
      <c r="B764" s="140" t="s">
        <v>686</v>
      </c>
      <c r="C764" s="68">
        <v>1</v>
      </c>
      <c r="D764" s="101" t="s">
        <v>691</v>
      </c>
      <c r="E764" s="70">
        <v>210</v>
      </c>
      <c r="F764" s="70">
        <v>10</v>
      </c>
      <c r="G764" s="96">
        <f t="shared" si="18"/>
        <v>2100</v>
      </c>
      <c r="H764" s="71" t="s">
        <v>24</v>
      </c>
      <c r="I764" s="72"/>
      <c r="J764" s="73">
        <v>2</v>
      </c>
      <c r="K764" s="74">
        <v>2</v>
      </c>
      <c r="L764" s="97" t="s">
        <v>25</v>
      </c>
      <c r="M764" s="98" t="s">
        <v>98</v>
      </c>
      <c r="N764" s="99">
        <v>2</v>
      </c>
      <c r="O764" s="100">
        <v>2</v>
      </c>
      <c r="P764" s="71"/>
      <c r="Q764" s="72"/>
      <c r="R764" s="73"/>
      <c r="S764" s="74"/>
      <c r="T764" s="97"/>
      <c r="U764" s="98"/>
      <c r="V764" s="99"/>
      <c r="W764" s="100"/>
      <c r="X764" s="71"/>
      <c r="Y764" s="72"/>
      <c r="Z764" s="73"/>
      <c r="AA764" s="74"/>
      <c r="AB764" s="97"/>
      <c r="AC764" s="98"/>
      <c r="AD764" s="99"/>
      <c r="AE764" s="100"/>
      <c r="AF764" s="71"/>
      <c r="AG764" s="72"/>
      <c r="AH764" s="73"/>
      <c r="AI764" s="74"/>
      <c r="AJ764" s="97"/>
      <c r="AK764" s="98"/>
      <c r="AL764" s="99"/>
      <c r="AM764" s="100"/>
      <c r="AN764" s="71"/>
      <c r="AO764" s="72"/>
      <c r="AP764" s="73"/>
      <c r="AQ764" s="74"/>
      <c r="AR764" s="97"/>
      <c r="AS764" s="98"/>
      <c r="AT764" s="99"/>
      <c r="AU764" s="100"/>
    </row>
    <row r="765" spans="1:47">
      <c r="A765" s="67"/>
      <c r="B765" s="140" t="s">
        <v>686</v>
      </c>
      <c r="C765" s="68">
        <v>2</v>
      </c>
      <c r="D765" s="101" t="s">
        <v>681</v>
      </c>
      <c r="E765" s="70">
        <v>210</v>
      </c>
      <c r="F765" s="70">
        <v>6</v>
      </c>
      <c r="G765" s="96">
        <f t="shared" si="18"/>
        <v>1260</v>
      </c>
      <c r="H765" s="71" t="s">
        <v>24</v>
      </c>
      <c r="I765" s="72"/>
      <c r="J765" s="73">
        <v>9</v>
      </c>
      <c r="K765" s="74">
        <v>9</v>
      </c>
      <c r="L765" s="97" t="s">
        <v>25</v>
      </c>
      <c r="M765" s="98" t="s">
        <v>82</v>
      </c>
      <c r="N765" s="99">
        <v>9</v>
      </c>
      <c r="O765" s="100">
        <v>9</v>
      </c>
      <c r="P765" s="71"/>
      <c r="Q765" s="72"/>
      <c r="R765" s="73"/>
      <c r="S765" s="74"/>
      <c r="T765" s="97"/>
      <c r="U765" s="98"/>
      <c r="V765" s="99"/>
      <c r="W765" s="100"/>
      <c r="X765" s="71"/>
      <c r="Y765" s="72"/>
      <c r="Z765" s="73"/>
      <c r="AA765" s="74"/>
      <c r="AB765" s="97"/>
      <c r="AC765" s="98"/>
      <c r="AD765" s="99"/>
      <c r="AE765" s="100"/>
      <c r="AF765" s="71"/>
      <c r="AG765" s="72"/>
      <c r="AH765" s="73"/>
      <c r="AI765" s="74"/>
      <c r="AJ765" s="97"/>
      <c r="AK765" s="98"/>
      <c r="AL765" s="99"/>
      <c r="AM765" s="100"/>
      <c r="AN765" s="71"/>
      <c r="AO765" s="72"/>
      <c r="AP765" s="73"/>
      <c r="AQ765" s="74"/>
      <c r="AR765" s="97"/>
      <c r="AS765" s="98"/>
      <c r="AT765" s="99"/>
      <c r="AU765" s="100"/>
    </row>
    <row r="766" spans="1:47">
      <c r="A766" s="67"/>
      <c r="B766" s="140" t="s">
        <v>686</v>
      </c>
      <c r="C766" s="68">
        <v>2</v>
      </c>
      <c r="D766" s="101" t="s">
        <v>224</v>
      </c>
      <c r="E766" s="70">
        <v>250</v>
      </c>
      <c r="F766" s="70">
        <v>12</v>
      </c>
      <c r="G766" s="96">
        <f t="shared" si="18"/>
        <v>3000</v>
      </c>
      <c r="H766" s="71"/>
      <c r="I766" s="72"/>
      <c r="J766" s="73"/>
      <c r="K766" s="74"/>
      <c r="L766" s="97"/>
      <c r="M766" s="98"/>
      <c r="N766" s="99"/>
      <c r="O766" s="100"/>
      <c r="P766" s="71"/>
      <c r="Q766" s="72"/>
      <c r="R766" s="73"/>
      <c r="S766" s="74"/>
      <c r="T766" s="97"/>
      <c r="U766" s="98"/>
      <c r="V766" s="99"/>
      <c r="W766" s="100"/>
      <c r="X766" s="71"/>
      <c r="Y766" s="72"/>
      <c r="Z766" s="73"/>
      <c r="AA766" s="74"/>
      <c r="AB766" s="97"/>
      <c r="AC766" s="98"/>
      <c r="AD766" s="99"/>
      <c r="AE766" s="100"/>
      <c r="AF766" s="71"/>
      <c r="AG766" s="72"/>
      <c r="AH766" s="73"/>
      <c r="AI766" s="74"/>
      <c r="AJ766" s="97"/>
      <c r="AK766" s="98"/>
      <c r="AL766" s="99"/>
      <c r="AM766" s="100"/>
      <c r="AN766" s="71"/>
      <c r="AO766" s="72"/>
      <c r="AP766" s="73"/>
      <c r="AQ766" s="74"/>
      <c r="AR766" s="97"/>
      <c r="AS766" s="98"/>
      <c r="AT766" s="99"/>
      <c r="AU766" s="100"/>
    </row>
    <row r="767" spans="1:47">
      <c r="A767" s="67"/>
      <c r="B767" s="140" t="s">
        <v>686</v>
      </c>
      <c r="C767" s="68">
        <v>2</v>
      </c>
      <c r="D767" s="101" t="s">
        <v>226</v>
      </c>
      <c r="E767" s="70">
        <v>250</v>
      </c>
      <c r="F767" s="70">
        <v>4</v>
      </c>
      <c r="G767" s="96">
        <f t="shared" si="18"/>
        <v>1000</v>
      </c>
      <c r="H767" s="71"/>
      <c r="I767" s="72"/>
      <c r="J767" s="73"/>
      <c r="K767" s="74"/>
      <c r="L767" s="97"/>
      <c r="M767" s="98"/>
      <c r="N767" s="99"/>
      <c r="O767" s="100"/>
      <c r="P767" s="71"/>
      <c r="Q767" s="72"/>
      <c r="R767" s="73"/>
      <c r="S767" s="74"/>
      <c r="T767" s="97"/>
      <c r="U767" s="98"/>
      <c r="V767" s="99"/>
      <c r="W767" s="100"/>
      <c r="X767" s="71"/>
      <c r="Y767" s="72"/>
      <c r="Z767" s="73"/>
      <c r="AA767" s="74"/>
      <c r="AB767" s="97"/>
      <c r="AC767" s="98"/>
      <c r="AD767" s="99"/>
      <c r="AE767" s="100"/>
      <c r="AF767" s="71"/>
      <c r="AG767" s="72"/>
      <c r="AH767" s="73"/>
      <c r="AI767" s="74"/>
      <c r="AJ767" s="97"/>
      <c r="AK767" s="98"/>
      <c r="AL767" s="99"/>
      <c r="AM767" s="100"/>
      <c r="AN767" s="71"/>
      <c r="AO767" s="72"/>
      <c r="AP767" s="73"/>
      <c r="AQ767" s="74"/>
      <c r="AR767" s="97"/>
      <c r="AS767" s="98"/>
      <c r="AT767" s="99"/>
      <c r="AU767" s="100"/>
    </row>
    <row r="768" spans="1:47">
      <c r="A768" s="67"/>
      <c r="B768" s="140" t="s">
        <v>686</v>
      </c>
      <c r="C768" s="68">
        <v>2</v>
      </c>
      <c r="D768" s="101" t="s">
        <v>692</v>
      </c>
      <c r="E768" s="70">
        <v>210</v>
      </c>
      <c r="F768" s="70">
        <v>8</v>
      </c>
      <c r="G768" s="96">
        <f t="shared" si="18"/>
        <v>1680</v>
      </c>
      <c r="H768" s="71" t="s">
        <v>24</v>
      </c>
      <c r="I768" s="72"/>
      <c r="J768" s="73">
        <v>12</v>
      </c>
      <c r="K768" s="74">
        <v>12</v>
      </c>
      <c r="L768" s="97" t="s">
        <v>25</v>
      </c>
      <c r="M768" s="98" t="s">
        <v>98</v>
      </c>
      <c r="N768" s="99">
        <v>12</v>
      </c>
      <c r="O768" s="100">
        <v>12</v>
      </c>
      <c r="P768" s="71"/>
      <c r="Q768" s="72"/>
      <c r="R768" s="73"/>
      <c r="S768" s="74"/>
      <c r="T768" s="97"/>
      <c r="U768" s="98"/>
      <c r="V768" s="99"/>
      <c r="W768" s="100"/>
      <c r="X768" s="71"/>
      <c r="Y768" s="72"/>
      <c r="Z768" s="73"/>
      <c r="AA768" s="74"/>
      <c r="AB768" s="97"/>
      <c r="AC768" s="98"/>
      <c r="AD768" s="99"/>
      <c r="AE768" s="100"/>
      <c r="AF768" s="71"/>
      <c r="AG768" s="72"/>
      <c r="AH768" s="73"/>
      <c r="AI768" s="74"/>
      <c r="AJ768" s="97"/>
      <c r="AK768" s="98"/>
      <c r="AL768" s="99"/>
      <c r="AM768" s="100"/>
      <c r="AN768" s="71"/>
      <c r="AO768" s="72"/>
      <c r="AP768" s="73"/>
      <c r="AQ768" s="74"/>
      <c r="AR768" s="97"/>
      <c r="AS768" s="98"/>
      <c r="AT768" s="99"/>
      <c r="AU768" s="100"/>
    </row>
    <row r="769" spans="1:47">
      <c r="A769" s="67"/>
      <c r="B769" s="140" t="s">
        <v>686</v>
      </c>
      <c r="C769" s="68">
        <v>2</v>
      </c>
      <c r="D769" s="101" t="s">
        <v>693</v>
      </c>
      <c r="E769" s="70">
        <v>210</v>
      </c>
      <c r="F769" s="70">
        <v>8</v>
      </c>
      <c r="G769" s="96">
        <f t="shared" si="18"/>
        <v>1680</v>
      </c>
      <c r="H769" s="71"/>
      <c r="I769" s="72"/>
      <c r="J769" s="73"/>
      <c r="K769" s="74"/>
      <c r="L769" s="97"/>
      <c r="M769" s="98"/>
      <c r="N769" s="99"/>
      <c r="O769" s="100"/>
      <c r="P769" s="71"/>
      <c r="Q769" s="72"/>
      <c r="R769" s="73"/>
      <c r="S769" s="74"/>
      <c r="T769" s="97"/>
      <c r="U769" s="98"/>
      <c r="V769" s="99"/>
      <c r="W769" s="100"/>
      <c r="X769" s="71"/>
      <c r="Y769" s="72"/>
      <c r="Z769" s="73"/>
      <c r="AA769" s="74"/>
      <c r="AB769" s="97"/>
      <c r="AC769" s="98"/>
      <c r="AD769" s="99"/>
      <c r="AE769" s="100"/>
      <c r="AF769" s="71"/>
      <c r="AG769" s="72"/>
      <c r="AH769" s="73"/>
      <c r="AI769" s="74"/>
      <c r="AJ769" s="97"/>
      <c r="AK769" s="98"/>
      <c r="AL769" s="99"/>
      <c r="AM769" s="100"/>
      <c r="AN769" s="71"/>
      <c r="AO769" s="72"/>
      <c r="AP769" s="73"/>
      <c r="AQ769" s="74"/>
      <c r="AR769" s="97"/>
      <c r="AS769" s="98"/>
      <c r="AT769" s="99"/>
      <c r="AU769" s="100"/>
    </row>
    <row r="770" spans="1:47">
      <c r="A770" s="67"/>
      <c r="B770" s="140" t="s">
        <v>686</v>
      </c>
      <c r="C770" s="68">
        <v>2</v>
      </c>
      <c r="D770" s="101" t="s">
        <v>216</v>
      </c>
      <c r="E770" s="70">
        <v>210</v>
      </c>
      <c r="F770" s="70">
        <v>10</v>
      </c>
      <c r="G770" s="96">
        <f t="shared" ref="G770:G818" si="19">E770*F770</f>
        <v>2100</v>
      </c>
      <c r="H770" s="71"/>
      <c r="I770" s="72"/>
      <c r="J770" s="73"/>
      <c r="K770" s="74"/>
      <c r="L770" s="97"/>
      <c r="M770" s="98"/>
      <c r="N770" s="99"/>
      <c r="O770" s="100"/>
      <c r="P770" s="71"/>
      <c r="Q770" s="72"/>
      <c r="R770" s="73"/>
      <c r="S770" s="74"/>
      <c r="T770" s="97"/>
      <c r="U770" s="98"/>
      <c r="V770" s="99"/>
      <c r="W770" s="100"/>
      <c r="X770" s="71"/>
      <c r="Y770" s="72"/>
      <c r="Z770" s="73"/>
      <c r="AA770" s="74"/>
      <c r="AB770" s="97"/>
      <c r="AC770" s="98"/>
      <c r="AD770" s="99"/>
      <c r="AE770" s="100"/>
      <c r="AF770" s="71"/>
      <c r="AG770" s="72"/>
      <c r="AH770" s="73"/>
      <c r="AI770" s="74"/>
      <c r="AJ770" s="97"/>
      <c r="AK770" s="98"/>
      <c r="AL770" s="99"/>
      <c r="AM770" s="100"/>
      <c r="AN770" s="71"/>
      <c r="AO770" s="72"/>
      <c r="AP770" s="73"/>
      <c r="AQ770" s="74"/>
      <c r="AR770" s="97"/>
      <c r="AS770" s="98"/>
      <c r="AT770" s="99"/>
      <c r="AU770" s="100"/>
    </row>
    <row r="771" spans="1:47">
      <c r="A771" s="67"/>
      <c r="B771" s="140" t="s">
        <v>686</v>
      </c>
      <c r="C771" s="68">
        <v>3</v>
      </c>
      <c r="D771" s="101" t="s">
        <v>315</v>
      </c>
      <c r="E771" s="70">
        <v>210</v>
      </c>
      <c r="F771" s="70">
        <v>6</v>
      </c>
      <c r="G771" s="96">
        <f t="shared" si="19"/>
        <v>1260</v>
      </c>
      <c r="H771" s="71" t="s">
        <v>24</v>
      </c>
      <c r="I771" s="72"/>
      <c r="J771" s="73">
        <v>15</v>
      </c>
      <c r="K771" s="74">
        <v>15</v>
      </c>
      <c r="L771" s="97" t="s">
        <v>25</v>
      </c>
      <c r="M771" s="98" t="s">
        <v>82</v>
      </c>
      <c r="N771" s="99">
        <v>15</v>
      </c>
      <c r="O771" s="100">
        <v>15</v>
      </c>
      <c r="P771" s="71"/>
      <c r="Q771" s="72"/>
      <c r="R771" s="73"/>
      <c r="S771" s="74"/>
      <c r="T771" s="97"/>
      <c r="U771" s="98"/>
      <c r="V771" s="99"/>
      <c r="W771" s="100"/>
      <c r="X771" s="71"/>
      <c r="Y771" s="72"/>
      <c r="Z771" s="73"/>
      <c r="AA771" s="74"/>
      <c r="AB771" s="97"/>
      <c r="AC771" s="98"/>
      <c r="AD771" s="99"/>
      <c r="AE771" s="100"/>
      <c r="AF771" s="71"/>
      <c r="AG771" s="72"/>
      <c r="AH771" s="73"/>
      <c r="AI771" s="74"/>
      <c r="AJ771" s="97"/>
      <c r="AK771" s="98"/>
      <c r="AL771" s="99"/>
      <c r="AM771" s="100"/>
      <c r="AN771" s="71"/>
      <c r="AO771" s="72"/>
      <c r="AP771" s="73"/>
      <c r="AQ771" s="74"/>
      <c r="AR771" s="97"/>
      <c r="AS771" s="98"/>
      <c r="AT771" s="99"/>
      <c r="AU771" s="100"/>
    </row>
    <row r="772" spans="1:47">
      <c r="A772" s="67"/>
      <c r="B772" s="140" t="s">
        <v>686</v>
      </c>
      <c r="C772" s="68">
        <v>3</v>
      </c>
      <c r="D772" s="101" t="s">
        <v>694</v>
      </c>
      <c r="E772" s="70">
        <v>210</v>
      </c>
      <c r="F772" s="70">
        <v>8</v>
      </c>
      <c r="G772" s="96">
        <f t="shared" si="19"/>
        <v>1680</v>
      </c>
      <c r="H772" s="71" t="s">
        <v>24</v>
      </c>
      <c r="I772" s="72"/>
      <c r="J772" s="73">
        <v>6</v>
      </c>
      <c r="K772" s="74">
        <v>6</v>
      </c>
      <c r="L772" s="97" t="s">
        <v>25</v>
      </c>
      <c r="M772" s="98" t="s">
        <v>98</v>
      </c>
      <c r="N772" s="99">
        <v>6</v>
      </c>
      <c r="O772" s="100">
        <v>6</v>
      </c>
      <c r="P772" s="71"/>
      <c r="Q772" s="72"/>
      <c r="R772" s="73"/>
      <c r="S772" s="74"/>
      <c r="T772" s="97"/>
      <c r="U772" s="98"/>
      <c r="V772" s="99"/>
      <c r="W772" s="100"/>
      <c r="X772" s="71"/>
      <c r="Y772" s="72"/>
      <c r="Z772" s="73"/>
      <c r="AA772" s="74"/>
      <c r="AB772" s="97"/>
      <c r="AC772" s="98"/>
      <c r="AD772" s="99"/>
      <c r="AE772" s="100"/>
      <c r="AF772" s="71"/>
      <c r="AG772" s="72"/>
      <c r="AH772" s="73"/>
      <c r="AI772" s="74"/>
      <c r="AJ772" s="97"/>
      <c r="AK772" s="98"/>
      <c r="AL772" s="99"/>
      <c r="AM772" s="100"/>
      <c r="AN772" s="71"/>
      <c r="AO772" s="72"/>
      <c r="AP772" s="73"/>
      <c r="AQ772" s="74"/>
      <c r="AR772" s="97"/>
      <c r="AS772" s="98"/>
      <c r="AT772" s="99"/>
      <c r="AU772" s="100"/>
    </row>
    <row r="773" spans="1:47">
      <c r="A773" s="67"/>
      <c r="B773" s="140" t="s">
        <v>686</v>
      </c>
      <c r="C773" s="68">
        <v>3</v>
      </c>
      <c r="D773" s="101" t="s">
        <v>532</v>
      </c>
      <c r="E773" s="70">
        <v>210</v>
      </c>
      <c r="F773" s="70">
        <v>4</v>
      </c>
      <c r="G773" s="96">
        <f t="shared" si="19"/>
        <v>840</v>
      </c>
      <c r="H773" s="71" t="s">
        <v>24</v>
      </c>
      <c r="I773" s="72"/>
      <c r="J773" s="73">
        <v>8</v>
      </c>
      <c r="K773" s="74">
        <v>8</v>
      </c>
      <c r="L773" s="97" t="s">
        <v>25</v>
      </c>
      <c r="M773" s="98" t="s">
        <v>82</v>
      </c>
      <c r="N773" s="99">
        <v>8</v>
      </c>
      <c r="O773" s="100">
        <v>8</v>
      </c>
      <c r="P773" s="71" t="s">
        <v>24</v>
      </c>
      <c r="Q773" s="72"/>
      <c r="R773" s="73">
        <v>2</v>
      </c>
      <c r="S773" s="74">
        <v>2</v>
      </c>
      <c r="T773" s="97" t="s">
        <v>23</v>
      </c>
      <c r="U773" s="98" t="s">
        <v>98</v>
      </c>
      <c r="V773" s="99">
        <v>2</v>
      </c>
      <c r="W773" s="100">
        <v>2</v>
      </c>
      <c r="X773" s="71"/>
      <c r="Y773" s="72"/>
      <c r="Z773" s="73"/>
      <c r="AA773" s="74"/>
      <c r="AB773" s="97"/>
      <c r="AC773" s="98"/>
      <c r="AD773" s="99"/>
      <c r="AE773" s="100"/>
      <c r="AF773" s="71"/>
      <c r="AG773" s="72"/>
      <c r="AH773" s="73"/>
      <c r="AI773" s="74"/>
      <c r="AJ773" s="97"/>
      <c r="AK773" s="98"/>
      <c r="AL773" s="99"/>
      <c r="AM773" s="100"/>
      <c r="AN773" s="71"/>
      <c r="AO773" s="72"/>
      <c r="AP773" s="73"/>
      <c r="AQ773" s="74"/>
      <c r="AR773" s="97"/>
      <c r="AS773" s="98"/>
      <c r="AT773" s="99"/>
      <c r="AU773" s="100"/>
    </row>
    <row r="774" spans="1:47">
      <c r="A774" s="67"/>
      <c r="B774" s="140" t="s">
        <v>686</v>
      </c>
      <c r="C774" s="68">
        <v>3</v>
      </c>
      <c r="D774" s="101" t="s">
        <v>695</v>
      </c>
      <c r="E774" s="70">
        <v>210</v>
      </c>
      <c r="F774" s="70">
        <v>6</v>
      </c>
      <c r="G774" s="96">
        <f t="shared" si="19"/>
        <v>1260</v>
      </c>
      <c r="H774" s="71" t="s">
        <v>24</v>
      </c>
      <c r="I774" s="72"/>
      <c r="J774" s="73">
        <v>8</v>
      </c>
      <c r="K774" s="74">
        <v>8</v>
      </c>
      <c r="L774" s="97" t="s">
        <v>25</v>
      </c>
      <c r="M774" s="98" t="s">
        <v>82</v>
      </c>
      <c r="N774" s="99">
        <v>8</v>
      </c>
      <c r="O774" s="100">
        <v>8</v>
      </c>
      <c r="P774" s="71" t="s">
        <v>24</v>
      </c>
      <c r="Q774" s="72"/>
      <c r="R774" s="73">
        <v>2</v>
      </c>
      <c r="S774" s="74">
        <v>2</v>
      </c>
      <c r="T774" s="97" t="s">
        <v>23</v>
      </c>
      <c r="U774" s="98" t="s">
        <v>94</v>
      </c>
      <c r="V774" s="99">
        <v>2</v>
      </c>
      <c r="W774" s="100">
        <v>2</v>
      </c>
      <c r="X774" s="71"/>
      <c r="Y774" s="72"/>
      <c r="Z774" s="73"/>
      <c r="AA774" s="74"/>
      <c r="AB774" s="97"/>
      <c r="AC774" s="98"/>
      <c r="AD774" s="99"/>
      <c r="AE774" s="100"/>
      <c r="AF774" s="71"/>
      <c r="AG774" s="72"/>
      <c r="AH774" s="73"/>
      <c r="AI774" s="74"/>
      <c r="AJ774" s="97"/>
      <c r="AK774" s="98"/>
      <c r="AL774" s="99"/>
      <c r="AM774" s="100"/>
      <c r="AN774" s="71"/>
      <c r="AO774" s="72"/>
      <c r="AP774" s="73"/>
      <c r="AQ774" s="74"/>
      <c r="AR774" s="97"/>
      <c r="AS774" s="98"/>
      <c r="AT774" s="99"/>
      <c r="AU774" s="100"/>
    </row>
    <row r="775" spans="1:47">
      <c r="A775" s="67"/>
      <c r="B775" s="140" t="s">
        <v>686</v>
      </c>
      <c r="C775" s="68">
        <v>3</v>
      </c>
      <c r="D775" s="101" t="s">
        <v>644</v>
      </c>
      <c r="E775" s="70">
        <v>210</v>
      </c>
      <c r="F775" s="70">
        <v>4</v>
      </c>
      <c r="G775" s="96">
        <f t="shared" si="19"/>
        <v>840</v>
      </c>
      <c r="H775" s="71" t="s">
        <v>24</v>
      </c>
      <c r="I775" s="72"/>
      <c r="J775" s="73">
        <v>2</v>
      </c>
      <c r="K775" s="74">
        <v>2</v>
      </c>
      <c r="L775" s="97" t="s">
        <v>25</v>
      </c>
      <c r="M775" s="98" t="s">
        <v>82</v>
      </c>
      <c r="N775" s="99">
        <v>2</v>
      </c>
      <c r="O775" s="100">
        <v>2</v>
      </c>
      <c r="P775" s="71"/>
      <c r="Q775" s="72"/>
      <c r="R775" s="73"/>
      <c r="S775" s="74"/>
      <c r="T775" s="97"/>
      <c r="U775" s="98"/>
      <c r="V775" s="99"/>
      <c r="W775" s="100"/>
      <c r="X775" s="71"/>
      <c r="Y775" s="72"/>
      <c r="Z775" s="73"/>
      <c r="AA775" s="74"/>
      <c r="AB775" s="97"/>
      <c r="AC775" s="98"/>
      <c r="AD775" s="99"/>
      <c r="AE775" s="100"/>
      <c r="AF775" s="71"/>
      <c r="AG775" s="72"/>
      <c r="AH775" s="73"/>
      <c r="AI775" s="74"/>
      <c r="AJ775" s="97"/>
      <c r="AK775" s="98"/>
      <c r="AL775" s="99"/>
      <c r="AM775" s="100"/>
      <c r="AN775" s="71"/>
      <c r="AO775" s="72"/>
      <c r="AP775" s="73"/>
      <c r="AQ775" s="74"/>
      <c r="AR775" s="97"/>
      <c r="AS775" s="98"/>
      <c r="AT775" s="99"/>
      <c r="AU775" s="100"/>
    </row>
    <row r="776" spans="1:47">
      <c r="A776" s="67"/>
      <c r="B776" s="140" t="s">
        <v>686</v>
      </c>
      <c r="C776" s="68">
        <v>3</v>
      </c>
      <c r="D776" s="101" t="s">
        <v>696</v>
      </c>
      <c r="E776" s="70">
        <v>210</v>
      </c>
      <c r="F776" s="70">
        <v>6</v>
      </c>
      <c r="G776" s="96">
        <f t="shared" si="19"/>
        <v>1260</v>
      </c>
      <c r="H776" s="71" t="s">
        <v>24</v>
      </c>
      <c r="I776" s="72"/>
      <c r="J776" s="73">
        <v>8</v>
      </c>
      <c r="K776" s="74">
        <v>8</v>
      </c>
      <c r="L776" s="97" t="s">
        <v>25</v>
      </c>
      <c r="M776" s="98" t="s">
        <v>82</v>
      </c>
      <c r="N776" s="99">
        <v>8</v>
      </c>
      <c r="O776" s="100">
        <v>8</v>
      </c>
      <c r="P776" s="71" t="s">
        <v>24</v>
      </c>
      <c r="Q776" s="72"/>
      <c r="R776" s="73">
        <v>2</v>
      </c>
      <c r="S776" s="74">
        <v>2</v>
      </c>
      <c r="T776" s="97" t="s">
        <v>23</v>
      </c>
      <c r="U776" s="98" t="s">
        <v>98</v>
      </c>
      <c r="V776" s="99">
        <v>2</v>
      </c>
      <c r="W776" s="100">
        <v>2</v>
      </c>
      <c r="X776" s="71"/>
      <c r="Y776" s="72"/>
      <c r="Z776" s="73"/>
      <c r="AA776" s="74"/>
      <c r="AB776" s="97"/>
      <c r="AC776" s="98"/>
      <c r="AD776" s="99"/>
      <c r="AE776" s="100"/>
      <c r="AF776" s="71"/>
      <c r="AG776" s="72"/>
      <c r="AH776" s="73"/>
      <c r="AI776" s="74"/>
      <c r="AJ776" s="97"/>
      <c r="AK776" s="98"/>
      <c r="AL776" s="99"/>
      <c r="AM776" s="100"/>
      <c r="AN776" s="71"/>
      <c r="AO776" s="72"/>
      <c r="AP776" s="73"/>
      <c r="AQ776" s="74"/>
      <c r="AR776" s="97"/>
      <c r="AS776" s="98"/>
      <c r="AT776" s="99"/>
      <c r="AU776" s="100"/>
    </row>
    <row r="777" spans="1:47">
      <c r="A777" s="67"/>
      <c r="B777" s="140" t="s">
        <v>686</v>
      </c>
      <c r="C777" s="68">
        <v>3</v>
      </c>
      <c r="D777" s="101" t="s">
        <v>229</v>
      </c>
      <c r="E777" s="70">
        <v>210</v>
      </c>
      <c r="F777" s="70">
        <v>4</v>
      </c>
      <c r="G777" s="96">
        <f t="shared" si="19"/>
        <v>840</v>
      </c>
      <c r="H777" s="71" t="s">
        <v>24</v>
      </c>
      <c r="I777" s="72"/>
      <c r="J777" s="73">
        <v>2</v>
      </c>
      <c r="K777" s="74">
        <v>2</v>
      </c>
      <c r="L777" s="97" t="s">
        <v>25</v>
      </c>
      <c r="M777" s="98" t="s">
        <v>82</v>
      </c>
      <c r="N777" s="99">
        <v>2</v>
      </c>
      <c r="O777" s="100">
        <v>2</v>
      </c>
      <c r="P777" s="71"/>
      <c r="Q777" s="72"/>
      <c r="R777" s="73"/>
      <c r="S777" s="74"/>
      <c r="T777" s="97"/>
      <c r="U777" s="98"/>
      <c r="V777" s="99"/>
      <c r="W777" s="100"/>
      <c r="X777" s="71"/>
      <c r="Y777" s="72"/>
      <c r="Z777" s="73"/>
      <c r="AA777" s="74"/>
      <c r="AB777" s="97"/>
      <c r="AC777" s="98"/>
      <c r="AD777" s="99"/>
      <c r="AE777" s="100"/>
      <c r="AF777" s="71"/>
      <c r="AG777" s="72"/>
      <c r="AH777" s="73"/>
      <c r="AI777" s="74"/>
      <c r="AJ777" s="97"/>
      <c r="AK777" s="98"/>
      <c r="AL777" s="99"/>
      <c r="AM777" s="100"/>
      <c r="AN777" s="71"/>
      <c r="AO777" s="72"/>
      <c r="AP777" s="73"/>
      <c r="AQ777" s="74"/>
      <c r="AR777" s="97"/>
      <c r="AS777" s="98"/>
      <c r="AT777" s="99"/>
      <c r="AU777" s="100"/>
    </row>
    <row r="778" spans="1:47">
      <c r="A778" s="67"/>
      <c r="B778" s="140" t="s">
        <v>686</v>
      </c>
      <c r="C778" s="68">
        <v>3</v>
      </c>
      <c r="D778" s="101" t="s">
        <v>697</v>
      </c>
      <c r="E778" s="70">
        <v>210</v>
      </c>
      <c r="F778" s="70">
        <v>6</v>
      </c>
      <c r="G778" s="96">
        <f t="shared" si="19"/>
        <v>1260</v>
      </c>
      <c r="H778" s="71" t="s">
        <v>24</v>
      </c>
      <c r="I778" s="72"/>
      <c r="J778" s="73">
        <v>9</v>
      </c>
      <c r="K778" s="74">
        <v>9</v>
      </c>
      <c r="L778" s="97" t="s">
        <v>25</v>
      </c>
      <c r="M778" s="98" t="s">
        <v>82</v>
      </c>
      <c r="N778" s="99">
        <v>9</v>
      </c>
      <c r="O778" s="100">
        <v>9</v>
      </c>
      <c r="P778" s="71" t="s">
        <v>24</v>
      </c>
      <c r="Q778" s="72"/>
      <c r="R778" s="73">
        <v>2</v>
      </c>
      <c r="S778" s="74">
        <v>2</v>
      </c>
      <c r="T778" s="97" t="s">
        <v>23</v>
      </c>
      <c r="U778" s="98" t="s">
        <v>98</v>
      </c>
      <c r="V778" s="99">
        <v>2</v>
      </c>
      <c r="W778" s="100">
        <v>2</v>
      </c>
      <c r="X778" s="71"/>
      <c r="Y778" s="72"/>
      <c r="Z778" s="73"/>
      <c r="AA778" s="74"/>
      <c r="AB778" s="97"/>
      <c r="AC778" s="98"/>
      <c r="AD778" s="99"/>
      <c r="AE778" s="100"/>
      <c r="AF778" s="71"/>
      <c r="AG778" s="72"/>
      <c r="AH778" s="73"/>
      <c r="AI778" s="74"/>
      <c r="AJ778" s="97"/>
      <c r="AK778" s="98"/>
      <c r="AL778" s="99"/>
      <c r="AM778" s="100"/>
      <c r="AN778" s="71"/>
      <c r="AO778" s="72"/>
      <c r="AP778" s="73"/>
      <c r="AQ778" s="74"/>
      <c r="AR778" s="97"/>
      <c r="AS778" s="98"/>
      <c r="AT778" s="99"/>
      <c r="AU778" s="100"/>
    </row>
    <row r="779" spans="1:47">
      <c r="A779" s="67"/>
      <c r="B779" s="140" t="s">
        <v>686</v>
      </c>
      <c r="C779" s="68">
        <v>3</v>
      </c>
      <c r="D779" s="101" t="s">
        <v>216</v>
      </c>
      <c r="E779" s="70">
        <v>210</v>
      </c>
      <c r="F779" s="70">
        <v>10</v>
      </c>
      <c r="G779" s="96">
        <f t="shared" si="19"/>
        <v>2100</v>
      </c>
      <c r="H779" s="71" t="s">
        <v>24</v>
      </c>
      <c r="I779" s="72"/>
      <c r="J779" s="73">
        <v>1</v>
      </c>
      <c r="K779" s="74">
        <v>1</v>
      </c>
      <c r="L779" s="97" t="s">
        <v>25</v>
      </c>
      <c r="M779" s="98" t="s">
        <v>106</v>
      </c>
      <c r="N779" s="99">
        <v>1</v>
      </c>
      <c r="O779" s="100">
        <v>1</v>
      </c>
      <c r="P779" s="71"/>
      <c r="Q779" s="72"/>
      <c r="R779" s="73"/>
      <c r="S779" s="74"/>
      <c r="T779" s="97"/>
      <c r="U779" s="98"/>
      <c r="V779" s="99"/>
      <c r="W779" s="100"/>
      <c r="X779" s="71"/>
      <c r="Y779" s="72"/>
      <c r="Z779" s="73"/>
      <c r="AA779" s="74"/>
      <c r="AB779" s="97"/>
      <c r="AC779" s="98"/>
      <c r="AD779" s="99"/>
      <c r="AE779" s="100"/>
      <c r="AF779" s="71"/>
      <c r="AG779" s="72"/>
      <c r="AH779" s="73"/>
      <c r="AI779" s="74"/>
      <c r="AJ779" s="97"/>
      <c r="AK779" s="98"/>
      <c r="AL779" s="99"/>
      <c r="AM779" s="100"/>
      <c r="AN779" s="71"/>
      <c r="AO779" s="72"/>
      <c r="AP779" s="73"/>
      <c r="AQ779" s="74"/>
      <c r="AR779" s="97"/>
      <c r="AS779" s="98"/>
      <c r="AT779" s="99"/>
      <c r="AU779" s="100"/>
    </row>
    <row r="780" spans="1:47">
      <c r="A780" s="67"/>
      <c r="B780" s="140" t="s">
        <v>686</v>
      </c>
      <c r="C780" s="68"/>
      <c r="D780" s="101" t="s">
        <v>415</v>
      </c>
      <c r="E780" s="70">
        <v>210</v>
      </c>
      <c r="F780" s="70">
        <v>10</v>
      </c>
      <c r="G780" s="96">
        <f t="shared" si="19"/>
        <v>2100</v>
      </c>
      <c r="H780" s="71"/>
      <c r="I780" s="72"/>
      <c r="J780" s="73"/>
      <c r="K780" s="74"/>
      <c r="L780" s="97"/>
      <c r="M780" s="98"/>
      <c r="N780" s="99"/>
      <c r="O780" s="100"/>
      <c r="P780" s="71"/>
      <c r="Q780" s="72"/>
      <c r="R780" s="73"/>
      <c r="S780" s="74"/>
      <c r="T780" s="97"/>
      <c r="U780" s="98"/>
      <c r="V780" s="99"/>
      <c r="W780" s="100"/>
      <c r="X780" s="71"/>
      <c r="Y780" s="72"/>
      <c r="Z780" s="73"/>
      <c r="AA780" s="74"/>
      <c r="AB780" s="97"/>
      <c r="AC780" s="98"/>
      <c r="AD780" s="99"/>
      <c r="AE780" s="100"/>
      <c r="AF780" s="71"/>
      <c r="AG780" s="72"/>
      <c r="AH780" s="73"/>
      <c r="AI780" s="74"/>
      <c r="AJ780" s="97"/>
      <c r="AK780" s="98"/>
      <c r="AL780" s="99"/>
      <c r="AM780" s="100"/>
      <c r="AN780" s="71"/>
      <c r="AO780" s="72"/>
      <c r="AP780" s="73"/>
      <c r="AQ780" s="74"/>
      <c r="AR780" s="97"/>
      <c r="AS780" s="98"/>
      <c r="AT780" s="99"/>
      <c r="AU780" s="100"/>
    </row>
    <row r="781" spans="1:47">
      <c r="A781" s="67"/>
      <c r="B781" s="140" t="s">
        <v>686</v>
      </c>
      <c r="C781" s="68"/>
      <c r="D781" s="101" t="s">
        <v>698</v>
      </c>
      <c r="E781" s="70">
        <v>210</v>
      </c>
      <c r="F781" s="70">
        <v>10</v>
      </c>
      <c r="G781" s="96">
        <f t="shared" si="19"/>
        <v>2100</v>
      </c>
      <c r="H781" s="71" t="s">
        <v>24</v>
      </c>
      <c r="I781" s="72"/>
      <c r="J781" s="73">
        <v>2</v>
      </c>
      <c r="K781" s="74">
        <v>2</v>
      </c>
      <c r="L781" s="97" t="s">
        <v>25</v>
      </c>
      <c r="M781" s="98" t="s">
        <v>106</v>
      </c>
      <c r="N781" s="99">
        <v>2</v>
      </c>
      <c r="O781" s="100">
        <v>2</v>
      </c>
      <c r="P781" s="71"/>
      <c r="Q781" s="72"/>
      <c r="R781" s="73"/>
      <c r="S781" s="74"/>
      <c r="T781" s="97"/>
      <c r="U781" s="98"/>
      <c r="V781" s="99"/>
      <c r="W781" s="100"/>
      <c r="X781" s="71"/>
      <c r="Y781" s="72"/>
      <c r="Z781" s="73"/>
      <c r="AA781" s="74"/>
      <c r="AB781" s="97"/>
      <c r="AC781" s="98"/>
      <c r="AD781" s="99"/>
      <c r="AE781" s="100"/>
      <c r="AF781" s="71"/>
      <c r="AG781" s="72"/>
      <c r="AH781" s="73"/>
      <c r="AI781" s="74"/>
      <c r="AJ781" s="97"/>
      <c r="AK781" s="98"/>
      <c r="AL781" s="99"/>
      <c r="AM781" s="100"/>
      <c r="AN781" s="71"/>
      <c r="AO781" s="72"/>
      <c r="AP781" s="73"/>
      <c r="AQ781" s="74"/>
      <c r="AR781" s="97"/>
      <c r="AS781" s="98"/>
      <c r="AT781" s="99"/>
      <c r="AU781" s="100"/>
    </row>
    <row r="782" spans="1:47">
      <c r="A782" s="67"/>
      <c r="B782" s="140" t="s">
        <v>686</v>
      </c>
      <c r="C782" s="68">
        <v>1</v>
      </c>
      <c r="D782" s="101" t="s">
        <v>699</v>
      </c>
      <c r="E782" s="70">
        <v>210</v>
      </c>
      <c r="F782" s="70">
        <v>6</v>
      </c>
      <c r="G782" s="96">
        <f t="shared" si="19"/>
        <v>1260</v>
      </c>
      <c r="H782" s="71" t="s">
        <v>24</v>
      </c>
      <c r="I782" s="72"/>
      <c r="J782" s="73">
        <v>12</v>
      </c>
      <c r="K782" s="74">
        <v>12</v>
      </c>
      <c r="L782" s="97" t="s">
        <v>25</v>
      </c>
      <c r="M782" s="98" t="s">
        <v>82</v>
      </c>
      <c r="N782" s="99">
        <v>12</v>
      </c>
      <c r="O782" s="100">
        <v>12</v>
      </c>
      <c r="P782" s="71"/>
      <c r="Q782" s="72"/>
      <c r="R782" s="73"/>
      <c r="S782" s="74"/>
      <c r="T782" s="97"/>
      <c r="U782" s="98"/>
      <c r="V782" s="99"/>
      <c r="W782" s="100"/>
      <c r="X782" s="71"/>
      <c r="Y782" s="72"/>
      <c r="Z782" s="73"/>
      <c r="AA782" s="74"/>
      <c r="AB782" s="97"/>
      <c r="AC782" s="98"/>
      <c r="AD782" s="99"/>
      <c r="AE782" s="100"/>
      <c r="AF782" s="71"/>
      <c r="AG782" s="72"/>
      <c r="AH782" s="73"/>
      <c r="AI782" s="74"/>
      <c r="AJ782" s="97"/>
      <c r="AK782" s="98"/>
      <c r="AL782" s="99"/>
      <c r="AM782" s="100"/>
      <c r="AN782" s="71"/>
      <c r="AO782" s="72"/>
      <c r="AP782" s="73"/>
      <c r="AQ782" s="74"/>
      <c r="AR782" s="97"/>
      <c r="AS782" s="98"/>
      <c r="AT782" s="99"/>
      <c r="AU782" s="100"/>
    </row>
    <row r="783" spans="1:47">
      <c r="A783" s="67"/>
      <c r="B783" s="140" t="s">
        <v>686</v>
      </c>
      <c r="C783" s="68">
        <v>1</v>
      </c>
      <c r="D783" s="101" t="s">
        <v>401</v>
      </c>
      <c r="E783" s="70">
        <v>210</v>
      </c>
      <c r="F783" s="70">
        <v>4</v>
      </c>
      <c r="G783" s="96">
        <f t="shared" si="19"/>
        <v>840</v>
      </c>
      <c r="H783" s="71" t="s">
        <v>24</v>
      </c>
      <c r="I783" s="72"/>
      <c r="J783" s="73">
        <v>16</v>
      </c>
      <c r="K783" s="74">
        <v>16</v>
      </c>
      <c r="L783" s="97" t="s">
        <v>25</v>
      </c>
      <c r="M783" s="98" t="s">
        <v>1022</v>
      </c>
      <c r="N783" s="99">
        <v>16</v>
      </c>
      <c r="O783" s="100">
        <v>16</v>
      </c>
      <c r="P783" s="71"/>
      <c r="Q783" s="72"/>
      <c r="R783" s="73"/>
      <c r="S783" s="74"/>
      <c r="T783" s="97"/>
      <c r="U783" s="98"/>
      <c r="V783" s="99"/>
      <c r="W783" s="100"/>
      <c r="X783" s="71"/>
      <c r="Y783" s="72"/>
      <c r="Z783" s="73"/>
      <c r="AA783" s="74"/>
      <c r="AB783" s="97"/>
      <c r="AC783" s="98"/>
      <c r="AD783" s="99"/>
      <c r="AE783" s="100"/>
      <c r="AF783" s="71"/>
      <c r="AG783" s="72"/>
      <c r="AH783" s="73"/>
      <c r="AI783" s="74"/>
      <c r="AJ783" s="97"/>
      <c r="AK783" s="98"/>
      <c r="AL783" s="99"/>
      <c r="AM783" s="100"/>
      <c r="AN783" s="71"/>
      <c r="AO783" s="72"/>
      <c r="AP783" s="73"/>
      <c r="AQ783" s="74"/>
      <c r="AR783" s="97"/>
      <c r="AS783" s="98"/>
      <c r="AT783" s="99"/>
      <c r="AU783" s="100"/>
    </row>
    <row r="784" spans="1:47">
      <c r="A784" s="67"/>
      <c r="B784" s="140" t="s">
        <v>686</v>
      </c>
      <c r="C784" s="68">
        <v>1</v>
      </c>
      <c r="D784" s="101" t="s">
        <v>700</v>
      </c>
      <c r="E784" s="70">
        <v>250</v>
      </c>
      <c r="F784" s="70">
        <v>12</v>
      </c>
      <c r="G784" s="96">
        <f t="shared" si="19"/>
        <v>3000</v>
      </c>
      <c r="H784" s="71"/>
      <c r="I784" s="72"/>
      <c r="J784" s="73"/>
      <c r="K784" s="74"/>
      <c r="L784" s="97"/>
      <c r="M784" s="98"/>
      <c r="N784" s="99"/>
      <c r="O784" s="100"/>
      <c r="P784" s="71"/>
      <c r="Q784" s="72"/>
      <c r="R784" s="73"/>
      <c r="S784" s="74"/>
      <c r="T784" s="97"/>
      <c r="U784" s="98"/>
      <c r="V784" s="99"/>
      <c r="W784" s="100"/>
      <c r="X784" s="71"/>
      <c r="Y784" s="72"/>
      <c r="Z784" s="73"/>
      <c r="AA784" s="74"/>
      <c r="AB784" s="97"/>
      <c r="AC784" s="98"/>
      <c r="AD784" s="99"/>
      <c r="AE784" s="100"/>
      <c r="AF784" s="71"/>
      <c r="AG784" s="72"/>
      <c r="AH784" s="73"/>
      <c r="AI784" s="74"/>
      <c r="AJ784" s="97"/>
      <c r="AK784" s="98"/>
      <c r="AL784" s="99"/>
      <c r="AM784" s="100"/>
      <c r="AN784" s="71"/>
      <c r="AO784" s="72"/>
      <c r="AP784" s="73"/>
      <c r="AQ784" s="74"/>
      <c r="AR784" s="97"/>
      <c r="AS784" s="98"/>
      <c r="AT784" s="99"/>
      <c r="AU784" s="100"/>
    </row>
    <row r="785" spans="1:47">
      <c r="A785" s="67"/>
      <c r="B785" s="140" t="s">
        <v>686</v>
      </c>
      <c r="C785" s="68">
        <v>1</v>
      </c>
      <c r="D785" s="101" t="s">
        <v>701</v>
      </c>
      <c r="E785" s="70">
        <v>210</v>
      </c>
      <c r="F785" s="70">
        <v>4</v>
      </c>
      <c r="G785" s="96">
        <f t="shared" si="19"/>
        <v>840</v>
      </c>
      <c r="H785" s="71" t="s">
        <v>24</v>
      </c>
      <c r="I785" s="72"/>
      <c r="J785" s="73">
        <v>4</v>
      </c>
      <c r="K785" s="74">
        <v>4</v>
      </c>
      <c r="L785" s="97" t="s">
        <v>25</v>
      </c>
      <c r="M785" s="98" t="s">
        <v>82</v>
      </c>
      <c r="N785" s="99">
        <v>4</v>
      </c>
      <c r="O785" s="100">
        <v>4</v>
      </c>
      <c r="P785" s="71"/>
      <c r="Q785" s="72"/>
      <c r="R785" s="73"/>
      <c r="S785" s="74"/>
      <c r="T785" s="97"/>
      <c r="U785" s="98"/>
      <c r="V785" s="99"/>
      <c r="W785" s="100"/>
      <c r="X785" s="71"/>
      <c r="Y785" s="72"/>
      <c r="Z785" s="73"/>
      <c r="AA785" s="74"/>
      <c r="AB785" s="97"/>
      <c r="AC785" s="98"/>
      <c r="AD785" s="99"/>
      <c r="AE785" s="100"/>
      <c r="AF785" s="71"/>
      <c r="AG785" s="72"/>
      <c r="AH785" s="73"/>
      <c r="AI785" s="74"/>
      <c r="AJ785" s="97"/>
      <c r="AK785" s="98"/>
      <c r="AL785" s="99"/>
      <c r="AM785" s="100"/>
      <c r="AN785" s="71"/>
      <c r="AO785" s="72"/>
      <c r="AP785" s="73"/>
      <c r="AQ785" s="74"/>
      <c r="AR785" s="97"/>
      <c r="AS785" s="98"/>
      <c r="AT785" s="99"/>
      <c r="AU785" s="100"/>
    </row>
    <row r="786" spans="1:47">
      <c r="A786" s="67"/>
      <c r="B786" s="140" t="s">
        <v>686</v>
      </c>
      <c r="C786" s="68">
        <v>1</v>
      </c>
      <c r="D786" s="101" t="s">
        <v>702</v>
      </c>
      <c r="E786" s="70">
        <v>210</v>
      </c>
      <c r="F786" s="70">
        <v>4</v>
      </c>
      <c r="G786" s="96">
        <f t="shared" si="19"/>
        <v>840</v>
      </c>
      <c r="H786" s="71" t="s">
        <v>24</v>
      </c>
      <c r="I786" s="72"/>
      <c r="J786" s="73">
        <v>4</v>
      </c>
      <c r="K786" s="74">
        <v>4</v>
      </c>
      <c r="L786" s="97" t="s">
        <v>25</v>
      </c>
      <c r="M786" s="98" t="s">
        <v>82</v>
      </c>
      <c r="N786" s="99">
        <v>4</v>
      </c>
      <c r="O786" s="100">
        <v>4</v>
      </c>
      <c r="P786" s="71"/>
      <c r="Q786" s="72"/>
      <c r="R786" s="73"/>
      <c r="S786" s="74"/>
      <c r="T786" s="97"/>
      <c r="U786" s="98"/>
      <c r="V786" s="99"/>
      <c r="W786" s="100"/>
      <c r="X786" s="71"/>
      <c r="Y786" s="72"/>
      <c r="Z786" s="73"/>
      <c r="AA786" s="74"/>
      <c r="AB786" s="97"/>
      <c r="AC786" s="98"/>
      <c r="AD786" s="99"/>
      <c r="AE786" s="100"/>
      <c r="AF786" s="71"/>
      <c r="AG786" s="72"/>
      <c r="AH786" s="73"/>
      <c r="AI786" s="74"/>
      <c r="AJ786" s="97"/>
      <c r="AK786" s="98"/>
      <c r="AL786" s="99"/>
      <c r="AM786" s="100"/>
      <c r="AN786" s="71"/>
      <c r="AO786" s="72"/>
      <c r="AP786" s="73"/>
      <c r="AQ786" s="74"/>
      <c r="AR786" s="97"/>
      <c r="AS786" s="98"/>
      <c r="AT786" s="99"/>
      <c r="AU786" s="100"/>
    </row>
    <row r="787" spans="1:47">
      <c r="A787" s="67"/>
      <c r="B787" s="140" t="s">
        <v>686</v>
      </c>
      <c r="C787" s="68">
        <v>1</v>
      </c>
      <c r="D787" s="101" t="s">
        <v>216</v>
      </c>
      <c r="E787" s="70">
        <v>210</v>
      </c>
      <c r="F787" s="70">
        <v>10</v>
      </c>
      <c r="G787" s="96">
        <f t="shared" si="19"/>
        <v>2100</v>
      </c>
      <c r="H787" s="71" t="s">
        <v>24</v>
      </c>
      <c r="I787" s="72"/>
      <c r="J787" s="73">
        <v>3</v>
      </c>
      <c r="K787" s="74">
        <v>3</v>
      </c>
      <c r="L787" s="97" t="s">
        <v>25</v>
      </c>
      <c r="M787" s="98" t="s">
        <v>106</v>
      </c>
      <c r="N787" s="99">
        <v>3</v>
      </c>
      <c r="O787" s="100">
        <v>3</v>
      </c>
      <c r="P787" s="71"/>
      <c r="Q787" s="72"/>
      <c r="R787" s="73"/>
      <c r="S787" s="74"/>
      <c r="T787" s="97"/>
      <c r="U787" s="98"/>
      <c r="V787" s="99"/>
      <c r="W787" s="100"/>
      <c r="X787" s="71"/>
      <c r="Y787" s="72"/>
      <c r="Z787" s="73"/>
      <c r="AA787" s="74"/>
      <c r="AB787" s="97"/>
      <c r="AC787" s="98"/>
      <c r="AD787" s="99"/>
      <c r="AE787" s="100"/>
      <c r="AF787" s="71"/>
      <c r="AG787" s="72"/>
      <c r="AH787" s="73"/>
      <c r="AI787" s="74"/>
      <c r="AJ787" s="97"/>
      <c r="AK787" s="98"/>
      <c r="AL787" s="99"/>
      <c r="AM787" s="100"/>
      <c r="AN787" s="71"/>
      <c r="AO787" s="72"/>
      <c r="AP787" s="73"/>
      <c r="AQ787" s="74"/>
      <c r="AR787" s="97"/>
      <c r="AS787" s="98"/>
      <c r="AT787" s="99"/>
      <c r="AU787" s="100"/>
    </row>
    <row r="788" spans="1:47">
      <c r="A788" s="67"/>
      <c r="B788" s="140" t="s">
        <v>686</v>
      </c>
      <c r="C788" s="68">
        <v>1</v>
      </c>
      <c r="D788" s="101" t="s">
        <v>691</v>
      </c>
      <c r="E788" s="70">
        <v>210</v>
      </c>
      <c r="F788" s="70">
        <v>10</v>
      </c>
      <c r="G788" s="96">
        <f t="shared" si="19"/>
        <v>2100</v>
      </c>
      <c r="H788" s="71"/>
      <c r="I788" s="72"/>
      <c r="J788" s="73"/>
      <c r="K788" s="74"/>
      <c r="L788" s="97"/>
      <c r="M788" s="98"/>
      <c r="N788" s="99"/>
      <c r="O788" s="100"/>
      <c r="P788" s="71"/>
      <c r="Q788" s="72"/>
      <c r="R788" s="73"/>
      <c r="S788" s="74"/>
      <c r="T788" s="97"/>
      <c r="U788" s="98"/>
      <c r="V788" s="99"/>
      <c r="W788" s="100"/>
      <c r="X788" s="71"/>
      <c r="Y788" s="72"/>
      <c r="Z788" s="73"/>
      <c r="AA788" s="74"/>
      <c r="AB788" s="97"/>
      <c r="AC788" s="98"/>
      <c r="AD788" s="99"/>
      <c r="AE788" s="100"/>
      <c r="AF788" s="71"/>
      <c r="AG788" s="72"/>
      <c r="AH788" s="73"/>
      <c r="AI788" s="74"/>
      <c r="AJ788" s="97"/>
      <c r="AK788" s="98"/>
      <c r="AL788" s="99"/>
      <c r="AM788" s="100"/>
      <c r="AN788" s="71"/>
      <c r="AO788" s="72"/>
      <c r="AP788" s="73"/>
      <c r="AQ788" s="74"/>
      <c r="AR788" s="97"/>
      <c r="AS788" s="98"/>
      <c r="AT788" s="99"/>
      <c r="AU788" s="100"/>
    </row>
    <row r="789" spans="1:47">
      <c r="A789" s="67"/>
      <c r="B789" s="140" t="s">
        <v>686</v>
      </c>
      <c r="C789" s="68">
        <v>2</v>
      </c>
      <c r="D789" s="101" t="s">
        <v>703</v>
      </c>
      <c r="E789" s="70">
        <v>210</v>
      </c>
      <c r="F789" s="70">
        <v>8</v>
      </c>
      <c r="G789" s="96">
        <f t="shared" si="19"/>
        <v>1680</v>
      </c>
      <c r="H789" s="71"/>
      <c r="I789" s="72"/>
      <c r="J789" s="73"/>
      <c r="K789" s="74"/>
      <c r="L789" s="97"/>
      <c r="M789" s="98"/>
      <c r="N789" s="99"/>
      <c r="O789" s="100"/>
      <c r="P789" s="71"/>
      <c r="Q789" s="72"/>
      <c r="R789" s="73"/>
      <c r="S789" s="74"/>
      <c r="T789" s="97"/>
      <c r="U789" s="98"/>
      <c r="V789" s="99"/>
      <c r="W789" s="100"/>
      <c r="X789" s="71"/>
      <c r="Y789" s="72"/>
      <c r="Z789" s="73"/>
      <c r="AA789" s="74"/>
      <c r="AB789" s="97"/>
      <c r="AC789" s="98"/>
      <c r="AD789" s="99"/>
      <c r="AE789" s="100"/>
      <c r="AF789" s="71"/>
      <c r="AG789" s="72"/>
      <c r="AH789" s="73"/>
      <c r="AI789" s="74"/>
      <c r="AJ789" s="97"/>
      <c r="AK789" s="98"/>
      <c r="AL789" s="99"/>
      <c r="AM789" s="100"/>
      <c r="AN789" s="71"/>
      <c r="AO789" s="72"/>
      <c r="AP789" s="73"/>
      <c r="AQ789" s="74"/>
      <c r="AR789" s="97"/>
      <c r="AS789" s="98"/>
      <c r="AT789" s="99"/>
      <c r="AU789" s="100"/>
    </row>
    <row r="790" spans="1:47">
      <c r="A790" s="67"/>
      <c r="B790" s="140" t="s">
        <v>686</v>
      </c>
      <c r="C790" s="68">
        <v>2</v>
      </c>
      <c r="D790" s="101" t="s">
        <v>704</v>
      </c>
      <c r="E790" s="70">
        <v>210</v>
      </c>
      <c r="F790" s="70">
        <v>8</v>
      </c>
      <c r="G790" s="96">
        <f t="shared" si="19"/>
        <v>1680</v>
      </c>
      <c r="H790" s="71" t="s">
        <v>24</v>
      </c>
      <c r="I790" s="72"/>
      <c r="J790" s="73">
        <v>2</v>
      </c>
      <c r="K790" s="74">
        <v>2</v>
      </c>
      <c r="L790" s="97" t="s">
        <v>25</v>
      </c>
      <c r="M790" s="98" t="s">
        <v>98</v>
      </c>
      <c r="N790" s="99">
        <v>2</v>
      </c>
      <c r="O790" s="100">
        <v>2</v>
      </c>
      <c r="P790" s="71"/>
      <c r="Q790" s="72"/>
      <c r="R790" s="73"/>
      <c r="S790" s="74"/>
      <c r="T790" s="97"/>
      <c r="U790" s="98"/>
      <c r="V790" s="99"/>
      <c r="W790" s="100"/>
      <c r="X790" s="71"/>
      <c r="Y790" s="72"/>
      <c r="Z790" s="73"/>
      <c r="AA790" s="74"/>
      <c r="AB790" s="97"/>
      <c r="AC790" s="98"/>
      <c r="AD790" s="99"/>
      <c r="AE790" s="100"/>
      <c r="AF790" s="71"/>
      <c r="AG790" s="72"/>
      <c r="AH790" s="73"/>
      <c r="AI790" s="74"/>
      <c r="AJ790" s="97"/>
      <c r="AK790" s="98"/>
      <c r="AL790" s="99"/>
      <c r="AM790" s="100"/>
      <c r="AN790" s="71"/>
      <c r="AO790" s="72"/>
      <c r="AP790" s="73"/>
      <c r="AQ790" s="74"/>
      <c r="AR790" s="97"/>
      <c r="AS790" s="98"/>
      <c r="AT790" s="99"/>
      <c r="AU790" s="100"/>
    </row>
    <row r="791" spans="1:47">
      <c r="A791" s="67"/>
      <c r="B791" s="140" t="s">
        <v>686</v>
      </c>
      <c r="C791" s="68">
        <v>2</v>
      </c>
      <c r="D791" s="101" t="s">
        <v>705</v>
      </c>
      <c r="E791" s="70">
        <v>210</v>
      </c>
      <c r="F791" s="70">
        <v>8</v>
      </c>
      <c r="G791" s="96">
        <f t="shared" si="19"/>
        <v>1680</v>
      </c>
      <c r="H791" s="71" t="s">
        <v>24</v>
      </c>
      <c r="I791" s="72"/>
      <c r="J791" s="73">
        <v>2</v>
      </c>
      <c r="K791" s="74">
        <v>2</v>
      </c>
      <c r="L791" s="97" t="s">
        <v>25</v>
      </c>
      <c r="M791" s="98" t="s">
        <v>98</v>
      </c>
      <c r="N791" s="99">
        <v>2</v>
      </c>
      <c r="O791" s="100">
        <v>2</v>
      </c>
      <c r="P791" s="71"/>
      <c r="Q791" s="72"/>
      <c r="R791" s="73"/>
      <c r="S791" s="74"/>
      <c r="T791" s="97"/>
      <c r="U791" s="98"/>
      <c r="V791" s="99"/>
      <c r="W791" s="100"/>
      <c r="X791" s="71"/>
      <c r="Y791" s="72"/>
      <c r="Z791" s="73"/>
      <c r="AA791" s="74"/>
      <c r="AB791" s="97"/>
      <c r="AC791" s="98"/>
      <c r="AD791" s="99"/>
      <c r="AE791" s="100"/>
      <c r="AF791" s="71"/>
      <c r="AG791" s="72"/>
      <c r="AH791" s="73"/>
      <c r="AI791" s="74"/>
      <c r="AJ791" s="97"/>
      <c r="AK791" s="98"/>
      <c r="AL791" s="99"/>
      <c r="AM791" s="100"/>
      <c r="AN791" s="71"/>
      <c r="AO791" s="72"/>
      <c r="AP791" s="73"/>
      <c r="AQ791" s="74"/>
      <c r="AR791" s="97"/>
      <c r="AS791" s="98"/>
      <c r="AT791" s="99"/>
      <c r="AU791" s="100"/>
    </row>
    <row r="792" spans="1:47">
      <c r="A792" s="67"/>
      <c r="B792" s="140" t="s">
        <v>686</v>
      </c>
      <c r="C792" s="68">
        <v>2</v>
      </c>
      <c r="D792" s="101" t="s">
        <v>706</v>
      </c>
      <c r="E792" s="70">
        <v>210</v>
      </c>
      <c r="F792" s="70">
        <v>8</v>
      </c>
      <c r="G792" s="96">
        <f t="shared" si="19"/>
        <v>1680</v>
      </c>
      <c r="H792" s="71"/>
      <c r="I792" s="72"/>
      <c r="J792" s="73"/>
      <c r="K792" s="74"/>
      <c r="L792" s="97"/>
      <c r="M792" s="98"/>
      <c r="N792" s="99"/>
      <c r="O792" s="100"/>
      <c r="P792" s="71"/>
      <c r="Q792" s="72"/>
      <c r="R792" s="73"/>
      <c r="S792" s="74"/>
      <c r="T792" s="97"/>
      <c r="U792" s="98"/>
      <c r="V792" s="99"/>
      <c r="W792" s="100"/>
      <c r="X792" s="71"/>
      <c r="Y792" s="72"/>
      <c r="Z792" s="73"/>
      <c r="AA792" s="74"/>
      <c r="AB792" s="97"/>
      <c r="AC792" s="98"/>
      <c r="AD792" s="99"/>
      <c r="AE792" s="100"/>
      <c r="AF792" s="71"/>
      <c r="AG792" s="72"/>
      <c r="AH792" s="73"/>
      <c r="AI792" s="74"/>
      <c r="AJ792" s="97"/>
      <c r="AK792" s="98"/>
      <c r="AL792" s="99"/>
      <c r="AM792" s="100"/>
      <c r="AN792" s="71"/>
      <c r="AO792" s="72"/>
      <c r="AP792" s="73"/>
      <c r="AQ792" s="74"/>
      <c r="AR792" s="97"/>
      <c r="AS792" s="98"/>
      <c r="AT792" s="99"/>
      <c r="AU792" s="100"/>
    </row>
    <row r="793" spans="1:47">
      <c r="A793" s="67"/>
      <c r="B793" s="140" t="s">
        <v>686</v>
      </c>
      <c r="C793" s="68">
        <v>2</v>
      </c>
      <c r="D793" s="101" t="s">
        <v>216</v>
      </c>
      <c r="E793" s="70">
        <v>210</v>
      </c>
      <c r="F793" s="70">
        <v>10</v>
      </c>
      <c r="G793" s="96">
        <f t="shared" si="19"/>
        <v>2100</v>
      </c>
      <c r="H793" s="71" t="s">
        <v>24</v>
      </c>
      <c r="I793" s="72"/>
      <c r="J793" s="73">
        <v>3</v>
      </c>
      <c r="K793" s="74">
        <v>3</v>
      </c>
      <c r="L793" s="97" t="s">
        <v>25</v>
      </c>
      <c r="M793" s="98" t="s">
        <v>106</v>
      </c>
      <c r="N793" s="99">
        <v>3</v>
      </c>
      <c r="O793" s="100">
        <v>3</v>
      </c>
      <c r="P793" s="71"/>
      <c r="Q793" s="72"/>
      <c r="R793" s="73"/>
      <c r="S793" s="74"/>
      <c r="T793" s="97"/>
      <c r="U793" s="98"/>
      <c r="V793" s="99"/>
      <c r="W793" s="100"/>
      <c r="X793" s="71"/>
      <c r="Y793" s="72"/>
      <c r="Z793" s="73"/>
      <c r="AA793" s="74"/>
      <c r="AB793" s="97"/>
      <c r="AC793" s="98"/>
      <c r="AD793" s="99"/>
      <c r="AE793" s="100"/>
      <c r="AF793" s="71"/>
      <c r="AG793" s="72"/>
      <c r="AH793" s="73"/>
      <c r="AI793" s="74"/>
      <c r="AJ793" s="97"/>
      <c r="AK793" s="98"/>
      <c r="AL793" s="99"/>
      <c r="AM793" s="100"/>
      <c r="AN793" s="71"/>
      <c r="AO793" s="72"/>
      <c r="AP793" s="73"/>
      <c r="AQ793" s="74"/>
      <c r="AR793" s="97"/>
      <c r="AS793" s="98"/>
      <c r="AT793" s="99"/>
      <c r="AU793" s="100"/>
    </row>
    <row r="794" spans="1:47">
      <c r="A794" s="67"/>
      <c r="B794" s="140" t="s">
        <v>686</v>
      </c>
      <c r="C794" s="68">
        <v>3</v>
      </c>
      <c r="D794" s="101" t="s">
        <v>707</v>
      </c>
      <c r="E794" s="70">
        <v>210</v>
      </c>
      <c r="F794" s="70">
        <v>8</v>
      </c>
      <c r="G794" s="96">
        <f t="shared" si="19"/>
        <v>1680</v>
      </c>
      <c r="H794" s="71"/>
      <c r="I794" s="72"/>
      <c r="J794" s="73"/>
      <c r="K794" s="74"/>
      <c r="L794" s="97"/>
      <c r="M794" s="98"/>
      <c r="N794" s="99"/>
      <c r="O794" s="100"/>
      <c r="P794" s="71"/>
      <c r="Q794" s="72"/>
      <c r="R794" s="73"/>
      <c r="S794" s="74"/>
      <c r="T794" s="97"/>
      <c r="U794" s="98"/>
      <c r="V794" s="99"/>
      <c r="W794" s="100"/>
      <c r="X794" s="71"/>
      <c r="Y794" s="72"/>
      <c r="Z794" s="73"/>
      <c r="AA794" s="74"/>
      <c r="AB794" s="97"/>
      <c r="AC794" s="98"/>
      <c r="AD794" s="99"/>
      <c r="AE794" s="100"/>
      <c r="AF794" s="71"/>
      <c r="AG794" s="72"/>
      <c r="AH794" s="73"/>
      <c r="AI794" s="74"/>
      <c r="AJ794" s="97"/>
      <c r="AK794" s="98"/>
      <c r="AL794" s="99"/>
      <c r="AM794" s="100"/>
      <c r="AN794" s="71"/>
      <c r="AO794" s="72"/>
      <c r="AP794" s="73"/>
      <c r="AQ794" s="74"/>
      <c r="AR794" s="97"/>
      <c r="AS794" s="98"/>
      <c r="AT794" s="99"/>
      <c r="AU794" s="100"/>
    </row>
    <row r="795" spans="1:47">
      <c r="A795" s="67"/>
      <c r="B795" s="140" t="s">
        <v>686</v>
      </c>
      <c r="C795" s="68">
        <v>3</v>
      </c>
      <c r="D795" s="101" t="s">
        <v>708</v>
      </c>
      <c r="E795" s="70">
        <v>210</v>
      </c>
      <c r="F795" s="70">
        <v>8</v>
      </c>
      <c r="G795" s="96">
        <f t="shared" si="19"/>
        <v>1680</v>
      </c>
      <c r="H795" s="71" t="s">
        <v>24</v>
      </c>
      <c r="I795" s="72"/>
      <c r="J795" s="73">
        <v>2</v>
      </c>
      <c r="K795" s="74">
        <v>2</v>
      </c>
      <c r="L795" s="97" t="s">
        <v>25</v>
      </c>
      <c r="M795" s="98" t="s">
        <v>98</v>
      </c>
      <c r="N795" s="99">
        <v>2</v>
      </c>
      <c r="O795" s="100">
        <v>2</v>
      </c>
      <c r="P795" s="71"/>
      <c r="Q795" s="72"/>
      <c r="R795" s="73"/>
      <c r="S795" s="74"/>
      <c r="T795" s="97"/>
      <c r="U795" s="98"/>
      <c r="V795" s="99"/>
      <c r="W795" s="100"/>
      <c r="X795" s="71"/>
      <c r="Y795" s="72"/>
      <c r="Z795" s="73"/>
      <c r="AA795" s="74"/>
      <c r="AB795" s="97"/>
      <c r="AC795" s="98"/>
      <c r="AD795" s="99"/>
      <c r="AE795" s="100"/>
      <c r="AF795" s="71"/>
      <c r="AG795" s="72"/>
      <c r="AH795" s="73"/>
      <c r="AI795" s="74"/>
      <c r="AJ795" s="97"/>
      <c r="AK795" s="98"/>
      <c r="AL795" s="99"/>
      <c r="AM795" s="100"/>
      <c r="AN795" s="71"/>
      <c r="AO795" s="72"/>
      <c r="AP795" s="73"/>
      <c r="AQ795" s="74"/>
      <c r="AR795" s="97"/>
      <c r="AS795" s="98"/>
      <c r="AT795" s="99"/>
      <c r="AU795" s="100"/>
    </row>
    <row r="796" spans="1:47">
      <c r="A796" s="67"/>
      <c r="B796" s="140" t="s">
        <v>686</v>
      </c>
      <c r="C796" s="68">
        <v>3</v>
      </c>
      <c r="D796" s="101" t="s">
        <v>709</v>
      </c>
      <c r="E796" s="70">
        <v>210</v>
      </c>
      <c r="F796" s="70">
        <v>8</v>
      </c>
      <c r="G796" s="96">
        <f t="shared" si="19"/>
        <v>1680</v>
      </c>
      <c r="H796" s="71" t="s">
        <v>24</v>
      </c>
      <c r="I796" s="72"/>
      <c r="J796" s="73">
        <v>2</v>
      </c>
      <c r="K796" s="74">
        <v>2</v>
      </c>
      <c r="L796" s="97" t="s">
        <v>25</v>
      </c>
      <c r="M796" s="98" t="s">
        <v>98</v>
      </c>
      <c r="N796" s="99">
        <v>2</v>
      </c>
      <c r="O796" s="100">
        <v>2</v>
      </c>
      <c r="P796" s="71"/>
      <c r="Q796" s="72"/>
      <c r="R796" s="73"/>
      <c r="S796" s="74"/>
      <c r="T796" s="97"/>
      <c r="U796" s="98"/>
      <c r="V796" s="99"/>
      <c r="W796" s="100"/>
      <c r="X796" s="71"/>
      <c r="Y796" s="72"/>
      <c r="Z796" s="73"/>
      <c r="AA796" s="74"/>
      <c r="AB796" s="97"/>
      <c r="AC796" s="98"/>
      <c r="AD796" s="99"/>
      <c r="AE796" s="100"/>
      <c r="AF796" s="71"/>
      <c r="AG796" s="72"/>
      <c r="AH796" s="73"/>
      <c r="AI796" s="74"/>
      <c r="AJ796" s="97"/>
      <c r="AK796" s="98"/>
      <c r="AL796" s="99"/>
      <c r="AM796" s="100"/>
      <c r="AN796" s="71"/>
      <c r="AO796" s="72"/>
      <c r="AP796" s="73"/>
      <c r="AQ796" s="74"/>
      <c r="AR796" s="97"/>
      <c r="AS796" s="98"/>
      <c r="AT796" s="99"/>
      <c r="AU796" s="100"/>
    </row>
    <row r="797" spans="1:47">
      <c r="A797" s="67"/>
      <c r="B797" s="140" t="s">
        <v>686</v>
      </c>
      <c r="C797" s="68">
        <v>3</v>
      </c>
      <c r="D797" s="101" t="s">
        <v>710</v>
      </c>
      <c r="E797" s="70">
        <v>210</v>
      </c>
      <c r="F797" s="70">
        <v>8</v>
      </c>
      <c r="G797" s="96">
        <f t="shared" si="19"/>
        <v>1680</v>
      </c>
      <c r="H797" s="71"/>
      <c r="I797" s="72"/>
      <c r="J797" s="73"/>
      <c r="K797" s="74"/>
      <c r="L797" s="97"/>
      <c r="M797" s="98"/>
      <c r="N797" s="99"/>
      <c r="O797" s="100"/>
      <c r="P797" s="71"/>
      <c r="Q797" s="72"/>
      <c r="R797" s="73"/>
      <c r="S797" s="74"/>
      <c r="T797" s="97"/>
      <c r="U797" s="98"/>
      <c r="V797" s="99"/>
      <c r="W797" s="100"/>
      <c r="X797" s="71"/>
      <c r="Y797" s="72"/>
      <c r="Z797" s="73"/>
      <c r="AA797" s="74"/>
      <c r="AB797" s="97"/>
      <c r="AC797" s="98"/>
      <c r="AD797" s="99"/>
      <c r="AE797" s="100"/>
      <c r="AF797" s="71"/>
      <c r="AG797" s="72"/>
      <c r="AH797" s="73"/>
      <c r="AI797" s="74"/>
      <c r="AJ797" s="97"/>
      <c r="AK797" s="98"/>
      <c r="AL797" s="99"/>
      <c r="AM797" s="100"/>
      <c r="AN797" s="71"/>
      <c r="AO797" s="72"/>
      <c r="AP797" s="73"/>
      <c r="AQ797" s="74"/>
      <c r="AR797" s="97"/>
      <c r="AS797" s="98"/>
      <c r="AT797" s="99"/>
      <c r="AU797" s="100"/>
    </row>
    <row r="798" spans="1:47">
      <c r="A798" s="67"/>
      <c r="B798" s="140" t="s">
        <v>686</v>
      </c>
      <c r="C798" s="68">
        <v>3</v>
      </c>
      <c r="D798" s="101" t="s">
        <v>216</v>
      </c>
      <c r="E798" s="70">
        <v>210</v>
      </c>
      <c r="F798" s="70">
        <v>10</v>
      </c>
      <c r="G798" s="96">
        <f t="shared" si="19"/>
        <v>2100</v>
      </c>
      <c r="H798" s="71" t="s">
        <v>24</v>
      </c>
      <c r="I798" s="72"/>
      <c r="J798" s="73">
        <v>3</v>
      </c>
      <c r="K798" s="74">
        <v>3</v>
      </c>
      <c r="L798" s="97" t="s">
        <v>25</v>
      </c>
      <c r="M798" s="98" t="s">
        <v>106</v>
      </c>
      <c r="N798" s="99">
        <v>3</v>
      </c>
      <c r="O798" s="100">
        <v>3</v>
      </c>
      <c r="P798" s="71"/>
      <c r="Q798" s="72"/>
      <c r="R798" s="73"/>
      <c r="S798" s="74"/>
      <c r="T798" s="97"/>
      <c r="U798" s="98"/>
      <c r="V798" s="99"/>
      <c r="W798" s="100"/>
      <c r="X798" s="71"/>
      <c r="Y798" s="72"/>
      <c r="Z798" s="73"/>
      <c r="AA798" s="74"/>
      <c r="AB798" s="97"/>
      <c r="AC798" s="98"/>
      <c r="AD798" s="99"/>
      <c r="AE798" s="100"/>
      <c r="AF798" s="71"/>
      <c r="AG798" s="72"/>
      <c r="AH798" s="73"/>
      <c r="AI798" s="74"/>
      <c r="AJ798" s="97"/>
      <c r="AK798" s="98"/>
      <c r="AL798" s="99"/>
      <c r="AM798" s="100"/>
      <c r="AN798" s="71"/>
      <c r="AO798" s="72"/>
      <c r="AP798" s="73"/>
      <c r="AQ798" s="74"/>
      <c r="AR798" s="97"/>
      <c r="AS798" s="98"/>
      <c r="AT798" s="99"/>
      <c r="AU798" s="100"/>
    </row>
    <row r="799" spans="1:47">
      <c r="A799" s="67"/>
      <c r="B799" s="140" t="s">
        <v>686</v>
      </c>
      <c r="C799" s="68"/>
      <c r="D799" s="101" t="s">
        <v>711</v>
      </c>
      <c r="E799" s="70">
        <v>210</v>
      </c>
      <c r="F799" s="70">
        <v>10</v>
      </c>
      <c r="G799" s="96">
        <f t="shared" si="19"/>
        <v>2100</v>
      </c>
      <c r="H799" s="71" t="s">
        <v>24</v>
      </c>
      <c r="I799" s="72"/>
      <c r="J799" s="73">
        <v>2</v>
      </c>
      <c r="K799" s="74">
        <v>2</v>
      </c>
      <c r="L799" s="97" t="s">
        <v>25</v>
      </c>
      <c r="M799" s="98" t="s">
        <v>106</v>
      </c>
      <c r="N799" s="99">
        <v>2</v>
      </c>
      <c r="O799" s="100">
        <v>2</v>
      </c>
      <c r="P799" s="71"/>
      <c r="Q799" s="72"/>
      <c r="R799" s="73"/>
      <c r="S799" s="74"/>
      <c r="T799" s="97"/>
      <c r="U799" s="98"/>
      <c r="V799" s="99"/>
      <c r="W799" s="100"/>
      <c r="X799" s="71"/>
      <c r="Y799" s="72"/>
      <c r="Z799" s="73"/>
      <c r="AA799" s="74"/>
      <c r="AB799" s="97"/>
      <c r="AC799" s="98"/>
      <c r="AD799" s="99"/>
      <c r="AE799" s="100"/>
      <c r="AF799" s="71"/>
      <c r="AG799" s="72"/>
      <c r="AH799" s="73"/>
      <c r="AI799" s="74"/>
      <c r="AJ799" s="97"/>
      <c r="AK799" s="98"/>
      <c r="AL799" s="99"/>
      <c r="AM799" s="100"/>
      <c r="AN799" s="71"/>
      <c r="AO799" s="72"/>
      <c r="AP799" s="73"/>
      <c r="AQ799" s="74"/>
      <c r="AR799" s="97"/>
      <c r="AS799" s="98"/>
      <c r="AT799" s="99"/>
      <c r="AU799" s="100"/>
    </row>
    <row r="800" spans="1:47">
      <c r="A800" s="67"/>
      <c r="B800" s="140" t="s">
        <v>686</v>
      </c>
      <c r="C800" s="68">
        <v>1</v>
      </c>
      <c r="D800" s="101" t="s">
        <v>503</v>
      </c>
      <c r="E800" s="70">
        <v>250</v>
      </c>
      <c r="F800" s="70">
        <v>12</v>
      </c>
      <c r="G800" s="96">
        <f t="shared" si="19"/>
        <v>3000</v>
      </c>
      <c r="H800" s="71" t="s">
        <v>24</v>
      </c>
      <c r="I800" s="72"/>
      <c r="J800" s="73">
        <v>2</v>
      </c>
      <c r="K800" s="74">
        <v>2</v>
      </c>
      <c r="L800" s="97" t="s">
        <v>25</v>
      </c>
      <c r="M800" s="98" t="s">
        <v>82</v>
      </c>
      <c r="N800" s="99">
        <v>2</v>
      </c>
      <c r="O800" s="100">
        <v>2</v>
      </c>
      <c r="P800" s="71"/>
      <c r="Q800" s="72"/>
      <c r="R800" s="73"/>
      <c r="S800" s="74"/>
      <c r="T800" s="97"/>
      <c r="U800" s="98"/>
      <c r="V800" s="99"/>
      <c r="W800" s="100"/>
      <c r="X800" s="71"/>
      <c r="Y800" s="72"/>
      <c r="Z800" s="73"/>
      <c r="AA800" s="74"/>
      <c r="AB800" s="97"/>
      <c r="AC800" s="98"/>
      <c r="AD800" s="99"/>
      <c r="AE800" s="100"/>
      <c r="AF800" s="71"/>
      <c r="AG800" s="72"/>
      <c r="AH800" s="73"/>
      <c r="AI800" s="74"/>
      <c r="AJ800" s="97"/>
      <c r="AK800" s="98"/>
      <c r="AL800" s="99"/>
      <c r="AM800" s="100"/>
      <c r="AN800" s="71"/>
      <c r="AO800" s="72"/>
      <c r="AP800" s="73"/>
      <c r="AQ800" s="74"/>
      <c r="AR800" s="97"/>
      <c r="AS800" s="98"/>
      <c r="AT800" s="99"/>
      <c r="AU800" s="100"/>
    </row>
    <row r="801" spans="1:47">
      <c r="A801" s="67"/>
      <c r="B801" s="140" t="s">
        <v>686</v>
      </c>
      <c r="C801" s="68">
        <v>1</v>
      </c>
      <c r="D801" s="101" t="s">
        <v>311</v>
      </c>
      <c r="E801" s="70">
        <v>210</v>
      </c>
      <c r="F801" s="70">
        <v>4</v>
      </c>
      <c r="G801" s="96">
        <f t="shared" si="19"/>
        <v>840</v>
      </c>
      <c r="H801" s="71" t="s">
        <v>24</v>
      </c>
      <c r="I801" s="72"/>
      <c r="J801" s="73">
        <v>8</v>
      </c>
      <c r="K801" s="74">
        <v>8</v>
      </c>
      <c r="L801" s="97" t="s">
        <v>25</v>
      </c>
      <c r="M801" s="98" t="s">
        <v>82</v>
      </c>
      <c r="N801" s="99">
        <v>8</v>
      </c>
      <c r="O801" s="100">
        <v>8</v>
      </c>
      <c r="P801" s="71"/>
      <c r="Q801" s="72"/>
      <c r="R801" s="73"/>
      <c r="S801" s="74"/>
      <c r="T801" s="97"/>
      <c r="U801" s="98"/>
      <c r="V801" s="99"/>
      <c r="W801" s="100"/>
      <c r="X801" s="71"/>
      <c r="Y801" s="72"/>
      <c r="Z801" s="73"/>
      <c r="AA801" s="74"/>
      <c r="AB801" s="97"/>
      <c r="AC801" s="98"/>
      <c r="AD801" s="99"/>
      <c r="AE801" s="100"/>
      <c r="AF801" s="71"/>
      <c r="AG801" s="72"/>
      <c r="AH801" s="73"/>
      <c r="AI801" s="74"/>
      <c r="AJ801" s="97"/>
      <c r="AK801" s="98"/>
      <c r="AL801" s="99"/>
      <c r="AM801" s="100"/>
      <c r="AN801" s="71"/>
      <c r="AO801" s="72"/>
      <c r="AP801" s="73"/>
      <c r="AQ801" s="74"/>
      <c r="AR801" s="97"/>
      <c r="AS801" s="98"/>
      <c r="AT801" s="99"/>
      <c r="AU801" s="100"/>
    </row>
    <row r="802" spans="1:47">
      <c r="A802" s="67"/>
      <c r="B802" s="140" t="s">
        <v>686</v>
      </c>
      <c r="C802" s="68">
        <v>1</v>
      </c>
      <c r="D802" s="101" t="s">
        <v>219</v>
      </c>
      <c r="E802" s="70">
        <v>210</v>
      </c>
      <c r="F802" s="70">
        <v>6</v>
      </c>
      <c r="G802" s="96">
        <f t="shared" si="19"/>
        <v>1260</v>
      </c>
      <c r="H802" s="71" t="s">
        <v>24</v>
      </c>
      <c r="I802" s="72"/>
      <c r="J802" s="73">
        <v>8</v>
      </c>
      <c r="K802" s="74">
        <v>8</v>
      </c>
      <c r="L802" s="97" t="s">
        <v>25</v>
      </c>
      <c r="M802" s="98" t="s">
        <v>82</v>
      </c>
      <c r="N802" s="99">
        <v>8</v>
      </c>
      <c r="O802" s="100">
        <v>8</v>
      </c>
      <c r="P802" s="71"/>
      <c r="Q802" s="72"/>
      <c r="R802" s="73"/>
      <c r="S802" s="74"/>
      <c r="T802" s="97"/>
      <c r="U802" s="98"/>
      <c r="V802" s="99"/>
      <c r="W802" s="100"/>
      <c r="X802" s="71"/>
      <c r="Y802" s="72"/>
      <c r="Z802" s="73"/>
      <c r="AA802" s="74"/>
      <c r="AB802" s="97"/>
      <c r="AC802" s="98"/>
      <c r="AD802" s="99"/>
      <c r="AE802" s="100"/>
      <c r="AF802" s="71"/>
      <c r="AG802" s="72"/>
      <c r="AH802" s="73"/>
      <c r="AI802" s="74"/>
      <c r="AJ802" s="97"/>
      <c r="AK802" s="98"/>
      <c r="AL802" s="99"/>
      <c r="AM802" s="100"/>
      <c r="AN802" s="71"/>
      <c r="AO802" s="72"/>
      <c r="AP802" s="73"/>
      <c r="AQ802" s="74"/>
      <c r="AR802" s="97"/>
      <c r="AS802" s="98"/>
      <c r="AT802" s="99"/>
      <c r="AU802" s="100"/>
    </row>
    <row r="803" spans="1:47">
      <c r="A803" s="67"/>
      <c r="B803" s="140" t="s">
        <v>686</v>
      </c>
      <c r="C803" s="68">
        <v>1</v>
      </c>
      <c r="D803" s="101" t="s">
        <v>216</v>
      </c>
      <c r="E803" s="70">
        <v>210</v>
      </c>
      <c r="F803" s="70">
        <v>10</v>
      </c>
      <c r="G803" s="96">
        <f t="shared" si="19"/>
        <v>2100</v>
      </c>
      <c r="H803" s="71" t="s">
        <v>24</v>
      </c>
      <c r="I803" s="72"/>
      <c r="J803" s="73">
        <v>2</v>
      </c>
      <c r="K803" s="74">
        <v>2</v>
      </c>
      <c r="L803" s="97" t="s">
        <v>25</v>
      </c>
      <c r="M803" s="98" t="s">
        <v>102</v>
      </c>
      <c r="N803" s="99">
        <v>2</v>
      </c>
      <c r="O803" s="100">
        <v>2</v>
      </c>
      <c r="P803" s="71"/>
      <c r="Q803" s="72"/>
      <c r="R803" s="73"/>
      <c r="S803" s="74"/>
      <c r="T803" s="97"/>
      <c r="U803" s="98"/>
      <c r="V803" s="99"/>
      <c r="W803" s="100"/>
      <c r="X803" s="71"/>
      <c r="Y803" s="72"/>
      <c r="Z803" s="73"/>
      <c r="AA803" s="74"/>
      <c r="AB803" s="97"/>
      <c r="AC803" s="98"/>
      <c r="AD803" s="99"/>
      <c r="AE803" s="100"/>
      <c r="AF803" s="71"/>
      <c r="AG803" s="72"/>
      <c r="AH803" s="73"/>
      <c r="AI803" s="74"/>
      <c r="AJ803" s="97"/>
      <c r="AK803" s="98"/>
      <c r="AL803" s="99"/>
      <c r="AM803" s="100"/>
      <c r="AN803" s="71"/>
      <c r="AO803" s="72"/>
      <c r="AP803" s="73"/>
      <c r="AQ803" s="74"/>
      <c r="AR803" s="97"/>
      <c r="AS803" s="98"/>
      <c r="AT803" s="99"/>
      <c r="AU803" s="100"/>
    </row>
    <row r="804" spans="1:47">
      <c r="A804" s="67"/>
      <c r="B804" s="140" t="s">
        <v>686</v>
      </c>
      <c r="C804" s="68">
        <v>1</v>
      </c>
      <c r="D804" s="101" t="s">
        <v>712</v>
      </c>
      <c r="E804" s="70">
        <v>210</v>
      </c>
      <c r="F804" s="70">
        <v>10</v>
      </c>
      <c r="G804" s="96">
        <f t="shared" si="19"/>
        <v>2100</v>
      </c>
      <c r="H804" s="71" t="s">
        <v>24</v>
      </c>
      <c r="I804" s="72"/>
      <c r="J804" s="73">
        <v>1</v>
      </c>
      <c r="K804" s="74">
        <v>1</v>
      </c>
      <c r="L804" s="97" t="s">
        <v>25</v>
      </c>
      <c r="M804" s="98" t="s">
        <v>106</v>
      </c>
      <c r="N804" s="99">
        <v>1</v>
      </c>
      <c r="O804" s="100">
        <v>1</v>
      </c>
      <c r="P804" s="71"/>
      <c r="Q804" s="72"/>
      <c r="R804" s="73"/>
      <c r="S804" s="74"/>
      <c r="T804" s="97"/>
      <c r="U804" s="98"/>
      <c r="V804" s="99"/>
      <c r="W804" s="100"/>
      <c r="X804" s="71"/>
      <c r="Y804" s="72"/>
      <c r="Z804" s="73"/>
      <c r="AA804" s="74"/>
      <c r="AB804" s="97"/>
      <c r="AC804" s="98"/>
      <c r="AD804" s="99"/>
      <c r="AE804" s="100"/>
      <c r="AF804" s="71"/>
      <c r="AG804" s="72"/>
      <c r="AH804" s="73"/>
      <c r="AI804" s="74"/>
      <c r="AJ804" s="97"/>
      <c r="AK804" s="98"/>
      <c r="AL804" s="99"/>
      <c r="AM804" s="100"/>
      <c r="AN804" s="71"/>
      <c r="AO804" s="72"/>
      <c r="AP804" s="73"/>
      <c r="AQ804" s="74"/>
      <c r="AR804" s="97"/>
      <c r="AS804" s="98"/>
      <c r="AT804" s="99"/>
      <c r="AU804" s="100"/>
    </row>
    <row r="805" spans="1:47">
      <c r="A805" s="67"/>
      <c r="B805" s="140" t="s">
        <v>686</v>
      </c>
      <c r="C805" s="68">
        <v>1</v>
      </c>
      <c r="D805" s="101" t="s">
        <v>691</v>
      </c>
      <c r="E805" s="70">
        <v>210</v>
      </c>
      <c r="F805" s="70">
        <v>10</v>
      </c>
      <c r="G805" s="96">
        <f t="shared" si="19"/>
        <v>2100</v>
      </c>
      <c r="H805" s="71" t="s">
        <v>24</v>
      </c>
      <c r="I805" s="72"/>
      <c r="J805" s="73">
        <v>2</v>
      </c>
      <c r="K805" s="74">
        <v>2</v>
      </c>
      <c r="L805" s="97" t="s">
        <v>25</v>
      </c>
      <c r="M805" s="98" t="s">
        <v>1020</v>
      </c>
      <c r="N805" s="99">
        <v>2</v>
      </c>
      <c r="O805" s="100">
        <v>2</v>
      </c>
      <c r="P805" s="71"/>
      <c r="Q805" s="72"/>
      <c r="R805" s="73"/>
      <c r="S805" s="74"/>
      <c r="T805" s="97"/>
      <c r="U805" s="98"/>
      <c r="V805" s="99"/>
      <c r="W805" s="100"/>
      <c r="X805" s="71"/>
      <c r="Y805" s="72"/>
      <c r="Z805" s="73"/>
      <c r="AA805" s="74"/>
      <c r="AB805" s="97"/>
      <c r="AC805" s="98"/>
      <c r="AD805" s="99"/>
      <c r="AE805" s="100"/>
      <c r="AF805" s="71"/>
      <c r="AG805" s="72"/>
      <c r="AH805" s="73"/>
      <c r="AI805" s="74"/>
      <c r="AJ805" s="97"/>
      <c r="AK805" s="98"/>
      <c r="AL805" s="99"/>
      <c r="AM805" s="100"/>
      <c r="AN805" s="71"/>
      <c r="AO805" s="72"/>
      <c r="AP805" s="73"/>
      <c r="AQ805" s="74"/>
      <c r="AR805" s="97"/>
      <c r="AS805" s="98"/>
      <c r="AT805" s="99"/>
      <c r="AU805" s="100"/>
    </row>
    <row r="806" spans="1:47">
      <c r="A806" s="67"/>
      <c r="B806" s="140" t="s">
        <v>686</v>
      </c>
      <c r="C806" s="68">
        <v>2</v>
      </c>
      <c r="D806" s="101" t="s">
        <v>218</v>
      </c>
      <c r="E806" s="70">
        <v>210</v>
      </c>
      <c r="F806" s="70">
        <v>4</v>
      </c>
      <c r="G806" s="96">
        <f t="shared" si="19"/>
        <v>840</v>
      </c>
      <c r="H806" s="71" t="s">
        <v>24</v>
      </c>
      <c r="I806" s="72"/>
      <c r="J806" s="73">
        <v>4</v>
      </c>
      <c r="K806" s="74">
        <v>4</v>
      </c>
      <c r="L806" s="97" t="s">
        <v>25</v>
      </c>
      <c r="M806" s="98" t="s">
        <v>82</v>
      </c>
      <c r="N806" s="99">
        <v>4</v>
      </c>
      <c r="O806" s="100">
        <v>4</v>
      </c>
      <c r="P806" s="71"/>
      <c r="Q806" s="72"/>
      <c r="R806" s="73"/>
      <c r="S806" s="74"/>
      <c r="T806" s="97"/>
      <c r="U806" s="98"/>
      <c r="V806" s="99"/>
      <c r="W806" s="100"/>
      <c r="X806" s="71"/>
      <c r="Y806" s="72"/>
      <c r="Z806" s="73"/>
      <c r="AA806" s="74"/>
      <c r="AB806" s="97"/>
      <c r="AC806" s="98"/>
      <c r="AD806" s="99"/>
      <c r="AE806" s="100"/>
      <c r="AF806" s="71"/>
      <c r="AG806" s="72"/>
      <c r="AH806" s="73"/>
      <c r="AI806" s="74"/>
      <c r="AJ806" s="97"/>
      <c r="AK806" s="98"/>
      <c r="AL806" s="99"/>
      <c r="AM806" s="100"/>
      <c r="AN806" s="71"/>
      <c r="AO806" s="72"/>
      <c r="AP806" s="73"/>
      <c r="AQ806" s="74"/>
      <c r="AR806" s="97"/>
      <c r="AS806" s="98"/>
      <c r="AT806" s="99"/>
      <c r="AU806" s="100"/>
    </row>
    <row r="807" spans="1:47">
      <c r="A807" s="67"/>
      <c r="B807" s="140" t="s">
        <v>686</v>
      </c>
      <c r="C807" s="68">
        <v>2</v>
      </c>
      <c r="D807" s="101" t="s">
        <v>713</v>
      </c>
      <c r="E807" s="70">
        <v>210</v>
      </c>
      <c r="F807" s="70">
        <v>6</v>
      </c>
      <c r="G807" s="96">
        <f t="shared" si="19"/>
        <v>1260</v>
      </c>
      <c r="H807" s="71" t="s">
        <v>24</v>
      </c>
      <c r="I807" s="72"/>
      <c r="J807" s="73">
        <v>18</v>
      </c>
      <c r="K807" s="74">
        <v>18</v>
      </c>
      <c r="L807" s="97" t="s">
        <v>25</v>
      </c>
      <c r="M807" s="98" t="s">
        <v>82</v>
      </c>
      <c r="N807" s="99">
        <v>18</v>
      </c>
      <c r="O807" s="100">
        <v>18</v>
      </c>
      <c r="P807" s="71"/>
      <c r="Q807" s="72"/>
      <c r="R807" s="73"/>
      <c r="S807" s="74"/>
      <c r="T807" s="97"/>
      <c r="U807" s="98"/>
      <c r="V807" s="99"/>
      <c r="W807" s="100"/>
      <c r="X807" s="71"/>
      <c r="Y807" s="72"/>
      <c r="Z807" s="73"/>
      <c r="AA807" s="74"/>
      <c r="AB807" s="97"/>
      <c r="AC807" s="98"/>
      <c r="AD807" s="99"/>
      <c r="AE807" s="100"/>
      <c r="AF807" s="71"/>
      <c r="AG807" s="72"/>
      <c r="AH807" s="73"/>
      <c r="AI807" s="74"/>
      <c r="AJ807" s="97"/>
      <c r="AK807" s="98"/>
      <c r="AL807" s="99"/>
      <c r="AM807" s="100"/>
      <c r="AN807" s="71"/>
      <c r="AO807" s="72"/>
      <c r="AP807" s="73"/>
      <c r="AQ807" s="74"/>
      <c r="AR807" s="97"/>
      <c r="AS807" s="98"/>
      <c r="AT807" s="99"/>
      <c r="AU807" s="100"/>
    </row>
    <row r="808" spans="1:47">
      <c r="A808" s="67"/>
      <c r="B808" s="140" t="s">
        <v>686</v>
      </c>
      <c r="C808" s="68">
        <v>2</v>
      </c>
      <c r="D808" s="101" t="s">
        <v>216</v>
      </c>
      <c r="E808" s="70">
        <v>210</v>
      </c>
      <c r="F808" s="70">
        <v>10</v>
      </c>
      <c r="G808" s="96">
        <f t="shared" si="19"/>
        <v>2100</v>
      </c>
      <c r="H808" s="71" t="s">
        <v>24</v>
      </c>
      <c r="I808" s="72"/>
      <c r="J808" s="73">
        <v>1</v>
      </c>
      <c r="K808" s="74">
        <v>1</v>
      </c>
      <c r="L808" s="97" t="s">
        <v>25</v>
      </c>
      <c r="M808" s="98" t="s">
        <v>102</v>
      </c>
      <c r="N808" s="99">
        <v>1</v>
      </c>
      <c r="O808" s="100">
        <v>1</v>
      </c>
      <c r="P808" s="71"/>
      <c r="Q808" s="72"/>
      <c r="R808" s="73"/>
      <c r="S808" s="74"/>
      <c r="T808" s="97"/>
      <c r="U808" s="98"/>
      <c r="V808" s="99"/>
      <c r="W808" s="100"/>
      <c r="X808" s="71"/>
      <c r="Y808" s="72"/>
      <c r="Z808" s="73"/>
      <c r="AA808" s="74"/>
      <c r="AB808" s="97"/>
      <c r="AC808" s="98"/>
      <c r="AD808" s="99"/>
      <c r="AE808" s="100"/>
      <c r="AF808" s="71"/>
      <c r="AG808" s="72"/>
      <c r="AH808" s="73"/>
      <c r="AI808" s="74"/>
      <c r="AJ808" s="97"/>
      <c r="AK808" s="98"/>
      <c r="AL808" s="99"/>
      <c r="AM808" s="100"/>
      <c r="AN808" s="71"/>
      <c r="AO808" s="72"/>
      <c r="AP808" s="73"/>
      <c r="AQ808" s="74"/>
      <c r="AR808" s="97"/>
      <c r="AS808" s="98"/>
      <c r="AT808" s="99"/>
      <c r="AU808" s="100"/>
    </row>
    <row r="809" spans="1:47">
      <c r="A809" s="67"/>
      <c r="B809" s="140" t="s">
        <v>686</v>
      </c>
      <c r="C809" s="68">
        <v>1</v>
      </c>
      <c r="D809" s="101" t="s">
        <v>647</v>
      </c>
      <c r="E809" s="70">
        <v>210</v>
      </c>
      <c r="F809" s="70">
        <v>6</v>
      </c>
      <c r="G809" s="96">
        <f t="shared" si="19"/>
        <v>1260</v>
      </c>
      <c r="H809" s="71" t="s">
        <v>24</v>
      </c>
      <c r="I809" s="72"/>
      <c r="J809" s="73">
        <v>18</v>
      </c>
      <c r="K809" s="74">
        <v>18</v>
      </c>
      <c r="L809" s="97" t="s">
        <v>25</v>
      </c>
      <c r="M809" s="98" t="s">
        <v>82</v>
      </c>
      <c r="N809" s="99">
        <v>18</v>
      </c>
      <c r="O809" s="100">
        <v>18</v>
      </c>
      <c r="P809" s="71"/>
      <c r="Q809" s="72"/>
      <c r="R809" s="73"/>
      <c r="S809" s="74"/>
      <c r="T809" s="97"/>
      <c r="U809" s="98"/>
      <c r="V809" s="99"/>
      <c r="W809" s="100"/>
      <c r="X809" s="71"/>
      <c r="Y809" s="72"/>
      <c r="Z809" s="73"/>
      <c r="AA809" s="74"/>
      <c r="AB809" s="97"/>
      <c r="AC809" s="98"/>
      <c r="AD809" s="99"/>
      <c r="AE809" s="100"/>
      <c r="AF809" s="71"/>
      <c r="AG809" s="72"/>
      <c r="AH809" s="73"/>
      <c r="AI809" s="74"/>
      <c r="AJ809" s="97"/>
      <c r="AK809" s="98"/>
      <c r="AL809" s="99"/>
      <c r="AM809" s="100"/>
      <c r="AN809" s="71"/>
      <c r="AO809" s="72"/>
      <c r="AP809" s="73"/>
      <c r="AQ809" s="74"/>
      <c r="AR809" s="97"/>
      <c r="AS809" s="98"/>
      <c r="AT809" s="99"/>
      <c r="AU809" s="100"/>
    </row>
    <row r="810" spans="1:47">
      <c r="A810" s="67"/>
      <c r="B810" s="140" t="s">
        <v>686</v>
      </c>
      <c r="C810" s="68">
        <v>1</v>
      </c>
      <c r="D810" s="101" t="s">
        <v>653</v>
      </c>
      <c r="E810" s="70">
        <v>210</v>
      </c>
      <c r="F810" s="70">
        <v>4</v>
      </c>
      <c r="G810" s="96">
        <f t="shared" si="19"/>
        <v>840</v>
      </c>
      <c r="H810" s="71" t="s">
        <v>24</v>
      </c>
      <c r="I810" s="72"/>
      <c r="J810" s="73">
        <v>6</v>
      </c>
      <c r="K810" s="74">
        <v>6</v>
      </c>
      <c r="L810" s="97" t="s">
        <v>25</v>
      </c>
      <c r="M810" s="98" t="s">
        <v>82</v>
      </c>
      <c r="N810" s="99">
        <v>6</v>
      </c>
      <c r="O810" s="100">
        <v>6</v>
      </c>
      <c r="P810" s="71"/>
      <c r="Q810" s="72"/>
      <c r="R810" s="73"/>
      <c r="S810" s="74"/>
      <c r="T810" s="97"/>
      <c r="U810" s="98"/>
      <c r="V810" s="99"/>
      <c r="W810" s="100"/>
      <c r="X810" s="71"/>
      <c r="Y810" s="72"/>
      <c r="Z810" s="73"/>
      <c r="AA810" s="74"/>
      <c r="AB810" s="97"/>
      <c r="AC810" s="98"/>
      <c r="AD810" s="99"/>
      <c r="AE810" s="100"/>
      <c r="AF810" s="71"/>
      <c r="AG810" s="72"/>
      <c r="AH810" s="73"/>
      <c r="AI810" s="74"/>
      <c r="AJ810" s="97"/>
      <c r="AK810" s="98"/>
      <c r="AL810" s="99"/>
      <c r="AM810" s="100"/>
      <c r="AN810" s="71"/>
      <c r="AO810" s="72"/>
      <c r="AP810" s="73"/>
      <c r="AQ810" s="74"/>
      <c r="AR810" s="97"/>
      <c r="AS810" s="98"/>
      <c r="AT810" s="99"/>
      <c r="AU810" s="100"/>
    </row>
    <row r="811" spans="1:47">
      <c r="A811" s="67"/>
      <c r="B811" s="140" t="s">
        <v>686</v>
      </c>
      <c r="C811" s="68">
        <v>1</v>
      </c>
      <c r="D811" s="101" t="s">
        <v>714</v>
      </c>
      <c r="E811" s="70">
        <v>210</v>
      </c>
      <c r="F811" s="70">
        <v>6</v>
      </c>
      <c r="G811" s="96">
        <f t="shared" si="19"/>
        <v>1260</v>
      </c>
      <c r="H811" s="71" t="s">
        <v>24</v>
      </c>
      <c r="I811" s="72"/>
      <c r="J811" s="73">
        <v>18</v>
      </c>
      <c r="K811" s="74">
        <v>18</v>
      </c>
      <c r="L811" s="97" t="s">
        <v>25</v>
      </c>
      <c r="M811" s="98" t="s">
        <v>82</v>
      </c>
      <c r="N811" s="99">
        <v>18</v>
      </c>
      <c r="O811" s="100">
        <v>18</v>
      </c>
      <c r="P811" s="71"/>
      <c r="Q811" s="72"/>
      <c r="R811" s="73"/>
      <c r="S811" s="74"/>
      <c r="T811" s="97"/>
      <c r="U811" s="98"/>
      <c r="V811" s="99"/>
      <c r="W811" s="100"/>
      <c r="X811" s="71"/>
      <c r="Y811" s="72"/>
      <c r="Z811" s="73"/>
      <c r="AA811" s="74"/>
      <c r="AB811" s="97"/>
      <c r="AC811" s="98"/>
      <c r="AD811" s="99"/>
      <c r="AE811" s="100"/>
      <c r="AF811" s="71"/>
      <c r="AG811" s="72"/>
      <c r="AH811" s="73"/>
      <c r="AI811" s="74"/>
      <c r="AJ811" s="97"/>
      <c r="AK811" s="98"/>
      <c r="AL811" s="99"/>
      <c r="AM811" s="100"/>
      <c r="AN811" s="71"/>
      <c r="AO811" s="72"/>
      <c r="AP811" s="73"/>
      <c r="AQ811" s="74"/>
      <c r="AR811" s="97"/>
      <c r="AS811" s="98"/>
      <c r="AT811" s="99"/>
      <c r="AU811" s="100"/>
    </row>
    <row r="812" spans="1:47">
      <c r="A812" s="67"/>
      <c r="B812" s="140" t="s">
        <v>686</v>
      </c>
      <c r="C812" s="68">
        <v>1</v>
      </c>
      <c r="D812" s="101" t="s">
        <v>646</v>
      </c>
      <c r="E812" s="70">
        <v>210</v>
      </c>
      <c r="F812" s="70">
        <v>6</v>
      </c>
      <c r="G812" s="96">
        <f t="shared" si="19"/>
        <v>1260</v>
      </c>
      <c r="H812" s="71" t="s">
        <v>24</v>
      </c>
      <c r="I812" s="72"/>
      <c r="J812" s="73">
        <v>16</v>
      </c>
      <c r="K812" s="74">
        <v>16</v>
      </c>
      <c r="L812" s="97" t="s">
        <v>25</v>
      </c>
      <c r="M812" s="98" t="s">
        <v>82</v>
      </c>
      <c r="N812" s="99">
        <v>16</v>
      </c>
      <c r="O812" s="100">
        <v>16</v>
      </c>
      <c r="P812" s="71"/>
      <c r="Q812" s="72"/>
      <c r="R812" s="73"/>
      <c r="S812" s="74"/>
      <c r="T812" s="97"/>
      <c r="U812" s="98"/>
      <c r="V812" s="99"/>
      <c r="W812" s="100"/>
      <c r="X812" s="71"/>
      <c r="Y812" s="72"/>
      <c r="Z812" s="73"/>
      <c r="AA812" s="74"/>
      <c r="AB812" s="97"/>
      <c r="AC812" s="98"/>
      <c r="AD812" s="99"/>
      <c r="AE812" s="100"/>
      <c r="AF812" s="71"/>
      <c r="AG812" s="72"/>
      <c r="AH812" s="73"/>
      <c r="AI812" s="74"/>
      <c r="AJ812" s="97"/>
      <c r="AK812" s="98"/>
      <c r="AL812" s="99"/>
      <c r="AM812" s="100"/>
      <c r="AN812" s="71"/>
      <c r="AO812" s="72"/>
      <c r="AP812" s="73"/>
      <c r="AQ812" s="74"/>
      <c r="AR812" s="97"/>
      <c r="AS812" s="98"/>
      <c r="AT812" s="99"/>
      <c r="AU812" s="100"/>
    </row>
    <row r="813" spans="1:47">
      <c r="A813" s="67"/>
      <c r="B813" s="140" t="s">
        <v>686</v>
      </c>
      <c r="C813" s="68">
        <v>1</v>
      </c>
      <c r="D813" s="101" t="s">
        <v>678</v>
      </c>
      <c r="E813" s="70">
        <v>210</v>
      </c>
      <c r="F813" s="70">
        <v>6</v>
      </c>
      <c r="G813" s="96">
        <f t="shared" si="19"/>
        <v>1260</v>
      </c>
      <c r="H813" s="71" t="s">
        <v>24</v>
      </c>
      <c r="I813" s="72"/>
      <c r="J813" s="73">
        <v>16</v>
      </c>
      <c r="K813" s="74">
        <v>16</v>
      </c>
      <c r="L813" s="97" t="s">
        <v>25</v>
      </c>
      <c r="M813" s="98" t="s">
        <v>1022</v>
      </c>
      <c r="N813" s="99">
        <v>16</v>
      </c>
      <c r="O813" s="100">
        <v>16</v>
      </c>
      <c r="P813" s="71"/>
      <c r="Q813" s="72"/>
      <c r="R813" s="73"/>
      <c r="S813" s="74"/>
      <c r="T813" s="97"/>
      <c r="U813" s="98"/>
      <c r="V813" s="99"/>
      <c r="W813" s="100"/>
      <c r="X813" s="71"/>
      <c r="Y813" s="72"/>
      <c r="Z813" s="73"/>
      <c r="AA813" s="74"/>
      <c r="AB813" s="97"/>
      <c r="AC813" s="98"/>
      <c r="AD813" s="99"/>
      <c r="AE813" s="100"/>
      <c r="AF813" s="71"/>
      <c r="AG813" s="72"/>
      <c r="AH813" s="73"/>
      <c r="AI813" s="74"/>
      <c r="AJ813" s="97"/>
      <c r="AK813" s="98"/>
      <c r="AL813" s="99"/>
      <c r="AM813" s="100"/>
      <c r="AN813" s="71"/>
      <c r="AO813" s="72"/>
      <c r="AP813" s="73"/>
      <c r="AQ813" s="74"/>
      <c r="AR813" s="97"/>
      <c r="AS813" s="98"/>
      <c r="AT813" s="99"/>
      <c r="AU813" s="100"/>
    </row>
    <row r="814" spans="1:47">
      <c r="A814" s="67"/>
      <c r="B814" s="140" t="s">
        <v>686</v>
      </c>
      <c r="C814" s="68">
        <v>1</v>
      </c>
      <c r="D814" s="101" t="s">
        <v>684</v>
      </c>
      <c r="E814" s="70">
        <v>210</v>
      </c>
      <c r="F814" s="70">
        <v>6</v>
      </c>
      <c r="G814" s="96">
        <f t="shared" si="19"/>
        <v>1260</v>
      </c>
      <c r="H814" s="71" t="s">
        <v>24</v>
      </c>
      <c r="I814" s="72"/>
      <c r="J814" s="73">
        <v>24</v>
      </c>
      <c r="K814" s="74">
        <v>24</v>
      </c>
      <c r="L814" s="97" t="s">
        <v>25</v>
      </c>
      <c r="M814" s="98" t="s">
        <v>78</v>
      </c>
      <c r="N814" s="99">
        <v>24</v>
      </c>
      <c r="O814" s="100">
        <v>24</v>
      </c>
      <c r="P814" s="71"/>
      <c r="Q814" s="72"/>
      <c r="R814" s="73"/>
      <c r="S814" s="74"/>
      <c r="T814" s="97"/>
      <c r="U814" s="98"/>
      <c r="V814" s="99"/>
      <c r="W814" s="100"/>
      <c r="X814" s="71"/>
      <c r="Y814" s="72"/>
      <c r="Z814" s="73"/>
      <c r="AA814" s="74"/>
      <c r="AB814" s="97"/>
      <c r="AC814" s="98"/>
      <c r="AD814" s="99"/>
      <c r="AE814" s="100"/>
      <c r="AF814" s="71"/>
      <c r="AG814" s="72"/>
      <c r="AH814" s="73"/>
      <c r="AI814" s="74"/>
      <c r="AJ814" s="97"/>
      <c r="AK814" s="98"/>
      <c r="AL814" s="99"/>
      <c r="AM814" s="100"/>
      <c r="AN814" s="71"/>
      <c r="AO814" s="72"/>
      <c r="AP814" s="73"/>
      <c r="AQ814" s="74"/>
      <c r="AR814" s="97"/>
      <c r="AS814" s="98"/>
      <c r="AT814" s="99"/>
      <c r="AU814" s="100"/>
    </row>
    <row r="815" spans="1:47">
      <c r="A815" s="67"/>
      <c r="B815" s="140" t="s">
        <v>686</v>
      </c>
      <c r="C815" s="68">
        <v>1</v>
      </c>
      <c r="D815" s="101" t="s">
        <v>680</v>
      </c>
      <c r="E815" s="70">
        <v>210</v>
      </c>
      <c r="F815" s="70">
        <v>4</v>
      </c>
      <c r="G815" s="96">
        <f t="shared" si="19"/>
        <v>840</v>
      </c>
      <c r="H815" s="71" t="s">
        <v>24</v>
      </c>
      <c r="I815" s="72"/>
      <c r="J815" s="73">
        <v>4</v>
      </c>
      <c r="K815" s="74">
        <v>4</v>
      </c>
      <c r="L815" s="97" t="s">
        <v>25</v>
      </c>
      <c r="M815" s="98" t="s">
        <v>82</v>
      </c>
      <c r="N815" s="99">
        <v>4</v>
      </c>
      <c r="O815" s="100">
        <v>4</v>
      </c>
      <c r="P815" s="71"/>
      <c r="Q815" s="72"/>
      <c r="R815" s="73"/>
      <c r="S815" s="74"/>
      <c r="T815" s="97"/>
      <c r="U815" s="98"/>
      <c r="V815" s="99"/>
      <c r="W815" s="100"/>
      <c r="X815" s="71"/>
      <c r="Y815" s="72"/>
      <c r="Z815" s="73"/>
      <c r="AA815" s="74"/>
      <c r="AB815" s="97"/>
      <c r="AC815" s="98"/>
      <c r="AD815" s="99"/>
      <c r="AE815" s="100"/>
      <c r="AF815" s="71"/>
      <c r="AG815" s="72"/>
      <c r="AH815" s="73"/>
      <c r="AI815" s="74"/>
      <c r="AJ815" s="97"/>
      <c r="AK815" s="98"/>
      <c r="AL815" s="99"/>
      <c r="AM815" s="100"/>
      <c r="AN815" s="71"/>
      <c r="AO815" s="72"/>
      <c r="AP815" s="73"/>
      <c r="AQ815" s="74"/>
      <c r="AR815" s="97"/>
      <c r="AS815" s="98"/>
      <c r="AT815" s="99"/>
      <c r="AU815" s="100"/>
    </row>
    <row r="816" spans="1:47">
      <c r="A816" s="67"/>
      <c r="B816" s="140" t="s">
        <v>686</v>
      </c>
      <c r="C816" s="68">
        <v>1</v>
      </c>
      <c r="D816" s="101" t="s">
        <v>218</v>
      </c>
      <c r="E816" s="70">
        <v>210</v>
      </c>
      <c r="F816" s="70">
        <v>4</v>
      </c>
      <c r="G816" s="96">
        <f t="shared" si="19"/>
        <v>840</v>
      </c>
      <c r="H816" s="71" t="s">
        <v>24</v>
      </c>
      <c r="I816" s="72"/>
      <c r="J816" s="73">
        <v>6</v>
      </c>
      <c r="K816" s="74">
        <v>6</v>
      </c>
      <c r="L816" s="97" t="s">
        <v>25</v>
      </c>
      <c r="M816" s="98" t="s">
        <v>82</v>
      </c>
      <c r="N816" s="99">
        <v>6</v>
      </c>
      <c r="O816" s="100">
        <v>6</v>
      </c>
      <c r="P816" s="71"/>
      <c r="Q816" s="72"/>
      <c r="R816" s="73"/>
      <c r="S816" s="74"/>
      <c r="T816" s="97"/>
      <c r="U816" s="98"/>
      <c r="V816" s="99"/>
      <c r="W816" s="100"/>
      <c r="X816" s="71"/>
      <c r="Y816" s="72"/>
      <c r="Z816" s="73"/>
      <c r="AA816" s="74"/>
      <c r="AB816" s="97"/>
      <c r="AC816" s="98"/>
      <c r="AD816" s="99"/>
      <c r="AE816" s="100"/>
      <c r="AF816" s="71"/>
      <c r="AG816" s="72"/>
      <c r="AH816" s="73"/>
      <c r="AI816" s="74"/>
      <c r="AJ816" s="97"/>
      <c r="AK816" s="98"/>
      <c r="AL816" s="99"/>
      <c r="AM816" s="100"/>
      <c r="AN816" s="71"/>
      <c r="AO816" s="72"/>
      <c r="AP816" s="73"/>
      <c r="AQ816" s="74"/>
      <c r="AR816" s="97"/>
      <c r="AS816" s="98"/>
      <c r="AT816" s="99"/>
      <c r="AU816" s="100"/>
    </row>
    <row r="817" spans="1:47">
      <c r="A817" s="67"/>
      <c r="B817" s="140" t="s">
        <v>686</v>
      </c>
      <c r="C817" s="68">
        <v>1</v>
      </c>
      <c r="D817" s="101" t="s">
        <v>715</v>
      </c>
      <c r="E817" s="70">
        <v>210</v>
      </c>
      <c r="F817" s="70">
        <v>6</v>
      </c>
      <c r="G817" s="96">
        <f t="shared" si="19"/>
        <v>1260</v>
      </c>
      <c r="H817" s="71" t="s">
        <v>24</v>
      </c>
      <c r="I817" s="72"/>
      <c r="J817" s="73">
        <v>18</v>
      </c>
      <c r="K817" s="74">
        <v>18</v>
      </c>
      <c r="L817" s="97" t="s">
        <v>25</v>
      </c>
      <c r="M817" s="98" t="s">
        <v>82</v>
      </c>
      <c r="N817" s="99">
        <v>18</v>
      </c>
      <c r="O817" s="100">
        <v>18</v>
      </c>
      <c r="P817" s="71"/>
      <c r="Q817" s="72"/>
      <c r="R817" s="73"/>
      <c r="S817" s="74"/>
      <c r="T817" s="97"/>
      <c r="U817" s="98"/>
      <c r="V817" s="99"/>
      <c r="W817" s="100"/>
      <c r="X817" s="71"/>
      <c r="Y817" s="72"/>
      <c r="Z817" s="73"/>
      <c r="AA817" s="74"/>
      <c r="AB817" s="97"/>
      <c r="AC817" s="98"/>
      <c r="AD817" s="99"/>
      <c r="AE817" s="100"/>
      <c r="AF817" s="71"/>
      <c r="AG817" s="72"/>
      <c r="AH817" s="73"/>
      <c r="AI817" s="74"/>
      <c r="AJ817" s="97"/>
      <c r="AK817" s="98"/>
      <c r="AL817" s="99"/>
      <c r="AM817" s="100"/>
      <c r="AN817" s="71"/>
      <c r="AO817" s="72"/>
      <c r="AP817" s="73"/>
      <c r="AQ817" s="74"/>
      <c r="AR817" s="97"/>
      <c r="AS817" s="98"/>
      <c r="AT817" s="99"/>
      <c r="AU817" s="100"/>
    </row>
    <row r="818" spans="1:47">
      <c r="A818" s="67"/>
      <c r="B818" s="140" t="s">
        <v>686</v>
      </c>
      <c r="C818" s="68">
        <v>1</v>
      </c>
      <c r="D818" s="101" t="s">
        <v>216</v>
      </c>
      <c r="E818" s="70">
        <v>210</v>
      </c>
      <c r="F818" s="70">
        <v>10</v>
      </c>
      <c r="G818" s="96">
        <f t="shared" si="19"/>
        <v>2100</v>
      </c>
      <c r="H818" s="71" t="s">
        <v>24</v>
      </c>
      <c r="I818" s="72"/>
      <c r="J818" s="73">
        <v>10</v>
      </c>
      <c r="K818" s="74">
        <v>10</v>
      </c>
      <c r="L818" s="97" t="s">
        <v>25</v>
      </c>
      <c r="M818" s="98" t="s">
        <v>1022</v>
      </c>
      <c r="N818" s="99">
        <v>10</v>
      </c>
      <c r="O818" s="100">
        <v>10</v>
      </c>
      <c r="P818" s="71"/>
      <c r="Q818" s="72"/>
      <c r="R818" s="73"/>
      <c r="S818" s="74"/>
      <c r="T818" s="97"/>
      <c r="U818" s="98"/>
      <c r="V818" s="99"/>
      <c r="W818" s="100"/>
      <c r="X818" s="71"/>
      <c r="Y818" s="72"/>
      <c r="Z818" s="73"/>
      <c r="AA818" s="74"/>
      <c r="AB818" s="97"/>
      <c r="AC818" s="98"/>
      <c r="AD818" s="99"/>
      <c r="AE818" s="100"/>
      <c r="AF818" s="71"/>
      <c r="AG818" s="72"/>
      <c r="AH818" s="73"/>
      <c r="AI818" s="74"/>
      <c r="AJ818" s="97"/>
      <c r="AK818" s="98"/>
      <c r="AL818" s="99"/>
      <c r="AM818" s="100"/>
      <c r="AN818" s="71"/>
      <c r="AO818" s="72"/>
      <c r="AP818" s="73"/>
      <c r="AQ818" s="74"/>
      <c r="AR818" s="97"/>
      <c r="AS818" s="98"/>
      <c r="AT818" s="99"/>
      <c r="AU818" s="100"/>
    </row>
    <row r="819" spans="1:47">
      <c r="A819" s="67">
        <f>A818+1</f>
        <v>1</v>
      </c>
      <c r="B819" s="140" t="s">
        <v>718</v>
      </c>
      <c r="C819" s="134" t="s">
        <v>719</v>
      </c>
      <c r="D819" s="132" t="s">
        <v>330</v>
      </c>
      <c r="E819" s="70">
        <v>210</v>
      </c>
      <c r="F819" s="70">
        <v>4</v>
      </c>
      <c r="G819" s="96">
        <f t="shared" ref="G819:G844" si="20">E819*F819</f>
        <v>840</v>
      </c>
      <c r="H819" s="71" t="s">
        <v>24</v>
      </c>
      <c r="I819" s="72"/>
      <c r="J819" s="73">
        <v>3</v>
      </c>
      <c r="K819" s="74">
        <v>3</v>
      </c>
      <c r="L819" s="97" t="s">
        <v>25</v>
      </c>
      <c r="M819" s="98" t="s">
        <v>82</v>
      </c>
      <c r="N819" s="99">
        <v>3</v>
      </c>
      <c r="O819" s="100">
        <v>3</v>
      </c>
      <c r="P819" s="71"/>
      <c r="Q819" s="72"/>
      <c r="R819" s="73"/>
      <c r="S819" s="74"/>
      <c r="T819" s="97"/>
      <c r="U819" s="98"/>
      <c r="V819" s="99"/>
      <c r="W819" s="100"/>
      <c r="X819" s="71"/>
      <c r="Y819" s="72"/>
      <c r="Z819" s="73"/>
      <c r="AA819" s="74"/>
      <c r="AB819" s="97"/>
      <c r="AC819" s="98"/>
      <c r="AD819" s="99"/>
      <c r="AE819" s="100"/>
      <c r="AF819" s="71"/>
      <c r="AG819" s="72"/>
      <c r="AH819" s="73"/>
      <c r="AI819" s="74"/>
      <c r="AJ819" s="97"/>
      <c r="AK819" s="98"/>
      <c r="AL819" s="99"/>
      <c r="AM819" s="100"/>
      <c r="AN819" s="71"/>
      <c r="AO819" s="72"/>
      <c r="AP819" s="73"/>
      <c r="AQ819" s="74"/>
      <c r="AR819" s="97"/>
      <c r="AS819" s="98"/>
      <c r="AT819" s="99"/>
      <c r="AU819" s="100"/>
    </row>
    <row r="820" spans="1:47">
      <c r="A820" s="67"/>
      <c r="B820" s="153" t="s">
        <v>718</v>
      </c>
      <c r="C820" s="68" t="s">
        <v>719</v>
      </c>
      <c r="D820" s="101" t="s">
        <v>244</v>
      </c>
      <c r="E820" s="70">
        <v>210</v>
      </c>
      <c r="F820" s="70">
        <v>6</v>
      </c>
      <c r="G820" s="96">
        <f t="shared" si="20"/>
        <v>1260</v>
      </c>
      <c r="H820" s="71" t="s">
        <v>24</v>
      </c>
      <c r="I820" s="72"/>
      <c r="J820" s="73">
        <v>12</v>
      </c>
      <c r="K820" s="74">
        <v>12</v>
      </c>
      <c r="L820" s="97" t="s">
        <v>25</v>
      </c>
      <c r="M820" s="98" t="s">
        <v>82</v>
      </c>
      <c r="N820" s="99">
        <v>12</v>
      </c>
      <c r="O820" s="100">
        <v>12</v>
      </c>
      <c r="P820" s="71" t="s">
        <v>24</v>
      </c>
      <c r="Q820" s="72"/>
      <c r="R820" s="73">
        <v>2</v>
      </c>
      <c r="S820" s="74">
        <v>2</v>
      </c>
      <c r="T820" s="97" t="s">
        <v>23</v>
      </c>
      <c r="U820" s="98" t="s">
        <v>98</v>
      </c>
      <c r="V820" s="99">
        <v>2</v>
      </c>
      <c r="W820" s="100">
        <v>2</v>
      </c>
      <c r="X820" s="71"/>
      <c r="Y820" s="72"/>
      <c r="Z820" s="73"/>
      <c r="AA820" s="74"/>
      <c r="AB820" s="97"/>
      <c r="AC820" s="98"/>
      <c r="AD820" s="99"/>
      <c r="AE820" s="100"/>
      <c r="AF820" s="71"/>
      <c r="AG820" s="72"/>
      <c r="AH820" s="73"/>
      <c r="AI820" s="74"/>
      <c r="AJ820" s="97"/>
      <c r="AK820" s="98"/>
      <c r="AL820" s="99"/>
      <c r="AM820" s="100"/>
      <c r="AN820" s="71"/>
      <c r="AO820" s="72"/>
      <c r="AP820" s="73"/>
      <c r="AQ820" s="74"/>
      <c r="AR820" s="97"/>
      <c r="AS820" s="98"/>
      <c r="AT820" s="99"/>
      <c r="AU820" s="100"/>
    </row>
    <row r="821" spans="1:47">
      <c r="A821" s="67"/>
      <c r="B821" s="140" t="s">
        <v>718</v>
      </c>
      <c r="C821" s="68" t="s">
        <v>719</v>
      </c>
      <c r="D821" s="101" t="s">
        <v>720</v>
      </c>
      <c r="E821" s="70">
        <v>210</v>
      </c>
      <c r="F821" s="70">
        <v>4</v>
      </c>
      <c r="G821" s="96">
        <f t="shared" si="20"/>
        <v>840</v>
      </c>
      <c r="H821" s="71" t="s">
        <v>24</v>
      </c>
      <c r="I821" s="72"/>
      <c r="J821" s="73">
        <v>4</v>
      </c>
      <c r="K821" s="74">
        <v>4</v>
      </c>
      <c r="L821" s="97" t="s">
        <v>25</v>
      </c>
      <c r="M821" s="98" t="s">
        <v>82</v>
      </c>
      <c r="N821" s="99">
        <v>4</v>
      </c>
      <c r="O821" s="100">
        <v>4</v>
      </c>
      <c r="P821" s="71"/>
      <c r="Q821" s="72"/>
      <c r="R821" s="73"/>
      <c r="S821" s="74"/>
      <c r="T821" s="97"/>
      <c r="U821" s="98"/>
      <c r="V821" s="99"/>
      <c r="W821" s="100"/>
      <c r="X821" s="71"/>
      <c r="Y821" s="72"/>
      <c r="Z821" s="73"/>
      <c r="AA821" s="74"/>
      <c r="AB821" s="97"/>
      <c r="AC821" s="98"/>
      <c r="AD821" s="99"/>
      <c r="AE821" s="100"/>
      <c r="AF821" s="71"/>
      <c r="AG821" s="72"/>
      <c r="AH821" s="73"/>
      <c r="AI821" s="74"/>
      <c r="AJ821" s="97"/>
      <c r="AK821" s="98"/>
      <c r="AL821" s="99"/>
      <c r="AM821" s="100"/>
      <c r="AN821" s="71"/>
      <c r="AO821" s="72"/>
      <c r="AP821" s="73"/>
      <c r="AQ821" s="74"/>
      <c r="AR821" s="97"/>
      <c r="AS821" s="98"/>
      <c r="AT821" s="99"/>
      <c r="AU821" s="100"/>
    </row>
    <row r="822" spans="1:47">
      <c r="A822" s="67"/>
      <c r="B822" s="140" t="s">
        <v>718</v>
      </c>
      <c r="C822" s="68" t="s">
        <v>719</v>
      </c>
      <c r="D822" s="101" t="s">
        <v>412</v>
      </c>
      <c r="E822" s="70">
        <v>210</v>
      </c>
      <c r="F822" s="70">
        <v>6</v>
      </c>
      <c r="G822" s="96">
        <f t="shared" si="20"/>
        <v>1260</v>
      </c>
      <c r="H822" s="71" t="s">
        <v>24</v>
      </c>
      <c r="I822" s="72"/>
      <c r="J822" s="73">
        <v>15</v>
      </c>
      <c r="K822" s="74">
        <v>15</v>
      </c>
      <c r="L822" s="97" t="s">
        <v>25</v>
      </c>
      <c r="M822" s="98" t="s">
        <v>82</v>
      </c>
      <c r="N822" s="99">
        <v>15</v>
      </c>
      <c r="O822" s="100">
        <v>15</v>
      </c>
      <c r="P822" s="71" t="s">
        <v>24</v>
      </c>
      <c r="Q822" s="72"/>
      <c r="R822" s="73">
        <v>2</v>
      </c>
      <c r="S822" s="74">
        <v>2</v>
      </c>
      <c r="T822" s="97" t="s">
        <v>23</v>
      </c>
      <c r="U822" s="98" t="s">
        <v>98</v>
      </c>
      <c r="V822" s="99">
        <v>2</v>
      </c>
      <c r="W822" s="100">
        <v>2</v>
      </c>
      <c r="X822" s="71"/>
      <c r="Y822" s="72"/>
      <c r="Z822" s="73"/>
      <c r="AA822" s="74"/>
      <c r="AB822" s="97"/>
      <c r="AC822" s="98"/>
      <c r="AD822" s="99"/>
      <c r="AE822" s="100"/>
      <c r="AF822" s="71"/>
      <c r="AG822" s="72"/>
      <c r="AH822" s="73"/>
      <c r="AI822" s="74"/>
      <c r="AJ822" s="97"/>
      <c r="AK822" s="98"/>
      <c r="AL822" s="99"/>
      <c r="AM822" s="100"/>
      <c r="AN822" s="71"/>
      <c r="AO822" s="72"/>
      <c r="AP822" s="73"/>
      <c r="AQ822" s="74"/>
      <c r="AR822" s="97"/>
      <c r="AS822" s="98"/>
      <c r="AT822" s="99"/>
      <c r="AU822" s="100"/>
    </row>
    <row r="823" spans="1:47">
      <c r="A823" s="67"/>
      <c r="B823" s="140" t="s">
        <v>718</v>
      </c>
      <c r="C823" s="68" t="s">
        <v>719</v>
      </c>
      <c r="D823" s="101" t="s">
        <v>326</v>
      </c>
      <c r="E823" s="70">
        <v>210</v>
      </c>
      <c r="F823" s="70">
        <v>4</v>
      </c>
      <c r="G823" s="96">
        <f t="shared" si="20"/>
        <v>840</v>
      </c>
      <c r="H823" s="71" t="s">
        <v>24</v>
      </c>
      <c r="I823" s="72"/>
      <c r="J823" s="73">
        <v>3</v>
      </c>
      <c r="K823" s="74">
        <v>3</v>
      </c>
      <c r="L823" s="97" t="s">
        <v>25</v>
      </c>
      <c r="M823" s="98" t="s">
        <v>82</v>
      </c>
      <c r="N823" s="99">
        <v>3</v>
      </c>
      <c r="O823" s="100">
        <v>3</v>
      </c>
      <c r="P823" s="71"/>
      <c r="Q823" s="72"/>
      <c r="R823" s="73"/>
      <c r="S823" s="74"/>
      <c r="T823" s="97"/>
      <c r="U823" s="98"/>
      <c r="V823" s="99"/>
      <c r="W823" s="100"/>
      <c r="X823" s="71"/>
      <c r="Y823" s="72"/>
      <c r="Z823" s="73"/>
      <c r="AA823" s="74"/>
      <c r="AB823" s="97"/>
      <c r="AC823" s="98"/>
      <c r="AD823" s="99"/>
      <c r="AE823" s="100"/>
      <c r="AF823" s="71"/>
      <c r="AG823" s="72"/>
      <c r="AH823" s="73"/>
      <c r="AI823" s="74"/>
      <c r="AJ823" s="97"/>
      <c r="AK823" s="98"/>
      <c r="AL823" s="99"/>
      <c r="AM823" s="100"/>
      <c r="AN823" s="71"/>
      <c r="AO823" s="72"/>
      <c r="AP823" s="73"/>
      <c r="AQ823" s="74"/>
      <c r="AR823" s="97"/>
      <c r="AS823" s="98"/>
      <c r="AT823" s="99"/>
      <c r="AU823" s="100"/>
    </row>
    <row r="824" spans="1:47">
      <c r="A824" s="67"/>
      <c r="B824" s="140" t="s">
        <v>718</v>
      </c>
      <c r="C824" s="68" t="s">
        <v>719</v>
      </c>
      <c r="D824" s="101" t="s">
        <v>217</v>
      </c>
      <c r="E824" s="70">
        <v>210</v>
      </c>
      <c r="F824" s="70">
        <v>6</v>
      </c>
      <c r="G824" s="96">
        <f t="shared" si="20"/>
        <v>1260</v>
      </c>
      <c r="H824" s="71" t="s">
        <v>24</v>
      </c>
      <c r="I824" s="72"/>
      <c r="J824" s="73">
        <v>15</v>
      </c>
      <c r="K824" s="74">
        <v>15</v>
      </c>
      <c r="L824" s="97" t="s">
        <v>25</v>
      </c>
      <c r="M824" s="98" t="s">
        <v>82</v>
      </c>
      <c r="N824" s="99">
        <v>15</v>
      </c>
      <c r="O824" s="100">
        <v>15</v>
      </c>
      <c r="P824" s="71" t="s">
        <v>24</v>
      </c>
      <c r="Q824" s="72"/>
      <c r="R824" s="73">
        <v>2</v>
      </c>
      <c r="S824" s="74">
        <v>2</v>
      </c>
      <c r="T824" s="97" t="s">
        <v>23</v>
      </c>
      <c r="U824" s="98" t="s">
        <v>98</v>
      </c>
      <c r="V824" s="99">
        <v>2</v>
      </c>
      <c r="W824" s="100">
        <v>2</v>
      </c>
      <c r="X824" s="71"/>
      <c r="Y824" s="72"/>
      <c r="Z824" s="73"/>
      <c r="AA824" s="74"/>
      <c r="AB824" s="97"/>
      <c r="AC824" s="98"/>
      <c r="AD824" s="99"/>
      <c r="AE824" s="100"/>
      <c r="AF824" s="71"/>
      <c r="AG824" s="72"/>
      <c r="AH824" s="73"/>
      <c r="AI824" s="74"/>
      <c r="AJ824" s="97"/>
      <c r="AK824" s="98"/>
      <c r="AL824" s="99"/>
      <c r="AM824" s="100"/>
      <c r="AN824" s="71"/>
      <c r="AO824" s="72"/>
      <c r="AP824" s="73"/>
      <c r="AQ824" s="74"/>
      <c r="AR824" s="97"/>
      <c r="AS824" s="98"/>
      <c r="AT824" s="99"/>
      <c r="AU824" s="100"/>
    </row>
    <row r="825" spans="1:47">
      <c r="A825" s="67"/>
      <c r="B825" s="140" t="s">
        <v>718</v>
      </c>
      <c r="C825" s="68" t="s">
        <v>719</v>
      </c>
      <c r="D825" s="101" t="s">
        <v>721</v>
      </c>
      <c r="E825" s="70">
        <v>210</v>
      </c>
      <c r="F825" s="70">
        <v>6</v>
      </c>
      <c r="G825" s="96">
        <f t="shared" si="20"/>
        <v>1260</v>
      </c>
      <c r="H825" s="71" t="s">
        <v>24</v>
      </c>
      <c r="I825" s="72"/>
      <c r="J825" s="73">
        <v>12</v>
      </c>
      <c r="K825" s="74">
        <v>12</v>
      </c>
      <c r="L825" s="97" t="s">
        <v>25</v>
      </c>
      <c r="M825" s="98" t="s">
        <v>82</v>
      </c>
      <c r="N825" s="99">
        <v>12</v>
      </c>
      <c r="O825" s="100">
        <v>12</v>
      </c>
      <c r="P825" s="71" t="s">
        <v>24</v>
      </c>
      <c r="Q825" s="72"/>
      <c r="R825" s="73">
        <v>2</v>
      </c>
      <c r="S825" s="74">
        <v>2</v>
      </c>
      <c r="T825" s="97" t="s">
        <v>23</v>
      </c>
      <c r="U825" s="98" t="s">
        <v>98</v>
      </c>
      <c r="V825" s="99">
        <v>2</v>
      </c>
      <c r="W825" s="100">
        <v>2</v>
      </c>
      <c r="X825" s="71"/>
      <c r="Y825" s="72"/>
      <c r="Z825" s="73"/>
      <c r="AA825" s="74"/>
      <c r="AB825" s="97"/>
      <c r="AC825" s="98"/>
      <c r="AD825" s="99"/>
      <c r="AE825" s="100"/>
      <c r="AF825" s="71"/>
      <c r="AG825" s="72"/>
      <c r="AH825" s="73"/>
      <c r="AI825" s="74"/>
      <c r="AJ825" s="97"/>
      <c r="AK825" s="98"/>
      <c r="AL825" s="99"/>
      <c r="AM825" s="100"/>
      <c r="AN825" s="71"/>
      <c r="AO825" s="72"/>
      <c r="AP825" s="73"/>
      <c r="AQ825" s="74"/>
      <c r="AR825" s="97"/>
      <c r="AS825" s="98"/>
      <c r="AT825" s="99"/>
      <c r="AU825" s="100"/>
    </row>
    <row r="826" spans="1:47">
      <c r="A826" s="67"/>
      <c r="B826" s="140" t="s">
        <v>718</v>
      </c>
      <c r="C826" s="68" t="s">
        <v>719</v>
      </c>
      <c r="D826" s="101" t="s">
        <v>229</v>
      </c>
      <c r="E826" s="70">
        <v>210</v>
      </c>
      <c r="F826" s="70">
        <v>4</v>
      </c>
      <c r="G826" s="96">
        <f t="shared" si="20"/>
        <v>840</v>
      </c>
      <c r="H826" s="71" t="s">
        <v>24</v>
      </c>
      <c r="I826" s="72"/>
      <c r="J826" s="73">
        <v>3</v>
      </c>
      <c r="K826" s="74">
        <v>3</v>
      </c>
      <c r="L826" s="97" t="s">
        <v>25</v>
      </c>
      <c r="M826" s="98" t="s">
        <v>82</v>
      </c>
      <c r="N826" s="99">
        <v>3</v>
      </c>
      <c r="O826" s="100">
        <v>3</v>
      </c>
      <c r="P826" s="71"/>
      <c r="Q826" s="72"/>
      <c r="R826" s="73"/>
      <c r="S826" s="74"/>
      <c r="T826" s="97"/>
      <c r="U826" s="98"/>
      <c r="V826" s="99"/>
      <c r="W826" s="100"/>
      <c r="X826" s="71"/>
      <c r="Y826" s="72"/>
      <c r="Z826" s="73"/>
      <c r="AA826" s="74"/>
      <c r="AB826" s="97"/>
      <c r="AC826" s="98"/>
      <c r="AD826" s="99"/>
      <c r="AE826" s="100"/>
      <c r="AF826" s="71"/>
      <c r="AG826" s="72"/>
      <c r="AH826" s="73"/>
      <c r="AI826" s="74"/>
      <c r="AJ826" s="97"/>
      <c r="AK826" s="98"/>
      <c r="AL826" s="99"/>
      <c r="AM826" s="100"/>
      <c r="AN826" s="71"/>
      <c r="AO826" s="72"/>
      <c r="AP826" s="73"/>
      <c r="AQ826" s="74"/>
      <c r="AR826" s="97"/>
      <c r="AS826" s="98"/>
      <c r="AT826" s="99"/>
      <c r="AU826" s="100"/>
    </row>
    <row r="827" spans="1:47">
      <c r="A827" s="67"/>
      <c r="B827" s="140" t="s">
        <v>718</v>
      </c>
      <c r="C827" s="68" t="s">
        <v>719</v>
      </c>
      <c r="D827" s="101" t="s">
        <v>475</v>
      </c>
      <c r="E827" s="70">
        <v>210</v>
      </c>
      <c r="F827" s="70">
        <v>10</v>
      </c>
      <c r="G827" s="96">
        <f t="shared" si="20"/>
        <v>2100</v>
      </c>
      <c r="H827" s="71" t="s">
        <v>24</v>
      </c>
      <c r="I827" s="72"/>
      <c r="J827" s="73">
        <v>17</v>
      </c>
      <c r="K827" s="74">
        <v>17</v>
      </c>
      <c r="L827" s="97" t="s">
        <v>25</v>
      </c>
      <c r="M827" s="98" t="s">
        <v>78</v>
      </c>
      <c r="N827" s="99">
        <v>17</v>
      </c>
      <c r="O827" s="100">
        <v>17</v>
      </c>
      <c r="P827" s="71" t="s">
        <v>24</v>
      </c>
      <c r="Q827" s="72"/>
      <c r="R827" s="73">
        <v>1</v>
      </c>
      <c r="S827" s="74">
        <v>1</v>
      </c>
      <c r="T827" s="97" t="s">
        <v>23</v>
      </c>
      <c r="U827" s="98" t="s">
        <v>94</v>
      </c>
      <c r="V827" s="99">
        <v>1</v>
      </c>
      <c r="W827" s="100">
        <v>1</v>
      </c>
      <c r="X827" s="71" t="s">
        <v>24</v>
      </c>
      <c r="Y827" s="72"/>
      <c r="Z827" s="73">
        <v>9</v>
      </c>
      <c r="AA827" s="74">
        <v>9</v>
      </c>
      <c r="AB827" s="97" t="s">
        <v>23</v>
      </c>
      <c r="AC827" s="98" t="s">
        <v>98</v>
      </c>
      <c r="AD827" s="99">
        <v>9</v>
      </c>
      <c r="AE827" s="100">
        <v>9</v>
      </c>
      <c r="AF827" s="71" t="s">
        <v>24</v>
      </c>
      <c r="AG827" s="72"/>
      <c r="AH827" s="73">
        <v>10</v>
      </c>
      <c r="AI827" s="74">
        <v>10</v>
      </c>
      <c r="AJ827" s="97" t="s">
        <v>23</v>
      </c>
      <c r="AK827" s="98" t="s">
        <v>106</v>
      </c>
      <c r="AL827" s="99">
        <v>10</v>
      </c>
      <c r="AM827" s="100">
        <v>10</v>
      </c>
      <c r="AN827" s="71"/>
      <c r="AO827" s="72"/>
      <c r="AP827" s="73"/>
      <c r="AQ827" s="74"/>
      <c r="AR827" s="97"/>
      <c r="AS827" s="98"/>
      <c r="AT827" s="99"/>
      <c r="AU827" s="100"/>
    </row>
    <row r="828" spans="1:47">
      <c r="A828" s="67"/>
      <c r="B828" s="140" t="s">
        <v>718</v>
      </c>
      <c r="C828" s="68" t="s">
        <v>719</v>
      </c>
      <c r="D828" s="101" t="s">
        <v>722</v>
      </c>
      <c r="E828" s="70">
        <v>210</v>
      </c>
      <c r="F828" s="70">
        <v>10</v>
      </c>
      <c r="G828" s="96">
        <f t="shared" si="20"/>
        <v>2100</v>
      </c>
      <c r="H828" s="71" t="s">
        <v>24</v>
      </c>
      <c r="I828" s="72"/>
      <c r="J828" s="73">
        <v>5</v>
      </c>
      <c r="K828" s="74">
        <v>5</v>
      </c>
      <c r="L828" s="97" t="s">
        <v>25</v>
      </c>
      <c r="M828" s="98" t="s">
        <v>98</v>
      </c>
      <c r="N828" s="99">
        <v>5</v>
      </c>
      <c r="O828" s="100">
        <v>5</v>
      </c>
      <c r="P828" s="71"/>
      <c r="Q828" s="72"/>
      <c r="R828" s="73"/>
      <c r="S828" s="74"/>
      <c r="T828" s="97"/>
      <c r="U828" s="98"/>
      <c r="V828" s="99"/>
      <c r="W828" s="100"/>
      <c r="X828" s="71"/>
      <c r="Y828" s="72"/>
      <c r="Z828" s="73"/>
      <c r="AA828" s="74"/>
      <c r="AB828" s="97"/>
      <c r="AC828" s="98"/>
      <c r="AD828" s="99"/>
      <c r="AE828" s="100"/>
      <c r="AF828" s="71"/>
      <c r="AG828" s="72"/>
      <c r="AH828" s="73"/>
      <c r="AI828" s="74"/>
      <c r="AJ828" s="97"/>
      <c r="AK828" s="98"/>
      <c r="AL828" s="99"/>
      <c r="AM828" s="100"/>
      <c r="AN828" s="71"/>
      <c r="AO828" s="72"/>
      <c r="AP828" s="73"/>
      <c r="AQ828" s="74"/>
      <c r="AR828" s="97"/>
      <c r="AS828" s="98"/>
      <c r="AT828" s="99"/>
      <c r="AU828" s="100"/>
    </row>
    <row r="829" spans="1:47">
      <c r="A829" s="67"/>
      <c r="B829" s="140" t="s">
        <v>718</v>
      </c>
      <c r="C829" s="68" t="s">
        <v>723</v>
      </c>
      <c r="D829" s="101" t="s">
        <v>476</v>
      </c>
      <c r="E829" s="70">
        <v>250</v>
      </c>
      <c r="F829" s="70">
        <v>4</v>
      </c>
      <c r="G829" s="96">
        <f t="shared" si="20"/>
        <v>1000</v>
      </c>
      <c r="H829" s="71" t="s">
        <v>24</v>
      </c>
      <c r="I829" s="72"/>
      <c r="J829" s="73">
        <v>6</v>
      </c>
      <c r="K829" s="74">
        <v>6</v>
      </c>
      <c r="L829" s="97" t="s">
        <v>25</v>
      </c>
      <c r="M829" s="98" t="s">
        <v>78</v>
      </c>
      <c r="N829" s="99">
        <v>6</v>
      </c>
      <c r="O829" s="100">
        <v>6</v>
      </c>
      <c r="P829" s="71" t="s">
        <v>24</v>
      </c>
      <c r="Q829" s="72"/>
      <c r="R829" s="73">
        <v>3</v>
      </c>
      <c r="S829" s="74">
        <v>3</v>
      </c>
      <c r="T829" s="97" t="s">
        <v>23</v>
      </c>
      <c r="U829" s="98" t="s">
        <v>106</v>
      </c>
      <c r="V829" s="99">
        <v>3</v>
      </c>
      <c r="W829" s="100">
        <v>3</v>
      </c>
      <c r="X829" s="71"/>
      <c r="Y829" s="72"/>
      <c r="Z829" s="73"/>
      <c r="AA829" s="74"/>
      <c r="AB829" s="97"/>
      <c r="AC829" s="98"/>
      <c r="AD829" s="99"/>
      <c r="AE829" s="100"/>
      <c r="AF829" s="71"/>
      <c r="AG829" s="72"/>
      <c r="AH829" s="73"/>
      <c r="AI829" s="74"/>
      <c r="AJ829" s="97"/>
      <c r="AK829" s="98"/>
      <c r="AL829" s="99"/>
      <c r="AM829" s="100"/>
      <c r="AN829" s="71"/>
      <c r="AO829" s="72"/>
      <c r="AP829" s="73"/>
      <c r="AQ829" s="74"/>
      <c r="AR829" s="97"/>
      <c r="AS829" s="98"/>
      <c r="AT829" s="99"/>
      <c r="AU829" s="100"/>
    </row>
    <row r="830" spans="1:47">
      <c r="A830" s="67"/>
      <c r="B830" s="140" t="s">
        <v>718</v>
      </c>
      <c r="C830" s="68" t="s">
        <v>723</v>
      </c>
      <c r="D830" s="101" t="s">
        <v>724</v>
      </c>
      <c r="E830" s="70">
        <v>250</v>
      </c>
      <c r="F830" s="70">
        <v>4</v>
      </c>
      <c r="G830" s="96">
        <f t="shared" si="20"/>
        <v>1000</v>
      </c>
      <c r="H830" s="71" t="s">
        <v>24</v>
      </c>
      <c r="I830" s="72"/>
      <c r="J830" s="73">
        <v>8</v>
      </c>
      <c r="K830" s="74">
        <v>8</v>
      </c>
      <c r="L830" s="97" t="s">
        <v>25</v>
      </c>
      <c r="M830" s="98" t="s">
        <v>1020</v>
      </c>
      <c r="N830" s="99">
        <v>8</v>
      </c>
      <c r="O830" s="100">
        <v>8</v>
      </c>
      <c r="P830" s="71"/>
      <c r="Q830" s="72"/>
      <c r="R830" s="73"/>
      <c r="S830" s="74"/>
      <c r="T830" s="97"/>
      <c r="U830" s="98"/>
      <c r="V830" s="99"/>
      <c r="W830" s="100"/>
      <c r="X830" s="71"/>
      <c r="Y830" s="72"/>
      <c r="Z830" s="73"/>
      <c r="AA830" s="74"/>
      <c r="AB830" s="97"/>
      <c r="AC830" s="98"/>
      <c r="AD830" s="99"/>
      <c r="AE830" s="100"/>
      <c r="AF830" s="71"/>
      <c r="AG830" s="72"/>
      <c r="AH830" s="73"/>
      <c r="AI830" s="74"/>
      <c r="AJ830" s="97"/>
      <c r="AK830" s="98"/>
      <c r="AL830" s="99"/>
      <c r="AM830" s="100"/>
      <c r="AN830" s="71"/>
      <c r="AO830" s="72"/>
      <c r="AP830" s="73"/>
      <c r="AQ830" s="74"/>
      <c r="AR830" s="97"/>
      <c r="AS830" s="98"/>
      <c r="AT830" s="99"/>
      <c r="AU830" s="100"/>
    </row>
    <row r="831" spans="1:47">
      <c r="A831" s="67"/>
      <c r="B831" s="140" t="s">
        <v>718</v>
      </c>
      <c r="C831" s="68" t="s">
        <v>723</v>
      </c>
      <c r="D831" s="101" t="s">
        <v>251</v>
      </c>
      <c r="E831" s="70">
        <v>250</v>
      </c>
      <c r="F831" s="70">
        <v>4</v>
      </c>
      <c r="G831" s="96">
        <f t="shared" si="20"/>
        <v>1000</v>
      </c>
      <c r="H831" s="71" t="s">
        <v>24</v>
      </c>
      <c r="I831" s="72"/>
      <c r="J831" s="73">
        <v>18</v>
      </c>
      <c r="K831" s="74">
        <v>18</v>
      </c>
      <c r="L831" s="97" t="s">
        <v>25</v>
      </c>
      <c r="M831" s="98" t="s">
        <v>1020</v>
      </c>
      <c r="N831" s="99">
        <v>18</v>
      </c>
      <c r="O831" s="100">
        <v>18</v>
      </c>
      <c r="P831" s="71"/>
      <c r="Q831" s="72"/>
      <c r="R831" s="73"/>
      <c r="S831" s="74"/>
      <c r="T831" s="97"/>
      <c r="U831" s="98"/>
      <c r="V831" s="99"/>
      <c r="W831" s="100"/>
      <c r="X831" s="71"/>
      <c r="Y831" s="72"/>
      <c r="Z831" s="73"/>
      <c r="AA831" s="74"/>
      <c r="AB831" s="97"/>
      <c r="AC831" s="98"/>
      <c r="AD831" s="99"/>
      <c r="AE831" s="100"/>
      <c r="AF831" s="71"/>
      <c r="AG831" s="72"/>
      <c r="AH831" s="73"/>
      <c r="AI831" s="74"/>
      <c r="AJ831" s="97"/>
      <c r="AK831" s="98"/>
      <c r="AL831" s="99"/>
      <c r="AM831" s="100"/>
      <c r="AN831" s="71"/>
      <c r="AO831" s="72"/>
      <c r="AP831" s="73"/>
      <c r="AQ831" s="74"/>
      <c r="AR831" s="97"/>
      <c r="AS831" s="98"/>
      <c r="AT831" s="99"/>
      <c r="AU831" s="100"/>
    </row>
    <row r="832" spans="1:47">
      <c r="A832" s="67"/>
      <c r="B832" s="140" t="s">
        <v>718</v>
      </c>
      <c r="C832" s="68" t="s">
        <v>723</v>
      </c>
      <c r="D832" s="101" t="s">
        <v>414</v>
      </c>
      <c r="E832" s="70">
        <v>210</v>
      </c>
      <c r="F832" s="70">
        <v>4</v>
      </c>
      <c r="G832" s="96">
        <f t="shared" si="20"/>
        <v>840</v>
      </c>
      <c r="H832" s="71" t="s">
        <v>24</v>
      </c>
      <c r="I832" s="72"/>
      <c r="J832" s="73">
        <v>9</v>
      </c>
      <c r="K832" s="74">
        <v>9</v>
      </c>
      <c r="L832" s="97" t="s">
        <v>25</v>
      </c>
      <c r="M832" s="98" t="s">
        <v>82</v>
      </c>
      <c r="N832" s="99">
        <v>9</v>
      </c>
      <c r="O832" s="100">
        <v>9</v>
      </c>
      <c r="P832" s="71"/>
      <c r="Q832" s="72"/>
      <c r="R832" s="73"/>
      <c r="S832" s="74"/>
      <c r="T832" s="97"/>
      <c r="U832" s="98"/>
      <c r="V832" s="99"/>
      <c r="W832" s="100"/>
      <c r="X832" s="71"/>
      <c r="Y832" s="72"/>
      <c r="Z832" s="73"/>
      <c r="AA832" s="74"/>
      <c r="AB832" s="97"/>
      <c r="AC832" s="98"/>
      <c r="AD832" s="99"/>
      <c r="AE832" s="100"/>
      <c r="AF832" s="71"/>
      <c r="AG832" s="72"/>
      <c r="AH832" s="73"/>
      <c r="AI832" s="74"/>
      <c r="AJ832" s="97"/>
      <c r="AK832" s="98"/>
      <c r="AL832" s="99"/>
      <c r="AM832" s="100"/>
      <c r="AN832" s="71"/>
      <c r="AO832" s="72"/>
      <c r="AP832" s="73"/>
      <c r="AQ832" s="74"/>
      <c r="AR832" s="97"/>
      <c r="AS832" s="98"/>
      <c r="AT832" s="99"/>
      <c r="AU832" s="100"/>
    </row>
    <row r="833" spans="1:47">
      <c r="A833" s="67"/>
      <c r="B833" s="140" t="s">
        <v>718</v>
      </c>
      <c r="C833" s="68" t="s">
        <v>723</v>
      </c>
      <c r="D833" s="101" t="s">
        <v>725</v>
      </c>
      <c r="E833" s="70">
        <v>210</v>
      </c>
      <c r="F833" s="70">
        <v>8</v>
      </c>
      <c r="G833" s="96">
        <f t="shared" si="20"/>
        <v>1680</v>
      </c>
      <c r="H833" s="71" t="s">
        <v>24</v>
      </c>
      <c r="I833" s="72"/>
      <c r="J833" s="73">
        <v>9</v>
      </c>
      <c r="K833" s="74">
        <v>9</v>
      </c>
      <c r="L833" s="97" t="s">
        <v>25</v>
      </c>
      <c r="M833" s="98" t="s">
        <v>82</v>
      </c>
      <c r="N833" s="99">
        <v>9</v>
      </c>
      <c r="O833" s="100">
        <v>9</v>
      </c>
      <c r="P833" s="71"/>
      <c r="Q833" s="72"/>
      <c r="R833" s="73"/>
      <c r="S833" s="74"/>
      <c r="T833" s="97"/>
      <c r="U833" s="98"/>
      <c r="V833" s="99"/>
      <c r="W833" s="100"/>
      <c r="X833" s="71"/>
      <c r="Y833" s="72"/>
      <c r="Z833" s="73"/>
      <c r="AA833" s="74"/>
      <c r="AB833" s="97"/>
      <c r="AC833" s="98"/>
      <c r="AD833" s="99"/>
      <c r="AE833" s="100"/>
      <c r="AF833" s="71"/>
      <c r="AG833" s="72"/>
      <c r="AH833" s="73"/>
      <c r="AI833" s="74"/>
      <c r="AJ833" s="97"/>
      <c r="AK833" s="98"/>
      <c r="AL833" s="99"/>
      <c r="AM833" s="100"/>
      <c r="AN833" s="71"/>
      <c r="AO833" s="72"/>
      <c r="AP833" s="73"/>
      <c r="AQ833" s="74"/>
      <c r="AR833" s="97"/>
      <c r="AS833" s="98"/>
      <c r="AT833" s="99"/>
      <c r="AU833" s="100"/>
    </row>
    <row r="834" spans="1:47">
      <c r="A834" s="67"/>
      <c r="B834" s="140" t="s">
        <v>718</v>
      </c>
      <c r="C834" s="68" t="s">
        <v>723</v>
      </c>
      <c r="D834" s="101" t="s">
        <v>726</v>
      </c>
      <c r="E834" s="70">
        <v>210</v>
      </c>
      <c r="F834" s="70">
        <v>8</v>
      </c>
      <c r="G834" s="96">
        <f t="shared" si="20"/>
        <v>1680</v>
      </c>
      <c r="H834" s="71" t="s">
        <v>24</v>
      </c>
      <c r="I834" s="72"/>
      <c r="J834" s="73">
        <v>9</v>
      </c>
      <c r="K834" s="74">
        <v>9</v>
      </c>
      <c r="L834" s="97" t="s">
        <v>25</v>
      </c>
      <c r="M834" s="98" t="s">
        <v>82</v>
      </c>
      <c r="N834" s="99">
        <v>9</v>
      </c>
      <c r="O834" s="100">
        <v>9</v>
      </c>
      <c r="P834" s="71"/>
      <c r="Q834" s="72"/>
      <c r="R834" s="73"/>
      <c r="S834" s="74"/>
      <c r="T834" s="97"/>
      <c r="U834" s="98"/>
      <c r="V834" s="99"/>
      <c r="W834" s="100"/>
      <c r="X834" s="71"/>
      <c r="Y834" s="72"/>
      <c r="Z834" s="73"/>
      <c r="AA834" s="74"/>
      <c r="AB834" s="97"/>
      <c r="AC834" s="98"/>
      <c r="AD834" s="99"/>
      <c r="AE834" s="100"/>
      <c r="AF834" s="71"/>
      <c r="AG834" s="72"/>
      <c r="AH834" s="73"/>
      <c r="AI834" s="74"/>
      <c r="AJ834" s="97"/>
      <c r="AK834" s="98"/>
      <c r="AL834" s="99"/>
      <c r="AM834" s="100"/>
      <c r="AN834" s="71"/>
      <c r="AO834" s="72"/>
      <c r="AP834" s="73"/>
      <c r="AQ834" s="74"/>
      <c r="AR834" s="97"/>
      <c r="AS834" s="98"/>
      <c r="AT834" s="99"/>
      <c r="AU834" s="100"/>
    </row>
    <row r="835" spans="1:47">
      <c r="A835" s="67"/>
      <c r="B835" s="140" t="s">
        <v>718</v>
      </c>
      <c r="C835" s="68" t="s">
        <v>723</v>
      </c>
      <c r="D835" s="101" t="s">
        <v>727</v>
      </c>
      <c r="E835" s="70">
        <v>210</v>
      </c>
      <c r="F835" s="70">
        <v>8</v>
      </c>
      <c r="G835" s="96">
        <f t="shared" si="20"/>
        <v>1680</v>
      </c>
      <c r="H835" s="71" t="s">
        <v>24</v>
      </c>
      <c r="I835" s="72"/>
      <c r="J835" s="73">
        <v>9</v>
      </c>
      <c r="K835" s="74">
        <v>9</v>
      </c>
      <c r="L835" s="97" t="s">
        <v>25</v>
      </c>
      <c r="M835" s="98" t="s">
        <v>82</v>
      </c>
      <c r="N835" s="99">
        <v>9</v>
      </c>
      <c r="O835" s="100">
        <v>9</v>
      </c>
      <c r="P835" s="71"/>
      <c r="Q835" s="72"/>
      <c r="R835" s="73"/>
      <c r="S835" s="74"/>
      <c r="T835" s="97"/>
      <c r="U835" s="98"/>
      <c r="V835" s="99"/>
      <c r="W835" s="100"/>
      <c r="X835" s="71"/>
      <c r="Y835" s="72"/>
      <c r="Z835" s="73"/>
      <c r="AA835" s="74"/>
      <c r="AB835" s="97"/>
      <c r="AC835" s="98"/>
      <c r="AD835" s="99"/>
      <c r="AE835" s="100"/>
      <c r="AF835" s="71"/>
      <c r="AG835" s="72"/>
      <c r="AH835" s="73"/>
      <c r="AI835" s="74"/>
      <c r="AJ835" s="97"/>
      <c r="AK835" s="98"/>
      <c r="AL835" s="99"/>
      <c r="AM835" s="100"/>
      <c r="AN835" s="71"/>
      <c r="AO835" s="72"/>
      <c r="AP835" s="73"/>
      <c r="AQ835" s="74"/>
      <c r="AR835" s="97"/>
      <c r="AS835" s="98"/>
      <c r="AT835" s="99"/>
      <c r="AU835" s="100"/>
    </row>
    <row r="836" spans="1:47">
      <c r="A836" s="67"/>
      <c r="B836" s="140" t="s">
        <v>718</v>
      </c>
      <c r="C836" s="68" t="s">
        <v>723</v>
      </c>
      <c r="D836" s="101" t="s">
        <v>331</v>
      </c>
      <c r="E836" s="70">
        <v>250</v>
      </c>
      <c r="F836" s="70">
        <v>12</v>
      </c>
      <c r="G836" s="96">
        <f t="shared" si="20"/>
        <v>3000</v>
      </c>
      <c r="H836" s="71" t="s">
        <v>24</v>
      </c>
      <c r="I836" s="72"/>
      <c r="J836" s="73">
        <v>24</v>
      </c>
      <c r="K836" s="74">
        <v>24</v>
      </c>
      <c r="L836" s="97" t="s">
        <v>25</v>
      </c>
      <c r="M836" s="98" t="s">
        <v>82</v>
      </c>
      <c r="N836" s="99">
        <v>24</v>
      </c>
      <c r="O836" s="100">
        <v>24</v>
      </c>
      <c r="P836" s="71"/>
      <c r="Q836" s="72"/>
      <c r="R836" s="73"/>
      <c r="S836" s="74"/>
      <c r="T836" s="97"/>
      <c r="U836" s="98"/>
      <c r="V836" s="99"/>
      <c r="W836" s="100"/>
      <c r="X836" s="71"/>
      <c r="Y836" s="72"/>
      <c r="Z836" s="73"/>
      <c r="AA836" s="74"/>
      <c r="AB836" s="97"/>
      <c r="AC836" s="98"/>
      <c r="AD836" s="99"/>
      <c r="AE836" s="100"/>
      <c r="AF836" s="71"/>
      <c r="AG836" s="72"/>
      <c r="AH836" s="73"/>
      <c r="AI836" s="74"/>
      <c r="AJ836" s="97"/>
      <c r="AK836" s="98"/>
      <c r="AL836" s="99"/>
      <c r="AM836" s="100"/>
      <c r="AN836" s="71"/>
      <c r="AO836" s="72"/>
      <c r="AP836" s="73"/>
      <c r="AQ836" s="74"/>
      <c r="AR836" s="97"/>
      <c r="AS836" s="98"/>
      <c r="AT836" s="99"/>
      <c r="AU836" s="100"/>
    </row>
    <row r="837" spans="1:47">
      <c r="A837" s="67"/>
      <c r="B837" s="140" t="s">
        <v>718</v>
      </c>
      <c r="C837" s="68" t="s">
        <v>723</v>
      </c>
      <c r="D837" s="101" t="s">
        <v>332</v>
      </c>
      <c r="E837" s="70">
        <v>250</v>
      </c>
      <c r="F837" s="70">
        <v>12</v>
      </c>
      <c r="G837" s="96">
        <f t="shared" si="20"/>
        <v>3000</v>
      </c>
      <c r="H837" s="71" t="s">
        <v>24</v>
      </c>
      <c r="I837" s="72"/>
      <c r="J837" s="73">
        <v>6</v>
      </c>
      <c r="K837" s="74">
        <v>6</v>
      </c>
      <c r="L837" s="97" t="s">
        <v>25</v>
      </c>
      <c r="M837" s="98" t="s">
        <v>78</v>
      </c>
      <c r="N837" s="99">
        <v>6</v>
      </c>
      <c r="O837" s="100">
        <v>6</v>
      </c>
      <c r="P837" s="71"/>
      <c r="Q837" s="72"/>
      <c r="R837" s="73"/>
      <c r="S837" s="74"/>
      <c r="T837" s="97"/>
      <c r="U837" s="98"/>
      <c r="V837" s="99"/>
      <c r="W837" s="100"/>
      <c r="X837" s="71"/>
      <c r="Y837" s="72"/>
      <c r="Z837" s="73"/>
      <c r="AA837" s="74"/>
      <c r="AB837" s="97"/>
      <c r="AC837" s="98"/>
      <c r="AD837" s="99"/>
      <c r="AE837" s="100"/>
      <c r="AF837" s="71"/>
      <c r="AG837" s="72"/>
      <c r="AH837" s="73"/>
      <c r="AI837" s="74"/>
      <c r="AJ837" s="97"/>
      <c r="AK837" s="98"/>
      <c r="AL837" s="99"/>
      <c r="AM837" s="100"/>
      <c r="AN837" s="71"/>
      <c r="AO837" s="72"/>
      <c r="AP837" s="73"/>
      <c r="AQ837" s="74"/>
      <c r="AR837" s="97"/>
      <c r="AS837" s="98"/>
      <c r="AT837" s="99"/>
      <c r="AU837" s="100"/>
    </row>
    <row r="838" spans="1:47">
      <c r="A838" s="67"/>
      <c r="B838" s="140" t="s">
        <v>718</v>
      </c>
      <c r="C838" s="68" t="s">
        <v>723</v>
      </c>
      <c r="D838" s="101" t="s">
        <v>622</v>
      </c>
      <c r="E838" s="70">
        <v>210</v>
      </c>
      <c r="F838" s="70">
        <v>6</v>
      </c>
      <c r="G838" s="96">
        <f t="shared" si="20"/>
        <v>1260</v>
      </c>
      <c r="H838" s="71" t="s">
        <v>24</v>
      </c>
      <c r="I838" s="72"/>
      <c r="J838" s="73">
        <v>8</v>
      </c>
      <c r="K838" s="74">
        <v>8</v>
      </c>
      <c r="L838" s="97" t="s">
        <v>25</v>
      </c>
      <c r="M838" s="98" t="s">
        <v>78</v>
      </c>
      <c r="N838" s="99">
        <v>8</v>
      </c>
      <c r="O838" s="100">
        <v>8</v>
      </c>
      <c r="P838" s="71" t="s">
        <v>24</v>
      </c>
      <c r="Q838" s="72"/>
      <c r="R838" s="73">
        <v>2</v>
      </c>
      <c r="S838" s="74">
        <v>2</v>
      </c>
      <c r="T838" s="97" t="s">
        <v>23</v>
      </c>
      <c r="U838" s="98" t="s">
        <v>102</v>
      </c>
      <c r="V838" s="99">
        <v>2</v>
      </c>
      <c r="W838" s="100">
        <v>2</v>
      </c>
      <c r="X838" s="71"/>
      <c r="Y838" s="72"/>
      <c r="Z838" s="73"/>
      <c r="AA838" s="74"/>
      <c r="AB838" s="97"/>
      <c r="AC838" s="98"/>
      <c r="AD838" s="99"/>
      <c r="AE838" s="100"/>
      <c r="AF838" s="71"/>
      <c r="AG838" s="72"/>
      <c r="AH838" s="73"/>
      <c r="AI838" s="74"/>
      <c r="AJ838" s="97"/>
      <c r="AK838" s="98"/>
      <c r="AL838" s="99"/>
      <c r="AM838" s="100"/>
      <c r="AN838" s="71"/>
      <c r="AO838" s="72"/>
      <c r="AP838" s="73"/>
      <c r="AQ838" s="74"/>
      <c r="AR838" s="97"/>
      <c r="AS838" s="98"/>
      <c r="AT838" s="99"/>
      <c r="AU838" s="100"/>
    </row>
    <row r="839" spans="1:47">
      <c r="A839" s="67"/>
      <c r="B839" s="140" t="s">
        <v>718</v>
      </c>
      <c r="C839" s="68" t="s">
        <v>723</v>
      </c>
      <c r="D839" s="101" t="s">
        <v>683</v>
      </c>
      <c r="E839" s="70">
        <v>250</v>
      </c>
      <c r="F839" s="70">
        <v>4</v>
      </c>
      <c r="G839" s="96">
        <f t="shared" si="20"/>
        <v>1000</v>
      </c>
      <c r="H839" s="71" t="s">
        <v>24</v>
      </c>
      <c r="I839" s="72"/>
      <c r="J839" s="73">
        <v>18</v>
      </c>
      <c r="K839" s="74">
        <v>18</v>
      </c>
      <c r="L839" s="97" t="s">
        <v>25</v>
      </c>
      <c r="M839" s="98" t="s">
        <v>82</v>
      </c>
      <c r="N839" s="99">
        <v>18</v>
      </c>
      <c r="O839" s="100">
        <v>18</v>
      </c>
      <c r="P839" s="71"/>
      <c r="Q839" s="72"/>
      <c r="R839" s="73"/>
      <c r="S839" s="74"/>
      <c r="T839" s="97"/>
      <c r="U839" s="98"/>
      <c r="V839" s="99"/>
      <c r="W839" s="100"/>
      <c r="X839" s="71"/>
      <c r="Y839" s="72"/>
      <c r="Z839" s="73"/>
      <c r="AA839" s="74"/>
      <c r="AB839" s="97"/>
      <c r="AC839" s="98"/>
      <c r="AD839" s="99"/>
      <c r="AE839" s="100"/>
      <c r="AF839" s="71"/>
      <c r="AG839" s="72"/>
      <c r="AH839" s="73"/>
      <c r="AI839" s="74"/>
      <c r="AJ839" s="97"/>
      <c r="AK839" s="98"/>
      <c r="AL839" s="99"/>
      <c r="AM839" s="100"/>
      <c r="AN839" s="71"/>
      <c r="AO839" s="72"/>
      <c r="AP839" s="73"/>
      <c r="AQ839" s="74"/>
      <c r="AR839" s="97"/>
      <c r="AS839" s="98"/>
      <c r="AT839" s="99"/>
      <c r="AU839" s="100"/>
    </row>
    <row r="840" spans="1:47">
      <c r="A840" s="67"/>
      <c r="B840" s="140" t="s">
        <v>718</v>
      </c>
      <c r="C840" s="68" t="s">
        <v>723</v>
      </c>
      <c r="D840" s="101" t="s">
        <v>220</v>
      </c>
      <c r="E840" s="70">
        <v>210</v>
      </c>
      <c r="F840" s="70">
        <v>4</v>
      </c>
      <c r="G840" s="96">
        <f t="shared" si="20"/>
        <v>840</v>
      </c>
      <c r="H840" s="71" t="s">
        <v>24</v>
      </c>
      <c r="I840" s="72"/>
      <c r="J840" s="73">
        <v>5</v>
      </c>
      <c r="K840" s="74">
        <v>5</v>
      </c>
      <c r="L840" s="97" t="s">
        <v>25</v>
      </c>
      <c r="M840" s="98" t="s">
        <v>82</v>
      </c>
      <c r="N840" s="99">
        <v>5</v>
      </c>
      <c r="O840" s="100">
        <v>5</v>
      </c>
      <c r="P840" s="71"/>
      <c r="Q840" s="72"/>
      <c r="R840" s="73"/>
      <c r="S840" s="74"/>
      <c r="T840" s="97"/>
      <c r="U840" s="98"/>
      <c r="V840" s="99"/>
      <c r="W840" s="100"/>
      <c r="X840" s="71"/>
      <c r="Y840" s="72"/>
      <c r="Z840" s="73"/>
      <c r="AA840" s="74"/>
      <c r="AB840" s="97"/>
      <c r="AC840" s="98"/>
      <c r="AD840" s="99"/>
      <c r="AE840" s="100"/>
      <c r="AF840" s="71"/>
      <c r="AG840" s="72"/>
      <c r="AH840" s="73"/>
      <c r="AI840" s="74"/>
      <c r="AJ840" s="97"/>
      <c r="AK840" s="98"/>
      <c r="AL840" s="99"/>
      <c r="AM840" s="100"/>
      <c r="AN840" s="71"/>
      <c r="AO840" s="72"/>
      <c r="AP840" s="73"/>
      <c r="AQ840" s="74"/>
      <c r="AR840" s="97"/>
      <c r="AS840" s="98"/>
      <c r="AT840" s="99"/>
      <c r="AU840" s="100"/>
    </row>
    <row r="841" spans="1:47">
      <c r="A841" s="67"/>
      <c r="B841" s="140" t="s">
        <v>718</v>
      </c>
      <c r="C841" s="68" t="s">
        <v>723</v>
      </c>
      <c r="D841" s="101" t="s">
        <v>328</v>
      </c>
      <c r="E841" s="70">
        <v>210</v>
      </c>
      <c r="F841" s="70">
        <v>4</v>
      </c>
      <c r="G841" s="96">
        <f t="shared" si="20"/>
        <v>840</v>
      </c>
      <c r="H841" s="71" t="s">
        <v>24</v>
      </c>
      <c r="I841" s="72"/>
      <c r="J841" s="73">
        <v>6</v>
      </c>
      <c r="K841" s="74">
        <v>6</v>
      </c>
      <c r="L841" s="97" t="s">
        <v>25</v>
      </c>
      <c r="M841" s="98" t="s">
        <v>78</v>
      </c>
      <c r="N841" s="99">
        <v>6</v>
      </c>
      <c r="O841" s="100">
        <v>6</v>
      </c>
      <c r="P841" s="71"/>
      <c r="Q841" s="72"/>
      <c r="R841" s="73"/>
      <c r="S841" s="74"/>
      <c r="T841" s="97"/>
      <c r="U841" s="98"/>
      <c r="V841" s="99"/>
      <c r="W841" s="100"/>
      <c r="X841" s="71"/>
      <c r="Y841" s="72"/>
      <c r="Z841" s="73"/>
      <c r="AA841" s="74"/>
      <c r="AB841" s="97"/>
      <c r="AC841" s="98"/>
      <c r="AD841" s="99"/>
      <c r="AE841" s="100"/>
      <c r="AF841" s="71"/>
      <c r="AG841" s="72"/>
      <c r="AH841" s="73"/>
      <c r="AI841" s="74"/>
      <c r="AJ841" s="97"/>
      <c r="AK841" s="98"/>
      <c r="AL841" s="99"/>
      <c r="AM841" s="100"/>
      <c r="AN841" s="71"/>
      <c r="AO841" s="72"/>
      <c r="AP841" s="73"/>
      <c r="AQ841" s="74"/>
      <c r="AR841" s="97"/>
      <c r="AS841" s="98"/>
      <c r="AT841" s="99"/>
      <c r="AU841" s="100"/>
    </row>
    <row r="842" spans="1:47">
      <c r="A842" s="67"/>
      <c r="B842" s="140" t="s">
        <v>718</v>
      </c>
      <c r="C842" s="68" t="s">
        <v>723</v>
      </c>
      <c r="D842" s="101" t="s">
        <v>728</v>
      </c>
      <c r="E842" s="70">
        <v>250</v>
      </c>
      <c r="F842" s="70">
        <v>4</v>
      </c>
      <c r="G842" s="96">
        <f t="shared" si="20"/>
        <v>1000</v>
      </c>
      <c r="H842" s="71" t="s">
        <v>24</v>
      </c>
      <c r="I842" s="72"/>
      <c r="J842" s="73">
        <v>6</v>
      </c>
      <c r="K842" s="74">
        <v>6</v>
      </c>
      <c r="L842" s="97" t="s">
        <v>25</v>
      </c>
      <c r="M842" s="98" t="s">
        <v>78</v>
      </c>
      <c r="N842" s="99">
        <v>6</v>
      </c>
      <c r="O842" s="100">
        <v>6</v>
      </c>
      <c r="P842" s="71"/>
      <c r="Q842" s="72"/>
      <c r="R842" s="73"/>
      <c r="S842" s="74"/>
      <c r="T842" s="97"/>
      <c r="U842" s="98"/>
      <c r="V842" s="99"/>
      <c r="W842" s="100"/>
      <c r="X842" s="71"/>
      <c r="Y842" s="72"/>
      <c r="Z842" s="73"/>
      <c r="AA842" s="74"/>
      <c r="AB842" s="97"/>
      <c r="AC842" s="98"/>
      <c r="AD842" s="99"/>
      <c r="AE842" s="100"/>
      <c r="AF842" s="71"/>
      <c r="AG842" s="72"/>
      <c r="AH842" s="73"/>
      <c r="AI842" s="74"/>
      <c r="AJ842" s="97"/>
      <c r="AK842" s="98"/>
      <c r="AL842" s="99"/>
      <c r="AM842" s="100"/>
      <c r="AN842" s="71"/>
      <c r="AO842" s="72"/>
      <c r="AP842" s="73"/>
      <c r="AQ842" s="74"/>
      <c r="AR842" s="97"/>
      <c r="AS842" s="98"/>
      <c r="AT842" s="99"/>
      <c r="AU842" s="100"/>
    </row>
    <row r="843" spans="1:47">
      <c r="A843" s="67"/>
      <c r="B843" s="140" t="s">
        <v>718</v>
      </c>
      <c r="C843" s="68" t="s">
        <v>723</v>
      </c>
      <c r="D843" s="101" t="s">
        <v>318</v>
      </c>
      <c r="E843" s="70">
        <v>250</v>
      </c>
      <c r="F843" s="70">
        <v>4</v>
      </c>
      <c r="G843" s="96">
        <f t="shared" si="20"/>
        <v>1000</v>
      </c>
      <c r="H843" s="71" t="s">
        <v>24</v>
      </c>
      <c r="I843" s="72"/>
      <c r="J843" s="73">
        <v>6</v>
      </c>
      <c r="K843" s="74">
        <v>6</v>
      </c>
      <c r="L843" s="97" t="s">
        <v>25</v>
      </c>
      <c r="M843" s="98" t="s">
        <v>78</v>
      </c>
      <c r="N843" s="99">
        <v>6</v>
      </c>
      <c r="O843" s="100">
        <v>6</v>
      </c>
      <c r="P843" s="71"/>
      <c r="Q843" s="72"/>
      <c r="R843" s="73"/>
      <c r="S843" s="74"/>
      <c r="T843" s="97"/>
      <c r="U843" s="98"/>
      <c r="V843" s="99"/>
      <c r="W843" s="100"/>
      <c r="X843" s="71"/>
      <c r="Y843" s="72"/>
      <c r="Z843" s="73"/>
      <c r="AA843" s="74"/>
      <c r="AB843" s="97"/>
      <c r="AC843" s="98"/>
      <c r="AD843" s="99"/>
      <c r="AE843" s="100"/>
      <c r="AF843" s="71"/>
      <c r="AG843" s="72"/>
      <c r="AH843" s="73"/>
      <c r="AI843" s="74"/>
      <c r="AJ843" s="97"/>
      <c r="AK843" s="98"/>
      <c r="AL843" s="99"/>
      <c r="AM843" s="100"/>
      <c r="AN843" s="71"/>
      <c r="AO843" s="72"/>
      <c r="AP843" s="73"/>
      <c r="AQ843" s="74"/>
      <c r="AR843" s="97"/>
      <c r="AS843" s="98"/>
      <c r="AT843" s="99"/>
      <c r="AU843" s="100"/>
    </row>
    <row r="844" spans="1:47">
      <c r="A844" s="67"/>
      <c r="B844" s="140" t="s">
        <v>718</v>
      </c>
      <c r="C844" s="68" t="s">
        <v>723</v>
      </c>
      <c r="D844" s="101" t="s">
        <v>729</v>
      </c>
      <c r="E844" s="70">
        <v>210</v>
      </c>
      <c r="F844" s="70">
        <v>6</v>
      </c>
      <c r="G844" s="96">
        <f t="shared" si="20"/>
        <v>1260</v>
      </c>
      <c r="H844" s="71" t="s">
        <v>24</v>
      </c>
      <c r="I844" s="72"/>
      <c r="J844" s="73">
        <v>16</v>
      </c>
      <c r="K844" s="74">
        <v>16</v>
      </c>
      <c r="L844" s="97" t="s">
        <v>25</v>
      </c>
      <c r="M844" s="98" t="s">
        <v>82</v>
      </c>
      <c r="N844" s="99">
        <v>16</v>
      </c>
      <c r="O844" s="100">
        <v>16</v>
      </c>
      <c r="P844" s="71"/>
      <c r="Q844" s="72"/>
      <c r="R844" s="73"/>
      <c r="S844" s="74"/>
      <c r="T844" s="97"/>
      <c r="U844" s="98"/>
      <c r="V844" s="99"/>
      <c r="W844" s="100"/>
      <c r="X844" s="71"/>
      <c r="Y844" s="72"/>
      <c r="Z844" s="73"/>
      <c r="AA844" s="74"/>
      <c r="AB844" s="97"/>
      <c r="AC844" s="98"/>
      <c r="AD844" s="99"/>
      <c r="AE844" s="100"/>
      <c r="AF844" s="71"/>
      <c r="AG844" s="72"/>
      <c r="AH844" s="73"/>
      <c r="AI844" s="74"/>
      <c r="AJ844" s="97"/>
      <c r="AK844" s="98"/>
      <c r="AL844" s="99"/>
      <c r="AM844" s="100"/>
      <c r="AN844" s="71"/>
      <c r="AO844" s="72"/>
      <c r="AP844" s="73"/>
      <c r="AQ844" s="74"/>
      <c r="AR844" s="97"/>
      <c r="AS844" s="98"/>
      <c r="AT844" s="99"/>
      <c r="AU844" s="100"/>
    </row>
    <row r="845" spans="1:47">
      <c r="A845" s="67"/>
      <c r="B845" s="140" t="s">
        <v>718</v>
      </c>
      <c r="C845" s="68" t="s">
        <v>723</v>
      </c>
      <c r="D845" s="101" t="s">
        <v>313</v>
      </c>
      <c r="E845" s="70">
        <v>210</v>
      </c>
      <c r="F845" s="70">
        <v>6</v>
      </c>
      <c r="G845" s="96">
        <f t="shared" ref="G845:G908" si="21">E845*F845</f>
        <v>1260</v>
      </c>
      <c r="H845" s="71" t="s">
        <v>24</v>
      </c>
      <c r="I845" s="72"/>
      <c r="J845" s="73">
        <v>29</v>
      </c>
      <c r="K845" s="74">
        <v>29</v>
      </c>
      <c r="L845" s="97" t="s">
        <v>25</v>
      </c>
      <c r="M845" s="98" t="s">
        <v>82</v>
      </c>
      <c r="N845" s="99">
        <v>29</v>
      </c>
      <c r="O845" s="100">
        <v>29</v>
      </c>
      <c r="P845" s="71" t="s">
        <v>24</v>
      </c>
      <c r="Q845" s="72"/>
      <c r="R845" s="73">
        <v>7</v>
      </c>
      <c r="S845" s="74">
        <v>7</v>
      </c>
      <c r="T845" s="97" t="s">
        <v>23</v>
      </c>
      <c r="U845" s="98" t="s">
        <v>98</v>
      </c>
      <c r="V845" s="99">
        <v>7</v>
      </c>
      <c r="W845" s="100">
        <v>7</v>
      </c>
      <c r="X845" s="71"/>
      <c r="Y845" s="72"/>
      <c r="Z845" s="73"/>
      <c r="AA845" s="74"/>
      <c r="AB845" s="97"/>
      <c r="AC845" s="98"/>
      <c r="AD845" s="99"/>
      <c r="AE845" s="100"/>
      <c r="AF845" s="71"/>
      <c r="AG845" s="72"/>
      <c r="AH845" s="73"/>
      <c r="AI845" s="74"/>
      <c r="AJ845" s="97"/>
      <c r="AK845" s="98"/>
      <c r="AL845" s="99"/>
      <c r="AM845" s="100"/>
      <c r="AN845" s="71"/>
      <c r="AO845" s="72"/>
      <c r="AP845" s="73"/>
      <c r="AQ845" s="74"/>
      <c r="AR845" s="97"/>
      <c r="AS845" s="98"/>
      <c r="AT845" s="99"/>
      <c r="AU845" s="100"/>
    </row>
    <row r="846" spans="1:47">
      <c r="A846" s="67"/>
      <c r="B846" s="140" t="s">
        <v>718</v>
      </c>
      <c r="C846" s="68" t="s">
        <v>723</v>
      </c>
      <c r="D846" s="101" t="s">
        <v>253</v>
      </c>
      <c r="E846" s="70">
        <v>210</v>
      </c>
      <c r="F846" s="70">
        <v>6</v>
      </c>
      <c r="G846" s="96">
        <f t="shared" si="21"/>
        <v>1260</v>
      </c>
      <c r="H846" s="71" t="s">
        <v>24</v>
      </c>
      <c r="I846" s="72"/>
      <c r="J846" s="73">
        <v>16</v>
      </c>
      <c r="K846" s="74">
        <v>16</v>
      </c>
      <c r="L846" s="97" t="s">
        <v>25</v>
      </c>
      <c r="M846" s="98" t="s">
        <v>82</v>
      </c>
      <c r="N846" s="99">
        <v>16</v>
      </c>
      <c r="O846" s="100">
        <v>16</v>
      </c>
      <c r="P846" s="71"/>
      <c r="Q846" s="72"/>
      <c r="R846" s="73"/>
      <c r="S846" s="74"/>
      <c r="T846" s="97"/>
      <c r="U846" s="98"/>
      <c r="V846" s="99"/>
      <c r="W846" s="100"/>
      <c r="X846" s="71"/>
      <c r="Y846" s="72"/>
      <c r="Z846" s="73"/>
      <c r="AA846" s="74"/>
      <c r="AB846" s="97"/>
      <c r="AC846" s="98"/>
      <c r="AD846" s="99"/>
      <c r="AE846" s="100"/>
      <c r="AF846" s="71"/>
      <c r="AG846" s="72"/>
      <c r="AH846" s="73"/>
      <c r="AI846" s="74"/>
      <c r="AJ846" s="97"/>
      <c r="AK846" s="98"/>
      <c r="AL846" s="99"/>
      <c r="AM846" s="100"/>
      <c r="AN846" s="71"/>
      <c r="AO846" s="72"/>
      <c r="AP846" s="73"/>
      <c r="AQ846" s="74"/>
      <c r="AR846" s="97"/>
      <c r="AS846" s="98"/>
      <c r="AT846" s="99"/>
      <c r="AU846" s="100"/>
    </row>
    <row r="847" spans="1:47">
      <c r="A847" s="67"/>
      <c r="B847" s="140" t="s">
        <v>718</v>
      </c>
      <c r="C847" s="68" t="s">
        <v>723</v>
      </c>
      <c r="D847" s="101" t="s">
        <v>402</v>
      </c>
      <c r="E847" s="70">
        <v>210</v>
      </c>
      <c r="F847" s="70">
        <v>10</v>
      </c>
      <c r="G847" s="96">
        <f t="shared" si="21"/>
        <v>2100</v>
      </c>
      <c r="H847" s="71" t="s">
        <v>24</v>
      </c>
      <c r="I847" s="72"/>
      <c r="J847" s="73">
        <v>45</v>
      </c>
      <c r="K847" s="74">
        <v>45</v>
      </c>
      <c r="L847" s="97" t="s">
        <v>25</v>
      </c>
      <c r="M847" s="98" t="s">
        <v>78</v>
      </c>
      <c r="N847" s="99">
        <v>45</v>
      </c>
      <c r="O847" s="100">
        <v>45</v>
      </c>
      <c r="P847" s="71" t="s">
        <v>24</v>
      </c>
      <c r="Q847" s="72"/>
      <c r="R847" s="73">
        <v>8</v>
      </c>
      <c r="S847" s="74">
        <v>8</v>
      </c>
      <c r="T847" s="97" t="s">
        <v>23</v>
      </c>
      <c r="U847" s="98" t="s">
        <v>98</v>
      </c>
      <c r="V847" s="99">
        <v>8</v>
      </c>
      <c r="W847" s="100">
        <v>8</v>
      </c>
      <c r="X847" s="71" t="s">
        <v>24</v>
      </c>
      <c r="Y847" s="72"/>
      <c r="Z847" s="73">
        <v>8</v>
      </c>
      <c r="AA847" s="74">
        <v>8</v>
      </c>
      <c r="AB847" s="97" t="s">
        <v>23</v>
      </c>
      <c r="AC847" s="98" t="s">
        <v>106</v>
      </c>
      <c r="AD847" s="99">
        <v>8</v>
      </c>
      <c r="AE847" s="100">
        <v>8</v>
      </c>
      <c r="AF847" s="71"/>
      <c r="AG847" s="72"/>
      <c r="AH847" s="73"/>
      <c r="AI847" s="74"/>
      <c r="AJ847" s="97"/>
      <c r="AK847" s="98"/>
      <c r="AL847" s="99"/>
      <c r="AM847" s="100"/>
      <c r="AN847" s="71"/>
      <c r="AO847" s="72"/>
      <c r="AP847" s="73"/>
      <c r="AQ847" s="74"/>
      <c r="AR847" s="97"/>
      <c r="AS847" s="98"/>
      <c r="AT847" s="99"/>
      <c r="AU847" s="100"/>
    </row>
    <row r="848" spans="1:47">
      <c r="A848" s="67"/>
      <c r="B848" s="140" t="s">
        <v>718</v>
      </c>
      <c r="C848" s="138" t="s">
        <v>723</v>
      </c>
      <c r="D848" s="139" t="s">
        <v>730</v>
      </c>
      <c r="E848" s="137">
        <v>210</v>
      </c>
      <c r="F848" s="137">
        <v>10</v>
      </c>
      <c r="G848" s="96">
        <f t="shared" si="21"/>
        <v>2100</v>
      </c>
      <c r="H848" s="71" t="s">
        <v>24</v>
      </c>
      <c r="I848" s="72"/>
      <c r="J848" s="73">
        <v>15</v>
      </c>
      <c r="K848" s="74">
        <v>15</v>
      </c>
      <c r="L848" s="97" t="s">
        <v>25</v>
      </c>
      <c r="M848" s="98" t="s">
        <v>98</v>
      </c>
      <c r="N848" s="99">
        <v>15</v>
      </c>
      <c r="O848" s="100">
        <v>15</v>
      </c>
      <c r="P848" s="71"/>
      <c r="Q848" s="72"/>
      <c r="R848" s="73"/>
      <c r="S848" s="74"/>
      <c r="T848" s="97"/>
      <c r="U848" s="98"/>
      <c r="V848" s="99"/>
      <c r="W848" s="100"/>
      <c r="X848" s="71"/>
      <c r="Y848" s="72"/>
      <c r="Z848" s="73"/>
      <c r="AA848" s="74"/>
      <c r="AB848" s="97"/>
      <c r="AC848" s="98"/>
      <c r="AD848" s="99"/>
      <c r="AE848" s="100"/>
      <c r="AF848" s="71"/>
      <c r="AG848" s="72"/>
      <c r="AH848" s="73"/>
      <c r="AI848" s="74"/>
      <c r="AJ848" s="97"/>
      <c r="AK848" s="98"/>
      <c r="AL848" s="99"/>
      <c r="AM848" s="100"/>
      <c r="AN848" s="71"/>
      <c r="AO848" s="72"/>
      <c r="AP848" s="73"/>
      <c r="AQ848" s="74"/>
      <c r="AR848" s="97"/>
      <c r="AS848" s="98"/>
      <c r="AT848" s="99"/>
      <c r="AU848" s="100"/>
    </row>
    <row r="849" spans="1:47">
      <c r="A849" s="67"/>
      <c r="B849" s="153" t="s">
        <v>718</v>
      </c>
      <c r="C849" s="68" t="s">
        <v>731</v>
      </c>
      <c r="D849" s="101" t="s">
        <v>732</v>
      </c>
      <c r="E849" s="70">
        <v>250</v>
      </c>
      <c r="F849" s="70">
        <v>4</v>
      </c>
      <c r="G849" s="96">
        <f t="shared" si="21"/>
        <v>1000</v>
      </c>
      <c r="H849" s="71" t="s">
        <v>24</v>
      </c>
      <c r="I849" s="72"/>
      <c r="J849" s="73">
        <v>3</v>
      </c>
      <c r="K849" s="74">
        <v>3</v>
      </c>
      <c r="L849" s="97" t="s">
        <v>25</v>
      </c>
      <c r="M849" s="98" t="s">
        <v>82</v>
      </c>
      <c r="N849" s="99">
        <v>3</v>
      </c>
      <c r="O849" s="100">
        <v>3</v>
      </c>
      <c r="P849" s="71"/>
      <c r="Q849" s="72"/>
      <c r="R849" s="73"/>
      <c r="S849" s="74"/>
      <c r="T849" s="97"/>
      <c r="U849" s="98"/>
      <c r="V849" s="99"/>
      <c r="W849" s="100"/>
      <c r="X849" s="71"/>
      <c r="Y849" s="72"/>
      <c r="Z849" s="73"/>
      <c r="AA849" s="74"/>
      <c r="AB849" s="97"/>
      <c r="AC849" s="98"/>
      <c r="AD849" s="99"/>
      <c r="AE849" s="100"/>
      <c r="AF849" s="71"/>
      <c r="AG849" s="72"/>
      <c r="AH849" s="73"/>
      <c r="AI849" s="74"/>
      <c r="AJ849" s="97"/>
      <c r="AK849" s="98"/>
      <c r="AL849" s="99"/>
      <c r="AM849" s="100"/>
      <c r="AN849" s="71"/>
      <c r="AO849" s="72"/>
      <c r="AP849" s="73"/>
      <c r="AQ849" s="74"/>
      <c r="AR849" s="97"/>
      <c r="AS849" s="98"/>
      <c r="AT849" s="99"/>
      <c r="AU849" s="100"/>
    </row>
    <row r="850" spans="1:47">
      <c r="A850" s="67"/>
      <c r="B850" s="140" t="s">
        <v>718</v>
      </c>
      <c r="C850" s="68" t="s">
        <v>731</v>
      </c>
      <c r="D850" s="101" t="s">
        <v>315</v>
      </c>
      <c r="E850" s="70">
        <v>210</v>
      </c>
      <c r="F850" s="70">
        <v>6</v>
      </c>
      <c r="G850" s="96">
        <f t="shared" si="21"/>
        <v>1260</v>
      </c>
      <c r="H850" s="71" t="s">
        <v>24</v>
      </c>
      <c r="I850" s="72"/>
      <c r="J850" s="73">
        <v>21</v>
      </c>
      <c r="K850" s="74">
        <v>21</v>
      </c>
      <c r="L850" s="97" t="s">
        <v>25</v>
      </c>
      <c r="M850" s="98" t="s">
        <v>78</v>
      </c>
      <c r="N850" s="99">
        <v>21</v>
      </c>
      <c r="O850" s="100">
        <v>21</v>
      </c>
      <c r="P850" s="71" t="s">
        <v>24</v>
      </c>
      <c r="Q850" s="72"/>
      <c r="R850" s="73">
        <v>6</v>
      </c>
      <c r="S850" s="74">
        <v>6</v>
      </c>
      <c r="T850" s="97" t="s">
        <v>23</v>
      </c>
      <c r="U850" s="98" t="s">
        <v>102</v>
      </c>
      <c r="V850" s="99">
        <v>6</v>
      </c>
      <c r="W850" s="100">
        <v>6</v>
      </c>
      <c r="X850" s="71"/>
      <c r="Y850" s="72"/>
      <c r="Z850" s="73"/>
      <c r="AA850" s="74"/>
      <c r="AB850" s="97"/>
      <c r="AC850" s="98"/>
      <c r="AD850" s="99"/>
      <c r="AE850" s="100"/>
      <c r="AF850" s="71"/>
      <c r="AG850" s="72"/>
      <c r="AH850" s="73"/>
      <c r="AI850" s="74"/>
      <c r="AJ850" s="97"/>
      <c r="AK850" s="98"/>
      <c r="AL850" s="99"/>
      <c r="AM850" s="100"/>
      <c r="AN850" s="71"/>
      <c r="AO850" s="72"/>
      <c r="AP850" s="73"/>
      <c r="AQ850" s="74"/>
      <c r="AR850" s="97"/>
      <c r="AS850" s="98"/>
      <c r="AT850" s="99"/>
      <c r="AU850" s="100"/>
    </row>
    <row r="851" spans="1:47">
      <c r="A851" s="67"/>
      <c r="B851" s="140" t="s">
        <v>718</v>
      </c>
      <c r="C851" s="68" t="s">
        <v>731</v>
      </c>
      <c r="D851" s="101" t="s">
        <v>338</v>
      </c>
      <c r="E851" s="70">
        <v>210</v>
      </c>
      <c r="F851" s="70">
        <v>6</v>
      </c>
      <c r="G851" s="96">
        <f t="shared" si="21"/>
        <v>1260</v>
      </c>
      <c r="H851" s="71" t="s">
        <v>24</v>
      </c>
      <c r="I851" s="72"/>
      <c r="J851" s="73">
        <v>20</v>
      </c>
      <c r="K851" s="74">
        <v>20</v>
      </c>
      <c r="L851" s="97" t="s">
        <v>25</v>
      </c>
      <c r="M851" s="98" t="s">
        <v>78</v>
      </c>
      <c r="N851" s="99">
        <v>20</v>
      </c>
      <c r="O851" s="100">
        <v>20</v>
      </c>
      <c r="P851" s="71" t="s">
        <v>24</v>
      </c>
      <c r="Q851" s="72"/>
      <c r="R851" s="73">
        <v>2</v>
      </c>
      <c r="S851" s="74">
        <v>2</v>
      </c>
      <c r="T851" s="97" t="s">
        <v>23</v>
      </c>
      <c r="U851" s="98" t="s">
        <v>98</v>
      </c>
      <c r="V851" s="99">
        <v>2</v>
      </c>
      <c r="W851" s="100">
        <v>2</v>
      </c>
      <c r="X851" s="71"/>
      <c r="Y851" s="72"/>
      <c r="Z851" s="73"/>
      <c r="AA851" s="74"/>
      <c r="AB851" s="97"/>
      <c r="AC851" s="98"/>
      <c r="AD851" s="99"/>
      <c r="AE851" s="100"/>
      <c r="AF851" s="71"/>
      <c r="AG851" s="72"/>
      <c r="AH851" s="73"/>
      <c r="AI851" s="74"/>
      <c r="AJ851" s="97"/>
      <c r="AK851" s="98"/>
      <c r="AL851" s="99"/>
      <c r="AM851" s="100"/>
      <c r="AN851" s="71"/>
      <c r="AO851" s="72"/>
      <c r="AP851" s="73"/>
      <c r="AQ851" s="74"/>
      <c r="AR851" s="97"/>
      <c r="AS851" s="98"/>
      <c r="AT851" s="99"/>
      <c r="AU851" s="100"/>
    </row>
    <row r="852" spans="1:47">
      <c r="A852" s="67"/>
      <c r="B852" s="140" t="s">
        <v>718</v>
      </c>
      <c r="C852" s="68" t="s">
        <v>731</v>
      </c>
      <c r="D852" s="101" t="s">
        <v>733</v>
      </c>
      <c r="E852" s="70">
        <v>210</v>
      </c>
      <c r="F852" s="70">
        <v>6</v>
      </c>
      <c r="G852" s="96">
        <f t="shared" si="21"/>
        <v>1260</v>
      </c>
      <c r="H852" s="71" t="s">
        <v>24</v>
      </c>
      <c r="I852" s="72"/>
      <c r="J852" s="73">
        <v>9</v>
      </c>
      <c r="K852" s="74">
        <v>9</v>
      </c>
      <c r="L852" s="97" t="s">
        <v>25</v>
      </c>
      <c r="M852" s="98" t="s">
        <v>82</v>
      </c>
      <c r="N852" s="99">
        <v>9</v>
      </c>
      <c r="O852" s="100">
        <v>9</v>
      </c>
      <c r="P852" s="71" t="s">
        <v>24</v>
      </c>
      <c r="Q852" s="72"/>
      <c r="R852" s="73">
        <v>2</v>
      </c>
      <c r="S852" s="74">
        <v>2</v>
      </c>
      <c r="T852" s="97" t="s">
        <v>23</v>
      </c>
      <c r="U852" s="98" t="s">
        <v>98</v>
      </c>
      <c r="V852" s="99">
        <v>2</v>
      </c>
      <c r="W852" s="100">
        <v>2</v>
      </c>
      <c r="X852" s="71"/>
      <c r="Y852" s="72"/>
      <c r="Z852" s="73"/>
      <c r="AA852" s="74"/>
      <c r="AB852" s="97"/>
      <c r="AC852" s="98"/>
      <c r="AD852" s="99"/>
      <c r="AE852" s="100"/>
      <c r="AF852" s="71"/>
      <c r="AG852" s="72"/>
      <c r="AH852" s="73"/>
      <c r="AI852" s="74"/>
      <c r="AJ852" s="97"/>
      <c r="AK852" s="98"/>
      <c r="AL852" s="99"/>
      <c r="AM852" s="100"/>
      <c r="AN852" s="71"/>
      <c r="AO852" s="72"/>
      <c r="AP852" s="73"/>
      <c r="AQ852" s="74"/>
      <c r="AR852" s="97"/>
      <c r="AS852" s="98"/>
      <c r="AT852" s="99"/>
      <c r="AU852" s="100"/>
    </row>
    <row r="853" spans="1:47">
      <c r="A853" s="67"/>
      <c r="B853" s="140" t="s">
        <v>718</v>
      </c>
      <c r="C853" s="68" t="s">
        <v>731</v>
      </c>
      <c r="D853" s="101" t="s">
        <v>734</v>
      </c>
      <c r="E853" s="70">
        <v>210</v>
      </c>
      <c r="F853" s="70">
        <v>8</v>
      </c>
      <c r="G853" s="96">
        <f t="shared" si="21"/>
        <v>1680</v>
      </c>
      <c r="H853" s="71" t="s">
        <v>24</v>
      </c>
      <c r="I853" s="72"/>
      <c r="J853" s="73">
        <v>9</v>
      </c>
      <c r="K853" s="74">
        <v>9</v>
      </c>
      <c r="L853" s="97" t="s">
        <v>25</v>
      </c>
      <c r="M853" s="98" t="s">
        <v>82</v>
      </c>
      <c r="N853" s="99">
        <v>9</v>
      </c>
      <c r="O853" s="100">
        <v>9</v>
      </c>
      <c r="P853" s="71" t="s">
        <v>24</v>
      </c>
      <c r="Q853" s="72"/>
      <c r="R853" s="73">
        <v>2</v>
      </c>
      <c r="S853" s="74">
        <v>2</v>
      </c>
      <c r="T853" s="97" t="s">
        <v>23</v>
      </c>
      <c r="U853" s="98" t="s">
        <v>98</v>
      </c>
      <c r="V853" s="99">
        <v>2</v>
      </c>
      <c r="W853" s="100">
        <v>2</v>
      </c>
      <c r="X853" s="71"/>
      <c r="Y853" s="72"/>
      <c r="Z853" s="73"/>
      <c r="AA853" s="74"/>
      <c r="AB853" s="97"/>
      <c r="AC853" s="98"/>
      <c r="AD853" s="99"/>
      <c r="AE853" s="100"/>
      <c r="AF853" s="71"/>
      <c r="AG853" s="72"/>
      <c r="AH853" s="73"/>
      <c r="AI853" s="74"/>
      <c r="AJ853" s="97"/>
      <c r="AK853" s="98"/>
      <c r="AL853" s="99"/>
      <c r="AM853" s="100"/>
      <c r="AN853" s="71"/>
      <c r="AO853" s="72"/>
      <c r="AP853" s="73"/>
      <c r="AQ853" s="74"/>
      <c r="AR853" s="97"/>
      <c r="AS853" s="98"/>
      <c r="AT853" s="99"/>
      <c r="AU853" s="100"/>
    </row>
    <row r="854" spans="1:47">
      <c r="A854" s="67"/>
      <c r="B854" s="140" t="s">
        <v>718</v>
      </c>
      <c r="C854" s="68" t="s">
        <v>731</v>
      </c>
      <c r="D854" s="101" t="s">
        <v>735</v>
      </c>
      <c r="E854" s="70">
        <v>210</v>
      </c>
      <c r="F854" s="70">
        <v>8</v>
      </c>
      <c r="G854" s="96">
        <f t="shared" si="21"/>
        <v>1680</v>
      </c>
      <c r="H854" s="71" t="s">
        <v>24</v>
      </c>
      <c r="I854" s="72"/>
      <c r="J854" s="73">
        <v>9</v>
      </c>
      <c r="K854" s="74">
        <v>9</v>
      </c>
      <c r="L854" s="97" t="s">
        <v>25</v>
      </c>
      <c r="M854" s="98" t="s">
        <v>82</v>
      </c>
      <c r="N854" s="99">
        <v>9</v>
      </c>
      <c r="O854" s="100">
        <v>9</v>
      </c>
      <c r="P854" s="71" t="s">
        <v>24</v>
      </c>
      <c r="Q854" s="72"/>
      <c r="R854" s="73">
        <v>2</v>
      </c>
      <c r="S854" s="74">
        <v>2</v>
      </c>
      <c r="T854" s="97" t="s">
        <v>23</v>
      </c>
      <c r="U854" s="98" t="s">
        <v>98</v>
      </c>
      <c r="V854" s="99">
        <v>2</v>
      </c>
      <c r="W854" s="100">
        <v>2</v>
      </c>
      <c r="X854" s="71"/>
      <c r="Y854" s="72"/>
      <c r="Z854" s="73"/>
      <c r="AA854" s="74"/>
      <c r="AB854" s="97"/>
      <c r="AC854" s="98"/>
      <c r="AD854" s="99"/>
      <c r="AE854" s="100"/>
      <c r="AF854" s="71"/>
      <c r="AG854" s="72"/>
      <c r="AH854" s="73"/>
      <c r="AI854" s="74"/>
      <c r="AJ854" s="97"/>
      <c r="AK854" s="98"/>
      <c r="AL854" s="99"/>
      <c r="AM854" s="100"/>
      <c r="AN854" s="71"/>
      <c r="AO854" s="72"/>
      <c r="AP854" s="73"/>
      <c r="AQ854" s="74"/>
      <c r="AR854" s="97"/>
      <c r="AS854" s="98"/>
      <c r="AT854" s="99"/>
      <c r="AU854" s="100"/>
    </row>
    <row r="855" spans="1:47">
      <c r="A855" s="67"/>
      <c r="B855" s="140" t="s">
        <v>718</v>
      </c>
      <c r="C855" s="68" t="s">
        <v>731</v>
      </c>
      <c r="D855" s="101" t="s">
        <v>736</v>
      </c>
      <c r="E855" s="70">
        <v>210</v>
      </c>
      <c r="F855" s="70">
        <v>8</v>
      </c>
      <c r="G855" s="96">
        <f t="shared" si="21"/>
        <v>1680</v>
      </c>
      <c r="H855" s="71" t="s">
        <v>24</v>
      </c>
      <c r="I855" s="72"/>
      <c r="J855" s="73">
        <v>9</v>
      </c>
      <c r="K855" s="74">
        <v>9</v>
      </c>
      <c r="L855" s="97" t="s">
        <v>25</v>
      </c>
      <c r="M855" s="98" t="s">
        <v>82</v>
      </c>
      <c r="N855" s="99">
        <v>9</v>
      </c>
      <c r="O855" s="100">
        <v>9</v>
      </c>
      <c r="P855" s="71" t="s">
        <v>24</v>
      </c>
      <c r="Q855" s="72"/>
      <c r="R855" s="73">
        <v>2</v>
      </c>
      <c r="S855" s="74">
        <v>2</v>
      </c>
      <c r="T855" s="97" t="s">
        <v>23</v>
      </c>
      <c r="U855" s="98" t="s">
        <v>98</v>
      </c>
      <c r="V855" s="99">
        <v>2</v>
      </c>
      <c r="W855" s="100">
        <v>2</v>
      </c>
      <c r="X855" s="71"/>
      <c r="Y855" s="72"/>
      <c r="Z855" s="73"/>
      <c r="AA855" s="74"/>
      <c r="AB855" s="97"/>
      <c r="AC855" s="98"/>
      <c r="AD855" s="99"/>
      <c r="AE855" s="100"/>
      <c r="AF855" s="71"/>
      <c r="AG855" s="72"/>
      <c r="AH855" s="73"/>
      <c r="AI855" s="74"/>
      <c r="AJ855" s="97"/>
      <c r="AK855" s="98"/>
      <c r="AL855" s="99"/>
      <c r="AM855" s="100"/>
      <c r="AN855" s="71"/>
      <c r="AO855" s="72"/>
      <c r="AP855" s="73"/>
      <c r="AQ855" s="74"/>
      <c r="AR855" s="97"/>
      <c r="AS855" s="98"/>
      <c r="AT855" s="99"/>
      <c r="AU855" s="100"/>
    </row>
    <row r="856" spans="1:47">
      <c r="A856" s="67"/>
      <c r="B856" s="140" t="s">
        <v>718</v>
      </c>
      <c r="C856" s="68" t="s">
        <v>731</v>
      </c>
      <c r="D856" s="101" t="s">
        <v>390</v>
      </c>
      <c r="E856" s="70">
        <v>250</v>
      </c>
      <c r="F856" s="70">
        <v>4</v>
      </c>
      <c r="G856" s="96">
        <f t="shared" si="21"/>
        <v>1000</v>
      </c>
      <c r="H856" s="71" t="s">
        <v>24</v>
      </c>
      <c r="I856" s="72"/>
      <c r="J856" s="73">
        <v>6</v>
      </c>
      <c r="K856" s="74">
        <v>6</v>
      </c>
      <c r="L856" s="97" t="s">
        <v>25</v>
      </c>
      <c r="M856" s="98" t="s">
        <v>82</v>
      </c>
      <c r="N856" s="99">
        <v>6</v>
      </c>
      <c r="O856" s="100">
        <v>6</v>
      </c>
      <c r="P856" s="71"/>
      <c r="Q856" s="72"/>
      <c r="R856" s="73"/>
      <c r="S856" s="74"/>
      <c r="T856" s="97"/>
      <c r="U856" s="98"/>
      <c r="V856" s="99"/>
      <c r="W856" s="100"/>
      <c r="X856" s="71"/>
      <c r="Y856" s="72"/>
      <c r="Z856" s="73"/>
      <c r="AA856" s="74"/>
      <c r="AB856" s="97"/>
      <c r="AC856" s="98"/>
      <c r="AD856" s="99"/>
      <c r="AE856" s="100"/>
      <c r="AF856" s="71"/>
      <c r="AG856" s="72"/>
      <c r="AH856" s="73"/>
      <c r="AI856" s="74"/>
      <c r="AJ856" s="97"/>
      <c r="AK856" s="98"/>
      <c r="AL856" s="99"/>
      <c r="AM856" s="100"/>
      <c r="AN856" s="71"/>
      <c r="AO856" s="72"/>
      <c r="AP856" s="73"/>
      <c r="AQ856" s="74"/>
      <c r="AR856" s="97"/>
      <c r="AS856" s="98"/>
      <c r="AT856" s="99"/>
      <c r="AU856" s="100"/>
    </row>
    <row r="857" spans="1:47">
      <c r="A857" s="67"/>
      <c r="B857" s="140" t="s">
        <v>718</v>
      </c>
      <c r="C857" s="68" t="s">
        <v>731</v>
      </c>
      <c r="D857" s="101" t="s">
        <v>737</v>
      </c>
      <c r="E857" s="70">
        <v>210</v>
      </c>
      <c r="F857" s="70">
        <v>8</v>
      </c>
      <c r="G857" s="96">
        <f t="shared" si="21"/>
        <v>1680</v>
      </c>
      <c r="H857" s="71" t="s">
        <v>24</v>
      </c>
      <c r="I857" s="72"/>
      <c r="J857" s="73">
        <v>9</v>
      </c>
      <c r="K857" s="74">
        <v>9</v>
      </c>
      <c r="L857" s="97" t="s">
        <v>25</v>
      </c>
      <c r="M857" s="98" t="s">
        <v>82</v>
      </c>
      <c r="N857" s="99">
        <v>9</v>
      </c>
      <c r="O857" s="100">
        <v>9</v>
      </c>
      <c r="P857" s="71" t="s">
        <v>24</v>
      </c>
      <c r="Q857" s="72"/>
      <c r="R857" s="73">
        <v>2</v>
      </c>
      <c r="S857" s="74">
        <v>2</v>
      </c>
      <c r="T857" s="97" t="s">
        <v>23</v>
      </c>
      <c r="U857" s="98" t="s">
        <v>98</v>
      </c>
      <c r="V857" s="99">
        <v>2</v>
      </c>
      <c r="W857" s="100">
        <v>2</v>
      </c>
      <c r="X857" s="71"/>
      <c r="Y857" s="72"/>
      <c r="Z857" s="73"/>
      <c r="AA857" s="74"/>
      <c r="AB857" s="97"/>
      <c r="AC857" s="98"/>
      <c r="AD857" s="99"/>
      <c r="AE857" s="100"/>
      <c r="AF857" s="71"/>
      <c r="AG857" s="72"/>
      <c r="AH857" s="73"/>
      <c r="AI857" s="74"/>
      <c r="AJ857" s="97"/>
      <c r="AK857" s="98"/>
      <c r="AL857" s="99"/>
      <c r="AM857" s="100"/>
      <c r="AN857" s="71"/>
      <c r="AO857" s="72"/>
      <c r="AP857" s="73"/>
      <c r="AQ857" s="74"/>
      <c r="AR857" s="97"/>
      <c r="AS857" s="98"/>
      <c r="AT857" s="99"/>
      <c r="AU857" s="100"/>
    </row>
    <row r="858" spans="1:47">
      <c r="A858" s="67"/>
      <c r="B858" s="140" t="s">
        <v>718</v>
      </c>
      <c r="C858" s="68" t="s">
        <v>731</v>
      </c>
      <c r="D858" s="101" t="s">
        <v>738</v>
      </c>
      <c r="E858" s="70">
        <v>210</v>
      </c>
      <c r="F858" s="70">
        <v>8</v>
      </c>
      <c r="G858" s="96">
        <f t="shared" si="21"/>
        <v>1680</v>
      </c>
      <c r="H858" s="71" t="s">
        <v>24</v>
      </c>
      <c r="I858" s="72"/>
      <c r="J858" s="73">
        <v>9</v>
      </c>
      <c r="K858" s="74">
        <v>9</v>
      </c>
      <c r="L858" s="97" t="s">
        <v>25</v>
      </c>
      <c r="M858" s="98" t="s">
        <v>82</v>
      </c>
      <c r="N858" s="99">
        <v>9</v>
      </c>
      <c r="O858" s="100">
        <v>9</v>
      </c>
      <c r="P858" s="71" t="s">
        <v>24</v>
      </c>
      <c r="Q858" s="72"/>
      <c r="R858" s="73">
        <v>2</v>
      </c>
      <c r="S858" s="74">
        <v>2</v>
      </c>
      <c r="T858" s="97" t="s">
        <v>23</v>
      </c>
      <c r="U858" s="98" t="s">
        <v>98</v>
      </c>
      <c r="V858" s="99">
        <v>2</v>
      </c>
      <c r="W858" s="100">
        <v>2</v>
      </c>
      <c r="X858" s="71"/>
      <c r="Y858" s="72"/>
      <c r="Z858" s="73"/>
      <c r="AA858" s="74"/>
      <c r="AB858" s="97"/>
      <c r="AC858" s="98"/>
      <c r="AD858" s="99"/>
      <c r="AE858" s="100"/>
      <c r="AF858" s="71"/>
      <c r="AG858" s="72"/>
      <c r="AH858" s="73"/>
      <c r="AI858" s="74"/>
      <c r="AJ858" s="97"/>
      <c r="AK858" s="98"/>
      <c r="AL858" s="99"/>
      <c r="AM858" s="100"/>
      <c r="AN858" s="71"/>
      <c r="AO858" s="72"/>
      <c r="AP858" s="73"/>
      <c r="AQ858" s="74"/>
      <c r="AR858" s="97"/>
      <c r="AS858" s="98"/>
      <c r="AT858" s="99"/>
      <c r="AU858" s="100"/>
    </row>
    <row r="859" spans="1:47">
      <c r="A859" s="67"/>
      <c r="B859" s="140" t="s">
        <v>718</v>
      </c>
      <c r="C859" s="68" t="s">
        <v>731</v>
      </c>
      <c r="D859" s="101" t="s">
        <v>739</v>
      </c>
      <c r="E859" s="70">
        <v>210</v>
      </c>
      <c r="F859" s="70">
        <v>8</v>
      </c>
      <c r="G859" s="96">
        <f t="shared" si="21"/>
        <v>1680</v>
      </c>
      <c r="H859" s="71" t="s">
        <v>24</v>
      </c>
      <c r="I859" s="72"/>
      <c r="J859" s="73">
        <v>9</v>
      </c>
      <c r="K859" s="74">
        <v>9</v>
      </c>
      <c r="L859" s="97" t="s">
        <v>25</v>
      </c>
      <c r="M859" s="98" t="s">
        <v>82</v>
      </c>
      <c r="N859" s="99">
        <v>9</v>
      </c>
      <c r="O859" s="100">
        <v>9</v>
      </c>
      <c r="P859" s="71" t="s">
        <v>24</v>
      </c>
      <c r="Q859" s="72"/>
      <c r="R859" s="73">
        <v>2</v>
      </c>
      <c r="S859" s="74">
        <v>2</v>
      </c>
      <c r="T859" s="97" t="s">
        <v>23</v>
      </c>
      <c r="U859" s="98" t="s">
        <v>98</v>
      </c>
      <c r="V859" s="99">
        <v>2</v>
      </c>
      <c r="W859" s="100">
        <v>2</v>
      </c>
      <c r="X859" s="71"/>
      <c r="Y859" s="72"/>
      <c r="Z859" s="73"/>
      <c r="AA859" s="74"/>
      <c r="AB859" s="97"/>
      <c r="AC859" s="98"/>
      <c r="AD859" s="99"/>
      <c r="AE859" s="100"/>
      <c r="AF859" s="71"/>
      <c r="AG859" s="72"/>
      <c r="AH859" s="73"/>
      <c r="AI859" s="74"/>
      <c r="AJ859" s="97"/>
      <c r="AK859" s="98"/>
      <c r="AL859" s="99"/>
      <c r="AM859" s="100"/>
      <c r="AN859" s="71"/>
      <c r="AO859" s="72"/>
      <c r="AP859" s="73"/>
      <c r="AQ859" s="74"/>
      <c r="AR859" s="97"/>
      <c r="AS859" s="98"/>
      <c r="AT859" s="99"/>
      <c r="AU859" s="100"/>
    </row>
    <row r="860" spans="1:47">
      <c r="A860" s="67"/>
      <c r="B860" s="140" t="s">
        <v>718</v>
      </c>
      <c r="C860" s="68" t="s">
        <v>731</v>
      </c>
      <c r="D860" s="101" t="s">
        <v>480</v>
      </c>
      <c r="E860" s="70">
        <v>250</v>
      </c>
      <c r="F860" s="70">
        <v>4</v>
      </c>
      <c r="G860" s="96">
        <f t="shared" si="21"/>
        <v>1000</v>
      </c>
      <c r="H860" s="71" t="s">
        <v>24</v>
      </c>
      <c r="I860" s="72"/>
      <c r="J860" s="73">
        <v>9</v>
      </c>
      <c r="K860" s="74">
        <v>9</v>
      </c>
      <c r="L860" s="97" t="s">
        <v>25</v>
      </c>
      <c r="M860" s="98" t="s">
        <v>82</v>
      </c>
      <c r="N860" s="99">
        <v>9</v>
      </c>
      <c r="O860" s="100">
        <v>9</v>
      </c>
      <c r="P860" s="71" t="s">
        <v>24</v>
      </c>
      <c r="Q860" s="72"/>
      <c r="R860" s="73">
        <v>2</v>
      </c>
      <c r="S860" s="74">
        <v>2</v>
      </c>
      <c r="T860" s="97" t="s">
        <v>23</v>
      </c>
      <c r="U860" s="98" t="s">
        <v>98</v>
      </c>
      <c r="V860" s="99">
        <v>2</v>
      </c>
      <c r="W860" s="100">
        <v>2</v>
      </c>
      <c r="X860" s="71"/>
      <c r="Y860" s="72"/>
      <c r="Z860" s="73"/>
      <c r="AA860" s="74"/>
      <c r="AB860" s="97"/>
      <c r="AC860" s="98"/>
      <c r="AD860" s="99"/>
      <c r="AE860" s="100"/>
      <c r="AF860" s="71"/>
      <c r="AG860" s="72"/>
      <c r="AH860" s="73"/>
      <c r="AI860" s="74"/>
      <c r="AJ860" s="97"/>
      <c r="AK860" s="98"/>
      <c r="AL860" s="99"/>
      <c r="AM860" s="100"/>
      <c r="AN860" s="71"/>
      <c r="AO860" s="72"/>
      <c r="AP860" s="73"/>
      <c r="AQ860" s="74"/>
      <c r="AR860" s="97"/>
      <c r="AS860" s="98"/>
      <c r="AT860" s="99"/>
      <c r="AU860" s="100"/>
    </row>
    <row r="861" spans="1:47">
      <c r="A861" s="67"/>
      <c r="B861" s="140" t="s">
        <v>718</v>
      </c>
      <c r="C861" s="68" t="s">
        <v>731</v>
      </c>
      <c r="D861" s="101" t="s">
        <v>404</v>
      </c>
      <c r="E861" s="70">
        <v>210</v>
      </c>
      <c r="F861" s="70">
        <v>10</v>
      </c>
      <c r="G861" s="96">
        <f t="shared" si="21"/>
        <v>2100</v>
      </c>
      <c r="H861" s="71" t="s">
        <v>24</v>
      </c>
      <c r="I861" s="72"/>
      <c r="J861" s="73">
        <v>30</v>
      </c>
      <c r="K861" s="74">
        <v>30</v>
      </c>
      <c r="L861" s="97" t="s">
        <v>25</v>
      </c>
      <c r="M861" s="98" t="s">
        <v>78</v>
      </c>
      <c r="N861" s="99">
        <v>30</v>
      </c>
      <c r="O861" s="100">
        <v>30</v>
      </c>
      <c r="P861" s="71" t="s">
        <v>24</v>
      </c>
      <c r="Q861" s="72"/>
      <c r="R861" s="73">
        <v>40</v>
      </c>
      <c r="S861" s="74">
        <v>40</v>
      </c>
      <c r="T861" s="97" t="s">
        <v>23</v>
      </c>
      <c r="U861" s="98" t="s">
        <v>98</v>
      </c>
      <c r="V861" s="99">
        <v>40</v>
      </c>
      <c r="W861" s="100">
        <v>40</v>
      </c>
      <c r="X861" s="71" t="s">
        <v>24</v>
      </c>
      <c r="Y861" s="72"/>
      <c r="Z861" s="73">
        <v>27</v>
      </c>
      <c r="AA861" s="74">
        <v>27</v>
      </c>
      <c r="AB861" s="97" t="s">
        <v>23</v>
      </c>
      <c r="AC861" s="98" t="s">
        <v>106</v>
      </c>
      <c r="AD861" s="99">
        <v>27</v>
      </c>
      <c r="AE861" s="100">
        <v>27</v>
      </c>
      <c r="AF861" s="71"/>
      <c r="AG861" s="72"/>
      <c r="AH861" s="73"/>
      <c r="AI861" s="74"/>
      <c r="AJ861" s="97"/>
      <c r="AK861" s="98"/>
      <c r="AL861" s="99"/>
      <c r="AM861" s="100"/>
      <c r="AN861" s="71"/>
      <c r="AO861" s="72"/>
      <c r="AP861" s="73"/>
      <c r="AQ861" s="74"/>
      <c r="AR861" s="97"/>
      <c r="AS861" s="98"/>
      <c r="AT861" s="99"/>
      <c r="AU861" s="100"/>
    </row>
    <row r="862" spans="1:47">
      <c r="A862" s="67"/>
      <c r="B862" s="140" t="s">
        <v>718</v>
      </c>
      <c r="C862" s="68" t="s">
        <v>731</v>
      </c>
      <c r="D862" s="101" t="s">
        <v>740</v>
      </c>
      <c r="E862" s="70">
        <v>210</v>
      </c>
      <c r="F862" s="70">
        <v>10</v>
      </c>
      <c r="G862" s="96">
        <f t="shared" si="21"/>
        <v>2100</v>
      </c>
      <c r="H862" s="71" t="s">
        <v>24</v>
      </c>
      <c r="I862" s="72"/>
      <c r="J862" s="73">
        <v>15</v>
      </c>
      <c r="K862" s="74">
        <v>15</v>
      </c>
      <c r="L862" s="97" t="s">
        <v>25</v>
      </c>
      <c r="M862" s="98" t="s">
        <v>98</v>
      </c>
      <c r="N862" s="99">
        <v>15</v>
      </c>
      <c r="O862" s="100">
        <v>15</v>
      </c>
      <c r="P862" s="71"/>
      <c r="Q862" s="72"/>
      <c r="R862" s="73"/>
      <c r="S862" s="74"/>
      <c r="T862" s="97"/>
      <c r="U862" s="98"/>
      <c r="V862" s="99"/>
      <c r="W862" s="100"/>
      <c r="X862" s="71"/>
      <c r="Y862" s="72"/>
      <c r="Z862" s="73"/>
      <c r="AA862" s="74"/>
      <c r="AB862" s="97"/>
      <c r="AC862" s="98"/>
      <c r="AD862" s="99"/>
      <c r="AE862" s="100"/>
      <c r="AF862" s="71"/>
      <c r="AG862" s="72"/>
      <c r="AH862" s="73"/>
      <c r="AI862" s="74"/>
      <c r="AJ862" s="97"/>
      <c r="AK862" s="98"/>
      <c r="AL862" s="99"/>
      <c r="AM862" s="100"/>
      <c r="AN862" s="71"/>
      <c r="AO862" s="72"/>
      <c r="AP862" s="73"/>
      <c r="AQ862" s="74"/>
      <c r="AR862" s="97"/>
      <c r="AS862" s="98"/>
      <c r="AT862" s="99"/>
      <c r="AU862" s="100"/>
    </row>
    <row r="863" spans="1:47">
      <c r="A863" s="67"/>
      <c r="B863" s="140" t="s">
        <v>718</v>
      </c>
      <c r="C863" s="68" t="s">
        <v>741</v>
      </c>
      <c r="D863" s="101" t="s">
        <v>329</v>
      </c>
      <c r="E863" s="70">
        <v>210</v>
      </c>
      <c r="F863" s="70">
        <v>4</v>
      </c>
      <c r="G863" s="96">
        <f t="shared" si="21"/>
        <v>840</v>
      </c>
      <c r="H863" s="71" t="s">
        <v>24</v>
      </c>
      <c r="I863" s="72"/>
      <c r="J863" s="73">
        <v>9</v>
      </c>
      <c r="K863" s="74">
        <v>9</v>
      </c>
      <c r="L863" s="97" t="s">
        <v>25</v>
      </c>
      <c r="M863" s="98" t="s">
        <v>82</v>
      </c>
      <c r="N863" s="99">
        <v>9</v>
      </c>
      <c r="O863" s="100">
        <v>9</v>
      </c>
      <c r="P863" s="71" t="s">
        <v>24</v>
      </c>
      <c r="Q863" s="72"/>
      <c r="R863" s="73">
        <v>2</v>
      </c>
      <c r="S863" s="74">
        <v>2</v>
      </c>
      <c r="T863" s="97" t="s">
        <v>23</v>
      </c>
      <c r="U863" s="98" t="s">
        <v>98</v>
      </c>
      <c r="V863" s="99">
        <v>2</v>
      </c>
      <c r="W863" s="100">
        <v>2</v>
      </c>
      <c r="X863" s="71"/>
      <c r="Y863" s="72"/>
      <c r="Z863" s="73"/>
      <c r="AA863" s="74"/>
      <c r="AB863" s="97"/>
      <c r="AC863" s="98"/>
      <c r="AD863" s="99"/>
      <c r="AE863" s="100"/>
      <c r="AF863" s="71"/>
      <c r="AG863" s="72"/>
      <c r="AH863" s="73"/>
      <c r="AI863" s="74"/>
      <c r="AJ863" s="97"/>
      <c r="AK863" s="98"/>
      <c r="AL863" s="99"/>
      <c r="AM863" s="100"/>
      <c r="AN863" s="71"/>
      <c r="AO863" s="72"/>
      <c r="AP863" s="73"/>
      <c r="AQ863" s="74"/>
      <c r="AR863" s="97"/>
      <c r="AS863" s="98"/>
      <c r="AT863" s="99"/>
      <c r="AU863" s="100"/>
    </row>
    <row r="864" spans="1:47">
      <c r="A864" s="67"/>
      <c r="B864" s="140" t="s">
        <v>718</v>
      </c>
      <c r="C864" s="68" t="s">
        <v>741</v>
      </c>
      <c r="D864" s="101" t="s">
        <v>742</v>
      </c>
      <c r="E864" s="70">
        <v>210</v>
      </c>
      <c r="F864" s="70">
        <v>8</v>
      </c>
      <c r="G864" s="96">
        <f t="shared" si="21"/>
        <v>1680</v>
      </c>
      <c r="H864" s="71" t="s">
        <v>24</v>
      </c>
      <c r="I864" s="72"/>
      <c r="J864" s="73">
        <v>9</v>
      </c>
      <c r="K864" s="74">
        <v>9</v>
      </c>
      <c r="L864" s="97" t="s">
        <v>25</v>
      </c>
      <c r="M864" s="98" t="s">
        <v>82</v>
      </c>
      <c r="N864" s="99">
        <v>9</v>
      </c>
      <c r="O864" s="100">
        <v>9</v>
      </c>
      <c r="P864" s="71" t="s">
        <v>24</v>
      </c>
      <c r="Q864" s="72"/>
      <c r="R864" s="73">
        <v>2</v>
      </c>
      <c r="S864" s="74">
        <v>2</v>
      </c>
      <c r="T864" s="97" t="s">
        <v>23</v>
      </c>
      <c r="U864" s="98" t="s">
        <v>98</v>
      </c>
      <c r="V864" s="99">
        <v>2</v>
      </c>
      <c r="W864" s="100">
        <v>2</v>
      </c>
      <c r="X864" s="71"/>
      <c r="Y864" s="72"/>
      <c r="Z864" s="73"/>
      <c r="AA864" s="74"/>
      <c r="AB864" s="97"/>
      <c r="AC864" s="98"/>
      <c r="AD864" s="99"/>
      <c r="AE864" s="100"/>
      <c r="AF864" s="71"/>
      <c r="AG864" s="72"/>
      <c r="AH864" s="73"/>
      <c r="AI864" s="74"/>
      <c r="AJ864" s="97"/>
      <c r="AK864" s="98"/>
      <c r="AL864" s="99"/>
      <c r="AM864" s="100"/>
      <c r="AN864" s="71"/>
      <c r="AO864" s="72"/>
      <c r="AP864" s="73"/>
      <c r="AQ864" s="74"/>
      <c r="AR864" s="97"/>
      <c r="AS864" s="98"/>
      <c r="AT864" s="99"/>
      <c r="AU864" s="100"/>
    </row>
    <row r="865" spans="1:47">
      <c r="A865" s="67"/>
      <c r="B865" s="140" t="s">
        <v>718</v>
      </c>
      <c r="C865" s="68" t="s">
        <v>741</v>
      </c>
      <c r="D865" s="101" t="s">
        <v>743</v>
      </c>
      <c r="E865" s="70">
        <v>210</v>
      </c>
      <c r="F865" s="70">
        <v>8</v>
      </c>
      <c r="G865" s="96">
        <f t="shared" si="21"/>
        <v>1680</v>
      </c>
      <c r="H865" s="71" t="s">
        <v>24</v>
      </c>
      <c r="I865" s="72"/>
      <c r="J865" s="73">
        <v>9</v>
      </c>
      <c r="K865" s="74">
        <v>9</v>
      </c>
      <c r="L865" s="97" t="s">
        <v>25</v>
      </c>
      <c r="M865" s="98" t="s">
        <v>82</v>
      </c>
      <c r="N865" s="99">
        <v>9</v>
      </c>
      <c r="O865" s="100">
        <v>9</v>
      </c>
      <c r="P865" s="71" t="s">
        <v>24</v>
      </c>
      <c r="Q865" s="72"/>
      <c r="R865" s="73">
        <v>2</v>
      </c>
      <c r="S865" s="74">
        <v>2</v>
      </c>
      <c r="T865" s="97" t="s">
        <v>23</v>
      </c>
      <c r="U865" s="98" t="s">
        <v>98</v>
      </c>
      <c r="V865" s="99">
        <v>2</v>
      </c>
      <c r="W865" s="100">
        <v>2</v>
      </c>
      <c r="X865" s="71"/>
      <c r="Y865" s="72"/>
      <c r="Z865" s="73"/>
      <c r="AA865" s="74"/>
      <c r="AB865" s="97"/>
      <c r="AC865" s="98"/>
      <c r="AD865" s="99"/>
      <c r="AE865" s="100"/>
      <c r="AF865" s="71"/>
      <c r="AG865" s="72"/>
      <c r="AH865" s="73"/>
      <c r="AI865" s="74"/>
      <c r="AJ865" s="97"/>
      <c r="AK865" s="98"/>
      <c r="AL865" s="99"/>
      <c r="AM865" s="100"/>
      <c r="AN865" s="71"/>
      <c r="AO865" s="72"/>
      <c r="AP865" s="73"/>
      <c r="AQ865" s="74"/>
      <c r="AR865" s="97"/>
      <c r="AS865" s="98"/>
      <c r="AT865" s="99"/>
      <c r="AU865" s="100"/>
    </row>
    <row r="866" spans="1:47">
      <c r="A866" s="67"/>
      <c r="B866" s="140" t="s">
        <v>718</v>
      </c>
      <c r="C866" s="68" t="s">
        <v>741</v>
      </c>
      <c r="D866" s="101" t="s">
        <v>744</v>
      </c>
      <c r="E866" s="70">
        <v>210</v>
      </c>
      <c r="F866" s="70">
        <v>8</v>
      </c>
      <c r="G866" s="96">
        <f t="shared" si="21"/>
        <v>1680</v>
      </c>
      <c r="H866" s="71" t="s">
        <v>24</v>
      </c>
      <c r="I866" s="72"/>
      <c r="J866" s="73">
        <v>9</v>
      </c>
      <c r="K866" s="74">
        <v>9</v>
      </c>
      <c r="L866" s="97" t="s">
        <v>25</v>
      </c>
      <c r="M866" s="98" t="s">
        <v>82</v>
      </c>
      <c r="N866" s="99">
        <v>9</v>
      </c>
      <c r="O866" s="100">
        <v>9</v>
      </c>
      <c r="P866" s="71" t="s">
        <v>24</v>
      </c>
      <c r="Q866" s="72"/>
      <c r="R866" s="73">
        <v>2</v>
      </c>
      <c r="S866" s="74">
        <v>2</v>
      </c>
      <c r="T866" s="97" t="s">
        <v>23</v>
      </c>
      <c r="U866" s="98" t="s">
        <v>98</v>
      </c>
      <c r="V866" s="99">
        <v>2</v>
      </c>
      <c r="W866" s="100">
        <v>2</v>
      </c>
      <c r="X866" s="71"/>
      <c r="Y866" s="72"/>
      <c r="Z866" s="73"/>
      <c r="AA866" s="74"/>
      <c r="AB866" s="97"/>
      <c r="AC866" s="98"/>
      <c r="AD866" s="99"/>
      <c r="AE866" s="100"/>
      <c r="AF866" s="71"/>
      <c r="AG866" s="72"/>
      <c r="AH866" s="73"/>
      <c r="AI866" s="74"/>
      <c r="AJ866" s="97"/>
      <c r="AK866" s="98"/>
      <c r="AL866" s="99"/>
      <c r="AM866" s="100"/>
      <c r="AN866" s="71"/>
      <c r="AO866" s="72"/>
      <c r="AP866" s="73"/>
      <c r="AQ866" s="74"/>
      <c r="AR866" s="97"/>
      <c r="AS866" s="98"/>
      <c r="AT866" s="99"/>
      <c r="AU866" s="100"/>
    </row>
    <row r="867" spans="1:47">
      <c r="A867" s="67"/>
      <c r="B867" s="140" t="s">
        <v>718</v>
      </c>
      <c r="C867" s="68" t="s">
        <v>741</v>
      </c>
      <c r="D867" s="101" t="s">
        <v>745</v>
      </c>
      <c r="E867" s="70">
        <v>210</v>
      </c>
      <c r="F867" s="70">
        <v>6</v>
      </c>
      <c r="G867" s="96">
        <f t="shared" si="21"/>
        <v>1260</v>
      </c>
      <c r="H867" s="71" t="s">
        <v>24</v>
      </c>
      <c r="I867" s="72"/>
      <c r="J867" s="73">
        <v>9</v>
      </c>
      <c r="K867" s="74">
        <v>9</v>
      </c>
      <c r="L867" s="97" t="s">
        <v>25</v>
      </c>
      <c r="M867" s="98" t="s">
        <v>82</v>
      </c>
      <c r="N867" s="99">
        <v>9</v>
      </c>
      <c r="O867" s="100">
        <v>9</v>
      </c>
      <c r="P867" s="71" t="s">
        <v>24</v>
      </c>
      <c r="Q867" s="72"/>
      <c r="R867" s="73">
        <v>2</v>
      </c>
      <c r="S867" s="74">
        <v>2</v>
      </c>
      <c r="T867" s="97" t="s">
        <v>23</v>
      </c>
      <c r="U867" s="98" t="s">
        <v>98</v>
      </c>
      <c r="V867" s="99">
        <v>2</v>
      </c>
      <c r="W867" s="100">
        <v>2</v>
      </c>
      <c r="X867" s="71"/>
      <c r="Y867" s="72"/>
      <c r="Z867" s="73"/>
      <c r="AA867" s="74"/>
      <c r="AB867" s="97"/>
      <c r="AC867" s="98"/>
      <c r="AD867" s="99"/>
      <c r="AE867" s="100"/>
      <c r="AF867" s="71"/>
      <c r="AG867" s="72"/>
      <c r="AH867" s="73"/>
      <c r="AI867" s="74"/>
      <c r="AJ867" s="97"/>
      <c r="AK867" s="98"/>
      <c r="AL867" s="99"/>
      <c r="AM867" s="100"/>
      <c r="AN867" s="71"/>
      <c r="AO867" s="72"/>
      <c r="AP867" s="73"/>
      <c r="AQ867" s="74"/>
      <c r="AR867" s="97"/>
      <c r="AS867" s="98"/>
      <c r="AT867" s="99"/>
      <c r="AU867" s="100"/>
    </row>
    <row r="868" spans="1:47">
      <c r="A868" s="67"/>
      <c r="B868" s="140" t="s">
        <v>718</v>
      </c>
      <c r="C868" s="68" t="s">
        <v>741</v>
      </c>
      <c r="D868" s="101" t="s">
        <v>746</v>
      </c>
      <c r="E868" s="70">
        <v>250</v>
      </c>
      <c r="F868" s="70">
        <v>4</v>
      </c>
      <c r="G868" s="96">
        <f t="shared" si="21"/>
        <v>1000</v>
      </c>
      <c r="H868" s="71" t="s">
        <v>24</v>
      </c>
      <c r="I868" s="72"/>
      <c r="J868" s="73">
        <v>9</v>
      </c>
      <c r="K868" s="74">
        <v>9</v>
      </c>
      <c r="L868" s="97" t="s">
        <v>25</v>
      </c>
      <c r="M868" s="98" t="s">
        <v>82</v>
      </c>
      <c r="N868" s="99">
        <v>9</v>
      </c>
      <c r="O868" s="100">
        <v>9</v>
      </c>
      <c r="P868" s="71" t="s">
        <v>24</v>
      </c>
      <c r="Q868" s="72"/>
      <c r="R868" s="73">
        <v>2</v>
      </c>
      <c r="S868" s="74">
        <v>2</v>
      </c>
      <c r="T868" s="97" t="s">
        <v>23</v>
      </c>
      <c r="U868" s="98" t="s">
        <v>98</v>
      </c>
      <c r="V868" s="99">
        <v>2</v>
      </c>
      <c r="W868" s="100">
        <v>2</v>
      </c>
      <c r="X868" s="71"/>
      <c r="Y868" s="72"/>
      <c r="Z868" s="73"/>
      <c r="AA868" s="74"/>
      <c r="AB868" s="97"/>
      <c r="AC868" s="98"/>
      <c r="AD868" s="99"/>
      <c r="AE868" s="100"/>
      <c r="AF868" s="71"/>
      <c r="AG868" s="72"/>
      <c r="AH868" s="73"/>
      <c r="AI868" s="74"/>
      <c r="AJ868" s="97"/>
      <c r="AK868" s="98"/>
      <c r="AL868" s="99"/>
      <c r="AM868" s="100"/>
      <c r="AN868" s="71"/>
      <c r="AO868" s="72"/>
      <c r="AP868" s="73"/>
      <c r="AQ868" s="74"/>
      <c r="AR868" s="97"/>
      <c r="AS868" s="98"/>
      <c r="AT868" s="99"/>
      <c r="AU868" s="100"/>
    </row>
    <row r="869" spans="1:47">
      <c r="A869" s="67"/>
      <c r="B869" s="140" t="s">
        <v>718</v>
      </c>
      <c r="C869" s="68" t="s">
        <v>741</v>
      </c>
      <c r="D869" s="101" t="s">
        <v>747</v>
      </c>
      <c r="E869" s="70">
        <v>210</v>
      </c>
      <c r="F869" s="70">
        <v>8</v>
      </c>
      <c r="G869" s="96">
        <f t="shared" si="21"/>
        <v>1680</v>
      </c>
      <c r="H869" s="71" t="s">
        <v>24</v>
      </c>
      <c r="I869" s="72"/>
      <c r="J869" s="73">
        <v>9</v>
      </c>
      <c r="K869" s="74">
        <v>9</v>
      </c>
      <c r="L869" s="97" t="s">
        <v>25</v>
      </c>
      <c r="M869" s="98" t="s">
        <v>82</v>
      </c>
      <c r="N869" s="99">
        <v>9</v>
      </c>
      <c r="O869" s="100">
        <v>9</v>
      </c>
      <c r="P869" s="71" t="s">
        <v>24</v>
      </c>
      <c r="Q869" s="72"/>
      <c r="R869" s="73">
        <v>2</v>
      </c>
      <c r="S869" s="74">
        <v>2</v>
      </c>
      <c r="T869" s="97" t="s">
        <v>23</v>
      </c>
      <c r="U869" s="98" t="s">
        <v>98</v>
      </c>
      <c r="V869" s="99">
        <v>2</v>
      </c>
      <c r="W869" s="100">
        <v>2</v>
      </c>
      <c r="X869" s="71"/>
      <c r="Y869" s="72"/>
      <c r="Z869" s="73"/>
      <c r="AA869" s="74"/>
      <c r="AB869" s="97"/>
      <c r="AC869" s="98"/>
      <c r="AD869" s="99"/>
      <c r="AE869" s="100"/>
      <c r="AF869" s="71"/>
      <c r="AG869" s="72"/>
      <c r="AH869" s="73"/>
      <c r="AI869" s="74"/>
      <c r="AJ869" s="97"/>
      <c r="AK869" s="98"/>
      <c r="AL869" s="99"/>
      <c r="AM869" s="100"/>
      <c r="AN869" s="71"/>
      <c r="AO869" s="72"/>
      <c r="AP869" s="73"/>
      <c r="AQ869" s="74"/>
      <c r="AR869" s="97"/>
      <c r="AS869" s="98"/>
      <c r="AT869" s="99"/>
      <c r="AU869" s="100"/>
    </row>
    <row r="870" spans="1:47">
      <c r="A870" s="67"/>
      <c r="B870" s="140" t="s">
        <v>718</v>
      </c>
      <c r="C870" s="68" t="s">
        <v>741</v>
      </c>
      <c r="D870" s="101" t="s">
        <v>748</v>
      </c>
      <c r="E870" s="70">
        <v>210</v>
      </c>
      <c r="F870" s="70">
        <v>8</v>
      </c>
      <c r="G870" s="96">
        <f t="shared" si="21"/>
        <v>1680</v>
      </c>
      <c r="H870" s="71" t="s">
        <v>24</v>
      </c>
      <c r="I870" s="72"/>
      <c r="J870" s="73">
        <v>9</v>
      </c>
      <c r="K870" s="74">
        <v>9</v>
      </c>
      <c r="L870" s="97" t="s">
        <v>25</v>
      </c>
      <c r="M870" s="98" t="s">
        <v>82</v>
      </c>
      <c r="N870" s="99">
        <v>9</v>
      </c>
      <c r="O870" s="100">
        <v>9</v>
      </c>
      <c r="P870" s="71" t="s">
        <v>24</v>
      </c>
      <c r="Q870" s="72"/>
      <c r="R870" s="73">
        <v>2</v>
      </c>
      <c r="S870" s="74">
        <v>2</v>
      </c>
      <c r="T870" s="97" t="s">
        <v>23</v>
      </c>
      <c r="U870" s="98" t="s">
        <v>98</v>
      </c>
      <c r="V870" s="99">
        <v>2</v>
      </c>
      <c r="W870" s="100">
        <v>2</v>
      </c>
      <c r="X870" s="71"/>
      <c r="Y870" s="72"/>
      <c r="Z870" s="73"/>
      <c r="AA870" s="74"/>
      <c r="AB870" s="97"/>
      <c r="AC870" s="98"/>
      <c r="AD870" s="99"/>
      <c r="AE870" s="100"/>
      <c r="AF870" s="71"/>
      <c r="AG870" s="72"/>
      <c r="AH870" s="73"/>
      <c r="AI870" s="74"/>
      <c r="AJ870" s="97"/>
      <c r="AK870" s="98"/>
      <c r="AL870" s="99"/>
      <c r="AM870" s="100"/>
      <c r="AN870" s="71"/>
      <c r="AO870" s="72"/>
      <c r="AP870" s="73"/>
      <c r="AQ870" s="74"/>
      <c r="AR870" s="97"/>
      <c r="AS870" s="98"/>
      <c r="AT870" s="99"/>
      <c r="AU870" s="100"/>
    </row>
    <row r="871" spans="1:47">
      <c r="A871" s="67"/>
      <c r="B871" s="140" t="s">
        <v>718</v>
      </c>
      <c r="C871" s="68" t="s">
        <v>741</v>
      </c>
      <c r="D871" s="101" t="s">
        <v>749</v>
      </c>
      <c r="E871" s="70">
        <v>210</v>
      </c>
      <c r="F871" s="70">
        <v>8</v>
      </c>
      <c r="G871" s="96">
        <f t="shared" si="21"/>
        <v>1680</v>
      </c>
      <c r="H871" s="71" t="s">
        <v>24</v>
      </c>
      <c r="I871" s="72"/>
      <c r="J871" s="73">
        <v>9</v>
      </c>
      <c r="K871" s="74">
        <v>9</v>
      </c>
      <c r="L871" s="97" t="s">
        <v>25</v>
      </c>
      <c r="M871" s="98" t="s">
        <v>82</v>
      </c>
      <c r="N871" s="99">
        <v>9</v>
      </c>
      <c r="O871" s="100">
        <v>9</v>
      </c>
      <c r="P871" s="71" t="s">
        <v>24</v>
      </c>
      <c r="Q871" s="72"/>
      <c r="R871" s="73">
        <v>2</v>
      </c>
      <c r="S871" s="74">
        <v>2</v>
      </c>
      <c r="T871" s="97" t="s">
        <v>23</v>
      </c>
      <c r="U871" s="98" t="s">
        <v>98</v>
      </c>
      <c r="V871" s="99">
        <v>2</v>
      </c>
      <c r="W871" s="100">
        <v>2</v>
      </c>
      <c r="X871" s="71"/>
      <c r="Y871" s="72"/>
      <c r="Z871" s="73"/>
      <c r="AA871" s="74"/>
      <c r="AB871" s="97"/>
      <c r="AC871" s="98"/>
      <c r="AD871" s="99"/>
      <c r="AE871" s="100"/>
      <c r="AF871" s="71"/>
      <c r="AG871" s="72"/>
      <c r="AH871" s="73"/>
      <c r="AI871" s="74"/>
      <c r="AJ871" s="97"/>
      <c r="AK871" s="98"/>
      <c r="AL871" s="99"/>
      <c r="AM871" s="100"/>
      <c r="AN871" s="71"/>
      <c r="AO871" s="72"/>
      <c r="AP871" s="73"/>
      <c r="AQ871" s="74"/>
      <c r="AR871" s="97"/>
      <c r="AS871" s="98"/>
      <c r="AT871" s="99"/>
      <c r="AU871" s="100"/>
    </row>
    <row r="872" spans="1:47">
      <c r="A872" s="67"/>
      <c r="B872" s="140" t="s">
        <v>718</v>
      </c>
      <c r="C872" s="68" t="s">
        <v>741</v>
      </c>
      <c r="D872" s="101" t="s">
        <v>750</v>
      </c>
      <c r="E872" s="70">
        <v>210</v>
      </c>
      <c r="F872" s="70">
        <v>8</v>
      </c>
      <c r="G872" s="96">
        <f t="shared" si="21"/>
        <v>1680</v>
      </c>
      <c r="H872" s="71" t="s">
        <v>24</v>
      </c>
      <c r="I872" s="72"/>
      <c r="J872" s="73">
        <v>9</v>
      </c>
      <c r="K872" s="74">
        <v>9</v>
      </c>
      <c r="L872" s="97" t="s">
        <v>25</v>
      </c>
      <c r="M872" s="98" t="s">
        <v>82</v>
      </c>
      <c r="N872" s="99">
        <v>9</v>
      </c>
      <c r="O872" s="100">
        <v>9</v>
      </c>
      <c r="P872" s="71" t="s">
        <v>24</v>
      </c>
      <c r="Q872" s="72"/>
      <c r="R872" s="73">
        <v>2</v>
      </c>
      <c r="S872" s="74">
        <v>2</v>
      </c>
      <c r="T872" s="97" t="s">
        <v>23</v>
      </c>
      <c r="U872" s="98" t="s">
        <v>98</v>
      </c>
      <c r="V872" s="99">
        <v>2</v>
      </c>
      <c r="W872" s="100">
        <v>2</v>
      </c>
      <c r="X872" s="71"/>
      <c r="Y872" s="72"/>
      <c r="Z872" s="73"/>
      <c r="AA872" s="74"/>
      <c r="AB872" s="97"/>
      <c r="AC872" s="98"/>
      <c r="AD872" s="99"/>
      <c r="AE872" s="100"/>
      <c r="AF872" s="71"/>
      <c r="AG872" s="72"/>
      <c r="AH872" s="73"/>
      <c r="AI872" s="74"/>
      <c r="AJ872" s="97"/>
      <c r="AK872" s="98"/>
      <c r="AL872" s="99"/>
      <c r="AM872" s="100"/>
      <c r="AN872" s="71"/>
      <c r="AO872" s="72"/>
      <c r="AP872" s="73"/>
      <c r="AQ872" s="74"/>
      <c r="AR872" s="97"/>
      <c r="AS872" s="98"/>
      <c r="AT872" s="99"/>
      <c r="AU872" s="100"/>
    </row>
    <row r="873" spans="1:47">
      <c r="A873" s="67"/>
      <c r="B873" s="140" t="s">
        <v>718</v>
      </c>
      <c r="C873" s="68" t="s">
        <v>741</v>
      </c>
      <c r="D873" s="101" t="s">
        <v>751</v>
      </c>
      <c r="E873" s="70">
        <v>210</v>
      </c>
      <c r="F873" s="70">
        <v>8</v>
      </c>
      <c r="G873" s="96">
        <f t="shared" si="21"/>
        <v>1680</v>
      </c>
      <c r="H873" s="71" t="s">
        <v>24</v>
      </c>
      <c r="I873" s="72"/>
      <c r="J873" s="73">
        <v>9</v>
      </c>
      <c r="K873" s="74">
        <v>9</v>
      </c>
      <c r="L873" s="97" t="s">
        <v>25</v>
      </c>
      <c r="M873" s="98" t="s">
        <v>82</v>
      </c>
      <c r="N873" s="99">
        <v>9</v>
      </c>
      <c r="O873" s="100">
        <v>9</v>
      </c>
      <c r="P873" s="71" t="s">
        <v>24</v>
      </c>
      <c r="Q873" s="72"/>
      <c r="R873" s="73">
        <v>2</v>
      </c>
      <c r="S873" s="74">
        <v>2</v>
      </c>
      <c r="T873" s="97" t="s">
        <v>23</v>
      </c>
      <c r="U873" s="98" t="s">
        <v>98</v>
      </c>
      <c r="V873" s="99">
        <v>2</v>
      </c>
      <c r="W873" s="100">
        <v>2</v>
      </c>
      <c r="X873" s="71"/>
      <c r="Y873" s="72"/>
      <c r="Z873" s="73"/>
      <c r="AA873" s="74"/>
      <c r="AB873" s="97"/>
      <c r="AC873" s="98"/>
      <c r="AD873" s="99"/>
      <c r="AE873" s="100"/>
      <c r="AF873" s="71"/>
      <c r="AG873" s="72"/>
      <c r="AH873" s="73"/>
      <c r="AI873" s="74"/>
      <c r="AJ873" s="97"/>
      <c r="AK873" s="98"/>
      <c r="AL873" s="99"/>
      <c r="AM873" s="100"/>
      <c r="AN873" s="71"/>
      <c r="AO873" s="72"/>
      <c r="AP873" s="73"/>
      <c r="AQ873" s="74"/>
      <c r="AR873" s="97"/>
      <c r="AS873" s="98"/>
      <c r="AT873" s="99"/>
      <c r="AU873" s="100"/>
    </row>
    <row r="874" spans="1:47">
      <c r="A874" s="67"/>
      <c r="B874" s="140" t="s">
        <v>718</v>
      </c>
      <c r="C874" s="68" t="s">
        <v>741</v>
      </c>
      <c r="D874" s="101" t="s">
        <v>752</v>
      </c>
      <c r="E874" s="70">
        <v>210</v>
      </c>
      <c r="F874" s="70">
        <v>8</v>
      </c>
      <c r="G874" s="96">
        <f t="shared" si="21"/>
        <v>1680</v>
      </c>
      <c r="H874" s="71" t="s">
        <v>24</v>
      </c>
      <c r="I874" s="72"/>
      <c r="J874" s="73">
        <v>9</v>
      </c>
      <c r="K874" s="74">
        <v>9</v>
      </c>
      <c r="L874" s="97" t="s">
        <v>25</v>
      </c>
      <c r="M874" s="98" t="s">
        <v>82</v>
      </c>
      <c r="N874" s="99">
        <v>9</v>
      </c>
      <c r="O874" s="100">
        <v>9</v>
      </c>
      <c r="P874" s="71" t="s">
        <v>24</v>
      </c>
      <c r="Q874" s="72"/>
      <c r="R874" s="73">
        <v>2</v>
      </c>
      <c r="S874" s="74">
        <v>2</v>
      </c>
      <c r="T874" s="97" t="s">
        <v>23</v>
      </c>
      <c r="U874" s="98" t="s">
        <v>98</v>
      </c>
      <c r="V874" s="99">
        <v>2</v>
      </c>
      <c r="W874" s="100">
        <v>2</v>
      </c>
      <c r="X874" s="71"/>
      <c r="Y874" s="72"/>
      <c r="Z874" s="73"/>
      <c r="AA874" s="74"/>
      <c r="AB874" s="97"/>
      <c r="AC874" s="98"/>
      <c r="AD874" s="99"/>
      <c r="AE874" s="100"/>
      <c r="AF874" s="71"/>
      <c r="AG874" s="72"/>
      <c r="AH874" s="73"/>
      <c r="AI874" s="74"/>
      <c r="AJ874" s="97"/>
      <c r="AK874" s="98"/>
      <c r="AL874" s="99"/>
      <c r="AM874" s="100"/>
      <c r="AN874" s="71"/>
      <c r="AO874" s="72"/>
      <c r="AP874" s="73"/>
      <c r="AQ874" s="74"/>
      <c r="AR874" s="97"/>
      <c r="AS874" s="98"/>
      <c r="AT874" s="99"/>
      <c r="AU874" s="100"/>
    </row>
    <row r="875" spans="1:47">
      <c r="A875" s="67"/>
      <c r="B875" s="140" t="s">
        <v>718</v>
      </c>
      <c r="C875" s="68" t="s">
        <v>741</v>
      </c>
      <c r="D875" s="101" t="s">
        <v>753</v>
      </c>
      <c r="E875" s="70">
        <v>250</v>
      </c>
      <c r="F875" s="70">
        <v>4</v>
      </c>
      <c r="G875" s="96">
        <f t="shared" si="21"/>
        <v>1000</v>
      </c>
      <c r="H875" s="71" t="s">
        <v>24</v>
      </c>
      <c r="I875" s="72"/>
      <c r="J875" s="73">
        <v>20</v>
      </c>
      <c r="K875" s="74">
        <v>20</v>
      </c>
      <c r="L875" s="97" t="s">
        <v>25</v>
      </c>
      <c r="M875" s="98" t="s">
        <v>82</v>
      </c>
      <c r="N875" s="99">
        <v>20</v>
      </c>
      <c r="O875" s="100">
        <v>20</v>
      </c>
      <c r="P875" s="71" t="s">
        <v>24</v>
      </c>
      <c r="Q875" s="72"/>
      <c r="R875" s="73">
        <v>2</v>
      </c>
      <c r="S875" s="74">
        <v>2</v>
      </c>
      <c r="T875" s="97" t="s">
        <v>23</v>
      </c>
      <c r="U875" s="98" t="s">
        <v>102</v>
      </c>
      <c r="V875" s="99">
        <v>2</v>
      </c>
      <c r="W875" s="100">
        <v>2</v>
      </c>
      <c r="X875" s="71"/>
      <c r="Y875" s="72"/>
      <c r="Z875" s="73"/>
      <c r="AA875" s="74"/>
      <c r="AB875" s="97"/>
      <c r="AC875" s="98"/>
      <c r="AD875" s="99"/>
      <c r="AE875" s="100"/>
      <c r="AF875" s="71"/>
      <c r="AG875" s="72"/>
      <c r="AH875" s="73"/>
      <c r="AI875" s="74"/>
      <c r="AJ875" s="97"/>
      <c r="AK875" s="98"/>
      <c r="AL875" s="99"/>
      <c r="AM875" s="100"/>
      <c r="AN875" s="71"/>
      <c r="AO875" s="72"/>
      <c r="AP875" s="73"/>
      <c r="AQ875" s="74"/>
      <c r="AR875" s="97"/>
      <c r="AS875" s="98"/>
      <c r="AT875" s="99"/>
      <c r="AU875" s="100"/>
    </row>
    <row r="876" spans="1:47">
      <c r="A876" s="67"/>
      <c r="B876" s="140" t="s">
        <v>718</v>
      </c>
      <c r="C876" s="68" t="s">
        <v>741</v>
      </c>
      <c r="D876" s="101" t="s">
        <v>505</v>
      </c>
      <c r="E876" s="70">
        <v>210</v>
      </c>
      <c r="F876" s="70">
        <v>4</v>
      </c>
      <c r="G876" s="96">
        <f t="shared" si="21"/>
        <v>840</v>
      </c>
      <c r="H876" s="71" t="s">
        <v>24</v>
      </c>
      <c r="I876" s="72"/>
      <c r="J876" s="73">
        <v>9</v>
      </c>
      <c r="K876" s="74">
        <v>9</v>
      </c>
      <c r="L876" s="97" t="s">
        <v>25</v>
      </c>
      <c r="M876" s="98" t="s">
        <v>82</v>
      </c>
      <c r="N876" s="99">
        <v>9</v>
      </c>
      <c r="O876" s="100">
        <v>9</v>
      </c>
      <c r="P876" s="71" t="s">
        <v>24</v>
      </c>
      <c r="Q876" s="72"/>
      <c r="R876" s="73">
        <v>2</v>
      </c>
      <c r="S876" s="74">
        <v>2</v>
      </c>
      <c r="T876" s="97" t="s">
        <v>23</v>
      </c>
      <c r="U876" s="98" t="s">
        <v>98</v>
      </c>
      <c r="V876" s="99">
        <v>2</v>
      </c>
      <c r="W876" s="100">
        <v>2</v>
      </c>
      <c r="X876" s="71"/>
      <c r="Y876" s="72"/>
      <c r="Z876" s="73"/>
      <c r="AA876" s="74"/>
      <c r="AB876" s="97"/>
      <c r="AC876" s="98"/>
      <c r="AD876" s="99"/>
      <c r="AE876" s="100"/>
      <c r="AF876" s="71"/>
      <c r="AG876" s="72"/>
      <c r="AH876" s="73"/>
      <c r="AI876" s="74"/>
      <c r="AJ876" s="97"/>
      <c r="AK876" s="98"/>
      <c r="AL876" s="99"/>
      <c r="AM876" s="100"/>
      <c r="AN876" s="71"/>
      <c r="AO876" s="72"/>
      <c r="AP876" s="73"/>
      <c r="AQ876" s="74"/>
      <c r="AR876" s="97"/>
      <c r="AS876" s="98"/>
      <c r="AT876" s="99"/>
      <c r="AU876" s="100"/>
    </row>
    <row r="877" spans="1:47">
      <c r="A877" s="67"/>
      <c r="B877" s="140" t="s">
        <v>718</v>
      </c>
      <c r="C877" s="68" t="s">
        <v>741</v>
      </c>
      <c r="D877" s="101" t="s">
        <v>609</v>
      </c>
      <c r="E877" s="70">
        <v>210</v>
      </c>
      <c r="F877" s="70">
        <v>6</v>
      </c>
      <c r="G877" s="96">
        <f t="shared" si="21"/>
        <v>1260</v>
      </c>
      <c r="H877" s="71" t="s">
        <v>24</v>
      </c>
      <c r="I877" s="72"/>
      <c r="J877" s="73">
        <v>9</v>
      </c>
      <c r="K877" s="74">
        <v>9</v>
      </c>
      <c r="L877" s="97" t="s">
        <v>25</v>
      </c>
      <c r="M877" s="98" t="s">
        <v>82</v>
      </c>
      <c r="N877" s="99">
        <v>9</v>
      </c>
      <c r="O877" s="100">
        <v>9</v>
      </c>
      <c r="P877" s="71" t="s">
        <v>24</v>
      </c>
      <c r="Q877" s="72"/>
      <c r="R877" s="73">
        <v>2</v>
      </c>
      <c r="S877" s="74">
        <v>2</v>
      </c>
      <c r="T877" s="97" t="s">
        <v>23</v>
      </c>
      <c r="U877" s="98" t="s">
        <v>98</v>
      </c>
      <c r="V877" s="99">
        <v>2</v>
      </c>
      <c r="W877" s="100">
        <v>2</v>
      </c>
      <c r="X877" s="71"/>
      <c r="Y877" s="72"/>
      <c r="Z877" s="73"/>
      <c r="AA877" s="74"/>
      <c r="AB877" s="97"/>
      <c r="AC877" s="98"/>
      <c r="AD877" s="99"/>
      <c r="AE877" s="100"/>
      <c r="AF877" s="71"/>
      <c r="AG877" s="72"/>
      <c r="AH877" s="73"/>
      <c r="AI877" s="74"/>
      <c r="AJ877" s="97"/>
      <c r="AK877" s="98"/>
      <c r="AL877" s="99"/>
      <c r="AM877" s="100"/>
      <c r="AN877" s="71"/>
      <c r="AO877" s="72"/>
      <c r="AP877" s="73"/>
      <c r="AQ877" s="74"/>
      <c r="AR877" s="97"/>
      <c r="AS877" s="98"/>
      <c r="AT877" s="99"/>
      <c r="AU877" s="100"/>
    </row>
    <row r="878" spans="1:47">
      <c r="A878" s="67"/>
      <c r="B878" s="140" t="s">
        <v>718</v>
      </c>
      <c r="C878" s="68" t="s">
        <v>741</v>
      </c>
      <c r="D878" s="101" t="s">
        <v>754</v>
      </c>
      <c r="E878" s="70">
        <v>210</v>
      </c>
      <c r="F878" s="70">
        <v>10</v>
      </c>
      <c r="G878" s="96">
        <f t="shared" si="21"/>
        <v>2100</v>
      </c>
      <c r="H878" s="71" t="s">
        <v>24</v>
      </c>
      <c r="I878" s="72"/>
      <c r="J878" s="73">
        <v>30</v>
      </c>
      <c r="K878" s="74">
        <v>30</v>
      </c>
      <c r="L878" s="97" t="s">
        <v>25</v>
      </c>
      <c r="M878" s="98" t="s">
        <v>78</v>
      </c>
      <c r="N878" s="99">
        <v>30</v>
      </c>
      <c r="O878" s="100">
        <v>30</v>
      </c>
      <c r="P878" s="71" t="s">
        <v>24</v>
      </c>
      <c r="Q878" s="72"/>
      <c r="R878" s="73">
        <v>20</v>
      </c>
      <c r="S878" s="74">
        <v>20</v>
      </c>
      <c r="T878" s="97" t="s">
        <v>23</v>
      </c>
      <c r="U878" s="98" t="s">
        <v>98</v>
      </c>
      <c r="V878" s="99">
        <v>20</v>
      </c>
      <c r="W878" s="100">
        <v>20</v>
      </c>
      <c r="X878" s="71" t="s">
        <v>24</v>
      </c>
      <c r="Y878" s="72"/>
      <c r="Z878" s="73">
        <v>23</v>
      </c>
      <c r="AA878" s="74">
        <v>23</v>
      </c>
      <c r="AB878" s="97" t="s">
        <v>23</v>
      </c>
      <c r="AC878" s="98" t="s">
        <v>106</v>
      </c>
      <c r="AD878" s="99">
        <v>23</v>
      </c>
      <c r="AE878" s="100">
        <v>23</v>
      </c>
      <c r="AF878" s="71"/>
      <c r="AG878" s="72"/>
      <c r="AH878" s="73"/>
      <c r="AI878" s="74"/>
      <c r="AJ878" s="97"/>
      <c r="AK878" s="98"/>
      <c r="AL878" s="99"/>
      <c r="AM878" s="100"/>
      <c r="AN878" s="71"/>
      <c r="AO878" s="72"/>
      <c r="AP878" s="73"/>
      <c r="AQ878" s="74"/>
      <c r="AR878" s="97"/>
      <c r="AS878" s="98"/>
      <c r="AT878" s="99"/>
      <c r="AU878" s="100"/>
    </row>
    <row r="879" spans="1:47">
      <c r="A879" s="67"/>
      <c r="B879" s="140" t="s">
        <v>718</v>
      </c>
      <c r="C879" s="68" t="s">
        <v>741</v>
      </c>
      <c r="D879" s="101" t="s">
        <v>755</v>
      </c>
      <c r="E879" s="70">
        <v>210</v>
      </c>
      <c r="F879" s="70">
        <v>10</v>
      </c>
      <c r="G879" s="96">
        <f t="shared" si="21"/>
        <v>2100</v>
      </c>
      <c r="H879" s="71" t="s">
        <v>24</v>
      </c>
      <c r="I879" s="72"/>
      <c r="J879" s="73">
        <v>3</v>
      </c>
      <c r="K879" s="74">
        <v>3</v>
      </c>
      <c r="L879" s="97" t="s">
        <v>23</v>
      </c>
      <c r="M879" s="98" t="s">
        <v>98</v>
      </c>
      <c r="N879" s="99">
        <v>3</v>
      </c>
      <c r="O879" s="100">
        <v>3</v>
      </c>
      <c r="P879" s="71"/>
      <c r="Q879" s="72"/>
      <c r="R879" s="73"/>
      <c r="S879" s="74"/>
      <c r="T879" s="97"/>
      <c r="U879" s="98"/>
      <c r="V879" s="99"/>
      <c r="W879" s="100"/>
      <c r="X879" s="71"/>
      <c r="Y879" s="72"/>
      <c r="Z879" s="73"/>
      <c r="AA879" s="74"/>
      <c r="AB879" s="97"/>
      <c r="AC879" s="98"/>
      <c r="AD879" s="99"/>
      <c r="AE879" s="100"/>
      <c r="AF879" s="71"/>
      <c r="AG879" s="72"/>
      <c r="AH879" s="73"/>
      <c r="AI879" s="74"/>
      <c r="AJ879" s="97"/>
      <c r="AK879" s="98"/>
      <c r="AL879" s="99"/>
      <c r="AM879" s="100"/>
      <c r="AN879" s="71"/>
      <c r="AO879" s="72"/>
      <c r="AP879" s="73"/>
      <c r="AQ879" s="74"/>
      <c r="AR879" s="97"/>
      <c r="AS879" s="98"/>
      <c r="AT879" s="99"/>
      <c r="AU879" s="100"/>
    </row>
    <row r="880" spans="1:47">
      <c r="A880" s="67"/>
      <c r="B880" s="140" t="s">
        <v>756</v>
      </c>
      <c r="C880" s="134">
        <v>1</v>
      </c>
      <c r="D880" s="135" t="s">
        <v>757</v>
      </c>
      <c r="E880" s="70">
        <v>210</v>
      </c>
      <c r="F880" s="70">
        <v>8</v>
      </c>
      <c r="G880" s="96">
        <f t="shared" si="21"/>
        <v>1680</v>
      </c>
      <c r="H880" s="71" t="s">
        <v>24</v>
      </c>
      <c r="I880" s="72"/>
      <c r="J880" s="73">
        <v>12</v>
      </c>
      <c r="K880" s="74">
        <v>12</v>
      </c>
      <c r="L880" s="97" t="s">
        <v>25</v>
      </c>
      <c r="M880" s="98" t="s">
        <v>82</v>
      </c>
      <c r="N880" s="99">
        <v>12</v>
      </c>
      <c r="O880" s="100">
        <v>12</v>
      </c>
      <c r="P880" s="71"/>
      <c r="Q880" s="72"/>
      <c r="R880" s="73"/>
      <c r="S880" s="74"/>
      <c r="T880" s="97"/>
      <c r="U880" s="98"/>
      <c r="V880" s="99"/>
      <c r="W880" s="100"/>
      <c r="X880" s="71"/>
      <c r="Y880" s="72"/>
      <c r="Z880" s="73"/>
      <c r="AA880" s="74"/>
      <c r="AB880" s="97"/>
      <c r="AC880" s="98"/>
      <c r="AD880" s="99"/>
      <c r="AE880" s="100"/>
      <c r="AF880" s="71"/>
      <c r="AG880" s="72"/>
      <c r="AH880" s="73"/>
      <c r="AI880" s="74"/>
      <c r="AJ880" s="97"/>
      <c r="AK880" s="98"/>
      <c r="AL880" s="99"/>
      <c r="AM880" s="100"/>
      <c r="AN880" s="71"/>
      <c r="AO880" s="72"/>
      <c r="AP880" s="73"/>
      <c r="AQ880" s="74"/>
      <c r="AR880" s="97"/>
      <c r="AS880" s="98"/>
      <c r="AT880" s="99"/>
      <c r="AU880" s="100"/>
    </row>
    <row r="881" spans="1:47">
      <c r="A881" s="67"/>
      <c r="B881" s="153" t="s">
        <v>756</v>
      </c>
      <c r="C881" s="68">
        <v>1</v>
      </c>
      <c r="D881" s="69" t="s">
        <v>758</v>
      </c>
      <c r="E881" s="70">
        <v>210</v>
      </c>
      <c r="F881" s="70">
        <v>8</v>
      </c>
      <c r="G881" s="96">
        <f t="shared" si="21"/>
        <v>1680</v>
      </c>
      <c r="H881" s="71" t="s">
        <v>24</v>
      </c>
      <c r="I881" s="72"/>
      <c r="J881" s="73">
        <v>16</v>
      </c>
      <c r="K881" s="74">
        <v>16</v>
      </c>
      <c r="L881" s="97" t="s">
        <v>25</v>
      </c>
      <c r="M881" s="98" t="s">
        <v>78</v>
      </c>
      <c r="N881" s="99">
        <v>16</v>
      </c>
      <c r="O881" s="100">
        <v>16</v>
      </c>
      <c r="P881" s="71"/>
      <c r="Q881" s="72"/>
      <c r="R881" s="73"/>
      <c r="S881" s="74"/>
      <c r="T881" s="97"/>
      <c r="U881" s="98"/>
      <c r="V881" s="99"/>
      <c r="W881" s="100"/>
      <c r="X881" s="71"/>
      <c r="Y881" s="72"/>
      <c r="Z881" s="73"/>
      <c r="AA881" s="74"/>
      <c r="AB881" s="97"/>
      <c r="AC881" s="98"/>
      <c r="AD881" s="99"/>
      <c r="AE881" s="100"/>
      <c r="AF881" s="71"/>
      <c r="AG881" s="72"/>
      <c r="AH881" s="73"/>
      <c r="AI881" s="74"/>
      <c r="AJ881" s="97"/>
      <c r="AK881" s="98"/>
      <c r="AL881" s="99"/>
      <c r="AM881" s="100"/>
      <c r="AN881" s="71"/>
      <c r="AO881" s="72"/>
      <c r="AP881" s="73"/>
      <c r="AQ881" s="74"/>
      <c r="AR881" s="97"/>
      <c r="AS881" s="98"/>
      <c r="AT881" s="99"/>
      <c r="AU881" s="100"/>
    </row>
    <row r="882" spans="1:47">
      <c r="A882" s="67"/>
      <c r="B882" s="140" t="s">
        <v>756</v>
      </c>
      <c r="C882" s="68">
        <v>1</v>
      </c>
      <c r="D882" s="101" t="s">
        <v>759</v>
      </c>
      <c r="E882" s="70">
        <v>210</v>
      </c>
      <c r="F882" s="70">
        <v>8</v>
      </c>
      <c r="G882" s="96">
        <f t="shared" si="21"/>
        <v>1680</v>
      </c>
      <c r="H882" s="71" t="s">
        <v>24</v>
      </c>
      <c r="I882" s="72"/>
      <c r="J882" s="73">
        <v>9</v>
      </c>
      <c r="K882" s="74">
        <v>9</v>
      </c>
      <c r="L882" s="97" t="s">
        <v>25</v>
      </c>
      <c r="M882" s="98" t="s">
        <v>82</v>
      </c>
      <c r="N882" s="99">
        <v>9</v>
      </c>
      <c r="O882" s="100">
        <v>9</v>
      </c>
      <c r="P882" s="71"/>
      <c r="Q882" s="72"/>
      <c r="R882" s="73"/>
      <c r="S882" s="74"/>
      <c r="T882" s="97"/>
      <c r="U882" s="98"/>
      <c r="V882" s="99"/>
      <c r="W882" s="100"/>
      <c r="X882" s="71"/>
      <c r="Y882" s="72"/>
      <c r="Z882" s="73"/>
      <c r="AA882" s="74"/>
      <c r="AB882" s="97"/>
      <c r="AC882" s="98"/>
      <c r="AD882" s="99"/>
      <c r="AE882" s="100"/>
      <c r="AF882" s="71"/>
      <c r="AG882" s="72"/>
      <c r="AH882" s="73"/>
      <c r="AI882" s="74"/>
      <c r="AJ882" s="97"/>
      <c r="AK882" s="98"/>
      <c r="AL882" s="99"/>
      <c r="AM882" s="100"/>
      <c r="AN882" s="71"/>
      <c r="AO882" s="72"/>
      <c r="AP882" s="73"/>
      <c r="AQ882" s="74"/>
      <c r="AR882" s="97"/>
      <c r="AS882" s="98"/>
      <c r="AT882" s="99"/>
      <c r="AU882" s="100"/>
    </row>
    <row r="883" spans="1:47">
      <c r="A883" s="67"/>
      <c r="B883" s="140" t="s">
        <v>756</v>
      </c>
      <c r="C883" s="68">
        <v>1</v>
      </c>
      <c r="D883" s="101" t="s">
        <v>760</v>
      </c>
      <c r="E883" s="70">
        <v>210</v>
      </c>
      <c r="F883" s="70">
        <v>8</v>
      </c>
      <c r="G883" s="96">
        <f t="shared" si="21"/>
        <v>1680</v>
      </c>
      <c r="H883" s="71" t="s">
        <v>24</v>
      </c>
      <c r="I883" s="72"/>
      <c r="J883" s="73">
        <v>9</v>
      </c>
      <c r="K883" s="74">
        <v>9</v>
      </c>
      <c r="L883" s="97" t="s">
        <v>25</v>
      </c>
      <c r="M883" s="98" t="s">
        <v>82</v>
      </c>
      <c r="N883" s="99">
        <v>9</v>
      </c>
      <c r="O883" s="100">
        <v>9</v>
      </c>
      <c r="P883" s="71"/>
      <c r="Q883" s="72"/>
      <c r="R883" s="73"/>
      <c r="S883" s="74"/>
      <c r="T883" s="97"/>
      <c r="U883" s="98"/>
      <c r="V883" s="99"/>
      <c r="W883" s="100"/>
      <c r="X883" s="71"/>
      <c r="Y883" s="72"/>
      <c r="Z883" s="73"/>
      <c r="AA883" s="74"/>
      <c r="AB883" s="97"/>
      <c r="AC883" s="98"/>
      <c r="AD883" s="99"/>
      <c r="AE883" s="100"/>
      <c r="AF883" s="71"/>
      <c r="AG883" s="72"/>
      <c r="AH883" s="73"/>
      <c r="AI883" s="74"/>
      <c r="AJ883" s="97"/>
      <c r="AK883" s="98"/>
      <c r="AL883" s="99"/>
      <c r="AM883" s="100"/>
      <c r="AN883" s="71"/>
      <c r="AO883" s="72"/>
      <c r="AP883" s="73"/>
      <c r="AQ883" s="74"/>
      <c r="AR883" s="97"/>
      <c r="AS883" s="98"/>
      <c r="AT883" s="99"/>
      <c r="AU883" s="100"/>
    </row>
    <row r="884" spans="1:47">
      <c r="A884" s="67"/>
      <c r="B884" s="140" t="s">
        <v>756</v>
      </c>
      <c r="C884" s="68">
        <v>1</v>
      </c>
      <c r="D884" s="101" t="s">
        <v>761</v>
      </c>
      <c r="E884" s="70">
        <v>210</v>
      </c>
      <c r="F884" s="70">
        <v>8</v>
      </c>
      <c r="G884" s="96">
        <f t="shared" si="21"/>
        <v>1680</v>
      </c>
      <c r="H884" s="71" t="s">
        <v>24</v>
      </c>
      <c r="I884" s="72"/>
      <c r="J884" s="73">
        <v>9</v>
      </c>
      <c r="K884" s="74">
        <v>9</v>
      </c>
      <c r="L884" s="97" t="s">
        <v>25</v>
      </c>
      <c r="M884" s="98" t="s">
        <v>82</v>
      </c>
      <c r="N884" s="99">
        <v>9</v>
      </c>
      <c r="O884" s="100">
        <v>9</v>
      </c>
      <c r="P884" s="71"/>
      <c r="Q884" s="72"/>
      <c r="R884" s="73"/>
      <c r="S884" s="74"/>
      <c r="T884" s="97"/>
      <c r="U884" s="98"/>
      <c r="V884" s="99"/>
      <c r="W884" s="100"/>
      <c r="X884" s="71"/>
      <c r="Y884" s="72"/>
      <c r="Z884" s="73"/>
      <c r="AA884" s="74"/>
      <c r="AB884" s="97"/>
      <c r="AC884" s="98"/>
      <c r="AD884" s="99"/>
      <c r="AE884" s="100"/>
      <c r="AF884" s="71"/>
      <c r="AG884" s="72"/>
      <c r="AH884" s="73"/>
      <c r="AI884" s="74"/>
      <c r="AJ884" s="97"/>
      <c r="AK884" s="98"/>
      <c r="AL884" s="99"/>
      <c r="AM884" s="100"/>
      <c r="AN884" s="71"/>
      <c r="AO884" s="72"/>
      <c r="AP884" s="73"/>
      <c r="AQ884" s="74"/>
      <c r="AR884" s="97"/>
      <c r="AS884" s="98"/>
      <c r="AT884" s="99"/>
      <c r="AU884" s="100"/>
    </row>
    <row r="885" spans="1:47">
      <c r="A885" s="67"/>
      <c r="B885" s="140" t="s">
        <v>756</v>
      </c>
      <c r="C885" s="68">
        <v>1</v>
      </c>
      <c r="D885" s="101" t="s">
        <v>316</v>
      </c>
      <c r="E885" s="70">
        <v>210</v>
      </c>
      <c r="F885" s="70">
        <v>6</v>
      </c>
      <c r="G885" s="96">
        <f t="shared" si="21"/>
        <v>1260</v>
      </c>
      <c r="H885" s="71" t="s">
        <v>24</v>
      </c>
      <c r="I885" s="72"/>
      <c r="J885" s="73">
        <v>18</v>
      </c>
      <c r="K885" s="74">
        <v>18</v>
      </c>
      <c r="L885" s="97" t="s">
        <v>25</v>
      </c>
      <c r="M885" s="98" t="s">
        <v>82</v>
      </c>
      <c r="N885" s="99">
        <v>18</v>
      </c>
      <c r="O885" s="100">
        <v>18</v>
      </c>
      <c r="P885" s="71"/>
      <c r="Q885" s="72"/>
      <c r="R885" s="73"/>
      <c r="S885" s="74"/>
      <c r="T885" s="97"/>
      <c r="U885" s="98"/>
      <c r="V885" s="99"/>
      <c r="W885" s="100"/>
      <c r="X885" s="71"/>
      <c r="Y885" s="72"/>
      <c r="Z885" s="73"/>
      <c r="AA885" s="74"/>
      <c r="AB885" s="97"/>
      <c r="AC885" s="98"/>
      <c r="AD885" s="99"/>
      <c r="AE885" s="100"/>
      <c r="AF885" s="71"/>
      <c r="AG885" s="72"/>
      <c r="AH885" s="73"/>
      <c r="AI885" s="74"/>
      <c r="AJ885" s="97"/>
      <c r="AK885" s="98"/>
      <c r="AL885" s="99"/>
      <c r="AM885" s="100"/>
      <c r="AN885" s="71"/>
      <c r="AO885" s="72"/>
      <c r="AP885" s="73"/>
      <c r="AQ885" s="74"/>
      <c r="AR885" s="97"/>
      <c r="AS885" s="98"/>
      <c r="AT885" s="99"/>
      <c r="AU885" s="100"/>
    </row>
    <row r="886" spans="1:47">
      <c r="A886" s="67"/>
      <c r="B886" s="140" t="s">
        <v>756</v>
      </c>
      <c r="C886" s="68">
        <v>1</v>
      </c>
      <c r="D886" s="101" t="s">
        <v>229</v>
      </c>
      <c r="E886" s="70">
        <v>210</v>
      </c>
      <c r="F886" s="70">
        <v>4</v>
      </c>
      <c r="G886" s="96">
        <f t="shared" si="21"/>
        <v>840</v>
      </c>
      <c r="H886" s="71" t="s">
        <v>24</v>
      </c>
      <c r="I886" s="72"/>
      <c r="J886" s="73">
        <v>4</v>
      </c>
      <c r="K886" s="74">
        <v>4</v>
      </c>
      <c r="L886" s="97" t="s">
        <v>25</v>
      </c>
      <c r="M886" s="98" t="s">
        <v>82</v>
      </c>
      <c r="N886" s="99">
        <v>4</v>
      </c>
      <c r="O886" s="100">
        <v>4</v>
      </c>
      <c r="P886" s="71"/>
      <c r="Q886" s="72"/>
      <c r="R886" s="73"/>
      <c r="S886" s="74"/>
      <c r="T886" s="97"/>
      <c r="U886" s="98"/>
      <c r="V886" s="99"/>
      <c r="W886" s="100"/>
      <c r="X886" s="71"/>
      <c r="Y886" s="72"/>
      <c r="Z886" s="73"/>
      <c r="AA886" s="74"/>
      <c r="AB886" s="97"/>
      <c r="AC886" s="98"/>
      <c r="AD886" s="99"/>
      <c r="AE886" s="100"/>
      <c r="AF886" s="71"/>
      <c r="AG886" s="72"/>
      <c r="AH886" s="73"/>
      <c r="AI886" s="74"/>
      <c r="AJ886" s="97"/>
      <c r="AK886" s="98"/>
      <c r="AL886" s="99"/>
      <c r="AM886" s="100"/>
      <c r="AN886" s="71"/>
      <c r="AO886" s="72"/>
      <c r="AP886" s="73"/>
      <c r="AQ886" s="74"/>
      <c r="AR886" s="97"/>
      <c r="AS886" s="98"/>
      <c r="AT886" s="99"/>
      <c r="AU886" s="100"/>
    </row>
    <row r="887" spans="1:47">
      <c r="A887" s="67"/>
      <c r="B887" s="140" t="s">
        <v>756</v>
      </c>
      <c r="C887" s="68">
        <v>1</v>
      </c>
      <c r="D887" s="101" t="s">
        <v>762</v>
      </c>
      <c r="E887" s="70">
        <v>210</v>
      </c>
      <c r="F887" s="70">
        <v>6</v>
      </c>
      <c r="G887" s="96">
        <f t="shared" si="21"/>
        <v>1260</v>
      </c>
      <c r="H887" s="71" t="s">
        <v>24</v>
      </c>
      <c r="I887" s="72"/>
      <c r="J887" s="73">
        <v>26</v>
      </c>
      <c r="K887" s="74">
        <v>26</v>
      </c>
      <c r="L887" s="97" t="s">
        <v>25</v>
      </c>
      <c r="M887" s="98" t="s">
        <v>78</v>
      </c>
      <c r="N887" s="99">
        <v>26</v>
      </c>
      <c r="O887" s="100">
        <v>26</v>
      </c>
      <c r="P887" s="71" t="s">
        <v>24</v>
      </c>
      <c r="Q887" s="72"/>
      <c r="R887" s="73">
        <v>2</v>
      </c>
      <c r="S887" s="74">
        <v>2</v>
      </c>
      <c r="T887" s="97" t="s">
        <v>23</v>
      </c>
      <c r="U887" s="98" t="s">
        <v>98</v>
      </c>
      <c r="V887" s="99">
        <v>2</v>
      </c>
      <c r="W887" s="100">
        <v>2</v>
      </c>
      <c r="X887" s="71"/>
      <c r="Y887" s="72"/>
      <c r="Z887" s="73"/>
      <c r="AA887" s="74"/>
      <c r="AB887" s="97"/>
      <c r="AC887" s="98"/>
      <c r="AD887" s="99"/>
      <c r="AE887" s="100"/>
      <c r="AF887" s="71"/>
      <c r="AG887" s="72"/>
      <c r="AH887" s="73"/>
      <c r="AI887" s="74"/>
      <c r="AJ887" s="97"/>
      <c r="AK887" s="98"/>
      <c r="AL887" s="99"/>
      <c r="AM887" s="100"/>
      <c r="AN887" s="71"/>
      <c r="AO887" s="72"/>
      <c r="AP887" s="73"/>
      <c r="AQ887" s="74"/>
      <c r="AR887" s="97"/>
      <c r="AS887" s="98"/>
      <c r="AT887" s="99"/>
      <c r="AU887" s="100"/>
    </row>
    <row r="888" spans="1:47">
      <c r="A888" s="67"/>
      <c r="B888" s="140" t="s">
        <v>756</v>
      </c>
      <c r="C888" s="68">
        <v>1</v>
      </c>
      <c r="D888" s="101" t="s">
        <v>763</v>
      </c>
      <c r="E888" s="70">
        <v>210</v>
      </c>
      <c r="F888" s="70">
        <v>6</v>
      </c>
      <c r="G888" s="96">
        <f t="shared" si="21"/>
        <v>1260</v>
      </c>
      <c r="H888" s="71" t="s">
        <v>24</v>
      </c>
      <c r="I888" s="72"/>
      <c r="J888" s="73">
        <v>12</v>
      </c>
      <c r="K888" s="74">
        <v>12</v>
      </c>
      <c r="L888" s="97" t="s">
        <v>25</v>
      </c>
      <c r="M888" s="98" t="s">
        <v>78</v>
      </c>
      <c r="N888" s="99">
        <v>12</v>
      </c>
      <c r="O888" s="100">
        <v>12</v>
      </c>
      <c r="P888" s="71" t="s">
        <v>24</v>
      </c>
      <c r="Q888" s="72"/>
      <c r="R888" s="73">
        <v>54</v>
      </c>
      <c r="S888" s="74">
        <v>54</v>
      </c>
      <c r="T888" s="97" t="s">
        <v>23</v>
      </c>
      <c r="U888" s="98" t="s">
        <v>98</v>
      </c>
      <c r="V888" s="99">
        <v>54</v>
      </c>
      <c r="W888" s="100">
        <v>54</v>
      </c>
      <c r="X888" s="71" t="s">
        <v>24</v>
      </c>
      <c r="Y888" s="72"/>
      <c r="Z888" s="73">
        <v>28</v>
      </c>
      <c r="AA888" s="74">
        <v>28</v>
      </c>
      <c r="AB888" s="97" t="s">
        <v>23</v>
      </c>
      <c r="AC888" s="98" t="s">
        <v>1021</v>
      </c>
      <c r="AD888" s="99">
        <v>28</v>
      </c>
      <c r="AE888" s="100">
        <v>28</v>
      </c>
      <c r="AF888" s="71"/>
      <c r="AG888" s="72"/>
      <c r="AH888" s="73"/>
      <c r="AI888" s="74"/>
      <c r="AJ888" s="97"/>
      <c r="AK888" s="98"/>
      <c r="AL888" s="99"/>
      <c r="AM888" s="100"/>
      <c r="AN888" s="71"/>
      <c r="AO888" s="72"/>
      <c r="AP888" s="73"/>
      <c r="AQ888" s="74"/>
      <c r="AR888" s="97"/>
      <c r="AS888" s="98"/>
      <c r="AT888" s="99"/>
      <c r="AU888" s="100"/>
    </row>
    <row r="889" spans="1:47">
      <c r="A889" s="67"/>
      <c r="B889" s="140" t="s">
        <v>756</v>
      </c>
      <c r="C889" s="68">
        <v>1</v>
      </c>
      <c r="D889" s="101" t="s">
        <v>654</v>
      </c>
      <c r="E889" s="70">
        <v>210</v>
      </c>
      <c r="F889" s="70">
        <v>6</v>
      </c>
      <c r="G889" s="96">
        <f t="shared" si="21"/>
        <v>1260</v>
      </c>
      <c r="H889" s="71" t="s">
        <v>24</v>
      </c>
      <c r="I889" s="72"/>
      <c r="J889" s="73">
        <v>18</v>
      </c>
      <c r="K889" s="74">
        <v>18</v>
      </c>
      <c r="L889" s="97" t="s">
        <v>25</v>
      </c>
      <c r="M889" s="98" t="s">
        <v>82</v>
      </c>
      <c r="N889" s="99">
        <v>18</v>
      </c>
      <c r="O889" s="100">
        <v>18</v>
      </c>
      <c r="P889" s="71"/>
      <c r="Q889" s="72"/>
      <c r="R889" s="73"/>
      <c r="S889" s="74"/>
      <c r="T889" s="97"/>
      <c r="U889" s="98"/>
      <c r="V889" s="99"/>
      <c r="W889" s="100"/>
      <c r="X889" s="71"/>
      <c r="Y889" s="72"/>
      <c r="Z889" s="73"/>
      <c r="AA889" s="74"/>
      <c r="AB889" s="97"/>
      <c r="AC889" s="98"/>
      <c r="AD889" s="99"/>
      <c r="AE889" s="100"/>
      <c r="AF889" s="71"/>
      <c r="AG889" s="72"/>
      <c r="AH889" s="73"/>
      <c r="AI889" s="74"/>
      <c r="AJ889" s="97"/>
      <c r="AK889" s="98"/>
      <c r="AL889" s="99"/>
      <c r="AM889" s="100"/>
      <c r="AN889" s="71"/>
      <c r="AO889" s="72"/>
      <c r="AP889" s="73"/>
      <c r="AQ889" s="74"/>
      <c r="AR889" s="97"/>
      <c r="AS889" s="98"/>
      <c r="AT889" s="99"/>
      <c r="AU889" s="100"/>
    </row>
    <row r="890" spans="1:47">
      <c r="A890" s="67"/>
      <c r="B890" s="140" t="s">
        <v>756</v>
      </c>
      <c r="C890" s="68">
        <v>1</v>
      </c>
      <c r="D890" s="101" t="s">
        <v>764</v>
      </c>
      <c r="E890" s="70">
        <v>210</v>
      </c>
      <c r="F890" s="70">
        <v>4</v>
      </c>
      <c r="G890" s="96">
        <f t="shared" si="21"/>
        <v>840</v>
      </c>
      <c r="H890" s="71" t="s">
        <v>24</v>
      </c>
      <c r="I890" s="72"/>
      <c r="J890" s="73">
        <v>4</v>
      </c>
      <c r="K890" s="74">
        <v>4</v>
      </c>
      <c r="L890" s="97" t="s">
        <v>25</v>
      </c>
      <c r="M890" s="98" t="s">
        <v>82</v>
      </c>
      <c r="N890" s="99">
        <v>4</v>
      </c>
      <c r="O890" s="100">
        <v>4</v>
      </c>
      <c r="P890" s="71"/>
      <c r="Q890" s="72"/>
      <c r="R890" s="73"/>
      <c r="S890" s="74"/>
      <c r="T890" s="97"/>
      <c r="U890" s="98"/>
      <c r="V890" s="99"/>
      <c r="W890" s="100"/>
      <c r="X890" s="71"/>
      <c r="Y890" s="72"/>
      <c r="Z890" s="73"/>
      <c r="AA890" s="74"/>
      <c r="AB890" s="97"/>
      <c r="AC890" s="98"/>
      <c r="AD890" s="99"/>
      <c r="AE890" s="100"/>
      <c r="AF890" s="71"/>
      <c r="AG890" s="72"/>
      <c r="AH890" s="73"/>
      <c r="AI890" s="74"/>
      <c r="AJ890" s="97"/>
      <c r="AK890" s="98"/>
      <c r="AL890" s="99"/>
      <c r="AM890" s="100"/>
      <c r="AN890" s="71"/>
      <c r="AO890" s="72"/>
      <c r="AP890" s="73"/>
      <c r="AQ890" s="74"/>
      <c r="AR890" s="97"/>
      <c r="AS890" s="98"/>
      <c r="AT890" s="99"/>
      <c r="AU890" s="100"/>
    </row>
    <row r="891" spans="1:47">
      <c r="A891" s="67"/>
      <c r="B891" s="140" t="s">
        <v>756</v>
      </c>
      <c r="C891" s="134">
        <v>2</v>
      </c>
      <c r="D891" s="135" t="s">
        <v>765</v>
      </c>
      <c r="E891" s="70">
        <v>210</v>
      </c>
      <c r="F891" s="70">
        <v>8</v>
      </c>
      <c r="G891" s="96">
        <f t="shared" si="21"/>
        <v>1680</v>
      </c>
      <c r="H891" s="71" t="s">
        <v>24</v>
      </c>
      <c r="I891" s="72"/>
      <c r="J891" s="73">
        <v>8</v>
      </c>
      <c r="K891" s="74">
        <v>8</v>
      </c>
      <c r="L891" s="97" t="s">
        <v>25</v>
      </c>
      <c r="M891" s="98" t="s">
        <v>82</v>
      </c>
      <c r="N891" s="99">
        <v>8</v>
      </c>
      <c r="O891" s="100">
        <v>8</v>
      </c>
      <c r="P891" s="71"/>
      <c r="Q891" s="72"/>
      <c r="R891" s="73"/>
      <c r="S891" s="74"/>
      <c r="T891" s="97"/>
      <c r="U891" s="98"/>
      <c r="V891" s="99"/>
      <c r="W891" s="100"/>
      <c r="X891" s="71"/>
      <c r="Y891" s="72"/>
      <c r="Z891" s="73"/>
      <c r="AA891" s="74"/>
      <c r="AB891" s="97"/>
      <c r="AC891" s="98"/>
      <c r="AD891" s="99"/>
      <c r="AE891" s="100"/>
      <c r="AF891" s="71"/>
      <c r="AG891" s="72"/>
      <c r="AH891" s="73"/>
      <c r="AI891" s="74"/>
      <c r="AJ891" s="97"/>
      <c r="AK891" s="98"/>
      <c r="AL891" s="99"/>
      <c r="AM891" s="100"/>
      <c r="AN891" s="71"/>
      <c r="AO891" s="72"/>
      <c r="AP891" s="73"/>
      <c r="AQ891" s="74"/>
      <c r="AR891" s="97"/>
      <c r="AS891" s="98"/>
      <c r="AT891" s="99"/>
      <c r="AU891" s="100"/>
    </row>
    <row r="892" spans="1:47">
      <c r="A892" s="67"/>
      <c r="B892" s="153" t="s">
        <v>756</v>
      </c>
      <c r="C892" s="68">
        <v>2</v>
      </c>
      <c r="D892" s="101" t="s">
        <v>766</v>
      </c>
      <c r="E892" s="70">
        <v>210</v>
      </c>
      <c r="F892" s="70">
        <v>8</v>
      </c>
      <c r="G892" s="96">
        <f t="shared" si="21"/>
        <v>1680</v>
      </c>
      <c r="H892" s="71" t="s">
        <v>24</v>
      </c>
      <c r="I892" s="72"/>
      <c r="J892" s="73">
        <v>8</v>
      </c>
      <c r="K892" s="74">
        <v>8</v>
      </c>
      <c r="L892" s="97" t="s">
        <v>25</v>
      </c>
      <c r="M892" s="98" t="s">
        <v>82</v>
      </c>
      <c r="N892" s="99">
        <v>8</v>
      </c>
      <c r="O892" s="100">
        <v>8</v>
      </c>
      <c r="P892" s="71"/>
      <c r="Q892" s="72"/>
      <c r="R892" s="73"/>
      <c r="S892" s="74"/>
      <c r="T892" s="97"/>
      <c r="U892" s="98"/>
      <c r="V892" s="99"/>
      <c r="W892" s="100"/>
      <c r="X892" s="71"/>
      <c r="Y892" s="72"/>
      <c r="Z892" s="73"/>
      <c r="AA892" s="74"/>
      <c r="AB892" s="97"/>
      <c r="AC892" s="98"/>
      <c r="AD892" s="99"/>
      <c r="AE892" s="100"/>
      <c r="AF892" s="71"/>
      <c r="AG892" s="72"/>
      <c r="AH892" s="73"/>
      <c r="AI892" s="74"/>
      <c r="AJ892" s="97"/>
      <c r="AK892" s="98"/>
      <c r="AL892" s="99"/>
      <c r="AM892" s="100"/>
      <c r="AN892" s="71"/>
      <c r="AO892" s="72"/>
      <c r="AP892" s="73"/>
      <c r="AQ892" s="74"/>
      <c r="AR892" s="97"/>
      <c r="AS892" s="98"/>
      <c r="AT892" s="99"/>
      <c r="AU892" s="100"/>
    </row>
    <row r="893" spans="1:47">
      <c r="A893" s="67"/>
      <c r="B893" s="140" t="s">
        <v>756</v>
      </c>
      <c r="C893" s="68">
        <v>2</v>
      </c>
      <c r="D893" s="101" t="s">
        <v>767</v>
      </c>
      <c r="E893" s="70">
        <v>210</v>
      </c>
      <c r="F893" s="70">
        <v>8</v>
      </c>
      <c r="G893" s="96">
        <f t="shared" si="21"/>
        <v>1680</v>
      </c>
      <c r="H893" s="71" t="s">
        <v>24</v>
      </c>
      <c r="I893" s="72"/>
      <c r="J893" s="73">
        <v>8</v>
      </c>
      <c r="K893" s="74">
        <v>8</v>
      </c>
      <c r="L893" s="97" t="s">
        <v>25</v>
      </c>
      <c r="M893" s="98" t="s">
        <v>82</v>
      </c>
      <c r="N893" s="99">
        <v>8</v>
      </c>
      <c r="O893" s="100">
        <v>8</v>
      </c>
      <c r="P893" s="71"/>
      <c r="Q893" s="72"/>
      <c r="R893" s="73"/>
      <c r="S893" s="74"/>
      <c r="T893" s="97"/>
      <c r="U893" s="98"/>
      <c r="V893" s="99"/>
      <c r="W893" s="100"/>
      <c r="X893" s="71"/>
      <c r="Y893" s="72"/>
      <c r="Z893" s="73"/>
      <c r="AA893" s="74"/>
      <c r="AB893" s="97"/>
      <c r="AC893" s="98"/>
      <c r="AD893" s="99"/>
      <c r="AE893" s="100"/>
      <c r="AF893" s="71"/>
      <c r="AG893" s="72"/>
      <c r="AH893" s="73"/>
      <c r="AI893" s="74"/>
      <c r="AJ893" s="97"/>
      <c r="AK893" s="98"/>
      <c r="AL893" s="99"/>
      <c r="AM893" s="100"/>
      <c r="AN893" s="71"/>
      <c r="AO893" s="72"/>
      <c r="AP893" s="73"/>
      <c r="AQ893" s="74"/>
      <c r="AR893" s="97"/>
      <c r="AS893" s="98"/>
      <c r="AT893" s="99"/>
      <c r="AU893" s="100"/>
    </row>
    <row r="894" spans="1:47">
      <c r="A894" s="67"/>
      <c r="B894" s="140" t="s">
        <v>756</v>
      </c>
      <c r="C894" s="68">
        <v>2</v>
      </c>
      <c r="D894" s="101" t="s">
        <v>768</v>
      </c>
      <c r="E894" s="70">
        <v>210</v>
      </c>
      <c r="F894" s="70">
        <v>8</v>
      </c>
      <c r="G894" s="96">
        <f t="shared" si="21"/>
        <v>1680</v>
      </c>
      <c r="H894" s="71" t="s">
        <v>24</v>
      </c>
      <c r="I894" s="72"/>
      <c r="J894" s="73">
        <v>8</v>
      </c>
      <c r="K894" s="74">
        <v>8</v>
      </c>
      <c r="L894" s="97" t="s">
        <v>25</v>
      </c>
      <c r="M894" s="98" t="s">
        <v>82</v>
      </c>
      <c r="N894" s="99">
        <v>8</v>
      </c>
      <c r="O894" s="100">
        <v>8</v>
      </c>
      <c r="P894" s="71"/>
      <c r="Q894" s="72"/>
      <c r="R894" s="73"/>
      <c r="S894" s="74"/>
      <c r="T894" s="97"/>
      <c r="U894" s="98"/>
      <c r="V894" s="99"/>
      <c r="W894" s="100"/>
      <c r="X894" s="71"/>
      <c r="Y894" s="72"/>
      <c r="Z894" s="73"/>
      <c r="AA894" s="74"/>
      <c r="AB894" s="97"/>
      <c r="AC894" s="98"/>
      <c r="AD894" s="99"/>
      <c r="AE894" s="100"/>
      <c r="AF894" s="71"/>
      <c r="AG894" s="72"/>
      <c r="AH894" s="73"/>
      <c r="AI894" s="74"/>
      <c r="AJ894" s="97"/>
      <c r="AK894" s="98"/>
      <c r="AL894" s="99"/>
      <c r="AM894" s="100"/>
      <c r="AN894" s="71"/>
      <c r="AO894" s="72"/>
      <c r="AP894" s="73"/>
      <c r="AQ894" s="74"/>
      <c r="AR894" s="97"/>
      <c r="AS894" s="98"/>
      <c r="AT894" s="99"/>
      <c r="AU894" s="100"/>
    </row>
    <row r="895" spans="1:47">
      <c r="A895" s="67"/>
      <c r="B895" s="140" t="s">
        <v>756</v>
      </c>
      <c r="C895" s="68">
        <v>2</v>
      </c>
      <c r="D895" s="101" t="s">
        <v>769</v>
      </c>
      <c r="E895" s="70">
        <v>210</v>
      </c>
      <c r="F895" s="70">
        <v>8</v>
      </c>
      <c r="G895" s="96">
        <f t="shared" si="21"/>
        <v>1680</v>
      </c>
      <c r="H895" s="71" t="s">
        <v>24</v>
      </c>
      <c r="I895" s="72"/>
      <c r="J895" s="73">
        <v>12</v>
      </c>
      <c r="K895" s="74">
        <v>12</v>
      </c>
      <c r="L895" s="97" t="s">
        <v>25</v>
      </c>
      <c r="M895" s="98" t="s">
        <v>82</v>
      </c>
      <c r="N895" s="99">
        <v>12</v>
      </c>
      <c r="O895" s="100">
        <v>12</v>
      </c>
      <c r="P895" s="71" t="s">
        <v>24</v>
      </c>
      <c r="Q895" s="72"/>
      <c r="R895" s="73">
        <v>2</v>
      </c>
      <c r="S895" s="74">
        <v>2</v>
      </c>
      <c r="T895" s="97" t="s">
        <v>23</v>
      </c>
      <c r="U895" s="98" t="s">
        <v>94</v>
      </c>
      <c r="V895" s="99">
        <v>2</v>
      </c>
      <c r="W895" s="100">
        <v>2</v>
      </c>
      <c r="X895" s="71"/>
      <c r="Y895" s="72"/>
      <c r="Z895" s="73"/>
      <c r="AA895" s="74"/>
      <c r="AB895" s="97"/>
      <c r="AC895" s="98"/>
      <c r="AD895" s="99"/>
      <c r="AE895" s="100"/>
      <c r="AF895" s="71"/>
      <c r="AG895" s="72"/>
      <c r="AH895" s="73"/>
      <c r="AI895" s="74"/>
      <c r="AJ895" s="97"/>
      <c r="AK895" s="98"/>
      <c r="AL895" s="99"/>
      <c r="AM895" s="100"/>
      <c r="AN895" s="71"/>
      <c r="AO895" s="72"/>
      <c r="AP895" s="73"/>
      <c r="AQ895" s="74"/>
      <c r="AR895" s="97"/>
      <c r="AS895" s="98"/>
      <c r="AT895" s="99"/>
      <c r="AU895" s="100"/>
    </row>
    <row r="896" spans="1:47">
      <c r="A896" s="67"/>
      <c r="B896" s="140" t="s">
        <v>756</v>
      </c>
      <c r="C896" s="68">
        <v>2</v>
      </c>
      <c r="D896" s="101" t="s">
        <v>254</v>
      </c>
      <c r="E896" s="70">
        <v>210</v>
      </c>
      <c r="F896" s="70">
        <v>6</v>
      </c>
      <c r="G896" s="96">
        <f t="shared" si="21"/>
        <v>1260</v>
      </c>
      <c r="H896" s="71" t="s">
        <v>24</v>
      </c>
      <c r="I896" s="72"/>
      <c r="J896" s="73">
        <v>4</v>
      </c>
      <c r="K896" s="74">
        <v>4</v>
      </c>
      <c r="L896" s="97" t="s">
        <v>25</v>
      </c>
      <c r="M896" s="98" t="s">
        <v>82</v>
      </c>
      <c r="N896" s="99">
        <v>4</v>
      </c>
      <c r="O896" s="100">
        <v>4</v>
      </c>
      <c r="P896" s="71"/>
      <c r="Q896" s="72"/>
      <c r="R896" s="73"/>
      <c r="S896" s="74"/>
      <c r="T896" s="97"/>
      <c r="U896" s="98"/>
      <c r="V896" s="99"/>
      <c r="W896" s="100"/>
      <c r="X896" s="71"/>
      <c r="Y896" s="72"/>
      <c r="Z896" s="73"/>
      <c r="AA896" s="74"/>
      <c r="AB896" s="97"/>
      <c r="AC896" s="98"/>
      <c r="AD896" s="99"/>
      <c r="AE896" s="100"/>
      <c r="AF896" s="71"/>
      <c r="AG896" s="72"/>
      <c r="AH896" s="73"/>
      <c r="AI896" s="74"/>
      <c r="AJ896" s="97"/>
      <c r="AK896" s="98"/>
      <c r="AL896" s="99"/>
      <c r="AM896" s="100"/>
      <c r="AN896" s="71"/>
      <c r="AO896" s="72"/>
      <c r="AP896" s="73"/>
      <c r="AQ896" s="74"/>
      <c r="AR896" s="97"/>
      <c r="AS896" s="98"/>
      <c r="AT896" s="99"/>
      <c r="AU896" s="100"/>
    </row>
    <row r="897" spans="1:47">
      <c r="A897" s="67"/>
      <c r="B897" s="140" t="s">
        <v>756</v>
      </c>
      <c r="C897" s="68">
        <v>2</v>
      </c>
      <c r="D897" s="101" t="s">
        <v>745</v>
      </c>
      <c r="E897" s="70">
        <v>210</v>
      </c>
      <c r="F897" s="70">
        <v>6</v>
      </c>
      <c r="G897" s="96">
        <f t="shared" si="21"/>
        <v>1260</v>
      </c>
      <c r="H897" s="71" t="s">
        <v>24</v>
      </c>
      <c r="I897" s="72"/>
      <c r="J897" s="73">
        <v>18</v>
      </c>
      <c r="K897" s="74">
        <v>18</v>
      </c>
      <c r="L897" s="97" t="s">
        <v>25</v>
      </c>
      <c r="M897" s="98" t="s">
        <v>82</v>
      </c>
      <c r="N897" s="99">
        <v>18</v>
      </c>
      <c r="O897" s="100">
        <v>18</v>
      </c>
      <c r="P897" s="71"/>
      <c r="Q897" s="72"/>
      <c r="R897" s="73"/>
      <c r="S897" s="74"/>
      <c r="T897" s="97"/>
      <c r="U897" s="98"/>
      <c r="V897" s="99"/>
      <c r="W897" s="100"/>
      <c r="X897" s="71"/>
      <c r="Y897" s="72"/>
      <c r="Z897" s="73"/>
      <c r="AA897" s="74"/>
      <c r="AB897" s="97"/>
      <c r="AC897" s="98"/>
      <c r="AD897" s="99"/>
      <c r="AE897" s="100"/>
      <c r="AF897" s="71"/>
      <c r="AG897" s="72"/>
      <c r="AH897" s="73"/>
      <c r="AI897" s="74"/>
      <c r="AJ897" s="97"/>
      <c r="AK897" s="98"/>
      <c r="AL897" s="99"/>
      <c r="AM897" s="100"/>
      <c r="AN897" s="71"/>
      <c r="AO897" s="72"/>
      <c r="AP897" s="73"/>
      <c r="AQ897" s="74"/>
      <c r="AR897" s="97"/>
      <c r="AS897" s="98"/>
      <c r="AT897" s="99"/>
      <c r="AU897" s="100"/>
    </row>
    <row r="898" spans="1:47">
      <c r="A898" s="67"/>
      <c r="B898" s="140" t="s">
        <v>756</v>
      </c>
      <c r="C898" s="68">
        <v>2</v>
      </c>
      <c r="D898" s="101" t="s">
        <v>770</v>
      </c>
      <c r="E898" s="70">
        <v>210</v>
      </c>
      <c r="F898" s="70">
        <v>6</v>
      </c>
      <c r="G898" s="96">
        <f t="shared" si="21"/>
        <v>1260</v>
      </c>
      <c r="H898" s="71" t="s">
        <v>24</v>
      </c>
      <c r="I898" s="72"/>
      <c r="J898" s="73">
        <v>13</v>
      </c>
      <c r="K898" s="74">
        <v>13</v>
      </c>
      <c r="L898" s="97" t="s">
        <v>25</v>
      </c>
      <c r="M898" s="98" t="s">
        <v>82</v>
      </c>
      <c r="N898" s="99">
        <v>13</v>
      </c>
      <c r="O898" s="100">
        <v>13</v>
      </c>
      <c r="P898" s="71"/>
      <c r="Q898" s="72"/>
      <c r="R898" s="73"/>
      <c r="S898" s="74"/>
      <c r="T898" s="97"/>
      <c r="U898" s="98"/>
      <c r="V898" s="99"/>
      <c r="W898" s="100"/>
      <c r="X898" s="71"/>
      <c r="Y898" s="72"/>
      <c r="Z898" s="73"/>
      <c r="AA898" s="74"/>
      <c r="AB898" s="97"/>
      <c r="AC898" s="98"/>
      <c r="AD898" s="99"/>
      <c r="AE898" s="100"/>
      <c r="AF898" s="71"/>
      <c r="AG898" s="72"/>
      <c r="AH898" s="73"/>
      <c r="AI898" s="74"/>
      <c r="AJ898" s="97"/>
      <c r="AK898" s="98"/>
      <c r="AL898" s="99"/>
      <c r="AM898" s="100"/>
      <c r="AN898" s="71"/>
      <c r="AO898" s="72"/>
      <c r="AP898" s="73"/>
      <c r="AQ898" s="74"/>
      <c r="AR898" s="97"/>
      <c r="AS898" s="98"/>
      <c r="AT898" s="99"/>
      <c r="AU898" s="100"/>
    </row>
    <row r="899" spans="1:47">
      <c r="A899" s="67"/>
      <c r="B899" s="140" t="s">
        <v>756</v>
      </c>
      <c r="C899" s="68">
        <v>2</v>
      </c>
      <c r="D899" s="101" t="s">
        <v>771</v>
      </c>
      <c r="E899" s="70">
        <v>210</v>
      </c>
      <c r="F899" s="70">
        <v>4</v>
      </c>
      <c r="G899" s="96">
        <f t="shared" si="21"/>
        <v>840</v>
      </c>
      <c r="H899" s="71" t="s">
        <v>24</v>
      </c>
      <c r="I899" s="72"/>
      <c r="J899" s="73">
        <v>4</v>
      </c>
      <c r="K899" s="74">
        <v>4</v>
      </c>
      <c r="L899" s="97" t="s">
        <v>25</v>
      </c>
      <c r="M899" s="98" t="s">
        <v>82</v>
      </c>
      <c r="N899" s="99">
        <v>4</v>
      </c>
      <c r="O899" s="100">
        <v>4</v>
      </c>
      <c r="P899" s="71"/>
      <c r="Q899" s="72"/>
      <c r="R899" s="73"/>
      <c r="S899" s="74"/>
      <c r="T899" s="97"/>
      <c r="U899" s="98"/>
      <c r="V899" s="99"/>
      <c r="W899" s="100"/>
      <c r="X899" s="71"/>
      <c r="Y899" s="72"/>
      <c r="Z899" s="73"/>
      <c r="AA899" s="74"/>
      <c r="AB899" s="97"/>
      <c r="AC899" s="98"/>
      <c r="AD899" s="99"/>
      <c r="AE899" s="100"/>
      <c r="AF899" s="71"/>
      <c r="AG899" s="72"/>
      <c r="AH899" s="73"/>
      <c r="AI899" s="74"/>
      <c r="AJ899" s="97"/>
      <c r="AK899" s="98"/>
      <c r="AL899" s="99"/>
      <c r="AM899" s="100"/>
      <c r="AN899" s="71"/>
      <c r="AO899" s="72"/>
      <c r="AP899" s="73"/>
      <c r="AQ899" s="74"/>
      <c r="AR899" s="97"/>
      <c r="AS899" s="98"/>
      <c r="AT899" s="99"/>
      <c r="AU899" s="100"/>
    </row>
    <row r="900" spans="1:47">
      <c r="A900" s="67"/>
      <c r="B900" s="140" t="s">
        <v>756</v>
      </c>
      <c r="C900" s="68">
        <v>2</v>
      </c>
      <c r="D900" s="101" t="s">
        <v>772</v>
      </c>
      <c r="E900" s="70">
        <v>210</v>
      </c>
      <c r="F900" s="70">
        <v>6</v>
      </c>
      <c r="G900" s="96">
        <f t="shared" si="21"/>
        <v>1260</v>
      </c>
      <c r="H900" s="71" t="s">
        <v>24</v>
      </c>
      <c r="I900" s="72"/>
      <c r="J900" s="73">
        <v>34</v>
      </c>
      <c r="K900" s="74">
        <v>34</v>
      </c>
      <c r="L900" s="97" t="s">
        <v>25</v>
      </c>
      <c r="M900" s="98" t="s">
        <v>82</v>
      </c>
      <c r="N900" s="99">
        <v>34</v>
      </c>
      <c r="O900" s="100">
        <v>34</v>
      </c>
      <c r="P900" s="71"/>
      <c r="Q900" s="72"/>
      <c r="R900" s="73"/>
      <c r="S900" s="74"/>
      <c r="T900" s="97"/>
      <c r="U900" s="98"/>
      <c r="V900" s="99"/>
      <c r="W900" s="100"/>
      <c r="X900" s="71"/>
      <c r="Y900" s="72"/>
      <c r="Z900" s="73"/>
      <c r="AA900" s="74"/>
      <c r="AB900" s="97"/>
      <c r="AC900" s="98"/>
      <c r="AD900" s="99"/>
      <c r="AE900" s="100"/>
      <c r="AF900" s="71"/>
      <c r="AG900" s="72"/>
      <c r="AH900" s="73"/>
      <c r="AI900" s="74"/>
      <c r="AJ900" s="97"/>
      <c r="AK900" s="98"/>
      <c r="AL900" s="99"/>
      <c r="AM900" s="100"/>
      <c r="AN900" s="71"/>
      <c r="AO900" s="72"/>
      <c r="AP900" s="73"/>
      <c r="AQ900" s="74"/>
      <c r="AR900" s="97"/>
      <c r="AS900" s="98"/>
      <c r="AT900" s="99"/>
      <c r="AU900" s="100"/>
    </row>
    <row r="901" spans="1:47">
      <c r="A901" s="67"/>
      <c r="B901" s="140" t="s">
        <v>756</v>
      </c>
      <c r="C901" s="68">
        <v>2</v>
      </c>
      <c r="D901" s="101" t="s">
        <v>444</v>
      </c>
      <c r="E901" s="70">
        <v>210</v>
      </c>
      <c r="F901" s="70">
        <v>4</v>
      </c>
      <c r="G901" s="96">
        <f t="shared" si="21"/>
        <v>840</v>
      </c>
      <c r="H901" s="71" t="s">
        <v>24</v>
      </c>
      <c r="I901" s="72"/>
      <c r="J901" s="73">
        <v>4</v>
      </c>
      <c r="K901" s="74">
        <v>4</v>
      </c>
      <c r="L901" s="97" t="s">
        <v>25</v>
      </c>
      <c r="M901" s="98" t="s">
        <v>82</v>
      </c>
      <c r="N901" s="99">
        <v>4</v>
      </c>
      <c r="O901" s="100">
        <v>4</v>
      </c>
      <c r="P901" s="71"/>
      <c r="Q901" s="72"/>
      <c r="R901" s="73"/>
      <c r="S901" s="74"/>
      <c r="T901" s="97"/>
      <c r="U901" s="98"/>
      <c r="V901" s="99"/>
      <c r="W901" s="100"/>
      <c r="X901" s="71"/>
      <c r="Y901" s="72"/>
      <c r="Z901" s="73"/>
      <c r="AA901" s="74"/>
      <c r="AB901" s="97"/>
      <c r="AC901" s="98"/>
      <c r="AD901" s="99"/>
      <c r="AE901" s="100"/>
      <c r="AF901" s="71"/>
      <c r="AG901" s="72"/>
      <c r="AH901" s="73"/>
      <c r="AI901" s="74"/>
      <c r="AJ901" s="97"/>
      <c r="AK901" s="98"/>
      <c r="AL901" s="99"/>
      <c r="AM901" s="100"/>
      <c r="AN901" s="71"/>
      <c r="AO901" s="72"/>
      <c r="AP901" s="73"/>
      <c r="AQ901" s="74"/>
      <c r="AR901" s="97"/>
      <c r="AS901" s="98"/>
      <c r="AT901" s="99"/>
      <c r="AU901" s="100"/>
    </row>
    <row r="902" spans="1:47">
      <c r="A902" s="67"/>
      <c r="B902" s="140" t="s">
        <v>756</v>
      </c>
      <c r="C902" s="68">
        <v>2</v>
      </c>
      <c r="D902" s="101" t="s">
        <v>773</v>
      </c>
      <c r="E902" s="70">
        <v>210</v>
      </c>
      <c r="F902" s="70">
        <v>8</v>
      </c>
      <c r="G902" s="96">
        <f t="shared" si="21"/>
        <v>1680</v>
      </c>
      <c r="H902" s="71" t="s">
        <v>24</v>
      </c>
      <c r="I902" s="72"/>
      <c r="J902" s="73">
        <v>8</v>
      </c>
      <c r="K902" s="74">
        <v>8</v>
      </c>
      <c r="L902" s="97" t="s">
        <v>25</v>
      </c>
      <c r="M902" s="98" t="s">
        <v>82</v>
      </c>
      <c r="N902" s="99">
        <v>8</v>
      </c>
      <c r="O902" s="100">
        <v>8</v>
      </c>
      <c r="P902" s="71" t="s">
        <v>24</v>
      </c>
      <c r="Q902" s="72"/>
      <c r="R902" s="73">
        <v>2</v>
      </c>
      <c r="S902" s="74">
        <v>2</v>
      </c>
      <c r="T902" s="97" t="s">
        <v>23</v>
      </c>
      <c r="U902" s="98" t="s">
        <v>98</v>
      </c>
      <c r="V902" s="99">
        <v>2</v>
      </c>
      <c r="W902" s="100">
        <v>2</v>
      </c>
      <c r="X902" s="71"/>
      <c r="Y902" s="72"/>
      <c r="Z902" s="73"/>
      <c r="AA902" s="74"/>
      <c r="AB902" s="97"/>
      <c r="AC902" s="98"/>
      <c r="AD902" s="99"/>
      <c r="AE902" s="100"/>
      <c r="AF902" s="71"/>
      <c r="AG902" s="72"/>
      <c r="AH902" s="73"/>
      <c r="AI902" s="74"/>
      <c r="AJ902" s="97"/>
      <c r="AK902" s="98"/>
      <c r="AL902" s="99"/>
      <c r="AM902" s="100"/>
      <c r="AN902" s="71"/>
      <c r="AO902" s="72"/>
      <c r="AP902" s="73"/>
      <c r="AQ902" s="74"/>
      <c r="AR902" s="97"/>
      <c r="AS902" s="98"/>
      <c r="AT902" s="99"/>
      <c r="AU902" s="100"/>
    </row>
    <row r="903" spans="1:47">
      <c r="A903" s="67"/>
      <c r="B903" s="140" t="s">
        <v>756</v>
      </c>
      <c r="C903" s="68">
        <v>2</v>
      </c>
      <c r="D903" s="101" t="s">
        <v>774</v>
      </c>
      <c r="E903" s="70">
        <v>210</v>
      </c>
      <c r="F903" s="70">
        <v>4</v>
      </c>
      <c r="G903" s="96">
        <f t="shared" si="21"/>
        <v>840</v>
      </c>
      <c r="H903" s="71" t="s">
        <v>24</v>
      </c>
      <c r="I903" s="72"/>
      <c r="J903" s="73">
        <v>4</v>
      </c>
      <c r="K903" s="74">
        <v>4</v>
      </c>
      <c r="L903" s="97" t="s">
        <v>25</v>
      </c>
      <c r="M903" s="98" t="s">
        <v>82</v>
      </c>
      <c r="N903" s="99">
        <v>4</v>
      </c>
      <c r="O903" s="100">
        <v>4</v>
      </c>
      <c r="P903" s="71"/>
      <c r="Q903" s="72"/>
      <c r="R903" s="73"/>
      <c r="S903" s="74"/>
      <c r="T903" s="97"/>
      <c r="U903" s="98"/>
      <c r="V903" s="99"/>
      <c r="W903" s="100"/>
      <c r="X903" s="71"/>
      <c r="Y903" s="72"/>
      <c r="Z903" s="73"/>
      <c r="AA903" s="74"/>
      <c r="AB903" s="97"/>
      <c r="AC903" s="98"/>
      <c r="AD903" s="99"/>
      <c r="AE903" s="100"/>
      <c r="AF903" s="71"/>
      <c r="AG903" s="72"/>
      <c r="AH903" s="73"/>
      <c r="AI903" s="74"/>
      <c r="AJ903" s="97"/>
      <c r="AK903" s="98"/>
      <c r="AL903" s="99"/>
      <c r="AM903" s="100"/>
      <c r="AN903" s="71"/>
      <c r="AO903" s="72"/>
      <c r="AP903" s="73"/>
      <c r="AQ903" s="74"/>
      <c r="AR903" s="97"/>
      <c r="AS903" s="98"/>
      <c r="AT903" s="99"/>
      <c r="AU903" s="100"/>
    </row>
    <row r="904" spans="1:47">
      <c r="A904" s="67"/>
      <c r="B904" s="140" t="s">
        <v>756</v>
      </c>
      <c r="C904" s="68">
        <v>3</v>
      </c>
      <c r="D904" s="101" t="s">
        <v>717</v>
      </c>
      <c r="E904" s="70">
        <v>210</v>
      </c>
      <c r="F904" s="70">
        <v>4</v>
      </c>
      <c r="G904" s="96">
        <f t="shared" si="21"/>
        <v>840</v>
      </c>
      <c r="H904" s="71" t="s">
        <v>24</v>
      </c>
      <c r="I904" s="72"/>
      <c r="J904" s="73">
        <v>8</v>
      </c>
      <c r="K904" s="74">
        <v>8</v>
      </c>
      <c r="L904" s="97" t="s">
        <v>25</v>
      </c>
      <c r="M904" s="98" t="s">
        <v>82</v>
      </c>
      <c r="N904" s="99">
        <v>8</v>
      </c>
      <c r="O904" s="100">
        <v>8</v>
      </c>
      <c r="P904" s="71"/>
      <c r="Q904" s="72"/>
      <c r="R904" s="73"/>
      <c r="S904" s="74"/>
      <c r="T904" s="97"/>
      <c r="U904" s="98"/>
      <c r="V904" s="99"/>
      <c r="W904" s="100"/>
      <c r="X904" s="71"/>
      <c r="Y904" s="72"/>
      <c r="Z904" s="73"/>
      <c r="AA904" s="74"/>
      <c r="AB904" s="97"/>
      <c r="AC904" s="98"/>
      <c r="AD904" s="99"/>
      <c r="AE904" s="100"/>
      <c r="AF904" s="71"/>
      <c r="AG904" s="72"/>
      <c r="AH904" s="73"/>
      <c r="AI904" s="74"/>
      <c r="AJ904" s="97"/>
      <c r="AK904" s="98"/>
      <c r="AL904" s="99"/>
      <c r="AM904" s="100"/>
      <c r="AN904" s="71"/>
      <c r="AO904" s="72"/>
      <c r="AP904" s="73"/>
      <c r="AQ904" s="74"/>
      <c r="AR904" s="97"/>
      <c r="AS904" s="98"/>
      <c r="AT904" s="99"/>
      <c r="AU904" s="100"/>
    </row>
    <row r="905" spans="1:47">
      <c r="A905" s="67"/>
      <c r="B905" s="140" t="s">
        <v>756</v>
      </c>
      <c r="C905" s="68">
        <v>3</v>
      </c>
      <c r="D905" s="101" t="s">
        <v>775</v>
      </c>
      <c r="E905" s="70">
        <v>210</v>
      </c>
      <c r="F905" s="70">
        <v>8</v>
      </c>
      <c r="G905" s="96">
        <f t="shared" si="21"/>
        <v>1680</v>
      </c>
      <c r="H905" s="71" t="s">
        <v>24</v>
      </c>
      <c r="I905" s="72"/>
      <c r="J905" s="73">
        <v>8</v>
      </c>
      <c r="K905" s="74">
        <v>8</v>
      </c>
      <c r="L905" s="97" t="s">
        <v>25</v>
      </c>
      <c r="M905" s="98" t="s">
        <v>82</v>
      </c>
      <c r="N905" s="99">
        <v>8</v>
      </c>
      <c r="O905" s="100">
        <v>8</v>
      </c>
      <c r="P905" s="71"/>
      <c r="Q905" s="72"/>
      <c r="R905" s="73"/>
      <c r="S905" s="74"/>
      <c r="T905" s="97"/>
      <c r="U905" s="98"/>
      <c r="V905" s="99"/>
      <c r="W905" s="100"/>
      <c r="X905" s="71"/>
      <c r="Y905" s="72"/>
      <c r="Z905" s="73"/>
      <c r="AA905" s="74"/>
      <c r="AB905" s="97"/>
      <c r="AC905" s="98"/>
      <c r="AD905" s="99"/>
      <c r="AE905" s="100"/>
      <c r="AF905" s="71"/>
      <c r="AG905" s="72"/>
      <c r="AH905" s="73"/>
      <c r="AI905" s="74"/>
      <c r="AJ905" s="97"/>
      <c r="AK905" s="98"/>
      <c r="AL905" s="99"/>
      <c r="AM905" s="100"/>
      <c r="AN905" s="71"/>
      <c r="AO905" s="72"/>
      <c r="AP905" s="73"/>
      <c r="AQ905" s="74"/>
      <c r="AR905" s="97"/>
      <c r="AS905" s="98"/>
      <c r="AT905" s="99"/>
      <c r="AU905" s="100"/>
    </row>
    <row r="906" spans="1:47">
      <c r="A906" s="67"/>
      <c r="B906" s="140" t="s">
        <v>756</v>
      </c>
      <c r="C906" s="68">
        <v>3</v>
      </c>
      <c r="D906" s="101" t="s">
        <v>776</v>
      </c>
      <c r="E906" s="70">
        <v>210</v>
      </c>
      <c r="F906" s="70">
        <v>8</v>
      </c>
      <c r="G906" s="96">
        <f t="shared" si="21"/>
        <v>1680</v>
      </c>
      <c r="H906" s="71" t="s">
        <v>24</v>
      </c>
      <c r="I906" s="72"/>
      <c r="J906" s="73">
        <v>8</v>
      </c>
      <c r="K906" s="74">
        <v>8</v>
      </c>
      <c r="L906" s="97" t="s">
        <v>25</v>
      </c>
      <c r="M906" s="98" t="s">
        <v>82</v>
      </c>
      <c r="N906" s="99">
        <v>8</v>
      </c>
      <c r="O906" s="100">
        <v>8</v>
      </c>
      <c r="P906" s="71"/>
      <c r="Q906" s="72"/>
      <c r="R906" s="73"/>
      <c r="S906" s="74"/>
      <c r="T906" s="97"/>
      <c r="U906" s="98"/>
      <c r="V906" s="99"/>
      <c r="W906" s="100"/>
      <c r="X906" s="71"/>
      <c r="Y906" s="72"/>
      <c r="Z906" s="73"/>
      <c r="AA906" s="74"/>
      <c r="AB906" s="97"/>
      <c r="AC906" s="98"/>
      <c r="AD906" s="99"/>
      <c r="AE906" s="100"/>
      <c r="AF906" s="71"/>
      <c r="AG906" s="72"/>
      <c r="AH906" s="73"/>
      <c r="AI906" s="74"/>
      <c r="AJ906" s="97"/>
      <c r="AK906" s="98"/>
      <c r="AL906" s="99"/>
      <c r="AM906" s="100"/>
      <c r="AN906" s="71"/>
      <c r="AO906" s="72"/>
      <c r="AP906" s="73"/>
      <c r="AQ906" s="74"/>
      <c r="AR906" s="97"/>
      <c r="AS906" s="98"/>
      <c r="AT906" s="99"/>
      <c r="AU906" s="100"/>
    </row>
    <row r="907" spans="1:47">
      <c r="A907" s="67"/>
      <c r="B907" s="140" t="s">
        <v>756</v>
      </c>
      <c r="C907" s="68">
        <v>3</v>
      </c>
      <c r="D907" s="101" t="s">
        <v>777</v>
      </c>
      <c r="E907" s="70">
        <v>210</v>
      </c>
      <c r="F907" s="70">
        <v>8</v>
      </c>
      <c r="G907" s="96">
        <f t="shared" si="21"/>
        <v>1680</v>
      </c>
      <c r="H907" s="71" t="s">
        <v>24</v>
      </c>
      <c r="I907" s="72"/>
      <c r="J907" s="73">
        <v>8</v>
      </c>
      <c r="K907" s="74">
        <v>8</v>
      </c>
      <c r="L907" s="97" t="s">
        <v>25</v>
      </c>
      <c r="M907" s="98" t="s">
        <v>82</v>
      </c>
      <c r="N907" s="99">
        <v>8</v>
      </c>
      <c r="O907" s="100">
        <v>8</v>
      </c>
      <c r="P907" s="71"/>
      <c r="Q907" s="72"/>
      <c r="R907" s="73"/>
      <c r="S907" s="74"/>
      <c r="T907" s="97"/>
      <c r="U907" s="98"/>
      <c r="V907" s="99"/>
      <c r="W907" s="100"/>
      <c r="X907" s="71"/>
      <c r="Y907" s="72"/>
      <c r="Z907" s="73"/>
      <c r="AA907" s="74"/>
      <c r="AB907" s="97"/>
      <c r="AC907" s="98"/>
      <c r="AD907" s="99"/>
      <c r="AE907" s="100"/>
      <c r="AF907" s="71"/>
      <c r="AG907" s="72"/>
      <c r="AH907" s="73"/>
      <c r="AI907" s="74"/>
      <c r="AJ907" s="97"/>
      <c r="AK907" s="98"/>
      <c r="AL907" s="99"/>
      <c r="AM907" s="100"/>
      <c r="AN907" s="71"/>
      <c r="AO907" s="72"/>
      <c r="AP907" s="73"/>
      <c r="AQ907" s="74"/>
      <c r="AR907" s="97"/>
      <c r="AS907" s="98"/>
      <c r="AT907" s="99"/>
      <c r="AU907" s="100"/>
    </row>
    <row r="908" spans="1:47">
      <c r="A908" s="67"/>
      <c r="B908" s="140" t="s">
        <v>756</v>
      </c>
      <c r="C908" s="68">
        <v>3</v>
      </c>
      <c r="D908" s="101" t="s">
        <v>778</v>
      </c>
      <c r="E908" s="70">
        <v>210</v>
      </c>
      <c r="F908" s="70">
        <v>6</v>
      </c>
      <c r="G908" s="96">
        <f t="shared" si="21"/>
        <v>1260</v>
      </c>
      <c r="H908" s="71" t="s">
        <v>24</v>
      </c>
      <c r="I908" s="72"/>
      <c r="J908" s="73">
        <v>18</v>
      </c>
      <c r="K908" s="74">
        <v>18</v>
      </c>
      <c r="L908" s="97" t="s">
        <v>25</v>
      </c>
      <c r="M908" s="98" t="s">
        <v>82</v>
      </c>
      <c r="N908" s="99">
        <v>18</v>
      </c>
      <c r="O908" s="100">
        <v>18</v>
      </c>
      <c r="P908" s="71"/>
      <c r="Q908" s="72"/>
      <c r="R908" s="73"/>
      <c r="S908" s="74"/>
      <c r="T908" s="97"/>
      <c r="U908" s="98"/>
      <c r="V908" s="99"/>
      <c r="W908" s="100"/>
      <c r="X908" s="71"/>
      <c r="Y908" s="72"/>
      <c r="Z908" s="73"/>
      <c r="AA908" s="74"/>
      <c r="AB908" s="97"/>
      <c r="AC908" s="98"/>
      <c r="AD908" s="99"/>
      <c r="AE908" s="100"/>
      <c r="AF908" s="71"/>
      <c r="AG908" s="72"/>
      <c r="AH908" s="73"/>
      <c r="AI908" s="74"/>
      <c r="AJ908" s="97"/>
      <c r="AK908" s="98"/>
      <c r="AL908" s="99"/>
      <c r="AM908" s="100"/>
      <c r="AN908" s="71"/>
      <c r="AO908" s="72"/>
      <c r="AP908" s="73"/>
      <c r="AQ908" s="74"/>
      <c r="AR908" s="97"/>
      <c r="AS908" s="98"/>
      <c r="AT908" s="99"/>
      <c r="AU908" s="100"/>
    </row>
    <row r="909" spans="1:47">
      <c r="A909" s="67"/>
      <c r="B909" s="140" t="s">
        <v>756</v>
      </c>
      <c r="C909" s="68">
        <v>3</v>
      </c>
      <c r="D909" s="101" t="s">
        <v>724</v>
      </c>
      <c r="E909" s="70">
        <v>250</v>
      </c>
      <c r="F909" s="70">
        <v>4</v>
      </c>
      <c r="G909" s="96">
        <f t="shared" ref="G909:G974" si="22">E909*F909</f>
        <v>1000</v>
      </c>
      <c r="H909" s="71" t="s">
        <v>24</v>
      </c>
      <c r="I909" s="72"/>
      <c r="J909" s="73">
        <v>4</v>
      </c>
      <c r="K909" s="74">
        <v>4</v>
      </c>
      <c r="L909" s="97" t="s">
        <v>25</v>
      </c>
      <c r="M909" s="98" t="s">
        <v>82</v>
      </c>
      <c r="N909" s="99">
        <v>4</v>
      </c>
      <c r="O909" s="100">
        <v>4</v>
      </c>
      <c r="P909" s="71"/>
      <c r="Q909" s="72"/>
      <c r="R909" s="73"/>
      <c r="S909" s="74"/>
      <c r="T909" s="97"/>
      <c r="U909" s="98"/>
      <c r="V909" s="99"/>
      <c r="W909" s="100"/>
      <c r="X909" s="71"/>
      <c r="Y909" s="72"/>
      <c r="Z909" s="73"/>
      <c r="AA909" s="74"/>
      <c r="AB909" s="97"/>
      <c r="AC909" s="98"/>
      <c r="AD909" s="99"/>
      <c r="AE909" s="100"/>
      <c r="AF909" s="71"/>
      <c r="AG909" s="72"/>
      <c r="AH909" s="73"/>
      <c r="AI909" s="74"/>
      <c r="AJ909" s="97"/>
      <c r="AK909" s="98"/>
      <c r="AL909" s="99"/>
      <c r="AM909" s="100"/>
      <c r="AN909" s="71"/>
      <c r="AO909" s="72"/>
      <c r="AP909" s="73"/>
      <c r="AQ909" s="74"/>
      <c r="AR909" s="97"/>
      <c r="AS909" s="98"/>
      <c r="AT909" s="99"/>
      <c r="AU909" s="100"/>
    </row>
    <row r="910" spans="1:47">
      <c r="A910" s="67"/>
      <c r="B910" s="140" t="s">
        <v>756</v>
      </c>
      <c r="C910" s="68">
        <v>3</v>
      </c>
      <c r="D910" s="101" t="s">
        <v>779</v>
      </c>
      <c r="E910" s="70">
        <v>210</v>
      </c>
      <c r="F910" s="70">
        <v>6</v>
      </c>
      <c r="G910" s="96">
        <f t="shared" si="22"/>
        <v>1260</v>
      </c>
      <c r="H910" s="71" t="s">
        <v>24</v>
      </c>
      <c r="I910" s="72"/>
      <c r="J910" s="73">
        <v>17</v>
      </c>
      <c r="K910" s="74">
        <v>17</v>
      </c>
      <c r="L910" s="97" t="s">
        <v>25</v>
      </c>
      <c r="M910" s="98" t="s">
        <v>82</v>
      </c>
      <c r="N910" s="99">
        <v>17</v>
      </c>
      <c r="O910" s="100">
        <v>17</v>
      </c>
      <c r="P910" s="71"/>
      <c r="Q910" s="72"/>
      <c r="R910" s="73"/>
      <c r="S910" s="74"/>
      <c r="T910" s="97"/>
      <c r="U910" s="98"/>
      <c r="V910" s="99"/>
      <c r="W910" s="100"/>
      <c r="X910" s="71"/>
      <c r="Y910" s="72"/>
      <c r="Z910" s="73"/>
      <c r="AA910" s="74"/>
      <c r="AB910" s="97"/>
      <c r="AC910" s="98"/>
      <c r="AD910" s="99"/>
      <c r="AE910" s="100"/>
      <c r="AF910" s="71"/>
      <c r="AG910" s="72"/>
      <c r="AH910" s="73"/>
      <c r="AI910" s="74"/>
      <c r="AJ910" s="97"/>
      <c r="AK910" s="98"/>
      <c r="AL910" s="99"/>
      <c r="AM910" s="100"/>
      <c r="AN910" s="71"/>
      <c r="AO910" s="72"/>
      <c r="AP910" s="73"/>
      <c r="AQ910" s="74"/>
      <c r="AR910" s="97"/>
      <c r="AS910" s="98"/>
      <c r="AT910" s="99"/>
      <c r="AU910" s="100"/>
    </row>
    <row r="911" spans="1:47">
      <c r="A911" s="67"/>
      <c r="B911" s="140" t="s">
        <v>756</v>
      </c>
      <c r="C911" s="68">
        <v>3</v>
      </c>
      <c r="D911" s="101" t="s">
        <v>218</v>
      </c>
      <c r="E911" s="70">
        <v>210</v>
      </c>
      <c r="F911" s="70">
        <v>4</v>
      </c>
      <c r="G911" s="96">
        <f t="shared" si="22"/>
        <v>840</v>
      </c>
      <c r="H911" s="71" t="s">
        <v>24</v>
      </c>
      <c r="I911" s="72"/>
      <c r="J911" s="73">
        <v>8</v>
      </c>
      <c r="K911" s="74">
        <v>8</v>
      </c>
      <c r="L911" s="97" t="s">
        <v>25</v>
      </c>
      <c r="M911" s="98" t="s">
        <v>82</v>
      </c>
      <c r="N911" s="99">
        <v>8</v>
      </c>
      <c r="O911" s="100">
        <v>8</v>
      </c>
      <c r="P911" s="71"/>
      <c r="Q911" s="72"/>
      <c r="R911" s="73"/>
      <c r="S911" s="74"/>
      <c r="T911" s="97"/>
      <c r="U911" s="98"/>
      <c r="V911" s="99"/>
      <c r="W911" s="100"/>
      <c r="X911" s="71"/>
      <c r="Y911" s="72"/>
      <c r="Z911" s="73"/>
      <c r="AA911" s="74"/>
      <c r="AB911" s="97"/>
      <c r="AC911" s="98"/>
      <c r="AD911" s="99"/>
      <c r="AE911" s="100"/>
      <c r="AF911" s="71"/>
      <c r="AG911" s="72"/>
      <c r="AH911" s="73"/>
      <c r="AI911" s="74"/>
      <c r="AJ911" s="97"/>
      <c r="AK911" s="98"/>
      <c r="AL911" s="99"/>
      <c r="AM911" s="100"/>
      <c r="AN911" s="71"/>
      <c r="AO911" s="72"/>
      <c r="AP911" s="73"/>
      <c r="AQ911" s="74"/>
      <c r="AR911" s="97"/>
      <c r="AS911" s="98"/>
      <c r="AT911" s="99"/>
      <c r="AU911" s="100"/>
    </row>
    <row r="912" spans="1:47">
      <c r="A912" s="67"/>
      <c r="B912" s="140" t="s">
        <v>756</v>
      </c>
      <c r="C912" s="68">
        <v>3</v>
      </c>
      <c r="D912" s="101" t="s">
        <v>217</v>
      </c>
      <c r="E912" s="70">
        <v>210</v>
      </c>
      <c r="F912" s="70">
        <v>6</v>
      </c>
      <c r="G912" s="96">
        <f t="shared" si="22"/>
        <v>1260</v>
      </c>
      <c r="H912" s="71" t="s">
        <v>24</v>
      </c>
      <c r="I912" s="72"/>
      <c r="J912" s="73">
        <v>17</v>
      </c>
      <c r="K912" s="74">
        <v>17</v>
      </c>
      <c r="L912" s="97" t="s">
        <v>25</v>
      </c>
      <c r="M912" s="98" t="s">
        <v>82</v>
      </c>
      <c r="N912" s="99">
        <v>17</v>
      </c>
      <c r="O912" s="100">
        <v>17</v>
      </c>
      <c r="P912" s="71"/>
      <c r="Q912" s="72"/>
      <c r="R912" s="73"/>
      <c r="S912" s="74"/>
      <c r="T912" s="97"/>
      <c r="U912" s="98"/>
      <c r="V912" s="99"/>
      <c r="W912" s="100"/>
      <c r="X912" s="71"/>
      <c r="Y912" s="72"/>
      <c r="Z912" s="73"/>
      <c r="AA912" s="74"/>
      <c r="AB912" s="97"/>
      <c r="AC912" s="98"/>
      <c r="AD912" s="99"/>
      <c r="AE912" s="100"/>
      <c r="AF912" s="71"/>
      <c r="AG912" s="72"/>
      <c r="AH912" s="73"/>
      <c r="AI912" s="74"/>
      <c r="AJ912" s="97"/>
      <c r="AK912" s="98"/>
      <c r="AL912" s="99"/>
      <c r="AM912" s="100"/>
      <c r="AN912" s="71"/>
      <c r="AO912" s="72"/>
      <c r="AP912" s="73"/>
      <c r="AQ912" s="74"/>
      <c r="AR912" s="97"/>
      <c r="AS912" s="98"/>
      <c r="AT912" s="99"/>
      <c r="AU912" s="100"/>
    </row>
    <row r="913" spans="1:47">
      <c r="A913" s="67"/>
      <c r="B913" s="140" t="s">
        <v>756</v>
      </c>
      <c r="C913" s="68">
        <v>1</v>
      </c>
      <c r="D913" s="101" t="s">
        <v>780</v>
      </c>
      <c r="E913" s="70">
        <v>210</v>
      </c>
      <c r="F913" s="70">
        <v>10</v>
      </c>
      <c r="G913" s="96">
        <f t="shared" si="22"/>
        <v>2100</v>
      </c>
      <c r="H913" s="71" t="s">
        <v>24</v>
      </c>
      <c r="I913" s="72"/>
      <c r="J913" s="73">
        <v>19</v>
      </c>
      <c r="K913" s="74">
        <v>19</v>
      </c>
      <c r="L913" s="97" t="s">
        <v>25</v>
      </c>
      <c r="M913" s="98" t="s">
        <v>1022</v>
      </c>
      <c r="N913" s="99">
        <v>19</v>
      </c>
      <c r="O913" s="100">
        <v>19</v>
      </c>
      <c r="P913" s="71" t="s">
        <v>24</v>
      </c>
      <c r="Q913" s="72"/>
      <c r="R913" s="73">
        <v>6</v>
      </c>
      <c r="S913" s="74">
        <v>6</v>
      </c>
      <c r="T913" s="97" t="s">
        <v>23</v>
      </c>
      <c r="U913" s="98" t="s">
        <v>1021</v>
      </c>
      <c r="V913" s="99">
        <v>6</v>
      </c>
      <c r="W913" s="100">
        <v>6</v>
      </c>
      <c r="X913" s="71"/>
      <c r="Y913" s="72"/>
      <c r="Z913" s="73"/>
      <c r="AA913" s="74"/>
      <c r="AB913" s="97"/>
      <c r="AC913" s="98"/>
      <c r="AD913" s="99"/>
      <c r="AE913" s="100"/>
      <c r="AF913" s="71"/>
      <c r="AG913" s="72"/>
      <c r="AH913" s="73"/>
      <c r="AI913" s="74"/>
      <c r="AJ913" s="97"/>
      <c r="AK913" s="98"/>
      <c r="AL913" s="99"/>
      <c r="AM913" s="100"/>
      <c r="AN913" s="71"/>
      <c r="AO913" s="72"/>
      <c r="AP913" s="73"/>
      <c r="AQ913" s="74"/>
      <c r="AR913" s="97"/>
      <c r="AS913" s="98"/>
      <c r="AT913" s="99"/>
      <c r="AU913" s="100"/>
    </row>
    <row r="914" spans="1:47">
      <c r="A914" s="67"/>
      <c r="B914" s="140" t="s">
        <v>756</v>
      </c>
      <c r="C914" s="134">
        <v>2</v>
      </c>
      <c r="D914" s="135" t="s">
        <v>781</v>
      </c>
      <c r="E914" s="70">
        <v>210</v>
      </c>
      <c r="F914" s="70">
        <v>10</v>
      </c>
      <c r="G914" s="96">
        <f t="shared" si="22"/>
        <v>2100</v>
      </c>
      <c r="H914" s="71" t="s">
        <v>24</v>
      </c>
      <c r="I914" s="72"/>
      <c r="J914" s="73">
        <v>29</v>
      </c>
      <c r="K914" s="74">
        <v>29</v>
      </c>
      <c r="L914" s="97" t="s">
        <v>25</v>
      </c>
      <c r="M914" s="98" t="s">
        <v>1022</v>
      </c>
      <c r="N914" s="99">
        <v>29</v>
      </c>
      <c r="O914" s="100">
        <v>29</v>
      </c>
      <c r="P914" s="71"/>
      <c r="Q914" s="72"/>
      <c r="R914" s="73"/>
      <c r="S914" s="74"/>
      <c r="T914" s="97"/>
      <c r="U914" s="98"/>
      <c r="V914" s="99"/>
      <c r="W914" s="100"/>
      <c r="X914" s="71"/>
      <c r="Y914" s="72"/>
      <c r="Z914" s="73"/>
      <c r="AA914" s="74"/>
      <c r="AB914" s="97"/>
      <c r="AC914" s="98"/>
      <c r="AD914" s="99"/>
      <c r="AE914" s="100"/>
      <c r="AF914" s="71"/>
      <c r="AG914" s="72"/>
      <c r="AH914" s="73"/>
      <c r="AI914" s="74"/>
      <c r="AJ914" s="97"/>
      <c r="AK914" s="98"/>
      <c r="AL914" s="99"/>
      <c r="AM914" s="100"/>
      <c r="AN914" s="71"/>
      <c r="AO914" s="72"/>
      <c r="AP914" s="73"/>
      <c r="AQ914" s="74"/>
      <c r="AR914" s="97"/>
      <c r="AS914" s="98"/>
      <c r="AT914" s="99"/>
      <c r="AU914" s="100"/>
    </row>
    <row r="915" spans="1:47">
      <c r="A915" s="67"/>
      <c r="B915" s="153" t="s">
        <v>756</v>
      </c>
      <c r="C915" s="68">
        <v>3</v>
      </c>
      <c r="D915" s="101" t="s">
        <v>782</v>
      </c>
      <c r="E915" s="70">
        <v>210</v>
      </c>
      <c r="F915" s="70">
        <v>10</v>
      </c>
      <c r="G915" s="96">
        <f t="shared" si="22"/>
        <v>2100</v>
      </c>
      <c r="H915" s="71" t="s">
        <v>24</v>
      </c>
      <c r="I915" s="72"/>
      <c r="J915" s="73">
        <v>17</v>
      </c>
      <c r="K915" s="74">
        <v>17</v>
      </c>
      <c r="L915" s="97" t="s">
        <v>25</v>
      </c>
      <c r="M915" s="98" t="s">
        <v>1022</v>
      </c>
      <c r="N915" s="99">
        <v>17</v>
      </c>
      <c r="O915" s="100">
        <v>17</v>
      </c>
      <c r="P915" s="71"/>
      <c r="Q915" s="72"/>
      <c r="R915" s="73"/>
      <c r="S915" s="74"/>
      <c r="T915" s="97"/>
      <c r="U915" s="98"/>
      <c r="V915" s="99"/>
      <c r="W915" s="100"/>
      <c r="X915" s="71"/>
      <c r="Y915" s="72"/>
      <c r="Z915" s="73"/>
      <c r="AA915" s="74"/>
      <c r="AB915" s="97"/>
      <c r="AC915" s="98"/>
      <c r="AD915" s="99"/>
      <c r="AE915" s="100"/>
      <c r="AF915" s="71"/>
      <c r="AG915" s="72"/>
      <c r="AH915" s="73"/>
      <c r="AI915" s="74"/>
      <c r="AJ915" s="97"/>
      <c r="AK915" s="98"/>
      <c r="AL915" s="99"/>
      <c r="AM915" s="100"/>
      <c r="AN915" s="71"/>
      <c r="AO915" s="72"/>
      <c r="AP915" s="73"/>
      <c r="AQ915" s="74"/>
      <c r="AR915" s="97"/>
      <c r="AS915" s="98"/>
      <c r="AT915" s="99"/>
      <c r="AU915" s="100"/>
    </row>
    <row r="916" spans="1:47">
      <c r="A916" s="67"/>
      <c r="B916" s="140" t="s">
        <v>756</v>
      </c>
      <c r="C916" s="68">
        <v>1</v>
      </c>
      <c r="D916" s="101" t="s">
        <v>314</v>
      </c>
      <c r="E916" s="70">
        <v>210</v>
      </c>
      <c r="F916" s="70">
        <v>10</v>
      </c>
      <c r="G916" s="96">
        <f t="shared" si="22"/>
        <v>2100</v>
      </c>
      <c r="H916" s="71" t="s">
        <v>24</v>
      </c>
      <c r="I916" s="72"/>
      <c r="J916" s="73">
        <v>18</v>
      </c>
      <c r="K916" s="74">
        <v>18</v>
      </c>
      <c r="L916" s="97" t="s">
        <v>25</v>
      </c>
      <c r="M916" s="98" t="s">
        <v>1022</v>
      </c>
      <c r="N916" s="99">
        <v>18</v>
      </c>
      <c r="O916" s="100">
        <v>18</v>
      </c>
      <c r="P916" s="71" t="s">
        <v>24</v>
      </c>
      <c r="Q916" s="72"/>
      <c r="R916" s="73">
        <v>8</v>
      </c>
      <c r="S916" s="74">
        <v>8</v>
      </c>
      <c r="T916" s="97" t="s">
        <v>23</v>
      </c>
      <c r="U916" s="98" t="s">
        <v>1021</v>
      </c>
      <c r="V916" s="99">
        <v>8</v>
      </c>
      <c r="W916" s="100">
        <v>8</v>
      </c>
      <c r="X916" s="71"/>
      <c r="Y916" s="72"/>
      <c r="Z916" s="73"/>
      <c r="AA916" s="74"/>
      <c r="AB916" s="97"/>
      <c r="AC916" s="98"/>
      <c r="AD916" s="99"/>
      <c r="AE916" s="100"/>
      <c r="AF916" s="71"/>
      <c r="AG916" s="72"/>
      <c r="AH916" s="73"/>
      <c r="AI916" s="74"/>
      <c r="AJ916" s="97"/>
      <c r="AK916" s="98"/>
      <c r="AL916" s="99"/>
      <c r="AM916" s="100"/>
      <c r="AN916" s="71"/>
      <c r="AO916" s="72"/>
      <c r="AP916" s="73"/>
      <c r="AQ916" s="74"/>
      <c r="AR916" s="97"/>
      <c r="AS916" s="98"/>
      <c r="AT916" s="99"/>
      <c r="AU916" s="100"/>
    </row>
    <row r="917" spans="1:47">
      <c r="A917" s="67"/>
      <c r="B917" s="140" t="s">
        <v>756</v>
      </c>
      <c r="C917" s="68">
        <v>1</v>
      </c>
      <c r="D917" s="101" t="s">
        <v>783</v>
      </c>
      <c r="E917" s="70">
        <v>210</v>
      </c>
      <c r="F917" s="70">
        <v>10</v>
      </c>
      <c r="G917" s="96">
        <f t="shared" si="22"/>
        <v>2100</v>
      </c>
      <c r="H917" s="71" t="s">
        <v>24</v>
      </c>
      <c r="I917" s="72"/>
      <c r="J917" s="73">
        <v>12</v>
      </c>
      <c r="K917" s="74">
        <v>12</v>
      </c>
      <c r="L917" s="97" t="s">
        <v>25</v>
      </c>
      <c r="M917" s="98" t="s">
        <v>1022</v>
      </c>
      <c r="N917" s="99">
        <v>12</v>
      </c>
      <c r="O917" s="100">
        <v>12</v>
      </c>
      <c r="P917" s="71"/>
      <c r="Q917" s="72"/>
      <c r="R917" s="73"/>
      <c r="S917" s="74"/>
      <c r="T917" s="97"/>
      <c r="U917" s="98"/>
      <c r="V917" s="99"/>
      <c r="W917" s="100"/>
      <c r="X917" s="71"/>
      <c r="Y917" s="72"/>
      <c r="Z917" s="73"/>
      <c r="AA917" s="74"/>
      <c r="AB917" s="97"/>
      <c r="AC917" s="98"/>
      <c r="AD917" s="99"/>
      <c r="AE917" s="100"/>
      <c r="AF917" s="71"/>
      <c r="AG917" s="72"/>
      <c r="AH917" s="73"/>
      <c r="AI917" s="74"/>
      <c r="AJ917" s="97"/>
      <c r="AK917" s="98"/>
      <c r="AL917" s="99"/>
      <c r="AM917" s="100"/>
      <c r="AN917" s="71"/>
      <c r="AO917" s="72"/>
      <c r="AP917" s="73"/>
      <c r="AQ917" s="74"/>
      <c r="AR917" s="97"/>
      <c r="AS917" s="98"/>
      <c r="AT917" s="99"/>
      <c r="AU917" s="100"/>
    </row>
    <row r="918" spans="1:47">
      <c r="A918" s="67"/>
      <c r="B918" s="140" t="s">
        <v>756</v>
      </c>
      <c r="C918" s="68">
        <v>1</v>
      </c>
      <c r="D918" s="101" t="s">
        <v>310</v>
      </c>
      <c r="E918" s="70">
        <v>250</v>
      </c>
      <c r="F918" s="70">
        <v>12</v>
      </c>
      <c r="G918" s="96">
        <f t="shared" si="22"/>
        <v>3000</v>
      </c>
      <c r="H918" s="71" t="s">
        <v>24</v>
      </c>
      <c r="I918" s="72"/>
      <c r="J918" s="73">
        <v>32</v>
      </c>
      <c r="K918" s="74">
        <v>32</v>
      </c>
      <c r="L918" s="97" t="s">
        <v>25</v>
      </c>
      <c r="M918" s="98" t="s">
        <v>82</v>
      </c>
      <c r="N918" s="99">
        <v>32</v>
      </c>
      <c r="O918" s="100">
        <v>32</v>
      </c>
      <c r="P918" s="71"/>
      <c r="Q918" s="72"/>
      <c r="R918" s="73"/>
      <c r="S918" s="74"/>
      <c r="T918" s="97"/>
      <c r="U918" s="98"/>
      <c r="V918" s="99"/>
      <c r="W918" s="100"/>
      <c r="X918" s="71"/>
      <c r="Y918" s="72"/>
      <c r="Z918" s="73"/>
      <c r="AA918" s="74"/>
      <c r="AB918" s="97"/>
      <c r="AC918" s="98"/>
      <c r="AD918" s="99"/>
      <c r="AE918" s="100"/>
      <c r="AF918" s="71"/>
      <c r="AG918" s="72"/>
      <c r="AH918" s="73"/>
      <c r="AI918" s="74"/>
      <c r="AJ918" s="97"/>
      <c r="AK918" s="98"/>
      <c r="AL918" s="99"/>
      <c r="AM918" s="100"/>
      <c r="AN918" s="71"/>
      <c r="AO918" s="72"/>
      <c r="AP918" s="73"/>
      <c r="AQ918" s="74"/>
      <c r="AR918" s="97"/>
      <c r="AS918" s="98"/>
      <c r="AT918" s="99"/>
      <c r="AU918" s="100"/>
    </row>
    <row r="919" spans="1:47">
      <c r="A919" s="67"/>
      <c r="B919" s="140" t="s">
        <v>756</v>
      </c>
      <c r="C919" s="68">
        <v>1</v>
      </c>
      <c r="D919" s="101" t="s">
        <v>224</v>
      </c>
      <c r="E919" s="70">
        <v>250</v>
      </c>
      <c r="F919" s="70">
        <v>12</v>
      </c>
      <c r="G919" s="96">
        <f t="shared" si="22"/>
        <v>3000</v>
      </c>
      <c r="H919" s="71" t="s">
        <v>24</v>
      </c>
      <c r="I919" s="72"/>
      <c r="J919" s="73">
        <v>4</v>
      </c>
      <c r="K919" s="74">
        <v>4</v>
      </c>
      <c r="L919" s="97" t="s">
        <v>25</v>
      </c>
      <c r="M919" s="98" t="s">
        <v>78</v>
      </c>
      <c r="N919" s="99">
        <v>4</v>
      </c>
      <c r="O919" s="100">
        <v>4</v>
      </c>
      <c r="P919" s="71"/>
      <c r="Q919" s="72"/>
      <c r="R919" s="73"/>
      <c r="S919" s="74"/>
      <c r="T919" s="97"/>
      <c r="U919" s="98"/>
      <c r="V919" s="99"/>
      <c r="W919" s="100"/>
      <c r="X919" s="71"/>
      <c r="Y919" s="72"/>
      <c r="Z919" s="73"/>
      <c r="AA919" s="74"/>
      <c r="AB919" s="97"/>
      <c r="AC919" s="98"/>
      <c r="AD919" s="99"/>
      <c r="AE919" s="100"/>
      <c r="AF919" s="71"/>
      <c r="AG919" s="72"/>
      <c r="AH919" s="73"/>
      <c r="AI919" s="74"/>
      <c r="AJ919" s="97"/>
      <c r="AK919" s="98"/>
      <c r="AL919" s="99"/>
      <c r="AM919" s="100"/>
      <c r="AN919" s="71"/>
      <c r="AO919" s="72"/>
      <c r="AP919" s="73"/>
      <c r="AQ919" s="74"/>
      <c r="AR919" s="97"/>
      <c r="AS919" s="98"/>
      <c r="AT919" s="99"/>
      <c r="AU919" s="100"/>
    </row>
    <row r="920" spans="1:47">
      <c r="A920" s="67"/>
      <c r="B920" s="140" t="s">
        <v>756</v>
      </c>
      <c r="C920" s="68">
        <v>1</v>
      </c>
      <c r="D920" s="101" t="s">
        <v>401</v>
      </c>
      <c r="E920" s="70">
        <v>210</v>
      </c>
      <c r="F920" s="70">
        <v>4</v>
      </c>
      <c r="G920" s="96">
        <f t="shared" si="22"/>
        <v>840</v>
      </c>
      <c r="H920" s="71" t="s">
        <v>24</v>
      </c>
      <c r="I920" s="72"/>
      <c r="J920" s="73">
        <v>8</v>
      </c>
      <c r="K920" s="74">
        <v>8</v>
      </c>
      <c r="L920" s="97" t="s">
        <v>25</v>
      </c>
      <c r="M920" s="98" t="s">
        <v>82</v>
      </c>
      <c r="N920" s="99">
        <v>8</v>
      </c>
      <c r="O920" s="100">
        <v>8</v>
      </c>
      <c r="P920" s="71"/>
      <c r="Q920" s="72"/>
      <c r="R920" s="73"/>
      <c r="S920" s="74"/>
      <c r="T920" s="97"/>
      <c r="U920" s="98"/>
      <c r="V920" s="99"/>
      <c r="W920" s="100"/>
      <c r="X920" s="71"/>
      <c r="Y920" s="72"/>
      <c r="Z920" s="73"/>
      <c r="AA920" s="74"/>
      <c r="AB920" s="97"/>
      <c r="AC920" s="98"/>
      <c r="AD920" s="99"/>
      <c r="AE920" s="100"/>
      <c r="AF920" s="71"/>
      <c r="AG920" s="72"/>
      <c r="AH920" s="73"/>
      <c r="AI920" s="74"/>
      <c r="AJ920" s="97"/>
      <c r="AK920" s="98"/>
      <c r="AL920" s="99"/>
      <c r="AM920" s="100"/>
      <c r="AN920" s="71"/>
      <c r="AO920" s="72"/>
      <c r="AP920" s="73"/>
      <c r="AQ920" s="74"/>
      <c r="AR920" s="97"/>
      <c r="AS920" s="98"/>
      <c r="AT920" s="99"/>
      <c r="AU920" s="100"/>
    </row>
    <row r="921" spans="1:47">
      <c r="A921" s="67"/>
      <c r="B921" s="140" t="s">
        <v>756</v>
      </c>
      <c r="C921" s="68">
        <v>1</v>
      </c>
      <c r="D921" s="101" t="s">
        <v>784</v>
      </c>
      <c r="E921" s="70">
        <v>210</v>
      </c>
      <c r="F921" s="70">
        <v>6</v>
      </c>
      <c r="G921" s="96">
        <f t="shared" si="22"/>
        <v>1260</v>
      </c>
      <c r="H921" s="71" t="s">
        <v>24</v>
      </c>
      <c r="I921" s="72"/>
      <c r="J921" s="73">
        <v>4</v>
      </c>
      <c r="K921" s="74">
        <v>4</v>
      </c>
      <c r="L921" s="97" t="s">
        <v>25</v>
      </c>
      <c r="M921" s="98" t="s">
        <v>82</v>
      </c>
      <c r="N921" s="99">
        <v>4</v>
      </c>
      <c r="O921" s="100">
        <v>4</v>
      </c>
      <c r="P921" s="71"/>
      <c r="Q921" s="72"/>
      <c r="R921" s="73"/>
      <c r="S921" s="74"/>
      <c r="T921" s="97"/>
      <c r="U921" s="98"/>
      <c r="V921" s="99"/>
      <c r="W921" s="100"/>
      <c r="X921" s="71"/>
      <c r="Y921" s="72"/>
      <c r="Z921" s="73"/>
      <c r="AA921" s="74"/>
      <c r="AB921" s="97"/>
      <c r="AC921" s="98"/>
      <c r="AD921" s="99"/>
      <c r="AE921" s="100"/>
      <c r="AF921" s="71"/>
      <c r="AG921" s="72"/>
      <c r="AH921" s="73"/>
      <c r="AI921" s="74"/>
      <c r="AJ921" s="97"/>
      <c r="AK921" s="98"/>
      <c r="AL921" s="99"/>
      <c r="AM921" s="100"/>
      <c r="AN921" s="71"/>
      <c r="AO921" s="72"/>
      <c r="AP921" s="73"/>
      <c r="AQ921" s="74"/>
      <c r="AR921" s="97"/>
      <c r="AS921" s="98"/>
      <c r="AT921" s="99"/>
      <c r="AU921" s="100"/>
    </row>
    <row r="922" spans="1:47">
      <c r="A922" s="67"/>
      <c r="B922" s="140" t="s">
        <v>756</v>
      </c>
      <c r="C922" s="68">
        <v>1</v>
      </c>
      <c r="D922" s="101" t="s">
        <v>650</v>
      </c>
      <c r="E922" s="70">
        <v>210</v>
      </c>
      <c r="F922" s="70">
        <v>4</v>
      </c>
      <c r="G922" s="96">
        <f t="shared" si="22"/>
        <v>840</v>
      </c>
      <c r="H922" s="71" t="s">
        <v>24</v>
      </c>
      <c r="I922" s="72"/>
      <c r="J922" s="73">
        <v>4</v>
      </c>
      <c r="K922" s="74">
        <v>4</v>
      </c>
      <c r="L922" s="97" t="s">
        <v>25</v>
      </c>
      <c r="M922" s="98" t="s">
        <v>82</v>
      </c>
      <c r="N922" s="99">
        <v>4</v>
      </c>
      <c r="O922" s="100">
        <v>4</v>
      </c>
      <c r="P922" s="71"/>
      <c r="Q922" s="72"/>
      <c r="R922" s="73"/>
      <c r="S922" s="74"/>
      <c r="T922" s="97"/>
      <c r="U922" s="98"/>
      <c r="V922" s="99"/>
      <c r="W922" s="100"/>
      <c r="X922" s="71"/>
      <c r="Y922" s="72"/>
      <c r="Z922" s="73"/>
      <c r="AA922" s="74"/>
      <c r="AB922" s="97"/>
      <c r="AC922" s="98"/>
      <c r="AD922" s="99"/>
      <c r="AE922" s="100"/>
      <c r="AF922" s="71"/>
      <c r="AG922" s="72"/>
      <c r="AH922" s="73"/>
      <c r="AI922" s="74"/>
      <c r="AJ922" s="97"/>
      <c r="AK922" s="98"/>
      <c r="AL922" s="99"/>
      <c r="AM922" s="100"/>
      <c r="AN922" s="71"/>
      <c r="AO922" s="72"/>
      <c r="AP922" s="73"/>
      <c r="AQ922" s="74"/>
      <c r="AR922" s="97"/>
      <c r="AS922" s="98"/>
      <c r="AT922" s="99"/>
      <c r="AU922" s="100"/>
    </row>
    <row r="923" spans="1:47">
      <c r="A923" s="67"/>
      <c r="B923" s="140" t="s">
        <v>756</v>
      </c>
      <c r="C923" s="68">
        <v>1</v>
      </c>
      <c r="D923" s="101" t="s">
        <v>339</v>
      </c>
      <c r="E923" s="70">
        <v>250</v>
      </c>
      <c r="F923" s="70">
        <v>4</v>
      </c>
      <c r="G923" s="96">
        <f t="shared" si="22"/>
        <v>1000</v>
      </c>
      <c r="H923" s="71" t="s">
        <v>24</v>
      </c>
      <c r="I923" s="72"/>
      <c r="J923" s="73">
        <v>4</v>
      </c>
      <c r="K923" s="74">
        <v>4</v>
      </c>
      <c r="L923" s="97" t="s">
        <v>25</v>
      </c>
      <c r="M923" s="98" t="s">
        <v>82</v>
      </c>
      <c r="N923" s="99">
        <v>4</v>
      </c>
      <c r="O923" s="100">
        <v>4</v>
      </c>
      <c r="P923" s="71"/>
      <c r="Q923" s="72"/>
      <c r="R923" s="73"/>
      <c r="S923" s="74"/>
      <c r="T923" s="97"/>
      <c r="U923" s="98"/>
      <c r="V923" s="99"/>
      <c r="W923" s="100"/>
      <c r="X923" s="71"/>
      <c r="Y923" s="72"/>
      <c r="Z923" s="73"/>
      <c r="AA923" s="74"/>
      <c r="AB923" s="97"/>
      <c r="AC923" s="98"/>
      <c r="AD923" s="99"/>
      <c r="AE923" s="100"/>
      <c r="AF923" s="71"/>
      <c r="AG923" s="72"/>
      <c r="AH923" s="73"/>
      <c r="AI923" s="74"/>
      <c r="AJ923" s="97"/>
      <c r="AK923" s="98"/>
      <c r="AL923" s="99"/>
      <c r="AM923" s="100"/>
      <c r="AN923" s="71"/>
      <c r="AO923" s="72"/>
      <c r="AP923" s="73"/>
      <c r="AQ923" s="74"/>
      <c r="AR923" s="97"/>
      <c r="AS923" s="98"/>
      <c r="AT923" s="99"/>
      <c r="AU923" s="100"/>
    </row>
    <row r="924" spans="1:47">
      <c r="A924" s="67"/>
      <c r="B924" s="140" t="s">
        <v>756</v>
      </c>
      <c r="C924" s="68">
        <v>1</v>
      </c>
      <c r="D924" s="101" t="s">
        <v>311</v>
      </c>
      <c r="E924" s="70">
        <v>210</v>
      </c>
      <c r="F924" s="70">
        <v>4</v>
      </c>
      <c r="G924" s="96">
        <f t="shared" si="22"/>
        <v>840</v>
      </c>
      <c r="H924" s="71" t="s">
        <v>24</v>
      </c>
      <c r="I924" s="72"/>
      <c r="J924" s="73">
        <v>8</v>
      </c>
      <c r="K924" s="74">
        <v>8</v>
      </c>
      <c r="L924" s="97" t="s">
        <v>25</v>
      </c>
      <c r="M924" s="98" t="s">
        <v>82</v>
      </c>
      <c r="N924" s="99">
        <v>8</v>
      </c>
      <c r="O924" s="100">
        <v>8</v>
      </c>
      <c r="P924" s="71"/>
      <c r="Q924" s="72"/>
      <c r="R924" s="73"/>
      <c r="S924" s="74"/>
      <c r="T924" s="97"/>
      <c r="U924" s="98"/>
      <c r="V924" s="99"/>
      <c r="W924" s="100"/>
      <c r="X924" s="71"/>
      <c r="Y924" s="72"/>
      <c r="Z924" s="73"/>
      <c r="AA924" s="74"/>
      <c r="AB924" s="97"/>
      <c r="AC924" s="98"/>
      <c r="AD924" s="99"/>
      <c r="AE924" s="100"/>
      <c r="AF924" s="71"/>
      <c r="AG924" s="72"/>
      <c r="AH924" s="73"/>
      <c r="AI924" s="74"/>
      <c r="AJ924" s="97"/>
      <c r="AK924" s="98"/>
      <c r="AL924" s="99"/>
      <c r="AM924" s="100"/>
      <c r="AN924" s="71"/>
      <c r="AO924" s="72"/>
      <c r="AP924" s="73"/>
      <c r="AQ924" s="74"/>
      <c r="AR924" s="97"/>
      <c r="AS924" s="98"/>
      <c r="AT924" s="99"/>
      <c r="AU924" s="100"/>
    </row>
    <row r="925" spans="1:47">
      <c r="A925" s="67"/>
      <c r="B925" s="140" t="s">
        <v>756</v>
      </c>
      <c r="C925" s="68">
        <v>1</v>
      </c>
      <c r="D925" s="101" t="s">
        <v>728</v>
      </c>
      <c r="E925" s="70">
        <v>250</v>
      </c>
      <c r="F925" s="70">
        <v>4</v>
      </c>
      <c r="G925" s="96">
        <f t="shared" si="22"/>
        <v>1000</v>
      </c>
      <c r="H925" s="71" t="s">
        <v>24</v>
      </c>
      <c r="I925" s="72"/>
      <c r="J925" s="73">
        <v>8</v>
      </c>
      <c r="K925" s="74">
        <v>8</v>
      </c>
      <c r="L925" s="97" t="s">
        <v>25</v>
      </c>
      <c r="M925" s="98" t="s">
        <v>82</v>
      </c>
      <c r="N925" s="99">
        <v>8</v>
      </c>
      <c r="O925" s="100">
        <v>8</v>
      </c>
      <c r="P925" s="71"/>
      <c r="Q925" s="72"/>
      <c r="R925" s="73"/>
      <c r="S925" s="74"/>
      <c r="T925" s="97"/>
      <c r="U925" s="98"/>
      <c r="V925" s="99"/>
      <c r="W925" s="100"/>
      <c r="X925" s="71"/>
      <c r="Y925" s="72"/>
      <c r="Z925" s="73"/>
      <c r="AA925" s="74"/>
      <c r="AB925" s="97"/>
      <c r="AC925" s="98"/>
      <c r="AD925" s="99"/>
      <c r="AE925" s="100"/>
      <c r="AF925" s="71"/>
      <c r="AG925" s="72"/>
      <c r="AH925" s="73"/>
      <c r="AI925" s="74"/>
      <c r="AJ925" s="97"/>
      <c r="AK925" s="98"/>
      <c r="AL925" s="99"/>
      <c r="AM925" s="100"/>
      <c r="AN925" s="71"/>
      <c r="AO925" s="72"/>
      <c r="AP925" s="73"/>
      <c r="AQ925" s="74"/>
      <c r="AR925" s="97"/>
      <c r="AS925" s="98"/>
      <c r="AT925" s="99"/>
      <c r="AU925" s="100"/>
    </row>
    <row r="926" spans="1:47">
      <c r="A926" s="67"/>
      <c r="B926" s="140" t="s">
        <v>756</v>
      </c>
      <c r="C926" s="68">
        <v>1</v>
      </c>
      <c r="D926" s="101" t="s">
        <v>477</v>
      </c>
      <c r="E926" s="70">
        <v>250</v>
      </c>
      <c r="F926" s="70">
        <v>4</v>
      </c>
      <c r="G926" s="96">
        <f t="shared" si="22"/>
        <v>1000</v>
      </c>
      <c r="H926" s="71" t="s">
        <v>24</v>
      </c>
      <c r="I926" s="72"/>
      <c r="J926" s="73">
        <v>2</v>
      </c>
      <c r="K926" s="74">
        <v>2</v>
      </c>
      <c r="L926" s="97" t="s">
        <v>25</v>
      </c>
      <c r="M926" s="98" t="s">
        <v>82</v>
      </c>
      <c r="N926" s="99">
        <v>2</v>
      </c>
      <c r="O926" s="100">
        <v>2</v>
      </c>
      <c r="P926" s="71"/>
      <c r="Q926" s="72"/>
      <c r="R926" s="73"/>
      <c r="S926" s="74"/>
      <c r="T926" s="97"/>
      <c r="U926" s="98"/>
      <c r="V926" s="99"/>
      <c r="W926" s="100"/>
      <c r="X926" s="71"/>
      <c r="Y926" s="72"/>
      <c r="Z926" s="73"/>
      <c r="AA926" s="74"/>
      <c r="AB926" s="97"/>
      <c r="AC926" s="98"/>
      <c r="AD926" s="99"/>
      <c r="AE926" s="100"/>
      <c r="AF926" s="71"/>
      <c r="AG926" s="72"/>
      <c r="AH926" s="73"/>
      <c r="AI926" s="74"/>
      <c r="AJ926" s="97"/>
      <c r="AK926" s="98"/>
      <c r="AL926" s="99"/>
      <c r="AM926" s="100"/>
      <c r="AN926" s="71"/>
      <c r="AO926" s="72"/>
      <c r="AP926" s="73"/>
      <c r="AQ926" s="74"/>
      <c r="AR926" s="97"/>
      <c r="AS926" s="98"/>
      <c r="AT926" s="99"/>
      <c r="AU926" s="100"/>
    </row>
    <row r="927" spans="1:47">
      <c r="A927" s="67"/>
      <c r="B927" s="140" t="s">
        <v>756</v>
      </c>
      <c r="C927" s="68">
        <v>1</v>
      </c>
      <c r="D927" s="101" t="s">
        <v>785</v>
      </c>
      <c r="E927" s="70">
        <v>250</v>
      </c>
      <c r="F927" s="70">
        <v>4</v>
      </c>
      <c r="G927" s="96">
        <f t="shared" si="22"/>
        <v>1000</v>
      </c>
      <c r="H927" s="71" t="s">
        <v>24</v>
      </c>
      <c r="I927" s="72"/>
      <c r="J927" s="73">
        <v>2</v>
      </c>
      <c r="K927" s="74">
        <v>2</v>
      </c>
      <c r="L927" s="97" t="s">
        <v>25</v>
      </c>
      <c r="M927" s="98" t="s">
        <v>82</v>
      </c>
      <c r="N927" s="99">
        <v>2</v>
      </c>
      <c r="O927" s="100">
        <v>2</v>
      </c>
      <c r="P927" s="71"/>
      <c r="Q927" s="72"/>
      <c r="R927" s="73"/>
      <c r="S927" s="74"/>
      <c r="T927" s="97"/>
      <c r="U927" s="98"/>
      <c r="V927" s="99"/>
      <c r="W927" s="100"/>
      <c r="X927" s="71"/>
      <c r="Y927" s="72"/>
      <c r="Z927" s="73"/>
      <c r="AA927" s="74"/>
      <c r="AB927" s="97"/>
      <c r="AC927" s="98"/>
      <c r="AD927" s="99"/>
      <c r="AE927" s="100"/>
      <c r="AF927" s="71"/>
      <c r="AG927" s="72"/>
      <c r="AH927" s="73"/>
      <c r="AI927" s="74"/>
      <c r="AJ927" s="97"/>
      <c r="AK927" s="98"/>
      <c r="AL927" s="99"/>
      <c r="AM927" s="100"/>
      <c r="AN927" s="71"/>
      <c r="AO927" s="72"/>
      <c r="AP927" s="73"/>
      <c r="AQ927" s="74"/>
      <c r="AR927" s="97"/>
      <c r="AS927" s="98"/>
      <c r="AT927" s="99"/>
      <c r="AU927" s="100"/>
    </row>
    <row r="928" spans="1:47">
      <c r="A928" s="67"/>
      <c r="B928" s="140" t="s">
        <v>756</v>
      </c>
      <c r="C928" s="68">
        <v>1</v>
      </c>
      <c r="D928" s="101" t="s">
        <v>786</v>
      </c>
      <c r="E928" s="70">
        <v>250</v>
      </c>
      <c r="F928" s="70">
        <v>4</v>
      </c>
      <c r="G928" s="96">
        <f t="shared" si="22"/>
        <v>1000</v>
      </c>
      <c r="H928" s="71" t="s">
        <v>24</v>
      </c>
      <c r="I928" s="72"/>
      <c r="J928" s="73">
        <v>2</v>
      </c>
      <c r="K928" s="74">
        <v>2</v>
      </c>
      <c r="L928" s="97" t="s">
        <v>25</v>
      </c>
      <c r="M928" s="98" t="s">
        <v>82</v>
      </c>
      <c r="N928" s="99">
        <v>2</v>
      </c>
      <c r="O928" s="100">
        <v>2</v>
      </c>
      <c r="P928" s="71"/>
      <c r="Q928" s="72"/>
      <c r="R928" s="73"/>
      <c r="S928" s="74"/>
      <c r="T928" s="97"/>
      <c r="U928" s="98"/>
      <c r="V928" s="99"/>
      <c r="W928" s="100"/>
      <c r="X928" s="71"/>
      <c r="Y928" s="72"/>
      <c r="Z928" s="73"/>
      <c r="AA928" s="74"/>
      <c r="AB928" s="97"/>
      <c r="AC928" s="98"/>
      <c r="AD928" s="99"/>
      <c r="AE928" s="100"/>
      <c r="AF928" s="71"/>
      <c r="AG928" s="72"/>
      <c r="AH928" s="73"/>
      <c r="AI928" s="74"/>
      <c r="AJ928" s="97"/>
      <c r="AK928" s="98"/>
      <c r="AL928" s="99"/>
      <c r="AM928" s="100"/>
      <c r="AN928" s="71"/>
      <c r="AO928" s="72"/>
      <c r="AP928" s="73"/>
      <c r="AQ928" s="74"/>
      <c r="AR928" s="97"/>
      <c r="AS928" s="98"/>
      <c r="AT928" s="99"/>
      <c r="AU928" s="100"/>
    </row>
    <row r="929" spans="1:47">
      <c r="A929" s="67"/>
      <c r="B929" s="140" t="s">
        <v>756</v>
      </c>
      <c r="C929" s="68">
        <v>1</v>
      </c>
      <c r="D929" s="101" t="s">
        <v>425</v>
      </c>
      <c r="E929" s="70">
        <v>210</v>
      </c>
      <c r="F929" s="70">
        <v>4</v>
      </c>
      <c r="G929" s="96">
        <f t="shared" si="22"/>
        <v>840</v>
      </c>
      <c r="H929" s="71" t="s">
        <v>24</v>
      </c>
      <c r="I929" s="72"/>
      <c r="J929" s="73">
        <v>4</v>
      </c>
      <c r="K929" s="74">
        <v>4</v>
      </c>
      <c r="L929" s="97" t="s">
        <v>25</v>
      </c>
      <c r="M929" s="98" t="s">
        <v>82</v>
      </c>
      <c r="N929" s="99">
        <v>4</v>
      </c>
      <c r="O929" s="100">
        <v>4</v>
      </c>
      <c r="P929" s="71"/>
      <c r="Q929" s="72"/>
      <c r="R929" s="73"/>
      <c r="S929" s="74"/>
      <c r="T929" s="97"/>
      <c r="U929" s="98"/>
      <c r="V929" s="99"/>
      <c r="W929" s="100"/>
      <c r="X929" s="71"/>
      <c r="Y929" s="72"/>
      <c r="Z929" s="73"/>
      <c r="AA929" s="74"/>
      <c r="AB929" s="97"/>
      <c r="AC929" s="98"/>
      <c r="AD929" s="99"/>
      <c r="AE929" s="100"/>
      <c r="AF929" s="71"/>
      <c r="AG929" s="72"/>
      <c r="AH929" s="73"/>
      <c r="AI929" s="74"/>
      <c r="AJ929" s="97"/>
      <c r="AK929" s="98"/>
      <c r="AL929" s="99"/>
      <c r="AM929" s="100"/>
      <c r="AN929" s="71"/>
      <c r="AO929" s="72"/>
      <c r="AP929" s="73"/>
      <c r="AQ929" s="74"/>
      <c r="AR929" s="97"/>
      <c r="AS929" s="98"/>
      <c r="AT929" s="99"/>
      <c r="AU929" s="100"/>
    </row>
    <row r="930" spans="1:47">
      <c r="A930" s="67"/>
      <c r="B930" s="140" t="s">
        <v>756</v>
      </c>
      <c r="C930" s="68">
        <v>1</v>
      </c>
      <c r="D930" s="101" t="s">
        <v>219</v>
      </c>
      <c r="E930" s="70">
        <v>210</v>
      </c>
      <c r="F930" s="70">
        <v>6</v>
      </c>
      <c r="G930" s="96">
        <f t="shared" si="22"/>
        <v>1260</v>
      </c>
      <c r="H930" s="71" t="s">
        <v>24</v>
      </c>
      <c r="I930" s="72"/>
      <c r="J930" s="73">
        <v>8</v>
      </c>
      <c r="K930" s="74">
        <v>8</v>
      </c>
      <c r="L930" s="97" t="s">
        <v>25</v>
      </c>
      <c r="M930" s="98" t="s">
        <v>82</v>
      </c>
      <c r="N930" s="99">
        <v>8</v>
      </c>
      <c r="O930" s="100">
        <v>8</v>
      </c>
      <c r="P930" s="71"/>
      <c r="Q930" s="72"/>
      <c r="R930" s="73"/>
      <c r="S930" s="74"/>
      <c r="T930" s="97"/>
      <c r="U930" s="98"/>
      <c r="V930" s="99"/>
      <c r="W930" s="100"/>
      <c r="X930" s="71"/>
      <c r="Y930" s="72"/>
      <c r="Z930" s="73"/>
      <c r="AA930" s="74"/>
      <c r="AB930" s="97"/>
      <c r="AC930" s="98"/>
      <c r="AD930" s="99"/>
      <c r="AE930" s="100"/>
      <c r="AF930" s="71"/>
      <c r="AG930" s="72"/>
      <c r="AH930" s="73"/>
      <c r="AI930" s="74"/>
      <c r="AJ930" s="97"/>
      <c r="AK930" s="98"/>
      <c r="AL930" s="99"/>
      <c r="AM930" s="100"/>
      <c r="AN930" s="71"/>
      <c r="AO930" s="72"/>
      <c r="AP930" s="73"/>
      <c r="AQ930" s="74"/>
      <c r="AR930" s="97"/>
      <c r="AS930" s="98"/>
      <c r="AT930" s="99"/>
      <c r="AU930" s="100"/>
    </row>
    <row r="931" spans="1:47">
      <c r="A931" s="67"/>
      <c r="B931" s="140" t="s">
        <v>756</v>
      </c>
      <c r="C931" s="68">
        <v>1</v>
      </c>
      <c r="D931" s="101" t="s">
        <v>685</v>
      </c>
      <c r="E931" s="70">
        <v>250</v>
      </c>
      <c r="F931" s="70">
        <v>4</v>
      </c>
      <c r="G931" s="96">
        <f t="shared" si="22"/>
        <v>1000</v>
      </c>
      <c r="H931" s="71" t="s">
        <v>24</v>
      </c>
      <c r="I931" s="72"/>
      <c r="J931" s="73">
        <v>2</v>
      </c>
      <c r="K931" s="74">
        <v>2</v>
      </c>
      <c r="L931" s="97" t="s">
        <v>25</v>
      </c>
      <c r="M931" s="98" t="s">
        <v>82</v>
      </c>
      <c r="N931" s="99">
        <v>2</v>
      </c>
      <c r="O931" s="100">
        <v>2</v>
      </c>
      <c r="P931" s="71"/>
      <c r="Q931" s="72"/>
      <c r="R931" s="73"/>
      <c r="S931" s="74"/>
      <c r="T931" s="97"/>
      <c r="U931" s="98"/>
      <c r="V931" s="99"/>
      <c r="W931" s="100"/>
      <c r="X931" s="71"/>
      <c r="Y931" s="72"/>
      <c r="Z931" s="73"/>
      <c r="AA931" s="74"/>
      <c r="AB931" s="97"/>
      <c r="AC931" s="98"/>
      <c r="AD931" s="99"/>
      <c r="AE931" s="100"/>
      <c r="AF931" s="71"/>
      <c r="AG931" s="72"/>
      <c r="AH931" s="73"/>
      <c r="AI931" s="74"/>
      <c r="AJ931" s="97"/>
      <c r="AK931" s="98"/>
      <c r="AL931" s="99"/>
      <c r="AM931" s="100"/>
      <c r="AN931" s="71"/>
      <c r="AO931" s="72"/>
      <c r="AP931" s="73"/>
      <c r="AQ931" s="74"/>
      <c r="AR931" s="97"/>
      <c r="AS931" s="98"/>
      <c r="AT931" s="99"/>
      <c r="AU931" s="100"/>
    </row>
    <row r="932" spans="1:47">
      <c r="A932" s="67"/>
      <c r="B932" s="140" t="s">
        <v>756</v>
      </c>
      <c r="C932" s="68">
        <v>1</v>
      </c>
      <c r="D932" s="101" t="s">
        <v>787</v>
      </c>
      <c r="E932" s="70">
        <v>210</v>
      </c>
      <c r="F932" s="70">
        <v>6</v>
      </c>
      <c r="G932" s="96">
        <f t="shared" si="22"/>
        <v>1260</v>
      </c>
      <c r="H932" s="71" t="s">
        <v>24</v>
      </c>
      <c r="I932" s="72"/>
      <c r="J932" s="73">
        <v>7</v>
      </c>
      <c r="K932" s="74">
        <v>7</v>
      </c>
      <c r="L932" s="97" t="s">
        <v>25</v>
      </c>
      <c r="M932" s="98" t="s">
        <v>82</v>
      </c>
      <c r="N932" s="99">
        <v>7</v>
      </c>
      <c r="O932" s="100">
        <v>7</v>
      </c>
      <c r="P932" s="71" t="s">
        <v>24</v>
      </c>
      <c r="Q932" s="72"/>
      <c r="R932" s="73">
        <v>64</v>
      </c>
      <c r="S932" s="74">
        <v>64</v>
      </c>
      <c r="T932" s="97" t="s">
        <v>23</v>
      </c>
      <c r="U932" s="98" t="s">
        <v>98</v>
      </c>
      <c r="V932" s="99">
        <v>64</v>
      </c>
      <c r="W932" s="100">
        <v>64</v>
      </c>
      <c r="X932" s="71" t="s">
        <v>24</v>
      </c>
      <c r="Y932" s="72"/>
      <c r="Z932" s="73">
        <v>51</v>
      </c>
      <c r="AA932" s="74">
        <v>51</v>
      </c>
      <c r="AB932" s="97" t="s">
        <v>23</v>
      </c>
      <c r="AC932" s="98" t="s">
        <v>77</v>
      </c>
      <c r="AD932" s="99">
        <v>51</v>
      </c>
      <c r="AE932" s="100">
        <v>51</v>
      </c>
      <c r="AF932" s="71"/>
      <c r="AG932" s="72"/>
      <c r="AH932" s="73"/>
      <c r="AI932" s="74"/>
      <c r="AJ932" s="97"/>
      <c r="AK932" s="98"/>
      <c r="AL932" s="99"/>
      <c r="AM932" s="100"/>
      <c r="AN932" s="71"/>
      <c r="AO932" s="72"/>
      <c r="AP932" s="73"/>
      <c r="AQ932" s="74"/>
      <c r="AR932" s="97"/>
      <c r="AS932" s="98"/>
      <c r="AT932" s="99"/>
      <c r="AU932" s="100"/>
    </row>
    <row r="933" spans="1:47">
      <c r="A933" s="67"/>
      <c r="B933" s="140" t="s">
        <v>756</v>
      </c>
      <c r="C933" s="68">
        <v>1</v>
      </c>
      <c r="D933" s="101" t="s">
        <v>403</v>
      </c>
      <c r="E933" s="70">
        <v>210</v>
      </c>
      <c r="F933" s="70">
        <v>6</v>
      </c>
      <c r="G933" s="96">
        <f t="shared" si="22"/>
        <v>1260</v>
      </c>
      <c r="H933" s="71" t="s">
        <v>24</v>
      </c>
      <c r="I933" s="72"/>
      <c r="J933" s="73">
        <v>14</v>
      </c>
      <c r="K933" s="74">
        <v>14</v>
      </c>
      <c r="L933" s="97" t="s">
        <v>25</v>
      </c>
      <c r="M933" s="98" t="s">
        <v>1020</v>
      </c>
      <c r="N933" s="99">
        <v>14</v>
      </c>
      <c r="O933" s="100">
        <v>14</v>
      </c>
      <c r="P933" s="71"/>
      <c r="Q933" s="72"/>
      <c r="R933" s="73"/>
      <c r="S933" s="74"/>
      <c r="T933" s="97"/>
      <c r="U933" s="98"/>
      <c r="V933" s="99"/>
      <c r="W933" s="100"/>
      <c r="X933" s="71"/>
      <c r="Y933" s="72"/>
      <c r="Z933" s="73"/>
      <c r="AA933" s="74"/>
      <c r="AB933" s="97"/>
      <c r="AC933" s="98"/>
      <c r="AD933" s="99"/>
      <c r="AE933" s="100"/>
      <c r="AF933" s="71"/>
      <c r="AG933" s="72"/>
      <c r="AH933" s="73"/>
      <c r="AI933" s="74"/>
      <c r="AJ933" s="97"/>
      <c r="AK933" s="98"/>
      <c r="AL933" s="99"/>
      <c r="AM933" s="100"/>
      <c r="AN933" s="71"/>
      <c r="AO933" s="72"/>
      <c r="AP933" s="73"/>
      <c r="AQ933" s="74"/>
      <c r="AR933" s="97"/>
      <c r="AS933" s="98"/>
      <c r="AT933" s="99"/>
      <c r="AU933" s="100"/>
    </row>
    <row r="934" spans="1:47">
      <c r="A934" s="67"/>
      <c r="B934" s="140" t="s">
        <v>756</v>
      </c>
      <c r="C934" s="68">
        <v>1</v>
      </c>
      <c r="D934" s="101" t="s">
        <v>646</v>
      </c>
      <c r="E934" s="70">
        <v>210</v>
      </c>
      <c r="F934" s="70">
        <v>6</v>
      </c>
      <c r="G934" s="96">
        <f t="shared" si="22"/>
        <v>1260</v>
      </c>
      <c r="H934" s="71" t="s">
        <v>24</v>
      </c>
      <c r="I934" s="72"/>
      <c r="J934" s="73">
        <v>12</v>
      </c>
      <c r="K934" s="74">
        <v>12</v>
      </c>
      <c r="L934" s="97" t="s">
        <v>25</v>
      </c>
      <c r="M934" s="98" t="s">
        <v>82</v>
      </c>
      <c r="N934" s="99">
        <v>12</v>
      </c>
      <c r="O934" s="100">
        <v>12</v>
      </c>
      <c r="P934" s="71"/>
      <c r="Q934" s="72"/>
      <c r="R934" s="73"/>
      <c r="S934" s="74"/>
      <c r="T934" s="97"/>
      <c r="U934" s="98"/>
      <c r="V934" s="99"/>
      <c r="W934" s="100"/>
      <c r="X934" s="71"/>
      <c r="Y934" s="72"/>
      <c r="Z934" s="73"/>
      <c r="AA934" s="74"/>
      <c r="AB934" s="97"/>
      <c r="AC934" s="98"/>
      <c r="AD934" s="99"/>
      <c r="AE934" s="100"/>
      <c r="AF934" s="71"/>
      <c r="AG934" s="72"/>
      <c r="AH934" s="73"/>
      <c r="AI934" s="74"/>
      <c r="AJ934" s="97"/>
      <c r="AK934" s="98"/>
      <c r="AL934" s="99"/>
      <c r="AM934" s="100"/>
      <c r="AN934" s="71"/>
      <c r="AO934" s="72"/>
      <c r="AP934" s="73"/>
      <c r="AQ934" s="74"/>
      <c r="AR934" s="97"/>
      <c r="AS934" s="98"/>
      <c r="AT934" s="99"/>
      <c r="AU934" s="100"/>
    </row>
    <row r="935" spans="1:47">
      <c r="A935" s="67"/>
      <c r="B935" s="140" t="s">
        <v>756</v>
      </c>
      <c r="C935" s="68"/>
      <c r="D935" s="101" t="s">
        <v>788</v>
      </c>
      <c r="E935" s="70">
        <v>210</v>
      </c>
      <c r="F935" s="70">
        <v>10</v>
      </c>
      <c r="G935" s="96">
        <f t="shared" si="22"/>
        <v>2100</v>
      </c>
      <c r="H935" s="71" t="s">
        <v>24</v>
      </c>
      <c r="I935" s="72"/>
      <c r="J935" s="73">
        <v>10</v>
      </c>
      <c r="K935" s="74">
        <v>10</v>
      </c>
      <c r="L935" s="97" t="s">
        <v>25</v>
      </c>
      <c r="M935" s="98" t="s">
        <v>98</v>
      </c>
      <c r="N935" s="99">
        <v>10</v>
      </c>
      <c r="O935" s="100">
        <v>10</v>
      </c>
      <c r="P935" s="71"/>
      <c r="Q935" s="72"/>
      <c r="R935" s="73"/>
      <c r="S935" s="74"/>
      <c r="T935" s="97"/>
      <c r="U935" s="98"/>
      <c r="V935" s="99"/>
      <c r="W935" s="100"/>
      <c r="X935" s="71"/>
      <c r="Y935" s="72"/>
      <c r="Z935" s="73"/>
      <c r="AA935" s="74"/>
      <c r="AB935" s="97"/>
      <c r="AC935" s="98"/>
      <c r="AD935" s="99"/>
      <c r="AE935" s="100"/>
      <c r="AF935" s="71"/>
      <c r="AG935" s="72"/>
      <c r="AH935" s="73"/>
      <c r="AI935" s="74"/>
      <c r="AJ935" s="97"/>
      <c r="AK935" s="98"/>
      <c r="AL935" s="99"/>
      <c r="AM935" s="100"/>
      <c r="AN935" s="71"/>
      <c r="AO935" s="72"/>
      <c r="AP935" s="73"/>
      <c r="AQ935" s="74"/>
      <c r="AR935" s="97"/>
      <c r="AS935" s="98"/>
      <c r="AT935" s="99"/>
      <c r="AU935" s="100"/>
    </row>
    <row r="936" spans="1:47">
      <c r="A936" s="67"/>
      <c r="B936" s="140" t="s">
        <v>756</v>
      </c>
      <c r="C936" s="134"/>
      <c r="D936" s="136" t="s">
        <v>1028</v>
      </c>
      <c r="E936" s="70">
        <v>365</v>
      </c>
      <c r="F936" s="70">
        <v>24</v>
      </c>
      <c r="G936" s="96">
        <f t="shared" si="22"/>
        <v>8760</v>
      </c>
      <c r="H936" s="71" t="s">
        <v>24</v>
      </c>
      <c r="I936" s="72"/>
      <c r="J936" s="73">
        <v>1</v>
      </c>
      <c r="K936" s="74">
        <v>1</v>
      </c>
      <c r="L936" s="97" t="s">
        <v>25</v>
      </c>
      <c r="M936" s="98" t="s">
        <v>70</v>
      </c>
      <c r="N936" s="99">
        <v>1</v>
      </c>
      <c r="O936" s="100">
        <v>1</v>
      </c>
      <c r="P936" s="71"/>
      <c r="Q936" s="72"/>
      <c r="R936" s="73"/>
      <c r="S936" s="74"/>
      <c r="T936" s="97"/>
      <c r="U936" s="98"/>
      <c r="V936" s="99"/>
      <c r="W936" s="100"/>
      <c r="X936" s="71"/>
      <c r="Y936" s="72"/>
      <c r="Z936" s="73"/>
      <c r="AA936" s="74"/>
      <c r="AB936" s="97"/>
      <c r="AC936" s="98"/>
      <c r="AD936" s="99"/>
      <c r="AE936" s="100"/>
      <c r="AF936" s="71"/>
      <c r="AG936" s="72"/>
      <c r="AH936" s="73"/>
      <c r="AI936" s="74"/>
      <c r="AJ936" s="97"/>
      <c r="AK936" s="98"/>
      <c r="AL936" s="99"/>
      <c r="AM936" s="100"/>
      <c r="AN936" s="71"/>
      <c r="AO936" s="72"/>
      <c r="AP936" s="73"/>
      <c r="AQ936" s="74"/>
      <c r="AR936" s="97"/>
      <c r="AS936" s="98"/>
      <c r="AT936" s="99"/>
      <c r="AU936" s="100"/>
    </row>
    <row r="937" spans="1:47">
      <c r="A937" s="67"/>
      <c r="B937" s="140" t="s">
        <v>756</v>
      </c>
      <c r="C937" s="134"/>
      <c r="D937" s="136" t="s">
        <v>1028</v>
      </c>
      <c r="E937" s="70">
        <v>365</v>
      </c>
      <c r="F937" s="70">
        <v>24</v>
      </c>
      <c r="G937" s="96">
        <f t="shared" si="22"/>
        <v>8760</v>
      </c>
      <c r="H937" s="71" t="s">
        <v>24</v>
      </c>
      <c r="I937" s="72"/>
      <c r="J937" s="73">
        <v>6</v>
      </c>
      <c r="K937" s="74">
        <v>6</v>
      </c>
      <c r="L937" s="97" t="s">
        <v>25</v>
      </c>
      <c r="M937" s="98" t="s">
        <v>71</v>
      </c>
      <c r="N937" s="99">
        <v>6</v>
      </c>
      <c r="O937" s="100">
        <v>6</v>
      </c>
      <c r="P937" s="71"/>
      <c r="Q937" s="72"/>
      <c r="R937" s="73"/>
      <c r="S937" s="74"/>
      <c r="T937" s="97"/>
      <c r="U937" s="98"/>
      <c r="V937" s="99"/>
      <c r="W937" s="100"/>
      <c r="X937" s="71"/>
      <c r="Y937" s="72"/>
      <c r="Z937" s="73"/>
      <c r="AA937" s="74"/>
      <c r="AB937" s="97"/>
      <c r="AC937" s="98"/>
      <c r="AD937" s="99"/>
      <c r="AE937" s="100"/>
      <c r="AF937" s="71"/>
      <c r="AG937" s="72"/>
      <c r="AH937" s="73"/>
      <c r="AI937" s="74"/>
      <c r="AJ937" s="97"/>
      <c r="AK937" s="98"/>
      <c r="AL937" s="99"/>
      <c r="AM937" s="100"/>
      <c r="AN937" s="71"/>
      <c r="AO937" s="72"/>
      <c r="AP937" s="73"/>
      <c r="AQ937" s="74"/>
      <c r="AR937" s="97"/>
      <c r="AS937" s="98"/>
      <c r="AT937" s="99"/>
      <c r="AU937" s="100"/>
    </row>
    <row r="938" spans="1:47">
      <c r="A938" s="67"/>
      <c r="B938" s="140" t="s">
        <v>789</v>
      </c>
      <c r="C938" s="68" t="s">
        <v>790</v>
      </c>
      <c r="D938" s="101" t="s">
        <v>791</v>
      </c>
      <c r="E938" s="70">
        <v>250</v>
      </c>
      <c r="F938" s="70">
        <v>4</v>
      </c>
      <c r="G938" s="96">
        <f t="shared" si="22"/>
        <v>1000</v>
      </c>
      <c r="H938" s="71"/>
      <c r="I938" s="72"/>
      <c r="J938" s="73"/>
      <c r="K938" s="74"/>
      <c r="L938" s="97"/>
      <c r="M938" s="98"/>
      <c r="N938" s="99"/>
      <c r="O938" s="100"/>
      <c r="P938" s="71"/>
      <c r="Q938" s="72"/>
      <c r="R938" s="73"/>
      <c r="S938" s="74"/>
      <c r="T938" s="97"/>
      <c r="U938" s="98"/>
      <c r="V938" s="99"/>
      <c r="W938" s="100"/>
      <c r="X938" s="71"/>
      <c r="Y938" s="72"/>
      <c r="Z938" s="73"/>
      <c r="AA938" s="74"/>
      <c r="AB938" s="97"/>
      <c r="AC938" s="98"/>
      <c r="AD938" s="99"/>
      <c r="AE938" s="100"/>
      <c r="AF938" s="71"/>
      <c r="AG938" s="72"/>
      <c r="AH938" s="73"/>
      <c r="AI938" s="74"/>
      <c r="AJ938" s="97"/>
      <c r="AK938" s="98"/>
      <c r="AL938" s="99"/>
      <c r="AM938" s="100"/>
      <c r="AN938" s="71"/>
      <c r="AO938" s="72"/>
      <c r="AP938" s="73"/>
      <c r="AQ938" s="74"/>
      <c r="AR938" s="97"/>
      <c r="AS938" s="98"/>
      <c r="AT938" s="99"/>
      <c r="AU938" s="100"/>
    </row>
    <row r="939" spans="1:47">
      <c r="A939" s="67"/>
      <c r="B939" s="140" t="s">
        <v>789</v>
      </c>
      <c r="C939" s="68" t="s">
        <v>790</v>
      </c>
      <c r="D939" s="101" t="s">
        <v>792</v>
      </c>
      <c r="E939" s="70">
        <v>250</v>
      </c>
      <c r="F939" s="70">
        <v>4</v>
      </c>
      <c r="G939" s="96">
        <f t="shared" si="22"/>
        <v>1000</v>
      </c>
      <c r="H939" s="71"/>
      <c r="I939" s="72"/>
      <c r="J939" s="73"/>
      <c r="K939" s="74"/>
      <c r="L939" s="97"/>
      <c r="M939" s="98"/>
      <c r="N939" s="99"/>
      <c r="O939" s="100"/>
      <c r="P939" s="71"/>
      <c r="Q939" s="72"/>
      <c r="R939" s="73"/>
      <c r="S939" s="74"/>
      <c r="T939" s="97"/>
      <c r="U939" s="98"/>
      <c r="V939" s="99"/>
      <c r="W939" s="100"/>
      <c r="X939" s="71"/>
      <c r="Y939" s="72"/>
      <c r="Z939" s="73"/>
      <c r="AA939" s="74"/>
      <c r="AB939" s="97"/>
      <c r="AC939" s="98"/>
      <c r="AD939" s="99"/>
      <c r="AE939" s="100"/>
      <c r="AF939" s="71"/>
      <c r="AG939" s="72"/>
      <c r="AH939" s="73"/>
      <c r="AI939" s="74"/>
      <c r="AJ939" s="97"/>
      <c r="AK939" s="98"/>
      <c r="AL939" s="99"/>
      <c r="AM939" s="100"/>
      <c r="AN939" s="71"/>
      <c r="AO939" s="72"/>
      <c r="AP939" s="73"/>
      <c r="AQ939" s="74"/>
      <c r="AR939" s="97"/>
      <c r="AS939" s="98"/>
      <c r="AT939" s="99"/>
      <c r="AU939" s="100"/>
    </row>
    <row r="940" spans="1:47">
      <c r="A940" s="67"/>
      <c r="B940" s="140" t="s">
        <v>789</v>
      </c>
      <c r="C940" s="68" t="s">
        <v>790</v>
      </c>
      <c r="D940" s="101" t="s">
        <v>793</v>
      </c>
      <c r="E940" s="70">
        <v>250</v>
      </c>
      <c r="F940" s="70">
        <v>4</v>
      </c>
      <c r="G940" s="96">
        <f t="shared" si="22"/>
        <v>1000</v>
      </c>
      <c r="H940" s="71" t="s">
        <v>24</v>
      </c>
      <c r="I940" s="72"/>
      <c r="J940" s="73">
        <v>4</v>
      </c>
      <c r="K940" s="74">
        <v>4</v>
      </c>
      <c r="L940" s="97" t="s">
        <v>25</v>
      </c>
      <c r="M940" s="98" t="s">
        <v>82</v>
      </c>
      <c r="N940" s="99">
        <v>4</v>
      </c>
      <c r="O940" s="100">
        <v>4</v>
      </c>
      <c r="P940" s="71"/>
      <c r="Q940" s="72"/>
      <c r="R940" s="73"/>
      <c r="S940" s="74"/>
      <c r="T940" s="97"/>
      <c r="U940" s="98"/>
      <c r="V940" s="99"/>
      <c r="W940" s="100"/>
      <c r="X940" s="71"/>
      <c r="Y940" s="72"/>
      <c r="Z940" s="73"/>
      <c r="AA940" s="74"/>
      <c r="AB940" s="97"/>
      <c r="AC940" s="98"/>
      <c r="AD940" s="99"/>
      <c r="AE940" s="100"/>
      <c r="AF940" s="71"/>
      <c r="AG940" s="72"/>
      <c r="AH940" s="73"/>
      <c r="AI940" s="74"/>
      <c r="AJ940" s="97"/>
      <c r="AK940" s="98"/>
      <c r="AL940" s="99"/>
      <c r="AM940" s="100"/>
      <c r="AN940" s="71"/>
      <c r="AO940" s="72"/>
      <c r="AP940" s="73"/>
      <c r="AQ940" s="74"/>
      <c r="AR940" s="97"/>
      <c r="AS940" s="98"/>
      <c r="AT940" s="99"/>
      <c r="AU940" s="100"/>
    </row>
    <row r="941" spans="1:47">
      <c r="A941" s="67"/>
      <c r="B941" s="140" t="s">
        <v>789</v>
      </c>
      <c r="C941" s="68" t="s">
        <v>790</v>
      </c>
      <c r="D941" s="101" t="s">
        <v>223</v>
      </c>
      <c r="E941" s="70">
        <v>250</v>
      </c>
      <c r="F941" s="70">
        <v>4</v>
      </c>
      <c r="G941" s="96">
        <f t="shared" si="22"/>
        <v>1000</v>
      </c>
      <c r="H941" s="71" t="s">
        <v>24</v>
      </c>
      <c r="I941" s="72"/>
      <c r="J941" s="73">
        <v>3</v>
      </c>
      <c r="K941" s="74">
        <v>3</v>
      </c>
      <c r="L941" s="97" t="s">
        <v>25</v>
      </c>
      <c r="M941" s="98" t="s">
        <v>98</v>
      </c>
      <c r="N941" s="99">
        <v>3</v>
      </c>
      <c r="O941" s="100">
        <v>3</v>
      </c>
      <c r="P941" s="71"/>
      <c r="Q941" s="72"/>
      <c r="R941" s="73"/>
      <c r="S941" s="74"/>
      <c r="T941" s="97"/>
      <c r="U941" s="98"/>
      <c r="V941" s="99"/>
      <c r="W941" s="100"/>
      <c r="X941" s="71"/>
      <c r="Y941" s="72"/>
      <c r="Z941" s="73"/>
      <c r="AA941" s="74"/>
      <c r="AB941" s="97"/>
      <c r="AC941" s="98"/>
      <c r="AD941" s="99"/>
      <c r="AE941" s="100"/>
      <c r="AF941" s="71"/>
      <c r="AG941" s="72"/>
      <c r="AH941" s="73"/>
      <c r="AI941" s="74"/>
      <c r="AJ941" s="97"/>
      <c r="AK941" s="98"/>
      <c r="AL941" s="99"/>
      <c r="AM941" s="100"/>
      <c r="AN941" s="71"/>
      <c r="AO941" s="72"/>
      <c r="AP941" s="73"/>
      <c r="AQ941" s="74"/>
      <c r="AR941" s="97"/>
      <c r="AS941" s="98"/>
      <c r="AT941" s="99"/>
      <c r="AU941" s="100"/>
    </row>
    <row r="942" spans="1:47">
      <c r="A942" s="67"/>
      <c r="B942" s="140" t="s">
        <v>789</v>
      </c>
      <c r="C942" s="68" t="s">
        <v>790</v>
      </c>
      <c r="D942" s="101" t="s">
        <v>222</v>
      </c>
      <c r="E942" s="70">
        <v>250</v>
      </c>
      <c r="F942" s="70">
        <v>4</v>
      </c>
      <c r="G942" s="96">
        <f t="shared" si="22"/>
        <v>1000</v>
      </c>
      <c r="H942" s="71" t="s">
        <v>24</v>
      </c>
      <c r="I942" s="72"/>
      <c r="J942" s="73">
        <v>3</v>
      </c>
      <c r="K942" s="74">
        <v>3</v>
      </c>
      <c r="L942" s="97" t="s">
        <v>25</v>
      </c>
      <c r="M942" s="98" t="s">
        <v>98</v>
      </c>
      <c r="N942" s="99">
        <v>3</v>
      </c>
      <c r="O942" s="100">
        <v>3</v>
      </c>
      <c r="P942" s="71"/>
      <c r="Q942" s="72"/>
      <c r="R942" s="73"/>
      <c r="S942" s="74"/>
      <c r="T942" s="97"/>
      <c r="U942" s="98"/>
      <c r="V942" s="99"/>
      <c r="W942" s="100"/>
      <c r="X942" s="71"/>
      <c r="Y942" s="72"/>
      <c r="Z942" s="73"/>
      <c r="AA942" s="74"/>
      <c r="AB942" s="97"/>
      <c r="AC942" s="98"/>
      <c r="AD942" s="99"/>
      <c r="AE942" s="100"/>
      <c r="AF942" s="71"/>
      <c r="AG942" s="72"/>
      <c r="AH942" s="73"/>
      <c r="AI942" s="74"/>
      <c r="AJ942" s="97"/>
      <c r="AK942" s="98"/>
      <c r="AL942" s="99"/>
      <c r="AM942" s="100"/>
      <c r="AN942" s="71"/>
      <c r="AO942" s="72"/>
      <c r="AP942" s="73"/>
      <c r="AQ942" s="74"/>
      <c r="AR942" s="97"/>
      <c r="AS942" s="98"/>
      <c r="AT942" s="99"/>
      <c r="AU942" s="100"/>
    </row>
    <row r="943" spans="1:47">
      <c r="A943" s="67"/>
      <c r="B943" s="140" t="s">
        <v>789</v>
      </c>
      <c r="C943" s="68" t="s">
        <v>790</v>
      </c>
      <c r="D943" s="101" t="s">
        <v>794</v>
      </c>
      <c r="E943" s="70">
        <v>250</v>
      </c>
      <c r="F943" s="70">
        <v>4</v>
      </c>
      <c r="G943" s="96">
        <f t="shared" si="22"/>
        <v>1000</v>
      </c>
      <c r="H943" s="71"/>
      <c r="I943" s="72"/>
      <c r="J943" s="73"/>
      <c r="K943" s="74"/>
      <c r="L943" s="97"/>
      <c r="M943" s="98"/>
      <c r="N943" s="99"/>
      <c r="O943" s="100"/>
      <c r="P943" s="71"/>
      <c r="Q943" s="72"/>
      <c r="R943" s="73"/>
      <c r="S943" s="74"/>
      <c r="T943" s="97"/>
      <c r="U943" s="98"/>
      <c r="V943" s="99"/>
      <c r="W943" s="100"/>
      <c r="X943" s="71"/>
      <c r="Y943" s="72"/>
      <c r="Z943" s="73"/>
      <c r="AA943" s="74"/>
      <c r="AB943" s="97"/>
      <c r="AC943" s="98"/>
      <c r="AD943" s="99"/>
      <c r="AE943" s="100"/>
      <c r="AF943" s="71"/>
      <c r="AG943" s="72"/>
      <c r="AH943" s="73"/>
      <c r="AI943" s="74"/>
      <c r="AJ943" s="97"/>
      <c r="AK943" s="98"/>
      <c r="AL943" s="99"/>
      <c r="AM943" s="100"/>
      <c r="AN943" s="71"/>
      <c r="AO943" s="72"/>
      <c r="AP943" s="73"/>
      <c r="AQ943" s="74"/>
      <c r="AR943" s="97"/>
      <c r="AS943" s="98"/>
      <c r="AT943" s="99"/>
      <c r="AU943" s="100"/>
    </row>
    <row r="944" spans="1:47">
      <c r="A944" s="67"/>
      <c r="B944" s="140" t="s">
        <v>789</v>
      </c>
      <c r="C944" s="68" t="s">
        <v>790</v>
      </c>
      <c r="D944" s="101" t="s">
        <v>795</v>
      </c>
      <c r="E944" s="70">
        <v>210</v>
      </c>
      <c r="F944" s="70">
        <v>10</v>
      </c>
      <c r="G944" s="96">
        <f t="shared" si="22"/>
        <v>2100</v>
      </c>
      <c r="H944" s="71" t="s">
        <v>24</v>
      </c>
      <c r="I944" s="72"/>
      <c r="J944" s="73">
        <v>10</v>
      </c>
      <c r="K944" s="74">
        <v>10</v>
      </c>
      <c r="L944" s="97" t="s">
        <v>25</v>
      </c>
      <c r="M944" s="98" t="s">
        <v>98</v>
      </c>
      <c r="N944" s="99">
        <v>10</v>
      </c>
      <c r="O944" s="100">
        <v>10</v>
      </c>
      <c r="P944" s="71" t="s">
        <v>24</v>
      </c>
      <c r="Q944" s="72"/>
      <c r="R944" s="73">
        <v>1</v>
      </c>
      <c r="S944" s="74">
        <v>1</v>
      </c>
      <c r="T944" s="97" t="s">
        <v>23</v>
      </c>
      <c r="U944" s="98" t="s">
        <v>102</v>
      </c>
      <c r="V944" s="99">
        <v>1</v>
      </c>
      <c r="W944" s="100">
        <v>1</v>
      </c>
      <c r="X944" s="71" t="s">
        <v>24</v>
      </c>
      <c r="Y944" s="72"/>
      <c r="Z944" s="73">
        <v>8</v>
      </c>
      <c r="AA944" s="74">
        <v>8</v>
      </c>
      <c r="AB944" s="97" t="s">
        <v>23</v>
      </c>
      <c r="AC944" s="98" t="s">
        <v>1022</v>
      </c>
      <c r="AD944" s="99">
        <v>8</v>
      </c>
      <c r="AE944" s="100">
        <v>8</v>
      </c>
      <c r="AF944" s="71"/>
      <c r="AG944" s="72"/>
      <c r="AH944" s="73"/>
      <c r="AI944" s="74"/>
      <c r="AJ944" s="97"/>
      <c r="AK944" s="98"/>
      <c r="AL944" s="99"/>
      <c r="AM944" s="100"/>
      <c r="AN944" s="71"/>
      <c r="AO944" s="72"/>
      <c r="AP944" s="73"/>
      <c r="AQ944" s="74"/>
      <c r="AR944" s="97"/>
      <c r="AS944" s="98"/>
      <c r="AT944" s="99"/>
      <c r="AU944" s="100"/>
    </row>
    <row r="945" spans="1:47">
      <c r="A945" s="67"/>
      <c r="B945" s="140" t="s">
        <v>789</v>
      </c>
      <c r="C945" s="68" t="s">
        <v>474</v>
      </c>
      <c r="D945" s="101" t="s">
        <v>796</v>
      </c>
      <c r="E945" s="70">
        <v>210</v>
      </c>
      <c r="F945" s="70">
        <v>6</v>
      </c>
      <c r="G945" s="96">
        <f t="shared" si="22"/>
        <v>1260</v>
      </c>
      <c r="H945" s="71" t="s">
        <v>24</v>
      </c>
      <c r="I945" s="72"/>
      <c r="J945" s="73">
        <v>14</v>
      </c>
      <c r="K945" s="74">
        <v>14</v>
      </c>
      <c r="L945" s="97" t="s">
        <v>25</v>
      </c>
      <c r="M945" s="98" t="s">
        <v>82</v>
      </c>
      <c r="N945" s="99">
        <v>14</v>
      </c>
      <c r="O945" s="100">
        <v>14</v>
      </c>
      <c r="P945" s="71" t="s">
        <v>24</v>
      </c>
      <c r="Q945" s="72"/>
      <c r="R945" s="73">
        <v>2</v>
      </c>
      <c r="S945" s="74">
        <v>2</v>
      </c>
      <c r="T945" s="97" t="s">
        <v>23</v>
      </c>
      <c r="U945" s="98" t="s">
        <v>98</v>
      </c>
      <c r="V945" s="99">
        <v>2</v>
      </c>
      <c r="W945" s="100">
        <v>2</v>
      </c>
      <c r="X945" s="71"/>
      <c r="Y945" s="72"/>
      <c r="Z945" s="73"/>
      <c r="AA945" s="74"/>
      <c r="AB945" s="97"/>
      <c r="AC945" s="98"/>
      <c r="AD945" s="99"/>
      <c r="AE945" s="100"/>
      <c r="AF945" s="71"/>
      <c r="AG945" s="72"/>
      <c r="AH945" s="73"/>
      <c r="AI945" s="74"/>
      <c r="AJ945" s="97"/>
      <c r="AK945" s="98"/>
      <c r="AL945" s="99"/>
      <c r="AM945" s="100"/>
      <c r="AN945" s="71"/>
      <c r="AO945" s="72"/>
      <c r="AP945" s="73"/>
      <c r="AQ945" s="74"/>
      <c r="AR945" s="97"/>
      <c r="AS945" s="98"/>
      <c r="AT945" s="99"/>
      <c r="AU945" s="100"/>
    </row>
    <row r="946" spans="1:47">
      <c r="A946" s="67"/>
      <c r="B946" s="140" t="s">
        <v>789</v>
      </c>
      <c r="C946" s="68" t="s">
        <v>474</v>
      </c>
      <c r="D946" s="101" t="s">
        <v>797</v>
      </c>
      <c r="E946" s="70">
        <v>210</v>
      </c>
      <c r="F946" s="70">
        <v>6</v>
      </c>
      <c r="G946" s="96">
        <f t="shared" si="22"/>
        <v>1260</v>
      </c>
      <c r="H946" s="71" t="s">
        <v>24</v>
      </c>
      <c r="I946" s="72"/>
      <c r="J946" s="73">
        <v>14</v>
      </c>
      <c r="K946" s="74">
        <v>14</v>
      </c>
      <c r="L946" s="97" t="s">
        <v>25</v>
      </c>
      <c r="M946" s="98" t="s">
        <v>82</v>
      </c>
      <c r="N946" s="99">
        <v>14</v>
      </c>
      <c r="O946" s="100">
        <v>14</v>
      </c>
      <c r="P946" s="71" t="s">
        <v>24</v>
      </c>
      <c r="Q946" s="72"/>
      <c r="R946" s="73">
        <v>2</v>
      </c>
      <c r="S946" s="74">
        <v>2</v>
      </c>
      <c r="T946" s="97" t="s">
        <v>23</v>
      </c>
      <c r="U946" s="98" t="s">
        <v>98</v>
      </c>
      <c r="V946" s="99">
        <v>2</v>
      </c>
      <c r="W946" s="100">
        <v>2</v>
      </c>
      <c r="X946" s="71"/>
      <c r="Y946" s="72"/>
      <c r="Z946" s="73"/>
      <c r="AA946" s="74"/>
      <c r="AB946" s="97"/>
      <c r="AC946" s="98"/>
      <c r="AD946" s="99"/>
      <c r="AE946" s="100"/>
      <c r="AF946" s="71"/>
      <c r="AG946" s="72"/>
      <c r="AH946" s="73"/>
      <c r="AI946" s="74"/>
      <c r="AJ946" s="97"/>
      <c r="AK946" s="98"/>
      <c r="AL946" s="99"/>
      <c r="AM946" s="100"/>
      <c r="AN946" s="71"/>
      <c r="AO946" s="72"/>
      <c r="AP946" s="73"/>
      <c r="AQ946" s="74"/>
      <c r="AR946" s="97"/>
      <c r="AS946" s="98"/>
      <c r="AT946" s="99"/>
      <c r="AU946" s="100"/>
    </row>
    <row r="947" spans="1:47">
      <c r="A947" s="67"/>
      <c r="B947" s="140" t="s">
        <v>789</v>
      </c>
      <c r="C947" s="68" t="s">
        <v>474</v>
      </c>
      <c r="D947" s="101" t="s">
        <v>798</v>
      </c>
      <c r="E947" s="70">
        <v>210</v>
      </c>
      <c r="F947" s="70">
        <v>6</v>
      </c>
      <c r="G947" s="96">
        <f t="shared" si="22"/>
        <v>1260</v>
      </c>
      <c r="H947" s="71" t="s">
        <v>24</v>
      </c>
      <c r="I947" s="72"/>
      <c r="J947" s="73">
        <v>6</v>
      </c>
      <c r="K947" s="74">
        <v>6</v>
      </c>
      <c r="L947" s="97" t="s">
        <v>25</v>
      </c>
      <c r="M947" s="98" t="s">
        <v>82</v>
      </c>
      <c r="N947" s="99">
        <v>6</v>
      </c>
      <c r="O947" s="100">
        <v>6</v>
      </c>
      <c r="P947" s="71"/>
      <c r="Q947" s="72"/>
      <c r="R947" s="73"/>
      <c r="S947" s="74"/>
      <c r="T947" s="97"/>
      <c r="U947" s="98"/>
      <c r="V947" s="99"/>
      <c r="W947" s="100"/>
      <c r="X947" s="71"/>
      <c r="Y947" s="72"/>
      <c r="Z947" s="73"/>
      <c r="AA947" s="74"/>
      <c r="AB947" s="97"/>
      <c r="AC947" s="98"/>
      <c r="AD947" s="99"/>
      <c r="AE947" s="100"/>
      <c r="AF947" s="71"/>
      <c r="AG947" s="72"/>
      <c r="AH947" s="73"/>
      <c r="AI947" s="74"/>
      <c r="AJ947" s="97"/>
      <c r="AK947" s="98"/>
      <c r="AL947" s="99"/>
      <c r="AM947" s="100"/>
      <c r="AN947" s="71"/>
      <c r="AO947" s="72"/>
      <c r="AP947" s="73"/>
      <c r="AQ947" s="74"/>
      <c r="AR947" s="97"/>
      <c r="AS947" s="98"/>
      <c r="AT947" s="99"/>
      <c r="AU947" s="100"/>
    </row>
    <row r="948" spans="1:47">
      <c r="A948" s="67"/>
      <c r="B948" s="140" t="s">
        <v>789</v>
      </c>
      <c r="C948" s="68" t="s">
        <v>474</v>
      </c>
      <c r="D948" s="101" t="s">
        <v>391</v>
      </c>
      <c r="E948" s="70">
        <v>210</v>
      </c>
      <c r="F948" s="70">
        <v>6</v>
      </c>
      <c r="G948" s="96">
        <f t="shared" si="22"/>
        <v>1260</v>
      </c>
      <c r="H948" s="71" t="s">
        <v>24</v>
      </c>
      <c r="I948" s="72"/>
      <c r="J948" s="73">
        <v>16</v>
      </c>
      <c r="K948" s="74">
        <v>16</v>
      </c>
      <c r="L948" s="97" t="s">
        <v>25</v>
      </c>
      <c r="M948" s="98" t="s">
        <v>82</v>
      </c>
      <c r="N948" s="99">
        <v>16</v>
      </c>
      <c r="O948" s="100">
        <v>16</v>
      </c>
      <c r="P948" s="71" t="s">
        <v>24</v>
      </c>
      <c r="Q948" s="72"/>
      <c r="R948" s="73">
        <v>2</v>
      </c>
      <c r="S948" s="74">
        <v>2</v>
      </c>
      <c r="T948" s="97" t="s">
        <v>23</v>
      </c>
      <c r="U948" s="98" t="s">
        <v>98</v>
      </c>
      <c r="V948" s="99">
        <v>2</v>
      </c>
      <c r="W948" s="100">
        <v>2</v>
      </c>
      <c r="X948" s="71"/>
      <c r="Y948" s="72"/>
      <c r="Z948" s="73"/>
      <c r="AA948" s="74"/>
      <c r="AB948" s="97"/>
      <c r="AC948" s="98"/>
      <c r="AD948" s="99"/>
      <c r="AE948" s="100"/>
      <c r="AF948" s="71"/>
      <c r="AG948" s="72"/>
      <c r="AH948" s="73"/>
      <c r="AI948" s="74"/>
      <c r="AJ948" s="97"/>
      <c r="AK948" s="98"/>
      <c r="AL948" s="99"/>
      <c r="AM948" s="100"/>
      <c r="AN948" s="71"/>
      <c r="AO948" s="72"/>
      <c r="AP948" s="73"/>
      <c r="AQ948" s="74"/>
      <c r="AR948" s="97"/>
      <c r="AS948" s="98"/>
      <c r="AT948" s="99"/>
      <c r="AU948" s="100"/>
    </row>
    <row r="949" spans="1:47">
      <c r="A949" s="67"/>
      <c r="B949" s="140" t="s">
        <v>789</v>
      </c>
      <c r="C949" s="68" t="s">
        <v>474</v>
      </c>
      <c r="D949" s="101" t="s">
        <v>799</v>
      </c>
      <c r="E949" s="70">
        <v>210</v>
      </c>
      <c r="F949" s="70">
        <v>4</v>
      </c>
      <c r="G949" s="96">
        <f t="shared" si="22"/>
        <v>840</v>
      </c>
      <c r="H949" s="71" t="s">
        <v>24</v>
      </c>
      <c r="I949" s="72"/>
      <c r="J949" s="73">
        <v>6</v>
      </c>
      <c r="K949" s="74">
        <v>6</v>
      </c>
      <c r="L949" s="97" t="s">
        <v>25</v>
      </c>
      <c r="M949" s="98" t="s">
        <v>82</v>
      </c>
      <c r="N949" s="99">
        <v>6</v>
      </c>
      <c r="O949" s="100">
        <v>6</v>
      </c>
      <c r="P949" s="71"/>
      <c r="Q949" s="72"/>
      <c r="R949" s="73"/>
      <c r="S949" s="74"/>
      <c r="T949" s="97"/>
      <c r="U949" s="98"/>
      <c r="V949" s="99"/>
      <c r="W949" s="100"/>
      <c r="X949" s="71"/>
      <c r="Y949" s="72"/>
      <c r="Z949" s="73"/>
      <c r="AA949" s="74"/>
      <c r="AB949" s="97"/>
      <c r="AC949" s="98"/>
      <c r="AD949" s="99"/>
      <c r="AE949" s="100"/>
      <c r="AF949" s="71"/>
      <c r="AG949" s="72"/>
      <c r="AH949" s="73"/>
      <c r="AI949" s="74"/>
      <c r="AJ949" s="97"/>
      <c r="AK949" s="98"/>
      <c r="AL949" s="99"/>
      <c r="AM949" s="100"/>
      <c r="AN949" s="71"/>
      <c r="AO949" s="72"/>
      <c r="AP949" s="73"/>
      <c r="AQ949" s="74"/>
      <c r="AR949" s="97"/>
      <c r="AS949" s="98"/>
      <c r="AT949" s="99"/>
      <c r="AU949" s="100"/>
    </row>
    <row r="950" spans="1:47">
      <c r="A950" s="67"/>
      <c r="B950" s="140" t="s">
        <v>789</v>
      </c>
      <c r="C950" s="68" t="s">
        <v>474</v>
      </c>
      <c r="D950" s="101" t="s">
        <v>504</v>
      </c>
      <c r="E950" s="70">
        <v>250</v>
      </c>
      <c r="F950" s="70">
        <v>4</v>
      </c>
      <c r="G950" s="96">
        <f t="shared" si="22"/>
        <v>1000</v>
      </c>
      <c r="H950" s="71" t="s">
        <v>24</v>
      </c>
      <c r="I950" s="72"/>
      <c r="J950" s="73">
        <v>10</v>
      </c>
      <c r="K950" s="74">
        <v>10</v>
      </c>
      <c r="L950" s="97" t="s">
        <v>25</v>
      </c>
      <c r="M950" s="98" t="s">
        <v>98</v>
      </c>
      <c r="N950" s="99">
        <v>10</v>
      </c>
      <c r="O950" s="100">
        <v>10</v>
      </c>
      <c r="P950" s="71"/>
      <c r="Q950" s="72"/>
      <c r="R950" s="73"/>
      <c r="S950" s="74"/>
      <c r="T950" s="97"/>
      <c r="U950" s="98"/>
      <c r="V950" s="99"/>
      <c r="W950" s="100"/>
      <c r="X950" s="71"/>
      <c r="Y950" s="72"/>
      <c r="Z950" s="73"/>
      <c r="AA950" s="74"/>
      <c r="AB950" s="97"/>
      <c r="AC950" s="98"/>
      <c r="AD950" s="99"/>
      <c r="AE950" s="100"/>
      <c r="AF950" s="71"/>
      <c r="AG950" s="72"/>
      <c r="AH950" s="73"/>
      <c r="AI950" s="74"/>
      <c r="AJ950" s="97"/>
      <c r="AK950" s="98"/>
      <c r="AL950" s="99"/>
      <c r="AM950" s="100"/>
      <c r="AN950" s="71"/>
      <c r="AO950" s="72"/>
      <c r="AP950" s="73"/>
      <c r="AQ950" s="74"/>
      <c r="AR950" s="97"/>
      <c r="AS950" s="98"/>
      <c r="AT950" s="99"/>
      <c r="AU950" s="100"/>
    </row>
    <row r="951" spans="1:47">
      <c r="A951" s="67"/>
      <c r="B951" s="140" t="s">
        <v>789</v>
      </c>
      <c r="C951" s="68" t="s">
        <v>474</v>
      </c>
      <c r="D951" s="101" t="s">
        <v>800</v>
      </c>
      <c r="E951" s="70">
        <v>250</v>
      </c>
      <c r="F951" s="70">
        <v>4</v>
      </c>
      <c r="G951" s="96">
        <f t="shared" si="22"/>
        <v>1000</v>
      </c>
      <c r="H951" s="71" t="s">
        <v>24</v>
      </c>
      <c r="I951" s="72"/>
      <c r="J951" s="73">
        <v>9</v>
      </c>
      <c r="K951" s="74">
        <v>9</v>
      </c>
      <c r="L951" s="97" t="s">
        <v>25</v>
      </c>
      <c r="M951" s="98" t="s">
        <v>98</v>
      </c>
      <c r="N951" s="99">
        <v>9</v>
      </c>
      <c r="O951" s="100">
        <v>9</v>
      </c>
      <c r="P951" s="71"/>
      <c r="Q951" s="72"/>
      <c r="R951" s="73"/>
      <c r="S951" s="74"/>
      <c r="T951" s="97"/>
      <c r="U951" s="98"/>
      <c r="V951" s="99"/>
      <c r="W951" s="100"/>
      <c r="X951" s="71"/>
      <c r="Y951" s="72"/>
      <c r="Z951" s="73"/>
      <c r="AA951" s="74"/>
      <c r="AB951" s="97"/>
      <c r="AC951" s="98"/>
      <c r="AD951" s="99"/>
      <c r="AE951" s="100"/>
      <c r="AF951" s="71"/>
      <c r="AG951" s="72"/>
      <c r="AH951" s="73"/>
      <c r="AI951" s="74"/>
      <c r="AJ951" s="97"/>
      <c r="AK951" s="98"/>
      <c r="AL951" s="99"/>
      <c r="AM951" s="100"/>
      <c r="AN951" s="71"/>
      <c r="AO951" s="72"/>
      <c r="AP951" s="73"/>
      <c r="AQ951" s="74"/>
      <c r="AR951" s="97"/>
      <c r="AS951" s="98"/>
      <c r="AT951" s="99"/>
      <c r="AU951" s="100"/>
    </row>
    <row r="952" spans="1:47">
      <c r="A952" s="67"/>
      <c r="B952" s="140" t="s">
        <v>789</v>
      </c>
      <c r="C952" s="68" t="s">
        <v>474</v>
      </c>
      <c r="D952" s="101" t="s">
        <v>801</v>
      </c>
      <c r="E952" s="70">
        <v>250</v>
      </c>
      <c r="F952" s="70">
        <v>4</v>
      </c>
      <c r="G952" s="96">
        <f t="shared" si="22"/>
        <v>1000</v>
      </c>
      <c r="H952" s="71" t="s">
        <v>24</v>
      </c>
      <c r="I952" s="72"/>
      <c r="J952" s="73">
        <v>12</v>
      </c>
      <c r="K952" s="74">
        <v>12</v>
      </c>
      <c r="L952" s="97" t="s">
        <v>25</v>
      </c>
      <c r="M952" s="98" t="s">
        <v>98</v>
      </c>
      <c r="N952" s="99">
        <v>12</v>
      </c>
      <c r="O952" s="100">
        <v>12</v>
      </c>
      <c r="P952" s="71"/>
      <c r="Q952" s="72"/>
      <c r="R952" s="73"/>
      <c r="S952" s="74"/>
      <c r="T952" s="97"/>
      <c r="U952" s="98"/>
      <c r="V952" s="99"/>
      <c r="W952" s="100"/>
      <c r="X952" s="71"/>
      <c r="Y952" s="72"/>
      <c r="Z952" s="73"/>
      <c r="AA952" s="74"/>
      <c r="AB952" s="97"/>
      <c r="AC952" s="98"/>
      <c r="AD952" s="99"/>
      <c r="AE952" s="100"/>
      <c r="AF952" s="71"/>
      <c r="AG952" s="72"/>
      <c r="AH952" s="73"/>
      <c r="AI952" s="74"/>
      <c r="AJ952" s="97"/>
      <c r="AK952" s="98"/>
      <c r="AL952" s="99"/>
      <c r="AM952" s="100"/>
      <c r="AN952" s="71"/>
      <c r="AO952" s="72"/>
      <c r="AP952" s="73"/>
      <c r="AQ952" s="74"/>
      <c r="AR952" s="97"/>
      <c r="AS952" s="98"/>
      <c r="AT952" s="99"/>
      <c r="AU952" s="100"/>
    </row>
    <row r="953" spans="1:47">
      <c r="A953" s="67"/>
      <c r="B953" s="140" t="s">
        <v>789</v>
      </c>
      <c r="C953" s="68" t="s">
        <v>474</v>
      </c>
      <c r="D953" s="101" t="s">
        <v>802</v>
      </c>
      <c r="E953" s="70">
        <v>250</v>
      </c>
      <c r="F953" s="70">
        <v>4</v>
      </c>
      <c r="G953" s="96">
        <f t="shared" si="22"/>
        <v>1000</v>
      </c>
      <c r="H953" s="71" t="s">
        <v>24</v>
      </c>
      <c r="I953" s="72"/>
      <c r="J953" s="73">
        <v>6</v>
      </c>
      <c r="K953" s="74">
        <v>6</v>
      </c>
      <c r="L953" s="97" t="s">
        <v>25</v>
      </c>
      <c r="M953" s="98" t="s">
        <v>98</v>
      </c>
      <c r="N953" s="99">
        <v>6</v>
      </c>
      <c r="O953" s="100">
        <v>6</v>
      </c>
      <c r="P953" s="71"/>
      <c r="Q953" s="72"/>
      <c r="R953" s="73"/>
      <c r="S953" s="74"/>
      <c r="T953" s="97"/>
      <c r="U953" s="98"/>
      <c r="V953" s="99"/>
      <c r="W953" s="100"/>
      <c r="X953" s="71"/>
      <c r="Y953" s="72"/>
      <c r="Z953" s="73"/>
      <c r="AA953" s="74"/>
      <c r="AB953" s="97"/>
      <c r="AC953" s="98"/>
      <c r="AD953" s="99"/>
      <c r="AE953" s="100"/>
      <c r="AF953" s="71"/>
      <c r="AG953" s="72"/>
      <c r="AH953" s="73"/>
      <c r="AI953" s="74"/>
      <c r="AJ953" s="97"/>
      <c r="AK953" s="98"/>
      <c r="AL953" s="99"/>
      <c r="AM953" s="100"/>
      <c r="AN953" s="71"/>
      <c r="AO953" s="72"/>
      <c r="AP953" s="73"/>
      <c r="AQ953" s="74"/>
      <c r="AR953" s="97"/>
      <c r="AS953" s="98"/>
      <c r="AT953" s="99"/>
      <c r="AU953" s="100"/>
    </row>
    <row r="954" spans="1:47">
      <c r="A954" s="67"/>
      <c r="B954" s="140" t="s">
        <v>789</v>
      </c>
      <c r="C954" s="68" t="s">
        <v>474</v>
      </c>
      <c r="D954" s="101" t="s">
        <v>230</v>
      </c>
      <c r="E954" s="70">
        <v>210</v>
      </c>
      <c r="F954" s="70">
        <v>6</v>
      </c>
      <c r="G954" s="96">
        <f t="shared" si="22"/>
        <v>1260</v>
      </c>
      <c r="H954" s="71" t="s">
        <v>24</v>
      </c>
      <c r="I954" s="72"/>
      <c r="J954" s="73">
        <v>23</v>
      </c>
      <c r="K954" s="74">
        <v>23</v>
      </c>
      <c r="L954" s="97" t="s">
        <v>25</v>
      </c>
      <c r="M954" s="98" t="s">
        <v>82</v>
      </c>
      <c r="N954" s="99">
        <v>23</v>
      </c>
      <c r="O954" s="100">
        <v>23</v>
      </c>
      <c r="P954" s="71" t="s">
        <v>24</v>
      </c>
      <c r="Q954" s="72"/>
      <c r="R954" s="73">
        <v>2</v>
      </c>
      <c r="S954" s="74">
        <v>2</v>
      </c>
      <c r="T954" s="97" t="s">
        <v>23</v>
      </c>
      <c r="U954" s="98" t="s">
        <v>98</v>
      </c>
      <c r="V954" s="99">
        <v>2</v>
      </c>
      <c r="W954" s="100">
        <v>2</v>
      </c>
      <c r="X954" s="71"/>
      <c r="Y954" s="72"/>
      <c r="Z954" s="73"/>
      <c r="AA954" s="74"/>
      <c r="AB954" s="97"/>
      <c r="AC954" s="98"/>
      <c r="AD954" s="99"/>
      <c r="AE954" s="100"/>
      <c r="AF954" s="71"/>
      <c r="AG954" s="72"/>
      <c r="AH954" s="73"/>
      <c r="AI954" s="74"/>
      <c r="AJ954" s="97"/>
      <c r="AK954" s="98"/>
      <c r="AL954" s="99"/>
      <c r="AM954" s="100"/>
      <c r="AN954" s="71"/>
      <c r="AO954" s="72"/>
      <c r="AP954" s="73"/>
      <c r="AQ954" s="74"/>
      <c r="AR954" s="97"/>
      <c r="AS954" s="98"/>
      <c r="AT954" s="99"/>
      <c r="AU954" s="100"/>
    </row>
    <row r="955" spans="1:47">
      <c r="A955" s="67"/>
      <c r="B955" s="140" t="s">
        <v>789</v>
      </c>
      <c r="C955" s="68" t="s">
        <v>474</v>
      </c>
      <c r="D955" s="101" t="s">
        <v>803</v>
      </c>
      <c r="E955" s="70">
        <v>210</v>
      </c>
      <c r="F955" s="70">
        <v>4</v>
      </c>
      <c r="G955" s="96">
        <f t="shared" si="22"/>
        <v>840</v>
      </c>
      <c r="H955" s="71" t="s">
        <v>24</v>
      </c>
      <c r="I955" s="72"/>
      <c r="J955" s="73">
        <v>6</v>
      </c>
      <c r="K955" s="74">
        <v>6</v>
      </c>
      <c r="L955" s="97" t="s">
        <v>25</v>
      </c>
      <c r="M955" s="98" t="s">
        <v>82</v>
      </c>
      <c r="N955" s="99">
        <v>6</v>
      </c>
      <c r="O955" s="100">
        <v>6</v>
      </c>
      <c r="P955" s="71"/>
      <c r="Q955" s="72"/>
      <c r="R955" s="73"/>
      <c r="S955" s="74"/>
      <c r="T955" s="97"/>
      <c r="U955" s="98"/>
      <c r="V955" s="99"/>
      <c r="W955" s="100"/>
      <c r="X955" s="71"/>
      <c r="Y955" s="72"/>
      <c r="Z955" s="73"/>
      <c r="AA955" s="74"/>
      <c r="AB955" s="97"/>
      <c r="AC955" s="98"/>
      <c r="AD955" s="99"/>
      <c r="AE955" s="100"/>
      <c r="AF955" s="71"/>
      <c r="AG955" s="72"/>
      <c r="AH955" s="73"/>
      <c r="AI955" s="74"/>
      <c r="AJ955" s="97"/>
      <c r="AK955" s="98"/>
      <c r="AL955" s="99"/>
      <c r="AM955" s="100"/>
      <c r="AN955" s="71"/>
      <c r="AO955" s="72"/>
      <c r="AP955" s="73"/>
      <c r="AQ955" s="74"/>
      <c r="AR955" s="97"/>
      <c r="AS955" s="98"/>
      <c r="AT955" s="99"/>
      <c r="AU955" s="100"/>
    </row>
    <row r="956" spans="1:47">
      <c r="A956" s="67"/>
      <c r="B956" s="140" t="s">
        <v>789</v>
      </c>
      <c r="C956" s="68" t="s">
        <v>474</v>
      </c>
      <c r="D956" s="101" t="s">
        <v>716</v>
      </c>
      <c r="E956" s="70">
        <v>210</v>
      </c>
      <c r="F956" s="70">
        <v>6</v>
      </c>
      <c r="G956" s="96">
        <f t="shared" si="22"/>
        <v>1260</v>
      </c>
      <c r="H956" s="71" t="s">
        <v>24</v>
      </c>
      <c r="I956" s="72"/>
      <c r="J956" s="73">
        <v>6</v>
      </c>
      <c r="K956" s="74">
        <v>6</v>
      </c>
      <c r="L956" s="97" t="s">
        <v>25</v>
      </c>
      <c r="M956" s="98" t="s">
        <v>82</v>
      </c>
      <c r="N956" s="99">
        <v>6</v>
      </c>
      <c r="O956" s="100">
        <v>6</v>
      </c>
      <c r="P956" s="71"/>
      <c r="Q956" s="72"/>
      <c r="R956" s="73"/>
      <c r="S956" s="74"/>
      <c r="T956" s="97"/>
      <c r="U956" s="98"/>
      <c r="V956" s="99"/>
      <c r="W956" s="100"/>
      <c r="X956" s="71"/>
      <c r="Y956" s="72"/>
      <c r="Z956" s="73"/>
      <c r="AA956" s="74"/>
      <c r="AB956" s="97"/>
      <c r="AC956" s="98"/>
      <c r="AD956" s="99"/>
      <c r="AE956" s="100"/>
      <c r="AF956" s="71"/>
      <c r="AG956" s="72"/>
      <c r="AH956" s="73"/>
      <c r="AI956" s="74"/>
      <c r="AJ956" s="97"/>
      <c r="AK956" s="98"/>
      <c r="AL956" s="99"/>
      <c r="AM956" s="100"/>
      <c r="AN956" s="71"/>
      <c r="AO956" s="72"/>
      <c r="AP956" s="73"/>
      <c r="AQ956" s="74"/>
      <c r="AR956" s="97"/>
      <c r="AS956" s="98"/>
      <c r="AT956" s="99"/>
      <c r="AU956" s="100"/>
    </row>
    <row r="957" spans="1:47">
      <c r="A957" s="67"/>
      <c r="B957" s="140" t="s">
        <v>789</v>
      </c>
      <c r="C957" s="68" t="s">
        <v>474</v>
      </c>
      <c r="D957" s="101" t="s">
        <v>251</v>
      </c>
      <c r="E957" s="70">
        <v>250</v>
      </c>
      <c r="F957" s="70">
        <v>4</v>
      </c>
      <c r="G957" s="96">
        <f t="shared" si="22"/>
        <v>1000</v>
      </c>
      <c r="H957" s="71" t="s">
        <v>24</v>
      </c>
      <c r="I957" s="72"/>
      <c r="J957" s="73">
        <v>8</v>
      </c>
      <c r="K957" s="74">
        <v>8</v>
      </c>
      <c r="L957" s="97" t="s">
        <v>25</v>
      </c>
      <c r="M957" s="98" t="s">
        <v>1021</v>
      </c>
      <c r="N957" s="99">
        <v>8</v>
      </c>
      <c r="O957" s="100">
        <v>8</v>
      </c>
      <c r="P957" s="71" t="s">
        <v>24</v>
      </c>
      <c r="Q957" s="72"/>
      <c r="R957" s="73">
        <v>96</v>
      </c>
      <c r="S957" s="74">
        <v>96</v>
      </c>
      <c r="T957" s="97" t="s">
        <v>23</v>
      </c>
      <c r="U957" s="98" t="s">
        <v>77</v>
      </c>
      <c r="V957" s="99">
        <v>96</v>
      </c>
      <c r="W957" s="100">
        <v>96</v>
      </c>
      <c r="X957" s="71"/>
      <c r="Y957" s="72"/>
      <c r="Z957" s="73"/>
      <c r="AA957" s="74"/>
      <c r="AB957" s="97"/>
      <c r="AC957" s="98"/>
      <c r="AD957" s="99"/>
      <c r="AE957" s="100"/>
      <c r="AF957" s="71"/>
      <c r="AG957" s="72"/>
      <c r="AH957" s="73"/>
      <c r="AI957" s="74"/>
      <c r="AJ957" s="97"/>
      <c r="AK957" s="98"/>
      <c r="AL957" s="99"/>
      <c r="AM957" s="100"/>
      <c r="AN957" s="71"/>
      <c r="AO957" s="72"/>
      <c r="AP957" s="73"/>
      <c r="AQ957" s="74"/>
      <c r="AR957" s="97"/>
      <c r="AS957" s="98"/>
      <c r="AT957" s="99"/>
      <c r="AU957" s="100"/>
    </row>
    <row r="958" spans="1:47">
      <c r="A958" s="67"/>
      <c r="B958" s="140" t="s">
        <v>789</v>
      </c>
      <c r="C958" s="68" t="s">
        <v>474</v>
      </c>
      <c r="D958" s="101" t="s">
        <v>804</v>
      </c>
      <c r="E958" s="70">
        <v>210</v>
      </c>
      <c r="F958" s="70">
        <v>10</v>
      </c>
      <c r="G958" s="96">
        <f t="shared" si="22"/>
        <v>2100</v>
      </c>
      <c r="H958" s="71" t="s">
        <v>24</v>
      </c>
      <c r="I958" s="72"/>
      <c r="J958" s="73">
        <v>67</v>
      </c>
      <c r="K958" s="74">
        <v>67</v>
      </c>
      <c r="L958" s="97" t="s">
        <v>25</v>
      </c>
      <c r="M958" s="98" t="s">
        <v>94</v>
      </c>
      <c r="N958" s="99">
        <v>67</v>
      </c>
      <c r="O958" s="100">
        <v>67</v>
      </c>
      <c r="P958" s="71" t="s">
        <v>24</v>
      </c>
      <c r="Q958" s="72"/>
      <c r="R958" s="73">
        <v>9</v>
      </c>
      <c r="S958" s="74">
        <v>9</v>
      </c>
      <c r="T958" s="97" t="s">
        <v>23</v>
      </c>
      <c r="U958" s="98" t="s">
        <v>1022</v>
      </c>
      <c r="V958" s="99">
        <v>9</v>
      </c>
      <c r="W958" s="100">
        <v>9</v>
      </c>
      <c r="X958" s="71" t="s">
        <v>24</v>
      </c>
      <c r="Y958" s="72"/>
      <c r="Z958" s="73">
        <v>8</v>
      </c>
      <c r="AA958" s="74">
        <v>8</v>
      </c>
      <c r="AB958" s="97" t="s">
        <v>23</v>
      </c>
      <c r="AC958" s="98" t="s">
        <v>77</v>
      </c>
      <c r="AD958" s="99">
        <v>8</v>
      </c>
      <c r="AE958" s="100">
        <v>8</v>
      </c>
      <c r="AF958" s="71"/>
      <c r="AG958" s="72"/>
      <c r="AH958" s="73"/>
      <c r="AI958" s="74"/>
      <c r="AJ958" s="97"/>
      <c r="AK958" s="98"/>
      <c r="AL958" s="99"/>
      <c r="AM958" s="100"/>
      <c r="AN958" s="71"/>
      <c r="AO958" s="72"/>
      <c r="AP958" s="73"/>
      <c r="AQ958" s="74"/>
      <c r="AR958" s="97"/>
      <c r="AS958" s="98"/>
      <c r="AT958" s="99"/>
      <c r="AU958" s="100"/>
    </row>
    <row r="959" spans="1:47">
      <c r="A959" s="67"/>
      <c r="B959" s="140" t="s">
        <v>789</v>
      </c>
      <c r="C959" s="68" t="s">
        <v>474</v>
      </c>
      <c r="D959" s="101" t="s">
        <v>805</v>
      </c>
      <c r="E959" s="70">
        <v>210</v>
      </c>
      <c r="F959" s="70">
        <v>6</v>
      </c>
      <c r="G959" s="96">
        <f t="shared" si="22"/>
        <v>1260</v>
      </c>
      <c r="H959" s="71" t="s">
        <v>24</v>
      </c>
      <c r="I959" s="72"/>
      <c r="J959" s="73">
        <v>2</v>
      </c>
      <c r="K959" s="74">
        <v>2</v>
      </c>
      <c r="L959" s="97" t="s">
        <v>25</v>
      </c>
      <c r="M959" s="98" t="s">
        <v>82</v>
      </c>
      <c r="N959" s="99">
        <v>2</v>
      </c>
      <c r="O959" s="100">
        <v>2</v>
      </c>
      <c r="P959" s="71"/>
      <c r="Q959" s="72"/>
      <c r="R959" s="73"/>
      <c r="S959" s="74"/>
      <c r="T959" s="97"/>
      <c r="U959" s="98"/>
      <c r="V959" s="99"/>
      <c r="W959" s="100"/>
      <c r="X959" s="71"/>
      <c r="Y959" s="72"/>
      <c r="Z959" s="73"/>
      <c r="AA959" s="74"/>
      <c r="AB959" s="97"/>
      <c r="AC959" s="98"/>
      <c r="AD959" s="99"/>
      <c r="AE959" s="100"/>
      <c r="AF959" s="71"/>
      <c r="AG959" s="72"/>
      <c r="AH959" s="73"/>
      <c r="AI959" s="74"/>
      <c r="AJ959" s="97"/>
      <c r="AK959" s="98"/>
      <c r="AL959" s="99"/>
      <c r="AM959" s="100"/>
      <c r="AN959" s="71"/>
      <c r="AO959" s="72"/>
      <c r="AP959" s="73"/>
      <c r="AQ959" s="74"/>
      <c r="AR959" s="97"/>
      <c r="AS959" s="98"/>
      <c r="AT959" s="99"/>
      <c r="AU959" s="100"/>
    </row>
    <row r="960" spans="1:47">
      <c r="A960" s="67"/>
      <c r="B960" s="140" t="s">
        <v>789</v>
      </c>
      <c r="C960" s="68" t="s">
        <v>474</v>
      </c>
      <c r="D960" s="101" t="s">
        <v>806</v>
      </c>
      <c r="E960" s="70">
        <v>210</v>
      </c>
      <c r="F960" s="70">
        <v>6</v>
      </c>
      <c r="G960" s="96">
        <f t="shared" si="22"/>
        <v>1260</v>
      </c>
      <c r="H960" s="71" t="s">
        <v>24</v>
      </c>
      <c r="I960" s="72"/>
      <c r="J960" s="73">
        <v>2</v>
      </c>
      <c r="K960" s="74">
        <v>2</v>
      </c>
      <c r="L960" s="97" t="s">
        <v>25</v>
      </c>
      <c r="M960" s="98" t="s">
        <v>82</v>
      </c>
      <c r="N960" s="99">
        <v>2</v>
      </c>
      <c r="O960" s="100">
        <v>2</v>
      </c>
      <c r="P960" s="71"/>
      <c r="Q960" s="72"/>
      <c r="R960" s="73"/>
      <c r="S960" s="74"/>
      <c r="T960" s="97"/>
      <c r="U960" s="98"/>
      <c r="V960" s="99"/>
      <c r="W960" s="100"/>
      <c r="X960" s="71"/>
      <c r="Y960" s="72"/>
      <c r="Z960" s="73"/>
      <c r="AA960" s="74"/>
      <c r="AB960" s="97"/>
      <c r="AC960" s="98"/>
      <c r="AD960" s="99"/>
      <c r="AE960" s="100"/>
      <c r="AF960" s="71"/>
      <c r="AG960" s="72"/>
      <c r="AH960" s="73"/>
      <c r="AI960" s="74"/>
      <c r="AJ960" s="97"/>
      <c r="AK960" s="98"/>
      <c r="AL960" s="99"/>
      <c r="AM960" s="100"/>
      <c r="AN960" s="71"/>
      <c r="AO960" s="72"/>
      <c r="AP960" s="73"/>
      <c r="AQ960" s="74"/>
      <c r="AR960" s="97"/>
      <c r="AS960" s="98"/>
      <c r="AT960" s="99"/>
      <c r="AU960" s="100"/>
    </row>
    <row r="961" spans="1:47">
      <c r="A961" s="67"/>
      <c r="B961" s="140" t="s">
        <v>789</v>
      </c>
      <c r="C961" s="68" t="s">
        <v>474</v>
      </c>
      <c r="D961" s="101" t="s">
        <v>807</v>
      </c>
      <c r="E961" s="70">
        <v>210</v>
      </c>
      <c r="F961" s="70">
        <v>6</v>
      </c>
      <c r="G961" s="96">
        <f t="shared" si="22"/>
        <v>1260</v>
      </c>
      <c r="H961" s="71" t="s">
        <v>24</v>
      </c>
      <c r="I961" s="72"/>
      <c r="J961" s="73">
        <v>23</v>
      </c>
      <c r="K961" s="74">
        <v>23</v>
      </c>
      <c r="L961" s="97" t="s">
        <v>25</v>
      </c>
      <c r="M961" s="98" t="s">
        <v>82</v>
      </c>
      <c r="N961" s="99">
        <v>23</v>
      </c>
      <c r="O961" s="100">
        <v>23</v>
      </c>
      <c r="P961" s="71"/>
      <c r="Q961" s="72"/>
      <c r="R961" s="73"/>
      <c r="S961" s="74"/>
      <c r="T961" s="97"/>
      <c r="U961" s="98"/>
      <c r="V961" s="99"/>
      <c r="W961" s="100"/>
      <c r="X961" s="71"/>
      <c r="Y961" s="72"/>
      <c r="Z961" s="73"/>
      <c r="AA961" s="74"/>
      <c r="AB961" s="97"/>
      <c r="AC961" s="98"/>
      <c r="AD961" s="99"/>
      <c r="AE961" s="100"/>
      <c r="AF961" s="71"/>
      <c r="AG961" s="72"/>
      <c r="AH961" s="73"/>
      <c r="AI961" s="74"/>
      <c r="AJ961" s="97"/>
      <c r="AK961" s="98"/>
      <c r="AL961" s="99"/>
      <c r="AM961" s="100"/>
      <c r="AN961" s="71"/>
      <c r="AO961" s="72"/>
      <c r="AP961" s="73"/>
      <c r="AQ961" s="74"/>
      <c r="AR961" s="97"/>
      <c r="AS961" s="98"/>
      <c r="AT961" s="99"/>
      <c r="AU961" s="100"/>
    </row>
    <row r="962" spans="1:47">
      <c r="A962" s="67"/>
      <c r="B962" s="140" t="s">
        <v>789</v>
      </c>
      <c r="C962" s="68" t="s">
        <v>474</v>
      </c>
      <c r="D962" s="101" t="s">
        <v>1024</v>
      </c>
      <c r="E962" s="70">
        <v>210</v>
      </c>
      <c r="F962" s="70">
        <v>6</v>
      </c>
      <c r="G962" s="96">
        <f t="shared" si="22"/>
        <v>1260</v>
      </c>
      <c r="H962" s="71" t="s">
        <v>24</v>
      </c>
      <c r="I962" s="72"/>
      <c r="J962" s="73">
        <v>3</v>
      </c>
      <c r="K962" s="74">
        <v>3</v>
      </c>
      <c r="L962" s="97" t="s">
        <v>25</v>
      </c>
      <c r="M962" s="98" t="s">
        <v>82</v>
      </c>
      <c r="N962" s="99">
        <v>3</v>
      </c>
      <c r="O962" s="100">
        <v>3</v>
      </c>
      <c r="P962" s="71"/>
      <c r="Q962" s="72"/>
      <c r="R962" s="73"/>
      <c r="S962" s="74"/>
      <c r="T962" s="97"/>
      <c r="U962" s="98"/>
      <c r="V962" s="99"/>
      <c r="W962" s="100"/>
      <c r="X962" s="71"/>
      <c r="Y962" s="72"/>
      <c r="Z962" s="73"/>
      <c r="AA962" s="74"/>
      <c r="AB962" s="97"/>
      <c r="AC962" s="98"/>
      <c r="AD962" s="99"/>
      <c r="AE962" s="100"/>
      <c r="AF962" s="71"/>
      <c r="AG962" s="72"/>
      <c r="AH962" s="73"/>
      <c r="AI962" s="74"/>
      <c r="AJ962" s="97"/>
      <c r="AK962" s="98"/>
      <c r="AL962" s="99"/>
      <c r="AM962" s="100"/>
      <c r="AN962" s="71"/>
      <c r="AO962" s="72"/>
      <c r="AP962" s="73"/>
      <c r="AQ962" s="74"/>
      <c r="AR962" s="97"/>
      <c r="AS962" s="98"/>
      <c r="AT962" s="99"/>
      <c r="AU962" s="100"/>
    </row>
    <row r="963" spans="1:47">
      <c r="A963" s="67"/>
      <c r="B963" s="140" t="s">
        <v>789</v>
      </c>
      <c r="C963" s="68" t="s">
        <v>474</v>
      </c>
      <c r="D963" s="101" t="s">
        <v>1025</v>
      </c>
      <c r="E963" s="70">
        <v>210</v>
      </c>
      <c r="F963" s="70">
        <v>6</v>
      </c>
      <c r="G963" s="96">
        <f t="shared" si="22"/>
        <v>1260</v>
      </c>
      <c r="H963" s="71" t="s">
        <v>24</v>
      </c>
      <c r="I963" s="72"/>
      <c r="J963" s="73">
        <v>5</v>
      </c>
      <c r="K963" s="74">
        <v>5</v>
      </c>
      <c r="L963" s="97" t="s">
        <v>25</v>
      </c>
      <c r="M963" s="98" t="s">
        <v>82</v>
      </c>
      <c r="N963" s="99">
        <v>5</v>
      </c>
      <c r="O963" s="100">
        <v>5</v>
      </c>
      <c r="P963" s="71"/>
      <c r="Q963" s="72"/>
      <c r="R963" s="73"/>
      <c r="S963" s="74"/>
      <c r="T963" s="97"/>
      <c r="U963" s="98"/>
      <c r="V963" s="99"/>
      <c r="W963" s="100"/>
      <c r="X963" s="71"/>
      <c r="Y963" s="72"/>
      <c r="Z963" s="73"/>
      <c r="AA963" s="74"/>
      <c r="AB963" s="97"/>
      <c r="AC963" s="98"/>
      <c r="AD963" s="99"/>
      <c r="AE963" s="100"/>
      <c r="AF963" s="71"/>
      <c r="AG963" s="72"/>
      <c r="AH963" s="73"/>
      <c r="AI963" s="74"/>
      <c r="AJ963" s="97"/>
      <c r="AK963" s="98"/>
      <c r="AL963" s="99"/>
      <c r="AM963" s="100"/>
      <c r="AN963" s="71"/>
      <c r="AO963" s="72"/>
      <c r="AP963" s="73"/>
      <c r="AQ963" s="74"/>
      <c r="AR963" s="97"/>
      <c r="AS963" s="98"/>
      <c r="AT963" s="99"/>
      <c r="AU963" s="100"/>
    </row>
    <row r="964" spans="1:47">
      <c r="A964" s="67"/>
      <c r="B964" s="140" t="s">
        <v>789</v>
      </c>
      <c r="C964" s="68" t="s">
        <v>474</v>
      </c>
      <c r="D964" s="101" t="s">
        <v>808</v>
      </c>
      <c r="E964" s="70">
        <v>210</v>
      </c>
      <c r="F964" s="70">
        <v>6</v>
      </c>
      <c r="G964" s="96">
        <f t="shared" si="22"/>
        <v>1260</v>
      </c>
      <c r="H964" s="71" t="s">
        <v>24</v>
      </c>
      <c r="I964" s="72"/>
      <c r="J964" s="73">
        <v>2</v>
      </c>
      <c r="K964" s="74">
        <v>2</v>
      </c>
      <c r="L964" s="97" t="s">
        <v>25</v>
      </c>
      <c r="M964" s="98" t="s">
        <v>82</v>
      </c>
      <c r="N964" s="99">
        <v>2</v>
      </c>
      <c r="O964" s="100">
        <v>2</v>
      </c>
      <c r="P964" s="71"/>
      <c r="Q964" s="72"/>
      <c r="R964" s="73"/>
      <c r="S964" s="74"/>
      <c r="T964" s="97"/>
      <c r="U964" s="98"/>
      <c r="V964" s="99"/>
      <c r="W964" s="100"/>
      <c r="X964" s="71"/>
      <c r="Y964" s="72"/>
      <c r="Z964" s="73"/>
      <c r="AA964" s="74"/>
      <c r="AB964" s="97"/>
      <c r="AC964" s="98"/>
      <c r="AD964" s="99"/>
      <c r="AE964" s="100"/>
      <c r="AF964" s="71"/>
      <c r="AG964" s="72"/>
      <c r="AH964" s="73"/>
      <c r="AI964" s="74"/>
      <c r="AJ964" s="97"/>
      <c r="AK964" s="98"/>
      <c r="AL964" s="99"/>
      <c r="AM964" s="100"/>
      <c r="AN964" s="71"/>
      <c r="AO964" s="72"/>
      <c r="AP964" s="73"/>
      <c r="AQ964" s="74"/>
      <c r="AR964" s="97"/>
      <c r="AS964" s="98"/>
      <c r="AT964" s="99"/>
      <c r="AU964" s="100"/>
    </row>
    <row r="965" spans="1:47">
      <c r="A965" s="67"/>
      <c r="B965" s="140" t="s">
        <v>789</v>
      </c>
      <c r="C965" s="68" t="s">
        <v>474</v>
      </c>
      <c r="D965" s="101" t="s">
        <v>809</v>
      </c>
      <c r="E965" s="70">
        <v>210</v>
      </c>
      <c r="F965" s="70">
        <v>6</v>
      </c>
      <c r="G965" s="96">
        <f t="shared" si="22"/>
        <v>1260</v>
      </c>
      <c r="H965" s="71" t="s">
        <v>24</v>
      </c>
      <c r="I965" s="72"/>
      <c r="J965" s="73">
        <v>4</v>
      </c>
      <c r="K965" s="74">
        <v>4</v>
      </c>
      <c r="L965" s="97" t="s">
        <v>25</v>
      </c>
      <c r="M965" s="98" t="s">
        <v>82</v>
      </c>
      <c r="N965" s="99">
        <v>4</v>
      </c>
      <c r="O965" s="100">
        <v>4</v>
      </c>
      <c r="P965" s="71"/>
      <c r="Q965" s="72"/>
      <c r="R965" s="73"/>
      <c r="S965" s="74"/>
      <c r="T965" s="97"/>
      <c r="U965" s="98"/>
      <c r="V965" s="99"/>
      <c r="W965" s="100"/>
      <c r="X965" s="71"/>
      <c r="Y965" s="72"/>
      <c r="Z965" s="73"/>
      <c r="AA965" s="74"/>
      <c r="AB965" s="97"/>
      <c r="AC965" s="98"/>
      <c r="AD965" s="99"/>
      <c r="AE965" s="100"/>
      <c r="AF965" s="71"/>
      <c r="AG965" s="72"/>
      <c r="AH965" s="73"/>
      <c r="AI965" s="74"/>
      <c r="AJ965" s="97"/>
      <c r="AK965" s="98"/>
      <c r="AL965" s="99"/>
      <c r="AM965" s="100"/>
      <c r="AN965" s="71"/>
      <c r="AO965" s="72"/>
      <c r="AP965" s="73"/>
      <c r="AQ965" s="74"/>
      <c r="AR965" s="97"/>
      <c r="AS965" s="98"/>
      <c r="AT965" s="99"/>
      <c r="AU965" s="100"/>
    </row>
    <row r="966" spans="1:47">
      <c r="A966" s="67"/>
      <c r="B966" s="140" t="s">
        <v>789</v>
      </c>
      <c r="C966" s="68" t="s">
        <v>474</v>
      </c>
      <c r="D966" s="101" t="s">
        <v>810</v>
      </c>
      <c r="E966" s="70">
        <v>210</v>
      </c>
      <c r="F966" s="70">
        <v>6</v>
      </c>
      <c r="G966" s="96">
        <f t="shared" si="22"/>
        <v>1260</v>
      </c>
      <c r="H966" s="71" t="s">
        <v>24</v>
      </c>
      <c r="I966" s="72"/>
      <c r="J966" s="73">
        <v>8</v>
      </c>
      <c r="K966" s="74">
        <v>8</v>
      </c>
      <c r="L966" s="97" t="s">
        <v>25</v>
      </c>
      <c r="M966" s="98" t="s">
        <v>82</v>
      </c>
      <c r="N966" s="99">
        <v>8</v>
      </c>
      <c r="O966" s="100">
        <v>8</v>
      </c>
      <c r="P966" s="71"/>
      <c r="Q966" s="72"/>
      <c r="R966" s="73"/>
      <c r="S966" s="74"/>
      <c r="T966" s="97"/>
      <c r="U966" s="98"/>
      <c r="V966" s="99"/>
      <c r="W966" s="100"/>
      <c r="X966" s="71"/>
      <c r="Y966" s="72"/>
      <c r="Z966" s="73"/>
      <c r="AA966" s="74"/>
      <c r="AB966" s="97"/>
      <c r="AC966" s="98"/>
      <c r="AD966" s="99"/>
      <c r="AE966" s="100"/>
      <c r="AF966" s="71"/>
      <c r="AG966" s="72"/>
      <c r="AH966" s="73"/>
      <c r="AI966" s="74"/>
      <c r="AJ966" s="97"/>
      <c r="AK966" s="98"/>
      <c r="AL966" s="99"/>
      <c r="AM966" s="100"/>
      <c r="AN966" s="71"/>
      <c r="AO966" s="72"/>
      <c r="AP966" s="73"/>
      <c r="AQ966" s="74"/>
      <c r="AR966" s="97"/>
      <c r="AS966" s="98"/>
      <c r="AT966" s="99"/>
      <c r="AU966" s="100"/>
    </row>
    <row r="967" spans="1:47">
      <c r="A967" s="67"/>
      <c r="B967" s="140" t="s">
        <v>789</v>
      </c>
      <c r="C967" s="68" t="s">
        <v>474</v>
      </c>
      <c r="D967" s="101" t="s">
        <v>811</v>
      </c>
      <c r="E967" s="70">
        <v>250</v>
      </c>
      <c r="F967" s="70">
        <v>4</v>
      </c>
      <c r="G967" s="96">
        <f t="shared" si="22"/>
        <v>1000</v>
      </c>
      <c r="H967" s="71" t="s">
        <v>24</v>
      </c>
      <c r="I967" s="72"/>
      <c r="J967" s="73">
        <v>12</v>
      </c>
      <c r="K967" s="74">
        <v>12</v>
      </c>
      <c r="L967" s="97" t="s">
        <v>25</v>
      </c>
      <c r="M967" s="98" t="s">
        <v>94</v>
      </c>
      <c r="N967" s="99">
        <v>12</v>
      </c>
      <c r="O967" s="100">
        <v>12</v>
      </c>
      <c r="P967" s="71"/>
      <c r="Q967" s="72"/>
      <c r="R967" s="73"/>
      <c r="S967" s="74"/>
      <c r="T967" s="97"/>
      <c r="U967" s="98"/>
      <c r="V967" s="99"/>
      <c r="W967" s="100"/>
      <c r="X967" s="71"/>
      <c r="Y967" s="72"/>
      <c r="Z967" s="73"/>
      <c r="AA967" s="74"/>
      <c r="AB967" s="97"/>
      <c r="AC967" s="98"/>
      <c r="AD967" s="99"/>
      <c r="AE967" s="100"/>
      <c r="AF967" s="71"/>
      <c r="AG967" s="72"/>
      <c r="AH967" s="73"/>
      <c r="AI967" s="74"/>
      <c r="AJ967" s="97"/>
      <c r="AK967" s="98"/>
      <c r="AL967" s="99"/>
      <c r="AM967" s="100"/>
      <c r="AN967" s="71"/>
      <c r="AO967" s="72"/>
      <c r="AP967" s="73"/>
      <c r="AQ967" s="74"/>
      <c r="AR967" s="97"/>
      <c r="AS967" s="98"/>
      <c r="AT967" s="99"/>
      <c r="AU967" s="100"/>
    </row>
    <row r="968" spans="1:47">
      <c r="A968" s="67"/>
      <c r="B968" s="140" t="s">
        <v>789</v>
      </c>
      <c r="C968" s="68" t="s">
        <v>812</v>
      </c>
      <c r="D968" s="101" t="s">
        <v>813</v>
      </c>
      <c r="E968" s="70">
        <v>250</v>
      </c>
      <c r="F968" s="70">
        <v>4</v>
      </c>
      <c r="G968" s="96">
        <f t="shared" si="22"/>
        <v>1000</v>
      </c>
      <c r="H968" s="71" t="s">
        <v>24</v>
      </c>
      <c r="I968" s="72"/>
      <c r="J968" s="73">
        <v>4</v>
      </c>
      <c r="K968" s="74">
        <v>4</v>
      </c>
      <c r="L968" s="97" t="s">
        <v>25</v>
      </c>
      <c r="M968" s="98" t="s">
        <v>106</v>
      </c>
      <c r="N968" s="99">
        <v>4</v>
      </c>
      <c r="O968" s="100">
        <v>4</v>
      </c>
      <c r="P968" s="71"/>
      <c r="Q968" s="72"/>
      <c r="R968" s="73"/>
      <c r="S968" s="74"/>
      <c r="T968" s="97"/>
      <c r="U968" s="98"/>
      <c r="V968" s="99"/>
      <c r="W968" s="100"/>
      <c r="X968" s="71"/>
      <c r="Y968" s="72"/>
      <c r="Z968" s="73"/>
      <c r="AA968" s="74"/>
      <c r="AB968" s="97"/>
      <c r="AC968" s="98"/>
      <c r="AD968" s="99"/>
      <c r="AE968" s="100"/>
      <c r="AF968" s="71"/>
      <c r="AG968" s="72"/>
      <c r="AH968" s="73"/>
      <c r="AI968" s="74"/>
      <c r="AJ968" s="97"/>
      <c r="AK968" s="98"/>
      <c r="AL968" s="99"/>
      <c r="AM968" s="100"/>
      <c r="AN968" s="71"/>
      <c r="AO968" s="72"/>
      <c r="AP968" s="73"/>
      <c r="AQ968" s="74"/>
      <c r="AR968" s="97"/>
      <c r="AS968" s="98"/>
      <c r="AT968" s="99"/>
      <c r="AU968" s="100"/>
    </row>
    <row r="969" spans="1:47">
      <c r="A969" s="67"/>
      <c r="B969" s="140" t="s">
        <v>789</v>
      </c>
      <c r="C969" s="68">
        <v>1</v>
      </c>
      <c r="D969" s="101" t="s">
        <v>310</v>
      </c>
      <c r="E969" s="70">
        <v>250</v>
      </c>
      <c r="F969" s="70">
        <v>12</v>
      </c>
      <c r="G969" s="96">
        <f t="shared" si="22"/>
        <v>3000</v>
      </c>
      <c r="H969" s="71" t="s">
        <v>24</v>
      </c>
      <c r="I969" s="72"/>
      <c r="J969" s="73">
        <v>60</v>
      </c>
      <c r="K969" s="74">
        <v>60</v>
      </c>
      <c r="L969" s="97" t="s">
        <v>25</v>
      </c>
      <c r="M969" s="98" t="s">
        <v>82</v>
      </c>
      <c r="N969" s="99">
        <v>60</v>
      </c>
      <c r="O969" s="100">
        <v>60</v>
      </c>
      <c r="P969" s="71"/>
      <c r="Q969" s="72"/>
      <c r="R969" s="73"/>
      <c r="S969" s="74"/>
      <c r="T969" s="97"/>
      <c r="U969" s="98"/>
      <c r="V969" s="99"/>
      <c r="W969" s="100"/>
      <c r="X969" s="71"/>
      <c r="Y969" s="72"/>
      <c r="Z969" s="73"/>
      <c r="AA969" s="74"/>
      <c r="AB969" s="97"/>
      <c r="AC969" s="98"/>
      <c r="AD969" s="99"/>
      <c r="AE969" s="100"/>
      <c r="AF969" s="71"/>
      <c r="AG969" s="72"/>
      <c r="AH969" s="73"/>
      <c r="AI969" s="74"/>
      <c r="AJ969" s="97"/>
      <c r="AK969" s="98"/>
      <c r="AL969" s="99"/>
      <c r="AM969" s="100"/>
      <c r="AN969" s="71"/>
      <c r="AO969" s="72"/>
      <c r="AP969" s="73"/>
      <c r="AQ969" s="74"/>
      <c r="AR969" s="97"/>
      <c r="AS969" s="98"/>
      <c r="AT969" s="99"/>
      <c r="AU969" s="100"/>
    </row>
    <row r="970" spans="1:47">
      <c r="A970" s="67"/>
      <c r="B970" s="140" t="s">
        <v>789</v>
      </c>
      <c r="C970" s="68">
        <v>1</v>
      </c>
      <c r="D970" s="101" t="s">
        <v>224</v>
      </c>
      <c r="E970" s="70">
        <v>250</v>
      </c>
      <c r="F970" s="70">
        <v>12</v>
      </c>
      <c r="G970" s="96">
        <f t="shared" si="22"/>
        <v>3000</v>
      </c>
      <c r="H970" s="71" t="s">
        <v>24</v>
      </c>
      <c r="I970" s="72"/>
      <c r="J970" s="73">
        <v>9</v>
      </c>
      <c r="K970" s="74">
        <v>9</v>
      </c>
      <c r="L970" s="97" t="s">
        <v>25</v>
      </c>
      <c r="M970" s="98" t="s">
        <v>78</v>
      </c>
      <c r="N970" s="99">
        <v>9</v>
      </c>
      <c r="O970" s="100">
        <v>9</v>
      </c>
      <c r="P970" s="71"/>
      <c r="Q970" s="72"/>
      <c r="R970" s="73"/>
      <c r="S970" s="74"/>
      <c r="T970" s="97"/>
      <c r="U970" s="98"/>
      <c r="V970" s="99"/>
      <c r="W970" s="100"/>
      <c r="X970" s="71"/>
      <c r="Y970" s="72"/>
      <c r="Z970" s="73"/>
      <c r="AA970" s="74"/>
      <c r="AB970" s="97"/>
      <c r="AC970" s="98"/>
      <c r="AD970" s="99"/>
      <c r="AE970" s="100"/>
      <c r="AF970" s="71"/>
      <c r="AG970" s="72"/>
      <c r="AH970" s="73"/>
      <c r="AI970" s="74"/>
      <c r="AJ970" s="97"/>
      <c r="AK970" s="98"/>
      <c r="AL970" s="99"/>
      <c r="AM970" s="100"/>
      <c r="AN970" s="71"/>
      <c r="AO970" s="72"/>
      <c r="AP970" s="73"/>
      <c r="AQ970" s="74"/>
      <c r="AR970" s="97"/>
      <c r="AS970" s="98"/>
      <c r="AT970" s="99"/>
      <c r="AU970" s="100"/>
    </row>
    <row r="971" spans="1:47">
      <c r="A971" s="67"/>
      <c r="B971" s="140" t="s">
        <v>789</v>
      </c>
      <c r="C971" s="68">
        <v>1</v>
      </c>
      <c r="D971" s="101" t="s">
        <v>814</v>
      </c>
      <c r="E971" s="70">
        <v>210</v>
      </c>
      <c r="F971" s="70">
        <v>10</v>
      </c>
      <c r="G971" s="96">
        <f t="shared" si="22"/>
        <v>2100</v>
      </c>
      <c r="H971" s="71" t="s">
        <v>24</v>
      </c>
      <c r="I971" s="72"/>
      <c r="J971" s="73">
        <v>37</v>
      </c>
      <c r="K971" s="74">
        <v>37</v>
      </c>
      <c r="L971" s="97" t="s">
        <v>25</v>
      </c>
      <c r="M971" s="98" t="s">
        <v>94</v>
      </c>
      <c r="N971" s="99">
        <v>37</v>
      </c>
      <c r="O971" s="100">
        <v>37</v>
      </c>
      <c r="P971" s="71" t="s">
        <v>24</v>
      </c>
      <c r="Q971" s="72"/>
      <c r="R971" s="73">
        <v>51</v>
      </c>
      <c r="S971" s="74">
        <v>51</v>
      </c>
      <c r="T971" s="97" t="s">
        <v>23</v>
      </c>
      <c r="U971" s="98" t="s">
        <v>77</v>
      </c>
      <c r="V971" s="99">
        <v>51</v>
      </c>
      <c r="W971" s="100">
        <v>51</v>
      </c>
      <c r="X971" s="71"/>
      <c r="Y971" s="72"/>
      <c r="Z971" s="73"/>
      <c r="AA971" s="74"/>
      <c r="AB971" s="97"/>
      <c r="AC971" s="98"/>
      <c r="AD971" s="99"/>
      <c r="AE971" s="100"/>
      <c r="AF971" s="71"/>
      <c r="AG971" s="72"/>
      <c r="AH971" s="73"/>
      <c r="AI971" s="74"/>
      <c r="AJ971" s="97"/>
      <c r="AK971" s="98"/>
      <c r="AL971" s="99"/>
      <c r="AM971" s="100"/>
      <c r="AN971" s="71"/>
      <c r="AO971" s="72"/>
      <c r="AP971" s="73"/>
      <c r="AQ971" s="74"/>
      <c r="AR971" s="97"/>
      <c r="AS971" s="98"/>
      <c r="AT971" s="99"/>
      <c r="AU971" s="100"/>
    </row>
    <row r="972" spans="1:47">
      <c r="A972" s="67"/>
      <c r="B972" s="140" t="s">
        <v>789</v>
      </c>
      <c r="C972" s="68">
        <v>1</v>
      </c>
      <c r="D972" s="101" t="s">
        <v>219</v>
      </c>
      <c r="E972" s="70">
        <v>210</v>
      </c>
      <c r="F972" s="70">
        <v>6</v>
      </c>
      <c r="G972" s="96">
        <f t="shared" si="22"/>
        <v>1260</v>
      </c>
      <c r="H972" s="71" t="s">
        <v>24</v>
      </c>
      <c r="I972" s="72"/>
      <c r="J972" s="73">
        <v>21</v>
      </c>
      <c r="K972" s="74">
        <v>21</v>
      </c>
      <c r="L972" s="97" t="s">
        <v>25</v>
      </c>
      <c r="M972" s="98" t="s">
        <v>78</v>
      </c>
      <c r="N972" s="99">
        <v>21</v>
      </c>
      <c r="O972" s="100">
        <v>21</v>
      </c>
      <c r="P972" s="71" t="s">
        <v>24</v>
      </c>
      <c r="Q972" s="72"/>
      <c r="R972" s="73">
        <v>3</v>
      </c>
      <c r="S972" s="74">
        <v>3</v>
      </c>
      <c r="T972" s="97" t="s">
        <v>23</v>
      </c>
      <c r="U972" s="98" t="s">
        <v>98</v>
      </c>
      <c r="V972" s="99">
        <v>3</v>
      </c>
      <c r="W972" s="100">
        <v>3</v>
      </c>
      <c r="X972" s="71"/>
      <c r="Y972" s="72"/>
      <c r="Z972" s="73"/>
      <c r="AA972" s="74"/>
      <c r="AB972" s="97"/>
      <c r="AC972" s="98"/>
      <c r="AD972" s="99"/>
      <c r="AE972" s="100"/>
      <c r="AF972" s="71"/>
      <c r="AG972" s="72"/>
      <c r="AH972" s="73"/>
      <c r="AI972" s="74"/>
      <c r="AJ972" s="97"/>
      <c r="AK972" s="98"/>
      <c r="AL972" s="99"/>
      <c r="AM972" s="100"/>
      <c r="AN972" s="71"/>
      <c r="AO972" s="72"/>
      <c r="AP972" s="73"/>
      <c r="AQ972" s="74"/>
      <c r="AR972" s="97"/>
      <c r="AS972" s="98"/>
      <c r="AT972" s="99"/>
      <c r="AU972" s="100"/>
    </row>
    <row r="973" spans="1:47">
      <c r="A973" s="67"/>
      <c r="B973" s="140" t="s">
        <v>789</v>
      </c>
      <c r="C973" s="68">
        <v>1</v>
      </c>
      <c r="D973" s="101" t="s">
        <v>231</v>
      </c>
      <c r="E973" s="70">
        <v>250</v>
      </c>
      <c r="F973" s="70">
        <v>4</v>
      </c>
      <c r="G973" s="96">
        <f t="shared" si="22"/>
        <v>1000</v>
      </c>
      <c r="H973" s="71" t="s">
        <v>24</v>
      </c>
      <c r="I973" s="72"/>
      <c r="J973" s="73">
        <v>12</v>
      </c>
      <c r="K973" s="74">
        <v>12</v>
      </c>
      <c r="L973" s="97" t="s">
        <v>25</v>
      </c>
      <c r="M973" s="98" t="s">
        <v>82</v>
      </c>
      <c r="N973" s="99">
        <v>12</v>
      </c>
      <c r="O973" s="100">
        <v>12</v>
      </c>
      <c r="P973" s="71"/>
      <c r="Q973" s="72"/>
      <c r="R973" s="73"/>
      <c r="S973" s="74"/>
      <c r="T973" s="97"/>
      <c r="U973" s="98"/>
      <c r="V973" s="99"/>
      <c r="W973" s="100"/>
      <c r="X973" s="71"/>
      <c r="Y973" s="72"/>
      <c r="Z973" s="73"/>
      <c r="AA973" s="74"/>
      <c r="AB973" s="97"/>
      <c r="AC973" s="98"/>
      <c r="AD973" s="99"/>
      <c r="AE973" s="100"/>
      <c r="AF973" s="71"/>
      <c r="AG973" s="72"/>
      <c r="AH973" s="73"/>
      <c r="AI973" s="74"/>
      <c r="AJ973" s="97"/>
      <c r="AK973" s="98"/>
      <c r="AL973" s="99"/>
      <c r="AM973" s="100"/>
      <c r="AN973" s="71"/>
      <c r="AO973" s="72"/>
      <c r="AP973" s="73"/>
      <c r="AQ973" s="74"/>
      <c r="AR973" s="97"/>
      <c r="AS973" s="98"/>
      <c r="AT973" s="99"/>
      <c r="AU973" s="100"/>
    </row>
    <row r="974" spans="1:47">
      <c r="A974" s="67"/>
      <c r="B974" s="140" t="s">
        <v>789</v>
      </c>
      <c r="C974" s="68">
        <v>1</v>
      </c>
      <c r="D974" s="101" t="s">
        <v>815</v>
      </c>
      <c r="E974" s="70">
        <v>250</v>
      </c>
      <c r="F974" s="70">
        <v>4</v>
      </c>
      <c r="G974" s="96">
        <f t="shared" si="22"/>
        <v>1000</v>
      </c>
      <c r="H974" s="71" t="s">
        <v>24</v>
      </c>
      <c r="I974" s="72"/>
      <c r="J974" s="73">
        <v>12</v>
      </c>
      <c r="K974" s="74">
        <v>12</v>
      </c>
      <c r="L974" s="97" t="s">
        <v>25</v>
      </c>
      <c r="M974" s="98" t="s">
        <v>82</v>
      </c>
      <c r="N974" s="99">
        <v>12</v>
      </c>
      <c r="O974" s="100">
        <v>12</v>
      </c>
      <c r="P974" s="71" t="s">
        <v>24</v>
      </c>
      <c r="Q974" s="72"/>
      <c r="R974" s="73">
        <v>2</v>
      </c>
      <c r="S974" s="74">
        <v>2</v>
      </c>
      <c r="T974" s="97" t="s">
        <v>23</v>
      </c>
      <c r="U974" s="98" t="s">
        <v>98</v>
      </c>
      <c r="V974" s="99">
        <v>2</v>
      </c>
      <c r="W974" s="100">
        <v>2</v>
      </c>
      <c r="X974" s="71"/>
      <c r="Y974" s="72"/>
      <c r="Z974" s="73"/>
      <c r="AA974" s="74"/>
      <c r="AB974" s="97"/>
      <c r="AC974" s="98"/>
      <c r="AD974" s="99"/>
      <c r="AE974" s="100"/>
      <c r="AF974" s="71"/>
      <c r="AG974" s="72"/>
      <c r="AH974" s="73"/>
      <c r="AI974" s="74"/>
      <c r="AJ974" s="97"/>
      <c r="AK974" s="98"/>
      <c r="AL974" s="99"/>
      <c r="AM974" s="100"/>
      <c r="AN974" s="71"/>
      <c r="AO974" s="72"/>
      <c r="AP974" s="73"/>
      <c r="AQ974" s="74"/>
      <c r="AR974" s="97"/>
      <c r="AS974" s="98"/>
      <c r="AT974" s="99"/>
      <c r="AU974" s="100"/>
    </row>
    <row r="975" spans="1:47">
      <c r="A975" s="67"/>
      <c r="B975" s="140" t="s">
        <v>789</v>
      </c>
      <c r="C975" s="68">
        <v>1</v>
      </c>
      <c r="D975" s="101" t="s">
        <v>223</v>
      </c>
      <c r="E975" s="70">
        <v>250</v>
      </c>
      <c r="F975" s="70">
        <v>4</v>
      </c>
      <c r="G975" s="96">
        <f t="shared" ref="G975:G1038" si="23">E975*F975</f>
        <v>1000</v>
      </c>
      <c r="H975" s="71" t="s">
        <v>24</v>
      </c>
      <c r="I975" s="72"/>
      <c r="J975" s="73">
        <v>2</v>
      </c>
      <c r="K975" s="74">
        <v>2</v>
      </c>
      <c r="L975" s="97" t="s">
        <v>25</v>
      </c>
      <c r="M975" s="98" t="s">
        <v>82</v>
      </c>
      <c r="N975" s="99">
        <v>2</v>
      </c>
      <c r="O975" s="100">
        <v>2</v>
      </c>
      <c r="P975" s="71"/>
      <c r="Q975" s="72"/>
      <c r="R975" s="73"/>
      <c r="S975" s="74"/>
      <c r="T975" s="97"/>
      <c r="U975" s="98"/>
      <c r="V975" s="99"/>
      <c r="W975" s="100"/>
      <c r="X975" s="71"/>
      <c r="Y975" s="72"/>
      <c r="Z975" s="73"/>
      <c r="AA975" s="74"/>
      <c r="AB975" s="97"/>
      <c r="AC975" s="98"/>
      <c r="AD975" s="99"/>
      <c r="AE975" s="100"/>
      <c r="AF975" s="71"/>
      <c r="AG975" s="72"/>
      <c r="AH975" s="73"/>
      <c r="AI975" s="74"/>
      <c r="AJ975" s="97"/>
      <c r="AK975" s="98"/>
      <c r="AL975" s="99"/>
      <c r="AM975" s="100"/>
      <c r="AN975" s="71"/>
      <c r="AO975" s="72"/>
      <c r="AP975" s="73"/>
      <c r="AQ975" s="74"/>
      <c r="AR975" s="97"/>
      <c r="AS975" s="98"/>
      <c r="AT975" s="99"/>
      <c r="AU975" s="100"/>
    </row>
    <row r="976" spans="1:47">
      <c r="A976" s="67"/>
      <c r="B976" s="140" t="s">
        <v>789</v>
      </c>
      <c r="C976" s="68">
        <v>1</v>
      </c>
      <c r="D976" s="101" t="s">
        <v>222</v>
      </c>
      <c r="E976" s="70">
        <v>250</v>
      </c>
      <c r="F976" s="70">
        <v>4</v>
      </c>
      <c r="G976" s="96">
        <f t="shared" si="23"/>
        <v>1000</v>
      </c>
      <c r="H976" s="71" t="s">
        <v>24</v>
      </c>
      <c r="I976" s="72"/>
      <c r="J976" s="73">
        <v>2</v>
      </c>
      <c r="K976" s="74">
        <v>2</v>
      </c>
      <c r="L976" s="97" t="s">
        <v>25</v>
      </c>
      <c r="M976" s="98" t="s">
        <v>82</v>
      </c>
      <c r="N976" s="99">
        <v>2</v>
      </c>
      <c r="O976" s="100">
        <v>2</v>
      </c>
      <c r="P976" s="71"/>
      <c r="Q976" s="72"/>
      <c r="R976" s="73"/>
      <c r="S976" s="74"/>
      <c r="T976" s="97"/>
      <c r="U976" s="98"/>
      <c r="V976" s="99"/>
      <c r="W976" s="100"/>
      <c r="X976" s="71"/>
      <c r="Y976" s="72"/>
      <c r="Z976" s="73"/>
      <c r="AA976" s="74"/>
      <c r="AB976" s="97"/>
      <c r="AC976" s="98"/>
      <c r="AD976" s="99"/>
      <c r="AE976" s="100"/>
      <c r="AF976" s="71"/>
      <c r="AG976" s="72"/>
      <c r="AH976" s="73"/>
      <c r="AI976" s="74"/>
      <c r="AJ976" s="97"/>
      <c r="AK976" s="98"/>
      <c r="AL976" s="99"/>
      <c r="AM976" s="100"/>
      <c r="AN976" s="71"/>
      <c r="AO976" s="72"/>
      <c r="AP976" s="73"/>
      <c r="AQ976" s="74"/>
      <c r="AR976" s="97"/>
      <c r="AS976" s="98"/>
      <c r="AT976" s="99"/>
      <c r="AU976" s="100"/>
    </row>
    <row r="977" spans="1:47">
      <c r="A977" s="67"/>
      <c r="B977" s="140" t="s">
        <v>789</v>
      </c>
      <c r="C977" s="68">
        <v>1</v>
      </c>
      <c r="D977" s="101" t="s">
        <v>816</v>
      </c>
      <c r="E977" s="70">
        <v>250</v>
      </c>
      <c r="F977" s="70">
        <v>4</v>
      </c>
      <c r="G977" s="96">
        <f t="shared" si="23"/>
        <v>1000</v>
      </c>
      <c r="H977" s="71" t="s">
        <v>24</v>
      </c>
      <c r="I977" s="72"/>
      <c r="J977" s="73">
        <v>9</v>
      </c>
      <c r="K977" s="74">
        <v>9</v>
      </c>
      <c r="L977" s="97" t="s">
        <v>25</v>
      </c>
      <c r="M977" s="98" t="s">
        <v>78</v>
      </c>
      <c r="N977" s="99">
        <v>9</v>
      </c>
      <c r="O977" s="100">
        <v>9</v>
      </c>
      <c r="P977" s="71"/>
      <c r="Q977" s="72"/>
      <c r="R977" s="73"/>
      <c r="S977" s="74"/>
      <c r="T977" s="97"/>
      <c r="U977" s="98"/>
      <c r="V977" s="99"/>
      <c r="W977" s="100"/>
      <c r="X977" s="71"/>
      <c r="Y977" s="72"/>
      <c r="Z977" s="73"/>
      <c r="AA977" s="74"/>
      <c r="AB977" s="97"/>
      <c r="AC977" s="98"/>
      <c r="AD977" s="99"/>
      <c r="AE977" s="100"/>
      <c r="AF977" s="71"/>
      <c r="AG977" s="72"/>
      <c r="AH977" s="73"/>
      <c r="AI977" s="74"/>
      <c r="AJ977" s="97"/>
      <c r="AK977" s="98"/>
      <c r="AL977" s="99"/>
      <c r="AM977" s="100"/>
      <c r="AN977" s="71"/>
      <c r="AO977" s="72"/>
      <c r="AP977" s="73"/>
      <c r="AQ977" s="74"/>
      <c r="AR977" s="97"/>
      <c r="AS977" s="98"/>
      <c r="AT977" s="99"/>
      <c r="AU977" s="100"/>
    </row>
    <row r="978" spans="1:47">
      <c r="A978" s="67"/>
      <c r="B978" s="140" t="s">
        <v>789</v>
      </c>
      <c r="C978" s="68">
        <v>1</v>
      </c>
      <c r="D978" s="101" t="s">
        <v>817</v>
      </c>
      <c r="E978" s="70">
        <v>210</v>
      </c>
      <c r="F978" s="70">
        <v>4</v>
      </c>
      <c r="G978" s="96">
        <f t="shared" si="23"/>
        <v>840</v>
      </c>
      <c r="H978" s="71" t="s">
        <v>24</v>
      </c>
      <c r="I978" s="72"/>
      <c r="J978" s="73">
        <v>6</v>
      </c>
      <c r="K978" s="74">
        <v>6</v>
      </c>
      <c r="L978" s="97" t="s">
        <v>25</v>
      </c>
      <c r="M978" s="98" t="s">
        <v>82</v>
      </c>
      <c r="N978" s="99">
        <v>6</v>
      </c>
      <c r="O978" s="100">
        <v>6</v>
      </c>
      <c r="P978" s="71"/>
      <c r="Q978" s="72"/>
      <c r="R978" s="73"/>
      <c r="S978" s="74"/>
      <c r="T978" s="97"/>
      <c r="U978" s="98"/>
      <c r="V978" s="99"/>
      <c r="W978" s="100"/>
      <c r="X978" s="71"/>
      <c r="Y978" s="72"/>
      <c r="Z978" s="73"/>
      <c r="AA978" s="74"/>
      <c r="AB978" s="97"/>
      <c r="AC978" s="98"/>
      <c r="AD978" s="99"/>
      <c r="AE978" s="100"/>
      <c r="AF978" s="71"/>
      <c r="AG978" s="72"/>
      <c r="AH978" s="73"/>
      <c r="AI978" s="74"/>
      <c r="AJ978" s="97"/>
      <c r="AK978" s="98"/>
      <c r="AL978" s="99"/>
      <c r="AM978" s="100"/>
      <c r="AN978" s="71"/>
      <c r="AO978" s="72"/>
      <c r="AP978" s="73"/>
      <c r="AQ978" s="74"/>
      <c r="AR978" s="97"/>
      <c r="AS978" s="98"/>
      <c r="AT978" s="99"/>
      <c r="AU978" s="100"/>
    </row>
    <row r="979" spans="1:47">
      <c r="A979" s="67"/>
      <c r="B979" s="140" t="s">
        <v>789</v>
      </c>
      <c r="C979" s="68">
        <v>1</v>
      </c>
      <c r="D979" s="101" t="s">
        <v>225</v>
      </c>
      <c r="E979" s="70">
        <v>250</v>
      </c>
      <c r="F979" s="70">
        <v>4</v>
      </c>
      <c r="G979" s="96">
        <f t="shared" si="23"/>
        <v>1000</v>
      </c>
      <c r="H979" s="71" t="s">
        <v>24</v>
      </c>
      <c r="I979" s="72"/>
      <c r="J979" s="73">
        <v>6</v>
      </c>
      <c r="K979" s="74">
        <v>6</v>
      </c>
      <c r="L979" s="97" t="s">
        <v>25</v>
      </c>
      <c r="M979" s="98" t="s">
        <v>78</v>
      </c>
      <c r="N979" s="99">
        <v>6</v>
      </c>
      <c r="O979" s="100">
        <v>6</v>
      </c>
      <c r="P979" s="71"/>
      <c r="Q979" s="72"/>
      <c r="R979" s="73"/>
      <c r="S979" s="74"/>
      <c r="T979" s="97"/>
      <c r="U979" s="98"/>
      <c r="V979" s="99"/>
      <c r="W979" s="100"/>
      <c r="X979" s="71"/>
      <c r="Y979" s="72"/>
      <c r="Z979" s="73"/>
      <c r="AA979" s="74"/>
      <c r="AB979" s="97"/>
      <c r="AC979" s="98"/>
      <c r="AD979" s="99"/>
      <c r="AE979" s="100"/>
      <c r="AF979" s="71"/>
      <c r="AG979" s="72"/>
      <c r="AH979" s="73"/>
      <c r="AI979" s="74"/>
      <c r="AJ979" s="97"/>
      <c r="AK979" s="98"/>
      <c r="AL979" s="99"/>
      <c r="AM979" s="100"/>
      <c r="AN979" s="71"/>
      <c r="AO979" s="72"/>
      <c r="AP979" s="73"/>
      <c r="AQ979" s="74"/>
      <c r="AR979" s="97"/>
      <c r="AS979" s="98"/>
      <c r="AT979" s="99"/>
      <c r="AU979" s="100"/>
    </row>
    <row r="980" spans="1:47">
      <c r="A980" s="67"/>
      <c r="B980" s="140" t="s">
        <v>789</v>
      </c>
      <c r="C980" s="68">
        <v>1</v>
      </c>
      <c r="D980" s="101" t="s">
        <v>818</v>
      </c>
      <c r="E980" s="70">
        <v>210</v>
      </c>
      <c r="F980" s="70">
        <v>10</v>
      </c>
      <c r="G980" s="96">
        <f t="shared" si="23"/>
        <v>2100</v>
      </c>
      <c r="H980" s="71" t="s">
        <v>24</v>
      </c>
      <c r="I980" s="72"/>
      <c r="J980" s="73">
        <v>2</v>
      </c>
      <c r="K980" s="74">
        <v>2</v>
      </c>
      <c r="L980" s="97" t="s">
        <v>25</v>
      </c>
      <c r="M980" s="98" t="s">
        <v>82</v>
      </c>
      <c r="N980" s="99">
        <v>2</v>
      </c>
      <c r="O980" s="100">
        <v>2</v>
      </c>
      <c r="P980" s="71"/>
      <c r="Q980" s="72"/>
      <c r="R980" s="73"/>
      <c r="S980" s="74"/>
      <c r="T980" s="97"/>
      <c r="U980" s="98"/>
      <c r="V980" s="99"/>
      <c r="W980" s="100"/>
      <c r="X980" s="71"/>
      <c r="Y980" s="72"/>
      <c r="Z980" s="73"/>
      <c r="AA980" s="74"/>
      <c r="AB980" s="97"/>
      <c r="AC980" s="98"/>
      <c r="AD980" s="99"/>
      <c r="AE980" s="100"/>
      <c r="AF980" s="71"/>
      <c r="AG980" s="72"/>
      <c r="AH980" s="73"/>
      <c r="AI980" s="74"/>
      <c r="AJ980" s="97"/>
      <c r="AK980" s="98"/>
      <c r="AL980" s="99"/>
      <c r="AM980" s="100"/>
      <c r="AN980" s="71"/>
      <c r="AO980" s="72"/>
      <c r="AP980" s="73"/>
      <c r="AQ980" s="74"/>
      <c r="AR980" s="97"/>
      <c r="AS980" s="98"/>
      <c r="AT980" s="99"/>
      <c r="AU980" s="100"/>
    </row>
    <row r="981" spans="1:47">
      <c r="A981" s="67"/>
      <c r="B981" s="140" t="s">
        <v>789</v>
      </c>
      <c r="C981" s="68">
        <v>1</v>
      </c>
      <c r="D981" s="101" t="s">
        <v>492</v>
      </c>
      <c r="E981" s="70">
        <v>210</v>
      </c>
      <c r="F981" s="70">
        <v>8</v>
      </c>
      <c r="G981" s="96">
        <f t="shared" si="23"/>
        <v>1680</v>
      </c>
      <c r="H981" s="71" t="s">
        <v>24</v>
      </c>
      <c r="I981" s="72"/>
      <c r="J981" s="73">
        <v>11</v>
      </c>
      <c r="K981" s="74">
        <v>11</v>
      </c>
      <c r="L981" s="97" t="s">
        <v>25</v>
      </c>
      <c r="M981" s="98" t="s">
        <v>82</v>
      </c>
      <c r="N981" s="99">
        <v>11</v>
      </c>
      <c r="O981" s="100">
        <v>11</v>
      </c>
      <c r="P981" s="71" t="s">
        <v>24</v>
      </c>
      <c r="Q981" s="72"/>
      <c r="R981" s="73">
        <v>2</v>
      </c>
      <c r="S981" s="74">
        <v>2</v>
      </c>
      <c r="T981" s="97" t="s">
        <v>23</v>
      </c>
      <c r="U981" s="98" t="s">
        <v>98</v>
      </c>
      <c r="V981" s="99">
        <v>2</v>
      </c>
      <c r="W981" s="100">
        <v>2</v>
      </c>
      <c r="X981" s="71"/>
      <c r="Y981" s="72"/>
      <c r="Z981" s="73"/>
      <c r="AA981" s="74"/>
      <c r="AB981" s="97"/>
      <c r="AC981" s="98"/>
      <c r="AD981" s="99"/>
      <c r="AE981" s="100"/>
      <c r="AF981" s="71"/>
      <c r="AG981" s="72"/>
      <c r="AH981" s="73"/>
      <c r="AI981" s="74"/>
      <c r="AJ981" s="97"/>
      <c r="AK981" s="98"/>
      <c r="AL981" s="99"/>
      <c r="AM981" s="100"/>
      <c r="AN981" s="71"/>
      <c r="AO981" s="72"/>
      <c r="AP981" s="73"/>
      <c r="AQ981" s="74"/>
      <c r="AR981" s="97"/>
      <c r="AS981" s="98"/>
      <c r="AT981" s="99"/>
      <c r="AU981" s="100"/>
    </row>
    <row r="982" spans="1:47">
      <c r="A982" s="67"/>
      <c r="B982" s="140" t="s">
        <v>789</v>
      </c>
      <c r="C982" s="68">
        <v>1</v>
      </c>
      <c r="D982" s="101" t="s">
        <v>819</v>
      </c>
      <c r="E982" s="70">
        <v>210</v>
      </c>
      <c r="F982" s="70">
        <v>10</v>
      </c>
      <c r="G982" s="96">
        <f t="shared" si="23"/>
        <v>2100</v>
      </c>
      <c r="H982" s="71" t="s">
        <v>24</v>
      </c>
      <c r="I982" s="72"/>
      <c r="J982" s="73">
        <v>1</v>
      </c>
      <c r="K982" s="74">
        <v>1</v>
      </c>
      <c r="L982" s="97" t="s">
        <v>25</v>
      </c>
      <c r="M982" s="98" t="s">
        <v>82</v>
      </c>
      <c r="N982" s="99">
        <v>1</v>
      </c>
      <c r="O982" s="100">
        <v>1</v>
      </c>
      <c r="P982" s="71" t="s">
        <v>24</v>
      </c>
      <c r="Q982" s="72"/>
      <c r="R982" s="73">
        <v>2</v>
      </c>
      <c r="S982" s="74">
        <v>2</v>
      </c>
      <c r="T982" s="97" t="s">
        <v>23</v>
      </c>
      <c r="U982" s="98" t="s">
        <v>94</v>
      </c>
      <c r="V982" s="99">
        <v>2</v>
      </c>
      <c r="W982" s="100">
        <v>2</v>
      </c>
      <c r="X982" s="71"/>
      <c r="Y982" s="72"/>
      <c r="Z982" s="73"/>
      <c r="AA982" s="74"/>
      <c r="AB982" s="97"/>
      <c r="AC982" s="98"/>
      <c r="AD982" s="99"/>
      <c r="AE982" s="100"/>
      <c r="AF982" s="71"/>
      <c r="AG982" s="72"/>
      <c r="AH982" s="73"/>
      <c r="AI982" s="74"/>
      <c r="AJ982" s="97"/>
      <c r="AK982" s="98"/>
      <c r="AL982" s="99"/>
      <c r="AM982" s="100"/>
      <c r="AN982" s="71"/>
      <c r="AO982" s="72"/>
      <c r="AP982" s="73"/>
      <c r="AQ982" s="74"/>
      <c r="AR982" s="97"/>
      <c r="AS982" s="98"/>
      <c r="AT982" s="99"/>
      <c r="AU982" s="100"/>
    </row>
    <row r="983" spans="1:47">
      <c r="A983" s="67"/>
      <c r="B983" s="140" t="s">
        <v>789</v>
      </c>
      <c r="C983" s="68">
        <v>1</v>
      </c>
      <c r="D983" s="101" t="s">
        <v>493</v>
      </c>
      <c r="E983" s="70">
        <v>210</v>
      </c>
      <c r="F983" s="70">
        <v>8</v>
      </c>
      <c r="G983" s="96">
        <f t="shared" si="23"/>
        <v>1680</v>
      </c>
      <c r="H983" s="71" t="s">
        <v>24</v>
      </c>
      <c r="I983" s="72"/>
      <c r="J983" s="73">
        <v>11</v>
      </c>
      <c r="K983" s="74">
        <v>11</v>
      </c>
      <c r="L983" s="97" t="s">
        <v>25</v>
      </c>
      <c r="M983" s="98" t="s">
        <v>82</v>
      </c>
      <c r="N983" s="99">
        <v>11</v>
      </c>
      <c r="O983" s="100">
        <v>11</v>
      </c>
      <c r="P983" s="71" t="s">
        <v>24</v>
      </c>
      <c r="Q983" s="72"/>
      <c r="R983" s="73">
        <v>2</v>
      </c>
      <c r="S983" s="74">
        <v>2</v>
      </c>
      <c r="T983" s="97" t="s">
        <v>23</v>
      </c>
      <c r="U983" s="98" t="s">
        <v>98</v>
      </c>
      <c r="V983" s="99">
        <v>2</v>
      </c>
      <c r="W983" s="100">
        <v>2</v>
      </c>
      <c r="X983" s="71"/>
      <c r="Y983" s="72"/>
      <c r="Z983" s="73"/>
      <c r="AA983" s="74"/>
      <c r="AB983" s="97"/>
      <c r="AC983" s="98"/>
      <c r="AD983" s="99"/>
      <c r="AE983" s="100"/>
      <c r="AF983" s="71"/>
      <c r="AG983" s="72"/>
      <c r="AH983" s="73"/>
      <c r="AI983" s="74"/>
      <c r="AJ983" s="97"/>
      <c r="AK983" s="98"/>
      <c r="AL983" s="99"/>
      <c r="AM983" s="100"/>
      <c r="AN983" s="71"/>
      <c r="AO983" s="72"/>
      <c r="AP983" s="73"/>
      <c r="AQ983" s="74"/>
      <c r="AR983" s="97"/>
      <c r="AS983" s="98"/>
      <c r="AT983" s="99"/>
      <c r="AU983" s="100"/>
    </row>
    <row r="984" spans="1:47">
      <c r="A984" s="67"/>
      <c r="B984" s="140" t="s">
        <v>789</v>
      </c>
      <c r="C984" s="68">
        <v>1</v>
      </c>
      <c r="D984" s="101" t="s">
        <v>494</v>
      </c>
      <c r="E984" s="70">
        <v>210</v>
      </c>
      <c r="F984" s="70">
        <v>8</v>
      </c>
      <c r="G984" s="96">
        <f t="shared" si="23"/>
        <v>1680</v>
      </c>
      <c r="H984" s="71" t="s">
        <v>24</v>
      </c>
      <c r="I984" s="72"/>
      <c r="J984" s="73">
        <v>11</v>
      </c>
      <c r="K984" s="74">
        <v>11</v>
      </c>
      <c r="L984" s="97" t="s">
        <v>25</v>
      </c>
      <c r="M984" s="98" t="s">
        <v>82</v>
      </c>
      <c r="N984" s="99">
        <v>11</v>
      </c>
      <c r="O984" s="100">
        <v>11</v>
      </c>
      <c r="P984" s="71" t="s">
        <v>24</v>
      </c>
      <c r="Q984" s="72"/>
      <c r="R984" s="73">
        <v>2</v>
      </c>
      <c r="S984" s="74">
        <v>2</v>
      </c>
      <c r="T984" s="97" t="s">
        <v>23</v>
      </c>
      <c r="U984" s="98" t="s">
        <v>98</v>
      </c>
      <c r="V984" s="99">
        <v>2</v>
      </c>
      <c r="W984" s="100">
        <v>2</v>
      </c>
      <c r="X984" s="71"/>
      <c r="Y984" s="72"/>
      <c r="Z984" s="73"/>
      <c r="AA984" s="74"/>
      <c r="AB984" s="97"/>
      <c r="AC984" s="98"/>
      <c r="AD984" s="99"/>
      <c r="AE984" s="100"/>
      <c r="AF984" s="71"/>
      <c r="AG984" s="72"/>
      <c r="AH984" s="73"/>
      <c r="AI984" s="74"/>
      <c r="AJ984" s="97"/>
      <c r="AK984" s="98"/>
      <c r="AL984" s="99"/>
      <c r="AM984" s="100"/>
      <c r="AN984" s="71"/>
      <c r="AO984" s="72"/>
      <c r="AP984" s="73"/>
      <c r="AQ984" s="74"/>
      <c r="AR984" s="97"/>
      <c r="AS984" s="98"/>
      <c r="AT984" s="99"/>
      <c r="AU984" s="100"/>
    </row>
    <row r="985" spans="1:47">
      <c r="A985" s="67"/>
      <c r="B985" s="140" t="s">
        <v>789</v>
      </c>
      <c r="C985" s="68">
        <v>1</v>
      </c>
      <c r="D985" s="101" t="s">
        <v>416</v>
      </c>
      <c r="E985" s="70">
        <v>210</v>
      </c>
      <c r="F985" s="70">
        <v>6</v>
      </c>
      <c r="G985" s="96">
        <f t="shared" si="23"/>
        <v>1260</v>
      </c>
      <c r="H985" s="71" t="s">
        <v>24</v>
      </c>
      <c r="I985" s="72"/>
      <c r="J985" s="73">
        <v>11</v>
      </c>
      <c r="K985" s="74">
        <v>11</v>
      </c>
      <c r="L985" s="97" t="s">
        <v>25</v>
      </c>
      <c r="M985" s="98" t="s">
        <v>82</v>
      </c>
      <c r="N985" s="99">
        <v>11</v>
      </c>
      <c r="O985" s="100">
        <v>11</v>
      </c>
      <c r="P985" s="71" t="s">
        <v>24</v>
      </c>
      <c r="Q985" s="72"/>
      <c r="R985" s="73">
        <v>2</v>
      </c>
      <c r="S985" s="74">
        <v>2</v>
      </c>
      <c r="T985" s="97" t="s">
        <v>23</v>
      </c>
      <c r="U985" s="98" t="s">
        <v>98</v>
      </c>
      <c r="V985" s="99">
        <v>2</v>
      </c>
      <c r="W985" s="100">
        <v>2</v>
      </c>
      <c r="X985" s="71"/>
      <c r="Y985" s="72"/>
      <c r="Z985" s="73"/>
      <c r="AA985" s="74"/>
      <c r="AB985" s="97"/>
      <c r="AC985" s="98"/>
      <c r="AD985" s="99"/>
      <c r="AE985" s="100"/>
      <c r="AF985" s="71"/>
      <c r="AG985" s="72"/>
      <c r="AH985" s="73"/>
      <c r="AI985" s="74"/>
      <c r="AJ985" s="97"/>
      <c r="AK985" s="98"/>
      <c r="AL985" s="99"/>
      <c r="AM985" s="100"/>
      <c r="AN985" s="71"/>
      <c r="AO985" s="72"/>
      <c r="AP985" s="73"/>
      <c r="AQ985" s="74"/>
      <c r="AR985" s="97"/>
      <c r="AS985" s="98"/>
      <c r="AT985" s="99"/>
      <c r="AU985" s="100"/>
    </row>
    <row r="986" spans="1:47">
      <c r="A986" s="67"/>
      <c r="B986" s="140" t="s">
        <v>789</v>
      </c>
      <c r="C986" s="68">
        <v>1</v>
      </c>
      <c r="D986" s="101" t="s">
        <v>489</v>
      </c>
      <c r="E986" s="70">
        <v>210</v>
      </c>
      <c r="F986" s="70">
        <v>8</v>
      </c>
      <c r="G986" s="96">
        <f t="shared" si="23"/>
        <v>1680</v>
      </c>
      <c r="H986" s="71" t="s">
        <v>24</v>
      </c>
      <c r="I986" s="72"/>
      <c r="J986" s="73">
        <v>11</v>
      </c>
      <c r="K986" s="74">
        <v>11</v>
      </c>
      <c r="L986" s="97" t="s">
        <v>25</v>
      </c>
      <c r="M986" s="98" t="s">
        <v>82</v>
      </c>
      <c r="N986" s="99">
        <v>11</v>
      </c>
      <c r="O986" s="100">
        <v>11</v>
      </c>
      <c r="P986" s="71" t="s">
        <v>24</v>
      </c>
      <c r="Q986" s="72"/>
      <c r="R986" s="73">
        <v>2</v>
      </c>
      <c r="S986" s="74">
        <v>2</v>
      </c>
      <c r="T986" s="97" t="s">
        <v>23</v>
      </c>
      <c r="U986" s="98" t="s">
        <v>98</v>
      </c>
      <c r="V986" s="99">
        <v>2</v>
      </c>
      <c r="W986" s="100">
        <v>2</v>
      </c>
      <c r="X986" s="71"/>
      <c r="Y986" s="72"/>
      <c r="Z986" s="73"/>
      <c r="AA986" s="74"/>
      <c r="AB986" s="97"/>
      <c r="AC986" s="98"/>
      <c r="AD986" s="99"/>
      <c r="AE986" s="100"/>
      <c r="AF986" s="71"/>
      <c r="AG986" s="72"/>
      <c r="AH986" s="73"/>
      <c r="AI986" s="74"/>
      <c r="AJ986" s="97"/>
      <c r="AK986" s="98"/>
      <c r="AL986" s="99"/>
      <c r="AM986" s="100"/>
      <c r="AN986" s="71"/>
      <c r="AO986" s="72"/>
      <c r="AP986" s="73"/>
      <c r="AQ986" s="74"/>
      <c r="AR986" s="97"/>
      <c r="AS986" s="98"/>
      <c r="AT986" s="99"/>
      <c r="AU986" s="100"/>
    </row>
    <row r="987" spans="1:47">
      <c r="A987" s="67"/>
      <c r="B987" s="140" t="s">
        <v>789</v>
      </c>
      <c r="C987" s="68">
        <v>1</v>
      </c>
      <c r="D987" s="101" t="s">
        <v>480</v>
      </c>
      <c r="E987" s="70">
        <v>250</v>
      </c>
      <c r="F987" s="70">
        <v>4</v>
      </c>
      <c r="G987" s="96">
        <f t="shared" si="23"/>
        <v>1000</v>
      </c>
      <c r="H987" s="71" t="s">
        <v>24</v>
      </c>
      <c r="I987" s="72"/>
      <c r="J987" s="73">
        <v>12</v>
      </c>
      <c r="K987" s="74">
        <v>12</v>
      </c>
      <c r="L987" s="97" t="s">
        <v>25</v>
      </c>
      <c r="M987" s="98" t="s">
        <v>82</v>
      </c>
      <c r="N987" s="99">
        <v>12</v>
      </c>
      <c r="O987" s="100">
        <v>12</v>
      </c>
      <c r="P987" s="71"/>
      <c r="Q987" s="72"/>
      <c r="R987" s="73"/>
      <c r="S987" s="74"/>
      <c r="T987" s="97"/>
      <c r="U987" s="98"/>
      <c r="V987" s="99"/>
      <c r="W987" s="100"/>
      <c r="X987" s="71"/>
      <c r="Y987" s="72"/>
      <c r="Z987" s="73"/>
      <c r="AA987" s="74"/>
      <c r="AB987" s="97"/>
      <c r="AC987" s="98"/>
      <c r="AD987" s="99"/>
      <c r="AE987" s="100"/>
      <c r="AF987" s="71"/>
      <c r="AG987" s="72"/>
      <c r="AH987" s="73"/>
      <c r="AI987" s="74"/>
      <c r="AJ987" s="97"/>
      <c r="AK987" s="98"/>
      <c r="AL987" s="99"/>
      <c r="AM987" s="100"/>
      <c r="AN987" s="71"/>
      <c r="AO987" s="72"/>
      <c r="AP987" s="73"/>
      <c r="AQ987" s="74"/>
      <c r="AR987" s="97"/>
      <c r="AS987" s="98"/>
      <c r="AT987" s="99"/>
      <c r="AU987" s="100"/>
    </row>
    <row r="988" spans="1:47">
      <c r="A988" s="67"/>
      <c r="B988" s="140" t="s">
        <v>789</v>
      </c>
      <c r="C988" s="68">
        <v>1</v>
      </c>
      <c r="D988" s="101" t="s">
        <v>491</v>
      </c>
      <c r="E988" s="70">
        <v>210</v>
      </c>
      <c r="F988" s="70">
        <v>8</v>
      </c>
      <c r="G988" s="96">
        <f t="shared" si="23"/>
        <v>1680</v>
      </c>
      <c r="H988" s="71" t="s">
        <v>24</v>
      </c>
      <c r="I988" s="72"/>
      <c r="J988" s="73">
        <v>11</v>
      </c>
      <c r="K988" s="74">
        <v>11</v>
      </c>
      <c r="L988" s="97" t="s">
        <v>25</v>
      </c>
      <c r="M988" s="98" t="s">
        <v>82</v>
      </c>
      <c r="N988" s="99">
        <v>11</v>
      </c>
      <c r="O988" s="100">
        <v>11</v>
      </c>
      <c r="P988" s="71" t="s">
        <v>24</v>
      </c>
      <c r="Q988" s="72"/>
      <c r="R988" s="73">
        <v>2</v>
      </c>
      <c r="S988" s="74">
        <v>2</v>
      </c>
      <c r="T988" s="97" t="s">
        <v>23</v>
      </c>
      <c r="U988" s="98" t="s">
        <v>98</v>
      </c>
      <c r="V988" s="99">
        <v>2</v>
      </c>
      <c r="W988" s="100">
        <v>2</v>
      </c>
      <c r="X988" s="71"/>
      <c r="Y988" s="72"/>
      <c r="Z988" s="73"/>
      <c r="AA988" s="74"/>
      <c r="AB988" s="97"/>
      <c r="AC988" s="98"/>
      <c r="AD988" s="99"/>
      <c r="AE988" s="100"/>
      <c r="AF988" s="71"/>
      <c r="AG988" s="72"/>
      <c r="AH988" s="73"/>
      <c r="AI988" s="74"/>
      <c r="AJ988" s="97"/>
      <c r="AK988" s="98"/>
      <c r="AL988" s="99"/>
      <c r="AM988" s="100"/>
      <c r="AN988" s="71"/>
      <c r="AO988" s="72"/>
      <c r="AP988" s="73"/>
      <c r="AQ988" s="74"/>
      <c r="AR988" s="97"/>
      <c r="AS988" s="98"/>
      <c r="AT988" s="99"/>
      <c r="AU988" s="100"/>
    </row>
    <row r="989" spans="1:47">
      <c r="A989" s="67"/>
      <c r="B989" s="140" t="s">
        <v>789</v>
      </c>
      <c r="C989" s="68">
        <v>1</v>
      </c>
      <c r="D989" s="101" t="s">
        <v>490</v>
      </c>
      <c r="E989" s="70">
        <v>210</v>
      </c>
      <c r="F989" s="70">
        <v>8</v>
      </c>
      <c r="G989" s="96">
        <f t="shared" si="23"/>
        <v>1680</v>
      </c>
      <c r="H989" s="71" t="s">
        <v>24</v>
      </c>
      <c r="I989" s="72"/>
      <c r="J989" s="73">
        <v>11</v>
      </c>
      <c r="K989" s="74">
        <v>11</v>
      </c>
      <c r="L989" s="97" t="s">
        <v>25</v>
      </c>
      <c r="M989" s="98" t="s">
        <v>82</v>
      </c>
      <c r="N989" s="99">
        <v>11</v>
      </c>
      <c r="O989" s="100">
        <v>11</v>
      </c>
      <c r="P989" s="71" t="s">
        <v>24</v>
      </c>
      <c r="Q989" s="72"/>
      <c r="R989" s="73">
        <v>2</v>
      </c>
      <c r="S989" s="74">
        <v>2</v>
      </c>
      <c r="T989" s="97" t="s">
        <v>23</v>
      </c>
      <c r="U989" s="98" t="s">
        <v>98</v>
      </c>
      <c r="V989" s="99">
        <v>2</v>
      </c>
      <c r="W989" s="100">
        <v>2</v>
      </c>
      <c r="X989" s="71"/>
      <c r="Y989" s="72"/>
      <c r="Z989" s="73"/>
      <c r="AA989" s="74"/>
      <c r="AB989" s="97"/>
      <c r="AC989" s="98"/>
      <c r="AD989" s="99"/>
      <c r="AE989" s="100"/>
      <c r="AF989" s="71"/>
      <c r="AG989" s="72"/>
      <c r="AH989" s="73"/>
      <c r="AI989" s="74"/>
      <c r="AJ989" s="97"/>
      <c r="AK989" s="98"/>
      <c r="AL989" s="99"/>
      <c r="AM989" s="100"/>
      <c r="AN989" s="71"/>
      <c r="AO989" s="72"/>
      <c r="AP989" s="73"/>
      <c r="AQ989" s="74"/>
      <c r="AR989" s="97"/>
      <c r="AS989" s="98"/>
      <c r="AT989" s="99"/>
      <c r="AU989" s="100"/>
    </row>
    <row r="990" spans="1:47">
      <c r="A990" s="67"/>
      <c r="B990" s="140" t="s">
        <v>789</v>
      </c>
      <c r="C990" s="68">
        <v>1</v>
      </c>
      <c r="D990" s="101" t="s">
        <v>820</v>
      </c>
      <c r="E990" s="70">
        <v>210</v>
      </c>
      <c r="F990" s="70">
        <v>8</v>
      </c>
      <c r="G990" s="96">
        <f t="shared" si="23"/>
        <v>1680</v>
      </c>
      <c r="H990" s="71" t="s">
        <v>24</v>
      </c>
      <c r="I990" s="72"/>
      <c r="J990" s="73">
        <v>6</v>
      </c>
      <c r="K990" s="74">
        <v>6</v>
      </c>
      <c r="L990" s="97" t="s">
        <v>25</v>
      </c>
      <c r="M990" s="98" t="s">
        <v>82</v>
      </c>
      <c r="N990" s="99">
        <v>6</v>
      </c>
      <c r="O990" s="100">
        <v>6</v>
      </c>
      <c r="P990" s="71"/>
      <c r="Q990" s="72"/>
      <c r="R990" s="73"/>
      <c r="S990" s="74"/>
      <c r="T990" s="97"/>
      <c r="U990" s="98"/>
      <c r="V990" s="99"/>
      <c r="W990" s="100"/>
      <c r="X990" s="71"/>
      <c r="Y990" s="72"/>
      <c r="Z990" s="73"/>
      <c r="AA990" s="74"/>
      <c r="AB990" s="97"/>
      <c r="AC990" s="98"/>
      <c r="AD990" s="99"/>
      <c r="AE990" s="100"/>
      <c r="AF990" s="71"/>
      <c r="AG990" s="72"/>
      <c r="AH990" s="73"/>
      <c r="AI990" s="74"/>
      <c r="AJ990" s="97"/>
      <c r="AK990" s="98"/>
      <c r="AL990" s="99"/>
      <c r="AM990" s="100"/>
      <c r="AN990" s="71"/>
      <c r="AO990" s="72"/>
      <c r="AP990" s="73"/>
      <c r="AQ990" s="74"/>
      <c r="AR990" s="97"/>
      <c r="AS990" s="98"/>
      <c r="AT990" s="99"/>
      <c r="AU990" s="100"/>
    </row>
    <row r="991" spans="1:47">
      <c r="A991" s="67"/>
      <c r="B991" s="140" t="s">
        <v>789</v>
      </c>
      <c r="C991" s="68">
        <v>1</v>
      </c>
      <c r="D991" s="101" t="s">
        <v>821</v>
      </c>
      <c r="E991" s="70">
        <v>210</v>
      </c>
      <c r="F991" s="70">
        <v>6</v>
      </c>
      <c r="G991" s="96">
        <f t="shared" si="23"/>
        <v>1260</v>
      </c>
      <c r="H991" s="71" t="s">
        <v>24</v>
      </c>
      <c r="I991" s="72"/>
      <c r="J991" s="73">
        <v>6</v>
      </c>
      <c r="K991" s="74">
        <v>6</v>
      </c>
      <c r="L991" s="97" t="s">
        <v>25</v>
      </c>
      <c r="M991" s="98" t="s">
        <v>78</v>
      </c>
      <c r="N991" s="99">
        <v>6</v>
      </c>
      <c r="O991" s="100">
        <v>6</v>
      </c>
      <c r="P991" s="71"/>
      <c r="Q991" s="72"/>
      <c r="R991" s="73"/>
      <c r="S991" s="74"/>
      <c r="T991" s="97"/>
      <c r="U991" s="98"/>
      <c r="V991" s="99"/>
      <c r="W991" s="100"/>
      <c r="X991" s="71"/>
      <c r="Y991" s="72"/>
      <c r="Z991" s="73"/>
      <c r="AA991" s="74"/>
      <c r="AB991" s="97"/>
      <c r="AC991" s="98"/>
      <c r="AD991" s="99"/>
      <c r="AE991" s="100"/>
      <c r="AF991" s="71"/>
      <c r="AG991" s="72"/>
      <c r="AH991" s="73"/>
      <c r="AI991" s="74"/>
      <c r="AJ991" s="97"/>
      <c r="AK991" s="98"/>
      <c r="AL991" s="99"/>
      <c r="AM991" s="100"/>
      <c r="AN991" s="71"/>
      <c r="AO991" s="72"/>
      <c r="AP991" s="73"/>
      <c r="AQ991" s="74"/>
      <c r="AR991" s="97"/>
      <c r="AS991" s="98"/>
      <c r="AT991" s="99"/>
      <c r="AU991" s="100"/>
    </row>
    <row r="992" spans="1:47">
      <c r="A992" s="67"/>
      <c r="B992" s="140" t="s">
        <v>789</v>
      </c>
      <c r="C992" s="68">
        <v>1</v>
      </c>
      <c r="D992" s="101" t="s">
        <v>822</v>
      </c>
      <c r="E992" s="70">
        <v>210</v>
      </c>
      <c r="F992" s="70">
        <v>6</v>
      </c>
      <c r="G992" s="96">
        <f t="shared" si="23"/>
        <v>1260</v>
      </c>
      <c r="H992" s="71" t="s">
        <v>24</v>
      </c>
      <c r="I992" s="72"/>
      <c r="J992" s="73">
        <v>6</v>
      </c>
      <c r="K992" s="74">
        <v>6</v>
      </c>
      <c r="L992" s="97" t="s">
        <v>25</v>
      </c>
      <c r="M992" s="98" t="s">
        <v>78</v>
      </c>
      <c r="N992" s="99">
        <v>6</v>
      </c>
      <c r="O992" s="100">
        <v>6</v>
      </c>
      <c r="P992" s="71"/>
      <c r="Q992" s="72"/>
      <c r="R992" s="73"/>
      <c r="S992" s="74"/>
      <c r="T992" s="97"/>
      <c r="U992" s="98"/>
      <c r="V992" s="99"/>
      <c r="W992" s="100"/>
      <c r="X992" s="71"/>
      <c r="Y992" s="72"/>
      <c r="Z992" s="73"/>
      <c r="AA992" s="74"/>
      <c r="AB992" s="97"/>
      <c r="AC992" s="98"/>
      <c r="AD992" s="99"/>
      <c r="AE992" s="100"/>
      <c r="AF992" s="71"/>
      <c r="AG992" s="72"/>
      <c r="AH992" s="73"/>
      <c r="AI992" s="74"/>
      <c r="AJ992" s="97"/>
      <c r="AK992" s="98"/>
      <c r="AL992" s="99"/>
      <c r="AM992" s="100"/>
      <c r="AN992" s="71"/>
      <c r="AO992" s="72"/>
      <c r="AP992" s="73"/>
      <c r="AQ992" s="74"/>
      <c r="AR992" s="97"/>
      <c r="AS992" s="98"/>
      <c r="AT992" s="99"/>
      <c r="AU992" s="100"/>
    </row>
    <row r="993" spans="1:47">
      <c r="A993" s="67"/>
      <c r="B993" s="140" t="s">
        <v>789</v>
      </c>
      <c r="C993" s="68">
        <v>1</v>
      </c>
      <c r="D993" s="101" t="s">
        <v>401</v>
      </c>
      <c r="E993" s="70">
        <v>210</v>
      </c>
      <c r="F993" s="70">
        <v>6</v>
      </c>
      <c r="G993" s="96">
        <f t="shared" si="23"/>
        <v>1260</v>
      </c>
      <c r="H993" s="71" t="s">
        <v>24</v>
      </c>
      <c r="I993" s="72"/>
      <c r="J993" s="73">
        <v>6</v>
      </c>
      <c r="K993" s="74">
        <v>6</v>
      </c>
      <c r="L993" s="97" t="s">
        <v>25</v>
      </c>
      <c r="M993" s="98" t="s">
        <v>78</v>
      </c>
      <c r="N993" s="99">
        <v>6</v>
      </c>
      <c r="O993" s="100">
        <v>6</v>
      </c>
      <c r="P993" s="71"/>
      <c r="Q993" s="72"/>
      <c r="R993" s="73"/>
      <c r="S993" s="74"/>
      <c r="T993" s="97"/>
      <c r="U993" s="98"/>
      <c r="V993" s="99"/>
      <c r="W993" s="100"/>
      <c r="X993" s="71"/>
      <c r="Y993" s="72"/>
      <c r="Z993" s="73"/>
      <c r="AA993" s="74"/>
      <c r="AB993" s="97"/>
      <c r="AC993" s="98"/>
      <c r="AD993" s="99"/>
      <c r="AE993" s="100"/>
      <c r="AF993" s="71"/>
      <c r="AG993" s="72"/>
      <c r="AH993" s="73"/>
      <c r="AI993" s="74"/>
      <c r="AJ993" s="97"/>
      <c r="AK993" s="98"/>
      <c r="AL993" s="99"/>
      <c r="AM993" s="100"/>
      <c r="AN993" s="71"/>
      <c r="AO993" s="72"/>
      <c r="AP993" s="73"/>
      <c r="AQ993" s="74"/>
      <c r="AR993" s="97"/>
      <c r="AS993" s="98"/>
      <c r="AT993" s="99"/>
      <c r="AU993" s="100"/>
    </row>
    <row r="994" spans="1:47">
      <c r="A994" s="67"/>
      <c r="B994" s="140" t="s">
        <v>789</v>
      </c>
      <c r="C994" s="68">
        <v>1</v>
      </c>
      <c r="D994" s="101" t="s">
        <v>405</v>
      </c>
      <c r="E994" s="70">
        <v>210</v>
      </c>
      <c r="F994" s="70">
        <v>4</v>
      </c>
      <c r="G994" s="96">
        <f t="shared" si="23"/>
        <v>840</v>
      </c>
      <c r="H994" s="71" t="s">
        <v>24</v>
      </c>
      <c r="I994" s="72"/>
      <c r="J994" s="73">
        <v>10</v>
      </c>
      <c r="K994" s="74">
        <v>10</v>
      </c>
      <c r="L994" s="97" t="s">
        <v>25</v>
      </c>
      <c r="M994" s="98" t="s">
        <v>98</v>
      </c>
      <c r="N994" s="99">
        <v>10</v>
      </c>
      <c r="O994" s="100">
        <v>10</v>
      </c>
      <c r="P994" s="71" t="s">
        <v>24</v>
      </c>
      <c r="Q994" s="72"/>
      <c r="R994" s="73">
        <v>4</v>
      </c>
      <c r="S994" s="74">
        <v>4</v>
      </c>
      <c r="T994" s="97" t="s">
        <v>23</v>
      </c>
      <c r="U994" s="98" t="s">
        <v>98</v>
      </c>
      <c r="V994" s="99">
        <v>4</v>
      </c>
      <c r="W994" s="100">
        <v>4</v>
      </c>
      <c r="X994" s="71"/>
      <c r="Y994" s="72"/>
      <c r="Z994" s="73"/>
      <c r="AA994" s="74"/>
      <c r="AB994" s="97"/>
      <c r="AC994" s="98"/>
      <c r="AD994" s="99"/>
      <c r="AE994" s="100"/>
      <c r="AF994" s="71"/>
      <c r="AG994" s="72"/>
      <c r="AH994" s="73"/>
      <c r="AI994" s="74"/>
      <c r="AJ994" s="97"/>
      <c r="AK994" s="98"/>
      <c r="AL994" s="99"/>
      <c r="AM994" s="100"/>
      <c r="AN994" s="71"/>
      <c r="AO994" s="72"/>
      <c r="AP994" s="73"/>
      <c r="AQ994" s="74"/>
      <c r="AR994" s="97"/>
      <c r="AS994" s="98"/>
      <c r="AT994" s="99"/>
      <c r="AU994" s="100"/>
    </row>
    <row r="995" spans="1:47">
      <c r="A995" s="67"/>
      <c r="B995" s="140" t="s">
        <v>789</v>
      </c>
      <c r="C995" s="68">
        <v>1</v>
      </c>
      <c r="D995" s="101" t="s">
        <v>823</v>
      </c>
      <c r="E995" s="70">
        <v>250</v>
      </c>
      <c r="F995" s="70">
        <v>4</v>
      </c>
      <c r="G995" s="96">
        <f t="shared" si="23"/>
        <v>1000</v>
      </c>
      <c r="H995" s="71" t="s">
        <v>24</v>
      </c>
      <c r="I995" s="72"/>
      <c r="J995" s="73">
        <v>12</v>
      </c>
      <c r="K995" s="74">
        <v>12</v>
      </c>
      <c r="L995" s="97" t="s">
        <v>25</v>
      </c>
      <c r="M995" s="98" t="s">
        <v>98</v>
      </c>
      <c r="N995" s="99">
        <v>12</v>
      </c>
      <c r="O995" s="100">
        <v>12</v>
      </c>
      <c r="P995" s="71"/>
      <c r="Q995" s="72"/>
      <c r="R995" s="73"/>
      <c r="S995" s="74"/>
      <c r="T995" s="97"/>
      <c r="U995" s="98"/>
      <c r="V995" s="99"/>
      <c r="W995" s="100"/>
      <c r="X995" s="71"/>
      <c r="Y995" s="72"/>
      <c r="Z995" s="73"/>
      <c r="AA995" s="74"/>
      <c r="AB995" s="97"/>
      <c r="AC995" s="98"/>
      <c r="AD995" s="99"/>
      <c r="AE995" s="100"/>
      <c r="AF995" s="71"/>
      <c r="AG995" s="72"/>
      <c r="AH995" s="73"/>
      <c r="AI995" s="74"/>
      <c r="AJ995" s="97"/>
      <c r="AK995" s="98"/>
      <c r="AL995" s="99"/>
      <c r="AM995" s="100"/>
      <c r="AN995" s="71"/>
      <c r="AO995" s="72"/>
      <c r="AP995" s="73"/>
      <c r="AQ995" s="74"/>
      <c r="AR995" s="97"/>
      <c r="AS995" s="98"/>
      <c r="AT995" s="99"/>
      <c r="AU995" s="100"/>
    </row>
    <row r="996" spans="1:47">
      <c r="A996" s="67"/>
      <c r="B996" s="140" t="s">
        <v>789</v>
      </c>
      <c r="C996" s="68">
        <v>1</v>
      </c>
      <c r="D996" s="101" t="s">
        <v>824</v>
      </c>
      <c r="E996" s="70">
        <v>210</v>
      </c>
      <c r="F996" s="70">
        <v>8</v>
      </c>
      <c r="G996" s="96">
        <f t="shared" si="23"/>
        <v>1680</v>
      </c>
      <c r="H996" s="71" t="s">
        <v>24</v>
      </c>
      <c r="I996" s="72"/>
      <c r="J996" s="73">
        <v>5</v>
      </c>
      <c r="K996" s="74">
        <v>5</v>
      </c>
      <c r="L996" s="97" t="s">
        <v>25</v>
      </c>
      <c r="M996" s="98" t="s">
        <v>82</v>
      </c>
      <c r="N996" s="99">
        <v>5</v>
      </c>
      <c r="O996" s="100">
        <v>5</v>
      </c>
      <c r="P996" s="71" t="s">
        <v>24</v>
      </c>
      <c r="Q996" s="72"/>
      <c r="R996" s="73">
        <v>2</v>
      </c>
      <c r="S996" s="74">
        <v>2</v>
      </c>
      <c r="T996" s="97" t="s">
        <v>23</v>
      </c>
      <c r="U996" s="98" t="s">
        <v>98</v>
      </c>
      <c r="V996" s="99">
        <v>2</v>
      </c>
      <c r="W996" s="100">
        <v>2</v>
      </c>
      <c r="X996" s="71"/>
      <c r="Y996" s="72"/>
      <c r="Z996" s="73"/>
      <c r="AA996" s="74"/>
      <c r="AB996" s="97"/>
      <c r="AC996" s="98"/>
      <c r="AD996" s="99"/>
      <c r="AE996" s="100"/>
      <c r="AF996" s="71"/>
      <c r="AG996" s="72"/>
      <c r="AH996" s="73"/>
      <c r="AI996" s="74"/>
      <c r="AJ996" s="97"/>
      <c r="AK996" s="98"/>
      <c r="AL996" s="99"/>
      <c r="AM996" s="100"/>
      <c r="AN996" s="71"/>
      <c r="AO996" s="72"/>
      <c r="AP996" s="73"/>
      <c r="AQ996" s="74"/>
      <c r="AR996" s="97"/>
      <c r="AS996" s="98"/>
      <c r="AT996" s="99"/>
      <c r="AU996" s="100"/>
    </row>
    <row r="997" spans="1:47">
      <c r="A997" s="67"/>
      <c r="B997" s="140" t="s">
        <v>789</v>
      </c>
      <c r="C997" s="68">
        <v>1</v>
      </c>
      <c r="D997" s="101" t="s">
        <v>825</v>
      </c>
      <c r="E997" s="70">
        <v>210</v>
      </c>
      <c r="F997" s="70">
        <v>8</v>
      </c>
      <c r="G997" s="96">
        <f t="shared" si="23"/>
        <v>1680</v>
      </c>
      <c r="H997" s="71" t="s">
        <v>24</v>
      </c>
      <c r="I997" s="72"/>
      <c r="J997" s="73">
        <v>5</v>
      </c>
      <c r="K997" s="74">
        <v>5</v>
      </c>
      <c r="L997" s="97" t="s">
        <v>25</v>
      </c>
      <c r="M997" s="98" t="s">
        <v>82</v>
      </c>
      <c r="N997" s="99">
        <v>5</v>
      </c>
      <c r="O997" s="100">
        <v>5</v>
      </c>
      <c r="P997" s="71" t="s">
        <v>24</v>
      </c>
      <c r="Q997" s="72"/>
      <c r="R997" s="73">
        <v>2</v>
      </c>
      <c r="S997" s="74">
        <v>2</v>
      </c>
      <c r="T997" s="97" t="s">
        <v>23</v>
      </c>
      <c r="U997" s="98" t="s">
        <v>98</v>
      </c>
      <c r="V997" s="99">
        <v>2</v>
      </c>
      <c r="W997" s="100">
        <v>2</v>
      </c>
      <c r="X997" s="71"/>
      <c r="Y997" s="72"/>
      <c r="Z997" s="73"/>
      <c r="AA997" s="74"/>
      <c r="AB997" s="97"/>
      <c r="AC997" s="98"/>
      <c r="AD997" s="99"/>
      <c r="AE997" s="100"/>
      <c r="AF997" s="71"/>
      <c r="AG997" s="72"/>
      <c r="AH997" s="73"/>
      <c r="AI997" s="74"/>
      <c r="AJ997" s="97"/>
      <c r="AK997" s="98"/>
      <c r="AL997" s="99"/>
      <c r="AM997" s="100"/>
      <c r="AN997" s="71"/>
      <c r="AO997" s="72"/>
      <c r="AP997" s="73"/>
      <c r="AQ997" s="74"/>
      <c r="AR997" s="97"/>
      <c r="AS997" s="98"/>
      <c r="AT997" s="99"/>
      <c r="AU997" s="100"/>
    </row>
    <row r="998" spans="1:47">
      <c r="A998" s="67"/>
      <c r="B998" s="140" t="s">
        <v>789</v>
      </c>
      <c r="C998" s="68">
        <v>1</v>
      </c>
      <c r="D998" s="101" t="s">
        <v>826</v>
      </c>
      <c r="E998" s="70">
        <v>210</v>
      </c>
      <c r="F998" s="70">
        <v>8</v>
      </c>
      <c r="G998" s="96">
        <f t="shared" si="23"/>
        <v>1680</v>
      </c>
      <c r="H998" s="71" t="s">
        <v>24</v>
      </c>
      <c r="I998" s="72"/>
      <c r="J998" s="73">
        <v>5</v>
      </c>
      <c r="K998" s="74">
        <v>5</v>
      </c>
      <c r="L998" s="97" t="s">
        <v>25</v>
      </c>
      <c r="M998" s="98" t="s">
        <v>82</v>
      </c>
      <c r="N998" s="99">
        <v>5</v>
      </c>
      <c r="O998" s="100">
        <v>5</v>
      </c>
      <c r="P998" s="71" t="s">
        <v>24</v>
      </c>
      <c r="Q998" s="72"/>
      <c r="R998" s="73">
        <v>2</v>
      </c>
      <c r="S998" s="74">
        <v>2</v>
      </c>
      <c r="T998" s="97" t="s">
        <v>23</v>
      </c>
      <c r="U998" s="98" t="s">
        <v>98</v>
      </c>
      <c r="V998" s="99">
        <v>2</v>
      </c>
      <c r="W998" s="100">
        <v>2</v>
      </c>
      <c r="X998" s="71"/>
      <c r="Y998" s="72"/>
      <c r="Z998" s="73"/>
      <c r="AA998" s="74"/>
      <c r="AB998" s="97"/>
      <c r="AC998" s="98"/>
      <c r="AD998" s="99"/>
      <c r="AE998" s="100"/>
      <c r="AF998" s="71"/>
      <c r="AG998" s="72"/>
      <c r="AH998" s="73"/>
      <c r="AI998" s="74"/>
      <c r="AJ998" s="97"/>
      <c r="AK998" s="98"/>
      <c r="AL998" s="99"/>
      <c r="AM998" s="100"/>
      <c r="AN998" s="71"/>
      <c r="AO998" s="72"/>
      <c r="AP998" s="73"/>
      <c r="AQ998" s="74"/>
      <c r="AR998" s="97"/>
      <c r="AS998" s="98"/>
      <c r="AT998" s="99"/>
      <c r="AU998" s="100"/>
    </row>
    <row r="999" spans="1:47">
      <c r="A999" s="67"/>
      <c r="B999" s="140" t="s">
        <v>789</v>
      </c>
      <c r="C999" s="68">
        <v>1</v>
      </c>
      <c r="D999" s="101" t="s">
        <v>827</v>
      </c>
      <c r="E999" s="70">
        <v>210</v>
      </c>
      <c r="F999" s="70">
        <v>8</v>
      </c>
      <c r="G999" s="96">
        <f t="shared" si="23"/>
        <v>1680</v>
      </c>
      <c r="H999" s="71" t="s">
        <v>24</v>
      </c>
      <c r="I999" s="72"/>
      <c r="J999" s="73">
        <v>5</v>
      </c>
      <c r="K999" s="74">
        <v>5</v>
      </c>
      <c r="L999" s="97" t="s">
        <v>25</v>
      </c>
      <c r="M999" s="98" t="s">
        <v>82</v>
      </c>
      <c r="N999" s="99">
        <v>5</v>
      </c>
      <c r="O999" s="100">
        <v>5</v>
      </c>
      <c r="P999" s="71" t="s">
        <v>24</v>
      </c>
      <c r="Q999" s="72"/>
      <c r="R999" s="73">
        <v>2</v>
      </c>
      <c r="S999" s="74">
        <v>2</v>
      </c>
      <c r="T999" s="97" t="s">
        <v>23</v>
      </c>
      <c r="U999" s="98" t="s">
        <v>98</v>
      </c>
      <c r="V999" s="99">
        <v>2</v>
      </c>
      <c r="W999" s="100">
        <v>2</v>
      </c>
      <c r="X999" s="71"/>
      <c r="Y999" s="72"/>
      <c r="Z999" s="73"/>
      <c r="AA999" s="74"/>
      <c r="AB999" s="97"/>
      <c r="AC999" s="98"/>
      <c r="AD999" s="99"/>
      <c r="AE999" s="100"/>
      <c r="AF999" s="71"/>
      <c r="AG999" s="72"/>
      <c r="AH999" s="73"/>
      <c r="AI999" s="74"/>
      <c r="AJ999" s="97"/>
      <c r="AK999" s="98"/>
      <c r="AL999" s="99"/>
      <c r="AM999" s="100"/>
      <c r="AN999" s="71"/>
      <c r="AO999" s="72"/>
      <c r="AP999" s="73"/>
      <c r="AQ999" s="74"/>
      <c r="AR999" s="97"/>
      <c r="AS999" s="98"/>
      <c r="AT999" s="99"/>
      <c r="AU999" s="100"/>
    </row>
    <row r="1000" spans="1:47">
      <c r="A1000" s="67"/>
      <c r="B1000" s="140" t="s">
        <v>789</v>
      </c>
      <c r="C1000" s="68">
        <v>2</v>
      </c>
      <c r="D1000" s="101" t="s">
        <v>828</v>
      </c>
      <c r="E1000" s="70">
        <v>210</v>
      </c>
      <c r="F1000" s="70">
        <v>6</v>
      </c>
      <c r="G1000" s="96">
        <f t="shared" si="23"/>
        <v>1260</v>
      </c>
      <c r="H1000" s="71" t="s">
        <v>24</v>
      </c>
      <c r="I1000" s="72"/>
      <c r="J1000" s="73">
        <v>18</v>
      </c>
      <c r="K1000" s="74">
        <v>18</v>
      </c>
      <c r="L1000" s="97" t="s">
        <v>25</v>
      </c>
      <c r="M1000" s="98" t="s">
        <v>1022</v>
      </c>
      <c r="N1000" s="99">
        <v>18</v>
      </c>
      <c r="O1000" s="100">
        <v>18</v>
      </c>
      <c r="P1000" s="71"/>
      <c r="Q1000" s="72"/>
      <c r="R1000" s="73"/>
      <c r="S1000" s="74"/>
      <c r="T1000" s="97"/>
      <c r="U1000" s="98"/>
      <c r="V1000" s="99"/>
      <c r="W1000" s="100"/>
      <c r="X1000" s="71"/>
      <c r="Y1000" s="72"/>
      <c r="Z1000" s="73"/>
      <c r="AA1000" s="74"/>
      <c r="AB1000" s="97"/>
      <c r="AC1000" s="98"/>
      <c r="AD1000" s="99"/>
      <c r="AE1000" s="100"/>
      <c r="AF1000" s="71"/>
      <c r="AG1000" s="72"/>
      <c r="AH1000" s="73"/>
      <c r="AI1000" s="74"/>
      <c r="AJ1000" s="97"/>
      <c r="AK1000" s="98"/>
      <c r="AL1000" s="99"/>
      <c r="AM1000" s="100"/>
      <c r="AN1000" s="71"/>
      <c r="AO1000" s="72"/>
      <c r="AP1000" s="73"/>
      <c r="AQ1000" s="74"/>
      <c r="AR1000" s="97"/>
      <c r="AS1000" s="98"/>
      <c r="AT1000" s="99"/>
      <c r="AU1000" s="100"/>
    </row>
    <row r="1001" spans="1:47">
      <c r="A1001" s="67"/>
      <c r="B1001" s="140" t="s">
        <v>789</v>
      </c>
      <c r="C1001" s="68">
        <v>2</v>
      </c>
      <c r="D1001" s="101" t="s">
        <v>829</v>
      </c>
      <c r="E1001" s="70">
        <v>210</v>
      </c>
      <c r="F1001" s="70">
        <v>6</v>
      </c>
      <c r="G1001" s="96">
        <f t="shared" si="23"/>
        <v>1260</v>
      </c>
      <c r="H1001" s="71" t="s">
        <v>24</v>
      </c>
      <c r="I1001" s="72"/>
      <c r="J1001" s="73">
        <v>6</v>
      </c>
      <c r="K1001" s="74">
        <v>6</v>
      </c>
      <c r="L1001" s="97" t="s">
        <v>25</v>
      </c>
      <c r="M1001" s="98" t="s">
        <v>1022</v>
      </c>
      <c r="N1001" s="99">
        <v>6</v>
      </c>
      <c r="O1001" s="100">
        <v>6</v>
      </c>
      <c r="P1001" s="71"/>
      <c r="Q1001" s="72"/>
      <c r="R1001" s="73"/>
      <c r="S1001" s="74"/>
      <c r="T1001" s="97"/>
      <c r="U1001" s="98"/>
      <c r="V1001" s="99"/>
      <c r="W1001" s="100"/>
      <c r="X1001" s="71"/>
      <c r="Y1001" s="72"/>
      <c r="Z1001" s="73"/>
      <c r="AA1001" s="74"/>
      <c r="AB1001" s="97"/>
      <c r="AC1001" s="98"/>
      <c r="AD1001" s="99"/>
      <c r="AE1001" s="100"/>
      <c r="AF1001" s="71"/>
      <c r="AG1001" s="72"/>
      <c r="AH1001" s="73"/>
      <c r="AI1001" s="74"/>
      <c r="AJ1001" s="97"/>
      <c r="AK1001" s="98"/>
      <c r="AL1001" s="99"/>
      <c r="AM1001" s="100"/>
      <c r="AN1001" s="71"/>
      <c r="AO1001" s="72"/>
      <c r="AP1001" s="73"/>
      <c r="AQ1001" s="74"/>
      <c r="AR1001" s="97"/>
      <c r="AS1001" s="98"/>
      <c r="AT1001" s="99"/>
      <c r="AU1001" s="100"/>
    </row>
    <row r="1002" spans="1:47">
      <c r="A1002" s="67"/>
      <c r="B1002" s="140" t="s">
        <v>789</v>
      </c>
      <c r="C1002" s="68">
        <v>2</v>
      </c>
      <c r="D1002" s="101" t="s">
        <v>830</v>
      </c>
      <c r="E1002" s="70">
        <v>210</v>
      </c>
      <c r="F1002" s="70">
        <v>6</v>
      </c>
      <c r="G1002" s="96">
        <f t="shared" si="23"/>
        <v>1260</v>
      </c>
      <c r="H1002" s="71" t="s">
        <v>24</v>
      </c>
      <c r="I1002" s="72"/>
      <c r="J1002" s="73">
        <v>18</v>
      </c>
      <c r="K1002" s="74">
        <v>18</v>
      </c>
      <c r="L1002" s="97" t="s">
        <v>25</v>
      </c>
      <c r="M1002" s="98" t="s">
        <v>1022</v>
      </c>
      <c r="N1002" s="99">
        <v>18</v>
      </c>
      <c r="O1002" s="100">
        <v>18</v>
      </c>
      <c r="P1002" s="71" t="s">
        <v>24</v>
      </c>
      <c r="Q1002" s="72"/>
      <c r="R1002" s="73">
        <v>29</v>
      </c>
      <c r="S1002" s="74">
        <v>29</v>
      </c>
      <c r="T1002" s="97" t="s">
        <v>23</v>
      </c>
      <c r="U1002" s="98" t="s">
        <v>77</v>
      </c>
      <c r="V1002" s="99">
        <v>29</v>
      </c>
      <c r="W1002" s="100">
        <v>29</v>
      </c>
      <c r="X1002" s="71"/>
      <c r="Y1002" s="72"/>
      <c r="Z1002" s="73"/>
      <c r="AA1002" s="74"/>
      <c r="AB1002" s="97"/>
      <c r="AC1002" s="98"/>
      <c r="AD1002" s="99"/>
      <c r="AE1002" s="100"/>
      <c r="AF1002" s="71"/>
      <c r="AG1002" s="72"/>
      <c r="AH1002" s="73"/>
      <c r="AI1002" s="74"/>
      <c r="AJ1002" s="97"/>
      <c r="AK1002" s="98"/>
      <c r="AL1002" s="99"/>
      <c r="AM1002" s="100"/>
      <c r="AN1002" s="71"/>
      <c r="AO1002" s="72"/>
      <c r="AP1002" s="73"/>
      <c r="AQ1002" s="74"/>
      <c r="AR1002" s="97"/>
      <c r="AS1002" s="98"/>
      <c r="AT1002" s="99"/>
      <c r="AU1002" s="100"/>
    </row>
    <row r="1003" spans="1:47">
      <c r="A1003" s="67"/>
      <c r="B1003" s="140" t="s">
        <v>789</v>
      </c>
      <c r="C1003" s="68">
        <v>2</v>
      </c>
      <c r="D1003" s="101" t="s">
        <v>831</v>
      </c>
      <c r="E1003" s="70">
        <v>210</v>
      </c>
      <c r="F1003" s="70">
        <v>10</v>
      </c>
      <c r="G1003" s="96">
        <f t="shared" si="23"/>
        <v>2100</v>
      </c>
      <c r="H1003" s="71" t="s">
        <v>24</v>
      </c>
      <c r="I1003" s="72"/>
      <c r="J1003" s="73">
        <v>58</v>
      </c>
      <c r="K1003" s="74">
        <v>58</v>
      </c>
      <c r="L1003" s="97" t="s">
        <v>25</v>
      </c>
      <c r="M1003" s="98" t="s">
        <v>78</v>
      </c>
      <c r="N1003" s="99">
        <v>58</v>
      </c>
      <c r="O1003" s="100">
        <v>58</v>
      </c>
      <c r="P1003" s="71" t="s">
        <v>24</v>
      </c>
      <c r="Q1003" s="72"/>
      <c r="R1003" s="73">
        <v>14</v>
      </c>
      <c r="S1003" s="74">
        <v>14</v>
      </c>
      <c r="T1003" s="97" t="s">
        <v>23</v>
      </c>
      <c r="U1003" s="98" t="s">
        <v>102</v>
      </c>
      <c r="V1003" s="99">
        <v>14</v>
      </c>
      <c r="W1003" s="100">
        <v>14</v>
      </c>
      <c r="X1003" s="71" t="s">
        <v>24</v>
      </c>
      <c r="Y1003" s="72"/>
      <c r="Z1003" s="73">
        <v>64</v>
      </c>
      <c r="AA1003" s="74">
        <v>64</v>
      </c>
      <c r="AB1003" s="97" t="s">
        <v>23</v>
      </c>
      <c r="AC1003" s="98" t="s">
        <v>77</v>
      </c>
      <c r="AD1003" s="99">
        <v>64</v>
      </c>
      <c r="AE1003" s="100">
        <v>64</v>
      </c>
      <c r="AF1003" s="71"/>
      <c r="AG1003" s="72"/>
      <c r="AH1003" s="73"/>
      <c r="AI1003" s="74"/>
      <c r="AJ1003" s="97"/>
      <c r="AK1003" s="98"/>
      <c r="AL1003" s="99"/>
      <c r="AM1003" s="100"/>
      <c r="AN1003" s="71"/>
      <c r="AO1003" s="72"/>
      <c r="AP1003" s="73"/>
      <c r="AQ1003" s="74"/>
      <c r="AR1003" s="97"/>
      <c r="AS1003" s="98"/>
      <c r="AT1003" s="99"/>
      <c r="AU1003" s="100"/>
    </row>
    <row r="1004" spans="1:47">
      <c r="A1004" s="67"/>
      <c r="B1004" s="140" t="s">
        <v>789</v>
      </c>
      <c r="C1004" s="68">
        <v>2</v>
      </c>
      <c r="D1004" s="101" t="s">
        <v>832</v>
      </c>
      <c r="E1004" s="70">
        <v>210</v>
      </c>
      <c r="F1004" s="70">
        <v>8</v>
      </c>
      <c r="G1004" s="96">
        <f t="shared" si="23"/>
        <v>1680</v>
      </c>
      <c r="H1004" s="71" t="s">
        <v>24</v>
      </c>
      <c r="I1004" s="72"/>
      <c r="J1004" s="73">
        <v>11</v>
      </c>
      <c r="K1004" s="74">
        <v>11</v>
      </c>
      <c r="L1004" s="97" t="s">
        <v>25</v>
      </c>
      <c r="M1004" s="98" t="s">
        <v>82</v>
      </c>
      <c r="N1004" s="99">
        <v>11</v>
      </c>
      <c r="O1004" s="100">
        <v>11</v>
      </c>
      <c r="P1004" s="71" t="s">
        <v>24</v>
      </c>
      <c r="Q1004" s="72"/>
      <c r="R1004" s="73">
        <v>2</v>
      </c>
      <c r="S1004" s="74">
        <v>2</v>
      </c>
      <c r="T1004" s="97" t="s">
        <v>23</v>
      </c>
      <c r="U1004" s="98" t="s">
        <v>98</v>
      </c>
      <c r="V1004" s="99">
        <v>2</v>
      </c>
      <c r="W1004" s="100">
        <v>2</v>
      </c>
      <c r="X1004" s="71"/>
      <c r="Y1004" s="72"/>
      <c r="Z1004" s="73"/>
      <c r="AA1004" s="74"/>
      <c r="AB1004" s="97"/>
      <c r="AC1004" s="98"/>
      <c r="AD1004" s="99"/>
      <c r="AE1004" s="100"/>
      <c r="AF1004" s="71"/>
      <c r="AG1004" s="72"/>
      <c r="AH1004" s="73"/>
      <c r="AI1004" s="74"/>
      <c r="AJ1004" s="97"/>
      <c r="AK1004" s="98"/>
      <c r="AL1004" s="99"/>
      <c r="AM1004" s="100"/>
      <c r="AN1004" s="71"/>
      <c r="AO1004" s="72"/>
      <c r="AP1004" s="73"/>
      <c r="AQ1004" s="74"/>
      <c r="AR1004" s="97"/>
      <c r="AS1004" s="98"/>
      <c r="AT1004" s="99"/>
      <c r="AU1004" s="100"/>
    </row>
    <row r="1005" spans="1:47">
      <c r="A1005" s="67"/>
      <c r="B1005" s="140" t="s">
        <v>789</v>
      </c>
      <c r="C1005" s="68">
        <v>2</v>
      </c>
      <c r="D1005" s="101" t="s">
        <v>833</v>
      </c>
      <c r="E1005" s="70">
        <v>210</v>
      </c>
      <c r="F1005" s="70">
        <v>8</v>
      </c>
      <c r="G1005" s="96">
        <f t="shared" si="23"/>
        <v>1680</v>
      </c>
      <c r="H1005" s="71" t="s">
        <v>24</v>
      </c>
      <c r="I1005" s="72"/>
      <c r="J1005" s="73">
        <v>11</v>
      </c>
      <c r="K1005" s="74">
        <v>11</v>
      </c>
      <c r="L1005" s="97" t="s">
        <v>25</v>
      </c>
      <c r="M1005" s="98" t="s">
        <v>82</v>
      </c>
      <c r="N1005" s="99">
        <v>11</v>
      </c>
      <c r="O1005" s="100">
        <v>11</v>
      </c>
      <c r="P1005" s="71" t="s">
        <v>24</v>
      </c>
      <c r="Q1005" s="72"/>
      <c r="R1005" s="73">
        <v>2</v>
      </c>
      <c r="S1005" s="74">
        <v>2</v>
      </c>
      <c r="T1005" s="97" t="s">
        <v>23</v>
      </c>
      <c r="U1005" s="98" t="s">
        <v>98</v>
      </c>
      <c r="V1005" s="99">
        <v>2</v>
      </c>
      <c r="W1005" s="100">
        <v>2</v>
      </c>
      <c r="X1005" s="71"/>
      <c r="Y1005" s="72"/>
      <c r="Z1005" s="73"/>
      <c r="AA1005" s="74"/>
      <c r="AB1005" s="97"/>
      <c r="AC1005" s="98"/>
      <c r="AD1005" s="99"/>
      <c r="AE1005" s="100"/>
      <c r="AF1005" s="71"/>
      <c r="AG1005" s="72"/>
      <c r="AH1005" s="73"/>
      <c r="AI1005" s="74"/>
      <c r="AJ1005" s="97"/>
      <c r="AK1005" s="98"/>
      <c r="AL1005" s="99"/>
      <c r="AM1005" s="100"/>
      <c r="AN1005" s="71"/>
      <c r="AO1005" s="72"/>
      <c r="AP1005" s="73"/>
      <c r="AQ1005" s="74"/>
      <c r="AR1005" s="97"/>
      <c r="AS1005" s="98"/>
      <c r="AT1005" s="99"/>
      <c r="AU1005" s="100"/>
    </row>
    <row r="1006" spans="1:47">
      <c r="A1006" s="67"/>
      <c r="B1006" s="140" t="s">
        <v>789</v>
      </c>
      <c r="C1006" s="68">
        <v>2</v>
      </c>
      <c r="D1006" s="101" t="s">
        <v>834</v>
      </c>
      <c r="E1006" s="70">
        <v>210</v>
      </c>
      <c r="F1006" s="70">
        <v>8</v>
      </c>
      <c r="G1006" s="96">
        <f t="shared" si="23"/>
        <v>1680</v>
      </c>
      <c r="H1006" s="71" t="s">
        <v>24</v>
      </c>
      <c r="I1006" s="72"/>
      <c r="J1006" s="73">
        <v>11</v>
      </c>
      <c r="K1006" s="74">
        <v>11</v>
      </c>
      <c r="L1006" s="97" t="s">
        <v>25</v>
      </c>
      <c r="M1006" s="98" t="s">
        <v>82</v>
      </c>
      <c r="N1006" s="99">
        <v>11</v>
      </c>
      <c r="O1006" s="100">
        <v>11</v>
      </c>
      <c r="P1006" s="71" t="s">
        <v>24</v>
      </c>
      <c r="Q1006" s="72"/>
      <c r="R1006" s="73">
        <v>2</v>
      </c>
      <c r="S1006" s="74">
        <v>2</v>
      </c>
      <c r="T1006" s="97" t="s">
        <v>23</v>
      </c>
      <c r="U1006" s="98" t="s">
        <v>98</v>
      </c>
      <c r="V1006" s="99">
        <v>2</v>
      </c>
      <c r="W1006" s="100">
        <v>2</v>
      </c>
      <c r="X1006" s="71"/>
      <c r="Y1006" s="72"/>
      <c r="Z1006" s="73"/>
      <c r="AA1006" s="74"/>
      <c r="AB1006" s="97"/>
      <c r="AC1006" s="98"/>
      <c r="AD1006" s="99"/>
      <c r="AE1006" s="100"/>
      <c r="AF1006" s="71"/>
      <c r="AG1006" s="72"/>
      <c r="AH1006" s="73"/>
      <c r="AI1006" s="74"/>
      <c r="AJ1006" s="97"/>
      <c r="AK1006" s="98"/>
      <c r="AL1006" s="99"/>
      <c r="AM1006" s="100"/>
      <c r="AN1006" s="71"/>
      <c r="AO1006" s="72"/>
      <c r="AP1006" s="73"/>
      <c r="AQ1006" s="74"/>
      <c r="AR1006" s="97"/>
      <c r="AS1006" s="98"/>
      <c r="AT1006" s="99"/>
      <c r="AU1006" s="100"/>
    </row>
    <row r="1007" spans="1:47">
      <c r="A1007" s="67"/>
      <c r="B1007" s="140" t="s">
        <v>789</v>
      </c>
      <c r="C1007" s="68">
        <v>2</v>
      </c>
      <c r="D1007" s="101" t="s">
        <v>1026</v>
      </c>
      <c r="E1007" s="70">
        <v>210</v>
      </c>
      <c r="F1007" s="70">
        <v>8</v>
      </c>
      <c r="G1007" s="96">
        <f t="shared" si="23"/>
        <v>1680</v>
      </c>
      <c r="H1007" s="71" t="s">
        <v>24</v>
      </c>
      <c r="I1007" s="72"/>
      <c r="J1007" s="73">
        <v>11</v>
      </c>
      <c r="K1007" s="74">
        <v>11</v>
      </c>
      <c r="L1007" s="97" t="s">
        <v>25</v>
      </c>
      <c r="M1007" s="98" t="s">
        <v>82</v>
      </c>
      <c r="N1007" s="99">
        <v>11</v>
      </c>
      <c r="O1007" s="100">
        <v>11</v>
      </c>
      <c r="P1007" s="71" t="s">
        <v>24</v>
      </c>
      <c r="Q1007" s="72"/>
      <c r="R1007" s="73">
        <v>2</v>
      </c>
      <c r="S1007" s="74">
        <v>2</v>
      </c>
      <c r="T1007" s="97" t="s">
        <v>23</v>
      </c>
      <c r="U1007" s="98" t="s">
        <v>98</v>
      </c>
      <c r="V1007" s="99">
        <v>2</v>
      </c>
      <c r="W1007" s="100">
        <v>2</v>
      </c>
      <c r="X1007" s="71"/>
      <c r="Y1007" s="72"/>
      <c r="Z1007" s="73"/>
      <c r="AA1007" s="74"/>
      <c r="AB1007" s="97"/>
      <c r="AC1007" s="98"/>
      <c r="AD1007" s="99"/>
      <c r="AE1007" s="100"/>
      <c r="AF1007" s="71"/>
      <c r="AG1007" s="72"/>
      <c r="AH1007" s="73"/>
      <c r="AI1007" s="74"/>
      <c r="AJ1007" s="97"/>
      <c r="AK1007" s="98"/>
      <c r="AL1007" s="99"/>
      <c r="AM1007" s="100"/>
      <c r="AN1007" s="71"/>
      <c r="AO1007" s="72"/>
      <c r="AP1007" s="73"/>
      <c r="AQ1007" s="74"/>
      <c r="AR1007" s="97"/>
      <c r="AS1007" s="98"/>
      <c r="AT1007" s="99"/>
      <c r="AU1007" s="100"/>
    </row>
    <row r="1008" spans="1:47">
      <c r="A1008" s="67"/>
      <c r="B1008" s="140" t="s">
        <v>789</v>
      </c>
      <c r="C1008" s="68">
        <v>2</v>
      </c>
      <c r="D1008" s="101" t="s">
        <v>835</v>
      </c>
      <c r="E1008" s="70">
        <v>210</v>
      </c>
      <c r="F1008" s="70">
        <v>8</v>
      </c>
      <c r="G1008" s="96">
        <f t="shared" si="23"/>
        <v>1680</v>
      </c>
      <c r="H1008" s="71" t="s">
        <v>24</v>
      </c>
      <c r="I1008" s="72"/>
      <c r="J1008" s="73">
        <v>11</v>
      </c>
      <c r="K1008" s="74">
        <v>11</v>
      </c>
      <c r="L1008" s="97" t="s">
        <v>25</v>
      </c>
      <c r="M1008" s="98" t="s">
        <v>82</v>
      </c>
      <c r="N1008" s="99">
        <v>11</v>
      </c>
      <c r="O1008" s="100">
        <v>11</v>
      </c>
      <c r="P1008" s="71" t="s">
        <v>24</v>
      </c>
      <c r="Q1008" s="72"/>
      <c r="R1008" s="73">
        <v>2</v>
      </c>
      <c r="S1008" s="74">
        <v>2</v>
      </c>
      <c r="T1008" s="97" t="s">
        <v>23</v>
      </c>
      <c r="U1008" s="98" t="s">
        <v>98</v>
      </c>
      <c r="V1008" s="99">
        <v>2</v>
      </c>
      <c r="W1008" s="100">
        <v>2</v>
      </c>
      <c r="X1008" s="71"/>
      <c r="Y1008" s="72"/>
      <c r="Z1008" s="73"/>
      <c r="AA1008" s="74"/>
      <c r="AB1008" s="97"/>
      <c r="AC1008" s="98"/>
      <c r="AD1008" s="99"/>
      <c r="AE1008" s="100"/>
      <c r="AF1008" s="71"/>
      <c r="AG1008" s="72"/>
      <c r="AH1008" s="73"/>
      <c r="AI1008" s="74"/>
      <c r="AJ1008" s="97"/>
      <c r="AK1008" s="98"/>
      <c r="AL1008" s="99"/>
      <c r="AM1008" s="100"/>
      <c r="AN1008" s="71"/>
      <c r="AO1008" s="72"/>
      <c r="AP1008" s="73"/>
      <c r="AQ1008" s="74"/>
      <c r="AR1008" s="97"/>
      <c r="AS1008" s="98"/>
      <c r="AT1008" s="99"/>
      <c r="AU1008" s="100"/>
    </row>
    <row r="1009" spans="1:47">
      <c r="A1009" s="67"/>
      <c r="B1009" s="140" t="s">
        <v>789</v>
      </c>
      <c r="C1009" s="68">
        <v>2</v>
      </c>
      <c r="D1009" s="101" t="s">
        <v>836</v>
      </c>
      <c r="E1009" s="70">
        <v>210</v>
      </c>
      <c r="F1009" s="70">
        <v>8</v>
      </c>
      <c r="G1009" s="96">
        <f t="shared" si="23"/>
        <v>1680</v>
      </c>
      <c r="H1009" s="71" t="s">
        <v>24</v>
      </c>
      <c r="I1009" s="72"/>
      <c r="J1009" s="73">
        <v>11</v>
      </c>
      <c r="K1009" s="74">
        <v>11</v>
      </c>
      <c r="L1009" s="97" t="s">
        <v>25</v>
      </c>
      <c r="M1009" s="98" t="s">
        <v>82</v>
      </c>
      <c r="N1009" s="99">
        <v>11</v>
      </c>
      <c r="O1009" s="100">
        <v>11</v>
      </c>
      <c r="P1009" s="71" t="s">
        <v>24</v>
      </c>
      <c r="Q1009" s="72"/>
      <c r="R1009" s="73">
        <v>2</v>
      </c>
      <c r="S1009" s="74">
        <v>2</v>
      </c>
      <c r="T1009" s="97" t="s">
        <v>23</v>
      </c>
      <c r="U1009" s="98" t="s">
        <v>98</v>
      </c>
      <c r="V1009" s="99">
        <v>2</v>
      </c>
      <c r="W1009" s="100">
        <v>2</v>
      </c>
      <c r="X1009" s="71"/>
      <c r="Y1009" s="72"/>
      <c r="Z1009" s="73"/>
      <c r="AA1009" s="74"/>
      <c r="AB1009" s="97"/>
      <c r="AC1009" s="98"/>
      <c r="AD1009" s="99"/>
      <c r="AE1009" s="100"/>
      <c r="AF1009" s="71"/>
      <c r="AG1009" s="72"/>
      <c r="AH1009" s="73"/>
      <c r="AI1009" s="74"/>
      <c r="AJ1009" s="97"/>
      <c r="AK1009" s="98"/>
      <c r="AL1009" s="99"/>
      <c r="AM1009" s="100"/>
      <c r="AN1009" s="71"/>
      <c r="AO1009" s="72"/>
      <c r="AP1009" s="73"/>
      <c r="AQ1009" s="74"/>
      <c r="AR1009" s="97"/>
      <c r="AS1009" s="98"/>
      <c r="AT1009" s="99"/>
      <c r="AU1009" s="100"/>
    </row>
    <row r="1010" spans="1:47">
      <c r="A1010" s="67"/>
      <c r="B1010" s="140" t="s">
        <v>789</v>
      </c>
      <c r="C1010" s="68">
        <v>2</v>
      </c>
      <c r="D1010" s="101" t="s">
        <v>837</v>
      </c>
      <c r="E1010" s="70">
        <v>250</v>
      </c>
      <c r="F1010" s="70">
        <v>4</v>
      </c>
      <c r="G1010" s="96">
        <f t="shared" si="23"/>
        <v>1000</v>
      </c>
      <c r="H1010" s="71" t="s">
        <v>24</v>
      </c>
      <c r="I1010" s="72"/>
      <c r="J1010" s="73">
        <v>17</v>
      </c>
      <c r="K1010" s="74">
        <v>17</v>
      </c>
      <c r="L1010" s="97" t="s">
        <v>25</v>
      </c>
      <c r="M1010" s="98" t="s">
        <v>82</v>
      </c>
      <c r="N1010" s="99">
        <v>17</v>
      </c>
      <c r="O1010" s="100">
        <v>17</v>
      </c>
      <c r="P1010" s="71" t="s">
        <v>24</v>
      </c>
      <c r="Q1010" s="72"/>
      <c r="R1010" s="73">
        <v>2</v>
      </c>
      <c r="S1010" s="74">
        <v>2</v>
      </c>
      <c r="T1010" s="97" t="s">
        <v>23</v>
      </c>
      <c r="U1010" s="98" t="s">
        <v>98</v>
      </c>
      <c r="V1010" s="99">
        <v>2</v>
      </c>
      <c r="W1010" s="100">
        <v>2</v>
      </c>
      <c r="X1010" s="71"/>
      <c r="Y1010" s="72"/>
      <c r="Z1010" s="73"/>
      <c r="AA1010" s="74"/>
      <c r="AB1010" s="97"/>
      <c r="AC1010" s="98"/>
      <c r="AD1010" s="99"/>
      <c r="AE1010" s="100"/>
      <c r="AF1010" s="71"/>
      <c r="AG1010" s="72"/>
      <c r="AH1010" s="73"/>
      <c r="AI1010" s="74"/>
      <c r="AJ1010" s="97"/>
      <c r="AK1010" s="98"/>
      <c r="AL1010" s="99"/>
      <c r="AM1010" s="100"/>
      <c r="AN1010" s="71"/>
      <c r="AO1010" s="72"/>
      <c r="AP1010" s="73"/>
      <c r="AQ1010" s="74"/>
      <c r="AR1010" s="97"/>
      <c r="AS1010" s="98"/>
      <c r="AT1010" s="99"/>
      <c r="AU1010" s="100"/>
    </row>
    <row r="1011" spans="1:47">
      <c r="A1011" s="67"/>
      <c r="B1011" s="140" t="s">
        <v>789</v>
      </c>
      <c r="C1011" s="68">
        <v>2</v>
      </c>
      <c r="D1011" s="101" t="s">
        <v>424</v>
      </c>
      <c r="E1011" s="70">
        <v>210</v>
      </c>
      <c r="F1011" s="70">
        <v>4</v>
      </c>
      <c r="G1011" s="96">
        <f t="shared" si="23"/>
        <v>840</v>
      </c>
      <c r="H1011" s="71" t="s">
        <v>24</v>
      </c>
      <c r="I1011" s="72"/>
      <c r="J1011" s="73">
        <v>6</v>
      </c>
      <c r="K1011" s="74">
        <v>6</v>
      </c>
      <c r="L1011" s="97" t="s">
        <v>25</v>
      </c>
      <c r="M1011" s="98" t="s">
        <v>82</v>
      </c>
      <c r="N1011" s="99">
        <v>6</v>
      </c>
      <c r="O1011" s="100">
        <v>6</v>
      </c>
      <c r="P1011" s="71" t="s">
        <v>24</v>
      </c>
      <c r="Q1011" s="72"/>
      <c r="R1011" s="73">
        <v>2</v>
      </c>
      <c r="S1011" s="74">
        <v>2</v>
      </c>
      <c r="T1011" s="97" t="s">
        <v>23</v>
      </c>
      <c r="U1011" s="98" t="s">
        <v>98</v>
      </c>
      <c r="V1011" s="99">
        <v>2</v>
      </c>
      <c r="W1011" s="100">
        <v>2</v>
      </c>
      <c r="X1011" s="71"/>
      <c r="Y1011" s="72"/>
      <c r="Z1011" s="73"/>
      <c r="AA1011" s="74"/>
      <c r="AB1011" s="97"/>
      <c r="AC1011" s="98"/>
      <c r="AD1011" s="99"/>
      <c r="AE1011" s="100"/>
      <c r="AF1011" s="71"/>
      <c r="AG1011" s="72"/>
      <c r="AH1011" s="73"/>
      <c r="AI1011" s="74"/>
      <c r="AJ1011" s="97"/>
      <c r="AK1011" s="98"/>
      <c r="AL1011" s="99"/>
      <c r="AM1011" s="100"/>
      <c r="AN1011" s="71"/>
      <c r="AO1011" s="72"/>
      <c r="AP1011" s="73"/>
      <c r="AQ1011" s="74"/>
      <c r="AR1011" s="97"/>
      <c r="AS1011" s="98"/>
      <c r="AT1011" s="99"/>
      <c r="AU1011" s="100"/>
    </row>
    <row r="1012" spans="1:47">
      <c r="A1012" s="67"/>
      <c r="B1012" s="140" t="s">
        <v>789</v>
      </c>
      <c r="C1012" s="68">
        <v>2</v>
      </c>
      <c r="D1012" s="101" t="s">
        <v>838</v>
      </c>
      <c r="E1012" s="70">
        <v>250</v>
      </c>
      <c r="F1012" s="70">
        <v>4</v>
      </c>
      <c r="G1012" s="96">
        <f t="shared" si="23"/>
        <v>1000</v>
      </c>
      <c r="H1012" s="71" t="s">
        <v>24</v>
      </c>
      <c r="I1012" s="72"/>
      <c r="J1012" s="73">
        <v>2</v>
      </c>
      <c r="K1012" s="74">
        <v>2</v>
      </c>
      <c r="L1012" s="97" t="s">
        <v>25</v>
      </c>
      <c r="M1012" s="98" t="s">
        <v>82</v>
      </c>
      <c r="N1012" s="99">
        <v>2</v>
      </c>
      <c r="O1012" s="100">
        <v>2</v>
      </c>
      <c r="P1012" s="71"/>
      <c r="Q1012" s="72"/>
      <c r="R1012" s="73"/>
      <c r="S1012" s="74"/>
      <c r="T1012" s="97"/>
      <c r="U1012" s="98"/>
      <c r="V1012" s="99"/>
      <c r="W1012" s="100"/>
      <c r="X1012" s="71"/>
      <c r="Y1012" s="72"/>
      <c r="Z1012" s="73"/>
      <c r="AA1012" s="74"/>
      <c r="AB1012" s="97"/>
      <c r="AC1012" s="98"/>
      <c r="AD1012" s="99"/>
      <c r="AE1012" s="100"/>
      <c r="AF1012" s="71"/>
      <c r="AG1012" s="72"/>
      <c r="AH1012" s="73"/>
      <c r="AI1012" s="74"/>
      <c r="AJ1012" s="97"/>
      <c r="AK1012" s="98"/>
      <c r="AL1012" s="99"/>
      <c r="AM1012" s="100"/>
      <c r="AN1012" s="71"/>
      <c r="AO1012" s="72"/>
      <c r="AP1012" s="73"/>
      <c r="AQ1012" s="74"/>
      <c r="AR1012" s="97"/>
      <c r="AS1012" s="98"/>
      <c r="AT1012" s="99"/>
      <c r="AU1012" s="100"/>
    </row>
    <row r="1013" spans="1:47">
      <c r="A1013" s="67"/>
      <c r="B1013" s="140" t="s">
        <v>789</v>
      </c>
      <c r="C1013" s="68">
        <v>2</v>
      </c>
      <c r="D1013" s="101" t="s">
        <v>319</v>
      </c>
      <c r="E1013" s="70">
        <v>210</v>
      </c>
      <c r="F1013" s="70">
        <v>6</v>
      </c>
      <c r="G1013" s="96">
        <f t="shared" si="23"/>
        <v>1260</v>
      </c>
      <c r="H1013" s="71" t="s">
        <v>24</v>
      </c>
      <c r="I1013" s="72"/>
      <c r="J1013" s="73">
        <v>36</v>
      </c>
      <c r="K1013" s="74">
        <v>36</v>
      </c>
      <c r="L1013" s="97" t="s">
        <v>25</v>
      </c>
      <c r="M1013" s="98" t="s">
        <v>82</v>
      </c>
      <c r="N1013" s="99">
        <v>36</v>
      </c>
      <c r="O1013" s="100">
        <v>36</v>
      </c>
      <c r="P1013" s="71"/>
      <c r="Q1013" s="72"/>
      <c r="R1013" s="73"/>
      <c r="S1013" s="74"/>
      <c r="T1013" s="97"/>
      <c r="U1013" s="98"/>
      <c r="V1013" s="99"/>
      <c r="W1013" s="100"/>
      <c r="X1013" s="71"/>
      <c r="Y1013" s="72"/>
      <c r="Z1013" s="73"/>
      <c r="AA1013" s="74"/>
      <c r="AB1013" s="97"/>
      <c r="AC1013" s="98"/>
      <c r="AD1013" s="99"/>
      <c r="AE1013" s="100"/>
      <c r="AF1013" s="71"/>
      <c r="AG1013" s="72"/>
      <c r="AH1013" s="73"/>
      <c r="AI1013" s="74"/>
      <c r="AJ1013" s="97"/>
      <c r="AK1013" s="98"/>
      <c r="AL1013" s="99"/>
      <c r="AM1013" s="100"/>
      <c r="AN1013" s="71"/>
      <c r="AO1013" s="72"/>
      <c r="AP1013" s="73"/>
      <c r="AQ1013" s="74"/>
      <c r="AR1013" s="97"/>
      <c r="AS1013" s="98"/>
      <c r="AT1013" s="99"/>
      <c r="AU1013" s="100"/>
    </row>
    <row r="1014" spans="1:47">
      <c r="A1014" s="67"/>
      <c r="B1014" s="140" t="s">
        <v>789</v>
      </c>
      <c r="C1014" s="68">
        <v>2</v>
      </c>
      <c r="D1014" s="101" t="s">
        <v>368</v>
      </c>
      <c r="E1014" s="70">
        <v>210</v>
      </c>
      <c r="F1014" s="70">
        <v>6</v>
      </c>
      <c r="G1014" s="96">
        <f t="shared" si="23"/>
        <v>1260</v>
      </c>
      <c r="H1014" s="71" t="s">
        <v>24</v>
      </c>
      <c r="I1014" s="72"/>
      <c r="J1014" s="73">
        <v>4</v>
      </c>
      <c r="K1014" s="74">
        <v>4</v>
      </c>
      <c r="L1014" s="97" t="s">
        <v>25</v>
      </c>
      <c r="M1014" s="98" t="s">
        <v>78</v>
      </c>
      <c r="N1014" s="99">
        <v>4</v>
      </c>
      <c r="O1014" s="100">
        <v>4</v>
      </c>
      <c r="P1014" s="71"/>
      <c r="Q1014" s="72"/>
      <c r="R1014" s="73"/>
      <c r="S1014" s="74"/>
      <c r="T1014" s="97"/>
      <c r="U1014" s="98"/>
      <c r="V1014" s="99"/>
      <c r="W1014" s="100"/>
      <c r="X1014" s="71"/>
      <c r="Y1014" s="72"/>
      <c r="Z1014" s="73"/>
      <c r="AA1014" s="74"/>
      <c r="AB1014" s="97"/>
      <c r="AC1014" s="98"/>
      <c r="AD1014" s="99"/>
      <c r="AE1014" s="100"/>
      <c r="AF1014" s="71"/>
      <c r="AG1014" s="72"/>
      <c r="AH1014" s="73"/>
      <c r="AI1014" s="74"/>
      <c r="AJ1014" s="97"/>
      <c r="AK1014" s="98"/>
      <c r="AL1014" s="99"/>
      <c r="AM1014" s="100"/>
      <c r="AN1014" s="71"/>
      <c r="AO1014" s="72"/>
      <c r="AP1014" s="73"/>
      <c r="AQ1014" s="74"/>
      <c r="AR1014" s="97"/>
      <c r="AS1014" s="98"/>
      <c r="AT1014" s="99"/>
      <c r="AU1014" s="100"/>
    </row>
    <row r="1015" spans="1:47">
      <c r="A1015" s="67"/>
      <c r="B1015" s="140" t="s">
        <v>789</v>
      </c>
      <c r="C1015" s="68">
        <v>2</v>
      </c>
      <c r="D1015" s="101" t="s">
        <v>839</v>
      </c>
      <c r="E1015" s="70">
        <v>210</v>
      </c>
      <c r="F1015" s="70">
        <v>6</v>
      </c>
      <c r="G1015" s="96">
        <f t="shared" si="23"/>
        <v>1260</v>
      </c>
      <c r="H1015" s="71" t="s">
        <v>24</v>
      </c>
      <c r="I1015" s="72"/>
      <c r="J1015" s="73">
        <v>4</v>
      </c>
      <c r="K1015" s="74">
        <v>4</v>
      </c>
      <c r="L1015" s="97" t="s">
        <v>25</v>
      </c>
      <c r="M1015" s="98" t="s">
        <v>78</v>
      </c>
      <c r="N1015" s="99">
        <v>4</v>
      </c>
      <c r="O1015" s="100">
        <v>4</v>
      </c>
      <c r="P1015" s="71"/>
      <c r="Q1015" s="72"/>
      <c r="R1015" s="73"/>
      <c r="S1015" s="74"/>
      <c r="T1015" s="97"/>
      <c r="U1015" s="98"/>
      <c r="V1015" s="99"/>
      <c r="W1015" s="100"/>
      <c r="X1015" s="71"/>
      <c r="Y1015" s="72"/>
      <c r="Z1015" s="73"/>
      <c r="AA1015" s="74"/>
      <c r="AB1015" s="97"/>
      <c r="AC1015" s="98"/>
      <c r="AD1015" s="99"/>
      <c r="AE1015" s="100"/>
      <c r="AF1015" s="71"/>
      <c r="AG1015" s="72"/>
      <c r="AH1015" s="73"/>
      <c r="AI1015" s="74"/>
      <c r="AJ1015" s="97"/>
      <c r="AK1015" s="98"/>
      <c r="AL1015" s="99"/>
      <c r="AM1015" s="100"/>
      <c r="AN1015" s="71"/>
      <c r="AO1015" s="72"/>
      <c r="AP1015" s="73"/>
      <c r="AQ1015" s="74"/>
      <c r="AR1015" s="97"/>
      <c r="AS1015" s="98"/>
      <c r="AT1015" s="99"/>
      <c r="AU1015" s="100"/>
    </row>
    <row r="1016" spans="1:47">
      <c r="A1016" s="67"/>
      <c r="B1016" s="140" t="s">
        <v>789</v>
      </c>
      <c r="C1016" s="68">
        <v>2</v>
      </c>
      <c r="D1016" s="101" t="s">
        <v>840</v>
      </c>
      <c r="E1016" s="70">
        <v>210</v>
      </c>
      <c r="F1016" s="70">
        <v>6</v>
      </c>
      <c r="G1016" s="96">
        <f t="shared" si="23"/>
        <v>1260</v>
      </c>
      <c r="H1016" s="71" t="s">
        <v>24</v>
      </c>
      <c r="I1016" s="72"/>
      <c r="J1016" s="73">
        <v>2</v>
      </c>
      <c r="K1016" s="74">
        <v>2</v>
      </c>
      <c r="L1016" s="97" t="s">
        <v>25</v>
      </c>
      <c r="M1016" s="98" t="s">
        <v>82</v>
      </c>
      <c r="N1016" s="99">
        <v>2</v>
      </c>
      <c r="O1016" s="100">
        <v>2</v>
      </c>
      <c r="P1016" s="71"/>
      <c r="Q1016" s="72"/>
      <c r="R1016" s="73"/>
      <c r="S1016" s="74"/>
      <c r="T1016" s="97"/>
      <c r="U1016" s="98"/>
      <c r="V1016" s="99"/>
      <c r="W1016" s="100"/>
      <c r="X1016" s="71"/>
      <c r="Y1016" s="72"/>
      <c r="Z1016" s="73"/>
      <c r="AA1016" s="74"/>
      <c r="AB1016" s="97"/>
      <c r="AC1016" s="98"/>
      <c r="AD1016" s="99"/>
      <c r="AE1016" s="100"/>
      <c r="AF1016" s="71"/>
      <c r="AG1016" s="72"/>
      <c r="AH1016" s="73"/>
      <c r="AI1016" s="74"/>
      <c r="AJ1016" s="97"/>
      <c r="AK1016" s="98"/>
      <c r="AL1016" s="99"/>
      <c r="AM1016" s="100"/>
      <c r="AN1016" s="71"/>
      <c r="AO1016" s="72"/>
      <c r="AP1016" s="73"/>
      <c r="AQ1016" s="74"/>
      <c r="AR1016" s="97"/>
      <c r="AS1016" s="98"/>
      <c r="AT1016" s="99"/>
      <c r="AU1016" s="100"/>
    </row>
    <row r="1017" spans="1:47">
      <c r="A1017" s="67"/>
      <c r="B1017" s="140" t="s">
        <v>789</v>
      </c>
      <c r="C1017" s="68">
        <v>2</v>
      </c>
      <c r="D1017" s="101" t="s">
        <v>841</v>
      </c>
      <c r="E1017" s="70">
        <v>250</v>
      </c>
      <c r="F1017" s="70">
        <v>4</v>
      </c>
      <c r="G1017" s="96">
        <f t="shared" si="23"/>
        <v>1000</v>
      </c>
      <c r="H1017" s="71" t="s">
        <v>24</v>
      </c>
      <c r="I1017" s="72"/>
      <c r="J1017" s="73">
        <v>2</v>
      </c>
      <c r="K1017" s="74">
        <v>2</v>
      </c>
      <c r="L1017" s="97" t="s">
        <v>25</v>
      </c>
      <c r="M1017" s="98" t="s">
        <v>82</v>
      </c>
      <c r="N1017" s="99">
        <v>2</v>
      </c>
      <c r="O1017" s="100">
        <v>2</v>
      </c>
      <c r="P1017" s="71"/>
      <c r="Q1017" s="72"/>
      <c r="R1017" s="73"/>
      <c r="S1017" s="74"/>
      <c r="T1017" s="97"/>
      <c r="U1017" s="98"/>
      <c r="V1017" s="99"/>
      <c r="W1017" s="100"/>
      <c r="X1017" s="71"/>
      <c r="Y1017" s="72"/>
      <c r="Z1017" s="73"/>
      <c r="AA1017" s="74"/>
      <c r="AB1017" s="97"/>
      <c r="AC1017" s="98"/>
      <c r="AD1017" s="99"/>
      <c r="AE1017" s="100"/>
      <c r="AF1017" s="71"/>
      <c r="AG1017" s="72"/>
      <c r="AH1017" s="73"/>
      <c r="AI1017" s="74"/>
      <c r="AJ1017" s="97"/>
      <c r="AK1017" s="98"/>
      <c r="AL1017" s="99"/>
      <c r="AM1017" s="100"/>
      <c r="AN1017" s="71"/>
      <c r="AO1017" s="72"/>
      <c r="AP1017" s="73"/>
      <c r="AQ1017" s="74"/>
      <c r="AR1017" s="97"/>
      <c r="AS1017" s="98"/>
      <c r="AT1017" s="99"/>
      <c r="AU1017" s="100"/>
    </row>
    <row r="1018" spans="1:47">
      <c r="A1018" s="67"/>
      <c r="B1018" s="140" t="s">
        <v>789</v>
      </c>
      <c r="C1018" s="68">
        <v>2</v>
      </c>
      <c r="D1018" s="101" t="s">
        <v>842</v>
      </c>
      <c r="E1018" s="70">
        <v>210</v>
      </c>
      <c r="F1018" s="70">
        <v>4</v>
      </c>
      <c r="G1018" s="96">
        <f t="shared" si="23"/>
        <v>840</v>
      </c>
      <c r="H1018" s="71" t="s">
        <v>24</v>
      </c>
      <c r="I1018" s="72"/>
      <c r="J1018" s="73">
        <v>12</v>
      </c>
      <c r="K1018" s="74">
        <v>12</v>
      </c>
      <c r="L1018" s="97" t="s">
        <v>25</v>
      </c>
      <c r="M1018" s="98" t="s">
        <v>82</v>
      </c>
      <c r="N1018" s="99">
        <v>12</v>
      </c>
      <c r="O1018" s="100">
        <v>12</v>
      </c>
      <c r="P1018" s="71"/>
      <c r="Q1018" s="72"/>
      <c r="R1018" s="73"/>
      <c r="S1018" s="74"/>
      <c r="T1018" s="97"/>
      <c r="U1018" s="98"/>
      <c r="V1018" s="99"/>
      <c r="W1018" s="100"/>
      <c r="X1018" s="71"/>
      <c r="Y1018" s="72"/>
      <c r="Z1018" s="73"/>
      <c r="AA1018" s="74"/>
      <c r="AB1018" s="97"/>
      <c r="AC1018" s="98"/>
      <c r="AD1018" s="99"/>
      <c r="AE1018" s="100"/>
      <c r="AF1018" s="71"/>
      <c r="AG1018" s="72"/>
      <c r="AH1018" s="73"/>
      <c r="AI1018" s="74"/>
      <c r="AJ1018" s="97"/>
      <c r="AK1018" s="98"/>
      <c r="AL1018" s="99"/>
      <c r="AM1018" s="100"/>
      <c r="AN1018" s="71"/>
      <c r="AO1018" s="72"/>
      <c r="AP1018" s="73"/>
      <c r="AQ1018" s="74"/>
      <c r="AR1018" s="97"/>
      <c r="AS1018" s="98"/>
      <c r="AT1018" s="99"/>
      <c r="AU1018" s="100"/>
    </row>
    <row r="1019" spans="1:47">
      <c r="A1019" s="67"/>
      <c r="B1019" s="140" t="s">
        <v>789</v>
      </c>
      <c r="C1019" s="68">
        <v>2</v>
      </c>
      <c r="D1019" s="101" t="s">
        <v>843</v>
      </c>
      <c r="E1019" s="70">
        <v>210</v>
      </c>
      <c r="F1019" s="70">
        <v>6</v>
      </c>
      <c r="G1019" s="96">
        <f t="shared" si="23"/>
        <v>1260</v>
      </c>
      <c r="H1019" s="71" t="s">
        <v>24</v>
      </c>
      <c r="I1019" s="72"/>
      <c r="J1019" s="73">
        <v>11</v>
      </c>
      <c r="K1019" s="74">
        <v>11</v>
      </c>
      <c r="L1019" s="97" t="s">
        <v>25</v>
      </c>
      <c r="M1019" s="98" t="s">
        <v>82</v>
      </c>
      <c r="N1019" s="99">
        <v>11</v>
      </c>
      <c r="O1019" s="100">
        <v>11</v>
      </c>
      <c r="P1019" s="71" t="s">
        <v>24</v>
      </c>
      <c r="Q1019" s="72"/>
      <c r="R1019" s="73">
        <v>2</v>
      </c>
      <c r="S1019" s="74">
        <v>2</v>
      </c>
      <c r="T1019" s="97" t="s">
        <v>23</v>
      </c>
      <c r="U1019" s="98" t="s">
        <v>98</v>
      </c>
      <c r="V1019" s="99">
        <v>2</v>
      </c>
      <c r="W1019" s="100">
        <v>2</v>
      </c>
      <c r="X1019" s="71"/>
      <c r="Y1019" s="72"/>
      <c r="Z1019" s="73"/>
      <c r="AA1019" s="74"/>
      <c r="AB1019" s="97"/>
      <c r="AC1019" s="98"/>
      <c r="AD1019" s="99"/>
      <c r="AE1019" s="100"/>
      <c r="AF1019" s="71"/>
      <c r="AG1019" s="72"/>
      <c r="AH1019" s="73"/>
      <c r="AI1019" s="74"/>
      <c r="AJ1019" s="97"/>
      <c r="AK1019" s="98"/>
      <c r="AL1019" s="99"/>
      <c r="AM1019" s="100"/>
      <c r="AN1019" s="71"/>
      <c r="AO1019" s="72"/>
      <c r="AP1019" s="73"/>
      <c r="AQ1019" s="74"/>
      <c r="AR1019" s="97"/>
      <c r="AS1019" s="98"/>
      <c r="AT1019" s="99"/>
      <c r="AU1019" s="100"/>
    </row>
    <row r="1020" spans="1:47">
      <c r="A1020" s="67"/>
      <c r="B1020" s="140" t="s">
        <v>789</v>
      </c>
      <c r="C1020" s="68">
        <v>2</v>
      </c>
      <c r="D1020" s="101" t="s">
        <v>482</v>
      </c>
      <c r="E1020" s="70">
        <v>210</v>
      </c>
      <c r="F1020" s="70">
        <v>8</v>
      </c>
      <c r="G1020" s="96">
        <f t="shared" si="23"/>
        <v>1680</v>
      </c>
      <c r="H1020" s="71" t="s">
        <v>24</v>
      </c>
      <c r="I1020" s="72"/>
      <c r="J1020" s="73">
        <v>11</v>
      </c>
      <c r="K1020" s="74">
        <v>11</v>
      </c>
      <c r="L1020" s="97" t="s">
        <v>25</v>
      </c>
      <c r="M1020" s="98" t="s">
        <v>82</v>
      </c>
      <c r="N1020" s="99">
        <v>11</v>
      </c>
      <c r="O1020" s="100">
        <v>11</v>
      </c>
      <c r="P1020" s="71" t="s">
        <v>24</v>
      </c>
      <c r="Q1020" s="72"/>
      <c r="R1020" s="73">
        <v>2</v>
      </c>
      <c r="S1020" s="74">
        <v>2</v>
      </c>
      <c r="T1020" s="97" t="s">
        <v>23</v>
      </c>
      <c r="U1020" s="98" t="s">
        <v>98</v>
      </c>
      <c r="V1020" s="99">
        <v>2</v>
      </c>
      <c r="W1020" s="100">
        <v>2</v>
      </c>
      <c r="X1020" s="71"/>
      <c r="Y1020" s="72"/>
      <c r="Z1020" s="73"/>
      <c r="AA1020" s="74"/>
      <c r="AB1020" s="97"/>
      <c r="AC1020" s="98"/>
      <c r="AD1020" s="99"/>
      <c r="AE1020" s="100"/>
      <c r="AF1020" s="71"/>
      <c r="AG1020" s="72"/>
      <c r="AH1020" s="73"/>
      <c r="AI1020" s="74"/>
      <c r="AJ1020" s="97"/>
      <c r="AK1020" s="98"/>
      <c r="AL1020" s="99"/>
      <c r="AM1020" s="100"/>
      <c r="AN1020" s="71"/>
      <c r="AO1020" s="72"/>
      <c r="AP1020" s="73"/>
      <c r="AQ1020" s="74"/>
      <c r="AR1020" s="97"/>
      <c r="AS1020" s="98"/>
      <c r="AT1020" s="99"/>
      <c r="AU1020" s="100"/>
    </row>
    <row r="1021" spans="1:47">
      <c r="A1021" s="67"/>
      <c r="B1021" s="140" t="s">
        <v>789</v>
      </c>
      <c r="C1021" s="68">
        <v>2</v>
      </c>
      <c r="D1021" s="101" t="s">
        <v>483</v>
      </c>
      <c r="E1021" s="70">
        <v>210</v>
      </c>
      <c r="F1021" s="70">
        <v>8</v>
      </c>
      <c r="G1021" s="96">
        <f t="shared" si="23"/>
        <v>1680</v>
      </c>
      <c r="H1021" s="71" t="s">
        <v>24</v>
      </c>
      <c r="I1021" s="72"/>
      <c r="J1021" s="73">
        <v>11</v>
      </c>
      <c r="K1021" s="74">
        <v>11</v>
      </c>
      <c r="L1021" s="97" t="s">
        <v>25</v>
      </c>
      <c r="M1021" s="98" t="s">
        <v>82</v>
      </c>
      <c r="N1021" s="99">
        <v>11</v>
      </c>
      <c r="O1021" s="100">
        <v>11</v>
      </c>
      <c r="P1021" s="71" t="s">
        <v>24</v>
      </c>
      <c r="Q1021" s="72"/>
      <c r="R1021" s="73">
        <v>2</v>
      </c>
      <c r="S1021" s="74">
        <v>2</v>
      </c>
      <c r="T1021" s="97" t="s">
        <v>23</v>
      </c>
      <c r="U1021" s="98" t="s">
        <v>98</v>
      </c>
      <c r="V1021" s="99">
        <v>2</v>
      </c>
      <c r="W1021" s="100">
        <v>2</v>
      </c>
      <c r="X1021" s="71"/>
      <c r="Y1021" s="72"/>
      <c r="Z1021" s="73"/>
      <c r="AA1021" s="74"/>
      <c r="AB1021" s="97"/>
      <c r="AC1021" s="98"/>
      <c r="AD1021" s="99"/>
      <c r="AE1021" s="100"/>
      <c r="AF1021" s="71"/>
      <c r="AG1021" s="72"/>
      <c r="AH1021" s="73"/>
      <c r="AI1021" s="74"/>
      <c r="AJ1021" s="97"/>
      <c r="AK1021" s="98"/>
      <c r="AL1021" s="99"/>
      <c r="AM1021" s="100"/>
      <c r="AN1021" s="71"/>
      <c r="AO1021" s="72"/>
      <c r="AP1021" s="73"/>
      <c r="AQ1021" s="74"/>
      <c r="AR1021" s="97"/>
      <c r="AS1021" s="98"/>
      <c r="AT1021" s="99"/>
      <c r="AU1021" s="100"/>
    </row>
    <row r="1022" spans="1:47">
      <c r="A1022" s="67"/>
      <c r="B1022" s="140" t="s">
        <v>789</v>
      </c>
      <c r="C1022" s="68">
        <v>2</v>
      </c>
      <c r="D1022" s="101" t="s">
        <v>484</v>
      </c>
      <c r="E1022" s="70">
        <v>210</v>
      </c>
      <c r="F1022" s="70">
        <v>8</v>
      </c>
      <c r="G1022" s="96">
        <f t="shared" si="23"/>
        <v>1680</v>
      </c>
      <c r="H1022" s="71" t="s">
        <v>24</v>
      </c>
      <c r="I1022" s="72"/>
      <c r="J1022" s="73">
        <v>11</v>
      </c>
      <c r="K1022" s="74">
        <v>11</v>
      </c>
      <c r="L1022" s="97" t="s">
        <v>25</v>
      </c>
      <c r="M1022" s="98" t="s">
        <v>82</v>
      </c>
      <c r="N1022" s="99">
        <v>11</v>
      </c>
      <c r="O1022" s="100">
        <v>11</v>
      </c>
      <c r="P1022" s="71" t="s">
        <v>24</v>
      </c>
      <c r="Q1022" s="72"/>
      <c r="R1022" s="73">
        <v>2</v>
      </c>
      <c r="S1022" s="74">
        <v>2</v>
      </c>
      <c r="T1022" s="97" t="s">
        <v>23</v>
      </c>
      <c r="U1022" s="98" t="s">
        <v>98</v>
      </c>
      <c r="V1022" s="99">
        <v>2</v>
      </c>
      <c r="W1022" s="100">
        <v>2</v>
      </c>
      <c r="X1022" s="71"/>
      <c r="Y1022" s="72"/>
      <c r="Z1022" s="73"/>
      <c r="AA1022" s="74"/>
      <c r="AB1022" s="97"/>
      <c r="AC1022" s="98"/>
      <c r="AD1022" s="99"/>
      <c r="AE1022" s="100"/>
      <c r="AF1022" s="71"/>
      <c r="AG1022" s="72"/>
      <c r="AH1022" s="73"/>
      <c r="AI1022" s="74"/>
      <c r="AJ1022" s="97"/>
      <c r="AK1022" s="98"/>
      <c r="AL1022" s="99"/>
      <c r="AM1022" s="100"/>
      <c r="AN1022" s="71"/>
      <c r="AO1022" s="72"/>
      <c r="AP1022" s="73"/>
      <c r="AQ1022" s="74"/>
      <c r="AR1022" s="97"/>
      <c r="AS1022" s="98"/>
      <c r="AT1022" s="99"/>
      <c r="AU1022" s="100"/>
    </row>
    <row r="1023" spans="1:47">
      <c r="A1023" s="67"/>
      <c r="B1023" s="140" t="s">
        <v>789</v>
      </c>
      <c r="C1023" s="68">
        <v>2</v>
      </c>
      <c r="D1023" s="101" t="s">
        <v>844</v>
      </c>
      <c r="E1023" s="70">
        <v>210</v>
      </c>
      <c r="F1023" s="70">
        <v>6</v>
      </c>
      <c r="G1023" s="96">
        <f t="shared" si="23"/>
        <v>1260</v>
      </c>
      <c r="H1023" s="71" t="s">
        <v>24</v>
      </c>
      <c r="I1023" s="72"/>
      <c r="J1023" s="73">
        <v>14</v>
      </c>
      <c r="K1023" s="74">
        <v>14</v>
      </c>
      <c r="L1023" s="97" t="s">
        <v>25</v>
      </c>
      <c r="M1023" s="98" t="s">
        <v>82</v>
      </c>
      <c r="N1023" s="99">
        <v>14</v>
      </c>
      <c r="O1023" s="100">
        <v>14</v>
      </c>
      <c r="P1023" s="71" t="s">
        <v>24</v>
      </c>
      <c r="Q1023" s="72"/>
      <c r="R1023" s="73">
        <v>2</v>
      </c>
      <c r="S1023" s="74">
        <v>2</v>
      </c>
      <c r="T1023" s="97" t="s">
        <v>23</v>
      </c>
      <c r="U1023" s="98" t="s">
        <v>98</v>
      </c>
      <c r="V1023" s="99">
        <v>2</v>
      </c>
      <c r="W1023" s="100">
        <v>2</v>
      </c>
      <c r="X1023" s="71"/>
      <c r="Y1023" s="72"/>
      <c r="Z1023" s="73"/>
      <c r="AA1023" s="74"/>
      <c r="AB1023" s="97"/>
      <c r="AC1023" s="98"/>
      <c r="AD1023" s="99"/>
      <c r="AE1023" s="100"/>
      <c r="AF1023" s="71"/>
      <c r="AG1023" s="72"/>
      <c r="AH1023" s="73"/>
      <c r="AI1023" s="74"/>
      <c r="AJ1023" s="97"/>
      <c r="AK1023" s="98"/>
      <c r="AL1023" s="99"/>
      <c r="AM1023" s="100"/>
      <c r="AN1023" s="71"/>
      <c r="AO1023" s="72"/>
      <c r="AP1023" s="73"/>
      <c r="AQ1023" s="74"/>
      <c r="AR1023" s="97"/>
      <c r="AS1023" s="98"/>
      <c r="AT1023" s="99"/>
      <c r="AU1023" s="100"/>
    </row>
    <row r="1024" spans="1:47">
      <c r="A1024" s="67"/>
      <c r="B1024" s="140" t="s">
        <v>789</v>
      </c>
      <c r="C1024" s="68">
        <v>2</v>
      </c>
      <c r="D1024" s="101" t="s">
        <v>845</v>
      </c>
      <c r="E1024" s="70">
        <v>210</v>
      </c>
      <c r="F1024" s="70">
        <v>4</v>
      </c>
      <c r="G1024" s="96">
        <f t="shared" si="23"/>
        <v>840</v>
      </c>
      <c r="H1024" s="71" t="s">
        <v>24</v>
      </c>
      <c r="I1024" s="72"/>
      <c r="J1024" s="73">
        <v>6</v>
      </c>
      <c r="K1024" s="74">
        <v>6</v>
      </c>
      <c r="L1024" s="97" t="s">
        <v>25</v>
      </c>
      <c r="M1024" s="98" t="s">
        <v>82</v>
      </c>
      <c r="N1024" s="99">
        <v>6</v>
      </c>
      <c r="O1024" s="100">
        <v>6</v>
      </c>
      <c r="P1024" s="71"/>
      <c r="Q1024" s="72"/>
      <c r="R1024" s="73"/>
      <c r="S1024" s="74"/>
      <c r="T1024" s="97"/>
      <c r="U1024" s="98"/>
      <c r="V1024" s="99"/>
      <c r="W1024" s="100"/>
      <c r="X1024" s="71"/>
      <c r="Y1024" s="72"/>
      <c r="Z1024" s="73"/>
      <c r="AA1024" s="74"/>
      <c r="AB1024" s="97"/>
      <c r="AC1024" s="98"/>
      <c r="AD1024" s="99"/>
      <c r="AE1024" s="100"/>
      <c r="AF1024" s="71"/>
      <c r="AG1024" s="72"/>
      <c r="AH1024" s="73"/>
      <c r="AI1024" s="74"/>
      <c r="AJ1024" s="97"/>
      <c r="AK1024" s="98"/>
      <c r="AL1024" s="99"/>
      <c r="AM1024" s="100"/>
      <c r="AN1024" s="71"/>
      <c r="AO1024" s="72"/>
      <c r="AP1024" s="73"/>
      <c r="AQ1024" s="74"/>
      <c r="AR1024" s="97"/>
      <c r="AS1024" s="98"/>
      <c r="AT1024" s="99"/>
      <c r="AU1024" s="100"/>
    </row>
    <row r="1025" spans="1:47">
      <c r="A1025" s="67"/>
      <c r="B1025" s="140" t="s">
        <v>789</v>
      </c>
      <c r="C1025" s="68">
        <v>2</v>
      </c>
      <c r="D1025" s="101" t="s">
        <v>512</v>
      </c>
      <c r="E1025" s="70">
        <v>210</v>
      </c>
      <c r="F1025" s="70">
        <v>8</v>
      </c>
      <c r="G1025" s="96">
        <f t="shared" si="23"/>
        <v>1680</v>
      </c>
      <c r="H1025" s="71" t="s">
        <v>24</v>
      </c>
      <c r="I1025" s="72"/>
      <c r="J1025" s="73">
        <v>11</v>
      </c>
      <c r="K1025" s="74">
        <v>11</v>
      </c>
      <c r="L1025" s="97" t="s">
        <v>25</v>
      </c>
      <c r="M1025" s="98" t="s">
        <v>82</v>
      </c>
      <c r="N1025" s="99">
        <v>11</v>
      </c>
      <c r="O1025" s="100">
        <v>11</v>
      </c>
      <c r="P1025" s="71" t="s">
        <v>24</v>
      </c>
      <c r="Q1025" s="72"/>
      <c r="R1025" s="73">
        <v>2</v>
      </c>
      <c r="S1025" s="74">
        <v>2</v>
      </c>
      <c r="T1025" s="97" t="s">
        <v>23</v>
      </c>
      <c r="U1025" s="98" t="s">
        <v>98</v>
      </c>
      <c r="V1025" s="99">
        <v>2</v>
      </c>
      <c r="W1025" s="100">
        <v>2</v>
      </c>
      <c r="X1025" s="71"/>
      <c r="Y1025" s="72"/>
      <c r="Z1025" s="73"/>
      <c r="AA1025" s="74"/>
      <c r="AB1025" s="97"/>
      <c r="AC1025" s="98"/>
      <c r="AD1025" s="99"/>
      <c r="AE1025" s="100"/>
      <c r="AF1025" s="71"/>
      <c r="AG1025" s="72"/>
      <c r="AH1025" s="73"/>
      <c r="AI1025" s="74"/>
      <c r="AJ1025" s="97"/>
      <c r="AK1025" s="98"/>
      <c r="AL1025" s="99"/>
      <c r="AM1025" s="100"/>
      <c r="AN1025" s="71"/>
      <c r="AO1025" s="72"/>
      <c r="AP1025" s="73"/>
      <c r="AQ1025" s="74"/>
      <c r="AR1025" s="97"/>
      <c r="AS1025" s="98"/>
      <c r="AT1025" s="99"/>
      <c r="AU1025" s="100"/>
    </row>
    <row r="1026" spans="1:47">
      <c r="A1026" s="67"/>
      <c r="B1026" s="140" t="s">
        <v>789</v>
      </c>
      <c r="C1026" s="68">
        <v>2</v>
      </c>
      <c r="D1026" s="101" t="s">
        <v>481</v>
      </c>
      <c r="E1026" s="70">
        <v>210</v>
      </c>
      <c r="F1026" s="70">
        <v>8</v>
      </c>
      <c r="G1026" s="96">
        <f t="shared" si="23"/>
        <v>1680</v>
      </c>
      <c r="H1026" s="71" t="s">
        <v>24</v>
      </c>
      <c r="I1026" s="72"/>
      <c r="J1026" s="73">
        <v>11</v>
      </c>
      <c r="K1026" s="74">
        <v>11</v>
      </c>
      <c r="L1026" s="97" t="s">
        <v>25</v>
      </c>
      <c r="M1026" s="98" t="s">
        <v>82</v>
      </c>
      <c r="N1026" s="99">
        <v>11</v>
      </c>
      <c r="O1026" s="100">
        <v>11</v>
      </c>
      <c r="P1026" s="71" t="s">
        <v>24</v>
      </c>
      <c r="Q1026" s="72"/>
      <c r="R1026" s="73">
        <v>2</v>
      </c>
      <c r="S1026" s="74">
        <v>2</v>
      </c>
      <c r="T1026" s="97" t="s">
        <v>23</v>
      </c>
      <c r="U1026" s="98" t="s">
        <v>98</v>
      </c>
      <c r="V1026" s="99">
        <v>2</v>
      </c>
      <c r="W1026" s="100">
        <v>2</v>
      </c>
      <c r="X1026" s="71"/>
      <c r="Y1026" s="72"/>
      <c r="Z1026" s="73"/>
      <c r="AA1026" s="74"/>
      <c r="AB1026" s="97"/>
      <c r="AC1026" s="98"/>
      <c r="AD1026" s="99"/>
      <c r="AE1026" s="100"/>
      <c r="AF1026" s="71"/>
      <c r="AG1026" s="72"/>
      <c r="AH1026" s="73"/>
      <c r="AI1026" s="74"/>
      <c r="AJ1026" s="97"/>
      <c r="AK1026" s="98"/>
      <c r="AL1026" s="99"/>
      <c r="AM1026" s="100"/>
      <c r="AN1026" s="71"/>
      <c r="AO1026" s="72"/>
      <c r="AP1026" s="73"/>
      <c r="AQ1026" s="74"/>
      <c r="AR1026" s="97"/>
      <c r="AS1026" s="98"/>
      <c r="AT1026" s="99"/>
      <c r="AU1026" s="100"/>
    </row>
    <row r="1027" spans="1:47">
      <c r="A1027" s="67"/>
      <c r="B1027" s="140" t="s">
        <v>789</v>
      </c>
      <c r="C1027" s="68">
        <v>2</v>
      </c>
      <c r="D1027" s="101" t="s">
        <v>485</v>
      </c>
      <c r="E1027" s="70">
        <v>210</v>
      </c>
      <c r="F1027" s="70">
        <v>8</v>
      </c>
      <c r="G1027" s="96">
        <f t="shared" si="23"/>
        <v>1680</v>
      </c>
      <c r="H1027" s="71" t="s">
        <v>24</v>
      </c>
      <c r="I1027" s="72"/>
      <c r="J1027" s="73">
        <v>11</v>
      </c>
      <c r="K1027" s="74">
        <v>11</v>
      </c>
      <c r="L1027" s="97" t="s">
        <v>25</v>
      </c>
      <c r="M1027" s="98" t="s">
        <v>82</v>
      </c>
      <c r="N1027" s="99">
        <v>11</v>
      </c>
      <c r="O1027" s="100">
        <v>11</v>
      </c>
      <c r="P1027" s="71" t="s">
        <v>24</v>
      </c>
      <c r="Q1027" s="72"/>
      <c r="R1027" s="73">
        <v>2</v>
      </c>
      <c r="S1027" s="74">
        <v>2</v>
      </c>
      <c r="T1027" s="97" t="s">
        <v>23</v>
      </c>
      <c r="U1027" s="98" t="s">
        <v>98</v>
      </c>
      <c r="V1027" s="99">
        <v>2</v>
      </c>
      <c r="W1027" s="100">
        <v>2</v>
      </c>
      <c r="X1027" s="71"/>
      <c r="Y1027" s="72"/>
      <c r="Z1027" s="73"/>
      <c r="AA1027" s="74"/>
      <c r="AB1027" s="97"/>
      <c r="AC1027" s="98"/>
      <c r="AD1027" s="99"/>
      <c r="AE1027" s="100"/>
      <c r="AF1027" s="71"/>
      <c r="AG1027" s="72"/>
      <c r="AH1027" s="73"/>
      <c r="AI1027" s="74"/>
      <c r="AJ1027" s="97"/>
      <c r="AK1027" s="98"/>
      <c r="AL1027" s="99"/>
      <c r="AM1027" s="100"/>
      <c r="AN1027" s="71"/>
      <c r="AO1027" s="72"/>
      <c r="AP1027" s="73"/>
      <c r="AQ1027" s="74"/>
      <c r="AR1027" s="97"/>
      <c r="AS1027" s="98"/>
      <c r="AT1027" s="99"/>
      <c r="AU1027" s="100"/>
    </row>
    <row r="1028" spans="1:47">
      <c r="A1028" s="67"/>
      <c r="B1028" s="140" t="s">
        <v>789</v>
      </c>
      <c r="C1028" s="68">
        <v>2</v>
      </c>
      <c r="D1028" s="101" t="s">
        <v>846</v>
      </c>
      <c r="E1028" s="70">
        <v>250</v>
      </c>
      <c r="F1028" s="70">
        <v>4</v>
      </c>
      <c r="G1028" s="96">
        <f t="shared" si="23"/>
        <v>1000</v>
      </c>
      <c r="H1028" s="71" t="s">
        <v>24</v>
      </c>
      <c r="I1028" s="72"/>
      <c r="J1028" s="73">
        <v>2</v>
      </c>
      <c r="K1028" s="74">
        <v>2</v>
      </c>
      <c r="L1028" s="97" t="s">
        <v>25</v>
      </c>
      <c r="M1028" s="98" t="s">
        <v>82</v>
      </c>
      <c r="N1028" s="99">
        <v>2</v>
      </c>
      <c r="O1028" s="100">
        <v>2</v>
      </c>
      <c r="P1028" s="71"/>
      <c r="Q1028" s="72"/>
      <c r="R1028" s="73"/>
      <c r="S1028" s="74"/>
      <c r="T1028" s="97"/>
      <c r="U1028" s="98"/>
      <c r="V1028" s="99"/>
      <c r="W1028" s="100"/>
      <c r="X1028" s="71"/>
      <c r="Y1028" s="72"/>
      <c r="Z1028" s="73"/>
      <c r="AA1028" s="74"/>
      <c r="AB1028" s="97"/>
      <c r="AC1028" s="98"/>
      <c r="AD1028" s="99"/>
      <c r="AE1028" s="100"/>
      <c r="AF1028" s="71"/>
      <c r="AG1028" s="72"/>
      <c r="AH1028" s="73"/>
      <c r="AI1028" s="74"/>
      <c r="AJ1028" s="97"/>
      <c r="AK1028" s="98"/>
      <c r="AL1028" s="99"/>
      <c r="AM1028" s="100"/>
      <c r="AN1028" s="71"/>
      <c r="AO1028" s="72"/>
      <c r="AP1028" s="73"/>
      <c r="AQ1028" s="74"/>
      <c r="AR1028" s="97"/>
      <c r="AS1028" s="98"/>
      <c r="AT1028" s="99"/>
      <c r="AU1028" s="100"/>
    </row>
    <row r="1029" spans="1:47">
      <c r="A1029" s="67"/>
      <c r="B1029" s="140" t="s">
        <v>789</v>
      </c>
      <c r="C1029" s="68" t="s">
        <v>682</v>
      </c>
      <c r="D1029" s="101" t="s">
        <v>515</v>
      </c>
      <c r="E1029" s="70">
        <v>210</v>
      </c>
      <c r="F1029" s="70">
        <v>10</v>
      </c>
      <c r="G1029" s="96">
        <f t="shared" si="23"/>
        <v>2100</v>
      </c>
      <c r="H1029" s="71"/>
      <c r="I1029" s="72"/>
      <c r="J1029" s="73"/>
      <c r="K1029" s="74"/>
      <c r="L1029" s="97"/>
      <c r="M1029" s="98"/>
      <c r="N1029" s="99"/>
      <c r="O1029" s="100"/>
      <c r="P1029" s="71"/>
      <c r="Q1029" s="72"/>
      <c r="R1029" s="73"/>
      <c r="S1029" s="74"/>
      <c r="T1029" s="97"/>
      <c r="U1029" s="98"/>
      <c r="V1029" s="99"/>
      <c r="W1029" s="100"/>
      <c r="X1029" s="71"/>
      <c r="Y1029" s="72"/>
      <c r="Z1029" s="73"/>
      <c r="AA1029" s="74"/>
      <c r="AB1029" s="97"/>
      <c r="AC1029" s="98"/>
      <c r="AD1029" s="99"/>
      <c r="AE1029" s="100"/>
      <c r="AF1029" s="71"/>
      <c r="AG1029" s="72"/>
      <c r="AH1029" s="73"/>
      <c r="AI1029" s="74"/>
      <c r="AJ1029" s="97"/>
      <c r="AK1029" s="98"/>
      <c r="AL1029" s="99"/>
      <c r="AM1029" s="100"/>
      <c r="AN1029" s="71"/>
      <c r="AO1029" s="72"/>
      <c r="AP1029" s="73"/>
      <c r="AQ1029" s="74"/>
      <c r="AR1029" s="97"/>
      <c r="AS1029" s="98"/>
      <c r="AT1029" s="99"/>
      <c r="AU1029" s="100"/>
    </row>
    <row r="1030" spans="1:47">
      <c r="A1030" s="67"/>
      <c r="B1030" s="140" t="s">
        <v>789</v>
      </c>
      <c r="C1030" s="68">
        <v>3</v>
      </c>
      <c r="D1030" s="101" t="s">
        <v>847</v>
      </c>
      <c r="E1030" s="70">
        <v>210</v>
      </c>
      <c r="F1030" s="70">
        <v>6</v>
      </c>
      <c r="G1030" s="96">
        <f t="shared" si="23"/>
        <v>1260</v>
      </c>
      <c r="H1030" s="71" t="s">
        <v>24</v>
      </c>
      <c r="I1030" s="72"/>
      <c r="J1030" s="73">
        <v>6</v>
      </c>
      <c r="K1030" s="74">
        <v>6</v>
      </c>
      <c r="L1030" s="97" t="s">
        <v>25</v>
      </c>
      <c r="M1030" s="98" t="s">
        <v>78</v>
      </c>
      <c r="N1030" s="99">
        <v>6</v>
      </c>
      <c r="O1030" s="100">
        <v>6</v>
      </c>
      <c r="P1030" s="71"/>
      <c r="Q1030" s="72"/>
      <c r="R1030" s="73"/>
      <c r="S1030" s="74"/>
      <c r="T1030" s="97"/>
      <c r="U1030" s="98"/>
      <c r="V1030" s="99"/>
      <c r="W1030" s="100"/>
      <c r="X1030" s="71"/>
      <c r="Y1030" s="72"/>
      <c r="Z1030" s="73"/>
      <c r="AA1030" s="74"/>
      <c r="AB1030" s="97"/>
      <c r="AC1030" s="98"/>
      <c r="AD1030" s="99"/>
      <c r="AE1030" s="100"/>
      <c r="AF1030" s="71"/>
      <c r="AG1030" s="72"/>
      <c r="AH1030" s="73"/>
      <c r="AI1030" s="74"/>
      <c r="AJ1030" s="97"/>
      <c r="AK1030" s="98"/>
      <c r="AL1030" s="99"/>
      <c r="AM1030" s="100"/>
      <c r="AN1030" s="71"/>
      <c r="AO1030" s="72"/>
      <c r="AP1030" s="73"/>
      <c r="AQ1030" s="74"/>
      <c r="AR1030" s="97"/>
      <c r="AS1030" s="98"/>
      <c r="AT1030" s="99"/>
      <c r="AU1030" s="100"/>
    </row>
    <row r="1031" spans="1:47">
      <c r="A1031" s="67"/>
      <c r="B1031" s="140" t="s">
        <v>789</v>
      </c>
      <c r="C1031" s="68">
        <v>3</v>
      </c>
      <c r="D1031" s="101" t="s">
        <v>848</v>
      </c>
      <c r="E1031" s="70">
        <v>210</v>
      </c>
      <c r="F1031" s="70">
        <v>6</v>
      </c>
      <c r="G1031" s="96">
        <f t="shared" si="23"/>
        <v>1260</v>
      </c>
      <c r="H1031" s="71" t="s">
        <v>24</v>
      </c>
      <c r="I1031" s="72"/>
      <c r="J1031" s="73">
        <v>2</v>
      </c>
      <c r="K1031" s="74">
        <v>2</v>
      </c>
      <c r="L1031" s="97" t="s">
        <v>25</v>
      </c>
      <c r="M1031" s="98" t="s">
        <v>98</v>
      </c>
      <c r="N1031" s="99">
        <v>2</v>
      </c>
      <c r="O1031" s="100">
        <v>2</v>
      </c>
      <c r="P1031" s="71" t="s">
        <v>24</v>
      </c>
      <c r="Q1031" s="72"/>
      <c r="R1031" s="73">
        <v>17</v>
      </c>
      <c r="S1031" s="74">
        <v>17</v>
      </c>
      <c r="T1031" s="97" t="s">
        <v>23</v>
      </c>
      <c r="U1031" s="98" t="s">
        <v>1022</v>
      </c>
      <c r="V1031" s="99">
        <v>17</v>
      </c>
      <c r="W1031" s="100">
        <v>17</v>
      </c>
      <c r="X1031" s="71"/>
      <c r="Y1031" s="72"/>
      <c r="Z1031" s="73"/>
      <c r="AA1031" s="74"/>
      <c r="AB1031" s="97"/>
      <c r="AC1031" s="98"/>
      <c r="AD1031" s="99"/>
      <c r="AE1031" s="100"/>
      <c r="AF1031" s="71"/>
      <c r="AG1031" s="72"/>
      <c r="AH1031" s="73"/>
      <c r="AI1031" s="74"/>
      <c r="AJ1031" s="97"/>
      <c r="AK1031" s="98"/>
      <c r="AL1031" s="99"/>
      <c r="AM1031" s="100"/>
      <c r="AN1031" s="71"/>
      <c r="AO1031" s="72"/>
      <c r="AP1031" s="73"/>
      <c r="AQ1031" s="74"/>
      <c r="AR1031" s="97"/>
      <c r="AS1031" s="98"/>
      <c r="AT1031" s="99"/>
      <c r="AU1031" s="100"/>
    </row>
    <row r="1032" spans="1:47">
      <c r="A1032" s="67"/>
      <c r="B1032" s="140" t="s">
        <v>789</v>
      </c>
      <c r="C1032" s="68">
        <v>3</v>
      </c>
      <c r="D1032" s="101" t="s">
        <v>315</v>
      </c>
      <c r="E1032" s="70">
        <v>210</v>
      </c>
      <c r="F1032" s="70">
        <v>6</v>
      </c>
      <c r="G1032" s="96">
        <f t="shared" si="23"/>
        <v>1260</v>
      </c>
      <c r="H1032" s="71" t="s">
        <v>24</v>
      </c>
      <c r="I1032" s="72"/>
      <c r="J1032" s="73">
        <v>18</v>
      </c>
      <c r="K1032" s="74">
        <v>18</v>
      </c>
      <c r="L1032" s="97" t="s">
        <v>25</v>
      </c>
      <c r="M1032" s="98" t="s">
        <v>1022</v>
      </c>
      <c r="N1032" s="99">
        <v>18</v>
      </c>
      <c r="O1032" s="100">
        <v>18</v>
      </c>
      <c r="P1032" s="71"/>
      <c r="Q1032" s="72"/>
      <c r="R1032" s="73"/>
      <c r="S1032" s="74"/>
      <c r="T1032" s="97"/>
      <c r="U1032" s="98"/>
      <c r="V1032" s="99"/>
      <c r="W1032" s="100"/>
      <c r="X1032" s="71"/>
      <c r="Y1032" s="72"/>
      <c r="Z1032" s="73"/>
      <c r="AA1032" s="74"/>
      <c r="AB1032" s="97"/>
      <c r="AC1032" s="98"/>
      <c r="AD1032" s="99"/>
      <c r="AE1032" s="100"/>
      <c r="AF1032" s="71"/>
      <c r="AG1032" s="72"/>
      <c r="AH1032" s="73"/>
      <c r="AI1032" s="74"/>
      <c r="AJ1032" s="97"/>
      <c r="AK1032" s="98"/>
      <c r="AL1032" s="99"/>
      <c r="AM1032" s="100"/>
      <c r="AN1032" s="71"/>
      <c r="AO1032" s="72"/>
      <c r="AP1032" s="73"/>
      <c r="AQ1032" s="74"/>
      <c r="AR1032" s="97"/>
      <c r="AS1032" s="98"/>
      <c r="AT1032" s="99"/>
      <c r="AU1032" s="100"/>
    </row>
    <row r="1033" spans="1:47">
      <c r="A1033" s="67"/>
      <c r="B1033" s="140" t="s">
        <v>789</v>
      </c>
      <c r="C1033" s="68">
        <v>3</v>
      </c>
      <c r="D1033" s="101" t="s">
        <v>480</v>
      </c>
      <c r="E1033" s="70">
        <v>250</v>
      </c>
      <c r="F1033" s="70">
        <v>4</v>
      </c>
      <c r="G1033" s="96">
        <f t="shared" si="23"/>
        <v>1000</v>
      </c>
      <c r="H1033" s="71" t="s">
        <v>24</v>
      </c>
      <c r="I1033" s="72"/>
      <c r="J1033" s="73">
        <v>24</v>
      </c>
      <c r="K1033" s="74">
        <v>24</v>
      </c>
      <c r="L1033" s="97" t="s">
        <v>25</v>
      </c>
      <c r="M1033" s="98" t="s">
        <v>82</v>
      </c>
      <c r="N1033" s="99">
        <v>24</v>
      </c>
      <c r="O1033" s="100">
        <v>24</v>
      </c>
      <c r="P1033" s="71"/>
      <c r="Q1033" s="72"/>
      <c r="R1033" s="73"/>
      <c r="S1033" s="74"/>
      <c r="T1033" s="97"/>
      <c r="U1033" s="98"/>
      <c r="V1033" s="99"/>
      <c r="W1033" s="100"/>
      <c r="X1033" s="71"/>
      <c r="Y1033" s="72"/>
      <c r="Z1033" s="73"/>
      <c r="AA1033" s="74"/>
      <c r="AB1033" s="97"/>
      <c r="AC1033" s="98"/>
      <c r="AD1033" s="99"/>
      <c r="AE1033" s="100"/>
      <c r="AF1033" s="71"/>
      <c r="AG1033" s="72"/>
      <c r="AH1033" s="73"/>
      <c r="AI1033" s="74"/>
      <c r="AJ1033" s="97"/>
      <c r="AK1033" s="98"/>
      <c r="AL1033" s="99"/>
      <c r="AM1033" s="100"/>
      <c r="AN1033" s="71"/>
      <c r="AO1033" s="72"/>
      <c r="AP1033" s="73"/>
      <c r="AQ1033" s="74"/>
      <c r="AR1033" s="97"/>
      <c r="AS1033" s="98"/>
      <c r="AT1033" s="99"/>
      <c r="AU1033" s="100"/>
    </row>
    <row r="1034" spans="1:47">
      <c r="A1034" s="67"/>
      <c r="B1034" s="140" t="s">
        <v>789</v>
      </c>
      <c r="C1034" s="68">
        <v>3</v>
      </c>
      <c r="D1034" s="101" t="s">
        <v>486</v>
      </c>
      <c r="E1034" s="70">
        <v>210</v>
      </c>
      <c r="F1034" s="70">
        <v>8</v>
      </c>
      <c r="G1034" s="96">
        <f t="shared" si="23"/>
        <v>1680</v>
      </c>
      <c r="H1034" s="71" t="s">
        <v>24</v>
      </c>
      <c r="I1034" s="72"/>
      <c r="J1034" s="73">
        <v>11</v>
      </c>
      <c r="K1034" s="74">
        <v>11</v>
      </c>
      <c r="L1034" s="97" t="s">
        <v>25</v>
      </c>
      <c r="M1034" s="98" t="s">
        <v>82</v>
      </c>
      <c r="N1034" s="99">
        <v>11</v>
      </c>
      <c r="O1034" s="100">
        <v>11</v>
      </c>
      <c r="P1034" s="71" t="s">
        <v>24</v>
      </c>
      <c r="Q1034" s="72"/>
      <c r="R1034" s="73">
        <v>2</v>
      </c>
      <c r="S1034" s="74">
        <v>2</v>
      </c>
      <c r="T1034" s="97" t="s">
        <v>23</v>
      </c>
      <c r="U1034" s="98" t="s">
        <v>98</v>
      </c>
      <c r="V1034" s="99">
        <v>2</v>
      </c>
      <c r="W1034" s="100">
        <v>2</v>
      </c>
      <c r="X1034" s="71"/>
      <c r="Y1034" s="72"/>
      <c r="Z1034" s="73"/>
      <c r="AA1034" s="74"/>
      <c r="AB1034" s="97"/>
      <c r="AC1034" s="98"/>
      <c r="AD1034" s="99"/>
      <c r="AE1034" s="100"/>
      <c r="AF1034" s="71"/>
      <c r="AG1034" s="72"/>
      <c r="AH1034" s="73"/>
      <c r="AI1034" s="74"/>
      <c r="AJ1034" s="97"/>
      <c r="AK1034" s="98"/>
      <c r="AL1034" s="99"/>
      <c r="AM1034" s="100"/>
      <c r="AN1034" s="71"/>
      <c r="AO1034" s="72"/>
      <c r="AP1034" s="73"/>
      <c r="AQ1034" s="74"/>
      <c r="AR1034" s="97"/>
      <c r="AS1034" s="98"/>
      <c r="AT1034" s="99"/>
      <c r="AU1034" s="100"/>
    </row>
    <row r="1035" spans="1:47">
      <c r="A1035" s="67"/>
      <c r="B1035" s="140" t="s">
        <v>789</v>
      </c>
      <c r="C1035" s="68">
        <v>3</v>
      </c>
      <c r="D1035" s="101" t="s">
        <v>487</v>
      </c>
      <c r="E1035" s="70">
        <v>210</v>
      </c>
      <c r="F1035" s="70">
        <v>8</v>
      </c>
      <c r="G1035" s="96">
        <f t="shared" si="23"/>
        <v>1680</v>
      </c>
      <c r="H1035" s="71" t="s">
        <v>24</v>
      </c>
      <c r="I1035" s="72"/>
      <c r="J1035" s="73">
        <v>11</v>
      </c>
      <c r="K1035" s="74">
        <v>11</v>
      </c>
      <c r="L1035" s="97" t="s">
        <v>25</v>
      </c>
      <c r="M1035" s="98" t="s">
        <v>82</v>
      </c>
      <c r="N1035" s="99">
        <v>11</v>
      </c>
      <c r="O1035" s="100">
        <v>11</v>
      </c>
      <c r="P1035" s="71" t="s">
        <v>24</v>
      </c>
      <c r="Q1035" s="72"/>
      <c r="R1035" s="73">
        <v>2</v>
      </c>
      <c r="S1035" s="74">
        <v>2</v>
      </c>
      <c r="T1035" s="97" t="s">
        <v>23</v>
      </c>
      <c r="U1035" s="98" t="s">
        <v>98</v>
      </c>
      <c r="V1035" s="99">
        <v>2</v>
      </c>
      <c r="W1035" s="100">
        <v>2</v>
      </c>
      <c r="X1035" s="71"/>
      <c r="Y1035" s="72"/>
      <c r="Z1035" s="73"/>
      <c r="AA1035" s="74"/>
      <c r="AB1035" s="97"/>
      <c r="AC1035" s="98"/>
      <c r="AD1035" s="99"/>
      <c r="AE1035" s="100"/>
      <c r="AF1035" s="71"/>
      <c r="AG1035" s="72"/>
      <c r="AH1035" s="73"/>
      <c r="AI1035" s="74"/>
      <c r="AJ1035" s="97"/>
      <c r="AK1035" s="98"/>
      <c r="AL1035" s="99"/>
      <c r="AM1035" s="100"/>
      <c r="AN1035" s="71"/>
      <c r="AO1035" s="72"/>
      <c r="AP1035" s="73"/>
      <c r="AQ1035" s="74"/>
      <c r="AR1035" s="97"/>
      <c r="AS1035" s="98"/>
      <c r="AT1035" s="99"/>
      <c r="AU1035" s="100"/>
    </row>
    <row r="1036" spans="1:47">
      <c r="A1036" s="67"/>
      <c r="B1036" s="140" t="s">
        <v>789</v>
      </c>
      <c r="C1036" s="68">
        <v>3</v>
      </c>
      <c r="D1036" s="101" t="s">
        <v>488</v>
      </c>
      <c r="E1036" s="70">
        <v>210</v>
      </c>
      <c r="F1036" s="70">
        <v>8</v>
      </c>
      <c r="G1036" s="96">
        <f t="shared" si="23"/>
        <v>1680</v>
      </c>
      <c r="H1036" s="71" t="s">
        <v>24</v>
      </c>
      <c r="I1036" s="72"/>
      <c r="J1036" s="73">
        <v>11</v>
      </c>
      <c r="K1036" s="74">
        <v>11</v>
      </c>
      <c r="L1036" s="97" t="s">
        <v>25</v>
      </c>
      <c r="M1036" s="98" t="s">
        <v>82</v>
      </c>
      <c r="N1036" s="99">
        <v>11</v>
      </c>
      <c r="O1036" s="100">
        <v>11</v>
      </c>
      <c r="P1036" s="71" t="s">
        <v>24</v>
      </c>
      <c r="Q1036" s="72"/>
      <c r="R1036" s="73">
        <v>2</v>
      </c>
      <c r="S1036" s="74">
        <v>2</v>
      </c>
      <c r="T1036" s="97" t="s">
        <v>23</v>
      </c>
      <c r="U1036" s="98" t="s">
        <v>98</v>
      </c>
      <c r="V1036" s="99">
        <v>2</v>
      </c>
      <c r="W1036" s="100">
        <v>2</v>
      </c>
      <c r="X1036" s="71"/>
      <c r="Y1036" s="72"/>
      <c r="Z1036" s="73"/>
      <c r="AA1036" s="74"/>
      <c r="AB1036" s="97"/>
      <c r="AC1036" s="98"/>
      <c r="AD1036" s="99"/>
      <c r="AE1036" s="100"/>
      <c r="AF1036" s="71"/>
      <c r="AG1036" s="72"/>
      <c r="AH1036" s="73"/>
      <c r="AI1036" s="74"/>
      <c r="AJ1036" s="97"/>
      <c r="AK1036" s="98"/>
      <c r="AL1036" s="99"/>
      <c r="AM1036" s="100"/>
      <c r="AN1036" s="71"/>
      <c r="AO1036" s="72"/>
      <c r="AP1036" s="73"/>
      <c r="AQ1036" s="74"/>
      <c r="AR1036" s="97"/>
      <c r="AS1036" s="98"/>
      <c r="AT1036" s="99"/>
      <c r="AU1036" s="100"/>
    </row>
    <row r="1037" spans="1:47">
      <c r="A1037" s="67"/>
      <c r="B1037" s="140" t="s">
        <v>789</v>
      </c>
      <c r="C1037" s="68">
        <v>3</v>
      </c>
      <c r="D1037" s="101" t="s">
        <v>640</v>
      </c>
      <c r="E1037" s="70">
        <v>210</v>
      </c>
      <c r="F1037" s="70">
        <v>6</v>
      </c>
      <c r="G1037" s="96">
        <f t="shared" si="23"/>
        <v>1260</v>
      </c>
      <c r="H1037" s="71" t="s">
        <v>24</v>
      </c>
      <c r="I1037" s="72"/>
      <c r="J1037" s="73">
        <v>17</v>
      </c>
      <c r="K1037" s="74">
        <v>17</v>
      </c>
      <c r="L1037" s="97" t="s">
        <v>25</v>
      </c>
      <c r="M1037" s="98" t="s">
        <v>82</v>
      </c>
      <c r="N1037" s="99">
        <v>17</v>
      </c>
      <c r="O1037" s="100">
        <v>17</v>
      </c>
      <c r="P1037" s="71"/>
      <c r="Q1037" s="72"/>
      <c r="R1037" s="73"/>
      <c r="S1037" s="74"/>
      <c r="T1037" s="97"/>
      <c r="U1037" s="98"/>
      <c r="V1037" s="99"/>
      <c r="W1037" s="100"/>
      <c r="X1037" s="71"/>
      <c r="Y1037" s="72"/>
      <c r="Z1037" s="73"/>
      <c r="AA1037" s="74"/>
      <c r="AB1037" s="97"/>
      <c r="AC1037" s="98"/>
      <c r="AD1037" s="99"/>
      <c r="AE1037" s="100"/>
      <c r="AF1037" s="71"/>
      <c r="AG1037" s="72"/>
      <c r="AH1037" s="73"/>
      <c r="AI1037" s="74"/>
      <c r="AJ1037" s="97"/>
      <c r="AK1037" s="98"/>
      <c r="AL1037" s="99"/>
      <c r="AM1037" s="100"/>
      <c r="AN1037" s="71"/>
      <c r="AO1037" s="72"/>
      <c r="AP1037" s="73"/>
      <c r="AQ1037" s="74"/>
      <c r="AR1037" s="97"/>
      <c r="AS1037" s="98"/>
      <c r="AT1037" s="99"/>
      <c r="AU1037" s="100"/>
    </row>
    <row r="1038" spans="1:47">
      <c r="A1038" s="67"/>
      <c r="B1038" s="140" t="s">
        <v>789</v>
      </c>
      <c r="C1038" s="68">
        <v>3</v>
      </c>
      <c r="D1038" s="101" t="s">
        <v>849</v>
      </c>
      <c r="E1038" s="70">
        <v>210</v>
      </c>
      <c r="F1038" s="70">
        <v>4</v>
      </c>
      <c r="G1038" s="96">
        <f t="shared" si="23"/>
        <v>840</v>
      </c>
      <c r="H1038" s="71" t="s">
        <v>24</v>
      </c>
      <c r="I1038" s="72"/>
      <c r="J1038" s="73">
        <v>6</v>
      </c>
      <c r="K1038" s="74">
        <v>6</v>
      </c>
      <c r="L1038" s="97" t="s">
        <v>25</v>
      </c>
      <c r="M1038" s="98" t="s">
        <v>82</v>
      </c>
      <c r="N1038" s="99">
        <v>6</v>
      </c>
      <c r="O1038" s="100">
        <v>6</v>
      </c>
      <c r="P1038" s="71"/>
      <c r="Q1038" s="72"/>
      <c r="R1038" s="73"/>
      <c r="S1038" s="74"/>
      <c r="T1038" s="97"/>
      <c r="U1038" s="98"/>
      <c r="V1038" s="99"/>
      <c r="W1038" s="100"/>
      <c r="X1038" s="71"/>
      <c r="Y1038" s="72"/>
      <c r="Z1038" s="73"/>
      <c r="AA1038" s="74"/>
      <c r="AB1038" s="97"/>
      <c r="AC1038" s="98"/>
      <c r="AD1038" s="99"/>
      <c r="AE1038" s="100"/>
      <c r="AF1038" s="71"/>
      <c r="AG1038" s="72"/>
      <c r="AH1038" s="73"/>
      <c r="AI1038" s="74"/>
      <c r="AJ1038" s="97"/>
      <c r="AK1038" s="98"/>
      <c r="AL1038" s="99"/>
      <c r="AM1038" s="100"/>
      <c r="AN1038" s="71"/>
      <c r="AO1038" s="72"/>
      <c r="AP1038" s="73"/>
      <c r="AQ1038" s="74"/>
      <c r="AR1038" s="97"/>
      <c r="AS1038" s="98"/>
      <c r="AT1038" s="99"/>
      <c r="AU1038" s="100"/>
    </row>
    <row r="1039" spans="1:47">
      <c r="A1039" s="67"/>
      <c r="B1039" s="140" t="s">
        <v>789</v>
      </c>
      <c r="C1039" s="68">
        <v>3</v>
      </c>
      <c r="D1039" s="101" t="s">
        <v>850</v>
      </c>
      <c r="E1039" s="70">
        <v>250</v>
      </c>
      <c r="F1039" s="70">
        <v>4</v>
      </c>
      <c r="G1039" s="96">
        <f t="shared" ref="G1039:G1078" si="24">E1039*F1039</f>
        <v>1000</v>
      </c>
      <c r="H1039" s="71" t="s">
        <v>24</v>
      </c>
      <c r="I1039" s="72"/>
      <c r="J1039" s="73">
        <v>2</v>
      </c>
      <c r="K1039" s="74">
        <v>2</v>
      </c>
      <c r="L1039" s="97" t="s">
        <v>25</v>
      </c>
      <c r="M1039" s="98" t="s">
        <v>82</v>
      </c>
      <c r="N1039" s="99">
        <v>2</v>
      </c>
      <c r="O1039" s="100">
        <v>2</v>
      </c>
      <c r="P1039" s="71"/>
      <c r="Q1039" s="72"/>
      <c r="R1039" s="73"/>
      <c r="S1039" s="74"/>
      <c r="T1039" s="97"/>
      <c r="U1039" s="98"/>
      <c r="V1039" s="99"/>
      <c r="W1039" s="100"/>
      <c r="X1039" s="71"/>
      <c r="Y1039" s="72"/>
      <c r="Z1039" s="73"/>
      <c r="AA1039" s="74"/>
      <c r="AB1039" s="97"/>
      <c r="AC1039" s="98"/>
      <c r="AD1039" s="99"/>
      <c r="AE1039" s="100"/>
      <c r="AF1039" s="71"/>
      <c r="AG1039" s="72"/>
      <c r="AH1039" s="73"/>
      <c r="AI1039" s="74"/>
      <c r="AJ1039" s="97"/>
      <c r="AK1039" s="98"/>
      <c r="AL1039" s="99"/>
      <c r="AM1039" s="100"/>
      <c r="AN1039" s="71"/>
      <c r="AO1039" s="72"/>
      <c r="AP1039" s="73"/>
      <c r="AQ1039" s="74"/>
      <c r="AR1039" s="97"/>
      <c r="AS1039" s="98"/>
      <c r="AT1039" s="99"/>
      <c r="AU1039" s="100"/>
    </row>
    <row r="1040" spans="1:47">
      <c r="A1040" s="67"/>
      <c r="B1040" s="140" t="s">
        <v>789</v>
      </c>
      <c r="C1040" s="68">
        <v>3</v>
      </c>
      <c r="D1040" s="101" t="s">
        <v>496</v>
      </c>
      <c r="E1040" s="70">
        <v>210</v>
      </c>
      <c r="F1040" s="70">
        <v>8</v>
      </c>
      <c r="G1040" s="96">
        <f t="shared" si="24"/>
        <v>1680</v>
      </c>
      <c r="H1040" s="71" t="s">
        <v>24</v>
      </c>
      <c r="I1040" s="72"/>
      <c r="J1040" s="73">
        <v>11</v>
      </c>
      <c r="K1040" s="74">
        <v>11</v>
      </c>
      <c r="L1040" s="97" t="s">
        <v>25</v>
      </c>
      <c r="M1040" s="98" t="s">
        <v>82</v>
      </c>
      <c r="N1040" s="99">
        <v>11</v>
      </c>
      <c r="O1040" s="100">
        <v>11</v>
      </c>
      <c r="P1040" s="71" t="s">
        <v>24</v>
      </c>
      <c r="Q1040" s="72"/>
      <c r="R1040" s="73">
        <v>2</v>
      </c>
      <c r="S1040" s="74">
        <v>2</v>
      </c>
      <c r="T1040" s="97" t="s">
        <v>23</v>
      </c>
      <c r="U1040" s="98" t="s">
        <v>98</v>
      </c>
      <c r="V1040" s="99">
        <v>2</v>
      </c>
      <c r="W1040" s="100">
        <v>2</v>
      </c>
      <c r="X1040" s="71"/>
      <c r="Y1040" s="72"/>
      <c r="Z1040" s="73"/>
      <c r="AA1040" s="74"/>
      <c r="AB1040" s="97"/>
      <c r="AC1040" s="98"/>
      <c r="AD1040" s="99"/>
      <c r="AE1040" s="100"/>
      <c r="AF1040" s="71"/>
      <c r="AG1040" s="72"/>
      <c r="AH1040" s="73"/>
      <c r="AI1040" s="74"/>
      <c r="AJ1040" s="97"/>
      <c r="AK1040" s="98"/>
      <c r="AL1040" s="99"/>
      <c r="AM1040" s="100"/>
      <c r="AN1040" s="71"/>
      <c r="AO1040" s="72"/>
      <c r="AP1040" s="73"/>
      <c r="AQ1040" s="74"/>
      <c r="AR1040" s="97"/>
      <c r="AS1040" s="98"/>
      <c r="AT1040" s="99"/>
      <c r="AU1040" s="100"/>
    </row>
    <row r="1041" spans="1:47">
      <c r="A1041" s="67"/>
      <c r="B1041" s="140" t="s">
        <v>789</v>
      </c>
      <c r="C1041" s="68">
        <v>3</v>
      </c>
      <c r="D1041" s="101" t="s">
        <v>497</v>
      </c>
      <c r="E1041" s="70">
        <v>210</v>
      </c>
      <c r="F1041" s="70">
        <v>8</v>
      </c>
      <c r="G1041" s="96">
        <f t="shared" si="24"/>
        <v>1680</v>
      </c>
      <c r="H1041" s="71" t="s">
        <v>24</v>
      </c>
      <c r="I1041" s="72"/>
      <c r="J1041" s="73">
        <v>11</v>
      </c>
      <c r="K1041" s="74">
        <v>11</v>
      </c>
      <c r="L1041" s="97" t="s">
        <v>25</v>
      </c>
      <c r="M1041" s="98" t="s">
        <v>82</v>
      </c>
      <c r="N1041" s="99">
        <v>11</v>
      </c>
      <c r="O1041" s="100">
        <v>11</v>
      </c>
      <c r="P1041" s="71" t="s">
        <v>24</v>
      </c>
      <c r="Q1041" s="72"/>
      <c r="R1041" s="73">
        <v>2</v>
      </c>
      <c r="S1041" s="74">
        <v>2</v>
      </c>
      <c r="T1041" s="97" t="s">
        <v>23</v>
      </c>
      <c r="U1041" s="98" t="s">
        <v>98</v>
      </c>
      <c r="V1041" s="99">
        <v>2</v>
      </c>
      <c r="W1041" s="100">
        <v>2</v>
      </c>
      <c r="X1041" s="71"/>
      <c r="Y1041" s="72"/>
      <c r="Z1041" s="73"/>
      <c r="AA1041" s="74"/>
      <c r="AB1041" s="97"/>
      <c r="AC1041" s="98"/>
      <c r="AD1041" s="99"/>
      <c r="AE1041" s="100"/>
      <c r="AF1041" s="71"/>
      <c r="AG1041" s="72"/>
      <c r="AH1041" s="73"/>
      <c r="AI1041" s="74"/>
      <c r="AJ1041" s="97"/>
      <c r="AK1041" s="98"/>
      <c r="AL1041" s="99"/>
      <c r="AM1041" s="100"/>
      <c r="AN1041" s="71"/>
      <c r="AO1041" s="72"/>
      <c r="AP1041" s="73"/>
      <c r="AQ1041" s="74"/>
      <c r="AR1041" s="97"/>
      <c r="AS1041" s="98"/>
      <c r="AT1041" s="99"/>
      <c r="AU1041" s="100"/>
    </row>
    <row r="1042" spans="1:47">
      <c r="A1042" s="67"/>
      <c r="B1042" s="140" t="s">
        <v>789</v>
      </c>
      <c r="C1042" s="68">
        <v>3</v>
      </c>
      <c r="D1042" s="101" t="s">
        <v>495</v>
      </c>
      <c r="E1042" s="70">
        <v>210</v>
      </c>
      <c r="F1042" s="70">
        <v>8</v>
      </c>
      <c r="G1042" s="96">
        <f t="shared" si="24"/>
        <v>1680</v>
      </c>
      <c r="H1042" s="71" t="s">
        <v>24</v>
      </c>
      <c r="I1042" s="72"/>
      <c r="J1042" s="73">
        <v>11</v>
      </c>
      <c r="K1042" s="74">
        <v>11</v>
      </c>
      <c r="L1042" s="97" t="s">
        <v>25</v>
      </c>
      <c r="M1042" s="98" t="s">
        <v>82</v>
      </c>
      <c r="N1042" s="99">
        <v>11</v>
      </c>
      <c r="O1042" s="100">
        <v>11</v>
      </c>
      <c r="P1042" s="71" t="s">
        <v>24</v>
      </c>
      <c r="Q1042" s="72"/>
      <c r="R1042" s="73">
        <v>2</v>
      </c>
      <c r="S1042" s="74">
        <v>2</v>
      </c>
      <c r="T1042" s="97" t="s">
        <v>23</v>
      </c>
      <c r="U1042" s="98" t="s">
        <v>98</v>
      </c>
      <c r="V1042" s="99">
        <v>2</v>
      </c>
      <c r="W1042" s="100">
        <v>2</v>
      </c>
      <c r="X1042" s="71"/>
      <c r="Y1042" s="72"/>
      <c r="Z1042" s="73"/>
      <c r="AA1042" s="74"/>
      <c r="AB1042" s="97"/>
      <c r="AC1042" s="98"/>
      <c r="AD1042" s="99"/>
      <c r="AE1042" s="100"/>
      <c r="AF1042" s="71"/>
      <c r="AG1042" s="72"/>
      <c r="AH1042" s="73"/>
      <c r="AI1042" s="74"/>
      <c r="AJ1042" s="97"/>
      <c r="AK1042" s="98"/>
      <c r="AL1042" s="99"/>
      <c r="AM1042" s="100"/>
      <c r="AN1042" s="71"/>
      <c r="AO1042" s="72"/>
      <c r="AP1042" s="73"/>
      <c r="AQ1042" s="74"/>
      <c r="AR1042" s="97"/>
      <c r="AS1042" s="98"/>
      <c r="AT1042" s="99"/>
      <c r="AU1042" s="100"/>
    </row>
    <row r="1043" spans="1:47">
      <c r="A1043" s="67"/>
      <c r="B1043" s="140" t="s">
        <v>789</v>
      </c>
      <c r="C1043" s="68">
        <v>3</v>
      </c>
      <c r="D1043" s="101" t="s">
        <v>851</v>
      </c>
      <c r="E1043" s="70">
        <v>210</v>
      </c>
      <c r="F1043" s="70">
        <v>4</v>
      </c>
      <c r="G1043" s="96">
        <f t="shared" si="24"/>
        <v>840</v>
      </c>
      <c r="H1043" s="71" t="s">
        <v>24</v>
      </c>
      <c r="I1043" s="72"/>
      <c r="J1043" s="73">
        <v>6</v>
      </c>
      <c r="K1043" s="74">
        <v>6</v>
      </c>
      <c r="L1043" s="97" t="s">
        <v>25</v>
      </c>
      <c r="M1043" s="98" t="s">
        <v>78</v>
      </c>
      <c r="N1043" s="99">
        <v>6</v>
      </c>
      <c r="O1043" s="100">
        <v>6</v>
      </c>
      <c r="P1043" s="71"/>
      <c r="Q1043" s="72"/>
      <c r="R1043" s="73"/>
      <c r="S1043" s="74"/>
      <c r="T1043" s="97"/>
      <c r="U1043" s="98"/>
      <c r="V1043" s="99"/>
      <c r="W1043" s="100"/>
      <c r="X1043" s="71"/>
      <c r="Y1043" s="72"/>
      <c r="Z1043" s="73"/>
      <c r="AA1043" s="74"/>
      <c r="AB1043" s="97"/>
      <c r="AC1043" s="98"/>
      <c r="AD1043" s="99"/>
      <c r="AE1043" s="100"/>
      <c r="AF1043" s="71"/>
      <c r="AG1043" s="72"/>
      <c r="AH1043" s="73"/>
      <c r="AI1043" s="74"/>
      <c r="AJ1043" s="97"/>
      <c r="AK1043" s="98"/>
      <c r="AL1043" s="99"/>
      <c r="AM1043" s="100"/>
      <c r="AN1043" s="71"/>
      <c r="AO1043" s="72"/>
      <c r="AP1043" s="73"/>
      <c r="AQ1043" s="74"/>
      <c r="AR1043" s="97"/>
      <c r="AS1043" s="98"/>
      <c r="AT1043" s="99"/>
      <c r="AU1043" s="100"/>
    </row>
    <row r="1044" spans="1:47">
      <c r="A1044" s="67"/>
      <c r="B1044" s="140" t="s">
        <v>789</v>
      </c>
      <c r="C1044" s="68">
        <v>3</v>
      </c>
      <c r="D1044" s="101" t="s">
        <v>852</v>
      </c>
      <c r="E1044" s="70">
        <v>210</v>
      </c>
      <c r="F1044" s="70">
        <v>6</v>
      </c>
      <c r="G1044" s="96">
        <f t="shared" si="24"/>
        <v>1260</v>
      </c>
      <c r="H1044" s="71" t="s">
        <v>24</v>
      </c>
      <c r="I1044" s="72"/>
      <c r="J1044" s="73">
        <v>17</v>
      </c>
      <c r="K1044" s="74">
        <v>17</v>
      </c>
      <c r="L1044" s="97" t="s">
        <v>25</v>
      </c>
      <c r="M1044" s="98" t="s">
        <v>82</v>
      </c>
      <c r="N1044" s="99">
        <v>17</v>
      </c>
      <c r="O1044" s="100">
        <v>17</v>
      </c>
      <c r="P1044" s="71" t="s">
        <v>24</v>
      </c>
      <c r="Q1044" s="72"/>
      <c r="R1044" s="73">
        <v>2</v>
      </c>
      <c r="S1044" s="74">
        <v>2</v>
      </c>
      <c r="T1044" s="97" t="s">
        <v>23</v>
      </c>
      <c r="U1044" s="98" t="s">
        <v>98</v>
      </c>
      <c r="V1044" s="99">
        <v>2</v>
      </c>
      <c r="W1044" s="100">
        <v>2</v>
      </c>
      <c r="X1044" s="71"/>
      <c r="Y1044" s="72"/>
      <c r="Z1044" s="73"/>
      <c r="AA1044" s="74"/>
      <c r="AB1044" s="97"/>
      <c r="AC1044" s="98"/>
      <c r="AD1044" s="99"/>
      <c r="AE1044" s="100"/>
      <c r="AF1044" s="71"/>
      <c r="AG1044" s="72"/>
      <c r="AH1044" s="73"/>
      <c r="AI1044" s="74"/>
      <c r="AJ1044" s="97"/>
      <c r="AK1044" s="98"/>
      <c r="AL1044" s="99"/>
      <c r="AM1044" s="100"/>
      <c r="AN1044" s="71"/>
      <c r="AO1044" s="72"/>
      <c r="AP1044" s="73"/>
      <c r="AQ1044" s="74"/>
      <c r="AR1044" s="97"/>
      <c r="AS1044" s="98"/>
      <c r="AT1044" s="99"/>
      <c r="AU1044" s="100"/>
    </row>
    <row r="1045" spans="1:47">
      <c r="A1045" s="67"/>
      <c r="B1045" s="140" t="s">
        <v>789</v>
      </c>
      <c r="C1045" s="68">
        <v>3</v>
      </c>
      <c r="D1045" s="101" t="s">
        <v>218</v>
      </c>
      <c r="E1045" s="70">
        <v>210</v>
      </c>
      <c r="F1045" s="70">
        <v>4</v>
      </c>
      <c r="G1045" s="96">
        <f t="shared" si="24"/>
        <v>840</v>
      </c>
      <c r="H1045" s="71" t="s">
        <v>24</v>
      </c>
      <c r="I1045" s="72"/>
      <c r="J1045" s="73">
        <v>6</v>
      </c>
      <c r="K1045" s="74">
        <v>6</v>
      </c>
      <c r="L1045" s="97" t="s">
        <v>25</v>
      </c>
      <c r="M1045" s="98" t="s">
        <v>82</v>
      </c>
      <c r="N1045" s="99">
        <v>6</v>
      </c>
      <c r="O1045" s="100">
        <v>6</v>
      </c>
      <c r="P1045" s="71"/>
      <c r="Q1045" s="72"/>
      <c r="R1045" s="73"/>
      <c r="S1045" s="74"/>
      <c r="T1045" s="97"/>
      <c r="U1045" s="98"/>
      <c r="V1045" s="99"/>
      <c r="W1045" s="100"/>
      <c r="X1045" s="71"/>
      <c r="Y1045" s="72"/>
      <c r="Z1045" s="73"/>
      <c r="AA1045" s="74"/>
      <c r="AB1045" s="97"/>
      <c r="AC1045" s="98"/>
      <c r="AD1045" s="99"/>
      <c r="AE1045" s="100"/>
      <c r="AF1045" s="71"/>
      <c r="AG1045" s="72"/>
      <c r="AH1045" s="73"/>
      <c r="AI1045" s="74"/>
      <c r="AJ1045" s="97"/>
      <c r="AK1045" s="98"/>
      <c r="AL1045" s="99"/>
      <c r="AM1045" s="100"/>
      <c r="AN1045" s="71"/>
      <c r="AO1045" s="72"/>
      <c r="AP1045" s="73"/>
      <c r="AQ1045" s="74"/>
      <c r="AR1045" s="97"/>
      <c r="AS1045" s="98"/>
      <c r="AT1045" s="99"/>
      <c r="AU1045" s="100"/>
    </row>
    <row r="1046" spans="1:47">
      <c r="A1046" s="67"/>
      <c r="B1046" s="140" t="s">
        <v>789</v>
      </c>
      <c r="C1046" s="68">
        <v>3</v>
      </c>
      <c r="D1046" s="101" t="s">
        <v>853</v>
      </c>
      <c r="E1046" s="70">
        <v>210</v>
      </c>
      <c r="F1046" s="70">
        <v>6</v>
      </c>
      <c r="G1046" s="96">
        <f t="shared" si="24"/>
        <v>1260</v>
      </c>
      <c r="H1046" s="71" t="s">
        <v>24</v>
      </c>
      <c r="I1046" s="72"/>
      <c r="J1046" s="73">
        <v>17</v>
      </c>
      <c r="K1046" s="74">
        <v>17</v>
      </c>
      <c r="L1046" s="97" t="s">
        <v>25</v>
      </c>
      <c r="M1046" s="98" t="s">
        <v>82</v>
      </c>
      <c r="N1046" s="99">
        <v>17</v>
      </c>
      <c r="O1046" s="100">
        <v>17</v>
      </c>
      <c r="P1046" s="71" t="s">
        <v>24</v>
      </c>
      <c r="Q1046" s="72"/>
      <c r="R1046" s="73">
        <v>2</v>
      </c>
      <c r="S1046" s="74">
        <v>2</v>
      </c>
      <c r="T1046" s="97" t="s">
        <v>23</v>
      </c>
      <c r="U1046" s="98" t="s">
        <v>98</v>
      </c>
      <c r="V1046" s="99">
        <v>2</v>
      </c>
      <c r="W1046" s="100">
        <v>2</v>
      </c>
      <c r="X1046" s="71"/>
      <c r="Y1046" s="72"/>
      <c r="Z1046" s="73"/>
      <c r="AA1046" s="74"/>
      <c r="AB1046" s="97"/>
      <c r="AC1046" s="98"/>
      <c r="AD1046" s="99"/>
      <c r="AE1046" s="100"/>
      <c r="AF1046" s="71"/>
      <c r="AG1046" s="72"/>
      <c r="AH1046" s="73"/>
      <c r="AI1046" s="74"/>
      <c r="AJ1046" s="97"/>
      <c r="AK1046" s="98"/>
      <c r="AL1046" s="99"/>
      <c r="AM1046" s="100"/>
      <c r="AN1046" s="71"/>
      <c r="AO1046" s="72"/>
      <c r="AP1046" s="73"/>
      <c r="AQ1046" s="74"/>
      <c r="AR1046" s="97"/>
      <c r="AS1046" s="98"/>
      <c r="AT1046" s="99"/>
      <c r="AU1046" s="100"/>
    </row>
    <row r="1047" spans="1:47">
      <c r="A1047" s="67"/>
      <c r="B1047" s="140" t="s">
        <v>789</v>
      </c>
      <c r="C1047" s="68">
        <v>3</v>
      </c>
      <c r="D1047" s="101" t="s">
        <v>854</v>
      </c>
      <c r="E1047" s="70">
        <v>210</v>
      </c>
      <c r="F1047" s="70">
        <v>8</v>
      </c>
      <c r="G1047" s="96">
        <f t="shared" si="24"/>
        <v>1680</v>
      </c>
      <c r="H1047" s="71" t="s">
        <v>24</v>
      </c>
      <c r="I1047" s="72"/>
      <c r="J1047" s="73">
        <v>11</v>
      </c>
      <c r="K1047" s="74">
        <v>11</v>
      </c>
      <c r="L1047" s="97" t="s">
        <v>25</v>
      </c>
      <c r="M1047" s="98" t="s">
        <v>82</v>
      </c>
      <c r="N1047" s="99">
        <v>11</v>
      </c>
      <c r="O1047" s="100">
        <v>11</v>
      </c>
      <c r="P1047" s="71" t="s">
        <v>24</v>
      </c>
      <c r="Q1047" s="72"/>
      <c r="R1047" s="73">
        <v>2</v>
      </c>
      <c r="S1047" s="74">
        <v>2</v>
      </c>
      <c r="T1047" s="97" t="s">
        <v>23</v>
      </c>
      <c r="U1047" s="98" t="s">
        <v>98</v>
      </c>
      <c r="V1047" s="99">
        <v>2</v>
      </c>
      <c r="W1047" s="100">
        <v>2</v>
      </c>
      <c r="X1047" s="71"/>
      <c r="Y1047" s="72"/>
      <c r="Z1047" s="73"/>
      <c r="AA1047" s="74"/>
      <c r="AB1047" s="97"/>
      <c r="AC1047" s="98"/>
      <c r="AD1047" s="99"/>
      <c r="AE1047" s="100"/>
      <c r="AF1047" s="71"/>
      <c r="AG1047" s="72"/>
      <c r="AH1047" s="73"/>
      <c r="AI1047" s="74"/>
      <c r="AJ1047" s="97"/>
      <c r="AK1047" s="98"/>
      <c r="AL1047" s="99"/>
      <c r="AM1047" s="100"/>
      <c r="AN1047" s="71"/>
      <c r="AO1047" s="72"/>
      <c r="AP1047" s="73"/>
      <c r="AQ1047" s="74"/>
      <c r="AR1047" s="97"/>
      <c r="AS1047" s="98"/>
      <c r="AT1047" s="99"/>
      <c r="AU1047" s="100"/>
    </row>
    <row r="1048" spans="1:47">
      <c r="A1048" s="67"/>
      <c r="B1048" s="140" t="s">
        <v>789</v>
      </c>
      <c r="C1048" s="68">
        <v>3</v>
      </c>
      <c r="D1048" s="101" t="s">
        <v>855</v>
      </c>
      <c r="E1048" s="70">
        <v>210</v>
      </c>
      <c r="F1048" s="70">
        <v>8</v>
      </c>
      <c r="G1048" s="96">
        <f t="shared" si="24"/>
        <v>1680</v>
      </c>
      <c r="H1048" s="71" t="s">
        <v>24</v>
      </c>
      <c r="I1048" s="72"/>
      <c r="J1048" s="73">
        <v>11</v>
      </c>
      <c r="K1048" s="74">
        <v>11</v>
      </c>
      <c r="L1048" s="97" t="s">
        <v>25</v>
      </c>
      <c r="M1048" s="98" t="s">
        <v>82</v>
      </c>
      <c r="N1048" s="99">
        <v>11</v>
      </c>
      <c r="O1048" s="100">
        <v>11</v>
      </c>
      <c r="P1048" s="71" t="s">
        <v>24</v>
      </c>
      <c r="Q1048" s="72"/>
      <c r="R1048" s="73">
        <v>2</v>
      </c>
      <c r="S1048" s="74">
        <v>2</v>
      </c>
      <c r="T1048" s="97" t="s">
        <v>23</v>
      </c>
      <c r="U1048" s="98" t="s">
        <v>98</v>
      </c>
      <c r="V1048" s="99">
        <v>2</v>
      </c>
      <c r="W1048" s="100">
        <v>2</v>
      </c>
      <c r="X1048" s="71"/>
      <c r="Y1048" s="72"/>
      <c r="Z1048" s="73"/>
      <c r="AA1048" s="74"/>
      <c r="AB1048" s="97"/>
      <c r="AC1048" s="98"/>
      <c r="AD1048" s="99"/>
      <c r="AE1048" s="100"/>
      <c r="AF1048" s="71"/>
      <c r="AG1048" s="72"/>
      <c r="AH1048" s="73"/>
      <c r="AI1048" s="74"/>
      <c r="AJ1048" s="97"/>
      <c r="AK1048" s="98"/>
      <c r="AL1048" s="99"/>
      <c r="AM1048" s="100"/>
      <c r="AN1048" s="71"/>
      <c r="AO1048" s="72"/>
      <c r="AP1048" s="73"/>
      <c r="AQ1048" s="74"/>
      <c r="AR1048" s="97"/>
      <c r="AS1048" s="98"/>
      <c r="AT1048" s="99"/>
      <c r="AU1048" s="100"/>
    </row>
    <row r="1049" spans="1:47">
      <c r="A1049" s="67"/>
      <c r="B1049" s="140" t="s">
        <v>789</v>
      </c>
      <c r="C1049" s="134">
        <v>3</v>
      </c>
      <c r="D1049" s="135" t="s">
        <v>856</v>
      </c>
      <c r="E1049" s="70">
        <v>210</v>
      </c>
      <c r="F1049" s="70">
        <v>8</v>
      </c>
      <c r="G1049" s="96">
        <f t="shared" si="24"/>
        <v>1680</v>
      </c>
      <c r="H1049" s="71" t="s">
        <v>24</v>
      </c>
      <c r="I1049" s="72"/>
      <c r="J1049" s="73">
        <v>11</v>
      </c>
      <c r="K1049" s="74">
        <v>11</v>
      </c>
      <c r="L1049" s="97" t="s">
        <v>25</v>
      </c>
      <c r="M1049" s="98" t="s">
        <v>82</v>
      </c>
      <c r="N1049" s="99">
        <v>11</v>
      </c>
      <c r="O1049" s="100">
        <v>11</v>
      </c>
      <c r="P1049" s="71" t="s">
        <v>24</v>
      </c>
      <c r="Q1049" s="72"/>
      <c r="R1049" s="73">
        <v>2</v>
      </c>
      <c r="S1049" s="74">
        <v>2</v>
      </c>
      <c r="T1049" s="97" t="s">
        <v>23</v>
      </c>
      <c r="U1049" s="98" t="s">
        <v>98</v>
      </c>
      <c r="V1049" s="99">
        <v>2</v>
      </c>
      <c r="W1049" s="100">
        <v>2</v>
      </c>
      <c r="X1049" s="71"/>
      <c r="Y1049" s="72"/>
      <c r="Z1049" s="73"/>
      <c r="AA1049" s="74"/>
      <c r="AB1049" s="97"/>
      <c r="AC1049" s="98"/>
      <c r="AD1049" s="99"/>
      <c r="AE1049" s="100"/>
      <c r="AF1049" s="71"/>
      <c r="AG1049" s="72"/>
      <c r="AH1049" s="73"/>
      <c r="AI1049" s="74"/>
      <c r="AJ1049" s="97"/>
      <c r="AK1049" s="98"/>
      <c r="AL1049" s="99"/>
      <c r="AM1049" s="100"/>
      <c r="AN1049" s="71"/>
      <c r="AO1049" s="72"/>
      <c r="AP1049" s="73"/>
      <c r="AQ1049" s="74"/>
      <c r="AR1049" s="97"/>
      <c r="AS1049" s="98"/>
      <c r="AT1049" s="99"/>
      <c r="AU1049" s="100"/>
    </row>
    <row r="1050" spans="1:47">
      <c r="A1050" s="67"/>
      <c r="B1050" s="153" t="s">
        <v>789</v>
      </c>
      <c r="C1050" s="68">
        <v>3</v>
      </c>
      <c r="D1050" s="101" t="s">
        <v>857</v>
      </c>
      <c r="E1050" s="70">
        <v>210</v>
      </c>
      <c r="F1050" s="70">
        <v>8</v>
      </c>
      <c r="G1050" s="96">
        <f t="shared" si="24"/>
        <v>1680</v>
      </c>
      <c r="H1050" s="71" t="s">
        <v>24</v>
      </c>
      <c r="I1050" s="72"/>
      <c r="J1050" s="73">
        <v>11</v>
      </c>
      <c r="K1050" s="74">
        <v>11</v>
      </c>
      <c r="L1050" s="97" t="s">
        <v>25</v>
      </c>
      <c r="M1050" s="98" t="s">
        <v>82</v>
      </c>
      <c r="N1050" s="99">
        <v>11</v>
      </c>
      <c r="O1050" s="100">
        <v>11</v>
      </c>
      <c r="P1050" s="71"/>
      <c r="Q1050" s="72"/>
      <c r="R1050" s="73"/>
      <c r="S1050" s="74"/>
      <c r="T1050" s="97"/>
      <c r="U1050" s="98"/>
      <c r="V1050" s="99"/>
      <c r="W1050" s="100"/>
      <c r="X1050" s="71"/>
      <c r="Y1050" s="72"/>
      <c r="Z1050" s="73"/>
      <c r="AA1050" s="74"/>
      <c r="AB1050" s="97"/>
      <c r="AC1050" s="98"/>
      <c r="AD1050" s="99"/>
      <c r="AE1050" s="100"/>
      <c r="AF1050" s="71"/>
      <c r="AG1050" s="72"/>
      <c r="AH1050" s="73"/>
      <c r="AI1050" s="74"/>
      <c r="AJ1050" s="97"/>
      <c r="AK1050" s="98"/>
      <c r="AL1050" s="99"/>
      <c r="AM1050" s="100"/>
      <c r="AN1050" s="71"/>
      <c r="AO1050" s="72"/>
      <c r="AP1050" s="73"/>
      <c r="AQ1050" s="74"/>
      <c r="AR1050" s="97"/>
      <c r="AS1050" s="98"/>
      <c r="AT1050" s="99"/>
      <c r="AU1050" s="100"/>
    </row>
    <row r="1051" spans="1:47">
      <c r="A1051" s="67"/>
      <c r="B1051" s="140" t="s">
        <v>789</v>
      </c>
      <c r="C1051" s="68">
        <v>3</v>
      </c>
      <c r="D1051" s="101" t="s">
        <v>858</v>
      </c>
      <c r="E1051" s="70">
        <v>210</v>
      </c>
      <c r="F1051" s="70">
        <v>8</v>
      </c>
      <c r="G1051" s="96">
        <f t="shared" si="24"/>
        <v>1680</v>
      </c>
      <c r="H1051" s="71" t="s">
        <v>24</v>
      </c>
      <c r="I1051" s="72"/>
      <c r="J1051" s="73">
        <v>17</v>
      </c>
      <c r="K1051" s="74">
        <v>17</v>
      </c>
      <c r="L1051" s="97" t="s">
        <v>25</v>
      </c>
      <c r="M1051" s="98" t="s">
        <v>78</v>
      </c>
      <c r="N1051" s="99">
        <v>17</v>
      </c>
      <c r="O1051" s="100">
        <v>17</v>
      </c>
      <c r="P1051" s="71" t="s">
        <v>24</v>
      </c>
      <c r="Q1051" s="72"/>
      <c r="R1051" s="73">
        <v>2</v>
      </c>
      <c r="S1051" s="74">
        <v>2</v>
      </c>
      <c r="T1051" s="97" t="s">
        <v>23</v>
      </c>
      <c r="U1051" s="98" t="s">
        <v>98</v>
      </c>
      <c r="V1051" s="99">
        <v>2</v>
      </c>
      <c r="W1051" s="100">
        <v>2</v>
      </c>
      <c r="X1051" s="71"/>
      <c r="Y1051" s="72"/>
      <c r="Z1051" s="73"/>
      <c r="AA1051" s="74"/>
      <c r="AB1051" s="97"/>
      <c r="AC1051" s="98"/>
      <c r="AD1051" s="99"/>
      <c r="AE1051" s="100"/>
      <c r="AF1051" s="71"/>
      <c r="AG1051" s="72"/>
      <c r="AH1051" s="73"/>
      <c r="AI1051" s="74"/>
      <c r="AJ1051" s="97"/>
      <c r="AK1051" s="98"/>
      <c r="AL1051" s="99"/>
      <c r="AM1051" s="100"/>
      <c r="AN1051" s="71"/>
      <c r="AO1051" s="72"/>
      <c r="AP1051" s="73"/>
      <c r="AQ1051" s="74"/>
      <c r="AR1051" s="97"/>
      <c r="AS1051" s="98"/>
      <c r="AT1051" s="99"/>
      <c r="AU1051" s="100"/>
    </row>
    <row r="1052" spans="1:47">
      <c r="A1052" s="67"/>
      <c r="B1052" s="140" t="s">
        <v>789</v>
      </c>
      <c r="C1052" s="68">
        <v>3</v>
      </c>
      <c r="D1052" s="101" t="s">
        <v>774</v>
      </c>
      <c r="E1052" s="70">
        <v>210</v>
      </c>
      <c r="F1052" s="70">
        <v>4</v>
      </c>
      <c r="G1052" s="96">
        <f t="shared" si="24"/>
        <v>840</v>
      </c>
      <c r="H1052" s="71" t="s">
        <v>24</v>
      </c>
      <c r="I1052" s="72"/>
      <c r="J1052" s="73">
        <v>9</v>
      </c>
      <c r="K1052" s="74">
        <v>9</v>
      </c>
      <c r="L1052" s="97" t="s">
        <v>25</v>
      </c>
      <c r="M1052" s="98" t="s">
        <v>78</v>
      </c>
      <c r="N1052" s="99">
        <v>9</v>
      </c>
      <c r="O1052" s="100">
        <v>9</v>
      </c>
      <c r="P1052" s="71"/>
      <c r="Q1052" s="72"/>
      <c r="R1052" s="73"/>
      <c r="S1052" s="74"/>
      <c r="T1052" s="97"/>
      <c r="U1052" s="98"/>
      <c r="V1052" s="99"/>
      <c r="W1052" s="100"/>
      <c r="X1052" s="71"/>
      <c r="Y1052" s="72"/>
      <c r="Z1052" s="73"/>
      <c r="AA1052" s="74"/>
      <c r="AB1052" s="97"/>
      <c r="AC1052" s="98"/>
      <c r="AD1052" s="99"/>
      <c r="AE1052" s="100"/>
      <c r="AF1052" s="71"/>
      <c r="AG1052" s="72"/>
      <c r="AH1052" s="73"/>
      <c r="AI1052" s="74"/>
      <c r="AJ1052" s="97"/>
      <c r="AK1052" s="98"/>
      <c r="AL1052" s="99"/>
      <c r="AM1052" s="100"/>
      <c r="AN1052" s="71"/>
      <c r="AO1052" s="72"/>
      <c r="AP1052" s="73"/>
      <c r="AQ1052" s="74"/>
      <c r="AR1052" s="97"/>
      <c r="AS1052" s="98"/>
      <c r="AT1052" s="99"/>
      <c r="AU1052" s="100"/>
    </row>
    <row r="1053" spans="1:47">
      <c r="A1053" s="67"/>
      <c r="B1053" s="140" t="s">
        <v>789</v>
      </c>
      <c r="C1053" s="68">
        <v>3</v>
      </c>
      <c r="D1053" s="101" t="s">
        <v>859</v>
      </c>
      <c r="E1053" s="70">
        <v>210</v>
      </c>
      <c r="F1053" s="70">
        <v>4</v>
      </c>
      <c r="G1053" s="96">
        <f t="shared" si="24"/>
        <v>840</v>
      </c>
      <c r="H1053" s="71" t="s">
        <v>24</v>
      </c>
      <c r="I1053" s="72"/>
      <c r="J1053" s="73">
        <v>2</v>
      </c>
      <c r="K1053" s="74">
        <v>2</v>
      </c>
      <c r="L1053" s="97" t="s">
        <v>25</v>
      </c>
      <c r="M1053" s="98" t="s">
        <v>78</v>
      </c>
      <c r="N1053" s="99">
        <v>2</v>
      </c>
      <c r="O1053" s="100">
        <v>2</v>
      </c>
      <c r="P1053" s="71"/>
      <c r="Q1053" s="72"/>
      <c r="R1053" s="73"/>
      <c r="S1053" s="74"/>
      <c r="T1053" s="97"/>
      <c r="U1053" s="98"/>
      <c r="V1053" s="99"/>
      <c r="W1053" s="100"/>
      <c r="X1053" s="71"/>
      <c r="Y1053" s="72"/>
      <c r="Z1053" s="73"/>
      <c r="AA1053" s="74"/>
      <c r="AB1053" s="97"/>
      <c r="AC1053" s="98"/>
      <c r="AD1053" s="99"/>
      <c r="AE1053" s="100"/>
      <c r="AF1053" s="71"/>
      <c r="AG1053" s="72"/>
      <c r="AH1053" s="73"/>
      <c r="AI1053" s="74"/>
      <c r="AJ1053" s="97"/>
      <c r="AK1053" s="98"/>
      <c r="AL1053" s="99"/>
      <c r="AM1053" s="100"/>
      <c r="AN1053" s="71"/>
      <c r="AO1053" s="72"/>
      <c r="AP1053" s="73"/>
      <c r="AQ1053" s="74"/>
      <c r="AR1053" s="97"/>
      <c r="AS1053" s="98"/>
      <c r="AT1053" s="99"/>
      <c r="AU1053" s="100"/>
    </row>
    <row r="1054" spans="1:47">
      <c r="A1054" s="67"/>
      <c r="B1054" s="140" t="s">
        <v>789</v>
      </c>
      <c r="C1054" s="68">
        <v>3</v>
      </c>
      <c r="D1054" s="101" t="s">
        <v>860</v>
      </c>
      <c r="E1054" s="70">
        <v>210</v>
      </c>
      <c r="F1054" s="70">
        <v>6</v>
      </c>
      <c r="G1054" s="96">
        <f t="shared" si="24"/>
        <v>1260</v>
      </c>
      <c r="H1054" s="71" t="s">
        <v>24</v>
      </c>
      <c r="I1054" s="72"/>
      <c r="J1054" s="73">
        <v>4</v>
      </c>
      <c r="K1054" s="74">
        <v>4</v>
      </c>
      <c r="L1054" s="97" t="s">
        <v>25</v>
      </c>
      <c r="M1054" s="98" t="s">
        <v>78</v>
      </c>
      <c r="N1054" s="99">
        <v>4</v>
      </c>
      <c r="O1054" s="100">
        <v>4</v>
      </c>
      <c r="P1054" s="71"/>
      <c r="Q1054" s="72"/>
      <c r="R1054" s="73"/>
      <c r="S1054" s="74"/>
      <c r="T1054" s="97"/>
      <c r="U1054" s="98"/>
      <c r="V1054" s="99"/>
      <c r="W1054" s="100"/>
      <c r="X1054" s="71"/>
      <c r="Y1054" s="72"/>
      <c r="Z1054" s="73"/>
      <c r="AA1054" s="74"/>
      <c r="AB1054" s="97"/>
      <c r="AC1054" s="98"/>
      <c r="AD1054" s="99"/>
      <c r="AE1054" s="100"/>
      <c r="AF1054" s="71"/>
      <c r="AG1054" s="72"/>
      <c r="AH1054" s="73"/>
      <c r="AI1054" s="74"/>
      <c r="AJ1054" s="97"/>
      <c r="AK1054" s="98"/>
      <c r="AL1054" s="99"/>
      <c r="AM1054" s="100"/>
      <c r="AN1054" s="71"/>
      <c r="AO1054" s="72"/>
      <c r="AP1054" s="73"/>
      <c r="AQ1054" s="74"/>
      <c r="AR1054" s="97"/>
      <c r="AS1054" s="98"/>
      <c r="AT1054" s="99"/>
      <c r="AU1054" s="100"/>
    </row>
    <row r="1055" spans="1:47">
      <c r="A1055" s="67"/>
      <c r="B1055" s="140" t="s">
        <v>789</v>
      </c>
      <c r="C1055" s="68">
        <v>3</v>
      </c>
      <c r="D1055" s="101" t="s">
        <v>861</v>
      </c>
      <c r="E1055" s="70">
        <v>210</v>
      </c>
      <c r="F1055" s="70">
        <v>8</v>
      </c>
      <c r="G1055" s="96">
        <f t="shared" si="24"/>
        <v>1680</v>
      </c>
      <c r="H1055" s="71" t="s">
        <v>24</v>
      </c>
      <c r="I1055" s="72"/>
      <c r="J1055" s="73">
        <v>10</v>
      </c>
      <c r="K1055" s="74">
        <v>10</v>
      </c>
      <c r="L1055" s="97" t="s">
        <v>25</v>
      </c>
      <c r="M1055" s="98" t="s">
        <v>78</v>
      </c>
      <c r="N1055" s="99">
        <v>10</v>
      </c>
      <c r="O1055" s="100">
        <v>10</v>
      </c>
      <c r="P1055" s="71" t="s">
        <v>24</v>
      </c>
      <c r="Q1055" s="72"/>
      <c r="R1055" s="73">
        <v>4</v>
      </c>
      <c r="S1055" s="74">
        <v>4</v>
      </c>
      <c r="T1055" s="97" t="s">
        <v>23</v>
      </c>
      <c r="U1055" s="98" t="s">
        <v>98</v>
      </c>
      <c r="V1055" s="99">
        <v>4</v>
      </c>
      <c r="W1055" s="100">
        <v>4</v>
      </c>
      <c r="X1055" s="71"/>
      <c r="Y1055" s="72"/>
      <c r="Z1055" s="73"/>
      <c r="AA1055" s="74"/>
      <c r="AB1055" s="97"/>
      <c r="AC1055" s="98"/>
      <c r="AD1055" s="99"/>
      <c r="AE1055" s="100"/>
      <c r="AF1055" s="71"/>
      <c r="AG1055" s="72"/>
      <c r="AH1055" s="73"/>
      <c r="AI1055" s="74"/>
      <c r="AJ1055" s="97"/>
      <c r="AK1055" s="98"/>
      <c r="AL1055" s="99"/>
      <c r="AM1055" s="100"/>
      <c r="AN1055" s="71"/>
      <c r="AO1055" s="72"/>
      <c r="AP1055" s="73"/>
      <c r="AQ1055" s="74"/>
      <c r="AR1055" s="97"/>
      <c r="AS1055" s="98"/>
      <c r="AT1055" s="99"/>
      <c r="AU1055" s="100"/>
    </row>
    <row r="1056" spans="1:47">
      <c r="A1056" s="67"/>
      <c r="B1056" s="140" t="s">
        <v>789</v>
      </c>
      <c r="C1056" s="68">
        <v>3</v>
      </c>
      <c r="D1056" s="101" t="s">
        <v>862</v>
      </c>
      <c r="E1056" s="70">
        <v>210</v>
      </c>
      <c r="F1056" s="70">
        <v>8</v>
      </c>
      <c r="G1056" s="96">
        <f t="shared" si="24"/>
        <v>1680</v>
      </c>
      <c r="H1056" s="71" t="s">
        <v>24</v>
      </c>
      <c r="I1056" s="72"/>
      <c r="J1056" s="73">
        <v>10</v>
      </c>
      <c r="K1056" s="74">
        <v>10</v>
      </c>
      <c r="L1056" s="97" t="s">
        <v>25</v>
      </c>
      <c r="M1056" s="98" t="s">
        <v>78</v>
      </c>
      <c r="N1056" s="99">
        <v>10</v>
      </c>
      <c r="O1056" s="100">
        <v>10</v>
      </c>
      <c r="P1056" s="71" t="s">
        <v>24</v>
      </c>
      <c r="Q1056" s="72"/>
      <c r="R1056" s="73">
        <v>4</v>
      </c>
      <c r="S1056" s="74">
        <v>4</v>
      </c>
      <c r="T1056" s="97" t="s">
        <v>23</v>
      </c>
      <c r="U1056" s="98" t="s">
        <v>98</v>
      </c>
      <c r="V1056" s="99">
        <v>4</v>
      </c>
      <c r="W1056" s="100">
        <v>4</v>
      </c>
      <c r="X1056" s="71"/>
      <c r="Y1056" s="72"/>
      <c r="Z1056" s="73"/>
      <c r="AA1056" s="74"/>
      <c r="AB1056" s="97"/>
      <c r="AC1056" s="98"/>
      <c r="AD1056" s="99"/>
      <c r="AE1056" s="100"/>
      <c r="AF1056" s="71"/>
      <c r="AG1056" s="72"/>
      <c r="AH1056" s="73"/>
      <c r="AI1056" s="74"/>
      <c r="AJ1056" s="97"/>
      <c r="AK1056" s="98"/>
      <c r="AL1056" s="99"/>
      <c r="AM1056" s="100"/>
      <c r="AN1056" s="71"/>
      <c r="AO1056" s="72"/>
      <c r="AP1056" s="73"/>
      <c r="AQ1056" s="74"/>
      <c r="AR1056" s="97"/>
      <c r="AS1056" s="98"/>
      <c r="AT1056" s="99"/>
      <c r="AU1056" s="100"/>
    </row>
    <row r="1057" spans="1:47">
      <c r="A1057" s="67"/>
      <c r="B1057" s="140" t="s">
        <v>789</v>
      </c>
      <c r="C1057" s="68">
        <v>3</v>
      </c>
      <c r="D1057" s="101" t="s">
        <v>863</v>
      </c>
      <c r="E1057" s="70">
        <v>210</v>
      </c>
      <c r="F1057" s="70">
        <v>10</v>
      </c>
      <c r="G1057" s="96">
        <f t="shared" si="24"/>
        <v>2100</v>
      </c>
      <c r="H1057" s="71" t="s">
        <v>24</v>
      </c>
      <c r="I1057" s="72"/>
      <c r="J1057" s="73">
        <v>58</v>
      </c>
      <c r="K1057" s="74">
        <v>58</v>
      </c>
      <c r="L1057" s="97" t="s">
        <v>25</v>
      </c>
      <c r="M1057" s="98" t="s">
        <v>94</v>
      </c>
      <c r="N1057" s="99">
        <v>58</v>
      </c>
      <c r="O1057" s="100">
        <v>58</v>
      </c>
      <c r="P1057" s="71" t="s">
        <v>24</v>
      </c>
      <c r="Q1057" s="72"/>
      <c r="R1057" s="73">
        <v>14</v>
      </c>
      <c r="S1057" s="74">
        <v>14</v>
      </c>
      <c r="T1057" s="97" t="s">
        <v>23</v>
      </c>
      <c r="U1057" s="98" t="s">
        <v>102</v>
      </c>
      <c r="V1057" s="99">
        <v>14</v>
      </c>
      <c r="W1057" s="100">
        <v>14</v>
      </c>
      <c r="X1057" s="71" t="s">
        <v>24</v>
      </c>
      <c r="Y1057" s="72"/>
      <c r="Z1057" s="73">
        <v>64</v>
      </c>
      <c r="AA1057" s="74">
        <v>64</v>
      </c>
      <c r="AB1057" s="97" t="s">
        <v>23</v>
      </c>
      <c r="AC1057" s="98" t="s">
        <v>77</v>
      </c>
      <c r="AD1057" s="99">
        <v>64</v>
      </c>
      <c r="AE1057" s="100">
        <v>64</v>
      </c>
      <c r="AF1057" s="71"/>
      <c r="AG1057" s="72"/>
      <c r="AH1057" s="73"/>
      <c r="AI1057" s="74"/>
      <c r="AJ1057" s="97"/>
      <c r="AK1057" s="98"/>
      <c r="AL1057" s="99"/>
      <c r="AM1057" s="100"/>
      <c r="AN1057" s="71"/>
      <c r="AO1057" s="72"/>
      <c r="AP1057" s="73"/>
      <c r="AQ1057" s="74"/>
      <c r="AR1057" s="97"/>
      <c r="AS1057" s="98"/>
      <c r="AT1057" s="99"/>
      <c r="AU1057" s="100"/>
    </row>
    <row r="1058" spans="1:47">
      <c r="A1058" s="67"/>
      <c r="B1058" s="140" t="s">
        <v>789</v>
      </c>
      <c r="C1058" s="68">
        <v>1</v>
      </c>
      <c r="D1058" s="101" t="s">
        <v>864</v>
      </c>
      <c r="E1058" s="70">
        <v>250</v>
      </c>
      <c r="F1058" s="70">
        <v>4</v>
      </c>
      <c r="G1058" s="96">
        <f t="shared" si="24"/>
        <v>1000</v>
      </c>
      <c r="H1058" s="71" t="s">
        <v>24</v>
      </c>
      <c r="I1058" s="72"/>
      <c r="J1058" s="73">
        <v>12</v>
      </c>
      <c r="K1058" s="74">
        <v>12</v>
      </c>
      <c r="L1058" s="97" t="s">
        <v>25</v>
      </c>
      <c r="M1058" s="98" t="s">
        <v>78</v>
      </c>
      <c r="N1058" s="99">
        <v>12</v>
      </c>
      <c r="O1058" s="100">
        <v>12</v>
      </c>
      <c r="P1058" s="71"/>
      <c r="Q1058" s="72"/>
      <c r="R1058" s="73"/>
      <c r="S1058" s="74"/>
      <c r="T1058" s="97"/>
      <c r="U1058" s="98"/>
      <c r="V1058" s="99"/>
      <c r="W1058" s="100"/>
      <c r="X1058" s="71"/>
      <c r="Y1058" s="72"/>
      <c r="Z1058" s="73"/>
      <c r="AA1058" s="74"/>
      <c r="AB1058" s="97"/>
      <c r="AC1058" s="98"/>
      <c r="AD1058" s="99"/>
      <c r="AE1058" s="100"/>
      <c r="AF1058" s="71"/>
      <c r="AG1058" s="72"/>
      <c r="AH1058" s="73"/>
      <c r="AI1058" s="74"/>
      <c r="AJ1058" s="97"/>
      <c r="AK1058" s="98"/>
      <c r="AL1058" s="99"/>
      <c r="AM1058" s="100"/>
      <c r="AN1058" s="71"/>
      <c r="AO1058" s="72"/>
      <c r="AP1058" s="73"/>
      <c r="AQ1058" s="74"/>
      <c r="AR1058" s="97"/>
      <c r="AS1058" s="98"/>
      <c r="AT1058" s="99"/>
      <c r="AU1058" s="100"/>
    </row>
    <row r="1059" spans="1:47">
      <c r="A1059" s="67"/>
      <c r="B1059" s="140" t="s">
        <v>789</v>
      </c>
      <c r="C1059" s="68">
        <v>1</v>
      </c>
      <c r="D1059" s="101" t="s">
        <v>865</v>
      </c>
      <c r="E1059" s="70">
        <v>210</v>
      </c>
      <c r="F1059" s="70">
        <v>6</v>
      </c>
      <c r="G1059" s="96">
        <f t="shared" si="24"/>
        <v>1260</v>
      </c>
      <c r="H1059" s="71" t="s">
        <v>24</v>
      </c>
      <c r="I1059" s="72"/>
      <c r="J1059" s="73">
        <v>8</v>
      </c>
      <c r="K1059" s="74">
        <v>8</v>
      </c>
      <c r="L1059" s="97" t="s">
        <v>25</v>
      </c>
      <c r="M1059" s="98" t="s">
        <v>98</v>
      </c>
      <c r="N1059" s="99">
        <v>8</v>
      </c>
      <c r="O1059" s="100">
        <v>8</v>
      </c>
      <c r="P1059" s="71"/>
      <c r="Q1059" s="72"/>
      <c r="R1059" s="73"/>
      <c r="S1059" s="74"/>
      <c r="T1059" s="97"/>
      <c r="U1059" s="98"/>
      <c r="V1059" s="99"/>
      <c r="W1059" s="100"/>
      <c r="X1059" s="71"/>
      <c r="Y1059" s="72"/>
      <c r="Z1059" s="73"/>
      <c r="AA1059" s="74"/>
      <c r="AB1059" s="97"/>
      <c r="AC1059" s="98"/>
      <c r="AD1059" s="99"/>
      <c r="AE1059" s="100"/>
      <c r="AF1059" s="71"/>
      <c r="AG1059" s="72"/>
      <c r="AH1059" s="73"/>
      <c r="AI1059" s="74"/>
      <c r="AJ1059" s="97"/>
      <c r="AK1059" s="98"/>
      <c r="AL1059" s="99"/>
      <c r="AM1059" s="100"/>
      <c r="AN1059" s="71"/>
      <c r="AO1059" s="72"/>
      <c r="AP1059" s="73"/>
      <c r="AQ1059" s="74"/>
      <c r="AR1059" s="97"/>
      <c r="AS1059" s="98"/>
      <c r="AT1059" s="99"/>
      <c r="AU1059" s="100"/>
    </row>
    <row r="1060" spans="1:47">
      <c r="A1060" s="67"/>
      <c r="B1060" s="140" t="s">
        <v>789</v>
      </c>
      <c r="C1060" s="68">
        <v>1</v>
      </c>
      <c r="D1060" s="101" t="s">
        <v>866</v>
      </c>
      <c r="E1060" s="70">
        <v>210</v>
      </c>
      <c r="F1060" s="70">
        <v>6</v>
      </c>
      <c r="G1060" s="96">
        <f t="shared" si="24"/>
        <v>1260</v>
      </c>
      <c r="H1060" s="71" t="s">
        <v>24</v>
      </c>
      <c r="I1060" s="72"/>
      <c r="J1060" s="73">
        <v>6</v>
      </c>
      <c r="K1060" s="74">
        <v>6</v>
      </c>
      <c r="L1060" s="97" t="s">
        <v>25</v>
      </c>
      <c r="M1060" s="98" t="s">
        <v>78</v>
      </c>
      <c r="N1060" s="99">
        <v>6</v>
      </c>
      <c r="O1060" s="100">
        <v>6</v>
      </c>
      <c r="P1060" s="71"/>
      <c r="Q1060" s="72"/>
      <c r="R1060" s="73"/>
      <c r="S1060" s="74"/>
      <c r="T1060" s="97"/>
      <c r="U1060" s="98"/>
      <c r="V1060" s="99"/>
      <c r="W1060" s="100"/>
      <c r="X1060" s="71"/>
      <c r="Y1060" s="72"/>
      <c r="Z1060" s="73"/>
      <c r="AA1060" s="74"/>
      <c r="AB1060" s="97"/>
      <c r="AC1060" s="98"/>
      <c r="AD1060" s="99"/>
      <c r="AE1060" s="100"/>
      <c r="AF1060" s="71"/>
      <c r="AG1060" s="72"/>
      <c r="AH1060" s="73"/>
      <c r="AI1060" s="74"/>
      <c r="AJ1060" s="97"/>
      <c r="AK1060" s="98"/>
      <c r="AL1060" s="99"/>
      <c r="AM1060" s="100"/>
      <c r="AN1060" s="71"/>
      <c r="AO1060" s="72"/>
      <c r="AP1060" s="73"/>
      <c r="AQ1060" s="74"/>
      <c r="AR1060" s="97"/>
      <c r="AS1060" s="98"/>
      <c r="AT1060" s="99"/>
      <c r="AU1060" s="100"/>
    </row>
    <row r="1061" spans="1:47">
      <c r="A1061" s="67"/>
      <c r="B1061" s="140" t="s">
        <v>789</v>
      </c>
      <c r="C1061" s="68">
        <v>1</v>
      </c>
      <c r="D1061" s="101" t="s">
        <v>867</v>
      </c>
      <c r="E1061" s="70">
        <v>250</v>
      </c>
      <c r="F1061" s="70">
        <v>4</v>
      </c>
      <c r="G1061" s="96">
        <f t="shared" si="24"/>
        <v>1000</v>
      </c>
      <c r="H1061" s="71" t="s">
        <v>24</v>
      </c>
      <c r="I1061" s="72"/>
      <c r="J1061" s="73">
        <v>1</v>
      </c>
      <c r="K1061" s="74">
        <v>1</v>
      </c>
      <c r="L1061" s="97" t="s">
        <v>25</v>
      </c>
      <c r="M1061" s="98" t="s">
        <v>94</v>
      </c>
      <c r="N1061" s="99">
        <v>1</v>
      </c>
      <c r="O1061" s="100">
        <v>1</v>
      </c>
      <c r="P1061" s="71" t="s">
        <v>24</v>
      </c>
      <c r="Q1061" s="72"/>
      <c r="R1061" s="73">
        <v>4</v>
      </c>
      <c r="S1061" s="74">
        <v>4</v>
      </c>
      <c r="T1061" s="97" t="s">
        <v>23</v>
      </c>
      <c r="U1061" s="98" t="s">
        <v>1022</v>
      </c>
      <c r="V1061" s="99">
        <v>4</v>
      </c>
      <c r="W1061" s="100">
        <v>4</v>
      </c>
      <c r="X1061" s="71"/>
      <c r="Y1061" s="72"/>
      <c r="Z1061" s="73"/>
      <c r="AA1061" s="74"/>
      <c r="AB1061" s="97"/>
      <c r="AC1061" s="98"/>
      <c r="AD1061" s="99"/>
      <c r="AE1061" s="100"/>
      <c r="AF1061" s="71"/>
      <c r="AG1061" s="72"/>
      <c r="AH1061" s="73"/>
      <c r="AI1061" s="74"/>
      <c r="AJ1061" s="97"/>
      <c r="AK1061" s="98"/>
      <c r="AL1061" s="99"/>
      <c r="AM1061" s="100"/>
      <c r="AN1061" s="71"/>
      <c r="AO1061" s="72"/>
      <c r="AP1061" s="73"/>
      <c r="AQ1061" s="74"/>
      <c r="AR1061" s="97"/>
      <c r="AS1061" s="98"/>
      <c r="AT1061" s="99"/>
      <c r="AU1061" s="100"/>
    </row>
    <row r="1062" spans="1:47">
      <c r="A1062" s="67"/>
      <c r="B1062" s="140" t="s">
        <v>789</v>
      </c>
      <c r="C1062" s="68">
        <v>2</v>
      </c>
      <c r="D1062" s="101" t="s">
        <v>868</v>
      </c>
      <c r="E1062" s="70">
        <v>210</v>
      </c>
      <c r="F1062" s="70">
        <v>4</v>
      </c>
      <c r="G1062" s="96">
        <f t="shared" si="24"/>
        <v>840</v>
      </c>
      <c r="H1062" s="71" t="s">
        <v>24</v>
      </c>
      <c r="I1062" s="72"/>
      <c r="J1062" s="73">
        <v>8</v>
      </c>
      <c r="K1062" s="74">
        <v>8</v>
      </c>
      <c r="L1062" s="97" t="s">
        <v>25</v>
      </c>
      <c r="M1062" s="98" t="s">
        <v>82</v>
      </c>
      <c r="N1062" s="99">
        <v>8</v>
      </c>
      <c r="O1062" s="100">
        <v>8</v>
      </c>
      <c r="P1062" s="71"/>
      <c r="Q1062" s="72"/>
      <c r="R1062" s="73"/>
      <c r="S1062" s="74"/>
      <c r="T1062" s="97"/>
      <c r="U1062" s="98"/>
      <c r="V1062" s="99"/>
      <c r="W1062" s="100"/>
      <c r="X1062" s="71"/>
      <c r="Y1062" s="72"/>
      <c r="Z1062" s="73"/>
      <c r="AA1062" s="74"/>
      <c r="AB1062" s="97"/>
      <c r="AC1062" s="98"/>
      <c r="AD1062" s="99"/>
      <c r="AE1062" s="100"/>
      <c r="AF1062" s="71"/>
      <c r="AG1062" s="72"/>
      <c r="AH1062" s="73"/>
      <c r="AI1062" s="74"/>
      <c r="AJ1062" s="97"/>
      <c r="AK1062" s="98"/>
      <c r="AL1062" s="99"/>
      <c r="AM1062" s="100"/>
      <c r="AN1062" s="71"/>
      <c r="AO1062" s="72"/>
      <c r="AP1062" s="73"/>
      <c r="AQ1062" s="74"/>
      <c r="AR1062" s="97"/>
      <c r="AS1062" s="98"/>
      <c r="AT1062" s="99"/>
      <c r="AU1062" s="100"/>
    </row>
    <row r="1063" spans="1:47">
      <c r="A1063" s="67"/>
      <c r="B1063" s="140" t="s">
        <v>789</v>
      </c>
      <c r="C1063" s="68">
        <v>2</v>
      </c>
      <c r="D1063" s="101" t="s">
        <v>869</v>
      </c>
      <c r="E1063" s="70">
        <v>210</v>
      </c>
      <c r="F1063" s="70">
        <v>6</v>
      </c>
      <c r="G1063" s="96">
        <f t="shared" si="24"/>
        <v>1260</v>
      </c>
      <c r="H1063" s="71" t="s">
        <v>24</v>
      </c>
      <c r="I1063" s="72"/>
      <c r="J1063" s="73">
        <v>14</v>
      </c>
      <c r="K1063" s="74">
        <v>14</v>
      </c>
      <c r="L1063" s="97" t="s">
        <v>25</v>
      </c>
      <c r="M1063" s="98" t="s">
        <v>82</v>
      </c>
      <c r="N1063" s="99">
        <v>14</v>
      </c>
      <c r="O1063" s="100">
        <v>14</v>
      </c>
      <c r="P1063" s="71" t="s">
        <v>24</v>
      </c>
      <c r="Q1063" s="72"/>
      <c r="R1063" s="73">
        <v>2</v>
      </c>
      <c r="S1063" s="74">
        <v>2</v>
      </c>
      <c r="T1063" s="97" t="s">
        <v>23</v>
      </c>
      <c r="U1063" s="98" t="s">
        <v>98</v>
      </c>
      <c r="V1063" s="99">
        <v>2</v>
      </c>
      <c r="W1063" s="100">
        <v>2</v>
      </c>
      <c r="X1063" s="71"/>
      <c r="Y1063" s="72"/>
      <c r="Z1063" s="73"/>
      <c r="AA1063" s="74"/>
      <c r="AB1063" s="97"/>
      <c r="AC1063" s="98"/>
      <c r="AD1063" s="99"/>
      <c r="AE1063" s="100"/>
      <c r="AF1063" s="71"/>
      <c r="AG1063" s="72"/>
      <c r="AH1063" s="73"/>
      <c r="AI1063" s="74"/>
      <c r="AJ1063" s="97"/>
      <c r="AK1063" s="98"/>
      <c r="AL1063" s="99"/>
      <c r="AM1063" s="100"/>
      <c r="AN1063" s="71"/>
      <c r="AO1063" s="72"/>
      <c r="AP1063" s="73"/>
      <c r="AQ1063" s="74"/>
      <c r="AR1063" s="97"/>
      <c r="AS1063" s="98"/>
      <c r="AT1063" s="99"/>
      <c r="AU1063" s="100"/>
    </row>
    <row r="1064" spans="1:47">
      <c r="A1064" s="67"/>
      <c r="B1064" s="140" t="s">
        <v>789</v>
      </c>
      <c r="C1064" s="68">
        <v>2</v>
      </c>
      <c r="D1064" s="101" t="s">
        <v>770</v>
      </c>
      <c r="E1064" s="70">
        <v>210</v>
      </c>
      <c r="F1064" s="70">
        <v>6</v>
      </c>
      <c r="G1064" s="96">
        <f t="shared" si="24"/>
        <v>1260</v>
      </c>
      <c r="H1064" s="71" t="s">
        <v>24</v>
      </c>
      <c r="I1064" s="72"/>
      <c r="J1064" s="73">
        <v>14</v>
      </c>
      <c r="K1064" s="74">
        <v>14</v>
      </c>
      <c r="L1064" s="97" t="s">
        <v>25</v>
      </c>
      <c r="M1064" s="98" t="s">
        <v>82</v>
      </c>
      <c r="N1064" s="99">
        <v>14</v>
      </c>
      <c r="O1064" s="100">
        <v>14</v>
      </c>
      <c r="P1064" s="71" t="s">
        <v>24</v>
      </c>
      <c r="Q1064" s="72"/>
      <c r="R1064" s="73">
        <v>2</v>
      </c>
      <c r="S1064" s="74">
        <v>2</v>
      </c>
      <c r="T1064" s="97" t="s">
        <v>23</v>
      </c>
      <c r="U1064" s="98" t="s">
        <v>98</v>
      </c>
      <c r="V1064" s="99">
        <v>2</v>
      </c>
      <c r="W1064" s="100">
        <v>2</v>
      </c>
      <c r="X1064" s="71"/>
      <c r="Y1064" s="72"/>
      <c r="Z1064" s="73"/>
      <c r="AA1064" s="74"/>
      <c r="AB1064" s="97"/>
      <c r="AC1064" s="98"/>
      <c r="AD1064" s="99"/>
      <c r="AE1064" s="100"/>
      <c r="AF1064" s="71"/>
      <c r="AG1064" s="72"/>
      <c r="AH1064" s="73"/>
      <c r="AI1064" s="74"/>
      <c r="AJ1064" s="97"/>
      <c r="AK1064" s="98"/>
      <c r="AL1064" s="99"/>
      <c r="AM1064" s="100"/>
      <c r="AN1064" s="71"/>
      <c r="AO1064" s="72"/>
      <c r="AP1064" s="73"/>
      <c r="AQ1064" s="74"/>
      <c r="AR1064" s="97"/>
      <c r="AS1064" s="98"/>
      <c r="AT1064" s="99"/>
      <c r="AU1064" s="100"/>
    </row>
    <row r="1065" spans="1:47">
      <c r="A1065" s="67"/>
      <c r="B1065" s="140" t="s">
        <v>789</v>
      </c>
      <c r="C1065" s="68">
        <v>2</v>
      </c>
      <c r="D1065" s="101" t="s">
        <v>654</v>
      </c>
      <c r="E1065" s="70">
        <v>210</v>
      </c>
      <c r="F1065" s="70">
        <v>6</v>
      </c>
      <c r="G1065" s="96">
        <f t="shared" si="24"/>
        <v>1260</v>
      </c>
      <c r="H1065" s="71" t="s">
        <v>24</v>
      </c>
      <c r="I1065" s="72"/>
      <c r="J1065" s="73">
        <v>14</v>
      </c>
      <c r="K1065" s="74">
        <v>14</v>
      </c>
      <c r="L1065" s="97" t="s">
        <v>25</v>
      </c>
      <c r="M1065" s="98" t="s">
        <v>82</v>
      </c>
      <c r="N1065" s="99">
        <v>14</v>
      </c>
      <c r="O1065" s="100">
        <v>14</v>
      </c>
      <c r="P1065" s="71" t="s">
        <v>24</v>
      </c>
      <c r="Q1065" s="72"/>
      <c r="R1065" s="73">
        <v>2</v>
      </c>
      <c r="S1065" s="74">
        <v>2</v>
      </c>
      <c r="T1065" s="97" t="s">
        <v>23</v>
      </c>
      <c r="U1065" s="98" t="s">
        <v>98</v>
      </c>
      <c r="V1065" s="99">
        <v>2</v>
      </c>
      <c r="W1065" s="100">
        <v>2</v>
      </c>
      <c r="X1065" s="71"/>
      <c r="Y1065" s="72"/>
      <c r="Z1065" s="73"/>
      <c r="AA1065" s="74"/>
      <c r="AB1065" s="97"/>
      <c r="AC1065" s="98"/>
      <c r="AD1065" s="99"/>
      <c r="AE1065" s="100"/>
      <c r="AF1065" s="71"/>
      <c r="AG1065" s="72"/>
      <c r="AH1065" s="73"/>
      <c r="AI1065" s="74"/>
      <c r="AJ1065" s="97"/>
      <c r="AK1065" s="98"/>
      <c r="AL1065" s="99"/>
      <c r="AM1065" s="100"/>
      <c r="AN1065" s="71"/>
      <c r="AO1065" s="72"/>
      <c r="AP1065" s="73"/>
      <c r="AQ1065" s="74"/>
      <c r="AR1065" s="97"/>
      <c r="AS1065" s="98"/>
      <c r="AT1065" s="99"/>
      <c r="AU1065" s="100"/>
    </row>
    <row r="1066" spans="1:47">
      <c r="A1066" s="67"/>
      <c r="B1066" s="140" t="s">
        <v>789</v>
      </c>
      <c r="C1066" s="68">
        <v>2</v>
      </c>
      <c r="D1066" s="101" t="s">
        <v>653</v>
      </c>
      <c r="E1066" s="70">
        <v>210</v>
      </c>
      <c r="F1066" s="70">
        <v>4</v>
      </c>
      <c r="G1066" s="96">
        <f t="shared" si="24"/>
        <v>840</v>
      </c>
      <c r="H1066" s="71" t="s">
        <v>24</v>
      </c>
      <c r="I1066" s="72"/>
      <c r="J1066" s="73">
        <v>5</v>
      </c>
      <c r="K1066" s="74">
        <v>5</v>
      </c>
      <c r="L1066" s="97" t="s">
        <v>25</v>
      </c>
      <c r="M1066" s="98" t="s">
        <v>82</v>
      </c>
      <c r="N1066" s="99">
        <v>5</v>
      </c>
      <c r="O1066" s="100">
        <v>5</v>
      </c>
      <c r="P1066" s="71"/>
      <c r="Q1066" s="72"/>
      <c r="R1066" s="73"/>
      <c r="S1066" s="74"/>
      <c r="T1066" s="97"/>
      <c r="U1066" s="98"/>
      <c r="V1066" s="99"/>
      <c r="W1066" s="100"/>
      <c r="X1066" s="71"/>
      <c r="Y1066" s="72"/>
      <c r="Z1066" s="73"/>
      <c r="AA1066" s="74"/>
      <c r="AB1066" s="97"/>
      <c r="AC1066" s="98"/>
      <c r="AD1066" s="99"/>
      <c r="AE1066" s="100"/>
      <c r="AF1066" s="71"/>
      <c r="AG1066" s="72"/>
      <c r="AH1066" s="73"/>
      <c r="AI1066" s="74"/>
      <c r="AJ1066" s="97"/>
      <c r="AK1066" s="98"/>
      <c r="AL1066" s="99"/>
      <c r="AM1066" s="100"/>
      <c r="AN1066" s="71"/>
      <c r="AO1066" s="72"/>
      <c r="AP1066" s="73"/>
      <c r="AQ1066" s="74"/>
      <c r="AR1066" s="97"/>
      <c r="AS1066" s="98"/>
      <c r="AT1066" s="99"/>
      <c r="AU1066" s="100"/>
    </row>
    <row r="1067" spans="1:47">
      <c r="A1067" s="67"/>
      <c r="B1067" s="140" t="s">
        <v>789</v>
      </c>
      <c r="C1067" s="68">
        <v>1</v>
      </c>
      <c r="D1067" s="101" t="s">
        <v>870</v>
      </c>
      <c r="E1067" s="70">
        <v>210</v>
      </c>
      <c r="F1067" s="70">
        <v>10</v>
      </c>
      <c r="G1067" s="96">
        <f t="shared" si="24"/>
        <v>2100</v>
      </c>
      <c r="H1067" s="71" t="s">
        <v>24</v>
      </c>
      <c r="I1067" s="72"/>
      <c r="J1067" s="73">
        <v>18</v>
      </c>
      <c r="K1067" s="74">
        <v>18</v>
      </c>
      <c r="L1067" s="97" t="s">
        <v>25</v>
      </c>
      <c r="M1067" s="98" t="s">
        <v>78</v>
      </c>
      <c r="N1067" s="99">
        <v>18</v>
      </c>
      <c r="O1067" s="100">
        <v>18</v>
      </c>
      <c r="P1067" s="71" t="s">
        <v>24</v>
      </c>
      <c r="Q1067" s="72"/>
      <c r="R1067" s="73">
        <v>4</v>
      </c>
      <c r="S1067" s="74">
        <v>4</v>
      </c>
      <c r="T1067" s="97" t="s">
        <v>23</v>
      </c>
      <c r="U1067" s="98" t="s">
        <v>98</v>
      </c>
      <c r="V1067" s="99">
        <v>4</v>
      </c>
      <c r="W1067" s="100">
        <v>4</v>
      </c>
      <c r="X1067" s="71" t="s">
        <v>24</v>
      </c>
      <c r="Y1067" s="72"/>
      <c r="Z1067" s="73">
        <v>4</v>
      </c>
      <c r="AA1067" s="74">
        <v>4</v>
      </c>
      <c r="AB1067" s="97" t="s">
        <v>23</v>
      </c>
      <c r="AC1067" s="98" t="s">
        <v>1022</v>
      </c>
      <c r="AD1067" s="99">
        <v>4</v>
      </c>
      <c r="AE1067" s="100">
        <v>4</v>
      </c>
      <c r="AF1067" s="71"/>
      <c r="AG1067" s="72"/>
      <c r="AH1067" s="73"/>
      <c r="AI1067" s="74"/>
      <c r="AJ1067" s="97"/>
      <c r="AK1067" s="98"/>
      <c r="AL1067" s="99"/>
      <c r="AM1067" s="100"/>
      <c r="AN1067" s="71"/>
      <c r="AO1067" s="72"/>
      <c r="AP1067" s="73"/>
      <c r="AQ1067" s="74"/>
      <c r="AR1067" s="97"/>
      <c r="AS1067" s="98"/>
      <c r="AT1067" s="99"/>
      <c r="AU1067" s="100"/>
    </row>
    <row r="1068" spans="1:47">
      <c r="A1068" s="67"/>
      <c r="B1068" s="140" t="s">
        <v>789</v>
      </c>
      <c r="C1068" s="68" t="s">
        <v>871</v>
      </c>
      <c r="D1068" s="101" t="s">
        <v>499</v>
      </c>
      <c r="E1068" s="70">
        <v>210</v>
      </c>
      <c r="F1068" s="70">
        <v>10</v>
      </c>
      <c r="G1068" s="96">
        <f t="shared" si="24"/>
        <v>2100</v>
      </c>
      <c r="H1068" s="71" t="s">
        <v>24</v>
      </c>
      <c r="I1068" s="72"/>
      <c r="J1068" s="73">
        <v>10</v>
      </c>
      <c r="K1068" s="74">
        <v>10</v>
      </c>
      <c r="L1068" s="97" t="s">
        <v>25</v>
      </c>
      <c r="M1068" s="98" t="s">
        <v>82</v>
      </c>
      <c r="N1068" s="99">
        <v>10</v>
      </c>
      <c r="O1068" s="100">
        <v>10</v>
      </c>
      <c r="P1068" s="71"/>
      <c r="Q1068" s="72"/>
      <c r="R1068" s="73"/>
      <c r="S1068" s="74"/>
      <c r="T1068" s="97"/>
      <c r="U1068" s="98"/>
      <c r="V1068" s="99"/>
      <c r="W1068" s="100"/>
      <c r="X1068" s="71"/>
      <c r="Y1068" s="72"/>
      <c r="Z1068" s="73"/>
      <c r="AA1068" s="74"/>
      <c r="AB1068" s="97"/>
      <c r="AC1068" s="98"/>
      <c r="AD1068" s="99"/>
      <c r="AE1068" s="100"/>
      <c r="AF1068" s="71"/>
      <c r="AG1068" s="72"/>
      <c r="AH1068" s="73"/>
      <c r="AI1068" s="74"/>
      <c r="AJ1068" s="97"/>
      <c r="AK1068" s="98"/>
      <c r="AL1068" s="99"/>
      <c r="AM1068" s="100"/>
      <c r="AN1068" s="71"/>
      <c r="AO1068" s="72"/>
      <c r="AP1068" s="73"/>
      <c r="AQ1068" s="74"/>
      <c r="AR1068" s="97"/>
      <c r="AS1068" s="98"/>
      <c r="AT1068" s="99"/>
      <c r="AU1068" s="100"/>
    </row>
    <row r="1069" spans="1:47">
      <c r="A1069" s="67"/>
      <c r="B1069" s="140" t="s">
        <v>789</v>
      </c>
      <c r="C1069" s="68" t="s">
        <v>872</v>
      </c>
      <c r="D1069" s="101" t="s">
        <v>499</v>
      </c>
      <c r="E1069" s="70">
        <v>210</v>
      </c>
      <c r="F1069" s="70">
        <v>10</v>
      </c>
      <c r="G1069" s="96">
        <f t="shared" si="24"/>
        <v>2100</v>
      </c>
      <c r="H1069" s="71" t="s">
        <v>24</v>
      </c>
      <c r="I1069" s="72"/>
      <c r="J1069" s="73">
        <v>7</v>
      </c>
      <c r="K1069" s="74">
        <v>7</v>
      </c>
      <c r="L1069" s="97" t="s">
        <v>25</v>
      </c>
      <c r="M1069" s="98" t="s">
        <v>82</v>
      </c>
      <c r="N1069" s="99">
        <v>7</v>
      </c>
      <c r="O1069" s="100">
        <v>7</v>
      </c>
      <c r="P1069" s="71"/>
      <c r="Q1069" s="72"/>
      <c r="R1069" s="73"/>
      <c r="S1069" s="74"/>
      <c r="T1069" s="97"/>
      <c r="U1069" s="98"/>
      <c r="V1069" s="99"/>
      <c r="W1069" s="100"/>
      <c r="X1069" s="71"/>
      <c r="Y1069" s="72"/>
      <c r="Z1069" s="73"/>
      <c r="AA1069" s="74"/>
      <c r="AB1069" s="97"/>
      <c r="AC1069" s="98"/>
      <c r="AD1069" s="99"/>
      <c r="AE1069" s="100"/>
      <c r="AF1069" s="71"/>
      <c r="AG1069" s="72"/>
      <c r="AH1069" s="73"/>
      <c r="AI1069" s="74"/>
      <c r="AJ1069" s="97"/>
      <c r="AK1069" s="98"/>
      <c r="AL1069" s="99"/>
      <c r="AM1069" s="100"/>
      <c r="AN1069" s="71"/>
      <c r="AO1069" s="72"/>
      <c r="AP1069" s="73"/>
      <c r="AQ1069" s="74"/>
      <c r="AR1069" s="97"/>
      <c r="AS1069" s="98"/>
      <c r="AT1069" s="99"/>
      <c r="AU1069" s="100"/>
    </row>
    <row r="1070" spans="1:47">
      <c r="A1070" s="67"/>
      <c r="B1070" s="140" t="s">
        <v>789</v>
      </c>
      <c r="C1070" s="68" t="s">
        <v>873</v>
      </c>
      <c r="D1070" s="101" t="s">
        <v>499</v>
      </c>
      <c r="E1070" s="70">
        <v>210</v>
      </c>
      <c r="F1070" s="70">
        <v>10</v>
      </c>
      <c r="G1070" s="96">
        <f t="shared" si="24"/>
        <v>2100</v>
      </c>
      <c r="H1070" s="71" t="s">
        <v>24</v>
      </c>
      <c r="I1070" s="72"/>
      <c r="J1070" s="73">
        <v>5</v>
      </c>
      <c r="K1070" s="74">
        <v>5</v>
      </c>
      <c r="L1070" s="97" t="s">
        <v>25</v>
      </c>
      <c r="M1070" s="98" t="s">
        <v>82</v>
      </c>
      <c r="N1070" s="99">
        <v>5</v>
      </c>
      <c r="O1070" s="100">
        <v>5</v>
      </c>
      <c r="P1070" s="71"/>
      <c r="Q1070" s="72"/>
      <c r="R1070" s="73"/>
      <c r="S1070" s="74"/>
      <c r="T1070" s="97"/>
      <c r="U1070" s="98"/>
      <c r="V1070" s="99"/>
      <c r="W1070" s="100"/>
      <c r="X1070" s="71"/>
      <c r="Y1070" s="72"/>
      <c r="Z1070" s="73"/>
      <c r="AA1070" s="74"/>
      <c r="AB1070" s="97"/>
      <c r="AC1070" s="98"/>
      <c r="AD1070" s="99"/>
      <c r="AE1070" s="100"/>
      <c r="AF1070" s="71"/>
      <c r="AG1070" s="72"/>
      <c r="AH1070" s="73"/>
      <c r="AI1070" s="74"/>
      <c r="AJ1070" s="97"/>
      <c r="AK1070" s="98"/>
      <c r="AL1070" s="99"/>
      <c r="AM1070" s="100"/>
      <c r="AN1070" s="71"/>
      <c r="AO1070" s="72"/>
      <c r="AP1070" s="73"/>
      <c r="AQ1070" s="74"/>
      <c r="AR1070" s="97"/>
      <c r="AS1070" s="98"/>
      <c r="AT1070" s="99"/>
      <c r="AU1070" s="100"/>
    </row>
    <row r="1071" spans="1:47">
      <c r="A1071" s="67"/>
      <c r="B1071" s="140" t="s">
        <v>789</v>
      </c>
      <c r="C1071" s="68" t="s">
        <v>812</v>
      </c>
      <c r="D1071" s="101" t="s">
        <v>499</v>
      </c>
      <c r="E1071" s="70">
        <v>210</v>
      </c>
      <c r="F1071" s="70">
        <v>10</v>
      </c>
      <c r="G1071" s="96">
        <f t="shared" si="24"/>
        <v>2100</v>
      </c>
      <c r="H1071" s="71" t="s">
        <v>24</v>
      </c>
      <c r="I1071" s="72"/>
      <c r="J1071" s="73">
        <v>10</v>
      </c>
      <c r="K1071" s="74">
        <v>10</v>
      </c>
      <c r="L1071" s="97" t="s">
        <v>25</v>
      </c>
      <c r="M1071" s="98" t="s">
        <v>82</v>
      </c>
      <c r="N1071" s="99">
        <v>10</v>
      </c>
      <c r="O1071" s="100">
        <v>10</v>
      </c>
      <c r="P1071" s="71"/>
      <c r="Q1071" s="72"/>
      <c r="R1071" s="73"/>
      <c r="S1071" s="74"/>
      <c r="T1071" s="97"/>
      <c r="U1071" s="98"/>
      <c r="V1071" s="99"/>
      <c r="W1071" s="100"/>
      <c r="X1071" s="71"/>
      <c r="Y1071" s="72"/>
      <c r="Z1071" s="73"/>
      <c r="AA1071" s="74"/>
      <c r="AB1071" s="97"/>
      <c r="AC1071" s="98"/>
      <c r="AD1071" s="99"/>
      <c r="AE1071" s="100"/>
      <c r="AF1071" s="71"/>
      <c r="AG1071" s="72"/>
      <c r="AH1071" s="73"/>
      <c r="AI1071" s="74"/>
      <c r="AJ1071" s="97"/>
      <c r="AK1071" s="98"/>
      <c r="AL1071" s="99"/>
      <c r="AM1071" s="100"/>
      <c r="AN1071" s="71"/>
      <c r="AO1071" s="72"/>
      <c r="AP1071" s="73"/>
      <c r="AQ1071" s="74"/>
      <c r="AR1071" s="97"/>
      <c r="AS1071" s="98"/>
      <c r="AT1071" s="99"/>
      <c r="AU1071" s="100"/>
    </row>
    <row r="1072" spans="1:47">
      <c r="A1072" s="67"/>
      <c r="B1072" s="140" t="s">
        <v>789</v>
      </c>
      <c r="C1072" s="68" t="s">
        <v>872</v>
      </c>
      <c r="D1072" s="101" t="s">
        <v>499</v>
      </c>
      <c r="E1072" s="70">
        <v>210</v>
      </c>
      <c r="F1072" s="70">
        <v>10</v>
      </c>
      <c r="G1072" s="96">
        <f t="shared" si="24"/>
        <v>2100</v>
      </c>
      <c r="H1072" s="71" t="s">
        <v>24</v>
      </c>
      <c r="I1072" s="72"/>
      <c r="J1072" s="73">
        <v>7</v>
      </c>
      <c r="K1072" s="74">
        <v>7</v>
      </c>
      <c r="L1072" s="97" t="s">
        <v>25</v>
      </c>
      <c r="M1072" s="98" t="s">
        <v>82</v>
      </c>
      <c r="N1072" s="99">
        <v>7</v>
      </c>
      <c r="O1072" s="100">
        <v>7</v>
      </c>
      <c r="P1072" s="71"/>
      <c r="Q1072" s="72"/>
      <c r="R1072" s="73"/>
      <c r="S1072" s="74"/>
      <c r="T1072" s="97"/>
      <c r="U1072" s="98"/>
      <c r="V1072" s="99"/>
      <c r="W1072" s="100"/>
      <c r="X1072" s="71"/>
      <c r="Y1072" s="72"/>
      <c r="Z1072" s="73"/>
      <c r="AA1072" s="74"/>
      <c r="AB1072" s="97"/>
      <c r="AC1072" s="98"/>
      <c r="AD1072" s="99"/>
      <c r="AE1072" s="100"/>
      <c r="AF1072" s="71"/>
      <c r="AG1072" s="72"/>
      <c r="AH1072" s="73"/>
      <c r="AI1072" s="74"/>
      <c r="AJ1072" s="97"/>
      <c r="AK1072" s="98"/>
      <c r="AL1072" s="99"/>
      <c r="AM1072" s="100"/>
      <c r="AN1072" s="71"/>
      <c r="AO1072" s="72"/>
      <c r="AP1072" s="73"/>
      <c r="AQ1072" s="74"/>
      <c r="AR1072" s="97"/>
      <c r="AS1072" s="98"/>
      <c r="AT1072" s="99"/>
      <c r="AU1072" s="100"/>
    </row>
    <row r="1073" spans="1:47">
      <c r="A1073" s="67"/>
      <c r="B1073" s="140" t="s">
        <v>789</v>
      </c>
      <c r="C1073" s="68" t="s">
        <v>474</v>
      </c>
      <c r="D1073" s="101" t="s">
        <v>333</v>
      </c>
      <c r="E1073" s="70">
        <v>250</v>
      </c>
      <c r="F1073" s="70">
        <v>4</v>
      </c>
      <c r="G1073" s="96">
        <f t="shared" si="24"/>
        <v>1000</v>
      </c>
      <c r="H1073" s="71" t="s">
        <v>24</v>
      </c>
      <c r="I1073" s="72"/>
      <c r="J1073" s="73">
        <v>5</v>
      </c>
      <c r="K1073" s="74">
        <v>5</v>
      </c>
      <c r="L1073" s="97" t="s">
        <v>25</v>
      </c>
      <c r="M1073" s="98" t="s">
        <v>98</v>
      </c>
      <c r="N1073" s="99">
        <v>5</v>
      </c>
      <c r="O1073" s="100">
        <v>5</v>
      </c>
      <c r="P1073" s="71"/>
      <c r="Q1073" s="72"/>
      <c r="R1073" s="73"/>
      <c r="S1073" s="74"/>
      <c r="T1073" s="97"/>
      <c r="U1073" s="98"/>
      <c r="V1073" s="99"/>
      <c r="W1073" s="100"/>
      <c r="X1073" s="71"/>
      <c r="Y1073" s="72"/>
      <c r="Z1073" s="73"/>
      <c r="AA1073" s="74"/>
      <c r="AB1073" s="97"/>
      <c r="AC1073" s="98"/>
      <c r="AD1073" s="99"/>
      <c r="AE1073" s="100"/>
      <c r="AF1073" s="71"/>
      <c r="AG1073" s="72"/>
      <c r="AH1073" s="73"/>
      <c r="AI1073" s="74"/>
      <c r="AJ1073" s="97"/>
      <c r="AK1073" s="98"/>
      <c r="AL1073" s="99"/>
      <c r="AM1073" s="100"/>
      <c r="AN1073" s="71"/>
      <c r="AO1073" s="72"/>
      <c r="AP1073" s="73"/>
      <c r="AQ1073" s="74"/>
      <c r="AR1073" s="97"/>
      <c r="AS1073" s="98"/>
      <c r="AT1073" s="99"/>
      <c r="AU1073" s="100"/>
    </row>
    <row r="1074" spans="1:47">
      <c r="A1074" s="67"/>
      <c r="B1074" s="140" t="s">
        <v>789</v>
      </c>
      <c r="C1074" s="68" t="s">
        <v>474</v>
      </c>
      <c r="D1074" s="101" t="s">
        <v>874</v>
      </c>
      <c r="E1074" s="70">
        <v>210</v>
      </c>
      <c r="F1074" s="70">
        <v>10</v>
      </c>
      <c r="G1074" s="96">
        <f t="shared" si="24"/>
        <v>2100</v>
      </c>
      <c r="H1074" s="71" t="s">
        <v>24</v>
      </c>
      <c r="I1074" s="72"/>
      <c r="J1074" s="73">
        <v>3</v>
      </c>
      <c r="K1074" s="74">
        <v>3</v>
      </c>
      <c r="L1074" s="97" t="s">
        <v>25</v>
      </c>
      <c r="M1074" s="98" t="s">
        <v>98</v>
      </c>
      <c r="N1074" s="99">
        <v>3</v>
      </c>
      <c r="O1074" s="100">
        <v>3</v>
      </c>
      <c r="P1074" s="71"/>
      <c r="Q1074" s="72"/>
      <c r="R1074" s="73"/>
      <c r="S1074" s="74"/>
      <c r="T1074" s="97"/>
      <c r="U1074" s="98"/>
      <c r="V1074" s="99"/>
      <c r="W1074" s="100"/>
      <c r="X1074" s="71"/>
      <c r="Y1074" s="72"/>
      <c r="Z1074" s="73"/>
      <c r="AA1074" s="74"/>
      <c r="AB1074" s="97"/>
      <c r="AC1074" s="98"/>
      <c r="AD1074" s="99"/>
      <c r="AE1074" s="100"/>
      <c r="AF1074" s="71"/>
      <c r="AG1074" s="72"/>
      <c r="AH1074" s="73"/>
      <c r="AI1074" s="74"/>
      <c r="AJ1074" s="97"/>
      <c r="AK1074" s="98"/>
      <c r="AL1074" s="99"/>
      <c r="AM1074" s="100"/>
      <c r="AN1074" s="71"/>
      <c r="AO1074" s="72"/>
      <c r="AP1074" s="73"/>
      <c r="AQ1074" s="74"/>
      <c r="AR1074" s="97"/>
      <c r="AS1074" s="98"/>
      <c r="AT1074" s="99"/>
      <c r="AU1074" s="100"/>
    </row>
    <row r="1075" spans="1:47">
      <c r="A1075" s="67"/>
      <c r="B1075" s="140" t="s">
        <v>789</v>
      </c>
      <c r="C1075" s="68">
        <v>1</v>
      </c>
      <c r="D1075" s="101" t="s">
        <v>793</v>
      </c>
      <c r="E1075" s="70">
        <v>250</v>
      </c>
      <c r="F1075" s="70">
        <v>4</v>
      </c>
      <c r="G1075" s="96">
        <f t="shared" si="24"/>
        <v>1000</v>
      </c>
      <c r="H1075" s="71" t="s">
        <v>24</v>
      </c>
      <c r="I1075" s="72"/>
      <c r="J1075" s="73">
        <v>2</v>
      </c>
      <c r="K1075" s="74">
        <v>2</v>
      </c>
      <c r="L1075" s="97" t="s">
        <v>25</v>
      </c>
      <c r="M1075" s="98" t="s">
        <v>82</v>
      </c>
      <c r="N1075" s="99">
        <v>2</v>
      </c>
      <c r="O1075" s="100">
        <v>2</v>
      </c>
      <c r="P1075" s="71"/>
      <c r="Q1075" s="72"/>
      <c r="R1075" s="73"/>
      <c r="S1075" s="74"/>
      <c r="T1075" s="97"/>
      <c r="U1075" s="98"/>
      <c r="V1075" s="99"/>
      <c r="W1075" s="100"/>
      <c r="X1075" s="71"/>
      <c r="Y1075" s="72"/>
      <c r="Z1075" s="73"/>
      <c r="AA1075" s="74"/>
      <c r="AB1075" s="97"/>
      <c r="AC1075" s="98"/>
      <c r="AD1075" s="99"/>
      <c r="AE1075" s="100"/>
      <c r="AF1075" s="71"/>
      <c r="AG1075" s="72"/>
      <c r="AH1075" s="73"/>
      <c r="AI1075" s="74"/>
      <c r="AJ1075" s="97"/>
      <c r="AK1075" s="98"/>
      <c r="AL1075" s="99"/>
      <c r="AM1075" s="100"/>
      <c r="AN1075" s="71"/>
      <c r="AO1075" s="72"/>
      <c r="AP1075" s="73"/>
      <c r="AQ1075" s="74"/>
      <c r="AR1075" s="97"/>
      <c r="AS1075" s="98"/>
      <c r="AT1075" s="99"/>
      <c r="AU1075" s="100"/>
    </row>
    <row r="1076" spans="1:47">
      <c r="A1076" s="67"/>
      <c r="B1076" s="140" t="s">
        <v>789</v>
      </c>
      <c r="C1076" s="68" t="s">
        <v>872</v>
      </c>
      <c r="D1076" s="101" t="s">
        <v>875</v>
      </c>
      <c r="E1076" s="70">
        <v>250</v>
      </c>
      <c r="F1076" s="70">
        <v>4</v>
      </c>
      <c r="G1076" s="96">
        <f t="shared" si="24"/>
        <v>1000</v>
      </c>
      <c r="H1076" s="71" t="s">
        <v>24</v>
      </c>
      <c r="I1076" s="72"/>
      <c r="J1076" s="73">
        <v>1</v>
      </c>
      <c r="K1076" s="74">
        <v>1</v>
      </c>
      <c r="L1076" s="97" t="s">
        <v>25</v>
      </c>
      <c r="M1076" s="98" t="s">
        <v>1022</v>
      </c>
      <c r="N1076" s="99">
        <v>1</v>
      </c>
      <c r="O1076" s="100">
        <v>1</v>
      </c>
      <c r="P1076" s="71"/>
      <c r="Q1076" s="72"/>
      <c r="R1076" s="73"/>
      <c r="S1076" s="74"/>
      <c r="T1076" s="97"/>
      <c r="U1076" s="98"/>
      <c r="V1076" s="99"/>
      <c r="W1076" s="100"/>
      <c r="X1076" s="71"/>
      <c r="Y1076" s="72"/>
      <c r="Z1076" s="73"/>
      <c r="AA1076" s="74"/>
      <c r="AB1076" s="97"/>
      <c r="AC1076" s="98"/>
      <c r="AD1076" s="99"/>
      <c r="AE1076" s="100"/>
      <c r="AF1076" s="71"/>
      <c r="AG1076" s="72"/>
      <c r="AH1076" s="73"/>
      <c r="AI1076" s="74"/>
      <c r="AJ1076" s="97"/>
      <c r="AK1076" s="98"/>
      <c r="AL1076" s="99"/>
      <c r="AM1076" s="100"/>
      <c r="AN1076" s="71"/>
      <c r="AO1076" s="72"/>
      <c r="AP1076" s="73"/>
      <c r="AQ1076" s="74"/>
      <c r="AR1076" s="97"/>
      <c r="AS1076" s="98"/>
      <c r="AT1076" s="99"/>
      <c r="AU1076" s="100"/>
    </row>
    <row r="1077" spans="1:47">
      <c r="A1077" s="67"/>
      <c r="B1077" s="140" t="s">
        <v>789</v>
      </c>
      <c r="C1077" s="134"/>
      <c r="D1077" s="136" t="s">
        <v>1028</v>
      </c>
      <c r="E1077" s="70">
        <v>365</v>
      </c>
      <c r="F1077" s="70">
        <v>24</v>
      </c>
      <c r="G1077" s="96">
        <f t="shared" si="24"/>
        <v>8760</v>
      </c>
      <c r="H1077" s="71" t="s">
        <v>24</v>
      </c>
      <c r="I1077" s="72"/>
      <c r="J1077" s="73">
        <v>8</v>
      </c>
      <c r="K1077" s="74">
        <v>8</v>
      </c>
      <c r="L1077" s="97" t="s">
        <v>25</v>
      </c>
      <c r="M1077" s="98" t="s">
        <v>70</v>
      </c>
      <c r="N1077" s="99">
        <v>8</v>
      </c>
      <c r="O1077" s="100">
        <v>8</v>
      </c>
      <c r="P1077" s="71"/>
      <c r="Q1077" s="72"/>
      <c r="R1077" s="73"/>
      <c r="S1077" s="74"/>
      <c r="T1077" s="97"/>
      <c r="U1077" s="98"/>
      <c r="V1077" s="99"/>
      <c r="W1077" s="100"/>
      <c r="X1077" s="71"/>
      <c r="Y1077" s="72"/>
      <c r="Z1077" s="73"/>
      <c r="AA1077" s="74"/>
      <c r="AB1077" s="97"/>
      <c r="AC1077" s="98"/>
      <c r="AD1077" s="99"/>
      <c r="AE1077" s="100"/>
      <c r="AF1077" s="71"/>
      <c r="AG1077" s="72"/>
      <c r="AH1077" s="73"/>
      <c r="AI1077" s="74"/>
      <c r="AJ1077" s="97"/>
      <c r="AK1077" s="98"/>
      <c r="AL1077" s="99"/>
      <c r="AM1077" s="100"/>
      <c r="AN1077" s="71"/>
      <c r="AO1077" s="72"/>
      <c r="AP1077" s="73"/>
      <c r="AQ1077" s="74"/>
      <c r="AR1077" s="97"/>
      <c r="AS1077" s="98"/>
      <c r="AT1077" s="99"/>
      <c r="AU1077" s="100"/>
    </row>
    <row r="1078" spans="1:47">
      <c r="A1078" s="67"/>
      <c r="B1078" s="140" t="s">
        <v>789</v>
      </c>
      <c r="C1078" s="134"/>
      <c r="D1078" s="136" t="s">
        <v>1028</v>
      </c>
      <c r="E1078" s="70">
        <v>365</v>
      </c>
      <c r="F1078" s="70">
        <v>24</v>
      </c>
      <c r="G1078" s="96">
        <f t="shared" si="24"/>
        <v>8760</v>
      </c>
      <c r="H1078" s="71" t="s">
        <v>24</v>
      </c>
      <c r="I1078" s="72"/>
      <c r="J1078" s="73">
        <v>38</v>
      </c>
      <c r="K1078" s="74">
        <v>38</v>
      </c>
      <c r="L1078" s="97" t="s">
        <v>25</v>
      </c>
      <c r="M1078" s="98" t="s">
        <v>71</v>
      </c>
      <c r="N1078" s="99">
        <v>38</v>
      </c>
      <c r="O1078" s="100">
        <v>38</v>
      </c>
      <c r="P1078" s="71"/>
      <c r="Q1078" s="72"/>
      <c r="R1078" s="73"/>
      <c r="S1078" s="74"/>
      <c r="T1078" s="97"/>
      <c r="U1078" s="98"/>
      <c r="V1078" s="99"/>
      <c r="W1078" s="100"/>
      <c r="X1078" s="71"/>
      <c r="Y1078" s="72"/>
      <c r="Z1078" s="73"/>
      <c r="AA1078" s="74"/>
      <c r="AB1078" s="97"/>
      <c r="AC1078" s="98"/>
      <c r="AD1078" s="99"/>
      <c r="AE1078" s="100"/>
      <c r="AF1078" s="71"/>
      <c r="AG1078" s="72"/>
      <c r="AH1078" s="73"/>
      <c r="AI1078" s="74"/>
      <c r="AJ1078" s="97"/>
      <c r="AK1078" s="98"/>
      <c r="AL1078" s="99"/>
      <c r="AM1078" s="100"/>
      <c r="AN1078" s="71"/>
      <c r="AO1078" s="72"/>
      <c r="AP1078" s="73"/>
      <c r="AQ1078" s="74"/>
      <c r="AR1078" s="97"/>
      <c r="AS1078" s="98"/>
      <c r="AT1078" s="99"/>
      <c r="AU1078" s="100"/>
    </row>
    <row r="1079" spans="1:47">
      <c r="A1079" s="67">
        <f>A1078+1</f>
        <v>1</v>
      </c>
      <c r="B1079" s="140" t="s">
        <v>876</v>
      </c>
      <c r="C1079" s="68" t="s">
        <v>877</v>
      </c>
      <c r="D1079" s="132" t="s">
        <v>226</v>
      </c>
      <c r="E1079" s="70">
        <v>250</v>
      </c>
      <c r="F1079" s="70">
        <v>4</v>
      </c>
      <c r="G1079" s="96">
        <f t="shared" ref="G1079:G1084" si="25">E1079*F1079</f>
        <v>1000</v>
      </c>
      <c r="H1079" s="71" t="s">
        <v>24</v>
      </c>
      <c r="I1079" s="72"/>
      <c r="J1079" s="73">
        <v>6</v>
      </c>
      <c r="K1079" s="74">
        <v>6</v>
      </c>
      <c r="L1079" s="97" t="s">
        <v>25</v>
      </c>
      <c r="M1079" s="98" t="s">
        <v>82</v>
      </c>
      <c r="N1079" s="99">
        <v>6</v>
      </c>
      <c r="O1079" s="100">
        <v>6</v>
      </c>
      <c r="P1079" s="71" t="s">
        <v>24</v>
      </c>
      <c r="Q1079" s="72"/>
      <c r="R1079" s="73">
        <v>4</v>
      </c>
      <c r="S1079" s="74">
        <v>4</v>
      </c>
      <c r="T1079" s="97" t="s">
        <v>23</v>
      </c>
      <c r="U1079" s="98" t="s">
        <v>98</v>
      </c>
      <c r="V1079" s="99">
        <v>4</v>
      </c>
      <c r="W1079" s="100">
        <v>4</v>
      </c>
      <c r="X1079" s="71"/>
      <c r="Y1079" s="72"/>
      <c r="Z1079" s="73"/>
      <c r="AA1079" s="74"/>
      <c r="AB1079" s="97"/>
      <c r="AC1079" s="98"/>
      <c r="AD1079" s="99"/>
      <c r="AE1079" s="100"/>
      <c r="AF1079" s="71"/>
      <c r="AG1079" s="72"/>
      <c r="AH1079" s="73"/>
      <c r="AI1079" s="74"/>
      <c r="AJ1079" s="97"/>
      <c r="AK1079" s="98"/>
      <c r="AL1079" s="99"/>
      <c r="AM1079" s="100"/>
      <c r="AN1079" s="71"/>
      <c r="AO1079" s="72"/>
      <c r="AP1079" s="73"/>
      <c r="AQ1079" s="74"/>
      <c r="AR1079" s="97"/>
      <c r="AS1079" s="98"/>
      <c r="AT1079" s="99"/>
      <c r="AU1079" s="100"/>
    </row>
    <row r="1080" spans="1:47">
      <c r="A1080" s="67"/>
      <c r="B1080" s="140" t="s">
        <v>876</v>
      </c>
      <c r="C1080" s="68" t="s">
        <v>877</v>
      </c>
      <c r="D1080" s="69" t="s">
        <v>878</v>
      </c>
      <c r="E1080" s="70">
        <v>250</v>
      </c>
      <c r="F1080" s="70">
        <v>4</v>
      </c>
      <c r="G1080" s="96">
        <f t="shared" si="25"/>
        <v>1000</v>
      </c>
      <c r="H1080" s="71" t="s">
        <v>24</v>
      </c>
      <c r="I1080" s="72"/>
      <c r="J1080" s="73">
        <v>6</v>
      </c>
      <c r="K1080" s="74">
        <v>6</v>
      </c>
      <c r="L1080" s="97" t="s">
        <v>25</v>
      </c>
      <c r="M1080" s="98" t="s">
        <v>82</v>
      </c>
      <c r="N1080" s="99">
        <v>6</v>
      </c>
      <c r="O1080" s="100">
        <v>6</v>
      </c>
      <c r="P1080" s="71"/>
      <c r="Q1080" s="72"/>
      <c r="R1080" s="73"/>
      <c r="S1080" s="74"/>
      <c r="T1080" s="97"/>
      <c r="U1080" s="98"/>
      <c r="V1080" s="99"/>
      <c r="W1080" s="100"/>
      <c r="X1080" s="71"/>
      <c r="Y1080" s="72"/>
      <c r="Z1080" s="73"/>
      <c r="AA1080" s="74"/>
      <c r="AB1080" s="97"/>
      <c r="AC1080" s="98"/>
      <c r="AD1080" s="99"/>
      <c r="AE1080" s="100"/>
      <c r="AF1080" s="71"/>
      <c r="AG1080" s="72"/>
      <c r="AH1080" s="73"/>
      <c r="AI1080" s="74"/>
      <c r="AJ1080" s="97"/>
      <c r="AK1080" s="98"/>
      <c r="AL1080" s="99"/>
      <c r="AM1080" s="100"/>
      <c r="AN1080" s="71"/>
      <c r="AO1080" s="72"/>
      <c r="AP1080" s="73"/>
      <c r="AQ1080" s="74"/>
      <c r="AR1080" s="97"/>
      <c r="AS1080" s="98"/>
      <c r="AT1080" s="99"/>
      <c r="AU1080" s="100"/>
    </row>
    <row r="1081" spans="1:47">
      <c r="A1081" s="67"/>
      <c r="B1081" s="140" t="s">
        <v>876</v>
      </c>
      <c r="C1081" s="68" t="s">
        <v>877</v>
      </c>
      <c r="D1081" s="69" t="s">
        <v>477</v>
      </c>
      <c r="E1081" s="70">
        <v>250</v>
      </c>
      <c r="F1081" s="70">
        <v>4</v>
      </c>
      <c r="G1081" s="96">
        <f t="shared" si="25"/>
        <v>1000</v>
      </c>
      <c r="H1081" s="71" t="s">
        <v>24</v>
      </c>
      <c r="I1081" s="72"/>
      <c r="J1081" s="73">
        <v>4</v>
      </c>
      <c r="K1081" s="74">
        <v>4</v>
      </c>
      <c r="L1081" s="97" t="s">
        <v>25</v>
      </c>
      <c r="M1081" s="98" t="s">
        <v>82</v>
      </c>
      <c r="N1081" s="99">
        <v>4</v>
      </c>
      <c r="O1081" s="100">
        <v>4</v>
      </c>
      <c r="P1081" s="71"/>
      <c r="Q1081" s="72"/>
      <c r="R1081" s="73"/>
      <c r="S1081" s="74"/>
      <c r="T1081" s="97"/>
      <c r="U1081" s="98"/>
      <c r="V1081" s="99"/>
      <c r="W1081" s="100"/>
      <c r="X1081" s="71"/>
      <c r="Y1081" s="72"/>
      <c r="Z1081" s="73"/>
      <c r="AA1081" s="74"/>
      <c r="AB1081" s="97"/>
      <c r="AC1081" s="98"/>
      <c r="AD1081" s="99"/>
      <c r="AE1081" s="100"/>
      <c r="AF1081" s="71"/>
      <c r="AG1081" s="72"/>
      <c r="AH1081" s="73"/>
      <c r="AI1081" s="74"/>
      <c r="AJ1081" s="97"/>
      <c r="AK1081" s="98"/>
      <c r="AL1081" s="99"/>
      <c r="AM1081" s="100"/>
      <c r="AN1081" s="71"/>
      <c r="AO1081" s="72"/>
      <c r="AP1081" s="73"/>
      <c r="AQ1081" s="74"/>
      <c r="AR1081" s="97"/>
      <c r="AS1081" s="98"/>
      <c r="AT1081" s="99"/>
      <c r="AU1081" s="100"/>
    </row>
    <row r="1082" spans="1:47">
      <c r="A1082" s="67"/>
      <c r="B1082" s="140" t="s">
        <v>876</v>
      </c>
      <c r="C1082" s="68" t="s">
        <v>877</v>
      </c>
      <c r="D1082" s="69" t="s">
        <v>879</v>
      </c>
      <c r="E1082" s="70">
        <v>250</v>
      </c>
      <c r="F1082" s="70">
        <v>4</v>
      </c>
      <c r="G1082" s="96">
        <f t="shared" si="25"/>
        <v>1000</v>
      </c>
      <c r="H1082" s="71" t="s">
        <v>24</v>
      </c>
      <c r="I1082" s="72"/>
      <c r="J1082" s="73">
        <v>6</v>
      </c>
      <c r="K1082" s="74">
        <v>6</v>
      </c>
      <c r="L1082" s="97" t="s">
        <v>25</v>
      </c>
      <c r="M1082" s="98" t="s">
        <v>82</v>
      </c>
      <c r="N1082" s="99">
        <v>6</v>
      </c>
      <c r="O1082" s="100">
        <v>6</v>
      </c>
      <c r="P1082" s="71"/>
      <c r="Q1082" s="72"/>
      <c r="R1082" s="73"/>
      <c r="S1082" s="74"/>
      <c r="T1082" s="97"/>
      <c r="U1082" s="98"/>
      <c r="V1082" s="99"/>
      <c r="W1082" s="100"/>
      <c r="X1082" s="71"/>
      <c r="Y1082" s="72"/>
      <c r="Z1082" s="73"/>
      <c r="AA1082" s="74"/>
      <c r="AB1082" s="97"/>
      <c r="AC1082" s="98"/>
      <c r="AD1082" s="99"/>
      <c r="AE1082" s="100"/>
      <c r="AF1082" s="71"/>
      <c r="AG1082" s="72"/>
      <c r="AH1082" s="73"/>
      <c r="AI1082" s="74"/>
      <c r="AJ1082" s="97"/>
      <c r="AK1082" s="98"/>
      <c r="AL1082" s="99"/>
      <c r="AM1082" s="100"/>
      <c r="AN1082" s="71"/>
      <c r="AO1082" s="72"/>
      <c r="AP1082" s="73"/>
      <c r="AQ1082" s="74"/>
      <c r="AR1082" s="97"/>
      <c r="AS1082" s="98"/>
      <c r="AT1082" s="99"/>
      <c r="AU1082" s="100"/>
    </row>
    <row r="1083" spans="1:47">
      <c r="A1083" s="67"/>
      <c r="B1083" s="140" t="s">
        <v>876</v>
      </c>
      <c r="C1083" s="68" t="s">
        <v>877</v>
      </c>
      <c r="D1083" s="69" t="s">
        <v>224</v>
      </c>
      <c r="E1083" s="70">
        <v>250</v>
      </c>
      <c r="F1083" s="70">
        <v>12</v>
      </c>
      <c r="G1083" s="96">
        <f t="shared" si="25"/>
        <v>3000</v>
      </c>
      <c r="H1083" s="71"/>
      <c r="I1083" s="72"/>
      <c r="J1083" s="73"/>
      <c r="K1083" s="74"/>
      <c r="L1083" s="97"/>
      <c r="M1083" s="98"/>
      <c r="N1083" s="99"/>
      <c r="O1083" s="100"/>
      <c r="P1083" s="71"/>
      <c r="Q1083" s="72"/>
      <c r="R1083" s="73"/>
      <c r="S1083" s="74"/>
      <c r="T1083" s="97"/>
      <c r="U1083" s="98"/>
      <c r="V1083" s="99"/>
      <c r="W1083" s="100"/>
      <c r="X1083" s="71"/>
      <c r="Y1083" s="72"/>
      <c r="Z1083" s="73"/>
      <c r="AA1083" s="74"/>
      <c r="AB1083" s="97"/>
      <c r="AC1083" s="98"/>
      <c r="AD1083" s="99"/>
      <c r="AE1083" s="100"/>
      <c r="AF1083" s="71"/>
      <c r="AG1083" s="72"/>
      <c r="AH1083" s="73"/>
      <c r="AI1083" s="74"/>
      <c r="AJ1083" s="97"/>
      <c r="AK1083" s="98"/>
      <c r="AL1083" s="99"/>
      <c r="AM1083" s="100"/>
      <c r="AN1083" s="71"/>
      <c r="AO1083" s="72"/>
      <c r="AP1083" s="73"/>
      <c r="AQ1083" s="74"/>
      <c r="AR1083" s="97"/>
      <c r="AS1083" s="98"/>
      <c r="AT1083" s="99"/>
      <c r="AU1083" s="100"/>
    </row>
    <row r="1084" spans="1:47">
      <c r="A1084" s="67"/>
      <c r="B1084" s="140" t="s">
        <v>876</v>
      </c>
      <c r="C1084" s="68" t="s">
        <v>877</v>
      </c>
      <c r="D1084" s="69" t="s">
        <v>310</v>
      </c>
      <c r="E1084" s="70">
        <v>250</v>
      </c>
      <c r="F1084" s="70">
        <v>12</v>
      </c>
      <c r="G1084" s="96">
        <f t="shared" si="25"/>
        <v>3000</v>
      </c>
      <c r="H1084" s="71" t="s">
        <v>24</v>
      </c>
      <c r="I1084" s="72"/>
      <c r="J1084" s="73">
        <v>46</v>
      </c>
      <c r="K1084" s="74">
        <v>46</v>
      </c>
      <c r="L1084" s="97" t="s">
        <v>25</v>
      </c>
      <c r="M1084" s="98" t="s">
        <v>82</v>
      </c>
      <c r="N1084" s="99">
        <v>46</v>
      </c>
      <c r="O1084" s="100">
        <v>46</v>
      </c>
      <c r="P1084" s="71" t="s">
        <v>24</v>
      </c>
      <c r="Q1084" s="72"/>
      <c r="R1084" s="73">
        <v>4</v>
      </c>
      <c r="S1084" s="74">
        <v>4</v>
      </c>
      <c r="T1084" s="97" t="s">
        <v>23</v>
      </c>
      <c r="U1084" s="98" t="s">
        <v>98</v>
      </c>
      <c r="V1084" s="99">
        <v>4</v>
      </c>
      <c r="W1084" s="100">
        <v>4</v>
      </c>
      <c r="X1084" s="71"/>
      <c r="Y1084" s="72"/>
      <c r="Z1084" s="73"/>
      <c r="AA1084" s="74"/>
      <c r="AB1084" s="97"/>
      <c r="AC1084" s="98"/>
      <c r="AD1084" s="99"/>
      <c r="AE1084" s="100"/>
      <c r="AF1084" s="71"/>
      <c r="AG1084" s="72"/>
      <c r="AH1084" s="73"/>
      <c r="AI1084" s="74"/>
      <c r="AJ1084" s="97"/>
      <c r="AK1084" s="98"/>
      <c r="AL1084" s="99"/>
      <c r="AM1084" s="100"/>
      <c r="AN1084" s="71"/>
      <c r="AO1084" s="72"/>
      <c r="AP1084" s="73"/>
      <c r="AQ1084" s="74"/>
      <c r="AR1084" s="97"/>
      <c r="AS1084" s="98"/>
      <c r="AT1084" s="99"/>
      <c r="AU1084" s="100"/>
    </row>
    <row r="1085" spans="1:47">
      <c r="A1085" s="67"/>
      <c r="B1085" s="140" t="s">
        <v>876</v>
      </c>
      <c r="C1085" s="68" t="s">
        <v>877</v>
      </c>
      <c r="D1085" s="69" t="s">
        <v>880</v>
      </c>
      <c r="E1085" s="70">
        <v>210</v>
      </c>
      <c r="F1085" s="70">
        <v>4</v>
      </c>
      <c r="G1085" s="96">
        <f t="shared" ref="G1085:G1148" si="26">E1085*F1085</f>
        <v>840</v>
      </c>
      <c r="H1085" s="71" t="s">
        <v>24</v>
      </c>
      <c r="I1085" s="72"/>
      <c r="J1085" s="73">
        <v>1</v>
      </c>
      <c r="K1085" s="74">
        <v>1</v>
      </c>
      <c r="L1085" s="97" t="s">
        <v>25</v>
      </c>
      <c r="M1085" s="98" t="s">
        <v>82</v>
      </c>
      <c r="N1085" s="99">
        <v>1</v>
      </c>
      <c r="O1085" s="100">
        <v>1</v>
      </c>
      <c r="P1085" s="71"/>
      <c r="Q1085" s="72"/>
      <c r="R1085" s="73"/>
      <c r="S1085" s="74"/>
      <c r="T1085" s="97"/>
      <c r="U1085" s="98"/>
      <c r="V1085" s="99"/>
      <c r="W1085" s="100"/>
      <c r="X1085" s="71"/>
      <c r="Y1085" s="72"/>
      <c r="Z1085" s="73"/>
      <c r="AA1085" s="74"/>
      <c r="AB1085" s="97"/>
      <c r="AC1085" s="98"/>
      <c r="AD1085" s="99"/>
      <c r="AE1085" s="100"/>
      <c r="AF1085" s="71"/>
      <c r="AG1085" s="72"/>
      <c r="AH1085" s="73"/>
      <c r="AI1085" s="74"/>
      <c r="AJ1085" s="97"/>
      <c r="AK1085" s="98"/>
      <c r="AL1085" s="99"/>
      <c r="AM1085" s="100"/>
      <c r="AN1085" s="71"/>
      <c r="AO1085" s="72"/>
      <c r="AP1085" s="73"/>
      <c r="AQ1085" s="74"/>
      <c r="AR1085" s="97"/>
      <c r="AS1085" s="98"/>
      <c r="AT1085" s="99"/>
      <c r="AU1085" s="100"/>
    </row>
    <row r="1086" spans="1:47">
      <c r="A1086" s="67"/>
      <c r="B1086" s="140" t="s">
        <v>876</v>
      </c>
      <c r="C1086" s="68" t="s">
        <v>877</v>
      </c>
      <c r="D1086" s="69" t="s">
        <v>881</v>
      </c>
      <c r="E1086" s="70">
        <v>210</v>
      </c>
      <c r="F1086" s="70">
        <v>4</v>
      </c>
      <c r="G1086" s="96">
        <f t="shared" si="26"/>
        <v>840</v>
      </c>
      <c r="H1086" s="71" t="s">
        <v>24</v>
      </c>
      <c r="I1086" s="72"/>
      <c r="J1086" s="73">
        <v>1</v>
      </c>
      <c r="K1086" s="74">
        <v>1</v>
      </c>
      <c r="L1086" s="97" t="s">
        <v>25</v>
      </c>
      <c r="M1086" s="98" t="s">
        <v>82</v>
      </c>
      <c r="N1086" s="99">
        <v>1</v>
      </c>
      <c r="O1086" s="100">
        <v>1</v>
      </c>
      <c r="P1086" s="71"/>
      <c r="Q1086" s="72"/>
      <c r="R1086" s="73"/>
      <c r="S1086" s="74"/>
      <c r="T1086" s="97"/>
      <c r="U1086" s="98"/>
      <c r="V1086" s="99"/>
      <c r="W1086" s="100"/>
      <c r="X1086" s="71"/>
      <c r="Y1086" s="72"/>
      <c r="Z1086" s="73"/>
      <c r="AA1086" s="74"/>
      <c r="AB1086" s="97"/>
      <c r="AC1086" s="98"/>
      <c r="AD1086" s="99"/>
      <c r="AE1086" s="100"/>
      <c r="AF1086" s="71"/>
      <c r="AG1086" s="72"/>
      <c r="AH1086" s="73"/>
      <c r="AI1086" s="74"/>
      <c r="AJ1086" s="97"/>
      <c r="AK1086" s="98"/>
      <c r="AL1086" s="99"/>
      <c r="AM1086" s="100"/>
      <c r="AN1086" s="71"/>
      <c r="AO1086" s="72"/>
      <c r="AP1086" s="73"/>
      <c r="AQ1086" s="74"/>
      <c r="AR1086" s="97"/>
      <c r="AS1086" s="98"/>
      <c r="AT1086" s="99"/>
      <c r="AU1086" s="100"/>
    </row>
    <row r="1087" spans="1:47">
      <c r="A1087" s="67"/>
      <c r="B1087" s="140" t="s">
        <v>876</v>
      </c>
      <c r="C1087" s="68" t="s">
        <v>877</v>
      </c>
      <c r="D1087" s="69" t="s">
        <v>882</v>
      </c>
      <c r="E1087" s="70">
        <v>210</v>
      </c>
      <c r="F1087" s="70">
        <v>10</v>
      </c>
      <c r="G1087" s="96">
        <f t="shared" si="26"/>
        <v>2100</v>
      </c>
      <c r="H1087" s="71"/>
      <c r="I1087" s="72"/>
      <c r="J1087" s="73"/>
      <c r="K1087" s="74"/>
      <c r="L1087" s="97"/>
      <c r="M1087" s="98"/>
      <c r="N1087" s="99"/>
      <c r="O1087" s="100"/>
      <c r="P1087" s="71"/>
      <c r="Q1087" s="72"/>
      <c r="R1087" s="73"/>
      <c r="S1087" s="74"/>
      <c r="T1087" s="97"/>
      <c r="U1087" s="98"/>
      <c r="V1087" s="99"/>
      <c r="W1087" s="100"/>
      <c r="X1087" s="71"/>
      <c r="Y1087" s="72"/>
      <c r="Z1087" s="73"/>
      <c r="AA1087" s="74"/>
      <c r="AB1087" s="97"/>
      <c r="AC1087" s="98"/>
      <c r="AD1087" s="99"/>
      <c r="AE1087" s="100"/>
      <c r="AF1087" s="71"/>
      <c r="AG1087" s="72"/>
      <c r="AH1087" s="73"/>
      <c r="AI1087" s="74"/>
      <c r="AJ1087" s="97"/>
      <c r="AK1087" s="98"/>
      <c r="AL1087" s="99"/>
      <c r="AM1087" s="100"/>
      <c r="AN1087" s="71"/>
      <c r="AO1087" s="72"/>
      <c r="AP1087" s="73"/>
      <c r="AQ1087" s="74"/>
      <c r="AR1087" s="97"/>
      <c r="AS1087" s="98"/>
      <c r="AT1087" s="99"/>
      <c r="AU1087" s="100"/>
    </row>
    <row r="1088" spans="1:47">
      <c r="A1088" s="67"/>
      <c r="B1088" s="140" t="s">
        <v>876</v>
      </c>
      <c r="C1088" s="68" t="s">
        <v>877</v>
      </c>
      <c r="D1088" s="69" t="s">
        <v>216</v>
      </c>
      <c r="E1088" s="70">
        <v>210</v>
      </c>
      <c r="F1088" s="70">
        <v>10</v>
      </c>
      <c r="G1088" s="96">
        <f t="shared" si="26"/>
        <v>2100</v>
      </c>
      <c r="H1088" s="71"/>
      <c r="I1088" s="72"/>
      <c r="J1088" s="73"/>
      <c r="K1088" s="74"/>
      <c r="L1088" s="97"/>
      <c r="M1088" s="98"/>
      <c r="N1088" s="99"/>
      <c r="O1088" s="100"/>
      <c r="P1088" s="71"/>
      <c r="Q1088" s="72"/>
      <c r="R1088" s="73"/>
      <c r="S1088" s="74"/>
      <c r="T1088" s="97"/>
      <c r="U1088" s="98"/>
      <c r="V1088" s="99"/>
      <c r="W1088" s="100"/>
      <c r="X1088" s="71"/>
      <c r="Y1088" s="72"/>
      <c r="Z1088" s="73"/>
      <c r="AA1088" s="74"/>
      <c r="AB1088" s="97"/>
      <c r="AC1088" s="98"/>
      <c r="AD1088" s="99"/>
      <c r="AE1088" s="100"/>
      <c r="AF1088" s="71"/>
      <c r="AG1088" s="72"/>
      <c r="AH1088" s="73"/>
      <c r="AI1088" s="74"/>
      <c r="AJ1088" s="97"/>
      <c r="AK1088" s="98"/>
      <c r="AL1088" s="99"/>
      <c r="AM1088" s="100"/>
      <c r="AN1088" s="71"/>
      <c r="AO1088" s="72"/>
      <c r="AP1088" s="73"/>
      <c r="AQ1088" s="74"/>
      <c r="AR1088" s="97"/>
      <c r="AS1088" s="98"/>
      <c r="AT1088" s="99"/>
      <c r="AU1088" s="100"/>
    </row>
    <row r="1089" spans="1:47">
      <c r="A1089" s="67"/>
      <c r="B1089" s="140" t="s">
        <v>876</v>
      </c>
      <c r="C1089" s="68" t="s">
        <v>883</v>
      </c>
      <c r="D1089" s="69" t="s">
        <v>223</v>
      </c>
      <c r="E1089" s="70">
        <v>250</v>
      </c>
      <c r="F1089" s="70">
        <v>4</v>
      </c>
      <c r="G1089" s="96">
        <f t="shared" si="26"/>
        <v>1000</v>
      </c>
      <c r="H1089" s="71"/>
      <c r="I1089" s="72"/>
      <c r="J1089" s="73"/>
      <c r="K1089" s="74"/>
      <c r="L1089" s="97"/>
      <c r="M1089" s="98"/>
      <c r="N1089" s="99"/>
      <c r="O1089" s="100"/>
      <c r="P1089" s="71"/>
      <c r="Q1089" s="72"/>
      <c r="R1089" s="73"/>
      <c r="S1089" s="74"/>
      <c r="T1089" s="97"/>
      <c r="U1089" s="98"/>
      <c r="V1089" s="99"/>
      <c r="W1089" s="100"/>
      <c r="X1089" s="71"/>
      <c r="Y1089" s="72"/>
      <c r="Z1089" s="73"/>
      <c r="AA1089" s="74"/>
      <c r="AB1089" s="97"/>
      <c r="AC1089" s="98"/>
      <c r="AD1089" s="99"/>
      <c r="AE1089" s="100"/>
      <c r="AF1089" s="71"/>
      <c r="AG1089" s="72"/>
      <c r="AH1089" s="73"/>
      <c r="AI1089" s="74"/>
      <c r="AJ1089" s="97"/>
      <c r="AK1089" s="98"/>
      <c r="AL1089" s="99"/>
      <c r="AM1089" s="100"/>
      <c r="AN1089" s="71"/>
      <c r="AO1089" s="72"/>
      <c r="AP1089" s="73"/>
      <c r="AQ1089" s="74"/>
      <c r="AR1089" s="97"/>
      <c r="AS1089" s="98"/>
      <c r="AT1089" s="99"/>
      <c r="AU1089" s="100"/>
    </row>
    <row r="1090" spans="1:47">
      <c r="A1090" s="67"/>
      <c r="B1090" s="140" t="s">
        <v>876</v>
      </c>
      <c r="C1090" s="68" t="s">
        <v>877</v>
      </c>
      <c r="D1090" s="69" t="s">
        <v>222</v>
      </c>
      <c r="E1090" s="70">
        <v>250</v>
      </c>
      <c r="F1090" s="70">
        <v>4</v>
      </c>
      <c r="G1090" s="96">
        <f t="shared" si="26"/>
        <v>1000</v>
      </c>
      <c r="H1090" s="71"/>
      <c r="I1090" s="72"/>
      <c r="J1090" s="73"/>
      <c r="K1090" s="74"/>
      <c r="L1090" s="97"/>
      <c r="M1090" s="98"/>
      <c r="N1090" s="99"/>
      <c r="O1090" s="100"/>
      <c r="P1090" s="71"/>
      <c r="Q1090" s="72"/>
      <c r="R1090" s="73"/>
      <c r="S1090" s="74"/>
      <c r="T1090" s="97"/>
      <c r="U1090" s="98"/>
      <c r="V1090" s="99"/>
      <c r="W1090" s="100"/>
      <c r="X1090" s="71"/>
      <c r="Y1090" s="72"/>
      <c r="Z1090" s="73"/>
      <c r="AA1090" s="74"/>
      <c r="AB1090" s="97"/>
      <c r="AC1090" s="98"/>
      <c r="AD1090" s="99"/>
      <c r="AE1090" s="100"/>
      <c r="AF1090" s="71"/>
      <c r="AG1090" s="72"/>
      <c r="AH1090" s="73"/>
      <c r="AI1090" s="74"/>
      <c r="AJ1090" s="97"/>
      <c r="AK1090" s="98"/>
      <c r="AL1090" s="99"/>
      <c r="AM1090" s="100"/>
      <c r="AN1090" s="71"/>
      <c r="AO1090" s="72"/>
      <c r="AP1090" s="73"/>
      <c r="AQ1090" s="74"/>
      <c r="AR1090" s="97"/>
      <c r="AS1090" s="98"/>
      <c r="AT1090" s="99"/>
      <c r="AU1090" s="100"/>
    </row>
    <row r="1091" spans="1:47">
      <c r="A1091" s="67"/>
      <c r="B1091" s="140" t="s">
        <v>876</v>
      </c>
      <c r="C1091" s="68" t="s">
        <v>884</v>
      </c>
      <c r="D1091" s="69">
        <v>124</v>
      </c>
      <c r="E1091" s="70">
        <v>210</v>
      </c>
      <c r="F1091" s="70">
        <v>8</v>
      </c>
      <c r="G1091" s="96">
        <f t="shared" si="26"/>
        <v>1680</v>
      </c>
      <c r="H1091" s="71" t="s">
        <v>24</v>
      </c>
      <c r="I1091" s="72"/>
      <c r="J1091" s="73">
        <v>8</v>
      </c>
      <c r="K1091" s="74">
        <v>8</v>
      </c>
      <c r="L1091" s="97" t="s">
        <v>25</v>
      </c>
      <c r="M1091" s="98" t="s">
        <v>82</v>
      </c>
      <c r="N1091" s="99">
        <v>8</v>
      </c>
      <c r="O1091" s="100">
        <v>8</v>
      </c>
      <c r="P1091" s="71" t="s">
        <v>24</v>
      </c>
      <c r="Q1091" s="72"/>
      <c r="R1091" s="73">
        <v>2</v>
      </c>
      <c r="S1091" s="74">
        <v>2</v>
      </c>
      <c r="T1091" s="97" t="s">
        <v>23</v>
      </c>
      <c r="U1091" s="98" t="s">
        <v>98</v>
      </c>
      <c r="V1091" s="99">
        <v>2</v>
      </c>
      <c r="W1091" s="100">
        <v>2</v>
      </c>
      <c r="X1091" s="71"/>
      <c r="Y1091" s="72"/>
      <c r="Z1091" s="73"/>
      <c r="AA1091" s="74"/>
      <c r="AB1091" s="97"/>
      <c r="AC1091" s="98"/>
      <c r="AD1091" s="99"/>
      <c r="AE1091" s="100"/>
      <c r="AF1091" s="71"/>
      <c r="AG1091" s="72"/>
      <c r="AH1091" s="73"/>
      <c r="AI1091" s="74"/>
      <c r="AJ1091" s="97"/>
      <c r="AK1091" s="98"/>
      <c r="AL1091" s="99"/>
      <c r="AM1091" s="100"/>
      <c r="AN1091" s="71"/>
      <c r="AO1091" s="72"/>
      <c r="AP1091" s="73"/>
      <c r="AQ1091" s="74"/>
      <c r="AR1091" s="97"/>
      <c r="AS1091" s="98"/>
      <c r="AT1091" s="99"/>
      <c r="AU1091" s="100"/>
    </row>
    <row r="1092" spans="1:47">
      <c r="A1092" s="67"/>
      <c r="B1092" s="140" t="s">
        <v>876</v>
      </c>
      <c r="C1092" s="134" t="s">
        <v>884</v>
      </c>
      <c r="D1092" s="135">
        <v>125</v>
      </c>
      <c r="E1092" s="70">
        <v>210</v>
      </c>
      <c r="F1092" s="70">
        <v>8</v>
      </c>
      <c r="G1092" s="96">
        <f t="shared" si="26"/>
        <v>1680</v>
      </c>
      <c r="H1092" s="71" t="s">
        <v>24</v>
      </c>
      <c r="I1092" s="72"/>
      <c r="J1092" s="73">
        <v>8</v>
      </c>
      <c r="K1092" s="74">
        <v>8</v>
      </c>
      <c r="L1092" s="97" t="s">
        <v>25</v>
      </c>
      <c r="M1092" s="98" t="s">
        <v>82</v>
      </c>
      <c r="N1092" s="99">
        <v>8</v>
      </c>
      <c r="O1092" s="100">
        <v>8</v>
      </c>
      <c r="P1092" s="71" t="s">
        <v>24</v>
      </c>
      <c r="Q1092" s="72"/>
      <c r="R1092" s="73">
        <v>2</v>
      </c>
      <c r="S1092" s="74">
        <v>2</v>
      </c>
      <c r="T1092" s="97" t="s">
        <v>23</v>
      </c>
      <c r="U1092" s="98" t="s">
        <v>98</v>
      </c>
      <c r="V1092" s="99">
        <v>2</v>
      </c>
      <c r="W1092" s="100">
        <v>2</v>
      </c>
      <c r="X1092" s="71"/>
      <c r="Y1092" s="72"/>
      <c r="Z1092" s="73"/>
      <c r="AA1092" s="74"/>
      <c r="AB1092" s="97"/>
      <c r="AC1092" s="98"/>
      <c r="AD1092" s="99"/>
      <c r="AE1092" s="100"/>
      <c r="AF1092" s="71"/>
      <c r="AG1092" s="72"/>
      <c r="AH1092" s="73"/>
      <c r="AI1092" s="74"/>
      <c r="AJ1092" s="97"/>
      <c r="AK1092" s="98"/>
      <c r="AL1092" s="99"/>
      <c r="AM1092" s="100"/>
      <c r="AN1092" s="71"/>
      <c r="AO1092" s="72"/>
      <c r="AP1092" s="73"/>
      <c r="AQ1092" s="74"/>
      <c r="AR1092" s="97"/>
      <c r="AS1092" s="98"/>
      <c r="AT1092" s="99"/>
      <c r="AU1092" s="100"/>
    </row>
    <row r="1093" spans="1:47">
      <c r="A1093" s="67"/>
      <c r="B1093" s="153" t="s">
        <v>876</v>
      </c>
      <c r="C1093" s="68" t="s">
        <v>884</v>
      </c>
      <c r="D1093" s="69">
        <v>126</v>
      </c>
      <c r="E1093" s="70">
        <v>210</v>
      </c>
      <c r="F1093" s="70">
        <v>8</v>
      </c>
      <c r="G1093" s="96">
        <f t="shared" si="26"/>
        <v>1680</v>
      </c>
      <c r="H1093" s="71" t="s">
        <v>24</v>
      </c>
      <c r="I1093" s="72"/>
      <c r="J1093" s="73">
        <v>8</v>
      </c>
      <c r="K1093" s="74">
        <v>8</v>
      </c>
      <c r="L1093" s="97" t="s">
        <v>25</v>
      </c>
      <c r="M1093" s="98" t="s">
        <v>82</v>
      </c>
      <c r="N1093" s="99">
        <v>8</v>
      </c>
      <c r="O1093" s="100">
        <v>8</v>
      </c>
      <c r="P1093" s="71" t="s">
        <v>24</v>
      </c>
      <c r="Q1093" s="72"/>
      <c r="R1093" s="73">
        <v>2</v>
      </c>
      <c r="S1093" s="74">
        <v>2</v>
      </c>
      <c r="T1093" s="97" t="s">
        <v>23</v>
      </c>
      <c r="U1093" s="98" t="s">
        <v>98</v>
      </c>
      <c r="V1093" s="99">
        <v>2</v>
      </c>
      <c r="W1093" s="100">
        <v>2</v>
      </c>
      <c r="X1093" s="71"/>
      <c r="Y1093" s="72"/>
      <c r="Z1093" s="73"/>
      <c r="AA1093" s="74"/>
      <c r="AB1093" s="97"/>
      <c r="AC1093" s="98"/>
      <c r="AD1093" s="99"/>
      <c r="AE1093" s="100"/>
      <c r="AF1093" s="71"/>
      <c r="AG1093" s="72"/>
      <c r="AH1093" s="73"/>
      <c r="AI1093" s="74"/>
      <c r="AJ1093" s="97"/>
      <c r="AK1093" s="98"/>
      <c r="AL1093" s="99"/>
      <c r="AM1093" s="100"/>
      <c r="AN1093" s="71"/>
      <c r="AO1093" s="72"/>
      <c r="AP1093" s="73"/>
      <c r="AQ1093" s="74"/>
      <c r="AR1093" s="97"/>
      <c r="AS1093" s="98"/>
      <c r="AT1093" s="99"/>
      <c r="AU1093" s="100"/>
    </row>
    <row r="1094" spans="1:47">
      <c r="A1094" s="67"/>
      <c r="B1094" s="140" t="s">
        <v>876</v>
      </c>
      <c r="C1094" s="68" t="s">
        <v>884</v>
      </c>
      <c r="D1094" s="69" t="s">
        <v>885</v>
      </c>
      <c r="E1094" s="70">
        <v>210</v>
      </c>
      <c r="F1094" s="70">
        <v>6</v>
      </c>
      <c r="G1094" s="96">
        <f t="shared" si="26"/>
        <v>1260</v>
      </c>
      <c r="H1094" s="71" t="s">
        <v>24</v>
      </c>
      <c r="I1094" s="72"/>
      <c r="J1094" s="73">
        <v>6</v>
      </c>
      <c r="K1094" s="74">
        <v>6</v>
      </c>
      <c r="L1094" s="97" t="s">
        <v>25</v>
      </c>
      <c r="M1094" s="98" t="s">
        <v>82</v>
      </c>
      <c r="N1094" s="99">
        <v>6</v>
      </c>
      <c r="O1094" s="100">
        <v>6</v>
      </c>
      <c r="P1094" s="71" t="s">
        <v>24</v>
      </c>
      <c r="Q1094" s="72"/>
      <c r="R1094" s="73">
        <v>2</v>
      </c>
      <c r="S1094" s="74">
        <v>2</v>
      </c>
      <c r="T1094" s="97" t="s">
        <v>23</v>
      </c>
      <c r="U1094" s="98" t="s">
        <v>98</v>
      </c>
      <c r="V1094" s="99">
        <v>2</v>
      </c>
      <c r="W1094" s="100">
        <v>2</v>
      </c>
      <c r="X1094" s="71"/>
      <c r="Y1094" s="72"/>
      <c r="Z1094" s="73"/>
      <c r="AA1094" s="74"/>
      <c r="AB1094" s="97"/>
      <c r="AC1094" s="98"/>
      <c r="AD1094" s="99"/>
      <c r="AE1094" s="100"/>
      <c r="AF1094" s="71"/>
      <c r="AG1094" s="72"/>
      <c r="AH1094" s="73"/>
      <c r="AI1094" s="74"/>
      <c r="AJ1094" s="97"/>
      <c r="AK1094" s="98"/>
      <c r="AL1094" s="99"/>
      <c r="AM1094" s="100"/>
      <c r="AN1094" s="71"/>
      <c r="AO1094" s="72"/>
      <c r="AP1094" s="73"/>
      <c r="AQ1094" s="74"/>
      <c r="AR1094" s="97"/>
      <c r="AS1094" s="98"/>
      <c r="AT1094" s="99"/>
      <c r="AU1094" s="100"/>
    </row>
    <row r="1095" spans="1:47">
      <c r="A1095" s="67"/>
      <c r="B1095" s="140" t="s">
        <v>876</v>
      </c>
      <c r="C1095" s="68" t="s">
        <v>884</v>
      </c>
      <c r="D1095" s="69" t="s">
        <v>886</v>
      </c>
      <c r="E1095" s="70">
        <v>250</v>
      </c>
      <c r="F1095" s="70">
        <v>4</v>
      </c>
      <c r="G1095" s="96">
        <f t="shared" si="26"/>
        <v>1000</v>
      </c>
      <c r="H1095" s="71" t="s">
        <v>24</v>
      </c>
      <c r="I1095" s="72"/>
      <c r="J1095" s="73">
        <v>4</v>
      </c>
      <c r="K1095" s="74">
        <v>4</v>
      </c>
      <c r="L1095" s="97" t="s">
        <v>25</v>
      </c>
      <c r="M1095" s="98" t="s">
        <v>82</v>
      </c>
      <c r="N1095" s="99">
        <v>4</v>
      </c>
      <c r="O1095" s="100">
        <v>4</v>
      </c>
      <c r="P1095" s="71"/>
      <c r="Q1095" s="72"/>
      <c r="R1095" s="73"/>
      <c r="S1095" s="74"/>
      <c r="T1095" s="97"/>
      <c r="U1095" s="98"/>
      <c r="V1095" s="99"/>
      <c r="W1095" s="100"/>
      <c r="X1095" s="71"/>
      <c r="Y1095" s="72"/>
      <c r="Z1095" s="73"/>
      <c r="AA1095" s="74"/>
      <c r="AB1095" s="97"/>
      <c r="AC1095" s="98"/>
      <c r="AD1095" s="99"/>
      <c r="AE1095" s="100"/>
      <c r="AF1095" s="71"/>
      <c r="AG1095" s="72"/>
      <c r="AH1095" s="73"/>
      <c r="AI1095" s="74"/>
      <c r="AJ1095" s="97"/>
      <c r="AK1095" s="98"/>
      <c r="AL1095" s="99"/>
      <c r="AM1095" s="100"/>
      <c r="AN1095" s="71"/>
      <c r="AO1095" s="72"/>
      <c r="AP1095" s="73"/>
      <c r="AQ1095" s="74"/>
      <c r="AR1095" s="97"/>
      <c r="AS1095" s="98"/>
      <c r="AT1095" s="99"/>
      <c r="AU1095" s="100"/>
    </row>
    <row r="1096" spans="1:47">
      <c r="A1096" s="67"/>
      <c r="B1096" s="140" t="s">
        <v>876</v>
      </c>
      <c r="C1096" s="68" t="s">
        <v>884</v>
      </c>
      <c r="D1096" s="69" t="s">
        <v>667</v>
      </c>
      <c r="E1096" s="70">
        <v>210</v>
      </c>
      <c r="F1096" s="70">
        <v>4</v>
      </c>
      <c r="G1096" s="96">
        <f t="shared" si="26"/>
        <v>840</v>
      </c>
      <c r="H1096" s="71" t="s">
        <v>24</v>
      </c>
      <c r="I1096" s="72"/>
      <c r="J1096" s="73">
        <v>4</v>
      </c>
      <c r="K1096" s="74">
        <v>4</v>
      </c>
      <c r="L1096" s="97" t="s">
        <v>25</v>
      </c>
      <c r="M1096" s="98" t="s">
        <v>82</v>
      </c>
      <c r="N1096" s="99">
        <v>4</v>
      </c>
      <c r="O1096" s="100">
        <v>4</v>
      </c>
      <c r="P1096" s="71"/>
      <c r="Q1096" s="72"/>
      <c r="R1096" s="73"/>
      <c r="S1096" s="74"/>
      <c r="T1096" s="97"/>
      <c r="U1096" s="98"/>
      <c r="V1096" s="99"/>
      <c r="W1096" s="100"/>
      <c r="X1096" s="71"/>
      <c r="Y1096" s="72"/>
      <c r="Z1096" s="73"/>
      <c r="AA1096" s="74"/>
      <c r="AB1096" s="97"/>
      <c r="AC1096" s="98"/>
      <c r="AD1096" s="99"/>
      <c r="AE1096" s="100"/>
      <c r="AF1096" s="71"/>
      <c r="AG1096" s="72"/>
      <c r="AH1096" s="73"/>
      <c r="AI1096" s="74"/>
      <c r="AJ1096" s="97"/>
      <c r="AK1096" s="98"/>
      <c r="AL1096" s="99"/>
      <c r="AM1096" s="100"/>
      <c r="AN1096" s="71"/>
      <c r="AO1096" s="72"/>
      <c r="AP1096" s="73"/>
      <c r="AQ1096" s="74"/>
      <c r="AR1096" s="97"/>
      <c r="AS1096" s="98"/>
      <c r="AT1096" s="99"/>
      <c r="AU1096" s="100"/>
    </row>
    <row r="1097" spans="1:47">
      <c r="A1097" s="67"/>
      <c r="B1097" s="140" t="s">
        <v>876</v>
      </c>
      <c r="C1097" s="68" t="s">
        <v>884</v>
      </c>
      <c r="D1097" s="69" t="s">
        <v>219</v>
      </c>
      <c r="E1097" s="70">
        <v>210</v>
      </c>
      <c r="F1097" s="70">
        <v>6</v>
      </c>
      <c r="G1097" s="96">
        <f t="shared" si="26"/>
        <v>1260</v>
      </c>
      <c r="H1097" s="71" t="s">
        <v>24</v>
      </c>
      <c r="I1097" s="72"/>
      <c r="J1097" s="73">
        <v>8</v>
      </c>
      <c r="K1097" s="74">
        <v>8</v>
      </c>
      <c r="L1097" s="97" t="s">
        <v>25</v>
      </c>
      <c r="M1097" s="98" t="s">
        <v>82</v>
      </c>
      <c r="N1097" s="99">
        <v>8</v>
      </c>
      <c r="O1097" s="100">
        <v>8</v>
      </c>
      <c r="P1097" s="71"/>
      <c r="Q1097" s="72"/>
      <c r="R1097" s="73"/>
      <c r="S1097" s="74"/>
      <c r="T1097" s="97"/>
      <c r="U1097" s="98"/>
      <c r="V1097" s="99"/>
      <c r="W1097" s="100"/>
      <c r="X1097" s="71"/>
      <c r="Y1097" s="72"/>
      <c r="Z1097" s="73"/>
      <c r="AA1097" s="74"/>
      <c r="AB1097" s="97"/>
      <c r="AC1097" s="98"/>
      <c r="AD1097" s="99"/>
      <c r="AE1097" s="100"/>
      <c r="AF1097" s="71"/>
      <c r="AG1097" s="72"/>
      <c r="AH1097" s="73"/>
      <c r="AI1097" s="74"/>
      <c r="AJ1097" s="97"/>
      <c r="AK1097" s="98"/>
      <c r="AL1097" s="99"/>
      <c r="AM1097" s="100"/>
      <c r="AN1097" s="71"/>
      <c r="AO1097" s="72"/>
      <c r="AP1097" s="73"/>
      <c r="AQ1097" s="74"/>
      <c r="AR1097" s="97"/>
      <c r="AS1097" s="98"/>
      <c r="AT1097" s="99"/>
      <c r="AU1097" s="100"/>
    </row>
    <row r="1098" spans="1:47">
      <c r="A1098" s="67"/>
      <c r="B1098" s="140" t="s">
        <v>876</v>
      </c>
      <c r="C1098" s="68" t="s">
        <v>884</v>
      </c>
      <c r="D1098" s="69" t="s">
        <v>216</v>
      </c>
      <c r="E1098" s="70">
        <v>210</v>
      </c>
      <c r="F1098" s="70">
        <v>10</v>
      </c>
      <c r="G1098" s="96">
        <f t="shared" si="26"/>
        <v>2100</v>
      </c>
      <c r="H1098" s="71"/>
      <c r="I1098" s="72"/>
      <c r="J1098" s="73"/>
      <c r="K1098" s="74"/>
      <c r="L1098" s="97"/>
      <c r="M1098" s="98"/>
      <c r="N1098" s="99"/>
      <c r="O1098" s="100"/>
      <c r="P1098" s="71"/>
      <c r="Q1098" s="72"/>
      <c r="R1098" s="73"/>
      <c r="S1098" s="74"/>
      <c r="T1098" s="97"/>
      <c r="U1098" s="98"/>
      <c r="V1098" s="99"/>
      <c r="W1098" s="100"/>
      <c r="X1098" s="71"/>
      <c r="Y1098" s="72"/>
      <c r="Z1098" s="73"/>
      <c r="AA1098" s="74"/>
      <c r="AB1098" s="97"/>
      <c r="AC1098" s="98"/>
      <c r="AD1098" s="99"/>
      <c r="AE1098" s="100"/>
      <c r="AF1098" s="71"/>
      <c r="AG1098" s="72"/>
      <c r="AH1098" s="73"/>
      <c r="AI1098" s="74"/>
      <c r="AJ1098" s="97"/>
      <c r="AK1098" s="98"/>
      <c r="AL1098" s="99"/>
      <c r="AM1098" s="100"/>
      <c r="AN1098" s="71"/>
      <c r="AO1098" s="72"/>
      <c r="AP1098" s="73"/>
      <c r="AQ1098" s="74"/>
      <c r="AR1098" s="97"/>
      <c r="AS1098" s="98"/>
      <c r="AT1098" s="99"/>
      <c r="AU1098" s="100"/>
    </row>
    <row r="1099" spans="1:47">
      <c r="A1099" s="67"/>
      <c r="B1099" s="140" t="s">
        <v>876</v>
      </c>
      <c r="C1099" s="68" t="s">
        <v>884</v>
      </c>
      <c r="D1099" s="69" t="s">
        <v>645</v>
      </c>
      <c r="E1099" s="70">
        <v>210</v>
      </c>
      <c r="F1099" s="70">
        <v>4</v>
      </c>
      <c r="G1099" s="96">
        <f t="shared" si="26"/>
        <v>840</v>
      </c>
      <c r="H1099" s="71" t="s">
        <v>24</v>
      </c>
      <c r="I1099" s="72"/>
      <c r="J1099" s="73">
        <v>12</v>
      </c>
      <c r="K1099" s="74">
        <v>12</v>
      </c>
      <c r="L1099" s="97" t="s">
        <v>25</v>
      </c>
      <c r="M1099" s="98" t="s">
        <v>82</v>
      </c>
      <c r="N1099" s="99">
        <v>12</v>
      </c>
      <c r="O1099" s="100">
        <v>12</v>
      </c>
      <c r="P1099" s="71"/>
      <c r="Q1099" s="72"/>
      <c r="R1099" s="73"/>
      <c r="S1099" s="74"/>
      <c r="T1099" s="97"/>
      <c r="U1099" s="98"/>
      <c r="V1099" s="99"/>
      <c r="W1099" s="100"/>
      <c r="X1099" s="71"/>
      <c r="Y1099" s="72"/>
      <c r="Z1099" s="73"/>
      <c r="AA1099" s="74"/>
      <c r="AB1099" s="97"/>
      <c r="AC1099" s="98"/>
      <c r="AD1099" s="99"/>
      <c r="AE1099" s="100"/>
      <c r="AF1099" s="71"/>
      <c r="AG1099" s="72"/>
      <c r="AH1099" s="73"/>
      <c r="AI1099" s="74"/>
      <c r="AJ1099" s="97"/>
      <c r="AK1099" s="98"/>
      <c r="AL1099" s="99"/>
      <c r="AM1099" s="100"/>
      <c r="AN1099" s="71"/>
      <c r="AO1099" s="72"/>
      <c r="AP1099" s="73"/>
      <c r="AQ1099" s="74"/>
      <c r="AR1099" s="97"/>
      <c r="AS1099" s="98"/>
      <c r="AT1099" s="99"/>
      <c r="AU1099" s="100"/>
    </row>
    <row r="1100" spans="1:47">
      <c r="A1100" s="67"/>
      <c r="B1100" s="140" t="s">
        <v>876</v>
      </c>
      <c r="C1100" s="68" t="s">
        <v>884</v>
      </c>
      <c r="D1100" s="69" t="s">
        <v>887</v>
      </c>
      <c r="E1100" s="70">
        <v>250</v>
      </c>
      <c r="F1100" s="70">
        <v>4</v>
      </c>
      <c r="G1100" s="96">
        <f t="shared" si="26"/>
        <v>1000</v>
      </c>
      <c r="H1100" s="71" t="s">
        <v>24</v>
      </c>
      <c r="I1100" s="72"/>
      <c r="J1100" s="73">
        <v>2</v>
      </c>
      <c r="K1100" s="74">
        <v>2</v>
      </c>
      <c r="L1100" s="97" t="s">
        <v>25</v>
      </c>
      <c r="M1100" s="98" t="s">
        <v>82</v>
      </c>
      <c r="N1100" s="99">
        <v>2</v>
      </c>
      <c r="O1100" s="100">
        <v>2</v>
      </c>
      <c r="P1100" s="71"/>
      <c r="Q1100" s="72"/>
      <c r="R1100" s="73"/>
      <c r="S1100" s="74"/>
      <c r="T1100" s="97"/>
      <c r="U1100" s="98"/>
      <c r="V1100" s="99"/>
      <c r="W1100" s="100"/>
      <c r="X1100" s="71"/>
      <c r="Y1100" s="72"/>
      <c r="Z1100" s="73"/>
      <c r="AA1100" s="74"/>
      <c r="AB1100" s="97"/>
      <c r="AC1100" s="98"/>
      <c r="AD1100" s="99"/>
      <c r="AE1100" s="100"/>
      <c r="AF1100" s="71"/>
      <c r="AG1100" s="72"/>
      <c r="AH1100" s="73"/>
      <c r="AI1100" s="74"/>
      <c r="AJ1100" s="97"/>
      <c r="AK1100" s="98"/>
      <c r="AL1100" s="99"/>
      <c r="AM1100" s="100"/>
      <c r="AN1100" s="71"/>
      <c r="AO1100" s="72"/>
      <c r="AP1100" s="73"/>
      <c r="AQ1100" s="74"/>
      <c r="AR1100" s="97"/>
      <c r="AS1100" s="98"/>
      <c r="AT1100" s="99"/>
      <c r="AU1100" s="100"/>
    </row>
    <row r="1101" spans="1:47">
      <c r="A1101" s="67"/>
      <c r="B1101" s="140" t="s">
        <v>876</v>
      </c>
      <c r="C1101" s="68" t="s">
        <v>884</v>
      </c>
      <c r="D1101" s="69" t="s">
        <v>311</v>
      </c>
      <c r="E1101" s="70">
        <v>210</v>
      </c>
      <c r="F1101" s="70">
        <v>4</v>
      </c>
      <c r="G1101" s="96">
        <f t="shared" si="26"/>
        <v>840</v>
      </c>
      <c r="H1101" s="71"/>
      <c r="I1101" s="72"/>
      <c r="J1101" s="73"/>
      <c r="K1101" s="74"/>
      <c r="L1101" s="97"/>
      <c r="M1101" s="98"/>
      <c r="N1101" s="99"/>
      <c r="O1101" s="100"/>
      <c r="P1101" s="71"/>
      <c r="Q1101" s="72"/>
      <c r="R1101" s="73"/>
      <c r="S1101" s="74"/>
      <c r="T1101" s="97"/>
      <c r="U1101" s="98"/>
      <c r="V1101" s="99"/>
      <c r="W1101" s="100"/>
      <c r="X1101" s="71"/>
      <c r="Y1101" s="72"/>
      <c r="Z1101" s="73"/>
      <c r="AA1101" s="74"/>
      <c r="AB1101" s="97"/>
      <c r="AC1101" s="98"/>
      <c r="AD1101" s="99"/>
      <c r="AE1101" s="100"/>
      <c r="AF1101" s="71"/>
      <c r="AG1101" s="72"/>
      <c r="AH1101" s="73"/>
      <c r="AI1101" s="74"/>
      <c r="AJ1101" s="97"/>
      <c r="AK1101" s="98"/>
      <c r="AL1101" s="99"/>
      <c r="AM1101" s="100"/>
      <c r="AN1101" s="71"/>
      <c r="AO1101" s="72"/>
      <c r="AP1101" s="73"/>
      <c r="AQ1101" s="74"/>
      <c r="AR1101" s="97"/>
      <c r="AS1101" s="98"/>
      <c r="AT1101" s="99"/>
      <c r="AU1101" s="100"/>
    </row>
    <row r="1102" spans="1:47">
      <c r="A1102" s="67"/>
      <c r="B1102" s="140" t="s">
        <v>876</v>
      </c>
      <c r="C1102" s="134" t="s">
        <v>884</v>
      </c>
      <c r="D1102" s="135" t="s">
        <v>888</v>
      </c>
      <c r="E1102" s="70">
        <v>210</v>
      </c>
      <c r="F1102" s="70">
        <v>6</v>
      </c>
      <c r="G1102" s="96">
        <f t="shared" si="26"/>
        <v>1260</v>
      </c>
      <c r="H1102" s="71" t="s">
        <v>24</v>
      </c>
      <c r="I1102" s="72"/>
      <c r="J1102" s="73">
        <v>37</v>
      </c>
      <c r="K1102" s="74">
        <v>37</v>
      </c>
      <c r="L1102" s="97" t="s">
        <v>25</v>
      </c>
      <c r="M1102" s="98" t="s">
        <v>82</v>
      </c>
      <c r="N1102" s="99">
        <v>37</v>
      </c>
      <c r="O1102" s="100">
        <v>37</v>
      </c>
      <c r="P1102" s="71" t="s">
        <v>24</v>
      </c>
      <c r="Q1102" s="72"/>
      <c r="R1102" s="73">
        <v>2</v>
      </c>
      <c r="S1102" s="74">
        <v>2</v>
      </c>
      <c r="T1102" s="97" t="s">
        <v>23</v>
      </c>
      <c r="U1102" s="98" t="s">
        <v>98</v>
      </c>
      <c r="V1102" s="99">
        <v>2</v>
      </c>
      <c r="W1102" s="100">
        <v>2</v>
      </c>
      <c r="X1102" s="71"/>
      <c r="Y1102" s="72"/>
      <c r="Z1102" s="73"/>
      <c r="AA1102" s="74"/>
      <c r="AB1102" s="97"/>
      <c r="AC1102" s="98"/>
      <c r="AD1102" s="99"/>
      <c r="AE1102" s="100"/>
      <c r="AF1102" s="71"/>
      <c r="AG1102" s="72"/>
      <c r="AH1102" s="73"/>
      <c r="AI1102" s="74"/>
      <c r="AJ1102" s="97"/>
      <c r="AK1102" s="98"/>
      <c r="AL1102" s="99"/>
      <c r="AM1102" s="100"/>
      <c r="AN1102" s="71"/>
      <c r="AO1102" s="72"/>
      <c r="AP1102" s="73"/>
      <c r="AQ1102" s="74"/>
      <c r="AR1102" s="97"/>
      <c r="AS1102" s="98"/>
      <c r="AT1102" s="99"/>
      <c r="AU1102" s="100"/>
    </row>
    <row r="1103" spans="1:47">
      <c r="A1103" s="67"/>
      <c r="B1103" s="153" t="s">
        <v>876</v>
      </c>
      <c r="C1103" s="68" t="s">
        <v>889</v>
      </c>
      <c r="D1103" s="69" t="s">
        <v>890</v>
      </c>
      <c r="E1103" s="70">
        <v>250</v>
      </c>
      <c r="F1103" s="70">
        <v>4</v>
      </c>
      <c r="G1103" s="96">
        <f t="shared" si="26"/>
        <v>1000</v>
      </c>
      <c r="H1103" s="71" t="s">
        <v>24</v>
      </c>
      <c r="I1103" s="72"/>
      <c r="J1103" s="73">
        <v>28</v>
      </c>
      <c r="K1103" s="74">
        <v>28</v>
      </c>
      <c r="L1103" s="97" t="s">
        <v>25</v>
      </c>
      <c r="M1103" s="98" t="s">
        <v>82</v>
      </c>
      <c r="N1103" s="99">
        <v>28</v>
      </c>
      <c r="O1103" s="100">
        <v>28</v>
      </c>
      <c r="P1103" s="71"/>
      <c r="Q1103" s="72"/>
      <c r="R1103" s="73"/>
      <c r="S1103" s="74"/>
      <c r="T1103" s="97"/>
      <c r="U1103" s="98"/>
      <c r="V1103" s="99"/>
      <c r="W1103" s="100"/>
      <c r="X1103" s="71"/>
      <c r="Y1103" s="72"/>
      <c r="Z1103" s="73"/>
      <c r="AA1103" s="74"/>
      <c r="AB1103" s="97"/>
      <c r="AC1103" s="98"/>
      <c r="AD1103" s="99"/>
      <c r="AE1103" s="100"/>
      <c r="AF1103" s="71"/>
      <c r="AG1103" s="72"/>
      <c r="AH1103" s="73"/>
      <c r="AI1103" s="74"/>
      <c r="AJ1103" s="97"/>
      <c r="AK1103" s="98"/>
      <c r="AL1103" s="99"/>
      <c r="AM1103" s="100"/>
      <c r="AN1103" s="71"/>
      <c r="AO1103" s="72"/>
      <c r="AP1103" s="73"/>
      <c r="AQ1103" s="74"/>
      <c r="AR1103" s="97"/>
      <c r="AS1103" s="98"/>
      <c r="AT1103" s="99"/>
      <c r="AU1103" s="100"/>
    </row>
    <row r="1104" spans="1:47">
      <c r="A1104" s="67"/>
      <c r="B1104" s="140" t="s">
        <v>876</v>
      </c>
      <c r="C1104" s="68" t="s">
        <v>889</v>
      </c>
      <c r="D1104" s="69">
        <v>131</v>
      </c>
      <c r="E1104" s="70">
        <v>210</v>
      </c>
      <c r="F1104" s="70">
        <v>8</v>
      </c>
      <c r="G1104" s="96">
        <f t="shared" si="26"/>
        <v>1680</v>
      </c>
      <c r="H1104" s="71" t="s">
        <v>24</v>
      </c>
      <c r="I1104" s="72"/>
      <c r="J1104" s="73">
        <v>8</v>
      </c>
      <c r="K1104" s="74">
        <v>8</v>
      </c>
      <c r="L1104" s="97" t="s">
        <v>25</v>
      </c>
      <c r="M1104" s="98" t="s">
        <v>82</v>
      </c>
      <c r="N1104" s="99">
        <v>8</v>
      </c>
      <c r="O1104" s="100">
        <v>8</v>
      </c>
      <c r="P1104" s="71" t="s">
        <v>24</v>
      </c>
      <c r="Q1104" s="72"/>
      <c r="R1104" s="73">
        <v>2</v>
      </c>
      <c r="S1104" s="74">
        <v>2</v>
      </c>
      <c r="T1104" s="97" t="s">
        <v>23</v>
      </c>
      <c r="U1104" s="98" t="s">
        <v>98</v>
      </c>
      <c r="V1104" s="99">
        <v>2</v>
      </c>
      <c r="W1104" s="100">
        <v>2</v>
      </c>
      <c r="X1104" s="71"/>
      <c r="Y1104" s="72"/>
      <c r="Z1104" s="73"/>
      <c r="AA1104" s="74"/>
      <c r="AB1104" s="97"/>
      <c r="AC1104" s="98"/>
      <c r="AD1104" s="99"/>
      <c r="AE1104" s="100"/>
      <c r="AF1104" s="71"/>
      <c r="AG1104" s="72"/>
      <c r="AH1104" s="73"/>
      <c r="AI1104" s="74"/>
      <c r="AJ1104" s="97"/>
      <c r="AK1104" s="98"/>
      <c r="AL1104" s="99"/>
      <c r="AM1104" s="100"/>
      <c r="AN1104" s="71"/>
      <c r="AO1104" s="72"/>
      <c r="AP1104" s="73"/>
      <c r="AQ1104" s="74"/>
      <c r="AR1104" s="97"/>
      <c r="AS1104" s="98"/>
      <c r="AT1104" s="99"/>
      <c r="AU1104" s="100"/>
    </row>
    <row r="1105" spans="1:47">
      <c r="A1105" s="67"/>
      <c r="B1105" s="140" t="s">
        <v>876</v>
      </c>
      <c r="C1105" s="68" t="s">
        <v>889</v>
      </c>
      <c r="D1105" s="69">
        <v>132</v>
      </c>
      <c r="E1105" s="70">
        <v>210</v>
      </c>
      <c r="F1105" s="70">
        <v>8</v>
      </c>
      <c r="G1105" s="96">
        <f t="shared" si="26"/>
        <v>1680</v>
      </c>
      <c r="H1105" s="71" t="s">
        <v>24</v>
      </c>
      <c r="I1105" s="72"/>
      <c r="J1105" s="73">
        <v>8</v>
      </c>
      <c r="K1105" s="74">
        <v>8</v>
      </c>
      <c r="L1105" s="97" t="s">
        <v>25</v>
      </c>
      <c r="M1105" s="98" t="s">
        <v>82</v>
      </c>
      <c r="N1105" s="99">
        <v>8</v>
      </c>
      <c r="O1105" s="100">
        <v>8</v>
      </c>
      <c r="P1105" s="71" t="s">
        <v>24</v>
      </c>
      <c r="Q1105" s="72"/>
      <c r="R1105" s="73">
        <v>2</v>
      </c>
      <c r="S1105" s="74">
        <v>2</v>
      </c>
      <c r="T1105" s="97" t="s">
        <v>23</v>
      </c>
      <c r="U1105" s="98" t="s">
        <v>98</v>
      </c>
      <c r="V1105" s="99">
        <v>2</v>
      </c>
      <c r="W1105" s="100">
        <v>2</v>
      </c>
      <c r="X1105" s="71"/>
      <c r="Y1105" s="72"/>
      <c r="Z1105" s="73"/>
      <c r="AA1105" s="74"/>
      <c r="AB1105" s="97"/>
      <c r="AC1105" s="98"/>
      <c r="AD1105" s="99"/>
      <c r="AE1105" s="100"/>
      <c r="AF1105" s="71"/>
      <c r="AG1105" s="72"/>
      <c r="AH1105" s="73"/>
      <c r="AI1105" s="74"/>
      <c r="AJ1105" s="97"/>
      <c r="AK1105" s="98"/>
      <c r="AL1105" s="99"/>
      <c r="AM1105" s="100"/>
      <c r="AN1105" s="71"/>
      <c r="AO1105" s="72"/>
      <c r="AP1105" s="73"/>
      <c r="AQ1105" s="74"/>
      <c r="AR1105" s="97"/>
      <c r="AS1105" s="98"/>
      <c r="AT1105" s="99"/>
      <c r="AU1105" s="100"/>
    </row>
    <row r="1106" spans="1:47">
      <c r="A1106" s="67"/>
      <c r="B1106" s="140" t="s">
        <v>876</v>
      </c>
      <c r="C1106" s="68" t="s">
        <v>889</v>
      </c>
      <c r="D1106" s="69">
        <v>133</v>
      </c>
      <c r="E1106" s="70">
        <v>210</v>
      </c>
      <c r="F1106" s="70">
        <v>8</v>
      </c>
      <c r="G1106" s="96">
        <f t="shared" si="26"/>
        <v>1680</v>
      </c>
      <c r="H1106" s="71" t="s">
        <v>24</v>
      </c>
      <c r="I1106" s="72"/>
      <c r="J1106" s="73">
        <v>8</v>
      </c>
      <c r="K1106" s="74">
        <v>8</v>
      </c>
      <c r="L1106" s="97" t="s">
        <v>25</v>
      </c>
      <c r="M1106" s="98" t="s">
        <v>82</v>
      </c>
      <c r="N1106" s="99">
        <v>8</v>
      </c>
      <c r="O1106" s="100">
        <v>8</v>
      </c>
      <c r="P1106" s="71" t="s">
        <v>24</v>
      </c>
      <c r="Q1106" s="72"/>
      <c r="R1106" s="73">
        <v>2</v>
      </c>
      <c r="S1106" s="74">
        <v>2</v>
      </c>
      <c r="T1106" s="97" t="s">
        <v>23</v>
      </c>
      <c r="U1106" s="98" t="s">
        <v>98</v>
      </c>
      <c r="V1106" s="99">
        <v>2</v>
      </c>
      <c r="W1106" s="100">
        <v>2</v>
      </c>
      <c r="X1106" s="71"/>
      <c r="Y1106" s="72"/>
      <c r="Z1106" s="73"/>
      <c r="AA1106" s="74"/>
      <c r="AB1106" s="97"/>
      <c r="AC1106" s="98"/>
      <c r="AD1106" s="99"/>
      <c r="AE1106" s="100"/>
      <c r="AF1106" s="71"/>
      <c r="AG1106" s="72"/>
      <c r="AH1106" s="73"/>
      <c r="AI1106" s="74"/>
      <c r="AJ1106" s="97"/>
      <c r="AK1106" s="98"/>
      <c r="AL1106" s="99"/>
      <c r="AM1106" s="100"/>
      <c r="AN1106" s="71"/>
      <c r="AO1106" s="72"/>
      <c r="AP1106" s="73"/>
      <c r="AQ1106" s="74"/>
      <c r="AR1106" s="97"/>
      <c r="AS1106" s="98"/>
      <c r="AT1106" s="99"/>
      <c r="AU1106" s="100"/>
    </row>
    <row r="1107" spans="1:47">
      <c r="A1107" s="67"/>
      <c r="B1107" s="140" t="s">
        <v>876</v>
      </c>
      <c r="C1107" s="68" t="s">
        <v>889</v>
      </c>
      <c r="D1107" s="69">
        <v>134</v>
      </c>
      <c r="E1107" s="70">
        <v>210</v>
      </c>
      <c r="F1107" s="70">
        <v>8</v>
      </c>
      <c r="G1107" s="96">
        <f t="shared" si="26"/>
        <v>1680</v>
      </c>
      <c r="H1107" s="71" t="s">
        <v>24</v>
      </c>
      <c r="I1107" s="72"/>
      <c r="J1107" s="73">
        <v>8</v>
      </c>
      <c r="K1107" s="74">
        <v>8</v>
      </c>
      <c r="L1107" s="97" t="s">
        <v>25</v>
      </c>
      <c r="M1107" s="98" t="s">
        <v>82</v>
      </c>
      <c r="N1107" s="99">
        <v>8</v>
      </c>
      <c r="O1107" s="100">
        <v>8</v>
      </c>
      <c r="P1107" s="71" t="s">
        <v>24</v>
      </c>
      <c r="Q1107" s="72"/>
      <c r="R1107" s="73">
        <v>2</v>
      </c>
      <c r="S1107" s="74">
        <v>2</v>
      </c>
      <c r="T1107" s="97" t="s">
        <v>23</v>
      </c>
      <c r="U1107" s="98" t="s">
        <v>98</v>
      </c>
      <c r="V1107" s="99">
        <v>2</v>
      </c>
      <c r="W1107" s="100">
        <v>2</v>
      </c>
      <c r="X1107" s="71"/>
      <c r="Y1107" s="72"/>
      <c r="Z1107" s="73"/>
      <c r="AA1107" s="74"/>
      <c r="AB1107" s="97"/>
      <c r="AC1107" s="98"/>
      <c r="AD1107" s="99"/>
      <c r="AE1107" s="100"/>
      <c r="AF1107" s="71"/>
      <c r="AG1107" s="72"/>
      <c r="AH1107" s="73"/>
      <c r="AI1107" s="74"/>
      <c r="AJ1107" s="97"/>
      <c r="AK1107" s="98"/>
      <c r="AL1107" s="99"/>
      <c r="AM1107" s="100"/>
      <c r="AN1107" s="71"/>
      <c r="AO1107" s="72"/>
      <c r="AP1107" s="73"/>
      <c r="AQ1107" s="74"/>
      <c r="AR1107" s="97"/>
      <c r="AS1107" s="98"/>
      <c r="AT1107" s="99"/>
      <c r="AU1107" s="100"/>
    </row>
    <row r="1108" spans="1:47">
      <c r="A1108" s="67"/>
      <c r="B1108" s="140" t="s">
        <v>876</v>
      </c>
      <c r="C1108" s="68" t="s">
        <v>889</v>
      </c>
      <c r="D1108" s="69">
        <v>135</v>
      </c>
      <c r="E1108" s="70">
        <v>210</v>
      </c>
      <c r="F1108" s="70">
        <v>8</v>
      </c>
      <c r="G1108" s="96">
        <f t="shared" si="26"/>
        <v>1680</v>
      </c>
      <c r="H1108" s="71" t="s">
        <v>24</v>
      </c>
      <c r="I1108" s="72"/>
      <c r="J1108" s="73">
        <v>8</v>
      </c>
      <c r="K1108" s="74">
        <v>8</v>
      </c>
      <c r="L1108" s="97" t="s">
        <v>25</v>
      </c>
      <c r="M1108" s="98" t="s">
        <v>82</v>
      </c>
      <c r="N1108" s="99">
        <v>8</v>
      </c>
      <c r="O1108" s="100">
        <v>8</v>
      </c>
      <c r="P1108" s="71" t="s">
        <v>24</v>
      </c>
      <c r="Q1108" s="72"/>
      <c r="R1108" s="73">
        <v>2</v>
      </c>
      <c r="S1108" s="74">
        <v>2</v>
      </c>
      <c r="T1108" s="97" t="s">
        <v>23</v>
      </c>
      <c r="U1108" s="98" t="s">
        <v>98</v>
      </c>
      <c r="V1108" s="99">
        <v>2</v>
      </c>
      <c r="W1108" s="100">
        <v>2</v>
      </c>
      <c r="X1108" s="71"/>
      <c r="Y1108" s="72"/>
      <c r="Z1108" s="73"/>
      <c r="AA1108" s="74"/>
      <c r="AB1108" s="97"/>
      <c r="AC1108" s="98"/>
      <c r="AD1108" s="99"/>
      <c r="AE1108" s="100"/>
      <c r="AF1108" s="71"/>
      <c r="AG1108" s="72"/>
      <c r="AH1108" s="73"/>
      <c r="AI1108" s="74"/>
      <c r="AJ1108" s="97"/>
      <c r="AK1108" s="98"/>
      <c r="AL1108" s="99"/>
      <c r="AM1108" s="100"/>
      <c r="AN1108" s="71"/>
      <c r="AO1108" s="72"/>
      <c r="AP1108" s="73"/>
      <c r="AQ1108" s="74"/>
      <c r="AR1108" s="97"/>
      <c r="AS1108" s="98"/>
      <c r="AT1108" s="99"/>
      <c r="AU1108" s="100"/>
    </row>
    <row r="1109" spans="1:47">
      <c r="A1109" s="67"/>
      <c r="B1109" s="140" t="s">
        <v>876</v>
      </c>
      <c r="C1109" s="68" t="s">
        <v>889</v>
      </c>
      <c r="D1109" s="69">
        <v>136</v>
      </c>
      <c r="E1109" s="70">
        <v>210</v>
      </c>
      <c r="F1109" s="70">
        <v>8</v>
      </c>
      <c r="G1109" s="96">
        <f t="shared" si="26"/>
        <v>1680</v>
      </c>
      <c r="H1109" s="71" t="s">
        <v>24</v>
      </c>
      <c r="I1109" s="72"/>
      <c r="J1109" s="73">
        <v>4</v>
      </c>
      <c r="K1109" s="74">
        <v>4</v>
      </c>
      <c r="L1109" s="97" t="s">
        <v>25</v>
      </c>
      <c r="M1109" s="98" t="s">
        <v>82</v>
      </c>
      <c r="N1109" s="99">
        <v>4</v>
      </c>
      <c r="O1109" s="100">
        <v>4</v>
      </c>
      <c r="P1109" s="71"/>
      <c r="Q1109" s="72"/>
      <c r="R1109" s="73"/>
      <c r="S1109" s="74"/>
      <c r="T1109" s="97"/>
      <c r="U1109" s="98"/>
      <c r="V1109" s="99"/>
      <c r="W1109" s="100"/>
      <c r="X1109" s="71"/>
      <c r="Y1109" s="72"/>
      <c r="Z1109" s="73"/>
      <c r="AA1109" s="74"/>
      <c r="AB1109" s="97"/>
      <c r="AC1109" s="98"/>
      <c r="AD1109" s="99"/>
      <c r="AE1109" s="100"/>
      <c r="AF1109" s="71"/>
      <c r="AG1109" s="72"/>
      <c r="AH1109" s="73"/>
      <c r="AI1109" s="74"/>
      <c r="AJ1109" s="97"/>
      <c r="AK1109" s="98"/>
      <c r="AL1109" s="99"/>
      <c r="AM1109" s="100"/>
      <c r="AN1109" s="71"/>
      <c r="AO1109" s="72"/>
      <c r="AP1109" s="73"/>
      <c r="AQ1109" s="74"/>
      <c r="AR1109" s="97"/>
      <c r="AS1109" s="98"/>
      <c r="AT1109" s="99"/>
      <c r="AU1109" s="100"/>
    </row>
    <row r="1110" spans="1:47">
      <c r="A1110" s="67"/>
      <c r="B1110" s="140" t="s">
        <v>876</v>
      </c>
      <c r="C1110" s="68" t="s">
        <v>889</v>
      </c>
      <c r="D1110" s="69">
        <v>137</v>
      </c>
      <c r="E1110" s="70">
        <v>210</v>
      </c>
      <c r="F1110" s="70">
        <v>8</v>
      </c>
      <c r="G1110" s="96">
        <f t="shared" si="26"/>
        <v>1680</v>
      </c>
      <c r="H1110" s="71" t="s">
        <v>24</v>
      </c>
      <c r="I1110" s="72"/>
      <c r="J1110" s="73">
        <v>4</v>
      </c>
      <c r="K1110" s="74">
        <v>4</v>
      </c>
      <c r="L1110" s="97" t="s">
        <v>25</v>
      </c>
      <c r="M1110" s="98" t="s">
        <v>82</v>
      </c>
      <c r="N1110" s="99">
        <v>4</v>
      </c>
      <c r="O1110" s="100">
        <v>4</v>
      </c>
      <c r="P1110" s="71" t="s">
        <v>24</v>
      </c>
      <c r="Q1110" s="72"/>
      <c r="R1110" s="73">
        <v>2</v>
      </c>
      <c r="S1110" s="74">
        <v>2</v>
      </c>
      <c r="T1110" s="97" t="s">
        <v>23</v>
      </c>
      <c r="U1110" s="98" t="s">
        <v>98</v>
      </c>
      <c r="V1110" s="99">
        <v>2</v>
      </c>
      <c r="W1110" s="100">
        <v>2</v>
      </c>
      <c r="X1110" s="71"/>
      <c r="Y1110" s="72"/>
      <c r="Z1110" s="73"/>
      <c r="AA1110" s="74"/>
      <c r="AB1110" s="97"/>
      <c r="AC1110" s="98"/>
      <c r="AD1110" s="99"/>
      <c r="AE1110" s="100"/>
      <c r="AF1110" s="71"/>
      <c r="AG1110" s="72"/>
      <c r="AH1110" s="73"/>
      <c r="AI1110" s="74"/>
      <c r="AJ1110" s="97"/>
      <c r="AK1110" s="98"/>
      <c r="AL1110" s="99"/>
      <c r="AM1110" s="100"/>
      <c r="AN1110" s="71"/>
      <c r="AO1110" s="72"/>
      <c r="AP1110" s="73"/>
      <c r="AQ1110" s="74"/>
      <c r="AR1110" s="97"/>
      <c r="AS1110" s="98"/>
      <c r="AT1110" s="99"/>
      <c r="AU1110" s="100"/>
    </row>
    <row r="1111" spans="1:47">
      <c r="A1111" s="67"/>
      <c r="B1111" s="140" t="s">
        <v>876</v>
      </c>
      <c r="C1111" s="68" t="s">
        <v>889</v>
      </c>
      <c r="D1111" s="69" t="s">
        <v>216</v>
      </c>
      <c r="E1111" s="70">
        <v>210</v>
      </c>
      <c r="F1111" s="70">
        <v>10</v>
      </c>
      <c r="G1111" s="96">
        <f t="shared" si="26"/>
        <v>2100</v>
      </c>
      <c r="H1111" s="71" t="s">
        <v>24</v>
      </c>
      <c r="I1111" s="72"/>
      <c r="J1111" s="73">
        <v>1</v>
      </c>
      <c r="K1111" s="74">
        <v>1</v>
      </c>
      <c r="L1111" s="97" t="s">
        <v>25</v>
      </c>
      <c r="M1111" s="98" t="s">
        <v>82</v>
      </c>
      <c r="N1111" s="99">
        <v>1</v>
      </c>
      <c r="O1111" s="100">
        <v>1</v>
      </c>
      <c r="P1111" s="71"/>
      <c r="Q1111" s="72"/>
      <c r="R1111" s="73"/>
      <c r="S1111" s="74"/>
      <c r="T1111" s="97"/>
      <c r="U1111" s="98"/>
      <c r="V1111" s="99"/>
      <c r="W1111" s="100"/>
      <c r="X1111" s="71"/>
      <c r="Y1111" s="72"/>
      <c r="Z1111" s="73"/>
      <c r="AA1111" s="74"/>
      <c r="AB1111" s="97"/>
      <c r="AC1111" s="98"/>
      <c r="AD1111" s="99"/>
      <c r="AE1111" s="100"/>
      <c r="AF1111" s="71"/>
      <c r="AG1111" s="72"/>
      <c r="AH1111" s="73"/>
      <c r="AI1111" s="74"/>
      <c r="AJ1111" s="97"/>
      <c r="AK1111" s="98"/>
      <c r="AL1111" s="99"/>
      <c r="AM1111" s="100"/>
      <c r="AN1111" s="71"/>
      <c r="AO1111" s="72"/>
      <c r="AP1111" s="73"/>
      <c r="AQ1111" s="74"/>
      <c r="AR1111" s="97"/>
      <c r="AS1111" s="98"/>
      <c r="AT1111" s="99"/>
      <c r="AU1111" s="100"/>
    </row>
    <row r="1112" spans="1:47">
      <c r="A1112" s="67"/>
      <c r="B1112" s="140" t="s">
        <v>876</v>
      </c>
      <c r="C1112" s="68" t="s">
        <v>891</v>
      </c>
      <c r="D1112" s="69">
        <v>141</v>
      </c>
      <c r="E1112" s="70">
        <v>210</v>
      </c>
      <c r="F1112" s="70">
        <v>8</v>
      </c>
      <c r="G1112" s="96">
        <f t="shared" si="26"/>
        <v>1680</v>
      </c>
      <c r="H1112" s="71" t="s">
        <v>24</v>
      </c>
      <c r="I1112" s="72"/>
      <c r="J1112" s="73">
        <v>8</v>
      </c>
      <c r="K1112" s="74">
        <v>8</v>
      </c>
      <c r="L1112" s="97" t="s">
        <v>25</v>
      </c>
      <c r="M1112" s="98" t="s">
        <v>82</v>
      </c>
      <c r="N1112" s="99">
        <v>8</v>
      </c>
      <c r="O1112" s="100">
        <v>8</v>
      </c>
      <c r="P1112" s="71" t="s">
        <v>24</v>
      </c>
      <c r="Q1112" s="72"/>
      <c r="R1112" s="73">
        <v>2</v>
      </c>
      <c r="S1112" s="74">
        <v>2</v>
      </c>
      <c r="T1112" s="97" t="s">
        <v>23</v>
      </c>
      <c r="U1112" s="98" t="s">
        <v>98</v>
      </c>
      <c r="V1112" s="99">
        <v>2</v>
      </c>
      <c r="W1112" s="100">
        <v>2</v>
      </c>
      <c r="X1112" s="71"/>
      <c r="Y1112" s="72"/>
      <c r="Z1112" s="73"/>
      <c r="AA1112" s="74"/>
      <c r="AB1112" s="97"/>
      <c r="AC1112" s="98"/>
      <c r="AD1112" s="99"/>
      <c r="AE1112" s="100"/>
      <c r="AF1112" s="71"/>
      <c r="AG1112" s="72"/>
      <c r="AH1112" s="73"/>
      <c r="AI1112" s="74"/>
      <c r="AJ1112" s="97"/>
      <c r="AK1112" s="98"/>
      <c r="AL1112" s="99"/>
      <c r="AM1112" s="100"/>
      <c r="AN1112" s="71"/>
      <c r="AO1112" s="72"/>
      <c r="AP1112" s="73"/>
      <c r="AQ1112" s="74"/>
      <c r="AR1112" s="97"/>
      <c r="AS1112" s="98"/>
      <c r="AT1112" s="99"/>
      <c r="AU1112" s="100"/>
    </row>
    <row r="1113" spans="1:47">
      <c r="A1113" s="67"/>
      <c r="B1113" s="140" t="s">
        <v>876</v>
      </c>
      <c r="C1113" s="68" t="s">
        <v>891</v>
      </c>
      <c r="D1113" s="69">
        <v>142</v>
      </c>
      <c r="E1113" s="70">
        <v>210</v>
      </c>
      <c r="F1113" s="70">
        <v>8</v>
      </c>
      <c r="G1113" s="96">
        <f t="shared" si="26"/>
        <v>1680</v>
      </c>
      <c r="H1113" s="71" t="s">
        <v>24</v>
      </c>
      <c r="I1113" s="72"/>
      <c r="J1113" s="73">
        <v>8</v>
      </c>
      <c r="K1113" s="74">
        <v>8</v>
      </c>
      <c r="L1113" s="97" t="s">
        <v>25</v>
      </c>
      <c r="M1113" s="98" t="s">
        <v>82</v>
      </c>
      <c r="N1113" s="99">
        <v>8</v>
      </c>
      <c r="O1113" s="100">
        <v>8</v>
      </c>
      <c r="P1113" s="71" t="s">
        <v>24</v>
      </c>
      <c r="Q1113" s="72"/>
      <c r="R1113" s="73">
        <v>2</v>
      </c>
      <c r="S1113" s="74">
        <v>2</v>
      </c>
      <c r="T1113" s="97" t="s">
        <v>23</v>
      </c>
      <c r="U1113" s="98" t="s">
        <v>98</v>
      </c>
      <c r="V1113" s="99">
        <v>2</v>
      </c>
      <c r="W1113" s="100">
        <v>2</v>
      </c>
      <c r="X1113" s="71"/>
      <c r="Y1113" s="72"/>
      <c r="Z1113" s="73"/>
      <c r="AA1113" s="74"/>
      <c r="AB1113" s="97"/>
      <c r="AC1113" s="98"/>
      <c r="AD1113" s="99"/>
      <c r="AE1113" s="100"/>
      <c r="AF1113" s="71"/>
      <c r="AG1113" s="72"/>
      <c r="AH1113" s="73"/>
      <c r="AI1113" s="74"/>
      <c r="AJ1113" s="97"/>
      <c r="AK1113" s="98"/>
      <c r="AL1113" s="99"/>
      <c r="AM1113" s="100"/>
      <c r="AN1113" s="71"/>
      <c r="AO1113" s="72"/>
      <c r="AP1113" s="73"/>
      <c r="AQ1113" s="74"/>
      <c r="AR1113" s="97"/>
      <c r="AS1113" s="98"/>
      <c r="AT1113" s="99"/>
      <c r="AU1113" s="100"/>
    </row>
    <row r="1114" spans="1:47">
      <c r="A1114" s="67"/>
      <c r="B1114" s="140" t="s">
        <v>876</v>
      </c>
      <c r="C1114" s="68" t="s">
        <v>891</v>
      </c>
      <c r="D1114" s="69">
        <v>143</v>
      </c>
      <c r="E1114" s="70">
        <v>210</v>
      </c>
      <c r="F1114" s="70">
        <v>8</v>
      </c>
      <c r="G1114" s="96">
        <f t="shared" si="26"/>
        <v>1680</v>
      </c>
      <c r="H1114" s="71" t="s">
        <v>24</v>
      </c>
      <c r="I1114" s="72"/>
      <c r="J1114" s="73">
        <v>8</v>
      </c>
      <c r="K1114" s="74">
        <v>8</v>
      </c>
      <c r="L1114" s="97" t="s">
        <v>25</v>
      </c>
      <c r="M1114" s="98" t="s">
        <v>82</v>
      </c>
      <c r="N1114" s="99">
        <v>8</v>
      </c>
      <c r="O1114" s="100">
        <v>8</v>
      </c>
      <c r="P1114" s="71" t="s">
        <v>24</v>
      </c>
      <c r="Q1114" s="72"/>
      <c r="R1114" s="73">
        <v>2</v>
      </c>
      <c r="S1114" s="74">
        <v>2</v>
      </c>
      <c r="T1114" s="97" t="s">
        <v>23</v>
      </c>
      <c r="U1114" s="98" t="s">
        <v>98</v>
      </c>
      <c r="V1114" s="99">
        <v>2</v>
      </c>
      <c r="W1114" s="100">
        <v>2</v>
      </c>
      <c r="X1114" s="71"/>
      <c r="Y1114" s="72"/>
      <c r="Z1114" s="73"/>
      <c r="AA1114" s="74"/>
      <c r="AB1114" s="97"/>
      <c r="AC1114" s="98"/>
      <c r="AD1114" s="99"/>
      <c r="AE1114" s="100"/>
      <c r="AF1114" s="71"/>
      <c r="AG1114" s="72"/>
      <c r="AH1114" s="73"/>
      <c r="AI1114" s="74"/>
      <c r="AJ1114" s="97"/>
      <c r="AK1114" s="98"/>
      <c r="AL1114" s="99"/>
      <c r="AM1114" s="100"/>
      <c r="AN1114" s="71"/>
      <c r="AO1114" s="72"/>
      <c r="AP1114" s="73"/>
      <c r="AQ1114" s="74"/>
      <c r="AR1114" s="97"/>
      <c r="AS1114" s="98"/>
      <c r="AT1114" s="99"/>
      <c r="AU1114" s="100"/>
    </row>
    <row r="1115" spans="1:47">
      <c r="A1115" s="67"/>
      <c r="B1115" s="140" t="s">
        <v>876</v>
      </c>
      <c r="C1115" s="68" t="s">
        <v>891</v>
      </c>
      <c r="D1115" s="69">
        <v>144</v>
      </c>
      <c r="E1115" s="70">
        <v>210</v>
      </c>
      <c r="F1115" s="70">
        <v>8</v>
      </c>
      <c r="G1115" s="96">
        <f t="shared" si="26"/>
        <v>1680</v>
      </c>
      <c r="H1115" s="71" t="s">
        <v>24</v>
      </c>
      <c r="I1115" s="72"/>
      <c r="J1115" s="73">
        <v>8</v>
      </c>
      <c r="K1115" s="74">
        <v>8</v>
      </c>
      <c r="L1115" s="97" t="s">
        <v>25</v>
      </c>
      <c r="M1115" s="98" t="s">
        <v>82</v>
      </c>
      <c r="N1115" s="99">
        <v>8</v>
      </c>
      <c r="O1115" s="100">
        <v>8</v>
      </c>
      <c r="P1115" s="71" t="s">
        <v>24</v>
      </c>
      <c r="Q1115" s="72"/>
      <c r="R1115" s="73">
        <v>2</v>
      </c>
      <c r="S1115" s="74">
        <v>2</v>
      </c>
      <c r="T1115" s="97" t="s">
        <v>23</v>
      </c>
      <c r="U1115" s="98" t="s">
        <v>98</v>
      </c>
      <c r="V1115" s="99">
        <v>2</v>
      </c>
      <c r="W1115" s="100">
        <v>2</v>
      </c>
      <c r="X1115" s="71"/>
      <c r="Y1115" s="72"/>
      <c r="Z1115" s="73"/>
      <c r="AA1115" s="74"/>
      <c r="AB1115" s="97"/>
      <c r="AC1115" s="98"/>
      <c r="AD1115" s="99"/>
      <c r="AE1115" s="100"/>
      <c r="AF1115" s="71"/>
      <c r="AG1115" s="72"/>
      <c r="AH1115" s="73"/>
      <c r="AI1115" s="74"/>
      <c r="AJ1115" s="97"/>
      <c r="AK1115" s="98"/>
      <c r="AL1115" s="99"/>
      <c r="AM1115" s="100"/>
      <c r="AN1115" s="71"/>
      <c r="AO1115" s="72"/>
      <c r="AP1115" s="73"/>
      <c r="AQ1115" s="74"/>
      <c r="AR1115" s="97"/>
      <c r="AS1115" s="98"/>
      <c r="AT1115" s="99"/>
      <c r="AU1115" s="100"/>
    </row>
    <row r="1116" spans="1:47">
      <c r="A1116" s="67"/>
      <c r="B1116" s="140" t="s">
        <v>876</v>
      </c>
      <c r="C1116" s="68" t="s">
        <v>891</v>
      </c>
      <c r="D1116" s="69" t="s">
        <v>319</v>
      </c>
      <c r="E1116" s="70">
        <v>210</v>
      </c>
      <c r="F1116" s="70">
        <v>6</v>
      </c>
      <c r="G1116" s="96">
        <f t="shared" si="26"/>
        <v>1260</v>
      </c>
      <c r="H1116" s="71" t="s">
        <v>24</v>
      </c>
      <c r="I1116" s="72"/>
      <c r="J1116" s="73">
        <v>48</v>
      </c>
      <c r="K1116" s="74">
        <v>48</v>
      </c>
      <c r="L1116" s="97" t="s">
        <v>25</v>
      </c>
      <c r="M1116" s="98" t="s">
        <v>98</v>
      </c>
      <c r="N1116" s="99">
        <v>48</v>
      </c>
      <c r="O1116" s="100">
        <v>48</v>
      </c>
      <c r="P1116" s="71"/>
      <c r="Q1116" s="72"/>
      <c r="R1116" s="73"/>
      <c r="S1116" s="74"/>
      <c r="T1116" s="97"/>
      <c r="U1116" s="98"/>
      <c r="V1116" s="99"/>
      <c r="W1116" s="100"/>
      <c r="X1116" s="71"/>
      <c r="Y1116" s="72"/>
      <c r="Z1116" s="73"/>
      <c r="AA1116" s="74"/>
      <c r="AB1116" s="97"/>
      <c r="AC1116" s="98"/>
      <c r="AD1116" s="99"/>
      <c r="AE1116" s="100"/>
      <c r="AF1116" s="71"/>
      <c r="AG1116" s="72"/>
      <c r="AH1116" s="73"/>
      <c r="AI1116" s="74"/>
      <c r="AJ1116" s="97"/>
      <c r="AK1116" s="98"/>
      <c r="AL1116" s="99"/>
      <c r="AM1116" s="100"/>
      <c r="AN1116" s="71"/>
      <c r="AO1116" s="72"/>
      <c r="AP1116" s="73"/>
      <c r="AQ1116" s="74"/>
      <c r="AR1116" s="97"/>
      <c r="AS1116" s="98"/>
      <c r="AT1116" s="99"/>
      <c r="AU1116" s="100"/>
    </row>
    <row r="1117" spans="1:47">
      <c r="A1117" s="67"/>
      <c r="B1117" s="140" t="s">
        <v>876</v>
      </c>
      <c r="C1117" s="68" t="s">
        <v>891</v>
      </c>
      <c r="D1117" s="69" t="s">
        <v>216</v>
      </c>
      <c r="E1117" s="70">
        <v>210</v>
      </c>
      <c r="F1117" s="70">
        <v>10</v>
      </c>
      <c r="G1117" s="96">
        <f t="shared" si="26"/>
        <v>2100</v>
      </c>
      <c r="H1117" s="71" t="s">
        <v>24</v>
      </c>
      <c r="I1117" s="72"/>
      <c r="J1117" s="73">
        <v>1</v>
      </c>
      <c r="K1117" s="74">
        <v>1</v>
      </c>
      <c r="L1117" s="97" t="s">
        <v>25</v>
      </c>
      <c r="M1117" s="98" t="s">
        <v>82</v>
      </c>
      <c r="N1117" s="99">
        <v>1</v>
      </c>
      <c r="O1117" s="100">
        <v>1</v>
      </c>
      <c r="P1117" s="71"/>
      <c r="Q1117" s="72"/>
      <c r="R1117" s="73"/>
      <c r="S1117" s="74"/>
      <c r="T1117" s="97"/>
      <c r="U1117" s="98"/>
      <c r="V1117" s="99"/>
      <c r="W1117" s="100"/>
      <c r="X1117" s="71"/>
      <c r="Y1117" s="72"/>
      <c r="Z1117" s="73"/>
      <c r="AA1117" s="74"/>
      <c r="AB1117" s="97"/>
      <c r="AC1117" s="98"/>
      <c r="AD1117" s="99"/>
      <c r="AE1117" s="100"/>
      <c r="AF1117" s="71"/>
      <c r="AG1117" s="72"/>
      <c r="AH1117" s="73"/>
      <c r="AI1117" s="74"/>
      <c r="AJ1117" s="97"/>
      <c r="AK1117" s="98"/>
      <c r="AL1117" s="99"/>
      <c r="AM1117" s="100"/>
      <c r="AN1117" s="71"/>
      <c r="AO1117" s="72"/>
      <c r="AP1117" s="73"/>
      <c r="AQ1117" s="74"/>
      <c r="AR1117" s="97"/>
      <c r="AS1117" s="98"/>
      <c r="AT1117" s="99"/>
      <c r="AU1117" s="100"/>
    </row>
    <row r="1118" spans="1:47">
      <c r="A1118" s="67"/>
      <c r="B1118" s="140" t="s">
        <v>876</v>
      </c>
      <c r="C1118" s="68"/>
      <c r="D1118" s="69" t="s">
        <v>892</v>
      </c>
      <c r="E1118" s="70">
        <v>210</v>
      </c>
      <c r="F1118" s="70">
        <v>10</v>
      </c>
      <c r="G1118" s="96">
        <f t="shared" si="26"/>
        <v>2100</v>
      </c>
      <c r="H1118" s="71" t="s">
        <v>24</v>
      </c>
      <c r="I1118" s="72"/>
      <c r="J1118" s="73">
        <v>3</v>
      </c>
      <c r="K1118" s="74">
        <v>3</v>
      </c>
      <c r="L1118" s="97" t="s">
        <v>25</v>
      </c>
      <c r="M1118" s="98" t="s">
        <v>82</v>
      </c>
      <c r="N1118" s="99">
        <v>3</v>
      </c>
      <c r="O1118" s="100">
        <v>3</v>
      </c>
      <c r="P1118" s="71" t="s">
        <v>24</v>
      </c>
      <c r="Q1118" s="72"/>
      <c r="R1118" s="73">
        <v>4</v>
      </c>
      <c r="S1118" s="74">
        <v>4</v>
      </c>
      <c r="T1118" s="97" t="s">
        <v>23</v>
      </c>
      <c r="U1118" s="98" t="s">
        <v>98</v>
      </c>
      <c r="V1118" s="99">
        <v>4</v>
      </c>
      <c r="W1118" s="100">
        <v>4</v>
      </c>
      <c r="X1118" s="71"/>
      <c r="Y1118" s="72"/>
      <c r="Z1118" s="73"/>
      <c r="AA1118" s="74"/>
      <c r="AB1118" s="97"/>
      <c r="AC1118" s="98"/>
      <c r="AD1118" s="99"/>
      <c r="AE1118" s="100"/>
      <c r="AF1118" s="71"/>
      <c r="AG1118" s="72"/>
      <c r="AH1118" s="73"/>
      <c r="AI1118" s="74"/>
      <c r="AJ1118" s="97"/>
      <c r="AK1118" s="98"/>
      <c r="AL1118" s="99"/>
      <c r="AM1118" s="100"/>
      <c r="AN1118" s="71"/>
      <c r="AO1118" s="72"/>
      <c r="AP1118" s="73"/>
      <c r="AQ1118" s="74"/>
      <c r="AR1118" s="97"/>
      <c r="AS1118" s="98"/>
      <c r="AT1118" s="99"/>
      <c r="AU1118" s="100"/>
    </row>
    <row r="1119" spans="1:47">
      <c r="A1119" s="67"/>
      <c r="B1119" s="140" t="s">
        <v>876</v>
      </c>
      <c r="C1119" s="68"/>
      <c r="D1119" s="69" t="s">
        <v>893</v>
      </c>
      <c r="E1119" s="70">
        <v>210</v>
      </c>
      <c r="F1119" s="70">
        <v>10</v>
      </c>
      <c r="G1119" s="96">
        <f t="shared" si="26"/>
        <v>2100</v>
      </c>
      <c r="H1119" s="71" t="s">
        <v>24</v>
      </c>
      <c r="I1119" s="72"/>
      <c r="J1119" s="73">
        <v>3</v>
      </c>
      <c r="K1119" s="74">
        <v>3</v>
      </c>
      <c r="L1119" s="97" t="s">
        <v>25</v>
      </c>
      <c r="M1119" s="98" t="s">
        <v>98</v>
      </c>
      <c r="N1119" s="99">
        <v>3</v>
      </c>
      <c r="O1119" s="100">
        <v>3</v>
      </c>
      <c r="P1119" s="71"/>
      <c r="Q1119" s="72"/>
      <c r="R1119" s="73"/>
      <c r="S1119" s="74"/>
      <c r="T1119" s="97"/>
      <c r="U1119" s="98"/>
      <c r="V1119" s="99"/>
      <c r="W1119" s="100"/>
      <c r="X1119" s="71"/>
      <c r="Y1119" s="72"/>
      <c r="Z1119" s="73"/>
      <c r="AA1119" s="74"/>
      <c r="AB1119" s="97"/>
      <c r="AC1119" s="98"/>
      <c r="AD1119" s="99"/>
      <c r="AE1119" s="100"/>
      <c r="AF1119" s="71"/>
      <c r="AG1119" s="72"/>
      <c r="AH1119" s="73"/>
      <c r="AI1119" s="74"/>
      <c r="AJ1119" s="97"/>
      <c r="AK1119" s="98"/>
      <c r="AL1119" s="99"/>
      <c r="AM1119" s="100"/>
      <c r="AN1119" s="71"/>
      <c r="AO1119" s="72"/>
      <c r="AP1119" s="73"/>
      <c r="AQ1119" s="74"/>
      <c r="AR1119" s="97"/>
      <c r="AS1119" s="98"/>
      <c r="AT1119" s="99"/>
      <c r="AU1119" s="100"/>
    </row>
    <row r="1120" spans="1:47">
      <c r="A1120" s="67"/>
      <c r="B1120" s="140" t="s">
        <v>876</v>
      </c>
      <c r="C1120" s="68"/>
      <c r="D1120" s="69" t="s">
        <v>894</v>
      </c>
      <c r="E1120" s="70">
        <v>210</v>
      </c>
      <c r="F1120" s="70">
        <v>10</v>
      </c>
      <c r="G1120" s="96">
        <f t="shared" si="26"/>
        <v>2100</v>
      </c>
      <c r="H1120" s="71" t="s">
        <v>24</v>
      </c>
      <c r="I1120" s="72"/>
      <c r="J1120" s="73">
        <v>1</v>
      </c>
      <c r="K1120" s="74">
        <v>1</v>
      </c>
      <c r="L1120" s="97" t="s">
        <v>25</v>
      </c>
      <c r="M1120" s="98" t="s">
        <v>98</v>
      </c>
      <c r="N1120" s="99">
        <v>1</v>
      </c>
      <c r="O1120" s="100">
        <v>1</v>
      </c>
      <c r="P1120" s="71" t="s">
        <v>24</v>
      </c>
      <c r="Q1120" s="72"/>
      <c r="R1120" s="73">
        <v>2</v>
      </c>
      <c r="S1120" s="74">
        <v>2</v>
      </c>
      <c r="T1120" s="97" t="s">
        <v>23</v>
      </c>
      <c r="U1120" s="98" t="s">
        <v>102</v>
      </c>
      <c r="V1120" s="99">
        <v>2</v>
      </c>
      <c r="W1120" s="100">
        <v>2</v>
      </c>
      <c r="X1120" s="71"/>
      <c r="Y1120" s="72"/>
      <c r="Z1120" s="73"/>
      <c r="AA1120" s="74"/>
      <c r="AB1120" s="97"/>
      <c r="AC1120" s="98"/>
      <c r="AD1120" s="99"/>
      <c r="AE1120" s="100"/>
      <c r="AF1120" s="71"/>
      <c r="AG1120" s="72"/>
      <c r="AH1120" s="73"/>
      <c r="AI1120" s="74"/>
      <c r="AJ1120" s="97"/>
      <c r="AK1120" s="98"/>
      <c r="AL1120" s="99"/>
      <c r="AM1120" s="100"/>
      <c r="AN1120" s="71"/>
      <c r="AO1120" s="72"/>
      <c r="AP1120" s="73"/>
      <c r="AQ1120" s="74"/>
      <c r="AR1120" s="97"/>
      <c r="AS1120" s="98"/>
      <c r="AT1120" s="99"/>
      <c r="AU1120" s="100"/>
    </row>
    <row r="1121" spans="1:47">
      <c r="A1121" s="67"/>
      <c r="B1121" s="140" t="s">
        <v>876</v>
      </c>
      <c r="C1121" s="68"/>
      <c r="D1121" s="69" t="s">
        <v>895</v>
      </c>
      <c r="E1121" s="70">
        <v>210</v>
      </c>
      <c r="F1121" s="70">
        <v>10</v>
      </c>
      <c r="G1121" s="96">
        <f t="shared" si="26"/>
        <v>2100</v>
      </c>
      <c r="H1121" s="71" t="s">
        <v>24</v>
      </c>
      <c r="I1121" s="72"/>
      <c r="J1121" s="73">
        <v>1</v>
      </c>
      <c r="K1121" s="74">
        <v>1</v>
      </c>
      <c r="L1121" s="97" t="s">
        <v>25</v>
      </c>
      <c r="M1121" s="98" t="s">
        <v>98</v>
      </c>
      <c r="N1121" s="99">
        <v>1</v>
      </c>
      <c r="O1121" s="100">
        <v>1</v>
      </c>
      <c r="P1121" s="71" t="s">
        <v>24</v>
      </c>
      <c r="Q1121" s="72"/>
      <c r="R1121" s="73">
        <v>2</v>
      </c>
      <c r="S1121" s="74">
        <v>2</v>
      </c>
      <c r="T1121" s="97" t="s">
        <v>23</v>
      </c>
      <c r="U1121" s="98" t="s">
        <v>102</v>
      </c>
      <c r="V1121" s="99">
        <v>2</v>
      </c>
      <c r="W1121" s="100">
        <v>2</v>
      </c>
      <c r="X1121" s="71"/>
      <c r="Y1121" s="72"/>
      <c r="Z1121" s="73"/>
      <c r="AA1121" s="74"/>
      <c r="AB1121" s="97"/>
      <c r="AC1121" s="98"/>
      <c r="AD1121" s="99"/>
      <c r="AE1121" s="100"/>
      <c r="AF1121" s="71"/>
      <c r="AG1121" s="72"/>
      <c r="AH1121" s="73"/>
      <c r="AI1121" s="74"/>
      <c r="AJ1121" s="97"/>
      <c r="AK1121" s="98"/>
      <c r="AL1121" s="99"/>
      <c r="AM1121" s="100"/>
      <c r="AN1121" s="71"/>
      <c r="AO1121" s="72"/>
      <c r="AP1121" s="73"/>
      <c r="AQ1121" s="74"/>
      <c r="AR1121" s="97"/>
      <c r="AS1121" s="98"/>
      <c r="AT1121" s="99"/>
      <c r="AU1121" s="100"/>
    </row>
    <row r="1122" spans="1:47">
      <c r="A1122" s="67"/>
      <c r="B1122" s="140" t="s">
        <v>876</v>
      </c>
      <c r="C1122" s="68"/>
      <c r="D1122" s="69" t="s">
        <v>896</v>
      </c>
      <c r="E1122" s="70">
        <v>210</v>
      </c>
      <c r="F1122" s="70">
        <v>10</v>
      </c>
      <c r="G1122" s="96">
        <f t="shared" si="26"/>
        <v>2100</v>
      </c>
      <c r="H1122" s="71" t="s">
        <v>24</v>
      </c>
      <c r="I1122" s="72"/>
      <c r="J1122" s="73">
        <v>2</v>
      </c>
      <c r="K1122" s="74">
        <v>2</v>
      </c>
      <c r="L1122" s="97" t="s">
        <v>25</v>
      </c>
      <c r="M1122" s="98" t="s">
        <v>98</v>
      </c>
      <c r="N1122" s="99">
        <v>2</v>
      </c>
      <c r="O1122" s="100">
        <v>2</v>
      </c>
      <c r="P1122" s="71" t="s">
        <v>24</v>
      </c>
      <c r="Q1122" s="72"/>
      <c r="R1122" s="73">
        <v>1</v>
      </c>
      <c r="S1122" s="74">
        <v>1</v>
      </c>
      <c r="T1122" s="97" t="s">
        <v>23</v>
      </c>
      <c r="U1122" s="98" t="s">
        <v>102</v>
      </c>
      <c r="V1122" s="99">
        <v>1</v>
      </c>
      <c r="W1122" s="100">
        <v>1</v>
      </c>
      <c r="X1122" s="71"/>
      <c r="Y1122" s="72"/>
      <c r="Z1122" s="73"/>
      <c r="AA1122" s="74"/>
      <c r="AB1122" s="97"/>
      <c r="AC1122" s="98"/>
      <c r="AD1122" s="99"/>
      <c r="AE1122" s="100"/>
      <c r="AF1122" s="71"/>
      <c r="AG1122" s="72"/>
      <c r="AH1122" s="73"/>
      <c r="AI1122" s="74"/>
      <c r="AJ1122" s="97"/>
      <c r="AK1122" s="98"/>
      <c r="AL1122" s="99"/>
      <c r="AM1122" s="100"/>
      <c r="AN1122" s="71"/>
      <c r="AO1122" s="72"/>
      <c r="AP1122" s="73"/>
      <c r="AQ1122" s="74"/>
      <c r="AR1122" s="97"/>
      <c r="AS1122" s="98"/>
      <c r="AT1122" s="99"/>
      <c r="AU1122" s="100"/>
    </row>
    <row r="1123" spans="1:47">
      <c r="A1123" s="67"/>
      <c r="B1123" s="140" t="s">
        <v>876</v>
      </c>
      <c r="C1123" s="68"/>
      <c r="D1123" s="69" t="s">
        <v>897</v>
      </c>
      <c r="E1123" s="70">
        <v>210</v>
      </c>
      <c r="F1123" s="70">
        <v>10</v>
      </c>
      <c r="G1123" s="96">
        <f t="shared" si="26"/>
        <v>2100</v>
      </c>
      <c r="H1123" s="71" t="s">
        <v>24</v>
      </c>
      <c r="I1123" s="72"/>
      <c r="J1123" s="73">
        <v>3</v>
      </c>
      <c r="K1123" s="74">
        <v>3</v>
      </c>
      <c r="L1123" s="97" t="s">
        <v>25</v>
      </c>
      <c r="M1123" s="98" t="s">
        <v>82</v>
      </c>
      <c r="N1123" s="99">
        <v>3</v>
      </c>
      <c r="O1123" s="100">
        <v>3</v>
      </c>
      <c r="P1123" s="71"/>
      <c r="Q1123" s="72"/>
      <c r="R1123" s="73"/>
      <c r="S1123" s="74"/>
      <c r="T1123" s="97"/>
      <c r="U1123" s="98"/>
      <c r="V1123" s="99"/>
      <c r="W1123" s="100"/>
      <c r="X1123" s="71"/>
      <c r="Y1123" s="72"/>
      <c r="Z1123" s="73"/>
      <c r="AA1123" s="74"/>
      <c r="AB1123" s="97"/>
      <c r="AC1123" s="98"/>
      <c r="AD1123" s="99"/>
      <c r="AE1123" s="100"/>
      <c r="AF1123" s="71"/>
      <c r="AG1123" s="72"/>
      <c r="AH1123" s="73"/>
      <c r="AI1123" s="74"/>
      <c r="AJ1123" s="97"/>
      <c r="AK1123" s="98"/>
      <c r="AL1123" s="99"/>
      <c r="AM1123" s="100"/>
      <c r="AN1123" s="71"/>
      <c r="AO1123" s="72"/>
      <c r="AP1123" s="73"/>
      <c r="AQ1123" s="74"/>
      <c r="AR1123" s="97"/>
      <c r="AS1123" s="98"/>
      <c r="AT1123" s="99"/>
      <c r="AU1123" s="100"/>
    </row>
    <row r="1124" spans="1:47">
      <c r="A1124" s="67"/>
      <c r="B1124" s="140" t="s">
        <v>876</v>
      </c>
      <c r="C1124" s="134"/>
      <c r="D1124" s="135" t="s">
        <v>898</v>
      </c>
      <c r="E1124" s="70">
        <v>210</v>
      </c>
      <c r="F1124" s="70">
        <v>10</v>
      </c>
      <c r="G1124" s="96">
        <f t="shared" si="26"/>
        <v>2100</v>
      </c>
      <c r="H1124" s="71" t="s">
        <v>24</v>
      </c>
      <c r="I1124" s="72"/>
      <c r="J1124" s="73">
        <v>1</v>
      </c>
      <c r="K1124" s="74">
        <v>1</v>
      </c>
      <c r="L1124" s="97" t="s">
        <v>25</v>
      </c>
      <c r="M1124" s="86" t="s">
        <v>98</v>
      </c>
      <c r="N1124" s="99">
        <v>1</v>
      </c>
      <c r="O1124" s="100">
        <v>1</v>
      </c>
      <c r="P1124" s="71"/>
      <c r="Q1124" s="72"/>
      <c r="R1124" s="73"/>
      <c r="S1124" s="74"/>
      <c r="T1124" s="97"/>
      <c r="U1124" s="98"/>
      <c r="V1124" s="99"/>
      <c r="W1124" s="100"/>
      <c r="X1124" s="71"/>
      <c r="Y1124" s="72"/>
      <c r="Z1124" s="73"/>
      <c r="AA1124" s="74"/>
      <c r="AB1124" s="97"/>
      <c r="AC1124" s="98"/>
      <c r="AD1124" s="99"/>
      <c r="AE1124" s="100"/>
      <c r="AF1124" s="71"/>
      <c r="AG1124" s="72"/>
      <c r="AH1124" s="73"/>
      <c r="AI1124" s="74"/>
      <c r="AJ1124" s="97"/>
      <c r="AK1124" s="98"/>
      <c r="AL1124" s="99"/>
      <c r="AM1124" s="100"/>
      <c r="AN1124" s="71"/>
      <c r="AO1124" s="72"/>
      <c r="AP1124" s="73"/>
      <c r="AQ1124" s="74"/>
      <c r="AR1124" s="97"/>
      <c r="AS1124" s="98"/>
      <c r="AT1124" s="99"/>
      <c r="AU1124" s="100"/>
    </row>
    <row r="1125" spans="1:47">
      <c r="A1125" s="67"/>
      <c r="B1125" s="153" t="s">
        <v>876</v>
      </c>
      <c r="C1125" s="68" t="s">
        <v>877</v>
      </c>
      <c r="D1125" s="69">
        <v>211</v>
      </c>
      <c r="E1125" s="70">
        <v>210</v>
      </c>
      <c r="F1125" s="70">
        <v>8</v>
      </c>
      <c r="G1125" s="96">
        <f t="shared" si="26"/>
        <v>1680</v>
      </c>
      <c r="H1125" s="71" t="s">
        <v>24</v>
      </c>
      <c r="I1125" s="72"/>
      <c r="J1125" s="73">
        <v>6</v>
      </c>
      <c r="K1125" s="74">
        <v>6</v>
      </c>
      <c r="L1125" s="97" t="s">
        <v>25</v>
      </c>
      <c r="M1125" s="98" t="s">
        <v>82</v>
      </c>
      <c r="N1125" s="99">
        <v>6</v>
      </c>
      <c r="O1125" s="100">
        <v>6</v>
      </c>
      <c r="P1125" s="71"/>
      <c r="Q1125" s="72"/>
      <c r="R1125" s="73"/>
      <c r="S1125" s="74"/>
      <c r="T1125" s="97"/>
      <c r="U1125" s="98"/>
      <c r="V1125" s="99"/>
      <c r="W1125" s="100"/>
      <c r="X1125" s="71"/>
      <c r="Y1125" s="72"/>
      <c r="Z1125" s="73"/>
      <c r="AA1125" s="74"/>
      <c r="AB1125" s="97"/>
      <c r="AC1125" s="98"/>
      <c r="AD1125" s="99"/>
      <c r="AE1125" s="100"/>
      <c r="AF1125" s="71"/>
      <c r="AG1125" s="72"/>
      <c r="AH1125" s="73"/>
      <c r="AI1125" s="74"/>
      <c r="AJ1125" s="97"/>
      <c r="AK1125" s="98"/>
      <c r="AL1125" s="99"/>
      <c r="AM1125" s="100"/>
      <c r="AN1125" s="71"/>
      <c r="AO1125" s="72"/>
      <c r="AP1125" s="73"/>
      <c r="AQ1125" s="74"/>
      <c r="AR1125" s="97"/>
      <c r="AS1125" s="98"/>
      <c r="AT1125" s="99"/>
      <c r="AU1125" s="100"/>
    </row>
    <row r="1126" spans="1:47">
      <c r="A1126" s="67"/>
      <c r="B1126" s="140" t="s">
        <v>876</v>
      </c>
      <c r="C1126" s="68" t="s">
        <v>877</v>
      </c>
      <c r="D1126" s="69">
        <v>212</v>
      </c>
      <c r="E1126" s="70">
        <v>210</v>
      </c>
      <c r="F1126" s="70">
        <v>8</v>
      </c>
      <c r="G1126" s="96">
        <f t="shared" si="26"/>
        <v>1680</v>
      </c>
      <c r="H1126" s="71" t="s">
        <v>24</v>
      </c>
      <c r="I1126" s="72"/>
      <c r="J1126" s="73">
        <v>6</v>
      </c>
      <c r="K1126" s="74">
        <v>6</v>
      </c>
      <c r="L1126" s="97" t="s">
        <v>25</v>
      </c>
      <c r="M1126" s="98" t="s">
        <v>82</v>
      </c>
      <c r="N1126" s="99">
        <v>6</v>
      </c>
      <c r="O1126" s="100">
        <v>6</v>
      </c>
      <c r="P1126" s="71"/>
      <c r="Q1126" s="72"/>
      <c r="R1126" s="73"/>
      <c r="S1126" s="74"/>
      <c r="T1126" s="97"/>
      <c r="U1126" s="98"/>
      <c r="V1126" s="99"/>
      <c r="W1126" s="100"/>
      <c r="X1126" s="71"/>
      <c r="Y1126" s="72"/>
      <c r="Z1126" s="73"/>
      <c r="AA1126" s="74"/>
      <c r="AB1126" s="97"/>
      <c r="AC1126" s="98"/>
      <c r="AD1126" s="99"/>
      <c r="AE1126" s="100"/>
      <c r="AF1126" s="71"/>
      <c r="AG1126" s="72"/>
      <c r="AH1126" s="73"/>
      <c r="AI1126" s="74"/>
      <c r="AJ1126" s="97"/>
      <c r="AK1126" s="98"/>
      <c r="AL1126" s="99"/>
      <c r="AM1126" s="100"/>
      <c r="AN1126" s="71"/>
      <c r="AO1126" s="72"/>
      <c r="AP1126" s="73"/>
      <c r="AQ1126" s="74"/>
      <c r="AR1126" s="97"/>
      <c r="AS1126" s="98"/>
      <c r="AT1126" s="99"/>
      <c r="AU1126" s="100"/>
    </row>
    <row r="1127" spans="1:47">
      <c r="A1127" s="67"/>
      <c r="B1127" s="140" t="s">
        <v>876</v>
      </c>
      <c r="C1127" s="68" t="s">
        <v>877</v>
      </c>
      <c r="D1127" s="69">
        <v>213</v>
      </c>
      <c r="E1127" s="70">
        <v>210</v>
      </c>
      <c r="F1127" s="70">
        <v>8</v>
      </c>
      <c r="G1127" s="96">
        <f t="shared" si="26"/>
        <v>1680</v>
      </c>
      <c r="H1127" s="71" t="s">
        <v>24</v>
      </c>
      <c r="I1127" s="72"/>
      <c r="J1127" s="73">
        <v>6</v>
      </c>
      <c r="K1127" s="74">
        <v>6</v>
      </c>
      <c r="L1127" s="97" t="s">
        <v>25</v>
      </c>
      <c r="M1127" s="98" t="s">
        <v>82</v>
      </c>
      <c r="N1127" s="99">
        <v>6</v>
      </c>
      <c r="O1127" s="100">
        <v>6</v>
      </c>
      <c r="P1127" s="71"/>
      <c r="Q1127" s="72"/>
      <c r="R1127" s="73"/>
      <c r="S1127" s="74"/>
      <c r="T1127" s="97"/>
      <c r="U1127" s="98"/>
      <c r="V1127" s="99"/>
      <c r="W1127" s="100"/>
      <c r="X1127" s="71"/>
      <c r="Y1127" s="72"/>
      <c r="Z1127" s="73"/>
      <c r="AA1127" s="74"/>
      <c r="AB1127" s="97"/>
      <c r="AC1127" s="98"/>
      <c r="AD1127" s="99"/>
      <c r="AE1127" s="100"/>
      <c r="AF1127" s="71"/>
      <c r="AG1127" s="72"/>
      <c r="AH1127" s="73"/>
      <c r="AI1127" s="74"/>
      <c r="AJ1127" s="97"/>
      <c r="AK1127" s="98"/>
      <c r="AL1127" s="99"/>
      <c r="AM1127" s="100"/>
      <c r="AN1127" s="71"/>
      <c r="AO1127" s="72"/>
      <c r="AP1127" s="73"/>
      <c r="AQ1127" s="74"/>
      <c r="AR1127" s="97"/>
      <c r="AS1127" s="98"/>
      <c r="AT1127" s="99"/>
      <c r="AU1127" s="100"/>
    </row>
    <row r="1128" spans="1:47">
      <c r="A1128" s="67"/>
      <c r="B1128" s="140" t="s">
        <v>876</v>
      </c>
      <c r="C1128" s="68" t="s">
        <v>877</v>
      </c>
      <c r="D1128" s="69">
        <v>214</v>
      </c>
      <c r="E1128" s="70">
        <v>210</v>
      </c>
      <c r="F1128" s="70">
        <v>8</v>
      </c>
      <c r="G1128" s="96">
        <f t="shared" si="26"/>
        <v>1680</v>
      </c>
      <c r="H1128" s="71" t="s">
        <v>24</v>
      </c>
      <c r="I1128" s="72"/>
      <c r="J1128" s="73">
        <v>6</v>
      </c>
      <c r="K1128" s="74">
        <v>6</v>
      </c>
      <c r="L1128" s="97" t="s">
        <v>25</v>
      </c>
      <c r="M1128" s="98" t="s">
        <v>82</v>
      </c>
      <c r="N1128" s="99">
        <v>6</v>
      </c>
      <c r="O1128" s="100">
        <v>6</v>
      </c>
      <c r="P1128" s="71"/>
      <c r="Q1128" s="72"/>
      <c r="R1128" s="73"/>
      <c r="S1128" s="74"/>
      <c r="T1128" s="97"/>
      <c r="U1128" s="98"/>
      <c r="V1128" s="99"/>
      <c r="W1128" s="100"/>
      <c r="X1128" s="71"/>
      <c r="Y1128" s="72"/>
      <c r="Z1128" s="73"/>
      <c r="AA1128" s="74"/>
      <c r="AB1128" s="97"/>
      <c r="AC1128" s="98"/>
      <c r="AD1128" s="99"/>
      <c r="AE1128" s="100"/>
      <c r="AF1128" s="71"/>
      <c r="AG1128" s="72"/>
      <c r="AH1128" s="73"/>
      <c r="AI1128" s="74"/>
      <c r="AJ1128" s="97"/>
      <c r="AK1128" s="98"/>
      <c r="AL1128" s="99"/>
      <c r="AM1128" s="100"/>
      <c r="AN1128" s="71"/>
      <c r="AO1128" s="72"/>
      <c r="AP1128" s="73"/>
      <c r="AQ1128" s="74"/>
      <c r="AR1128" s="97"/>
      <c r="AS1128" s="98"/>
      <c r="AT1128" s="99"/>
      <c r="AU1128" s="100"/>
    </row>
    <row r="1129" spans="1:47">
      <c r="A1129" s="67"/>
      <c r="B1129" s="140" t="s">
        <v>876</v>
      </c>
      <c r="C1129" s="68" t="s">
        <v>877</v>
      </c>
      <c r="D1129" s="69" t="s">
        <v>216</v>
      </c>
      <c r="E1129" s="70">
        <v>210</v>
      </c>
      <c r="F1129" s="70">
        <v>10</v>
      </c>
      <c r="G1129" s="96">
        <f t="shared" si="26"/>
        <v>2100</v>
      </c>
      <c r="H1129" s="71"/>
      <c r="I1129" s="72"/>
      <c r="J1129" s="73"/>
      <c r="K1129" s="74"/>
      <c r="L1129" s="97"/>
      <c r="M1129" s="98"/>
      <c r="N1129" s="99"/>
      <c r="O1129" s="100"/>
      <c r="P1129" s="71"/>
      <c r="Q1129" s="72"/>
      <c r="R1129" s="73"/>
      <c r="S1129" s="74"/>
      <c r="T1129" s="97"/>
      <c r="U1129" s="98"/>
      <c r="V1129" s="99"/>
      <c r="W1129" s="100"/>
      <c r="X1129" s="71"/>
      <c r="Y1129" s="72"/>
      <c r="Z1129" s="73"/>
      <c r="AA1129" s="74"/>
      <c r="AB1129" s="97"/>
      <c r="AC1129" s="98"/>
      <c r="AD1129" s="99"/>
      <c r="AE1129" s="100"/>
      <c r="AF1129" s="71"/>
      <c r="AG1129" s="72"/>
      <c r="AH1129" s="73"/>
      <c r="AI1129" s="74"/>
      <c r="AJ1129" s="97"/>
      <c r="AK1129" s="98"/>
      <c r="AL1129" s="99"/>
      <c r="AM1129" s="100"/>
      <c r="AN1129" s="71"/>
      <c r="AO1129" s="72"/>
      <c r="AP1129" s="73"/>
      <c r="AQ1129" s="74"/>
      <c r="AR1129" s="97"/>
      <c r="AS1129" s="98"/>
      <c r="AT1129" s="99"/>
      <c r="AU1129" s="100"/>
    </row>
    <row r="1130" spans="1:47">
      <c r="A1130" s="67"/>
      <c r="B1130" s="140" t="s">
        <v>876</v>
      </c>
      <c r="C1130" s="68" t="s">
        <v>877</v>
      </c>
      <c r="D1130" s="69">
        <v>211</v>
      </c>
      <c r="E1130" s="70">
        <v>210</v>
      </c>
      <c r="F1130" s="70">
        <v>8</v>
      </c>
      <c r="G1130" s="96">
        <f t="shared" si="26"/>
        <v>1680</v>
      </c>
      <c r="H1130" s="71" t="s">
        <v>24</v>
      </c>
      <c r="I1130" s="72"/>
      <c r="J1130" s="73">
        <v>6</v>
      </c>
      <c r="K1130" s="74">
        <v>6</v>
      </c>
      <c r="L1130" s="97" t="s">
        <v>25</v>
      </c>
      <c r="M1130" s="98" t="s">
        <v>82</v>
      </c>
      <c r="N1130" s="99">
        <v>6</v>
      </c>
      <c r="O1130" s="100">
        <v>6</v>
      </c>
      <c r="P1130" s="71"/>
      <c r="Q1130" s="72"/>
      <c r="R1130" s="73"/>
      <c r="S1130" s="74"/>
      <c r="T1130" s="97"/>
      <c r="U1130" s="98"/>
      <c r="V1130" s="99"/>
      <c r="W1130" s="100"/>
      <c r="X1130" s="71"/>
      <c r="Y1130" s="72"/>
      <c r="Z1130" s="73"/>
      <c r="AA1130" s="74"/>
      <c r="AB1130" s="97"/>
      <c r="AC1130" s="98"/>
      <c r="AD1130" s="99"/>
      <c r="AE1130" s="100"/>
      <c r="AF1130" s="71"/>
      <c r="AG1130" s="72"/>
      <c r="AH1130" s="73"/>
      <c r="AI1130" s="74"/>
      <c r="AJ1130" s="97"/>
      <c r="AK1130" s="98"/>
      <c r="AL1130" s="99"/>
      <c r="AM1130" s="100"/>
      <c r="AN1130" s="71"/>
      <c r="AO1130" s="72"/>
      <c r="AP1130" s="73"/>
      <c r="AQ1130" s="74"/>
      <c r="AR1130" s="97"/>
      <c r="AS1130" s="98"/>
      <c r="AT1130" s="99"/>
      <c r="AU1130" s="100"/>
    </row>
    <row r="1131" spans="1:47">
      <c r="A1131" s="67"/>
      <c r="B1131" s="140" t="s">
        <v>876</v>
      </c>
      <c r="C1131" s="68" t="s">
        <v>877</v>
      </c>
      <c r="D1131" s="69">
        <v>212</v>
      </c>
      <c r="E1131" s="70">
        <v>210</v>
      </c>
      <c r="F1131" s="70">
        <v>8</v>
      </c>
      <c r="G1131" s="96">
        <f t="shared" si="26"/>
        <v>1680</v>
      </c>
      <c r="H1131" s="71" t="s">
        <v>24</v>
      </c>
      <c r="I1131" s="72"/>
      <c r="J1131" s="73">
        <v>6</v>
      </c>
      <c r="K1131" s="74">
        <v>6</v>
      </c>
      <c r="L1131" s="97" t="s">
        <v>25</v>
      </c>
      <c r="M1131" s="98" t="s">
        <v>82</v>
      </c>
      <c r="N1131" s="99">
        <v>6</v>
      </c>
      <c r="O1131" s="100">
        <v>6</v>
      </c>
      <c r="P1131" s="71"/>
      <c r="Q1131" s="72"/>
      <c r="R1131" s="73"/>
      <c r="S1131" s="74"/>
      <c r="T1131" s="97"/>
      <c r="U1131" s="98"/>
      <c r="V1131" s="99"/>
      <c r="W1131" s="100"/>
      <c r="X1131" s="71"/>
      <c r="Y1131" s="72"/>
      <c r="Z1131" s="73"/>
      <c r="AA1131" s="74"/>
      <c r="AB1131" s="97"/>
      <c r="AC1131" s="98"/>
      <c r="AD1131" s="99"/>
      <c r="AE1131" s="100"/>
      <c r="AF1131" s="71"/>
      <c r="AG1131" s="72"/>
      <c r="AH1131" s="73"/>
      <c r="AI1131" s="74"/>
      <c r="AJ1131" s="97"/>
      <c r="AK1131" s="98"/>
      <c r="AL1131" s="99"/>
      <c r="AM1131" s="100"/>
      <c r="AN1131" s="71"/>
      <c r="AO1131" s="72"/>
      <c r="AP1131" s="73"/>
      <c r="AQ1131" s="74"/>
      <c r="AR1131" s="97"/>
      <c r="AS1131" s="98"/>
      <c r="AT1131" s="99"/>
      <c r="AU1131" s="100"/>
    </row>
    <row r="1132" spans="1:47">
      <c r="A1132" s="67"/>
      <c r="B1132" s="140" t="s">
        <v>876</v>
      </c>
      <c r="C1132" s="68" t="s">
        <v>877</v>
      </c>
      <c r="D1132" s="69">
        <v>213</v>
      </c>
      <c r="E1132" s="70">
        <v>210</v>
      </c>
      <c r="F1132" s="70">
        <v>8</v>
      </c>
      <c r="G1132" s="96">
        <f t="shared" si="26"/>
        <v>1680</v>
      </c>
      <c r="H1132" s="71" t="s">
        <v>24</v>
      </c>
      <c r="I1132" s="72"/>
      <c r="J1132" s="73">
        <v>6</v>
      </c>
      <c r="K1132" s="74">
        <v>6</v>
      </c>
      <c r="L1132" s="97" t="s">
        <v>25</v>
      </c>
      <c r="M1132" s="98" t="s">
        <v>82</v>
      </c>
      <c r="N1132" s="99">
        <v>6</v>
      </c>
      <c r="O1132" s="100">
        <v>6</v>
      </c>
      <c r="P1132" s="71"/>
      <c r="Q1132" s="72"/>
      <c r="R1132" s="73"/>
      <c r="S1132" s="74"/>
      <c r="T1132" s="97"/>
      <c r="U1132" s="98"/>
      <c r="V1132" s="99"/>
      <c r="W1132" s="100"/>
      <c r="X1132" s="71"/>
      <c r="Y1132" s="72"/>
      <c r="Z1132" s="73"/>
      <c r="AA1132" s="74"/>
      <c r="AB1132" s="97"/>
      <c r="AC1132" s="98"/>
      <c r="AD1132" s="99"/>
      <c r="AE1132" s="100"/>
      <c r="AF1132" s="71"/>
      <c r="AG1132" s="72"/>
      <c r="AH1132" s="73"/>
      <c r="AI1132" s="74"/>
      <c r="AJ1132" s="97"/>
      <c r="AK1132" s="98"/>
      <c r="AL1132" s="99"/>
      <c r="AM1132" s="100"/>
      <c r="AN1132" s="71"/>
      <c r="AO1132" s="72"/>
      <c r="AP1132" s="73"/>
      <c r="AQ1132" s="74"/>
      <c r="AR1132" s="97"/>
      <c r="AS1132" s="98"/>
      <c r="AT1132" s="99"/>
      <c r="AU1132" s="100"/>
    </row>
    <row r="1133" spans="1:47">
      <c r="A1133" s="67"/>
      <c r="B1133" s="140" t="s">
        <v>876</v>
      </c>
      <c r="C1133" s="68" t="s">
        <v>877</v>
      </c>
      <c r="D1133" s="69">
        <v>214</v>
      </c>
      <c r="E1133" s="70">
        <v>210</v>
      </c>
      <c r="F1133" s="70">
        <v>8</v>
      </c>
      <c r="G1133" s="96">
        <f t="shared" si="26"/>
        <v>1680</v>
      </c>
      <c r="H1133" s="71" t="s">
        <v>24</v>
      </c>
      <c r="I1133" s="72"/>
      <c r="J1133" s="73">
        <v>6</v>
      </c>
      <c r="K1133" s="74">
        <v>6</v>
      </c>
      <c r="L1133" s="97" t="s">
        <v>25</v>
      </c>
      <c r="M1133" s="98" t="s">
        <v>82</v>
      </c>
      <c r="N1133" s="99">
        <v>6</v>
      </c>
      <c r="O1133" s="100">
        <v>6</v>
      </c>
      <c r="P1133" s="71"/>
      <c r="Q1133" s="72"/>
      <c r="R1133" s="73"/>
      <c r="S1133" s="74"/>
      <c r="T1133" s="97"/>
      <c r="U1133" s="98"/>
      <c r="V1133" s="99"/>
      <c r="W1133" s="100"/>
      <c r="X1133" s="71"/>
      <c r="Y1133" s="72"/>
      <c r="Z1133" s="73"/>
      <c r="AA1133" s="74"/>
      <c r="AB1133" s="97"/>
      <c r="AC1133" s="98"/>
      <c r="AD1133" s="99"/>
      <c r="AE1133" s="100"/>
      <c r="AF1133" s="71"/>
      <c r="AG1133" s="72"/>
      <c r="AH1133" s="73"/>
      <c r="AI1133" s="74"/>
      <c r="AJ1133" s="97"/>
      <c r="AK1133" s="98"/>
      <c r="AL1133" s="99"/>
      <c r="AM1133" s="100"/>
      <c r="AN1133" s="71"/>
      <c r="AO1133" s="72"/>
      <c r="AP1133" s="73"/>
      <c r="AQ1133" s="74"/>
      <c r="AR1133" s="97"/>
      <c r="AS1133" s="98"/>
      <c r="AT1133" s="99"/>
      <c r="AU1133" s="100"/>
    </row>
    <row r="1134" spans="1:47">
      <c r="A1134" s="67"/>
      <c r="B1134" s="140" t="s">
        <v>876</v>
      </c>
      <c r="C1134" s="68" t="s">
        <v>884</v>
      </c>
      <c r="D1134" s="69">
        <v>221</v>
      </c>
      <c r="E1134" s="70">
        <v>210</v>
      </c>
      <c r="F1134" s="70">
        <v>8</v>
      </c>
      <c r="G1134" s="96">
        <f t="shared" si="26"/>
        <v>1680</v>
      </c>
      <c r="H1134" s="71" t="s">
        <v>24</v>
      </c>
      <c r="I1134" s="72"/>
      <c r="J1134" s="73">
        <v>6</v>
      </c>
      <c r="K1134" s="74">
        <v>6</v>
      </c>
      <c r="L1134" s="97" t="s">
        <v>25</v>
      </c>
      <c r="M1134" s="98" t="s">
        <v>82</v>
      </c>
      <c r="N1134" s="99">
        <v>6</v>
      </c>
      <c r="O1134" s="100">
        <v>6</v>
      </c>
      <c r="P1134" s="71"/>
      <c r="Q1134" s="72"/>
      <c r="R1134" s="73"/>
      <c r="S1134" s="74"/>
      <c r="T1134" s="97"/>
      <c r="U1134" s="98"/>
      <c r="V1134" s="99"/>
      <c r="W1134" s="100"/>
      <c r="X1134" s="71"/>
      <c r="Y1134" s="72"/>
      <c r="Z1134" s="73"/>
      <c r="AA1134" s="74"/>
      <c r="AB1134" s="97"/>
      <c r="AC1134" s="98"/>
      <c r="AD1134" s="99"/>
      <c r="AE1134" s="100"/>
      <c r="AF1134" s="71"/>
      <c r="AG1134" s="72"/>
      <c r="AH1134" s="73"/>
      <c r="AI1134" s="74"/>
      <c r="AJ1134" s="97"/>
      <c r="AK1134" s="98"/>
      <c r="AL1134" s="99"/>
      <c r="AM1134" s="100"/>
      <c r="AN1134" s="71"/>
      <c r="AO1134" s="72"/>
      <c r="AP1134" s="73"/>
      <c r="AQ1134" s="74"/>
      <c r="AR1134" s="97"/>
      <c r="AS1134" s="98"/>
      <c r="AT1134" s="99"/>
      <c r="AU1134" s="100"/>
    </row>
    <row r="1135" spans="1:47">
      <c r="A1135" s="67"/>
      <c r="B1135" s="140" t="s">
        <v>876</v>
      </c>
      <c r="C1135" s="68" t="s">
        <v>884</v>
      </c>
      <c r="D1135" s="69">
        <v>222</v>
      </c>
      <c r="E1135" s="70">
        <v>210</v>
      </c>
      <c r="F1135" s="70">
        <v>8</v>
      </c>
      <c r="G1135" s="96">
        <f t="shared" si="26"/>
        <v>1680</v>
      </c>
      <c r="H1135" s="71" t="s">
        <v>24</v>
      </c>
      <c r="I1135" s="72"/>
      <c r="J1135" s="73">
        <v>6</v>
      </c>
      <c r="K1135" s="74">
        <v>6</v>
      </c>
      <c r="L1135" s="97" t="s">
        <v>25</v>
      </c>
      <c r="M1135" s="98" t="s">
        <v>82</v>
      </c>
      <c r="N1135" s="99">
        <v>6</v>
      </c>
      <c r="O1135" s="100">
        <v>6</v>
      </c>
      <c r="P1135" s="71"/>
      <c r="Q1135" s="72"/>
      <c r="R1135" s="73"/>
      <c r="S1135" s="74"/>
      <c r="T1135" s="97"/>
      <c r="U1135" s="98"/>
      <c r="V1135" s="99"/>
      <c r="W1135" s="100"/>
      <c r="X1135" s="71"/>
      <c r="Y1135" s="72"/>
      <c r="Z1135" s="73"/>
      <c r="AA1135" s="74"/>
      <c r="AB1135" s="97"/>
      <c r="AC1135" s="98"/>
      <c r="AD1135" s="99"/>
      <c r="AE1135" s="100"/>
      <c r="AF1135" s="71"/>
      <c r="AG1135" s="72"/>
      <c r="AH1135" s="73"/>
      <c r="AI1135" s="74"/>
      <c r="AJ1135" s="97"/>
      <c r="AK1135" s="98"/>
      <c r="AL1135" s="99"/>
      <c r="AM1135" s="100"/>
      <c r="AN1135" s="71"/>
      <c r="AO1135" s="72"/>
      <c r="AP1135" s="73"/>
      <c r="AQ1135" s="74"/>
      <c r="AR1135" s="97"/>
      <c r="AS1135" s="98"/>
      <c r="AT1135" s="99"/>
      <c r="AU1135" s="100"/>
    </row>
    <row r="1136" spans="1:47">
      <c r="A1136" s="67"/>
      <c r="B1136" s="140" t="s">
        <v>876</v>
      </c>
      <c r="C1136" s="68" t="s">
        <v>884</v>
      </c>
      <c r="D1136" s="69">
        <v>223</v>
      </c>
      <c r="E1136" s="70">
        <v>210</v>
      </c>
      <c r="F1136" s="70">
        <v>8</v>
      </c>
      <c r="G1136" s="96">
        <f t="shared" si="26"/>
        <v>1680</v>
      </c>
      <c r="H1136" s="71" t="s">
        <v>24</v>
      </c>
      <c r="I1136" s="72"/>
      <c r="J1136" s="73">
        <v>6</v>
      </c>
      <c r="K1136" s="74">
        <v>6</v>
      </c>
      <c r="L1136" s="97" t="s">
        <v>25</v>
      </c>
      <c r="M1136" s="98" t="s">
        <v>82</v>
      </c>
      <c r="N1136" s="99">
        <v>6</v>
      </c>
      <c r="O1136" s="100">
        <v>6</v>
      </c>
      <c r="P1136" s="71"/>
      <c r="Q1136" s="72"/>
      <c r="R1136" s="73"/>
      <c r="S1136" s="74"/>
      <c r="T1136" s="97"/>
      <c r="U1136" s="98"/>
      <c r="V1136" s="99"/>
      <c r="W1136" s="100"/>
      <c r="X1136" s="71"/>
      <c r="Y1136" s="72"/>
      <c r="Z1136" s="73"/>
      <c r="AA1136" s="74"/>
      <c r="AB1136" s="97"/>
      <c r="AC1136" s="98"/>
      <c r="AD1136" s="99"/>
      <c r="AE1136" s="100"/>
      <c r="AF1136" s="71"/>
      <c r="AG1136" s="72"/>
      <c r="AH1136" s="73"/>
      <c r="AI1136" s="74"/>
      <c r="AJ1136" s="97"/>
      <c r="AK1136" s="98"/>
      <c r="AL1136" s="99"/>
      <c r="AM1136" s="100"/>
      <c r="AN1136" s="71"/>
      <c r="AO1136" s="72"/>
      <c r="AP1136" s="73"/>
      <c r="AQ1136" s="74"/>
      <c r="AR1136" s="97"/>
      <c r="AS1136" s="98"/>
      <c r="AT1136" s="99"/>
      <c r="AU1136" s="100"/>
    </row>
    <row r="1137" spans="1:47">
      <c r="A1137" s="67"/>
      <c r="B1137" s="140" t="s">
        <v>876</v>
      </c>
      <c r="C1137" s="68" t="s">
        <v>884</v>
      </c>
      <c r="D1137" s="69">
        <v>224</v>
      </c>
      <c r="E1137" s="70">
        <v>210</v>
      </c>
      <c r="F1137" s="70">
        <v>8</v>
      </c>
      <c r="G1137" s="96">
        <f t="shared" si="26"/>
        <v>1680</v>
      </c>
      <c r="H1137" s="71" t="s">
        <v>24</v>
      </c>
      <c r="I1137" s="72"/>
      <c r="J1137" s="73">
        <v>6</v>
      </c>
      <c r="K1137" s="74">
        <v>6</v>
      </c>
      <c r="L1137" s="97" t="s">
        <v>25</v>
      </c>
      <c r="M1137" s="98" t="s">
        <v>82</v>
      </c>
      <c r="N1137" s="99">
        <v>6</v>
      </c>
      <c r="O1137" s="100">
        <v>6</v>
      </c>
      <c r="P1137" s="71"/>
      <c r="Q1137" s="72"/>
      <c r="R1137" s="73"/>
      <c r="S1137" s="74"/>
      <c r="T1137" s="97"/>
      <c r="U1137" s="98"/>
      <c r="V1137" s="99"/>
      <c r="W1137" s="100"/>
      <c r="X1137" s="71"/>
      <c r="Y1137" s="72"/>
      <c r="Z1137" s="73"/>
      <c r="AA1137" s="74"/>
      <c r="AB1137" s="97"/>
      <c r="AC1137" s="98"/>
      <c r="AD1137" s="99"/>
      <c r="AE1137" s="100"/>
      <c r="AF1137" s="71"/>
      <c r="AG1137" s="72"/>
      <c r="AH1137" s="73"/>
      <c r="AI1137" s="74"/>
      <c r="AJ1137" s="97"/>
      <c r="AK1137" s="98"/>
      <c r="AL1137" s="99"/>
      <c r="AM1137" s="100"/>
      <c r="AN1137" s="71"/>
      <c r="AO1137" s="72"/>
      <c r="AP1137" s="73"/>
      <c r="AQ1137" s="74"/>
      <c r="AR1137" s="97"/>
      <c r="AS1137" s="98"/>
      <c r="AT1137" s="99"/>
      <c r="AU1137" s="100"/>
    </row>
    <row r="1138" spans="1:47">
      <c r="A1138" s="67"/>
      <c r="B1138" s="140" t="s">
        <v>876</v>
      </c>
      <c r="C1138" s="68" t="s">
        <v>884</v>
      </c>
      <c r="D1138" s="69" t="s">
        <v>216</v>
      </c>
      <c r="E1138" s="70">
        <v>210</v>
      </c>
      <c r="F1138" s="70">
        <v>10</v>
      </c>
      <c r="G1138" s="96">
        <f t="shared" si="26"/>
        <v>2100</v>
      </c>
      <c r="H1138" s="71"/>
      <c r="I1138" s="72"/>
      <c r="J1138" s="73"/>
      <c r="K1138" s="74"/>
      <c r="L1138" s="97"/>
      <c r="M1138" s="98"/>
      <c r="N1138" s="99"/>
      <c r="O1138" s="100"/>
      <c r="P1138" s="71"/>
      <c r="Q1138" s="72"/>
      <c r="R1138" s="73"/>
      <c r="S1138" s="74"/>
      <c r="T1138" s="97"/>
      <c r="U1138" s="98"/>
      <c r="V1138" s="99"/>
      <c r="W1138" s="100"/>
      <c r="X1138" s="71"/>
      <c r="Y1138" s="72"/>
      <c r="Z1138" s="73"/>
      <c r="AA1138" s="74"/>
      <c r="AB1138" s="97"/>
      <c r="AC1138" s="98"/>
      <c r="AD1138" s="99"/>
      <c r="AE1138" s="100"/>
      <c r="AF1138" s="71"/>
      <c r="AG1138" s="72"/>
      <c r="AH1138" s="73"/>
      <c r="AI1138" s="74"/>
      <c r="AJ1138" s="97"/>
      <c r="AK1138" s="98"/>
      <c r="AL1138" s="99"/>
      <c r="AM1138" s="100"/>
      <c r="AN1138" s="71"/>
      <c r="AO1138" s="72"/>
      <c r="AP1138" s="73"/>
      <c r="AQ1138" s="74"/>
      <c r="AR1138" s="97"/>
      <c r="AS1138" s="98"/>
      <c r="AT1138" s="99"/>
      <c r="AU1138" s="100"/>
    </row>
    <row r="1139" spans="1:47">
      <c r="A1139" s="67"/>
      <c r="B1139" s="140" t="s">
        <v>876</v>
      </c>
      <c r="C1139" s="68" t="s">
        <v>889</v>
      </c>
      <c r="D1139" s="69">
        <v>231</v>
      </c>
      <c r="E1139" s="70">
        <v>210</v>
      </c>
      <c r="F1139" s="70">
        <v>8</v>
      </c>
      <c r="G1139" s="96">
        <f t="shared" si="26"/>
        <v>1680</v>
      </c>
      <c r="H1139" s="71" t="s">
        <v>24</v>
      </c>
      <c r="I1139" s="72"/>
      <c r="J1139" s="73">
        <v>6</v>
      </c>
      <c r="K1139" s="74">
        <v>6</v>
      </c>
      <c r="L1139" s="97" t="s">
        <v>25</v>
      </c>
      <c r="M1139" s="98" t="s">
        <v>82</v>
      </c>
      <c r="N1139" s="99">
        <v>6</v>
      </c>
      <c r="O1139" s="100">
        <v>6</v>
      </c>
      <c r="P1139" s="71"/>
      <c r="Q1139" s="72"/>
      <c r="R1139" s="73"/>
      <c r="S1139" s="74"/>
      <c r="T1139" s="97"/>
      <c r="U1139" s="98"/>
      <c r="V1139" s="99"/>
      <c r="W1139" s="100"/>
      <c r="X1139" s="71"/>
      <c r="Y1139" s="72"/>
      <c r="Z1139" s="73"/>
      <c r="AA1139" s="74"/>
      <c r="AB1139" s="97"/>
      <c r="AC1139" s="98"/>
      <c r="AD1139" s="99"/>
      <c r="AE1139" s="100"/>
      <c r="AF1139" s="71"/>
      <c r="AG1139" s="72"/>
      <c r="AH1139" s="73"/>
      <c r="AI1139" s="74"/>
      <c r="AJ1139" s="97"/>
      <c r="AK1139" s="98"/>
      <c r="AL1139" s="99"/>
      <c r="AM1139" s="100"/>
      <c r="AN1139" s="71"/>
      <c r="AO1139" s="72"/>
      <c r="AP1139" s="73"/>
      <c r="AQ1139" s="74"/>
      <c r="AR1139" s="97"/>
      <c r="AS1139" s="98"/>
      <c r="AT1139" s="99"/>
      <c r="AU1139" s="100"/>
    </row>
    <row r="1140" spans="1:47">
      <c r="A1140" s="67"/>
      <c r="B1140" s="140" t="s">
        <v>876</v>
      </c>
      <c r="C1140" s="134" t="s">
        <v>889</v>
      </c>
      <c r="D1140" s="135">
        <v>232</v>
      </c>
      <c r="E1140" s="70">
        <v>210</v>
      </c>
      <c r="F1140" s="70">
        <v>8</v>
      </c>
      <c r="G1140" s="96">
        <f t="shared" si="26"/>
        <v>1680</v>
      </c>
      <c r="H1140" s="71" t="s">
        <v>24</v>
      </c>
      <c r="I1140" s="72"/>
      <c r="J1140" s="73">
        <v>6</v>
      </c>
      <c r="K1140" s="74">
        <v>6</v>
      </c>
      <c r="L1140" s="97" t="s">
        <v>25</v>
      </c>
      <c r="M1140" s="86" t="s">
        <v>82</v>
      </c>
      <c r="N1140" s="99">
        <v>6</v>
      </c>
      <c r="O1140" s="100">
        <v>6</v>
      </c>
      <c r="P1140" s="71"/>
      <c r="Q1140" s="72"/>
      <c r="R1140" s="73"/>
      <c r="S1140" s="74"/>
      <c r="T1140" s="97"/>
      <c r="U1140" s="98"/>
      <c r="V1140" s="99"/>
      <c r="W1140" s="100"/>
      <c r="X1140" s="71"/>
      <c r="Y1140" s="72"/>
      <c r="Z1140" s="73"/>
      <c r="AA1140" s="74"/>
      <c r="AB1140" s="97"/>
      <c r="AC1140" s="98"/>
      <c r="AD1140" s="99"/>
      <c r="AE1140" s="100"/>
      <c r="AF1140" s="71"/>
      <c r="AG1140" s="72"/>
      <c r="AH1140" s="73"/>
      <c r="AI1140" s="74"/>
      <c r="AJ1140" s="97"/>
      <c r="AK1140" s="98"/>
      <c r="AL1140" s="99"/>
      <c r="AM1140" s="100"/>
      <c r="AN1140" s="71"/>
      <c r="AO1140" s="72"/>
      <c r="AP1140" s="73"/>
      <c r="AQ1140" s="74"/>
      <c r="AR1140" s="97"/>
      <c r="AS1140" s="98"/>
      <c r="AT1140" s="99"/>
      <c r="AU1140" s="100"/>
    </row>
    <row r="1141" spans="1:47">
      <c r="A1141" s="67"/>
      <c r="B1141" s="153" t="s">
        <v>876</v>
      </c>
      <c r="C1141" s="68" t="s">
        <v>889</v>
      </c>
      <c r="D1141" s="69">
        <v>233</v>
      </c>
      <c r="E1141" s="70">
        <v>210</v>
      </c>
      <c r="F1141" s="70">
        <v>8</v>
      </c>
      <c r="G1141" s="96">
        <f t="shared" si="26"/>
        <v>1680</v>
      </c>
      <c r="H1141" s="71" t="s">
        <v>24</v>
      </c>
      <c r="I1141" s="72"/>
      <c r="J1141" s="73">
        <v>5</v>
      </c>
      <c r="K1141" s="74">
        <v>5</v>
      </c>
      <c r="L1141" s="97" t="s">
        <v>25</v>
      </c>
      <c r="M1141" s="98" t="s">
        <v>82</v>
      </c>
      <c r="N1141" s="99">
        <v>5</v>
      </c>
      <c r="O1141" s="100">
        <v>5</v>
      </c>
      <c r="P1141" s="71"/>
      <c r="Q1141" s="72"/>
      <c r="R1141" s="73"/>
      <c r="S1141" s="74"/>
      <c r="T1141" s="97"/>
      <c r="U1141" s="98"/>
      <c r="V1141" s="99"/>
      <c r="W1141" s="100"/>
      <c r="X1141" s="71"/>
      <c r="Y1141" s="72"/>
      <c r="Z1141" s="73"/>
      <c r="AA1141" s="74"/>
      <c r="AB1141" s="97"/>
      <c r="AC1141" s="98"/>
      <c r="AD1141" s="99"/>
      <c r="AE1141" s="100"/>
      <c r="AF1141" s="71"/>
      <c r="AG1141" s="72"/>
      <c r="AH1141" s="73"/>
      <c r="AI1141" s="74"/>
      <c r="AJ1141" s="97"/>
      <c r="AK1141" s="98"/>
      <c r="AL1141" s="99"/>
      <c r="AM1141" s="100"/>
      <c r="AN1141" s="71"/>
      <c r="AO1141" s="72"/>
      <c r="AP1141" s="73"/>
      <c r="AQ1141" s="74"/>
      <c r="AR1141" s="97"/>
      <c r="AS1141" s="98"/>
      <c r="AT1141" s="99"/>
      <c r="AU1141" s="100"/>
    </row>
    <row r="1142" spans="1:47">
      <c r="A1142" s="67"/>
      <c r="B1142" s="140" t="s">
        <v>876</v>
      </c>
      <c r="C1142" s="68" t="s">
        <v>889</v>
      </c>
      <c r="D1142" s="69">
        <v>234</v>
      </c>
      <c r="E1142" s="70">
        <v>210</v>
      </c>
      <c r="F1142" s="70">
        <v>8</v>
      </c>
      <c r="G1142" s="96">
        <f t="shared" si="26"/>
        <v>1680</v>
      </c>
      <c r="H1142" s="71" t="s">
        <v>24</v>
      </c>
      <c r="I1142" s="72"/>
      <c r="J1142" s="73">
        <v>6</v>
      </c>
      <c r="K1142" s="74">
        <v>6</v>
      </c>
      <c r="L1142" s="97" t="s">
        <v>25</v>
      </c>
      <c r="M1142" s="98" t="s">
        <v>82</v>
      </c>
      <c r="N1142" s="99">
        <v>6</v>
      </c>
      <c r="O1142" s="100">
        <v>6</v>
      </c>
      <c r="P1142" s="71"/>
      <c r="Q1142" s="72"/>
      <c r="R1142" s="73"/>
      <c r="S1142" s="74"/>
      <c r="T1142" s="97"/>
      <c r="U1142" s="98"/>
      <c r="V1142" s="99"/>
      <c r="W1142" s="100"/>
      <c r="X1142" s="71"/>
      <c r="Y1142" s="72"/>
      <c r="Z1142" s="73"/>
      <c r="AA1142" s="74"/>
      <c r="AB1142" s="97"/>
      <c r="AC1142" s="98"/>
      <c r="AD1142" s="99"/>
      <c r="AE1142" s="100"/>
      <c r="AF1142" s="71"/>
      <c r="AG1142" s="72"/>
      <c r="AH1142" s="73"/>
      <c r="AI1142" s="74"/>
      <c r="AJ1142" s="97"/>
      <c r="AK1142" s="98"/>
      <c r="AL1142" s="99"/>
      <c r="AM1142" s="100"/>
      <c r="AN1142" s="71"/>
      <c r="AO1142" s="72"/>
      <c r="AP1142" s="73"/>
      <c r="AQ1142" s="74"/>
      <c r="AR1142" s="97"/>
      <c r="AS1142" s="98"/>
      <c r="AT1142" s="99"/>
      <c r="AU1142" s="100"/>
    </row>
    <row r="1143" spans="1:47">
      <c r="A1143" s="67"/>
      <c r="B1143" s="140" t="s">
        <v>876</v>
      </c>
      <c r="C1143" s="68" t="s">
        <v>889</v>
      </c>
      <c r="D1143" s="69" t="s">
        <v>216</v>
      </c>
      <c r="E1143" s="70">
        <v>210</v>
      </c>
      <c r="F1143" s="70">
        <v>10</v>
      </c>
      <c r="G1143" s="96">
        <f t="shared" si="26"/>
        <v>2100</v>
      </c>
      <c r="H1143" s="71"/>
      <c r="I1143" s="72"/>
      <c r="J1143" s="73"/>
      <c r="K1143" s="74"/>
      <c r="L1143" s="97"/>
      <c r="M1143" s="98"/>
      <c r="N1143" s="99"/>
      <c r="O1143" s="100"/>
      <c r="P1143" s="71"/>
      <c r="Q1143" s="72"/>
      <c r="R1143" s="73"/>
      <c r="S1143" s="74"/>
      <c r="T1143" s="97"/>
      <c r="U1143" s="98"/>
      <c r="V1143" s="99"/>
      <c r="W1143" s="100"/>
      <c r="X1143" s="71"/>
      <c r="Y1143" s="72"/>
      <c r="Z1143" s="73"/>
      <c r="AA1143" s="74"/>
      <c r="AB1143" s="97"/>
      <c r="AC1143" s="98"/>
      <c r="AD1143" s="99"/>
      <c r="AE1143" s="100"/>
      <c r="AF1143" s="71"/>
      <c r="AG1143" s="72"/>
      <c r="AH1143" s="73"/>
      <c r="AI1143" s="74"/>
      <c r="AJ1143" s="97"/>
      <c r="AK1143" s="98"/>
      <c r="AL1143" s="99"/>
      <c r="AM1143" s="100"/>
      <c r="AN1143" s="71"/>
      <c r="AO1143" s="72"/>
      <c r="AP1143" s="73"/>
      <c r="AQ1143" s="74"/>
      <c r="AR1143" s="97"/>
      <c r="AS1143" s="98"/>
      <c r="AT1143" s="99"/>
      <c r="AU1143" s="100"/>
    </row>
    <row r="1144" spans="1:47">
      <c r="A1144" s="67"/>
      <c r="B1144" s="140" t="s">
        <v>876</v>
      </c>
      <c r="C1144" s="68"/>
      <c r="D1144" s="69" t="s">
        <v>893</v>
      </c>
      <c r="E1144" s="70">
        <v>210</v>
      </c>
      <c r="F1144" s="70">
        <v>10</v>
      </c>
      <c r="G1144" s="96">
        <f t="shared" si="26"/>
        <v>2100</v>
      </c>
      <c r="H1144" s="71"/>
      <c r="I1144" s="72"/>
      <c r="J1144" s="73"/>
      <c r="K1144" s="74"/>
      <c r="L1144" s="97"/>
      <c r="M1144" s="98"/>
      <c r="N1144" s="99"/>
      <c r="O1144" s="100"/>
      <c r="P1144" s="71"/>
      <c r="Q1144" s="72"/>
      <c r="R1144" s="73"/>
      <c r="S1144" s="74"/>
      <c r="T1144" s="97"/>
      <c r="U1144" s="98"/>
      <c r="V1144" s="99"/>
      <c r="W1144" s="100"/>
      <c r="X1144" s="71"/>
      <c r="Y1144" s="72"/>
      <c r="Z1144" s="73"/>
      <c r="AA1144" s="74"/>
      <c r="AB1144" s="97"/>
      <c r="AC1144" s="98"/>
      <c r="AD1144" s="99"/>
      <c r="AE1144" s="100"/>
      <c r="AF1144" s="71"/>
      <c r="AG1144" s="72"/>
      <c r="AH1144" s="73"/>
      <c r="AI1144" s="74"/>
      <c r="AJ1144" s="97"/>
      <c r="AK1144" s="98"/>
      <c r="AL1144" s="99"/>
      <c r="AM1144" s="100"/>
      <c r="AN1144" s="71"/>
      <c r="AO1144" s="72"/>
      <c r="AP1144" s="73"/>
      <c r="AQ1144" s="74"/>
      <c r="AR1144" s="97"/>
      <c r="AS1144" s="98"/>
      <c r="AT1144" s="99"/>
      <c r="AU1144" s="100"/>
    </row>
    <row r="1145" spans="1:47">
      <c r="A1145" s="67"/>
      <c r="B1145" s="140" t="s">
        <v>876</v>
      </c>
      <c r="C1145" s="68"/>
      <c r="D1145" s="69" t="s">
        <v>892</v>
      </c>
      <c r="E1145" s="70">
        <v>210</v>
      </c>
      <c r="F1145" s="70">
        <v>10</v>
      </c>
      <c r="G1145" s="96">
        <f t="shared" si="26"/>
        <v>2100</v>
      </c>
      <c r="H1145" s="71" t="s">
        <v>24</v>
      </c>
      <c r="I1145" s="72"/>
      <c r="J1145" s="73">
        <v>2</v>
      </c>
      <c r="K1145" s="74">
        <v>2</v>
      </c>
      <c r="L1145" s="97" t="s">
        <v>25</v>
      </c>
      <c r="M1145" s="98" t="s">
        <v>82</v>
      </c>
      <c r="N1145" s="99">
        <v>2</v>
      </c>
      <c r="O1145" s="100">
        <v>2</v>
      </c>
      <c r="P1145" s="71"/>
      <c r="Q1145" s="72"/>
      <c r="R1145" s="73"/>
      <c r="S1145" s="74"/>
      <c r="T1145" s="97"/>
      <c r="U1145" s="98"/>
      <c r="V1145" s="99"/>
      <c r="W1145" s="100"/>
      <c r="X1145" s="71"/>
      <c r="Y1145" s="72"/>
      <c r="Z1145" s="73"/>
      <c r="AA1145" s="74"/>
      <c r="AB1145" s="97"/>
      <c r="AC1145" s="98"/>
      <c r="AD1145" s="99"/>
      <c r="AE1145" s="100"/>
      <c r="AF1145" s="71"/>
      <c r="AG1145" s="72"/>
      <c r="AH1145" s="73"/>
      <c r="AI1145" s="74"/>
      <c r="AJ1145" s="97"/>
      <c r="AK1145" s="98"/>
      <c r="AL1145" s="99"/>
      <c r="AM1145" s="100"/>
      <c r="AN1145" s="71"/>
      <c r="AO1145" s="72"/>
      <c r="AP1145" s="73"/>
      <c r="AQ1145" s="74"/>
      <c r="AR1145" s="97"/>
      <c r="AS1145" s="98"/>
      <c r="AT1145" s="99"/>
      <c r="AU1145" s="100"/>
    </row>
    <row r="1146" spans="1:47">
      <c r="A1146" s="67"/>
      <c r="B1146" s="140" t="s">
        <v>876</v>
      </c>
      <c r="C1146" s="68"/>
      <c r="D1146" s="69" t="s">
        <v>897</v>
      </c>
      <c r="E1146" s="70">
        <v>210</v>
      </c>
      <c r="F1146" s="70">
        <v>10</v>
      </c>
      <c r="G1146" s="96">
        <f t="shared" si="26"/>
        <v>2100</v>
      </c>
      <c r="H1146" s="71" t="s">
        <v>24</v>
      </c>
      <c r="I1146" s="72"/>
      <c r="J1146" s="73">
        <v>4</v>
      </c>
      <c r="K1146" s="74">
        <v>4</v>
      </c>
      <c r="L1146" s="97" t="s">
        <v>25</v>
      </c>
      <c r="M1146" s="98" t="s">
        <v>82</v>
      </c>
      <c r="N1146" s="99">
        <v>4</v>
      </c>
      <c r="O1146" s="100">
        <v>4</v>
      </c>
      <c r="P1146" s="71"/>
      <c r="Q1146" s="72"/>
      <c r="R1146" s="73"/>
      <c r="S1146" s="74"/>
      <c r="T1146" s="97"/>
      <c r="U1146" s="98"/>
      <c r="V1146" s="99"/>
      <c r="W1146" s="100"/>
      <c r="X1146" s="71"/>
      <c r="Y1146" s="72"/>
      <c r="Z1146" s="73"/>
      <c r="AA1146" s="74"/>
      <c r="AB1146" s="97"/>
      <c r="AC1146" s="98"/>
      <c r="AD1146" s="99"/>
      <c r="AE1146" s="100"/>
      <c r="AF1146" s="71"/>
      <c r="AG1146" s="72"/>
      <c r="AH1146" s="73"/>
      <c r="AI1146" s="74"/>
      <c r="AJ1146" s="97"/>
      <c r="AK1146" s="98"/>
      <c r="AL1146" s="99"/>
      <c r="AM1146" s="100"/>
      <c r="AN1146" s="71"/>
      <c r="AO1146" s="72"/>
      <c r="AP1146" s="73"/>
      <c r="AQ1146" s="74"/>
      <c r="AR1146" s="97"/>
      <c r="AS1146" s="98"/>
      <c r="AT1146" s="99"/>
      <c r="AU1146" s="100"/>
    </row>
    <row r="1147" spans="1:47">
      <c r="A1147" s="67"/>
      <c r="B1147" s="140" t="s">
        <v>876</v>
      </c>
      <c r="C1147" s="68"/>
      <c r="D1147" s="69" t="s">
        <v>895</v>
      </c>
      <c r="E1147" s="70">
        <v>210</v>
      </c>
      <c r="F1147" s="70">
        <v>10</v>
      </c>
      <c r="G1147" s="96">
        <f t="shared" si="26"/>
        <v>2100</v>
      </c>
      <c r="H1147" s="71"/>
      <c r="I1147" s="72"/>
      <c r="J1147" s="73"/>
      <c r="K1147" s="74"/>
      <c r="L1147" s="97"/>
      <c r="M1147" s="98"/>
      <c r="N1147" s="99"/>
      <c r="O1147" s="100"/>
      <c r="P1147" s="71"/>
      <c r="Q1147" s="72"/>
      <c r="R1147" s="73"/>
      <c r="S1147" s="74"/>
      <c r="T1147" s="97"/>
      <c r="U1147" s="98"/>
      <c r="V1147" s="99"/>
      <c r="W1147" s="100"/>
      <c r="X1147" s="71"/>
      <c r="Y1147" s="72"/>
      <c r="Z1147" s="73"/>
      <c r="AA1147" s="74"/>
      <c r="AB1147" s="97"/>
      <c r="AC1147" s="98"/>
      <c r="AD1147" s="99"/>
      <c r="AE1147" s="100"/>
      <c r="AF1147" s="71"/>
      <c r="AG1147" s="72"/>
      <c r="AH1147" s="73"/>
      <c r="AI1147" s="74"/>
      <c r="AJ1147" s="97"/>
      <c r="AK1147" s="98"/>
      <c r="AL1147" s="99"/>
      <c r="AM1147" s="100"/>
      <c r="AN1147" s="71"/>
      <c r="AO1147" s="72"/>
      <c r="AP1147" s="73"/>
      <c r="AQ1147" s="74"/>
      <c r="AR1147" s="97"/>
      <c r="AS1147" s="98"/>
      <c r="AT1147" s="99"/>
      <c r="AU1147" s="100"/>
    </row>
    <row r="1148" spans="1:47">
      <c r="A1148" s="67"/>
      <c r="B1148" s="140" t="s">
        <v>876</v>
      </c>
      <c r="C1148" s="68"/>
      <c r="D1148" s="69" t="s">
        <v>898</v>
      </c>
      <c r="E1148" s="70">
        <v>210</v>
      </c>
      <c r="F1148" s="70">
        <v>10</v>
      </c>
      <c r="G1148" s="96">
        <f t="shared" si="26"/>
        <v>2100</v>
      </c>
      <c r="H1148" s="71" t="s">
        <v>24</v>
      </c>
      <c r="I1148" s="72"/>
      <c r="J1148" s="73">
        <v>4</v>
      </c>
      <c r="K1148" s="74">
        <v>4</v>
      </c>
      <c r="L1148" s="97" t="s">
        <v>25</v>
      </c>
      <c r="M1148" s="98" t="s">
        <v>82</v>
      </c>
      <c r="N1148" s="99">
        <v>4</v>
      </c>
      <c r="O1148" s="100">
        <v>4</v>
      </c>
      <c r="P1148" s="71"/>
      <c r="Q1148" s="72"/>
      <c r="R1148" s="73"/>
      <c r="S1148" s="74"/>
      <c r="T1148" s="97"/>
      <c r="U1148" s="98"/>
      <c r="V1148" s="99"/>
      <c r="W1148" s="100"/>
      <c r="X1148" s="71"/>
      <c r="Y1148" s="72"/>
      <c r="Z1148" s="73"/>
      <c r="AA1148" s="74"/>
      <c r="AB1148" s="97"/>
      <c r="AC1148" s="98"/>
      <c r="AD1148" s="99"/>
      <c r="AE1148" s="100"/>
      <c r="AF1148" s="71"/>
      <c r="AG1148" s="72"/>
      <c r="AH1148" s="73"/>
      <c r="AI1148" s="74"/>
      <c r="AJ1148" s="97"/>
      <c r="AK1148" s="98"/>
      <c r="AL1148" s="99"/>
      <c r="AM1148" s="100"/>
      <c r="AN1148" s="71"/>
      <c r="AO1148" s="72"/>
      <c r="AP1148" s="73"/>
      <c r="AQ1148" s="74"/>
      <c r="AR1148" s="97"/>
      <c r="AS1148" s="98"/>
      <c r="AT1148" s="99"/>
      <c r="AU1148" s="100"/>
    </row>
    <row r="1149" spans="1:47">
      <c r="A1149" s="67"/>
      <c r="B1149" s="140" t="s">
        <v>876</v>
      </c>
      <c r="C1149" s="68"/>
      <c r="D1149" s="69" t="s">
        <v>499</v>
      </c>
      <c r="E1149" s="70">
        <v>210</v>
      </c>
      <c r="F1149" s="70">
        <v>10</v>
      </c>
      <c r="G1149" s="96">
        <f t="shared" ref="G1149:G1213" si="27">E1149*F1149</f>
        <v>2100</v>
      </c>
      <c r="H1149" s="71" t="s">
        <v>24</v>
      </c>
      <c r="I1149" s="72"/>
      <c r="J1149" s="73">
        <v>2</v>
      </c>
      <c r="K1149" s="74">
        <v>2</v>
      </c>
      <c r="L1149" s="97" t="s">
        <v>25</v>
      </c>
      <c r="M1149" s="98" t="s">
        <v>98</v>
      </c>
      <c r="N1149" s="99">
        <v>2</v>
      </c>
      <c r="O1149" s="100">
        <v>2</v>
      </c>
      <c r="P1149" s="71" t="s">
        <v>24</v>
      </c>
      <c r="Q1149" s="72"/>
      <c r="R1149" s="73">
        <v>1</v>
      </c>
      <c r="S1149" s="74">
        <v>1</v>
      </c>
      <c r="T1149" s="97" t="s">
        <v>23</v>
      </c>
      <c r="U1149" s="98" t="s">
        <v>106</v>
      </c>
      <c r="V1149" s="99">
        <v>1</v>
      </c>
      <c r="W1149" s="100">
        <v>1</v>
      </c>
      <c r="X1149" s="71"/>
      <c r="Y1149" s="72"/>
      <c r="Z1149" s="73"/>
      <c r="AA1149" s="74"/>
      <c r="AB1149" s="97"/>
      <c r="AC1149" s="98"/>
      <c r="AD1149" s="99"/>
      <c r="AE1149" s="100"/>
      <c r="AF1149" s="71"/>
      <c r="AG1149" s="72"/>
      <c r="AH1149" s="73"/>
      <c r="AI1149" s="74"/>
      <c r="AJ1149" s="97"/>
      <c r="AK1149" s="98"/>
      <c r="AL1149" s="99"/>
      <c r="AM1149" s="100"/>
      <c r="AN1149" s="71"/>
      <c r="AO1149" s="72"/>
      <c r="AP1149" s="73"/>
      <c r="AQ1149" s="74"/>
      <c r="AR1149" s="97"/>
      <c r="AS1149" s="98"/>
      <c r="AT1149" s="99"/>
      <c r="AU1149" s="100"/>
    </row>
    <row r="1150" spans="1:47">
      <c r="A1150" s="67"/>
      <c r="B1150" s="140" t="s">
        <v>876</v>
      </c>
      <c r="C1150" s="68" t="s">
        <v>877</v>
      </c>
      <c r="D1150" s="69" t="s">
        <v>899</v>
      </c>
      <c r="E1150" s="70">
        <v>210</v>
      </c>
      <c r="F1150" s="70">
        <v>6</v>
      </c>
      <c r="G1150" s="96">
        <f t="shared" si="27"/>
        <v>1260</v>
      </c>
      <c r="H1150" s="71" t="s">
        <v>24</v>
      </c>
      <c r="I1150" s="72"/>
      <c r="J1150" s="73">
        <v>28</v>
      </c>
      <c r="K1150" s="74">
        <v>28</v>
      </c>
      <c r="L1150" s="97" t="s">
        <v>25</v>
      </c>
      <c r="M1150" s="98" t="s">
        <v>82</v>
      </c>
      <c r="N1150" s="99">
        <v>28</v>
      </c>
      <c r="O1150" s="100">
        <v>28</v>
      </c>
      <c r="P1150" s="71"/>
      <c r="Q1150" s="72"/>
      <c r="R1150" s="73"/>
      <c r="S1150" s="74"/>
      <c r="T1150" s="97"/>
      <c r="U1150" s="98"/>
      <c r="V1150" s="99"/>
      <c r="W1150" s="100"/>
      <c r="X1150" s="71"/>
      <c r="Y1150" s="72"/>
      <c r="Z1150" s="73"/>
      <c r="AA1150" s="74"/>
      <c r="AB1150" s="97"/>
      <c r="AC1150" s="98"/>
      <c r="AD1150" s="99"/>
      <c r="AE1150" s="100"/>
      <c r="AF1150" s="71"/>
      <c r="AG1150" s="72"/>
      <c r="AH1150" s="73"/>
      <c r="AI1150" s="74"/>
      <c r="AJ1150" s="97"/>
      <c r="AK1150" s="98"/>
      <c r="AL1150" s="99"/>
      <c r="AM1150" s="100"/>
      <c r="AN1150" s="71"/>
      <c r="AO1150" s="72"/>
      <c r="AP1150" s="73"/>
      <c r="AQ1150" s="74"/>
      <c r="AR1150" s="97"/>
      <c r="AS1150" s="98"/>
      <c r="AT1150" s="99"/>
      <c r="AU1150" s="100"/>
    </row>
    <row r="1151" spans="1:47">
      <c r="A1151" s="67"/>
      <c r="B1151" s="140" t="s">
        <v>876</v>
      </c>
      <c r="C1151" s="68" t="s">
        <v>877</v>
      </c>
      <c r="D1151" s="69" t="s">
        <v>900</v>
      </c>
      <c r="E1151" s="70">
        <v>210</v>
      </c>
      <c r="F1151" s="70">
        <v>6</v>
      </c>
      <c r="G1151" s="96">
        <f t="shared" si="27"/>
        <v>1260</v>
      </c>
      <c r="H1151" s="71" t="s">
        <v>24</v>
      </c>
      <c r="I1151" s="72"/>
      <c r="J1151" s="73">
        <v>8</v>
      </c>
      <c r="K1151" s="74">
        <v>8</v>
      </c>
      <c r="L1151" s="97" t="s">
        <v>25</v>
      </c>
      <c r="M1151" s="98" t="s">
        <v>82</v>
      </c>
      <c r="N1151" s="99">
        <v>8</v>
      </c>
      <c r="O1151" s="100">
        <v>8</v>
      </c>
      <c r="P1151" s="71" t="s">
        <v>24</v>
      </c>
      <c r="Q1151" s="72"/>
      <c r="R1151" s="73">
        <v>2</v>
      </c>
      <c r="S1151" s="74">
        <v>2</v>
      </c>
      <c r="T1151" s="97" t="s">
        <v>23</v>
      </c>
      <c r="U1151" s="98" t="s">
        <v>98</v>
      </c>
      <c r="V1151" s="99">
        <v>2</v>
      </c>
      <c r="W1151" s="100">
        <v>2</v>
      </c>
      <c r="X1151" s="71"/>
      <c r="Y1151" s="72"/>
      <c r="Z1151" s="73"/>
      <c r="AA1151" s="74"/>
      <c r="AB1151" s="97"/>
      <c r="AC1151" s="98"/>
      <c r="AD1151" s="99"/>
      <c r="AE1151" s="100"/>
      <c r="AF1151" s="71"/>
      <c r="AG1151" s="72"/>
      <c r="AH1151" s="73"/>
      <c r="AI1151" s="74"/>
      <c r="AJ1151" s="97"/>
      <c r="AK1151" s="98"/>
      <c r="AL1151" s="99"/>
      <c r="AM1151" s="100"/>
      <c r="AN1151" s="71"/>
      <c r="AO1151" s="72"/>
      <c r="AP1151" s="73"/>
      <c r="AQ1151" s="74"/>
      <c r="AR1151" s="97"/>
      <c r="AS1151" s="98"/>
      <c r="AT1151" s="99"/>
      <c r="AU1151" s="100"/>
    </row>
    <row r="1152" spans="1:47">
      <c r="A1152" s="67"/>
      <c r="B1152" s="140" t="s">
        <v>876</v>
      </c>
      <c r="C1152" s="68" t="s">
        <v>877</v>
      </c>
      <c r="D1152" s="69" t="s">
        <v>901</v>
      </c>
      <c r="E1152" s="70">
        <v>210</v>
      </c>
      <c r="F1152" s="70">
        <v>6</v>
      </c>
      <c r="G1152" s="96">
        <f t="shared" si="27"/>
        <v>1260</v>
      </c>
      <c r="H1152" s="71" t="s">
        <v>24</v>
      </c>
      <c r="I1152" s="72"/>
      <c r="J1152" s="73">
        <v>9</v>
      </c>
      <c r="K1152" s="74">
        <v>9</v>
      </c>
      <c r="L1152" s="97" t="s">
        <v>25</v>
      </c>
      <c r="M1152" s="98" t="s">
        <v>82</v>
      </c>
      <c r="N1152" s="99">
        <v>9</v>
      </c>
      <c r="O1152" s="100">
        <v>9</v>
      </c>
      <c r="P1152" s="71" t="s">
        <v>24</v>
      </c>
      <c r="Q1152" s="72"/>
      <c r="R1152" s="73">
        <v>2</v>
      </c>
      <c r="S1152" s="74">
        <v>2</v>
      </c>
      <c r="T1152" s="97" t="s">
        <v>23</v>
      </c>
      <c r="U1152" s="98" t="s">
        <v>98</v>
      </c>
      <c r="V1152" s="99">
        <v>2</v>
      </c>
      <c r="W1152" s="100">
        <v>2</v>
      </c>
      <c r="X1152" s="71"/>
      <c r="Y1152" s="72"/>
      <c r="Z1152" s="73"/>
      <c r="AA1152" s="74"/>
      <c r="AB1152" s="97"/>
      <c r="AC1152" s="98"/>
      <c r="AD1152" s="99"/>
      <c r="AE1152" s="100"/>
      <c r="AF1152" s="71"/>
      <c r="AG1152" s="72"/>
      <c r="AH1152" s="73"/>
      <c r="AI1152" s="74"/>
      <c r="AJ1152" s="97"/>
      <c r="AK1152" s="98"/>
      <c r="AL1152" s="99"/>
      <c r="AM1152" s="100"/>
      <c r="AN1152" s="71"/>
      <c r="AO1152" s="72"/>
      <c r="AP1152" s="73"/>
      <c r="AQ1152" s="74"/>
      <c r="AR1152" s="97"/>
      <c r="AS1152" s="98"/>
      <c r="AT1152" s="99"/>
      <c r="AU1152" s="100"/>
    </row>
    <row r="1153" spans="1:47">
      <c r="A1153" s="67"/>
      <c r="B1153" s="140" t="s">
        <v>876</v>
      </c>
      <c r="C1153" s="68" t="s">
        <v>877</v>
      </c>
      <c r="D1153" s="69" t="s">
        <v>902</v>
      </c>
      <c r="E1153" s="70">
        <v>210</v>
      </c>
      <c r="F1153" s="70">
        <v>6</v>
      </c>
      <c r="G1153" s="96">
        <f t="shared" si="27"/>
        <v>1260</v>
      </c>
      <c r="H1153" s="71" t="s">
        <v>24</v>
      </c>
      <c r="I1153" s="72"/>
      <c r="J1153" s="73">
        <v>9</v>
      </c>
      <c r="K1153" s="74">
        <v>9</v>
      </c>
      <c r="L1153" s="97" t="s">
        <v>25</v>
      </c>
      <c r="M1153" s="98" t="s">
        <v>82</v>
      </c>
      <c r="N1153" s="99">
        <v>9</v>
      </c>
      <c r="O1153" s="100">
        <v>9</v>
      </c>
      <c r="P1153" s="71" t="s">
        <v>24</v>
      </c>
      <c r="Q1153" s="72"/>
      <c r="R1153" s="73">
        <v>2</v>
      </c>
      <c r="S1153" s="74">
        <v>2</v>
      </c>
      <c r="T1153" s="97" t="s">
        <v>23</v>
      </c>
      <c r="U1153" s="98" t="s">
        <v>98</v>
      </c>
      <c r="V1153" s="99">
        <v>2</v>
      </c>
      <c r="W1153" s="100">
        <v>2</v>
      </c>
      <c r="X1153" s="71"/>
      <c r="Y1153" s="72"/>
      <c r="Z1153" s="73"/>
      <c r="AA1153" s="74"/>
      <c r="AB1153" s="97"/>
      <c r="AC1153" s="98"/>
      <c r="AD1153" s="99"/>
      <c r="AE1153" s="100"/>
      <c r="AF1153" s="71"/>
      <c r="AG1153" s="72"/>
      <c r="AH1153" s="73"/>
      <c r="AI1153" s="74"/>
      <c r="AJ1153" s="97"/>
      <c r="AK1153" s="98"/>
      <c r="AL1153" s="99"/>
      <c r="AM1153" s="100"/>
      <c r="AN1153" s="71"/>
      <c r="AO1153" s="72"/>
      <c r="AP1153" s="73"/>
      <c r="AQ1153" s="74"/>
      <c r="AR1153" s="97"/>
      <c r="AS1153" s="98"/>
      <c r="AT1153" s="99"/>
      <c r="AU1153" s="100"/>
    </row>
    <row r="1154" spans="1:47">
      <c r="A1154" s="67"/>
      <c r="B1154" s="140" t="s">
        <v>876</v>
      </c>
      <c r="C1154" s="68" t="s">
        <v>877</v>
      </c>
      <c r="D1154" s="69" t="s">
        <v>903</v>
      </c>
      <c r="E1154" s="70">
        <v>210</v>
      </c>
      <c r="F1154" s="70">
        <v>6</v>
      </c>
      <c r="G1154" s="96">
        <f t="shared" si="27"/>
        <v>1260</v>
      </c>
      <c r="H1154" s="71" t="s">
        <v>24</v>
      </c>
      <c r="I1154" s="72"/>
      <c r="J1154" s="73">
        <v>4</v>
      </c>
      <c r="K1154" s="74">
        <v>4</v>
      </c>
      <c r="L1154" s="97" t="s">
        <v>25</v>
      </c>
      <c r="M1154" s="98" t="s">
        <v>82</v>
      </c>
      <c r="N1154" s="99">
        <v>4</v>
      </c>
      <c r="O1154" s="100">
        <v>4</v>
      </c>
      <c r="P1154" s="71"/>
      <c r="Q1154" s="72"/>
      <c r="R1154" s="73"/>
      <c r="S1154" s="74"/>
      <c r="T1154" s="97"/>
      <c r="U1154" s="98"/>
      <c r="V1154" s="99"/>
      <c r="W1154" s="100"/>
      <c r="X1154" s="71"/>
      <c r="Y1154" s="72"/>
      <c r="Z1154" s="73"/>
      <c r="AA1154" s="74"/>
      <c r="AB1154" s="97"/>
      <c r="AC1154" s="98"/>
      <c r="AD1154" s="99"/>
      <c r="AE1154" s="100"/>
      <c r="AF1154" s="71"/>
      <c r="AG1154" s="72"/>
      <c r="AH1154" s="73"/>
      <c r="AI1154" s="74"/>
      <c r="AJ1154" s="97"/>
      <c r="AK1154" s="98"/>
      <c r="AL1154" s="99"/>
      <c r="AM1154" s="100"/>
      <c r="AN1154" s="71"/>
      <c r="AO1154" s="72"/>
      <c r="AP1154" s="73"/>
      <c r="AQ1154" s="74"/>
      <c r="AR1154" s="97"/>
      <c r="AS1154" s="98"/>
      <c r="AT1154" s="99"/>
      <c r="AU1154" s="100"/>
    </row>
    <row r="1155" spans="1:47">
      <c r="A1155" s="67"/>
      <c r="B1155" s="140" t="s">
        <v>876</v>
      </c>
      <c r="C1155" s="134" t="s">
        <v>884</v>
      </c>
      <c r="D1155" s="135" t="s">
        <v>410</v>
      </c>
      <c r="E1155" s="70">
        <v>210</v>
      </c>
      <c r="F1155" s="70">
        <v>6</v>
      </c>
      <c r="G1155" s="96">
        <f t="shared" si="27"/>
        <v>1260</v>
      </c>
      <c r="H1155" s="71" t="s">
        <v>24</v>
      </c>
      <c r="I1155" s="72"/>
      <c r="J1155" s="73">
        <v>34</v>
      </c>
      <c r="K1155" s="74">
        <v>34</v>
      </c>
      <c r="L1155" s="97" t="s">
        <v>25</v>
      </c>
      <c r="M1155" s="98" t="s">
        <v>82</v>
      </c>
      <c r="N1155" s="99">
        <v>34</v>
      </c>
      <c r="O1155" s="100">
        <v>34</v>
      </c>
      <c r="P1155" s="71"/>
      <c r="Q1155" s="72"/>
      <c r="R1155" s="73"/>
      <c r="S1155" s="74"/>
      <c r="T1155" s="97"/>
      <c r="U1155" s="98"/>
      <c r="V1155" s="99"/>
      <c r="W1155" s="100"/>
      <c r="X1155" s="71"/>
      <c r="Y1155" s="72"/>
      <c r="Z1155" s="73"/>
      <c r="AA1155" s="74"/>
      <c r="AB1155" s="97"/>
      <c r="AC1155" s="98"/>
      <c r="AD1155" s="99"/>
      <c r="AE1155" s="100"/>
      <c r="AF1155" s="71"/>
      <c r="AG1155" s="72"/>
      <c r="AH1155" s="73"/>
      <c r="AI1155" s="74"/>
      <c r="AJ1155" s="97"/>
      <c r="AK1155" s="98"/>
      <c r="AL1155" s="99"/>
      <c r="AM1155" s="100"/>
      <c r="AN1155" s="71"/>
      <c r="AO1155" s="72"/>
      <c r="AP1155" s="73"/>
      <c r="AQ1155" s="74"/>
      <c r="AR1155" s="97"/>
      <c r="AS1155" s="98"/>
      <c r="AT1155" s="99"/>
      <c r="AU1155" s="100"/>
    </row>
    <row r="1156" spans="1:47">
      <c r="A1156" s="67"/>
      <c r="B1156" s="153" t="s">
        <v>876</v>
      </c>
      <c r="C1156" s="68" t="s">
        <v>884</v>
      </c>
      <c r="D1156" s="69" t="s">
        <v>904</v>
      </c>
      <c r="E1156" s="70">
        <v>210</v>
      </c>
      <c r="F1156" s="70">
        <v>6</v>
      </c>
      <c r="G1156" s="96">
        <f t="shared" si="27"/>
        <v>1260</v>
      </c>
      <c r="H1156" s="71" t="s">
        <v>24</v>
      </c>
      <c r="I1156" s="72"/>
      <c r="J1156" s="73">
        <v>8</v>
      </c>
      <c r="K1156" s="74">
        <v>8</v>
      </c>
      <c r="L1156" s="97" t="s">
        <v>25</v>
      </c>
      <c r="M1156" s="98" t="s">
        <v>98</v>
      </c>
      <c r="N1156" s="99">
        <v>8</v>
      </c>
      <c r="O1156" s="100">
        <v>8</v>
      </c>
      <c r="P1156" s="71"/>
      <c r="Q1156" s="72"/>
      <c r="R1156" s="73"/>
      <c r="S1156" s="74"/>
      <c r="T1156" s="97"/>
      <c r="U1156" s="98"/>
      <c r="V1156" s="99"/>
      <c r="W1156" s="100"/>
      <c r="X1156" s="71"/>
      <c r="Y1156" s="72"/>
      <c r="Z1156" s="73"/>
      <c r="AA1156" s="74"/>
      <c r="AB1156" s="97"/>
      <c r="AC1156" s="98"/>
      <c r="AD1156" s="99"/>
      <c r="AE1156" s="100"/>
      <c r="AF1156" s="71"/>
      <c r="AG1156" s="72"/>
      <c r="AH1156" s="73"/>
      <c r="AI1156" s="74"/>
      <c r="AJ1156" s="97"/>
      <c r="AK1156" s="98"/>
      <c r="AL1156" s="99"/>
      <c r="AM1156" s="100"/>
      <c r="AN1156" s="71"/>
      <c r="AO1156" s="72"/>
      <c r="AP1156" s="73"/>
      <c r="AQ1156" s="74"/>
      <c r="AR1156" s="97"/>
      <c r="AS1156" s="98"/>
      <c r="AT1156" s="99"/>
      <c r="AU1156" s="100"/>
    </row>
    <row r="1157" spans="1:47">
      <c r="A1157" s="67"/>
      <c r="B1157" s="140" t="s">
        <v>876</v>
      </c>
      <c r="C1157" s="68" t="s">
        <v>889</v>
      </c>
      <c r="D1157" s="69" t="s">
        <v>905</v>
      </c>
      <c r="E1157" s="70">
        <v>210</v>
      </c>
      <c r="F1157" s="70">
        <v>6</v>
      </c>
      <c r="G1157" s="96">
        <f t="shared" si="27"/>
        <v>1260</v>
      </c>
      <c r="H1157" s="71" t="s">
        <v>24</v>
      </c>
      <c r="I1157" s="72"/>
      <c r="J1157" s="73">
        <v>18</v>
      </c>
      <c r="K1157" s="74">
        <v>18</v>
      </c>
      <c r="L1157" s="97" t="s">
        <v>25</v>
      </c>
      <c r="M1157" s="98" t="s">
        <v>78</v>
      </c>
      <c r="N1157" s="99">
        <v>18</v>
      </c>
      <c r="O1157" s="100">
        <v>18</v>
      </c>
      <c r="P1157" s="71" t="s">
        <v>24</v>
      </c>
      <c r="Q1157" s="72"/>
      <c r="R1157" s="73">
        <v>2</v>
      </c>
      <c r="S1157" s="74">
        <v>2</v>
      </c>
      <c r="T1157" s="97" t="s">
        <v>23</v>
      </c>
      <c r="U1157" s="98" t="s">
        <v>94</v>
      </c>
      <c r="V1157" s="99">
        <v>2</v>
      </c>
      <c r="W1157" s="100">
        <v>2</v>
      </c>
      <c r="X1157" s="71"/>
      <c r="Y1157" s="72"/>
      <c r="Z1157" s="73"/>
      <c r="AA1157" s="74"/>
      <c r="AB1157" s="97"/>
      <c r="AC1157" s="98"/>
      <c r="AD1157" s="99"/>
      <c r="AE1157" s="100"/>
      <c r="AF1157" s="71"/>
      <c r="AG1157" s="72"/>
      <c r="AH1157" s="73"/>
      <c r="AI1157" s="74"/>
      <c r="AJ1157" s="97"/>
      <c r="AK1157" s="98"/>
      <c r="AL1157" s="99"/>
      <c r="AM1157" s="100"/>
      <c r="AN1157" s="71"/>
      <c r="AO1157" s="72"/>
      <c r="AP1157" s="73"/>
      <c r="AQ1157" s="74"/>
      <c r="AR1157" s="97"/>
      <c r="AS1157" s="98"/>
      <c r="AT1157" s="99"/>
      <c r="AU1157" s="100"/>
    </row>
    <row r="1158" spans="1:47">
      <c r="A1158" s="67"/>
      <c r="B1158" s="140" t="s">
        <v>876</v>
      </c>
      <c r="C1158" s="68" t="s">
        <v>889</v>
      </c>
      <c r="D1158" s="69" t="s">
        <v>906</v>
      </c>
      <c r="E1158" s="70">
        <v>210</v>
      </c>
      <c r="F1158" s="70">
        <v>6</v>
      </c>
      <c r="G1158" s="96">
        <f t="shared" si="27"/>
        <v>1260</v>
      </c>
      <c r="H1158" s="71" t="s">
        <v>24</v>
      </c>
      <c r="I1158" s="72"/>
      <c r="J1158" s="73">
        <v>16</v>
      </c>
      <c r="K1158" s="74">
        <v>16</v>
      </c>
      <c r="L1158" s="97" t="s">
        <v>25</v>
      </c>
      <c r="M1158" s="98" t="s">
        <v>78</v>
      </c>
      <c r="N1158" s="99">
        <v>16</v>
      </c>
      <c r="O1158" s="100">
        <v>16</v>
      </c>
      <c r="P1158" s="71" t="s">
        <v>24</v>
      </c>
      <c r="Q1158" s="72"/>
      <c r="R1158" s="73">
        <v>2</v>
      </c>
      <c r="S1158" s="74">
        <v>2</v>
      </c>
      <c r="T1158" s="97" t="s">
        <v>23</v>
      </c>
      <c r="U1158" s="98" t="s">
        <v>94</v>
      </c>
      <c r="V1158" s="99">
        <v>2</v>
      </c>
      <c r="W1158" s="100">
        <v>2</v>
      </c>
      <c r="X1158" s="71"/>
      <c r="Y1158" s="72"/>
      <c r="Z1158" s="73"/>
      <c r="AA1158" s="74"/>
      <c r="AB1158" s="97"/>
      <c r="AC1158" s="98"/>
      <c r="AD1158" s="99"/>
      <c r="AE1158" s="100"/>
      <c r="AF1158" s="71"/>
      <c r="AG1158" s="72"/>
      <c r="AH1158" s="73"/>
      <c r="AI1158" s="74"/>
      <c r="AJ1158" s="97"/>
      <c r="AK1158" s="98"/>
      <c r="AL1158" s="99"/>
      <c r="AM1158" s="100"/>
      <c r="AN1158" s="71"/>
      <c r="AO1158" s="72"/>
      <c r="AP1158" s="73"/>
      <c r="AQ1158" s="74"/>
      <c r="AR1158" s="97"/>
      <c r="AS1158" s="98"/>
      <c r="AT1158" s="99"/>
      <c r="AU1158" s="100"/>
    </row>
    <row r="1159" spans="1:47">
      <c r="A1159" s="67"/>
      <c r="B1159" s="140" t="s">
        <v>876</v>
      </c>
      <c r="C1159" s="68" t="s">
        <v>889</v>
      </c>
      <c r="D1159" s="69" t="s">
        <v>907</v>
      </c>
      <c r="E1159" s="70">
        <v>210</v>
      </c>
      <c r="F1159" s="70">
        <v>4</v>
      </c>
      <c r="G1159" s="96">
        <f t="shared" si="27"/>
        <v>840</v>
      </c>
      <c r="H1159" s="71" t="s">
        <v>24</v>
      </c>
      <c r="I1159" s="72"/>
      <c r="J1159" s="73">
        <v>8</v>
      </c>
      <c r="K1159" s="74">
        <v>8</v>
      </c>
      <c r="L1159" s="97" t="s">
        <v>25</v>
      </c>
      <c r="M1159" s="98" t="s">
        <v>78</v>
      </c>
      <c r="N1159" s="99">
        <v>8</v>
      </c>
      <c r="O1159" s="100">
        <v>8</v>
      </c>
      <c r="P1159" s="71"/>
      <c r="Q1159" s="72"/>
      <c r="R1159" s="73"/>
      <c r="S1159" s="74"/>
      <c r="T1159" s="97"/>
      <c r="U1159" s="98"/>
      <c r="V1159" s="99"/>
      <c r="W1159" s="100"/>
      <c r="X1159" s="71"/>
      <c r="Y1159" s="72"/>
      <c r="Z1159" s="73"/>
      <c r="AA1159" s="74"/>
      <c r="AB1159" s="97"/>
      <c r="AC1159" s="98"/>
      <c r="AD1159" s="99"/>
      <c r="AE1159" s="100"/>
      <c r="AF1159" s="71"/>
      <c r="AG1159" s="72"/>
      <c r="AH1159" s="73"/>
      <c r="AI1159" s="74"/>
      <c r="AJ1159" s="97"/>
      <c r="AK1159" s="98"/>
      <c r="AL1159" s="99"/>
      <c r="AM1159" s="100"/>
      <c r="AN1159" s="71"/>
      <c r="AO1159" s="72"/>
      <c r="AP1159" s="73"/>
      <c r="AQ1159" s="74"/>
      <c r="AR1159" s="97"/>
      <c r="AS1159" s="98"/>
      <c r="AT1159" s="99"/>
      <c r="AU1159" s="100"/>
    </row>
    <row r="1160" spans="1:47">
      <c r="A1160" s="67"/>
      <c r="B1160" s="140" t="s">
        <v>876</v>
      </c>
      <c r="C1160" s="68" t="s">
        <v>889</v>
      </c>
      <c r="D1160" s="69" t="s">
        <v>216</v>
      </c>
      <c r="E1160" s="70">
        <v>210</v>
      </c>
      <c r="F1160" s="70">
        <v>10</v>
      </c>
      <c r="G1160" s="96">
        <f t="shared" si="27"/>
        <v>2100</v>
      </c>
      <c r="H1160" s="71"/>
      <c r="I1160" s="72"/>
      <c r="J1160" s="73"/>
      <c r="K1160" s="74"/>
      <c r="L1160" s="97"/>
      <c r="M1160" s="98"/>
      <c r="N1160" s="99"/>
      <c r="O1160" s="100"/>
      <c r="P1160" s="71"/>
      <c r="Q1160" s="72"/>
      <c r="R1160" s="73"/>
      <c r="S1160" s="74"/>
      <c r="T1160" s="97"/>
      <c r="U1160" s="98"/>
      <c r="V1160" s="99"/>
      <c r="W1160" s="100"/>
      <c r="X1160" s="71"/>
      <c r="Y1160" s="72"/>
      <c r="Z1160" s="73"/>
      <c r="AA1160" s="74"/>
      <c r="AB1160" s="97"/>
      <c r="AC1160" s="98"/>
      <c r="AD1160" s="99"/>
      <c r="AE1160" s="100"/>
      <c r="AF1160" s="71"/>
      <c r="AG1160" s="72"/>
      <c r="AH1160" s="73"/>
      <c r="AI1160" s="74"/>
      <c r="AJ1160" s="97"/>
      <c r="AK1160" s="98"/>
      <c r="AL1160" s="99"/>
      <c r="AM1160" s="100"/>
      <c r="AN1160" s="71"/>
      <c r="AO1160" s="72"/>
      <c r="AP1160" s="73"/>
      <c r="AQ1160" s="74"/>
      <c r="AR1160" s="97"/>
      <c r="AS1160" s="98"/>
      <c r="AT1160" s="99"/>
      <c r="AU1160" s="100"/>
    </row>
    <row r="1161" spans="1:47">
      <c r="A1161" s="67"/>
      <c r="B1161" s="140" t="s">
        <v>876</v>
      </c>
      <c r="C1161" s="68" t="s">
        <v>877</v>
      </c>
      <c r="D1161" s="69" t="s">
        <v>515</v>
      </c>
      <c r="E1161" s="70">
        <v>210</v>
      </c>
      <c r="F1161" s="70">
        <v>10</v>
      </c>
      <c r="G1161" s="96">
        <f t="shared" si="27"/>
        <v>2100</v>
      </c>
      <c r="H1161" s="71" t="s">
        <v>24</v>
      </c>
      <c r="I1161" s="72"/>
      <c r="J1161" s="73">
        <v>4</v>
      </c>
      <c r="K1161" s="74">
        <v>4</v>
      </c>
      <c r="L1161" s="97" t="s">
        <v>25</v>
      </c>
      <c r="M1161" s="98" t="s">
        <v>98</v>
      </c>
      <c r="N1161" s="99">
        <v>4</v>
      </c>
      <c r="O1161" s="100">
        <v>4</v>
      </c>
      <c r="P1161" s="71"/>
      <c r="Q1161" s="72"/>
      <c r="R1161" s="73"/>
      <c r="S1161" s="74"/>
      <c r="T1161" s="97"/>
      <c r="U1161" s="98"/>
      <c r="V1161" s="99"/>
      <c r="W1161" s="100"/>
      <c r="X1161" s="71"/>
      <c r="Y1161" s="72"/>
      <c r="Z1161" s="73"/>
      <c r="AA1161" s="74"/>
      <c r="AB1161" s="97"/>
      <c r="AC1161" s="98"/>
      <c r="AD1161" s="99"/>
      <c r="AE1161" s="100"/>
      <c r="AF1161" s="71"/>
      <c r="AG1161" s="72"/>
      <c r="AH1161" s="73"/>
      <c r="AI1161" s="74"/>
      <c r="AJ1161" s="97"/>
      <c r="AK1161" s="98"/>
      <c r="AL1161" s="99"/>
      <c r="AM1161" s="100"/>
      <c r="AN1161" s="71"/>
      <c r="AO1161" s="72"/>
      <c r="AP1161" s="73"/>
      <c r="AQ1161" s="74"/>
      <c r="AR1161" s="97"/>
      <c r="AS1161" s="98"/>
      <c r="AT1161" s="99"/>
      <c r="AU1161" s="100"/>
    </row>
    <row r="1162" spans="1:47">
      <c r="A1162" s="67"/>
      <c r="B1162" s="140" t="s">
        <v>876</v>
      </c>
      <c r="C1162" s="68" t="s">
        <v>877</v>
      </c>
      <c r="D1162" s="69" t="s">
        <v>908</v>
      </c>
      <c r="E1162" s="70">
        <v>210</v>
      </c>
      <c r="F1162" s="70">
        <v>6</v>
      </c>
      <c r="G1162" s="96">
        <f t="shared" si="27"/>
        <v>1260</v>
      </c>
      <c r="H1162" s="71" t="s">
        <v>24</v>
      </c>
      <c r="I1162" s="72"/>
      <c r="J1162" s="73">
        <v>20</v>
      </c>
      <c r="K1162" s="74">
        <v>20</v>
      </c>
      <c r="L1162" s="97" t="s">
        <v>25</v>
      </c>
      <c r="M1162" s="98" t="s">
        <v>78</v>
      </c>
      <c r="N1162" s="99">
        <v>20</v>
      </c>
      <c r="O1162" s="100">
        <v>20</v>
      </c>
      <c r="P1162" s="71"/>
      <c r="Q1162" s="72"/>
      <c r="R1162" s="73"/>
      <c r="S1162" s="74"/>
      <c r="T1162" s="97"/>
      <c r="U1162" s="98"/>
      <c r="V1162" s="99"/>
      <c r="W1162" s="100"/>
      <c r="X1162" s="71"/>
      <c r="Y1162" s="72"/>
      <c r="Z1162" s="73"/>
      <c r="AA1162" s="74"/>
      <c r="AB1162" s="97"/>
      <c r="AC1162" s="98"/>
      <c r="AD1162" s="99"/>
      <c r="AE1162" s="100"/>
      <c r="AF1162" s="71"/>
      <c r="AG1162" s="72"/>
      <c r="AH1162" s="73"/>
      <c r="AI1162" s="74"/>
      <c r="AJ1162" s="97"/>
      <c r="AK1162" s="98"/>
      <c r="AL1162" s="99"/>
      <c r="AM1162" s="100"/>
      <c r="AN1162" s="71"/>
      <c r="AO1162" s="72"/>
      <c r="AP1162" s="73"/>
      <c r="AQ1162" s="74"/>
      <c r="AR1162" s="97"/>
      <c r="AS1162" s="98"/>
      <c r="AT1162" s="99"/>
      <c r="AU1162" s="100"/>
    </row>
    <row r="1163" spans="1:47">
      <c r="A1163" s="67"/>
      <c r="B1163" s="140" t="s">
        <v>876</v>
      </c>
      <c r="C1163" s="68" t="s">
        <v>877</v>
      </c>
      <c r="D1163" s="69" t="s">
        <v>909</v>
      </c>
      <c r="E1163" s="70">
        <v>210</v>
      </c>
      <c r="F1163" s="70">
        <v>6</v>
      </c>
      <c r="G1163" s="96">
        <f t="shared" si="27"/>
        <v>1260</v>
      </c>
      <c r="H1163" s="71" t="s">
        <v>24</v>
      </c>
      <c r="I1163" s="72"/>
      <c r="J1163" s="73">
        <v>19</v>
      </c>
      <c r="K1163" s="74">
        <v>19</v>
      </c>
      <c r="L1163" s="97" t="s">
        <v>25</v>
      </c>
      <c r="M1163" s="98" t="s">
        <v>78</v>
      </c>
      <c r="N1163" s="99">
        <v>19</v>
      </c>
      <c r="O1163" s="100">
        <v>19</v>
      </c>
      <c r="P1163" s="71"/>
      <c r="Q1163" s="72"/>
      <c r="R1163" s="73"/>
      <c r="S1163" s="74"/>
      <c r="T1163" s="97"/>
      <c r="U1163" s="98"/>
      <c r="V1163" s="99"/>
      <c r="W1163" s="100"/>
      <c r="X1163" s="71"/>
      <c r="Y1163" s="72"/>
      <c r="Z1163" s="73"/>
      <c r="AA1163" s="74"/>
      <c r="AB1163" s="97"/>
      <c r="AC1163" s="98"/>
      <c r="AD1163" s="99"/>
      <c r="AE1163" s="100"/>
      <c r="AF1163" s="71"/>
      <c r="AG1163" s="72"/>
      <c r="AH1163" s="73"/>
      <c r="AI1163" s="74"/>
      <c r="AJ1163" s="97"/>
      <c r="AK1163" s="98"/>
      <c r="AL1163" s="99"/>
      <c r="AM1163" s="100"/>
      <c r="AN1163" s="71"/>
      <c r="AO1163" s="72"/>
      <c r="AP1163" s="73"/>
      <c r="AQ1163" s="74"/>
      <c r="AR1163" s="97"/>
      <c r="AS1163" s="98"/>
      <c r="AT1163" s="99"/>
      <c r="AU1163" s="100"/>
    </row>
    <row r="1164" spans="1:47">
      <c r="A1164" s="67"/>
      <c r="B1164" s="140" t="s">
        <v>876</v>
      </c>
      <c r="C1164" s="68" t="s">
        <v>877</v>
      </c>
      <c r="D1164" s="69" t="s">
        <v>910</v>
      </c>
      <c r="E1164" s="70">
        <v>250</v>
      </c>
      <c r="F1164" s="70">
        <v>12</v>
      </c>
      <c r="G1164" s="96">
        <f t="shared" si="27"/>
        <v>3000</v>
      </c>
      <c r="H1164" s="71" t="s">
        <v>24</v>
      </c>
      <c r="I1164" s="72"/>
      <c r="J1164" s="73">
        <v>6</v>
      </c>
      <c r="K1164" s="74">
        <v>6</v>
      </c>
      <c r="L1164" s="97" t="s">
        <v>25</v>
      </c>
      <c r="M1164" s="98" t="s">
        <v>82</v>
      </c>
      <c r="N1164" s="99">
        <v>6</v>
      </c>
      <c r="O1164" s="100">
        <v>6</v>
      </c>
      <c r="P1164" s="71"/>
      <c r="Q1164" s="72"/>
      <c r="R1164" s="73"/>
      <c r="S1164" s="74"/>
      <c r="T1164" s="97"/>
      <c r="U1164" s="98"/>
      <c r="V1164" s="99"/>
      <c r="W1164" s="100"/>
      <c r="X1164" s="71"/>
      <c r="Y1164" s="72"/>
      <c r="Z1164" s="73"/>
      <c r="AA1164" s="74"/>
      <c r="AB1164" s="97"/>
      <c r="AC1164" s="98"/>
      <c r="AD1164" s="99"/>
      <c r="AE1164" s="100"/>
      <c r="AF1164" s="71"/>
      <c r="AG1164" s="72"/>
      <c r="AH1164" s="73"/>
      <c r="AI1164" s="74"/>
      <c r="AJ1164" s="97"/>
      <c r="AK1164" s="98"/>
      <c r="AL1164" s="99"/>
      <c r="AM1164" s="100"/>
      <c r="AN1164" s="71"/>
      <c r="AO1164" s="72"/>
      <c r="AP1164" s="73"/>
      <c r="AQ1164" s="74"/>
      <c r="AR1164" s="97"/>
      <c r="AS1164" s="98"/>
      <c r="AT1164" s="99"/>
      <c r="AU1164" s="100"/>
    </row>
    <row r="1165" spans="1:47">
      <c r="A1165" s="67"/>
      <c r="B1165" s="140" t="s">
        <v>876</v>
      </c>
      <c r="C1165" s="68" t="s">
        <v>877</v>
      </c>
      <c r="D1165" s="69" t="s">
        <v>216</v>
      </c>
      <c r="E1165" s="70">
        <v>210</v>
      </c>
      <c r="F1165" s="70">
        <v>10</v>
      </c>
      <c r="G1165" s="96">
        <f t="shared" si="27"/>
        <v>2100</v>
      </c>
      <c r="H1165" s="71" t="s">
        <v>24</v>
      </c>
      <c r="I1165" s="72"/>
      <c r="J1165" s="73">
        <v>9</v>
      </c>
      <c r="K1165" s="74">
        <v>9</v>
      </c>
      <c r="L1165" s="97" t="s">
        <v>25</v>
      </c>
      <c r="M1165" s="98" t="s">
        <v>82</v>
      </c>
      <c r="N1165" s="99">
        <v>9</v>
      </c>
      <c r="O1165" s="100">
        <v>9</v>
      </c>
      <c r="P1165" s="71"/>
      <c r="Q1165" s="72"/>
      <c r="R1165" s="73"/>
      <c r="S1165" s="74"/>
      <c r="T1165" s="97"/>
      <c r="U1165" s="98"/>
      <c r="V1165" s="99"/>
      <c r="W1165" s="100"/>
      <c r="X1165" s="71"/>
      <c r="Y1165" s="72"/>
      <c r="Z1165" s="73"/>
      <c r="AA1165" s="74"/>
      <c r="AB1165" s="97"/>
      <c r="AC1165" s="98"/>
      <c r="AD1165" s="99"/>
      <c r="AE1165" s="100"/>
      <c r="AF1165" s="71"/>
      <c r="AG1165" s="72"/>
      <c r="AH1165" s="73"/>
      <c r="AI1165" s="74"/>
      <c r="AJ1165" s="97"/>
      <c r="AK1165" s="98"/>
      <c r="AL1165" s="99"/>
      <c r="AM1165" s="100"/>
      <c r="AN1165" s="71"/>
      <c r="AO1165" s="72"/>
      <c r="AP1165" s="73"/>
      <c r="AQ1165" s="74"/>
      <c r="AR1165" s="97"/>
      <c r="AS1165" s="98"/>
      <c r="AT1165" s="99"/>
      <c r="AU1165" s="100"/>
    </row>
    <row r="1166" spans="1:47">
      <c r="A1166" s="67"/>
      <c r="B1166" s="140" t="s">
        <v>876</v>
      </c>
      <c r="C1166" s="68" t="s">
        <v>877</v>
      </c>
      <c r="D1166" s="69" t="s">
        <v>400</v>
      </c>
      <c r="E1166" s="70">
        <v>210</v>
      </c>
      <c r="F1166" s="70">
        <v>4</v>
      </c>
      <c r="G1166" s="96">
        <f t="shared" si="27"/>
        <v>840</v>
      </c>
      <c r="H1166" s="71" t="s">
        <v>24</v>
      </c>
      <c r="I1166" s="72"/>
      <c r="J1166" s="73">
        <v>4</v>
      </c>
      <c r="K1166" s="74">
        <v>4</v>
      </c>
      <c r="L1166" s="97" t="s">
        <v>25</v>
      </c>
      <c r="M1166" s="98" t="s">
        <v>82</v>
      </c>
      <c r="N1166" s="99">
        <v>4</v>
      </c>
      <c r="O1166" s="100">
        <v>4</v>
      </c>
      <c r="P1166" s="71"/>
      <c r="Q1166" s="72"/>
      <c r="R1166" s="73"/>
      <c r="S1166" s="74"/>
      <c r="T1166" s="97"/>
      <c r="U1166" s="98"/>
      <c r="V1166" s="99"/>
      <c r="W1166" s="100"/>
      <c r="X1166" s="71"/>
      <c r="Y1166" s="72"/>
      <c r="Z1166" s="73"/>
      <c r="AA1166" s="74"/>
      <c r="AB1166" s="97"/>
      <c r="AC1166" s="98"/>
      <c r="AD1166" s="99"/>
      <c r="AE1166" s="100"/>
      <c r="AF1166" s="71"/>
      <c r="AG1166" s="72"/>
      <c r="AH1166" s="73"/>
      <c r="AI1166" s="74"/>
      <c r="AJ1166" s="97"/>
      <c r="AK1166" s="98"/>
      <c r="AL1166" s="99"/>
      <c r="AM1166" s="100"/>
      <c r="AN1166" s="71"/>
      <c r="AO1166" s="72"/>
      <c r="AP1166" s="73"/>
      <c r="AQ1166" s="74"/>
      <c r="AR1166" s="97"/>
      <c r="AS1166" s="98"/>
      <c r="AT1166" s="99"/>
      <c r="AU1166" s="100"/>
    </row>
    <row r="1167" spans="1:47">
      <c r="A1167" s="67"/>
      <c r="B1167" s="140" t="s">
        <v>876</v>
      </c>
      <c r="C1167" s="68" t="s">
        <v>877</v>
      </c>
      <c r="D1167" s="69" t="s">
        <v>911</v>
      </c>
      <c r="E1167" s="70">
        <v>210</v>
      </c>
      <c r="F1167" s="70">
        <v>8</v>
      </c>
      <c r="G1167" s="96">
        <f t="shared" si="27"/>
        <v>1680</v>
      </c>
      <c r="H1167" s="71" t="s">
        <v>24</v>
      </c>
      <c r="I1167" s="72"/>
      <c r="J1167" s="73">
        <v>4</v>
      </c>
      <c r="K1167" s="74">
        <v>4</v>
      </c>
      <c r="L1167" s="97" t="s">
        <v>25</v>
      </c>
      <c r="M1167" s="98" t="s">
        <v>78</v>
      </c>
      <c r="N1167" s="99">
        <v>4</v>
      </c>
      <c r="O1167" s="100">
        <v>4</v>
      </c>
      <c r="P1167" s="71" t="s">
        <v>24</v>
      </c>
      <c r="Q1167" s="72"/>
      <c r="R1167" s="73">
        <v>3</v>
      </c>
      <c r="S1167" s="74">
        <v>3</v>
      </c>
      <c r="T1167" s="97" t="s">
        <v>23</v>
      </c>
      <c r="U1167" s="98" t="s">
        <v>98</v>
      </c>
      <c r="V1167" s="99">
        <v>3</v>
      </c>
      <c r="W1167" s="100">
        <v>3</v>
      </c>
      <c r="X1167" s="71"/>
      <c r="Y1167" s="72"/>
      <c r="Z1167" s="73"/>
      <c r="AA1167" s="74"/>
      <c r="AB1167" s="97"/>
      <c r="AC1167" s="98"/>
      <c r="AD1167" s="99"/>
      <c r="AE1167" s="100"/>
      <c r="AF1167" s="71"/>
      <c r="AG1167" s="72"/>
      <c r="AH1167" s="73"/>
      <c r="AI1167" s="74"/>
      <c r="AJ1167" s="97"/>
      <c r="AK1167" s="98"/>
      <c r="AL1167" s="99"/>
      <c r="AM1167" s="100"/>
      <c r="AN1167" s="71"/>
      <c r="AO1167" s="72"/>
      <c r="AP1167" s="73"/>
      <c r="AQ1167" s="74"/>
      <c r="AR1167" s="97"/>
      <c r="AS1167" s="98"/>
      <c r="AT1167" s="99"/>
      <c r="AU1167" s="100"/>
    </row>
    <row r="1168" spans="1:47">
      <c r="A1168" s="67"/>
      <c r="B1168" s="140" t="s">
        <v>876</v>
      </c>
      <c r="C1168" s="68" t="s">
        <v>877</v>
      </c>
      <c r="D1168" s="69" t="s">
        <v>912</v>
      </c>
      <c r="E1168" s="70">
        <v>210</v>
      </c>
      <c r="F1168" s="70">
        <v>6</v>
      </c>
      <c r="G1168" s="96">
        <f t="shared" si="27"/>
        <v>1260</v>
      </c>
      <c r="H1168" s="71" t="s">
        <v>24</v>
      </c>
      <c r="I1168" s="72"/>
      <c r="J1168" s="73">
        <v>12</v>
      </c>
      <c r="K1168" s="74">
        <v>12</v>
      </c>
      <c r="L1168" s="97" t="s">
        <v>25</v>
      </c>
      <c r="M1168" s="98" t="s">
        <v>78</v>
      </c>
      <c r="N1168" s="99">
        <v>12</v>
      </c>
      <c r="O1168" s="100">
        <v>12</v>
      </c>
      <c r="P1168" s="71"/>
      <c r="Q1168" s="72"/>
      <c r="R1168" s="73"/>
      <c r="S1168" s="74"/>
      <c r="T1168" s="97"/>
      <c r="U1168" s="98"/>
      <c r="V1168" s="99"/>
      <c r="W1168" s="100"/>
      <c r="X1168" s="71"/>
      <c r="Y1168" s="72"/>
      <c r="Z1168" s="73"/>
      <c r="AA1168" s="74"/>
      <c r="AB1168" s="97"/>
      <c r="AC1168" s="98"/>
      <c r="AD1168" s="99"/>
      <c r="AE1168" s="100"/>
      <c r="AF1168" s="71"/>
      <c r="AG1168" s="72"/>
      <c r="AH1168" s="73"/>
      <c r="AI1168" s="74"/>
      <c r="AJ1168" s="97"/>
      <c r="AK1168" s="98"/>
      <c r="AL1168" s="99"/>
      <c r="AM1168" s="100"/>
      <c r="AN1168" s="71"/>
      <c r="AO1168" s="72"/>
      <c r="AP1168" s="73"/>
      <c r="AQ1168" s="74"/>
      <c r="AR1168" s="97"/>
      <c r="AS1168" s="98"/>
      <c r="AT1168" s="99"/>
      <c r="AU1168" s="100"/>
    </row>
    <row r="1169" spans="1:47">
      <c r="A1169" s="67"/>
      <c r="B1169" s="140" t="s">
        <v>876</v>
      </c>
      <c r="C1169" s="68" t="s">
        <v>877</v>
      </c>
      <c r="D1169" s="69" t="s">
        <v>913</v>
      </c>
      <c r="E1169" s="70">
        <v>210</v>
      </c>
      <c r="F1169" s="70">
        <v>6</v>
      </c>
      <c r="G1169" s="96">
        <f t="shared" si="27"/>
        <v>1260</v>
      </c>
      <c r="H1169" s="71" t="s">
        <v>24</v>
      </c>
      <c r="I1169" s="72"/>
      <c r="J1169" s="73">
        <v>5</v>
      </c>
      <c r="K1169" s="74">
        <v>5</v>
      </c>
      <c r="L1169" s="97" t="s">
        <v>25</v>
      </c>
      <c r="M1169" s="98" t="s">
        <v>102</v>
      </c>
      <c r="N1169" s="99">
        <v>5</v>
      </c>
      <c r="O1169" s="100">
        <v>5</v>
      </c>
      <c r="P1169" s="71"/>
      <c r="Q1169" s="72"/>
      <c r="R1169" s="73"/>
      <c r="S1169" s="74"/>
      <c r="T1169" s="97"/>
      <c r="U1169" s="98"/>
      <c r="V1169" s="99"/>
      <c r="W1169" s="100"/>
      <c r="X1169" s="71"/>
      <c r="Y1169" s="72"/>
      <c r="Z1169" s="73"/>
      <c r="AA1169" s="74"/>
      <c r="AB1169" s="97"/>
      <c r="AC1169" s="98"/>
      <c r="AD1169" s="99"/>
      <c r="AE1169" s="100"/>
      <c r="AF1169" s="71"/>
      <c r="AG1169" s="72"/>
      <c r="AH1169" s="73"/>
      <c r="AI1169" s="74"/>
      <c r="AJ1169" s="97"/>
      <c r="AK1169" s="98"/>
      <c r="AL1169" s="99"/>
      <c r="AM1169" s="100"/>
      <c r="AN1169" s="71"/>
      <c r="AO1169" s="72"/>
      <c r="AP1169" s="73"/>
      <c r="AQ1169" s="74"/>
      <c r="AR1169" s="97"/>
      <c r="AS1169" s="98"/>
      <c r="AT1169" s="99"/>
      <c r="AU1169" s="100"/>
    </row>
    <row r="1170" spans="1:47">
      <c r="A1170" s="67"/>
      <c r="B1170" s="140" t="s">
        <v>876</v>
      </c>
      <c r="C1170" s="68" t="s">
        <v>877</v>
      </c>
      <c r="D1170" s="69" t="s">
        <v>914</v>
      </c>
      <c r="E1170" s="70">
        <v>210</v>
      </c>
      <c r="F1170" s="70">
        <v>6</v>
      </c>
      <c r="G1170" s="96">
        <f t="shared" si="27"/>
        <v>1260</v>
      </c>
      <c r="H1170" s="71" t="s">
        <v>24</v>
      </c>
      <c r="I1170" s="72"/>
      <c r="J1170" s="73">
        <v>15</v>
      </c>
      <c r="K1170" s="74">
        <v>15</v>
      </c>
      <c r="L1170" s="97" t="s">
        <v>25</v>
      </c>
      <c r="M1170" s="98" t="s">
        <v>78</v>
      </c>
      <c r="N1170" s="99">
        <v>15</v>
      </c>
      <c r="O1170" s="100">
        <v>15</v>
      </c>
      <c r="P1170" s="71"/>
      <c r="Q1170" s="72"/>
      <c r="R1170" s="73"/>
      <c r="S1170" s="74"/>
      <c r="T1170" s="97"/>
      <c r="U1170" s="98"/>
      <c r="V1170" s="99"/>
      <c r="W1170" s="100"/>
      <c r="X1170" s="71"/>
      <c r="Y1170" s="72"/>
      <c r="Z1170" s="73"/>
      <c r="AA1170" s="74"/>
      <c r="AB1170" s="97"/>
      <c r="AC1170" s="98"/>
      <c r="AD1170" s="99"/>
      <c r="AE1170" s="100"/>
      <c r="AF1170" s="71"/>
      <c r="AG1170" s="72"/>
      <c r="AH1170" s="73"/>
      <c r="AI1170" s="74"/>
      <c r="AJ1170" s="97"/>
      <c r="AK1170" s="98"/>
      <c r="AL1170" s="99"/>
      <c r="AM1170" s="100"/>
      <c r="AN1170" s="71"/>
      <c r="AO1170" s="72"/>
      <c r="AP1170" s="73"/>
      <c r="AQ1170" s="74"/>
      <c r="AR1170" s="97"/>
      <c r="AS1170" s="98"/>
      <c r="AT1170" s="99"/>
      <c r="AU1170" s="100"/>
    </row>
    <row r="1171" spans="1:47">
      <c r="A1171" s="67"/>
      <c r="B1171" s="140" t="s">
        <v>876</v>
      </c>
      <c r="C1171" s="134" t="s">
        <v>877</v>
      </c>
      <c r="D1171" s="135" t="s">
        <v>915</v>
      </c>
      <c r="E1171" s="70">
        <v>210</v>
      </c>
      <c r="F1171" s="70">
        <v>6</v>
      </c>
      <c r="G1171" s="96">
        <f t="shared" si="27"/>
        <v>1260</v>
      </c>
      <c r="H1171" s="71" t="s">
        <v>24</v>
      </c>
      <c r="I1171" s="72"/>
      <c r="J1171" s="73">
        <v>15</v>
      </c>
      <c r="K1171" s="74">
        <v>15</v>
      </c>
      <c r="L1171" s="97" t="s">
        <v>25</v>
      </c>
      <c r="M1171" s="98" t="s">
        <v>78</v>
      </c>
      <c r="N1171" s="99">
        <v>15</v>
      </c>
      <c r="O1171" s="100">
        <v>15</v>
      </c>
      <c r="P1171" s="71"/>
      <c r="Q1171" s="72"/>
      <c r="R1171" s="73"/>
      <c r="S1171" s="74"/>
      <c r="T1171" s="97"/>
      <c r="U1171" s="98"/>
      <c r="V1171" s="99"/>
      <c r="W1171" s="100"/>
      <c r="X1171" s="71"/>
      <c r="Y1171" s="72"/>
      <c r="Z1171" s="73"/>
      <c r="AA1171" s="74"/>
      <c r="AB1171" s="97"/>
      <c r="AC1171" s="98"/>
      <c r="AD1171" s="99"/>
      <c r="AE1171" s="100"/>
      <c r="AF1171" s="71"/>
      <c r="AG1171" s="72"/>
      <c r="AH1171" s="73"/>
      <c r="AI1171" s="74"/>
      <c r="AJ1171" s="97"/>
      <c r="AK1171" s="98"/>
      <c r="AL1171" s="99"/>
      <c r="AM1171" s="100"/>
      <c r="AN1171" s="71"/>
      <c r="AO1171" s="72"/>
      <c r="AP1171" s="73"/>
      <c r="AQ1171" s="74"/>
      <c r="AR1171" s="97"/>
      <c r="AS1171" s="98"/>
      <c r="AT1171" s="99"/>
      <c r="AU1171" s="100"/>
    </row>
    <row r="1172" spans="1:47">
      <c r="A1172" s="67"/>
      <c r="B1172" s="153" t="s">
        <v>876</v>
      </c>
      <c r="C1172" s="68" t="s">
        <v>877</v>
      </c>
      <c r="D1172" s="69" t="s">
        <v>916</v>
      </c>
      <c r="E1172" s="70">
        <v>210</v>
      </c>
      <c r="F1172" s="70">
        <v>6</v>
      </c>
      <c r="G1172" s="96">
        <f t="shared" si="27"/>
        <v>1260</v>
      </c>
      <c r="H1172" s="71" t="s">
        <v>24</v>
      </c>
      <c r="I1172" s="72"/>
      <c r="J1172" s="73">
        <v>17</v>
      </c>
      <c r="K1172" s="74">
        <v>17</v>
      </c>
      <c r="L1172" s="97" t="s">
        <v>25</v>
      </c>
      <c r="M1172" s="98" t="s">
        <v>78</v>
      </c>
      <c r="N1172" s="99">
        <v>17</v>
      </c>
      <c r="O1172" s="100">
        <v>17</v>
      </c>
      <c r="P1172" s="71"/>
      <c r="Q1172" s="72"/>
      <c r="R1172" s="73"/>
      <c r="S1172" s="74"/>
      <c r="T1172" s="97"/>
      <c r="U1172" s="98"/>
      <c r="V1172" s="99"/>
      <c r="W1172" s="100"/>
      <c r="X1172" s="71"/>
      <c r="Y1172" s="72"/>
      <c r="Z1172" s="73"/>
      <c r="AA1172" s="74"/>
      <c r="AB1172" s="97"/>
      <c r="AC1172" s="98"/>
      <c r="AD1172" s="99"/>
      <c r="AE1172" s="100"/>
      <c r="AF1172" s="71"/>
      <c r="AG1172" s="72"/>
      <c r="AH1172" s="73"/>
      <c r="AI1172" s="74"/>
      <c r="AJ1172" s="97"/>
      <c r="AK1172" s="98"/>
      <c r="AL1172" s="99"/>
      <c r="AM1172" s="100"/>
      <c r="AN1172" s="71"/>
      <c r="AO1172" s="72"/>
      <c r="AP1172" s="73"/>
      <c r="AQ1172" s="74"/>
      <c r="AR1172" s="97"/>
      <c r="AS1172" s="98"/>
      <c r="AT1172" s="99"/>
      <c r="AU1172" s="100"/>
    </row>
    <row r="1173" spans="1:47">
      <c r="A1173" s="67"/>
      <c r="B1173" s="140" t="s">
        <v>876</v>
      </c>
      <c r="C1173" s="68" t="s">
        <v>884</v>
      </c>
      <c r="D1173" s="69" t="s">
        <v>917</v>
      </c>
      <c r="E1173" s="70">
        <v>210</v>
      </c>
      <c r="F1173" s="70">
        <v>4</v>
      </c>
      <c r="G1173" s="96">
        <f t="shared" si="27"/>
        <v>840</v>
      </c>
      <c r="H1173" s="71" t="s">
        <v>24</v>
      </c>
      <c r="I1173" s="72"/>
      <c r="J1173" s="73">
        <v>9</v>
      </c>
      <c r="K1173" s="74">
        <v>9</v>
      </c>
      <c r="L1173" s="97" t="s">
        <v>25</v>
      </c>
      <c r="M1173" s="98" t="s">
        <v>78</v>
      </c>
      <c r="N1173" s="99">
        <v>9</v>
      </c>
      <c r="O1173" s="100">
        <v>9</v>
      </c>
      <c r="P1173" s="71"/>
      <c r="Q1173" s="72"/>
      <c r="R1173" s="73"/>
      <c r="S1173" s="74"/>
      <c r="T1173" s="97"/>
      <c r="U1173" s="98"/>
      <c r="V1173" s="99"/>
      <c r="W1173" s="100"/>
      <c r="X1173" s="71"/>
      <c r="Y1173" s="72"/>
      <c r="Z1173" s="73"/>
      <c r="AA1173" s="74"/>
      <c r="AB1173" s="97"/>
      <c r="AC1173" s="98"/>
      <c r="AD1173" s="99"/>
      <c r="AE1173" s="100"/>
      <c r="AF1173" s="71"/>
      <c r="AG1173" s="72"/>
      <c r="AH1173" s="73"/>
      <c r="AI1173" s="74"/>
      <c r="AJ1173" s="97"/>
      <c r="AK1173" s="98"/>
      <c r="AL1173" s="99"/>
      <c r="AM1173" s="100"/>
      <c r="AN1173" s="71"/>
      <c r="AO1173" s="72"/>
      <c r="AP1173" s="73"/>
      <c r="AQ1173" s="74"/>
      <c r="AR1173" s="97"/>
      <c r="AS1173" s="98"/>
      <c r="AT1173" s="99"/>
      <c r="AU1173" s="100"/>
    </row>
    <row r="1174" spans="1:47">
      <c r="A1174" s="67"/>
      <c r="B1174" s="140" t="s">
        <v>876</v>
      </c>
      <c r="C1174" s="68" t="s">
        <v>884</v>
      </c>
      <c r="D1174" s="69" t="s">
        <v>918</v>
      </c>
      <c r="E1174" s="70">
        <v>210</v>
      </c>
      <c r="F1174" s="70">
        <v>6</v>
      </c>
      <c r="G1174" s="96">
        <f t="shared" si="27"/>
        <v>1260</v>
      </c>
      <c r="H1174" s="71" t="s">
        <v>24</v>
      </c>
      <c r="I1174" s="72"/>
      <c r="J1174" s="73">
        <v>15</v>
      </c>
      <c r="K1174" s="74">
        <v>15</v>
      </c>
      <c r="L1174" s="97" t="s">
        <v>25</v>
      </c>
      <c r="M1174" s="98" t="s">
        <v>78</v>
      </c>
      <c r="N1174" s="99">
        <v>15</v>
      </c>
      <c r="O1174" s="100">
        <v>15</v>
      </c>
      <c r="P1174" s="71"/>
      <c r="Q1174" s="72"/>
      <c r="R1174" s="73"/>
      <c r="S1174" s="74"/>
      <c r="T1174" s="97"/>
      <c r="U1174" s="98"/>
      <c r="V1174" s="99"/>
      <c r="W1174" s="100"/>
      <c r="X1174" s="71"/>
      <c r="Y1174" s="72"/>
      <c r="Z1174" s="73"/>
      <c r="AA1174" s="74"/>
      <c r="AB1174" s="97"/>
      <c r="AC1174" s="98"/>
      <c r="AD1174" s="99"/>
      <c r="AE1174" s="100"/>
      <c r="AF1174" s="71"/>
      <c r="AG1174" s="72"/>
      <c r="AH1174" s="73"/>
      <c r="AI1174" s="74"/>
      <c r="AJ1174" s="97"/>
      <c r="AK1174" s="98"/>
      <c r="AL1174" s="99"/>
      <c r="AM1174" s="100"/>
      <c r="AN1174" s="71"/>
      <c r="AO1174" s="72"/>
      <c r="AP1174" s="73"/>
      <c r="AQ1174" s="74"/>
      <c r="AR1174" s="97"/>
      <c r="AS1174" s="98"/>
      <c r="AT1174" s="99"/>
      <c r="AU1174" s="100"/>
    </row>
    <row r="1175" spans="1:47">
      <c r="A1175" s="67"/>
      <c r="B1175" s="140" t="s">
        <v>876</v>
      </c>
      <c r="C1175" s="68" t="s">
        <v>884</v>
      </c>
      <c r="D1175" s="69" t="s">
        <v>919</v>
      </c>
      <c r="E1175" s="70">
        <v>250</v>
      </c>
      <c r="F1175" s="70">
        <v>4</v>
      </c>
      <c r="G1175" s="96">
        <f t="shared" si="27"/>
        <v>1000</v>
      </c>
      <c r="H1175" s="71" t="s">
        <v>24</v>
      </c>
      <c r="I1175" s="72"/>
      <c r="J1175" s="73">
        <v>3</v>
      </c>
      <c r="K1175" s="74">
        <v>3</v>
      </c>
      <c r="L1175" s="97" t="s">
        <v>25</v>
      </c>
      <c r="M1175" s="98" t="s">
        <v>82</v>
      </c>
      <c r="N1175" s="99">
        <v>3</v>
      </c>
      <c r="O1175" s="100">
        <v>3</v>
      </c>
      <c r="P1175" s="71" t="s">
        <v>24</v>
      </c>
      <c r="Q1175" s="72"/>
      <c r="R1175" s="73">
        <v>1</v>
      </c>
      <c r="S1175" s="74">
        <v>1</v>
      </c>
      <c r="T1175" s="97" t="s">
        <v>23</v>
      </c>
      <c r="U1175" s="98" t="s">
        <v>98</v>
      </c>
      <c r="V1175" s="99">
        <v>1</v>
      </c>
      <c r="W1175" s="100">
        <v>1</v>
      </c>
      <c r="X1175" s="71"/>
      <c r="Y1175" s="72"/>
      <c r="Z1175" s="73"/>
      <c r="AA1175" s="74"/>
      <c r="AB1175" s="97"/>
      <c r="AC1175" s="98"/>
      <c r="AD1175" s="99"/>
      <c r="AE1175" s="100"/>
      <c r="AF1175" s="71"/>
      <c r="AG1175" s="72"/>
      <c r="AH1175" s="73"/>
      <c r="AI1175" s="74"/>
      <c r="AJ1175" s="97"/>
      <c r="AK1175" s="98"/>
      <c r="AL1175" s="99"/>
      <c r="AM1175" s="100"/>
      <c r="AN1175" s="71"/>
      <c r="AO1175" s="72"/>
      <c r="AP1175" s="73"/>
      <c r="AQ1175" s="74"/>
      <c r="AR1175" s="97"/>
      <c r="AS1175" s="98"/>
      <c r="AT1175" s="99"/>
      <c r="AU1175" s="100"/>
    </row>
    <row r="1176" spans="1:47">
      <c r="A1176" s="67"/>
      <c r="B1176" s="140" t="s">
        <v>876</v>
      </c>
      <c r="C1176" s="68" t="s">
        <v>884</v>
      </c>
      <c r="D1176" s="69" t="s">
        <v>920</v>
      </c>
      <c r="E1176" s="70">
        <v>210</v>
      </c>
      <c r="F1176" s="70">
        <v>6</v>
      </c>
      <c r="G1176" s="96">
        <f t="shared" si="27"/>
        <v>1260</v>
      </c>
      <c r="H1176" s="71" t="s">
        <v>24</v>
      </c>
      <c r="I1176" s="72"/>
      <c r="J1176" s="73">
        <v>18</v>
      </c>
      <c r="K1176" s="74">
        <v>18</v>
      </c>
      <c r="L1176" s="97" t="s">
        <v>25</v>
      </c>
      <c r="M1176" s="98" t="s">
        <v>82</v>
      </c>
      <c r="N1176" s="99">
        <v>18</v>
      </c>
      <c r="O1176" s="100">
        <v>18</v>
      </c>
      <c r="P1176" s="71"/>
      <c r="Q1176" s="72"/>
      <c r="R1176" s="73"/>
      <c r="S1176" s="74"/>
      <c r="T1176" s="97"/>
      <c r="U1176" s="98"/>
      <c r="V1176" s="99"/>
      <c r="W1176" s="100"/>
      <c r="X1176" s="71"/>
      <c r="Y1176" s="72"/>
      <c r="Z1176" s="73"/>
      <c r="AA1176" s="74"/>
      <c r="AB1176" s="97"/>
      <c r="AC1176" s="98"/>
      <c r="AD1176" s="99"/>
      <c r="AE1176" s="100"/>
      <c r="AF1176" s="71"/>
      <c r="AG1176" s="72"/>
      <c r="AH1176" s="73"/>
      <c r="AI1176" s="74"/>
      <c r="AJ1176" s="97"/>
      <c r="AK1176" s="98"/>
      <c r="AL1176" s="99"/>
      <c r="AM1176" s="100"/>
      <c r="AN1176" s="71"/>
      <c r="AO1176" s="72"/>
      <c r="AP1176" s="73"/>
      <c r="AQ1176" s="74"/>
      <c r="AR1176" s="97"/>
      <c r="AS1176" s="98"/>
      <c r="AT1176" s="99"/>
      <c r="AU1176" s="100"/>
    </row>
    <row r="1177" spans="1:47">
      <c r="A1177" s="67"/>
      <c r="B1177" s="140" t="s">
        <v>876</v>
      </c>
      <c r="C1177" s="68" t="s">
        <v>884</v>
      </c>
      <c r="D1177" s="69" t="s">
        <v>921</v>
      </c>
      <c r="E1177" s="70">
        <v>210</v>
      </c>
      <c r="F1177" s="70">
        <v>6</v>
      </c>
      <c r="G1177" s="96">
        <f t="shared" si="27"/>
        <v>1260</v>
      </c>
      <c r="H1177" s="71" t="s">
        <v>24</v>
      </c>
      <c r="I1177" s="72"/>
      <c r="J1177" s="73">
        <v>9</v>
      </c>
      <c r="K1177" s="74">
        <v>9</v>
      </c>
      <c r="L1177" s="97" t="s">
        <v>25</v>
      </c>
      <c r="M1177" s="98" t="s">
        <v>82</v>
      </c>
      <c r="N1177" s="99">
        <v>9</v>
      </c>
      <c r="O1177" s="100">
        <v>9</v>
      </c>
      <c r="P1177" s="71" t="s">
        <v>24</v>
      </c>
      <c r="Q1177" s="72"/>
      <c r="R1177" s="73">
        <v>2</v>
      </c>
      <c r="S1177" s="74">
        <v>2</v>
      </c>
      <c r="T1177" s="97" t="s">
        <v>23</v>
      </c>
      <c r="U1177" s="98" t="s">
        <v>102</v>
      </c>
      <c r="V1177" s="99">
        <v>2</v>
      </c>
      <c r="W1177" s="100">
        <v>2</v>
      </c>
      <c r="X1177" s="71"/>
      <c r="Y1177" s="72"/>
      <c r="Z1177" s="73"/>
      <c r="AA1177" s="74"/>
      <c r="AB1177" s="97"/>
      <c r="AC1177" s="98"/>
      <c r="AD1177" s="99"/>
      <c r="AE1177" s="100"/>
      <c r="AF1177" s="71"/>
      <c r="AG1177" s="72"/>
      <c r="AH1177" s="73"/>
      <c r="AI1177" s="74"/>
      <c r="AJ1177" s="97"/>
      <c r="AK1177" s="98"/>
      <c r="AL1177" s="99"/>
      <c r="AM1177" s="100"/>
      <c r="AN1177" s="71"/>
      <c r="AO1177" s="72"/>
      <c r="AP1177" s="73"/>
      <c r="AQ1177" s="74"/>
      <c r="AR1177" s="97"/>
      <c r="AS1177" s="98"/>
      <c r="AT1177" s="99"/>
      <c r="AU1177" s="100"/>
    </row>
    <row r="1178" spans="1:47">
      <c r="A1178" s="67"/>
      <c r="B1178" s="140" t="s">
        <v>876</v>
      </c>
      <c r="C1178" s="68" t="s">
        <v>884</v>
      </c>
      <c r="D1178" s="69" t="s">
        <v>922</v>
      </c>
      <c r="E1178" s="70">
        <v>210</v>
      </c>
      <c r="F1178" s="70">
        <v>4</v>
      </c>
      <c r="G1178" s="96">
        <f t="shared" si="27"/>
        <v>840</v>
      </c>
      <c r="H1178" s="71"/>
      <c r="I1178" s="72"/>
      <c r="J1178" s="73"/>
      <c r="K1178" s="74"/>
      <c r="L1178" s="97"/>
      <c r="M1178" s="98"/>
      <c r="N1178" s="99"/>
      <c r="O1178" s="100"/>
      <c r="P1178" s="71"/>
      <c r="Q1178" s="72"/>
      <c r="R1178" s="73"/>
      <c r="S1178" s="74"/>
      <c r="T1178" s="97"/>
      <c r="U1178" s="98"/>
      <c r="V1178" s="99"/>
      <c r="W1178" s="100"/>
      <c r="X1178" s="71"/>
      <c r="Y1178" s="72"/>
      <c r="Z1178" s="73"/>
      <c r="AA1178" s="74"/>
      <c r="AB1178" s="97"/>
      <c r="AC1178" s="98"/>
      <c r="AD1178" s="99"/>
      <c r="AE1178" s="100"/>
      <c r="AF1178" s="71"/>
      <c r="AG1178" s="72"/>
      <c r="AH1178" s="73"/>
      <c r="AI1178" s="74"/>
      <c r="AJ1178" s="97"/>
      <c r="AK1178" s="98"/>
      <c r="AL1178" s="99"/>
      <c r="AM1178" s="100"/>
      <c r="AN1178" s="71"/>
      <c r="AO1178" s="72"/>
      <c r="AP1178" s="73"/>
      <c r="AQ1178" s="74"/>
      <c r="AR1178" s="97"/>
      <c r="AS1178" s="98"/>
      <c r="AT1178" s="99"/>
      <c r="AU1178" s="100"/>
    </row>
    <row r="1179" spans="1:47">
      <c r="A1179" s="67"/>
      <c r="B1179" s="140" t="s">
        <v>876</v>
      </c>
      <c r="C1179" s="68" t="s">
        <v>884</v>
      </c>
      <c r="D1179" s="69" t="s">
        <v>923</v>
      </c>
      <c r="E1179" s="70">
        <v>210</v>
      </c>
      <c r="F1179" s="70">
        <v>6</v>
      </c>
      <c r="G1179" s="96">
        <f t="shared" si="27"/>
        <v>1260</v>
      </c>
      <c r="H1179" s="71" t="s">
        <v>24</v>
      </c>
      <c r="I1179" s="72"/>
      <c r="J1179" s="73">
        <v>15</v>
      </c>
      <c r="K1179" s="74">
        <v>15</v>
      </c>
      <c r="L1179" s="97" t="s">
        <v>25</v>
      </c>
      <c r="M1179" s="98" t="s">
        <v>78</v>
      </c>
      <c r="N1179" s="99">
        <v>15</v>
      </c>
      <c r="O1179" s="100">
        <v>15</v>
      </c>
      <c r="P1179" s="71"/>
      <c r="Q1179" s="72"/>
      <c r="R1179" s="73"/>
      <c r="S1179" s="74"/>
      <c r="T1179" s="97"/>
      <c r="U1179" s="98"/>
      <c r="V1179" s="99"/>
      <c r="W1179" s="100"/>
      <c r="X1179" s="71"/>
      <c r="Y1179" s="72"/>
      <c r="Z1179" s="73"/>
      <c r="AA1179" s="74"/>
      <c r="AB1179" s="97"/>
      <c r="AC1179" s="98"/>
      <c r="AD1179" s="99"/>
      <c r="AE1179" s="100"/>
      <c r="AF1179" s="71"/>
      <c r="AG1179" s="72"/>
      <c r="AH1179" s="73"/>
      <c r="AI1179" s="74"/>
      <c r="AJ1179" s="97"/>
      <c r="AK1179" s="98"/>
      <c r="AL1179" s="99"/>
      <c r="AM1179" s="100"/>
      <c r="AN1179" s="71"/>
      <c r="AO1179" s="72"/>
      <c r="AP1179" s="73"/>
      <c r="AQ1179" s="74"/>
      <c r="AR1179" s="97"/>
      <c r="AS1179" s="98"/>
      <c r="AT1179" s="99"/>
      <c r="AU1179" s="100"/>
    </row>
    <row r="1180" spans="1:47">
      <c r="A1180" s="67"/>
      <c r="B1180" s="140" t="s">
        <v>876</v>
      </c>
      <c r="C1180" s="68" t="s">
        <v>884</v>
      </c>
      <c r="D1180" s="69" t="s">
        <v>924</v>
      </c>
      <c r="E1180" s="70">
        <v>210</v>
      </c>
      <c r="F1180" s="70">
        <v>4</v>
      </c>
      <c r="G1180" s="96">
        <f t="shared" si="27"/>
        <v>840</v>
      </c>
      <c r="H1180" s="71" t="s">
        <v>24</v>
      </c>
      <c r="I1180" s="72"/>
      <c r="J1180" s="73">
        <v>4</v>
      </c>
      <c r="K1180" s="74">
        <v>4</v>
      </c>
      <c r="L1180" s="97" t="s">
        <v>25</v>
      </c>
      <c r="M1180" s="98" t="s">
        <v>78</v>
      </c>
      <c r="N1180" s="99">
        <v>4</v>
      </c>
      <c r="O1180" s="100">
        <v>4</v>
      </c>
      <c r="P1180" s="71"/>
      <c r="Q1180" s="72"/>
      <c r="R1180" s="73"/>
      <c r="S1180" s="74"/>
      <c r="T1180" s="97"/>
      <c r="U1180" s="98"/>
      <c r="V1180" s="99"/>
      <c r="W1180" s="100"/>
      <c r="X1180" s="71"/>
      <c r="Y1180" s="72"/>
      <c r="Z1180" s="73"/>
      <c r="AA1180" s="74"/>
      <c r="AB1180" s="97"/>
      <c r="AC1180" s="98"/>
      <c r="AD1180" s="99"/>
      <c r="AE1180" s="100"/>
      <c r="AF1180" s="71"/>
      <c r="AG1180" s="72"/>
      <c r="AH1180" s="73"/>
      <c r="AI1180" s="74"/>
      <c r="AJ1180" s="97"/>
      <c r="AK1180" s="98"/>
      <c r="AL1180" s="99"/>
      <c r="AM1180" s="100"/>
      <c r="AN1180" s="71"/>
      <c r="AO1180" s="72"/>
      <c r="AP1180" s="73"/>
      <c r="AQ1180" s="74"/>
      <c r="AR1180" s="97"/>
      <c r="AS1180" s="98"/>
      <c r="AT1180" s="99"/>
      <c r="AU1180" s="100"/>
    </row>
    <row r="1181" spans="1:47">
      <c r="A1181" s="67"/>
      <c r="B1181" s="140" t="s">
        <v>876</v>
      </c>
      <c r="C1181" s="68" t="s">
        <v>884</v>
      </c>
      <c r="D1181" s="69" t="s">
        <v>925</v>
      </c>
      <c r="E1181" s="70">
        <v>210</v>
      </c>
      <c r="F1181" s="70">
        <v>4</v>
      </c>
      <c r="G1181" s="96">
        <f t="shared" si="27"/>
        <v>840</v>
      </c>
      <c r="H1181" s="71" t="s">
        <v>24</v>
      </c>
      <c r="I1181" s="72"/>
      <c r="J1181" s="73">
        <v>8</v>
      </c>
      <c r="K1181" s="74">
        <v>8</v>
      </c>
      <c r="L1181" s="97" t="s">
        <v>25</v>
      </c>
      <c r="M1181" s="98" t="s">
        <v>78</v>
      </c>
      <c r="N1181" s="99">
        <v>8</v>
      </c>
      <c r="O1181" s="100">
        <v>8</v>
      </c>
      <c r="P1181" s="71"/>
      <c r="Q1181" s="72"/>
      <c r="R1181" s="73"/>
      <c r="S1181" s="74"/>
      <c r="T1181" s="97"/>
      <c r="U1181" s="98"/>
      <c r="V1181" s="99"/>
      <c r="W1181" s="100"/>
      <c r="X1181" s="71"/>
      <c r="Y1181" s="72"/>
      <c r="Z1181" s="73"/>
      <c r="AA1181" s="74"/>
      <c r="AB1181" s="97"/>
      <c r="AC1181" s="98"/>
      <c r="AD1181" s="99"/>
      <c r="AE1181" s="100"/>
      <c r="AF1181" s="71"/>
      <c r="AG1181" s="72"/>
      <c r="AH1181" s="73"/>
      <c r="AI1181" s="74"/>
      <c r="AJ1181" s="97"/>
      <c r="AK1181" s="98"/>
      <c r="AL1181" s="99"/>
      <c r="AM1181" s="100"/>
      <c r="AN1181" s="71"/>
      <c r="AO1181" s="72"/>
      <c r="AP1181" s="73"/>
      <c r="AQ1181" s="74"/>
      <c r="AR1181" s="97"/>
      <c r="AS1181" s="98"/>
      <c r="AT1181" s="99"/>
      <c r="AU1181" s="100"/>
    </row>
    <row r="1182" spans="1:47">
      <c r="A1182" s="67"/>
      <c r="B1182" s="140" t="s">
        <v>876</v>
      </c>
      <c r="C1182" s="68" t="s">
        <v>884</v>
      </c>
      <c r="D1182" s="69" t="s">
        <v>926</v>
      </c>
      <c r="E1182" s="70">
        <v>210</v>
      </c>
      <c r="F1182" s="70">
        <v>6</v>
      </c>
      <c r="G1182" s="96">
        <f t="shared" si="27"/>
        <v>1260</v>
      </c>
      <c r="H1182" s="71" t="s">
        <v>24</v>
      </c>
      <c r="I1182" s="72"/>
      <c r="J1182" s="73">
        <v>15</v>
      </c>
      <c r="K1182" s="74">
        <v>15</v>
      </c>
      <c r="L1182" s="97" t="s">
        <v>25</v>
      </c>
      <c r="M1182" s="98" t="s">
        <v>78</v>
      </c>
      <c r="N1182" s="99">
        <v>15</v>
      </c>
      <c r="O1182" s="100">
        <v>15</v>
      </c>
      <c r="P1182" s="71"/>
      <c r="Q1182" s="72"/>
      <c r="R1182" s="73"/>
      <c r="S1182" s="74"/>
      <c r="T1182" s="97"/>
      <c r="U1182" s="98"/>
      <c r="V1182" s="99"/>
      <c r="W1182" s="100"/>
      <c r="X1182" s="71"/>
      <c r="Y1182" s="72"/>
      <c r="Z1182" s="73"/>
      <c r="AA1182" s="74"/>
      <c r="AB1182" s="97"/>
      <c r="AC1182" s="98"/>
      <c r="AD1182" s="99"/>
      <c r="AE1182" s="100"/>
      <c r="AF1182" s="71"/>
      <c r="AG1182" s="72"/>
      <c r="AH1182" s="73"/>
      <c r="AI1182" s="74"/>
      <c r="AJ1182" s="97"/>
      <c r="AK1182" s="98"/>
      <c r="AL1182" s="99"/>
      <c r="AM1182" s="100"/>
      <c r="AN1182" s="71"/>
      <c r="AO1182" s="72"/>
      <c r="AP1182" s="73"/>
      <c r="AQ1182" s="74"/>
      <c r="AR1182" s="97"/>
      <c r="AS1182" s="98"/>
      <c r="AT1182" s="99"/>
      <c r="AU1182" s="100"/>
    </row>
    <row r="1183" spans="1:47">
      <c r="A1183" s="67"/>
      <c r="B1183" s="140" t="s">
        <v>876</v>
      </c>
      <c r="C1183" s="68" t="s">
        <v>884</v>
      </c>
      <c r="D1183" s="69" t="s">
        <v>216</v>
      </c>
      <c r="E1183" s="70">
        <v>210</v>
      </c>
      <c r="F1183" s="70">
        <v>10</v>
      </c>
      <c r="G1183" s="96">
        <f t="shared" si="27"/>
        <v>2100</v>
      </c>
      <c r="H1183" s="71" t="s">
        <v>24</v>
      </c>
      <c r="I1183" s="72"/>
      <c r="J1183" s="73">
        <v>1</v>
      </c>
      <c r="K1183" s="74">
        <v>1</v>
      </c>
      <c r="L1183" s="97" t="s">
        <v>25</v>
      </c>
      <c r="M1183" s="98" t="s">
        <v>102</v>
      </c>
      <c r="N1183" s="99">
        <v>1</v>
      </c>
      <c r="O1183" s="100">
        <v>1</v>
      </c>
      <c r="P1183" s="71"/>
      <c r="Q1183" s="72"/>
      <c r="R1183" s="73"/>
      <c r="S1183" s="74"/>
      <c r="T1183" s="97"/>
      <c r="U1183" s="98"/>
      <c r="V1183" s="99"/>
      <c r="W1183" s="100"/>
      <c r="X1183" s="71"/>
      <c r="Y1183" s="72"/>
      <c r="Z1183" s="73"/>
      <c r="AA1183" s="74"/>
      <c r="AB1183" s="97"/>
      <c r="AC1183" s="98"/>
      <c r="AD1183" s="99"/>
      <c r="AE1183" s="100"/>
      <c r="AF1183" s="71"/>
      <c r="AG1183" s="72"/>
      <c r="AH1183" s="73"/>
      <c r="AI1183" s="74"/>
      <c r="AJ1183" s="97"/>
      <c r="AK1183" s="98"/>
      <c r="AL1183" s="99"/>
      <c r="AM1183" s="100"/>
      <c r="AN1183" s="71"/>
      <c r="AO1183" s="72"/>
      <c r="AP1183" s="73"/>
      <c r="AQ1183" s="74"/>
      <c r="AR1183" s="97"/>
      <c r="AS1183" s="98"/>
      <c r="AT1183" s="99"/>
      <c r="AU1183" s="100"/>
    </row>
    <row r="1184" spans="1:47">
      <c r="A1184" s="67"/>
      <c r="B1184" s="140" t="s">
        <v>876</v>
      </c>
      <c r="C1184" s="68" t="s">
        <v>889</v>
      </c>
      <c r="D1184" s="69" t="s">
        <v>927</v>
      </c>
      <c r="E1184" s="70">
        <v>210</v>
      </c>
      <c r="F1184" s="70">
        <v>8</v>
      </c>
      <c r="G1184" s="96">
        <f t="shared" si="27"/>
        <v>1680</v>
      </c>
      <c r="H1184" s="71" t="s">
        <v>24</v>
      </c>
      <c r="I1184" s="72"/>
      <c r="J1184" s="73">
        <v>5</v>
      </c>
      <c r="K1184" s="74">
        <v>5</v>
      </c>
      <c r="L1184" s="97" t="s">
        <v>25</v>
      </c>
      <c r="M1184" s="98" t="s">
        <v>78</v>
      </c>
      <c r="N1184" s="99">
        <v>5</v>
      </c>
      <c r="O1184" s="100">
        <v>5</v>
      </c>
      <c r="P1184" s="71"/>
      <c r="Q1184" s="72"/>
      <c r="R1184" s="73"/>
      <c r="S1184" s="74"/>
      <c r="T1184" s="97"/>
      <c r="U1184" s="98"/>
      <c r="V1184" s="99"/>
      <c r="W1184" s="100"/>
      <c r="X1184" s="71"/>
      <c r="Y1184" s="72"/>
      <c r="Z1184" s="73"/>
      <c r="AA1184" s="74"/>
      <c r="AB1184" s="97"/>
      <c r="AC1184" s="98"/>
      <c r="AD1184" s="99"/>
      <c r="AE1184" s="100"/>
      <c r="AF1184" s="71"/>
      <c r="AG1184" s="72"/>
      <c r="AH1184" s="73"/>
      <c r="AI1184" s="74"/>
      <c r="AJ1184" s="97"/>
      <c r="AK1184" s="98"/>
      <c r="AL1184" s="99"/>
      <c r="AM1184" s="100"/>
      <c r="AN1184" s="71"/>
      <c r="AO1184" s="72"/>
      <c r="AP1184" s="73"/>
      <c r="AQ1184" s="74"/>
      <c r="AR1184" s="97"/>
      <c r="AS1184" s="98"/>
      <c r="AT1184" s="99"/>
      <c r="AU1184" s="100"/>
    </row>
    <row r="1185" spans="1:47">
      <c r="A1185" s="67"/>
      <c r="B1185" s="140" t="s">
        <v>876</v>
      </c>
      <c r="C1185" s="68" t="s">
        <v>889</v>
      </c>
      <c r="D1185" s="69" t="s">
        <v>928</v>
      </c>
      <c r="E1185" s="70">
        <v>210</v>
      </c>
      <c r="F1185" s="70">
        <v>4</v>
      </c>
      <c r="G1185" s="96">
        <f t="shared" si="27"/>
        <v>840</v>
      </c>
      <c r="H1185" s="71" t="s">
        <v>24</v>
      </c>
      <c r="I1185" s="72"/>
      <c r="J1185" s="73">
        <v>4</v>
      </c>
      <c r="K1185" s="74">
        <v>4</v>
      </c>
      <c r="L1185" s="97" t="s">
        <v>25</v>
      </c>
      <c r="M1185" s="98" t="s">
        <v>78</v>
      </c>
      <c r="N1185" s="99">
        <v>4</v>
      </c>
      <c r="O1185" s="100">
        <v>4</v>
      </c>
      <c r="P1185" s="71"/>
      <c r="Q1185" s="72"/>
      <c r="R1185" s="73"/>
      <c r="S1185" s="74"/>
      <c r="T1185" s="97"/>
      <c r="U1185" s="98"/>
      <c r="V1185" s="99"/>
      <c r="W1185" s="100"/>
      <c r="X1185" s="71"/>
      <c r="Y1185" s="72"/>
      <c r="Z1185" s="73"/>
      <c r="AA1185" s="74"/>
      <c r="AB1185" s="97"/>
      <c r="AC1185" s="98"/>
      <c r="AD1185" s="99"/>
      <c r="AE1185" s="100"/>
      <c r="AF1185" s="71"/>
      <c r="AG1185" s="72"/>
      <c r="AH1185" s="73"/>
      <c r="AI1185" s="74"/>
      <c r="AJ1185" s="97"/>
      <c r="AK1185" s="98"/>
      <c r="AL1185" s="99"/>
      <c r="AM1185" s="100"/>
      <c r="AN1185" s="71"/>
      <c r="AO1185" s="72"/>
      <c r="AP1185" s="73"/>
      <c r="AQ1185" s="74"/>
      <c r="AR1185" s="97"/>
      <c r="AS1185" s="98"/>
      <c r="AT1185" s="99"/>
      <c r="AU1185" s="100"/>
    </row>
    <row r="1186" spans="1:47">
      <c r="A1186" s="67"/>
      <c r="B1186" s="140" t="s">
        <v>876</v>
      </c>
      <c r="C1186" s="68" t="s">
        <v>889</v>
      </c>
      <c r="D1186" s="69" t="s">
        <v>929</v>
      </c>
      <c r="E1186" s="70">
        <v>210</v>
      </c>
      <c r="F1186" s="70">
        <v>6</v>
      </c>
      <c r="G1186" s="96">
        <f t="shared" si="27"/>
        <v>1260</v>
      </c>
      <c r="H1186" s="71" t="s">
        <v>24</v>
      </c>
      <c r="I1186" s="72"/>
      <c r="J1186" s="73">
        <v>6</v>
      </c>
      <c r="K1186" s="74">
        <v>6</v>
      </c>
      <c r="L1186" s="97" t="s">
        <v>25</v>
      </c>
      <c r="M1186" s="98" t="s">
        <v>78</v>
      </c>
      <c r="N1186" s="99">
        <v>6</v>
      </c>
      <c r="O1186" s="100">
        <v>6</v>
      </c>
      <c r="P1186" s="71" t="s">
        <v>24</v>
      </c>
      <c r="Q1186" s="72"/>
      <c r="R1186" s="73">
        <v>8</v>
      </c>
      <c r="S1186" s="74">
        <v>8</v>
      </c>
      <c r="T1186" s="97" t="s">
        <v>23</v>
      </c>
      <c r="U1186" s="98" t="s">
        <v>82</v>
      </c>
      <c r="V1186" s="99">
        <v>8</v>
      </c>
      <c r="W1186" s="100">
        <v>8</v>
      </c>
      <c r="X1186" s="71"/>
      <c r="Y1186" s="72"/>
      <c r="Z1186" s="73"/>
      <c r="AA1186" s="74"/>
      <c r="AB1186" s="97"/>
      <c r="AC1186" s="98"/>
      <c r="AD1186" s="99"/>
      <c r="AE1186" s="100"/>
      <c r="AF1186" s="71"/>
      <c r="AG1186" s="72"/>
      <c r="AH1186" s="73"/>
      <c r="AI1186" s="74"/>
      <c r="AJ1186" s="97"/>
      <c r="AK1186" s="98"/>
      <c r="AL1186" s="99"/>
      <c r="AM1186" s="100"/>
      <c r="AN1186" s="71"/>
      <c r="AO1186" s="72"/>
      <c r="AP1186" s="73"/>
      <c r="AQ1186" s="74"/>
      <c r="AR1186" s="97"/>
      <c r="AS1186" s="98"/>
      <c r="AT1186" s="99"/>
      <c r="AU1186" s="100"/>
    </row>
    <row r="1187" spans="1:47">
      <c r="A1187" s="67"/>
      <c r="B1187" s="140" t="s">
        <v>876</v>
      </c>
      <c r="C1187" s="68" t="s">
        <v>889</v>
      </c>
      <c r="D1187" s="69" t="s">
        <v>930</v>
      </c>
      <c r="E1187" s="70">
        <v>210</v>
      </c>
      <c r="F1187" s="70">
        <v>6</v>
      </c>
      <c r="G1187" s="96">
        <f t="shared" si="27"/>
        <v>1260</v>
      </c>
      <c r="H1187" s="71" t="s">
        <v>24</v>
      </c>
      <c r="I1187" s="72"/>
      <c r="J1187" s="73">
        <v>6</v>
      </c>
      <c r="K1187" s="74">
        <v>6</v>
      </c>
      <c r="L1187" s="97" t="s">
        <v>25</v>
      </c>
      <c r="M1187" s="98" t="s">
        <v>78</v>
      </c>
      <c r="N1187" s="99">
        <v>6</v>
      </c>
      <c r="O1187" s="100">
        <v>6</v>
      </c>
      <c r="P1187" s="71" t="s">
        <v>24</v>
      </c>
      <c r="Q1187" s="72"/>
      <c r="R1187" s="73">
        <v>8</v>
      </c>
      <c r="S1187" s="74">
        <v>8</v>
      </c>
      <c r="T1187" s="97" t="s">
        <v>23</v>
      </c>
      <c r="U1187" s="98" t="s">
        <v>82</v>
      </c>
      <c r="V1187" s="99">
        <v>8</v>
      </c>
      <c r="W1187" s="100">
        <v>8</v>
      </c>
      <c r="X1187" s="71"/>
      <c r="Y1187" s="72"/>
      <c r="Z1187" s="73"/>
      <c r="AA1187" s="74"/>
      <c r="AB1187" s="97"/>
      <c r="AC1187" s="98"/>
      <c r="AD1187" s="99"/>
      <c r="AE1187" s="100"/>
      <c r="AF1187" s="71"/>
      <c r="AG1187" s="72"/>
      <c r="AH1187" s="73"/>
      <c r="AI1187" s="74"/>
      <c r="AJ1187" s="97"/>
      <c r="AK1187" s="98"/>
      <c r="AL1187" s="99"/>
      <c r="AM1187" s="100"/>
      <c r="AN1187" s="71"/>
      <c r="AO1187" s="72"/>
      <c r="AP1187" s="73"/>
      <c r="AQ1187" s="74"/>
      <c r="AR1187" s="97"/>
      <c r="AS1187" s="98"/>
      <c r="AT1187" s="99"/>
      <c r="AU1187" s="100"/>
    </row>
    <row r="1188" spans="1:47">
      <c r="A1188" s="67"/>
      <c r="B1188" s="140" t="s">
        <v>876</v>
      </c>
      <c r="C1188" s="68" t="s">
        <v>889</v>
      </c>
      <c r="D1188" s="69" t="s">
        <v>931</v>
      </c>
      <c r="E1188" s="70">
        <v>210</v>
      </c>
      <c r="F1188" s="70">
        <v>6</v>
      </c>
      <c r="G1188" s="96">
        <f t="shared" si="27"/>
        <v>1260</v>
      </c>
      <c r="H1188" s="71" t="s">
        <v>24</v>
      </c>
      <c r="I1188" s="72"/>
      <c r="J1188" s="73">
        <v>6</v>
      </c>
      <c r="K1188" s="74">
        <v>6</v>
      </c>
      <c r="L1188" s="97" t="s">
        <v>25</v>
      </c>
      <c r="M1188" s="98" t="s">
        <v>78</v>
      </c>
      <c r="N1188" s="99">
        <v>6</v>
      </c>
      <c r="O1188" s="100">
        <v>6</v>
      </c>
      <c r="P1188" s="71"/>
      <c r="Q1188" s="72"/>
      <c r="R1188" s="73"/>
      <c r="S1188" s="74"/>
      <c r="T1188" s="97"/>
      <c r="U1188" s="98"/>
      <c r="V1188" s="99"/>
      <c r="W1188" s="100"/>
      <c r="X1188" s="71"/>
      <c r="Y1188" s="72"/>
      <c r="Z1188" s="73"/>
      <c r="AA1188" s="74"/>
      <c r="AB1188" s="97"/>
      <c r="AC1188" s="98"/>
      <c r="AD1188" s="99"/>
      <c r="AE1188" s="100"/>
      <c r="AF1188" s="71"/>
      <c r="AG1188" s="72"/>
      <c r="AH1188" s="73"/>
      <c r="AI1188" s="74"/>
      <c r="AJ1188" s="97"/>
      <c r="AK1188" s="98"/>
      <c r="AL1188" s="99"/>
      <c r="AM1188" s="100"/>
      <c r="AN1188" s="71"/>
      <c r="AO1188" s="72"/>
      <c r="AP1188" s="73"/>
      <c r="AQ1188" s="74"/>
      <c r="AR1188" s="97"/>
      <c r="AS1188" s="98"/>
      <c r="AT1188" s="99"/>
      <c r="AU1188" s="100"/>
    </row>
    <row r="1189" spans="1:47">
      <c r="A1189" s="67"/>
      <c r="B1189" s="140" t="s">
        <v>876</v>
      </c>
      <c r="C1189" s="68" t="s">
        <v>889</v>
      </c>
      <c r="D1189" s="69" t="s">
        <v>229</v>
      </c>
      <c r="E1189" s="70">
        <v>210</v>
      </c>
      <c r="F1189" s="70">
        <v>4</v>
      </c>
      <c r="G1189" s="96">
        <f t="shared" si="27"/>
        <v>840</v>
      </c>
      <c r="H1189" s="71" t="s">
        <v>24</v>
      </c>
      <c r="I1189" s="72"/>
      <c r="J1189" s="73">
        <v>4</v>
      </c>
      <c r="K1189" s="74">
        <v>4</v>
      </c>
      <c r="L1189" s="97" t="s">
        <v>25</v>
      </c>
      <c r="M1189" s="98" t="s">
        <v>78</v>
      </c>
      <c r="N1189" s="99">
        <v>4</v>
      </c>
      <c r="O1189" s="100">
        <v>4</v>
      </c>
      <c r="P1189" s="71" t="s">
        <v>24</v>
      </c>
      <c r="Q1189" s="72"/>
      <c r="R1189" s="73">
        <v>2</v>
      </c>
      <c r="S1189" s="74">
        <v>2</v>
      </c>
      <c r="T1189" s="97" t="s">
        <v>23</v>
      </c>
      <c r="U1189" s="98" t="s">
        <v>98</v>
      </c>
      <c r="V1189" s="99">
        <v>2</v>
      </c>
      <c r="W1189" s="100">
        <v>2</v>
      </c>
      <c r="X1189" s="71"/>
      <c r="Y1189" s="72"/>
      <c r="Z1189" s="73"/>
      <c r="AA1189" s="74"/>
      <c r="AB1189" s="97"/>
      <c r="AC1189" s="98"/>
      <c r="AD1189" s="99"/>
      <c r="AE1189" s="100"/>
      <c r="AF1189" s="71"/>
      <c r="AG1189" s="72"/>
      <c r="AH1189" s="73"/>
      <c r="AI1189" s="74"/>
      <c r="AJ1189" s="97"/>
      <c r="AK1189" s="98"/>
      <c r="AL1189" s="99"/>
      <c r="AM1189" s="100"/>
      <c r="AN1189" s="71"/>
      <c r="AO1189" s="72"/>
      <c r="AP1189" s="73"/>
      <c r="AQ1189" s="74"/>
      <c r="AR1189" s="97"/>
      <c r="AS1189" s="98"/>
      <c r="AT1189" s="99"/>
      <c r="AU1189" s="100"/>
    </row>
    <row r="1190" spans="1:47">
      <c r="A1190" s="67"/>
      <c r="B1190" s="140" t="s">
        <v>876</v>
      </c>
      <c r="C1190" s="68" t="s">
        <v>889</v>
      </c>
      <c r="D1190" s="69" t="s">
        <v>932</v>
      </c>
      <c r="E1190" s="70">
        <v>210</v>
      </c>
      <c r="F1190" s="70">
        <v>6</v>
      </c>
      <c r="G1190" s="96">
        <f t="shared" si="27"/>
        <v>1260</v>
      </c>
      <c r="H1190" s="71" t="s">
        <v>24</v>
      </c>
      <c r="I1190" s="72"/>
      <c r="J1190" s="73">
        <v>8</v>
      </c>
      <c r="K1190" s="74">
        <v>8</v>
      </c>
      <c r="L1190" s="97" t="s">
        <v>25</v>
      </c>
      <c r="M1190" s="98" t="s">
        <v>82</v>
      </c>
      <c r="N1190" s="99">
        <v>8</v>
      </c>
      <c r="O1190" s="100">
        <v>8</v>
      </c>
      <c r="P1190" s="71" t="s">
        <v>24</v>
      </c>
      <c r="Q1190" s="72"/>
      <c r="R1190" s="73">
        <v>2</v>
      </c>
      <c r="S1190" s="74">
        <v>2</v>
      </c>
      <c r="T1190" s="97" t="s">
        <v>23</v>
      </c>
      <c r="U1190" s="98" t="s">
        <v>98</v>
      </c>
      <c r="V1190" s="99">
        <v>2</v>
      </c>
      <c r="W1190" s="100">
        <v>2</v>
      </c>
      <c r="X1190" s="71"/>
      <c r="Y1190" s="72"/>
      <c r="Z1190" s="73"/>
      <c r="AA1190" s="74"/>
      <c r="AB1190" s="97"/>
      <c r="AC1190" s="98"/>
      <c r="AD1190" s="99"/>
      <c r="AE1190" s="100"/>
      <c r="AF1190" s="71"/>
      <c r="AG1190" s="72"/>
      <c r="AH1190" s="73"/>
      <c r="AI1190" s="74"/>
      <c r="AJ1190" s="97"/>
      <c r="AK1190" s="98"/>
      <c r="AL1190" s="99"/>
      <c r="AM1190" s="100"/>
      <c r="AN1190" s="71"/>
      <c r="AO1190" s="72"/>
      <c r="AP1190" s="73"/>
      <c r="AQ1190" s="74"/>
      <c r="AR1190" s="97"/>
      <c r="AS1190" s="98"/>
      <c r="AT1190" s="99"/>
      <c r="AU1190" s="100"/>
    </row>
    <row r="1191" spans="1:47">
      <c r="A1191" s="67"/>
      <c r="B1191" s="140" t="s">
        <v>876</v>
      </c>
      <c r="C1191" s="134" t="s">
        <v>889</v>
      </c>
      <c r="D1191" s="135" t="s">
        <v>933</v>
      </c>
      <c r="E1191" s="70">
        <v>210</v>
      </c>
      <c r="F1191" s="70">
        <v>4</v>
      </c>
      <c r="G1191" s="96">
        <f t="shared" si="27"/>
        <v>840</v>
      </c>
      <c r="H1191" s="71" t="s">
        <v>24</v>
      </c>
      <c r="I1191" s="72"/>
      <c r="J1191" s="73">
        <v>8</v>
      </c>
      <c r="K1191" s="74">
        <v>8</v>
      </c>
      <c r="L1191" s="97" t="s">
        <v>25</v>
      </c>
      <c r="M1191" s="98" t="s">
        <v>82</v>
      </c>
      <c r="N1191" s="99">
        <v>8</v>
      </c>
      <c r="O1191" s="100">
        <v>8</v>
      </c>
      <c r="P1191" s="71" t="s">
        <v>24</v>
      </c>
      <c r="Q1191" s="72"/>
      <c r="R1191" s="73">
        <v>2</v>
      </c>
      <c r="S1191" s="74">
        <v>2</v>
      </c>
      <c r="T1191" s="97" t="s">
        <v>23</v>
      </c>
      <c r="U1191" s="98" t="s">
        <v>98</v>
      </c>
      <c r="V1191" s="99">
        <v>2</v>
      </c>
      <c r="W1191" s="100">
        <v>2</v>
      </c>
      <c r="X1191" s="71"/>
      <c r="Y1191" s="72"/>
      <c r="Z1191" s="73"/>
      <c r="AA1191" s="74"/>
      <c r="AB1191" s="97"/>
      <c r="AC1191" s="98"/>
      <c r="AD1191" s="99"/>
      <c r="AE1191" s="100"/>
      <c r="AF1191" s="71"/>
      <c r="AG1191" s="72"/>
      <c r="AH1191" s="73"/>
      <c r="AI1191" s="74"/>
      <c r="AJ1191" s="97"/>
      <c r="AK1191" s="98"/>
      <c r="AL1191" s="99"/>
      <c r="AM1191" s="100"/>
      <c r="AN1191" s="71"/>
      <c r="AO1191" s="72"/>
      <c r="AP1191" s="73"/>
      <c r="AQ1191" s="74"/>
      <c r="AR1191" s="97"/>
      <c r="AS1191" s="98"/>
      <c r="AT1191" s="99"/>
      <c r="AU1191" s="100"/>
    </row>
    <row r="1192" spans="1:47">
      <c r="A1192" s="67"/>
      <c r="B1192" s="153" t="s">
        <v>876</v>
      </c>
      <c r="C1192" s="68" t="s">
        <v>889</v>
      </c>
      <c r="D1192" s="69" t="s">
        <v>934</v>
      </c>
      <c r="E1192" s="70">
        <v>210</v>
      </c>
      <c r="F1192" s="70">
        <v>4</v>
      </c>
      <c r="G1192" s="96">
        <f t="shared" si="27"/>
        <v>840</v>
      </c>
      <c r="H1192" s="71"/>
      <c r="I1192" s="72"/>
      <c r="J1192" s="73"/>
      <c r="K1192" s="74"/>
      <c r="L1192" s="97"/>
      <c r="M1192" s="98"/>
      <c r="N1192" s="99"/>
      <c r="O1192" s="100"/>
      <c r="P1192" s="71"/>
      <c r="Q1192" s="72"/>
      <c r="R1192" s="73"/>
      <c r="S1192" s="74"/>
      <c r="T1192" s="97"/>
      <c r="U1192" s="98"/>
      <c r="V1192" s="99"/>
      <c r="W1192" s="100"/>
      <c r="X1192" s="71"/>
      <c r="Y1192" s="72"/>
      <c r="Z1192" s="73"/>
      <c r="AA1192" s="74"/>
      <c r="AB1192" s="97"/>
      <c r="AC1192" s="98"/>
      <c r="AD1192" s="99"/>
      <c r="AE1192" s="100"/>
      <c r="AF1192" s="71"/>
      <c r="AG1192" s="72"/>
      <c r="AH1192" s="73"/>
      <c r="AI1192" s="74"/>
      <c r="AJ1192" s="97"/>
      <c r="AK1192" s="98"/>
      <c r="AL1192" s="99"/>
      <c r="AM1192" s="100"/>
      <c r="AN1192" s="71"/>
      <c r="AO1192" s="72"/>
      <c r="AP1192" s="73"/>
      <c r="AQ1192" s="74"/>
      <c r="AR1192" s="97"/>
      <c r="AS1192" s="98"/>
      <c r="AT1192" s="99"/>
      <c r="AU1192" s="100"/>
    </row>
    <row r="1193" spans="1:47">
      <c r="A1193" s="67"/>
      <c r="B1193" s="140" t="s">
        <v>876</v>
      </c>
      <c r="C1193" s="68" t="s">
        <v>889</v>
      </c>
      <c r="D1193" s="69" t="s">
        <v>935</v>
      </c>
      <c r="E1193" s="70">
        <v>210</v>
      </c>
      <c r="F1193" s="70">
        <v>6</v>
      </c>
      <c r="G1193" s="96">
        <f t="shared" si="27"/>
        <v>1260</v>
      </c>
      <c r="H1193" s="71" t="s">
        <v>24</v>
      </c>
      <c r="I1193" s="72"/>
      <c r="J1193" s="73">
        <v>16</v>
      </c>
      <c r="K1193" s="74">
        <v>16</v>
      </c>
      <c r="L1193" s="97" t="s">
        <v>25</v>
      </c>
      <c r="M1193" s="98" t="s">
        <v>78</v>
      </c>
      <c r="N1193" s="99">
        <v>16</v>
      </c>
      <c r="O1193" s="100">
        <v>16</v>
      </c>
      <c r="P1193" s="71"/>
      <c r="Q1193" s="72"/>
      <c r="R1193" s="73"/>
      <c r="S1193" s="74"/>
      <c r="T1193" s="97"/>
      <c r="U1193" s="98"/>
      <c r="V1193" s="99"/>
      <c r="W1193" s="100"/>
      <c r="X1193" s="71"/>
      <c r="Y1193" s="72"/>
      <c r="Z1193" s="73"/>
      <c r="AA1193" s="74"/>
      <c r="AB1193" s="97"/>
      <c r="AC1193" s="98"/>
      <c r="AD1193" s="99"/>
      <c r="AE1193" s="100"/>
      <c r="AF1193" s="71"/>
      <c r="AG1193" s="72"/>
      <c r="AH1193" s="73"/>
      <c r="AI1193" s="74"/>
      <c r="AJ1193" s="97"/>
      <c r="AK1193" s="98"/>
      <c r="AL1193" s="99"/>
      <c r="AM1193" s="100"/>
      <c r="AN1193" s="71"/>
      <c r="AO1193" s="72"/>
      <c r="AP1193" s="73"/>
      <c r="AQ1193" s="74"/>
      <c r="AR1193" s="97"/>
      <c r="AS1193" s="98"/>
      <c r="AT1193" s="99"/>
      <c r="AU1193" s="100"/>
    </row>
    <row r="1194" spans="1:47">
      <c r="A1194" s="67"/>
      <c r="B1194" s="140" t="s">
        <v>876</v>
      </c>
      <c r="C1194" s="68" t="s">
        <v>889</v>
      </c>
      <c r="D1194" s="69" t="s">
        <v>216</v>
      </c>
      <c r="E1194" s="70">
        <v>210</v>
      </c>
      <c r="F1194" s="70">
        <v>10</v>
      </c>
      <c r="G1194" s="96">
        <f t="shared" si="27"/>
        <v>2100</v>
      </c>
      <c r="H1194" s="71" t="s">
        <v>24</v>
      </c>
      <c r="I1194" s="72"/>
      <c r="J1194" s="73">
        <v>2</v>
      </c>
      <c r="K1194" s="74">
        <v>2</v>
      </c>
      <c r="L1194" s="97" t="s">
        <v>25</v>
      </c>
      <c r="M1194" s="98" t="s">
        <v>98</v>
      </c>
      <c r="N1194" s="99">
        <v>2</v>
      </c>
      <c r="O1194" s="100">
        <v>2</v>
      </c>
      <c r="P1194" s="71"/>
      <c r="Q1194" s="72"/>
      <c r="R1194" s="73"/>
      <c r="S1194" s="74"/>
      <c r="T1194" s="97"/>
      <c r="U1194" s="98"/>
      <c r="V1194" s="99"/>
      <c r="W1194" s="100"/>
      <c r="X1194" s="71"/>
      <c r="Y1194" s="72"/>
      <c r="Z1194" s="73"/>
      <c r="AA1194" s="74"/>
      <c r="AB1194" s="97"/>
      <c r="AC1194" s="98"/>
      <c r="AD1194" s="99"/>
      <c r="AE1194" s="100"/>
      <c r="AF1194" s="71"/>
      <c r="AG1194" s="72"/>
      <c r="AH1194" s="73"/>
      <c r="AI1194" s="74"/>
      <c r="AJ1194" s="97"/>
      <c r="AK1194" s="98"/>
      <c r="AL1194" s="99"/>
      <c r="AM1194" s="100"/>
      <c r="AN1194" s="71"/>
      <c r="AO1194" s="72"/>
      <c r="AP1194" s="73"/>
      <c r="AQ1194" s="74"/>
      <c r="AR1194" s="97"/>
      <c r="AS1194" s="98"/>
      <c r="AT1194" s="99"/>
      <c r="AU1194" s="100"/>
    </row>
    <row r="1195" spans="1:47">
      <c r="A1195" s="67"/>
      <c r="B1195" s="140" t="s">
        <v>876</v>
      </c>
      <c r="C1195" s="68"/>
      <c r="D1195" s="69" t="s">
        <v>499</v>
      </c>
      <c r="E1195" s="70">
        <v>210</v>
      </c>
      <c r="F1195" s="70">
        <v>10</v>
      </c>
      <c r="G1195" s="96">
        <f t="shared" si="27"/>
        <v>2100</v>
      </c>
      <c r="H1195" s="71"/>
      <c r="I1195" s="72"/>
      <c r="J1195" s="73"/>
      <c r="K1195" s="74"/>
      <c r="L1195" s="97"/>
      <c r="M1195" s="98"/>
      <c r="N1195" s="99"/>
      <c r="O1195" s="100"/>
      <c r="P1195" s="71"/>
      <c r="Q1195" s="72"/>
      <c r="R1195" s="73"/>
      <c r="S1195" s="74"/>
      <c r="T1195" s="97"/>
      <c r="U1195" s="98"/>
      <c r="V1195" s="99"/>
      <c r="W1195" s="100"/>
      <c r="X1195" s="71"/>
      <c r="Y1195" s="72"/>
      <c r="Z1195" s="73"/>
      <c r="AA1195" s="74"/>
      <c r="AB1195" s="97"/>
      <c r="AC1195" s="98"/>
      <c r="AD1195" s="99"/>
      <c r="AE1195" s="100"/>
      <c r="AF1195" s="71"/>
      <c r="AG1195" s="72"/>
      <c r="AH1195" s="73"/>
      <c r="AI1195" s="74"/>
      <c r="AJ1195" s="97"/>
      <c r="AK1195" s="98"/>
      <c r="AL1195" s="99"/>
      <c r="AM1195" s="100"/>
      <c r="AN1195" s="71"/>
      <c r="AO1195" s="72"/>
      <c r="AP1195" s="73"/>
      <c r="AQ1195" s="74"/>
      <c r="AR1195" s="97"/>
      <c r="AS1195" s="98"/>
      <c r="AT1195" s="99"/>
      <c r="AU1195" s="100"/>
    </row>
    <row r="1196" spans="1:47">
      <c r="A1196" s="67"/>
      <c r="B1196" s="140" t="s">
        <v>876</v>
      </c>
      <c r="C1196" s="134"/>
      <c r="D1196" s="135" t="s">
        <v>1028</v>
      </c>
      <c r="E1196" s="70">
        <v>365</v>
      </c>
      <c r="F1196" s="70">
        <v>24</v>
      </c>
      <c r="G1196" s="96">
        <f t="shared" si="27"/>
        <v>8760</v>
      </c>
      <c r="H1196" s="71" t="s">
        <v>24</v>
      </c>
      <c r="I1196" s="72"/>
      <c r="J1196" s="73">
        <v>1</v>
      </c>
      <c r="K1196" s="74">
        <v>1</v>
      </c>
      <c r="L1196" s="97" t="s">
        <v>25</v>
      </c>
      <c r="M1196" s="98" t="s">
        <v>71</v>
      </c>
      <c r="N1196" s="99">
        <v>1</v>
      </c>
      <c r="O1196" s="100">
        <v>1</v>
      </c>
      <c r="P1196" s="71"/>
      <c r="Q1196" s="72"/>
      <c r="R1196" s="73"/>
      <c r="S1196" s="74"/>
      <c r="T1196" s="97"/>
      <c r="U1196" s="98"/>
      <c r="V1196" s="99"/>
      <c r="W1196" s="100"/>
      <c r="X1196" s="71"/>
      <c r="Y1196" s="72"/>
      <c r="Z1196" s="73"/>
      <c r="AA1196" s="74"/>
      <c r="AB1196" s="97"/>
      <c r="AC1196" s="98"/>
      <c r="AD1196" s="99"/>
      <c r="AE1196" s="100"/>
      <c r="AF1196" s="71"/>
      <c r="AG1196" s="72"/>
      <c r="AH1196" s="73"/>
      <c r="AI1196" s="74"/>
      <c r="AJ1196" s="97"/>
      <c r="AK1196" s="98"/>
      <c r="AL1196" s="99"/>
      <c r="AM1196" s="100"/>
      <c r="AN1196" s="71"/>
      <c r="AO1196" s="72"/>
      <c r="AP1196" s="73"/>
      <c r="AQ1196" s="74"/>
      <c r="AR1196" s="97"/>
      <c r="AS1196" s="98"/>
      <c r="AT1196" s="99"/>
      <c r="AU1196" s="100"/>
    </row>
    <row r="1197" spans="1:47">
      <c r="A1197" s="67"/>
      <c r="B1197" s="140" t="s">
        <v>936</v>
      </c>
      <c r="C1197" s="68">
        <v>1</v>
      </c>
      <c r="D1197" s="69" t="s">
        <v>224</v>
      </c>
      <c r="E1197" s="70">
        <v>250</v>
      </c>
      <c r="F1197" s="70">
        <v>12</v>
      </c>
      <c r="G1197" s="96">
        <f t="shared" si="27"/>
        <v>3000</v>
      </c>
      <c r="H1197" s="71" t="s">
        <v>24</v>
      </c>
      <c r="I1197" s="72"/>
      <c r="J1197" s="73">
        <v>6</v>
      </c>
      <c r="K1197" s="74">
        <v>6</v>
      </c>
      <c r="L1197" s="97" t="s">
        <v>25</v>
      </c>
      <c r="M1197" s="98" t="s">
        <v>82</v>
      </c>
      <c r="N1197" s="99">
        <v>6</v>
      </c>
      <c r="O1197" s="100">
        <v>6</v>
      </c>
      <c r="P1197" s="71"/>
      <c r="Q1197" s="72"/>
      <c r="R1197" s="73"/>
      <c r="S1197" s="74"/>
      <c r="T1197" s="97"/>
      <c r="U1197" s="98"/>
      <c r="V1197" s="99"/>
      <c r="W1197" s="100"/>
      <c r="X1197" s="71"/>
      <c r="Y1197" s="72"/>
      <c r="Z1197" s="73"/>
      <c r="AA1197" s="74"/>
      <c r="AB1197" s="97"/>
      <c r="AC1197" s="98"/>
      <c r="AD1197" s="99"/>
      <c r="AE1197" s="100"/>
      <c r="AF1197" s="71"/>
      <c r="AG1197" s="72"/>
      <c r="AH1197" s="73"/>
      <c r="AI1197" s="74"/>
      <c r="AJ1197" s="97"/>
      <c r="AK1197" s="98"/>
      <c r="AL1197" s="99"/>
      <c r="AM1197" s="100"/>
      <c r="AN1197" s="71"/>
      <c r="AO1197" s="72"/>
      <c r="AP1197" s="73"/>
      <c r="AQ1197" s="74"/>
      <c r="AR1197" s="97"/>
      <c r="AS1197" s="98"/>
      <c r="AT1197" s="99"/>
      <c r="AU1197" s="100"/>
    </row>
    <row r="1198" spans="1:47">
      <c r="A1198" s="67"/>
      <c r="B1198" s="140" t="s">
        <v>936</v>
      </c>
      <c r="C1198" s="68">
        <v>1</v>
      </c>
      <c r="D1198" s="69" t="s">
        <v>226</v>
      </c>
      <c r="E1198" s="70">
        <v>250</v>
      </c>
      <c r="F1198" s="70">
        <v>4</v>
      </c>
      <c r="G1198" s="96">
        <f t="shared" si="27"/>
        <v>1000</v>
      </c>
      <c r="H1198" s="71" t="s">
        <v>24</v>
      </c>
      <c r="I1198" s="72"/>
      <c r="J1198" s="73">
        <v>11</v>
      </c>
      <c r="K1198" s="74">
        <v>11</v>
      </c>
      <c r="L1198" s="97" t="s">
        <v>25</v>
      </c>
      <c r="M1198" s="98" t="s">
        <v>82</v>
      </c>
      <c r="N1198" s="99">
        <v>11</v>
      </c>
      <c r="O1198" s="100">
        <v>11</v>
      </c>
      <c r="P1198" s="71"/>
      <c r="Q1198" s="72"/>
      <c r="R1198" s="73"/>
      <c r="S1198" s="74"/>
      <c r="T1198" s="97"/>
      <c r="U1198" s="98"/>
      <c r="V1198" s="99"/>
      <c r="W1198" s="100"/>
      <c r="X1198" s="71"/>
      <c r="Y1198" s="72"/>
      <c r="Z1198" s="73"/>
      <c r="AA1198" s="74"/>
      <c r="AB1198" s="97"/>
      <c r="AC1198" s="98"/>
      <c r="AD1198" s="99"/>
      <c r="AE1198" s="100"/>
      <c r="AF1198" s="71"/>
      <c r="AG1198" s="72"/>
      <c r="AH1198" s="73"/>
      <c r="AI1198" s="74"/>
      <c r="AJ1198" s="97"/>
      <c r="AK1198" s="98"/>
      <c r="AL1198" s="99"/>
      <c r="AM1198" s="100"/>
      <c r="AN1198" s="71"/>
      <c r="AO1198" s="72"/>
      <c r="AP1198" s="73"/>
      <c r="AQ1198" s="74"/>
      <c r="AR1198" s="97"/>
      <c r="AS1198" s="98"/>
      <c r="AT1198" s="99"/>
      <c r="AU1198" s="100"/>
    </row>
    <row r="1199" spans="1:47">
      <c r="A1199" s="67"/>
      <c r="B1199" s="140" t="s">
        <v>936</v>
      </c>
      <c r="C1199" s="68">
        <v>1</v>
      </c>
      <c r="D1199" s="69" t="s">
        <v>314</v>
      </c>
      <c r="E1199" s="70">
        <v>210</v>
      </c>
      <c r="F1199" s="70">
        <v>10</v>
      </c>
      <c r="G1199" s="96">
        <f t="shared" si="27"/>
        <v>2100</v>
      </c>
      <c r="H1199" s="71" t="s">
        <v>24</v>
      </c>
      <c r="I1199" s="72"/>
      <c r="J1199" s="73">
        <v>2</v>
      </c>
      <c r="K1199" s="74">
        <v>2</v>
      </c>
      <c r="L1199" s="97" t="s">
        <v>25</v>
      </c>
      <c r="M1199" s="98" t="s">
        <v>1022</v>
      </c>
      <c r="N1199" s="99">
        <v>2</v>
      </c>
      <c r="O1199" s="100">
        <v>2</v>
      </c>
      <c r="P1199" s="71"/>
      <c r="Q1199" s="72"/>
      <c r="R1199" s="73"/>
      <c r="S1199" s="74"/>
      <c r="T1199" s="97"/>
      <c r="U1199" s="98"/>
      <c r="V1199" s="99"/>
      <c r="W1199" s="100"/>
      <c r="X1199" s="71"/>
      <c r="Y1199" s="72"/>
      <c r="Z1199" s="73"/>
      <c r="AA1199" s="74"/>
      <c r="AB1199" s="97"/>
      <c r="AC1199" s="98"/>
      <c r="AD1199" s="99"/>
      <c r="AE1199" s="100"/>
      <c r="AF1199" s="71"/>
      <c r="AG1199" s="72"/>
      <c r="AH1199" s="73"/>
      <c r="AI1199" s="74"/>
      <c r="AJ1199" s="97"/>
      <c r="AK1199" s="98"/>
      <c r="AL1199" s="99"/>
      <c r="AM1199" s="100"/>
      <c r="AN1199" s="71"/>
      <c r="AO1199" s="72"/>
      <c r="AP1199" s="73"/>
      <c r="AQ1199" s="74"/>
      <c r="AR1199" s="97"/>
      <c r="AS1199" s="98"/>
      <c r="AT1199" s="99"/>
      <c r="AU1199" s="100"/>
    </row>
    <row r="1200" spans="1:47">
      <c r="A1200" s="67"/>
      <c r="B1200" s="140" t="s">
        <v>936</v>
      </c>
      <c r="C1200" s="68">
        <v>1</v>
      </c>
      <c r="D1200" s="69" t="s">
        <v>225</v>
      </c>
      <c r="E1200" s="70">
        <v>250</v>
      </c>
      <c r="F1200" s="70">
        <v>4</v>
      </c>
      <c r="G1200" s="96">
        <f t="shared" si="27"/>
        <v>1000</v>
      </c>
      <c r="H1200" s="71" t="s">
        <v>24</v>
      </c>
      <c r="I1200" s="72"/>
      <c r="J1200" s="73">
        <v>2</v>
      </c>
      <c r="K1200" s="74">
        <v>2</v>
      </c>
      <c r="L1200" s="97" t="s">
        <v>25</v>
      </c>
      <c r="M1200" s="98" t="s">
        <v>1020</v>
      </c>
      <c r="N1200" s="99">
        <v>2</v>
      </c>
      <c r="O1200" s="100">
        <v>2</v>
      </c>
      <c r="P1200" s="71"/>
      <c r="Q1200" s="72"/>
      <c r="R1200" s="73"/>
      <c r="S1200" s="74"/>
      <c r="T1200" s="97"/>
      <c r="U1200" s="98"/>
      <c r="V1200" s="99"/>
      <c r="W1200" s="100"/>
      <c r="X1200" s="71"/>
      <c r="Y1200" s="72"/>
      <c r="Z1200" s="73"/>
      <c r="AA1200" s="74"/>
      <c r="AB1200" s="97"/>
      <c r="AC1200" s="98"/>
      <c r="AD1200" s="99"/>
      <c r="AE1200" s="100"/>
      <c r="AF1200" s="71"/>
      <c r="AG1200" s="72"/>
      <c r="AH1200" s="73"/>
      <c r="AI1200" s="74"/>
      <c r="AJ1200" s="97"/>
      <c r="AK1200" s="98"/>
      <c r="AL1200" s="99"/>
      <c r="AM1200" s="100"/>
      <c r="AN1200" s="71"/>
      <c r="AO1200" s="72"/>
      <c r="AP1200" s="73"/>
      <c r="AQ1200" s="74"/>
      <c r="AR1200" s="97"/>
      <c r="AS1200" s="98"/>
      <c r="AT1200" s="99"/>
      <c r="AU1200" s="100"/>
    </row>
    <row r="1201" spans="1:47">
      <c r="A1201" s="67"/>
      <c r="B1201" s="140" t="s">
        <v>936</v>
      </c>
      <c r="C1201" s="68">
        <v>1</v>
      </c>
      <c r="D1201" s="69" t="s">
        <v>401</v>
      </c>
      <c r="E1201" s="70">
        <v>210</v>
      </c>
      <c r="F1201" s="70">
        <v>4</v>
      </c>
      <c r="G1201" s="96">
        <f t="shared" si="27"/>
        <v>840</v>
      </c>
      <c r="H1201" s="71" t="s">
        <v>24</v>
      </c>
      <c r="I1201" s="72"/>
      <c r="J1201" s="73">
        <v>2</v>
      </c>
      <c r="K1201" s="74">
        <v>2</v>
      </c>
      <c r="L1201" s="97" t="s">
        <v>25</v>
      </c>
      <c r="M1201" s="98" t="s">
        <v>82</v>
      </c>
      <c r="N1201" s="99">
        <v>2</v>
      </c>
      <c r="O1201" s="100">
        <v>2</v>
      </c>
      <c r="P1201" s="71"/>
      <c r="Q1201" s="72"/>
      <c r="R1201" s="73"/>
      <c r="S1201" s="74"/>
      <c r="T1201" s="97"/>
      <c r="U1201" s="98"/>
      <c r="V1201" s="99"/>
      <c r="W1201" s="100"/>
      <c r="X1201" s="71"/>
      <c r="Y1201" s="72"/>
      <c r="Z1201" s="73"/>
      <c r="AA1201" s="74"/>
      <c r="AB1201" s="97"/>
      <c r="AC1201" s="98"/>
      <c r="AD1201" s="99"/>
      <c r="AE1201" s="100"/>
      <c r="AF1201" s="71"/>
      <c r="AG1201" s="72"/>
      <c r="AH1201" s="73"/>
      <c r="AI1201" s="74"/>
      <c r="AJ1201" s="97"/>
      <c r="AK1201" s="98"/>
      <c r="AL1201" s="99"/>
      <c r="AM1201" s="100"/>
      <c r="AN1201" s="71"/>
      <c r="AO1201" s="72"/>
      <c r="AP1201" s="73"/>
      <c r="AQ1201" s="74"/>
      <c r="AR1201" s="97"/>
      <c r="AS1201" s="98"/>
      <c r="AT1201" s="99"/>
      <c r="AU1201" s="100"/>
    </row>
    <row r="1202" spans="1:47">
      <c r="A1202" s="67"/>
      <c r="B1202" s="140" t="s">
        <v>936</v>
      </c>
      <c r="C1202" s="68">
        <v>1</v>
      </c>
      <c r="D1202" s="69" t="s">
        <v>528</v>
      </c>
      <c r="E1202" s="70">
        <v>250</v>
      </c>
      <c r="F1202" s="70">
        <v>12</v>
      </c>
      <c r="G1202" s="96">
        <f t="shared" si="27"/>
        <v>3000</v>
      </c>
      <c r="H1202" s="71" t="s">
        <v>24</v>
      </c>
      <c r="I1202" s="72"/>
      <c r="J1202" s="73">
        <v>1</v>
      </c>
      <c r="K1202" s="74">
        <v>1</v>
      </c>
      <c r="L1202" s="97" t="s">
        <v>25</v>
      </c>
      <c r="M1202" s="98" t="s">
        <v>82</v>
      </c>
      <c r="N1202" s="99">
        <v>1</v>
      </c>
      <c r="O1202" s="100">
        <v>1</v>
      </c>
      <c r="P1202" s="71"/>
      <c r="Q1202" s="72"/>
      <c r="R1202" s="73"/>
      <c r="S1202" s="74"/>
      <c r="T1202" s="97"/>
      <c r="U1202" s="98"/>
      <c r="V1202" s="99"/>
      <c r="W1202" s="100"/>
      <c r="X1202" s="71"/>
      <c r="Y1202" s="72"/>
      <c r="Z1202" s="73"/>
      <c r="AA1202" s="74"/>
      <c r="AB1202" s="97"/>
      <c r="AC1202" s="98"/>
      <c r="AD1202" s="99"/>
      <c r="AE1202" s="100"/>
      <c r="AF1202" s="71"/>
      <c r="AG1202" s="72"/>
      <c r="AH1202" s="73"/>
      <c r="AI1202" s="74"/>
      <c r="AJ1202" s="97"/>
      <c r="AK1202" s="98"/>
      <c r="AL1202" s="99"/>
      <c r="AM1202" s="100"/>
      <c r="AN1202" s="71"/>
      <c r="AO1202" s="72"/>
      <c r="AP1202" s="73"/>
      <c r="AQ1202" s="74"/>
      <c r="AR1202" s="97"/>
      <c r="AS1202" s="98"/>
      <c r="AT1202" s="99"/>
      <c r="AU1202" s="100"/>
    </row>
    <row r="1203" spans="1:47">
      <c r="A1203" s="67"/>
      <c r="B1203" s="140" t="s">
        <v>936</v>
      </c>
      <c r="C1203" s="68">
        <v>1</v>
      </c>
      <c r="D1203" s="69" t="s">
        <v>311</v>
      </c>
      <c r="E1203" s="70">
        <v>210</v>
      </c>
      <c r="F1203" s="70">
        <v>4</v>
      </c>
      <c r="G1203" s="96">
        <f t="shared" si="27"/>
        <v>840</v>
      </c>
      <c r="H1203" s="71" t="s">
        <v>24</v>
      </c>
      <c r="I1203" s="72"/>
      <c r="J1203" s="73">
        <v>1</v>
      </c>
      <c r="K1203" s="74">
        <v>1</v>
      </c>
      <c r="L1203" s="97" t="s">
        <v>25</v>
      </c>
      <c r="M1203" s="98" t="s">
        <v>82</v>
      </c>
      <c r="N1203" s="99">
        <v>1</v>
      </c>
      <c r="O1203" s="100">
        <v>1</v>
      </c>
      <c r="P1203" s="71" t="s">
        <v>24</v>
      </c>
      <c r="Q1203" s="72"/>
      <c r="R1203" s="73">
        <v>1</v>
      </c>
      <c r="S1203" s="74">
        <v>1</v>
      </c>
      <c r="T1203" s="97" t="s">
        <v>23</v>
      </c>
      <c r="U1203" s="98" t="s">
        <v>98</v>
      </c>
      <c r="V1203" s="99">
        <v>1</v>
      </c>
      <c r="W1203" s="100">
        <v>1</v>
      </c>
      <c r="X1203" s="71"/>
      <c r="Y1203" s="72"/>
      <c r="Z1203" s="73"/>
      <c r="AA1203" s="74"/>
      <c r="AB1203" s="97"/>
      <c r="AC1203" s="98"/>
      <c r="AD1203" s="99"/>
      <c r="AE1203" s="100"/>
      <c r="AF1203" s="71"/>
      <c r="AG1203" s="72"/>
      <c r="AH1203" s="73"/>
      <c r="AI1203" s="74"/>
      <c r="AJ1203" s="97"/>
      <c r="AK1203" s="98"/>
      <c r="AL1203" s="99"/>
      <c r="AM1203" s="100"/>
      <c r="AN1203" s="71"/>
      <c r="AO1203" s="72"/>
      <c r="AP1203" s="73"/>
      <c r="AQ1203" s="74"/>
      <c r="AR1203" s="97"/>
      <c r="AS1203" s="98"/>
      <c r="AT1203" s="99"/>
      <c r="AU1203" s="100"/>
    </row>
    <row r="1204" spans="1:47">
      <c r="A1204" s="67"/>
      <c r="B1204" s="140" t="s">
        <v>936</v>
      </c>
      <c r="C1204" s="68">
        <v>1</v>
      </c>
      <c r="D1204" s="69" t="s">
        <v>219</v>
      </c>
      <c r="E1204" s="70">
        <v>210</v>
      </c>
      <c r="F1204" s="70">
        <v>6</v>
      </c>
      <c r="G1204" s="96">
        <f t="shared" si="27"/>
        <v>1260</v>
      </c>
      <c r="H1204" s="71" t="s">
        <v>24</v>
      </c>
      <c r="I1204" s="72"/>
      <c r="J1204" s="73">
        <v>9</v>
      </c>
      <c r="K1204" s="74">
        <v>9</v>
      </c>
      <c r="L1204" s="97" t="s">
        <v>25</v>
      </c>
      <c r="M1204" s="98" t="s">
        <v>82</v>
      </c>
      <c r="N1204" s="99">
        <v>9</v>
      </c>
      <c r="O1204" s="100">
        <v>9</v>
      </c>
      <c r="P1204" s="71"/>
      <c r="Q1204" s="72"/>
      <c r="R1204" s="73"/>
      <c r="S1204" s="74"/>
      <c r="T1204" s="97"/>
      <c r="U1204" s="98"/>
      <c r="V1204" s="99"/>
      <c r="W1204" s="100"/>
      <c r="X1204" s="71"/>
      <c r="Y1204" s="72"/>
      <c r="Z1204" s="73"/>
      <c r="AA1204" s="74"/>
      <c r="AB1204" s="97"/>
      <c r="AC1204" s="98"/>
      <c r="AD1204" s="99"/>
      <c r="AE1204" s="100"/>
      <c r="AF1204" s="71"/>
      <c r="AG1204" s="72"/>
      <c r="AH1204" s="73"/>
      <c r="AI1204" s="74"/>
      <c r="AJ1204" s="97"/>
      <c r="AK1204" s="98"/>
      <c r="AL1204" s="99"/>
      <c r="AM1204" s="100"/>
      <c r="AN1204" s="71"/>
      <c r="AO1204" s="72"/>
      <c r="AP1204" s="73"/>
      <c r="AQ1204" s="74"/>
      <c r="AR1204" s="97"/>
      <c r="AS1204" s="98"/>
      <c r="AT1204" s="99"/>
      <c r="AU1204" s="100"/>
    </row>
    <row r="1205" spans="1:47">
      <c r="A1205" s="67"/>
      <c r="B1205" s="140" t="s">
        <v>936</v>
      </c>
      <c r="C1205" s="68">
        <v>1</v>
      </c>
      <c r="D1205" s="69" t="s">
        <v>937</v>
      </c>
      <c r="E1205" s="70">
        <v>210</v>
      </c>
      <c r="F1205" s="70">
        <v>8</v>
      </c>
      <c r="G1205" s="96">
        <f t="shared" si="27"/>
        <v>1680</v>
      </c>
      <c r="H1205" s="71" t="s">
        <v>24</v>
      </c>
      <c r="I1205" s="72"/>
      <c r="J1205" s="73">
        <v>7</v>
      </c>
      <c r="K1205" s="74">
        <v>7</v>
      </c>
      <c r="L1205" s="97" t="s">
        <v>25</v>
      </c>
      <c r="M1205" s="98" t="s">
        <v>82</v>
      </c>
      <c r="N1205" s="99">
        <v>7</v>
      </c>
      <c r="O1205" s="100">
        <v>7</v>
      </c>
      <c r="P1205" s="71" t="s">
        <v>24</v>
      </c>
      <c r="Q1205" s="72"/>
      <c r="R1205" s="73">
        <v>2</v>
      </c>
      <c r="S1205" s="74">
        <v>2</v>
      </c>
      <c r="T1205" s="97" t="s">
        <v>23</v>
      </c>
      <c r="U1205" s="98" t="s">
        <v>98</v>
      </c>
      <c r="V1205" s="99">
        <v>2</v>
      </c>
      <c r="W1205" s="100">
        <v>2</v>
      </c>
      <c r="X1205" s="71"/>
      <c r="Y1205" s="72"/>
      <c r="Z1205" s="73"/>
      <c r="AA1205" s="74"/>
      <c r="AB1205" s="97"/>
      <c r="AC1205" s="98"/>
      <c r="AD1205" s="99"/>
      <c r="AE1205" s="100"/>
      <c r="AF1205" s="71"/>
      <c r="AG1205" s="72"/>
      <c r="AH1205" s="73"/>
      <c r="AI1205" s="74"/>
      <c r="AJ1205" s="97"/>
      <c r="AK1205" s="98"/>
      <c r="AL1205" s="99"/>
      <c r="AM1205" s="100"/>
      <c r="AN1205" s="71"/>
      <c r="AO1205" s="72"/>
      <c r="AP1205" s="73"/>
      <c r="AQ1205" s="74"/>
      <c r="AR1205" s="97"/>
      <c r="AS1205" s="98"/>
      <c r="AT1205" s="99"/>
      <c r="AU1205" s="100"/>
    </row>
    <row r="1206" spans="1:47">
      <c r="A1206" s="67"/>
      <c r="B1206" s="140" t="s">
        <v>936</v>
      </c>
      <c r="C1206" s="68">
        <v>1</v>
      </c>
      <c r="D1206" s="69" t="s">
        <v>938</v>
      </c>
      <c r="E1206" s="70">
        <v>210</v>
      </c>
      <c r="F1206" s="70">
        <v>8</v>
      </c>
      <c r="G1206" s="96">
        <f t="shared" si="27"/>
        <v>1680</v>
      </c>
      <c r="H1206" s="71" t="s">
        <v>24</v>
      </c>
      <c r="I1206" s="72"/>
      <c r="J1206" s="73">
        <v>8</v>
      </c>
      <c r="K1206" s="74">
        <v>8</v>
      </c>
      <c r="L1206" s="97" t="s">
        <v>25</v>
      </c>
      <c r="M1206" s="98" t="s">
        <v>82</v>
      </c>
      <c r="N1206" s="99">
        <v>8</v>
      </c>
      <c r="O1206" s="100">
        <v>8</v>
      </c>
      <c r="P1206" s="71" t="s">
        <v>24</v>
      </c>
      <c r="Q1206" s="72"/>
      <c r="R1206" s="73">
        <v>3</v>
      </c>
      <c r="S1206" s="74">
        <v>3</v>
      </c>
      <c r="T1206" s="97" t="s">
        <v>23</v>
      </c>
      <c r="U1206" s="98" t="s">
        <v>98</v>
      </c>
      <c r="V1206" s="99">
        <v>3</v>
      </c>
      <c r="W1206" s="100">
        <v>3</v>
      </c>
      <c r="X1206" s="71"/>
      <c r="Y1206" s="72"/>
      <c r="Z1206" s="73"/>
      <c r="AA1206" s="74"/>
      <c r="AB1206" s="97"/>
      <c r="AC1206" s="98"/>
      <c r="AD1206" s="99"/>
      <c r="AE1206" s="100"/>
      <c r="AF1206" s="71"/>
      <c r="AG1206" s="72"/>
      <c r="AH1206" s="73"/>
      <c r="AI1206" s="74"/>
      <c r="AJ1206" s="97"/>
      <c r="AK1206" s="98"/>
      <c r="AL1206" s="99"/>
      <c r="AM1206" s="100"/>
      <c r="AN1206" s="71"/>
      <c r="AO1206" s="72"/>
      <c r="AP1206" s="73"/>
      <c r="AQ1206" s="74"/>
      <c r="AR1206" s="97"/>
      <c r="AS1206" s="98"/>
      <c r="AT1206" s="99"/>
      <c r="AU1206" s="100"/>
    </row>
    <row r="1207" spans="1:47">
      <c r="A1207" s="67"/>
      <c r="B1207" s="140" t="s">
        <v>936</v>
      </c>
      <c r="C1207" s="68">
        <v>1</v>
      </c>
      <c r="D1207" s="69" t="s">
        <v>939</v>
      </c>
      <c r="E1207" s="70">
        <v>210</v>
      </c>
      <c r="F1207" s="70">
        <v>8</v>
      </c>
      <c r="G1207" s="96">
        <f t="shared" si="27"/>
        <v>1680</v>
      </c>
      <c r="H1207" s="71" t="s">
        <v>24</v>
      </c>
      <c r="I1207" s="72"/>
      <c r="J1207" s="73">
        <v>5</v>
      </c>
      <c r="K1207" s="74">
        <v>5</v>
      </c>
      <c r="L1207" s="97" t="s">
        <v>25</v>
      </c>
      <c r="M1207" s="98" t="s">
        <v>82</v>
      </c>
      <c r="N1207" s="99">
        <v>5</v>
      </c>
      <c r="O1207" s="100">
        <v>5</v>
      </c>
      <c r="P1207" s="71" t="s">
        <v>24</v>
      </c>
      <c r="Q1207" s="72"/>
      <c r="R1207" s="73">
        <v>2</v>
      </c>
      <c r="S1207" s="74">
        <v>2</v>
      </c>
      <c r="T1207" s="97" t="s">
        <v>23</v>
      </c>
      <c r="U1207" s="98" t="s">
        <v>98</v>
      </c>
      <c r="V1207" s="99">
        <v>2</v>
      </c>
      <c r="W1207" s="100">
        <v>2</v>
      </c>
      <c r="X1207" s="71"/>
      <c r="Y1207" s="72"/>
      <c r="Z1207" s="73"/>
      <c r="AA1207" s="74"/>
      <c r="AB1207" s="97"/>
      <c r="AC1207" s="98"/>
      <c r="AD1207" s="99"/>
      <c r="AE1207" s="100"/>
      <c r="AF1207" s="71"/>
      <c r="AG1207" s="72"/>
      <c r="AH1207" s="73"/>
      <c r="AI1207" s="74"/>
      <c r="AJ1207" s="97"/>
      <c r="AK1207" s="98"/>
      <c r="AL1207" s="99"/>
      <c r="AM1207" s="100"/>
      <c r="AN1207" s="71"/>
      <c r="AO1207" s="72"/>
      <c r="AP1207" s="73"/>
      <c r="AQ1207" s="74"/>
      <c r="AR1207" s="97"/>
      <c r="AS1207" s="98"/>
      <c r="AT1207" s="99"/>
      <c r="AU1207" s="100"/>
    </row>
    <row r="1208" spans="1:47">
      <c r="A1208" s="67"/>
      <c r="B1208" s="140" t="s">
        <v>936</v>
      </c>
      <c r="C1208" s="68">
        <v>1</v>
      </c>
      <c r="D1208" s="69" t="s">
        <v>940</v>
      </c>
      <c r="E1208" s="70">
        <v>210</v>
      </c>
      <c r="F1208" s="70">
        <v>8</v>
      </c>
      <c r="G1208" s="96">
        <f t="shared" si="27"/>
        <v>1680</v>
      </c>
      <c r="H1208" s="71" t="s">
        <v>24</v>
      </c>
      <c r="I1208" s="72"/>
      <c r="J1208" s="73">
        <v>8</v>
      </c>
      <c r="K1208" s="74">
        <v>8</v>
      </c>
      <c r="L1208" s="97" t="s">
        <v>25</v>
      </c>
      <c r="M1208" s="98" t="s">
        <v>82</v>
      </c>
      <c r="N1208" s="99">
        <v>8</v>
      </c>
      <c r="O1208" s="100">
        <v>8</v>
      </c>
      <c r="P1208" s="71" t="s">
        <v>24</v>
      </c>
      <c r="Q1208" s="72"/>
      <c r="R1208" s="73">
        <v>2</v>
      </c>
      <c r="S1208" s="74">
        <v>2</v>
      </c>
      <c r="T1208" s="97" t="s">
        <v>23</v>
      </c>
      <c r="U1208" s="98" t="s">
        <v>98</v>
      </c>
      <c r="V1208" s="99">
        <v>2</v>
      </c>
      <c r="W1208" s="100">
        <v>2</v>
      </c>
      <c r="X1208" s="71"/>
      <c r="Y1208" s="72"/>
      <c r="Z1208" s="73"/>
      <c r="AA1208" s="74"/>
      <c r="AB1208" s="97"/>
      <c r="AC1208" s="98"/>
      <c r="AD1208" s="99"/>
      <c r="AE1208" s="100"/>
      <c r="AF1208" s="71"/>
      <c r="AG1208" s="72"/>
      <c r="AH1208" s="73"/>
      <c r="AI1208" s="74"/>
      <c r="AJ1208" s="97"/>
      <c r="AK1208" s="98"/>
      <c r="AL1208" s="99"/>
      <c r="AM1208" s="100"/>
      <c r="AN1208" s="71"/>
      <c r="AO1208" s="72"/>
      <c r="AP1208" s="73"/>
      <c r="AQ1208" s="74"/>
      <c r="AR1208" s="97"/>
      <c r="AS1208" s="98"/>
      <c r="AT1208" s="99"/>
      <c r="AU1208" s="100"/>
    </row>
    <row r="1209" spans="1:47">
      <c r="A1209" s="67"/>
      <c r="B1209" s="140" t="s">
        <v>936</v>
      </c>
      <c r="C1209" s="134">
        <v>1</v>
      </c>
      <c r="D1209" s="135" t="s">
        <v>941</v>
      </c>
      <c r="E1209" s="70">
        <v>210</v>
      </c>
      <c r="F1209" s="70">
        <v>8</v>
      </c>
      <c r="G1209" s="96">
        <f t="shared" si="27"/>
        <v>1680</v>
      </c>
      <c r="H1209" s="71" t="s">
        <v>24</v>
      </c>
      <c r="I1209" s="72"/>
      <c r="J1209" s="73">
        <v>12</v>
      </c>
      <c r="K1209" s="74">
        <v>12</v>
      </c>
      <c r="L1209" s="97" t="s">
        <v>25</v>
      </c>
      <c r="M1209" s="98" t="s">
        <v>82</v>
      </c>
      <c r="N1209" s="99">
        <v>12</v>
      </c>
      <c r="O1209" s="100">
        <v>12</v>
      </c>
      <c r="P1209" s="71" t="s">
        <v>24</v>
      </c>
      <c r="Q1209" s="72"/>
      <c r="R1209" s="73">
        <v>2</v>
      </c>
      <c r="S1209" s="74">
        <v>2</v>
      </c>
      <c r="T1209" s="97" t="s">
        <v>23</v>
      </c>
      <c r="U1209" s="98" t="s">
        <v>98</v>
      </c>
      <c r="V1209" s="99">
        <v>2</v>
      </c>
      <c r="W1209" s="100">
        <v>2</v>
      </c>
      <c r="X1209" s="71"/>
      <c r="Y1209" s="72"/>
      <c r="Z1209" s="73"/>
      <c r="AA1209" s="74"/>
      <c r="AB1209" s="97"/>
      <c r="AC1209" s="98"/>
      <c r="AD1209" s="99"/>
      <c r="AE1209" s="100"/>
      <c r="AF1209" s="71"/>
      <c r="AG1209" s="72"/>
      <c r="AH1209" s="73"/>
      <c r="AI1209" s="74"/>
      <c r="AJ1209" s="97"/>
      <c r="AK1209" s="98"/>
      <c r="AL1209" s="99"/>
      <c r="AM1209" s="100"/>
      <c r="AN1209" s="71"/>
      <c r="AO1209" s="72"/>
      <c r="AP1209" s="73"/>
      <c r="AQ1209" s="74"/>
      <c r="AR1209" s="97"/>
      <c r="AS1209" s="98"/>
      <c r="AT1209" s="99"/>
      <c r="AU1209" s="100"/>
    </row>
    <row r="1210" spans="1:47">
      <c r="A1210" s="67"/>
      <c r="B1210" s="153" t="s">
        <v>936</v>
      </c>
      <c r="C1210" s="68">
        <v>1</v>
      </c>
      <c r="D1210" s="101" t="s">
        <v>942</v>
      </c>
      <c r="E1210" s="70">
        <v>210</v>
      </c>
      <c r="F1210" s="70">
        <v>10</v>
      </c>
      <c r="G1210" s="96">
        <f t="shared" si="27"/>
        <v>2100</v>
      </c>
      <c r="H1210" s="71" t="s">
        <v>24</v>
      </c>
      <c r="I1210" s="72"/>
      <c r="J1210" s="73">
        <v>18</v>
      </c>
      <c r="K1210" s="74">
        <v>18</v>
      </c>
      <c r="L1210" s="97" t="s">
        <v>25</v>
      </c>
      <c r="M1210" s="98" t="s">
        <v>82</v>
      </c>
      <c r="N1210" s="99">
        <v>18</v>
      </c>
      <c r="O1210" s="100">
        <v>18</v>
      </c>
      <c r="P1210" s="71"/>
      <c r="Q1210" s="72"/>
      <c r="R1210" s="73"/>
      <c r="S1210" s="74"/>
      <c r="T1210" s="97"/>
      <c r="U1210" s="98"/>
      <c r="V1210" s="99"/>
      <c r="W1210" s="100"/>
      <c r="X1210" s="71"/>
      <c r="Y1210" s="72"/>
      <c r="Z1210" s="73"/>
      <c r="AA1210" s="74"/>
      <c r="AB1210" s="97"/>
      <c r="AC1210" s="98"/>
      <c r="AD1210" s="99"/>
      <c r="AE1210" s="100"/>
      <c r="AF1210" s="71"/>
      <c r="AG1210" s="72"/>
      <c r="AH1210" s="73"/>
      <c r="AI1210" s="74"/>
      <c r="AJ1210" s="97"/>
      <c r="AK1210" s="98"/>
      <c r="AL1210" s="99"/>
      <c r="AM1210" s="100"/>
      <c r="AN1210" s="71"/>
      <c r="AO1210" s="72"/>
      <c r="AP1210" s="73"/>
      <c r="AQ1210" s="74"/>
      <c r="AR1210" s="97"/>
      <c r="AS1210" s="98"/>
      <c r="AT1210" s="99"/>
      <c r="AU1210" s="100"/>
    </row>
    <row r="1211" spans="1:47">
      <c r="A1211" s="67"/>
      <c r="B1211" s="140" t="s">
        <v>936</v>
      </c>
      <c r="C1211" s="68">
        <v>2</v>
      </c>
      <c r="D1211" s="101" t="s">
        <v>943</v>
      </c>
      <c r="E1211" s="70">
        <v>250</v>
      </c>
      <c r="F1211" s="70">
        <v>4</v>
      </c>
      <c r="G1211" s="96">
        <f t="shared" si="27"/>
        <v>1000</v>
      </c>
      <c r="H1211" s="71" t="s">
        <v>24</v>
      </c>
      <c r="I1211" s="72"/>
      <c r="J1211" s="73">
        <v>1</v>
      </c>
      <c r="K1211" s="74">
        <v>1</v>
      </c>
      <c r="L1211" s="97" t="s">
        <v>25</v>
      </c>
      <c r="M1211" s="98" t="s">
        <v>102</v>
      </c>
      <c r="N1211" s="99">
        <v>1</v>
      </c>
      <c r="O1211" s="100">
        <v>1</v>
      </c>
      <c r="P1211" s="71"/>
      <c r="Q1211" s="72"/>
      <c r="R1211" s="73"/>
      <c r="S1211" s="74"/>
      <c r="T1211" s="97"/>
      <c r="U1211" s="98"/>
      <c r="V1211" s="99"/>
      <c r="W1211" s="100"/>
      <c r="X1211" s="71"/>
      <c r="Y1211" s="72"/>
      <c r="Z1211" s="73"/>
      <c r="AA1211" s="74"/>
      <c r="AB1211" s="97"/>
      <c r="AC1211" s="98"/>
      <c r="AD1211" s="99"/>
      <c r="AE1211" s="100"/>
      <c r="AF1211" s="71"/>
      <c r="AG1211" s="72"/>
      <c r="AH1211" s="73"/>
      <c r="AI1211" s="74"/>
      <c r="AJ1211" s="97"/>
      <c r="AK1211" s="98"/>
      <c r="AL1211" s="99"/>
      <c r="AM1211" s="100"/>
      <c r="AN1211" s="71"/>
      <c r="AO1211" s="72"/>
      <c r="AP1211" s="73"/>
      <c r="AQ1211" s="74"/>
      <c r="AR1211" s="97"/>
      <c r="AS1211" s="98"/>
      <c r="AT1211" s="99"/>
      <c r="AU1211" s="100"/>
    </row>
    <row r="1212" spans="1:47">
      <c r="A1212" s="67"/>
      <c r="B1212" s="140" t="s">
        <v>936</v>
      </c>
      <c r="C1212" s="68">
        <v>2</v>
      </c>
      <c r="D1212" s="101" t="s">
        <v>944</v>
      </c>
      <c r="E1212" s="70">
        <v>250</v>
      </c>
      <c r="F1212" s="70">
        <v>12</v>
      </c>
      <c r="G1212" s="96">
        <f t="shared" si="27"/>
        <v>3000</v>
      </c>
      <c r="H1212" s="71" t="s">
        <v>24</v>
      </c>
      <c r="I1212" s="72"/>
      <c r="J1212" s="73">
        <v>28</v>
      </c>
      <c r="K1212" s="74">
        <v>28</v>
      </c>
      <c r="L1212" s="97" t="s">
        <v>25</v>
      </c>
      <c r="M1212" s="98" t="s">
        <v>82</v>
      </c>
      <c r="N1212" s="99">
        <v>28</v>
      </c>
      <c r="O1212" s="100">
        <v>28</v>
      </c>
      <c r="P1212" s="71"/>
      <c r="Q1212" s="72"/>
      <c r="R1212" s="73"/>
      <c r="S1212" s="74"/>
      <c r="T1212" s="97"/>
      <c r="U1212" s="98"/>
      <c r="V1212" s="99"/>
      <c r="W1212" s="100"/>
      <c r="X1212" s="71"/>
      <c r="Y1212" s="72"/>
      <c r="Z1212" s="73"/>
      <c r="AA1212" s="74"/>
      <c r="AB1212" s="97"/>
      <c r="AC1212" s="98"/>
      <c r="AD1212" s="99"/>
      <c r="AE1212" s="100"/>
      <c r="AF1212" s="71"/>
      <c r="AG1212" s="72"/>
      <c r="AH1212" s="73"/>
      <c r="AI1212" s="74"/>
      <c r="AJ1212" s="97"/>
      <c r="AK1212" s="98"/>
      <c r="AL1212" s="99"/>
      <c r="AM1212" s="100"/>
      <c r="AN1212" s="71"/>
      <c r="AO1212" s="72"/>
      <c r="AP1212" s="73"/>
      <c r="AQ1212" s="74"/>
      <c r="AR1212" s="97"/>
      <c r="AS1212" s="98"/>
      <c r="AT1212" s="99"/>
      <c r="AU1212" s="100"/>
    </row>
    <row r="1213" spans="1:47">
      <c r="A1213" s="67"/>
      <c r="B1213" s="140" t="s">
        <v>936</v>
      </c>
      <c r="C1213" s="68">
        <v>2</v>
      </c>
      <c r="D1213" s="101" t="s">
        <v>401</v>
      </c>
      <c r="E1213" s="70">
        <v>210</v>
      </c>
      <c r="F1213" s="70">
        <v>4</v>
      </c>
      <c r="G1213" s="96">
        <f t="shared" si="27"/>
        <v>840</v>
      </c>
      <c r="H1213" s="71"/>
      <c r="I1213" s="72"/>
      <c r="J1213" s="73"/>
      <c r="K1213" s="74"/>
      <c r="L1213" s="97"/>
      <c r="M1213" s="98"/>
      <c r="N1213" s="99"/>
      <c r="O1213" s="100"/>
      <c r="P1213" s="71"/>
      <c r="Q1213" s="72"/>
      <c r="R1213" s="73"/>
      <c r="S1213" s="74"/>
      <c r="T1213" s="97"/>
      <c r="U1213" s="98"/>
      <c r="V1213" s="99"/>
      <c r="W1213" s="100"/>
      <c r="X1213" s="71"/>
      <c r="Y1213" s="72"/>
      <c r="Z1213" s="73"/>
      <c r="AA1213" s="74"/>
      <c r="AB1213" s="97"/>
      <c r="AC1213" s="98"/>
      <c r="AD1213" s="99"/>
      <c r="AE1213" s="100"/>
      <c r="AF1213" s="71"/>
      <c r="AG1213" s="72"/>
      <c r="AH1213" s="73"/>
      <c r="AI1213" s="74"/>
      <c r="AJ1213" s="97"/>
      <c r="AK1213" s="98"/>
      <c r="AL1213" s="99"/>
      <c r="AM1213" s="100"/>
      <c r="AN1213" s="71"/>
      <c r="AO1213" s="72"/>
      <c r="AP1213" s="73"/>
      <c r="AQ1213" s="74"/>
      <c r="AR1213" s="97"/>
      <c r="AS1213" s="98"/>
      <c r="AT1213" s="99"/>
      <c r="AU1213" s="100"/>
    </row>
    <row r="1214" spans="1:47">
      <c r="A1214" s="67"/>
      <c r="B1214" s="140" t="s">
        <v>936</v>
      </c>
      <c r="C1214" s="68">
        <v>2</v>
      </c>
      <c r="D1214" s="101" t="s">
        <v>945</v>
      </c>
      <c r="E1214" s="70">
        <v>250</v>
      </c>
      <c r="F1214" s="70">
        <v>4</v>
      </c>
      <c r="G1214" s="96">
        <f t="shared" ref="G1214:G1277" si="28">E1214*F1214</f>
        <v>1000</v>
      </c>
      <c r="H1214" s="71" t="s">
        <v>24</v>
      </c>
      <c r="I1214" s="72"/>
      <c r="J1214" s="73">
        <v>4</v>
      </c>
      <c r="K1214" s="74">
        <v>4</v>
      </c>
      <c r="L1214" s="97" t="s">
        <v>25</v>
      </c>
      <c r="M1214" s="98" t="s">
        <v>82</v>
      </c>
      <c r="N1214" s="99">
        <v>4</v>
      </c>
      <c r="O1214" s="100">
        <v>4</v>
      </c>
      <c r="P1214" s="71"/>
      <c r="Q1214" s="72"/>
      <c r="R1214" s="73"/>
      <c r="S1214" s="74"/>
      <c r="T1214" s="97"/>
      <c r="U1214" s="98"/>
      <c r="V1214" s="99"/>
      <c r="W1214" s="100"/>
      <c r="X1214" s="71"/>
      <c r="Y1214" s="72"/>
      <c r="Z1214" s="73"/>
      <c r="AA1214" s="74"/>
      <c r="AB1214" s="97"/>
      <c r="AC1214" s="98"/>
      <c r="AD1214" s="99"/>
      <c r="AE1214" s="100"/>
      <c r="AF1214" s="71"/>
      <c r="AG1214" s="72"/>
      <c r="AH1214" s="73"/>
      <c r="AI1214" s="74"/>
      <c r="AJ1214" s="97"/>
      <c r="AK1214" s="98"/>
      <c r="AL1214" s="99"/>
      <c r="AM1214" s="100"/>
      <c r="AN1214" s="71"/>
      <c r="AO1214" s="72"/>
      <c r="AP1214" s="73"/>
      <c r="AQ1214" s="74"/>
      <c r="AR1214" s="97"/>
      <c r="AS1214" s="98"/>
      <c r="AT1214" s="99"/>
      <c r="AU1214" s="100"/>
    </row>
    <row r="1215" spans="1:47">
      <c r="A1215" s="67"/>
      <c r="B1215" s="140" t="s">
        <v>936</v>
      </c>
      <c r="C1215" s="68">
        <v>2</v>
      </c>
      <c r="D1215" s="101" t="s">
        <v>946</v>
      </c>
      <c r="E1215" s="70">
        <v>250</v>
      </c>
      <c r="F1215" s="70">
        <v>4</v>
      </c>
      <c r="G1215" s="96">
        <f t="shared" si="28"/>
        <v>1000</v>
      </c>
      <c r="H1215" s="71" t="s">
        <v>24</v>
      </c>
      <c r="I1215" s="72"/>
      <c r="J1215" s="73">
        <v>2</v>
      </c>
      <c r="K1215" s="74">
        <v>2</v>
      </c>
      <c r="L1215" s="97" t="s">
        <v>25</v>
      </c>
      <c r="M1215" s="98" t="s">
        <v>82</v>
      </c>
      <c r="N1215" s="99">
        <v>2</v>
      </c>
      <c r="O1215" s="100">
        <v>2</v>
      </c>
      <c r="P1215" s="71"/>
      <c r="Q1215" s="72"/>
      <c r="R1215" s="73"/>
      <c r="S1215" s="74"/>
      <c r="T1215" s="97"/>
      <c r="U1215" s="98"/>
      <c r="V1215" s="99"/>
      <c r="W1215" s="100"/>
      <c r="X1215" s="71"/>
      <c r="Y1215" s="72"/>
      <c r="Z1215" s="73"/>
      <c r="AA1215" s="74"/>
      <c r="AB1215" s="97"/>
      <c r="AC1215" s="98"/>
      <c r="AD1215" s="99"/>
      <c r="AE1215" s="100"/>
      <c r="AF1215" s="71"/>
      <c r="AG1215" s="72"/>
      <c r="AH1215" s="73"/>
      <c r="AI1215" s="74"/>
      <c r="AJ1215" s="97"/>
      <c r="AK1215" s="98"/>
      <c r="AL1215" s="99"/>
      <c r="AM1215" s="100"/>
      <c r="AN1215" s="71"/>
      <c r="AO1215" s="72"/>
      <c r="AP1215" s="73"/>
      <c r="AQ1215" s="74"/>
      <c r="AR1215" s="97"/>
      <c r="AS1215" s="98"/>
      <c r="AT1215" s="99"/>
      <c r="AU1215" s="100"/>
    </row>
    <row r="1216" spans="1:47">
      <c r="A1216" s="67"/>
      <c r="B1216" s="140" t="s">
        <v>936</v>
      </c>
      <c r="C1216" s="68">
        <v>2</v>
      </c>
      <c r="D1216" s="101" t="s">
        <v>890</v>
      </c>
      <c r="E1216" s="70">
        <v>250</v>
      </c>
      <c r="F1216" s="70">
        <v>4</v>
      </c>
      <c r="G1216" s="96">
        <f t="shared" si="28"/>
        <v>1000</v>
      </c>
      <c r="H1216" s="71" t="s">
        <v>24</v>
      </c>
      <c r="I1216" s="72"/>
      <c r="J1216" s="73">
        <v>9</v>
      </c>
      <c r="K1216" s="74">
        <v>9</v>
      </c>
      <c r="L1216" s="97" t="s">
        <v>25</v>
      </c>
      <c r="M1216" s="98" t="s">
        <v>82</v>
      </c>
      <c r="N1216" s="99">
        <v>9</v>
      </c>
      <c r="O1216" s="100">
        <v>9</v>
      </c>
      <c r="P1216" s="71"/>
      <c r="Q1216" s="72"/>
      <c r="R1216" s="73"/>
      <c r="S1216" s="74"/>
      <c r="T1216" s="97"/>
      <c r="U1216" s="98"/>
      <c r="V1216" s="99"/>
      <c r="W1216" s="100"/>
      <c r="X1216" s="71"/>
      <c r="Y1216" s="72"/>
      <c r="Z1216" s="73"/>
      <c r="AA1216" s="74"/>
      <c r="AB1216" s="97"/>
      <c r="AC1216" s="98"/>
      <c r="AD1216" s="99"/>
      <c r="AE1216" s="100"/>
      <c r="AF1216" s="71"/>
      <c r="AG1216" s="72"/>
      <c r="AH1216" s="73"/>
      <c r="AI1216" s="74"/>
      <c r="AJ1216" s="97"/>
      <c r="AK1216" s="98"/>
      <c r="AL1216" s="99"/>
      <c r="AM1216" s="100"/>
      <c r="AN1216" s="71"/>
      <c r="AO1216" s="72"/>
      <c r="AP1216" s="73"/>
      <c r="AQ1216" s="74"/>
      <c r="AR1216" s="97"/>
      <c r="AS1216" s="98"/>
      <c r="AT1216" s="99"/>
      <c r="AU1216" s="100"/>
    </row>
    <row r="1217" spans="1:47">
      <c r="A1217" s="67"/>
      <c r="B1217" s="140" t="s">
        <v>936</v>
      </c>
      <c r="C1217" s="68">
        <v>2</v>
      </c>
      <c r="D1217" s="101" t="s">
        <v>399</v>
      </c>
      <c r="E1217" s="70">
        <v>250</v>
      </c>
      <c r="F1217" s="70">
        <v>4</v>
      </c>
      <c r="G1217" s="96">
        <f t="shared" si="28"/>
        <v>1000</v>
      </c>
      <c r="H1217" s="71" t="s">
        <v>24</v>
      </c>
      <c r="I1217" s="72"/>
      <c r="J1217" s="73">
        <v>1</v>
      </c>
      <c r="K1217" s="74">
        <v>1</v>
      </c>
      <c r="L1217" s="97" t="s">
        <v>25</v>
      </c>
      <c r="M1217" s="98" t="s">
        <v>82</v>
      </c>
      <c r="N1217" s="99">
        <v>1</v>
      </c>
      <c r="O1217" s="100">
        <v>1</v>
      </c>
      <c r="P1217" s="71"/>
      <c r="Q1217" s="72"/>
      <c r="R1217" s="73"/>
      <c r="S1217" s="74"/>
      <c r="T1217" s="97"/>
      <c r="U1217" s="98"/>
      <c r="V1217" s="99"/>
      <c r="W1217" s="100"/>
      <c r="X1217" s="71"/>
      <c r="Y1217" s="72"/>
      <c r="Z1217" s="73"/>
      <c r="AA1217" s="74"/>
      <c r="AB1217" s="97"/>
      <c r="AC1217" s="98"/>
      <c r="AD1217" s="99"/>
      <c r="AE1217" s="100"/>
      <c r="AF1217" s="71"/>
      <c r="AG1217" s="72"/>
      <c r="AH1217" s="73"/>
      <c r="AI1217" s="74"/>
      <c r="AJ1217" s="97"/>
      <c r="AK1217" s="98"/>
      <c r="AL1217" s="99"/>
      <c r="AM1217" s="100"/>
      <c r="AN1217" s="71"/>
      <c r="AO1217" s="72"/>
      <c r="AP1217" s="73"/>
      <c r="AQ1217" s="74"/>
      <c r="AR1217" s="97"/>
      <c r="AS1217" s="98"/>
      <c r="AT1217" s="99"/>
      <c r="AU1217" s="100"/>
    </row>
    <row r="1218" spans="1:47">
      <c r="A1218" s="67"/>
      <c r="B1218" s="140" t="s">
        <v>936</v>
      </c>
      <c r="C1218" s="68">
        <v>2</v>
      </c>
      <c r="D1218" s="101" t="s">
        <v>947</v>
      </c>
      <c r="E1218" s="70">
        <v>210</v>
      </c>
      <c r="F1218" s="70">
        <v>6</v>
      </c>
      <c r="G1218" s="96">
        <f t="shared" si="28"/>
        <v>1260</v>
      </c>
      <c r="H1218" s="71" t="s">
        <v>24</v>
      </c>
      <c r="I1218" s="72"/>
      <c r="J1218" s="73">
        <v>8</v>
      </c>
      <c r="K1218" s="74">
        <v>8</v>
      </c>
      <c r="L1218" s="97" t="s">
        <v>25</v>
      </c>
      <c r="M1218" s="98" t="s">
        <v>82</v>
      </c>
      <c r="N1218" s="99">
        <v>8</v>
      </c>
      <c r="O1218" s="100">
        <v>8</v>
      </c>
      <c r="P1218" s="71" t="s">
        <v>24</v>
      </c>
      <c r="Q1218" s="72"/>
      <c r="R1218" s="73">
        <v>2</v>
      </c>
      <c r="S1218" s="74">
        <v>2</v>
      </c>
      <c r="T1218" s="97" t="s">
        <v>23</v>
      </c>
      <c r="U1218" s="98" t="s">
        <v>98</v>
      </c>
      <c r="V1218" s="99">
        <v>2</v>
      </c>
      <c r="W1218" s="100">
        <v>2</v>
      </c>
      <c r="X1218" s="71"/>
      <c r="Y1218" s="72"/>
      <c r="Z1218" s="73"/>
      <c r="AA1218" s="74"/>
      <c r="AB1218" s="97"/>
      <c r="AC1218" s="98"/>
      <c r="AD1218" s="99"/>
      <c r="AE1218" s="100"/>
      <c r="AF1218" s="71"/>
      <c r="AG1218" s="72"/>
      <c r="AH1218" s="73"/>
      <c r="AI1218" s="74"/>
      <c r="AJ1218" s="97"/>
      <c r="AK1218" s="98"/>
      <c r="AL1218" s="99"/>
      <c r="AM1218" s="100"/>
      <c r="AN1218" s="71"/>
      <c r="AO1218" s="72"/>
      <c r="AP1218" s="73"/>
      <c r="AQ1218" s="74"/>
      <c r="AR1218" s="97"/>
      <c r="AS1218" s="98"/>
      <c r="AT1218" s="99"/>
      <c r="AU1218" s="100"/>
    </row>
    <row r="1219" spans="1:47">
      <c r="A1219" s="67"/>
      <c r="B1219" s="140" t="s">
        <v>936</v>
      </c>
      <c r="C1219" s="68">
        <v>2</v>
      </c>
      <c r="D1219" s="101" t="s">
        <v>948</v>
      </c>
      <c r="E1219" s="70">
        <v>210</v>
      </c>
      <c r="F1219" s="70">
        <v>8</v>
      </c>
      <c r="G1219" s="96">
        <f t="shared" si="28"/>
        <v>1680</v>
      </c>
      <c r="H1219" s="71" t="s">
        <v>24</v>
      </c>
      <c r="I1219" s="72"/>
      <c r="J1219" s="73">
        <v>8</v>
      </c>
      <c r="K1219" s="74">
        <v>8</v>
      </c>
      <c r="L1219" s="97" t="s">
        <v>25</v>
      </c>
      <c r="M1219" s="98" t="s">
        <v>82</v>
      </c>
      <c r="N1219" s="99">
        <v>8</v>
      </c>
      <c r="O1219" s="100">
        <v>8</v>
      </c>
      <c r="P1219" s="71" t="s">
        <v>24</v>
      </c>
      <c r="Q1219" s="72"/>
      <c r="R1219" s="73">
        <v>2</v>
      </c>
      <c r="S1219" s="74">
        <v>2</v>
      </c>
      <c r="T1219" s="97" t="s">
        <v>23</v>
      </c>
      <c r="U1219" s="98" t="s">
        <v>98</v>
      </c>
      <c r="V1219" s="99">
        <v>2</v>
      </c>
      <c r="W1219" s="100">
        <v>2</v>
      </c>
      <c r="X1219" s="71"/>
      <c r="Y1219" s="72"/>
      <c r="Z1219" s="73"/>
      <c r="AA1219" s="74"/>
      <c r="AB1219" s="97"/>
      <c r="AC1219" s="98"/>
      <c r="AD1219" s="99"/>
      <c r="AE1219" s="100"/>
      <c r="AF1219" s="71"/>
      <c r="AG1219" s="72"/>
      <c r="AH1219" s="73"/>
      <c r="AI1219" s="74"/>
      <c r="AJ1219" s="97"/>
      <c r="AK1219" s="98"/>
      <c r="AL1219" s="99"/>
      <c r="AM1219" s="100"/>
      <c r="AN1219" s="71"/>
      <c r="AO1219" s="72"/>
      <c r="AP1219" s="73"/>
      <c r="AQ1219" s="74"/>
      <c r="AR1219" s="97"/>
      <c r="AS1219" s="98"/>
      <c r="AT1219" s="99"/>
      <c r="AU1219" s="100"/>
    </row>
    <row r="1220" spans="1:47">
      <c r="A1220" s="67"/>
      <c r="B1220" s="140" t="s">
        <v>936</v>
      </c>
      <c r="C1220" s="68">
        <v>2</v>
      </c>
      <c r="D1220" s="101" t="s">
        <v>949</v>
      </c>
      <c r="E1220" s="70">
        <v>210</v>
      </c>
      <c r="F1220" s="70">
        <v>8</v>
      </c>
      <c r="G1220" s="96">
        <f t="shared" si="28"/>
        <v>1680</v>
      </c>
      <c r="H1220" s="71" t="s">
        <v>24</v>
      </c>
      <c r="I1220" s="72"/>
      <c r="J1220" s="73">
        <v>8</v>
      </c>
      <c r="K1220" s="74">
        <v>8</v>
      </c>
      <c r="L1220" s="97" t="s">
        <v>25</v>
      </c>
      <c r="M1220" s="98" t="s">
        <v>82</v>
      </c>
      <c r="N1220" s="99">
        <v>8</v>
      </c>
      <c r="O1220" s="100">
        <v>8</v>
      </c>
      <c r="P1220" s="71" t="s">
        <v>24</v>
      </c>
      <c r="Q1220" s="72"/>
      <c r="R1220" s="73">
        <v>2</v>
      </c>
      <c r="S1220" s="74">
        <v>2</v>
      </c>
      <c r="T1220" s="97" t="s">
        <v>23</v>
      </c>
      <c r="U1220" s="98" t="s">
        <v>98</v>
      </c>
      <c r="V1220" s="99">
        <v>2</v>
      </c>
      <c r="W1220" s="100">
        <v>2</v>
      </c>
      <c r="X1220" s="71"/>
      <c r="Y1220" s="72"/>
      <c r="Z1220" s="73"/>
      <c r="AA1220" s="74"/>
      <c r="AB1220" s="97"/>
      <c r="AC1220" s="98"/>
      <c r="AD1220" s="99"/>
      <c r="AE1220" s="100"/>
      <c r="AF1220" s="71"/>
      <c r="AG1220" s="72"/>
      <c r="AH1220" s="73"/>
      <c r="AI1220" s="74"/>
      <c r="AJ1220" s="97"/>
      <c r="AK1220" s="98"/>
      <c r="AL1220" s="99"/>
      <c r="AM1220" s="100"/>
      <c r="AN1220" s="71"/>
      <c r="AO1220" s="72"/>
      <c r="AP1220" s="73"/>
      <c r="AQ1220" s="74"/>
      <c r="AR1220" s="97"/>
      <c r="AS1220" s="98"/>
      <c r="AT1220" s="99"/>
      <c r="AU1220" s="100"/>
    </row>
    <row r="1221" spans="1:47">
      <c r="A1221" s="67"/>
      <c r="B1221" s="140" t="s">
        <v>936</v>
      </c>
      <c r="C1221" s="68">
        <v>2</v>
      </c>
      <c r="D1221" s="101" t="s">
        <v>950</v>
      </c>
      <c r="E1221" s="70">
        <v>210</v>
      </c>
      <c r="F1221" s="70">
        <v>8</v>
      </c>
      <c r="G1221" s="96">
        <f t="shared" si="28"/>
        <v>1680</v>
      </c>
      <c r="H1221" s="71" t="s">
        <v>24</v>
      </c>
      <c r="I1221" s="72"/>
      <c r="J1221" s="73">
        <v>8</v>
      </c>
      <c r="K1221" s="74">
        <v>8</v>
      </c>
      <c r="L1221" s="97" t="s">
        <v>25</v>
      </c>
      <c r="M1221" s="98" t="s">
        <v>82</v>
      </c>
      <c r="N1221" s="99">
        <v>8</v>
      </c>
      <c r="O1221" s="100">
        <v>8</v>
      </c>
      <c r="P1221" s="71" t="s">
        <v>24</v>
      </c>
      <c r="Q1221" s="72"/>
      <c r="R1221" s="73">
        <v>2</v>
      </c>
      <c r="S1221" s="74">
        <v>2</v>
      </c>
      <c r="T1221" s="97" t="s">
        <v>23</v>
      </c>
      <c r="U1221" s="98" t="s">
        <v>98</v>
      </c>
      <c r="V1221" s="99">
        <v>2</v>
      </c>
      <c r="W1221" s="100">
        <v>2</v>
      </c>
      <c r="X1221" s="71"/>
      <c r="Y1221" s="72"/>
      <c r="Z1221" s="73"/>
      <c r="AA1221" s="74"/>
      <c r="AB1221" s="97"/>
      <c r="AC1221" s="98"/>
      <c r="AD1221" s="99"/>
      <c r="AE1221" s="100"/>
      <c r="AF1221" s="71"/>
      <c r="AG1221" s="72"/>
      <c r="AH1221" s="73"/>
      <c r="AI1221" s="74"/>
      <c r="AJ1221" s="97"/>
      <c r="AK1221" s="98"/>
      <c r="AL1221" s="99"/>
      <c r="AM1221" s="100"/>
      <c r="AN1221" s="71"/>
      <c r="AO1221" s="72"/>
      <c r="AP1221" s="73"/>
      <c r="AQ1221" s="74"/>
      <c r="AR1221" s="97"/>
      <c r="AS1221" s="98"/>
      <c r="AT1221" s="99"/>
      <c r="AU1221" s="100"/>
    </row>
    <row r="1222" spans="1:47">
      <c r="A1222" s="67"/>
      <c r="B1222" s="140" t="s">
        <v>936</v>
      </c>
      <c r="C1222" s="68">
        <v>2</v>
      </c>
      <c r="D1222" s="101" t="s">
        <v>951</v>
      </c>
      <c r="E1222" s="70">
        <v>210</v>
      </c>
      <c r="F1222" s="70">
        <v>8</v>
      </c>
      <c r="G1222" s="96">
        <f t="shared" si="28"/>
        <v>1680</v>
      </c>
      <c r="H1222" s="71" t="s">
        <v>24</v>
      </c>
      <c r="I1222" s="72"/>
      <c r="J1222" s="73">
        <v>7</v>
      </c>
      <c r="K1222" s="74">
        <v>7</v>
      </c>
      <c r="L1222" s="97" t="s">
        <v>25</v>
      </c>
      <c r="M1222" s="98" t="s">
        <v>82</v>
      </c>
      <c r="N1222" s="99">
        <v>7</v>
      </c>
      <c r="O1222" s="100">
        <v>7</v>
      </c>
      <c r="P1222" s="71" t="s">
        <v>24</v>
      </c>
      <c r="Q1222" s="72"/>
      <c r="R1222" s="73">
        <v>2</v>
      </c>
      <c r="S1222" s="74">
        <v>2</v>
      </c>
      <c r="T1222" s="97" t="s">
        <v>23</v>
      </c>
      <c r="U1222" s="98" t="s">
        <v>98</v>
      </c>
      <c r="V1222" s="99">
        <v>2</v>
      </c>
      <c r="W1222" s="100">
        <v>2</v>
      </c>
      <c r="X1222" s="71"/>
      <c r="Y1222" s="72"/>
      <c r="Z1222" s="73"/>
      <c r="AA1222" s="74"/>
      <c r="AB1222" s="97"/>
      <c r="AC1222" s="98"/>
      <c r="AD1222" s="99"/>
      <c r="AE1222" s="100"/>
      <c r="AF1222" s="71"/>
      <c r="AG1222" s="72"/>
      <c r="AH1222" s="73"/>
      <c r="AI1222" s="74"/>
      <c r="AJ1222" s="97"/>
      <c r="AK1222" s="98"/>
      <c r="AL1222" s="99"/>
      <c r="AM1222" s="100"/>
      <c r="AN1222" s="71"/>
      <c r="AO1222" s="72"/>
      <c r="AP1222" s="73"/>
      <c r="AQ1222" s="74"/>
      <c r="AR1222" s="97"/>
      <c r="AS1222" s="98"/>
      <c r="AT1222" s="99"/>
      <c r="AU1222" s="100"/>
    </row>
    <row r="1223" spans="1:47">
      <c r="A1223" s="67"/>
      <c r="B1223" s="140" t="s">
        <v>936</v>
      </c>
      <c r="C1223" s="68">
        <v>2</v>
      </c>
      <c r="D1223" s="101" t="s">
        <v>952</v>
      </c>
      <c r="E1223" s="70">
        <v>210</v>
      </c>
      <c r="F1223" s="70">
        <v>8</v>
      </c>
      <c r="G1223" s="96">
        <f t="shared" si="28"/>
        <v>1680</v>
      </c>
      <c r="H1223" s="71" t="s">
        <v>24</v>
      </c>
      <c r="I1223" s="72"/>
      <c r="J1223" s="73">
        <v>14</v>
      </c>
      <c r="K1223" s="74">
        <v>14</v>
      </c>
      <c r="L1223" s="97" t="s">
        <v>25</v>
      </c>
      <c r="M1223" s="98" t="s">
        <v>82</v>
      </c>
      <c r="N1223" s="99">
        <v>14</v>
      </c>
      <c r="O1223" s="100">
        <v>14</v>
      </c>
      <c r="P1223" s="71"/>
      <c r="Q1223" s="72"/>
      <c r="R1223" s="73"/>
      <c r="S1223" s="74"/>
      <c r="T1223" s="97"/>
      <c r="U1223" s="98"/>
      <c r="V1223" s="99"/>
      <c r="W1223" s="100"/>
      <c r="X1223" s="71"/>
      <c r="Y1223" s="72"/>
      <c r="Z1223" s="73"/>
      <c r="AA1223" s="74"/>
      <c r="AB1223" s="97"/>
      <c r="AC1223" s="98"/>
      <c r="AD1223" s="99"/>
      <c r="AE1223" s="100"/>
      <c r="AF1223" s="71"/>
      <c r="AG1223" s="72"/>
      <c r="AH1223" s="73"/>
      <c r="AI1223" s="74"/>
      <c r="AJ1223" s="97"/>
      <c r="AK1223" s="98"/>
      <c r="AL1223" s="99"/>
      <c r="AM1223" s="100"/>
      <c r="AN1223" s="71"/>
      <c r="AO1223" s="72"/>
      <c r="AP1223" s="73"/>
      <c r="AQ1223" s="74"/>
      <c r="AR1223" s="97"/>
      <c r="AS1223" s="98"/>
      <c r="AT1223" s="99"/>
      <c r="AU1223" s="100"/>
    </row>
    <row r="1224" spans="1:47">
      <c r="A1224" s="67"/>
      <c r="B1224" s="140" t="s">
        <v>936</v>
      </c>
      <c r="C1224" s="68">
        <v>2</v>
      </c>
      <c r="D1224" s="101" t="s">
        <v>953</v>
      </c>
      <c r="E1224" s="70">
        <v>210</v>
      </c>
      <c r="F1224" s="70">
        <v>10</v>
      </c>
      <c r="G1224" s="96">
        <f t="shared" si="28"/>
        <v>2100</v>
      </c>
      <c r="H1224" s="71" t="s">
        <v>24</v>
      </c>
      <c r="I1224" s="72"/>
      <c r="J1224" s="73">
        <v>11</v>
      </c>
      <c r="K1224" s="74">
        <v>11</v>
      </c>
      <c r="L1224" s="97" t="s">
        <v>25</v>
      </c>
      <c r="M1224" s="98" t="s">
        <v>102</v>
      </c>
      <c r="N1224" s="99">
        <v>11</v>
      </c>
      <c r="O1224" s="100">
        <v>11</v>
      </c>
      <c r="P1224" s="71"/>
      <c r="Q1224" s="72"/>
      <c r="R1224" s="73"/>
      <c r="S1224" s="74"/>
      <c r="T1224" s="97"/>
      <c r="U1224" s="98"/>
      <c r="V1224" s="99"/>
      <c r="W1224" s="100"/>
      <c r="X1224" s="71"/>
      <c r="Y1224" s="72"/>
      <c r="Z1224" s="73"/>
      <c r="AA1224" s="74"/>
      <c r="AB1224" s="97"/>
      <c r="AC1224" s="98"/>
      <c r="AD1224" s="99"/>
      <c r="AE1224" s="100"/>
      <c r="AF1224" s="71"/>
      <c r="AG1224" s="72"/>
      <c r="AH1224" s="73"/>
      <c r="AI1224" s="74"/>
      <c r="AJ1224" s="97"/>
      <c r="AK1224" s="98"/>
      <c r="AL1224" s="99"/>
      <c r="AM1224" s="100"/>
      <c r="AN1224" s="71"/>
      <c r="AO1224" s="72"/>
      <c r="AP1224" s="73"/>
      <c r="AQ1224" s="74"/>
      <c r="AR1224" s="97"/>
      <c r="AS1224" s="98"/>
      <c r="AT1224" s="99"/>
      <c r="AU1224" s="100"/>
    </row>
    <row r="1225" spans="1:47">
      <c r="A1225" s="67"/>
      <c r="B1225" s="140" t="s">
        <v>936</v>
      </c>
      <c r="C1225" s="68">
        <v>3</v>
      </c>
      <c r="D1225" s="101" t="s">
        <v>315</v>
      </c>
      <c r="E1225" s="70">
        <v>210</v>
      </c>
      <c r="F1225" s="70">
        <v>6</v>
      </c>
      <c r="G1225" s="96">
        <f t="shared" si="28"/>
        <v>1260</v>
      </c>
      <c r="H1225" s="71" t="s">
        <v>24</v>
      </c>
      <c r="I1225" s="72"/>
      <c r="J1225" s="73">
        <v>11</v>
      </c>
      <c r="K1225" s="74">
        <v>11</v>
      </c>
      <c r="L1225" s="97" t="s">
        <v>25</v>
      </c>
      <c r="M1225" s="98" t="s">
        <v>82</v>
      </c>
      <c r="N1225" s="99">
        <v>11</v>
      </c>
      <c r="O1225" s="100">
        <v>11</v>
      </c>
      <c r="P1225" s="71"/>
      <c r="Q1225" s="72"/>
      <c r="R1225" s="73"/>
      <c r="S1225" s="74"/>
      <c r="T1225" s="97"/>
      <c r="U1225" s="98"/>
      <c r="V1225" s="99"/>
      <c r="W1225" s="100"/>
      <c r="X1225" s="71"/>
      <c r="Y1225" s="72"/>
      <c r="Z1225" s="73"/>
      <c r="AA1225" s="74"/>
      <c r="AB1225" s="97"/>
      <c r="AC1225" s="98"/>
      <c r="AD1225" s="99"/>
      <c r="AE1225" s="100"/>
      <c r="AF1225" s="71"/>
      <c r="AG1225" s="72"/>
      <c r="AH1225" s="73"/>
      <c r="AI1225" s="74"/>
      <c r="AJ1225" s="97"/>
      <c r="AK1225" s="98"/>
      <c r="AL1225" s="99"/>
      <c r="AM1225" s="100"/>
      <c r="AN1225" s="71"/>
      <c r="AO1225" s="72"/>
      <c r="AP1225" s="73"/>
      <c r="AQ1225" s="74"/>
      <c r="AR1225" s="97"/>
      <c r="AS1225" s="98"/>
      <c r="AT1225" s="99"/>
      <c r="AU1225" s="100"/>
    </row>
    <row r="1226" spans="1:47">
      <c r="A1226" s="67"/>
      <c r="B1226" s="140" t="s">
        <v>936</v>
      </c>
      <c r="C1226" s="68">
        <v>3</v>
      </c>
      <c r="D1226" s="101" t="s">
        <v>954</v>
      </c>
      <c r="E1226" s="70">
        <v>210</v>
      </c>
      <c r="F1226" s="70">
        <v>6</v>
      </c>
      <c r="G1226" s="96">
        <f t="shared" si="28"/>
        <v>1260</v>
      </c>
      <c r="H1226" s="71" t="s">
        <v>24</v>
      </c>
      <c r="I1226" s="72"/>
      <c r="J1226" s="73">
        <v>23</v>
      </c>
      <c r="K1226" s="74">
        <v>23</v>
      </c>
      <c r="L1226" s="97" t="s">
        <v>25</v>
      </c>
      <c r="M1226" s="98" t="s">
        <v>82</v>
      </c>
      <c r="N1226" s="99">
        <v>23</v>
      </c>
      <c r="O1226" s="100">
        <v>23</v>
      </c>
      <c r="P1226" s="71"/>
      <c r="Q1226" s="72"/>
      <c r="R1226" s="73"/>
      <c r="S1226" s="74"/>
      <c r="T1226" s="97"/>
      <c r="U1226" s="98"/>
      <c r="V1226" s="99"/>
      <c r="W1226" s="100"/>
      <c r="X1226" s="71"/>
      <c r="Y1226" s="72"/>
      <c r="Z1226" s="73"/>
      <c r="AA1226" s="74"/>
      <c r="AB1226" s="97"/>
      <c r="AC1226" s="98"/>
      <c r="AD1226" s="99"/>
      <c r="AE1226" s="100"/>
      <c r="AF1226" s="71"/>
      <c r="AG1226" s="72"/>
      <c r="AH1226" s="73"/>
      <c r="AI1226" s="74"/>
      <c r="AJ1226" s="97"/>
      <c r="AK1226" s="98"/>
      <c r="AL1226" s="99"/>
      <c r="AM1226" s="100"/>
      <c r="AN1226" s="71"/>
      <c r="AO1226" s="72"/>
      <c r="AP1226" s="73"/>
      <c r="AQ1226" s="74"/>
      <c r="AR1226" s="97"/>
      <c r="AS1226" s="98"/>
      <c r="AT1226" s="99"/>
      <c r="AU1226" s="100"/>
    </row>
    <row r="1227" spans="1:47">
      <c r="A1227" s="67"/>
      <c r="B1227" s="140" t="s">
        <v>936</v>
      </c>
      <c r="C1227" s="68">
        <v>3</v>
      </c>
      <c r="D1227" s="101" t="s">
        <v>955</v>
      </c>
      <c r="E1227" s="70">
        <v>210</v>
      </c>
      <c r="F1227" s="70">
        <v>6</v>
      </c>
      <c r="G1227" s="96">
        <f t="shared" si="28"/>
        <v>1260</v>
      </c>
      <c r="H1227" s="71"/>
      <c r="I1227" s="72"/>
      <c r="J1227" s="73"/>
      <c r="K1227" s="74"/>
      <c r="L1227" s="97"/>
      <c r="M1227" s="98"/>
      <c r="N1227" s="99"/>
      <c r="O1227" s="100"/>
      <c r="P1227" s="71"/>
      <c r="Q1227" s="72"/>
      <c r="R1227" s="73"/>
      <c r="S1227" s="74"/>
      <c r="T1227" s="97"/>
      <c r="U1227" s="98"/>
      <c r="V1227" s="99"/>
      <c r="W1227" s="100"/>
      <c r="X1227" s="71"/>
      <c r="Y1227" s="72"/>
      <c r="Z1227" s="73"/>
      <c r="AA1227" s="74"/>
      <c r="AB1227" s="97"/>
      <c r="AC1227" s="98"/>
      <c r="AD1227" s="99"/>
      <c r="AE1227" s="100"/>
      <c r="AF1227" s="71"/>
      <c r="AG1227" s="72"/>
      <c r="AH1227" s="73"/>
      <c r="AI1227" s="74"/>
      <c r="AJ1227" s="97"/>
      <c r="AK1227" s="98"/>
      <c r="AL1227" s="99"/>
      <c r="AM1227" s="100"/>
      <c r="AN1227" s="71"/>
      <c r="AO1227" s="72"/>
      <c r="AP1227" s="73"/>
      <c r="AQ1227" s="74"/>
      <c r="AR1227" s="97"/>
      <c r="AS1227" s="98"/>
      <c r="AT1227" s="99"/>
      <c r="AU1227" s="100"/>
    </row>
    <row r="1228" spans="1:47">
      <c r="A1228" s="67"/>
      <c r="B1228" s="140" t="s">
        <v>936</v>
      </c>
      <c r="C1228" s="68">
        <v>3</v>
      </c>
      <c r="D1228" s="101" t="s">
        <v>956</v>
      </c>
      <c r="E1228" s="70">
        <v>250</v>
      </c>
      <c r="F1228" s="70">
        <v>12</v>
      </c>
      <c r="G1228" s="96">
        <f t="shared" si="28"/>
        <v>3000</v>
      </c>
      <c r="H1228" s="71" t="s">
        <v>24</v>
      </c>
      <c r="I1228" s="72"/>
      <c r="J1228" s="73">
        <v>10</v>
      </c>
      <c r="K1228" s="74">
        <v>10</v>
      </c>
      <c r="L1228" s="97" t="s">
        <v>25</v>
      </c>
      <c r="M1228" s="98" t="s">
        <v>82</v>
      </c>
      <c r="N1228" s="99">
        <v>10</v>
      </c>
      <c r="O1228" s="100">
        <v>10</v>
      </c>
      <c r="P1228" s="71"/>
      <c r="Q1228" s="72"/>
      <c r="R1228" s="73"/>
      <c r="S1228" s="74"/>
      <c r="T1228" s="97"/>
      <c r="U1228" s="98"/>
      <c r="V1228" s="99"/>
      <c r="W1228" s="100"/>
      <c r="X1228" s="71"/>
      <c r="Y1228" s="72"/>
      <c r="Z1228" s="73"/>
      <c r="AA1228" s="74"/>
      <c r="AB1228" s="97"/>
      <c r="AC1228" s="98"/>
      <c r="AD1228" s="99"/>
      <c r="AE1228" s="100"/>
      <c r="AF1228" s="71"/>
      <c r="AG1228" s="72"/>
      <c r="AH1228" s="73"/>
      <c r="AI1228" s="74"/>
      <c r="AJ1228" s="97"/>
      <c r="AK1228" s="98"/>
      <c r="AL1228" s="99"/>
      <c r="AM1228" s="100"/>
      <c r="AN1228" s="71"/>
      <c r="AO1228" s="72"/>
      <c r="AP1228" s="73"/>
      <c r="AQ1228" s="74"/>
      <c r="AR1228" s="97"/>
      <c r="AS1228" s="98"/>
      <c r="AT1228" s="99"/>
      <c r="AU1228" s="100"/>
    </row>
    <row r="1229" spans="1:47">
      <c r="A1229" s="67"/>
      <c r="B1229" s="140" t="s">
        <v>936</v>
      </c>
      <c r="C1229" s="68">
        <v>3</v>
      </c>
      <c r="D1229" s="101" t="s">
        <v>957</v>
      </c>
      <c r="E1229" s="70">
        <v>250</v>
      </c>
      <c r="F1229" s="70">
        <v>12</v>
      </c>
      <c r="G1229" s="96">
        <f t="shared" si="28"/>
        <v>3000</v>
      </c>
      <c r="H1229" s="71" t="s">
        <v>24</v>
      </c>
      <c r="I1229" s="72"/>
      <c r="J1229" s="73">
        <v>2</v>
      </c>
      <c r="K1229" s="74">
        <v>2</v>
      </c>
      <c r="L1229" s="97" t="s">
        <v>25</v>
      </c>
      <c r="M1229" s="98" t="s">
        <v>98</v>
      </c>
      <c r="N1229" s="99">
        <v>2</v>
      </c>
      <c r="O1229" s="100">
        <v>2</v>
      </c>
      <c r="P1229" s="71"/>
      <c r="Q1229" s="72"/>
      <c r="R1229" s="73"/>
      <c r="S1229" s="74"/>
      <c r="T1229" s="97"/>
      <c r="U1229" s="98"/>
      <c r="V1229" s="99"/>
      <c r="W1229" s="100"/>
      <c r="X1229" s="71"/>
      <c r="Y1229" s="72"/>
      <c r="Z1229" s="73"/>
      <c r="AA1229" s="74"/>
      <c r="AB1229" s="97"/>
      <c r="AC1229" s="98"/>
      <c r="AD1229" s="99"/>
      <c r="AE1229" s="100"/>
      <c r="AF1229" s="71"/>
      <c r="AG1229" s="72"/>
      <c r="AH1229" s="73"/>
      <c r="AI1229" s="74"/>
      <c r="AJ1229" s="97"/>
      <c r="AK1229" s="98"/>
      <c r="AL1229" s="99"/>
      <c r="AM1229" s="100"/>
      <c r="AN1229" s="71"/>
      <c r="AO1229" s="72"/>
      <c r="AP1229" s="73"/>
      <c r="AQ1229" s="74"/>
      <c r="AR1229" s="97"/>
      <c r="AS1229" s="98"/>
      <c r="AT1229" s="99"/>
      <c r="AU1229" s="100"/>
    </row>
    <row r="1230" spans="1:47">
      <c r="A1230" s="67"/>
      <c r="B1230" s="140" t="s">
        <v>936</v>
      </c>
      <c r="C1230" s="68">
        <v>3</v>
      </c>
      <c r="D1230" s="101" t="s">
        <v>958</v>
      </c>
      <c r="E1230" s="70">
        <v>210</v>
      </c>
      <c r="F1230" s="70">
        <v>8</v>
      </c>
      <c r="G1230" s="96">
        <f t="shared" si="28"/>
        <v>1680</v>
      </c>
      <c r="H1230" s="71" t="s">
        <v>24</v>
      </c>
      <c r="I1230" s="72"/>
      <c r="J1230" s="73">
        <v>8</v>
      </c>
      <c r="K1230" s="74">
        <v>8</v>
      </c>
      <c r="L1230" s="97" t="s">
        <v>25</v>
      </c>
      <c r="M1230" s="98" t="s">
        <v>82</v>
      </c>
      <c r="N1230" s="99">
        <v>8</v>
      </c>
      <c r="O1230" s="100">
        <v>8</v>
      </c>
      <c r="P1230" s="71" t="s">
        <v>24</v>
      </c>
      <c r="Q1230" s="72"/>
      <c r="R1230" s="73">
        <v>2</v>
      </c>
      <c r="S1230" s="74">
        <v>2</v>
      </c>
      <c r="T1230" s="97" t="s">
        <v>23</v>
      </c>
      <c r="U1230" s="98" t="s">
        <v>98</v>
      </c>
      <c r="V1230" s="99">
        <v>2</v>
      </c>
      <c r="W1230" s="100">
        <v>2</v>
      </c>
      <c r="X1230" s="71"/>
      <c r="Y1230" s="72"/>
      <c r="Z1230" s="73"/>
      <c r="AA1230" s="74"/>
      <c r="AB1230" s="97"/>
      <c r="AC1230" s="98"/>
      <c r="AD1230" s="99"/>
      <c r="AE1230" s="100"/>
      <c r="AF1230" s="71"/>
      <c r="AG1230" s="72"/>
      <c r="AH1230" s="73"/>
      <c r="AI1230" s="74"/>
      <c r="AJ1230" s="97"/>
      <c r="AK1230" s="98"/>
      <c r="AL1230" s="99"/>
      <c r="AM1230" s="100"/>
      <c r="AN1230" s="71"/>
      <c r="AO1230" s="72"/>
      <c r="AP1230" s="73"/>
      <c r="AQ1230" s="74"/>
      <c r="AR1230" s="97"/>
      <c r="AS1230" s="98"/>
      <c r="AT1230" s="99"/>
      <c r="AU1230" s="100"/>
    </row>
    <row r="1231" spans="1:47">
      <c r="A1231" s="67"/>
      <c r="B1231" s="140" t="s">
        <v>936</v>
      </c>
      <c r="C1231" s="68">
        <v>3</v>
      </c>
      <c r="D1231" s="101" t="s">
        <v>959</v>
      </c>
      <c r="E1231" s="70">
        <v>210</v>
      </c>
      <c r="F1231" s="70">
        <v>8</v>
      </c>
      <c r="G1231" s="96">
        <f t="shared" si="28"/>
        <v>1680</v>
      </c>
      <c r="H1231" s="71" t="s">
        <v>24</v>
      </c>
      <c r="I1231" s="72"/>
      <c r="J1231" s="73">
        <v>8</v>
      </c>
      <c r="K1231" s="74">
        <v>8</v>
      </c>
      <c r="L1231" s="97" t="s">
        <v>25</v>
      </c>
      <c r="M1231" s="98" t="s">
        <v>82</v>
      </c>
      <c r="N1231" s="99">
        <v>8</v>
      </c>
      <c r="O1231" s="100">
        <v>8</v>
      </c>
      <c r="P1231" s="71" t="s">
        <v>24</v>
      </c>
      <c r="Q1231" s="72"/>
      <c r="R1231" s="73">
        <v>2</v>
      </c>
      <c r="S1231" s="74">
        <v>2</v>
      </c>
      <c r="T1231" s="97" t="s">
        <v>23</v>
      </c>
      <c r="U1231" s="98" t="s">
        <v>98</v>
      </c>
      <c r="V1231" s="99">
        <v>2</v>
      </c>
      <c r="W1231" s="100">
        <v>2</v>
      </c>
      <c r="X1231" s="71"/>
      <c r="Y1231" s="72"/>
      <c r="Z1231" s="73"/>
      <c r="AA1231" s="74"/>
      <c r="AB1231" s="97"/>
      <c r="AC1231" s="98"/>
      <c r="AD1231" s="99"/>
      <c r="AE1231" s="100"/>
      <c r="AF1231" s="71"/>
      <c r="AG1231" s="72"/>
      <c r="AH1231" s="73"/>
      <c r="AI1231" s="74"/>
      <c r="AJ1231" s="97"/>
      <c r="AK1231" s="98"/>
      <c r="AL1231" s="99"/>
      <c r="AM1231" s="100"/>
      <c r="AN1231" s="71"/>
      <c r="AO1231" s="72"/>
      <c r="AP1231" s="73"/>
      <c r="AQ1231" s="74"/>
      <c r="AR1231" s="97"/>
      <c r="AS1231" s="98"/>
      <c r="AT1231" s="99"/>
      <c r="AU1231" s="100"/>
    </row>
    <row r="1232" spans="1:47">
      <c r="A1232" s="67"/>
      <c r="B1232" s="140" t="s">
        <v>936</v>
      </c>
      <c r="C1232" s="68">
        <v>3</v>
      </c>
      <c r="D1232" s="101" t="s">
        <v>960</v>
      </c>
      <c r="E1232" s="70">
        <v>210</v>
      </c>
      <c r="F1232" s="70">
        <v>8</v>
      </c>
      <c r="G1232" s="96">
        <f t="shared" si="28"/>
        <v>1680</v>
      </c>
      <c r="H1232" s="71" t="s">
        <v>24</v>
      </c>
      <c r="I1232" s="72"/>
      <c r="J1232" s="73">
        <v>7</v>
      </c>
      <c r="K1232" s="74">
        <v>7</v>
      </c>
      <c r="L1232" s="97" t="s">
        <v>25</v>
      </c>
      <c r="M1232" s="98" t="s">
        <v>82</v>
      </c>
      <c r="N1232" s="99">
        <v>7</v>
      </c>
      <c r="O1232" s="100">
        <v>7</v>
      </c>
      <c r="P1232" s="71" t="s">
        <v>24</v>
      </c>
      <c r="Q1232" s="72"/>
      <c r="R1232" s="73">
        <v>2</v>
      </c>
      <c r="S1232" s="74">
        <v>2</v>
      </c>
      <c r="T1232" s="97" t="s">
        <v>23</v>
      </c>
      <c r="U1232" s="98" t="s">
        <v>98</v>
      </c>
      <c r="V1232" s="99">
        <v>2</v>
      </c>
      <c r="W1232" s="100">
        <v>2</v>
      </c>
      <c r="X1232" s="71"/>
      <c r="Y1232" s="72"/>
      <c r="Z1232" s="73"/>
      <c r="AA1232" s="74"/>
      <c r="AB1232" s="97"/>
      <c r="AC1232" s="98"/>
      <c r="AD1232" s="99"/>
      <c r="AE1232" s="100"/>
      <c r="AF1232" s="71"/>
      <c r="AG1232" s="72"/>
      <c r="AH1232" s="73"/>
      <c r="AI1232" s="74"/>
      <c r="AJ1232" s="97"/>
      <c r="AK1232" s="98"/>
      <c r="AL1232" s="99"/>
      <c r="AM1232" s="100"/>
      <c r="AN1232" s="71"/>
      <c r="AO1232" s="72"/>
      <c r="AP1232" s="73"/>
      <c r="AQ1232" s="74"/>
      <c r="AR1232" s="97"/>
      <c r="AS1232" s="98"/>
      <c r="AT1232" s="99"/>
      <c r="AU1232" s="100"/>
    </row>
    <row r="1233" spans="1:47">
      <c r="A1233" s="67"/>
      <c r="B1233" s="140" t="s">
        <v>936</v>
      </c>
      <c r="C1233" s="68">
        <v>3</v>
      </c>
      <c r="D1233" s="101" t="s">
        <v>961</v>
      </c>
      <c r="E1233" s="70">
        <v>210</v>
      </c>
      <c r="F1233" s="70">
        <v>8</v>
      </c>
      <c r="G1233" s="96">
        <f t="shared" si="28"/>
        <v>1680</v>
      </c>
      <c r="H1233" s="71" t="s">
        <v>24</v>
      </c>
      <c r="I1233" s="72"/>
      <c r="J1233" s="73">
        <v>8</v>
      </c>
      <c r="K1233" s="74">
        <v>8</v>
      </c>
      <c r="L1233" s="97" t="s">
        <v>25</v>
      </c>
      <c r="M1233" s="98" t="s">
        <v>82</v>
      </c>
      <c r="N1233" s="99">
        <v>8</v>
      </c>
      <c r="O1233" s="100">
        <v>8</v>
      </c>
      <c r="P1233" s="71" t="s">
        <v>24</v>
      </c>
      <c r="Q1233" s="72"/>
      <c r="R1233" s="73">
        <v>2</v>
      </c>
      <c r="S1233" s="74">
        <v>2</v>
      </c>
      <c r="T1233" s="97" t="s">
        <v>25</v>
      </c>
      <c r="U1233" s="98" t="s">
        <v>98</v>
      </c>
      <c r="V1233" s="99">
        <v>2</v>
      </c>
      <c r="W1233" s="100">
        <v>2</v>
      </c>
      <c r="X1233" s="71"/>
      <c r="Y1233" s="72"/>
      <c r="Z1233" s="73"/>
      <c r="AA1233" s="74"/>
      <c r="AB1233" s="97"/>
      <c r="AC1233" s="98"/>
      <c r="AD1233" s="99"/>
      <c r="AE1233" s="100"/>
      <c r="AF1233" s="71"/>
      <c r="AG1233" s="72"/>
      <c r="AH1233" s="73"/>
      <c r="AI1233" s="74"/>
      <c r="AJ1233" s="97"/>
      <c r="AK1233" s="98"/>
      <c r="AL1233" s="99"/>
      <c r="AM1233" s="100"/>
      <c r="AN1233" s="71"/>
      <c r="AO1233" s="72"/>
      <c r="AP1233" s="73"/>
      <c r="AQ1233" s="74"/>
      <c r="AR1233" s="97"/>
      <c r="AS1233" s="98"/>
      <c r="AT1233" s="99"/>
      <c r="AU1233" s="100"/>
    </row>
    <row r="1234" spans="1:47">
      <c r="A1234" s="67"/>
      <c r="B1234" s="140" t="s">
        <v>936</v>
      </c>
      <c r="C1234" s="68">
        <v>3</v>
      </c>
      <c r="D1234" s="101" t="s">
        <v>962</v>
      </c>
      <c r="E1234" s="70">
        <v>210</v>
      </c>
      <c r="F1234" s="70">
        <v>8</v>
      </c>
      <c r="G1234" s="96">
        <f t="shared" si="28"/>
        <v>1680</v>
      </c>
      <c r="H1234" s="71" t="s">
        <v>24</v>
      </c>
      <c r="I1234" s="72"/>
      <c r="J1234" s="73">
        <v>8</v>
      </c>
      <c r="K1234" s="74">
        <v>8</v>
      </c>
      <c r="L1234" s="97" t="s">
        <v>25</v>
      </c>
      <c r="M1234" s="98" t="s">
        <v>82</v>
      </c>
      <c r="N1234" s="99">
        <v>8</v>
      </c>
      <c r="O1234" s="100">
        <v>8</v>
      </c>
      <c r="P1234" s="71" t="s">
        <v>24</v>
      </c>
      <c r="Q1234" s="72"/>
      <c r="R1234" s="73">
        <v>2</v>
      </c>
      <c r="S1234" s="74">
        <v>2</v>
      </c>
      <c r="T1234" s="97" t="s">
        <v>23</v>
      </c>
      <c r="U1234" s="98" t="s">
        <v>98</v>
      </c>
      <c r="V1234" s="99">
        <v>2</v>
      </c>
      <c r="W1234" s="100">
        <v>2</v>
      </c>
      <c r="X1234" s="71"/>
      <c r="Y1234" s="72"/>
      <c r="Z1234" s="73"/>
      <c r="AA1234" s="74"/>
      <c r="AB1234" s="97"/>
      <c r="AC1234" s="98"/>
      <c r="AD1234" s="99"/>
      <c r="AE1234" s="100"/>
      <c r="AF1234" s="71"/>
      <c r="AG1234" s="72"/>
      <c r="AH1234" s="73"/>
      <c r="AI1234" s="74"/>
      <c r="AJ1234" s="97"/>
      <c r="AK1234" s="98"/>
      <c r="AL1234" s="99"/>
      <c r="AM1234" s="100"/>
      <c r="AN1234" s="71"/>
      <c r="AO1234" s="72"/>
      <c r="AP1234" s="73"/>
      <c r="AQ1234" s="74"/>
      <c r="AR1234" s="97"/>
      <c r="AS1234" s="98"/>
      <c r="AT1234" s="99"/>
      <c r="AU1234" s="100"/>
    </row>
    <row r="1235" spans="1:47">
      <c r="A1235" s="67"/>
      <c r="B1235" s="140" t="s">
        <v>936</v>
      </c>
      <c r="C1235" s="68">
        <v>3</v>
      </c>
      <c r="D1235" s="101" t="s">
        <v>963</v>
      </c>
      <c r="E1235" s="70">
        <v>210</v>
      </c>
      <c r="F1235" s="70">
        <v>10</v>
      </c>
      <c r="G1235" s="96">
        <f t="shared" si="28"/>
        <v>2100</v>
      </c>
      <c r="H1235" s="71" t="s">
        <v>24</v>
      </c>
      <c r="I1235" s="72"/>
      <c r="J1235" s="73">
        <v>12</v>
      </c>
      <c r="K1235" s="74">
        <v>12</v>
      </c>
      <c r="L1235" s="97" t="s">
        <v>25</v>
      </c>
      <c r="M1235" s="98" t="s">
        <v>102</v>
      </c>
      <c r="N1235" s="99">
        <v>12</v>
      </c>
      <c r="O1235" s="100">
        <v>12</v>
      </c>
      <c r="P1235" s="71"/>
      <c r="Q1235" s="72"/>
      <c r="R1235" s="73"/>
      <c r="S1235" s="74"/>
      <c r="T1235" s="97"/>
      <c r="U1235" s="98"/>
      <c r="V1235" s="99"/>
      <c r="W1235" s="100"/>
      <c r="X1235" s="71"/>
      <c r="Y1235" s="72"/>
      <c r="Z1235" s="73"/>
      <c r="AA1235" s="74"/>
      <c r="AB1235" s="97"/>
      <c r="AC1235" s="98"/>
      <c r="AD1235" s="99"/>
      <c r="AE1235" s="100"/>
      <c r="AF1235" s="71"/>
      <c r="AG1235" s="72"/>
      <c r="AH1235" s="73"/>
      <c r="AI1235" s="74"/>
      <c r="AJ1235" s="97"/>
      <c r="AK1235" s="98"/>
      <c r="AL1235" s="99"/>
      <c r="AM1235" s="100"/>
      <c r="AN1235" s="71"/>
      <c r="AO1235" s="72"/>
      <c r="AP1235" s="73"/>
      <c r="AQ1235" s="74"/>
      <c r="AR1235" s="97"/>
      <c r="AS1235" s="98"/>
      <c r="AT1235" s="99"/>
      <c r="AU1235" s="100"/>
    </row>
    <row r="1236" spans="1:47">
      <c r="A1236" s="67"/>
      <c r="B1236" s="140" t="s">
        <v>936</v>
      </c>
      <c r="C1236" s="68">
        <v>4</v>
      </c>
      <c r="D1236" s="101" t="s">
        <v>886</v>
      </c>
      <c r="E1236" s="70">
        <v>250</v>
      </c>
      <c r="F1236" s="70">
        <v>4</v>
      </c>
      <c r="G1236" s="96">
        <f t="shared" si="28"/>
        <v>1000</v>
      </c>
      <c r="H1236" s="71" t="s">
        <v>24</v>
      </c>
      <c r="I1236" s="72"/>
      <c r="J1236" s="73">
        <v>18</v>
      </c>
      <c r="K1236" s="74">
        <v>18</v>
      </c>
      <c r="L1236" s="97" t="s">
        <v>25</v>
      </c>
      <c r="M1236" s="98" t="s">
        <v>82</v>
      </c>
      <c r="N1236" s="99">
        <v>18</v>
      </c>
      <c r="O1236" s="100">
        <v>18</v>
      </c>
      <c r="P1236" s="71"/>
      <c r="Q1236" s="72"/>
      <c r="R1236" s="73"/>
      <c r="S1236" s="74"/>
      <c r="T1236" s="97"/>
      <c r="U1236" s="98"/>
      <c r="V1236" s="99"/>
      <c r="W1236" s="100"/>
      <c r="X1236" s="71"/>
      <c r="Y1236" s="72"/>
      <c r="Z1236" s="73"/>
      <c r="AA1236" s="74"/>
      <c r="AB1236" s="97"/>
      <c r="AC1236" s="98"/>
      <c r="AD1236" s="99"/>
      <c r="AE1236" s="100"/>
      <c r="AF1236" s="71"/>
      <c r="AG1236" s="72"/>
      <c r="AH1236" s="73"/>
      <c r="AI1236" s="74"/>
      <c r="AJ1236" s="97"/>
      <c r="AK1236" s="98"/>
      <c r="AL1236" s="99"/>
      <c r="AM1236" s="100"/>
      <c r="AN1236" s="71"/>
      <c r="AO1236" s="72"/>
      <c r="AP1236" s="73"/>
      <c r="AQ1236" s="74"/>
      <c r="AR1236" s="97"/>
      <c r="AS1236" s="98"/>
      <c r="AT1236" s="99"/>
      <c r="AU1236" s="100"/>
    </row>
    <row r="1237" spans="1:47">
      <c r="A1237" s="67"/>
      <c r="B1237" s="140" t="s">
        <v>936</v>
      </c>
      <c r="C1237" s="68">
        <v>4</v>
      </c>
      <c r="D1237" s="101" t="s">
        <v>221</v>
      </c>
      <c r="E1237" s="70">
        <v>210</v>
      </c>
      <c r="F1237" s="70">
        <v>6</v>
      </c>
      <c r="G1237" s="96">
        <f t="shared" si="28"/>
        <v>1260</v>
      </c>
      <c r="H1237" s="71" t="s">
        <v>24</v>
      </c>
      <c r="I1237" s="72"/>
      <c r="J1237" s="73">
        <v>38</v>
      </c>
      <c r="K1237" s="74">
        <v>38</v>
      </c>
      <c r="L1237" s="97" t="s">
        <v>25</v>
      </c>
      <c r="M1237" s="98" t="s">
        <v>78</v>
      </c>
      <c r="N1237" s="99">
        <v>38</v>
      </c>
      <c r="O1237" s="100">
        <v>38</v>
      </c>
      <c r="P1237" s="71"/>
      <c r="Q1237" s="72"/>
      <c r="R1237" s="73"/>
      <c r="S1237" s="74"/>
      <c r="T1237" s="97"/>
      <c r="U1237" s="98"/>
      <c r="V1237" s="99"/>
      <c r="W1237" s="100"/>
      <c r="X1237" s="71"/>
      <c r="Y1237" s="72"/>
      <c r="Z1237" s="73"/>
      <c r="AA1237" s="74"/>
      <c r="AB1237" s="97"/>
      <c r="AC1237" s="98"/>
      <c r="AD1237" s="99"/>
      <c r="AE1237" s="100"/>
      <c r="AF1237" s="71"/>
      <c r="AG1237" s="72"/>
      <c r="AH1237" s="73"/>
      <c r="AI1237" s="74"/>
      <c r="AJ1237" s="97"/>
      <c r="AK1237" s="98"/>
      <c r="AL1237" s="99"/>
      <c r="AM1237" s="100"/>
      <c r="AN1237" s="71"/>
      <c r="AO1237" s="72"/>
      <c r="AP1237" s="73"/>
      <c r="AQ1237" s="74"/>
      <c r="AR1237" s="97"/>
      <c r="AS1237" s="98"/>
      <c r="AT1237" s="99"/>
      <c r="AU1237" s="100"/>
    </row>
    <row r="1238" spans="1:47">
      <c r="A1238" s="67"/>
      <c r="B1238" s="140" t="s">
        <v>936</v>
      </c>
      <c r="C1238" s="134">
        <v>4</v>
      </c>
      <c r="D1238" s="135" t="s">
        <v>478</v>
      </c>
      <c r="E1238" s="70">
        <v>210</v>
      </c>
      <c r="F1238" s="70">
        <v>4</v>
      </c>
      <c r="G1238" s="96">
        <f t="shared" si="28"/>
        <v>840</v>
      </c>
      <c r="H1238" s="71" t="s">
        <v>24</v>
      </c>
      <c r="I1238" s="72"/>
      <c r="J1238" s="73">
        <v>7</v>
      </c>
      <c r="K1238" s="74">
        <v>7</v>
      </c>
      <c r="L1238" s="97" t="s">
        <v>25</v>
      </c>
      <c r="M1238" s="98" t="s">
        <v>78</v>
      </c>
      <c r="N1238" s="99">
        <v>7</v>
      </c>
      <c r="O1238" s="100">
        <v>7</v>
      </c>
      <c r="P1238" s="71"/>
      <c r="Q1238" s="72"/>
      <c r="R1238" s="73"/>
      <c r="S1238" s="74"/>
      <c r="T1238" s="97"/>
      <c r="U1238" s="98"/>
      <c r="V1238" s="99"/>
      <c r="W1238" s="100"/>
      <c r="X1238" s="71"/>
      <c r="Y1238" s="72"/>
      <c r="Z1238" s="73"/>
      <c r="AA1238" s="74"/>
      <c r="AB1238" s="97"/>
      <c r="AC1238" s="98"/>
      <c r="AD1238" s="99"/>
      <c r="AE1238" s="100"/>
      <c r="AF1238" s="71"/>
      <c r="AG1238" s="72"/>
      <c r="AH1238" s="73"/>
      <c r="AI1238" s="74"/>
      <c r="AJ1238" s="97"/>
      <c r="AK1238" s="98"/>
      <c r="AL1238" s="99"/>
      <c r="AM1238" s="100"/>
      <c r="AN1238" s="71"/>
      <c r="AO1238" s="72"/>
      <c r="AP1238" s="73"/>
      <c r="AQ1238" s="74"/>
      <c r="AR1238" s="97"/>
      <c r="AS1238" s="98"/>
      <c r="AT1238" s="99"/>
      <c r="AU1238" s="100"/>
    </row>
    <row r="1239" spans="1:47">
      <c r="A1239" s="67"/>
      <c r="B1239" s="153" t="s">
        <v>936</v>
      </c>
      <c r="C1239" s="68">
        <v>4</v>
      </c>
      <c r="D1239" s="101" t="s">
        <v>964</v>
      </c>
      <c r="E1239" s="70">
        <v>250</v>
      </c>
      <c r="F1239" s="70">
        <v>12</v>
      </c>
      <c r="G1239" s="96">
        <f t="shared" si="28"/>
        <v>3000</v>
      </c>
      <c r="H1239" s="71" t="s">
        <v>24</v>
      </c>
      <c r="I1239" s="72"/>
      <c r="J1239" s="73">
        <v>3</v>
      </c>
      <c r="K1239" s="74">
        <v>3</v>
      </c>
      <c r="L1239" s="97" t="s">
        <v>25</v>
      </c>
      <c r="M1239" s="98" t="s">
        <v>82</v>
      </c>
      <c r="N1239" s="99">
        <v>3</v>
      </c>
      <c r="O1239" s="100">
        <v>3</v>
      </c>
      <c r="P1239" s="71" t="s">
        <v>24</v>
      </c>
      <c r="Q1239" s="72"/>
      <c r="R1239" s="73">
        <v>1</v>
      </c>
      <c r="S1239" s="74">
        <v>1</v>
      </c>
      <c r="T1239" s="97" t="s">
        <v>23</v>
      </c>
      <c r="U1239" s="98" t="s">
        <v>98</v>
      </c>
      <c r="V1239" s="99">
        <v>1</v>
      </c>
      <c r="W1239" s="100">
        <v>1</v>
      </c>
      <c r="X1239" s="71"/>
      <c r="Y1239" s="72"/>
      <c r="Z1239" s="73"/>
      <c r="AA1239" s="74"/>
      <c r="AB1239" s="97"/>
      <c r="AC1239" s="98"/>
      <c r="AD1239" s="99"/>
      <c r="AE1239" s="100"/>
      <c r="AF1239" s="71"/>
      <c r="AG1239" s="72"/>
      <c r="AH1239" s="73"/>
      <c r="AI1239" s="74"/>
      <c r="AJ1239" s="97"/>
      <c r="AK1239" s="98"/>
      <c r="AL1239" s="99"/>
      <c r="AM1239" s="100"/>
      <c r="AN1239" s="71"/>
      <c r="AO1239" s="72"/>
      <c r="AP1239" s="73"/>
      <c r="AQ1239" s="74"/>
      <c r="AR1239" s="97"/>
      <c r="AS1239" s="98"/>
      <c r="AT1239" s="99"/>
      <c r="AU1239" s="100"/>
    </row>
    <row r="1240" spans="1:47">
      <c r="A1240" s="67"/>
      <c r="B1240" s="140" t="s">
        <v>936</v>
      </c>
      <c r="C1240" s="68">
        <v>4</v>
      </c>
      <c r="D1240" s="101" t="s">
        <v>965</v>
      </c>
      <c r="E1240" s="70">
        <v>210</v>
      </c>
      <c r="F1240" s="70">
        <v>8</v>
      </c>
      <c r="G1240" s="96">
        <f t="shared" si="28"/>
        <v>1680</v>
      </c>
      <c r="H1240" s="71" t="s">
        <v>24</v>
      </c>
      <c r="I1240" s="72"/>
      <c r="J1240" s="73">
        <v>8</v>
      </c>
      <c r="K1240" s="74">
        <v>8</v>
      </c>
      <c r="L1240" s="97" t="s">
        <v>25</v>
      </c>
      <c r="M1240" s="98" t="s">
        <v>82</v>
      </c>
      <c r="N1240" s="99">
        <v>8</v>
      </c>
      <c r="O1240" s="100">
        <v>8</v>
      </c>
      <c r="P1240" s="71" t="s">
        <v>24</v>
      </c>
      <c r="Q1240" s="72"/>
      <c r="R1240" s="73">
        <v>2</v>
      </c>
      <c r="S1240" s="74">
        <v>2</v>
      </c>
      <c r="T1240" s="97" t="s">
        <v>23</v>
      </c>
      <c r="U1240" s="98" t="s">
        <v>98</v>
      </c>
      <c r="V1240" s="99">
        <v>2</v>
      </c>
      <c r="W1240" s="100">
        <v>2</v>
      </c>
      <c r="X1240" s="71"/>
      <c r="Y1240" s="72"/>
      <c r="Z1240" s="73"/>
      <c r="AA1240" s="74"/>
      <c r="AB1240" s="97"/>
      <c r="AC1240" s="98"/>
      <c r="AD1240" s="99"/>
      <c r="AE1240" s="100"/>
      <c r="AF1240" s="71"/>
      <c r="AG1240" s="72"/>
      <c r="AH1240" s="73"/>
      <c r="AI1240" s="74"/>
      <c r="AJ1240" s="97"/>
      <c r="AK1240" s="98"/>
      <c r="AL1240" s="99"/>
      <c r="AM1240" s="100"/>
      <c r="AN1240" s="71"/>
      <c r="AO1240" s="72"/>
      <c r="AP1240" s="73"/>
      <c r="AQ1240" s="74"/>
      <c r="AR1240" s="97"/>
      <c r="AS1240" s="98"/>
      <c r="AT1240" s="99"/>
      <c r="AU1240" s="100"/>
    </row>
    <row r="1241" spans="1:47">
      <c r="A1241" s="67"/>
      <c r="B1241" s="140" t="s">
        <v>936</v>
      </c>
      <c r="C1241" s="68">
        <v>4</v>
      </c>
      <c r="D1241" s="101" t="s">
        <v>966</v>
      </c>
      <c r="E1241" s="70">
        <v>210</v>
      </c>
      <c r="F1241" s="70">
        <v>8</v>
      </c>
      <c r="G1241" s="96">
        <f t="shared" si="28"/>
        <v>1680</v>
      </c>
      <c r="H1241" s="71" t="s">
        <v>24</v>
      </c>
      <c r="I1241" s="72"/>
      <c r="J1241" s="73">
        <v>8</v>
      </c>
      <c r="K1241" s="74">
        <v>8</v>
      </c>
      <c r="L1241" s="97" t="s">
        <v>25</v>
      </c>
      <c r="M1241" s="98" t="s">
        <v>82</v>
      </c>
      <c r="N1241" s="99">
        <v>8</v>
      </c>
      <c r="O1241" s="100">
        <v>8</v>
      </c>
      <c r="P1241" s="71" t="s">
        <v>24</v>
      </c>
      <c r="Q1241" s="72"/>
      <c r="R1241" s="73">
        <v>2</v>
      </c>
      <c r="S1241" s="74">
        <v>2</v>
      </c>
      <c r="T1241" s="97" t="s">
        <v>23</v>
      </c>
      <c r="U1241" s="98" t="s">
        <v>98</v>
      </c>
      <c r="V1241" s="99">
        <v>2</v>
      </c>
      <c r="W1241" s="100">
        <v>2</v>
      </c>
      <c r="X1241" s="71"/>
      <c r="Y1241" s="72"/>
      <c r="Z1241" s="73"/>
      <c r="AA1241" s="74"/>
      <c r="AB1241" s="97"/>
      <c r="AC1241" s="98"/>
      <c r="AD1241" s="99"/>
      <c r="AE1241" s="100"/>
      <c r="AF1241" s="71"/>
      <c r="AG1241" s="72"/>
      <c r="AH1241" s="73"/>
      <c r="AI1241" s="74"/>
      <c r="AJ1241" s="97"/>
      <c r="AK1241" s="98"/>
      <c r="AL1241" s="99"/>
      <c r="AM1241" s="100"/>
      <c r="AN1241" s="71"/>
      <c r="AO1241" s="72"/>
      <c r="AP1241" s="73"/>
      <c r="AQ1241" s="74"/>
      <c r="AR1241" s="97"/>
      <c r="AS1241" s="98"/>
      <c r="AT1241" s="99"/>
      <c r="AU1241" s="100"/>
    </row>
    <row r="1242" spans="1:47">
      <c r="A1242" s="67"/>
      <c r="B1242" s="140" t="s">
        <v>936</v>
      </c>
      <c r="C1242" s="68">
        <v>4</v>
      </c>
      <c r="D1242" s="101" t="s">
        <v>967</v>
      </c>
      <c r="E1242" s="70">
        <v>210</v>
      </c>
      <c r="F1242" s="70">
        <v>8</v>
      </c>
      <c r="G1242" s="96">
        <f t="shared" si="28"/>
        <v>1680</v>
      </c>
      <c r="H1242" s="71" t="s">
        <v>24</v>
      </c>
      <c r="I1242" s="72"/>
      <c r="J1242" s="73">
        <v>8</v>
      </c>
      <c r="K1242" s="74">
        <v>8</v>
      </c>
      <c r="L1242" s="97" t="s">
        <v>25</v>
      </c>
      <c r="M1242" s="98" t="s">
        <v>82</v>
      </c>
      <c r="N1242" s="99">
        <v>8</v>
      </c>
      <c r="O1242" s="100">
        <v>8</v>
      </c>
      <c r="P1242" s="71" t="s">
        <v>24</v>
      </c>
      <c r="Q1242" s="72"/>
      <c r="R1242" s="73">
        <v>2</v>
      </c>
      <c r="S1242" s="74">
        <v>2</v>
      </c>
      <c r="T1242" s="97" t="s">
        <v>23</v>
      </c>
      <c r="U1242" s="98" t="s">
        <v>98</v>
      </c>
      <c r="V1242" s="99">
        <v>2</v>
      </c>
      <c r="W1242" s="100">
        <v>2</v>
      </c>
      <c r="X1242" s="71"/>
      <c r="Y1242" s="72"/>
      <c r="Z1242" s="73"/>
      <c r="AA1242" s="74"/>
      <c r="AB1242" s="97"/>
      <c r="AC1242" s="98"/>
      <c r="AD1242" s="99"/>
      <c r="AE1242" s="100"/>
      <c r="AF1242" s="71"/>
      <c r="AG1242" s="72"/>
      <c r="AH1242" s="73"/>
      <c r="AI1242" s="74"/>
      <c r="AJ1242" s="97"/>
      <c r="AK1242" s="98"/>
      <c r="AL1242" s="99"/>
      <c r="AM1242" s="100"/>
      <c r="AN1242" s="71"/>
      <c r="AO1242" s="72"/>
      <c r="AP1242" s="73"/>
      <c r="AQ1242" s="74"/>
      <c r="AR1242" s="97"/>
      <c r="AS1242" s="98"/>
      <c r="AT1242" s="99"/>
      <c r="AU1242" s="100"/>
    </row>
    <row r="1243" spans="1:47">
      <c r="A1243" s="67"/>
      <c r="B1243" s="140" t="s">
        <v>936</v>
      </c>
      <c r="C1243" s="68">
        <v>4</v>
      </c>
      <c r="D1243" s="101" t="s">
        <v>968</v>
      </c>
      <c r="E1243" s="70">
        <v>210</v>
      </c>
      <c r="F1243" s="70">
        <v>10</v>
      </c>
      <c r="G1243" s="96">
        <f t="shared" si="28"/>
        <v>2100</v>
      </c>
      <c r="H1243" s="71" t="s">
        <v>24</v>
      </c>
      <c r="I1243" s="72"/>
      <c r="J1243" s="73">
        <v>6</v>
      </c>
      <c r="K1243" s="74">
        <v>6</v>
      </c>
      <c r="L1243" s="97" t="s">
        <v>25</v>
      </c>
      <c r="M1243" s="98" t="s">
        <v>102</v>
      </c>
      <c r="N1243" s="99">
        <v>6</v>
      </c>
      <c r="O1243" s="100">
        <v>6</v>
      </c>
      <c r="P1243" s="71"/>
      <c r="Q1243" s="72"/>
      <c r="R1243" s="73"/>
      <c r="S1243" s="74"/>
      <c r="T1243" s="97"/>
      <c r="U1243" s="98"/>
      <c r="V1243" s="99"/>
      <c r="W1243" s="100"/>
      <c r="X1243" s="71"/>
      <c r="Y1243" s="72"/>
      <c r="Z1243" s="73"/>
      <c r="AA1243" s="74"/>
      <c r="AB1243" s="97"/>
      <c r="AC1243" s="98"/>
      <c r="AD1243" s="99"/>
      <c r="AE1243" s="100"/>
      <c r="AF1243" s="71"/>
      <c r="AG1243" s="72"/>
      <c r="AH1243" s="73"/>
      <c r="AI1243" s="74"/>
      <c r="AJ1243" s="97"/>
      <c r="AK1243" s="98"/>
      <c r="AL1243" s="99"/>
      <c r="AM1243" s="100"/>
      <c r="AN1243" s="71"/>
      <c r="AO1243" s="72"/>
      <c r="AP1243" s="73"/>
      <c r="AQ1243" s="74"/>
      <c r="AR1243" s="97"/>
      <c r="AS1243" s="98"/>
      <c r="AT1243" s="99"/>
      <c r="AU1243" s="100"/>
    </row>
    <row r="1244" spans="1:47">
      <c r="A1244" s="67"/>
      <c r="B1244" s="140" t="s">
        <v>936</v>
      </c>
      <c r="C1244" s="68"/>
      <c r="D1244" s="101" t="s">
        <v>320</v>
      </c>
      <c r="E1244" s="70">
        <v>210</v>
      </c>
      <c r="F1244" s="70">
        <v>10</v>
      </c>
      <c r="G1244" s="96">
        <f t="shared" si="28"/>
        <v>2100</v>
      </c>
      <c r="H1244" s="71" t="s">
        <v>24</v>
      </c>
      <c r="I1244" s="72"/>
      <c r="J1244" s="73">
        <v>3</v>
      </c>
      <c r="K1244" s="74">
        <v>3</v>
      </c>
      <c r="L1244" s="97" t="s">
        <v>25</v>
      </c>
      <c r="M1244" s="98" t="s">
        <v>82</v>
      </c>
      <c r="N1244" s="99">
        <v>3</v>
      </c>
      <c r="O1244" s="100">
        <v>3</v>
      </c>
      <c r="P1244" s="71"/>
      <c r="Q1244" s="72"/>
      <c r="R1244" s="73"/>
      <c r="S1244" s="74"/>
      <c r="T1244" s="97"/>
      <c r="U1244" s="98"/>
      <c r="V1244" s="99"/>
      <c r="W1244" s="100"/>
      <c r="X1244" s="71"/>
      <c r="Y1244" s="72"/>
      <c r="Z1244" s="73"/>
      <c r="AA1244" s="74"/>
      <c r="AB1244" s="97"/>
      <c r="AC1244" s="98"/>
      <c r="AD1244" s="99"/>
      <c r="AE1244" s="100"/>
      <c r="AF1244" s="71"/>
      <c r="AG1244" s="72"/>
      <c r="AH1244" s="73"/>
      <c r="AI1244" s="74"/>
      <c r="AJ1244" s="97"/>
      <c r="AK1244" s="98"/>
      <c r="AL1244" s="99"/>
      <c r="AM1244" s="100"/>
      <c r="AN1244" s="71"/>
      <c r="AO1244" s="72"/>
      <c r="AP1244" s="73"/>
      <c r="AQ1244" s="74"/>
      <c r="AR1244" s="97"/>
      <c r="AS1244" s="98"/>
      <c r="AT1244" s="99"/>
      <c r="AU1244" s="100"/>
    </row>
    <row r="1245" spans="1:47">
      <c r="A1245" s="67"/>
      <c r="B1245" s="140" t="s">
        <v>936</v>
      </c>
      <c r="C1245" s="68"/>
      <c r="D1245" s="101" t="s">
        <v>417</v>
      </c>
      <c r="E1245" s="70">
        <v>210</v>
      </c>
      <c r="F1245" s="70">
        <v>10</v>
      </c>
      <c r="G1245" s="96">
        <f t="shared" si="28"/>
        <v>2100</v>
      </c>
      <c r="H1245" s="71" t="s">
        <v>24</v>
      </c>
      <c r="I1245" s="72"/>
      <c r="J1245" s="73">
        <v>3</v>
      </c>
      <c r="K1245" s="74">
        <v>3</v>
      </c>
      <c r="L1245" s="97" t="s">
        <v>25</v>
      </c>
      <c r="M1245" s="98" t="s">
        <v>82</v>
      </c>
      <c r="N1245" s="99">
        <v>3</v>
      </c>
      <c r="O1245" s="100">
        <v>3</v>
      </c>
      <c r="P1245" s="71"/>
      <c r="Q1245" s="72"/>
      <c r="R1245" s="73"/>
      <c r="S1245" s="74"/>
      <c r="T1245" s="97"/>
      <c r="U1245" s="98"/>
      <c r="V1245" s="99"/>
      <c r="W1245" s="100"/>
      <c r="X1245" s="71"/>
      <c r="Y1245" s="72"/>
      <c r="Z1245" s="73"/>
      <c r="AA1245" s="74"/>
      <c r="AB1245" s="97"/>
      <c r="AC1245" s="98"/>
      <c r="AD1245" s="99"/>
      <c r="AE1245" s="100"/>
      <c r="AF1245" s="71"/>
      <c r="AG1245" s="72"/>
      <c r="AH1245" s="73"/>
      <c r="AI1245" s="74"/>
      <c r="AJ1245" s="97"/>
      <c r="AK1245" s="98"/>
      <c r="AL1245" s="99"/>
      <c r="AM1245" s="100"/>
      <c r="AN1245" s="71"/>
      <c r="AO1245" s="72"/>
      <c r="AP1245" s="73"/>
      <c r="AQ1245" s="74"/>
      <c r="AR1245" s="97"/>
      <c r="AS1245" s="98"/>
      <c r="AT1245" s="99"/>
      <c r="AU1245" s="100"/>
    </row>
    <row r="1246" spans="1:47">
      <c r="A1246" s="67"/>
      <c r="B1246" s="140" t="s">
        <v>936</v>
      </c>
      <c r="C1246" s="68">
        <v>1</v>
      </c>
      <c r="D1246" s="101" t="s">
        <v>930</v>
      </c>
      <c r="E1246" s="70">
        <v>210</v>
      </c>
      <c r="F1246" s="70">
        <v>6</v>
      </c>
      <c r="G1246" s="96">
        <f t="shared" si="28"/>
        <v>1260</v>
      </c>
      <c r="H1246" s="71" t="s">
        <v>24</v>
      </c>
      <c r="I1246" s="72"/>
      <c r="J1246" s="73">
        <v>18</v>
      </c>
      <c r="K1246" s="74">
        <v>18</v>
      </c>
      <c r="L1246" s="97" t="s">
        <v>25</v>
      </c>
      <c r="M1246" s="98" t="s">
        <v>82</v>
      </c>
      <c r="N1246" s="99">
        <v>18</v>
      </c>
      <c r="O1246" s="100">
        <v>18</v>
      </c>
      <c r="P1246" s="71"/>
      <c r="Q1246" s="72"/>
      <c r="R1246" s="73"/>
      <c r="S1246" s="74"/>
      <c r="T1246" s="97"/>
      <c r="U1246" s="98"/>
      <c r="V1246" s="99"/>
      <c r="W1246" s="100"/>
      <c r="X1246" s="71"/>
      <c r="Y1246" s="72"/>
      <c r="Z1246" s="73"/>
      <c r="AA1246" s="74"/>
      <c r="AB1246" s="97"/>
      <c r="AC1246" s="98"/>
      <c r="AD1246" s="99"/>
      <c r="AE1246" s="100"/>
      <c r="AF1246" s="71"/>
      <c r="AG1246" s="72"/>
      <c r="AH1246" s="73"/>
      <c r="AI1246" s="74"/>
      <c r="AJ1246" s="97"/>
      <c r="AK1246" s="98"/>
      <c r="AL1246" s="99"/>
      <c r="AM1246" s="100"/>
      <c r="AN1246" s="71"/>
      <c r="AO1246" s="72"/>
      <c r="AP1246" s="73"/>
      <c r="AQ1246" s="74"/>
      <c r="AR1246" s="97"/>
      <c r="AS1246" s="98"/>
      <c r="AT1246" s="99"/>
      <c r="AU1246" s="100"/>
    </row>
    <row r="1247" spans="1:47">
      <c r="A1247" s="67"/>
      <c r="B1247" s="140" t="s">
        <v>936</v>
      </c>
      <c r="C1247" s="68">
        <v>1</v>
      </c>
      <c r="D1247" s="101" t="s">
        <v>969</v>
      </c>
      <c r="E1247" s="70">
        <v>210</v>
      </c>
      <c r="F1247" s="70">
        <v>4</v>
      </c>
      <c r="G1247" s="96">
        <f t="shared" si="28"/>
        <v>840</v>
      </c>
      <c r="H1247" s="71" t="s">
        <v>24</v>
      </c>
      <c r="I1247" s="72"/>
      <c r="J1247" s="73">
        <v>4</v>
      </c>
      <c r="K1247" s="74">
        <v>4</v>
      </c>
      <c r="L1247" s="97" t="s">
        <v>25</v>
      </c>
      <c r="M1247" s="98" t="s">
        <v>82</v>
      </c>
      <c r="N1247" s="99">
        <v>4</v>
      </c>
      <c r="O1247" s="100">
        <v>4</v>
      </c>
      <c r="P1247" s="71"/>
      <c r="Q1247" s="72"/>
      <c r="R1247" s="73"/>
      <c r="S1247" s="74"/>
      <c r="T1247" s="97"/>
      <c r="U1247" s="98"/>
      <c r="V1247" s="99"/>
      <c r="W1247" s="100"/>
      <c r="X1247" s="71"/>
      <c r="Y1247" s="72"/>
      <c r="Z1247" s="73"/>
      <c r="AA1247" s="74"/>
      <c r="AB1247" s="97"/>
      <c r="AC1247" s="98"/>
      <c r="AD1247" s="99"/>
      <c r="AE1247" s="100"/>
      <c r="AF1247" s="71"/>
      <c r="AG1247" s="72"/>
      <c r="AH1247" s="73"/>
      <c r="AI1247" s="74"/>
      <c r="AJ1247" s="97"/>
      <c r="AK1247" s="98"/>
      <c r="AL1247" s="99"/>
      <c r="AM1247" s="100"/>
      <c r="AN1247" s="71"/>
      <c r="AO1247" s="72"/>
      <c r="AP1247" s="73"/>
      <c r="AQ1247" s="74"/>
      <c r="AR1247" s="97"/>
      <c r="AS1247" s="98"/>
      <c r="AT1247" s="99"/>
      <c r="AU1247" s="100"/>
    </row>
    <row r="1248" spans="1:47">
      <c r="A1248" s="67"/>
      <c r="B1248" s="140" t="s">
        <v>936</v>
      </c>
      <c r="C1248" s="68">
        <v>1</v>
      </c>
      <c r="D1248" s="101" t="s">
        <v>970</v>
      </c>
      <c r="E1248" s="70">
        <v>250</v>
      </c>
      <c r="F1248" s="70">
        <v>12</v>
      </c>
      <c r="G1248" s="96">
        <f t="shared" si="28"/>
        <v>3000</v>
      </c>
      <c r="H1248" s="71" t="s">
        <v>24</v>
      </c>
      <c r="I1248" s="72"/>
      <c r="J1248" s="73">
        <v>10</v>
      </c>
      <c r="K1248" s="74">
        <v>10</v>
      </c>
      <c r="L1248" s="97" t="s">
        <v>25</v>
      </c>
      <c r="M1248" s="98" t="s">
        <v>82</v>
      </c>
      <c r="N1248" s="99">
        <v>10</v>
      </c>
      <c r="O1248" s="100">
        <v>10</v>
      </c>
      <c r="P1248" s="71"/>
      <c r="Q1248" s="72"/>
      <c r="R1248" s="73"/>
      <c r="S1248" s="74"/>
      <c r="T1248" s="97"/>
      <c r="U1248" s="98"/>
      <c r="V1248" s="99"/>
      <c r="W1248" s="100"/>
      <c r="X1248" s="71"/>
      <c r="Y1248" s="72"/>
      <c r="Z1248" s="73"/>
      <c r="AA1248" s="74"/>
      <c r="AB1248" s="97"/>
      <c r="AC1248" s="98"/>
      <c r="AD1248" s="99"/>
      <c r="AE1248" s="100"/>
      <c r="AF1248" s="71"/>
      <c r="AG1248" s="72"/>
      <c r="AH1248" s="73"/>
      <c r="AI1248" s="74"/>
      <c r="AJ1248" s="97"/>
      <c r="AK1248" s="98"/>
      <c r="AL1248" s="99"/>
      <c r="AM1248" s="100"/>
      <c r="AN1248" s="71"/>
      <c r="AO1248" s="72"/>
      <c r="AP1248" s="73"/>
      <c r="AQ1248" s="74"/>
      <c r="AR1248" s="97"/>
      <c r="AS1248" s="98"/>
      <c r="AT1248" s="99"/>
      <c r="AU1248" s="100"/>
    </row>
    <row r="1249" spans="1:47">
      <c r="A1249" s="67"/>
      <c r="B1249" s="140" t="s">
        <v>936</v>
      </c>
      <c r="C1249" s="68">
        <v>1</v>
      </c>
      <c r="D1249" s="101" t="s">
        <v>444</v>
      </c>
      <c r="E1249" s="70">
        <v>210</v>
      </c>
      <c r="F1249" s="70">
        <v>4</v>
      </c>
      <c r="G1249" s="96">
        <f t="shared" si="28"/>
        <v>840</v>
      </c>
      <c r="H1249" s="71" t="s">
        <v>24</v>
      </c>
      <c r="I1249" s="72"/>
      <c r="J1249" s="73">
        <v>4</v>
      </c>
      <c r="K1249" s="74">
        <v>4</v>
      </c>
      <c r="L1249" s="97" t="s">
        <v>25</v>
      </c>
      <c r="M1249" s="98" t="s">
        <v>82</v>
      </c>
      <c r="N1249" s="99">
        <v>4</v>
      </c>
      <c r="O1249" s="100">
        <v>4</v>
      </c>
      <c r="P1249" s="71"/>
      <c r="Q1249" s="72"/>
      <c r="R1249" s="73"/>
      <c r="S1249" s="74"/>
      <c r="T1249" s="97"/>
      <c r="U1249" s="98"/>
      <c r="V1249" s="99"/>
      <c r="W1249" s="100"/>
      <c r="X1249" s="71"/>
      <c r="Y1249" s="72"/>
      <c r="Z1249" s="73"/>
      <c r="AA1249" s="74"/>
      <c r="AB1249" s="97"/>
      <c r="AC1249" s="98"/>
      <c r="AD1249" s="99"/>
      <c r="AE1249" s="100"/>
      <c r="AF1249" s="71"/>
      <c r="AG1249" s="72"/>
      <c r="AH1249" s="73"/>
      <c r="AI1249" s="74"/>
      <c r="AJ1249" s="97"/>
      <c r="AK1249" s="98"/>
      <c r="AL1249" s="99"/>
      <c r="AM1249" s="100"/>
      <c r="AN1249" s="71"/>
      <c r="AO1249" s="72"/>
      <c r="AP1249" s="73"/>
      <c r="AQ1249" s="74"/>
      <c r="AR1249" s="97"/>
      <c r="AS1249" s="98"/>
      <c r="AT1249" s="99"/>
      <c r="AU1249" s="100"/>
    </row>
    <row r="1250" spans="1:47">
      <c r="A1250" s="67"/>
      <c r="B1250" s="140" t="s">
        <v>936</v>
      </c>
      <c r="C1250" s="68">
        <v>1</v>
      </c>
      <c r="D1250" s="101" t="s">
        <v>971</v>
      </c>
      <c r="E1250" s="70">
        <v>210</v>
      </c>
      <c r="F1250" s="70">
        <v>6</v>
      </c>
      <c r="G1250" s="96">
        <f t="shared" si="28"/>
        <v>1260</v>
      </c>
      <c r="H1250" s="71" t="s">
        <v>24</v>
      </c>
      <c r="I1250" s="72"/>
      <c r="J1250" s="73">
        <v>18</v>
      </c>
      <c r="K1250" s="74">
        <v>18</v>
      </c>
      <c r="L1250" s="97" t="s">
        <v>25</v>
      </c>
      <c r="M1250" s="98" t="s">
        <v>82</v>
      </c>
      <c r="N1250" s="99">
        <v>18</v>
      </c>
      <c r="O1250" s="100">
        <v>18</v>
      </c>
      <c r="P1250" s="71"/>
      <c r="Q1250" s="72"/>
      <c r="R1250" s="73"/>
      <c r="S1250" s="74"/>
      <c r="T1250" s="97"/>
      <c r="U1250" s="98"/>
      <c r="V1250" s="99"/>
      <c r="W1250" s="100"/>
      <c r="X1250" s="71"/>
      <c r="Y1250" s="72"/>
      <c r="Z1250" s="73"/>
      <c r="AA1250" s="74"/>
      <c r="AB1250" s="97"/>
      <c r="AC1250" s="98"/>
      <c r="AD1250" s="99"/>
      <c r="AE1250" s="100"/>
      <c r="AF1250" s="71"/>
      <c r="AG1250" s="72"/>
      <c r="AH1250" s="73"/>
      <c r="AI1250" s="74"/>
      <c r="AJ1250" s="97"/>
      <c r="AK1250" s="98"/>
      <c r="AL1250" s="99"/>
      <c r="AM1250" s="100"/>
      <c r="AN1250" s="71"/>
      <c r="AO1250" s="72"/>
      <c r="AP1250" s="73"/>
      <c r="AQ1250" s="74"/>
      <c r="AR1250" s="97"/>
      <c r="AS1250" s="98"/>
      <c r="AT1250" s="99"/>
      <c r="AU1250" s="100"/>
    </row>
    <row r="1251" spans="1:47">
      <c r="A1251" s="67"/>
      <c r="B1251" s="140" t="s">
        <v>936</v>
      </c>
      <c r="C1251" s="68">
        <v>1</v>
      </c>
      <c r="D1251" s="101" t="s">
        <v>972</v>
      </c>
      <c r="E1251" s="70">
        <v>210</v>
      </c>
      <c r="F1251" s="70">
        <v>6</v>
      </c>
      <c r="G1251" s="96">
        <f t="shared" si="28"/>
        <v>1260</v>
      </c>
      <c r="H1251" s="71" t="s">
        <v>24</v>
      </c>
      <c r="I1251" s="72"/>
      <c r="J1251" s="73">
        <v>4</v>
      </c>
      <c r="K1251" s="74">
        <v>4</v>
      </c>
      <c r="L1251" s="97" t="s">
        <v>25</v>
      </c>
      <c r="M1251" s="98" t="s">
        <v>82</v>
      </c>
      <c r="N1251" s="99">
        <v>4</v>
      </c>
      <c r="O1251" s="100">
        <v>4</v>
      </c>
      <c r="P1251" s="71"/>
      <c r="Q1251" s="72"/>
      <c r="R1251" s="73"/>
      <c r="S1251" s="74"/>
      <c r="T1251" s="97"/>
      <c r="U1251" s="98"/>
      <c r="V1251" s="99"/>
      <c r="W1251" s="100"/>
      <c r="X1251" s="71"/>
      <c r="Y1251" s="72"/>
      <c r="Z1251" s="73"/>
      <c r="AA1251" s="74"/>
      <c r="AB1251" s="97"/>
      <c r="AC1251" s="98"/>
      <c r="AD1251" s="99"/>
      <c r="AE1251" s="100"/>
      <c r="AF1251" s="71"/>
      <c r="AG1251" s="72"/>
      <c r="AH1251" s="73"/>
      <c r="AI1251" s="74"/>
      <c r="AJ1251" s="97"/>
      <c r="AK1251" s="98"/>
      <c r="AL1251" s="99"/>
      <c r="AM1251" s="100"/>
      <c r="AN1251" s="71"/>
      <c r="AO1251" s="72"/>
      <c r="AP1251" s="73"/>
      <c r="AQ1251" s="74"/>
      <c r="AR1251" s="97"/>
      <c r="AS1251" s="98"/>
      <c r="AT1251" s="99"/>
      <c r="AU1251" s="100"/>
    </row>
    <row r="1252" spans="1:47">
      <c r="A1252" s="67"/>
      <c r="B1252" s="140" t="s">
        <v>936</v>
      </c>
      <c r="C1252" s="68">
        <v>2</v>
      </c>
      <c r="D1252" s="101" t="s">
        <v>973</v>
      </c>
      <c r="E1252" s="70">
        <v>210</v>
      </c>
      <c r="F1252" s="70">
        <v>6</v>
      </c>
      <c r="G1252" s="96">
        <f t="shared" si="28"/>
        <v>1260</v>
      </c>
      <c r="H1252" s="71" t="s">
        <v>24</v>
      </c>
      <c r="I1252" s="72"/>
      <c r="J1252" s="73">
        <v>18</v>
      </c>
      <c r="K1252" s="74">
        <v>18</v>
      </c>
      <c r="L1252" s="97" t="s">
        <v>25</v>
      </c>
      <c r="M1252" s="98" t="s">
        <v>82</v>
      </c>
      <c r="N1252" s="99">
        <v>18</v>
      </c>
      <c r="O1252" s="100">
        <v>18</v>
      </c>
      <c r="P1252" s="71" t="s">
        <v>24</v>
      </c>
      <c r="Q1252" s="72"/>
      <c r="R1252" s="73">
        <v>2</v>
      </c>
      <c r="S1252" s="74">
        <v>2</v>
      </c>
      <c r="T1252" s="97" t="s">
        <v>23</v>
      </c>
      <c r="U1252" s="98" t="s">
        <v>98</v>
      </c>
      <c r="V1252" s="99">
        <v>2</v>
      </c>
      <c r="W1252" s="100">
        <v>2</v>
      </c>
      <c r="X1252" s="71"/>
      <c r="Y1252" s="72"/>
      <c r="Z1252" s="73"/>
      <c r="AA1252" s="74"/>
      <c r="AB1252" s="97"/>
      <c r="AC1252" s="98"/>
      <c r="AD1252" s="99"/>
      <c r="AE1252" s="100"/>
      <c r="AF1252" s="71"/>
      <c r="AG1252" s="72"/>
      <c r="AH1252" s="73"/>
      <c r="AI1252" s="74"/>
      <c r="AJ1252" s="97"/>
      <c r="AK1252" s="98"/>
      <c r="AL1252" s="99"/>
      <c r="AM1252" s="100"/>
      <c r="AN1252" s="71"/>
      <c r="AO1252" s="72"/>
      <c r="AP1252" s="73"/>
      <c r="AQ1252" s="74"/>
      <c r="AR1252" s="97"/>
      <c r="AS1252" s="98"/>
      <c r="AT1252" s="99"/>
      <c r="AU1252" s="100"/>
    </row>
    <row r="1253" spans="1:47">
      <c r="A1253" s="67"/>
      <c r="B1253" s="140" t="s">
        <v>936</v>
      </c>
      <c r="C1253" s="68">
        <v>2</v>
      </c>
      <c r="D1253" s="101" t="s">
        <v>974</v>
      </c>
      <c r="E1253" s="70">
        <v>250</v>
      </c>
      <c r="F1253" s="70">
        <v>12</v>
      </c>
      <c r="G1253" s="96">
        <f t="shared" si="28"/>
        <v>3000</v>
      </c>
      <c r="H1253" s="71" t="s">
        <v>24</v>
      </c>
      <c r="I1253" s="72"/>
      <c r="J1253" s="73">
        <v>12</v>
      </c>
      <c r="K1253" s="74">
        <v>12</v>
      </c>
      <c r="L1253" s="97" t="s">
        <v>25</v>
      </c>
      <c r="M1253" s="98" t="s">
        <v>82</v>
      </c>
      <c r="N1253" s="99">
        <v>12</v>
      </c>
      <c r="O1253" s="100">
        <v>12</v>
      </c>
      <c r="P1253" s="71"/>
      <c r="Q1253" s="72"/>
      <c r="R1253" s="73"/>
      <c r="S1253" s="74"/>
      <c r="T1253" s="97"/>
      <c r="U1253" s="98"/>
      <c r="V1253" s="99"/>
      <c r="W1253" s="100"/>
      <c r="X1253" s="71"/>
      <c r="Y1253" s="72"/>
      <c r="Z1253" s="73"/>
      <c r="AA1253" s="74"/>
      <c r="AB1253" s="97"/>
      <c r="AC1253" s="98"/>
      <c r="AD1253" s="99"/>
      <c r="AE1253" s="100"/>
      <c r="AF1253" s="71"/>
      <c r="AG1253" s="72"/>
      <c r="AH1253" s="73"/>
      <c r="AI1253" s="74"/>
      <c r="AJ1253" s="97"/>
      <c r="AK1253" s="98"/>
      <c r="AL1253" s="99"/>
      <c r="AM1253" s="100"/>
      <c r="AN1253" s="71"/>
      <c r="AO1253" s="72"/>
      <c r="AP1253" s="73"/>
      <c r="AQ1253" s="74"/>
      <c r="AR1253" s="97"/>
      <c r="AS1253" s="98"/>
      <c r="AT1253" s="99"/>
      <c r="AU1253" s="100"/>
    </row>
    <row r="1254" spans="1:47">
      <c r="A1254" s="67"/>
      <c r="B1254" s="140" t="s">
        <v>936</v>
      </c>
      <c r="C1254" s="68">
        <v>2</v>
      </c>
      <c r="D1254" s="101" t="s">
        <v>975</v>
      </c>
      <c r="E1254" s="70">
        <v>250</v>
      </c>
      <c r="F1254" s="70">
        <v>12</v>
      </c>
      <c r="G1254" s="96">
        <f t="shared" si="28"/>
        <v>3000</v>
      </c>
      <c r="H1254" s="71" t="s">
        <v>24</v>
      </c>
      <c r="I1254" s="72"/>
      <c r="J1254" s="73">
        <v>10</v>
      </c>
      <c r="K1254" s="74">
        <v>10</v>
      </c>
      <c r="L1254" s="97" t="s">
        <v>25</v>
      </c>
      <c r="M1254" s="98" t="s">
        <v>82</v>
      </c>
      <c r="N1254" s="99">
        <v>10</v>
      </c>
      <c r="O1254" s="100">
        <v>10</v>
      </c>
      <c r="P1254" s="71"/>
      <c r="Q1254" s="72"/>
      <c r="R1254" s="73"/>
      <c r="S1254" s="74"/>
      <c r="T1254" s="97"/>
      <c r="U1254" s="98"/>
      <c r="V1254" s="99"/>
      <c r="W1254" s="100"/>
      <c r="X1254" s="71"/>
      <c r="Y1254" s="72"/>
      <c r="Z1254" s="73"/>
      <c r="AA1254" s="74"/>
      <c r="AB1254" s="97"/>
      <c r="AC1254" s="98"/>
      <c r="AD1254" s="99"/>
      <c r="AE1254" s="100"/>
      <c r="AF1254" s="71"/>
      <c r="AG1254" s="72"/>
      <c r="AH1254" s="73"/>
      <c r="AI1254" s="74"/>
      <c r="AJ1254" s="97"/>
      <c r="AK1254" s="98"/>
      <c r="AL1254" s="99"/>
      <c r="AM1254" s="100"/>
      <c r="AN1254" s="71"/>
      <c r="AO1254" s="72"/>
      <c r="AP1254" s="73"/>
      <c r="AQ1254" s="74"/>
      <c r="AR1254" s="97"/>
      <c r="AS1254" s="98"/>
      <c r="AT1254" s="99"/>
      <c r="AU1254" s="100"/>
    </row>
    <row r="1255" spans="1:47">
      <c r="A1255" s="67"/>
      <c r="B1255" s="140" t="s">
        <v>936</v>
      </c>
      <c r="C1255" s="68">
        <v>2</v>
      </c>
      <c r="D1255" s="101" t="s">
        <v>976</v>
      </c>
      <c r="E1255" s="70">
        <v>210</v>
      </c>
      <c r="F1255" s="70">
        <v>6</v>
      </c>
      <c r="G1255" s="96">
        <f t="shared" si="28"/>
        <v>1260</v>
      </c>
      <c r="H1255" s="71" t="s">
        <v>24</v>
      </c>
      <c r="I1255" s="72"/>
      <c r="J1255" s="73">
        <v>8</v>
      </c>
      <c r="K1255" s="74">
        <v>8</v>
      </c>
      <c r="L1255" s="97" t="s">
        <v>25</v>
      </c>
      <c r="M1255" s="98" t="s">
        <v>82</v>
      </c>
      <c r="N1255" s="99">
        <v>8</v>
      </c>
      <c r="O1255" s="100">
        <v>8</v>
      </c>
      <c r="P1255" s="71" t="s">
        <v>24</v>
      </c>
      <c r="Q1255" s="72"/>
      <c r="R1255" s="73">
        <v>2</v>
      </c>
      <c r="S1255" s="74">
        <v>2</v>
      </c>
      <c r="T1255" s="97" t="s">
        <v>23</v>
      </c>
      <c r="U1255" s="98" t="s">
        <v>98</v>
      </c>
      <c r="V1255" s="99">
        <v>2</v>
      </c>
      <c r="W1255" s="100">
        <v>2</v>
      </c>
      <c r="X1255" s="71"/>
      <c r="Y1255" s="72"/>
      <c r="Z1255" s="73"/>
      <c r="AA1255" s="74"/>
      <c r="AB1255" s="97"/>
      <c r="AC1255" s="98"/>
      <c r="AD1255" s="99"/>
      <c r="AE1255" s="100"/>
      <c r="AF1255" s="71"/>
      <c r="AG1255" s="72"/>
      <c r="AH1255" s="73"/>
      <c r="AI1255" s="74"/>
      <c r="AJ1255" s="97"/>
      <c r="AK1255" s="98"/>
      <c r="AL1255" s="99"/>
      <c r="AM1255" s="100"/>
      <c r="AN1255" s="71"/>
      <c r="AO1255" s="72"/>
      <c r="AP1255" s="73"/>
      <c r="AQ1255" s="74"/>
      <c r="AR1255" s="97"/>
      <c r="AS1255" s="98"/>
      <c r="AT1255" s="99"/>
      <c r="AU1255" s="100"/>
    </row>
    <row r="1256" spans="1:47">
      <c r="A1256" s="67"/>
      <c r="B1256" s="140" t="s">
        <v>936</v>
      </c>
      <c r="C1256" s="68">
        <v>2</v>
      </c>
      <c r="D1256" s="101" t="s">
        <v>977</v>
      </c>
      <c r="E1256" s="70">
        <v>210</v>
      </c>
      <c r="F1256" s="70">
        <v>6</v>
      </c>
      <c r="G1256" s="96">
        <f t="shared" si="28"/>
        <v>1260</v>
      </c>
      <c r="H1256" s="71" t="s">
        <v>24</v>
      </c>
      <c r="I1256" s="72"/>
      <c r="J1256" s="73">
        <v>24</v>
      </c>
      <c r="K1256" s="74">
        <v>24</v>
      </c>
      <c r="L1256" s="97" t="s">
        <v>25</v>
      </c>
      <c r="M1256" s="98" t="s">
        <v>82</v>
      </c>
      <c r="N1256" s="99">
        <v>24</v>
      </c>
      <c r="O1256" s="100">
        <v>24</v>
      </c>
      <c r="P1256" s="71" t="s">
        <v>24</v>
      </c>
      <c r="Q1256" s="72"/>
      <c r="R1256" s="73">
        <v>2</v>
      </c>
      <c r="S1256" s="74">
        <v>2</v>
      </c>
      <c r="T1256" s="97" t="s">
        <v>23</v>
      </c>
      <c r="U1256" s="98" t="s">
        <v>98</v>
      </c>
      <c r="V1256" s="99">
        <v>2</v>
      </c>
      <c r="W1256" s="100">
        <v>2</v>
      </c>
      <c r="X1256" s="71"/>
      <c r="Y1256" s="72"/>
      <c r="Z1256" s="73"/>
      <c r="AA1256" s="74"/>
      <c r="AB1256" s="97"/>
      <c r="AC1256" s="98"/>
      <c r="AD1256" s="99"/>
      <c r="AE1256" s="100"/>
      <c r="AF1256" s="71"/>
      <c r="AG1256" s="72"/>
      <c r="AH1256" s="73"/>
      <c r="AI1256" s="74"/>
      <c r="AJ1256" s="97"/>
      <c r="AK1256" s="98"/>
      <c r="AL1256" s="99"/>
      <c r="AM1256" s="100"/>
      <c r="AN1256" s="71"/>
      <c r="AO1256" s="72"/>
      <c r="AP1256" s="73"/>
      <c r="AQ1256" s="74"/>
      <c r="AR1256" s="97"/>
      <c r="AS1256" s="98"/>
      <c r="AT1256" s="99"/>
      <c r="AU1256" s="100"/>
    </row>
    <row r="1257" spans="1:47">
      <c r="A1257" s="67"/>
      <c r="B1257" s="140" t="s">
        <v>936</v>
      </c>
      <c r="C1257" s="68">
        <v>3</v>
      </c>
      <c r="D1257" s="101" t="s">
        <v>929</v>
      </c>
      <c r="E1257" s="70">
        <v>210</v>
      </c>
      <c r="F1257" s="70">
        <v>6</v>
      </c>
      <c r="G1257" s="96">
        <f t="shared" si="28"/>
        <v>1260</v>
      </c>
      <c r="H1257" s="71" t="s">
        <v>24</v>
      </c>
      <c r="I1257" s="72"/>
      <c r="J1257" s="73">
        <v>36</v>
      </c>
      <c r="K1257" s="74">
        <v>36</v>
      </c>
      <c r="L1257" s="97" t="s">
        <v>25</v>
      </c>
      <c r="M1257" s="98" t="s">
        <v>98</v>
      </c>
      <c r="N1257" s="99">
        <v>36</v>
      </c>
      <c r="O1257" s="100">
        <v>36</v>
      </c>
      <c r="P1257" s="71" t="s">
        <v>24</v>
      </c>
      <c r="Q1257" s="72"/>
      <c r="R1257" s="73">
        <v>1</v>
      </c>
      <c r="S1257" s="74">
        <v>1</v>
      </c>
      <c r="T1257" s="97" t="s">
        <v>23</v>
      </c>
      <c r="U1257" s="98" t="s">
        <v>77</v>
      </c>
      <c r="V1257" s="99">
        <v>1</v>
      </c>
      <c r="W1257" s="100">
        <v>1</v>
      </c>
      <c r="X1257" s="71"/>
      <c r="Y1257" s="72"/>
      <c r="Z1257" s="73"/>
      <c r="AA1257" s="74"/>
      <c r="AB1257" s="97"/>
      <c r="AC1257" s="98"/>
      <c r="AD1257" s="99"/>
      <c r="AE1257" s="100"/>
      <c r="AF1257" s="71"/>
      <c r="AG1257" s="72"/>
      <c r="AH1257" s="73"/>
      <c r="AI1257" s="74"/>
      <c r="AJ1257" s="97"/>
      <c r="AK1257" s="98"/>
      <c r="AL1257" s="99"/>
      <c r="AM1257" s="100"/>
      <c r="AN1257" s="71"/>
      <c r="AO1257" s="72"/>
      <c r="AP1257" s="73"/>
      <c r="AQ1257" s="74"/>
      <c r="AR1257" s="97"/>
      <c r="AS1257" s="98"/>
      <c r="AT1257" s="99"/>
      <c r="AU1257" s="100"/>
    </row>
    <row r="1258" spans="1:47">
      <c r="A1258" s="67"/>
      <c r="B1258" s="140" t="s">
        <v>936</v>
      </c>
      <c r="C1258" s="68">
        <v>3</v>
      </c>
      <c r="D1258" s="101" t="s">
        <v>771</v>
      </c>
      <c r="E1258" s="70">
        <v>210</v>
      </c>
      <c r="F1258" s="70">
        <v>4</v>
      </c>
      <c r="G1258" s="96">
        <f t="shared" si="28"/>
        <v>840</v>
      </c>
      <c r="H1258" s="71" t="s">
        <v>24</v>
      </c>
      <c r="I1258" s="72"/>
      <c r="J1258" s="73">
        <v>4</v>
      </c>
      <c r="K1258" s="74">
        <v>4</v>
      </c>
      <c r="L1258" s="97" t="s">
        <v>25</v>
      </c>
      <c r="M1258" s="98" t="s">
        <v>82</v>
      </c>
      <c r="N1258" s="99">
        <v>4</v>
      </c>
      <c r="O1258" s="100">
        <v>4</v>
      </c>
      <c r="P1258" s="71"/>
      <c r="Q1258" s="72"/>
      <c r="R1258" s="73"/>
      <c r="S1258" s="74"/>
      <c r="T1258" s="97"/>
      <c r="U1258" s="98"/>
      <c r="V1258" s="99"/>
      <c r="W1258" s="100"/>
      <c r="X1258" s="71"/>
      <c r="Y1258" s="72"/>
      <c r="Z1258" s="73"/>
      <c r="AA1258" s="74"/>
      <c r="AB1258" s="97"/>
      <c r="AC1258" s="98"/>
      <c r="AD1258" s="99"/>
      <c r="AE1258" s="100"/>
      <c r="AF1258" s="71"/>
      <c r="AG1258" s="72"/>
      <c r="AH1258" s="73"/>
      <c r="AI1258" s="74"/>
      <c r="AJ1258" s="97"/>
      <c r="AK1258" s="98"/>
      <c r="AL1258" s="99"/>
      <c r="AM1258" s="100"/>
      <c r="AN1258" s="71"/>
      <c r="AO1258" s="72"/>
      <c r="AP1258" s="73"/>
      <c r="AQ1258" s="74"/>
      <c r="AR1258" s="97"/>
      <c r="AS1258" s="98"/>
      <c r="AT1258" s="99"/>
      <c r="AU1258" s="100"/>
    </row>
    <row r="1259" spans="1:47">
      <c r="A1259" s="67"/>
      <c r="B1259" s="140" t="s">
        <v>936</v>
      </c>
      <c r="C1259" s="68">
        <v>3</v>
      </c>
      <c r="D1259" s="101" t="s">
        <v>978</v>
      </c>
      <c r="E1259" s="70">
        <v>250</v>
      </c>
      <c r="F1259" s="70">
        <v>12</v>
      </c>
      <c r="G1259" s="96">
        <f t="shared" si="28"/>
        <v>3000</v>
      </c>
      <c r="H1259" s="71" t="s">
        <v>24</v>
      </c>
      <c r="I1259" s="72"/>
      <c r="J1259" s="73">
        <v>4</v>
      </c>
      <c r="K1259" s="74">
        <v>4</v>
      </c>
      <c r="L1259" s="97" t="s">
        <v>25</v>
      </c>
      <c r="M1259" s="98" t="s">
        <v>82</v>
      </c>
      <c r="N1259" s="99">
        <v>4</v>
      </c>
      <c r="O1259" s="100">
        <v>4</v>
      </c>
      <c r="P1259" s="71"/>
      <c r="Q1259" s="72"/>
      <c r="R1259" s="73"/>
      <c r="S1259" s="74"/>
      <c r="T1259" s="97"/>
      <c r="U1259" s="98"/>
      <c r="V1259" s="99"/>
      <c r="W1259" s="100"/>
      <c r="X1259" s="71"/>
      <c r="Y1259" s="72"/>
      <c r="Z1259" s="73"/>
      <c r="AA1259" s="74"/>
      <c r="AB1259" s="97"/>
      <c r="AC1259" s="98"/>
      <c r="AD1259" s="99"/>
      <c r="AE1259" s="100"/>
      <c r="AF1259" s="71"/>
      <c r="AG1259" s="72"/>
      <c r="AH1259" s="73"/>
      <c r="AI1259" s="74"/>
      <c r="AJ1259" s="97"/>
      <c r="AK1259" s="98"/>
      <c r="AL1259" s="99"/>
      <c r="AM1259" s="100"/>
      <c r="AN1259" s="71"/>
      <c r="AO1259" s="72"/>
      <c r="AP1259" s="73"/>
      <c r="AQ1259" s="74"/>
      <c r="AR1259" s="97"/>
      <c r="AS1259" s="98"/>
      <c r="AT1259" s="99"/>
      <c r="AU1259" s="100"/>
    </row>
    <row r="1260" spans="1:47">
      <c r="A1260" s="67"/>
      <c r="B1260" s="140" t="s">
        <v>936</v>
      </c>
      <c r="C1260" s="68">
        <v>3</v>
      </c>
      <c r="D1260" s="101" t="s">
        <v>979</v>
      </c>
      <c r="E1260" s="70">
        <v>210</v>
      </c>
      <c r="F1260" s="70">
        <v>8</v>
      </c>
      <c r="G1260" s="96">
        <f t="shared" si="28"/>
        <v>1680</v>
      </c>
      <c r="H1260" s="71" t="s">
        <v>24</v>
      </c>
      <c r="I1260" s="72"/>
      <c r="J1260" s="73">
        <v>8</v>
      </c>
      <c r="K1260" s="74">
        <v>8</v>
      </c>
      <c r="L1260" s="97" t="s">
        <v>25</v>
      </c>
      <c r="M1260" s="98" t="s">
        <v>82</v>
      </c>
      <c r="N1260" s="99">
        <v>8</v>
      </c>
      <c r="O1260" s="100">
        <v>8</v>
      </c>
      <c r="P1260" s="71"/>
      <c r="Q1260" s="72"/>
      <c r="R1260" s="73"/>
      <c r="S1260" s="74"/>
      <c r="T1260" s="97"/>
      <c r="U1260" s="98"/>
      <c r="V1260" s="99"/>
      <c r="W1260" s="100"/>
      <c r="X1260" s="71"/>
      <c r="Y1260" s="72"/>
      <c r="Z1260" s="73"/>
      <c r="AA1260" s="74"/>
      <c r="AB1260" s="97"/>
      <c r="AC1260" s="98"/>
      <c r="AD1260" s="99"/>
      <c r="AE1260" s="100"/>
      <c r="AF1260" s="71"/>
      <c r="AG1260" s="72"/>
      <c r="AH1260" s="73"/>
      <c r="AI1260" s="74"/>
      <c r="AJ1260" s="97"/>
      <c r="AK1260" s="98"/>
      <c r="AL1260" s="99"/>
      <c r="AM1260" s="100"/>
      <c r="AN1260" s="71"/>
      <c r="AO1260" s="72"/>
      <c r="AP1260" s="73"/>
      <c r="AQ1260" s="74"/>
      <c r="AR1260" s="97"/>
      <c r="AS1260" s="98"/>
      <c r="AT1260" s="99"/>
      <c r="AU1260" s="100"/>
    </row>
    <row r="1261" spans="1:47">
      <c r="A1261" s="67"/>
      <c r="B1261" s="140" t="s">
        <v>936</v>
      </c>
      <c r="C1261" s="68">
        <v>3</v>
      </c>
      <c r="D1261" s="101" t="s">
        <v>980</v>
      </c>
      <c r="E1261" s="70">
        <v>210</v>
      </c>
      <c r="F1261" s="70">
        <v>8</v>
      </c>
      <c r="G1261" s="96">
        <f t="shared" si="28"/>
        <v>1680</v>
      </c>
      <c r="H1261" s="71" t="s">
        <v>24</v>
      </c>
      <c r="I1261" s="72"/>
      <c r="J1261" s="73">
        <v>8</v>
      </c>
      <c r="K1261" s="74">
        <v>8</v>
      </c>
      <c r="L1261" s="97" t="s">
        <v>25</v>
      </c>
      <c r="M1261" s="98" t="s">
        <v>82</v>
      </c>
      <c r="N1261" s="99">
        <v>8</v>
      </c>
      <c r="O1261" s="100">
        <v>8</v>
      </c>
      <c r="P1261" s="71"/>
      <c r="Q1261" s="72"/>
      <c r="R1261" s="73"/>
      <c r="S1261" s="74"/>
      <c r="T1261" s="97"/>
      <c r="U1261" s="98"/>
      <c r="V1261" s="99"/>
      <c r="W1261" s="100"/>
      <c r="X1261" s="71"/>
      <c r="Y1261" s="72"/>
      <c r="Z1261" s="73"/>
      <c r="AA1261" s="74"/>
      <c r="AB1261" s="97"/>
      <c r="AC1261" s="98"/>
      <c r="AD1261" s="99"/>
      <c r="AE1261" s="100"/>
      <c r="AF1261" s="71"/>
      <c r="AG1261" s="72"/>
      <c r="AH1261" s="73"/>
      <c r="AI1261" s="74"/>
      <c r="AJ1261" s="97"/>
      <c r="AK1261" s="98"/>
      <c r="AL1261" s="99"/>
      <c r="AM1261" s="100"/>
      <c r="AN1261" s="71"/>
      <c r="AO1261" s="72"/>
      <c r="AP1261" s="73"/>
      <c r="AQ1261" s="74"/>
      <c r="AR1261" s="97"/>
      <c r="AS1261" s="98"/>
      <c r="AT1261" s="99"/>
      <c r="AU1261" s="100"/>
    </row>
    <row r="1262" spans="1:47">
      <c r="A1262" s="67"/>
      <c r="B1262" s="140" t="s">
        <v>936</v>
      </c>
      <c r="C1262" s="68">
        <v>3</v>
      </c>
      <c r="D1262" s="101" t="s">
        <v>981</v>
      </c>
      <c r="E1262" s="70">
        <v>210</v>
      </c>
      <c r="F1262" s="70">
        <v>6</v>
      </c>
      <c r="G1262" s="96">
        <f t="shared" si="28"/>
        <v>1260</v>
      </c>
      <c r="H1262" s="71" t="s">
        <v>24</v>
      </c>
      <c r="I1262" s="72"/>
      <c r="J1262" s="73">
        <v>16</v>
      </c>
      <c r="K1262" s="74">
        <v>16</v>
      </c>
      <c r="L1262" s="97" t="s">
        <v>25</v>
      </c>
      <c r="M1262" s="98" t="s">
        <v>82</v>
      </c>
      <c r="N1262" s="99">
        <v>16</v>
      </c>
      <c r="O1262" s="100">
        <v>16</v>
      </c>
      <c r="P1262" s="71"/>
      <c r="Q1262" s="72"/>
      <c r="R1262" s="73"/>
      <c r="S1262" s="74"/>
      <c r="T1262" s="97"/>
      <c r="U1262" s="98"/>
      <c r="V1262" s="99"/>
      <c r="W1262" s="100"/>
      <c r="X1262" s="71"/>
      <c r="Y1262" s="72"/>
      <c r="Z1262" s="73"/>
      <c r="AA1262" s="74"/>
      <c r="AB1262" s="97"/>
      <c r="AC1262" s="98"/>
      <c r="AD1262" s="99"/>
      <c r="AE1262" s="100"/>
      <c r="AF1262" s="71"/>
      <c r="AG1262" s="72"/>
      <c r="AH1262" s="73"/>
      <c r="AI1262" s="74"/>
      <c r="AJ1262" s="97"/>
      <c r="AK1262" s="98"/>
      <c r="AL1262" s="99"/>
      <c r="AM1262" s="100"/>
      <c r="AN1262" s="71"/>
      <c r="AO1262" s="72"/>
      <c r="AP1262" s="73"/>
      <c r="AQ1262" s="74"/>
      <c r="AR1262" s="97"/>
      <c r="AS1262" s="98"/>
      <c r="AT1262" s="99"/>
      <c r="AU1262" s="100"/>
    </row>
    <row r="1263" spans="1:47">
      <c r="A1263" s="67"/>
      <c r="B1263" s="140" t="s">
        <v>936</v>
      </c>
      <c r="C1263" s="68">
        <v>3</v>
      </c>
      <c r="D1263" s="101" t="s">
        <v>982</v>
      </c>
      <c r="E1263" s="70">
        <v>250</v>
      </c>
      <c r="F1263" s="70">
        <v>12</v>
      </c>
      <c r="G1263" s="96">
        <f t="shared" si="28"/>
        <v>3000</v>
      </c>
      <c r="H1263" s="71"/>
      <c r="I1263" s="72"/>
      <c r="J1263" s="73"/>
      <c r="K1263" s="74"/>
      <c r="L1263" s="97"/>
      <c r="M1263" s="98"/>
      <c r="N1263" s="99"/>
      <c r="O1263" s="100"/>
      <c r="P1263" s="71"/>
      <c r="Q1263" s="72"/>
      <c r="R1263" s="73"/>
      <c r="S1263" s="74"/>
      <c r="T1263" s="97"/>
      <c r="U1263" s="98"/>
      <c r="V1263" s="99"/>
      <c r="W1263" s="100"/>
      <c r="X1263" s="71"/>
      <c r="Y1263" s="72"/>
      <c r="Z1263" s="73"/>
      <c r="AA1263" s="74"/>
      <c r="AB1263" s="97"/>
      <c r="AC1263" s="98"/>
      <c r="AD1263" s="99"/>
      <c r="AE1263" s="100"/>
      <c r="AF1263" s="71"/>
      <c r="AG1263" s="72"/>
      <c r="AH1263" s="73"/>
      <c r="AI1263" s="74"/>
      <c r="AJ1263" s="97"/>
      <c r="AK1263" s="98"/>
      <c r="AL1263" s="99"/>
      <c r="AM1263" s="100"/>
      <c r="AN1263" s="71"/>
      <c r="AO1263" s="72"/>
      <c r="AP1263" s="73"/>
      <c r="AQ1263" s="74"/>
      <c r="AR1263" s="97"/>
      <c r="AS1263" s="98"/>
      <c r="AT1263" s="99"/>
      <c r="AU1263" s="100"/>
    </row>
    <row r="1264" spans="1:47">
      <c r="A1264" s="67"/>
      <c r="B1264" s="140" t="s">
        <v>936</v>
      </c>
      <c r="C1264" s="68">
        <v>4</v>
      </c>
      <c r="D1264" s="101" t="s">
        <v>931</v>
      </c>
      <c r="E1264" s="70">
        <v>210</v>
      </c>
      <c r="F1264" s="70">
        <v>6</v>
      </c>
      <c r="G1264" s="96">
        <f t="shared" si="28"/>
        <v>1260</v>
      </c>
      <c r="H1264" s="71" t="s">
        <v>24</v>
      </c>
      <c r="I1264" s="72"/>
      <c r="J1264" s="73">
        <v>24</v>
      </c>
      <c r="K1264" s="74">
        <v>24</v>
      </c>
      <c r="L1264" s="97" t="s">
        <v>25</v>
      </c>
      <c r="M1264" s="98" t="s">
        <v>82</v>
      </c>
      <c r="N1264" s="99">
        <v>24</v>
      </c>
      <c r="O1264" s="100">
        <v>24</v>
      </c>
      <c r="P1264" s="71"/>
      <c r="Q1264" s="72"/>
      <c r="R1264" s="73"/>
      <c r="S1264" s="74"/>
      <c r="T1264" s="97"/>
      <c r="U1264" s="98"/>
      <c r="V1264" s="99"/>
      <c r="W1264" s="100"/>
      <c r="X1264" s="71"/>
      <c r="Y1264" s="72"/>
      <c r="Z1264" s="73"/>
      <c r="AA1264" s="74"/>
      <c r="AB1264" s="97"/>
      <c r="AC1264" s="98"/>
      <c r="AD1264" s="99"/>
      <c r="AE1264" s="100"/>
      <c r="AF1264" s="71"/>
      <c r="AG1264" s="72"/>
      <c r="AH1264" s="73"/>
      <c r="AI1264" s="74"/>
      <c r="AJ1264" s="97"/>
      <c r="AK1264" s="98"/>
      <c r="AL1264" s="99"/>
      <c r="AM1264" s="100"/>
      <c r="AN1264" s="71"/>
      <c r="AO1264" s="72"/>
      <c r="AP1264" s="73"/>
      <c r="AQ1264" s="74"/>
      <c r="AR1264" s="97"/>
      <c r="AS1264" s="98"/>
      <c r="AT1264" s="99"/>
      <c r="AU1264" s="100"/>
    </row>
    <row r="1265" spans="1:47">
      <c r="A1265" s="67"/>
      <c r="B1265" s="140" t="s">
        <v>936</v>
      </c>
      <c r="C1265" s="68">
        <v>4</v>
      </c>
      <c r="D1265" s="101" t="s">
        <v>983</v>
      </c>
      <c r="E1265" s="70">
        <v>210</v>
      </c>
      <c r="F1265" s="70">
        <v>6</v>
      </c>
      <c r="G1265" s="96">
        <f t="shared" si="28"/>
        <v>1260</v>
      </c>
      <c r="H1265" s="71" t="s">
        <v>24</v>
      </c>
      <c r="I1265" s="72"/>
      <c r="J1265" s="73">
        <v>10</v>
      </c>
      <c r="K1265" s="74">
        <v>10</v>
      </c>
      <c r="L1265" s="97" t="s">
        <v>25</v>
      </c>
      <c r="M1265" s="98" t="s">
        <v>82</v>
      </c>
      <c r="N1265" s="99">
        <v>10</v>
      </c>
      <c r="O1265" s="100">
        <v>10</v>
      </c>
      <c r="P1265" s="71"/>
      <c r="Q1265" s="72"/>
      <c r="R1265" s="73"/>
      <c r="S1265" s="74"/>
      <c r="T1265" s="97"/>
      <c r="U1265" s="98"/>
      <c r="V1265" s="99"/>
      <c r="W1265" s="100"/>
      <c r="X1265" s="71"/>
      <c r="Y1265" s="72"/>
      <c r="Z1265" s="73"/>
      <c r="AA1265" s="74"/>
      <c r="AB1265" s="97"/>
      <c r="AC1265" s="98"/>
      <c r="AD1265" s="99"/>
      <c r="AE1265" s="100"/>
      <c r="AF1265" s="71"/>
      <c r="AG1265" s="72"/>
      <c r="AH1265" s="73"/>
      <c r="AI1265" s="74"/>
      <c r="AJ1265" s="97"/>
      <c r="AK1265" s="98"/>
      <c r="AL1265" s="99"/>
      <c r="AM1265" s="100"/>
      <c r="AN1265" s="71"/>
      <c r="AO1265" s="72"/>
      <c r="AP1265" s="73"/>
      <c r="AQ1265" s="74"/>
      <c r="AR1265" s="97"/>
      <c r="AS1265" s="98"/>
      <c r="AT1265" s="99"/>
      <c r="AU1265" s="100"/>
    </row>
    <row r="1266" spans="1:47">
      <c r="A1266" s="67"/>
      <c r="B1266" s="140" t="s">
        <v>936</v>
      </c>
      <c r="C1266" s="68">
        <v>4</v>
      </c>
      <c r="D1266" s="101" t="s">
        <v>984</v>
      </c>
      <c r="E1266" s="70">
        <v>210</v>
      </c>
      <c r="F1266" s="70">
        <v>8</v>
      </c>
      <c r="G1266" s="96">
        <f t="shared" si="28"/>
        <v>1680</v>
      </c>
      <c r="H1266" s="71" t="s">
        <v>24</v>
      </c>
      <c r="I1266" s="72"/>
      <c r="J1266" s="73">
        <v>8</v>
      </c>
      <c r="K1266" s="74">
        <v>8</v>
      </c>
      <c r="L1266" s="97" t="s">
        <v>25</v>
      </c>
      <c r="M1266" s="98" t="s">
        <v>82</v>
      </c>
      <c r="N1266" s="99">
        <v>8</v>
      </c>
      <c r="O1266" s="100">
        <v>8</v>
      </c>
      <c r="P1266" s="71"/>
      <c r="Q1266" s="72"/>
      <c r="R1266" s="73"/>
      <c r="S1266" s="74"/>
      <c r="T1266" s="97"/>
      <c r="U1266" s="98"/>
      <c r="V1266" s="99"/>
      <c r="W1266" s="100"/>
      <c r="X1266" s="71"/>
      <c r="Y1266" s="72"/>
      <c r="Z1266" s="73"/>
      <c r="AA1266" s="74"/>
      <c r="AB1266" s="97"/>
      <c r="AC1266" s="98"/>
      <c r="AD1266" s="99"/>
      <c r="AE1266" s="100"/>
      <c r="AF1266" s="71"/>
      <c r="AG1266" s="72"/>
      <c r="AH1266" s="73"/>
      <c r="AI1266" s="74"/>
      <c r="AJ1266" s="97"/>
      <c r="AK1266" s="98"/>
      <c r="AL1266" s="99"/>
      <c r="AM1266" s="100"/>
      <c r="AN1266" s="71"/>
      <c r="AO1266" s="72"/>
      <c r="AP1266" s="73"/>
      <c r="AQ1266" s="74"/>
      <c r="AR1266" s="97"/>
      <c r="AS1266" s="98"/>
      <c r="AT1266" s="99"/>
      <c r="AU1266" s="100"/>
    </row>
    <row r="1267" spans="1:47">
      <c r="A1267" s="67"/>
      <c r="B1267" s="140" t="s">
        <v>936</v>
      </c>
      <c r="C1267" s="68">
        <v>4</v>
      </c>
      <c r="D1267" s="101" t="s">
        <v>985</v>
      </c>
      <c r="E1267" s="70">
        <v>210</v>
      </c>
      <c r="F1267" s="70">
        <v>8</v>
      </c>
      <c r="G1267" s="96">
        <f t="shared" si="28"/>
        <v>1680</v>
      </c>
      <c r="H1267" s="71" t="s">
        <v>24</v>
      </c>
      <c r="I1267" s="72"/>
      <c r="J1267" s="73">
        <v>8</v>
      </c>
      <c r="K1267" s="74">
        <v>8</v>
      </c>
      <c r="L1267" s="97" t="s">
        <v>25</v>
      </c>
      <c r="M1267" s="98" t="s">
        <v>82</v>
      </c>
      <c r="N1267" s="99">
        <v>8</v>
      </c>
      <c r="O1267" s="100">
        <v>8</v>
      </c>
      <c r="P1267" s="71"/>
      <c r="Q1267" s="72"/>
      <c r="R1267" s="73"/>
      <c r="S1267" s="74"/>
      <c r="T1267" s="97"/>
      <c r="U1267" s="98"/>
      <c r="V1267" s="99"/>
      <c r="W1267" s="100"/>
      <c r="X1267" s="71"/>
      <c r="Y1267" s="72"/>
      <c r="Z1267" s="73"/>
      <c r="AA1267" s="74"/>
      <c r="AB1267" s="97"/>
      <c r="AC1267" s="98"/>
      <c r="AD1267" s="99"/>
      <c r="AE1267" s="100"/>
      <c r="AF1267" s="71"/>
      <c r="AG1267" s="72"/>
      <c r="AH1267" s="73"/>
      <c r="AI1267" s="74"/>
      <c r="AJ1267" s="97"/>
      <c r="AK1267" s="98"/>
      <c r="AL1267" s="99"/>
      <c r="AM1267" s="100"/>
      <c r="AN1267" s="71"/>
      <c r="AO1267" s="72"/>
      <c r="AP1267" s="73"/>
      <c r="AQ1267" s="74"/>
      <c r="AR1267" s="97"/>
      <c r="AS1267" s="98"/>
      <c r="AT1267" s="99"/>
      <c r="AU1267" s="100"/>
    </row>
    <row r="1268" spans="1:47">
      <c r="A1268" s="67"/>
      <c r="B1268" s="140" t="s">
        <v>936</v>
      </c>
      <c r="C1268" s="68">
        <v>4</v>
      </c>
      <c r="D1268" s="101" t="s">
        <v>986</v>
      </c>
      <c r="E1268" s="70">
        <v>210</v>
      </c>
      <c r="F1268" s="70">
        <v>6</v>
      </c>
      <c r="G1268" s="96">
        <f t="shared" si="28"/>
        <v>1260</v>
      </c>
      <c r="H1268" s="71" t="s">
        <v>24</v>
      </c>
      <c r="I1268" s="72"/>
      <c r="J1268" s="73">
        <v>16</v>
      </c>
      <c r="K1268" s="74">
        <v>16</v>
      </c>
      <c r="L1268" s="97" t="s">
        <v>25</v>
      </c>
      <c r="M1268" s="98" t="s">
        <v>82</v>
      </c>
      <c r="N1268" s="99">
        <v>16</v>
      </c>
      <c r="O1268" s="100">
        <v>16</v>
      </c>
      <c r="P1268" s="71"/>
      <c r="Q1268" s="72"/>
      <c r="R1268" s="73"/>
      <c r="S1268" s="74"/>
      <c r="T1268" s="97"/>
      <c r="U1268" s="98"/>
      <c r="V1268" s="99"/>
      <c r="W1268" s="100"/>
      <c r="X1268" s="71"/>
      <c r="Y1268" s="72"/>
      <c r="Z1268" s="73"/>
      <c r="AA1268" s="74"/>
      <c r="AB1268" s="97"/>
      <c r="AC1268" s="98"/>
      <c r="AD1268" s="99"/>
      <c r="AE1268" s="100"/>
      <c r="AF1268" s="71"/>
      <c r="AG1268" s="72"/>
      <c r="AH1268" s="73"/>
      <c r="AI1268" s="74"/>
      <c r="AJ1268" s="97"/>
      <c r="AK1268" s="98"/>
      <c r="AL1268" s="99"/>
      <c r="AM1268" s="100"/>
      <c r="AN1268" s="71"/>
      <c r="AO1268" s="72"/>
      <c r="AP1268" s="73"/>
      <c r="AQ1268" s="74"/>
      <c r="AR1268" s="97"/>
      <c r="AS1268" s="98"/>
      <c r="AT1268" s="99"/>
      <c r="AU1268" s="100"/>
    </row>
    <row r="1269" spans="1:47">
      <c r="A1269" s="67"/>
      <c r="B1269" s="140" t="s">
        <v>936</v>
      </c>
      <c r="C1269" s="68"/>
      <c r="D1269" s="101" t="s">
        <v>987</v>
      </c>
      <c r="E1269" s="70">
        <v>210</v>
      </c>
      <c r="F1269" s="70">
        <v>10</v>
      </c>
      <c r="G1269" s="96">
        <f t="shared" si="28"/>
        <v>2100</v>
      </c>
      <c r="H1269" s="71" t="s">
        <v>24</v>
      </c>
      <c r="I1269" s="72"/>
      <c r="J1269" s="73">
        <v>3</v>
      </c>
      <c r="K1269" s="74">
        <v>3</v>
      </c>
      <c r="L1269" s="97" t="s">
        <v>25</v>
      </c>
      <c r="M1269" s="98" t="s">
        <v>106</v>
      </c>
      <c r="N1269" s="99">
        <v>3</v>
      </c>
      <c r="O1269" s="100">
        <v>3</v>
      </c>
      <c r="P1269" s="71"/>
      <c r="Q1269" s="72"/>
      <c r="R1269" s="73"/>
      <c r="S1269" s="74"/>
      <c r="T1269" s="97"/>
      <c r="U1269" s="98"/>
      <c r="V1269" s="99"/>
      <c r="W1269" s="100"/>
      <c r="X1269" s="71"/>
      <c r="Y1269" s="72"/>
      <c r="Z1269" s="73"/>
      <c r="AA1269" s="74"/>
      <c r="AB1269" s="97"/>
      <c r="AC1269" s="98"/>
      <c r="AD1269" s="99"/>
      <c r="AE1269" s="100"/>
      <c r="AF1269" s="71"/>
      <c r="AG1269" s="72"/>
      <c r="AH1269" s="73"/>
      <c r="AI1269" s="74"/>
      <c r="AJ1269" s="97"/>
      <c r="AK1269" s="98"/>
      <c r="AL1269" s="99"/>
      <c r="AM1269" s="100"/>
      <c r="AN1269" s="71"/>
      <c r="AO1269" s="72"/>
      <c r="AP1269" s="73"/>
      <c r="AQ1269" s="74"/>
      <c r="AR1269" s="97"/>
      <c r="AS1269" s="98"/>
      <c r="AT1269" s="99"/>
      <c r="AU1269" s="100"/>
    </row>
    <row r="1270" spans="1:47">
      <c r="A1270" s="67"/>
      <c r="B1270" s="140" t="s">
        <v>936</v>
      </c>
      <c r="C1270" s="134">
        <v>1</v>
      </c>
      <c r="D1270" s="135" t="s">
        <v>216</v>
      </c>
      <c r="E1270" s="70">
        <v>210</v>
      </c>
      <c r="F1270" s="70">
        <v>10</v>
      </c>
      <c r="G1270" s="96">
        <f t="shared" si="28"/>
        <v>2100</v>
      </c>
      <c r="H1270" s="71" t="s">
        <v>24</v>
      </c>
      <c r="I1270" s="72"/>
      <c r="J1270" s="73">
        <v>5</v>
      </c>
      <c r="K1270" s="74">
        <v>5</v>
      </c>
      <c r="L1270" s="97" t="s">
        <v>25</v>
      </c>
      <c r="M1270" s="98" t="s">
        <v>102</v>
      </c>
      <c r="N1270" s="99">
        <v>5</v>
      </c>
      <c r="O1270" s="100">
        <v>5</v>
      </c>
      <c r="P1270" s="71"/>
      <c r="Q1270" s="72"/>
      <c r="R1270" s="73"/>
      <c r="S1270" s="74"/>
      <c r="T1270" s="97"/>
      <c r="U1270" s="98"/>
      <c r="V1270" s="99"/>
      <c r="W1270" s="100"/>
      <c r="X1270" s="71"/>
      <c r="Y1270" s="72"/>
      <c r="Z1270" s="73"/>
      <c r="AA1270" s="74"/>
      <c r="AB1270" s="97"/>
      <c r="AC1270" s="98"/>
      <c r="AD1270" s="99"/>
      <c r="AE1270" s="100"/>
      <c r="AF1270" s="71"/>
      <c r="AG1270" s="72"/>
      <c r="AH1270" s="73"/>
      <c r="AI1270" s="74"/>
      <c r="AJ1270" s="97"/>
      <c r="AK1270" s="98"/>
      <c r="AL1270" s="99"/>
      <c r="AM1270" s="100"/>
      <c r="AN1270" s="71"/>
      <c r="AO1270" s="72"/>
      <c r="AP1270" s="73"/>
      <c r="AQ1270" s="74"/>
      <c r="AR1270" s="97"/>
      <c r="AS1270" s="98"/>
      <c r="AT1270" s="99"/>
      <c r="AU1270" s="100"/>
    </row>
    <row r="1271" spans="1:47">
      <c r="A1271" s="67"/>
      <c r="B1271" s="153" t="s">
        <v>936</v>
      </c>
      <c r="C1271" s="68">
        <v>2</v>
      </c>
      <c r="D1271" s="69" t="s">
        <v>216</v>
      </c>
      <c r="E1271" s="70">
        <v>210</v>
      </c>
      <c r="F1271" s="70">
        <v>10</v>
      </c>
      <c r="G1271" s="96">
        <f t="shared" si="28"/>
        <v>2100</v>
      </c>
      <c r="H1271" s="71" t="s">
        <v>24</v>
      </c>
      <c r="I1271" s="72"/>
      <c r="J1271" s="73">
        <v>7</v>
      </c>
      <c r="K1271" s="74">
        <v>7</v>
      </c>
      <c r="L1271" s="97" t="s">
        <v>25</v>
      </c>
      <c r="M1271" s="98" t="s">
        <v>102</v>
      </c>
      <c r="N1271" s="99">
        <v>7</v>
      </c>
      <c r="O1271" s="100">
        <v>7</v>
      </c>
      <c r="P1271" s="71"/>
      <c r="Q1271" s="72"/>
      <c r="R1271" s="73"/>
      <c r="S1271" s="74"/>
      <c r="T1271" s="97"/>
      <c r="U1271" s="98"/>
      <c r="V1271" s="99"/>
      <c r="W1271" s="100"/>
      <c r="X1271" s="71"/>
      <c r="Y1271" s="72"/>
      <c r="Z1271" s="73"/>
      <c r="AA1271" s="74"/>
      <c r="AB1271" s="97"/>
      <c r="AC1271" s="98"/>
      <c r="AD1271" s="99"/>
      <c r="AE1271" s="100"/>
      <c r="AF1271" s="71"/>
      <c r="AG1271" s="72"/>
      <c r="AH1271" s="73"/>
      <c r="AI1271" s="74"/>
      <c r="AJ1271" s="97"/>
      <c r="AK1271" s="98"/>
      <c r="AL1271" s="99"/>
      <c r="AM1271" s="100"/>
      <c r="AN1271" s="71"/>
      <c r="AO1271" s="72"/>
      <c r="AP1271" s="73"/>
      <c r="AQ1271" s="74"/>
      <c r="AR1271" s="97"/>
      <c r="AS1271" s="98"/>
      <c r="AT1271" s="99"/>
      <c r="AU1271" s="100"/>
    </row>
    <row r="1272" spans="1:47">
      <c r="A1272" s="67"/>
      <c r="B1272" s="140" t="s">
        <v>936</v>
      </c>
      <c r="C1272" s="68">
        <v>3</v>
      </c>
      <c r="D1272" s="101" t="s">
        <v>216</v>
      </c>
      <c r="E1272" s="70">
        <v>210</v>
      </c>
      <c r="F1272" s="70">
        <v>10</v>
      </c>
      <c r="G1272" s="96">
        <f t="shared" si="28"/>
        <v>2100</v>
      </c>
      <c r="H1272" s="71" t="s">
        <v>24</v>
      </c>
      <c r="I1272" s="72"/>
      <c r="J1272" s="73">
        <v>6</v>
      </c>
      <c r="K1272" s="74">
        <v>6</v>
      </c>
      <c r="L1272" s="97" t="s">
        <v>25</v>
      </c>
      <c r="M1272" s="98" t="s">
        <v>102</v>
      </c>
      <c r="N1272" s="99">
        <v>6</v>
      </c>
      <c r="O1272" s="100">
        <v>6</v>
      </c>
      <c r="P1272" s="71"/>
      <c r="Q1272" s="72"/>
      <c r="R1272" s="73"/>
      <c r="S1272" s="74"/>
      <c r="T1272" s="97"/>
      <c r="U1272" s="98"/>
      <c r="V1272" s="99"/>
      <c r="W1272" s="100"/>
      <c r="X1272" s="71"/>
      <c r="Y1272" s="72"/>
      <c r="Z1272" s="73"/>
      <c r="AA1272" s="74"/>
      <c r="AB1272" s="97"/>
      <c r="AC1272" s="98"/>
      <c r="AD1272" s="99"/>
      <c r="AE1272" s="100"/>
      <c r="AF1272" s="71"/>
      <c r="AG1272" s="72"/>
      <c r="AH1272" s="73"/>
      <c r="AI1272" s="74"/>
      <c r="AJ1272" s="97"/>
      <c r="AK1272" s="98"/>
      <c r="AL1272" s="99"/>
      <c r="AM1272" s="100"/>
      <c r="AN1272" s="71"/>
      <c r="AO1272" s="72"/>
      <c r="AP1272" s="73"/>
      <c r="AQ1272" s="74"/>
      <c r="AR1272" s="97"/>
      <c r="AS1272" s="98"/>
      <c r="AT1272" s="99"/>
      <c r="AU1272" s="100"/>
    </row>
    <row r="1273" spans="1:47">
      <c r="A1273" s="67"/>
      <c r="B1273" s="140" t="s">
        <v>936</v>
      </c>
      <c r="C1273" s="68">
        <v>4</v>
      </c>
      <c r="D1273" s="101" t="s">
        <v>216</v>
      </c>
      <c r="E1273" s="70">
        <v>210</v>
      </c>
      <c r="F1273" s="70">
        <v>10</v>
      </c>
      <c r="G1273" s="96">
        <f t="shared" si="28"/>
        <v>2100</v>
      </c>
      <c r="H1273" s="71" t="s">
        <v>24</v>
      </c>
      <c r="I1273" s="72"/>
      <c r="J1273" s="73">
        <v>7</v>
      </c>
      <c r="K1273" s="74">
        <v>7</v>
      </c>
      <c r="L1273" s="97" t="s">
        <v>25</v>
      </c>
      <c r="M1273" s="98" t="s">
        <v>102</v>
      </c>
      <c r="N1273" s="99">
        <v>7</v>
      </c>
      <c r="O1273" s="100">
        <v>7</v>
      </c>
      <c r="P1273" s="71"/>
      <c r="Q1273" s="72"/>
      <c r="R1273" s="73"/>
      <c r="S1273" s="74"/>
      <c r="T1273" s="97"/>
      <c r="U1273" s="98"/>
      <c r="V1273" s="99"/>
      <c r="W1273" s="100"/>
      <c r="X1273" s="71"/>
      <c r="Y1273" s="72"/>
      <c r="Z1273" s="73"/>
      <c r="AA1273" s="74"/>
      <c r="AB1273" s="97"/>
      <c r="AC1273" s="98"/>
      <c r="AD1273" s="99"/>
      <c r="AE1273" s="100"/>
      <c r="AF1273" s="71"/>
      <c r="AG1273" s="72"/>
      <c r="AH1273" s="73"/>
      <c r="AI1273" s="74"/>
      <c r="AJ1273" s="97"/>
      <c r="AK1273" s="98"/>
      <c r="AL1273" s="99"/>
      <c r="AM1273" s="100"/>
      <c r="AN1273" s="71"/>
      <c r="AO1273" s="72"/>
      <c r="AP1273" s="73"/>
      <c r="AQ1273" s="74"/>
      <c r="AR1273" s="97"/>
      <c r="AS1273" s="98"/>
      <c r="AT1273" s="99"/>
      <c r="AU1273" s="100"/>
    </row>
    <row r="1274" spans="1:47">
      <c r="A1274" s="67"/>
      <c r="B1274" s="140" t="s">
        <v>936</v>
      </c>
      <c r="C1274" s="68">
        <v>1</v>
      </c>
      <c r="D1274" s="101" t="s">
        <v>988</v>
      </c>
      <c r="E1274" s="70">
        <v>210</v>
      </c>
      <c r="F1274" s="70">
        <v>6</v>
      </c>
      <c r="G1274" s="96">
        <f t="shared" si="28"/>
        <v>1260</v>
      </c>
      <c r="H1274" s="71" t="s">
        <v>24</v>
      </c>
      <c r="I1274" s="72"/>
      <c r="J1274" s="73">
        <v>4</v>
      </c>
      <c r="K1274" s="74">
        <v>4</v>
      </c>
      <c r="L1274" s="97" t="s">
        <v>25</v>
      </c>
      <c r="M1274" s="98" t="s">
        <v>82</v>
      </c>
      <c r="N1274" s="99">
        <v>4</v>
      </c>
      <c r="O1274" s="100">
        <v>4</v>
      </c>
      <c r="P1274" s="71"/>
      <c r="Q1274" s="72"/>
      <c r="R1274" s="73"/>
      <c r="S1274" s="74"/>
      <c r="T1274" s="97"/>
      <c r="U1274" s="98"/>
      <c r="V1274" s="99"/>
      <c r="W1274" s="100"/>
      <c r="X1274" s="71"/>
      <c r="Y1274" s="72"/>
      <c r="Z1274" s="73"/>
      <c r="AA1274" s="74"/>
      <c r="AB1274" s="97"/>
      <c r="AC1274" s="98"/>
      <c r="AD1274" s="99"/>
      <c r="AE1274" s="100"/>
      <c r="AF1274" s="71"/>
      <c r="AG1274" s="72"/>
      <c r="AH1274" s="73"/>
      <c r="AI1274" s="74"/>
      <c r="AJ1274" s="97"/>
      <c r="AK1274" s="98"/>
      <c r="AL1274" s="99"/>
      <c r="AM1274" s="100"/>
      <c r="AN1274" s="71"/>
      <c r="AO1274" s="72"/>
      <c r="AP1274" s="73"/>
      <c r="AQ1274" s="74"/>
      <c r="AR1274" s="97"/>
      <c r="AS1274" s="98"/>
      <c r="AT1274" s="99"/>
      <c r="AU1274" s="100"/>
    </row>
    <row r="1275" spans="1:47">
      <c r="A1275" s="67"/>
      <c r="B1275" s="140" t="s">
        <v>936</v>
      </c>
      <c r="C1275" s="68">
        <v>1</v>
      </c>
      <c r="D1275" s="101" t="s">
        <v>989</v>
      </c>
      <c r="E1275" s="70">
        <v>210</v>
      </c>
      <c r="F1275" s="70">
        <v>6</v>
      </c>
      <c r="G1275" s="96">
        <f t="shared" si="28"/>
        <v>1260</v>
      </c>
      <c r="H1275" s="71" t="s">
        <v>24</v>
      </c>
      <c r="I1275" s="72"/>
      <c r="J1275" s="73">
        <v>18</v>
      </c>
      <c r="K1275" s="74">
        <v>18</v>
      </c>
      <c r="L1275" s="97" t="s">
        <v>25</v>
      </c>
      <c r="M1275" s="98" t="s">
        <v>82</v>
      </c>
      <c r="N1275" s="99">
        <v>18</v>
      </c>
      <c r="O1275" s="100">
        <v>18</v>
      </c>
      <c r="P1275" s="71" t="s">
        <v>24</v>
      </c>
      <c r="Q1275" s="72"/>
      <c r="R1275" s="73">
        <v>2</v>
      </c>
      <c r="S1275" s="74">
        <v>2</v>
      </c>
      <c r="T1275" s="97" t="s">
        <v>23</v>
      </c>
      <c r="U1275" s="98" t="s">
        <v>98</v>
      </c>
      <c r="V1275" s="99">
        <v>2</v>
      </c>
      <c r="W1275" s="100">
        <v>2</v>
      </c>
      <c r="X1275" s="71"/>
      <c r="Y1275" s="72"/>
      <c r="Z1275" s="73"/>
      <c r="AA1275" s="74"/>
      <c r="AB1275" s="97"/>
      <c r="AC1275" s="98"/>
      <c r="AD1275" s="99"/>
      <c r="AE1275" s="100"/>
      <c r="AF1275" s="71"/>
      <c r="AG1275" s="72"/>
      <c r="AH1275" s="73"/>
      <c r="AI1275" s="74"/>
      <c r="AJ1275" s="97"/>
      <c r="AK1275" s="98"/>
      <c r="AL1275" s="99"/>
      <c r="AM1275" s="100"/>
      <c r="AN1275" s="71"/>
      <c r="AO1275" s="72"/>
      <c r="AP1275" s="73"/>
      <c r="AQ1275" s="74"/>
      <c r="AR1275" s="97"/>
      <c r="AS1275" s="98"/>
      <c r="AT1275" s="99"/>
      <c r="AU1275" s="100"/>
    </row>
    <row r="1276" spans="1:47">
      <c r="A1276" s="67"/>
      <c r="B1276" s="140" t="s">
        <v>936</v>
      </c>
      <c r="C1276" s="68">
        <v>1</v>
      </c>
      <c r="D1276" s="101" t="s">
        <v>990</v>
      </c>
      <c r="E1276" s="70">
        <v>210</v>
      </c>
      <c r="F1276" s="70">
        <v>4</v>
      </c>
      <c r="G1276" s="96">
        <f t="shared" si="28"/>
        <v>840</v>
      </c>
      <c r="H1276" s="71" t="s">
        <v>24</v>
      </c>
      <c r="I1276" s="72"/>
      <c r="J1276" s="73">
        <v>9</v>
      </c>
      <c r="K1276" s="74">
        <v>9</v>
      </c>
      <c r="L1276" s="97" t="s">
        <v>25</v>
      </c>
      <c r="M1276" s="98" t="s">
        <v>82</v>
      </c>
      <c r="N1276" s="99">
        <v>9</v>
      </c>
      <c r="O1276" s="100">
        <v>9</v>
      </c>
      <c r="P1276" s="71"/>
      <c r="Q1276" s="72"/>
      <c r="R1276" s="73"/>
      <c r="S1276" s="74"/>
      <c r="T1276" s="97"/>
      <c r="U1276" s="98"/>
      <c r="V1276" s="99"/>
      <c r="W1276" s="100"/>
      <c r="X1276" s="71"/>
      <c r="Y1276" s="72"/>
      <c r="Z1276" s="73"/>
      <c r="AA1276" s="74"/>
      <c r="AB1276" s="97"/>
      <c r="AC1276" s="98"/>
      <c r="AD1276" s="99"/>
      <c r="AE1276" s="100"/>
      <c r="AF1276" s="71"/>
      <c r="AG1276" s="72"/>
      <c r="AH1276" s="73"/>
      <c r="AI1276" s="74"/>
      <c r="AJ1276" s="97"/>
      <c r="AK1276" s="98"/>
      <c r="AL1276" s="99"/>
      <c r="AM1276" s="100"/>
      <c r="AN1276" s="71"/>
      <c r="AO1276" s="72"/>
      <c r="AP1276" s="73"/>
      <c r="AQ1276" s="74"/>
      <c r="AR1276" s="97"/>
      <c r="AS1276" s="98"/>
      <c r="AT1276" s="99"/>
      <c r="AU1276" s="100"/>
    </row>
    <row r="1277" spans="1:47">
      <c r="A1277" s="67"/>
      <c r="B1277" s="140" t="s">
        <v>936</v>
      </c>
      <c r="C1277" s="68">
        <v>1</v>
      </c>
      <c r="D1277" s="101" t="s">
        <v>991</v>
      </c>
      <c r="E1277" s="70">
        <v>210</v>
      </c>
      <c r="F1277" s="70">
        <v>8</v>
      </c>
      <c r="G1277" s="96">
        <f t="shared" si="28"/>
        <v>1680</v>
      </c>
      <c r="H1277" s="71" t="s">
        <v>24</v>
      </c>
      <c r="I1277" s="72"/>
      <c r="J1277" s="73">
        <v>8</v>
      </c>
      <c r="K1277" s="74">
        <v>8</v>
      </c>
      <c r="L1277" s="97" t="s">
        <v>25</v>
      </c>
      <c r="M1277" s="98" t="s">
        <v>82</v>
      </c>
      <c r="N1277" s="99">
        <v>8</v>
      </c>
      <c r="O1277" s="100">
        <v>8</v>
      </c>
      <c r="P1277" s="71"/>
      <c r="Q1277" s="72"/>
      <c r="R1277" s="73"/>
      <c r="S1277" s="74"/>
      <c r="T1277" s="97"/>
      <c r="U1277" s="98"/>
      <c r="V1277" s="99"/>
      <c r="W1277" s="100"/>
      <c r="X1277" s="71"/>
      <c r="Y1277" s="72"/>
      <c r="Z1277" s="73"/>
      <c r="AA1277" s="74"/>
      <c r="AB1277" s="97"/>
      <c r="AC1277" s="98"/>
      <c r="AD1277" s="99"/>
      <c r="AE1277" s="100"/>
      <c r="AF1277" s="71"/>
      <c r="AG1277" s="72"/>
      <c r="AH1277" s="73"/>
      <c r="AI1277" s="74"/>
      <c r="AJ1277" s="97"/>
      <c r="AK1277" s="98"/>
      <c r="AL1277" s="99"/>
      <c r="AM1277" s="100"/>
      <c r="AN1277" s="71"/>
      <c r="AO1277" s="72"/>
      <c r="AP1277" s="73"/>
      <c r="AQ1277" s="74"/>
      <c r="AR1277" s="97"/>
      <c r="AS1277" s="98"/>
      <c r="AT1277" s="99"/>
      <c r="AU1277" s="100"/>
    </row>
    <row r="1278" spans="1:47">
      <c r="A1278" s="67"/>
      <c r="B1278" s="140" t="s">
        <v>936</v>
      </c>
      <c r="C1278" s="68">
        <v>2</v>
      </c>
      <c r="D1278" s="101" t="s">
        <v>992</v>
      </c>
      <c r="E1278" s="70">
        <v>210</v>
      </c>
      <c r="F1278" s="70">
        <v>8</v>
      </c>
      <c r="G1278" s="96">
        <f t="shared" ref="G1278:G1307" si="29">E1278*F1278</f>
        <v>1680</v>
      </c>
      <c r="H1278" s="71" t="s">
        <v>24</v>
      </c>
      <c r="I1278" s="72"/>
      <c r="J1278" s="73">
        <v>8</v>
      </c>
      <c r="K1278" s="74">
        <v>8</v>
      </c>
      <c r="L1278" s="97" t="s">
        <v>25</v>
      </c>
      <c r="M1278" s="98" t="s">
        <v>82</v>
      </c>
      <c r="N1278" s="99">
        <v>8</v>
      </c>
      <c r="O1278" s="100">
        <v>8</v>
      </c>
      <c r="P1278" s="71"/>
      <c r="Q1278" s="72"/>
      <c r="R1278" s="73"/>
      <c r="S1278" s="74"/>
      <c r="T1278" s="97"/>
      <c r="U1278" s="98"/>
      <c r="V1278" s="99"/>
      <c r="W1278" s="100"/>
      <c r="X1278" s="71"/>
      <c r="Y1278" s="72"/>
      <c r="Z1278" s="73"/>
      <c r="AA1278" s="74"/>
      <c r="AB1278" s="97"/>
      <c r="AC1278" s="98"/>
      <c r="AD1278" s="99"/>
      <c r="AE1278" s="100"/>
      <c r="AF1278" s="71"/>
      <c r="AG1278" s="72"/>
      <c r="AH1278" s="73"/>
      <c r="AI1278" s="74"/>
      <c r="AJ1278" s="97"/>
      <c r="AK1278" s="98"/>
      <c r="AL1278" s="99"/>
      <c r="AM1278" s="100"/>
      <c r="AN1278" s="71"/>
      <c r="AO1278" s="72"/>
      <c r="AP1278" s="73"/>
      <c r="AQ1278" s="74"/>
      <c r="AR1278" s="97"/>
      <c r="AS1278" s="98"/>
      <c r="AT1278" s="99"/>
      <c r="AU1278" s="100"/>
    </row>
    <row r="1279" spans="1:47">
      <c r="A1279" s="67"/>
      <c r="B1279" s="140" t="s">
        <v>936</v>
      </c>
      <c r="C1279" s="68">
        <v>2</v>
      </c>
      <c r="D1279" s="101" t="s">
        <v>993</v>
      </c>
      <c r="E1279" s="70">
        <v>210</v>
      </c>
      <c r="F1279" s="70">
        <v>6</v>
      </c>
      <c r="G1279" s="96">
        <f t="shared" si="29"/>
        <v>1260</v>
      </c>
      <c r="H1279" s="71" t="s">
        <v>24</v>
      </c>
      <c r="I1279" s="72"/>
      <c r="J1279" s="73">
        <v>18</v>
      </c>
      <c r="K1279" s="74">
        <v>18</v>
      </c>
      <c r="L1279" s="97" t="s">
        <v>25</v>
      </c>
      <c r="M1279" s="98" t="s">
        <v>82</v>
      </c>
      <c r="N1279" s="99">
        <v>18</v>
      </c>
      <c r="O1279" s="100">
        <v>18</v>
      </c>
      <c r="P1279" s="71" t="s">
        <v>24</v>
      </c>
      <c r="Q1279" s="72"/>
      <c r="R1279" s="73">
        <v>2</v>
      </c>
      <c r="S1279" s="74">
        <v>2</v>
      </c>
      <c r="T1279" s="97" t="s">
        <v>25</v>
      </c>
      <c r="U1279" s="98" t="s">
        <v>98</v>
      </c>
      <c r="V1279" s="99">
        <v>2</v>
      </c>
      <c r="W1279" s="100">
        <v>2</v>
      </c>
      <c r="X1279" s="71"/>
      <c r="Y1279" s="72"/>
      <c r="Z1279" s="73"/>
      <c r="AA1279" s="74"/>
      <c r="AB1279" s="97"/>
      <c r="AC1279" s="98"/>
      <c r="AD1279" s="99"/>
      <c r="AE1279" s="100"/>
      <c r="AF1279" s="71"/>
      <c r="AG1279" s="72"/>
      <c r="AH1279" s="73"/>
      <c r="AI1279" s="74"/>
      <c r="AJ1279" s="97"/>
      <c r="AK1279" s="98"/>
      <c r="AL1279" s="99"/>
      <c r="AM1279" s="100"/>
      <c r="AN1279" s="71"/>
      <c r="AO1279" s="72"/>
      <c r="AP1279" s="73"/>
      <c r="AQ1279" s="74"/>
      <c r="AR1279" s="97"/>
      <c r="AS1279" s="98"/>
      <c r="AT1279" s="99"/>
      <c r="AU1279" s="100"/>
    </row>
    <row r="1280" spans="1:47">
      <c r="A1280" s="67"/>
      <c r="B1280" s="140" t="s">
        <v>936</v>
      </c>
      <c r="C1280" s="68"/>
      <c r="D1280" s="101" t="s">
        <v>917</v>
      </c>
      <c r="E1280" s="70">
        <v>210</v>
      </c>
      <c r="F1280" s="70">
        <v>4</v>
      </c>
      <c r="G1280" s="96">
        <f t="shared" si="29"/>
        <v>840</v>
      </c>
      <c r="H1280" s="71" t="s">
        <v>24</v>
      </c>
      <c r="I1280" s="72"/>
      <c r="J1280" s="73">
        <v>7</v>
      </c>
      <c r="K1280" s="74">
        <v>7</v>
      </c>
      <c r="L1280" s="97" t="s">
        <v>25</v>
      </c>
      <c r="M1280" s="98" t="s">
        <v>82</v>
      </c>
      <c r="N1280" s="99">
        <v>7</v>
      </c>
      <c r="O1280" s="100">
        <v>7</v>
      </c>
      <c r="P1280" s="71"/>
      <c r="Q1280" s="72"/>
      <c r="R1280" s="73"/>
      <c r="S1280" s="74"/>
      <c r="T1280" s="97"/>
      <c r="U1280" s="98"/>
      <c r="V1280" s="99"/>
      <c r="W1280" s="100"/>
      <c r="X1280" s="71"/>
      <c r="Y1280" s="72"/>
      <c r="Z1280" s="73"/>
      <c r="AA1280" s="74"/>
      <c r="AB1280" s="97"/>
      <c r="AC1280" s="98"/>
      <c r="AD1280" s="99"/>
      <c r="AE1280" s="100"/>
      <c r="AF1280" s="71"/>
      <c r="AG1280" s="72"/>
      <c r="AH1280" s="73"/>
      <c r="AI1280" s="74"/>
      <c r="AJ1280" s="97"/>
      <c r="AK1280" s="98"/>
      <c r="AL1280" s="99"/>
      <c r="AM1280" s="100"/>
      <c r="AN1280" s="71"/>
      <c r="AO1280" s="72"/>
      <c r="AP1280" s="73"/>
      <c r="AQ1280" s="74"/>
      <c r="AR1280" s="97"/>
      <c r="AS1280" s="98"/>
      <c r="AT1280" s="99"/>
      <c r="AU1280" s="100"/>
    </row>
    <row r="1281" spans="1:47">
      <c r="A1281" s="67"/>
      <c r="B1281" s="140" t="s">
        <v>936</v>
      </c>
      <c r="C1281" s="134">
        <v>2</v>
      </c>
      <c r="D1281" s="135" t="s">
        <v>994</v>
      </c>
      <c r="E1281" s="70">
        <v>210</v>
      </c>
      <c r="F1281" s="70">
        <v>8</v>
      </c>
      <c r="G1281" s="96">
        <f t="shared" si="29"/>
        <v>1680</v>
      </c>
      <c r="H1281" s="71" t="s">
        <v>24</v>
      </c>
      <c r="I1281" s="72"/>
      <c r="J1281" s="73">
        <v>8</v>
      </c>
      <c r="K1281" s="74">
        <v>8</v>
      </c>
      <c r="L1281" s="97" t="s">
        <v>25</v>
      </c>
      <c r="M1281" s="98" t="s">
        <v>82</v>
      </c>
      <c r="N1281" s="99">
        <v>8</v>
      </c>
      <c r="O1281" s="100">
        <v>8</v>
      </c>
      <c r="P1281" s="71"/>
      <c r="Q1281" s="72"/>
      <c r="R1281" s="73"/>
      <c r="S1281" s="74"/>
      <c r="T1281" s="97"/>
      <c r="U1281" s="98"/>
      <c r="V1281" s="99"/>
      <c r="W1281" s="100"/>
      <c r="X1281" s="71"/>
      <c r="Y1281" s="72"/>
      <c r="Z1281" s="73"/>
      <c r="AA1281" s="74"/>
      <c r="AB1281" s="97"/>
      <c r="AC1281" s="98"/>
      <c r="AD1281" s="99"/>
      <c r="AE1281" s="100"/>
      <c r="AF1281" s="71"/>
      <c r="AG1281" s="72"/>
      <c r="AH1281" s="73"/>
      <c r="AI1281" s="74"/>
      <c r="AJ1281" s="97"/>
      <c r="AK1281" s="98"/>
      <c r="AL1281" s="99"/>
      <c r="AM1281" s="100"/>
      <c r="AN1281" s="71"/>
      <c r="AO1281" s="72"/>
      <c r="AP1281" s="73"/>
      <c r="AQ1281" s="74"/>
      <c r="AR1281" s="97"/>
      <c r="AS1281" s="98"/>
      <c r="AT1281" s="99"/>
      <c r="AU1281" s="100"/>
    </row>
    <row r="1282" spans="1:47">
      <c r="A1282" s="67"/>
      <c r="B1282" s="153" t="s">
        <v>936</v>
      </c>
      <c r="C1282" s="68">
        <v>2</v>
      </c>
      <c r="D1282" s="101" t="s">
        <v>995</v>
      </c>
      <c r="E1282" s="70">
        <v>210</v>
      </c>
      <c r="F1282" s="70">
        <v>8</v>
      </c>
      <c r="G1282" s="96">
        <f t="shared" si="29"/>
        <v>1680</v>
      </c>
      <c r="H1282" s="71" t="s">
        <v>24</v>
      </c>
      <c r="I1282" s="72"/>
      <c r="J1282" s="73">
        <v>7</v>
      </c>
      <c r="K1282" s="74">
        <v>7</v>
      </c>
      <c r="L1282" s="97" t="s">
        <v>25</v>
      </c>
      <c r="M1282" s="98" t="s">
        <v>82</v>
      </c>
      <c r="N1282" s="99">
        <v>7</v>
      </c>
      <c r="O1282" s="100">
        <v>7</v>
      </c>
      <c r="P1282" s="71"/>
      <c r="Q1282" s="72"/>
      <c r="R1282" s="73"/>
      <c r="S1282" s="74"/>
      <c r="T1282" s="97"/>
      <c r="U1282" s="98"/>
      <c r="V1282" s="99"/>
      <c r="W1282" s="100"/>
      <c r="X1282" s="71"/>
      <c r="Y1282" s="72"/>
      <c r="Z1282" s="73"/>
      <c r="AA1282" s="74"/>
      <c r="AB1282" s="97"/>
      <c r="AC1282" s="98"/>
      <c r="AD1282" s="99"/>
      <c r="AE1282" s="100"/>
      <c r="AF1282" s="71"/>
      <c r="AG1282" s="72"/>
      <c r="AH1282" s="73"/>
      <c r="AI1282" s="74"/>
      <c r="AJ1282" s="97"/>
      <c r="AK1282" s="98"/>
      <c r="AL1282" s="99"/>
      <c r="AM1282" s="100"/>
      <c r="AN1282" s="71"/>
      <c r="AO1282" s="72"/>
      <c r="AP1282" s="73"/>
      <c r="AQ1282" s="74"/>
      <c r="AR1282" s="97"/>
      <c r="AS1282" s="98"/>
      <c r="AT1282" s="99"/>
      <c r="AU1282" s="100"/>
    </row>
    <row r="1283" spans="1:47">
      <c r="A1283" s="67"/>
      <c r="B1283" s="140" t="s">
        <v>936</v>
      </c>
      <c r="C1283" s="68">
        <v>3</v>
      </c>
      <c r="D1283" s="101" t="s">
        <v>996</v>
      </c>
      <c r="E1283" s="70">
        <v>210</v>
      </c>
      <c r="F1283" s="70">
        <v>6</v>
      </c>
      <c r="G1283" s="96">
        <f t="shared" si="29"/>
        <v>1260</v>
      </c>
      <c r="H1283" s="71" t="s">
        <v>24</v>
      </c>
      <c r="I1283" s="72"/>
      <c r="J1283" s="73">
        <v>18</v>
      </c>
      <c r="K1283" s="74">
        <v>18</v>
      </c>
      <c r="L1283" s="97" t="s">
        <v>25</v>
      </c>
      <c r="M1283" s="98" t="s">
        <v>82</v>
      </c>
      <c r="N1283" s="99">
        <v>18</v>
      </c>
      <c r="O1283" s="100">
        <v>18</v>
      </c>
      <c r="P1283" s="71"/>
      <c r="Q1283" s="72"/>
      <c r="R1283" s="73"/>
      <c r="S1283" s="74"/>
      <c r="T1283" s="97"/>
      <c r="U1283" s="98"/>
      <c r="V1283" s="99"/>
      <c r="W1283" s="100"/>
      <c r="X1283" s="71"/>
      <c r="Y1283" s="72"/>
      <c r="Z1283" s="73"/>
      <c r="AA1283" s="74"/>
      <c r="AB1283" s="97"/>
      <c r="AC1283" s="98"/>
      <c r="AD1283" s="99"/>
      <c r="AE1283" s="100"/>
      <c r="AF1283" s="71"/>
      <c r="AG1283" s="72"/>
      <c r="AH1283" s="73"/>
      <c r="AI1283" s="74"/>
      <c r="AJ1283" s="97"/>
      <c r="AK1283" s="98"/>
      <c r="AL1283" s="99"/>
      <c r="AM1283" s="100"/>
      <c r="AN1283" s="71"/>
      <c r="AO1283" s="72"/>
      <c r="AP1283" s="73"/>
      <c r="AQ1283" s="74"/>
      <c r="AR1283" s="97"/>
      <c r="AS1283" s="98"/>
      <c r="AT1283" s="99"/>
      <c r="AU1283" s="100"/>
    </row>
    <row r="1284" spans="1:47">
      <c r="A1284" s="67"/>
      <c r="B1284" s="140" t="s">
        <v>936</v>
      </c>
      <c r="C1284" s="68">
        <v>3</v>
      </c>
      <c r="D1284" s="101" t="s">
        <v>925</v>
      </c>
      <c r="E1284" s="70">
        <v>210</v>
      </c>
      <c r="F1284" s="70">
        <v>4</v>
      </c>
      <c r="G1284" s="96">
        <f t="shared" si="29"/>
        <v>840</v>
      </c>
      <c r="H1284" s="71" t="s">
        <v>24</v>
      </c>
      <c r="I1284" s="72"/>
      <c r="J1284" s="73">
        <v>8</v>
      </c>
      <c r="K1284" s="74">
        <v>8</v>
      </c>
      <c r="L1284" s="97" t="s">
        <v>25</v>
      </c>
      <c r="M1284" s="98" t="s">
        <v>82</v>
      </c>
      <c r="N1284" s="99">
        <v>8</v>
      </c>
      <c r="O1284" s="100">
        <v>8</v>
      </c>
      <c r="P1284" s="71"/>
      <c r="Q1284" s="72"/>
      <c r="R1284" s="73"/>
      <c r="S1284" s="74"/>
      <c r="T1284" s="97"/>
      <c r="U1284" s="98"/>
      <c r="V1284" s="99"/>
      <c r="W1284" s="100"/>
      <c r="X1284" s="71"/>
      <c r="Y1284" s="72"/>
      <c r="Z1284" s="73"/>
      <c r="AA1284" s="74"/>
      <c r="AB1284" s="97"/>
      <c r="AC1284" s="98"/>
      <c r="AD1284" s="99"/>
      <c r="AE1284" s="100"/>
      <c r="AF1284" s="71"/>
      <c r="AG1284" s="72"/>
      <c r="AH1284" s="73"/>
      <c r="AI1284" s="74"/>
      <c r="AJ1284" s="97"/>
      <c r="AK1284" s="98"/>
      <c r="AL1284" s="99"/>
      <c r="AM1284" s="100"/>
      <c r="AN1284" s="71"/>
      <c r="AO1284" s="72"/>
      <c r="AP1284" s="73"/>
      <c r="AQ1284" s="74"/>
      <c r="AR1284" s="97"/>
      <c r="AS1284" s="98"/>
      <c r="AT1284" s="99"/>
      <c r="AU1284" s="100"/>
    </row>
    <row r="1285" spans="1:47">
      <c r="A1285" s="67"/>
      <c r="B1285" s="140" t="s">
        <v>936</v>
      </c>
      <c r="C1285" s="68">
        <v>3</v>
      </c>
      <c r="D1285" s="101" t="s">
        <v>997</v>
      </c>
      <c r="E1285" s="70">
        <v>210</v>
      </c>
      <c r="F1285" s="70">
        <v>8</v>
      </c>
      <c r="G1285" s="96">
        <f t="shared" si="29"/>
        <v>1680</v>
      </c>
      <c r="H1285" s="71" t="s">
        <v>24</v>
      </c>
      <c r="I1285" s="72"/>
      <c r="J1285" s="73">
        <v>8</v>
      </c>
      <c r="K1285" s="74">
        <v>8</v>
      </c>
      <c r="L1285" s="97" t="s">
        <v>25</v>
      </c>
      <c r="M1285" s="98" t="s">
        <v>82</v>
      </c>
      <c r="N1285" s="99">
        <v>8</v>
      </c>
      <c r="O1285" s="100">
        <v>8</v>
      </c>
      <c r="P1285" s="71"/>
      <c r="Q1285" s="72"/>
      <c r="R1285" s="73"/>
      <c r="S1285" s="74"/>
      <c r="T1285" s="97"/>
      <c r="U1285" s="98"/>
      <c r="V1285" s="99"/>
      <c r="W1285" s="100"/>
      <c r="X1285" s="71"/>
      <c r="Y1285" s="72"/>
      <c r="Z1285" s="73"/>
      <c r="AA1285" s="74"/>
      <c r="AB1285" s="97"/>
      <c r="AC1285" s="98"/>
      <c r="AD1285" s="99"/>
      <c r="AE1285" s="100"/>
      <c r="AF1285" s="71"/>
      <c r="AG1285" s="72"/>
      <c r="AH1285" s="73"/>
      <c r="AI1285" s="74"/>
      <c r="AJ1285" s="97"/>
      <c r="AK1285" s="98"/>
      <c r="AL1285" s="99"/>
      <c r="AM1285" s="100"/>
      <c r="AN1285" s="71"/>
      <c r="AO1285" s="72"/>
      <c r="AP1285" s="73"/>
      <c r="AQ1285" s="74"/>
      <c r="AR1285" s="97"/>
      <c r="AS1285" s="98"/>
      <c r="AT1285" s="99"/>
      <c r="AU1285" s="100"/>
    </row>
    <row r="1286" spans="1:47">
      <c r="A1286" s="67"/>
      <c r="B1286" s="140" t="s">
        <v>936</v>
      </c>
      <c r="C1286" s="68">
        <v>3</v>
      </c>
      <c r="D1286" s="101" t="s">
        <v>998</v>
      </c>
      <c r="E1286" s="70">
        <v>210</v>
      </c>
      <c r="F1286" s="70">
        <v>8</v>
      </c>
      <c r="G1286" s="96">
        <f t="shared" si="29"/>
        <v>1680</v>
      </c>
      <c r="H1286" s="71" t="s">
        <v>24</v>
      </c>
      <c r="I1286" s="72"/>
      <c r="J1286" s="73">
        <v>8</v>
      </c>
      <c r="K1286" s="74">
        <v>8</v>
      </c>
      <c r="L1286" s="97" t="s">
        <v>25</v>
      </c>
      <c r="M1286" s="98" t="s">
        <v>82</v>
      </c>
      <c r="N1286" s="99">
        <v>8</v>
      </c>
      <c r="O1286" s="100">
        <v>8</v>
      </c>
      <c r="P1286" s="71"/>
      <c r="Q1286" s="72"/>
      <c r="R1286" s="73"/>
      <c r="S1286" s="74"/>
      <c r="T1286" s="97"/>
      <c r="U1286" s="98"/>
      <c r="V1286" s="99"/>
      <c r="W1286" s="100"/>
      <c r="X1286" s="71"/>
      <c r="Y1286" s="72"/>
      <c r="Z1286" s="73"/>
      <c r="AA1286" s="74"/>
      <c r="AB1286" s="97"/>
      <c r="AC1286" s="98"/>
      <c r="AD1286" s="99"/>
      <c r="AE1286" s="100"/>
      <c r="AF1286" s="71"/>
      <c r="AG1286" s="72"/>
      <c r="AH1286" s="73"/>
      <c r="AI1286" s="74"/>
      <c r="AJ1286" s="97"/>
      <c r="AK1286" s="98"/>
      <c r="AL1286" s="99"/>
      <c r="AM1286" s="100"/>
      <c r="AN1286" s="71"/>
      <c r="AO1286" s="72"/>
      <c r="AP1286" s="73"/>
      <c r="AQ1286" s="74"/>
      <c r="AR1286" s="97"/>
      <c r="AS1286" s="98"/>
      <c r="AT1286" s="99"/>
      <c r="AU1286" s="100"/>
    </row>
    <row r="1287" spans="1:47">
      <c r="A1287" s="67"/>
      <c r="B1287" s="140" t="s">
        <v>936</v>
      </c>
      <c r="C1287" s="68">
        <v>4</v>
      </c>
      <c r="D1287" s="101" t="s">
        <v>999</v>
      </c>
      <c r="E1287" s="70">
        <v>210</v>
      </c>
      <c r="F1287" s="70">
        <v>6</v>
      </c>
      <c r="G1287" s="96">
        <f t="shared" si="29"/>
        <v>1260</v>
      </c>
      <c r="H1287" s="71" t="s">
        <v>24</v>
      </c>
      <c r="I1287" s="72"/>
      <c r="J1287" s="73">
        <v>18</v>
      </c>
      <c r="K1287" s="74">
        <v>18</v>
      </c>
      <c r="L1287" s="97" t="s">
        <v>25</v>
      </c>
      <c r="M1287" s="98" t="s">
        <v>82</v>
      </c>
      <c r="N1287" s="99">
        <v>18</v>
      </c>
      <c r="O1287" s="100">
        <v>18</v>
      </c>
      <c r="P1287" s="71"/>
      <c r="Q1287" s="72"/>
      <c r="R1287" s="73"/>
      <c r="S1287" s="74"/>
      <c r="T1287" s="97"/>
      <c r="U1287" s="98"/>
      <c r="V1287" s="99"/>
      <c r="W1287" s="100"/>
      <c r="X1287" s="71"/>
      <c r="Y1287" s="72"/>
      <c r="Z1287" s="73"/>
      <c r="AA1287" s="74"/>
      <c r="AB1287" s="97"/>
      <c r="AC1287" s="98"/>
      <c r="AD1287" s="99"/>
      <c r="AE1287" s="100"/>
      <c r="AF1287" s="71"/>
      <c r="AG1287" s="72"/>
      <c r="AH1287" s="73"/>
      <c r="AI1287" s="74"/>
      <c r="AJ1287" s="97"/>
      <c r="AK1287" s="98"/>
      <c r="AL1287" s="99"/>
      <c r="AM1287" s="100"/>
      <c r="AN1287" s="71"/>
      <c r="AO1287" s="72"/>
      <c r="AP1287" s="73"/>
      <c r="AQ1287" s="74"/>
      <c r="AR1287" s="97"/>
      <c r="AS1287" s="98"/>
      <c r="AT1287" s="99"/>
      <c r="AU1287" s="100"/>
    </row>
    <row r="1288" spans="1:47">
      <c r="A1288" s="67"/>
      <c r="B1288" s="140" t="s">
        <v>936</v>
      </c>
      <c r="C1288" s="68">
        <v>4</v>
      </c>
      <c r="D1288" s="101" t="s">
        <v>933</v>
      </c>
      <c r="E1288" s="70">
        <v>210</v>
      </c>
      <c r="F1288" s="70">
        <v>4</v>
      </c>
      <c r="G1288" s="96">
        <f t="shared" si="29"/>
        <v>840</v>
      </c>
      <c r="H1288" s="71" t="s">
        <v>24</v>
      </c>
      <c r="I1288" s="72"/>
      <c r="J1288" s="73">
        <v>8</v>
      </c>
      <c r="K1288" s="74">
        <v>8</v>
      </c>
      <c r="L1288" s="97" t="s">
        <v>25</v>
      </c>
      <c r="M1288" s="98" t="s">
        <v>82</v>
      </c>
      <c r="N1288" s="99">
        <v>8</v>
      </c>
      <c r="O1288" s="100">
        <v>8</v>
      </c>
      <c r="P1288" s="71"/>
      <c r="Q1288" s="72"/>
      <c r="R1288" s="73"/>
      <c r="S1288" s="74"/>
      <c r="T1288" s="97"/>
      <c r="U1288" s="98"/>
      <c r="V1288" s="99"/>
      <c r="W1288" s="100"/>
      <c r="X1288" s="71"/>
      <c r="Y1288" s="72"/>
      <c r="Z1288" s="73"/>
      <c r="AA1288" s="74"/>
      <c r="AB1288" s="97"/>
      <c r="AC1288" s="98"/>
      <c r="AD1288" s="99"/>
      <c r="AE1288" s="100"/>
      <c r="AF1288" s="71"/>
      <c r="AG1288" s="72"/>
      <c r="AH1288" s="73"/>
      <c r="AI1288" s="74"/>
      <c r="AJ1288" s="97"/>
      <c r="AK1288" s="98"/>
      <c r="AL1288" s="99"/>
      <c r="AM1288" s="100"/>
      <c r="AN1288" s="71"/>
      <c r="AO1288" s="72"/>
      <c r="AP1288" s="73"/>
      <c r="AQ1288" s="74"/>
      <c r="AR1288" s="97"/>
      <c r="AS1288" s="98"/>
      <c r="AT1288" s="99"/>
      <c r="AU1288" s="100"/>
    </row>
    <row r="1289" spans="1:47">
      <c r="A1289" s="67"/>
      <c r="B1289" s="140" t="s">
        <v>936</v>
      </c>
      <c r="C1289" s="68">
        <v>4</v>
      </c>
      <c r="D1289" s="101" t="s">
        <v>1000</v>
      </c>
      <c r="E1289" s="70">
        <v>210</v>
      </c>
      <c r="F1289" s="70">
        <v>8</v>
      </c>
      <c r="G1289" s="96">
        <f t="shared" si="29"/>
        <v>1680</v>
      </c>
      <c r="H1289" s="71" t="s">
        <v>24</v>
      </c>
      <c r="I1289" s="72"/>
      <c r="J1289" s="73">
        <v>8</v>
      </c>
      <c r="K1289" s="74">
        <v>8</v>
      </c>
      <c r="L1289" s="97" t="s">
        <v>25</v>
      </c>
      <c r="M1289" s="98" t="s">
        <v>82</v>
      </c>
      <c r="N1289" s="99">
        <v>8</v>
      </c>
      <c r="O1289" s="100">
        <v>8</v>
      </c>
      <c r="P1289" s="71"/>
      <c r="Q1289" s="72"/>
      <c r="R1289" s="73"/>
      <c r="S1289" s="74"/>
      <c r="T1289" s="97"/>
      <c r="U1289" s="98"/>
      <c r="V1289" s="99"/>
      <c r="W1289" s="100"/>
      <c r="X1289" s="71"/>
      <c r="Y1289" s="72"/>
      <c r="Z1289" s="73"/>
      <c r="AA1289" s="74"/>
      <c r="AB1289" s="97"/>
      <c r="AC1289" s="98"/>
      <c r="AD1289" s="99"/>
      <c r="AE1289" s="100"/>
      <c r="AF1289" s="71"/>
      <c r="AG1289" s="72"/>
      <c r="AH1289" s="73"/>
      <c r="AI1289" s="74"/>
      <c r="AJ1289" s="97"/>
      <c r="AK1289" s="98"/>
      <c r="AL1289" s="99"/>
      <c r="AM1289" s="100"/>
      <c r="AN1289" s="71"/>
      <c r="AO1289" s="72"/>
      <c r="AP1289" s="73"/>
      <c r="AQ1289" s="74"/>
      <c r="AR1289" s="97"/>
      <c r="AS1289" s="98"/>
      <c r="AT1289" s="99"/>
      <c r="AU1289" s="100"/>
    </row>
    <row r="1290" spans="1:47">
      <c r="A1290" s="67"/>
      <c r="B1290" s="140" t="s">
        <v>936</v>
      </c>
      <c r="C1290" s="68">
        <v>4</v>
      </c>
      <c r="D1290" s="101" t="s">
        <v>1001</v>
      </c>
      <c r="E1290" s="70">
        <v>210</v>
      </c>
      <c r="F1290" s="70">
        <v>8</v>
      </c>
      <c r="G1290" s="96">
        <f t="shared" si="29"/>
        <v>1680</v>
      </c>
      <c r="H1290" s="71" t="s">
        <v>24</v>
      </c>
      <c r="I1290" s="72"/>
      <c r="J1290" s="73">
        <v>8</v>
      </c>
      <c r="K1290" s="74">
        <v>8</v>
      </c>
      <c r="L1290" s="97" t="s">
        <v>25</v>
      </c>
      <c r="M1290" s="98" t="s">
        <v>82</v>
      </c>
      <c r="N1290" s="99">
        <v>8</v>
      </c>
      <c r="O1290" s="100">
        <v>8</v>
      </c>
      <c r="P1290" s="71"/>
      <c r="Q1290" s="72"/>
      <c r="R1290" s="73"/>
      <c r="S1290" s="74"/>
      <c r="T1290" s="97"/>
      <c r="U1290" s="98"/>
      <c r="V1290" s="99"/>
      <c r="W1290" s="100"/>
      <c r="X1290" s="71"/>
      <c r="Y1290" s="72"/>
      <c r="Z1290" s="73"/>
      <c r="AA1290" s="74"/>
      <c r="AB1290" s="97"/>
      <c r="AC1290" s="98"/>
      <c r="AD1290" s="99"/>
      <c r="AE1290" s="100"/>
      <c r="AF1290" s="71"/>
      <c r="AG1290" s="72"/>
      <c r="AH1290" s="73"/>
      <c r="AI1290" s="74"/>
      <c r="AJ1290" s="97"/>
      <c r="AK1290" s="98"/>
      <c r="AL1290" s="99"/>
      <c r="AM1290" s="100"/>
      <c r="AN1290" s="71"/>
      <c r="AO1290" s="72"/>
      <c r="AP1290" s="73"/>
      <c r="AQ1290" s="74"/>
      <c r="AR1290" s="97"/>
      <c r="AS1290" s="98"/>
      <c r="AT1290" s="99"/>
      <c r="AU1290" s="100"/>
    </row>
    <row r="1291" spans="1:47">
      <c r="A1291" s="67"/>
      <c r="B1291" s="140" t="s">
        <v>936</v>
      </c>
      <c r="C1291" s="68"/>
      <c r="D1291" s="101" t="s">
        <v>987</v>
      </c>
      <c r="E1291" s="70">
        <v>210</v>
      </c>
      <c r="F1291" s="70">
        <v>10</v>
      </c>
      <c r="G1291" s="96">
        <f t="shared" si="29"/>
        <v>2100</v>
      </c>
      <c r="H1291" s="71" t="s">
        <v>24</v>
      </c>
      <c r="I1291" s="72"/>
      <c r="J1291" s="73">
        <v>3</v>
      </c>
      <c r="K1291" s="74">
        <v>3</v>
      </c>
      <c r="L1291" s="97" t="s">
        <v>25</v>
      </c>
      <c r="M1291" s="98" t="s">
        <v>102</v>
      </c>
      <c r="N1291" s="99">
        <v>3</v>
      </c>
      <c r="O1291" s="100">
        <v>3</v>
      </c>
      <c r="P1291" s="71"/>
      <c r="Q1291" s="72"/>
      <c r="R1291" s="73"/>
      <c r="S1291" s="74"/>
      <c r="T1291" s="97"/>
      <c r="U1291" s="98"/>
      <c r="V1291" s="99"/>
      <c r="W1291" s="100"/>
      <c r="X1291" s="71"/>
      <c r="Y1291" s="72"/>
      <c r="Z1291" s="73"/>
      <c r="AA1291" s="74"/>
      <c r="AB1291" s="97"/>
      <c r="AC1291" s="98"/>
      <c r="AD1291" s="99"/>
      <c r="AE1291" s="100"/>
      <c r="AF1291" s="71"/>
      <c r="AG1291" s="72"/>
      <c r="AH1291" s="73"/>
      <c r="AI1291" s="74"/>
      <c r="AJ1291" s="97"/>
      <c r="AK1291" s="98"/>
      <c r="AL1291" s="99"/>
      <c r="AM1291" s="100"/>
      <c r="AN1291" s="71"/>
      <c r="AO1291" s="72"/>
      <c r="AP1291" s="73"/>
      <c r="AQ1291" s="74"/>
      <c r="AR1291" s="97"/>
      <c r="AS1291" s="98"/>
      <c r="AT1291" s="99"/>
      <c r="AU1291" s="100"/>
    </row>
    <row r="1292" spans="1:47">
      <c r="A1292" s="67"/>
      <c r="B1292" s="140" t="s">
        <v>936</v>
      </c>
      <c r="C1292" s="68">
        <v>1</v>
      </c>
      <c r="D1292" s="101" t="s">
        <v>216</v>
      </c>
      <c r="E1292" s="70">
        <v>210</v>
      </c>
      <c r="F1292" s="70">
        <v>10</v>
      </c>
      <c r="G1292" s="96">
        <f t="shared" si="29"/>
        <v>2100</v>
      </c>
      <c r="H1292" s="71" t="s">
        <v>24</v>
      </c>
      <c r="I1292" s="72"/>
      <c r="J1292" s="73">
        <v>7</v>
      </c>
      <c r="K1292" s="74">
        <v>7</v>
      </c>
      <c r="L1292" s="97" t="s">
        <v>25</v>
      </c>
      <c r="M1292" s="98" t="s">
        <v>102</v>
      </c>
      <c r="N1292" s="99">
        <v>7</v>
      </c>
      <c r="O1292" s="100">
        <v>7</v>
      </c>
      <c r="P1292" s="71"/>
      <c r="Q1292" s="72"/>
      <c r="R1292" s="73"/>
      <c r="S1292" s="74"/>
      <c r="T1292" s="97"/>
      <c r="U1292" s="98"/>
      <c r="V1292" s="99"/>
      <c r="W1292" s="100"/>
      <c r="X1292" s="71"/>
      <c r="Y1292" s="72"/>
      <c r="Z1292" s="73"/>
      <c r="AA1292" s="74"/>
      <c r="AB1292" s="97"/>
      <c r="AC1292" s="98"/>
      <c r="AD1292" s="99"/>
      <c r="AE1292" s="100"/>
      <c r="AF1292" s="71"/>
      <c r="AG1292" s="72"/>
      <c r="AH1292" s="73"/>
      <c r="AI1292" s="74"/>
      <c r="AJ1292" s="97"/>
      <c r="AK1292" s="98"/>
      <c r="AL1292" s="99"/>
      <c r="AM1292" s="100"/>
      <c r="AN1292" s="71"/>
      <c r="AO1292" s="72"/>
      <c r="AP1292" s="73"/>
      <c r="AQ1292" s="74"/>
      <c r="AR1292" s="97"/>
      <c r="AS1292" s="98"/>
      <c r="AT1292" s="99"/>
      <c r="AU1292" s="100"/>
    </row>
    <row r="1293" spans="1:47">
      <c r="A1293" s="67"/>
      <c r="B1293" s="140" t="s">
        <v>936</v>
      </c>
      <c r="C1293" s="68">
        <v>2</v>
      </c>
      <c r="D1293" s="101" t="s">
        <v>216</v>
      </c>
      <c r="E1293" s="70">
        <v>210</v>
      </c>
      <c r="F1293" s="70">
        <v>10</v>
      </c>
      <c r="G1293" s="96">
        <f t="shared" si="29"/>
        <v>2100</v>
      </c>
      <c r="H1293" s="71" t="s">
        <v>24</v>
      </c>
      <c r="I1293" s="72"/>
      <c r="J1293" s="73">
        <v>7</v>
      </c>
      <c r="K1293" s="74">
        <v>7</v>
      </c>
      <c r="L1293" s="97" t="s">
        <v>25</v>
      </c>
      <c r="M1293" s="98" t="s">
        <v>102</v>
      </c>
      <c r="N1293" s="99">
        <v>7</v>
      </c>
      <c r="O1293" s="100">
        <v>7</v>
      </c>
      <c r="P1293" s="71"/>
      <c r="Q1293" s="72"/>
      <c r="R1293" s="73"/>
      <c r="S1293" s="74"/>
      <c r="T1293" s="97"/>
      <c r="U1293" s="98"/>
      <c r="V1293" s="99"/>
      <c r="W1293" s="100"/>
      <c r="X1293" s="71"/>
      <c r="Y1293" s="72"/>
      <c r="Z1293" s="73"/>
      <c r="AA1293" s="74"/>
      <c r="AB1293" s="97"/>
      <c r="AC1293" s="98"/>
      <c r="AD1293" s="99"/>
      <c r="AE1293" s="100"/>
      <c r="AF1293" s="71"/>
      <c r="AG1293" s="72"/>
      <c r="AH1293" s="73"/>
      <c r="AI1293" s="74"/>
      <c r="AJ1293" s="97"/>
      <c r="AK1293" s="98"/>
      <c r="AL1293" s="99"/>
      <c r="AM1293" s="100"/>
      <c r="AN1293" s="71"/>
      <c r="AO1293" s="72"/>
      <c r="AP1293" s="73"/>
      <c r="AQ1293" s="74"/>
      <c r="AR1293" s="97"/>
      <c r="AS1293" s="98"/>
      <c r="AT1293" s="99"/>
      <c r="AU1293" s="100"/>
    </row>
    <row r="1294" spans="1:47">
      <c r="A1294" s="67"/>
      <c r="B1294" s="140" t="s">
        <v>936</v>
      </c>
      <c r="C1294" s="68">
        <v>3</v>
      </c>
      <c r="D1294" s="101" t="s">
        <v>216</v>
      </c>
      <c r="E1294" s="70">
        <v>210</v>
      </c>
      <c r="F1294" s="70">
        <v>10</v>
      </c>
      <c r="G1294" s="96">
        <f t="shared" si="29"/>
        <v>2100</v>
      </c>
      <c r="H1294" s="71" t="s">
        <v>24</v>
      </c>
      <c r="I1294" s="72"/>
      <c r="J1294" s="73">
        <v>7</v>
      </c>
      <c r="K1294" s="74">
        <v>7</v>
      </c>
      <c r="L1294" s="97" t="s">
        <v>25</v>
      </c>
      <c r="M1294" s="98" t="s">
        <v>102</v>
      </c>
      <c r="N1294" s="99">
        <v>7</v>
      </c>
      <c r="O1294" s="100">
        <v>7</v>
      </c>
      <c r="P1294" s="71"/>
      <c r="Q1294" s="72"/>
      <c r="R1294" s="73"/>
      <c r="S1294" s="74"/>
      <c r="T1294" s="97"/>
      <c r="U1294" s="98"/>
      <c r="V1294" s="99"/>
      <c r="W1294" s="100"/>
      <c r="X1294" s="71"/>
      <c r="Y1294" s="72"/>
      <c r="Z1294" s="73"/>
      <c r="AA1294" s="74"/>
      <c r="AB1294" s="97"/>
      <c r="AC1294" s="98"/>
      <c r="AD1294" s="99"/>
      <c r="AE1294" s="100"/>
      <c r="AF1294" s="71"/>
      <c r="AG1294" s="72"/>
      <c r="AH1294" s="73"/>
      <c r="AI1294" s="74"/>
      <c r="AJ1294" s="97"/>
      <c r="AK1294" s="98"/>
      <c r="AL1294" s="99"/>
      <c r="AM1294" s="100"/>
      <c r="AN1294" s="71"/>
      <c r="AO1294" s="72"/>
      <c r="AP1294" s="73"/>
      <c r="AQ1294" s="74"/>
      <c r="AR1294" s="97"/>
      <c r="AS1294" s="98"/>
      <c r="AT1294" s="99"/>
      <c r="AU1294" s="100"/>
    </row>
    <row r="1295" spans="1:47">
      <c r="A1295" s="67"/>
      <c r="B1295" s="140" t="s">
        <v>936</v>
      </c>
      <c r="C1295" s="68">
        <v>4</v>
      </c>
      <c r="D1295" s="101" t="s">
        <v>216</v>
      </c>
      <c r="E1295" s="70">
        <v>210</v>
      </c>
      <c r="F1295" s="70">
        <v>10</v>
      </c>
      <c r="G1295" s="96">
        <f t="shared" si="29"/>
        <v>2100</v>
      </c>
      <c r="H1295" s="71" t="s">
        <v>24</v>
      </c>
      <c r="I1295" s="72"/>
      <c r="J1295" s="73">
        <v>7</v>
      </c>
      <c r="K1295" s="74">
        <v>7</v>
      </c>
      <c r="L1295" s="97" t="s">
        <v>25</v>
      </c>
      <c r="M1295" s="98" t="s">
        <v>102</v>
      </c>
      <c r="N1295" s="99">
        <v>7</v>
      </c>
      <c r="O1295" s="100">
        <v>7</v>
      </c>
      <c r="P1295" s="71"/>
      <c r="Q1295" s="72"/>
      <c r="R1295" s="73"/>
      <c r="S1295" s="74"/>
      <c r="T1295" s="97"/>
      <c r="U1295" s="98"/>
      <c r="V1295" s="99"/>
      <c r="W1295" s="100"/>
      <c r="X1295" s="71"/>
      <c r="Y1295" s="72"/>
      <c r="Z1295" s="73"/>
      <c r="AA1295" s="74"/>
      <c r="AB1295" s="97"/>
      <c r="AC1295" s="98"/>
      <c r="AD1295" s="99"/>
      <c r="AE1295" s="100"/>
      <c r="AF1295" s="71"/>
      <c r="AG1295" s="72"/>
      <c r="AH1295" s="73"/>
      <c r="AI1295" s="74"/>
      <c r="AJ1295" s="97"/>
      <c r="AK1295" s="98"/>
      <c r="AL1295" s="99"/>
      <c r="AM1295" s="100"/>
      <c r="AN1295" s="71"/>
      <c r="AO1295" s="72"/>
      <c r="AP1295" s="73"/>
      <c r="AQ1295" s="74"/>
      <c r="AR1295" s="97"/>
      <c r="AS1295" s="98"/>
      <c r="AT1295" s="99"/>
      <c r="AU1295" s="100"/>
    </row>
    <row r="1296" spans="1:47">
      <c r="A1296" s="67"/>
      <c r="B1296" s="140" t="s">
        <v>936</v>
      </c>
      <c r="C1296" s="68">
        <v>1</v>
      </c>
      <c r="D1296" s="101" t="s">
        <v>515</v>
      </c>
      <c r="E1296" s="70">
        <v>210</v>
      </c>
      <c r="F1296" s="70">
        <v>10</v>
      </c>
      <c r="G1296" s="96">
        <f t="shared" si="29"/>
        <v>2100</v>
      </c>
      <c r="H1296" s="71" t="s">
        <v>24</v>
      </c>
      <c r="I1296" s="72"/>
      <c r="J1296" s="73">
        <v>4</v>
      </c>
      <c r="K1296" s="74">
        <v>4</v>
      </c>
      <c r="L1296" s="97" t="s">
        <v>25</v>
      </c>
      <c r="M1296" s="98" t="s">
        <v>106</v>
      </c>
      <c r="N1296" s="99">
        <v>4</v>
      </c>
      <c r="O1296" s="100">
        <v>4</v>
      </c>
      <c r="P1296" s="71"/>
      <c r="Q1296" s="72"/>
      <c r="R1296" s="73"/>
      <c r="S1296" s="74"/>
      <c r="T1296" s="97"/>
      <c r="U1296" s="98"/>
      <c r="V1296" s="99"/>
      <c r="W1296" s="100"/>
      <c r="X1296" s="71"/>
      <c r="Y1296" s="72"/>
      <c r="Z1296" s="73"/>
      <c r="AA1296" s="74"/>
      <c r="AB1296" s="97"/>
      <c r="AC1296" s="98"/>
      <c r="AD1296" s="99"/>
      <c r="AE1296" s="100"/>
      <c r="AF1296" s="71"/>
      <c r="AG1296" s="72"/>
      <c r="AH1296" s="73"/>
      <c r="AI1296" s="74"/>
      <c r="AJ1296" s="97"/>
      <c r="AK1296" s="98"/>
      <c r="AL1296" s="99"/>
      <c r="AM1296" s="100"/>
      <c r="AN1296" s="71"/>
      <c r="AO1296" s="72"/>
      <c r="AP1296" s="73"/>
      <c r="AQ1296" s="74"/>
      <c r="AR1296" s="97"/>
      <c r="AS1296" s="98"/>
      <c r="AT1296" s="99"/>
      <c r="AU1296" s="100"/>
    </row>
    <row r="1297" spans="1:47">
      <c r="A1297" s="67"/>
      <c r="B1297" s="140" t="s">
        <v>936</v>
      </c>
      <c r="C1297" s="68">
        <v>2</v>
      </c>
      <c r="D1297" s="101" t="s">
        <v>515</v>
      </c>
      <c r="E1297" s="70">
        <v>210</v>
      </c>
      <c r="F1297" s="70">
        <v>10</v>
      </c>
      <c r="G1297" s="96">
        <f t="shared" si="29"/>
        <v>2100</v>
      </c>
      <c r="H1297" s="71" t="s">
        <v>24</v>
      </c>
      <c r="I1297" s="72"/>
      <c r="J1297" s="73">
        <v>4</v>
      </c>
      <c r="K1297" s="74">
        <v>4</v>
      </c>
      <c r="L1297" s="97" t="s">
        <v>25</v>
      </c>
      <c r="M1297" s="98" t="s">
        <v>106</v>
      </c>
      <c r="N1297" s="99">
        <v>4</v>
      </c>
      <c r="O1297" s="100">
        <v>4</v>
      </c>
      <c r="P1297" s="71"/>
      <c r="Q1297" s="72"/>
      <c r="R1297" s="73"/>
      <c r="S1297" s="74"/>
      <c r="T1297" s="97"/>
      <c r="U1297" s="98"/>
      <c r="V1297" s="99"/>
      <c r="W1297" s="100"/>
      <c r="X1297" s="71"/>
      <c r="Y1297" s="72"/>
      <c r="Z1297" s="73"/>
      <c r="AA1297" s="74"/>
      <c r="AB1297" s="97"/>
      <c r="AC1297" s="98"/>
      <c r="AD1297" s="99"/>
      <c r="AE1297" s="100"/>
      <c r="AF1297" s="71"/>
      <c r="AG1297" s="72"/>
      <c r="AH1297" s="73"/>
      <c r="AI1297" s="74"/>
      <c r="AJ1297" s="97"/>
      <c r="AK1297" s="98"/>
      <c r="AL1297" s="99"/>
      <c r="AM1297" s="100"/>
      <c r="AN1297" s="71"/>
      <c r="AO1297" s="72"/>
      <c r="AP1297" s="73"/>
      <c r="AQ1297" s="74"/>
      <c r="AR1297" s="97"/>
      <c r="AS1297" s="98"/>
      <c r="AT1297" s="99"/>
      <c r="AU1297" s="100"/>
    </row>
    <row r="1298" spans="1:47">
      <c r="A1298" s="67"/>
      <c r="B1298" s="140" t="s">
        <v>936</v>
      </c>
      <c r="C1298" s="68">
        <v>1</v>
      </c>
      <c r="D1298" s="101" t="s">
        <v>515</v>
      </c>
      <c r="E1298" s="70">
        <v>210</v>
      </c>
      <c r="F1298" s="70">
        <v>10</v>
      </c>
      <c r="G1298" s="96">
        <f t="shared" si="29"/>
        <v>2100</v>
      </c>
      <c r="H1298" s="71" t="s">
        <v>24</v>
      </c>
      <c r="I1298" s="72"/>
      <c r="J1298" s="73">
        <v>3</v>
      </c>
      <c r="K1298" s="74">
        <v>3</v>
      </c>
      <c r="L1298" s="97" t="s">
        <v>25</v>
      </c>
      <c r="M1298" s="98" t="s">
        <v>106</v>
      </c>
      <c r="N1298" s="99">
        <v>3</v>
      </c>
      <c r="O1298" s="100">
        <v>3</v>
      </c>
      <c r="P1298" s="71"/>
      <c r="Q1298" s="72"/>
      <c r="R1298" s="73"/>
      <c r="S1298" s="74"/>
      <c r="T1298" s="97"/>
      <c r="U1298" s="98"/>
      <c r="V1298" s="99"/>
      <c r="W1298" s="100"/>
      <c r="X1298" s="71"/>
      <c r="Y1298" s="72"/>
      <c r="Z1298" s="73"/>
      <c r="AA1298" s="74"/>
      <c r="AB1298" s="97"/>
      <c r="AC1298" s="98"/>
      <c r="AD1298" s="99"/>
      <c r="AE1298" s="100"/>
      <c r="AF1298" s="71"/>
      <c r="AG1298" s="72"/>
      <c r="AH1298" s="73"/>
      <c r="AI1298" s="74"/>
      <c r="AJ1298" s="97"/>
      <c r="AK1298" s="98"/>
      <c r="AL1298" s="99"/>
      <c r="AM1298" s="100"/>
      <c r="AN1298" s="71"/>
      <c r="AO1298" s="72"/>
      <c r="AP1298" s="73"/>
      <c r="AQ1298" s="74"/>
      <c r="AR1298" s="97"/>
      <c r="AS1298" s="98"/>
      <c r="AT1298" s="99"/>
      <c r="AU1298" s="100"/>
    </row>
    <row r="1299" spans="1:47">
      <c r="A1299" s="67"/>
      <c r="B1299" s="140" t="s">
        <v>936</v>
      </c>
      <c r="C1299" s="68">
        <v>2</v>
      </c>
      <c r="D1299" s="101" t="s">
        <v>515</v>
      </c>
      <c r="E1299" s="70">
        <v>210</v>
      </c>
      <c r="F1299" s="70">
        <v>10</v>
      </c>
      <c r="G1299" s="96">
        <f t="shared" si="29"/>
        <v>2100</v>
      </c>
      <c r="H1299" s="71" t="s">
        <v>24</v>
      </c>
      <c r="I1299" s="72"/>
      <c r="J1299" s="73">
        <v>3</v>
      </c>
      <c r="K1299" s="74">
        <v>3</v>
      </c>
      <c r="L1299" s="97" t="s">
        <v>25</v>
      </c>
      <c r="M1299" s="98" t="s">
        <v>106</v>
      </c>
      <c r="N1299" s="99">
        <v>3</v>
      </c>
      <c r="O1299" s="100">
        <v>3</v>
      </c>
      <c r="P1299" s="71"/>
      <c r="Q1299" s="72"/>
      <c r="R1299" s="73"/>
      <c r="S1299" s="74"/>
      <c r="T1299" s="97"/>
      <c r="U1299" s="98"/>
      <c r="V1299" s="99"/>
      <c r="W1299" s="100"/>
      <c r="X1299" s="71"/>
      <c r="Y1299" s="72"/>
      <c r="Z1299" s="73"/>
      <c r="AA1299" s="74"/>
      <c r="AB1299" s="97"/>
      <c r="AC1299" s="98"/>
      <c r="AD1299" s="99"/>
      <c r="AE1299" s="100"/>
      <c r="AF1299" s="71"/>
      <c r="AG1299" s="72"/>
      <c r="AH1299" s="73"/>
      <c r="AI1299" s="74"/>
      <c r="AJ1299" s="97"/>
      <c r="AK1299" s="98"/>
      <c r="AL1299" s="99"/>
      <c r="AM1299" s="100"/>
      <c r="AN1299" s="71"/>
      <c r="AO1299" s="72"/>
      <c r="AP1299" s="73"/>
      <c r="AQ1299" s="74"/>
      <c r="AR1299" s="97"/>
      <c r="AS1299" s="98"/>
      <c r="AT1299" s="99"/>
      <c r="AU1299" s="100"/>
    </row>
    <row r="1300" spans="1:47">
      <c r="A1300" s="67"/>
      <c r="B1300" s="140" t="s">
        <v>936</v>
      </c>
      <c r="C1300" s="68">
        <v>1</v>
      </c>
      <c r="D1300" s="101" t="s">
        <v>888</v>
      </c>
      <c r="E1300" s="70">
        <v>210</v>
      </c>
      <c r="F1300" s="70">
        <v>6</v>
      </c>
      <c r="G1300" s="96">
        <f t="shared" si="29"/>
        <v>1260</v>
      </c>
      <c r="H1300" s="71" t="s">
        <v>24</v>
      </c>
      <c r="I1300" s="72"/>
      <c r="J1300" s="73">
        <v>12</v>
      </c>
      <c r="K1300" s="74">
        <v>12</v>
      </c>
      <c r="L1300" s="97" t="s">
        <v>25</v>
      </c>
      <c r="M1300" s="98" t="s">
        <v>82</v>
      </c>
      <c r="N1300" s="99">
        <v>12</v>
      </c>
      <c r="O1300" s="100">
        <v>12</v>
      </c>
      <c r="P1300" s="71"/>
      <c r="Q1300" s="72"/>
      <c r="R1300" s="73"/>
      <c r="S1300" s="74"/>
      <c r="T1300" s="97"/>
      <c r="U1300" s="98"/>
      <c r="V1300" s="99"/>
      <c r="W1300" s="100"/>
      <c r="X1300" s="71"/>
      <c r="Y1300" s="72"/>
      <c r="Z1300" s="73"/>
      <c r="AA1300" s="74"/>
      <c r="AB1300" s="97"/>
      <c r="AC1300" s="98"/>
      <c r="AD1300" s="99"/>
      <c r="AE1300" s="100"/>
      <c r="AF1300" s="71"/>
      <c r="AG1300" s="72"/>
      <c r="AH1300" s="73"/>
      <c r="AI1300" s="74"/>
      <c r="AJ1300" s="97"/>
      <c r="AK1300" s="98"/>
      <c r="AL1300" s="99"/>
      <c r="AM1300" s="100"/>
      <c r="AN1300" s="71"/>
      <c r="AO1300" s="72"/>
      <c r="AP1300" s="73"/>
      <c r="AQ1300" s="74"/>
      <c r="AR1300" s="97"/>
      <c r="AS1300" s="98"/>
      <c r="AT1300" s="99"/>
      <c r="AU1300" s="100"/>
    </row>
    <row r="1301" spans="1:47">
      <c r="A1301" s="67"/>
      <c r="B1301" s="140" t="s">
        <v>936</v>
      </c>
      <c r="C1301" s="68">
        <v>1</v>
      </c>
      <c r="D1301" s="101" t="s">
        <v>1002</v>
      </c>
      <c r="E1301" s="70">
        <v>210</v>
      </c>
      <c r="F1301" s="70">
        <v>6</v>
      </c>
      <c r="G1301" s="96">
        <f t="shared" si="29"/>
        <v>1260</v>
      </c>
      <c r="H1301" s="71" t="s">
        <v>24</v>
      </c>
      <c r="I1301" s="72"/>
      <c r="J1301" s="73">
        <v>10</v>
      </c>
      <c r="K1301" s="74">
        <v>10</v>
      </c>
      <c r="L1301" s="97" t="s">
        <v>25</v>
      </c>
      <c r="M1301" s="98" t="s">
        <v>82</v>
      </c>
      <c r="N1301" s="99">
        <v>10</v>
      </c>
      <c r="O1301" s="100">
        <v>10</v>
      </c>
      <c r="P1301" s="71" t="s">
        <v>24</v>
      </c>
      <c r="Q1301" s="72"/>
      <c r="R1301" s="73">
        <v>2</v>
      </c>
      <c r="S1301" s="74">
        <v>2</v>
      </c>
      <c r="T1301" s="97" t="s">
        <v>23</v>
      </c>
      <c r="U1301" s="98" t="s">
        <v>98</v>
      </c>
      <c r="V1301" s="99">
        <v>2</v>
      </c>
      <c r="W1301" s="100">
        <v>2</v>
      </c>
      <c r="X1301" s="71"/>
      <c r="Y1301" s="72"/>
      <c r="Z1301" s="73"/>
      <c r="AA1301" s="74"/>
      <c r="AB1301" s="97"/>
      <c r="AC1301" s="98"/>
      <c r="AD1301" s="99"/>
      <c r="AE1301" s="100"/>
      <c r="AF1301" s="71"/>
      <c r="AG1301" s="72"/>
      <c r="AH1301" s="73"/>
      <c r="AI1301" s="74"/>
      <c r="AJ1301" s="97"/>
      <c r="AK1301" s="98"/>
      <c r="AL1301" s="99"/>
      <c r="AM1301" s="100"/>
      <c r="AN1301" s="71"/>
      <c r="AO1301" s="72"/>
      <c r="AP1301" s="73"/>
      <c r="AQ1301" s="74"/>
      <c r="AR1301" s="97"/>
      <c r="AS1301" s="98"/>
      <c r="AT1301" s="99"/>
      <c r="AU1301" s="100"/>
    </row>
    <row r="1302" spans="1:47">
      <c r="A1302" s="67"/>
      <c r="B1302" s="140" t="s">
        <v>936</v>
      </c>
      <c r="C1302" s="68">
        <v>2</v>
      </c>
      <c r="D1302" s="101" t="s">
        <v>1003</v>
      </c>
      <c r="E1302" s="70">
        <v>250</v>
      </c>
      <c r="F1302" s="70">
        <v>4</v>
      </c>
      <c r="G1302" s="96">
        <f t="shared" si="29"/>
        <v>1000</v>
      </c>
      <c r="H1302" s="71"/>
      <c r="I1302" s="72"/>
      <c r="J1302" s="73"/>
      <c r="K1302" s="74"/>
      <c r="L1302" s="97"/>
      <c r="M1302" s="98"/>
      <c r="N1302" s="99"/>
      <c r="O1302" s="100"/>
      <c r="P1302" s="71"/>
      <c r="Q1302" s="72"/>
      <c r="R1302" s="73"/>
      <c r="S1302" s="74"/>
      <c r="T1302" s="97"/>
      <c r="U1302" s="98"/>
      <c r="V1302" s="99"/>
      <c r="W1302" s="100"/>
      <c r="X1302" s="71"/>
      <c r="Y1302" s="72"/>
      <c r="Z1302" s="73"/>
      <c r="AA1302" s="74"/>
      <c r="AB1302" s="97"/>
      <c r="AC1302" s="98"/>
      <c r="AD1302" s="99"/>
      <c r="AE1302" s="100"/>
      <c r="AF1302" s="71"/>
      <c r="AG1302" s="72"/>
      <c r="AH1302" s="73"/>
      <c r="AI1302" s="74"/>
      <c r="AJ1302" s="97"/>
      <c r="AK1302" s="98"/>
      <c r="AL1302" s="99"/>
      <c r="AM1302" s="100"/>
      <c r="AN1302" s="71"/>
      <c r="AO1302" s="72"/>
      <c r="AP1302" s="73"/>
      <c r="AQ1302" s="74"/>
      <c r="AR1302" s="97"/>
      <c r="AS1302" s="98"/>
      <c r="AT1302" s="99"/>
      <c r="AU1302" s="100"/>
    </row>
    <row r="1303" spans="1:47">
      <c r="A1303" s="67"/>
      <c r="B1303" s="140" t="s">
        <v>936</v>
      </c>
      <c r="C1303" s="68">
        <v>2</v>
      </c>
      <c r="D1303" s="101" t="s">
        <v>679</v>
      </c>
      <c r="E1303" s="70">
        <v>250</v>
      </c>
      <c r="F1303" s="70">
        <v>4</v>
      </c>
      <c r="G1303" s="96">
        <f t="shared" si="29"/>
        <v>1000</v>
      </c>
      <c r="H1303" s="71" t="s">
        <v>24</v>
      </c>
      <c r="I1303" s="72"/>
      <c r="J1303" s="73">
        <v>4</v>
      </c>
      <c r="K1303" s="74">
        <v>4</v>
      </c>
      <c r="L1303" s="97" t="s">
        <v>25</v>
      </c>
      <c r="M1303" s="98" t="s">
        <v>82</v>
      </c>
      <c r="N1303" s="99">
        <v>4</v>
      </c>
      <c r="O1303" s="100">
        <v>4</v>
      </c>
      <c r="P1303" s="71"/>
      <c r="Q1303" s="72"/>
      <c r="R1303" s="73"/>
      <c r="S1303" s="74"/>
      <c r="T1303" s="97"/>
      <c r="U1303" s="98"/>
      <c r="V1303" s="99"/>
      <c r="W1303" s="100"/>
      <c r="X1303" s="71"/>
      <c r="Y1303" s="72"/>
      <c r="Z1303" s="73"/>
      <c r="AA1303" s="74"/>
      <c r="AB1303" s="97"/>
      <c r="AC1303" s="98"/>
      <c r="AD1303" s="99"/>
      <c r="AE1303" s="100"/>
      <c r="AF1303" s="71"/>
      <c r="AG1303" s="72"/>
      <c r="AH1303" s="73"/>
      <c r="AI1303" s="74"/>
      <c r="AJ1303" s="97"/>
      <c r="AK1303" s="98"/>
      <c r="AL1303" s="99"/>
      <c r="AM1303" s="100"/>
      <c r="AN1303" s="71"/>
      <c r="AO1303" s="72"/>
      <c r="AP1303" s="73"/>
      <c r="AQ1303" s="74"/>
      <c r="AR1303" s="97"/>
      <c r="AS1303" s="98"/>
      <c r="AT1303" s="99"/>
      <c r="AU1303" s="100"/>
    </row>
    <row r="1304" spans="1:47">
      <c r="A1304" s="67"/>
      <c r="B1304" s="140" t="s">
        <v>936</v>
      </c>
      <c r="C1304" s="134">
        <v>2</v>
      </c>
      <c r="D1304" s="135" t="s">
        <v>1004</v>
      </c>
      <c r="E1304" s="70">
        <v>210</v>
      </c>
      <c r="F1304" s="70">
        <v>6</v>
      </c>
      <c r="G1304" s="96">
        <f t="shared" si="29"/>
        <v>1260</v>
      </c>
      <c r="H1304" s="71" t="s">
        <v>24</v>
      </c>
      <c r="I1304" s="72"/>
      <c r="J1304" s="73">
        <v>8</v>
      </c>
      <c r="K1304" s="74">
        <v>8</v>
      </c>
      <c r="L1304" s="97" t="s">
        <v>25</v>
      </c>
      <c r="M1304" s="98" t="s">
        <v>82</v>
      </c>
      <c r="N1304" s="99">
        <v>8</v>
      </c>
      <c r="O1304" s="100">
        <v>8</v>
      </c>
      <c r="P1304" s="71" t="s">
        <v>24</v>
      </c>
      <c r="Q1304" s="72"/>
      <c r="R1304" s="73">
        <v>4</v>
      </c>
      <c r="S1304" s="74">
        <v>4</v>
      </c>
      <c r="T1304" s="97" t="s">
        <v>23</v>
      </c>
      <c r="U1304" s="98" t="s">
        <v>98</v>
      </c>
      <c r="V1304" s="99">
        <v>4</v>
      </c>
      <c r="W1304" s="100">
        <v>4</v>
      </c>
      <c r="X1304" s="71"/>
      <c r="Y1304" s="72"/>
      <c r="Z1304" s="73"/>
      <c r="AA1304" s="74"/>
      <c r="AB1304" s="97"/>
      <c r="AC1304" s="98"/>
      <c r="AD1304" s="99"/>
      <c r="AE1304" s="100"/>
      <c r="AF1304" s="71"/>
      <c r="AG1304" s="72"/>
      <c r="AH1304" s="73"/>
      <c r="AI1304" s="74"/>
      <c r="AJ1304" s="97"/>
      <c r="AK1304" s="98"/>
      <c r="AL1304" s="99"/>
      <c r="AM1304" s="100"/>
      <c r="AN1304" s="71"/>
      <c r="AO1304" s="72"/>
      <c r="AP1304" s="73"/>
      <c r="AQ1304" s="74"/>
      <c r="AR1304" s="97"/>
      <c r="AS1304" s="98"/>
      <c r="AT1304" s="99"/>
      <c r="AU1304" s="100"/>
    </row>
    <row r="1305" spans="1:47">
      <c r="A1305" s="67"/>
      <c r="B1305" s="153" t="s">
        <v>936</v>
      </c>
      <c r="C1305" s="68">
        <v>1</v>
      </c>
      <c r="D1305" s="101" t="s">
        <v>1005</v>
      </c>
      <c r="E1305" s="70">
        <v>250</v>
      </c>
      <c r="F1305" s="70">
        <v>12</v>
      </c>
      <c r="G1305" s="96">
        <f t="shared" si="29"/>
        <v>3000</v>
      </c>
      <c r="H1305" s="71" t="s">
        <v>24</v>
      </c>
      <c r="I1305" s="72"/>
      <c r="J1305" s="73">
        <v>5</v>
      </c>
      <c r="K1305" s="74">
        <v>5</v>
      </c>
      <c r="L1305" s="97" t="s">
        <v>25</v>
      </c>
      <c r="M1305" s="98" t="s">
        <v>82</v>
      </c>
      <c r="N1305" s="99">
        <v>5</v>
      </c>
      <c r="O1305" s="100">
        <v>5</v>
      </c>
      <c r="P1305" s="71"/>
      <c r="Q1305" s="72"/>
      <c r="R1305" s="73"/>
      <c r="S1305" s="74"/>
      <c r="T1305" s="97"/>
      <c r="U1305" s="98"/>
      <c r="V1305" s="99"/>
      <c r="W1305" s="100"/>
      <c r="X1305" s="71"/>
      <c r="Y1305" s="72"/>
      <c r="Z1305" s="73"/>
      <c r="AA1305" s="74"/>
      <c r="AB1305" s="97"/>
      <c r="AC1305" s="98"/>
      <c r="AD1305" s="99"/>
      <c r="AE1305" s="100"/>
      <c r="AF1305" s="71"/>
      <c r="AG1305" s="72"/>
      <c r="AH1305" s="73"/>
      <c r="AI1305" s="74"/>
      <c r="AJ1305" s="97"/>
      <c r="AK1305" s="98"/>
      <c r="AL1305" s="99"/>
      <c r="AM1305" s="100"/>
      <c r="AN1305" s="71"/>
      <c r="AO1305" s="72"/>
      <c r="AP1305" s="73"/>
      <c r="AQ1305" s="74"/>
      <c r="AR1305" s="97"/>
      <c r="AS1305" s="98"/>
      <c r="AT1305" s="99"/>
      <c r="AU1305" s="100"/>
    </row>
    <row r="1306" spans="1:47">
      <c r="A1306" s="67"/>
      <c r="B1306" s="140" t="s">
        <v>936</v>
      </c>
      <c r="C1306" s="68"/>
      <c r="D1306" s="101" t="s">
        <v>515</v>
      </c>
      <c r="E1306" s="70">
        <v>210</v>
      </c>
      <c r="F1306" s="70">
        <v>10</v>
      </c>
      <c r="G1306" s="96">
        <f t="shared" si="29"/>
        <v>2100</v>
      </c>
      <c r="H1306" s="71" t="s">
        <v>24</v>
      </c>
      <c r="I1306" s="72"/>
      <c r="J1306" s="73">
        <v>1</v>
      </c>
      <c r="K1306" s="74">
        <v>1</v>
      </c>
      <c r="L1306" s="97" t="s">
        <v>25</v>
      </c>
      <c r="M1306" s="98" t="s">
        <v>106</v>
      </c>
      <c r="N1306" s="99">
        <v>1</v>
      </c>
      <c r="O1306" s="100">
        <v>1</v>
      </c>
      <c r="P1306" s="71"/>
      <c r="Q1306" s="72"/>
      <c r="R1306" s="73"/>
      <c r="S1306" s="74"/>
      <c r="T1306" s="97"/>
      <c r="U1306" s="98"/>
      <c r="V1306" s="99"/>
      <c r="W1306" s="100"/>
      <c r="X1306" s="71"/>
      <c r="Y1306" s="72"/>
      <c r="Z1306" s="73"/>
      <c r="AA1306" s="74"/>
      <c r="AB1306" s="97"/>
      <c r="AC1306" s="98"/>
      <c r="AD1306" s="99"/>
      <c r="AE1306" s="100"/>
      <c r="AF1306" s="71"/>
      <c r="AG1306" s="72"/>
      <c r="AH1306" s="73"/>
      <c r="AI1306" s="74"/>
      <c r="AJ1306" s="97"/>
      <c r="AK1306" s="98"/>
      <c r="AL1306" s="99"/>
      <c r="AM1306" s="100"/>
      <c r="AN1306" s="71"/>
      <c r="AO1306" s="72"/>
      <c r="AP1306" s="73"/>
      <c r="AQ1306" s="74"/>
      <c r="AR1306" s="97"/>
      <c r="AS1306" s="98"/>
      <c r="AT1306" s="99"/>
      <c r="AU1306" s="100"/>
    </row>
    <row r="1307" spans="1:47">
      <c r="A1307" s="67"/>
      <c r="B1307" s="140" t="s">
        <v>936</v>
      </c>
      <c r="C1307" s="68">
        <v>2</v>
      </c>
      <c r="D1307" s="101" t="s">
        <v>630</v>
      </c>
      <c r="E1307" s="70">
        <v>210</v>
      </c>
      <c r="F1307" s="70">
        <v>6</v>
      </c>
      <c r="G1307" s="96">
        <f t="shared" si="29"/>
        <v>1260</v>
      </c>
      <c r="H1307" s="71" t="s">
        <v>24</v>
      </c>
      <c r="I1307" s="72"/>
      <c r="J1307" s="73">
        <v>8</v>
      </c>
      <c r="K1307" s="74">
        <v>8</v>
      </c>
      <c r="L1307" s="97" t="s">
        <v>25</v>
      </c>
      <c r="M1307" s="98" t="s">
        <v>82</v>
      </c>
      <c r="N1307" s="99">
        <v>8</v>
      </c>
      <c r="O1307" s="100">
        <v>8</v>
      </c>
      <c r="P1307" s="71"/>
      <c r="Q1307" s="72"/>
      <c r="R1307" s="73"/>
      <c r="S1307" s="74"/>
      <c r="T1307" s="97"/>
      <c r="U1307" s="98"/>
      <c r="V1307" s="99"/>
      <c r="W1307" s="100"/>
      <c r="X1307" s="71"/>
      <c r="Y1307" s="72"/>
      <c r="Z1307" s="73"/>
      <c r="AA1307" s="74"/>
      <c r="AB1307" s="97"/>
      <c r="AC1307" s="98"/>
      <c r="AD1307" s="99"/>
      <c r="AE1307" s="100"/>
      <c r="AF1307" s="71"/>
      <c r="AG1307" s="72"/>
      <c r="AH1307" s="73"/>
      <c r="AI1307" s="74"/>
      <c r="AJ1307" s="97"/>
      <c r="AK1307" s="98"/>
      <c r="AL1307" s="99"/>
      <c r="AM1307" s="100"/>
      <c r="AN1307" s="71"/>
      <c r="AO1307" s="72"/>
      <c r="AP1307" s="73"/>
      <c r="AQ1307" s="74"/>
      <c r="AR1307" s="97"/>
      <c r="AS1307" s="98"/>
      <c r="AT1307" s="99"/>
      <c r="AU1307" s="100"/>
    </row>
    <row r="1308" spans="1:47">
      <c r="A1308" s="67">
        <f>A1307+1</f>
        <v>1</v>
      </c>
      <c r="B1308" s="140" t="s">
        <v>1006</v>
      </c>
      <c r="C1308" s="68">
        <v>2</v>
      </c>
      <c r="D1308" s="133" t="s">
        <v>1007</v>
      </c>
      <c r="E1308" s="70">
        <v>310</v>
      </c>
      <c r="F1308" s="70">
        <v>4</v>
      </c>
      <c r="G1308" s="96">
        <f t="shared" ref="G1308:G1323" si="30">E1308*F1308</f>
        <v>1240</v>
      </c>
      <c r="H1308" s="71" t="s">
        <v>24</v>
      </c>
      <c r="I1308" s="72"/>
      <c r="J1308" s="73">
        <v>2</v>
      </c>
      <c r="K1308" s="74">
        <v>2</v>
      </c>
      <c r="L1308" s="97" t="s">
        <v>25</v>
      </c>
      <c r="M1308" s="98" t="s">
        <v>78</v>
      </c>
      <c r="N1308" s="99">
        <v>2</v>
      </c>
      <c r="O1308" s="100">
        <v>2</v>
      </c>
      <c r="P1308" s="71"/>
      <c r="Q1308" s="72"/>
      <c r="R1308" s="73"/>
      <c r="S1308" s="74"/>
      <c r="T1308" s="97"/>
      <c r="U1308" s="98"/>
      <c r="V1308" s="99"/>
      <c r="W1308" s="100"/>
      <c r="X1308" s="71"/>
      <c r="Y1308" s="72"/>
      <c r="Z1308" s="73"/>
      <c r="AA1308" s="74"/>
      <c r="AB1308" s="97"/>
      <c r="AC1308" s="98"/>
      <c r="AD1308" s="99"/>
      <c r="AE1308" s="100"/>
      <c r="AF1308" s="71"/>
      <c r="AG1308" s="72"/>
      <c r="AH1308" s="73"/>
      <c r="AI1308" s="74"/>
      <c r="AJ1308" s="97"/>
      <c r="AK1308" s="98"/>
      <c r="AL1308" s="99"/>
      <c r="AM1308" s="100"/>
      <c r="AN1308" s="71"/>
      <c r="AO1308" s="72"/>
      <c r="AP1308" s="73"/>
      <c r="AQ1308" s="74"/>
      <c r="AR1308" s="97"/>
      <c r="AS1308" s="98"/>
      <c r="AT1308" s="99"/>
      <c r="AU1308" s="100"/>
    </row>
    <row r="1309" spans="1:47">
      <c r="A1309" s="67"/>
      <c r="B1309" s="140" t="s">
        <v>1006</v>
      </c>
      <c r="C1309" s="68">
        <v>2</v>
      </c>
      <c r="D1309" s="101" t="s">
        <v>1008</v>
      </c>
      <c r="E1309" s="70">
        <v>310</v>
      </c>
      <c r="F1309" s="70">
        <v>4</v>
      </c>
      <c r="G1309" s="96">
        <f t="shared" si="30"/>
        <v>1240</v>
      </c>
      <c r="H1309" s="71" t="s">
        <v>24</v>
      </c>
      <c r="I1309" s="72"/>
      <c r="J1309" s="73">
        <v>1</v>
      </c>
      <c r="K1309" s="74">
        <v>1</v>
      </c>
      <c r="L1309" s="97" t="s">
        <v>25</v>
      </c>
      <c r="M1309" s="98" t="s">
        <v>106</v>
      </c>
      <c r="N1309" s="99">
        <v>1</v>
      </c>
      <c r="O1309" s="100">
        <v>1</v>
      </c>
      <c r="P1309" s="71" t="s">
        <v>24</v>
      </c>
      <c r="Q1309" s="72"/>
      <c r="R1309" s="73">
        <v>7</v>
      </c>
      <c r="S1309" s="74">
        <v>7</v>
      </c>
      <c r="T1309" s="97" t="s">
        <v>23</v>
      </c>
      <c r="U1309" s="98" t="s">
        <v>77</v>
      </c>
      <c r="V1309" s="99">
        <v>7</v>
      </c>
      <c r="W1309" s="100">
        <v>7</v>
      </c>
      <c r="X1309" s="71"/>
      <c r="Y1309" s="72"/>
      <c r="Z1309" s="73"/>
      <c r="AA1309" s="74"/>
      <c r="AB1309" s="97"/>
      <c r="AC1309" s="98"/>
      <c r="AD1309" s="99"/>
      <c r="AE1309" s="100"/>
      <c r="AF1309" s="71"/>
      <c r="AG1309" s="72"/>
      <c r="AH1309" s="73"/>
      <c r="AI1309" s="74"/>
      <c r="AJ1309" s="97"/>
      <c r="AK1309" s="98"/>
      <c r="AL1309" s="99"/>
      <c r="AM1309" s="100"/>
      <c r="AN1309" s="71"/>
      <c r="AO1309" s="72"/>
      <c r="AP1309" s="73"/>
      <c r="AQ1309" s="74"/>
      <c r="AR1309" s="97"/>
      <c r="AS1309" s="98"/>
      <c r="AT1309" s="99"/>
      <c r="AU1309" s="100"/>
    </row>
    <row r="1310" spans="1:47">
      <c r="A1310" s="67"/>
      <c r="B1310" s="140" t="s">
        <v>1006</v>
      </c>
      <c r="C1310" s="68">
        <v>2</v>
      </c>
      <c r="D1310" s="101" t="s">
        <v>1009</v>
      </c>
      <c r="E1310" s="70">
        <v>310</v>
      </c>
      <c r="F1310" s="70">
        <v>4</v>
      </c>
      <c r="G1310" s="96">
        <f t="shared" si="30"/>
        <v>1240</v>
      </c>
      <c r="H1310" s="71" t="s">
        <v>24</v>
      </c>
      <c r="I1310" s="72"/>
      <c r="J1310" s="73">
        <v>1</v>
      </c>
      <c r="K1310" s="74">
        <v>1</v>
      </c>
      <c r="L1310" s="97" t="s">
        <v>25</v>
      </c>
      <c r="M1310" s="98" t="s">
        <v>106</v>
      </c>
      <c r="N1310" s="99">
        <v>1</v>
      </c>
      <c r="O1310" s="100">
        <v>1</v>
      </c>
      <c r="P1310" s="71" t="s">
        <v>24</v>
      </c>
      <c r="Q1310" s="72"/>
      <c r="R1310" s="73">
        <v>6</v>
      </c>
      <c r="S1310" s="74">
        <v>6</v>
      </c>
      <c r="T1310" s="97" t="s">
        <v>23</v>
      </c>
      <c r="U1310" s="98" t="s">
        <v>77</v>
      </c>
      <c r="V1310" s="99">
        <v>6</v>
      </c>
      <c r="W1310" s="100">
        <v>6</v>
      </c>
      <c r="X1310" s="71"/>
      <c r="Y1310" s="72"/>
      <c r="Z1310" s="73"/>
      <c r="AA1310" s="74"/>
      <c r="AB1310" s="97"/>
      <c r="AC1310" s="98"/>
      <c r="AD1310" s="99"/>
      <c r="AE1310" s="100"/>
      <c r="AF1310" s="71"/>
      <c r="AG1310" s="72"/>
      <c r="AH1310" s="73"/>
      <c r="AI1310" s="74"/>
      <c r="AJ1310" s="97"/>
      <c r="AK1310" s="98"/>
      <c r="AL1310" s="99"/>
      <c r="AM1310" s="100"/>
      <c r="AN1310" s="71"/>
      <c r="AO1310" s="72"/>
      <c r="AP1310" s="73"/>
      <c r="AQ1310" s="74"/>
      <c r="AR1310" s="97"/>
      <c r="AS1310" s="98"/>
      <c r="AT1310" s="99"/>
      <c r="AU1310" s="100"/>
    </row>
    <row r="1311" spans="1:47">
      <c r="A1311" s="67"/>
      <c r="B1311" s="140" t="s">
        <v>1006</v>
      </c>
      <c r="C1311" s="68">
        <v>2</v>
      </c>
      <c r="D1311" s="101" t="s">
        <v>685</v>
      </c>
      <c r="E1311" s="70">
        <v>310</v>
      </c>
      <c r="F1311" s="70">
        <v>4</v>
      </c>
      <c r="G1311" s="96">
        <f t="shared" si="30"/>
        <v>1240</v>
      </c>
      <c r="H1311" s="71" t="s">
        <v>24</v>
      </c>
      <c r="I1311" s="72"/>
      <c r="J1311" s="73">
        <v>1</v>
      </c>
      <c r="K1311" s="74">
        <v>1</v>
      </c>
      <c r="L1311" s="97" t="s">
        <v>25</v>
      </c>
      <c r="M1311" s="98" t="s">
        <v>102</v>
      </c>
      <c r="N1311" s="99">
        <v>1</v>
      </c>
      <c r="O1311" s="100">
        <v>1</v>
      </c>
      <c r="P1311" s="71"/>
      <c r="Q1311" s="72"/>
      <c r="R1311" s="73"/>
      <c r="S1311" s="74"/>
      <c r="T1311" s="97"/>
      <c r="U1311" s="98"/>
      <c r="V1311" s="99"/>
      <c r="W1311" s="100"/>
      <c r="X1311" s="71"/>
      <c r="Y1311" s="72"/>
      <c r="Z1311" s="73"/>
      <c r="AA1311" s="74"/>
      <c r="AB1311" s="97"/>
      <c r="AC1311" s="98"/>
      <c r="AD1311" s="99"/>
      <c r="AE1311" s="100"/>
      <c r="AF1311" s="71"/>
      <c r="AG1311" s="72"/>
      <c r="AH1311" s="73"/>
      <c r="AI1311" s="74"/>
      <c r="AJ1311" s="97"/>
      <c r="AK1311" s="98"/>
      <c r="AL1311" s="99"/>
      <c r="AM1311" s="100"/>
      <c r="AN1311" s="71"/>
      <c r="AO1311" s="72"/>
      <c r="AP1311" s="73"/>
      <c r="AQ1311" s="74"/>
      <c r="AR1311" s="97"/>
      <c r="AS1311" s="98"/>
      <c r="AT1311" s="99"/>
      <c r="AU1311" s="100"/>
    </row>
    <row r="1312" spans="1:47">
      <c r="A1312" s="67"/>
      <c r="B1312" s="140" t="s">
        <v>1006</v>
      </c>
      <c r="C1312" s="68">
        <v>2</v>
      </c>
      <c r="D1312" s="101" t="s">
        <v>362</v>
      </c>
      <c r="E1312" s="70">
        <v>310</v>
      </c>
      <c r="F1312" s="70">
        <v>12</v>
      </c>
      <c r="G1312" s="96">
        <f t="shared" si="30"/>
        <v>3720</v>
      </c>
      <c r="H1312" s="71" t="s">
        <v>24</v>
      </c>
      <c r="I1312" s="72"/>
      <c r="J1312" s="73">
        <v>4</v>
      </c>
      <c r="K1312" s="74">
        <v>4</v>
      </c>
      <c r="L1312" s="97" t="s">
        <v>25</v>
      </c>
      <c r="M1312" s="98" t="s">
        <v>78</v>
      </c>
      <c r="N1312" s="99">
        <v>4</v>
      </c>
      <c r="O1312" s="100">
        <v>4</v>
      </c>
      <c r="P1312" s="71" t="s">
        <v>24</v>
      </c>
      <c r="Q1312" s="72"/>
      <c r="R1312" s="73">
        <v>6</v>
      </c>
      <c r="S1312" s="74">
        <v>6</v>
      </c>
      <c r="T1312" s="97" t="s">
        <v>23</v>
      </c>
      <c r="U1312" s="98" t="s">
        <v>82</v>
      </c>
      <c r="V1312" s="99">
        <v>6</v>
      </c>
      <c r="W1312" s="100">
        <v>6</v>
      </c>
      <c r="X1312" s="71"/>
      <c r="Y1312" s="72"/>
      <c r="Z1312" s="73"/>
      <c r="AA1312" s="74"/>
      <c r="AB1312" s="97"/>
      <c r="AC1312" s="98"/>
      <c r="AD1312" s="99"/>
      <c r="AE1312" s="100"/>
      <c r="AF1312" s="71"/>
      <c r="AG1312" s="72"/>
      <c r="AH1312" s="73"/>
      <c r="AI1312" s="74"/>
      <c r="AJ1312" s="97"/>
      <c r="AK1312" s="98"/>
      <c r="AL1312" s="99"/>
      <c r="AM1312" s="100"/>
      <c r="AN1312" s="71"/>
      <c r="AO1312" s="72"/>
      <c r="AP1312" s="73"/>
      <c r="AQ1312" s="74"/>
      <c r="AR1312" s="97"/>
      <c r="AS1312" s="98"/>
      <c r="AT1312" s="99"/>
      <c r="AU1312" s="100"/>
    </row>
    <row r="1313" spans="1:47">
      <c r="A1313" s="67"/>
      <c r="B1313" s="140" t="s">
        <v>1006</v>
      </c>
      <c r="C1313" s="68">
        <v>2</v>
      </c>
      <c r="D1313" s="101" t="s">
        <v>226</v>
      </c>
      <c r="E1313" s="70">
        <v>310</v>
      </c>
      <c r="F1313" s="70">
        <v>4</v>
      </c>
      <c r="G1313" s="96">
        <f t="shared" si="30"/>
        <v>1240</v>
      </c>
      <c r="H1313" s="71" t="s">
        <v>24</v>
      </c>
      <c r="I1313" s="72"/>
      <c r="J1313" s="73">
        <v>12</v>
      </c>
      <c r="K1313" s="74">
        <v>12</v>
      </c>
      <c r="L1313" s="97" t="s">
        <v>25</v>
      </c>
      <c r="M1313" s="98" t="s">
        <v>78</v>
      </c>
      <c r="N1313" s="99">
        <v>12</v>
      </c>
      <c r="O1313" s="100">
        <v>12</v>
      </c>
      <c r="P1313" s="71" t="s">
        <v>24</v>
      </c>
      <c r="Q1313" s="72"/>
      <c r="R1313" s="73">
        <v>1</v>
      </c>
      <c r="S1313" s="74">
        <v>1</v>
      </c>
      <c r="T1313" s="97" t="s">
        <v>23</v>
      </c>
      <c r="U1313" s="98" t="s">
        <v>106</v>
      </c>
      <c r="V1313" s="99">
        <v>1</v>
      </c>
      <c r="W1313" s="100">
        <v>1</v>
      </c>
      <c r="X1313" s="71"/>
      <c r="Y1313" s="72"/>
      <c r="Z1313" s="73"/>
      <c r="AA1313" s="74"/>
      <c r="AB1313" s="97"/>
      <c r="AC1313" s="98"/>
      <c r="AD1313" s="99"/>
      <c r="AE1313" s="100"/>
      <c r="AF1313" s="71"/>
      <c r="AG1313" s="72"/>
      <c r="AH1313" s="73"/>
      <c r="AI1313" s="74"/>
      <c r="AJ1313" s="97"/>
      <c r="AK1313" s="98"/>
      <c r="AL1313" s="99"/>
      <c r="AM1313" s="100"/>
      <c r="AN1313" s="71"/>
      <c r="AO1313" s="72"/>
      <c r="AP1313" s="73"/>
      <c r="AQ1313" s="74"/>
      <c r="AR1313" s="97"/>
      <c r="AS1313" s="98"/>
      <c r="AT1313" s="99"/>
      <c r="AU1313" s="100"/>
    </row>
    <row r="1314" spans="1:47">
      <c r="A1314" s="67"/>
      <c r="B1314" s="140" t="s">
        <v>1006</v>
      </c>
      <c r="C1314" s="68">
        <v>2</v>
      </c>
      <c r="D1314" s="101" t="s">
        <v>1010</v>
      </c>
      <c r="E1314" s="70">
        <v>310</v>
      </c>
      <c r="F1314" s="70">
        <v>6</v>
      </c>
      <c r="G1314" s="96">
        <f t="shared" si="30"/>
        <v>1860</v>
      </c>
      <c r="H1314" s="71" t="s">
        <v>24</v>
      </c>
      <c r="I1314" s="72"/>
      <c r="J1314" s="73">
        <v>2</v>
      </c>
      <c r="K1314" s="74">
        <v>2</v>
      </c>
      <c r="L1314" s="97" t="s">
        <v>25</v>
      </c>
      <c r="M1314" s="98" t="s">
        <v>1022</v>
      </c>
      <c r="N1314" s="99">
        <v>2</v>
      </c>
      <c r="O1314" s="100">
        <v>2</v>
      </c>
      <c r="P1314" s="71"/>
      <c r="Q1314" s="72"/>
      <c r="R1314" s="73"/>
      <c r="S1314" s="74"/>
      <c r="T1314" s="97"/>
      <c r="U1314" s="98"/>
      <c r="V1314" s="99"/>
      <c r="W1314" s="100"/>
      <c r="X1314" s="71"/>
      <c r="Y1314" s="72"/>
      <c r="Z1314" s="73"/>
      <c r="AA1314" s="74"/>
      <c r="AB1314" s="97"/>
      <c r="AC1314" s="98"/>
      <c r="AD1314" s="99"/>
      <c r="AE1314" s="100"/>
      <c r="AF1314" s="71"/>
      <c r="AG1314" s="72"/>
      <c r="AH1314" s="73"/>
      <c r="AI1314" s="74"/>
      <c r="AJ1314" s="97"/>
      <c r="AK1314" s="98"/>
      <c r="AL1314" s="99"/>
      <c r="AM1314" s="100"/>
      <c r="AN1314" s="71"/>
      <c r="AO1314" s="72"/>
      <c r="AP1314" s="73"/>
      <c r="AQ1314" s="74"/>
      <c r="AR1314" s="97"/>
      <c r="AS1314" s="98"/>
      <c r="AT1314" s="99"/>
      <c r="AU1314" s="100"/>
    </row>
    <row r="1315" spans="1:47">
      <c r="A1315" s="67"/>
      <c r="B1315" s="140" t="s">
        <v>1006</v>
      </c>
      <c r="C1315" s="68">
        <v>2</v>
      </c>
      <c r="D1315" s="101" t="s">
        <v>314</v>
      </c>
      <c r="E1315" s="70">
        <v>310</v>
      </c>
      <c r="F1315" s="70">
        <v>10</v>
      </c>
      <c r="G1315" s="96">
        <f t="shared" si="30"/>
        <v>3100</v>
      </c>
      <c r="H1315" s="71" t="s">
        <v>24</v>
      </c>
      <c r="I1315" s="72"/>
      <c r="J1315" s="73">
        <v>9</v>
      </c>
      <c r="K1315" s="74">
        <v>9</v>
      </c>
      <c r="L1315" s="97" t="s">
        <v>25</v>
      </c>
      <c r="M1315" s="98" t="s">
        <v>1022</v>
      </c>
      <c r="N1315" s="99">
        <v>9</v>
      </c>
      <c r="O1315" s="100">
        <v>9</v>
      </c>
      <c r="P1315" s="71"/>
      <c r="Q1315" s="72"/>
      <c r="R1315" s="73"/>
      <c r="S1315" s="74"/>
      <c r="T1315" s="97"/>
      <c r="U1315" s="98"/>
      <c r="V1315" s="99"/>
      <c r="W1315" s="100"/>
      <c r="X1315" s="71"/>
      <c r="Y1315" s="72"/>
      <c r="Z1315" s="73"/>
      <c r="AA1315" s="74"/>
      <c r="AB1315" s="97"/>
      <c r="AC1315" s="98"/>
      <c r="AD1315" s="99"/>
      <c r="AE1315" s="100"/>
      <c r="AF1315" s="71"/>
      <c r="AG1315" s="72"/>
      <c r="AH1315" s="73"/>
      <c r="AI1315" s="74"/>
      <c r="AJ1315" s="97"/>
      <c r="AK1315" s="98"/>
      <c r="AL1315" s="99"/>
      <c r="AM1315" s="100"/>
      <c r="AN1315" s="71"/>
      <c r="AO1315" s="72"/>
      <c r="AP1315" s="73"/>
      <c r="AQ1315" s="74"/>
      <c r="AR1315" s="97"/>
      <c r="AS1315" s="98"/>
      <c r="AT1315" s="99"/>
      <c r="AU1315" s="100"/>
    </row>
    <row r="1316" spans="1:47">
      <c r="A1316" s="67"/>
      <c r="B1316" s="140" t="s">
        <v>1006</v>
      </c>
      <c r="C1316" s="68">
        <v>2</v>
      </c>
      <c r="D1316" s="101" t="s">
        <v>1011</v>
      </c>
      <c r="E1316" s="70">
        <v>310</v>
      </c>
      <c r="F1316" s="70">
        <v>6</v>
      </c>
      <c r="G1316" s="96">
        <f t="shared" si="30"/>
        <v>1860</v>
      </c>
      <c r="H1316" s="71" t="s">
        <v>24</v>
      </c>
      <c r="I1316" s="72"/>
      <c r="J1316" s="73">
        <v>76</v>
      </c>
      <c r="K1316" s="74">
        <v>76</v>
      </c>
      <c r="L1316" s="97" t="s">
        <v>25</v>
      </c>
      <c r="M1316" s="98" t="s">
        <v>78</v>
      </c>
      <c r="N1316" s="99">
        <v>76</v>
      </c>
      <c r="O1316" s="100">
        <v>76</v>
      </c>
      <c r="P1316" s="71" t="s">
        <v>24</v>
      </c>
      <c r="Q1316" s="72"/>
      <c r="R1316" s="73">
        <v>3</v>
      </c>
      <c r="S1316" s="74">
        <v>3</v>
      </c>
      <c r="T1316" s="97" t="s">
        <v>23</v>
      </c>
      <c r="U1316" s="98" t="s">
        <v>102</v>
      </c>
      <c r="V1316" s="99">
        <v>3</v>
      </c>
      <c r="W1316" s="100">
        <v>3</v>
      </c>
      <c r="X1316" s="71" t="s">
        <v>24</v>
      </c>
      <c r="Y1316" s="72"/>
      <c r="Z1316" s="73">
        <v>2</v>
      </c>
      <c r="AA1316" s="74">
        <v>2</v>
      </c>
      <c r="AB1316" s="97" t="s">
        <v>23</v>
      </c>
      <c r="AC1316" s="98" t="s">
        <v>106</v>
      </c>
      <c r="AD1316" s="99">
        <v>2</v>
      </c>
      <c r="AE1316" s="100">
        <v>2</v>
      </c>
      <c r="AF1316" s="71" t="s">
        <v>24</v>
      </c>
      <c r="AG1316" s="72"/>
      <c r="AH1316" s="73">
        <v>16</v>
      </c>
      <c r="AI1316" s="74">
        <v>16</v>
      </c>
      <c r="AJ1316" s="97" t="s">
        <v>23</v>
      </c>
      <c r="AK1316" s="98" t="s">
        <v>77</v>
      </c>
      <c r="AL1316" s="99">
        <v>16</v>
      </c>
      <c r="AM1316" s="100">
        <v>16</v>
      </c>
      <c r="AN1316" s="71"/>
      <c r="AO1316" s="72"/>
      <c r="AP1316" s="73"/>
      <c r="AQ1316" s="74"/>
      <c r="AR1316" s="97"/>
      <c r="AS1316" s="98"/>
      <c r="AT1316" s="99"/>
      <c r="AU1316" s="100"/>
    </row>
    <row r="1317" spans="1:47">
      <c r="A1317" s="67"/>
      <c r="B1317" s="140" t="s">
        <v>1006</v>
      </c>
      <c r="C1317" s="68"/>
      <c r="D1317" s="101" t="s">
        <v>1110</v>
      </c>
      <c r="E1317" s="70">
        <v>365</v>
      </c>
      <c r="F1317" s="70">
        <v>24</v>
      </c>
      <c r="G1317" s="96">
        <f t="shared" si="30"/>
        <v>8760</v>
      </c>
      <c r="H1317" s="71" t="s">
        <v>24</v>
      </c>
      <c r="I1317" s="72"/>
      <c r="J1317" s="73">
        <v>7</v>
      </c>
      <c r="K1317" s="74">
        <v>7</v>
      </c>
      <c r="L1317" s="97" t="s">
        <v>25</v>
      </c>
      <c r="M1317" s="98" t="s">
        <v>71</v>
      </c>
      <c r="N1317" s="99">
        <v>7</v>
      </c>
      <c r="O1317" s="100">
        <v>7</v>
      </c>
      <c r="P1317" s="71"/>
      <c r="Q1317" s="72"/>
      <c r="R1317" s="73"/>
      <c r="S1317" s="74"/>
      <c r="T1317" s="97"/>
      <c r="U1317" s="98"/>
      <c r="V1317" s="99"/>
      <c r="W1317" s="100"/>
      <c r="X1317" s="71"/>
      <c r="Y1317" s="72"/>
      <c r="Z1317" s="73"/>
      <c r="AA1317" s="74"/>
      <c r="AB1317" s="97"/>
      <c r="AC1317" s="98"/>
      <c r="AD1317" s="99"/>
      <c r="AE1317" s="100"/>
      <c r="AF1317" s="71"/>
      <c r="AG1317" s="72"/>
      <c r="AH1317" s="73"/>
      <c r="AI1317" s="74"/>
      <c r="AJ1317" s="97"/>
      <c r="AK1317" s="98"/>
      <c r="AL1317" s="99"/>
      <c r="AM1317" s="100"/>
      <c r="AN1317" s="71"/>
      <c r="AO1317" s="72"/>
      <c r="AP1317" s="73"/>
      <c r="AQ1317" s="74"/>
      <c r="AR1317" s="97"/>
      <c r="AS1317" s="98"/>
      <c r="AT1317" s="99"/>
      <c r="AU1317" s="100"/>
    </row>
    <row r="1318" spans="1:47">
      <c r="A1318" s="67"/>
      <c r="B1318" s="140" t="s">
        <v>1012</v>
      </c>
      <c r="C1318" s="68">
        <v>2</v>
      </c>
      <c r="D1318" s="101" t="s">
        <v>1011</v>
      </c>
      <c r="E1318" s="70">
        <v>310</v>
      </c>
      <c r="F1318" s="70">
        <v>6</v>
      </c>
      <c r="G1318" s="96">
        <f t="shared" si="30"/>
        <v>1860</v>
      </c>
      <c r="H1318" s="71" t="s">
        <v>24</v>
      </c>
      <c r="I1318" s="72"/>
      <c r="J1318" s="73">
        <v>64</v>
      </c>
      <c r="K1318" s="74">
        <v>64</v>
      </c>
      <c r="L1318" s="97" t="s">
        <v>25</v>
      </c>
      <c r="M1318" s="98" t="s">
        <v>78</v>
      </c>
      <c r="N1318" s="99">
        <v>64</v>
      </c>
      <c r="O1318" s="100">
        <v>64</v>
      </c>
      <c r="P1318" s="71"/>
      <c r="Q1318" s="72"/>
      <c r="R1318" s="73"/>
      <c r="S1318" s="74"/>
      <c r="T1318" s="97"/>
      <c r="U1318" s="98"/>
      <c r="V1318" s="99"/>
      <c r="W1318" s="100"/>
      <c r="X1318" s="71"/>
      <c r="Y1318" s="72"/>
      <c r="Z1318" s="73"/>
      <c r="AA1318" s="74"/>
      <c r="AB1318" s="97"/>
      <c r="AC1318" s="98"/>
      <c r="AD1318" s="99"/>
      <c r="AE1318" s="100"/>
      <c r="AF1318" s="71"/>
      <c r="AG1318" s="72"/>
      <c r="AH1318" s="73"/>
      <c r="AI1318" s="74"/>
      <c r="AJ1318" s="97"/>
      <c r="AK1318" s="98"/>
      <c r="AL1318" s="99"/>
      <c r="AM1318" s="100"/>
      <c r="AN1318" s="71"/>
      <c r="AO1318" s="72"/>
      <c r="AP1318" s="73"/>
      <c r="AQ1318" s="74"/>
      <c r="AR1318" s="97"/>
      <c r="AS1318" s="98"/>
      <c r="AT1318" s="99"/>
      <c r="AU1318" s="100"/>
    </row>
    <row r="1319" spans="1:47">
      <c r="A1319" s="67"/>
      <c r="B1319" s="140" t="s">
        <v>1012</v>
      </c>
      <c r="C1319" s="68">
        <v>2</v>
      </c>
      <c r="D1319" s="101" t="s">
        <v>1008</v>
      </c>
      <c r="E1319" s="70">
        <v>310</v>
      </c>
      <c r="F1319" s="70">
        <v>4</v>
      </c>
      <c r="G1319" s="96">
        <f t="shared" si="30"/>
        <v>1240</v>
      </c>
      <c r="H1319" s="71" t="s">
        <v>24</v>
      </c>
      <c r="I1319" s="72"/>
      <c r="J1319" s="73">
        <v>1</v>
      </c>
      <c r="K1319" s="74">
        <v>1</v>
      </c>
      <c r="L1319" s="97" t="s">
        <v>25</v>
      </c>
      <c r="M1319" s="98" t="s">
        <v>98</v>
      </c>
      <c r="N1319" s="99">
        <v>1</v>
      </c>
      <c r="O1319" s="100">
        <v>1</v>
      </c>
      <c r="P1319" s="71" t="s">
        <v>24</v>
      </c>
      <c r="Q1319" s="72"/>
      <c r="R1319" s="73">
        <v>2</v>
      </c>
      <c r="S1319" s="74">
        <v>2</v>
      </c>
      <c r="T1319" s="97" t="s">
        <v>23</v>
      </c>
      <c r="U1319" s="98" t="s">
        <v>106</v>
      </c>
      <c r="V1319" s="99">
        <v>2</v>
      </c>
      <c r="W1319" s="100">
        <v>2</v>
      </c>
      <c r="X1319" s="71"/>
      <c r="Y1319" s="72"/>
      <c r="Z1319" s="73"/>
      <c r="AA1319" s="74"/>
      <c r="AB1319" s="97"/>
      <c r="AC1319" s="98"/>
      <c r="AD1319" s="99"/>
      <c r="AE1319" s="100"/>
      <c r="AF1319" s="71"/>
      <c r="AG1319" s="72"/>
      <c r="AH1319" s="73"/>
      <c r="AI1319" s="74"/>
      <c r="AJ1319" s="97"/>
      <c r="AK1319" s="98"/>
      <c r="AL1319" s="99"/>
      <c r="AM1319" s="100"/>
      <c r="AN1319" s="71"/>
      <c r="AO1319" s="72"/>
      <c r="AP1319" s="73"/>
      <c r="AQ1319" s="74"/>
      <c r="AR1319" s="97"/>
      <c r="AS1319" s="98"/>
      <c r="AT1319" s="99"/>
      <c r="AU1319" s="100"/>
    </row>
    <row r="1320" spans="1:47">
      <c r="A1320" s="67"/>
      <c r="B1320" s="140" t="s">
        <v>1012</v>
      </c>
      <c r="C1320" s="68">
        <v>2</v>
      </c>
      <c r="D1320" s="101" t="s">
        <v>1009</v>
      </c>
      <c r="E1320" s="70">
        <v>310</v>
      </c>
      <c r="F1320" s="70">
        <v>4</v>
      </c>
      <c r="G1320" s="96">
        <f t="shared" si="30"/>
        <v>1240</v>
      </c>
      <c r="H1320" s="71" t="s">
        <v>24</v>
      </c>
      <c r="I1320" s="72"/>
      <c r="J1320" s="73">
        <v>1</v>
      </c>
      <c r="K1320" s="74">
        <v>1</v>
      </c>
      <c r="L1320" s="97" t="s">
        <v>25</v>
      </c>
      <c r="M1320" s="98" t="s">
        <v>98</v>
      </c>
      <c r="N1320" s="99">
        <v>1</v>
      </c>
      <c r="O1320" s="100">
        <v>1</v>
      </c>
      <c r="P1320" s="71" t="s">
        <v>24</v>
      </c>
      <c r="Q1320" s="72"/>
      <c r="R1320" s="73">
        <v>2</v>
      </c>
      <c r="S1320" s="74">
        <v>2</v>
      </c>
      <c r="T1320" s="97" t="s">
        <v>23</v>
      </c>
      <c r="U1320" s="98" t="s">
        <v>106</v>
      </c>
      <c r="V1320" s="99">
        <v>2</v>
      </c>
      <c r="W1320" s="100">
        <v>2</v>
      </c>
      <c r="X1320" s="71"/>
      <c r="Y1320" s="72"/>
      <c r="Z1320" s="73"/>
      <c r="AA1320" s="74"/>
      <c r="AB1320" s="97"/>
      <c r="AC1320" s="98"/>
      <c r="AD1320" s="99"/>
      <c r="AE1320" s="100"/>
      <c r="AF1320" s="71"/>
      <c r="AG1320" s="72"/>
      <c r="AH1320" s="73"/>
      <c r="AI1320" s="74"/>
      <c r="AJ1320" s="97"/>
      <c r="AK1320" s="98"/>
      <c r="AL1320" s="99"/>
      <c r="AM1320" s="100"/>
      <c r="AN1320" s="71"/>
      <c r="AO1320" s="72"/>
      <c r="AP1320" s="73"/>
      <c r="AQ1320" s="74"/>
      <c r="AR1320" s="97"/>
      <c r="AS1320" s="98"/>
      <c r="AT1320" s="99"/>
      <c r="AU1320" s="100"/>
    </row>
    <row r="1321" spans="1:47">
      <c r="A1321" s="67"/>
      <c r="B1321" s="140" t="s">
        <v>1012</v>
      </c>
      <c r="C1321" s="68">
        <v>2</v>
      </c>
      <c r="D1321" s="101" t="s">
        <v>1013</v>
      </c>
      <c r="E1321" s="70">
        <v>310</v>
      </c>
      <c r="F1321" s="70">
        <v>12</v>
      </c>
      <c r="G1321" s="96">
        <f t="shared" si="30"/>
        <v>3720</v>
      </c>
      <c r="H1321" s="71" t="s">
        <v>24</v>
      </c>
      <c r="I1321" s="72"/>
      <c r="J1321" s="73">
        <v>7</v>
      </c>
      <c r="K1321" s="74">
        <v>7</v>
      </c>
      <c r="L1321" s="97" t="s">
        <v>25</v>
      </c>
      <c r="M1321" s="98" t="s">
        <v>78</v>
      </c>
      <c r="N1321" s="99">
        <v>7</v>
      </c>
      <c r="O1321" s="100">
        <v>7</v>
      </c>
      <c r="P1321" s="71"/>
      <c r="Q1321" s="72"/>
      <c r="R1321" s="73"/>
      <c r="S1321" s="74"/>
      <c r="T1321" s="97"/>
      <c r="U1321" s="98"/>
      <c r="V1321" s="99"/>
      <c r="W1321" s="100"/>
      <c r="X1321" s="71"/>
      <c r="Y1321" s="72"/>
      <c r="Z1321" s="73"/>
      <c r="AA1321" s="74"/>
      <c r="AB1321" s="97"/>
      <c r="AC1321" s="98"/>
      <c r="AD1321" s="99"/>
      <c r="AE1321" s="100"/>
      <c r="AF1321" s="71"/>
      <c r="AG1321" s="72"/>
      <c r="AH1321" s="73"/>
      <c r="AI1321" s="74"/>
      <c r="AJ1321" s="97"/>
      <c r="AK1321" s="98"/>
      <c r="AL1321" s="99"/>
      <c r="AM1321" s="100"/>
      <c r="AN1321" s="71"/>
      <c r="AO1321" s="72"/>
      <c r="AP1321" s="73"/>
      <c r="AQ1321" s="74"/>
      <c r="AR1321" s="97"/>
      <c r="AS1321" s="98"/>
      <c r="AT1321" s="99"/>
      <c r="AU1321" s="100"/>
    </row>
    <row r="1322" spans="1:47">
      <c r="A1322" s="67"/>
      <c r="B1322" s="140" t="s">
        <v>1012</v>
      </c>
      <c r="C1322" s="68">
        <v>2</v>
      </c>
      <c r="D1322" s="101" t="s">
        <v>574</v>
      </c>
      <c r="E1322" s="70">
        <v>310</v>
      </c>
      <c r="F1322" s="70">
        <v>4</v>
      </c>
      <c r="G1322" s="96">
        <f t="shared" si="30"/>
        <v>1240</v>
      </c>
      <c r="H1322" s="71" t="s">
        <v>24</v>
      </c>
      <c r="I1322" s="72"/>
      <c r="J1322" s="73">
        <v>1</v>
      </c>
      <c r="K1322" s="74">
        <v>1</v>
      </c>
      <c r="L1322" s="97" t="s">
        <v>25</v>
      </c>
      <c r="M1322" s="98" t="s">
        <v>106</v>
      </c>
      <c r="N1322" s="99">
        <v>1</v>
      </c>
      <c r="O1322" s="100">
        <v>1</v>
      </c>
      <c r="P1322" s="71"/>
      <c r="Q1322" s="72"/>
      <c r="R1322" s="73"/>
      <c r="S1322" s="74"/>
      <c r="T1322" s="97"/>
      <c r="U1322" s="98"/>
      <c r="V1322" s="99"/>
      <c r="W1322" s="100"/>
      <c r="X1322" s="71"/>
      <c r="Y1322" s="72"/>
      <c r="Z1322" s="73"/>
      <c r="AA1322" s="74"/>
      <c r="AB1322" s="97"/>
      <c r="AC1322" s="98"/>
      <c r="AD1322" s="99"/>
      <c r="AE1322" s="100"/>
      <c r="AF1322" s="71"/>
      <c r="AG1322" s="72"/>
      <c r="AH1322" s="73"/>
      <c r="AI1322" s="74"/>
      <c r="AJ1322" s="97"/>
      <c r="AK1322" s="98"/>
      <c r="AL1322" s="99"/>
      <c r="AM1322" s="100"/>
      <c r="AN1322" s="71"/>
      <c r="AO1322" s="72"/>
      <c r="AP1322" s="73"/>
      <c r="AQ1322" s="74"/>
      <c r="AR1322" s="97"/>
      <c r="AS1322" s="98"/>
      <c r="AT1322" s="99"/>
      <c r="AU1322" s="100"/>
    </row>
    <row r="1323" spans="1:47">
      <c r="A1323" s="67"/>
      <c r="B1323" s="140" t="s">
        <v>1012</v>
      </c>
      <c r="C1323" s="68">
        <v>2</v>
      </c>
      <c r="D1323" s="101" t="s">
        <v>685</v>
      </c>
      <c r="E1323" s="70">
        <v>310</v>
      </c>
      <c r="F1323" s="70">
        <v>4</v>
      </c>
      <c r="G1323" s="96">
        <f t="shared" si="30"/>
        <v>1240</v>
      </c>
      <c r="H1323" s="71" t="s">
        <v>24</v>
      </c>
      <c r="I1323" s="72"/>
      <c r="J1323" s="73">
        <v>3</v>
      </c>
      <c r="K1323" s="74">
        <v>3</v>
      </c>
      <c r="L1323" s="97" t="s">
        <v>25</v>
      </c>
      <c r="M1323" s="98" t="s">
        <v>106</v>
      </c>
      <c r="N1323" s="99">
        <v>3</v>
      </c>
      <c r="O1323" s="100">
        <v>3</v>
      </c>
      <c r="P1323" s="71"/>
      <c r="Q1323" s="72"/>
      <c r="R1323" s="73"/>
      <c r="S1323" s="74"/>
      <c r="T1323" s="97"/>
      <c r="U1323" s="98"/>
      <c r="V1323" s="99"/>
      <c r="W1323" s="100"/>
      <c r="X1323" s="71"/>
      <c r="Y1323" s="72"/>
      <c r="Z1323" s="73"/>
      <c r="AA1323" s="74"/>
      <c r="AB1323" s="97"/>
      <c r="AC1323" s="98"/>
      <c r="AD1323" s="99"/>
      <c r="AE1323" s="100"/>
      <c r="AF1323" s="71"/>
      <c r="AG1323" s="72"/>
      <c r="AH1323" s="73"/>
      <c r="AI1323" s="74"/>
      <c r="AJ1323" s="97"/>
      <c r="AK1323" s="98"/>
      <c r="AL1323" s="99"/>
      <c r="AM1323" s="100"/>
      <c r="AN1323" s="71"/>
      <c r="AO1323" s="72"/>
      <c r="AP1323" s="73"/>
      <c r="AQ1323" s="74"/>
      <c r="AR1323" s="97"/>
      <c r="AS1323" s="98"/>
      <c r="AT1323" s="99"/>
      <c r="AU1323" s="100"/>
    </row>
    <row r="1324" spans="1:47">
      <c r="A1324" s="67"/>
      <c r="B1324" s="140" t="s">
        <v>1012</v>
      </c>
      <c r="C1324" s="68">
        <v>2</v>
      </c>
      <c r="D1324" s="101" t="s">
        <v>226</v>
      </c>
      <c r="E1324" s="70">
        <v>310</v>
      </c>
      <c r="F1324" s="70">
        <v>4</v>
      </c>
      <c r="G1324" s="96">
        <f t="shared" ref="G1324:G1344" si="31">E1324*F1324</f>
        <v>1240</v>
      </c>
      <c r="H1324" s="71" t="s">
        <v>24</v>
      </c>
      <c r="I1324" s="72"/>
      <c r="J1324" s="73">
        <v>8</v>
      </c>
      <c r="K1324" s="74">
        <v>8</v>
      </c>
      <c r="L1324" s="97" t="s">
        <v>25</v>
      </c>
      <c r="M1324" s="98" t="s">
        <v>78</v>
      </c>
      <c r="N1324" s="99">
        <v>8</v>
      </c>
      <c r="O1324" s="100">
        <v>8</v>
      </c>
      <c r="P1324" s="71"/>
      <c r="Q1324" s="72"/>
      <c r="R1324" s="73"/>
      <c r="S1324" s="74"/>
      <c r="T1324" s="97"/>
      <c r="U1324" s="98"/>
      <c r="V1324" s="99"/>
      <c r="W1324" s="100"/>
      <c r="X1324" s="71"/>
      <c r="Y1324" s="72"/>
      <c r="Z1324" s="73"/>
      <c r="AA1324" s="74"/>
      <c r="AB1324" s="97"/>
      <c r="AC1324" s="98"/>
      <c r="AD1324" s="99"/>
      <c r="AE1324" s="100"/>
      <c r="AF1324" s="71"/>
      <c r="AG1324" s="72"/>
      <c r="AH1324" s="73"/>
      <c r="AI1324" s="74"/>
      <c r="AJ1324" s="97"/>
      <c r="AK1324" s="98"/>
      <c r="AL1324" s="99"/>
      <c r="AM1324" s="100"/>
      <c r="AN1324" s="71"/>
      <c r="AO1324" s="72"/>
      <c r="AP1324" s="73"/>
      <c r="AQ1324" s="74"/>
      <c r="AR1324" s="97"/>
      <c r="AS1324" s="98"/>
      <c r="AT1324" s="99"/>
      <c r="AU1324" s="100"/>
    </row>
    <row r="1325" spans="1:47">
      <c r="A1325" s="67"/>
      <c r="B1325" s="140" t="s">
        <v>1012</v>
      </c>
      <c r="C1325" s="68">
        <v>2</v>
      </c>
      <c r="D1325" s="101" t="s">
        <v>317</v>
      </c>
      <c r="E1325" s="70">
        <v>310</v>
      </c>
      <c r="F1325" s="70">
        <v>4</v>
      </c>
      <c r="G1325" s="96">
        <f t="shared" si="31"/>
        <v>1240</v>
      </c>
      <c r="H1325" s="71" t="s">
        <v>24</v>
      </c>
      <c r="I1325" s="72"/>
      <c r="J1325" s="73">
        <v>2</v>
      </c>
      <c r="K1325" s="74">
        <v>2</v>
      </c>
      <c r="L1325" s="97" t="s">
        <v>25</v>
      </c>
      <c r="M1325" s="98" t="s">
        <v>98</v>
      </c>
      <c r="N1325" s="99">
        <v>2</v>
      </c>
      <c r="O1325" s="100">
        <v>2</v>
      </c>
      <c r="P1325" s="71"/>
      <c r="Q1325" s="72"/>
      <c r="R1325" s="73"/>
      <c r="S1325" s="74"/>
      <c r="T1325" s="97"/>
      <c r="U1325" s="98"/>
      <c r="V1325" s="99"/>
      <c r="W1325" s="100"/>
      <c r="X1325" s="71"/>
      <c r="Y1325" s="72"/>
      <c r="Z1325" s="73"/>
      <c r="AA1325" s="74"/>
      <c r="AB1325" s="97"/>
      <c r="AC1325" s="98"/>
      <c r="AD1325" s="99"/>
      <c r="AE1325" s="100"/>
      <c r="AF1325" s="71"/>
      <c r="AG1325" s="72"/>
      <c r="AH1325" s="73"/>
      <c r="AI1325" s="74"/>
      <c r="AJ1325" s="97"/>
      <c r="AK1325" s="98"/>
      <c r="AL1325" s="99"/>
      <c r="AM1325" s="100"/>
      <c r="AN1325" s="71"/>
      <c r="AO1325" s="72"/>
      <c r="AP1325" s="73"/>
      <c r="AQ1325" s="74"/>
      <c r="AR1325" s="97"/>
      <c r="AS1325" s="98"/>
      <c r="AT1325" s="99"/>
      <c r="AU1325" s="100"/>
    </row>
    <row r="1326" spans="1:47">
      <c r="A1326" s="67"/>
      <c r="B1326" s="140" t="s">
        <v>1012</v>
      </c>
      <c r="C1326" s="68"/>
      <c r="D1326" s="101" t="s">
        <v>1110</v>
      </c>
      <c r="E1326" s="70">
        <v>365</v>
      </c>
      <c r="F1326" s="70">
        <v>24</v>
      </c>
      <c r="G1326" s="96">
        <f t="shared" si="31"/>
        <v>8760</v>
      </c>
      <c r="H1326" s="71" t="s">
        <v>24</v>
      </c>
      <c r="I1326" s="72"/>
      <c r="J1326" s="73">
        <v>3</v>
      </c>
      <c r="K1326" s="74">
        <v>3</v>
      </c>
      <c r="L1326" s="97" t="s">
        <v>25</v>
      </c>
      <c r="M1326" s="98" t="s">
        <v>71</v>
      </c>
      <c r="N1326" s="99">
        <v>3</v>
      </c>
      <c r="O1326" s="100">
        <v>3</v>
      </c>
      <c r="P1326" s="71"/>
      <c r="Q1326" s="72"/>
      <c r="R1326" s="73"/>
      <c r="S1326" s="74"/>
      <c r="T1326" s="97"/>
      <c r="U1326" s="98"/>
      <c r="V1326" s="99"/>
      <c r="W1326" s="100"/>
      <c r="X1326" s="71"/>
      <c r="Y1326" s="72"/>
      <c r="Z1326" s="73"/>
      <c r="AA1326" s="74"/>
      <c r="AB1326" s="97"/>
      <c r="AC1326" s="98"/>
      <c r="AD1326" s="99"/>
      <c r="AE1326" s="100"/>
      <c r="AF1326" s="71"/>
      <c r="AG1326" s="72"/>
      <c r="AH1326" s="73"/>
      <c r="AI1326" s="74"/>
      <c r="AJ1326" s="97"/>
      <c r="AK1326" s="98"/>
      <c r="AL1326" s="99"/>
      <c r="AM1326" s="100"/>
      <c r="AN1326" s="71"/>
      <c r="AO1326" s="72"/>
      <c r="AP1326" s="73"/>
      <c r="AQ1326" s="74"/>
      <c r="AR1326" s="97"/>
      <c r="AS1326" s="98"/>
      <c r="AT1326" s="99"/>
      <c r="AU1326" s="100"/>
    </row>
    <row r="1327" spans="1:47">
      <c r="A1327" s="67"/>
      <c r="B1327" s="140" t="s">
        <v>1012</v>
      </c>
      <c r="C1327" s="68"/>
      <c r="D1327" s="101" t="s">
        <v>1111</v>
      </c>
      <c r="E1327" s="70">
        <v>365</v>
      </c>
      <c r="F1327" s="70">
        <v>12</v>
      </c>
      <c r="G1327" s="96">
        <f t="shared" si="31"/>
        <v>4380</v>
      </c>
      <c r="H1327" s="71" t="s">
        <v>24</v>
      </c>
      <c r="I1327" s="72"/>
      <c r="J1327" s="73">
        <v>22</v>
      </c>
      <c r="K1327" s="74">
        <v>22</v>
      </c>
      <c r="L1327" s="97" t="s">
        <v>25</v>
      </c>
      <c r="M1327" s="98" t="s">
        <v>1032</v>
      </c>
      <c r="N1327" s="99">
        <v>22</v>
      </c>
      <c r="O1327" s="100">
        <v>22</v>
      </c>
      <c r="P1327" s="71"/>
      <c r="Q1327" s="72"/>
      <c r="R1327" s="73"/>
      <c r="S1327" s="74"/>
      <c r="T1327" s="97"/>
      <c r="U1327" s="98"/>
      <c r="V1327" s="99"/>
      <c r="W1327" s="100"/>
      <c r="X1327" s="71"/>
      <c r="Y1327" s="72"/>
      <c r="Z1327" s="73"/>
      <c r="AA1327" s="74"/>
      <c r="AB1327" s="97"/>
      <c r="AC1327" s="98"/>
      <c r="AD1327" s="99"/>
      <c r="AE1327" s="100"/>
      <c r="AF1327" s="71"/>
      <c r="AG1327" s="72"/>
      <c r="AH1327" s="73"/>
      <c r="AI1327" s="74"/>
      <c r="AJ1327" s="97"/>
      <c r="AK1327" s="98"/>
      <c r="AL1327" s="99"/>
      <c r="AM1327" s="100"/>
      <c r="AN1327" s="71"/>
      <c r="AO1327" s="72"/>
      <c r="AP1327" s="73"/>
      <c r="AQ1327" s="74"/>
      <c r="AR1327" s="97"/>
      <c r="AS1327" s="98"/>
      <c r="AT1327" s="99"/>
      <c r="AU1327" s="100"/>
    </row>
    <row r="1328" spans="1:47">
      <c r="A1328" s="67"/>
      <c r="B1328" s="140" t="s">
        <v>1014</v>
      </c>
      <c r="C1328" s="68">
        <v>4</v>
      </c>
      <c r="D1328" s="101" t="s">
        <v>1015</v>
      </c>
      <c r="E1328" s="70">
        <v>310</v>
      </c>
      <c r="F1328" s="70">
        <v>10</v>
      </c>
      <c r="G1328" s="96">
        <f t="shared" si="31"/>
        <v>3100</v>
      </c>
      <c r="H1328" s="71" t="s">
        <v>24</v>
      </c>
      <c r="I1328" s="72"/>
      <c r="J1328" s="73">
        <v>1</v>
      </c>
      <c r="K1328" s="74">
        <v>1</v>
      </c>
      <c r="L1328" s="97" t="s">
        <v>25</v>
      </c>
      <c r="M1328" s="98" t="s">
        <v>98</v>
      </c>
      <c r="N1328" s="99">
        <v>1</v>
      </c>
      <c r="O1328" s="100">
        <v>1</v>
      </c>
      <c r="P1328" s="71"/>
      <c r="Q1328" s="72"/>
      <c r="R1328" s="73"/>
      <c r="S1328" s="74"/>
      <c r="T1328" s="97"/>
      <c r="U1328" s="98"/>
      <c r="V1328" s="99"/>
      <c r="W1328" s="100"/>
      <c r="X1328" s="71"/>
      <c r="Y1328" s="72"/>
      <c r="Z1328" s="73"/>
      <c r="AA1328" s="74"/>
      <c r="AB1328" s="97"/>
      <c r="AC1328" s="98"/>
      <c r="AD1328" s="99"/>
      <c r="AE1328" s="100"/>
      <c r="AF1328" s="71"/>
      <c r="AG1328" s="72"/>
      <c r="AH1328" s="73"/>
      <c r="AI1328" s="74"/>
      <c r="AJ1328" s="97"/>
      <c r="AK1328" s="98"/>
      <c r="AL1328" s="99"/>
      <c r="AM1328" s="100"/>
      <c r="AN1328" s="71"/>
      <c r="AO1328" s="72"/>
      <c r="AP1328" s="73"/>
      <c r="AQ1328" s="74"/>
      <c r="AR1328" s="97"/>
      <c r="AS1328" s="98"/>
      <c r="AT1328" s="99"/>
      <c r="AU1328" s="100"/>
    </row>
    <row r="1329" spans="1:47">
      <c r="A1329" s="67"/>
      <c r="B1329" s="140" t="s">
        <v>1014</v>
      </c>
      <c r="C1329" s="68">
        <v>4</v>
      </c>
      <c r="D1329" s="101" t="s">
        <v>1010</v>
      </c>
      <c r="E1329" s="70">
        <v>310</v>
      </c>
      <c r="F1329" s="70">
        <v>6</v>
      </c>
      <c r="G1329" s="96">
        <f t="shared" si="31"/>
        <v>1860</v>
      </c>
      <c r="H1329" s="71" t="s">
        <v>24</v>
      </c>
      <c r="I1329" s="72"/>
      <c r="J1329" s="73">
        <v>2</v>
      </c>
      <c r="K1329" s="74">
        <v>2</v>
      </c>
      <c r="L1329" s="97" t="s">
        <v>25</v>
      </c>
      <c r="M1329" s="98" t="s">
        <v>94</v>
      </c>
      <c r="N1329" s="99">
        <v>2</v>
      </c>
      <c r="O1329" s="100">
        <v>2</v>
      </c>
      <c r="P1329" s="71"/>
      <c r="Q1329" s="72"/>
      <c r="R1329" s="73"/>
      <c r="S1329" s="74"/>
      <c r="T1329" s="97"/>
      <c r="U1329" s="98"/>
      <c r="V1329" s="99"/>
      <c r="W1329" s="100"/>
      <c r="X1329" s="71"/>
      <c r="Y1329" s="72"/>
      <c r="Z1329" s="73"/>
      <c r="AA1329" s="74"/>
      <c r="AB1329" s="97"/>
      <c r="AC1329" s="98"/>
      <c r="AD1329" s="99"/>
      <c r="AE1329" s="100"/>
      <c r="AF1329" s="71"/>
      <c r="AG1329" s="72"/>
      <c r="AH1329" s="73"/>
      <c r="AI1329" s="74"/>
      <c r="AJ1329" s="97"/>
      <c r="AK1329" s="98"/>
      <c r="AL1329" s="99"/>
      <c r="AM1329" s="100"/>
      <c r="AN1329" s="71"/>
      <c r="AO1329" s="72"/>
      <c r="AP1329" s="73"/>
      <c r="AQ1329" s="74"/>
      <c r="AR1329" s="97"/>
      <c r="AS1329" s="98"/>
      <c r="AT1329" s="99"/>
      <c r="AU1329" s="100"/>
    </row>
    <row r="1330" spans="1:47">
      <c r="A1330" s="67"/>
      <c r="B1330" s="140" t="s">
        <v>1014</v>
      </c>
      <c r="C1330" s="68">
        <v>4</v>
      </c>
      <c r="D1330" s="101" t="s">
        <v>1011</v>
      </c>
      <c r="E1330" s="70">
        <v>310</v>
      </c>
      <c r="F1330" s="70">
        <v>6</v>
      </c>
      <c r="G1330" s="96">
        <f t="shared" si="31"/>
        <v>1860</v>
      </c>
      <c r="H1330" s="71" t="s">
        <v>24</v>
      </c>
      <c r="I1330" s="72"/>
      <c r="J1330" s="73">
        <v>5</v>
      </c>
      <c r="K1330" s="74">
        <v>5</v>
      </c>
      <c r="L1330" s="97" t="s">
        <v>25</v>
      </c>
      <c r="M1330" s="98" t="s">
        <v>94</v>
      </c>
      <c r="N1330" s="99">
        <v>5</v>
      </c>
      <c r="O1330" s="100">
        <v>5</v>
      </c>
      <c r="P1330" s="71" t="s">
        <v>24</v>
      </c>
      <c r="Q1330" s="72"/>
      <c r="R1330" s="73">
        <v>4</v>
      </c>
      <c r="S1330" s="74"/>
      <c r="T1330" s="97" t="s">
        <v>23</v>
      </c>
      <c r="U1330" s="98" t="s">
        <v>98</v>
      </c>
      <c r="V1330" s="99">
        <v>4</v>
      </c>
      <c r="W1330" s="100"/>
      <c r="X1330" s="71" t="s">
        <v>24</v>
      </c>
      <c r="Y1330" s="72"/>
      <c r="Z1330" s="73">
        <v>1</v>
      </c>
      <c r="AA1330" s="74">
        <v>1</v>
      </c>
      <c r="AB1330" s="97" t="s">
        <v>23</v>
      </c>
      <c r="AC1330" s="98" t="s">
        <v>77</v>
      </c>
      <c r="AD1330" s="99">
        <v>1</v>
      </c>
      <c r="AE1330" s="100">
        <v>1</v>
      </c>
      <c r="AF1330" s="71"/>
      <c r="AG1330" s="72"/>
      <c r="AH1330" s="73"/>
      <c r="AI1330" s="74"/>
      <c r="AJ1330" s="97"/>
      <c r="AK1330" s="98"/>
      <c r="AL1330" s="99"/>
      <c r="AM1330" s="100"/>
      <c r="AN1330" s="71"/>
      <c r="AO1330" s="72"/>
      <c r="AP1330" s="73"/>
      <c r="AQ1330" s="74"/>
      <c r="AR1330" s="97"/>
      <c r="AS1330" s="98"/>
      <c r="AT1330" s="99"/>
      <c r="AU1330" s="100"/>
    </row>
    <row r="1331" spans="1:47">
      <c r="A1331" s="67"/>
      <c r="B1331" s="140" t="s">
        <v>1014</v>
      </c>
      <c r="C1331" s="68">
        <v>4</v>
      </c>
      <c r="D1331" s="101" t="s">
        <v>1008</v>
      </c>
      <c r="E1331" s="70">
        <v>310</v>
      </c>
      <c r="F1331" s="70">
        <v>4</v>
      </c>
      <c r="G1331" s="96">
        <f t="shared" si="31"/>
        <v>1240</v>
      </c>
      <c r="H1331" s="71"/>
      <c r="I1331" s="72"/>
      <c r="J1331" s="73"/>
      <c r="K1331" s="74"/>
      <c r="L1331" s="97"/>
      <c r="M1331" s="98"/>
      <c r="N1331" s="99"/>
      <c r="O1331" s="100"/>
      <c r="P1331" s="71"/>
      <c r="Q1331" s="72"/>
      <c r="R1331" s="73"/>
      <c r="S1331" s="74"/>
      <c r="T1331" s="97"/>
      <c r="U1331" s="98"/>
      <c r="V1331" s="99"/>
      <c r="W1331" s="100"/>
      <c r="X1331" s="71"/>
      <c r="Y1331" s="72"/>
      <c r="Z1331" s="73"/>
      <c r="AA1331" s="74"/>
      <c r="AB1331" s="97"/>
      <c r="AC1331" s="98"/>
      <c r="AD1331" s="99"/>
      <c r="AE1331" s="100"/>
      <c r="AF1331" s="71"/>
      <c r="AG1331" s="72"/>
      <c r="AH1331" s="73"/>
      <c r="AI1331" s="74"/>
      <c r="AJ1331" s="97"/>
      <c r="AK1331" s="98"/>
      <c r="AL1331" s="99"/>
      <c r="AM1331" s="100"/>
      <c r="AN1331" s="71"/>
      <c r="AO1331" s="72"/>
      <c r="AP1331" s="73"/>
      <c r="AQ1331" s="74"/>
      <c r="AR1331" s="97"/>
      <c r="AS1331" s="98"/>
      <c r="AT1331" s="99"/>
      <c r="AU1331" s="100"/>
    </row>
    <row r="1332" spans="1:47">
      <c r="A1332" s="67"/>
      <c r="B1332" s="140" t="s">
        <v>1014</v>
      </c>
      <c r="C1332" s="68">
        <v>4</v>
      </c>
      <c r="D1332" s="101" t="s">
        <v>1009</v>
      </c>
      <c r="E1332" s="70">
        <v>310</v>
      </c>
      <c r="F1332" s="70">
        <v>4</v>
      </c>
      <c r="G1332" s="96">
        <f t="shared" si="31"/>
        <v>1240</v>
      </c>
      <c r="H1332" s="71"/>
      <c r="I1332" s="72"/>
      <c r="J1332" s="73"/>
      <c r="K1332" s="74"/>
      <c r="L1332" s="97"/>
      <c r="M1332" s="98"/>
      <c r="N1332" s="99"/>
      <c r="O1332" s="100"/>
      <c r="P1332" s="71"/>
      <c r="Q1332" s="72"/>
      <c r="R1332" s="73"/>
      <c r="S1332" s="74"/>
      <c r="T1332" s="97"/>
      <c r="U1332" s="98"/>
      <c r="V1332" s="99"/>
      <c r="W1332" s="100"/>
      <c r="X1332" s="71"/>
      <c r="Y1332" s="72"/>
      <c r="Z1332" s="73"/>
      <c r="AA1332" s="74"/>
      <c r="AB1332" s="97"/>
      <c r="AC1332" s="98"/>
      <c r="AD1332" s="99"/>
      <c r="AE1332" s="100"/>
      <c r="AF1332" s="71"/>
      <c r="AG1332" s="72"/>
      <c r="AH1332" s="73"/>
      <c r="AI1332" s="74"/>
      <c r="AJ1332" s="97"/>
      <c r="AK1332" s="98"/>
      <c r="AL1332" s="99"/>
      <c r="AM1332" s="100"/>
      <c r="AN1332" s="71"/>
      <c r="AO1332" s="72"/>
      <c r="AP1332" s="73"/>
      <c r="AQ1332" s="74"/>
      <c r="AR1332" s="97"/>
      <c r="AS1332" s="98"/>
      <c r="AT1332" s="99"/>
      <c r="AU1332" s="100"/>
    </row>
    <row r="1333" spans="1:47">
      <c r="A1333" s="67"/>
      <c r="B1333" s="140" t="s">
        <v>1014</v>
      </c>
      <c r="C1333" s="68">
        <v>4</v>
      </c>
      <c r="D1333" s="101" t="s">
        <v>372</v>
      </c>
      <c r="E1333" s="70">
        <v>310</v>
      </c>
      <c r="F1333" s="70">
        <v>4</v>
      </c>
      <c r="G1333" s="96">
        <f t="shared" si="31"/>
        <v>1240</v>
      </c>
      <c r="H1333" s="71" t="s">
        <v>24</v>
      </c>
      <c r="I1333" s="72"/>
      <c r="J1333" s="73">
        <v>1</v>
      </c>
      <c r="K1333" s="74">
        <v>1</v>
      </c>
      <c r="L1333" s="97" t="s">
        <v>25</v>
      </c>
      <c r="M1333" s="98" t="s">
        <v>98</v>
      </c>
      <c r="N1333" s="99">
        <v>1</v>
      </c>
      <c r="O1333" s="100">
        <v>1</v>
      </c>
      <c r="P1333" s="71"/>
      <c r="Q1333" s="72"/>
      <c r="R1333" s="73"/>
      <c r="S1333" s="74"/>
      <c r="T1333" s="97"/>
      <c r="U1333" s="98"/>
      <c r="V1333" s="99"/>
      <c r="W1333" s="100"/>
      <c r="X1333" s="71"/>
      <c r="Y1333" s="72"/>
      <c r="Z1333" s="73"/>
      <c r="AA1333" s="74"/>
      <c r="AB1333" s="97"/>
      <c r="AC1333" s="98"/>
      <c r="AD1333" s="99"/>
      <c r="AE1333" s="100"/>
      <c r="AF1333" s="71"/>
      <c r="AG1333" s="72"/>
      <c r="AH1333" s="73"/>
      <c r="AI1333" s="74"/>
      <c r="AJ1333" s="97"/>
      <c r="AK1333" s="98"/>
      <c r="AL1333" s="99"/>
      <c r="AM1333" s="100"/>
      <c r="AN1333" s="71"/>
      <c r="AO1333" s="72"/>
      <c r="AP1333" s="73"/>
      <c r="AQ1333" s="74"/>
      <c r="AR1333" s="97"/>
      <c r="AS1333" s="98"/>
      <c r="AT1333" s="99"/>
      <c r="AU1333" s="100"/>
    </row>
    <row r="1334" spans="1:47">
      <c r="A1334" s="67"/>
      <c r="B1334" s="140" t="s">
        <v>1014</v>
      </c>
      <c r="C1334" s="68">
        <v>4</v>
      </c>
      <c r="D1334" s="101" t="s">
        <v>1016</v>
      </c>
      <c r="E1334" s="70">
        <v>310</v>
      </c>
      <c r="F1334" s="70">
        <v>10</v>
      </c>
      <c r="G1334" s="96">
        <f t="shared" si="31"/>
        <v>3100</v>
      </c>
      <c r="H1334" s="71"/>
      <c r="I1334" s="72"/>
      <c r="J1334" s="73"/>
      <c r="K1334" s="74"/>
      <c r="L1334" s="97"/>
      <c r="M1334" s="98"/>
      <c r="N1334" s="99"/>
      <c r="O1334" s="100"/>
      <c r="P1334" s="71"/>
      <c r="Q1334" s="72"/>
      <c r="R1334" s="73"/>
      <c r="S1334" s="74"/>
      <c r="T1334" s="97"/>
      <c r="U1334" s="98"/>
      <c r="V1334" s="99"/>
      <c r="W1334" s="100"/>
      <c r="X1334" s="71"/>
      <c r="Y1334" s="72"/>
      <c r="Z1334" s="73"/>
      <c r="AA1334" s="74"/>
      <c r="AB1334" s="97"/>
      <c r="AC1334" s="98"/>
      <c r="AD1334" s="99"/>
      <c r="AE1334" s="100"/>
      <c r="AF1334" s="71"/>
      <c r="AG1334" s="72"/>
      <c r="AH1334" s="73"/>
      <c r="AI1334" s="74"/>
      <c r="AJ1334" s="97"/>
      <c r="AK1334" s="98"/>
      <c r="AL1334" s="99"/>
      <c r="AM1334" s="100"/>
      <c r="AN1334" s="71"/>
      <c r="AO1334" s="72"/>
      <c r="AP1334" s="73"/>
      <c r="AQ1334" s="74"/>
      <c r="AR1334" s="97"/>
      <c r="AS1334" s="98"/>
      <c r="AT1334" s="99"/>
      <c r="AU1334" s="100"/>
    </row>
    <row r="1335" spans="1:47">
      <c r="A1335" s="67"/>
      <c r="B1335" s="140" t="s">
        <v>1014</v>
      </c>
      <c r="C1335" s="68">
        <v>4</v>
      </c>
      <c r="D1335" s="101" t="s">
        <v>1017</v>
      </c>
      <c r="E1335" s="70">
        <v>310</v>
      </c>
      <c r="F1335" s="70">
        <v>10</v>
      </c>
      <c r="G1335" s="96">
        <f t="shared" si="31"/>
        <v>3100</v>
      </c>
      <c r="H1335" s="71"/>
      <c r="I1335" s="72"/>
      <c r="J1335" s="73"/>
      <c r="K1335" s="74"/>
      <c r="L1335" s="97"/>
      <c r="M1335" s="98"/>
      <c r="N1335" s="99"/>
      <c r="O1335" s="100"/>
      <c r="P1335" s="71"/>
      <c r="Q1335" s="72"/>
      <c r="R1335" s="73"/>
      <c r="S1335" s="74"/>
      <c r="T1335" s="97"/>
      <c r="U1335" s="98"/>
      <c r="V1335" s="99"/>
      <c r="W1335" s="100"/>
      <c r="X1335" s="71"/>
      <c r="Y1335" s="72"/>
      <c r="Z1335" s="73"/>
      <c r="AA1335" s="74"/>
      <c r="AB1335" s="97"/>
      <c r="AC1335" s="98"/>
      <c r="AD1335" s="99"/>
      <c r="AE1335" s="100"/>
      <c r="AF1335" s="71"/>
      <c r="AG1335" s="72"/>
      <c r="AH1335" s="73"/>
      <c r="AI1335" s="74"/>
      <c r="AJ1335" s="97"/>
      <c r="AK1335" s="98"/>
      <c r="AL1335" s="99"/>
      <c r="AM1335" s="100"/>
      <c r="AN1335" s="71"/>
      <c r="AO1335" s="72"/>
      <c r="AP1335" s="73"/>
      <c r="AQ1335" s="74"/>
      <c r="AR1335" s="97"/>
      <c r="AS1335" s="98"/>
      <c r="AT1335" s="99"/>
      <c r="AU1335" s="100"/>
    </row>
    <row r="1336" spans="1:47">
      <c r="A1336" s="67"/>
      <c r="B1336" s="140" t="s">
        <v>1014</v>
      </c>
      <c r="C1336" s="68">
        <v>4</v>
      </c>
      <c r="D1336" s="101" t="s">
        <v>1018</v>
      </c>
      <c r="E1336" s="70">
        <v>310</v>
      </c>
      <c r="F1336" s="70">
        <v>10</v>
      </c>
      <c r="G1336" s="96">
        <f t="shared" si="31"/>
        <v>3100</v>
      </c>
      <c r="H1336" s="71"/>
      <c r="I1336" s="72"/>
      <c r="J1336" s="73"/>
      <c r="K1336" s="74"/>
      <c r="L1336" s="97"/>
      <c r="M1336" s="98"/>
      <c r="N1336" s="99"/>
      <c r="O1336" s="100"/>
      <c r="P1336" s="71"/>
      <c r="Q1336" s="72"/>
      <c r="R1336" s="73"/>
      <c r="S1336" s="74"/>
      <c r="T1336" s="97"/>
      <c r="U1336" s="98"/>
      <c r="V1336" s="99"/>
      <c r="W1336" s="100"/>
      <c r="X1336" s="71"/>
      <c r="Y1336" s="72"/>
      <c r="Z1336" s="73"/>
      <c r="AA1336" s="74"/>
      <c r="AB1336" s="97"/>
      <c r="AC1336" s="98"/>
      <c r="AD1336" s="99"/>
      <c r="AE1336" s="100"/>
      <c r="AF1336" s="71"/>
      <c r="AG1336" s="72"/>
      <c r="AH1336" s="73"/>
      <c r="AI1336" s="74"/>
      <c r="AJ1336" s="97"/>
      <c r="AK1336" s="98"/>
      <c r="AL1336" s="99"/>
      <c r="AM1336" s="100"/>
      <c r="AN1336" s="71"/>
      <c r="AO1336" s="72"/>
      <c r="AP1336" s="73"/>
      <c r="AQ1336" s="74"/>
      <c r="AR1336" s="97"/>
      <c r="AS1336" s="98"/>
      <c r="AT1336" s="99"/>
      <c r="AU1336" s="100"/>
    </row>
    <row r="1337" spans="1:47">
      <c r="A1337" s="67"/>
      <c r="B1337" s="140" t="s">
        <v>1014</v>
      </c>
      <c r="C1337" s="68">
        <v>4</v>
      </c>
      <c r="D1337" s="101" t="s">
        <v>226</v>
      </c>
      <c r="E1337" s="70">
        <v>310</v>
      </c>
      <c r="F1337" s="70">
        <v>4</v>
      </c>
      <c r="G1337" s="96">
        <f t="shared" si="31"/>
        <v>1240</v>
      </c>
      <c r="H1337" s="71"/>
      <c r="I1337" s="72"/>
      <c r="J1337" s="73"/>
      <c r="K1337" s="74"/>
      <c r="L1337" s="97"/>
      <c r="M1337" s="98"/>
      <c r="N1337" s="99"/>
      <c r="O1337" s="100"/>
      <c r="P1337" s="71"/>
      <c r="Q1337" s="72"/>
      <c r="R1337" s="73"/>
      <c r="S1337" s="74"/>
      <c r="T1337" s="97"/>
      <c r="U1337" s="98"/>
      <c r="V1337" s="99"/>
      <c r="W1337" s="100"/>
      <c r="X1337" s="71"/>
      <c r="Y1337" s="72"/>
      <c r="Z1337" s="73"/>
      <c r="AA1337" s="74"/>
      <c r="AB1337" s="97"/>
      <c r="AC1337" s="98"/>
      <c r="AD1337" s="99"/>
      <c r="AE1337" s="100"/>
      <c r="AF1337" s="71"/>
      <c r="AG1337" s="72"/>
      <c r="AH1337" s="73"/>
      <c r="AI1337" s="74"/>
      <c r="AJ1337" s="97"/>
      <c r="AK1337" s="98"/>
      <c r="AL1337" s="99"/>
      <c r="AM1337" s="100"/>
      <c r="AN1337" s="71"/>
      <c r="AO1337" s="72"/>
      <c r="AP1337" s="73"/>
      <c r="AQ1337" s="74"/>
      <c r="AR1337" s="97"/>
      <c r="AS1337" s="98"/>
      <c r="AT1337" s="99"/>
      <c r="AU1337" s="100"/>
    </row>
    <row r="1338" spans="1:47">
      <c r="A1338" s="67"/>
      <c r="B1338" s="140" t="s">
        <v>1014</v>
      </c>
      <c r="C1338" s="68">
        <v>4</v>
      </c>
      <c r="D1338" s="101" t="s">
        <v>362</v>
      </c>
      <c r="E1338" s="70">
        <v>310</v>
      </c>
      <c r="F1338" s="70">
        <v>12</v>
      </c>
      <c r="G1338" s="96">
        <f t="shared" si="31"/>
        <v>3720</v>
      </c>
      <c r="H1338" s="71"/>
      <c r="I1338" s="72"/>
      <c r="J1338" s="73"/>
      <c r="K1338" s="74"/>
      <c r="L1338" s="97"/>
      <c r="M1338" s="98"/>
      <c r="N1338" s="99"/>
      <c r="O1338" s="100"/>
      <c r="P1338" s="71"/>
      <c r="Q1338" s="72"/>
      <c r="R1338" s="73"/>
      <c r="S1338" s="74"/>
      <c r="T1338" s="97"/>
      <c r="U1338" s="98"/>
      <c r="V1338" s="99"/>
      <c r="W1338" s="100"/>
      <c r="X1338" s="71"/>
      <c r="Y1338" s="72"/>
      <c r="Z1338" s="73"/>
      <c r="AA1338" s="74"/>
      <c r="AB1338" s="97"/>
      <c r="AC1338" s="98"/>
      <c r="AD1338" s="99"/>
      <c r="AE1338" s="100"/>
      <c r="AF1338" s="71"/>
      <c r="AG1338" s="72"/>
      <c r="AH1338" s="73"/>
      <c r="AI1338" s="74"/>
      <c r="AJ1338" s="97"/>
      <c r="AK1338" s="98"/>
      <c r="AL1338" s="99"/>
      <c r="AM1338" s="100"/>
      <c r="AN1338" s="71"/>
      <c r="AO1338" s="72"/>
      <c r="AP1338" s="73"/>
      <c r="AQ1338" s="74"/>
      <c r="AR1338" s="97"/>
      <c r="AS1338" s="98"/>
      <c r="AT1338" s="99"/>
      <c r="AU1338" s="100"/>
    </row>
    <row r="1339" spans="1:47">
      <c r="A1339" s="67"/>
      <c r="B1339" s="140" t="s">
        <v>1014</v>
      </c>
      <c r="C1339" s="68">
        <v>4</v>
      </c>
      <c r="D1339" s="101" t="s">
        <v>685</v>
      </c>
      <c r="E1339" s="70">
        <v>310</v>
      </c>
      <c r="F1339" s="70">
        <v>4</v>
      </c>
      <c r="G1339" s="96">
        <f t="shared" si="31"/>
        <v>1240</v>
      </c>
      <c r="H1339" s="71"/>
      <c r="I1339" s="72"/>
      <c r="J1339" s="73"/>
      <c r="K1339" s="74"/>
      <c r="L1339" s="97"/>
      <c r="M1339" s="98"/>
      <c r="N1339" s="99"/>
      <c r="O1339" s="100"/>
      <c r="P1339" s="71"/>
      <c r="Q1339" s="72"/>
      <c r="R1339" s="73"/>
      <c r="S1339" s="74"/>
      <c r="T1339" s="97"/>
      <c r="U1339" s="98"/>
      <c r="V1339" s="99"/>
      <c r="W1339" s="100"/>
      <c r="X1339" s="71"/>
      <c r="Y1339" s="72"/>
      <c r="Z1339" s="73"/>
      <c r="AA1339" s="74"/>
      <c r="AB1339" s="97"/>
      <c r="AC1339" s="98"/>
      <c r="AD1339" s="99"/>
      <c r="AE1339" s="100"/>
      <c r="AF1339" s="71"/>
      <c r="AG1339" s="72"/>
      <c r="AH1339" s="73"/>
      <c r="AI1339" s="74"/>
      <c r="AJ1339" s="97"/>
      <c r="AK1339" s="98"/>
      <c r="AL1339" s="99"/>
      <c r="AM1339" s="100"/>
      <c r="AN1339" s="71"/>
      <c r="AO1339" s="72"/>
      <c r="AP1339" s="73"/>
      <c r="AQ1339" s="74"/>
      <c r="AR1339" s="97"/>
      <c r="AS1339" s="98"/>
      <c r="AT1339" s="99"/>
      <c r="AU1339" s="100"/>
    </row>
    <row r="1340" spans="1:47">
      <c r="A1340" s="67"/>
      <c r="B1340" s="140" t="s">
        <v>1014</v>
      </c>
      <c r="C1340" s="68">
        <v>4</v>
      </c>
      <c r="D1340" s="101" t="s">
        <v>333</v>
      </c>
      <c r="E1340" s="70">
        <v>310</v>
      </c>
      <c r="F1340" s="70">
        <v>4</v>
      </c>
      <c r="G1340" s="96">
        <f t="shared" si="31"/>
        <v>1240</v>
      </c>
      <c r="H1340" s="71"/>
      <c r="I1340" s="72"/>
      <c r="J1340" s="73"/>
      <c r="K1340" s="74"/>
      <c r="L1340" s="97"/>
      <c r="M1340" s="98"/>
      <c r="N1340" s="99"/>
      <c r="O1340" s="100"/>
      <c r="P1340" s="71"/>
      <c r="Q1340" s="72"/>
      <c r="R1340" s="73"/>
      <c r="S1340" s="74"/>
      <c r="T1340" s="97"/>
      <c r="U1340" s="98"/>
      <c r="V1340" s="99"/>
      <c r="W1340" s="100"/>
      <c r="X1340" s="71"/>
      <c r="Y1340" s="72"/>
      <c r="Z1340" s="73"/>
      <c r="AA1340" s="74"/>
      <c r="AB1340" s="97"/>
      <c r="AC1340" s="98"/>
      <c r="AD1340" s="99"/>
      <c r="AE1340" s="100"/>
      <c r="AF1340" s="71"/>
      <c r="AG1340" s="72"/>
      <c r="AH1340" s="73"/>
      <c r="AI1340" s="74"/>
      <c r="AJ1340" s="97"/>
      <c r="AK1340" s="98"/>
      <c r="AL1340" s="99"/>
      <c r="AM1340" s="100"/>
      <c r="AN1340" s="71"/>
      <c r="AO1340" s="72"/>
      <c r="AP1340" s="73"/>
      <c r="AQ1340" s="74"/>
      <c r="AR1340" s="97"/>
      <c r="AS1340" s="98"/>
      <c r="AT1340" s="99"/>
      <c r="AU1340" s="100"/>
    </row>
    <row r="1341" spans="1:47">
      <c r="A1341" s="67"/>
      <c r="B1341" s="140" t="s">
        <v>1014</v>
      </c>
      <c r="C1341" s="68">
        <v>4</v>
      </c>
      <c r="D1341" s="101" t="s">
        <v>1019</v>
      </c>
      <c r="E1341" s="70">
        <v>310</v>
      </c>
      <c r="F1341" s="70">
        <v>4</v>
      </c>
      <c r="G1341" s="96">
        <f t="shared" si="31"/>
        <v>1240</v>
      </c>
      <c r="H1341" s="71" t="s">
        <v>24</v>
      </c>
      <c r="I1341" s="72"/>
      <c r="J1341" s="73">
        <v>4</v>
      </c>
      <c r="K1341" s="74">
        <v>4</v>
      </c>
      <c r="L1341" s="97" t="s">
        <v>25</v>
      </c>
      <c r="M1341" s="98" t="s">
        <v>78</v>
      </c>
      <c r="N1341" s="99">
        <v>4</v>
      </c>
      <c r="O1341" s="100">
        <v>4</v>
      </c>
      <c r="P1341" s="71" t="s">
        <v>24</v>
      </c>
      <c r="Q1341" s="72"/>
      <c r="R1341" s="73">
        <v>17</v>
      </c>
      <c r="S1341" s="74">
        <v>17</v>
      </c>
      <c r="T1341" s="97" t="s">
        <v>23</v>
      </c>
      <c r="U1341" s="98" t="s">
        <v>94</v>
      </c>
      <c r="V1341" s="99">
        <v>17</v>
      </c>
      <c r="W1341" s="100">
        <v>17</v>
      </c>
      <c r="X1341" s="71"/>
      <c r="Y1341" s="72"/>
      <c r="Z1341" s="73"/>
      <c r="AA1341" s="74"/>
      <c r="AB1341" s="97"/>
      <c r="AC1341" s="98"/>
      <c r="AD1341" s="99"/>
      <c r="AE1341" s="100"/>
      <c r="AF1341" s="71"/>
      <c r="AG1341" s="72"/>
      <c r="AH1341" s="73"/>
      <c r="AI1341" s="74"/>
      <c r="AJ1341" s="97"/>
      <c r="AK1341" s="98"/>
      <c r="AL1341" s="99"/>
      <c r="AM1341" s="100"/>
      <c r="AN1341" s="71"/>
      <c r="AO1341" s="72"/>
      <c r="AP1341" s="73"/>
      <c r="AQ1341" s="74"/>
      <c r="AR1341" s="97"/>
      <c r="AS1341" s="98"/>
      <c r="AT1341" s="99"/>
      <c r="AU1341" s="100"/>
    </row>
    <row r="1342" spans="1:47">
      <c r="A1342" s="67"/>
      <c r="B1342" s="140" t="s">
        <v>1014</v>
      </c>
      <c r="C1342" s="68">
        <v>4</v>
      </c>
      <c r="D1342" s="101" t="s">
        <v>1011</v>
      </c>
      <c r="E1342" s="70">
        <v>310</v>
      </c>
      <c r="F1342" s="70">
        <v>6</v>
      </c>
      <c r="G1342" s="96">
        <f t="shared" si="31"/>
        <v>1860</v>
      </c>
      <c r="H1342" s="71" t="s">
        <v>24</v>
      </c>
      <c r="I1342" s="72"/>
      <c r="J1342" s="73">
        <v>30</v>
      </c>
      <c r="K1342" s="74">
        <v>30</v>
      </c>
      <c r="L1342" s="97" t="s">
        <v>25</v>
      </c>
      <c r="M1342" s="98" t="s">
        <v>94</v>
      </c>
      <c r="N1342" s="99">
        <v>30</v>
      </c>
      <c r="O1342" s="100">
        <v>30</v>
      </c>
      <c r="P1342" s="71" t="s">
        <v>24</v>
      </c>
      <c r="Q1342" s="72"/>
      <c r="R1342" s="73">
        <v>29</v>
      </c>
      <c r="S1342" s="74">
        <v>29</v>
      </c>
      <c r="T1342" s="97" t="s">
        <v>23</v>
      </c>
      <c r="U1342" s="98" t="s">
        <v>1020</v>
      </c>
      <c r="V1342" s="99">
        <v>29</v>
      </c>
      <c r="W1342" s="100">
        <v>29</v>
      </c>
      <c r="X1342" s="71" t="s">
        <v>24</v>
      </c>
      <c r="Y1342" s="72"/>
      <c r="Z1342" s="73">
        <v>12</v>
      </c>
      <c r="AA1342" s="74">
        <v>12</v>
      </c>
      <c r="AB1342" s="97" t="s">
        <v>23</v>
      </c>
      <c r="AC1342" s="98" t="s">
        <v>77</v>
      </c>
      <c r="AD1342" s="99">
        <v>12</v>
      </c>
      <c r="AE1342" s="100">
        <v>12</v>
      </c>
      <c r="AF1342" s="71"/>
      <c r="AG1342" s="72"/>
      <c r="AH1342" s="73"/>
      <c r="AI1342" s="74"/>
      <c r="AJ1342" s="97"/>
      <c r="AK1342" s="98"/>
      <c r="AL1342" s="99"/>
      <c r="AM1342" s="100"/>
      <c r="AN1342" s="71"/>
      <c r="AO1342" s="72"/>
      <c r="AP1342" s="73"/>
      <c r="AQ1342" s="74"/>
      <c r="AR1342" s="97"/>
      <c r="AS1342" s="98"/>
      <c r="AT1342" s="99"/>
      <c r="AU1342" s="100"/>
    </row>
    <row r="1343" spans="1:47">
      <c r="A1343" s="67"/>
      <c r="B1343" s="140" t="s">
        <v>1014</v>
      </c>
      <c r="C1343" s="68"/>
      <c r="D1343" s="101" t="s">
        <v>1110</v>
      </c>
      <c r="E1343" s="70">
        <v>365</v>
      </c>
      <c r="F1343" s="70">
        <v>24</v>
      </c>
      <c r="G1343" s="96">
        <f t="shared" si="31"/>
        <v>8760</v>
      </c>
      <c r="H1343" s="71" t="s">
        <v>24</v>
      </c>
      <c r="I1343" s="72"/>
      <c r="J1343" s="73">
        <v>2</v>
      </c>
      <c r="K1343" s="74">
        <v>2</v>
      </c>
      <c r="L1343" s="97" t="s">
        <v>25</v>
      </c>
      <c r="M1343" s="98" t="s">
        <v>70</v>
      </c>
      <c r="N1343" s="99">
        <v>2</v>
      </c>
      <c r="O1343" s="100">
        <v>2</v>
      </c>
      <c r="P1343" s="71"/>
      <c r="Q1343" s="72"/>
      <c r="R1343" s="73"/>
      <c r="S1343" s="74"/>
      <c r="T1343" s="97"/>
      <c r="U1343" s="98"/>
      <c r="V1343" s="99"/>
      <c r="W1343" s="100"/>
      <c r="X1343" s="71"/>
      <c r="Y1343" s="72"/>
      <c r="Z1343" s="73"/>
      <c r="AA1343" s="74"/>
      <c r="AB1343" s="97"/>
      <c r="AC1343" s="98"/>
      <c r="AD1343" s="99"/>
      <c r="AE1343" s="100"/>
      <c r="AF1343" s="71"/>
      <c r="AG1343" s="72"/>
      <c r="AH1343" s="73"/>
      <c r="AI1343" s="74"/>
      <c r="AJ1343" s="97"/>
      <c r="AK1343" s="98"/>
      <c r="AL1343" s="99"/>
      <c r="AM1343" s="100"/>
      <c r="AN1343" s="71"/>
      <c r="AO1343" s="72"/>
      <c r="AP1343" s="73"/>
      <c r="AQ1343" s="74"/>
      <c r="AR1343" s="97"/>
      <c r="AS1343" s="98"/>
      <c r="AT1343" s="99"/>
      <c r="AU1343" s="100"/>
    </row>
    <row r="1344" spans="1:47">
      <c r="A1344" s="67"/>
      <c r="B1344" s="140" t="s">
        <v>1014</v>
      </c>
      <c r="C1344" s="68"/>
      <c r="D1344" s="101" t="s">
        <v>1112</v>
      </c>
      <c r="E1344" s="70">
        <v>365</v>
      </c>
      <c r="F1344" s="70">
        <v>24</v>
      </c>
      <c r="G1344" s="96">
        <f t="shared" si="31"/>
        <v>8760</v>
      </c>
      <c r="H1344" s="71" t="s">
        <v>24</v>
      </c>
      <c r="I1344" s="72"/>
      <c r="J1344" s="73">
        <v>2</v>
      </c>
      <c r="K1344" s="74">
        <v>2</v>
      </c>
      <c r="L1344" s="97" t="s">
        <v>25</v>
      </c>
      <c r="M1344" s="98" t="s">
        <v>71</v>
      </c>
      <c r="N1344" s="99">
        <v>2</v>
      </c>
      <c r="O1344" s="100">
        <v>2</v>
      </c>
      <c r="P1344" s="71"/>
      <c r="Q1344" s="72"/>
      <c r="R1344" s="73"/>
      <c r="S1344" s="74"/>
      <c r="T1344" s="97"/>
      <c r="U1344" s="98"/>
      <c r="V1344" s="99"/>
      <c r="W1344" s="100"/>
      <c r="X1344" s="71"/>
      <c r="Y1344" s="72"/>
      <c r="Z1344" s="73"/>
      <c r="AA1344" s="74"/>
      <c r="AB1344" s="97"/>
      <c r="AC1344" s="98"/>
      <c r="AD1344" s="99"/>
      <c r="AE1344" s="100"/>
      <c r="AF1344" s="71"/>
      <c r="AG1344" s="72"/>
      <c r="AH1344" s="73"/>
      <c r="AI1344" s="74"/>
      <c r="AJ1344" s="97"/>
      <c r="AK1344" s="98"/>
      <c r="AL1344" s="99"/>
      <c r="AM1344" s="100"/>
      <c r="AN1344" s="71"/>
      <c r="AO1344" s="72"/>
      <c r="AP1344" s="73"/>
      <c r="AQ1344" s="74"/>
      <c r="AR1344" s="97"/>
      <c r="AS1344" s="98"/>
      <c r="AT1344" s="99"/>
      <c r="AU1344" s="100"/>
    </row>
    <row r="1345" spans="1:47">
      <c r="A1345" s="87">
        <f>A1344+1</f>
        <v>1</v>
      </c>
      <c r="D1345" s="152"/>
      <c r="E1345" s="70"/>
      <c r="H1345" s="71"/>
      <c r="I1345" s="72"/>
      <c r="J1345" s="73"/>
      <c r="K1345" s="74"/>
      <c r="L1345" s="75"/>
      <c r="M1345" s="76"/>
      <c r="N1345" s="77"/>
      <c r="O1345" s="78"/>
      <c r="P1345" s="71"/>
      <c r="Q1345" s="72"/>
      <c r="R1345" s="73"/>
      <c r="S1345" s="74"/>
      <c r="T1345" s="75"/>
      <c r="U1345" s="76"/>
      <c r="V1345" s="77"/>
      <c r="W1345" s="78"/>
      <c r="X1345" s="71"/>
      <c r="Y1345" s="72"/>
      <c r="Z1345" s="73"/>
      <c r="AA1345" s="74"/>
      <c r="AB1345" s="75"/>
      <c r="AC1345" s="76"/>
      <c r="AD1345" s="77"/>
      <c r="AE1345" s="78"/>
      <c r="AF1345" s="71"/>
      <c r="AG1345" s="72"/>
      <c r="AH1345" s="73"/>
      <c r="AI1345" s="74"/>
      <c r="AJ1345" s="75"/>
      <c r="AK1345" s="76"/>
      <c r="AL1345" s="77"/>
      <c r="AM1345" s="78"/>
      <c r="AN1345" s="71"/>
      <c r="AO1345" s="72"/>
      <c r="AP1345" s="73"/>
      <c r="AQ1345" s="74"/>
      <c r="AR1345" s="75"/>
      <c r="AS1345" s="76"/>
      <c r="AT1345" s="77"/>
      <c r="AU1345" s="78"/>
    </row>
    <row r="1346" spans="1:47">
      <c r="E1346" s="70"/>
      <c r="H1346" s="71"/>
      <c r="I1346" s="72"/>
      <c r="J1346" s="73"/>
      <c r="K1346" s="74"/>
      <c r="L1346" s="75"/>
      <c r="M1346" s="76"/>
      <c r="N1346" s="77"/>
      <c r="O1346" s="78"/>
      <c r="P1346" s="71"/>
      <c r="Q1346" s="72"/>
      <c r="R1346" s="73"/>
      <c r="S1346" s="74"/>
      <c r="T1346" s="75"/>
      <c r="U1346" s="76"/>
      <c r="V1346" s="77"/>
      <c r="W1346" s="78"/>
      <c r="X1346" s="71"/>
      <c r="Y1346" s="72"/>
      <c r="Z1346" s="73"/>
      <c r="AA1346" s="74"/>
      <c r="AB1346" s="75"/>
      <c r="AC1346" s="76"/>
      <c r="AD1346" s="77"/>
      <c r="AE1346" s="78"/>
      <c r="AF1346" s="71"/>
      <c r="AG1346" s="72"/>
      <c r="AH1346" s="73"/>
      <c r="AI1346" s="74"/>
      <c r="AJ1346" s="75"/>
      <c r="AK1346" s="76"/>
      <c r="AL1346" s="77"/>
      <c r="AM1346" s="78"/>
      <c r="AN1346" s="71"/>
      <c r="AO1346" s="72"/>
      <c r="AP1346" s="73"/>
      <c r="AQ1346" s="74"/>
      <c r="AR1346" s="75"/>
      <c r="AS1346" s="76"/>
      <c r="AT1346" s="77"/>
      <c r="AU1346" s="78"/>
    </row>
    <row r="1347" spans="1:47">
      <c r="E1347" s="70"/>
      <c r="H1347" s="71"/>
      <c r="I1347" s="72"/>
      <c r="J1347" s="73"/>
      <c r="K1347" s="74"/>
      <c r="L1347" s="75"/>
      <c r="M1347" s="76"/>
      <c r="N1347" s="77"/>
      <c r="O1347" s="78"/>
      <c r="P1347" s="71"/>
      <c r="Q1347" s="72"/>
      <c r="R1347" s="73"/>
      <c r="S1347" s="74"/>
      <c r="T1347" s="75"/>
      <c r="U1347" s="76"/>
      <c r="V1347" s="77"/>
      <c r="W1347" s="78"/>
      <c r="X1347" s="71"/>
      <c r="Y1347" s="72"/>
      <c r="Z1347" s="73"/>
      <c r="AA1347" s="74"/>
      <c r="AB1347" s="75"/>
      <c r="AC1347" s="76"/>
      <c r="AD1347" s="77"/>
      <c r="AE1347" s="78"/>
      <c r="AF1347" s="71"/>
      <c r="AG1347" s="72"/>
      <c r="AH1347" s="73"/>
      <c r="AI1347" s="74"/>
      <c r="AJ1347" s="75"/>
      <c r="AK1347" s="76"/>
      <c r="AL1347" s="77"/>
      <c r="AM1347" s="78"/>
      <c r="AN1347" s="71"/>
      <c r="AO1347" s="72"/>
      <c r="AP1347" s="73"/>
      <c r="AQ1347" s="74"/>
      <c r="AR1347" s="75"/>
      <c r="AS1347" s="76"/>
      <c r="AT1347" s="77"/>
      <c r="AU1347" s="78"/>
    </row>
    <row r="1348" spans="1:47">
      <c r="E1348" s="70"/>
      <c r="H1348" s="71"/>
      <c r="I1348" s="72"/>
      <c r="J1348" s="73"/>
      <c r="K1348" s="74"/>
      <c r="L1348" s="75"/>
      <c r="M1348" s="76"/>
      <c r="N1348" s="77"/>
      <c r="O1348" s="78"/>
      <c r="P1348" s="71"/>
      <c r="Q1348" s="72"/>
      <c r="R1348" s="73"/>
      <c r="S1348" s="74"/>
      <c r="T1348" s="75"/>
      <c r="U1348" s="76"/>
      <c r="V1348" s="77"/>
      <c r="W1348" s="78"/>
      <c r="X1348" s="71"/>
      <c r="Y1348" s="72"/>
      <c r="Z1348" s="73"/>
      <c r="AA1348" s="74"/>
      <c r="AB1348" s="75"/>
      <c r="AC1348" s="76"/>
      <c r="AD1348" s="77"/>
      <c r="AE1348" s="78"/>
      <c r="AF1348" s="71"/>
      <c r="AG1348" s="72"/>
      <c r="AH1348" s="73"/>
      <c r="AI1348" s="74"/>
      <c r="AJ1348" s="75"/>
      <c r="AK1348" s="76"/>
      <c r="AL1348" s="77"/>
      <c r="AM1348" s="78"/>
      <c r="AN1348" s="71"/>
      <c r="AO1348" s="72"/>
      <c r="AP1348" s="73"/>
      <c r="AQ1348" s="74"/>
      <c r="AR1348" s="75"/>
      <c r="AS1348" s="76"/>
      <c r="AT1348" s="77"/>
      <c r="AU1348" s="78"/>
    </row>
    <row r="1349" spans="1:47">
      <c r="E1349" s="70"/>
      <c r="H1349" s="71"/>
      <c r="I1349" s="72"/>
      <c r="J1349" s="73"/>
      <c r="K1349" s="74"/>
      <c r="L1349" s="75"/>
      <c r="M1349" s="76"/>
      <c r="N1349" s="77"/>
      <c r="O1349" s="78"/>
      <c r="P1349" s="71"/>
      <c r="Q1349" s="72"/>
      <c r="R1349" s="73"/>
      <c r="S1349" s="74"/>
      <c r="T1349" s="75"/>
      <c r="U1349" s="76"/>
      <c r="V1349" s="77"/>
      <c r="W1349" s="78"/>
      <c r="X1349" s="71"/>
      <c r="Y1349" s="72"/>
      <c r="Z1349" s="73"/>
      <c r="AA1349" s="74"/>
      <c r="AB1349" s="75"/>
      <c r="AC1349" s="76"/>
      <c r="AD1349" s="77"/>
      <c r="AE1349" s="78"/>
      <c r="AF1349" s="71"/>
      <c r="AG1349" s="72"/>
      <c r="AH1349" s="73"/>
      <c r="AI1349" s="74"/>
      <c r="AJ1349" s="75"/>
      <c r="AK1349" s="76"/>
      <c r="AL1349" s="77"/>
      <c r="AM1349" s="78"/>
      <c r="AN1349" s="71"/>
      <c r="AO1349" s="72"/>
      <c r="AP1349" s="73"/>
      <c r="AQ1349" s="74"/>
      <c r="AR1349" s="75"/>
      <c r="AS1349" s="76"/>
      <c r="AT1349" s="77"/>
      <c r="AU1349" s="78"/>
    </row>
    <row r="1350" spans="1:47">
      <c r="E1350" s="70"/>
      <c r="H1350" s="71"/>
      <c r="I1350" s="72"/>
      <c r="J1350" s="73"/>
      <c r="K1350" s="74"/>
      <c r="L1350" s="75"/>
      <c r="M1350" s="76"/>
      <c r="N1350" s="77"/>
      <c r="O1350" s="78"/>
      <c r="P1350" s="71"/>
      <c r="Q1350" s="72"/>
      <c r="R1350" s="73"/>
      <c r="S1350" s="74"/>
      <c r="T1350" s="75"/>
      <c r="U1350" s="76"/>
      <c r="V1350" s="77"/>
      <c r="W1350" s="78"/>
      <c r="X1350" s="71"/>
      <c r="Y1350" s="72"/>
      <c r="Z1350" s="73"/>
      <c r="AA1350" s="74"/>
      <c r="AB1350" s="75"/>
      <c r="AC1350" s="76"/>
      <c r="AD1350" s="77"/>
      <c r="AE1350" s="78"/>
      <c r="AF1350" s="71"/>
      <c r="AG1350" s="72"/>
      <c r="AH1350" s="73"/>
      <c r="AI1350" s="74"/>
      <c r="AJ1350" s="75"/>
      <c r="AK1350" s="76"/>
      <c r="AL1350" s="77"/>
      <c r="AM1350" s="78"/>
      <c r="AN1350" s="71"/>
      <c r="AO1350" s="72"/>
      <c r="AP1350" s="73"/>
      <c r="AQ1350" s="74"/>
      <c r="AR1350" s="75"/>
      <c r="AS1350" s="76"/>
      <c r="AT1350" s="77"/>
      <c r="AU1350" s="78"/>
    </row>
    <row r="1351" spans="1:47">
      <c r="E1351" s="70"/>
      <c r="H1351" s="71"/>
      <c r="I1351" s="72"/>
      <c r="J1351" s="73"/>
      <c r="K1351" s="74"/>
      <c r="L1351" s="75"/>
      <c r="M1351" s="76"/>
      <c r="N1351" s="77"/>
      <c r="O1351" s="78"/>
      <c r="P1351" s="71"/>
      <c r="Q1351" s="72"/>
      <c r="R1351" s="73"/>
      <c r="S1351" s="74"/>
      <c r="T1351" s="75"/>
      <c r="U1351" s="76"/>
      <c r="V1351" s="77"/>
      <c r="W1351" s="78"/>
      <c r="X1351" s="71"/>
      <c r="Y1351" s="72"/>
      <c r="Z1351" s="73"/>
      <c r="AA1351" s="74"/>
      <c r="AB1351" s="75"/>
      <c r="AC1351" s="76"/>
      <c r="AD1351" s="77"/>
      <c r="AE1351" s="78"/>
      <c r="AF1351" s="71"/>
      <c r="AG1351" s="72"/>
      <c r="AH1351" s="73"/>
      <c r="AI1351" s="74"/>
      <c r="AJ1351" s="75"/>
      <c r="AK1351" s="76"/>
      <c r="AL1351" s="77"/>
      <c r="AM1351" s="78"/>
      <c r="AN1351" s="71"/>
      <c r="AO1351" s="72"/>
      <c r="AP1351" s="73"/>
      <c r="AQ1351" s="74"/>
      <c r="AR1351" s="75"/>
      <c r="AS1351" s="76"/>
      <c r="AT1351" s="77"/>
      <c r="AU1351" s="78"/>
    </row>
    <row r="1352" spans="1:47">
      <c r="E1352" s="70"/>
      <c r="H1352" s="71"/>
      <c r="I1352" s="72"/>
      <c r="J1352" s="73"/>
      <c r="K1352" s="74"/>
      <c r="L1352" s="75"/>
      <c r="M1352" s="76"/>
      <c r="N1352" s="77"/>
      <c r="O1352" s="78"/>
      <c r="P1352" s="71"/>
      <c r="Q1352" s="72"/>
      <c r="R1352" s="73"/>
      <c r="S1352" s="74"/>
      <c r="T1352" s="75"/>
      <c r="U1352" s="76"/>
      <c r="V1352" s="77"/>
      <c r="W1352" s="78"/>
      <c r="X1352" s="71"/>
      <c r="Y1352" s="72"/>
      <c r="Z1352" s="73"/>
      <c r="AA1352" s="74"/>
      <c r="AB1352" s="75"/>
      <c r="AC1352" s="76"/>
      <c r="AD1352" s="77"/>
      <c r="AE1352" s="78"/>
      <c r="AF1352" s="71"/>
      <c r="AG1352" s="72"/>
      <c r="AH1352" s="73"/>
      <c r="AI1352" s="74"/>
      <c r="AJ1352" s="75"/>
      <c r="AK1352" s="76"/>
      <c r="AL1352" s="77"/>
      <c r="AM1352" s="78"/>
      <c r="AN1352" s="71"/>
      <c r="AO1352" s="72"/>
      <c r="AP1352" s="73"/>
      <c r="AQ1352" s="74"/>
      <c r="AR1352" s="75"/>
      <c r="AS1352" s="76"/>
      <c r="AT1352" s="77"/>
      <c r="AU1352" s="78"/>
    </row>
    <row r="1353" spans="1:47">
      <c r="E1353" s="70"/>
      <c r="H1353" s="71"/>
      <c r="I1353" s="72"/>
      <c r="J1353" s="73"/>
      <c r="K1353" s="74"/>
      <c r="L1353" s="75"/>
      <c r="M1353" s="76"/>
      <c r="N1353" s="77"/>
      <c r="O1353" s="78"/>
      <c r="P1353" s="71"/>
      <c r="Q1353" s="72"/>
      <c r="R1353" s="73"/>
      <c r="S1353" s="74"/>
      <c r="T1353" s="75"/>
      <c r="U1353" s="76"/>
      <c r="V1353" s="77"/>
      <c r="W1353" s="78"/>
      <c r="X1353" s="71"/>
      <c r="Y1353" s="72"/>
      <c r="Z1353" s="73"/>
      <c r="AA1353" s="74"/>
      <c r="AB1353" s="75"/>
      <c r="AC1353" s="76"/>
      <c r="AD1353" s="77"/>
      <c r="AE1353" s="78"/>
      <c r="AF1353" s="71"/>
      <c r="AG1353" s="72"/>
      <c r="AH1353" s="73"/>
      <c r="AI1353" s="74"/>
      <c r="AJ1353" s="75"/>
      <c r="AK1353" s="76"/>
      <c r="AL1353" s="77"/>
      <c r="AM1353" s="78"/>
      <c r="AN1353" s="71"/>
      <c r="AO1353" s="72"/>
      <c r="AP1353" s="73"/>
      <c r="AQ1353" s="74"/>
      <c r="AR1353" s="75"/>
      <c r="AS1353" s="76"/>
      <c r="AT1353" s="77"/>
      <c r="AU1353" s="78"/>
    </row>
    <row r="1354" spans="1:47">
      <c r="E1354" s="70"/>
      <c r="H1354" s="71"/>
      <c r="I1354" s="72"/>
      <c r="J1354" s="73"/>
      <c r="K1354" s="74"/>
      <c r="L1354" s="75"/>
      <c r="M1354" s="76"/>
      <c r="N1354" s="77"/>
      <c r="O1354" s="78"/>
      <c r="P1354" s="71"/>
      <c r="Q1354" s="72"/>
      <c r="R1354" s="73"/>
      <c r="S1354" s="74"/>
      <c r="T1354" s="75"/>
      <c r="U1354" s="76"/>
      <c r="V1354" s="77"/>
      <c r="W1354" s="78"/>
      <c r="X1354" s="71"/>
      <c r="Y1354" s="72"/>
      <c r="Z1354" s="73"/>
      <c r="AA1354" s="74"/>
      <c r="AB1354" s="75"/>
      <c r="AC1354" s="76"/>
      <c r="AD1354" s="77"/>
      <c r="AE1354" s="78"/>
      <c r="AF1354" s="71"/>
      <c r="AG1354" s="72"/>
      <c r="AH1354" s="73"/>
      <c r="AI1354" s="74"/>
      <c r="AJ1354" s="75"/>
      <c r="AK1354" s="76"/>
      <c r="AL1354" s="77"/>
      <c r="AM1354" s="78"/>
      <c r="AN1354" s="71"/>
      <c r="AO1354" s="72"/>
      <c r="AP1354" s="73"/>
      <c r="AQ1354" s="74"/>
      <c r="AR1354" s="75"/>
      <c r="AS1354" s="76"/>
      <c r="AT1354" s="77"/>
      <c r="AU1354" s="78"/>
    </row>
    <row r="1355" spans="1:47">
      <c r="E1355" s="70"/>
      <c r="H1355" s="71"/>
      <c r="I1355" s="72"/>
      <c r="J1355" s="73"/>
      <c r="K1355" s="74"/>
      <c r="L1355" s="75"/>
      <c r="M1355" s="76"/>
      <c r="N1355" s="77"/>
      <c r="O1355" s="78"/>
      <c r="P1355" s="71"/>
      <c r="Q1355" s="72"/>
      <c r="R1355" s="73"/>
      <c r="S1355" s="74"/>
      <c r="T1355" s="75"/>
      <c r="U1355" s="76"/>
      <c r="V1355" s="77"/>
      <c r="W1355" s="78"/>
      <c r="X1355" s="71"/>
      <c r="Y1355" s="72"/>
      <c r="Z1355" s="73"/>
      <c r="AA1355" s="74"/>
      <c r="AB1355" s="75"/>
      <c r="AC1355" s="76"/>
      <c r="AD1355" s="77"/>
      <c r="AE1355" s="78"/>
      <c r="AF1355" s="71"/>
      <c r="AG1355" s="72"/>
      <c r="AH1355" s="73"/>
      <c r="AI1355" s="74"/>
      <c r="AJ1355" s="75"/>
      <c r="AK1355" s="76"/>
      <c r="AL1355" s="77"/>
      <c r="AM1355" s="78"/>
      <c r="AN1355" s="71"/>
      <c r="AO1355" s="72"/>
      <c r="AP1355" s="73"/>
      <c r="AQ1355" s="74"/>
      <c r="AR1355" s="75"/>
      <c r="AS1355" s="76"/>
      <c r="AT1355" s="77"/>
      <c r="AU1355" s="78"/>
    </row>
    <row r="1356" spans="1:47">
      <c r="E1356" s="70"/>
      <c r="H1356" s="71"/>
      <c r="I1356" s="72"/>
      <c r="J1356" s="73"/>
      <c r="K1356" s="74"/>
      <c r="L1356" s="75"/>
      <c r="M1356" s="76"/>
      <c r="N1356" s="77"/>
      <c r="O1356" s="78"/>
      <c r="P1356" s="71"/>
      <c r="Q1356" s="72"/>
      <c r="R1356" s="73"/>
      <c r="S1356" s="74"/>
      <c r="T1356" s="75"/>
      <c r="U1356" s="76"/>
      <c r="V1356" s="77"/>
      <c r="W1356" s="78"/>
      <c r="X1356" s="71"/>
      <c r="Y1356" s="72"/>
      <c r="Z1356" s="73"/>
      <c r="AA1356" s="74"/>
      <c r="AB1356" s="75"/>
      <c r="AC1356" s="76"/>
      <c r="AD1356" s="77"/>
      <c r="AE1356" s="78"/>
      <c r="AF1356" s="71"/>
      <c r="AG1356" s="72"/>
      <c r="AH1356" s="73"/>
      <c r="AI1356" s="74"/>
      <c r="AJ1356" s="75"/>
      <c r="AK1356" s="76"/>
      <c r="AL1356" s="77"/>
      <c r="AM1356" s="78"/>
      <c r="AN1356" s="71"/>
      <c r="AO1356" s="72"/>
      <c r="AP1356" s="73"/>
      <c r="AQ1356" s="74"/>
      <c r="AR1356" s="75"/>
      <c r="AS1356" s="76"/>
      <c r="AT1356" s="77"/>
      <c r="AU1356" s="78"/>
    </row>
    <row r="1357" spans="1:47">
      <c r="E1357" s="70"/>
      <c r="H1357" s="71"/>
      <c r="I1357" s="72"/>
      <c r="J1357" s="73"/>
      <c r="K1357" s="74"/>
      <c r="L1357" s="75"/>
      <c r="M1357" s="76"/>
      <c r="N1357" s="77"/>
      <c r="O1357" s="78"/>
      <c r="P1357" s="71"/>
      <c r="Q1357" s="72"/>
      <c r="R1357" s="73"/>
      <c r="S1357" s="74"/>
      <c r="T1357" s="75"/>
      <c r="U1357" s="76"/>
      <c r="V1357" s="77"/>
      <c r="W1357" s="78"/>
      <c r="X1357" s="71"/>
      <c r="Y1357" s="72"/>
      <c r="Z1357" s="73"/>
      <c r="AA1357" s="74"/>
      <c r="AB1357" s="75"/>
      <c r="AC1357" s="76"/>
      <c r="AD1357" s="77"/>
      <c r="AE1357" s="78"/>
      <c r="AF1357" s="71"/>
      <c r="AG1357" s="72"/>
      <c r="AH1357" s="73"/>
      <c r="AI1357" s="74"/>
      <c r="AJ1357" s="75"/>
      <c r="AK1357" s="76"/>
      <c r="AL1357" s="77"/>
      <c r="AM1357" s="78"/>
      <c r="AN1357" s="71"/>
      <c r="AO1357" s="72"/>
      <c r="AP1357" s="73"/>
      <c r="AQ1357" s="74"/>
      <c r="AR1357" s="75"/>
      <c r="AS1357" s="76"/>
      <c r="AT1357" s="77"/>
      <c r="AU1357" s="78"/>
    </row>
    <row r="1358" spans="1:47">
      <c r="E1358" s="70"/>
      <c r="H1358" s="71"/>
      <c r="I1358" s="72"/>
      <c r="J1358" s="73"/>
      <c r="K1358" s="74"/>
      <c r="L1358" s="75"/>
      <c r="M1358" s="76"/>
      <c r="N1358" s="77"/>
      <c r="O1358" s="78"/>
      <c r="P1358" s="71"/>
      <c r="Q1358" s="72"/>
      <c r="R1358" s="73"/>
      <c r="S1358" s="74"/>
      <c r="T1358" s="75"/>
      <c r="U1358" s="76"/>
      <c r="V1358" s="77"/>
      <c r="W1358" s="78"/>
      <c r="X1358" s="71"/>
      <c r="Y1358" s="72"/>
      <c r="Z1358" s="73"/>
      <c r="AA1358" s="74"/>
      <c r="AB1358" s="75"/>
      <c r="AC1358" s="76"/>
      <c r="AD1358" s="77"/>
      <c r="AE1358" s="78"/>
      <c r="AF1358" s="71"/>
      <c r="AG1358" s="72"/>
      <c r="AH1358" s="73"/>
      <c r="AI1358" s="74"/>
      <c r="AJ1358" s="75"/>
      <c r="AK1358" s="76"/>
      <c r="AL1358" s="77"/>
      <c r="AM1358" s="78"/>
      <c r="AN1358" s="71"/>
      <c r="AO1358" s="72"/>
      <c r="AP1358" s="73"/>
      <c r="AQ1358" s="74"/>
      <c r="AR1358" s="75"/>
      <c r="AS1358" s="76"/>
      <c r="AT1358" s="77"/>
      <c r="AU1358" s="78"/>
    </row>
    <row r="1359" spans="1:47">
      <c r="E1359" s="70"/>
      <c r="H1359" s="71"/>
      <c r="I1359" s="72"/>
      <c r="J1359" s="73"/>
      <c r="K1359" s="74"/>
      <c r="L1359" s="75"/>
      <c r="M1359" s="76"/>
      <c r="N1359" s="77"/>
      <c r="O1359" s="78"/>
      <c r="P1359" s="71"/>
      <c r="Q1359" s="72"/>
      <c r="R1359" s="73"/>
      <c r="S1359" s="74"/>
      <c r="T1359" s="75"/>
      <c r="U1359" s="76"/>
      <c r="V1359" s="77"/>
      <c r="W1359" s="78"/>
      <c r="X1359" s="71"/>
      <c r="Y1359" s="72"/>
      <c r="Z1359" s="73"/>
      <c r="AA1359" s="74"/>
      <c r="AB1359" s="75"/>
      <c r="AC1359" s="76"/>
      <c r="AD1359" s="77"/>
      <c r="AE1359" s="78"/>
      <c r="AF1359" s="71"/>
      <c r="AG1359" s="72"/>
      <c r="AH1359" s="73"/>
      <c r="AI1359" s="74"/>
      <c r="AJ1359" s="75"/>
      <c r="AK1359" s="76"/>
      <c r="AL1359" s="77"/>
      <c r="AM1359" s="78"/>
      <c r="AN1359" s="71"/>
      <c r="AO1359" s="72"/>
      <c r="AP1359" s="73"/>
      <c r="AQ1359" s="74"/>
      <c r="AR1359" s="75"/>
      <c r="AS1359" s="76"/>
      <c r="AT1359" s="77"/>
      <c r="AU1359" s="78"/>
    </row>
    <row r="1360" spans="1:47">
      <c r="E1360" s="70"/>
      <c r="H1360" s="71"/>
      <c r="I1360" s="72"/>
      <c r="J1360" s="73"/>
      <c r="K1360" s="74"/>
      <c r="L1360" s="75"/>
      <c r="M1360" s="76"/>
      <c r="N1360" s="77"/>
      <c r="O1360" s="78"/>
      <c r="P1360" s="71"/>
      <c r="Q1360" s="72"/>
      <c r="R1360" s="73"/>
      <c r="S1360" s="74"/>
      <c r="T1360" s="75"/>
      <c r="U1360" s="76"/>
      <c r="V1360" s="77"/>
      <c r="W1360" s="78"/>
      <c r="X1360" s="71"/>
      <c r="Y1360" s="72"/>
      <c r="Z1360" s="73"/>
      <c r="AA1360" s="74"/>
      <c r="AB1360" s="75"/>
      <c r="AC1360" s="76"/>
      <c r="AD1360" s="77"/>
      <c r="AE1360" s="78"/>
      <c r="AF1360" s="71"/>
      <c r="AG1360" s="72"/>
      <c r="AH1360" s="73"/>
      <c r="AI1360" s="74"/>
      <c r="AJ1360" s="75"/>
      <c r="AK1360" s="76"/>
      <c r="AL1360" s="77"/>
      <c r="AM1360" s="78"/>
      <c r="AN1360" s="71"/>
      <c r="AO1360" s="72"/>
      <c r="AP1360" s="73"/>
      <c r="AQ1360" s="74"/>
      <c r="AR1360" s="75"/>
      <c r="AS1360" s="76"/>
      <c r="AT1360" s="77"/>
      <c r="AU1360" s="78"/>
    </row>
    <row r="1361" spans="5:47">
      <c r="E1361" s="70"/>
      <c r="H1361" s="71"/>
      <c r="I1361" s="72"/>
      <c r="J1361" s="73"/>
      <c r="K1361" s="74"/>
      <c r="L1361" s="75"/>
      <c r="M1361" s="76"/>
      <c r="N1361" s="77"/>
      <c r="O1361" s="78"/>
      <c r="P1361" s="71"/>
      <c r="Q1361" s="72"/>
      <c r="R1361" s="73"/>
      <c r="S1361" s="74"/>
      <c r="T1361" s="75"/>
      <c r="U1361" s="76"/>
      <c r="V1361" s="77"/>
      <c r="W1361" s="78"/>
      <c r="X1361" s="71"/>
      <c r="Y1361" s="72"/>
      <c r="Z1361" s="73"/>
      <c r="AA1361" s="74"/>
      <c r="AB1361" s="75"/>
      <c r="AC1361" s="76"/>
      <c r="AD1361" s="77"/>
      <c r="AE1361" s="78"/>
      <c r="AF1361" s="71"/>
      <c r="AG1361" s="72"/>
      <c r="AH1361" s="73"/>
      <c r="AI1361" s="74"/>
      <c r="AJ1361" s="75"/>
      <c r="AK1361" s="76"/>
      <c r="AL1361" s="77"/>
      <c r="AM1361" s="78"/>
      <c r="AN1361" s="71"/>
      <c r="AO1361" s="72"/>
      <c r="AP1361" s="73"/>
      <c r="AQ1361" s="74"/>
      <c r="AR1361" s="75"/>
      <c r="AS1361" s="76"/>
      <c r="AT1361" s="77"/>
      <c r="AU1361" s="78"/>
    </row>
    <row r="1362" spans="5:47">
      <c r="E1362" s="70"/>
      <c r="H1362" s="71"/>
      <c r="I1362" s="72"/>
      <c r="J1362" s="73"/>
      <c r="K1362" s="74"/>
      <c r="L1362" s="75"/>
      <c r="M1362" s="76"/>
      <c r="N1362" s="77"/>
      <c r="O1362" s="78"/>
      <c r="P1362" s="71"/>
      <c r="Q1362" s="72"/>
      <c r="R1362" s="73"/>
      <c r="S1362" s="74"/>
      <c r="T1362" s="75"/>
      <c r="U1362" s="76"/>
      <c r="V1362" s="77"/>
      <c r="W1362" s="78"/>
      <c r="X1362" s="71"/>
      <c r="Y1362" s="72"/>
      <c r="Z1362" s="73"/>
      <c r="AA1362" s="74"/>
      <c r="AB1362" s="75"/>
      <c r="AC1362" s="76"/>
      <c r="AD1362" s="77"/>
      <c r="AE1362" s="78"/>
      <c r="AF1362" s="71"/>
      <c r="AG1362" s="72"/>
      <c r="AH1362" s="73"/>
      <c r="AI1362" s="74"/>
      <c r="AJ1362" s="75"/>
      <c r="AK1362" s="76"/>
      <c r="AL1362" s="77"/>
      <c r="AM1362" s="78"/>
      <c r="AN1362" s="71"/>
      <c r="AO1362" s="72"/>
      <c r="AP1362" s="73"/>
      <c r="AQ1362" s="74"/>
      <c r="AR1362" s="75"/>
      <c r="AS1362" s="76"/>
      <c r="AT1362" s="77"/>
      <c r="AU1362" s="78"/>
    </row>
    <row r="1363" spans="5:47">
      <c r="E1363" s="70"/>
      <c r="H1363" s="71"/>
      <c r="I1363" s="72"/>
      <c r="J1363" s="73"/>
      <c r="K1363" s="74"/>
      <c r="L1363" s="75"/>
      <c r="M1363" s="76"/>
      <c r="N1363" s="77"/>
      <c r="O1363" s="78"/>
      <c r="P1363" s="71"/>
      <c r="Q1363" s="72"/>
      <c r="R1363" s="73"/>
      <c r="S1363" s="74"/>
      <c r="T1363" s="75"/>
      <c r="U1363" s="76"/>
      <c r="V1363" s="77"/>
      <c r="W1363" s="78"/>
      <c r="X1363" s="71"/>
      <c r="Y1363" s="72"/>
      <c r="Z1363" s="73"/>
      <c r="AA1363" s="74"/>
      <c r="AB1363" s="75"/>
      <c r="AC1363" s="76"/>
      <c r="AD1363" s="77"/>
      <c r="AE1363" s="78"/>
      <c r="AF1363" s="71"/>
      <c r="AG1363" s="72"/>
      <c r="AH1363" s="73"/>
      <c r="AI1363" s="74"/>
      <c r="AJ1363" s="75"/>
      <c r="AK1363" s="76"/>
      <c r="AL1363" s="77"/>
      <c r="AM1363" s="78"/>
      <c r="AN1363" s="71"/>
      <c r="AO1363" s="72"/>
      <c r="AP1363" s="73"/>
      <c r="AQ1363" s="74"/>
      <c r="AR1363" s="75"/>
      <c r="AS1363" s="76"/>
      <c r="AT1363" s="77"/>
      <c r="AU1363" s="78"/>
    </row>
    <row r="1364" spans="5:47">
      <c r="E1364" s="70"/>
      <c r="H1364" s="71"/>
      <c r="I1364" s="72"/>
      <c r="J1364" s="73"/>
      <c r="K1364" s="74"/>
      <c r="L1364" s="75"/>
      <c r="M1364" s="76"/>
      <c r="N1364" s="77"/>
      <c r="O1364" s="78"/>
      <c r="P1364" s="71"/>
      <c r="Q1364" s="72"/>
      <c r="R1364" s="73"/>
      <c r="S1364" s="74"/>
      <c r="T1364" s="75"/>
      <c r="U1364" s="76"/>
      <c r="V1364" s="77"/>
      <c r="W1364" s="78"/>
      <c r="X1364" s="71"/>
      <c r="Y1364" s="72"/>
      <c r="Z1364" s="73"/>
      <c r="AA1364" s="74"/>
      <c r="AB1364" s="75"/>
      <c r="AC1364" s="76"/>
      <c r="AD1364" s="77"/>
      <c r="AE1364" s="78"/>
      <c r="AF1364" s="71"/>
      <c r="AG1364" s="72"/>
      <c r="AH1364" s="73"/>
      <c r="AI1364" s="74"/>
      <c r="AJ1364" s="75"/>
      <c r="AK1364" s="76"/>
      <c r="AL1364" s="77"/>
      <c r="AM1364" s="78"/>
      <c r="AN1364" s="71"/>
      <c r="AO1364" s="72"/>
      <c r="AP1364" s="73"/>
      <c r="AQ1364" s="74"/>
      <c r="AR1364" s="75"/>
      <c r="AS1364" s="76"/>
      <c r="AT1364" s="77"/>
      <c r="AU1364" s="78"/>
    </row>
    <row r="1365" spans="5:47">
      <c r="E1365" s="70"/>
      <c r="H1365" s="71"/>
      <c r="I1365" s="72"/>
      <c r="J1365" s="73"/>
      <c r="K1365" s="74"/>
      <c r="L1365" s="75"/>
      <c r="M1365" s="76"/>
      <c r="N1365" s="77"/>
      <c r="O1365" s="78"/>
      <c r="P1365" s="71"/>
      <c r="Q1365" s="72"/>
      <c r="R1365" s="73"/>
      <c r="S1365" s="74"/>
      <c r="T1365" s="75"/>
      <c r="U1365" s="76"/>
      <c r="V1365" s="77"/>
      <c r="W1365" s="78"/>
      <c r="X1365" s="71"/>
      <c r="Y1365" s="72"/>
      <c r="Z1365" s="73"/>
      <c r="AA1365" s="74"/>
      <c r="AB1365" s="75"/>
      <c r="AC1365" s="76"/>
      <c r="AD1365" s="77"/>
      <c r="AE1365" s="78"/>
      <c r="AF1365" s="71"/>
      <c r="AG1365" s="72"/>
      <c r="AH1365" s="73"/>
      <c r="AI1365" s="74"/>
      <c r="AJ1365" s="75"/>
      <c r="AK1365" s="76"/>
      <c r="AL1365" s="77"/>
      <c r="AM1365" s="78"/>
      <c r="AN1365" s="71"/>
      <c r="AO1365" s="72"/>
      <c r="AP1365" s="73"/>
      <c r="AQ1365" s="74"/>
      <c r="AR1365" s="75"/>
      <c r="AS1365" s="76"/>
      <c r="AT1365" s="77"/>
      <c r="AU1365" s="78"/>
    </row>
    <row r="1366" spans="5:47">
      <c r="E1366" s="70"/>
      <c r="H1366" s="71"/>
      <c r="I1366" s="72"/>
      <c r="J1366" s="73"/>
      <c r="K1366" s="74"/>
      <c r="L1366" s="75"/>
      <c r="M1366" s="76"/>
      <c r="N1366" s="77"/>
      <c r="O1366" s="78"/>
      <c r="P1366" s="71"/>
      <c r="Q1366" s="72"/>
      <c r="R1366" s="73"/>
      <c r="S1366" s="74"/>
      <c r="T1366" s="75"/>
      <c r="U1366" s="76"/>
      <c r="V1366" s="77"/>
      <c r="W1366" s="78"/>
      <c r="X1366" s="71"/>
      <c r="Y1366" s="72"/>
      <c r="Z1366" s="73"/>
      <c r="AA1366" s="74"/>
      <c r="AB1366" s="75"/>
      <c r="AC1366" s="76"/>
      <c r="AD1366" s="77"/>
      <c r="AE1366" s="78"/>
      <c r="AF1366" s="71"/>
      <c r="AG1366" s="72"/>
      <c r="AH1366" s="73"/>
      <c r="AI1366" s="74"/>
      <c r="AJ1366" s="75"/>
      <c r="AK1366" s="76"/>
      <c r="AL1366" s="77"/>
      <c r="AM1366" s="78"/>
      <c r="AN1366" s="71"/>
      <c r="AO1366" s="72"/>
      <c r="AP1366" s="73"/>
      <c r="AQ1366" s="74"/>
      <c r="AR1366" s="75"/>
      <c r="AS1366" s="76"/>
      <c r="AT1366" s="77"/>
      <c r="AU1366" s="78"/>
    </row>
    <row r="1367" spans="5:47">
      <c r="E1367" s="70"/>
      <c r="H1367" s="71"/>
      <c r="I1367" s="72"/>
      <c r="J1367" s="73"/>
      <c r="K1367" s="74"/>
      <c r="L1367" s="75"/>
      <c r="M1367" s="76"/>
      <c r="N1367" s="77"/>
      <c r="O1367" s="78"/>
      <c r="P1367" s="71"/>
      <c r="Q1367" s="72"/>
      <c r="R1367" s="73"/>
      <c r="S1367" s="74"/>
      <c r="T1367" s="75"/>
      <c r="U1367" s="76"/>
      <c r="V1367" s="77"/>
      <c r="W1367" s="78"/>
      <c r="X1367" s="71"/>
      <c r="Y1367" s="72"/>
      <c r="Z1367" s="73"/>
      <c r="AA1367" s="74"/>
      <c r="AB1367" s="75"/>
      <c r="AC1367" s="76"/>
      <c r="AD1367" s="77"/>
      <c r="AE1367" s="78"/>
      <c r="AF1367" s="71"/>
      <c r="AG1367" s="72"/>
      <c r="AH1367" s="73"/>
      <c r="AI1367" s="74"/>
      <c r="AJ1367" s="75"/>
      <c r="AK1367" s="76"/>
      <c r="AL1367" s="77"/>
      <c r="AM1367" s="78"/>
      <c r="AN1367" s="71"/>
      <c r="AO1367" s="72"/>
      <c r="AP1367" s="73"/>
      <c r="AQ1367" s="74"/>
      <c r="AR1367" s="75"/>
      <c r="AS1367" s="76"/>
      <c r="AT1367" s="77"/>
      <c r="AU1367" s="78"/>
    </row>
    <row r="1368" spans="5:47">
      <c r="E1368" s="70"/>
      <c r="H1368" s="71"/>
      <c r="I1368" s="72"/>
      <c r="J1368" s="73"/>
      <c r="K1368" s="74"/>
      <c r="L1368" s="75"/>
      <c r="M1368" s="76"/>
      <c r="N1368" s="77"/>
      <c r="O1368" s="78"/>
      <c r="P1368" s="71"/>
      <c r="Q1368" s="72"/>
      <c r="R1368" s="73"/>
      <c r="S1368" s="74"/>
      <c r="T1368" s="75"/>
      <c r="U1368" s="76"/>
      <c r="V1368" s="77"/>
      <c r="W1368" s="78"/>
      <c r="X1368" s="71"/>
      <c r="Y1368" s="72"/>
      <c r="Z1368" s="73"/>
      <c r="AA1368" s="74"/>
      <c r="AB1368" s="75"/>
      <c r="AC1368" s="76"/>
      <c r="AD1368" s="77"/>
      <c r="AE1368" s="78"/>
      <c r="AF1368" s="71"/>
      <c r="AG1368" s="72"/>
      <c r="AH1368" s="73"/>
      <c r="AI1368" s="74"/>
      <c r="AJ1368" s="75"/>
      <c r="AK1368" s="76"/>
      <c r="AL1368" s="77"/>
      <c r="AM1368" s="78"/>
      <c r="AN1368" s="71"/>
      <c r="AO1368" s="72"/>
      <c r="AP1368" s="73"/>
      <c r="AQ1368" s="74"/>
      <c r="AR1368" s="75"/>
      <c r="AS1368" s="76"/>
      <c r="AT1368" s="77"/>
      <c r="AU1368" s="78"/>
    </row>
    <row r="1369" spans="5:47">
      <c r="E1369" s="70"/>
      <c r="H1369" s="71"/>
      <c r="I1369" s="72"/>
      <c r="J1369" s="73"/>
      <c r="K1369" s="74"/>
      <c r="L1369" s="75"/>
      <c r="M1369" s="76"/>
      <c r="N1369" s="77"/>
      <c r="O1369" s="78"/>
      <c r="P1369" s="71"/>
      <c r="Q1369" s="72"/>
      <c r="R1369" s="73"/>
      <c r="S1369" s="74"/>
      <c r="T1369" s="75"/>
      <c r="U1369" s="76"/>
      <c r="V1369" s="77"/>
      <c r="W1369" s="78"/>
      <c r="X1369" s="71"/>
      <c r="Y1369" s="72"/>
      <c r="Z1369" s="73"/>
      <c r="AA1369" s="74"/>
      <c r="AB1369" s="75"/>
      <c r="AC1369" s="76"/>
      <c r="AD1369" s="77"/>
      <c r="AE1369" s="78"/>
      <c r="AF1369" s="71"/>
      <c r="AG1369" s="72"/>
      <c r="AH1369" s="73"/>
      <c r="AI1369" s="74"/>
      <c r="AJ1369" s="75"/>
      <c r="AK1369" s="76"/>
      <c r="AL1369" s="77"/>
      <c r="AM1369" s="78"/>
      <c r="AN1369" s="71"/>
      <c r="AO1369" s="72"/>
      <c r="AP1369" s="73"/>
      <c r="AQ1369" s="74"/>
      <c r="AR1369" s="75"/>
      <c r="AS1369" s="76"/>
      <c r="AT1369" s="77"/>
      <c r="AU1369" s="78"/>
    </row>
    <row r="1370" spans="5:47">
      <c r="E1370" s="70"/>
      <c r="H1370" s="71"/>
      <c r="I1370" s="72"/>
      <c r="J1370" s="73"/>
      <c r="K1370" s="74"/>
      <c r="L1370" s="75"/>
      <c r="M1370" s="76"/>
      <c r="N1370" s="77"/>
      <c r="O1370" s="78"/>
      <c r="P1370" s="71"/>
      <c r="Q1370" s="72"/>
      <c r="R1370" s="73"/>
      <c r="S1370" s="74"/>
      <c r="T1370" s="75"/>
      <c r="U1370" s="76"/>
      <c r="V1370" s="77"/>
      <c r="W1370" s="78"/>
      <c r="X1370" s="71"/>
      <c r="Y1370" s="72"/>
      <c r="Z1370" s="73"/>
      <c r="AA1370" s="74"/>
      <c r="AB1370" s="75"/>
      <c r="AC1370" s="76"/>
      <c r="AD1370" s="77"/>
      <c r="AE1370" s="78"/>
      <c r="AF1370" s="71"/>
      <c r="AG1370" s="72"/>
      <c r="AH1370" s="73"/>
      <c r="AI1370" s="74"/>
      <c r="AJ1370" s="75"/>
      <c r="AK1370" s="76"/>
      <c r="AL1370" s="77"/>
      <c r="AM1370" s="78"/>
      <c r="AN1370" s="71"/>
      <c r="AO1370" s="72"/>
      <c r="AP1370" s="73"/>
      <c r="AQ1370" s="74"/>
      <c r="AR1370" s="75"/>
      <c r="AS1370" s="76"/>
      <c r="AT1370" s="77"/>
      <c r="AU1370" s="78"/>
    </row>
    <row r="1371" spans="5:47">
      <c r="E1371" s="70"/>
      <c r="H1371" s="71"/>
      <c r="I1371" s="72"/>
      <c r="J1371" s="73"/>
      <c r="K1371" s="74"/>
      <c r="L1371" s="75"/>
      <c r="M1371" s="76"/>
      <c r="N1371" s="77"/>
      <c r="O1371" s="78"/>
      <c r="P1371" s="71"/>
      <c r="Q1371" s="72"/>
      <c r="R1371" s="73"/>
      <c r="S1371" s="74"/>
      <c r="T1371" s="75"/>
      <c r="U1371" s="76"/>
      <c r="V1371" s="77"/>
      <c r="W1371" s="78"/>
      <c r="X1371" s="71"/>
      <c r="Y1371" s="72"/>
      <c r="Z1371" s="73"/>
      <c r="AA1371" s="74"/>
      <c r="AB1371" s="75"/>
      <c r="AC1371" s="76"/>
      <c r="AD1371" s="77"/>
      <c r="AE1371" s="78"/>
      <c r="AF1371" s="71"/>
      <c r="AG1371" s="72"/>
      <c r="AH1371" s="73"/>
      <c r="AI1371" s="74"/>
      <c r="AJ1371" s="75"/>
      <c r="AK1371" s="76"/>
      <c r="AL1371" s="77"/>
      <c r="AM1371" s="78"/>
      <c r="AN1371" s="71"/>
      <c r="AO1371" s="72"/>
      <c r="AP1371" s="73"/>
      <c r="AQ1371" s="74"/>
      <c r="AR1371" s="75"/>
      <c r="AS1371" s="76"/>
      <c r="AT1371" s="77"/>
      <c r="AU1371" s="78"/>
    </row>
    <row r="1372" spans="5:47">
      <c r="E1372" s="70"/>
      <c r="H1372" s="71"/>
      <c r="I1372" s="72"/>
      <c r="J1372" s="73"/>
      <c r="K1372" s="74"/>
      <c r="L1372" s="75"/>
      <c r="M1372" s="76"/>
      <c r="N1372" s="77"/>
      <c r="O1372" s="78"/>
      <c r="P1372" s="71"/>
      <c r="Q1372" s="72"/>
      <c r="R1372" s="73"/>
      <c r="S1372" s="74"/>
      <c r="T1372" s="75"/>
      <c r="U1372" s="76"/>
      <c r="V1372" s="77"/>
      <c r="W1372" s="78"/>
      <c r="X1372" s="71"/>
      <c r="Y1372" s="72"/>
      <c r="Z1372" s="73"/>
      <c r="AA1372" s="74"/>
      <c r="AB1372" s="75"/>
      <c r="AC1372" s="76"/>
      <c r="AD1372" s="77"/>
      <c r="AE1372" s="78"/>
      <c r="AF1372" s="71"/>
      <c r="AG1372" s="72"/>
      <c r="AH1372" s="73"/>
      <c r="AI1372" s="74"/>
      <c r="AJ1372" s="75"/>
      <c r="AK1372" s="76"/>
      <c r="AL1372" s="77"/>
      <c r="AM1372" s="78"/>
      <c r="AN1372" s="71"/>
      <c r="AO1372" s="72"/>
      <c r="AP1372" s="73"/>
      <c r="AQ1372" s="74"/>
      <c r="AR1372" s="75"/>
      <c r="AS1372" s="76"/>
      <c r="AT1372" s="77"/>
      <c r="AU1372" s="78"/>
    </row>
    <row r="1373" spans="5:47">
      <c r="E1373" s="70"/>
      <c r="H1373" s="71"/>
      <c r="I1373" s="72"/>
      <c r="J1373" s="73"/>
      <c r="K1373" s="74"/>
      <c r="L1373" s="75"/>
      <c r="M1373" s="76"/>
      <c r="N1373" s="77"/>
      <c r="O1373" s="78"/>
      <c r="P1373" s="71"/>
      <c r="Q1373" s="72"/>
      <c r="R1373" s="73"/>
      <c r="S1373" s="74"/>
      <c r="T1373" s="75"/>
      <c r="U1373" s="76"/>
      <c r="V1373" s="77"/>
      <c r="W1373" s="78"/>
      <c r="X1373" s="71"/>
      <c r="Y1373" s="72"/>
      <c r="Z1373" s="73"/>
      <c r="AA1373" s="74"/>
      <c r="AB1373" s="75"/>
      <c r="AC1373" s="76"/>
      <c r="AD1373" s="77"/>
      <c r="AE1373" s="78"/>
      <c r="AF1373" s="71"/>
      <c r="AG1373" s="72"/>
      <c r="AH1373" s="73"/>
      <c r="AI1373" s="74"/>
      <c r="AJ1373" s="75"/>
      <c r="AK1373" s="76"/>
      <c r="AL1373" s="77"/>
      <c r="AM1373" s="78"/>
      <c r="AN1373" s="71"/>
      <c r="AO1373" s="72"/>
      <c r="AP1373" s="73"/>
      <c r="AQ1373" s="74"/>
      <c r="AR1373" s="75"/>
      <c r="AS1373" s="76"/>
      <c r="AT1373" s="77"/>
      <c r="AU1373" s="78"/>
    </row>
    <row r="1374" spans="5:47">
      <c r="E1374" s="70"/>
      <c r="H1374" s="71"/>
      <c r="I1374" s="72"/>
      <c r="J1374" s="73"/>
      <c r="K1374" s="74"/>
      <c r="L1374" s="75"/>
      <c r="M1374" s="76"/>
      <c r="N1374" s="77"/>
      <c r="O1374" s="78"/>
      <c r="P1374" s="71"/>
      <c r="Q1374" s="72"/>
      <c r="R1374" s="73"/>
      <c r="S1374" s="74"/>
      <c r="T1374" s="75"/>
      <c r="U1374" s="76"/>
      <c r="V1374" s="77"/>
      <c r="W1374" s="78"/>
      <c r="X1374" s="71"/>
      <c r="Y1374" s="72"/>
      <c r="Z1374" s="73"/>
      <c r="AA1374" s="74"/>
      <c r="AB1374" s="75"/>
      <c r="AC1374" s="76"/>
      <c r="AD1374" s="77"/>
      <c r="AE1374" s="78"/>
      <c r="AF1374" s="71"/>
      <c r="AG1374" s="72"/>
      <c r="AH1374" s="73"/>
      <c r="AI1374" s="74"/>
      <c r="AJ1374" s="75"/>
      <c r="AK1374" s="76"/>
      <c r="AL1374" s="77"/>
      <c r="AM1374" s="78"/>
      <c r="AN1374" s="71"/>
      <c r="AO1374" s="72"/>
      <c r="AP1374" s="73"/>
      <c r="AQ1374" s="74"/>
      <c r="AR1374" s="75"/>
      <c r="AS1374" s="76"/>
      <c r="AT1374" s="77"/>
      <c r="AU1374" s="78"/>
    </row>
    <row r="1375" spans="5:47">
      <c r="E1375" s="70"/>
      <c r="H1375" s="71"/>
      <c r="I1375" s="72"/>
      <c r="J1375" s="73"/>
      <c r="K1375" s="74"/>
      <c r="L1375" s="75"/>
      <c r="M1375" s="76"/>
      <c r="N1375" s="77"/>
      <c r="O1375" s="78"/>
      <c r="P1375" s="71"/>
      <c r="Q1375" s="72"/>
      <c r="R1375" s="73"/>
      <c r="S1375" s="74"/>
      <c r="T1375" s="75"/>
      <c r="U1375" s="76"/>
      <c r="V1375" s="77"/>
      <c r="W1375" s="78"/>
      <c r="X1375" s="71"/>
      <c r="Y1375" s="72"/>
      <c r="Z1375" s="73"/>
      <c r="AA1375" s="74"/>
      <c r="AB1375" s="75"/>
      <c r="AC1375" s="76"/>
      <c r="AD1375" s="77"/>
      <c r="AE1375" s="78"/>
      <c r="AF1375" s="71"/>
      <c r="AG1375" s="72"/>
      <c r="AH1375" s="73"/>
      <c r="AI1375" s="74"/>
      <c r="AJ1375" s="75"/>
      <c r="AK1375" s="76"/>
      <c r="AL1375" s="77"/>
      <c r="AM1375" s="78"/>
      <c r="AN1375" s="71"/>
      <c r="AO1375" s="72"/>
      <c r="AP1375" s="73"/>
      <c r="AQ1375" s="74"/>
      <c r="AR1375" s="75"/>
      <c r="AS1375" s="76"/>
      <c r="AT1375" s="77"/>
      <c r="AU1375" s="78"/>
    </row>
    <row r="1376" spans="5:47">
      <c r="E1376" s="70"/>
      <c r="H1376" s="71"/>
      <c r="I1376" s="72"/>
      <c r="J1376" s="73"/>
      <c r="K1376" s="74"/>
      <c r="L1376" s="75"/>
      <c r="M1376" s="76"/>
      <c r="N1376" s="77"/>
      <c r="O1376" s="78"/>
      <c r="P1376" s="71"/>
      <c r="Q1376" s="72"/>
      <c r="R1376" s="73"/>
      <c r="S1376" s="74"/>
      <c r="T1376" s="75"/>
      <c r="U1376" s="76"/>
      <c r="V1376" s="77"/>
      <c r="W1376" s="78"/>
      <c r="X1376" s="71"/>
      <c r="Y1376" s="72"/>
      <c r="Z1376" s="73"/>
      <c r="AA1376" s="74"/>
      <c r="AB1376" s="75"/>
      <c r="AC1376" s="76"/>
      <c r="AD1376" s="77"/>
      <c r="AE1376" s="78"/>
      <c r="AF1376" s="71"/>
      <c r="AG1376" s="72"/>
      <c r="AH1376" s="73"/>
      <c r="AI1376" s="74"/>
      <c r="AJ1376" s="75"/>
      <c r="AK1376" s="76"/>
      <c r="AL1376" s="77"/>
      <c r="AM1376" s="78"/>
      <c r="AN1376" s="71"/>
      <c r="AO1376" s="72"/>
      <c r="AP1376" s="73"/>
      <c r="AQ1376" s="74"/>
      <c r="AR1376" s="75"/>
      <c r="AS1376" s="76"/>
      <c r="AT1376" s="77"/>
      <c r="AU1376" s="78"/>
    </row>
    <row r="1377" spans="5:47">
      <c r="E1377" s="70"/>
      <c r="H1377" s="71"/>
      <c r="I1377" s="72"/>
      <c r="J1377" s="73"/>
      <c r="K1377" s="74"/>
      <c r="L1377" s="75"/>
      <c r="M1377" s="76"/>
      <c r="N1377" s="77"/>
      <c r="O1377" s="78"/>
      <c r="P1377" s="71"/>
      <c r="Q1377" s="72"/>
      <c r="R1377" s="73"/>
      <c r="S1377" s="74"/>
      <c r="T1377" s="75"/>
      <c r="U1377" s="76"/>
      <c r="V1377" s="77"/>
      <c r="W1377" s="78"/>
      <c r="X1377" s="71"/>
      <c r="Y1377" s="72"/>
      <c r="Z1377" s="73"/>
      <c r="AA1377" s="74"/>
      <c r="AB1377" s="75"/>
      <c r="AC1377" s="76"/>
      <c r="AD1377" s="77"/>
      <c r="AE1377" s="78"/>
      <c r="AF1377" s="71"/>
      <c r="AG1377" s="72"/>
      <c r="AH1377" s="73"/>
      <c r="AI1377" s="74"/>
      <c r="AJ1377" s="75"/>
      <c r="AK1377" s="76"/>
      <c r="AL1377" s="77"/>
      <c r="AM1377" s="78"/>
      <c r="AN1377" s="71"/>
      <c r="AO1377" s="72"/>
      <c r="AP1377" s="73"/>
      <c r="AQ1377" s="74"/>
      <c r="AR1377" s="75"/>
      <c r="AS1377" s="76"/>
      <c r="AT1377" s="77"/>
      <c r="AU1377" s="78"/>
    </row>
    <row r="1378" spans="5:47">
      <c r="E1378" s="70"/>
      <c r="H1378" s="71"/>
      <c r="I1378" s="72"/>
      <c r="J1378" s="73"/>
      <c r="K1378" s="74"/>
      <c r="L1378" s="75"/>
      <c r="M1378" s="76"/>
      <c r="N1378" s="77"/>
      <c r="O1378" s="78"/>
      <c r="P1378" s="71"/>
      <c r="Q1378" s="72"/>
      <c r="R1378" s="73"/>
      <c r="S1378" s="74"/>
      <c r="T1378" s="75"/>
      <c r="U1378" s="76"/>
      <c r="V1378" s="77"/>
      <c r="W1378" s="78"/>
      <c r="X1378" s="71"/>
      <c r="Y1378" s="72"/>
      <c r="Z1378" s="73"/>
      <c r="AA1378" s="74"/>
      <c r="AB1378" s="75"/>
      <c r="AC1378" s="76"/>
      <c r="AD1378" s="77"/>
      <c r="AE1378" s="78"/>
      <c r="AF1378" s="71"/>
      <c r="AG1378" s="72"/>
      <c r="AH1378" s="73"/>
      <c r="AI1378" s="74"/>
      <c r="AJ1378" s="75"/>
      <c r="AK1378" s="76"/>
      <c r="AL1378" s="77"/>
      <c r="AM1378" s="78"/>
      <c r="AN1378" s="71"/>
      <c r="AO1378" s="72"/>
      <c r="AP1378" s="73"/>
      <c r="AQ1378" s="74"/>
      <c r="AR1378" s="75"/>
      <c r="AS1378" s="76"/>
      <c r="AT1378" s="77"/>
      <c r="AU1378" s="78"/>
    </row>
    <row r="1379" spans="5:47">
      <c r="E1379" s="70"/>
      <c r="H1379" s="71"/>
      <c r="I1379" s="72"/>
      <c r="J1379" s="73"/>
      <c r="K1379" s="74"/>
      <c r="L1379" s="75"/>
      <c r="M1379" s="76"/>
      <c r="N1379" s="77"/>
      <c r="O1379" s="78"/>
      <c r="P1379" s="71"/>
      <c r="Q1379" s="72"/>
      <c r="R1379" s="73"/>
      <c r="S1379" s="74"/>
      <c r="T1379" s="75"/>
      <c r="U1379" s="76"/>
      <c r="V1379" s="77"/>
      <c r="W1379" s="78"/>
      <c r="X1379" s="71"/>
      <c r="Y1379" s="72"/>
      <c r="Z1379" s="73"/>
      <c r="AA1379" s="74"/>
      <c r="AB1379" s="75"/>
      <c r="AC1379" s="76"/>
      <c r="AD1379" s="77"/>
      <c r="AE1379" s="78"/>
      <c r="AF1379" s="71"/>
      <c r="AG1379" s="72"/>
      <c r="AH1379" s="73"/>
      <c r="AI1379" s="74"/>
      <c r="AJ1379" s="75"/>
      <c r="AK1379" s="76"/>
      <c r="AL1379" s="77"/>
      <c r="AM1379" s="78"/>
      <c r="AN1379" s="71"/>
      <c r="AO1379" s="72"/>
      <c r="AP1379" s="73"/>
      <c r="AQ1379" s="74"/>
      <c r="AR1379" s="75"/>
      <c r="AS1379" s="76"/>
      <c r="AT1379" s="77"/>
      <c r="AU1379" s="78"/>
    </row>
    <row r="1380" spans="5:47">
      <c r="E1380" s="70"/>
      <c r="H1380" s="71"/>
      <c r="I1380" s="72"/>
      <c r="J1380" s="73"/>
      <c r="K1380" s="74"/>
      <c r="L1380" s="75"/>
      <c r="M1380" s="76"/>
      <c r="N1380" s="77"/>
      <c r="O1380" s="78"/>
      <c r="P1380" s="71"/>
      <c r="Q1380" s="72"/>
      <c r="R1380" s="73"/>
      <c r="S1380" s="74"/>
      <c r="T1380" s="75"/>
      <c r="U1380" s="76"/>
      <c r="V1380" s="77"/>
      <c r="W1380" s="78"/>
      <c r="X1380" s="71"/>
      <c r="Y1380" s="72"/>
      <c r="Z1380" s="73"/>
      <c r="AA1380" s="74"/>
      <c r="AB1380" s="75"/>
      <c r="AC1380" s="76"/>
      <c r="AD1380" s="77"/>
      <c r="AE1380" s="78"/>
      <c r="AF1380" s="71"/>
      <c r="AG1380" s="72"/>
      <c r="AH1380" s="73"/>
      <c r="AI1380" s="74"/>
      <c r="AJ1380" s="75"/>
      <c r="AK1380" s="76"/>
      <c r="AL1380" s="77"/>
      <c r="AM1380" s="78"/>
      <c r="AN1380" s="71"/>
      <c r="AO1380" s="72"/>
      <c r="AP1380" s="73"/>
      <c r="AQ1380" s="74"/>
      <c r="AR1380" s="75"/>
      <c r="AS1380" s="76"/>
      <c r="AT1380" s="77"/>
      <c r="AU1380" s="78"/>
    </row>
    <row r="1381" spans="5:47">
      <c r="E1381" s="70"/>
      <c r="H1381" s="71"/>
      <c r="I1381" s="72"/>
      <c r="J1381" s="73"/>
      <c r="K1381" s="74"/>
      <c r="L1381" s="75"/>
      <c r="M1381" s="76"/>
      <c r="N1381" s="77"/>
      <c r="O1381" s="78"/>
      <c r="P1381" s="71"/>
      <c r="Q1381" s="72"/>
      <c r="R1381" s="73"/>
      <c r="S1381" s="74"/>
      <c r="T1381" s="75"/>
      <c r="U1381" s="76"/>
      <c r="V1381" s="77"/>
      <c r="W1381" s="78"/>
      <c r="X1381" s="71"/>
      <c r="Y1381" s="72"/>
      <c r="Z1381" s="73"/>
      <c r="AA1381" s="74"/>
      <c r="AB1381" s="75"/>
      <c r="AC1381" s="76"/>
      <c r="AD1381" s="77"/>
      <c r="AE1381" s="78"/>
      <c r="AF1381" s="71"/>
      <c r="AG1381" s="72"/>
      <c r="AH1381" s="73"/>
      <c r="AI1381" s="74"/>
      <c r="AJ1381" s="75"/>
      <c r="AK1381" s="76"/>
      <c r="AL1381" s="77"/>
      <c r="AM1381" s="78"/>
      <c r="AN1381" s="71"/>
      <c r="AO1381" s="72"/>
      <c r="AP1381" s="73"/>
      <c r="AQ1381" s="74"/>
      <c r="AR1381" s="75"/>
      <c r="AS1381" s="76"/>
      <c r="AT1381" s="77"/>
      <c r="AU1381" s="78"/>
    </row>
    <row r="1382" spans="5:47">
      <c r="E1382" s="70"/>
      <c r="H1382" s="71"/>
      <c r="I1382" s="72"/>
      <c r="J1382" s="73"/>
      <c r="K1382" s="74"/>
      <c r="L1382" s="75"/>
      <c r="M1382" s="76"/>
      <c r="N1382" s="77"/>
      <c r="O1382" s="78"/>
      <c r="P1382" s="71"/>
      <c r="Q1382" s="72"/>
      <c r="R1382" s="73"/>
      <c r="S1382" s="74"/>
      <c r="T1382" s="75"/>
      <c r="U1382" s="76"/>
      <c r="V1382" s="77"/>
      <c r="W1382" s="78"/>
      <c r="X1382" s="71"/>
      <c r="Y1382" s="72"/>
      <c r="Z1382" s="73"/>
      <c r="AA1382" s="74"/>
      <c r="AB1382" s="75"/>
      <c r="AC1382" s="76"/>
      <c r="AD1382" s="77"/>
      <c r="AE1382" s="78"/>
      <c r="AF1382" s="71"/>
      <c r="AG1382" s="72"/>
      <c r="AH1382" s="73"/>
      <c r="AI1382" s="74"/>
      <c r="AJ1382" s="75"/>
      <c r="AK1382" s="76"/>
      <c r="AL1382" s="77"/>
      <c r="AM1382" s="78"/>
      <c r="AN1382" s="71"/>
      <c r="AO1382" s="72"/>
      <c r="AP1382" s="73"/>
      <c r="AQ1382" s="74"/>
      <c r="AR1382" s="75"/>
      <c r="AS1382" s="76"/>
      <c r="AT1382" s="77"/>
      <c r="AU1382" s="78"/>
    </row>
    <row r="1383" spans="5:47">
      <c r="E1383" s="70"/>
      <c r="H1383" s="71"/>
      <c r="I1383" s="72"/>
      <c r="J1383" s="73"/>
      <c r="K1383" s="74"/>
      <c r="L1383" s="75"/>
      <c r="M1383" s="76"/>
      <c r="N1383" s="77"/>
      <c r="O1383" s="78"/>
      <c r="P1383" s="71"/>
      <c r="Q1383" s="72"/>
      <c r="R1383" s="73"/>
      <c r="S1383" s="74"/>
      <c r="T1383" s="75"/>
      <c r="U1383" s="76"/>
      <c r="V1383" s="77"/>
      <c r="W1383" s="78"/>
      <c r="X1383" s="71"/>
      <c r="Y1383" s="72"/>
      <c r="Z1383" s="73"/>
      <c r="AA1383" s="74"/>
      <c r="AB1383" s="75"/>
      <c r="AC1383" s="76"/>
      <c r="AD1383" s="77"/>
      <c r="AE1383" s="78"/>
      <c r="AF1383" s="71"/>
      <c r="AG1383" s="72"/>
      <c r="AH1383" s="73"/>
      <c r="AI1383" s="74"/>
      <c r="AJ1383" s="75"/>
      <c r="AK1383" s="76"/>
      <c r="AL1383" s="77"/>
      <c r="AM1383" s="78"/>
      <c r="AN1383" s="71"/>
      <c r="AO1383" s="72"/>
      <c r="AP1383" s="73"/>
      <c r="AQ1383" s="74"/>
      <c r="AR1383" s="75"/>
      <c r="AS1383" s="76"/>
      <c r="AT1383" s="77"/>
      <c r="AU1383" s="78"/>
    </row>
    <row r="1384" spans="5:47">
      <c r="E1384" s="70"/>
      <c r="H1384" s="71"/>
      <c r="I1384" s="72"/>
      <c r="J1384" s="73"/>
      <c r="K1384" s="74"/>
      <c r="L1384" s="75"/>
      <c r="M1384" s="76"/>
      <c r="N1384" s="77"/>
      <c r="O1384" s="78"/>
      <c r="P1384" s="71"/>
      <c r="Q1384" s="72"/>
      <c r="R1384" s="73"/>
      <c r="S1384" s="74"/>
      <c r="T1384" s="75"/>
      <c r="U1384" s="76"/>
      <c r="V1384" s="77"/>
      <c r="W1384" s="78"/>
      <c r="X1384" s="71"/>
      <c r="Y1384" s="72"/>
      <c r="Z1384" s="73"/>
      <c r="AA1384" s="74"/>
      <c r="AB1384" s="75"/>
      <c r="AC1384" s="76"/>
      <c r="AD1384" s="77"/>
      <c r="AE1384" s="78"/>
      <c r="AF1384" s="71"/>
      <c r="AG1384" s="72"/>
      <c r="AH1384" s="73"/>
      <c r="AI1384" s="74"/>
      <c r="AJ1384" s="75"/>
      <c r="AK1384" s="76"/>
      <c r="AL1384" s="77"/>
      <c r="AM1384" s="78"/>
      <c r="AN1384" s="71"/>
      <c r="AO1384" s="72"/>
      <c r="AP1384" s="73"/>
      <c r="AQ1384" s="74"/>
      <c r="AR1384" s="75"/>
      <c r="AS1384" s="76"/>
      <c r="AT1384" s="77"/>
      <c r="AU1384" s="78"/>
    </row>
    <row r="1385" spans="5:47">
      <c r="E1385" s="70"/>
      <c r="H1385" s="71"/>
      <c r="I1385" s="72"/>
      <c r="J1385" s="73"/>
      <c r="K1385" s="74"/>
      <c r="L1385" s="75"/>
      <c r="M1385" s="76"/>
      <c r="N1385" s="77"/>
      <c r="O1385" s="78"/>
      <c r="P1385" s="71"/>
      <c r="Q1385" s="72"/>
      <c r="R1385" s="73"/>
      <c r="S1385" s="74"/>
      <c r="T1385" s="75"/>
      <c r="U1385" s="76"/>
      <c r="V1385" s="77"/>
      <c r="W1385" s="78"/>
      <c r="X1385" s="71"/>
      <c r="Y1385" s="72"/>
      <c r="Z1385" s="73"/>
      <c r="AA1385" s="74"/>
      <c r="AB1385" s="75"/>
      <c r="AC1385" s="76"/>
      <c r="AD1385" s="77"/>
      <c r="AE1385" s="78"/>
      <c r="AF1385" s="71"/>
      <c r="AG1385" s="72"/>
      <c r="AH1385" s="73"/>
      <c r="AI1385" s="74"/>
      <c r="AJ1385" s="75"/>
      <c r="AK1385" s="76"/>
      <c r="AL1385" s="77"/>
      <c r="AM1385" s="78"/>
      <c r="AN1385" s="71"/>
      <c r="AO1385" s="72"/>
      <c r="AP1385" s="73"/>
      <c r="AQ1385" s="74"/>
      <c r="AR1385" s="75"/>
      <c r="AS1385" s="76"/>
      <c r="AT1385" s="77"/>
      <c r="AU1385" s="78"/>
    </row>
    <row r="1386" spans="5:47">
      <c r="E1386" s="70"/>
      <c r="H1386" s="71"/>
      <c r="I1386" s="72"/>
      <c r="J1386" s="73"/>
      <c r="K1386" s="74"/>
      <c r="L1386" s="75"/>
      <c r="M1386" s="76"/>
      <c r="N1386" s="77"/>
      <c r="O1386" s="78"/>
      <c r="P1386" s="71"/>
      <c r="Q1386" s="72"/>
      <c r="R1386" s="73"/>
      <c r="S1386" s="74"/>
      <c r="T1386" s="75"/>
      <c r="U1386" s="76"/>
      <c r="V1386" s="77"/>
      <c r="W1386" s="78"/>
      <c r="X1386" s="71"/>
      <c r="Y1386" s="72"/>
      <c r="Z1386" s="73"/>
      <c r="AA1386" s="74"/>
      <c r="AB1386" s="75"/>
      <c r="AC1386" s="76"/>
      <c r="AD1386" s="77"/>
      <c r="AE1386" s="78"/>
      <c r="AF1386" s="71"/>
      <c r="AG1386" s="72"/>
      <c r="AH1386" s="73"/>
      <c r="AI1386" s="74"/>
      <c r="AJ1386" s="75"/>
      <c r="AK1386" s="76"/>
      <c r="AL1386" s="77"/>
      <c r="AM1386" s="78"/>
      <c r="AN1386" s="71"/>
      <c r="AO1386" s="72"/>
      <c r="AP1386" s="73"/>
      <c r="AQ1386" s="74"/>
      <c r="AR1386" s="75"/>
      <c r="AS1386" s="76"/>
      <c r="AT1386" s="77"/>
      <c r="AU1386" s="78"/>
    </row>
    <row r="1387" spans="5:47">
      <c r="E1387" s="70"/>
      <c r="H1387" s="71"/>
      <c r="I1387" s="72"/>
      <c r="J1387" s="73"/>
      <c r="K1387" s="74"/>
      <c r="L1387" s="75"/>
      <c r="M1387" s="76"/>
      <c r="N1387" s="77"/>
      <c r="O1387" s="78"/>
      <c r="P1387" s="71"/>
      <c r="Q1387" s="72"/>
      <c r="R1387" s="73"/>
      <c r="S1387" s="74"/>
      <c r="T1387" s="75"/>
      <c r="U1387" s="76"/>
      <c r="V1387" s="77"/>
      <c r="W1387" s="78"/>
      <c r="X1387" s="71"/>
      <c r="Y1387" s="72"/>
      <c r="Z1387" s="73"/>
      <c r="AA1387" s="74"/>
      <c r="AB1387" s="75"/>
      <c r="AC1387" s="76"/>
      <c r="AD1387" s="77"/>
      <c r="AE1387" s="78"/>
      <c r="AF1387" s="71"/>
      <c r="AG1387" s="72"/>
      <c r="AH1387" s="73"/>
      <c r="AI1387" s="74"/>
      <c r="AJ1387" s="75"/>
      <c r="AK1387" s="76"/>
      <c r="AL1387" s="77"/>
      <c r="AM1387" s="78"/>
      <c r="AN1387" s="71"/>
      <c r="AO1387" s="72"/>
      <c r="AP1387" s="73"/>
      <c r="AQ1387" s="74"/>
      <c r="AR1387" s="75"/>
      <c r="AS1387" s="76"/>
      <c r="AT1387" s="77"/>
      <c r="AU1387" s="78"/>
    </row>
    <row r="1388" spans="5:47">
      <c r="E1388" s="70"/>
      <c r="H1388" s="71"/>
      <c r="I1388" s="72"/>
      <c r="J1388" s="73"/>
      <c r="K1388" s="74"/>
      <c r="L1388" s="75"/>
      <c r="M1388" s="76"/>
      <c r="N1388" s="77"/>
      <c r="O1388" s="78"/>
      <c r="P1388" s="71"/>
      <c r="Q1388" s="72"/>
      <c r="R1388" s="73"/>
      <c r="S1388" s="74"/>
      <c r="T1388" s="75"/>
      <c r="U1388" s="76"/>
      <c r="V1388" s="77"/>
      <c r="W1388" s="78"/>
      <c r="X1388" s="71"/>
      <c r="Y1388" s="72"/>
      <c r="Z1388" s="73"/>
      <c r="AA1388" s="74"/>
      <c r="AB1388" s="75"/>
      <c r="AC1388" s="76"/>
      <c r="AD1388" s="77"/>
      <c r="AE1388" s="78"/>
      <c r="AF1388" s="71"/>
      <c r="AG1388" s="72"/>
      <c r="AH1388" s="73"/>
      <c r="AI1388" s="74"/>
      <c r="AJ1388" s="75"/>
      <c r="AK1388" s="76"/>
      <c r="AL1388" s="77"/>
      <c r="AM1388" s="78"/>
      <c r="AN1388" s="71"/>
      <c r="AO1388" s="72"/>
      <c r="AP1388" s="73"/>
      <c r="AQ1388" s="74"/>
      <c r="AR1388" s="75"/>
      <c r="AS1388" s="76"/>
      <c r="AT1388" s="77"/>
      <c r="AU1388" s="78"/>
    </row>
    <row r="1389" spans="5:47">
      <c r="E1389" s="70"/>
      <c r="H1389" s="71"/>
      <c r="I1389" s="72"/>
      <c r="J1389" s="73"/>
      <c r="K1389" s="74"/>
      <c r="L1389" s="75"/>
      <c r="M1389" s="76"/>
      <c r="N1389" s="77"/>
      <c r="O1389" s="78"/>
      <c r="P1389" s="71"/>
      <c r="Q1389" s="72"/>
      <c r="R1389" s="73"/>
      <c r="S1389" s="74"/>
      <c r="T1389" s="75"/>
      <c r="U1389" s="76"/>
      <c r="V1389" s="77"/>
      <c r="W1389" s="78"/>
      <c r="X1389" s="71"/>
      <c r="Y1389" s="72"/>
      <c r="Z1389" s="73"/>
      <c r="AA1389" s="74"/>
      <c r="AB1389" s="75"/>
      <c r="AC1389" s="76"/>
      <c r="AD1389" s="77"/>
      <c r="AE1389" s="78"/>
      <c r="AF1389" s="71"/>
      <c r="AG1389" s="72"/>
      <c r="AH1389" s="73"/>
      <c r="AI1389" s="74"/>
      <c r="AJ1389" s="75"/>
      <c r="AK1389" s="76"/>
      <c r="AL1389" s="77"/>
      <c r="AM1389" s="78"/>
      <c r="AN1389" s="71"/>
      <c r="AO1389" s="72"/>
      <c r="AP1389" s="73"/>
      <c r="AQ1389" s="74"/>
      <c r="AR1389" s="75"/>
      <c r="AS1389" s="76"/>
      <c r="AT1389" s="77"/>
      <c r="AU1389" s="78"/>
    </row>
    <row r="1390" spans="5:47">
      <c r="E1390" s="70"/>
      <c r="H1390" s="71"/>
      <c r="I1390" s="72"/>
      <c r="J1390" s="73"/>
      <c r="K1390" s="74"/>
      <c r="L1390" s="75"/>
      <c r="M1390" s="76"/>
      <c r="N1390" s="77"/>
      <c r="O1390" s="78"/>
      <c r="P1390" s="71"/>
      <c r="Q1390" s="72"/>
      <c r="R1390" s="73"/>
      <c r="S1390" s="74"/>
      <c r="T1390" s="75"/>
      <c r="U1390" s="76"/>
      <c r="V1390" s="77"/>
      <c r="W1390" s="78"/>
      <c r="X1390" s="71"/>
      <c r="Y1390" s="72"/>
      <c r="Z1390" s="73"/>
      <c r="AA1390" s="74"/>
      <c r="AB1390" s="75"/>
      <c r="AC1390" s="76"/>
      <c r="AD1390" s="77"/>
      <c r="AE1390" s="78"/>
      <c r="AF1390" s="71"/>
      <c r="AG1390" s="72"/>
      <c r="AH1390" s="73"/>
      <c r="AI1390" s="74"/>
      <c r="AJ1390" s="75"/>
      <c r="AK1390" s="76"/>
      <c r="AL1390" s="77"/>
      <c r="AM1390" s="78"/>
      <c r="AN1390" s="71"/>
      <c r="AO1390" s="72"/>
      <c r="AP1390" s="73"/>
      <c r="AQ1390" s="74"/>
      <c r="AR1390" s="75"/>
      <c r="AS1390" s="76"/>
      <c r="AT1390" s="77"/>
      <c r="AU1390" s="78"/>
    </row>
    <row r="1391" spans="5:47">
      <c r="E1391" s="70"/>
      <c r="H1391" s="71"/>
      <c r="I1391" s="72"/>
      <c r="J1391" s="73"/>
      <c r="K1391" s="74"/>
      <c r="L1391" s="75"/>
      <c r="M1391" s="76"/>
      <c r="N1391" s="77"/>
      <c r="O1391" s="78"/>
      <c r="P1391" s="71"/>
      <c r="Q1391" s="72"/>
      <c r="R1391" s="73"/>
      <c r="S1391" s="74"/>
      <c r="T1391" s="75"/>
      <c r="U1391" s="76"/>
      <c r="V1391" s="77"/>
      <c r="W1391" s="78"/>
      <c r="X1391" s="71"/>
      <c r="Y1391" s="72"/>
      <c r="Z1391" s="73"/>
      <c r="AA1391" s="74"/>
      <c r="AB1391" s="75"/>
      <c r="AC1391" s="76"/>
      <c r="AD1391" s="77"/>
      <c r="AE1391" s="78"/>
      <c r="AF1391" s="71"/>
      <c r="AG1391" s="72"/>
      <c r="AH1391" s="73"/>
      <c r="AI1391" s="74"/>
      <c r="AJ1391" s="75"/>
      <c r="AK1391" s="76"/>
      <c r="AL1391" s="77"/>
      <c r="AM1391" s="78"/>
      <c r="AN1391" s="71"/>
      <c r="AO1391" s="72"/>
      <c r="AP1391" s="73"/>
      <c r="AQ1391" s="74"/>
      <c r="AR1391" s="75"/>
      <c r="AS1391" s="76"/>
      <c r="AT1391" s="77"/>
      <c r="AU1391" s="78"/>
    </row>
    <row r="1392" spans="5:47">
      <c r="E1392" s="70"/>
      <c r="H1392" s="71"/>
      <c r="I1392" s="72"/>
      <c r="J1392" s="73"/>
      <c r="K1392" s="74"/>
      <c r="L1392" s="75"/>
      <c r="M1392" s="76"/>
      <c r="N1392" s="77"/>
      <c r="O1392" s="78"/>
      <c r="P1392" s="71"/>
      <c r="Q1392" s="72"/>
      <c r="R1392" s="73"/>
      <c r="S1392" s="74"/>
      <c r="T1392" s="75"/>
      <c r="U1392" s="76"/>
      <c r="V1392" s="77"/>
      <c r="W1392" s="78"/>
      <c r="X1392" s="71"/>
      <c r="Y1392" s="72"/>
      <c r="Z1392" s="73"/>
      <c r="AA1392" s="74"/>
      <c r="AB1392" s="75"/>
      <c r="AC1392" s="76"/>
      <c r="AD1392" s="77"/>
      <c r="AE1392" s="78"/>
      <c r="AF1392" s="71"/>
      <c r="AG1392" s="72"/>
      <c r="AH1392" s="73"/>
      <c r="AI1392" s="74"/>
      <c r="AJ1392" s="75"/>
      <c r="AK1392" s="76"/>
      <c r="AL1392" s="77"/>
      <c r="AM1392" s="78"/>
      <c r="AN1392" s="71"/>
      <c r="AO1392" s="72"/>
      <c r="AP1392" s="73"/>
      <c r="AQ1392" s="74"/>
      <c r="AR1392" s="75"/>
      <c r="AS1392" s="76"/>
      <c r="AT1392" s="77"/>
      <c r="AU1392" s="78"/>
    </row>
    <row r="1393" spans="5:47">
      <c r="E1393" s="70"/>
      <c r="H1393" s="71"/>
      <c r="I1393" s="72"/>
      <c r="J1393" s="73"/>
      <c r="K1393" s="74"/>
      <c r="L1393" s="75"/>
      <c r="M1393" s="76"/>
      <c r="N1393" s="77"/>
      <c r="O1393" s="78"/>
      <c r="P1393" s="71"/>
      <c r="Q1393" s="72"/>
      <c r="R1393" s="73"/>
      <c r="S1393" s="74"/>
      <c r="T1393" s="75"/>
      <c r="U1393" s="76"/>
      <c r="V1393" s="77"/>
      <c r="W1393" s="78"/>
      <c r="X1393" s="71"/>
      <c r="Y1393" s="72"/>
      <c r="Z1393" s="73"/>
      <c r="AA1393" s="74"/>
      <c r="AB1393" s="75"/>
      <c r="AC1393" s="76"/>
      <c r="AD1393" s="77"/>
      <c r="AE1393" s="78"/>
      <c r="AF1393" s="71"/>
      <c r="AG1393" s="72"/>
      <c r="AH1393" s="73"/>
      <c r="AI1393" s="74"/>
      <c r="AJ1393" s="75"/>
      <c r="AK1393" s="76"/>
      <c r="AL1393" s="77"/>
      <c r="AM1393" s="78"/>
      <c r="AN1393" s="71"/>
      <c r="AO1393" s="72"/>
      <c r="AP1393" s="73"/>
      <c r="AQ1393" s="74"/>
      <c r="AR1393" s="75"/>
      <c r="AS1393" s="76"/>
      <c r="AT1393" s="77"/>
      <c r="AU1393" s="78"/>
    </row>
    <row r="1394" spans="5:47">
      <c r="E1394" s="70"/>
      <c r="H1394" s="71"/>
      <c r="I1394" s="72"/>
      <c r="J1394" s="73"/>
      <c r="K1394" s="74"/>
      <c r="L1394" s="75"/>
      <c r="M1394" s="76"/>
      <c r="N1394" s="77"/>
      <c r="O1394" s="78"/>
      <c r="P1394" s="71"/>
      <c r="Q1394" s="72"/>
      <c r="R1394" s="73"/>
      <c r="S1394" s="74"/>
      <c r="T1394" s="75"/>
      <c r="U1394" s="76"/>
      <c r="V1394" s="77"/>
      <c r="W1394" s="78"/>
      <c r="X1394" s="71"/>
      <c r="Y1394" s="72"/>
      <c r="Z1394" s="73"/>
      <c r="AA1394" s="74"/>
      <c r="AB1394" s="75"/>
      <c r="AC1394" s="76"/>
      <c r="AD1394" s="77"/>
      <c r="AE1394" s="78"/>
      <c r="AF1394" s="71"/>
      <c r="AG1394" s="72"/>
      <c r="AH1394" s="73"/>
      <c r="AI1394" s="74"/>
      <c r="AJ1394" s="75"/>
      <c r="AK1394" s="76"/>
      <c r="AL1394" s="77"/>
      <c r="AM1394" s="78"/>
      <c r="AN1394" s="71"/>
      <c r="AO1394" s="72"/>
      <c r="AP1394" s="73"/>
      <c r="AQ1394" s="74"/>
      <c r="AR1394" s="75"/>
      <c r="AS1394" s="76"/>
      <c r="AT1394" s="77"/>
      <c r="AU1394" s="78"/>
    </row>
    <row r="1395" spans="5:47">
      <c r="E1395" s="70"/>
      <c r="H1395" s="71"/>
      <c r="I1395" s="72"/>
      <c r="J1395" s="73"/>
      <c r="K1395" s="74"/>
      <c r="L1395" s="75"/>
      <c r="M1395" s="76"/>
      <c r="N1395" s="77"/>
      <c r="O1395" s="78"/>
      <c r="P1395" s="71"/>
      <c r="Q1395" s="72"/>
      <c r="R1395" s="73"/>
      <c r="S1395" s="74"/>
      <c r="T1395" s="75"/>
      <c r="U1395" s="76"/>
      <c r="V1395" s="77"/>
      <c r="W1395" s="78"/>
      <c r="X1395" s="71"/>
      <c r="Y1395" s="72"/>
      <c r="Z1395" s="73"/>
      <c r="AA1395" s="74"/>
      <c r="AB1395" s="75"/>
      <c r="AC1395" s="76"/>
      <c r="AD1395" s="77"/>
      <c r="AE1395" s="78"/>
      <c r="AF1395" s="71"/>
      <c r="AG1395" s="72"/>
      <c r="AH1395" s="73"/>
      <c r="AI1395" s="74"/>
      <c r="AJ1395" s="75"/>
      <c r="AK1395" s="76"/>
      <c r="AL1395" s="77"/>
      <c r="AM1395" s="78"/>
      <c r="AN1395" s="71"/>
      <c r="AO1395" s="72"/>
      <c r="AP1395" s="73"/>
      <c r="AQ1395" s="74"/>
      <c r="AR1395" s="75"/>
      <c r="AS1395" s="76"/>
      <c r="AT1395" s="77"/>
      <c r="AU1395" s="78"/>
    </row>
    <row r="1396" spans="5:47">
      <c r="E1396" s="70"/>
      <c r="H1396" s="71"/>
      <c r="I1396" s="72"/>
      <c r="J1396" s="73"/>
      <c r="K1396" s="74"/>
      <c r="L1396" s="75"/>
      <c r="M1396" s="76"/>
      <c r="N1396" s="77"/>
      <c r="O1396" s="78"/>
      <c r="P1396" s="71"/>
      <c r="Q1396" s="72"/>
      <c r="R1396" s="73"/>
      <c r="S1396" s="74"/>
      <c r="T1396" s="75"/>
      <c r="U1396" s="76"/>
      <c r="V1396" s="77"/>
      <c r="W1396" s="78"/>
      <c r="X1396" s="71"/>
      <c r="Y1396" s="72"/>
      <c r="Z1396" s="73"/>
      <c r="AA1396" s="74"/>
      <c r="AB1396" s="75"/>
      <c r="AC1396" s="76"/>
      <c r="AD1396" s="77"/>
      <c r="AE1396" s="78"/>
      <c r="AF1396" s="71"/>
      <c r="AG1396" s="72"/>
      <c r="AH1396" s="73"/>
      <c r="AI1396" s="74"/>
      <c r="AJ1396" s="75"/>
      <c r="AK1396" s="76"/>
      <c r="AL1396" s="77"/>
      <c r="AM1396" s="78"/>
      <c r="AN1396" s="71"/>
      <c r="AO1396" s="72"/>
      <c r="AP1396" s="73"/>
      <c r="AQ1396" s="74"/>
      <c r="AR1396" s="75"/>
      <c r="AS1396" s="76"/>
      <c r="AT1396" s="77"/>
      <c r="AU1396" s="78"/>
    </row>
    <row r="1397" spans="5:47">
      <c r="E1397" s="70"/>
      <c r="H1397" s="71"/>
      <c r="I1397" s="72"/>
      <c r="J1397" s="73"/>
      <c r="K1397" s="74"/>
      <c r="L1397" s="75"/>
      <c r="M1397" s="76"/>
      <c r="N1397" s="77"/>
      <c r="O1397" s="78"/>
      <c r="P1397" s="71"/>
      <c r="Q1397" s="72"/>
      <c r="R1397" s="73"/>
      <c r="S1397" s="74"/>
      <c r="T1397" s="75"/>
      <c r="U1397" s="76"/>
      <c r="V1397" s="77"/>
      <c r="W1397" s="78"/>
      <c r="X1397" s="71"/>
      <c r="Y1397" s="72"/>
      <c r="Z1397" s="73"/>
      <c r="AA1397" s="74"/>
      <c r="AB1397" s="75"/>
      <c r="AC1397" s="76"/>
      <c r="AD1397" s="77"/>
      <c r="AE1397" s="78"/>
      <c r="AF1397" s="71"/>
      <c r="AG1397" s="72"/>
      <c r="AH1397" s="73"/>
      <c r="AI1397" s="74"/>
      <c r="AJ1397" s="75"/>
      <c r="AK1397" s="76"/>
      <c r="AL1397" s="77"/>
      <c r="AM1397" s="78"/>
      <c r="AN1397" s="71"/>
      <c r="AO1397" s="72"/>
      <c r="AP1397" s="73"/>
      <c r="AQ1397" s="74"/>
      <c r="AR1397" s="75"/>
      <c r="AS1397" s="76"/>
      <c r="AT1397" s="77"/>
      <c r="AU1397" s="78"/>
    </row>
    <row r="1398" spans="5:47">
      <c r="E1398" s="70"/>
      <c r="H1398" s="71"/>
      <c r="I1398" s="72"/>
      <c r="J1398" s="73"/>
      <c r="K1398" s="74"/>
      <c r="L1398" s="75"/>
      <c r="M1398" s="76"/>
      <c r="N1398" s="77"/>
      <c r="O1398" s="78"/>
      <c r="P1398" s="71"/>
      <c r="Q1398" s="72"/>
      <c r="R1398" s="73"/>
      <c r="S1398" s="74"/>
      <c r="T1398" s="75"/>
      <c r="U1398" s="76"/>
      <c r="V1398" s="77"/>
      <c r="W1398" s="78"/>
      <c r="X1398" s="71"/>
      <c r="Y1398" s="72"/>
      <c r="Z1398" s="73"/>
      <c r="AA1398" s="74"/>
      <c r="AB1398" s="75"/>
      <c r="AC1398" s="76"/>
      <c r="AD1398" s="77"/>
      <c r="AE1398" s="78"/>
      <c r="AF1398" s="71"/>
      <c r="AG1398" s="72"/>
      <c r="AH1398" s="73"/>
      <c r="AI1398" s="74"/>
      <c r="AJ1398" s="75"/>
      <c r="AK1398" s="76"/>
      <c r="AL1398" s="77"/>
      <c r="AM1398" s="78"/>
      <c r="AN1398" s="71"/>
      <c r="AO1398" s="72"/>
      <c r="AP1398" s="73"/>
      <c r="AQ1398" s="74"/>
      <c r="AR1398" s="75"/>
      <c r="AS1398" s="76"/>
      <c r="AT1398" s="77"/>
      <c r="AU1398" s="78"/>
    </row>
    <row r="1399" spans="5:47">
      <c r="E1399" s="70"/>
      <c r="H1399" s="71"/>
      <c r="I1399" s="72"/>
      <c r="J1399" s="73"/>
      <c r="K1399" s="74"/>
      <c r="L1399" s="75"/>
      <c r="M1399" s="76"/>
      <c r="N1399" s="77"/>
      <c r="O1399" s="78"/>
      <c r="P1399" s="71"/>
      <c r="Q1399" s="72"/>
      <c r="R1399" s="73"/>
      <c r="S1399" s="74"/>
      <c r="T1399" s="75"/>
      <c r="U1399" s="76"/>
      <c r="V1399" s="77"/>
      <c r="W1399" s="78"/>
      <c r="X1399" s="71"/>
      <c r="Y1399" s="72"/>
      <c r="Z1399" s="73"/>
      <c r="AA1399" s="74"/>
      <c r="AB1399" s="75"/>
      <c r="AC1399" s="76"/>
      <c r="AD1399" s="77"/>
      <c r="AE1399" s="78"/>
      <c r="AF1399" s="71"/>
      <c r="AG1399" s="72"/>
      <c r="AH1399" s="73"/>
      <c r="AI1399" s="74"/>
      <c r="AJ1399" s="75"/>
      <c r="AK1399" s="76"/>
      <c r="AL1399" s="77"/>
      <c r="AM1399" s="78"/>
      <c r="AN1399" s="71"/>
      <c r="AO1399" s="72"/>
      <c r="AP1399" s="73"/>
      <c r="AQ1399" s="74"/>
      <c r="AR1399" s="75"/>
      <c r="AS1399" s="76"/>
      <c r="AT1399" s="77"/>
      <c r="AU1399" s="78"/>
    </row>
    <row r="1400" spans="5:47">
      <c r="E1400" s="70"/>
      <c r="H1400" s="71"/>
      <c r="I1400" s="72"/>
      <c r="J1400" s="73"/>
      <c r="K1400" s="74"/>
      <c r="L1400" s="75"/>
      <c r="M1400" s="76"/>
      <c r="N1400" s="77"/>
      <c r="O1400" s="78"/>
      <c r="P1400" s="71"/>
      <c r="Q1400" s="72"/>
      <c r="R1400" s="73"/>
      <c r="S1400" s="74"/>
      <c r="T1400" s="75"/>
      <c r="U1400" s="76"/>
      <c r="V1400" s="77"/>
      <c r="W1400" s="78"/>
      <c r="X1400" s="71"/>
      <c r="Y1400" s="72"/>
      <c r="Z1400" s="73"/>
      <c r="AA1400" s="74"/>
      <c r="AB1400" s="75"/>
      <c r="AC1400" s="76"/>
      <c r="AD1400" s="77"/>
      <c r="AE1400" s="78"/>
      <c r="AF1400" s="71"/>
      <c r="AG1400" s="72"/>
      <c r="AH1400" s="73"/>
      <c r="AI1400" s="74"/>
      <c r="AJ1400" s="75"/>
      <c r="AK1400" s="76"/>
      <c r="AL1400" s="77"/>
      <c r="AM1400" s="78"/>
      <c r="AN1400" s="71"/>
      <c r="AO1400" s="72"/>
      <c r="AP1400" s="73"/>
      <c r="AQ1400" s="74"/>
      <c r="AR1400" s="75"/>
      <c r="AS1400" s="76"/>
      <c r="AT1400" s="77"/>
      <c r="AU1400" s="78"/>
    </row>
    <row r="1401" spans="5:47">
      <c r="H1401" s="71"/>
      <c r="I1401" s="72"/>
      <c r="J1401" s="73"/>
      <c r="K1401" s="74"/>
      <c r="L1401" s="75"/>
      <c r="M1401" s="76"/>
      <c r="N1401" s="77"/>
      <c r="O1401" s="78"/>
      <c r="P1401" s="71"/>
      <c r="Q1401" s="72"/>
      <c r="R1401" s="73"/>
      <c r="S1401" s="74"/>
      <c r="T1401" s="75"/>
      <c r="U1401" s="76"/>
      <c r="V1401" s="77"/>
      <c r="W1401" s="78"/>
      <c r="X1401" s="71"/>
      <c r="Y1401" s="72"/>
      <c r="Z1401" s="73"/>
      <c r="AA1401" s="74"/>
      <c r="AB1401" s="75"/>
      <c r="AC1401" s="76"/>
      <c r="AD1401" s="77"/>
      <c r="AE1401" s="78"/>
      <c r="AF1401" s="71"/>
      <c r="AG1401" s="72"/>
      <c r="AH1401" s="73"/>
      <c r="AI1401" s="74"/>
      <c r="AJ1401" s="75"/>
      <c r="AK1401" s="76"/>
      <c r="AL1401" s="77"/>
      <c r="AM1401" s="78"/>
      <c r="AN1401" s="71"/>
      <c r="AO1401" s="72"/>
      <c r="AP1401" s="73"/>
      <c r="AQ1401" s="74"/>
      <c r="AR1401" s="75"/>
      <c r="AS1401" s="76"/>
      <c r="AT1401" s="77"/>
      <c r="AU1401" s="78"/>
    </row>
  </sheetData>
  <sheetProtection algorithmName="SHA-512" hashValue="Jto8EAdehlCJbI596NuVFV3k3VFYDfqouHk8L57DR8dwDMR0qc49pnCqExmsZtGE/LR7tG3lu2g3tfAWRAwy4Q==" saltValue="Xj7sSGClMWzPhpk43UrY9w==" spinCount="100000" sheet="1" objects="1" scenarios="1"/>
  <autoFilter ref="A5:AU1345"/>
  <mergeCells count="47">
    <mergeCell ref="AS7:AS8"/>
    <mergeCell ref="AT7:AU7"/>
    <mergeCell ref="AL7:AM7"/>
    <mergeCell ref="AN7:AN8"/>
    <mergeCell ref="AO7:AO8"/>
    <mergeCell ref="AP7:AQ7"/>
    <mergeCell ref="AR7:AR8"/>
    <mergeCell ref="AF7:AF8"/>
    <mergeCell ref="AG7:AG8"/>
    <mergeCell ref="AH7:AI7"/>
    <mergeCell ref="AJ7:AJ8"/>
    <mergeCell ref="AK7:AK8"/>
    <mergeCell ref="Y7:Y8"/>
    <mergeCell ref="Z7:AA7"/>
    <mergeCell ref="AB7:AB8"/>
    <mergeCell ref="AC7:AC8"/>
    <mergeCell ref="AD7:AE7"/>
    <mergeCell ref="R7:S7"/>
    <mergeCell ref="T7:T8"/>
    <mergeCell ref="U7:U8"/>
    <mergeCell ref="V7:W7"/>
    <mergeCell ref="X7:X8"/>
    <mergeCell ref="L7:L8"/>
    <mergeCell ref="M7:M8"/>
    <mergeCell ref="N7:O7"/>
    <mergeCell ref="P7:P8"/>
    <mergeCell ref="Q7:Q8"/>
    <mergeCell ref="A6:A8"/>
    <mergeCell ref="B6:B8"/>
    <mergeCell ref="C6:C8"/>
    <mergeCell ref="D6:D8"/>
    <mergeCell ref="E6:E8"/>
    <mergeCell ref="F6:F8"/>
    <mergeCell ref="G6:G8"/>
    <mergeCell ref="H7:H8"/>
    <mergeCell ref="I7:I8"/>
    <mergeCell ref="H6:K6"/>
    <mergeCell ref="J7:K7"/>
    <mergeCell ref="AJ6:AM6"/>
    <mergeCell ref="AN6:AQ6"/>
    <mergeCell ref="AR6:AU6"/>
    <mergeCell ref="L6:O6"/>
    <mergeCell ref="P6:S6"/>
    <mergeCell ref="T6:W6"/>
    <mergeCell ref="X6:AA6"/>
    <mergeCell ref="AB6:AE6"/>
    <mergeCell ref="AF6:AI6"/>
  </mergeCells>
  <phoneticPr fontId="2"/>
  <dataValidations count="3">
    <dataValidation type="list" allowBlank="1" showInputMessage="1" showErrorMessage="1" sqref="T403 AB1228:AB1229 T1290 T1233 T392:T393 T1279:T1280 AB838:AB839 T900 T843 T889:T890 T730:T731 AB731 T735:T736 T267:T268 AB268 T272:T273 AB46:AB47 AB250:AB251 T51 L9:L1401 AF9:AF1401 AN9:AN1401 P9:P1401 X9:X1401 H9:H1401">
      <formula1>新設撤去選択</formula1>
    </dataValidation>
    <dataValidation type="list" allowBlank="1" showInputMessage="1" showErrorMessage="1" sqref="AN1402:AO1048576 AF1402:AG1048576 H1402:H1048576 P1402:Q1048576 X1402:Y1048576 L1402:L1048576 T274:T284 T1234:T1278 T1281:T1289 T891:T899 T844:T888 T732:T734 T394:T402 T269:T271 T737:T747 T9:T50 AB9:AB45 AB48:AB249 T52:T266 AB252:AB267 T286:T391 AB269:AB730 T404:T729 T749:T842 AB732:AB837 T901:T1232 AB840:AB1227 AB1230:AB1048576 T1291:T1048576 AJ9:AJ1048576 AR9:AR1048576">
      <formula1>"新設,撤去"</formula1>
    </dataValidation>
    <dataValidation type="list" allowBlank="1" showInputMessage="1" showErrorMessage="1" sqref="Q9:Q284 U9:U284 Q286:Q747 U286:U747 U749:U1401 Q749:Q1401 Y9:Y1401 AG9:AG1401 AS9:AS1401 AO9:AO1401 I9:I1401 AK9:AK1401 AC9:AC1401 M9:M1401">
      <formula1>INDIRECT(H9)</formula1>
    </dataValidation>
  </dataValidations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FF00"/>
  </sheetPr>
  <dimension ref="A1:M501"/>
  <sheetViews>
    <sheetView tabSelected="1" view="pageBreakPreview" zoomScale="85" zoomScaleNormal="100" zoomScaleSheetLayoutView="85" workbookViewId="0">
      <selection activeCell="B15" sqref="B15"/>
    </sheetView>
  </sheetViews>
  <sheetFormatPr defaultRowHeight="18.75"/>
  <cols>
    <col min="1" max="1" width="13" style="56" bestFit="1" customWidth="1"/>
    <col min="2" max="2" width="17.625" style="38" bestFit="1" customWidth="1"/>
    <col min="3" max="3" width="12.5" style="38" bestFit="1" customWidth="1"/>
    <col min="4" max="4" width="12.5" style="38" customWidth="1"/>
    <col min="5" max="5" width="12.5" style="38" bestFit="1" customWidth="1"/>
    <col min="6" max="6" width="32.5" style="38" customWidth="1"/>
    <col min="7" max="7" width="0" style="33" hidden="1" customWidth="1"/>
    <col min="8" max="8" width="22.125" hidden="1" customWidth="1"/>
    <col min="9" max="9" width="0" hidden="1" customWidth="1"/>
    <col min="10" max="10" width="9.625" hidden="1" customWidth="1"/>
    <col min="11" max="14" width="0" hidden="1" customWidth="1"/>
  </cols>
  <sheetData>
    <row r="1" spans="1:13">
      <c r="A1" s="36" t="s">
        <v>30</v>
      </c>
      <c r="B1" s="37"/>
      <c r="F1" s="39"/>
      <c r="G1" s="33" t="s">
        <v>124</v>
      </c>
    </row>
    <row r="2" spans="1:13" ht="19.5">
      <c r="A2" s="40" t="s">
        <v>26</v>
      </c>
      <c r="B2" s="41"/>
      <c r="F2" s="42"/>
      <c r="L2" s="31" t="s">
        <v>123</v>
      </c>
      <c r="M2" s="32"/>
    </row>
    <row r="3" spans="1:13" ht="24">
      <c r="A3" s="43"/>
      <c r="B3" s="44"/>
      <c r="I3" t="s">
        <v>120</v>
      </c>
      <c r="L3" s="32"/>
      <c r="M3" s="32"/>
    </row>
    <row r="4" spans="1:13" ht="56.25">
      <c r="A4" s="154" t="s">
        <v>1115</v>
      </c>
      <c r="B4" s="46" t="s">
        <v>1</v>
      </c>
      <c r="C4" s="45" t="s">
        <v>2</v>
      </c>
      <c r="D4" s="45" t="s">
        <v>129</v>
      </c>
      <c r="E4" s="45" t="s">
        <v>28</v>
      </c>
      <c r="F4" s="156" t="s">
        <v>127</v>
      </c>
      <c r="H4" s="3" t="s">
        <v>1</v>
      </c>
      <c r="I4" s="95" t="s">
        <v>121</v>
      </c>
      <c r="J4" s="94" t="s">
        <v>122</v>
      </c>
      <c r="L4" s="32"/>
      <c r="M4" s="32"/>
    </row>
    <row r="5" spans="1:13">
      <c r="A5" s="49">
        <v>4001</v>
      </c>
      <c r="B5" s="102"/>
      <c r="C5" s="51"/>
      <c r="D5" s="51"/>
      <c r="E5" s="51"/>
      <c r="F5" s="48" t="s">
        <v>59</v>
      </c>
      <c r="H5" s="3" t="s">
        <v>3</v>
      </c>
      <c r="I5" s="3">
        <f>SUMIFS('施設リストA-1（直営）'!$J$9:$J$2750,'施設リストA-1（直営）'!$H$9:$H$2750,"新設",'施設リストA-1（直営）'!$I$9:$I$2750,'（新設）照明器具'!H5)+SUMIFS('施設リストA-1（直営）'!$N$9:$N$2750,'施設リストA-1（直営）'!$L$9:$L$2750,"新設",'施設リストA-1（直営）'!$M$9:$M$2750,'（新設）照明器具'!H5)+SUMIFS('施設リストA-1（直営）'!$R$9:$R$2750,'施設リストA-1（直営）'!$P$9:$P$2750,"新設",'施設リストA-1（直営）'!$Q$9:$Q$2750,'（新設）照明器具'!H5)+SUMIFS('施設リストA-1（直営）'!$V$9:$V$2750,'施設リストA-1（直営）'!$T$9:$T$2750,"新設",'施設リストA-1（直営）'!$U$9:$U$2750,'（新設）照明器具'!H5)+SUMIFS('施設リストA-1（直営）'!$Z$9:$Z$2750,'施設リストA-1（直営）'!$X$9:$X$2750,"新設",'施設リストA-1（直営）'!$Y$9:$Y$2750,'（新設）照明器具'!H5)+SUMIFS('施設リストA-1（直営）'!$AD$9:$AD$2750,'施設リストA-1（直営）'!$AB$9:$AB$2750,"新設",'施設リストA-1（直営）'!$AC$9:$AC$2750,'（新設）照明器具'!H5)+SUMIFS('施設リストA-1（直営）'!$AH$9:$AH$2750,'施設リストA-1（直営）'!$AF$9:$AF$2750,"新設",'施設リストA-1（直営）'!$AG$9:$AG$2750,'（新設）照明器具'!H5)+SUMIFS('施設リストA-1（直営）'!$AL$9:$AL$2750,'施設リストA-1（直営）'!$AJ$9:$AJ$2750,"新設",'施設リストA-1（直営）'!$AK$9:$AK$2750,'（新設）照明器具'!H5)+SUMIFS('施設リストA-1（直営）'!$AP$9:$AP$2750,'施設リストA-1（直営）'!$AN$9:$AN$2750,"新設",'施設リストA-1（直営）'!$AO$9:$AO$2750,'（新設）照明器具'!H5)+SUMIFS('施設リストA-1（直営）'!$AT$9:$AT$2750,'施設リストA-1（直営）'!$AR$9:$AR$2750,"新設",'施設リストA-1（直営）'!$AS$9:$AS$2750,'（新設）照明器具'!H5)</f>
        <v>0</v>
      </c>
      <c r="J5" s="3">
        <f>I5</f>
        <v>0</v>
      </c>
      <c r="L5" t="s">
        <v>200</v>
      </c>
    </row>
    <row r="6" spans="1:13">
      <c r="A6" s="49">
        <v>4002</v>
      </c>
      <c r="B6" s="102"/>
      <c r="C6" s="51"/>
      <c r="D6" s="51"/>
      <c r="E6" s="51"/>
      <c r="F6" s="48" t="s">
        <v>60</v>
      </c>
      <c r="H6" s="3" t="s">
        <v>40</v>
      </c>
      <c r="I6" s="3">
        <f>SUMIFS('施設リストA-1（直営）'!$J$9:$J$2750,'施設リストA-1（直営）'!$H$9:$H$2750,"新設",'施設リストA-1（直営）'!$I$9:$I$2750,'（新設）照明器具'!H6)+SUMIFS('施設リストA-1（直営）'!$N$9:$N$2750,'施設リストA-1（直営）'!$L$9:$L$2750,"新設",'施設リストA-1（直営）'!$M$9:$M$2750,'（新設）照明器具'!H6)+SUMIFS('施設リストA-1（直営）'!$R$9:$R$2750,'施設リストA-1（直営）'!$P$9:$P$2750,"新設",'施設リストA-1（直営）'!$Q$9:$Q$2750,'（新設）照明器具'!H6)+SUMIFS('施設リストA-1（直営）'!$V$9:$V$2750,'施設リストA-1（直営）'!$T$9:$T$2750,"新設",'施設リストA-1（直営）'!$U$9:$U$2750,'（新設）照明器具'!H6)+SUMIFS('施設リストA-1（直営）'!$Z$9:$Z$2750,'施設リストA-1（直営）'!$X$9:$X$2750,"新設",'施設リストA-1（直営）'!$Y$9:$Y$2750,'（新設）照明器具'!H6)+SUMIFS('施設リストA-1（直営）'!$AD$9:$AD$2750,'施設リストA-1（直営）'!$AB$9:$AB$2750,"新設",'施設リストA-1（直営）'!$AC$9:$AC$2750,'（新設）照明器具'!H6)+SUMIFS('施設リストA-1（直営）'!$AH$9:$AH$2750,'施設リストA-1（直営）'!$AF$9:$AF$2750,"新設",'施設リストA-1（直営）'!$AG$9:$AG$2750,'（新設）照明器具'!H6)+SUMIFS('施設リストA-1（直営）'!$AL$9:$AL$2750,'施設リストA-1（直営）'!$AJ$9:$AJ$2750,"新設",'施設リストA-1（直営）'!$AK$9:$AK$2750,'（新設）照明器具'!H6)+SUMIFS('施設リストA-1（直営）'!$AP$9:$AP$2750,'施設リストA-1（直営）'!$AN$9:$AN$2750,"新設",'施設リストA-1（直営）'!$AO$9:$AO$2750,'（新設）照明器具'!H6)+SUMIFS('施設リストA-1（直営）'!$AT$9:$AT$2750,'施設リストA-1（直営）'!$AR$9:$AR$2750,"新設",'施設リストA-1（直営）'!$AS$9:$AS$2750,'（新設）照明器具'!H6)</f>
        <v>0</v>
      </c>
      <c r="J6" s="3">
        <f t="shared" ref="J6:J47" si="0">I6</f>
        <v>0</v>
      </c>
    </row>
    <row r="7" spans="1:13" hidden="1">
      <c r="A7" s="49"/>
      <c r="B7" s="102"/>
      <c r="C7" s="51"/>
      <c r="D7" s="51"/>
      <c r="E7" s="51"/>
      <c r="F7" s="48" t="s">
        <v>61</v>
      </c>
      <c r="H7" s="3" t="s">
        <v>10</v>
      </c>
      <c r="I7" s="3">
        <f>SUMIFS('施設リストA-1（直営）'!$J$9:$J$2750,'施設リストA-1（直営）'!$H$9:$H$2750,"新設",'施設リストA-1（直営）'!$I$9:$I$2750,'（新設）照明器具'!H7)+SUMIFS('施設リストA-1（直営）'!$N$9:$N$2750,'施設リストA-1（直営）'!$L$9:$L$2750,"新設",'施設リストA-1（直営）'!$M$9:$M$2750,'（新設）照明器具'!H7)+SUMIFS('施設リストA-1（直営）'!$R$9:$R$2750,'施設リストA-1（直営）'!$P$9:$P$2750,"新設",'施設リストA-1（直営）'!$Q$9:$Q$2750,'（新設）照明器具'!H7)+SUMIFS('施設リストA-1（直営）'!$V$9:$V$2750,'施設リストA-1（直営）'!$T$9:$T$2750,"新設",'施設リストA-1（直営）'!$U$9:$U$2750,'（新設）照明器具'!H7)+SUMIFS('施設リストA-1（直営）'!$Z$9:$Z$2750,'施設リストA-1（直営）'!$X$9:$X$2750,"新設",'施設リストA-1（直営）'!$Y$9:$Y$2750,'（新設）照明器具'!H7)+SUMIFS('施設リストA-1（直営）'!$AD$9:$AD$2750,'施設リストA-1（直営）'!$AB$9:$AB$2750,"新設",'施設リストA-1（直営）'!$AC$9:$AC$2750,'（新設）照明器具'!H7)+SUMIFS('施設リストA-1（直営）'!$AH$9:$AH$2750,'施設リストA-1（直営）'!$AF$9:$AF$2750,"新設",'施設リストA-1（直営）'!$AG$9:$AG$2750,'（新設）照明器具'!H7)+SUMIFS('施設リストA-1（直営）'!$AL$9:$AL$2750,'施設リストA-1（直営）'!$AJ$9:$AJ$2750,"新設",'施設リストA-1（直営）'!$AK$9:$AK$2750,'（新設）照明器具'!H7)+SUMIFS('施設リストA-1（直営）'!$AP$9:$AP$2750,'施設リストA-1（直営）'!$AN$9:$AN$2750,"新設",'施設リストA-1（直営）'!$AO$9:$AO$2750,'（新設）照明器具'!H7)+SUMIFS('施設リストA-1（直営）'!$AT$9:$AT$2750,'施設リストA-1（直営）'!$AR$9:$AR$2750,"新設",'施設リストA-1（直営）'!$AS$9:$AS$2750,'（新設）照明器具'!H7)</f>
        <v>0</v>
      </c>
      <c r="J7" s="3">
        <f t="shared" si="0"/>
        <v>0</v>
      </c>
    </row>
    <row r="8" spans="1:13" hidden="1">
      <c r="A8" s="49"/>
      <c r="B8" s="102"/>
      <c r="C8" s="51"/>
      <c r="D8" s="51"/>
      <c r="E8" s="51"/>
      <c r="F8" s="48" t="s">
        <v>62</v>
      </c>
      <c r="H8" s="3" t="s">
        <v>41</v>
      </c>
      <c r="I8" s="3">
        <f>SUMIFS('施設リストA-1（直営）'!$J$9:$J$2750,'施設リストA-1（直営）'!$H$9:$H$2750,"新設",'施設リストA-1（直営）'!$I$9:$I$2750,'（新設）照明器具'!H8)+SUMIFS('施設リストA-1（直営）'!$N$9:$N$2750,'施設リストA-1（直営）'!$L$9:$L$2750,"新設",'施設リストA-1（直営）'!$M$9:$M$2750,'（新設）照明器具'!H8)+SUMIFS('施設リストA-1（直営）'!$R$9:$R$2750,'施設リストA-1（直営）'!$P$9:$P$2750,"新設",'施設リストA-1（直営）'!$Q$9:$Q$2750,'（新設）照明器具'!H8)+SUMIFS('施設リストA-1（直営）'!$V$9:$V$2750,'施設リストA-1（直営）'!$T$9:$T$2750,"新設",'施設リストA-1（直営）'!$U$9:$U$2750,'（新設）照明器具'!H8)+SUMIFS('施設リストA-1（直営）'!$Z$9:$Z$2750,'施設リストA-1（直営）'!$X$9:$X$2750,"新設",'施設リストA-1（直営）'!$Y$9:$Y$2750,'（新設）照明器具'!H8)+SUMIFS('施設リストA-1（直営）'!$AD$9:$AD$2750,'施設リストA-1（直営）'!$AB$9:$AB$2750,"新設",'施設リストA-1（直営）'!$AC$9:$AC$2750,'（新設）照明器具'!H8)+SUMIFS('施設リストA-1（直営）'!$AH$9:$AH$2750,'施設リストA-1（直営）'!$AF$9:$AF$2750,"新設",'施設リストA-1（直営）'!$AG$9:$AG$2750,'（新設）照明器具'!H8)+SUMIFS('施設リストA-1（直営）'!$AL$9:$AL$2750,'施設リストA-1（直営）'!$AJ$9:$AJ$2750,"新設",'施設リストA-1（直営）'!$AK$9:$AK$2750,'（新設）照明器具'!H8)+SUMIFS('施設リストA-1（直営）'!$AP$9:$AP$2750,'施設リストA-1（直営）'!$AN$9:$AN$2750,"新設",'施設リストA-1（直営）'!$AO$9:$AO$2750,'（新設）照明器具'!H8)+SUMIFS('施設リストA-1（直営）'!$AT$9:$AT$2750,'施設リストA-1（直営）'!$AR$9:$AR$2750,"新設",'施設リストA-1（直営）'!$AS$9:$AS$2750,'（新設）照明器具'!H8)</f>
        <v>0</v>
      </c>
      <c r="J8" s="3">
        <f t="shared" si="0"/>
        <v>0</v>
      </c>
    </row>
    <row r="9" spans="1:13">
      <c r="A9" s="49">
        <v>4003</v>
      </c>
      <c r="B9" s="102"/>
      <c r="C9" s="51"/>
      <c r="D9" s="51"/>
      <c r="E9" s="51"/>
      <c r="F9" s="48" t="s">
        <v>63</v>
      </c>
      <c r="H9" s="3" t="s">
        <v>42</v>
      </c>
      <c r="I9" s="3">
        <f>SUMIFS('施設リストA-1（直営）'!$J$9:$J$2750,'施設リストA-1（直営）'!$H$9:$H$2750,"新設",'施設リストA-1（直営）'!$I$9:$I$2750,'（新設）照明器具'!H9)+SUMIFS('施設リストA-1（直営）'!$N$9:$N$2750,'施設リストA-1（直営）'!$L$9:$L$2750,"新設",'施設リストA-1（直営）'!$M$9:$M$2750,'（新設）照明器具'!H9)+SUMIFS('施設リストA-1（直営）'!$R$9:$R$2750,'施設リストA-1（直営）'!$P$9:$P$2750,"新設",'施設リストA-1（直営）'!$Q$9:$Q$2750,'（新設）照明器具'!H9)+SUMIFS('施設リストA-1（直営）'!$V$9:$V$2750,'施設リストA-1（直営）'!$T$9:$T$2750,"新設",'施設リストA-1（直営）'!$U$9:$U$2750,'（新設）照明器具'!H9)+SUMIFS('施設リストA-1（直営）'!$Z$9:$Z$2750,'施設リストA-1（直営）'!$X$9:$X$2750,"新設",'施設リストA-1（直営）'!$Y$9:$Y$2750,'（新設）照明器具'!H9)+SUMIFS('施設リストA-1（直営）'!$AD$9:$AD$2750,'施設リストA-1（直営）'!$AB$9:$AB$2750,"新設",'施設リストA-1（直営）'!$AC$9:$AC$2750,'（新設）照明器具'!H9)+SUMIFS('施設リストA-1（直営）'!$AH$9:$AH$2750,'施設リストA-1（直営）'!$AF$9:$AF$2750,"新設",'施設リストA-1（直営）'!$AG$9:$AG$2750,'（新設）照明器具'!H9)+SUMIFS('施設リストA-1（直営）'!$AL$9:$AL$2750,'施設リストA-1（直営）'!$AJ$9:$AJ$2750,"新設",'施設リストA-1（直営）'!$AK$9:$AK$2750,'（新設）照明器具'!H9)+SUMIFS('施設リストA-1（直営）'!$AP$9:$AP$2750,'施設リストA-1（直営）'!$AN$9:$AN$2750,"新設",'施設リストA-1（直営）'!$AO$9:$AO$2750,'（新設）照明器具'!H9)+SUMIFS('施設リストA-1（直営）'!$AT$9:$AT$2750,'施設リストA-1（直営）'!$AR$9:$AR$2750,"新設",'施設リストA-1（直営）'!$AS$9:$AS$2750,'（新設）照明器具'!H9)</f>
        <v>0</v>
      </c>
      <c r="J9" s="3">
        <f t="shared" si="0"/>
        <v>0</v>
      </c>
    </row>
    <row r="10" spans="1:13">
      <c r="A10" s="49">
        <v>4004</v>
      </c>
      <c r="B10" s="102"/>
      <c r="C10" s="51"/>
      <c r="D10" s="51"/>
      <c r="E10" s="51"/>
      <c r="F10" s="48" t="s">
        <v>64</v>
      </c>
      <c r="H10" s="3" t="s">
        <v>43</v>
      </c>
      <c r="I10" s="3">
        <f>SUMIFS('施設リストA-1（直営）'!$J$9:$J$2750,'施設リストA-1（直営）'!$H$9:$H$2750,"新設",'施設リストA-1（直営）'!$I$9:$I$2750,'（新設）照明器具'!H10)+SUMIFS('施設リストA-1（直営）'!$N$9:$N$2750,'施設リストA-1（直営）'!$L$9:$L$2750,"新設",'施設リストA-1（直営）'!$M$9:$M$2750,'（新設）照明器具'!H10)+SUMIFS('施設リストA-1（直営）'!$R$9:$R$2750,'施設リストA-1（直営）'!$P$9:$P$2750,"新設",'施設リストA-1（直営）'!$Q$9:$Q$2750,'（新設）照明器具'!H10)+SUMIFS('施設リストA-1（直営）'!$V$9:$V$2750,'施設リストA-1（直営）'!$T$9:$T$2750,"新設",'施設リストA-1（直営）'!$U$9:$U$2750,'（新設）照明器具'!H10)+SUMIFS('施設リストA-1（直営）'!$Z$9:$Z$2750,'施設リストA-1（直営）'!$X$9:$X$2750,"新設",'施設リストA-1（直営）'!$Y$9:$Y$2750,'（新設）照明器具'!H10)+SUMIFS('施設リストA-1（直営）'!$AD$9:$AD$2750,'施設リストA-1（直営）'!$AB$9:$AB$2750,"新設",'施設リストA-1（直営）'!$AC$9:$AC$2750,'（新設）照明器具'!H10)+SUMIFS('施設リストA-1（直営）'!$AH$9:$AH$2750,'施設リストA-1（直営）'!$AF$9:$AF$2750,"新設",'施設リストA-1（直営）'!$AG$9:$AG$2750,'（新設）照明器具'!H10)+SUMIFS('施設リストA-1（直営）'!$AL$9:$AL$2750,'施設リストA-1（直営）'!$AJ$9:$AJ$2750,"新設",'施設リストA-1（直営）'!$AK$9:$AK$2750,'（新設）照明器具'!H10)+SUMIFS('施設リストA-1（直営）'!$AP$9:$AP$2750,'施設リストA-1（直営）'!$AN$9:$AN$2750,"新設",'施設リストA-1（直営）'!$AO$9:$AO$2750,'（新設）照明器具'!H10)+SUMIFS('施設リストA-1（直営）'!$AT$9:$AT$2750,'施設リストA-1（直営）'!$AR$9:$AR$2750,"新設",'施設リストA-1（直営）'!$AS$9:$AS$2750,'（新設）照明器具'!H10)</f>
        <v>0</v>
      </c>
      <c r="J10" s="3">
        <f t="shared" si="0"/>
        <v>0</v>
      </c>
    </row>
    <row r="11" spans="1:13">
      <c r="A11" s="49">
        <v>4005</v>
      </c>
      <c r="B11" s="102"/>
      <c r="C11" s="51"/>
      <c r="D11" s="51"/>
      <c r="E11" s="51"/>
      <c r="F11" s="48" t="s">
        <v>65</v>
      </c>
      <c r="H11" s="3" t="s">
        <v>44</v>
      </c>
      <c r="I11" s="3">
        <f>SUMIFS('施設リストA-1（直営）'!$J$9:$J$2750,'施設リストA-1（直営）'!$H$9:$H$2750,"新設",'施設リストA-1（直営）'!$I$9:$I$2750,'（新設）照明器具'!H11)+SUMIFS('施設リストA-1（直営）'!$N$9:$N$2750,'施設リストA-1（直営）'!$L$9:$L$2750,"新設",'施設リストA-1（直営）'!$M$9:$M$2750,'（新設）照明器具'!H11)+SUMIFS('施設リストA-1（直営）'!$R$9:$R$2750,'施設リストA-1（直営）'!$P$9:$P$2750,"新設",'施設リストA-1（直営）'!$Q$9:$Q$2750,'（新設）照明器具'!H11)+SUMIFS('施設リストA-1（直営）'!$V$9:$V$2750,'施設リストA-1（直営）'!$T$9:$T$2750,"新設",'施設リストA-1（直営）'!$U$9:$U$2750,'（新設）照明器具'!H11)+SUMIFS('施設リストA-1（直営）'!$Z$9:$Z$2750,'施設リストA-1（直営）'!$X$9:$X$2750,"新設",'施設リストA-1（直営）'!$Y$9:$Y$2750,'（新設）照明器具'!H11)+SUMIFS('施設リストA-1（直営）'!$AD$9:$AD$2750,'施設リストA-1（直営）'!$AB$9:$AB$2750,"新設",'施設リストA-1（直営）'!$AC$9:$AC$2750,'（新設）照明器具'!H11)+SUMIFS('施設リストA-1（直営）'!$AH$9:$AH$2750,'施設リストA-1（直営）'!$AF$9:$AF$2750,"新設",'施設リストA-1（直営）'!$AG$9:$AG$2750,'（新設）照明器具'!H11)+SUMIFS('施設リストA-1（直営）'!$AL$9:$AL$2750,'施設リストA-1（直営）'!$AJ$9:$AJ$2750,"新設",'施設リストA-1（直営）'!$AK$9:$AK$2750,'（新設）照明器具'!H11)+SUMIFS('施設リストA-1（直営）'!$AP$9:$AP$2750,'施設リストA-1（直営）'!$AN$9:$AN$2750,"新設",'施設リストA-1（直営）'!$AO$9:$AO$2750,'（新設）照明器具'!H11)+SUMIFS('施設リストA-1（直営）'!$AT$9:$AT$2750,'施設リストA-1（直営）'!$AR$9:$AR$2750,"新設",'施設リストA-1（直営）'!$AS$9:$AS$2750,'（新設）照明器具'!H11)</f>
        <v>0</v>
      </c>
      <c r="J11" s="3">
        <f t="shared" si="0"/>
        <v>0</v>
      </c>
    </row>
    <row r="12" spans="1:13">
      <c r="A12" s="49">
        <v>4006</v>
      </c>
      <c r="B12" s="102"/>
      <c r="C12" s="51"/>
      <c r="D12" s="51"/>
      <c r="E12" s="51"/>
      <c r="F12" s="48" t="s">
        <v>66</v>
      </c>
      <c r="H12" s="3" t="s">
        <v>36</v>
      </c>
      <c r="I12" s="3">
        <f>SUMIFS('施設リストA-1（直営）'!$J$9:$J$2750,'施設リストA-1（直営）'!$H$9:$H$2750,"新設",'施設リストA-1（直営）'!$I$9:$I$2750,'（新設）照明器具'!H12)+SUMIFS('施設リストA-1（直営）'!$N$9:$N$2750,'施設リストA-1（直営）'!$L$9:$L$2750,"新設",'施設リストA-1（直営）'!$M$9:$M$2750,'（新設）照明器具'!H12)+SUMIFS('施設リストA-1（直営）'!$R$9:$R$2750,'施設リストA-1（直営）'!$P$9:$P$2750,"新設",'施設リストA-1（直営）'!$Q$9:$Q$2750,'（新設）照明器具'!H12)+SUMIFS('施設リストA-1（直営）'!$V$9:$V$2750,'施設リストA-1（直営）'!$T$9:$T$2750,"新設",'施設リストA-1（直営）'!$U$9:$U$2750,'（新設）照明器具'!H12)+SUMIFS('施設リストA-1（直営）'!$Z$9:$Z$2750,'施設リストA-1（直営）'!$X$9:$X$2750,"新設",'施設リストA-1（直営）'!$Y$9:$Y$2750,'（新設）照明器具'!H12)+SUMIFS('施設リストA-1（直営）'!$AD$9:$AD$2750,'施設リストA-1（直営）'!$AB$9:$AB$2750,"新設",'施設リストA-1（直営）'!$AC$9:$AC$2750,'（新設）照明器具'!H12)+SUMIFS('施設リストA-1（直営）'!$AH$9:$AH$2750,'施設リストA-1（直営）'!$AF$9:$AF$2750,"新設",'施設リストA-1（直営）'!$AG$9:$AG$2750,'（新設）照明器具'!H12)+SUMIFS('施設リストA-1（直営）'!$AL$9:$AL$2750,'施設リストA-1（直営）'!$AJ$9:$AJ$2750,"新設",'施設リストA-1（直営）'!$AK$9:$AK$2750,'（新設）照明器具'!H12)+SUMIFS('施設リストA-1（直営）'!$AP$9:$AP$2750,'施設リストA-1（直営）'!$AN$9:$AN$2750,"新設",'施設リストA-1（直営）'!$AO$9:$AO$2750,'（新設）照明器具'!H12)+SUMIFS('施設リストA-1（直営）'!$AT$9:$AT$2750,'施設リストA-1（直営）'!$AR$9:$AR$2750,"新設",'施設リストA-1（直営）'!$AS$9:$AS$2750,'（新設）照明器具'!H12)</f>
        <v>0</v>
      </c>
      <c r="J12" s="3">
        <f t="shared" si="0"/>
        <v>0</v>
      </c>
    </row>
    <row r="13" spans="1:13">
      <c r="A13" s="49">
        <v>4007</v>
      </c>
      <c r="B13" s="102"/>
      <c r="C13" s="51"/>
      <c r="D13" s="51"/>
      <c r="E13" s="51"/>
      <c r="F13" s="48" t="s">
        <v>67</v>
      </c>
      <c r="H13" s="3" t="s">
        <v>45</v>
      </c>
      <c r="I13" s="3">
        <f>SUMIFS('施設リストA-1（直営）'!$J$9:$J$2750,'施設リストA-1（直営）'!$H$9:$H$2750,"新設",'施設リストA-1（直営）'!$I$9:$I$2750,'（新設）照明器具'!H13)+SUMIFS('施設リストA-1（直営）'!$N$9:$N$2750,'施設リストA-1（直営）'!$L$9:$L$2750,"新設",'施設リストA-1（直営）'!$M$9:$M$2750,'（新設）照明器具'!H13)+SUMIFS('施設リストA-1（直営）'!$R$9:$R$2750,'施設リストA-1（直営）'!$P$9:$P$2750,"新設",'施設リストA-1（直営）'!$Q$9:$Q$2750,'（新設）照明器具'!H13)+SUMIFS('施設リストA-1（直営）'!$V$9:$V$2750,'施設リストA-1（直営）'!$T$9:$T$2750,"新設",'施設リストA-1（直営）'!$U$9:$U$2750,'（新設）照明器具'!H13)+SUMIFS('施設リストA-1（直営）'!$Z$9:$Z$2750,'施設リストA-1（直営）'!$X$9:$X$2750,"新設",'施設リストA-1（直営）'!$Y$9:$Y$2750,'（新設）照明器具'!H13)+SUMIFS('施設リストA-1（直営）'!$AD$9:$AD$2750,'施設リストA-1（直営）'!$AB$9:$AB$2750,"新設",'施設リストA-1（直営）'!$AC$9:$AC$2750,'（新設）照明器具'!H13)+SUMIFS('施設リストA-1（直営）'!$AH$9:$AH$2750,'施設リストA-1（直営）'!$AF$9:$AF$2750,"新設",'施設リストA-1（直営）'!$AG$9:$AG$2750,'（新設）照明器具'!H13)+SUMIFS('施設リストA-1（直営）'!$AL$9:$AL$2750,'施設リストA-1（直営）'!$AJ$9:$AJ$2750,"新設",'施設リストA-1（直営）'!$AK$9:$AK$2750,'（新設）照明器具'!H13)+SUMIFS('施設リストA-1（直営）'!$AP$9:$AP$2750,'施設リストA-1（直営）'!$AN$9:$AN$2750,"新設",'施設リストA-1（直営）'!$AO$9:$AO$2750,'（新設）照明器具'!H13)+SUMIFS('施設リストA-1（直営）'!$AT$9:$AT$2750,'施設リストA-1（直営）'!$AR$9:$AR$2750,"新設",'施設リストA-1（直営）'!$AS$9:$AS$2750,'（新設）照明器具'!H13)</f>
        <v>0</v>
      </c>
      <c r="J13" s="3">
        <f t="shared" si="0"/>
        <v>0</v>
      </c>
    </row>
    <row r="14" spans="1:13">
      <c r="A14" s="49">
        <v>4008</v>
      </c>
      <c r="B14" s="102"/>
      <c r="C14" s="51"/>
      <c r="D14" s="51"/>
      <c r="E14" s="51"/>
      <c r="F14" s="48" t="s">
        <v>68</v>
      </c>
      <c r="H14" s="3" t="s">
        <v>46</v>
      </c>
      <c r="I14" s="3">
        <f>SUMIFS('施設リストA-1（直営）'!$J$9:$J$2750,'施設リストA-1（直営）'!$H$9:$H$2750,"新設",'施設リストA-1（直営）'!$I$9:$I$2750,'（新設）照明器具'!H14)+SUMIFS('施設リストA-1（直営）'!$N$9:$N$2750,'施設リストA-1（直営）'!$L$9:$L$2750,"新設",'施設リストA-1（直営）'!$M$9:$M$2750,'（新設）照明器具'!H14)+SUMIFS('施設リストA-1（直営）'!$R$9:$R$2750,'施設リストA-1（直営）'!$P$9:$P$2750,"新設",'施設リストA-1（直営）'!$Q$9:$Q$2750,'（新設）照明器具'!H14)+SUMIFS('施設リストA-1（直営）'!$V$9:$V$2750,'施設リストA-1（直営）'!$T$9:$T$2750,"新設",'施設リストA-1（直営）'!$U$9:$U$2750,'（新設）照明器具'!H14)+SUMIFS('施設リストA-1（直営）'!$Z$9:$Z$2750,'施設リストA-1（直営）'!$X$9:$X$2750,"新設",'施設リストA-1（直営）'!$Y$9:$Y$2750,'（新設）照明器具'!H14)+SUMIFS('施設リストA-1（直営）'!$AD$9:$AD$2750,'施設リストA-1（直営）'!$AB$9:$AB$2750,"新設",'施設リストA-1（直営）'!$AC$9:$AC$2750,'（新設）照明器具'!H14)+SUMIFS('施設リストA-1（直営）'!$AH$9:$AH$2750,'施設リストA-1（直営）'!$AF$9:$AF$2750,"新設",'施設リストA-1（直営）'!$AG$9:$AG$2750,'（新設）照明器具'!H14)+SUMIFS('施設リストA-1（直営）'!$AL$9:$AL$2750,'施設リストA-1（直営）'!$AJ$9:$AJ$2750,"新設",'施設リストA-1（直営）'!$AK$9:$AK$2750,'（新設）照明器具'!H14)+SUMIFS('施設リストA-1（直営）'!$AP$9:$AP$2750,'施設リストA-1（直営）'!$AN$9:$AN$2750,"新設",'施設リストA-1（直営）'!$AO$9:$AO$2750,'（新設）照明器具'!H14)+SUMIFS('施設リストA-1（直営）'!$AT$9:$AT$2750,'施設リストA-1（直営）'!$AR$9:$AR$2750,"新設",'施設リストA-1（直営）'!$AS$9:$AS$2750,'（新設）照明器具'!H14)</f>
        <v>0</v>
      </c>
      <c r="J14" s="3">
        <f t="shared" si="0"/>
        <v>0</v>
      </c>
    </row>
    <row r="15" spans="1:13">
      <c r="A15" s="49">
        <v>4009</v>
      </c>
      <c r="B15" s="102"/>
      <c r="C15" s="51"/>
      <c r="D15" s="51"/>
      <c r="E15" s="51"/>
      <c r="F15" s="48" t="s">
        <v>69</v>
      </c>
      <c r="H15" s="3" t="s">
        <v>47</v>
      </c>
      <c r="I15" s="3">
        <f>SUMIFS('施設リストA-1（直営）'!$J$9:$J$2750,'施設リストA-1（直営）'!$H$9:$H$2750,"新設",'施設リストA-1（直営）'!$I$9:$I$2750,'（新設）照明器具'!H15)+SUMIFS('施設リストA-1（直営）'!$N$9:$N$2750,'施設リストA-1（直営）'!$L$9:$L$2750,"新設",'施設リストA-1（直営）'!$M$9:$M$2750,'（新設）照明器具'!H15)+SUMIFS('施設リストA-1（直営）'!$R$9:$R$2750,'施設リストA-1（直営）'!$P$9:$P$2750,"新設",'施設リストA-1（直営）'!$Q$9:$Q$2750,'（新設）照明器具'!H15)+SUMIFS('施設リストA-1（直営）'!$V$9:$V$2750,'施設リストA-1（直営）'!$T$9:$T$2750,"新設",'施設リストA-1（直営）'!$U$9:$U$2750,'（新設）照明器具'!H15)+SUMIFS('施設リストA-1（直営）'!$Z$9:$Z$2750,'施設リストA-1（直営）'!$X$9:$X$2750,"新設",'施設リストA-1（直営）'!$Y$9:$Y$2750,'（新設）照明器具'!H15)+SUMIFS('施設リストA-1（直営）'!$AD$9:$AD$2750,'施設リストA-1（直営）'!$AB$9:$AB$2750,"新設",'施設リストA-1（直営）'!$AC$9:$AC$2750,'（新設）照明器具'!H15)+SUMIFS('施設リストA-1（直営）'!$AH$9:$AH$2750,'施設リストA-1（直営）'!$AF$9:$AF$2750,"新設",'施設リストA-1（直営）'!$AG$9:$AG$2750,'（新設）照明器具'!H15)+SUMIFS('施設リストA-1（直営）'!$AL$9:$AL$2750,'施設リストA-1（直営）'!$AJ$9:$AJ$2750,"新設",'施設リストA-1（直営）'!$AK$9:$AK$2750,'（新設）照明器具'!H15)+SUMIFS('施設リストA-1（直営）'!$AP$9:$AP$2750,'施設リストA-1（直営）'!$AN$9:$AN$2750,"新設",'施設リストA-1（直営）'!$AO$9:$AO$2750,'（新設）照明器具'!H15)+SUMIFS('施設リストA-1（直営）'!$AT$9:$AT$2750,'施設リストA-1（直営）'!$AR$9:$AR$2750,"新設",'施設リストA-1（直営）'!$AS$9:$AS$2750,'（新設）照明器具'!H15)</f>
        <v>0</v>
      </c>
      <c r="J15" s="3">
        <f t="shared" si="0"/>
        <v>0</v>
      </c>
    </row>
    <row r="16" spans="1:13">
      <c r="A16" s="49">
        <v>4010</v>
      </c>
      <c r="B16" s="102"/>
      <c r="C16" s="51"/>
      <c r="D16" s="51"/>
      <c r="E16" s="51"/>
      <c r="F16" s="48" t="s">
        <v>70</v>
      </c>
      <c r="H16" s="3" t="s">
        <v>48</v>
      </c>
      <c r="I16" s="3">
        <f>SUMIFS('施設リストA-1（直営）'!$J$9:$J$2750,'施設リストA-1（直営）'!$H$9:$H$2750,"新設",'施設リストA-1（直営）'!$I$9:$I$2750,'（新設）照明器具'!H16)+SUMIFS('施設リストA-1（直営）'!$N$9:$N$2750,'施設リストA-1（直営）'!$L$9:$L$2750,"新設",'施設リストA-1（直営）'!$M$9:$M$2750,'（新設）照明器具'!H16)+SUMIFS('施設リストA-1（直営）'!$R$9:$R$2750,'施設リストA-1（直営）'!$P$9:$P$2750,"新設",'施設リストA-1（直営）'!$Q$9:$Q$2750,'（新設）照明器具'!H16)+SUMIFS('施設リストA-1（直営）'!$V$9:$V$2750,'施設リストA-1（直営）'!$T$9:$T$2750,"新設",'施設リストA-1（直営）'!$U$9:$U$2750,'（新設）照明器具'!H16)+SUMIFS('施設リストA-1（直営）'!$Z$9:$Z$2750,'施設リストA-1（直営）'!$X$9:$X$2750,"新設",'施設リストA-1（直営）'!$Y$9:$Y$2750,'（新設）照明器具'!H16)+SUMIFS('施設リストA-1（直営）'!$AD$9:$AD$2750,'施設リストA-1（直営）'!$AB$9:$AB$2750,"新設",'施設リストA-1（直営）'!$AC$9:$AC$2750,'（新設）照明器具'!H16)+SUMIFS('施設リストA-1（直営）'!$AH$9:$AH$2750,'施設リストA-1（直営）'!$AF$9:$AF$2750,"新設",'施設リストA-1（直営）'!$AG$9:$AG$2750,'（新設）照明器具'!H16)+SUMIFS('施設リストA-1（直営）'!$AL$9:$AL$2750,'施設リストA-1（直営）'!$AJ$9:$AJ$2750,"新設",'施設リストA-1（直営）'!$AK$9:$AK$2750,'（新設）照明器具'!H16)+SUMIFS('施設リストA-1（直営）'!$AP$9:$AP$2750,'施設リストA-1（直営）'!$AN$9:$AN$2750,"新設",'施設リストA-1（直営）'!$AO$9:$AO$2750,'（新設）照明器具'!H16)+SUMIFS('施設リストA-1（直営）'!$AT$9:$AT$2750,'施設リストA-1（直営）'!$AR$9:$AR$2750,"新設",'施設リストA-1（直営）'!$AS$9:$AS$2750,'（新設）照明器具'!H16)</f>
        <v>0</v>
      </c>
      <c r="J16" s="3">
        <f t="shared" si="0"/>
        <v>0</v>
      </c>
    </row>
    <row r="17" spans="1:10" ht="20.25" customHeight="1">
      <c r="A17" s="49">
        <v>4011</v>
      </c>
      <c r="B17" s="102"/>
      <c r="C17" s="51"/>
      <c r="D17" s="51"/>
      <c r="E17" s="51"/>
      <c r="F17" s="48" t="s">
        <v>71</v>
      </c>
      <c r="H17" s="3" t="s">
        <v>49</v>
      </c>
      <c r="I17" s="3">
        <f>SUMIFS('施設リストA-1（直営）'!$J$9:$J$2750,'施設リストA-1（直営）'!$H$9:$H$2750,"新設",'施設リストA-1（直営）'!$I$9:$I$2750,'（新設）照明器具'!H17)+SUMIFS('施設リストA-1（直営）'!$N$9:$N$2750,'施設リストA-1（直営）'!$L$9:$L$2750,"新設",'施設リストA-1（直営）'!$M$9:$M$2750,'（新設）照明器具'!H17)+SUMIFS('施設リストA-1（直営）'!$R$9:$R$2750,'施設リストA-1（直営）'!$P$9:$P$2750,"新設",'施設リストA-1（直営）'!$Q$9:$Q$2750,'（新設）照明器具'!H17)+SUMIFS('施設リストA-1（直営）'!$V$9:$V$2750,'施設リストA-1（直営）'!$T$9:$T$2750,"新設",'施設リストA-1（直営）'!$U$9:$U$2750,'（新設）照明器具'!H17)+SUMIFS('施設リストA-1（直営）'!$Z$9:$Z$2750,'施設リストA-1（直営）'!$X$9:$X$2750,"新設",'施設リストA-1（直営）'!$Y$9:$Y$2750,'（新設）照明器具'!H17)+SUMIFS('施設リストA-1（直営）'!$AD$9:$AD$2750,'施設リストA-1（直営）'!$AB$9:$AB$2750,"新設",'施設リストA-1（直営）'!$AC$9:$AC$2750,'（新設）照明器具'!H17)+SUMIFS('施設リストA-1（直営）'!$AH$9:$AH$2750,'施設リストA-1（直営）'!$AF$9:$AF$2750,"新設",'施設リストA-1（直営）'!$AG$9:$AG$2750,'（新設）照明器具'!H17)+SUMIFS('施設リストA-1（直営）'!$AL$9:$AL$2750,'施設リストA-1（直営）'!$AJ$9:$AJ$2750,"新設",'施設リストA-1（直営）'!$AK$9:$AK$2750,'（新設）照明器具'!H17)+SUMIFS('施設リストA-1（直営）'!$AP$9:$AP$2750,'施設リストA-1（直営）'!$AN$9:$AN$2750,"新設",'施設リストA-1（直営）'!$AO$9:$AO$2750,'（新設）照明器具'!H17)+SUMIFS('施設リストA-1（直営）'!$AT$9:$AT$2750,'施設リストA-1（直営）'!$AR$9:$AR$2750,"新設",'施設リストA-1（直営）'!$AS$9:$AS$2750,'（新設）照明器具'!H17)</f>
        <v>0</v>
      </c>
      <c r="J17" s="3">
        <f t="shared" si="0"/>
        <v>0</v>
      </c>
    </row>
    <row r="18" spans="1:10">
      <c r="A18" s="49">
        <v>4012</v>
      </c>
      <c r="B18" s="102"/>
      <c r="C18" s="51"/>
      <c r="D18" s="51"/>
      <c r="E18" s="51"/>
      <c r="F18" s="54" t="s">
        <v>53</v>
      </c>
      <c r="H18" s="3" t="s">
        <v>50</v>
      </c>
      <c r="I18" s="3">
        <f>SUMIFS('施設リストA-1（直営）'!$J$9:$J$2750,'施設リストA-1（直営）'!$H$9:$H$2750,"新設",'施設リストA-1（直営）'!$I$9:$I$2750,'（新設）照明器具'!H18)+SUMIFS('施設リストA-1（直営）'!$N$9:$N$2750,'施設リストA-1（直営）'!$L$9:$L$2750,"新設",'施設リストA-1（直営）'!$M$9:$M$2750,'（新設）照明器具'!H18)+SUMIFS('施設リストA-1（直営）'!$R$9:$R$2750,'施設リストA-1（直営）'!$P$9:$P$2750,"新設",'施設リストA-1（直営）'!$Q$9:$Q$2750,'（新設）照明器具'!H18)+SUMIFS('施設リストA-1（直営）'!$V$9:$V$2750,'施設リストA-1（直営）'!$T$9:$T$2750,"新設",'施設リストA-1（直営）'!$U$9:$U$2750,'（新設）照明器具'!H18)+SUMIFS('施設リストA-1（直営）'!$Z$9:$Z$2750,'施設リストA-1（直営）'!$X$9:$X$2750,"新設",'施設リストA-1（直営）'!$Y$9:$Y$2750,'（新設）照明器具'!H18)+SUMIFS('施設リストA-1（直営）'!$AD$9:$AD$2750,'施設リストA-1（直営）'!$AB$9:$AB$2750,"新設",'施設リストA-1（直営）'!$AC$9:$AC$2750,'（新設）照明器具'!H18)+SUMIFS('施設リストA-1（直営）'!$AH$9:$AH$2750,'施設リストA-1（直営）'!$AF$9:$AF$2750,"新設",'施設リストA-1（直営）'!$AG$9:$AG$2750,'（新設）照明器具'!H18)+SUMIFS('施設リストA-1（直営）'!$AL$9:$AL$2750,'施設リストA-1（直営）'!$AJ$9:$AJ$2750,"新設",'施設リストA-1（直営）'!$AK$9:$AK$2750,'（新設）照明器具'!H18)+SUMIFS('施設リストA-1（直営）'!$AP$9:$AP$2750,'施設リストA-1（直営）'!$AN$9:$AN$2750,"新設",'施設リストA-1（直営）'!$AO$9:$AO$2750,'（新設）照明器具'!H18)+SUMIFS('施設リストA-1（直営）'!$AT$9:$AT$2750,'施設リストA-1（直営）'!$AR$9:$AR$2750,"新設",'施設リストA-1（直営）'!$AS$9:$AS$2750,'（新設）照明器具'!H18)</f>
        <v>0</v>
      </c>
      <c r="J18" s="3">
        <f t="shared" si="0"/>
        <v>0</v>
      </c>
    </row>
    <row r="19" spans="1:10">
      <c r="A19" s="49">
        <v>4013</v>
      </c>
      <c r="B19" s="102"/>
      <c r="C19" s="51"/>
      <c r="D19" s="51"/>
      <c r="E19" s="51"/>
      <c r="F19" s="54" t="s">
        <v>54</v>
      </c>
      <c r="H19" s="3" t="s">
        <v>112</v>
      </c>
      <c r="I19" s="3">
        <f>SUMIFS('施設リストA-1（直営）'!$J$9:$J$2750,'施設リストA-1（直営）'!$H$9:$H$2750,"新設",'施設リストA-1（直営）'!$I$9:$I$2750,'（新設）照明器具'!H19)+SUMIFS('施設リストA-1（直営）'!$N$9:$N$2750,'施設リストA-1（直営）'!$L$9:$L$2750,"新設",'施設リストA-1（直営）'!$M$9:$M$2750,'（新設）照明器具'!H19)+SUMIFS('施設リストA-1（直営）'!$R$9:$R$2750,'施設リストA-1（直営）'!$P$9:$P$2750,"新設",'施設リストA-1（直営）'!$Q$9:$Q$2750,'（新設）照明器具'!H19)+SUMIFS('施設リストA-1（直営）'!$V$9:$V$2750,'施設リストA-1（直営）'!$T$9:$T$2750,"新設",'施設リストA-1（直営）'!$U$9:$U$2750,'（新設）照明器具'!H19)+SUMIFS('施設リストA-1（直営）'!$Z$9:$Z$2750,'施設リストA-1（直営）'!$X$9:$X$2750,"新設",'施設リストA-1（直営）'!$Y$9:$Y$2750,'（新設）照明器具'!H19)+SUMIFS('施設リストA-1（直営）'!$AD$9:$AD$2750,'施設リストA-1（直営）'!$AB$9:$AB$2750,"新設",'施設リストA-1（直営）'!$AC$9:$AC$2750,'（新設）照明器具'!H19)+SUMIFS('施設リストA-1（直営）'!$AH$9:$AH$2750,'施設リストA-1（直営）'!$AF$9:$AF$2750,"新設",'施設リストA-1（直営）'!$AG$9:$AG$2750,'（新設）照明器具'!H19)+SUMIFS('施設リストA-1（直営）'!$AL$9:$AL$2750,'施設リストA-1（直営）'!$AJ$9:$AJ$2750,"新設",'施設リストA-1（直営）'!$AK$9:$AK$2750,'（新設）照明器具'!H19)+SUMIFS('施設リストA-1（直営）'!$AP$9:$AP$2750,'施設リストA-1（直営）'!$AN$9:$AN$2750,"新設",'施設リストA-1（直営）'!$AO$9:$AO$2750,'（新設）照明器具'!H19)+SUMIFS('施設リストA-1（直営）'!$AT$9:$AT$2750,'施設リストA-1（直営）'!$AR$9:$AR$2750,"新設",'施設リストA-1（直営）'!$AS$9:$AS$2750,'（新設）照明器具'!H19)</f>
        <v>0</v>
      </c>
      <c r="J19" s="3">
        <f t="shared" si="0"/>
        <v>0</v>
      </c>
    </row>
    <row r="20" spans="1:10">
      <c r="A20" s="49">
        <v>4014</v>
      </c>
      <c r="B20" s="102"/>
      <c r="C20" s="51"/>
      <c r="D20" s="51"/>
      <c r="E20" s="51"/>
      <c r="F20" s="54" t="s">
        <v>55</v>
      </c>
      <c r="H20" s="3" t="s">
        <v>51</v>
      </c>
      <c r="I20" s="3">
        <f>SUMIFS('施設リストA-1（直営）'!$J$9:$J$2750,'施設リストA-1（直営）'!$H$9:$H$2750,"新設",'施設リストA-1（直営）'!$I$9:$I$2750,'（新設）照明器具'!H20)+SUMIFS('施設リストA-1（直営）'!$N$9:$N$2750,'施設リストA-1（直営）'!$L$9:$L$2750,"新設",'施設リストA-1（直営）'!$M$9:$M$2750,'（新設）照明器具'!H20)+SUMIFS('施設リストA-1（直営）'!$R$9:$R$2750,'施設リストA-1（直営）'!$P$9:$P$2750,"新設",'施設リストA-1（直営）'!$Q$9:$Q$2750,'（新設）照明器具'!H20)+SUMIFS('施設リストA-1（直営）'!$V$9:$V$2750,'施設リストA-1（直営）'!$T$9:$T$2750,"新設",'施設リストA-1（直営）'!$U$9:$U$2750,'（新設）照明器具'!H20)+SUMIFS('施設リストA-1（直営）'!$Z$9:$Z$2750,'施設リストA-1（直営）'!$X$9:$X$2750,"新設",'施設リストA-1（直営）'!$Y$9:$Y$2750,'（新設）照明器具'!H20)+SUMIFS('施設リストA-1（直営）'!$AD$9:$AD$2750,'施設リストA-1（直営）'!$AB$9:$AB$2750,"新設",'施設リストA-1（直営）'!$AC$9:$AC$2750,'（新設）照明器具'!H20)+SUMIFS('施設リストA-1（直営）'!$AH$9:$AH$2750,'施設リストA-1（直営）'!$AF$9:$AF$2750,"新設",'施設リストA-1（直営）'!$AG$9:$AG$2750,'（新設）照明器具'!H20)+SUMIFS('施設リストA-1（直営）'!$AL$9:$AL$2750,'施設リストA-1（直営）'!$AJ$9:$AJ$2750,"新設",'施設リストA-1（直営）'!$AK$9:$AK$2750,'（新設）照明器具'!H20)+SUMIFS('施設リストA-1（直営）'!$AP$9:$AP$2750,'施設リストA-1（直営）'!$AN$9:$AN$2750,"新設",'施設リストA-1（直営）'!$AO$9:$AO$2750,'（新設）照明器具'!H20)+SUMIFS('施設リストA-1（直営）'!$AT$9:$AT$2750,'施設リストA-1（直営）'!$AR$9:$AR$2750,"新設",'施設リストA-1（直営）'!$AS$9:$AS$2750,'（新設）照明器具'!H20)</f>
        <v>0</v>
      </c>
      <c r="J20" s="3">
        <f t="shared" si="0"/>
        <v>0</v>
      </c>
    </row>
    <row r="21" spans="1:10">
      <c r="A21" s="49">
        <v>4015</v>
      </c>
      <c r="B21" s="102"/>
      <c r="C21" s="51"/>
      <c r="D21" s="51"/>
      <c r="E21" s="51"/>
      <c r="F21" s="54" t="s">
        <v>56</v>
      </c>
      <c r="H21" s="3" t="s">
        <v>52</v>
      </c>
      <c r="I21" s="3">
        <f>SUMIFS('施設リストA-1（直営）'!$J$9:$J$2750,'施設リストA-1（直営）'!$H$9:$H$2750,"新設",'施設リストA-1（直営）'!$I$9:$I$2750,'（新設）照明器具'!H21)+SUMIFS('施設リストA-1（直営）'!$N$9:$N$2750,'施設リストA-1（直営）'!$L$9:$L$2750,"新設",'施設リストA-1（直営）'!$M$9:$M$2750,'（新設）照明器具'!H21)+SUMIFS('施設リストA-1（直営）'!$R$9:$R$2750,'施設リストA-1（直営）'!$P$9:$P$2750,"新設",'施設リストA-1（直営）'!$Q$9:$Q$2750,'（新設）照明器具'!H21)+SUMIFS('施設リストA-1（直営）'!$V$9:$V$2750,'施設リストA-1（直営）'!$T$9:$T$2750,"新設",'施設リストA-1（直営）'!$U$9:$U$2750,'（新設）照明器具'!H21)+SUMIFS('施設リストA-1（直営）'!$Z$9:$Z$2750,'施設リストA-1（直営）'!$X$9:$X$2750,"新設",'施設リストA-1（直営）'!$Y$9:$Y$2750,'（新設）照明器具'!H21)+SUMIFS('施設リストA-1（直営）'!$AD$9:$AD$2750,'施設リストA-1（直営）'!$AB$9:$AB$2750,"新設",'施設リストA-1（直営）'!$AC$9:$AC$2750,'（新設）照明器具'!H21)+SUMIFS('施設リストA-1（直営）'!$AH$9:$AH$2750,'施設リストA-1（直営）'!$AF$9:$AF$2750,"新設",'施設リストA-1（直営）'!$AG$9:$AG$2750,'（新設）照明器具'!H21)+SUMIFS('施設リストA-1（直営）'!$AL$9:$AL$2750,'施設リストA-1（直営）'!$AJ$9:$AJ$2750,"新設",'施設リストA-1（直営）'!$AK$9:$AK$2750,'（新設）照明器具'!H21)+SUMIFS('施設リストA-1（直営）'!$AP$9:$AP$2750,'施設リストA-1（直営）'!$AN$9:$AN$2750,"新設",'施設リストA-1（直営）'!$AO$9:$AO$2750,'（新設）照明器具'!H21)+SUMIFS('施設リストA-1（直営）'!$AT$9:$AT$2750,'施設リストA-1（直営）'!$AR$9:$AR$2750,"新設",'施設リストA-1（直営）'!$AS$9:$AS$2750,'（新設）照明器具'!H21)</f>
        <v>0</v>
      </c>
      <c r="J21" s="3">
        <f t="shared" si="0"/>
        <v>0</v>
      </c>
    </row>
    <row r="22" spans="1:10">
      <c r="A22" s="49">
        <v>4016</v>
      </c>
      <c r="B22" s="102"/>
      <c r="C22" s="51"/>
      <c r="D22" s="51"/>
      <c r="E22" s="51"/>
      <c r="F22" s="54" t="s">
        <v>57</v>
      </c>
      <c r="H22" s="3" t="s">
        <v>143</v>
      </c>
      <c r="I22" s="3">
        <f>SUMIFS('施設リストA-1（直営）'!$J$9:$J$2750,'施設リストA-1（直営）'!$H$9:$H$2750,"新設",'施設リストA-1（直営）'!$I$9:$I$2750,'（新設）照明器具'!H22)+SUMIFS('施設リストA-1（直営）'!$N$9:$N$2750,'施設リストA-1（直営）'!$L$9:$L$2750,"新設",'施設リストA-1（直営）'!$M$9:$M$2750,'（新設）照明器具'!H22)+SUMIFS('施設リストA-1（直営）'!$R$9:$R$2750,'施設リストA-1（直営）'!$P$9:$P$2750,"新設",'施設リストA-1（直営）'!$Q$9:$Q$2750,'（新設）照明器具'!H22)+SUMIFS('施設リストA-1（直営）'!$V$9:$V$2750,'施設リストA-1（直営）'!$T$9:$T$2750,"新設",'施設リストA-1（直営）'!$U$9:$U$2750,'（新設）照明器具'!H22)+SUMIFS('施設リストA-1（直営）'!$Z$9:$Z$2750,'施設リストA-1（直営）'!$X$9:$X$2750,"新設",'施設リストA-1（直営）'!$Y$9:$Y$2750,'（新設）照明器具'!H22)+SUMIFS('施設リストA-1（直営）'!$AD$9:$AD$2750,'施設リストA-1（直営）'!$AB$9:$AB$2750,"新設",'施設リストA-1（直営）'!$AC$9:$AC$2750,'（新設）照明器具'!H22)+SUMIFS('施設リストA-1（直営）'!$AH$9:$AH$2750,'施設リストA-1（直営）'!$AF$9:$AF$2750,"新設",'施設リストA-1（直営）'!$AG$9:$AG$2750,'（新設）照明器具'!H22)+SUMIFS('施設リストA-1（直営）'!$AL$9:$AL$2750,'施設リストA-1（直営）'!$AJ$9:$AJ$2750,"新設",'施設リストA-1（直営）'!$AK$9:$AK$2750,'（新設）照明器具'!H22)+SUMIFS('施設リストA-1（直営）'!$AP$9:$AP$2750,'施設リストA-1（直営）'!$AN$9:$AN$2750,"新設",'施設リストA-1（直営）'!$AO$9:$AO$2750,'（新設）照明器具'!H22)+SUMIFS('施設リストA-1（直営）'!$AT$9:$AT$2750,'施設リストA-1（直営）'!$AR$9:$AR$2750,"新設",'施設リストA-1（直営）'!$AS$9:$AS$2750,'（新設）照明器具'!H22)</f>
        <v>0</v>
      </c>
      <c r="J22" s="3">
        <f t="shared" si="0"/>
        <v>0</v>
      </c>
    </row>
    <row r="23" spans="1:10">
      <c r="A23" s="49">
        <v>4017</v>
      </c>
      <c r="B23" s="102"/>
      <c r="C23" s="51"/>
      <c r="D23" s="51"/>
      <c r="E23" s="51"/>
      <c r="F23" s="54" t="s">
        <v>58</v>
      </c>
      <c r="H23" s="3" t="s">
        <v>156</v>
      </c>
      <c r="I23" s="3">
        <f>SUMIFS('施設リストA-1（直営）'!$J$9:$J$2750,'施設リストA-1（直営）'!$H$9:$H$2750,"新設",'施設リストA-1（直営）'!$I$9:$I$2750,'（新設）照明器具'!H23)+SUMIFS('施設リストA-1（直営）'!$N$9:$N$2750,'施設リストA-1（直営）'!$L$9:$L$2750,"新設",'施設リストA-1（直営）'!$M$9:$M$2750,'（新設）照明器具'!H23)+SUMIFS('施設リストA-1（直営）'!$R$9:$R$2750,'施設リストA-1（直営）'!$P$9:$P$2750,"新設",'施設リストA-1（直営）'!$Q$9:$Q$2750,'（新設）照明器具'!H23)+SUMIFS('施設リストA-1（直営）'!$V$9:$V$2750,'施設リストA-1（直営）'!$T$9:$T$2750,"新設",'施設リストA-1（直営）'!$U$9:$U$2750,'（新設）照明器具'!H23)+SUMIFS('施設リストA-1（直営）'!$Z$9:$Z$2750,'施設リストA-1（直営）'!$X$9:$X$2750,"新設",'施設リストA-1（直営）'!$Y$9:$Y$2750,'（新設）照明器具'!H23)+SUMIFS('施設リストA-1（直営）'!$AD$9:$AD$2750,'施設リストA-1（直営）'!$AB$9:$AB$2750,"新設",'施設リストA-1（直営）'!$AC$9:$AC$2750,'（新設）照明器具'!H23)+SUMIFS('施設リストA-1（直営）'!$AH$9:$AH$2750,'施設リストA-1（直営）'!$AF$9:$AF$2750,"新設",'施設リストA-1（直営）'!$AG$9:$AG$2750,'（新設）照明器具'!H23)+SUMIFS('施設リストA-1（直営）'!$AL$9:$AL$2750,'施設リストA-1（直営）'!$AJ$9:$AJ$2750,"新設",'施設リストA-1（直営）'!$AK$9:$AK$2750,'（新設）照明器具'!H23)+SUMIFS('施設リストA-1（直営）'!$AP$9:$AP$2750,'施設リストA-1（直営）'!$AN$9:$AN$2750,"新設",'施設リストA-1（直営）'!$AO$9:$AO$2750,'（新設）照明器具'!H23)+SUMIFS('施設リストA-1（直営）'!$AT$9:$AT$2750,'施設リストA-1（直営）'!$AR$9:$AR$2750,"新設",'施設リストA-1（直営）'!$AS$9:$AS$2750,'（新設）照明器具'!H23)</f>
        <v>0</v>
      </c>
      <c r="J23" s="3">
        <f t="shared" si="0"/>
        <v>0</v>
      </c>
    </row>
    <row r="24" spans="1:10">
      <c r="A24" s="49"/>
      <c r="B24" s="102"/>
      <c r="C24" s="51"/>
      <c r="D24" s="51"/>
      <c r="E24" s="52"/>
      <c r="F24" s="48"/>
      <c r="H24" s="3" t="s">
        <v>173</v>
      </c>
      <c r="I24" s="3">
        <f>SUMIFS('施設リストA-1（直営）'!$J$9:$J$2750,'施設リストA-1（直営）'!$H$9:$H$2750,"新設",'施設リストA-1（直営）'!$I$9:$I$2750,'（新設）照明器具'!H24)+SUMIFS('施設リストA-1（直営）'!$N$9:$N$2750,'施設リストA-1（直営）'!$L$9:$L$2750,"新設",'施設リストA-1（直営）'!$M$9:$M$2750,'（新設）照明器具'!H24)+SUMIFS('施設リストA-1（直営）'!$R$9:$R$2750,'施設リストA-1（直営）'!$P$9:$P$2750,"新設",'施設リストA-1（直営）'!$Q$9:$Q$2750,'（新設）照明器具'!H24)+SUMIFS('施設リストA-1（直営）'!$V$9:$V$2750,'施設リストA-1（直営）'!$T$9:$T$2750,"新設",'施設リストA-1（直営）'!$U$9:$U$2750,'（新設）照明器具'!H24)+SUMIFS('施設リストA-1（直営）'!$Z$9:$Z$2750,'施設リストA-1（直営）'!$X$9:$X$2750,"新設",'施設リストA-1（直営）'!$Y$9:$Y$2750,'（新設）照明器具'!H24)+SUMIFS('施設リストA-1（直営）'!$AD$9:$AD$2750,'施設リストA-1（直営）'!$AB$9:$AB$2750,"新設",'施設リストA-1（直営）'!$AC$9:$AC$2750,'（新設）照明器具'!H24)+SUMIFS('施設リストA-1（直営）'!$AH$9:$AH$2750,'施設リストA-1（直営）'!$AF$9:$AF$2750,"新設",'施設リストA-1（直営）'!$AG$9:$AG$2750,'（新設）照明器具'!H24)+SUMIFS('施設リストA-1（直営）'!$AL$9:$AL$2750,'施設リストA-1（直営）'!$AJ$9:$AJ$2750,"新設",'施設リストA-1（直営）'!$AK$9:$AK$2750,'（新設）照明器具'!H24)+SUMIFS('施設リストA-1（直営）'!$AP$9:$AP$2750,'施設リストA-1（直営）'!$AN$9:$AN$2750,"新設",'施設リストA-1（直営）'!$AO$9:$AO$2750,'（新設）照明器具'!H24)+SUMIFS('施設リストA-1（直営）'!$AT$9:$AT$2750,'施設リストA-1（直営）'!$AR$9:$AR$2750,"新設",'施設リストA-1（直営）'!$AS$9:$AS$2750,'（新設）照明器具'!H24)</f>
        <v>0</v>
      </c>
      <c r="J24" s="3">
        <f t="shared" si="0"/>
        <v>0</v>
      </c>
    </row>
    <row r="25" spans="1:10">
      <c r="A25" s="49"/>
      <c r="B25" s="102"/>
      <c r="C25" s="51"/>
      <c r="D25" s="51"/>
      <c r="E25" s="52"/>
      <c r="F25" s="48"/>
      <c r="H25" s="3" t="s">
        <v>152</v>
      </c>
      <c r="I25" s="3">
        <f>SUMIFS('施設リストA-1（直営）'!$J$9:$J$2750,'施設リストA-1（直営）'!$H$9:$H$2750,"新設",'施設リストA-1（直営）'!$I$9:$I$2750,'（新設）照明器具'!H25)+SUMIFS('施設リストA-1（直営）'!$N$9:$N$2750,'施設リストA-1（直営）'!$L$9:$L$2750,"新設",'施設リストA-1（直営）'!$M$9:$M$2750,'（新設）照明器具'!H25)+SUMIFS('施設リストA-1（直営）'!$R$9:$R$2750,'施設リストA-1（直営）'!$P$9:$P$2750,"新設",'施設リストA-1（直営）'!$Q$9:$Q$2750,'（新設）照明器具'!H25)+SUMIFS('施設リストA-1（直営）'!$V$9:$V$2750,'施設リストA-1（直営）'!$T$9:$T$2750,"新設",'施設リストA-1（直営）'!$U$9:$U$2750,'（新設）照明器具'!H25)+SUMIFS('施設リストA-1（直営）'!$Z$9:$Z$2750,'施設リストA-1（直営）'!$X$9:$X$2750,"新設",'施設リストA-1（直営）'!$Y$9:$Y$2750,'（新設）照明器具'!H25)+SUMIFS('施設リストA-1（直営）'!$AD$9:$AD$2750,'施設リストA-1（直営）'!$AB$9:$AB$2750,"新設",'施設リストA-1（直営）'!$AC$9:$AC$2750,'（新設）照明器具'!H25)+SUMIFS('施設リストA-1（直営）'!$AH$9:$AH$2750,'施設リストA-1（直営）'!$AF$9:$AF$2750,"新設",'施設リストA-1（直営）'!$AG$9:$AG$2750,'（新設）照明器具'!H25)+SUMIFS('施設リストA-1（直営）'!$AL$9:$AL$2750,'施設リストA-1（直営）'!$AJ$9:$AJ$2750,"新設",'施設リストA-1（直営）'!$AK$9:$AK$2750,'（新設）照明器具'!H25)+SUMIFS('施設リストA-1（直営）'!$AP$9:$AP$2750,'施設リストA-1（直営）'!$AN$9:$AN$2750,"新設",'施設リストA-1（直営）'!$AO$9:$AO$2750,'（新設）照明器具'!H25)+SUMIFS('施設リストA-1（直営）'!$AT$9:$AT$2750,'施設リストA-1（直営）'!$AR$9:$AR$2750,"新設",'施設リストA-1（直営）'!$AS$9:$AS$2750,'（新設）照明器具'!H25)</f>
        <v>0</v>
      </c>
      <c r="J25" s="3">
        <f t="shared" si="0"/>
        <v>0</v>
      </c>
    </row>
    <row r="26" spans="1:10">
      <c r="A26" s="49"/>
      <c r="B26" s="102"/>
      <c r="C26" s="51"/>
      <c r="D26" s="51"/>
      <c r="E26" s="52"/>
      <c r="F26" s="48"/>
      <c r="H26" s="3" t="s">
        <v>162</v>
      </c>
      <c r="I26" s="3">
        <f>SUMIFS('施設リストA-1（直営）'!$J$9:$J$2750,'施設リストA-1（直営）'!$H$9:$H$2750,"新設",'施設リストA-1（直営）'!$I$9:$I$2750,'（新設）照明器具'!H26)+SUMIFS('施設リストA-1（直営）'!$N$9:$N$2750,'施設リストA-1（直営）'!$L$9:$L$2750,"新設",'施設リストA-1（直営）'!$M$9:$M$2750,'（新設）照明器具'!H26)+SUMIFS('施設リストA-1（直営）'!$R$9:$R$2750,'施設リストA-1（直営）'!$P$9:$P$2750,"新設",'施設リストA-1（直営）'!$Q$9:$Q$2750,'（新設）照明器具'!H26)+SUMIFS('施設リストA-1（直営）'!$V$9:$V$2750,'施設リストA-1（直営）'!$T$9:$T$2750,"新設",'施設リストA-1（直営）'!$U$9:$U$2750,'（新設）照明器具'!H26)+SUMIFS('施設リストA-1（直営）'!$Z$9:$Z$2750,'施設リストA-1（直営）'!$X$9:$X$2750,"新設",'施設リストA-1（直営）'!$Y$9:$Y$2750,'（新設）照明器具'!H26)+SUMIFS('施設リストA-1（直営）'!$AD$9:$AD$2750,'施設リストA-1（直営）'!$AB$9:$AB$2750,"新設",'施設リストA-1（直営）'!$AC$9:$AC$2750,'（新設）照明器具'!H26)+SUMIFS('施設リストA-1（直営）'!$AH$9:$AH$2750,'施設リストA-1（直営）'!$AF$9:$AF$2750,"新設",'施設リストA-1（直営）'!$AG$9:$AG$2750,'（新設）照明器具'!H26)+SUMIFS('施設リストA-1（直営）'!$AL$9:$AL$2750,'施設リストA-1（直営）'!$AJ$9:$AJ$2750,"新設",'施設リストA-1（直営）'!$AK$9:$AK$2750,'（新設）照明器具'!H26)+SUMIFS('施設リストA-1（直営）'!$AP$9:$AP$2750,'施設リストA-1（直営）'!$AN$9:$AN$2750,"新設",'施設リストA-1（直営）'!$AO$9:$AO$2750,'（新設）照明器具'!H26)+SUMIFS('施設リストA-1（直営）'!$AT$9:$AT$2750,'施設リストA-1（直営）'!$AR$9:$AR$2750,"新設",'施設リストA-1（直営）'!$AS$9:$AS$2750,'（新設）照明器具'!H26)</f>
        <v>0</v>
      </c>
      <c r="J26" s="3">
        <f t="shared" si="0"/>
        <v>0</v>
      </c>
    </row>
    <row r="27" spans="1:10">
      <c r="A27" s="49"/>
      <c r="B27" s="102"/>
      <c r="C27" s="51"/>
      <c r="D27" s="51"/>
      <c r="E27" s="52"/>
      <c r="F27" s="48"/>
      <c r="H27" s="3" t="s">
        <v>157</v>
      </c>
      <c r="I27" s="3">
        <f>SUMIFS('施設リストA-1（直営）'!$J$9:$J$2750,'施設リストA-1（直営）'!$H$9:$H$2750,"新設",'施設リストA-1（直営）'!$I$9:$I$2750,'（新設）照明器具'!H27)+SUMIFS('施設リストA-1（直営）'!$N$9:$N$2750,'施設リストA-1（直営）'!$L$9:$L$2750,"新設",'施設リストA-1（直営）'!$M$9:$M$2750,'（新設）照明器具'!H27)+SUMIFS('施設リストA-1（直営）'!$R$9:$R$2750,'施設リストA-1（直営）'!$P$9:$P$2750,"新設",'施設リストA-1（直営）'!$Q$9:$Q$2750,'（新設）照明器具'!H27)+SUMIFS('施設リストA-1（直営）'!$V$9:$V$2750,'施設リストA-1（直営）'!$T$9:$T$2750,"新設",'施設リストA-1（直営）'!$U$9:$U$2750,'（新設）照明器具'!H27)+SUMIFS('施設リストA-1（直営）'!$Z$9:$Z$2750,'施設リストA-1（直営）'!$X$9:$X$2750,"新設",'施設リストA-1（直営）'!$Y$9:$Y$2750,'（新設）照明器具'!H27)+SUMIFS('施設リストA-1（直営）'!$AD$9:$AD$2750,'施設リストA-1（直営）'!$AB$9:$AB$2750,"新設",'施設リストA-1（直営）'!$AC$9:$AC$2750,'（新設）照明器具'!H27)+SUMIFS('施設リストA-1（直営）'!$AH$9:$AH$2750,'施設リストA-1（直営）'!$AF$9:$AF$2750,"新設",'施設リストA-1（直営）'!$AG$9:$AG$2750,'（新設）照明器具'!H27)+SUMIFS('施設リストA-1（直営）'!$AL$9:$AL$2750,'施設リストA-1（直営）'!$AJ$9:$AJ$2750,"新設",'施設リストA-1（直営）'!$AK$9:$AK$2750,'（新設）照明器具'!H27)+SUMIFS('施設リストA-1（直営）'!$AP$9:$AP$2750,'施設リストA-1（直営）'!$AN$9:$AN$2750,"新設",'施設リストA-1（直営）'!$AO$9:$AO$2750,'（新設）照明器具'!H27)+SUMIFS('施設リストA-1（直営）'!$AT$9:$AT$2750,'施設リストA-1（直営）'!$AR$9:$AR$2750,"新設",'施設リストA-1（直営）'!$AS$9:$AS$2750,'（新設）照明器具'!H27)</f>
        <v>0</v>
      </c>
      <c r="J27" s="3">
        <f t="shared" si="0"/>
        <v>0</v>
      </c>
    </row>
    <row r="28" spans="1:10">
      <c r="A28" s="49"/>
      <c r="B28" s="102"/>
      <c r="C28" s="51"/>
      <c r="D28" s="51"/>
      <c r="E28" s="52"/>
      <c r="F28" s="48"/>
      <c r="H28" s="3" t="s">
        <v>158</v>
      </c>
      <c r="I28" s="3">
        <f>SUMIFS('施設リストA-1（直営）'!$J$9:$J$2750,'施設リストA-1（直営）'!$H$9:$H$2750,"新設",'施設リストA-1（直営）'!$I$9:$I$2750,'（新設）照明器具'!H28)+SUMIFS('施設リストA-1（直営）'!$N$9:$N$2750,'施設リストA-1（直営）'!$L$9:$L$2750,"新設",'施設リストA-1（直営）'!$M$9:$M$2750,'（新設）照明器具'!H28)+SUMIFS('施設リストA-1（直営）'!$R$9:$R$2750,'施設リストA-1（直営）'!$P$9:$P$2750,"新設",'施設リストA-1（直営）'!$Q$9:$Q$2750,'（新設）照明器具'!H28)+SUMIFS('施設リストA-1（直営）'!$V$9:$V$2750,'施設リストA-1（直営）'!$T$9:$T$2750,"新設",'施設リストA-1（直営）'!$U$9:$U$2750,'（新設）照明器具'!H28)+SUMIFS('施設リストA-1（直営）'!$Z$9:$Z$2750,'施設リストA-1（直営）'!$X$9:$X$2750,"新設",'施設リストA-1（直営）'!$Y$9:$Y$2750,'（新設）照明器具'!H28)+SUMIFS('施設リストA-1（直営）'!$AD$9:$AD$2750,'施設リストA-1（直営）'!$AB$9:$AB$2750,"新設",'施設リストA-1（直営）'!$AC$9:$AC$2750,'（新設）照明器具'!H28)+SUMIFS('施設リストA-1（直営）'!$AH$9:$AH$2750,'施設リストA-1（直営）'!$AF$9:$AF$2750,"新設",'施設リストA-1（直営）'!$AG$9:$AG$2750,'（新設）照明器具'!H28)+SUMIFS('施設リストA-1（直営）'!$AL$9:$AL$2750,'施設リストA-1（直営）'!$AJ$9:$AJ$2750,"新設",'施設リストA-1（直営）'!$AK$9:$AK$2750,'（新設）照明器具'!H28)+SUMIFS('施設リストA-1（直営）'!$AP$9:$AP$2750,'施設リストA-1（直営）'!$AN$9:$AN$2750,"新設",'施設リストA-1（直営）'!$AO$9:$AO$2750,'（新設）照明器具'!H28)+SUMIFS('施設リストA-1（直営）'!$AT$9:$AT$2750,'施設リストA-1（直営）'!$AR$9:$AR$2750,"新設",'施設リストA-1（直営）'!$AS$9:$AS$2750,'（新設）照明器具'!H28)</f>
        <v>0</v>
      </c>
      <c r="J28" s="3">
        <f t="shared" si="0"/>
        <v>0</v>
      </c>
    </row>
    <row r="29" spans="1:10">
      <c r="A29" s="49"/>
      <c r="B29" s="102"/>
      <c r="C29" s="51"/>
      <c r="D29" s="51"/>
      <c r="E29" s="52"/>
      <c r="F29" s="48"/>
      <c r="H29" s="3" t="s">
        <v>174</v>
      </c>
      <c r="I29" s="3">
        <f>SUMIFS('施設リストA-1（直営）'!$J$9:$J$2750,'施設リストA-1（直営）'!$H$9:$H$2750,"新設",'施設リストA-1（直営）'!$I$9:$I$2750,'（新設）照明器具'!H29)+SUMIFS('施設リストA-1（直営）'!$N$9:$N$2750,'施設リストA-1（直営）'!$L$9:$L$2750,"新設",'施設リストA-1（直営）'!$M$9:$M$2750,'（新設）照明器具'!H29)+SUMIFS('施設リストA-1（直営）'!$R$9:$R$2750,'施設リストA-1（直営）'!$P$9:$P$2750,"新設",'施設リストA-1（直営）'!$Q$9:$Q$2750,'（新設）照明器具'!H29)+SUMIFS('施設リストA-1（直営）'!$V$9:$V$2750,'施設リストA-1（直営）'!$T$9:$T$2750,"新設",'施設リストA-1（直営）'!$U$9:$U$2750,'（新設）照明器具'!H29)+SUMIFS('施設リストA-1（直営）'!$Z$9:$Z$2750,'施設リストA-1（直営）'!$X$9:$X$2750,"新設",'施設リストA-1（直営）'!$Y$9:$Y$2750,'（新設）照明器具'!H29)+SUMIFS('施設リストA-1（直営）'!$AD$9:$AD$2750,'施設リストA-1（直営）'!$AB$9:$AB$2750,"新設",'施設リストA-1（直営）'!$AC$9:$AC$2750,'（新設）照明器具'!H29)+SUMIFS('施設リストA-1（直営）'!$AH$9:$AH$2750,'施設リストA-1（直営）'!$AF$9:$AF$2750,"新設",'施設リストA-1（直営）'!$AG$9:$AG$2750,'（新設）照明器具'!H29)+SUMIFS('施設リストA-1（直営）'!$AL$9:$AL$2750,'施設リストA-1（直営）'!$AJ$9:$AJ$2750,"新設",'施設リストA-1（直営）'!$AK$9:$AK$2750,'（新設）照明器具'!H29)+SUMIFS('施設リストA-1（直営）'!$AP$9:$AP$2750,'施設リストA-1（直営）'!$AN$9:$AN$2750,"新設",'施設リストA-1（直営）'!$AO$9:$AO$2750,'（新設）照明器具'!H29)+SUMIFS('施設リストA-1（直営）'!$AT$9:$AT$2750,'施設リストA-1（直営）'!$AR$9:$AR$2750,"新設",'施設リストA-1（直営）'!$AS$9:$AS$2750,'（新設）照明器具'!H29)</f>
        <v>0</v>
      </c>
      <c r="J29" s="3">
        <f t="shared" si="0"/>
        <v>0</v>
      </c>
    </row>
    <row r="30" spans="1:10">
      <c r="A30" s="49"/>
      <c r="B30" s="102"/>
      <c r="C30" s="51"/>
      <c r="D30" s="51"/>
      <c r="E30" s="52"/>
      <c r="F30" s="48"/>
      <c r="H30" s="3" t="s">
        <v>179</v>
      </c>
      <c r="I30" s="3">
        <f>SUMIFS('施設リストA-1（直営）'!$J$9:$J$2750,'施設リストA-1（直営）'!$H$9:$H$2750,"新設",'施設リストA-1（直営）'!$I$9:$I$2750,'（新設）照明器具'!H30)+SUMIFS('施設リストA-1（直営）'!$N$9:$N$2750,'施設リストA-1（直営）'!$L$9:$L$2750,"新設",'施設リストA-1（直営）'!$M$9:$M$2750,'（新設）照明器具'!H30)+SUMIFS('施設リストA-1（直営）'!$R$9:$R$2750,'施設リストA-1（直営）'!$P$9:$P$2750,"新設",'施設リストA-1（直営）'!$Q$9:$Q$2750,'（新設）照明器具'!H30)+SUMIFS('施設リストA-1（直営）'!$V$9:$V$2750,'施設リストA-1（直営）'!$T$9:$T$2750,"新設",'施設リストA-1（直営）'!$U$9:$U$2750,'（新設）照明器具'!H30)+SUMIFS('施設リストA-1（直営）'!$Z$9:$Z$2750,'施設リストA-1（直営）'!$X$9:$X$2750,"新設",'施設リストA-1（直営）'!$Y$9:$Y$2750,'（新設）照明器具'!H30)+SUMIFS('施設リストA-1（直営）'!$AD$9:$AD$2750,'施設リストA-1（直営）'!$AB$9:$AB$2750,"新設",'施設リストA-1（直営）'!$AC$9:$AC$2750,'（新設）照明器具'!H30)+SUMIFS('施設リストA-1（直営）'!$AH$9:$AH$2750,'施設リストA-1（直営）'!$AF$9:$AF$2750,"新設",'施設リストA-1（直営）'!$AG$9:$AG$2750,'（新設）照明器具'!H30)+SUMIFS('施設リストA-1（直営）'!$AL$9:$AL$2750,'施設リストA-1（直営）'!$AJ$9:$AJ$2750,"新設",'施設リストA-1（直営）'!$AK$9:$AK$2750,'（新設）照明器具'!H30)+SUMIFS('施設リストA-1（直営）'!$AP$9:$AP$2750,'施設リストA-1（直営）'!$AN$9:$AN$2750,"新設",'施設リストA-1（直営）'!$AO$9:$AO$2750,'（新設）照明器具'!H30)+SUMIFS('施設リストA-1（直営）'!$AT$9:$AT$2750,'施設リストA-1（直営）'!$AR$9:$AR$2750,"新設",'施設リストA-1（直営）'!$AS$9:$AS$2750,'（新設）照明器具'!H30)</f>
        <v>0</v>
      </c>
      <c r="J30" s="3">
        <f t="shared" si="0"/>
        <v>0</v>
      </c>
    </row>
    <row r="31" spans="1:10">
      <c r="A31" s="49"/>
      <c r="B31" s="102"/>
      <c r="C31" s="51"/>
      <c r="D31" s="51"/>
      <c r="E31" s="52"/>
      <c r="F31" s="48"/>
      <c r="H31" s="3" t="s">
        <v>149</v>
      </c>
      <c r="I31" s="3">
        <f>SUMIFS('施設リストA-1（直営）'!$J$9:$J$2750,'施設リストA-1（直営）'!$H$9:$H$2750,"新設",'施設リストA-1（直営）'!$I$9:$I$2750,'（新設）照明器具'!H31)+SUMIFS('施設リストA-1（直営）'!$N$9:$N$2750,'施設リストA-1（直営）'!$L$9:$L$2750,"新設",'施設リストA-1（直営）'!$M$9:$M$2750,'（新設）照明器具'!H31)+SUMIFS('施設リストA-1（直営）'!$R$9:$R$2750,'施設リストA-1（直営）'!$P$9:$P$2750,"新設",'施設リストA-1（直営）'!$Q$9:$Q$2750,'（新設）照明器具'!H31)+SUMIFS('施設リストA-1（直営）'!$V$9:$V$2750,'施設リストA-1（直営）'!$T$9:$T$2750,"新設",'施設リストA-1（直営）'!$U$9:$U$2750,'（新設）照明器具'!H31)+SUMIFS('施設リストA-1（直営）'!$Z$9:$Z$2750,'施設リストA-1（直営）'!$X$9:$X$2750,"新設",'施設リストA-1（直営）'!$Y$9:$Y$2750,'（新設）照明器具'!H31)+SUMIFS('施設リストA-1（直営）'!$AD$9:$AD$2750,'施設リストA-1（直営）'!$AB$9:$AB$2750,"新設",'施設リストA-1（直営）'!$AC$9:$AC$2750,'（新設）照明器具'!H31)+SUMIFS('施設リストA-1（直営）'!$AH$9:$AH$2750,'施設リストA-1（直営）'!$AF$9:$AF$2750,"新設",'施設リストA-1（直営）'!$AG$9:$AG$2750,'（新設）照明器具'!H31)+SUMIFS('施設リストA-1（直営）'!$AL$9:$AL$2750,'施設リストA-1（直営）'!$AJ$9:$AJ$2750,"新設",'施設リストA-1（直営）'!$AK$9:$AK$2750,'（新設）照明器具'!H31)+SUMIFS('施設リストA-1（直営）'!$AP$9:$AP$2750,'施設リストA-1（直営）'!$AN$9:$AN$2750,"新設",'施設リストA-1（直営）'!$AO$9:$AO$2750,'（新設）照明器具'!H31)+SUMIFS('施設リストA-1（直営）'!$AT$9:$AT$2750,'施設リストA-1（直営）'!$AR$9:$AR$2750,"新設",'施設リストA-1（直営）'!$AS$9:$AS$2750,'（新設）照明器具'!H31)</f>
        <v>0</v>
      </c>
      <c r="J31" s="3">
        <f t="shared" si="0"/>
        <v>0</v>
      </c>
    </row>
    <row r="32" spans="1:10">
      <c r="A32" s="49"/>
      <c r="B32" s="102"/>
      <c r="C32" s="51"/>
      <c r="D32" s="51"/>
      <c r="E32" s="52"/>
      <c r="F32" s="48"/>
      <c r="H32" s="3" t="s">
        <v>167</v>
      </c>
      <c r="I32" s="3">
        <f>SUMIFS('施設リストA-1（直営）'!$J$9:$J$2750,'施設リストA-1（直営）'!$H$9:$H$2750,"新設",'施設リストA-1（直営）'!$I$9:$I$2750,'（新設）照明器具'!H32)+SUMIFS('施設リストA-1（直営）'!$N$9:$N$2750,'施設リストA-1（直営）'!$L$9:$L$2750,"新設",'施設リストA-1（直営）'!$M$9:$M$2750,'（新設）照明器具'!H32)+SUMIFS('施設リストA-1（直営）'!$R$9:$R$2750,'施設リストA-1（直営）'!$P$9:$P$2750,"新設",'施設リストA-1（直営）'!$Q$9:$Q$2750,'（新設）照明器具'!H32)+SUMIFS('施設リストA-1（直営）'!$V$9:$V$2750,'施設リストA-1（直営）'!$T$9:$T$2750,"新設",'施設リストA-1（直営）'!$U$9:$U$2750,'（新設）照明器具'!H32)+SUMIFS('施設リストA-1（直営）'!$Z$9:$Z$2750,'施設リストA-1（直営）'!$X$9:$X$2750,"新設",'施設リストA-1（直営）'!$Y$9:$Y$2750,'（新設）照明器具'!H32)+SUMIFS('施設リストA-1（直営）'!$AD$9:$AD$2750,'施設リストA-1（直営）'!$AB$9:$AB$2750,"新設",'施設リストA-1（直営）'!$AC$9:$AC$2750,'（新設）照明器具'!H32)+SUMIFS('施設リストA-1（直営）'!$AH$9:$AH$2750,'施設リストA-1（直営）'!$AF$9:$AF$2750,"新設",'施設リストA-1（直営）'!$AG$9:$AG$2750,'（新設）照明器具'!H32)+SUMIFS('施設リストA-1（直営）'!$AL$9:$AL$2750,'施設リストA-1（直営）'!$AJ$9:$AJ$2750,"新設",'施設リストA-1（直営）'!$AK$9:$AK$2750,'（新設）照明器具'!H32)+SUMIFS('施設リストA-1（直営）'!$AP$9:$AP$2750,'施設リストA-1（直営）'!$AN$9:$AN$2750,"新設",'施設リストA-1（直営）'!$AO$9:$AO$2750,'（新設）照明器具'!H32)+SUMIFS('施設リストA-1（直営）'!$AT$9:$AT$2750,'施設リストA-1（直営）'!$AR$9:$AR$2750,"新設",'施設リストA-1（直営）'!$AS$9:$AS$2750,'（新設）照明器具'!H32)</f>
        <v>0</v>
      </c>
      <c r="J32" s="3">
        <f t="shared" si="0"/>
        <v>0</v>
      </c>
    </row>
    <row r="33" spans="1:10">
      <c r="A33" s="49"/>
      <c r="B33" s="102"/>
      <c r="C33" s="51"/>
      <c r="D33" s="51"/>
      <c r="E33" s="52"/>
      <c r="F33" s="48"/>
      <c r="H33" s="3" t="s">
        <v>145</v>
      </c>
      <c r="I33" s="3">
        <f>SUMIFS('施設リストA-1（直営）'!$J$9:$J$2750,'施設リストA-1（直営）'!$H$9:$H$2750,"新設",'施設リストA-1（直営）'!$I$9:$I$2750,'（新設）照明器具'!H33)+SUMIFS('施設リストA-1（直営）'!$N$9:$N$2750,'施設リストA-1（直営）'!$L$9:$L$2750,"新設",'施設リストA-1（直営）'!$M$9:$M$2750,'（新設）照明器具'!H33)+SUMIFS('施設リストA-1（直営）'!$R$9:$R$2750,'施設リストA-1（直営）'!$P$9:$P$2750,"新設",'施設リストA-1（直営）'!$Q$9:$Q$2750,'（新設）照明器具'!H33)+SUMIFS('施設リストA-1（直営）'!$V$9:$V$2750,'施設リストA-1（直営）'!$T$9:$T$2750,"新設",'施設リストA-1（直営）'!$U$9:$U$2750,'（新設）照明器具'!H33)+SUMIFS('施設リストA-1（直営）'!$Z$9:$Z$2750,'施設リストA-1（直営）'!$X$9:$X$2750,"新設",'施設リストA-1（直営）'!$Y$9:$Y$2750,'（新設）照明器具'!H33)+SUMIFS('施設リストA-1（直営）'!$AD$9:$AD$2750,'施設リストA-1（直営）'!$AB$9:$AB$2750,"新設",'施設リストA-1（直営）'!$AC$9:$AC$2750,'（新設）照明器具'!H33)+SUMIFS('施設リストA-1（直営）'!$AH$9:$AH$2750,'施設リストA-1（直営）'!$AF$9:$AF$2750,"新設",'施設リストA-1（直営）'!$AG$9:$AG$2750,'（新設）照明器具'!H33)+SUMIFS('施設リストA-1（直営）'!$AL$9:$AL$2750,'施設リストA-1（直営）'!$AJ$9:$AJ$2750,"新設",'施設リストA-1（直営）'!$AK$9:$AK$2750,'（新設）照明器具'!H33)+SUMIFS('施設リストA-1（直営）'!$AP$9:$AP$2750,'施設リストA-1（直営）'!$AN$9:$AN$2750,"新設",'施設リストA-1（直営）'!$AO$9:$AO$2750,'（新設）照明器具'!H33)+SUMIFS('施設リストA-1（直営）'!$AT$9:$AT$2750,'施設リストA-1（直営）'!$AR$9:$AR$2750,"新設",'施設リストA-1（直営）'!$AS$9:$AS$2750,'（新設）照明器具'!H33)</f>
        <v>0</v>
      </c>
      <c r="J33" s="3">
        <f t="shared" si="0"/>
        <v>0</v>
      </c>
    </row>
    <row r="34" spans="1:10">
      <c r="A34" s="49"/>
      <c r="B34" s="102"/>
      <c r="C34" s="51"/>
      <c r="D34" s="51"/>
      <c r="E34" s="52"/>
      <c r="F34" s="48"/>
      <c r="H34" s="3" t="s">
        <v>147</v>
      </c>
      <c r="I34" s="3">
        <f>SUMIFS('施設リストA-1（直営）'!$J$9:$J$2750,'施設リストA-1（直営）'!$H$9:$H$2750,"新設",'施設リストA-1（直営）'!$I$9:$I$2750,'（新設）照明器具'!H34)+SUMIFS('施設リストA-1（直営）'!$N$9:$N$2750,'施設リストA-1（直営）'!$L$9:$L$2750,"新設",'施設リストA-1（直営）'!$M$9:$M$2750,'（新設）照明器具'!H34)+SUMIFS('施設リストA-1（直営）'!$R$9:$R$2750,'施設リストA-1（直営）'!$P$9:$P$2750,"新設",'施設リストA-1（直営）'!$Q$9:$Q$2750,'（新設）照明器具'!H34)+SUMIFS('施設リストA-1（直営）'!$V$9:$V$2750,'施設リストA-1（直営）'!$T$9:$T$2750,"新設",'施設リストA-1（直営）'!$U$9:$U$2750,'（新設）照明器具'!H34)+SUMIFS('施設リストA-1（直営）'!$Z$9:$Z$2750,'施設リストA-1（直営）'!$X$9:$X$2750,"新設",'施設リストA-1（直営）'!$Y$9:$Y$2750,'（新設）照明器具'!H34)+SUMIFS('施設リストA-1（直営）'!$AD$9:$AD$2750,'施設リストA-1（直営）'!$AB$9:$AB$2750,"新設",'施設リストA-1（直営）'!$AC$9:$AC$2750,'（新設）照明器具'!H34)+SUMIFS('施設リストA-1（直営）'!$AH$9:$AH$2750,'施設リストA-1（直営）'!$AF$9:$AF$2750,"新設",'施設リストA-1（直営）'!$AG$9:$AG$2750,'（新設）照明器具'!H34)+SUMIFS('施設リストA-1（直営）'!$AL$9:$AL$2750,'施設リストA-1（直営）'!$AJ$9:$AJ$2750,"新設",'施設リストA-1（直営）'!$AK$9:$AK$2750,'（新設）照明器具'!H34)+SUMIFS('施設リストA-1（直営）'!$AP$9:$AP$2750,'施設リストA-1（直営）'!$AN$9:$AN$2750,"新設",'施設リストA-1（直営）'!$AO$9:$AO$2750,'（新設）照明器具'!H34)+SUMIFS('施設リストA-1（直営）'!$AT$9:$AT$2750,'施設リストA-1（直営）'!$AR$9:$AR$2750,"新設",'施設リストA-1（直営）'!$AS$9:$AS$2750,'（新設）照明器具'!H34)</f>
        <v>0</v>
      </c>
      <c r="J34" s="3">
        <f t="shared" si="0"/>
        <v>0</v>
      </c>
    </row>
    <row r="35" spans="1:10">
      <c r="A35" s="49"/>
      <c r="B35" s="102"/>
      <c r="C35" s="51"/>
      <c r="D35" s="51"/>
      <c r="E35" s="52"/>
      <c r="F35" s="48"/>
      <c r="H35" s="3" t="s">
        <v>159</v>
      </c>
      <c r="I35" s="3">
        <f>SUMIFS('施設リストA-1（直営）'!$J$9:$J$2750,'施設リストA-1（直営）'!$H$9:$H$2750,"新設",'施設リストA-1（直営）'!$I$9:$I$2750,'（新設）照明器具'!H35)+SUMIFS('施設リストA-1（直営）'!$N$9:$N$2750,'施設リストA-1（直営）'!$L$9:$L$2750,"新設",'施設リストA-1（直営）'!$M$9:$M$2750,'（新設）照明器具'!H35)+SUMIFS('施設リストA-1（直営）'!$R$9:$R$2750,'施設リストA-1（直営）'!$P$9:$P$2750,"新設",'施設リストA-1（直営）'!$Q$9:$Q$2750,'（新設）照明器具'!H35)+SUMIFS('施設リストA-1（直営）'!$V$9:$V$2750,'施設リストA-1（直営）'!$T$9:$T$2750,"新設",'施設リストA-1（直営）'!$U$9:$U$2750,'（新設）照明器具'!H35)+SUMIFS('施設リストA-1（直営）'!$Z$9:$Z$2750,'施設リストA-1（直営）'!$X$9:$X$2750,"新設",'施設リストA-1（直営）'!$Y$9:$Y$2750,'（新設）照明器具'!H35)+SUMIFS('施設リストA-1（直営）'!$AD$9:$AD$2750,'施設リストA-1（直営）'!$AB$9:$AB$2750,"新設",'施設リストA-1（直営）'!$AC$9:$AC$2750,'（新設）照明器具'!H35)+SUMIFS('施設リストA-1（直営）'!$AH$9:$AH$2750,'施設リストA-1（直営）'!$AF$9:$AF$2750,"新設",'施設リストA-1（直営）'!$AG$9:$AG$2750,'（新設）照明器具'!H35)+SUMIFS('施設リストA-1（直営）'!$AL$9:$AL$2750,'施設リストA-1（直営）'!$AJ$9:$AJ$2750,"新設",'施設リストA-1（直営）'!$AK$9:$AK$2750,'（新設）照明器具'!H35)+SUMIFS('施設リストA-1（直営）'!$AP$9:$AP$2750,'施設リストA-1（直営）'!$AN$9:$AN$2750,"新設",'施設リストA-1（直営）'!$AO$9:$AO$2750,'（新設）照明器具'!H35)+SUMIFS('施設リストA-1（直営）'!$AT$9:$AT$2750,'施設リストA-1（直営）'!$AR$9:$AR$2750,"新設",'施設リストA-1（直営）'!$AS$9:$AS$2750,'（新設）照明器具'!H35)</f>
        <v>0</v>
      </c>
      <c r="J35" s="3">
        <f t="shared" si="0"/>
        <v>0</v>
      </c>
    </row>
    <row r="36" spans="1:10">
      <c r="A36" s="49"/>
      <c r="B36" s="102"/>
      <c r="C36" s="51"/>
      <c r="D36" s="51"/>
      <c r="E36" s="52"/>
      <c r="F36" s="48"/>
      <c r="H36" s="3" t="s">
        <v>175</v>
      </c>
      <c r="I36" s="3">
        <f>SUMIFS('施設リストA-1（直営）'!$J$9:$J$2750,'施設リストA-1（直営）'!$H$9:$H$2750,"新設",'施設リストA-1（直営）'!$I$9:$I$2750,'（新設）照明器具'!H36)+SUMIFS('施設リストA-1（直営）'!$N$9:$N$2750,'施設リストA-1（直営）'!$L$9:$L$2750,"新設",'施設リストA-1（直営）'!$M$9:$M$2750,'（新設）照明器具'!H36)+SUMIFS('施設リストA-1（直営）'!$R$9:$R$2750,'施設リストA-1（直営）'!$P$9:$P$2750,"新設",'施設リストA-1（直営）'!$Q$9:$Q$2750,'（新設）照明器具'!H36)+SUMIFS('施設リストA-1（直営）'!$V$9:$V$2750,'施設リストA-1（直営）'!$T$9:$T$2750,"新設",'施設リストA-1（直営）'!$U$9:$U$2750,'（新設）照明器具'!H36)+SUMIFS('施設リストA-1（直営）'!$Z$9:$Z$2750,'施設リストA-1（直営）'!$X$9:$X$2750,"新設",'施設リストA-1（直営）'!$Y$9:$Y$2750,'（新設）照明器具'!H36)+SUMIFS('施設リストA-1（直営）'!$AD$9:$AD$2750,'施設リストA-1（直営）'!$AB$9:$AB$2750,"新設",'施設リストA-1（直営）'!$AC$9:$AC$2750,'（新設）照明器具'!H36)+SUMIFS('施設リストA-1（直営）'!$AH$9:$AH$2750,'施設リストA-1（直営）'!$AF$9:$AF$2750,"新設",'施設リストA-1（直営）'!$AG$9:$AG$2750,'（新設）照明器具'!H36)+SUMIFS('施設リストA-1（直営）'!$AL$9:$AL$2750,'施設リストA-1（直営）'!$AJ$9:$AJ$2750,"新設",'施設リストA-1（直営）'!$AK$9:$AK$2750,'（新設）照明器具'!H36)+SUMIFS('施設リストA-1（直営）'!$AP$9:$AP$2750,'施設リストA-1（直営）'!$AN$9:$AN$2750,"新設",'施設リストA-1（直営）'!$AO$9:$AO$2750,'（新設）照明器具'!H36)+SUMIFS('施設リストA-1（直営）'!$AT$9:$AT$2750,'施設リストA-1（直営）'!$AR$9:$AR$2750,"新設",'施設リストA-1（直営）'!$AS$9:$AS$2750,'（新設）照明器具'!H36)</f>
        <v>0</v>
      </c>
      <c r="J36" s="3">
        <f t="shared" si="0"/>
        <v>0</v>
      </c>
    </row>
    <row r="37" spans="1:10">
      <c r="A37" s="49"/>
      <c r="B37" s="102"/>
      <c r="C37" s="51"/>
      <c r="D37" s="51"/>
      <c r="E37" s="52"/>
      <c r="F37" s="48"/>
      <c r="H37" s="3" t="s">
        <v>151</v>
      </c>
      <c r="I37" s="3">
        <f>SUMIFS('施設リストA-1（直営）'!$J$9:$J$2750,'施設リストA-1（直営）'!$H$9:$H$2750,"新設",'施設リストA-1（直営）'!$I$9:$I$2750,'（新設）照明器具'!H37)+SUMIFS('施設リストA-1（直営）'!$N$9:$N$2750,'施設リストA-1（直営）'!$L$9:$L$2750,"新設",'施設リストA-1（直営）'!$M$9:$M$2750,'（新設）照明器具'!H37)+SUMIFS('施設リストA-1（直営）'!$R$9:$R$2750,'施設リストA-1（直営）'!$P$9:$P$2750,"新設",'施設リストA-1（直営）'!$Q$9:$Q$2750,'（新設）照明器具'!H37)+SUMIFS('施設リストA-1（直営）'!$V$9:$V$2750,'施設リストA-1（直営）'!$T$9:$T$2750,"新設",'施設リストA-1（直営）'!$U$9:$U$2750,'（新設）照明器具'!H37)+SUMIFS('施設リストA-1（直営）'!$Z$9:$Z$2750,'施設リストA-1（直営）'!$X$9:$X$2750,"新設",'施設リストA-1（直営）'!$Y$9:$Y$2750,'（新設）照明器具'!H37)+SUMIFS('施設リストA-1（直営）'!$AD$9:$AD$2750,'施設リストA-1（直営）'!$AB$9:$AB$2750,"新設",'施設リストA-1（直営）'!$AC$9:$AC$2750,'（新設）照明器具'!H37)+SUMIFS('施設リストA-1（直営）'!$AH$9:$AH$2750,'施設リストA-1（直営）'!$AF$9:$AF$2750,"新設",'施設リストA-1（直営）'!$AG$9:$AG$2750,'（新設）照明器具'!H37)+SUMIFS('施設リストA-1（直営）'!$AL$9:$AL$2750,'施設リストA-1（直営）'!$AJ$9:$AJ$2750,"新設",'施設リストA-1（直営）'!$AK$9:$AK$2750,'（新設）照明器具'!H37)+SUMIFS('施設リストA-1（直営）'!$AP$9:$AP$2750,'施設リストA-1（直営）'!$AN$9:$AN$2750,"新設",'施設リストA-1（直営）'!$AO$9:$AO$2750,'（新設）照明器具'!H37)+SUMIFS('施設リストA-1（直営）'!$AT$9:$AT$2750,'施設リストA-1（直営）'!$AR$9:$AR$2750,"新設",'施設リストA-1（直営）'!$AS$9:$AS$2750,'（新設）照明器具'!H37)</f>
        <v>0</v>
      </c>
      <c r="J37" s="3">
        <f t="shared" si="0"/>
        <v>0</v>
      </c>
    </row>
    <row r="38" spans="1:10">
      <c r="A38" s="49"/>
      <c r="B38" s="102"/>
      <c r="C38" s="51"/>
      <c r="D38" s="51"/>
      <c r="E38" s="52"/>
      <c r="F38" s="48"/>
      <c r="H38" s="3" t="s">
        <v>142</v>
      </c>
      <c r="I38" s="3">
        <f>SUMIFS('施設リストA-1（直営）'!$J$9:$J$2750,'施設リストA-1（直営）'!$H$9:$H$2750,"新設",'施設リストA-1（直営）'!$I$9:$I$2750,'（新設）照明器具'!H38)+SUMIFS('施設リストA-1（直営）'!$N$9:$N$2750,'施設リストA-1（直営）'!$L$9:$L$2750,"新設",'施設リストA-1（直営）'!$M$9:$M$2750,'（新設）照明器具'!H38)+SUMIFS('施設リストA-1（直営）'!$R$9:$R$2750,'施設リストA-1（直営）'!$P$9:$P$2750,"新設",'施設リストA-1（直営）'!$Q$9:$Q$2750,'（新設）照明器具'!H38)+SUMIFS('施設リストA-1（直営）'!$V$9:$V$2750,'施設リストA-1（直営）'!$T$9:$T$2750,"新設",'施設リストA-1（直営）'!$U$9:$U$2750,'（新設）照明器具'!H38)+SUMIFS('施設リストA-1（直営）'!$Z$9:$Z$2750,'施設リストA-1（直営）'!$X$9:$X$2750,"新設",'施設リストA-1（直営）'!$Y$9:$Y$2750,'（新設）照明器具'!H38)+SUMIFS('施設リストA-1（直営）'!$AD$9:$AD$2750,'施設リストA-1（直営）'!$AB$9:$AB$2750,"新設",'施設リストA-1（直営）'!$AC$9:$AC$2750,'（新設）照明器具'!H38)+SUMIFS('施設リストA-1（直営）'!$AH$9:$AH$2750,'施設リストA-1（直営）'!$AF$9:$AF$2750,"新設",'施設リストA-1（直営）'!$AG$9:$AG$2750,'（新設）照明器具'!H38)+SUMIFS('施設リストA-1（直営）'!$AL$9:$AL$2750,'施設リストA-1（直営）'!$AJ$9:$AJ$2750,"新設",'施設リストA-1（直営）'!$AK$9:$AK$2750,'（新設）照明器具'!H38)+SUMIFS('施設リストA-1（直営）'!$AP$9:$AP$2750,'施設リストA-1（直営）'!$AN$9:$AN$2750,"新設",'施設リストA-1（直営）'!$AO$9:$AO$2750,'（新設）照明器具'!H38)+SUMIFS('施設リストA-1（直営）'!$AT$9:$AT$2750,'施設リストA-1（直営）'!$AR$9:$AR$2750,"新設",'施設リストA-1（直営）'!$AS$9:$AS$2750,'（新設）照明器具'!H38)</f>
        <v>0</v>
      </c>
      <c r="J38" s="3">
        <f t="shared" si="0"/>
        <v>0</v>
      </c>
    </row>
    <row r="39" spans="1:10">
      <c r="A39" s="49"/>
      <c r="B39" s="102"/>
      <c r="C39" s="51"/>
      <c r="D39" s="51"/>
      <c r="E39" s="52"/>
      <c r="F39" s="48"/>
      <c r="H39" s="3" t="s">
        <v>161</v>
      </c>
      <c r="I39" s="3">
        <f>SUMIFS('施設リストA-1（直営）'!$J$9:$J$2750,'施設リストA-1（直営）'!$H$9:$H$2750,"新設",'施設リストA-1（直営）'!$I$9:$I$2750,'（新設）照明器具'!H39)+SUMIFS('施設リストA-1（直営）'!$N$9:$N$2750,'施設リストA-1（直営）'!$L$9:$L$2750,"新設",'施設リストA-1（直営）'!$M$9:$M$2750,'（新設）照明器具'!H39)+SUMIFS('施設リストA-1（直営）'!$R$9:$R$2750,'施設リストA-1（直営）'!$P$9:$P$2750,"新設",'施設リストA-1（直営）'!$Q$9:$Q$2750,'（新設）照明器具'!H39)+SUMIFS('施設リストA-1（直営）'!$V$9:$V$2750,'施設リストA-1（直営）'!$T$9:$T$2750,"新設",'施設リストA-1（直営）'!$U$9:$U$2750,'（新設）照明器具'!H39)+SUMIFS('施設リストA-1（直営）'!$Z$9:$Z$2750,'施設リストA-1（直営）'!$X$9:$X$2750,"新設",'施設リストA-1（直営）'!$Y$9:$Y$2750,'（新設）照明器具'!H39)+SUMIFS('施設リストA-1（直営）'!$AD$9:$AD$2750,'施設リストA-1（直営）'!$AB$9:$AB$2750,"新設",'施設リストA-1（直営）'!$AC$9:$AC$2750,'（新設）照明器具'!H39)+SUMIFS('施設リストA-1（直営）'!$AH$9:$AH$2750,'施設リストA-1（直営）'!$AF$9:$AF$2750,"新設",'施設リストA-1（直営）'!$AG$9:$AG$2750,'（新設）照明器具'!H39)+SUMIFS('施設リストA-1（直営）'!$AL$9:$AL$2750,'施設リストA-1（直営）'!$AJ$9:$AJ$2750,"新設",'施設リストA-1（直営）'!$AK$9:$AK$2750,'（新設）照明器具'!H39)+SUMIFS('施設リストA-1（直営）'!$AP$9:$AP$2750,'施設リストA-1（直営）'!$AN$9:$AN$2750,"新設",'施設リストA-1（直営）'!$AO$9:$AO$2750,'（新設）照明器具'!H39)+SUMIFS('施設リストA-1（直営）'!$AT$9:$AT$2750,'施設リストA-1（直営）'!$AR$9:$AR$2750,"新設",'施設リストA-1（直営）'!$AS$9:$AS$2750,'（新設）照明器具'!H39)</f>
        <v>0</v>
      </c>
      <c r="J39" s="3">
        <f t="shared" si="0"/>
        <v>0</v>
      </c>
    </row>
    <row r="40" spans="1:10">
      <c r="A40" s="49"/>
      <c r="B40" s="102"/>
      <c r="C40" s="51"/>
      <c r="D40" s="51"/>
      <c r="E40" s="52"/>
      <c r="F40" s="48"/>
      <c r="H40" s="3" t="s">
        <v>136</v>
      </c>
      <c r="I40" s="3">
        <f>SUMIFS('施設リストA-1（直営）'!$J$9:$J$2750,'施設リストA-1（直営）'!$H$9:$H$2750,"新設",'施設リストA-1（直営）'!$I$9:$I$2750,'（新設）照明器具'!H40)+SUMIFS('施設リストA-1（直営）'!$N$9:$N$2750,'施設リストA-1（直営）'!$L$9:$L$2750,"新設",'施設リストA-1（直営）'!$M$9:$M$2750,'（新設）照明器具'!H40)+SUMIFS('施設リストA-1（直営）'!$R$9:$R$2750,'施設リストA-1（直営）'!$P$9:$P$2750,"新設",'施設リストA-1（直営）'!$Q$9:$Q$2750,'（新設）照明器具'!H40)+SUMIFS('施設リストA-1（直営）'!$V$9:$V$2750,'施設リストA-1（直営）'!$T$9:$T$2750,"新設",'施設リストA-1（直営）'!$U$9:$U$2750,'（新設）照明器具'!H40)+SUMIFS('施設リストA-1（直営）'!$Z$9:$Z$2750,'施設リストA-1（直営）'!$X$9:$X$2750,"新設",'施設リストA-1（直営）'!$Y$9:$Y$2750,'（新設）照明器具'!H40)+SUMIFS('施設リストA-1（直営）'!$AD$9:$AD$2750,'施設リストA-1（直営）'!$AB$9:$AB$2750,"新設",'施設リストA-1（直営）'!$AC$9:$AC$2750,'（新設）照明器具'!H40)+SUMIFS('施設リストA-1（直営）'!$AH$9:$AH$2750,'施設リストA-1（直営）'!$AF$9:$AF$2750,"新設",'施設リストA-1（直営）'!$AG$9:$AG$2750,'（新設）照明器具'!H40)+SUMIFS('施設リストA-1（直営）'!$AL$9:$AL$2750,'施設リストA-1（直営）'!$AJ$9:$AJ$2750,"新設",'施設リストA-1（直営）'!$AK$9:$AK$2750,'（新設）照明器具'!H40)+SUMIFS('施設リストA-1（直営）'!$AP$9:$AP$2750,'施設リストA-1（直営）'!$AN$9:$AN$2750,"新設",'施設リストA-1（直営）'!$AO$9:$AO$2750,'（新設）照明器具'!H40)+SUMIFS('施設リストA-1（直営）'!$AT$9:$AT$2750,'施設リストA-1（直営）'!$AR$9:$AR$2750,"新設",'施設リストA-1（直営）'!$AS$9:$AS$2750,'（新設）照明器具'!H40)</f>
        <v>0</v>
      </c>
      <c r="J40" s="3">
        <f t="shared" si="0"/>
        <v>0</v>
      </c>
    </row>
    <row r="41" spans="1:10">
      <c r="A41" s="49"/>
      <c r="B41" s="102"/>
      <c r="C41" s="51"/>
      <c r="D41" s="51"/>
      <c r="E41" s="52"/>
      <c r="F41" s="48"/>
      <c r="H41" s="3" t="s">
        <v>171</v>
      </c>
      <c r="I41" s="3">
        <f>SUMIFS('施設リストA-1（直営）'!$J$9:$J$2750,'施設リストA-1（直営）'!$H$9:$H$2750,"新設",'施設リストA-1（直営）'!$I$9:$I$2750,'（新設）照明器具'!H41)+SUMIFS('施設リストA-1（直営）'!$N$9:$N$2750,'施設リストA-1（直営）'!$L$9:$L$2750,"新設",'施設リストA-1（直営）'!$M$9:$M$2750,'（新設）照明器具'!H41)+SUMIFS('施設リストA-1（直営）'!$R$9:$R$2750,'施設リストA-1（直営）'!$P$9:$P$2750,"新設",'施設リストA-1（直営）'!$Q$9:$Q$2750,'（新設）照明器具'!H41)+SUMIFS('施設リストA-1（直営）'!$V$9:$V$2750,'施設リストA-1（直営）'!$T$9:$T$2750,"新設",'施設リストA-1（直営）'!$U$9:$U$2750,'（新設）照明器具'!H41)+SUMIFS('施設リストA-1（直営）'!$Z$9:$Z$2750,'施設リストA-1（直営）'!$X$9:$X$2750,"新設",'施設リストA-1（直営）'!$Y$9:$Y$2750,'（新設）照明器具'!H41)+SUMIFS('施設リストA-1（直営）'!$AD$9:$AD$2750,'施設リストA-1（直営）'!$AB$9:$AB$2750,"新設",'施設リストA-1（直営）'!$AC$9:$AC$2750,'（新設）照明器具'!H41)+SUMIFS('施設リストA-1（直営）'!$AH$9:$AH$2750,'施設リストA-1（直営）'!$AF$9:$AF$2750,"新設",'施設リストA-1（直営）'!$AG$9:$AG$2750,'（新設）照明器具'!H41)+SUMIFS('施設リストA-1（直営）'!$AL$9:$AL$2750,'施設リストA-1（直営）'!$AJ$9:$AJ$2750,"新設",'施設リストA-1（直営）'!$AK$9:$AK$2750,'（新設）照明器具'!H41)+SUMIFS('施設リストA-1（直営）'!$AP$9:$AP$2750,'施設リストA-1（直営）'!$AN$9:$AN$2750,"新設",'施設リストA-1（直営）'!$AO$9:$AO$2750,'（新設）照明器具'!H41)+SUMIFS('施設リストA-1（直営）'!$AT$9:$AT$2750,'施設リストA-1（直営）'!$AR$9:$AR$2750,"新設",'施設リストA-1（直営）'!$AS$9:$AS$2750,'（新設）照明器具'!H41)</f>
        <v>0</v>
      </c>
      <c r="J41" s="3">
        <f t="shared" si="0"/>
        <v>0</v>
      </c>
    </row>
    <row r="42" spans="1:10">
      <c r="A42" s="49"/>
      <c r="B42" s="102"/>
      <c r="C42" s="51"/>
      <c r="D42" s="51"/>
      <c r="E42" s="52"/>
      <c r="F42" s="48"/>
      <c r="H42" s="3" t="s">
        <v>154</v>
      </c>
      <c r="I42" s="3">
        <f>SUMIFS('施設リストA-1（直営）'!$J$9:$J$2750,'施設リストA-1（直営）'!$H$9:$H$2750,"新設",'施設リストA-1（直営）'!$I$9:$I$2750,'（新設）照明器具'!H42)+SUMIFS('施設リストA-1（直営）'!$N$9:$N$2750,'施設リストA-1（直営）'!$L$9:$L$2750,"新設",'施設リストA-1（直営）'!$M$9:$M$2750,'（新設）照明器具'!H42)+SUMIFS('施設リストA-1（直営）'!$R$9:$R$2750,'施設リストA-1（直営）'!$P$9:$P$2750,"新設",'施設リストA-1（直営）'!$Q$9:$Q$2750,'（新設）照明器具'!H42)+SUMIFS('施設リストA-1（直営）'!$V$9:$V$2750,'施設リストA-1（直営）'!$T$9:$T$2750,"新設",'施設リストA-1（直営）'!$U$9:$U$2750,'（新設）照明器具'!H42)+SUMIFS('施設リストA-1（直営）'!$Z$9:$Z$2750,'施設リストA-1（直営）'!$X$9:$X$2750,"新設",'施設リストA-1（直営）'!$Y$9:$Y$2750,'（新設）照明器具'!H42)+SUMIFS('施設リストA-1（直営）'!$AD$9:$AD$2750,'施設リストA-1（直営）'!$AB$9:$AB$2750,"新設",'施設リストA-1（直営）'!$AC$9:$AC$2750,'（新設）照明器具'!H42)+SUMIFS('施設リストA-1（直営）'!$AH$9:$AH$2750,'施設リストA-1（直営）'!$AF$9:$AF$2750,"新設",'施設リストA-1（直営）'!$AG$9:$AG$2750,'（新設）照明器具'!H42)+SUMIFS('施設リストA-1（直営）'!$AL$9:$AL$2750,'施設リストA-1（直営）'!$AJ$9:$AJ$2750,"新設",'施設リストA-1（直営）'!$AK$9:$AK$2750,'（新設）照明器具'!H42)+SUMIFS('施設リストA-1（直営）'!$AP$9:$AP$2750,'施設リストA-1（直営）'!$AN$9:$AN$2750,"新設",'施設リストA-1（直営）'!$AO$9:$AO$2750,'（新設）照明器具'!H42)+SUMIFS('施設リストA-1（直営）'!$AT$9:$AT$2750,'施設リストA-1（直営）'!$AR$9:$AR$2750,"新設",'施設リストA-1（直営）'!$AS$9:$AS$2750,'（新設）照明器具'!H42)</f>
        <v>0</v>
      </c>
      <c r="J42" s="3">
        <f t="shared" si="0"/>
        <v>0</v>
      </c>
    </row>
    <row r="43" spans="1:10">
      <c r="A43" s="49"/>
      <c r="B43" s="102"/>
      <c r="C43" s="51"/>
      <c r="D43" s="51"/>
      <c r="E43" s="52"/>
      <c r="F43" s="48"/>
      <c r="H43" s="3" t="s">
        <v>138</v>
      </c>
      <c r="I43" s="3">
        <f>SUMIFS('施設リストA-1（直営）'!$J$9:$J$2750,'施設リストA-1（直営）'!$H$9:$H$2750,"新設",'施設リストA-1（直営）'!$I$9:$I$2750,'（新設）照明器具'!H43)+SUMIFS('施設リストA-1（直営）'!$N$9:$N$2750,'施設リストA-1（直営）'!$L$9:$L$2750,"新設",'施設リストA-1（直営）'!$M$9:$M$2750,'（新設）照明器具'!H43)+SUMIFS('施設リストA-1（直営）'!$R$9:$R$2750,'施設リストA-1（直営）'!$P$9:$P$2750,"新設",'施設リストA-1（直営）'!$Q$9:$Q$2750,'（新設）照明器具'!H43)+SUMIFS('施設リストA-1（直営）'!$V$9:$V$2750,'施設リストA-1（直営）'!$T$9:$T$2750,"新設",'施設リストA-1（直営）'!$U$9:$U$2750,'（新設）照明器具'!H43)+SUMIFS('施設リストA-1（直営）'!$Z$9:$Z$2750,'施設リストA-1（直営）'!$X$9:$X$2750,"新設",'施設リストA-1（直営）'!$Y$9:$Y$2750,'（新設）照明器具'!H43)+SUMIFS('施設リストA-1（直営）'!$AD$9:$AD$2750,'施設リストA-1（直営）'!$AB$9:$AB$2750,"新設",'施設リストA-1（直営）'!$AC$9:$AC$2750,'（新設）照明器具'!H43)+SUMIFS('施設リストA-1（直営）'!$AH$9:$AH$2750,'施設リストA-1（直営）'!$AF$9:$AF$2750,"新設",'施設リストA-1（直営）'!$AG$9:$AG$2750,'（新設）照明器具'!H43)+SUMIFS('施設リストA-1（直営）'!$AL$9:$AL$2750,'施設リストA-1（直営）'!$AJ$9:$AJ$2750,"新設",'施設リストA-1（直営）'!$AK$9:$AK$2750,'（新設）照明器具'!H43)+SUMIFS('施設リストA-1（直営）'!$AP$9:$AP$2750,'施設リストA-1（直営）'!$AN$9:$AN$2750,"新設",'施設リストA-1（直営）'!$AO$9:$AO$2750,'（新設）照明器具'!H43)+SUMIFS('施設リストA-1（直営）'!$AT$9:$AT$2750,'施設リストA-1（直営）'!$AR$9:$AR$2750,"新設",'施設リストA-1（直営）'!$AS$9:$AS$2750,'（新設）照明器具'!H43)</f>
        <v>0</v>
      </c>
      <c r="J43" s="3">
        <f t="shared" si="0"/>
        <v>0</v>
      </c>
    </row>
    <row r="44" spans="1:10">
      <c r="A44" s="49"/>
      <c r="B44" s="102"/>
      <c r="C44" s="51"/>
      <c r="D44" s="51"/>
      <c r="E44" s="52"/>
      <c r="F44" s="48"/>
      <c r="H44" s="3" t="s">
        <v>140</v>
      </c>
      <c r="I44" s="3">
        <f>SUMIFS('施設リストA-1（直営）'!$J$9:$J$2750,'施設リストA-1（直営）'!$H$9:$H$2750,"新設",'施設リストA-1（直営）'!$I$9:$I$2750,'（新設）照明器具'!H44)+SUMIFS('施設リストA-1（直営）'!$N$9:$N$2750,'施設リストA-1（直営）'!$L$9:$L$2750,"新設",'施設リストA-1（直営）'!$M$9:$M$2750,'（新設）照明器具'!H44)+SUMIFS('施設リストA-1（直営）'!$R$9:$R$2750,'施設リストA-1（直営）'!$P$9:$P$2750,"新設",'施設リストA-1（直営）'!$Q$9:$Q$2750,'（新設）照明器具'!H44)+SUMIFS('施設リストA-1（直営）'!$V$9:$V$2750,'施設リストA-1（直営）'!$T$9:$T$2750,"新設",'施設リストA-1（直営）'!$U$9:$U$2750,'（新設）照明器具'!H44)+SUMIFS('施設リストA-1（直営）'!$Z$9:$Z$2750,'施設リストA-1（直営）'!$X$9:$X$2750,"新設",'施設リストA-1（直営）'!$Y$9:$Y$2750,'（新設）照明器具'!H44)+SUMIFS('施設リストA-1（直営）'!$AD$9:$AD$2750,'施設リストA-1（直営）'!$AB$9:$AB$2750,"新設",'施設リストA-1（直営）'!$AC$9:$AC$2750,'（新設）照明器具'!H44)+SUMIFS('施設リストA-1（直営）'!$AH$9:$AH$2750,'施設リストA-1（直営）'!$AF$9:$AF$2750,"新設",'施設リストA-1（直営）'!$AG$9:$AG$2750,'（新設）照明器具'!H44)+SUMIFS('施設リストA-1（直営）'!$AL$9:$AL$2750,'施設リストA-1（直営）'!$AJ$9:$AJ$2750,"新設",'施設リストA-1（直営）'!$AK$9:$AK$2750,'（新設）照明器具'!H44)+SUMIFS('施設リストA-1（直営）'!$AP$9:$AP$2750,'施設リストA-1（直営）'!$AN$9:$AN$2750,"新設",'施設リストA-1（直営）'!$AO$9:$AO$2750,'（新設）照明器具'!H44)+SUMIFS('施設リストA-1（直営）'!$AT$9:$AT$2750,'施設リストA-1（直営）'!$AR$9:$AR$2750,"新設",'施設リストA-1（直営）'!$AS$9:$AS$2750,'（新設）照明器具'!H44)</f>
        <v>0</v>
      </c>
      <c r="J44" s="3">
        <f t="shared" si="0"/>
        <v>0</v>
      </c>
    </row>
    <row r="45" spans="1:10">
      <c r="A45" s="49"/>
      <c r="B45" s="102"/>
      <c r="C45" s="51"/>
      <c r="D45" s="51"/>
      <c r="E45" s="52"/>
      <c r="F45" s="48"/>
      <c r="H45" s="3" t="s">
        <v>169</v>
      </c>
      <c r="I45" s="3">
        <f>SUMIFS('施設リストA-1（直営）'!$J$9:$J$2750,'施設リストA-1（直営）'!$H$9:$H$2750,"新設",'施設リストA-1（直営）'!$I$9:$I$2750,'（新設）照明器具'!H45)+SUMIFS('施設リストA-1（直営）'!$N$9:$N$2750,'施設リストA-1（直営）'!$L$9:$L$2750,"新設",'施設リストA-1（直営）'!$M$9:$M$2750,'（新設）照明器具'!H45)+SUMIFS('施設リストA-1（直営）'!$R$9:$R$2750,'施設リストA-1（直営）'!$P$9:$P$2750,"新設",'施設リストA-1（直営）'!$Q$9:$Q$2750,'（新設）照明器具'!H45)+SUMIFS('施設リストA-1（直営）'!$V$9:$V$2750,'施設リストA-1（直営）'!$T$9:$T$2750,"新設",'施設リストA-1（直営）'!$U$9:$U$2750,'（新設）照明器具'!H45)+SUMIFS('施設リストA-1（直営）'!$Z$9:$Z$2750,'施設リストA-1（直営）'!$X$9:$X$2750,"新設",'施設リストA-1（直営）'!$Y$9:$Y$2750,'（新設）照明器具'!H45)+SUMIFS('施設リストA-1（直営）'!$AD$9:$AD$2750,'施設リストA-1（直営）'!$AB$9:$AB$2750,"新設",'施設リストA-1（直営）'!$AC$9:$AC$2750,'（新設）照明器具'!H45)+SUMIFS('施設リストA-1（直営）'!$AH$9:$AH$2750,'施設リストA-1（直営）'!$AF$9:$AF$2750,"新設",'施設リストA-1（直営）'!$AG$9:$AG$2750,'（新設）照明器具'!H45)+SUMIFS('施設リストA-1（直営）'!$AL$9:$AL$2750,'施設リストA-1（直営）'!$AJ$9:$AJ$2750,"新設",'施設リストA-1（直営）'!$AK$9:$AK$2750,'（新設）照明器具'!H45)+SUMIFS('施設リストA-1（直営）'!$AP$9:$AP$2750,'施設リストA-1（直営）'!$AN$9:$AN$2750,"新設",'施設リストA-1（直営）'!$AO$9:$AO$2750,'（新設）照明器具'!H45)+SUMIFS('施設リストA-1（直営）'!$AT$9:$AT$2750,'施設リストA-1（直営）'!$AR$9:$AR$2750,"新設",'施設リストA-1（直営）'!$AS$9:$AS$2750,'（新設）照明器具'!H45)</f>
        <v>0</v>
      </c>
      <c r="J45" s="3">
        <f t="shared" si="0"/>
        <v>0</v>
      </c>
    </row>
    <row r="46" spans="1:10">
      <c r="A46" s="49"/>
      <c r="B46" s="102"/>
      <c r="C46" s="51"/>
      <c r="D46" s="51"/>
      <c r="E46" s="52"/>
      <c r="F46" s="48"/>
      <c r="H46" s="3" t="s">
        <v>182</v>
      </c>
      <c r="I46" s="3">
        <f>SUMIFS('施設リストA-1（直営）'!$J$9:$J$2750,'施設リストA-1（直営）'!$H$9:$H$2750,"新設",'施設リストA-1（直営）'!$I$9:$I$2750,'（新設）照明器具'!H46)+SUMIFS('施設リストA-1（直営）'!$N$9:$N$2750,'施設リストA-1（直営）'!$L$9:$L$2750,"新設",'施設リストA-1（直営）'!$M$9:$M$2750,'（新設）照明器具'!H46)+SUMIFS('施設リストA-1（直営）'!$R$9:$R$2750,'施設リストA-1（直営）'!$P$9:$P$2750,"新設",'施設リストA-1（直営）'!$Q$9:$Q$2750,'（新設）照明器具'!H46)+SUMIFS('施設リストA-1（直営）'!$V$9:$V$2750,'施設リストA-1（直営）'!$T$9:$T$2750,"新設",'施設リストA-1（直営）'!$U$9:$U$2750,'（新設）照明器具'!H46)+SUMIFS('施設リストA-1（直営）'!$Z$9:$Z$2750,'施設リストA-1（直営）'!$X$9:$X$2750,"新設",'施設リストA-1（直営）'!$Y$9:$Y$2750,'（新設）照明器具'!H46)+SUMIFS('施設リストA-1（直営）'!$AD$9:$AD$2750,'施設リストA-1（直営）'!$AB$9:$AB$2750,"新設",'施設リストA-1（直営）'!$AC$9:$AC$2750,'（新設）照明器具'!H46)+SUMIFS('施設リストA-1（直営）'!$AH$9:$AH$2750,'施設リストA-1（直営）'!$AF$9:$AF$2750,"新設",'施設リストA-1（直営）'!$AG$9:$AG$2750,'（新設）照明器具'!H46)+SUMIFS('施設リストA-1（直営）'!$AL$9:$AL$2750,'施設リストA-1（直営）'!$AJ$9:$AJ$2750,"新設",'施設リストA-1（直営）'!$AK$9:$AK$2750,'（新設）照明器具'!H46)+SUMIFS('施設リストA-1（直営）'!$AP$9:$AP$2750,'施設リストA-1（直営）'!$AN$9:$AN$2750,"新設",'施設リストA-1（直営）'!$AO$9:$AO$2750,'（新設）照明器具'!H46)+SUMIFS('施設リストA-1（直営）'!$AT$9:$AT$2750,'施設リストA-1（直営）'!$AR$9:$AR$2750,"新設",'施設リストA-1（直営）'!$AS$9:$AS$2750,'（新設）照明器具'!H46)</f>
        <v>0</v>
      </c>
      <c r="J46" s="3">
        <f t="shared" si="0"/>
        <v>0</v>
      </c>
    </row>
    <row r="47" spans="1:10">
      <c r="A47" s="49"/>
      <c r="B47" s="102"/>
      <c r="C47" s="51"/>
      <c r="D47" s="51"/>
      <c r="E47" s="52"/>
      <c r="F47" s="48"/>
      <c r="H47" s="3" t="s">
        <v>183</v>
      </c>
      <c r="I47" s="3">
        <f>SUMIFS('施設リストA-1（直営）'!$J$9:$J$2750,'施設リストA-1（直営）'!$H$9:$H$2750,"新設",'施設リストA-1（直営）'!$I$9:$I$2750,'（新設）照明器具'!H47)+SUMIFS('施設リストA-1（直営）'!$N$9:$N$2750,'施設リストA-1（直営）'!$L$9:$L$2750,"新設",'施設リストA-1（直営）'!$M$9:$M$2750,'（新設）照明器具'!H47)+SUMIFS('施設リストA-1（直営）'!$R$9:$R$2750,'施設リストA-1（直営）'!$P$9:$P$2750,"新設",'施設リストA-1（直営）'!$Q$9:$Q$2750,'（新設）照明器具'!H47)+SUMIFS('施設リストA-1（直営）'!$V$9:$V$2750,'施設リストA-1（直営）'!$T$9:$T$2750,"新設",'施設リストA-1（直営）'!$U$9:$U$2750,'（新設）照明器具'!H47)+SUMIFS('施設リストA-1（直営）'!$Z$9:$Z$2750,'施設リストA-1（直営）'!$X$9:$X$2750,"新設",'施設リストA-1（直営）'!$Y$9:$Y$2750,'（新設）照明器具'!H47)+SUMIFS('施設リストA-1（直営）'!$AD$9:$AD$2750,'施設リストA-1（直営）'!$AB$9:$AB$2750,"新設",'施設リストA-1（直営）'!$AC$9:$AC$2750,'（新設）照明器具'!H47)+SUMIFS('施設リストA-1（直営）'!$AH$9:$AH$2750,'施設リストA-1（直営）'!$AF$9:$AF$2750,"新設",'施設リストA-1（直営）'!$AG$9:$AG$2750,'（新設）照明器具'!H47)+SUMIFS('施設リストA-1（直営）'!$AL$9:$AL$2750,'施設リストA-1（直営）'!$AJ$9:$AJ$2750,"新設",'施設リストA-1（直営）'!$AK$9:$AK$2750,'（新設）照明器具'!H47)+SUMIFS('施設リストA-1（直営）'!$AP$9:$AP$2750,'施設リストA-1（直営）'!$AN$9:$AN$2750,"新設",'施設リストA-1（直営）'!$AO$9:$AO$2750,'（新設）照明器具'!H47)+SUMIFS('施設リストA-1（直営）'!$AT$9:$AT$2750,'施設リストA-1（直営）'!$AR$9:$AR$2750,"新設",'施設リストA-1（直営）'!$AS$9:$AS$2750,'（新設）照明器具'!H47)</f>
        <v>0</v>
      </c>
      <c r="J47" s="3">
        <f t="shared" si="0"/>
        <v>0</v>
      </c>
    </row>
    <row r="48" spans="1:10">
      <c r="A48" s="49"/>
      <c r="B48" s="102"/>
      <c r="C48" s="51"/>
      <c r="D48" s="51"/>
      <c r="E48" s="52"/>
      <c r="F48" s="48"/>
    </row>
    <row r="49" spans="1:6">
      <c r="A49" s="49"/>
      <c r="B49" s="102"/>
      <c r="C49" s="51"/>
      <c r="D49" s="51"/>
      <c r="E49" s="52"/>
      <c r="F49" s="48"/>
    </row>
    <row r="50" spans="1:6">
      <c r="A50" s="49"/>
      <c r="B50" s="102"/>
      <c r="C50" s="51"/>
      <c r="D50" s="51"/>
      <c r="E50" s="52"/>
      <c r="F50" s="48"/>
    </row>
    <row r="51" spans="1:6">
      <c r="A51" s="49"/>
      <c r="B51" s="102"/>
      <c r="C51" s="51"/>
      <c r="D51" s="51"/>
      <c r="E51" s="52"/>
      <c r="F51" s="48"/>
    </row>
    <row r="52" spans="1:6">
      <c r="A52" s="49"/>
      <c r="B52" s="50"/>
      <c r="C52" s="51"/>
      <c r="D52" s="51"/>
      <c r="E52" s="52"/>
      <c r="F52" s="48"/>
    </row>
    <row r="53" spans="1:6">
      <c r="A53" s="49"/>
      <c r="B53" s="50"/>
      <c r="C53" s="51"/>
      <c r="D53" s="51"/>
      <c r="E53" s="52"/>
      <c r="F53" s="48"/>
    </row>
    <row r="54" spans="1:6">
      <c r="A54" s="49"/>
      <c r="B54" s="50"/>
      <c r="C54" s="51"/>
      <c r="D54" s="51"/>
      <c r="E54" s="52"/>
      <c r="F54" s="48"/>
    </row>
    <row r="55" spans="1:6">
      <c r="A55" s="49"/>
      <c r="B55" s="50"/>
      <c r="C55" s="51"/>
      <c r="D55" s="51"/>
      <c r="E55" s="52"/>
      <c r="F55" s="48"/>
    </row>
    <row r="56" spans="1:6">
      <c r="A56" s="49"/>
      <c r="B56" s="50"/>
      <c r="C56" s="51"/>
      <c r="D56" s="51"/>
      <c r="E56" s="52"/>
      <c r="F56" s="48"/>
    </row>
    <row r="57" spans="1:6">
      <c r="A57" s="49"/>
      <c r="B57" s="50"/>
      <c r="C57" s="51"/>
      <c r="D57" s="51"/>
      <c r="E57" s="52"/>
      <c r="F57" s="48"/>
    </row>
    <row r="58" spans="1:6">
      <c r="A58" s="49"/>
      <c r="B58" s="50"/>
      <c r="C58" s="51"/>
      <c r="D58" s="51"/>
      <c r="E58" s="52"/>
      <c r="F58" s="48"/>
    </row>
    <row r="59" spans="1:6">
      <c r="A59" s="49"/>
      <c r="B59" s="50"/>
      <c r="C59" s="51"/>
      <c r="D59" s="51"/>
      <c r="E59" s="52"/>
      <c r="F59" s="48"/>
    </row>
    <row r="60" spans="1:6">
      <c r="A60" s="49"/>
      <c r="B60" s="50"/>
      <c r="C60" s="51"/>
      <c r="D60" s="51"/>
      <c r="E60" s="52"/>
      <c r="F60" s="48"/>
    </row>
    <row r="61" spans="1:6">
      <c r="A61" s="49"/>
      <c r="B61" s="50"/>
      <c r="C61" s="51"/>
      <c r="D61" s="51"/>
      <c r="E61" s="52"/>
      <c r="F61" s="48"/>
    </row>
    <row r="62" spans="1:6">
      <c r="A62" s="49"/>
      <c r="B62" s="50"/>
      <c r="C62" s="51"/>
      <c r="D62" s="51"/>
      <c r="E62" s="52"/>
      <c r="F62" s="48"/>
    </row>
    <row r="63" spans="1:6">
      <c r="A63" s="49"/>
      <c r="B63" s="50"/>
      <c r="C63" s="51"/>
      <c r="D63" s="51"/>
      <c r="E63" s="52"/>
      <c r="F63" s="48"/>
    </row>
    <row r="64" spans="1:6">
      <c r="A64" s="49"/>
      <c r="B64" s="50"/>
      <c r="C64" s="51"/>
      <c r="D64" s="51"/>
      <c r="E64" s="52"/>
      <c r="F64" s="48"/>
    </row>
    <row r="65" spans="1:6">
      <c r="A65" s="49"/>
      <c r="B65" s="50"/>
      <c r="C65" s="51"/>
      <c r="D65" s="51"/>
      <c r="E65" s="52"/>
      <c r="F65" s="48"/>
    </row>
    <row r="66" spans="1:6">
      <c r="A66" s="49"/>
      <c r="B66" s="50"/>
      <c r="C66" s="51"/>
      <c r="D66" s="51"/>
      <c r="E66" s="52"/>
      <c r="F66" s="48"/>
    </row>
    <row r="67" spans="1:6">
      <c r="A67" s="49"/>
      <c r="B67" s="50"/>
      <c r="C67" s="51"/>
      <c r="D67" s="51"/>
      <c r="E67" s="52"/>
      <c r="F67" s="48"/>
    </row>
    <row r="68" spans="1:6">
      <c r="A68" s="49"/>
      <c r="B68" s="50"/>
      <c r="C68" s="51"/>
      <c r="D68" s="51"/>
      <c r="E68" s="52"/>
      <c r="F68" s="48"/>
    </row>
    <row r="69" spans="1:6">
      <c r="A69" s="49"/>
      <c r="B69" s="50"/>
      <c r="C69" s="51"/>
      <c r="D69" s="51"/>
      <c r="E69" s="52"/>
      <c r="F69" s="48"/>
    </row>
    <row r="70" spans="1:6">
      <c r="A70" s="49"/>
      <c r="B70" s="50"/>
      <c r="C70" s="51"/>
      <c r="D70" s="51"/>
      <c r="E70" s="52"/>
      <c r="F70" s="48"/>
    </row>
    <row r="71" spans="1:6">
      <c r="A71" s="49"/>
      <c r="B71" s="50"/>
      <c r="C71" s="51"/>
      <c r="D71" s="51"/>
      <c r="E71" s="52"/>
      <c r="F71" s="48"/>
    </row>
    <row r="72" spans="1:6">
      <c r="A72" s="49"/>
      <c r="B72" s="50"/>
      <c r="C72" s="51"/>
      <c r="D72" s="51"/>
      <c r="E72" s="52"/>
      <c r="F72" s="48"/>
    </row>
    <row r="73" spans="1:6">
      <c r="A73" s="49"/>
      <c r="B73" s="50"/>
      <c r="C73" s="51"/>
      <c r="D73" s="51"/>
      <c r="E73" s="52"/>
      <c r="F73" s="48"/>
    </row>
    <row r="74" spans="1:6">
      <c r="A74" s="49"/>
      <c r="B74" s="50"/>
      <c r="C74" s="51"/>
      <c r="D74" s="51"/>
      <c r="E74" s="52"/>
      <c r="F74" s="48"/>
    </row>
    <row r="75" spans="1:6">
      <c r="A75" s="49"/>
      <c r="B75" s="50"/>
      <c r="C75" s="51"/>
      <c r="D75" s="51"/>
      <c r="E75" s="52"/>
      <c r="F75" s="48"/>
    </row>
    <row r="76" spans="1:6">
      <c r="A76" s="49"/>
      <c r="B76" s="50"/>
      <c r="C76" s="51"/>
      <c r="D76" s="51"/>
      <c r="E76" s="52"/>
      <c r="F76" s="48"/>
    </row>
    <row r="77" spans="1:6">
      <c r="A77" s="49"/>
      <c r="B77" s="50"/>
      <c r="C77" s="51"/>
      <c r="D77" s="51"/>
      <c r="E77" s="52"/>
      <c r="F77" s="48"/>
    </row>
    <row r="78" spans="1:6">
      <c r="A78" s="49"/>
      <c r="B78" s="50"/>
      <c r="C78" s="51"/>
      <c r="D78" s="51"/>
      <c r="E78" s="52"/>
      <c r="F78" s="48"/>
    </row>
    <row r="79" spans="1:6">
      <c r="A79" s="49"/>
      <c r="B79" s="50"/>
      <c r="C79" s="51"/>
      <c r="D79" s="51"/>
      <c r="E79" s="52"/>
      <c r="F79" s="48"/>
    </row>
    <row r="80" spans="1:6">
      <c r="A80" s="49"/>
      <c r="B80" s="50"/>
      <c r="C80" s="51"/>
      <c r="D80" s="51"/>
      <c r="E80" s="52"/>
      <c r="F80" s="48"/>
    </row>
    <row r="81" spans="1:6">
      <c r="A81" s="49"/>
      <c r="B81" s="50"/>
      <c r="C81" s="51"/>
      <c r="D81" s="51"/>
      <c r="E81" s="52"/>
      <c r="F81" s="48"/>
    </row>
    <row r="82" spans="1:6">
      <c r="A82" s="49"/>
      <c r="B82" s="50"/>
      <c r="C82" s="51"/>
      <c r="D82" s="51"/>
      <c r="E82" s="52"/>
      <c r="F82" s="48"/>
    </row>
    <row r="83" spans="1:6">
      <c r="A83" s="49"/>
      <c r="B83" s="50"/>
      <c r="C83" s="51"/>
      <c r="D83" s="51"/>
      <c r="E83" s="52"/>
      <c r="F83" s="48"/>
    </row>
    <row r="84" spans="1:6">
      <c r="A84" s="49"/>
      <c r="B84" s="50"/>
      <c r="C84" s="51"/>
      <c r="D84" s="51"/>
      <c r="E84" s="52"/>
      <c r="F84" s="48"/>
    </row>
    <row r="85" spans="1:6">
      <c r="A85" s="49"/>
      <c r="B85" s="50"/>
      <c r="C85" s="51"/>
      <c r="D85" s="51"/>
      <c r="E85" s="52"/>
      <c r="F85" s="48"/>
    </row>
    <row r="86" spans="1:6">
      <c r="A86" s="49"/>
      <c r="B86" s="50"/>
      <c r="C86" s="51"/>
      <c r="D86" s="51"/>
      <c r="E86" s="52"/>
      <c r="F86" s="48"/>
    </row>
    <row r="87" spans="1:6">
      <c r="A87" s="49"/>
      <c r="B87" s="50"/>
      <c r="C87" s="51"/>
      <c r="D87" s="51"/>
      <c r="E87" s="52"/>
      <c r="F87" s="48"/>
    </row>
    <row r="88" spans="1:6">
      <c r="A88" s="49"/>
      <c r="B88" s="50"/>
      <c r="C88" s="51"/>
      <c r="D88" s="51"/>
      <c r="E88" s="52"/>
      <c r="F88" s="48"/>
    </row>
    <row r="89" spans="1:6">
      <c r="A89" s="49"/>
      <c r="B89" s="50"/>
      <c r="C89" s="51"/>
      <c r="D89" s="51"/>
      <c r="E89" s="52"/>
      <c r="F89" s="48"/>
    </row>
    <row r="90" spans="1:6">
      <c r="A90" s="49"/>
      <c r="B90" s="50"/>
      <c r="C90" s="51"/>
      <c r="D90" s="51"/>
      <c r="E90" s="52"/>
      <c r="F90" s="48"/>
    </row>
    <row r="91" spans="1:6">
      <c r="A91" s="49"/>
      <c r="B91" s="50"/>
      <c r="C91" s="51"/>
      <c r="D91" s="51"/>
      <c r="E91" s="52"/>
      <c r="F91" s="48"/>
    </row>
    <row r="92" spans="1:6">
      <c r="A92" s="49"/>
      <c r="B92" s="50"/>
      <c r="C92" s="51"/>
      <c r="D92" s="51"/>
      <c r="E92" s="52"/>
      <c r="F92" s="48"/>
    </row>
    <row r="93" spans="1:6">
      <c r="A93" s="49"/>
      <c r="B93" s="50"/>
      <c r="C93" s="51"/>
      <c r="D93" s="51"/>
      <c r="E93" s="52"/>
      <c r="F93" s="48"/>
    </row>
    <row r="94" spans="1:6">
      <c r="A94" s="49"/>
      <c r="B94" s="50"/>
      <c r="C94" s="51"/>
      <c r="D94" s="51"/>
      <c r="E94" s="52"/>
      <c r="F94" s="48"/>
    </row>
    <row r="95" spans="1:6">
      <c r="A95" s="49"/>
      <c r="B95" s="50"/>
      <c r="C95" s="51"/>
      <c r="D95" s="51"/>
      <c r="E95" s="52"/>
      <c r="F95" s="48"/>
    </row>
    <row r="96" spans="1:6">
      <c r="A96" s="49"/>
      <c r="B96" s="50"/>
      <c r="C96" s="51"/>
      <c r="D96" s="51"/>
      <c r="E96" s="52"/>
      <c r="F96" s="48"/>
    </row>
    <row r="97" spans="1:6">
      <c r="A97" s="49"/>
      <c r="B97" s="50"/>
      <c r="C97" s="51"/>
      <c r="D97" s="51"/>
      <c r="E97" s="52"/>
      <c r="F97" s="48"/>
    </row>
    <row r="98" spans="1:6">
      <c r="A98" s="49"/>
      <c r="B98" s="50"/>
      <c r="C98" s="51"/>
      <c r="D98" s="51"/>
      <c r="E98" s="52"/>
      <c r="F98" s="48"/>
    </row>
    <row r="99" spans="1:6">
      <c r="A99" s="49"/>
      <c r="B99" s="50"/>
      <c r="C99" s="51"/>
      <c r="D99" s="51"/>
      <c r="E99" s="52"/>
      <c r="F99" s="48"/>
    </row>
    <row r="100" spans="1:6">
      <c r="A100" s="49"/>
      <c r="B100" s="50"/>
      <c r="C100" s="51"/>
      <c r="D100" s="51"/>
      <c r="E100" s="52"/>
      <c r="F100" s="48"/>
    </row>
    <row r="101" spans="1:6">
      <c r="A101" s="49"/>
      <c r="B101" s="50"/>
      <c r="C101" s="51"/>
      <c r="D101" s="51"/>
      <c r="E101" s="52"/>
      <c r="F101" s="48"/>
    </row>
    <row r="102" spans="1:6">
      <c r="A102" s="49"/>
      <c r="B102" s="50"/>
      <c r="C102" s="51"/>
      <c r="D102" s="51"/>
      <c r="E102" s="52"/>
      <c r="F102" s="48"/>
    </row>
    <row r="103" spans="1:6">
      <c r="A103" s="49"/>
      <c r="B103" s="50"/>
      <c r="C103" s="51"/>
      <c r="D103" s="51"/>
      <c r="E103" s="52"/>
      <c r="F103" s="48"/>
    </row>
    <row r="104" spans="1:6">
      <c r="A104" s="49"/>
      <c r="B104" s="50"/>
      <c r="C104" s="51"/>
      <c r="D104" s="51"/>
      <c r="E104" s="52"/>
      <c r="F104" s="48"/>
    </row>
    <row r="105" spans="1:6">
      <c r="A105" s="49"/>
      <c r="B105" s="50"/>
      <c r="C105" s="51"/>
      <c r="D105" s="51"/>
      <c r="E105" s="52"/>
      <c r="F105" s="48"/>
    </row>
    <row r="106" spans="1:6">
      <c r="A106" s="49"/>
      <c r="B106" s="50"/>
      <c r="C106" s="51"/>
      <c r="D106" s="51"/>
      <c r="E106" s="52"/>
      <c r="F106" s="48"/>
    </row>
    <row r="107" spans="1:6">
      <c r="A107" s="49"/>
      <c r="B107" s="50"/>
      <c r="C107" s="51"/>
      <c r="D107" s="51"/>
      <c r="E107" s="52"/>
      <c r="F107" s="48"/>
    </row>
    <row r="108" spans="1:6">
      <c r="A108" s="49"/>
      <c r="B108" s="50"/>
      <c r="C108" s="51"/>
      <c r="D108" s="51"/>
      <c r="E108" s="52"/>
      <c r="F108" s="48"/>
    </row>
    <row r="109" spans="1:6">
      <c r="A109" s="49"/>
      <c r="B109" s="50"/>
      <c r="C109" s="51"/>
      <c r="D109" s="51"/>
      <c r="E109" s="52"/>
      <c r="F109" s="48"/>
    </row>
    <row r="110" spans="1:6">
      <c r="A110" s="49"/>
      <c r="B110" s="50"/>
      <c r="C110" s="51"/>
      <c r="D110" s="51"/>
      <c r="E110" s="52"/>
      <c r="F110" s="48"/>
    </row>
    <row r="111" spans="1:6">
      <c r="A111" s="49"/>
      <c r="B111" s="50"/>
      <c r="C111" s="51"/>
      <c r="D111" s="51"/>
      <c r="E111" s="52"/>
      <c r="F111" s="48"/>
    </row>
    <row r="112" spans="1:6">
      <c r="A112" s="49"/>
      <c r="B112" s="50"/>
      <c r="C112" s="51"/>
      <c r="D112" s="51"/>
      <c r="E112" s="52"/>
      <c r="F112" s="48"/>
    </row>
    <row r="113" spans="1:6">
      <c r="A113" s="49"/>
      <c r="B113" s="50"/>
      <c r="C113" s="51"/>
      <c r="D113" s="51"/>
      <c r="E113" s="52"/>
      <c r="F113" s="48"/>
    </row>
    <row r="114" spans="1:6">
      <c r="A114" s="49"/>
      <c r="B114" s="50"/>
      <c r="C114" s="51"/>
      <c r="D114" s="51"/>
      <c r="E114" s="52"/>
      <c r="F114" s="48"/>
    </row>
    <row r="115" spans="1:6">
      <c r="A115" s="49"/>
      <c r="B115" s="50"/>
      <c r="C115" s="51"/>
      <c r="D115" s="51"/>
      <c r="E115" s="52"/>
      <c r="F115" s="48"/>
    </row>
    <row r="116" spans="1:6">
      <c r="A116" s="49"/>
      <c r="B116" s="50"/>
      <c r="C116" s="51"/>
      <c r="D116" s="51"/>
      <c r="E116" s="52"/>
      <c r="F116" s="48"/>
    </row>
    <row r="117" spans="1:6">
      <c r="A117" s="49"/>
      <c r="B117" s="50"/>
      <c r="C117" s="51"/>
      <c r="D117" s="51"/>
      <c r="E117" s="52"/>
      <c r="F117" s="48"/>
    </row>
    <row r="118" spans="1:6">
      <c r="A118" s="49"/>
      <c r="B118" s="50"/>
      <c r="C118" s="51"/>
      <c r="D118" s="51"/>
      <c r="E118" s="52"/>
      <c r="F118" s="48"/>
    </row>
    <row r="119" spans="1:6">
      <c r="A119" s="49"/>
      <c r="B119" s="50"/>
      <c r="C119" s="51"/>
      <c r="D119" s="51"/>
      <c r="E119" s="52"/>
      <c r="F119" s="48"/>
    </row>
    <row r="120" spans="1:6">
      <c r="A120" s="49"/>
      <c r="B120" s="50"/>
      <c r="C120" s="51"/>
      <c r="D120" s="51"/>
      <c r="E120" s="52"/>
      <c r="F120" s="48"/>
    </row>
    <row r="121" spans="1:6">
      <c r="A121" s="49"/>
      <c r="B121" s="50"/>
      <c r="C121" s="51"/>
      <c r="D121" s="51"/>
      <c r="E121" s="52"/>
      <c r="F121" s="48"/>
    </row>
    <row r="122" spans="1:6">
      <c r="A122" s="49"/>
      <c r="B122" s="50"/>
      <c r="C122" s="51"/>
      <c r="D122" s="51"/>
      <c r="E122" s="52"/>
      <c r="F122" s="48"/>
    </row>
    <row r="123" spans="1:6">
      <c r="A123" s="49"/>
      <c r="B123" s="50"/>
      <c r="C123" s="51"/>
      <c r="D123" s="51"/>
      <c r="E123" s="52"/>
      <c r="F123" s="48"/>
    </row>
    <row r="124" spans="1:6">
      <c r="A124" s="49"/>
      <c r="B124" s="50"/>
      <c r="C124" s="51"/>
      <c r="D124" s="51"/>
      <c r="E124" s="52"/>
      <c r="F124" s="48"/>
    </row>
    <row r="125" spans="1:6">
      <c r="A125" s="49"/>
      <c r="B125" s="50"/>
      <c r="C125" s="51"/>
      <c r="D125" s="51"/>
      <c r="E125" s="52"/>
      <c r="F125" s="48"/>
    </row>
    <row r="126" spans="1:6">
      <c r="A126" s="49"/>
      <c r="B126" s="50"/>
      <c r="C126" s="51"/>
      <c r="D126" s="51"/>
      <c r="E126" s="52"/>
      <c r="F126" s="48"/>
    </row>
    <row r="127" spans="1:6">
      <c r="A127" s="49"/>
      <c r="B127" s="50"/>
      <c r="C127" s="51"/>
      <c r="D127" s="51"/>
      <c r="E127" s="52"/>
      <c r="F127" s="48"/>
    </row>
    <row r="128" spans="1:6">
      <c r="A128" s="49"/>
      <c r="B128" s="50"/>
      <c r="C128" s="51"/>
      <c r="D128" s="51"/>
      <c r="E128" s="52"/>
      <c r="F128" s="48"/>
    </row>
    <row r="129" spans="1:6">
      <c r="A129" s="49"/>
      <c r="B129" s="50"/>
      <c r="C129" s="51"/>
      <c r="D129" s="51"/>
      <c r="E129" s="52"/>
      <c r="F129" s="48"/>
    </row>
    <row r="130" spans="1:6">
      <c r="A130" s="49"/>
      <c r="B130" s="50"/>
      <c r="C130" s="51"/>
      <c r="D130" s="51"/>
      <c r="E130" s="52"/>
      <c r="F130" s="48"/>
    </row>
    <row r="131" spans="1:6">
      <c r="A131" s="49"/>
      <c r="B131" s="50"/>
      <c r="C131" s="51"/>
      <c r="D131" s="51"/>
      <c r="E131" s="52"/>
      <c r="F131" s="48"/>
    </row>
    <row r="132" spans="1:6">
      <c r="A132" s="49"/>
      <c r="B132" s="50"/>
      <c r="C132" s="51"/>
      <c r="D132" s="51"/>
      <c r="E132" s="52"/>
      <c r="F132" s="48"/>
    </row>
    <row r="133" spans="1:6">
      <c r="A133" s="49"/>
      <c r="B133" s="50"/>
      <c r="C133" s="51"/>
      <c r="D133" s="51"/>
      <c r="E133" s="52"/>
      <c r="F133" s="48"/>
    </row>
    <row r="134" spans="1:6">
      <c r="A134" s="49"/>
      <c r="B134" s="50"/>
      <c r="C134" s="51"/>
      <c r="D134" s="51"/>
      <c r="E134" s="52"/>
      <c r="F134" s="48"/>
    </row>
    <row r="135" spans="1:6">
      <c r="A135" s="49"/>
      <c r="B135" s="50"/>
      <c r="C135" s="51"/>
      <c r="D135" s="51"/>
      <c r="E135" s="52"/>
      <c r="F135" s="48"/>
    </row>
    <row r="136" spans="1:6">
      <c r="A136" s="49"/>
      <c r="B136" s="50"/>
      <c r="C136" s="51"/>
      <c r="D136" s="51"/>
      <c r="E136" s="52"/>
      <c r="F136" s="48"/>
    </row>
    <row r="137" spans="1:6">
      <c r="A137" s="49"/>
      <c r="B137" s="50"/>
      <c r="C137" s="51"/>
      <c r="D137" s="51"/>
      <c r="E137" s="52"/>
      <c r="F137" s="48"/>
    </row>
    <row r="138" spans="1:6">
      <c r="A138" s="49"/>
      <c r="B138" s="50"/>
      <c r="C138" s="51"/>
      <c r="D138" s="51"/>
      <c r="E138" s="52"/>
      <c r="F138" s="48"/>
    </row>
    <row r="139" spans="1:6">
      <c r="A139" s="49"/>
      <c r="B139" s="50"/>
      <c r="C139" s="51"/>
      <c r="D139" s="51"/>
      <c r="E139" s="52"/>
      <c r="F139" s="48"/>
    </row>
    <row r="140" spans="1:6">
      <c r="A140" s="49"/>
      <c r="B140" s="50"/>
      <c r="C140" s="51"/>
      <c r="D140" s="51"/>
      <c r="E140" s="52"/>
      <c r="F140" s="48"/>
    </row>
    <row r="141" spans="1:6">
      <c r="A141" s="49"/>
      <c r="B141" s="50"/>
      <c r="C141" s="51"/>
      <c r="D141" s="51"/>
      <c r="E141" s="52"/>
      <c r="F141" s="48"/>
    </row>
    <row r="142" spans="1:6">
      <c r="A142" s="49"/>
      <c r="B142" s="50"/>
      <c r="C142" s="51"/>
      <c r="D142" s="51"/>
      <c r="E142" s="52"/>
      <c r="F142" s="48"/>
    </row>
    <row r="143" spans="1:6">
      <c r="A143" s="49"/>
      <c r="B143" s="50"/>
      <c r="C143" s="51"/>
      <c r="D143" s="51"/>
      <c r="E143" s="52"/>
      <c r="F143" s="48"/>
    </row>
    <row r="144" spans="1:6">
      <c r="A144" s="49"/>
      <c r="B144" s="50"/>
      <c r="C144" s="51"/>
      <c r="D144" s="51"/>
      <c r="E144" s="52"/>
      <c r="F144" s="48"/>
    </row>
    <row r="145" spans="1:6">
      <c r="A145" s="49"/>
      <c r="B145" s="50"/>
      <c r="C145" s="51"/>
      <c r="D145" s="51"/>
      <c r="E145" s="52"/>
      <c r="F145" s="48"/>
    </row>
    <row r="146" spans="1:6">
      <c r="A146" s="49"/>
      <c r="B146" s="50"/>
      <c r="C146" s="51"/>
      <c r="D146" s="51"/>
      <c r="E146" s="52"/>
      <c r="F146" s="48"/>
    </row>
    <row r="147" spans="1:6">
      <c r="A147" s="49"/>
      <c r="B147" s="50"/>
      <c r="C147" s="51"/>
      <c r="D147" s="51"/>
      <c r="E147" s="52"/>
      <c r="F147" s="48"/>
    </row>
    <row r="148" spans="1:6">
      <c r="A148" s="49"/>
      <c r="B148" s="50"/>
      <c r="C148" s="51"/>
      <c r="D148" s="51"/>
      <c r="E148" s="52"/>
      <c r="F148" s="48"/>
    </row>
    <row r="149" spans="1:6">
      <c r="A149" s="49"/>
      <c r="B149" s="50"/>
      <c r="C149" s="51"/>
      <c r="D149" s="51"/>
      <c r="E149" s="52"/>
      <c r="F149" s="48"/>
    </row>
    <row r="150" spans="1:6">
      <c r="A150" s="49"/>
      <c r="B150" s="50"/>
      <c r="C150" s="51"/>
      <c r="D150" s="51"/>
      <c r="E150" s="52"/>
      <c r="F150" s="48"/>
    </row>
    <row r="151" spans="1:6">
      <c r="A151" s="49"/>
      <c r="B151" s="50"/>
      <c r="C151" s="51"/>
      <c r="D151" s="51"/>
      <c r="E151" s="52"/>
      <c r="F151" s="48"/>
    </row>
    <row r="152" spans="1:6">
      <c r="A152" s="49"/>
      <c r="B152" s="50"/>
      <c r="C152" s="51"/>
      <c r="D152" s="51"/>
      <c r="E152" s="52"/>
      <c r="F152" s="48"/>
    </row>
    <row r="153" spans="1:6">
      <c r="A153" s="49"/>
      <c r="B153" s="50"/>
      <c r="C153" s="51"/>
      <c r="D153" s="51"/>
      <c r="E153" s="52"/>
      <c r="F153" s="48"/>
    </row>
    <row r="154" spans="1:6">
      <c r="A154" s="49"/>
      <c r="B154" s="50"/>
      <c r="C154" s="51"/>
      <c r="D154" s="51"/>
      <c r="E154" s="52"/>
      <c r="F154" s="48"/>
    </row>
    <row r="155" spans="1:6">
      <c r="A155" s="49"/>
      <c r="B155" s="50"/>
      <c r="C155" s="51"/>
      <c r="D155" s="51"/>
      <c r="E155" s="52"/>
      <c r="F155" s="48"/>
    </row>
    <row r="156" spans="1:6">
      <c r="A156" s="49"/>
      <c r="B156" s="50"/>
      <c r="C156" s="51"/>
      <c r="D156" s="51"/>
      <c r="E156" s="52"/>
      <c r="F156" s="48"/>
    </row>
    <row r="157" spans="1:6">
      <c r="A157" s="49"/>
      <c r="B157" s="50"/>
      <c r="C157" s="51"/>
      <c r="D157" s="51"/>
      <c r="E157" s="52"/>
      <c r="F157" s="48"/>
    </row>
    <row r="158" spans="1:6">
      <c r="A158" s="49"/>
      <c r="B158" s="50"/>
      <c r="C158" s="51"/>
      <c r="D158" s="51"/>
      <c r="E158" s="52"/>
      <c r="F158" s="48"/>
    </row>
    <row r="159" spans="1:6">
      <c r="A159" s="49"/>
      <c r="B159" s="50"/>
      <c r="C159" s="51"/>
      <c r="D159" s="51"/>
      <c r="E159" s="52"/>
      <c r="F159" s="48"/>
    </row>
    <row r="160" spans="1:6">
      <c r="A160" s="49"/>
      <c r="B160" s="50"/>
      <c r="C160" s="51"/>
      <c r="D160" s="51"/>
      <c r="E160" s="52"/>
      <c r="F160" s="48"/>
    </row>
    <row r="161" spans="1:6">
      <c r="A161" s="49"/>
      <c r="B161" s="50"/>
      <c r="C161" s="51"/>
      <c r="D161" s="51"/>
      <c r="E161" s="52"/>
      <c r="F161" s="48"/>
    </row>
    <row r="162" spans="1:6">
      <c r="A162" s="49"/>
      <c r="B162" s="50"/>
      <c r="C162" s="51"/>
      <c r="D162" s="51"/>
      <c r="E162" s="52"/>
      <c r="F162" s="48"/>
    </row>
    <row r="163" spans="1:6">
      <c r="A163" s="49"/>
      <c r="B163" s="50"/>
      <c r="C163" s="51"/>
      <c r="D163" s="51"/>
      <c r="E163" s="52"/>
      <c r="F163" s="48"/>
    </row>
    <row r="164" spans="1:6">
      <c r="A164" s="49"/>
      <c r="B164" s="50"/>
      <c r="C164" s="51"/>
      <c r="D164" s="51"/>
      <c r="E164" s="52"/>
      <c r="F164" s="48"/>
    </row>
    <row r="165" spans="1:6">
      <c r="A165" s="49"/>
      <c r="B165" s="50"/>
      <c r="C165" s="51"/>
      <c r="D165" s="51"/>
      <c r="E165" s="52"/>
      <c r="F165" s="48"/>
    </row>
    <row r="166" spans="1:6">
      <c r="A166" s="49"/>
      <c r="B166" s="50"/>
      <c r="C166" s="51"/>
      <c r="D166" s="51"/>
      <c r="E166" s="52"/>
      <c r="F166" s="48"/>
    </row>
    <row r="167" spans="1:6">
      <c r="A167" s="49"/>
      <c r="B167" s="50"/>
      <c r="C167" s="51"/>
      <c r="D167" s="51"/>
      <c r="E167" s="52"/>
      <c r="F167" s="48"/>
    </row>
    <row r="168" spans="1:6">
      <c r="A168" s="49"/>
      <c r="B168" s="50"/>
      <c r="C168" s="51"/>
      <c r="D168" s="51"/>
      <c r="E168" s="52"/>
      <c r="F168" s="48"/>
    </row>
    <row r="169" spans="1:6">
      <c r="A169" s="49"/>
      <c r="B169" s="50"/>
      <c r="C169" s="51"/>
      <c r="D169" s="51"/>
      <c r="E169" s="52"/>
      <c r="F169" s="48"/>
    </row>
    <row r="170" spans="1:6">
      <c r="A170" s="49"/>
      <c r="B170" s="50"/>
      <c r="C170" s="51"/>
      <c r="D170" s="51"/>
      <c r="E170" s="52"/>
      <c r="F170" s="48"/>
    </row>
    <row r="171" spans="1:6">
      <c r="A171" s="49"/>
      <c r="B171" s="50"/>
      <c r="C171" s="51"/>
      <c r="D171" s="51"/>
      <c r="E171" s="52"/>
      <c r="F171" s="48"/>
    </row>
    <row r="172" spans="1:6">
      <c r="A172" s="49"/>
      <c r="B172" s="50"/>
      <c r="C172" s="51"/>
      <c r="D172" s="51"/>
      <c r="E172" s="52"/>
      <c r="F172" s="48"/>
    </row>
    <row r="173" spans="1:6">
      <c r="A173" s="49"/>
      <c r="B173" s="50"/>
      <c r="C173" s="51"/>
      <c r="D173" s="51"/>
      <c r="E173" s="52"/>
      <c r="F173" s="48"/>
    </row>
    <row r="174" spans="1:6">
      <c r="A174" s="49"/>
      <c r="B174" s="50"/>
      <c r="C174" s="51"/>
      <c r="D174" s="51"/>
      <c r="E174" s="52"/>
      <c r="F174" s="48"/>
    </row>
    <row r="175" spans="1:6">
      <c r="A175" s="49"/>
      <c r="B175" s="50"/>
      <c r="C175" s="51"/>
      <c r="D175" s="51"/>
      <c r="E175" s="52"/>
      <c r="F175" s="48"/>
    </row>
    <row r="176" spans="1:6">
      <c r="A176" s="49"/>
      <c r="B176" s="50"/>
      <c r="C176" s="51"/>
      <c r="D176" s="51"/>
      <c r="E176" s="52"/>
      <c r="F176" s="48"/>
    </row>
    <row r="177" spans="1:6">
      <c r="A177" s="49"/>
      <c r="B177" s="50"/>
      <c r="C177" s="51"/>
      <c r="D177" s="51"/>
      <c r="E177" s="52"/>
      <c r="F177" s="48"/>
    </row>
    <row r="178" spans="1:6">
      <c r="A178" s="49"/>
      <c r="B178" s="50"/>
      <c r="C178" s="51"/>
      <c r="D178" s="51"/>
      <c r="E178" s="52"/>
      <c r="F178" s="48"/>
    </row>
    <row r="179" spans="1:6">
      <c r="A179" s="49"/>
      <c r="B179" s="50"/>
      <c r="C179" s="51"/>
      <c r="D179" s="51"/>
      <c r="E179" s="52"/>
      <c r="F179" s="48"/>
    </row>
    <row r="180" spans="1:6">
      <c r="A180" s="49"/>
      <c r="B180" s="50"/>
      <c r="C180" s="51"/>
      <c r="D180" s="51"/>
      <c r="E180" s="52"/>
      <c r="F180" s="48"/>
    </row>
    <row r="181" spans="1:6">
      <c r="A181" s="49"/>
      <c r="B181" s="50"/>
      <c r="C181" s="51"/>
      <c r="D181" s="51"/>
      <c r="E181" s="52"/>
      <c r="F181" s="48"/>
    </row>
    <row r="182" spans="1:6">
      <c r="A182" s="49"/>
      <c r="B182" s="50"/>
      <c r="C182" s="51"/>
      <c r="D182" s="51"/>
      <c r="E182" s="52"/>
      <c r="F182" s="48"/>
    </row>
    <row r="183" spans="1:6">
      <c r="A183" s="49"/>
      <c r="B183" s="50"/>
      <c r="C183" s="51"/>
      <c r="D183" s="51"/>
      <c r="E183" s="52"/>
      <c r="F183" s="48"/>
    </row>
    <row r="184" spans="1:6">
      <c r="A184" s="49"/>
      <c r="B184" s="50"/>
      <c r="C184" s="51"/>
      <c r="D184" s="51"/>
      <c r="E184" s="52"/>
      <c r="F184" s="48"/>
    </row>
    <row r="185" spans="1:6">
      <c r="A185" s="49"/>
      <c r="B185" s="50"/>
      <c r="C185" s="51"/>
      <c r="D185" s="51"/>
      <c r="E185" s="52"/>
      <c r="F185" s="48"/>
    </row>
    <row r="186" spans="1:6">
      <c r="A186" s="49"/>
      <c r="B186" s="50"/>
      <c r="C186" s="51"/>
      <c r="D186" s="51"/>
      <c r="E186" s="52"/>
      <c r="F186" s="48"/>
    </row>
    <row r="187" spans="1:6">
      <c r="A187" s="49"/>
      <c r="B187" s="50"/>
      <c r="C187" s="51"/>
      <c r="D187" s="51"/>
      <c r="E187" s="52"/>
      <c r="F187" s="48"/>
    </row>
    <row r="188" spans="1:6">
      <c r="A188" s="49"/>
      <c r="B188" s="50"/>
      <c r="C188" s="51"/>
      <c r="D188" s="51"/>
      <c r="E188" s="52"/>
      <c r="F188" s="48"/>
    </row>
    <row r="189" spans="1:6">
      <c r="A189" s="49"/>
      <c r="B189" s="50"/>
      <c r="C189" s="51"/>
      <c r="D189" s="51"/>
      <c r="E189" s="52"/>
      <c r="F189" s="48"/>
    </row>
    <row r="190" spans="1:6">
      <c r="A190" s="49"/>
      <c r="B190" s="50"/>
      <c r="C190" s="51"/>
      <c r="D190" s="51"/>
      <c r="E190" s="52"/>
      <c r="F190" s="48"/>
    </row>
    <row r="191" spans="1:6">
      <c r="A191" s="49"/>
      <c r="B191" s="50"/>
      <c r="C191" s="51"/>
      <c r="D191" s="51"/>
      <c r="E191" s="52"/>
      <c r="F191" s="48"/>
    </row>
    <row r="192" spans="1:6">
      <c r="A192" s="49"/>
      <c r="B192" s="50"/>
      <c r="C192" s="51"/>
      <c r="D192" s="51"/>
      <c r="E192" s="52"/>
      <c r="F192" s="48"/>
    </row>
    <row r="193" spans="1:6">
      <c r="A193" s="49"/>
      <c r="B193" s="50"/>
      <c r="C193" s="51"/>
      <c r="D193" s="51"/>
      <c r="E193" s="52"/>
      <c r="F193" s="48"/>
    </row>
    <row r="194" spans="1:6">
      <c r="A194" s="49"/>
      <c r="B194" s="50"/>
      <c r="C194" s="51"/>
      <c r="D194" s="51"/>
      <c r="E194" s="52"/>
      <c r="F194" s="48"/>
    </row>
    <row r="195" spans="1:6">
      <c r="A195" s="49"/>
      <c r="B195" s="50"/>
      <c r="C195" s="51"/>
      <c r="D195" s="51"/>
      <c r="E195" s="52"/>
      <c r="F195" s="48"/>
    </row>
    <row r="196" spans="1:6">
      <c r="A196" s="49"/>
      <c r="B196" s="50"/>
      <c r="C196" s="51"/>
      <c r="D196" s="51"/>
      <c r="E196" s="52"/>
      <c r="F196" s="48"/>
    </row>
    <row r="197" spans="1:6">
      <c r="A197" s="49"/>
      <c r="B197" s="50"/>
      <c r="C197" s="51"/>
      <c r="D197" s="51"/>
      <c r="E197" s="52"/>
      <c r="F197" s="48"/>
    </row>
    <row r="198" spans="1:6">
      <c r="A198" s="49"/>
      <c r="B198" s="50"/>
      <c r="C198" s="51"/>
      <c r="D198" s="51"/>
      <c r="E198" s="52"/>
      <c r="F198" s="48"/>
    </row>
    <row r="199" spans="1:6">
      <c r="A199" s="49"/>
      <c r="B199" s="50"/>
      <c r="C199" s="51"/>
      <c r="D199" s="51"/>
      <c r="E199" s="52"/>
      <c r="F199" s="48"/>
    </row>
    <row r="200" spans="1:6">
      <c r="A200" s="49"/>
      <c r="B200" s="50"/>
      <c r="C200" s="51"/>
      <c r="D200" s="51"/>
      <c r="E200" s="52"/>
      <c r="F200" s="48"/>
    </row>
    <row r="201" spans="1:6">
      <c r="A201" s="49"/>
      <c r="B201" s="50"/>
      <c r="C201" s="51"/>
      <c r="D201" s="51"/>
      <c r="E201" s="52"/>
      <c r="F201" s="48"/>
    </row>
    <row r="202" spans="1:6">
      <c r="A202" s="49"/>
      <c r="B202" s="50"/>
      <c r="C202" s="51"/>
      <c r="D202" s="51"/>
      <c r="E202" s="52"/>
      <c r="F202" s="48"/>
    </row>
    <row r="203" spans="1:6">
      <c r="A203" s="49"/>
      <c r="B203" s="50"/>
      <c r="C203" s="51"/>
      <c r="D203" s="51"/>
      <c r="E203" s="52"/>
      <c r="F203" s="48"/>
    </row>
    <row r="204" spans="1:6">
      <c r="A204" s="49"/>
      <c r="B204" s="50"/>
      <c r="C204" s="51"/>
      <c r="D204" s="51"/>
      <c r="E204" s="52"/>
      <c r="F204" s="48"/>
    </row>
    <row r="205" spans="1:6">
      <c r="A205" s="49"/>
      <c r="B205" s="50"/>
      <c r="C205" s="51"/>
      <c r="D205" s="51"/>
      <c r="E205" s="52"/>
      <c r="F205" s="48"/>
    </row>
    <row r="206" spans="1:6">
      <c r="A206" s="49"/>
      <c r="B206" s="50"/>
      <c r="C206" s="51"/>
      <c r="D206" s="51"/>
      <c r="E206" s="52"/>
      <c r="F206" s="48"/>
    </row>
    <row r="207" spans="1:6">
      <c r="A207" s="49"/>
      <c r="B207" s="50"/>
      <c r="C207" s="51"/>
      <c r="D207" s="51"/>
      <c r="E207" s="52"/>
      <c r="F207" s="48"/>
    </row>
    <row r="208" spans="1:6">
      <c r="A208" s="49"/>
      <c r="B208" s="50"/>
      <c r="C208" s="51"/>
      <c r="D208" s="51"/>
      <c r="E208" s="52"/>
      <c r="F208" s="48"/>
    </row>
    <row r="209" spans="1:6">
      <c r="A209" s="49"/>
      <c r="B209" s="50"/>
      <c r="C209" s="51"/>
      <c r="D209" s="51"/>
      <c r="E209" s="52"/>
      <c r="F209" s="48"/>
    </row>
    <row r="210" spans="1:6">
      <c r="A210" s="49"/>
      <c r="B210" s="50"/>
      <c r="C210" s="51"/>
      <c r="D210" s="51"/>
      <c r="E210" s="52"/>
      <c r="F210" s="48"/>
    </row>
    <row r="211" spans="1:6">
      <c r="A211" s="49"/>
      <c r="B211" s="50"/>
      <c r="C211" s="51"/>
      <c r="D211" s="51"/>
      <c r="E211" s="52"/>
      <c r="F211" s="48"/>
    </row>
    <row r="212" spans="1:6">
      <c r="A212" s="49"/>
      <c r="B212" s="50"/>
      <c r="C212" s="51"/>
      <c r="D212" s="51"/>
      <c r="E212" s="52"/>
      <c r="F212" s="48"/>
    </row>
    <row r="213" spans="1:6">
      <c r="A213" s="49"/>
      <c r="B213" s="50"/>
      <c r="C213" s="51"/>
      <c r="D213" s="51"/>
      <c r="E213" s="52"/>
      <c r="F213" s="48"/>
    </row>
    <row r="214" spans="1:6">
      <c r="A214" s="49"/>
      <c r="B214" s="50"/>
      <c r="C214" s="51"/>
      <c r="D214" s="51"/>
      <c r="E214" s="52"/>
      <c r="F214" s="48"/>
    </row>
    <row r="215" spans="1:6">
      <c r="A215" s="49"/>
      <c r="B215" s="50"/>
      <c r="C215" s="51"/>
      <c r="D215" s="51"/>
      <c r="E215" s="52"/>
      <c r="F215" s="48"/>
    </row>
    <row r="216" spans="1:6">
      <c r="A216" s="49"/>
      <c r="B216" s="50"/>
      <c r="C216" s="51"/>
      <c r="D216" s="51"/>
      <c r="E216" s="52"/>
      <c r="F216" s="48"/>
    </row>
    <row r="217" spans="1:6">
      <c r="A217" s="49"/>
      <c r="B217" s="50"/>
      <c r="C217" s="51"/>
      <c r="D217" s="51"/>
      <c r="E217" s="52"/>
      <c r="F217" s="48"/>
    </row>
    <row r="218" spans="1:6">
      <c r="A218" s="49"/>
      <c r="B218" s="50"/>
      <c r="C218" s="51"/>
      <c r="D218" s="51"/>
      <c r="E218" s="52"/>
      <c r="F218" s="48"/>
    </row>
    <row r="219" spans="1:6">
      <c r="A219" s="49"/>
      <c r="B219" s="50"/>
      <c r="C219" s="51"/>
      <c r="D219" s="51"/>
      <c r="E219" s="52"/>
      <c r="F219" s="48"/>
    </row>
    <row r="220" spans="1:6">
      <c r="A220" s="49"/>
      <c r="B220" s="50"/>
      <c r="C220" s="51"/>
      <c r="D220" s="51"/>
      <c r="E220" s="52"/>
      <c r="F220" s="48"/>
    </row>
    <row r="221" spans="1:6">
      <c r="A221" s="49"/>
      <c r="B221" s="50"/>
      <c r="C221" s="51"/>
      <c r="D221" s="51"/>
      <c r="E221" s="52"/>
      <c r="F221" s="48"/>
    </row>
    <row r="222" spans="1:6">
      <c r="A222" s="49"/>
      <c r="B222" s="50"/>
      <c r="C222" s="51"/>
      <c r="D222" s="51"/>
      <c r="E222" s="52"/>
      <c r="F222" s="48"/>
    </row>
    <row r="223" spans="1:6">
      <c r="A223" s="49"/>
      <c r="B223" s="50"/>
      <c r="C223" s="51"/>
      <c r="D223" s="51"/>
      <c r="E223" s="52"/>
      <c r="F223" s="48"/>
    </row>
    <row r="224" spans="1:6">
      <c r="A224" s="49"/>
      <c r="B224" s="50"/>
      <c r="C224" s="51"/>
      <c r="D224" s="51"/>
      <c r="E224" s="52"/>
      <c r="F224" s="48"/>
    </row>
    <row r="225" spans="1:6">
      <c r="A225" s="49"/>
      <c r="B225" s="50"/>
      <c r="C225" s="51"/>
      <c r="D225" s="51"/>
      <c r="E225" s="52"/>
      <c r="F225" s="48"/>
    </row>
    <row r="226" spans="1:6">
      <c r="A226" s="49"/>
      <c r="B226" s="50"/>
      <c r="C226" s="51"/>
      <c r="D226" s="51"/>
      <c r="E226" s="52"/>
      <c r="F226" s="48"/>
    </row>
    <row r="227" spans="1:6">
      <c r="A227" s="49"/>
      <c r="B227" s="50"/>
      <c r="C227" s="51"/>
      <c r="D227" s="51"/>
      <c r="E227" s="52"/>
      <c r="F227" s="48"/>
    </row>
    <row r="228" spans="1:6">
      <c r="A228" s="49"/>
      <c r="B228" s="50"/>
      <c r="C228" s="51"/>
      <c r="D228" s="51"/>
      <c r="E228" s="52"/>
      <c r="F228" s="48"/>
    </row>
    <row r="229" spans="1:6">
      <c r="A229" s="49"/>
      <c r="B229" s="50"/>
      <c r="C229" s="51"/>
      <c r="D229" s="51"/>
      <c r="E229" s="52"/>
      <c r="F229" s="48"/>
    </row>
    <row r="230" spans="1:6">
      <c r="A230" s="49"/>
      <c r="B230" s="50"/>
      <c r="C230" s="51"/>
      <c r="D230" s="51"/>
      <c r="E230" s="52"/>
      <c r="F230" s="48"/>
    </row>
    <row r="231" spans="1:6">
      <c r="A231" s="49"/>
      <c r="B231" s="50"/>
      <c r="C231" s="51"/>
      <c r="D231" s="51"/>
      <c r="E231" s="52"/>
      <c r="F231" s="48"/>
    </row>
    <row r="232" spans="1:6">
      <c r="A232" s="49"/>
      <c r="B232" s="50"/>
      <c r="C232" s="51"/>
      <c r="D232" s="51"/>
      <c r="E232" s="52"/>
      <c r="F232" s="48"/>
    </row>
    <row r="233" spans="1:6">
      <c r="A233" s="49"/>
      <c r="B233" s="50"/>
      <c r="C233" s="51"/>
      <c r="D233" s="51"/>
      <c r="E233" s="52"/>
      <c r="F233" s="48"/>
    </row>
    <row r="234" spans="1:6">
      <c r="A234" s="49"/>
      <c r="B234" s="50"/>
      <c r="C234" s="51"/>
      <c r="D234" s="51"/>
      <c r="E234" s="52"/>
      <c r="F234" s="48"/>
    </row>
    <row r="235" spans="1:6">
      <c r="A235" s="49"/>
      <c r="B235" s="50"/>
      <c r="C235" s="51"/>
      <c r="D235" s="51"/>
      <c r="E235" s="52"/>
      <c r="F235" s="48"/>
    </row>
    <row r="236" spans="1:6">
      <c r="A236" s="49"/>
      <c r="B236" s="50"/>
      <c r="C236" s="51"/>
      <c r="D236" s="51"/>
      <c r="E236" s="52"/>
      <c r="F236" s="48"/>
    </row>
    <row r="237" spans="1:6">
      <c r="A237" s="49"/>
      <c r="B237" s="50"/>
      <c r="C237" s="51"/>
      <c r="D237" s="51"/>
      <c r="E237" s="52"/>
      <c r="F237" s="48"/>
    </row>
    <row r="238" spans="1:6">
      <c r="A238" s="49"/>
      <c r="B238" s="50"/>
      <c r="C238" s="51"/>
      <c r="D238" s="51"/>
      <c r="E238" s="52"/>
      <c r="F238" s="48"/>
    </row>
    <row r="239" spans="1:6">
      <c r="A239" s="49"/>
      <c r="B239" s="50"/>
      <c r="C239" s="51"/>
      <c r="D239" s="51"/>
      <c r="E239" s="52"/>
      <c r="F239" s="48"/>
    </row>
    <row r="240" spans="1:6">
      <c r="A240" s="49"/>
      <c r="B240" s="50"/>
      <c r="C240" s="51"/>
      <c r="D240" s="51"/>
      <c r="E240" s="52"/>
      <c r="F240" s="48"/>
    </row>
    <row r="241" spans="1:6">
      <c r="A241" s="49"/>
      <c r="B241" s="50"/>
      <c r="C241" s="51"/>
      <c r="D241" s="51"/>
      <c r="E241" s="52"/>
      <c r="F241" s="48"/>
    </row>
    <row r="242" spans="1:6">
      <c r="A242" s="49"/>
      <c r="B242" s="50"/>
      <c r="C242" s="51"/>
      <c r="D242" s="51"/>
      <c r="E242" s="52"/>
      <c r="F242" s="48"/>
    </row>
    <row r="243" spans="1:6">
      <c r="A243" s="49"/>
      <c r="B243" s="50"/>
      <c r="C243" s="51"/>
      <c r="D243" s="51"/>
      <c r="E243" s="52"/>
      <c r="F243" s="48"/>
    </row>
    <row r="244" spans="1:6">
      <c r="A244" s="49"/>
      <c r="B244" s="50"/>
      <c r="C244" s="51"/>
      <c r="D244" s="51"/>
      <c r="E244" s="52"/>
      <c r="F244" s="48"/>
    </row>
    <row r="245" spans="1:6">
      <c r="A245" s="49"/>
      <c r="B245" s="50"/>
      <c r="C245" s="51"/>
      <c r="D245" s="51"/>
      <c r="E245" s="52"/>
      <c r="F245" s="48"/>
    </row>
    <row r="246" spans="1:6">
      <c r="A246" s="49"/>
      <c r="B246" s="50"/>
      <c r="C246" s="51"/>
      <c r="D246" s="51"/>
      <c r="E246" s="52"/>
      <c r="F246" s="48"/>
    </row>
    <row r="247" spans="1:6">
      <c r="A247" s="49"/>
      <c r="B247" s="50"/>
      <c r="C247" s="51"/>
      <c r="D247" s="51"/>
      <c r="E247" s="52"/>
      <c r="F247" s="48"/>
    </row>
    <row r="248" spans="1:6">
      <c r="A248" s="49"/>
      <c r="B248" s="50"/>
      <c r="C248" s="51"/>
      <c r="D248" s="51"/>
      <c r="E248" s="52"/>
      <c r="F248" s="48"/>
    </row>
    <row r="249" spans="1:6">
      <c r="A249" s="49"/>
      <c r="B249" s="50"/>
      <c r="C249" s="51"/>
      <c r="D249" s="51"/>
      <c r="E249" s="52"/>
      <c r="F249" s="48"/>
    </row>
    <row r="250" spans="1:6">
      <c r="A250" s="49"/>
      <c r="B250" s="50"/>
      <c r="C250" s="51"/>
      <c r="D250" s="51"/>
      <c r="E250" s="52"/>
      <c r="F250" s="48"/>
    </row>
    <row r="251" spans="1:6">
      <c r="A251" s="49"/>
      <c r="B251" s="50"/>
      <c r="C251" s="51"/>
      <c r="D251" s="51"/>
      <c r="E251" s="52"/>
      <c r="F251" s="48"/>
    </row>
    <row r="252" spans="1:6">
      <c r="A252" s="49"/>
      <c r="B252" s="50"/>
      <c r="C252" s="51"/>
      <c r="D252" s="51"/>
      <c r="E252" s="52"/>
      <c r="F252" s="48"/>
    </row>
    <row r="253" spans="1:6">
      <c r="A253" s="49"/>
      <c r="B253" s="50"/>
      <c r="C253" s="51"/>
      <c r="D253" s="51"/>
      <c r="E253" s="52"/>
      <c r="F253" s="48"/>
    </row>
    <row r="254" spans="1:6">
      <c r="A254" s="49"/>
      <c r="B254" s="50"/>
      <c r="C254" s="51"/>
      <c r="D254" s="51"/>
      <c r="E254" s="52"/>
      <c r="F254" s="48"/>
    </row>
    <row r="255" spans="1:6">
      <c r="A255" s="49"/>
      <c r="B255" s="50"/>
      <c r="C255" s="51"/>
      <c r="D255" s="51"/>
      <c r="E255" s="52"/>
      <c r="F255" s="48"/>
    </row>
    <row r="256" spans="1:6">
      <c r="A256" s="49"/>
      <c r="B256" s="50"/>
      <c r="C256" s="51"/>
      <c r="D256" s="51"/>
      <c r="E256" s="52"/>
      <c r="F256" s="48"/>
    </row>
    <row r="257" spans="1:6">
      <c r="A257" s="49"/>
      <c r="B257" s="50"/>
      <c r="C257" s="51"/>
      <c r="D257" s="51"/>
      <c r="E257" s="52"/>
      <c r="F257" s="48"/>
    </row>
    <row r="258" spans="1:6">
      <c r="A258" s="49"/>
      <c r="B258" s="50"/>
      <c r="C258" s="51"/>
      <c r="D258" s="51"/>
      <c r="E258" s="52"/>
      <c r="F258" s="48"/>
    </row>
    <row r="259" spans="1:6">
      <c r="A259" s="49"/>
      <c r="B259" s="50"/>
      <c r="C259" s="51"/>
      <c r="D259" s="51"/>
      <c r="E259" s="52"/>
      <c r="F259" s="48"/>
    </row>
    <row r="260" spans="1:6">
      <c r="A260" s="49"/>
      <c r="B260" s="50"/>
      <c r="C260" s="51"/>
      <c r="D260" s="51"/>
      <c r="E260" s="52"/>
      <c r="F260" s="48"/>
    </row>
    <row r="261" spans="1:6">
      <c r="A261" s="49"/>
      <c r="B261" s="50"/>
      <c r="C261" s="51"/>
      <c r="D261" s="51"/>
      <c r="E261" s="52"/>
      <c r="F261" s="48"/>
    </row>
    <row r="262" spans="1:6">
      <c r="A262" s="49"/>
      <c r="B262" s="50"/>
      <c r="C262" s="51"/>
      <c r="D262" s="51"/>
      <c r="E262" s="52"/>
      <c r="F262" s="48"/>
    </row>
    <row r="263" spans="1:6">
      <c r="A263" s="49"/>
      <c r="B263" s="50"/>
      <c r="C263" s="51"/>
      <c r="D263" s="51"/>
      <c r="E263" s="52"/>
      <c r="F263" s="48"/>
    </row>
    <row r="264" spans="1:6">
      <c r="A264" s="49"/>
      <c r="B264" s="50"/>
      <c r="C264" s="51"/>
      <c r="D264" s="51"/>
      <c r="E264" s="52"/>
      <c r="F264" s="48"/>
    </row>
    <row r="265" spans="1:6">
      <c r="A265" s="49"/>
      <c r="B265" s="50"/>
      <c r="C265" s="51"/>
      <c r="D265" s="51"/>
      <c r="E265" s="52"/>
      <c r="F265" s="48"/>
    </row>
    <row r="266" spans="1:6">
      <c r="A266" s="49"/>
      <c r="B266" s="50"/>
      <c r="C266" s="51"/>
      <c r="D266" s="51"/>
      <c r="E266" s="52"/>
      <c r="F266" s="48"/>
    </row>
    <row r="267" spans="1:6">
      <c r="A267" s="49"/>
      <c r="B267" s="50"/>
      <c r="C267" s="51"/>
      <c r="D267" s="51"/>
      <c r="E267" s="52"/>
      <c r="F267" s="48"/>
    </row>
    <row r="268" spans="1:6">
      <c r="A268" s="49"/>
      <c r="B268" s="50"/>
      <c r="C268" s="51"/>
      <c r="D268" s="51"/>
      <c r="E268" s="52"/>
      <c r="F268" s="48"/>
    </row>
    <row r="269" spans="1:6">
      <c r="A269" s="49"/>
      <c r="B269" s="50"/>
      <c r="C269" s="51"/>
      <c r="D269" s="51"/>
      <c r="E269" s="52"/>
      <c r="F269" s="48"/>
    </row>
    <row r="270" spans="1:6">
      <c r="A270" s="49"/>
      <c r="B270" s="50"/>
      <c r="C270" s="51"/>
      <c r="D270" s="51"/>
      <c r="E270" s="52"/>
      <c r="F270" s="48"/>
    </row>
    <row r="271" spans="1:6">
      <c r="A271" s="49"/>
      <c r="B271" s="50"/>
      <c r="C271" s="51"/>
      <c r="D271" s="51"/>
      <c r="E271" s="52"/>
      <c r="F271" s="48"/>
    </row>
    <row r="272" spans="1:6">
      <c r="A272" s="49"/>
      <c r="B272" s="50"/>
      <c r="C272" s="51"/>
      <c r="D272" s="51"/>
      <c r="E272" s="52"/>
      <c r="F272" s="48"/>
    </row>
    <row r="273" spans="1:6">
      <c r="A273" s="49"/>
      <c r="B273" s="50"/>
      <c r="C273" s="51"/>
      <c r="D273" s="51"/>
      <c r="E273" s="52"/>
      <c r="F273" s="48"/>
    </row>
    <row r="274" spans="1:6">
      <c r="A274" s="49"/>
      <c r="B274" s="50"/>
      <c r="C274" s="51"/>
      <c r="D274" s="51"/>
      <c r="E274" s="52"/>
      <c r="F274" s="48"/>
    </row>
    <row r="275" spans="1:6">
      <c r="A275" s="49"/>
      <c r="B275" s="50"/>
      <c r="C275" s="51"/>
      <c r="D275" s="51"/>
      <c r="E275" s="52"/>
      <c r="F275" s="48"/>
    </row>
    <row r="276" spans="1:6">
      <c r="A276" s="49"/>
      <c r="B276" s="50"/>
      <c r="C276" s="51"/>
      <c r="D276" s="51"/>
      <c r="E276" s="52"/>
      <c r="F276" s="48"/>
    </row>
    <row r="277" spans="1:6">
      <c r="A277" s="49"/>
      <c r="B277" s="50"/>
      <c r="C277" s="51"/>
      <c r="D277" s="51"/>
      <c r="E277" s="52"/>
      <c r="F277" s="48"/>
    </row>
    <row r="278" spans="1:6">
      <c r="A278" s="49"/>
      <c r="B278" s="50"/>
      <c r="C278" s="51"/>
      <c r="D278" s="51"/>
      <c r="E278" s="52"/>
      <c r="F278" s="48"/>
    </row>
    <row r="279" spans="1:6">
      <c r="A279" s="49"/>
      <c r="B279" s="50"/>
      <c r="C279" s="51"/>
      <c r="D279" s="51"/>
      <c r="E279" s="52"/>
      <c r="F279" s="48"/>
    </row>
    <row r="280" spans="1:6">
      <c r="A280" s="49"/>
      <c r="B280" s="50"/>
      <c r="C280" s="51"/>
      <c r="D280" s="51"/>
      <c r="E280" s="52"/>
      <c r="F280" s="48"/>
    </row>
    <row r="281" spans="1:6">
      <c r="A281" s="49"/>
      <c r="B281" s="50"/>
      <c r="C281" s="51"/>
      <c r="D281" s="51"/>
      <c r="E281" s="52"/>
      <c r="F281" s="48"/>
    </row>
    <row r="282" spans="1:6">
      <c r="A282" s="49"/>
      <c r="B282" s="50"/>
      <c r="C282" s="51"/>
      <c r="D282" s="51"/>
      <c r="E282" s="52"/>
      <c r="F282" s="48"/>
    </row>
    <row r="283" spans="1:6">
      <c r="A283" s="49"/>
      <c r="B283" s="50"/>
      <c r="C283" s="51"/>
      <c r="D283" s="51"/>
      <c r="E283" s="52"/>
      <c r="F283" s="48"/>
    </row>
    <row r="284" spans="1:6">
      <c r="A284" s="49"/>
      <c r="B284" s="50"/>
      <c r="C284" s="51"/>
      <c r="D284" s="51"/>
      <c r="E284" s="52"/>
      <c r="F284" s="48"/>
    </row>
    <row r="285" spans="1:6">
      <c r="A285" s="49"/>
      <c r="B285" s="50"/>
      <c r="C285" s="51"/>
      <c r="D285" s="51"/>
      <c r="E285" s="52"/>
      <c r="F285" s="48"/>
    </row>
    <row r="286" spans="1:6">
      <c r="A286" s="49"/>
      <c r="B286" s="50"/>
      <c r="C286" s="51"/>
      <c r="D286" s="51"/>
      <c r="E286" s="52"/>
      <c r="F286" s="48"/>
    </row>
    <row r="287" spans="1:6">
      <c r="A287" s="49"/>
      <c r="B287" s="50"/>
      <c r="C287" s="51"/>
      <c r="D287" s="51"/>
      <c r="E287" s="52"/>
      <c r="F287" s="48"/>
    </row>
    <row r="288" spans="1:6">
      <c r="A288" s="49"/>
      <c r="B288" s="50"/>
      <c r="C288" s="51"/>
      <c r="D288" s="51"/>
      <c r="E288" s="52"/>
      <c r="F288" s="48"/>
    </row>
    <row r="289" spans="1:6">
      <c r="A289" s="49"/>
      <c r="B289" s="50"/>
      <c r="C289" s="51"/>
      <c r="D289" s="51"/>
      <c r="E289" s="52"/>
      <c r="F289" s="48"/>
    </row>
    <row r="290" spans="1:6">
      <c r="A290" s="49"/>
      <c r="B290" s="50"/>
      <c r="C290" s="51"/>
      <c r="D290" s="51"/>
      <c r="E290" s="52"/>
      <c r="F290" s="48"/>
    </row>
    <row r="291" spans="1:6">
      <c r="A291" s="49"/>
      <c r="B291" s="50"/>
      <c r="C291" s="51"/>
      <c r="D291" s="51"/>
      <c r="E291" s="52"/>
      <c r="F291" s="48"/>
    </row>
    <row r="292" spans="1:6">
      <c r="A292" s="49"/>
      <c r="B292" s="50"/>
      <c r="C292" s="51"/>
      <c r="D292" s="51"/>
      <c r="E292" s="52"/>
      <c r="F292" s="48"/>
    </row>
    <row r="293" spans="1:6">
      <c r="A293" s="49"/>
      <c r="B293" s="50"/>
      <c r="C293" s="51"/>
      <c r="D293" s="51"/>
      <c r="E293" s="52"/>
      <c r="F293" s="48"/>
    </row>
    <row r="294" spans="1:6">
      <c r="A294" s="49"/>
      <c r="B294" s="50"/>
      <c r="C294" s="51"/>
      <c r="D294" s="51"/>
      <c r="E294" s="52"/>
      <c r="F294" s="48"/>
    </row>
    <row r="295" spans="1:6">
      <c r="A295" s="49"/>
      <c r="B295" s="50"/>
      <c r="C295" s="51"/>
      <c r="D295" s="51"/>
      <c r="E295" s="52"/>
      <c r="F295" s="48"/>
    </row>
    <row r="296" spans="1:6">
      <c r="A296" s="49"/>
      <c r="B296" s="50"/>
      <c r="C296" s="51"/>
      <c r="D296" s="51"/>
      <c r="E296" s="52"/>
      <c r="F296" s="48"/>
    </row>
    <row r="297" spans="1:6">
      <c r="A297" s="49"/>
      <c r="B297" s="50"/>
      <c r="C297" s="51"/>
      <c r="D297" s="51"/>
      <c r="E297" s="52"/>
      <c r="F297" s="48"/>
    </row>
    <row r="298" spans="1:6">
      <c r="A298" s="49"/>
      <c r="B298" s="50"/>
      <c r="C298" s="51"/>
      <c r="D298" s="51"/>
      <c r="E298" s="52"/>
      <c r="F298" s="48"/>
    </row>
    <row r="299" spans="1:6">
      <c r="A299" s="49"/>
      <c r="B299" s="50"/>
      <c r="C299" s="51"/>
      <c r="D299" s="51"/>
      <c r="E299" s="52"/>
      <c r="F299" s="48"/>
    </row>
    <row r="300" spans="1:6">
      <c r="A300" s="49"/>
      <c r="B300" s="50"/>
      <c r="C300" s="51"/>
      <c r="D300" s="51"/>
      <c r="E300" s="52"/>
      <c r="F300" s="48"/>
    </row>
    <row r="301" spans="1:6">
      <c r="A301" s="49"/>
      <c r="B301" s="50"/>
      <c r="C301" s="51"/>
      <c r="D301" s="51"/>
      <c r="E301" s="52"/>
      <c r="F301" s="48"/>
    </row>
    <row r="302" spans="1:6">
      <c r="A302" s="49"/>
      <c r="B302" s="50"/>
      <c r="C302" s="51"/>
      <c r="D302" s="51"/>
      <c r="E302" s="52"/>
      <c r="F302" s="48"/>
    </row>
    <row r="303" spans="1:6">
      <c r="A303" s="49"/>
      <c r="B303" s="50"/>
      <c r="C303" s="51"/>
      <c r="D303" s="51"/>
      <c r="E303" s="52"/>
      <c r="F303" s="48"/>
    </row>
    <row r="304" spans="1:6">
      <c r="A304" s="49"/>
      <c r="B304" s="50"/>
      <c r="C304" s="51"/>
      <c r="D304" s="51"/>
      <c r="E304" s="52"/>
      <c r="F304" s="48"/>
    </row>
    <row r="305" spans="1:6">
      <c r="A305" s="49"/>
      <c r="B305" s="50"/>
      <c r="C305" s="51"/>
      <c r="D305" s="51"/>
      <c r="E305" s="52"/>
      <c r="F305" s="48"/>
    </row>
    <row r="306" spans="1:6">
      <c r="A306" s="49"/>
      <c r="B306" s="50"/>
      <c r="C306" s="51"/>
      <c r="D306" s="51"/>
      <c r="E306" s="52"/>
      <c r="F306" s="48"/>
    </row>
    <row r="307" spans="1:6">
      <c r="A307" s="49"/>
      <c r="B307" s="50"/>
      <c r="C307" s="51"/>
      <c r="D307" s="51"/>
      <c r="E307" s="52"/>
      <c r="F307" s="48"/>
    </row>
    <row r="308" spans="1:6">
      <c r="A308" s="49"/>
      <c r="B308" s="50"/>
      <c r="C308" s="51"/>
      <c r="D308" s="51"/>
      <c r="E308" s="52"/>
      <c r="F308" s="48"/>
    </row>
    <row r="309" spans="1:6">
      <c r="A309" s="49"/>
      <c r="B309" s="50"/>
      <c r="C309" s="51"/>
      <c r="D309" s="51"/>
      <c r="E309" s="52"/>
      <c r="F309" s="48"/>
    </row>
    <row r="310" spans="1:6">
      <c r="A310" s="49"/>
      <c r="B310" s="50"/>
      <c r="C310" s="51"/>
      <c r="D310" s="51"/>
      <c r="E310" s="52"/>
      <c r="F310" s="48"/>
    </row>
    <row r="311" spans="1:6">
      <c r="A311" s="49"/>
      <c r="B311" s="50"/>
      <c r="C311" s="51"/>
      <c r="D311" s="51"/>
      <c r="E311" s="52"/>
      <c r="F311" s="48"/>
    </row>
    <row r="312" spans="1:6">
      <c r="A312" s="49"/>
      <c r="B312" s="50"/>
      <c r="C312" s="51"/>
      <c r="D312" s="51"/>
      <c r="E312" s="52"/>
      <c r="F312" s="48"/>
    </row>
    <row r="313" spans="1:6">
      <c r="A313" s="49"/>
      <c r="B313" s="50"/>
      <c r="C313" s="51"/>
      <c r="D313" s="51"/>
      <c r="E313" s="52"/>
      <c r="F313" s="48"/>
    </row>
    <row r="314" spans="1:6">
      <c r="A314" s="49"/>
      <c r="B314" s="50"/>
      <c r="C314" s="51"/>
      <c r="D314" s="51"/>
      <c r="E314" s="52"/>
      <c r="F314" s="48"/>
    </row>
    <row r="315" spans="1:6">
      <c r="A315" s="49"/>
      <c r="B315" s="50"/>
      <c r="C315" s="51"/>
      <c r="D315" s="51"/>
      <c r="E315" s="52"/>
      <c r="F315" s="48"/>
    </row>
    <row r="316" spans="1:6">
      <c r="A316" s="49"/>
      <c r="B316" s="50"/>
      <c r="C316" s="51"/>
      <c r="D316" s="51"/>
      <c r="E316" s="52"/>
      <c r="F316" s="48"/>
    </row>
    <row r="317" spans="1:6">
      <c r="A317" s="49"/>
      <c r="B317" s="50"/>
      <c r="C317" s="51"/>
      <c r="D317" s="51"/>
      <c r="E317" s="52"/>
      <c r="F317" s="48"/>
    </row>
    <row r="318" spans="1:6">
      <c r="A318" s="49"/>
      <c r="B318" s="50"/>
      <c r="C318" s="51"/>
      <c r="D318" s="51"/>
      <c r="E318" s="52"/>
      <c r="F318" s="48"/>
    </row>
    <row r="319" spans="1:6">
      <c r="A319" s="49"/>
      <c r="B319" s="50"/>
      <c r="C319" s="51"/>
      <c r="D319" s="51"/>
      <c r="E319" s="52"/>
      <c r="F319" s="48"/>
    </row>
    <row r="320" spans="1:6">
      <c r="A320" s="49"/>
      <c r="B320" s="50"/>
      <c r="C320" s="51"/>
      <c r="D320" s="51"/>
      <c r="E320" s="52"/>
      <c r="F320" s="48"/>
    </row>
    <row r="321" spans="1:6">
      <c r="A321" s="49"/>
      <c r="B321" s="50"/>
      <c r="C321" s="51"/>
      <c r="D321" s="51"/>
      <c r="E321" s="52"/>
      <c r="F321" s="48"/>
    </row>
    <row r="322" spans="1:6">
      <c r="A322" s="49"/>
      <c r="B322" s="50"/>
      <c r="C322" s="51"/>
      <c r="D322" s="51"/>
      <c r="E322" s="52"/>
      <c r="F322" s="48"/>
    </row>
    <row r="323" spans="1:6">
      <c r="A323" s="49"/>
      <c r="B323" s="50"/>
      <c r="C323" s="51"/>
      <c r="D323" s="51"/>
      <c r="E323" s="52"/>
      <c r="F323" s="48"/>
    </row>
    <row r="324" spans="1:6">
      <c r="A324" s="49"/>
      <c r="B324" s="50"/>
      <c r="C324" s="51"/>
      <c r="D324" s="51"/>
      <c r="E324" s="52"/>
      <c r="F324" s="48"/>
    </row>
    <row r="325" spans="1:6">
      <c r="A325" s="49"/>
      <c r="B325" s="50"/>
      <c r="C325" s="51"/>
      <c r="D325" s="51"/>
      <c r="E325" s="52"/>
      <c r="F325" s="48"/>
    </row>
    <row r="326" spans="1:6">
      <c r="A326" s="49"/>
      <c r="B326" s="50"/>
      <c r="C326" s="51"/>
      <c r="D326" s="51"/>
      <c r="E326" s="52"/>
      <c r="F326" s="48"/>
    </row>
    <row r="327" spans="1:6">
      <c r="A327" s="49"/>
      <c r="B327" s="50"/>
      <c r="C327" s="51"/>
      <c r="D327" s="51"/>
      <c r="E327" s="52"/>
      <c r="F327" s="48"/>
    </row>
    <row r="328" spans="1:6">
      <c r="A328" s="49"/>
      <c r="B328" s="50"/>
      <c r="C328" s="51"/>
      <c r="D328" s="51"/>
      <c r="E328" s="52"/>
      <c r="F328" s="48"/>
    </row>
    <row r="329" spans="1:6">
      <c r="A329" s="49"/>
      <c r="B329" s="50"/>
      <c r="C329" s="51"/>
      <c r="D329" s="51"/>
      <c r="E329" s="52"/>
      <c r="F329" s="48"/>
    </row>
    <row r="330" spans="1:6">
      <c r="A330" s="49"/>
      <c r="B330" s="50"/>
      <c r="C330" s="51"/>
      <c r="D330" s="51"/>
      <c r="E330" s="52"/>
      <c r="F330" s="48"/>
    </row>
    <row r="331" spans="1:6">
      <c r="A331" s="49"/>
      <c r="B331" s="50"/>
      <c r="C331" s="51"/>
      <c r="D331" s="51"/>
      <c r="E331" s="52"/>
      <c r="F331" s="48"/>
    </row>
    <row r="332" spans="1:6">
      <c r="A332" s="49"/>
      <c r="B332" s="50"/>
      <c r="C332" s="51"/>
      <c r="D332" s="51"/>
      <c r="E332" s="52"/>
      <c r="F332" s="48"/>
    </row>
    <row r="333" spans="1:6">
      <c r="A333" s="49"/>
      <c r="B333" s="50"/>
      <c r="C333" s="51"/>
      <c r="D333" s="51"/>
      <c r="E333" s="52"/>
      <c r="F333" s="48"/>
    </row>
    <row r="334" spans="1:6">
      <c r="A334" s="49"/>
      <c r="B334" s="50"/>
      <c r="C334" s="51"/>
      <c r="D334" s="51"/>
      <c r="E334" s="52"/>
      <c r="F334" s="48"/>
    </row>
    <row r="335" spans="1:6">
      <c r="A335" s="49"/>
      <c r="B335" s="50"/>
      <c r="C335" s="51"/>
      <c r="D335" s="51"/>
      <c r="E335" s="52"/>
      <c r="F335" s="48"/>
    </row>
    <row r="336" spans="1:6">
      <c r="A336" s="49"/>
      <c r="B336" s="50"/>
      <c r="C336" s="51"/>
      <c r="D336" s="51"/>
      <c r="E336" s="52"/>
      <c r="F336" s="48"/>
    </row>
    <row r="337" spans="1:6">
      <c r="A337" s="49"/>
      <c r="B337" s="50"/>
      <c r="C337" s="51"/>
      <c r="D337" s="51"/>
      <c r="E337" s="52"/>
      <c r="F337" s="48"/>
    </row>
    <row r="338" spans="1:6">
      <c r="A338" s="49"/>
      <c r="B338" s="50"/>
      <c r="C338" s="51"/>
      <c r="D338" s="51"/>
      <c r="E338" s="52"/>
      <c r="F338" s="48"/>
    </row>
    <row r="339" spans="1:6">
      <c r="A339" s="49"/>
      <c r="B339" s="50"/>
      <c r="C339" s="51"/>
      <c r="D339" s="51"/>
      <c r="E339" s="52"/>
      <c r="F339" s="48"/>
    </row>
    <row r="340" spans="1:6">
      <c r="A340" s="49"/>
      <c r="B340" s="50"/>
      <c r="C340" s="51"/>
      <c r="D340" s="51"/>
      <c r="E340" s="52"/>
      <c r="F340" s="48"/>
    </row>
    <row r="341" spans="1:6">
      <c r="A341" s="49"/>
      <c r="B341" s="50"/>
      <c r="C341" s="51"/>
      <c r="D341" s="51"/>
      <c r="E341" s="52"/>
      <c r="F341" s="48"/>
    </row>
    <row r="342" spans="1:6">
      <c r="A342" s="49"/>
      <c r="B342" s="50"/>
      <c r="C342" s="51"/>
      <c r="D342" s="51"/>
      <c r="E342" s="52"/>
      <c r="F342" s="48"/>
    </row>
    <row r="343" spans="1:6">
      <c r="A343" s="49"/>
      <c r="B343" s="50"/>
      <c r="C343" s="51"/>
      <c r="D343" s="51"/>
      <c r="E343" s="52"/>
      <c r="F343" s="48"/>
    </row>
    <row r="344" spans="1:6">
      <c r="A344" s="49"/>
      <c r="B344" s="50"/>
      <c r="C344" s="51"/>
      <c r="D344" s="51"/>
      <c r="E344" s="52"/>
      <c r="F344" s="48"/>
    </row>
    <row r="345" spans="1:6">
      <c r="A345" s="49"/>
      <c r="B345" s="50"/>
      <c r="C345" s="51"/>
      <c r="D345" s="51"/>
      <c r="E345" s="52"/>
      <c r="F345" s="48"/>
    </row>
    <row r="346" spans="1:6">
      <c r="A346" s="49"/>
      <c r="B346" s="50"/>
      <c r="C346" s="51"/>
      <c r="D346" s="51"/>
      <c r="E346" s="52"/>
      <c r="F346" s="48"/>
    </row>
    <row r="347" spans="1:6">
      <c r="A347" s="49"/>
      <c r="B347" s="50"/>
      <c r="C347" s="51"/>
      <c r="D347" s="51"/>
      <c r="E347" s="52"/>
      <c r="F347" s="48"/>
    </row>
    <row r="348" spans="1:6">
      <c r="A348" s="49"/>
      <c r="B348" s="50"/>
      <c r="C348" s="51"/>
      <c r="D348" s="51"/>
      <c r="E348" s="52"/>
      <c r="F348" s="48"/>
    </row>
    <row r="349" spans="1:6">
      <c r="A349" s="49"/>
      <c r="B349" s="50"/>
      <c r="C349" s="51"/>
      <c r="D349" s="51"/>
      <c r="E349" s="52"/>
      <c r="F349" s="48"/>
    </row>
    <row r="350" spans="1:6">
      <c r="A350" s="49"/>
      <c r="B350" s="50"/>
      <c r="C350" s="51"/>
      <c r="D350" s="51"/>
      <c r="E350" s="52"/>
      <c r="F350" s="48"/>
    </row>
    <row r="351" spans="1:6">
      <c r="A351" s="49"/>
      <c r="B351" s="50"/>
      <c r="C351" s="51"/>
      <c r="D351" s="51"/>
      <c r="E351" s="52"/>
      <c r="F351" s="48"/>
    </row>
    <row r="352" spans="1:6">
      <c r="A352" s="49"/>
      <c r="B352" s="50"/>
      <c r="C352" s="51"/>
      <c r="D352" s="51"/>
      <c r="E352" s="52"/>
      <c r="F352" s="48"/>
    </row>
    <row r="353" spans="1:6">
      <c r="A353" s="49"/>
      <c r="B353" s="50"/>
      <c r="C353" s="51"/>
      <c r="D353" s="51"/>
      <c r="E353" s="52"/>
      <c r="F353" s="48"/>
    </row>
    <row r="354" spans="1:6">
      <c r="A354" s="49"/>
      <c r="B354" s="50"/>
      <c r="C354" s="51"/>
      <c r="D354" s="51"/>
      <c r="E354" s="52"/>
      <c r="F354" s="48"/>
    </row>
    <row r="355" spans="1:6">
      <c r="A355" s="49"/>
      <c r="B355" s="50"/>
      <c r="C355" s="51"/>
      <c r="D355" s="51"/>
      <c r="E355" s="52"/>
      <c r="F355" s="48"/>
    </row>
    <row r="356" spans="1:6">
      <c r="A356" s="49"/>
      <c r="B356" s="50"/>
      <c r="C356" s="51"/>
      <c r="D356" s="51"/>
      <c r="E356" s="52"/>
      <c r="F356" s="48"/>
    </row>
    <row r="357" spans="1:6">
      <c r="A357" s="49"/>
      <c r="B357" s="50"/>
      <c r="C357" s="51"/>
      <c r="D357" s="51"/>
      <c r="E357" s="52"/>
      <c r="F357" s="48"/>
    </row>
    <row r="358" spans="1:6">
      <c r="A358" s="49"/>
      <c r="B358" s="50"/>
      <c r="C358" s="51"/>
      <c r="D358" s="51"/>
      <c r="E358" s="52"/>
      <c r="F358" s="48"/>
    </row>
    <row r="359" spans="1:6">
      <c r="A359" s="49"/>
      <c r="B359" s="50"/>
      <c r="C359" s="51"/>
      <c r="D359" s="51"/>
      <c r="E359" s="52"/>
      <c r="F359" s="48"/>
    </row>
    <row r="360" spans="1:6">
      <c r="A360" s="49"/>
      <c r="B360" s="50"/>
      <c r="C360" s="51"/>
      <c r="D360" s="51"/>
      <c r="E360" s="52"/>
      <c r="F360" s="48"/>
    </row>
    <row r="361" spans="1:6">
      <c r="A361" s="49"/>
      <c r="B361" s="50"/>
      <c r="C361" s="51"/>
      <c r="D361" s="51"/>
      <c r="E361" s="52"/>
      <c r="F361" s="48"/>
    </row>
    <row r="362" spans="1:6">
      <c r="A362" s="49"/>
      <c r="B362" s="50"/>
      <c r="C362" s="51"/>
      <c r="D362" s="51"/>
      <c r="E362" s="52"/>
      <c r="F362" s="48"/>
    </row>
    <row r="363" spans="1:6">
      <c r="A363" s="49"/>
      <c r="B363" s="50"/>
      <c r="C363" s="51"/>
      <c r="D363" s="51"/>
      <c r="E363" s="52"/>
      <c r="F363" s="48"/>
    </row>
    <row r="364" spans="1:6">
      <c r="A364" s="49"/>
      <c r="B364" s="50"/>
      <c r="C364" s="51"/>
      <c r="D364" s="51"/>
      <c r="E364" s="52"/>
      <c r="F364" s="48"/>
    </row>
    <row r="365" spans="1:6">
      <c r="A365" s="49"/>
      <c r="B365" s="50"/>
      <c r="C365" s="51"/>
      <c r="D365" s="51"/>
      <c r="E365" s="52"/>
      <c r="F365" s="48"/>
    </row>
    <row r="366" spans="1:6">
      <c r="A366" s="49"/>
      <c r="B366" s="50"/>
      <c r="C366" s="51"/>
      <c r="D366" s="51"/>
      <c r="E366" s="52"/>
      <c r="F366" s="48"/>
    </row>
    <row r="367" spans="1:6">
      <c r="A367" s="49"/>
      <c r="B367" s="50"/>
      <c r="C367" s="51"/>
      <c r="D367" s="51"/>
      <c r="E367" s="52"/>
      <c r="F367" s="48"/>
    </row>
    <row r="368" spans="1:6">
      <c r="A368" s="49"/>
      <c r="B368" s="50"/>
      <c r="C368" s="51"/>
      <c r="D368" s="51"/>
      <c r="E368" s="52"/>
      <c r="F368" s="48"/>
    </row>
    <row r="369" spans="1:6">
      <c r="A369" s="49"/>
      <c r="B369" s="50"/>
      <c r="C369" s="51"/>
      <c r="D369" s="51"/>
      <c r="E369" s="52"/>
      <c r="F369" s="48"/>
    </row>
    <row r="370" spans="1:6">
      <c r="A370" s="49"/>
      <c r="B370" s="50"/>
      <c r="C370" s="51"/>
      <c r="D370" s="51"/>
      <c r="E370" s="52"/>
      <c r="F370" s="48"/>
    </row>
    <row r="371" spans="1:6">
      <c r="A371" s="49"/>
      <c r="B371" s="50"/>
      <c r="C371" s="51"/>
      <c r="D371" s="51"/>
      <c r="E371" s="52"/>
      <c r="F371" s="48"/>
    </row>
    <row r="372" spans="1:6">
      <c r="A372" s="49"/>
      <c r="B372" s="50"/>
      <c r="C372" s="51"/>
      <c r="D372" s="51"/>
      <c r="E372" s="52"/>
      <c r="F372" s="48"/>
    </row>
    <row r="373" spans="1:6">
      <c r="A373" s="49"/>
      <c r="B373" s="50"/>
      <c r="C373" s="51"/>
      <c r="D373" s="51"/>
      <c r="E373" s="52"/>
      <c r="F373" s="48"/>
    </row>
    <row r="374" spans="1:6">
      <c r="A374" s="49"/>
      <c r="B374" s="50"/>
      <c r="C374" s="51"/>
      <c r="D374" s="51"/>
      <c r="E374" s="52"/>
      <c r="F374" s="48"/>
    </row>
    <row r="375" spans="1:6">
      <c r="A375" s="49"/>
      <c r="B375" s="50"/>
      <c r="C375" s="51"/>
      <c r="D375" s="51"/>
      <c r="E375" s="52"/>
      <c r="F375" s="48"/>
    </row>
    <row r="376" spans="1:6">
      <c r="A376" s="49"/>
      <c r="B376" s="50"/>
      <c r="C376" s="51"/>
      <c r="D376" s="51"/>
      <c r="E376" s="52"/>
      <c r="F376" s="48"/>
    </row>
    <row r="377" spans="1:6">
      <c r="A377" s="49"/>
      <c r="B377" s="50"/>
      <c r="C377" s="51"/>
      <c r="D377" s="51"/>
      <c r="E377" s="52"/>
      <c r="F377" s="48"/>
    </row>
    <row r="378" spans="1:6">
      <c r="A378" s="49"/>
      <c r="B378" s="50"/>
      <c r="C378" s="51"/>
      <c r="D378" s="51"/>
      <c r="E378" s="52"/>
      <c r="F378" s="48"/>
    </row>
    <row r="379" spans="1:6">
      <c r="A379" s="49"/>
      <c r="B379" s="50"/>
      <c r="C379" s="51"/>
      <c r="D379" s="51"/>
      <c r="E379" s="52"/>
      <c r="F379" s="48"/>
    </row>
    <row r="380" spans="1:6">
      <c r="A380" s="49"/>
      <c r="B380" s="50"/>
      <c r="C380" s="51"/>
      <c r="D380" s="51"/>
      <c r="E380" s="52"/>
      <c r="F380" s="48"/>
    </row>
    <row r="381" spans="1:6">
      <c r="A381" s="49"/>
      <c r="B381" s="50"/>
      <c r="C381" s="51"/>
      <c r="D381" s="51"/>
      <c r="E381" s="52"/>
      <c r="F381" s="48"/>
    </row>
    <row r="382" spans="1:6">
      <c r="A382" s="49"/>
      <c r="B382" s="50"/>
      <c r="C382" s="51"/>
      <c r="D382" s="51"/>
      <c r="E382" s="52"/>
      <c r="F382" s="48"/>
    </row>
    <row r="383" spans="1:6">
      <c r="A383" s="49"/>
      <c r="B383" s="50"/>
      <c r="C383" s="51"/>
      <c r="D383" s="51"/>
      <c r="E383" s="52"/>
      <c r="F383" s="48"/>
    </row>
    <row r="384" spans="1:6">
      <c r="A384" s="49"/>
      <c r="B384" s="50"/>
      <c r="C384" s="51"/>
      <c r="D384" s="51"/>
      <c r="E384" s="52"/>
      <c r="F384" s="48"/>
    </row>
    <row r="385" spans="1:6">
      <c r="A385" s="49"/>
      <c r="B385" s="50"/>
      <c r="C385" s="51"/>
      <c r="D385" s="51"/>
      <c r="E385" s="52"/>
      <c r="F385" s="48"/>
    </row>
    <row r="386" spans="1:6">
      <c r="A386" s="49"/>
      <c r="B386" s="50"/>
      <c r="C386" s="51"/>
      <c r="D386" s="51"/>
      <c r="E386" s="52"/>
      <c r="F386" s="48"/>
    </row>
    <row r="387" spans="1:6">
      <c r="A387" s="49"/>
      <c r="B387" s="50"/>
      <c r="C387" s="51"/>
      <c r="D387" s="51"/>
      <c r="E387" s="52"/>
      <c r="F387" s="48"/>
    </row>
    <row r="388" spans="1:6">
      <c r="A388" s="49"/>
      <c r="B388" s="50"/>
      <c r="C388" s="51"/>
      <c r="D388" s="51"/>
      <c r="E388" s="52"/>
      <c r="F388" s="48"/>
    </row>
    <row r="389" spans="1:6">
      <c r="A389" s="49"/>
      <c r="B389" s="50"/>
      <c r="C389" s="51"/>
      <c r="D389" s="51"/>
      <c r="E389" s="52"/>
      <c r="F389" s="48"/>
    </row>
    <row r="390" spans="1:6">
      <c r="A390" s="49"/>
      <c r="B390" s="50"/>
      <c r="C390" s="51"/>
      <c r="D390" s="51"/>
      <c r="E390" s="52"/>
      <c r="F390" s="48"/>
    </row>
    <row r="391" spans="1:6">
      <c r="A391" s="49"/>
      <c r="B391" s="50"/>
      <c r="C391" s="51"/>
      <c r="D391" s="51"/>
      <c r="E391" s="52"/>
      <c r="F391" s="48"/>
    </row>
    <row r="392" spans="1:6">
      <c r="A392" s="49"/>
      <c r="B392" s="50"/>
      <c r="C392" s="51"/>
      <c r="D392" s="51"/>
      <c r="E392" s="52"/>
      <c r="F392" s="48"/>
    </row>
    <row r="393" spans="1:6">
      <c r="A393" s="49"/>
      <c r="B393" s="50"/>
      <c r="C393" s="51"/>
      <c r="D393" s="51"/>
      <c r="E393" s="52"/>
      <c r="F393" s="48"/>
    </row>
    <row r="394" spans="1:6">
      <c r="A394" s="49"/>
      <c r="B394" s="50"/>
      <c r="C394" s="51"/>
      <c r="D394" s="51"/>
      <c r="E394" s="52"/>
      <c r="F394" s="48"/>
    </row>
    <row r="395" spans="1:6">
      <c r="A395" s="49"/>
      <c r="B395" s="50"/>
      <c r="C395" s="51"/>
      <c r="D395" s="51"/>
      <c r="E395" s="52"/>
      <c r="F395" s="48"/>
    </row>
    <row r="396" spans="1:6">
      <c r="A396" s="49"/>
      <c r="B396" s="50"/>
      <c r="C396" s="51"/>
      <c r="D396" s="51"/>
      <c r="E396" s="52"/>
      <c r="F396" s="48"/>
    </row>
    <row r="397" spans="1:6">
      <c r="A397" s="49"/>
      <c r="B397" s="50"/>
      <c r="C397" s="51"/>
      <c r="D397" s="51"/>
      <c r="E397" s="52"/>
      <c r="F397" s="48"/>
    </row>
    <row r="398" spans="1:6">
      <c r="A398" s="49"/>
      <c r="B398" s="50"/>
      <c r="C398" s="51"/>
      <c r="D398" s="51"/>
      <c r="E398" s="52"/>
      <c r="F398" s="48"/>
    </row>
    <row r="399" spans="1:6">
      <c r="A399" s="49"/>
      <c r="B399" s="50"/>
      <c r="C399" s="51"/>
      <c r="D399" s="51"/>
      <c r="E399" s="52"/>
      <c r="F399" s="48"/>
    </row>
    <row r="400" spans="1:6">
      <c r="A400" s="49"/>
      <c r="B400" s="50"/>
      <c r="C400" s="51"/>
      <c r="D400" s="51"/>
      <c r="E400" s="52"/>
      <c r="F400" s="48"/>
    </row>
    <row r="401" spans="1:6">
      <c r="A401" s="49"/>
      <c r="B401" s="50"/>
      <c r="C401" s="51"/>
      <c r="D401" s="51"/>
      <c r="E401" s="52"/>
      <c r="F401" s="48"/>
    </row>
    <row r="402" spans="1:6">
      <c r="A402" s="49"/>
      <c r="B402" s="50"/>
      <c r="C402" s="51"/>
      <c r="D402" s="51"/>
      <c r="E402" s="52"/>
      <c r="F402" s="48"/>
    </row>
    <row r="403" spans="1:6">
      <c r="A403" s="49"/>
      <c r="B403" s="50"/>
      <c r="C403" s="51"/>
      <c r="D403" s="51"/>
      <c r="E403" s="52"/>
      <c r="F403" s="48"/>
    </row>
    <row r="404" spans="1:6">
      <c r="A404" s="49"/>
      <c r="B404" s="50"/>
      <c r="C404" s="51"/>
      <c r="D404" s="51"/>
      <c r="E404" s="52"/>
      <c r="F404" s="48"/>
    </row>
    <row r="405" spans="1:6">
      <c r="A405" s="49"/>
      <c r="B405" s="50"/>
      <c r="C405" s="51"/>
      <c r="D405" s="51"/>
      <c r="E405" s="52"/>
      <c r="F405" s="48"/>
    </row>
    <row r="406" spans="1:6">
      <c r="A406" s="49"/>
      <c r="B406" s="50"/>
      <c r="C406" s="51"/>
      <c r="D406" s="51"/>
      <c r="E406" s="52"/>
      <c r="F406" s="48"/>
    </row>
    <row r="407" spans="1:6">
      <c r="A407" s="49"/>
      <c r="B407" s="50"/>
      <c r="C407" s="51"/>
      <c r="D407" s="51"/>
      <c r="E407" s="52"/>
      <c r="F407" s="48"/>
    </row>
    <row r="408" spans="1:6">
      <c r="A408" s="49"/>
      <c r="B408" s="50"/>
      <c r="C408" s="51"/>
      <c r="D408" s="51"/>
      <c r="E408" s="52"/>
      <c r="F408" s="48"/>
    </row>
    <row r="409" spans="1:6">
      <c r="A409" s="49"/>
      <c r="B409" s="50"/>
      <c r="C409" s="51"/>
      <c r="D409" s="51"/>
      <c r="E409" s="52"/>
      <c r="F409" s="48"/>
    </row>
    <row r="410" spans="1:6">
      <c r="A410" s="49"/>
      <c r="B410" s="50"/>
      <c r="C410" s="51"/>
      <c r="D410" s="51"/>
      <c r="E410" s="52"/>
      <c r="F410" s="48"/>
    </row>
    <row r="411" spans="1:6">
      <c r="A411" s="49"/>
      <c r="B411" s="50"/>
      <c r="C411" s="51"/>
      <c r="D411" s="51"/>
      <c r="E411" s="52"/>
      <c r="F411" s="48"/>
    </row>
    <row r="412" spans="1:6">
      <c r="A412" s="49"/>
      <c r="B412" s="50"/>
      <c r="C412" s="51"/>
      <c r="D412" s="51"/>
      <c r="E412" s="52"/>
      <c r="F412" s="48"/>
    </row>
    <row r="413" spans="1:6">
      <c r="A413" s="49"/>
      <c r="B413" s="50"/>
      <c r="C413" s="51"/>
      <c r="D413" s="51"/>
      <c r="E413" s="52"/>
      <c r="F413" s="48"/>
    </row>
    <row r="414" spans="1:6">
      <c r="A414" s="49"/>
      <c r="B414" s="50"/>
      <c r="C414" s="51"/>
      <c r="D414" s="51"/>
      <c r="E414" s="52"/>
      <c r="F414" s="48"/>
    </row>
    <row r="415" spans="1:6">
      <c r="A415" s="49"/>
      <c r="B415" s="50"/>
      <c r="C415" s="51"/>
      <c r="D415" s="51"/>
      <c r="E415" s="52"/>
      <c r="F415" s="48"/>
    </row>
    <row r="416" spans="1:6">
      <c r="A416" s="49"/>
      <c r="B416" s="50"/>
      <c r="C416" s="51"/>
      <c r="D416" s="51"/>
      <c r="E416" s="52"/>
      <c r="F416" s="48"/>
    </row>
    <row r="417" spans="1:6">
      <c r="A417" s="49"/>
      <c r="B417" s="50"/>
      <c r="C417" s="51"/>
      <c r="D417" s="51"/>
      <c r="E417" s="52"/>
      <c r="F417" s="48"/>
    </row>
    <row r="418" spans="1:6">
      <c r="A418" s="49"/>
      <c r="B418" s="50"/>
      <c r="C418" s="51"/>
      <c r="D418" s="51"/>
      <c r="E418" s="52"/>
      <c r="F418" s="48"/>
    </row>
    <row r="419" spans="1:6">
      <c r="A419" s="49"/>
      <c r="B419" s="50"/>
      <c r="C419" s="51"/>
      <c r="D419" s="51"/>
      <c r="E419" s="52"/>
      <c r="F419" s="48"/>
    </row>
    <row r="420" spans="1:6">
      <c r="A420" s="49"/>
      <c r="B420" s="50"/>
      <c r="C420" s="51"/>
      <c r="D420" s="51"/>
      <c r="E420" s="52"/>
      <c r="F420" s="48"/>
    </row>
    <row r="421" spans="1:6">
      <c r="A421" s="49"/>
      <c r="B421" s="50"/>
      <c r="C421" s="51"/>
      <c r="D421" s="51"/>
      <c r="E421" s="52"/>
      <c r="F421" s="48"/>
    </row>
    <row r="422" spans="1:6">
      <c r="A422" s="49"/>
      <c r="B422" s="50"/>
      <c r="C422" s="51"/>
      <c r="D422" s="51"/>
      <c r="E422" s="52"/>
      <c r="F422" s="48"/>
    </row>
    <row r="423" spans="1:6">
      <c r="A423" s="49"/>
      <c r="B423" s="50"/>
      <c r="C423" s="51"/>
      <c r="D423" s="51"/>
      <c r="E423" s="52"/>
      <c r="F423" s="48"/>
    </row>
    <row r="424" spans="1:6">
      <c r="A424" s="49"/>
      <c r="B424" s="50"/>
      <c r="C424" s="51"/>
      <c r="D424" s="51"/>
      <c r="E424" s="52"/>
      <c r="F424" s="48"/>
    </row>
    <row r="425" spans="1:6">
      <c r="A425" s="49"/>
      <c r="B425" s="50"/>
      <c r="C425" s="51"/>
      <c r="D425" s="51"/>
      <c r="E425" s="52"/>
      <c r="F425" s="48"/>
    </row>
    <row r="426" spans="1:6">
      <c r="A426" s="49"/>
      <c r="B426" s="50"/>
      <c r="C426" s="51"/>
      <c r="D426" s="51"/>
      <c r="E426" s="52"/>
      <c r="F426" s="48"/>
    </row>
    <row r="427" spans="1:6">
      <c r="A427" s="49"/>
      <c r="B427" s="50"/>
      <c r="C427" s="51"/>
      <c r="D427" s="51"/>
      <c r="E427" s="52"/>
      <c r="F427" s="48"/>
    </row>
    <row r="428" spans="1:6">
      <c r="A428" s="49"/>
      <c r="B428" s="50"/>
      <c r="C428" s="51"/>
      <c r="D428" s="51"/>
      <c r="E428" s="52"/>
      <c r="F428" s="48"/>
    </row>
    <row r="429" spans="1:6">
      <c r="A429" s="49"/>
      <c r="B429" s="50"/>
      <c r="C429" s="51"/>
      <c r="D429" s="51"/>
      <c r="E429" s="52"/>
      <c r="F429" s="48"/>
    </row>
    <row r="430" spans="1:6">
      <c r="A430" s="49"/>
      <c r="B430" s="50"/>
      <c r="C430" s="51"/>
      <c r="D430" s="51"/>
      <c r="E430" s="52"/>
      <c r="F430" s="48"/>
    </row>
    <row r="431" spans="1:6">
      <c r="A431" s="49"/>
      <c r="B431" s="50"/>
      <c r="C431" s="51"/>
      <c r="D431" s="51"/>
      <c r="E431" s="52"/>
      <c r="F431" s="48"/>
    </row>
    <row r="432" spans="1:6">
      <c r="A432" s="49"/>
      <c r="B432" s="50"/>
      <c r="C432" s="51"/>
      <c r="D432" s="51"/>
      <c r="E432" s="52"/>
      <c r="F432" s="48"/>
    </row>
    <row r="433" spans="1:6">
      <c r="A433" s="49"/>
      <c r="B433" s="50"/>
      <c r="C433" s="51"/>
      <c r="D433" s="51"/>
      <c r="E433" s="52"/>
      <c r="F433" s="48"/>
    </row>
    <row r="434" spans="1:6">
      <c r="A434" s="49"/>
      <c r="B434" s="50"/>
      <c r="C434" s="51"/>
      <c r="D434" s="51"/>
      <c r="E434" s="52"/>
      <c r="F434" s="48"/>
    </row>
    <row r="435" spans="1:6">
      <c r="A435" s="49"/>
      <c r="B435" s="50"/>
      <c r="C435" s="51"/>
      <c r="D435" s="51"/>
      <c r="E435" s="52"/>
      <c r="F435" s="48"/>
    </row>
    <row r="436" spans="1:6">
      <c r="A436" s="49"/>
      <c r="B436" s="50"/>
      <c r="C436" s="51"/>
      <c r="D436" s="51"/>
      <c r="E436" s="52"/>
      <c r="F436" s="48"/>
    </row>
    <row r="437" spans="1:6">
      <c r="A437" s="49"/>
      <c r="B437" s="50"/>
      <c r="C437" s="51"/>
      <c r="D437" s="51"/>
      <c r="E437" s="52"/>
      <c r="F437" s="48"/>
    </row>
    <row r="438" spans="1:6">
      <c r="A438" s="49"/>
      <c r="B438" s="50"/>
      <c r="C438" s="51"/>
      <c r="D438" s="51"/>
      <c r="E438" s="52"/>
      <c r="F438" s="48"/>
    </row>
    <row r="439" spans="1:6">
      <c r="A439" s="49"/>
      <c r="B439" s="50"/>
      <c r="C439" s="51"/>
      <c r="D439" s="51"/>
      <c r="E439" s="52"/>
      <c r="F439" s="48"/>
    </row>
    <row r="440" spans="1:6">
      <c r="A440" s="49"/>
      <c r="B440" s="50"/>
      <c r="C440" s="51"/>
      <c r="D440" s="51"/>
      <c r="E440" s="52"/>
      <c r="F440" s="48"/>
    </row>
    <row r="441" spans="1:6">
      <c r="A441" s="49"/>
      <c r="B441" s="50"/>
      <c r="C441" s="51"/>
      <c r="D441" s="51"/>
      <c r="E441" s="52"/>
      <c r="F441" s="48"/>
    </row>
    <row r="442" spans="1:6">
      <c r="A442" s="49"/>
      <c r="B442" s="50"/>
      <c r="C442" s="51"/>
      <c r="D442" s="51"/>
      <c r="E442" s="52"/>
      <c r="F442" s="48"/>
    </row>
    <row r="443" spans="1:6">
      <c r="A443" s="49"/>
      <c r="B443" s="50"/>
      <c r="C443" s="51"/>
      <c r="D443" s="51"/>
      <c r="E443" s="52"/>
      <c r="F443" s="48"/>
    </row>
    <row r="444" spans="1:6">
      <c r="A444" s="49"/>
      <c r="B444" s="50"/>
      <c r="C444" s="51"/>
      <c r="D444" s="51"/>
      <c r="E444" s="52"/>
      <c r="F444" s="48"/>
    </row>
    <row r="445" spans="1:6">
      <c r="A445" s="49"/>
      <c r="B445" s="50"/>
      <c r="C445" s="51"/>
      <c r="D445" s="51"/>
      <c r="E445" s="52"/>
      <c r="F445" s="48"/>
    </row>
    <row r="446" spans="1:6">
      <c r="A446" s="49"/>
      <c r="B446" s="50"/>
      <c r="C446" s="51"/>
      <c r="D446" s="51"/>
      <c r="E446" s="52"/>
      <c r="F446" s="48"/>
    </row>
    <row r="447" spans="1:6">
      <c r="A447" s="49"/>
      <c r="B447" s="50"/>
      <c r="C447" s="51"/>
      <c r="D447" s="51"/>
      <c r="E447" s="52"/>
      <c r="F447" s="48"/>
    </row>
    <row r="448" spans="1:6">
      <c r="A448" s="49"/>
      <c r="B448" s="50"/>
      <c r="C448" s="51"/>
      <c r="D448" s="51"/>
      <c r="E448" s="52"/>
      <c r="F448" s="48"/>
    </row>
    <row r="449" spans="1:6">
      <c r="A449" s="49"/>
      <c r="B449" s="50"/>
      <c r="C449" s="51"/>
      <c r="D449" s="51"/>
      <c r="E449" s="52"/>
      <c r="F449" s="48"/>
    </row>
    <row r="450" spans="1:6">
      <c r="A450" s="49"/>
      <c r="B450" s="50"/>
      <c r="C450" s="51"/>
      <c r="D450" s="51"/>
      <c r="E450" s="52"/>
      <c r="F450" s="48"/>
    </row>
    <row r="451" spans="1:6">
      <c r="A451" s="49"/>
      <c r="B451" s="50"/>
      <c r="C451" s="51"/>
      <c r="D451" s="51"/>
      <c r="E451" s="52"/>
      <c r="F451" s="48"/>
    </row>
    <row r="452" spans="1:6">
      <c r="A452" s="49"/>
      <c r="B452" s="50"/>
      <c r="C452" s="51"/>
      <c r="D452" s="51"/>
      <c r="E452" s="52"/>
      <c r="F452" s="48"/>
    </row>
    <row r="453" spans="1:6">
      <c r="A453" s="49"/>
      <c r="B453" s="50"/>
      <c r="C453" s="51"/>
      <c r="D453" s="51"/>
      <c r="E453" s="52"/>
      <c r="F453" s="48"/>
    </row>
    <row r="454" spans="1:6">
      <c r="A454" s="49"/>
      <c r="B454" s="50"/>
      <c r="C454" s="51"/>
      <c r="D454" s="51"/>
      <c r="E454" s="52"/>
      <c r="F454" s="48"/>
    </row>
    <row r="455" spans="1:6">
      <c r="A455" s="49"/>
      <c r="B455" s="50"/>
      <c r="C455" s="51"/>
      <c r="D455" s="51"/>
      <c r="E455" s="52"/>
      <c r="F455" s="48"/>
    </row>
    <row r="456" spans="1:6">
      <c r="A456" s="49"/>
      <c r="B456" s="50"/>
      <c r="C456" s="51"/>
      <c r="D456" s="51"/>
      <c r="E456" s="52"/>
      <c r="F456" s="48"/>
    </row>
    <row r="457" spans="1:6">
      <c r="A457" s="49"/>
      <c r="B457" s="50"/>
      <c r="C457" s="51"/>
      <c r="D457" s="51"/>
      <c r="E457" s="52"/>
      <c r="F457" s="48"/>
    </row>
    <row r="458" spans="1:6">
      <c r="A458" s="49"/>
      <c r="B458" s="50"/>
      <c r="C458" s="51"/>
      <c r="D458" s="51"/>
      <c r="E458" s="52"/>
      <c r="F458" s="48"/>
    </row>
    <row r="459" spans="1:6">
      <c r="A459" s="49"/>
      <c r="B459" s="50"/>
      <c r="C459" s="51"/>
      <c r="D459" s="51"/>
      <c r="E459" s="52"/>
      <c r="F459" s="48"/>
    </row>
    <row r="460" spans="1:6">
      <c r="A460" s="49"/>
      <c r="B460" s="50"/>
      <c r="C460" s="51"/>
      <c r="D460" s="51"/>
      <c r="E460" s="52"/>
      <c r="F460" s="48"/>
    </row>
    <row r="461" spans="1:6">
      <c r="A461" s="49"/>
      <c r="B461" s="50"/>
      <c r="C461" s="51"/>
      <c r="D461" s="51"/>
      <c r="E461" s="52"/>
      <c r="F461" s="48"/>
    </row>
    <row r="462" spans="1:6">
      <c r="A462" s="49"/>
      <c r="B462" s="50"/>
      <c r="C462" s="51"/>
      <c r="D462" s="51"/>
      <c r="E462" s="52"/>
      <c r="F462" s="48"/>
    </row>
    <row r="463" spans="1:6">
      <c r="A463" s="49"/>
      <c r="B463" s="50"/>
      <c r="C463" s="51"/>
      <c r="D463" s="51"/>
      <c r="E463" s="52"/>
      <c r="F463" s="48"/>
    </row>
    <row r="464" spans="1:6">
      <c r="A464" s="49"/>
      <c r="B464" s="50"/>
      <c r="C464" s="51"/>
      <c r="D464" s="51"/>
      <c r="E464" s="52"/>
      <c r="F464" s="48"/>
    </row>
    <row r="465" spans="1:6">
      <c r="A465" s="49"/>
      <c r="B465" s="50"/>
      <c r="C465" s="51"/>
      <c r="D465" s="51"/>
      <c r="E465" s="52"/>
      <c r="F465" s="48"/>
    </row>
    <row r="466" spans="1:6">
      <c r="A466" s="49"/>
      <c r="B466" s="50"/>
      <c r="C466" s="51"/>
      <c r="D466" s="51"/>
      <c r="E466" s="52"/>
      <c r="F466" s="48"/>
    </row>
    <row r="467" spans="1:6">
      <c r="A467" s="49"/>
      <c r="B467" s="50"/>
      <c r="C467" s="51"/>
      <c r="D467" s="51"/>
      <c r="E467" s="52"/>
      <c r="F467" s="48"/>
    </row>
    <row r="468" spans="1:6">
      <c r="A468" s="49"/>
      <c r="B468" s="50"/>
      <c r="C468" s="51"/>
      <c r="D468" s="51"/>
      <c r="E468" s="52"/>
      <c r="F468" s="48"/>
    </row>
    <row r="469" spans="1:6">
      <c r="A469" s="49"/>
      <c r="B469" s="50"/>
      <c r="C469" s="51"/>
      <c r="D469" s="51"/>
      <c r="E469" s="52"/>
      <c r="F469" s="48"/>
    </row>
    <row r="470" spans="1:6">
      <c r="A470" s="49"/>
      <c r="B470" s="50"/>
      <c r="C470" s="51"/>
      <c r="D470" s="51"/>
      <c r="E470" s="52"/>
      <c r="F470" s="48"/>
    </row>
    <row r="471" spans="1:6">
      <c r="A471" s="49"/>
      <c r="B471" s="50"/>
      <c r="C471" s="51"/>
      <c r="D471" s="51"/>
      <c r="E471" s="52"/>
      <c r="F471" s="48"/>
    </row>
    <row r="472" spans="1:6">
      <c r="A472" s="49"/>
      <c r="B472" s="50"/>
      <c r="C472" s="51"/>
      <c r="D472" s="51"/>
      <c r="E472" s="52"/>
      <c r="F472" s="48"/>
    </row>
    <row r="473" spans="1:6">
      <c r="A473" s="49"/>
      <c r="B473" s="50"/>
      <c r="C473" s="51"/>
      <c r="D473" s="51"/>
      <c r="E473" s="52"/>
      <c r="F473" s="48"/>
    </row>
    <row r="474" spans="1:6">
      <c r="A474" s="49"/>
      <c r="B474" s="50"/>
      <c r="C474" s="51"/>
      <c r="D474" s="51"/>
      <c r="E474" s="52"/>
      <c r="F474" s="48"/>
    </row>
    <row r="475" spans="1:6">
      <c r="A475" s="49"/>
      <c r="B475" s="50"/>
      <c r="C475" s="51"/>
      <c r="D475" s="51"/>
      <c r="E475" s="52"/>
      <c r="F475" s="48"/>
    </row>
    <row r="476" spans="1:6">
      <c r="A476" s="49"/>
      <c r="B476" s="50"/>
      <c r="C476" s="51"/>
      <c r="D476" s="51"/>
      <c r="E476" s="52"/>
      <c r="F476" s="48"/>
    </row>
    <row r="477" spans="1:6">
      <c r="A477" s="49"/>
      <c r="B477" s="50"/>
      <c r="C477" s="51"/>
      <c r="D477" s="51"/>
      <c r="E477" s="52"/>
      <c r="F477" s="48"/>
    </row>
    <row r="478" spans="1:6">
      <c r="A478" s="49"/>
      <c r="B478" s="50"/>
      <c r="C478" s="51"/>
      <c r="D478" s="51"/>
      <c r="E478" s="52"/>
      <c r="F478" s="48"/>
    </row>
    <row r="479" spans="1:6">
      <c r="A479" s="49"/>
      <c r="B479" s="50"/>
      <c r="C479" s="51"/>
      <c r="D479" s="51"/>
      <c r="E479" s="52"/>
      <c r="F479" s="48"/>
    </row>
    <row r="480" spans="1:6">
      <c r="A480" s="49"/>
      <c r="B480" s="50"/>
      <c r="C480" s="51"/>
      <c r="D480" s="51"/>
      <c r="E480" s="52"/>
      <c r="F480" s="48"/>
    </row>
    <row r="481" spans="1:6">
      <c r="A481" s="49"/>
      <c r="B481" s="50"/>
      <c r="C481" s="51"/>
      <c r="D481" s="51"/>
      <c r="E481" s="52"/>
      <c r="F481" s="48"/>
    </row>
    <row r="482" spans="1:6">
      <c r="A482" s="49"/>
      <c r="B482" s="50"/>
      <c r="C482" s="51"/>
      <c r="D482" s="51"/>
      <c r="E482" s="52"/>
      <c r="F482" s="48"/>
    </row>
    <row r="483" spans="1:6">
      <c r="A483" s="49"/>
      <c r="B483" s="50"/>
      <c r="C483" s="51"/>
      <c r="D483" s="51"/>
      <c r="E483" s="52"/>
      <c r="F483" s="48"/>
    </row>
    <row r="484" spans="1:6">
      <c r="A484" s="49"/>
      <c r="B484" s="50"/>
      <c r="C484" s="51"/>
      <c r="D484" s="51"/>
      <c r="E484" s="52"/>
      <c r="F484" s="48"/>
    </row>
    <row r="485" spans="1:6">
      <c r="A485" s="49"/>
      <c r="B485" s="50"/>
      <c r="C485" s="51"/>
      <c r="D485" s="51"/>
      <c r="E485" s="52"/>
      <c r="F485" s="48"/>
    </row>
    <row r="486" spans="1:6">
      <c r="A486" s="49"/>
      <c r="B486" s="50"/>
      <c r="C486" s="51"/>
      <c r="D486" s="51"/>
      <c r="E486" s="52"/>
      <c r="F486" s="48"/>
    </row>
    <row r="487" spans="1:6">
      <c r="A487" s="49"/>
      <c r="B487" s="50"/>
      <c r="C487" s="51"/>
      <c r="D487" s="51"/>
      <c r="E487" s="52"/>
      <c r="F487" s="48"/>
    </row>
    <row r="488" spans="1:6">
      <c r="A488" s="49"/>
      <c r="B488" s="50"/>
      <c r="C488" s="51"/>
      <c r="D488" s="51"/>
      <c r="E488" s="52"/>
      <c r="F488" s="48"/>
    </row>
    <row r="489" spans="1:6">
      <c r="A489" s="49"/>
      <c r="B489" s="50"/>
      <c r="C489" s="51"/>
      <c r="D489" s="51"/>
      <c r="E489" s="52"/>
      <c r="F489" s="48"/>
    </row>
    <row r="490" spans="1:6">
      <c r="A490" s="49"/>
      <c r="B490" s="50"/>
      <c r="C490" s="51"/>
      <c r="D490" s="51"/>
      <c r="E490" s="52"/>
      <c r="F490" s="48"/>
    </row>
    <row r="491" spans="1:6">
      <c r="A491" s="49"/>
      <c r="B491" s="50"/>
      <c r="C491" s="51"/>
      <c r="D491" s="51"/>
      <c r="E491" s="52"/>
      <c r="F491" s="48"/>
    </row>
    <row r="492" spans="1:6">
      <c r="A492" s="49"/>
      <c r="B492" s="50"/>
      <c r="C492" s="51"/>
      <c r="D492" s="51"/>
      <c r="E492" s="52"/>
      <c r="F492" s="48"/>
    </row>
    <row r="493" spans="1:6">
      <c r="A493" s="49"/>
      <c r="B493" s="50"/>
      <c r="C493" s="51"/>
      <c r="D493" s="51"/>
      <c r="E493" s="52"/>
      <c r="F493" s="48"/>
    </row>
    <row r="494" spans="1:6">
      <c r="A494" s="49"/>
      <c r="B494" s="55"/>
      <c r="C494" s="51"/>
      <c r="D494" s="51"/>
      <c r="E494" s="52"/>
      <c r="F494" s="48"/>
    </row>
    <row r="495" spans="1:6">
      <c r="A495" s="49"/>
    </row>
    <row r="496" spans="1:6">
      <c r="A496" s="49"/>
    </row>
    <row r="497" spans="1:1">
      <c r="A497" s="49"/>
    </row>
    <row r="498" spans="1:1">
      <c r="A498" s="49"/>
    </row>
    <row r="499" spans="1:1">
      <c r="A499" s="49"/>
    </row>
    <row r="500" spans="1:1">
      <c r="A500" s="49"/>
    </row>
    <row r="501" spans="1:1">
      <c r="A501" s="49"/>
    </row>
  </sheetData>
  <sheetProtection algorithmName="SHA-512" hashValue="TDKvbAGRyZX8mvwamM6vchE4edqtyblfe0rBZ0zcx8iKg3+q0fDCXL3BjpC6pMEdh75Y1O/1ZtlLg4Tzv6n++A==" saltValue="fiuVDhI12gbWkhSn4HSyZw==" spinCount="100000" sheet="1" objects="1" scenarios="1"/>
  <phoneticPr fontId="2"/>
  <pageMargins left="0.7" right="0.7" top="0.75" bottom="0.75" header="0.3" footer="0.3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FFFF00"/>
  </sheetPr>
  <dimension ref="A1:M541"/>
  <sheetViews>
    <sheetView zoomScaleNormal="100" workbookViewId="0">
      <selection activeCell="C7" sqref="C7:C8"/>
    </sheetView>
  </sheetViews>
  <sheetFormatPr defaultRowHeight="18.75"/>
  <cols>
    <col min="1" max="1" width="13" style="56" bestFit="1" customWidth="1"/>
    <col min="2" max="2" width="30.25" style="38" bestFit="1" customWidth="1"/>
    <col min="3" max="3" width="12.5" style="38" bestFit="1" customWidth="1"/>
    <col min="4" max="4" width="12.5" style="38" customWidth="1"/>
    <col min="5" max="5" width="12.5" style="38" bestFit="1" customWidth="1"/>
    <col min="6" max="6" width="9" style="57"/>
    <col min="7" max="7" width="9" style="33"/>
    <col min="8" max="8" width="33.75" style="23" bestFit="1" customWidth="1"/>
    <col min="9" max="16384" width="9" style="23"/>
  </cols>
  <sheetData>
    <row r="1" spans="1:13">
      <c r="A1" s="36" t="s">
        <v>30</v>
      </c>
      <c r="B1" s="37"/>
      <c r="D1" s="39"/>
      <c r="E1" s="39" t="s">
        <v>126</v>
      </c>
      <c r="G1" s="33" t="s">
        <v>124</v>
      </c>
    </row>
    <row r="2" spans="1:13">
      <c r="A2" s="40" t="s">
        <v>27</v>
      </c>
      <c r="L2" s="31" t="s">
        <v>123</v>
      </c>
      <c r="M2" s="31"/>
    </row>
    <row r="3" spans="1:13">
      <c r="A3" s="43" t="s">
        <v>125</v>
      </c>
      <c r="I3" t="s">
        <v>120</v>
      </c>
      <c r="J3"/>
      <c r="L3" s="31"/>
      <c r="M3" s="31"/>
    </row>
    <row r="4" spans="1:13">
      <c r="A4" s="45" t="s">
        <v>0</v>
      </c>
      <c r="B4" s="46" t="s">
        <v>4</v>
      </c>
      <c r="C4" s="47" t="s">
        <v>2</v>
      </c>
      <c r="D4" s="47" t="s">
        <v>129</v>
      </c>
      <c r="E4" s="47" t="s">
        <v>28</v>
      </c>
      <c r="F4" s="49" t="s">
        <v>128</v>
      </c>
      <c r="H4" s="3" t="s">
        <v>4</v>
      </c>
      <c r="I4" s="95" t="s">
        <v>121</v>
      </c>
      <c r="J4" s="94" t="s">
        <v>122</v>
      </c>
      <c r="L4" s="31"/>
      <c r="M4" s="31"/>
    </row>
    <row r="5" spans="1:13">
      <c r="A5" s="49">
        <v>5001</v>
      </c>
      <c r="B5" s="102" t="s">
        <v>79</v>
      </c>
      <c r="C5" s="51">
        <v>86</v>
      </c>
      <c r="D5" s="51" t="s">
        <v>130</v>
      </c>
      <c r="E5" s="52" t="s">
        <v>29</v>
      </c>
      <c r="F5" s="58"/>
      <c r="H5" s="3" t="s">
        <v>78</v>
      </c>
      <c r="I5" s="3">
        <f>SUMIFS('施設リストA-1（直営）'!$J$9:$J$2750,'施設リストA-1（直営）'!$H$9:$H$2750,"撤去",'施設リストA-1（直営）'!$I$9:$I$2750,'（既設）調査結果'!H5)+SUMIFS('施設リストA-1（直営）'!$N$9:$N$2750,'施設リストA-1（直営）'!$L$9:$L$2750,"撤去",'施設リストA-1（直営）'!$M$9:$M$2750,'（既設）調査結果'!H5)+SUMIFS('施設リストA-1（直営）'!$R$9:$R$2750,'施設リストA-1（直営）'!$P$9:$P$2750,"撤去",'施設リストA-1（直営）'!$Q$9:$Q$2750,'（既設）調査結果'!H5)+SUMIFS('施設リストA-1（直営）'!$V$9:$V$2750,'施設リストA-1（直営）'!$T$9:$T$2750,"撤去",'施設リストA-1（直営）'!$U$9:$U$2750,'（既設）調査結果'!H5)+SUMIFS('施設リストA-1（直営）'!$Z$9:$Z$2750,'施設リストA-1（直営）'!$X$9:$X$2750,"撤去",'施設リストA-1（直営）'!$Y$9:$Y$2750,'（既設）調査結果'!H5)+SUMIFS('施設リストA-1（直営）'!$AD$9:$AD$2750,'施設リストA-1（直営）'!$AB$9:$AB$2750,"撤去",'施設リストA-1（直営）'!$AC$9:$AC$2750,'（既設）調査結果'!H5)+SUMIFS('施設リストA-1（直営）'!$AH$9:$AH$2750,'施設リストA-1（直営）'!$AF$9:$AF$2750,"撤去",'施設リストA-1（直営）'!$AG$9:$AG$2750,'（既設）調査結果'!H5)+SUMIFS('施設リストA-1（直営）'!$AL$9:$AL$2750,'施設リストA-1（直営）'!$AJ$9:$AJ$2750,"撤去",'施設リストA-1（直営）'!$AK$9:$AK$2750,'（既設）調査結果'!H5)+SUMIFS('施設リストA-1（直営）'!$AP$9:$AP$2750,'施設リストA-1（直営）'!$AN$9:$AN$2750,"撤去",'施設リストA-1（直営）'!$AO$9:$AO$2750,'（既設）調査結果'!H5)+SUMIFS('施設リストA-1（直営）'!$AT$9:$AT$2750,'施設リストA-1（直営）'!$AR$9:$AR$2750,"撤去",'施設リストA-1（直営）'!$AS$9:$AS$2750,'（既設）調査結果'!H5)</f>
        <v>2453</v>
      </c>
      <c r="J5" s="3">
        <f>I5</f>
        <v>2453</v>
      </c>
      <c r="L5" s="23" t="s">
        <v>201</v>
      </c>
    </row>
    <row r="6" spans="1:13">
      <c r="A6" s="49">
        <v>5002</v>
      </c>
      <c r="B6" s="102" t="s">
        <v>81</v>
      </c>
      <c r="C6" s="53">
        <v>70</v>
      </c>
      <c r="D6" s="53"/>
      <c r="E6" s="52" t="s">
        <v>29</v>
      </c>
      <c r="F6" s="58"/>
      <c r="H6" s="3" t="s">
        <v>80</v>
      </c>
      <c r="I6" s="3">
        <f>SUMIFS('施設リストA-1（直営）'!$J$9:$J$2750,'施設リストA-1（直営）'!$H$9:$H$2750,"撤去",'施設リストA-1（直営）'!$I$9:$I$2750,'（既設）調査結果'!H6)+SUMIFS('施設リストA-1（直営）'!$N$9:$N$2750,'施設リストA-1（直営）'!$L$9:$L$2750,"撤去",'施設リストA-1（直営）'!$M$9:$M$2750,'（既設）調査結果'!H6)+SUMIFS('施設リストA-1（直営）'!$R$9:$R$2750,'施設リストA-1（直営）'!$P$9:$P$2750,"撤去",'施設リストA-1（直営）'!$Q$9:$Q$2750,'（既設）調査結果'!H6)+SUMIFS('施設リストA-1（直営）'!$V$9:$V$2750,'施設リストA-1（直営）'!$T$9:$T$2750,"撤去",'施設リストA-1（直営）'!$U$9:$U$2750,'（既設）調査結果'!H6)+SUMIFS('施設リストA-1（直営）'!$Z$9:$Z$2750,'施設リストA-1（直営）'!$X$9:$X$2750,"撤去",'施設リストA-1（直営）'!$Y$9:$Y$2750,'（既設）調査結果'!H6)+SUMIFS('施設リストA-1（直営）'!$AD$9:$AD$2750,'施設リストA-1（直営）'!$AB$9:$AB$2750,"撤去",'施設リストA-1（直営）'!$AC$9:$AC$2750,'（既設）調査結果'!H6)+SUMIFS('施設リストA-1（直営）'!$AH$9:$AH$2750,'施設リストA-1（直営）'!$AF$9:$AF$2750,"撤去",'施設リストA-1（直営）'!$AG$9:$AG$2750,'（既設）調査結果'!H6)+SUMIFS('施設リストA-1（直営）'!$AL$9:$AL$2750,'施設リストA-1（直営）'!$AJ$9:$AJ$2750,"撤去",'施設リストA-1（直営）'!$AK$9:$AK$2750,'（既設）調査結果'!H6)+SUMIFS('施設リストA-1（直営）'!$AP$9:$AP$2750,'施設リストA-1（直営）'!$AN$9:$AN$2750,"撤去",'施設リストA-1（直営）'!$AO$9:$AO$2750,'（既設）調査結果'!H6)+SUMIFS('施設リストA-1（直営）'!$AT$9:$AT$2750,'施設リストA-1（直営）'!$AR$9:$AR$2750,"撤去",'施設リストA-1（直営）'!$AS$9:$AS$2750,'（既設）調査結果'!H6)</f>
        <v>0</v>
      </c>
      <c r="J6" s="3">
        <f t="shared" ref="J6:J59" si="0">I6</f>
        <v>0</v>
      </c>
    </row>
    <row r="7" spans="1:13">
      <c r="A7" s="49">
        <v>5003</v>
      </c>
      <c r="B7" s="102" t="s">
        <v>83</v>
      </c>
      <c r="C7" s="51">
        <v>86</v>
      </c>
      <c r="D7" s="51"/>
      <c r="E7" s="52" t="s">
        <v>29</v>
      </c>
      <c r="F7" s="58"/>
      <c r="H7" s="3" t="s">
        <v>82</v>
      </c>
      <c r="I7" s="3">
        <f>SUMIFS('施設リストA-1（直営）'!$J$9:$J$2750,'施設リストA-1（直営）'!$H$9:$H$2750,"撤去",'施設リストA-1（直営）'!$I$9:$I$2750,'（既設）調査結果'!H7)+SUMIFS('施設リストA-1（直営）'!$N$9:$N$2750,'施設リストA-1（直営）'!$L$9:$L$2750,"撤去",'施設リストA-1（直営）'!$M$9:$M$2750,'（既設）調査結果'!H7)+SUMIFS('施設リストA-1（直営）'!$R$9:$R$2750,'施設リストA-1（直営）'!$P$9:$P$2750,"撤去",'施設リストA-1（直営）'!$Q$9:$Q$2750,'（既設）調査結果'!H7)+SUMIFS('施設リストA-1（直営）'!$V$9:$V$2750,'施設リストA-1（直営）'!$T$9:$T$2750,"撤去",'施設リストA-1（直営）'!$U$9:$U$2750,'（既設）調査結果'!H7)+SUMIFS('施設リストA-1（直営）'!$Z$9:$Z$2750,'施設リストA-1（直営）'!$X$9:$X$2750,"撤去",'施設リストA-1（直営）'!$Y$9:$Y$2750,'（既設）調査結果'!H7)+SUMIFS('施設リストA-1（直営）'!$AD$9:$AD$2750,'施設リストA-1（直営）'!$AB$9:$AB$2750,"撤去",'施設リストA-1（直営）'!$AC$9:$AC$2750,'（既設）調査結果'!H7)+SUMIFS('施設リストA-1（直営）'!$AH$9:$AH$2750,'施設リストA-1（直営）'!$AF$9:$AF$2750,"撤去",'施設リストA-1（直営）'!$AG$9:$AG$2750,'（既設）調査結果'!H7)+SUMIFS('施設リストA-1（直営）'!$AL$9:$AL$2750,'施設リストA-1（直営）'!$AJ$9:$AJ$2750,"撤去",'施設リストA-1（直営）'!$AK$9:$AK$2750,'（既設）調査結果'!H7)+SUMIFS('施設リストA-1（直営）'!$AP$9:$AP$2750,'施設リストA-1（直営）'!$AN$9:$AN$2750,"撤去",'施設リストA-1（直営）'!$AO$9:$AO$2750,'（既設）調査結果'!H7)+SUMIFS('施設リストA-1（直営）'!$AT$9:$AT$2750,'施設リストA-1（直営）'!$AR$9:$AR$2750,"撤去",'施設リストA-1（直営）'!$AS$9:$AS$2750,'（既設）調査結果'!H7)</f>
        <v>6886</v>
      </c>
      <c r="J7" s="3">
        <f t="shared" si="0"/>
        <v>6886</v>
      </c>
    </row>
    <row r="8" spans="1:13">
      <c r="A8" s="49">
        <v>5004</v>
      </c>
      <c r="B8" s="102" t="s">
        <v>85</v>
      </c>
      <c r="C8" s="51">
        <v>70</v>
      </c>
      <c r="D8" s="51"/>
      <c r="E8" s="52" t="s">
        <v>29</v>
      </c>
      <c r="F8" s="58"/>
      <c r="H8" s="3" t="s">
        <v>84</v>
      </c>
      <c r="I8" s="3">
        <f>SUMIFS('施設リストA-1（直営）'!$J$9:$J$2750,'施設リストA-1（直営）'!$H$9:$H$2750,"撤去",'施設リストA-1（直営）'!$I$9:$I$2750,'（既設）調査結果'!H8)+SUMIFS('施設リストA-1（直営）'!$N$9:$N$2750,'施設リストA-1（直営）'!$L$9:$L$2750,"撤去",'施設リストA-1（直営）'!$M$9:$M$2750,'（既設）調査結果'!H8)+SUMIFS('施設リストA-1（直営）'!$R$9:$R$2750,'施設リストA-1（直営）'!$P$9:$P$2750,"撤去",'施設リストA-1（直営）'!$Q$9:$Q$2750,'（既設）調査結果'!H8)+SUMIFS('施設リストA-1（直営）'!$V$9:$V$2750,'施設リストA-1（直営）'!$T$9:$T$2750,"撤去",'施設リストA-1（直営）'!$U$9:$U$2750,'（既設）調査結果'!H8)+SUMIFS('施設リストA-1（直営）'!$Z$9:$Z$2750,'施設リストA-1（直営）'!$X$9:$X$2750,"撤去",'施設リストA-1（直営）'!$Y$9:$Y$2750,'（既設）調査結果'!H8)+SUMIFS('施設リストA-1（直営）'!$AD$9:$AD$2750,'施設リストA-1（直営）'!$AB$9:$AB$2750,"撤去",'施設リストA-1（直営）'!$AC$9:$AC$2750,'（既設）調査結果'!H8)+SUMIFS('施設リストA-1（直営）'!$AH$9:$AH$2750,'施設リストA-1（直営）'!$AF$9:$AF$2750,"撤去",'施設リストA-1（直営）'!$AG$9:$AG$2750,'（既設）調査結果'!H8)+SUMIFS('施設リストA-1（直営）'!$AL$9:$AL$2750,'施設リストA-1（直営）'!$AJ$9:$AJ$2750,"撤去",'施設リストA-1（直営）'!$AK$9:$AK$2750,'（既設）調査結果'!H8)+SUMIFS('施設リストA-1（直営）'!$AP$9:$AP$2750,'施設リストA-1（直営）'!$AN$9:$AN$2750,"撤去",'施設リストA-1（直営）'!$AO$9:$AO$2750,'（既設）調査結果'!H8)+SUMIFS('施設リストA-1（直営）'!$AT$9:$AT$2750,'施設リストA-1（直営）'!$AR$9:$AR$2750,"撤去",'施設リストA-1（直営）'!$AS$9:$AS$2750,'（既設）調査結果'!H8)</f>
        <v>0</v>
      </c>
      <c r="J8" s="3">
        <f t="shared" si="0"/>
        <v>0</v>
      </c>
    </row>
    <row r="9" spans="1:13">
      <c r="A9" s="49">
        <v>5005</v>
      </c>
      <c r="B9" s="102" t="s">
        <v>87</v>
      </c>
      <c r="C9" s="51">
        <v>86</v>
      </c>
      <c r="D9" s="51"/>
      <c r="E9" s="52" t="s">
        <v>29</v>
      </c>
      <c r="F9" s="58"/>
      <c r="H9" s="3" t="s">
        <v>86</v>
      </c>
      <c r="I9" s="3">
        <f>SUMIFS('施設リストA-1（直営）'!$J$9:$J$2750,'施設リストA-1（直営）'!$H$9:$H$2750,"撤去",'施設リストA-1（直営）'!$I$9:$I$2750,'（既設）調査結果'!H9)+SUMIFS('施設リストA-1（直営）'!$N$9:$N$2750,'施設リストA-1（直営）'!$L$9:$L$2750,"撤去",'施設リストA-1（直営）'!$M$9:$M$2750,'（既設）調査結果'!H9)+SUMIFS('施設リストA-1（直営）'!$R$9:$R$2750,'施設リストA-1（直営）'!$P$9:$P$2750,"撤去",'施設リストA-1（直営）'!$Q$9:$Q$2750,'（既設）調査結果'!H9)+SUMIFS('施設リストA-1（直営）'!$V$9:$V$2750,'施設リストA-1（直営）'!$T$9:$T$2750,"撤去",'施設リストA-1（直営）'!$U$9:$U$2750,'（既設）調査結果'!H9)+SUMIFS('施設リストA-1（直営）'!$Z$9:$Z$2750,'施設リストA-1（直営）'!$X$9:$X$2750,"撤去",'施設リストA-1（直営）'!$Y$9:$Y$2750,'（既設）調査結果'!H9)+SUMIFS('施設リストA-1（直営）'!$AD$9:$AD$2750,'施設リストA-1（直営）'!$AB$9:$AB$2750,"撤去",'施設リストA-1（直営）'!$AC$9:$AC$2750,'（既設）調査結果'!H9)+SUMIFS('施設リストA-1（直営）'!$AH$9:$AH$2750,'施設リストA-1（直営）'!$AF$9:$AF$2750,"撤去",'施設リストA-1（直営）'!$AG$9:$AG$2750,'（既設）調査結果'!H9)+SUMIFS('施設リストA-1（直営）'!$AL$9:$AL$2750,'施設リストA-1（直営）'!$AJ$9:$AJ$2750,"撤去",'施設リストA-1（直営）'!$AK$9:$AK$2750,'（既設）調査結果'!H9)+SUMIFS('施設リストA-1（直営）'!$AP$9:$AP$2750,'施設リストA-1（直営）'!$AN$9:$AN$2750,"撤去",'施設リストA-1（直営）'!$AO$9:$AO$2750,'（既設）調査結果'!H9)+SUMIFS('施設リストA-1（直営）'!$AT$9:$AT$2750,'施設リストA-1（直営）'!$AR$9:$AR$2750,"撤去",'施設リストA-1（直営）'!$AS$9:$AS$2750,'（既設）調査結果'!H9)</f>
        <v>0</v>
      </c>
      <c r="J9" s="3">
        <f t="shared" si="0"/>
        <v>0</v>
      </c>
    </row>
    <row r="10" spans="1:13">
      <c r="A10" s="49">
        <v>5006</v>
      </c>
      <c r="B10" s="102" t="s">
        <v>89</v>
      </c>
      <c r="C10" s="51">
        <v>70</v>
      </c>
      <c r="D10" s="51"/>
      <c r="E10" s="52" t="s">
        <v>29</v>
      </c>
      <c r="F10" s="58"/>
      <c r="H10" s="3" t="s">
        <v>88</v>
      </c>
      <c r="I10" s="3">
        <f>SUMIFS('施設リストA-1（直営）'!$J$9:$J$2750,'施設リストA-1（直営）'!$H$9:$H$2750,"撤去",'施設リストA-1（直営）'!$I$9:$I$2750,'（既設）調査結果'!H10)+SUMIFS('施設リストA-1（直営）'!$N$9:$N$2750,'施設リストA-1（直営）'!$L$9:$L$2750,"撤去",'施設リストA-1（直営）'!$M$9:$M$2750,'（既設）調査結果'!H10)+SUMIFS('施設リストA-1（直営）'!$R$9:$R$2750,'施設リストA-1（直営）'!$P$9:$P$2750,"撤去",'施設リストA-1（直営）'!$Q$9:$Q$2750,'（既設）調査結果'!H10)+SUMIFS('施設リストA-1（直営）'!$V$9:$V$2750,'施設リストA-1（直営）'!$T$9:$T$2750,"撤去",'施設リストA-1（直営）'!$U$9:$U$2750,'（既設）調査結果'!H10)+SUMIFS('施設リストA-1（直営）'!$Z$9:$Z$2750,'施設リストA-1（直営）'!$X$9:$X$2750,"撤去",'施設リストA-1（直営）'!$Y$9:$Y$2750,'（既設）調査結果'!H10)+SUMIFS('施設リストA-1（直営）'!$AD$9:$AD$2750,'施設リストA-1（直営）'!$AB$9:$AB$2750,"撤去",'施設リストA-1（直営）'!$AC$9:$AC$2750,'（既設）調査結果'!H10)+SUMIFS('施設リストA-1（直営）'!$AH$9:$AH$2750,'施設リストA-1（直営）'!$AF$9:$AF$2750,"撤去",'施設リストA-1（直営）'!$AG$9:$AG$2750,'（既設）調査結果'!H10)+SUMIFS('施設リストA-1（直営）'!$AL$9:$AL$2750,'施設リストA-1（直営）'!$AJ$9:$AJ$2750,"撤去",'施設リストA-1（直営）'!$AK$9:$AK$2750,'（既設）調査結果'!H10)+SUMIFS('施設リストA-1（直営）'!$AP$9:$AP$2750,'施設リストA-1（直営）'!$AN$9:$AN$2750,"撤去",'施設リストA-1（直営）'!$AO$9:$AO$2750,'（既設）調査結果'!H10)+SUMIFS('施設リストA-1（直営）'!$AT$9:$AT$2750,'施設リストA-1（直営）'!$AR$9:$AR$2750,"撤去",'施設リストA-1（直営）'!$AS$9:$AS$2750,'（既設）調査結果'!H10)</f>
        <v>0</v>
      </c>
      <c r="J10" s="3">
        <f t="shared" si="0"/>
        <v>0</v>
      </c>
    </row>
    <row r="11" spans="1:13">
      <c r="A11" s="49">
        <v>5007</v>
      </c>
      <c r="B11" s="102" t="s">
        <v>91</v>
      </c>
      <c r="C11" s="51">
        <v>86</v>
      </c>
      <c r="D11" s="51"/>
      <c r="E11" s="52" t="s">
        <v>29</v>
      </c>
      <c r="F11" s="58"/>
      <c r="H11" s="3" t="s">
        <v>90</v>
      </c>
      <c r="I11" s="3">
        <f>SUMIFS('施設リストA-1（直営）'!$J$9:$J$2750,'施設リストA-1（直営）'!$H$9:$H$2750,"撤去",'施設リストA-1（直営）'!$I$9:$I$2750,'（既設）調査結果'!H11)+SUMIFS('施設リストA-1（直営）'!$N$9:$N$2750,'施設リストA-1（直営）'!$L$9:$L$2750,"撤去",'施設リストA-1（直営）'!$M$9:$M$2750,'（既設）調査結果'!H11)+SUMIFS('施設リストA-1（直営）'!$R$9:$R$2750,'施設リストA-1（直営）'!$P$9:$P$2750,"撤去",'施設リストA-1（直営）'!$Q$9:$Q$2750,'（既設）調査結果'!H11)+SUMIFS('施設リストA-1（直営）'!$V$9:$V$2750,'施設リストA-1（直営）'!$T$9:$T$2750,"撤去",'施設リストA-1（直営）'!$U$9:$U$2750,'（既設）調査結果'!H11)+SUMIFS('施設リストA-1（直営）'!$Z$9:$Z$2750,'施設リストA-1（直営）'!$X$9:$X$2750,"撤去",'施設リストA-1（直営）'!$Y$9:$Y$2750,'（既設）調査結果'!H11)+SUMIFS('施設リストA-1（直営）'!$AD$9:$AD$2750,'施設リストA-1（直営）'!$AB$9:$AB$2750,"撤去",'施設リストA-1（直営）'!$AC$9:$AC$2750,'（既設）調査結果'!H11)+SUMIFS('施設リストA-1（直営）'!$AH$9:$AH$2750,'施設リストA-1（直営）'!$AF$9:$AF$2750,"撤去",'施設リストA-1（直営）'!$AG$9:$AG$2750,'（既設）調査結果'!H11)+SUMIFS('施設リストA-1（直営）'!$AL$9:$AL$2750,'施設リストA-1（直営）'!$AJ$9:$AJ$2750,"撤去",'施設リストA-1（直営）'!$AK$9:$AK$2750,'（既設）調査結果'!H11)+SUMIFS('施設リストA-1（直営）'!$AP$9:$AP$2750,'施設リストA-1（直営）'!$AN$9:$AN$2750,"撤去",'施設リストA-1（直営）'!$AO$9:$AO$2750,'（既設）調査結果'!H11)+SUMIFS('施設リストA-1（直営）'!$AT$9:$AT$2750,'施設リストA-1（直営）'!$AR$9:$AR$2750,"撤去",'施設リストA-1（直営）'!$AS$9:$AS$2750,'（既設）調査結果'!H11)</f>
        <v>0</v>
      </c>
      <c r="J11" s="3">
        <f t="shared" si="0"/>
        <v>0</v>
      </c>
    </row>
    <row r="12" spans="1:13">
      <c r="A12" s="49">
        <v>5008</v>
      </c>
      <c r="B12" s="102" t="s">
        <v>93</v>
      </c>
      <c r="C12" s="51">
        <v>70</v>
      </c>
      <c r="D12" s="51"/>
      <c r="E12" s="52" t="s">
        <v>29</v>
      </c>
      <c r="F12" s="58"/>
      <c r="H12" s="3" t="s">
        <v>92</v>
      </c>
      <c r="I12" s="3">
        <f>SUMIFS('施設リストA-1（直営）'!$J$9:$J$2750,'施設リストA-1（直営）'!$H$9:$H$2750,"撤去",'施設リストA-1（直営）'!$I$9:$I$2750,'（既設）調査結果'!H12)+SUMIFS('施設リストA-1（直営）'!$N$9:$N$2750,'施設リストA-1（直営）'!$L$9:$L$2750,"撤去",'施設リストA-1（直営）'!$M$9:$M$2750,'（既設）調査結果'!H12)+SUMIFS('施設リストA-1（直営）'!$R$9:$R$2750,'施設リストA-1（直営）'!$P$9:$P$2750,"撤去",'施設リストA-1（直営）'!$Q$9:$Q$2750,'（既設）調査結果'!H12)+SUMIFS('施設リストA-1（直営）'!$V$9:$V$2750,'施設リストA-1（直営）'!$T$9:$T$2750,"撤去",'施設リストA-1（直営）'!$U$9:$U$2750,'（既設）調査結果'!H12)+SUMIFS('施設リストA-1（直営）'!$Z$9:$Z$2750,'施設リストA-1（直営）'!$X$9:$X$2750,"撤去",'施設リストA-1（直営）'!$Y$9:$Y$2750,'（既設）調査結果'!H12)+SUMIFS('施設リストA-1（直営）'!$AD$9:$AD$2750,'施設リストA-1（直営）'!$AB$9:$AB$2750,"撤去",'施設リストA-1（直営）'!$AC$9:$AC$2750,'（既設）調査結果'!H12)+SUMIFS('施設リストA-1（直営）'!$AH$9:$AH$2750,'施設リストA-1（直営）'!$AF$9:$AF$2750,"撤去",'施設リストA-1（直営）'!$AG$9:$AG$2750,'（既設）調査結果'!H12)+SUMIFS('施設リストA-1（直営）'!$AL$9:$AL$2750,'施設リストA-1（直営）'!$AJ$9:$AJ$2750,"撤去",'施設リストA-1（直営）'!$AK$9:$AK$2750,'（既設）調査結果'!H12)+SUMIFS('施設リストA-1（直営）'!$AP$9:$AP$2750,'施設リストA-1（直営）'!$AN$9:$AN$2750,"撤去",'施設リストA-1（直営）'!$AO$9:$AO$2750,'（既設）調査結果'!H12)+SUMIFS('施設リストA-1（直営）'!$AT$9:$AT$2750,'施設リストA-1（直営）'!$AR$9:$AR$2750,"撤去",'施設リストA-1（直営）'!$AS$9:$AS$2750,'（既設）調査結果'!H12)</f>
        <v>0</v>
      </c>
      <c r="J12" s="3">
        <f t="shared" si="0"/>
        <v>0</v>
      </c>
    </row>
    <row r="13" spans="1:13">
      <c r="A13" s="49">
        <v>5009</v>
      </c>
      <c r="B13" s="102" t="s">
        <v>95</v>
      </c>
      <c r="C13" s="51">
        <v>45</v>
      </c>
      <c r="D13" s="51"/>
      <c r="E13" s="52" t="s">
        <v>29</v>
      </c>
      <c r="F13" s="58"/>
      <c r="H13" s="3" t="s">
        <v>94</v>
      </c>
      <c r="I13" s="3">
        <f>SUMIFS('施設リストA-1（直営）'!$J$9:$J$2750,'施設リストA-1（直営）'!$H$9:$H$2750,"撤去",'施設リストA-1（直営）'!$I$9:$I$2750,'（既設）調査結果'!H13)+SUMIFS('施設リストA-1（直営）'!$N$9:$N$2750,'施設リストA-1（直営）'!$L$9:$L$2750,"撤去",'施設リストA-1（直営）'!$M$9:$M$2750,'（既設）調査結果'!H13)+SUMIFS('施設リストA-1（直営）'!$R$9:$R$2750,'施設リストA-1（直営）'!$P$9:$P$2750,"撤去",'施設リストA-1（直営）'!$Q$9:$Q$2750,'（既設）調査結果'!H13)+SUMIFS('施設リストA-1（直営）'!$V$9:$V$2750,'施設リストA-1（直営）'!$T$9:$T$2750,"撤去",'施設リストA-1（直営）'!$U$9:$U$2750,'（既設）調査結果'!H13)+SUMIFS('施設リストA-1（直営）'!$Z$9:$Z$2750,'施設リストA-1（直営）'!$X$9:$X$2750,"撤去",'施設リストA-1（直営）'!$Y$9:$Y$2750,'（既設）調査結果'!H13)+SUMIFS('施設リストA-1（直営）'!$AD$9:$AD$2750,'施設リストA-1（直営）'!$AB$9:$AB$2750,"撤去",'施設リストA-1（直営）'!$AC$9:$AC$2750,'（既設）調査結果'!H13)+SUMIFS('施設リストA-1（直営）'!$AH$9:$AH$2750,'施設リストA-1（直営）'!$AF$9:$AF$2750,"撤去",'施設リストA-1（直営）'!$AG$9:$AG$2750,'（既設）調査結果'!H13)+SUMIFS('施設リストA-1（直営）'!$AL$9:$AL$2750,'施設リストA-1（直営）'!$AJ$9:$AJ$2750,"撤去",'施設リストA-1（直営）'!$AK$9:$AK$2750,'（既設）調査結果'!H13)+SUMIFS('施設リストA-1（直営）'!$AP$9:$AP$2750,'施設リストA-1（直営）'!$AN$9:$AN$2750,"撤去",'施設リストA-1（直営）'!$AO$9:$AO$2750,'（既設）調査結果'!H13)+SUMIFS('施設リストA-1（直営）'!$AT$9:$AT$2750,'施設リストA-1（直営）'!$AR$9:$AR$2750,"撤去",'施設リストA-1（直営）'!$AS$9:$AS$2750,'（既設）調査結果'!H13)</f>
        <v>330</v>
      </c>
      <c r="J13" s="3">
        <f t="shared" si="0"/>
        <v>330</v>
      </c>
    </row>
    <row r="14" spans="1:13">
      <c r="A14" s="49">
        <v>5010</v>
      </c>
      <c r="B14" s="102" t="s">
        <v>97</v>
      </c>
      <c r="C14" s="51">
        <v>35</v>
      </c>
      <c r="D14" s="51"/>
      <c r="E14" s="52" t="s">
        <v>29</v>
      </c>
      <c r="F14" s="58"/>
      <c r="H14" s="3" t="s">
        <v>96</v>
      </c>
      <c r="I14" s="3">
        <f>SUMIFS('施設リストA-1（直営）'!$J$9:$J$2750,'施設リストA-1（直営）'!$H$9:$H$2750,"撤去",'施設リストA-1（直営）'!$I$9:$I$2750,'（既設）調査結果'!H14)+SUMIFS('施設リストA-1（直営）'!$N$9:$N$2750,'施設リストA-1（直営）'!$L$9:$L$2750,"撤去",'施設リストA-1（直営）'!$M$9:$M$2750,'（既設）調査結果'!H14)+SUMIFS('施設リストA-1（直営）'!$R$9:$R$2750,'施設リストA-1（直営）'!$P$9:$P$2750,"撤去",'施設リストA-1（直営）'!$Q$9:$Q$2750,'（既設）調査結果'!H14)+SUMIFS('施設リストA-1（直営）'!$V$9:$V$2750,'施設リストA-1（直営）'!$T$9:$T$2750,"撤去",'施設リストA-1（直営）'!$U$9:$U$2750,'（既設）調査結果'!H14)+SUMIFS('施設リストA-1（直営）'!$Z$9:$Z$2750,'施設リストA-1（直営）'!$X$9:$X$2750,"撤去",'施設リストA-1（直営）'!$Y$9:$Y$2750,'（既設）調査結果'!H14)+SUMIFS('施設リストA-1（直営）'!$AD$9:$AD$2750,'施設リストA-1（直営）'!$AB$9:$AB$2750,"撤去",'施設リストA-1（直営）'!$AC$9:$AC$2750,'（既設）調査結果'!H14)+SUMIFS('施設リストA-1（直営）'!$AH$9:$AH$2750,'施設リストA-1（直営）'!$AF$9:$AF$2750,"撤去",'施設リストA-1（直営）'!$AG$9:$AG$2750,'（既設）調査結果'!H14)+SUMIFS('施設リストA-1（直営）'!$AL$9:$AL$2750,'施設リストA-1（直営）'!$AJ$9:$AJ$2750,"撤去",'施設リストA-1（直営）'!$AK$9:$AK$2750,'（既設）調査結果'!H14)+SUMIFS('施設リストA-1（直営）'!$AP$9:$AP$2750,'施設リストA-1（直営）'!$AN$9:$AN$2750,"撤去",'施設リストA-1（直営）'!$AO$9:$AO$2750,'（既設）調査結果'!H14)+SUMIFS('施設リストA-1（直営）'!$AT$9:$AT$2750,'施設リストA-1（直営）'!$AR$9:$AR$2750,"撤去",'施設リストA-1（直営）'!$AS$9:$AS$2750,'（既設）調査結果'!H14)</f>
        <v>0</v>
      </c>
      <c r="J14" s="3">
        <f t="shared" si="0"/>
        <v>0</v>
      </c>
    </row>
    <row r="15" spans="1:13">
      <c r="A15" s="49">
        <v>5011</v>
      </c>
      <c r="B15" s="102" t="s">
        <v>99</v>
      </c>
      <c r="C15" s="51">
        <v>45</v>
      </c>
      <c r="D15" s="51"/>
      <c r="E15" s="52" t="s">
        <v>29</v>
      </c>
      <c r="F15" s="58"/>
      <c r="H15" s="3" t="s">
        <v>98</v>
      </c>
      <c r="I15" s="3">
        <f>SUMIFS('施設リストA-1（直営）'!$J$9:$J$2750,'施設リストA-1（直営）'!$H$9:$H$2750,"撤去",'施設リストA-1（直営）'!$I$9:$I$2750,'（既設）調査結果'!H15)+SUMIFS('施設リストA-1（直営）'!$N$9:$N$2750,'施設リストA-1（直営）'!$L$9:$L$2750,"撤去",'施設リストA-1（直営）'!$M$9:$M$2750,'（既設）調査結果'!H15)+SUMIFS('施設リストA-1（直営）'!$R$9:$R$2750,'施設リストA-1（直営）'!$P$9:$P$2750,"撤去",'施設リストA-1（直営）'!$Q$9:$Q$2750,'（既設）調査結果'!H15)+SUMIFS('施設リストA-1（直営）'!$V$9:$V$2750,'施設リストA-1（直営）'!$T$9:$T$2750,"撤去",'施設リストA-1（直営）'!$U$9:$U$2750,'（既設）調査結果'!H15)+SUMIFS('施設リストA-1（直営）'!$Z$9:$Z$2750,'施設リストA-1（直営）'!$X$9:$X$2750,"撤去",'施設リストA-1（直営）'!$Y$9:$Y$2750,'（既設）調査結果'!H15)+SUMIFS('施設リストA-1（直営）'!$AD$9:$AD$2750,'施設リストA-1（直営）'!$AB$9:$AB$2750,"撤去",'施設リストA-1（直営）'!$AC$9:$AC$2750,'（既設）調査結果'!H15)+SUMIFS('施設リストA-1（直営）'!$AH$9:$AH$2750,'施設リストA-1（直営）'!$AF$9:$AF$2750,"撤去",'施設リストA-1（直営）'!$AG$9:$AG$2750,'（既設）調査結果'!H15)+SUMIFS('施設リストA-1（直営）'!$AL$9:$AL$2750,'施設リストA-1（直営）'!$AJ$9:$AJ$2750,"撤去",'施設リストA-1（直営）'!$AK$9:$AK$2750,'（既設）調査結果'!H15)+SUMIFS('施設リストA-1（直営）'!$AP$9:$AP$2750,'施設リストA-1（直営）'!$AN$9:$AN$2750,"撤去",'施設リストA-1（直営）'!$AO$9:$AO$2750,'（既設）調査結果'!H15)+SUMIFS('施設リストA-1（直営）'!$AT$9:$AT$2750,'施設リストA-1（直営）'!$AR$9:$AR$2750,"撤去",'施設リストA-1（直営）'!$AS$9:$AS$2750,'（既設）調査結果'!H15)</f>
        <v>1248</v>
      </c>
      <c r="J15" s="3">
        <f t="shared" si="0"/>
        <v>1248</v>
      </c>
    </row>
    <row r="16" spans="1:13">
      <c r="A16" s="49">
        <v>5012</v>
      </c>
      <c r="B16" s="102" t="s">
        <v>101</v>
      </c>
      <c r="C16" s="51">
        <v>35</v>
      </c>
      <c r="D16" s="51"/>
      <c r="E16" s="52" t="s">
        <v>29</v>
      </c>
      <c r="F16" s="58"/>
      <c r="H16" s="3" t="s">
        <v>100</v>
      </c>
      <c r="I16" s="3">
        <f>SUMIFS('施設リストA-1（直営）'!$J$9:$J$2750,'施設リストA-1（直営）'!$H$9:$H$2750,"撤去",'施設リストA-1（直営）'!$I$9:$I$2750,'（既設）調査結果'!H16)+SUMIFS('施設リストA-1（直営）'!$N$9:$N$2750,'施設リストA-1（直営）'!$L$9:$L$2750,"撤去",'施設リストA-1（直営）'!$M$9:$M$2750,'（既設）調査結果'!H16)+SUMIFS('施設リストA-1（直営）'!$R$9:$R$2750,'施設リストA-1（直営）'!$P$9:$P$2750,"撤去",'施設リストA-1（直営）'!$Q$9:$Q$2750,'（既設）調査結果'!H16)+SUMIFS('施設リストA-1（直営）'!$V$9:$V$2750,'施設リストA-1（直営）'!$T$9:$T$2750,"撤去",'施設リストA-1（直営）'!$U$9:$U$2750,'（既設）調査結果'!H16)+SUMIFS('施設リストA-1（直営）'!$Z$9:$Z$2750,'施設リストA-1（直営）'!$X$9:$X$2750,"撤去",'施設リストA-1（直営）'!$Y$9:$Y$2750,'（既設）調査結果'!H16)+SUMIFS('施設リストA-1（直営）'!$AD$9:$AD$2750,'施設リストA-1（直営）'!$AB$9:$AB$2750,"撤去",'施設リストA-1（直営）'!$AC$9:$AC$2750,'（既設）調査結果'!H16)+SUMIFS('施設リストA-1（直営）'!$AH$9:$AH$2750,'施設リストA-1（直営）'!$AF$9:$AF$2750,"撤去",'施設リストA-1（直営）'!$AG$9:$AG$2750,'（既設）調査結果'!H16)+SUMIFS('施設リストA-1（直営）'!$AL$9:$AL$2750,'施設リストA-1（直営）'!$AJ$9:$AJ$2750,"撤去",'施設リストA-1（直営）'!$AK$9:$AK$2750,'（既設）調査結果'!H16)+SUMIFS('施設リストA-1（直営）'!$AP$9:$AP$2750,'施設リストA-1（直営）'!$AN$9:$AN$2750,"撤去",'施設リストA-1（直営）'!$AO$9:$AO$2750,'（既設）調査結果'!H16)+SUMIFS('施設リストA-1（直営）'!$AT$9:$AT$2750,'施設リストA-1（直営）'!$AR$9:$AR$2750,"撤去",'施設リストA-1（直営）'!$AS$9:$AS$2750,'（既設）調査結果'!H16)</f>
        <v>0</v>
      </c>
      <c r="J16" s="3">
        <f t="shared" si="0"/>
        <v>0</v>
      </c>
    </row>
    <row r="17" spans="1:10">
      <c r="A17" s="49">
        <v>5013</v>
      </c>
      <c r="B17" s="102" t="s">
        <v>103</v>
      </c>
      <c r="C17" s="51">
        <v>46</v>
      </c>
      <c r="D17" s="51"/>
      <c r="E17" s="52" t="s">
        <v>29</v>
      </c>
      <c r="F17" s="58"/>
      <c r="H17" s="3" t="s">
        <v>102</v>
      </c>
      <c r="I17" s="3">
        <f>SUMIFS('施設リストA-1（直営）'!$J$9:$J$2750,'施設リストA-1（直営）'!$H$9:$H$2750,"撤去",'施設リストA-1（直営）'!$I$9:$I$2750,'（既設）調査結果'!H17)+SUMIFS('施設リストA-1（直営）'!$N$9:$N$2750,'施設リストA-1（直営）'!$L$9:$L$2750,"撤去",'施設リストA-1（直営）'!$M$9:$M$2750,'（既設）調査結果'!H17)+SUMIFS('施設リストA-1（直営）'!$R$9:$R$2750,'施設リストA-1（直営）'!$P$9:$P$2750,"撤去",'施設リストA-1（直営）'!$Q$9:$Q$2750,'（既設）調査結果'!H17)+SUMIFS('施設リストA-1（直営）'!$V$9:$V$2750,'施設リストA-1（直営）'!$T$9:$T$2750,"撤去",'施設リストA-1（直営）'!$U$9:$U$2750,'（既設）調査結果'!H17)+SUMIFS('施設リストA-1（直営）'!$Z$9:$Z$2750,'施設リストA-1（直営）'!$X$9:$X$2750,"撤去",'施設リストA-1（直営）'!$Y$9:$Y$2750,'（既設）調査結果'!H17)+SUMIFS('施設リストA-1（直営）'!$AD$9:$AD$2750,'施設リストA-1（直営）'!$AB$9:$AB$2750,"撤去",'施設リストA-1（直営）'!$AC$9:$AC$2750,'（既設）調査結果'!H17)+SUMIFS('施設リストA-1（直営）'!$AH$9:$AH$2750,'施設リストA-1（直営）'!$AF$9:$AF$2750,"撤去",'施設リストA-1（直営）'!$AG$9:$AG$2750,'（既設）調査結果'!H17)+SUMIFS('施設リストA-1（直営）'!$AL$9:$AL$2750,'施設リストA-1（直営）'!$AJ$9:$AJ$2750,"撤去",'施設リストA-1（直営）'!$AK$9:$AK$2750,'（既設）調査結果'!H17)+SUMIFS('施設リストA-1（直営）'!$AP$9:$AP$2750,'施設リストA-1（直営）'!$AN$9:$AN$2750,"撤去",'施設リストA-1（直営）'!$AO$9:$AO$2750,'（既設）調査結果'!H17)+SUMIFS('施設リストA-1（直営）'!$AT$9:$AT$2750,'施設リストA-1（直営）'!$AR$9:$AR$2750,"撤去",'施設リストA-1（直営）'!$AS$9:$AS$2750,'（既設）調査結果'!H17)</f>
        <v>264</v>
      </c>
      <c r="J17" s="3">
        <f t="shared" si="0"/>
        <v>264</v>
      </c>
    </row>
    <row r="18" spans="1:10">
      <c r="A18" s="49">
        <v>5014</v>
      </c>
      <c r="B18" s="102" t="s">
        <v>105</v>
      </c>
      <c r="C18" s="51">
        <v>35</v>
      </c>
      <c r="D18" s="51"/>
      <c r="E18" s="52" t="s">
        <v>29</v>
      </c>
      <c r="F18" s="58"/>
      <c r="H18" s="3" t="s">
        <v>104</v>
      </c>
      <c r="I18" s="3">
        <f>SUMIFS('施設リストA-1（直営）'!$J$9:$J$2750,'施設リストA-1（直営）'!$H$9:$H$2750,"撤去",'施設リストA-1（直営）'!$I$9:$I$2750,'（既設）調査結果'!H18)+SUMIFS('施設リストA-1（直営）'!$N$9:$N$2750,'施設リストA-1（直営）'!$L$9:$L$2750,"撤去",'施設リストA-1（直営）'!$M$9:$M$2750,'（既設）調査結果'!H18)+SUMIFS('施設リストA-1（直営）'!$R$9:$R$2750,'施設リストA-1（直営）'!$P$9:$P$2750,"撤去",'施設リストA-1（直営）'!$Q$9:$Q$2750,'（既設）調査結果'!H18)+SUMIFS('施設リストA-1（直営）'!$V$9:$V$2750,'施設リストA-1（直営）'!$T$9:$T$2750,"撤去",'施設リストA-1（直営）'!$U$9:$U$2750,'（既設）調査結果'!H18)+SUMIFS('施設リストA-1（直営）'!$Z$9:$Z$2750,'施設リストA-1（直営）'!$X$9:$X$2750,"撤去",'施設リストA-1（直営）'!$Y$9:$Y$2750,'（既設）調査結果'!H18)+SUMIFS('施設リストA-1（直営）'!$AD$9:$AD$2750,'施設リストA-1（直営）'!$AB$9:$AB$2750,"撤去",'施設リストA-1（直営）'!$AC$9:$AC$2750,'（既設）調査結果'!H18)+SUMIFS('施設リストA-1（直営）'!$AH$9:$AH$2750,'施設リストA-1（直営）'!$AF$9:$AF$2750,"撤去",'施設リストA-1（直営）'!$AG$9:$AG$2750,'（既設）調査結果'!H18)+SUMIFS('施設リストA-1（直営）'!$AL$9:$AL$2750,'施設リストA-1（直営）'!$AJ$9:$AJ$2750,"撤去",'施設リストA-1（直営）'!$AK$9:$AK$2750,'（既設）調査結果'!H18)+SUMIFS('施設リストA-1（直営）'!$AP$9:$AP$2750,'施設リストA-1（直営）'!$AN$9:$AN$2750,"撤去",'施設リストA-1（直営）'!$AO$9:$AO$2750,'（既設）調査結果'!H18)+SUMIFS('施設リストA-1（直営）'!$AT$9:$AT$2750,'施設リストA-1（直営）'!$AR$9:$AR$2750,"撤去",'施設リストA-1（直営）'!$AS$9:$AS$2750,'（既設）調査結果'!H18)</f>
        <v>0</v>
      </c>
      <c r="J18" s="3">
        <f t="shared" si="0"/>
        <v>0</v>
      </c>
    </row>
    <row r="19" spans="1:10">
      <c r="A19" s="49">
        <v>5015</v>
      </c>
      <c r="B19" s="102" t="s">
        <v>107</v>
      </c>
      <c r="C19" s="51">
        <v>23</v>
      </c>
      <c r="D19" s="51"/>
      <c r="E19" s="52" t="s">
        <v>29</v>
      </c>
      <c r="F19" s="58"/>
      <c r="H19" s="3" t="s">
        <v>106</v>
      </c>
      <c r="I19" s="3">
        <f>SUMIFS('施設リストA-1（直営）'!$J$9:$J$2750,'施設リストA-1（直営）'!$H$9:$H$2750,"撤去",'施設リストA-1（直営）'!$I$9:$I$2750,'（既設）調査結果'!H19)+SUMIFS('施設リストA-1（直営）'!$N$9:$N$2750,'施設リストA-1（直営）'!$L$9:$L$2750,"撤去",'施設リストA-1（直営）'!$M$9:$M$2750,'（既設）調査結果'!H19)+SUMIFS('施設リストA-1（直営）'!$R$9:$R$2750,'施設リストA-1（直営）'!$P$9:$P$2750,"撤去",'施設リストA-1（直営）'!$Q$9:$Q$2750,'（既設）調査結果'!H19)+SUMIFS('施設リストA-1（直営）'!$V$9:$V$2750,'施設リストA-1（直営）'!$T$9:$T$2750,"撤去",'施設リストA-1（直営）'!$U$9:$U$2750,'（既設）調査結果'!H19)+SUMIFS('施設リストA-1（直営）'!$Z$9:$Z$2750,'施設リストA-1（直営）'!$X$9:$X$2750,"撤去",'施設リストA-1（直営）'!$Y$9:$Y$2750,'（既設）調査結果'!H19)+SUMIFS('施設リストA-1（直営）'!$AD$9:$AD$2750,'施設リストA-1（直営）'!$AB$9:$AB$2750,"撤去",'施設リストA-1（直営）'!$AC$9:$AC$2750,'（既設）調査結果'!H19)+SUMIFS('施設リストA-1（直営）'!$AH$9:$AH$2750,'施設リストA-1（直営）'!$AF$9:$AF$2750,"撤去",'施設リストA-1（直営）'!$AG$9:$AG$2750,'（既設）調査結果'!H19)+SUMIFS('施設リストA-1（直営）'!$AL$9:$AL$2750,'施設リストA-1（直営）'!$AJ$9:$AJ$2750,"撤去",'施設リストA-1（直営）'!$AK$9:$AK$2750,'（既設）調査結果'!H19)+SUMIFS('施設リストA-1（直営）'!$AP$9:$AP$2750,'施設リストA-1（直営）'!$AN$9:$AN$2750,"撤去",'施設リストA-1（直営）'!$AO$9:$AO$2750,'（既設）調査結果'!H19)+SUMIFS('施設リストA-1（直営）'!$AT$9:$AT$2750,'施設リストA-1（直営）'!$AR$9:$AR$2750,"撤去",'施設リストA-1（直営）'!$AS$9:$AS$2750,'（既設）調査結果'!H19)</f>
        <v>252</v>
      </c>
      <c r="J19" s="3">
        <f t="shared" si="0"/>
        <v>252</v>
      </c>
    </row>
    <row r="20" spans="1:10">
      <c r="A20" s="49">
        <v>5016</v>
      </c>
      <c r="B20" s="102" t="s">
        <v>109</v>
      </c>
      <c r="C20" s="51">
        <v>18</v>
      </c>
      <c r="D20" s="51"/>
      <c r="E20" s="52" t="s">
        <v>29</v>
      </c>
      <c r="F20" s="58"/>
      <c r="H20" s="3" t="s">
        <v>108</v>
      </c>
      <c r="I20" s="3">
        <f>SUMIFS('施設リストA-1（直営）'!$J$9:$J$2750,'施設リストA-1（直営）'!$H$9:$H$2750,"撤去",'施設リストA-1（直営）'!$I$9:$I$2750,'（既設）調査結果'!H20)+SUMIFS('施設リストA-1（直営）'!$N$9:$N$2750,'施設リストA-1（直営）'!$L$9:$L$2750,"撤去",'施設リストA-1（直営）'!$M$9:$M$2750,'（既設）調査結果'!H20)+SUMIFS('施設リストA-1（直営）'!$R$9:$R$2750,'施設リストA-1（直営）'!$P$9:$P$2750,"撤去",'施設リストA-1（直営）'!$Q$9:$Q$2750,'（既設）調査結果'!H20)+SUMIFS('施設リストA-1（直営）'!$V$9:$V$2750,'施設リストA-1（直営）'!$T$9:$T$2750,"撤去",'施設リストA-1（直営）'!$U$9:$U$2750,'（既設）調査結果'!H20)+SUMIFS('施設リストA-1（直営）'!$Z$9:$Z$2750,'施設リストA-1（直営）'!$X$9:$X$2750,"撤去",'施設リストA-1（直営）'!$Y$9:$Y$2750,'（既設）調査結果'!H20)+SUMIFS('施設リストA-1（直営）'!$AD$9:$AD$2750,'施設リストA-1（直営）'!$AB$9:$AB$2750,"撤去",'施設リストA-1（直営）'!$AC$9:$AC$2750,'（既設）調査結果'!H20)+SUMIFS('施設リストA-1（直営）'!$AH$9:$AH$2750,'施設リストA-1（直営）'!$AF$9:$AF$2750,"撤去",'施設リストA-1（直営）'!$AG$9:$AG$2750,'（既設）調査結果'!H20)+SUMIFS('施設リストA-1（直営）'!$AL$9:$AL$2750,'施設リストA-1（直営）'!$AJ$9:$AJ$2750,"撤去",'施設リストA-1（直営）'!$AK$9:$AK$2750,'（既設）調査結果'!H20)+SUMIFS('施設リストA-1（直営）'!$AP$9:$AP$2750,'施設リストA-1（直営）'!$AN$9:$AN$2750,"撤去",'施設リストA-1（直営）'!$AO$9:$AO$2750,'（既設）調査結果'!H20)+SUMIFS('施設リストA-1（直営）'!$AT$9:$AT$2750,'施設リストA-1（直営）'!$AR$9:$AR$2750,"撤去",'施設リストA-1（直営）'!$AS$9:$AS$2750,'（既設）調査結果'!H20)</f>
        <v>0</v>
      </c>
      <c r="J20" s="3">
        <f t="shared" si="0"/>
        <v>0</v>
      </c>
    </row>
    <row r="21" spans="1:10">
      <c r="A21" s="49">
        <v>5017</v>
      </c>
      <c r="B21" s="102" t="s">
        <v>67</v>
      </c>
      <c r="C21" s="51">
        <v>120</v>
      </c>
      <c r="D21" s="51"/>
      <c r="E21" s="52" t="s">
        <v>29</v>
      </c>
      <c r="F21" s="58"/>
      <c r="H21" s="3" t="s">
        <v>67</v>
      </c>
      <c r="I21" s="3">
        <f>SUMIFS('施設リストA-1（直営）'!$J$9:$J$2750,'施設リストA-1（直営）'!$H$9:$H$2750,"撤去",'施設リストA-1（直営）'!$I$9:$I$2750,'（既設）調査結果'!H21)+SUMIFS('施設リストA-1（直営）'!$N$9:$N$2750,'施設リストA-1（直営）'!$L$9:$L$2750,"撤去",'施設リストA-1（直営）'!$M$9:$M$2750,'（既設）調査結果'!H21)+SUMIFS('施設リストA-1（直営）'!$R$9:$R$2750,'施設リストA-1（直営）'!$P$9:$P$2750,"撤去",'施設リストA-1（直営）'!$Q$9:$Q$2750,'（既設）調査結果'!H21)+SUMIFS('施設リストA-1（直営）'!$V$9:$V$2750,'施設リストA-1（直営）'!$T$9:$T$2750,"撤去",'施設リストA-1（直営）'!$U$9:$U$2750,'（既設）調査結果'!H21)+SUMIFS('施設リストA-1（直営）'!$Z$9:$Z$2750,'施設リストA-1（直営）'!$X$9:$X$2750,"撤去",'施設リストA-1（直営）'!$Y$9:$Y$2750,'（既設）調査結果'!H21)+SUMIFS('施設リストA-1（直営）'!$AD$9:$AD$2750,'施設リストA-1（直営）'!$AB$9:$AB$2750,"撤去",'施設リストA-1（直営）'!$AC$9:$AC$2750,'（既設）調査結果'!H21)+SUMIFS('施設リストA-1（直営）'!$AH$9:$AH$2750,'施設リストA-1（直営）'!$AF$9:$AF$2750,"撤去",'施設リストA-1（直営）'!$AG$9:$AG$2750,'（既設）調査結果'!H21)+SUMIFS('施設リストA-1（直営）'!$AL$9:$AL$2750,'施設リストA-1（直営）'!$AJ$9:$AJ$2750,"撤去",'施設リストA-1（直営）'!$AK$9:$AK$2750,'（既設）調査結果'!H21)+SUMIFS('施設リストA-1（直営）'!$AP$9:$AP$2750,'施設リストA-1（直営）'!$AN$9:$AN$2750,"撤去",'施設リストA-1（直営）'!$AO$9:$AO$2750,'（既設）調査結果'!H21)+SUMIFS('施設リストA-1（直営）'!$AT$9:$AT$2750,'施設リストA-1（直営）'!$AR$9:$AR$2750,"撤去",'施設リストA-1（直営）'!$AS$9:$AS$2750,'（既設）調査結果'!H21)</f>
        <v>265</v>
      </c>
      <c r="J21" s="3">
        <f t="shared" si="0"/>
        <v>265</v>
      </c>
    </row>
    <row r="22" spans="1:10">
      <c r="A22" s="49">
        <v>5018</v>
      </c>
      <c r="B22" s="102" t="s">
        <v>68</v>
      </c>
      <c r="C22" s="51">
        <v>165</v>
      </c>
      <c r="D22" s="51"/>
      <c r="E22" s="52" t="s">
        <v>29</v>
      </c>
      <c r="F22" s="58"/>
      <c r="H22" s="3" t="s">
        <v>68</v>
      </c>
      <c r="I22" s="3">
        <f>SUMIFS('施設リストA-1（直営）'!$J$9:$J$2750,'施設リストA-1（直営）'!$H$9:$H$2750,"撤去",'施設リストA-1（直営）'!$I$9:$I$2750,'（既設）調査結果'!H22)+SUMIFS('施設リストA-1（直営）'!$N$9:$N$2750,'施設リストA-1（直営）'!$L$9:$L$2750,"撤去",'施設リストA-1（直営）'!$M$9:$M$2750,'（既設）調査結果'!H22)+SUMIFS('施設リストA-1（直営）'!$R$9:$R$2750,'施設リストA-1（直営）'!$P$9:$P$2750,"撤去",'施設リストA-1（直営）'!$Q$9:$Q$2750,'（既設）調査結果'!H22)+SUMIFS('施設リストA-1（直営）'!$V$9:$V$2750,'施設リストA-1（直営）'!$T$9:$T$2750,"撤去",'施設リストA-1（直営）'!$U$9:$U$2750,'（既設）調査結果'!H22)+SUMIFS('施設リストA-1（直営）'!$Z$9:$Z$2750,'施設リストA-1（直営）'!$X$9:$X$2750,"撤去",'施設リストA-1（直営）'!$Y$9:$Y$2750,'（既設）調査結果'!H22)+SUMIFS('施設リストA-1（直営）'!$AD$9:$AD$2750,'施設リストA-1（直営）'!$AB$9:$AB$2750,"撤去",'施設リストA-1（直営）'!$AC$9:$AC$2750,'（既設）調査結果'!H22)+SUMIFS('施設リストA-1（直営）'!$AH$9:$AH$2750,'施設リストA-1（直営）'!$AF$9:$AF$2750,"撤去",'施設リストA-1（直営）'!$AG$9:$AG$2750,'（既設）調査結果'!H22)+SUMIFS('施設リストA-1（直営）'!$AL$9:$AL$2750,'施設リストA-1（直営）'!$AJ$9:$AJ$2750,"撤去",'施設リストA-1（直営）'!$AK$9:$AK$2750,'（既設）調査結果'!H22)+SUMIFS('施設リストA-1（直営）'!$AP$9:$AP$2750,'施設リストA-1（直営）'!$AN$9:$AN$2750,"撤去",'施設リストA-1（直営）'!$AO$9:$AO$2750,'（既設）調査結果'!H22)+SUMIFS('施設リストA-1（直営）'!$AT$9:$AT$2750,'施設リストA-1（直営）'!$AR$9:$AR$2750,"撤去",'施設リストA-1（直営）'!$AS$9:$AS$2750,'（既設）調査結果'!H22)</f>
        <v>87</v>
      </c>
      <c r="J22" s="3">
        <f t="shared" si="0"/>
        <v>87</v>
      </c>
    </row>
    <row r="23" spans="1:10">
      <c r="A23" s="49">
        <v>5019</v>
      </c>
      <c r="B23" s="102" t="s">
        <v>110</v>
      </c>
      <c r="C23" s="51">
        <v>60</v>
      </c>
      <c r="D23" s="51"/>
      <c r="E23" s="52" t="s">
        <v>29</v>
      </c>
      <c r="F23" s="58"/>
      <c r="H23" s="3" t="s">
        <v>110</v>
      </c>
      <c r="I23" s="3">
        <f>SUMIFS('施設リストA-1（直営）'!$J$9:$J$2750,'施設リストA-1（直営）'!$H$9:$H$2750,"撤去",'施設リストA-1（直営）'!$I$9:$I$2750,'（既設）調査結果'!H23)+SUMIFS('施設リストA-1（直営）'!$N$9:$N$2750,'施設リストA-1（直営）'!$L$9:$L$2750,"撤去",'施設リストA-1（直営）'!$M$9:$M$2750,'（既設）調査結果'!H23)+SUMIFS('施設リストA-1（直営）'!$R$9:$R$2750,'施設リストA-1（直営）'!$P$9:$P$2750,"撤去",'施設リストA-1（直営）'!$Q$9:$Q$2750,'（既設）調査結果'!H23)+SUMIFS('施設リストA-1（直営）'!$V$9:$V$2750,'施設リストA-1（直営）'!$T$9:$T$2750,"撤去",'施設リストA-1（直営）'!$U$9:$U$2750,'（既設）調査結果'!H23)+SUMIFS('施設リストA-1（直営）'!$Z$9:$Z$2750,'施設リストA-1（直営）'!$X$9:$X$2750,"撤去",'施設リストA-1（直営）'!$Y$9:$Y$2750,'（既設）調査結果'!H23)+SUMIFS('施設リストA-1（直営）'!$AD$9:$AD$2750,'施設リストA-1（直営）'!$AB$9:$AB$2750,"撤去",'施設リストA-1（直営）'!$AC$9:$AC$2750,'（既設）調査結果'!H23)+SUMIFS('施設リストA-1（直営）'!$AH$9:$AH$2750,'施設リストA-1（直営）'!$AF$9:$AF$2750,"撤去",'施設リストA-1（直営）'!$AG$9:$AG$2750,'（既設）調査結果'!H23)+SUMIFS('施設リストA-1（直営）'!$AL$9:$AL$2750,'施設リストA-1（直営）'!$AJ$9:$AJ$2750,"撤去",'施設リストA-1（直営）'!$AK$9:$AK$2750,'（既設）調査結果'!H23)+SUMIFS('施設リストA-1（直営）'!$AP$9:$AP$2750,'施設リストA-1（直営）'!$AN$9:$AN$2750,"撤去",'施設リストA-1（直営）'!$AO$9:$AO$2750,'（既設）調査結果'!H23)+SUMIFS('施設リストA-1（直営）'!$AT$9:$AT$2750,'施設リストA-1（直営）'!$AR$9:$AR$2750,"撤去",'施設リストA-1（直営）'!$AS$9:$AS$2750,'（既設）調査結果'!H23)</f>
        <v>82</v>
      </c>
      <c r="J23" s="3">
        <f t="shared" si="0"/>
        <v>82</v>
      </c>
    </row>
    <row r="24" spans="1:10">
      <c r="A24" s="49">
        <v>5020</v>
      </c>
      <c r="B24" s="102" t="s">
        <v>111</v>
      </c>
      <c r="C24" s="51">
        <v>12</v>
      </c>
      <c r="D24" s="51"/>
      <c r="E24" s="52" t="s">
        <v>29</v>
      </c>
      <c r="F24" s="58"/>
      <c r="H24" s="3" t="s">
        <v>111</v>
      </c>
      <c r="I24" s="3">
        <f>SUMIFS('施設リストA-1（直営）'!$J$9:$J$2750,'施設リストA-1（直営）'!$H$9:$H$2750,"撤去",'施設リストA-1（直営）'!$I$9:$I$2750,'（既設）調査結果'!H24)+SUMIFS('施設リストA-1（直営）'!$N$9:$N$2750,'施設リストA-1（直営）'!$L$9:$L$2750,"撤去",'施設リストA-1（直営）'!$M$9:$M$2750,'（既設）調査結果'!H24)+SUMIFS('施設リストA-1（直営）'!$R$9:$R$2750,'施設リストA-1（直営）'!$P$9:$P$2750,"撤去",'施設リストA-1（直営）'!$Q$9:$Q$2750,'（既設）調査結果'!H24)+SUMIFS('施設リストA-1（直営）'!$V$9:$V$2750,'施設リストA-1（直営）'!$T$9:$T$2750,"撤去",'施設リストA-1（直営）'!$U$9:$U$2750,'（既設）調査結果'!H24)+SUMIFS('施設リストA-1（直営）'!$Z$9:$Z$2750,'施設リストA-1（直営）'!$X$9:$X$2750,"撤去",'施設リストA-1（直営）'!$Y$9:$Y$2750,'（既設）調査結果'!H24)+SUMIFS('施設リストA-1（直営）'!$AD$9:$AD$2750,'施設リストA-1（直営）'!$AB$9:$AB$2750,"撤去",'施設リストA-1（直営）'!$AC$9:$AC$2750,'（既設）調査結果'!H24)+SUMIFS('施設リストA-1（直営）'!$AH$9:$AH$2750,'施設リストA-1（直営）'!$AF$9:$AF$2750,"撤去",'施設リストA-1（直営）'!$AG$9:$AG$2750,'（既設）調査結果'!H24)+SUMIFS('施設リストA-1（直営）'!$AL$9:$AL$2750,'施設リストA-1（直営）'!$AJ$9:$AJ$2750,"撤去",'施設リストA-1（直営）'!$AK$9:$AK$2750,'（既設）調査結果'!H24)+SUMIFS('施設リストA-1（直営）'!$AP$9:$AP$2750,'施設リストA-1（直営）'!$AN$9:$AN$2750,"撤去",'施設リストA-1（直営）'!$AO$9:$AO$2750,'（既設）調査結果'!H24)+SUMIFS('施設リストA-1（直営）'!$AT$9:$AT$2750,'施設リストA-1（直営）'!$AR$9:$AR$2750,"撤去",'施設リストA-1（直営）'!$AS$9:$AS$2750,'（既設）調査結果'!H24)</f>
        <v>551</v>
      </c>
      <c r="J24" s="3">
        <f t="shared" si="0"/>
        <v>551</v>
      </c>
    </row>
    <row r="25" spans="1:10">
      <c r="A25" s="49">
        <v>5021</v>
      </c>
      <c r="B25" s="102" t="s">
        <v>70</v>
      </c>
      <c r="C25" s="51">
        <v>15</v>
      </c>
      <c r="D25" s="51"/>
      <c r="E25" s="52" t="s">
        <v>29</v>
      </c>
      <c r="F25" s="58"/>
      <c r="H25" s="3" t="s">
        <v>70</v>
      </c>
      <c r="I25" s="3">
        <f>SUMIFS('施設リストA-1（直営）'!$J$9:$J$2750,'施設リストA-1（直営）'!$H$9:$H$2750,"撤去",'施設リストA-1（直営）'!$I$9:$I$2750,'（既設）調査結果'!H25)+SUMIFS('施設リストA-1（直営）'!$N$9:$N$2750,'施設リストA-1（直営）'!$L$9:$L$2750,"撤去",'施設リストA-1（直営）'!$M$9:$M$2750,'（既設）調査結果'!H25)+SUMIFS('施設リストA-1（直営）'!$R$9:$R$2750,'施設リストA-1（直営）'!$P$9:$P$2750,"撤去",'施設リストA-1（直営）'!$Q$9:$Q$2750,'（既設）調査結果'!H25)+SUMIFS('施設リストA-1（直営）'!$V$9:$V$2750,'施設リストA-1（直営）'!$T$9:$T$2750,"撤去",'施設リストA-1（直営）'!$U$9:$U$2750,'（既設）調査結果'!H25)+SUMIFS('施設リストA-1（直営）'!$Z$9:$Z$2750,'施設リストA-1（直営）'!$X$9:$X$2750,"撤去",'施設リストA-1（直営）'!$Y$9:$Y$2750,'（既設）調査結果'!H25)+SUMIFS('施設リストA-1（直営）'!$AD$9:$AD$2750,'施設リストA-1（直営）'!$AB$9:$AB$2750,"撤去",'施設リストA-1（直営）'!$AC$9:$AC$2750,'（既設）調査結果'!H25)+SUMIFS('施設リストA-1（直営）'!$AH$9:$AH$2750,'施設リストA-1（直営）'!$AF$9:$AF$2750,"撤去",'施設リストA-1（直営）'!$AG$9:$AG$2750,'（既設）調査結果'!H25)+SUMIFS('施設リストA-1（直営）'!$AL$9:$AL$2750,'施設リストA-1（直営）'!$AJ$9:$AJ$2750,"撤去",'施設リストA-1（直営）'!$AK$9:$AK$2750,'（既設）調査結果'!H25)+SUMIFS('施設リストA-1（直営）'!$AP$9:$AP$2750,'施設リストA-1（直営）'!$AN$9:$AN$2750,"撤去",'施設リストA-1（直営）'!$AO$9:$AO$2750,'（既設）調査結果'!H25)+SUMIFS('施設リストA-1（直営）'!$AT$9:$AT$2750,'施設リストA-1（直営）'!$AR$9:$AR$2750,"撤去",'施設リストA-1（直営）'!$AS$9:$AS$2750,'（既設）調査結果'!H25)</f>
        <v>11</v>
      </c>
      <c r="J25" s="3">
        <f t="shared" si="0"/>
        <v>11</v>
      </c>
    </row>
    <row r="26" spans="1:10">
      <c r="A26" s="49">
        <v>5022</v>
      </c>
      <c r="B26" s="102" t="s">
        <v>71</v>
      </c>
      <c r="C26" s="51">
        <v>24</v>
      </c>
      <c r="D26" s="51"/>
      <c r="E26" s="52" t="s">
        <v>29</v>
      </c>
      <c r="F26" s="58"/>
      <c r="H26" s="3" t="s">
        <v>71</v>
      </c>
      <c r="I26" s="3">
        <f>SUMIFS('施設リストA-1（直営）'!$J$9:$J$2750,'施設リストA-1（直営）'!$H$9:$H$2750,"撤去",'施設リストA-1（直営）'!$I$9:$I$2750,'（既設）調査結果'!H26)+SUMIFS('施設リストA-1（直営）'!$N$9:$N$2750,'施設リストA-1（直営）'!$L$9:$L$2750,"撤去",'施設リストA-1（直営）'!$M$9:$M$2750,'（既設）調査結果'!H26)+SUMIFS('施設リストA-1（直営）'!$R$9:$R$2750,'施設リストA-1（直営）'!$P$9:$P$2750,"撤去",'施設リストA-1（直営）'!$Q$9:$Q$2750,'（既設）調査結果'!H26)+SUMIFS('施設リストA-1（直営）'!$V$9:$V$2750,'施設リストA-1（直営）'!$T$9:$T$2750,"撤去",'施設リストA-1（直営）'!$U$9:$U$2750,'（既設）調査結果'!H26)+SUMIFS('施設リストA-1（直営）'!$Z$9:$Z$2750,'施設リストA-1（直営）'!$X$9:$X$2750,"撤去",'施設リストA-1（直営）'!$Y$9:$Y$2750,'（既設）調査結果'!H26)+SUMIFS('施設リストA-1（直営）'!$AD$9:$AD$2750,'施設リストA-1（直営）'!$AB$9:$AB$2750,"撤去",'施設リストA-1（直営）'!$AC$9:$AC$2750,'（既設）調査結果'!H26)+SUMIFS('施設リストA-1（直営）'!$AH$9:$AH$2750,'施設リストA-1（直営）'!$AF$9:$AF$2750,"撤去",'施設リストA-1（直営）'!$AG$9:$AG$2750,'（既設）調査結果'!H26)+SUMIFS('施設リストA-1（直営）'!$AL$9:$AL$2750,'施設リストA-1（直営）'!$AJ$9:$AJ$2750,"撤去",'施設リストA-1（直営）'!$AK$9:$AK$2750,'（既設）調査結果'!H26)+SUMIFS('施設リストA-1（直営）'!$AP$9:$AP$2750,'施設リストA-1（直営）'!$AN$9:$AN$2750,"撤去",'施設リストA-1（直営）'!$AO$9:$AO$2750,'（既設）調査結果'!H26)+SUMIFS('施設リストA-1（直営）'!$AT$9:$AT$2750,'施設リストA-1（直営）'!$AR$9:$AR$2750,"撤去",'施設リストA-1（直営）'!$AS$9:$AS$2750,'（既設）調査結果'!H26)</f>
        <v>61</v>
      </c>
      <c r="J26" s="3">
        <f t="shared" si="0"/>
        <v>61</v>
      </c>
    </row>
    <row r="27" spans="1:10">
      <c r="A27" s="49">
        <v>5023</v>
      </c>
      <c r="B27" s="102" t="s">
        <v>117</v>
      </c>
      <c r="C27" s="51">
        <v>86</v>
      </c>
      <c r="D27" s="51"/>
      <c r="E27" s="52" t="s">
        <v>29</v>
      </c>
      <c r="F27" s="58"/>
      <c r="H27" s="3" t="s">
        <v>117</v>
      </c>
      <c r="I27" s="3">
        <f>SUMIFS('施設リストA-1（直営）'!$J$9:$J$2750,'施設リストA-1（直営）'!$H$9:$H$2750,"撤去",'施設リストA-1（直営）'!$I$9:$I$2750,'（既設）調査結果'!H27)+SUMIFS('施設リストA-1（直営）'!$N$9:$N$2750,'施設リストA-1（直営）'!$L$9:$L$2750,"撤去",'施設リストA-1（直営）'!$M$9:$M$2750,'（既設）調査結果'!H27)+SUMIFS('施設リストA-1（直営）'!$R$9:$R$2750,'施設リストA-1（直営）'!$P$9:$P$2750,"撤去",'施設リストA-1（直営）'!$Q$9:$Q$2750,'（既設）調査結果'!H27)+SUMIFS('施設リストA-1（直営）'!$V$9:$V$2750,'施設リストA-1（直営）'!$T$9:$T$2750,"撤去",'施設リストA-1（直営）'!$U$9:$U$2750,'（既設）調査結果'!H27)+SUMIFS('施設リストA-1（直営）'!$Z$9:$Z$2750,'施設リストA-1（直営）'!$X$9:$X$2750,"撤去",'施設リストA-1（直営）'!$Y$9:$Y$2750,'（既設）調査結果'!H27)+SUMIFS('施設リストA-1（直営）'!$AD$9:$AD$2750,'施設リストA-1（直営）'!$AB$9:$AB$2750,"撤去",'施設リストA-1（直営）'!$AC$9:$AC$2750,'（既設）調査結果'!H27)+SUMIFS('施設リストA-1（直営）'!$AH$9:$AH$2750,'施設リストA-1（直営）'!$AF$9:$AF$2750,"撤去",'施設リストA-1（直営）'!$AG$9:$AG$2750,'（既設）調査結果'!H27)+SUMIFS('施設リストA-1（直営）'!$AL$9:$AL$2750,'施設リストA-1（直営）'!$AJ$9:$AJ$2750,"撤去",'施設リストA-1（直営）'!$AK$9:$AK$2750,'（既設）調査結果'!H27)+SUMIFS('施設リストA-1（直営）'!$AP$9:$AP$2750,'施設リストA-1（直営）'!$AN$9:$AN$2750,"撤去",'施設リストA-1（直営）'!$AO$9:$AO$2750,'（既設）調査結果'!H27)+SUMIFS('施設リストA-1（直営）'!$AT$9:$AT$2750,'施設リストA-1（直営）'!$AR$9:$AR$2750,"撤去",'施設リストA-1（直営）'!$AS$9:$AS$2750,'（既設）調査結果'!H27)</f>
        <v>22</v>
      </c>
      <c r="J27" s="3">
        <f t="shared" si="0"/>
        <v>22</v>
      </c>
    </row>
    <row r="28" spans="1:10">
      <c r="A28" s="49">
        <v>5024</v>
      </c>
      <c r="B28" s="102" t="s">
        <v>115</v>
      </c>
      <c r="C28" s="51">
        <v>86</v>
      </c>
      <c r="D28" s="51"/>
      <c r="E28" s="52" t="s">
        <v>29</v>
      </c>
      <c r="F28" s="58"/>
      <c r="H28" s="3" t="s">
        <v>115</v>
      </c>
      <c r="I28" s="3">
        <f>SUMIFS('施設リストA-1（直営）'!$J$9:$J$2750,'施設リストA-1（直営）'!$H$9:$H$2750,"撤去",'施設リストA-1（直営）'!$I$9:$I$2750,'（既設）調査結果'!H28)+SUMIFS('施設リストA-1（直営）'!$N$9:$N$2750,'施設リストA-1（直営）'!$L$9:$L$2750,"撤去",'施設リストA-1（直営）'!$M$9:$M$2750,'（既設）調査結果'!H28)+SUMIFS('施設リストA-1（直営）'!$R$9:$R$2750,'施設リストA-1（直営）'!$P$9:$P$2750,"撤去",'施設リストA-1（直営）'!$Q$9:$Q$2750,'（既設）調査結果'!H28)+SUMIFS('施設リストA-1（直営）'!$V$9:$V$2750,'施設リストA-1（直営）'!$T$9:$T$2750,"撤去",'施設リストA-1（直営）'!$U$9:$U$2750,'（既設）調査結果'!H28)+SUMIFS('施設リストA-1（直営）'!$Z$9:$Z$2750,'施設リストA-1（直営）'!$X$9:$X$2750,"撤去",'施設リストA-1（直営）'!$Y$9:$Y$2750,'（既設）調査結果'!H28)+SUMIFS('施設リストA-1（直営）'!$AD$9:$AD$2750,'施設リストA-1（直営）'!$AB$9:$AB$2750,"撤去",'施設リストA-1（直営）'!$AC$9:$AC$2750,'（既設）調査結果'!H28)+SUMIFS('施設リストA-1（直営）'!$AH$9:$AH$2750,'施設リストA-1（直営）'!$AF$9:$AF$2750,"撤去",'施設リストA-1（直営）'!$AG$9:$AG$2750,'（既設）調査結果'!H28)+SUMIFS('施設リストA-1（直営）'!$AL$9:$AL$2750,'施設リストA-1（直営）'!$AJ$9:$AJ$2750,"撤去",'施設リストA-1（直営）'!$AK$9:$AK$2750,'（既設）調査結果'!H28)+SUMIFS('施設リストA-1（直営）'!$AP$9:$AP$2750,'施設リストA-1（直営）'!$AN$9:$AN$2750,"撤去",'施設リストA-1（直営）'!$AO$9:$AO$2750,'（既設）調査結果'!H28)+SUMIFS('施設リストA-1（直営）'!$AT$9:$AT$2750,'施設リストA-1（直営）'!$AR$9:$AR$2750,"撤去",'施設リストA-1（直営）'!$AS$9:$AS$2750,'（既設）調査結果'!H28)</f>
        <v>11</v>
      </c>
      <c r="J28" s="3">
        <f t="shared" si="0"/>
        <v>11</v>
      </c>
    </row>
    <row r="29" spans="1:10">
      <c r="A29" s="49">
        <v>5025</v>
      </c>
      <c r="B29" s="102" t="s">
        <v>116</v>
      </c>
      <c r="C29" s="51">
        <v>45</v>
      </c>
      <c r="D29" s="51"/>
      <c r="E29" s="52" t="s">
        <v>29</v>
      </c>
      <c r="F29" s="58"/>
      <c r="H29" s="3" t="s">
        <v>116</v>
      </c>
      <c r="I29" s="3">
        <f>SUMIFS('施設リストA-1（直営）'!$J$9:$J$2750,'施設リストA-1（直営）'!$H$9:$H$2750,"撤去",'施設リストA-1（直営）'!$I$9:$I$2750,'（既設）調査結果'!H29)+SUMIFS('施設リストA-1（直営）'!$N$9:$N$2750,'施設リストA-1（直営）'!$L$9:$L$2750,"撤去",'施設リストA-1（直営）'!$M$9:$M$2750,'（既設）調査結果'!H29)+SUMIFS('施設リストA-1（直営）'!$R$9:$R$2750,'施設リストA-1（直営）'!$P$9:$P$2750,"撤去",'施設リストA-1（直営）'!$Q$9:$Q$2750,'（既設）調査結果'!H29)+SUMIFS('施設リストA-1（直営）'!$V$9:$V$2750,'施設リストA-1（直営）'!$T$9:$T$2750,"撤去",'施設リストA-1（直営）'!$U$9:$U$2750,'（既設）調査結果'!H29)+SUMIFS('施設リストA-1（直営）'!$Z$9:$Z$2750,'施設リストA-1（直営）'!$X$9:$X$2750,"撤去",'施設リストA-1（直営）'!$Y$9:$Y$2750,'（既設）調査結果'!H29)+SUMIFS('施設リストA-1（直営）'!$AD$9:$AD$2750,'施設リストA-1（直営）'!$AB$9:$AB$2750,"撤去",'施設リストA-1（直営）'!$AC$9:$AC$2750,'（既設）調査結果'!H29)+SUMIFS('施設リストA-1（直営）'!$AH$9:$AH$2750,'施設リストA-1（直営）'!$AF$9:$AF$2750,"撤去",'施設リストA-1（直営）'!$AG$9:$AG$2750,'（既設）調査結果'!H29)+SUMIFS('施設リストA-1（直営）'!$AL$9:$AL$2750,'施設リストA-1（直営）'!$AJ$9:$AJ$2750,"撤去",'施設リストA-1（直営）'!$AK$9:$AK$2750,'（既設）調査結果'!H29)+SUMIFS('施設リストA-1（直営）'!$AP$9:$AP$2750,'施設リストA-1（直営）'!$AN$9:$AN$2750,"撤去",'施設リストA-1（直営）'!$AO$9:$AO$2750,'（既設）調査結果'!H29)+SUMIFS('施設リストA-1（直営）'!$AT$9:$AT$2750,'施設リストA-1（直営）'!$AR$9:$AR$2750,"撤去",'施設リストA-1（直営）'!$AS$9:$AS$2750,'（既設）調査結果'!H29)</f>
        <v>0</v>
      </c>
      <c r="J29" s="3">
        <f t="shared" si="0"/>
        <v>0</v>
      </c>
    </row>
    <row r="30" spans="1:10">
      <c r="A30" s="49">
        <v>5026</v>
      </c>
      <c r="B30" s="102" t="s">
        <v>114</v>
      </c>
      <c r="C30" s="51">
        <v>45</v>
      </c>
      <c r="D30" s="51"/>
      <c r="E30" s="52" t="s">
        <v>29</v>
      </c>
      <c r="F30" s="58"/>
      <c r="H30" s="3" t="s">
        <v>114</v>
      </c>
      <c r="I30" s="3">
        <f>SUMIFS('施設リストA-1（直営）'!$J$9:$J$2750,'施設リストA-1（直営）'!$H$9:$H$2750,"撤去",'施設リストA-1（直営）'!$I$9:$I$2750,'（既設）調査結果'!H30)+SUMIFS('施設リストA-1（直営）'!$N$9:$N$2750,'施設リストA-1（直営）'!$L$9:$L$2750,"撤去",'施設リストA-1（直営）'!$M$9:$M$2750,'（既設）調査結果'!H30)+SUMIFS('施設リストA-1（直営）'!$R$9:$R$2750,'施設リストA-1（直営）'!$P$9:$P$2750,"撤去",'施設リストA-1（直営）'!$Q$9:$Q$2750,'（既設）調査結果'!H30)+SUMIFS('施設リストA-1（直営）'!$V$9:$V$2750,'施設リストA-1（直営）'!$T$9:$T$2750,"撤去",'施設リストA-1（直営）'!$U$9:$U$2750,'（既設）調査結果'!H30)+SUMIFS('施設リストA-1（直営）'!$Z$9:$Z$2750,'施設リストA-1（直営）'!$X$9:$X$2750,"撤去",'施設リストA-1（直営）'!$Y$9:$Y$2750,'（既設）調査結果'!H30)+SUMIFS('施設リストA-1（直営）'!$AD$9:$AD$2750,'施設リストA-1（直営）'!$AB$9:$AB$2750,"撤去",'施設リストA-1（直営）'!$AC$9:$AC$2750,'（既設）調査結果'!H30)+SUMIFS('施設リストA-1（直営）'!$AH$9:$AH$2750,'施設リストA-1（直営）'!$AF$9:$AF$2750,"撤去",'施設リストA-1（直営）'!$AG$9:$AG$2750,'（既設）調査結果'!H30)+SUMIFS('施設リストA-1（直営）'!$AL$9:$AL$2750,'施設リストA-1（直営）'!$AJ$9:$AJ$2750,"撤去",'施設リストA-1（直営）'!$AK$9:$AK$2750,'（既設）調査結果'!H30)+SUMIFS('施設リストA-1（直営）'!$AP$9:$AP$2750,'施設リストA-1（直営）'!$AN$9:$AN$2750,"撤去",'施設リストA-1（直営）'!$AO$9:$AO$2750,'（既設）調査結果'!H30)+SUMIFS('施設リストA-1（直営）'!$AT$9:$AT$2750,'施設リストA-1（直営）'!$AR$9:$AR$2750,"撤去",'施設リストA-1（直営）'!$AS$9:$AS$2750,'（既設）調査結果'!H30)</f>
        <v>8</v>
      </c>
      <c r="J30" s="3">
        <f t="shared" si="0"/>
        <v>8</v>
      </c>
    </row>
    <row r="31" spans="1:10">
      <c r="A31" s="49">
        <v>5027</v>
      </c>
      <c r="B31" s="102" t="s">
        <v>118</v>
      </c>
      <c r="C31" s="51">
        <v>46</v>
      </c>
      <c r="D31" s="51"/>
      <c r="E31" s="52" t="s">
        <v>29</v>
      </c>
      <c r="F31" s="58"/>
      <c r="H31" s="3" t="s">
        <v>118</v>
      </c>
      <c r="I31" s="3">
        <f>SUMIFS('施設リストA-1（直営）'!$J$9:$J$2750,'施設リストA-1（直営）'!$H$9:$H$2750,"撤去",'施設リストA-1（直営）'!$I$9:$I$2750,'（既設）調査結果'!H31)+SUMIFS('施設リストA-1（直営）'!$N$9:$N$2750,'施設リストA-1（直営）'!$L$9:$L$2750,"撤去",'施設リストA-1（直営）'!$M$9:$M$2750,'（既設）調査結果'!H31)+SUMIFS('施設リストA-1（直営）'!$R$9:$R$2750,'施設リストA-1（直営）'!$P$9:$P$2750,"撤去",'施設リストA-1（直営）'!$Q$9:$Q$2750,'（既設）調査結果'!H31)+SUMIFS('施設リストA-1（直営）'!$V$9:$V$2750,'施設リストA-1（直営）'!$T$9:$T$2750,"撤去",'施設リストA-1（直営）'!$U$9:$U$2750,'（既設）調査結果'!H31)+SUMIFS('施設リストA-1（直営）'!$Z$9:$Z$2750,'施設リストA-1（直営）'!$X$9:$X$2750,"撤去",'施設リストA-1（直営）'!$Y$9:$Y$2750,'（既設）調査結果'!H31)+SUMIFS('施設リストA-1（直営）'!$AD$9:$AD$2750,'施設リストA-1（直営）'!$AB$9:$AB$2750,"撤去",'施設リストA-1（直営）'!$AC$9:$AC$2750,'（既設）調査結果'!H31)+SUMIFS('施設リストA-1（直営）'!$AH$9:$AH$2750,'施設リストA-1（直営）'!$AF$9:$AF$2750,"撤去",'施設リストA-1（直営）'!$AG$9:$AG$2750,'（既設）調査結果'!H31)+SUMIFS('施設リストA-1（直営）'!$AL$9:$AL$2750,'施設リストA-1（直営）'!$AJ$9:$AJ$2750,"撤去",'施設リストA-1（直営）'!$AK$9:$AK$2750,'（既設）調査結果'!H31)+SUMIFS('施設リストA-1（直営）'!$AP$9:$AP$2750,'施設リストA-1（直営）'!$AN$9:$AN$2750,"撤去",'施設リストA-1（直営）'!$AO$9:$AO$2750,'（既設）調査結果'!H31)+SUMIFS('施設リストA-1（直営）'!$AT$9:$AT$2750,'施設リストA-1（直営）'!$AR$9:$AR$2750,"撤去",'施設リストA-1（直営）'!$AS$9:$AS$2750,'（既設）調査結果'!H31)</f>
        <v>0</v>
      </c>
      <c r="J31" s="3">
        <f t="shared" si="0"/>
        <v>0</v>
      </c>
    </row>
    <row r="32" spans="1:10">
      <c r="A32" s="49">
        <v>5028</v>
      </c>
      <c r="B32" s="102" t="s">
        <v>119</v>
      </c>
      <c r="C32" s="51">
        <v>23</v>
      </c>
      <c r="D32" s="51"/>
      <c r="E32" s="52" t="s">
        <v>29</v>
      </c>
      <c r="F32" s="58"/>
      <c r="H32" s="3" t="s">
        <v>119</v>
      </c>
      <c r="I32" s="3">
        <f>SUMIFS('施設リストA-1（直営）'!$J$9:$J$2750,'施設リストA-1（直営）'!$H$9:$H$2750,"撤去",'施設リストA-1（直営）'!$I$9:$I$2750,'（既設）調査結果'!H32)+SUMIFS('施設リストA-1（直営）'!$N$9:$N$2750,'施設リストA-1（直営）'!$L$9:$L$2750,"撤去",'施設リストA-1（直営）'!$M$9:$M$2750,'（既設）調査結果'!H32)+SUMIFS('施設リストA-1（直営）'!$R$9:$R$2750,'施設リストA-1（直営）'!$P$9:$P$2750,"撤去",'施設リストA-1（直営）'!$Q$9:$Q$2750,'（既設）調査結果'!H32)+SUMIFS('施設リストA-1（直営）'!$V$9:$V$2750,'施設リストA-1（直営）'!$T$9:$T$2750,"撤去",'施設リストA-1（直営）'!$U$9:$U$2750,'（既設）調査結果'!H32)+SUMIFS('施設リストA-1（直営）'!$Z$9:$Z$2750,'施設リストA-1（直営）'!$X$9:$X$2750,"撤去",'施設リストA-1（直営）'!$Y$9:$Y$2750,'（既設）調査結果'!H32)+SUMIFS('施設リストA-1（直営）'!$AD$9:$AD$2750,'施設リストA-1（直営）'!$AB$9:$AB$2750,"撤去",'施設リストA-1（直営）'!$AC$9:$AC$2750,'（既設）調査結果'!H32)+SUMIFS('施設リストA-1（直営）'!$AH$9:$AH$2750,'施設リストA-1（直営）'!$AF$9:$AF$2750,"撤去",'施設リストA-1（直営）'!$AG$9:$AG$2750,'（既設）調査結果'!H32)+SUMIFS('施設リストA-1（直営）'!$AL$9:$AL$2750,'施設リストA-1（直営）'!$AJ$9:$AJ$2750,"撤去",'施設リストA-1（直営）'!$AK$9:$AK$2750,'（既設）調査結果'!H32)+SUMIFS('施設リストA-1（直営）'!$AP$9:$AP$2750,'施設リストA-1（直営）'!$AN$9:$AN$2750,"撤去",'施設リストA-1（直営）'!$AO$9:$AO$2750,'（既設）調査結果'!H32)+SUMIFS('施設リストA-1（直営）'!$AT$9:$AT$2750,'施設リストA-1（直営）'!$AR$9:$AR$2750,"撤去",'施設リストA-1（直営）'!$AS$9:$AS$2750,'（既設）調査結果'!H32)</f>
        <v>0</v>
      </c>
      <c r="J32" s="3">
        <f t="shared" si="0"/>
        <v>0</v>
      </c>
    </row>
    <row r="33" spans="1:10">
      <c r="A33" s="49">
        <v>5029</v>
      </c>
      <c r="B33" s="104" t="s">
        <v>163</v>
      </c>
      <c r="C33" s="51">
        <v>64</v>
      </c>
      <c r="D33" s="51"/>
      <c r="E33" s="52" t="s">
        <v>29</v>
      </c>
      <c r="F33" s="58"/>
      <c r="H33" s="3" t="s">
        <v>144</v>
      </c>
      <c r="I33" s="3">
        <f>SUMIFS('施設リストA-1（直営）'!$J$9:$J$2750,'施設リストA-1（直営）'!$H$9:$H$2750,"撤去",'施設リストA-1（直営）'!$I$9:$I$2750,'（既設）調査結果'!H33)+SUMIFS('施設リストA-1（直営）'!$N$9:$N$2750,'施設リストA-1（直営）'!$L$9:$L$2750,"撤去",'施設リストA-1（直営）'!$M$9:$M$2750,'（既設）調査結果'!H33)+SUMIFS('施設リストA-1（直営）'!$R$9:$R$2750,'施設リストA-1（直営）'!$P$9:$P$2750,"撤去",'施設リストA-1（直営）'!$Q$9:$Q$2750,'（既設）調査結果'!H33)+SUMIFS('施設リストA-1（直営）'!$V$9:$V$2750,'施設リストA-1（直営）'!$T$9:$T$2750,"撤去",'施設リストA-1（直営）'!$U$9:$U$2750,'（既設）調査結果'!H33)+SUMIFS('施設リストA-1（直営）'!$Z$9:$Z$2750,'施設リストA-1（直営）'!$X$9:$X$2750,"撤去",'施設リストA-1（直営）'!$Y$9:$Y$2750,'（既設）調査結果'!H33)+SUMIFS('施設リストA-1（直営）'!$AD$9:$AD$2750,'施設リストA-1（直営）'!$AB$9:$AB$2750,"撤去",'施設リストA-1（直営）'!$AC$9:$AC$2750,'（既設）調査結果'!H33)+SUMIFS('施設リストA-1（直営）'!$AH$9:$AH$2750,'施設リストA-1（直営）'!$AF$9:$AF$2750,"撤去",'施設リストA-1（直営）'!$AG$9:$AG$2750,'（既設）調査結果'!H33)+SUMIFS('施設リストA-1（直営）'!$AL$9:$AL$2750,'施設リストA-1（直営）'!$AJ$9:$AJ$2750,"撤去",'施設リストA-1（直営）'!$AK$9:$AK$2750,'（既設）調査結果'!H33)+SUMIFS('施設リストA-1（直営）'!$AP$9:$AP$2750,'施設リストA-1（直営）'!$AN$9:$AN$2750,"撤去",'施設リストA-1（直営）'!$AO$9:$AO$2750,'（既設）調査結果'!H33)+SUMIFS('施設リストA-1（直営）'!$AT$9:$AT$2750,'施設リストA-1（直営）'!$AR$9:$AR$2750,"撤去",'施設リストA-1（直営）'!$AS$9:$AS$2750,'（既設）調査結果'!H33)</f>
        <v>0</v>
      </c>
      <c r="J33" s="3">
        <f t="shared" si="0"/>
        <v>0</v>
      </c>
    </row>
    <row r="34" spans="1:10">
      <c r="A34" s="49">
        <v>5030</v>
      </c>
      <c r="B34" s="105" t="s">
        <v>178</v>
      </c>
      <c r="C34" s="51">
        <v>88</v>
      </c>
      <c r="D34" s="51"/>
      <c r="E34" s="52" t="s">
        <v>29</v>
      </c>
      <c r="F34" s="58"/>
      <c r="H34" s="3" t="s">
        <v>177</v>
      </c>
      <c r="I34" s="3">
        <f>SUMIFS('施設リストA-1（直営）'!$J$9:$J$2750,'施設リストA-1（直営）'!$H$9:$H$2750,"撤去",'施設リストA-1（直営）'!$I$9:$I$2750,'（既設）調査結果'!H34)+SUMIFS('施設リストA-1（直営）'!$N$9:$N$2750,'施設リストA-1（直営）'!$L$9:$L$2750,"撤去",'施設リストA-1（直営）'!$M$9:$M$2750,'（既設）調査結果'!H34)+SUMIFS('施設リストA-1（直営）'!$R$9:$R$2750,'施設リストA-1（直営）'!$P$9:$P$2750,"撤去",'施設リストA-1（直営）'!$Q$9:$Q$2750,'（既設）調査結果'!H34)+SUMIFS('施設リストA-1（直営）'!$V$9:$V$2750,'施設リストA-1（直営）'!$T$9:$T$2750,"撤去",'施設リストA-1（直営）'!$U$9:$U$2750,'（既設）調査結果'!H34)+SUMIFS('施設リストA-1（直営）'!$Z$9:$Z$2750,'施設リストA-1（直営）'!$X$9:$X$2750,"撤去",'施設リストA-1（直営）'!$Y$9:$Y$2750,'（既設）調査結果'!H34)+SUMIFS('施設リストA-1（直営）'!$AD$9:$AD$2750,'施設リストA-1（直営）'!$AB$9:$AB$2750,"撤去",'施設リストA-1（直営）'!$AC$9:$AC$2750,'（既設）調査結果'!H34)+SUMIFS('施設リストA-1（直営）'!$AH$9:$AH$2750,'施設リストA-1（直営）'!$AF$9:$AF$2750,"撤去",'施設リストA-1（直営）'!$AG$9:$AG$2750,'（既設）調査結果'!H34)+SUMIFS('施設リストA-1（直営）'!$AL$9:$AL$2750,'施設リストA-1（直営）'!$AJ$9:$AJ$2750,"撤去",'施設リストA-1（直営）'!$AK$9:$AK$2750,'（既設）調査結果'!H34)+SUMIFS('施設リストA-1（直営）'!$AP$9:$AP$2750,'施設リストA-1（直営）'!$AN$9:$AN$2750,"撤去",'施設リストA-1（直営）'!$AO$9:$AO$2750,'（既設）調査結果'!H34)+SUMIFS('施設リストA-1（直営）'!$AT$9:$AT$2750,'施設リストA-1（直営）'!$AR$9:$AR$2750,"撤去",'施設リストA-1（直営）'!$AS$9:$AS$2750,'（既設）調査結果'!H34)</f>
        <v>0</v>
      </c>
      <c r="J34" s="3">
        <f t="shared" si="0"/>
        <v>0</v>
      </c>
    </row>
    <row r="35" spans="1:10">
      <c r="A35" s="49">
        <v>5032</v>
      </c>
      <c r="B35" s="104" t="s">
        <v>184</v>
      </c>
      <c r="C35" s="51">
        <v>48</v>
      </c>
      <c r="D35" s="51"/>
      <c r="E35" s="52" t="s">
        <v>29</v>
      </c>
      <c r="F35" s="58"/>
      <c r="H35" s="3" t="s">
        <v>184</v>
      </c>
      <c r="I35" s="3">
        <f>SUMIFS('施設リストA-1（直営）'!$J$9:$J$2750,'施設リストA-1（直営）'!$H$9:$H$2750,"撤去",'施設リストA-1（直営）'!$I$9:$I$2750,'（既設）調査結果'!H35)+SUMIFS('施設リストA-1（直営）'!$N$9:$N$2750,'施設リストA-1（直営）'!$L$9:$L$2750,"撤去",'施設リストA-1（直営）'!$M$9:$M$2750,'（既設）調査結果'!H35)+SUMIFS('施設リストA-1（直営）'!$R$9:$R$2750,'施設リストA-1（直営）'!$P$9:$P$2750,"撤去",'施設リストA-1（直営）'!$Q$9:$Q$2750,'（既設）調査結果'!H35)+SUMIFS('施設リストA-1（直営）'!$V$9:$V$2750,'施設リストA-1（直営）'!$T$9:$T$2750,"撤去",'施設リストA-1（直営）'!$U$9:$U$2750,'（既設）調査結果'!H35)+SUMIFS('施設リストA-1（直営）'!$Z$9:$Z$2750,'施設リストA-1（直営）'!$X$9:$X$2750,"撤去",'施設リストA-1（直営）'!$Y$9:$Y$2750,'（既設）調査結果'!H35)+SUMIFS('施設リストA-1（直営）'!$AD$9:$AD$2750,'施設リストA-1（直営）'!$AB$9:$AB$2750,"撤去",'施設リストA-1（直営）'!$AC$9:$AC$2750,'（既設）調査結果'!H35)+SUMIFS('施設リストA-1（直営）'!$AH$9:$AH$2750,'施設リストA-1（直営）'!$AF$9:$AF$2750,"撤去",'施設リストA-1（直営）'!$AG$9:$AG$2750,'（既設）調査結果'!H35)+SUMIFS('施設リストA-1（直営）'!$AL$9:$AL$2750,'施設リストA-1（直営）'!$AJ$9:$AJ$2750,"撤去",'施設リストA-1（直営）'!$AK$9:$AK$2750,'（既設）調査結果'!H35)+SUMIFS('施設リストA-1（直営）'!$AP$9:$AP$2750,'施設リストA-1（直営）'!$AN$9:$AN$2750,"撤去",'施設リストA-1（直営）'!$AO$9:$AO$2750,'（既設）調査結果'!H35)+SUMIFS('施設リストA-1（直営）'!$AT$9:$AT$2750,'施設リストA-1（直営）'!$AR$9:$AR$2750,"撤去",'施設リストA-1（直営）'!$AS$9:$AS$2750,'（既設）調査結果'!H35)</f>
        <v>0</v>
      </c>
      <c r="J35" s="3">
        <f t="shared" si="0"/>
        <v>0</v>
      </c>
    </row>
    <row r="36" spans="1:10">
      <c r="A36" s="49">
        <v>5033</v>
      </c>
      <c r="B36" s="106" t="s">
        <v>185</v>
      </c>
      <c r="C36" s="51">
        <v>26</v>
      </c>
      <c r="D36" s="51"/>
      <c r="E36" s="52" t="s">
        <v>29</v>
      </c>
      <c r="F36" s="58"/>
      <c r="H36" s="3" t="s">
        <v>153</v>
      </c>
      <c r="I36" s="3">
        <f>SUMIFS('施設リストA-1（直営）'!$J$9:$J$2750,'施設リストA-1（直営）'!$H$9:$H$2750,"撤去",'施設リストA-1（直営）'!$I$9:$I$2750,'（既設）調査結果'!H36)+SUMIFS('施設リストA-1（直営）'!$N$9:$N$2750,'施設リストA-1（直営）'!$L$9:$L$2750,"撤去",'施設リストA-1（直営）'!$M$9:$M$2750,'（既設）調査結果'!H36)+SUMIFS('施設リストA-1（直営）'!$R$9:$R$2750,'施設リストA-1（直営）'!$P$9:$P$2750,"撤去",'施設リストA-1（直営）'!$Q$9:$Q$2750,'（既設）調査結果'!H36)+SUMIFS('施設リストA-1（直営）'!$V$9:$V$2750,'施設リストA-1（直営）'!$T$9:$T$2750,"撤去",'施設リストA-1（直営）'!$U$9:$U$2750,'（既設）調査結果'!H36)+SUMIFS('施設リストA-1（直営）'!$Z$9:$Z$2750,'施設リストA-1（直営）'!$X$9:$X$2750,"撤去",'施設リストA-1（直営）'!$Y$9:$Y$2750,'（既設）調査結果'!H36)+SUMIFS('施設リストA-1（直営）'!$AD$9:$AD$2750,'施設リストA-1（直営）'!$AB$9:$AB$2750,"撤去",'施設リストA-1（直営）'!$AC$9:$AC$2750,'（既設）調査結果'!H36)+SUMIFS('施設リストA-1（直営）'!$AH$9:$AH$2750,'施設リストA-1（直営）'!$AF$9:$AF$2750,"撤去",'施設リストA-1（直営）'!$AG$9:$AG$2750,'（既設）調査結果'!H36)+SUMIFS('施設リストA-1（直営）'!$AL$9:$AL$2750,'施設リストA-1（直営）'!$AJ$9:$AJ$2750,"撤去",'施設リストA-1（直営）'!$AK$9:$AK$2750,'（既設）調査結果'!H36)+SUMIFS('施設リストA-1（直営）'!$AP$9:$AP$2750,'施設リストA-1（直営）'!$AN$9:$AN$2750,"撤去",'施設リストA-1（直営）'!$AO$9:$AO$2750,'（既設）調査結果'!H36)+SUMIFS('施設リストA-1（直営）'!$AT$9:$AT$2750,'施設リストA-1（直営）'!$AR$9:$AR$2750,"撤去",'施設リストA-1（直営）'!$AS$9:$AS$2750,'（既設）調査結果'!H36)</f>
        <v>0</v>
      </c>
      <c r="J36" s="3">
        <f t="shared" si="0"/>
        <v>0</v>
      </c>
    </row>
    <row r="37" spans="1:10">
      <c r="A37" s="49">
        <v>5034</v>
      </c>
      <c r="B37" s="105" t="s">
        <v>186</v>
      </c>
      <c r="C37" s="51">
        <v>123</v>
      </c>
      <c r="D37" s="51"/>
      <c r="E37" s="52" t="s">
        <v>29</v>
      </c>
      <c r="F37" s="58"/>
      <c r="H37" s="3" t="s">
        <v>186</v>
      </c>
      <c r="I37" s="3">
        <f>SUMIFS('施設リストA-1（直営）'!$J$9:$J$2750,'施設リストA-1（直営）'!$H$9:$H$2750,"撤去",'施設リストA-1（直営）'!$I$9:$I$2750,'（既設）調査結果'!H37)+SUMIFS('施設リストA-1（直営）'!$N$9:$N$2750,'施設リストA-1（直営）'!$L$9:$L$2750,"撤去",'施設リストA-1（直営）'!$M$9:$M$2750,'（既設）調査結果'!H37)+SUMIFS('施設リストA-1（直営）'!$R$9:$R$2750,'施設リストA-1（直営）'!$P$9:$P$2750,"撤去",'施設リストA-1（直営）'!$Q$9:$Q$2750,'（既設）調査結果'!H37)+SUMIFS('施設リストA-1（直営）'!$V$9:$V$2750,'施設リストA-1（直営）'!$T$9:$T$2750,"撤去",'施設リストA-1（直営）'!$U$9:$U$2750,'（既設）調査結果'!H37)+SUMIFS('施設リストA-1（直営）'!$Z$9:$Z$2750,'施設リストA-1（直営）'!$X$9:$X$2750,"撤去",'施設リストA-1（直営）'!$Y$9:$Y$2750,'（既設）調査結果'!H37)+SUMIFS('施設リストA-1（直営）'!$AD$9:$AD$2750,'施設リストA-1（直営）'!$AB$9:$AB$2750,"撤去",'施設リストA-1（直営）'!$AC$9:$AC$2750,'（既設）調査結果'!H37)+SUMIFS('施設リストA-1（直営）'!$AH$9:$AH$2750,'施設リストA-1（直営）'!$AF$9:$AF$2750,"撤去",'施設リストA-1（直営）'!$AG$9:$AG$2750,'（既設）調査結果'!H37)+SUMIFS('施設リストA-1（直営）'!$AL$9:$AL$2750,'施設リストA-1（直営）'!$AJ$9:$AJ$2750,"撤去",'施設リストA-1（直営）'!$AK$9:$AK$2750,'（既設）調査結果'!H37)+SUMIFS('施設リストA-1（直営）'!$AP$9:$AP$2750,'施設リストA-1（直営）'!$AN$9:$AN$2750,"撤去",'施設リストA-1（直営）'!$AO$9:$AO$2750,'（既設）調査結果'!H37)+SUMIFS('施設リストA-1（直営）'!$AT$9:$AT$2750,'施設リストA-1（直営）'!$AR$9:$AR$2750,"撤去",'施設リストA-1（直営）'!$AS$9:$AS$2750,'（既設）調査結果'!H37)</f>
        <v>0</v>
      </c>
      <c r="J37" s="3">
        <f t="shared" si="0"/>
        <v>0</v>
      </c>
    </row>
    <row r="38" spans="1:10">
      <c r="A38" s="49">
        <v>5035</v>
      </c>
      <c r="B38" s="105" t="s">
        <v>187</v>
      </c>
      <c r="C38" s="51">
        <v>162</v>
      </c>
      <c r="D38" s="51"/>
      <c r="E38" s="52" t="s">
        <v>29</v>
      </c>
      <c r="F38" s="58"/>
      <c r="H38" s="3" t="s">
        <v>187</v>
      </c>
      <c r="I38" s="3">
        <f>SUMIFS('施設リストA-1（直営）'!$J$9:$J$2750,'施設リストA-1（直営）'!$H$9:$H$2750,"撤去",'施設リストA-1（直営）'!$I$9:$I$2750,'（既設）調査結果'!H38)+SUMIFS('施設リストA-1（直営）'!$N$9:$N$2750,'施設リストA-1（直営）'!$L$9:$L$2750,"撤去",'施設リストA-1（直営）'!$M$9:$M$2750,'（既設）調査結果'!H38)+SUMIFS('施設リストA-1（直営）'!$R$9:$R$2750,'施設リストA-1（直営）'!$P$9:$P$2750,"撤去",'施設リストA-1（直営）'!$Q$9:$Q$2750,'（既設）調査結果'!H38)+SUMIFS('施設リストA-1（直営）'!$V$9:$V$2750,'施設リストA-1（直営）'!$T$9:$T$2750,"撤去",'施設リストA-1（直営）'!$U$9:$U$2750,'（既設）調査結果'!H38)+SUMIFS('施設リストA-1（直営）'!$Z$9:$Z$2750,'施設リストA-1（直営）'!$X$9:$X$2750,"撤去",'施設リストA-1（直営）'!$Y$9:$Y$2750,'（既設）調査結果'!H38)+SUMIFS('施設リストA-1（直営）'!$AD$9:$AD$2750,'施設リストA-1（直営）'!$AB$9:$AB$2750,"撤去",'施設リストA-1（直営）'!$AC$9:$AC$2750,'（既設）調査結果'!H38)+SUMIFS('施設リストA-1（直営）'!$AH$9:$AH$2750,'施設リストA-1（直営）'!$AF$9:$AF$2750,"撤去",'施設リストA-1（直営）'!$AG$9:$AG$2750,'（既設）調査結果'!H38)+SUMIFS('施設リストA-1（直営）'!$AL$9:$AL$2750,'施設リストA-1（直営）'!$AJ$9:$AJ$2750,"撤去",'施設リストA-1（直営）'!$AK$9:$AK$2750,'（既設）調査結果'!H38)+SUMIFS('施設リストA-1（直営）'!$AP$9:$AP$2750,'施設リストA-1（直営）'!$AN$9:$AN$2750,"撤去",'施設リストA-1（直営）'!$AO$9:$AO$2750,'（既設）調査結果'!H38)+SUMIFS('施設リストA-1（直営）'!$AT$9:$AT$2750,'施設リストA-1（直営）'!$AR$9:$AR$2750,"撤去",'施設リストA-1（直営）'!$AS$9:$AS$2750,'（既設）調査結果'!H38)</f>
        <v>0</v>
      </c>
      <c r="J38" s="3">
        <f t="shared" si="0"/>
        <v>0</v>
      </c>
    </row>
    <row r="39" spans="1:10">
      <c r="A39" s="49">
        <v>5036</v>
      </c>
      <c r="B39" s="105" t="s">
        <v>188</v>
      </c>
      <c r="C39" s="51">
        <v>140</v>
      </c>
      <c r="D39" s="51"/>
      <c r="E39" s="52" t="s">
        <v>29</v>
      </c>
      <c r="F39" s="58"/>
      <c r="H39" s="3" t="s">
        <v>188</v>
      </c>
      <c r="I39" s="3">
        <f>SUMIFS('施設リストA-1（直営）'!$J$9:$J$2750,'施設リストA-1（直営）'!$H$9:$H$2750,"撤去",'施設リストA-1（直営）'!$I$9:$I$2750,'（既設）調査結果'!H39)+SUMIFS('施設リストA-1（直営）'!$N$9:$N$2750,'施設リストA-1（直営）'!$L$9:$L$2750,"撤去",'施設リストA-1（直営）'!$M$9:$M$2750,'（既設）調査結果'!H39)+SUMIFS('施設リストA-1（直営）'!$R$9:$R$2750,'施設リストA-1（直営）'!$P$9:$P$2750,"撤去",'施設リストA-1（直営）'!$Q$9:$Q$2750,'（既設）調査結果'!H39)+SUMIFS('施設リストA-1（直営）'!$V$9:$V$2750,'施設リストA-1（直営）'!$T$9:$T$2750,"撤去",'施設リストA-1（直営）'!$U$9:$U$2750,'（既設）調査結果'!H39)+SUMIFS('施設リストA-1（直営）'!$Z$9:$Z$2750,'施設リストA-1（直営）'!$X$9:$X$2750,"撤去",'施設リストA-1（直営）'!$Y$9:$Y$2750,'（既設）調査結果'!H39)+SUMIFS('施設リストA-1（直営）'!$AD$9:$AD$2750,'施設リストA-1（直営）'!$AB$9:$AB$2750,"撤去",'施設リストA-1（直営）'!$AC$9:$AC$2750,'（既設）調査結果'!H39)+SUMIFS('施設リストA-1（直営）'!$AH$9:$AH$2750,'施設リストA-1（直営）'!$AF$9:$AF$2750,"撤去",'施設リストA-1（直営）'!$AG$9:$AG$2750,'（既設）調査結果'!H39)+SUMIFS('施設リストA-1（直営）'!$AL$9:$AL$2750,'施設リストA-1（直営）'!$AJ$9:$AJ$2750,"撤去",'施設リストA-1（直営）'!$AK$9:$AK$2750,'（既設）調査結果'!H39)+SUMIFS('施設リストA-1（直営）'!$AP$9:$AP$2750,'施設リストA-1（直営）'!$AN$9:$AN$2750,"撤去",'施設リストA-1（直営）'!$AO$9:$AO$2750,'（既設）調査結果'!H39)+SUMIFS('施設リストA-1（直営）'!$AT$9:$AT$2750,'施設リストA-1（直営）'!$AR$9:$AR$2750,"撤去",'施設リストA-1（直営）'!$AS$9:$AS$2750,'（既設）調査結果'!H39)</f>
        <v>0</v>
      </c>
      <c r="J39" s="3">
        <f t="shared" si="0"/>
        <v>0</v>
      </c>
    </row>
    <row r="40" spans="1:10">
      <c r="A40" s="49">
        <v>5037</v>
      </c>
      <c r="B40" s="105" t="s">
        <v>189</v>
      </c>
      <c r="C40" s="51">
        <v>42</v>
      </c>
      <c r="D40" s="51"/>
      <c r="E40" s="52" t="s">
        <v>29</v>
      </c>
      <c r="F40" s="58"/>
      <c r="H40" s="3" t="s">
        <v>189</v>
      </c>
      <c r="I40" s="3">
        <f>SUMIFS('施設リストA-1（直営）'!$J$9:$J$2750,'施設リストA-1（直営）'!$H$9:$H$2750,"撤去",'施設リストA-1（直営）'!$I$9:$I$2750,'（既設）調査結果'!H40)+SUMIFS('施設リストA-1（直営）'!$N$9:$N$2750,'施設リストA-1（直営）'!$L$9:$L$2750,"撤去",'施設リストA-1（直営）'!$M$9:$M$2750,'（既設）調査結果'!H40)+SUMIFS('施設リストA-1（直営）'!$R$9:$R$2750,'施設リストA-1（直営）'!$P$9:$P$2750,"撤去",'施設リストA-1（直営）'!$Q$9:$Q$2750,'（既設）調査結果'!H40)+SUMIFS('施設リストA-1（直営）'!$V$9:$V$2750,'施設リストA-1（直営）'!$T$9:$T$2750,"撤去",'施設リストA-1（直営）'!$U$9:$U$2750,'（既設）調査結果'!H40)+SUMIFS('施設リストA-1（直営）'!$Z$9:$Z$2750,'施設リストA-1（直営）'!$X$9:$X$2750,"撤去",'施設リストA-1（直営）'!$Y$9:$Y$2750,'（既設）調査結果'!H40)+SUMIFS('施設リストA-1（直営）'!$AD$9:$AD$2750,'施設リストA-1（直営）'!$AB$9:$AB$2750,"撤去",'施設リストA-1（直営）'!$AC$9:$AC$2750,'（既設）調査結果'!H40)+SUMIFS('施設リストA-1（直営）'!$AH$9:$AH$2750,'施設リストA-1（直営）'!$AF$9:$AF$2750,"撤去",'施設リストA-1（直営）'!$AG$9:$AG$2750,'（既設）調査結果'!H40)+SUMIFS('施設リストA-1（直営）'!$AL$9:$AL$2750,'施設リストA-1（直営）'!$AJ$9:$AJ$2750,"撤去",'施設リストA-1（直営）'!$AK$9:$AK$2750,'（既設）調査結果'!H40)+SUMIFS('施設リストA-1（直営）'!$AP$9:$AP$2750,'施設リストA-1（直営）'!$AN$9:$AN$2750,"撤去",'施設リストA-1（直営）'!$AO$9:$AO$2750,'（既設）調査結果'!H40)+SUMIFS('施設リストA-1（直営）'!$AT$9:$AT$2750,'施設リストA-1（直営）'!$AR$9:$AR$2750,"撤去",'施設リストA-1（直営）'!$AS$9:$AS$2750,'（既設）調査結果'!H40)</f>
        <v>0</v>
      </c>
      <c r="J40" s="3">
        <f t="shared" si="0"/>
        <v>0</v>
      </c>
    </row>
    <row r="41" spans="1:10">
      <c r="A41" s="49">
        <v>5038</v>
      </c>
      <c r="B41" s="104" t="s">
        <v>190</v>
      </c>
      <c r="C41" s="51">
        <v>22</v>
      </c>
      <c r="D41" s="51"/>
      <c r="E41" s="52" t="s">
        <v>29</v>
      </c>
      <c r="F41" s="58"/>
      <c r="H41" s="3" t="s">
        <v>165</v>
      </c>
      <c r="I41" s="3">
        <f>SUMIFS('施設リストA-1（直営）'!$J$9:$J$2750,'施設リストA-1（直営）'!$H$9:$H$2750,"撤去",'施設リストA-1（直営）'!$I$9:$I$2750,'（既設）調査結果'!H41)+SUMIFS('施設リストA-1（直営）'!$N$9:$N$2750,'施設リストA-1（直営）'!$L$9:$L$2750,"撤去",'施設リストA-1（直営）'!$M$9:$M$2750,'（既設）調査結果'!H41)+SUMIFS('施設リストA-1（直営）'!$R$9:$R$2750,'施設リストA-1（直営）'!$P$9:$P$2750,"撤去",'施設リストA-1（直営）'!$Q$9:$Q$2750,'（既設）調査結果'!H41)+SUMIFS('施設リストA-1（直営）'!$V$9:$V$2750,'施設リストA-1（直営）'!$T$9:$T$2750,"撤去",'施設リストA-1（直営）'!$U$9:$U$2750,'（既設）調査結果'!H41)+SUMIFS('施設リストA-1（直営）'!$Z$9:$Z$2750,'施設リストA-1（直営）'!$X$9:$X$2750,"撤去",'施設リストA-1（直営）'!$Y$9:$Y$2750,'（既設）調査結果'!H41)+SUMIFS('施設リストA-1（直営）'!$AD$9:$AD$2750,'施設リストA-1（直営）'!$AB$9:$AB$2750,"撤去",'施設リストA-1（直営）'!$AC$9:$AC$2750,'（既設）調査結果'!H41)+SUMIFS('施設リストA-1（直営）'!$AH$9:$AH$2750,'施設リストA-1（直営）'!$AF$9:$AF$2750,"撤去",'施設リストA-1（直営）'!$AG$9:$AG$2750,'（既設）調査結果'!H41)+SUMIFS('施設リストA-1（直営）'!$AL$9:$AL$2750,'施設リストA-1（直営）'!$AJ$9:$AJ$2750,"撤去",'施設リストA-1（直営）'!$AK$9:$AK$2750,'（既設）調査結果'!H41)+SUMIFS('施設リストA-1（直営）'!$AP$9:$AP$2750,'施設リストA-1（直営）'!$AN$9:$AN$2750,"撤去",'施設リストA-1（直営）'!$AO$9:$AO$2750,'（既設）調査結果'!H41)+SUMIFS('施設リストA-1（直営）'!$AT$9:$AT$2750,'施設リストA-1（直営）'!$AR$9:$AR$2750,"撤去",'施設リストA-1（直営）'!$AS$9:$AS$2750,'（既設）調査結果'!H41)</f>
        <v>0</v>
      </c>
      <c r="J41" s="3">
        <f t="shared" si="0"/>
        <v>0</v>
      </c>
    </row>
    <row r="42" spans="1:10">
      <c r="A42" s="49">
        <v>5039</v>
      </c>
      <c r="B42" s="106" t="s">
        <v>191</v>
      </c>
      <c r="C42" s="51">
        <v>48</v>
      </c>
      <c r="D42" s="51"/>
      <c r="E42" s="52" t="s">
        <v>29</v>
      </c>
      <c r="F42" s="58"/>
      <c r="H42" s="3" t="s">
        <v>150</v>
      </c>
      <c r="I42" s="3">
        <f>SUMIFS('施設リストA-1（直営）'!$J$9:$J$2750,'施設リストA-1（直営）'!$H$9:$H$2750,"撤去",'施設リストA-1（直営）'!$I$9:$I$2750,'（既設）調査結果'!H42)+SUMIFS('施設リストA-1（直営）'!$N$9:$N$2750,'施設リストA-1（直営）'!$L$9:$L$2750,"撤去",'施設リストA-1（直営）'!$M$9:$M$2750,'（既設）調査結果'!H42)+SUMIFS('施設リストA-1（直営）'!$R$9:$R$2750,'施設リストA-1（直営）'!$P$9:$P$2750,"撤去",'施設リストA-1（直営）'!$Q$9:$Q$2750,'（既設）調査結果'!H42)+SUMIFS('施設リストA-1（直営）'!$V$9:$V$2750,'施設リストA-1（直営）'!$T$9:$T$2750,"撤去",'施設リストA-1（直営）'!$U$9:$U$2750,'（既設）調査結果'!H42)+SUMIFS('施設リストA-1（直営）'!$Z$9:$Z$2750,'施設リストA-1（直営）'!$X$9:$X$2750,"撤去",'施設リストA-1（直営）'!$Y$9:$Y$2750,'（既設）調査結果'!H42)+SUMIFS('施設リストA-1（直営）'!$AD$9:$AD$2750,'施設リストA-1（直営）'!$AB$9:$AB$2750,"撤去",'施設リストA-1（直営）'!$AC$9:$AC$2750,'（既設）調査結果'!H42)+SUMIFS('施設リストA-1（直営）'!$AH$9:$AH$2750,'施設リストA-1（直営）'!$AF$9:$AF$2750,"撤去",'施設リストA-1（直営）'!$AG$9:$AG$2750,'（既設）調査結果'!H42)+SUMIFS('施設リストA-1（直営）'!$AL$9:$AL$2750,'施設リストA-1（直営）'!$AJ$9:$AJ$2750,"撤去",'施設リストA-1（直営）'!$AK$9:$AK$2750,'（既設）調査結果'!H42)+SUMIFS('施設リストA-1（直営）'!$AP$9:$AP$2750,'施設リストA-1（直営）'!$AN$9:$AN$2750,"撤去",'施設リストA-1（直営）'!$AO$9:$AO$2750,'（既設）調査結果'!H42)+SUMIFS('施設リストA-1（直営）'!$AT$9:$AT$2750,'施設リストA-1（直営）'!$AR$9:$AR$2750,"撤去",'施設リストA-1（直営）'!$AS$9:$AS$2750,'（既設）調査結果'!H42)</f>
        <v>0</v>
      </c>
      <c r="J42" s="3">
        <f t="shared" si="0"/>
        <v>0</v>
      </c>
    </row>
    <row r="43" spans="1:10">
      <c r="A43" s="49">
        <v>5040</v>
      </c>
      <c r="B43" s="106" t="s">
        <v>192</v>
      </c>
      <c r="C43" s="51">
        <v>11.5</v>
      </c>
      <c r="D43" s="51"/>
      <c r="E43" s="52" t="s">
        <v>29</v>
      </c>
      <c r="F43" s="58"/>
      <c r="H43" s="3" t="s">
        <v>168</v>
      </c>
      <c r="I43" s="3">
        <f>SUMIFS('施設リストA-1（直営）'!$J$9:$J$2750,'施設リストA-1（直営）'!$H$9:$H$2750,"撤去",'施設リストA-1（直営）'!$I$9:$I$2750,'（既設）調査結果'!H43)+SUMIFS('施設リストA-1（直営）'!$N$9:$N$2750,'施設リストA-1（直営）'!$L$9:$L$2750,"撤去",'施設リストA-1（直営）'!$M$9:$M$2750,'（既設）調査結果'!H43)+SUMIFS('施設リストA-1（直営）'!$R$9:$R$2750,'施設リストA-1（直営）'!$P$9:$P$2750,"撤去",'施設リストA-1（直営）'!$Q$9:$Q$2750,'（既設）調査結果'!H43)+SUMIFS('施設リストA-1（直営）'!$V$9:$V$2750,'施設リストA-1（直営）'!$T$9:$T$2750,"撤去",'施設リストA-1（直営）'!$U$9:$U$2750,'（既設）調査結果'!H43)+SUMIFS('施設リストA-1（直営）'!$Z$9:$Z$2750,'施設リストA-1（直営）'!$X$9:$X$2750,"撤去",'施設リストA-1（直営）'!$Y$9:$Y$2750,'（既設）調査結果'!H43)+SUMIFS('施設リストA-1（直営）'!$AD$9:$AD$2750,'施設リストA-1（直営）'!$AB$9:$AB$2750,"撤去",'施設リストA-1（直営）'!$AC$9:$AC$2750,'（既設）調査結果'!H43)+SUMIFS('施設リストA-1（直営）'!$AH$9:$AH$2750,'施設リストA-1（直営）'!$AF$9:$AF$2750,"撤去",'施設リストA-1（直営）'!$AG$9:$AG$2750,'（既設）調査結果'!H43)+SUMIFS('施設リストA-1（直営）'!$AL$9:$AL$2750,'施設リストA-1（直営）'!$AJ$9:$AJ$2750,"撤去",'施設リストA-1（直営）'!$AK$9:$AK$2750,'（既設）調査結果'!H43)+SUMIFS('施設リストA-1（直営）'!$AP$9:$AP$2750,'施設リストA-1（直営）'!$AN$9:$AN$2750,"撤去",'施設リストA-1（直営）'!$AO$9:$AO$2750,'（既設）調査結果'!H43)+SUMIFS('施設リストA-1（直営）'!$AT$9:$AT$2750,'施設リストA-1（直営）'!$AR$9:$AR$2750,"撤去",'施設リストA-1（直営）'!$AS$9:$AS$2750,'（既設）調査結果'!H43)</f>
        <v>0</v>
      </c>
      <c r="J43" s="3">
        <f t="shared" si="0"/>
        <v>0</v>
      </c>
    </row>
    <row r="44" spans="1:10">
      <c r="A44" s="49">
        <v>5041</v>
      </c>
      <c r="B44" s="105" t="s">
        <v>146</v>
      </c>
      <c r="C44" s="51">
        <v>120</v>
      </c>
      <c r="D44" s="51"/>
      <c r="E44" s="52" t="s">
        <v>29</v>
      </c>
      <c r="F44" s="58"/>
      <c r="H44" s="3" t="s">
        <v>146</v>
      </c>
      <c r="I44" s="3">
        <f>SUMIFS('施設リストA-1（直営）'!$J$9:$J$2750,'施設リストA-1（直営）'!$H$9:$H$2750,"撤去",'施設リストA-1（直営）'!$I$9:$I$2750,'（既設）調査結果'!H44)+SUMIFS('施設リストA-1（直営）'!$N$9:$N$2750,'施設リストA-1（直営）'!$L$9:$L$2750,"撤去",'施設リストA-1（直営）'!$M$9:$M$2750,'（既設）調査結果'!H44)+SUMIFS('施設リストA-1（直営）'!$R$9:$R$2750,'施設リストA-1（直営）'!$P$9:$P$2750,"撤去",'施設リストA-1（直営）'!$Q$9:$Q$2750,'（既設）調査結果'!H44)+SUMIFS('施設リストA-1（直営）'!$V$9:$V$2750,'施設リストA-1（直営）'!$T$9:$T$2750,"撤去",'施設リストA-1（直営）'!$U$9:$U$2750,'（既設）調査結果'!H44)+SUMIFS('施設リストA-1（直営）'!$Z$9:$Z$2750,'施設リストA-1（直営）'!$X$9:$X$2750,"撤去",'施設リストA-1（直営）'!$Y$9:$Y$2750,'（既設）調査結果'!H44)+SUMIFS('施設リストA-1（直営）'!$AD$9:$AD$2750,'施設リストA-1（直営）'!$AB$9:$AB$2750,"撤去",'施設リストA-1（直営）'!$AC$9:$AC$2750,'（既設）調査結果'!H44)+SUMIFS('施設リストA-1（直営）'!$AH$9:$AH$2750,'施設リストA-1（直営）'!$AF$9:$AF$2750,"撤去",'施設リストA-1（直営）'!$AG$9:$AG$2750,'（既設）調査結果'!H44)+SUMIFS('施設リストA-1（直営）'!$AL$9:$AL$2750,'施設リストA-1（直営）'!$AJ$9:$AJ$2750,"撤去",'施設リストA-1（直営）'!$AK$9:$AK$2750,'（既設）調査結果'!H44)+SUMIFS('施設リストA-1（直営）'!$AP$9:$AP$2750,'施設リストA-1（直営）'!$AN$9:$AN$2750,"撤去",'施設リストA-1（直営）'!$AO$9:$AO$2750,'（既設）調査結果'!H44)+SUMIFS('施設リストA-1（直営）'!$AT$9:$AT$2750,'施設リストA-1（直営）'!$AR$9:$AR$2750,"撤去",'施設リストA-1（直営）'!$AS$9:$AS$2750,'（既設）調査結果'!H44)</f>
        <v>0</v>
      </c>
      <c r="J44" s="3">
        <f t="shared" si="0"/>
        <v>0</v>
      </c>
    </row>
    <row r="45" spans="1:10">
      <c r="A45" s="49">
        <v>5042</v>
      </c>
      <c r="B45" s="104" t="s">
        <v>193</v>
      </c>
      <c r="C45" s="51">
        <v>22</v>
      </c>
      <c r="D45" s="51"/>
      <c r="E45" s="52" t="s">
        <v>29</v>
      </c>
      <c r="F45" s="58"/>
      <c r="H45" s="3" t="s">
        <v>176</v>
      </c>
      <c r="I45" s="3">
        <f>SUMIFS('施設リストA-1（直営）'!$J$9:$J$2750,'施設リストA-1（直営）'!$H$9:$H$2750,"撤去",'施設リストA-1（直営）'!$I$9:$I$2750,'（既設）調査結果'!H45)+SUMIFS('施設リストA-1（直営）'!$N$9:$N$2750,'施設リストA-1（直営）'!$L$9:$L$2750,"撤去",'施設リストA-1（直営）'!$M$9:$M$2750,'（既設）調査結果'!H45)+SUMIFS('施設リストA-1（直営）'!$R$9:$R$2750,'施設リストA-1（直営）'!$P$9:$P$2750,"撤去",'施設リストA-1（直営）'!$Q$9:$Q$2750,'（既設）調査結果'!H45)+SUMIFS('施設リストA-1（直営）'!$V$9:$V$2750,'施設リストA-1（直営）'!$T$9:$T$2750,"撤去",'施設リストA-1（直営）'!$U$9:$U$2750,'（既設）調査結果'!H45)+SUMIFS('施設リストA-1（直営）'!$Z$9:$Z$2750,'施設リストA-1（直営）'!$X$9:$X$2750,"撤去",'施設リストA-1（直営）'!$Y$9:$Y$2750,'（既設）調査結果'!H45)+SUMIFS('施設リストA-1（直営）'!$AD$9:$AD$2750,'施設リストA-1（直営）'!$AB$9:$AB$2750,"撤去",'施設リストA-1（直営）'!$AC$9:$AC$2750,'（既設）調査結果'!H45)+SUMIFS('施設リストA-1（直営）'!$AH$9:$AH$2750,'施設リストA-1（直営）'!$AF$9:$AF$2750,"撤去",'施設リストA-1（直営）'!$AG$9:$AG$2750,'（既設）調査結果'!H45)+SUMIFS('施設リストA-1（直営）'!$AL$9:$AL$2750,'施設リストA-1（直営）'!$AJ$9:$AJ$2750,"撤去",'施設リストA-1（直営）'!$AK$9:$AK$2750,'（既設）調査結果'!H45)+SUMIFS('施設リストA-1（直営）'!$AP$9:$AP$2750,'施設リストA-1（直営）'!$AN$9:$AN$2750,"撤去",'施設リストA-1（直営）'!$AO$9:$AO$2750,'（既設）調査結果'!H45)+SUMIFS('施設リストA-1（直営）'!$AT$9:$AT$2750,'施設リストA-1（直営）'!$AR$9:$AR$2750,"撤去",'施設リストA-1（直営）'!$AS$9:$AS$2750,'（既設）調査結果'!H45)</f>
        <v>0</v>
      </c>
      <c r="J45" s="3">
        <f t="shared" si="0"/>
        <v>0</v>
      </c>
    </row>
    <row r="46" spans="1:10">
      <c r="A46" s="49">
        <v>5043</v>
      </c>
      <c r="B46" s="106" t="s">
        <v>160</v>
      </c>
      <c r="C46" s="51">
        <v>22</v>
      </c>
      <c r="D46" s="51"/>
      <c r="E46" s="52" t="s">
        <v>29</v>
      </c>
      <c r="F46" s="58"/>
      <c r="H46" s="3" t="s">
        <v>164</v>
      </c>
      <c r="I46" s="3">
        <f>SUMIFS('施設リストA-1（直営）'!$J$9:$J$2750,'施設リストA-1（直営）'!$H$9:$H$2750,"撤去",'施設リストA-1（直営）'!$I$9:$I$2750,'（既設）調査結果'!H46)+SUMIFS('施設リストA-1（直営）'!$N$9:$N$2750,'施設リストA-1（直営）'!$L$9:$L$2750,"撤去",'施設リストA-1（直営）'!$M$9:$M$2750,'（既設）調査結果'!H46)+SUMIFS('施設リストA-1（直営）'!$R$9:$R$2750,'施設リストA-1（直営）'!$P$9:$P$2750,"撤去",'施設リストA-1（直営）'!$Q$9:$Q$2750,'（既設）調査結果'!H46)+SUMIFS('施設リストA-1（直営）'!$V$9:$V$2750,'施設リストA-1（直営）'!$T$9:$T$2750,"撤去",'施設リストA-1（直営）'!$U$9:$U$2750,'（既設）調査結果'!H46)+SUMIFS('施設リストA-1（直営）'!$Z$9:$Z$2750,'施設リストA-1（直営）'!$X$9:$X$2750,"撤去",'施設リストA-1（直営）'!$Y$9:$Y$2750,'（既設）調査結果'!H46)+SUMIFS('施設リストA-1（直営）'!$AD$9:$AD$2750,'施設リストA-1（直営）'!$AB$9:$AB$2750,"撤去",'施設リストA-1（直営）'!$AC$9:$AC$2750,'（既設）調査結果'!H46)+SUMIFS('施設リストA-1（直営）'!$AH$9:$AH$2750,'施設リストA-1（直営）'!$AF$9:$AF$2750,"撤去",'施設リストA-1（直営）'!$AG$9:$AG$2750,'（既設）調査結果'!H46)+SUMIFS('施設リストA-1（直営）'!$AL$9:$AL$2750,'施設リストA-1（直営）'!$AJ$9:$AJ$2750,"撤去",'施設リストA-1（直営）'!$AK$9:$AK$2750,'（既設）調査結果'!H46)+SUMIFS('施設リストA-1（直営）'!$AP$9:$AP$2750,'施設リストA-1（直営）'!$AN$9:$AN$2750,"撤去",'施設リストA-1（直営）'!$AO$9:$AO$2750,'（既設）調査結果'!H46)+SUMIFS('施設リストA-1（直営）'!$AT$9:$AT$2750,'施設リストA-1（直営）'!$AR$9:$AR$2750,"撤去",'施設リストA-1（直営）'!$AS$9:$AS$2750,'（既設）調査結果'!H46)</f>
        <v>0</v>
      </c>
      <c r="J46" s="3">
        <f t="shared" si="0"/>
        <v>0</v>
      </c>
    </row>
    <row r="47" spans="1:10">
      <c r="A47" s="49">
        <v>5044</v>
      </c>
      <c r="B47" s="106" t="s">
        <v>194</v>
      </c>
      <c r="C47" s="51">
        <v>48</v>
      </c>
      <c r="D47" s="51"/>
      <c r="E47" s="52" t="s">
        <v>29</v>
      </c>
      <c r="F47" s="58"/>
      <c r="H47" s="3" t="s">
        <v>166</v>
      </c>
      <c r="I47" s="3">
        <f>SUMIFS('施設リストA-1（直営）'!$J$9:$J$2750,'施設リストA-1（直営）'!$H$9:$H$2750,"撤去",'施設リストA-1（直営）'!$I$9:$I$2750,'（既設）調査結果'!H47)+SUMIFS('施設リストA-1（直営）'!$N$9:$N$2750,'施設リストA-1（直営）'!$L$9:$L$2750,"撤去",'施設リストA-1（直営）'!$M$9:$M$2750,'（既設）調査結果'!H47)+SUMIFS('施設リストA-1（直営）'!$R$9:$R$2750,'施設リストA-1（直営）'!$P$9:$P$2750,"撤去",'施設リストA-1（直営）'!$Q$9:$Q$2750,'（既設）調査結果'!H47)+SUMIFS('施設リストA-1（直営）'!$V$9:$V$2750,'施設リストA-1（直営）'!$T$9:$T$2750,"撤去",'施設リストA-1（直営）'!$U$9:$U$2750,'（既設）調査結果'!H47)+SUMIFS('施設リストA-1（直営）'!$Z$9:$Z$2750,'施設リストA-1（直営）'!$X$9:$X$2750,"撤去",'施設リストA-1（直営）'!$Y$9:$Y$2750,'（既設）調査結果'!H47)+SUMIFS('施設リストA-1（直営）'!$AD$9:$AD$2750,'施設リストA-1（直営）'!$AB$9:$AB$2750,"撤去",'施設リストA-1（直営）'!$AC$9:$AC$2750,'（既設）調査結果'!H47)+SUMIFS('施設リストA-1（直営）'!$AH$9:$AH$2750,'施設リストA-1（直営）'!$AF$9:$AF$2750,"撤去",'施設リストA-1（直営）'!$AG$9:$AG$2750,'（既設）調査結果'!H47)+SUMIFS('施設リストA-1（直営）'!$AL$9:$AL$2750,'施設リストA-1（直営）'!$AJ$9:$AJ$2750,"撤去",'施設リストA-1（直営）'!$AK$9:$AK$2750,'（既設）調査結果'!H47)+SUMIFS('施設リストA-1（直営）'!$AP$9:$AP$2750,'施設リストA-1（直営）'!$AN$9:$AN$2750,"撤去",'施設リストA-1（直営）'!$AO$9:$AO$2750,'（既設）調査結果'!H47)+SUMIFS('施設リストA-1（直営）'!$AT$9:$AT$2750,'施設リストA-1（直営）'!$AR$9:$AR$2750,"撤去",'施設リストA-1（直営）'!$AS$9:$AS$2750,'（既設）調査結果'!H47)</f>
        <v>0</v>
      </c>
      <c r="J47" s="3">
        <f t="shared" si="0"/>
        <v>0</v>
      </c>
    </row>
    <row r="48" spans="1:10">
      <c r="A48" s="49">
        <v>5045</v>
      </c>
      <c r="B48" s="105" t="s">
        <v>195</v>
      </c>
      <c r="C48" s="51">
        <v>415</v>
      </c>
      <c r="D48" s="51"/>
      <c r="E48" s="52" t="s">
        <v>29</v>
      </c>
      <c r="F48" s="58"/>
      <c r="H48" s="3" t="s">
        <v>195</v>
      </c>
      <c r="I48" s="3">
        <f>SUMIFS('施設リストA-1（直営）'!$J$9:$J$2750,'施設リストA-1（直営）'!$H$9:$H$2750,"撤去",'施設リストA-1（直営）'!$I$9:$I$2750,'（既設）調査結果'!H48)+SUMIFS('施設リストA-1（直営）'!$N$9:$N$2750,'施設リストA-1（直営）'!$L$9:$L$2750,"撤去",'施設リストA-1（直営）'!$M$9:$M$2750,'（既設）調査結果'!H48)+SUMIFS('施設リストA-1（直営）'!$R$9:$R$2750,'施設リストA-1（直営）'!$P$9:$P$2750,"撤去",'施設リストA-1（直営）'!$Q$9:$Q$2750,'（既設）調査結果'!H48)+SUMIFS('施設リストA-1（直営）'!$V$9:$V$2750,'施設リストA-1（直営）'!$T$9:$T$2750,"撤去",'施設リストA-1（直営）'!$U$9:$U$2750,'（既設）調査結果'!H48)+SUMIFS('施設リストA-1（直営）'!$Z$9:$Z$2750,'施設リストA-1（直営）'!$X$9:$X$2750,"撤去",'施設リストA-1（直営）'!$Y$9:$Y$2750,'（既設）調査結果'!H48)+SUMIFS('施設リストA-1（直営）'!$AD$9:$AD$2750,'施設リストA-1（直営）'!$AB$9:$AB$2750,"撤去",'施設リストA-1（直営）'!$AC$9:$AC$2750,'（既設）調査結果'!H48)+SUMIFS('施設リストA-1（直営）'!$AH$9:$AH$2750,'施設リストA-1（直営）'!$AF$9:$AF$2750,"撤去",'施設リストA-1（直営）'!$AG$9:$AG$2750,'（既設）調査結果'!H48)+SUMIFS('施設リストA-1（直営）'!$AL$9:$AL$2750,'施設リストA-1（直営）'!$AJ$9:$AJ$2750,"撤去",'施設リストA-1（直営）'!$AK$9:$AK$2750,'（既設）調査結果'!H48)+SUMIFS('施設リストA-1（直営）'!$AP$9:$AP$2750,'施設リストA-1（直営）'!$AN$9:$AN$2750,"撤去",'施設リストA-1（直営）'!$AO$9:$AO$2750,'（既設）調査結果'!H48)+SUMIFS('施設リストA-1（直営）'!$AT$9:$AT$2750,'施設リストA-1（直営）'!$AR$9:$AR$2750,"撤去",'施設リストA-1（直営）'!$AS$9:$AS$2750,'（既設）調査結果'!H48)</f>
        <v>0</v>
      </c>
      <c r="J48" s="3">
        <f t="shared" si="0"/>
        <v>0</v>
      </c>
    </row>
    <row r="49" spans="1:10">
      <c r="A49" s="49">
        <v>5046</v>
      </c>
      <c r="B49" s="105" t="s">
        <v>196</v>
      </c>
      <c r="C49" s="51">
        <v>415</v>
      </c>
      <c r="D49" s="51"/>
      <c r="E49" s="52" t="s">
        <v>29</v>
      </c>
      <c r="F49" s="58"/>
      <c r="H49" s="3" t="s">
        <v>196</v>
      </c>
      <c r="I49" s="3">
        <f>SUMIFS('施設リストA-1（直営）'!$J$9:$J$2750,'施設リストA-1（直営）'!$H$9:$H$2750,"撤去",'施設リストA-1（直営）'!$I$9:$I$2750,'（既設）調査結果'!H49)+SUMIFS('施設リストA-1（直営）'!$N$9:$N$2750,'施設リストA-1（直営）'!$L$9:$L$2750,"撤去",'施設リストA-1（直営）'!$M$9:$M$2750,'（既設）調査結果'!H49)+SUMIFS('施設リストA-1（直営）'!$R$9:$R$2750,'施設リストA-1（直営）'!$P$9:$P$2750,"撤去",'施設リストA-1（直営）'!$Q$9:$Q$2750,'（既設）調査結果'!H49)+SUMIFS('施設リストA-1（直営）'!$V$9:$V$2750,'施設リストA-1（直営）'!$T$9:$T$2750,"撤去",'施設リストA-1（直営）'!$U$9:$U$2750,'（既設）調査結果'!H49)+SUMIFS('施設リストA-1（直営）'!$Z$9:$Z$2750,'施設リストA-1（直営）'!$X$9:$X$2750,"撤去",'施設リストA-1（直営）'!$Y$9:$Y$2750,'（既設）調査結果'!H49)+SUMIFS('施設リストA-1（直営）'!$AD$9:$AD$2750,'施設リストA-1（直営）'!$AB$9:$AB$2750,"撤去",'施設リストA-1（直営）'!$AC$9:$AC$2750,'（既設）調査結果'!H49)+SUMIFS('施設リストA-1（直営）'!$AH$9:$AH$2750,'施設リストA-1（直営）'!$AF$9:$AF$2750,"撤去",'施設リストA-1（直営）'!$AG$9:$AG$2750,'（既設）調査結果'!H49)+SUMIFS('施設リストA-1（直営）'!$AL$9:$AL$2750,'施設リストA-1（直営）'!$AJ$9:$AJ$2750,"撤去",'施設リストA-1（直営）'!$AK$9:$AK$2750,'（既設）調査結果'!H49)+SUMIFS('施設リストA-1（直営）'!$AP$9:$AP$2750,'施設リストA-1（直営）'!$AN$9:$AN$2750,"撤去",'施設リストA-1（直営）'!$AO$9:$AO$2750,'（既設）調査結果'!H49)+SUMIFS('施設リストA-1（直営）'!$AT$9:$AT$2750,'施設リストA-1（直営）'!$AR$9:$AR$2750,"撤去",'施設リストA-1（直営）'!$AS$9:$AS$2750,'（既設）調査結果'!H49)</f>
        <v>0</v>
      </c>
      <c r="J49" s="3">
        <f t="shared" si="0"/>
        <v>0</v>
      </c>
    </row>
    <row r="50" spans="1:10">
      <c r="A50" s="49">
        <v>5047</v>
      </c>
      <c r="B50" s="104" t="s">
        <v>180</v>
      </c>
      <c r="C50" s="51">
        <v>22</v>
      </c>
      <c r="D50" s="51"/>
      <c r="E50" s="52" t="s">
        <v>29</v>
      </c>
      <c r="F50" s="58"/>
      <c r="H50" s="3" t="s">
        <v>180</v>
      </c>
      <c r="I50" s="3">
        <f>SUMIFS('施設リストA-1（直営）'!$J$9:$J$2750,'施設リストA-1（直営）'!$H$9:$H$2750,"撤去",'施設リストA-1（直営）'!$I$9:$I$2750,'（既設）調査結果'!H50)+SUMIFS('施設リストA-1（直営）'!$N$9:$N$2750,'施設リストA-1（直営）'!$L$9:$L$2750,"撤去",'施設リストA-1（直営）'!$M$9:$M$2750,'（既設）調査結果'!H50)+SUMIFS('施設リストA-1（直営）'!$R$9:$R$2750,'施設リストA-1（直営）'!$P$9:$P$2750,"撤去",'施設リストA-1（直営）'!$Q$9:$Q$2750,'（既設）調査結果'!H50)+SUMIFS('施設リストA-1（直営）'!$V$9:$V$2750,'施設リストA-1（直営）'!$T$9:$T$2750,"撤去",'施設リストA-1（直営）'!$U$9:$U$2750,'（既設）調査結果'!H50)+SUMIFS('施設リストA-1（直営）'!$Z$9:$Z$2750,'施設リストA-1（直営）'!$X$9:$X$2750,"撤去",'施設リストA-1（直営）'!$Y$9:$Y$2750,'（既設）調査結果'!H50)+SUMIFS('施設リストA-1（直営）'!$AD$9:$AD$2750,'施設リストA-1（直営）'!$AB$9:$AB$2750,"撤去",'施設リストA-1（直営）'!$AC$9:$AC$2750,'（既設）調査結果'!H50)+SUMIFS('施設リストA-1（直営）'!$AH$9:$AH$2750,'施設リストA-1（直営）'!$AF$9:$AF$2750,"撤去",'施設リストA-1（直営）'!$AG$9:$AG$2750,'（既設）調査結果'!H50)+SUMIFS('施設リストA-1（直営）'!$AL$9:$AL$2750,'施設リストA-1（直営）'!$AJ$9:$AJ$2750,"撤去",'施設リストA-1（直営）'!$AK$9:$AK$2750,'（既設）調査結果'!H50)+SUMIFS('施設リストA-1（直営）'!$AP$9:$AP$2750,'施設リストA-1（直営）'!$AN$9:$AN$2750,"撤去",'施設リストA-1（直営）'!$AO$9:$AO$2750,'（既設）調査結果'!H50)+SUMIFS('施設リストA-1（直営）'!$AT$9:$AT$2750,'施設リストA-1（直営）'!$AR$9:$AR$2750,"撤去",'施設リストA-1（直営）'!$AS$9:$AS$2750,'（既設）調査結果'!H50)</f>
        <v>0</v>
      </c>
      <c r="J50" s="3">
        <f t="shared" si="0"/>
        <v>0</v>
      </c>
    </row>
    <row r="51" spans="1:10">
      <c r="A51" s="49">
        <v>5048</v>
      </c>
      <c r="B51" s="105" t="s">
        <v>181</v>
      </c>
      <c r="C51" s="51">
        <v>22</v>
      </c>
      <c r="D51" s="51"/>
      <c r="E51" s="52" t="s">
        <v>29</v>
      </c>
      <c r="F51" s="58"/>
      <c r="H51" s="3" t="s">
        <v>181</v>
      </c>
      <c r="I51" s="3">
        <f>SUMIFS('施設リストA-1（直営）'!$J$9:$J$2750,'施設リストA-1（直営）'!$H$9:$H$2750,"撤去",'施設リストA-1（直営）'!$I$9:$I$2750,'（既設）調査結果'!H51)+SUMIFS('施設リストA-1（直営）'!$N$9:$N$2750,'施設リストA-1（直営）'!$L$9:$L$2750,"撤去",'施設リストA-1（直営）'!$M$9:$M$2750,'（既設）調査結果'!H51)+SUMIFS('施設リストA-1（直営）'!$R$9:$R$2750,'施設リストA-1（直営）'!$P$9:$P$2750,"撤去",'施設リストA-1（直営）'!$Q$9:$Q$2750,'（既設）調査結果'!H51)+SUMIFS('施設リストA-1（直営）'!$V$9:$V$2750,'施設リストA-1（直営）'!$T$9:$T$2750,"撤去",'施設リストA-1（直営）'!$U$9:$U$2750,'（既設）調査結果'!H51)+SUMIFS('施設リストA-1（直営）'!$Z$9:$Z$2750,'施設リストA-1（直営）'!$X$9:$X$2750,"撤去",'施設リストA-1（直営）'!$Y$9:$Y$2750,'（既設）調査結果'!H51)+SUMIFS('施設リストA-1（直営）'!$AD$9:$AD$2750,'施設リストA-1（直営）'!$AB$9:$AB$2750,"撤去",'施設リストA-1（直営）'!$AC$9:$AC$2750,'（既設）調査結果'!H51)+SUMIFS('施設リストA-1（直営）'!$AH$9:$AH$2750,'施設リストA-1（直営）'!$AF$9:$AF$2750,"撤去",'施設リストA-1（直営）'!$AG$9:$AG$2750,'（既設）調査結果'!H51)+SUMIFS('施設リストA-1（直営）'!$AL$9:$AL$2750,'施設リストA-1（直営）'!$AJ$9:$AJ$2750,"撤去",'施設リストA-1（直営）'!$AK$9:$AK$2750,'（既設）調査結果'!H51)+SUMIFS('施設リストA-1（直営）'!$AP$9:$AP$2750,'施設リストA-1（直営）'!$AN$9:$AN$2750,"撤去",'施設リストA-1（直営）'!$AO$9:$AO$2750,'（既設）調査結果'!H51)+SUMIFS('施設リストA-1（直営）'!$AT$9:$AT$2750,'施設リストA-1（直営）'!$AR$9:$AR$2750,"撤去",'施設リストA-1（直営）'!$AS$9:$AS$2750,'（既設）調査結果'!H51)</f>
        <v>0</v>
      </c>
      <c r="J51" s="3">
        <f t="shared" si="0"/>
        <v>0</v>
      </c>
    </row>
    <row r="52" spans="1:10">
      <c r="A52" s="49">
        <v>5049</v>
      </c>
      <c r="B52" s="105" t="s">
        <v>137</v>
      </c>
      <c r="C52" s="51">
        <v>22</v>
      </c>
      <c r="D52" s="51"/>
      <c r="E52" s="52" t="s">
        <v>29</v>
      </c>
      <c r="F52" s="58"/>
      <c r="H52" s="3" t="s">
        <v>137</v>
      </c>
      <c r="I52" s="3">
        <f>SUMIFS('施設リストA-1（直営）'!$J$9:$J$2750,'施設リストA-1（直営）'!$H$9:$H$2750,"撤去",'施設リストA-1（直営）'!$I$9:$I$2750,'（既設）調査結果'!H52)+SUMIFS('施設リストA-1（直営）'!$N$9:$N$2750,'施設リストA-1（直営）'!$L$9:$L$2750,"撤去",'施設リストA-1（直営）'!$M$9:$M$2750,'（既設）調査結果'!H52)+SUMIFS('施設リストA-1（直営）'!$R$9:$R$2750,'施設リストA-1（直営）'!$P$9:$P$2750,"撤去",'施設リストA-1（直営）'!$Q$9:$Q$2750,'（既設）調査結果'!H52)+SUMIFS('施設リストA-1（直営）'!$V$9:$V$2750,'施設リストA-1（直営）'!$T$9:$T$2750,"撤去",'施設リストA-1（直営）'!$U$9:$U$2750,'（既設）調査結果'!H52)+SUMIFS('施設リストA-1（直営）'!$Z$9:$Z$2750,'施設リストA-1（直営）'!$X$9:$X$2750,"撤去",'施設リストA-1（直営）'!$Y$9:$Y$2750,'（既設）調査結果'!H52)+SUMIFS('施設リストA-1（直営）'!$AD$9:$AD$2750,'施設リストA-1（直営）'!$AB$9:$AB$2750,"撤去",'施設リストA-1（直営）'!$AC$9:$AC$2750,'（既設）調査結果'!H52)+SUMIFS('施設リストA-1（直営）'!$AH$9:$AH$2750,'施設リストA-1（直営）'!$AF$9:$AF$2750,"撤去",'施設リストA-1（直営）'!$AG$9:$AG$2750,'（既設）調査結果'!H52)+SUMIFS('施設リストA-1（直営）'!$AL$9:$AL$2750,'施設リストA-1（直営）'!$AJ$9:$AJ$2750,"撤去",'施設リストA-1（直営）'!$AK$9:$AK$2750,'（既設）調査結果'!H52)+SUMIFS('施設リストA-1（直営）'!$AP$9:$AP$2750,'施設リストA-1（直営）'!$AN$9:$AN$2750,"撤去",'施設リストA-1（直営）'!$AO$9:$AO$2750,'（既設）調査結果'!H52)+SUMIFS('施設リストA-1（直営）'!$AT$9:$AT$2750,'施設リストA-1（直営）'!$AR$9:$AR$2750,"撤去",'施設リストA-1（直営）'!$AS$9:$AS$2750,'（既設）調査結果'!H52)</f>
        <v>0</v>
      </c>
      <c r="J52" s="3">
        <f t="shared" si="0"/>
        <v>0</v>
      </c>
    </row>
    <row r="53" spans="1:10">
      <c r="A53" s="49">
        <v>5050</v>
      </c>
      <c r="B53" s="105" t="s">
        <v>148</v>
      </c>
      <c r="C53" s="51">
        <v>22</v>
      </c>
      <c r="D53" s="51"/>
      <c r="E53" s="52" t="s">
        <v>29</v>
      </c>
      <c r="F53" s="58"/>
      <c r="H53" s="3" t="s">
        <v>148</v>
      </c>
      <c r="I53" s="3">
        <f>SUMIFS('施設リストA-1（直営）'!$J$9:$J$2750,'施設リストA-1（直営）'!$H$9:$H$2750,"撤去",'施設リストA-1（直営）'!$I$9:$I$2750,'（既設）調査結果'!H53)+SUMIFS('施設リストA-1（直営）'!$N$9:$N$2750,'施設リストA-1（直営）'!$L$9:$L$2750,"撤去",'施設リストA-1（直営）'!$M$9:$M$2750,'（既設）調査結果'!H53)+SUMIFS('施設リストA-1（直営）'!$R$9:$R$2750,'施設リストA-1（直営）'!$P$9:$P$2750,"撤去",'施設リストA-1（直営）'!$Q$9:$Q$2750,'（既設）調査結果'!H53)+SUMIFS('施設リストA-1（直営）'!$V$9:$V$2750,'施設リストA-1（直営）'!$T$9:$T$2750,"撤去",'施設リストA-1（直営）'!$U$9:$U$2750,'（既設）調査結果'!H53)+SUMIFS('施設リストA-1（直営）'!$Z$9:$Z$2750,'施設リストA-1（直営）'!$X$9:$X$2750,"撤去",'施設リストA-1（直営）'!$Y$9:$Y$2750,'（既設）調査結果'!H53)+SUMIFS('施設リストA-1（直営）'!$AD$9:$AD$2750,'施設リストA-1（直営）'!$AB$9:$AB$2750,"撤去",'施設リストA-1（直営）'!$AC$9:$AC$2750,'（既設）調査結果'!H53)+SUMIFS('施設リストA-1（直営）'!$AH$9:$AH$2750,'施設リストA-1（直営）'!$AF$9:$AF$2750,"撤去",'施設リストA-1（直営）'!$AG$9:$AG$2750,'（既設）調査結果'!H53)+SUMIFS('施設リストA-1（直営）'!$AL$9:$AL$2750,'施設リストA-1（直営）'!$AJ$9:$AJ$2750,"撤去",'施設リストA-1（直営）'!$AK$9:$AK$2750,'（既設）調査結果'!H53)+SUMIFS('施設リストA-1（直営）'!$AP$9:$AP$2750,'施設リストA-1（直営）'!$AN$9:$AN$2750,"撤去",'施設リストA-1（直営）'!$AO$9:$AO$2750,'（既設）調査結果'!H53)+SUMIFS('施設リストA-1（直営）'!$AT$9:$AT$2750,'施設リストA-1（直営）'!$AR$9:$AR$2750,"撤去",'施設リストA-1（直営）'!$AS$9:$AS$2750,'（既設）調査結果'!H53)</f>
        <v>0</v>
      </c>
      <c r="J53" s="3">
        <f t="shared" si="0"/>
        <v>0</v>
      </c>
    </row>
    <row r="54" spans="1:10">
      <c r="A54" s="49">
        <v>5051</v>
      </c>
      <c r="B54" s="104" t="s">
        <v>202</v>
      </c>
      <c r="C54" s="51">
        <v>5</v>
      </c>
      <c r="D54" s="51"/>
      <c r="E54" s="52" t="s">
        <v>29</v>
      </c>
      <c r="F54" s="58"/>
      <c r="H54" s="3" t="s">
        <v>172</v>
      </c>
      <c r="I54" s="3">
        <f>SUMIFS('施設リストA-1（直営）'!$J$9:$J$2750,'施設リストA-1（直営）'!$H$9:$H$2750,"撤去",'施設リストA-1（直営）'!$I$9:$I$2750,'（既設）調査結果'!H54)+SUMIFS('施設リストA-1（直営）'!$N$9:$N$2750,'施設リストA-1（直営）'!$L$9:$L$2750,"撤去",'施設リストA-1（直営）'!$M$9:$M$2750,'（既設）調査結果'!H54)+SUMIFS('施設リストA-1（直営）'!$R$9:$R$2750,'施設リストA-1（直営）'!$P$9:$P$2750,"撤去",'施設リストA-1（直営）'!$Q$9:$Q$2750,'（既設）調査結果'!H54)+SUMIFS('施設リストA-1（直営）'!$V$9:$V$2750,'施設リストA-1（直営）'!$T$9:$T$2750,"撤去",'施設リストA-1（直営）'!$U$9:$U$2750,'（既設）調査結果'!H54)+SUMIFS('施設リストA-1（直営）'!$Z$9:$Z$2750,'施設リストA-1（直営）'!$X$9:$X$2750,"撤去",'施設リストA-1（直営）'!$Y$9:$Y$2750,'（既設）調査結果'!H54)+SUMIFS('施設リストA-1（直営）'!$AD$9:$AD$2750,'施設リストA-1（直営）'!$AB$9:$AB$2750,"撤去",'施設リストA-1（直営）'!$AC$9:$AC$2750,'（既設）調査結果'!H54)+SUMIFS('施設リストA-1（直営）'!$AH$9:$AH$2750,'施設リストA-1（直営）'!$AF$9:$AF$2750,"撤去",'施設リストA-1（直営）'!$AG$9:$AG$2750,'（既設）調査結果'!H54)+SUMIFS('施設リストA-1（直営）'!$AL$9:$AL$2750,'施設リストA-1（直営）'!$AJ$9:$AJ$2750,"撤去",'施設リストA-1（直営）'!$AK$9:$AK$2750,'（既設）調査結果'!H54)+SUMIFS('施設リストA-1（直営）'!$AP$9:$AP$2750,'施設リストA-1（直営）'!$AN$9:$AN$2750,"撤去",'施設リストA-1（直営）'!$AO$9:$AO$2750,'（既設）調査結果'!H54)+SUMIFS('施設リストA-1（直営）'!$AT$9:$AT$2750,'施設リストA-1（直営）'!$AR$9:$AR$2750,"撤去",'施設リストA-1（直営）'!$AS$9:$AS$2750,'（既設）調査結果'!H54)</f>
        <v>0</v>
      </c>
      <c r="J54" s="3">
        <f t="shared" si="0"/>
        <v>0</v>
      </c>
    </row>
    <row r="55" spans="1:10">
      <c r="A55" s="49">
        <v>5052</v>
      </c>
      <c r="B55" s="105" t="s">
        <v>197</v>
      </c>
      <c r="C55" s="51">
        <v>10</v>
      </c>
      <c r="D55" s="51"/>
      <c r="E55" s="52" t="s">
        <v>29</v>
      </c>
      <c r="F55" s="58"/>
      <c r="H55" s="3" t="s">
        <v>155</v>
      </c>
      <c r="I55" s="3">
        <f>SUMIFS('施設リストA-1（直営）'!$J$9:$J$2750,'施設リストA-1（直営）'!$H$9:$H$2750,"撤去",'施設リストA-1（直営）'!$I$9:$I$2750,'（既設）調査結果'!H55)+SUMIFS('施設リストA-1（直営）'!$N$9:$N$2750,'施設リストA-1（直営）'!$L$9:$L$2750,"撤去",'施設リストA-1（直営）'!$M$9:$M$2750,'（既設）調査結果'!H55)+SUMIFS('施設リストA-1（直営）'!$R$9:$R$2750,'施設リストA-1（直営）'!$P$9:$P$2750,"撤去",'施設リストA-1（直営）'!$Q$9:$Q$2750,'（既設）調査結果'!H55)+SUMIFS('施設リストA-1（直営）'!$V$9:$V$2750,'施設リストA-1（直営）'!$T$9:$T$2750,"撤去",'施設リストA-1（直営）'!$U$9:$U$2750,'（既設）調査結果'!H55)+SUMIFS('施設リストA-1（直営）'!$Z$9:$Z$2750,'施設リストA-1（直営）'!$X$9:$X$2750,"撤去",'施設リストA-1（直営）'!$Y$9:$Y$2750,'（既設）調査結果'!H55)+SUMIFS('施設リストA-1（直営）'!$AD$9:$AD$2750,'施設リストA-1（直営）'!$AB$9:$AB$2750,"撤去",'施設リストA-1（直営）'!$AC$9:$AC$2750,'（既設）調査結果'!H55)+SUMIFS('施設リストA-1（直営）'!$AH$9:$AH$2750,'施設リストA-1（直営）'!$AF$9:$AF$2750,"撤去",'施設リストA-1（直営）'!$AG$9:$AG$2750,'（既設）調査結果'!H55)+SUMIFS('施設リストA-1（直営）'!$AL$9:$AL$2750,'施設リストA-1（直営）'!$AJ$9:$AJ$2750,"撤去",'施設リストA-1（直営）'!$AK$9:$AK$2750,'（既設）調査結果'!H55)+SUMIFS('施設リストA-1（直営）'!$AP$9:$AP$2750,'施設リストA-1（直営）'!$AN$9:$AN$2750,"撤去",'施設リストA-1（直営）'!$AO$9:$AO$2750,'（既設）調査結果'!H55)+SUMIFS('施設リストA-1（直営）'!$AT$9:$AT$2750,'施設リストA-1（直営）'!$AR$9:$AR$2750,"撤去",'施設リストA-1（直営）'!$AS$9:$AS$2750,'（既設）調査結果'!H55)</f>
        <v>0</v>
      </c>
      <c r="J55" s="3">
        <f t="shared" si="0"/>
        <v>0</v>
      </c>
    </row>
    <row r="56" spans="1:10">
      <c r="A56" s="49">
        <v>5053</v>
      </c>
      <c r="B56" s="105" t="s">
        <v>139</v>
      </c>
      <c r="C56" s="51">
        <v>22</v>
      </c>
      <c r="D56" s="51"/>
      <c r="E56" s="52" t="s">
        <v>29</v>
      </c>
      <c r="F56" s="58"/>
      <c r="H56" s="3" t="s">
        <v>139</v>
      </c>
      <c r="I56" s="3">
        <f>SUMIFS('施設リストA-1（直営）'!$J$9:$J$2750,'施設リストA-1（直営）'!$H$9:$H$2750,"撤去",'施設リストA-1（直営）'!$I$9:$I$2750,'（既設）調査結果'!H56)+SUMIFS('施設リストA-1（直営）'!$N$9:$N$2750,'施設リストA-1（直営）'!$L$9:$L$2750,"撤去",'施設リストA-1（直営）'!$M$9:$M$2750,'（既設）調査結果'!H56)+SUMIFS('施設リストA-1（直営）'!$R$9:$R$2750,'施設リストA-1（直営）'!$P$9:$P$2750,"撤去",'施設リストA-1（直営）'!$Q$9:$Q$2750,'（既設）調査結果'!H56)+SUMIFS('施設リストA-1（直営）'!$V$9:$V$2750,'施設リストA-1（直営）'!$T$9:$T$2750,"撤去",'施設リストA-1（直営）'!$U$9:$U$2750,'（既設）調査結果'!H56)+SUMIFS('施設リストA-1（直営）'!$Z$9:$Z$2750,'施設リストA-1（直営）'!$X$9:$X$2750,"撤去",'施設リストA-1（直営）'!$Y$9:$Y$2750,'（既設）調査結果'!H56)+SUMIFS('施設リストA-1（直営）'!$AD$9:$AD$2750,'施設リストA-1（直営）'!$AB$9:$AB$2750,"撤去",'施設リストA-1（直営）'!$AC$9:$AC$2750,'（既設）調査結果'!H56)+SUMIFS('施設リストA-1（直営）'!$AH$9:$AH$2750,'施設リストA-1（直営）'!$AF$9:$AF$2750,"撤去",'施設リストA-1（直営）'!$AG$9:$AG$2750,'（既設）調査結果'!H56)+SUMIFS('施設リストA-1（直営）'!$AL$9:$AL$2750,'施設リストA-1（直営）'!$AJ$9:$AJ$2750,"撤去",'施設リストA-1（直営）'!$AK$9:$AK$2750,'（既設）調査結果'!H56)+SUMIFS('施設リストA-1（直営）'!$AP$9:$AP$2750,'施設リストA-1（直営）'!$AN$9:$AN$2750,"撤去",'施設リストA-1（直営）'!$AO$9:$AO$2750,'（既設）調査結果'!H56)+SUMIFS('施設リストA-1（直営）'!$AT$9:$AT$2750,'施設リストA-1（直営）'!$AR$9:$AR$2750,"撤去",'施設リストA-1（直営）'!$AS$9:$AS$2750,'（既設）調査結果'!H56)</f>
        <v>0</v>
      </c>
      <c r="J56" s="3">
        <f t="shared" si="0"/>
        <v>0</v>
      </c>
    </row>
    <row r="57" spans="1:10">
      <c r="A57" s="49">
        <v>5054</v>
      </c>
      <c r="B57" s="105" t="s">
        <v>198</v>
      </c>
      <c r="C57" s="51">
        <v>260</v>
      </c>
      <c r="D57" s="51"/>
      <c r="E57" s="52" t="s">
        <v>29</v>
      </c>
      <c r="F57" s="58"/>
      <c r="H57" s="3" t="s">
        <v>141</v>
      </c>
      <c r="I57" s="3">
        <f>SUMIFS('施設リストA-1（直営）'!$J$9:$J$2750,'施設リストA-1（直営）'!$H$9:$H$2750,"撤去",'施設リストA-1（直営）'!$I$9:$I$2750,'（既設）調査結果'!H57)+SUMIFS('施設リストA-1（直営）'!$N$9:$N$2750,'施設リストA-1（直営）'!$L$9:$L$2750,"撤去",'施設リストA-1（直営）'!$M$9:$M$2750,'（既設）調査結果'!H57)+SUMIFS('施設リストA-1（直営）'!$R$9:$R$2750,'施設リストA-1（直営）'!$P$9:$P$2750,"撤去",'施設リストA-1（直営）'!$Q$9:$Q$2750,'（既設）調査結果'!H57)+SUMIFS('施設リストA-1（直営）'!$V$9:$V$2750,'施設リストA-1（直営）'!$T$9:$T$2750,"撤去",'施設リストA-1（直営）'!$U$9:$U$2750,'（既設）調査結果'!H57)+SUMIFS('施設リストA-1（直営）'!$Z$9:$Z$2750,'施設リストA-1（直営）'!$X$9:$X$2750,"撤去",'施設リストA-1（直営）'!$Y$9:$Y$2750,'（既設）調査結果'!H57)+SUMIFS('施設リストA-1（直営）'!$AD$9:$AD$2750,'施設リストA-1（直営）'!$AB$9:$AB$2750,"撤去",'施設リストA-1（直営）'!$AC$9:$AC$2750,'（既設）調査結果'!H57)+SUMIFS('施設リストA-1（直営）'!$AH$9:$AH$2750,'施設リストA-1（直営）'!$AF$9:$AF$2750,"撤去",'施設リストA-1（直営）'!$AG$9:$AG$2750,'（既設）調査結果'!H57)+SUMIFS('施設リストA-1（直営）'!$AL$9:$AL$2750,'施設リストA-1（直営）'!$AJ$9:$AJ$2750,"撤去",'施設リストA-1（直営）'!$AK$9:$AK$2750,'（既設）調査結果'!H57)+SUMIFS('施設リストA-1（直営）'!$AP$9:$AP$2750,'施設リストA-1（直営）'!$AN$9:$AN$2750,"撤去",'施設リストA-1（直営）'!$AO$9:$AO$2750,'（既設）調査結果'!H57)+SUMIFS('施設リストA-1（直営）'!$AT$9:$AT$2750,'施設リストA-1（直営）'!$AR$9:$AR$2750,"撤去",'施設リストA-1（直営）'!$AS$9:$AS$2750,'（既設）調査結果'!H57)</f>
        <v>0</v>
      </c>
      <c r="J57" s="3">
        <f t="shared" si="0"/>
        <v>0</v>
      </c>
    </row>
    <row r="58" spans="1:10">
      <c r="A58" s="49">
        <v>5055</v>
      </c>
      <c r="B58" s="104" t="s">
        <v>203</v>
      </c>
      <c r="C58" s="51">
        <v>44</v>
      </c>
      <c r="D58" s="51"/>
      <c r="E58" s="52" t="s">
        <v>29</v>
      </c>
      <c r="F58" s="58"/>
      <c r="H58" s="3" t="s">
        <v>170</v>
      </c>
      <c r="I58" s="3">
        <f>SUMIFS('施設リストA-1（直営）'!$J$9:$J$2750,'施設リストA-1（直営）'!$H$9:$H$2750,"撤去",'施設リストA-1（直営）'!$I$9:$I$2750,'（既設）調査結果'!H58)+SUMIFS('施設リストA-1（直営）'!$N$9:$N$2750,'施設リストA-1（直営）'!$L$9:$L$2750,"撤去",'施設リストA-1（直営）'!$M$9:$M$2750,'（既設）調査結果'!H58)+SUMIFS('施設リストA-1（直営）'!$R$9:$R$2750,'施設リストA-1（直営）'!$P$9:$P$2750,"撤去",'施設リストA-1（直営）'!$Q$9:$Q$2750,'（既設）調査結果'!H58)+SUMIFS('施設リストA-1（直営）'!$V$9:$V$2750,'施設リストA-1（直営）'!$T$9:$T$2750,"撤去",'施設リストA-1（直営）'!$U$9:$U$2750,'（既設）調査結果'!H58)+SUMIFS('施設リストA-1（直営）'!$Z$9:$Z$2750,'施設リストA-1（直営）'!$X$9:$X$2750,"撤去",'施設リストA-1（直営）'!$Y$9:$Y$2750,'（既設）調査結果'!H58)+SUMIFS('施設リストA-1（直営）'!$AD$9:$AD$2750,'施設リストA-1（直営）'!$AB$9:$AB$2750,"撤去",'施設リストA-1（直営）'!$AC$9:$AC$2750,'（既設）調査結果'!H58)+SUMIFS('施設リストA-1（直営）'!$AH$9:$AH$2750,'施設リストA-1（直営）'!$AF$9:$AF$2750,"撤去",'施設リストA-1（直営）'!$AG$9:$AG$2750,'（既設）調査結果'!H58)+SUMIFS('施設リストA-1（直営）'!$AL$9:$AL$2750,'施設リストA-1（直営）'!$AJ$9:$AJ$2750,"撤去",'施設リストA-1（直営）'!$AK$9:$AK$2750,'（既設）調査結果'!H58)+SUMIFS('施設リストA-1（直営）'!$AP$9:$AP$2750,'施設リストA-1（直営）'!$AN$9:$AN$2750,"撤去",'施設リストA-1（直営）'!$AO$9:$AO$2750,'（既設）調査結果'!H58)+SUMIFS('施設リストA-1（直営）'!$AT$9:$AT$2750,'施設リストA-1（直営）'!$AR$9:$AR$2750,"撤去",'施設リストA-1（直営）'!$AS$9:$AS$2750,'（既設）調査結果'!H58)</f>
        <v>0</v>
      </c>
      <c r="J58" s="3">
        <f t="shared" si="0"/>
        <v>0</v>
      </c>
    </row>
    <row r="59" spans="1:10">
      <c r="A59" s="49">
        <v>5056</v>
      </c>
      <c r="B59" s="106" t="s">
        <v>199</v>
      </c>
      <c r="C59" s="51">
        <v>0</v>
      </c>
      <c r="D59" s="51"/>
      <c r="E59" s="52" t="s">
        <v>29</v>
      </c>
      <c r="F59" s="58"/>
      <c r="H59" s="3" t="s">
        <v>199</v>
      </c>
      <c r="I59" s="3">
        <f>SUMIFS('施設リストA-1（直営）'!$J$9:$J$2750,'施設リストA-1（直営）'!$H$9:$H$2750,"撤去",'施設リストA-1（直営）'!$I$9:$I$2750,'（既設）調査結果'!H59)+SUMIFS('施設リストA-1（直営）'!$N$9:$N$2750,'施設リストA-1（直営）'!$L$9:$L$2750,"撤去",'施設リストA-1（直営）'!$M$9:$M$2750,'（既設）調査結果'!H59)+SUMIFS('施設リストA-1（直営）'!$R$9:$R$2750,'施設リストA-1（直営）'!$P$9:$P$2750,"撤去",'施設リストA-1（直営）'!$Q$9:$Q$2750,'（既設）調査結果'!H59)+SUMIFS('施設リストA-1（直営）'!$V$9:$V$2750,'施設リストA-1（直営）'!$T$9:$T$2750,"撤去",'施設リストA-1（直営）'!$U$9:$U$2750,'（既設）調査結果'!H59)+SUMIFS('施設リストA-1（直営）'!$Z$9:$Z$2750,'施設リストA-1（直営）'!$X$9:$X$2750,"撤去",'施設リストA-1（直営）'!$Y$9:$Y$2750,'（既設）調査結果'!H59)+SUMIFS('施設リストA-1（直営）'!$AD$9:$AD$2750,'施設リストA-1（直営）'!$AB$9:$AB$2750,"撤去",'施設リストA-1（直営）'!$AC$9:$AC$2750,'（既設）調査結果'!H59)+SUMIFS('施設リストA-1（直営）'!$AH$9:$AH$2750,'施設リストA-1（直営）'!$AF$9:$AF$2750,"撤去",'施設リストA-1（直営）'!$AG$9:$AG$2750,'（既設）調査結果'!H59)+SUMIFS('施設リストA-1（直営）'!$AL$9:$AL$2750,'施設リストA-1（直営）'!$AJ$9:$AJ$2750,"撤去",'施設リストA-1（直営）'!$AK$9:$AK$2750,'（既設）調査結果'!H59)+SUMIFS('施設リストA-1（直営）'!$AP$9:$AP$2750,'施設リストA-1（直営）'!$AN$9:$AN$2750,"撤去",'施設リストA-1（直営）'!$AO$9:$AO$2750,'（既設）調査結果'!H59)+SUMIFS('施設リストA-1（直営）'!$AT$9:$AT$2750,'施設リストA-1（直営）'!$AR$9:$AR$2750,"撤去",'施設リストA-1（直営）'!$AS$9:$AS$2750,'（既設）調査結果'!H59)</f>
        <v>0</v>
      </c>
      <c r="J59" s="3">
        <f t="shared" si="0"/>
        <v>0</v>
      </c>
    </row>
    <row r="60" spans="1:10">
      <c r="A60" s="49">
        <v>5057</v>
      </c>
      <c r="B60" s="50"/>
      <c r="C60" s="51"/>
      <c r="D60" s="51"/>
      <c r="E60" s="52"/>
      <c r="F60" s="58"/>
      <c r="H60"/>
    </row>
    <row r="61" spans="1:10">
      <c r="A61" s="49">
        <v>5058</v>
      </c>
      <c r="B61" s="50"/>
      <c r="C61" s="51"/>
      <c r="D61" s="51"/>
      <c r="E61" s="52"/>
      <c r="F61" s="58"/>
      <c r="H61"/>
    </row>
    <row r="62" spans="1:10">
      <c r="A62" s="49">
        <v>5059</v>
      </c>
      <c r="B62" s="50"/>
      <c r="C62" s="51"/>
      <c r="D62" s="51"/>
      <c r="E62" s="52"/>
      <c r="F62" s="58"/>
      <c r="H62"/>
    </row>
    <row r="63" spans="1:10">
      <c r="A63" s="49">
        <v>5060</v>
      </c>
      <c r="B63" s="50"/>
      <c r="C63" s="51"/>
      <c r="D63" s="51"/>
      <c r="E63" s="52"/>
      <c r="F63" s="58"/>
      <c r="H63"/>
    </row>
    <row r="64" spans="1:10">
      <c r="A64" s="49">
        <v>5061</v>
      </c>
      <c r="B64" s="50"/>
      <c r="C64" s="51"/>
      <c r="D64" s="51"/>
      <c r="E64" s="52"/>
      <c r="F64" s="58"/>
      <c r="H64"/>
    </row>
    <row r="65" spans="1:8">
      <c r="A65" s="49">
        <v>5062</v>
      </c>
      <c r="B65" s="50"/>
      <c r="C65" s="51"/>
      <c r="D65" s="51"/>
      <c r="E65" s="52"/>
      <c r="F65" s="58"/>
      <c r="H65"/>
    </row>
    <row r="66" spans="1:8">
      <c r="A66" s="49">
        <v>5063</v>
      </c>
      <c r="B66" s="50"/>
      <c r="C66" s="51"/>
      <c r="D66" s="51"/>
      <c r="E66" s="52"/>
      <c r="F66" s="58"/>
      <c r="H66"/>
    </row>
    <row r="67" spans="1:8">
      <c r="A67" s="49">
        <v>5064</v>
      </c>
      <c r="B67" s="50"/>
      <c r="C67" s="51"/>
      <c r="D67" s="51"/>
      <c r="E67" s="52"/>
      <c r="F67" s="58"/>
      <c r="H67"/>
    </row>
    <row r="68" spans="1:8">
      <c r="A68" s="49">
        <v>5065</v>
      </c>
      <c r="B68" s="50"/>
      <c r="C68" s="51"/>
      <c r="D68" s="51"/>
      <c r="E68" s="52"/>
      <c r="F68" s="58"/>
      <c r="H68"/>
    </row>
    <row r="69" spans="1:8">
      <c r="A69" s="49">
        <v>5066</v>
      </c>
      <c r="B69" s="50"/>
      <c r="C69" s="51"/>
      <c r="D69" s="51"/>
      <c r="E69" s="52"/>
      <c r="F69" s="58"/>
      <c r="H69"/>
    </row>
    <row r="70" spans="1:8">
      <c r="A70" s="49">
        <v>5067</v>
      </c>
      <c r="B70" s="50"/>
      <c r="C70" s="51"/>
      <c r="D70" s="51"/>
      <c r="E70" s="52"/>
      <c r="F70" s="58"/>
      <c r="H70"/>
    </row>
    <row r="71" spans="1:8">
      <c r="A71" s="49">
        <v>5068</v>
      </c>
      <c r="B71" s="50"/>
      <c r="C71" s="51"/>
      <c r="D71" s="51"/>
      <c r="E71" s="52"/>
      <c r="F71" s="58"/>
      <c r="H71"/>
    </row>
    <row r="72" spans="1:8">
      <c r="A72" s="49">
        <v>5069</v>
      </c>
      <c r="B72" s="50"/>
      <c r="C72" s="51"/>
      <c r="D72" s="51"/>
      <c r="E72" s="52"/>
      <c r="F72" s="58"/>
      <c r="H72"/>
    </row>
    <row r="73" spans="1:8">
      <c r="A73" s="49">
        <v>5070</v>
      </c>
      <c r="B73" s="50"/>
      <c r="C73" s="51"/>
      <c r="D73" s="51"/>
      <c r="E73" s="52"/>
      <c r="F73" s="58"/>
      <c r="H73"/>
    </row>
    <row r="74" spans="1:8">
      <c r="A74" s="49">
        <v>5071</v>
      </c>
      <c r="B74" s="50"/>
      <c r="C74" s="51"/>
      <c r="D74" s="51"/>
      <c r="E74" s="52"/>
      <c r="F74" s="58"/>
      <c r="H74"/>
    </row>
    <row r="75" spans="1:8">
      <c r="A75" s="49">
        <v>5072</v>
      </c>
      <c r="B75" s="50"/>
      <c r="C75" s="51"/>
      <c r="D75" s="51"/>
      <c r="E75" s="52"/>
      <c r="F75" s="58"/>
      <c r="H75"/>
    </row>
    <row r="76" spans="1:8">
      <c r="A76" s="49">
        <v>5073</v>
      </c>
      <c r="B76" s="50"/>
      <c r="C76" s="51"/>
      <c r="D76" s="51"/>
      <c r="E76" s="52"/>
      <c r="F76" s="58"/>
      <c r="H76"/>
    </row>
    <row r="77" spans="1:8">
      <c r="A77" s="49">
        <v>5074</v>
      </c>
      <c r="B77" s="50"/>
      <c r="C77" s="51"/>
      <c r="D77" s="51"/>
      <c r="E77" s="52"/>
      <c r="F77" s="58"/>
      <c r="H77"/>
    </row>
    <row r="78" spans="1:8">
      <c r="A78" s="49">
        <v>5075</v>
      </c>
      <c r="B78" s="50"/>
      <c r="C78" s="51"/>
      <c r="D78" s="51"/>
      <c r="E78" s="52"/>
      <c r="F78" s="58"/>
      <c r="H78"/>
    </row>
    <row r="79" spans="1:8">
      <c r="A79" s="49">
        <v>5076</v>
      </c>
      <c r="B79" s="50"/>
      <c r="C79" s="51"/>
      <c r="D79" s="51"/>
      <c r="E79" s="52"/>
      <c r="F79" s="58"/>
      <c r="H79"/>
    </row>
    <row r="80" spans="1:8">
      <c r="A80" s="49">
        <v>5077</v>
      </c>
      <c r="B80" s="50"/>
      <c r="C80" s="51"/>
      <c r="D80" s="51"/>
      <c r="E80" s="52"/>
      <c r="F80" s="58"/>
      <c r="H80"/>
    </row>
    <row r="81" spans="1:8">
      <c r="A81" s="49">
        <v>5078</v>
      </c>
      <c r="B81" s="50"/>
      <c r="C81" s="51"/>
      <c r="D81" s="51"/>
      <c r="E81" s="52"/>
      <c r="F81" s="58"/>
      <c r="H81"/>
    </row>
    <row r="82" spans="1:8">
      <c r="A82" s="49">
        <v>5079</v>
      </c>
      <c r="B82" s="50"/>
      <c r="C82" s="51"/>
      <c r="D82" s="51"/>
      <c r="E82" s="52"/>
      <c r="F82" s="58"/>
      <c r="H82"/>
    </row>
    <row r="83" spans="1:8">
      <c r="A83" s="49">
        <v>5080</v>
      </c>
      <c r="B83" s="50"/>
      <c r="C83" s="51"/>
      <c r="D83" s="51"/>
      <c r="E83" s="52"/>
      <c r="F83" s="58"/>
      <c r="H83"/>
    </row>
    <row r="84" spans="1:8">
      <c r="A84" s="49">
        <v>5081</v>
      </c>
      <c r="B84" s="50"/>
      <c r="C84" s="51"/>
      <c r="D84" s="51"/>
      <c r="E84" s="52"/>
      <c r="F84" s="58"/>
      <c r="H84"/>
    </row>
    <row r="85" spans="1:8">
      <c r="A85" s="49">
        <v>5082</v>
      </c>
      <c r="B85" s="50"/>
      <c r="C85" s="51"/>
      <c r="D85" s="51"/>
      <c r="E85" s="52"/>
      <c r="F85" s="58"/>
      <c r="H85"/>
    </row>
    <row r="86" spans="1:8">
      <c r="A86" s="49">
        <v>5083</v>
      </c>
      <c r="B86" s="50"/>
      <c r="C86" s="51"/>
      <c r="D86" s="51"/>
      <c r="E86" s="52"/>
      <c r="F86" s="58"/>
      <c r="H86"/>
    </row>
    <row r="87" spans="1:8">
      <c r="A87" s="49">
        <v>5084</v>
      </c>
      <c r="B87" s="50"/>
      <c r="C87" s="51"/>
      <c r="D87" s="51"/>
      <c r="E87" s="52"/>
      <c r="F87" s="58"/>
      <c r="H87"/>
    </row>
    <row r="88" spans="1:8">
      <c r="A88" s="49">
        <v>5085</v>
      </c>
      <c r="B88" s="50"/>
      <c r="C88" s="51"/>
      <c r="D88" s="51"/>
      <c r="E88" s="52"/>
      <c r="F88" s="58"/>
      <c r="H88"/>
    </row>
    <row r="89" spans="1:8">
      <c r="A89" s="49">
        <v>5086</v>
      </c>
      <c r="B89" s="50"/>
      <c r="C89" s="51"/>
      <c r="D89" s="51"/>
      <c r="E89" s="52"/>
      <c r="F89" s="58"/>
      <c r="H89"/>
    </row>
    <row r="90" spans="1:8">
      <c r="A90" s="49">
        <v>5087</v>
      </c>
      <c r="B90" s="50"/>
      <c r="C90" s="51"/>
      <c r="D90" s="51"/>
      <c r="E90" s="52"/>
      <c r="F90" s="58"/>
      <c r="H90"/>
    </row>
    <row r="91" spans="1:8">
      <c r="A91" s="49">
        <v>5088</v>
      </c>
      <c r="B91" s="50"/>
      <c r="C91" s="51"/>
      <c r="D91" s="51"/>
      <c r="E91" s="52"/>
      <c r="F91" s="58"/>
      <c r="H91"/>
    </row>
    <row r="92" spans="1:8">
      <c r="A92" s="49">
        <v>5089</v>
      </c>
      <c r="B92" s="50"/>
      <c r="C92" s="51"/>
      <c r="D92" s="51"/>
      <c r="E92" s="52"/>
      <c r="F92" s="58"/>
      <c r="H92"/>
    </row>
    <row r="93" spans="1:8">
      <c r="A93" s="49">
        <v>5090</v>
      </c>
      <c r="B93" s="50"/>
      <c r="C93" s="51"/>
      <c r="D93" s="51"/>
      <c r="E93" s="52"/>
      <c r="F93" s="58"/>
      <c r="H93"/>
    </row>
    <row r="94" spans="1:8">
      <c r="A94" s="49">
        <v>5091</v>
      </c>
      <c r="B94" s="50"/>
      <c r="C94" s="51"/>
      <c r="D94" s="51"/>
      <c r="E94" s="52"/>
      <c r="F94" s="58"/>
      <c r="H94"/>
    </row>
    <row r="95" spans="1:8">
      <c r="A95" s="49">
        <v>5092</v>
      </c>
      <c r="B95" s="50"/>
      <c r="C95" s="51"/>
      <c r="D95" s="51"/>
      <c r="E95" s="52"/>
      <c r="F95" s="58"/>
      <c r="H95"/>
    </row>
    <row r="96" spans="1:8">
      <c r="A96" s="49">
        <v>5093</v>
      </c>
      <c r="B96" s="50"/>
      <c r="C96" s="51"/>
      <c r="D96" s="51"/>
      <c r="E96" s="52"/>
      <c r="F96" s="58"/>
      <c r="H96"/>
    </row>
    <row r="97" spans="1:8">
      <c r="A97" s="49">
        <v>5094</v>
      </c>
      <c r="B97" s="50"/>
      <c r="C97" s="51"/>
      <c r="D97" s="51"/>
      <c r="E97" s="52"/>
      <c r="F97" s="58"/>
      <c r="H97"/>
    </row>
    <row r="98" spans="1:8">
      <c r="A98" s="49">
        <v>5095</v>
      </c>
      <c r="B98" s="50"/>
      <c r="C98" s="51"/>
      <c r="D98" s="51"/>
      <c r="E98" s="52"/>
      <c r="F98" s="58"/>
      <c r="H98"/>
    </row>
    <row r="99" spans="1:8">
      <c r="A99" s="49">
        <v>5096</v>
      </c>
      <c r="B99" s="50"/>
      <c r="C99" s="51"/>
      <c r="D99" s="51"/>
      <c r="E99" s="52"/>
      <c r="F99" s="58"/>
      <c r="H99"/>
    </row>
    <row r="100" spans="1:8">
      <c r="A100" s="49">
        <v>5097</v>
      </c>
      <c r="B100" s="50"/>
      <c r="C100" s="51"/>
      <c r="D100" s="51"/>
      <c r="E100" s="52"/>
      <c r="F100" s="58"/>
      <c r="H100"/>
    </row>
    <row r="101" spans="1:8">
      <c r="A101" s="49">
        <v>5098</v>
      </c>
      <c r="B101" s="50"/>
      <c r="C101" s="51"/>
      <c r="D101" s="51"/>
      <c r="E101" s="52"/>
      <c r="F101" s="58"/>
      <c r="H101"/>
    </row>
    <row r="102" spans="1:8">
      <c r="A102" s="49">
        <v>5099</v>
      </c>
      <c r="B102" s="50"/>
      <c r="C102" s="51"/>
      <c r="D102" s="51"/>
      <c r="E102" s="52"/>
      <c r="F102" s="58"/>
      <c r="H102"/>
    </row>
    <row r="103" spans="1:8">
      <c r="A103" s="49">
        <v>5100</v>
      </c>
      <c r="B103" s="50"/>
      <c r="C103" s="51"/>
      <c r="D103" s="51"/>
      <c r="E103" s="52"/>
      <c r="F103" s="58"/>
      <c r="H103"/>
    </row>
    <row r="104" spans="1:8">
      <c r="A104" s="49">
        <v>5101</v>
      </c>
      <c r="B104" s="50"/>
      <c r="C104" s="51"/>
      <c r="D104" s="51"/>
      <c r="E104" s="52"/>
      <c r="F104" s="58"/>
      <c r="H104"/>
    </row>
    <row r="105" spans="1:8">
      <c r="A105" s="49">
        <v>5102</v>
      </c>
      <c r="B105" s="50"/>
      <c r="C105" s="51"/>
      <c r="D105" s="51"/>
      <c r="E105" s="52"/>
      <c r="F105" s="58"/>
      <c r="H105"/>
    </row>
    <row r="106" spans="1:8">
      <c r="A106" s="49">
        <v>5103</v>
      </c>
      <c r="B106" s="50"/>
      <c r="C106" s="51"/>
      <c r="D106" s="51"/>
      <c r="E106" s="52"/>
      <c r="F106" s="58"/>
      <c r="H106"/>
    </row>
    <row r="107" spans="1:8">
      <c r="A107" s="49">
        <v>5104</v>
      </c>
      <c r="B107" s="50"/>
      <c r="C107" s="51"/>
      <c r="D107" s="51"/>
      <c r="E107" s="52"/>
      <c r="F107" s="58"/>
      <c r="H107"/>
    </row>
    <row r="108" spans="1:8">
      <c r="A108" s="49">
        <v>5105</v>
      </c>
      <c r="B108" s="50"/>
      <c r="C108" s="51"/>
      <c r="D108" s="51"/>
      <c r="E108" s="52"/>
      <c r="F108" s="58"/>
      <c r="H108"/>
    </row>
    <row r="109" spans="1:8">
      <c r="A109" s="49">
        <v>5106</v>
      </c>
      <c r="B109" s="50"/>
      <c r="C109" s="51"/>
      <c r="D109" s="51"/>
      <c r="E109" s="52"/>
      <c r="F109" s="58"/>
      <c r="H109"/>
    </row>
    <row r="110" spans="1:8">
      <c r="A110" s="49">
        <v>5107</v>
      </c>
      <c r="B110" s="50"/>
      <c r="C110" s="51"/>
      <c r="D110" s="51"/>
      <c r="E110" s="52"/>
      <c r="F110" s="58"/>
      <c r="H110"/>
    </row>
    <row r="111" spans="1:8">
      <c r="A111" s="49">
        <v>5108</v>
      </c>
      <c r="B111" s="50"/>
      <c r="C111" s="51"/>
      <c r="D111" s="51"/>
      <c r="E111" s="52"/>
      <c r="F111" s="58"/>
      <c r="H111"/>
    </row>
    <row r="112" spans="1:8">
      <c r="A112" s="49">
        <v>5109</v>
      </c>
      <c r="B112" s="50"/>
      <c r="C112" s="51"/>
      <c r="D112" s="51"/>
      <c r="E112" s="52"/>
      <c r="F112" s="58"/>
      <c r="H112"/>
    </row>
    <row r="113" spans="1:8">
      <c r="A113" s="49">
        <v>5110</v>
      </c>
      <c r="B113" s="50"/>
      <c r="C113" s="51"/>
      <c r="D113" s="51"/>
      <c r="E113" s="52"/>
      <c r="F113" s="58"/>
      <c r="H113"/>
    </row>
    <row r="114" spans="1:8">
      <c r="A114" s="49">
        <v>5111</v>
      </c>
      <c r="B114" s="50"/>
      <c r="C114" s="51"/>
      <c r="D114" s="51"/>
      <c r="E114" s="52"/>
      <c r="F114" s="58"/>
      <c r="H114"/>
    </row>
    <row r="115" spans="1:8">
      <c r="A115" s="49">
        <v>5112</v>
      </c>
      <c r="B115" s="50"/>
      <c r="C115" s="51"/>
      <c r="D115" s="51"/>
      <c r="E115" s="52"/>
      <c r="F115" s="58"/>
      <c r="H115"/>
    </row>
    <row r="116" spans="1:8">
      <c r="A116" s="49">
        <v>5113</v>
      </c>
      <c r="B116" s="50"/>
      <c r="C116" s="51"/>
      <c r="D116" s="51"/>
      <c r="E116" s="52"/>
      <c r="F116" s="58"/>
      <c r="H116"/>
    </row>
    <row r="117" spans="1:8">
      <c r="A117" s="49">
        <v>5114</v>
      </c>
      <c r="B117" s="50"/>
      <c r="C117" s="51"/>
      <c r="D117" s="51"/>
      <c r="E117" s="52"/>
      <c r="F117" s="58"/>
      <c r="H117"/>
    </row>
    <row r="118" spans="1:8">
      <c r="A118" s="49">
        <v>5115</v>
      </c>
      <c r="B118" s="50"/>
      <c r="C118" s="51"/>
      <c r="D118" s="51"/>
      <c r="E118" s="52"/>
      <c r="F118" s="58"/>
      <c r="H118"/>
    </row>
    <row r="119" spans="1:8">
      <c r="A119" s="49">
        <v>5116</v>
      </c>
      <c r="B119" s="50"/>
      <c r="C119" s="51"/>
      <c r="D119" s="51"/>
      <c r="E119" s="52"/>
      <c r="F119" s="58"/>
      <c r="H119"/>
    </row>
    <row r="120" spans="1:8">
      <c r="A120" s="49">
        <v>5117</v>
      </c>
      <c r="B120" s="50"/>
      <c r="C120" s="51"/>
      <c r="D120" s="51"/>
      <c r="E120" s="52"/>
      <c r="F120" s="58"/>
      <c r="H120"/>
    </row>
    <row r="121" spans="1:8">
      <c r="A121" s="49">
        <v>5118</v>
      </c>
      <c r="B121" s="50"/>
      <c r="C121" s="51"/>
      <c r="D121" s="51"/>
      <c r="E121" s="52"/>
      <c r="F121" s="58"/>
      <c r="H121"/>
    </row>
    <row r="122" spans="1:8">
      <c r="A122" s="49">
        <v>5119</v>
      </c>
      <c r="B122" s="50"/>
      <c r="C122" s="51"/>
      <c r="D122" s="51"/>
      <c r="E122" s="52"/>
      <c r="F122" s="58"/>
      <c r="H122"/>
    </row>
    <row r="123" spans="1:8">
      <c r="A123" s="49">
        <v>5120</v>
      </c>
      <c r="B123" s="50"/>
      <c r="C123" s="51"/>
      <c r="D123" s="51"/>
      <c r="E123" s="52"/>
      <c r="F123" s="58"/>
      <c r="H123"/>
    </row>
    <row r="124" spans="1:8">
      <c r="A124" s="49">
        <v>5121</v>
      </c>
      <c r="B124" s="50"/>
      <c r="C124" s="51"/>
      <c r="D124" s="51"/>
      <c r="E124" s="52"/>
      <c r="F124" s="58"/>
      <c r="H124"/>
    </row>
    <row r="125" spans="1:8">
      <c r="A125" s="49">
        <v>5122</v>
      </c>
      <c r="B125" s="50"/>
      <c r="C125" s="51"/>
      <c r="D125" s="51"/>
      <c r="E125" s="52"/>
      <c r="F125" s="58"/>
      <c r="H125"/>
    </row>
    <row r="126" spans="1:8">
      <c r="A126" s="49">
        <v>5123</v>
      </c>
      <c r="B126" s="50"/>
      <c r="C126" s="51"/>
      <c r="D126" s="51"/>
      <c r="E126" s="52"/>
      <c r="F126" s="58"/>
      <c r="H126"/>
    </row>
    <row r="127" spans="1:8">
      <c r="A127" s="49">
        <v>5124</v>
      </c>
      <c r="B127" s="50"/>
      <c r="C127" s="51"/>
      <c r="D127" s="51"/>
      <c r="E127" s="52"/>
      <c r="F127" s="58"/>
      <c r="H127"/>
    </row>
    <row r="128" spans="1:8">
      <c r="A128" s="49">
        <v>5125</v>
      </c>
      <c r="B128" s="50"/>
      <c r="C128" s="51"/>
      <c r="D128" s="51"/>
      <c r="E128" s="52"/>
      <c r="F128" s="58"/>
      <c r="H128"/>
    </row>
    <row r="129" spans="1:8">
      <c r="A129" s="49">
        <v>5126</v>
      </c>
      <c r="B129" s="50"/>
      <c r="C129" s="51"/>
      <c r="D129" s="51"/>
      <c r="E129" s="52"/>
      <c r="F129" s="58"/>
      <c r="H129"/>
    </row>
    <row r="130" spans="1:8">
      <c r="A130" s="49">
        <v>5127</v>
      </c>
      <c r="B130" s="50"/>
      <c r="C130" s="51"/>
      <c r="D130" s="51"/>
      <c r="E130" s="52"/>
      <c r="F130" s="58"/>
      <c r="H130"/>
    </row>
    <row r="131" spans="1:8">
      <c r="A131" s="49">
        <v>5128</v>
      </c>
      <c r="B131" s="50"/>
      <c r="C131" s="51"/>
      <c r="D131" s="51"/>
      <c r="E131" s="52"/>
      <c r="F131" s="58"/>
      <c r="H131"/>
    </row>
    <row r="132" spans="1:8">
      <c r="A132" s="49">
        <v>5129</v>
      </c>
      <c r="B132" s="50"/>
      <c r="C132" s="51"/>
      <c r="D132" s="51"/>
      <c r="E132" s="52"/>
      <c r="F132" s="58"/>
      <c r="H132"/>
    </row>
    <row r="133" spans="1:8">
      <c r="A133" s="49">
        <v>5130</v>
      </c>
      <c r="B133" s="50"/>
      <c r="C133" s="51"/>
      <c r="D133" s="51"/>
      <c r="E133" s="52"/>
      <c r="F133" s="58"/>
      <c r="H133"/>
    </row>
    <row r="134" spans="1:8">
      <c r="A134" s="49">
        <v>5131</v>
      </c>
      <c r="B134" s="50"/>
      <c r="C134" s="51"/>
      <c r="D134" s="51"/>
      <c r="E134" s="52"/>
      <c r="F134" s="58"/>
      <c r="H134"/>
    </row>
    <row r="135" spans="1:8">
      <c r="A135" s="49">
        <v>5132</v>
      </c>
      <c r="B135" s="50"/>
      <c r="C135" s="51"/>
      <c r="D135" s="51"/>
      <c r="E135" s="52"/>
      <c r="F135" s="58"/>
      <c r="H135"/>
    </row>
    <row r="136" spans="1:8">
      <c r="A136" s="49">
        <v>5133</v>
      </c>
      <c r="B136" s="50"/>
      <c r="C136" s="51"/>
      <c r="D136" s="51"/>
      <c r="E136" s="52"/>
      <c r="F136" s="58"/>
      <c r="H136"/>
    </row>
    <row r="137" spans="1:8">
      <c r="A137" s="49">
        <v>5134</v>
      </c>
      <c r="B137" s="50"/>
      <c r="C137" s="51"/>
      <c r="D137" s="51"/>
      <c r="E137" s="52"/>
      <c r="F137" s="58"/>
      <c r="H137"/>
    </row>
    <row r="138" spans="1:8">
      <c r="A138" s="49">
        <v>5135</v>
      </c>
      <c r="B138" s="50"/>
      <c r="C138" s="51"/>
      <c r="D138" s="51"/>
      <c r="E138" s="52"/>
      <c r="F138" s="58"/>
      <c r="H138"/>
    </row>
    <row r="139" spans="1:8">
      <c r="A139" s="49">
        <v>5136</v>
      </c>
      <c r="B139" s="50"/>
      <c r="C139" s="51"/>
      <c r="D139" s="51"/>
      <c r="E139" s="52"/>
      <c r="F139" s="58"/>
      <c r="H139"/>
    </row>
    <row r="140" spans="1:8">
      <c r="A140" s="49">
        <v>5137</v>
      </c>
      <c r="B140" s="50"/>
      <c r="C140" s="51"/>
      <c r="D140" s="51"/>
      <c r="E140" s="52"/>
      <c r="F140" s="58"/>
      <c r="H140"/>
    </row>
    <row r="141" spans="1:8">
      <c r="A141" s="49">
        <v>5138</v>
      </c>
      <c r="B141" s="50"/>
      <c r="C141" s="51"/>
      <c r="D141" s="51"/>
      <c r="E141" s="52"/>
      <c r="F141" s="58"/>
      <c r="H141"/>
    </row>
    <row r="142" spans="1:8">
      <c r="A142" s="49">
        <v>5139</v>
      </c>
      <c r="B142" s="50"/>
      <c r="C142" s="51"/>
      <c r="D142" s="51"/>
      <c r="E142" s="52"/>
      <c r="F142" s="58"/>
      <c r="H142"/>
    </row>
    <row r="143" spans="1:8">
      <c r="A143" s="49">
        <v>5140</v>
      </c>
      <c r="B143" s="50"/>
      <c r="C143" s="51"/>
      <c r="D143" s="51"/>
      <c r="E143" s="52"/>
      <c r="F143" s="58"/>
      <c r="H143"/>
    </row>
    <row r="144" spans="1:8">
      <c r="A144" s="49">
        <v>5141</v>
      </c>
      <c r="B144" s="50"/>
      <c r="C144" s="51"/>
      <c r="D144" s="51"/>
      <c r="E144" s="52"/>
      <c r="F144" s="58"/>
      <c r="H144"/>
    </row>
    <row r="145" spans="1:8">
      <c r="A145" s="49">
        <v>5142</v>
      </c>
      <c r="B145" s="50"/>
      <c r="C145" s="51"/>
      <c r="D145" s="51"/>
      <c r="E145" s="52"/>
      <c r="F145" s="58"/>
      <c r="H145"/>
    </row>
    <row r="146" spans="1:8">
      <c r="A146" s="49">
        <v>5143</v>
      </c>
      <c r="B146" s="50"/>
      <c r="C146" s="51"/>
      <c r="D146" s="51"/>
      <c r="E146" s="52"/>
      <c r="F146" s="58"/>
      <c r="H146"/>
    </row>
    <row r="147" spans="1:8">
      <c r="A147" s="49">
        <v>5144</v>
      </c>
      <c r="B147" s="50"/>
      <c r="C147" s="51"/>
      <c r="D147" s="51"/>
      <c r="E147" s="52"/>
      <c r="F147" s="58"/>
      <c r="H147"/>
    </row>
    <row r="148" spans="1:8">
      <c r="A148" s="49">
        <v>5145</v>
      </c>
      <c r="B148" s="50"/>
      <c r="C148" s="51"/>
      <c r="D148" s="51"/>
      <c r="E148" s="52"/>
      <c r="F148" s="58"/>
      <c r="H148"/>
    </row>
    <row r="149" spans="1:8">
      <c r="A149" s="49">
        <v>5146</v>
      </c>
      <c r="B149" s="50"/>
      <c r="C149" s="51"/>
      <c r="D149" s="51"/>
      <c r="E149" s="52"/>
      <c r="F149" s="58"/>
      <c r="H149"/>
    </row>
    <row r="150" spans="1:8">
      <c r="A150" s="49">
        <v>5147</v>
      </c>
      <c r="B150" s="50"/>
      <c r="C150" s="51"/>
      <c r="D150" s="51"/>
      <c r="E150" s="52"/>
      <c r="F150" s="58"/>
      <c r="H150"/>
    </row>
    <row r="151" spans="1:8">
      <c r="A151" s="49">
        <v>5148</v>
      </c>
      <c r="B151" s="50"/>
      <c r="C151" s="51"/>
      <c r="D151" s="51"/>
      <c r="E151" s="52"/>
      <c r="F151" s="58"/>
      <c r="H151"/>
    </row>
    <row r="152" spans="1:8">
      <c r="A152" s="49">
        <v>5149</v>
      </c>
      <c r="B152" s="50"/>
      <c r="C152" s="51"/>
      <c r="D152" s="51"/>
      <c r="E152" s="52"/>
      <c r="F152" s="58"/>
      <c r="H152"/>
    </row>
    <row r="153" spans="1:8">
      <c r="A153" s="49">
        <v>5150</v>
      </c>
      <c r="B153" s="50"/>
      <c r="C153" s="51"/>
      <c r="D153" s="51"/>
      <c r="E153" s="52"/>
      <c r="F153" s="58"/>
      <c r="H153"/>
    </row>
    <row r="154" spans="1:8">
      <c r="A154" s="49">
        <v>5151</v>
      </c>
      <c r="B154" s="50"/>
      <c r="C154" s="51"/>
      <c r="D154" s="51"/>
      <c r="E154" s="52"/>
      <c r="F154" s="58"/>
      <c r="H154"/>
    </row>
    <row r="155" spans="1:8">
      <c r="A155" s="49">
        <v>5152</v>
      </c>
      <c r="B155" s="50"/>
      <c r="C155" s="51"/>
      <c r="D155" s="51"/>
      <c r="E155" s="52"/>
      <c r="F155" s="58"/>
      <c r="H155"/>
    </row>
    <row r="156" spans="1:8">
      <c r="A156" s="49">
        <v>5153</v>
      </c>
      <c r="B156" s="50"/>
      <c r="C156" s="51"/>
      <c r="D156" s="51"/>
      <c r="E156" s="52"/>
      <c r="F156" s="58"/>
      <c r="H156"/>
    </row>
    <row r="157" spans="1:8">
      <c r="A157" s="49">
        <v>5154</v>
      </c>
      <c r="B157" s="50"/>
      <c r="C157" s="51"/>
      <c r="D157" s="51"/>
      <c r="E157" s="52"/>
      <c r="F157" s="58"/>
      <c r="H157"/>
    </row>
    <row r="158" spans="1:8">
      <c r="A158" s="49">
        <v>5155</v>
      </c>
      <c r="B158" s="50"/>
      <c r="C158" s="51"/>
      <c r="D158" s="51"/>
      <c r="E158" s="52"/>
      <c r="F158" s="58"/>
      <c r="H158"/>
    </row>
    <row r="159" spans="1:8">
      <c r="A159" s="49">
        <v>5156</v>
      </c>
      <c r="B159" s="50"/>
      <c r="C159" s="51"/>
      <c r="D159" s="51"/>
      <c r="E159" s="52"/>
      <c r="F159" s="58"/>
      <c r="H159"/>
    </row>
    <row r="160" spans="1:8">
      <c r="A160" s="49">
        <v>5157</v>
      </c>
      <c r="B160" s="50"/>
      <c r="C160" s="51"/>
      <c r="D160" s="51"/>
      <c r="E160" s="52"/>
      <c r="F160" s="58"/>
      <c r="H160"/>
    </row>
    <row r="161" spans="1:8">
      <c r="A161" s="49">
        <v>5158</v>
      </c>
      <c r="B161" s="50"/>
      <c r="C161" s="51"/>
      <c r="D161" s="51"/>
      <c r="E161" s="52"/>
      <c r="F161" s="58"/>
      <c r="H161"/>
    </row>
    <row r="162" spans="1:8">
      <c r="A162" s="49">
        <v>5159</v>
      </c>
      <c r="B162" s="50"/>
      <c r="C162" s="51"/>
      <c r="D162" s="51"/>
      <c r="E162" s="52"/>
      <c r="F162" s="58"/>
      <c r="H162"/>
    </row>
    <row r="163" spans="1:8">
      <c r="A163" s="49">
        <v>5160</v>
      </c>
      <c r="B163" s="50"/>
      <c r="C163" s="51"/>
      <c r="D163" s="51"/>
      <c r="E163" s="52"/>
      <c r="F163" s="58"/>
      <c r="H163"/>
    </row>
    <row r="164" spans="1:8">
      <c r="A164" s="49">
        <v>5161</v>
      </c>
      <c r="B164" s="50"/>
      <c r="C164" s="51"/>
      <c r="D164" s="51"/>
      <c r="E164" s="52"/>
      <c r="F164" s="58"/>
      <c r="H164"/>
    </row>
    <row r="165" spans="1:8">
      <c r="A165" s="49">
        <v>5162</v>
      </c>
      <c r="B165" s="50"/>
      <c r="C165" s="51"/>
      <c r="D165" s="51"/>
      <c r="E165" s="52"/>
      <c r="F165" s="58"/>
      <c r="H165"/>
    </row>
    <row r="166" spans="1:8">
      <c r="A166" s="49">
        <v>5163</v>
      </c>
      <c r="B166" s="50"/>
      <c r="C166" s="51"/>
      <c r="D166" s="51"/>
      <c r="E166" s="52"/>
      <c r="F166" s="58"/>
      <c r="H166"/>
    </row>
    <row r="167" spans="1:8">
      <c r="A167" s="49">
        <v>5164</v>
      </c>
      <c r="B167" s="50"/>
      <c r="C167" s="51"/>
      <c r="D167" s="51"/>
      <c r="E167" s="52"/>
      <c r="F167" s="58"/>
      <c r="H167"/>
    </row>
    <row r="168" spans="1:8">
      <c r="A168" s="49">
        <v>5165</v>
      </c>
      <c r="B168" s="50"/>
      <c r="C168" s="51"/>
      <c r="D168" s="51"/>
      <c r="E168" s="52"/>
      <c r="F168" s="58"/>
      <c r="H168"/>
    </row>
    <row r="169" spans="1:8">
      <c r="A169" s="49">
        <v>5166</v>
      </c>
      <c r="B169" s="50"/>
      <c r="C169" s="51"/>
      <c r="D169" s="51"/>
      <c r="E169" s="52"/>
      <c r="F169" s="58"/>
      <c r="H169"/>
    </row>
    <row r="170" spans="1:8">
      <c r="A170" s="49">
        <v>5167</v>
      </c>
      <c r="B170" s="50"/>
      <c r="C170" s="51"/>
      <c r="D170" s="51"/>
      <c r="E170" s="52"/>
      <c r="F170" s="58"/>
      <c r="H170"/>
    </row>
    <row r="171" spans="1:8">
      <c r="A171" s="49">
        <v>5168</v>
      </c>
      <c r="B171" s="50"/>
      <c r="C171" s="51"/>
      <c r="D171" s="51"/>
      <c r="E171" s="52"/>
      <c r="F171" s="58"/>
      <c r="H171"/>
    </row>
    <row r="172" spans="1:8">
      <c r="A172" s="49">
        <v>5169</v>
      </c>
      <c r="B172" s="50"/>
      <c r="C172" s="51"/>
      <c r="D172" s="51"/>
      <c r="E172" s="52"/>
      <c r="F172" s="58"/>
      <c r="H172"/>
    </row>
    <row r="173" spans="1:8">
      <c r="A173" s="49">
        <v>5170</v>
      </c>
      <c r="B173" s="50"/>
      <c r="C173" s="51"/>
      <c r="D173" s="51"/>
      <c r="E173" s="52"/>
      <c r="F173" s="58"/>
      <c r="H173"/>
    </row>
    <row r="174" spans="1:8">
      <c r="A174" s="49">
        <v>5171</v>
      </c>
      <c r="B174" s="50"/>
      <c r="C174" s="51"/>
      <c r="D174" s="51"/>
      <c r="E174" s="52"/>
      <c r="F174" s="58"/>
      <c r="H174"/>
    </row>
    <row r="175" spans="1:8">
      <c r="A175" s="49">
        <v>5172</v>
      </c>
      <c r="B175" s="50"/>
      <c r="C175" s="51"/>
      <c r="D175" s="51"/>
      <c r="E175" s="52"/>
      <c r="F175" s="58"/>
      <c r="H175"/>
    </row>
    <row r="176" spans="1:8">
      <c r="A176" s="49">
        <v>5173</v>
      </c>
      <c r="B176" s="50"/>
      <c r="C176" s="51"/>
      <c r="D176" s="51"/>
      <c r="E176" s="52"/>
      <c r="F176" s="58"/>
      <c r="H176"/>
    </row>
    <row r="177" spans="1:8">
      <c r="A177" s="49">
        <v>5174</v>
      </c>
      <c r="B177" s="50"/>
      <c r="C177" s="51"/>
      <c r="D177" s="51"/>
      <c r="E177" s="52"/>
      <c r="F177" s="58"/>
      <c r="H177"/>
    </row>
    <row r="178" spans="1:8">
      <c r="A178" s="49">
        <v>5175</v>
      </c>
      <c r="B178" s="50"/>
      <c r="C178" s="51"/>
      <c r="D178" s="51"/>
      <c r="E178" s="52"/>
      <c r="F178" s="58"/>
      <c r="H178"/>
    </row>
    <row r="179" spans="1:8">
      <c r="A179" s="49">
        <v>5176</v>
      </c>
      <c r="B179" s="50"/>
      <c r="C179" s="51"/>
      <c r="D179" s="51"/>
      <c r="E179" s="52"/>
      <c r="F179" s="58"/>
      <c r="H179"/>
    </row>
    <row r="180" spans="1:8">
      <c r="A180" s="49">
        <v>5177</v>
      </c>
      <c r="B180" s="50"/>
      <c r="C180" s="51"/>
      <c r="D180" s="51"/>
      <c r="E180" s="52"/>
      <c r="F180" s="58"/>
      <c r="H180"/>
    </row>
    <row r="181" spans="1:8">
      <c r="A181" s="49">
        <v>5178</v>
      </c>
      <c r="B181" s="50"/>
      <c r="C181" s="51"/>
      <c r="D181" s="51"/>
      <c r="E181" s="52"/>
      <c r="F181" s="58"/>
      <c r="H181"/>
    </row>
    <row r="182" spans="1:8">
      <c r="A182" s="49">
        <v>5179</v>
      </c>
      <c r="B182" s="50"/>
      <c r="C182" s="51"/>
      <c r="D182" s="51"/>
      <c r="E182" s="52"/>
      <c r="F182" s="58"/>
      <c r="H182"/>
    </row>
    <row r="183" spans="1:8">
      <c r="A183" s="49">
        <v>5180</v>
      </c>
      <c r="B183" s="50"/>
      <c r="C183" s="51"/>
      <c r="D183" s="51"/>
      <c r="E183" s="52"/>
      <c r="F183" s="58"/>
      <c r="H183"/>
    </row>
    <row r="184" spans="1:8">
      <c r="A184" s="49">
        <v>5181</v>
      </c>
      <c r="B184" s="50"/>
      <c r="C184" s="51"/>
      <c r="D184" s="51"/>
      <c r="E184" s="52"/>
      <c r="F184" s="58"/>
      <c r="H184"/>
    </row>
    <row r="185" spans="1:8">
      <c r="A185" s="49">
        <v>5182</v>
      </c>
      <c r="B185" s="50"/>
      <c r="C185" s="51"/>
      <c r="D185" s="51"/>
      <c r="E185" s="52"/>
      <c r="F185" s="58"/>
      <c r="H185"/>
    </row>
    <row r="186" spans="1:8">
      <c r="A186" s="49">
        <v>5183</v>
      </c>
      <c r="B186" s="50"/>
      <c r="C186" s="51"/>
      <c r="D186" s="51"/>
      <c r="E186" s="52"/>
      <c r="F186" s="58"/>
      <c r="H186"/>
    </row>
    <row r="187" spans="1:8">
      <c r="A187" s="49">
        <v>5184</v>
      </c>
      <c r="B187" s="50"/>
      <c r="C187" s="51"/>
      <c r="D187" s="51"/>
      <c r="E187" s="52"/>
      <c r="F187" s="58"/>
      <c r="H187"/>
    </row>
    <row r="188" spans="1:8">
      <c r="A188" s="49">
        <v>5185</v>
      </c>
      <c r="B188" s="50"/>
      <c r="C188" s="51"/>
      <c r="D188" s="51"/>
      <c r="E188" s="52"/>
      <c r="F188" s="58"/>
      <c r="H188"/>
    </row>
    <row r="189" spans="1:8">
      <c r="A189" s="49">
        <v>5186</v>
      </c>
      <c r="B189" s="50"/>
      <c r="C189" s="51"/>
      <c r="D189" s="51"/>
      <c r="E189" s="52"/>
      <c r="F189" s="58"/>
      <c r="H189"/>
    </row>
    <row r="190" spans="1:8">
      <c r="A190" s="49">
        <v>5187</v>
      </c>
      <c r="B190" s="50"/>
      <c r="C190" s="51"/>
      <c r="D190" s="51"/>
      <c r="E190" s="52"/>
      <c r="F190" s="58"/>
      <c r="H190"/>
    </row>
    <row r="191" spans="1:8">
      <c r="A191" s="49">
        <v>5188</v>
      </c>
      <c r="B191" s="50"/>
      <c r="C191" s="51"/>
      <c r="D191" s="51"/>
      <c r="E191" s="52"/>
      <c r="F191" s="58"/>
      <c r="H191"/>
    </row>
    <row r="192" spans="1:8">
      <c r="A192" s="49">
        <v>5189</v>
      </c>
      <c r="B192" s="50"/>
      <c r="C192" s="51"/>
      <c r="D192" s="51"/>
      <c r="E192" s="52"/>
      <c r="F192" s="58"/>
      <c r="H192"/>
    </row>
    <row r="193" spans="1:8">
      <c r="A193" s="49">
        <v>5190</v>
      </c>
      <c r="B193" s="50"/>
      <c r="C193" s="51"/>
      <c r="D193" s="51"/>
      <c r="E193" s="52"/>
      <c r="F193" s="58"/>
      <c r="H193"/>
    </row>
    <row r="194" spans="1:8">
      <c r="A194" s="49">
        <v>5191</v>
      </c>
      <c r="B194" s="50"/>
      <c r="C194" s="51"/>
      <c r="D194" s="51"/>
      <c r="E194" s="52"/>
      <c r="F194" s="58"/>
      <c r="H194"/>
    </row>
    <row r="195" spans="1:8">
      <c r="A195" s="49">
        <v>5192</v>
      </c>
      <c r="B195" s="50"/>
      <c r="C195" s="51"/>
      <c r="D195" s="51"/>
      <c r="E195" s="52"/>
      <c r="F195" s="58"/>
      <c r="H195"/>
    </row>
    <row r="196" spans="1:8">
      <c r="A196" s="49">
        <v>5193</v>
      </c>
      <c r="B196" s="50"/>
      <c r="C196" s="51"/>
      <c r="D196" s="51"/>
      <c r="E196" s="52"/>
      <c r="F196" s="58"/>
      <c r="H196"/>
    </row>
    <row r="197" spans="1:8">
      <c r="A197" s="49">
        <v>5194</v>
      </c>
      <c r="B197" s="50"/>
      <c r="C197" s="51"/>
      <c r="D197" s="51"/>
      <c r="E197" s="52"/>
      <c r="F197" s="58"/>
      <c r="H197"/>
    </row>
    <row r="198" spans="1:8">
      <c r="A198" s="49">
        <v>5195</v>
      </c>
      <c r="B198" s="50"/>
      <c r="C198" s="51"/>
      <c r="D198" s="51"/>
      <c r="E198" s="52"/>
      <c r="F198" s="58"/>
      <c r="H198"/>
    </row>
    <row r="199" spans="1:8">
      <c r="A199" s="49">
        <v>5196</v>
      </c>
      <c r="B199" s="50"/>
      <c r="C199" s="51"/>
      <c r="D199" s="51"/>
      <c r="E199" s="52"/>
      <c r="F199" s="58"/>
      <c r="H199"/>
    </row>
    <row r="200" spans="1:8">
      <c r="A200" s="49">
        <v>5197</v>
      </c>
      <c r="B200" s="50"/>
      <c r="C200" s="51"/>
      <c r="D200" s="51"/>
      <c r="E200" s="52"/>
      <c r="F200" s="58"/>
      <c r="H200"/>
    </row>
    <row r="201" spans="1:8">
      <c r="A201" s="49">
        <v>5198</v>
      </c>
      <c r="B201" s="50"/>
      <c r="C201" s="51"/>
      <c r="D201" s="51"/>
      <c r="E201" s="52"/>
      <c r="F201" s="58"/>
      <c r="H201"/>
    </row>
    <row r="202" spans="1:8">
      <c r="A202" s="49">
        <v>5199</v>
      </c>
      <c r="B202" s="50"/>
      <c r="C202" s="51"/>
      <c r="D202" s="51"/>
      <c r="E202" s="52"/>
      <c r="F202" s="58"/>
      <c r="H202"/>
    </row>
    <row r="203" spans="1:8">
      <c r="A203" s="49">
        <v>5200</v>
      </c>
      <c r="B203" s="50"/>
      <c r="C203" s="51"/>
      <c r="D203" s="51"/>
      <c r="E203" s="52"/>
      <c r="F203" s="58"/>
      <c r="H203"/>
    </row>
    <row r="204" spans="1:8">
      <c r="A204" s="49">
        <v>5201</v>
      </c>
      <c r="B204" s="50"/>
      <c r="C204" s="51"/>
      <c r="D204" s="51"/>
      <c r="E204" s="52"/>
      <c r="F204" s="58"/>
      <c r="H204"/>
    </row>
    <row r="205" spans="1:8">
      <c r="A205" s="49">
        <v>5202</v>
      </c>
      <c r="B205" s="50"/>
      <c r="C205" s="51"/>
      <c r="D205" s="51"/>
      <c r="E205" s="52"/>
      <c r="F205" s="58"/>
      <c r="H205"/>
    </row>
    <row r="206" spans="1:8">
      <c r="A206" s="49">
        <v>5203</v>
      </c>
      <c r="B206" s="50"/>
      <c r="C206" s="51"/>
      <c r="D206" s="51"/>
      <c r="E206" s="52"/>
      <c r="F206" s="58"/>
      <c r="H206"/>
    </row>
    <row r="207" spans="1:8">
      <c r="A207" s="49">
        <v>5204</v>
      </c>
      <c r="B207" s="50"/>
      <c r="C207" s="51"/>
      <c r="D207" s="51"/>
      <c r="E207" s="52"/>
      <c r="F207" s="58"/>
      <c r="H207"/>
    </row>
    <row r="208" spans="1:8">
      <c r="A208" s="49">
        <v>5205</v>
      </c>
      <c r="B208" s="50"/>
      <c r="C208" s="51"/>
      <c r="D208" s="51"/>
      <c r="E208" s="52"/>
      <c r="F208" s="58"/>
      <c r="H208"/>
    </row>
    <row r="209" spans="1:8">
      <c r="A209" s="49">
        <v>5206</v>
      </c>
      <c r="B209" s="50"/>
      <c r="C209" s="51"/>
      <c r="D209" s="51"/>
      <c r="E209" s="52"/>
      <c r="F209" s="58"/>
      <c r="H209"/>
    </row>
    <row r="210" spans="1:8">
      <c r="A210" s="49">
        <v>5207</v>
      </c>
      <c r="B210" s="50"/>
      <c r="C210" s="51"/>
      <c r="D210" s="51"/>
      <c r="E210" s="52"/>
      <c r="F210" s="58"/>
      <c r="H210"/>
    </row>
    <row r="211" spans="1:8">
      <c r="A211" s="49">
        <v>5208</v>
      </c>
      <c r="B211" s="50"/>
      <c r="C211" s="51"/>
      <c r="D211" s="51"/>
      <c r="E211" s="52"/>
      <c r="F211" s="58"/>
      <c r="H211"/>
    </row>
    <row r="212" spans="1:8">
      <c r="A212" s="49">
        <v>5209</v>
      </c>
      <c r="B212" s="50"/>
      <c r="C212" s="51"/>
      <c r="D212" s="51"/>
      <c r="E212" s="52"/>
      <c r="F212" s="58"/>
      <c r="H212"/>
    </row>
    <row r="213" spans="1:8">
      <c r="A213" s="49">
        <v>5210</v>
      </c>
      <c r="B213" s="50"/>
      <c r="C213" s="51"/>
      <c r="D213" s="51"/>
      <c r="E213" s="52"/>
      <c r="F213" s="58"/>
      <c r="H213"/>
    </row>
    <row r="214" spans="1:8">
      <c r="A214" s="49">
        <v>5211</v>
      </c>
      <c r="B214" s="50"/>
      <c r="C214" s="51"/>
      <c r="D214" s="51"/>
      <c r="E214" s="52"/>
      <c r="F214" s="58"/>
      <c r="H214"/>
    </row>
    <row r="215" spans="1:8">
      <c r="A215" s="49">
        <v>5212</v>
      </c>
      <c r="B215" s="50"/>
      <c r="C215" s="51"/>
      <c r="D215" s="51"/>
      <c r="E215" s="52"/>
      <c r="F215" s="58"/>
      <c r="H215"/>
    </row>
    <row r="216" spans="1:8">
      <c r="A216" s="49">
        <v>5213</v>
      </c>
      <c r="B216" s="50"/>
      <c r="C216" s="51"/>
      <c r="D216" s="51"/>
      <c r="E216" s="52"/>
      <c r="F216" s="58"/>
      <c r="H216"/>
    </row>
    <row r="217" spans="1:8">
      <c r="A217" s="49">
        <v>5214</v>
      </c>
      <c r="B217" s="50"/>
      <c r="C217" s="51"/>
      <c r="D217" s="51"/>
      <c r="E217" s="52"/>
      <c r="F217" s="58"/>
      <c r="H217"/>
    </row>
    <row r="218" spans="1:8">
      <c r="A218" s="49">
        <v>5215</v>
      </c>
      <c r="B218" s="50"/>
      <c r="C218" s="51"/>
      <c r="D218" s="51"/>
      <c r="E218" s="52"/>
      <c r="F218" s="58"/>
      <c r="H218"/>
    </row>
    <row r="219" spans="1:8">
      <c r="A219" s="49">
        <v>5216</v>
      </c>
      <c r="B219" s="50"/>
      <c r="C219" s="51"/>
      <c r="D219" s="51"/>
      <c r="E219" s="52"/>
      <c r="F219" s="58"/>
      <c r="H219"/>
    </row>
    <row r="220" spans="1:8">
      <c r="A220" s="49">
        <v>5217</v>
      </c>
      <c r="B220" s="50"/>
      <c r="C220" s="51"/>
      <c r="D220" s="51"/>
      <c r="E220" s="52"/>
      <c r="F220" s="58"/>
      <c r="H220"/>
    </row>
    <row r="221" spans="1:8">
      <c r="A221" s="49">
        <v>5218</v>
      </c>
      <c r="B221" s="50"/>
      <c r="C221" s="51"/>
      <c r="D221" s="51"/>
      <c r="E221" s="52"/>
      <c r="F221" s="58"/>
      <c r="H221"/>
    </row>
    <row r="222" spans="1:8">
      <c r="A222" s="49">
        <v>5219</v>
      </c>
      <c r="B222" s="50"/>
      <c r="C222" s="51"/>
      <c r="D222" s="51"/>
      <c r="E222" s="52"/>
      <c r="F222" s="58"/>
      <c r="H222"/>
    </row>
    <row r="223" spans="1:8">
      <c r="A223" s="49">
        <v>5220</v>
      </c>
      <c r="B223" s="50"/>
      <c r="C223" s="51"/>
      <c r="D223" s="51"/>
      <c r="E223" s="52"/>
      <c r="F223" s="58"/>
      <c r="H223"/>
    </row>
    <row r="224" spans="1:8">
      <c r="A224" s="49">
        <v>5221</v>
      </c>
      <c r="B224" s="50"/>
      <c r="C224" s="51"/>
      <c r="D224" s="51"/>
      <c r="E224" s="52"/>
      <c r="F224" s="58"/>
      <c r="H224"/>
    </row>
    <row r="225" spans="1:8">
      <c r="A225" s="49">
        <v>5222</v>
      </c>
      <c r="B225" s="50"/>
      <c r="C225" s="51"/>
      <c r="D225" s="51"/>
      <c r="E225" s="52"/>
      <c r="F225" s="58"/>
      <c r="H225"/>
    </row>
    <row r="226" spans="1:8">
      <c r="A226" s="49">
        <v>5223</v>
      </c>
      <c r="B226" s="50"/>
      <c r="C226" s="51"/>
      <c r="D226" s="51"/>
      <c r="E226" s="52"/>
      <c r="F226" s="58"/>
      <c r="H226"/>
    </row>
    <row r="227" spans="1:8">
      <c r="A227" s="49">
        <v>5224</v>
      </c>
      <c r="B227" s="50"/>
      <c r="C227" s="51"/>
      <c r="D227" s="51"/>
      <c r="E227" s="52"/>
      <c r="F227" s="58"/>
      <c r="H227"/>
    </row>
    <row r="228" spans="1:8">
      <c r="A228" s="49">
        <v>5225</v>
      </c>
      <c r="B228" s="50"/>
      <c r="C228" s="51"/>
      <c r="D228" s="51"/>
      <c r="E228" s="52"/>
      <c r="F228" s="58"/>
      <c r="H228"/>
    </row>
    <row r="229" spans="1:8">
      <c r="A229" s="49">
        <v>5226</v>
      </c>
      <c r="B229" s="50"/>
      <c r="C229" s="51"/>
      <c r="D229" s="51"/>
      <c r="E229" s="52"/>
      <c r="F229" s="58"/>
      <c r="H229"/>
    </row>
    <row r="230" spans="1:8">
      <c r="A230" s="49">
        <v>5227</v>
      </c>
      <c r="B230" s="50"/>
      <c r="C230" s="51"/>
      <c r="D230" s="51"/>
      <c r="E230" s="52"/>
      <c r="F230" s="58"/>
      <c r="H230"/>
    </row>
    <row r="231" spans="1:8">
      <c r="A231" s="49">
        <v>5228</v>
      </c>
      <c r="B231" s="50"/>
      <c r="C231" s="51"/>
      <c r="D231" s="51"/>
      <c r="E231" s="52"/>
      <c r="F231" s="58"/>
      <c r="H231"/>
    </row>
    <row r="232" spans="1:8">
      <c r="A232" s="49">
        <v>5229</v>
      </c>
      <c r="B232" s="50"/>
      <c r="C232" s="51"/>
      <c r="D232" s="51"/>
      <c r="E232" s="52"/>
      <c r="F232" s="58"/>
      <c r="H232"/>
    </row>
    <row r="233" spans="1:8">
      <c r="A233" s="49">
        <v>5230</v>
      </c>
      <c r="B233" s="50"/>
      <c r="C233" s="51"/>
      <c r="D233" s="51"/>
      <c r="E233" s="52"/>
      <c r="F233" s="58"/>
      <c r="H233"/>
    </row>
    <row r="234" spans="1:8">
      <c r="A234" s="49">
        <v>5231</v>
      </c>
      <c r="B234" s="50"/>
      <c r="C234" s="51"/>
      <c r="D234" s="51"/>
      <c r="E234" s="52"/>
      <c r="F234" s="58"/>
      <c r="H234"/>
    </row>
    <row r="235" spans="1:8">
      <c r="A235" s="49">
        <v>5232</v>
      </c>
      <c r="B235" s="50"/>
      <c r="C235" s="51"/>
      <c r="D235" s="51"/>
      <c r="E235" s="52"/>
      <c r="F235" s="58"/>
      <c r="H235"/>
    </row>
    <row r="236" spans="1:8">
      <c r="A236" s="49">
        <v>5233</v>
      </c>
      <c r="B236" s="50"/>
      <c r="C236" s="51"/>
      <c r="D236" s="51"/>
      <c r="E236" s="52"/>
      <c r="F236" s="58"/>
      <c r="H236"/>
    </row>
    <row r="237" spans="1:8">
      <c r="A237" s="49">
        <v>5234</v>
      </c>
      <c r="B237" s="50"/>
      <c r="C237" s="51"/>
      <c r="D237" s="51"/>
      <c r="E237" s="52"/>
      <c r="F237" s="58"/>
      <c r="H237"/>
    </row>
    <row r="238" spans="1:8">
      <c r="A238" s="49">
        <v>5235</v>
      </c>
      <c r="B238" s="50"/>
      <c r="C238" s="51"/>
      <c r="D238" s="51"/>
      <c r="E238" s="52"/>
      <c r="F238" s="58"/>
      <c r="H238"/>
    </row>
    <row r="239" spans="1:8">
      <c r="A239" s="49">
        <v>5236</v>
      </c>
      <c r="B239" s="50"/>
      <c r="C239" s="51"/>
      <c r="D239" s="51"/>
      <c r="E239" s="52"/>
      <c r="F239" s="58"/>
      <c r="H239"/>
    </row>
    <row r="240" spans="1:8">
      <c r="A240" s="49">
        <v>5237</v>
      </c>
      <c r="B240" s="50"/>
      <c r="C240" s="51"/>
      <c r="D240" s="51"/>
      <c r="E240" s="52"/>
      <c r="F240" s="58"/>
      <c r="H240"/>
    </row>
    <row r="241" spans="1:8">
      <c r="A241" s="49">
        <v>5238</v>
      </c>
      <c r="B241" s="50"/>
      <c r="C241" s="51"/>
      <c r="D241" s="51"/>
      <c r="E241" s="52"/>
      <c r="F241" s="58"/>
      <c r="H241"/>
    </row>
    <row r="242" spans="1:8">
      <c r="A242" s="49">
        <v>5239</v>
      </c>
      <c r="B242" s="50"/>
      <c r="C242" s="51"/>
      <c r="D242" s="51"/>
      <c r="E242" s="52"/>
      <c r="F242" s="58"/>
      <c r="H242"/>
    </row>
    <row r="243" spans="1:8">
      <c r="A243" s="49">
        <v>5240</v>
      </c>
      <c r="B243" s="50"/>
      <c r="C243" s="51"/>
      <c r="D243" s="51"/>
      <c r="E243" s="52"/>
      <c r="F243" s="58"/>
      <c r="H243"/>
    </row>
    <row r="244" spans="1:8">
      <c r="A244" s="49">
        <v>5241</v>
      </c>
      <c r="B244" s="50"/>
      <c r="C244" s="51"/>
      <c r="D244" s="51"/>
      <c r="E244" s="52"/>
      <c r="F244" s="58"/>
      <c r="H244"/>
    </row>
    <row r="245" spans="1:8">
      <c r="A245" s="49">
        <v>5242</v>
      </c>
      <c r="B245" s="50"/>
      <c r="C245" s="51"/>
      <c r="D245" s="51"/>
      <c r="E245" s="52"/>
      <c r="F245" s="58"/>
      <c r="H245"/>
    </row>
    <row r="246" spans="1:8">
      <c r="A246" s="49">
        <v>5243</v>
      </c>
      <c r="B246" s="50"/>
      <c r="C246" s="51"/>
      <c r="D246" s="51"/>
      <c r="E246" s="52"/>
      <c r="F246" s="58"/>
      <c r="H246"/>
    </row>
    <row r="247" spans="1:8">
      <c r="A247" s="49">
        <v>5244</v>
      </c>
      <c r="B247" s="50"/>
      <c r="C247" s="51"/>
      <c r="D247" s="51"/>
      <c r="E247" s="52"/>
      <c r="F247" s="58"/>
      <c r="H247"/>
    </row>
    <row r="248" spans="1:8">
      <c r="A248" s="49">
        <v>5245</v>
      </c>
      <c r="B248" s="50"/>
      <c r="C248" s="51"/>
      <c r="D248" s="51"/>
      <c r="E248" s="52"/>
      <c r="F248" s="58"/>
      <c r="H248"/>
    </row>
    <row r="249" spans="1:8">
      <c r="A249" s="49">
        <v>5246</v>
      </c>
      <c r="B249" s="50"/>
      <c r="C249" s="51"/>
      <c r="D249" s="51"/>
      <c r="E249" s="52"/>
      <c r="F249" s="58"/>
      <c r="H249"/>
    </row>
    <row r="250" spans="1:8">
      <c r="A250" s="49">
        <v>5247</v>
      </c>
      <c r="B250" s="50"/>
      <c r="C250" s="51"/>
      <c r="D250" s="51"/>
      <c r="E250" s="52"/>
      <c r="F250" s="58"/>
      <c r="H250"/>
    </row>
    <row r="251" spans="1:8">
      <c r="A251" s="49">
        <v>5248</v>
      </c>
      <c r="B251" s="50"/>
      <c r="C251" s="51"/>
      <c r="D251" s="51"/>
      <c r="E251" s="52"/>
      <c r="F251" s="58"/>
      <c r="H251"/>
    </row>
    <row r="252" spans="1:8">
      <c r="A252" s="49">
        <v>5249</v>
      </c>
      <c r="B252" s="50"/>
      <c r="C252" s="51"/>
      <c r="D252" s="51"/>
      <c r="E252" s="52"/>
      <c r="F252" s="58"/>
      <c r="H252"/>
    </row>
    <row r="253" spans="1:8">
      <c r="A253" s="49">
        <v>5250</v>
      </c>
      <c r="B253" s="50"/>
      <c r="C253" s="51"/>
      <c r="D253" s="51"/>
      <c r="E253" s="52"/>
      <c r="F253" s="58"/>
      <c r="H253"/>
    </row>
    <row r="254" spans="1:8">
      <c r="A254" s="49">
        <v>5251</v>
      </c>
      <c r="B254" s="50"/>
      <c r="C254" s="51"/>
      <c r="D254" s="51"/>
      <c r="E254" s="52"/>
      <c r="F254" s="58"/>
      <c r="H254"/>
    </row>
    <row r="255" spans="1:8">
      <c r="A255" s="49">
        <v>5252</v>
      </c>
      <c r="B255" s="50"/>
      <c r="C255" s="51"/>
      <c r="D255" s="51"/>
      <c r="E255" s="52"/>
      <c r="F255" s="58"/>
      <c r="H255"/>
    </row>
    <row r="256" spans="1:8">
      <c r="A256" s="49">
        <v>5253</v>
      </c>
      <c r="B256" s="50"/>
      <c r="C256" s="51"/>
      <c r="D256" s="51"/>
      <c r="E256" s="52"/>
      <c r="F256" s="58"/>
      <c r="H256"/>
    </row>
    <row r="257" spans="1:8">
      <c r="A257" s="49">
        <v>5254</v>
      </c>
      <c r="B257" s="50"/>
      <c r="C257" s="51"/>
      <c r="D257" s="51"/>
      <c r="E257" s="52"/>
      <c r="F257" s="58"/>
      <c r="H257"/>
    </row>
    <row r="258" spans="1:8">
      <c r="A258" s="49">
        <v>5255</v>
      </c>
      <c r="B258" s="50"/>
      <c r="C258" s="51"/>
      <c r="D258" s="51"/>
      <c r="E258" s="52"/>
      <c r="F258" s="58"/>
      <c r="H258"/>
    </row>
    <row r="259" spans="1:8">
      <c r="A259" s="49">
        <v>5256</v>
      </c>
      <c r="B259" s="50"/>
      <c r="C259" s="51"/>
      <c r="D259" s="51"/>
      <c r="E259" s="52"/>
      <c r="F259" s="58"/>
      <c r="H259"/>
    </row>
    <row r="260" spans="1:8">
      <c r="A260" s="49">
        <v>5257</v>
      </c>
      <c r="B260" s="50"/>
      <c r="C260" s="51"/>
      <c r="D260" s="51"/>
      <c r="E260" s="52"/>
      <c r="F260" s="58"/>
      <c r="H260"/>
    </row>
    <row r="261" spans="1:8">
      <c r="A261" s="49">
        <v>5258</v>
      </c>
      <c r="B261" s="50"/>
      <c r="C261" s="51"/>
      <c r="D261" s="51"/>
      <c r="E261" s="52"/>
      <c r="F261" s="58"/>
      <c r="H261"/>
    </row>
    <row r="262" spans="1:8">
      <c r="A262" s="49">
        <v>5259</v>
      </c>
      <c r="B262" s="50"/>
      <c r="C262" s="51"/>
      <c r="D262" s="51"/>
      <c r="E262" s="52"/>
      <c r="F262" s="58"/>
      <c r="H262"/>
    </row>
    <row r="263" spans="1:8">
      <c r="A263" s="49">
        <v>5260</v>
      </c>
      <c r="B263" s="50"/>
      <c r="C263" s="51"/>
      <c r="D263" s="51"/>
      <c r="E263" s="52"/>
      <c r="F263" s="58"/>
      <c r="H263"/>
    </row>
    <row r="264" spans="1:8">
      <c r="A264" s="49">
        <v>5261</v>
      </c>
      <c r="B264" s="50"/>
      <c r="C264" s="51"/>
      <c r="D264" s="51"/>
      <c r="E264" s="52"/>
      <c r="F264" s="58"/>
      <c r="H264"/>
    </row>
    <row r="265" spans="1:8">
      <c r="A265" s="49">
        <v>5262</v>
      </c>
      <c r="B265" s="50"/>
      <c r="C265" s="51"/>
      <c r="D265" s="51"/>
      <c r="E265" s="52"/>
      <c r="F265" s="58"/>
      <c r="H265"/>
    </row>
    <row r="266" spans="1:8">
      <c r="A266" s="49">
        <v>5263</v>
      </c>
      <c r="B266" s="50"/>
      <c r="C266" s="51"/>
      <c r="D266" s="51"/>
      <c r="E266" s="52"/>
      <c r="F266" s="58"/>
      <c r="H266"/>
    </row>
    <row r="267" spans="1:8">
      <c r="A267" s="49">
        <v>5264</v>
      </c>
      <c r="B267" s="50"/>
      <c r="C267" s="51"/>
      <c r="D267" s="51"/>
      <c r="E267" s="52"/>
      <c r="F267" s="58"/>
      <c r="H267"/>
    </row>
    <row r="268" spans="1:8">
      <c r="A268" s="49">
        <v>5265</v>
      </c>
      <c r="B268" s="50"/>
      <c r="C268" s="51"/>
      <c r="D268" s="51"/>
      <c r="E268" s="52"/>
      <c r="F268" s="58"/>
      <c r="H268"/>
    </row>
    <row r="269" spans="1:8">
      <c r="A269" s="49">
        <v>5266</v>
      </c>
      <c r="B269" s="50"/>
      <c r="C269" s="51"/>
      <c r="D269" s="51"/>
      <c r="E269" s="52"/>
      <c r="F269" s="58"/>
      <c r="H269"/>
    </row>
    <row r="270" spans="1:8">
      <c r="A270" s="49">
        <v>5267</v>
      </c>
      <c r="B270" s="50"/>
      <c r="C270" s="51"/>
      <c r="D270" s="51"/>
      <c r="E270" s="52"/>
      <c r="F270" s="58"/>
      <c r="H270"/>
    </row>
    <row r="271" spans="1:8">
      <c r="A271" s="49">
        <v>5268</v>
      </c>
      <c r="B271" s="50"/>
      <c r="C271" s="51"/>
      <c r="D271" s="51"/>
      <c r="E271" s="52"/>
      <c r="F271" s="58"/>
      <c r="H271"/>
    </row>
    <row r="272" spans="1:8">
      <c r="A272" s="49">
        <v>5269</v>
      </c>
      <c r="B272" s="50"/>
      <c r="C272" s="51"/>
      <c r="D272" s="51"/>
      <c r="E272" s="52"/>
      <c r="F272" s="58"/>
      <c r="H272"/>
    </row>
    <row r="273" spans="1:8">
      <c r="A273" s="49">
        <v>5270</v>
      </c>
      <c r="B273" s="50"/>
      <c r="C273" s="51"/>
      <c r="D273" s="51"/>
      <c r="E273" s="52"/>
      <c r="F273" s="58"/>
      <c r="H273"/>
    </row>
    <row r="274" spans="1:8">
      <c r="A274" s="49">
        <v>5271</v>
      </c>
      <c r="B274" s="50"/>
      <c r="C274" s="51"/>
      <c r="D274" s="51"/>
      <c r="E274" s="52"/>
      <c r="F274" s="58"/>
      <c r="H274"/>
    </row>
    <row r="275" spans="1:8">
      <c r="A275" s="49">
        <v>5272</v>
      </c>
      <c r="B275" s="50"/>
      <c r="C275" s="51"/>
      <c r="D275" s="51"/>
      <c r="E275" s="52"/>
      <c r="F275" s="58"/>
      <c r="H275"/>
    </row>
    <row r="276" spans="1:8">
      <c r="A276" s="49">
        <v>5273</v>
      </c>
      <c r="B276" s="50"/>
      <c r="C276" s="51"/>
      <c r="D276" s="51"/>
      <c r="E276" s="52"/>
      <c r="F276" s="58"/>
      <c r="H276"/>
    </row>
    <row r="277" spans="1:8">
      <c r="A277" s="49">
        <v>5274</v>
      </c>
      <c r="B277" s="50"/>
      <c r="C277" s="51"/>
      <c r="D277" s="51"/>
      <c r="E277" s="52"/>
      <c r="F277" s="58"/>
      <c r="H277"/>
    </row>
    <row r="278" spans="1:8">
      <c r="A278" s="49">
        <v>5275</v>
      </c>
      <c r="B278" s="50"/>
      <c r="C278" s="51"/>
      <c r="D278" s="51"/>
      <c r="E278" s="52"/>
      <c r="F278" s="58"/>
      <c r="H278"/>
    </row>
    <row r="279" spans="1:8">
      <c r="A279" s="49">
        <v>5276</v>
      </c>
      <c r="B279" s="50"/>
      <c r="C279" s="51"/>
      <c r="D279" s="51"/>
      <c r="E279" s="52"/>
      <c r="F279" s="58"/>
      <c r="H279"/>
    </row>
    <row r="280" spans="1:8">
      <c r="A280" s="49">
        <v>5277</v>
      </c>
      <c r="B280" s="50"/>
      <c r="C280" s="51"/>
      <c r="D280" s="51"/>
      <c r="E280" s="52"/>
      <c r="F280" s="58"/>
      <c r="H280"/>
    </row>
    <row r="281" spans="1:8">
      <c r="A281" s="49">
        <v>5278</v>
      </c>
      <c r="B281" s="50"/>
      <c r="C281" s="51"/>
      <c r="D281" s="51"/>
      <c r="E281" s="52"/>
      <c r="F281" s="58"/>
      <c r="H281"/>
    </row>
    <row r="282" spans="1:8">
      <c r="A282" s="49">
        <v>5279</v>
      </c>
      <c r="B282" s="50"/>
      <c r="C282" s="51"/>
      <c r="D282" s="51"/>
      <c r="E282" s="52"/>
      <c r="F282" s="58"/>
      <c r="H282"/>
    </row>
    <row r="283" spans="1:8">
      <c r="A283" s="49">
        <v>5280</v>
      </c>
      <c r="B283" s="50"/>
      <c r="C283" s="51"/>
      <c r="D283" s="51"/>
      <c r="E283" s="52"/>
      <c r="F283" s="58"/>
      <c r="H283"/>
    </row>
    <row r="284" spans="1:8">
      <c r="A284" s="49">
        <v>5281</v>
      </c>
      <c r="B284" s="50"/>
      <c r="C284" s="51"/>
      <c r="D284" s="51"/>
      <c r="E284" s="52"/>
      <c r="F284" s="58"/>
      <c r="H284"/>
    </row>
    <row r="285" spans="1:8">
      <c r="A285" s="49">
        <v>5282</v>
      </c>
      <c r="B285" s="50"/>
      <c r="C285" s="51"/>
      <c r="D285" s="51"/>
      <c r="E285" s="52"/>
      <c r="F285" s="58"/>
      <c r="H285"/>
    </row>
    <row r="286" spans="1:8">
      <c r="A286" s="49">
        <v>5283</v>
      </c>
      <c r="B286" s="50"/>
      <c r="C286" s="51"/>
      <c r="D286" s="51"/>
      <c r="E286" s="52"/>
      <c r="F286" s="58"/>
      <c r="H286"/>
    </row>
    <row r="287" spans="1:8">
      <c r="A287" s="49">
        <v>5284</v>
      </c>
      <c r="B287" s="50"/>
      <c r="C287" s="51"/>
      <c r="D287" s="51"/>
      <c r="E287" s="52"/>
      <c r="F287" s="58"/>
      <c r="H287"/>
    </row>
    <row r="288" spans="1:8">
      <c r="A288" s="49">
        <v>5285</v>
      </c>
      <c r="B288" s="50"/>
      <c r="C288" s="51"/>
      <c r="D288" s="51"/>
      <c r="E288" s="52"/>
      <c r="F288" s="58"/>
      <c r="H288"/>
    </row>
    <row r="289" spans="1:8">
      <c r="A289" s="49">
        <v>5286</v>
      </c>
      <c r="B289" s="50"/>
      <c r="C289" s="51"/>
      <c r="D289" s="51"/>
      <c r="E289" s="52"/>
      <c r="F289" s="58"/>
      <c r="H289"/>
    </row>
    <row r="290" spans="1:8">
      <c r="A290" s="49">
        <v>5287</v>
      </c>
      <c r="B290" s="50"/>
      <c r="C290" s="51"/>
      <c r="D290" s="51"/>
      <c r="E290" s="52"/>
      <c r="F290" s="58"/>
      <c r="H290"/>
    </row>
    <row r="291" spans="1:8">
      <c r="A291" s="49">
        <v>5288</v>
      </c>
      <c r="B291" s="50"/>
      <c r="C291" s="51"/>
      <c r="D291" s="51"/>
      <c r="E291" s="52"/>
      <c r="F291" s="58"/>
      <c r="H291"/>
    </row>
    <row r="292" spans="1:8">
      <c r="A292" s="49">
        <v>5289</v>
      </c>
      <c r="B292" s="50"/>
      <c r="C292" s="51"/>
      <c r="D292" s="51"/>
      <c r="E292" s="52"/>
      <c r="F292" s="58"/>
      <c r="H292"/>
    </row>
    <row r="293" spans="1:8">
      <c r="A293" s="49">
        <v>5290</v>
      </c>
      <c r="B293" s="50"/>
      <c r="C293" s="51"/>
      <c r="D293" s="51"/>
      <c r="E293" s="52"/>
      <c r="F293" s="58"/>
      <c r="H293"/>
    </row>
    <row r="294" spans="1:8">
      <c r="A294" s="49">
        <v>5291</v>
      </c>
      <c r="B294" s="50"/>
      <c r="C294" s="51"/>
      <c r="D294" s="51"/>
      <c r="E294" s="52"/>
      <c r="F294" s="58"/>
      <c r="H294"/>
    </row>
    <row r="295" spans="1:8">
      <c r="A295" s="49">
        <v>5292</v>
      </c>
      <c r="B295" s="50"/>
      <c r="C295" s="51"/>
      <c r="D295" s="51"/>
      <c r="E295" s="52"/>
      <c r="F295" s="58"/>
      <c r="H295"/>
    </row>
    <row r="296" spans="1:8">
      <c r="A296" s="49">
        <v>5293</v>
      </c>
      <c r="B296" s="50"/>
      <c r="C296" s="51"/>
      <c r="D296" s="51"/>
      <c r="E296" s="52"/>
      <c r="F296" s="58"/>
      <c r="H296"/>
    </row>
    <row r="297" spans="1:8">
      <c r="A297" s="49">
        <v>5294</v>
      </c>
      <c r="B297" s="50"/>
      <c r="C297" s="51"/>
      <c r="D297" s="51"/>
      <c r="E297" s="52"/>
      <c r="F297" s="58"/>
      <c r="H297"/>
    </row>
    <row r="298" spans="1:8">
      <c r="A298" s="49">
        <v>5295</v>
      </c>
      <c r="B298" s="50"/>
      <c r="C298" s="51"/>
      <c r="D298" s="51"/>
      <c r="E298" s="52"/>
      <c r="F298" s="58"/>
      <c r="H298"/>
    </row>
    <row r="299" spans="1:8">
      <c r="A299" s="49">
        <v>5296</v>
      </c>
      <c r="B299" s="50"/>
      <c r="C299" s="51"/>
      <c r="D299" s="51"/>
      <c r="E299" s="52"/>
      <c r="F299" s="58"/>
      <c r="H299"/>
    </row>
    <row r="300" spans="1:8">
      <c r="A300" s="49">
        <v>5297</v>
      </c>
      <c r="B300" s="50"/>
      <c r="C300" s="51"/>
      <c r="D300" s="51"/>
      <c r="E300" s="52"/>
      <c r="F300" s="58"/>
      <c r="H300"/>
    </row>
    <row r="301" spans="1:8">
      <c r="A301" s="49">
        <v>5298</v>
      </c>
      <c r="B301" s="50"/>
      <c r="C301" s="51"/>
      <c r="D301" s="51"/>
      <c r="E301" s="52"/>
      <c r="F301" s="58"/>
      <c r="H301"/>
    </row>
    <row r="302" spans="1:8">
      <c r="A302" s="49">
        <v>5299</v>
      </c>
      <c r="B302" s="50"/>
      <c r="C302" s="51"/>
      <c r="D302" s="51"/>
      <c r="E302" s="52"/>
      <c r="F302" s="58"/>
      <c r="H302"/>
    </row>
    <row r="303" spans="1:8">
      <c r="A303" s="49">
        <v>5300</v>
      </c>
      <c r="B303" s="50"/>
      <c r="C303" s="51"/>
      <c r="D303" s="51"/>
      <c r="E303" s="52"/>
      <c r="F303" s="58"/>
      <c r="H303"/>
    </row>
    <row r="304" spans="1:8">
      <c r="A304" s="49">
        <v>5301</v>
      </c>
      <c r="B304" s="50"/>
      <c r="C304" s="51"/>
      <c r="D304" s="51"/>
      <c r="E304" s="52"/>
      <c r="F304" s="58"/>
      <c r="H304"/>
    </row>
    <row r="305" spans="1:8">
      <c r="A305" s="49">
        <v>5302</v>
      </c>
      <c r="B305" s="50"/>
      <c r="C305" s="51"/>
      <c r="D305" s="51"/>
      <c r="E305" s="52"/>
      <c r="F305" s="58"/>
      <c r="H305"/>
    </row>
    <row r="306" spans="1:8">
      <c r="A306" s="49">
        <v>5303</v>
      </c>
      <c r="B306" s="50"/>
      <c r="C306" s="51"/>
      <c r="D306" s="51"/>
      <c r="E306" s="52"/>
      <c r="F306" s="58"/>
      <c r="H306"/>
    </row>
    <row r="307" spans="1:8">
      <c r="A307" s="49">
        <v>5304</v>
      </c>
      <c r="B307" s="50"/>
      <c r="C307" s="51"/>
      <c r="D307" s="51"/>
      <c r="E307" s="52"/>
      <c r="F307" s="58"/>
      <c r="H307"/>
    </row>
    <row r="308" spans="1:8">
      <c r="A308" s="49">
        <v>5305</v>
      </c>
      <c r="B308" s="50"/>
      <c r="C308" s="51"/>
      <c r="D308" s="51"/>
      <c r="E308" s="52"/>
      <c r="F308" s="58"/>
      <c r="H308"/>
    </row>
    <row r="309" spans="1:8">
      <c r="A309" s="49">
        <v>5306</v>
      </c>
      <c r="B309" s="50"/>
      <c r="C309" s="51"/>
      <c r="D309" s="51"/>
      <c r="E309" s="52"/>
      <c r="F309" s="58"/>
      <c r="H309"/>
    </row>
    <row r="310" spans="1:8">
      <c r="A310" s="49">
        <v>5307</v>
      </c>
      <c r="B310" s="50"/>
      <c r="C310" s="51"/>
      <c r="D310" s="51"/>
      <c r="E310" s="52"/>
      <c r="F310" s="58"/>
      <c r="H310"/>
    </row>
    <row r="311" spans="1:8">
      <c r="A311" s="49">
        <v>5308</v>
      </c>
      <c r="B311" s="50"/>
      <c r="C311" s="51"/>
      <c r="D311" s="51"/>
      <c r="E311" s="52"/>
      <c r="F311" s="58"/>
      <c r="H311"/>
    </row>
    <row r="312" spans="1:8">
      <c r="A312" s="49">
        <v>5309</v>
      </c>
      <c r="B312" s="50"/>
      <c r="C312" s="51"/>
      <c r="D312" s="51"/>
      <c r="E312" s="52"/>
      <c r="F312" s="58"/>
      <c r="H312"/>
    </row>
    <row r="313" spans="1:8">
      <c r="A313" s="49">
        <v>5310</v>
      </c>
      <c r="B313" s="50"/>
      <c r="C313" s="51"/>
      <c r="D313" s="51"/>
      <c r="E313" s="52"/>
      <c r="F313" s="58"/>
      <c r="H313"/>
    </row>
    <row r="314" spans="1:8">
      <c r="A314" s="49">
        <v>5311</v>
      </c>
      <c r="B314" s="50"/>
      <c r="C314" s="51"/>
      <c r="D314" s="51"/>
      <c r="E314" s="52"/>
      <c r="F314" s="58"/>
      <c r="H314"/>
    </row>
    <row r="315" spans="1:8">
      <c r="A315" s="49">
        <v>5312</v>
      </c>
      <c r="B315" s="50"/>
      <c r="C315" s="51"/>
      <c r="D315" s="51"/>
      <c r="E315" s="52"/>
      <c r="F315" s="58"/>
      <c r="H315"/>
    </row>
    <row r="316" spans="1:8">
      <c r="A316" s="49">
        <v>5313</v>
      </c>
      <c r="B316" s="50"/>
      <c r="C316" s="51"/>
      <c r="D316" s="51"/>
      <c r="E316" s="52"/>
      <c r="F316" s="58"/>
      <c r="H316"/>
    </row>
    <row r="317" spans="1:8">
      <c r="A317" s="49">
        <v>5314</v>
      </c>
      <c r="B317" s="50"/>
      <c r="C317" s="51"/>
      <c r="D317" s="51"/>
      <c r="E317" s="52"/>
      <c r="F317" s="58"/>
      <c r="H317"/>
    </row>
    <row r="318" spans="1:8">
      <c r="A318" s="49">
        <v>5315</v>
      </c>
      <c r="B318" s="50"/>
      <c r="C318" s="51"/>
      <c r="D318" s="51"/>
      <c r="E318" s="52"/>
      <c r="F318" s="58"/>
      <c r="H318"/>
    </row>
    <row r="319" spans="1:8">
      <c r="A319" s="49">
        <v>5316</v>
      </c>
      <c r="B319" s="50"/>
      <c r="C319" s="51"/>
      <c r="D319" s="51"/>
      <c r="E319" s="52"/>
      <c r="F319" s="58"/>
      <c r="H319"/>
    </row>
    <row r="320" spans="1:8">
      <c r="A320" s="49">
        <v>5317</v>
      </c>
      <c r="B320" s="50"/>
      <c r="C320" s="51"/>
      <c r="D320" s="51"/>
      <c r="E320" s="52"/>
      <c r="F320" s="58"/>
      <c r="H320"/>
    </row>
    <row r="321" spans="1:8">
      <c r="A321" s="49">
        <v>5318</v>
      </c>
      <c r="B321" s="50"/>
      <c r="C321" s="51"/>
      <c r="D321" s="51"/>
      <c r="E321" s="52"/>
      <c r="F321" s="58"/>
      <c r="H321"/>
    </row>
    <row r="322" spans="1:8">
      <c r="A322" s="49">
        <v>5319</v>
      </c>
      <c r="B322" s="50"/>
      <c r="C322" s="51"/>
      <c r="D322" s="51"/>
      <c r="E322" s="52"/>
      <c r="F322" s="58"/>
      <c r="H322"/>
    </row>
    <row r="323" spans="1:8">
      <c r="A323" s="49">
        <v>5320</v>
      </c>
      <c r="B323" s="50"/>
      <c r="C323" s="51"/>
      <c r="D323" s="51"/>
      <c r="E323" s="52"/>
      <c r="F323" s="58"/>
      <c r="H323"/>
    </row>
    <row r="324" spans="1:8">
      <c r="A324" s="49">
        <v>5321</v>
      </c>
      <c r="B324" s="50"/>
      <c r="C324" s="51"/>
      <c r="D324" s="51"/>
      <c r="E324" s="52"/>
      <c r="F324" s="58"/>
      <c r="H324"/>
    </row>
    <row r="325" spans="1:8">
      <c r="A325" s="49">
        <v>5322</v>
      </c>
      <c r="B325" s="50"/>
      <c r="C325" s="51"/>
      <c r="D325" s="51"/>
      <c r="E325" s="52"/>
      <c r="F325" s="58"/>
      <c r="H325"/>
    </row>
    <row r="326" spans="1:8">
      <c r="A326" s="49">
        <v>5323</v>
      </c>
      <c r="B326" s="50"/>
      <c r="C326" s="51"/>
      <c r="D326" s="51"/>
      <c r="E326" s="52"/>
      <c r="F326" s="58"/>
      <c r="H326"/>
    </row>
    <row r="327" spans="1:8">
      <c r="A327" s="49">
        <v>5324</v>
      </c>
      <c r="B327" s="50"/>
      <c r="C327" s="51"/>
      <c r="D327" s="51"/>
      <c r="E327" s="52"/>
      <c r="F327" s="58"/>
      <c r="H327"/>
    </row>
    <row r="328" spans="1:8">
      <c r="A328" s="49">
        <v>5325</v>
      </c>
      <c r="B328" s="50"/>
      <c r="C328" s="51"/>
      <c r="D328" s="51"/>
      <c r="E328" s="52"/>
      <c r="F328" s="58"/>
      <c r="H328"/>
    </row>
    <row r="329" spans="1:8">
      <c r="A329" s="49">
        <v>5326</v>
      </c>
      <c r="B329" s="50"/>
      <c r="C329" s="51"/>
      <c r="D329" s="51"/>
      <c r="E329" s="52"/>
      <c r="F329" s="58"/>
      <c r="H329"/>
    </row>
    <row r="330" spans="1:8">
      <c r="A330" s="49">
        <v>5327</v>
      </c>
      <c r="B330" s="50"/>
      <c r="C330" s="51"/>
      <c r="D330" s="51"/>
      <c r="E330" s="52"/>
      <c r="F330" s="58"/>
      <c r="H330"/>
    </row>
    <row r="331" spans="1:8">
      <c r="A331" s="49">
        <v>5328</v>
      </c>
      <c r="B331" s="50"/>
      <c r="C331" s="51"/>
      <c r="D331" s="51"/>
      <c r="E331" s="52"/>
      <c r="F331" s="58"/>
      <c r="H331"/>
    </row>
    <row r="332" spans="1:8">
      <c r="A332" s="49">
        <v>5329</v>
      </c>
      <c r="B332" s="50"/>
      <c r="C332" s="51"/>
      <c r="D332" s="51"/>
      <c r="E332" s="52"/>
      <c r="F332" s="58"/>
      <c r="H332"/>
    </row>
    <row r="333" spans="1:8">
      <c r="A333" s="49">
        <v>5330</v>
      </c>
      <c r="B333" s="50"/>
      <c r="C333" s="51"/>
      <c r="D333" s="51"/>
      <c r="E333" s="52"/>
      <c r="F333" s="58"/>
      <c r="H333"/>
    </row>
    <row r="334" spans="1:8">
      <c r="A334" s="49">
        <v>5331</v>
      </c>
      <c r="B334" s="50"/>
      <c r="C334" s="51"/>
      <c r="D334" s="51"/>
      <c r="E334" s="52"/>
      <c r="F334" s="58"/>
      <c r="H334"/>
    </row>
    <row r="335" spans="1:8">
      <c r="A335" s="49">
        <v>5332</v>
      </c>
      <c r="B335" s="50"/>
      <c r="C335" s="51"/>
      <c r="D335" s="51"/>
      <c r="E335" s="52"/>
      <c r="F335" s="58"/>
      <c r="H335"/>
    </row>
    <row r="336" spans="1:8">
      <c r="A336" s="49">
        <v>5333</v>
      </c>
      <c r="B336" s="50"/>
      <c r="C336" s="51"/>
      <c r="D336" s="51"/>
      <c r="E336" s="52"/>
      <c r="F336" s="58"/>
      <c r="H336"/>
    </row>
    <row r="337" spans="1:8">
      <c r="A337" s="49">
        <v>5334</v>
      </c>
      <c r="B337" s="50"/>
      <c r="C337" s="51"/>
      <c r="D337" s="51"/>
      <c r="E337" s="52"/>
      <c r="F337" s="58"/>
      <c r="H337"/>
    </row>
    <row r="338" spans="1:8">
      <c r="A338" s="49">
        <v>5335</v>
      </c>
      <c r="B338" s="50"/>
      <c r="C338" s="51"/>
      <c r="D338" s="51"/>
      <c r="E338" s="52"/>
      <c r="F338" s="58"/>
      <c r="H338"/>
    </row>
    <row r="339" spans="1:8">
      <c r="A339" s="49">
        <v>5336</v>
      </c>
      <c r="B339" s="50"/>
      <c r="C339" s="51"/>
      <c r="D339" s="51"/>
      <c r="E339" s="52"/>
      <c r="F339" s="58"/>
      <c r="H339"/>
    </row>
    <row r="340" spans="1:8">
      <c r="A340" s="49">
        <v>5337</v>
      </c>
      <c r="B340" s="50"/>
      <c r="C340" s="51"/>
      <c r="D340" s="51"/>
      <c r="E340" s="52"/>
      <c r="F340" s="58"/>
      <c r="H340"/>
    </row>
    <row r="341" spans="1:8">
      <c r="A341" s="49">
        <v>5338</v>
      </c>
      <c r="B341" s="50"/>
      <c r="C341" s="51"/>
      <c r="D341" s="51"/>
      <c r="E341" s="52"/>
      <c r="F341" s="58"/>
      <c r="H341"/>
    </row>
    <row r="342" spans="1:8">
      <c r="A342" s="49">
        <v>5339</v>
      </c>
      <c r="B342" s="50"/>
      <c r="C342" s="51"/>
      <c r="D342" s="51"/>
      <c r="E342" s="52"/>
      <c r="F342" s="58"/>
      <c r="H342"/>
    </row>
    <row r="343" spans="1:8">
      <c r="A343" s="49">
        <v>5340</v>
      </c>
      <c r="B343" s="50"/>
      <c r="C343" s="51"/>
      <c r="D343" s="51"/>
      <c r="E343" s="52"/>
      <c r="F343" s="58"/>
      <c r="H343"/>
    </row>
    <row r="344" spans="1:8">
      <c r="A344" s="49">
        <v>5341</v>
      </c>
      <c r="B344" s="50"/>
      <c r="C344" s="51"/>
      <c r="D344" s="51"/>
      <c r="E344" s="52"/>
      <c r="F344" s="58"/>
      <c r="H344"/>
    </row>
    <row r="345" spans="1:8">
      <c r="A345" s="49">
        <v>5342</v>
      </c>
      <c r="B345" s="50"/>
      <c r="C345" s="51"/>
      <c r="D345" s="51"/>
      <c r="E345" s="52"/>
      <c r="F345" s="58"/>
      <c r="H345"/>
    </row>
    <row r="346" spans="1:8">
      <c r="A346" s="49">
        <v>5343</v>
      </c>
      <c r="B346" s="50"/>
      <c r="C346" s="51"/>
      <c r="D346" s="51"/>
      <c r="E346" s="52"/>
      <c r="F346" s="58"/>
      <c r="H346"/>
    </row>
    <row r="347" spans="1:8">
      <c r="A347" s="49">
        <v>5344</v>
      </c>
      <c r="B347" s="50"/>
      <c r="C347" s="51"/>
      <c r="D347" s="51"/>
      <c r="E347" s="52"/>
      <c r="F347" s="58"/>
      <c r="H347"/>
    </row>
    <row r="348" spans="1:8">
      <c r="A348" s="49">
        <v>5345</v>
      </c>
      <c r="B348" s="50"/>
      <c r="C348" s="51"/>
      <c r="D348" s="51"/>
      <c r="E348" s="52"/>
      <c r="F348" s="58"/>
      <c r="H348"/>
    </row>
    <row r="349" spans="1:8">
      <c r="A349" s="49">
        <v>5346</v>
      </c>
      <c r="B349" s="50"/>
      <c r="C349" s="51"/>
      <c r="D349" s="51"/>
      <c r="E349" s="52"/>
      <c r="F349" s="58"/>
      <c r="H349"/>
    </row>
    <row r="350" spans="1:8">
      <c r="A350" s="49">
        <v>5347</v>
      </c>
      <c r="B350" s="50"/>
      <c r="C350" s="51"/>
      <c r="D350" s="51"/>
      <c r="E350" s="52"/>
      <c r="F350" s="58"/>
      <c r="H350"/>
    </row>
    <row r="351" spans="1:8">
      <c r="A351" s="49">
        <v>5348</v>
      </c>
      <c r="B351" s="50"/>
      <c r="C351" s="51"/>
      <c r="D351" s="51"/>
      <c r="E351" s="52"/>
      <c r="F351" s="58"/>
      <c r="H351"/>
    </row>
    <row r="352" spans="1:8">
      <c r="A352" s="49">
        <v>5349</v>
      </c>
      <c r="B352" s="50"/>
      <c r="C352" s="51"/>
      <c r="D352" s="51"/>
      <c r="E352" s="52"/>
      <c r="F352" s="58"/>
      <c r="H352"/>
    </row>
    <row r="353" spans="1:8">
      <c r="A353" s="49">
        <v>5350</v>
      </c>
      <c r="B353" s="50"/>
      <c r="C353" s="51"/>
      <c r="D353" s="51"/>
      <c r="E353" s="52"/>
      <c r="F353" s="58"/>
      <c r="H353"/>
    </row>
    <row r="354" spans="1:8">
      <c r="A354" s="49">
        <v>5351</v>
      </c>
      <c r="B354" s="50"/>
      <c r="C354" s="51"/>
      <c r="D354" s="51"/>
      <c r="E354" s="52"/>
      <c r="F354" s="58"/>
      <c r="H354"/>
    </row>
    <row r="355" spans="1:8">
      <c r="A355" s="49">
        <v>5352</v>
      </c>
      <c r="B355" s="50"/>
      <c r="C355" s="51"/>
      <c r="D355" s="51"/>
      <c r="E355" s="52"/>
      <c r="F355" s="58"/>
      <c r="H355"/>
    </row>
    <row r="356" spans="1:8">
      <c r="A356" s="49">
        <v>5353</v>
      </c>
      <c r="B356" s="50"/>
      <c r="C356" s="51"/>
      <c r="D356" s="51"/>
      <c r="E356" s="52"/>
      <c r="F356" s="58"/>
      <c r="H356"/>
    </row>
    <row r="357" spans="1:8">
      <c r="A357" s="49">
        <v>5354</v>
      </c>
      <c r="B357" s="50"/>
      <c r="C357" s="51"/>
      <c r="D357" s="51"/>
      <c r="E357" s="52"/>
      <c r="F357" s="58"/>
      <c r="H357"/>
    </row>
    <row r="358" spans="1:8">
      <c r="A358" s="49">
        <v>5355</v>
      </c>
      <c r="B358" s="50"/>
      <c r="C358" s="51"/>
      <c r="D358" s="51"/>
      <c r="E358" s="52"/>
      <c r="F358" s="58"/>
      <c r="H358"/>
    </row>
    <row r="359" spans="1:8">
      <c r="A359" s="49">
        <v>5356</v>
      </c>
      <c r="B359" s="50"/>
      <c r="C359" s="51"/>
      <c r="D359" s="51"/>
      <c r="E359" s="52"/>
      <c r="F359" s="58"/>
      <c r="H359"/>
    </row>
    <row r="360" spans="1:8">
      <c r="A360" s="49">
        <v>5357</v>
      </c>
      <c r="B360" s="50"/>
      <c r="C360" s="51"/>
      <c r="D360" s="51"/>
      <c r="E360" s="52"/>
      <c r="F360" s="58"/>
      <c r="H360"/>
    </row>
    <row r="361" spans="1:8">
      <c r="A361" s="49">
        <v>5358</v>
      </c>
      <c r="B361" s="50"/>
      <c r="C361" s="51"/>
      <c r="D361" s="51"/>
      <c r="E361" s="52"/>
      <c r="F361" s="58"/>
      <c r="H361"/>
    </row>
    <row r="362" spans="1:8">
      <c r="A362" s="49">
        <v>5359</v>
      </c>
      <c r="B362" s="50"/>
      <c r="C362" s="51"/>
      <c r="D362" s="51"/>
      <c r="E362" s="52"/>
      <c r="F362" s="58"/>
      <c r="H362"/>
    </row>
    <row r="363" spans="1:8">
      <c r="A363" s="49">
        <v>5360</v>
      </c>
      <c r="B363" s="50"/>
      <c r="C363" s="51"/>
      <c r="D363" s="51"/>
      <c r="E363" s="52"/>
      <c r="F363" s="58"/>
      <c r="H363"/>
    </row>
    <row r="364" spans="1:8">
      <c r="A364" s="49">
        <v>5361</v>
      </c>
      <c r="B364" s="50"/>
      <c r="C364" s="51"/>
      <c r="D364" s="51"/>
      <c r="E364" s="52"/>
      <c r="F364" s="58"/>
      <c r="H364"/>
    </row>
    <row r="365" spans="1:8">
      <c r="A365" s="49">
        <v>5362</v>
      </c>
      <c r="B365" s="50"/>
      <c r="C365" s="51"/>
      <c r="D365" s="51"/>
      <c r="E365" s="52"/>
      <c r="F365" s="58"/>
      <c r="H365"/>
    </row>
    <row r="366" spans="1:8">
      <c r="A366" s="49">
        <v>5363</v>
      </c>
      <c r="B366" s="50"/>
      <c r="C366" s="51"/>
      <c r="D366" s="51"/>
      <c r="E366" s="52"/>
      <c r="F366" s="58"/>
      <c r="H366"/>
    </row>
    <row r="367" spans="1:8">
      <c r="A367" s="49">
        <v>5364</v>
      </c>
      <c r="B367" s="50"/>
      <c r="C367" s="51"/>
      <c r="D367" s="51"/>
      <c r="E367" s="52"/>
      <c r="F367" s="58"/>
      <c r="H367"/>
    </row>
    <row r="368" spans="1:8">
      <c r="A368" s="49">
        <v>5365</v>
      </c>
      <c r="B368" s="50"/>
      <c r="C368" s="51"/>
      <c r="D368" s="51"/>
      <c r="E368" s="52"/>
      <c r="F368" s="58"/>
      <c r="H368"/>
    </row>
    <row r="369" spans="1:8">
      <c r="A369" s="49">
        <v>5366</v>
      </c>
      <c r="B369" s="50"/>
      <c r="C369" s="51"/>
      <c r="D369" s="51"/>
      <c r="E369" s="52"/>
      <c r="F369" s="58"/>
      <c r="H369"/>
    </row>
    <row r="370" spans="1:8">
      <c r="A370" s="49">
        <v>5367</v>
      </c>
      <c r="B370" s="50"/>
      <c r="C370" s="51"/>
      <c r="D370" s="51"/>
      <c r="E370" s="52"/>
      <c r="F370" s="58"/>
      <c r="H370"/>
    </row>
    <row r="371" spans="1:8">
      <c r="A371" s="49">
        <v>5368</v>
      </c>
      <c r="B371" s="50"/>
      <c r="C371" s="51"/>
      <c r="D371" s="51"/>
      <c r="E371" s="52"/>
      <c r="F371" s="58"/>
      <c r="H371"/>
    </row>
    <row r="372" spans="1:8">
      <c r="A372" s="49">
        <v>5369</v>
      </c>
      <c r="B372" s="50"/>
      <c r="C372" s="51"/>
      <c r="D372" s="51"/>
      <c r="E372" s="52"/>
      <c r="F372" s="58"/>
      <c r="H372"/>
    </row>
    <row r="373" spans="1:8">
      <c r="A373" s="49">
        <v>5370</v>
      </c>
      <c r="B373" s="50"/>
      <c r="C373" s="51"/>
      <c r="D373" s="51"/>
      <c r="E373" s="52"/>
      <c r="F373" s="58"/>
      <c r="H373"/>
    </row>
    <row r="374" spans="1:8">
      <c r="A374" s="49">
        <v>5371</v>
      </c>
      <c r="B374" s="50"/>
      <c r="C374" s="51"/>
      <c r="D374" s="51"/>
      <c r="E374" s="52"/>
      <c r="F374" s="58"/>
      <c r="H374"/>
    </row>
    <row r="375" spans="1:8">
      <c r="A375" s="49">
        <v>5372</v>
      </c>
      <c r="B375" s="50"/>
      <c r="C375" s="51"/>
      <c r="D375" s="51"/>
      <c r="E375" s="52"/>
      <c r="F375" s="58"/>
      <c r="H375"/>
    </row>
    <row r="376" spans="1:8">
      <c r="A376" s="49">
        <v>5373</v>
      </c>
      <c r="B376" s="50"/>
      <c r="C376" s="51"/>
      <c r="D376" s="51"/>
      <c r="E376" s="52"/>
      <c r="F376" s="58"/>
      <c r="H376"/>
    </row>
    <row r="377" spans="1:8">
      <c r="A377" s="49">
        <v>5374</v>
      </c>
      <c r="B377" s="50"/>
      <c r="C377" s="51"/>
      <c r="D377" s="51"/>
      <c r="E377" s="52"/>
      <c r="F377" s="58"/>
      <c r="H377"/>
    </row>
    <row r="378" spans="1:8">
      <c r="A378" s="49">
        <v>5375</v>
      </c>
      <c r="B378" s="50"/>
      <c r="C378" s="51"/>
      <c r="D378" s="51"/>
      <c r="E378" s="52"/>
      <c r="F378" s="58"/>
      <c r="H378"/>
    </row>
    <row r="379" spans="1:8">
      <c r="A379" s="49">
        <v>5376</v>
      </c>
      <c r="B379" s="50"/>
      <c r="C379" s="51"/>
      <c r="D379" s="51"/>
      <c r="E379" s="52"/>
      <c r="F379" s="58"/>
      <c r="H379"/>
    </row>
    <row r="380" spans="1:8">
      <c r="A380" s="49">
        <v>5377</v>
      </c>
      <c r="B380" s="50"/>
      <c r="C380" s="51"/>
      <c r="D380" s="51"/>
      <c r="E380" s="52"/>
      <c r="F380" s="58"/>
      <c r="H380"/>
    </row>
    <row r="381" spans="1:8">
      <c r="A381" s="49">
        <v>5378</v>
      </c>
      <c r="B381" s="50"/>
      <c r="C381" s="51"/>
      <c r="D381" s="51"/>
      <c r="E381" s="52"/>
      <c r="F381" s="58"/>
      <c r="H381"/>
    </row>
    <row r="382" spans="1:8">
      <c r="A382" s="49">
        <v>5379</v>
      </c>
      <c r="B382" s="50"/>
      <c r="C382" s="51"/>
      <c r="D382" s="51"/>
      <c r="E382" s="52"/>
      <c r="F382" s="58"/>
      <c r="H382"/>
    </row>
    <row r="383" spans="1:8">
      <c r="A383" s="49">
        <v>5380</v>
      </c>
      <c r="B383" s="50"/>
      <c r="C383" s="51"/>
      <c r="D383" s="51"/>
      <c r="E383" s="52"/>
      <c r="F383" s="58"/>
      <c r="H383"/>
    </row>
    <row r="384" spans="1:8">
      <c r="A384" s="49">
        <v>5381</v>
      </c>
      <c r="B384" s="50"/>
      <c r="C384" s="51"/>
      <c r="D384" s="51"/>
      <c r="E384" s="52"/>
      <c r="F384" s="58"/>
      <c r="H384"/>
    </row>
    <row r="385" spans="1:8">
      <c r="A385" s="49">
        <v>5382</v>
      </c>
      <c r="B385" s="50"/>
      <c r="C385" s="51"/>
      <c r="D385" s="51"/>
      <c r="E385" s="52"/>
      <c r="F385" s="58"/>
      <c r="H385"/>
    </row>
    <row r="386" spans="1:8">
      <c r="A386" s="49">
        <v>5383</v>
      </c>
      <c r="B386" s="50"/>
      <c r="C386" s="51"/>
      <c r="D386" s="51"/>
      <c r="E386" s="52"/>
      <c r="F386" s="58"/>
      <c r="H386"/>
    </row>
    <row r="387" spans="1:8">
      <c r="A387" s="49">
        <v>5384</v>
      </c>
      <c r="B387" s="50"/>
      <c r="C387" s="51"/>
      <c r="D387" s="51"/>
      <c r="E387" s="52"/>
      <c r="F387" s="58"/>
      <c r="H387"/>
    </row>
    <row r="388" spans="1:8">
      <c r="A388" s="49">
        <v>5385</v>
      </c>
      <c r="B388" s="50"/>
      <c r="C388" s="51"/>
      <c r="D388" s="51"/>
      <c r="E388" s="52"/>
      <c r="F388" s="58"/>
      <c r="H388"/>
    </row>
    <row r="389" spans="1:8">
      <c r="A389" s="49">
        <v>5386</v>
      </c>
      <c r="B389" s="50"/>
      <c r="C389" s="51"/>
      <c r="D389" s="51"/>
      <c r="E389" s="52"/>
      <c r="F389" s="58"/>
      <c r="H389"/>
    </row>
    <row r="390" spans="1:8">
      <c r="A390" s="49">
        <v>5387</v>
      </c>
      <c r="B390" s="50"/>
      <c r="C390" s="51"/>
      <c r="D390" s="51"/>
      <c r="E390" s="52"/>
      <c r="F390" s="58"/>
      <c r="H390"/>
    </row>
    <row r="391" spans="1:8">
      <c r="A391" s="49">
        <v>5388</v>
      </c>
      <c r="B391" s="50"/>
      <c r="C391" s="51"/>
      <c r="D391" s="51"/>
      <c r="E391" s="52"/>
      <c r="F391" s="58"/>
      <c r="H391"/>
    </row>
    <row r="392" spans="1:8">
      <c r="A392" s="49">
        <v>5389</v>
      </c>
      <c r="B392" s="50"/>
      <c r="C392" s="51"/>
      <c r="D392" s="51"/>
      <c r="E392" s="52"/>
      <c r="F392" s="58"/>
      <c r="H392"/>
    </row>
    <row r="393" spans="1:8">
      <c r="A393" s="49">
        <v>5390</v>
      </c>
      <c r="B393" s="50"/>
      <c r="C393" s="51"/>
      <c r="D393" s="51"/>
      <c r="E393" s="52"/>
      <c r="F393" s="58"/>
      <c r="H393"/>
    </row>
    <row r="394" spans="1:8">
      <c r="A394" s="49">
        <v>5391</v>
      </c>
      <c r="B394" s="50"/>
      <c r="C394" s="51"/>
      <c r="D394" s="51"/>
      <c r="E394" s="52"/>
      <c r="F394" s="58"/>
      <c r="H394"/>
    </row>
    <row r="395" spans="1:8">
      <c r="A395" s="49">
        <v>5392</v>
      </c>
      <c r="B395" s="50"/>
      <c r="C395" s="51"/>
      <c r="D395" s="51"/>
      <c r="E395" s="52"/>
      <c r="F395" s="58"/>
      <c r="H395"/>
    </row>
    <row r="396" spans="1:8">
      <c r="A396" s="49">
        <v>5393</v>
      </c>
      <c r="B396" s="50"/>
      <c r="C396" s="51"/>
      <c r="D396" s="51"/>
      <c r="E396" s="52"/>
      <c r="F396" s="58"/>
      <c r="H396"/>
    </row>
    <row r="397" spans="1:8">
      <c r="A397" s="49">
        <v>5394</v>
      </c>
      <c r="B397" s="50"/>
      <c r="C397" s="51"/>
      <c r="D397" s="51"/>
      <c r="E397" s="52"/>
      <c r="F397" s="58"/>
      <c r="H397"/>
    </row>
    <row r="398" spans="1:8">
      <c r="A398" s="49">
        <v>5395</v>
      </c>
      <c r="B398" s="50"/>
      <c r="C398" s="51"/>
      <c r="D398" s="51"/>
      <c r="E398" s="52"/>
      <c r="F398" s="58"/>
      <c r="H398"/>
    </row>
    <row r="399" spans="1:8">
      <c r="A399" s="49">
        <v>5396</v>
      </c>
      <c r="B399" s="50"/>
      <c r="C399" s="51"/>
      <c r="D399" s="51"/>
      <c r="E399" s="52"/>
      <c r="F399" s="58"/>
      <c r="H399"/>
    </row>
    <row r="400" spans="1:8">
      <c r="A400" s="49">
        <v>5397</v>
      </c>
      <c r="B400" s="50"/>
      <c r="C400" s="51"/>
      <c r="D400" s="51"/>
      <c r="E400" s="52"/>
      <c r="F400" s="58"/>
      <c r="H400"/>
    </row>
    <row r="401" spans="1:8">
      <c r="A401" s="49">
        <v>5398</v>
      </c>
      <c r="B401" s="50"/>
      <c r="C401" s="51"/>
      <c r="D401" s="51"/>
      <c r="E401" s="52"/>
      <c r="F401" s="58"/>
      <c r="H401"/>
    </row>
    <row r="402" spans="1:8">
      <c r="A402" s="49">
        <v>5399</v>
      </c>
      <c r="B402" s="50"/>
      <c r="C402" s="51"/>
      <c r="D402" s="51"/>
      <c r="E402" s="52"/>
      <c r="F402" s="58"/>
      <c r="H402"/>
    </row>
    <row r="403" spans="1:8">
      <c r="A403" s="49">
        <v>5400</v>
      </c>
      <c r="B403" s="50"/>
      <c r="C403" s="51"/>
      <c r="D403" s="51"/>
      <c r="E403" s="52"/>
      <c r="F403" s="58"/>
      <c r="H403"/>
    </row>
    <row r="404" spans="1:8">
      <c r="A404" s="49">
        <v>5401</v>
      </c>
      <c r="B404" s="50"/>
      <c r="C404" s="51"/>
      <c r="D404" s="51"/>
      <c r="E404" s="52"/>
      <c r="F404" s="58"/>
      <c r="H404"/>
    </row>
    <row r="405" spans="1:8">
      <c r="A405" s="49">
        <v>5402</v>
      </c>
      <c r="B405" s="50"/>
      <c r="C405" s="51"/>
      <c r="D405" s="51"/>
      <c r="E405" s="52"/>
      <c r="F405" s="58"/>
      <c r="H405"/>
    </row>
    <row r="406" spans="1:8">
      <c r="A406" s="49">
        <v>5403</v>
      </c>
      <c r="B406" s="50"/>
      <c r="C406" s="51"/>
      <c r="D406" s="51"/>
      <c r="E406" s="52"/>
      <c r="F406" s="58"/>
      <c r="H406"/>
    </row>
    <row r="407" spans="1:8">
      <c r="A407" s="49">
        <v>5404</v>
      </c>
      <c r="B407" s="50"/>
      <c r="C407" s="51"/>
      <c r="D407" s="51"/>
      <c r="E407" s="52"/>
      <c r="F407" s="58"/>
      <c r="H407"/>
    </row>
    <row r="408" spans="1:8">
      <c r="A408" s="49">
        <v>5405</v>
      </c>
      <c r="B408" s="50"/>
      <c r="C408" s="51"/>
      <c r="D408" s="51"/>
      <c r="E408" s="52"/>
      <c r="F408" s="58"/>
      <c r="H408"/>
    </row>
    <row r="409" spans="1:8">
      <c r="A409" s="49">
        <v>5406</v>
      </c>
      <c r="B409" s="50"/>
      <c r="C409" s="51"/>
      <c r="D409" s="51"/>
      <c r="E409" s="52"/>
      <c r="F409" s="58"/>
      <c r="H409"/>
    </row>
    <row r="410" spans="1:8">
      <c r="A410" s="49">
        <v>5407</v>
      </c>
      <c r="B410" s="50"/>
      <c r="C410" s="51"/>
      <c r="D410" s="51"/>
      <c r="E410" s="52"/>
      <c r="F410" s="58"/>
      <c r="H410"/>
    </row>
    <row r="411" spans="1:8">
      <c r="A411" s="49">
        <v>5408</v>
      </c>
      <c r="B411" s="50"/>
      <c r="C411" s="51"/>
      <c r="D411" s="51"/>
      <c r="E411" s="52"/>
      <c r="F411" s="58"/>
      <c r="H411"/>
    </row>
    <row r="412" spans="1:8">
      <c r="A412" s="49">
        <v>5409</v>
      </c>
      <c r="B412" s="50"/>
      <c r="C412" s="51"/>
      <c r="D412" s="51"/>
      <c r="E412" s="52"/>
      <c r="F412" s="58"/>
      <c r="H412"/>
    </row>
    <row r="413" spans="1:8">
      <c r="A413" s="49">
        <v>5410</v>
      </c>
      <c r="B413" s="50"/>
      <c r="C413" s="51"/>
      <c r="D413" s="51"/>
      <c r="E413" s="52"/>
      <c r="F413" s="58"/>
      <c r="H413"/>
    </row>
    <row r="414" spans="1:8">
      <c r="A414" s="49">
        <v>5411</v>
      </c>
      <c r="B414" s="50"/>
      <c r="C414" s="51"/>
      <c r="D414" s="51"/>
      <c r="E414" s="52"/>
      <c r="F414" s="58"/>
      <c r="H414"/>
    </row>
    <row r="415" spans="1:8">
      <c r="A415" s="49">
        <v>5412</v>
      </c>
      <c r="B415" s="50"/>
      <c r="C415" s="51"/>
      <c r="D415" s="51"/>
      <c r="E415" s="52"/>
      <c r="F415" s="58"/>
      <c r="H415"/>
    </row>
    <row r="416" spans="1:8">
      <c r="A416" s="49">
        <v>5413</v>
      </c>
      <c r="B416" s="50"/>
      <c r="C416" s="51"/>
      <c r="D416" s="51"/>
      <c r="E416" s="52"/>
      <c r="F416" s="58"/>
      <c r="H416"/>
    </row>
    <row r="417" spans="1:8">
      <c r="A417" s="49">
        <v>5414</v>
      </c>
      <c r="B417" s="50"/>
      <c r="C417" s="51"/>
      <c r="D417" s="51"/>
      <c r="E417" s="52"/>
      <c r="F417" s="58"/>
      <c r="H417"/>
    </row>
    <row r="418" spans="1:8">
      <c r="A418" s="49">
        <v>5415</v>
      </c>
      <c r="B418" s="50"/>
      <c r="C418" s="51"/>
      <c r="D418" s="51"/>
      <c r="E418" s="52"/>
      <c r="F418" s="58"/>
      <c r="H418"/>
    </row>
    <row r="419" spans="1:8">
      <c r="A419" s="49">
        <v>5416</v>
      </c>
      <c r="B419" s="50"/>
      <c r="C419" s="51"/>
      <c r="D419" s="51"/>
      <c r="E419" s="52"/>
      <c r="F419" s="58"/>
      <c r="H419"/>
    </row>
    <row r="420" spans="1:8">
      <c r="A420" s="49">
        <v>5417</v>
      </c>
      <c r="B420" s="50"/>
      <c r="C420" s="51"/>
      <c r="D420" s="51"/>
      <c r="E420" s="52"/>
      <c r="F420" s="58"/>
      <c r="H420"/>
    </row>
    <row r="421" spans="1:8">
      <c r="A421" s="49">
        <v>5418</v>
      </c>
      <c r="B421" s="50"/>
      <c r="C421" s="51"/>
      <c r="D421" s="51"/>
      <c r="E421" s="52"/>
      <c r="F421" s="58"/>
      <c r="H421"/>
    </row>
    <row r="422" spans="1:8">
      <c r="A422" s="49">
        <v>5419</v>
      </c>
      <c r="B422" s="50"/>
      <c r="C422" s="51"/>
      <c r="D422" s="51"/>
      <c r="E422" s="52"/>
      <c r="F422" s="58"/>
      <c r="H422"/>
    </row>
    <row r="423" spans="1:8">
      <c r="A423" s="49">
        <v>5420</v>
      </c>
      <c r="B423" s="50"/>
      <c r="C423" s="51"/>
      <c r="D423" s="51"/>
      <c r="E423" s="52"/>
      <c r="F423" s="58"/>
      <c r="H423"/>
    </row>
    <row r="424" spans="1:8">
      <c r="A424" s="49">
        <v>5421</v>
      </c>
      <c r="B424" s="50"/>
      <c r="C424" s="51"/>
      <c r="D424" s="51"/>
      <c r="E424" s="52"/>
      <c r="F424" s="58"/>
      <c r="H424"/>
    </row>
    <row r="425" spans="1:8">
      <c r="A425" s="49">
        <v>5422</v>
      </c>
      <c r="B425" s="50"/>
      <c r="C425" s="51"/>
      <c r="D425" s="51"/>
      <c r="E425" s="52"/>
      <c r="F425" s="58"/>
      <c r="H425"/>
    </row>
    <row r="426" spans="1:8">
      <c r="A426" s="49">
        <v>5423</v>
      </c>
      <c r="B426" s="50"/>
      <c r="C426" s="51"/>
      <c r="D426" s="51"/>
      <c r="E426" s="52"/>
      <c r="F426" s="58"/>
      <c r="H426"/>
    </row>
    <row r="427" spans="1:8">
      <c r="A427" s="49">
        <v>5424</v>
      </c>
      <c r="B427" s="50"/>
      <c r="C427" s="51"/>
      <c r="D427" s="51"/>
      <c r="E427" s="52"/>
      <c r="F427" s="58"/>
      <c r="H427"/>
    </row>
    <row r="428" spans="1:8">
      <c r="A428" s="49">
        <v>5425</v>
      </c>
      <c r="B428" s="50"/>
      <c r="C428" s="51"/>
      <c r="D428" s="51"/>
      <c r="E428" s="52"/>
      <c r="F428" s="58"/>
      <c r="H428"/>
    </row>
    <row r="429" spans="1:8">
      <c r="A429" s="49">
        <v>5426</v>
      </c>
      <c r="B429" s="50"/>
      <c r="C429" s="51"/>
      <c r="D429" s="51"/>
      <c r="E429" s="52"/>
      <c r="F429" s="58"/>
      <c r="H429"/>
    </row>
    <row r="430" spans="1:8">
      <c r="A430" s="49">
        <v>5427</v>
      </c>
      <c r="B430" s="50"/>
      <c r="C430" s="51"/>
      <c r="D430" s="51"/>
      <c r="E430" s="52"/>
      <c r="F430" s="58"/>
      <c r="H430"/>
    </row>
    <row r="431" spans="1:8">
      <c r="A431" s="49">
        <v>5428</v>
      </c>
      <c r="B431" s="50"/>
      <c r="C431" s="51"/>
      <c r="D431" s="51"/>
      <c r="E431" s="52"/>
      <c r="F431" s="58"/>
      <c r="H431"/>
    </row>
    <row r="432" spans="1:8">
      <c r="A432" s="49">
        <v>5429</v>
      </c>
      <c r="B432" s="50"/>
      <c r="C432" s="51"/>
      <c r="D432" s="51"/>
      <c r="E432" s="52"/>
      <c r="F432" s="58"/>
      <c r="H432"/>
    </row>
    <row r="433" spans="1:8">
      <c r="A433" s="49">
        <v>5430</v>
      </c>
      <c r="B433" s="50"/>
      <c r="C433" s="51"/>
      <c r="D433" s="51"/>
      <c r="E433" s="52"/>
      <c r="F433" s="58"/>
      <c r="H433"/>
    </row>
    <row r="434" spans="1:8">
      <c r="A434" s="49">
        <v>5431</v>
      </c>
      <c r="B434" s="50"/>
      <c r="C434" s="51"/>
      <c r="D434" s="51"/>
      <c r="E434" s="52"/>
      <c r="F434" s="58"/>
      <c r="H434"/>
    </row>
    <row r="435" spans="1:8">
      <c r="A435" s="49">
        <v>5432</v>
      </c>
      <c r="B435" s="50"/>
      <c r="C435" s="51"/>
      <c r="D435" s="51"/>
      <c r="E435" s="52"/>
      <c r="F435" s="58"/>
      <c r="H435"/>
    </row>
    <row r="436" spans="1:8">
      <c r="A436" s="49">
        <v>5433</v>
      </c>
      <c r="B436" s="50"/>
      <c r="C436" s="51"/>
      <c r="D436" s="51"/>
      <c r="E436" s="52"/>
      <c r="F436" s="58"/>
      <c r="H436"/>
    </row>
    <row r="437" spans="1:8">
      <c r="A437" s="49">
        <v>5434</v>
      </c>
      <c r="B437" s="50"/>
      <c r="C437" s="51"/>
      <c r="D437" s="51"/>
      <c r="E437" s="52"/>
      <c r="F437" s="58"/>
      <c r="H437"/>
    </row>
    <row r="438" spans="1:8">
      <c r="A438" s="49">
        <v>5435</v>
      </c>
      <c r="B438" s="50"/>
      <c r="C438" s="51"/>
      <c r="D438" s="51"/>
      <c r="E438" s="52"/>
      <c r="F438" s="58"/>
      <c r="H438"/>
    </row>
    <row r="439" spans="1:8">
      <c r="A439" s="49">
        <v>5436</v>
      </c>
      <c r="B439" s="50"/>
      <c r="C439" s="51"/>
      <c r="D439" s="51"/>
      <c r="E439" s="52"/>
      <c r="F439" s="58"/>
      <c r="H439"/>
    </row>
    <row r="440" spans="1:8">
      <c r="A440" s="49">
        <v>5437</v>
      </c>
      <c r="B440" s="50"/>
      <c r="C440" s="51"/>
      <c r="D440" s="51"/>
      <c r="E440" s="52"/>
      <c r="F440" s="58"/>
      <c r="H440"/>
    </row>
    <row r="441" spans="1:8">
      <c r="A441" s="49">
        <v>5438</v>
      </c>
      <c r="B441" s="50"/>
      <c r="C441" s="51"/>
      <c r="D441" s="51"/>
      <c r="E441" s="52"/>
      <c r="F441" s="58"/>
      <c r="H441"/>
    </row>
    <row r="442" spans="1:8">
      <c r="A442" s="49">
        <v>5439</v>
      </c>
      <c r="B442" s="50"/>
      <c r="C442" s="51"/>
      <c r="D442" s="51"/>
      <c r="E442" s="52"/>
      <c r="F442" s="58"/>
      <c r="H442"/>
    </row>
    <row r="443" spans="1:8">
      <c r="A443" s="49">
        <v>5440</v>
      </c>
      <c r="B443" s="50"/>
      <c r="C443" s="51"/>
      <c r="D443" s="51"/>
      <c r="E443" s="52"/>
      <c r="F443" s="58"/>
      <c r="H443"/>
    </row>
    <row r="444" spans="1:8">
      <c r="A444" s="49">
        <v>5441</v>
      </c>
      <c r="B444" s="50"/>
      <c r="C444" s="51"/>
      <c r="D444" s="51"/>
      <c r="E444" s="52"/>
      <c r="F444" s="58"/>
      <c r="H444"/>
    </row>
    <row r="445" spans="1:8">
      <c r="A445" s="49">
        <v>5442</v>
      </c>
      <c r="B445" s="50"/>
      <c r="C445" s="51"/>
      <c r="D445" s="51"/>
      <c r="E445" s="52"/>
      <c r="F445" s="58"/>
      <c r="H445"/>
    </row>
    <row r="446" spans="1:8">
      <c r="A446" s="49">
        <v>5443</v>
      </c>
      <c r="B446" s="50"/>
      <c r="C446" s="51"/>
      <c r="D446" s="51"/>
      <c r="E446" s="52"/>
      <c r="F446" s="58"/>
      <c r="H446"/>
    </row>
    <row r="447" spans="1:8">
      <c r="A447" s="49">
        <v>5444</v>
      </c>
      <c r="B447" s="50"/>
      <c r="C447" s="51"/>
      <c r="D447" s="51"/>
      <c r="E447" s="52"/>
      <c r="F447" s="58"/>
      <c r="H447"/>
    </row>
    <row r="448" spans="1:8">
      <c r="A448" s="49">
        <v>5445</v>
      </c>
      <c r="B448" s="50"/>
      <c r="C448" s="51"/>
      <c r="D448" s="51"/>
      <c r="E448" s="52"/>
      <c r="F448" s="58"/>
      <c r="H448"/>
    </row>
    <row r="449" spans="1:8">
      <c r="A449" s="49">
        <v>5446</v>
      </c>
      <c r="B449" s="50"/>
      <c r="C449" s="51"/>
      <c r="D449" s="51"/>
      <c r="E449" s="52"/>
      <c r="F449" s="58"/>
      <c r="H449"/>
    </row>
    <row r="450" spans="1:8">
      <c r="A450" s="49">
        <v>5447</v>
      </c>
      <c r="B450" s="50"/>
      <c r="C450" s="51"/>
      <c r="D450" s="51"/>
      <c r="E450" s="52"/>
      <c r="F450" s="58"/>
      <c r="H450"/>
    </row>
    <row r="451" spans="1:8">
      <c r="A451" s="49">
        <v>5448</v>
      </c>
      <c r="B451" s="50"/>
      <c r="C451" s="51"/>
      <c r="D451" s="51"/>
      <c r="E451" s="52"/>
      <c r="F451" s="58"/>
      <c r="H451"/>
    </row>
    <row r="452" spans="1:8">
      <c r="A452" s="49">
        <v>5449</v>
      </c>
      <c r="B452" s="50"/>
      <c r="C452" s="51"/>
      <c r="D452" s="51"/>
      <c r="E452" s="52"/>
      <c r="F452" s="58"/>
      <c r="H452"/>
    </row>
    <row r="453" spans="1:8">
      <c r="A453" s="49">
        <v>5450</v>
      </c>
      <c r="B453" s="50"/>
      <c r="C453" s="51"/>
      <c r="D453" s="51"/>
      <c r="E453" s="52"/>
      <c r="F453" s="58"/>
      <c r="H453"/>
    </row>
    <row r="454" spans="1:8">
      <c r="A454" s="49">
        <v>5451</v>
      </c>
      <c r="B454" s="50"/>
      <c r="C454" s="51"/>
      <c r="D454" s="51"/>
      <c r="E454" s="52"/>
      <c r="F454" s="58"/>
      <c r="H454"/>
    </row>
    <row r="455" spans="1:8">
      <c r="A455" s="49">
        <v>5452</v>
      </c>
      <c r="B455" s="50"/>
      <c r="C455" s="51"/>
      <c r="D455" s="51"/>
      <c r="E455" s="52"/>
      <c r="F455" s="58"/>
      <c r="H455"/>
    </row>
    <row r="456" spans="1:8">
      <c r="A456" s="49">
        <v>5453</v>
      </c>
      <c r="B456" s="50"/>
      <c r="C456" s="51"/>
      <c r="D456" s="51"/>
      <c r="E456" s="52"/>
      <c r="F456" s="58"/>
      <c r="H456"/>
    </row>
    <row r="457" spans="1:8">
      <c r="A457" s="49">
        <v>5454</v>
      </c>
      <c r="B457" s="50"/>
      <c r="C457" s="51"/>
      <c r="D457" s="51"/>
      <c r="E457" s="52"/>
      <c r="F457" s="58"/>
      <c r="H457"/>
    </row>
    <row r="458" spans="1:8">
      <c r="A458" s="49">
        <v>5455</v>
      </c>
      <c r="B458" s="50"/>
      <c r="C458" s="51"/>
      <c r="D458" s="51"/>
      <c r="E458" s="52"/>
      <c r="F458" s="58"/>
      <c r="H458"/>
    </row>
    <row r="459" spans="1:8">
      <c r="A459" s="49">
        <v>5456</v>
      </c>
      <c r="B459" s="50"/>
      <c r="C459" s="51"/>
      <c r="D459" s="51"/>
      <c r="E459" s="52"/>
      <c r="F459" s="58"/>
      <c r="H459"/>
    </row>
    <row r="460" spans="1:8">
      <c r="A460" s="49">
        <v>5457</v>
      </c>
      <c r="B460" s="50"/>
      <c r="C460" s="51"/>
      <c r="D460" s="51"/>
      <c r="E460" s="52"/>
      <c r="F460" s="58"/>
      <c r="H460"/>
    </row>
    <row r="461" spans="1:8">
      <c r="A461" s="49">
        <v>5458</v>
      </c>
      <c r="B461" s="50"/>
      <c r="C461" s="51"/>
      <c r="D461" s="51"/>
      <c r="E461" s="52"/>
      <c r="F461" s="58"/>
      <c r="H461"/>
    </row>
    <row r="462" spans="1:8">
      <c r="A462" s="49">
        <v>5459</v>
      </c>
      <c r="B462" s="50"/>
      <c r="C462" s="51"/>
      <c r="D462" s="51"/>
      <c r="E462" s="52"/>
      <c r="F462" s="58"/>
      <c r="H462"/>
    </row>
    <row r="463" spans="1:8">
      <c r="A463" s="49">
        <v>5460</v>
      </c>
      <c r="B463" s="50"/>
      <c r="C463" s="51"/>
      <c r="D463" s="51"/>
      <c r="E463" s="52"/>
      <c r="F463" s="58"/>
      <c r="H463"/>
    </row>
    <row r="464" spans="1:8">
      <c r="A464" s="49">
        <v>5461</v>
      </c>
      <c r="B464" s="50"/>
      <c r="C464" s="51"/>
      <c r="D464" s="51"/>
      <c r="E464" s="52"/>
      <c r="F464" s="58"/>
      <c r="H464"/>
    </row>
    <row r="465" spans="1:8">
      <c r="A465" s="49">
        <v>5462</v>
      </c>
      <c r="B465" s="50"/>
      <c r="C465" s="51"/>
      <c r="D465" s="51"/>
      <c r="E465" s="52"/>
      <c r="F465" s="58"/>
      <c r="H465"/>
    </row>
    <row r="466" spans="1:8">
      <c r="A466" s="49">
        <v>5463</v>
      </c>
      <c r="B466" s="50"/>
      <c r="C466" s="51"/>
      <c r="D466" s="51"/>
      <c r="E466" s="52"/>
      <c r="F466" s="58"/>
      <c r="H466"/>
    </row>
    <row r="467" spans="1:8">
      <c r="A467" s="49">
        <v>5464</v>
      </c>
      <c r="B467" s="50"/>
      <c r="C467" s="51"/>
      <c r="D467" s="51"/>
      <c r="E467" s="52"/>
      <c r="F467" s="58"/>
      <c r="H467"/>
    </row>
    <row r="468" spans="1:8">
      <c r="A468" s="49">
        <v>5465</v>
      </c>
      <c r="B468" s="50"/>
      <c r="C468" s="51"/>
      <c r="D468" s="51"/>
      <c r="E468" s="52"/>
      <c r="F468" s="58"/>
      <c r="H468"/>
    </row>
    <row r="469" spans="1:8">
      <c r="A469" s="49">
        <v>5466</v>
      </c>
      <c r="B469" s="50"/>
      <c r="C469" s="51"/>
      <c r="D469" s="51"/>
      <c r="E469" s="52"/>
      <c r="F469" s="58"/>
      <c r="H469"/>
    </row>
    <row r="470" spans="1:8">
      <c r="A470" s="49">
        <v>5467</v>
      </c>
      <c r="B470" s="50"/>
      <c r="C470" s="51"/>
      <c r="D470" s="51"/>
      <c r="E470" s="52"/>
      <c r="F470" s="58"/>
      <c r="H470"/>
    </row>
    <row r="471" spans="1:8">
      <c r="A471" s="49">
        <v>5468</v>
      </c>
      <c r="B471" s="50"/>
      <c r="C471" s="51"/>
      <c r="D471" s="51"/>
      <c r="E471" s="52"/>
      <c r="F471" s="58"/>
      <c r="H471"/>
    </row>
    <row r="472" spans="1:8">
      <c r="A472" s="49">
        <v>5469</v>
      </c>
      <c r="B472" s="50"/>
      <c r="C472" s="51"/>
      <c r="D472" s="51"/>
      <c r="E472" s="52"/>
      <c r="F472" s="58"/>
      <c r="H472"/>
    </row>
    <row r="473" spans="1:8">
      <c r="A473" s="49">
        <v>5470</v>
      </c>
      <c r="B473" s="50"/>
      <c r="C473" s="51"/>
      <c r="D473" s="51"/>
      <c r="E473" s="52"/>
      <c r="F473" s="58"/>
      <c r="H473"/>
    </row>
    <row r="474" spans="1:8">
      <c r="A474" s="49">
        <v>5471</v>
      </c>
      <c r="B474" s="50"/>
      <c r="C474" s="51"/>
      <c r="D474" s="51"/>
      <c r="E474" s="52"/>
      <c r="F474" s="58"/>
      <c r="H474"/>
    </row>
    <row r="475" spans="1:8">
      <c r="A475" s="49">
        <v>5472</v>
      </c>
      <c r="B475" s="50"/>
      <c r="C475" s="51"/>
      <c r="D475" s="51"/>
      <c r="E475" s="52"/>
      <c r="F475" s="58"/>
      <c r="H475"/>
    </row>
    <row r="476" spans="1:8">
      <c r="A476" s="49">
        <v>5473</v>
      </c>
      <c r="B476" s="50"/>
      <c r="C476" s="51"/>
      <c r="D476" s="51"/>
      <c r="E476" s="52"/>
      <c r="F476" s="58"/>
      <c r="H476"/>
    </row>
    <row r="477" spans="1:8">
      <c r="A477" s="49">
        <v>5474</v>
      </c>
      <c r="B477" s="50"/>
      <c r="C477" s="51"/>
      <c r="D477" s="51"/>
      <c r="E477" s="52"/>
      <c r="F477" s="58"/>
      <c r="H477"/>
    </row>
    <row r="478" spans="1:8">
      <c r="A478" s="49">
        <v>5475</v>
      </c>
      <c r="B478" s="50"/>
      <c r="C478" s="51"/>
      <c r="D478" s="51"/>
      <c r="E478" s="52"/>
      <c r="F478" s="58"/>
      <c r="H478"/>
    </row>
    <row r="479" spans="1:8">
      <c r="A479" s="49">
        <v>5476</v>
      </c>
      <c r="B479" s="50"/>
      <c r="C479" s="51"/>
      <c r="D479" s="51"/>
      <c r="E479" s="52"/>
      <c r="F479" s="58"/>
      <c r="H479"/>
    </row>
    <row r="480" spans="1:8">
      <c r="A480" s="49">
        <v>5477</v>
      </c>
      <c r="B480" s="50"/>
      <c r="C480" s="51"/>
      <c r="D480" s="51"/>
      <c r="E480" s="52"/>
      <c r="F480" s="58"/>
      <c r="H480"/>
    </row>
    <row r="481" spans="1:8">
      <c r="A481" s="49">
        <v>5478</v>
      </c>
      <c r="B481" s="50"/>
      <c r="C481" s="51"/>
      <c r="D481" s="51"/>
      <c r="E481" s="52"/>
      <c r="F481" s="58"/>
      <c r="H481"/>
    </row>
    <row r="482" spans="1:8">
      <c r="A482" s="49">
        <v>5479</v>
      </c>
      <c r="B482" s="50"/>
      <c r="C482" s="51"/>
      <c r="D482" s="51"/>
      <c r="E482" s="52"/>
      <c r="F482" s="58"/>
      <c r="H482"/>
    </row>
    <row r="483" spans="1:8">
      <c r="A483" s="49">
        <v>5480</v>
      </c>
      <c r="B483" s="50"/>
      <c r="C483" s="51"/>
      <c r="D483" s="51"/>
      <c r="E483" s="52"/>
      <c r="F483" s="58"/>
      <c r="H483"/>
    </row>
    <row r="484" spans="1:8">
      <c r="A484" s="49">
        <v>5481</v>
      </c>
      <c r="B484" s="50"/>
      <c r="C484" s="51"/>
      <c r="D484" s="51"/>
      <c r="E484" s="52"/>
      <c r="F484" s="58"/>
      <c r="H484"/>
    </row>
    <row r="485" spans="1:8">
      <c r="A485" s="49">
        <v>5482</v>
      </c>
      <c r="B485" s="50"/>
      <c r="C485" s="51"/>
      <c r="D485" s="51"/>
      <c r="E485" s="52"/>
      <c r="F485" s="58"/>
      <c r="H485"/>
    </row>
    <row r="486" spans="1:8">
      <c r="A486" s="49">
        <v>5483</v>
      </c>
      <c r="B486" s="50"/>
      <c r="C486" s="51"/>
      <c r="D486" s="51"/>
      <c r="E486" s="52"/>
      <c r="F486" s="58"/>
      <c r="H486"/>
    </row>
    <row r="487" spans="1:8">
      <c r="A487" s="49">
        <v>5484</v>
      </c>
      <c r="B487" s="50"/>
      <c r="C487" s="51"/>
      <c r="D487" s="51"/>
      <c r="E487" s="52"/>
      <c r="F487" s="58"/>
      <c r="H487"/>
    </row>
    <row r="488" spans="1:8">
      <c r="A488" s="49">
        <v>5485</v>
      </c>
      <c r="B488" s="50"/>
      <c r="C488" s="51"/>
      <c r="D488" s="51"/>
      <c r="E488" s="52"/>
      <c r="F488" s="58"/>
      <c r="H488"/>
    </row>
    <row r="489" spans="1:8">
      <c r="A489" s="49">
        <v>5486</v>
      </c>
      <c r="B489" s="50"/>
      <c r="C489" s="51"/>
      <c r="D489" s="51"/>
      <c r="E489" s="52"/>
      <c r="F489" s="58"/>
      <c r="H489"/>
    </row>
    <row r="490" spans="1:8">
      <c r="A490" s="49">
        <v>5487</v>
      </c>
      <c r="B490" s="50"/>
      <c r="C490" s="51"/>
      <c r="D490" s="51"/>
      <c r="E490" s="52"/>
      <c r="F490" s="58"/>
      <c r="H490"/>
    </row>
    <row r="491" spans="1:8">
      <c r="A491" s="49">
        <v>5488</v>
      </c>
      <c r="B491" s="50"/>
      <c r="C491" s="51"/>
      <c r="D491" s="51"/>
      <c r="E491" s="52"/>
      <c r="F491" s="58"/>
      <c r="H491"/>
    </row>
    <row r="492" spans="1:8">
      <c r="A492" s="49">
        <v>5489</v>
      </c>
      <c r="B492" s="50"/>
      <c r="C492" s="51"/>
      <c r="D492" s="51"/>
      <c r="E492" s="52"/>
      <c r="F492" s="58"/>
      <c r="H492"/>
    </row>
    <row r="493" spans="1:8">
      <c r="A493" s="49">
        <v>5490</v>
      </c>
      <c r="B493" s="50"/>
      <c r="C493" s="51"/>
      <c r="D493" s="51"/>
      <c r="E493" s="52"/>
      <c r="F493" s="58"/>
      <c r="H493"/>
    </row>
    <row r="494" spans="1:8">
      <c r="A494" s="49">
        <v>5491</v>
      </c>
      <c r="B494" s="50"/>
      <c r="C494" s="51"/>
      <c r="D494" s="51"/>
      <c r="E494" s="52"/>
      <c r="F494" s="58"/>
      <c r="H494"/>
    </row>
    <row r="495" spans="1:8">
      <c r="A495" s="49">
        <v>5492</v>
      </c>
      <c r="B495" s="50"/>
      <c r="C495" s="51"/>
      <c r="D495" s="51"/>
      <c r="E495" s="52"/>
      <c r="F495" s="58"/>
      <c r="H495"/>
    </row>
    <row r="496" spans="1:8">
      <c r="A496" s="49">
        <v>5493</v>
      </c>
      <c r="B496" s="50"/>
      <c r="C496" s="51"/>
      <c r="D496" s="51"/>
      <c r="E496" s="52"/>
      <c r="F496" s="58"/>
      <c r="H496"/>
    </row>
    <row r="497" spans="1:8">
      <c r="A497" s="49">
        <v>5494</v>
      </c>
      <c r="B497" s="50"/>
      <c r="C497" s="51"/>
      <c r="D497" s="51"/>
      <c r="E497" s="52"/>
      <c r="F497" s="58"/>
      <c r="H497"/>
    </row>
    <row r="498" spans="1:8">
      <c r="A498" s="49">
        <v>5495</v>
      </c>
      <c r="B498" s="50"/>
      <c r="C498" s="51"/>
      <c r="D498" s="51"/>
      <c r="E498" s="52"/>
      <c r="F498" s="58"/>
      <c r="H498"/>
    </row>
    <row r="499" spans="1:8">
      <c r="A499" s="49">
        <v>5496</v>
      </c>
      <c r="B499" s="50"/>
      <c r="C499" s="51"/>
      <c r="D499" s="51"/>
      <c r="E499" s="52"/>
      <c r="F499" s="58"/>
      <c r="H499"/>
    </row>
    <row r="500" spans="1:8">
      <c r="A500" s="49">
        <v>5497</v>
      </c>
      <c r="B500" s="50"/>
      <c r="C500" s="51"/>
      <c r="D500" s="51"/>
      <c r="E500" s="52"/>
      <c r="F500" s="58"/>
      <c r="H500"/>
    </row>
    <row r="501" spans="1:8">
      <c r="A501" s="49">
        <v>5498</v>
      </c>
      <c r="B501" s="50"/>
      <c r="C501" s="51"/>
      <c r="D501" s="51"/>
      <c r="E501" s="52"/>
      <c r="F501" s="58"/>
      <c r="H501"/>
    </row>
    <row r="502" spans="1:8">
      <c r="A502" s="49">
        <v>5499</v>
      </c>
      <c r="B502" s="55"/>
      <c r="C502" s="51"/>
      <c r="D502" s="51"/>
      <c r="E502" s="52"/>
      <c r="F502" s="58"/>
      <c r="H502"/>
    </row>
    <row r="503" spans="1:8">
      <c r="A503" s="49">
        <v>5500</v>
      </c>
      <c r="H503"/>
    </row>
    <row r="504" spans="1:8">
      <c r="A504" s="49">
        <v>5501</v>
      </c>
      <c r="H504"/>
    </row>
    <row r="505" spans="1:8">
      <c r="A505" s="49">
        <v>5502</v>
      </c>
      <c r="H505"/>
    </row>
    <row r="506" spans="1:8">
      <c r="A506" s="49">
        <v>5503</v>
      </c>
      <c r="H506"/>
    </row>
    <row r="507" spans="1:8">
      <c r="A507" s="49">
        <v>5504</v>
      </c>
      <c r="H507"/>
    </row>
    <row r="508" spans="1:8">
      <c r="A508" s="49">
        <v>5505</v>
      </c>
      <c r="H508"/>
    </row>
    <row r="509" spans="1:8">
      <c r="A509" s="49">
        <v>5506</v>
      </c>
      <c r="H509"/>
    </row>
    <row r="510" spans="1:8">
      <c r="H510"/>
    </row>
    <row r="511" spans="1:8">
      <c r="H511"/>
    </row>
    <row r="512" spans="1:8">
      <c r="H512"/>
    </row>
    <row r="513" spans="8:8">
      <c r="H513"/>
    </row>
    <row r="514" spans="8:8">
      <c r="H514"/>
    </row>
    <row r="515" spans="8:8">
      <c r="H515"/>
    </row>
    <row r="516" spans="8:8">
      <c r="H516"/>
    </row>
    <row r="517" spans="8:8">
      <c r="H517"/>
    </row>
    <row r="518" spans="8:8">
      <c r="H518"/>
    </row>
    <row r="519" spans="8:8">
      <c r="H519"/>
    </row>
    <row r="520" spans="8:8">
      <c r="H520"/>
    </row>
    <row r="521" spans="8:8">
      <c r="H521"/>
    </row>
    <row r="522" spans="8:8">
      <c r="H522"/>
    </row>
    <row r="523" spans="8:8">
      <c r="H523"/>
    </row>
    <row r="524" spans="8:8">
      <c r="H524"/>
    </row>
    <row r="525" spans="8:8">
      <c r="H525"/>
    </row>
    <row r="526" spans="8:8">
      <c r="H526"/>
    </row>
    <row r="527" spans="8:8">
      <c r="H527"/>
    </row>
    <row r="528" spans="8:8">
      <c r="H528"/>
    </row>
    <row r="529" spans="8:8">
      <c r="H529"/>
    </row>
    <row r="530" spans="8:8">
      <c r="H530"/>
    </row>
    <row r="531" spans="8:8">
      <c r="H531"/>
    </row>
    <row r="532" spans="8:8">
      <c r="H532"/>
    </row>
    <row r="533" spans="8:8">
      <c r="H533"/>
    </row>
    <row r="534" spans="8:8">
      <c r="H534"/>
    </row>
    <row r="535" spans="8:8">
      <c r="H535"/>
    </row>
    <row r="536" spans="8:8">
      <c r="H536"/>
    </row>
    <row r="537" spans="8:8">
      <c r="H537"/>
    </row>
    <row r="538" spans="8:8">
      <c r="H538"/>
    </row>
    <row r="539" spans="8:8">
      <c r="H539"/>
    </row>
    <row r="540" spans="8:8">
      <c r="H540"/>
    </row>
    <row r="541" spans="8:8">
      <c r="H541"/>
    </row>
  </sheetData>
  <phoneticPr fontId="2"/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6" r:id="rId4" name="Button 2">
              <controlPr defaultSize="0" print="0" autoFill="0" autoPict="0" macro="[0]!台数集計2">
                <anchor moveWithCells="1">
                  <from>
                    <xdr:col>11</xdr:col>
                    <xdr:colOff>171450</xdr:colOff>
                    <xdr:row>2</xdr:row>
                    <xdr:rowOff>114300</xdr:rowOff>
                  </from>
                  <to>
                    <xdr:col>12</xdr:col>
                    <xdr:colOff>333375</xdr:colOff>
                    <xdr:row>3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C000"/>
  </sheetPr>
  <dimension ref="A1:C64"/>
  <sheetViews>
    <sheetView topLeftCell="A16" workbookViewId="0">
      <selection activeCell="C7" sqref="C7:C8"/>
    </sheetView>
  </sheetViews>
  <sheetFormatPr defaultRowHeight="18.75"/>
  <cols>
    <col min="2" max="2" width="29.625" bestFit="1" customWidth="1"/>
    <col min="3" max="3" width="9" style="2"/>
  </cols>
  <sheetData>
    <row r="1" spans="1:3">
      <c r="A1" t="s">
        <v>34</v>
      </c>
    </row>
    <row r="2" spans="1:3" ht="37.5">
      <c r="B2" s="3"/>
      <c r="C2" s="12" t="s">
        <v>35</v>
      </c>
    </row>
    <row r="3" spans="1:3">
      <c r="B3" s="3" t="s">
        <v>1023</v>
      </c>
      <c r="C3" s="144">
        <v>18.332138951096297</v>
      </c>
    </row>
    <row r="4" spans="1:3">
      <c r="B4" s="3" t="s">
        <v>1033</v>
      </c>
      <c r="C4" s="144">
        <v>18.753862129790321</v>
      </c>
    </row>
    <row r="5" spans="1:3">
      <c r="B5" s="3" t="s">
        <v>1034</v>
      </c>
      <c r="C5" s="144">
        <v>18.195766687788424</v>
      </c>
    </row>
    <row r="6" spans="1:3">
      <c r="B6" s="3" t="s">
        <v>1036</v>
      </c>
      <c r="C6" s="144">
        <v>19.649450412190856</v>
      </c>
    </row>
    <row r="7" spans="1:3">
      <c r="B7" s="3" t="s">
        <v>1037</v>
      </c>
      <c r="C7" s="144">
        <v>17.389957587820305</v>
      </c>
    </row>
    <row r="8" spans="1:3">
      <c r="B8" s="3" t="s">
        <v>1038</v>
      </c>
      <c r="C8" s="144">
        <v>17.788164245916125</v>
      </c>
    </row>
    <row r="9" spans="1:3">
      <c r="B9" s="3" t="s">
        <v>1039</v>
      </c>
      <c r="C9" s="144">
        <v>19.478771269192176</v>
      </c>
    </row>
    <row r="10" spans="1:3">
      <c r="B10" s="3" t="s">
        <v>1041</v>
      </c>
      <c r="C10" s="144">
        <v>18.151671552423128</v>
      </c>
    </row>
    <row r="11" spans="1:3">
      <c r="B11" s="3" t="s">
        <v>1042</v>
      </c>
      <c r="C11" s="144">
        <v>18.509388611966106</v>
      </c>
    </row>
    <row r="12" spans="1:3">
      <c r="B12" s="3" t="s">
        <v>1043</v>
      </c>
      <c r="C12" s="144">
        <v>17.915147367906545</v>
      </c>
    </row>
    <row r="13" spans="1:3">
      <c r="B13" s="3" t="s">
        <v>1045</v>
      </c>
      <c r="C13" s="144">
        <v>17.811855819339897</v>
      </c>
    </row>
    <row r="14" spans="1:3">
      <c r="B14" s="3" t="s">
        <v>1046</v>
      </c>
      <c r="C14" s="144">
        <v>18.54875395163608</v>
      </c>
    </row>
    <row r="15" spans="1:3">
      <c r="B15" s="3" t="s">
        <v>1047</v>
      </c>
      <c r="C15" s="144">
        <v>18.740485214352177</v>
      </c>
    </row>
    <row r="16" spans="1:3">
      <c r="B16" s="3" t="s">
        <v>1048</v>
      </c>
      <c r="C16" s="144">
        <v>18.184642489165743</v>
      </c>
    </row>
    <row r="17" spans="2:3">
      <c r="B17" s="3" t="s">
        <v>1049</v>
      </c>
      <c r="C17" s="144">
        <v>18.714643221706346</v>
      </c>
    </row>
    <row r="18" spans="2:3">
      <c r="B18" s="3" t="s">
        <v>1050</v>
      </c>
      <c r="C18" s="144">
        <v>19.214014802058347</v>
      </c>
    </row>
    <row r="19" spans="2:3">
      <c r="B19" s="3" t="s">
        <v>1052</v>
      </c>
      <c r="C19" s="144">
        <v>18.213440849941719</v>
      </c>
    </row>
    <row r="20" spans="2:3">
      <c r="B20" s="3" t="s">
        <v>1054</v>
      </c>
      <c r="C20" s="144">
        <v>18.263560153228344</v>
      </c>
    </row>
    <row r="21" spans="2:3">
      <c r="B21" s="3" t="s">
        <v>1055</v>
      </c>
      <c r="C21" s="145">
        <v>18.218389415815864</v>
      </c>
    </row>
    <row r="22" spans="2:3">
      <c r="B22" s="3" t="s">
        <v>1056</v>
      </c>
      <c r="C22" s="145">
        <v>18.619219437607221</v>
      </c>
    </row>
    <row r="23" spans="2:3">
      <c r="B23" s="3" t="s">
        <v>1058</v>
      </c>
      <c r="C23" s="145">
        <v>18.589513443665822</v>
      </c>
    </row>
    <row r="24" spans="2:3">
      <c r="B24" s="3" t="s">
        <v>1060</v>
      </c>
      <c r="C24" s="145">
        <v>17.5813024475068</v>
      </c>
    </row>
    <row r="25" spans="2:3">
      <c r="B25" s="3" t="s">
        <v>1061</v>
      </c>
      <c r="C25" s="145">
        <v>17.723605475472471</v>
      </c>
    </row>
    <row r="26" spans="2:3">
      <c r="B26" s="3" t="s">
        <v>1062</v>
      </c>
      <c r="C26" s="145">
        <v>18.825239569512014</v>
      </c>
    </row>
    <row r="27" spans="2:3">
      <c r="B27" s="3" t="s">
        <v>1064</v>
      </c>
      <c r="C27" s="145">
        <v>19.618108060755535</v>
      </c>
    </row>
    <row r="28" spans="2:3">
      <c r="B28" s="3" t="s">
        <v>1066</v>
      </c>
      <c r="C28" s="145">
        <v>18.43295048957334</v>
      </c>
    </row>
    <row r="29" spans="2:3">
      <c r="B29" s="142" t="s">
        <v>1067</v>
      </c>
      <c r="C29" s="145">
        <v>17.958700855273069</v>
      </c>
    </row>
    <row r="30" spans="2:3">
      <c r="B30" s="103" t="s">
        <v>1068</v>
      </c>
      <c r="C30" s="145">
        <v>17.73622447525204</v>
      </c>
    </row>
    <row r="31" spans="2:3">
      <c r="B31" s="143" t="s">
        <v>1070</v>
      </c>
      <c r="C31" s="145">
        <v>18.497649114050411</v>
      </c>
    </row>
    <row r="32" spans="2:3">
      <c r="B32" s="3" t="s">
        <v>1071</v>
      </c>
      <c r="C32" s="145">
        <v>18.641491597562371</v>
      </c>
    </row>
    <row r="33" spans="2:3">
      <c r="B33" s="3" t="s">
        <v>1072</v>
      </c>
      <c r="C33" s="145">
        <v>18.784409848133709</v>
      </c>
    </row>
    <row r="34" spans="2:3">
      <c r="B34" s="3" t="s">
        <v>1073</v>
      </c>
      <c r="C34" s="145">
        <v>19.41462543990005</v>
      </c>
    </row>
    <row r="35" spans="2:3">
      <c r="B35" s="3" t="s">
        <v>1074</v>
      </c>
      <c r="C35" s="145">
        <v>19.87545913211445</v>
      </c>
    </row>
    <row r="36" spans="2:3">
      <c r="B36" s="3" t="s">
        <v>1075</v>
      </c>
      <c r="C36" s="145">
        <v>22.109666424902851</v>
      </c>
    </row>
    <row r="37" spans="2:3">
      <c r="B37" s="3" t="s">
        <v>1076</v>
      </c>
      <c r="C37" s="145">
        <v>18.764309122241997</v>
      </c>
    </row>
    <row r="38" spans="2:3">
      <c r="B38" s="3" t="s">
        <v>1077</v>
      </c>
      <c r="C38" s="145">
        <v>19.326071107524825</v>
      </c>
    </row>
    <row r="39" spans="2:3">
      <c r="B39" s="3" t="s">
        <v>1078</v>
      </c>
      <c r="C39" s="145">
        <v>18.743716399207727</v>
      </c>
    </row>
    <row r="40" spans="2:3">
      <c r="B40" s="3" t="s">
        <v>1079</v>
      </c>
      <c r="C40" s="145">
        <v>20.030155317105759</v>
      </c>
    </row>
    <row r="41" spans="2:3">
      <c r="B41" s="3" t="s">
        <v>1080</v>
      </c>
      <c r="C41" s="145">
        <v>18.081627145689847</v>
      </c>
    </row>
    <row r="42" spans="2:3">
      <c r="B42" s="3" t="s">
        <v>1081</v>
      </c>
      <c r="C42" s="145">
        <v>18.702549184720201</v>
      </c>
    </row>
    <row r="43" spans="2:3">
      <c r="B43" s="3" t="s">
        <v>1083</v>
      </c>
      <c r="C43" s="190">
        <v>17.194285506109662</v>
      </c>
    </row>
    <row r="44" spans="2:3">
      <c r="B44" s="3" t="s">
        <v>1085</v>
      </c>
      <c r="C44" s="190"/>
    </row>
    <row r="45" spans="2:3">
      <c r="B45" s="3" t="s">
        <v>1087</v>
      </c>
      <c r="C45" s="145">
        <v>16.903983389054353</v>
      </c>
    </row>
    <row r="46" spans="2:3">
      <c r="B46" s="3" t="s">
        <v>1088</v>
      </c>
      <c r="C46" s="145">
        <v>16.460875965568803</v>
      </c>
    </row>
    <row r="47" spans="2:3">
      <c r="B47" s="3" t="s">
        <v>1089</v>
      </c>
      <c r="C47" s="145">
        <v>18.803698558526815</v>
      </c>
    </row>
    <row r="48" spans="2:3">
      <c r="B48" s="3" t="s">
        <v>1090</v>
      </c>
      <c r="C48" s="145">
        <v>18.259729696990671</v>
      </c>
    </row>
    <row r="49" spans="2:3">
      <c r="B49" s="3" t="s">
        <v>1091</v>
      </c>
      <c r="C49" s="145">
        <v>17.598654348799744</v>
      </c>
    </row>
    <row r="50" spans="2:3">
      <c r="B50" s="3" t="s">
        <v>1092</v>
      </c>
      <c r="C50" s="145">
        <v>18.354515021311109</v>
      </c>
    </row>
    <row r="51" spans="2:3">
      <c r="B51" s="3" t="s">
        <v>1094</v>
      </c>
      <c r="C51" s="145">
        <v>22.591616490006349</v>
      </c>
    </row>
    <row r="52" spans="2:3">
      <c r="B52" s="3" t="s">
        <v>1096</v>
      </c>
      <c r="C52" s="145">
        <v>17.255064099006603</v>
      </c>
    </row>
    <row r="53" spans="2:3">
      <c r="B53" s="3" t="s">
        <v>1098</v>
      </c>
      <c r="C53" s="145">
        <v>19.409603546984634</v>
      </c>
    </row>
    <row r="54" spans="2:3">
      <c r="B54" s="3" t="s">
        <v>1099</v>
      </c>
      <c r="C54" s="145">
        <v>17.359005199037789</v>
      </c>
    </row>
    <row r="55" spans="2:3">
      <c r="B55" s="3" t="s">
        <v>1100</v>
      </c>
      <c r="C55" s="145">
        <v>26.23699597210793</v>
      </c>
    </row>
    <row r="56" spans="2:3">
      <c r="B56" s="3" t="s">
        <v>1101</v>
      </c>
      <c r="C56" s="145">
        <v>9.9849839306452051</v>
      </c>
    </row>
    <row r="57" spans="2:3">
      <c r="B57" s="3" t="s">
        <v>1102</v>
      </c>
      <c r="C57" s="145">
        <v>30.672493909024691</v>
      </c>
    </row>
    <row r="58" spans="2:3">
      <c r="B58" s="3" t="s">
        <v>1103</v>
      </c>
      <c r="C58" s="145">
        <v>18.016775669413732</v>
      </c>
    </row>
    <row r="59" spans="2:3">
      <c r="B59" s="3" t="s">
        <v>1104</v>
      </c>
      <c r="C59" s="145">
        <v>29.803614817340893</v>
      </c>
    </row>
    <row r="60" spans="2:3">
      <c r="B60" s="3" t="s">
        <v>1105</v>
      </c>
      <c r="C60" s="145">
        <v>19.203169159006723</v>
      </c>
    </row>
    <row r="61" spans="2:3">
      <c r="B61" s="3" t="s">
        <v>1106</v>
      </c>
      <c r="C61" s="145">
        <v>30.345852964707973</v>
      </c>
    </row>
    <row r="62" spans="2:3">
      <c r="B62" s="3" t="s">
        <v>1107</v>
      </c>
      <c r="C62" s="145">
        <v>198.77879714576963</v>
      </c>
    </row>
    <row r="63" spans="2:3">
      <c r="B63" s="3" t="s">
        <v>1108</v>
      </c>
      <c r="C63" s="145">
        <v>18.509079118028534</v>
      </c>
    </row>
    <row r="64" spans="2:3">
      <c r="B64" s="3" t="s">
        <v>1109</v>
      </c>
      <c r="C64" s="145">
        <v>17.465279230286551</v>
      </c>
    </row>
  </sheetData>
  <mergeCells count="1">
    <mergeCell ref="C43:C44"/>
  </mergeCells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FF00"/>
  </sheetPr>
  <dimension ref="A1:C63"/>
  <sheetViews>
    <sheetView workbookViewId="0">
      <selection activeCell="C7" sqref="C7:C8"/>
    </sheetView>
  </sheetViews>
  <sheetFormatPr defaultRowHeight="18.75"/>
  <cols>
    <col min="2" max="2" width="27.375" customWidth="1"/>
  </cols>
  <sheetData>
    <row r="1" spans="1:3">
      <c r="A1" s="141" t="s">
        <v>135</v>
      </c>
      <c r="C1" t="s">
        <v>131</v>
      </c>
    </row>
    <row r="2" spans="1:3">
      <c r="B2" s="3" t="s">
        <v>1023</v>
      </c>
      <c r="C2" s="3">
        <f>SUMIF('施設リストA-1（直営）'!$B$9:$B$1344,'照明台数（施設別）'!B2,'施設リストA-1（直営）'!$J$9:$J$1344)+SUMIF('施設リストA-1（直営）'!$B$9:$B$1344,'照明台数（施設別）'!B2,'施設リストA-1（直営）'!$R$9:$R$1344)+SUMIF('施設リストA-1（直営）'!$B$9:$B$1344,'照明台数（施設別）'!B2,'施設リストA-1（直営）'!$Z$9:$Z$1344)+SUMIF('施設リストA-1（直営）'!$B$9:$B$1344,'照明台数（施設別）'!B2,'施設リストA-1（直営）'!$AH$9:$AH$1344)+SUMIF('施設リストA-1（直営）'!$B$9:$B$1344,'照明台数（施設別）'!B2,'施設リストA-1（直営）'!$AP$9:$AP$1344)</f>
        <v>0</v>
      </c>
    </row>
    <row r="3" spans="1:3">
      <c r="B3" s="3" t="s">
        <v>1033</v>
      </c>
      <c r="C3" s="3">
        <f>SUMIF('施設リストA-1（直営）'!$B$9:$B$1344,'照明台数（施設別）'!B3,'施設リストA-1（直営）'!$J$9:$J$1344)+SUMIF('施設リストA-1（直営）'!$B$9:$B$1344,'照明台数（施設別）'!B3,'施設リストA-1（直営）'!$R$9:$R$1344)+SUMIF('施設リストA-1（直営）'!$B$9:$B$1344,'照明台数（施設別）'!B3,'施設リストA-1（直営）'!$Z$9:$Z$1344)+SUMIF('施設リストA-1（直営）'!$B$9:$B$1344,'照明台数（施設別）'!B3,'施設リストA-1（直営）'!$AH$9:$AH$1344)+SUMIF('施設リストA-1（直営）'!$B$9:$B$1344,'照明台数（施設別）'!B3,'施設リストA-1（直営）'!$AP$9:$AP$1344)</f>
        <v>0</v>
      </c>
    </row>
    <row r="4" spans="1:3">
      <c r="B4" s="3" t="s">
        <v>1034</v>
      </c>
      <c r="C4" s="3">
        <f>SUMIF('施設リストA-1（直営）'!$B$9:$B$1344,'照明台数（施設別）'!B4,'施設リストA-1（直営）'!$J$9:$J$1344)+SUMIF('施設リストA-1（直営）'!$B$9:$B$1344,'照明台数（施設別）'!B4,'施設リストA-1（直営）'!$R$9:$R$1344)+SUMIF('施設リストA-1（直営）'!$B$9:$B$1344,'照明台数（施設別）'!B4,'施設リストA-1（直営）'!$Z$9:$Z$1344)+SUMIF('施設リストA-1（直営）'!$B$9:$B$1344,'照明台数（施設別）'!B4,'施設リストA-1（直営）'!$AH$9:$AH$1344)+SUMIF('施設リストA-1（直営）'!$B$9:$B$1344,'照明台数（施設別）'!B4,'施設リストA-1（直営）'!$AP$9:$AP$1344)</f>
        <v>0</v>
      </c>
    </row>
    <row r="5" spans="1:3">
      <c r="B5" s="3" t="s">
        <v>1036</v>
      </c>
      <c r="C5" s="3">
        <f>SUMIF('施設リストA-1（直営）'!$B$9:$B$1344,'照明台数（施設別）'!B5,'施設リストA-1（直営）'!$J$9:$J$1344)+SUMIF('施設リストA-1（直営）'!$B$9:$B$1344,'照明台数（施設別）'!B5,'施設リストA-1（直営）'!$R$9:$R$1344)+SUMIF('施設リストA-1（直営）'!$B$9:$B$1344,'照明台数（施設別）'!B5,'施設リストA-1（直営）'!$Z$9:$Z$1344)+SUMIF('施設リストA-1（直営）'!$B$9:$B$1344,'照明台数（施設別）'!B5,'施設リストA-1（直営）'!$AH$9:$AH$1344)+SUMIF('施設リストA-1（直営）'!$B$9:$B$1344,'照明台数（施設別）'!B5,'施設リストA-1（直営）'!$AP$9:$AP$1344)</f>
        <v>529</v>
      </c>
    </row>
    <row r="6" spans="1:3">
      <c r="B6" s="3" t="s">
        <v>1037</v>
      </c>
      <c r="C6" s="3">
        <f>SUMIF('施設リストA-1（直営）'!$B$9:$B$1344,'照明台数（施設別）'!B6,'施設リストA-1（直営）'!$J$9:$J$1344)+SUMIF('施設リストA-1（直営）'!$B$9:$B$1344,'照明台数（施設別）'!B6,'施設リストA-1（直営）'!$R$9:$R$1344)+SUMIF('施設リストA-1（直営）'!$B$9:$B$1344,'照明台数（施設別）'!B6,'施設リストA-1（直営）'!$Z$9:$Z$1344)+SUMIF('施設リストA-1（直営）'!$B$9:$B$1344,'照明台数（施設別）'!B6,'施設リストA-1（直営）'!$AH$9:$AH$1344)+SUMIF('施設リストA-1（直営）'!$B$9:$B$1344,'照明台数（施設別）'!B6,'施設リストA-1（直営）'!$AP$9:$AP$1344)</f>
        <v>0</v>
      </c>
    </row>
    <row r="7" spans="1:3">
      <c r="B7" s="3" t="s">
        <v>1038</v>
      </c>
      <c r="C7" s="3">
        <f>SUMIF('施設リストA-1（直営）'!$B$9:$B$1344,'照明台数（施設別）'!B7,'施設リストA-1（直営）'!$J$9:$J$1344)+SUMIF('施設リストA-1（直営）'!$B$9:$B$1344,'照明台数（施設別）'!B7,'施設リストA-1（直営）'!$R$9:$R$1344)+SUMIF('施設リストA-1（直営）'!$B$9:$B$1344,'照明台数（施設別）'!B7,'施設リストA-1（直営）'!$Z$9:$Z$1344)+SUMIF('施設リストA-1（直営）'!$B$9:$B$1344,'照明台数（施設別）'!B7,'施設リストA-1（直営）'!$AH$9:$AH$1344)+SUMIF('施設リストA-1（直営）'!$B$9:$B$1344,'照明台数（施設別）'!B7,'施設リストA-1（直営）'!$AP$9:$AP$1344)</f>
        <v>0</v>
      </c>
    </row>
    <row r="8" spans="1:3">
      <c r="B8" s="3" t="s">
        <v>1039</v>
      </c>
      <c r="C8" s="3">
        <f>SUMIF('施設リストA-1（直営）'!$B$9:$B$1344,'照明台数（施設別）'!B8,'施設リストA-1（直営）'!$J$9:$J$1344)+SUMIF('施設リストA-1（直営）'!$B$9:$B$1344,'照明台数（施設別）'!B8,'施設リストA-1（直営）'!$R$9:$R$1344)+SUMIF('施設リストA-1（直営）'!$B$9:$B$1344,'照明台数（施設別）'!B8,'施設リストA-1（直営）'!$Z$9:$Z$1344)+SUMIF('施設リストA-1（直営）'!$B$9:$B$1344,'照明台数（施設別）'!B8,'施設リストA-1（直営）'!$AH$9:$AH$1344)+SUMIF('施設リストA-1（直営）'!$B$9:$B$1344,'照明台数（施設別）'!B8,'施設リストA-1（直営）'!$AP$9:$AP$1344)</f>
        <v>0</v>
      </c>
    </row>
    <row r="9" spans="1:3">
      <c r="B9" s="3" t="s">
        <v>1041</v>
      </c>
      <c r="C9" s="3">
        <f>SUMIF('施設リストA-1（直営）'!$B$9:$B$1344,'照明台数（施設別）'!B9,'施設リストA-1（直営）'!$J$9:$J$1344)+SUMIF('施設リストA-1（直営）'!$B$9:$B$1344,'照明台数（施設別）'!B9,'施設リストA-1（直営）'!$R$9:$R$1344)+SUMIF('施設リストA-1（直営）'!$B$9:$B$1344,'照明台数（施設別）'!B9,'施設リストA-1（直営）'!$Z$9:$Z$1344)+SUMIF('施設リストA-1（直営）'!$B$9:$B$1344,'照明台数（施設別）'!B9,'施設リストA-1（直営）'!$AH$9:$AH$1344)+SUMIF('施設リストA-1（直営）'!$B$9:$B$1344,'照明台数（施設別）'!B9,'施設リストA-1（直営）'!$AP$9:$AP$1344)</f>
        <v>549</v>
      </c>
    </row>
    <row r="10" spans="1:3">
      <c r="B10" s="3" t="s">
        <v>1042</v>
      </c>
      <c r="C10" s="3">
        <f>SUMIF('施設リストA-1（直営）'!$B$9:$B$1344,'照明台数（施設別）'!B10,'施設リストA-1（直営）'!$J$9:$J$1344)+SUMIF('施設リストA-1（直営）'!$B$9:$B$1344,'照明台数（施設別）'!B10,'施設リストA-1（直営）'!$R$9:$R$1344)+SUMIF('施設リストA-1（直営）'!$B$9:$B$1344,'照明台数（施設別）'!B10,'施設リストA-1（直営）'!$Z$9:$Z$1344)+SUMIF('施設リストA-1（直営）'!$B$9:$B$1344,'照明台数（施設別）'!B10,'施設リストA-1（直営）'!$AH$9:$AH$1344)+SUMIF('施設リストA-1（直営）'!$B$9:$B$1344,'照明台数（施設別）'!B10,'施設リストA-1（直営）'!$AP$9:$AP$1344)</f>
        <v>0</v>
      </c>
    </row>
    <row r="11" spans="1:3">
      <c r="B11" s="3" t="s">
        <v>1043</v>
      </c>
      <c r="C11" s="3">
        <f>SUMIF('施設リストA-1（直営）'!$B$9:$B$1344,'照明台数（施設別）'!B11,'施設リストA-1（直営）'!$J$9:$J$1344)+SUMIF('施設リストA-1（直営）'!$B$9:$B$1344,'照明台数（施設別）'!B11,'施設リストA-1（直営）'!$R$9:$R$1344)+SUMIF('施設リストA-1（直営）'!$B$9:$B$1344,'照明台数（施設別）'!B11,'施設リストA-1（直営）'!$Z$9:$Z$1344)+SUMIF('施設リストA-1（直営）'!$B$9:$B$1344,'照明台数（施設別）'!B11,'施設リストA-1（直営）'!$AH$9:$AH$1344)+SUMIF('施設リストA-1（直営）'!$B$9:$B$1344,'照明台数（施設別）'!B11,'施設リストA-1（直営）'!$AP$9:$AP$1344)</f>
        <v>0</v>
      </c>
    </row>
    <row r="12" spans="1:3">
      <c r="B12" s="3" t="s">
        <v>1045</v>
      </c>
      <c r="C12" s="3">
        <f>SUMIF('施設リストA-1（直営）'!$B$9:$B$1344,'照明台数（施設別）'!B12,'施設リストA-1（直営）'!$J$9:$J$1344)+SUMIF('施設リストA-1（直営）'!$B$9:$B$1344,'照明台数（施設別）'!B12,'施設リストA-1（直営）'!$R$9:$R$1344)+SUMIF('施設リストA-1（直営）'!$B$9:$B$1344,'照明台数（施設別）'!B12,'施設リストA-1（直営）'!$Z$9:$Z$1344)+SUMIF('施設リストA-1（直営）'!$B$9:$B$1344,'照明台数（施設別）'!B12,'施設リストA-1（直営）'!$AH$9:$AH$1344)+SUMIF('施設リストA-1（直営）'!$B$9:$B$1344,'照明台数（施設別）'!B12,'施設リストA-1（直営）'!$AP$9:$AP$1344)</f>
        <v>708</v>
      </c>
    </row>
    <row r="13" spans="1:3">
      <c r="B13" s="3" t="s">
        <v>1046</v>
      </c>
      <c r="C13" s="3">
        <f>SUMIF('施設リストA-1（直営）'!$B$9:$B$1344,'照明台数（施設別）'!B13,'施設リストA-1（直営）'!$J$9:$J$1344)+SUMIF('施設リストA-1（直営）'!$B$9:$B$1344,'照明台数（施設別）'!B13,'施設リストA-1（直営）'!$R$9:$R$1344)+SUMIF('施設リストA-1（直営）'!$B$9:$B$1344,'照明台数（施設別）'!B13,'施設リストA-1（直営）'!$Z$9:$Z$1344)+SUMIF('施設リストA-1（直営）'!$B$9:$B$1344,'照明台数（施設別）'!B13,'施設リストA-1（直営）'!$AH$9:$AH$1344)+SUMIF('施設リストA-1（直営）'!$B$9:$B$1344,'照明台数（施設別）'!B13,'施設リストA-1（直営）'!$AP$9:$AP$1344)</f>
        <v>0</v>
      </c>
    </row>
    <row r="14" spans="1:3">
      <c r="B14" s="3" t="s">
        <v>1047</v>
      </c>
      <c r="C14" s="3">
        <f>SUMIF('施設リストA-1（直営）'!$B$9:$B$1344,'照明台数（施設別）'!B14,'施設リストA-1（直営）'!$J$9:$J$1344)+SUMIF('施設リストA-1（直営）'!$B$9:$B$1344,'照明台数（施設別）'!B14,'施設リストA-1（直営）'!$R$9:$R$1344)+SUMIF('施設リストA-1（直営）'!$B$9:$B$1344,'照明台数（施設別）'!B14,'施設リストA-1（直営）'!$Z$9:$Z$1344)+SUMIF('施設リストA-1（直営）'!$B$9:$B$1344,'照明台数（施設別）'!B14,'施設リストA-1（直営）'!$AH$9:$AH$1344)+SUMIF('施設リストA-1（直営）'!$B$9:$B$1344,'照明台数（施設別）'!B14,'施設リストA-1（直営）'!$AP$9:$AP$1344)</f>
        <v>0</v>
      </c>
    </row>
    <row r="15" spans="1:3">
      <c r="B15" s="3" t="s">
        <v>1048</v>
      </c>
      <c r="C15" s="3">
        <f>SUMIF('施設リストA-1（直営）'!$B$9:$B$1344,'照明台数（施設別）'!B15,'施設リストA-1（直営）'!$J$9:$J$1344)+SUMIF('施設リストA-1（直営）'!$B$9:$B$1344,'照明台数（施設別）'!B15,'施設リストA-1（直営）'!$R$9:$R$1344)+SUMIF('施設リストA-1（直営）'!$B$9:$B$1344,'照明台数（施設別）'!B15,'施設リストA-1（直営）'!$Z$9:$Z$1344)+SUMIF('施設リストA-1（直営）'!$B$9:$B$1344,'照明台数（施設別）'!B15,'施設リストA-1（直営）'!$AH$9:$AH$1344)+SUMIF('施設リストA-1（直営）'!$B$9:$B$1344,'照明台数（施設別）'!B15,'施設リストA-1（直営）'!$AP$9:$AP$1344)</f>
        <v>0</v>
      </c>
    </row>
    <row r="16" spans="1:3">
      <c r="B16" s="3" t="s">
        <v>1049</v>
      </c>
      <c r="C16" s="3">
        <f>SUMIF('施設リストA-1（直営）'!$B$9:$B$1344,'照明台数（施設別）'!B16,'施設リストA-1（直営）'!$J$9:$J$1344)+SUMIF('施設リストA-1（直営）'!$B$9:$B$1344,'照明台数（施設別）'!B16,'施設リストA-1（直営）'!$R$9:$R$1344)+SUMIF('施設リストA-1（直営）'!$B$9:$B$1344,'照明台数（施設別）'!B16,'施設リストA-1（直営）'!$Z$9:$Z$1344)+SUMIF('施設リストA-1（直営）'!$B$9:$B$1344,'照明台数（施設別）'!B16,'施設リストA-1（直営）'!$AH$9:$AH$1344)+SUMIF('施設リストA-1（直営）'!$B$9:$B$1344,'照明台数（施設別）'!B16,'施設リストA-1（直営）'!$AP$9:$AP$1344)</f>
        <v>0</v>
      </c>
    </row>
    <row r="17" spans="2:3">
      <c r="B17" s="3" t="s">
        <v>1050</v>
      </c>
      <c r="C17" s="3">
        <f>SUMIF('施設リストA-1（直営）'!$B$9:$B$1344,'照明台数（施設別）'!B17,'施設リストA-1（直営）'!$J$9:$J$1344)+SUMIF('施設リストA-1（直営）'!$B$9:$B$1344,'照明台数（施設別）'!B17,'施設リストA-1（直営）'!$R$9:$R$1344)+SUMIF('施設リストA-1（直営）'!$B$9:$B$1344,'照明台数（施設別）'!B17,'施設リストA-1（直営）'!$Z$9:$Z$1344)+SUMIF('施設リストA-1（直営）'!$B$9:$B$1344,'照明台数（施設別）'!B17,'施設リストA-1（直営）'!$AH$9:$AH$1344)+SUMIF('施設リストA-1（直営）'!$B$9:$B$1344,'照明台数（施設別）'!B17,'施設リストA-1（直営）'!$AP$9:$AP$1344)</f>
        <v>0</v>
      </c>
    </row>
    <row r="18" spans="2:3">
      <c r="B18" s="3" t="s">
        <v>1052</v>
      </c>
      <c r="C18" s="3">
        <f>SUMIF('施設リストA-1（直営）'!$B$9:$B$1344,'照明台数（施設別）'!B18,'施設リストA-1（直営）'!$J$9:$J$1344)+SUMIF('施設リストA-1（直営）'!$B$9:$B$1344,'照明台数（施設別）'!B18,'施設リストA-1（直営）'!$R$9:$R$1344)+SUMIF('施設リストA-1（直営）'!$B$9:$B$1344,'照明台数（施設別）'!B18,'施設リストA-1（直営）'!$Z$9:$Z$1344)+SUMIF('施設リストA-1（直営）'!$B$9:$B$1344,'照明台数（施設別）'!B18,'施設リストA-1（直営）'!$AH$9:$AH$1344)+SUMIF('施設リストA-1（直営）'!$B$9:$B$1344,'照明台数（施設別）'!B18,'施設リストA-1（直営）'!$AP$9:$AP$1344)</f>
        <v>343</v>
      </c>
    </row>
    <row r="19" spans="2:3">
      <c r="B19" s="3" t="s">
        <v>1054</v>
      </c>
      <c r="C19" s="3">
        <f>SUMIF('施設リストA-1（直営）'!$B$9:$B$1344,'照明台数（施設別）'!B19,'施設リストA-1（直営）'!$J$9:$J$1344)+SUMIF('施設リストA-1（直営）'!$B$9:$B$1344,'照明台数（施設別）'!B19,'施設リストA-1（直営）'!$R$9:$R$1344)+SUMIF('施設リストA-1（直営）'!$B$9:$B$1344,'照明台数（施設別）'!B19,'施設リストA-1（直営）'!$Z$9:$Z$1344)+SUMIF('施設リストA-1（直営）'!$B$9:$B$1344,'照明台数（施設別）'!B19,'施設リストA-1（直営）'!$AH$9:$AH$1344)+SUMIF('施設リストA-1（直営）'!$B$9:$B$1344,'照明台数（施設別）'!B19,'施設リストA-1（直営）'!$AP$9:$AP$1344)</f>
        <v>495</v>
      </c>
    </row>
    <row r="20" spans="2:3">
      <c r="B20" s="3" t="s">
        <v>1055</v>
      </c>
      <c r="C20" s="3">
        <f>SUMIF('施設リストA-1（直営）'!$B$9:$B$1344,'照明台数（施設別）'!B20,'施設リストA-1（直営）'!$J$9:$J$1344)+SUMIF('施設リストA-1（直営）'!$B$9:$B$1344,'照明台数（施設別）'!B20,'施設リストA-1（直営）'!$R$9:$R$1344)+SUMIF('施設リストA-1（直営）'!$B$9:$B$1344,'照明台数（施設別）'!B20,'施設リストA-1（直営）'!$Z$9:$Z$1344)+SUMIF('施設リストA-1（直営）'!$B$9:$B$1344,'照明台数（施設別）'!B20,'施設リストA-1（直営）'!$AH$9:$AH$1344)+SUMIF('施設リストA-1（直営）'!$B$9:$B$1344,'照明台数（施設別）'!B20,'施設リストA-1（直営）'!$AP$9:$AP$1344)</f>
        <v>0</v>
      </c>
    </row>
    <row r="21" spans="2:3">
      <c r="B21" s="3" t="s">
        <v>1056</v>
      </c>
      <c r="C21" s="3">
        <f>SUMIF('施設リストA-1（直営）'!$B$9:$B$1344,'照明台数（施設別）'!B21,'施設リストA-1（直営）'!$J$9:$J$1344)+SUMIF('施設リストA-1（直営）'!$B$9:$B$1344,'照明台数（施設別）'!B21,'施設リストA-1（直営）'!$R$9:$R$1344)+SUMIF('施設リストA-1（直営）'!$B$9:$B$1344,'照明台数（施設別）'!B21,'施設リストA-1（直営）'!$Z$9:$Z$1344)+SUMIF('施設リストA-1（直営）'!$B$9:$B$1344,'照明台数（施設別）'!B21,'施設リストA-1（直営）'!$AH$9:$AH$1344)+SUMIF('施設リストA-1（直営）'!$B$9:$B$1344,'照明台数（施設別）'!B21,'施設リストA-1（直営）'!$AP$9:$AP$1344)</f>
        <v>0</v>
      </c>
    </row>
    <row r="22" spans="2:3">
      <c r="B22" s="3" t="s">
        <v>1058</v>
      </c>
      <c r="C22" s="3">
        <f>SUMIF('施設リストA-1（直営）'!$B$9:$B$1344,'照明台数（施設別）'!B22,'施設リストA-1（直営）'!$J$9:$J$1344)+SUMIF('施設リストA-1（直営）'!$B$9:$B$1344,'照明台数（施設別）'!B22,'施設リストA-1（直営）'!$R$9:$R$1344)+SUMIF('施設リストA-1（直営）'!$B$9:$B$1344,'照明台数（施設別）'!B22,'施設リストA-1（直営）'!$Z$9:$Z$1344)+SUMIF('施設リストA-1（直営）'!$B$9:$B$1344,'照明台数（施設別）'!B22,'施設リストA-1（直営）'!$AH$9:$AH$1344)+SUMIF('施設リストA-1（直営）'!$B$9:$B$1344,'照明台数（施設別）'!B22,'施設リストA-1（直営）'!$AP$9:$AP$1344)</f>
        <v>500</v>
      </c>
    </row>
    <row r="23" spans="2:3">
      <c r="B23" s="3" t="s">
        <v>1060</v>
      </c>
      <c r="C23" s="3">
        <f>SUMIF('施設リストA-1（直営）'!$B$9:$B$1344,'照明台数（施設別）'!B23,'施設リストA-1（直営）'!$J$9:$J$1344)+SUMIF('施設リストA-1（直営）'!$B$9:$B$1344,'照明台数（施設別）'!B23,'施設リストA-1（直営）'!$R$9:$R$1344)+SUMIF('施設リストA-1（直営）'!$B$9:$B$1344,'照明台数（施設別）'!B23,'施設リストA-1（直営）'!$Z$9:$Z$1344)+SUMIF('施設リストA-1（直営）'!$B$9:$B$1344,'照明台数（施設別）'!B23,'施設リストA-1（直営）'!$AH$9:$AH$1344)+SUMIF('施設リストA-1（直営）'!$B$9:$B$1344,'照明台数（施設別）'!B23,'施設リストA-1（直営）'!$AP$9:$AP$1344)</f>
        <v>917</v>
      </c>
    </row>
    <row r="24" spans="2:3">
      <c r="B24" s="3" t="s">
        <v>1061</v>
      </c>
      <c r="C24" s="3">
        <f>SUMIF('施設リストA-1（直営）'!$B$9:$B$1344,'照明台数（施設別）'!B24,'施設リストA-1（直営）'!$J$9:$J$1344)+SUMIF('施設リストA-1（直営）'!$B$9:$B$1344,'照明台数（施設別）'!B24,'施設リストA-1（直営）'!$R$9:$R$1344)+SUMIF('施設リストA-1（直営）'!$B$9:$B$1344,'照明台数（施設別）'!B24,'施設リストA-1（直営）'!$Z$9:$Z$1344)+SUMIF('施設リストA-1（直営）'!$B$9:$B$1344,'照明台数（施設別）'!B24,'施設リストA-1（直営）'!$AH$9:$AH$1344)+SUMIF('施設リストA-1（直営）'!$B$9:$B$1344,'照明台数（施設別）'!B24,'施設リストA-1（直営）'!$AP$9:$AP$1344)</f>
        <v>0</v>
      </c>
    </row>
    <row r="25" spans="2:3">
      <c r="B25" s="3" t="s">
        <v>1062</v>
      </c>
      <c r="C25" s="3">
        <f>SUMIF('施設リストA-1（直営）'!$B$9:$B$1344,'照明台数（施設別）'!B25,'施設リストA-1（直営）'!$J$9:$J$1344)+SUMIF('施設リストA-1（直営）'!$B$9:$B$1344,'照明台数（施設別）'!B25,'施設リストA-1（直営）'!$R$9:$R$1344)+SUMIF('施設リストA-1（直営）'!$B$9:$B$1344,'照明台数（施設別）'!B25,'施設リストA-1（直営）'!$Z$9:$Z$1344)+SUMIF('施設リストA-1（直営）'!$B$9:$B$1344,'照明台数（施設別）'!B25,'施設リストA-1（直営）'!$AH$9:$AH$1344)+SUMIF('施設リストA-1（直営）'!$B$9:$B$1344,'照明台数（施設別）'!B25,'施設リストA-1（直営）'!$AP$9:$AP$1344)</f>
        <v>0</v>
      </c>
    </row>
    <row r="26" spans="2:3">
      <c r="B26" s="3" t="s">
        <v>1064</v>
      </c>
      <c r="C26" s="3">
        <f>SUMIF('施設リストA-1（直営）'!$B$9:$B$1344,'照明台数（施設別）'!B26,'施設リストA-1（直営）'!$J$9:$J$1344)+SUMIF('施設リストA-1（直営）'!$B$9:$B$1344,'照明台数（施設別）'!B26,'施設リストA-1（直営）'!$R$9:$R$1344)+SUMIF('施設リストA-1（直営）'!$B$9:$B$1344,'照明台数（施設別）'!B26,'施設リストA-1（直営）'!$Z$9:$Z$1344)+SUMIF('施設リストA-1（直営）'!$B$9:$B$1344,'照明台数（施設別）'!B26,'施設リストA-1（直営）'!$AH$9:$AH$1344)+SUMIF('施設リストA-1（直営）'!$B$9:$B$1344,'照明台数（施設別）'!B26,'施設リストA-1（直営）'!$AP$9:$AP$1344)</f>
        <v>487</v>
      </c>
    </row>
    <row r="27" spans="2:3">
      <c r="B27" s="3" t="s">
        <v>1066</v>
      </c>
      <c r="C27" s="3">
        <f>SUMIF('施設リストA-1（直営）'!$B$9:$B$1344,'照明台数（施設別）'!B27,'施設リストA-1（直営）'!$J$9:$J$1344)+SUMIF('施設リストA-1（直営）'!$B$9:$B$1344,'照明台数（施設別）'!B27,'施設リストA-1（直営）'!$R$9:$R$1344)+SUMIF('施設リストA-1（直営）'!$B$9:$B$1344,'照明台数（施設別）'!B27,'施設リストA-1（直営）'!$Z$9:$Z$1344)+SUMIF('施設リストA-1（直営）'!$B$9:$B$1344,'照明台数（施設別）'!B27,'施設リストA-1（直営）'!$AH$9:$AH$1344)+SUMIF('施設リストA-1（直営）'!$B$9:$B$1344,'照明台数（施設別）'!B27,'施設リストA-1（直営）'!$AP$9:$AP$1344)</f>
        <v>589</v>
      </c>
    </row>
    <row r="28" spans="2:3">
      <c r="B28" s="142" t="s">
        <v>1067</v>
      </c>
      <c r="C28" s="3">
        <f>SUMIF('施設リストA-1（直営）'!$B$9:$B$1344,'照明台数（施設別）'!B28,'施設リストA-1（直営）'!$J$9:$J$1344)+SUMIF('施設リストA-1（直営）'!$B$9:$B$1344,'照明台数（施設別）'!B28,'施設リストA-1（直営）'!$R$9:$R$1344)+SUMIF('施設リストA-1（直営）'!$B$9:$B$1344,'照明台数（施設別）'!B28,'施設リストA-1（直営）'!$Z$9:$Z$1344)+SUMIF('施設リストA-1（直営）'!$B$9:$B$1344,'照明台数（施設別）'!B28,'施設リストA-1（直営）'!$AH$9:$AH$1344)+SUMIF('施設リストA-1（直営）'!$B$9:$B$1344,'照明台数（施設別）'!B28,'施設リストA-1（直営）'!$AP$9:$AP$1344)</f>
        <v>0</v>
      </c>
    </row>
    <row r="29" spans="2:3">
      <c r="B29" s="103" t="s">
        <v>1068</v>
      </c>
      <c r="C29" s="3">
        <f>SUMIF('施設リストA-1（直営）'!$B$9:$B$1344,'照明台数（施設別）'!B29,'施設リストA-1（直営）'!$J$9:$J$1344)+SUMIF('施設リストA-1（直営）'!$B$9:$B$1344,'照明台数（施設別）'!B29,'施設リストA-1（直営）'!$R$9:$R$1344)+SUMIF('施設リストA-1（直営）'!$B$9:$B$1344,'照明台数（施設別）'!B29,'施設リストA-1（直営）'!$Z$9:$Z$1344)+SUMIF('施設リストA-1（直営）'!$B$9:$B$1344,'照明台数（施設別）'!B29,'施設リストA-1（直営）'!$AH$9:$AH$1344)+SUMIF('施設リストA-1（直営）'!$B$9:$B$1344,'照明台数（施設別）'!B29,'施設リストA-1（直営）'!$AP$9:$AP$1344)</f>
        <v>0</v>
      </c>
    </row>
    <row r="30" spans="2:3">
      <c r="B30" s="143" t="s">
        <v>1070</v>
      </c>
      <c r="C30" s="3">
        <f>SUMIF('施設リストA-1（直営）'!$B$9:$B$1344,'照明台数（施設別）'!B30,'施設リストA-1（直営）'!$J$9:$J$1344)+SUMIF('施設リストA-1（直営）'!$B$9:$B$1344,'照明台数（施設別）'!B30,'施設リストA-1（直営）'!$R$9:$R$1344)+SUMIF('施設リストA-1（直営）'!$B$9:$B$1344,'照明台数（施設別）'!B30,'施設リストA-1（直営）'!$Z$9:$Z$1344)+SUMIF('施設リストA-1（直営）'!$B$9:$B$1344,'照明台数（施設別）'!B30,'施設リストA-1（直営）'!$AH$9:$AH$1344)+SUMIF('施設リストA-1（直営）'!$B$9:$B$1344,'照明台数（施設別）'!B30,'施設リストA-1（直営）'!$AP$9:$AP$1344)</f>
        <v>435</v>
      </c>
    </row>
    <row r="31" spans="2:3">
      <c r="B31" s="3" t="s">
        <v>1071</v>
      </c>
      <c r="C31" s="3">
        <f>SUMIF('施設リストA-1（直営）'!$B$9:$B$1344,'照明台数（施設別）'!B31,'施設リストA-1（直営）'!$J$9:$J$1344)+SUMIF('施設リストA-1（直営）'!$B$9:$B$1344,'照明台数（施設別）'!B31,'施設リストA-1（直営）'!$R$9:$R$1344)+SUMIF('施設リストA-1（直営）'!$B$9:$B$1344,'照明台数（施設別）'!B31,'施設リストA-1（直営）'!$Z$9:$Z$1344)+SUMIF('施設リストA-1（直営）'!$B$9:$B$1344,'照明台数（施設別）'!B31,'施設リストA-1（直営）'!$AH$9:$AH$1344)+SUMIF('施設リストA-1（直営）'!$B$9:$B$1344,'照明台数（施設別）'!B31,'施設リストA-1（直営）'!$AP$9:$AP$1344)</f>
        <v>0</v>
      </c>
    </row>
    <row r="32" spans="2:3">
      <c r="B32" s="3" t="s">
        <v>1072</v>
      </c>
      <c r="C32" s="3">
        <f>SUMIF('施設リストA-1（直営）'!$B$9:$B$1344,'照明台数（施設別）'!B32,'施設リストA-1（直営）'!$J$9:$J$1344)+SUMIF('施設リストA-1（直営）'!$B$9:$B$1344,'照明台数（施設別）'!B32,'施設リストA-1（直営）'!$R$9:$R$1344)+SUMIF('施設リストA-1（直営）'!$B$9:$B$1344,'照明台数（施設別）'!B32,'施設リストA-1（直営）'!$Z$9:$Z$1344)+SUMIF('施設リストA-1（直営）'!$B$9:$B$1344,'照明台数（施設別）'!B32,'施設リストA-1（直営）'!$AH$9:$AH$1344)+SUMIF('施設リストA-1（直営）'!$B$9:$B$1344,'照明台数（施設別）'!B32,'施設リストA-1（直営）'!$AP$9:$AP$1344)</f>
        <v>476</v>
      </c>
    </row>
    <row r="33" spans="2:3">
      <c r="B33" s="3" t="s">
        <v>1073</v>
      </c>
      <c r="C33" s="3">
        <f>SUMIF('施設リストA-1（直営）'!$B$9:$B$1344,'照明台数（施設別）'!B33,'施設リストA-1（直営）'!$J$9:$J$1344)+SUMIF('施設リストA-1（直営）'!$B$9:$B$1344,'照明台数（施設別）'!B33,'施設リストA-1（直営）'!$R$9:$R$1344)+SUMIF('施設リストA-1（直営）'!$B$9:$B$1344,'照明台数（施設別）'!B33,'施設リストA-1（直営）'!$Z$9:$Z$1344)+SUMIF('施設リストA-1（直営）'!$B$9:$B$1344,'照明台数（施設別）'!B33,'施設リストA-1（直営）'!$AH$9:$AH$1344)+SUMIF('施設リストA-1（直営）'!$B$9:$B$1344,'照明台数（施設別）'!B33,'施設リストA-1（直営）'!$AP$9:$AP$1344)</f>
        <v>0</v>
      </c>
    </row>
    <row r="34" spans="2:3">
      <c r="B34" s="3" t="s">
        <v>1074</v>
      </c>
      <c r="C34" s="3">
        <f>SUMIF('施設リストA-1（直営）'!$B$9:$B$1344,'照明台数（施設別）'!B34,'施設リストA-1（直営）'!$J$9:$J$1344)+SUMIF('施設リストA-1（直営）'!$B$9:$B$1344,'照明台数（施設別）'!B34,'施設リストA-1（直営）'!$R$9:$R$1344)+SUMIF('施設リストA-1（直営）'!$B$9:$B$1344,'照明台数（施設別）'!B34,'施設リストA-1（直営）'!$Z$9:$Z$1344)+SUMIF('施設リストA-1（直営）'!$B$9:$B$1344,'照明台数（施設別）'!B34,'施設リストA-1（直営）'!$AH$9:$AH$1344)+SUMIF('施設リストA-1（直営）'!$B$9:$B$1344,'照明台数（施設別）'!B34,'施設リストA-1（直営）'!$AP$9:$AP$1344)</f>
        <v>0</v>
      </c>
    </row>
    <row r="35" spans="2:3">
      <c r="B35" s="3" t="s">
        <v>1075</v>
      </c>
      <c r="C35" s="3">
        <f>SUMIF('施設リストA-1（直営）'!$B$9:$B$1344,'照明台数（施設別）'!B35,'施設リストA-1（直営）'!$J$9:$J$1344)+SUMIF('施設リストA-1（直営）'!$B$9:$B$1344,'照明台数（施設別）'!B35,'施設リストA-1（直営）'!$R$9:$R$1344)+SUMIF('施設リストA-1（直営）'!$B$9:$B$1344,'照明台数（施設別）'!B35,'施設リストA-1（直営）'!$Z$9:$Z$1344)+SUMIF('施設リストA-1（直営）'!$B$9:$B$1344,'照明台数（施設別）'!B35,'施設リストA-1（直営）'!$AH$9:$AH$1344)+SUMIF('施設リストA-1（直営）'!$B$9:$B$1344,'照明台数（施設別）'!B35,'施設リストA-1（直営）'!$AP$9:$AP$1344)</f>
        <v>0</v>
      </c>
    </row>
    <row r="36" spans="2:3">
      <c r="B36" s="3" t="s">
        <v>1076</v>
      </c>
      <c r="C36" s="3">
        <f>SUMIF('施設リストA-1（直営）'!$B$9:$B$1344,'照明台数（施設別）'!B36,'施設リストA-1（直営）'!$J$9:$J$1344)+SUMIF('施設リストA-1（直営）'!$B$9:$B$1344,'照明台数（施設別）'!B36,'施設リストA-1（直営）'!$R$9:$R$1344)+SUMIF('施設リストA-1（直営）'!$B$9:$B$1344,'照明台数（施設別）'!B36,'施設リストA-1（直営）'!$Z$9:$Z$1344)+SUMIF('施設リストA-1（直営）'!$B$9:$B$1344,'照明台数（施設別）'!B36,'施設リストA-1（直営）'!$AH$9:$AH$1344)+SUMIF('施設リストA-1（直営）'!$B$9:$B$1344,'照明台数（施設別）'!B36,'施設リストA-1（直営）'!$AP$9:$AP$1344)</f>
        <v>384</v>
      </c>
    </row>
    <row r="37" spans="2:3">
      <c r="B37" s="3" t="s">
        <v>1077</v>
      </c>
      <c r="C37" s="3">
        <f>SUMIF('施設リストA-1（直営）'!$B$9:$B$1344,'照明台数（施設別）'!B37,'施設リストA-1（直営）'!$J$9:$J$1344)+SUMIF('施設リストA-1（直営）'!$B$9:$B$1344,'照明台数（施設別）'!B37,'施設リストA-1（直営）'!$R$9:$R$1344)+SUMIF('施設リストA-1（直営）'!$B$9:$B$1344,'照明台数（施設別）'!B37,'施設リストA-1（直営）'!$Z$9:$Z$1344)+SUMIF('施設リストA-1（直営）'!$B$9:$B$1344,'照明台数（施設別）'!B37,'施設リストA-1（直営）'!$AH$9:$AH$1344)+SUMIF('施設リストA-1（直営）'!$B$9:$B$1344,'照明台数（施設別）'!B37,'施設リストA-1（直営）'!$AP$9:$AP$1344)</f>
        <v>0</v>
      </c>
    </row>
    <row r="38" spans="2:3">
      <c r="B38" s="3" t="s">
        <v>1078</v>
      </c>
      <c r="C38" s="3">
        <f>SUMIF('施設リストA-1（直営）'!$B$9:$B$1344,'照明台数（施設別）'!B38,'施設リストA-1（直営）'!$J$9:$J$1344)+SUMIF('施設リストA-1（直営）'!$B$9:$B$1344,'照明台数（施設別）'!B38,'施設リストA-1（直営）'!$R$9:$R$1344)+SUMIF('施設リストA-1（直営）'!$B$9:$B$1344,'照明台数（施設別）'!B38,'施設リストA-1（直営）'!$Z$9:$Z$1344)+SUMIF('施設リストA-1（直営）'!$B$9:$B$1344,'照明台数（施設別）'!B38,'施設リストA-1（直営）'!$AH$9:$AH$1344)+SUMIF('施設リストA-1（直営）'!$B$9:$B$1344,'照明台数（施設別）'!B38,'施設リストA-1（直営）'!$AP$9:$AP$1344)</f>
        <v>0</v>
      </c>
    </row>
    <row r="39" spans="2:3">
      <c r="B39" s="3" t="s">
        <v>1079</v>
      </c>
      <c r="C39" s="3">
        <f>SUMIF('施設リストA-1（直営）'!$B$9:$B$1344,'照明台数（施設別）'!B39,'施設リストA-1（直営）'!$J$9:$J$1344)+SUMIF('施設リストA-1（直営）'!$B$9:$B$1344,'照明台数（施設別）'!B39,'施設リストA-1（直営）'!$R$9:$R$1344)+SUMIF('施設リストA-1（直営）'!$B$9:$B$1344,'照明台数（施設別）'!B39,'施設リストA-1（直営）'!$Z$9:$Z$1344)+SUMIF('施設リストA-1（直営）'!$B$9:$B$1344,'照明台数（施設別）'!B39,'施設リストA-1（直営）'!$AH$9:$AH$1344)+SUMIF('施設リストA-1（直営）'!$B$9:$B$1344,'照明台数（施設別）'!B39,'施設リストA-1（直営）'!$AP$9:$AP$1344)</f>
        <v>0</v>
      </c>
    </row>
    <row r="40" spans="2:3">
      <c r="B40" s="3" t="s">
        <v>1080</v>
      </c>
      <c r="C40" s="3">
        <f>SUMIF('施設リストA-1（直営）'!$B$9:$B$1344,'照明台数（施設別）'!B40,'施設リストA-1（直営）'!$J$9:$J$1344)+SUMIF('施設リストA-1（直営）'!$B$9:$B$1344,'照明台数（施設別）'!B40,'施設リストA-1（直営）'!$R$9:$R$1344)+SUMIF('施設リストA-1（直営）'!$B$9:$B$1344,'照明台数（施設別）'!B40,'施設リストA-1（直営）'!$Z$9:$Z$1344)+SUMIF('施設リストA-1（直営）'!$B$9:$B$1344,'照明台数（施設別）'!B40,'施設リストA-1（直営）'!$AH$9:$AH$1344)+SUMIF('施設リストA-1（直営）'!$B$9:$B$1344,'照明台数（施設別）'!B40,'施設リストA-1（直営）'!$AP$9:$AP$1344)</f>
        <v>0</v>
      </c>
    </row>
    <row r="41" spans="2:3">
      <c r="B41" s="3" t="s">
        <v>1081</v>
      </c>
      <c r="C41" s="3">
        <f>SUMIF('施設リストA-1（直営）'!$B$9:$B$1344,'照明台数（施設別）'!B41,'施設リストA-1（直営）'!$J$9:$J$1344)+SUMIF('施設リストA-1（直営）'!$B$9:$B$1344,'照明台数（施設別）'!B41,'施設リストA-1（直営）'!$R$9:$R$1344)+SUMIF('施設リストA-1（直営）'!$B$9:$B$1344,'照明台数（施設別）'!B41,'施設リストA-1（直営）'!$Z$9:$Z$1344)+SUMIF('施設リストA-1（直営）'!$B$9:$B$1344,'照明台数（施設別）'!B41,'施設リストA-1（直営）'!$AH$9:$AH$1344)+SUMIF('施設リストA-1（直営）'!$B$9:$B$1344,'照明台数（施設別）'!B41,'施設リストA-1（直営）'!$AP$9:$AP$1344)</f>
        <v>0</v>
      </c>
    </row>
    <row r="42" spans="2:3">
      <c r="B42" s="3" t="s">
        <v>1083</v>
      </c>
      <c r="C42" s="3">
        <f>SUMIF('施設リストA-1（直営）'!$B$9:$B$1344,'照明台数（施設別）'!B42,'施設リストA-1（直営）'!$J$9:$J$1344)+SUMIF('施設リストA-1（直営）'!$B$9:$B$1344,'照明台数（施設別）'!B42,'施設リストA-1（直営）'!$R$9:$R$1344)+SUMIF('施設リストA-1（直営）'!$B$9:$B$1344,'照明台数（施設別）'!B42,'施設リストA-1（直営）'!$Z$9:$Z$1344)+SUMIF('施設リストA-1（直営）'!$B$9:$B$1344,'照明台数（施設別）'!B42,'施設リストA-1（直営）'!$AH$9:$AH$1344)+SUMIF('施設リストA-1（直営）'!$B$9:$B$1344,'照明台数（施設別）'!B42,'施設リストA-1（直営）'!$AP$9:$AP$1344)</f>
        <v>923</v>
      </c>
    </row>
    <row r="43" spans="2:3">
      <c r="B43" s="3" t="s">
        <v>1085</v>
      </c>
      <c r="C43" s="3">
        <f>SUMIF('施設リストA-1（直営）'!$B$9:$B$1344,'照明台数（施設別）'!B43,'施設リストA-1（直営）'!$J$9:$J$1344)+SUMIF('施設リストA-1（直営）'!$B$9:$B$1344,'照明台数（施設別）'!B43,'施設リストA-1（直営）'!$R$9:$R$1344)+SUMIF('施設リストA-1（直営）'!$B$9:$B$1344,'照明台数（施設別）'!B43,'施設リストA-1（直営）'!$Z$9:$Z$1344)+SUMIF('施設リストA-1（直営）'!$B$9:$B$1344,'照明台数（施設別）'!B43,'施設リストA-1（直営）'!$AH$9:$AH$1344)+SUMIF('施設リストA-1（直営）'!$B$9:$B$1344,'照明台数（施設別）'!B43,'施設リストA-1（直営）'!$AP$9:$AP$1344)</f>
        <v>820</v>
      </c>
    </row>
    <row r="44" spans="2:3">
      <c r="B44" s="3" t="s">
        <v>1087</v>
      </c>
      <c r="C44" s="3">
        <f>SUMIF('施設リストA-1（直営）'!$B$9:$B$1344,'照明台数（施設別）'!B44,'施設リストA-1（直営）'!$J$9:$J$1344)+SUMIF('施設リストA-1（直営）'!$B$9:$B$1344,'照明台数（施設別）'!B44,'施設リストA-1（直営）'!$R$9:$R$1344)+SUMIF('施設リストA-1（直営）'!$B$9:$B$1344,'照明台数（施設別）'!B44,'施設リストA-1（直営）'!$Z$9:$Z$1344)+SUMIF('施設リストA-1（直営）'!$B$9:$B$1344,'照明台数（施設別）'!B44,'施設リストA-1（直営）'!$AH$9:$AH$1344)+SUMIF('施設リストA-1（直営）'!$B$9:$B$1344,'照明台数（施設別）'!B44,'施設リストA-1（直営）'!$AP$9:$AP$1344)</f>
        <v>2007</v>
      </c>
    </row>
    <row r="45" spans="2:3">
      <c r="B45" s="3" t="s">
        <v>1088</v>
      </c>
      <c r="C45" s="3">
        <f>SUMIF('施設リストA-1（直営）'!$B$9:$B$1344,'照明台数（施設別）'!B45,'施設リストA-1（直営）'!$J$9:$J$1344)+SUMIF('施設リストA-1（直営）'!$B$9:$B$1344,'照明台数（施設別）'!B45,'施設リストA-1（直営）'!$R$9:$R$1344)+SUMIF('施設リストA-1（直営）'!$B$9:$B$1344,'照明台数（施設別）'!B45,'施設リストA-1（直営）'!$Z$9:$Z$1344)+SUMIF('施設リストA-1（直営）'!$B$9:$B$1344,'照明台数（施設別）'!B45,'施設リストA-1（直営）'!$AH$9:$AH$1344)+SUMIF('施設リストA-1（直営）'!$B$9:$B$1344,'照明台数（施設別）'!B45,'施設リストA-1（直営）'!$AP$9:$AP$1344)</f>
        <v>0</v>
      </c>
    </row>
    <row r="46" spans="2:3">
      <c r="B46" s="3" t="s">
        <v>1089</v>
      </c>
      <c r="C46" s="3">
        <f>SUMIF('施設リストA-1（直営）'!$B$9:$B$1344,'照明台数（施設別）'!B46,'施設リストA-1（直営）'!$J$9:$J$1344)+SUMIF('施設リストA-1（直営）'!$B$9:$B$1344,'照明台数（施設別）'!B46,'施設リストA-1（直営）'!$R$9:$R$1344)+SUMIF('施設リストA-1（直営）'!$B$9:$B$1344,'照明台数（施設別）'!B46,'施設リストA-1（直営）'!$Z$9:$Z$1344)+SUMIF('施設リストA-1（直営）'!$B$9:$B$1344,'照明台数（施設別）'!B46,'施設リストA-1（直営）'!$AH$9:$AH$1344)+SUMIF('施設リストA-1（直営）'!$B$9:$B$1344,'照明台数（施設別）'!B46,'施設リストA-1（直営）'!$AP$9:$AP$1344)</f>
        <v>967</v>
      </c>
    </row>
    <row r="47" spans="2:3">
      <c r="B47" s="3" t="s">
        <v>1090</v>
      </c>
      <c r="C47" s="3">
        <f>SUMIF('施設リストA-1（直営）'!$B$9:$B$1344,'照明台数（施設別）'!B47,'施設リストA-1（直営）'!$J$9:$J$1344)+SUMIF('施設リストA-1（直営）'!$B$9:$B$1344,'照明台数（施設別）'!B47,'施設リストA-1（直営）'!$R$9:$R$1344)+SUMIF('施設リストA-1（直営）'!$B$9:$B$1344,'照明台数（施設別）'!B47,'施設リストA-1（直営）'!$Z$9:$Z$1344)+SUMIF('施設リストA-1（直営）'!$B$9:$B$1344,'照明台数（施設別）'!B47,'施設リストA-1（直営）'!$AH$9:$AH$1344)+SUMIF('施設リストA-1（直営）'!$B$9:$B$1344,'照明台数（施設別）'!B47,'施設リストA-1（直営）'!$AP$9:$AP$1344)</f>
        <v>1020</v>
      </c>
    </row>
    <row r="48" spans="2:3">
      <c r="B48" s="3" t="s">
        <v>1091</v>
      </c>
      <c r="C48" s="3">
        <f>SUMIF('施設リストA-1（直営）'!$B$9:$B$1344,'照明台数（施設別）'!B48,'施設リストA-1（直営）'!$J$9:$J$1344)+SUMIF('施設リストA-1（直営）'!$B$9:$B$1344,'照明台数（施設別）'!B48,'施設リストA-1（直営）'!$R$9:$R$1344)+SUMIF('施設リストA-1（直営）'!$B$9:$B$1344,'照明台数（施設別）'!B48,'施設リストA-1（直営）'!$Z$9:$Z$1344)+SUMIF('施設リストA-1（直営）'!$B$9:$B$1344,'照明台数（施設別）'!B48,'施設リストA-1（直営）'!$AH$9:$AH$1344)+SUMIF('施設リストA-1（直営）'!$B$9:$B$1344,'照明台数（施設別）'!B48,'施設リストA-1（直営）'!$AP$9:$AP$1344)</f>
        <v>0</v>
      </c>
    </row>
    <row r="49" spans="2:3">
      <c r="B49" s="3" t="s">
        <v>1092</v>
      </c>
      <c r="C49" s="3">
        <f>SUMIF('施設リストA-1（直営）'!$B$9:$B$1344,'照明台数（施設別）'!B49,'施設リストA-1（直営）'!$J$9:$J$1344)+SUMIF('施設リストA-1（直営）'!$B$9:$B$1344,'照明台数（施設別）'!B49,'施設リストA-1（直営）'!$R$9:$R$1344)+SUMIF('施設リストA-1（直営）'!$B$9:$B$1344,'照明台数（施設別）'!B49,'施設リストA-1（直営）'!$Z$9:$Z$1344)+SUMIF('施設リストA-1（直営）'!$B$9:$B$1344,'照明台数（施設別）'!B49,'施設リストA-1（直営）'!$AH$9:$AH$1344)+SUMIF('施設リストA-1（直営）'!$B$9:$B$1344,'照明台数（施設別）'!B49,'施設リストA-1（直営）'!$AP$9:$AP$1344)</f>
        <v>0</v>
      </c>
    </row>
    <row r="50" spans="2:3">
      <c r="B50" s="3" t="s">
        <v>1094</v>
      </c>
      <c r="C50" s="3">
        <f>SUMIF('施設リストA-1（直営）'!$B$9:$B$1344,'照明台数（施設別）'!B50,'施設リストA-1（直営）'!$J$9:$J$1344)+SUMIF('施設リストA-1（直営）'!$B$9:$B$1344,'照明台数（施設別）'!B50,'施設リストA-1（直営）'!$R$9:$R$1344)+SUMIF('施設リストA-1（直営）'!$B$9:$B$1344,'照明台数（施設別）'!B50,'施設リストA-1（直営）'!$Z$9:$Z$1344)+SUMIF('施設リストA-1（直営）'!$B$9:$B$1344,'照明台数（施設別）'!B50,'施設リストA-1（直営）'!$AH$9:$AH$1344)+SUMIF('施設リストA-1（直営）'!$B$9:$B$1344,'照明台数（施設別）'!B50,'施設リストA-1（直営）'!$AP$9:$AP$1344)</f>
        <v>156</v>
      </c>
    </row>
    <row r="51" spans="2:3">
      <c r="B51" s="3" t="s">
        <v>1096</v>
      </c>
      <c r="C51" s="3">
        <f>SUMIF('施設リストA-1（直営）'!$B$9:$B$1344,'照明台数（施設別）'!B51,'施設リストA-1（直営）'!$J$9:$J$1344)+SUMIF('施設リストA-1（直営）'!$B$9:$B$1344,'照明台数（施設別）'!B51,'施設リストA-1（直営）'!$R$9:$R$1344)+SUMIF('施設リストA-1（直営）'!$B$9:$B$1344,'照明台数（施設別）'!B51,'施設リストA-1（直営）'!$Z$9:$Z$1344)+SUMIF('施設リストA-1（直営）'!$B$9:$B$1344,'照明台数（施設別）'!B51,'施設リストA-1（直営）'!$AH$9:$AH$1344)+SUMIF('施設リストA-1（直営）'!$B$9:$B$1344,'照明台数（施設別）'!B51,'施設リストA-1（直営）'!$AP$9:$AP$1344)</f>
        <v>116</v>
      </c>
    </row>
    <row r="52" spans="2:3">
      <c r="B52" s="3" t="s">
        <v>1098</v>
      </c>
      <c r="C52" s="3">
        <f>SUMIF('施設リストA-1（直営）'!$B$9:$B$1344,'照明台数（施設別）'!B52,'施設リストA-1（直営）'!$J$9:$J$1344)+SUMIF('施設リストA-1（直営）'!$B$9:$B$1344,'照明台数（施設別）'!B52,'施設リストA-1（直営）'!$R$9:$R$1344)+SUMIF('施設リストA-1（直営）'!$B$9:$B$1344,'照明台数（施設別）'!B52,'施設リストA-1（直営）'!$Z$9:$Z$1344)+SUMIF('施設リストA-1（直営）'!$B$9:$B$1344,'照明台数（施設別）'!B52,'施設リストA-1（直営）'!$AH$9:$AH$1344)+SUMIF('施設リストA-1（直営）'!$B$9:$B$1344,'照明台数（施設別）'!B52,'施設リストA-1（直営）'!$AP$9:$AP$1344)</f>
        <v>110</v>
      </c>
    </row>
    <row r="53" spans="2:3">
      <c r="B53" s="3" t="s">
        <v>1099</v>
      </c>
      <c r="C53" s="3">
        <f>SUMIF('施設リストA-1（直営）'!$B$9:$B$1344,'照明台数（施設別）'!B53,'施設リストA-1（直営）'!$J$9:$J$1344)+SUMIF('施設リストA-1（直営）'!$B$9:$B$1344,'照明台数（施設別）'!B53,'施設リストA-1（直営）'!$R$9:$R$1344)+SUMIF('施設リストA-1（直営）'!$B$9:$B$1344,'照明台数（施設別）'!B53,'施設リストA-1（直営）'!$Z$9:$Z$1344)+SUMIF('施設リストA-1（直営）'!$B$9:$B$1344,'照明台数（施設別）'!B53,'施設リストA-1（直営）'!$AH$9:$AH$1344)+SUMIF('施設リストA-1（直営）'!$B$9:$B$1344,'照明台数（施設別）'!B53,'施設リストA-1（直営）'!$AP$9:$AP$1344)</f>
        <v>0</v>
      </c>
    </row>
    <row r="54" spans="2:3">
      <c r="B54" s="3" t="s">
        <v>1100</v>
      </c>
      <c r="C54" s="3">
        <f>SUMIF('施設リストA-1（直営）'!$B$9:$B$1344,'照明台数（施設別）'!B54,'施設リストA-1（直営）'!$J$9:$J$1344)+SUMIF('施設リストA-1（直営）'!$B$9:$B$1344,'照明台数（施設別）'!B54,'施設リストA-1（直営）'!$R$9:$R$1344)+SUMIF('施設リストA-1（直営）'!$B$9:$B$1344,'照明台数（施設別）'!B54,'施設リストA-1（直営）'!$Z$9:$Z$1344)+SUMIF('施設リストA-1（直営）'!$B$9:$B$1344,'照明台数（施設別）'!B54,'施設リストA-1（直営）'!$AH$9:$AH$1344)+SUMIF('施設リストA-1（直営）'!$B$9:$B$1344,'照明台数（施設別）'!B54,'施設リストA-1（直営）'!$AP$9:$AP$1344)</f>
        <v>0</v>
      </c>
    </row>
    <row r="55" spans="2:3">
      <c r="B55" s="3" t="s">
        <v>1101</v>
      </c>
      <c r="C55" s="3">
        <f>SUMIF('施設リストA-1（直営）'!$B$9:$B$1344,'照明台数（施設別）'!B55,'施設リストA-1（直営）'!$J$9:$J$1344)+SUMIF('施設リストA-1（直営）'!$B$9:$B$1344,'照明台数（施設別）'!B55,'施設リストA-1（直営）'!$R$9:$R$1344)+SUMIF('施設リストA-1（直営）'!$B$9:$B$1344,'照明台数（施設別）'!B55,'施設リストA-1（直営）'!$Z$9:$Z$1344)+SUMIF('施設リストA-1（直営）'!$B$9:$B$1344,'照明台数（施設別）'!B55,'施設リストA-1（直営）'!$AH$9:$AH$1344)+SUMIF('施設リストA-1（直営）'!$B$9:$B$1344,'照明台数（施設別）'!B55,'施設リストA-1（直営）'!$AP$9:$AP$1344)</f>
        <v>0</v>
      </c>
    </row>
    <row r="56" spans="2:3">
      <c r="B56" s="3" t="s">
        <v>1102</v>
      </c>
      <c r="C56" s="3">
        <f>SUMIF('施設リストA-1（直営）'!$B$9:$B$1344,'照明台数（施設別）'!B56,'施設リストA-1（直営）'!$J$9:$J$1344)+SUMIF('施設リストA-1（直営）'!$B$9:$B$1344,'照明台数（施設別）'!B56,'施設リストA-1（直営）'!$R$9:$R$1344)+SUMIF('施設リストA-1（直営）'!$B$9:$B$1344,'照明台数（施設別）'!B56,'施設リストA-1（直営）'!$Z$9:$Z$1344)+SUMIF('施設リストA-1（直営）'!$B$9:$B$1344,'照明台数（施設別）'!B56,'施設リストA-1（直営）'!$AH$9:$AH$1344)+SUMIF('施設リストA-1（直営）'!$B$9:$B$1344,'照明台数（施設別）'!B56,'施設リストA-1（直営）'!$AP$9:$AP$1344)</f>
        <v>0</v>
      </c>
    </row>
    <row r="57" spans="2:3">
      <c r="B57" s="3" t="s">
        <v>1103</v>
      </c>
      <c r="C57" s="3">
        <f>SUMIF('施設リストA-1（直営）'!$B$9:$B$1344,'照明台数（施設別）'!B57,'施設リストA-1（直営）'!$J$9:$J$1344)+SUMIF('施設リストA-1（直営）'!$B$9:$B$1344,'照明台数（施設別）'!B57,'施設リストA-1（直営）'!$R$9:$R$1344)+SUMIF('施設リストA-1（直営）'!$B$9:$B$1344,'照明台数（施設別）'!B57,'施設リストA-1（直営）'!$Z$9:$Z$1344)+SUMIF('施設リストA-1（直営）'!$B$9:$B$1344,'照明台数（施設別）'!B57,'施設リストA-1（直営）'!$AH$9:$AH$1344)+SUMIF('施設リストA-1（直営）'!$B$9:$B$1344,'照明台数（施設別）'!B57,'施設リストA-1（直営）'!$AP$9:$AP$1344)</f>
        <v>0</v>
      </c>
    </row>
    <row r="58" spans="2:3">
      <c r="B58" s="3" t="s">
        <v>1104</v>
      </c>
      <c r="C58" s="3">
        <f>SUMIF('施設リストA-1（直営）'!$B$9:$B$1344,'照明台数（施設別）'!B58,'施設リストA-1（直営）'!$J$9:$J$1344)+SUMIF('施設リストA-1（直営）'!$B$9:$B$1344,'照明台数（施設別）'!B58,'施設リストA-1（直営）'!$R$9:$R$1344)+SUMIF('施設リストA-1（直営）'!$B$9:$B$1344,'照明台数（施設別）'!B58,'施設リストA-1（直営）'!$Z$9:$Z$1344)+SUMIF('施設リストA-1（直営）'!$B$9:$B$1344,'照明台数（施設別）'!B58,'施設リストA-1（直営）'!$AH$9:$AH$1344)+SUMIF('施設リストA-1（直営）'!$B$9:$B$1344,'照明台数（施設別）'!B58,'施設リストA-1（直営）'!$AP$9:$AP$1344)</f>
        <v>0</v>
      </c>
    </row>
    <row r="59" spans="2:3">
      <c r="B59" s="3" t="s">
        <v>1105</v>
      </c>
      <c r="C59" s="3">
        <f>SUMIF('施設リストA-1（直営）'!$B$9:$B$1344,'照明台数（施設別）'!B59,'施設リストA-1（直営）'!$J$9:$J$1344)+SUMIF('施設リストA-1（直営）'!$B$9:$B$1344,'照明台数（施設別）'!B59,'施設リストA-1（直営）'!$R$9:$R$1344)+SUMIF('施設リストA-1（直営）'!$B$9:$B$1344,'照明台数（施設別）'!B59,'施設リストA-1（直営）'!$Z$9:$Z$1344)+SUMIF('施設リストA-1（直営）'!$B$9:$B$1344,'照明台数（施設別）'!B59,'施設リストA-1（直営）'!$AH$9:$AH$1344)+SUMIF('施設リストA-1（直営）'!$B$9:$B$1344,'照明台数（施設別）'!B59,'施設リストA-1（直営）'!$AP$9:$AP$1344)</f>
        <v>0</v>
      </c>
    </row>
    <row r="60" spans="2:3">
      <c r="B60" s="3" t="s">
        <v>1106</v>
      </c>
      <c r="C60" s="3">
        <f>SUMIF('施設リストA-1（直営）'!$B$9:$B$1344,'照明台数（施設別）'!B60,'施設リストA-1（直営）'!$J$9:$J$1344)+SUMIF('施設リストA-1（直営）'!$B$9:$B$1344,'照明台数（施設別）'!B60,'施設リストA-1（直営）'!$R$9:$R$1344)+SUMIF('施設リストA-1（直営）'!$B$9:$B$1344,'照明台数（施設別）'!B60,'施設リストA-1（直営）'!$Z$9:$Z$1344)+SUMIF('施設リストA-1（直営）'!$B$9:$B$1344,'照明台数（施設別）'!B60,'施設リストA-1（直営）'!$AH$9:$AH$1344)+SUMIF('施設リストA-1（直営）'!$B$9:$B$1344,'照明台数（施設別）'!B60,'施設リストA-1（直営）'!$AP$9:$AP$1344)</f>
        <v>0</v>
      </c>
    </row>
    <row r="61" spans="2:3">
      <c r="B61" s="3" t="s">
        <v>1107</v>
      </c>
      <c r="C61" s="3">
        <f>SUMIF('施設リストA-1（直営）'!$B$9:$B$1344,'照明台数（施設別）'!B61,'施設リストA-1（直営）'!$J$9:$J$1344)+SUMIF('施設リストA-1（直営）'!$B$9:$B$1344,'照明台数（施設別）'!B61,'施設リストA-1（直営）'!$R$9:$R$1344)+SUMIF('施設リストA-1（直営）'!$B$9:$B$1344,'照明台数（施設別）'!B61,'施設リストA-1（直営）'!$Z$9:$Z$1344)+SUMIF('施設リストA-1（直営）'!$B$9:$B$1344,'照明台数（施設別）'!B61,'施設リストA-1（直営）'!$AH$9:$AH$1344)+SUMIF('施設リストA-1（直営）'!$B$9:$B$1344,'照明台数（施設別）'!B61,'施設リストA-1（直営）'!$AP$9:$AP$1344)</f>
        <v>0</v>
      </c>
    </row>
    <row r="62" spans="2:3">
      <c r="B62" s="3" t="s">
        <v>1108</v>
      </c>
      <c r="C62" s="3">
        <f>SUMIF('施設リストA-1（直営）'!$B$9:$B$1344,'照明台数（施設別）'!B62,'施設リストA-1（直営）'!$J$9:$J$1344)+SUMIF('施設リストA-1（直営）'!$B$9:$B$1344,'照明台数（施設別）'!B62,'施設リストA-1（直営）'!$R$9:$R$1344)+SUMIF('施設リストA-1（直営）'!$B$9:$B$1344,'照明台数（施設別）'!B62,'施設リストA-1（直営）'!$Z$9:$Z$1344)+SUMIF('施設リストA-1（直営）'!$B$9:$B$1344,'照明台数（施設別）'!B62,'施設リストA-1（直営）'!$AH$9:$AH$1344)+SUMIF('施設リストA-1（直営）'!$B$9:$B$1344,'照明台数（施設別）'!B62,'施設リストA-1（直営）'!$AP$9:$AP$1344)</f>
        <v>0</v>
      </c>
    </row>
    <row r="63" spans="2:3">
      <c r="B63" s="3" t="s">
        <v>1109</v>
      </c>
      <c r="C63" s="3">
        <f>SUMIF('施設リストA-1（直営）'!$B$9:$B$1344,'照明台数（施設別）'!B63,'施設リストA-1（直営）'!$J$9:$J$1344)+SUMIF('施設リストA-1（直営）'!$B$9:$B$1344,'照明台数（施設別）'!B63,'施設リストA-1（直営）'!$R$9:$R$1344)+SUMIF('施設リストA-1（直営）'!$B$9:$B$1344,'照明台数（施設別）'!B63,'施設リストA-1（直営）'!$Z$9:$Z$1344)+SUMIF('施設リストA-1（直営）'!$B$9:$B$1344,'照明台数（施設別）'!B63,'施設リストA-1（直営）'!$AH$9:$AH$1344)+SUMIF('施設リストA-1（直営）'!$B$9:$B$1344,'照明台数（施設別）'!B63,'施設リストA-1（直営）'!$AP$9:$AP$1344)</f>
        <v>0</v>
      </c>
    </row>
  </sheetData>
  <phoneticPr fontId="2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L3904"/>
  <sheetViews>
    <sheetView topLeftCell="B3475" zoomScale="85" zoomScaleNormal="85" workbookViewId="0">
      <selection activeCell="C7" sqref="C7:C8"/>
    </sheetView>
  </sheetViews>
  <sheetFormatPr defaultRowHeight="18.75"/>
  <cols>
    <col min="1" max="1" width="0" style="21" hidden="1" customWidth="1"/>
    <col min="2" max="2" width="23.5" style="22" bestFit="1" customWidth="1"/>
    <col min="3" max="3" width="5.375" style="21" bestFit="1" customWidth="1"/>
    <col min="4" max="4" width="33.875" style="21" bestFit="1" customWidth="1"/>
    <col min="5" max="7" width="9" style="23"/>
    <col min="8" max="8" width="9.375" style="23" bestFit="1" customWidth="1"/>
    <col min="9" max="9" width="9.375" style="18" bestFit="1" customWidth="1"/>
    <col min="10" max="16384" width="9" style="23"/>
  </cols>
  <sheetData>
    <row r="1" spans="1:38" customFormat="1">
      <c r="A1" s="9"/>
      <c r="B1" s="19"/>
      <c r="C1" s="9"/>
      <c r="D1" s="9"/>
      <c r="I1" s="2"/>
    </row>
    <row r="2" spans="1:38" customFormat="1">
      <c r="A2" s="9"/>
      <c r="B2" s="19"/>
      <c r="C2" s="9"/>
      <c r="D2" s="9"/>
      <c r="I2" s="2"/>
    </row>
    <row r="3" spans="1:38" customFormat="1">
      <c r="A3" s="9"/>
      <c r="B3" s="19"/>
      <c r="C3" s="9"/>
      <c r="D3" s="9"/>
      <c r="I3" s="2"/>
    </row>
    <row r="4" spans="1:38" customFormat="1">
      <c r="A4" s="9"/>
      <c r="B4" s="19"/>
      <c r="C4" s="9"/>
      <c r="D4" s="9"/>
      <c r="I4" s="2"/>
    </row>
    <row r="5" spans="1:38" customFormat="1">
      <c r="A5" s="9"/>
      <c r="B5" s="19"/>
      <c r="C5" s="9"/>
      <c r="D5" s="9"/>
      <c r="I5" s="2"/>
    </row>
    <row r="6" spans="1:38" customFormat="1" ht="19.5" thickBot="1">
      <c r="A6" s="9"/>
      <c r="B6" s="19"/>
      <c r="C6" s="9"/>
      <c r="D6" s="9"/>
      <c r="I6" s="2"/>
    </row>
    <row r="7" spans="1:38" customFormat="1" ht="18.75" customHeight="1">
      <c r="A7" s="203"/>
      <c r="B7" s="205"/>
      <c r="C7" s="203"/>
      <c r="D7" s="203"/>
      <c r="E7" s="201" t="s">
        <v>31</v>
      </c>
      <c r="F7" s="201" t="s">
        <v>32</v>
      </c>
      <c r="G7" s="194" t="s">
        <v>33</v>
      </c>
      <c r="H7" s="196" t="s">
        <v>38</v>
      </c>
      <c r="I7" s="198" t="s">
        <v>13</v>
      </c>
      <c r="J7" s="199"/>
      <c r="K7" s="200"/>
      <c r="L7" s="191" t="s">
        <v>14</v>
      </c>
      <c r="M7" s="192"/>
      <c r="N7" s="193"/>
      <c r="O7" s="198" t="s">
        <v>15</v>
      </c>
      <c r="P7" s="199"/>
      <c r="Q7" s="200"/>
      <c r="R7" s="191" t="s">
        <v>16</v>
      </c>
      <c r="S7" s="192"/>
      <c r="T7" s="193"/>
      <c r="U7" s="198" t="s">
        <v>17</v>
      </c>
      <c r="V7" s="199"/>
      <c r="W7" s="200"/>
      <c r="X7" s="191" t="s">
        <v>18</v>
      </c>
      <c r="Y7" s="192"/>
      <c r="Z7" s="193"/>
      <c r="AA7" s="198" t="s">
        <v>19</v>
      </c>
      <c r="AB7" s="199"/>
      <c r="AC7" s="200"/>
      <c r="AD7" s="191" t="s">
        <v>20</v>
      </c>
      <c r="AE7" s="192"/>
      <c r="AF7" s="193"/>
      <c r="AG7" s="198" t="s">
        <v>21</v>
      </c>
      <c r="AH7" s="199"/>
      <c r="AI7" s="200"/>
      <c r="AJ7" s="191" t="s">
        <v>12</v>
      </c>
      <c r="AK7" s="192"/>
      <c r="AL7" s="193"/>
    </row>
    <row r="8" spans="1:38" customFormat="1" ht="56.25" customHeight="1">
      <c r="A8" s="204"/>
      <c r="B8" s="206"/>
      <c r="C8" s="204"/>
      <c r="D8" s="204"/>
      <c r="E8" s="202"/>
      <c r="F8" s="202"/>
      <c r="G8" s="195"/>
      <c r="H8" s="197"/>
      <c r="I8" s="5" t="s">
        <v>11</v>
      </c>
      <c r="J8" s="4" t="s">
        <v>74</v>
      </c>
      <c r="K8" s="26" t="s">
        <v>76</v>
      </c>
      <c r="L8" s="6" t="s">
        <v>11</v>
      </c>
      <c r="M8" s="25" t="s">
        <v>37</v>
      </c>
      <c r="N8" s="27" t="s">
        <v>76</v>
      </c>
      <c r="O8" s="5" t="s">
        <v>75</v>
      </c>
      <c r="P8" s="4" t="s">
        <v>37</v>
      </c>
      <c r="Q8" s="26" t="s">
        <v>76</v>
      </c>
      <c r="R8" s="6" t="s">
        <v>75</v>
      </c>
      <c r="S8" s="25" t="s">
        <v>74</v>
      </c>
      <c r="T8" s="27" t="s">
        <v>76</v>
      </c>
      <c r="U8" s="5" t="s">
        <v>11</v>
      </c>
      <c r="V8" s="4" t="s">
        <v>74</v>
      </c>
      <c r="W8" s="26" t="s">
        <v>76</v>
      </c>
      <c r="X8" s="6" t="s">
        <v>11</v>
      </c>
      <c r="Y8" s="25" t="s">
        <v>37</v>
      </c>
      <c r="Z8" s="27" t="s">
        <v>76</v>
      </c>
      <c r="AA8" s="5" t="s">
        <v>75</v>
      </c>
      <c r="AB8" s="4" t="s">
        <v>37</v>
      </c>
      <c r="AC8" s="26" t="s">
        <v>76</v>
      </c>
      <c r="AD8" s="6" t="s">
        <v>75</v>
      </c>
      <c r="AE8" s="25" t="s">
        <v>74</v>
      </c>
      <c r="AF8" s="27" t="s">
        <v>76</v>
      </c>
      <c r="AG8" s="5" t="s">
        <v>11</v>
      </c>
      <c r="AH8" s="4" t="s">
        <v>74</v>
      </c>
      <c r="AI8" s="26" t="s">
        <v>76</v>
      </c>
      <c r="AJ8" s="6" t="s">
        <v>11</v>
      </c>
      <c r="AK8" s="25" t="s">
        <v>37</v>
      </c>
      <c r="AL8" s="27" t="s">
        <v>76</v>
      </c>
    </row>
    <row r="9" spans="1:38" customFormat="1">
      <c r="A9" s="94"/>
      <c r="B9" s="16" t="e">
        <f>'施設リストA-1（直営）'!#REF!</f>
        <v>#REF!</v>
      </c>
      <c r="C9" s="14" t="e">
        <f>'施設リストA-1（直営）'!#REF!</f>
        <v>#REF!</v>
      </c>
      <c r="D9" s="94" t="e">
        <f>'施設リストA-1（直営）'!#REF!</f>
        <v>#REF!</v>
      </c>
      <c r="E9" s="20" t="e">
        <f>'施設リストA-1（直営）'!#REF!</f>
        <v>#REF!</v>
      </c>
      <c r="F9" s="20" t="e">
        <f>'施設リストA-1（直営）'!#REF!</f>
        <v>#REF!</v>
      </c>
      <c r="G9" s="13" t="e">
        <f>'施設リストA-1（直営）'!#REF!</f>
        <v>#REF!</v>
      </c>
      <c r="H9" s="28" t="e">
        <f>IF(I9="新設",-J9*K9*G9/1000,J9*K9*G9/1000)+IF(L9="新設",-M9*N9*G9/1000,M9*N9*G9/1000)+IF(O9="新設",-P9*Q9*G9/1000,P9*Q9*G9/1000)+IF(R9="新設",-S9*T9*G9/1000,S9*T9*G9/1000)+IF(U9="新設",-V9*W9*G9/1000,V9*W9*G9/1000)+IF(X9="新設",-Y9*Z9*G9/1000,Y9*Z9*G9/1000)+IF(AA9="新設",-AB9*AC9*G9/1000,AB9*AC9*G9/1000)+IF(AD9="新設",-AE9*AF9*G9/1000,AE9*AF9*G9/1000)+IF(AG9="新設",-AH9*AI9*G9/1000,AH9*AI9*G9/1000)+IF(AJ9="新設",-AK9*AL9*G9/1000,AK9*AL9*G9/1000)</f>
        <v>#REF!</v>
      </c>
      <c r="I9" s="29" t="e">
        <f>'施設リストA-1（直営）'!#REF!</f>
        <v>#REF!</v>
      </c>
      <c r="J9" s="30" t="e">
        <f>IF(I9="新設",VLOOKUP('施設リストA-1（直営）'!#REF!,'（新設）照明器具'!$B$5:$C$1990,2,FALSE),IF('部屋別効果（直）'!I9="撤去",VLOOKUP('施設リストA-1（直営）'!#REF!,'（既設）調査結果'!$B$5:$C$1998,2,FALSE),0))</f>
        <v>#REF!</v>
      </c>
      <c r="K9" s="29" t="e">
        <f>'施設リストA-1（直営）'!#REF!</f>
        <v>#REF!</v>
      </c>
      <c r="L9" s="29" t="e">
        <f>'施設リストA-1（直営）'!#REF!</f>
        <v>#REF!</v>
      </c>
      <c r="M9" s="30" t="e">
        <f>IF(L9="新設",VLOOKUP('施設リストA-1（直営）'!#REF!,'（新設）照明器具'!$B$5:$C$1990,2,FALSE),IF('部屋別効果（直）'!L9="撤去",VLOOKUP('施設リストA-1（直営）'!#REF!,'（既設）調査結果'!$B$5:$C$1998,2,FALSE),0))</f>
        <v>#REF!</v>
      </c>
      <c r="N9" s="29" t="e">
        <f>'施設リストA-1（直営）'!#REF!</f>
        <v>#REF!</v>
      </c>
      <c r="O9" s="29" t="e">
        <f>'施設リストA-1（直営）'!#REF!</f>
        <v>#REF!</v>
      </c>
      <c r="P9" s="30" t="e">
        <f>IF(O9="新設",VLOOKUP('施設リストA-1（直営）'!#REF!,'（新設）照明器具'!$B$5:$C$1990,2,FALSE),IF('部屋別効果（直）'!O9="撤去",VLOOKUP('施設リストA-1（直営）'!#REF!,'（既設）調査結果'!$B$5:$C$1998,2,FALSE),0))</f>
        <v>#REF!</v>
      </c>
      <c r="Q9" s="29" t="e">
        <f>'施設リストA-1（直営）'!#REF!</f>
        <v>#REF!</v>
      </c>
      <c r="R9" s="29" t="e">
        <f>'施設リストA-1（直営）'!#REF!</f>
        <v>#REF!</v>
      </c>
      <c r="S9" s="30" t="e">
        <f>IF(R9="新設",VLOOKUP('施設リストA-1（直営）'!#REF!,'（新設）照明器具'!$B$5:$C$1990,2,FALSE),IF('部屋別効果（直）'!R9="撤去",VLOOKUP('施設リストA-1（直営）'!#REF!,'（既設）調査結果'!$B$5:$C$1998,2,FALSE),0))</f>
        <v>#REF!</v>
      </c>
      <c r="T9" s="29" t="e">
        <f>'施設リストA-1（直営）'!#REF!</f>
        <v>#REF!</v>
      </c>
      <c r="U9" s="29" t="e">
        <f>'施設リストA-1（直営）'!#REF!</f>
        <v>#REF!</v>
      </c>
      <c r="V9" s="30" t="e">
        <f>IF(U9="新設",VLOOKUP('施設リストA-1（直営）'!#REF!,'（新設）照明器具'!$B$5:$C$1990,2,FALSE),IF('部屋別効果（直）'!U9="撤去",VLOOKUP('施設リストA-1（直営）'!#REF!,'（既設）調査結果'!$B$5:$C$1998,2,FALSE),0))</f>
        <v>#REF!</v>
      </c>
      <c r="W9" s="29" t="e">
        <f>'施設リストA-1（直営）'!#REF!</f>
        <v>#REF!</v>
      </c>
      <c r="X9" s="29" t="e">
        <f>'施設リストA-1（直営）'!#REF!</f>
        <v>#REF!</v>
      </c>
      <c r="Y9" s="30" t="e">
        <f>IF(X9="新設",VLOOKUP('施設リストA-1（直営）'!#REF!,'（新設）照明器具'!$B$5:$C$1990,2,FALSE),IF('部屋別効果（直）'!X9="撤去",VLOOKUP('施設リストA-1（直営）'!#REF!,'（既設）調査結果'!$B$5:$C$1998,2,FALSE),0))</f>
        <v>#REF!</v>
      </c>
      <c r="Z9" s="29" t="e">
        <f>'施設リストA-1（直営）'!#REF!</f>
        <v>#REF!</v>
      </c>
      <c r="AA9" s="29" t="e">
        <f>'施設リストA-1（直営）'!#REF!</f>
        <v>#REF!</v>
      </c>
      <c r="AB9" s="30" t="e">
        <f>IF(AA9="新設",VLOOKUP('施設リストA-1（直営）'!#REF!,'（新設）照明器具'!$B$5:$C$1990,2,FALSE),IF('部屋別効果（直）'!AA9="撤去",VLOOKUP('施設リストA-1（直営）'!#REF!,'（既設）調査結果'!$B$5:$C$1998,2,FALSE),0))</f>
        <v>#REF!</v>
      </c>
      <c r="AC9" s="29" t="e">
        <f>'施設リストA-1（直営）'!#REF!</f>
        <v>#REF!</v>
      </c>
      <c r="AD9" s="29" t="e">
        <f>'施設リストA-1（直営）'!#REF!</f>
        <v>#REF!</v>
      </c>
      <c r="AE9" s="30" t="e">
        <f>IF(AD9="新設",VLOOKUP('施設リストA-1（直営）'!#REF!,'（新設）照明器具'!$B$5:$C$1990,2,FALSE),IF('部屋別効果（直）'!AD9="撤去",VLOOKUP('施設リストA-1（直営）'!#REF!,'（既設）調査結果'!$B$5:$C$1998,2,FALSE),0))</f>
        <v>#REF!</v>
      </c>
      <c r="AF9" s="29" t="e">
        <f>'施設リストA-1（直営）'!#REF!</f>
        <v>#REF!</v>
      </c>
      <c r="AG9" s="29" t="e">
        <f>'施設リストA-1（直営）'!#REF!</f>
        <v>#REF!</v>
      </c>
      <c r="AH9" s="30" t="e">
        <f>IF(AG9="新設",VLOOKUP('施設リストA-1（直営）'!#REF!,'（新設）照明器具'!$B$5:$C$1990,2,FALSE),IF('部屋別効果（直）'!AG9="撤去",VLOOKUP('施設リストA-1（直営）'!#REF!,'（既設）調査結果'!$B$5:$C$1998,2,FALSE),0))</f>
        <v>#REF!</v>
      </c>
      <c r="AI9" s="29" t="e">
        <f>'施設リストA-1（直営）'!#REF!</f>
        <v>#REF!</v>
      </c>
      <c r="AJ9" s="29" t="e">
        <f>'施設リストA-1（直営）'!#REF!</f>
        <v>#REF!</v>
      </c>
      <c r="AK9" s="30" t="e">
        <f>IF(AJ9="新設",VLOOKUP('施設リストA-1（直営）'!#REF!,'（新設）照明器具'!$B$5:$C$1990,2,FALSE),IF('部屋別効果（直）'!AJ9="撤去",VLOOKUP('施設リストA-1（直営）'!#REF!,'（既設）調査結果'!$B$5:$C$1998,2,FALSE),0))</f>
        <v>#REF!</v>
      </c>
      <c r="AL9" s="29" t="e">
        <f>'施設リストA-1（直営）'!#REF!</f>
        <v>#REF!</v>
      </c>
    </row>
    <row r="10" spans="1:38" customFormat="1">
      <c r="A10" s="94"/>
      <c r="B10" s="16" t="e">
        <f>'施設リストA-1（直営）'!#REF!</f>
        <v>#REF!</v>
      </c>
      <c r="C10" s="14" t="e">
        <f>'施設リストA-1（直営）'!#REF!</f>
        <v>#REF!</v>
      </c>
      <c r="D10" s="94" t="e">
        <f>'施設リストA-1（直営）'!#REF!</f>
        <v>#REF!</v>
      </c>
      <c r="E10" s="20" t="e">
        <f>'施設リストA-1（直営）'!#REF!</f>
        <v>#REF!</v>
      </c>
      <c r="F10" s="20" t="e">
        <f>'施設リストA-1（直営）'!#REF!</f>
        <v>#REF!</v>
      </c>
      <c r="G10" s="13" t="e">
        <f>'施設リストA-1（直営）'!#REF!</f>
        <v>#REF!</v>
      </c>
      <c r="H10" s="28" t="e">
        <f t="shared" ref="H10:H73" si="0">IF(I10="新設",-J10*K10*G10/1000,J10*K10*G10/1000)+IF(L10="新設",-M10*N10*G10/1000,M10*N10*G10/1000)+IF(O10="新設",-P10*Q10*G10/1000,P10*Q10*G10/1000)+IF(R10="新設",-S10*T10*G10/1000,S10*T10*G10/1000)+IF(U10="新設",-V10*W10*G10/1000,V10*W10*G10/1000)+IF(X10="新設",-Y10*Z10*G10/1000,Y10*Z10*G10/1000)+IF(AA10="新設",-AB10*AC10*G10/1000,AB10*AC10*G10/1000)+IF(AD10="新設",-AE10*AF10*G10/1000,AE10*AF10*G10/1000)+IF(AG10="新設",-AH10*AI10*G10/1000,AH10*AI10*G10/1000)+IF(AJ10="新設",-AK10*AL10*G10/1000,AK10*AL10*G10/1000)</f>
        <v>#REF!</v>
      </c>
      <c r="I10" s="29" t="e">
        <f>'施設リストA-1（直営）'!#REF!</f>
        <v>#REF!</v>
      </c>
      <c r="J10" s="30" t="e">
        <f>IF(I10="新設",VLOOKUP('施設リストA-1（直営）'!#REF!,'（新設）照明器具'!$B$5:$C$1990,2,FALSE),IF('部屋別効果（直）'!I10="撤去",VLOOKUP('施設リストA-1（直営）'!#REF!,'（既設）調査結果'!$B$5:$C$1998,2,FALSE),0))</f>
        <v>#REF!</v>
      </c>
      <c r="K10" s="29" t="e">
        <f>'施設リストA-1（直営）'!#REF!</f>
        <v>#REF!</v>
      </c>
      <c r="L10" s="29" t="e">
        <f>'施設リストA-1（直営）'!#REF!</f>
        <v>#REF!</v>
      </c>
      <c r="M10" s="30" t="e">
        <f>IF(L10="新設",VLOOKUP('施設リストA-1（直営）'!#REF!,'（新設）照明器具'!$B$5:$C$1990,2,FALSE),IF('部屋別効果（直）'!L10="撤去",VLOOKUP('施設リストA-1（直営）'!#REF!,'（既設）調査結果'!$B$5:$C$1998,2,FALSE),0))</f>
        <v>#REF!</v>
      </c>
      <c r="N10" s="29" t="e">
        <f>'施設リストA-1（直営）'!#REF!</f>
        <v>#REF!</v>
      </c>
      <c r="O10" s="29" t="e">
        <f>'施設リストA-1（直営）'!#REF!</f>
        <v>#REF!</v>
      </c>
      <c r="P10" s="30" t="e">
        <f>IF(O10="新設",VLOOKUP('施設リストA-1（直営）'!#REF!,'（新設）照明器具'!$B$5:$C$1990,2,FALSE),IF('部屋別効果（直）'!O10="撤去",VLOOKUP('施設リストA-1（直営）'!#REF!,'（既設）調査結果'!$B$5:$C$1998,2,FALSE),0))</f>
        <v>#REF!</v>
      </c>
      <c r="Q10" s="29" t="e">
        <f>'施設リストA-1（直営）'!#REF!</f>
        <v>#REF!</v>
      </c>
      <c r="R10" s="29" t="e">
        <f>'施設リストA-1（直営）'!#REF!</f>
        <v>#REF!</v>
      </c>
      <c r="S10" s="30" t="e">
        <f>IF(R10="新設",VLOOKUP('施設リストA-1（直営）'!#REF!,'（新設）照明器具'!$B$5:$C$1990,2,FALSE),IF('部屋別効果（直）'!R10="撤去",VLOOKUP('施設リストA-1（直営）'!#REF!,'（既設）調査結果'!$B$5:$C$1998,2,FALSE),0))</f>
        <v>#REF!</v>
      </c>
      <c r="T10" s="29" t="e">
        <f>'施設リストA-1（直営）'!#REF!</f>
        <v>#REF!</v>
      </c>
      <c r="U10" s="29" t="e">
        <f>'施設リストA-1（直営）'!#REF!</f>
        <v>#REF!</v>
      </c>
      <c r="V10" s="30" t="e">
        <f>IF(U10="新設",VLOOKUP('施設リストA-1（直営）'!#REF!,'（新設）照明器具'!$B$5:$C$1990,2,FALSE),IF('部屋別効果（直）'!U10="撤去",VLOOKUP('施設リストA-1（直営）'!#REF!,'（既設）調査結果'!$B$5:$C$1998,2,FALSE),0))</f>
        <v>#REF!</v>
      </c>
      <c r="W10" s="29" t="e">
        <f>'施設リストA-1（直営）'!#REF!</f>
        <v>#REF!</v>
      </c>
      <c r="X10" s="29" t="e">
        <f>'施設リストA-1（直営）'!#REF!</f>
        <v>#REF!</v>
      </c>
      <c r="Y10" s="30" t="e">
        <f>IF(X10="新設",VLOOKUP('施設リストA-1（直営）'!#REF!,'（新設）照明器具'!$B$5:$C$1990,2,FALSE),IF('部屋別効果（直）'!X10="撤去",VLOOKUP('施設リストA-1（直営）'!#REF!,'（既設）調査結果'!$B$5:$C$1998,2,FALSE),0))</f>
        <v>#REF!</v>
      </c>
      <c r="Z10" s="29" t="e">
        <f>'施設リストA-1（直営）'!#REF!</f>
        <v>#REF!</v>
      </c>
      <c r="AA10" s="29" t="e">
        <f>'施設リストA-1（直営）'!#REF!</f>
        <v>#REF!</v>
      </c>
      <c r="AB10" s="30" t="e">
        <f>IF(AA10="新設",VLOOKUP('施設リストA-1（直営）'!#REF!,'（新設）照明器具'!$B$5:$C$1990,2,FALSE),IF('部屋別効果（直）'!AA10="撤去",VLOOKUP('施設リストA-1（直営）'!#REF!,'（既設）調査結果'!$B$5:$C$1998,2,FALSE),0))</f>
        <v>#REF!</v>
      </c>
      <c r="AC10" s="29" t="e">
        <f>'施設リストA-1（直営）'!#REF!</f>
        <v>#REF!</v>
      </c>
      <c r="AD10" s="29" t="e">
        <f>'施設リストA-1（直営）'!#REF!</f>
        <v>#REF!</v>
      </c>
      <c r="AE10" s="30" t="e">
        <f>IF(AD10="新設",VLOOKUP('施設リストA-1（直営）'!#REF!,'（新設）照明器具'!$B$5:$C$1990,2,FALSE),IF('部屋別効果（直）'!AD10="撤去",VLOOKUP('施設リストA-1（直営）'!#REF!,'（既設）調査結果'!$B$5:$C$1998,2,FALSE),0))</f>
        <v>#REF!</v>
      </c>
      <c r="AF10" s="29" t="e">
        <f>'施設リストA-1（直営）'!#REF!</f>
        <v>#REF!</v>
      </c>
      <c r="AG10" s="29" t="e">
        <f>'施設リストA-1（直営）'!#REF!</f>
        <v>#REF!</v>
      </c>
      <c r="AH10" s="30" t="e">
        <f>IF(AG10="新設",VLOOKUP('施設リストA-1（直営）'!#REF!,'（新設）照明器具'!$B$5:$C$1990,2,FALSE),IF('部屋別効果（直）'!AG10="撤去",VLOOKUP('施設リストA-1（直営）'!#REF!,'（既設）調査結果'!$B$5:$C$1998,2,FALSE),0))</f>
        <v>#REF!</v>
      </c>
      <c r="AI10" s="29" t="e">
        <f>'施設リストA-1（直営）'!#REF!</f>
        <v>#REF!</v>
      </c>
      <c r="AJ10" s="29" t="e">
        <f>'施設リストA-1（直営）'!#REF!</f>
        <v>#REF!</v>
      </c>
      <c r="AK10" s="30" t="e">
        <f>IF(AJ10="新設",VLOOKUP('施設リストA-1（直営）'!#REF!,'（新設）照明器具'!$B$5:$C$1990,2,FALSE),IF('部屋別効果（直）'!AJ10="撤去",VLOOKUP('施設リストA-1（直営）'!#REF!,'（既設）調査結果'!$B$5:$C$1998,2,FALSE),0))</f>
        <v>#REF!</v>
      </c>
      <c r="AL10" s="29" t="e">
        <f>'施設リストA-1（直営）'!#REF!</f>
        <v>#REF!</v>
      </c>
    </row>
    <row r="11" spans="1:38" customFormat="1">
      <c r="A11" s="94"/>
      <c r="B11" s="16" t="e">
        <f>'施設リストA-1（直営）'!#REF!</f>
        <v>#REF!</v>
      </c>
      <c r="C11" s="14" t="e">
        <f>'施設リストA-1（直営）'!#REF!</f>
        <v>#REF!</v>
      </c>
      <c r="D11" s="94" t="e">
        <f>'施設リストA-1（直営）'!#REF!</f>
        <v>#REF!</v>
      </c>
      <c r="E11" s="20" t="e">
        <f>'施設リストA-1（直営）'!#REF!</f>
        <v>#REF!</v>
      </c>
      <c r="F11" s="20" t="e">
        <f>'施設リストA-1（直営）'!#REF!</f>
        <v>#REF!</v>
      </c>
      <c r="G11" s="13" t="e">
        <f>'施設リストA-1（直営）'!#REF!</f>
        <v>#REF!</v>
      </c>
      <c r="H11" s="28" t="e">
        <f t="shared" si="0"/>
        <v>#REF!</v>
      </c>
      <c r="I11" s="29" t="e">
        <f>'施設リストA-1（直営）'!#REF!</f>
        <v>#REF!</v>
      </c>
      <c r="J11" s="30" t="e">
        <f>IF(I11="新設",VLOOKUP('施設リストA-1（直営）'!#REF!,'（新設）照明器具'!$B$5:$C$1990,2,FALSE),IF('部屋別効果（直）'!I11="撤去",VLOOKUP('施設リストA-1（直営）'!#REF!,'（既設）調査結果'!$B$5:$C$1998,2,FALSE),0))</f>
        <v>#REF!</v>
      </c>
      <c r="K11" s="29" t="e">
        <f>'施設リストA-1（直営）'!#REF!</f>
        <v>#REF!</v>
      </c>
      <c r="L11" s="29" t="e">
        <f>'施設リストA-1（直営）'!#REF!</f>
        <v>#REF!</v>
      </c>
      <c r="M11" s="30" t="e">
        <f>IF(L11="新設",VLOOKUP('施設リストA-1（直営）'!#REF!,'（新設）照明器具'!$B$5:$C$1990,2,FALSE),IF('部屋別効果（直）'!L11="撤去",VLOOKUP('施設リストA-1（直営）'!#REF!,'（既設）調査結果'!$B$5:$C$1998,2,FALSE),0))</f>
        <v>#REF!</v>
      </c>
      <c r="N11" s="29" t="e">
        <f>'施設リストA-1（直営）'!#REF!</f>
        <v>#REF!</v>
      </c>
      <c r="O11" s="29" t="e">
        <f>'施設リストA-1（直営）'!#REF!</f>
        <v>#REF!</v>
      </c>
      <c r="P11" s="30" t="e">
        <f>IF(O11="新設",VLOOKUP('施設リストA-1（直営）'!#REF!,'（新設）照明器具'!$B$5:$C$1990,2,FALSE),IF('部屋別効果（直）'!O11="撤去",VLOOKUP('施設リストA-1（直営）'!#REF!,'（既設）調査結果'!$B$5:$C$1998,2,FALSE),0))</f>
        <v>#REF!</v>
      </c>
      <c r="Q11" s="29" t="e">
        <f>'施設リストA-1（直営）'!#REF!</f>
        <v>#REF!</v>
      </c>
      <c r="R11" s="29" t="e">
        <f>'施設リストA-1（直営）'!#REF!</f>
        <v>#REF!</v>
      </c>
      <c r="S11" s="30" t="e">
        <f>IF(R11="新設",VLOOKUP('施設リストA-1（直営）'!#REF!,'（新設）照明器具'!$B$5:$C$1990,2,FALSE),IF('部屋別効果（直）'!R11="撤去",VLOOKUP('施設リストA-1（直営）'!#REF!,'（既設）調査結果'!$B$5:$C$1998,2,FALSE),0))</f>
        <v>#REF!</v>
      </c>
      <c r="T11" s="29" t="e">
        <f>'施設リストA-1（直営）'!#REF!</f>
        <v>#REF!</v>
      </c>
      <c r="U11" s="29" t="e">
        <f>'施設リストA-1（直営）'!#REF!</f>
        <v>#REF!</v>
      </c>
      <c r="V11" s="30" t="e">
        <f>IF(U11="新設",VLOOKUP('施設リストA-1（直営）'!#REF!,'（新設）照明器具'!$B$5:$C$1990,2,FALSE),IF('部屋別効果（直）'!U11="撤去",VLOOKUP('施設リストA-1（直営）'!#REF!,'（既設）調査結果'!$B$5:$C$1998,2,FALSE),0))</f>
        <v>#REF!</v>
      </c>
      <c r="W11" s="29" t="e">
        <f>'施設リストA-1（直営）'!#REF!</f>
        <v>#REF!</v>
      </c>
      <c r="X11" s="29" t="e">
        <f>'施設リストA-1（直営）'!#REF!</f>
        <v>#REF!</v>
      </c>
      <c r="Y11" s="30" t="e">
        <f>IF(X11="新設",VLOOKUP('施設リストA-1（直営）'!#REF!,'（新設）照明器具'!$B$5:$C$1990,2,FALSE),IF('部屋別効果（直）'!X11="撤去",VLOOKUP('施設リストA-1（直営）'!#REF!,'（既設）調査結果'!$B$5:$C$1998,2,FALSE),0))</f>
        <v>#REF!</v>
      </c>
      <c r="Z11" s="29" t="e">
        <f>'施設リストA-1（直営）'!#REF!</f>
        <v>#REF!</v>
      </c>
      <c r="AA11" s="29" t="e">
        <f>'施設リストA-1（直営）'!#REF!</f>
        <v>#REF!</v>
      </c>
      <c r="AB11" s="30" t="e">
        <f>IF(AA11="新設",VLOOKUP('施設リストA-1（直営）'!#REF!,'（新設）照明器具'!$B$5:$C$1990,2,FALSE),IF('部屋別効果（直）'!AA11="撤去",VLOOKUP('施設リストA-1（直営）'!#REF!,'（既設）調査結果'!$B$5:$C$1998,2,FALSE),0))</f>
        <v>#REF!</v>
      </c>
      <c r="AC11" s="29" t="e">
        <f>'施設リストA-1（直営）'!#REF!</f>
        <v>#REF!</v>
      </c>
      <c r="AD11" s="29" t="e">
        <f>'施設リストA-1（直営）'!#REF!</f>
        <v>#REF!</v>
      </c>
      <c r="AE11" s="30" t="e">
        <f>IF(AD11="新設",VLOOKUP('施設リストA-1（直営）'!#REF!,'（新設）照明器具'!$B$5:$C$1990,2,FALSE),IF('部屋別効果（直）'!AD11="撤去",VLOOKUP('施設リストA-1（直営）'!#REF!,'（既設）調査結果'!$B$5:$C$1998,2,FALSE),0))</f>
        <v>#REF!</v>
      </c>
      <c r="AF11" s="29" t="e">
        <f>'施設リストA-1（直営）'!#REF!</f>
        <v>#REF!</v>
      </c>
      <c r="AG11" s="29" t="e">
        <f>'施設リストA-1（直営）'!#REF!</f>
        <v>#REF!</v>
      </c>
      <c r="AH11" s="30" t="e">
        <f>IF(AG11="新設",VLOOKUP('施設リストA-1（直営）'!#REF!,'（新設）照明器具'!$B$5:$C$1990,2,FALSE),IF('部屋別効果（直）'!AG11="撤去",VLOOKUP('施設リストA-1（直営）'!#REF!,'（既設）調査結果'!$B$5:$C$1998,2,FALSE),0))</f>
        <v>#REF!</v>
      </c>
      <c r="AI11" s="29" t="e">
        <f>'施設リストA-1（直営）'!#REF!</f>
        <v>#REF!</v>
      </c>
      <c r="AJ11" s="29" t="e">
        <f>'施設リストA-1（直営）'!#REF!</f>
        <v>#REF!</v>
      </c>
      <c r="AK11" s="30" t="e">
        <f>IF(AJ11="新設",VLOOKUP('施設リストA-1（直営）'!#REF!,'（新設）照明器具'!$B$5:$C$1990,2,FALSE),IF('部屋別効果（直）'!AJ11="撤去",VLOOKUP('施設リストA-1（直営）'!#REF!,'（既設）調査結果'!$B$5:$C$1998,2,FALSE),0))</f>
        <v>#REF!</v>
      </c>
      <c r="AL11" s="29" t="e">
        <f>'施設リストA-1（直営）'!#REF!</f>
        <v>#REF!</v>
      </c>
    </row>
    <row r="12" spans="1:38" customFormat="1">
      <c r="A12" s="94"/>
      <c r="B12" s="16" t="e">
        <f>'施設リストA-1（直営）'!#REF!</f>
        <v>#REF!</v>
      </c>
      <c r="C12" s="14" t="e">
        <f>'施設リストA-1（直営）'!#REF!</f>
        <v>#REF!</v>
      </c>
      <c r="D12" s="94" t="e">
        <f>'施設リストA-1（直営）'!#REF!</f>
        <v>#REF!</v>
      </c>
      <c r="E12" s="20" t="e">
        <f>'施設リストA-1（直営）'!#REF!</f>
        <v>#REF!</v>
      </c>
      <c r="F12" s="20" t="e">
        <f>'施設リストA-1（直営）'!#REF!</f>
        <v>#REF!</v>
      </c>
      <c r="G12" s="13" t="e">
        <f>'施設リストA-1（直営）'!#REF!</f>
        <v>#REF!</v>
      </c>
      <c r="H12" s="28" t="e">
        <f t="shared" si="0"/>
        <v>#REF!</v>
      </c>
      <c r="I12" s="29" t="e">
        <f>'施設リストA-1（直営）'!#REF!</f>
        <v>#REF!</v>
      </c>
      <c r="J12" s="30" t="e">
        <f>IF(I12="新設",VLOOKUP('施設リストA-1（直営）'!#REF!,'（新設）照明器具'!$B$5:$C$1990,2,FALSE),IF('部屋別効果（直）'!I12="撤去",VLOOKUP('施設リストA-1（直営）'!#REF!,'（既設）調査結果'!$B$5:$C$1998,2,FALSE),0))</f>
        <v>#REF!</v>
      </c>
      <c r="K12" s="29" t="e">
        <f>'施設リストA-1（直営）'!#REF!</f>
        <v>#REF!</v>
      </c>
      <c r="L12" s="29" t="e">
        <f>'施設リストA-1（直営）'!#REF!</f>
        <v>#REF!</v>
      </c>
      <c r="M12" s="30" t="e">
        <f>IF(L12="新設",VLOOKUP('施設リストA-1（直営）'!#REF!,'（新設）照明器具'!$B$5:$C$1990,2,FALSE),IF('部屋別効果（直）'!L12="撤去",VLOOKUP('施設リストA-1（直営）'!#REF!,'（既設）調査結果'!$B$5:$C$1998,2,FALSE),0))</f>
        <v>#REF!</v>
      </c>
      <c r="N12" s="29" t="e">
        <f>'施設リストA-1（直営）'!#REF!</f>
        <v>#REF!</v>
      </c>
      <c r="O12" s="29" t="e">
        <f>'施設リストA-1（直営）'!#REF!</f>
        <v>#REF!</v>
      </c>
      <c r="P12" s="30" t="e">
        <f>IF(O12="新設",VLOOKUP('施設リストA-1（直営）'!#REF!,'（新設）照明器具'!$B$5:$C$1990,2,FALSE),IF('部屋別効果（直）'!O12="撤去",VLOOKUP('施設リストA-1（直営）'!#REF!,'（既設）調査結果'!$B$5:$C$1998,2,FALSE),0))</f>
        <v>#REF!</v>
      </c>
      <c r="Q12" s="29" t="e">
        <f>'施設リストA-1（直営）'!#REF!</f>
        <v>#REF!</v>
      </c>
      <c r="R12" s="29" t="e">
        <f>'施設リストA-1（直営）'!#REF!</f>
        <v>#REF!</v>
      </c>
      <c r="S12" s="30" t="e">
        <f>IF(R12="新設",VLOOKUP('施設リストA-1（直営）'!#REF!,'（新設）照明器具'!$B$5:$C$1990,2,FALSE),IF('部屋別効果（直）'!R12="撤去",VLOOKUP('施設リストA-1（直営）'!#REF!,'（既設）調査結果'!$B$5:$C$1998,2,FALSE),0))</f>
        <v>#REF!</v>
      </c>
      <c r="T12" s="29" t="e">
        <f>'施設リストA-1（直営）'!#REF!</f>
        <v>#REF!</v>
      </c>
      <c r="U12" s="29" t="e">
        <f>'施設リストA-1（直営）'!#REF!</f>
        <v>#REF!</v>
      </c>
      <c r="V12" s="30" t="e">
        <f>IF(U12="新設",VLOOKUP('施設リストA-1（直営）'!#REF!,'（新設）照明器具'!$B$5:$C$1990,2,FALSE),IF('部屋別効果（直）'!U12="撤去",VLOOKUP('施設リストA-1（直営）'!#REF!,'（既設）調査結果'!$B$5:$C$1998,2,FALSE),0))</f>
        <v>#REF!</v>
      </c>
      <c r="W12" s="29" t="e">
        <f>'施設リストA-1（直営）'!#REF!</f>
        <v>#REF!</v>
      </c>
      <c r="X12" s="29" t="e">
        <f>'施設リストA-1（直営）'!#REF!</f>
        <v>#REF!</v>
      </c>
      <c r="Y12" s="30" t="e">
        <f>IF(X12="新設",VLOOKUP('施設リストA-1（直営）'!#REF!,'（新設）照明器具'!$B$5:$C$1990,2,FALSE),IF('部屋別効果（直）'!X12="撤去",VLOOKUP('施設リストA-1（直営）'!#REF!,'（既設）調査結果'!$B$5:$C$1998,2,FALSE),0))</f>
        <v>#REF!</v>
      </c>
      <c r="Z12" s="29" t="e">
        <f>'施設リストA-1（直営）'!#REF!</f>
        <v>#REF!</v>
      </c>
      <c r="AA12" s="29" t="e">
        <f>'施設リストA-1（直営）'!#REF!</f>
        <v>#REF!</v>
      </c>
      <c r="AB12" s="30" t="e">
        <f>IF(AA12="新設",VLOOKUP('施設リストA-1（直営）'!#REF!,'（新設）照明器具'!$B$5:$C$1990,2,FALSE),IF('部屋別効果（直）'!AA12="撤去",VLOOKUP('施設リストA-1（直営）'!#REF!,'（既設）調査結果'!$B$5:$C$1998,2,FALSE),0))</f>
        <v>#REF!</v>
      </c>
      <c r="AC12" s="29" t="e">
        <f>'施設リストA-1（直営）'!#REF!</f>
        <v>#REF!</v>
      </c>
      <c r="AD12" s="29" t="e">
        <f>'施設リストA-1（直営）'!#REF!</f>
        <v>#REF!</v>
      </c>
      <c r="AE12" s="30" t="e">
        <f>IF(AD12="新設",VLOOKUP('施設リストA-1（直営）'!#REF!,'（新設）照明器具'!$B$5:$C$1990,2,FALSE),IF('部屋別効果（直）'!AD12="撤去",VLOOKUP('施設リストA-1（直営）'!#REF!,'（既設）調査結果'!$B$5:$C$1998,2,FALSE),0))</f>
        <v>#REF!</v>
      </c>
      <c r="AF12" s="29" t="e">
        <f>'施設リストA-1（直営）'!#REF!</f>
        <v>#REF!</v>
      </c>
      <c r="AG12" s="29" t="e">
        <f>'施設リストA-1（直営）'!#REF!</f>
        <v>#REF!</v>
      </c>
      <c r="AH12" s="30" t="e">
        <f>IF(AG12="新設",VLOOKUP('施設リストA-1（直営）'!#REF!,'（新設）照明器具'!$B$5:$C$1990,2,FALSE),IF('部屋別効果（直）'!AG12="撤去",VLOOKUP('施設リストA-1（直営）'!#REF!,'（既設）調査結果'!$B$5:$C$1998,2,FALSE),0))</f>
        <v>#REF!</v>
      </c>
      <c r="AI12" s="29" t="e">
        <f>'施設リストA-1（直営）'!#REF!</f>
        <v>#REF!</v>
      </c>
      <c r="AJ12" s="29" t="e">
        <f>'施設リストA-1（直営）'!#REF!</f>
        <v>#REF!</v>
      </c>
      <c r="AK12" s="30" t="e">
        <f>IF(AJ12="新設",VLOOKUP('施設リストA-1（直営）'!#REF!,'（新設）照明器具'!$B$5:$C$1990,2,FALSE),IF('部屋別効果（直）'!AJ12="撤去",VLOOKUP('施設リストA-1（直営）'!#REF!,'（既設）調査結果'!$B$5:$C$1998,2,FALSE),0))</f>
        <v>#REF!</v>
      </c>
      <c r="AL12" s="29" t="e">
        <f>'施設リストA-1（直営）'!#REF!</f>
        <v>#REF!</v>
      </c>
    </row>
    <row r="13" spans="1:38" customFormat="1">
      <c r="A13" s="94"/>
      <c r="B13" s="16" t="e">
        <f>'施設リストA-1（直営）'!#REF!</f>
        <v>#REF!</v>
      </c>
      <c r="C13" s="14" t="e">
        <f>'施設リストA-1（直営）'!#REF!</f>
        <v>#REF!</v>
      </c>
      <c r="D13" s="94" t="e">
        <f>'施設リストA-1（直営）'!#REF!</f>
        <v>#REF!</v>
      </c>
      <c r="E13" s="20" t="e">
        <f>'施設リストA-1（直営）'!#REF!</f>
        <v>#REF!</v>
      </c>
      <c r="F13" s="20" t="e">
        <f>'施設リストA-1（直営）'!#REF!</f>
        <v>#REF!</v>
      </c>
      <c r="G13" s="13" t="e">
        <f>'施設リストA-1（直営）'!#REF!</f>
        <v>#REF!</v>
      </c>
      <c r="H13" s="28" t="e">
        <f t="shared" si="0"/>
        <v>#REF!</v>
      </c>
      <c r="I13" s="29" t="e">
        <f>'施設リストA-1（直営）'!#REF!</f>
        <v>#REF!</v>
      </c>
      <c r="J13" s="30" t="e">
        <f>IF(I13="新設",VLOOKUP('施設リストA-1（直営）'!#REF!,'（新設）照明器具'!$B$5:$C$1990,2,FALSE),IF('部屋別効果（直）'!I13="撤去",VLOOKUP('施設リストA-1（直営）'!#REF!,'（既設）調査結果'!$B$5:$C$1998,2,FALSE),0))</f>
        <v>#REF!</v>
      </c>
      <c r="K13" s="29" t="e">
        <f>'施設リストA-1（直営）'!#REF!</f>
        <v>#REF!</v>
      </c>
      <c r="L13" s="29" t="e">
        <f>'施設リストA-1（直営）'!#REF!</f>
        <v>#REF!</v>
      </c>
      <c r="M13" s="30" t="e">
        <f>IF(L13="新設",VLOOKUP('施設リストA-1（直営）'!#REF!,'（新設）照明器具'!$B$5:$C$1990,2,FALSE),IF('部屋別効果（直）'!L13="撤去",VLOOKUP('施設リストA-1（直営）'!#REF!,'（既設）調査結果'!$B$5:$C$1998,2,FALSE),0))</f>
        <v>#REF!</v>
      </c>
      <c r="N13" s="29" t="e">
        <f>'施設リストA-1（直営）'!#REF!</f>
        <v>#REF!</v>
      </c>
      <c r="O13" s="29" t="e">
        <f>'施設リストA-1（直営）'!#REF!</f>
        <v>#REF!</v>
      </c>
      <c r="P13" s="30" t="e">
        <f>IF(O13="新設",VLOOKUP('施設リストA-1（直営）'!#REF!,'（新設）照明器具'!$B$5:$C$1990,2,FALSE),IF('部屋別効果（直）'!O13="撤去",VLOOKUP('施設リストA-1（直営）'!#REF!,'（既設）調査結果'!$B$5:$C$1998,2,FALSE),0))</f>
        <v>#REF!</v>
      </c>
      <c r="Q13" s="29" t="e">
        <f>'施設リストA-1（直営）'!#REF!</f>
        <v>#REF!</v>
      </c>
      <c r="R13" s="29" t="e">
        <f>'施設リストA-1（直営）'!#REF!</f>
        <v>#REF!</v>
      </c>
      <c r="S13" s="30" t="e">
        <f>IF(R13="新設",VLOOKUP('施設リストA-1（直営）'!#REF!,'（新設）照明器具'!$B$5:$C$1990,2,FALSE),IF('部屋別効果（直）'!R13="撤去",VLOOKUP('施設リストA-1（直営）'!#REF!,'（既設）調査結果'!$B$5:$C$1998,2,FALSE),0))</f>
        <v>#REF!</v>
      </c>
      <c r="T13" s="29" t="e">
        <f>'施設リストA-1（直営）'!#REF!</f>
        <v>#REF!</v>
      </c>
      <c r="U13" s="29" t="e">
        <f>'施設リストA-1（直営）'!#REF!</f>
        <v>#REF!</v>
      </c>
      <c r="V13" s="30" t="e">
        <f>IF(U13="新設",VLOOKUP('施設リストA-1（直営）'!#REF!,'（新設）照明器具'!$B$5:$C$1990,2,FALSE),IF('部屋別効果（直）'!U13="撤去",VLOOKUP('施設リストA-1（直営）'!#REF!,'（既設）調査結果'!$B$5:$C$1998,2,FALSE),0))</f>
        <v>#REF!</v>
      </c>
      <c r="W13" s="29" t="e">
        <f>'施設リストA-1（直営）'!#REF!</f>
        <v>#REF!</v>
      </c>
      <c r="X13" s="29" t="e">
        <f>'施設リストA-1（直営）'!#REF!</f>
        <v>#REF!</v>
      </c>
      <c r="Y13" s="30" t="e">
        <f>IF(X13="新設",VLOOKUP('施設リストA-1（直営）'!#REF!,'（新設）照明器具'!$B$5:$C$1990,2,FALSE),IF('部屋別効果（直）'!X13="撤去",VLOOKUP('施設リストA-1（直営）'!#REF!,'（既設）調査結果'!$B$5:$C$1998,2,FALSE),0))</f>
        <v>#REF!</v>
      </c>
      <c r="Z13" s="29" t="e">
        <f>'施設リストA-1（直営）'!#REF!</f>
        <v>#REF!</v>
      </c>
      <c r="AA13" s="29" t="e">
        <f>'施設リストA-1（直営）'!#REF!</f>
        <v>#REF!</v>
      </c>
      <c r="AB13" s="30" t="e">
        <f>IF(AA13="新設",VLOOKUP('施設リストA-1（直営）'!#REF!,'（新設）照明器具'!$B$5:$C$1990,2,FALSE),IF('部屋別効果（直）'!AA13="撤去",VLOOKUP('施設リストA-1（直営）'!#REF!,'（既設）調査結果'!$B$5:$C$1998,2,FALSE),0))</f>
        <v>#REF!</v>
      </c>
      <c r="AC13" s="29" t="e">
        <f>'施設リストA-1（直営）'!#REF!</f>
        <v>#REF!</v>
      </c>
      <c r="AD13" s="29" t="e">
        <f>'施設リストA-1（直営）'!#REF!</f>
        <v>#REF!</v>
      </c>
      <c r="AE13" s="30" t="e">
        <f>IF(AD13="新設",VLOOKUP('施設リストA-1（直営）'!#REF!,'（新設）照明器具'!$B$5:$C$1990,2,FALSE),IF('部屋別効果（直）'!AD13="撤去",VLOOKUP('施設リストA-1（直営）'!#REF!,'（既設）調査結果'!$B$5:$C$1998,2,FALSE),0))</f>
        <v>#REF!</v>
      </c>
      <c r="AF13" s="29" t="e">
        <f>'施設リストA-1（直営）'!#REF!</f>
        <v>#REF!</v>
      </c>
      <c r="AG13" s="29" t="e">
        <f>'施設リストA-1（直営）'!#REF!</f>
        <v>#REF!</v>
      </c>
      <c r="AH13" s="30" t="e">
        <f>IF(AG13="新設",VLOOKUP('施設リストA-1（直営）'!#REF!,'（新設）照明器具'!$B$5:$C$1990,2,FALSE),IF('部屋別効果（直）'!AG13="撤去",VLOOKUP('施設リストA-1（直営）'!#REF!,'（既設）調査結果'!$B$5:$C$1998,2,FALSE),0))</f>
        <v>#REF!</v>
      </c>
      <c r="AI13" s="29" t="e">
        <f>'施設リストA-1（直営）'!#REF!</f>
        <v>#REF!</v>
      </c>
      <c r="AJ13" s="29" t="e">
        <f>'施設リストA-1（直営）'!#REF!</f>
        <v>#REF!</v>
      </c>
      <c r="AK13" s="30" t="e">
        <f>IF(AJ13="新設",VLOOKUP('施設リストA-1（直営）'!#REF!,'（新設）照明器具'!$B$5:$C$1990,2,FALSE),IF('部屋別効果（直）'!AJ13="撤去",VLOOKUP('施設リストA-1（直営）'!#REF!,'（既設）調査結果'!$B$5:$C$1998,2,FALSE),0))</f>
        <v>#REF!</v>
      </c>
      <c r="AL13" s="29" t="e">
        <f>'施設リストA-1（直営）'!#REF!</f>
        <v>#REF!</v>
      </c>
    </row>
    <row r="14" spans="1:38" customFormat="1">
      <c r="A14" s="94"/>
      <c r="B14" s="16" t="e">
        <f>'施設リストA-1（直営）'!#REF!</f>
        <v>#REF!</v>
      </c>
      <c r="C14" s="14" t="e">
        <f>'施設リストA-1（直営）'!#REF!</f>
        <v>#REF!</v>
      </c>
      <c r="D14" s="94" t="e">
        <f>'施設リストA-1（直営）'!#REF!</f>
        <v>#REF!</v>
      </c>
      <c r="E14" s="20" t="e">
        <f>'施設リストA-1（直営）'!#REF!</f>
        <v>#REF!</v>
      </c>
      <c r="F14" s="20" t="e">
        <f>'施設リストA-1（直営）'!#REF!</f>
        <v>#REF!</v>
      </c>
      <c r="G14" s="13" t="e">
        <f>'施設リストA-1（直営）'!#REF!</f>
        <v>#REF!</v>
      </c>
      <c r="H14" s="28" t="e">
        <f t="shared" si="0"/>
        <v>#REF!</v>
      </c>
      <c r="I14" s="29" t="e">
        <f>'施設リストA-1（直営）'!#REF!</f>
        <v>#REF!</v>
      </c>
      <c r="J14" s="30" t="e">
        <f>IF(I14="新設",VLOOKUP('施設リストA-1（直営）'!#REF!,'（新設）照明器具'!$B$5:$C$1990,2,FALSE),IF('部屋別効果（直）'!I14="撤去",VLOOKUP('施設リストA-1（直営）'!#REF!,'（既設）調査結果'!$B$5:$C$1998,2,FALSE),0))</f>
        <v>#REF!</v>
      </c>
      <c r="K14" s="29" t="e">
        <f>'施設リストA-1（直営）'!#REF!</f>
        <v>#REF!</v>
      </c>
      <c r="L14" s="29" t="e">
        <f>'施設リストA-1（直営）'!#REF!</f>
        <v>#REF!</v>
      </c>
      <c r="M14" s="30" t="e">
        <f>IF(L14="新設",VLOOKUP('施設リストA-1（直営）'!#REF!,'（新設）照明器具'!$B$5:$C$1990,2,FALSE),IF('部屋別効果（直）'!L14="撤去",VLOOKUP('施設リストA-1（直営）'!#REF!,'（既設）調査結果'!$B$5:$C$1998,2,FALSE),0))</f>
        <v>#REF!</v>
      </c>
      <c r="N14" s="29" t="e">
        <f>'施設リストA-1（直営）'!#REF!</f>
        <v>#REF!</v>
      </c>
      <c r="O14" s="29" t="e">
        <f>'施設リストA-1（直営）'!#REF!</f>
        <v>#REF!</v>
      </c>
      <c r="P14" s="30" t="e">
        <f>IF(O14="新設",VLOOKUP('施設リストA-1（直営）'!#REF!,'（新設）照明器具'!$B$5:$C$1990,2,FALSE),IF('部屋別効果（直）'!O14="撤去",VLOOKUP('施設リストA-1（直営）'!#REF!,'（既設）調査結果'!$B$5:$C$1998,2,FALSE),0))</f>
        <v>#REF!</v>
      </c>
      <c r="Q14" s="29" t="e">
        <f>'施設リストA-1（直営）'!#REF!</f>
        <v>#REF!</v>
      </c>
      <c r="R14" s="29" t="e">
        <f>'施設リストA-1（直営）'!#REF!</f>
        <v>#REF!</v>
      </c>
      <c r="S14" s="30" t="e">
        <f>IF(R14="新設",VLOOKUP('施設リストA-1（直営）'!#REF!,'（新設）照明器具'!$B$5:$C$1990,2,FALSE),IF('部屋別効果（直）'!R14="撤去",VLOOKUP('施設リストA-1（直営）'!#REF!,'（既設）調査結果'!$B$5:$C$1998,2,FALSE),0))</f>
        <v>#REF!</v>
      </c>
      <c r="T14" s="29" t="e">
        <f>'施設リストA-1（直営）'!#REF!</f>
        <v>#REF!</v>
      </c>
      <c r="U14" s="29" t="e">
        <f>'施設リストA-1（直営）'!#REF!</f>
        <v>#REF!</v>
      </c>
      <c r="V14" s="30" t="e">
        <f>IF(U14="新設",VLOOKUP('施設リストA-1（直営）'!#REF!,'（新設）照明器具'!$B$5:$C$1990,2,FALSE),IF('部屋別効果（直）'!U14="撤去",VLOOKUP('施設リストA-1（直営）'!#REF!,'（既設）調査結果'!$B$5:$C$1998,2,FALSE),0))</f>
        <v>#REF!</v>
      </c>
      <c r="W14" s="29" t="e">
        <f>'施設リストA-1（直営）'!#REF!</f>
        <v>#REF!</v>
      </c>
      <c r="X14" s="29" t="e">
        <f>'施設リストA-1（直営）'!#REF!</f>
        <v>#REF!</v>
      </c>
      <c r="Y14" s="30" t="e">
        <f>IF(X14="新設",VLOOKUP('施設リストA-1（直営）'!#REF!,'（新設）照明器具'!$B$5:$C$1990,2,FALSE),IF('部屋別効果（直）'!X14="撤去",VLOOKUP('施設リストA-1（直営）'!#REF!,'（既設）調査結果'!$B$5:$C$1998,2,FALSE),0))</f>
        <v>#REF!</v>
      </c>
      <c r="Z14" s="29" t="e">
        <f>'施設リストA-1（直営）'!#REF!</f>
        <v>#REF!</v>
      </c>
      <c r="AA14" s="29" t="e">
        <f>'施設リストA-1（直営）'!#REF!</f>
        <v>#REF!</v>
      </c>
      <c r="AB14" s="30" t="e">
        <f>IF(AA14="新設",VLOOKUP('施設リストA-1（直営）'!#REF!,'（新設）照明器具'!$B$5:$C$1990,2,FALSE),IF('部屋別効果（直）'!AA14="撤去",VLOOKUP('施設リストA-1（直営）'!#REF!,'（既設）調査結果'!$B$5:$C$1998,2,FALSE),0))</f>
        <v>#REF!</v>
      </c>
      <c r="AC14" s="29" t="e">
        <f>'施設リストA-1（直営）'!#REF!</f>
        <v>#REF!</v>
      </c>
      <c r="AD14" s="29" t="e">
        <f>'施設リストA-1（直営）'!#REF!</f>
        <v>#REF!</v>
      </c>
      <c r="AE14" s="30" t="e">
        <f>IF(AD14="新設",VLOOKUP('施設リストA-1（直営）'!#REF!,'（新設）照明器具'!$B$5:$C$1990,2,FALSE),IF('部屋別効果（直）'!AD14="撤去",VLOOKUP('施設リストA-1（直営）'!#REF!,'（既設）調査結果'!$B$5:$C$1998,2,FALSE),0))</f>
        <v>#REF!</v>
      </c>
      <c r="AF14" s="29" t="e">
        <f>'施設リストA-1（直営）'!#REF!</f>
        <v>#REF!</v>
      </c>
      <c r="AG14" s="29" t="e">
        <f>'施設リストA-1（直営）'!#REF!</f>
        <v>#REF!</v>
      </c>
      <c r="AH14" s="30" t="e">
        <f>IF(AG14="新設",VLOOKUP('施設リストA-1（直営）'!#REF!,'（新設）照明器具'!$B$5:$C$1990,2,FALSE),IF('部屋別効果（直）'!AG14="撤去",VLOOKUP('施設リストA-1（直営）'!#REF!,'（既設）調査結果'!$B$5:$C$1998,2,FALSE),0))</f>
        <v>#REF!</v>
      </c>
      <c r="AI14" s="29" t="e">
        <f>'施設リストA-1（直営）'!#REF!</f>
        <v>#REF!</v>
      </c>
      <c r="AJ14" s="29" t="e">
        <f>'施設リストA-1（直営）'!#REF!</f>
        <v>#REF!</v>
      </c>
      <c r="AK14" s="30" t="e">
        <f>IF(AJ14="新設",VLOOKUP('施設リストA-1（直営）'!#REF!,'（新設）照明器具'!$B$5:$C$1990,2,FALSE),IF('部屋別効果（直）'!AJ14="撤去",VLOOKUP('施設リストA-1（直営）'!#REF!,'（既設）調査結果'!$B$5:$C$1998,2,FALSE),0))</f>
        <v>#REF!</v>
      </c>
      <c r="AL14" s="29" t="e">
        <f>'施設リストA-1（直営）'!#REF!</f>
        <v>#REF!</v>
      </c>
    </row>
    <row r="15" spans="1:38" customFormat="1">
      <c r="A15" s="94"/>
      <c r="B15" s="16" t="e">
        <f>'施設リストA-1（直営）'!#REF!</f>
        <v>#REF!</v>
      </c>
      <c r="C15" s="14" t="e">
        <f>'施設リストA-1（直営）'!#REF!</f>
        <v>#REF!</v>
      </c>
      <c r="D15" s="94" t="e">
        <f>'施設リストA-1（直営）'!#REF!</f>
        <v>#REF!</v>
      </c>
      <c r="E15" s="20" t="e">
        <f>'施設リストA-1（直営）'!#REF!</f>
        <v>#REF!</v>
      </c>
      <c r="F15" s="20" t="e">
        <f>'施設リストA-1（直営）'!#REF!</f>
        <v>#REF!</v>
      </c>
      <c r="G15" s="13" t="e">
        <f>'施設リストA-1（直営）'!#REF!</f>
        <v>#REF!</v>
      </c>
      <c r="H15" s="28" t="e">
        <f t="shared" si="0"/>
        <v>#REF!</v>
      </c>
      <c r="I15" s="29" t="e">
        <f>'施設リストA-1（直営）'!#REF!</f>
        <v>#REF!</v>
      </c>
      <c r="J15" s="30" t="e">
        <f>IF(I15="新設",VLOOKUP('施設リストA-1（直営）'!#REF!,'（新設）照明器具'!$B$5:$C$1990,2,FALSE),IF('部屋別効果（直）'!I15="撤去",VLOOKUP('施設リストA-1（直営）'!#REF!,'（既設）調査結果'!$B$5:$C$1998,2,FALSE),0))</f>
        <v>#REF!</v>
      </c>
      <c r="K15" s="29" t="e">
        <f>'施設リストA-1（直営）'!#REF!</f>
        <v>#REF!</v>
      </c>
      <c r="L15" s="29" t="e">
        <f>'施設リストA-1（直営）'!#REF!</f>
        <v>#REF!</v>
      </c>
      <c r="M15" s="30" t="e">
        <f>IF(L15="新設",VLOOKUP('施設リストA-1（直営）'!#REF!,'（新設）照明器具'!$B$5:$C$1990,2,FALSE),IF('部屋別効果（直）'!L15="撤去",VLOOKUP('施設リストA-1（直営）'!#REF!,'（既設）調査結果'!$B$5:$C$1998,2,FALSE),0))</f>
        <v>#REF!</v>
      </c>
      <c r="N15" s="29" t="e">
        <f>'施設リストA-1（直営）'!#REF!</f>
        <v>#REF!</v>
      </c>
      <c r="O15" s="29" t="e">
        <f>'施設リストA-1（直営）'!#REF!</f>
        <v>#REF!</v>
      </c>
      <c r="P15" s="30" t="e">
        <f>IF(O15="新設",VLOOKUP('施設リストA-1（直営）'!#REF!,'（新設）照明器具'!$B$5:$C$1990,2,FALSE),IF('部屋別効果（直）'!O15="撤去",VLOOKUP('施設リストA-1（直営）'!#REF!,'（既設）調査結果'!$B$5:$C$1998,2,FALSE),0))</f>
        <v>#REF!</v>
      </c>
      <c r="Q15" s="29" t="e">
        <f>'施設リストA-1（直営）'!#REF!</f>
        <v>#REF!</v>
      </c>
      <c r="R15" s="29" t="e">
        <f>'施設リストA-1（直営）'!#REF!</f>
        <v>#REF!</v>
      </c>
      <c r="S15" s="30" t="e">
        <f>IF(R15="新設",VLOOKUP('施設リストA-1（直営）'!#REF!,'（新設）照明器具'!$B$5:$C$1990,2,FALSE),IF('部屋別効果（直）'!R15="撤去",VLOOKUP('施設リストA-1（直営）'!#REF!,'（既設）調査結果'!$B$5:$C$1998,2,FALSE),0))</f>
        <v>#REF!</v>
      </c>
      <c r="T15" s="29" t="e">
        <f>'施設リストA-1（直営）'!#REF!</f>
        <v>#REF!</v>
      </c>
      <c r="U15" s="29" t="e">
        <f>'施設リストA-1（直営）'!#REF!</f>
        <v>#REF!</v>
      </c>
      <c r="V15" s="30" t="e">
        <f>IF(U15="新設",VLOOKUP('施設リストA-1（直営）'!#REF!,'（新設）照明器具'!$B$5:$C$1990,2,FALSE),IF('部屋別効果（直）'!U15="撤去",VLOOKUP('施設リストA-1（直営）'!#REF!,'（既設）調査結果'!$B$5:$C$1998,2,FALSE),0))</f>
        <v>#REF!</v>
      </c>
      <c r="W15" s="29" t="e">
        <f>'施設リストA-1（直営）'!#REF!</f>
        <v>#REF!</v>
      </c>
      <c r="X15" s="29" t="e">
        <f>'施設リストA-1（直営）'!#REF!</f>
        <v>#REF!</v>
      </c>
      <c r="Y15" s="30" t="e">
        <f>IF(X15="新設",VLOOKUP('施設リストA-1（直営）'!#REF!,'（新設）照明器具'!$B$5:$C$1990,2,FALSE),IF('部屋別効果（直）'!X15="撤去",VLOOKUP('施設リストA-1（直営）'!#REF!,'（既設）調査結果'!$B$5:$C$1998,2,FALSE),0))</f>
        <v>#REF!</v>
      </c>
      <c r="Z15" s="29" t="e">
        <f>'施設リストA-1（直営）'!#REF!</f>
        <v>#REF!</v>
      </c>
      <c r="AA15" s="29" t="e">
        <f>'施設リストA-1（直営）'!#REF!</f>
        <v>#REF!</v>
      </c>
      <c r="AB15" s="30" t="e">
        <f>IF(AA15="新設",VLOOKUP('施設リストA-1（直営）'!#REF!,'（新設）照明器具'!$B$5:$C$1990,2,FALSE),IF('部屋別効果（直）'!AA15="撤去",VLOOKUP('施設リストA-1（直営）'!#REF!,'（既設）調査結果'!$B$5:$C$1998,2,FALSE),0))</f>
        <v>#REF!</v>
      </c>
      <c r="AC15" s="29" t="e">
        <f>'施設リストA-1（直営）'!#REF!</f>
        <v>#REF!</v>
      </c>
      <c r="AD15" s="29" t="e">
        <f>'施設リストA-1（直営）'!#REF!</f>
        <v>#REF!</v>
      </c>
      <c r="AE15" s="30" t="e">
        <f>IF(AD15="新設",VLOOKUP('施設リストA-1（直営）'!#REF!,'（新設）照明器具'!$B$5:$C$1990,2,FALSE),IF('部屋別効果（直）'!AD15="撤去",VLOOKUP('施設リストA-1（直営）'!#REF!,'（既設）調査結果'!$B$5:$C$1998,2,FALSE),0))</f>
        <v>#REF!</v>
      </c>
      <c r="AF15" s="29" t="e">
        <f>'施設リストA-1（直営）'!#REF!</f>
        <v>#REF!</v>
      </c>
      <c r="AG15" s="29" t="e">
        <f>'施設リストA-1（直営）'!#REF!</f>
        <v>#REF!</v>
      </c>
      <c r="AH15" s="30" t="e">
        <f>IF(AG15="新設",VLOOKUP('施設リストA-1（直営）'!#REF!,'（新設）照明器具'!$B$5:$C$1990,2,FALSE),IF('部屋別効果（直）'!AG15="撤去",VLOOKUP('施設リストA-1（直営）'!#REF!,'（既設）調査結果'!$B$5:$C$1998,2,FALSE),0))</f>
        <v>#REF!</v>
      </c>
      <c r="AI15" s="29" t="e">
        <f>'施設リストA-1（直営）'!#REF!</f>
        <v>#REF!</v>
      </c>
      <c r="AJ15" s="29" t="e">
        <f>'施設リストA-1（直営）'!#REF!</f>
        <v>#REF!</v>
      </c>
      <c r="AK15" s="30" t="e">
        <f>IF(AJ15="新設",VLOOKUP('施設リストA-1（直営）'!#REF!,'（新設）照明器具'!$B$5:$C$1990,2,FALSE),IF('部屋別効果（直）'!AJ15="撤去",VLOOKUP('施設リストA-1（直営）'!#REF!,'（既設）調査結果'!$B$5:$C$1998,2,FALSE),0))</f>
        <v>#REF!</v>
      </c>
      <c r="AL15" s="29" t="e">
        <f>'施設リストA-1（直営）'!#REF!</f>
        <v>#REF!</v>
      </c>
    </row>
    <row r="16" spans="1:38" customFormat="1">
      <c r="A16" s="94"/>
      <c r="B16" s="16" t="e">
        <f>'施設リストA-1（直営）'!#REF!</f>
        <v>#REF!</v>
      </c>
      <c r="C16" s="14" t="e">
        <f>'施設リストA-1（直営）'!#REF!</f>
        <v>#REF!</v>
      </c>
      <c r="D16" s="94" t="e">
        <f>'施設リストA-1（直営）'!#REF!</f>
        <v>#REF!</v>
      </c>
      <c r="E16" s="20" t="e">
        <f>'施設リストA-1（直営）'!#REF!</f>
        <v>#REF!</v>
      </c>
      <c r="F16" s="20" t="e">
        <f>'施設リストA-1（直営）'!#REF!</f>
        <v>#REF!</v>
      </c>
      <c r="G16" s="13" t="e">
        <f>'施設リストA-1（直営）'!#REF!</f>
        <v>#REF!</v>
      </c>
      <c r="H16" s="28" t="e">
        <f t="shared" si="0"/>
        <v>#REF!</v>
      </c>
      <c r="I16" s="29" t="e">
        <f>'施設リストA-1（直営）'!#REF!</f>
        <v>#REF!</v>
      </c>
      <c r="J16" s="30" t="e">
        <f>IF(I16="新設",VLOOKUP('施設リストA-1（直営）'!#REF!,'（新設）照明器具'!$B$5:$C$1990,2,FALSE),IF('部屋別効果（直）'!I16="撤去",VLOOKUP('施設リストA-1（直営）'!#REF!,'（既設）調査結果'!$B$5:$C$1998,2,FALSE),0))</f>
        <v>#REF!</v>
      </c>
      <c r="K16" s="29" t="e">
        <f>'施設リストA-1（直営）'!#REF!</f>
        <v>#REF!</v>
      </c>
      <c r="L16" s="29" t="e">
        <f>'施設リストA-1（直営）'!#REF!</f>
        <v>#REF!</v>
      </c>
      <c r="M16" s="30" t="e">
        <f>IF(L16="新設",VLOOKUP('施設リストA-1（直営）'!#REF!,'（新設）照明器具'!$B$5:$C$1990,2,FALSE),IF('部屋別効果（直）'!L16="撤去",VLOOKUP('施設リストA-1（直営）'!#REF!,'（既設）調査結果'!$B$5:$C$1998,2,FALSE),0))</f>
        <v>#REF!</v>
      </c>
      <c r="N16" s="29" t="e">
        <f>'施設リストA-1（直営）'!#REF!</f>
        <v>#REF!</v>
      </c>
      <c r="O16" s="29" t="e">
        <f>'施設リストA-1（直営）'!#REF!</f>
        <v>#REF!</v>
      </c>
      <c r="P16" s="30" t="e">
        <f>IF(O16="新設",VLOOKUP('施設リストA-1（直営）'!#REF!,'（新設）照明器具'!$B$5:$C$1990,2,FALSE),IF('部屋別効果（直）'!O16="撤去",VLOOKUP('施設リストA-1（直営）'!#REF!,'（既設）調査結果'!$B$5:$C$1998,2,FALSE),0))</f>
        <v>#REF!</v>
      </c>
      <c r="Q16" s="29" t="e">
        <f>'施設リストA-1（直営）'!#REF!</f>
        <v>#REF!</v>
      </c>
      <c r="R16" s="29" t="e">
        <f>'施設リストA-1（直営）'!#REF!</f>
        <v>#REF!</v>
      </c>
      <c r="S16" s="30" t="e">
        <f>IF(R16="新設",VLOOKUP('施設リストA-1（直営）'!#REF!,'（新設）照明器具'!$B$5:$C$1990,2,FALSE),IF('部屋別効果（直）'!R16="撤去",VLOOKUP('施設リストA-1（直営）'!#REF!,'（既設）調査結果'!$B$5:$C$1998,2,FALSE),0))</f>
        <v>#REF!</v>
      </c>
      <c r="T16" s="29" t="e">
        <f>'施設リストA-1（直営）'!#REF!</f>
        <v>#REF!</v>
      </c>
      <c r="U16" s="29" t="e">
        <f>'施設リストA-1（直営）'!#REF!</f>
        <v>#REF!</v>
      </c>
      <c r="V16" s="30" t="e">
        <f>IF(U16="新設",VLOOKUP('施設リストA-1（直営）'!#REF!,'（新設）照明器具'!$B$5:$C$1990,2,FALSE),IF('部屋別効果（直）'!U16="撤去",VLOOKUP('施設リストA-1（直営）'!#REF!,'（既設）調査結果'!$B$5:$C$1998,2,FALSE),0))</f>
        <v>#REF!</v>
      </c>
      <c r="W16" s="29" t="e">
        <f>'施設リストA-1（直営）'!#REF!</f>
        <v>#REF!</v>
      </c>
      <c r="X16" s="29" t="e">
        <f>'施設リストA-1（直営）'!#REF!</f>
        <v>#REF!</v>
      </c>
      <c r="Y16" s="30" t="e">
        <f>IF(X16="新設",VLOOKUP('施設リストA-1（直営）'!#REF!,'（新設）照明器具'!$B$5:$C$1990,2,FALSE),IF('部屋別効果（直）'!X16="撤去",VLOOKUP('施設リストA-1（直営）'!#REF!,'（既設）調査結果'!$B$5:$C$1998,2,FALSE),0))</f>
        <v>#REF!</v>
      </c>
      <c r="Z16" s="29" t="e">
        <f>'施設リストA-1（直営）'!#REF!</f>
        <v>#REF!</v>
      </c>
      <c r="AA16" s="29" t="e">
        <f>'施設リストA-1（直営）'!#REF!</f>
        <v>#REF!</v>
      </c>
      <c r="AB16" s="30" t="e">
        <f>IF(AA16="新設",VLOOKUP('施設リストA-1（直営）'!#REF!,'（新設）照明器具'!$B$5:$C$1990,2,FALSE),IF('部屋別効果（直）'!AA16="撤去",VLOOKUP('施設リストA-1（直営）'!#REF!,'（既設）調査結果'!$B$5:$C$1998,2,FALSE),0))</f>
        <v>#REF!</v>
      </c>
      <c r="AC16" s="29" t="e">
        <f>'施設リストA-1（直営）'!#REF!</f>
        <v>#REF!</v>
      </c>
      <c r="AD16" s="29" t="e">
        <f>'施設リストA-1（直営）'!#REF!</f>
        <v>#REF!</v>
      </c>
      <c r="AE16" s="30" t="e">
        <f>IF(AD16="新設",VLOOKUP('施設リストA-1（直営）'!#REF!,'（新設）照明器具'!$B$5:$C$1990,2,FALSE),IF('部屋別効果（直）'!AD16="撤去",VLOOKUP('施設リストA-1（直営）'!#REF!,'（既設）調査結果'!$B$5:$C$1998,2,FALSE),0))</f>
        <v>#REF!</v>
      </c>
      <c r="AF16" s="29" t="e">
        <f>'施設リストA-1（直営）'!#REF!</f>
        <v>#REF!</v>
      </c>
      <c r="AG16" s="29" t="e">
        <f>'施設リストA-1（直営）'!#REF!</f>
        <v>#REF!</v>
      </c>
      <c r="AH16" s="30" t="e">
        <f>IF(AG16="新設",VLOOKUP('施設リストA-1（直営）'!#REF!,'（新設）照明器具'!$B$5:$C$1990,2,FALSE),IF('部屋別効果（直）'!AG16="撤去",VLOOKUP('施設リストA-1（直営）'!#REF!,'（既設）調査結果'!$B$5:$C$1998,2,FALSE),0))</f>
        <v>#REF!</v>
      </c>
      <c r="AI16" s="29" t="e">
        <f>'施設リストA-1（直営）'!#REF!</f>
        <v>#REF!</v>
      </c>
      <c r="AJ16" s="29" t="e">
        <f>'施設リストA-1（直営）'!#REF!</f>
        <v>#REF!</v>
      </c>
      <c r="AK16" s="30" t="e">
        <f>IF(AJ16="新設",VLOOKUP('施設リストA-1（直営）'!#REF!,'（新設）照明器具'!$B$5:$C$1990,2,FALSE),IF('部屋別効果（直）'!AJ16="撤去",VLOOKUP('施設リストA-1（直営）'!#REF!,'（既設）調査結果'!$B$5:$C$1998,2,FALSE),0))</f>
        <v>#REF!</v>
      </c>
      <c r="AL16" s="29" t="e">
        <f>'施設リストA-1（直営）'!#REF!</f>
        <v>#REF!</v>
      </c>
    </row>
    <row r="17" spans="1:38" customFormat="1">
      <c r="A17" s="94"/>
      <c r="B17" s="16" t="e">
        <f>'施設リストA-1（直営）'!#REF!</f>
        <v>#REF!</v>
      </c>
      <c r="C17" s="14" t="e">
        <f>'施設リストA-1（直営）'!#REF!</f>
        <v>#REF!</v>
      </c>
      <c r="D17" s="94" t="e">
        <f>'施設リストA-1（直営）'!#REF!</f>
        <v>#REF!</v>
      </c>
      <c r="E17" s="20" t="e">
        <f>'施設リストA-1（直営）'!#REF!</f>
        <v>#REF!</v>
      </c>
      <c r="F17" s="20" t="e">
        <f>'施設リストA-1（直営）'!#REF!</f>
        <v>#REF!</v>
      </c>
      <c r="G17" s="13" t="e">
        <f>'施設リストA-1（直営）'!#REF!</f>
        <v>#REF!</v>
      </c>
      <c r="H17" s="28" t="e">
        <f t="shared" si="0"/>
        <v>#REF!</v>
      </c>
      <c r="I17" s="29" t="e">
        <f>'施設リストA-1（直営）'!#REF!</f>
        <v>#REF!</v>
      </c>
      <c r="J17" s="30" t="e">
        <f>IF(I17="新設",VLOOKUP('施設リストA-1（直営）'!#REF!,'（新設）照明器具'!$B$5:$C$1990,2,FALSE),IF('部屋別効果（直）'!I17="撤去",VLOOKUP('施設リストA-1（直営）'!#REF!,'（既設）調査結果'!$B$5:$C$1998,2,FALSE),0))</f>
        <v>#REF!</v>
      </c>
      <c r="K17" s="29" t="e">
        <f>'施設リストA-1（直営）'!#REF!</f>
        <v>#REF!</v>
      </c>
      <c r="L17" s="29" t="e">
        <f>'施設リストA-1（直営）'!#REF!</f>
        <v>#REF!</v>
      </c>
      <c r="M17" s="30" t="e">
        <f>IF(L17="新設",VLOOKUP('施設リストA-1（直営）'!#REF!,'（新設）照明器具'!$B$5:$C$1990,2,FALSE),IF('部屋別効果（直）'!L17="撤去",VLOOKUP('施設リストA-1（直営）'!#REF!,'（既設）調査結果'!$B$5:$C$1998,2,FALSE),0))</f>
        <v>#REF!</v>
      </c>
      <c r="N17" s="29" t="e">
        <f>'施設リストA-1（直営）'!#REF!</f>
        <v>#REF!</v>
      </c>
      <c r="O17" s="29" t="e">
        <f>'施設リストA-1（直営）'!#REF!</f>
        <v>#REF!</v>
      </c>
      <c r="P17" s="30" t="e">
        <f>IF(O17="新設",VLOOKUP('施設リストA-1（直営）'!#REF!,'（新設）照明器具'!$B$5:$C$1990,2,FALSE),IF('部屋別効果（直）'!O17="撤去",VLOOKUP('施設リストA-1（直営）'!#REF!,'（既設）調査結果'!$B$5:$C$1998,2,FALSE),0))</f>
        <v>#REF!</v>
      </c>
      <c r="Q17" s="29" t="e">
        <f>'施設リストA-1（直営）'!#REF!</f>
        <v>#REF!</v>
      </c>
      <c r="R17" s="29" t="e">
        <f>'施設リストA-1（直営）'!#REF!</f>
        <v>#REF!</v>
      </c>
      <c r="S17" s="30" t="e">
        <f>IF(R17="新設",VLOOKUP('施設リストA-1（直営）'!#REF!,'（新設）照明器具'!$B$5:$C$1990,2,FALSE),IF('部屋別効果（直）'!R17="撤去",VLOOKUP('施設リストA-1（直営）'!#REF!,'（既設）調査結果'!$B$5:$C$1998,2,FALSE),0))</f>
        <v>#REF!</v>
      </c>
      <c r="T17" s="29" t="e">
        <f>'施設リストA-1（直営）'!#REF!</f>
        <v>#REF!</v>
      </c>
      <c r="U17" s="29" t="e">
        <f>'施設リストA-1（直営）'!#REF!</f>
        <v>#REF!</v>
      </c>
      <c r="V17" s="30" t="e">
        <f>IF(U17="新設",VLOOKUP('施設リストA-1（直営）'!#REF!,'（新設）照明器具'!$B$5:$C$1990,2,FALSE),IF('部屋別効果（直）'!U17="撤去",VLOOKUP('施設リストA-1（直営）'!#REF!,'（既設）調査結果'!$B$5:$C$1998,2,FALSE),0))</f>
        <v>#REF!</v>
      </c>
      <c r="W17" s="29" t="e">
        <f>'施設リストA-1（直営）'!#REF!</f>
        <v>#REF!</v>
      </c>
      <c r="X17" s="29" t="e">
        <f>'施設リストA-1（直営）'!#REF!</f>
        <v>#REF!</v>
      </c>
      <c r="Y17" s="30" t="e">
        <f>IF(X17="新設",VLOOKUP('施設リストA-1（直営）'!#REF!,'（新設）照明器具'!$B$5:$C$1990,2,FALSE),IF('部屋別効果（直）'!X17="撤去",VLOOKUP('施設リストA-1（直営）'!#REF!,'（既設）調査結果'!$B$5:$C$1998,2,FALSE),0))</f>
        <v>#REF!</v>
      </c>
      <c r="Z17" s="29" t="e">
        <f>'施設リストA-1（直営）'!#REF!</f>
        <v>#REF!</v>
      </c>
      <c r="AA17" s="29" t="e">
        <f>'施設リストA-1（直営）'!#REF!</f>
        <v>#REF!</v>
      </c>
      <c r="AB17" s="30" t="e">
        <f>IF(AA17="新設",VLOOKUP('施設リストA-1（直営）'!#REF!,'（新設）照明器具'!$B$5:$C$1990,2,FALSE),IF('部屋別効果（直）'!AA17="撤去",VLOOKUP('施設リストA-1（直営）'!#REF!,'（既設）調査結果'!$B$5:$C$1998,2,FALSE),0))</f>
        <v>#REF!</v>
      </c>
      <c r="AC17" s="29" t="e">
        <f>'施設リストA-1（直営）'!#REF!</f>
        <v>#REF!</v>
      </c>
      <c r="AD17" s="29" t="e">
        <f>'施設リストA-1（直営）'!#REF!</f>
        <v>#REF!</v>
      </c>
      <c r="AE17" s="30" t="e">
        <f>IF(AD17="新設",VLOOKUP('施設リストA-1（直営）'!#REF!,'（新設）照明器具'!$B$5:$C$1990,2,FALSE),IF('部屋別効果（直）'!AD17="撤去",VLOOKUP('施設リストA-1（直営）'!#REF!,'（既設）調査結果'!$B$5:$C$1998,2,FALSE),0))</f>
        <v>#REF!</v>
      </c>
      <c r="AF17" s="29" t="e">
        <f>'施設リストA-1（直営）'!#REF!</f>
        <v>#REF!</v>
      </c>
      <c r="AG17" s="29" t="e">
        <f>'施設リストA-1（直営）'!#REF!</f>
        <v>#REF!</v>
      </c>
      <c r="AH17" s="30" t="e">
        <f>IF(AG17="新設",VLOOKUP('施設リストA-1（直営）'!#REF!,'（新設）照明器具'!$B$5:$C$1990,2,FALSE),IF('部屋別効果（直）'!AG17="撤去",VLOOKUP('施設リストA-1（直営）'!#REF!,'（既設）調査結果'!$B$5:$C$1998,2,FALSE),0))</f>
        <v>#REF!</v>
      </c>
      <c r="AI17" s="29" t="e">
        <f>'施設リストA-1（直営）'!#REF!</f>
        <v>#REF!</v>
      </c>
      <c r="AJ17" s="29" t="e">
        <f>'施設リストA-1（直営）'!#REF!</f>
        <v>#REF!</v>
      </c>
      <c r="AK17" s="30" t="e">
        <f>IF(AJ17="新設",VLOOKUP('施設リストA-1（直営）'!#REF!,'（新設）照明器具'!$B$5:$C$1990,2,FALSE),IF('部屋別効果（直）'!AJ17="撤去",VLOOKUP('施設リストA-1（直営）'!#REF!,'（既設）調査結果'!$B$5:$C$1998,2,FALSE),0))</f>
        <v>#REF!</v>
      </c>
      <c r="AL17" s="29" t="e">
        <f>'施設リストA-1（直営）'!#REF!</f>
        <v>#REF!</v>
      </c>
    </row>
    <row r="18" spans="1:38" customFormat="1">
      <c r="A18" s="94"/>
      <c r="B18" s="16" t="e">
        <f>'施設リストA-1（直営）'!#REF!</f>
        <v>#REF!</v>
      </c>
      <c r="C18" s="14" t="e">
        <f>'施設リストA-1（直営）'!#REF!</f>
        <v>#REF!</v>
      </c>
      <c r="D18" s="94" t="e">
        <f>'施設リストA-1（直営）'!#REF!</f>
        <v>#REF!</v>
      </c>
      <c r="E18" s="20" t="e">
        <f>'施設リストA-1（直営）'!#REF!</f>
        <v>#REF!</v>
      </c>
      <c r="F18" s="20" t="e">
        <f>'施設リストA-1（直営）'!#REF!</f>
        <v>#REF!</v>
      </c>
      <c r="G18" s="13" t="e">
        <f>'施設リストA-1（直営）'!#REF!</f>
        <v>#REF!</v>
      </c>
      <c r="H18" s="28" t="e">
        <f t="shared" si="0"/>
        <v>#REF!</v>
      </c>
      <c r="I18" s="29" t="e">
        <f>'施設リストA-1（直営）'!#REF!</f>
        <v>#REF!</v>
      </c>
      <c r="J18" s="30" t="e">
        <f>IF(I18="新設",VLOOKUP('施設リストA-1（直営）'!#REF!,'（新設）照明器具'!$B$5:$C$1990,2,FALSE),IF('部屋別効果（直）'!I18="撤去",VLOOKUP('施設リストA-1（直営）'!#REF!,'（既設）調査結果'!$B$5:$C$1998,2,FALSE),0))</f>
        <v>#REF!</v>
      </c>
      <c r="K18" s="29" t="e">
        <f>'施設リストA-1（直営）'!#REF!</f>
        <v>#REF!</v>
      </c>
      <c r="L18" s="29" t="e">
        <f>'施設リストA-1（直営）'!#REF!</f>
        <v>#REF!</v>
      </c>
      <c r="M18" s="30" t="e">
        <f>IF(L18="新設",VLOOKUP('施設リストA-1（直営）'!#REF!,'（新設）照明器具'!$B$5:$C$1990,2,FALSE),IF('部屋別効果（直）'!L18="撤去",VLOOKUP('施設リストA-1（直営）'!#REF!,'（既設）調査結果'!$B$5:$C$1998,2,FALSE),0))</f>
        <v>#REF!</v>
      </c>
      <c r="N18" s="29" t="e">
        <f>'施設リストA-1（直営）'!#REF!</f>
        <v>#REF!</v>
      </c>
      <c r="O18" s="29" t="e">
        <f>'施設リストA-1（直営）'!#REF!</f>
        <v>#REF!</v>
      </c>
      <c r="P18" s="30" t="e">
        <f>IF(O18="新設",VLOOKUP('施設リストA-1（直営）'!#REF!,'（新設）照明器具'!$B$5:$C$1990,2,FALSE),IF('部屋別効果（直）'!O18="撤去",VLOOKUP('施設リストA-1（直営）'!#REF!,'（既設）調査結果'!$B$5:$C$1998,2,FALSE),0))</f>
        <v>#REF!</v>
      </c>
      <c r="Q18" s="29" t="e">
        <f>'施設リストA-1（直営）'!#REF!</f>
        <v>#REF!</v>
      </c>
      <c r="R18" s="29" t="e">
        <f>'施設リストA-1（直営）'!#REF!</f>
        <v>#REF!</v>
      </c>
      <c r="S18" s="30" t="e">
        <f>IF(R18="新設",VLOOKUP('施設リストA-1（直営）'!#REF!,'（新設）照明器具'!$B$5:$C$1990,2,FALSE),IF('部屋別効果（直）'!R18="撤去",VLOOKUP('施設リストA-1（直営）'!#REF!,'（既設）調査結果'!$B$5:$C$1998,2,FALSE),0))</f>
        <v>#REF!</v>
      </c>
      <c r="T18" s="29" t="e">
        <f>'施設リストA-1（直営）'!#REF!</f>
        <v>#REF!</v>
      </c>
      <c r="U18" s="29" t="e">
        <f>'施設リストA-1（直営）'!#REF!</f>
        <v>#REF!</v>
      </c>
      <c r="V18" s="30" t="e">
        <f>IF(U18="新設",VLOOKUP('施設リストA-1（直営）'!#REF!,'（新設）照明器具'!$B$5:$C$1990,2,FALSE),IF('部屋別効果（直）'!U18="撤去",VLOOKUP('施設リストA-1（直営）'!#REF!,'（既設）調査結果'!$B$5:$C$1998,2,FALSE),0))</f>
        <v>#REF!</v>
      </c>
      <c r="W18" s="29" t="e">
        <f>'施設リストA-1（直営）'!#REF!</f>
        <v>#REF!</v>
      </c>
      <c r="X18" s="29" t="e">
        <f>'施設リストA-1（直営）'!#REF!</f>
        <v>#REF!</v>
      </c>
      <c r="Y18" s="30" t="e">
        <f>IF(X18="新設",VLOOKUP('施設リストA-1（直営）'!#REF!,'（新設）照明器具'!$B$5:$C$1990,2,FALSE),IF('部屋別効果（直）'!X18="撤去",VLOOKUP('施設リストA-1（直営）'!#REF!,'（既設）調査結果'!$B$5:$C$1998,2,FALSE),0))</f>
        <v>#REF!</v>
      </c>
      <c r="Z18" s="29" t="e">
        <f>'施設リストA-1（直営）'!#REF!</f>
        <v>#REF!</v>
      </c>
      <c r="AA18" s="29" t="e">
        <f>'施設リストA-1（直営）'!#REF!</f>
        <v>#REF!</v>
      </c>
      <c r="AB18" s="30" t="e">
        <f>IF(AA18="新設",VLOOKUP('施設リストA-1（直営）'!#REF!,'（新設）照明器具'!$B$5:$C$1990,2,FALSE),IF('部屋別効果（直）'!AA18="撤去",VLOOKUP('施設リストA-1（直営）'!#REF!,'（既設）調査結果'!$B$5:$C$1998,2,FALSE),0))</f>
        <v>#REF!</v>
      </c>
      <c r="AC18" s="29" t="e">
        <f>'施設リストA-1（直営）'!#REF!</f>
        <v>#REF!</v>
      </c>
      <c r="AD18" s="29" t="e">
        <f>'施設リストA-1（直営）'!#REF!</f>
        <v>#REF!</v>
      </c>
      <c r="AE18" s="30" t="e">
        <f>IF(AD18="新設",VLOOKUP('施設リストA-1（直営）'!#REF!,'（新設）照明器具'!$B$5:$C$1990,2,FALSE),IF('部屋別効果（直）'!AD18="撤去",VLOOKUP('施設リストA-1（直営）'!#REF!,'（既設）調査結果'!$B$5:$C$1998,2,FALSE),0))</f>
        <v>#REF!</v>
      </c>
      <c r="AF18" s="29" t="e">
        <f>'施設リストA-1（直営）'!#REF!</f>
        <v>#REF!</v>
      </c>
      <c r="AG18" s="29" t="e">
        <f>'施設リストA-1（直営）'!#REF!</f>
        <v>#REF!</v>
      </c>
      <c r="AH18" s="30" t="e">
        <f>IF(AG18="新設",VLOOKUP('施設リストA-1（直営）'!#REF!,'（新設）照明器具'!$B$5:$C$1990,2,FALSE),IF('部屋別効果（直）'!AG18="撤去",VLOOKUP('施設リストA-1（直営）'!#REF!,'（既設）調査結果'!$B$5:$C$1998,2,FALSE),0))</f>
        <v>#REF!</v>
      </c>
      <c r="AI18" s="29" t="e">
        <f>'施設リストA-1（直営）'!#REF!</f>
        <v>#REF!</v>
      </c>
      <c r="AJ18" s="29" t="e">
        <f>'施設リストA-1（直営）'!#REF!</f>
        <v>#REF!</v>
      </c>
      <c r="AK18" s="30" t="e">
        <f>IF(AJ18="新設",VLOOKUP('施設リストA-1（直営）'!#REF!,'（新設）照明器具'!$B$5:$C$1990,2,FALSE),IF('部屋別効果（直）'!AJ18="撤去",VLOOKUP('施設リストA-1（直営）'!#REF!,'（既設）調査結果'!$B$5:$C$1998,2,FALSE),0))</f>
        <v>#REF!</v>
      </c>
      <c r="AL18" s="29" t="e">
        <f>'施設リストA-1（直営）'!#REF!</f>
        <v>#REF!</v>
      </c>
    </row>
    <row r="19" spans="1:38" customFormat="1">
      <c r="A19" s="94"/>
      <c r="B19" s="16" t="e">
        <f>'施設リストA-1（直営）'!#REF!</f>
        <v>#REF!</v>
      </c>
      <c r="C19" s="14" t="e">
        <f>'施設リストA-1（直営）'!#REF!</f>
        <v>#REF!</v>
      </c>
      <c r="D19" s="94" t="e">
        <f>'施設リストA-1（直営）'!#REF!</f>
        <v>#REF!</v>
      </c>
      <c r="E19" s="20" t="e">
        <f>'施設リストA-1（直営）'!#REF!</f>
        <v>#REF!</v>
      </c>
      <c r="F19" s="20" t="e">
        <f>'施設リストA-1（直営）'!#REF!</f>
        <v>#REF!</v>
      </c>
      <c r="G19" s="13" t="e">
        <f>'施設リストA-1（直営）'!#REF!</f>
        <v>#REF!</v>
      </c>
      <c r="H19" s="28" t="e">
        <f t="shared" si="0"/>
        <v>#REF!</v>
      </c>
      <c r="I19" s="29" t="e">
        <f>'施設リストA-1（直営）'!#REF!</f>
        <v>#REF!</v>
      </c>
      <c r="J19" s="30" t="e">
        <f>IF(I19="新設",VLOOKUP('施設リストA-1（直営）'!#REF!,'（新設）照明器具'!$B$5:$C$1990,2,FALSE),IF('部屋別効果（直）'!I19="撤去",VLOOKUP('施設リストA-1（直営）'!#REF!,'（既設）調査結果'!$B$5:$C$1998,2,FALSE),0))</f>
        <v>#REF!</v>
      </c>
      <c r="K19" s="29" t="e">
        <f>'施設リストA-1（直営）'!#REF!</f>
        <v>#REF!</v>
      </c>
      <c r="L19" s="29" t="e">
        <f>'施設リストA-1（直営）'!#REF!</f>
        <v>#REF!</v>
      </c>
      <c r="M19" s="30" t="e">
        <f>IF(L19="新設",VLOOKUP('施設リストA-1（直営）'!#REF!,'（新設）照明器具'!$B$5:$C$1990,2,FALSE),IF('部屋別効果（直）'!L19="撤去",VLOOKUP('施設リストA-1（直営）'!#REF!,'（既設）調査結果'!$B$5:$C$1998,2,FALSE),0))</f>
        <v>#REF!</v>
      </c>
      <c r="N19" s="29" t="e">
        <f>'施設リストA-1（直営）'!#REF!</f>
        <v>#REF!</v>
      </c>
      <c r="O19" s="29" t="e">
        <f>'施設リストA-1（直営）'!#REF!</f>
        <v>#REF!</v>
      </c>
      <c r="P19" s="30" t="e">
        <f>IF(O19="新設",VLOOKUP('施設リストA-1（直営）'!#REF!,'（新設）照明器具'!$B$5:$C$1990,2,FALSE),IF('部屋別効果（直）'!O19="撤去",VLOOKUP('施設リストA-1（直営）'!#REF!,'（既設）調査結果'!$B$5:$C$1998,2,FALSE),0))</f>
        <v>#REF!</v>
      </c>
      <c r="Q19" s="29" t="e">
        <f>'施設リストA-1（直営）'!#REF!</f>
        <v>#REF!</v>
      </c>
      <c r="R19" s="29" t="e">
        <f>'施設リストA-1（直営）'!#REF!</f>
        <v>#REF!</v>
      </c>
      <c r="S19" s="30" t="e">
        <f>IF(R19="新設",VLOOKUP('施設リストA-1（直営）'!#REF!,'（新設）照明器具'!$B$5:$C$1990,2,FALSE),IF('部屋別効果（直）'!R19="撤去",VLOOKUP('施設リストA-1（直営）'!#REF!,'（既設）調査結果'!$B$5:$C$1998,2,FALSE),0))</f>
        <v>#REF!</v>
      </c>
      <c r="T19" s="29" t="e">
        <f>'施設リストA-1（直営）'!#REF!</f>
        <v>#REF!</v>
      </c>
      <c r="U19" s="29" t="e">
        <f>'施設リストA-1（直営）'!#REF!</f>
        <v>#REF!</v>
      </c>
      <c r="V19" s="30" t="e">
        <f>IF(U19="新設",VLOOKUP('施設リストA-1（直営）'!#REF!,'（新設）照明器具'!$B$5:$C$1990,2,FALSE),IF('部屋別効果（直）'!U19="撤去",VLOOKUP('施設リストA-1（直営）'!#REF!,'（既設）調査結果'!$B$5:$C$1998,2,FALSE),0))</f>
        <v>#REF!</v>
      </c>
      <c r="W19" s="29" t="e">
        <f>'施設リストA-1（直営）'!#REF!</f>
        <v>#REF!</v>
      </c>
      <c r="X19" s="29" t="e">
        <f>'施設リストA-1（直営）'!#REF!</f>
        <v>#REF!</v>
      </c>
      <c r="Y19" s="30" t="e">
        <f>IF(X19="新設",VLOOKUP('施設リストA-1（直営）'!#REF!,'（新設）照明器具'!$B$5:$C$1990,2,FALSE),IF('部屋別効果（直）'!X19="撤去",VLOOKUP('施設リストA-1（直営）'!#REF!,'（既設）調査結果'!$B$5:$C$1998,2,FALSE),0))</f>
        <v>#REF!</v>
      </c>
      <c r="Z19" s="29" t="e">
        <f>'施設リストA-1（直営）'!#REF!</f>
        <v>#REF!</v>
      </c>
      <c r="AA19" s="29" t="e">
        <f>'施設リストA-1（直営）'!#REF!</f>
        <v>#REF!</v>
      </c>
      <c r="AB19" s="30" t="e">
        <f>IF(AA19="新設",VLOOKUP('施設リストA-1（直営）'!#REF!,'（新設）照明器具'!$B$5:$C$1990,2,FALSE),IF('部屋別効果（直）'!AA19="撤去",VLOOKUP('施設リストA-1（直営）'!#REF!,'（既設）調査結果'!$B$5:$C$1998,2,FALSE),0))</f>
        <v>#REF!</v>
      </c>
      <c r="AC19" s="29" t="e">
        <f>'施設リストA-1（直営）'!#REF!</f>
        <v>#REF!</v>
      </c>
      <c r="AD19" s="29" t="e">
        <f>'施設リストA-1（直営）'!#REF!</f>
        <v>#REF!</v>
      </c>
      <c r="AE19" s="30" t="e">
        <f>IF(AD19="新設",VLOOKUP('施設リストA-1（直営）'!#REF!,'（新設）照明器具'!$B$5:$C$1990,2,FALSE),IF('部屋別効果（直）'!AD19="撤去",VLOOKUP('施設リストA-1（直営）'!#REF!,'（既設）調査結果'!$B$5:$C$1998,2,FALSE),0))</f>
        <v>#REF!</v>
      </c>
      <c r="AF19" s="29" t="e">
        <f>'施設リストA-1（直営）'!#REF!</f>
        <v>#REF!</v>
      </c>
      <c r="AG19" s="29" t="e">
        <f>'施設リストA-1（直営）'!#REF!</f>
        <v>#REF!</v>
      </c>
      <c r="AH19" s="30" t="e">
        <f>IF(AG19="新設",VLOOKUP('施設リストA-1（直営）'!#REF!,'（新設）照明器具'!$B$5:$C$1990,2,FALSE),IF('部屋別効果（直）'!AG19="撤去",VLOOKUP('施設リストA-1（直営）'!#REF!,'（既設）調査結果'!$B$5:$C$1998,2,FALSE),0))</f>
        <v>#REF!</v>
      </c>
      <c r="AI19" s="29" t="e">
        <f>'施設リストA-1（直営）'!#REF!</f>
        <v>#REF!</v>
      </c>
      <c r="AJ19" s="29" t="e">
        <f>'施設リストA-1（直営）'!#REF!</f>
        <v>#REF!</v>
      </c>
      <c r="AK19" s="30" t="e">
        <f>IF(AJ19="新設",VLOOKUP('施設リストA-1（直営）'!#REF!,'（新設）照明器具'!$B$5:$C$1990,2,FALSE),IF('部屋別効果（直）'!AJ19="撤去",VLOOKUP('施設リストA-1（直営）'!#REF!,'（既設）調査結果'!$B$5:$C$1998,2,FALSE),0))</f>
        <v>#REF!</v>
      </c>
      <c r="AL19" s="29" t="e">
        <f>'施設リストA-1（直営）'!#REF!</f>
        <v>#REF!</v>
      </c>
    </row>
    <row r="20" spans="1:38" customFormat="1">
      <c r="A20" s="94"/>
      <c r="B20" s="16" t="e">
        <f>'施設リストA-1（直営）'!#REF!</f>
        <v>#REF!</v>
      </c>
      <c r="C20" s="14" t="e">
        <f>'施設リストA-1（直営）'!#REF!</f>
        <v>#REF!</v>
      </c>
      <c r="D20" s="94" t="e">
        <f>'施設リストA-1（直営）'!#REF!</f>
        <v>#REF!</v>
      </c>
      <c r="E20" s="20" t="e">
        <f>'施設リストA-1（直営）'!#REF!</f>
        <v>#REF!</v>
      </c>
      <c r="F20" s="20" t="e">
        <f>'施設リストA-1（直営）'!#REF!</f>
        <v>#REF!</v>
      </c>
      <c r="G20" s="13" t="e">
        <f>'施設リストA-1（直営）'!#REF!</f>
        <v>#REF!</v>
      </c>
      <c r="H20" s="28" t="e">
        <f t="shared" si="0"/>
        <v>#REF!</v>
      </c>
      <c r="I20" s="29" t="e">
        <f>'施設リストA-1（直営）'!#REF!</f>
        <v>#REF!</v>
      </c>
      <c r="J20" s="30" t="e">
        <f>IF(I20="新設",VLOOKUP('施設リストA-1（直営）'!#REF!,'（新設）照明器具'!$B$5:$C$1990,2,FALSE),IF('部屋別効果（直）'!I20="撤去",VLOOKUP('施設リストA-1（直営）'!#REF!,'（既設）調査結果'!$B$5:$C$1998,2,FALSE),0))</f>
        <v>#REF!</v>
      </c>
      <c r="K20" s="29" t="e">
        <f>'施設リストA-1（直営）'!#REF!</f>
        <v>#REF!</v>
      </c>
      <c r="L20" s="29" t="e">
        <f>'施設リストA-1（直営）'!#REF!</f>
        <v>#REF!</v>
      </c>
      <c r="M20" s="30" t="e">
        <f>IF(L20="新設",VLOOKUP('施設リストA-1（直営）'!#REF!,'（新設）照明器具'!$B$5:$C$1990,2,FALSE),IF('部屋別効果（直）'!L20="撤去",VLOOKUP('施設リストA-1（直営）'!#REF!,'（既設）調査結果'!$B$5:$C$1998,2,FALSE),0))</f>
        <v>#REF!</v>
      </c>
      <c r="N20" s="29" t="e">
        <f>'施設リストA-1（直営）'!#REF!</f>
        <v>#REF!</v>
      </c>
      <c r="O20" s="29" t="e">
        <f>'施設リストA-1（直営）'!#REF!</f>
        <v>#REF!</v>
      </c>
      <c r="P20" s="30" t="e">
        <f>IF(O20="新設",VLOOKUP('施設リストA-1（直営）'!#REF!,'（新設）照明器具'!$B$5:$C$1990,2,FALSE),IF('部屋別効果（直）'!O20="撤去",VLOOKUP('施設リストA-1（直営）'!#REF!,'（既設）調査結果'!$B$5:$C$1998,2,FALSE),0))</f>
        <v>#REF!</v>
      </c>
      <c r="Q20" s="29" t="e">
        <f>'施設リストA-1（直営）'!#REF!</f>
        <v>#REF!</v>
      </c>
      <c r="R20" s="29" t="e">
        <f>'施設リストA-1（直営）'!#REF!</f>
        <v>#REF!</v>
      </c>
      <c r="S20" s="30" t="e">
        <f>IF(R20="新設",VLOOKUP('施設リストA-1（直営）'!#REF!,'（新設）照明器具'!$B$5:$C$1990,2,FALSE),IF('部屋別効果（直）'!R20="撤去",VLOOKUP('施設リストA-1（直営）'!#REF!,'（既設）調査結果'!$B$5:$C$1998,2,FALSE),0))</f>
        <v>#REF!</v>
      </c>
      <c r="T20" s="29" t="e">
        <f>'施設リストA-1（直営）'!#REF!</f>
        <v>#REF!</v>
      </c>
      <c r="U20" s="29" t="e">
        <f>'施設リストA-1（直営）'!#REF!</f>
        <v>#REF!</v>
      </c>
      <c r="V20" s="30" t="e">
        <f>IF(U20="新設",VLOOKUP('施設リストA-1（直営）'!#REF!,'（新設）照明器具'!$B$5:$C$1990,2,FALSE),IF('部屋別効果（直）'!U20="撤去",VLOOKUP('施設リストA-1（直営）'!#REF!,'（既設）調査結果'!$B$5:$C$1998,2,FALSE),0))</f>
        <v>#REF!</v>
      </c>
      <c r="W20" s="29" t="e">
        <f>'施設リストA-1（直営）'!#REF!</f>
        <v>#REF!</v>
      </c>
      <c r="X20" s="29" t="e">
        <f>'施設リストA-1（直営）'!#REF!</f>
        <v>#REF!</v>
      </c>
      <c r="Y20" s="30" t="e">
        <f>IF(X20="新設",VLOOKUP('施設リストA-1（直営）'!#REF!,'（新設）照明器具'!$B$5:$C$1990,2,FALSE),IF('部屋別効果（直）'!X20="撤去",VLOOKUP('施設リストA-1（直営）'!#REF!,'（既設）調査結果'!$B$5:$C$1998,2,FALSE),0))</f>
        <v>#REF!</v>
      </c>
      <c r="Z20" s="29" t="e">
        <f>'施設リストA-1（直営）'!#REF!</f>
        <v>#REF!</v>
      </c>
      <c r="AA20" s="29" t="e">
        <f>'施設リストA-1（直営）'!#REF!</f>
        <v>#REF!</v>
      </c>
      <c r="AB20" s="30" t="e">
        <f>IF(AA20="新設",VLOOKUP('施設リストA-1（直営）'!#REF!,'（新設）照明器具'!$B$5:$C$1990,2,FALSE),IF('部屋別効果（直）'!AA20="撤去",VLOOKUP('施設リストA-1（直営）'!#REF!,'（既設）調査結果'!$B$5:$C$1998,2,FALSE),0))</f>
        <v>#REF!</v>
      </c>
      <c r="AC20" s="29" t="e">
        <f>'施設リストA-1（直営）'!#REF!</f>
        <v>#REF!</v>
      </c>
      <c r="AD20" s="29" t="e">
        <f>'施設リストA-1（直営）'!#REF!</f>
        <v>#REF!</v>
      </c>
      <c r="AE20" s="30" t="e">
        <f>IF(AD20="新設",VLOOKUP('施設リストA-1（直営）'!#REF!,'（新設）照明器具'!$B$5:$C$1990,2,FALSE),IF('部屋別効果（直）'!AD20="撤去",VLOOKUP('施設リストA-1（直営）'!#REF!,'（既設）調査結果'!$B$5:$C$1998,2,FALSE),0))</f>
        <v>#REF!</v>
      </c>
      <c r="AF20" s="29" t="e">
        <f>'施設リストA-1（直営）'!#REF!</f>
        <v>#REF!</v>
      </c>
      <c r="AG20" s="29" t="e">
        <f>'施設リストA-1（直営）'!#REF!</f>
        <v>#REF!</v>
      </c>
      <c r="AH20" s="30" t="e">
        <f>IF(AG20="新設",VLOOKUP('施設リストA-1（直営）'!#REF!,'（新設）照明器具'!$B$5:$C$1990,2,FALSE),IF('部屋別効果（直）'!AG20="撤去",VLOOKUP('施設リストA-1（直営）'!#REF!,'（既設）調査結果'!$B$5:$C$1998,2,FALSE),0))</f>
        <v>#REF!</v>
      </c>
      <c r="AI20" s="29" t="e">
        <f>'施設リストA-1（直営）'!#REF!</f>
        <v>#REF!</v>
      </c>
      <c r="AJ20" s="29" t="e">
        <f>'施設リストA-1（直営）'!#REF!</f>
        <v>#REF!</v>
      </c>
      <c r="AK20" s="30" t="e">
        <f>IF(AJ20="新設",VLOOKUP('施設リストA-1（直営）'!#REF!,'（新設）照明器具'!$B$5:$C$1990,2,FALSE),IF('部屋別効果（直）'!AJ20="撤去",VLOOKUP('施設リストA-1（直営）'!#REF!,'（既設）調査結果'!$B$5:$C$1998,2,FALSE),0))</f>
        <v>#REF!</v>
      </c>
      <c r="AL20" s="29" t="e">
        <f>'施設リストA-1（直営）'!#REF!</f>
        <v>#REF!</v>
      </c>
    </row>
    <row r="21" spans="1:38" customFormat="1">
      <c r="A21" s="94"/>
      <c r="B21" s="16" t="e">
        <f>'施設リストA-1（直営）'!#REF!</f>
        <v>#REF!</v>
      </c>
      <c r="C21" s="14" t="e">
        <f>'施設リストA-1（直営）'!#REF!</f>
        <v>#REF!</v>
      </c>
      <c r="D21" s="94" t="e">
        <f>'施設リストA-1（直営）'!#REF!</f>
        <v>#REF!</v>
      </c>
      <c r="E21" s="20" t="e">
        <f>'施設リストA-1（直営）'!#REF!</f>
        <v>#REF!</v>
      </c>
      <c r="F21" s="20" t="e">
        <f>'施設リストA-1（直営）'!#REF!</f>
        <v>#REF!</v>
      </c>
      <c r="G21" s="13" t="e">
        <f>'施設リストA-1（直営）'!#REF!</f>
        <v>#REF!</v>
      </c>
      <c r="H21" s="28" t="e">
        <f t="shared" si="0"/>
        <v>#REF!</v>
      </c>
      <c r="I21" s="29" t="e">
        <f>'施設リストA-1（直営）'!#REF!</f>
        <v>#REF!</v>
      </c>
      <c r="J21" s="30" t="e">
        <f>IF(I21="新設",VLOOKUP('施設リストA-1（直営）'!#REF!,'（新設）照明器具'!$B$5:$C$1990,2,FALSE),IF('部屋別効果（直）'!I21="撤去",VLOOKUP('施設リストA-1（直営）'!#REF!,'（既設）調査結果'!$B$5:$C$1998,2,FALSE),0))</f>
        <v>#REF!</v>
      </c>
      <c r="K21" s="29" t="e">
        <f>'施設リストA-1（直営）'!#REF!</f>
        <v>#REF!</v>
      </c>
      <c r="L21" s="29" t="e">
        <f>'施設リストA-1（直営）'!#REF!</f>
        <v>#REF!</v>
      </c>
      <c r="M21" s="30" t="e">
        <f>IF(L21="新設",VLOOKUP('施設リストA-1（直営）'!#REF!,'（新設）照明器具'!$B$5:$C$1990,2,FALSE),IF('部屋別効果（直）'!L21="撤去",VLOOKUP('施設リストA-1（直営）'!#REF!,'（既設）調査結果'!$B$5:$C$1998,2,FALSE),0))</f>
        <v>#REF!</v>
      </c>
      <c r="N21" s="29" t="e">
        <f>'施設リストA-1（直営）'!#REF!</f>
        <v>#REF!</v>
      </c>
      <c r="O21" s="29" t="e">
        <f>'施設リストA-1（直営）'!#REF!</f>
        <v>#REF!</v>
      </c>
      <c r="P21" s="30" t="e">
        <f>IF(O21="新設",VLOOKUP('施設リストA-1（直営）'!#REF!,'（新設）照明器具'!$B$5:$C$1990,2,FALSE),IF('部屋別効果（直）'!O21="撤去",VLOOKUP('施設リストA-1（直営）'!#REF!,'（既設）調査結果'!$B$5:$C$1998,2,FALSE),0))</f>
        <v>#REF!</v>
      </c>
      <c r="Q21" s="29" t="e">
        <f>'施設リストA-1（直営）'!#REF!</f>
        <v>#REF!</v>
      </c>
      <c r="R21" s="29" t="e">
        <f>'施設リストA-1（直営）'!#REF!</f>
        <v>#REF!</v>
      </c>
      <c r="S21" s="30" t="e">
        <f>IF(R21="新設",VLOOKUP('施設リストA-1（直営）'!#REF!,'（新設）照明器具'!$B$5:$C$1990,2,FALSE),IF('部屋別効果（直）'!R21="撤去",VLOOKUP('施設リストA-1（直営）'!#REF!,'（既設）調査結果'!$B$5:$C$1998,2,FALSE),0))</f>
        <v>#REF!</v>
      </c>
      <c r="T21" s="29" t="e">
        <f>'施設リストA-1（直営）'!#REF!</f>
        <v>#REF!</v>
      </c>
      <c r="U21" s="29" t="e">
        <f>'施設リストA-1（直営）'!#REF!</f>
        <v>#REF!</v>
      </c>
      <c r="V21" s="30" t="e">
        <f>IF(U21="新設",VLOOKUP('施設リストA-1（直営）'!#REF!,'（新設）照明器具'!$B$5:$C$1990,2,FALSE),IF('部屋別効果（直）'!U21="撤去",VLOOKUP('施設リストA-1（直営）'!#REF!,'（既設）調査結果'!$B$5:$C$1998,2,FALSE),0))</f>
        <v>#REF!</v>
      </c>
      <c r="W21" s="29" t="e">
        <f>'施設リストA-1（直営）'!#REF!</f>
        <v>#REF!</v>
      </c>
      <c r="X21" s="29" t="e">
        <f>'施設リストA-1（直営）'!#REF!</f>
        <v>#REF!</v>
      </c>
      <c r="Y21" s="30" t="e">
        <f>IF(X21="新設",VLOOKUP('施設リストA-1（直営）'!#REF!,'（新設）照明器具'!$B$5:$C$1990,2,FALSE),IF('部屋別効果（直）'!X21="撤去",VLOOKUP('施設リストA-1（直営）'!#REF!,'（既設）調査結果'!$B$5:$C$1998,2,FALSE),0))</f>
        <v>#REF!</v>
      </c>
      <c r="Z21" s="29" t="e">
        <f>'施設リストA-1（直営）'!#REF!</f>
        <v>#REF!</v>
      </c>
      <c r="AA21" s="29" t="e">
        <f>'施設リストA-1（直営）'!#REF!</f>
        <v>#REF!</v>
      </c>
      <c r="AB21" s="30" t="e">
        <f>IF(AA21="新設",VLOOKUP('施設リストA-1（直営）'!#REF!,'（新設）照明器具'!$B$5:$C$1990,2,FALSE),IF('部屋別効果（直）'!AA21="撤去",VLOOKUP('施設リストA-1（直営）'!#REF!,'（既設）調査結果'!$B$5:$C$1998,2,FALSE),0))</f>
        <v>#REF!</v>
      </c>
      <c r="AC21" s="29" t="e">
        <f>'施設リストA-1（直営）'!#REF!</f>
        <v>#REF!</v>
      </c>
      <c r="AD21" s="29" t="e">
        <f>'施設リストA-1（直営）'!#REF!</f>
        <v>#REF!</v>
      </c>
      <c r="AE21" s="30" t="e">
        <f>IF(AD21="新設",VLOOKUP('施設リストA-1（直営）'!#REF!,'（新設）照明器具'!$B$5:$C$1990,2,FALSE),IF('部屋別効果（直）'!AD21="撤去",VLOOKUP('施設リストA-1（直営）'!#REF!,'（既設）調査結果'!$B$5:$C$1998,2,FALSE),0))</f>
        <v>#REF!</v>
      </c>
      <c r="AF21" s="29" t="e">
        <f>'施設リストA-1（直営）'!#REF!</f>
        <v>#REF!</v>
      </c>
      <c r="AG21" s="29" t="e">
        <f>'施設リストA-1（直営）'!#REF!</f>
        <v>#REF!</v>
      </c>
      <c r="AH21" s="30" t="e">
        <f>IF(AG21="新設",VLOOKUP('施設リストA-1（直営）'!#REF!,'（新設）照明器具'!$B$5:$C$1990,2,FALSE),IF('部屋別効果（直）'!AG21="撤去",VLOOKUP('施設リストA-1（直営）'!#REF!,'（既設）調査結果'!$B$5:$C$1998,2,FALSE),0))</f>
        <v>#REF!</v>
      </c>
      <c r="AI21" s="29" t="e">
        <f>'施設リストA-1（直営）'!#REF!</f>
        <v>#REF!</v>
      </c>
      <c r="AJ21" s="29" t="e">
        <f>'施設リストA-1（直営）'!#REF!</f>
        <v>#REF!</v>
      </c>
      <c r="AK21" s="30" t="e">
        <f>IF(AJ21="新設",VLOOKUP('施設リストA-1（直営）'!#REF!,'（新設）照明器具'!$B$5:$C$1990,2,FALSE),IF('部屋別効果（直）'!AJ21="撤去",VLOOKUP('施設リストA-1（直営）'!#REF!,'（既設）調査結果'!$B$5:$C$1998,2,FALSE),0))</f>
        <v>#REF!</v>
      </c>
      <c r="AL21" s="29" t="e">
        <f>'施設リストA-1（直営）'!#REF!</f>
        <v>#REF!</v>
      </c>
    </row>
    <row r="22" spans="1:38" customFormat="1">
      <c r="A22" s="94"/>
      <c r="B22" s="16" t="e">
        <f>'施設リストA-1（直営）'!#REF!</f>
        <v>#REF!</v>
      </c>
      <c r="C22" s="14" t="e">
        <f>'施設リストA-1（直営）'!#REF!</f>
        <v>#REF!</v>
      </c>
      <c r="D22" s="94" t="e">
        <f>'施設リストA-1（直営）'!#REF!</f>
        <v>#REF!</v>
      </c>
      <c r="E22" s="20" t="e">
        <f>'施設リストA-1（直営）'!#REF!</f>
        <v>#REF!</v>
      </c>
      <c r="F22" s="20" t="e">
        <f>'施設リストA-1（直営）'!#REF!</f>
        <v>#REF!</v>
      </c>
      <c r="G22" s="13" t="e">
        <f>'施設リストA-1（直営）'!#REF!</f>
        <v>#REF!</v>
      </c>
      <c r="H22" s="28" t="e">
        <f t="shared" si="0"/>
        <v>#REF!</v>
      </c>
      <c r="I22" s="29" t="e">
        <f>'施設リストA-1（直営）'!#REF!</f>
        <v>#REF!</v>
      </c>
      <c r="J22" s="30" t="e">
        <f>IF(I22="新設",VLOOKUP('施設リストA-1（直営）'!#REF!,'（新設）照明器具'!$B$5:$C$1990,2,FALSE),IF('部屋別効果（直）'!I22="撤去",VLOOKUP('施設リストA-1（直営）'!#REF!,'（既設）調査結果'!$B$5:$C$1998,2,FALSE),0))</f>
        <v>#REF!</v>
      </c>
      <c r="K22" s="29" t="e">
        <f>'施設リストA-1（直営）'!#REF!</f>
        <v>#REF!</v>
      </c>
      <c r="L22" s="29" t="e">
        <f>'施設リストA-1（直営）'!#REF!</f>
        <v>#REF!</v>
      </c>
      <c r="M22" s="30" t="e">
        <f>IF(L22="新設",VLOOKUP('施設リストA-1（直営）'!#REF!,'（新設）照明器具'!$B$5:$C$1990,2,FALSE),IF('部屋別効果（直）'!L22="撤去",VLOOKUP('施設リストA-1（直営）'!#REF!,'（既設）調査結果'!$B$5:$C$1998,2,FALSE),0))</f>
        <v>#REF!</v>
      </c>
      <c r="N22" s="29" t="e">
        <f>'施設リストA-1（直営）'!#REF!</f>
        <v>#REF!</v>
      </c>
      <c r="O22" s="29" t="e">
        <f>'施設リストA-1（直営）'!#REF!</f>
        <v>#REF!</v>
      </c>
      <c r="P22" s="30" t="e">
        <f>IF(O22="新設",VLOOKUP('施設リストA-1（直営）'!#REF!,'（新設）照明器具'!$B$5:$C$1990,2,FALSE),IF('部屋別効果（直）'!O22="撤去",VLOOKUP('施設リストA-1（直営）'!#REF!,'（既設）調査結果'!$B$5:$C$1998,2,FALSE),0))</f>
        <v>#REF!</v>
      </c>
      <c r="Q22" s="29" t="e">
        <f>'施設リストA-1（直営）'!#REF!</f>
        <v>#REF!</v>
      </c>
      <c r="R22" s="29" t="e">
        <f>'施設リストA-1（直営）'!#REF!</f>
        <v>#REF!</v>
      </c>
      <c r="S22" s="30" t="e">
        <f>IF(R22="新設",VLOOKUP('施設リストA-1（直営）'!#REF!,'（新設）照明器具'!$B$5:$C$1990,2,FALSE),IF('部屋別効果（直）'!R22="撤去",VLOOKUP('施設リストA-1（直営）'!#REF!,'（既設）調査結果'!$B$5:$C$1998,2,FALSE),0))</f>
        <v>#REF!</v>
      </c>
      <c r="T22" s="29" t="e">
        <f>'施設リストA-1（直営）'!#REF!</f>
        <v>#REF!</v>
      </c>
      <c r="U22" s="29" t="e">
        <f>'施設リストA-1（直営）'!#REF!</f>
        <v>#REF!</v>
      </c>
      <c r="V22" s="30" t="e">
        <f>IF(U22="新設",VLOOKUP('施設リストA-1（直営）'!#REF!,'（新設）照明器具'!$B$5:$C$1990,2,FALSE),IF('部屋別効果（直）'!U22="撤去",VLOOKUP('施設リストA-1（直営）'!#REF!,'（既設）調査結果'!$B$5:$C$1998,2,FALSE),0))</f>
        <v>#REF!</v>
      </c>
      <c r="W22" s="29" t="e">
        <f>'施設リストA-1（直営）'!#REF!</f>
        <v>#REF!</v>
      </c>
      <c r="X22" s="29" t="e">
        <f>'施設リストA-1（直営）'!#REF!</f>
        <v>#REF!</v>
      </c>
      <c r="Y22" s="30" t="e">
        <f>IF(X22="新設",VLOOKUP('施設リストA-1（直営）'!#REF!,'（新設）照明器具'!$B$5:$C$1990,2,FALSE),IF('部屋別効果（直）'!X22="撤去",VLOOKUP('施設リストA-1（直営）'!#REF!,'（既設）調査結果'!$B$5:$C$1998,2,FALSE),0))</f>
        <v>#REF!</v>
      </c>
      <c r="Z22" s="29" t="e">
        <f>'施設リストA-1（直営）'!#REF!</f>
        <v>#REF!</v>
      </c>
      <c r="AA22" s="29" t="e">
        <f>'施設リストA-1（直営）'!#REF!</f>
        <v>#REF!</v>
      </c>
      <c r="AB22" s="30" t="e">
        <f>IF(AA22="新設",VLOOKUP('施設リストA-1（直営）'!#REF!,'（新設）照明器具'!$B$5:$C$1990,2,FALSE),IF('部屋別効果（直）'!AA22="撤去",VLOOKUP('施設リストA-1（直営）'!#REF!,'（既設）調査結果'!$B$5:$C$1998,2,FALSE),0))</f>
        <v>#REF!</v>
      </c>
      <c r="AC22" s="29" t="e">
        <f>'施設リストA-1（直営）'!#REF!</f>
        <v>#REF!</v>
      </c>
      <c r="AD22" s="29" t="e">
        <f>'施設リストA-1（直営）'!#REF!</f>
        <v>#REF!</v>
      </c>
      <c r="AE22" s="30" t="e">
        <f>IF(AD22="新設",VLOOKUP('施設リストA-1（直営）'!#REF!,'（新設）照明器具'!$B$5:$C$1990,2,FALSE),IF('部屋別効果（直）'!AD22="撤去",VLOOKUP('施設リストA-1（直営）'!#REF!,'（既設）調査結果'!$B$5:$C$1998,2,FALSE),0))</f>
        <v>#REF!</v>
      </c>
      <c r="AF22" s="29" t="e">
        <f>'施設リストA-1（直営）'!#REF!</f>
        <v>#REF!</v>
      </c>
      <c r="AG22" s="29" t="e">
        <f>'施設リストA-1（直営）'!#REF!</f>
        <v>#REF!</v>
      </c>
      <c r="AH22" s="30" t="e">
        <f>IF(AG22="新設",VLOOKUP('施設リストA-1（直営）'!#REF!,'（新設）照明器具'!$B$5:$C$1990,2,FALSE),IF('部屋別効果（直）'!AG22="撤去",VLOOKUP('施設リストA-1（直営）'!#REF!,'（既設）調査結果'!$B$5:$C$1998,2,FALSE),0))</f>
        <v>#REF!</v>
      </c>
      <c r="AI22" s="29" t="e">
        <f>'施設リストA-1（直営）'!#REF!</f>
        <v>#REF!</v>
      </c>
      <c r="AJ22" s="29" t="e">
        <f>'施設リストA-1（直営）'!#REF!</f>
        <v>#REF!</v>
      </c>
      <c r="AK22" s="30" t="e">
        <f>IF(AJ22="新設",VLOOKUP('施設リストA-1（直営）'!#REF!,'（新設）照明器具'!$B$5:$C$1990,2,FALSE),IF('部屋別効果（直）'!AJ22="撤去",VLOOKUP('施設リストA-1（直営）'!#REF!,'（既設）調査結果'!$B$5:$C$1998,2,FALSE),0))</f>
        <v>#REF!</v>
      </c>
      <c r="AL22" s="29" t="e">
        <f>'施設リストA-1（直営）'!#REF!</f>
        <v>#REF!</v>
      </c>
    </row>
    <row r="23" spans="1:38" customFormat="1">
      <c r="A23" s="94"/>
      <c r="B23" s="16" t="e">
        <f>'施設リストA-1（直営）'!#REF!</f>
        <v>#REF!</v>
      </c>
      <c r="C23" s="14" t="e">
        <f>'施設リストA-1（直営）'!#REF!</f>
        <v>#REF!</v>
      </c>
      <c r="D23" s="94" t="e">
        <f>'施設リストA-1（直営）'!#REF!</f>
        <v>#REF!</v>
      </c>
      <c r="E23" s="20" t="e">
        <f>'施設リストA-1（直営）'!#REF!</f>
        <v>#REF!</v>
      </c>
      <c r="F23" s="20" t="e">
        <f>'施設リストA-1（直営）'!#REF!</f>
        <v>#REF!</v>
      </c>
      <c r="G23" s="13" t="e">
        <f>'施設リストA-1（直営）'!#REF!</f>
        <v>#REF!</v>
      </c>
      <c r="H23" s="28" t="e">
        <f t="shared" si="0"/>
        <v>#REF!</v>
      </c>
      <c r="I23" s="29" t="e">
        <f>'施設リストA-1（直営）'!#REF!</f>
        <v>#REF!</v>
      </c>
      <c r="J23" s="30" t="e">
        <f>IF(I23="新設",VLOOKUP('施設リストA-1（直営）'!#REF!,'（新設）照明器具'!$B$5:$C$1990,2,FALSE),IF('部屋別効果（直）'!I23="撤去",VLOOKUP('施設リストA-1（直営）'!#REF!,'（既設）調査結果'!$B$5:$C$1998,2,FALSE),0))</f>
        <v>#REF!</v>
      </c>
      <c r="K23" s="29" t="e">
        <f>'施設リストA-1（直営）'!#REF!</f>
        <v>#REF!</v>
      </c>
      <c r="L23" s="29" t="e">
        <f>'施設リストA-1（直営）'!#REF!</f>
        <v>#REF!</v>
      </c>
      <c r="M23" s="30" t="e">
        <f>IF(L23="新設",VLOOKUP('施設リストA-1（直営）'!#REF!,'（新設）照明器具'!$B$5:$C$1990,2,FALSE),IF('部屋別効果（直）'!L23="撤去",VLOOKUP('施設リストA-1（直営）'!#REF!,'（既設）調査結果'!$B$5:$C$1998,2,FALSE),0))</f>
        <v>#REF!</v>
      </c>
      <c r="N23" s="29" t="e">
        <f>'施設リストA-1（直営）'!#REF!</f>
        <v>#REF!</v>
      </c>
      <c r="O23" s="29" t="e">
        <f>'施設リストA-1（直営）'!#REF!</f>
        <v>#REF!</v>
      </c>
      <c r="P23" s="30" t="e">
        <f>IF(O23="新設",VLOOKUP('施設リストA-1（直営）'!#REF!,'（新設）照明器具'!$B$5:$C$1990,2,FALSE),IF('部屋別効果（直）'!O23="撤去",VLOOKUP('施設リストA-1（直営）'!#REF!,'（既設）調査結果'!$B$5:$C$1998,2,FALSE),0))</f>
        <v>#REF!</v>
      </c>
      <c r="Q23" s="29" t="e">
        <f>'施設リストA-1（直営）'!#REF!</f>
        <v>#REF!</v>
      </c>
      <c r="R23" s="29" t="e">
        <f>'施設リストA-1（直営）'!#REF!</f>
        <v>#REF!</v>
      </c>
      <c r="S23" s="30" t="e">
        <f>IF(R23="新設",VLOOKUP('施設リストA-1（直営）'!#REF!,'（新設）照明器具'!$B$5:$C$1990,2,FALSE),IF('部屋別効果（直）'!R23="撤去",VLOOKUP('施設リストA-1（直営）'!#REF!,'（既設）調査結果'!$B$5:$C$1998,2,FALSE),0))</f>
        <v>#REF!</v>
      </c>
      <c r="T23" s="29" t="e">
        <f>'施設リストA-1（直営）'!#REF!</f>
        <v>#REF!</v>
      </c>
      <c r="U23" s="29" t="e">
        <f>'施設リストA-1（直営）'!#REF!</f>
        <v>#REF!</v>
      </c>
      <c r="V23" s="30" t="e">
        <f>IF(U23="新設",VLOOKUP('施設リストA-1（直営）'!#REF!,'（新設）照明器具'!$B$5:$C$1990,2,FALSE),IF('部屋別効果（直）'!U23="撤去",VLOOKUP('施設リストA-1（直営）'!#REF!,'（既設）調査結果'!$B$5:$C$1998,2,FALSE),0))</f>
        <v>#REF!</v>
      </c>
      <c r="W23" s="29" t="e">
        <f>'施設リストA-1（直営）'!#REF!</f>
        <v>#REF!</v>
      </c>
      <c r="X23" s="29" t="e">
        <f>'施設リストA-1（直営）'!#REF!</f>
        <v>#REF!</v>
      </c>
      <c r="Y23" s="30" t="e">
        <f>IF(X23="新設",VLOOKUP('施設リストA-1（直営）'!#REF!,'（新設）照明器具'!$B$5:$C$1990,2,FALSE),IF('部屋別効果（直）'!X23="撤去",VLOOKUP('施設リストA-1（直営）'!#REF!,'（既設）調査結果'!$B$5:$C$1998,2,FALSE),0))</f>
        <v>#REF!</v>
      </c>
      <c r="Z23" s="29" t="e">
        <f>'施設リストA-1（直営）'!#REF!</f>
        <v>#REF!</v>
      </c>
      <c r="AA23" s="29" t="e">
        <f>'施設リストA-1（直営）'!#REF!</f>
        <v>#REF!</v>
      </c>
      <c r="AB23" s="30" t="e">
        <f>IF(AA23="新設",VLOOKUP('施設リストA-1（直営）'!#REF!,'（新設）照明器具'!$B$5:$C$1990,2,FALSE),IF('部屋別効果（直）'!AA23="撤去",VLOOKUP('施設リストA-1（直営）'!#REF!,'（既設）調査結果'!$B$5:$C$1998,2,FALSE),0))</f>
        <v>#REF!</v>
      </c>
      <c r="AC23" s="29" t="e">
        <f>'施設リストA-1（直営）'!#REF!</f>
        <v>#REF!</v>
      </c>
      <c r="AD23" s="29" t="e">
        <f>'施設リストA-1（直営）'!#REF!</f>
        <v>#REF!</v>
      </c>
      <c r="AE23" s="30" t="e">
        <f>IF(AD23="新設",VLOOKUP('施設リストA-1（直営）'!#REF!,'（新設）照明器具'!$B$5:$C$1990,2,FALSE),IF('部屋別効果（直）'!AD23="撤去",VLOOKUP('施設リストA-1（直営）'!#REF!,'（既設）調査結果'!$B$5:$C$1998,2,FALSE),0))</f>
        <v>#REF!</v>
      </c>
      <c r="AF23" s="29" t="e">
        <f>'施設リストA-1（直営）'!#REF!</f>
        <v>#REF!</v>
      </c>
      <c r="AG23" s="29" t="e">
        <f>'施設リストA-1（直営）'!#REF!</f>
        <v>#REF!</v>
      </c>
      <c r="AH23" s="30" t="e">
        <f>IF(AG23="新設",VLOOKUP('施設リストA-1（直営）'!#REF!,'（新設）照明器具'!$B$5:$C$1990,2,FALSE),IF('部屋別効果（直）'!AG23="撤去",VLOOKUP('施設リストA-1（直営）'!#REF!,'（既設）調査結果'!$B$5:$C$1998,2,FALSE),0))</f>
        <v>#REF!</v>
      </c>
      <c r="AI23" s="29" t="e">
        <f>'施設リストA-1（直営）'!#REF!</f>
        <v>#REF!</v>
      </c>
      <c r="AJ23" s="29" t="e">
        <f>'施設リストA-1（直営）'!#REF!</f>
        <v>#REF!</v>
      </c>
      <c r="AK23" s="30" t="e">
        <f>IF(AJ23="新設",VLOOKUP('施設リストA-1（直営）'!#REF!,'（新設）照明器具'!$B$5:$C$1990,2,FALSE),IF('部屋別効果（直）'!AJ23="撤去",VLOOKUP('施設リストA-1（直営）'!#REF!,'（既設）調査結果'!$B$5:$C$1998,2,FALSE),0))</f>
        <v>#REF!</v>
      </c>
      <c r="AL23" s="29" t="e">
        <f>'施設リストA-1（直営）'!#REF!</f>
        <v>#REF!</v>
      </c>
    </row>
    <row r="24" spans="1:38" customFormat="1">
      <c r="A24" s="94"/>
      <c r="B24" s="16" t="e">
        <f>'施設リストA-1（直営）'!#REF!</f>
        <v>#REF!</v>
      </c>
      <c r="C24" s="14" t="e">
        <f>'施設リストA-1（直営）'!#REF!</f>
        <v>#REF!</v>
      </c>
      <c r="D24" s="94" t="e">
        <f>'施設リストA-1（直営）'!#REF!</f>
        <v>#REF!</v>
      </c>
      <c r="E24" s="20" t="e">
        <f>'施設リストA-1（直営）'!#REF!</f>
        <v>#REF!</v>
      </c>
      <c r="F24" s="20" t="e">
        <f>'施設リストA-1（直営）'!#REF!</f>
        <v>#REF!</v>
      </c>
      <c r="G24" s="13" t="e">
        <f>'施設リストA-1（直営）'!#REF!</f>
        <v>#REF!</v>
      </c>
      <c r="H24" s="28" t="e">
        <f t="shared" si="0"/>
        <v>#REF!</v>
      </c>
      <c r="I24" s="29" t="e">
        <f>'施設リストA-1（直営）'!#REF!</f>
        <v>#REF!</v>
      </c>
      <c r="J24" s="30" t="e">
        <f>IF(I24="新設",VLOOKUP('施設リストA-1（直営）'!#REF!,'（新設）照明器具'!$B$5:$C$1990,2,FALSE),IF('部屋別効果（直）'!I24="撤去",VLOOKUP('施設リストA-1（直営）'!#REF!,'（既設）調査結果'!$B$5:$C$1998,2,FALSE),0))</f>
        <v>#REF!</v>
      </c>
      <c r="K24" s="29" t="e">
        <f>'施設リストA-1（直営）'!#REF!</f>
        <v>#REF!</v>
      </c>
      <c r="L24" s="29" t="e">
        <f>'施設リストA-1（直営）'!#REF!</f>
        <v>#REF!</v>
      </c>
      <c r="M24" s="30" t="e">
        <f>IF(L24="新設",VLOOKUP('施設リストA-1（直営）'!#REF!,'（新設）照明器具'!$B$5:$C$1990,2,FALSE),IF('部屋別効果（直）'!L24="撤去",VLOOKUP('施設リストA-1（直営）'!#REF!,'（既設）調査結果'!$B$5:$C$1998,2,FALSE),0))</f>
        <v>#REF!</v>
      </c>
      <c r="N24" s="29" t="e">
        <f>'施設リストA-1（直営）'!#REF!</f>
        <v>#REF!</v>
      </c>
      <c r="O24" s="29" t="e">
        <f>'施設リストA-1（直営）'!#REF!</f>
        <v>#REF!</v>
      </c>
      <c r="P24" s="30" t="e">
        <f>IF(O24="新設",VLOOKUP('施設リストA-1（直営）'!#REF!,'（新設）照明器具'!$B$5:$C$1990,2,FALSE),IF('部屋別効果（直）'!O24="撤去",VLOOKUP('施設リストA-1（直営）'!#REF!,'（既設）調査結果'!$B$5:$C$1998,2,FALSE),0))</f>
        <v>#REF!</v>
      </c>
      <c r="Q24" s="29" t="e">
        <f>'施設リストA-1（直営）'!#REF!</f>
        <v>#REF!</v>
      </c>
      <c r="R24" s="29" t="e">
        <f>'施設リストA-1（直営）'!#REF!</f>
        <v>#REF!</v>
      </c>
      <c r="S24" s="30" t="e">
        <f>IF(R24="新設",VLOOKUP('施設リストA-1（直営）'!#REF!,'（新設）照明器具'!$B$5:$C$1990,2,FALSE),IF('部屋別効果（直）'!R24="撤去",VLOOKUP('施設リストA-1（直営）'!#REF!,'（既設）調査結果'!$B$5:$C$1998,2,FALSE),0))</f>
        <v>#REF!</v>
      </c>
      <c r="T24" s="29" t="e">
        <f>'施設リストA-1（直営）'!#REF!</f>
        <v>#REF!</v>
      </c>
      <c r="U24" s="29" t="e">
        <f>'施設リストA-1（直営）'!#REF!</f>
        <v>#REF!</v>
      </c>
      <c r="V24" s="30" t="e">
        <f>IF(U24="新設",VLOOKUP('施設リストA-1（直営）'!#REF!,'（新設）照明器具'!$B$5:$C$1990,2,FALSE),IF('部屋別効果（直）'!U24="撤去",VLOOKUP('施設リストA-1（直営）'!#REF!,'（既設）調査結果'!$B$5:$C$1998,2,FALSE),0))</f>
        <v>#REF!</v>
      </c>
      <c r="W24" s="29" t="e">
        <f>'施設リストA-1（直営）'!#REF!</f>
        <v>#REF!</v>
      </c>
      <c r="X24" s="29" t="e">
        <f>'施設リストA-1（直営）'!#REF!</f>
        <v>#REF!</v>
      </c>
      <c r="Y24" s="30" t="e">
        <f>IF(X24="新設",VLOOKUP('施設リストA-1（直営）'!#REF!,'（新設）照明器具'!$B$5:$C$1990,2,FALSE),IF('部屋別効果（直）'!X24="撤去",VLOOKUP('施設リストA-1（直営）'!#REF!,'（既設）調査結果'!$B$5:$C$1998,2,FALSE),0))</f>
        <v>#REF!</v>
      </c>
      <c r="Z24" s="29" t="e">
        <f>'施設リストA-1（直営）'!#REF!</f>
        <v>#REF!</v>
      </c>
      <c r="AA24" s="29" t="e">
        <f>'施設リストA-1（直営）'!#REF!</f>
        <v>#REF!</v>
      </c>
      <c r="AB24" s="30" t="e">
        <f>IF(AA24="新設",VLOOKUP('施設リストA-1（直営）'!#REF!,'（新設）照明器具'!$B$5:$C$1990,2,FALSE),IF('部屋別効果（直）'!AA24="撤去",VLOOKUP('施設リストA-1（直営）'!#REF!,'（既設）調査結果'!$B$5:$C$1998,2,FALSE),0))</f>
        <v>#REF!</v>
      </c>
      <c r="AC24" s="29" t="e">
        <f>'施設リストA-1（直営）'!#REF!</f>
        <v>#REF!</v>
      </c>
      <c r="AD24" s="29" t="e">
        <f>'施設リストA-1（直営）'!#REF!</f>
        <v>#REF!</v>
      </c>
      <c r="AE24" s="30" t="e">
        <f>IF(AD24="新設",VLOOKUP('施設リストA-1（直営）'!#REF!,'（新設）照明器具'!$B$5:$C$1990,2,FALSE),IF('部屋別効果（直）'!AD24="撤去",VLOOKUP('施設リストA-1（直営）'!#REF!,'（既設）調査結果'!$B$5:$C$1998,2,FALSE),0))</f>
        <v>#REF!</v>
      </c>
      <c r="AF24" s="29" t="e">
        <f>'施設リストA-1（直営）'!#REF!</f>
        <v>#REF!</v>
      </c>
      <c r="AG24" s="29" t="e">
        <f>'施設リストA-1（直営）'!#REF!</f>
        <v>#REF!</v>
      </c>
      <c r="AH24" s="30" t="e">
        <f>IF(AG24="新設",VLOOKUP('施設リストA-1（直営）'!#REF!,'（新設）照明器具'!$B$5:$C$1990,2,FALSE),IF('部屋別効果（直）'!AG24="撤去",VLOOKUP('施設リストA-1（直営）'!#REF!,'（既設）調査結果'!$B$5:$C$1998,2,FALSE),0))</f>
        <v>#REF!</v>
      </c>
      <c r="AI24" s="29" t="e">
        <f>'施設リストA-1（直営）'!#REF!</f>
        <v>#REF!</v>
      </c>
      <c r="AJ24" s="29" t="e">
        <f>'施設リストA-1（直営）'!#REF!</f>
        <v>#REF!</v>
      </c>
      <c r="AK24" s="30" t="e">
        <f>IF(AJ24="新設",VLOOKUP('施設リストA-1（直営）'!#REF!,'（新設）照明器具'!$B$5:$C$1990,2,FALSE),IF('部屋別効果（直）'!AJ24="撤去",VLOOKUP('施設リストA-1（直営）'!#REF!,'（既設）調査結果'!$B$5:$C$1998,2,FALSE),0))</f>
        <v>#REF!</v>
      </c>
      <c r="AL24" s="29" t="e">
        <f>'施設リストA-1（直営）'!#REF!</f>
        <v>#REF!</v>
      </c>
    </row>
    <row r="25" spans="1:38" customFormat="1">
      <c r="A25" s="94"/>
      <c r="B25" s="16" t="e">
        <f>'施設リストA-1（直営）'!#REF!</f>
        <v>#REF!</v>
      </c>
      <c r="C25" s="14" t="e">
        <f>'施設リストA-1（直営）'!#REF!</f>
        <v>#REF!</v>
      </c>
      <c r="D25" s="94" t="e">
        <f>'施設リストA-1（直営）'!#REF!</f>
        <v>#REF!</v>
      </c>
      <c r="E25" s="20" t="e">
        <f>'施設リストA-1（直営）'!#REF!</f>
        <v>#REF!</v>
      </c>
      <c r="F25" s="20" t="e">
        <f>'施設リストA-1（直営）'!#REF!</f>
        <v>#REF!</v>
      </c>
      <c r="G25" s="13" t="e">
        <f>'施設リストA-1（直営）'!#REF!</f>
        <v>#REF!</v>
      </c>
      <c r="H25" s="28" t="e">
        <f t="shared" si="0"/>
        <v>#REF!</v>
      </c>
      <c r="I25" s="29" t="e">
        <f>'施設リストA-1（直営）'!#REF!</f>
        <v>#REF!</v>
      </c>
      <c r="J25" s="30" t="e">
        <f>IF(I25="新設",VLOOKUP('施設リストA-1（直営）'!#REF!,'（新設）照明器具'!$B$5:$C$1990,2,FALSE),IF('部屋別効果（直）'!I25="撤去",VLOOKUP('施設リストA-1（直営）'!#REF!,'（既設）調査結果'!$B$5:$C$1998,2,FALSE),0))</f>
        <v>#REF!</v>
      </c>
      <c r="K25" s="29" t="e">
        <f>'施設リストA-1（直営）'!#REF!</f>
        <v>#REF!</v>
      </c>
      <c r="L25" s="29" t="e">
        <f>'施設リストA-1（直営）'!#REF!</f>
        <v>#REF!</v>
      </c>
      <c r="M25" s="30" t="e">
        <f>IF(L25="新設",VLOOKUP('施設リストA-1（直営）'!#REF!,'（新設）照明器具'!$B$5:$C$1990,2,FALSE),IF('部屋別効果（直）'!L25="撤去",VLOOKUP('施設リストA-1（直営）'!#REF!,'（既設）調査結果'!$B$5:$C$1998,2,FALSE),0))</f>
        <v>#REF!</v>
      </c>
      <c r="N25" s="29" t="e">
        <f>'施設リストA-1（直営）'!#REF!</f>
        <v>#REF!</v>
      </c>
      <c r="O25" s="29" t="e">
        <f>'施設リストA-1（直営）'!#REF!</f>
        <v>#REF!</v>
      </c>
      <c r="P25" s="30" t="e">
        <f>IF(O25="新設",VLOOKUP('施設リストA-1（直営）'!#REF!,'（新設）照明器具'!$B$5:$C$1990,2,FALSE),IF('部屋別効果（直）'!O25="撤去",VLOOKUP('施設リストA-1（直営）'!#REF!,'（既設）調査結果'!$B$5:$C$1998,2,FALSE),0))</f>
        <v>#REF!</v>
      </c>
      <c r="Q25" s="29" t="e">
        <f>'施設リストA-1（直営）'!#REF!</f>
        <v>#REF!</v>
      </c>
      <c r="R25" s="29" t="e">
        <f>'施設リストA-1（直営）'!#REF!</f>
        <v>#REF!</v>
      </c>
      <c r="S25" s="30" t="e">
        <f>IF(R25="新設",VLOOKUP('施設リストA-1（直営）'!#REF!,'（新設）照明器具'!$B$5:$C$1990,2,FALSE),IF('部屋別効果（直）'!R25="撤去",VLOOKUP('施設リストA-1（直営）'!#REF!,'（既設）調査結果'!$B$5:$C$1998,2,FALSE),0))</f>
        <v>#REF!</v>
      </c>
      <c r="T25" s="29" t="e">
        <f>'施設リストA-1（直営）'!#REF!</f>
        <v>#REF!</v>
      </c>
      <c r="U25" s="29" t="e">
        <f>'施設リストA-1（直営）'!#REF!</f>
        <v>#REF!</v>
      </c>
      <c r="V25" s="30" t="e">
        <f>IF(U25="新設",VLOOKUP('施設リストA-1（直営）'!#REF!,'（新設）照明器具'!$B$5:$C$1990,2,FALSE),IF('部屋別効果（直）'!U25="撤去",VLOOKUP('施設リストA-1（直営）'!#REF!,'（既設）調査結果'!$B$5:$C$1998,2,FALSE),0))</f>
        <v>#REF!</v>
      </c>
      <c r="W25" s="29" t="e">
        <f>'施設リストA-1（直営）'!#REF!</f>
        <v>#REF!</v>
      </c>
      <c r="X25" s="29" t="e">
        <f>'施設リストA-1（直営）'!#REF!</f>
        <v>#REF!</v>
      </c>
      <c r="Y25" s="30" t="e">
        <f>IF(X25="新設",VLOOKUP('施設リストA-1（直営）'!#REF!,'（新設）照明器具'!$B$5:$C$1990,2,FALSE),IF('部屋別効果（直）'!X25="撤去",VLOOKUP('施設リストA-1（直営）'!#REF!,'（既設）調査結果'!$B$5:$C$1998,2,FALSE),0))</f>
        <v>#REF!</v>
      </c>
      <c r="Z25" s="29" t="e">
        <f>'施設リストA-1（直営）'!#REF!</f>
        <v>#REF!</v>
      </c>
      <c r="AA25" s="29" t="e">
        <f>'施設リストA-1（直営）'!#REF!</f>
        <v>#REF!</v>
      </c>
      <c r="AB25" s="30" t="e">
        <f>IF(AA25="新設",VLOOKUP('施設リストA-1（直営）'!#REF!,'（新設）照明器具'!$B$5:$C$1990,2,FALSE),IF('部屋別効果（直）'!AA25="撤去",VLOOKUP('施設リストA-1（直営）'!#REF!,'（既設）調査結果'!$B$5:$C$1998,2,FALSE),0))</f>
        <v>#REF!</v>
      </c>
      <c r="AC25" s="29" t="e">
        <f>'施設リストA-1（直営）'!#REF!</f>
        <v>#REF!</v>
      </c>
      <c r="AD25" s="29" t="e">
        <f>'施設リストA-1（直営）'!#REF!</f>
        <v>#REF!</v>
      </c>
      <c r="AE25" s="30" t="e">
        <f>IF(AD25="新設",VLOOKUP('施設リストA-1（直営）'!#REF!,'（新設）照明器具'!$B$5:$C$1990,2,FALSE),IF('部屋別効果（直）'!AD25="撤去",VLOOKUP('施設リストA-1（直営）'!#REF!,'（既設）調査結果'!$B$5:$C$1998,2,FALSE),0))</f>
        <v>#REF!</v>
      </c>
      <c r="AF25" s="29" t="e">
        <f>'施設リストA-1（直営）'!#REF!</f>
        <v>#REF!</v>
      </c>
      <c r="AG25" s="29" t="e">
        <f>'施設リストA-1（直営）'!#REF!</f>
        <v>#REF!</v>
      </c>
      <c r="AH25" s="30" t="e">
        <f>IF(AG25="新設",VLOOKUP('施設リストA-1（直営）'!#REF!,'（新設）照明器具'!$B$5:$C$1990,2,FALSE),IF('部屋別効果（直）'!AG25="撤去",VLOOKUP('施設リストA-1（直営）'!#REF!,'（既設）調査結果'!$B$5:$C$1998,2,FALSE),0))</f>
        <v>#REF!</v>
      </c>
      <c r="AI25" s="29" t="e">
        <f>'施設リストA-1（直営）'!#REF!</f>
        <v>#REF!</v>
      </c>
      <c r="AJ25" s="29" t="e">
        <f>'施設リストA-1（直営）'!#REF!</f>
        <v>#REF!</v>
      </c>
      <c r="AK25" s="30" t="e">
        <f>IF(AJ25="新設",VLOOKUP('施設リストA-1（直営）'!#REF!,'（新設）照明器具'!$B$5:$C$1990,2,FALSE),IF('部屋別効果（直）'!AJ25="撤去",VLOOKUP('施設リストA-1（直営）'!#REF!,'（既設）調査結果'!$B$5:$C$1998,2,FALSE),0))</f>
        <v>#REF!</v>
      </c>
      <c r="AL25" s="29" t="e">
        <f>'施設リストA-1（直営）'!#REF!</f>
        <v>#REF!</v>
      </c>
    </row>
    <row r="26" spans="1:38" customFormat="1">
      <c r="A26" s="94"/>
      <c r="B26" s="16" t="e">
        <f>'施設リストA-1（直営）'!#REF!</f>
        <v>#REF!</v>
      </c>
      <c r="C26" s="14" t="e">
        <f>'施設リストA-1（直営）'!#REF!</f>
        <v>#REF!</v>
      </c>
      <c r="D26" s="94" t="e">
        <f>'施設リストA-1（直営）'!#REF!</f>
        <v>#REF!</v>
      </c>
      <c r="E26" s="20" t="e">
        <f>'施設リストA-1（直営）'!#REF!</f>
        <v>#REF!</v>
      </c>
      <c r="F26" s="20" t="e">
        <f>'施設リストA-1（直営）'!#REF!</f>
        <v>#REF!</v>
      </c>
      <c r="G26" s="13" t="e">
        <f>'施設リストA-1（直営）'!#REF!</f>
        <v>#REF!</v>
      </c>
      <c r="H26" s="28" t="e">
        <f t="shared" si="0"/>
        <v>#REF!</v>
      </c>
      <c r="I26" s="29" t="e">
        <f>'施設リストA-1（直営）'!#REF!</f>
        <v>#REF!</v>
      </c>
      <c r="J26" s="30" t="e">
        <f>IF(I26="新設",VLOOKUP('施設リストA-1（直営）'!#REF!,'（新設）照明器具'!$B$5:$C$1990,2,FALSE),IF('部屋別効果（直）'!I26="撤去",VLOOKUP('施設リストA-1（直営）'!#REF!,'（既設）調査結果'!$B$5:$C$1998,2,FALSE),0))</f>
        <v>#REF!</v>
      </c>
      <c r="K26" s="29" t="e">
        <f>'施設リストA-1（直営）'!#REF!</f>
        <v>#REF!</v>
      </c>
      <c r="L26" s="29" t="e">
        <f>'施設リストA-1（直営）'!#REF!</f>
        <v>#REF!</v>
      </c>
      <c r="M26" s="30" t="e">
        <f>IF(L26="新設",VLOOKUP('施設リストA-1（直営）'!#REF!,'（新設）照明器具'!$B$5:$C$1990,2,FALSE),IF('部屋別効果（直）'!L26="撤去",VLOOKUP('施設リストA-1（直営）'!#REF!,'（既設）調査結果'!$B$5:$C$1998,2,FALSE),0))</f>
        <v>#REF!</v>
      </c>
      <c r="N26" s="29" t="e">
        <f>'施設リストA-1（直営）'!#REF!</f>
        <v>#REF!</v>
      </c>
      <c r="O26" s="29" t="e">
        <f>'施設リストA-1（直営）'!#REF!</f>
        <v>#REF!</v>
      </c>
      <c r="P26" s="30" t="e">
        <f>IF(O26="新設",VLOOKUP('施設リストA-1（直営）'!#REF!,'（新設）照明器具'!$B$5:$C$1990,2,FALSE),IF('部屋別効果（直）'!O26="撤去",VLOOKUP('施設リストA-1（直営）'!#REF!,'（既設）調査結果'!$B$5:$C$1998,2,FALSE),0))</f>
        <v>#REF!</v>
      </c>
      <c r="Q26" s="29" t="e">
        <f>'施設リストA-1（直営）'!#REF!</f>
        <v>#REF!</v>
      </c>
      <c r="R26" s="29" t="e">
        <f>'施設リストA-1（直営）'!#REF!</f>
        <v>#REF!</v>
      </c>
      <c r="S26" s="30" t="e">
        <f>IF(R26="新設",VLOOKUP('施設リストA-1（直営）'!#REF!,'（新設）照明器具'!$B$5:$C$1990,2,FALSE),IF('部屋別効果（直）'!R26="撤去",VLOOKUP('施設リストA-1（直営）'!#REF!,'（既設）調査結果'!$B$5:$C$1998,2,FALSE),0))</f>
        <v>#REF!</v>
      </c>
      <c r="T26" s="29" t="e">
        <f>'施設リストA-1（直営）'!#REF!</f>
        <v>#REF!</v>
      </c>
      <c r="U26" s="29" t="e">
        <f>'施設リストA-1（直営）'!#REF!</f>
        <v>#REF!</v>
      </c>
      <c r="V26" s="30" t="e">
        <f>IF(U26="新設",VLOOKUP('施設リストA-1（直営）'!#REF!,'（新設）照明器具'!$B$5:$C$1990,2,FALSE),IF('部屋別効果（直）'!U26="撤去",VLOOKUP('施設リストA-1（直営）'!#REF!,'（既設）調査結果'!$B$5:$C$1998,2,FALSE),0))</f>
        <v>#REF!</v>
      </c>
      <c r="W26" s="29" t="e">
        <f>'施設リストA-1（直営）'!#REF!</f>
        <v>#REF!</v>
      </c>
      <c r="X26" s="29" t="e">
        <f>'施設リストA-1（直営）'!#REF!</f>
        <v>#REF!</v>
      </c>
      <c r="Y26" s="30" t="e">
        <f>IF(X26="新設",VLOOKUP('施設リストA-1（直営）'!#REF!,'（新設）照明器具'!$B$5:$C$1990,2,FALSE),IF('部屋別効果（直）'!X26="撤去",VLOOKUP('施設リストA-1（直営）'!#REF!,'（既設）調査結果'!$B$5:$C$1998,2,FALSE),0))</f>
        <v>#REF!</v>
      </c>
      <c r="Z26" s="29" t="e">
        <f>'施設リストA-1（直営）'!#REF!</f>
        <v>#REF!</v>
      </c>
      <c r="AA26" s="29" t="e">
        <f>'施設リストA-1（直営）'!#REF!</f>
        <v>#REF!</v>
      </c>
      <c r="AB26" s="30" t="e">
        <f>IF(AA26="新設",VLOOKUP('施設リストA-1（直営）'!#REF!,'（新設）照明器具'!$B$5:$C$1990,2,FALSE),IF('部屋別効果（直）'!AA26="撤去",VLOOKUP('施設リストA-1（直営）'!#REF!,'（既設）調査結果'!$B$5:$C$1998,2,FALSE),0))</f>
        <v>#REF!</v>
      </c>
      <c r="AC26" s="29" t="e">
        <f>'施設リストA-1（直営）'!#REF!</f>
        <v>#REF!</v>
      </c>
      <c r="AD26" s="29" t="e">
        <f>'施設リストA-1（直営）'!#REF!</f>
        <v>#REF!</v>
      </c>
      <c r="AE26" s="30" t="e">
        <f>IF(AD26="新設",VLOOKUP('施設リストA-1（直営）'!#REF!,'（新設）照明器具'!$B$5:$C$1990,2,FALSE),IF('部屋別効果（直）'!AD26="撤去",VLOOKUP('施設リストA-1（直営）'!#REF!,'（既設）調査結果'!$B$5:$C$1998,2,FALSE),0))</f>
        <v>#REF!</v>
      </c>
      <c r="AF26" s="29" t="e">
        <f>'施設リストA-1（直営）'!#REF!</f>
        <v>#REF!</v>
      </c>
      <c r="AG26" s="29" t="e">
        <f>'施設リストA-1（直営）'!#REF!</f>
        <v>#REF!</v>
      </c>
      <c r="AH26" s="30" t="e">
        <f>IF(AG26="新設",VLOOKUP('施設リストA-1（直営）'!#REF!,'（新設）照明器具'!$B$5:$C$1990,2,FALSE),IF('部屋別効果（直）'!AG26="撤去",VLOOKUP('施設リストA-1（直営）'!#REF!,'（既設）調査結果'!$B$5:$C$1998,2,FALSE),0))</f>
        <v>#REF!</v>
      </c>
      <c r="AI26" s="29" t="e">
        <f>'施設リストA-1（直営）'!#REF!</f>
        <v>#REF!</v>
      </c>
      <c r="AJ26" s="29" t="e">
        <f>'施設リストA-1（直営）'!#REF!</f>
        <v>#REF!</v>
      </c>
      <c r="AK26" s="30" t="e">
        <f>IF(AJ26="新設",VLOOKUP('施設リストA-1（直営）'!#REF!,'（新設）照明器具'!$B$5:$C$1990,2,FALSE),IF('部屋別効果（直）'!AJ26="撤去",VLOOKUP('施設リストA-1（直営）'!#REF!,'（既設）調査結果'!$B$5:$C$1998,2,FALSE),0))</f>
        <v>#REF!</v>
      </c>
      <c r="AL26" s="29" t="e">
        <f>'施設リストA-1（直営）'!#REF!</f>
        <v>#REF!</v>
      </c>
    </row>
    <row r="27" spans="1:38" customFormat="1">
      <c r="A27" s="94"/>
      <c r="B27" s="16" t="e">
        <f>'施設リストA-1（直営）'!#REF!</f>
        <v>#REF!</v>
      </c>
      <c r="C27" s="14" t="e">
        <f>'施設リストA-1（直営）'!#REF!</f>
        <v>#REF!</v>
      </c>
      <c r="D27" s="94" t="e">
        <f>'施設リストA-1（直営）'!#REF!</f>
        <v>#REF!</v>
      </c>
      <c r="E27" s="20" t="e">
        <f>'施設リストA-1（直営）'!#REF!</f>
        <v>#REF!</v>
      </c>
      <c r="F27" s="20" t="e">
        <f>'施設リストA-1（直営）'!#REF!</f>
        <v>#REF!</v>
      </c>
      <c r="G27" s="13" t="e">
        <f>'施設リストA-1（直営）'!#REF!</f>
        <v>#REF!</v>
      </c>
      <c r="H27" s="28" t="e">
        <f t="shared" si="0"/>
        <v>#REF!</v>
      </c>
      <c r="I27" s="29" t="e">
        <f>'施設リストA-1（直営）'!#REF!</f>
        <v>#REF!</v>
      </c>
      <c r="J27" s="30" t="e">
        <f>IF(I27="新設",VLOOKUP('施設リストA-1（直営）'!#REF!,'（新設）照明器具'!$B$5:$C$1990,2,FALSE),IF('部屋別効果（直）'!I27="撤去",VLOOKUP('施設リストA-1（直営）'!#REF!,'（既設）調査結果'!$B$5:$C$1998,2,FALSE),0))</f>
        <v>#REF!</v>
      </c>
      <c r="K27" s="29" t="e">
        <f>'施設リストA-1（直営）'!#REF!</f>
        <v>#REF!</v>
      </c>
      <c r="L27" s="29" t="e">
        <f>'施設リストA-1（直営）'!#REF!</f>
        <v>#REF!</v>
      </c>
      <c r="M27" s="30" t="e">
        <f>IF(L27="新設",VLOOKUP('施設リストA-1（直営）'!#REF!,'（新設）照明器具'!$B$5:$C$1990,2,FALSE),IF('部屋別効果（直）'!L27="撤去",VLOOKUP('施設リストA-1（直営）'!#REF!,'（既設）調査結果'!$B$5:$C$1998,2,FALSE),0))</f>
        <v>#REF!</v>
      </c>
      <c r="N27" s="29" t="e">
        <f>'施設リストA-1（直営）'!#REF!</f>
        <v>#REF!</v>
      </c>
      <c r="O27" s="29" t="e">
        <f>'施設リストA-1（直営）'!#REF!</f>
        <v>#REF!</v>
      </c>
      <c r="P27" s="30" t="e">
        <f>IF(O27="新設",VLOOKUP('施設リストA-1（直営）'!#REF!,'（新設）照明器具'!$B$5:$C$1990,2,FALSE),IF('部屋別効果（直）'!O27="撤去",VLOOKUP('施設リストA-1（直営）'!#REF!,'（既設）調査結果'!$B$5:$C$1998,2,FALSE),0))</f>
        <v>#REF!</v>
      </c>
      <c r="Q27" s="29" t="e">
        <f>'施設リストA-1（直営）'!#REF!</f>
        <v>#REF!</v>
      </c>
      <c r="R27" s="29" t="e">
        <f>'施設リストA-1（直営）'!#REF!</f>
        <v>#REF!</v>
      </c>
      <c r="S27" s="30" t="e">
        <f>IF(R27="新設",VLOOKUP('施設リストA-1（直営）'!#REF!,'（新設）照明器具'!$B$5:$C$1990,2,FALSE),IF('部屋別効果（直）'!R27="撤去",VLOOKUP('施設リストA-1（直営）'!#REF!,'（既設）調査結果'!$B$5:$C$1998,2,FALSE),0))</f>
        <v>#REF!</v>
      </c>
      <c r="T27" s="29" t="e">
        <f>'施設リストA-1（直営）'!#REF!</f>
        <v>#REF!</v>
      </c>
      <c r="U27" s="29" t="e">
        <f>'施設リストA-1（直営）'!#REF!</f>
        <v>#REF!</v>
      </c>
      <c r="V27" s="30" t="e">
        <f>IF(U27="新設",VLOOKUP('施設リストA-1（直営）'!#REF!,'（新設）照明器具'!$B$5:$C$1990,2,FALSE),IF('部屋別効果（直）'!U27="撤去",VLOOKUP('施設リストA-1（直営）'!#REF!,'（既設）調査結果'!$B$5:$C$1998,2,FALSE),0))</f>
        <v>#REF!</v>
      </c>
      <c r="W27" s="29" t="e">
        <f>'施設リストA-1（直営）'!#REF!</f>
        <v>#REF!</v>
      </c>
      <c r="X27" s="29" t="e">
        <f>'施設リストA-1（直営）'!#REF!</f>
        <v>#REF!</v>
      </c>
      <c r="Y27" s="30" t="e">
        <f>IF(X27="新設",VLOOKUP('施設リストA-1（直営）'!#REF!,'（新設）照明器具'!$B$5:$C$1990,2,FALSE),IF('部屋別効果（直）'!X27="撤去",VLOOKUP('施設リストA-1（直営）'!#REF!,'（既設）調査結果'!$B$5:$C$1998,2,FALSE),0))</f>
        <v>#REF!</v>
      </c>
      <c r="Z27" s="29" t="e">
        <f>'施設リストA-1（直営）'!#REF!</f>
        <v>#REF!</v>
      </c>
      <c r="AA27" s="29" t="e">
        <f>'施設リストA-1（直営）'!#REF!</f>
        <v>#REF!</v>
      </c>
      <c r="AB27" s="30" t="e">
        <f>IF(AA27="新設",VLOOKUP('施設リストA-1（直営）'!#REF!,'（新設）照明器具'!$B$5:$C$1990,2,FALSE),IF('部屋別効果（直）'!AA27="撤去",VLOOKUP('施設リストA-1（直営）'!#REF!,'（既設）調査結果'!$B$5:$C$1998,2,FALSE),0))</f>
        <v>#REF!</v>
      </c>
      <c r="AC27" s="29" t="e">
        <f>'施設リストA-1（直営）'!#REF!</f>
        <v>#REF!</v>
      </c>
      <c r="AD27" s="29" t="e">
        <f>'施設リストA-1（直営）'!#REF!</f>
        <v>#REF!</v>
      </c>
      <c r="AE27" s="30" t="e">
        <f>IF(AD27="新設",VLOOKUP('施設リストA-1（直営）'!#REF!,'（新設）照明器具'!$B$5:$C$1990,2,FALSE),IF('部屋別効果（直）'!AD27="撤去",VLOOKUP('施設リストA-1（直営）'!#REF!,'（既設）調査結果'!$B$5:$C$1998,2,FALSE),0))</f>
        <v>#REF!</v>
      </c>
      <c r="AF27" s="29" t="e">
        <f>'施設リストA-1（直営）'!#REF!</f>
        <v>#REF!</v>
      </c>
      <c r="AG27" s="29" t="e">
        <f>'施設リストA-1（直営）'!#REF!</f>
        <v>#REF!</v>
      </c>
      <c r="AH27" s="30" t="e">
        <f>IF(AG27="新設",VLOOKUP('施設リストA-1（直営）'!#REF!,'（新設）照明器具'!$B$5:$C$1990,2,FALSE),IF('部屋別効果（直）'!AG27="撤去",VLOOKUP('施設リストA-1（直営）'!#REF!,'（既設）調査結果'!$B$5:$C$1998,2,FALSE),0))</f>
        <v>#REF!</v>
      </c>
      <c r="AI27" s="29" t="e">
        <f>'施設リストA-1（直営）'!#REF!</f>
        <v>#REF!</v>
      </c>
      <c r="AJ27" s="29" t="e">
        <f>'施設リストA-1（直営）'!#REF!</f>
        <v>#REF!</v>
      </c>
      <c r="AK27" s="30" t="e">
        <f>IF(AJ27="新設",VLOOKUP('施設リストA-1（直営）'!#REF!,'（新設）照明器具'!$B$5:$C$1990,2,FALSE),IF('部屋別効果（直）'!AJ27="撤去",VLOOKUP('施設リストA-1（直営）'!#REF!,'（既設）調査結果'!$B$5:$C$1998,2,FALSE),0))</f>
        <v>#REF!</v>
      </c>
      <c r="AL27" s="29" t="e">
        <f>'施設リストA-1（直営）'!#REF!</f>
        <v>#REF!</v>
      </c>
    </row>
    <row r="28" spans="1:38" customFormat="1">
      <c r="A28" s="94"/>
      <c r="B28" s="16" t="e">
        <f>'施設リストA-1（直営）'!#REF!</f>
        <v>#REF!</v>
      </c>
      <c r="C28" s="14" t="e">
        <f>'施設リストA-1（直営）'!#REF!</f>
        <v>#REF!</v>
      </c>
      <c r="D28" s="94" t="e">
        <f>'施設リストA-1（直営）'!#REF!</f>
        <v>#REF!</v>
      </c>
      <c r="E28" s="20" t="e">
        <f>'施設リストA-1（直営）'!#REF!</f>
        <v>#REF!</v>
      </c>
      <c r="F28" s="20" t="e">
        <f>'施設リストA-1（直営）'!#REF!</f>
        <v>#REF!</v>
      </c>
      <c r="G28" s="13" t="e">
        <f>'施設リストA-1（直営）'!#REF!</f>
        <v>#REF!</v>
      </c>
      <c r="H28" s="28" t="e">
        <f t="shared" si="0"/>
        <v>#REF!</v>
      </c>
      <c r="I28" s="29" t="e">
        <f>'施設リストA-1（直営）'!#REF!</f>
        <v>#REF!</v>
      </c>
      <c r="J28" s="30" t="e">
        <f>IF(I28="新設",VLOOKUP('施設リストA-1（直営）'!#REF!,'（新設）照明器具'!$B$5:$C$1990,2,FALSE),IF('部屋別効果（直）'!I28="撤去",VLOOKUP('施設リストA-1（直営）'!#REF!,'（既設）調査結果'!$B$5:$C$1998,2,FALSE),0))</f>
        <v>#REF!</v>
      </c>
      <c r="K28" s="29" t="e">
        <f>'施設リストA-1（直営）'!#REF!</f>
        <v>#REF!</v>
      </c>
      <c r="L28" s="29" t="e">
        <f>'施設リストA-1（直営）'!#REF!</f>
        <v>#REF!</v>
      </c>
      <c r="M28" s="30" t="e">
        <f>IF(L28="新設",VLOOKUP('施設リストA-1（直営）'!#REF!,'（新設）照明器具'!$B$5:$C$1990,2,FALSE),IF('部屋別効果（直）'!L28="撤去",VLOOKUP('施設リストA-1（直営）'!#REF!,'（既設）調査結果'!$B$5:$C$1998,2,FALSE),0))</f>
        <v>#REF!</v>
      </c>
      <c r="N28" s="29" t="e">
        <f>'施設リストA-1（直営）'!#REF!</f>
        <v>#REF!</v>
      </c>
      <c r="O28" s="29" t="e">
        <f>'施設リストA-1（直営）'!#REF!</f>
        <v>#REF!</v>
      </c>
      <c r="P28" s="30" t="e">
        <f>IF(O28="新設",VLOOKUP('施設リストA-1（直営）'!#REF!,'（新設）照明器具'!$B$5:$C$1990,2,FALSE),IF('部屋別効果（直）'!O28="撤去",VLOOKUP('施設リストA-1（直営）'!#REF!,'（既設）調査結果'!$B$5:$C$1998,2,FALSE),0))</f>
        <v>#REF!</v>
      </c>
      <c r="Q28" s="29" t="e">
        <f>'施設リストA-1（直営）'!#REF!</f>
        <v>#REF!</v>
      </c>
      <c r="R28" s="29" t="e">
        <f>'施設リストA-1（直営）'!#REF!</f>
        <v>#REF!</v>
      </c>
      <c r="S28" s="30" t="e">
        <f>IF(R28="新設",VLOOKUP('施設リストA-1（直営）'!#REF!,'（新設）照明器具'!$B$5:$C$1990,2,FALSE),IF('部屋別効果（直）'!R28="撤去",VLOOKUP('施設リストA-1（直営）'!#REF!,'（既設）調査結果'!$B$5:$C$1998,2,FALSE),0))</f>
        <v>#REF!</v>
      </c>
      <c r="T28" s="29" t="e">
        <f>'施設リストA-1（直営）'!#REF!</f>
        <v>#REF!</v>
      </c>
      <c r="U28" s="29" t="e">
        <f>'施設リストA-1（直営）'!#REF!</f>
        <v>#REF!</v>
      </c>
      <c r="V28" s="30" t="e">
        <f>IF(U28="新設",VLOOKUP('施設リストA-1（直営）'!#REF!,'（新設）照明器具'!$B$5:$C$1990,2,FALSE),IF('部屋別効果（直）'!U28="撤去",VLOOKUP('施設リストA-1（直営）'!#REF!,'（既設）調査結果'!$B$5:$C$1998,2,FALSE),0))</f>
        <v>#REF!</v>
      </c>
      <c r="W28" s="29" t="e">
        <f>'施設リストA-1（直営）'!#REF!</f>
        <v>#REF!</v>
      </c>
      <c r="X28" s="29" t="e">
        <f>'施設リストA-1（直営）'!#REF!</f>
        <v>#REF!</v>
      </c>
      <c r="Y28" s="30" t="e">
        <f>IF(X28="新設",VLOOKUP('施設リストA-1（直営）'!#REF!,'（新設）照明器具'!$B$5:$C$1990,2,FALSE),IF('部屋別効果（直）'!X28="撤去",VLOOKUP('施設リストA-1（直営）'!#REF!,'（既設）調査結果'!$B$5:$C$1998,2,FALSE),0))</f>
        <v>#REF!</v>
      </c>
      <c r="Z28" s="29" t="e">
        <f>'施設リストA-1（直営）'!#REF!</f>
        <v>#REF!</v>
      </c>
      <c r="AA28" s="29" t="e">
        <f>'施設リストA-1（直営）'!#REF!</f>
        <v>#REF!</v>
      </c>
      <c r="AB28" s="30" t="e">
        <f>IF(AA28="新設",VLOOKUP('施設リストA-1（直営）'!#REF!,'（新設）照明器具'!$B$5:$C$1990,2,FALSE),IF('部屋別効果（直）'!AA28="撤去",VLOOKUP('施設リストA-1（直営）'!#REF!,'（既設）調査結果'!$B$5:$C$1998,2,FALSE),0))</f>
        <v>#REF!</v>
      </c>
      <c r="AC28" s="29" t="e">
        <f>'施設リストA-1（直営）'!#REF!</f>
        <v>#REF!</v>
      </c>
      <c r="AD28" s="29" t="e">
        <f>'施設リストA-1（直営）'!#REF!</f>
        <v>#REF!</v>
      </c>
      <c r="AE28" s="30" t="e">
        <f>IF(AD28="新設",VLOOKUP('施設リストA-1（直営）'!#REF!,'（新設）照明器具'!$B$5:$C$1990,2,FALSE),IF('部屋別効果（直）'!AD28="撤去",VLOOKUP('施設リストA-1（直営）'!#REF!,'（既設）調査結果'!$B$5:$C$1998,2,FALSE),0))</f>
        <v>#REF!</v>
      </c>
      <c r="AF28" s="29" t="e">
        <f>'施設リストA-1（直営）'!#REF!</f>
        <v>#REF!</v>
      </c>
      <c r="AG28" s="29" t="e">
        <f>'施設リストA-1（直営）'!#REF!</f>
        <v>#REF!</v>
      </c>
      <c r="AH28" s="30" t="e">
        <f>IF(AG28="新設",VLOOKUP('施設リストA-1（直営）'!#REF!,'（新設）照明器具'!$B$5:$C$1990,2,FALSE),IF('部屋別効果（直）'!AG28="撤去",VLOOKUP('施設リストA-1（直営）'!#REF!,'（既設）調査結果'!$B$5:$C$1998,2,FALSE),0))</f>
        <v>#REF!</v>
      </c>
      <c r="AI28" s="29" t="e">
        <f>'施設リストA-1（直営）'!#REF!</f>
        <v>#REF!</v>
      </c>
      <c r="AJ28" s="29" t="e">
        <f>'施設リストA-1（直営）'!#REF!</f>
        <v>#REF!</v>
      </c>
      <c r="AK28" s="30" t="e">
        <f>IF(AJ28="新設",VLOOKUP('施設リストA-1（直営）'!#REF!,'（新設）照明器具'!$B$5:$C$1990,2,FALSE),IF('部屋別効果（直）'!AJ28="撤去",VLOOKUP('施設リストA-1（直営）'!#REF!,'（既設）調査結果'!$B$5:$C$1998,2,FALSE),0))</f>
        <v>#REF!</v>
      </c>
      <c r="AL28" s="29" t="e">
        <f>'施設リストA-1（直営）'!#REF!</f>
        <v>#REF!</v>
      </c>
    </row>
    <row r="29" spans="1:38" customFormat="1">
      <c r="A29" s="94"/>
      <c r="B29" s="16" t="e">
        <f>'施設リストA-1（直営）'!#REF!</f>
        <v>#REF!</v>
      </c>
      <c r="C29" s="14" t="e">
        <f>'施設リストA-1（直営）'!#REF!</f>
        <v>#REF!</v>
      </c>
      <c r="D29" s="94" t="e">
        <f>'施設リストA-1（直営）'!#REF!</f>
        <v>#REF!</v>
      </c>
      <c r="E29" s="20" t="e">
        <f>'施設リストA-1（直営）'!#REF!</f>
        <v>#REF!</v>
      </c>
      <c r="F29" s="20" t="e">
        <f>'施設リストA-1（直営）'!#REF!</f>
        <v>#REF!</v>
      </c>
      <c r="G29" s="13" t="e">
        <f>'施設リストA-1（直営）'!#REF!</f>
        <v>#REF!</v>
      </c>
      <c r="H29" s="28" t="e">
        <f t="shared" si="0"/>
        <v>#REF!</v>
      </c>
      <c r="I29" s="29" t="e">
        <f>'施設リストA-1（直営）'!#REF!</f>
        <v>#REF!</v>
      </c>
      <c r="J29" s="30" t="e">
        <f>IF(I29="新設",VLOOKUP('施設リストA-1（直営）'!#REF!,'（新設）照明器具'!$B$5:$C$1990,2,FALSE),IF('部屋別効果（直）'!I29="撤去",VLOOKUP('施設リストA-1（直営）'!#REF!,'（既設）調査結果'!$B$5:$C$1998,2,FALSE),0))</f>
        <v>#REF!</v>
      </c>
      <c r="K29" s="29" t="e">
        <f>'施設リストA-1（直営）'!#REF!</f>
        <v>#REF!</v>
      </c>
      <c r="L29" s="29" t="e">
        <f>'施設リストA-1（直営）'!#REF!</f>
        <v>#REF!</v>
      </c>
      <c r="M29" s="30" t="e">
        <f>IF(L29="新設",VLOOKUP('施設リストA-1（直営）'!#REF!,'（新設）照明器具'!$B$5:$C$1990,2,FALSE),IF('部屋別効果（直）'!L29="撤去",VLOOKUP('施設リストA-1（直営）'!#REF!,'（既設）調査結果'!$B$5:$C$1998,2,FALSE),0))</f>
        <v>#REF!</v>
      </c>
      <c r="N29" s="29" t="e">
        <f>'施設リストA-1（直営）'!#REF!</f>
        <v>#REF!</v>
      </c>
      <c r="O29" s="29" t="e">
        <f>'施設リストA-1（直営）'!#REF!</f>
        <v>#REF!</v>
      </c>
      <c r="P29" s="30" t="e">
        <f>IF(O29="新設",VLOOKUP('施設リストA-1（直営）'!#REF!,'（新設）照明器具'!$B$5:$C$1990,2,FALSE),IF('部屋別効果（直）'!O29="撤去",VLOOKUP('施設リストA-1（直営）'!#REF!,'（既設）調査結果'!$B$5:$C$1998,2,FALSE),0))</f>
        <v>#REF!</v>
      </c>
      <c r="Q29" s="29" t="e">
        <f>'施設リストA-1（直営）'!#REF!</f>
        <v>#REF!</v>
      </c>
      <c r="R29" s="29" t="e">
        <f>'施設リストA-1（直営）'!#REF!</f>
        <v>#REF!</v>
      </c>
      <c r="S29" s="30" t="e">
        <f>IF(R29="新設",VLOOKUP('施設リストA-1（直営）'!#REF!,'（新設）照明器具'!$B$5:$C$1990,2,FALSE),IF('部屋別効果（直）'!R29="撤去",VLOOKUP('施設リストA-1（直営）'!#REF!,'（既設）調査結果'!$B$5:$C$1998,2,FALSE),0))</f>
        <v>#REF!</v>
      </c>
      <c r="T29" s="29" t="e">
        <f>'施設リストA-1（直営）'!#REF!</f>
        <v>#REF!</v>
      </c>
      <c r="U29" s="29" t="e">
        <f>'施設リストA-1（直営）'!#REF!</f>
        <v>#REF!</v>
      </c>
      <c r="V29" s="30" t="e">
        <f>IF(U29="新設",VLOOKUP('施設リストA-1（直営）'!#REF!,'（新設）照明器具'!$B$5:$C$1990,2,FALSE),IF('部屋別効果（直）'!U29="撤去",VLOOKUP('施設リストA-1（直営）'!#REF!,'（既設）調査結果'!$B$5:$C$1998,2,FALSE),0))</f>
        <v>#REF!</v>
      </c>
      <c r="W29" s="29" t="e">
        <f>'施設リストA-1（直営）'!#REF!</f>
        <v>#REF!</v>
      </c>
      <c r="X29" s="29" t="e">
        <f>'施設リストA-1（直営）'!#REF!</f>
        <v>#REF!</v>
      </c>
      <c r="Y29" s="30" t="e">
        <f>IF(X29="新設",VLOOKUP('施設リストA-1（直営）'!#REF!,'（新設）照明器具'!$B$5:$C$1990,2,FALSE),IF('部屋別効果（直）'!X29="撤去",VLOOKUP('施設リストA-1（直営）'!#REF!,'（既設）調査結果'!$B$5:$C$1998,2,FALSE),0))</f>
        <v>#REF!</v>
      </c>
      <c r="Z29" s="29" t="e">
        <f>'施設リストA-1（直営）'!#REF!</f>
        <v>#REF!</v>
      </c>
      <c r="AA29" s="29" t="e">
        <f>'施設リストA-1（直営）'!#REF!</f>
        <v>#REF!</v>
      </c>
      <c r="AB29" s="30" t="e">
        <f>IF(AA29="新設",VLOOKUP('施設リストA-1（直営）'!#REF!,'（新設）照明器具'!$B$5:$C$1990,2,FALSE),IF('部屋別効果（直）'!AA29="撤去",VLOOKUP('施設リストA-1（直営）'!#REF!,'（既設）調査結果'!$B$5:$C$1998,2,FALSE),0))</f>
        <v>#REF!</v>
      </c>
      <c r="AC29" s="29" t="e">
        <f>'施設リストA-1（直営）'!#REF!</f>
        <v>#REF!</v>
      </c>
      <c r="AD29" s="29" t="e">
        <f>'施設リストA-1（直営）'!#REF!</f>
        <v>#REF!</v>
      </c>
      <c r="AE29" s="30" t="e">
        <f>IF(AD29="新設",VLOOKUP('施設リストA-1（直営）'!#REF!,'（新設）照明器具'!$B$5:$C$1990,2,FALSE),IF('部屋別効果（直）'!AD29="撤去",VLOOKUP('施設リストA-1（直営）'!#REF!,'（既設）調査結果'!$B$5:$C$1998,2,FALSE),0))</f>
        <v>#REF!</v>
      </c>
      <c r="AF29" s="29" t="e">
        <f>'施設リストA-1（直営）'!#REF!</f>
        <v>#REF!</v>
      </c>
      <c r="AG29" s="29" t="e">
        <f>'施設リストA-1（直営）'!#REF!</f>
        <v>#REF!</v>
      </c>
      <c r="AH29" s="30" t="e">
        <f>IF(AG29="新設",VLOOKUP('施設リストA-1（直営）'!#REF!,'（新設）照明器具'!$B$5:$C$1990,2,FALSE),IF('部屋別効果（直）'!AG29="撤去",VLOOKUP('施設リストA-1（直営）'!#REF!,'（既設）調査結果'!$B$5:$C$1998,2,FALSE),0))</f>
        <v>#REF!</v>
      </c>
      <c r="AI29" s="29" t="e">
        <f>'施設リストA-1（直営）'!#REF!</f>
        <v>#REF!</v>
      </c>
      <c r="AJ29" s="29" t="e">
        <f>'施設リストA-1（直営）'!#REF!</f>
        <v>#REF!</v>
      </c>
      <c r="AK29" s="30" t="e">
        <f>IF(AJ29="新設",VLOOKUP('施設リストA-1（直営）'!#REF!,'（新設）照明器具'!$B$5:$C$1990,2,FALSE),IF('部屋別効果（直）'!AJ29="撤去",VLOOKUP('施設リストA-1（直営）'!#REF!,'（既設）調査結果'!$B$5:$C$1998,2,FALSE),0))</f>
        <v>#REF!</v>
      </c>
      <c r="AL29" s="29" t="e">
        <f>'施設リストA-1（直営）'!#REF!</f>
        <v>#REF!</v>
      </c>
    </row>
    <row r="30" spans="1:38" customFormat="1">
      <c r="A30" s="94"/>
      <c r="B30" s="16" t="e">
        <f>'施設リストA-1（直営）'!#REF!</f>
        <v>#REF!</v>
      </c>
      <c r="C30" s="14" t="e">
        <f>'施設リストA-1（直営）'!#REF!</f>
        <v>#REF!</v>
      </c>
      <c r="D30" s="94" t="e">
        <f>'施設リストA-1（直営）'!#REF!</f>
        <v>#REF!</v>
      </c>
      <c r="E30" s="20" t="e">
        <f>'施設リストA-1（直営）'!#REF!</f>
        <v>#REF!</v>
      </c>
      <c r="F30" s="20" t="e">
        <f>'施設リストA-1（直営）'!#REF!</f>
        <v>#REF!</v>
      </c>
      <c r="G30" s="13" t="e">
        <f>'施設リストA-1（直営）'!#REF!</f>
        <v>#REF!</v>
      </c>
      <c r="H30" s="28" t="e">
        <f t="shared" si="0"/>
        <v>#REF!</v>
      </c>
      <c r="I30" s="29" t="e">
        <f>'施設リストA-1（直営）'!#REF!</f>
        <v>#REF!</v>
      </c>
      <c r="J30" s="30" t="e">
        <f>IF(I30="新設",VLOOKUP('施設リストA-1（直営）'!#REF!,'（新設）照明器具'!$B$5:$C$1990,2,FALSE),IF('部屋別効果（直）'!I30="撤去",VLOOKUP('施設リストA-1（直営）'!#REF!,'（既設）調査結果'!$B$5:$C$1998,2,FALSE),0))</f>
        <v>#REF!</v>
      </c>
      <c r="K30" s="29" t="e">
        <f>'施設リストA-1（直営）'!#REF!</f>
        <v>#REF!</v>
      </c>
      <c r="L30" s="29" t="e">
        <f>'施設リストA-1（直営）'!#REF!</f>
        <v>#REF!</v>
      </c>
      <c r="M30" s="30" t="e">
        <f>IF(L30="新設",VLOOKUP('施設リストA-1（直営）'!#REF!,'（新設）照明器具'!$B$5:$C$1990,2,FALSE),IF('部屋別効果（直）'!L30="撤去",VLOOKUP('施設リストA-1（直営）'!#REF!,'（既設）調査結果'!$B$5:$C$1998,2,FALSE),0))</f>
        <v>#REF!</v>
      </c>
      <c r="N30" s="29" t="e">
        <f>'施設リストA-1（直営）'!#REF!</f>
        <v>#REF!</v>
      </c>
      <c r="O30" s="29" t="e">
        <f>'施設リストA-1（直営）'!#REF!</f>
        <v>#REF!</v>
      </c>
      <c r="P30" s="30" t="e">
        <f>IF(O30="新設",VLOOKUP('施設リストA-1（直営）'!#REF!,'（新設）照明器具'!$B$5:$C$1990,2,FALSE),IF('部屋別効果（直）'!O30="撤去",VLOOKUP('施設リストA-1（直営）'!#REF!,'（既設）調査結果'!$B$5:$C$1998,2,FALSE),0))</f>
        <v>#REF!</v>
      </c>
      <c r="Q30" s="29" t="e">
        <f>'施設リストA-1（直営）'!#REF!</f>
        <v>#REF!</v>
      </c>
      <c r="R30" s="29" t="e">
        <f>'施設リストA-1（直営）'!#REF!</f>
        <v>#REF!</v>
      </c>
      <c r="S30" s="30" t="e">
        <f>IF(R30="新設",VLOOKUP('施設リストA-1（直営）'!#REF!,'（新設）照明器具'!$B$5:$C$1990,2,FALSE),IF('部屋別効果（直）'!R30="撤去",VLOOKUP('施設リストA-1（直営）'!#REF!,'（既設）調査結果'!$B$5:$C$1998,2,FALSE),0))</f>
        <v>#REF!</v>
      </c>
      <c r="T30" s="29" t="e">
        <f>'施設リストA-1（直営）'!#REF!</f>
        <v>#REF!</v>
      </c>
      <c r="U30" s="29" t="e">
        <f>'施設リストA-1（直営）'!#REF!</f>
        <v>#REF!</v>
      </c>
      <c r="V30" s="30" t="e">
        <f>IF(U30="新設",VLOOKUP('施設リストA-1（直営）'!#REF!,'（新設）照明器具'!$B$5:$C$1990,2,FALSE),IF('部屋別効果（直）'!U30="撤去",VLOOKUP('施設リストA-1（直営）'!#REF!,'（既設）調査結果'!$B$5:$C$1998,2,FALSE),0))</f>
        <v>#REF!</v>
      </c>
      <c r="W30" s="29" t="e">
        <f>'施設リストA-1（直営）'!#REF!</f>
        <v>#REF!</v>
      </c>
      <c r="X30" s="29" t="e">
        <f>'施設リストA-1（直営）'!#REF!</f>
        <v>#REF!</v>
      </c>
      <c r="Y30" s="30" t="e">
        <f>IF(X30="新設",VLOOKUP('施設リストA-1（直営）'!#REF!,'（新設）照明器具'!$B$5:$C$1990,2,FALSE),IF('部屋別効果（直）'!X30="撤去",VLOOKUP('施設リストA-1（直営）'!#REF!,'（既設）調査結果'!$B$5:$C$1998,2,FALSE),0))</f>
        <v>#REF!</v>
      </c>
      <c r="Z30" s="29" t="e">
        <f>'施設リストA-1（直営）'!#REF!</f>
        <v>#REF!</v>
      </c>
      <c r="AA30" s="29" t="e">
        <f>'施設リストA-1（直営）'!#REF!</f>
        <v>#REF!</v>
      </c>
      <c r="AB30" s="30" t="e">
        <f>IF(AA30="新設",VLOOKUP('施設リストA-1（直営）'!#REF!,'（新設）照明器具'!$B$5:$C$1990,2,FALSE),IF('部屋別効果（直）'!AA30="撤去",VLOOKUP('施設リストA-1（直営）'!#REF!,'（既設）調査結果'!$B$5:$C$1998,2,FALSE),0))</f>
        <v>#REF!</v>
      </c>
      <c r="AC30" s="29" t="e">
        <f>'施設リストA-1（直営）'!#REF!</f>
        <v>#REF!</v>
      </c>
      <c r="AD30" s="29" t="e">
        <f>'施設リストA-1（直営）'!#REF!</f>
        <v>#REF!</v>
      </c>
      <c r="AE30" s="30" t="e">
        <f>IF(AD30="新設",VLOOKUP('施設リストA-1（直営）'!#REF!,'（新設）照明器具'!$B$5:$C$1990,2,FALSE),IF('部屋別効果（直）'!AD30="撤去",VLOOKUP('施設リストA-1（直営）'!#REF!,'（既設）調査結果'!$B$5:$C$1998,2,FALSE),0))</f>
        <v>#REF!</v>
      </c>
      <c r="AF30" s="29" t="e">
        <f>'施設リストA-1（直営）'!#REF!</f>
        <v>#REF!</v>
      </c>
      <c r="AG30" s="29" t="e">
        <f>'施設リストA-1（直営）'!#REF!</f>
        <v>#REF!</v>
      </c>
      <c r="AH30" s="30" t="e">
        <f>IF(AG30="新設",VLOOKUP('施設リストA-1（直営）'!#REF!,'（新設）照明器具'!$B$5:$C$1990,2,FALSE),IF('部屋別効果（直）'!AG30="撤去",VLOOKUP('施設リストA-1（直営）'!#REF!,'（既設）調査結果'!$B$5:$C$1998,2,FALSE),0))</f>
        <v>#REF!</v>
      </c>
      <c r="AI30" s="29" t="e">
        <f>'施設リストA-1（直営）'!#REF!</f>
        <v>#REF!</v>
      </c>
      <c r="AJ30" s="29" t="e">
        <f>'施設リストA-1（直営）'!#REF!</f>
        <v>#REF!</v>
      </c>
      <c r="AK30" s="30" t="e">
        <f>IF(AJ30="新設",VLOOKUP('施設リストA-1（直営）'!#REF!,'（新設）照明器具'!$B$5:$C$1990,2,FALSE),IF('部屋別効果（直）'!AJ30="撤去",VLOOKUP('施設リストA-1（直営）'!#REF!,'（既設）調査結果'!$B$5:$C$1998,2,FALSE),0))</f>
        <v>#REF!</v>
      </c>
      <c r="AL30" s="29" t="e">
        <f>'施設リストA-1（直営）'!#REF!</f>
        <v>#REF!</v>
      </c>
    </row>
    <row r="31" spans="1:38" customFormat="1">
      <c r="A31" s="94"/>
      <c r="B31" s="16" t="e">
        <f>'施設リストA-1（直営）'!#REF!</f>
        <v>#REF!</v>
      </c>
      <c r="C31" s="14" t="e">
        <f>'施設リストA-1（直営）'!#REF!</f>
        <v>#REF!</v>
      </c>
      <c r="D31" s="94" t="e">
        <f>'施設リストA-1（直営）'!#REF!</f>
        <v>#REF!</v>
      </c>
      <c r="E31" s="20" t="e">
        <f>'施設リストA-1（直営）'!#REF!</f>
        <v>#REF!</v>
      </c>
      <c r="F31" s="20" t="e">
        <f>'施設リストA-1（直営）'!#REF!</f>
        <v>#REF!</v>
      </c>
      <c r="G31" s="13" t="e">
        <f>'施設リストA-1（直営）'!#REF!</f>
        <v>#REF!</v>
      </c>
      <c r="H31" s="28" t="e">
        <f t="shared" si="0"/>
        <v>#REF!</v>
      </c>
      <c r="I31" s="29" t="e">
        <f>'施設リストA-1（直営）'!#REF!</f>
        <v>#REF!</v>
      </c>
      <c r="J31" s="30" t="e">
        <f>IF(I31="新設",VLOOKUP('施設リストA-1（直営）'!#REF!,'（新設）照明器具'!$B$5:$C$1990,2,FALSE),IF('部屋別効果（直）'!I31="撤去",VLOOKUP('施設リストA-1（直営）'!#REF!,'（既設）調査結果'!$B$5:$C$1998,2,FALSE),0))</f>
        <v>#REF!</v>
      </c>
      <c r="K31" s="29" t="e">
        <f>'施設リストA-1（直営）'!#REF!</f>
        <v>#REF!</v>
      </c>
      <c r="L31" s="29" t="e">
        <f>'施設リストA-1（直営）'!#REF!</f>
        <v>#REF!</v>
      </c>
      <c r="M31" s="30" t="e">
        <f>IF(L31="新設",VLOOKUP('施設リストA-1（直営）'!#REF!,'（新設）照明器具'!$B$5:$C$1990,2,FALSE),IF('部屋別効果（直）'!L31="撤去",VLOOKUP('施設リストA-1（直営）'!#REF!,'（既設）調査結果'!$B$5:$C$1998,2,FALSE),0))</f>
        <v>#REF!</v>
      </c>
      <c r="N31" s="29" t="e">
        <f>'施設リストA-1（直営）'!#REF!</f>
        <v>#REF!</v>
      </c>
      <c r="O31" s="29" t="e">
        <f>'施設リストA-1（直営）'!#REF!</f>
        <v>#REF!</v>
      </c>
      <c r="P31" s="30" t="e">
        <f>IF(O31="新設",VLOOKUP('施設リストA-1（直営）'!#REF!,'（新設）照明器具'!$B$5:$C$1990,2,FALSE),IF('部屋別効果（直）'!O31="撤去",VLOOKUP('施設リストA-1（直営）'!#REF!,'（既設）調査結果'!$B$5:$C$1998,2,FALSE),0))</f>
        <v>#REF!</v>
      </c>
      <c r="Q31" s="29" t="e">
        <f>'施設リストA-1（直営）'!#REF!</f>
        <v>#REF!</v>
      </c>
      <c r="R31" s="29" t="e">
        <f>'施設リストA-1（直営）'!#REF!</f>
        <v>#REF!</v>
      </c>
      <c r="S31" s="30" t="e">
        <f>IF(R31="新設",VLOOKUP('施設リストA-1（直営）'!#REF!,'（新設）照明器具'!$B$5:$C$1990,2,FALSE),IF('部屋別効果（直）'!R31="撤去",VLOOKUP('施設リストA-1（直営）'!#REF!,'（既設）調査結果'!$B$5:$C$1998,2,FALSE),0))</f>
        <v>#REF!</v>
      </c>
      <c r="T31" s="29" t="e">
        <f>'施設リストA-1（直営）'!#REF!</f>
        <v>#REF!</v>
      </c>
      <c r="U31" s="29" t="e">
        <f>'施設リストA-1（直営）'!#REF!</f>
        <v>#REF!</v>
      </c>
      <c r="V31" s="30" t="e">
        <f>IF(U31="新設",VLOOKUP('施設リストA-1（直営）'!#REF!,'（新設）照明器具'!$B$5:$C$1990,2,FALSE),IF('部屋別効果（直）'!U31="撤去",VLOOKUP('施設リストA-1（直営）'!#REF!,'（既設）調査結果'!$B$5:$C$1998,2,FALSE),0))</f>
        <v>#REF!</v>
      </c>
      <c r="W31" s="29" t="e">
        <f>'施設リストA-1（直営）'!#REF!</f>
        <v>#REF!</v>
      </c>
      <c r="X31" s="29" t="e">
        <f>'施設リストA-1（直営）'!#REF!</f>
        <v>#REF!</v>
      </c>
      <c r="Y31" s="30" t="e">
        <f>IF(X31="新設",VLOOKUP('施設リストA-1（直営）'!#REF!,'（新設）照明器具'!$B$5:$C$1990,2,FALSE),IF('部屋別効果（直）'!X31="撤去",VLOOKUP('施設リストA-1（直営）'!#REF!,'（既設）調査結果'!$B$5:$C$1998,2,FALSE),0))</f>
        <v>#REF!</v>
      </c>
      <c r="Z31" s="29" t="e">
        <f>'施設リストA-1（直営）'!#REF!</f>
        <v>#REF!</v>
      </c>
      <c r="AA31" s="29" t="e">
        <f>'施設リストA-1（直営）'!#REF!</f>
        <v>#REF!</v>
      </c>
      <c r="AB31" s="30" t="e">
        <f>IF(AA31="新設",VLOOKUP('施設リストA-1（直営）'!#REF!,'（新設）照明器具'!$B$5:$C$1990,2,FALSE),IF('部屋別効果（直）'!AA31="撤去",VLOOKUP('施設リストA-1（直営）'!#REF!,'（既設）調査結果'!$B$5:$C$1998,2,FALSE),0))</f>
        <v>#REF!</v>
      </c>
      <c r="AC31" s="29" t="e">
        <f>'施設リストA-1（直営）'!#REF!</f>
        <v>#REF!</v>
      </c>
      <c r="AD31" s="29" t="e">
        <f>'施設リストA-1（直営）'!#REF!</f>
        <v>#REF!</v>
      </c>
      <c r="AE31" s="30" t="e">
        <f>IF(AD31="新設",VLOOKUP('施設リストA-1（直営）'!#REF!,'（新設）照明器具'!$B$5:$C$1990,2,FALSE),IF('部屋別効果（直）'!AD31="撤去",VLOOKUP('施設リストA-1（直営）'!#REF!,'（既設）調査結果'!$B$5:$C$1998,2,FALSE),0))</f>
        <v>#REF!</v>
      </c>
      <c r="AF31" s="29" t="e">
        <f>'施設リストA-1（直営）'!#REF!</f>
        <v>#REF!</v>
      </c>
      <c r="AG31" s="29" t="e">
        <f>'施設リストA-1（直営）'!#REF!</f>
        <v>#REF!</v>
      </c>
      <c r="AH31" s="30" t="e">
        <f>IF(AG31="新設",VLOOKUP('施設リストA-1（直営）'!#REF!,'（新設）照明器具'!$B$5:$C$1990,2,FALSE),IF('部屋別効果（直）'!AG31="撤去",VLOOKUP('施設リストA-1（直営）'!#REF!,'（既設）調査結果'!$B$5:$C$1998,2,FALSE),0))</f>
        <v>#REF!</v>
      </c>
      <c r="AI31" s="29" t="e">
        <f>'施設リストA-1（直営）'!#REF!</f>
        <v>#REF!</v>
      </c>
      <c r="AJ31" s="29" t="e">
        <f>'施設リストA-1（直営）'!#REF!</f>
        <v>#REF!</v>
      </c>
      <c r="AK31" s="30" t="e">
        <f>IF(AJ31="新設",VLOOKUP('施設リストA-1（直営）'!#REF!,'（新設）照明器具'!$B$5:$C$1990,2,FALSE),IF('部屋別効果（直）'!AJ31="撤去",VLOOKUP('施設リストA-1（直営）'!#REF!,'（既設）調査結果'!$B$5:$C$1998,2,FALSE),0))</f>
        <v>#REF!</v>
      </c>
      <c r="AL31" s="29" t="e">
        <f>'施設リストA-1（直営）'!#REF!</f>
        <v>#REF!</v>
      </c>
    </row>
    <row r="32" spans="1:38" customFormat="1">
      <c r="A32" s="94"/>
      <c r="B32" s="16" t="e">
        <f>'施設リストA-1（直営）'!#REF!</f>
        <v>#REF!</v>
      </c>
      <c r="C32" s="14" t="e">
        <f>'施設リストA-1（直営）'!#REF!</f>
        <v>#REF!</v>
      </c>
      <c r="D32" s="94" t="e">
        <f>'施設リストA-1（直営）'!#REF!</f>
        <v>#REF!</v>
      </c>
      <c r="E32" s="20" t="e">
        <f>'施設リストA-1（直営）'!#REF!</f>
        <v>#REF!</v>
      </c>
      <c r="F32" s="20" t="e">
        <f>'施設リストA-1（直営）'!#REF!</f>
        <v>#REF!</v>
      </c>
      <c r="G32" s="13" t="e">
        <f>'施設リストA-1（直営）'!#REF!</f>
        <v>#REF!</v>
      </c>
      <c r="H32" s="28" t="e">
        <f t="shared" si="0"/>
        <v>#REF!</v>
      </c>
      <c r="I32" s="29" t="e">
        <f>'施設リストA-1（直営）'!#REF!</f>
        <v>#REF!</v>
      </c>
      <c r="J32" s="30" t="e">
        <f>IF(I32="新設",VLOOKUP('施設リストA-1（直営）'!#REF!,'（新設）照明器具'!$B$5:$C$1990,2,FALSE),IF('部屋別効果（直）'!I32="撤去",VLOOKUP('施設リストA-1（直営）'!#REF!,'（既設）調査結果'!$B$5:$C$1998,2,FALSE),0))</f>
        <v>#REF!</v>
      </c>
      <c r="K32" s="29" t="e">
        <f>'施設リストA-1（直営）'!#REF!</f>
        <v>#REF!</v>
      </c>
      <c r="L32" s="29" t="e">
        <f>'施設リストA-1（直営）'!#REF!</f>
        <v>#REF!</v>
      </c>
      <c r="M32" s="30" t="e">
        <f>IF(L32="新設",VLOOKUP('施設リストA-1（直営）'!#REF!,'（新設）照明器具'!$B$5:$C$1990,2,FALSE),IF('部屋別効果（直）'!L32="撤去",VLOOKUP('施設リストA-1（直営）'!#REF!,'（既設）調査結果'!$B$5:$C$1998,2,FALSE),0))</f>
        <v>#REF!</v>
      </c>
      <c r="N32" s="29" t="e">
        <f>'施設リストA-1（直営）'!#REF!</f>
        <v>#REF!</v>
      </c>
      <c r="O32" s="29" t="e">
        <f>'施設リストA-1（直営）'!#REF!</f>
        <v>#REF!</v>
      </c>
      <c r="P32" s="30" t="e">
        <f>IF(O32="新設",VLOOKUP('施設リストA-1（直営）'!#REF!,'（新設）照明器具'!$B$5:$C$1990,2,FALSE),IF('部屋別効果（直）'!O32="撤去",VLOOKUP('施設リストA-1（直営）'!#REF!,'（既設）調査結果'!$B$5:$C$1998,2,FALSE),0))</f>
        <v>#REF!</v>
      </c>
      <c r="Q32" s="29" t="e">
        <f>'施設リストA-1（直営）'!#REF!</f>
        <v>#REF!</v>
      </c>
      <c r="R32" s="29" t="e">
        <f>'施設リストA-1（直営）'!#REF!</f>
        <v>#REF!</v>
      </c>
      <c r="S32" s="30" t="e">
        <f>IF(R32="新設",VLOOKUP('施設リストA-1（直営）'!#REF!,'（新設）照明器具'!$B$5:$C$1990,2,FALSE),IF('部屋別効果（直）'!R32="撤去",VLOOKUP('施設リストA-1（直営）'!#REF!,'（既設）調査結果'!$B$5:$C$1998,2,FALSE),0))</f>
        <v>#REF!</v>
      </c>
      <c r="T32" s="29" t="e">
        <f>'施設リストA-1（直営）'!#REF!</f>
        <v>#REF!</v>
      </c>
      <c r="U32" s="29" t="e">
        <f>'施設リストA-1（直営）'!#REF!</f>
        <v>#REF!</v>
      </c>
      <c r="V32" s="30" t="e">
        <f>IF(U32="新設",VLOOKUP('施設リストA-1（直営）'!#REF!,'（新設）照明器具'!$B$5:$C$1990,2,FALSE),IF('部屋別効果（直）'!U32="撤去",VLOOKUP('施設リストA-1（直営）'!#REF!,'（既設）調査結果'!$B$5:$C$1998,2,FALSE),0))</f>
        <v>#REF!</v>
      </c>
      <c r="W32" s="29" t="e">
        <f>'施設リストA-1（直営）'!#REF!</f>
        <v>#REF!</v>
      </c>
      <c r="X32" s="29" t="e">
        <f>'施設リストA-1（直営）'!#REF!</f>
        <v>#REF!</v>
      </c>
      <c r="Y32" s="30" t="e">
        <f>IF(X32="新設",VLOOKUP('施設リストA-1（直営）'!#REF!,'（新設）照明器具'!$B$5:$C$1990,2,FALSE),IF('部屋別効果（直）'!X32="撤去",VLOOKUP('施設リストA-1（直営）'!#REF!,'（既設）調査結果'!$B$5:$C$1998,2,FALSE),0))</f>
        <v>#REF!</v>
      </c>
      <c r="Z32" s="29" t="e">
        <f>'施設リストA-1（直営）'!#REF!</f>
        <v>#REF!</v>
      </c>
      <c r="AA32" s="29" t="e">
        <f>'施設リストA-1（直営）'!#REF!</f>
        <v>#REF!</v>
      </c>
      <c r="AB32" s="30" t="e">
        <f>IF(AA32="新設",VLOOKUP('施設リストA-1（直営）'!#REF!,'（新設）照明器具'!$B$5:$C$1990,2,FALSE),IF('部屋別効果（直）'!AA32="撤去",VLOOKUP('施設リストA-1（直営）'!#REF!,'（既設）調査結果'!$B$5:$C$1998,2,FALSE),0))</f>
        <v>#REF!</v>
      </c>
      <c r="AC32" s="29" t="e">
        <f>'施設リストA-1（直営）'!#REF!</f>
        <v>#REF!</v>
      </c>
      <c r="AD32" s="29" t="e">
        <f>'施設リストA-1（直営）'!#REF!</f>
        <v>#REF!</v>
      </c>
      <c r="AE32" s="30" t="e">
        <f>IF(AD32="新設",VLOOKUP('施設リストA-1（直営）'!#REF!,'（新設）照明器具'!$B$5:$C$1990,2,FALSE),IF('部屋別効果（直）'!AD32="撤去",VLOOKUP('施設リストA-1（直営）'!#REF!,'（既設）調査結果'!$B$5:$C$1998,2,FALSE),0))</f>
        <v>#REF!</v>
      </c>
      <c r="AF32" s="29" t="e">
        <f>'施設リストA-1（直営）'!#REF!</f>
        <v>#REF!</v>
      </c>
      <c r="AG32" s="29" t="e">
        <f>'施設リストA-1（直営）'!#REF!</f>
        <v>#REF!</v>
      </c>
      <c r="AH32" s="30" t="e">
        <f>IF(AG32="新設",VLOOKUP('施設リストA-1（直営）'!#REF!,'（新設）照明器具'!$B$5:$C$1990,2,FALSE),IF('部屋別効果（直）'!AG32="撤去",VLOOKUP('施設リストA-1（直営）'!#REF!,'（既設）調査結果'!$B$5:$C$1998,2,FALSE),0))</f>
        <v>#REF!</v>
      </c>
      <c r="AI32" s="29" t="e">
        <f>'施設リストA-1（直営）'!#REF!</f>
        <v>#REF!</v>
      </c>
      <c r="AJ32" s="29" t="e">
        <f>'施設リストA-1（直営）'!#REF!</f>
        <v>#REF!</v>
      </c>
      <c r="AK32" s="30" t="e">
        <f>IF(AJ32="新設",VLOOKUP('施設リストA-1（直営）'!#REF!,'（新設）照明器具'!$B$5:$C$1990,2,FALSE),IF('部屋別効果（直）'!AJ32="撤去",VLOOKUP('施設リストA-1（直営）'!#REF!,'（既設）調査結果'!$B$5:$C$1998,2,FALSE),0))</f>
        <v>#REF!</v>
      </c>
      <c r="AL32" s="29" t="e">
        <f>'施設リストA-1（直営）'!#REF!</f>
        <v>#REF!</v>
      </c>
    </row>
    <row r="33" spans="1:38" customFormat="1">
      <c r="A33" s="94"/>
      <c r="B33" s="16" t="e">
        <f>'施設リストA-1（直営）'!#REF!</f>
        <v>#REF!</v>
      </c>
      <c r="C33" s="14" t="e">
        <f>'施設リストA-1（直営）'!#REF!</f>
        <v>#REF!</v>
      </c>
      <c r="D33" s="94" t="e">
        <f>'施設リストA-1（直営）'!#REF!</f>
        <v>#REF!</v>
      </c>
      <c r="E33" s="20" t="e">
        <f>'施設リストA-1（直営）'!#REF!</f>
        <v>#REF!</v>
      </c>
      <c r="F33" s="20" t="e">
        <f>'施設リストA-1（直営）'!#REF!</f>
        <v>#REF!</v>
      </c>
      <c r="G33" s="13" t="e">
        <f>'施設リストA-1（直営）'!#REF!</f>
        <v>#REF!</v>
      </c>
      <c r="H33" s="28" t="e">
        <f t="shared" si="0"/>
        <v>#REF!</v>
      </c>
      <c r="I33" s="29" t="e">
        <f>'施設リストA-1（直営）'!#REF!</f>
        <v>#REF!</v>
      </c>
      <c r="J33" s="30" t="e">
        <f>IF(I33="新設",VLOOKUP('施設リストA-1（直営）'!#REF!,'（新設）照明器具'!$B$5:$C$1990,2,FALSE),IF('部屋別効果（直）'!I33="撤去",VLOOKUP('施設リストA-1（直営）'!#REF!,'（既設）調査結果'!$B$5:$C$1998,2,FALSE),0))</f>
        <v>#REF!</v>
      </c>
      <c r="K33" s="29" t="e">
        <f>'施設リストA-1（直営）'!#REF!</f>
        <v>#REF!</v>
      </c>
      <c r="L33" s="29" t="e">
        <f>'施設リストA-1（直営）'!#REF!</f>
        <v>#REF!</v>
      </c>
      <c r="M33" s="30" t="e">
        <f>IF(L33="新設",VLOOKUP('施設リストA-1（直営）'!#REF!,'（新設）照明器具'!$B$5:$C$1990,2,FALSE),IF('部屋別効果（直）'!L33="撤去",VLOOKUP('施設リストA-1（直営）'!#REF!,'（既設）調査結果'!$B$5:$C$1998,2,FALSE),0))</f>
        <v>#REF!</v>
      </c>
      <c r="N33" s="29" t="e">
        <f>'施設リストA-1（直営）'!#REF!</f>
        <v>#REF!</v>
      </c>
      <c r="O33" s="29" t="e">
        <f>'施設リストA-1（直営）'!#REF!</f>
        <v>#REF!</v>
      </c>
      <c r="P33" s="30" t="e">
        <f>IF(O33="新設",VLOOKUP('施設リストA-1（直営）'!#REF!,'（新設）照明器具'!$B$5:$C$1990,2,FALSE),IF('部屋別効果（直）'!O33="撤去",VLOOKUP('施設リストA-1（直営）'!#REF!,'（既設）調査結果'!$B$5:$C$1998,2,FALSE),0))</f>
        <v>#REF!</v>
      </c>
      <c r="Q33" s="29" t="e">
        <f>'施設リストA-1（直営）'!#REF!</f>
        <v>#REF!</v>
      </c>
      <c r="R33" s="29" t="e">
        <f>'施設リストA-1（直営）'!#REF!</f>
        <v>#REF!</v>
      </c>
      <c r="S33" s="30" t="e">
        <f>IF(R33="新設",VLOOKUP('施設リストA-1（直営）'!#REF!,'（新設）照明器具'!$B$5:$C$1990,2,FALSE),IF('部屋別効果（直）'!R33="撤去",VLOOKUP('施設リストA-1（直営）'!#REF!,'（既設）調査結果'!$B$5:$C$1998,2,FALSE),0))</f>
        <v>#REF!</v>
      </c>
      <c r="T33" s="29" t="e">
        <f>'施設リストA-1（直営）'!#REF!</f>
        <v>#REF!</v>
      </c>
      <c r="U33" s="29" t="e">
        <f>'施設リストA-1（直営）'!#REF!</f>
        <v>#REF!</v>
      </c>
      <c r="V33" s="30" t="e">
        <f>IF(U33="新設",VLOOKUP('施設リストA-1（直営）'!#REF!,'（新設）照明器具'!$B$5:$C$1990,2,FALSE),IF('部屋別効果（直）'!U33="撤去",VLOOKUP('施設リストA-1（直営）'!#REF!,'（既設）調査結果'!$B$5:$C$1998,2,FALSE),0))</f>
        <v>#REF!</v>
      </c>
      <c r="W33" s="29" t="e">
        <f>'施設リストA-1（直営）'!#REF!</f>
        <v>#REF!</v>
      </c>
      <c r="X33" s="29" t="e">
        <f>'施設リストA-1（直営）'!#REF!</f>
        <v>#REF!</v>
      </c>
      <c r="Y33" s="30" t="e">
        <f>IF(X33="新設",VLOOKUP('施設リストA-1（直営）'!#REF!,'（新設）照明器具'!$B$5:$C$1990,2,FALSE),IF('部屋別効果（直）'!X33="撤去",VLOOKUP('施設リストA-1（直営）'!#REF!,'（既設）調査結果'!$B$5:$C$1998,2,FALSE),0))</f>
        <v>#REF!</v>
      </c>
      <c r="Z33" s="29" t="e">
        <f>'施設リストA-1（直営）'!#REF!</f>
        <v>#REF!</v>
      </c>
      <c r="AA33" s="29" t="e">
        <f>'施設リストA-1（直営）'!#REF!</f>
        <v>#REF!</v>
      </c>
      <c r="AB33" s="30" t="e">
        <f>IF(AA33="新設",VLOOKUP('施設リストA-1（直営）'!#REF!,'（新設）照明器具'!$B$5:$C$1990,2,FALSE),IF('部屋別効果（直）'!AA33="撤去",VLOOKUP('施設リストA-1（直営）'!#REF!,'（既設）調査結果'!$B$5:$C$1998,2,FALSE),0))</f>
        <v>#REF!</v>
      </c>
      <c r="AC33" s="29" t="e">
        <f>'施設リストA-1（直営）'!#REF!</f>
        <v>#REF!</v>
      </c>
      <c r="AD33" s="29" t="e">
        <f>'施設リストA-1（直営）'!#REF!</f>
        <v>#REF!</v>
      </c>
      <c r="AE33" s="30" t="e">
        <f>IF(AD33="新設",VLOOKUP('施設リストA-1（直営）'!#REF!,'（新設）照明器具'!$B$5:$C$1990,2,FALSE),IF('部屋別効果（直）'!AD33="撤去",VLOOKUP('施設リストA-1（直営）'!#REF!,'（既設）調査結果'!$B$5:$C$1998,2,FALSE),0))</f>
        <v>#REF!</v>
      </c>
      <c r="AF33" s="29" t="e">
        <f>'施設リストA-1（直営）'!#REF!</f>
        <v>#REF!</v>
      </c>
      <c r="AG33" s="29" t="e">
        <f>'施設リストA-1（直営）'!#REF!</f>
        <v>#REF!</v>
      </c>
      <c r="AH33" s="30" t="e">
        <f>IF(AG33="新設",VLOOKUP('施設リストA-1（直営）'!#REF!,'（新設）照明器具'!$B$5:$C$1990,2,FALSE),IF('部屋別効果（直）'!AG33="撤去",VLOOKUP('施設リストA-1（直営）'!#REF!,'（既設）調査結果'!$B$5:$C$1998,2,FALSE),0))</f>
        <v>#REF!</v>
      </c>
      <c r="AI33" s="29" t="e">
        <f>'施設リストA-1（直営）'!#REF!</f>
        <v>#REF!</v>
      </c>
      <c r="AJ33" s="29" t="e">
        <f>'施設リストA-1（直営）'!#REF!</f>
        <v>#REF!</v>
      </c>
      <c r="AK33" s="30" t="e">
        <f>IF(AJ33="新設",VLOOKUP('施設リストA-1（直営）'!#REF!,'（新設）照明器具'!$B$5:$C$1990,2,FALSE),IF('部屋別効果（直）'!AJ33="撤去",VLOOKUP('施設リストA-1（直営）'!#REF!,'（既設）調査結果'!$B$5:$C$1998,2,FALSE),0))</f>
        <v>#REF!</v>
      </c>
      <c r="AL33" s="29" t="e">
        <f>'施設リストA-1（直営）'!#REF!</f>
        <v>#REF!</v>
      </c>
    </row>
    <row r="34" spans="1:38" customFormat="1">
      <c r="A34" s="94"/>
      <c r="B34" s="16" t="e">
        <f>'施設リストA-1（直営）'!#REF!</f>
        <v>#REF!</v>
      </c>
      <c r="C34" s="14" t="e">
        <f>'施設リストA-1（直営）'!#REF!</f>
        <v>#REF!</v>
      </c>
      <c r="D34" s="94" t="e">
        <f>'施設リストA-1（直営）'!#REF!</f>
        <v>#REF!</v>
      </c>
      <c r="E34" s="20" t="e">
        <f>'施設リストA-1（直営）'!#REF!</f>
        <v>#REF!</v>
      </c>
      <c r="F34" s="20" t="e">
        <f>'施設リストA-1（直営）'!#REF!</f>
        <v>#REF!</v>
      </c>
      <c r="G34" s="13" t="e">
        <f>'施設リストA-1（直営）'!#REF!</f>
        <v>#REF!</v>
      </c>
      <c r="H34" s="28" t="e">
        <f t="shared" si="0"/>
        <v>#REF!</v>
      </c>
      <c r="I34" s="29" t="e">
        <f>'施設リストA-1（直営）'!#REF!</f>
        <v>#REF!</v>
      </c>
      <c r="J34" s="30" t="e">
        <f>IF(I34="新設",VLOOKUP('施設リストA-1（直営）'!#REF!,'（新設）照明器具'!$B$5:$C$1990,2,FALSE),IF('部屋別効果（直）'!I34="撤去",VLOOKUP('施設リストA-1（直営）'!#REF!,'（既設）調査結果'!$B$5:$C$1998,2,FALSE),0))</f>
        <v>#REF!</v>
      </c>
      <c r="K34" s="29" t="e">
        <f>'施設リストA-1（直営）'!#REF!</f>
        <v>#REF!</v>
      </c>
      <c r="L34" s="29" t="e">
        <f>'施設リストA-1（直営）'!#REF!</f>
        <v>#REF!</v>
      </c>
      <c r="M34" s="30" t="e">
        <f>IF(L34="新設",VLOOKUP('施設リストA-1（直営）'!#REF!,'（新設）照明器具'!$B$5:$C$1990,2,FALSE),IF('部屋別効果（直）'!L34="撤去",VLOOKUP('施設リストA-1（直営）'!#REF!,'（既設）調査結果'!$B$5:$C$1998,2,FALSE),0))</f>
        <v>#REF!</v>
      </c>
      <c r="N34" s="29" t="e">
        <f>'施設リストA-1（直営）'!#REF!</f>
        <v>#REF!</v>
      </c>
      <c r="O34" s="29" t="e">
        <f>'施設リストA-1（直営）'!#REF!</f>
        <v>#REF!</v>
      </c>
      <c r="P34" s="30" t="e">
        <f>IF(O34="新設",VLOOKUP('施設リストA-1（直営）'!#REF!,'（新設）照明器具'!$B$5:$C$1990,2,FALSE),IF('部屋別効果（直）'!O34="撤去",VLOOKUP('施設リストA-1（直営）'!#REF!,'（既設）調査結果'!$B$5:$C$1998,2,FALSE),0))</f>
        <v>#REF!</v>
      </c>
      <c r="Q34" s="29" t="e">
        <f>'施設リストA-1（直営）'!#REF!</f>
        <v>#REF!</v>
      </c>
      <c r="R34" s="29" t="e">
        <f>'施設リストA-1（直営）'!#REF!</f>
        <v>#REF!</v>
      </c>
      <c r="S34" s="30" t="e">
        <f>IF(R34="新設",VLOOKUP('施設リストA-1（直営）'!#REF!,'（新設）照明器具'!$B$5:$C$1990,2,FALSE),IF('部屋別効果（直）'!R34="撤去",VLOOKUP('施設リストA-1（直営）'!#REF!,'（既設）調査結果'!$B$5:$C$1998,2,FALSE),0))</f>
        <v>#REF!</v>
      </c>
      <c r="T34" s="29" t="e">
        <f>'施設リストA-1（直営）'!#REF!</f>
        <v>#REF!</v>
      </c>
      <c r="U34" s="29" t="e">
        <f>'施設リストA-1（直営）'!#REF!</f>
        <v>#REF!</v>
      </c>
      <c r="V34" s="30" t="e">
        <f>IF(U34="新設",VLOOKUP('施設リストA-1（直営）'!#REF!,'（新設）照明器具'!$B$5:$C$1990,2,FALSE),IF('部屋別効果（直）'!U34="撤去",VLOOKUP('施設リストA-1（直営）'!#REF!,'（既設）調査結果'!$B$5:$C$1998,2,FALSE),0))</f>
        <v>#REF!</v>
      </c>
      <c r="W34" s="29" t="e">
        <f>'施設リストA-1（直営）'!#REF!</f>
        <v>#REF!</v>
      </c>
      <c r="X34" s="29" t="e">
        <f>'施設リストA-1（直営）'!#REF!</f>
        <v>#REF!</v>
      </c>
      <c r="Y34" s="30" t="e">
        <f>IF(X34="新設",VLOOKUP('施設リストA-1（直営）'!#REF!,'（新設）照明器具'!$B$5:$C$1990,2,FALSE),IF('部屋別効果（直）'!X34="撤去",VLOOKUP('施設リストA-1（直営）'!#REF!,'（既設）調査結果'!$B$5:$C$1998,2,FALSE),0))</f>
        <v>#REF!</v>
      </c>
      <c r="Z34" s="29" t="e">
        <f>'施設リストA-1（直営）'!#REF!</f>
        <v>#REF!</v>
      </c>
      <c r="AA34" s="29" t="e">
        <f>'施設リストA-1（直営）'!#REF!</f>
        <v>#REF!</v>
      </c>
      <c r="AB34" s="30" t="e">
        <f>IF(AA34="新設",VLOOKUP('施設リストA-1（直営）'!#REF!,'（新設）照明器具'!$B$5:$C$1990,2,FALSE),IF('部屋別効果（直）'!AA34="撤去",VLOOKUP('施設リストA-1（直営）'!#REF!,'（既設）調査結果'!$B$5:$C$1998,2,FALSE),0))</f>
        <v>#REF!</v>
      </c>
      <c r="AC34" s="29" t="e">
        <f>'施設リストA-1（直営）'!#REF!</f>
        <v>#REF!</v>
      </c>
      <c r="AD34" s="29" t="e">
        <f>'施設リストA-1（直営）'!#REF!</f>
        <v>#REF!</v>
      </c>
      <c r="AE34" s="30" t="e">
        <f>IF(AD34="新設",VLOOKUP('施設リストA-1（直営）'!#REF!,'（新設）照明器具'!$B$5:$C$1990,2,FALSE),IF('部屋別効果（直）'!AD34="撤去",VLOOKUP('施設リストA-1（直営）'!#REF!,'（既設）調査結果'!$B$5:$C$1998,2,FALSE),0))</f>
        <v>#REF!</v>
      </c>
      <c r="AF34" s="29" t="e">
        <f>'施設リストA-1（直営）'!#REF!</f>
        <v>#REF!</v>
      </c>
      <c r="AG34" s="29" t="e">
        <f>'施設リストA-1（直営）'!#REF!</f>
        <v>#REF!</v>
      </c>
      <c r="AH34" s="30" t="e">
        <f>IF(AG34="新設",VLOOKUP('施設リストA-1（直営）'!#REF!,'（新設）照明器具'!$B$5:$C$1990,2,FALSE),IF('部屋別効果（直）'!AG34="撤去",VLOOKUP('施設リストA-1（直営）'!#REF!,'（既設）調査結果'!$B$5:$C$1998,2,FALSE),0))</f>
        <v>#REF!</v>
      </c>
      <c r="AI34" s="29" t="e">
        <f>'施設リストA-1（直営）'!#REF!</f>
        <v>#REF!</v>
      </c>
      <c r="AJ34" s="29" t="e">
        <f>'施設リストA-1（直営）'!#REF!</f>
        <v>#REF!</v>
      </c>
      <c r="AK34" s="30" t="e">
        <f>IF(AJ34="新設",VLOOKUP('施設リストA-1（直営）'!#REF!,'（新設）照明器具'!$B$5:$C$1990,2,FALSE),IF('部屋別効果（直）'!AJ34="撤去",VLOOKUP('施設リストA-1（直営）'!#REF!,'（既設）調査結果'!$B$5:$C$1998,2,FALSE),0))</f>
        <v>#REF!</v>
      </c>
      <c r="AL34" s="29" t="e">
        <f>'施設リストA-1（直営）'!#REF!</f>
        <v>#REF!</v>
      </c>
    </row>
    <row r="35" spans="1:38" customFormat="1">
      <c r="A35" s="94"/>
      <c r="B35" s="16" t="e">
        <f>'施設リストA-1（直営）'!#REF!</f>
        <v>#REF!</v>
      </c>
      <c r="C35" s="14" t="e">
        <f>'施設リストA-1（直営）'!#REF!</f>
        <v>#REF!</v>
      </c>
      <c r="D35" s="94" t="e">
        <f>'施設リストA-1（直営）'!#REF!</f>
        <v>#REF!</v>
      </c>
      <c r="E35" s="20" t="e">
        <f>'施設リストA-1（直営）'!#REF!</f>
        <v>#REF!</v>
      </c>
      <c r="F35" s="20" t="e">
        <f>'施設リストA-1（直営）'!#REF!</f>
        <v>#REF!</v>
      </c>
      <c r="G35" s="13" t="e">
        <f>'施設リストA-1（直営）'!#REF!</f>
        <v>#REF!</v>
      </c>
      <c r="H35" s="28" t="e">
        <f t="shared" si="0"/>
        <v>#REF!</v>
      </c>
      <c r="I35" s="29" t="e">
        <f>'施設リストA-1（直営）'!#REF!</f>
        <v>#REF!</v>
      </c>
      <c r="J35" s="30" t="e">
        <f>IF(I35="新設",VLOOKUP('施設リストA-1（直営）'!#REF!,'（新設）照明器具'!$B$5:$C$1990,2,FALSE),IF('部屋別効果（直）'!I35="撤去",VLOOKUP('施設リストA-1（直営）'!#REF!,'（既設）調査結果'!$B$5:$C$1998,2,FALSE),0))</f>
        <v>#REF!</v>
      </c>
      <c r="K35" s="29" t="e">
        <f>'施設リストA-1（直営）'!#REF!</f>
        <v>#REF!</v>
      </c>
      <c r="L35" s="29" t="e">
        <f>'施設リストA-1（直営）'!#REF!</f>
        <v>#REF!</v>
      </c>
      <c r="M35" s="30" t="e">
        <f>IF(L35="新設",VLOOKUP('施設リストA-1（直営）'!#REF!,'（新設）照明器具'!$B$5:$C$1990,2,FALSE),IF('部屋別効果（直）'!L35="撤去",VLOOKUP('施設リストA-1（直営）'!#REF!,'（既設）調査結果'!$B$5:$C$1998,2,FALSE),0))</f>
        <v>#REF!</v>
      </c>
      <c r="N35" s="29" t="e">
        <f>'施設リストA-1（直営）'!#REF!</f>
        <v>#REF!</v>
      </c>
      <c r="O35" s="29" t="e">
        <f>'施設リストA-1（直営）'!#REF!</f>
        <v>#REF!</v>
      </c>
      <c r="P35" s="30" t="e">
        <f>IF(O35="新設",VLOOKUP('施設リストA-1（直営）'!#REF!,'（新設）照明器具'!$B$5:$C$1990,2,FALSE),IF('部屋別効果（直）'!O35="撤去",VLOOKUP('施設リストA-1（直営）'!#REF!,'（既設）調査結果'!$B$5:$C$1998,2,FALSE),0))</f>
        <v>#REF!</v>
      </c>
      <c r="Q35" s="29" t="e">
        <f>'施設リストA-1（直営）'!#REF!</f>
        <v>#REF!</v>
      </c>
      <c r="R35" s="29" t="e">
        <f>'施設リストA-1（直営）'!#REF!</f>
        <v>#REF!</v>
      </c>
      <c r="S35" s="30" t="e">
        <f>IF(R35="新設",VLOOKUP('施設リストA-1（直営）'!#REF!,'（新設）照明器具'!$B$5:$C$1990,2,FALSE),IF('部屋別効果（直）'!R35="撤去",VLOOKUP('施設リストA-1（直営）'!#REF!,'（既設）調査結果'!$B$5:$C$1998,2,FALSE),0))</f>
        <v>#REF!</v>
      </c>
      <c r="T35" s="29" t="e">
        <f>'施設リストA-1（直営）'!#REF!</f>
        <v>#REF!</v>
      </c>
      <c r="U35" s="29" t="e">
        <f>'施設リストA-1（直営）'!#REF!</f>
        <v>#REF!</v>
      </c>
      <c r="V35" s="30" t="e">
        <f>IF(U35="新設",VLOOKUP('施設リストA-1（直営）'!#REF!,'（新設）照明器具'!$B$5:$C$1990,2,FALSE),IF('部屋別効果（直）'!U35="撤去",VLOOKUP('施設リストA-1（直営）'!#REF!,'（既設）調査結果'!$B$5:$C$1998,2,FALSE),0))</f>
        <v>#REF!</v>
      </c>
      <c r="W35" s="29" t="e">
        <f>'施設リストA-1（直営）'!#REF!</f>
        <v>#REF!</v>
      </c>
      <c r="X35" s="29" t="e">
        <f>'施設リストA-1（直営）'!#REF!</f>
        <v>#REF!</v>
      </c>
      <c r="Y35" s="30" t="e">
        <f>IF(X35="新設",VLOOKUP('施設リストA-1（直営）'!#REF!,'（新設）照明器具'!$B$5:$C$1990,2,FALSE),IF('部屋別効果（直）'!X35="撤去",VLOOKUP('施設リストA-1（直営）'!#REF!,'（既設）調査結果'!$B$5:$C$1998,2,FALSE),0))</f>
        <v>#REF!</v>
      </c>
      <c r="Z35" s="29" t="e">
        <f>'施設リストA-1（直営）'!#REF!</f>
        <v>#REF!</v>
      </c>
      <c r="AA35" s="29" t="e">
        <f>'施設リストA-1（直営）'!#REF!</f>
        <v>#REF!</v>
      </c>
      <c r="AB35" s="30" t="e">
        <f>IF(AA35="新設",VLOOKUP('施設リストA-1（直営）'!#REF!,'（新設）照明器具'!$B$5:$C$1990,2,FALSE),IF('部屋別効果（直）'!AA35="撤去",VLOOKUP('施設リストA-1（直営）'!#REF!,'（既設）調査結果'!$B$5:$C$1998,2,FALSE),0))</f>
        <v>#REF!</v>
      </c>
      <c r="AC35" s="29" t="e">
        <f>'施設リストA-1（直営）'!#REF!</f>
        <v>#REF!</v>
      </c>
      <c r="AD35" s="29" t="e">
        <f>'施設リストA-1（直営）'!#REF!</f>
        <v>#REF!</v>
      </c>
      <c r="AE35" s="30" t="e">
        <f>IF(AD35="新設",VLOOKUP('施設リストA-1（直営）'!#REF!,'（新設）照明器具'!$B$5:$C$1990,2,FALSE),IF('部屋別効果（直）'!AD35="撤去",VLOOKUP('施設リストA-1（直営）'!#REF!,'（既設）調査結果'!$B$5:$C$1998,2,FALSE),0))</f>
        <v>#REF!</v>
      </c>
      <c r="AF35" s="29" t="e">
        <f>'施設リストA-1（直営）'!#REF!</f>
        <v>#REF!</v>
      </c>
      <c r="AG35" s="29" t="e">
        <f>'施設リストA-1（直営）'!#REF!</f>
        <v>#REF!</v>
      </c>
      <c r="AH35" s="30" t="e">
        <f>IF(AG35="新設",VLOOKUP('施設リストA-1（直営）'!#REF!,'（新設）照明器具'!$B$5:$C$1990,2,FALSE),IF('部屋別効果（直）'!AG35="撤去",VLOOKUP('施設リストA-1（直営）'!#REF!,'（既設）調査結果'!$B$5:$C$1998,2,FALSE),0))</f>
        <v>#REF!</v>
      </c>
      <c r="AI35" s="29" t="e">
        <f>'施設リストA-1（直営）'!#REF!</f>
        <v>#REF!</v>
      </c>
      <c r="AJ35" s="29" t="e">
        <f>'施設リストA-1（直営）'!#REF!</f>
        <v>#REF!</v>
      </c>
      <c r="AK35" s="30" t="e">
        <f>IF(AJ35="新設",VLOOKUP('施設リストA-1（直営）'!#REF!,'（新設）照明器具'!$B$5:$C$1990,2,FALSE),IF('部屋別効果（直）'!AJ35="撤去",VLOOKUP('施設リストA-1（直営）'!#REF!,'（既設）調査結果'!$B$5:$C$1998,2,FALSE),0))</f>
        <v>#REF!</v>
      </c>
      <c r="AL35" s="29" t="e">
        <f>'施設リストA-1（直営）'!#REF!</f>
        <v>#REF!</v>
      </c>
    </row>
    <row r="36" spans="1:38" customFormat="1">
      <c r="A36" s="94"/>
      <c r="B36" s="16" t="e">
        <f>'施設リストA-1（直営）'!#REF!</f>
        <v>#REF!</v>
      </c>
      <c r="C36" s="14" t="e">
        <f>'施設リストA-1（直営）'!#REF!</f>
        <v>#REF!</v>
      </c>
      <c r="D36" s="94" t="e">
        <f>'施設リストA-1（直営）'!#REF!</f>
        <v>#REF!</v>
      </c>
      <c r="E36" s="20" t="e">
        <f>'施設リストA-1（直営）'!#REF!</f>
        <v>#REF!</v>
      </c>
      <c r="F36" s="20" t="e">
        <f>'施設リストA-1（直営）'!#REF!</f>
        <v>#REF!</v>
      </c>
      <c r="G36" s="13" t="e">
        <f>'施設リストA-1（直営）'!#REF!</f>
        <v>#REF!</v>
      </c>
      <c r="H36" s="28" t="e">
        <f t="shared" si="0"/>
        <v>#REF!</v>
      </c>
      <c r="I36" s="29" t="e">
        <f>'施設リストA-1（直営）'!#REF!</f>
        <v>#REF!</v>
      </c>
      <c r="J36" s="30" t="e">
        <f>IF(I36="新設",VLOOKUP('施設リストA-1（直営）'!#REF!,'（新設）照明器具'!$B$5:$C$1990,2,FALSE),IF('部屋別効果（直）'!I36="撤去",VLOOKUP('施設リストA-1（直営）'!#REF!,'（既設）調査結果'!$B$5:$C$1998,2,FALSE),0))</f>
        <v>#REF!</v>
      </c>
      <c r="K36" s="29" t="e">
        <f>'施設リストA-1（直営）'!#REF!</f>
        <v>#REF!</v>
      </c>
      <c r="L36" s="29" t="e">
        <f>'施設リストA-1（直営）'!#REF!</f>
        <v>#REF!</v>
      </c>
      <c r="M36" s="30" t="e">
        <f>IF(L36="新設",VLOOKUP('施設リストA-1（直営）'!#REF!,'（新設）照明器具'!$B$5:$C$1990,2,FALSE),IF('部屋別効果（直）'!L36="撤去",VLOOKUP('施設リストA-1（直営）'!#REF!,'（既設）調査結果'!$B$5:$C$1998,2,FALSE),0))</f>
        <v>#REF!</v>
      </c>
      <c r="N36" s="29" t="e">
        <f>'施設リストA-1（直営）'!#REF!</f>
        <v>#REF!</v>
      </c>
      <c r="O36" s="29" t="e">
        <f>'施設リストA-1（直営）'!#REF!</f>
        <v>#REF!</v>
      </c>
      <c r="P36" s="30" t="e">
        <f>IF(O36="新設",VLOOKUP('施設リストA-1（直営）'!#REF!,'（新設）照明器具'!$B$5:$C$1990,2,FALSE),IF('部屋別効果（直）'!O36="撤去",VLOOKUP('施設リストA-1（直営）'!#REF!,'（既設）調査結果'!$B$5:$C$1998,2,FALSE),0))</f>
        <v>#REF!</v>
      </c>
      <c r="Q36" s="29" t="e">
        <f>'施設リストA-1（直営）'!#REF!</f>
        <v>#REF!</v>
      </c>
      <c r="R36" s="29" t="e">
        <f>'施設リストA-1（直営）'!#REF!</f>
        <v>#REF!</v>
      </c>
      <c r="S36" s="30" t="e">
        <f>IF(R36="新設",VLOOKUP('施設リストA-1（直営）'!#REF!,'（新設）照明器具'!$B$5:$C$1990,2,FALSE),IF('部屋別効果（直）'!R36="撤去",VLOOKUP('施設リストA-1（直営）'!#REF!,'（既設）調査結果'!$B$5:$C$1998,2,FALSE),0))</f>
        <v>#REF!</v>
      </c>
      <c r="T36" s="29" t="e">
        <f>'施設リストA-1（直営）'!#REF!</f>
        <v>#REF!</v>
      </c>
      <c r="U36" s="29" t="e">
        <f>'施設リストA-1（直営）'!#REF!</f>
        <v>#REF!</v>
      </c>
      <c r="V36" s="30" t="e">
        <f>IF(U36="新設",VLOOKUP('施設リストA-1（直営）'!#REF!,'（新設）照明器具'!$B$5:$C$1990,2,FALSE),IF('部屋別効果（直）'!U36="撤去",VLOOKUP('施設リストA-1（直営）'!#REF!,'（既設）調査結果'!$B$5:$C$1998,2,FALSE),0))</f>
        <v>#REF!</v>
      </c>
      <c r="W36" s="29" t="e">
        <f>'施設リストA-1（直営）'!#REF!</f>
        <v>#REF!</v>
      </c>
      <c r="X36" s="29" t="e">
        <f>'施設リストA-1（直営）'!#REF!</f>
        <v>#REF!</v>
      </c>
      <c r="Y36" s="30" t="e">
        <f>IF(X36="新設",VLOOKUP('施設リストA-1（直営）'!#REF!,'（新設）照明器具'!$B$5:$C$1990,2,FALSE),IF('部屋別効果（直）'!X36="撤去",VLOOKUP('施設リストA-1（直営）'!#REF!,'（既設）調査結果'!$B$5:$C$1998,2,FALSE),0))</f>
        <v>#REF!</v>
      </c>
      <c r="Z36" s="29" t="e">
        <f>'施設リストA-1（直営）'!#REF!</f>
        <v>#REF!</v>
      </c>
      <c r="AA36" s="29" t="e">
        <f>'施設リストA-1（直営）'!#REF!</f>
        <v>#REF!</v>
      </c>
      <c r="AB36" s="30" t="e">
        <f>IF(AA36="新設",VLOOKUP('施設リストA-1（直営）'!#REF!,'（新設）照明器具'!$B$5:$C$1990,2,FALSE),IF('部屋別効果（直）'!AA36="撤去",VLOOKUP('施設リストA-1（直営）'!#REF!,'（既設）調査結果'!$B$5:$C$1998,2,FALSE),0))</f>
        <v>#REF!</v>
      </c>
      <c r="AC36" s="29" t="e">
        <f>'施設リストA-1（直営）'!#REF!</f>
        <v>#REF!</v>
      </c>
      <c r="AD36" s="29" t="e">
        <f>'施設リストA-1（直営）'!#REF!</f>
        <v>#REF!</v>
      </c>
      <c r="AE36" s="30" t="e">
        <f>IF(AD36="新設",VLOOKUP('施設リストA-1（直営）'!#REF!,'（新設）照明器具'!$B$5:$C$1990,2,FALSE),IF('部屋別効果（直）'!AD36="撤去",VLOOKUP('施設リストA-1（直営）'!#REF!,'（既設）調査結果'!$B$5:$C$1998,2,FALSE),0))</f>
        <v>#REF!</v>
      </c>
      <c r="AF36" s="29" t="e">
        <f>'施設リストA-1（直営）'!#REF!</f>
        <v>#REF!</v>
      </c>
      <c r="AG36" s="29" t="e">
        <f>'施設リストA-1（直営）'!#REF!</f>
        <v>#REF!</v>
      </c>
      <c r="AH36" s="30" t="e">
        <f>IF(AG36="新設",VLOOKUP('施設リストA-1（直営）'!#REF!,'（新設）照明器具'!$B$5:$C$1990,2,FALSE),IF('部屋別効果（直）'!AG36="撤去",VLOOKUP('施設リストA-1（直営）'!#REF!,'（既設）調査結果'!$B$5:$C$1998,2,FALSE),0))</f>
        <v>#REF!</v>
      </c>
      <c r="AI36" s="29" t="e">
        <f>'施設リストA-1（直営）'!#REF!</f>
        <v>#REF!</v>
      </c>
      <c r="AJ36" s="29" t="e">
        <f>'施設リストA-1（直営）'!#REF!</f>
        <v>#REF!</v>
      </c>
      <c r="AK36" s="30" t="e">
        <f>IF(AJ36="新設",VLOOKUP('施設リストA-1（直営）'!#REF!,'（新設）照明器具'!$B$5:$C$1990,2,FALSE),IF('部屋別効果（直）'!AJ36="撤去",VLOOKUP('施設リストA-1（直営）'!#REF!,'（既設）調査結果'!$B$5:$C$1998,2,FALSE),0))</f>
        <v>#REF!</v>
      </c>
      <c r="AL36" s="29" t="e">
        <f>'施設リストA-1（直営）'!#REF!</f>
        <v>#REF!</v>
      </c>
    </row>
    <row r="37" spans="1:38" customFormat="1">
      <c r="A37" s="94"/>
      <c r="B37" s="16" t="e">
        <f>'施設リストA-1（直営）'!#REF!</f>
        <v>#REF!</v>
      </c>
      <c r="C37" s="14" t="e">
        <f>'施設リストA-1（直営）'!#REF!</f>
        <v>#REF!</v>
      </c>
      <c r="D37" s="94" t="e">
        <f>'施設リストA-1（直営）'!#REF!</f>
        <v>#REF!</v>
      </c>
      <c r="E37" s="20" t="e">
        <f>'施設リストA-1（直営）'!#REF!</f>
        <v>#REF!</v>
      </c>
      <c r="F37" s="20" t="e">
        <f>'施設リストA-1（直営）'!#REF!</f>
        <v>#REF!</v>
      </c>
      <c r="G37" s="13" t="e">
        <f>'施設リストA-1（直営）'!#REF!</f>
        <v>#REF!</v>
      </c>
      <c r="H37" s="28" t="e">
        <f t="shared" si="0"/>
        <v>#REF!</v>
      </c>
      <c r="I37" s="29" t="e">
        <f>'施設リストA-1（直営）'!#REF!</f>
        <v>#REF!</v>
      </c>
      <c r="J37" s="30" t="e">
        <f>IF(I37="新設",VLOOKUP('施設リストA-1（直営）'!#REF!,'（新設）照明器具'!$B$5:$C$1990,2,FALSE),IF('部屋別効果（直）'!I37="撤去",VLOOKUP('施設リストA-1（直営）'!#REF!,'（既設）調査結果'!$B$5:$C$1998,2,FALSE),0))</f>
        <v>#REF!</v>
      </c>
      <c r="K37" s="29" t="e">
        <f>'施設リストA-1（直営）'!#REF!</f>
        <v>#REF!</v>
      </c>
      <c r="L37" s="29" t="e">
        <f>'施設リストA-1（直営）'!#REF!</f>
        <v>#REF!</v>
      </c>
      <c r="M37" s="30" t="e">
        <f>IF(L37="新設",VLOOKUP('施設リストA-1（直営）'!#REF!,'（新設）照明器具'!$B$5:$C$1990,2,FALSE),IF('部屋別効果（直）'!L37="撤去",VLOOKUP('施設リストA-1（直営）'!#REF!,'（既設）調査結果'!$B$5:$C$1998,2,FALSE),0))</f>
        <v>#REF!</v>
      </c>
      <c r="N37" s="29" t="e">
        <f>'施設リストA-1（直営）'!#REF!</f>
        <v>#REF!</v>
      </c>
      <c r="O37" s="29" t="e">
        <f>'施設リストA-1（直営）'!#REF!</f>
        <v>#REF!</v>
      </c>
      <c r="P37" s="30" t="e">
        <f>IF(O37="新設",VLOOKUP('施設リストA-1（直営）'!#REF!,'（新設）照明器具'!$B$5:$C$1990,2,FALSE),IF('部屋別効果（直）'!O37="撤去",VLOOKUP('施設リストA-1（直営）'!#REF!,'（既設）調査結果'!$B$5:$C$1998,2,FALSE),0))</f>
        <v>#REF!</v>
      </c>
      <c r="Q37" s="29" t="e">
        <f>'施設リストA-1（直営）'!#REF!</f>
        <v>#REF!</v>
      </c>
      <c r="R37" s="29" t="e">
        <f>'施設リストA-1（直営）'!#REF!</f>
        <v>#REF!</v>
      </c>
      <c r="S37" s="30" t="e">
        <f>IF(R37="新設",VLOOKUP('施設リストA-1（直営）'!#REF!,'（新設）照明器具'!$B$5:$C$1990,2,FALSE),IF('部屋別効果（直）'!R37="撤去",VLOOKUP('施設リストA-1（直営）'!#REF!,'（既設）調査結果'!$B$5:$C$1998,2,FALSE),0))</f>
        <v>#REF!</v>
      </c>
      <c r="T37" s="29" t="e">
        <f>'施設リストA-1（直営）'!#REF!</f>
        <v>#REF!</v>
      </c>
      <c r="U37" s="29" t="e">
        <f>'施設リストA-1（直営）'!#REF!</f>
        <v>#REF!</v>
      </c>
      <c r="V37" s="30" t="e">
        <f>IF(U37="新設",VLOOKUP('施設リストA-1（直営）'!#REF!,'（新設）照明器具'!$B$5:$C$1990,2,FALSE),IF('部屋別効果（直）'!U37="撤去",VLOOKUP('施設リストA-1（直営）'!#REF!,'（既設）調査結果'!$B$5:$C$1998,2,FALSE),0))</f>
        <v>#REF!</v>
      </c>
      <c r="W37" s="29" t="e">
        <f>'施設リストA-1（直営）'!#REF!</f>
        <v>#REF!</v>
      </c>
      <c r="X37" s="29" t="e">
        <f>'施設リストA-1（直営）'!#REF!</f>
        <v>#REF!</v>
      </c>
      <c r="Y37" s="30" t="e">
        <f>IF(X37="新設",VLOOKUP('施設リストA-1（直営）'!#REF!,'（新設）照明器具'!$B$5:$C$1990,2,FALSE),IF('部屋別効果（直）'!X37="撤去",VLOOKUP('施設リストA-1（直営）'!#REF!,'（既設）調査結果'!$B$5:$C$1998,2,FALSE),0))</f>
        <v>#REF!</v>
      </c>
      <c r="Z37" s="29" t="e">
        <f>'施設リストA-1（直営）'!#REF!</f>
        <v>#REF!</v>
      </c>
      <c r="AA37" s="29" t="e">
        <f>'施設リストA-1（直営）'!#REF!</f>
        <v>#REF!</v>
      </c>
      <c r="AB37" s="30" t="e">
        <f>IF(AA37="新設",VLOOKUP('施設リストA-1（直営）'!#REF!,'（新設）照明器具'!$B$5:$C$1990,2,FALSE),IF('部屋別効果（直）'!AA37="撤去",VLOOKUP('施設リストA-1（直営）'!#REF!,'（既設）調査結果'!$B$5:$C$1998,2,FALSE),0))</f>
        <v>#REF!</v>
      </c>
      <c r="AC37" s="29" t="e">
        <f>'施設リストA-1（直営）'!#REF!</f>
        <v>#REF!</v>
      </c>
      <c r="AD37" s="29" t="e">
        <f>'施設リストA-1（直営）'!#REF!</f>
        <v>#REF!</v>
      </c>
      <c r="AE37" s="30" t="e">
        <f>IF(AD37="新設",VLOOKUP('施設リストA-1（直営）'!#REF!,'（新設）照明器具'!$B$5:$C$1990,2,FALSE),IF('部屋別効果（直）'!AD37="撤去",VLOOKUP('施設リストA-1（直営）'!#REF!,'（既設）調査結果'!$B$5:$C$1998,2,FALSE),0))</f>
        <v>#REF!</v>
      </c>
      <c r="AF37" s="29" t="e">
        <f>'施設リストA-1（直営）'!#REF!</f>
        <v>#REF!</v>
      </c>
      <c r="AG37" s="29" t="e">
        <f>'施設リストA-1（直営）'!#REF!</f>
        <v>#REF!</v>
      </c>
      <c r="AH37" s="30" t="e">
        <f>IF(AG37="新設",VLOOKUP('施設リストA-1（直営）'!#REF!,'（新設）照明器具'!$B$5:$C$1990,2,FALSE),IF('部屋別効果（直）'!AG37="撤去",VLOOKUP('施設リストA-1（直営）'!#REF!,'（既設）調査結果'!$B$5:$C$1998,2,FALSE),0))</f>
        <v>#REF!</v>
      </c>
      <c r="AI37" s="29" t="e">
        <f>'施設リストA-1（直営）'!#REF!</f>
        <v>#REF!</v>
      </c>
      <c r="AJ37" s="29" t="e">
        <f>'施設リストA-1（直営）'!#REF!</f>
        <v>#REF!</v>
      </c>
      <c r="AK37" s="30" t="e">
        <f>IF(AJ37="新設",VLOOKUP('施設リストA-1（直営）'!#REF!,'（新設）照明器具'!$B$5:$C$1990,2,FALSE),IF('部屋別効果（直）'!AJ37="撤去",VLOOKUP('施設リストA-1（直営）'!#REF!,'（既設）調査結果'!$B$5:$C$1998,2,FALSE),0))</f>
        <v>#REF!</v>
      </c>
      <c r="AL37" s="29" t="e">
        <f>'施設リストA-1（直営）'!#REF!</f>
        <v>#REF!</v>
      </c>
    </row>
    <row r="38" spans="1:38" customFormat="1">
      <c r="A38" s="94"/>
      <c r="B38" s="16" t="e">
        <f>'施設リストA-1（直営）'!#REF!</f>
        <v>#REF!</v>
      </c>
      <c r="C38" s="14" t="e">
        <f>'施設リストA-1（直営）'!#REF!</f>
        <v>#REF!</v>
      </c>
      <c r="D38" s="94" t="e">
        <f>'施設リストA-1（直営）'!#REF!</f>
        <v>#REF!</v>
      </c>
      <c r="E38" s="20" t="e">
        <f>'施設リストA-1（直営）'!#REF!</f>
        <v>#REF!</v>
      </c>
      <c r="F38" s="20" t="e">
        <f>'施設リストA-1（直営）'!#REF!</f>
        <v>#REF!</v>
      </c>
      <c r="G38" s="13" t="e">
        <f>'施設リストA-1（直営）'!#REF!</f>
        <v>#REF!</v>
      </c>
      <c r="H38" s="28" t="e">
        <f t="shared" si="0"/>
        <v>#REF!</v>
      </c>
      <c r="I38" s="29" t="e">
        <f>'施設リストA-1（直営）'!#REF!</f>
        <v>#REF!</v>
      </c>
      <c r="J38" s="30" t="e">
        <f>IF(I38="新設",VLOOKUP('施設リストA-1（直営）'!#REF!,'（新設）照明器具'!$B$5:$C$1990,2,FALSE),IF('部屋別効果（直）'!I38="撤去",VLOOKUP('施設リストA-1（直営）'!#REF!,'（既設）調査結果'!$B$5:$C$1998,2,FALSE),0))</f>
        <v>#REF!</v>
      </c>
      <c r="K38" s="29" t="e">
        <f>'施設リストA-1（直営）'!#REF!</f>
        <v>#REF!</v>
      </c>
      <c r="L38" s="29" t="e">
        <f>'施設リストA-1（直営）'!#REF!</f>
        <v>#REF!</v>
      </c>
      <c r="M38" s="30" t="e">
        <f>IF(L38="新設",VLOOKUP('施設リストA-1（直営）'!#REF!,'（新設）照明器具'!$B$5:$C$1990,2,FALSE),IF('部屋別効果（直）'!L38="撤去",VLOOKUP('施設リストA-1（直営）'!#REF!,'（既設）調査結果'!$B$5:$C$1998,2,FALSE),0))</f>
        <v>#REF!</v>
      </c>
      <c r="N38" s="29" t="e">
        <f>'施設リストA-1（直営）'!#REF!</f>
        <v>#REF!</v>
      </c>
      <c r="O38" s="29" t="e">
        <f>'施設リストA-1（直営）'!#REF!</f>
        <v>#REF!</v>
      </c>
      <c r="P38" s="30" t="e">
        <f>IF(O38="新設",VLOOKUP('施設リストA-1（直営）'!#REF!,'（新設）照明器具'!$B$5:$C$1990,2,FALSE),IF('部屋別効果（直）'!O38="撤去",VLOOKUP('施設リストA-1（直営）'!#REF!,'（既設）調査結果'!$B$5:$C$1998,2,FALSE),0))</f>
        <v>#REF!</v>
      </c>
      <c r="Q38" s="29" t="e">
        <f>'施設リストA-1（直営）'!#REF!</f>
        <v>#REF!</v>
      </c>
      <c r="R38" s="29" t="e">
        <f>'施設リストA-1（直営）'!#REF!</f>
        <v>#REF!</v>
      </c>
      <c r="S38" s="30" t="e">
        <f>IF(R38="新設",VLOOKUP('施設リストA-1（直営）'!#REF!,'（新設）照明器具'!$B$5:$C$1990,2,FALSE),IF('部屋別効果（直）'!R38="撤去",VLOOKUP('施設リストA-1（直営）'!#REF!,'（既設）調査結果'!$B$5:$C$1998,2,FALSE),0))</f>
        <v>#REF!</v>
      </c>
      <c r="T38" s="29" t="e">
        <f>'施設リストA-1（直営）'!#REF!</f>
        <v>#REF!</v>
      </c>
      <c r="U38" s="29" t="e">
        <f>'施設リストA-1（直営）'!#REF!</f>
        <v>#REF!</v>
      </c>
      <c r="V38" s="30" t="e">
        <f>IF(U38="新設",VLOOKUP('施設リストA-1（直営）'!#REF!,'（新設）照明器具'!$B$5:$C$1990,2,FALSE),IF('部屋別効果（直）'!U38="撤去",VLOOKUP('施設リストA-1（直営）'!#REF!,'（既設）調査結果'!$B$5:$C$1998,2,FALSE),0))</f>
        <v>#REF!</v>
      </c>
      <c r="W38" s="29" t="e">
        <f>'施設リストA-1（直営）'!#REF!</f>
        <v>#REF!</v>
      </c>
      <c r="X38" s="29" t="e">
        <f>'施設リストA-1（直営）'!#REF!</f>
        <v>#REF!</v>
      </c>
      <c r="Y38" s="30" t="e">
        <f>IF(X38="新設",VLOOKUP('施設リストA-1（直営）'!#REF!,'（新設）照明器具'!$B$5:$C$1990,2,FALSE),IF('部屋別効果（直）'!X38="撤去",VLOOKUP('施設リストA-1（直営）'!#REF!,'（既設）調査結果'!$B$5:$C$1998,2,FALSE),0))</f>
        <v>#REF!</v>
      </c>
      <c r="Z38" s="29" t="e">
        <f>'施設リストA-1（直営）'!#REF!</f>
        <v>#REF!</v>
      </c>
      <c r="AA38" s="29" t="e">
        <f>'施設リストA-1（直営）'!#REF!</f>
        <v>#REF!</v>
      </c>
      <c r="AB38" s="30" t="e">
        <f>IF(AA38="新設",VLOOKUP('施設リストA-1（直営）'!#REF!,'（新設）照明器具'!$B$5:$C$1990,2,FALSE),IF('部屋別効果（直）'!AA38="撤去",VLOOKUP('施設リストA-1（直営）'!#REF!,'（既設）調査結果'!$B$5:$C$1998,2,FALSE),0))</f>
        <v>#REF!</v>
      </c>
      <c r="AC38" s="29" t="e">
        <f>'施設リストA-1（直営）'!#REF!</f>
        <v>#REF!</v>
      </c>
      <c r="AD38" s="29" t="e">
        <f>'施設リストA-1（直営）'!#REF!</f>
        <v>#REF!</v>
      </c>
      <c r="AE38" s="30" t="e">
        <f>IF(AD38="新設",VLOOKUP('施設リストA-1（直営）'!#REF!,'（新設）照明器具'!$B$5:$C$1990,2,FALSE),IF('部屋別効果（直）'!AD38="撤去",VLOOKUP('施設リストA-1（直営）'!#REF!,'（既設）調査結果'!$B$5:$C$1998,2,FALSE),0))</f>
        <v>#REF!</v>
      </c>
      <c r="AF38" s="29" t="e">
        <f>'施設リストA-1（直営）'!#REF!</f>
        <v>#REF!</v>
      </c>
      <c r="AG38" s="29" t="e">
        <f>'施設リストA-1（直営）'!#REF!</f>
        <v>#REF!</v>
      </c>
      <c r="AH38" s="30" t="e">
        <f>IF(AG38="新設",VLOOKUP('施設リストA-1（直営）'!#REF!,'（新設）照明器具'!$B$5:$C$1990,2,FALSE),IF('部屋別効果（直）'!AG38="撤去",VLOOKUP('施設リストA-1（直営）'!#REF!,'（既設）調査結果'!$B$5:$C$1998,2,FALSE),0))</f>
        <v>#REF!</v>
      </c>
      <c r="AI38" s="29" t="e">
        <f>'施設リストA-1（直営）'!#REF!</f>
        <v>#REF!</v>
      </c>
      <c r="AJ38" s="29" t="e">
        <f>'施設リストA-1（直営）'!#REF!</f>
        <v>#REF!</v>
      </c>
      <c r="AK38" s="30" t="e">
        <f>IF(AJ38="新設",VLOOKUP('施設リストA-1（直営）'!#REF!,'（新設）照明器具'!$B$5:$C$1990,2,FALSE),IF('部屋別効果（直）'!AJ38="撤去",VLOOKUP('施設リストA-1（直営）'!#REF!,'（既設）調査結果'!$B$5:$C$1998,2,FALSE),0))</f>
        <v>#REF!</v>
      </c>
      <c r="AL38" s="29" t="e">
        <f>'施設リストA-1（直営）'!#REF!</f>
        <v>#REF!</v>
      </c>
    </row>
    <row r="39" spans="1:38" customFormat="1">
      <c r="A39" s="94"/>
      <c r="B39" s="16" t="e">
        <f>'施設リストA-1（直営）'!#REF!</f>
        <v>#REF!</v>
      </c>
      <c r="C39" s="14" t="e">
        <f>'施設リストA-1（直営）'!#REF!</f>
        <v>#REF!</v>
      </c>
      <c r="D39" s="94" t="e">
        <f>'施設リストA-1（直営）'!#REF!</f>
        <v>#REF!</v>
      </c>
      <c r="E39" s="20" t="e">
        <f>'施設リストA-1（直営）'!#REF!</f>
        <v>#REF!</v>
      </c>
      <c r="F39" s="20" t="e">
        <f>'施設リストA-1（直営）'!#REF!</f>
        <v>#REF!</v>
      </c>
      <c r="G39" s="13" t="e">
        <f>'施設リストA-1（直営）'!#REF!</f>
        <v>#REF!</v>
      </c>
      <c r="H39" s="28" t="e">
        <f t="shared" si="0"/>
        <v>#REF!</v>
      </c>
      <c r="I39" s="29" t="e">
        <f>'施設リストA-1（直営）'!#REF!</f>
        <v>#REF!</v>
      </c>
      <c r="J39" s="30" t="e">
        <f>IF(I39="新設",VLOOKUP('施設リストA-1（直営）'!#REF!,'（新設）照明器具'!$B$5:$C$1990,2,FALSE),IF('部屋別効果（直）'!I39="撤去",VLOOKUP('施設リストA-1（直営）'!#REF!,'（既設）調査結果'!$B$5:$C$1998,2,FALSE),0))</f>
        <v>#REF!</v>
      </c>
      <c r="K39" s="29" t="e">
        <f>'施設リストA-1（直営）'!#REF!</f>
        <v>#REF!</v>
      </c>
      <c r="L39" s="29" t="e">
        <f>'施設リストA-1（直営）'!#REF!</f>
        <v>#REF!</v>
      </c>
      <c r="M39" s="30" t="e">
        <f>IF(L39="新設",VLOOKUP('施設リストA-1（直営）'!#REF!,'（新設）照明器具'!$B$5:$C$1990,2,FALSE),IF('部屋別効果（直）'!L39="撤去",VLOOKUP('施設リストA-1（直営）'!#REF!,'（既設）調査結果'!$B$5:$C$1998,2,FALSE),0))</f>
        <v>#REF!</v>
      </c>
      <c r="N39" s="29" t="e">
        <f>'施設リストA-1（直営）'!#REF!</f>
        <v>#REF!</v>
      </c>
      <c r="O39" s="29" t="e">
        <f>'施設リストA-1（直営）'!#REF!</f>
        <v>#REF!</v>
      </c>
      <c r="P39" s="30" t="e">
        <f>IF(O39="新設",VLOOKUP('施設リストA-1（直営）'!#REF!,'（新設）照明器具'!$B$5:$C$1990,2,FALSE),IF('部屋別効果（直）'!O39="撤去",VLOOKUP('施設リストA-1（直営）'!#REF!,'（既設）調査結果'!$B$5:$C$1998,2,FALSE),0))</f>
        <v>#REF!</v>
      </c>
      <c r="Q39" s="29" t="e">
        <f>'施設リストA-1（直営）'!#REF!</f>
        <v>#REF!</v>
      </c>
      <c r="R39" s="29" t="e">
        <f>'施設リストA-1（直営）'!#REF!</f>
        <v>#REF!</v>
      </c>
      <c r="S39" s="30" t="e">
        <f>IF(R39="新設",VLOOKUP('施設リストA-1（直営）'!#REF!,'（新設）照明器具'!$B$5:$C$1990,2,FALSE),IF('部屋別効果（直）'!R39="撤去",VLOOKUP('施設リストA-1（直営）'!#REF!,'（既設）調査結果'!$B$5:$C$1998,2,FALSE),0))</f>
        <v>#REF!</v>
      </c>
      <c r="T39" s="29" t="e">
        <f>'施設リストA-1（直営）'!#REF!</f>
        <v>#REF!</v>
      </c>
      <c r="U39" s="29" t="e">
        <f>'施設リストA-1（直営）'!#REF!</f>
        <v>#REF!</v>
      </c>
      <c r="V39" s="30" t="e">
        <f>IF(U39="新設",VLOOKUP('施設リストA-1（直営）'!#REF!,'（新設）照明器具'!$B$5:$C$1990,2,FALSE),IF('部屋別効果（直）'!U39="撤去",VLOOKUP('施設リストA-1（直営）'!#REF!,'（既設）調査結果'!$B$5:$C$1998,2,FALSE),0))</f>
        <v>#REF!</v>
      </c>
      <c r="W39" s="29" t="e">
        <f>'施設リストA-1（直営）'!#REF!</f>
        <v>#REF!</v>
      </c>
      <c r="X39" s="29" t="e">
        <f>'施設リストA-1（直営）'!#REF!</f>
        <v>#REF!</v>
      </c>
      <c r="Y39" s="30" t="e">
        <f>IF(X39="新設",VLOOKUP('施設リストA-1（直営）'!#REF!,'（新設）照明器具'!$B$5:$C$1990,2,FALSE),IF('部屋別効果（直）'!X39="撤去",VLOOKUP('施設リストA-1（直営）'!#REF!,'（既設）調査結果'!$B$5:$C$1998,2,FALSE),0))</f>
        <v>#REF!</v>
      </c>
      <c r="Z39" s="29" t="e">
        <f>'施設リストA-1（直営）'!#REF!</f>
        <v>#REF!</v>
      </c>
      <c r="AA39" s="29" t="e">
        <f>'施設リストA-1（直営）'!#REF!</f>
        <v>#REF!</v>
      </c>
      <c r="AB39" s="30" t="e">
        <f>IF(AA39="新設",VLOOKUP('施設リストA-1（直営）'!#REF!,'（新設）照明器具'!$B$5:$C$1990,2,FALSE),IF('部屋別効果（直）'!AA39="撤去",VLOOKUP('施設リストA-1（直営）'!#REF!,'（既設）調査結果'!$B$5:$C$1998,2,FALSE),0))</f>
        <v>#REF!</v>
      </c>
      <c r="AC39" s="29" t="e">
        <f>'施設リストA-1（直営）'!#REF!</f>
        <v>#REF!</v>
      </c>
      <c r="AD39" s="29" t="e">
        <f>'施設リストA-1（直営）'!#REF!</f>
        <v>#REF!</v>
      </c>
      <c r="AE39" s="30" t="e">
        <f>IF(AD39="新設",VLOOKUP('施設リストA-1（直営）'!#REF!,'（新設）照明器具'!$B$5:$C$1990,2,FALSE),IF('部屋別効果（直）'!AD39="撤去",VLOOKUP('施設リストA-1（直営）'!#REF!,'（既設）調査結果'!$B$5:$C$1998,2,FALSE),0))</f>
        <v>#REF!</v>
      </c>
      <c r="AF39" s="29" t="e">
        <f>'施設リストA-1（直営）'!#REF!</f>
        <v>#REF!</v>
      </c>
      <c r="AG39" s="29" t="e">
        <f>'施設リストA-1（直営）'!#REF!</f>
        <v>#REF!</v>
      </c>
      <c r="AH39" s="30" t="e">
        <f>IF(AG39="新設",VLOOKUP('施設リストA-1（直営）'!#REF!,'（新設）照明器具'!$B$5:$C$1990,2,FALSE),IF('部屋別効果（直）'!AG39="撤去",VLOOKUP('施設リストA-1（直営）'!#REF!,'（既設）調査結果'!$B$5:$C$1998,2,FALSE),0))</f>
        <v>#REF!</v>
      </c>
      <c r="AI39" s="29" t="e">
        <f>'施設リストA-1（直営）'!#REF!</f>
        <v>#REF!</v>
      </c>
      <c r="AJ39" s="29" t="e">
        <f>'施設リストA-1（直営）'!#REF!</f>
        <v>#REF!</v>
      </c>
      <c r="AK39" s="30" t="e">
        <f>IF(AJ39="新設",VLOOKUP('施設リストA-1（直営）'!#REF!,'（新設）照明器具'!$B$5:$C$1990,2,FALSE),IF('部屋別効果（直）'!AJ39="撤去",VLOOKUP('施設リストA-1（直営）'!#REF!,'（既設）調査結果'!$B$5:$C$1998,2,FALSE),0))</f>
        <v>#REF!</v>
      </c>
      <c r="AL39" s="29" t="e">
        <f>'施設リストA-1（直営）'!#REF!</f>
        <v>#REF!</v>
      </c>
    </row>
    <row r="40" spans="1:38" customFormat="1">
      <c r="A40" s="94"/>
      <c r="B40" s="16" t="e">
        <f>'施設リストA-1（直営）'!#REF!</f>
        <v>#REF!</v>
      </c>
      <c r="C40" s="14" t="e">
        <f>'施設リストA-1（直営）'!#REF!</f>
        <v>#REF!</v>
      </c>
      <c r="D40" s="94" t="e">
        <f>'施設リストA-1（直営）'!#REF!</f>
        <v>#REF!</v>
      </c>
      <c r="E40" s="20" t="e">
        <f>'施設リストA-1（直営）'!#REF!</f>
        <v>#REF!</v>
      </c>
      <c r="F40" s="20" t="e">
        <f>'施設リストA-1（直営）'!#REF!</f>
        <v>#REF!</v>
      </c>
      <c r="G40" s="13" t="e">
        <f>'施設リストA-1（直営）'!#REF!</f>
        <v>#REF!</v>
      </c>
      <c r="H40" s="28" t="e">
        <f t="shared" si="0"/>
        <v>#REF!</v>
      </c>
      <c r="I40" s="29" t="e">
        <f>'施設リストA-1（直営）'!#REF!</f>
        <v>#REF!</v>
      </c>
      <c r="J40" s="30" t="e">
        <f>IF(I40="新設",VLOOKUP('施設リストA-1（直営）'!#REF!,'（新設）照明器具'!$B$5:$C$1990,2,FALSE),IF('部屋別効果（直）'!I40="撤去",VLOOKUP('施設リストA-1（直営）'!#REF!,'（既設）調査結果'!$B$5:$C$1998,2,FALSE),0))</f>
        <v>#REF!</v>
      </c>
      <c r="K40" s="29" t="e">
        <f>'施設リストA-1（直営）'!#REF!</f>
        <v>#REF!</v>
      </c>
      <c r="L40" s="29" t="e">
        <f>'施設リストA-1（直営）'!#REF!</f>
        <v>#REF!</v>
      </c>
      <c r="M40" s="30" t="e">
        <f>IF(L40="新設",VLOOKUP('施設リストA-1（直営）'!#REF!,'（新設）照明器具'!$B$5:$C$1990,2,FALSE),IF('部屋別効果（直）'!L40="撤去",VLOOKUP('施設リストA-1（直営）'!#REF!,'（既設）調査結果'!$B$5:$C$1998,2,FALSE),0))</f>
        <v>#REF!</v>
      </c>
      <c r="N40" s="29" t="e">
        <f>'施設リストA-1（直営）'!#REF!</f>
        <v>#REF!</v>
      </c>
      <c r="O40" s="29" t="e">
        <f>'施設リストA-1（直営）'!#REF!</f>
        <v>#REF!</v>
      </c>
      <c r="P40" s="30" t="e">
        <f>IF(O40="新設",VLOOKUP('施設リストA-1（直営）'!#REF!,'（新設）照明器具'!$B$5:$C$1990,2,FALSE),IF('部屋別効果（直）'!O40="撤去",VLOOKUP('施設リストA-1（直営）'!#REF!,'（既設）調査結果'!$B$5:$C$1998,2,FALSE),0))</f>
        <v>#REF!</v>
      </c>
      <c r="Q40" s="29" t="e">
        <f>'施設リストA-1（直営）'!#REF!</f>
        <v>#REF!</v>
      </c>
      <c r="R40" s="29" t="e">
        <f>'施設リストA-1（直営）'!#REF!</f>
        <v>#REF!</v>
      </c>
      <c r="S40" s="30" t="e">
        <f>IF(R40="新設",VLOOKUP('施設リストA-1（直営）'!#REF!,'（新設）照明器具'!$B$5:$C$1990,2,FALSE),IF('部屋別効果（直）'!R40="撤去",VLOOKUP('施設リストA-1（直営）'!#REF!,'（既設）調査結果'!$B$5:$C$1998,2,FALSE),0))</f>
        <v>#REF!</v>
      </c>
      <c r="T40" s="29" t="e">
        <f>'施設リストA-1（直営）'!#REF!</f>
        <v>#REF!</v>
      </c>
      <c r="U40" s="29" t="e">
        <f>'施設リストA-1（直営）'!#REF!</f>
        <v>#REF!</v>
      </c>
      <c r="V40" s="30" t="e">
        <f>IF(U40="新設",VLOOKUP('施設リストA-1（直営）'!#REF!,'（新設）照明器具'!$B$5:$C$1990,2,FALSE),IF('部屋別効果（直）'!U40="撤去",VLOOKUP('施設リストA-1（直営）'!#REF!,'（既設）調査結果'!$B$5:$C$1998,2,FALSE),0))</f>
        <v>#REF!</v>
      </c>
      <c r="W40" s="29" t="e">
        <f>'施設リストA-1（直営）'!#REF!</f>
        <v>#REF!</v>
      </c>
      <c r="X40" s="29" t="e">
        <f>'施設リストA-1（直営）'!#REF!</f>
        <v>#REF!</v>
      </c>
      <c r="Y40" s="30" t="e">
        <f>IF(X40="新設",VLOOKUP('施設リストA-1（直営）'!#REF!,'（新設）照明器具'!$B$5:$C$1990,2,FALSE),IF('部屋別効果（直）'!X40="撤去",VLOOKUP('施設リストA-1（直営）'!#REF!,'（既設）調査結果'!$B$5:$C$1998,2,FALSE),0))</f>
        <v>#REF!</v>
      </c>
      <c r="Z40" s="29" t="e">
        <f>'施設リストA-1（直営）'!#REF!</f>
        <v>#REF!</v>
      </c>
      <c r="AA40" s="29" t="e">
        <f>'施設リストA-1（直営）'!#REF!</f>
        <v>#REF!</v>
      </c>
      <c r="AB40" s="30" t="e">
        <f>IF(AA40="新設",VLOOKUP('施設リストA-1（直営）'!#REF!,'（新設）照明器具'!$B$5:$C$1990,2,FALSE),IF('部屋別効果（直）'!AA40="撤去",VLOOKUP('施設リストA-1（直営）'!#REF!,'（既設）調査結果'!$B$5:$C$1998,2,FALSE),0))</f>
        <v>#REF!</v>
      </c>
      <c r="AC40" s="29" t="e">
        <f>'施設リストA-1（直営）'!#REF!</f>
        <v>#REF!</v>
      </c>
      <c r="AD40" s="29" t="e">
        <f>'施設リストA-1（直営）'!#REF!</f>
        <v>#REF!</v>
      </c>
      <c r="AE40" s="30" t="e">
        <f>IF(AD40="新設",VLOOKUP('施設リストA-1（直営）'!#REF!,'（新設）照明器具'!$B$5:$C$1990,2,FALSE),IF('部屋別効果（直）'!AD40="撤去",VLOOKUP('施設リストA-1（直営）'!#REF!,'（既設）調査結果'!$B$5:$C$1998,2,FALSE),0))</f>
        <v>#REF!</v>
      </c>
      <c r="AF40" s="29" t="e">
        <f>'施設リストA-1（直営）'!#REF!</f>
        <v>#REF!</v>
      </c>
      <c r="AG40" s="29" t="e">
        <f>'施設リストA-1（直営）'!#REF!</f>
        <v>#REF!</v>
      </c>
      <c r="AH40" s="30" t="e">
        <f>IF(AG40="新設",VLOOKUP('施設リストA-1（直営）'!#REF!,'（新設）照明器具'!$B$5:$C$1990,2,FALSE),IF('部屋別効果（直）'!AG40="撤去",VLOOKUP('施設リストA-1（直営）'!#REF!,'（既設）調査結果'!$B$5:$C$1998,2,FALSE),0))</f>
        <v>#REF!</v>
      </c>
      <c r="AI40" s="29" t="e">
        <f>'施設リストA-1（直営）'!#REF!</f>
        <v>#REF!</v>
      </c>
      <c r="AJ40" s="29" t="e">
        <f>'施設リストA-1（直営）'!#REF!</f>
        <v>#REF!</v>
      </c>
      <c r="AK40" s="30" t="e">
        <f>IF(AJ40="新設",VLOOKUP('施設リストA-1（直営）'!#REF!,'（新設）照明器具'!$B$5:$C$1990,2,FALSE),IF('部屋別効果（直）'!AJ40="撤去",VLOOKUP('施設リストA-1（直営）'!#REF!,'（既設）調査結果'!$B$5:$C$1998,2,FALSE),0))</f>
        <v>#REF!</v>
      </c>
      <c r="AL40" s="29" t="e">
        <f>'施設リストA-1（直営）'!#REF!</f>
        <v>#REF!</v>
      </c>
    </row>
    <row r="41" spans="1:38" customFormat="1">
      <c r="A41" s="94"/>
      <c r="B41" s="16" t="e">
        <f>'施設リストA-1（直営）'!#REF!</f>
        <v>#REF!</v>
      </c>
      <c r="C41" s="14" t="e">
        <f>'施設リストA-1（直営）'!#REF!</f>
        <v>#REF!</v>
      </c>
      <c r="D41" s="94" t="e">
        <f>'施設リストA-1（直営）'!#REF!</f>
        <v>#REF!</v>
      </c>
      <c r="E41" s="20" t="e">
        <f>'施設リストA-1（直営）'!#REF!</f>
        <v>#REF!</v>
      </c>
      <c r="F41" s="20" t="e">
        <f>'施設リストA-1（直営）'!#REF!</f>
        <v>#REF!</v>
      </c>
      <c r="G41" s="13" t="e">
        <f>'施設リストA-1（直営）'!#REF!</f>
        <v>#REF!</v>
      </c>
      <c r="H41" s="28" t="e">
        <f t="shared" si="0"/>
        <v>#REF!</v>
      </c>
      <c r="I41" s="29" t="e">
        <f>'施設リストA-1（直営）'!#REF!</f>
        <v>#REF!</v>
      </c>
      <c r="J41" s="30" t="e">
        <f>IF(I41="新設",VLOOKUP('施設リストA-1（直営）'!#REF!,'（新設）照明器具'!$B$5:$C$1990,2,FALSE),IF('部屋別効果（直）'!I41="撤去",VLOOKUP('施設リストA-1（直営）'!#REF!,'（既設）調査結果'!$B$5:$C$1998,2,FALSE),0))</f>
        <v>#REF!</v>
      </c>
      <c r="K41" s="29" t="e">
        <f>'施設リストA-1（直営）'!#REF!</f>
        <v>#REF!</v>
      </c>
      <c r="L41" s="29" t="e">
        <f>'施設リストA-1（直営）'!#REF!</f>
        <v>#REF!</v>
      </c>
      <c r="M41" s="30" t="e">
        <f>IF(L41="新設",VLOOKUP('施設リストA-1（直営）'!#REF!,'（新設）照明器具'!$B$5:$C$1990,2,FALSE),IF('部屋別効果（直）'!L41="撤去",VLOOKUP('施設リストA-1（直営）'!#REF!,'（既設）調査結果'!$B$5:$C$1998,2,FALSE),0))</f>
        <v>#REF!</v>
      </c>
      <c r="N41" s="29" t="e">
        <f>'施設リストA-1（直営）'!#REF!</f>
        <v>#REF!</v>
      </c>
      <c r="O41" s="29" t="e">
        <f>'施設リストA-1（直営）'!#REF!</f>
        <v>#REF!</v>
      </c>
      <c r="P41" s="30" t="e">
        <f>IF(O41="新設",VLOOKUP('施設リストA-1（直営）'!#REF!,'（新設）照明器具'!$B$5:$C$1990,2,FALSE),IF('部屋別効果（直）'!O41="撤去",VLOOKUP('施設リストA-1（直営）'!#REF!,'（既設）調査結果'!$B$5:$C$1998,2,FALSE),0))</f>
        <v>#REF!</v>
      </c>
      <c r="Q41" s="29" t="e">
        <f>'施設リストA-1（直営）'!#REF!</f>
        <v>#REF!</v>
      </c>
      <c r="R41" s="29" t="e">
        <f>'施設リストA-1（直営）'!#REF!</f>
        <v>#REF!</v>
      </c>
      <c r="S41" s="30" t="e">
        <f>IF(R41="新設",VLOOKUP('施設リストA-1（直営）'!#REF!,'（新設）照明器具'!$B$5:$C$1990,2,FALSE),IF('部屋別効果（直）'!R41="撤去",VLOOKUP('施設リストA-1（直営）'!#REF!,'（既設）調査結果'!$B$5:$C$1998,2,FALSE),0))</f>
        <v>#REF!</v>
      </c>
      <c r="T41" s="29" t="e">
        <f>'施設リストA-1（直営）'!#REF!</f>
        <v>#REF!</v>
      </c>
      <c r="U41" s="29" t="e">
        <f>'施設リストA-1（直営）'!#REF!</f>
        <v>#REF!</v>
      </c>
      <c r="V41" s="30" t="e">
        <f>IF(U41="新設",VLOOKUP('施設リストA-1（直営）'!#REF!,'（新設）照明器具'!$B$5:$C$1990,2,FALSE),IF('部屋別効果（直）'!U41="撤去",VLOOKUP('施設リストA-1（直営）'!#REF!,'（既設）調査結果'!$B$5:$C$1998,2,FALSE),0))</f>
        <v>#REF!</v>
      </c>
      <c r="W41" s="29" t="e">
        <f>'施設リストA-1（直営）'!#REF!</f>
        <v>#REF!</v>
      </c>
      <c r="X41" s="29" t="e">
        <f>'施設リストA-1（直営）'!#REF!</f>
        <v>#REF!</v>
      </c>
      <c r="Y41" s="30" t="e">
        <f>IF(X41="新設",VLOOKUP('施設リストA-1（直営）'!#REF!,'（新設）照明器具'!$B$5:$C$1990,2,FALSE),IF('部屋別効果（直）'!X41="撤去",VLOOKUP('施設リストA-1（直営）'!#REF!,'（既設）調査結果'!$B$5:$C$1998,2,FALSE),0))</f>
        <v>#REF!</v>
      </c>
      <c r="Z41" s="29" t="e">
        <f>'施設リストA-1（直営）'!#REF!</f>
        <v>#REF!</v>
      </c>
      <c r="AA41" s="29" t="e">
        <f>'施設リストA-1（直営）'!#REF!</f>
        <v>#REF!</v>
      </c>
      <c r="AB41" s="30" t="e">
        <f>IF(AA41="新設",VLOOKUP('施設リストA-1（直営）'!#REF!,'（新設）照明器具'!$B$5:$C$1990,2,FALSE),IF('部屋別効果（直）'!AA41="撤去",VLOOKUP('施設リストA-1（直営）'!#REF!,'（既設）調査結果'!$B$5:$C$1998,2,FALSE),0))</f>
        <v>#REF!</v>
      </c>
      <c r="AC41" s="29" t="e">
        <f>'施設リストA-1（直営）'!#REF!</f>
        <v>#REF!</v>
      </c>
      <c r="AD41" s="29" t="e">
        <f>'施設リストA-1（直営）'!#REF!</f>
        <v>#REF!</v>
      </c>
      <c r="AE41" s="30" t="e">
        <f>IF(AD41="新設",VLOOKUP('施設リストA-1（直営）'!#REF!,'（新設）照明器具'!$B$5:$C$1990,2,FALSE),IF('部屋別効果（直）'!AD41="撤去",VLOOKUP('施設リストA-1（直営）'!#REF!,'（既設）調査結果'!$B$5:$C$1998,2,FALSE),0))</f>
        <v>#REF!</v>
      </c>
      <c r="AF41" s="29" t="e">
        <f>'施設リストA-1（直営）'!#REF!</f>
        <v>#REF!</v>
      </c>
      <c r="AG41" s="29" t="e">
        <f>'施設リストA-1（直営）'!#REF!</f>
        <v>#REF!</v>
      </c>
      <c r="AH41" s="30" t="e">
        <f>IF(AG41="新設",VLOOKUP('施設リストA-1（直営）'!#REF!,'（新設）照明器具'!$B$5:$C$1990,2,FALSE),IF('部屋別効果（直）'!AG41="撤去",VLOOKUP('施設リストA-1（直営）'!#REF!,'（既設）調査結果'!$B$5:$C$1998,2,FALSE),0))</f>
        <v>#REF!</v>
      </c>
      <c r="AI41" s="29" t="e">
        <f>'施設リストA-1（直営）'!#REF!</f>
        <v>#REF!</v>
      </c>
      <c r="AJ41" s="29" t="e">
        <f>'施設リストA-1（直営）'!#REF!</f>
        <v>#REF!</v>
      </c>
      <c r="AK41" s="30" t="e">
        <f>IF(AJ41="新設",VLOOKUP('施設リストA-1（直営）'!#REF!,'（新設）照明器具'!$B$5:$C$1990,2,FALSE),IF('部屋別効果（直）'!AJ41="撤去",VLOOKUP('施設リストA-1（直営）'!#REF!,'（既設）調査結果'!$B$5:$C$1998,2,FALSE),0))</f>
        <v>#REF!</v>
      </c>
      <c r="AL41" s="29" t="e">
        <f>'施設リストA-1（直営）'!#REF!</f>
        <v>#REF!</v>
      </c>
    </row>
    <row r="42" spans="1:38" customFormat="1">
      <c r="A42" s="94"/>
      <c r="B42" s="16" t="e">
        <f>'施設リストA-1（直営）'!#REF!</f>
        <v>#REF!</v>
      </c>
      <c r="C42" s="14" t="e">
        <f>'施設リストA-1（直営）'!#REF!</f>
        <v>#REF!</v>
      </c>
      <c r="D42" s="94" t="e">
        <f>'施設リストA-1（直営）'!#REF!</f>
        <v>#REF!</v>
      </c>
      <c r="E42" s="20" t="e">
        <f>'施設リストA-1（直営）'!#REF!</f>
        <v>#REF!</v>
      </c>
      <c r="F42" s="20" t="e">
        <f>'施設リストA-1（直営）'!#REF!</f>
        <v>#REF!</v>
      </c>
      <c r="G42" s="13" t="e">
        <f>'施設リストA-1（直営）'!#REF!</f>
        <v>#REF!</v>
      </c>
      <c r="H42" s="28" t="e">
        <f t="shared" si="0"/>
        <v>#REF!</v>
      </c>
      <c r="I42" s="29" t="e">
        <f>'施設リストA-1（直営）'!#REF!</f>
        <v>#REF!</v>
      </c>
      <c r="J42" s="30" t="e">
        <f>IF(I42="新設",VLOOKUP('施設リストA-1（直営）'!#REF!,'（新設）照明器具'!$B$5:$C$1990,2,FALSE),IF('部屋別効果（直）'!I42="撤去",VLOOKUP('施設リストA-1（直営）'!#REF!,'（既設）調査結果'!$B$5:$C$1998,2,FALSE),0))</f>
        <v>#REF!</v>
      </c>
      <c r="K42" s="29" t="e">
        <f>'施設リストA-1（直営）'!#REF!</f>
        <v>#REF!</v>
      </c>
      <c r="L42" s="29" t="e">
        <f>'施設リストA-1（直営）'!#REF!</f>
        <v>#REF!</v>
      </c>
      <c r="M42" s="30" t="e">
        <f>IF(L42="新設",VLOOKUP('施設リストA-1（直営）'!#REF!,'（新設）照明器具'!$B$5:$C$1990,2,FALSE),IF('部屋別効果（直）'!L42="撤去",VLOOKUP('施設リストA-1（直営）'!#REF!,'（既設）調査結果'!$B$5:$C$1998,2,FALSE),0))</f>
        <v>#REF!</v>
      </c>
      <c r="N42" s="29" t="e">
        <f>'施設リストA-1（直営）'!#REF!</f>
        <v>#REF!</v>
      </c>
      <c r="O42" s="29" t="e">
        <f>'施設リストA-1（直営）'!#REF!</f>
        <v>#REF!</v>
      </c>
      <c r="P42" s="30" t="e">
        <f>IF(O42="新設",VLOOKUP('施設リストA-1（直営）'!#REF!,'（新設）照明器具'!$B$5:$C$1990,2,FALSE),IF('部屋別効果（直）'!O42="撤去",VLOOKUP('施設リストA-1（直営）'!#REF!,'（既設）調査結果'!$B$5:$C$1998,2,FALSE),0))</f>
        <v>#REF!</v>
      </c>
      <c r="Q42" s="29" t="e">
        <f>'施設リストA-1（直営）'!#REF!</f>
        <v>#REF!</v>
      </c>
      <c r="R42" s="29" t="e">
        <f>'施設リストA-1（直営）'!#REF!</f>
        <v>#REF!</v>
      </c>
      <c r="S42" s="30" t="e">
        <f>IF(R42="新設",VLOOKUP('施設リストA-1（直営）'!#REF!,'（新設）照明器具'!$B$5:$C$1990,2,FALSE),IF('部屋別効果（直）'!R42="撤去",VLOOKUP('施設リストA-1（直営）'!#REF!,'（既設）調査結果'!$B$5:$C$1998,2,FALSE),0))</f>
        <v>#REF!</v>
      </c>
      <c r="T42" s="29" t="e">
        <f>'施設リストA-1（直営）'!#REF!</f>
        <v>#REF!</v>
      </c>
      <c r="U42" s="29" t="e">
        <f>'施設リストA-1（直営）'!#REF!</f>
        <v>#REF!</v>
      </c>
      <c r="V42" s="30" t="e">
        <f>IF(U42="新設",VLOOKUP('施設リストA-1（直営）'!#REF!,'（新設）照明器具'!$B$5:$C$1990,2,FALSE),IF('部屋別効果（直）'!U42="撤去",VLOOKUP('施設リストA-1（直営）'!#REF!,'（既設）調査結果'!$B$5:$C$1998,2,FALSE),0))</f>
        <v>#REF!</v>
      </c>
      <c r="W42" s="29" t="e">
        <f>'施設リストA-1（直営）'!#REF!</f>
        <v>#REF!</v>
      </c>
      <c r="X42" s="29" t="e">
        <f>'施設リストA-1（直営）'!#REF!</f>
        <v>#REF!</v>
      </c>
      <c r="Y42" s="30" t="e">
        <f>IF(X42="新設",VLOOKUP('施設リストA-1（直営）'!#REF!,'（新設）照明器具'!$B$5:$C$1990,2,FALSE),IF('部屋別効果（直）'!X42="撤去",VLOOKUP('施設リストA-1（直営）'!#REF!,'（既設）調査結果'!$B$5:$C$1998,2,FALSE),0))</f>
        <v>#REF!</v>
      </c>
      <c r="Z42" s="29" t="e">
        <f>'施設リストA-1（直営）'!#REF!</f>
        <v>#REF!</v>
      </c>
      <c r="AA42" s="29" t="e">
        <f>'施設リストA-1（直営）'!#REF!</f>
        <v>#REF!</v>
      </c>
      <c r="AB42" s="30" t="e">
        <f>IF(AA42="新設",VLOOKUP('施設リストA-1（直営）'!#REF!,'（新設）照明器具'!$B$5:$C$1990,2,FALSE),IF('部屋別効果（直）'!AA42="撤去",VLOOKUP('施設リストA-1（直営）'!#REF!,'（既設）調査結果'!$B$5:$C$1998,2,FALSE),0))</f>
        <v>#REF!</v>
      </c>
      <c r="AC42" s="29" t="e">
        <f>'施設リストA-1（直営）'!#REF!</f>
        <v>#REF!</v>
      </c>
      <c r="AD42" s="29" t="e">
        <f>'施設リストA-1（直営）'!#REF!</f>
        <v>#REF!</v>
      </c>
      <c r="AE42" s="30" t="e">
        <f>IF(AD42="新設",VLOOKUP('施設リストA-1（直営）'!#REF!,'（新設）照明器具'!$B$5:$C$1990,2,FALSE),IF('部屋別効果（直）'!AD42="撤去",VLOOKUP('施設リストA-1（直営）'!#REF!,'（既設）調査結果'!$B$5:$C$1998,2,FALSE),0))</f>
        <v>#REF!</v>
      </c>
      <c r="AF42" s="29" t="e">
        <f>'施設リストA-1（直営）'!#REF!</f>
        <v>#REF!</v>
      </c>
      <c r="AG42" s="29" t="e">
        <f>'施設リストA-1（直営）'!#REF!</f>
        <v>#REF!</v>
      </c>
      <c r="AH42" s="30" t="e">
        <f>IF(AG42="新設",VLOOKUP('施設リストA-1（直営）'!#REF!,'（新設）照明器具'!$B$5:$C$1990,2,FALSE),IF('部屋別効果（直）'!AG42="撤去",VLOOKUP('施設リストA-1（直営）'!#REF!,'（既設）調査結果'!$B$5:$C$1998,2,FALSE),0))</f>
        <v>#REF!</v>
      </c>
      <c r="AI42" s="29" t="e">
        <f>'施設リストA-1（直営）'!#REF!</f>
        <v>#REF!</v>
      </c>
      <c r="AJ42" s="29" t="e">
        <f>'施設リストA-1（直営）'!#REF!</f>
        <v>#REF!</v>
      </c>
      <c r="AK42" s="30" t="e">
        <f>IF(AJ42="新設",VLOOKUP('施設リストA-1（直営）'!#REF!,'（新設）照明器具'!$B$5:$C$1990,2,FALSE),IF('部屋別効果（直）'!AJ42="撤去",VLOOKUP('施設リストA-1（直営）'!#REF!,'（既設）調査結果'!$B$5:$C$1998,2,FALSE),0))</f>
        <v>#REF!</v>
      </c>
      <c r="AL42" s="29" t="e">
        <f>'施設リストA-1（直営）'!#REF!</f>
        <v>#REF!</v>
      </c>
    </row>
    <row r="43" spans="1:38" customFormat="1">
      <c r="A43" s="94"/>
      <c r="B43" s="16" t="e">
        <f>'施設リストA-1（直営）'!#REF!</f>
        <v>#REF!</v>
      </c>
      <c r="C43" s="14" t="e">
        <f>'施設リストA-1（直営）'!#REF!</f>
        <v>#REF!</v>
      </c>
      <c r="D43" s="94" t="e">
        <f>'施設リストA-1（直営）'!#REF!</f>
        <v>#REF!</v>
      </c>
      <c r="E43" s="20" t="e">
        <f>'施設リストA-1（直営）'!#REF!</f>
        <v>#REF!</v>
      </c>
      <c r="F43" s="20" t="e">
        <f>'施設リストA-1（直営）'!#REF!</f>
        <v>#REF!</v>
      </c>
      <c r="G43" s="13" t="e">
        <f>'施設リストA-1（直営）'!#REF!</f>
        <v>#REF!</v>
      </c>
      <c r="H43" s="28" t="e">
        <f t="shared" si="0"/>
        <v>#REF!</v>
      </c>
      <c r="I43" s="29" t="e">
        <f>'施設リストA-1（直営）'!#REF!</f>
        <v>#REF!</v>
      </c>
      <c r="J43" s="30" t="e">
        <f>IF(I43="新設",VLOOKUP('施設リストA-1（直営）'!#REF!,'（新設）照明器具'!$B$5:$C$1990,2,FALSE),IF('部屋別効果（直）'!I43="撤去",VLOOKUP('施設リストA-1（直営）'!#REF!,'（既設）調査結果'!$B$5:$C$1998,2,FALSE),0))</f>
        <v>#REF!</v>
      </c>
      <c r="K43" s="29" t="e">
        <f>'施設リストA-1（直営）'!#REF!</f>
        <v>#REF!</v>
      </c>
      <c r="L43" s="29" t="e">
        <f>'施設リストA-1（直営）'!#REF!</f>
        <v>#REF!</v>
      </c>
      <c r="M43" s="30" t="e">
        <f>IF(L43="新設",VLOOKUP('施設リストA-1（直営）'!#REF!,'（新設）照明器具'!$B$5:$C$1990,2,FALSE),IF('部屋別効果（直）'!L43="撤去",VLOOKUP('施設リストA-1（直営）'!#REF!,'（既設）調査結果'!$B$5:$C$1998,2,FALSE),0))</f>
        <v>#REF!</v>
      </c>
      <c r="N43" s="29" t="e">
        <f>'施設リストA-1（直営）'!#REF!</f>
        <v>#REF!</v>
      </c>
      <c r="O43" s="29" t="e">
        <f>'施設リストA-1（直営）'!#REF!</f>
        <v>#REF!</v>
      </c>
      <c r="P43" s="30" t="e">
        <f>IF(O43="新設",VLOOKUP('施設リストA-1（直営）'!#REF!,'（新設）照明器具'!$B$5:$C$1990,2,FALSE),IF('部屋別効果（直）'!O43="撤去",VLOOKUP('施設リストA-1（直営）'!#REF!,'（既設）調査結果'!$B$5:$C$1998,2,FALSE),0))</f>
        <v>#REF!</v>
      </c>
      <c r="Q43" s="29" t="e">
        <f>'施設リストA-1（直営）'!#REF!</f>
        <v>#REF!</v>
      </c>
      <c r="R43" s="29" t="e">
        <f>'施設リストA-1（直営）'!#REF!</f>
        <v>#REF!</v>
      </c>
      <c r="S43" s="30" t="e">
        <f>IF(R43="新設",VLOOKUP('施設リストA-1（直営）'!#REF!,'（新設）照明器具'!$B$5:$C$1990,2,FALSE),IF('部屋別効果（直）'!R43="撤去",VLOOKUP('施設リストA-1（直営）'!#REF!,'（既設）調査結果'!$B$5:$C$1998,2,FALSE),0))</f>
        <v>#REF!</v>
      </c>
      <c r="T43" s="29" t="e">
        <f>'施設リストA-1（直営）'!#REF!</f>
        <v>#REF!</v>
      </c>
      <c r="U43" s="29" t="e">
        <f>'施設リストA-1（直営）'!#REF!</f>
        <v>#REF!</v>
      </c>
      <c r="V43" s="30" t="e">
        <f>IF(U43="新設",VLOOKUP('施設リストA-1（直営）'!#REF!,'（新設）照明器具'!$B$5:$C$1990,2,FALSE),IF('部屋別効果（直）'!U43="撤去",VLOOKUP('施設リストA-1（直営）'!#REF!,'（既設）調査結果'!$B$5:$C$1998,2,FALSE),0))</f>
        <v>#REF!</v>
      </c>
      <c r="W43" s="29" t="e">
        <f>'施設リストA-1（直営）'!#REF!</f>
        <v>#REF!</v>
      </c>
      <c r="X43" s="29" t="e">
        <f>'施設リストA-1（直営）'!#REF!</f>
        <v>#REF!</v>
      </c>
      <c r="Y43" s="30" t="e">
        <f>IF(X43="新設",VLOOKUP('施設リストA-1（直営）'!#REF!,'（新設）照明器具'!$B$5:$C$1990,2,FALSE),IF('部屋別効果（直）'!X43="撤去",VLOOKUP('施設リストA-1（直営）'!#REF!,'（既設）調査結果'!$B$5:$C$1998,2,FALSE),0))</f>
        <v>#REF!</v>
      </c>
      <c r="Z43" s="29" t="e">
        <f>'施設リストA-1（直営）'!#REF!</f>
        <v>#REF!</v>
      </c>
      <c r="AA43" s="29" t="e">
        <f>'施設リストA-1（直営）'!#REF!</f>
        <v>#REF!</v>
      </c>
      <c r="AB43" s="30" t="e">
        <f>IF(AA43="新設",VLOOKUP('施設リストA-1（直営）'!#REF!,'（新設）照明器具'!$B$5:$C$1990,2,FALSE),IF('部屋別効果（直）'!AA43="撤去",VLOOKUP('施設リストA-1（直営）'!#REF!,'（既設）調査結果'!$B$5:$C$1998,2,FALSE),0))</f>
        <v>#REF!</v>
      </c>
      <c r="AC43" s="29" t="e">
        <f>'施設リストA-1（直営）'!#REF!</f>
        <v>#REF!</v>
      </c>
      <c r="AD43" s="29" t="e">
        <f>'施設リストA-1（直営）'!#REF!</f>
        <v>#REF!</v>
      </c>
      <c r="AE43" s="30" t="e">
        <f>IF(AD43="新設",VLOOKUP('施設リストA-1（直営）'!#REF!,'（新設）照明器具'!$B$5:$C$1990,2,FALSE),IF('部屋別効果（直）'!AD43="撤去",VLOOKUP('施設リストA-1（直営）'!#REF!,'（既設）調査結果'!$B$5:$C$1998,2,FALSE),0))</f>
        <v>#REF!</v>
      </c>
      <c r="AF43" s="29" t="e">
        <f>'施設リストA-1（直営）'!#REF!</f>
        <v>#REF!</v>
      </c>
      <c r="AG43" s="29" t="e">
        <f>'施設リストA-1（直営）'!#REF!</f>
        <v>#REF!</v>
      </c>
      <c r="AH43" s="30" t="e">
        <f>IF(AG43="新設",VLOOKUP('施設リストA-1（直営）'!#REF!,'（新設）照明器具'!$B$5:$C$1990,2,FALSE),IF('部屋別効果（直）'!AG43="撤去",VLOOKUP('施設リストA-1（直営）'!#REF!,'（既設）調査結果'!$B$5:$C$1998,2,FALSE),0))</f>
        <v>#REF!</v>
      </c>
      <c r="AI43" s="29" t="e">
        <f>'施設リストA-1（直営）'!#REF!</f>
        <v>#REF!</v>
      </c>
      <c r="AJ43" s="29" t="e">
        <f>'施設リストA-1（直営）'!#REF!</f>
        <v>#REF!</v>
      </c>
      <c r="AK43" s="30" t="e">
        <f>IF(AJ43="新設",VLOOKUP('施設リストA-1（直営）'!#REF!,'（新設）照明器具'!$B$5:$C$1990,2,FALSE),IF('部屋別効果（直）'!AJ43="撤去",VLOOKUP('施設リストA-1（直営）'!#REF!,'（既設）調査結果'!$B$5:$C$1998,2,FALSE),0))</f>
        <v>#REF!</v>
      </c>
      <c r="AL43" s="29" t="e">
        <f>'施設リストA-1（直営）'!#REF!</f>
        <v>#REF!</v>
      </c>
    </row>
    <row r="44" spans="1:38" customFormat="1">
      <c r="A44" s="94"/>
      <c r="B44" s="16" t="e">
        <f>'施設リストA-1（直営）'!#REF!</f>
        <v>#REF!</v>
      </c>
      <c r="C44" s="14" t="e">
        <f>'施設リストA-1（直営）'!#REF!</f>
        <v>#REF!</v>
      </c>
      <c r="D44" s="94" t="e">
        <f>'施設リストA-1（直営）'!#REF!</f>
        <v>#REF!</v>
      </c>
      <c r="E44" s="20" t="e">
        <f>'施設リストA-1（直営）'!#REF!</f>
        <v>#REF!</v>
      </c>
      <c r="F44" s="20" t="e">
        <f>'施設リストA-1（直営）'!#REF!</f>
        <v>#REF!</v>
      </c>
      <c r="G44" s="13" t="e">
        <f>'施設リストA-1（直営）'!#REF!</f>
        <v>#REF!</v>
      </c>
      <c r="H44" s="28" t="e">
        <f t="shared" si="0"/>
        <v>#REF!</v>
      </c>
      <c r="I44" s="29" t="e">
        <f>'施設リストA-1（直営）'!#REF!</f>
        <v>#REF!</v>
      </c>
      <c r="J44" s="30" t="e">
        <f>IF(I44="新設",VLOOKUP('施設リストA-1（直営）'!#REF!,'（新設）照明器具'!$B$5:$C$1990,2,FALSE),IF('部屋別効果（直）'!I44="撤去",VLOOKUP('施設リストA-1（直営）'!#REF!,'（既設）調査結果'!$B$5:$C$1998,2,FALSE),0))</f>
        <v>#REF!</v>
      </c>
      <c r="K44" s="29" t="e">
        <f>'施設リストA-1（直営）'!#REF!</f>
        <v>#REF!</v>
      </c>
      <c r="L44" s="29" t="e">
        <f>'施設リストA-1（直営）'!#REF!</f>
        <v>#REF!</v>
      </c>
      <c r="M44" s="30" t="e">
        <f>IF(L44="新設",VLOOKUP('施設リストA-1（直営）'!#REF!,'（新設）照明器具'!$B$5:$C$1990,2,FALSE),IF('部屋別効果（直）'!L44="撤去",VLOOKUP('施設リストA-1（直営）'!#REF!,'（既設）調査結果'!$B$5:$C$1998,2,FALSE),0))</f>
        <v>#REF!</v>
      </c>
      <c r="N44" s="29" t="e">
        <f>'施設リストA-1（直営）'!#REF!</f>
        <v>#REF!</v>
      </c>
      <c r="O44" s="29" t="e">
        <f>'施設リストA-1（直営）'!#REF!</f>
        <v>#REF!</v>
      </c>
      <c r="P44" s="30" t="e">
        <f>IF(O44="新設",VLOOKUP('施設リストA-1（直営）'!#REF!,'（新設）照明器具'!$B$5:$C$1990,2,FALSE),IF('部屋別効果（直）'!O44="撤去",VLOOKUP('施設リストA-1（直営）'!#REF!,'（既設）調査結果'!$B$5:$C$1998,2,FALSE),0))</f>
        <v>#REF!</v>
      </c>
      <c r="Q44" s="29" t="e">
        <f>'施設リストA-1（直営）'!#REF!</f>
        <v>#REF!</v>
      </c>
      <c r="R44" s="29" t="e">
        <f>'施設リストA-1（直営）'!#REF!</f>
        <v>#REF!</v>
      </c>
      <c r="S44" s="30" t="e">
        <f>IF(R44="新設",VLOOKUP('施設リストA-1（直営）'!#REF!,'（新設）照明器具'!$B$5:$C$1990,2,FALSE),IF('部屋別効果（直）'!R44="撤去",VLOOKUP('施設リストA-1（直営）'!#REF!,'（既設）調査結果'!$B$5:$C$1998,2,FALSE),0))</f>
        <v>#REF!</v>
      </c>
      <c r="T44" s="29" t="e">
        <f>'施設リストA-1（直営）'!#REF!</f>
        <v>#REF!</v>
      </c>
      <c r="U44" s="29" t="e">
        <f>'施設リストA-1（直営）'!#REF!</f>
        <v>#REF!</v>
      </c>
      <c r="V44" s="30" t="e">
        <f>IF(U44="新設",VLOOKUP('施設リストA-1（直営）'!#REF!,'（新設）照明器具'!$B$5:$C$1990,2,FALSE),IF('部屋別効果（直）'!U44="撤去",VLOOKUP('施設リストA-1（直営）'!#REF!,'（既設）調査結果'!$B$5:$C$1998,2,FALSE),0))</f>
        <v>#REF!</v>
      </c>
      <c r="W44" s="29" t="e">
        <f>'施設リストA-1（直営）'!#REF!</f>
        <v>#REF!</v>
      </c>
      <c r="X44" s="29" t="e">
        <f>'施設リストA-1（直営）'!#REF!</f>
        <v>#REF!</v>
      </c>
      <c r="Y44" s="30" t="e">
        <f>IF(X44="新設",VLOOKUP('施設リストA-1（直営）'!#REF!,'（新設）照明器具'!$B$5:$C$1990,2,FALSE),IF('部屋別効果（直）'!X44="撤去",VLOOKUP('施設リストA-1（直営）'!#REF!,'（既設）調査結果'!$B$5:$C$1998,2,FALSE),0))</f>
        <v>#REF!</v>
      </c>
      <c r="Z44" s="29" t="e">
        <f>'施設リストA-1（直営）'!#REF!</f>
        <v>#REF!</v>
      </c>
      <c r="AA44" s="29" t="e">
        <f>'施設リストA-1（直営）'!#REF!</f>
        <v>#REF!</v>
      </c>
      <c r="AB44" s="30" t="e">
        <f>IF(AA44="新設",VLOOKUP('施設リストA-1（直営）'!#REF!,'（新設）照明器具'!$B$5:$C$1990,2,FALSE),IF('部屋別効果（直）'!AA44="撤去",VLOOKUP('施設リストA-1（直営）'!#REF!,'（既設）調査結果'!$B$5:$C$1998,2,FALSE),0))</f>
        <v>#REF!</v>
      </c>
      <c r="AC44" s="29" t="e">
        <f>'施設リストA-1（直営）'!#REF!</f>
        <v>#REF!</v>
      </c>
      <c r="AD44" s="29" t="e">
        <f>'施設リストA-1（直営）'!#REF!</f>
        <v>#REF!</v>
      </c>
      <c r="AE44" s="30" t="e">
        <f>IF(AD44="新設",VLOOKUP('施設リストA-1（直営）'!#REF!,'（新設）照明器具'!$B$5:$C$1990,2,FALSE),IF('部屋別効果（直）'!AD44="撤去",VLOOKUP('施設リストA-1（直営）'!#REF!,'（既設）調査結果'!$B$5:$C$1998,2,FALSE),0))</f>
        <v>#REF!</v>
      </c>
      <c r="AF44" s="29" t="e">
        <f>'施設リストA-1（直営）'!#REF!</f>
        <v>#REF!</v>
      </c>
      <c r="AG44" s="29" t="e">
        <f>'施設リストA-1（直営）'!#REF!</f>
        <v>#REF!</v>
      </c>
      <c r="AH44" s="30" t="e">
        <f>IF(AG44="新設",VLOOKUP('施設リストA-1（直営）'!#REF!,'（新設）照明器具'!$B$5:$C$1990,2,FALSE),IF('部屋別効果（直）'!AG44="撤去",VLOOKUP('施設リストA-1（直営）'!#REF!,'（既設）調査結果'!$B$5:$C$1998,2,FALSE),0))</f>
        <v>#REF!</v>
      </c>
      <c r="AI44" s="29" t="e">
        <f>'施設リストA-1（直営）'!#REF!</f>
        <v>#REF!</v>
      </c>
      <c r="AJ44" s="29" t="e">
        <f>'施設リストA-1（直営）'!#REF!</f>
        <v>#REF!</v>
      </c>
      <c r="AK44" s="30" t="e">
        <f>IF(AJ44="新設",VLOOKUP('施設リストA-1（直営）'!#REF!,'（新設）照明器具'!$B$5:$C$1990,2,FALSE),IF('部屋別効果（直）'!AJ44="撤去",VLOOKUP('施設リストA-1（直営）'!#REF!,'（既設）調査結果'!$B$5:$C$1998,2,FALSE),0))</f>
        <v>#REF!</v>
      </c>
      <c r="AL44" s="29" t="e">
        <f>'施設リストA-1（直営）'!#REF!</f>
        <v>#REF!</v>
      </c>
    </row>
    <row r="45" spans="1:38" customFormat="1">
      <c r="A45" s="94"/>
      <c r="B45" s="16" t="e">
        <f>'施設リストA-1（直営）'!#REF!</f>
        <v>#REF!</v>
      </c>
      <c r="C45" s="14" t="e">
        <f>'施設リストA-1（直営）'!#REF!</f>
        <v>#REF!</v>
      </c>
      <c r="D45" s="94" t="e">
        <f>'施設リストA-1（直営）'!#REF!</f>
        <v>#REF!</v>
      </c>
      <c r="E45" s="20" t="e">
        <f>'施設リストA-1（直営）'!#REF!</f>
        <v>#REF!</v>
      </c>
      <c r="F45" s="20" t="e">
        <f>'施設リストA-1（直営）'!#REF!</f>
        <v>#REF!</v>
      </c>
      <c r="G45" s="13" t="e">
        <f>'施設リストA-1（直営）'!#REF!</f>
        <v>#REF!</v>
      </c>
      <c r="H45" s="28" t="e">
        <f t="shared" si="0"/>
        <v>#REF!</v>
      </c>
      <c r="I45" s="29" t="e">
        <f>'施設リストA-1（直営）'!#REF!</f>
        <v>#REF!</v>
      </c>
      <c r="J45" s="30" t="e">
        <f>IF(I45="新設",VLOOKUP('施設リストA-1（直営）'!#REF!,'（新設）照明器具'!$B$5:$C$1990,2,FALSE),IF('部屋別効果（直）'!I45="撤去",VLOOKUP('施設リストA-1（直営）'!#REF!,'（既設）調査結果'!$B$5:$C$1998,2,FALSE),0))</f>
        <v>#REF!</v>
      </c>
      <c r="K45" s="29" t="e">
        <f>'施設リストA-1（直営）'!#REF!</f>
        <v>#REF!</v>
      </c>
      <c r="L45" s="29" t="e">
        <f>'施設リストA-1（直営）'!#REF!</f>
        <v>#REF!</v>
      </c>
      <c r="M45" s="30" t="e">
        <f>IF(L45="新設",VLOOKUP('施設リストA-1（直営）'!#REF!,'（新設）照明器具'!$B$5:$C$1990,2,FALSE),IF('部屋別効果（直）'!L45="撤去",VLOOKUP('施設リストA-1（直営）'!#REF!,'（既設）調査結果'!$B$5:$C$1998,2,FALSE),0))</f>
        <v>#REF!</v>
      </c>
      <c r="N45" s="29" t="e">
        <f>'施設リストA-1（直営）'!#REF!</f>
        <v>#REF!</v>
      </c>
      <c r="O45" s="29" t="e">
        <f>'施設リストA-1（直営）'!#REF!</f>
        <v>#REF!</v>
      </c>
      <c r="P45" s="30" t="e">
        <f>IF(O45="新設",VLOOKUP('施設リストA-1（直営）'!#REF!,'（新設）照明器具'!$B$5:$C$1990,2,FALSE),IF('部屋別効果（直）'!O45="撤去",VLOOKUP('施設リストA-1（直営）'!#REF!,'（既設）調査結果'!$B$5:$C$1998,2,FALSE),0))</f>
        <v>#REF!</v>
      </c>
      <c r="Q45" s="29" t="e">
        <f>'施設リストA-1（直営）'!#REF!</f>
        <v>#REF!</v>
      </c>
      <c r="R45" s="29" t="e">
        <f>'施設リストA-1（直営）'!#REF!</f>
        <v>#REF!</v>
      </c>
      <c r="S45" s="30" t="e">
        <f>IF(R45="新設",VLOOKUP('施設リストA-1（直営）'!#REF!,'（新設）照明器具'!$B$5:$C$1990,2,FALSE),IF('部屋別効果（直）'!R45="撤去",VLOOKUP('施設リストA-1（直営）'!#REF!,'（既設）調査結果'!$B$5:$C$1998,2,FALSE),0))</f>
        <v>#REF!</v>
      </c>
      <c r="T45" s="29" t="e">
        <f>'施設リストA-1（直営）'!#REF!</f>
        <v>#REF!</v>
      </c>
      <c r="U45" s="29" t="e">
        <f>'施設リストA-1（直営）'!#REF!</f>
        <v>#REF!</v>
      </c>
      <c r="V45" s="30" t="e">
        <f>IF(U45="新設",VLOOKUP('施設リストA-1（直営）'!#REF!,'（新設）照明器具'!$B$5:$C$1990,2,FALSE),IF('部屋別効果（直）'!U45="撤去",VLOOKUP('施設リストA-1（直営）'!#REF!,'（既設）調査結果'!$B$5:$C$1998,2,FALSE),0))</f>
        <v>#REF!</v>
      </c>
      <c r="W45" s="29" t="e">
        <f>'施設リストA-1（直営）'!#REF!</f>
        <v>#REF!</v>
      </c>
      <c r="X45" s="29" t="e">
        <f>'施設リストA-1（直営）'!#REF!</f>
        <v>#REF!</v>
      </c>
      <c r="Y45" s="30" t="e">
        <f>IF(X45="新設",VLOOKUP('施設リストA-1（直営）'!#REF!,'（新設）照明器具'!$B$5:$C$1990,2,FALSE),IF('部屋別効果（直）'!X45="撤去",VLOOKUP('施設リストA-1（直営）'!#REF!,'（既設）調査結果'!$B$5:$C$1998,2,FALSE),0))</f>
        <v>#REF!</v>
      </c>
      <c r="Z45" s="29" t="e">
        <f>'施設リストA-1（直営）'!#REF!</f>
        <v>#REF!</v>
      </c>
      <c r="AA45" s="29" t="e">
        <f>'施設リストA-1（直営）'!#REF!</f>
        <v>#REF!</v>
      </c>
      <c r="AB45" s="30" t="e">
        <f>IF(AA45="新設",VLOOKUP('施設リストA-1（直営）'!#REF!,'（新設）照明器具'!$B$5:$C$1990,2,FALSE),IF('部屋別効果（直）'!AA45="撤去",VLOOKUP('施設リストA-1（直営）'!#REF!,'（既設）調査結果'!$B$5:$C$1998,2,FALSE),0))</f>
        <v>#REF!</v>
      </c>
      <c r="AC45" s="29" t="e">
        <f>'施設リストA-1（直営）'!#REF!</f>
        <v>#REF!</v>
      </c>
      <c r="AD45" s="29" t="e">
        <f>'施設リストA-1（直営）'!#REF!</f>
        <v>#REF!</v>
      </c>
      <c r="AE45" s="30" t="e">
        <f>IF(AD45="新設",VLOOKUP('施設リストA-1（直営）'!#REF!,'（新設）照明器具'!$B$5:$C$1990,2,FALSE),IF('部屋別効果（直）'!AD45="撤去",VLOOKUP('施設リストA-1（直営）'!#REF!,'（既設）調査結果'!$B$5:$C$1998,2,FALSE),0))</f>
        <v>#REF!</v>
      </c>
      <c r="AF45" s="29" t="e">
        <f>'施設リストA-1（直営）'!#REF!</f>
        <v>#REF!</v>
      </c>
      <c r="AG45" s="29" t="e">
        <f>'施設リストA-1（直営）'!#REF!</f>
        <v>#REF!</v>
      </c>
      <c r="AH45" s="30" t="e">
        <f>IF(AG45="新設",VLOOKUP('施設リストA-1（直営）'!#REF!,'（新設）照明器具'!$B$5:$C$1990,2,FALSE),IF('部屋別効果（直）'!AG45="撤去",VLOOKUP('施設リストA-1（直営）'!#REF!,'（既設）調査結果'!$B$5:$C$1998,2,FALSE),0))</f>
        <v>#REF!</v>
      </c>
      <c r="AI45" s="29" t="e">
        <f>'施設リストA-1（直営）'!#REF!</f>
        <v>#REF!</v>
      </c>
      <c r="AJ45" s="29" t="e">
        <f>'施設リストA-1（直営）'!#REF!</f>
        <v>#REF!</v>
      </c>
      <c r="AK45" s="30" t="e">
        <f>IF(AJ45="新設",VLOOKUP('施設リストA-1（直営）'!#REF!,'（新設）照明器具'!$B$5:$C$1990,2,FALSE),IF('部屋別効果（直）'!AJ45="撤去",VLOOKUP('施設リストA-1（直営）'!#REF!,'（既設）調査結果'!$B$5:$C$1998,2,FALSE),0))</f>
        <v>#REF!</v>
      </c>
      <c r="AL45" s="29" t="e">
        <f>'施設リストA-1（直営）'!#REF!</f>
        <v>#REF!</v>
      </c>
    </row>
    <row r="46" spans="1:38" customFormat="1">
      <c r="A46" s="94"/>
      <c r="B46" s="16" t="e">
        <f>'施設リストA-1（直営）'!#REF!</f>
        <v>#REF!</v>
      </c>
      <c r="C46" s="14" t="e">
        <f>'施設リストA-1（直営）'!#REF!</f>
        <v>#REF!</v>
      </c>
      <c r="D46" s="94" t="e">
        <f>'施設リストA-1（直営）'!#REF!</f>
        <v>#REF!</v>
      </c>
      <c r="E46" s="20" t="e">
        <f>'施設リストA-1（直営）'!#REF!</f>
        <v>#REF!</v>
      </c>
      <c r="F46" s="20" t="e">
        <f>'施設リストA-1（直営）'!#REF!</f>
        <v>#REF!</v>
      </c>
      <c r="G46" s="13" t="e">
        <f>'施設リストA-1（直営）'!#REF!</f>
        <v>#REF!</v>
      </c>
      <c r="H46" s="28" t="e">
        <f t="shared" si="0"/>
        <v>#REF!</v>
      </c>
      <c r="I46" s="29" t="e">
        <f>'施設リストA-1（直営）'!#REF!</f>
        <v>#REF!</v>
      </c>
      <c r="J46" s="30" t="e">
        <f>IF(I46="新設",VLOOKUP('施設リストA-1（直営）'!#REF!,'（新設）照明器具'!$B$5:$C$1990,2,FALSE),IF('部屋別効果（直）'!I46="撤去",VLOOKUP('施設リストA-1（直営）'!#REF!,'（既設）調査結果'!$B$5:$C$1998,2,FALSE),0))</f>
        <v>#REF!</v>
      </c>
      <c r="K46" s="29" t="e">
        <f>'施設リストA-1（直営）'!#REF!</f>
        <v>#REF!</v>
      </c>
      <c r="L46" s="29" t="e">
        <f>'施設リストA-1（直営）'!#REF!</f>
        <v>#REF!</v>
      </c>
      <c r="M46" s="30" t="e">
        <f>IF(L46="新設",VLOOKUP('施設リストA-1（直営）'!#REF!,'（新設）照明器具'!$B$5:$C$1990,2,FALSE),IF('部屋別効果（直）'!L46="撤去",VLOOKUP('施設リストA-1（直営）'!#REF!,'（既設）調査結果'!$B$5:$C$1998,2,FALSE),0))</f>
        <v>#REF!</v>
      </c>
      <c r="N46" s="29" t="e">
        <f>'施設リストA-1（直営）'!#REF!</f>
        <v>#REF!</v>
      </c>
      <c r="O46" s="29" t="e">
        <f>'施設リストA-1（直営）'!#REF!</f>
        <v>#REF!</v>
      </c>
      <c r="P46" s="30" t="e">
        <f>IF(O46="新設",VLOOKUP('施設リストA-1（直営）'!#REF!,'（新設）照明器具'!$B$5:$C$1990,2,FALSE),IF('部屋別効果（直）'!O46="撤去",VLOOKUP('施設リストA-1（直営）'!#REF!,'（既設）調査結果'!$B$5:$C$1998,2,FALSE),0))</f>
        <v>#REF!</v>
      </c>
      <c r="Q46" s="29" t="e">
        <f>'施設リストA-1（直営）'!#REF!</f>
        <v>#REF!</v>
      </c>
      <c r="R46" s="29" t="e">
        <f>'施設リストA-1（直営）'!#REF!</f>
        <v>#REF!</v>
      </c>
      <c r="S46" s="30" t="e">
        <f>IF(R46="新設",VLOOKUP('施設リストA-1（直営）'!#REF!,'（新設）照明器具'!$B$5:$C$1990,2,FALSE),IF('部屋別効果（直）'!R46="撤去",VLOOKUP('施設リストA-1（直営）'!#REF!,'（既設）調査結果'!$B$5:$C$1998,2,FALSE),0))</f>
        <v>#REF!</v>
      </c>
      <c r="T46" s="29" t="e">
        <f>'施設リストA-1（直営）'!#REF!</f>
        <v>#REF!</v>
      </c>
      <c r="U46" s="29" t="e">
        <f>'施設リストA-1（直営）'!#REF!</f>
        <v>#REF!</v>
      </c>
      <c r="V46" s="30" t="e">
        <f>IF(U46="新設",VLOOKUP('施設リストA-1（直営）'!#REF!,'（新設）照明器具'!$B$5:$C$1990,2,FALSE),IF('部屋別効果（直）'!U46="撤去",VLOOKUP('施設リストA-1（直営）'!#REF!,'（既設）調査結果'!$B$5:$C$1998,2,FALSE),0))</f>
        <v>#REF!</v>
      </c>
      <c r="W46" s="29" t="e">
        <f>'施設リストA-1（直営）'!#REF!</f>
        <v>#REF!</v>
      </c>
      <c r="X46" s="29" t="e">
        <f>'施設リストA-1（直営）'!#REF!</f>
        <v>#REF!</v>
      </c>
      <c r="Y46" s="30" t="e">
        <f>IF(X46="新設",VLOOKUP('施設リストA-1（直営）'!#REF!,'（新設）照明器具'!$B$5:$C$1990,2,FALSE),IF('部屋別効果（直）'!X46="撤去",VLOOKUP('施設リストA-1（直営）'!#REF!,'（既設）調査結果'!$B$5:$C$1998,2,FALSE),0))</f>
        <v>#REF!</v>
      </c>
      <c r="Z46" s="29" t="e">
        <f>'施設リストA-1（直営）'!#REF!</f>
        <v>#REF!</v>
      </c>
      <c r="AA46" s="29" t="e">
        <f>'施設リストA-1（直営）'!#REF!</f>
        <v>#REF!</v>
      </c>
      <c r="AB46" s="30" t="e">
        <f>IF(AA46="新設",VLOOKUP('施設リストA-1（直営）'!#REF!,'（新設）照明器具'!$B$5:$C$1990,2,FALSE),IF('部屋別効果（直）'!AA46="撤去",VLOOKUP('施設リストA-1（直営）'!#REF!,'（既設）調査結果'!$B$5:$C$1998,2,FALSE),0))</f>
        <v>#REF!</v>
      </c>
      <c r="AC46" s="29" t="e">
        <f>'施設リストA-1（直営）'!#REF!</f>
        <v>#REF!</v>
      </c>
      <c r="AD46" s="29" t="e">
        <f>'施設リストA-1（直営）'!#REF!</f>
        <v>#REF!</v>
      </c>
      <c r="AE46" s="30" t="e">
        <f>IF(AD46="新設",VLOOKUP('施設リストA-1（直営）'!#REF!,'（新設）照明器具'!$B$5:$C$1990,2,FALSE),IF('部屋別効果（直）'!AD46="撤去",VLOOKUP('施設リストA-1（直営）'!#REF!,'（既設）調査結果'!$B$5:$C$1998,2,FALSE),0))</f>
        <v>#REF!</v>
      </c>
      <c r="AF46" s="29" t="e">
        <f>'施設リストA-1（直営）'!#REF!</f>
        <v>#REF!</v>
      </c>
      <c r="AG46" s="29" t="e">
        <f>'施設リストA-1（直営）'!#REF!</f>
        <v>#REF!</v>
      </c>
      <c r="AH46" s="30" t="e">
        <f>IF(AG46="新設",VLOOKUP('施設リストA-1（直営）'!#REF!,'（新設）照明器具'!$B$5:$C$1990,2,FALSE),IF('部屋別効果（直）'!AG46="撤去",VLOOKUP('施設リストA-1（直営）'!#REF!,'（既設）調査結果'!$B$5:$C$1998,2,FALSE),0))</f>
        <v>#REF!</v>
      </c>
      <c r="AI46" s="29" t="e">
        <f>'施設リストA-1（直営）'!#REF!</f>
        <v>#REF!</v>
      </c>
      <c r="AJ46" s="29" t="e">
        <f>'施設リストA-1（直営）'!#REF!</f>
        <v>#REF!</v>
      </c>
      <c r="AK46" s="30" t="e">
        <f>IF(AJ46="新設",VLOOKUP('施設リストA-1（直営）'!#REF!,'（新設）照明器具'!$B$5:$C$1990,2,FALSE),IF('部屋別効果（直）'!AJ46="撤去",VLOOKUP('施設リストA-1（直営）'!#REF!,'（既設）調査結果'!$B$5:$C$1998,2,FALSE),0))</f>
        <v>#REF!</v>
      </c>
      <c r="AL46" s="29" t="e">
        <f>'施設リストA-1（直営）'!#REF!</f>
        <v>#REF!</v>
      </c>
    </row>
    <row r="47" spans="1:38" customFormat="1">
      <c r="A47" s="94"/>
      <c r="B47" s="16" t="e">
        <f>'施設リストA-1（直営）'!#REF!</f>
        <v>#REF!</v>
      </c>
      <c r="C47" s="14" t="e">
        <f>'施設リストA-1（直営）'!#REF!</f>
        <v>#REF!</v>
      </c>
      <c r="D47" s="94" t="e">
        <f>'施設リストA-1（直営）'!#REF!</f>
        <v>#REF!</v>
      </c>
      <c r="E47" s="20" t="e">
        <f>'施設リストA-1（直営）'!#REF!</f>
        <v>#REF!</v>
      </c>
      <c r="F47" s="20" t="e">
        <f>'施設リストA-1（直営）'!#REF!</f>
        <v>#REF!</v>
      </c>
      <c r="G47" s="13" t="e">
        <f>'施設リストA-1（直営）'!#REF!</f>
        <v>#REF!</v>
      </c>
      <c r="H47" s="28" t="e">
        <f t="shared" si="0"/>
        <v>#REF!</v>
      </c>
      <c r="I47" s="29" t="e">
        <f>'施設リストA-1（直営）'!#REF!</f>
        <v>#REF!</v>
      </c>
      <c r="J47" s="30" t="e">
        <f>IF(I47="新設",VLOOKUP('施設リストA-1（直営）'!#REF!,'（新設）照明器具'!$B$5:$C$1990,2,FALSE),IF('部屋別効果（直）'!I47="撤去",VLOOKUP('施設リストA-1（直営）'!#REF!,'（既設）調査結果'!$B$5:$C$1998,2,FALSE),0))</f>
        <v>#REF!</v>
      </c>
      <c r="K47" s="29" t="e">
        <f>'施設リストA-1（直営）'!#REF!</f>
        <v>#REF!</v>
      </c>
      <c r="L47" s="29" t="e">
        <f>'施設リストA-1（直営）'!#REF!</f>
        <v>#REF!</v>
      </c>
      <c r="M47" s="30" t="e">
        <f>IF(L47="新設",VLOOKUP('施設リストA-1（直営）'!#REF!,'（新設）照明器具'!$B$5:$C$1990,2,FALSE),IF('部屋別効果（直）'!L47="撤去",VLOOKUP('施設リストA-1（直営）'!#REF!,'（既設）調査結果'!$B$5:$C$1998,2,FALSE),0))</f>
        <v>#REF!</v>
      </c>
      <c r="N47" s="29" t="e">
        <f>'施設リストA-1（直営）'!#REF!</f>
        <v>#REF!</v>
      </c>
      <c r="O47" s="29" t="e">
        <f>'施設リストA-1（直営）'!#REF!</f>
        <v>#REF!</v>
      </c>
      <c r="P47" s="30" t="e">
        <f>IF(O47="新設",VLOOKUP('施設リストA-1（直営）'!#REF!,'（新設）照明器具'!$B$5:$C$1990,2,FALSE),IF('部屋別効果（直）'!O47="撤去",VLOOKUP('施設リストA-1（直営）'!#REF!,'（既設）調査結果'!$B$5:$C$1998,2,FALSE),0))</f>
        <v>#REF!</v>
      </c>
      <c r="Q47" s="29" t="e">
        <f>'施設リストA-1（直営）'!#REF!</f>
        <v>#REF!</v>
      </c>
      <c r="R47" s="29" t="e">
        <f>'施設リストA-1（直営）'!#REF!</f>
        <v>#REF!</v>
      </c>
      <c r="S47" s="30" t="e">
        <f>IF(R47="新設",VLOOKUP('施設リストA-1（直営）'!#REF!,'（新設）照明器具'!$B$5:$C$1990,2,FALSE),IF('部屋別効果（直）'!R47="撤去",VLOOKUP('施設リストA-1（直営）'!#REF!,'（既設）調査結果'!$B$5:$C$1998,2,FALSE),0))</f>
        <v>#REF!</v>
      </c>
      <c r="T47" s="29" t="e">
        <f>'施設リストA-1（直営）'!#REF!</f>
        <v>#REF!</v>
      </c>
      <c r="U47" s="29" t="e">
        <f>'施設リストA-1（直営）'!#REF!</f>
        <v>#REF!</v>
      </c>
      <c r="V47" s="30" t="e">
        <f>IF(U47="新設",VLOOKUP('施設リストA-1（直営）'!#REF!,'（新設）照明器具'!$B$5:$C$1990,2,FALSE),IF('部屋別効果（直）'!U47="撤去",VLOOKUP('施設リストA-1（直営）'!#REF!,'（既設）調査結果'!$B$5:$C$1998,2,FALSE),0))</f>
        <v>#REF!</v>
      </c>
      <c r="W47" s="29" t="e">
        <f>'施設リストA-1（直営）'!#REF!</f>
        <v>#REF!</v>
      </c>
      <c r="X47" s="29" t="e">
        <f>'施設リストA-1（直営）'!#REF!</f>
        <v>#REF!</v>
      </c>
      <c r="Y47" s="30" t="e">
        <f>IF(X47="新設",VLOOKUP('施設リストA-1（直営）'!#REF!,'（新設）照明器具'!$B$5:$C$1990,2,FALSE),IF('部屋別効果（直）'!X47="撤去",VLOOKUP('施設リストA-1（直営）'!#REF!,'（既設）調査結果'!$B$5:$C$1998,2,FALSE),0))</f>
        <v>#REF!</v>
      </c>
      <c r="Z47" s="29" t="e">
        <f>'施設リストA-1（直営）'!#REF!</f>
        <v>#REF!</v>
      </c>
      <c r="AA47" s="29" t="e">
        <f>'施設リストA-1（直営）'!#REF!</f>
        <v>#REF!</v>
      </c>
      <c r="AB47" s="30" t="e">
        <f>IF(AA47="新設",VLOOKUP('施設リストA-1（直営）'!#REF!,'（新設）照明器具'!$B$5:$C$1990,2,FALSE),IF('部屋別効果（直）'!AA47="撤去",VLOOKUP('施設リストA-1（直営）'!#REF!,'（既設）調査結果'!$B$5:$C$1998,2,FALSE),0))</f>
        <v>#REF!</v>
      </c>
      <c r="AC47" s="29" t="e">
        <f>'施設リストA-1（直営）'!#REF!</f>
        <v>#REF!</v>
      </c>
      <c r="AD47" s="29" t="e">
        <f>'施設リストA-1（直営）'!#REF!</f>
        <v>#REF!</v>
      </c>
      <c r="AE47" s="30" t="e">
        <f>IF(AD47="新設",VLOOKUP('施設リストA-1（直営）'!#REF!,'（新設）照明器具'!$B$5:$C$1990,2,FALSE),IF('部屋別効果（直）'!AD47="撤去",VLOOKUP('施設リストA-1（直営）'!#REF!,'（既設）調査結果'!$B$5:$C$1998,2,FALSE),0))</f>
        <v>#REF!</v>
      </c>
      <c r="AF47" s="29" t="e">
        <f>'施設リストA-1（直営）'!#REF!</f>
        <v>#REF!</v>
      </c>
      <c r="AG47" s="29" t="e">
        <f>'施設リストA-1（直営）'!#REF!</f>
        <v>#REF!</v>
      </c>
      <c r="AH47" s="30" t="e">
        <f>IF(AG47="新設",VLOOKUP('施設リストA-1（直営）'!#REF!,'（新設）照明器具'!$B$5:$C$1990,2,FALSE),IF('部屋別効果（直）'!AG47="撤去",VLOOKUP('施設リストA-1（直営）'!#REF!,'（既設）調査結果'!$B$5:$C$1998,2,FALSE),0))</f>
        <v>#REF!</v>
      </c>
      <c r="AI47" s="29" t="e">
        <f>'施設リストA-1（直営）'!#REF!</f>
        <v>#REF!</v>
      </c>
      <c r="AJ47" s="29" t="e">
        <f>'施設リストA-1（直営）'!#REF!</f>
        <v>#REF!</v>
      </c>
      <c r="AK47" s="30" t="e">
        <f>IF(AJ47="新設",VLOOKUP('施設リストA-1（直営）'!#REF!,'（新設）照明器具'!$B$5:$C$1990,2,FALSE),IF('部屋別効果（直）'!AJ47="撤去",VLOOKUP('施設リストA-1（直営）'!#REF!,'（既設）調査結果'!$B$5:$C$1998,2,FALSE),0))</f>
        <v>#REF!</v>
      </c>
      <c r="AL47" s="29" t="e">
        <f>'施設リストA-1（直営）'!#REF!</f>
        <v>#REF!</v>
      </c>
    </row>
    <row r="48" spans="1:38" customFormat="1">
      <c r="A48" s="94"/>
      <c r="B48" s="16" t="e">
        <f>'施設リストA-1（直営）'!#REF!</f>
        <v>#REF!</v>
      </c>
      <c r="C48" s="14" t="e">
        <f>'施設リストA-1（直営）'!#REF!</f>
        <v>#REF!</v>
      </c>
      <c r="D48" s="94" t="e">
        <f>'施設リストA-1（直営）'!#REF!</f>
        <v>#REF!</v>
      </c>
      <c r="E48" s="20" t="e">
        <f>'施設リストA-1（直営）'!#REF!</f>
        <v>#REF!</v>
      </c>
      <c r="F48" s="20" t="e">
        <f>'施設リストA-1（直営）'!#REF!</f>
        <v>#REF!</v>
      </c>
      <c r="G48" s="13" t="e">
        <f>'施設リストA-1（直営）'!#REF!</f>
        <v>#REF!</v>
      </c>
      <c r="H48" s="28" t="e">
        <f t="shared" si="0"/>
        <v>#REF!</v>
      </c>
      <c r="I48" s="29" t="e">
        <f>'施設リストA-1（直営）'!#REF!</f>
        <v>#REF!</v>
      </c>
      <c r="J48" s="30" t="e">
        <f>IF(I48="新設",VLOOKUP('施設リストA-1（直営）'!#REF!,'（新設）照明器具'!$B$5:$C$1990,2,FALSE),IF('部屋別効果（直）'!I48="撤去",VLOOKUP('施設リストA-1（直営）'!#REF!,'（既設）調査結果'!$B$5:$C$1998,2,FALSE),0))</f>
        <v>#REF!</v>
      </c>
      <c r="K48" s="29" t="e">
        <f>'施設リストA-1（直営）'!#REF!</f>
        <v>#REF!</v>
      </c>
      <c r="L48" s="29" t="e">
        <f>'施設リストA-1（直営）'!#REF!</f>
        <v>#REF!</v>
      </c>
      <c r="M48" s="30" t="e">
        <f>IF(L48="新設",VLOOKUP('施設リストA-1（直営）'!#REF!,'（新設）照明器具'!$B$5:$C$1990,2,FALSE),IF('部屋別効果（直）'!L48="撤去",VLOOKUP('施設リストA-1（直営）'!#REF!,'（既設）調査結果'!$B$5:$C$1998,2,FALSE),0))</f>
        <v>#REF!</v>
      </c>
      <c r="N48" s="29" t="e">
        <f>'施設リストA-1（直営）'!#REF!</f>
        <v>#REF!</v>
      </c>
      <c r="O48" s="29" t="e">
        <f>'施設リストA-1（直営）'!#REF!</f>
        <v>#REF!</v>
      </c>
      <c r="P48" s="30" t="e">
        <f>IF(O48="新設",VLOOKUP('施設リストA-1（直営）'!#REF!,'（新設）照明器具'!$B$5:$C$1990,2,FALSE),IF('部屋別効果（直）'!O48="撤去",VLOOKUP('施設リストA-1（直営）'!#REF!,'（既設）調査結果'!$B$5:$C$1998,2,FALSE),0))</f>
        <v>#REF!</v>
      </c>
      <c r="Q48" s="29" t="e">
        <f>'施設リストA-1（直営）'!#REF!</f>
        <v>#REF!</v>
      </c>
      <c r="R48" s="29" t="e">
        <f>'施設リストA-1（直営）'!#REF!</f>
        <v>#REF!</v>
      </c>
      <c r="S48" s="30" t="e">
        <f>IF(R48="新設",VLOOKUP('施設リストA-1（直営）'!#REF!,'（新設）照明器具'!$B$5:$C$1990,2,FALSE),IF('部屋別効果（直）'!R48="撤去",VLOOKUP('施設リストA-1（直営）'!#REF!,'（既設）調査結果'!$B$5:$C$1998,2,FALSE),0))</f>
        <v>#REF!</v>
      </c>
      <c r="T48" s="29" t="e">
        <f>'施設リストA-1（直営）'!#REF!</f>
        <v>#REF!</v>
      </c>
      <c r="U48" s="29" t="e">
        <f>'施設リストA-1（直営）'!#REF!</f>
        <v>#REF!</v>
      </c>
      <c r="V48" s="30" t="e">
        <f>IF(U48="新設",VLOOKUP('施設リストA-1（直営）'!#REF!,'（新設）照明器具'!$B$5:$C$1990,2,FALSE),IF('部屋別効果（直）'!U48="撤去",VLOOKUP('施設リストA-1（直営）'!#REF!,'（既設）調査結果'!$B$5:$C$1998,2,FALSE),0))</f>
        <v>#REF!</v>
      </c>
      <c r="W48" s="29" t="e">
        <f>'施設リストA-1（直営）'!#REF!</f>
        <v>#REF!</v>
      </c>
      <c r="X48" s="29" t="e">
        <f>'施設リストA-1（直営）'!#REF!</f>
        <v>#REF!</v>
      </c>
      <c r="Y48" s="30" t="e">
        <f>IF(X48="新設",VLOOKUP('施設リストA-1（直営）'!#REF!,'（新設）照明器具'!$B$5:$C$1990,2,FALSE),IF('部屋別効果（直）'!X48="撤去",VLOOKUP('施設リストA-1（直営）'!#REF!,'（既設）調査結果'!$B$5:$C$1998,2,FALSE),0))</f>
        <v>#REF!</v>
      </c>
      <c r="Z48" s="29" t="e">
        <f>'施設リストA-1（直営）'!#REF!</f>
        <v>#REF!</v>
      </c>
      <c r="AA48" s="29" t="e">
        <f>'施設リストA-1（直営）'!#REF!</f>
        <v>#REF!</v>
      </c>
      <c r="AB48" s="30" t="e">
        <f>IF(AA48="新設",VLOOKUP('施設リストA-1（直営）'!#REF!,'（新設）照明器具'!$B$5:$C$1990,2,FALSE),IF('部屋別効果（直）'!AA48="撤去",VLOOKUP('施設リストA-1（直営）'!#REF!,'（既設）調査結果'!$B$5:$C$1998,2,FALSE),0))</f>
        <v>#REF!</v>
      </c>
      <c r="AC48" s="29" t="e">
        <f>'施設リストA-1（直営）'!#REF!</f>
        <v>#REF!</v>
      </c>
      <c r="AD48" s="29" t="e">
        <f>'施設リストA-1（直営）'!#REF!</f>
        <v>#REF!</v>
      </c>
      <c r="AE48" s="30" t="e">
        <f>IF(AD48="新設",VLOOKUP('施設リストA-1（直営）'!#REF!,'（新設）照明器具'!$B$5:$C$1990,2,FALSE),IF('部屋別効果（直）'!AD48="撤去",VLOOKUP('施設リストA-1（直営）'!#REF!,'（既設）調査結果'!$B$5:$C$1998,2,FALSE),0))</f>
        <v>#REF!</v>
      </c>
      <c r="AF48" s="29" t="e">
        <f>'施設リストA-1（直営）'!#REF!</f>
        <v>#REF!</v>
      </c>
      <c r="AG48" s="29" t="e">
        <f>'施設リストA-1（直営）'!#REF!</f>
        <v>#REF!</v>
      </c>
      <c r="AH48" s="30" t="e">
        <f>IF(AG48="新設",VLOOKUP('施設リストA-1（直営）'!#REF!,'（新設）照明器具'!$B$5:$C$1990,2,FALSE),IF('部屋別効果（直）'!AG48="撤去",VLOOKUP('施設リストA-1（直営）'!#REF!,'（既設）調査結果'!$B$5:$C$1998,2,FALSE),0))</f>
        <v>#REF!</v>
      </c>
      <c r="AI48" s="29" t="e">
        <f>'施設リストA-1（直営）'!#REF!</f>
        <v>#REF!</v>
      </c>
      <c r="AJ48" s="29" t="e">
        <f>'施設リストA-1（直営）'!#REF!</f>
        <v>#REF!</v>
      </c>
      <c r="AK48" s="30" t="e">
        <f>IF(AJ48="新設",VLOOKUP('施設リストA-1（直営）'!#REF!,'（新設）照明器具'!$B$5:$C$1990,2,FALSE),IF('部屋別効果（直）'!AJ48="撤去",VLOOKUP('施設リストA-1（直営）'!#REF!,'（既設）調査結果'!$B$5:$C$1998,2,FALSE),0))</f>
        <v>#REF!</v>
      </c>
      <c r="AL48" s="29" t="e">
        <f>'施設リストA-1（直営）'!#REF!</f>
        <v>#REF!</v>
      </c>
    </row>
    <row r="49" spans="1:38" customFormat="1">
      <c r="A49" s="94"/>
      <c r="B49" s="16" t="e">
        <f>'施設リストA-1（直営）'!#REF!</f>
        <v>#REF!</v>
      </c>
      <c r="C49" s="14" t="e">
        <f>'施設リストA-1（直営）'!#REF!</f>
        <v>#REF!</v>
      </c>
      <c r="D49" s="94" t="e">
        <f>'施設リストA-1（直営）'!#REF!</f>
        <v>#REF!</v>
      </c>
      <c r="E49" s="20" t="e">
        <f>'施設リストA-1（直営）'!#REF!</f>
        <v>#REF!</v>
      </c>
      <c r="F49" s="20" t="e">
        <f>'施設リストA-1（直営）'!#REF!</f>
        <v>#REF!</v>
      </c>
      <c r="G49" s="13" t="e">
        <f>'施設リストA-1（直営）'!#REF!</f>
        <v>#REF!</v>
      </c>
      <c r="H49" s="28" t="e">
        <f t="shared" si="0"/>
        <v>#REF!</v>
      </c>
      <c r="I49" s="29" t="e">
        <f>'施設リストA-1（直営）'!#REF!</f>
        <v>#REF!</v>
      </c>
      <c r="J49" s="30" t="e">
        <f>IF(I49="新設",VLOOKUP('施設リストA-1（直営）'!#REF!,'（新設）照明器具'!$B$5:$C$1990,2,FALSE),IF('部屋別効果（直）'!I49="撤去",VLOOKUP('施設リストA-1（直営）'!#REF!,'（既設）調査結果'!$B$5:$C$1998,2,FALSE),0))</f>
        <v>#REF!</v>
      </c>
      <c r="K49" s="29" t="e">
        <f>'施設リストA-1（直営）'!#REF!</f>
        <v>#REF!</v>
      </c>
      <c r="L49" s="29" t="e">
        <f>'施設リストA-1（直営）'!#REF!</f>
        <v>#REF!</v>
      </c>
      <c r="M49" s="30" t="e">
        <f>IF(L49="新設",VLOOKUP('施設リストA-1（直営）'!#REF!,'（新設）照明器具'!$B$5:$C$1990,2,FALSE),IF('部屋別効果（直）'!L49="撤去",VLOOKUP('施設リストA-1（直営）'!#REF!,'（既設）調査結果'!$B$5:$C$1998,2,FALSE),0))</f>
        <v>#REF!</v>
      </c>
      <c r="N49" s="29" t="e">
        <f>'施設リストA-1（直営）'!#REF!</f>
        <v>#REF!</v>
      </c>
      <c r="O49" s="29" t="e">
        <f>'施設リストA-1（直営）'!#REF!</f>
        <v>#REF!</v>
      </c>
      <c r="P49" s="30" t="e">
        <f>IF(O49="新設",VLOOKUP('施設リストA-1（直営）'!#REF!,'（新設）照明器具'!$B$5:$C$1990,2,FALSE),IF('部屋別効果（直）'!O49="撤去",VLOOKUP('施設リストA-1（直営）'!#REF!,'（既設）調査結果'!$B$5:$C$1998,2,FALSE),0))</f>
        <v>#REF!</v>
      </c>
      <c r="Q49" s="29" t="e">
        <f>'施設リストA-1（直営）'!#REF!</f>
        <v>#REF!</v>
      </c>
      <c r="R49" s="29" t="e">
        <f>'施設リストA-1（直営）'!#REF!</f>
        <v>#REF!</v>
      </c>
      <c r="S49" s="30" t="e">
        <f>IF(R49="新設",VLOOKUP('施設リストA-1（直営）'!#REF!,'（新設）照明器具'!$B$5:$C$1990,2,FALSE),IF('部屋別効果（直）'!R49="撤去",VLOOKUP('施設リストA-1（直営）'!#REF!,'（既設）調査結果'!$B$5:$C$1998,2,FALSE),0))</f>
        <v>#REF!</v>
      </c>
      <c r="T49" s="29" t="e">
        <f>'施設リストA-1（直営）'!#REF!</f>
        <v>#REF!</v>
      </c>
      <c r="U49" s="29" t="e">
        <f>'施設リストA-1（直営）'!#REF!</f>
        <v>#REF!</v>
      </c>
      <c r="V49" s="30" t="e">
        <f>IF(U49="新設",VLOOKUP('施設リストA-1（直営）'!#REF!,'（新設）照明器具'!$B$5:$C$1990,2,FALSE),IF('部屋別効果（直）'!U49="撤去",VLOOKUP('施設リストA-1（直営）'!#REF!,'（既設）調査結果'!$B$5:$C$1998,2,FALSE),0))</f>
        <v>#REF!</v>
      </c>
      <c r="W49" s="29" t="e">
        <f>'施設リストA-1（直営）'!#REF!</f>
        <v>#REF!</v>
      </c>
      <c r="X49" s="29" t="e">
        <f>'施設リストA-1（直営）'!#REF!</f>
        <v>#REF!</v>
      </c>
      <c r="Y49" s="30" t="e">
        <f>IF(X49="新設",VLOOKUP('施設リストA-1（直営）'!#REF!,'（新設）照明器具'!$B$5:$C$1990,2,FALSE),IF('部屋別効果（直）'!X49="撤去",VLOOKUP('施設リストA-1（直営）'!#REF!,'（既設）調査結果'!$B$5:$C$1998,2,FALSE),0))</f>
        <v>#REF!</v>
      </c>
      <c r="Z49" s="29" t="e">
        <f>'施設リストA-1（直営）'!#REF!</f>
        <v>#REF!</v>
      </c>
      <c r="AA49" s="29" t="e">
        <f>'施設リストA-1（直営）'!#REF!</f>
        <v>#REF!</v>
      </c>
      <c r="AB49" s="30" t="e">
        <f>IF(AA49="新設",VLOOKUP('施設リストA-1（直営）'!#REF!,'（新設）照明器具'!$B$5:$C$1990,2,FALSE),IF('部屋別効果（直）'!AA49="撤去",VLOOKUP('施設リストA-1（直営）'!#REF!,'（既設）調査結果'!$B$5:$C$1998,2,FALSE),0))</f>
        <v>#REF!</v>
      </c>
      <c r="AC49" s="29" t="e">
        <f>'施設リストA-1（直営）'!#REF!</f>
        <v>#REF!</v>
      </c>
      <c r="AD49" s="29" t="e">
        <f>'施設リストA-1（直営）'!#REF!</f>
        <v>#REF!</v>
      </c>
      <c r="AE49" s="30" t="e">
        <f>IF(AD49="新設",VLOOKUP('施設リストA-1（直営）'!#REF!,'（新設）照明器具'!$B$5:$C$1990,2,FALSE),IF('部屋別効果（直）'!AD49="撤去",VLOOKUP('施設リストA-1（直営）'!#REF!,'（既設）調査結果'!$B$5:$C$1998,2,FALSE),0))</f>
        <v>#REF!</v>
      </c>
      <c r="AF49" s="29" t="e">
        <f>'施設リストA-1（直営）'!#REF!</f>
        <v>#REF!</v>
      </c>
      <c r="AG49" s="29" t="e">
        <f>'施設リストA-1（直営）'!#REF!</f>
        <v>#REF!</v>
      </c>
      <c r="AH49" s="30" t="e">
        <f>IF(AG49="新設",VLOOKUP('施設リストA-1（直営）'!#REF!,'（新設）照明器具'!$B$5:$C$1990,2,FALSE),IF('部屋別効果（直）'!AG49="撤去",VLOOKUP('施設リストA-1（直営）'!#REF!,'（既設）調査結果'!$B$5:$C$1998,2,FALSE),0))</f>
        <v>#REF!</v>
      </c>
      <c r="AI49" s="29" t="e">
        <f>'施設リストA-1（直営）'!#REF!</f>
        <v>#REF!</v>
      </c>
      <c r="AJ49" s="29" t="e">
        <f>'施設リストA-1（直営）'!#REF!</f>
        <v>#REF!</v>
      </c>
      <c r="AK49" s="30" t="e">
        <f>IF(AJ49="新設",VLOOKUP('施設リストA-1（直営）'!#REF!,'（新設）照明器具'!$B$5:$C$1990,2,FALSE),IF('部屋別効果（直）'!AJ49="撤去",VLOOKUP('施設リストA-1（直営）'!#REF!,'（既設）調査結果'!$B$5:$C$1998,2,FALSE),0))</f>
        <v>#REF!</v>
      </c>
      <c r="AL49" s="29" t="e">
        <f>'施設リストA-1（直営）'!#REF!</f>
        <v>#REF!</v>
      </c>
    </row>
    <row r="50" spans="1:38" customFormat="1">
      <c r="A50" s="94"/>
      <c r="B50" s="16" t="e">
        <f>'施設リストA-1（直営）'!#REF!</f>
        <v>#REF!</v>
      </c>
      <c r="C50" s="14" t="e">
        <f>'施設リストA-1（直営）'!#REF!</f>
        <v>#REF!</v>
      </c>
      <c r="D50" s="94" t="e">
        <f>'施設リストA-1（直営）'!#REF!</f>
        <v>#REF!</v>
      </c>
      <c r="E50" s="20" t="e">
        <f>'施設リストA-1（直営）'!#REF!</f>
        <v>#REF!</v>
      </c>
      <c r="F50" s="20" t="e">
        <f>'施設リストA-1（直営）'!#REF!</f>
        <v>#REF!</v>
      </c>
      <c r="G50" s="13" t="e">
        <f>'施設リストA-1（直営）'!#REF!</f>
        <v>#REF!</v>
      </c>
      <c r="H50" s="28" t="e">
        <f t="shared" si="0"/>
        <v>#REF!</v>
      </c>
      <c r="I50" s="29" t="e">
        <f>'施設リストA-1（直営）'!#REF!</f>
        <v>#REF!</v>
      </c>
      <c r="J50" s="30" t="e">
        <f>IF(I50="新設",VLOOKUP('施設リストA-1（直営）'!#REF!,'（新設）照明器具'!$B$5:$C$1990,2,FALSE),IF('部屋別効果（直）'!I50="撤去",VLOOKUP('施設リストA-1（直営）'!#REF!,'（既設）調査結果'!$B$5:$C$1998,2,FALSE),0))</f>
        <v>#REF!</v>
      </c>
      <c r="K50" s="29" t="e">
        <f>'施設リストA-1（直営）'!#REF!</f>
        <v>#REF!</v>
      </c>
      <c r="L50" s="29" t="e">
        <f>'施設リストA-1（直営）'!#REF!</f>
        <v>#REF!</v>
      </c>
      <c r="M50" s="30" t="e">
        <f>IF(L50="新設",VLOOKUP('施設リストA-1（直営）'!#REF!,'（新設）照明器具'!$B$5:$C$1990,2,FALSE),IF('部屋別効果（直）'!L50="撤去",VLOOKUP('施設リストA-1（直営）'!#REF!,'（既設）調査結果'!$B$5:$C$1998,2,FALSE),0))</f>
        <v>#REF!</v>
      </c>
      <c r="N50" s="29" t="e">
        <f>'施設リストA-1（直営）'!#REF!</f>
        <v>#REF!</v>
      </c>
      <c r="O50" s="29" t="e">
        <f>'施設リストA-1（直営）'!#REF!</f>
        <v>#REF!</v>
      </c>
      <c r="P50" s="30" t="e">
        <f>IF(O50="新設",VLOOKUP('施設リストA-1（直営）'!#REF!,'（新設）照明器具'!$B$5:$C$1990,2,FALSE),IF('部屋別効果（直）'!O50="撤去",VLOOKUP('施設リストA-1（直営）'!#REF!,'（既設）調査結果'!$B$5:$C$1998,2,FALSE),0))</f>
        <v>#REF!</v>
      </c>
      <c r="Q50" s="29" t="e">
        <f>'施設リストA-1（直営）'!#REF!</f>
        <v>#REF!</v>
      </c>
      <c r="R50" s="29" t="e">
        <f>'施設リストA-1（直営）'!#REF!</f>
        <v>#REF!</v>
      </c>
      <c r="S50" s="30" t="e">
        <f>IF(R50="新設",VLOOKUP('施設リストA-1（直営）'!#REF!,'（新設）照明器具'!$B$5:$C$1990,2,FALSE),IF('部屋別効果（直）'!R50="撤去",VLOOKUP('施設リストA-1（直営）'!#REF!,'（既設）調査結果'!$B$5:$C$1998,2,FALSE),0))</f>
        <v>#REF!</v>
      </c>
      <c r="T50" s="29" t="e">
        <f>'施設リストA-1（直営）'!#REF!</f>
        <v>#REF!</v>
      </c>
      <c r="U50" s="29" t="e">
        <f>'施設リストA-1（直営）'!#REF!</f>
        <v>#REF!</v>
      </c>
      <c r="V50" s="30" t="e">
        <f>IF(U50="新設",VLOOKUP('施設リストA-1（直営）'!#REF!,'（新設）照明器具'!$B$5:$C$1990,2,FALSE),IF('部屋別効果（直）'!U50="撤去",VLOOKUP('施設リストA-1（直営）'!#REF!,'（既設）調査結果'!$B$5:$C$1998,2,FALSE),0))</f>
        <v>#REF!</v>
      </c>
      <c r="W50" s="29" t="e">
        <f>'施設リストA-1（直営）'!#REF!</f>
        <v>#REF!</v>
      </c>
      <c r="X50" s="29" t="e">
        <f>'施設リストA-1（直営）'!#REF!</f>
        <v>#REF!</v>
      </c>
      <c r="Y50" s="30" t="e">
        <f>IF(X50="新設",VLOOKUP('施設リストA-1（直営）'!#REF!,'（新設）照明器具'!$B$5:$C$1990,2,FALSE),IF('部屋別効果（直）'!X50="撤去",VLOOKUP('施設リストA-1（直営）'!#REF!,'（既設）調査結果'!$B$5:$C$1998,2,FALSE),0))</f>
        <v>#REF!</v>
      </c>
      <c r="Z50" s="29" t="e">
        <f>'施設リストA-1（直営）'!#REF!</f>
        <v>#REF!</v>
      </c>
      <c r="AA50" s="29" t="e">
        <f>'施設リストA-1（直営）'!#REF!</f>
        <v>#REF!</v>
      </c>
      <c r="AB50" s="30" t="e">
        <f>IF(AA50="新設",VLOOKUP('施設リストA-1（直営）'!#REF!,'（新設）照明器具'!$B$5:$C$1990,2,FALSE),IF('部屋別効果（直）'!AA50="撤去",VLOOKUP('施設リストA-1（直営）'!#REF!,'（既設）調査結果'!$B$5:$C$1998,2,FALSE),0))</f>
        <v>#REF!</v>
      </c>
      <c r="AC50" s="29" t="e">
        <f>'施設リストA-1（直営）'!#REF!</f>
        <v>#REF!</v>
      </c>
      <c r="AD50" s="29" t="e">
        <f>'施設リストA-1（直営）'!#REF!</f>
        <v>#REF!</v>
      </c>
      <c r="AE50" s="30" t="e">
        <f>IF(AD50="新設",VLOOKUP('施設リストA-1（直営）'!#REF!,'（新設）照明器具'!$B$5:$C$1990,2,FALSE),IF('部屋別効果（直）'!AD50="撤去",VLOOKUP('施設リストA-1（直営）'!#REF!,'（既設）調査結果'!$B$5:$C$1998,2,FALSE),0))</f>
        <v>#REF!</v>
      </c>
      <c r="AF50" s="29" t="e">
        <f>'施設リストA-1（直営）'!#REF!</f>
        <v>#REF!</v>
      </c>
      <c r="AG50" s="29" t="e">
        <f>'施設リストA-1（直営）'!#REF!</f>
        <v>#REF!</v>
      </c>
      <c r="AH50" s="30" t="e">
        <f>IF(AG50="新設",VLOOKUP('施設リストA-1（直営）'!#REF!,'（新設）照明器具'!$B$5:$C$1990,2,FALSE),IF('部屋別効果（直）'!AG50="撤去",VLOOKUP('施設リストA-1（直営）'!#REF!,'（既設）調査結果'!$B$5:$C$1998,2,FALSE),0))</f>
        <v>#REF!</v>
      </c>
      <c r="AI50" s="29" t="e">
        <f>'施設リストA-1（直営）'!#REF!</f>
        <v>#REF!</v>
      </c>
      <c r="AJ50" s="29" t="e">
        <f>'施設リストA-1（直営）'!#REF!</f>
        <v>#REF!</v>
      </c>
      <c r="AK50" s="30" t="e">
        <f>IF(AJ50="新設",VLOOKUP('施設リストA-1（直営）'!#REF!,'（新設）照明器具'!$B$5:$C$1990,2,FALSE),IF('部屋別効果（直）'!AJ50="撤去",VLOOKUP('施設リストA-1（直営）'!#REF!,'（既設）調査結果'!$B$5:$C$1998,2,FALSE),0))</f>
        <v>#REF!</v>
      </c>
      <c r="AL50" s="29" t="e">
        <f>'施設リストA-1（直営）'!#REF!</f>
        <v>#REF!</v>
      </c>
    </row>
    <row r="51" spans="1:38" customFormat="1">
      <c r="A51" s="94"/>
      <c r="B51" s="16" t="e">
        <f>'施設リストA-1（直営）'!#REF!</f>
        <v>#REF!</v>
      </c>
      <c r="C51" s="14" t="e">
        <f>'施設リストA-1（直営）'!#REF!</f>
        <v>#REF!</v>
      </c>
      <c r="D51" s="94" t="e">
        <f>'施設リストA-1（直営）'!#REF!</f>
        <v>#REF!</v>
      </c>
      <c r="E51" s="20" t="e">
        <f>'施設リストA-1（直営）'!#REF!</f>
        <v>#REF!</v>
      </c>
      <c r="F51" s="20" t="e">
        <f>'施設リストA-1（直営）'!#REF!</f>
        <v>#REF!</v>
      </c>
      <c r="G51" s="13" t="e">
        <f>'施設リストA-1（直営）'!#REF!</f>
        <v>#REF!</v>
      </c>
      <c r="H51" s="28" t="e">
        <f t="shared" si="0"/>
        <v>#REF!</v>
      </c>
      <c r="I51" s="29" t="e">
        <f>'施設リストA-1（直営）'!#REF!</f>
        <v>#REF!</v>
      </c>
      <c r="J51" s="30" t="e">
        <f>IF(I51="新設",VLOOKUP('施設リストA-1（直営）'!#REF!,'（新設）照明器具'!$B$5:$C$1990,2,FALSE),IF('部屋別効果（直）'!I51="撤去",VLOOKUP('施設リストA-1（直営）'!#REF!,'（既設）調査結果'!$B$5:$C$1998,2,FALSE),0))</f>
        <v>#REF!</v>
      </c>
      <c r="K51" s="29" t="e">
        <f>'施設リストA-1（直営）'!#REF!</f>
        <v>#REF!</v>
      </c>
      <c r="L51" s="29" t="e">
        <f>'施設リストA-1（直営）'!#REF!</f>
        <v>#REF!</v>
      </c>
      <c r="M51" s="30" t="e">
        <f>IF(L51="新設",VLOOKUP('施設リストA-1（直営）'!#REF!,'（新設）照明器具'!$B$5:$C$1990,2,FALSE),IF('部屋別効果（直）'!L51="撤去",VLOOKUP('施設リストA-1（直営）'!#REF!,'（既設）調査結果'!$B$5:$C$1998,2,FALSE),0))</f>
        <v>#REF!</v>
      </c>
      <c r="N51" s="29" t="e">
        <f>'施設リストA-1（直営）'!#REF!</f>
        <v>#REF!</v>
      </c>
      <c r="O51" s="29" t="e">
        <f>'施設リストA-1（直営）'!#REF!</f>
        <v>#REF!</v>
      </c>
      <c r="P51" s="30" t="e">
        <f>IF(O51="新設",VLOOKUP('施設リストA-1（直営）'!#REF!,'（新設）照明器具'!$B$5:$C$1990,2,FALSE),IF('部屋別効果（直）'!O51="撤去",VLOOKUP('施設リストA-1（直営）'!#REF!,'（既設）調査結果'!$B$5:$C$1998,2,FALSE),0))</f>
        <v>#REF!</v>
      </c>
      <c r="Q51" s="29" t="e">
        <f>'施設リストA-1（直営）'!#REF!</f>
        <v>#REF!</v>
      </c>
      <c r="R51" s="29" t="e">
        <f>'施設リストA-1（直営）'!#REF!</f>
        <v>#REF!</v>
      </c>
      <c r="S51" s="30" t="e">
        <f>IF(R51="新設",VLOOKUP('施設リストA-1（直営）'!#REF!,'（新設）照明器具'!$B$5:$C$1990,2,FALSE),IF('部屋別効果（直）'!R51="撤去",VLOOKUP('施設リストA-1（直営）'!#REF!,'（既設）調査結果'!$B$5:$C$1998,2,FALSE),0))</f>
        <v>#REF!</v>
      </c>
      <c r="T51" s="29" t="e">
        <f>'施設リストA-1（直営）'!#REF!</f>
        <v>#REF!</v>
      </c>
      <c r="U51" s="29" t="e">
        <f>'施設リストA-1（直営）'!#REF!</f>
        <v>#REF!</v>
      </c>
      <c r="V51" s="30" t="e">
        <f>IF(U51="新設",VLOOKUP('施設リストA-1（直営）'!#REF!,'（新設）照明器具'!$B$5:$C$1990,2,FALSE),IF('部屋別効果（直）'!U51="撤去",VLOOKUP('施設リストA-1（直営）'!#REF!,'（既設）調査結果'!$B$5:$C$1998,2,FALSE),0))</f>
        <v>#REF!</v>
      </c>
      <c r="W51" s="29" t="e">
        <f>'施設リストA-1（直営）'!#REF!</f>
        <v>#REF!</v>
      </c>
      <c r="X51" s="29" t="e">
        <f>'施設リストA-1（直営）'!#REF!</f>
        <v>#REF!</v>
      </c>
      <c r="Y51" s="30" t="e">
        <f>IF(X51="新設",VLOOKUP('施設リストA-1（直営）'!#REF!,'（新設）照明器具'!$B$5:$C$1990,2,FALSE),IF('部屋別効果（直）'!X51="撤去",VLOOKUP('施設リストA-1（直営）'!#REF!,'（既設）調査結果'!$B$5:$C$1998,2,FALSE),0))</f>
        <v>#REF!</v>
      </c>
      <c r="Z51" s="29" t="e">
        <f>'施設リストA-1（直営）'!#REF!</f>
        <v>#REF!</v>
      </c>
      <c r="AA51" s="29" t="e">
        <f>'施設リストA-1（直営）'!#REF!</f>
        <v>#REF!</v>
      </c>
      <c r="AB51" s="30" t="e">
        <f>IF(AA51="新設",VLOOKUP('施設リストA-1（直営）'!#REF!,'（新設）照明器具'!$B$5:$C$1990,2,FALSE),IF('部屋別効果（直）'!AA51="撤去",VLOOKUP('施設リストA-1（直営）'!#REF!,'（既設）調査結果'!$B$5:$C$1998,2,FALSE),0))</f>
        <v>#REF!</v>
      </c>
      <c r="AC51" s="29" t="e">
        <f>'施設リストA-1（直営）'!#REF!</f>
        <v>#REF!</v>
      </c>
      <c r="AD51" s="29" t="e">
        <f>'施設リストA-1（直営）'!#REF!</f>
        <v>#REF!</v>
      </c>
      <c r="AE51" s="30" t="e">
        <f>IF(AD51="新設",VLOOKUP('施設リストA-1（直営）'!#REF!,'（新設）照明器具'!$B$5:$C$1990,2,FALSE),IF('部屋別効果（直）'!AD51="撤去",VLOOKUP('施設リストA-1（直営）'!#REF!,'（既設）調査結果'!$B$5:$C$1998,2,FALSE),0))</f>
        <v>#REF!</v>
      </c>
      <c r="AF51" s="29" t="e">
        <f>'施設リストA-1（直営）'!#REF!</f>
        <v>#REF!</v>
      </c>
      <c r="AG51" s="29" t="e">
        <f>'施設リストA-1（直営）'!#REF!</f>
        <v>#REF!</v>
      </c>
      <c r="AH51" s="30" t="e">
        <f>IF(AG51="新設",VLOOKUP('施設リストA-1（直営）'!#REF!,'（新設）照明器具'!$B$5:$C$1990,2,FALSE),IF('部屋別効果（直）'!AG51="撤去",VLOOKUP('施設リストA-1（直営）'!#REF!,'（既設）調査結果'!$B$5:$C$1998,2,FALSE),0))</f>
        <v>#REF!</v>
      </c>
      <c r="AI51" s="29" t="e">
        <f>'施設リストA-1（直営）'!#REF!</f>
        <v>#REF!</v>
      </c>
      <c r="AJ51" s="29" t="e">
        <f>'施設リストA-1（直営）'!#REF!</f>
        <v>#REF!</v>
      </c>
      <c r="AK51" s="30" t="e">
        <f>IF(AJ51="新設",VLOOKUP('施設リストA-1（直営）'!#REF!,'（新設）照明器具'!$B$5:$C$1990,2,FALSE),IF('部屋別効果（直）'!AJ51="撤去",VLOOKUP('施設リストA-1（直営）'!#REF!,'（既設）調査結果'!$B$5:$C$1998,2,FALSE),0))</f>
        <v>#REF!</v>
      </c>
      <c r="AL51" s="29" t="e">
        <f>'施設リストA-1（直営）'!#REF!</f>
        <v>#REF!</v>
      </c>
    </row>
    <row r="52" spans="1:38" customFormat="1">
      <c r="A52" s="94"/>
      <c r="B52" s="16" t="e">
        <f>'施設リストA-1（直営）'!#REF!</f>
        <v>#REF!</v>
      </c>
      <c r="C52" s="14" t="e">
        <f>'施設リストA-1（直営）'!#REF!</f>
        <v>#REF!</v>
      </c>
      <c r="D52" s="94" t="e">
        <f>'施設リストA-1（直営）'!#REF!</f>
        <v>#REF!</v>
      </c>
      <c r="E52" s="20" t="e">
        <f>'施設リストA-1（直営）'!#REF!</f>
        <v>#REF!</v>
      </c>
      <c r="F52" s="20" t="e">
        <f>'施設リストA-1（直営）'!#REF!</f>
        <v>#REF!</v>
      </c>
      <c r="G52" s="13" t="e">
        <f>'施設リストA-1（直営）'!#REF!</f>
        <v>#REF!</v>
      </c>
      <c r="H52" s="28" t="e">
        <f t="shared" si="0"/>
        <v>#REF!</v>
      </c>
      <c r="I52" s="29" t="e">
        <f>'施設リストA-1（直営）'!#REF!</f>
        <v>#REF!</v>
      </c>
      <c r="J52" s="30" t="e">
        <f>IF(I52="新設",VLOOKUP('施設リストA-1（直営）'!#REF!,'（新設）照明器具'!$B$5:$C$1990,2,FALSE),IF('部屋別効果（直）'!I52="撤去",VLOOKUP('施設リストA-1（直営）'!#REF!,'（既設）調査結果'!$B$5:$C$1998,2,FALSE),0))</f>
        <v>#REF!</v>
      </c>
      <c r="K52" s="29" t="e">
        <f>'施設リストA-1（直営）'!#REF!</f>
        <v>#REF!</v>
      </c>
      <c r="L52" s="29" t="e">
        <f>'施設リストA-1（直営）'!#REF!</f>
        <v>#REF!</v>
      </c>
      <c r="M52" s="30" t="e">
        <f>IF(L52="新設",VLOOKUP('施設リストA-1（直営）'!#REF!,'（新設）照明器具'!$B$5:$C$1990,2,FALSE),IF('部屋別効果（直）'!L52="撤去",VLOOKUP('施設リストA-1（直営）'!#REF!,'（既設）調査結果'!$B$5:$C$1998,2,FALSE),0))</f>
        <v>#REF!</v>
      </c>
      <c r="N52" s="29" t="e">
        <f>'施設リストA-1（直営）'!#REF!</f>
        <v>#REF!</v>
      </c>
      <c r="O52" s="29" t="e">
        <f>'施設リストA-1（直営）'!#REF!</f>
        <v>#REF!</v>
      </c>
      <c r="P52" s="30" t="e">
        <f>IF(O52="新設",VLOOKUP('施設リストA-1（直営）'!#REF!,'（新設）照明器具'!$B$5:$C$1990,2,FALSE),IF('部屋別効果（直）'!O52="撤去",VLOOKUP('施設リストA-1（直営）'!#REF!,'（既設）調査結果'!$B$5:$C$1998,2,FALSE),0))</f>
        <v>#REF!</v>
      </c>
      <c r="Q52" s="29" t="e">
        <f>'施設リストA-1（直営）'!#REF!</f>
        <v>#REF!</v>
      </c>
      <c r="R52" s="29" t="e">
        <f>'施設リストA-1（直営）'!#REF!</f>
        <v>#REF!</v>
      </c>
      <c r="S52" s="30" t="e">
        <f>IF(R52="新設",VLOOKUP('施設リストA-1（直営）'!#REF!,'（新設）照明器具'!$B$5:$C$1990,2,FALSE),IF('部屋別効果（直）'!R52="撤去",VLOOKUP('施設リストA-1（直営）'!#REF!,'（既設）調査結果'!$B$5:$C$1998,2,FALSE),0))</f>
        <v>#REF!</v>
      </c>
      <c r="T52" s="29" t="e">
        <f>'施設リストA-1（直営）'!#REF!</f>
        <v>#REF!</v>
      </c>
      <c r="U52" s="29" t="e">
        <f>'施設リストA-1（直営）'!#REF!</f>
        <v>#REF!</v>
      </c>
      <c r="V52" s="30" t="e">
        <f>IF(U52="新設",VLOOKUP('施設リストA-1（直営）'!#REF!,'（新設）照明器具'!$B$5:$C$1990,2,FALSE),IF('部屋別効果（直）'!U52="撤去",VLOOKUP('施設リストA-1（直営）'!#REF!,'（既設）調査結果'!$B$5:$C$1998,2,FALSE),0))</f>
        <v>#REF!</v>
      </c>
      <c r="W52" s="29" t="e">
        <f>'施設リストA-1（直営）'!#REF!</f>
        <v>#REF!</v>
      </c>
      <c r="X52" s="29" t="e">
        <f>'施設リストA-1（直営）'!#REF!</f>
        <v>#REF!</v>
      </c>
      <c r="Y52" s="30" t="e">
        <f>IF(X52="新設",VLOOKUP('施設リストA-1（直営）'!#REF!,'（新設）照明器具'!$B$5:$C$1990,2,FALSE),IF('部屋別効果（直）'!X52="撤去",VLOOKUP('施設リストA-1（直営）'!#REF!,'（既設）調査結果'!$B$5:$C$1998,2,FALSE),0))</f>
        <v>#REF!</v>
      </c>
      <c r="Z52" s="29" t="e">
        <f>'施設リストA-1（直営）'!#REF!</f>
        <v>#REF!</v>
      </c>
      <c r="AA52" s="29" t="e">
        <f>'施設リストA-1（直営）'!#REF!</f>
        <v>#REF!</v>
      </c>
      <c r="AB52" s="30" t="e">
        <f>IF(AA52="新設",VLOOKUP('施設リストA-1（直営）'!#REF!,'（新設）照明器具'!$B$5:$C$1990,2,FALSE),IF('部屋別効果（直）'!AA52="撤去",VLOOKUP('施設リストA-1（直営）'!#REF!,'（既設）調査結果'!$B$5:$C$1998,2,FALSE),0))</f>
        <v>#REF!</v>
      </c>
      <c r="AC52" s="29" t="e">
        <f>'施設リストA-1（直営）'!#REF!</f>
        <v>#REF!</v>
      </c>
      <c r="AD52" s="29" t="e">
        <f>'施設リストA-1（直営）'!#REF!</f>
        <v>#REF!</v>
      </c>
      <c r="AE52" s="30" t="e">
        <f>IF(AD52="新設",VLOOKUP('施設リストA-1（直営）'!#REF!,'（新設）照明器具'!$B$5:$C$1990,2,FALSE),IF('部屋別効果（直）'!AD52="撤去",VLOOKUP('施設リストA-1（直営）'!#REF!,'（既設）調査結果'!$B$5:$C$1998,2,FALSE),0))</f>
        <v>#REF!</v>
      </c>
      <c r="AF52" s="29" t="e">
        <f>'施設リストA-1（直営）'!#REF!</f>
        <v>#REF!</v>
      </c>
      <c r="AG52" s="29" t="e">
        <f>'施設リストA-1（直営）'!#REF!</f>
        <v>#REF!</v>
      </c>
      <c r="AH52" s="30" t="e">
        <f>IF(AG52="新設",VLOOKUP('施設リストA-1（直営）'!#REF!,'（新設）照明器具'!$B$5:$C$1990,2,FALSE),IF('部屋別効果（直）'!AG52="撤去",VLOOKUP('施設リストA-1（直営）'!#REF!,'（既設）調査結果'!$B$5:$C$1998,2,FALSE),0))</f>
        <v>#REF!</v>
      </c>
      <c r="AI52" s="29" t="e">
        <f>'施設リストA-1（直営）'!#REF!</f>
        <v>#REF!</v>
      </c>
      <c r="AJ52" s="29" t="e">
        <f>'施設リストA-1（直営）'!#REF!</f>
        <v>#REF!</v>
      </c>
      <c r="AK52" s="30" t="e">
        <f>IF(AJ52="新設",VLOOKUP('施設リストA-1（直営）'!#REF!,'（新設）照明器具'!$B$5:$C$1990,2,FALSE),IF('部屋別効果（直）'!AJ52="撤去",VLOOKUP('施設リストA-1（直営）'!#REF!,'（既設）調査結果'!$B$5:$C$1998,2,FALSE),0))</f>
        <v>#REF!</v>
      </c>
      <c r="AL52" s="29" t="e">
        <f>'施設リストA-1（直営）'!#REF!</f>
        <v>#REF!</v>
      </c>
    </row>
    <row r="53" spans="1:38" customFormat="1">
      <c r="A53" s="94"/>
      <c r="B53" s="16" t="e">
        <f>'施設リストA-1（直営）'!#REF!</f>
        <v>#REF!</v>
      </c>
      <c r="C53" s="14" t="e">
        <f>'施設リストA-1（直営）'!#REF!</f>
        <v>#REF!</v>
      </c>
      <c r="D53" s="94" t="e">
        <f>'施設リストA-1（直営）'!#REF!</f>
        <v>#REF!</v>
      </c>
      <c r="E53" s="20" t="e">
        <f>'施設リストA-1（直営）'!#REF!</f>
        <v>#REF!</v>
      </c>
      <c r="F53" s="20" t="e">
        <f>'施設リストA-1（直営）'!#REF!</f>
        <v>#REF!</v>
      </c>
      <c r="G53" s="13" t="e">
        <f>'施設リストA-1（直営）'!#REF!</f>
        <v>#REF!</v>
      </c>
      <c r="H53" s="28" t="e">
        <f t="shared" si="0"/>
        <v>#REF!</v>
      </c>
      <c r="I53" s="29" t="e">
        <f>'施設リストA-1（直営）'!#REF!</f>
        <v>#REF!</v>
      </c>
      <c r="J53" s="30" t="e">
        <f>IF(I53="新設",VLOOKUP('施設リストA-1（直営）'!#REF!,'（新設）照明器具'!$B$5:$C$1990,2,FALSE),IF('部屋別効果（直）'!I53="撤去",VLOOKUP('施設リストA-1（直営）'!#REF!,'（既設）調査結果'!$B$5:$C$1998,2,FALSE),0))</f>
        <v>#REF!</v>
      </c>
      <c r="K53" s="29" t="e">
        <f>'施設リストA-1（直営）'!#REF!</f>
        <v>#REF!</v>
      </c>
      <c r="L53" s="29" t="e">
        <f>'施設リストA-1（直営）'!#REF!</f>
        <v>#REF!</v>
      </c>
      <c r="M53" s="30" t="e">
        <f>IF(L53="新設",VLOOKUP('施設リストA-1（直営）'!#REF!,'（新設）照明器具'!$B$5:$C$1990,2,FALSE),IF('部屋別効果（直）'!L53="撤去",VLOOKUP('施設リストA-1（直営）'!#REF!,'（既設）調査結果'!$B$5:$C$1998,2,FALSE),0))</f>
        <v>#REF!</v>
      </c>
      <c r="N53" s="29" t="e">
        <f>'施設リストA-1（直営）'!#REF!</f>
        <v>#REF!</v>
      </c>
      <c r="O53" s="29" t="e">
        <f>'施設リストA-1（直営）'!#REF!</f>
        <v>#REF!</v>
      </c>
      <c r="P53" s="30" t="e">
        <f>IF(O53="新設",VLOOKUP('施設リストA-1（直営）'!#REF!,'（新設）照明器具'!$B$5:$C$1990,2,FALSE),IF('部屋別効果（直）'!O53="撤去",VLOOKUP('施設リストA-1（直営）'!#REF!,'（既設）調査結果'!$B$5:$C$1998,2,FALSE),0))</f>
        <v>#REF!</v>
      </c>
      <c r="Q53" s="29" t="e">
        <f>'施設リストA-1（直営）'!#REF!</f>
        <v>#REF!</v>
      </c>
      <c r="R53" s="29" t="e">
        <f>'施設リストA-1（直営）'!#REF!</f>
        <v>#REF!</v>
      </c>
      <c r="S53" s="30" t="e">
        <f>IF(R53="新設",VLOOKUP('施設リストA-1（直営）'!#REF!,'（新設）照明器具'!$B$5:$C$1990,2,FALSE),IF('部屋別効果（直）'!R53="撤去",VLOOKUP('施設リストA-1（直営）'!#REF!,'（既設）調査結果'!$B$5:$C$1998,2,FALSE),0))</f>
        <v>#REF!</v>
      </c>
      <c r="T53" s="29" t="e">
        <f>'施設リストA-1（直営）'!#REF!</f>
        <v>#REF!</v>
      </c>
      <c r="U53" s="29" t="e">
        <f>'施設リストA-1（直営）'!#REF!</f>
        <v>#REF!</v>
      </c>
      <c r="V53" s="30" t="e">
        <f>IF(U53="新設",VLOOKUP('施設リストA-1（直営）'!#REF!,'（新設）照明器具'!$B$5:$C$1990,2,FALSE),IF('部屋別効果（直）'!U53="撤去",VLOOKUP('施設リストA-1（直営）'!#REF!,'（既設）調査結果'!$B$5:$C$1998,2,FALSE),0))</f>
        <v>#REF!</v>
      </c>
      <c r="W53" s="29" t="e">
        <f>'施設リストA-1（直営）'!#REF!</f>
        <v>#REF!</v>
      </c>
      <c r="X53" s="29" t="e">
        <f>'施設リストA-1（直営）'!#REF!</f>
        <v>#REF!</v>
      </c>
      <c r="Y53" s="30" t="e">
        <f>IF(X53="新設",VLOOKUP('施設リストA-1（直営）'!#REF!,'（新設）照明器具'!$B$5:$C$1990,2,FALSE),IF('部屋別効果（直）'!X53="撤去",VLOOKUP('施設リストA-1（直営）'!#REF!,'（既設）調査結果'!$B$5:$C$1998,2,FALSE),0))</f>
        <v>#REF!</v>
      </c>
      <c r="Z53" s="29" t="e">
        <f>'施設リストA-1（直営）'!#REF!</f>
        <v>#REF!</v>
      </c>
      <c r="AA53" s="29" t="e">
        <f>'施設リストA-1（直営）'!#REF!</f>
        <v>#REF!</v>
      </c>
      <c r="AB53" s="30" t="e">
        <f>IF(AA53="新設",VLOOKUP('施設リストA-1（直営）'!#REF!,'（新設）照明器具'!$B$5:$C$1990,2,FALSE),IF('部屋別効果（直）'!AA53="撤去",VLOOKUP('施設リストA-1（直営）'!#REF!,'（既設）調査結果'!$B$5:$C$1998,2,FALSE),0))</f>
        <v>#REF!</v>
      </c>
      <c r="AC53" s="29" t="e">
        <f>'施設リストA-1（直営）'!#REF!</f>
        <v>#REF!</v>
      </c>
      <c r="AD53" s="29" t="e">
        <f>'施設リストA-1（直営）'!#REF!</f>
        <v>#REF!</v>
      </c>
      <c r="AE53" s="30" t="e">
        <f>IF(AD53="新設",VLOOKUP('施設リストA-1（直営）'!#REF!,'（新設）照明器具'!$B$5:$C$1990,2,FALSE),IF('部屋別効果（直）'!AD53="撤去",VLOOKUP('施設リストA-1（直営）'!#REF!,'（既設）調査結果'!$B$5:$C$1998,2,FALSE),0))</f>
        <v>#REF!</v>
      </c>
      <c r="AF53" s="29" t="e">
        <f>'施設リストA-1（直営）'!#REF!</f>
        <v>#REF!</v>
      </c>
      <c r="AG53" s="29" t="e">
        <f>'施設リストA-1（直営）'!#REF!</f>
        <v>#REF!</v>
      </c>
      <c r="AH53" s="30" t="e">
        <f>IF(AG53="新設",VLOOKUP('施設リストA-1（直営）'!#REF!,'（新設）照明器具'!$B$5:$C$1990,2,FALSE),IF('部屋別効果（直）'!AG53="撤去",VLOOKUP('施設リストA-1（直営）'!#REF!,'（既設）調査結果'!$B$5:$C$1998,2,FALSE),0))</f>
        <v>#REF!</v>
      </c>
      <c r="AI53" s="29" t="e">
        <f>'施設リストA-1（直営）'!#REF!</f>
        <v>#REF!</v>
      </c>
      <c r="AJ53" s="29" t="e">
        <f>'施設リストA-1（直営）'!#REF!</f>
        <v>#REF!</v>
      </c>
      <c r="AK53" s="30" t="e">
        <f>IF(AJ53="新設",VLOOKUP('施設リストA-1（直営）'!#REF!,'（新設）照明器具'!$B$5:$C$1990,2,FALSE),IF('部屋別効果（直）'!AJ53="撤去",VLOOKUP('施設リストA-1（直営）'!#REF!,'（既設）調査結果'!$B$5:$C$1998,2,FALSE),0))</f>
        <v>#REF!</v>
      </c>
      <c r="AL53" s="29" t="e">
        <f>'施設リストA-1（直営）'!#REF!</f>
        <v>#REF!</v>
      </c>
    </row>
    <row r="54" spans="1:38" customFormat="1">
      <c r="A54" s="94"/>
      <c r="B54" s="16" t="e">
        <f>'施設リストA-1（直営）'!#REF!</f>
        <v>#REF!</v>
      </c>
      <c r="C54" s="14" t="e">
        <f>'施設リストA-1（直営）'!#REF!</f>
        <v>#REF!</v>
      </c>
      <c r="D54" s="94" t="e">
        <f>'施設リストA-1（直営）'!#REF!</f>
        <v>#REF!</v>
      </c>
      <c r="E54" s="20" t="e">
        <f>'施設リストA-1（直営）'!#REF!</f>
        <v>#REF!</v>
      </c>
      <c r="F54" s="20" t="e">
        <f>'施設リストA-1（直営）'!#REF!</f>
        <v>#REF!</v>
      </c>
      <c r="G54" s="13" t="e">
        <f>'施設リストA-1（直営）'!#REF!</f>
        <v>#REF!</v>
      </c>
      <c r="H54" s="28" t="e">
        <f t="shared" si="0"/>
        <v>#REF!</v>
      </c>
      <c r="I54" s="29" t="e">
        <f>'施設リストA-1（直営）'!#REF!</f>
        <v>#REF!</v>
      </c>
      <c r="J54" s="30" t="e">
        <f>IF(I54="新設",VLOOKUP('施設リストA-1（直営）'!#REF!,'（新設）照明器具'!$B$5:$C$1990,2,FALSE),IF('部屋別効果（直）'!I54="撤去",VLOOKUP('施設リストA-1（直営）'!#REF!,'（既設）調査結果'!$B$5:$C$1998,2,FALSE),0))</f>
        <v>#REF!</v>
      </c>
      <c r="K54" s="29" t="e">
        <f>'施設リストA-1（直営）'!#REF!</f>
        <v>#REF!</v>
      </c>
      <c r="L54" s="29" t="e">
        <f>'施設リストA-1（直営）'!#REF!</f>
        <v>#REF!</v>
      </c>
      <c r="M54" s="30" t="e">
        <f>IF(L54="新設",VLOOKUP('施設リストA-1（直営）'!#REF!,'（新設）照明器具'!$B$5:$C$1990,2,FALSE),IF('部屋別効果（直）'!L54="撤去",VLOOKUP('施設リストA-1（直営）'!#REF!,'（既設）調査結果'!$B$5:$C$1998,2,FALSE),0))</f>
        <v>#REF!</v>
      </c>
      <c r="N54" s="29" t="e">
        <f>'施設リストA-1（直営）'!#REF!</f>
        <v>#REF!</v>
      </c>
      <c r="O54" s="29" t="e">
        <f>'施設リストA-1（直営）'!#REF!</f>
        <v>#REF!</v>
      </c>
      <c r="P54" s="30" t="e">
        <f>IF(O54="新設",VLOOKUP('施設リストA-1（直営）'!#REF!,'（新設）照明器具'!$B$5:$C$1990,2,FALSE),IF('部屋別効果（直）'!O54="撤去",VLOOKUP('施設リストA-1（直営）'!#REF!,'（既設）調査結果'!$B$5:$C$1998,2,FALSE),0))</f>
        <v>#REF!</v>
      </c>
      <c r="Q54" s="29" t="e">
        <f>'施設リストA-1（直営）'!#REF!</f>
        <v>#REF!</v>
      </c>
      <c r="R54" s="29" t="e">
        <f>'施設リストA-1（直営）'!#REF!</f>
        <v>#REF!</v>
      </c>
      <c r="S54" s="30" t="e">
        <f>IF(R54="新設",VLOOKUP('施設リストA-1（直営）'!#REF!,'（新設）照明器具'!$B$5:$C$1990,2,FALSE),IF('部屋別効果（直）'!R54="撤去",VLOOKUP('施設リストA-1（直営）'!#REF!,'（既設）調査結果'!$B$5:$C$1998,2,FALSE),0))</f>
        <v>#REF!</v>
      </c>
      <c r="T54" s="29" t="e">
        <f>'施設リストA-1（直営）'!#REF!</f>
        <v>#REF!</v>
      </c>
      <c r="U54" s="29" t="e">
        <f>'施設リストA-1（直営）'!#REF!</f>
        <v>#REF!</v>
      </c>
      <c r="V54" s="30" t="e">
        <f>IF(U54="新設",VLOOKUP('施設リストA-1（直営）'!#REF!,'（新設）照明器具'!$B$5:$C$1990,2,FALSE),IF('部屋別効果（直）'!U54="撤去",VLOOKUP('施設リストA-1（直営）'!#REF!,'（既設）調査結果'!$B$5:$C$1998,2,FALSE),0))</f>
        <v>#REF!</v>
      </c>
      <c r="W54" s="29" t="e">
        <f>'施設リストA-1（直営）'!#REF!</f>
        <v>#REF!</v>
      </c>
      <c r="X54" s="29" t="e">
        <f>'施設リストA-1（直営）'!#REF!</f>
        <v>#REF!</v>
      </c>
      <c r="Y54" s="30" t="e">
        <f>IF(X54="新設",VLOOKUP('施設リストA-1（直営）'!#REF!,'（新設）照明器具'!$B$5:$C$1990,2,FALSE),IF('部屋別効果（直）'!X54="撤去",VLOOKUP('施設リストA-1（直営）'!#REF!,'（既設）調査結果'!$B$5:$C$1998,2,FALSE),0))</f>
        <v>#REF!</v>
      </c>
      <c r="Z54" s="29" t="e">
        <f>'施設リストA-1（直営）'!#REF!</f>
        <v>#REF!</v>
      </c>
      <c r="AA54" s="29" t="e">
        <f>'施設リストA-1（直営）'!#REF!</f>
        <v>#REF!</v>
      </c>
      <c r="AB54" s="30" t="e">
        <f>IF(AA54="新設",VLOOKUP('施設リストA-1（直営）'!#REF!,'（新設）照明器具'!$B$5:$C$1990,2,FALSE),IF('部屋別効果（直）'!AA54="撤去",VLOOKUP('施設リストA-1（直営）'!#REF!,'（既設）調査結果'!$B$5:$C$1998,2,FALSE),0))</f>
        <v>#REF!</v>
      </c>
      <c r="AC54" s="29" t="e">
        <f>'施設リストA-1（直営）'!#REF!</f>
        <v>#REF!</v>
      </c>
      <c r="AD54" s="29" t="e">
        <f>'施設リストA-1（直営）'!#REF!</f>
        <v>#REF!</v>
      </c>
      <c r="AE54" s="30" t="e">
        <f>IF(AD54="新設",VLOOKUP('施設リストA-1（直営）'!#REF!,'（新設）照明器具'!$B$5:$C$1990,2,FALSE),IF('部屋別効果（直）'!AD54="撤去",VLOOKUP('施設リストA-1（直営）'!#REF!,'（既設）調査結果'!$B$5:$C$1998,2,FALSE),0))</f>
        <v>#REF!</v>
      </c>
      <c r="AF54" s="29" t="e">
        <f>'施設リストA-1（直営）'!#REF!</f>
        <v>#REF!</v>
      </c>
      <c r="AG54" s="29" t="e">
        <f>'施設リストA-1（直営）'!#REF!</f>
        <v>#REF!</v>
      </c>
      <c r="AH54" s="30" t="e">
        <f>IF(AG54="新設",VLOOKUP('施設リストA-1（直営）'!#REF!,'（新設）照明器具'!$B$5:$C$1990,2,FALSE),IF('部屋別効果（直）'!AG54="撤去",VLOOKUP('施設リストA-1（直営）'!#REF!,'（既設）調査結果'!$B$5:$C$1998,2,FALSE),0))</f>
        <v>#REF!</v>
      </c>
      <c r="AI54" s="29" t="e">
        <f>'施設リストA-1（直営）'!#REF!</f>
        <v>#REF!</v>
      </c>
      <c r="AJ54" s="29" t="e">
        <f>'施設リストA-1（直営）'!#REF!</f>
        <v>#REF!</v>
      </c>
      <c r="AK54" s="30" t="e">
        <f>IF(AJ54="新設",VLOOKUP('施設リストA-1（直営）'!#REF!,'（新設）照明器具'!$B$5:$C$1990,2,FALSE),IF('部屋別効果（直）'!AJ54="撤去",VLOOKUP('施設リストA-1（直営）'!#REF!,'（既設）調査結果'!$B$5:$C$1998,2,FALSE),0))</f>
        <v>#REF!</v>
      </c>
      <c r="AL54" s="29" t="e">
        <f>'施設リストA-1（直営）'!#REF!</f>
        <v>#REF!</v>
      </c>
    </row>
    <row r="55" spans="1:38" customFormat="1">
      <c r="A55" s="94"/>
      <c r="B55" s="16" t="e">
        <f>'施設リストA-1（直営）'!#REF!</f>
        <v>#REF!</v>
      </c>
      <c r="C55" s="14" t="e">
        <f>'施設リストA-1（直営）'!#REF!</f>
        <v>#REF!</v>
      </c>
      <c r="D55" s="94" t="e">
        <f>'施設リストA-1（直営）'!#REF!</f>
        <v>#REF!</v>
      </c>
      <c r="E55" s="20" t="e">
        <f>'施設リストA-1（直営）'!#REF!</f>
        <v>#REF!</v>
      </c>
      <c r="F55" s="20" t="e">
        <f>'施設リストA-1（直営）'!#REF!</f>
        <v>#REF!</v>
      </c>
      <c r="G55" s="13" t="e">
        <f>'施設リストA-1（直営）'!#REF!</f>
        <v>#REF!</v>
      </c>
      <c r="H55" s="28" t="e">
        <f t="shared" si="0"/>
        <v>#REF!</v>
      </c>
      <c r="I55" s="29" t="e">
        <f>'施設リストA-1（直営）'!#REF!</f>
        <v>#REF!</v>
      </c>
      <c r="J55" s="30" t="e">
        <f>IF(I55="新設",VLOOKUP('施設リストA-1（直営）'!#REF!,'（新設）照明器具'!$B$5:$C$1990,2,FALSE),IF('部屋別効果（直）'!I55="撤去",VLOOKUP('施設リストA-1（直営）'!#REF!,'（既設）調査結果'!$B$5:$C$1998,2,FALSE),0))</f>
        <v>#REF!</v>
      </c>
      <c r="K55" s="29" t="e">
        <f>'施設リストA-1（直営）'!#REF!</f>
        <v>#REF!</v>
      </c>
      <c r="L55" s="29" t="e">
        <f>'施設リストA-1（直営）'!#REF!</f>
        <v>#REF!</v>
      </c>
      <c r="M55" s="30" t="e">
        <f>IF(L55="新設",VLOOKUP('施設リストA-1（直営）'!#REF!,'（新設）照明器具'!$B$5:$C$1990,2,FALSE),IF('部屋別効果（直）'!L55="撤去",VLOOKUP('施設リストA-1（直営）'!#REF!,'（既設）調査結果'!$B$5:$C$1998,2,FALSE),0))</f>
        <v>#REF!</v>
      </c>
      <c r="N55" s="29" t="e">
        <f>'施設リストA-1（直営）'!#REF!</f>
        <v>#REF!</v>
      </c>
      <c r="O55" s="29" t="e">
        <f>'施設リストA-1（直営）'!#REF!</f>
        <v>#REF!</v>
      </c>
      <c r="P55" s="30" t="e">
        <f>IF(O55="新設",VLOOKUP('施設リストA-1（直営）'!#REF!,'（新設）照明器具'!$B$5:$C$1990,2,FALSE),IF('部屋別効果（直）'!O55="撤去",VLOOKUP('施設リストA-1（直営）'!#REF!,'（既設）調査結果'!$B$5:$C$1998,2,FALSE),0))</f>
        <v>#REF!</v>
      </c>
      <c r="Q55" s="29" t="e">
        <f>'施設リストA-1（直営）'!#REF!</f>
        <v>#REF!</v>
      </c>
      <c r="R55" s="29" t="e">
        <f>'施設リストA-1（直営）'!#REF!</f>
        <v>#REF!</v>
      </c>
      <c r="S55" s="30" t="e">
        <f>IF(R55="新設",VLOOKUP('施設リストA-1（直営）'!#REF!,'（新設）照明器具'!$B$5:$C$1990,2,FALSE),IF('部屋別効果（直）'!R55="撤去",VLOOKUP('施設リストA-1（直営）'!#REF!,'（既設）調査結果'!$B$5:$C$1998,2,FALSE),0))</f>
        <v>#REF!</v>
      </c>
      <c r="T55" s="29" t="e">
        <f>'施設リストA-1（直営）'!#REF!</f>
        <v>#REF!</v>
      </c>
      <c r="U55" s="29" t="e">
        <f>'施設リストA-1（直営）'!#REF!</f>
        <v>#REF!</v>
      </c>
      <c r="V55" s="30" t="e">
        <f>IF(U55="新設",VLOOKUP('施設リストA-1（直営）'!#REF!,'（新設）照明器具'!$B$5:$C$1990,2,FALSE),IF('部屋別効果（直）'!U55="撤去",VLOOKUP('施設リストA-1（直営）'!#REF!,'（既設）調査結果'!$B$5:$C$1998,2,FALSE),0))</f>
        <v>#REF!</v>
      </c>
      <c r="W55" s="29" t="e">
        <f>'施設リストA-1（直営）'!#REF!</f>
        <v>#REF!</v>
      </c>
      <c r="X55" s="29" t="e">
        <f>'施設リストA-1（直営）'!#REF!</f>
        <v>#REF!</v>
      </c>
      <c r="Y55" s="30" t="e">
        <f>IF(X55="新設",VLOOKUP('施設リストA-1（直営）'!#REF!,'（新設）照明器具'!$B$5:$C$1990,2,FALSE),IF('部屋別効果（直）'!X55="撤去",VLOOKUP('施設リストA-1（直営）'!#REF!,'（既設）調査結果'!$B$5:$C$1998,2,FALSE),0))</f>
        <v>#REF!</v>
      </c>
      <c r="Z55" s="29" t="e">
        <f>'施設リストA-1（直営）'!#REF!</f>
        <v>#REF!</v>
      </c>
      <c r="AA55" s="29" t="e">
        <f>'施設リストA-1（直営）'!#REF!</f>
        <v>#REF!</v>
      </c>
      <c r="AB55" s="30" t="e">
        <f>IF(AA55="新設",VLOOKUP('施設リストA-1（直営）'!#REF!,'（新設）照明器具'!$B$5:$C$1990,2,FALSE),IF('部屋別効果（直）'!AA55="撤去",VLOOKUP('施設リストA-1（直営）'!#REF!,'（既設）調査結果'!$B$5:$C$1998,2,FALSE),0))</f>
        <v>#REF!</v>
      </c>
      <c r="AC55" s="29" t="e">
        <f>'施設リストA-1（直営）'!#REF!</f>
        <v>#REF!</v>
      </c>
      <c r="AD55" s="29" t="e">
        <f>'施設リストA-1（直営）'!#REF!</f>
        <v>#REF!</v>
      </c>
      <c r="AE55" s="30" t="e">
        <f>IF(AD55="新設",VLOOKUP('施設リストA-1（直営）'!#REF!,'（新設）照明器具'!$B$5:$C$1990,2,FALSE),IF('部屋別効果（直）'!AD55="撤去",VLOOKUP('施設リストA-1（直営）'!#REF!,'（既設）調査結果'!$B$5:$C$1998,2,FALSE),0))</f>
        <v>#REF!</v>
      </c>
      <c r="AF55" s="29" t="e">
        <f>'施設リストA-1（直営）'!#REF!</f>
        <v>#REF!</v>
      </c>
      <c r="AG55" s="29" t="e">
        <f>'施設リストA-1（直営）'!#REF!</f>
        <v>#REF!</v>
      </c>
      <c r="AH55" s="30" t="e">
        <f>IF(AG55="新設",VLOOKUP('施設リストA-1（直営）'!#REF!,'（新設）照明器具'!$B$5:$C$1990,2,FALSE),IF('部屋別効果（直）'!AG55="撤去",VLOOKUP('施設リストA-1（直営）'!#REF!,'（既設）調査結果'!$B$5:$C$1998,2,FALSE),0))</f>
        <v>#REF!</v>
      </c>
      <c r="AI55" s="29" t="e">
        <f>'施設リストA-1（直営）'!#REF!</f>
        <v>#REF!</v>
      </c>
      <c r="AJ55" s="29" t="e">
        <f>'施設リストA-1（直営）'!#REF!</f>
        <v>#REF!</v>
      </c>
      <c r="AK55" s="30" t="e">
        <f>IF(AJ55="新設",VLOOKUP('施設リストA-1（直営）'!#REF!,'（新設）照明器具'!$B$5:$C$1990,2,FALSE),IF('部屋別効果（直）'!AJ55="撤去",VLOOKUP('施設リストA-1（直営）'!#REF!,'（既設）調査結果'!$B$5:$C$1998,2,FALSE),0))</f>
        <v>#REF!</v>
      </c>
      <c r="AL55" s="29" t="e">
        <f>'施設リストA-1（直営）'!#REF!</f>
        <v>#REF!</v>
      </c>
    </row>
    <row r="56" spans="1:38" customFormat="1">
      <c r="A56" s="94"/>
      <c r="B56" s="16" t="e">
        <f>'施設リストA-1（直営）'!#REF!</f>
        <v>#REF!</v>
      </c>
      <c r="C56" s="14" t="e">
        <f>'施設リストA-1（直営）'!#REF!</f>
        <v>#REF!</v>
      </c>
      <c r="D56" s="94" t="e">
        <f>'施設リストA-1（直営）'!#REF!</f>
        <v>#REF!</v>
      </c>
      <c r="E56" s="20" t="e">
        <f>'施設リストA-1（直営）'!#REF!</f>
        <v>#REF!</v>
      </c>
      <c r="F56" s="20" t="e">
        <f>'施設リストA-1（直営）'!#REF!</f>
        <v>#REF!</v>
      </c>
      <c r="G56" s="13" t="e">
        <f>'施設リストA-1（直営）'!#REF!</f>
        <v>#REF!</v>
      </c>
      <c r="H56" s="28" t="e">
        <f t="shared" si="0"/>
        <v>#REF!</v>
      </c>
      <c r="I56" s="29" t="e">
        <f>'施設リストA-1（直営）'!#REF!</f>
        <v>#REF!</v>
      </c>
      <c r="J56" s="30" t="e">
        <f>IF(I56="新設",VLOOKUP('施設リストA-1（直営）'!#REF!,'（新設）照明器具'!$B$5:$C$1990,2,FALSE),IF('部屋別効果（直）'!I56="撤去",VLOOKUP('施設リストA-1（直営）'!#REF!,'（既設）調査結果'!$B$5:$C$1998,2,FALSE),0))</f>
        <v>#REF!</v>
      </c>
      <c r="K56" s="29" t="e">
        <f>'施設リストA-1（直営）'!#REF!</f>
        <v>#REF!</v>
      </c>
      <c r="L56" s="29" t="e">
        <f>'施設リストA-1（直営）'!#REF!</f>
        <v>#REF!</v>
      </c>
      <c r="M56" s="30" t="e">
        <f>IF(L56="新設",VLOOKUP('施設リストA-1（直営）'!#REF!,'（新設）照明器具'!$B$5:$C$1990,2,FALSE),IF('部屋別効果（直）'!L56="撤去",VLOOKUP('施設リストA-1（直営）'!#REF!,'（既設）調査結果'!$B$5:$C$1998,2,FALSE),0))</f>
        <v>#REF!</v>
      </c>
      <c r="N56" s="29" t="e">
        <f>'施設リストA-1（直営）'!#REF!</f>
        <v>#REF!</v>
      </c>
      <c r="O56" s="29" t="e">
        <f>'施設リストA-1（直営）'!#REF!</f>
        <v>#REF!</v>
      </c>
      <c r="P56" s="30" t="e">
        <f>IF(O56="新設",VLOOKUP('施設リストA-1（直営）'!#REF!,'（新設）照明器具'!$B$5:$C$1990,2,FALSE),IF('部屋別効果（直）'!O56="撤去",VLOOKUP('施設リストA-1（直営）'!#REF!,'（既設）調査結果'!$B$5:$C$1998,2,FALSE),0))</f>
        <v>#REF!</v>
      </c>
      <c r="Q56" s="29" t="e">
        <f>'施設リストA-1（直営）'!#REF!</f>
        <v>#REF!</v>
      </c>
      <c r="R56" s="29" t="e">
        <f>'施設リストA-1（直営）'!#REF!</f>
        <v>#REF!</v>
      </c>
      <c r="S56" s="30" t="e">
        <f>IF(R56="新設",VLOOKUP('施設リストA-1（直営）'!#REF!,'（新設）照明器具'!$B$5:$C$1990,2,FALSE),IF('部屋別効果（直）'!R56="撤去",VLOOKUP('施設リストA-1（直営）'!#REF!,'（既設）調査結果'!$B$5:$C$1998,2,FALSE),0))</f>
        <v>#REF!</v>
      </c>
      <c r="T56" s="29" t="e">
        <f>'施設リストA-1（直営）'!#REF!</f>
        <v>#REF!</v>
      </c>
      <c r="U56" s="29" t="e">
        <f>'施設リストA-1（直営）'!#REF!</f>
        <v>#REF!</v>
      </c>
      <c r="V56" s="30" t="e">
        <f>IF(U56="新設",VLOOKUP('施設リストA-1（直営）'!#REF!,'（新設）照明器具'!$B$5:$C$1990,2,FALSE),IF('部屋別効果（直）'!U56="撤去",VLOOKUP('施設リストA-1（直営）'!#REF!,'（既設）調査結果'!$B$5:$C$1998,2,FALSE),0))</f>
        <v>#REF!</v>
      </c>
      <c r="W56" s="29" t="e">
        <f>'施設リストA-1（直営）'!#REF!</f>
        <v>#REF!</v>
      </c>
      <c r="X56" s="29" t="e">
        <f>'施設リストA-1（直営）'!#REF!</f>
        <v>#REF!</v>
      </c>
      <c r="Y56" s="30" t="e">
        <f>IF(X56="新設",VLOOKUP('施設リストA-1（直営）'!#REF!,'（新設）照明器具'!$B$5:$C$1990,2,FALSE),IF('部屋別効果（直）'!X56="撤去",VLOOKUP('施設リストA-1（直営）'!#REF!,'（既設）調査結果'!$B$5:$C$1998,2,FALSE),0))</f>
        <v>#REF!</v>
      </c>
      <c r="Z56" s="29" t="e">
        <f>'施設リストA-1（直営）'!#REF!</f>
        <v>#REF!</v>
      </c>
      <c r="AA56" s="29" t="e">
        <f>'施設リストA-1（直営）'!#REF!</f>
        <v>#REF!</v>
      </c>
      <c r="AB56" s="30" t="e">
        <f>IF(AA56="新設",VLOOKUP('施設リストA-1（直営）'!#REF!,'（新設）照明器具'!$B$5:$C$1990,2,FALSE),IF('部屋別効果（直）'!AA56="撤去",VLOOKUP('施設リストA-1（直営）'!#REF!,'（既設）調査結果'!$B$5:$C$1998,2,FALSE),0))</f>
        <v>#REF!</v>
      </c>
      <c r="AC56" s="29" t="e">
        <f>'施設リストA-1（直営）'!#REF!</f>
        <v>#REF!</v>
      </c>
      <c r="AD56" s="29" t="e">
        <f>'施設リストA-1（直営）'!#REF!</f>
        <v>#REF!</v>
      </c>
      <c r="AE56" s="30" t="e">
        <f>IF(AD56="新設",VLOOKUP('施設リストA-1（直営）'!#REF!,'（新設）照明器具'!$B$5:$C$1990,2,FALSE),IF('部屋別効果（直）'!AD56="撤去",VLOOKUP('施設リストA-1（直営）'!#REF!,'（既設）調査結果'!$B$5:$C$1998,2,FALSE),0))</f>
        <v>#REF!</v>
      </c>
      <c r="AF56" s="29" t="e">
        <f>'施設リストA-1（直営）'!#REF!</f>
        <v>#REF!</v>
      </c>
      <c r="AG56" s="29" t="e">
        <f>'施設リストA-1（直営）'!#REF!</f>
        <v>#REF!</v>
      </c>
      <c r="AH56" s="30" t="e">
        <f>IF(AG56="新設",VLOOKUP('施設リストA-1（直営）'!#REF!,'（新設）照明器具'!$B$5:$C$1990,2,FALSE),IF('部屋別効果（直）'!AG56="撤去",VLOOKUP('施設リストA-1（直営）'!#REF!,'（既設）調査結果'!$B$5:$C$1998,2,FALSE),0))</f>
        <v>#REF!</v>
      </c>
      <c r="AI56" s="29" t="e">
        <f>'施設リストA-1（直営）'!#REF!</f>
        <v>#REF!</v>
      </c>
      <c r="AJ56" s="29" t="e">
        <f>'施設リストA-1（直営）'!#REF!</f>
        <v>#REF!</v>
      </c>
      <c r="AK56" s="30" t="e">
        <f>IF(AJ56="新設",VLOOKUP('施設リストA-1（直営）'!#REF!,'（新設）照明器具'!$B$5:$C$1990,2,FALSE),IF('部屋別効果（直）'!AJ56="撤去",VLOOKUP('施設リストA-1（直営）'!#REF!,'（既設）調査結果'!$B$5:$C$1998,2,FALSE),0))</f>
        <v>#REF!</v>
      </c>
      <c r="AL56" s="29" t="e">
        <f>'施設リストA-1（直営）'!#REF!</f>
        <v>#REF!</v>
      </c>
    </row>
    <row r="57" spans="1:38" customFormat="1">
      <c r="A57" s="94"/>
      <c r="B57" s="16" t="e">
        <f>'施設リストA-1（直営）'!#REF!</f>
        <v>#REF!</v>
      </c>
      <c r="C57" s="14" t="e">
        <f>'施設リストA-1（直営）'!#REF!</f>
        <v>#REF!</v>
      </c>
      <c r="D57" s="94" t="e">
        <f>'施設リストA-1（直営）'!#REF!</f>
        <v>#REF!</v>
      </c>
      <c r="E57" s="20" t="e">
        <f>'施設リストA-1（直営）'!#REF!</f>
        <v>#REF!</v>
      </c>
      <c r="F57" s="20" t="e">
        <f>'施設リストA-1（直営）'!#REF!</f>
        <v>#REF!</v>
      </c>
      <c r="G57" s="13" t="e">
        <f>'施設リストA-1（直営）'!#REF!</f>
        <v>#REF!</v>
      </c>
      <c r="H57" s="28" t="e">
        <f t="shared" si="0"/>
        <v>#REF!</v>
      </c>
      <c r="I57" s="29" t="e">
        <f>'施設リストA-1（直営）'!#REF!</f>
        <v>#REF!</v>
      </c>
      <c r="J57" s="30" t="e">
        <f>IF(I57="新設",VLOOKUP('施設リストA-1（直営）'!#REF!,'（新設）照明器具'!$B$5:$C$1990,2,FALSE),IF('部屋別効果（直）'!I57="撤去",VLOOKUP('施設リストA-1（直営）'!#REF!,'（既設）調査結果'!$B$5:$C$1998,2,FALSE),0))</f>
        <v>#REF!</v>
      </c>
      <c r="K57" s="29" t="e">
        <f>'施設リストA-1（直営）'!#REF!</f>
        <v>#REF!</v>
      </c>
      <c r="L57" s="29" t="e">
        <f>'施設リストA-1（直営）'!#REF!</f>
        <v>#REF!</v>
      </c>
      <c r="M57" s="30" t="e">
        <f>IF(L57="新設",VLOOKUP('施設リストA-1（直営）'!#REF!,'（新設）照明器具'!$B$5:$C$1990,2,FALSE),IF('部屋別効果（直）'!L57="撤去",VLOOKUP('施設リストA-1（直営）'!#REF!,'（既設）調査結果'!$B$5:$C$1998,2,FALSE),0))</f>
        <v>#REF!</v>
      </c>
      <c r="N57" s="29" t="e">
        <f>'施設リストA-1（直営）'!#REF!</f>
        <v>#REF!</v>
      </c>
      <c r="O57" s="29" t="e">
        <f>'施設リストA-1（直営）'!#REF!</f>
        <v>#REF!</v>
      </c>
      <c r="P57" s="30" t="e">
        <f>IF(O57="新設",VLOOKUP('施設リストA-1（直営）'!#REF!,'（新設）照明器具'!$B$5:$C$1990,2,FALSE),IF('部屋別効果（直）'!O57="撤去",VLOOKUP('施設リストA-1（直営）'!#REF!,'（既設）調査結果'!$B$5:$C$1998,2,FALSE),0))</f>
        <v>#REF!</v>
      </c>
      <c r="Q57" s="29" t="e">
        <f>'施設リストA-1（直営）'!#REF!</f>
        <v>#REF!</v>
      </c>
      <c r="R57" s="29" t="e">
        <f>'施設リストA-1（直営）'!#REF!</f>
        <v>#REF!</v>
      </c>
      <c r="S57" s="30" t="e">
        <f>IF(R57="新設",VLOOKUP('施設リストA-1（直営）'!#REF!,'（新設）照明器具'!$B$5:$C$1990,2,FALSE),IF('部屋別効果（直）'!R57="撤去",VLOOKUP('施設リストA-1（直営）'!#REF!,'（既設）調査結果'!$B$5:$C$1998,2,FALSE),0))</f>
        <v>#REF!</v>
      </c>
      <c r="T57" s="29" t="e">
        <f>'施設リストA-1（直営）'!#REF!</f>
        <v>#REF!</v>
      </c>
      <c r="U57" s="29" t="e">
        <f>'施設リストA-1（直営）'!#REF!</f>
        <v>#REF!</v>
      </c>
      <c r="V57" s="30" t="e">
        <f>IF(U57="新設",VLOOKUP('施設リストA-1（直営）'!#REF!,'（新設）照明器具'!$B$5:$C$1990,2,FALSE),IF('部屋別効果（直）'!U57="撤去",VLOOKUP('施設リストA-1（直営）'!#REF!,'（既設）調査結果'!$B$5:$C$1998,2,FALSE),0))</f>
        <v>#REF!</v>
      </c>
      <c r="W57" s="29" t="e">
        <f>'施設リストA-1（直営）'!#REF!</f>
        <v>#REF!</v>
      </c>
      <c r="X57" s="29" t="e">
        <f>'施設リストA-1（直営）'!#REF!</f>
        <v>#REF!</v>
      </c>
      <c r="Y57" s="30" t="e">
        <f>IF(X57="新設",VLOOKUP('施設リストA-1（直営）'!#REF!,'（新設）照明器具'!$B$5:$C$1990,2,FALSE),IF('部屋別効果（直）'!X57="撤去",VLOOKUP('施設リストA-1（直営）'!#REF!,'（既設）調査結果'!$B$5:$C$1998,2,FALSE),0))</f>
        <v>#REF!</v>
      </c>
      <c r="Z57" s="29" t="e">
        <f>'施設リストA-1（直営）'!#REF!</f>
        <v>#REF!</v>
      </c>
      <c r="AA57" s="29" t="e">
        <f>'施設リストA-1（直営）'!#REF!</f>
        <v>#REF!</v>
      </c>
      <c r="AB57" s="30" t="e">
        <f>IF(AA57="新設",VLOOKUP('施設リストA-1（直営）'!#REF!,'（新設）照明器具'!$B$5:$C$1990,2,FALSE),IF('部屋別効果（直）'!AA57="撤去",VLOOKUP('施設リストA-1（直営）'!#REF!,'（既設）調査結果'!$B$5:$C$1998,2,FALSE),0))</f>
        <v>#REF!</v>
      </c>
      <c r="AC57" s="29" t="e">
        <f>'施設リストA-1（直営）'!#REF!</f>
        <v>#REF!</v>
      </c>
      <c r="AD57" s="29" t="e">
        <f>'施設リストA-1（直営）'!#REF!</f>
        <v>#REF!</v>
      </c>
      <c r="AE57" s="30" t="e">
        <f>IF(AD57="新設",VLOOKUP('施設リストA-1（直営）'!#REF!,'（新設）照明器具'!$B$5:$C$1990,2,FALSE),IF('部屋別効果（直）'!AD57="撤去",VLOOKUP('施設リストA-1（直営）'!#REF!,'（既設）調査結果'!$B$5:$C$1998,2,FALSE),0))</f>
        <v>#REF!</v>
      </c>
      <c r="AF57" s="29" t="e">
        <f>'施設リストA-1（直営）'!#REF!</f>
        <v>#REF!</v>
      </c>
      <c r="AG57" s="29" t="e">
        <f>'施設リストA-1（直営）'!#REF!</f>
        <v>#REF!</v>
      </c>
      <c r="AH57" s="30" t="e">
        <f>IF(AG57="新設",VLOOKUP('施設リストA-1（直営）'!#REF!,'（新設）照明器具'!$B$5:$C$1990,2,FALSE),IF('部屋別効果（直）'!AG57="撤去",VLOOKUP('施設リストA-1（直営）'!#REF!,'（既設）調査結果'!$B$5:$C$1998,2,FALSE),0))</f>
        <v>#REF!</v>
      </c>
      <c r="AI57" s="29" t="e">
        <f>'施設リストA-1（直営）'!#REF!</f>
        <v>#REF!</v>
      </c>
      <c r="AJ57" s="29" t="e">
        <f>'施設リストA-1（直営）'!#REF!</f>
        <v>#REF!</v>
      </c>
      <c r="AK57" s="30" t="e">
        <f>IF(AJ57="新設",VLOOKUP('施設リストA-1（直営）'!#REF!,'（新設）照明器具'!$B$5:$C$1990,2,FALSE),IF('部屋別効果（直）'!AJ57="撤去",VLOOKUP('施設リストA-1（直営）'!#REF!,'（既設）調査結果'!$B$5:$C$1998,2,FALSE),0))</f>
        <v>#REF!</v>
      </c>
      <c r="AL57" s="29" t="e">
        <f>'施設リストA-1（直営）'!#REF!</f>
        <v>#REF!</v>
      </c>
    </row>
    <row r="58" spans="1:38" customFormat="1">
      <c r="A58" s="94"/>
      <c r="B58" s="16" t="e">
        <f>'施設リストA-1（直営）'!#REF!</f>
        <v>#REF!</v>
      </c>
      <c r="C58" s="14" t="e">
        <f>'施設リストA-1（直営）'!#REF!</f>
        <v>#REF!</v>
      </c>
      <c r="D58" s="94" t="e">
        <f>'施設リストA-1（直営）'!#REF!</f>
        <v>#REF!</v>
      </c>
      <c r="E58" s="20" t="e">
        <f>'施設リストA-1（直営）'!#REF!</f>
        <v>#REF!</v>
      </c>
      <c r="F58" s="20" t="e">
        <f>'施設リストA-1（直営）'!#REF!</f>
        <v>#REF!</v>
      </c>
      <c r="G58" s="13" t="e">
        <f>'施設リストA-1（直営）'!#REF!</f>
        <v>#REF!</v>
      </c>
      <c r="H58" s="28" t="e">
        <f t="shared" si="0"/>
        <v>#REF!</v>
      </c>
      <c r="I58" s="29" t="e">
        <f>'施設リストA-1（直営）'!#REF!</f>
        <v>#REF!</v>
      </c>
      <c r="J58" s="30" t="e">
        <f>IF(I58="新設",VLOOKUP('施設リストA-1（直営）'!#REF!,'（新設）照明器具'!$B$5:$C$1990,2,FALSE),IF('部屋別効果（直）'!I58="撤去",VLOOKUP('施設リストA-1（直営）'!#REF!,'（既設）調査結果'!$B$5:$C$1998,2,FALSE),0))</f>
        <v>#REF!</v>
      </c>
      <c r="K58" s="29" t="e">
        <f>'施設リストA-1（直営）'!#REF!</f>
        <v>#REF!</v>
      </c>
      <c r="L58" s="29" t="e">
        <f>'施設リストA-1（直営）'!#REF!</f>
        <v>#REF!</v>
      </c>
      <c r="M58" s="30" t="e">
        <f>IF(L58="新設",VLOOKUP('施設リストA-1（直営）'!#REF!,'（新設）照明器具'!$B$5:$C$1990,2,FALSE),IF('部屋別効果（直）'!L58="撤去",VLOOKUP('施設リストA-1（直営）'!#REF!,'（既設）調査結果'!$B$5:$C$1998,2,FALSE),0))</f>
        <v>#REF!</v>
      </c>
      <c r="N58" s="29" t="e">
        <f>'施設リストA-1（直営）'!#REF!</f>
        <v>#REF!</v>
      </c>
      <c r="O58" s="29" t="e">
        <f>'施設リストA-1（直営）'!#REF!</f>
        <v>#REF!</v>
      </c>
      <c r="P58" s="30" t="e">
        <f>IF(O58="新設",VLOOKUP('施設リストA-1（直営）'!#REF!,'（新設）照明器具'!$B$5:$C$1990,2,FALSE),IF('部屋別効果（直）'!O58="撤去",VLOOKUP('施設リストA-1（直営）'!#REF!,'（既設）調査結果'!$B$5:$C$1998,2,FALSE),0))</f>
        <v>#REF!</v>
      </c>
      <c r="Q58" s="29" t="e">
        <f>'施設リストA-1（直営）'!#REF!</f>
        <v>#REF!</v>
      </c>
      <c r="R58" s="29" t="e">
        <f>'施設リストA-1（直営）'!#REF!</f>
        <v>#REF!</v>
      </c>
      <c r="S58" s="30" t="e">
        <f>IF(R58="新設",VLOOKUP('施設リストA-1（直営）'!#REF!,'（新設）照明器具'!$B$5:$C$1990,2,FALSE),IF('部屋別効果（直）'!R58="撤去",VLOOKUP('施設リストA-1（直営）'!#REF!,'（既設）調査結果'!$B$5:$C$1998,2,FALSE),0))</f>
        <v>#REF!</v>
      </c>
      <c r="T58" s="29" t="e">
        <f>'施設リストA-1（直営）'!#REF!</f>
        <v>#REF!</v>
      </c>
      <c r="U58" s="29" t="e">
        <f>'施設リストA-1（直営）'!#REF!</f>
        <v>#REF!</v>
      </c>
      <c r="V58" s="30" t="e">
        <f>IF(U58="新設",VLOOKUP('施設リストA-1（直営）'!#REF!,'（新設）照明器具'!$B$5:$C$1990,2,FALSE),IF('部屋別効果（直）'!U58="撤去",VLOOKUP('施設リストA-1（直営）'!#REF!,'（既設）調査結果'!$B$5:$C$1998,2,FALSE),0))</f>
        <v>#REF!</v>
      </c>
      <c r="W58" s="29" t="e">
        <f>'施設リストA-1（直営）'!#REF!</f>
        <v>#REF!</v>
      </c>
      <c r="X58" s="29" t="e">
        <f>'施設リストA-1（直営）'!#REF!</f>
        <v>#REF!</v>
      </c>
      <c r="Y58" s="30" t="e">
        <f>IF(X58="新設",VLOOKUP('施設リストA-1（直営）'!#REF!,'（新設）照明器具'!$B$5:$C$1990,2,FALSE),IF('部屋別効果（直）'!X58="撤去",VLOOKUP('施設リストA-1（直営）'!#REF!,'（既設）調査結果'!$B$5:$C$1998,2,FALSE),0))</f>
        <v>#REF!</v>
      </c>
      <c r="Z58" s="29" t="e">
        <f>'施設リストA-1（直営）'!#REF!</f>
        <v>#REF!</v>
      </c>
      <c r="AA58" s="29" t="e">
        <f>'施設リストA-1（直営）'!#REF!</f>
        <v>#REF!</v>
      </c>
      <c r="AB58" s="30" t="e">
        <f>IF(AA58="新設",VLOOKUP('施設リストA-1（直営）'!#REF!,'（新設）照明器具'!$B$5:$C$1990,2,FALSE),IF('部屋別効果（直）'!AA58="撤去",VLOOKUP('施設リストA-1（直営）'!#REF!,'（既設）調査結果'!$B$5:$C$1998,2,FALSE),0))</f>
        <v>#REF!</v>
      </c>
      <c r="AC58" s="29" t="e">
        <f>'施設リストA-1（直営）'!#REF!</f>
        <v>#REF!</v>
      </c>
      <c r="AD58" s="29" t="e">
        <f>'施設リストA-1（直営）'!#REF!</f>
        <v>#REF!</v>
      </c>
      <c r="AE58" s="30" t="e">
        <f>IF(AD58="新設",VLOOKUP('施設リストA-1（直営）'!#REF!,'（新設）照明器具'!$B$5:$C$1990,2,FALSE),IF('部屋別効果（直）'!AD58="撤去",VLOOKUP('施設リストA-1（直営）'!#REF!,'（既設）調査結果'!$B$5:$C$1998,2,FALSE),0))</f>
        <v>#REF!</v>
      </c>
      <c r="AF58" s="29" t="e">
        <f>'施設リストA-1（直営）'!#REF!</f>
        <v>#REF!</v>
      </c>
      <c r="AG58" s="29" t="e">
        <f>'施設リストA-1（直営）'!#REF!</f>
        <v>#REF!</v>
      </c>
      <c r="AH58" s="30" t="e">
        <f>IF(AG58="新設",VLOOKUP('施設リストA-1（直営）'!#REF!,'（新設）照明器具'!$B$5:$C$1990,2,FALSE),IF('部屋別効果（直）'!AG58="撤去",VLOOKUP('施設リストA-1（直営）'!#REF!,'（既設）調査結果'!$B$5:$C$1998,2,FALSE),0))</f>
        <v>#REF!</v>
      </c>
      <c r="AI58" s="29" t="e">
        <f>'施設リストA-1（直営）'!#REF!</f>
        <v>#REF!</v>
      </c>
      <c r="AJ58" s="29" t="e">
        <f>'施設リストA-1（直営）'!#REF!</f>
        <v>#REF!</v>
      </c>
      <c r="AK58" s="30" t="e">
        <f>IF(AJ58="新設",VLOOKUP('施設リストA-1（直営）'!#REF!,'（新設）照明器具'!$B$5:$C$1990,2,FALSE),IF('部屋別効果（直）'!AJ58="撤去",VLOOKUP('施設リストA-1（直営）'!#REF!,'（既設）調査結果'!$B$5:$C$1998,2,FALSE),0))</f>
        <v>#REF!</v>
      </c>
      <c r="AL58" s="29" t="e">
        <f>'施設リストA-1（直営）'!#REF!</f>
        <v>#REF!</v>
      </c>
    </row>
    <row r="59" spans="1:38" customFormat="1">
      <c r="A59" s="94"/>
      <c r="B59" s="16" t="e">
        <f>'施設リストA-1（直営）'!#REF!</f>
        <v>#REF!</v>
      </c>
      <c r="C59" s="14" t="e">
        <f>'施設リストA-1（直営）'!#REF!</f>
        <v>#REF!</v>
      </c>
      <c r="D59" s="94" t="e">
        <f>'施設リストA-1（直営）'!#REF!</f>
        <v>#REF!</v>
      </c>
      <c r="E59" s="20" t="e">
        <f>'施設リストA-1（直営）'!#REF!</f>
        <v>#REF!</v>
      </c>
      <c r="F59" s="20" t="e">
        <f>'施設リストA-1（直営）'!#REF!</f>
        <v>#REF!</v>
      </c>
      <c r="G59" s="13" t="e">
        <f>'施設リストA-1（直営）'!#REF!</f>
        <v>#REF!</v>
      </c>
      <c r="H59" s="28" t="e">
        <f t="shared" si="0"/>
        <v>#REF!</v>
      </c>
      <c r="I59" s="29" t="e">
        <f>'施設リストA-1（直営）'!#REF!</f>
        <v>#REF!</v>
      </c>
      <c r="J59" s="30" t="e">
        <f>IF(I59="新設",VLOOKUP('施設リストA-1（直営）'!#REF!,'（新設）照明器具'!$B$5:$C$1990,2,FALSE),IF('部屋別効果（直）'!I59="撤去",VLOOKUP('施設リストA-1（直営）'!#REF!,'（既設）調査結果'!$B$5:$C$1998,2,FALSE),0))</f>
        <v>#REF!</v>
      </c>
      <c r="K59" s="29" t="e">
        <f>'施設リストA-1（直営）'!#REF!</f>
        <v>#REF!</v>
      </c>
      <c r="L59" s="29" t="e">
        <f>'施設リストA-1（直営）'!#REF!</f>
        <v>#REF!</v>
      </c>
      <c r="M59" s="30" t="e">
        <f>IF(L59="新設",VLOOKUP('施設リストA-1（直営）'!#REF!,'（新設）照明器具'!$B$5:$C$1990,2,FALSE),IF('部屋別効果（直）'!L59="撤去",VLOOKUP('施設リストA-1（直営）'!#REF!,'（既設）調査結果'!$B$5:$C$1998,2,FALSE),0))</f>
        <v>#REF!</v>
      </c>
      <c r="N59" s="29" t="e">
        <f>'施設リストA-1（直営）'!#REF!</f>
        <v>#REF!</v>
      </c>
      <c r="O59" s="29" t="e">
        <f>'施設リストA-1（直営）'!#REF!</f>
        <v>#REF!</v>
      </c>
      <c r="P59" s="30" t="e">
        <f>IF(O59="新設",VLOOKUP('施設リストA-1（直営）'!#REF!,'（新設）照明器具'!$B$5:$C$1990,2,FALSE),IF('部屋別効果（直）'!O59="撤去",VLOOKUP('施設リストA-1（直営）'!#REF!,'（既設）調査結果'!$B$5:$C$1998,2,FALSE),0))</f>
        <v>#REF!</v>
      </c>
      <c r="Q59" s="29" t="e">
        <f>'施設リストA-1（直営）'!#REF!</f>
        <v>#REF!</v>
      </c>
      <c r="R59" s="29" t="e">
        <f>'施設リストA-1（直営）'!#REF!</f>
        <v>#REF!</v>
      </c>
      <c r="S59" s="30" t="e">
        <f>IF(R59="新設",VLOOKUP('施設リストA-1（直営）'!#REF!,'（新設）照明器具'!$B$5:$C$1990,2,FALSE),IF('部屋別効果（直）'!R59="撤去",VLOOKUP('施設リストA-1（直営）'!#REF!,'（既設）調査結果'!$B$5:$C$1998,2,FALSE),0))</f>
        <v>#REF!</v>
      </c>
      <c r="T59" s="29" t="e">
        <f>'施設リストA-1（直営）'!#REF!</f>
        <v>#REF!</v>
      </c>
      <c r="U59" s="29" t="e">
        <f>'施設リストA-1（直営）'!#REF!</f>
        <v>#REF!</v>
      </c>
      <c r="V59" s="30" t="e">
        <f>IF(U59="新設",VLOOKUP('施設リストA-1（直営）'!#REF!,'（新設）照明器具'!$B$5:$C$1990,2,FALSE),IF('部屋別効果（直）'!U59="撤去",VLOOKUP('施設リストA-1（直営）'!#REF!,'（既設）調査結果'!$B$5:$C$1998,2,FALSE),0))</f>
        <v>#REF!</v>
      </c>
      <c r="W59" s="29" t="e">
        <f>'施設リストA-1（直営）'!#REF!</f>
        <v>#REF!</v>
      </c>
      <c r="X59" s="29" t="e">
        <f>'施設リストA-1（直営）'!#REF!</f>
        <v>#REF!</v>
      </c>
      <c r="Y59" s="30" t="e">
        <f>IF(X59="新設",VLOOKUP('施設リストA-1（直営）'!#REF!,'（新設）照明器具'!$B$5:$C$1990,2,FALSE),IF('部屋別効果（直）'!X59="撤去",VLOOKUP('施設リストA-1（直営）'!#REF!,'（既設）調査結果'!$B$5:$C$1998,2,FALSE),0))</f>
        <v>#REF!</v>
      </c>
      <c r="Z59" s="29" t="e">
        <f>'施設リストA-1（直営）'!#REF!</f>
        <v>#REF!</v>
      </c>
      <c r="AA59" s="29" t="e">
        <f>'施設リストA-1（直営）'!#REF!</f>
        <v>#REF!</v>
      </c>
      <c r="AB59" s="30" t="e">
        <f>IF(AA59="新設",VLOOKUP('施設リストA-1（直営）'!#REF!,'（新設）照明器具'!$B$5:$C$1990,2,FALSE),IF('部屋別効果（直）'!AA59="撤去",VLOOKUP('施設リストA-1（直営）'!#REF!,'（既設）調査結果'!$B$5:$C$1998,2,FALSE),0))</f>
        <v>#REF!</v>
      </c>
      <c r="AC59" s="29" t="e">
        <f>'施設リストA-1（直営）'!#REF!</f>
        <v>#REF!</v>
      </c>
      <c r="AD59" s="29" t="e">
        <f>'施設リストA-1（直営）'!#REF!</f>
        <v>#REF!</v>
      </c>
      <c r="AE59" s="30" t="e">
        <f>IF(AD59="新設",VLOOKUP('施設リストA-1（直営）'!#REF!,'（新設）照明器具'!$B$5:$C$1990,2,FALSE),IF('部屋別効果（直）'!AD59="撤去",VLOOKUP('施設リストA-1（直営）'!#REF!,'（既設）調査結果'!$B$5:$C$1998,2,FALSE),0))</f>
        <v>#REF!</v>
      </c>
      <c r="AF59" s="29" t="e">
        <f>'施設リストA-1（直営）'!#REF!</f>
        <v>#REF!</v>
      </c>
      <c r="AG59" s="29" t="e">
        <f>'施設リストA-1（直営）'!#REF!</f>
        <v>#REF!</v>
      </c>
      <c r="AH59" s="30" t="e">
        <f>IF(AG59="新設",VLOOKUP('施設リストA-1（直営）'!#REF!,'（新設）照明器具'!$B$5:$C$1990,2,FALSE),IF('部屋別効果（直）'!AG59="撤去",VLOOKUP('施設リストA-1（直営）'!#REF!,'（既設）調査結果'!$B$5:$C$1998,2,FALSE),0))</f>
        <v>#REF!</v>
      </c>
      <c r="AI59" s="29" t="e">
        <f>'施設リストA-1（直営）'!#REF!</f>
        <v>#REF!</v>
      </c>
      <c r="AJ59" s="29" t="e">
        <f>'施設リストA-1（直営）'!#REF!</f>
        <v>#REF!</v>
      </c>
      <c r="AK59" s="30" t="e">
        <f>IF(AJ59="新設",VLOOKUP('施設リストA-1（直営）'!#REF!,'（新設）照明器具'!$B$5:$C$1990,2,FALSE),IF('部屋別効果（直）'!AJ59="撤去",VLOOKUP('施設リストA-1（直営）'!#REF!,'（既設）調査結果'!$B$5:$C$1998,2,FALSE),0))</f>
        <v>#REF!</v>
      </c>
      <c r="AL59" s="29" t="e">
        <f>'施設リストA-1（直営）'!#REF!</f>
        <v>#REF!</v>
      </c>
    </row>
    <row r="60" spans="1:38" customFormat="1">
      <c r="A60" s="94"/>
      <c r="B60" s="16" t="e">
        <f>'施設リストA-1（直営）'!#REF!</f>
        <v>#REF!</v>
      </c>
      <c r="C60" s="14" t="e">
        <f>'施設リストA-1（直営）'!#REF!</f>
        <v>#REF!</v>
      </c>
      <c r="D60" s="94" t="e">
        <f>'施設リストA-1（直営）'!#REF!</f>
        <v>#REF!</v>
      </c>
      <c r="E60" s="20" t="e">
        <f>'施設リストA-1（直営）'!#REF!</f>
        <v>#REF!</v>
      </c>
      <c r="F60" s="20" t="e">
        <f>'施設リストA-1（直営）'!#REF!</f>
        <v>#REF!</v>
      </c>
      <c r="G60" s="13" t="e">
        <f>'施設リストA-1（直営）'!#REF!</f>
        <v>#REF!</v>
      </c>
      <c r="H60" s="28" t="e">
        <f t="shared" si="0"/>
        <v>#REF!</v>
      </c>
      <c r="I60" s="29" t="e">
        <f>'施設リストA-1（直営）'!#REF!</f>
        <v>#REF!</v>
      </c>
      <c r="J60" s="30" t="e">
        <f>IF(I60="新設",VLOOKUP('施設リストA-1（直営）'!#REF!,'（新設）照明器具'!$B$5:$C$1990,2,FALSE),IF('部屋別効果（直）'!I60="撤去",VLOOKUP('施設リストA-1（直営）'!#REF!,'（既設）調査結果'!$B$5:$C$1998,2,FALSE),0))</f>
        <v>#REF!</v>
      </c>
      <c r="K60" s="29" t="e">
        <f>'施設リストA-1（直営）'!#REF!</f>
        <v>#REF!</v>
      </c>
      <c r="L60" s="29" t="e">
        <f>'施設リストA-1（直営）'!#REF!</f>
        <v>#REF!</v>
      </c>
      <c r="M60" s="30" t="e">
        <f>IF(L60="新設",VLOOKUP('施設リストA-1（直営）'!#REF!,'（新設）照明器具'!$B$5:$C$1990,2,FALSE),IF('部屋別効果（直）'!L60="撤去",VLOOKUP('施設リストA-1（直営）'!#REF!,'（既設）調査結果'!$B$5:$C$1998,2,FALSE),0))</f>
        <v>#REF!</v>
      </c>
      <c r="N60" s="29" t="e">
        <f>'施設リストA-1（直営）'!#REF!</f>
        <v>#REF!</v>
      </c>
      <c r="O60" s="29" t="e">
        <f>'施設リストA-1（直営）'!#REF!</f>
        <v>#REF!</v>
      </c>
      <c r="P60" s="30" t="e">
        <f>IF(O60="新設",VLOOKUP('施設リストA-1（直営）'!#REF!,'（新設）照明器具'!$B$5:$C$1990,2,FALSE),IF('部屋別効果（直）'!O60="撤去",VLOOKUP('施設リストA-1（直営）'!#REF!,'（既設）調査結果'!$B$5:$C$1998,2,FALSE),0))</f>
        <v>#REF!</v>
      </c>
      <c r="Q60" s="29" t="e">
        <f>'施設リストA-1（直営）'!#REF!</f>
        <v>#REF!</v>
      </c>
      <c r="R60" s="29" t="e">
        <f>'施設リストA-1（直営）'!#REF!</f>
        <v>#REF!</v>
      </c>
      <c r="S60" s="30" t="e">
        <f>IF(R60="新設",VLOOKUP('施設リストA-1（直営）'!#REF!,'（新設）照明器具'!$B$5:$C$1990,2,FALSE),IF('部屋別効果（直）'!R60="撤去",VLOOKUP('施設リストA-1（直営）'!#REF!,'（既設）調査結果'!$B$5:$C$1998,2,FALSE),0))</f>
        <v>#REF!</v>
      </c>
      <c r="T60" s="29" t="e">
        <f>'施設リストA-1（直営）'!#REF!</f>
        <v>#REF!</v>
      </c>
      <c r="U60" s="29" t="e">
        <f>'施設リストA-1（直営）'!#REF!</f>
        <v>#REF!</v>
      </c>
      <c r="V60" s="30" t="e">
        <f>IF(U60="新設",VLOOKUP('施設リストA-1（直営）'!#REF!,'（新設）照明器具'!$B$5:$C$1990,2,FALSE),IF('部屋別効果（直）'!U60="撤去",VLOOKUP('施設リストA-1（直営）'!#REF!,'（既設）調査結果'!$B$5:$C$1998,2,FALSE),0))</f>
        <v>#REF!</v>
      </c>
      <c r="W60" s="29" t="e">
        <f>'施設リストA-1（直営）'!#REF!</f>
        <v>#REF!</v>
      </c>
      <c r="X60" s="29" t="e">
        <f>'施設リストA-1（直営）'!#REF!</f>
        <v>#REF!</v>
      </c>
      <c r="Y60" s="30" t="e">
        <f>IF(X60="新設",VLOOKUP('施設リストA-1（直営）'!#REF!,'（新設）照明器具'!$B$5:$C$1990,2,FALSE),IF('部屋別効果（直）'!X60="撤去",VLOOKUP('施設リストA-1（直営）'!#REF!,'（既設）調査結果'!$B$5:$C$1998,2,FALSE),0))</f>
        <v>#REF!</v>
      </c>
      <c r="Z60" s="29" t="e">
        <f>'施設リストA-1（直営）'!#REF!</f>
        <v>#REF!</v>
      </c>
      <c r="AA60" s="29" t="e">
        <f>'施設リストA-1（直営）'!#REF!</f>
        <v>#REF!</v>
      </c>
      <c r="AB60" s="30" t="e">
        <f>IF(AA60="新設",VLOOKUP('施設リストA-1（直営）'!#REF!,'（新設）照明器具'!$B$5:$C$1990,2,FALSE),IF('部屋別効果（直）'!AA60="撤去",VLOOKUP('施設リストA-1（直営）'!#REF!,'（既設）調査結果'!$B$5:$C$1998,2,FALSE),0))</f>
        <v>#REF!</v>
      </c>
      <c r="AC60" s="29" t="e">
        <f>'施設リストA-1（直営）'!#REF!</f>
        <v>#REF!</v>
      </c>
      <c r="AD60" s="29" t="e">
        <f>'施設リストA-1（直営）'!#REF!</f>
        <v>#REF!</v>
      </c>
      <c r="AE60" s="30" t="e">
        <f>IF(AD60="新設",VLOOKUP('施設リストA-1（直営）'!#REF!,'（新設）照明器具'!$B$5:$C$1990,2,FALSE),IF('部屋別効果（直）'!AD60="撤去",VLOOKUP('施設リストA-1（直営）'!#REF!,'（既設）調査結果'!$B$5:$C$1998,2,FALSE),0))</f>
        <v>#REF!</v>
      </c>
      <c r="AF60" s="29" t="e">
        <f>'施設リストA-1（直営）'!#REF!</f>
        <v>#REF!</v>
      </c>
      <c r="AG60" s="29" t="e">
        <f>'施設リストA-1（直営）'!#REF!</f>
        <v>#REF!</v>
      </c>
      <c r="AH60" s="30" t="e">
        <f>IF(AG60="新設",VLOOKUP('施設リストA-1（直営）'!#REF!,'（新設）照明器具'!$B$5:$C$1990,2,FALSE),IF('部屋別効果（直）'!AG60="撤去",VLOOKUP('施設リストA-1（直営）'!#REF!,'（既設）調査結果'!$B$5:$C$1998,2,FALSE),0))</f>
        <v>#REF!</v>
      </c>
      <c r="AI60" s="29" t="e">
        <f>'施設リストA-1（直営）'!#REF!</f>
        <v>#REF!</v>
      </c>
      <c r="AJ60" s="29" t="e">
        <f>'施設リストA-1（直営）'!#REF!</f>
        <v>#REF!</v>
      </c>
      <c r="AK60" s="30" t="e">
        <f>IF(AJ60="新設",VLOOKUP('施設リストA-1（直営）'!#REF!,'（新設）照明器具'!$B$5:$C$1990,2,FALSE),IF('部屋別効果（直）'!AJ60="撤去",VLOOKUP('施設リストA-1（直営）'!#REF!,'（既設）調査結果'!$B$5:$C$1998,2,FALSE),0))</f>
        <v>#REF!</v>
      </c>
      <c r="AL60" s="29" t="e">
        <f>'施設リストA-1（直営）'!#REF!</f>
        <v>#REF!</v>
      </c>
    </row>
    <row r="61" spans="1:38" customFormat="1">
      <c r="A61" s="94"/>
      <c r="B61" s="16" t="e">
        <f>'施設リストA-1（直営）'!#REF!</f>
        <v>#REF!</v>
      </c>
      <c r="C61" s="14" t="e">
        <f>'施設リストA-1（直営）'!#REF!</f>
        <v>#REF!</v>
      </c>
      <c r="D61" s="94" t="e">
        <f>'施設リストA-1（直営）'!#REF!</f>
        <v>#REF!</v>
      </c>
      <c r="E61" s="20" t="e">
        <f>'施設リストA-1（直営）'!#REF!</f>
        <v>#REF!</v>
      </c>
      <c r="F61" s="20" t="e">
        <f>'施設リストA-1（直営）'!#REF!</f>
        <v>#REF!</v>
      </c>
      <c r="G61" s="13" t="e">
        <f>'施設リストA-1（直営）'!#REF!</f>
        <v>#REF!</v>
      </c>
      <c r="H61" s="28" t="e">
        <f t="shared" si="0"/>
        <v>#REF!</v>
      </c>
      <c r="I61" s="29" t="e">
        <f>'施設リストA-1（直営）'!#REF!</f>
        <v>#REF!</v>
      </c>
      <c r="J61" s="30" t="e">
        <f>IF(I61="新設",VLOOKUP('施設リストA-1（直営）'!#REF!,'（新設）照明器具'!$B$5:$C$1990,2,FALSE),IF('部屋別効果（直）'!I61="撤去",VLOOKUP('施設リストA-1（直営）'!#REF!,'（既設）調査結果'!$B$5:$C$1998,2,FALSE),0))</f>
        <v>#REF!</v>
      </c>
      <c r="K61" s="29" t="e">
        <f>'施設リストA-1（直営）'!#REF!</f>
        <v>#REF!</v>
      </c>
      <c r="L61" s="29" t="e">
        <f>'施設リストA-1（直営）'!#REF!</f>
        <v>#REF!</v>
      </c>
      <c r="M61" s="30" t="e">
        <f>IF(L61="新設",VLOOKUP('施設リストA-1（直営）'!#REF!,'（新設）照明器具'!$B$5:$C$1990,2,FALSE),IF('部屋別効果（直）'!L61="撤去",VLOOKUP('施設リストA-1（直営）'!#REF!,'（既設）調査結果'!$B$5:$C$1998,2,FALSE),0))</f>
        <v>#REF!</v>
      </c>
      <c r="N61" s="29" t="e">
        <f>'施設リストA-1（直営）'!#REF!</f>
        <v>#REF!</v>
      </c>
      <c r="O61" s="29" t="e">
        <f>'施設リストA-1（直営）'!#REF!</f>
        <v>#REF!</v>
      </c>
      <c r="P61" s="30" t="e">
        <f>IF(O61="新設",VLOOKUP('施設リストA-1（直営）'!#REF!,'（新設）照明器具'!$B$5:$C$1990,2,FALSE),IF('部屋別効果（直）'!O61="撤去",VLOOKUP('施設リストA-1（直営）'!#REF!,'（既設）調査結果'!$B$5:$C$1998,2,FALSE),0))</f>
        <v>#REF!</v>
      </c>
      <c r="Q61" s="29" t="e">
        <f>'施設リストA-1（直営）'!#REF!</f>
        <v>#REF!</v>
      </c>
      <c r="R61" s="29" t="e">
        <f>'施設リストA-1（直営）'!#REF!</f>
        <v>#REF!</v>
      </c>
      <c r="S61" s="30" t="e">
        <f>IF(R61="新設",VLOOKUP('施設リストA-1（直営）'!#REF!,'（新設）照明器具'!$B$5:$C$1990,2,FALSE),IF('部屋別効果（直）'!R61="撤去",VLOOKUP('施設リストA-1（直営）'!#REF!,'（既設）調査結果'!$B$5:$C$1998,2,FALSE),0))</f>
        <v>#REF!</v>
      </c>
      <c r="T61" s="29" t="e">
        <f>'施設リストA-1（直営）'!#REF!</f>
        <v>#REF!</v>
      </c>
      <c r="U61" s="29" t="e">
        <f>'施設リストA-1（直営）'!#REF!</f>
        <v>#REF!</v>
      </c>
      <c r="V61" s="30" t="e">
        <f>IF(U61="新設",VLOOKUP('施設リストA-1（直営）'!#REF!,'（新設）照明器具'!$B$5:$C$1990,2,FALSE),IF('部屋別効果（直）'!U61="撤去",VLOOKUP('施設リストA-1（直営）'!#REF!,'（既設）調査結果'!$B$5:$C$1998,2,FALSE),0))</f>
        <v>#REF!</v>
      </c>
      <c r="W61" s="29" t="e">
        <f>'施設リストA-1（直営）'!#REF!</f>
        <v>#REF!</v>
      </c>
      <c r="X61" s="29" t="e">
        <f>'施設リストA-1（直営）'!#REF!</f>
        <v>#REF!</v>
      </c>
      <c r="Y61" s="30" t="e">
        <f>IF(X61="新設",VLOOKUP('施設リストA-1（直営）'!#REF!,'（新設）照明器具'!$B$5:$C$1990,2,FALSE),IF('部屋別効果（直）'!X61="撤去",VLOOKUP('施設リストA-1（直営）'!#REF!,'（既設）調査結果'!$B$5:$C$1998,2,FALSE),0))</f>
        <v>#REF!</v>
      </c>
      <c r="Z61" s="29" t="e">
        <f>'施設リストA-1（直営）'!#REF!</f>
        <v>#REF!</v>
      </c>
      <c r="AA61" s="29" t="e">
        <f>'施設リストA-1（直営）'!#REF!</f>
        <v>#REF!</v>
      </c>
      <c r="AB61" s="30" t="e">
        <f>IF(AA61="新設",VLOOKUP('施設リストA-1（直営）'!#REF!,'（新設）照明器具'!$B$5:$C$1990,2,FALSE),IF('部屋別効果（直）'!AA61="撤去",VLOOKUP('施設リストA-1（直営）'!#REF!,'（既設）調査結果'!$B$5:$C$1998,2,FALSE),0))</f>
        <v>#REF!</v>
      </c>
      <c r="AC61" s="29" t="e">
        <f>'施設リストA-1（直営）'!#REF!</f>
        <v>#REF!</v>
      </c>
      <c r="AD61" s="29" t="e">
        <f>'施設リストA-1（直営）'!#REF!</f>
        <v>#REF!</v>
      </c>
      <c r="AE61" s="30" t="e">
        <f>IF(AD61="新設",VLOOKUP('施設リストA-1（直営）'!#REF!,'（新設）照明器具'!$B$5:$C$1990,2,FALSE),IF('部屋別効果（直）'!AD61="撤去",VLOOKUP('施設リストA-1（直営）'!#REF!,'（既設）調査結果'!$B$5:$C$1998,2,FALSE),0))</f>
        <v>#REF!</v>
      </c>
      <c r="AF61" s="29" t="e">
        <f>'施設リストA-1（直営）'!#REF!</f>
        <v>#REF!</v>
      </c>
      <c r="AG61" s="29" t="e">
        <f>'施設リストA-1（直営）'!#REF!</f>
        <v>#REF!</v>
      </c>
      <c r="AH61" s="30" t="e">
        <f>IF(AG61="新設",VLOOKUP('施設リストA-1（直営）'!#REF!,'（新設）照明器具'!$B$5:$C$1990,2,FALSE),IF('部屋別効果（直）'!AG61="撤去",VLOOKUP('施設リストA-1（直営）'!#REF!,'（既設）調査結果'!$B$5:$C$1998,2,FALSE),0))</f>
        <v>#REF!</v>
      </c>
      <c r="AI61" s="29" t="e">
        <f>'施設リストA-1（直営）'!#REF!</f>
        <v>#REF!</v>
      </c>
      <c r="AJ61" s="29" t="e">
        <f>'施設リストA-1（直営）'!#REF!</f>
        <v>#REF!</v>
      </c>
      <c r="AK61" s="30" t="e">
        <f>IF(AJ61="新設",VLOOKUP('施設リストA-1（直営）'!#REF!,'（新設）照明器具'!$B$5:$C$1990,2,FALSE),IF('部屋別効果（直）'!AJ61="撤去",VLOOKUP('施設リストA-1（直営）'!#REF!,'（既設）調査結果'!$B$5:$C$1998,2,FALSE),0))</f>
        <v>#REF!</v>
      </c>
      <c r="AL61" s="29" t="e">
        <f>'施設リストA-1（直営）'!#REF!</f>
        <v>#REF!</v>
      </c>
    </row>
    <row r="62" spans="1:38" customFormat="1">
      <c r="A62" s="94"/>
      <c r="B62" s="16" t="e">
        <f>'施設リストA-1（直営）'!#REF!</f>
        <v>#REF!</v>
      </c>
      <c r="C62" s="14" t="e">
        <f>'施設リストA-1（直営）'!#REF!</f>
        <v>#REF!</v>
      </c>
      <c r="D62" s="94" t="e">
        <f>'施設リストA-1（直営）'!#REF!</f>
        <v>#REF!</v>
      </c>
      <c r="E62" s="20" t="e">
        <f>'施設リストA-1（直営）'!#REF!</f>
        <v>#REF!</v>
      </c>
      <c r="F62" s="20" t="e">
        <f>'施設リストA-1（直営）'!#REF!</f>
        <v>#REF!</v>
      </c>
      <c r="G62" s="13" t="e">
        <f>'施設リストA-1（直営）'!#REF!</f>
        <v>#REF!</v>
      </c>
      <c r="H62" s="28" t="e">
        <f t="shared" si="0"/>
        <v>#REF!</v>
      </c>
      <c r="I62" s="29" t="e">
        <f>'施設リストA-1（直営）'!#REF!</f>
        <v>#REF!</v>
      </c>
      <c r="J62" s="30" t="e">
        <f>IF(I62="新設",VLOOKUP('施設リストA-1（直営）'!#REF!,'（新設）照明器具'!$B$5:$C$1990,2,FALSE),IF('部屋別効果（直）'!I62="撤去",VLOOKUP('施設リストA-1（直営）'!#REF!,'（既設）調査結果'!$B$5:$C$1998,2,FALSE),0))</f>
        <v>#REF!</v>
      </c>
      <c r="K62" s="29" t="e">
        <f>'施設リストA-1（直営）'!#REF!</f>
        <v>#REF!</v>
      </c>
      <c r="L62" s="29" t="e">
        <f>'施設リストA-1（直営）'!#REF!</f>
        <v>#REF!</v>
      </c>
      <c r="M62" s="30" t="e">
        <f>IF(L62="新設",VLOOKUP('施設リストA-1（直営）'!#REF!,'（新設）照明器具'!$B$5:$C$1990,2,FALSE),IF('部屋別効果（直）'!L62="撤去",VLOOKUP('施設リストA-1（直営）'!#REF!,'（既設）調査結果'!$B$5:$C$1998,2,FALSE),0))</f>
        <v>#REF!</v>
      </c>
      <c r="N62" s="29" t="e">
        <f>'施設リストA-1（直営）'!#REF!</f>
        <v>#REF!</v>
      </c>
      <c r="O62" s="29" t="e">
        <f>'施設リストA-1（直営）'!#REF!</f>
        <v>#REF!</v>
      </c>
      <c r="P62" s="30" t="e">
        <f>IF(O62="新設",VLOOKUP('施設リストA-1（直営）'!#REF!,'（新設）照明器具'!$B$5:$C$1990,2,FALSE),IF('部屋別効果（直）'!O62="撤去",VLOOKUP('施設リストA-1（直営）'!#REF!,'（既設）調査結果'!$B$5:$C$1998,2,FALSE),0))</f>
        <v>#REF!</v>
      </c>
      <c r="Q62" s="29" t="e">
        <f>'施設リストA-1（直営）'!#REF!</f>
        <v>#REF!</v>
      </c>
      <c r="R62" s="29" t="e">
        <f>'施設リストA-1（直営）'!#REF!</f>
        <v>#REF!</v>
      </c>
      <c r="S62" s="30" t="e">
        <f>IF(R62="新設",VLOOKUP('施設リストA-1（直営）'!#REF!,'（新設）照明器具'!$B$5:$C$1990,2,FALSE),IF('部屋別効果（直）'!R62="撤去",VLOOKUP('施設リストA-1（直営）'!#REF!,'（既設）調査結果'!$B$5:$C$1998,2,FALSE),0))</f>
        <v>#REF!</v>
      </c>
      <c r="T62" s="29" t="e">
        <f>'施設リストA-1（直営）'!#REF!</f>
        <v>#REF!</v>
      </c>
      <c r="U62" s="29" t="e">
        <f>'施設リストA-1（直営）'!#REF!</f>
        <v>#REF!</v>
      </c>
      <c r="V62" s="30" t="e">
        <f>IF(U62="新設",VLOOKUP('施設リストA-1（直営）'!#REF!,'（新設）照明器具'!$B$5:$C$1990,2,FALSE),IF('部屋別効果（直）'!U62="撤去",VLOOKUP('施設リストA-1（直営）'!#REF!,'（既設）調査結果'!$B$5:$C$1998,2,FALSE),0))</f>
        <v>#REF!</v>
      </c>
      <c r="W62" s="29" t="e">
        <f>'施設リストA-1（直営）'!#REF!</f>
        <v>#REF!</v>
      </c>
      <c r="X62" s="29" t="e">
        <f>'施設リストA-1（直営）'!#REF!</f>
        <v>#REF!</v>
      </c>
      <c r="Y62" s="30" t="e">
        <f>IF(X62="新設",VLOOKUP('施設リストA-1（直営）'!#REF!,'（新設）照明器具'!$B$5:$C$1990,2,FALSE),IF('部屋別効果（直）'!X62="撤去",VLOOKUP('施設リストA-1（直営）'!#REF!,'（既設）調査結果'!$B$5:$C$1998,2,FALSE),0))</f>
        <v>#REF!</v>
      </c>
      <c r="Z62" s="29" t="e">
        <f>'施設リストA-1（直営）'!#REF!</f>
        <v>#REF!</v>
      </c>
      <c r="AA62" s="29" t="e">
        <f>'施設リストA-1（直営）'!#REF!</f>
        <v>#REF!</v>
      </c>
      <c r="AB62" s="30" t="e">
        <f>IF(AA62="新設",VLOOKUP('施設リストA-1（直営）'!#REF!,'（新設）照明器具'!$B$5:$C$1990,2,FALSE),IF('部屋別効果（直）'!AA62="撤去",VLOOKUP('施設リストA-1（直営）'!#REF!,'（既設）調査結果'!$B$5:$C$1998,2,FALSE),0))</f>
        <v>#REF!</v>
      </c>
      <c r="AC62" s="29" t="e">
        <f>'施設リストA-1（直営）'!#REF!</f>
        <v>#REF!</v>
      </c>
      <c r="AD62" s="29" t="e">
        <f>'施設リストA-1（直営）'!#REF!</f>
        <v>#REF!</v>
      </c>
      <c r="AE62" s="30" t="e">
        <f>IF(AD62="新設",VLOOKUP('施設リストA-1（直営）'!#REF!,'（新設）照明器具'!$B$5:$C$1990,2,FALSE),IF('部屋別効果（直）'!AD62="撤去",VLOOKUP('施設リストA-1（直営）'!#REF!,'（既設）調査結果'!$B$5:$C$1998,2,FALSE),0))</f>
        <v>#REF!</v>
      </c>
      <c r="AF62" s="29" t="e">
        <f>'施設リストA-1（直営）'!#REF!</f>
        <v>#REF!</v>
      </c>
      <c r="AG62" s="29" t="e">
        <f>'施設リストA-1（直営）'!#REF!</f>
        <v>#REF!</v>
      </c>
      <c r="AH62" s="30" t="e">
        <f>IF(AG62="新設",VLOOKUP('施設リストA-1（直営）'!#REF!,'（新設）照明器具'!$B$5:$C$1990,2,FALSE),IF('部屋別効果（直）'!AG62="撤去",VLOOKUP('施設リストA-1（直営）'!#REF!,'（既設）調査結果'!$B$5:$C$1998,2,FALSE),0))</f>
        <v>#REF!</v>
      </c>
      <c r="AI62" s="29" t="e">
        <f>'施設リストA-1（直営）'!#REF!</f>
        <v>#REF!</v>
      </c>
      <c r="AJ62" s="29" t="e">
        <f>'施設リストA-1（直営）'!#REF!</f>
        <v>#REF!</v>
      </c>
      <c r="AK62" s="30" t="e">
        <f>IF(AJ62="新設",VLOOKUP('施設リストA-1（直営）'!#REF!,'（新設）照明器具'!$B$5:$C$1990,2,FALSE),IF('部屋別効果（直）'!AJ62="撤去",VLOOKUP('施設リストA-1（直営）'!#REF!,'（既設）調査結果'!$B$5:$C$1998,2,FALSE),0))</f>
        <v>#REF!</v>
      </c>
      <c r="AL62" s="29" t="e">
        <f>'施設リストA-1（直営）'!#REF!</f>
        <v>#REF!</v>
      </c>
    </row>
    <row r="63" spans="1:38" customFormat="1">
      <c r="A63" s="94"/>
      <c r="B63" s="16" t="e">
        <f>'施設リストA-1（直営）'!#REF!</f>
        <v>#REF!</v>
      </c>
      <c r="C63" s="14" t="e">
        <f>'施設リストA-1（直営）'!#REF!</f>
        <v>#REF!</v>
      </c>
      <c r="D63" s="94" t="e">
        <f>'施設リストA-1（直営）'!#REF!</f>
        <v>#REF!</v>
      </c>
      <c r="E63" s="20" t="e">
        <f>'施設リストA-1（直営）'!#REF!</f>
        <v>#REF!</v>
      </c>
      <c r="F63" s="20" t="e">
        <f>'施設リストA-1（直営）'!#REF!</f>
        <v>#REF!</v>
      </c>
      <c r="G63" s="13" t="e">
        <f>'施設リストA-1（直営）'!#REF!</f>
        <v>#REF!</v>
      </c>
      <c r="H63" s="28" t="e">
        <f t="shared" si="0"/>
        <v>#REF!</v>
      </c>
      <c r="I63" s="29" t="e">
        <f>'施設リストA-1（直営）'!#REF!</f>
        <v>#REF!</v>
      </c>
      <c r="J63" s="30" t="e">
        <f>IF(I63="新設",VLOOKUP('施設リストA-1（直営）'!#REF!,'（新設）照明器具'!$B$5:$C$1990,2,FALSE),IF('部屋別効果（直）'!I63="撤去",VLOOKUP('施設リストA-1（直営）'!#REF!,'（既設）調査結果'!$B$5:$C$1998,2,FALSE),0))</f>
        <v>#REF!</v>
      </c>
      <c r="K63" s="29" t="e">
        <f>'施設リストA-1（直営）'!#REF!</f>
        <v>#REF!</v>
      </c>
      <c r="L63" s="29" t="e">
        <f>'施設リストA-1（直営）'!#REF!</f>
        <v>#REF!</v>
      </c>
      <c r="M63" s="30" t="e">
        <f>IF(L63="新設",VLOOKUP('施設リストA-1（直営）'!#REF!,'（新設）照明器具'!$B$5:$C$1990,2,FALSE),IF('部屋別効果（直）'!L63="撤去",VLOOKUP('施設リストA-1（直営）'!#REF!,'（既設）調査結果'!$B$5:$C$1998,2,FALSE),0))</f>
        <v>#REF!</v>
      </c>
      <c r="N63" s="29" t="e">
        <f>'施設リストA-1（直営）'!#REF!</f>
        <v>#REF!</v>
      </c>
      <c r="O63" s="29" t="e">
        <f>'施設リストA-1（直営）'!#REF!</f>
        <v>#REF!</v>
      </c>
      <c r="P63" s="30" t="e">
        <f>IF(O63="新設",VLOOKUP('施設リストA-1（直営）'!#REF!,'（新設）照明器具'!$B$5:$C$1990,2,FALSE),IF('部屋別効果（直）'!O63="撤去",VLOOKUP('施設リストA-1（直営）'!#REF!,'（既設）調査結果'!$B$5:$C$1998,2,FALSE),0))</f>
        <v>#REF!</v>
      </c>
      <c r="Q63" s="29" t="e">
        <f>'施設リストA-1（直営）'!#REF!</f>
        <v>#REF!</v>
      </c>
      <c r="R63" s="29" t="e">
        <f>'施設リストA-1（直営）'!#REF!</f>
        <v>#REF!</v>
      </c>
      <c r="S63" s="30" t="e">
        <f>IF(R63="新設",VLOOKUP('施設リストA-1（直営）'!#REF!,'（新設）照明器具'!$B$5:$C$1990,2,FALSE),IF('部屋別効果（直）'!R63="撤去",VLOOKUP('施設リストA-1（直営）'!#REF!,'（既設）調査結果'!$B$5:$C$1998,2,FALSE),0))</f>
        <v>#REF!</v>
      </c>
      <c r="T63" s="29" t="e">
        <f>'施設リストA-1（直営）'!#REF!</f>
        <v>#REF!</v>
      </c>
      <c r="U63" s="29" t="e">
        <f>'施設リストA-1（直営）'!#REF!</f>
        <v>#REF!</v>
      </c>
      <c r="V63" s="30" t="e">
        <f>IF(U63="新設",VLOOKUP('施設リストA-1（直営）'!#REF!,'（新設）照明器具'!$B$5:$C$1990,2,FALSE),IF('部屋別効果（直）'!U63="撤去",VLOOKUP('施設リストA-1（直営）'!#REF!,'（既設）調査結果'!$B$5:$C$1998,2,FALSE),0))</f>
        <v>#REF!</v>
      </c>
      <c r="W63" s="29" t="e">
        <f>'施設リストA-1（直営）'!#REF!</f>
        <v>#REF!</v>
      </c>
      <c r="X63" s="29" t="e">
        <f>'施設リストA-1（直営）'!#REF!</f>
        <v>#REF!</v>
      </c>
      <c r="Y63" s="30" t="e">
        <f>IF(X63="新設",VLOOKUP('施設リストA-1（直営）'!#REF!,'（新設）照明器具'!$B$5:$C$1990,2,FALSE),IF('部屋別効果（直）'!X63="撤去",VLOOKUP('施設リストA-1（直営）'!#REF!,'（既設）調査結果'!$B$5:$C$1998,2,FALSE),0))</f>
        <v>#REF!</v>
      </c>
      <c r="Z63" s="29" t="e">
        <f>'施設リストA-1（直営）'!#REF!</f>
        <v>#REF!</v>
      </c>
      <c r="AA63" s="29" t="e">
        <f>'施設リストA-1（直営）'!#REF!</f>
        <v>#REF!</v>
      </c>
      <c r="AB63" s="30" t="e">
        <f>IF(AA63="新設",VLOOKUP('施設リストA-1（直営）'!#REF!,'（新設）照明器具'!$B$5:$C$1990,2,FALSE),IF('部屋別効果（直）'!AA63="撤去",VLOOKUP('施設リストA-1（直営）'!#REF!,'（既設）調査結果'!$B$5:$C$1998,2,FALSE),0))</f>
        <v>#REF!</v>
      </c>
      <c r="AC63" s="29" t="e">
        <f>'施設リストA-1（直営）'!#REF!</f>
        <v>#REF!</v>
      </c>
      <c r="AD63" s="29" t="e">
        <f>'施設リストA-1（直営）'!#REF!</f>
        <v>#REF!</v>
      </c>
      <c r="AE63" s="30" t="e">
        <f>IF(AD63="新設",VLOOKUP('施設リストA-1（直営）'!#REF!,'（新設）照明器具'!$B$5:$C$1990,2,FALSE),IF('部屋別効果（直）'!AD63="撤去",VLOOKUP('施設リストA-1（直営）'!#REF!,'（既設）調査結果'!$B$5:$C$1998,2,FALSE),0))</f>
        <v>#REF!</v>
      </c>
      <c r="AF63" s="29" t="e">
        <f>'施設リストA-1（直営）'!#REF!</f>
        <v>#REF!</v>
      </c>
      <c r="AG63" s="29" t="e">
        <f>'施設リストA-1（直営）'!#REF!</f>
        <v>#REF!</v>
      </c>
      <c r="AH63" s="30" t="e">
        <f>IF(AG63="新設",VLOOKUP('施設リストA-1（直営）'!#REF!,'（新設）照明器具'!$B$5:$C$1990,2,FALSE),IF('部屋別効果（直）'!AG63="撤去",VLOOKUP('施設リストA-1（直営）'!#REF!,'（既設）調査結果'!$B$5:$C$1998,2,FALSE),0))</f>
        <v>#REF!</v>
      </c>
      <c r="AI63" s="29" t="e">
        <f>'施設リストA-1（直営）'!#REF!</f>
        <v>#REF!</v>
      </c>
      <c r="AJ63" s="29" t="e">
        <f>'施設リストA-1（直営）'!#REF!</f>
        <v>#REF!</v>
      </c>
      <c r="AK63" s="30" t="e">
        <f>IF(AJ63="新設",VLOOKUP('施設リストA-1（直営）'!#REF!,'（新設）照明器具'!$B$5:$C$1990,2,FALSE),IF('部屋別効果（直）'!AJ63="撤去",VLOOKUP('施設リストA-1（直営）'!#REF!,'（既設）調査結果'!$B$5:$C$1998,2,FALSE),0))</f>
        <v>#REF!</v>
      </c>
      <c r="AL63" s="29" t="e">
        <f>'施設リストA-1（直営）'!#REF!</f>
        <v>#REF!</v>
      </c>
    </row>
    <row r="64" spans="1:38" customFormat="1">
      <c r="A64" s="94"/>
      <c r="B64" s="16" t="e">
        <f>'施設リストA-1（直営）'!#REF!</f>
        <v>#REF!</v>
      </c>
      <c r="C64" s="14" t="e">
        <f>'施設リストA-1（直営）'!#REF!</f>
        <v>#REF!</v>
      </c>
      <c r="D64" s="94" t="e">
        <f>'施設リストA-1（直営）'!#REF!</f>
        <v>#REF!</v>
      </c>
      <c r="E64" s="20" t="e">
        <f>'施設リストA-1（直営）'!#REF!</f>
        <v>#REF!</v>
      </c>
      <c r="F64" s="20" t="e">
        <f>'施設リストA-1（直営）'!#REF!</f>
        <v>#REF!</v>
      </c>
      <c r="G64" s="13" t="e">
        <f>'施設リストA-1（直営）'!#REF!</f>
        <v>#REF!</v>
      </c>
      <c r="H64" s="28" t="e">
        <f t="shared" si="0"/>
        <v>#REF!</v>
      </c>
      <c r="I64" s="29" t="e">
        <f>'施設リストA-1（直営）'!#REF!</f>
        <v>#REF!</v>
      </c>
      <c r="J64" s="30" t="e">
        <f>IF(I64="新設",VLOOKUP('施設リストA-1（直営）'!#REF!,'（新設）照明器具'!$B$5:$C$1990,2,FALSE),IF('部屋別効果（直）'!I64="撤去",VLOOKUP('施設リストA-1（直営）'!#REF!,'（既設）調査結果'!$B$5:$C$1998,2,FALSE),0))</f>
        <v>#REF!</v>
      </c>
      <c r="K64" s="29" t="e">
        <f>'施設リストA-1（直営）'!#REF!</f>
        <v>#REF!</v>
      </c>
      <c r="L64" s="29" t="e">
        <f>'施設リストA-1（直営）'!#REF!</f>
        <v>#REF!</v>
      </c>
      <c r="M64" s="30" t="e">
        <f>IF(L64="新設",VLOOKUP('施設リストA-1（直営）'!#REF!,'（新設）照明器具'!$B$5:$C$1990,2,FALSE),IF('部屋別効果（直）'!L64="撤去",VLOOKUP('施設リストA-1（直営）'!#REF!,'（既設）調査結果'!$B$5:$C$1998,2,FALSE),0))</f>
        <v>#REF!</v>
      </c>
      <c r="N64" s="29" t="e">
        <f>'施設リストA-1（直営）'!#REF!</f>
        <v>#REF!</v>
      </c>
      <c r="O64" s="29" t="e">
        <f>'施設リストA-1（直営）'!#REF!</f>
        <v>#REF!</v>
      </c>
      <c r="P64" s="30" t="e">
        <f>IF(O64="新設",VLOOKUP('施設リストA-1（直営）'!#REF!,'（新設）照明器具'!$B$5:$C$1990,2,FALSE),IF('部屋別効果（直）'!O64="撤去",VLOOKUP('施設リストA-1（直営）'!#REF!,'（既設）調査結果'!$B$5:$C$1998,2,FALSE),0))</f>
        <v>#REF!</v>
      </c>
      <c r="Q64" s="29" t="e">
        <f>'施設リストA-1（直営）'!#REF!</f>
        <v>#REF!</v>
      </c>
      <c r="R64" s="29" t="e">
        <f>'施設リストA-1（直営）'!#REF!</f>
        <v>#REF!</v>
      </c>
      <c r="S64" s="30" t="e">
        <f>IF(R64="新設",VLOOKUP('施設リストA-1（直営）'!#REF!,'（新設）照明器具'!$B$5:$C$1990,2,FALSE),IF('部屋別効果（直）'!R64="撤去",VLOOKUP('施設リストA-1（直営）'!#REF!,'（既設）調査結果'!$B$5:$C$1998,2,FALSE),0))</f>
        <v>#REF!</v>
      </c>
      <c r="T64" s="29" t="e">
        <f>'施設リストA-1（直営）'!#REF!</f>
        <v>#REF!</v>
      </c>
      <c r="U64" s="29" t="e">
        <f>'施設リストA-1（直営）'!#REF!</f>
        <v>#REF!</v>
      </c>
      <c r="V64" s="30" t="e">
        <f>IF(U64="新設",VLOOKUP('施設リストA-1（直営）'!#REF!,'（新設）照明器具'!$B$5:$C$1990,2,FALSE),IF('部屋別効果（直）'!U64="撤去",VLOOKUP('施設リストA-1（直営）'!#REF!,'（既設）調査結果'!$B$5:$C$1998,2,FALSE),0))</f>
        <v>#REF!</v>
      </c>
      <c r="W64" s="29" t="e">
        <f>'施設リストA-1（直営）'!#REF!</f>
        <v>#REF!</v>
      </c>
      <c r="X64" s="29" t="e">
        <f>'施設リストA-1（直営）'!#REF!</f>
        <v>#REF!</v>
      </c>
      <c r="Y64" s="30" t="e">
        <f>IF(X64="新設",VLOOKUP('施設リストA-1（直営）'!#REF!,'（新設）照明器具'!$B$5:$C$1990,2,FALSE),IF('部屋別効果（直）'!X64="撤去",VLOOKUP('施設リストA-1（直営）'!#REF!,'（既設）調査結果'!$B$5:$C$1998,2,FALSE),0))</f>
        <v>#REF!</v>
      </c>
      <c r="Z64" s="29" t="e">
        <f>'施設リストA-1（直営）'!#REF!</f>
        <v>#REF!</v>
      </c>
      <c r="AA64" s="29" t="e">
        <f>'施設リストA-1（直営）'!#REF!</f>
        <v>#REF!</v>
      </c>
      <c r="AB64" s="30" t="e">
        <f>IF(AA64="新設",VLOOKUP('施設リストA-1（直営）'!#REF!,'（新設）照明器具'!$B$5:$C$1990,2,FALSE),IF('部屋別効果（直）'!AA64="撤去",VLOOKUP('施設リストA-1（直営）'!#REF!,'（既設）調査結果'!$B$5:$C$1998,2,FALSE),0))</f>
        <v>#REF!</v>
      </c>
      <c r="AC64" s="29" t="e">
        <f>'施設リストA-1（直営）'!#REF!</f>
        <v>#REF!</v>
      </c>
      <c r="AD64" s="29" t="e">
        <f>'施設リストA-1（直営）'!#REF!</f>
        <v>#REF!</v>
      </c>
      <c r="AE64" s="30" t="e">
        <f>IF(AD64="新設",VLOOKUP('施設リストA-1（直営）'!#REF!,'（新設）照明器具'!$B$5:$C$1990,2,FALSE),IF('部屋別効果（直）'!AD64="撤去",VLOOKUP('施設リストA-1（直営）'!#REF!,'（既設）調査結果'!$B$5:$C$1998,2,FALSE),0))</f>
        <v>#REF!</v>
      </c>
      <c r="AF64" s="29" t="e">
        <f>'施設リストA-1（直営）'!#REF!</f>
        <v>#REF!</v>
      </c>
      <c r="AG64" s="29" t="e">
        <f>'施設リストA-1（直営）'!#REF!</f>
        <v>#REF!</v>
      </c>
      <c r="AH64" s="30" t="e">
        <f>IF(AG64="新設",VLOOKUP('施設リストA-1（直営）'!#REF!,'（新設）照明器具'!$B$5:$C$1990,2,FALSE),IF('部屋別効果（直）'!AG64="撤去",VLOOKUP('施設リストA-1（直営）'!#REF!,'（既設）調査結果'!$B$5:$C$1998,2,FALSE),0))</f>
        <v>#REF!</v>
      </c>
      <c r="AI64" s="29" t="e">
        <f>'施設リストA-1（直営）'!#REF!</f>
        <v>#REF!</v>
      </c>
      <c r="AJ64" s="29" t="e">
        <f>'施設リストA-1（直営）'!#REF!</f>
        <v>#REF!</v>
      </c>
      <c r="AK64" s="30" t="e">
        <f>IF(AJ64="新設",VLOOKUP('施設リストA-1（直営）'!#REF!,'（新設）照明器具'!$B$5:$C$1990,2,FALSE),IF('部屋別効果（直）'!AJ64="撤去",VLOOKUP('施設リストA-1（直営）'!#REF!,'（既設）調査結果'!$B$5:$C$1998,2,FALSE),0))</f>
        <v>#REF!</v>
      </c>
      <c r="AL64" s="29" t="e">
        <f>'施設リストA-1（直営）'!#REF!</f>
        <v>#REF!</v>
      </c>
    </row>
    <row r="65" spans="1:38" customFormat="1">
      <c r="A65" s="94"/>
      <c r="B65" s="16" t="e">
        <f>'施設リストA-1（直営）'!#REF!</f>
        <v>#REF!</v>
      </c>
      <c r="C65" s="14" t="e">
        <f>'施設リストA-1（直営）'!#REF!</f>
        <v>#REF!</v>
      </c>
      <c r="D65" s="94" t="e">
        <f>'施設リストA-1（直営）'!#REF!</f>
        <v>#REF!</v>
      </c>
      <c r="E65" s="20" t="e">
        <f>'施設リストA-1（直営）'!#REF!</f>
        <v>#REF!</v>
      </c>
      <c r="F65" s="20" t="e">
        <f>'施設リストA-1（直営）'!#REF!</f>
        <v>#REF!</v>
      </c>
      <c r="G65" s="13" t="e">
        <f>'施設リストA-1（直営）'!#REF!</f>
        <v>#REF!</v>
      </c>
      <c r="H65" s="28" t="e">
        <f t="shared" si="0"/>
        <v>#REF!</v>
      </c>
      <c r="I65" s="29" t="e">
        <f>'施設リストA-1（直営）'!#REF!</f>
        <v>#REF!</v>
      </c>
      <c r="J65" s="30" t="e">
        <f>IF(I65="新設",VLOOKUP('施設リストA-1（直営）'!#REF!,'（新設）照明器具'!$B$5:$C$1990,2,FALSE),IF('部屋別効果（直）'!I65="撤去",VLOOKUP('施設リストA-1（直営）'!#REF!,'（既設）調査結果'!$B$5:$C$1998,2,FALSE),0))</f>
        <v>#REF!</v>
      </c>
      <c r="K65" s="29" t="e">
        <f>'施設リストA-1（直営）'!#REF!</f>
        <v>#REF!</v>
      </c>
      <c r="L65" s="29" t="e">
        <f>'施設リストA-1（直営）'!#REF!</f>
        <v>#REF!</v>
      </c>
      <c r="M65" s="30" t="e">
        <f>IF(L65="新設",VLOOKUP('施設リストA-1（直営）'!#REF!,'（新設）照明器具'!$B$5:$C$1990,2,FALSE),IF('部屋別効果（直）'!L65="撤去",VLOOKUP('施設リストA-1（直営）'!#REF!,'（既設）調査結果'!$B$5:$C$1998,2,FALSE),0))</f>
        <v>#REF!</v>
      </c>
      <c r="N65" s="29" t="e">
        <f>'施設リストA-1（直営）'!#REF!</f>
        <v>#REF!</v>
      </c>
      <c r="O65" s="29" t="e">
        <f>'施設リストA-1（直営）'!#REF!</f>
        <v>#REF!</v>
      </c>
      <c r="P65" s="30" t="e">
        <f>IF(O65="新設",VLOOKUP('施設リストA-1（直営）'!#REF!,'（新設）照明器具'!$B$5:$C$1990,2,FALSE),IF('部屋別効果（直）'!O65="撤去",VLOOKUP('施設リストA-1（直営）'!#REF!,'（既設）調査結果'!$B$5:$C$1998,2,FALSE),0))</f>
        <v>#REF!</v>
      </c>
      <c r="Q65" s="29" t="e">
        <f>'施設リストA-1（直営）'!#REF!</f>
        <v>#REF!</v>
      </c>
      <c r="R65" s="29" t="e">
        <f>'施設リストA-1（直営）'!#REF!</f>
        <v>#REF!</v>
      </c>
      <c r="S65" s="30" t="e">
        <f>IF(R65="新設",VLOOKUP('施設リストA-1（直営）'!#REF!,'（新設）照明器具'!$B$5:$C$1990,2,FALSE),IF('部屋別効果（直）'!R65="撤去",VLOOKUP('施設リストA-1（直営）'!#REF!,'（既設）調査結果'!$B$5:$C$1998,2,FALSE),0))</f>
        <v>#REF!</v>
      </c>
      <c r="T65" s="29" t="e">
        <f>'施設リストA-1（直営）'!#REF!</f>
        <v>#REF!</v>
      </c>
      <c r="U65" s="29" t="e">
        <f>'施設リストA-1（直営）'!#REF!</f>
        <v>#REF!</v>
      </c>
      <c r="V65" s="30" t="e">
        <f>IF(U65="新設",VLOOKUP('施設リストA-1（直営）'!#REF!,'（新設）照明器具'!$B$5:$C$1990,2,FALSE),IF('部屋別効果（直）'!U65="撤去",VLOOKUP('施設リストA-1（直営）'!#REF!,'（既設）調査結果'!$B$5:$C$1998,2,FALSE),0))</f>
        <v>#REF!</v>
      </c>
      <c r="W65" s="29" t="e">
        <f>'施設リストA-1（直営）'!#REF!</f>
        <v>#REF!</v>
      </c>
      <c r="X65" s="29" t="e">
        <f>'施設リストA-1（直営）'!#REF!</f>
        <v>#REF!</v>
      </c>
      <c r="Y65" s="30" t="e">
        <f>IF(X65="新設",VLOOKUP('施設リストA-1（直営）'!#REF!,'（新設）照明器具'!$B$5:$C$1990,2,FALSE),IF('部屋別効果（直）'!X65="撤去",VLOOKUP('施設リストA-1（直営）'!#REF!,'（既設）調査結果'!$B$5:$C$1998,2,FALSE),0))</f>
        <v>#REF!</v>
      </c>
      <c r="Z65" s="29" t="e">
        <f>'施設リストA-1（直営）'!#REF!</f>
        <v>#REF!</v>
      </c>
      <c r="AA65" s="29" t="e">
        <f>'施設リストA-1（直営）'!#REF!</f>
        <v>#REF!</v>
      </c>
      <c r="AB65" s="30" t="e">
        <f>IF(AA65="新設",VLOOKUP('施設リストA-1（直営）'!#REF!,'（新設）照明器具'!$B$5:$C$1990,2,FALSE),IF('部屋別効果（直）'!AA65="撤去",VLOOKUP('施設リストA-1（直営）'!#REF!,'（既設）調査結果'!$B$5:$C$1998,2,FALSE),0))</f>
        <v>#REF!</v>
      </c>
      <c r="AC65" s="29" t="e">
        <f>'施設リストA-1（直営）'!#REF!</f>
        <v>#REF!</v>
      </c>
      <c r="AD65" s="29" t="e">
        <f>'施設リストA-1（直営）'!#REF!</f>
        <v>#REF!</v>
      </c>
      <c r="AE65" s="30" t="e">
        <f>IF(AD65="新設",VLOOKUP('施設リストA-1（直営）'!#REF!,'（新設）照明器具'!$B$5:$C$1990,2,FALSE),IF('部屋別効果（直）'!AD65="撤去",VLOOKUP('施設リストA-1（直営）'!#REF!,'（既設）調査結果'!$B$5:$C$1998,2,FALSE),0))</f>
        <v>#REF!</v>
      </c>
      <c r="AF65" s="29" t="e">
        <f>'施設リストA-1（直営）'!#REF!</f>
        <v>#REF!</v>
      </c>
      <c r="AG65" s="29" t="e">
        <f>'施設リストA-1（直営）'!#REF!</f>
        <v>#REF!</v>
      </c>
      <c r="AH65" s="30" t="e">
        <f>IF(AG65="新設",VLOOKUP('施設リストA-1（直営）'!#REF!,'（新設）照明器具'!$B$5:$C$1990,2,FALSE),IF('部屋別効果（直）'!AG65="撤去",VLOOKUP('施設リストA-1（直営）'!#REF!,'（既設）調査結果'!$B$5:$C$1998,2,FALSE),0))</f>
        <v>#REF!</v>
      </c>
      <c r="AI65" s="29" t="e">
        <f>'施設リストA-1（直営）'!#REF!</f>
        <v>#REF!</v>
      </c>
      <c r="AJ65" s="29" t="e">
        <f>'施設リストA-1（直営）'!#REF!</f>
        <v>#REF!</v>
      </c>
      <c r="AK65" s="30" t="e">
        <f>IF(AJ65="新設",VLOOKUP('施設リストA-1（直営）'!#REF!,'（新設）照明器具'!$B$5:$C$1990,2,FALSE),IF('部屋別効果（直）'!AJ65="撤去",VLOOKUP('施設リストA-1（直営）'!#REF!,'（既設）調査結果'!$B$5:$C$1998,2,FALSE),0))</f>
        <v>#REF!</v>
      </c>
      <c r="AL65" s="29" t="e">
        <f>'施設リストA-1（直営）'!#REF!</f>
        <v>#REF!</v>
      </c>
    </row>
    <row r="66" spans="1:38" customFormat="1">
      <c r="A66" s="94"/>
      <c r="B66" s="16" t="e">
        <f>'施設リストA-1（直営）'!#REF!</f>
        <v>#REF!</v>
      </c>
      <c r="C66" s="14" t="e">
        <f>'施設リストA-1（直営）'!#REF!</f>
        <v>#REF!</v>
      </c>
      <c r="D66" s="94" t="e">
        <f>'施設リストA-1（直営）'!#REF!</f>
        <v>#REF!</v>
      </c>
      <c r="E66" s="20" t="e">
        <f>'施設リストA-1（直営）'!#REF!</f>
        <v>#REF!</v>
      </c>
      <c r="F66" s="20" t="e">
        <f>'施設リストA-1（直営）'!#REF!</f>
        <v>#REF!</v>
      </c>
      <c r="G66" s="13" t="e">
        <f>'施設リストA-1（直営）'!#REF!</f>
        <v>#REF!</v>
      </c>
      <c r="H66" s="28" t="e">
        <f t="shared" si="0"/>
        <v>#REF!</v>
      </c>
      <c r="I66" s="29" t="e">
        <f>'施設リストA-1（直営）'!#REF!</f>
        <v>#REF!</v>
      </c>
      <c r="J66" s="30" t="e">
        <f>IF(I66="新設",VLOOKUP('施設リストA-1（直営）'!#REF!,'（新設）照明器具'!$B$5:$C$1990,2,FALSE),IF('部屋別効果（直）'!I66="撤去",VLOOKUP('施設リストA-1（直営）'!#REF!,'（既設）調査結果'!$B$5:$C$1998,2,FALSE),0))</f>
        <v>#REF!</v>
      </c>
      <c r="K66" s="29" t="e">
        <f>'施設リストA-1（直営）'!#REF!</f>
        <v>#REF!</v>
      </c>
      <c r="L66" s="29" t="e">
        <f>'施設リストA-1（直営）'!#REF!</f>
        <v>#REF!</v>
      </c>
      <c r="M66" s="30" t="e">
        <f>IF(L66="新設",VLOOKUP('施設リストA-1（直営）'!#REF!,'（新設）照明器具'!$B$5:$C$1990,2,FALSE),IF('部屋別効果（直）'!L66="撤去",VLOOKUP('施設リストA-1（直営）'!#REF!,'（既設）調査結果'!$B$5:$C$1998,2,FALSE),0))</f>
        <v>#REF!</v>
      </c>
      <c r="N66" s="29" t="e">
        <f>'施設リストA-1（直営）'!#REF!</f>
        <v>#REF!</v>
      </c>
      <c r="O66" s="29" t="e">
        <f>'施設リストA-1（直営）'!#REF!</f>
        <v>#REF!</v>
      </c>
      <c r="P66" s="30" t="e">
        <f>IF(O66="新設",VLOOKUP('施設リストA-1（直営）'!#REF!,'（新設）照明器具'!$B$5:$C$1990,2,FALSE),IF('部屋別効果（直）'!O66="撤去",VLOOKUP('施設リストA-1（直営）'!#REF!,'（既設）調査結果'!$B$5:$C$1998,2,FALSE),0))</f>
        <v>#REF!</v>
      </c>
      <c r="Q66" s="29" t="e">
        <f>'施設リストA-1（直営）'!#REF!</f>
        <v>#REF!</v>
      </c>
      <c r="R66" s="29" t="e">
        <f>'施設リストA-1（直営）'!#REF!</f>
        <v>#REF!</v>
      </c>
      <c r="S66" s="30" t="e">
        <f>IF(R66="新設",VLOOKUP('施設リストA-1（直営）'!#REF!,'（新設）照明器具'!$B$5:$C$1990,2,FALSE),IF('部屋別効果（直）'!R66="撤去",VLOOKUP('施設リストA-1（直営）'!#REF!,'（既設）調査結果'!$B$5:$C$1998,2,FALSE),0))</f>
        <v>#REF!</v>
      </c>
      <c r="T66" s="29" t="e">
        <f>'施設リストA-1（直営）'!#REF!</f>
        <v>#REF!</v>
      </c>
      <c r="U66" s="29" t="e">
        <f>'施設リストA-1（直営）'!#REF!</f>
        <v>#REF!</v>
      </c>
      <c r="V66" s="30" t="e">
        <f>IF(U66="新設",VLOOKUP('施設リストA-1（直営）'!#REF!,'（新設）照明器具'!$B$5:$C$1990,2,FALSE),IF('部屋別効果（直）'!U66="撤去",VLOOKUP('施設リストA-1（直営）'!#REF!,'（既設）調査結果'!$B$5:$C$1998,2,FALSE),0))</f>
        <v>#REF!</v>
      </c>
      <c r="W66" s="29" t="e">
        <f>'施設リストA-1（直営）'!#REF!</f>
        <v>#REF!</v>
      </c>
      <c r="X66" s="29" t="e">
        <f>'施設リストA-1（直営）'!#REF!</f>
        <v>#REF!</v>
      </c>
      <c r="Y66" s="30" t="e">
        <f>IF(X66="新設",VLOOKUP('施設リストA-1（直営）'!#REF!,'（新設）照明器具'!$B$5:$C$1990,2,FALSE),IF('部屋別効果（直）'!X66="撤去",VLOOKUP('施設リストA-1（直営）'!#REF!,'（既設）調査結果'!$B$5:$C$1998,2,FALSE),0))</f>
        <v>#REF!</v>
      </c>
      <c r="Z66" s="29" t="e">
        <f>'施設リストA-1（直営）'!#REF!</f>
        <v>#REF!</v>
      </c>
      <c r="AA66" s="29" t="e">
        <f>'施設リストA-1（直営）'!#REF!</f>
        <v>#REF!</v>
      </c>
      <c r="AB66" s="30" t="e">
        <f>IF(AA66="新設",VLOOKUP('施設リストA-1（直営）'!#REF!,'（新設）照明器具'!$B$5:$C$1990,2,FALSE),IF('部屋別効果（直）'!AA66="撤去",VLOOKUP('施設リストA-1（直営）'!#REF!,'（既設）調査結果'!$B$5:$C$1998,2,FALSE),0))</f>
        <v>#REF!</v>
      </c>
      <c r="AC66" s="29" t="e">
        <f>'施設リストA-1（直営）'!#REF!</f>
        <v>#REF!</v>
      </c>
      <c r="AD66" s="29" t="e">
        <f>'施設リストA-1（直営）'!#REF!</f>
        <v>#REF!</v>
      </c>
      <c r="AE66" s="30" t="e">
        <f>IF(AD66="新設",VLOOKUP('施設リストA-1（直営）'!#REF!,'（新設）照明器具'!$B$5:$C$1990,2,FALSE),IF('部屋別効果（直）'!AD66="撤去",VLOOKUP('施設リストA-1（直営）'!#REF!,'（既設）調査結果'!$B$5:$C$1998,2,FALSE),0))</f>
        <v>#REF!</v>
      </c>
      <c r="AF66" s="29" t="e">
        <f>'施設リストA-1（直営）'!#REF!</f>
        <v>#REF!</v>
      </c>
      <c r="AG66" s="29" t="e">
        <f>'施設リストA-1（直営）'!#REF!</f>
        <v>#REF!</v>
      </c>
      <c r="AH66" s="30" t="e">
        <f>IF(AG66="新設",VLOOKUP('施設リストA-1（直営）'!#REF!,'（新設）照明器具'!$B$5:$C$1990,2,FALSE),IF('部屋別効果（直）'!AG66="撤去",VLOOKUP('施設リストA-1（直営）'!#REF!,'（既設）調査結果'!$B$5:$C$1998,2,FALSE),0))</f>
        <v>#REF!</v>
      </c>
      <c r="AI66" s="29" t="e">
        <f>'施設リストA-1（直営）'!#REF!</f>
        <v>#REF!</v>
      </c>
      <c r="AJ66" s="29" t="e">
        <f>'施設リストA-1（直営）'!#REF!</f>
        <v>#REF!</v>
      </c>
      <c r="AK66" s="30" t="e">
        <f>IF(AJ66="新設",VLOOKUP('施設リストA-1（直営）'!#REF!,'（新設）照明器具'!$B$5:$C$1990,2,FALSE),IF('部屋別効果（直）'!AJ66="撤去",VLOOKUP('施設リストA-1（直営）'!#REF!,'（既設）調査結果'!$B$5:$C$1998,2,FALSE),0))</f>
        <v>#REF!</v>
      </c>
      <c r="AL66" s="29" t="e">
        <f>'施設リストA-1（直営）'!#REF!</f>
        <v>#REF!</v>
      </c>
    </row>
    <row r="67" spans="1:38" customFormat="1">
      <c r="A67" s="94"/>
      <c r="B67" s="16" t="e">
        <f>'施設リストA-1（直営）'!#REF!</f>
        <v>#REF!</v>
      </c>
      <c r="C67" s="14" t="e">
        <f>'施設リストA-1（直営）'!#REF!</f>
        <v>#REF!</v>
      </c>
      <c r="D67" s="94" t="e">
        <f>'施設リストA-1（直営）'!#REF!</f>
        <v>#REF!</v>
      </c>
      <c r="E67" s="20" t="e">
        <f>'施設リストA-1（直営）'!#REF!</f>
        <v>#REF!</v>
      </c>
      <c r="F67" s="20" t="e">
        <f>'施設リストA-1（直営）'!#REF!</f>
        <v>#REF!</v>
      </c>
      <c r="G67" s="13" t="e">
        <f>'施設リストA-1（直営）'!#REF!</f>
        <v>#REF!</v>
      </c>
      <c r="H67" s="28" t="e">
        <f t="shared" si="0"/>
        <v>#REF!</v>
      </c>
      <c r="I67" s="29" t="e">
        <f>'施設リストA-1（直営）'!#REF!</f>
        <v>#REF!</v>
      </c>
      <c r="J67" s="30" t="e">
        <f>IF(I67="新設",VLOOKUP('施設リストA-1（直営）'!#REF!,'（新設）照明器具'!$B$5:$C$1990,2,FALSE),IF('部屋別効果（直）'!I67="撤去",VLOOKUP('施設リストA-1（直営）'!#REF!,'（既設）調査結果'!$B$5:$C$1998,2,FALSE),0))</f>
        <v>#REF!</v>
      </c>
      <c r="K67" s="29" t="e">
        <f>'施設リストA-1（直営）'!#REF!</f>
        <v>#REF!</v>
      </c>
      <c r="L67" s="29" t="e">
        <f>'施設リストA-1（直営）'!#REF!</f>
        <v>#REF!</v>
      </c>
      <c r="M67" s="30" t="e">
        <f>IF(L67="新設",VLOOKUP('施設リストA-1（直営）'!#REF!,'（新設）照明器具'!$B$5:$C$1990,2,FALSE),IF('部屋別効果（直）'!L67="撤去",VLOOKUP('施設リストA-1（直営）'!#REF!,'（既設）調査結果'!$B$5:$C$1998,2,FALSE),0))</f>
        <v>#REF!</v>
      </c>
      <c r="N67" s="29" t="e">
        <f>'施設リストA-1（直営）'!#REF!</f>
        <v>#REF!</v>
      </c>
      <c r="O67" s="29" t="e">
        <f>'施設リストA-1（直営）'!#REF!</f>
        <v>#REF!</v>
      </c>
      <c r="P67" s="30" t="e">
        <f>IF(O67="新設",VLOOKUP('施設リストA-1（直営）'!#REF!,'（新設）照明器具'!$B$5:$C$1990,2,FALSE),IF('部屋別効果（直）'!O67="撤去",VLOOKUP('施設リストA-1（直営）'!#REF!,'（既設）調査結果'!$B$5:$C$1998,2,FALSE),0))</f>
        <v>#REF!</v>
      </c>
      <c r="Q67" s="29" t="e">
        <f>'施設リストA-1（直営）'!#REF!</f>
        <v>#REF!</v>
      </c>
      <c r="R67" s="29" t="e">
        <f>'施設リストA-1（直営）'!#REF!</f>
        <v>#REF!</v>
      </c>
      <c r="S67" s="30" t="e">
        <f>IF(R67="新設",VLOOKUP('施設リストA-1（直営）'!#REF!,'（新設）照明器具'!$B$5:$C$1990,2,FALSE),IF('部屋別効果（直）'!R67="撤去",VLOOKUP('施設リストA-1（直営）'!#REF!,'（既設）調査結果'!$B$5:$C$1998,2,FALSE),0))</f>
        <v>#REF!</v>
      </c>
      <c r="T67" s="29" t="e">
        <f>'施設リストA-1（直営）'!#REF!</f>
        <v>#REF!</v>
      </c>
      <c r="U67" s="29" t="e">
        <f>'施設リストA-1（直営）'!#REF!</f>
        <v>#REF!</v>
      </c>
      <c r="V67" s="30" t="e">
        <f>IF(U67="新設",VLOOKUP('施設リストA-1（直営）'!#REF!,'（新設）照明器具'!$B$5:$C$1990,2,FALSE),IF('部屋別効果（直）'!U67="撤去",VLOOKUP('施設リストA-1（直営）'!#REF!,'（既設）調査結果'!$B$5:$C$1998,2,FALSE),0))</f>
        <v>#REF!</v>
      </c>
      <c r="W67" s="29" t="e">
        <f>'施設リストA-1（直営）'!#REF!</f>
        <v>#REF!</v>
      </c>
      <c r="X67" s="29" t="e">
        <f>'施設リストA-1（直営）'!#REF!</f>
        <v>#REF!</v>
      </c>
      <c r="Y67" s="30" t="e">
        <f>IF(X67="新設",VLOOKUP('施設リストA-1（直営）'!#REF!,'（新設）照明器具'!$B$5:$C$1990,2,FALSE),IF('部屋別効果（直）'!X67="撤去",VLOOKUP('施設リストA-1（直営）'!#REF!,'（既設）調査結果'!$B$5:$C$1998,2,FALSE),0))</f>
        <v>#REF!</v>
      </c>
      <c r="Z67" s="29" t="e">
        <f>'施設リストA-1（直営）'!#REF!</f>
        <v>#REF!</v>
      </c>
      <c r="AA67" s="29" t="e">
        <f>'施設リストA-1（直営）'!#REF!</f>
        <v>#REF!</v>
      </c>
      <c r="AB67" s="30" t="e">
        <f>IF(AA67="新設",VLOOKUP('施設リストA-1（直営）'!#REF!,'（新設）照明器具'!$B$5:$C$1990,2,FALSE),IF('部屋別効果（直）'!AA67="撤去",VLOOKUP('施設リストA-1（直営）'!#REF!,'（既設）調査結果'!$B$5:$C$1998,2,FALSE),0))</f>
        <v>#REF!</v>
      </c>
      <c r="AC67" s="29" t="e">
        <f>'施設リストA-1（直営）'!#REF!</f>
        <v>#REF!</v>
      </c>
      <c r="AD67" s="29" t="e">
        <f>'施設リストA-1（直営）'!#REF!</f>
        <v>#REF!</v>
      </c>
      <c r="AE67" s="30" t="e">
        <f>IF(AD67="新設",VLOOKUP('施設リストA-1（直営）'!#REF!,'（新設）照明器具'!$B$5:$C$1990,2,FALSE),IF('部屋別効果（直）'!AD67="撤去",VLOOKUP('施設リストA-1（直営）'!#REF!,'（既設）調査結果'!$B$5:$C$1998,2,FALSE),0))</f>
        <v>#REF!</v>
      </c>
      <c r="AF67" s="29" t="e">
        <f>'施設リストA-1（直営）'!#REF!</f>
        <v>#REF!</v>
      </c>
      <c r="AG67" s="29" t="e">
        <f>'施設リストA-1（直営）'!#REF!</f>
        <v>#REF!</v>
      </c>
      <c r="AH67" s="30" t="e">
        <f>IF(AG67="新設",VLOOKUP('施設リストA-1（直営）'!#REF!,'（新設）照明器具'!$B$5:$C$1990,2,FALSE),IF('部屋別効果（直）'!AG67="撤去",VLOOKUP('施設リストA-1（直営）'!#REF!,'（既設）調査結果'!$B$5:$C$1998,2,FALSE),0))</f>
        <v>#REF!</v>
      </c>
      <c r="AI67" s="29" t="e">
        <f>'施設リストA-1（直営）'!#REF!</f>
        <v>#REF!</v>
      </c>
      <c r="AJ67" s="29" t="e">
        <f>'施設リストA-1（直営）'!#REF!</f>
        <v>#REF!</v>
      </c>
      <c r="AK67" s="30" t="e">
        <f>IF(AJ67="新設",VLOOKUP('施設リストA-1（直営）'!#REF!,'（新設）照明器具'!$B$5:$C$1990,2,FALSE),IF('部屋別効果（直）'!AJ67="撤去",VLOOKUP('施設リストA-1（直営）'!#REF!,'（既設）調査結果'!$B$5:$C$1998,2,FALSE),0))</f>
        <v>#REF!</v>
      </c>
      <c r="AL67" s="29" t="e">
        <f>'施設リストA-1（直営）'!#REF!</f>
        <v>#REF!</v>
      </c>
    </row>
    <row r="68" spans="1:38" customFormat="1">
      <c r="A68" s="94"/>
      <c r="B68" s="16" t="e">
        <f>'施設リストA-1（直営）'!#REF!</f>
        <v>#REF!</v>
      </c>
      <c r="C68" s="14" t="e">
        <f>'施設リストA-1（直営）'!#REF!</f>
        <v>#REF!</v>
      </c>
      <c r="D68" s="94" t="e">
        <f>'施設リストA-1（直営）'!#REF!</f>
        <v>#REF!</v>
      </c>
      <c r="E68" s="20" t="e">
        <f>'施設リストA-1（直営）'!#REF!</f>
        <v>#REF!</v>
      </c>
      <c r="F68" s="20" t="e">
        <f>'施設リストA-1（直営）'!#REF!</f>
        <v>#REF!</v>
      </c>
      <c r="G68" s="13" t="e">
        <f>'施設リストA-1（直営）'!#REF!</f>
        <v>#REF!</v>
      </c>
      <c r="H68" s="28" t="e">
        <f t="shared" si="0"/>
        <v>#REF!</v>
      </c>
      <c r="I68" s="29" t="e">
        <f>'施設リストA-1（直営）'!#REF!</f>
        <v>#REF!</v>
      </c>
      <c r="J68" s="30" t="e">
        <f>IF(I68="新設",VLOOKUP('施設リストA-1（直営）'!#REF!,'（新設）照明器具'!$B$5:$C$1990,2,FALSE),IF('部屋別効果（直）'!I68="撤去",VLOOKUP('施設リストA-1（直営）'!#REF!,'（既設）調査結果'!$B$5:$C$1998,2,FALSE),0))</f>
        <v>#REF!</v>
      </c>
      <c r="K68" s="29" t="e">
        <f>'施設リストA-1（直営）'!#REF!</f>
        <v>#REF!</v>
      </c>
      <c r="L68" s="29" t="e">
        <f>'施設リストA-1（直営）'!#REF!</f>
        <v>#REF!</v>
      </c>
      <c r="M68" s="30" t="e">
        <f>IF(L68="新設",VLOOKUP('施設リストA-1（直営）'!#REF!,'（新設）照明器具'!$B$5:$C$1990,2,FALSE),IF('部屋別効果（直）'!L68="撤去",VLOOKUP('施設リストA-1（直営）'!#REF!,'（既設）調査結果'!$B$5:$C$1998,2,FALSE),0))</f>
        <v>#REF!</v>
      </c>
      <c r="N68" s="29" t="e">
        <f>'施設リストA-1（直営）'!#REF!</f>
        <v>#REF!</v>
      </c>
      <c r="O68" s="29" t="e">
        <f>'施設リストA-1（直営）'!#REF!</f>
        <v>#REF!</v>
      </c>
      <c r="P68" s="30" t="e">
        <f>IF(O68="新設",VLOOKUP('施設リストA-1（直営）'!#REF!,'（新設）照明器具'!$B$5:$C$1990,2,FALSE),IF('部屋別効果（直）'!O68="撤去",VLOOKUP('施設リストA-1（直営）'!#REF!,'（既設）調査結果'!$B$5:$C$1998,2,FALSE),0))</f>
        <v>#REF!</v>
      </c>
      <c r="Q68" s="29" t="e">
        <f>'施設リストA-1（直営）'!#REF!</f>
        <v>#REF!</v>
      </c>
      <c r="R68" s="29" t="e">
        <f>'施設リストA-1（直営）'!#REF!</f>
        <v>#REF!</v>
      </c>
      <c r="S68" s="30" t="e">
        <f>IF(R68="新設",VLOOKUP('施設リストA-1（直営）'!#REF!,'（新設）照明器具'!$B$5:$C$1990,2,FALSE),IF('部屋別効果（直）'!R68="撤去",VLOOKUP('施設リストA-1（直営）'!#REF!,'（既設）調査結果'!$B$5:$C$1998,2,FALSE),0))</f>
        <v>#REF!</v>
      </c>
      <c r="T68" s="29" t="e">
        <f>'施設リストA-1（直営）'!#REF!</f>
        <v>#REF!</v>
      </c>
      <c r="U68" s="29" t="e">
        <f>'施設リストA-1（直営）'!#REF!</f>
        <v>#REF!</v>
      </c>
      <c r="V68" s="30" t="e">
        <f>IF(U68="新設",VLOOKUP('施設リストA-1（直営）'!#REF!,'（新設）照明器具'!$B$5:$C$1990,2,FALSE),IF('部屋別効果（直）'!U68="撤去",VLOOKUP('施設リストA-1（直営）'!#REF!,'（既設）調査結果'!$B$5:$C$1998,2,FALSE),0))</f>
        <v>#REF!</v>
      </c>
      <c r="W68" s="29" t="e">
        <f>'施設リストA-1（直営）'!#REF!</f>
        <v>#REF!</v>
      </c>
      <c r="X68" s="29" t="e">
        <f>'施設リストA-1（直営）'!#REF!</f>
        <v>#REF!</v>
      </c>
      <c r="Y68" s="30" t="e">
        <f>IF(X68="新設",VLOOKUP('施設リストA-1（直営）'!#REF!,'（新設）照明器具'!$B$5:$C$1990,2,FALSE),IF('部屋別効果（直）'!X68="撤去",VLOOKUP('施設リストA-1（直営）'!#REF!,'（既設）調査結果'!$B$5:$C$1998,2,FALSE),0))</f>
        <v>#REF!</v>
      </c>
      <c r="Z68" s="29" t="e">
        <f>'施設リストA-1（直営）'!#REF!</f>
        <v>#REF!</v>
      </c>
      <c r="AA68" s="29" t="e">
        <f>'施設リストA-1（直営）'!#REF!</f>
        <v>#REF!</v>
      </c>
      <c r="AB68" s="30" t="e">
        <f>IF(AA68="新設",VLOOKUP('施設リストA-1（直営）'!#REF!,'（新設）照明器具'!$B$5:$C$1990,2,FALSE),IF('部屋別効果（直）'!AA68="撤去",VLOOKUP('施設リストA-1（直営）'!#REF!,'（既設）調査結果'!$B$5:$C$1998,2,FALSE),0))</f>
        <v>#REF!</v>
      </c>
      <c r="AC68" s="29" t="e">
        <f>'施設リストA-1（直営）'!#REF!</f>
        <v>#REF!</v>
      </c>
      <c r="AD68" s="29" t="e">
        <f>'施設リストA-1（直営）'!#REF!</f>
        <v>#REF!</v>
      </c>
      <c r="AE68" s="30" t="e">
        <f>IF(AD68="新設",VLOOKUP('施設リストA-1（直営）'!#REF!,'（新設）照明器具'!$B$5:$C$1990,2,FALSE),IF('部屋別効果（直）'!AD68="撤去",VLOOKUP('施設リストA-1（直営）'!#REF!,'（既設）調査結果'!$B$5:$C$1998,2,FALSE),0))</f>
        <v>#REF!</v>
      </c>
      <c r="AF68" s="29" t="e">
        <f>'施設リストA-1（直営）'!#REF!</f>
        <v>#REF!</v>
      </c>
      <c r="AG68" s="29" t="e">
        <f>'施設リストA-1（直営）'!#REF!</f>
        <v>#REF!</v>
      </c>
      <c r="AH68" s="30" t="e">
        <f>IF(AG68="新設",VLOOKUP('施設リストA-1（直営）'!#REF!,'（新設）照明器具'!$B$5:$C$1990,2,FALSE),IF('部屋別効果（直）'!AG68="撤去",VLOOKUP('施設リストA-1（直営）'!#REF!,'（既設）調査結果'!$B$5:$C$1998,2,FALSE),0))</f>
        <v>#REF!</v>
      </c>
      <c r="AI68" s="29" t="e">
        <f>'施設リストA-1（直営）'!#REF!</f>
        <v>#REF!</v>
      </c>
      <c r="AJ68" s="29" t="e">
        <f>'施設リストA-1（直営）'!#REF!</f>
        <v>#REF!</v>
      </c>
      <c r="AK68" s="30" t="e">
        <f>IF(AJ68="新設",VLOOKUP('施設リストA-1（直営）'!#REF!,'（新設）照明器具'!$B$5:$C$1990,2,FALSE),IF('部屋別効果（直）'!AJ68="撤去",VLOOKUP('施設リストA-1（直営）'!#REF!,'（既設）調査結果'!$B$5:$C$1998,2,FALSE),0))</f>
        <v>#REF!</v>
      </c>
      <c r="AL68" s="29" t="e">
        <f>'施設リストA-1（直営）'!#REF!</f>
        <v>#REF!</v>
      </c>
    </row>
    <row r="69" spans="1:38" customFormat="1">
      <c r="A69" s="94"/>
      <c r="B69" s="16" t="e">
        <f>'施設リストA-1（直営）'!#REF!</f>
        <v>#REF!</v>
      </c>
      <c r="C69" s="14" t="e">
        <f>'施設リストA-1（直営）'!#REF!</f>
        <v>#REF!</v>
      </c>
      <c r="D69" s="94" t="e">
        <f>'施設リストA-1（直営）'!#REF!</f>
        <v>#REF!</v>
      </c>
      <c r="E69" s="20" t="e">
        <f>'施設リストA-1（直営）'!#REF!</f>
        <v>#REF!</v>
      </c>
      <c r="F69" s="20" t="e">
        <f>'施設リストA-1（直営）'!#REF!</f>
        <v>#REF!</v>
      </c>
      <c r="G69" s="13" t="e">
        <f>'施設リストA-1（直営）'!#REF!</f>
        <v>#REF!</v>
      </c>
      <c r="H69" s="28" t="e">
        <f t="shared" si="0"/>
        <v>#REF!</v>
      </c>
      <c r="I69" s="29" t="e">
        <f>'施設リストA-1（直営）'!#REF!</f>
        <v>#REF!</v>
      </c>
      <c r="J69" s="30" t="e">
        <f>IF(I69="新設",VLOOKUP('施設リストA-1（直営）'!#REF!,'（新設）照明器具'!$B$5:$C$1990,2,FALSE),IF('部屋別効果（直）'!I69="撤去",VLOOKUP('施設リストA-1（直営）'!#REF!,'（既設）調査結果'!$B$5:$C$1998,2,FALSE),0))</f>
        <v>#REF!</v>
      </c>
      <c r="K69" s="29" t="e">
        <f>'施設リストA-1（直営）'!#REF!</f>
        <v>#REF!</v>
      </c>
      <c r="L69" s="29" t="e">
        <f>'施設リストA-1（直営）'!#REF!</f>
        <v>#REF!</v>
      </c>
      <c r="M69" s="30" t="e">
        <f>IF(L69="新設",VLOOKUP('施設リストA-1（直営）'!#REF!,'（新設）照明器具'!$B$5:$C$1990,2,FALSE),IF('部屋別効果（直）'!L69="撤去",VLOOKUP('施設リストA-1（直営）'!#REF!,'（既設）調査結果'!$B$5:$C$1998,2,FALSE),0))</f>
        <v>#REF!</v>
      </c>
      <c r="N69" s="29" t="e">
        <f>'施設リストA-1（直営）'!#REF!</f>
        <v>#REF!</v>
      </c>
      <c r="O69" s="29" t="e">
        <f>'施設リストA-1（直営）'!#REF!</f>
        <v>#REF!</v>
      </c>
      <c r="P69" s="30" t="e">
        <f>IF(O69="新設",VLOOKUP('施設リストA-1（直営）'!#REF!,'（新設）照明器具'!$B$5:$C$1990,2,FALSE),IF('部屋別効果（直）'!O69="撤去",VLOOKUP('施設リストA-1（直営）'!#REF!,'（既設）調査結果'!$B$5:$C$1998,2,FALSE),0))</f>
        <v>#REF!</v>
      </c>
      <c r="Q69" s="29" t="e">
        <f>'施設リストA-1（直営）'!#REF!</f>
        <v>#REF!</v>
      </c>
      <c r="R69" s="29" t="e">
        <f>'施設リストA-1（直営）'!#REF!</f>
        <v>#REF!</v>
      </c>
      <c r="S69" s="30" t="e">
        <f>IF(R69="新設",VLOOKUP('施設リストA-1（直営）'!#REF!,'（新設）照明器具'!$B$5:$C$1990,2,FALSE),IF('部屋別効果（直）'!R69="撤去",VLOOKUP('施設リストA-1（直営）'!#REF!,'（既設）調査結果'!$B$5:$C$1998,2,FALSE),0))</f>
        <v>#REF!</v>
      </c>
      <c r="T69" s="29" t="e">
        <f>'施設リストA-1（直営）'!#REF!</f>
        <v>#REF!</v>
      </c>
      <c r="U69" s="29" t="e">
        <f>'施設リストA-1（直営）'!#REF!</f>
        <v>#REF!</v>
      </c>
      <c r="V69" s="30" t="e">
        <f>IF(U69="新設",VLOOKUP('施設リストA-1（直営）'!#REF!,'（新設）照明器具'!$B$5:$C$1990,2,FALSE),IF('部屋別効果（直）'!U69="撤去",VLOOKUP('施設リストA-1（直営）'!#REF!,'（既設）調査結果'!$B$5:$C$1998,2,FALSE),0))</f>
        <v>#REF!</v>
      </c>
      <c r="W69" s="29" t="e">
        <f>'施設リストA-1（直営）'!#REF!</f>
        <v>#REF!</v>
      </c>
      <c r="X69" s="29" t="e">
        <f>'施設リストA-1（直営）'!#REF!</f>
        <v>#REF!</v>
      </c>
      <c r="Y69" s="30" t="e">
        <f>IF(X69="新設",VLOOKUP('施設リストA-1（直営）'!#REF!,'（新設）照明器具'!$B$5:$C$1990,2,FALSE),IF('部屋別効果（直）'!X69="撤去",VLOOKUP('施設リストA-1（直営）'!#REF!,'（既設）調査結果'!$B$5:$C$1998,2,FALSE),0))</f>
        <v>#REF!</v>
      </c>
      <c r="Z69" s="29" t="e">
        <f>'施設リストA-1（直営）'!#REF!</f>
        <v>#REF!</v>
      </c>
      <c r="AA69" s="29" t="e">
        <f>'施設リストA-1（直営）'!#REF!</f>
        <v>#REF!</v>
      </c>
      <c r="AB69" s="30" t="e">
        <f>IF(AA69="新設",VLOOKUP('施設リストA-1（直営）'!#REF!,'（新設）照明器具'!$B$5:$C$1990,2,FALSE),IF('部屋別効果（直）'!AA69="撤去",VLOOKUP('施設リストA-1（直営）'!#REF!,'（既設）調査結果'!$B$5:$C$1998,2,FALSE),0))</f>
        <v>#REF!</v>
      </c>
      <c r="AC69" s="29" t="e">
        <f>'施設リストA-1（直営）'!#REF!</f>
        <v>#REF!</v>
      </c>
      <c r="AD69" s="29" t="e">
        <f>'施設リストA-1（直営）'!#REF!</f>
        <v>#REF!</v>
      </c>
      <c r="AE69" s="30" t="e">
        <f>IF(AD69="新設",VLOOKUP('施設リストA-1（直営）'!#REF!,'（新設）照明器具'!$B$5:$C$1990,2,FALSE),IF('部屋別効果（直）'!AD69="撤去",VLOOKUP('施設リストA-1（直営）'!#REF!,'（既設）調査結果'!$B$5:$C$1998,2,FALSE),0))</f>
        <v>#REF!</v>
      </c>
      <c r="AF69" s="29" t="e">
        <f>'施設リストA-1（直営）'!#REF!</f>
        <v>#REF!</v>
      </c>
      <c r="AG69" s="29" t="e">
        <f>'施設リストA-1（直営）'!#REF!</f>
        <v>#REF!</v>
      </c>
      <c r="AH69" s="30" t="e">
        <f>IF(AG69="新設",VLOOKUP('施設リストA-1（直営）'!#REF!,'（新設）照明器具'!$B$5:$C$1990,2,FALSE),IF('部屋別効果（直）'!AG69="撤去",VLOOKUP('施設リストA-1（直営）'!#REF!,'（既設）調査結果'!$B$5:$C$1998,2,FALSE),0))</f>
        <v>#REF!</v>
      </c>
      <c r="AI69" s="29" t="e">
        <f>'施設リストA-1（直営）'!#REF!</f>
        <v>#REF!</v>
      </c>
      <c r="AJ69" s="29" t="e">
        <f>'施設リストA-1（直営）'!#REF!</f>
        <v>#REF!</v>
      </c>
      <c r="AK69" s="30" t="e">
        <f>IF(AJ69="新設",VLOOKUP('施設リストA-1（直営）'!#REF!,'（新設）照明器具'!$B$5:$C$1990,2,FALSE),IF('部屋別効果（直）'!AJ69="撤去",VLOOKUP('施設リストA-1（直営）'!#REF!,'（既設）調査結果'!$B$5:$C$1998,2,FALSE),0))</f>
        <v>#REF!</v>
      </c>
      <c r="AL69" s="29" t="e">
        <f>'施設リストA-1（直営）'!#REF!</f>
        <v>#REF!</v>
      </c>
    </row>
    <row r="70" spans="1:38" customFormat="1">
      <c r="A70" s="94"/>
      <c r="B70" s="16" t="e">
        <f>'施設リストA-1（直営）'!#REF!</f>
        <v>#REF!</v>
      </c>
      <c r="C70" s="14" t="e">
        <f>'施設リストA-1（直営）'!#REF!</f>
        <v>#REF!</v>
      </c>
      <c r="D70" s="94" t="e">
        <f>'施設リストA-1（直営）'!#REF!</f>
        <v>#REF!</v>
      </c>
      <c r="E70" s="20" t="e">
        <f>'施設リストA-1（直営）'!#REF!</f>
        <v>#REF!</v>
      </c>
      <c r="F70" s="20" t="e">
        <f>'施設リストA-1（直営）'!#REF!</f>
        <v>#REF!</v>
      </c>
      <c r="G70" s="13" t="e">
        <f>'施設リストA-1（直営）'!#REF!</f>
        <v>#REF!</v>
      </c>
      <c r="H70" s="28" t="e">
        <f t="shared" si="0"/>
        <v>#REF!</v>
      </c>
      <c r="I70" s="29" t="e">
        <f>'施設リストA-1（直営）'!#REF!</f>
        <v>#REF!</v>
      </c>
      <c r="J70" s="30" t="e">
        <f>IF(I70="新設",VLOOKUP('施設リストA-1（直営）'!#REF!,'（新設）照明器具'!$B$5:$C$1990,2,FALSE),IF('部屋別効果（直）'!I70="撤去",VLOOKUP('施設リストA-1（直営）'!#REF!,'（既設）調査結果'!$B$5:$C$1998,2,FALSE),0))</f>
        <v>#REF!</v>
      </c>
      <c r="K70" s="29" t="e">
        <f>'施設リストA-1（直営）'!#REF!</f>
        <v>#REF!</v>
      </c>
      <c r="L70" s="29" t="e">
        <f>'施設リストA-1（直営）'!#REF!</f>
        <v>#REF!</v>
      </c>
      <c r="M70" s="30" t="e">
        <f>IF(L70="新設",VLOOKUP('施設リストA-1（直営）'!#REF!,'（新設）照明器具'!$B$5:$C$1990,2,FALSE),IF('部屋別効果（直）'!L70="撤去",VLOOKUP('施設リストA-1（直営）'!#REF!,'（既設）調査結果'!$B$5:$C$1998,2,FALSE),0))</f>
        <v>#REF!</v>
      </c>
      <c r="N70" s="29" t="e">
        <f>'施設リストA-1（直営）'!#REF!</f>
        <v>#REF!</v>
      </c>
      <c r="O70" s="29" t="e">
        <f>'施設リストA-1（直営）'!#REF!</f>
        <v>#REF!</v>
      </c>
      <c r="P70" s="30" t="e">
        <f>IF(O70="新設",VLOOKUP('施設リストA-1（直営）'!#REF!,'（新設）照明器具'!$B$5:$C$1990,2,FALSE),IF('部屋別効果（直）'!O70="撤去",VLOOKUP('施設リストA-1（直営）'!#REF!,'（既設）調査結果'!$B$5:$C$1998,2,FALSE),0))</f>
        <v>#REF!</v>
      </c>
      <c r="Q70" s="29" t="e">
        <f>'施設リストA-1（直営）'!#REF!</f>
        <v>#REF!</v>
      </c>
      <c r="R70" s="29" t="e">
        <f>'施設リストA-1（直営）'!#REF!</f>
        <v>#REF!</v>
      </c>
      <c r="S70" s="30" t="e">
        <f>IF(R70="新設",VLOOKUP('施設リストA-1（直営）'!#REF!,'（新設）照明器具'!$B$5:$C$1990,2,FALSE),IF('部屋別効果（直）'!R70="撤去",VLOOKUP('施設リストA-1（直営）'!#REF!,'（既設）調査結果'!$B$5:$C$1998,2,FALSE),0))</f>
        <v>#REF!</v>
      </c>
      <c r="T70" s="29" t="e">
        <f>'施設リストA-1（直営）'!#REF!</f>
        <v>#REF!</v>
      </c>
      <c r="U70" s="29" t="e">
        <f>'施設リストA-1（直営）'!#REF!</f>
        <v>#REF!</v>
      </c>
      <c r="V70" s="30" t="e">
        <f>IF(U70="新設",VLOOKUP('施設リストA-1（直営）'!#REF!,'（新設）照明器具'!$B$5:$C$1990,2,FALSE),IF('部屋別効果（直）'!U70="撤去",VLOOKUP('施設リストA-1（直営）'!#REF!,'（既設）調査結果'!$B$5:$C$1998,2,FALSE),0))</f>
        <v>#REF!</v>
      </c>
      <c r="W70" s="29" t="e">
        <f>'施設リストA-1（直営）'!#REF!</f>
        <v>#REF!</v>
      </c>
      <c r="X70" s="29" t="e">
        <f>'施設リストA-1（直営）'!#REF!</f>
        <v>#REF!</v>
      </c>
      <c r="Y70" s="30" t="e">
        <f>IF(X70="新設",VLOOKUP('施設リストA-1（直営）'!#REF!,'（新設）照明器具'!$B$5:$C$1990,2,FALSE),IF('部屋別効果（直）'!X70="撤去",VLOOKUP('施設リストA-1（直営）'!#REF!,'（既設）調査結果'!$B$5:$C$1998,2,FALSE),0))</f>
        <v>#REF!</v>
      </c>
      <c r="Z70" s="29" t="e">
        <f>'施設リストA-1（直営）'!#REF!</f>
        <v>#REF!</v>
      </c>
      <c r="AA70" s="29" t="e">
        <f>'施設リストA-1（直営）'!#REF!</f>
        <v>#REF!</v>
      </c>
      <c r="AB70" s="30" t="e">
        <f>IF(AA70="新設",VLOOKUP('施設リストA-1（直営）'!#REF!,'（新設）照明器具'!$B$5:$C$1990,2,FALSE),IF('部屋別効果（直）'!AA70="撤去",VLOOKUP('施設リストA-1（直営）'!#REF!,'（既設）調査結果'!$B$5:$C$1998,2,FALSE),0))</f>
        <v>#REF!</v>
      </c>
      <c r="AC70" s="29" t="e">
        <f>'施設リストA-1（直営）'!#REF!</f>
        <v>#REF!</v>
      </c>
      <c r="AD70" s="29" t="e">
        <f>'施設リストA-1（直営）'!#REF!</f>
        <v>#REF!</v>
      </c>
      <c r="AE70" s="30" t="e">
        <f>IF(AD70="新設",VLOOKUP('施設リストA-1（直営）'!#REF!,'（新設）照明器具'!$B$5:$C$1990,2,FALSE),IF('部屋別効果（直）'!AD70="撤去",VLOOKUP('施設リストA-1（直営）'!#REF!,'（既設）調査結果'!$B$5:$C$1998,2,FALSE),0))</f>
        <v>#REF!</v>
      </c>
      <c r="AF70" s="29" t="e">
        <f>'施設リストA-1（直営）'!#REF!</f>
        <v>#REF!</v>
      </c>
      <c r="AG70" s="29" t="e">
        <f>'施設リストA-1（直営）'!#REF!</f>
        <v>#REF!</v>
      </c>
      <c r="AH70" s="30" t="e">
        <f>IF(AG70="新設",VLOOKUP('施設リストA-1（直営）'!#REF!,'（新設）照明器具'!$B$5:$C$1990,2,FALSE),IF('部屋別効果（直）'!AG70="撤去",VLOOKUP('施設リストA-1（直営）'!#REF!,'（既設）調査結果'!$B$5:$C$1998,2,FALSE),0))</f>
        <v>#REF!</v>
      </c>
      <c r="AI70" s="29" t="e">
        <f>'施設リストA-1（直営）'!#REF!</f>
        <v>#REF!</v>
      </c>
      <c r="AJ70" s="29" t="e">
        <f>'施設リストA-1（直営）'!#REF!</f>
        <v>#REF!</v>
      </c>
      <c r="AK70" s="30" t="e">
        <f>IF(AJ70="新設",VLOOKUP('施設リストA-1（直営）'!#REF!,'（新設）照明器具'!$B$5:$C$1990,2,FALSE),IF('部屋別効果（直）'!AJ70="撤去",VLOOKUP('施設リストA-1（直営）'!#REF!,'（既設）調査結果'!$B$5:$C$1998,2,FALSE),0))</f>
        <v>#REF!</v>
      </c>
      <c r="AL70" s="29" t="e">
        <f>'施設リストA-1（直営）'!#REF!</f>
        <v>#REF!</v>
      </c>
    </row>
    <row r="71" spans="1:38" customFormat="1">
      <c r="A71" s="94"/>
      <c r="B71" s="16" t="e">
        <f>'施設リストA-1（直営）'!#REF!</f>
        <v>#REF!</v>
      </c>
      <c r="C71" s="14" t="e">
        <f>'施設リストA-1（直営）'!#REF!</f>
        <v>#REF!</v>
      </c>
      <c r="D71" s="94" t="e">
        <f>'施設リストA-1（直営）'!#REF!</f>
        <v>#REF!</v>
      </c>
      <c r="E71" s="20" t="e">
        <f>'施設リストA-1（直営）'!#REF!</f>
        <v>#REF!</v>
      </c>
      <c r="F71" s="20" t="e">
        <f>'施設リストA-1（直営）'!#REF!</f>
        <v>#REF!</v>
      </c>
      <c r="G71" s="13" t="e">
        <f>'施設リストA-1（直営）'!#REF!</f>
        <v>#REF!</v>
      </c>
      <c r="H71" s="28" t="e">
        <f t="shared" si="0"/>
        <v>#REF!</v>
      </c>
      <c r="I71" s="29" t="e">
        <f>'施設リストA-1（直営）'!#REF!</f>
        <v>#REF!</v>
      </c>
      <c r="J71" s="30" t="e">
        <f>IF(I71="新設",VLOOKUP('施設リストA-1（直営）'!#REF!,'（新設）照明器具'!$B$5:$C$1990,2,FALSE),IF('部屋別効果（直）'!I71="撤去",VLOOKUP('施設リストA-1（直営）'!#REF!,'（既設）調査結果'!$B$5:$C$1998,2,FALSE),0))</f>
        <v>#REF!</v>
      </c>
      <c r="K71" s="29" t="e">
        <f>'施設リストA-1（直営）'!#REF!</f>
        <v>#REF!</v>
      </c>
      <c r="L71" s="29" t="e">
        <f>'施設リストA-1（直営）'!#REF!</f>
        <v>#REF!</v>
      </c>
      <c r="M71" s="30" t="e">
        <f>IF(L71="新設",VLOOKUP('施設リストA-1（直営）'!#REF!,'（新設）照明器具'!$B$5:$C$1990,2,FALSE),IF('部屋別効果（直）'!L71="撤去",VLOOKUP('施設リストA-1（直営）'!#REF!,'（既設）調査結果'!$B$5:$C$1998,2,FALSE),0))</f>
        <v>#REF!</v>
      </c>
      <c r="N71" s="29" t="e">
        <f>'施設リストA-1（直営）'!#REF!</f>
        <v>#REF!</v>
      </c>
      <c r="O71" s="29" t="e">
        <f>'施設リストA-1（直営）'!#REF!</f>
        <v>#REF!</v>
      </c>
      <c r="P71" s="30" t="e">
        <f>IF(O71="新設",VLOOKUP('施設リストA-1（直営）'!#REF!,'（新設）照明器具'!$B$5:$C$1990,2,FALSE),IF('部屋別効果（直）'!O71="撤去",VLOOKUP('施設リストA-1（直営）'!#REF!,'（既設）調査結果'!$B$5:$C$1998,2,FALSE),0))</f>
        <v>#REF!</v>
      </c>
      <c r="Q71" s="29" t="e">
        <f>'施設リストA-1（直営）'!#REF!</f>
        <v>#REF!</v>
      </c>
      <c r="R71" s="29" t="e">
        <f>'施設リストA-1（直営）'!#REF!</f>
        <v>#REF!</v>
      </c>
      <c r="S71" s="30" t="e">
        <f>IF(R71="新設",VLOOKUP('施設リストA-1（直営）'!#REF!,'（新設）照明器具'!$B$5:$C$1990,2,FALSE),IF('部屋別効果（直）'!R71="撤去",VLOOKUP('施設リストA-1（直営）'!#REF!,'（既設）調査結果'!$B$5:$C$1998,2,FALSE),0))</f>
        <v>#REF!</v>
      </c>
      <c r="T71" s="29" t="e">
        <f>'施設リストA-1（直営）'!#REF!</f>
        <v>#REF!</v>
      </c>
      <c r="U71" s="29" t="e">
        <f>'施設リストA-1（直営）'!#REF!</f>
        <v>#REF!</v>
      </c>
      <c r="V71" s="30" t="e">
        <f>IF(U71="新設",VLOOKUP('施設リストA-1（直営）'!#REF!,'（新設）照明器具'!$B$5:$C$1990,2,FALSE),IF('部屋別効果（直）'!U71="撤去",VLOOKUP('施設リストA-1（直営）'!#REF!,'（既設）調査結果'!$B$5:$C$1998,2,FALSE),0))</f>
        <v>#REF!</v>
      </c>
      <c r="W71" s="29" t="e">
        <f>'施設リストA-1（直営）'!#REF!</f>
        <v>#REF!</v>
      </c>
      <c r="X71" s="29" t="e">
        <f>'施設リストA-1（直営）'!#REF!</f>
        <v>#REF!</v>
      </c>
      <c r="Y71" s="30" t="e">
        <f>IF(X71="新設",VLOOKUP('施設リストA-1（直営）'!#REF!,'（新設）照明器具'!$B$5:$C$1990,2,FALSE),IF('部屋別効果（直）'!X71="撤去",VLOOKUP('施設リストA-1（直営）'!#REF!,'（既設）調査結果'!$B$5:$C$1998,2,FALSE),0))</f>
        <v>#REF!</v>
      </c>
      <c r="Z71" s="29" t="e">
        <f>'施設リストA-1（直営）'!#REF!</f>
        <v>#REF!</v>
      </c>
      <c r="AA71" s="29" t="e">
        <f>'施設リストA-1（直営）'!#REF!</f>
        <v>#REF!</v>
      </c>
      <c r="AB71" s="30" t="e">
        <f>IF(AA71="新設",VLOOKUP('施設リストA-1（直営）'!#REF!,'（新設）照明器具'!$B$5:$C$1990,2,FALSE),IF('部屋別効果（直）'!AA71="撤去",VLOOKUP('施設リストA-1（直営）'!#REF!,'（既設）調査結果'!$B$5:$C$1998,2,FALSE),0))</f>
        <v>#REF!</v>
      </c>
      <c r="AC71" s="29" t="e">
        <f>'施設リストA-1（直営）'!#REF!</f>
        <v>#REF!</v>
      </c>
      <c r="AD71" s="29" t="e">
        <f>'施設リストA-1（直営）'!#REF!</f>
        <v>#REF!</v>
      </c>
      <c r="AE71" s="30" t="e">
        <f>IF(AD71="新設",VLOOKUP('施設リストA-1（直営）'!#REF!,'（新設）照明器具'!$B$5:$C$1990,2,FALSE),IF('部屋別効果（直）'!AD71="撤去",VLOOKUP('施設リストA-1（直営）'!#REF!,'（既設）調査結果'!$B$5:$C$1998,2,FALSE),0))</f>
        <v>#REF!</v>
      </c>
      <c r="AF71" s="29" t="e">
        <f>'施設リストA-1（直営）'!#REF!</f>
        <v>#REF!</v>
      </c>
      <c r="AG71" s="29" t="e">
        <f>'施設リストA-1（直営）'!#REF!</f>
        <v>#REF!</v>
      </c>
      <c r="AH71" s="30" t="e">
        <f>IF(AG71="新設",VLOOKUP('施設リストA-1（直営）'!#REF!,'（新設）照明器具'!$B$5:$C$1990,2,FALSE),IF('部屋別効果（直）'!AG71="撤去",VLOOKUP('施設リストA-1（直営）'!#REF!,'（既設）調査結果'!$B$5:$C$1998,2,FALSE),0))</f>
        <v>#REF!</v>
      </c>
      <c r="AI71" s="29" t="e">
        <f>'施設リストA-1（直営）'!#REF!</f>
        <v>#REF!</v>
      </c>
      <c r="AJ71" s="29" t="e">
        <f>'施設リストA-1（直営）'!#REF!</f>
        <v>#REF!</v>
      </c>
      <c r="AK71" s="30" t="e">
        <f>IF(AJ71="新設",VLOOKUP('施設リストA-1（直営）'!#REF!,'（新設）照明器具'!$B$5:$C$1990,2,FALSE),IF('部屋別効果（直）'!AJ71="撤去",VLOOKUP('施設リストA-1（直営）'!#REF!,'（既設）調査結果'!$B$5:$C$1998,2,FALSE),0))</f>
        <v>#REF!</v>
      </c>
      <c r="AL71" s="29" t="e">
        <f>'施設リストA-1（直営）'!#REF!</f>
        <v>#REF!</v>
      </c>
    </row>
    <row r="72" spans="1:38" customFormat="1">
      <c r="A72" s="94"/>
      <c r="B72" s="16" t="e">
        <f>'施設リストA-1（直営）'!#REF!</f>
        <v>#REF!</v>
      </c>
      <c r="C72" s="14" t="e">
        <f>'施設リストA-1（直営）'!#REF!</f>
        <v>#REF!</v>
      </c>
      <c r="D72" s="94" t="e">
        <f>'施設リストA-1（直営）'!#REF!</f>
        <v>#REF!</v>
      </c>
      <c r="E72" s="20" t="e">
        <f>'施設リストA-1（直営）'!#REF!</f>
        <v>#REF!</v>
      </c>
      <c r="F72" s="20" t="e">
        <f>'施設リストA-1（直営）'!#REF!</f>
        <v>#REF!</v>
      </c>
      <c r="G72" s="13" t="e">
        <f>'施設リストA-1（直営）'!#REF!</f>
        <v>#REF!</v>
      </c>
      <c r="H72" s="28" t="e">
        <f t="shared" si="0"/>
        <v>#REF!</v>
      </c>
      <c r="I72" s="29" t="e">
        <f>'施設リストA-1（直営）'!#REF!</f>
        <v>#REF!</v>
      </c>
      <c r="J72" s="30" t="e">
        <f>IF(I72="新設",VLOOKUP('施設リストA-1（直営）'!#REF!,'（新設）照明器具'!$B$5:$C$1990,2,FALSE),IF('部屋別効果（直）'!I72="撤去",VLOOKUP('施設リストA-1（直営）'!#REF!,'（既設）調査結果'!$B$5:$C$1998,2,FALSE),0))</f>
        <v>#REF!</v>
      </c>
      <c r="K72" s="29" t="e">
        <f>'施設リストA-1（直営）'!#REF!</f>
        <v>#REF!</v>
      </c>
      <c r="L72" s="29" t="e">
        <f>'施設リストA-1（直営）'!#REF!</f>
        <v>#REF!</v>
      </c>
      <c r="M72" s="30" t="e">
        <f>IF(L72="新設",VLOOKUP('施設リストA-1（直営）'!#REF!,'（新設）照明器具'!$B$5:$C$1990,2,FALSE),IF('部屋別効果（直）'!L72="撤去",VLOOKUP('施設リストA-1（直営）'!#REF!,'（既設）調査結果'!$B$5:$C$1998,2,FALSE),0))</f>
        <v>#REF!</v>
      </c>
      <c r="N72" s="29" t="e">
        <f>'施設リストA-1（直営）'!#REF!</f>
        <v>#REF!</v>
      </c>
      <c r="O72" s="29" t="e">
        <f>'施設リストA-1（直営）'!#REF!</f>
        <v>#REF!</v>
      </c>
      <c r="P72" s="30" t="e">
        <f>IF(O72="新設",VLOOKUP('施設リストA-1（直営）'!#REF!,'（新設）照明器具'!$B$5:$C$1990,2,FALSE),IF('部屋別効果（直）'!O72="撤去",VLOOKUP('施設リストA-1（直営）'!#REF!,'（既設）調査結果'!$B$5:$C$1998,2,FALSE),0))</f>
        <v>#REF!</v>
      </c>
      <c r="Q72" s="29" t="e">
        <f>'施設リストA-1（直営）'!#REF!</f>
        <v>#REF!</v>
      </c>
      <c r="R72" s="29" t="e">
        <f>'施設リストA-1（直営）'!#REF!</f>
        <v>#REF!</v>
      </c>
      <c r="S72" s="30" t="e">
        <f>IF(R72="新設",VLOOKUP('施設リストA-1（直営）'!#REF!,'（新設）照明器具'!$B$5:$C$1990,2,FALSE),IF('部屋別効果（直）'!R72="撤去",VLOOKUP('施設リストA-1（直営）'!#REF!,'（既設）調査結果'!$B$5:$C$1998,2,FALSE),0))</f>
        <v>#REF!</v>
      </c>
      <c r="T72" s="29" t="e">
        <f>'施設リストA-1（直営）'!#REF!</f>
        <v>#REF!</v>
      </c>
      <c r="U72" s="29" t="e">
        <f>'施設リストA-1（直営）'!#REF!</f>
        <v>#REF!</v>
      </c>
      <c r="V72" s="30" t="e">
        <f>IF(U72="新設",VLOOKUP('施設リストA-1（直営）'!#REF!,'（新設）照明器具'!$B$5:$C$1990,2,FALSE),IF('部屋別効果（直）'!U72="撤去",VLOOKUP('施設リストA-1（直営）'!#REF!,'（既設）調査結果'!$B$5:$C$1998,2,FALSE),0))</f>
        <v>#REF!</v>
      </c>
      <c r="W72" s="29" t="e">
        <f>'施設リストA-1（直営）'!#REF!</f>
        <v>#REF!</v>
      </c>
      <c r="X72" s="29" t="e">
        <f>'施設リストA-1（直営）'!#REF!</f>
        <v>#REF!</v>
      </c>
      <c r="Y72" s="30" t="e">
        <f>IF(X72="新設",VLOOKUP('施設リストA-1（直営）'!#REF!,'（新設）照明器具'!$B$5:$C$1990,2,FALSE),IF('部屋別効果（直）'!X72="撤去",VLOOKUP('施設リストA-1（直営）'!#REF!,'（既設）調査結果'!$B$5:$C$1998,2,FALSE),0))</f>
        <v>#REF!</v>
      </c>
      <c r="Z72" s="29" t="e">
        <f>'施設リストA-1（直営）'!#REF!</f>
        <v>#REF!</v>
      </c>
      <c r="AA72" s="29" t="e">
        <f>'施設リストA-1（直営）'!#REF!</f>
        <v>#REF!</v>
      </c>
      <c r="AB72" s="30" t="e">
        <f>IF(AA72="新設",VLOOKUP('施設リストA-1（直営）'!#REF!,'（新設）照明器具'!$B$5:$C$1990,2,FALSE),IF('部屋別効果（直）'!AA72="撤去",VLOOKUP('施設リストA-1（直営）'!#REF!,'（既設）調査結果'!$B$5:$C$1998,2,FALSE),0))</f>
        <v>#REF!</v>
      </c>
      <c r="AC72" s="29" t="e">
        <f>'施設リストA-1（直営）'!#REF!</f>
        <v>#REF!</v>
      </c>
      <c r="AD72" s="29" t="e">
        <f>'施設リストA-1（直営）'!#REF!</f>
        <v>#REF!</v>
      </c>
      <c r="AE72" s="30" t="e">
        <f>IF(AD72="新設",VLOOKUP('施設リストA-1（直営）'!#REF!,'（新設）照明器具'!$B$5:$C$1990,2,FALSE),IF('部屋別効果（直）'!AD72="撤去",VLOOKUP('施設リストA-1（直営）'!#REF!,'（既設）調査結果'!$B$5:$C$1998,2,FALSE),0))</f>
        <v>#REF!</v>
      </c>
      <c r="AF72" s="29" t="e">
        <f>'施設リストA-1（直営）'!#REF!</f>
        <v>#REF!</v>
      </c>
      <c r="AG72" s="29" t="e">
        <f>'施設リストA-1（直営）'!#REF!</f>
        <v>#REF!</v>
      </c>
      <c r="AH72" s="30" t="e">
        <f>IF(AG72="新設",VLOOKUP('施設リストA-1（直営）'!#REF!,'（新設）照明器具'!$B$5:$C$1990,2,FALSE),IF('部屋別効果（直）'!AG72="撤去",VLOOKUP('施設リストA-1（直営）'!#REF!,'（既設）調査結果'!$B$5:$C$1998,2,FALSE),0))</f>
        <v>#REF!</v>
      </c>
      <c r="AI72" s="29" t="e">
        <f>'施設リストA-1（直営）'!#REF!</f>
        <v>#REF!</v>
      </c>
      <c r="AJ72" s="29" t="e">
        <f>'施設リストA-1（直営）'!#REF!</f>
        <v>#REF!</v>
      </c>
      <c r="AK72" s="30" t="e">
        <f>IF(AJ72="新設",VLOOKUP('施設リストA-1（直営）'!#REF!,'（新設）照明器具'!$B$5:$C$1990,2,FALSE),IF('部屋別効果（直）'!AJ72="撤去",VLOOKUP('施設リストA-1（直営）'!#REF!,'（既設）調査結果'!$B$5:$C$1998,2,FALSE),0))</f>
        <v>#REF!</v>
      </c>
      <c r="AL72" s="29" t="e">
        <f>'施設リストA-1（直営）'!#REF!</f>
        <v>#REF!</v>
      </c>
    </row>
    <row r="73" spans="1:38" customFormat="1">
      <c r="A73" s="94"/>
      <c r="B73" s="16" t="e">
        <f>'施設リストA-1（直営）'!#REF!</f>
        <v>#REF!</v>
      </c>
      <c r="C73" s="14" t="e">
        <f>'施設リストA-1（直営）'!#REF!</f>
        <v>#REF!</v>
      </c>
      <c r="D73" s="94" t="e">
        <f>'施設リストA-1（直営）'!#REF!</f>
        <v>#REF!</v>
      </c>
      <c r="E73" s="20" t="e">
        <f>'施設リストA-1（直営）'!#REF!</f>
        <v>#REF!</v>
      </c>
      <c r="F73" s="20" t="e">
        <f>'施設リストA-1（直営）'!#REF!</f>
        <v>#REF!</v>
      </c>
      <c r="G73" s="13" t="e">
        <f>'施設リストA-1（直営）'!#REF!</f>
        <v>#REF!</v>
      </c>
      <c r="H73" s="28" t="e">
        <f t="shared" si="0"/>
        <v>#REF!</v>
      </c>
      <c r="I73" s="29" t="e">
        <f>'施設リストA-1（直営）'!#REF!</f>
        <v>#REF!</v>
      </c>
      <c r="J73" s="30" t="e">
        <f>IF(I73="新設",VLOOKUP('施設リストA-1（直営）'!#REF!,'（新設）照明器具'!$B$5:$C$1990,2,FALSE),IF('部屋別効果（直）'!I73="撤去",VLOOKUP('施設リストA-1（直営）'!#REF!,'（既設）調査結果'!$B$5:$C$1998,2,FALSE),0))</f>
        <v>#REF!</v>
      </c>
      <c r="K73" s="29" t="e">
        <f>'施設リストA-1（直営）'!#REF!</f>
        <v>#REF!</v>
      </c>
      <c r="L73" s="29" t="e">
        <f>'施設リストA-1（直営）'!#REF!</f>
        <v>#REF!</v>
      </c>
      <c r="M73" s="30" t="e">
        <f>IF(L73="新設",VLOOKUP('施設リストA-1（直営）'!#REF!,'（新設）照明器具'!$B$5:$C$1990,2,FALSE),IF('部屋別効果（直）'!L73="撤去",VLOOKUP('施設リストA-1（直営）'!#REF!,'（既設）調査結果'!$B$5:$C$1998,2,FALSE),0))</f>
        <v>#REF!</v>
      </c>
      <c r="N73" s="29" t="e">
        <f>'施設リストA-1（直営）'!#REF!</f>
        <v>#REF!</v>
      </c>
      <c r="O73" s="29" t="e">
        <f>'施設リストA-1（直営）'!#REF!</f>
        <v>#REF!</v>
      </c>
      <c r="P73" s="30" t="e">
        <f>IF(O73="新設",VLOOKUP('施設リストA-1（直営）'!#REF!,'（新設）照明器具'!$B$5:$C$1990,2,FALSE),IF('部屋別効果（直）'!O73="撤去",VLOOKUP('施設リストA-1（直営）'!#REF!,'（既設）調査結果'!$B$5:$C$1998,2,FALSE),0))</f>
        <v>#REF!</v>
      </c>
      <c r="Q73" s="29" t="e">
        <f>'施設リストA-1（直営）'!#REF!</f>
        <v>#REF!</v>
      </c>
      <c r="R73" s="29" t="e">
        <f>'施設リストA-1（直営）'!#REF!</f>
        <v>#REF!</v>
      </c>
      <c r="S73" s="30" t="e">
        <f>IF(R73="新設",VLOOKUP('施設リストA-1（直営）'!#REF!,'（新設）照明器具'!$B$5:$C$1990,2,FALSE),IF('部屋別効果（直）'!R73="撤去",VLOOKUP('施設リストA-1（直営）'!#REF!,'（既設）調査結果'!$B$5:$C$1998,2,FALSE),0))</f>
        <v>#REF!</v>
      </c>
      <c r="T73" s="29" t="e">
        <f>'施設リストA-1（直営）'!#REF!</f>
        <v>#REF!</v>
      </c>
      <c r="U73" s="29" t="e">
        <f>'施設リストA-1（直営）'!#REF!</f>
        <v>#REF!</v>
      </c>
      <c r="V73" s="30" t="e">
        <f>IF(U73="新設",VLOOKUP('施設リストA-1（直営）'!#REF!,'（新設）照明器具'!$B$5:$C$1990,2,FALSE),IF('部屋別効果（直）'!U73="撤去",VLOOKUP('施設リストA-1（直営）'!#REF!,'（既設）調査結果'!$B$5:$C$1998,2,FALSE),0))</f>
        <v>#REF!</v>
      </c>
      <c r="W73" s="29" t="e">
        <f>'施設リストA-1（直営）'!#REF!</f>
        <v>#REF!</v>
      </c>
      <c r="X73" s="29" t="e">
        <f>'施設リストA-1（直営）'!#REF!</f>
        <v>#REF!</v>
      </c>
      <c r="Y73" s="30" t="e">
        <f>IF(X73="新設",VLOOKUP('施設リストA-1（直営）'!#REF!,'（新設）照明器具'!$B$5:$C$1990,2,FALSE),IF('部屋別効果（直）'!X73="撤去",VLOOKUP('施設リストA-1（直営）'!#REF!,'（既設）調査結果'!$B$5:$C$1998,2,FALSE),0))</f>
        <v>#REF!</v>
      </c>
      <c r="Z73" s="29" t="e">
        <f>'施設リストA-1（直営）'!#REF!</f>
        <v>#REF!</v>
      </c>
      <c r="AA73" s="29" t="e">
        <f>'施設リストA-1（直営）'!#REF!</f>
        <v>#REF!</v>
      </c>
      <c r="AB73" s="30" t="e">
        <f>IF(AA73="新設",VLOOKUP('施設リストA-1（直営）'!#REF!,'（新設）照明器具'!$B$5:$C$1990,2,FALSE),IF('部屋別効果（直）'!AA73="撤去",VLOOKUP('施設リストA-1（直営）'!#REF!,'（既設）調査結果'!$B$5:$C$1998,2,FALSE),0))</f>
        <v>#REF!</v>
      </c>
      <c r="AC73" s="29" t="e">
        <f>'施設リストA-1（直営）'!#REF!</f>
        <v>#REF!</v>
      </c>
      <c r="AD73" s="29" t="e">
        <f>'施設リストA-1（直営）'!#REF!</f>
        <v>#REF!</v>
      </c>
      <c r="AE73" s="30" t="e">
        <f>IF(AD73="新設",VLOOKUP('施設リストA-1（直営）'!#REF!,'（新設）照明器具'!$B$5:$C$1990,2,FALSE),IF('部屋別効果（直）'!AD73="撤去",VLOOKUP('施設リストA-1（直営）'!#REF!,'（既設）調査結果'!$B$5:$C$1998,2,FALSE),0))</f>
        <v>#REF!</v>
      </c>
      <c r="AF73" s="29" t="e">
        <f>'施設リストA-1（直営）'!#REF!</f>
        <v>#REF!</v>
      </c>
      <c r="AG73" s="29" t="e">
        <f>'施設リストA-1（直営）'!#REF!</f>
        <v>#REF!</v>
      </c>
      <c r="AH73" s="30" t="e">
        <f>IF(AG73="新設",VLOOKUP('施設リストA-1（直営）'!#REF!,'（新設）照明器具'!$B$5:$C$1990,2,FALSE),IF('部屋別効果（直）'!AG73="撤去",VLOOKUP('施設リストA-1（直営）'!#REF!,'（既設）調査結果'!$B$5:$C$1998,2,FALSE),0))</f>
        <v>#REF!</v>
      </c>
      <c r="AI73" s="29" t="e">
        <f>'施設リストA-1（直営）'!#REF!</f>
        <v>#REF!</v>
      </c>
      <c r="AJ73" s="29" t="e">
        <f>'施設リストA-1（直営）'!#REF!</f>
        <v>#REF!</v>
      </c>
      <c r="AK73" s="30" t="e">
        <f>IF(AJ73="新設",VLOOKUP('施設リストA-1（直営）'!#REF!,'（新設）照明器具'!$B$5:$C$1990,2,FALSE),IF('部屋別効果（直）'!AJ73="撤去",VLOOKUP('施設リストA-1（直営）'!#REF!,'（既設）調査結果'!$B$5:$C$1998,2,FALSE),0))</f>
        <v>#REF!</v>
      </c>
      <c r="AL73" s="29" t="e">
        <f>'施設リストA-1（直営）'!#REF!</f>
        <v>#REF!</v>
      </c>
    </row>
    <row r="74" spans="1:38" customFormat="1">
      <c r="A74" s="94"/>
      <c r="B74" s="16" t="e">
        <f>'施設リストA-1（直営）'!#REF!</f>
        <v>#REF!</v>
      </c>
      <c r="C74" s="14" t="e">
        <f>'施設リストA-1（直営）'!#REF!</f>
        <v>#REF!</v>
      </c>
      <c r="D74" s="94" t="e">
        <f>'施設リストA-1（直営）'!#REF!</f>
        <v>#REF!</v>
      </c>
      <c r="E74" s="20" t="e">
        <f>'施設リストA-1（直営）'!#REF!</f>
        <v>#REF!</v>
      </c>
      <c r="F74" s="20" t="e">
        <f>'施設リストA-1（直営）'!#REF!</f>
        <v>#REF!</v>
      </c>
      <c r="G74" s="13" t="e">
        <f>'施設リストA-1（直営）'!#REF!</f>
        <v>#REF!</v>
      </c>
      <c r="H74" s="28" t="e">
        <f t="shared" ref="H74:H137" si="1">IF(I74="新設",-J74*K74*G74/1000,J74*K74*G74/1000)+IF(L74="新設",-M74*N74*G74/1000,M74*N74*G74/1000)+IF(O74="新設",-P74*Q74*G74/1000,P74*Q74*G74/1000)+IF(R74="新設",-S74*T74*G74/1000,S74*T74*G74/1000)+IF(U74="新設",-V74*W74*G74/1000,V74*W74*G74/1000)+IF(X74="新設",-Y74*Z74*G74/1000,Y74*Z74*G74/1000)+IF(AA74="新設",-AB74*AC74*G74/1000,AB74*AC74*G74/1000)+IF(AD74="新設",-AE74*AF74*G74/1000,AE74*AF74*G74/1000)+IF(AG74="新設",-AH74*AI74*G74/1000,AH74*AI74*G74/1000)+IF(AJ74="新設",-AK74*AL74*G74/1000,AK74*AL74*G74/1000)</f>
        <v>#REF!</v>
      </c>
      <c r="I74" s="29" t="e">
        <f>'施設リストA-1（直営）'!#REF!</f>
        <v>#REF!</v>
      </c>
      <c r="J74" s="30" t="e">
        <f>IF(I74="新設",VLOOKUP('施設リストA-1（直営）'!#REF!,'（新設）照明器具'!$B$5:$C$1990,2,FALSE),IF('部屋別効果（直）'!I74="撤去",VLOOKUP('施設リストA-1（直営）'!#REF!,'（既設）調査結果'!$B$5:$C$1998,2,FALSE),0))</f>
        <v>#REF!</v>
      </c>
      <c r="K74" s="29" t="e">
        <f>'施設リストA-1（直営）'!#REF!</f>
        <v>#REF!</v>
      </c>
      <c r="L74" s="29" t="e">
        <f>'施設リストA-1（直営）'!#REF!</f>
        <v>#REF!</v>
      </c>
      <c r="M74" s="30" t="e">
        <f>IF(L74="新設",VLOOKUP('施設リストA-1（直営）'!#REF!,'（新設）照明器具'!$B$5:$C$1990,2,FALSE),IF('部屋別効果（直）'!L74="撤去",VLOOKUP('施設リストA-1（直営）'!#REF!,'（既設）調査結果'!$B$5:$C$1998,2,FALSE),0))</f>
        <v>#REF!</v>
      </c>
      <c r="N74" s="29" t="e">
        <f>'施設リストA-1（直営）'!#REF!</f>
        <v>#REF!</v>
      </c>
      <c r="O74" s="29" t="e">
        <f>'施設リストA-1（直営）'!#REF!</f>
        <v>#REF!</v>
      </c>
      <c r="P74" s="30" t="e">
        <f>IF(O74="新設",VLOOKUP('施設リストA-1（直営）'!#REF!,'（新設）照明器具'!$B$5:$C$1990,2,FALSE),IF('部屋別効果（直）'!O74="撤去",VLOOKUP('施設リストA-1（直営）'!#REF!,'（既設）調査結果'!$B$5:$C$1998,2,FALSE),0))</f>
        <v>#REF!</v>
      </c>
      <c r="Q74" s="29" t="e">
        <f>'施設リストA-1（直営）'!#REF!</f>
        <v>#REF!</v>
      </c>
      <c r="R74" s="29" t="e">
        <f>'施設リストA-1（直営）'!#REF!</f>
        <v>#REF!</v>
      </c>
      <c r="S74" s="30" t="e">
        <f>IF(R74="新設",VLOOKUP('施設リストA-1（直営）'!#REF!,'（新設）照明器具'!$B$5:$C$1990,2,FALSE),IF('部屋別効果（直）'!R74="撤去",VLOOKUP('施設リストA-1（直営）'!#REF!,'（既設）調査結果'!$B$5:$C$1998,2,FALSE),0))</f>
        <v>#REF!</v>
      </c>
      <c r="T74" s="29" t="e">
        <f>'施設リストA-1（直営）'!#REF!</f>
        <v>#REF!</v>
      </c>
      <c r="U74" s="29" t="e">
        <f>'施設リストA-1（直営）'!#REF!</f>
        <v>#REF!</v>
      </c>
      <c r="V74" s="30" t="e">
        <f>IF(U74="新設",VLOOKUP('施設リストA-1（直営）'!#REF!,'（新設）照明器具'!$B$5:$C$1990,2,FALSE),IF('部屋別効果（直）'!U74="撤去",VLOOKUP('施設リストA-1（直営）'!#REF!,'（既設）調査結果'!$B$5:$C$1998,2,FALSE),0))</f>
        <v>#REF!</v>
      </c>
      <c r="W74" s="29" t="e">
        <f>'施設リストA-1（直営）'!#REF!</f>
        <v>#REF!</v>
      </c>
      <c r="X74" s="29" t="e">
        <f>'施設リストA-1（直営）'!#REF!</f>
        <v>#REF!</v>
      </c>
      <c r="Y74" s="30" t="e">
        <f>IF(X74="新設",VLOOKUP('施設リストA-1（直営）'!#REF!,'（新設）照明器具'!$B$5:$C$1990,2,FALSE),IF('部屋別効果（直）'!X74="撤去",VLOOKUP('施設リストA-1（直営）'!#REF!,'（既設）調査結果'!$B$5:$C$1998,2,FALSE),0))</f>
        <v>#REF!</v>
      </c>
      <c r="Z74" s="29" t="e">
        <f>'施設リストA-1（直営）'!#REF!</f>
        <v>#REF!</v>
      </c>
      <c r="AA74" s="29" t="e">
        <f>'施設リストA-1（直営）'!#REF!</f>
        <v>#REF!</v>
      </c>
      <c r="AB74" s="30" t="e">
        <f>IF(AA74="新設",VLOOKUP('施設リストA-1（直営）'!#REF!,'（新設）照明器具'!$B$5:$C$1990,2,FALSE),IF('部屋別効果（直）'!AA74="撤去",VLOOKUP('施設リストA-1（直営）'!#REF!,'（既設）調査結果'!$B$5:$C$1998,2,FALSE),0))</f>
        <v>#REF!</v>
      </c>
      <c r="AC74" s="29" t="e">
        <f>'施設リストA-1（直営）'!#REF!</f>
        <v>#REF!</v>
      </c>
      <c r="AD74" s="29" t="e">
        <f>'施設リストA-1（直営）'!#REF!</f>
        <v>#REF!</v>
      </c>
      <c r="AE74" s="30" t="e">
        <f>IF(AD74="新設",VLOOKUP('施設リストA-1（直営）'!#REF!,'（新設）照明器具'!$B$5:$C$1990,2,FALSE),IF('部屋別効果（直）'!AD74="撤去",VLOOKUP('施設リストA-1（直営）'!#REF!,'（既設）調査結果'!$B$5:$C$1998,2,FALSE),0))</f>
        <v>#REF!</v>
      </c>
      <c r="AF74" s="29" t="e">
        <f>'施設リストA-1（直営）'!#REF!</f>
        <v>#REF!</v>
      </c>
      <c r="AG74" s="29" t="e">
        <f>'施設リストA-1（直営）'!#REF!</f>
        <v>#REF!</v>
      </c>
      <c r="AH74" s="30" t="e">
        <f>IF(AG74="新設",VLOOKUP('施設リストA-1（直営）'!#REF!,'（新設）照明器具'!$B$5:$C$1990,2,FALSE),IF('部屋別効果（直）'!AG74="撤去",VLOOKUP('施設リストA-1（直営）'!#REF!,'（既設）調査結果'!$B$5:$C$1998,2,FALSE),0))</f>
        <v>#REF!</v>
      </c>
      <c r="AI74" s="29" t="e">
        <f>'施設リストA-1（直営）'!#REF!</f>
        <v>#REF!</v>
      </c>
      <c r="AJ74" s="29" t="e">
        <f>'施設リストA-1（直営）'!#REF!</f>
        <v>#REF!</v>
      </c>
      <c r="AK74" s="30" t="e">
        <f>IF(AJ74="新設",VLOOKUP('施設リストA-1（直営）'!#REF!,'（新設）照明器具'!$B$5:$C$1990,2,FALSE),IF('部屋別効果（直）'!AJ74="撤去",VLOOKUP('施設リストA-1（直営）'!#REF!,'（既設）調査結果'!$B$5:$C$1998,2,FALSE),0))</f>
        <v>#REF!</v>
      </c>
      <c r="AL74" s="29" t="e">
        <f>'施設リストA-1（直営）'!#REF!</f>
        <v>#REF!</v>
      </c>
    </row>
    <row r="75" spans="1:38" customFormat="1">
      <c r="A75" s="94"/>
      <c r="B75" s="16" t="e">
        <f>'施設リストA-1（直営）'!#REF!</f>
        <v>#REF!</v>
      </c>
      <c r="C75" s="14" t="e">
        <f>'施設リストA-1（直営）'!#REF!</f>
        <v>#REF!</v>
      </c>
      <c r="D75" s="94" t="e">
        <f>'施設リストA-1（直営）'!#REF!</f>
        <v>#REF!</v>
      </c>
      <c r="E75" s="20" t="e">
        <f>'施設リストA-1（直営）'!#REF!</f>
        <v>#REF!</v>
      </c>
      <c r="F75" s="20" t="e">
        <f>'施設リストA-1（直営）'!#REF!</f>
        <v>#REF!</v>
      </c>
      <c r="G75" s="13" t="e">
        <f>'施設リストA-1（直営）'!#REF!</f>
        <v>#REF!</v>
      </c>
      <c r="H75" s="28" t="e">
        <f t="shared" si="1"/>
        <v>#REF!</v>
      </c>
      <c r="I75" s="29" t="e">
        <f>'施設リストA-1（直営）'!#REF!</f>
        <v>#REF!</v>
      </c>
      <c r="J75" s="30" t="e">
        <f>IF(I75="新設",VLOOKUP('施設リストA-1（直営）'!#REF!,'（新設）照明器具'!$B$5:$C$1990,2,FALSE),IF('部屋別効果（直）'!I75="撤去",VLOOKUP('施設リストA-1（直営）'!#REF!,'（既設）調査結果'!$B$5:$C$1998,2,FALSE),0))</f>
        <v>#REF!</v>
      </c>
      <c r="K75" s="29" t="e">
        <f>'施設リストA-1（直営）'!#REF!</f>
        <v>#REF!</v>
      </c>
      <c r="L75" s="29" t="e">
        <f>'施設リストA-1（直営）'!#REF!</f>
        <v>#REF!</v>
      </c>
      <c r="M75" s="30" t="e">
        <f>IF(L75="新設",VLOOKUP('施設リストA-1（直営）'!#REF!,'（新設）照明器具'!$B$5:$C$1990,2,FALSE),IF('部屋別効果（直）'!L75="撤去",VLOOKUP('施設リストA-1（直営）'!#REF!,'（既設）調査結果'!$B$5:$C$1998,2,FALSE),0))</f>
        <v>#REF!</v>
      </c>
      <c r="N75" s="29" t="e">
        <f>'施設リストA-1（直営）'!#REF!</f>
        <v>#REF!</v>
      </c>
      <c r="O75" s="29" t="e">
        <f>'施設リストA-1（直営）'!#REF!</f>
        <v>#REF!</v>
      </c>
      <c r="P75" s="30" t="e">
        <f>IF(O75="新設",VLOOKUP('施設リストA-1（直営）'!#REF!,'（新設）照明器具'!$B$5:$C$1990,2,FALSE),IF('部屋別効果（直）'!O75="撤去",VLOOKUP('施設リストA-1（直営）'!#REF!,'（既設）調査結果'!$B$5:$C$1998,2,FALSE),0))</f>
        <v>#REF!</v>
      </c>
      <c r="Q75" s="29" t="e">
        <f>'施設リストA-1（直営）'!#REF!</f>
        <v>#REF!</v>
      </c>
      <c r="R75" s="29" t="e">
        <f>'施設リストA-1（直営）'!#REF!</f>
        <v>#REF!</v>
      </c>
      <c r="S75" s="30" t="e">
        <f>IF(R75="新設",VLOOKUP('施設リストA-1（直営）'!#REF!,'（新設）照明器具'!$B$5:$C$1990,2,FALSE),IF('部屋別効果（直）'!R75="撤去",VLOOKUP('施設リストA-1（直営）'!#REF!,'（既設）調査結果'!$B$5:$C$1998,2,FALSE),0))</f>
        <v>#REF!</v>
      </c>
      <c r="T75" s="29" t="e">
        <f>'施設リストA-1（直営）'!#REF!</f>
        <v>#REF!</v>
      </c>
      <c r="U75" s="29" t="e">
        <f>'施設リストA-1（直営）'!#REF!</f>
        <v>#REF!</v>
      </c>
      <c r="V75" s="30" t="e">
        <f>IF(U75="新設",VLOOKUP('施設リストA-1（直営）'!#REF!,'（新設）照明器具'!$B$5:$C$1990,2,FALSE),IF('部屋別効果（直）'!U75="撤去",VLOOKUP('施設リストA-1（直営）'!#REF!,'（既設）調査結果'!$B$5:$C$1998,2,FALSE),0))</f>
        <v>#REF!</v>
      </c>
      <c r="W75" s="29" t="e">
        <f>'施設リストA-1（直営）'!#REF!</f>
        <v>#REF!</v>
      </c>
      <c r="X75" s="29" t="e">
        <f>'施設リストA-1（直営）'!#REF!</f>
        <v>#REF!</v>
      </c>
      <c r="Y75" s="30" t="e">
        <f>IF(X75="新設",VLOOKUP('施設リストA-1（直営）'!#REF!,'（新設）照明器具'!$B$5:$C$1990,2,FALSE),IF('部屋別効果（直）'!X75="撤去",VLOOKUP('施設リストA-1（直営）'!#REF!,'（既設）調査結果'!$B$5:$C$1998,2,FALSE),0))</f>
        <v>#REF!</v>
      </c>
      <c r="Z75" s="29" t="e">
        <f>'施設リストA-1（直営）'!#REF!</f>
        <v>#REF!</v>
      </c>
      <c r="AA75" s="29" t="e">
        <f>'施設リストA-1（直営）'!#REF!</f>
        <v>#REF!</v>
      </c>
      <c r="AB75" s="30" t="e">
        <f>IF(AA75="新設",VLOOKUP('施設リストA-1（直営）'!#REF!,'（新設）照明器具'!$B$5:$C$1990,2,FALSE),IF('部屋別効果（直）'!AA75="撤去",VLOOKUP('施設リストA-1（直営）'!#REF!,'（既設）調査結果'!$B$5:$C$1998,2,FALSE),0))</f>
        <v>#REF!</v>
      </c>
      <c r="AC75" s="29" t="e">
        <f>'施設リストA-1（直営）'!#REF!</f>
        <v>#REF!</v>
      </c>
      <c r="AD75" s="29" t="e">
        <f>'施設リストA-1（直営）'!#REF!</f>
        <v>#REF!</v>
      </c>
      <c r="AE75" s="30" t="e">
        <f>IF(AD75="新設",VLOOKUP('施設リストA-1（直営）'!#REF!,'（新設）照明器具'!$B$5:$C$1990,2,FALSE),IF('部屋別効果（直）'!AD75="撤去",VLOOKUP('施設リストA-1（直営）'!#REF!,'（既設）調査結果'!$B$5:$C$1998,2,FALSE),0))</f>
        <v>#REF!</v>
      </c>
      <c r="AF75" s="29" t="e">
        <f>'施設リストA-1（直営）'!#REF!</f>
        <v>#REF!</v>
      </c>
      <c r="AG75" s="29" t="e">
        <f>'施設リストA-1（直営）'!#REF!</f>
        <v>#REF!</v>
      </c>
      <c r="AH75" s="30" t="e">
        <f>IF(AG75="新設",VLOOKUP('施設リストA-1（直営）'!#REF!,'（新設）照明器具'!$B$5:$C$1990,2,FALSE),IF('部屋別効果（直）'!AG75="撤去",VLOOKUP('施設リストA-1（直営）'!#REF!,'（既設）調査結果'!$B$5:$C$1998,2,FALSE),0))</f>
        <v>#REF!</v>
      </c>
      <c r="AI75" s="29" t="e">
        <f>'施設リストA-1（直営）'!#REF!</f>
        <v>#REF!</v>
      </c>
      <c r="AJ75" s="29" t="e">
        <f>'施設リストA-1（直営）'!#REF!</f>
        <v>#REF!</v>
      </c>
      <c r="AK75" s="30" t="e">
        <f>IF(AJ75="新設",VLOOKUP('施設リストA-1（直営）'!#REF!,'（新設）照明器具'!$B$5:$C$1990,2,FALSE),IF('部屋別効果（直）'!AJ75="撤去",VLOOKUP('施設リストA-1（直営）'!#REF!,'（既設）調査結果'!$B$5:$C$1998,2,FALSE),0))</f>
        <v>#REF!</v>
      </c>
      <c r="AL75" s="29" t="e">
        <f>'施設リストA-1（直営）'!#REF!</f>
        <v>#REF!</v>
      </c>
    </row>
    <row r="76" spans="1:38" customFormat="1">
      <c r="A76" s="94"/>
      <c r="B76" s="16" t="e">
        <f>'施設リストA-1（直営）'!#REF!</f>
        <v>#REF!</v>
      </c>
      <c r="C76" s="14" t="e">
        <f>'施設リストA-1（直営）'!#REF!</f>
        <v>#REF!</v>
      </c>
      <c r="D76" s="94" t="e">
        <f>'施設リストA-1（直営）'!#REF!</f>
        <v>#REF!</v>
      </c>
      <c r="E76" s="20" t="e">
        <f>'施設リストA-1（直営）'!#REF!</f>
        <v>#REF!</v>
      </c>
      <c r="F76" s="20" t="e">
        <f>'施設リストA-1（直営）'!#REF!</f>
        <v>#REF!</v>
      </c>
      <c r="G76" s="13" t="e">
        <f>'施設リストA-1（直営）'!#REF!</f>
        <v>#REF!</v>
      </c>
      <c r="H76" s="28" t="e">
        <f t="shared" si="1"/>
        <v>#REF!</v>
      </c>
      <c r="I76" s="29" t="e">
        <f>'施設リストA-1（直営）'!#REF!</f>
        <v>#REF!</v>
      </c>
      <c r="J76" s="30" t="e">
        <f>IF(I76="新設",VLOOKUP('施設リストA-1（直営）'!#REF!,'（新設）照明器具'!$B$5:$C$1990,2,FALSE),IF('部屋別効果（直）'!I76="撤去",VLOOKUP('施設リストA-1（直営）'!#REF!,'（既設）調査結果'!$B$5:$C$1998,2,FALSE),0))</f>
        <v>#REF!</v>
      </c>
      <c r="K76" s="29" t="e">
        <f>'施設リストA-1（直営）'!#REF!</f>
        <v>#REF!</v>
      </c>
      <c r="L76" s="29" t="e">
        <f>'施設リストA-1（直営）'!#REF!</f>
        <v>#REF!</v>
      </c>
      <c r="M76" s="30" t="e">
        <f>IF(L76="新設",VLOOKUP('施設リストA-1（直営）'!#REF!,'（新設）照明器具'!$B$5:$C$1990,2,FALSE),IF('部屋別効果（直）'!L76="撤去",VLOOKUP('施設リストA-1（直営）'!#REF!,'（既設）調査結果'!$B$5:$C$1998,2,FALSE),0))</f>
        <v>#REF!</v>
      </c>
      <c r="N76" s="29" t="e">
        <f>'施設リストA-1（直営）'!#REF!</f>
        <v>#REF!</v>
      </c>
      <c r="O76" s="29" t="e">
        <f>'施設リストA-1（直営）'!#REF!</f>
        <v>#REF!</v>
      </c>
      <c r="P76" s="30" t="e">
        <f>IF(O76="新設",VLOOKUP('施設リストA-1（直営）'!#REF!,'（新設）照明器具'!$B$5:$C$1990,2,FALSE),IF('部屋別効果（直）'!O76="撤去",VLOOKUP('施設リストA-1（直営）'!#REF!,'（既設）調査結果'!$B$5:$C$1998,2,FALSE),0))</f>
        <v>#REF!</v>
      </c>
      <c r="Q76" s="29" t="e">
        <f>'施設リストA-1（直営）'!#REF!</f>
        <v>#REF!</v>
      </c>
      <c r="R76" s="29" t="e">
        <f>'施設リストA-1（直営）'!#REF!</f>
        <v>#REF!</v>
      </c>
      <c r="S76" s="30" t="e">
        <f>IF(R76="新設",VLOOKUP('施設リストA-1（直営）'!#REF!,'（新設）照明器具'!$B$5:$C$1990,2,FALSE),IF('部屋別効果（直）'!R76="撤去",VLOOKUP('施設リストA-1（直営）'!#REF!,'（既設）調査結果'!$B$5:$C$1998,2,FALSE),0))</f>
        <v>#REF!</v>
      </c>
      <c r="T76" s="29" t="e">
        <f>'施設リストA-1（直営）'!#REF!</f>
        <v>#REF!</v>
      </c>
      <c r="U76" s="29" t="e">
        <f>'施設リストA-1（直営）'!#REF!</f>
        <v>#REF!</v>
      </c>
      <c r="V76" s="30" t="e">
        <f>IF(U76="新設",VLOOKUP('施設リストA-1（直営）'!#REF!,'（新設）照明器具'!$B$5:$C$1990,2,FALSE),IF('部屋別効果（直）'!U76="撤去",VLOOKUP('施設リストA-1（直営）'!#REF!,'（既設）調査結果'!$B$5:$C$1998,2,FALSE),0))</f>
        <v>#REF!</v>
      </c>
      <c r="W76" s="29" t="e">
        <f>'施設リストA-1（直営）'!#REF!</f>
        <v>#REF!</v>
      </c>
      <c r="X76" s="29" t="e">
        <f>'施設リストA-1（直営）'!#REF!</f>
        <v>#REF!</v>
      </c>
      <c r="Y76" s="30" t="e">
        <f>IF(X76="新設",VLOOKUP('施設リストA-1（直営）'!#REF!,'（新設）照明器具'!$B$5:$C$1990,2,FALSE),IF('部屋別効果（直）'!X76="撤去",VLOOKUP('施設リストA-1（直営）'!#REF!,'（既設）調査結果'!$B$5:$C$1998,2,FALSE),0))</f>
        <v>#REF!</v>
      </c>
      <c r="Z76" s="29" t="e">
        <f>'施設リストA-1（直営）'!#REF!</f>
        <v>#REF!</v>
      </c>
      <c r="AA76" s="29" t="e">
        <f>'施設リストA-1（直営）'!#REF!</f>
        <v>#REF!</v>
      </c>
      <c r="AB76" s="30" t="e">
        <f>IF(AA76="新設",VLOOKUP('施設リストA-1（直営）'!#REF!,'（新設）照明器具'!$B$5:$C$1990,2,FALSE),IF('部屋別効果（直）'!AA76="撤去",VLOOKUP('施設リストA-1（直営）'!#REF!,'（既設）調査結果'!$B$5:$C$1998,2,FALSE),0))</f>
        <v>#REF!</v>
      </c>
      <c r="AC76" s="29" t="e">
        <f>'施設リストA-1（直営）'!#REF!</f>
        <v>#REF!</v>
      </c>
      <c r="AD76" s="29" t="e">
        <f>'施設リストA-1（直営）'!#REF!</f>
        <v>#REF!</v>
      </c>
      <c r="AE76" s="30" t="e">
        <f>IF(AD76="新設",VLOOKUP('施設リストA-1（直営）'!#REF!,'（新設）照明器具'!$B$5:$C$1990,2,FALSE),IF('部屋別効果（直）'!AD76="撤去",VLOOKUP('施設リストA-1（直営）'!#REF!,'（既設）調査結果'!$B$5:$C$1998,2,FALSE),0))</f>
        <v>#REF!</v>
      </c>
      <c r="AF76" s="29" t="e">
        <f>'施設リストA-1（直営）'!#REF!</f>
        <v>#REF!</v>
      </c>
      <c r="AG76" s="29" t="e">
        <f>'施設リストA-1（直営）'!#REF!</f>
        <v>#REF!</v>
      </c>
      <c r="AH76" s="30" t="e">
        <f>IF(AG76="新設",VLOOKUP('施設リストA-1（直営）'!#REF!,'（新設）照明器具'!$B$5:$C$1990,2,FALSE),IF('部屋別効果（直）'!AG76="撤去",VLOOKUP('施設リストA-1（直営）'!#REF!,'（既設）調査結果'!$B$5:$C$1998,2,FALSE),0))</f>
        <v>#REF!</v>
      </c>
      <c r="AI76" s="29" t="e">
        <f>'施設リストA-1（直営）'!#REF!</f>
        <v>#REF!</v>
      </c>
      <c r="AJ76" s="29" t="e">
        <f>'施設リストA-1（直営）'!#REF!</f>
        <v>#REF!</v>
      </c>
      <c r="AK76" s="30" t="e">
        <f>IF(AJ76="新設",VLOOKUP('施設リストA-1（直営）'!#REF!,'（新設）照明器具'!$B$5:$C$1990,2,FALSE),IF('部屋別効果（直）'!AJ76="撤去",VLOOKUP('施設リストA-1（直営）'!#REF!,'（既設）調査結果'!$B$5:$C$1998,2,FALSE),0))</f>
        <v>#REF!</v>
      </c>
      <c r="AL76" s="29" t="e">
        <f>'施設リストA-1（直営）'!#REF!</f>
        <v>#REF!</v>
      </c>
    </row>
    <row r="77" spans="1:38" customFormat="1">
      <c r="A77" s="94"/>
      <c r="B77" s="16" t="e">
        <f>'施設リストA-1（直営）'!#REF!</f>
        <v>#REF!</v>
      </c>
      <c r="C77" s="14" t="e">
        <f>'施設リストA-1（直営）'!#REF!</f>
        <v>#REF!</v>
      </c>
      <c r="D77" s="94" t="e">
        <f>'施設リストA-1（直営）'!#REF!</f>
        <v>#REF!</v>
      </c>
      <c r="E77" s="20" t="e">
        <f>'施設リストA-1（直営）'!#REF!</f>
        <v>#REF!</v>
      </c>
      <c r="F77" s="20" t="e">
        <f>'施設リストA-1（直営）'!#REF!</f>
        <v>#REF!</v>
      </c>
      <c r="G77" s="13" t="e">
        <f>'施設リストA-1（直営）'!#REF!</f>
        <v>#REF!</v>
      </c>
      <c r="H77" s="28" t="e">
        <f t="shared" si="1"/>
        <v>#REF!</v>
      </c>
      <c r="I77" s="29" t="e">
        <f>'施設リストA-1（直営）'!#REF!</f>
        <v>#REF!</v>
      </c>
      <c r="J77" s="30" t="e">
        <f>IF(I77="新設",VLOOKUP('施設リストA-1（直営）'!#REF!,'（新設）照明器具'!$B$5:$C$1990,2,FALSE),IF('部屋別効果（直）'!I77="撤去",VLOOKUP('施設リストA-1（直営）'!#REF!,'（既設）調査結果'!$B$5:$C$1998,2,FALSE),0))</f>
        <v>#REF!</v>
      </c>
      <c r="K77" s="29" t="e">
        <f>'施設リストA-1（直営）'!#REF!</f>
        <v>#REF!</v>
      </c>
      <c r="L77" s="29" t="e">
        <f>'施設リストA-1（直営）'!#REF!</f>
        <v>#REF!</v>
      </c>
      <c r="M77" s="30" t="e">
        <f>IF(L77="新設",VLOOKUP('施設リストA-1（直営）'!#REF!,'（新設）照明器具'!$B$5:$C$1990,2,FALSE),IF('部屋別効果（直）'!L77="撤去",VLOOKUP('施設リストA-1（直営）'!#REF!,'（既設）調査結果'!$B$5:$C$1998,2,FALSE),0))</f>
        <v>#REF!</v>
      </c>
      <c r="N77" s="29" t="e">
        <f>'施設リストA-1（直営）'!#REF!</f>
        <v>#REF!</v>
      </c>
      <c r="O77" s="29" t="e">
        <f>'施設リストA-1（直営）'!#REF!</f>
        <v>#REF!</v>
      </c>
      <c r="P77" s="30" t="e">
        <f>IF(O77="新設",VLOOKUP('施設リストA-1（直営）'!#REF!,'（新設）照明器具'!$B$5:$C$1990,2,FALSE),IF('部屋別効果（直）'!O77="撤去",VLOOKUP('施設リストA-1（直営）'!#REF!,'（既設）調査結果'!$B$5:$C$1998,2,FALSE),0))</f>
        <v>#REF!</v>
      </c>
      <c r="Q77" s="29" t="e">
        <f>'施設リストA-1（直営）'!#REF!</f>
        <v>#REF!</v>
      </c>
      <c r="R77" s="29" t="e">
        <f>'施設リストA-1（直営）'!#REF!</f>
        <v>#REF!</v>
      </c>
      <c r="S77" s="30" t="e">
        <f>IF(R77="新設",VLOOKUP('施設リストA-1（直営）'!#REF!,'（新設）照明器具'!$B$5:$C$1990,2,FALSE),IF('部屋別効果（直）'!R77="撤去",VLOOKUP('施設リストA-1（直営）'!#REF!,'（既設）調査結果'!$B$5:$C$1998,2,FALSE),0))</f>
        <v>#REF!</v>
      </c>
      <c r="T77" s="29" t="e">
        <f>'施設リストA-1（直営）'!#REF!</f>
        <v>#REF!</v>
      </c>
      <c r="U77" s="29" t="e">
        <f>'施設リストA-1（直営）'!#REF!</f>
        <v>#REF!</v>
      </c>
      <c r="V77" s="30" t="e">
        <f>IF(U77="新設",VLOOKUP('施設リストA-1（直営）'!#REF!,'（新設）照明器具'!$B$5:$C$1990,2,FALSE),IF('部屋別効果（直）'!U77="撤去",VLOOKUP('施設リストA-1（直営）'!#REF!,'（既設）調査結果'!$B$5:$C$1998,2,FALSE),0))</f>
        <v>#REF!</v>
      </c>
      <c r="W77" s="29" t="e">
        <f>'施設リストA-1（直営）'!#REF!</f>
        <v>#REF!</v>
      </c>
      <c r="X77" s="29" t="e">
        <f>'施設リストA-1（直営）'!#REF!</f>
        <v>#REF!</v>
      </c>
      <c r="Y77" s="30" t="e">
        <f>IF(X77="新設",VLOOKUP('施設リストA-1（直営）'!#REF!,'（新設）照明器具'!$B$5:$C$1990,2,FALSE),IF('部屋別効果（直）'!X77="撤去",VLOOKUP('施設リストA-1（直営）'!#REF!,'（既設）調査結果'!$B$5:$C$1998,2,FALSE),0))</f>
        <v>#REF!</v>
      </c>
      <c r="Z77" s="29" t="e">
        <f>'施設リストA-1（直営）'!#REF!</f>
        <v>#REF!</v>
      </c>
      <c r="AA77" s="29" t="e">
        <f>'施設リストA-1（直営）'!#REF!</f>
        <v>#REF!</v>
      </c>
      <c r="AB77" s="30" t="e">
        <f>IF(AA77="新設",VLOOKUP('施設リストA-1（直営）'!#REF!,'（新設）照明器具'!$B$5:$C$1990,2,FALSE),IF('部屋別効果（直）'!AA77="撤去",VLOOKUP('施設リストA-1（直営）'!#REF!,'（既設）調査結果'!$B$5:$C$1998,2,FALSE),0))</f>
        <v>#REF!</v>
      </c>
      <c r="AC77" s="29" t="e">
        <f>'施設リストA-1（直営）'!#REF!</f>
        <v>#REF!</v>
      </c>
      <c r="AD77" s="29" t="e">
        <f>'施設リストA-1（直営）'!#REF!</f>
        <v>#REF!</v>
      </c>
      <c r="AE77" s="30" t="e">
        <f>IF(AD77="新設",VLOOKUP('施設リストA-1（直営）'!#REF!,'（新設）照明器具'!$B$5:$C$1990,2,FALSE),IF('部屋別効果（直）'!AD77="撤去",VLOOKUP('施設リストA-1（直営）'!#REF!,'（既設）調査結果'!$B$5:$C$1998,2,FALSE),0))</f>
        <v>#REF!</v>
      </c>
      <c r="AF77" s="29" t="e">
        <f>'施設リストA-1（直営）'!#REF!</f>
        <v>#REF!</v>
      </c>
      <c r="AG77" s="29" t="e">
        <f>'施設リストA-1（直営）'!#REF!</f>
        <v>#REF!</v>
      </c>
      <c r="AH77" s="30" t="e">
        <f>IF(AG77="新設",VLOOKUP('施設リストA-1（直営）'!#REF!,'（新設）照明器具'!$B$5:$C$1990,2,FALSE),IF('部屋別効果（直）'!AG77="撤去",VLOOKUP('施設リストA-1（直営）'!#REF!,'（既設）調査結果'!$B$5:$C$1998,2,FALSE),0))</f>
        <v>#REF!</v>
      </c>
      <c r="AI77" s="29" t="e">
        <f>'施設リストA-1（直営）'!#REF!</f>
        <v>#REF!</v>
      </c>
      <c r="AJ77" s="29" t="e">
        <f>'施設リストA-1（直営）'!#REF!</f>
        <v>#REF!</v>
      </c>
      <c r="AK77" s="30" t="e">
        <f>IF(AJ77="新設",VLOOKUP('施設リストA-1（直営）'!#REF!,'（新設）照明器具'!$B$5:$C$1990,2,FALSE),IF('部屋別効果（直）'!AJ77="撤去",VLOOKUP('施設リストA-1（直営）'!#REF!,'（既設）調査結果'!$B$5:$C$1998,2,FALSE),0))</f>
        <v>#REF!</v>
      </c>
      <c r="AL77" s="29" t="e">
        <f>'施設リストA-1（直営）'!#REF!</f>
        <v>#REF!</v>
      </c>
    </row>
    <row r="78" spans="1:38" customFormat="1">
      <c r="A78" s="94"/>
      <c r="B78" s="16" t="e">
        <f>'施設リストA-1（直営）'!#REF!</f>
        <v>#REF!</v>
      </c>
      <c r="C78" s="14" t="e">
        <f>'施設リストA-1（直営）'!#REF!</f>
        <v>#REF!</v>
      </c>
      <c r="D78" s="94" t="e">
        <f>'施設リストA-1（直営）'!#REF!</f>
        <v>#REF!</v>
      </c>
      <c r="E78" s="20" t="e">
        <f>'施設リストA-1（直営）'!#REF!</f>
        <v>#REF!</v>
      </c>
      <c r="F78" s="20" t="e">
        <f>'施設リストA-1（直営）'!#REF!</f>
        <v>#REF!</v>
      </c>
      <c r="G78" s="13" t="e">
        <f>'施設リストA-1（直営）'!#REF!</f>
        <v>#REF!</v>
      </c>
      <c r="H78" s="28" t="e">
        <f t="shared" si="1"/>
        <v>#REF!</v>
      </c>
      <c r="I78" s="29" t="e">
        <f>'施設リストA-1（直営）'!#REF!</f>
        <v>#REF!</v>
      </c>
      <c r="J78" s="30" t="e">
        <f>IF(I78="新設",VLOOKUP('施設リストA-1（直営）'!#REF!,'（新設）照明器具'!$B$5:$C$1990,2,FALSE),IF('部屋別効果（直）'!I78="撤去",VLOOKUP('施設リストA-1（直営）'!#REF!,'（既設）調査結果'!$B$5:$C$1998,2,FALSE),0))</f>
        <v>#REF!</v>
      </c>
      <c r="K78" s="29" t="e">
        <f>'施設リストA-1（直営）'!#REF!</f>
        <v>#REF!</v>
      </c>
      <c r="L78" s="29" t="e">
        <f>'施設リストA-1（直営）'!#REF!</f>
        <v>#REF!</v>
      </c>
      <c r="M78" s="30" t="e">
        <f>IF(L78="新設",VLOOKUP('施設リストA-1（直営）'!#REF!,'（新設）照明器具'!$B$5:$C$1990,2,FALSE),IF('部屋別効果（直）'!L78="撤去",VLOOKUP('施設リストA-1（直営）'!#REF!,'（既設）調査結果'!$B$5:$C$1998,2,FALSE),0))</f>
        <v>#REF!</v>
      </c>
      <c r="N78" s="29" t="e">
        <f>'施設リストA-1（直営）'!#REF!</f>
        <v>#REF!</v>
      </c>
      <c r="O78" s="29" t="e">
        <f>'施設リストA-1（直営）'!#REF!</f>
        <v>#REF!</v>
      </c>
      <c r="P78" s="30" t="e">
        <f>IF(O78="新設",VLOOKUP('施設リストA-1（直営）'!#REF!,'（新設）照明器具'!$B$5:$C$1990,2,FALSE),IF('部屋別効果（直）'!O78="撤去",VLOOKUP('施設リストA-1（直営）'!#REF!,'（既設）調査結果'!$B$5:$C$1998,2,FALSE),0))</f>
        <v>#REF!</v>
      </c>
      <c r="Q78" s="29" t="e">
        <f>'施設リストA-1（直営）'!#REF!</f>
        <v>#REF!</v>
      </c>
      <c r="R78" s="29" t="e">
        <f>'施設リストA-1（直営）'!#REF!</f>
        <v>#REF!</v>
      </c>
      <c r="S78" s="30" t="e">
        <f>IF(R78="新設",VLOOKUP('施設リストA-1（直営）'!#REF!,'（新設）照明器具'!$B$5:$C$1990,2,FALSE),IF('部屋別効果（直）'!R78="撤去",VLOOKUP('施設リストA-1（直営）'!#REF!,'（既設）調査結果'!$B$5:$C$1998,2,FALSE),0))</f>
        <v>#REF!</v>
      </c>
      <c r="T78" s="29" t="e">
        <f>'施設リストA-1（直営）'!#REF!</f>
        <v>#REF!</v>
      </c>
      <c r="U78" s="29" t="e">
        <f>'施設リストA-1（直営）'!#REF!</f>
        <v>#REF!</v>
      </c>
      <c r="V78" s="30" t="e">
        <f>IF(U78="新設",VLOOKUP('施設リストA-1（直営）'!#REF!,'（新設）照明器具'!$B$5:$C$1990,2,FALSE),IF('部屋別効果（直）'!U78="撤去",VLOOKUP('施設リストA-1（直営）'!#REF!,'（既設）調査結果'!$B$5:$C$1998,2,FALSE),0))</f>
        <v>#REF!</v>
      </c>
      <c r="W78" s="29" t="e">
        <f>'施設リストA-1（直営）'!#REF!</f>
        <v>#REF!</v>
      </c>
      <c r="X78" s="29" t="e">
        <f>'施設リストA-1（直営）'!#REF!</f>
        <v>#REF!</v>
      </c>
      <c r="Y78" s="30" t="e">
        <f>IF(X78="新設",VLOOKUP('施設リストA-1（直営）'!#REF!,'（新設）照明器具'!$B$5:$C$1990,2,FALSE),IF('部屋別効果（直）'!X78="撤去",VLOOKUP('施設リストA-1（直営）'!#REF!,'（既設）調査結果'!$B$5:$C$1998,2,FALSE),0))</f>
        <v>#REF!</v>
      </c>
      <c r="Z78" s="29" t="e">
        <f>'施設リストA-1（直営）'!#REF!</f>
        <v>#REF!</v>
      </c>
      <c r="AA78" s="29" t="e">
        <f>'施設リストA-1（直営）'!#REF!</f>
        <v>#REF!</v>
      </c>
      <c r="AB78" s="30" t="e">
        <f>IF(AA78="新設",VLOOKUP('施設リストA-1（直営）'!#REF!,'（新設）照明器具'!$B$5:$C$1990,2,FALSE),IF('部屋別効果（直）'!AA78="撤去",VLOOKUP('施設リストA-1（直営）'!#REF!,'（既設）調査結果'!$B$5:$C$1998,2,FALSE),0))</f>
        <v>#REF!</v>
      </c>
      <c r="AC78" s="29" t="e">
        <f>'施設リストA-1（直営）'!#REF!</f>
        <v>#REF!</v>
      </c>
      <c r="AD78" s="29" t="e">
        <f>'施設リストA-1（直営）'!#REF!</f>
        <v>#REF!</v>
      </c>
      <c r="AE78" s="30" t="e">
        <f>IF(AD78="新設",VLOOKUP('施設リストA-1（直営）'!#REF!,'（新設）照明器具'!$B$5:$C$1990,2,FALSE),IF('部屋別効果（直）'!AD78="撤去",VLOOKUP('施設リストA-1（直営）'!#REF!,'（既設）調査結果'!$B$5:$C$1998,2,FALSE),0))</f>
        <v>#REF!</v>
      </c>
      <c r="AF78" s="29" t="e">
        <f>'施設リストA-1（直営）'!#REF!</f>
        <v>#REF!</v>
      </c>
      <c r="AG78" s="29" t="e">
        <f>'施設リストA-1（直営）'!#REF!</f>
        <v>#REF!</v>
      </c>
      <c r="AH78" s="30" t="e">
        <f>IF(AG78="新設",VLOOKUP('施設リストA-1（直営）'!#REF!,'（新設）照明器具'!$B$5:$C$1990,2,FALSE),IF('部屋別効果（直）'!AG78="撤去",VLOOKUP('施設リストA-1（直営）'!#REF!,'（既設）調査結果'!$B$5:$C$1998,2,FALSE),0))</f>
        <v>#REF!</v>
      </c>
      <c r="AI78" s="29" t="e">
        <f>'施設リストA-1（直営）'!#REF!</f>
        <v>#REF!</v>
      </c>
      <c r="AJ78" s="29" t="e">
        <f>'施設リストA-1（直営）'!#REF!</f>
        <v>#REF!</v>
      </c>
      <c r="AK78" s="30" t="e">
        <f>IF(AJ78="新設",VLOOKUP('施設リストA-1（直営）'!#REF!,'（新設）照明器具'!$B$5:$C$1990,2,FALSE),IF('部屋別効果（直）'!AJ78="撤去",VLOOKUP('施設リストA-1（直営）'!#REF!,'（既設）調査結果'!$B$5:$C$1998,2,FALSE),0))</f>
        <v>#REF!</v>
      </c>
      <c r="AL78" s="29" t="e">
        <f>'施設リストA-1（直営）'!#REF!</f>
        <v>#REF!</v>
      </c>
    </row>
    <row r="79" spans="1:38" customFormat="1">
      <c r="A79" s="94"/>
      <c r="B79" s="16" t="e">
        <f>'施設リストA-1（直営）'!#REF!</f>
        <v>#REF!</v>
      </c>
      <c r="C79" s="14" t="e">
        <f>'施設リストA-1（直営）'!#REF!</f>
        <v>#REF!</v>
      </c>
      <c r="D79" s="94" t="e">
        <f>'施設リストA-1（直営）'!#REF!</f>
        <v>#REF!</v>
      </c>
      <c r="E79" s="20" t="e">
        <f>'施設リストA-1（直営）'!#REF!</f>
        <v>#REF!</v>
      </c>
      <c r="F79" s="20" t="e">
        <f>'施設リストA-1（直営）'!#REF!</f>
        <v>#REF!</v>
      </c>
      <c r="G79" s="13" t="e">
        <f>'施設リストA-1（直営）'!#REF!</f>
        <v>#REF!</v>
      </c>
      <c r="H79" s="28" t="e">
        <f t="shared" si="1"/>
        <v>#REF!</v>
      </c>
      <c r="I79" s="29" t="e">
        <f>'施設リストA-1（直営）'!#REF!</f>
        <v>#REF!</v>
      </c>
      <c r="J79" s="30" t="e">
        <f>IF(I79="新設",VLOOKUP('施設リストA-1（直営）'!#REF!,'（新設）照明器具'!$B$5:$C$1990,2,FALSE),IF('部屋別効果（直）'!I79="撤去",VLOOKUP('施設リストA-1（直営）'!#REF!,'（既設）調査結果'!$B$5:$C$1998,2,FALSE),0))</f>
        <v>#REF!</v>
      </c>
      <c r="K79" s="29" t="e">
        <f>'施設リストA-1（直営）'!#REF!</f>
        <v>#REF!</v>
      </c>
      <c r="L79" s="29" t="e">
        <f>'施設リストA-1（直営）'!#REF!</f>
        <v>#REF!</v>
      </c>
      <c r="M79" s="30" t="e">
        <f>IF(L79="新設",VLOOKUP('施設リストA-1（直営）'!#REF!,'（新設）照明器具'!$B$5:$C$1990,2,FALSE),IF('部屋別効果（直）'!L79="撤去",VLOOKUP('施設リストA-1（直営）'!#REF!,'（既設）調査結果'!$B$5:$C$1998,2,FALSE),0))</f>
        <v>#REF!</v>
      </c>
      <c r="N79" s="29" t="e">
        <f>'施設リストA-1（直営）'!#REF!</f>
        <v>#REF!</v>
      </c>
      <c r="O79" s="29" t="e">
        <f>'施設リストA-1（直営）'!#REF!</f>
        <v>#REF!</v>
      </c>
      <c r="P79" s="30" t="e">
        <f>IF(O79="新設",VLOOKUP('施設リストA-1（直営）'!#REF!,'（新設）照明器具'!$B$5:$C$1990,2,FALSE),IF('部屋別効果（直）'!O79="撤去",VLOOKUP('施設リストA-1（直営）'!#REF!,'（既設）調査結果'!$B$5:$C$1998,2,FALSE),0))</f>
        <v>#REF!</v>
      </c>
      <c r="Q79" s="29" t="e">
        <f>'施設リストA-1（直営）'!#REF!</f>
        <v>#REF!</v>
      </c>
      <c r="R79" s="29" t="e">
        <f>'施設リストA-1（直営）'!#REF!</f>
        <v>#REF!</v>
      </c>
      <c r="S79" s="30" t="e">
        <f>IF(R79="新設",VLOOKUP('施設リストA-1（直営）'!#REF!,'（新設）照明器具'!$B$5:$C$1990,2,FALSE),IF('部屋別効果（直）'!R79="撤去",VLOOKUP('施設リストA-1（直営）'!#REF!,'（既設）調査結果'!$B$5:$C$1998,2,FALSE),0))</f>
        <v>#REF!</v>
      </c>
      <c r="T79" s="29" t="e">
        <f>'施設リストA-1（直営）'!#REF!</f>
        <v>#REF!</v>
      </c>
      <c r="U79" s="29" t="e">
        <f>'施設リストA-1（直営）'!#REF!</f>
        <v>#REF!</v>
      </c>
      <c r="V79" s="30" t="e">
        <f>IF(U79="新設",VLOOKUP('施設リストA-1（直営）'!#REF!,'（新設）照明器具'!$B$5:$C$1990,2,FALSE),IF('部屋別効果（直）'!U79="撤去",VLOOKUP('施設リストA-1（直営）'!#REF!,'（既設）調査結果'!$B$5:$C$1998,2,FALSE),0))</f>
        <v>#REF!</v>
      </c>
      <c r="W79" s="29" t="e">
        <f>'施設リストA-1（直営）'!#REF!</f>
        <v>#REF!</v>
      </c>
      <c r="X79" s="29" t="e">
        <f>'施設リストA-1（直営）'!#REF!</f>
        <v>#REF!</v>
      </c>
      <c r="Y79" s="30" t="e">
        <f>IF(X79="新設",VLOOKUP('施設リストA-1（直営）'!#REF!,'（新設）照明器具'!$B$5:$C$1990,2,FALSE),IF('部屋別効果（直）'!X79="撤去",VLOOKUP('施設リストA-1（直営）'!#REF!,'（既設）調査結果'!$B$5:$C$1998,2,FALSE),0))</f>
        <v>#REF!</v>
      </c>
      <c r="Z79" s="29" t="e">
        <f>'施設リストA-1（直営）'!#REF!</f>
        <v>#REF!</v>
      </c>
      <c r="AA79" s="29" t="e">
        <f>'施設リストA-1（直営）'!#REF!</f>
        <v>#REF!</v>
      </c>
      <c r="AB79" s="30" t="e">
        <f>IF(AA79="新設",VLOOKUP('施設リストA-1（直営）'!#REF!,'（新設）照明器具'!$B$5:$C$1990,2,FALSE),IF('部屋別効果（直）'!AA79="撤去",VLOOKUP('施設リストA-1（直営）'!#REF!,'（既設）調査結果'!$B$5:$C$1998,2,FALSE),0))</f>
        <v>#REF!</v>
      </c>
      <c r="AC79" s="29" t="e">
        <f>'施設リストA-1（直営）'!#REF!</f>
        <v>#REF!</v>
      </c>
      <c r="AD79" s="29" t="e">
        <f>'施設リストA-1（直営）'!#REF!</f>
        <v>#REF!</v>
      </c>
      <c r="AE79" s="30" t="e">
        <f>IF(AD79="新設",VLOOKUP('施設リストA-1（直営）'!#REF!,'（新設）照明器具'!$B$5:$C$1990,2,FALSE),IF('部屋別効果（直）'!AD79="撤去",VLOOKUP('施設リストA-1（直営）'!#REF!,'（既設）調査結果'!$B$5:$C$1998,2,FALSE),0))</f>
        <v>#REF!</v>
      </c>
      <c r="AF79" s="29" t="e">
        <f>'施設リストA-1（直営）'!#REF!</f>
        <v>#REF!</v>
      </c>
      <c r="AG79" s="29" t="e">
        <f>'施設リストA-1（直営）'!#REF!</f>
        <v>#REF!</v>
      </c>
      <c r="AH79" s="30" t="e">
        <f>IF(AG79="新設",VLOOKUP('施設リストA-1（直営）'!#REF!,'（新設）照明器具'!$B$5:$C$1990,2,FALSE),IF('部屋別効果（直）'!AG79="撤去",VLOOKUP('施設リストA-1（直営）'!#REF!,'（既設）調査結果'!$B$5:$C$1998,2,FALSE),0))</f>
        <v>#REF!</v>
      </c>
      <c r="AI79" s="29" t="e">
        <f>'施設リストA-1（直営）'!#REF!</f>
        <v>#REF!</v>
      </c>
      <c r="AJ79" s="29" t="e">
        <f>'施設リストA-1（直営）'!#REF!</f>
        <v>#REF!</v>
      </c>
      <c r="AK79" s="30" t="e">
        <f>IF(AJ79="新設",VLOOKUP('施設リストA-1（直営）'!#REF!,'（新設）照明器具'!$B$5:$C$1990,2,FALSE),IF('部屋別効果（直）'!AJ79="撤去",VLOOKUP('施設リストA-1（直営）'!#REF!,'（既設）調査結果'!$B$5:$C$1998,2,FALSE),0))</f>
        <v>#REF!</v>
      </c>
      <c r="AL79" s="29" t="e">
        <f>'施設リストA-1（直営）'!#REF!</f>
        <v>#REF!</v>
      </c>
    </row>
    <row r="80" spans="1:38" customFormat="1">
      <c r="A80" s="94"/>
      <c r="B80" s="16" t="e">
        <f>'施設リストA-1（直営）'!#REF!</f>
        <v>#REF!</v>
      </c>
      <c r="C80" s="14" t="e">
        <f>'施設リストA-1（直営）'!#REF!</f>
        <v>#REF!</v>
      </c>
      <c r="D80" s="94" t="e">
        <f>'施設リストA-1（直営）'!#REF!</f>
        <v>#REF!</v>
      </c>
      <c r="E80" s="20" t="e">
        <f>'施設リストA-1（直営）'!#REF!</f>
        <v>#REF!</v>
      </c>
      <c r="F80" s="20" t="e">
        <f>'施設リストA-1（直営）'!#REF!</f>
        <v>#REF!</v>
      </c>
      <c r="G80" s="13" t="e">
        <f>'施設リストA-1（直営）'!#REF!</f>
        <v>#REF!</v>
      </c>
      <c r="H80" s="28" t="e">
        <f t="shared" si="1"/>
        <v>#REF!</v>
      </c>
      <c r="I80" s="29" t="e">
        <f>'施設リストA-1（直営）'!#REF!</f>
        <v>#REF!</v>
      </c>
      <c r="J80" s="30" t="e">
        <f>IF(I80="新設",VLOOKUP('施設リストA-1（直営）'!#REF!,'（新設）照明器具'!$B$5:$C$1990,2,FALSE),IF('部屋別効果（直）'!I80="撤去",VLOOKUP('施設リストA-1（直営）'!#REF!,'（既設）調査結果'!$B$5:$C$1998,2,FALSE),0))</f>
        <v>#REF!</v>
      </c>
      <c r="K80" s="29" t="e">
        <f>'施設リストA-1（直営）'!#REF!</f>
        <v>#REF!</v>
      </c>
      <c r="L80" s="29" t="e">
        <f>'施設リストA-1（直営）'!#REF!</f>
        <v>#REF!</v>
      </c>
      <c r="M80" s="30" t="e">
        <f>IF(L80="新設",VLOOKUP('施設リストA-1（直営）'!#REF!,'（新設）照明器具'!$B$5:$C$1990,2,FALSE),IF('部屋別効果（直）'!L80="撤去",VLOOKUP('施設リストA-1（直営）'!#REF!,'（既設）調査結果'!$B$5:$C$1998,2,FALSE),0))</f>
        <v>#REF!</v>
      </c>
      <c r="N80" s="29" t="e">
        <f>'施設リストA-1（直営）'!#REF!</f>
        <v>#REF!</v>
      </c>
      <c r="O80" s="29" t="e">
        <f>'施設リストA-1（直営）'!#REF!</f>
        <v>#REF!</v>
      </c>
      <c r="P80" s="30" t="e">
        <f>IF(O80="新設",VLOOKUP('施設リストA-1（直営）'!#REF!,'（新設）照明器具'!$B$5:$C$1990,2,FALSE),IF('部屋別効果（直）'!O80="撤去",VLOOKUP('施設リストA-1（直営）'!#REF!,'（既設）調査結果'!$B$5:$C$1998,2,FALSE),0))</f>
        <v>#REF!</v>
      </c>
      <c r="Q80" s="29" t="e">
        <f>'施設リストA-1（直営）'!#REF!</f>
        <v>#REF!</v>
      </c>
      <c r="R80" s="29" t="e">
        <f>'施設リストA-1（直営）'!#REF!</f>
        <v>#REF!</v>
      </c>
      <c r="S80" s="30" t="e">
        <f>IF(R80="新設",VLOOKUP('施設リストA-1（直営）'!#REF!,'（新設）照明器具'!$B$5:$C$1990,2,FALSE),IF('部屋別効果（直）'!R80="撤去",VLOOKUP('施設リストA-1（直営）'!#REF!,'（既設）調査結果'!$B$5:$C$1998,2,FALSE),0))</f>
        <v>#REF!</v>
      </c>
      <c r="T80" s="29" t="e">
        <f>'施設リストA-1（直営）'!#REF!</f>
        <v>#REF!</v>
      </c>
      <c r="U80" s="29" t="e">
        <f>'施設リストA-1（直営）'!#REF!</f>
        <v>#REF!</v>
      </c>
      <c r="V80" s="30" t="e">
        <f>IF(U80="新設",VLOOKUP('施設リストA-1（直営）'!#REF!,'（新設）照明器具'!$B$5:$C$1990,2,FALSE),IF('部屋別効果（直）'!U80="撤去",VLOOKUP('施設リストA-1（直営）'!#REF!,'（既設）調査結果'!$B$5:$C$1998,2,FALSE),0))</f>
        <v>#REF!</v>
      </c>
      <c r="W80" s="29" t="e">
        <f>'施設リストA-1（直営）'!#REF!</f>
        <v>#REF!</v>
      </c>
      <c r="X80" s="29" t="e">
        <f>'施設リストA-1（直営）'!#REF!</f>
        <v>#REF!</v>
      </c>
      <c r="Y80" s="30" t="e">
        <f>IF(X80="新設",VLOOKUP('施設リストA-1（直営）'!#REF!,'（新設）照明器具'!$B$5:$C$1990,2,FALSE),IF('部屋別効果（直）'!X80="撤去",VLOOKUP('施設リストA-1（直営）'!#REF!,'（既設）調査結果'!$B$5:$C$1998,2,FALSE),0))</f>
        <v>#REF!</v>
      </c>
      <c r="Z80" s="29" t="e">
        <f>'施設リストA-1（直営）'!#REF!</f>
        <v>#REF!</v>
      </c>
      <c r="AA80" s="29" t="e">
        <f>'施設リストA-1（直営）'!#REF!</f>
        <v>#REF!</v>
      </c>
      <c r="AB80" s="30" t="e">
        <f>IF(AA80="新設",VLOOKUP('施設リストA-1（直営）'!#REF!,'（新設）照明器具'!$B$5:$C$1990,2,FALSE),IF('部屋別効果（直）'!AA80="撤去",VLOOKUP('施設リストA-1（直営）'!#REF!,'（既設）調査結果'!$B$5:$C$1998,2,FALSE),0))</f>
        <v>#REF!</v>
      </c>
      <c r="AC80" s="29" t="e">
        <f>'施設リストA-1（直営）'!#REF!</f>
        <v>#REF!</v>
      </c>
      <c r="AD80" s="29" t="e">
        <f>'施設リストA-1（直営）'!#REF!</f>
        <v>#REF!</v>
      </c>
      <c r="AE80" s="30" t="e">
        <f>IF(AD80="新設",VLOOKUP('施設リストA-1（直営）'!#REF!,'（新設）照明器具'!$B$5:$C$1990,2,FALSE),IF('部屋別効果（直）'!AD80="撤去",VLOOKUP('施設リストA-1（直営）'!#REF!,'（既設）調査結果'!$B$5:$C$1998,2,FALSE),0))</f>
        <v>#REF!</v>
      </c>
      <c r="AF80" s="29" t="e">
        <f>'施設リストA-1（直営）'!#REF!</f>
        <v>#REF!</v>
      </c>
      <c r="AG80" s="29" t="e">
        <f>'施設リストA-1（直営）'!#REF!</f>
        <v>#REF!</v>
      </c>
      <c r="AH80" s="30" t="e">
        <f>IF(AG80="新設",VLOOKUP('施設リストA-1（直営）'!#REF!,'（新設）照明器具'!$B$5:$C$1990,2,FALSE),IF('部屋別効果（直）'!AG80="撤去",VLOOKUP('施設リストA-1（直営）'!#REF!,'（既設）調査結果'!$B$5:$C$1998,2,FALSE),0))</f>
        <v>#REF!</v>
      </c>
      <c r="AI80" s="29" t="e">
        <f>'施設リストA-1（直営）'!#REF!</f>
        <v>#REF!</v>
      </c>
      <c r="AJ80" s="29" t="e">
        <f>'施設リストA-1（直営）'!#REF!</f>
        <v>#REF!</v>
      </c>
      <c r="AK80" s="30" t="e">
        <f>IF(AJ80="新設",VLOOKUP('施設リストA-1（直営）'!#REF!,'（新設）照明器具'!$B$5:$C$1990,2,FALSE),IF('部屋別効果（直）'!AJ80="撤去",VLOOKUP('施設リストA-1（直営）'!#REF!,'（既設）調査結果'!$B$5:$C$1998,2,FALSE),0))</f>
        <v>#REF!</v>
      </c>
      <c r="AL80" s="29" t="e">
        <f>'施設リストA-1（直営）'!#REF!</f>
        <v>#REF!</v>
      </c>
    </row>
    <row r="81" spans="1:38" customFormat="1">
      <c r="A81" s="94"/>
      <c r="B81" s="16" t="e">
        <f>'施設リストA-1（直営）'!#REF!</f>
        <v>#REF!</v>
      </c>
      <c r="C81" s="14" t="e">
        <f>'施設リストA-1（直営）'!#REF!</f>
        <v>#REF!</v>
      </c>
      <c r="D81" s="94" t="e">
        <f>'施設リストA-1（直営）'!#REF!</f>
        <v>#REF!</v>
      </c>
      <c r="E81" s="20" t="e">
        <f>'施設リストA-1（直営）'!#REF!</f>
        <v>#REF!</v>
      </c>
      <c r="F81" s="20" t="e">
        <f>'施設リストA-1（直営）'!#REF!</f>
        <v>#REF!</v>
      </c>
      <c r="G81" s="13" t="e">
        <f>'施設リストA-1（直営）'!#REF!</f>
        <v>#REF!</v>
      </c>
      <c r="H81" s="28" t="e">
        <f t="shared" si="1"/>
        <v>#REF!</v>
      </c>
      <c r="I81" s="29" t="e">
        <f>'施設リストA-1（直営）'!#REF!</f>
        <v>#REF!</v>
      </c>
      <c r="J81" s="30" t="e">
        <f>IF(I81="新設",VLOOKUP('施設リストA-1（直営）'!#REF!,'（新設）照明器具'!$B$5:$C$1990,2,FALSE),IF('部屋別効果（直）'!I81="撤去",VLOOKUP('施設リストA-1（直営）'!#REF!,'（既設）調査結果'!$B$5:$C$1998,2,FALSE),0))</f>
        <v>#REF!</v>
      </c>
      <c r="K81" s="29" t="e">
        <f>'施設リストA-1（直営）'!#REF!</f>
        <v>#REF!</v>
      </c>
      <c r="L81" s="29" t="e">
        <f>'施設リストA-1（直営）'!#REF!</f>
        <v>#REF!</v>
      </c>
      <c r="M81" s="30" t="e">
        <f>IF(L81="新設",VLOOKUP('施設リストA-1（直営）'!#REF!,'（新設）照明器具'!$B$5:$C$1990,2,FALSE),IF('部屋別効果（直）'!L81="撤去",VLOOKUP('施設リストA-1（直営）'!#REF!,'（既設）調査結果'!$B$5:$C$1998,2,FALSE),0))</f>
        <v>#REF!</v>
      </c>
      <c r="N81" s="29" t="e">
        <f>'施設リストA-1（直営）'!#REF!</f>
        <v>#REF!</v>
      </c>
      <c r="O81" s="29" t="e">
        <f>'施設リストA-1（直営）'!#REF!</f>
        <v>#REF!</v>
      </c>
      <c r="P81" s="30" t="e">
        <f>IF(O81="新設",VLOOKUP('施設リストA-1（直営）'!#REF!,'（新設）照明器具'!$B$5:$C$1990,2,FALSE),IF('部屋別効果（直）'!O81="撤去",VLOOKUP('施設リストA-1（直営）'!#REF!,'（既設）調査結果'!$B$5:$C$1998,2,FALSE),0))</f>
        <v>#REF!</v>
      </c>
      <c r="Q81" s="29" t="e">
        <f>'施設リストA-1（直営）'!#REF!</f>
        <v>#REF!</v>
      </c>
      <c r="R81" s="29" t="e">
        <f>'施設リストA-1（直営）'!#REF!</f>
        <v>#REF!</v>
      </c>
      <c r="S81" s="30" t="e">
        <f>IF(R81="新設",VLOOKUP('施設リストA-1（直営）'!#REF!,'（新設）照明器具'!$B$5:$C$1990,2,FALSE),IF('部屋別効果（直）'!R81="撤去",VLOOKUP('施設リストA-1（直営）'!#REF!,'（既設）調査結果'!$B$5:$C$1998,2,FALSE),0))</f>
        <v>#REF!</v>
      </c>
      <c r="T81" s="29" t="e">
        <f>'施設リストA-1（直営）'!#REF!</f>
        <v>#REF!</v>
      </c>
      <c r="U81" s="29" t="e">
        <f>'施設リストA-1（直営）'!#REF!</f>
        <v>#REF!</v>
      </c>
      <c r="V81" s="30" t="e">
        <f>IF(U81="新設",VLOOKUP('施設リストA-1（直営）'!#REF!,'（新設）照明器具'!$B$5:$C$1990,2,FALSE),IF('部屋別効果（直）'!U81="撤去",VLOOKUP('施設リストA-1（直営）'!#REF!,'（既設）調査結果'!$B$5:$C$1998,2,FALSE),0))</f>
        <v>#REF!</v>
      </c>
      <c r="W81" s="29" t="e">
        <f>'施設リストA-1（直営）'!#REF!</f>
        <v>#REF!</v>
      </c>
      <c r="X81" s="29" t="e">
        <f>'施設リストA-1（直営）'!#REF!</f>
        <v>#REF!</v>
      </c>
      <c r="Y81" s="30" t="e">
        <f>IF(X81="新設",VLOOKUP('施設リストA-1（直営）'!#REF!,'（新設）照明器具'!$B$5:$C$1990,2,FALSE),IF('部屋別効果（直）'!X81="撤去",VLOOKUP('施設リストA-1（直営）'!#REF!,'（既設）調査結果'!$B$5:$C$1998,2,FALSE),0))</f>
        <v>#REF!</v>
      </c>
      <c r="Z81" s="29" t="e">
        <f>'施設リストA-1（直営）'!#REF!</f>
        <v>#REF!</v>
      </c>
      <c r="AA81" s="29" t="e">
        <f>'施設リストA-1（直営）'!#REF!</f>
        <v>#REF!</v>
      </c>
      <c r="AB81" s="30" t="e">
        <f>IF(AA81="新設",VLOOKUP('施設リストA-1（直営）'!#REF!,'（新設）照明器具'!$B$5:$C$1990,2,FALSE),IF('部屋別効果（直）'!AA81="撤去",VLOOKUP('施設リストA-1（直営）'!#REF!,'（既設）調査結果'!$B$5:$C$1998,2,FALSE),0))</f>
        <v>#REF!</v>
      </c>
      <c r="AC81" s="29" t="e">
        <f>'施設リストA-1（直営）'!#REF!</f>
        <v>#REF!</v>
      </c>
      <c r="AD81" s="29" t="e">
        <f>'施設リストA-1（直営）'!#REF!</f>
        <v>#REF!</v>
      </c>
      <c r="AE81" s="30" t="e">
        <f>IF(AD81="新設",VLOOKUP('施設リストA-1（直営）'!#REF!,'（新設）照明器具'!$B$5:$C$1990,2,FALSE),IF('部屋別効果（直）'!AD81="撤去",VLOOKUP('施設リストA-1（直営）'!#REF!,'（既設）調査結果'!$B$5:$C$1998,2,FALSE),0))</f>
        <v>#REF!</v>
      </c>
      <c r="AF81" s="29" t="e">
        <f>'施設リストA-1（直営）'!#REF!</f>
        <v>#REF!</v>
      </c>
      <c r="AG81" s="29" t="e">
        <f>'施設リストA-1（直営）'!#REF!</f>
        <v>#REF!</v>
      </c>
      <c r="AH81" s="30" t="e">
        <f>IF(AG81="新設",VLOOKUP('施設リストA-1（直営）'!#REF!,'（新設）照明器具'!$B$5:$C$1990,2,FALSE),IF('部屋別効果（直）'!AG81="撤去",VLOOKUP('施設リストA-1（直営）'!#REF!,'（既設）調査結果'!$B$5:$C$1998,2,FALSE),0))</f>
        <v>#REF!</v>
      </c>
      <c r="AI81" s="29" t="e">
        <f>'施設リストA-1（直営）'!#REF!</f>
        <v>#REF!</v>
      </c>
      <c r="AJ81" s="29" t="e">
        <f>'施設リストA-1（直営）'!#REF!</f>
        <v>#REF!</v>
      </c>
      <c r="AK81" s="30" t="e">
        <f>IF(AJ81="新設",VLOOKUP('施設リストA-1（直営）'!#REF!,'（新設）照明器具'!$B$5:$C$1990,2,FALSE),IF('部屋別効果（直）'!AJ81="撤去",VLOOKUP('施設リストA-1（直営）'!#REF!,'（既設）調査結果'!$B$5:$C$1998,2,FALSE),0))</f>
        <v>#REF!</v>
      </c>
      <c r="AL81" s="29" t="e">
        <f>'施設リストA-1（直営）'!#REF!</f>
        <v>#REF!</v>
      </c>
    </row>
    <row r="82" spans="1:38" customFormat="1">
      <c r="A82" s="94"/>
      <c r="B82" s="16" t="e">
        <f>'施設リストA-1（直営）'!#REF!</f>
        <v>#REF!</v>
      </c>
      <c r="C82" s="14" t="e">
        <f>'施設リストA-1（直営）'!#REF!</f>
        <v>#REF!</v>
      </c>
      <c r="D82" s="94" t="e">
        <f>'施設リストA-1（直営）'!#REF!</f>
        <v>#REF!</v>
      </c>
      <c r="E82" s="20" t="e">
        <f>'施設リストA-1（直営）'!#REF!</f>
        <v>#REF!</v>
      </c>
      <c r="F82" s="20" t="e">
        <f>'施設リストA-1（直営）'!#REF!</f>
        <v>#REF!</v>
      </c>
      <c r="G82" s="13" t="e">
        <f>'施設リストA-1（直営）'!#REF!</f>
        <v>#REF!</v>
      </c>
      <c r="H82" s="28" t="e">
        <f t="shared" si="1"/>
        <v>#REF!</v>
      </c>
      <c r="I82" s="29" t="e">
        <f>'施設リストA-1（直営）'!#REF!</f>
        <v>#REF!</v>
      </c>
      <c r="J82" s="30" t="e">
        <f>IF(I82="新設",VLOOKUP('施設リストA-1（直営）'!#REF!,'（新設）照明器具'!$B$5:$C$1990,2,FALSE),IF('部屋別効果（直）'!I82="撤去",VLOOKUP('施設リストA-1（直営）'!#REF!,'（既設）調査結果'!$B$5:$C$1998,2,FALSE),0))</f>
        <v>#REF!</v>
      </c>
      <c r="K82" s="29" t="e">
        <f>'施設リストA-1（直営）'!#REF!</f>
        <v>#REF!</v>
      </c>
      <c r="L82" s="29" t="e">
        <f>'施設リストA-1（直営）'!#REF!</f>
        <v>#REF!</v>
      </c>
      <c r="M82" s="30" t="e">
        <f>IF(L82="新設",VLOOKUP('施設リストA-1（直営）'!#REF!,'（新設）照明器具'!$B$5:$C$1990,2,FALSE),IF('部屋別効果（直）'!L82="撤去",VLOOKUP('施設リストA-1（直営）'!#REF!,'（既設）調査結果'!$B$5:$C$1998,2,FALSE),0))</f>
        <v>#REF!</v>
      </c>
      <c r="N82" s="29" t="e">
        <f>'施設リストA-1（直営）'!#REF!</f>
        <v>#REF!</v>
      </c>
      <c r="O82" s="29" t="e">
        <f>'施設リストA-1（直営）'!#REF!</f>
        <v>#REF!</v>
      </c>
      <c r="P82" s="30" t="e">
        <f>IF(O82="新設",VLOOKUP('施設リストA-1（直営）'!#REF!,'（新設）照明器具'!$B$5:$C$1990,2,FALSE),IF('部屋別効果（直）'!O82="撤去",VLOOKUP('施設リストA-1（直営）'!#REF!,'（既設）調査結果'!$B$5:$C$1998,2,FALSE),0))</f>
        <v>#REF!</v>
      </c>
      <c r="Q82" s="29" t="e">
        <f>'施設リストA-1（直営）'!#REF!</f>
        <v>#REF!</v>
      </c>
      <c r="R82" s="29" t="e">
        <f>'施設リストA-1（直営）'!#REF!</f>
        <v>#REF!</v>
      </c>
      <c r="S82" s="30" t="e">
        <f>IF(R82="新設",VLOOKUP('施設リストA-1（直営）'!#REF!,'（新設）照明器具'!$B$5:$C$1990,2,FALSE),IF('部屋別効果（直）'!R82="撤去",VLOOKUP('施設リストA-1（直営）'!#REF!,'（既設）調査結果'!$B$5:$C$1998,2,FALSE),0))</f>
        <v>#REF!</v>
      </c>
      <c r="T82" s="29" t="e">
        <f>'施設リストA-1（直営）'!#REF!</f>
        <v>#REF!</v>
      </c>
      <c r="U82" s="29" t="e">
        <f>'施設リストA-1（直営）'!#REF!</f>
        <v>#REF!</v>
      </c>
      <c r="V82" s="30" t="e">
        <f>IF(U82="新設",VLOOKUP('施設リストA-1（直営）'!#REF!,'（新設）照明器具'!$B$5:$C$1990,2,FALSE),IF('部屋別効果（直）'!U82="撤去",VLOOKUP('施設リストA-1（直営）'!#REF!,'（既設）調査結果'!$B$5:$C$1998,2,FALSE),0))</f>
        <v>#REF!</v>
      </c>
      <c r="W82" s="29" t="e">
        <f>'施設リストA-1（直営）'!#REF!</f>
        <v>#REF!</v>
      </c>
      <c r="X82" s="29" t="e">
        <f>'施設リストA-1（直営）'!#REF!</f>
        <v>#REF!</v>
      </c>
      <c r="Y82" s="30" t="e">
        <f>IF(X82="新設",VLOOKUP('施設リストA-1（直営）'!#REF!,'（新設）照明器具'!$B$5:$C$1990,2,FALSE),IF('部屋別効果（直）'!X82="撤去",VLOOKUP('施設リストA-1（直営）'!#REF!,'（既設）調査結果'!$B$5:$C$1998,2,FALSE),0))</f>
        <v>#REF!</v>
      </c>
      <c r="Z82" s="29" t="e">
        <f>'施設リストA-1（直営）'!#REF!</f>
        <v>#REF!</v>
      </c>
      <c r="AA82" s="29" t="e">
        <f>'施設リストA-1（直営）'!#REF!</f>
        <v>#REF!</v>
      </c>
      <c r="AB82" s="30" t="e">
        <f>IF(AA82="新設",VLOOKUP('施設リストA-1（直営）'!#REF!,'（新設）照明器具'!$B$5:$C$1990,2,FALSE),IF('部屋別効果（直）'!AA82="撤去",VLOOKUP('施設リストA-1（直営）'!#REF!,'（既設）調査結果'!$B$5:$C$1998,2,FALSE),0))</f>
        <v>#REF!</v>
      </c>
      <c r="AC82" s="29" t="e">
        <f>'施設リストA-1（直営）'!#REF!</f>
        <v>#REF!</v>
      </c>
      <c r="AD82" s="29" t="e">
        <f>'施設リストA-1（直営）'!#REF!</f>
        <v>#REF!</v>
      </c>
      <c r="AE82" s="30" t="e">
        <f>IF(AD82="新設",VLOOKUP('施設リストA-1（直営）'!#REF!,'（新設）照明器具'!$B$5:$C$1990,2,FALSE),IF('部屋別効果（直）'!AD82="撤去",VLOOKUP('施設リストA-1（直営）'!#REF!,'（既設）調査結果'!$B$5:$C$1998,2,FALSE),0))</f>
        <v>#REF!</v>
      </c>
      <c r="AF82" s="29" t="e">
        <f>'施設リストA-1（直営）'!#REF!</f>
        <v>#REF!</v>
      </c>
      <c r="AG82" s="29" t="e">
        <f>'施設リストA-1（直営）'!#REF!</f>
        <v>#REF!</v>
      </c>
      <c r="AH82" s="30" t="e">
        <f>IF(AG82="新設",VLOOKUP('施設リストA-1（直営）'!#REF!,'（新設）照明器具'!$B$5:$C$1990,2,FALSE),IF('部屋別効果（直）'!AG82="撤去",VLOOKUP('施設リストA-1（直営）'!#REF!,'（既設）調査結果'!$B$5:$C$1998,2,FALSE),0))</f>
        <v>#REF!</v>
      </c>
      <c r="AI82" s="29" t="e">
        <f>'施設リストA-1（直営）'!#REF!</f>
        <v>#REF!</v>
      </c>
      <c r="AJ82" s="29" t="e">
        <f>'施設リストA-1（直営）'!#REF!</f>
        <v>#REF!</v>
      </c>
      <c r="AK82" s="30" t="e">
        <f>IF(AJ82="新設",VLOOKUP('施設リストA-1（直営）'!#REF!,'（新設）照明器具'!$B$5:$C$1990,2,FALSE),IF('部屋別効果（直）'!AJ82="撤去",VLOOKUP('施設リストA-1（直営）'!#REF!,'（既設）調査結果'!$B$5:$C$1998,2,FALSE),0))</f>
        <v>#REF!</v>
      </c>
      <c r="AL82" s="29" t="e">
        <f>'施設リストA-1（直営）'!#REF!</f>
        <v>#REF!</v>
      </c>
    </row>
    <row r="83" spans="1:38" customFormat="1">
      <c r="A83" s="94"/>
      <c r="B83" s="16" t="e">
        <f>'施設リストA-1（直営）'!#REF!</f>
        <v>#REF!</v>
      </c>
      <c r="C83" s="14" t="e">
        <f>'施設リストA-1（直営）'!#REF!</f>
        <v>#REF!</v>
      </c>
      <c r="D83" s="94" t="e">
        <f>'施設リストA-1（直営）'!#REF!</f>
        <v>#REF!</v>
      </c>
      <c r="E83" s="20" t="e">
        <f>'施設リストA-1（直営）'!#REF!</f>
        <v>#REF!</v>
      </c>
      <c r="F83" s="20" t="e">
        <f>'施設リストA-1（直営）'!#REF!</f>
        <v>#REF!</v>
      </c>
      <c r="G83" s="13" t="e">
        <f>'施設リストA-1（直営）'!#REF!</f>
        <v>#REF!</v>
      </c>
      <c r="H83" s="28" t="e">
        <f t="shared" si="1"/>
        <v>#REF!</v>
      </c>
      <c r="I83" s="29" t="e">
        <f>'施設リストA-1（直営）'!#REF!</f>
        <v>#REF!</v>
      </c>
      <c r="J83" s="30" t="e">
        <f>IF(I83="新設",VLOOKUP('施設リストA-1（直営）'!#REF!,'（新設）照明器具'!$B$5:$C$1990,2,FALSE),IF('部屋別効果（直）'!I83="撤去",VLOOKUP('施設リストA-1（直営）'!#REF!,'（既設）調査結果'!$B$5:$C$1998,2,FALSE),0))</f>
        <v>#REF!</v>
      </c>
      <c r="K83" s="29" t="e">
        <f>'施設リストA-1（直営）'!#REF!</f>
        <v>#REF!</v>
      </c>
      <c r="L83" s="29" t="e">
        <f>'施設リストA-1（直営）'!#REF!</f>
        <v>#REF!</v>
      </c>
      <c r="M83" s="30" t="e">
        <f>IF(L83="新設",VLOOKUP('施設リストA-1（直営）'!#REF!,'（新設）照明器具'!$B$5:$C$1990,2,FALSE),IF('部屋別効果（直）'!L83="撤去",VLOOKUP('施設リストA-1（直営）'!#REF!,'（既設）調査結果'!$B$5:$C$1998,2,FALSE),0))</f>
        <v>#REF!</v>
      </c>
      <c r="N83" s="29" t="e">
        <f>'施設リストA-1（直営）'!#REF!</f>
        <v>#REF!</v>
      </c>
      <c r="O83" s="29" t="e">
        <f>'施設リストA-1（直営）'!#REF!</f>
        <v>#REF!</v>
      </c>
      <c r="P83" s="30" t="e">
        <f>IF(O83="新設",VLOOKUP('施設リストA-1（直営）'!#REF!,'（新設）照明器具'!$B$5:$C$1990,2,FALSE),IF('部屋別効果（直）'!O83="撤去",VLOOKUP('施設リストA-1（直営）'!#REF!,'（既設）調査結果'!$B$5:$C$1998,2,FALSE),0))</f>
        <v>#REF!</v>
      </c>
      <c r="Q83" s="29" t="e">
        <f>'施設リストA-1（直営）'!#REF!</f>
        <v>#REF!</v>
      </c>
      <c r="R83" s="29" t="e">
        <f>'施設リストA-1（直営）'!#REF!</f>
        <v>#REF!</v>
      </c>
      <c r="S83" s="30" t="e">
        <f>IF(R83="新設",VLOOKUP('施設リストA-1（直営）'!#REF!,'（新設）照明器具'!$B$5:$C$1990,2,FALSE),IF('部屋別効果（直）'!R83="撤去",VLOOKUP('施設リストA-1（直営）'!#REF!,'（既設）調査結果'!$B$5:$C$1998,2,FALSE),0))</f>
        <v>#REF!</v>
      </c>
      <c r="T83" s="29" t="e">
        <f>'施設リストA-1（直営）'!#REF!</f>
        <v>#REF!</v>
      </c>
      <c r="U83" s="29" t="e">
        <f>'施設リストA-1（直営）'!#REF!</f>
        <v>#REF!</v>
      </c>
      <c r="V83" s="30" t="e">
        <f>IF(U83="新設",VLOOKUP('施設リストA-1（直営）'!#REF!,'（新設）照明器具'!$B$5:$C$1990,2,FALSE),IF('部屋別効果（直）'!U83="撤去",VLOOKUP('施設リストA-1（直営）'!#REF!,'（既設）調査結果'!$B$5:$C$1998,2,FALSE),0))</f>
        <v>#REF!</v>
      </c>
      <c r="W83" s="29" t="e">
        <f>'施設リストA-1（直営）'!#REF!</f>
        <v>#REF!</v>
      </c>
      <c r="X83" s="29" t="e">
        <f>'施設リストA-1（直営）'!#REF!</f>
        <v>#REF!</v>
      </c>
      <c r="Y83" s="30" t="e">
        <f>IF(X83="新設",VLOOKUP('施設リストA-1（直営）'!#REF!,'（新設）照明器具'!$B$5:$C$1990,2,FALSE),IF('部屋別効果（直）'!X83="撤去",VLOOKUP('施設リストA-1（直営）'!#REF!,'（既設）調査結果'!$B$5:$C$1998,2,FALSE),0))</f>
        <v>#REF!</v>
      </c>
      <c r="Z83" s="29" t="e">
        <f>'施設リストA-1（直営）'!#REF!</f>
        <v>#REF!</v>
      </c>
      <c r="AA83" s="29" t="e">
        <f>'施設リストA-1（直営）'!#REF!</f>
        <v>#REF!</v>
      </c>
      <c r="AB83" s="30" t="e">
        <f>IF(AA83="新設",VLOOKUP('施設リストA-1（直営）'!#REF!,'（新設）照明器具'!$B$5:$C$1990,2,FALSE),IF('部屋別効果（直）'!AA83="撤去",VLOOKUP('施設リストA-1（直営）'!#REF!,'（既設）調査結果'!$B$5:$C$1998,2,FALSE),0))</f>
        <v>#REF!</v>
      </c>
      <c r="AC83" s="29" t="e">
        <f>'施設リストA-1（直営）'!#REF!</f>
        <v>#REF!</v>
      </c>
      <c r="AD83" s="29" t="e">
        <f>'施設リストA-1（直営）'!#REF!</f>
        <v>#REF!</v>
      </c>
      <c r="AE83" s="30" t="e">
        <f>IF(AD83="新設",VLOOKUP('施設リストA-1（直営）'!#REF!,'（新設）照明器具'!$B$5:$C$1990,2,FALSE),IF('部屋別効果（直）'!AD83="撤去",VLOOKUP('施設リストA-1（直営）'!#REF!,'（既設）調査結果'!$B$5:$C$1998,2,FALSE),0))</f>
        <v>#REF!</v>
      </c>
      <c r="AF83" s="29" t="e">
        <f>'施設リストA-1（直営）'!#REF!</f>
        <v>#REF!</v>
      </c>
      <c r="AG83" s="29" t="e">
        <f>'施設リストA-1（直営）'!#REF!</f>
        <v>#REF!</v>
      </c>
      <c r="AH83" s="30" t="e">
        <f>IF(AG83="新設",VLOOKUP('施設リストA-1（直営）'!#REF!,'（新設）照明器具'!$B$5:$C$1990,2,FALSE),IF('部屋別効果（直）'!AG83="撤去",VLOOKUP('施設リストA-1（直営）'!#REF!,'（既設）調査結果'!$B$5:$C$1998,2,FALSE),0))</f>
        <v>#REF!</v>
      </c>
      <c r="AI83" s="29" t="e">
        <f>'施設リストA-1（直営）'!#REF!</f>
        <v>#REF!</v>
      </c>
      <c r="AJ83" s="29" t="e">
        <f>'施設リストA-1（直営）'!#REF!</f>
        <v>#REF!</v>
      </c>
      <c r="AK83" s="30" t="e">
        <f>IF(AJ83="新設",VLOOKUP('施設リストA-1（直営）'!#REF!,'（新設）照明器具'!$B$5:$C$1990,2,FALSE),IF('部屋別効果（直）'!AJ83="撤去",VLOOKUP('施設リストA-1（直営）'!#REF!,'（既設）調査結果'!$B$5:$C$1998,2,FALSE),0))</f>
        <v>#REF!</v>
      </c>
      <c r="AL83" s="29" t="e">
        <f>'施設リストA-1（直営）'!#REF!</f>
        <v>#REF!</v>
      </c>
    </row>
    <row r="84" spans="1:38" customFormat="1">
      <c r="A84" s="94"/>
      <c r="B84" s="16" t="e">
        <f>'施設リストA-1（直営）'!#REF!</f>
        <v>#REF!</v>
      </c>
      <c r="C84" s="14" t="e">
        <f>'施設リストA-1（直営）'!#REF!</f>
        <v>#REF!</v>
      </c>
      <c r="D84" s="94" t="e">
        <f>'施設リストA-1（直営）'!#REF!</f>
        <v>#REF!</v>
      </c>
      <c r="E84" s="20" t="e">
        <f>'施設リストA-1（直営）'!#REF!</f>
        <v>#REF!</v>
      </c>
      <c r="F84" s="20" t="e">
        <f>'施設リストA-1（直営）'!#REF!</f>
        <v>#REF!</v>
      </c>
      <c r="G84" s="13" t="e">
        <f>'施設リストA-1（直営）'!#REF!</f>
        <v>#REF!</v>
      </c>
      <c r="H84" s="28" t="e">
        <f t="shared" si="1"/>
        <v>#REF!</v>
      </c>
      <c r="I84" s="29" t="e">
        <f>'施設リストA-1（直営）'!#REF!</f>
        <v>#REF!</v>
      </c>
      <c r="J84" s="30" t="e">
        <f>IF(I84="新設",VLOOKUP('施設リストA-1（直営）'!#REF!,'（新設）照明器具'!$B$5:$C$1990,2,FALSE),IF('部屋別効果（直）'!I84="撤去",VLOOKUP('施設リストA-1（直営）'!#REF!,'（既設）調査結果'!$B$5:$C$1998,2,FALSE),0))</f>
        <v>#REF!</v>
      </c>
      <c r="K84" s="29" t="e">
        <f>'施設リストA-1（直営）'!#REF!</f>
        <v>#REF!</v>
      </c>
      <c r="L84" s="29" t="e">
        <f>'施設リストA-1（直営）'!#REF!</f>
        <v>#REF!</v>
      </c>
      <c r="M84" s="30" t="e">
        <f>IF(L84="新設",VLOOKUP('施設リストA-1（直営）'!#REF!,'（新設）照明器具'!$B$5:$C$1990,2,FALSE),IF('部屋別効果（直）'!L84="撤去",VLOOKUP('施設リストA-1（直営）'!#REF!,'（既設）調査結果'!$B$5:$C$1998,2,FALSE),0))</f>
        <v>#REF!</v>
      </c>
      <c r="N84" s="29" t="e">
        <f>'施設リストA-1（直営）'!#REF!</f>
        <v>#REF!</v>
      </c>
      <c r="O84" s="29" t="e">
        <f>'施設リストA-1（直営）'!#REF!</f>
        <v>#REF!</v>
      </c>
      <c r="P84" s="30" t="e">
        <f>IF(O84="新設",VLOOKUP('施設リストA-1（直営）'!#REF!,'（新設）照明器具'!$B$5:$C$1990,2,FALSE),IF('部屋別効果（直）'!O84="撤去",VLOOKUP('施設リストA-1（直営）'!#REF!,'（既設）調査結果'!$B$5:$C$1998,2,FALSE),0))</f>
        <v>#REF!</v>
      </c>
      <c r="Q84" s="29" t="e">
        <f>'施設リストA-1（直営）'!#REF!</f>
        <v>#REF!</v>
      </c>
      <c r="R84" s="29" t="e">
        <f>'施設リストA-1（直営）'!#REF!</f>
        <v>#REF!</v>
      </c>
      <c r="S84" s="30" t="e">
        <f>IF(R84="新設",VLOOKUP('施設リストA-1（直営）'!#REF!,'（新設）照明器具'!$B$5:$C$1990,2,FALSE),IF('部屋別効果（直）'!R84="撤去",VLOOKUP('施設リストA-1（直営）'!#REF!,'（既設）調査結果'!$B$5:$C$1998,2,FALSE),0))</f>
        <v>#REF!</v>
      </c>
      <c r="T84" s="29" t="e">
        <f>'施設リストA-1（直営）'!#REF!</f>
        <v>#REF!</v>
      </c>
      <c r="U84" s="29" t="e">
        <f>'施設リストA-1（直営）'!#REF!</f>
        <v>#REF!</v>
      </c>
      <c r="V84" s="30" t="e">
        <f>IF(U84="新設",VLOOKUP('施設リストA-1（直営）'!#REF!,'（新設）照明器具'!$B$5:$C$1990,2,FALSE),IF('部屋別効果（直）'!U84="撤去",VLOOKUP('施設リストA-1（直営）'!#REF!,'（既設）調査結果'!$B$5:$C$1998,2,FALSE),0))</f>
        <v>#REF!</v>
      </c>
      <c r="W84" s="29" t="e">
        <f>'施設リストA-1（直営）'!#REF!</f>
        <v>#REF!</v>
      </c>
      <c r="X84" s="29" t="e">
        <f>'施設リストA-1（直営）'!#REF!</f>
        <v>#REF!</v>
      </c>
      <c r="Y84" s="30" t="e">
        <f>IF(X84="新設",VLOOKUP('施設リストA-1（直営）'!#REF!,'（新設）照明器具'!$B$5:$C$1990,2,FALSE),IF('部屋別効果（直）'!X84="撤去",VLOOKUP('施設リストA-1（直営）'!#REF!,'（既設）調査結果'!$B$5:$C$1998,2,FALSE),0))</f>
        <v>#REF!</v>
      </c>
      <c r="Z84" s="29" t="e">
        <f>'施設リストA-1（直営）'!#REF!</f>
        <v>#REF!</v>
      </c>
      <c r="AA84" s="29" t="e">
        <f>'施設リストA-1（直営）'!#REF!</f>
        <v>#REF!</v>
      </c>
      <c r="AB84" s="30" t="e">
        <f>IF(AA84="新設",VLOOKUP('施設リストA-1（直営）'!#REF!,'（新設）照明器具'!$B$5:$C$1990,2,FALSE),IF('部屋別効果（直）'!AA84="撤去",VLOOKUP('施設リストA-1（直営）'!#REF!,'（既設）調査結果'!$B$5:$C$1998,2,FALSE),0))</f>
        <v>#REF!</v>
      </c>
      <c r="AC84" s="29" t="e">
        <f>'施設リストA-1（直営）'!#REF!</f>
        <v>#REF!</v>
      </c>
      <c r="AD84" s="29" t="e">
        <f>'施設リストA-1（直営）'!#REF!</f>
        <v>#REF!</v>
      </c>
      <c r="AE84" s="30" t="e">
        <f>IF(AD84="新設",VLOOKUP('施設リストA-1（直営）'!#REF!,'（新設）照明器具'!$B$5:$C$1990,2,FALSE),IF('部屋別効果（直）'!AD84="撤去",VLOOKUP('施設リストA-1（直営）'!#REF!,'（既設）調査結果'!$B$5:$C$1998,2,FALSE),0))</f>
        <v>#REF!</v>
      </c>
      <c r="AF84" s="29" t="e">
        <f>'施設リストA-1（直営）'!#REF!</f>
        <v>#REF!</v>
      </c>
      <c r="AG84" s="29" t="e">
        <f>'施設リストA-1（直営）'!#REF!</f>
        <v>#REF!</v>
      </c>
      <c r="AH84" s="30" t="e">
        <f>IF(AG84="新設",VLOOKUP('施設リストA-1（直営）'!#REF!,'（新設）照明器具'!$B$5:$C$1990,2,FALSE),IF('部屋別効果（直）'!AG84="撤去",VLOOKUP('施設リストA-1（直営）'!#REF!,'（既設）調査結果'!$B$5:$C$1998,2,FALSE),0))</f>
        <v>#REF!</v>
      </c>
      <c r="AI84" s="29" t="e">
        <f>'施設リストA-1（直営）'!#REF!</f>
        <v>#REF!</v>
      </c>
      <c r="AJ84" s="29" t="e">
        <f>'施設リストA-1（直営）'!#REF!</f>
        <v>#REF!</v>
      </c>
      <c r="AK84" s="30" t="e">
        <f>IF(AJ84="新設",VLOOKUP('施設リストA-1（直営）'!#REF!,'（新設）照明器具'!$B$5:$C$1990,2,FALSE),IF('部屋別効果（直）'!AJ84="撤去",VLOOKUP('施設リストA-1（直営）'!#REF!,'（既設）調査結果'!$B$5:$C$1998,2,FALSE),0))</f>
        <v>#REF!</v>
      </c>
      <c r="AL84" s="29" t="e">
        <f>'施設リストA-1（直営）'!#REF!</f>
        <v>#REF!</v>
      </c>
    </row>
    <row r="85" spans="1:38" customFormat="1">
      <c r="A85" s="94"/>
      <c r="B85" s="16" t="e">
        <f>'施設リストA-1（直営）'!#REF!</f>
        <v>#REF!</v>
      </c>
      <c r="C85" s="14" t="e">
        <f>'施設リストA-1（直営）'!#REF!</f>
        <v>#REF!</v>
      </c>
      <c r="D85" s="94" t="e">
        <f>'施設リストA-1（直営）'!#REF!</f>
        <v>#REF!</v>
      </c>
      <c r="E85" s="20" t="e">
        <f>'施設リストA-1（直営）'!#REF!</f>
        <v>#REF!</v>
      </c>
      <c r="F85" s="20" t="e">
        <f>'施設リストA-1（直営）'!#REF!</f>
        <v>#REF!</v>
      </c>
      <c r="G85" s="13" t="e">
        <f>'施設リストA-1（直営）'!#REF!</f>
        <v>#REF!</v>
      </c>
      <c r="H85" s="28" t="e">
        <f t="shared" si="1"/>
        <v>#REF!</v>
      </c>
      <c r="I85" s="29" t="e">
        <f>'施設リストA-1（直営）'!#REF!</f>
        <v>#REF!</v>
      </c>
      <c r="J85" s="30" t="e">
        <f>IF(I85="新設",VLOOKUP('施設リストA-1（直営）'!#REF!,'（新設）照明器具'!$B$5:$C$1990,2,FALSE),IF('部屋別効果（直）'!I85="撤去",VLOOKUP('施設リストA-1（直営）'!#REF!,'（既設）調査結果'!$B$5:$C$1998,2,FALSE),0))</f>
        <v>#REF!</v>
      </c>
      <c r="K85" s="29" t="e">
        <f>'施設リストA-1（直営）'!#REF!</f>
        <v>#REF!</v>
      </c>
      <c r="L85" s="29" t="e">
        <f>'施設リストA-1（直営）'!#REF!</f>
        <v>#REF!</v>
      </c>
      <c r="M85" s="30" t="e">
        <f>IF(L85="新設",VLOOKUP('施設リストA-1（直営）'!#REF!,'（新設）照明器具'!$B$5:$C$1990,2,FALSE),IF('部屋別効果（直）'!L85="撤去",VLOOKUP('施設リストA-1（直営）'!#REF!,'（既設）調査結果'!$B$5:$C$1998,2,FALSE),0))</f>
        <v>#REF!</v>
      </c>
      <c r="N85" s="29" t="e">
        <f>'施設リストA-1（直営）'!#REF!</f>
        <v>#REF!</v>
      </c>
      <c r="O85" s="29" t="e">
        <f>'施設リストA-1（直営）'!#REF!</f>
        <v>#REF!</v>
      </c>
      <c r="P85" s="30" t="e">
        <f>IF(O85="新設",VLOOKUP('施設リストA-1（直営）'!#REF!,'（新設）照明器具'!$B$5:$C$1990,2,FALSE),IF('部屋別効果（直）'!O85="撤去",VLOOKUP('施設リストA-1（直営）'!#REF!,'（既設）調査結果'!$B$5:$C$1998,2,FALSE),0))</f>
        <v>#REF!</v>
      </c>
      <c r="Q85" s="29" t="e">
        <f>'施設リストA-1（直営）'!#REF!</f>
        <v>#REF!</v>
      </c>
      <c r="R85" s="29" t="e">
        <f>'施設リストA-1（直営）'!#REF!</f>
        <v>#REF!</v>
      </c>
      <c r="S85" s="30" t="e">
        <f>IF(R85="新設",VLOOKUP('施設リストA-1（直営）'!#REF!,'（新設）照明器具'!$B$5:$C$1990,2,FALSE),IF('部屋別効果（直）'!R85="撤去",VLOOKUP('施設リストA-1（直営）'!#REF!,'（既設）調査結果'!$B$5:$C$1998,2,FALSE),0))</f>
        <v>#REF!</v>
      </c>
      <c r="T85" s="29" t="e">
        <f>'施設リストA-1（直営）'!#REF!</f>
        <v>#REF!</v>
      </c>
      <c r="U85" s="29" t="e">
        <f>'施設リストA-1（直営）'!#REF!</f>
        <v>#REF!</v>
      </c>
      <c r="V85" s="30" t="e">
        <f>IF(U85="新設",VLOOKUP('施設リストA-1（直営）'!#REF!,'（新設）照明器具'!$B$5:$C$1990,2,FALSE),IF('部屋別効果（直）'!U85="撤去",VLOOKUP('施設リストA-1（直営）'!#REF!,'（既設）調査結果'!$B$5:$C$1998,2,FALSE),0))</f>
        <v>#REF!</v>
      </c>
      <c r="W85" s="29" t="e">
        <f>'施設リストA-1（直営）'!#REF!</f>
        <v>#REF!</v>
      </c>
      <c r="X85" s="29" t="e">
        <f>'施設リストA-1（直営）'!#REF!</f>
        <v>#REF!</v>
      </c>
      <c r="Y85" s="30" t="e">
        <f>IF(X85="新設",VLOOKUP('施設リストA-1（直営）'!#REF!,'（新設）照明器具'!$B$5:$C$1990,2,FALSE),IF('部屋別効果（直）'!X85="撤去",VLOOKUP('施設リストA-1（直営）'!#REF!,'（既設）調査結果'!$B$5:$C$1998,2,FALSE),0))</f>
        <v>#REF!</v>
      </c>
      <c r="Z85" s="29" t="e">
        <f>'施設リストA-1（直営）'!#REF!</f>
        <v>#REF!</v>
      </c>
      <c r="AA85" s="29" t="e">
        <f>'施設リストA-1（直営）'!#REF!</f>
        <v>#REF!</v>
      </c>
      <c r="AB85" s="30" t="e">
        <f>IF(AA85="新設",VLOOKUP('施設リストA-1（直営）'!#REF!,'（新設）照明器具'!$B$5:$C$1990,2,FALSE),IF('部屋別効果（直）'!AA85="撤去",VLOOKUP('施設リストA-1（直営）'!#REF!,'（既設）調査結果'!$B$5:$C$1998,2,FALSE),0))</f>
        <v>#REF!</v>
      </c>
      <c r="AC85" s="29" t="e">
        <f>'施設リストA-1（直営）'!#REF!</f>
        <v>#REF!</v>
      </c>
      <c r="AD85" s="29" t="e">
        <f>'施設リストA-1（直営）'!#REF!</f>
        <v>#REF!</v>
      </c>
      <c r="AE85" s="30" t="e">
        <f>IF(AD85="新設",VLOOKUP('施設リストA-1（直営）'!#REF!,'（新設）照明器具'!$B$5:$C$1990,2,FALSE),IF('部屋別効果（直）'!AD85="撤去",VLOOKUP('施設リストA-1（直営）'!#REF!,'（既設）調査結果'!$B$5:$C$1998,2,FALSE),0))</f>
        <v>#REF!</v>
      </c>
      <c r="AF85" s="29" t="e">
        <f>'施設リストA-1（直営）'!#REF!</f>
        <v>#REF!</v>
      </c>
      <c r="AG85" s="29" t="e">
        <f>'施設リストA-1（直営）'!#REF!</f>
        <v>#REF!</v>
      </c>
      <c r="AH85" s="30" t="e">
        <f>IF(AG85="新設",VLOOKUP('施設リストA-1（直営）'!#REF!,'（新設）照明器具'!$B$5:$C$1990,2,FALSE),IF('部屋別効果（直）'!AG85="撤去",VLOOKUP('施設リストA-1（直営）'!#REF!,'（既設）調査結果'!$B$5:$C$1998,2,FALSE),0))</f>
        <v>#REF!</v>
      </c>
      <c r="AI85" s="29" t="e">
        <f>'施設リストA-1（直営）'!#REF!</f>
        <v>#REF!</v>
      </c>
      <c r="AJ85" s="29" t="e">
        <f>'施設リストA-1（直営）'!#REF!</f>
        <v>#REF!</v>
      </c>
      <c r="AK85" s="30" t="e">
        <f>IF(AJ85="新設",VLOOKUP('施設リストA-1（直営）'!#REF!,'（新設）照明器具'!$B$5:$C$1990,2,FALSE),IF('部屋別効果（直）'!AJ85="撤去",VLOOKUP('施設リストA-1（直営）'!#REF!,'（既設）調査結果'!$B$5:$C$1998,2,FALSE),0))</f>
        <v>#REF!</v>
      </c>
      <c r="AL85" s="29" t="e">
        <f>'施設リストA-1（直営）'!#REF!</f>
        <v>#REF!</v>
      </c>
    </row>
    <row r="86" spans="1:38" customFormat="1">
      <c r="A86" s="94"/>
      <c r="B86" s="16" t="e">
        <f>'施設リストA-1（直営）'!#REF!</f>
        <v>#REF!</v>
      </c>
      <c r="C86" s="14" t="e">
        <f>'施設リストA-1（直営）'!#REF!</f>
        <v>#REF!</v>
      </c>
      <c r="D86" s="94" t="e">
        <f>'施設リストA-1（直営）'!#REF!</f>
        <v>#REF!</v>
      </c>
      <c r="E86" s="20" t="e">
        <f>'施設リストA-1（直営）'!#REF!</f>
        <v>#REF!</v>
      </c>
      <c r="F86" s="20" t="e">
        <f>'施設リストA-1（直営）'!#REF!</f>
        <v>#REF!</v>
      </c>
      <c r="G86" s="13" t="e">
        <f>'施設リストA-1（直営）'!#REF!</f>
        <v>#REF!</v>
      </c>
      <c r="H86" s="28" t="e">
        <f t="shared" si="1"/>
        <v>#REF!</v>
      </c>
      <c r="I86" s="29" t="e">
        <f>'施設リストA-1（直営）'!#REF!</f>
        <v>#REF!</v>
      </c>
      <c r="J86" s="30" t="e">
        <f>IF(I86="新設",VLOOKUP('施設リストA-1（直営）'!#REF!,'（新設）照明器具'!$B$5:$C$1990,2,FALSE),IF('部屋別効果（直）'!I86="撤去",VLOOKUP('施設リストA-1（直営）'!#REF!,'（既設）調査結果'!$B$5:$C$1998,2,FALSE),0))</f>
        <v>#REF!</v>
      </c>
      <c r="K86" s="29" t="e">
        <f>'施設リストA-1（直営）'!#REF!</f>
        <v>#REF!</v>
      </c>
      <c r="L86" s="29" t="e">
        <f>'施設リストA-1（直営）'!#REF!</f>
        <v>#REF!</v>
      </c>
      <c r="M86" s="30" t="e">
        <f>IF(L86="新設",VLOOKUP('施設リストA-1（直営）'!#REF!,'（新設）照明器具'!$B$5:$C$1990,2,FALSE),IF('部屋別効果（直）'!L86="撤去",VLOOKUP('施設リストA-1（直営）'!#REF!,'（既設）調査結果'!$B$5:$C$1998,2,FALSE),0))</f>
        <v>#REF!</v>
      </c>
      <c r="N86" s="29" t="e">
        <f>'施設リストA-1（直営）'!#REF!</f>
        <v>#REF!</v>
      </c>
      <c r="O86" s="29" t="e">
        <f>'施設リストA-1（直営）'!#REF!</f>
        <v>#REF!</v>
      </c>
      <c r="P86" s="30" t="e">
        <f>IF(O86="新設",VLOOKUP('施設リストA-1（直営）'!#REF!,'（新設）照明器具'!$B$5:$C$1990,2,FALSE),IF('部屋別効果（直）'!O86="撤去",VLOOKUP('施設リストA-1（直営）'!#REF!,'（既設）調査結果'!$B$5:$C$1998,2,FALSE),0))</f>
        <v>#REF!</v>
      </c>
      <c r="Q86" s="29" t="e">
        <f>'施設リストA-1（直営）'!#REF!</f>
        <v>#REF!</v>
      </c>
      <c r="R86" s="29" t="e">
        <f>'施設リストA-1（直営）'!#REF!</f>
        <v>#REF!</v>
      </c>
      <c r="S86" s="30" t="e">
        <f>IF(R86="新設",VLOOKUP('施設リストA-1（直営）'!#REF!,'（新設）照明器具'!$B$5:$C$1990,2,FALSE),IF('部屋別効果（直）'!R86="撤去",VLOOKUP('施設リストA-1（直営）'!#REF!,'（既設）調査結果'!$B$5:$C$1998,2,FALSE),0))</f>
        <v>#REF!</v>
      </c>
      <c r="T86" s="29" t="e">
        <f>'施設リストA-1（直営）'!#REF!</f>
        <v>#REF!</v>
      </c>
      <c r="U86" s="29" t="e">
        <f>'施設リストA-1（直営）'!#REF!</f>
        <v>#REF!</v>
      </c>
      <c r="V86" s="30" t="e">
        <f>IF(U86="新設",VLOOKUP('施設リストA-1（直営）'!#REF!,'（新設）照明器具'!$B$5:$C$1990,2,FALSE),IF('部屋別効果（直）'!U86="撤去",VLOOKUP('施設リストA-1（直営）'!#REF!,'（既設）調査結果'!$B$5:$C$1998,2,FALSE),0))</f>
        <v>#REF!</v>
      </c>
      <c r="W86" s="29" t="e">
        <f>'施設リストA-1（直営）'!#REF!</f>
        <v>#REF!</v>
      </c>
      <c r="X86" s="29" t="e">
        <f>'施設リストA-1（直営）'!#REF!</f>
        <v>#REF!</v>
      </c>
      <c r="Y86" s="30" t="e">
        <f>IF(X86="新設",VLOOKUP('施設リストA-1（直営）'!#REF!,'（新設）照明器具'!$B$5:$C$1990,2,FALSE),IF('部屋別効果（直）'!X86="撤去",VLOOKUP('施設リストA-1（直営）'!#REF!,'（既設）調査結果'!$B$5:$C$1998,2,FALSE),0))</f>
        <v>#REF!</v>
      </c>
      <c r="Z86" s="29" t="e">
        <f>'施設リストA-1（直営）'!#REF!</f>
        <v>#REF!</v>
      </c>
      <c r="AA86" s="29" t="e">
        <f>'施設リストA-1（直営）'!#REF!</f>
        <v>#REF!</v>
      </c>
      <c r="AB86" s="30" t="e">
        <f>IF(AA86="新設",VLOOKUP('施設リストA-1（直営）'!#REF!,'（新設）照明器具'!$B$5:$C$1990,2,FALSE),IF('部屋別効果（直）'!AA86="撤去",VLOOKUP('施設リストA-1（直営）'!#REF!,'（既設）調査結果'!$B$5:$C$1998,2,FALSE),0))</f>
        <v>#REF!</v>
      </c>
      <c r="AC86" s="29" t="e">
        <f>'施設リストA-1（直営）'!#REF!</f>
        <v>#REF!</v>
      </c>
      <c r="AD86" s="29" t="e">
        <f>'施設リストA-1（直営）'!#REF!</f>
        <v>#REF!</v>
      </c>
      <c r="AE86" s="30" t="e">
        <f>IF(AD86="新設",VLOOKUP('施設リストA-1（直営）'!#REF!,'（新設）照明器具'!$B$5:$C$1990,2,FALSE),IF('部屋別効果（直）'!AD86="撤去",VLOOKUP('施設リストA-1（直営）'!#REF!,'（既設）調査結果'!$B$5:$C$1998,2,FALSE),0))</f>
        <v>#REF!</v>
      </c>
      <c r="AF86" s="29" t="e">
        <f>'施設リストA-1（直営）'!#REF!</f>
        <v>#REF!</v>
      </c>
      <c r="AG86" s="29" t="e">
        <f>'施設リストA-1（直営）'!#REF!</f>
        <v>#REF!</v>
      </c>
      <c r="AH86" s="30" t="e">
        <f>IF(AG86="新設",VLOOKUP('施設リストA-1（直営）'!#REF!,'（新設）照明器具'!$B$5:$C$1990,2,FALSE),IF('部屋別効果（直）'!AG86="撤去",VLOOKUP('施設リストA-1（直営）'!#REF!,'（既設）調査結果'!$B$5:$C$1998,2,FALSE),0))</f>
        <v>#REF!</v>
      </c>
      <c r="AI86" s="29" t="e">
        <f>'施設リストA-1（直営）'!#REF!</f>
        <v>#REF!</v>
      </c>
      <c r="AJ86" s="29" t="e">
        <f>'施設リストA-1（直営）'!#REF!</f>
        <v>#REF!</v>
      </c>
      <c r="AK86" s="30" t="e">
        <f>IF(AJ86="新設",VLOOKUP('施設リストA-1（直営）'!#REF!,'（新設）照明器具'!$B$5:$C$1990,2,FALSE),IF('部屋別効果（直）'!AJ86="撤去",VLOOKUP('施設リストA-1（直営）'!#REF!,'（既設）調査結果'!$B$5:$C$1998,2,FALSE),0))</f>
        <v>#REF!</v>
      </c>
      <c r="AL86" s="29" t="e">
        <f>'施設リストA-1（直営）'!#REF!</f>
        <v>#REF!</v>
      </c>
    </row>
    <row r="87" spans="1:38" customFormat="1">
      <c r="A87" s="94"/>
      <c r="B87" s="16" t="e">
        <f>'施設リストA-1（直営）'!#REF!</f>
        <v>#REF!</v>
      </c>
      <c r="C87" s="14" t="e">
        <f>'施設リストA-1（直営）'!#REF!</f>
        <v>#REF!</v>
      </c>
      <c r="D87" s="94" t="e">
        <f>'施設リストA-1（直営）'!#REF!</f>
        <v>#REF!</v>
      </c>
      <c r="E87" s="20" t="e">
        <f>'施設リストA-1（直営）'!#REF!</f>
        <v>#REF!</v>
      </c>
      <c r="F87" s="20" t="e">
        <f>'施設リストA-1（直営）'!#REF!</f>
        <v>#REF!</v>
      </c>
      <c r="G87" s="13" t="e">
        <f>'施設リストA-1（直営）'!#REF!</f>
        <v>#REF!</v>
      </c>
      <c r="H87" s="28" t="e">
        <f t="shared" si="1"/>
        <v>#REF!</v>
      </c>
      <c r="I87" s="29" t="e">
        <f>'施設リストA-1（直営）'!#REF!</f>
        <v>#REF!</v>
      </c>
      <c r="J87" s="30" t="e">
        <f>IF(I87="新設",VLOOKUP('施設リストA-1（直営）'!#REF!,'（新設）照明器具'!$B$5:$C$1990,2,FALSE),IF('部屋別効果（直）'!I87="撤去",VLOOKUP('施設リストA-1（直営）'!#REF!,'（既設）調査結果'!$B$5:$C$1998,2,FALSE),0))</f>
        <v>#REF!</v>
      </c>
      <c r="K87" s="29" t="e">
        <f>'施設リストA-1（直営）'!#REF!</f>
        <v>#REF!</v>
      </c>
      <c r="L87" s="29" t="e">
        <f>'施設リストA-1（直営）'!#REF!</f>
        <v>#REF!</v>
      </c>
      <c r="M87" s="30" t="e">
        <f>IF(L87="新設",VLOOKUP('施設リストA-1（直営）'!#REF!,'（新設）照明器具'!$B$5:$C$1990,2,FALSE),IF('部屋別効果（直）'!L87="撤去",VLOOKUP('施設リストA-1（直営）'!#REF!,'（既設）調査結果'!$B$5:$C$1998,2,FALSE),0))</f>
        <v>#REF!</v>
      </c>
      <c r="N87" s="29" t="e">
        <f>'施設リストA-1（直営）'!#REF!</f>
        <v>#REF!</v>
      </c>
      <c r="O87" s="29" t="e">
        <f>'施設リストA-1（直営）'!#REF!</f>
        <v>#REF!</v>
      </c>
      <c r="P87" s="30" t="e">
        <f>IF(O87="新設",VLOOKUP('施設リストA-1（直営）'!#REF!,'（新設）照明器具'!$B$5:$C$1990,2,FALSE),IF('部屋別効果（直）'!O87="撤去",VLOOKUP('施設リストA-1（直営）'!#REF!,'（既設）調査結果'!$B$5:$C$1998,2,FALSE),0))</f>
        <v>#REF!</v>
      </c>
      <c r="Q87" s="29" t="e">
        <f>'施設リストA-1（直営）'!#REF!</f>
        <v>#REF!</v>
      </c>
      <c r="R87" s="29" t="e">
        <f>'施設リストA-1（直営）'!#REF!</f>
        <v>#REF!</v>
      </c>
      <c r="S87" s="30" t="e">
        <f>IF(R87="新設",VLOOKUP('施設リストA-1（直営）'!#REF!,'（新設）照明器具'!$B$5:$C$1990,2,FALSE),IF('部屋別効果（直）'!R87="撤去",VLOOKUP('施設リストA-1（直営）'!#REF!,'（既設）調査結果'!$B$5:$C$1998,2,FALSE),0))</f>
        <v>#REF!</v>
      </c>
      <c r="T87" s="29" t="e">
        <f>'施設リストA-1（直営）'!#REF!</f>
        <v>#REF!</v>
      </c>
      <c r="U87" s="29" t="e">
        <f>'施設リストA-1（直営）'!#REF!</f>
        <v>#REF!</v>
      </c>
      <c r="V87" s="30" t="e">
        <f>IF(U87="新設",VLOOKUP('施設リストA-1（直営）'!#REF!,'（新設）照明器具'!$B$5:$C$1990,2,FALSE),IF('部屋別効果（直）'!U87="撤去",VLOOKUP('施設リストA-1（直営）'!#REF!,'（既設）調査結果'!$B$5:$C$1998,2,FALSE),0))</f>
        <v>#REF!</v>
      </c>
      <c r="W87" s="29" t="e">
        <f>'施設リストA-1（直営）'!#REF!</f>
        <v>#REF!</v>
      </c>
      <c r="X87" s="29" t="e">
        <f>'施設リストA-1（直営）'!#REF!</f>
        <v>#REF!</v>
      </c>
      <c r="Y87" s="30" t="e">
        <f>IF(X87="新設",VLOOKUP('施設リストA-1（直営）'!#REF!,'（新設）照明器具'!$B$5:$C$1990,2,FALSE),IF('部屋別効果（直）'!X87="撤去",VLOOKUP('施設リストA-1（直営）'!#REF!,'（既設）調査結果'!$B$5:$C$1998,2,FALSE),0))</f>
        <v>#REF!</v>
      </c>
      <c r="Z87" s="29" t="e">
        <f>'施設リストA-1（直営）'!#REF!</f>
        <v>#REF!</v>
      </c>
      <c r="AA87" s="29" t="e">
        <f>'施設リストA-1（直営）'!#REF!</f>
        <v>#REF!</v>
      </c>
      <c r="AB87" s="30" t="e">
        <f>IF(AA87="新設",VLOOKUP('施設リストA-1（直営）'!#REF!,'（新設）照明器具'!$B$5:$C$1990,2,FALSE),IF('部屋別効果（直）'!AA87="撤去",VLOOKUP('施設リストA-1（直営）'!#REF!,'（既設）調査結果'!$B$5:$C$1998,2,FALSE),0))</f>
        <v>#REF!</v>
      </c>
      <c r="AC87" s="29" t="e">
        <f>'施設リストA-1（直営）'!#REF!</f>
        <v>#REF!</v>
      </c>
      <c r="AD87" s="29" t="e">
        <f>'施設リストA-1（直営）'!#REF!</f>
        <v>#REF!</v>
      </c>
      <c r="AE87" s="30" t="e">
        <f>IF(AD87="新設",VLOOKUP('施設リストA-1（直営）'!#REF!,'（新設）照明器具'!$B$5:$C$1990,2,FALSE),IF('部屋別効果（直）'!AD87="撤去",VLOOKUP('施設リストA-1（直営）'!#REF!,'（既設）調査結果'!$B$5:$C$1998,2,FALSE),0))</f>
        <v>#REF!</v>
      </c>
      <c r="AF87" s="29" t="e">
        <f>'施設リストA-1（直営）'!#REF!</f>
        <v>#REF!</v>
      </c>
      <c r="AG87" s="29" t="e">
        <f>'施設リストA-1（直営）'!#REF!</f>
        <v>#REF!</v>
      </c>
      <c r="AH87" s="30" t="e">
        <f>IF(AG87="新設",VLOOKUP('施設リストA-1（直営）'!#REF!,'（新設）照明器具'!$B$5:$C$1990,2,FALSE),IF('部屋別効果（直）'!AG87="撤去",VLOOKUP('施設リストA-1（直営）'!#REF!,'（既設）調査結果'!$B$5:$C$1998,2,FALSE),0))</f>
        <v>#REF!</v>
      </c>
      <c r="AI87" s="29" t="e">
        <f>'施設リストA-1（直営）'!#REF!</f>
        <v>#REF!</v>
      </c>
      <c r="AJ87" s="29" t="e">
        <f>'施設リストA-1（直営）'!#REF!</f>
        <v>#REF!</v>
      </c>
      <c r="AK87" s="30" t="e">
        <f>IF(AJ87="新設",VLOOKUP('施設リストA-1（直営）'!#REF!,'（新設）照明器具'!$B$5:$C$1990,2,FALSE),IF('部屋別効果（直）'!AJ87="撤去",VLOOKUP('施設リストA-1（直営）'!#REF!,'（既設）調査結果'!$B$5:$C$1998,2,FALSE),0))</f>
        <v>#REF!</v>
      </c>
      <c r="AL87" s="29" t="e">
        <f>'施設リストA-1（直営）'!#REF!</f>
        <v>#REF!</v>
      </c>
    </row>
    <row r="88" spans="1:38" customFormat="1">
      <c r="A88" s="94"/>
      <c r="B88" s="16" t="e">
        <f>'施設リストA-1（直営）'!#REF!</f>
        <v>#REF!</v>
      </c>
      <c r="C88" s="14" t="e">
        <f>'施設リストA-1（直営）'!#REF!</f>
        <v>#REF!</v>
      </c>
      <c r="D88" s="94" t="e">
        <f>'施設リストA-1（直営）'!#REF!</f>
        <v>#REF!</v>
      </c>
      <c r="E88" s="20" t="e">
        <f>'施設リストA-1（直営）'!#REF!</f>
        <v>#REF!</v>
      </c>
      <c r="F88" s="20" t="e">
        <f>'施設リストA-1（直営）'!#REF!</f>
        <v>#REF!</v>
      </c>
      <c r="G88" s="13" t="e">
        <f>'施設リストA-1（直営）'!#REF!</f>
        <v>#REF!</v>
      </c>
      <c r="H88" s="28" t="e">
        <f t="shared" si="1"/>
        <v>#REF!</v>
      </c>
      <c r="I88" s="29" t="e">
        <f>'施設リストA-1（直営）'!#REF!</f>
        <v>#REF!</v>
      </c>
      <c r="J88" s="30" t="e">
        <f>IF(I88="新設",VLOOKUP('施設リストA-1（直営）'!#REF!,'（新設）照明器具'!$B$5:$C$1990,2,FALSE),IF('部屋別効果（直）'!I88="撤去",VLOOKUP('施設リストA-1（直営）'!#REF!,'（既設）調査結果'!$B$5:$C$1998,2,FALSE),0))</f>
        <v>#REF!</v>
      </c>
      <c r="K88" s="29" t="e">
        <f>'施設リストA-1（直営）'!#REF!</f>
        <v>#REF!</v>
      </c>
      <c r="L88" s="29" t="e">
        <f>'施設リストA-1（直営）'!#REF!</f>
        <v>#REF!</v>
      </c>
      <c r="M88" s="30" t="e">
        <f>IF(L88="新設",VLOOKUP('施設リストA-1（直営）'!#REF!,'（新設）照明器具'!$B$5:$C$1990,2,FALSE),IF('部屋別効果（直）'!L88="撤去",VLOOKUP('施設リストA-1（直営）'!#REF!,'（既設）調査結果'!$B$5:$C$1998,2,FALSE),0))</f>
        <v>#REF!</v>
      </c>
      <c r="N88" s="29" t="e">
        <f>'施設リストA-1（直営）'!#REF!</f>
        <v>#REF!</v>
      </c>
      <c r="O88" s="29" t="e">
        <f>'施設リストA-1（直営）'!#REF!</f>
        <v>#REF!</v>
      </c>
      <c r="P88" s="30" t="e">
        <f>IF(O88="新設",VLOOKUP('施設リストA-1（直営）'!#REF!,'（新設）照明器具'!$B$5:$C$1990,2,FALSE),IF('部屋別効果（直）'!O88="撤去",VLOOKUP('施設リストA-1（直営）'!#REF!,'（既設）調査結果'!$B$5:$C$1998,2,FALSE),0))</f>
        <v>#REF!</v>
      </c>
      <c r="Q88" s="29" t="e">
        <f>'施設リストA-1（直営）'!#REF!</f>
        <v>#REF!</v>
      </c>
      <c r="R88" s="29" t="e">
        <f>'施設リストA-1（直営）'!#REF!</f>
        <v>#REF!</v>
      </c>
      <c r="S88" s="30" t="e">
        <f>IF(R88="新設",VLOOKUP('施設リストA-1（直営）'!#REF!,'（新設）照明器具'!$B$5:$C$1990,2,FALSE),IF('部屋別効果（直）'!R88="撤去",VLOOKUP('施設リストA-1（直営）'!#REF!,'（既設）調査結果'!$B$5:$C$1998,2,FALSE),0))</f>
        <v>#REF!</v>
      </c>
      <c r="T88" s="29" t="e">
        <f>'施設リストA-1（直営）'!#REF!</f>
        <v>#REF!</v>
      </c>
      <c r="U88" s="29" t="e">
        <f>'施設リストA-1（直営）'!#REF!</f>
        <v>#REF!</v>
      </c>
      <c r="V88" s="30" t="e">
        <f>IF(U88="新設",VLOOKUP('施設リストA-1（直営）'!#REF!,'（新設）照明器具'!$B$5:$C$1990,2,FALSE),IF('部屋別効果（直）'!U88="撤去",VLOOKUP('施設リストA-1（直営）'!#REF!,'（既設）調査結果'!$B$5:$C$1998,2,FALSE),0))</f>
        <v>#REF!</v>
      </c>
      <c r="W88" s="29" t="e">
        <f>'施設リストA-1（直営）'!#REF!</f>
        <v>#REF!</v>
      </c>
      <c r="X88" s="29" t="e">
        <f>'施設リストA-1（直営）'!#REF!</f>
        <v>#REF!</v>
      </c>
      <c r="Y88" s="30" t="e">
        <f>IF(X88="新設",VLOOKUP('施設リストA-1（直営）'!#REF!,'（新設）照明器具'!$B$5:$C$1990,2,FALSE),IF('部屋別効果（直）'!X88="撤去",VLOOKUP('施設リストA-1（直営）'!#REF!,'（既設）調査結果'!$B$5:$C$1998,2,FALSE),0))</f>
        <v>#REF!</v>
      </c>
      <c r="Z88" s="29" t="e">
        <f>'施設リストA-1（直営）'!#REF!</f>
        <v>#REF!</v>
      </c>
      <c r="AA88" s="29" t="e">
        <f>'施設リストA-1（直営）'!#REF!</f>
        <v>#REF!</v>
      </c>
      <c r="AB88" s="30" t="e">
        <f>IF(AA88="新設",VLOOKUP('施設リストA-1（直営）'!#REF!,'（新設）照明器具'!$B$5:$C$1990,2,FALSE),IF('部屋別効果（直）'!AA88="撤去",VLOOKUP('施設リストA-1（直営）'!#REF!,'（既設）調査結果'!$B$5:$C$1998,2,FALSE),0))</f>
        <v>#REF!</v>
      </c>
      <c r="AC88" s="29" t="e">
        <f>'施設リストA-1（直営）'!#REF!</f>
        <v>#REF!</v>
      </c>
      <c r="AD88" s="29" t="e">
        <f>'施設リストA-1（直営）'!#REF!</f>
        <v>#REF!</v>
      </c>
      <c r="AE88" s="30" t="e">
        <f>IF(AD88="新設",VLOOKUP('施設リストA-1（直営）'!#REF!,'（新設）照明器具'!$B$5:$C$1990,2,FALSE),IF('部屋別効果（直）'!AD88="撤去",VLOOKUP('施設リストA-1（直営）'!#REF!,'（既設）調査結果'!$B$5:$C$1998,2,FALSE),0))</f>
        <v>#REF!</v>
      </c>
      <c r="AF88" s="29" t="e">
        <f>'施設リストA-1（直営）'!#REF!</f>
        <v>#REF!</v>
      </c>
      <c r="AG88" s="29" t="e">
        <f>'施設リストA-1（直営）'!#REF!</f>
        <v>#REF!</v>
      </c>
      <c r="AH88" s="30" t="e">
        <f>IF(AG88="新設",VLOOKUP('施設リストA-1（直営）'!#REF!,'（新設）照明器具'!$B$5:$C$1990,2,FALSE),IF('部屋別効果（直）'!AG88="撤去",VLOOKUP('施設リストA-1（直営）'!#REF!,'（既設）調査結果'!$B$5:$C$1998,2,FALSE),0))</f>
        <v>#REF!</v>
      </c>
      <c r="AI88" s="29" t="e">
        <f>'施設リストA-1（直営）'!#REF!</f>
        <v>#REF!</v>
      </c>
      <c r="AJ88" s="29" t="e">
        <f>'施設リストA-1（直営）'!#REF!</f>
        <v>#REF!</v>
      </c>
      <c r="AK88" s="30" t="e">
        <f>IF(AJ88="新設",VLOOKUP('施設リストA-1（直営）'!#REF!,'（新設）照明器具'!$B$5:$C$1990,2,FALSE),IF('部屋別効果（直）'!AJ88="撤去",VLOOKUP('施設リストA-1（直営）'!#REF!,'（既設）調査結果'!$B$5:$C$1998,2,FALSE),0))</f>
        <v>#REF!</v>
      </c>
      <c r="AL88" s="29" t="e">
        <f>'施設リストA-1（直営）'!#REF!</f>
        <v>#REF!</v>
      </c>
    </row>
    <row r="89" spans="1:38" customFormat="1">
      <c r="A89" s="94"/>
      <c r="B89" s="16" t="e">
        <f>'施設リストA-1（直営）'!#REF!</f>
        <v>#REF!</v>
      </c>
      <c r="C89" s="14" t="e">
        <f>'施設リストA-1（直営）'!#REF!</f>
        <v>#REF!</v>
      </c>
      <c r="D89" s="94" t="e">
        <f>'施設リストA-1（直営）'!#REF!</f>
        <v>#REF!</v>
      </c>
      <c r="E89" s="20" t="e">
        <f>'施設リストA-1（直営）'!#REF!</f>
        <v>#REF!</v>
      </c>
      <c r="F89" s="20" t="e">
        <f>'施設リストA-1（直営）'!#REF!</f>
        <v>#REF!</v>
      </c>
      <c r="G89" s="13" t="e">
        <f>'施設リストA-1（直営）'!#REF!</f>
        <v>#REF!</v>
      </c>
      <c r="H89" s="28" t="e">
        <f t="shared" si="1"/>
        <v>#REF!</v>
      </c>
      <c r="I89" s="29" t="e">
        <f>'施設リストA-1（直営）'!#REF!</f>
        <v>#REF!</v>
      </c>
      <c r="J89" s="30" t="e">
        <f>IF(I89="新設",VLOOKUP('施設リストA-1（直営）'!#REF!,'（新設）照明器具'!$B$5:$C$1990,2,FALSE),IF('部屋別効果（直）'!I89="撤去",VLOOKUP('施設リストA-1（直営）'!#REF!,'（既設）調査結果'!$B$5:$C$1998,2,FALSE),0))</f>
        <v>#REF!</v>
      </c>
      <c r="K89" s="29" t="e">
        <f>'施設リストA-1（直営）'!#REF!</f>
        <v>#REF!</v>
      </c>
      <c r="L89" s="29" t="e">
        <f>'施設リストA-1（直営）'!#REF!</f>
        <v>#REF!</v>
      </c>
      <c r="M89" s="30" t="e">
        <f>IF(L89="新設",VLOOKUP('施設リストA-1（直営）'!#REF!,'（新設）照明器具'!$B$5:$C$1990,2,FALSE),IF('部屋別効果（直）'!L89="撤去",VLOOKUP('施設リストA-1（直営）'!#REF!,'（既設）調査結果'!$B$5:$C$1998,2,FALSE),0))</f>
        <v>#REF!</v>
      </c>
      <c r="N89" s="29" t="e">
        <f>'施設リストA-1（直営）'!#REF!</f>
        <v>#REF!</v>
      </c>
      <c r="O89" s="29" t="e">
        <f>'施設リストA-1（直営）'!#REF!</f>
        <v>#REF!</v>
      </c>
      <c r="P89" s="30" t="e">
        <f>IF(O89="新設",VLOOKUP('施設リストA-1（直営）'!#REF!,'（新設）照明器具'!$B$5:$C$1990,2,FALSE),IF('部屋別効果（直）'!O89="撤去",VLOOKUP('施設リストA-1（直営）'!#REF!,'（既設）調査結果'!$B$5:$C$1998,2,FALSE),0))</f>
        <v>#REF!</v>
      </c>
      <c r="Q89" s="29" t="e">
        <f>'施設リストA-1（直営）'!#REF!</f>
        <v>#REF!</v>
      </c>
      <c r="R89" s="29" t="e">
        <f>'施設リストA-1（直営）'!#REF!</f>
        <v>#REF!</v>
      </c>
      <c r="S89" s="30" t="e">
        <f>IF(R89="新設",VLOOKUP('施設リストA-1（直営）'!#REF!,'（新設）照明器具'!$B$5:$C$1990,2,FALSE),IF('部屋別効果（直）'!R89="撤去",VLOOKUP('施設リストA-1（直営）'!#REF!,'（既設）調査結果'!$B$5:$C$1998,2,FALSE),0))</f>
        <v>#REF!</v>
      </c>
      <c r="T89" s="29" t="e">
        <f>'施設リストA-1（直営）'!#REF!</f>
        <v>#REF!</v>
      </c>
      <c r="U89" s="29" t="e">
        <f>'施設リストA-1（直営）'!#REF!</f>
        <v>#REF!</v>
      </c>
      <c r="V89" s="30" t="e">
        <f>IF(U89="新設",VLOOKUP('施設リストA-1（直営）'!#REF!,'（新設）照明器具'!$B$5:$C$1990,2,FALSE),IF('部屋別効果（直）'!U89="撤去",VLOOKUP('施設リストA-1（直営）'!#REF!,'（既設）調査結果'!$B$5:$C$1998,2,FALSE),0))</f>
        <v>#REF!</v>
      </c>
      <c r="W89" s="29" t="e">
        <f>'施設リストA-1（直営）'!#REF!</f>
        <v>#REF!</v>
      </c>
      <c r="X89" s="29" t="e">
        <f>'施設リストA-1（直営）'!#REF!</f>
        <v>#REF!</v>
      </c>
      <c r="Y89" s="30" t="e">
        <f>IF(X89="新設",VLOOKUP('施設リストA-1（直営）'!#REF!,'（新設）照明器具'!$B$5:$C$1990,2,FALSE),IF('部屋別効果（直）'!X89="撤去",VLOOKUP('施設リストA-1（直営）'!#REF!,'（既設）調査結果'!$B$5:$C$1998,2,FALSE),0))</f>
        <v>#REF!</v>
      </c>
      <c r="Z89" s="29" t="e">
        <f>'施設リストA-1（直営）'!#REF!</f>
        <v>#REF!</v>
      </c>
      <c r="AA89" s="29" t="e">
        <f>'施設リストA-1（直営）'!#REF!</f>
        <v>#REF!</v>
      </c>
      <c r="AB89" s="30" t="e">
        <f>IF(AA89="新設",VLOOKUP('施設リストA-1（直営）'!#REF!,'（新設）照明器具'!$B$5:$C$1990,2,FALSE),IF('部屋別効果（直）'!AA89="撤去",VLOOKUP('施設リストA-1（直営）'!#REF!,'（既設）調査結果'!$B$5:$C$1998,2,FALSE),0))</f>
        <v>#REF!</v>
      </c>
      <c r="AC89" s="29" t="e">
        <f>'施設リストA-1（直営）'!#REF!</f>
        <v>#REF!</v>
      </c>
      <c r="AD89" s="29" t="e">
        <f>'施設リストA-1（直営）'!#REF!</f>
        <v>#REF!</v>
      </c>
      <c r="AE89" s="30" t="e">
        <f>IF(AD89="新設",VLOOKUP('施設リストA-1（直営）'!#REF!,'（新設）照明器具'!$B$5:$C$1990,2,FALSE),IF('部屋別効果（直）'!AD89="撤去",VLOOKUP('施設リストA-1（直営）'!#REF!,'（既設）調査結果'!$B$5:$C$1998,2,FALSE),0))</f>
        <v>#REF!</v>
      </c>
      <c r="AF89" s="29" t="e">
        <f>'施設リストA-1（直営）'!#REF!</f>
        <v>#REF!</v>
      </c>
      <c r="AG89" s="29" t="e">
        <f>'施設リストA-1（直営）'!#REF!</f>
        <v>#REF!</v>
      </c>
      <c r="AH89" s="30" t="e">
        <f>IF(AG89="新設",VLOOKUP('施設リストA-1（直営）'!#REF!,'（新設）照明器具'!$B$5:$C$1990,2,FALSE),IF('部屋別効果（直）'!AG89="撤去",VLOOKUP('施設リストA-1（直営）'!#REF!,'（既設）調査結果'!$B$5:$C$1998,2,FALSE),0))</f>
        <v>#REF!</v>
      </c>
      <c r="AI89" s="29" t="e">
        <f>'施設リストA-1（直営）'!#REF!</f>
        <v>#REF!</v>
      </c>
      <c r="AJ89" s="29" t="e">
        <f>'施設リストA-1（直営）'!#REF!</f>
        <v>#REF!</v>
      </c>
      <c r="AK89" s="30" t="e">
        <f>IF(AJ89="新設",VLOOKUP('施設リストA-1（直営）'!#REF!,'（新設）照明器具'!$B$5:$C$1990,2,FALSE),IF('部屋別効果（直）'!AJ89="撤去",VLOOKUP('施設リストA-1（直営）'!#REF!,'（既設）調査結果'!$B$5:$C$1998,2,FALSE),0))</f>
        <v>#REF!</v>
      </c>
      <c r="AL89" s="29" t="e">
        <f>'施設リストA-1（直営）'!#REF!</f>
        <v>#REF!</v>
      </c>
    </row>
    <row r="90" spans="1:38" customFormat="1">
      <c r="A90" s="94"/>
      <c r="B90" s="16" t="e">
        <f>'施設リストA-1（直営）'!#REF!</f>
        <v>#REF!</v>
      </c>
      <c r="C90" s="14" t="e">
        <f>'施設リストA-1（直営）'!#REF!</f>
        <v>#REF!</v>
      </c>
      <c r="D90" s="94" t="e">
        <f>'施設リストA-1（直営）'!#REF!</f>
        <v>#REF!</v>
      </c>
      <c r="E90" s="20" t="e">
        <f>'施設リストA-1（直営）'!#REF!</f>
        <v>#REF!</v>
      </c>
      <c r="F90" s="20" t="e">
        <f>'施設リストA-1（直営）'!#REF!</f>
        <v>#REF!</v>
      </c>
      <c r="G90" s="13" t="e">
        <f>'施設リストA-1（直営）'!#REF!</f>
        <v>#REF!</v>
      </c>
      <c r="H90" s="28" t="e">
        <f t="shared" si="1"/>
        <v>#REF!</v>
      </c>
      <c r="I90" s="29" t="e">
        <f>'施設リストA-1（直営）'!#REF!</f>
        <v>#REF!</v>
      </c>
      <c r="J90" s="30" t="e">
        <f>IF(I90="新設",VLOOKUP('施設リストA-1（直営）'!#REF!,'（新設）照明器具'!$B$5:$C$1990,2,FALSE),IF('部屋別効果（直）'!I90="撤去",VLOOKUP('施設リストA-1（直営）'!#REF!,'（既設）調査結果'!$B$5:$C$1998,2,FALSE),0))</f>
        <v>#REF!</v>
      </c>
      <c r="K90" s="29" t="e">
        <f>'施設リストA-1（直営）'!#REF!</f>
        <v>#REF!</v>
      </c>
      <c r="L90" s="29" t="e">
        <f>'施設リストA-1（直営）'!#REF!</f>
        <v>#REF!</v>
      </c>
      <c r="M90" s="30" t="e">
        <f>IF(L90="新設",VLOOKUP('施設リストA-1（直営）'!#REF!,'（新設）照明器具'!$B$5:$C$1990,2,FALSE),IF('部屋別効果（直）'!L90="撤去",VLOOKUP('施設リストA-1（直営）'!#REF!,'（既設）調査結果'!$B$5:$C$1998,2,FALSE),0))</f>
        <v>#REF!</v>
      </c>
      <c r="N90" s="29" t="e">
        <f>'施設リストA-1（直営）'!#REF!</f>
        <v>#REF!</v>
      </c>
      <c r="O90" s="29" t="e">
        <f>'施設リストA-1（直営）'!#REF!</f>
        <v>#REF!</v>
      </c>
      <c r="P90" s="30" t="e">
        <f>IF(O90="新設",VLOOKUP('施設リストA-1（直営）'!#REF!,'（新設）照明器具'!$B$5:$C$1990,2,FALSE),IF('部屋別効果（直）'!O90="撤去",VLOOKUP('施設リストA-1（直営）'!#REF!,'（既設）調査結果'!$B$5:$C$1998,2,FALSE),0))</f>
        <v>#REF!</v>
      </c>
      <c r="Q90" s="29" t="e">
        <f>'施設リストA-1（直営）'!#REF!</f>
        <v>#REF!</v>
      </c>
      <c r="R90" s="29" t="e">
        <f>'施設リストA-1（直営）'!#REF!</f>
        <v>#REF!</v>
      </c>
      <c r="S90" s="30" t="e">
        <f>IF(R90="新設",VLOOKUP('施設リストA-1（直営）'!#REF!,'（新設）照明器具'!$B$5:$C$1990,2,FALSE),IF('部屋別効果（直）'!R90="撤去",VLOOKUP('施設リストA-1（直営）'!#REF!,'（既設）調査結果'!$B$5:$C$1998,2,FALSE),0))</f>
        <v>#REF!</v>
      </c>
      <c r="T90" s="29" t="e">
        <f>'施設リストA-1（直営）'!#REF!</f>
        <v>#REF!</v>
      </c>
      <c r="U90" s="29" t="e">
        <f>'施設リストA-1（直営）'!#REF!</f>
        <v>#REF!</v>
      </c>
      <c r="V90" s="30" t="e">
        <f>IF(U90="新設",VLOOKUP('施設リストA-1（直営）'!#REF!,'（新設）照明器具'!$B$5:$C$1990,2,FALSE),IF('部屋別効果（直）'!U90="撤去",VLOOKUP('施設リストA-1（直営）'!#REF!,'（既設）調査結果'!$B$5:$C$1998,2,FALSE),0))</f>
        <v>#REF!</v>
      </c>
      <c r="W90" s="29" t="e">
        <f>'施設リストA-1（直営）'!#REF!</f>
        <v>#REF!</v>
      </c>
      <c r="X90" s="29" t="e">
        <f>'施設リストA-1（直営）'!#REF!</f>
        <v>#REF!</v>
      </c>
      <c r="Y90" s="30" t="e">
        <f>IF(X90="新設",VLOOKUP('施設リストA-1（直営）'!#REF!,'（新設）照明器具'!$B$5:$C$1990,2,FALSE),IF('部屋別効果（直）'!X90="撤去",VLOOKUP('施設リストA-1（直営）'!#REF!,'（既設）調査結果'!$B$5:$C$1998,2,FALSE),0))</f>
        <v>#REF!</v>
      </c>
      <c r="Z90" s="29" t="e">
        <f>'施設リストA-1（直営）'!#REF!</f>
        <v>#REF!</v>
      </c>
      <c r="AA90" s="29" t="e">
        <f>'施設リストA-1（直営）'!#REF!</f>
        <v>#REF!</v>
      </c>
      <c r="AB90" s="30" t="e">
        <f>IF(AA90="新設",VLOOKUP('施設リストA-1（直営）'!#REF!,'（新設）照明器具'!$B$5:$C$1990,2,FALSE),IF('部屋別効果（直）'!AA90="撤去",VLOOKUP('施設リストA-1（直営）'!#REF!,'（既設）調査結果'!$B$5:$C$1998,2,FALSE),0))</f>
        <v>#REF!</v>
      </c>
      <c r="AC90" s="29" t="e">
        <f>'施設リストA-1（直営）'!#REF!</f>
        <v>#REF!</v>
      </c>
      <c r="AD90" s="29" t="e">
        <f>'施設リストA-1（直営）'!#REF!</f>
        <v>#REF!</v>
      </c>
      <c r="AE90" s="30" t="e">
        <f>IF(AD90="新設",VLOOKUP('施設リストA-1（直営）'!#REF!,'（新設）照明器具'!$B$5:$C$1990,2,FALSE),IF('部屋別効果（直）'!AD90="撤去",VLOOKUP('施設リストA-1（直営）'!#REF!,'（既設）調査結果'!$B$5:$C$1998,2,FALSE),0))</f>
        <v>#REF!</v>
      </c>
      <c r="AF90" s="29" t="e">
        <f>'施設リストA-1（直営）'!#REF!</f>
        <v>#REF!</v>
      </c>
      <c r="AG90" s="29" t="e">
        <f>'施設リストA-1（直営）'!#REF!</f>
        <v>#REF!</v>
      </c>
      <c r="AH90" s="30" t="e">
        <f>IF(AG90="新設",VLOOKUP('施設リストA-1（直営）'!#REF!,'（新設）照明器具'!$B$5:$C$1990,2,FALSE),IF('部屋別効果（直）'!AG90="撤去",VLOOKUP('施設リストA-1（直営）'!#REF!,'（既設）調査結果'!$B$5:$C$1998,2,FALSE),0))</f>
        <v>#REF!</v>
      </c>
      <c r="AI90" s="29" t="e">
        <f>'施設リストA-1（直営）'!#REF!</f>
        <v>#REF!</v>
      </c>
      <c r="AJ90" s="29" t="e">
        <f>'施設リストA-1（直営）'!#REF!</f>
        <v>#REF!</v>
      </c>
      <c r="AK90" s="30" t="e">
        <f>IF(AJ90="新設",VLOOKUP('施設リストA-1（直営）'!#REF!,'（新設）照明器具'!$B$5:$C$1990,2,FALSE),IF('部屋別効果（直）'!AJ90="撤去",VLOOKUP('施設リストA-1（直営）'!#REF!,'（既設）調査結果'!$B$5:$C$1998,2,FALSE),0))</f>
        <v>#REF!</v>
      </c>
      <c r="AL90" s="29" t="e">
        <f>'施設リストA-1（直営）'!#REF!</f>
        <v>#REF!</v>
      </c>
    </row>
    <row r="91" spans="1:38" customFormat="1">
      <c r="A91" s="94"/>
      <c r="B91" s="16" t="e">
        <f>'施設リストA-1（直営）'!#REF!</f>
        <v>#REF!</v>
      </c>
      <c r="C91" s="14" t="e">
        <f>'施設リストA-1（直営）'!#REF!</f>
        <v>#REF!</v>
      </c>
      <c r="D91" s="94" t="e">
        <f>'施設リストA-1（直営）'!#REF!</f>
        <v>#REF!</v>
      </c>
      <c r="E91" s="20" t="e">
        <f>'施設リストA-1（直営）'!#REF!</f>
        <v>#REF!</v>
      </c>
      <c r="F91" s="20" t="e">
        <f>'施設リストA-1（直営）'!#REF!</f>
        <v>#REF!</v>
      </c>
      <c r="G91" s="13" t="e">
        <f>'施設リストA-1（直営）'!#REF!</f>
        <v>#REF!</v>
      </c>
      <c r="H91" s="28" t="e">
        <f t="shared" si="1"/>
        <v>#REF!</v>
      </c>
      <c r="I91" s="29" t="e">
        <f>'施設リストA-1（直営）'!#REF!</f>
        <v>#REF!</v>
      </c>
      <c r="J91" s="30" t="e">
        <f>IF(I91="新設",VLOOKUP('施設リストA-1（直営）'!#REF!,'（新設）照明器具'!$B$5:$C$1990,2,FALSE),IF('部屋別効果（直）'!I91="撤去",VLOOKUP('施設リストA-1（直営）'!#REF!,'（既設）調査結果'!$B$5:$C$1998,2,FALSE),0))</f>
        <v>#REF!</v>
      </c>
      <c r="K91" s="29" t="e">
        <f>'施設リストA-1（直営）'!#REF!</f>
        <v>#REF!</v>
      </c>
      <c r="L91" s="29" t="e">
        <f>'施設リストA-1（直営）'!#REF!</f>
        <v>#REF!</v>
      </c>
      <c r="M91" s="30" t="e">
        <f>IF(L91="新設",VLOOKUP('施設リストA-1（直営）'!#REF!,'（新設）照明器具'!$B$5:$C$1990,2,FALSE),IF('部屋別効果（直）'!L91="撤去",VLOOKUP('施設リストA-1（直営）'!#REF!,'（既設）調査結果'!$B$5:$C$1998,2,FALSE),0))</f>
        <v>#REF!</v>
      </c>
      <c r="N91" s="29" t="e">
        <f>'施設リストA-1（直営）'!#REF!</f>
        <v>#REF!</v>
      </c>
      <c r="O91" s="29" t="e">
        <f>'施設リストA-1（直営）'!#REF!</f>
        <v>#REF!</v>
      </c>
      <c r="P91" s="30" t="e">
        <f>IF(O91="新設",VLOOKUP('施設リストA-1（直営）'!#REF!,'（新設）照明器具'!$B$5:$C$1990,2,FALSE),IF('部屋別効果（直）'!O91="撤去",VLOOKUP('施設リストA-1（直営）'!#REF!,'（既設）調査結果'!$B$5:$C$1998,2,FALSE),0))</f>
        <v>#REF!</v>
      </c>
      <c r="Q91" s="29" t="e">
        <f>'施設リストA-1（直営）'!#REF!</f>
        <v>#REF!</v>
      </c>
      <c r="R91" s="29" t="e">
        <f>'施設リストA-1（直営）'!#REF!</f>
        <v>#REF!</v>
      </c>
      <c r="S91" s="30" t="e">
        <f>IF(R91="新設",VLOOKUP('施設リストA-1（直営）'!#REF!,'（新設）照明器具'!$B$5:$C$1990,2,FALSE),IF('部屋別効果（直）'!R91="撤去",VLOOKUP('施設リストA-1（直営）'!#REF!,'（既設）調査結果'!$B$5:$C$1998,2,FALSE),0))</f>
        <v>#REF!</v>
      </c>
      <c r="T91" s="29" t="e">
        <f>'施設リストA-1（直営）'!#REF!</f>
        <v>#REF!</v>
      </c>
      <c r="U91" s="29" t="e">
        <f>'施設リストA-1（直営）'!#REF!</f>
        <v>#REF!</v>
      </c>
      <c r="V91" s="30" t="e">
        <f>IF(U91="新設",VLOOKUP('施設リストA-1（直営）'!#REF!,'（新設）照明器具'!$B$5:$C$1990,2,FALSE),IF('部屋別効果（直）'!U91="撤去",VLOOKUP('施設リストA-1（直営）'!#REF!,'（既設）調査結果'!$B$5:$C$1998,2,FALSE),0))</f>
        <v>#REF!</v>
      </c>
      <c r="W91" s="29" t="e">
        <f>'施設リストA-1（直営）'!#REF!</f>
        <v>#REF!</v>
      </c>
      <c r="X91" s="29" t="e">
        <f>'施設リストA-1（直営）'!#REF!</f>
        <v>#REF!</v>
      </c>
      <c r="Y91" s="30" t="e">
        <f>IF(X91="新設",VLOOKUP('施設リストA-1（直営）'!#REF!,'（新設）照明器具'!$B$5:$C$1990,2,FALSE),IF('部屋別効果（直）'!X91="撤去",VLOOKUP('施設リストA-1（直営）'!#REF!,'（既設）調査結果'!$B$5:$C$1998,2,FALSE),0))</f>
        <v>#REF!</v>
      </c>
      <c r="Z91" s="29" t="e">
        <f>'施設リストA-1（直営）'!#REF!</f>
        <v>#REF!</v>
      </c>
      <c r="AA91" s="29" t="e">
        <f>'施設リストA-1（直営）'!#REF!</f>
        <v>#REF!</v>
      </c>
      <c r="AB91" s="30" t="e">
        <f>IF(AA91="新設",VLOOKUP('施設リストA-1（直営）'!#REF!,'（新設）照明器具'!$B$5:$C$1990,2,FALSE),IF('部屋別効果（直）'!AA91="撤去",VLOOKUP('施設リストA-1（直営）'!#REF!,'（既設）調査結果'!$B$5:$C$1998,2,FALSE),0))</f>
        <v>#REF!</v>
      </c>
      <c r="AC91" s="29" t="e">
        <f>'施設リストA-1（直営）'!#REF!</f>
        <v>#REF!</v>
      </c>
      <c r="AD91" s="29" t="e">
        <f>'施設リストA-1（直営）'!#REF!</f>
        <v>#REF!</v>
      </c>
      <c r="AE91" s="30" t="e">
        <f>IF(AD91="新設",VLOOKUP('施設リストA-1（直営）'!#REF!,'（新設）照明器具'!$B$5:$C$1990,2,FALSE),IF('部屋別効果（直）'!AD91="撤去",VLOOKUP('施設リストA-1（直営）'!#REF!,'（既設）調査結果'!$B$5:$C$1998,2,FALSE),0))</f>
        <v>#REF!</v>
      </c>
      <c r="AF91" s="29" t="e">
        <f>'施設リストA-1（直営）'!#REF!</f>
        <v>#REF!</v>
      </c>
      <c r="AG91" s="29" t="e">
        <f>'施設リストA-1（直営）'!#REF!</f>
        <v>#REF!</v>
      </c>
      <c r="AH91" s="30" t="e">
        <f>IF(AG91="新設",VLOOKUP('施設リストA-1（直営）'!#REF!,'（新設）照明器具'!$B$5:$C$1990,2,FALSE),IF('部屋別効果（直）'!AG91="撤去",VLOOKUP('施設リストA-1（直営）'!#REF!,'（既設）調査結果'!$B$5:$C$1998,2,FALSE),0))</f>
        <v>#REF!</v>
      </c>
      <c r="AI91" s="29" t="e">
        <f>'施設リストA-1（直営）'!#REF!</f>
        <v>#REF!</v>
      </c>
      <c r="AJ91" s="29" t="e">
        <f>'施設リストA-1（直営）'!#REF!</f>
        <v>#REF!</v>
      </c>
      <c r="AK91" s="30" t="e">
        <f>IF(AJ91="新設",VLOOKUP('施設リストA-1（直営）'!#REF!,'（新設）照明器具'!$B$5:$C$1990,2,FALSE),IF('部屋別効果（直）'!AJ91="撤去",VLOOKUP('施設リストA-1（直営）'!#REF!,'（既設）調査結果'!$B$5:$C$1998,2,FALSE),0))</f>
        <v>#REF!</v>
      </c>
      <c r="AL91" s="29" t="e">
        <f>'施設リストA-1（直営）'!#REF!</f>
        <v>#REF!</v>
      </c>
    </row>
    <row r="92" spans="1:38" customFormat="1">
      <c r="A92" s="94"/>
      <c r="B92" s="16" t="e">
        <f>'施設リストA-1（直営）'!#REF!</f>
        <v>#REF!</v>
      </c>
      <c r="C92" s="14" t="e">
        <f>'施設リストA-1（直営）'!#REF!</f>
        <v>#REF!</v>
      </c>
      <c r="D92" s="94" t="e">
        <f>'施設リストA-1（直営）'!#REF!</f>
        <v>#REF!</v>
      </c>
      <c r="E92" s="20" t="e">
        <f>'施設リストA-1（直営）'!#REF!</f>
        <v>#REF!</v>
      </c>
      <c r="F92" s="20" t="e">
        <f>'施設リストA-1（直営）'!#REF!</f>
        <v>#REF!</v>
      </c>
      <c r="G92" s="13" t="e">
        <f>'施設リストA-1（直営）'!#REF!</f>
        <v>#REF!</v>
      </c>
      <c r="H92" s="28" t="e">
        <f t="shared" si="1"/>
        <v>#REF!</v>
      </c>
      <c r="I92" s="29" t="e">
        <f>'施設リストA-1（直営）'!#REF!</f>
        <v>#REF!</v>
      </c>
      <c r="J92" s="30" t="e">
        <f>IF(I92="新設",VLOOKUP('施設リストA-1（直営）'!#REF!,'（新設）照明器具'!$B$5:$C$1990,2,FALSE),IF('部屋別効果（直）'!I92="撤去",VLOOKUP('施設リストA-1（直営）'!#REF!,'（既設）調査結果'!$B$5:$C$1998,2,FALSE),0))</f>
        <v>#REF!</v>
      </c>
      <c r="K92" s="29" t="e">
        <f>'施設リストA-1（直営）'!#REF!</f>
        <v>#REF!</v>
      </c>
      <c r="L92" s="29" t="e">
        <f>'施設リストA-1（直営）'!#REF!</f>
        <v>#REF!</v>
      </c>
      <c r="M92" s="30" t="e">
        <f>IF(L92="新設",VLOOKUP('施設リストA-1（直営）'!#REF!,'（新設）照明器具'!$B$5:$C$1990,2,FALSE),IF('部屋別効果（直）'!L92="撤去",VLOOKUP('施設リストA-1（直営）'!#REF!,'（既設）調査結果'!$B$5:$C$1998,2,FALSE),0))</f>
        <v>#REF!</v>
      </c>
      <c r="N92" s="29" t="e">
        <f>'施設リストA-1（直営）'!#REF!</f>
        <v>#REF!</v>
      </c>
      <c r="O92" s="29" t="e">
        <f>'施設リストA-1（直営）'!#REF!</f>
        <v>#REF!</v>
      </c>
      <c r="P92" s="30" t="e">
        <f>IF(O92="新設",VLOOKUP('施設リストA-1（直営）'!#REF!,'（新設）照明器具'!$B$5:$C$1990,2,FALSE),IF('部屋別効果（直）'!O92="撤去",VLOOKUP('施設リストA-1（直営）'!#REF!,'（既設）調査結果'!$B$5:$C$1998,2,FALSE),0))</f>
        <v>#REF!</v>
      </c>
      <c r="Q92" s="29" t="e">
        <f>'施設リストA-1（直営）'!#REF!</f>
        <v>#REF!</v>
      </c>
      <c r="R92" s="29" t="e">
        <f>'施設リストA-1（直営）'!#REF!</f>
        <v>#REF!</v>
      </c>
      <c r="S92" s="30" t="e">
        <f>IF(R92="新設",VLOOKUP('施設リストA-1（直営）'!#REF!,'（新設）照明器具'!$B$5:$C$1990,2,FALSE),IF('部屋別効果（直）'!R92="撤去",VLOOKUP('施設リストA-1（直営）'!#REF!,'（既設）調査結果'!$B$5:$C$1998,2,FALSE),0))</f>
        <v>#REF!</v>
      </c>
      <c r="T92" s="29" t="e">
        <f>'施設リストA-1（直営）'!#REF!</f>
        <v>#REF!</v>
      </c>
      <c r="U92" s="29" t="e">
        <f>'施設リストA-1（直営）'!#REF!</f>
        <v>#REF!</v>
      </c>
      <c r="V92" s="30" t="e">
        <f>IF(U92="新設",VLOOKUP('施設リストA-1（直営）'!#REF!,'（新設）照明器具'!$B$5:$C$1990,2,FALSE),IF('部屋別効果（直）'!U92="撤去",VLOOKUP('施設リストA-1（直営）'!#REF!,'（既設）調査結果'!$B$5:$C$1998,2,FALSE),0))</f>
        <v>#REF!</v>
      </c>
      <c r="W92" s="29" t="e">
        <f>'施設リストA-1（直営）'!#REF!</f>
        <v>#REF!</v>
      </c>
      <c r="X92" s="29" t="e">
        <f>'施設リストA-1（直営）'!#REF!</f>
        <v>#REF!</v>
      </c>
      <c r="Y92" s="30" t="e">
        <f>IF(X92="新設",VLOOKUP('施設リストA-1（直営）'!#REF!,'（新設）照明器具'!$B$5:$C$1990,2,FALSE),IF('部屋別効果（直）'!X92="撤去",VLOOKUP('施設リストA-1（直営）'!#REF!,'（既設）調査結果'!$B$5:$C$1998,2,FALSE),0))</f>
        <v>#REF!</v>
      </c>
      <c r="Z92" s="29" t="e">
        <f>'施設リストA-1（直営）'!#REF!</f>
        <v>#REF!</v>
      </c>
      <c r="AA92" s="29" t="e">
        <f>'施設リストA-1（直営）'!#REF!</f>
        <v>#REF!</v>
      </c>
      <c r="AB92" s="30" t="e">
        <f>IF(AA92="新設",VLOOKUP('施設リストA-1（直営）'!#REF!,'（新設）照明器具'!$B$5:$C$1990,2,FALSE),IF('部屋別効果（直）'!AA92="撤去",VLOOKUP('施設リストA-1（直営）'!#REF!,'（既設）調査結果'!$B$5:$C$1998,2,FALSE),0))</f>
        <v>#REF!</v>
      </c>
      <c r="AC92" s="29" t="e">
        <f>'施設リストA-1（直営）'!#REF!</f>
        <v>#REF!</v>
      </c>
      <c r="AD92" s="29" t="e">
        <f>'施設リストA-1（直営）'!#REF!</f>
        <v>#REF!</v>
      </c>
      <c r="AE92" s="30" t="e">
        <f>IF(AD92="新設",VLOOKUP('施設リストA-1（直営）'!#REF!,'（新設）照明器具'!$B$5:$C$1990,2,FALSE),IF('部屋別効果（直）'!AD92="撤去",VLOOKUP('施設リストA-1（直営）'!#REF!,'（既設）調査結果'!$B$5:$C$1998,2,FALSE),0))</f>
        <v>#REF!</v>
      </c>
      <c r="AF92" s="29" t="e">
        <f>'施設リストA-1（直営）'!#REF!</f>
        <v>#REF!</v>
      </c>
      <c r="AG92" s="29" t="e">
        <f>'施設リストA-1（直営）'!#REF!</f>
        <v>#REF!</v>
      </c>
      <c r="AH92" s="30" t="e">
        <f>IF(AG92="新設",VLOOKUP('施設リストA-1（直営）'!#REF!,'（新設）照明器具'!$B$5:$C$1990,2,FALSE),IF('部屋別効果（直）'!AG92="撤去",VLOOKUP('施設リストA-1（直営）'!#REF!,'（既設）調査結果'!$B$5:$C$1998,2,FALSE),0))</f>
        <v>#REF!</v>
      </c>
      <c r="AI92" s="29" t="e">
        <f>'施設リストA-1（直営）'!#REF!</f>
        <v>#REF!</v>
      </c>
      <c r="AJ92" s="29" t="e">
        <f>'施設リストA-1（直営）'!#REF!</f>
        <v>#REF!</v>
      </c>
      <c r="AK92" s="30" t="e">
        <f>IF(AJ92="新設",VLOOKUP('施設リストA-1（直営）'!#REF!,'（新設）照明器具'!$B$5:$C$1990,2,FALSE),IF('部屋別効果（直）'!AJ92="撤去",VLOOKUP('施設リストA-1（直営）'!#REF!,'（既設）調査結果'!$B$5:$C$1998,2,FALSE),0))</f>
        <v>#REF!</v>
      </c>
      <c r="AL92" s="29" t="e">
        <f>'施設リストA-1（直営）'!#REF!</f>
        <v>#REF!</v>
      </c>
    </row>
    <row r="93" spans="1:38" customFormat="1">
      <c r="A93" s="94"/>
      <c r="B93" s="16" t="e">
        <f>'施設リストA-1（直営）'!#REF!</f>
        <v>#REF!</v>
      </c>
      <c r="C93" s="14" t="e">
        <f>'施設リストA-1（直営）'!#REF!</f>
        <v>#REF!</v>
      </c>
      <c r="D93" s="94" t="e">
        <f>'施設リストA-1（直営）'!#REF!</f>
        <v>#REF!</v>
      </c>
      <c r="E93" s="20" t="e">
        <f>'施設リストA-1（直営）'!#REF!</f>
        <v>#REF!</v>
      </c>
      <c r="F93" s="20" t="e">
        <f>'施設リストA-1（直営）'!#REF!</f>
        <v>#REF!</v>
      </c>
      <c r="G93" s="13" t="e">
        <f>'施設リストA-1（直営）'!#REF!</f>
        <v>#REF!</v>
      </c>
      <c r="H93" s="28" t="e">
        <f t="shared" si="1"/>
        <v>#REF!</v>
      </c>
      <c r="I93" s="29" t="e">
        <f>'施設リストA-1（直営）'!#REF!</f>
        <v>#REF!</v>
      </c>
      <c r="J93" s="30" t="e">
        <f>IF(I93="新設",VLOOKUP('施設リストA-1（直営）'!#REF!,'（新設）照明器具'!$B$5:$C$1990,2,FALSE),IF('部屋別効果（直）'!I93="撤去",VLOOKUP('施設リストA-1（直営）'!#REF!,'（既設）調査結果'!$B$5:$C$1998,2,FALSE),0))</f>
        <v>#REF!</v>
      </c>
      <c r="K93" s="29" t="e">
        <f>'施設リストA-1（直営）'!#REF!</f>
        <v>#REF!</v>
      </c>
      <c r="L93" s="29" t="e">
        <f>'施設リストA-1（直営）'!#REF!</f>
        <v>#REF!</v>
      </c>
      <c r="M93" s="30" t="e">
        <f>IF(L93="新設",VLOOKUP('施設リストA-1（直営）'!#REF!,'（新設）照明器具'!$B$5:$C$1990,2,FALSE),IF('部屋別効果（直）'!L93="撤去",VLOOKUP('施設リストA-1（直営）'!#REF!,'（既設）調査結果'!$B$5:$C$1998,2,FALSE),0))</f>
        <v>#REF!</v>
      </c>
      <c r="N93" s="29" t="e">
        <f>'施設リストA-1（直営）'!#REF!</f>
        <v>#REF!</v>
      </c>
      <c r="O93" s="29" t="e">
        <f>'施設リストA-1（直営）'!#REF!</f>
        <v>#REF!</v>
      </c>
      <c r="P93" s="30" t="e">
        <f>IF(O93="新設",VLOOKUP('施設リストA-1（直営）'!#REF!,'（新設）照明器具'!$B$5:$C$1990,2,FALSE),IF('部屋別効果（直）'!O93="撤去",VLOOKUP('施設リストA-1（直営）'!#REF!,'（既設）調査結果'!$B$5:$C$1998,2,FALSE),0))</f>
        <v>#REF!</v>
      </c>
      <c r="Q93" s="29" t="e">
        <f>'施設リストA-1（直営）'!#REF!</f>
        <v>#REF!</v>
      </c>
      <c r="R93" s="29" t="e">
        <f>'施設リストA-1（直営）'!#REF!</f>
        <v>#REF!</v>
      </c>
      <c r="S93" s="30" t="e">
        <f>IF(R93="新設",VLOOKUP('施設リストA-1（直営）'!#REF!,'（新設）照明器具'!$B$5:$C$1990,2,FALSE),IF('部屋別効果（直）'!R93="撤去",VLOOKUP('施設リストA-1（直営）'!#REF!,'（既設）調査結果'!$B$5:$C$1998,2,FALSE),0))</f>
        <v>#REF!</v>
      </c>
      <c r="T93" s="29" t="e">
        <f>'施設リストA-1（直営）'!#REF!</f>
        <v>#REF!</v>
      </c>
      <c r="U93" s="29" t="e">
        <f>'施設リストA-1（直営）'!#REF!</f>
        <v>#REF!</v>
      </c>
      <c r="V93" s="30" t="e">
        <f>IF(U93="新設",VLOOKUP('施設リストA-1（直営）'!#REF!,'（新設）照明器具'!$B$5:$C$1990,2,FALSE),IF('部屋別効果（直）'!U93="撤去",VLOOKUP('施設リストA-1（直営）'!#REF!,'（既設）調査結果'!$B$5:$C$1998,2,FALSE),0))</f>
        <v>#REF!</v>
      </c>
      <c r="W93" s="29" t="e">
        <f>'施設リストA-1（直営）'!#REF!</f>
        <v>#REF!</v>
      </c>
      <c r="X93" s="29" t="e">
        <f>'施設リストA-1（直営）'!#REF!</f>
        <v>#REF!</v>
      </c>
      <c r="Y93" s="30" t="e">
        <f>IF(X93="新設",VLOOKUP('施設リストA-1（直営）'!#REF!,'（新設）照明器具'!$B$5:$C$1990,2,FALSE),IF('部屋別効果（直）'!X93="撤去",VLOOKUP('施設リストA-1（直営）'!#REF!,'（既設）調査結果'!$B$5:$C$1998,2,FALSE),0))</f>
        <v>#REF!</v>
      </c>
      <c r="Z93" s="29" t="e">
        <f>'施設リストA-1（直営）'!#REF!</f>
        <v>#REF!</v>
      </c>
      <c r="AA93" s="29" t="e">
        <f>'施設リストA-1（直営）'!#REF!</f>
        <v>#REF!</v>
      </c>
      <c r="AB93" s="30" t="e">
        <f>IF(AA93="新設",VLOOKUP('施設リストA-1（直営）'!#REF!,'（新設）照明器具'!$B$5:$C$1990,2,FALSE),IF('部屋別効果（直）'!AA93="撤去",VLOOKUP('施設リストA-1（直営）'!#REF!,'（既設）調査結果'!$B$5:$C$1998,2,FALSE),0))</f>
        <v>#REF!</v>
      </c>
      <c r="AC93" s="29" t="e">
        <f>'施設リストA-1（直営）'!#REF!</f>
        <v>#REF!</v>
      </c>
      <c r="AD93" s="29" t="e">
        <f>'施設リストA-1（直営）'!#REF!</f>
        <v>#REF!</v>
      </c>
      <c r="AE93" s="30" t="e">
        <f>IF(AD93="新設",VLOOKUP('施設リストA-1（直営）'!#REF!,'（新設）照明器具'!$B$5:$C$1990,2,FALSE),IF('部屋別効果（直）'!AD93="撤去",VLOOKUP('施設リストA-1（直営）'!#REF!,'（既設）調査結果'!$B$5:$C$1998,2,FALSE),0))</f>
        <v>#REF!</v>
      </c>
      <c r="AF93" s="29" t="e">
        <f>'施設リストA-1（直営）'!#REF!</f>
        <v>#REF!</v>
      </c>
      <c r="AG93" s="29" t="e">
        <f>'施設リストA-1（直営）'!#REF!</f>
        <v>#REF!</v>
      </c>
      <c r="AH93" s="30" t="e">
        <f>IF(AG93="新設",VLOOKUP('施設リストA-1（直営）'!#REF!,'（新設）照明器具'!$B$5:$C$1990,2,FALSE),IF('部屋別効果（直）'!AG93="撤去",VLOOKUP('施設リストA-1（直営）'!#REF!,'（既設）調査結果'!$B$5:$C$1998,2,FALSE),0))</f>
        <v>#REF!</v>
      </c>
      <c r="AI93" s="29" t="e">
        <f>'施設リストA-1（直営）'!#REF!</f>
        <v>#REF!</v>
      </c>
      <c r="AJ93" s="29" t="e">
        <f>'施設リストA-1（直営）'!#REF!</f>
        <v>#REF!</v>
      </c>
      <c r="AK93" s="30" t="e">
        <f>IF(AJ93="新設",VLOOKUP('施設リストA-1（直営）'!#REF!,'（新設）照明器具'!$B$5:$C$1990,2,FALSE),IF('部屋別効果（直）'!AJ93="撤去",VLOOKUP('施設リストA-1（直営）'!#REF!,'（既設）調査結果'!$B$5:$C$1998,2,FALSE),0))</f>
        <v>#REF!</v>
      </c>
      <c r="AL93" s="29" t="e">
        <f>'施設リストA-1（直営）'!#REF!</f>
        <v>#REF!</v>
      </c>
    </row>
    <row r="94" spans="1:38" customFormat="1">
      <c r="A94" s="94"/>
      <c r="B94" s="16" t="e">
        <f>'施設リストA-1（直営）'!#REF!</f>
        <v>#REF!</v>
      </c>
      <c r="C94" s="14" t="e">
        <f>'施設リストA-1（直営）'!#REF!</f>
        <v>#REF!</v>
      </c>
      <c r="D94" s="94" t="e">
        <f>'施設リストA-1（直営）'!#REF!</f>
        <v>#REF!</v>
      </c>
      <c r="E94" s="20" t="e">
        <f>'施設リストA-1（直営）'!#REF!</f>
        <v>#REF!</v>
      </c>
      <c r="F94" s="20" t="e">
        <f>'施設リストA-1（直営）'!#REF!</f>
        <v>#REF!</v>
      </c>
      <c r="G94" s="13" t="e">
        <f>'施設リストA-1（直営）'!#REF!</f>
        <v>#REF!</v>
      </c>
      <c r="H94" s="28" t="e">
        <f t="shared" si="1"/>
        <v>#REF!</v>
      </c>
      <c r="I94" s="29" t="e">
        <f>'施設リストA-1（直営）'!#REF!</f>
        <v>#REF!</v>
      </c>
      <c r="J94" s="30" t="e">
        <f>IF(I94="新設",VLOOKUP('施設リストA-1（直営）'!#REF!,'（新設）照明器具'!$B$5:$C$1990,2,FALSE),IF('部屋別効果（直）'!I94="撤去",VLOOKUP('施設リストA-1（直営）'!#REF!,'（既設）調査結果'!$B$5:$C$1998,2,FALSE),0))</f>
        <v>#REF!</v>
      </c>
      <c r="K94" s="29" t="e">
        <f>'施設リストA-1（直営）'!#REF!</f>
        <v>#REF!</v>
      </c>
      <c r="L94" s="29" t="e">
        <f>'施設リストA-1（直営）'!#REF!</f>
        <v>#REF!</v>
      </c>
      <c r="M94" s="30" t="e">
        <f>IF(L94="新設",VLOOKUP('施設リストA-1（直営）'!#REF!,'（新設）照明器具'!$B$5:$C$1990,2,FALSE),IF('部屋別効果（直）'!L94="撤去",VLOOKUP('施設リストA-1（直営）'!#REF!,'（既設）調査結果'!$B$5:$C$1998,2,FALSE),0))</f>
        <v>#REF!</v>
      </c>
      <c r="N94" s="29" t="e">
        <f>'施設リストA-1（直営）'!#REF!</f>
        <v>#REF!</v>
      </c>
      <c r="O94" s="29" t="e">
        <f>'施設リストA-1（直営）'!#REF!</f>
        <v>#REF!</v>
      </c>
      <c r="P94" s="30" t="e">
        <f>IF(O94="新設",VLOOKUP('施設リストA-1（直営）'!#REF!,'（新設）照明器具'!$B$5:$C$1990,2,FALSE),IF('部屋別効果（直）'!O94="撤去",VLOOKUP('施設リストA-1（直営）'!#REF!,'（既設）調査結果'!$B$5:$C$1998,2,FALSE),0))</f>
        <v>#REF!</v>
      </c>
      <c r="Q94" s="29" t="e">
        <f>'施設リストA-1（直営）'!#REF!</f>
        <v>#REF!</v>
      </c>
      <c r="R94" s="29" t="e">
        <f>'施設リストA-1（直営）'!#REF!</f>
        <v>#REF!</v>
      </c>
      <c r="S94" s="30" t="e">
        <f>IF(R94="新設",VLOOKUP('施設リストA-1（直営）'!#REF!,'（新設）照明器具'!$B$5:$C$1990,2,FALSE),IF('部屋別効果（直）'!R94="撤去",VLOOKUP('施設リストA-1（直営）'!#REF!,'（既設）調査結果'!$B$5:$C$1998,2,FALSE),0))</f>
        <v>#REF!</v>
      </c>
      <c r="T94" s="29" t="e">
        <f>'施設リストA-1（直営）'!#REF!</f>
        <v>#REF!</v>
      </c>
      <c r="U94" s="29" t="e">
        <f>'施設リストA-1（直営）'!#REF!</f>
        <v>#REF!</v>
      </c>
      <c r="V94" s="30" t="e">
        <f>IF(U94="新設",VLOOKUP('施設リストA-1（直営）'!#REF!,'（新設）照明器具'!$B$5:$C$1990,2,FALSE),IF('部屋別効果（直）'!U94="撤去",VLOOKUP('施設リストA-1（直営）'!#REF!,'（既設）調査結果'!$B$5:$C$1998,2,FALSE),0))</f>
        <v>#REF!</v>
      </c>
      <c r="W94" s="29" t="e">
        <f>'施設リストA-1（直営）'!#REF!</f>
        <v>#REF!</v>
      </c>
      <c r="X94" s="29" t="e">
        <f>'施設リストA-1（直営）'!#REF!</f>
        <v>#REF!</v>
      </c>
      <c r="Y94" s="30" t="e">
        <f>IF(X94="新設",VLOOKUP('施設リストA-1（直営）'!#REF!,'（新設）照明器具'!$B$5:$C$1990,2,FALSE),IF('部屋別効果（直）'!X94="撤去",VLOOKUP('施設リストA-1（直営）'!#REF!,'（既設）調査結果'!$B$5:$C$1998,2,FALSE),0))</f>
        <v>#REF!</v>
      </c>
      <c r="Z94" s="29" t="e">
        <f>'施設リストA-1（直営）'!#REF!</f>
        <v>#REF!</v>
      </c>
      <c r="AA94" s="29" t="e">
        <f>'施設リストA-1（直営）'!#REF!</f>
        <v>#REF!</v>
      </c>
      <c r="AB94" s="30" t="e">
        <f>IF(AA94="新設",VLOOKUP('施設リストA-1（直営）'!#REF!,'（新設）照明器具'!$B$5:$C$1990,2,FALSE),IF('部屋別効果（直）'!AA94="撤去",VLOOKUP('施設リストA-1（直営）'!#REF!,'（既設）調査結果'!$B$5:$C$1998,2,FALSE),0))</f>
        <v>#REF!</v>
      </c>
      <c r="AC94" s="29" t="e">
        <f>'施設リストA-1（直営）'!#REF!</f>
        <v>#REF!</v>
      </c>
      <c r="AD94" s="29" t="e">
        <f>'施設リストA-1（直営）'!#REF!</f>
        <v>#REF!</v>
      </c>
      <c r="AE94" s="30" t="e">
        <f>IF(AD94="新設",VLOOKUP('施設リストA-1（直営）'!#REF!,'（新設）照明器具'!$B$5:$C$1990,2,FALSE),IF('部屋別効果（直）'!AD94="撤去",VLOOKUP('施設リストA-1（直営）'!#REF!,'（既設）調査結果'!$B$5:$C$1998,2,FALSE),0))</f>
        <v>#REF!</v>
      </c>
      <c r="AF94" s="29" t="e">
        <f>'施設リストA-1（直営）'!#REF!</f>
        <v>#REF!</v>
      </c>
      <c r="AG94" s="29" t="e">
        <f>'施設リストA-1（直営）'!#REF!</f>
        <v>#REF!</v>
      </c>
      <c r="AH94" s="30" t="e">
        <f>IF(AG94="新設",VLOOKUP('施設リストA-1（直営）'!#REF!,'（新設）照明器具'!$B$5:$C$1990,2,FALSE),IF('部屋別効果（直）'!AG94="撤去",VLOOKUP('施設リストA-1（直営）'!#REF!,'（既設）調査結果'!$B$5:$C$1998,2,FALSE),0))</f>
        <v>#REF!</v>
      </c>
      <c r="AI94" s="29" t="e">
        <f>'施設リストA-1（直営）'!#REF!</f>
        <v>#REF!</v>
      </c>
      <c r="AJ94" s="29" t="e">
        <f>'施設リストA-1（直営）'!#REF!</f>
        <v>#REF!</v>
      </c>
      <c r="AK94" s="30" t="e">
        <f>IF(AJ94="新設",VLOOKUP('施設リストA-1（直営）'!#REF!,'（新設）照明器具'!$B$5:$C$1990,2,FALSE),IF('部屋別効果（直）'!AJ94="撤去",VLOOKUP('施設リストA-1（直営）'!#REF!,'（既設）調査結果'!$B$5:$C$1998,2,FALSE),0))</f>
        <v>#REF!</v>
      </c>
      <c r="AL94" s="29" t="e">
        <f>'施設リストA-1（直営）'!#REF!</f>
        <v>#REF!</v>
      </c>
    </row>
    <row r="95" spans="1:38" customFormat="1">
      <c r="A95" s="94"/>
      <c r="B95" s="16" t="e">
        <f>'施設リストA-1（直営）'!#REF!</f>
        <v>#REF!</v>
      </c>
      <c r="C95" s="14" t="e">
        <f>'施設リストA-1（直営）'!#REF!</f>
        <v>#REF!</v>
      </c>
      <c r="D95" s="94" t="e">
        <f>'施設リストA-1（直営）'!#REF!</f>
        <v>#REF!</v>
      </c>
      <c r="E95" s="20" t="e">
        <f>'施設リストA-1（直営）'!#REF!</f>
        <v>#REF!</v>
      </c>
      <c r="F95" s="20" t="e">
        <f>'施設リストA-1（直営）'!#REF!</f>
        <v>#REF!</v>
      </c>
      <c r="G95" s="13" t="e">
        <f>'施設リストA-1（直営）'!#REF!</f>
        <v>#REF!</v>
      </c>
      <c r="H95" s="28" t="e">
        <f t="shared" si="1"/>
        <v>#REF!</v>
      </c>
      <c r="I95" s="29" t="e">
        <f>'施設リストA-1（直営）'!#REF!</f>
        <v>#REF!</v>
      </c>
      <c r="J95" s="30" t="e">
        <f>IF(I95="新設",VLOOKUP('施設リストA-1（直営）'!#REF!,'（新設）照明器具'!$B$5:$C$1990,2,FALSE),IF('部屋別効果（直）'!I95="撤去",VLOOKUP('施設リストA-1（直営）'!#REF!,'（既設）調査結果'!$B$5:$C$1998,2,FALSE),0))</f>
        <v>#REF!</v>
      </c>
      <c r="K95" s="29" t="e">
        <f>'施設リストA-1（直営）'!#REF!</f>
        <v>#REF!</v>
      </c>
      <c r="L95" s="29" t="e">
        <f>'施設リストA-1（直営）'!#REF!</f>
        <v>#REF!</v>
      </c>
      <c r="M95" s="30" t="e">
        <f>IF(L95="新設",VLOOKUP('施設リストA-1（直営）'!#REF!,'（新設）照明器具'!$B$5:$C$1990,2,FALSE),IF('部屋別効果（直）'!L95="撤去",VLOOKUP('施設リストA-1（直営）'!#REF!,'（既設）調査結果'!$B$5:$C$1998,2,FALSE),0))</f>
        <v>#REF!</v>
      </c>
      <c r="N95" s="29" t="e">
        <f>'施設リストA-1（直営）'!#REF!</f>
        <v>#REF!</v>
      </c>
      <c r="O95" s="29" t="e">
        <f>'施設リストA-1（直営）'!#REF!</f>
        <v>#REF!</v>
      </c>
      <c r="P95" s="30" t="e">
        <f>IF(O95="新設",VLOOKUP('施設リストA-1（直営）'!#REF!,'（新設）照明器具'!$B$5:$C$1990,2,FALSE),IF('部屋別効果（直）'!O95="撤去",VLOOKUP('施設リストA-1（直営）'!#REF!,'（既設）調査結果'!$B$5:$C$1998,2,FALSE),0))</f>
        <v>#REF!</v>
      </c>
      <c r="Q95" s="29" t="e">
        <f>'施設リストA-1（直営）'!#REF!</f>
        <v>#REF!</v>
      </c>
      <c r="R95" s="29" t="e">
        <f>'施設リストA-1（直営）'!#REF!</f>
        <v>#REF!</v>
      </c>
      <c r="S95" s="30" t="e">
        <f>IF(R95="新設",VLOOKUP('施設リストA-1（直営）'!#REF!,'（新設）照明器具'!$B$5:$C$1990,2,FALSE),IF('部屋別効果（直）'!R95="撤去",VLOOKUP('施設リストA-1（直営）'!#REF!,'（既設）調査結果'!$B$5:$C$1998,2,FALSE),0))</f>
        <v>#REF!</v>
      </c>
      <c r="T95" s="29" t="e">
        <f>'施設リストA-1（直営）'!#REF!</f>
        <v>#REF!</v>
      </c>
      <c r="U95" s="29" t="e">
        <f>'施設リストA-1（直営）'!#REF!</f>
        <v>#REF!</v>
      </c>
      <c r="V95" s="30" t="e">
        <f>IF(U95="新設",VLOOKUP('施設リストA-1（直営）'!#REF!,'（新設）照明器具'!$B$5:$C$1990,2,FALSE),IF('部屋別効果（直）'!U95="撤去",VLOOKUP('施設リストA-1（直営）'!#REF!,'（既設）調査結果'!$B$5:$C$1998,2,FALSE),0))</f>
        <v>#REF!</v>
      </c>
      <c r="W95" s="29" t="e">
        <f>'施設リストA-1（直営）'!#REF!</f>
        <v>#REF!</v>
      </c>
      <c r="X95" s="29" t="e">
        <f>'施設リストA-1（直営）'!#REF!</f>
        <v>#REF!</v>
      </c>
      <c r="Y95" s="30" t="e">
        <f>IF(X95="新設",VLOOKUP('施設リストA-1（直営）'!#REF!,'（新設）照明器具'!$B$5:$C$1990,2,FALSE),IF('部屋別効果（直）'!X95="撤去",VLOOKUP('施設リストA-1（直営）'!#REF!,'（既設）調査結果'!$B$5:$C$1998,2,FALSE),0))</f>
        <v>#REF!</v>
      </c>
      <c r="Z95" s="29" t="e">
        <f>'施設リストA-1（直営）'!#REF!</f>
        <v>#REF!</v>
      </c>
      <c r="AA95" s="29" t="e">
        <f>'施設リストA-1（直営）'!#REF!</f>
        <v>#REF!</v>
      </c>
      <c r="AB95" s="30" t="e">
        <f>IF(AA95="新設",VLOOKUP('施設リストA-1（直営）'!#REF!,'（新設）照明器具'!$B$5:$C$1990,2,FALSE),IF('部屋別効果（直）'!AA95="撤去",VLOOKUP('施設リストA-1（直営）'!#REF!,'（既設）調査結果'!$B$5:$C$1998,2,FALSE),0))</f>
        <v>#REF!</v>
      </c>
      <c r="AC95" s="29" t="e">
        <f>'施設リストA-1（直営）'!#REF!</f>
        <v>#REF!</v>
      </c>
      <c r="AD95" s="29" t="e">
        <f>'施設リストA-1（直営）'!#REF!</f>
        <v>#REF!</v>
      </c>
      <c r="AE95" s="30" t="e">
        <f>IF(AD95="新設",VLOOKUP('施設リストA-1（直営）'!#REF!,'（新設）照明器具'!$B$5:$C$1990,2,FALSE),IF('部屋別効果（直）'!AD95="撤去",VLOOKUP('施設リストA-1（直営）'!#REF!,'（既設）調査結果'!$B$5:$C$1998,2,FALSE),0))</f>
        <v>#REF!</v>
      </c>
      <c r="AF95" s="29" t="e">
        <f>'施設リストA-1（直営）'!#REF!</f>
        <v>#REF!</v>
      </c>
      <c r="AG95" s="29" t="e">
        <f>'施設リストA-1（直営）'!#REF!</f>
        <v>#REF!</v>
      </c>
      <c r="AH95" s="30" t="e">
        <f>IF(AG95="新設",VLOOKUP('施設リストA-1（直営）'!#REF!,'（新設）照明器具'!$B$5:$C$1990,2,FALSE),IF('部屋別効果（直）'!AG95="撤去",VLOOKUP('施設リストA-1（直営）'!#REF!,'（既設）調査結果'!$B$5:$C$1998,2,FALSE),0))</f>
        <v>#REF!</v>
      </c>
      <c r="AI95" s="29" t="e">
        <f>'施設リストA-1（直営）'!#REF!</f>
        <v>#REF!</v>
      </c>
      <c r="AJ95" s="29" t="e">
        <f>'施設リストA-1（直営）'!#REF!</f>
        <v>#REF!</v>
      </c>
      <c r="AK95" s="30" t="e">
        <f>IF(AJ95="新設",VLOOKUP('施設リストA-1（直営）'!#REF!,'（新設）照明器具'!$B$5:$C$1990,2,FALSE),IF('部屋別効果（直）'!AJ95="撤去",VLOOKUP('施設リストA-1（直営）'!#REF!,'（既設）調査結果'!$B$5:$C$1998,2,FALSE),0))</f>
        <v>#REF!</v>
      </c>
      <c r="AL95" s="29" t="e">
        <f>'施設リストA-1（直営）'!#REF!</f>
        <v>#REF!</v>
      </c>
    </row>
    <row r="96" spans="1:38" customFormat="1">
      <c r="A96" s="94"/>
      <c r="B96" s="16" t="e">
        <f>'施設リストA-1（直営）'!#REF!</f>
        <v>#REF!</v>
      </c>
      <c r="C96" s="14" t="e">
        <f>'施設リストA-1（直営）'!#REF!</f>
        <v>#REF!</v>
      </c>
      <c r="D96" s="94" t="e">
        <f>'施設リストA-1（直営）'!#REF!</f>
        <v>#REF!</v>
      </c>
      <c r="E96" s="20" t="e">
        <f>'施設リストA-1（直営）'!#REF!</f>
        <v>#REF!</v>
      </c>
      <c r="F96" s="20" t="e">
        <f>'施設リストA-1（直営）'!#REF!</f>
        <v>#REF!</v>
      </c>
      <c r="G96" s="13" t="e">
        <f>'施設リストA-1（直営）'!#REF!</f>
        <v>#REF!</v>
      </c>
      <c r="H96" s="28" t="e">
        <f t="shared" si="1"/>
        <v>#REF!</v>
      </c>
      <c r="I96" s="29" t="e">
        <f>'施設リストA-1（直営）'!#REF!</f>
        <v>#REF!</v>
      </c>
      <c r="J96" s="30" t="e">
        <f>IF(I96="新設",VLOOKUP('施設リストA-1（直営）'!#REF!,'（新設）照明器具'!$B$5:$C$1990,2,FALSE),IF('部屋別効果（直）'!I96="撤去",VLOOKUP('施設リストA-1（直営）'!#REF!,'（既設）調査結果'!$B$5:$C$1998,2,FALSE),0))</f>
        <v>#REF!</v>
      </c>
      <c r="K96" s="29" t="e">
        <f>'施設リストA-1（直営）'!#REF!</f>
        <v>#REF!</v>
      </c>
      <c r="L96" s="29" t="e">
        <f>'施設リストA-1（直営）'!#REF!</f>
        <v>#REF!</v>
      </c>
      <c r="M96" s="30" t="e">
        <f>IF(L96="新設",VLOOKUP('施設リストA-1（直営）'!#REF!,'（新設）照明器具'!$B$5:$C$1990,2,FALSE),IF('部屋別効果（直）'!L96="撤去",VLOOKUP('施設リストA-1（直営）'!#REF!,'（既設）調査結果'!$B$5:$C$1998,2,FALSE),0))</f>
        <v>#REF!</v>
      </c>
      <c r="N96" s="29" t="e">
        <f>'施設リストA-1（直営）'!#REF!</f>
        <v>#REF!</v>
      </c>
      <c r="O96" s="29" t="e">
        <f>'施設リストA-1（直営）'!#REF!</f>
        <v>#REF!</v>
      </c>
      <c r="P96" s="30" t="e">
        <f>IF(O96="新設",VLOOKUP('施設リストA-1（直営）'!#REF!,'（新設）照明器具'!$B$5:$C$1990,2,FALSE),IF('部屋別効果（直）'!O96="撤去",VLOOKUP('施設リストA-1（直営）'!#REF!,'（既設）調査結果'!$B$5:$C$1998,2,FALSE),0))</f>
        <v>#REF!</v>
      </c>
      <c r="Q96" s="29" t="e">
        <f>'施設リストA-1（直営）'!#REF!</f>
        <v>#REF!</v>
      </c>
      <c r="R96" s="29" t="e">
        <f>'施設リストA-1（直営）'!#REF!</f>
        <v>#REF!</v>
      </c>
      <c r="S96" s="30" t="e">
        <f>IF(R96="新設",VLOOKUP('施設リストA-1（直営）'!#REF!,'（新設）照明器具'!$B$5:$C$1990,2,FALSE),IF('部屋別効果（直）'!R96="撤去",VLOOKUP('施設リストA-1（直営）'!#REF!,'（既設）調査結果'!$B$5:$C$1998,2,FALSE),0))</f>
        <v>#REF!</v>
      </c>
      <c r="T96" s="29" t="e">
        <f>'施設リストA-1（直営）'!#REF!</f>
        <v>#REF!</v>
      </c>
      <c r="U96" s="29" t="e">
        <f>'施設リストA-1（直営）'!#REF!</f>
        <v>#REF!</v>
      </c>
      <c r="V96" s="30" t="e">
        <f>IF(U96="新設",VLOOKUP('施設リストA-1（直営）'!#REF!,'（新設）照明器具'!$B$5:$C$1990,2,FALSE),IF('部屋別効果（直）'!U96="撤去",VLOOKUP('施設リストA-1（直営）'!#REF!,'（既設）調査結果'!$B$5:$C$1998,2,FALSE),0))</f>
        <v>#REF!</v>
      </c>
      <c r="W96" s="29" t="e">
        <f>'施設リストA-1（直営）'!#REF!</f>
        <v>#REF!</v>
      </c>
      <c r="X96" s="29" t="e">
        <f>'施設リストA-1（直営）'!#REF!</f>
        <v>#REF!</v>
      </c>
      <c r="Y96" s="30" t="e">
        <f>IF(X96="新設",VLOOKUP('施設リストA-1（直営）'!#REF!,'（新設）照明器具'!$B$5:$C$1990,2,FALSE),IF('部屋別効果（直）'!X96="撤去",VLOOKUP('施設リストA-1（直営）'!#REF!,'（既設）調査結果'!$B$5:$C$1998,2,FALSE),0))</f>
        <v>#REF!</v>
      </c>
      <c r="Z96" s="29" t="e">
        <f>'施設リストA-1（直営）'!#REF!</f>
        <v>#REF!</v>
      </c>
      <c r="AA96" s="29" t="e">
        <f>'施設リストA-1（直営）'!#REF!</f>
        <v>#REF!</v>
      </c>
      <c r="AB96" s="30" t="e">
        <f>IF(AA96="新設",VLOOKUP('施設リストA-1（直営）'!#REF!,'（新設）照明器具'!$B$5:$C$1990,2,FALSE),IF('部屋別効果（直）'!AA96="撤去",VLOOKUP('施設リストA-1（直営）'!#REF!,'（既設）調査結果'!$B$5:$C$1998,2,FALSE),0))</f>
        <v>#REF!</v>
      </c>
      <c r="AC96" s="29" t="e">
        <f>'施設リストA-1（直営）'!#REF!</f>
        <v>#REF!</v>
      </c>
      <c r="AD96" s="29" t="e">
        <f>'施設リストA-1（直営）'!#REF!</f>
        <v>#REF!</v>
      </c>
      <c r="AE96" s="30" t="e">
        <f>IF(AD96="新設",VLOOKUP('施設リストA-1（直営）'!#REF!,'（新設）照明器具'!$B$5:$C$1990,2,FALSE),IF('部屋別効果（直）'!AD96="撤去",VLOOKUP('施設リストA-1（直営）'!#REF!,'（既設）調査結果'!$B$5:$C$1998,2,FALSE),0))</f>
        <v>#REF!</v>
      </c>
      <c r="AF96" s="29" t="e">
        <f>'施設リストA-1（直営）'!#REF!</f>
        <v>#REF!</v>
      </c>
      <c r="AG96" s="29" t="e">
        <f>'施設リストA-1（直営）'!#REF!</f>
        <v>#REF!</v>
      </c>
      <c r="AH96" s="30" t="e">
        <f>IF(AG96="新設",VLOOKUP('施設リストA-1（直営）'!#REF!,'（新設）照明器具'!$B$5:$C$1990,2,FALSE),IF('部屋別効果（直）'!AG96="撤去",VLOOKUP('施設リストA-1（直営）'!#REF!,'（既設）調査結果'!$B$5:$C$1998,2,FALSE),0))</f>
        <v>#REF!</v>
      </c>
      <c r="AI96" s="29" t="e">
        <f>'施設リストA-1（直営）'!#REF!</f>
        <v>#REF!</v>
      </c>
      <c r="AJ96" s="29" t="e">
        <f>'施設リストA-1（直営）'!#REF!</f>
        <v>#REF!</v>
      </c>
      <c r="AK96" s="30" t="e">
        <f>IF(AJ96="新設",VLOOKUP('施設リストA-1（直営）'!#REF!,'（新設）照明器具'!$B$5:$C$1990,2,FALSE),IF('部屋別効果（直）'!AJ96="撤去",VLOOKUP('施設リストA-1（直営）'!#REF!,'（既設）調査結果'!$B$5:$C$1998,2,FALSE),0))</f>
        <v>#REF!</v>
      </c>
      <c r="AL96" s="29" t="e">
        <f>'施設リストA-1（直営）'!#REF!</f>
        <v>#REF!</v>
      </c>
    </row>
    <row r="97" spans="1:38" customFormat="1">
      <c r="A97" s="94"/>
      <c r="B97" s="16" t="e">
        <f>'施設リストA-1（直営）'!#REF!</f>
        <v>#REF!</v>
      </c>
      <c r="C97" s="14" t="e">
        <f>'施設リストA-1（直営）'!#REF!</f>
        <v>#REF!</v>
      </c>
      <c r="D97" s="94" t="e">
        <f>'施設リストA-1（直営）'!#REF!</f>
        <v>#REF!</v>
      </c>
      <c r="E97" s="20" t="e">
        <f>'施設リストA-1（直営）'!#REF!</f>
        <v>#REF!</v>
      </c>
      <c r="F97" s="20" t="e">
        <f>'施設リストA-1（直営）'!#REF!</f>
        <v>#REF!</v>
      </c>
      <c r="G97" s="13" t="e">
        <f>'施設リストA-1（直営）'!#REF!</f>
        <v>#REF!</v>
      </c>
      <c r="H97" s="28" t="e">
        <f t="shared" si="1"/>
        <v>#REF!</v>
      </c>
      <c r="I97" s="29" t="e">
        <f>'施設リストA-1（直営）'!#REF!</f>
        <v>#REF!</v>
      </c>
      <c r="J97" s="30" t="e">
        <f>IF(I97="新設",VLOOKUP('施設リストA-1（直営）'!#REF!,'（新設）照明器具'!$B$5:$C$1990,2,FALSE),IF('部屋別効果（直）'!I97="撤去",VLOOKUP('施設リストA-1（直営）'!#REF!,'（既設）調査結果'!$B$5:$C$1998,2,FALSE),0))</f>
        <v>#REF!</v>
      </c>
      <c r="K97" s="29" t="e">
        <f>'施設リストA-1（直営）'!#REF!</f>
        <v>#REF!</v>
      </c>
      <c r="L97" s="29" t="e">
        <f>'施設リストA-1（直営）'!#REF!</f>
        <v>#REF!</v>
      </c>
      <c r="M97" s="30" t="e">
        <f>IF(L97="新設",VLOOKUP('施設リストA-1（直営）'!#REF!,'（新設）照明器具'!$B$5:$C$1990,2,FALSE),IF('部屋別効果（直）'!L97="撤去",VLOOKUP('施設リストA-1（直営）'!#REF!,'（既設）調査結果'!$B$5:$C$1998,2,FALSE),0))</f>
        <v>#REF!</v>
      </c>
      <c r="N97" s="29" t="e">
        <f>'施設リストA-1（直営）'!#REF!</f>
        <v>#REF!</v>
      </c>
      <c r="O97" s="29" t="e">
        <f>'施設リストA-1（直営）'!#REF!</f>
        <v>#REF!</v>
      </c>
      <c r="P97" s="30" t="e">
        <f>IF(O97="新設",VLOOKUP('施設リストA-1（直営）'!#REF!,'（新設）照明器具'!$B$5:$C$1990,2,FALSE),IF('部屋別効果（直）'!O97="撤去",VLOOKUP('施設リストA-1（直営）'!#REF!,'（既設）調査結果'!$B$5:$C$1998,2,FALSE),0))</f>
        <v>#REF!</v>
      </c>
      <c r="Q97" s="29" t="e">
        <f>'施設リストA-1（直営）'!#REF!</f>
        <v>#REF!</v>
      </c>
      <c r="R97" s="29" t="e">
        <f>'施設リストA-1（直営）'!#REF!</f>
        <v>#REF!</v>
      </c>
      <c r="S97" s="30" t="e">
        <f>IF(R97="新設",VLOOKUP('施設リストA-1（直営）'!#REF!,'（新設）照明器具'!$B$5:$C$1990,2,FALSE),IF('部屋別効果（直）'!R97="撤去",VLOOKUP('施設リストA-1（直営）'!#REF!,'（既設）調査結果'!$B$5:$C$1998,2,FALSE),0))</f>
        <v>#REF!</v>
      </c>
      <c r="T97" s="29" t="e">
        <f>'施設リストA-1（直営）'!#REF!</f>
        <v>#REF!</v>
      </c>
      <c r="U97" s="29" t="e">
        <f>'施設リストA-1（直営）'!#REF!</f>
        <v>#REF!</v>
      </c>
      <c r="V97" s="30" t="e">
        <f>IF(U97="新設",VLOOKUP('施設リストA-1（直営）'!#REF!,'（新設）照明器具'!$B$5:$C$1990,2,FALSE),IF('部屋別効果（直）'!U97="撤去",VLOOKUP('施設リストA-1（直営）'!#REF!,'（既設）調査結果'!$B$5:$C$1998,2,FALSE),0))</f>
        <v>#REF!</v>
      </c>
      <c r="W97" s="29" t="e">
        <f>'施設リストA-1（直営）'!#REF!</f>
        <v>#REF!</v>
      </c>
      <c r="X97" s="29" t="e">
        <f>'施設リストA-1（直営）'!#REF!</f>
        <v>#REF!</v>
      </c>
      <c r="Y97" s="30" t="e">
        <f>IF(X97="新設",VLOOKUP('施設リストA-1（直営）'!#REF!,'（新設）照明器具'!$B$5:$C$1990,2,FALSE),IF('部屋別効果（直）'!X97="撤去",VLOOKUP('施設リストA-1（直営）'!#REF!,'（既設）調査結果'!$B$5:$C$1998,2,FALSE),0))</f>
        <v>#REF!</v>
      </c>
      <c r="Z97" s="29" t="e">
        <f>'施設リストA-1（直営）'!#REF!</f>
        <v>#REF!</v>
      </c>
      <c r="AA97" s="29" t="e">
        <f>'施設リストA-1（直営）'!#REF!</f>
        <v>#REF!</v>
      </c>
      <c r="AB97" s="30" t="e">
        <f>IF(AA97="新設",VLOOKUP('施設リストA-1（直営）'!#REF!,'（新設）照明器具'!$B$5:$C$1990,2,FALSE),IF('部屋別効果（直）'!AA97="撤去",VLOOKUP('施設リストA-1（直営）'!#REF!,'（既設）調査結果'!$B$5:$C$1998,2,FALSE),0))</f>
        <v>#REF!</v>
      </c>
      <c r="AC97" s="29" t="e">
        <f>'施設リストA-1（直営）'!#REF!</f>
        <v>#REF!</v>
      </c>
      <c r="AD97" s="29" t="e">
        <f>'施設リストA-1（直営）'!#REF!</f>
        <v>#REF!</v>
      </c>
      <c r="AE97" s="30" t="e">
        <f>IF(AD97="新設",VLOOKUP('施設リストA-1（直営）'!#REF!,'（新設）照明器具'!$B$5:$C$1990,2,FALSE),IF('部屋別効果（直）'!AD97="撤去",VLOOKUP('施設リストA-1（直営）'!#REF!,'（既設）調査結果'!$B$5:$C$1998,2,FALSE),0))</f>
        <v>#REF!</v>
      </c>
      <c r="AF97" s="29" t="e">
        <f>'施設リストA-1（直営）'!#REF!</f>
        <v>#REF!</v>
      </c>
      <c r="AG97" s="29" t="e">
        <f>'施設リストA-1（直営）'!#REF!</f>
        <v>#REF!</v>
      </c>
      <c r="AH97" s="30" t="e">
        <f>IF(AG97="新設",VLOOKUP('施設リストA-1（直営）'!#REF!,'（新設）照明器具'!$B$5:$C$1990,2,FALSE),IF('部屋別効果（直）'!AG97="撤去",VLOOKUP('施設リストA-1（直営）'!#REF!,'（既設）調査結果'!$B$5:$C$1998,2,FALSE),0))</f>
        <v>#REF!</v>
      </c>
      <c r="AI97" s="29" t="e">
        <f>'施設リストA-1（直営）'!#REF!</f>
        <v>#REF!</v>
      </c>
      <c r="AJ97" s="29" t="e">
        <f>'施設リストA-1（直営）'!#REF!</f>
        <v>#REF!</v>
      </c>
      <c r="AK97" s="30" t="e">
        <f>IF(AJ97="新設",VLOOKUP('施設リストA-1（直営）'!#REF!,'（新設）照明器具'!$B$5:$C$1990,2,FALSE),IF('部屋別効果（直）'!AJ97="撤去",VLOOKUP('施設リストA-1（直営）'!#REF!,'（既設）調査結果'!$B$5:$C$1998,2,FALSE),0))</f>
        <v>#REF!</v>
      </c>
      <c r="AL97" s="29" t="e">
        <f>'施設リストA-1（直営）'!#REF!</f>
        <v>#REF!</v>
      </c>
    </row>
    <row r="98" spans="1:38" customFormat="1">
      <c r="A98" s="94"/>
      <c r="B98" s="16" t="e">
        <f>'施設リストA-1（直営）'!#REF!</f>
        <v>#REF!</v>
      </c>
      <c r="C98" s="14" t="e">
        <f>'施設リストA-1（直営）'!#REF!</f>
        <v>#REF!</v>
      </c>
      <c r="D98" s="94" t="e">
        <f>'施設リストA-1（直営）'!#REF!</f>
        <v>#REF!</v>
      </c>
      <c r="E98" s="20" t="e">
        <f>'施設リストA-1（直営）'!#REF!</f>
        <v>#REF!</v>
      </c>
      <c r="F98" s="20" t="e">
        <f>'施設リストA-1（直営）'!#REF!</f>
        <v>#REF!</v>
      </c>
      <c r="G98" s="13" t="e">
        <f>'施設リストA-1（直営）'!#REF!</f>
        <v>#REF!</v>
      </c>
      <c r="H98" s="28" t="e">
        <f t="shared" si="1"/>
        <v>#REF!</v>
      </c>
      <c r="I98" s="29" t="e">
        <f>'施設リストA-1（直営）'!#REF!</f>
        <v>#REF!</v>
      </c>
      <c r="J98" s="30" t="e">
        <f>IF(I98="新設",VLOOKUP('施設リストA-1（直営）'!#REF!,'（新設）照明器具'!$B$5:$C$1990,2,FALSE),IF('部屋別効果（直）'!I98="撤去",VLOOKUP('施設リストA-1（直営）'!#REF!,'（既設）調査結果'!$B$5:$C$1998,2,FALSE),0))</f>
        <v>#REF!</v>
      </c>
      <c r="K98" s="29" t="e">
        <f>'施設リストA-1（直営）'!#REF!</f>
        <v>#REF!</v>
      </c>
      <c r="L98" s="29" t="e">
        <f>'施設リストA-1（直営）'!#REF!</f>
        <v>#REF!</v>
      </c>
      <c r="M98" s="30" t="e">
        <f>IF(L98="新設",VLOOKUP('施設リストA-1（直営）'!#REF!,'（新設）照明器具'!$B$5:$C$1990,2,FALSE),IF('部屋別効果（直）'!L98="撤去",VLOOKUP('施設リストA-1（直営）'!#REF!,'（既設）調査結果'!$B$5:$C$1998,2,FALSE),0))</f>
        <v>#REF!</v>
      </c>
      <c r="N98" s="29" t="e">
        <f>'施設リストA-1（直営）'!#REF!</f>
        <v>#REF!</v>
      </c>
      <c r="O98" s="29" t="e">
        <f>'施設リストA-1（直営）'!#REF!</f>
        <v>#REF!</v>
      </c>
      <c r="P98" s="30" t="e">
        <f>IF(O98="新設",VLOOKUP('施設リストA-1（直営）'!#REF!,'（新設）照明器具'!$B$5:$C$1990,2,FALSE),IF('部屋別効果（直）'!O98="撤去",VLOOKUP('施設リストA-1（直営）'!#REF!,'（既設）調査結果'!$B$5:$C$1998,2,FALSE),0))</f>
        <v>#REF!</v>
      </c>
      <c r="Q98" s="29" t="e">
        <f>'施設リストA-1（直営）'!#REF!</f>
        <v>#REF!</v>
      </c>
      <c r="R98" s="29" t="e">
        <f>'施設リストA-1（直営）'!#REF!</f>
        <v>#REF!</v>
      </c>
      <c r="S98" s="30" t="e">
        <f>IF(R98="新設",VLOOKUP('施設リストA-1（直営）'!#REF!,'（新設）照明器具'!$B$5:$C$1990,2,FALSE),IF('部屋別効果（直）'!R98="撤去",VLOOKUP('施設リストA-1（直営）'!#REF!,'（既設）調査結果'!$B$5:$C$1998,2,FALSE),0))</f>
        <v>#REF!</v>
      </c>
      <c r="T98" s="29" t="e">
        <f>'施設リストA-1（直営）'!#REF!</f>
        <v>#REF!</v>
      </c>
      <c r="U98" s="29" t="e">
        <f>'施設リストA-1（直営）'!#REF!</f>
        <v>#REF!</v>
      </c>
      <c r="V98" s="30" t="e">
        <f>IF(U98="新設",VLOOKUP('施設リストA-1（直営）'!#REF!,'（新設）照明器具'!$B$5:$C$1990,2,FALSE),IF('部屋別効果（直）'!U98="撤去",VLOOKUP('施設リストA-1（直営）'!#REF!,'（既設）調査結果'!$B$5:$C$1998,2,FALSE),0))</f>
        <v>#REF!</v>
      </c>
      <c r="W98" s="29" t="e">
        <f>'施設リストA-1（直営）'!#REF!</f>
        <v>#REF!</v>
      </c>
      <c r="X98" s="29" t="e">
        <f>'施設リストA-1（直営）'!#REF!</f>
        <v>#REF!</v>
      </c>
      <c r="Y98" s="30" t="e">
        <f>IF(X98="新設",VLOOKUP('施設リストA-1（直営）'!#REF!,'（新設）照明器具'!$B$5:$C$1990,2,FALSE),IF('部屋別効果（直）'!X98="撤去",VLOOKUP('施設リストA-1（直営）'!#REF!,'（既設）調査結果'!$B$5:$C$1998,2,FALSE),0))</f>
        <v>#REF!</v>
      </c>
      <c r="Z98" s="29" t="e">
        <f>'施設リストA-1（直営）'!#REF!</f>
        <v>#REF!</v>
      </c>
      <c r="AA98" s="29" t="e">
        <f>'施設リストA-1（直営）'!#REF!</f>
        <v>#REF!</v>
      </c>
      <c r="AB98" s="30" t="e">
        <f>IF(AA98="新設",VLOOKUP('施設リストA-1（直営）'!#REF!,'（新設）照明器具'!$B$5:$C$1990,2,FALSE),IF('部屋別効果（直）'!AA98="撤去",VLOOKUP('施設リストA-1（直営）'!#REF!,'（既設）調査結果'!$B$5:$C$1998,2,FALSE),0))</f>
        <v>#REF!</v>
      </c>
      <c r="AC98" s="29" t="e">
        <f>'施設リストA-1（直営）'!#REF!</f>
        <v>#REF!</v>
      </c>
      <c r="AD98" s="29" t="e">
        <f>'施設リストA-1（直営）'!#REF!</f>
        <v>#REF!</v>
      </c>
      <c r="AE98" s="30" t="e">
        <f>IF(AD98="新設",VLOOKUP('施設リストA-1（直営）'!#REF!,'（新設）照明器具'!$B$5:$C$1990,2,FALSE),IF('部屋別効果（直）'!AD98="撤去",VLOOKUP('施設リストA-1（直営）'!#REF!,'（既設）調査結果'!$B$5:$C$1998,2,FALSE),0))</f>
        <v>#REF!</v>
      </c>
      <c r="AF98" s="29" t="e">
        <f>'施設リストA-1（直営）'!#REF!</f>
        <v>#REF!</v>
      </c>
      <c r="AG98" s="29" t="e">
        <f>'施設リストA-1（直営）'!#REF!</f>
        <v>#REF!</v>
      </c>
      <c r="AH98" s="30" t="e">
        <f>IF(AG98="新設",VLOOKUP('施設リストA-1（直営）'!#REF!,'（新設）照明器具'!$B$5:$C$1990,2,FALSE),IF('部屋別効果（直）'!AG98="撤去",VLOOKUP('施設リストA-1（直営）'!#REF!,'（既設）調査結果'!$B$5:$C$1998,2,FALSE),0))</f>
        <v>#REF!</v>
      </c>
      <c r="AI98" s="29" t="e">
        <f>'施設リストA-1（直営）'!#REF!</f>
        <v>#REF!</v>
      </c>
      <c r="AJ98" s="29" t="e">
        <f>'施設リストA-1（直営）'!#REF!</f>
        <v>#REF!</v>
      </c>
      <c r="AK98" s="30" t="e">
        <f>IF(AJ98="新設",VLOOKUP('施設リストA-1（直営）'!#REF!,'（新設）照明器具'!$B$5:$C$1990,2,FALSE),IF('部屋別効果（直）'!AJ98="撤去",VLOOKUP('施設リストA-1（直営）'!#REF!,'（既設）調査結果'!$B$5:$C$1998,2,FALSE),0))</f>
        <v>#REF!</v>
      </c>
      <c r="AL98" s="29" t="e">
        <f>'施設リストA-1（直営）'!#REF!</f>
        <v>#REF!</v>
      </c>
    </row>
    <row r="99" spans="1:38" customFormat="1">
      <c r="A99" s="94"/>
      <c r="B99" s="16" t="e">
        <f>'施設リストA-1（直営）'!#REF!</f>
        <v>#REF!</v>
      </c>
      <c r="C99" s="14" t="e">
        <f>'施設リストA-1（直営）'!#REF!</f>
        <v>#REF!</v>
      </c>
      <c r="D99" s="94" t="e">
        <f>'施設リストA-1（直営）'!#REF!</f>
        <v>#REF!</v>
      </c>
      <c r="E99" s="20" t="e">
        <f>'施設リストA-1（直営）'!#REF!</f>
        <v>#REF!</v>
      </c>
      <c r="F99" s="20" t="e">
        <f>'施設リストA-1（直営）'!#REF!</f>
        <v>#REF!</v>
      </c>
      <c r="G99" s="13" t="e">
        <f>'施設リストA-1（直営）'!#REF!</f>
        <v>#REF!</v>
      </c>
      <c r="H99" s="28" t="e">
        <f t="shared" si="1"/>
        <v>#REF!</v>
      </c>
      <c r="I99" s="29" t="e">
        <f>'施設リストA-1（直営）'!#REF!</f>
        <v>#REF!</v>
      </c>
      <c r="J99" s="30" t="e">
        <f>IF(I99="新設",VLOOKUP('施設リストA-1（直営）'!#REF!,'（新設）照明器具'!$B$5:$C$1990,2,FALSE),IF('部屋別効果（直）'!I99="撤去",VLOOKUP('施設リストA-1（直営）'!#REF!,'（既設）調査結果'!$B$5:$C$1998,2,FALSE),0))</f>
        <v>#REF!</v>
      </c>
      <c r="K99" s="29" t="e">
        <f>'施設リストA-1（直営）'!#REF!</f>
        <v>#REF!</v>
      </c>
      <c r="L99" s="29" t="e">
        <f>'施設リストA-1（直営）'!#REF!</f>
        <v>#REF!</v>
      </c>
      <c r="M99" s="30" t="e">
        <f>IF(L99="新設",VLOOKUP('施設リストA-1（直営）'!#REF!,'（新設）照明器具'!$B$5:$C$1990,2,FALSE),IF('部屋別効果（直）'!L99="撤去",VLOOKUP('施設リストA-1（直営）'!#REF!,'（既設）調査結果'!$B$5:$C$1998,2,FALSE),0))</f>
        <v>#REF!</v>
      </c>
      <c r="N99" s="29" t="e">
        <f>'施設リストA-1（直営）'!#REF!</f>
        <v>#REF!</v>
      </c>
      <c r="O99" s="29" t="e">
        <f>'施設リストA-1（直営）'!#REF!</f>
        <v>#REF!</v>
      </c>
      <c r="P99" s="30" t="e">
        <f>IF(O99="新設",VLOOKUP('施設リストA-1（直営）'!#REF!,'（新設）照明器具'!$B$5:$C$1990,2,FALSE),IF('部屋別効果（直）'!O99="撤去",VLOOKUP('施設リストA-1（直営）'!#REF!,'（既設）調査結果'!$B$5:$C$1998,2,FALSE),0))</f>
        <v>#REF!</v>
      </c>
      <c r="Q99" s="29" t="e">
        <f>'施設リストA-1（直営）'!#REF!</f>
        <v>#REF!</v>
      </c>
      <c r="R99" s="29" t="e">
        <f>'施設リストA-1（直営）'!#REF!</f>
        <v>#REF!</v>
      </c>
      <c r="S99" s="30" t="e">
        <f>IF(R99="新設",VLOOKUP('施設リストA-1（直営）'!#REF!,'（新設）照明器具'!$B$5:$C$1990,2,FALSE),IF('部屋別効果（直）'!R99="撤去",VLOOKUP('施設リストA-1（直営）'!#REF!,'（既設）調査結果'!$B$5:$C$1998,2,FALSE),0))</f>
        <v>#REF!</v>
      </c>
      <c r="T99" s="29" t="e">
        <f>'施設リストA-1（直営）'!#REF!</f>
        <v>#REF!</v>
      </c>
      <c r="U99" s="29" t="e">
        <f>'施設リストA-1（直営）'!#REF!</f>
        <v>#REF!</v>
      </c>
      <c r="V99" s="30" t="e">
        <f>IF(U99="新設",VLOOKUP('施設リストA-1（直営）'!#REF!,'（新設）照明器具'!$B$5:$C$1990,2,FALSE),IF('部屋別効果（直）'!U99="撤去",VLOOKUP('施設リストA-1（直営）'!#REF!,'（既設）調査結果'!$B$5:$C$1998,2,FALSE),0))</f>
        <v>#REF!</v>
      </c>
      <c r="W99" s="29" t="e">
        <f>'施設リストA-1（直営）'!#REF!</f>
        <v>#REF!</v>
      </c>
      <c r="X99" s="29" t="e">
        <f>'施設リストA-1（直営）'!#REF!</f>
        <v>#REF!</v>
      </c>
      <c r="Y99" s="30" t="e">
        <f>IF(X99="新設",VLOOKUP('施設リストA-1（直営）'!#REF!,'（新設）照明器具'!$B$5:$C$1990,2,FALSE),IF('部屋別効果（直）'!X99="撤去",VLOOKUP('施設リストA-1（直営）'!#REF!,'（既設）調査結果'!$B$5:$C$1998,2,FALSE),0))</f>
        <v>#REF!</v>
      </c>
      <c r="Z99" s="29" t="e">
        <f>'施設リストA-1（直営）'!#REF!</f>
        <v>#REF!</v>
      </c>
      <c r="AA99" s="29" t="e">
        <f>'施設リストA-1（直営）'!#REF!</f>
        <v>#REF!</v>
      </c>
      <c r="AB99" s="30" t="e">
        <f>IF(AA99="新設",VLOOKUP('施設リストA-1（直営）'!#REF!,'（新設）照明器具'!$B$5:$C$1990,2,FALSE),IF('部屋別効果（直）'!AA99="撤去",VLOOKUP('施設リストA-1（直営）'!#REF!,'（既設）調査結果'!$B$5:$C$1998,2,FALSE),0))</f>
        <v>#REF!</v>
      </c>
      <c r="AC99" s="29" t="e">
        <f>'施設リストA-1（直営）'!#REF!</f>
        <v>#REF!</v>
      </c>
      <c r="AD99" s="29" t="e">
        <f>'施設リストA-1（直営）'!#REF!</f>
        <v>#REF!</v>
      </c>
      <c r="AE99" s="30" t="e">
        <f>IF(AD99="新設",VLOOKUP('施設リストA-1（直営）'!#REF!,'（新設）照明器具'!$B$5:$C$1990,2,FALSE),IF('部屋別効果（直）'!AD99="撤去",VLOOKUP('施設リストA-1（直営）'!#REF!,'（既設）調査結果'!$B$5:$C$1998,2,FALSE),0))</f>
        <v>#REF!</v>
      </c>
      <c r="AF99" s="29" t="e">
        <f>'施設リストA-1（直営）'!#REF!</f>
        <v>#REF!</v>
      </c>
      <c r="AG99" s="29" t="e">
        <f>'施設リストA-1（直営）'!#REF!</f>
        <v>#REF!</v>
      </c>
      <c r="AH99" s="30" t="e">
        <f>IF(AG99="新設",VLOOKUP('施設リストA-1（直営）'!#REF!,'（新設）照明器具'!$B$5:$C$1990,2,FALSE),IF('部屋別効果（直）'!AG99="撤去",VLOOKUP('施設リストA-1（直営）'!#REF!,'（既設）調査結果'!$B$5:$C$1998,2,FALSE),0))</f>
        <v>#REF!</v>
      </c>
      <c r="AI99" s="29" t="e">
        <f>'施設リストA-1（直営）'!#REF!</f>
        <v>#REF!</v>
      </c>
      <c r="AJ99" s="29" t="e">
        <f>'施設リストA-1（直営）'!#REF!</f>
        <v>#REF!</v>
      </c>
      <c r="AK99" s="30" t="e">
        <f>IF(AJ99="新設",VLOOKUP('施設リストA-1（直営）'!#REF!,'（新設）照明器具'!$B$5:$C$1990,2,FALSE),IF('部屋別効果（直）'!AJ99="撤去",VLOOKUP('施設リストA-1（直営）'!#REF!,'（既設）調査結果'!$B$5:$C$1998,2,FALSE),0))</f>
        <v>#REF!</v>
      </c>
      <c r="AL99" s="29" t="e">
        <f>'施設リストA-1（直営）'!#REF!</f>
        <v>#REF!</v>
      </c>
    </row>
    <row r="100" spans="1:38" customFormat="1">
      <c r="A100" s="94"/>
      <c r="B100" s="16" t="e">
        <f>'施設リストA-1（直営）'!#REF!</f>
        <v>#REF!</v>
      </c>
      <c r="C100" s="14" t="e">
        <f>'施設リストA-1（直営）'!#REF!</f>
        <v>#REF!</v>
      </c>
      <c r="D100" s="94" t="e">
        <f>'施設リストA-1（直営）'!#REF!</f>
        <v>#REF!</v>
      </c>
      <c r="E100" s="20" t="e">
        <f>'施設リストA-1（直営）'!#REF!</f>
        <v>#REF!</v>
      </c>
      <c r="F100" s="20" t="e">
        <f>'施設リストA-1（直営）'!#REF!</f>
        <v>#REF!</v>
      </c>
      <c r="G100" s="13" t="e">
        <f>'施設リストA-1（直営）'!#REF!</f>
        <v>#REF!</v>
      </c>
      <c r="H100" s="28" t="e">
        <f t="shared" si="1"/>
        <v>#REF!</v>
      </c>
      <c r="I100" s="29" t="e">
        <f>'施設リストA-1（直営）'!#REF!</f>
        <v>#REF!</v>
      </c>
      <c r="J100" s="30" t="e">
        <f>IF(I100="新設",VLOOKUP('施設リストA-1（直営）'!#REF!,'（新設）照明器具'!$B$5:$C$1990,2,FALSE),IF('部屋別効果（直）'!I100="撤去",VLOOKUP('施設リストA-1（直営）'!#REF!,'（既設）調査結果'!$B$5:$C$1998,2,FALSE),0))</f>
        <v>#REF!</v>
      </c>
      <c r="K100" s="29" t="e">
        <f>'施設リストA-1（直営）'!#REF!</f>
        <v>#REF!</v>
      </c>
      <c r="L100" s="29" t="e">
        <f>'施設リストA-1（直営）'!#REF!</f>
        <v>#REF!</v>
      </c>
      <c r="M100" s="30" t="e">
        <f>IF(L100="新設",VLOOKUP('施設リストA-1（直営）'!#REF!,'（新設）照明器具'!$B$5:$C$1990,2,FALSE),IF('部屋別効果（直）'!L100="撤去",VLOOKUP('施設リストA-1（直営）'!#REF!,'（既設）調査結果'!$B$5:$C$1998,2,FALSE),0))</f>
        <v>#REF!</v>
      </c>
      <c r="N100" s="29" t="e">
        <f>'施設リストA-1（直営）'!#REF!</f>
        <v>#REF!</v>
      </c>
      <c r="O100" s="29" t="e">
        <f>'施設リストA-1（直営）'!#REF!</f>
        <v>#REF!</v>
      </c>
      <c r="P100" s="30" t="e">
        <f>IF(O100="新設",VLOOKUP('施設リストA-1（直営）'!#REF!,'（新設）照明器具'!$B$5:$C$1990,2,FALSE),IF('部屋別効果（直）'!O100="撤去",VLOOKUP('施設リストA-1（直営）'!#REF!,'（既設）調査結果'!$B$5:$C$1998,2,FALSE),0))</f>
        <v>#REF!</v>
      </c>
      <c r="Q100" s="29" t="e">
        <f>'施設リストA-1（直営）'!#REF!</f>
        <v>#REF!</v>
      </c>
      <c r="R100" s="29" t="e">
        <f>'施設リストA-1（直営）'!#REF!</f>
        <v>#REF!</v>
      </c>
      <c r="S100" s="30" t="e">
        <f>IF(R100="新設",VLOOKUP('施設リストA-1（直営）'!#REF!,'（新設）照明器具'!$B$5:$C$1990,2,FALSE),IF('部屋別効果（直）'!R100="撤去",VLOOKUP('施設リストA-1（直営）'!#REF!,'（既設）調査結果'!$B$5:$C$1998,2,FALSE),0))</f>
        <v>#REF!</v>
      </c>
      <c r="T100" s="29" t="e">
        <f>'施設リストA-1（直営）'!#REF!</f>
        <v>#REF!</v>
      </c>
      <c r="U100" s="29" t="e">
        <f>'施設リストA-1（直営）'!#REF!</f>
        <v>#REF!</v>
      </c>
      <c r="V100" s="30" t="e">
        <f>IF(U100="新設",VLOOKUP('施設リストA-1（直営）'!#REF!,'（新設）照明器具'!$B$5:$C$1990,2,FALSE),IF('部屋別効果（直）'!U100="撤去",VLOOKUP('施設リストA-1（直営）'!#REF!,'（既設）調査結果'!$B$5:$C$1998,2,FALSE),0))</f>
        <v>#REF!</v>
      </c>
      <c r="W100" s="29" t="e">
        <f>'施設リストA-1（直営）'!#REF!</f>
        <v>#REF!</v>
      </c>
      <c r="X100" s="29" t="e">
        <f>'施設リストA-1（直営）'!#REF!</f>
        <v>#REF!</v>
      </c>
      <c r="Y100" s="30" t="e">
        <f>IF(X100="新設",VLOOKUP('施設リストA-1（直営）'!#REF!,'（新設）照明器具'!$B$5:$C$1990,2,FALSE),IF('部屋別効果（直）'!X100="撤去",VLOOKUP('施設リストA-1（直営）'!#REF!,'（既設）調査結果'!$B$5:$C$1998,2,FALSE),0))</f>
        <v>#REF!</v>
      </c>
      <c r="Z100" s="29" t="e">
        <f>'施設リストA-1（直営）'!#REF!</f>
        <v>#REF!</v>
      </c>
      <c r="AA100" s="29" t="e">
        <f>'施設リストA-1（直営）'!#REF!</f>
        <v>#REF!</v>
      </c>
      <c r="AB100" s="30" t="e">
        <f>IF(AA100="新設",VLOOKUP('施設リストA-1（直営）'!#REF!,'（新設）照明器具'!$B$5:$C$1990,2,FALSE),IF('部屋別効果（直）'!AA100="撤去",VLOOKUP('施設リストA-1（直営）'!#REF!,'（既設）調査結果'!$B$5:$C$1998,2,FALSE),0))</f>
        <v>#REF!</v>
      </c>
      <c r="AC100" s="29" t="e">
        <f>'施設リストA-1（直営）'!#REF!</f>
        <v>#REF!</v>
      </c>
      <c r="AD100" s="29" t="e">
        <f>'施設リストA-1（直営）'!#REF!</f>
        <v>#REF!</v>
      </c>
      <c r="AE100" s="30" t="e">
        <f>IF(AD100="新設",VLOOKUP('施設リストA-1（直営）'!#REF!,'（新設）照明器具'!$B$5:$C$1990,2,FALSE),IF('部屋別効果（直）'!AD100="撤去",VLOOKUP('施設リストA-1（直営）'!#REF!,'（既設）調査結果'!$B$5:$C$1998,2,FALSE),0))</f>
        <v>#REF!</v>
      </c>
      <c r="AF100" s="29" t="e">
        <f>'施設リストA-1（直営）'!#REF!</f>
        <v>#REF!</v>
      </c>
      <c r="AG100" s="29" t="e">
        <f>'施設リストA-1（直営）'!#REF!</f>
        <v>#REF!</v>
      </c>
      <c r="AH100" s="30" t="e">
        <f>IF(AG100="新設",VLOOKUP('施設リストA-1（直営）'!#REF!,'（新設）照明器具'!$B$5:$C$1990,2,FALSE),IF('部屋別効果（直）'!AG100="撤去",VLOOKUP('施設リストA-1（直営）'!#REF!,'（既設）調査結果'!$B$5:$C$1998,2,FALSE),0))</f>
        <v>#REF!</v>
      </c>
      <c r="AI100" s="29" t="e">
        <f>'施設リストA-1（直営）'!#REF!</f>
        <v>#REF!</v>
      </c>
      <c r="AJ100" s="29" t="e">
        <f>'施設リストA-1（直営）'!#REF!</f>
        <v>#REF!</v>
      </c>
      <c r="AK100" s="30" t="e">
        <f>IF(AJ100="新設",VLOOKUP('施設リストA-1（直営）'!#REF!,'（新設）照明器具'!$B$5:$C$1990,2,FALSE),IF('部屋別効果（直）'!AJ100="撤去",VLOOKUP('施設リストA-1（直営）'!#REF!,'（既設）調査結果'!$B$5:$C$1998,2,FALSE),0))</f>
        <v>#REF!</v>
      </c>
      <c r="AL100" s="29" t="e">
        <f>'施設リストA-1（直営）'!#REF!</f>
        <v>#REF!</v>
      </c>
    </row>
    <row r="101" spans="1:38" customFormat="1">
      <c r="A101" s="94"/>
      <c r="B101" s="16" t="e">
        <f>'施設リストA-1（直営）'!#REF!</f>
        <v>#REF!</v>
      </c>
      <c r="C101" s="14" t="e">
        <f>'施設リストA-1（直営）'!#REF!</f>
        <v>#REF!</v>
      </c>
      <c r="D101" s="94" t="e">
        <f>'施設リストA-1（直営）'!#REF!</f>
        <v>#REF!</v>
      </c>
      <c r="E101" s="20" t="e">
        <f>'施設リストA-1（直営）'!#REF!</f>
        <v>#REF!</v>
      </c>
      <c r="F101" s="20" t="e">
        <f>'施設リストA-1（直営）'!#REF!</f>
        <v>#REF!</v>
      </c>
      <c r="G101" s="13" t="e">
        <f>'施設リストA-1（直営）'!#REF!</f>
        <v>#REF!</v>
      </c>
      <c r="H101" s="28" t="e">
        <f t="shared" si="1"/>
        <v>#REF!</v>
      </c>
      <c r="I101" s="29" t="e">
        <f>'施設リストA-1（直営）'!#REF!</f>
        <v>#REF!</v>
      </c>
      <c r="J101" s="30" t="e">
        <f>IF(I101="新設",VLOOKUP('施設リストA-1（直営）'!#REF!,'（新設）照明器具'!$B$5:$C$1990,2,FALSE),IF('部屋別効果（直）'!I101="撤去",VLOOKUP('施設リストA-1（直営）'!#REF!,'（既設）調査結果'!$B$5:$C$1998,2,FALSE),0))</f>
        <v>#REF!</v>
      </c>
      <c r="K101" s="29" t="e">
        <f>'施設リストA-1（直営）'!#REF!</f>
        <v>#REF!</v>
      </c>
      <c r="L101" s="29" t="e">
        <f>'施設リストA-1（直営）'!#REF!</f>
        <v>#REF!</v>
      </c>
      <c r="M101" s="30" t="e">
        <f>IF(L101="新設",VLOOKUP('施設リストA-1（直営）'!#REF!,'（新設）照明器具'!$B$5:$C$1990,2,FALSE),IF('部屋別効果（直）'!L101="撤去",VLOOKUP('施設リストA-1（直営）'!#REF!,'（既設）調査結果'!$B$5:$C$1998,2,FALSE),0))</f>
        <v>#REF!</v>
      </c>
      <c r="N101" s="29" t="e">
        <f>'施設リストA-1（直営）'!#REF!</f>
        <v>#REF!</v>
      </c>
      <c r="O101" s="29" t="e">
        <f>'施設リストA-1（直営）'!#REF!</f>
        <v>#REF!</v>
      </c>
      <c r="P101" s="30" t="e">
        <f>IF(O101="新設",VLOOKUP('施設リストA-1（直営）'!#REF!,'（新設）照明器具'!$B$5:$C$1990,2,FALSE),IF('部屋別効果（直）'!O101="撤去",VLOOKUP('施設リストA-1（直営）'!#REF!,'（既設）調査結果'!$B$5:$C$1998,2,FALSE),0))</f>
        <v>#REF!</v>
      </c>
      <c r="Q101" s="29" t="e">
        <f>'施設リストA-1（直営）'!#REF!</f>
        <v>#REF!</v>
      </c>
      <c r="R101" s="29" t="e">
        <f>'施設リストA-1（直営）'!#REF!</f>
        <v>#REF!</v>
      </c>
      <c r="S101" s="30" t="e">
        <f>IF(R101="新設",VLOOKUP('施設リストA-1（直営）'!#REF!,'（新設）照明器具'!$B$5:$C$1990,2,FALSE),IF('部屋別効果（直）'!R101="撤去",VLOOKUP('施設リストA-1（直営）'!#REF!,'（既設）調査結果'!$B$5:$C$1998,2,FALSE),0))</f>
        <v>#REF!</v>
      </c>
      <c r="T101" s="29" t="e">
        <f>'施設リストA-1（直営）'!#REF!</f>
        <v>#REF!</v>
      </c>
      <c r="U101" s="29" t="e">
        <f>'施設リストA-1（直営）'!#REF!</f>
        <v>#REF!</v>
      </c>
      <c r="V101" s="30" t="e">
        <f>IF(U101="新設",VLOOKUP('施設リストA-1（直営）'!#REF!,'（新設）照明器具'!$B$5:$C$1990,2,FALSE),IF('部屋別効果（直）'!U101="撤去",VLOOKUP('施設リストA-1（直営）'!#REF!,'（既設）調査結果'!$B$5:$C$1998,2,FALSE),0))</f>
        <v>#REF!</v>
      </c>
      <c r="W101" s="29" t="e">
        <f>'施設リストA-1（直営）'!#REF!</f>
        <v>#REF!</v>
      </c>
      <c r="X101" s="29" t="e">
        <f>'施設リストA-1（直営）'!#REF!</f>
        <v>#REF!</v>
      </c>
      <c r="Y101" s="30" t="e">
        <f>IF(X101="新設",VLOOKUP('施設リストA-1（直営）'!#REF!,'（新設）照明器具'!$B$5:$C$1990,2,FALSE),IF('部屋別効果（直）'!X101="撤去",VLOOKUP('施設リストA-1（直営）'!#REF!,'（既設）調査結果'!$B$5:$C$1998,2,FALSE),0))</f>
        <v>#REF!</v>
      </c>
      <c r="Z101" s="29" t="e">
        <f>'施設リストA-1（直営）'!#REF!</f>
        <v>#REF!</v>
      </c>
      <c r="AA101" s="29" t="e">
        <f>'施設リストA-1（直営）'!#REF!</f>
        <v>#REF!</v>
      </c>
      <c r="AB101" s="30" t="e">
        <f>IF(AA101="新設",VLOOKUP('施設リストA-1（直営）'!#REF!,'（新設）照明器具'!$B$5:$C$1990,2,FALSE),IF('部屋別効果（直）'!AA101="撤去",VLOOKUP('施設リストA-1（直営）'!#REF!,'（既設）調査結果'!$B$5:$C$1998,2,FALSE),0))</f>
        <v>#REF!</v>
      </c>
      <c r="AC101" s="29" t="e">
        <f>'施設リストA-1（直営）'!#REF!</f>
        <v>#REF!</v>
      </c>
      <c r="AD101" s="29" t="e">
        <f>'施設リストA-1（直営）'!#REF!</f>
        <v>#REF!</v>
      </c>
      <c r="AE101" s="30" t="e">
        <f>IF(AD101="新設",VLOOKUP('施設リストA-1（直営）'!#REF!,'（新設）照明器具'!$B$5:$C$1990,2,FALSE),IF('部屋別効果（直）'!AD101="撤去",VLOOKUP('施設リストA-1（直営）'!#REF!,'（既設）調査結果'!$B$5:$C$1998,2,FALSE),0))</f>
        <v>#REF!</v>
      </c>
      <c r="AF101" s="29" t="e">
        <f>'施設リストA-1（直営）'!#REF!</f>
        <v>#REF!</v>
      </c>
      <c r="AG101" s="29" t="e">
        <f>'施設リストA-1（直営）'!#REF!</f>
        <v>#REF!</v>
      </c>
      <c r="AH101" s="30" t="e">
        <f>IF(AG101="新設",VLOOKUP('施設リストA-1（直営）'!#REF!,'（新設）照明器具'!$B$5:$C$1990,2,FALSE),IF('部屋別効果（直）'!AG101="撤去",VLOOKUP('施設リストA-1（直営）'!#REF!,'（既設）調査結果'!$B$5:$C$1998,2,FALSE),0))</f>
        <v>#REF!</v>
      </c>
      <c r="AI101" s="29" t="e">
        <f>'施設リストA-1（直営）'!#REF!</f>
        <v>#REF!</v>
      </c>
      <c r="AJ101" s="29" t="e">
        <f>'施設リストA-1（直営）'!#REF!</f>
        <v>#REF!</v>
      </c>
      <c r="AK101" s="30" t="e">
        <f>IF(AJ101="新設",VLOOKUP('施設リストA-1（直営）'!#REF!,'（新設）照明器具'!$B$5:$C$1990,2,FALSE),IF('部屋別効果（直）'!AJ101="撤去",VLOOKUP('施設リストA-1（直営）'!#REF!,'（既設）調査結果'!$B$5:$C$1998,2,FALSE),0))</f>
        <v>#REF!</v>
      </c>
      <c r="AL101" s="29" t="e">
        <f>'施設リストA-1（直営）'!#REF!</f>
        <v>#REF!</v>
      </c>
    </row>
    <row r="102" spans="1:38" customFormat="1">
      <c r="A102" s="94"/>
      <c r="B102" s="16" t="e">
        <f>'施設リストA-1（直営）'!#REF!</f>
        <v>#REF!</v>
      </c>
      <c r="C102" s="14" t="e">
        <f>'施設リストA-1（直営）'!#REF!</f>
        <v>#REF!</v>
      </c>
      <c r="D102" s="94" t="e">
        <f>'施設リストA-1（直営）'!#REF!</f>
        <v>#REF!</v>
      </c>
      <c r="E102" s="20" t="e">
        <f>'施設リストA-1（直営）'!#REF!</f>
        <v>#REF!</v>
      </c>
      <c r="F102" s="20" t="e">
        <f>'施設リストA-1（直営）'!#REF!</f>
        <v>#REF!</v>
      </c>
      <c r="G102" s="13" t="e">
        <f>'施設リストA-1（直営）'!#REF!</f>
        <v>#REF!</v>
      </c>
      <c r="H102" s="28" t="e">
        <f t="shared" si="1"/>
        <v>#REF!</v>
      </c>
      <c r="I102" s="29" t="e">
        <f>'施設リストA-1（直営）'!#REF!</f>
        <v>#REF!</v>
      </c>
      <c r="J102" s="30" t="e">
        <f>IF(I102="新設",VLOOKUP('施設リストA-1（直営）'!#REF!,'（新設）照明器具'!$B$5:$C$1990,2,FALSE),IF('部屋別効果（直）'!I102="撤去",VLOOKUP('施設リストA-1（直営）'!#REF!,'（既設）調査結果'!$B$5:$C$1998,2,FALSE),0))</f>
        <v>#REF!</v>
      </c>
      <c r="K102" s="29" t="e">
        <f>'施設リストA-1（直営）'!#REF!</f>
        <v>#REF!</v>
      </c>
      <c r="L102" s="29" t="e">
        <f>'施設リストA-1（直営）'!#REF!</f>
        <v>#REF!</v>
      </c>
      <c r="M102" s="30" t="e">
        <f>IF(L102="新設",VLOOKUP('施設リストA-1（直営）'!#REF!,'（新設）照明器具'!$B$5:$C$1990,2,FALSE),IF('部屋別効果（直）'!L102="撤去",VLOOKUP('施設リストA-1（直営）'!#REF!,'（既設）調査結果'!$B$5:$C$1998,2,FALSE),0))</f>
        <v>#REF!</v>
      </c>
      <c r="N102" s="29" t="e">
        <f>'施設リストA-1（直営）'!#REF!</f>
        <v>#REF!</v>
      </c>
      <c r="O102" s="29" t="e">
        <f>'施設リストA-1（直営）'!#REF!</f>
        <v>#REF!</v>
      </c>
      <c r="P102" s="30" t="e">
        <f>IF(O102="新設",VLOOKUP('施設リストA-1（直営）'!#REF!,'（新設）照明器具'!$B$5:$C$1990,2,FALSE),IF('部屋別効果（直）'!O102="撤去",VLOOKUP('施設リストA-1（直営）'!#REF!,'（既設）調査結果'!$B$5:$C$1998,2,FALSE),0))</f>
        <v>#REF!</v>
      </c>
      <c r="Q102" s="29" t="e">
        <f>'施設リストA-1（直営）'!#REF!</f>
        <v>#REF!</v>
      </c>
      <c r="R102" s="29" t="e">
        <f>'施設リストA-1（直営）'!#REF!</f>
        <v>#REF!</v>
      </c>
      <c r="S102" s="30" t="e">
        <f>IF(R102="新設",VLOOKUP('施設リストA-1（直営）'!#REF!,'（新設）照明器具'!$B$5:$C$1990,2,FALSE),IF('部屋別効果（直）'!R102="撤去",VLOOKUP('施設リストA-1（直営）'!#REF!,'（既設）調査結果'!$B$5:$C$1998,2,FALSE),0))</f>
        <v>#REF!</v>
      </c>
      <c r="T102" s="29" t="e">
        <f>'施設リストA-1（直営）'!#REF!</f>
        <v>#REF!</v>
      </c>
      <c r="U102" s="29" t="e">
        <f>'施設リストA-1（直営）'!#REF!</f>
        <v>#REF!</v>
      </c>
      <c r="V102" s="30" t="e">
        <f>IF(U102="新設",VLOOKUP('施設リストA-1（直営）'!#REF!,'（新設）照明器具'!$B$5:$C$1990,2,FALSE),IF('部屋別効果（直）'!U102="撤去",VLOOKUP('施設リストA-1（直営）'!#REF!,'（既設）調査結果'!$B$5:$C$1998,2,FALSE),0))</f>
        <v>#REF!</v>
      </c>
      <c r="W102" s="29" t="e">
        <f>'施設リストA-1（直営）'!#REF!</f>
        <v>#REF!</v>
      </c>
      <c r="X102" s="29" t="e">
        <f>'施設リストA-1（直営）'!#REF!</f>
        <v>#REF!</v>
      </c>
      <c r="Y102" s="30" t="e">
        <f>IF(X102="新設",VLOOKUP('施設リストA-1（直営）'!#REF!,'（新設）照明器具'!$B$5:$C$1990,2,FALSE),IF('部屋別効果（直）'!X102="撤去",VLOOKUP('施設リストA-1（直営）'!#REF!,'（既設）調査結果'!$B$5:$C$1998,2,FALSE),0))</f>
        <v>#REF!</v>
      </c>
      <c r="Z102" s="29" t="e">
        <f>'施設リストA-1（直営）'!#REF!</f>
        <v>#REF!</v>
      </c>
      <c r="AA102" s="29" t="e">
        <f>'施設リストA-1（直営）'!#REF!</f>
        <v>#REF!</v>
      </c>
      <c r="AB102" s="30" t="e">
        <f>IF(AA102="新設",VLOOKUP('施設リストA-1（直営）'!#REF!,'（新設）照明器具'!$B$5:$C$1990,2,FALSE),IF('部屋別効果（直）'!AA102="撤去",VLOOKUP('施設リストA-1（直営）'!#REF!,'（既設）調査結果'!$B$5:$C$1998,2,FALSE),0))</f>
        <v>#REF!</v>
      </c>
      <c r="AC102" s="29" t="e">
        <f>'施設リストA-1（直営）'!#REF!</f>
        <v>#REF!</v>
      </c>
      <c r="AD102" s="29" t="e">
        <f>'施設リストA-1（直営）'!#REF!</f>
        <v>#REF!</v>
      </c>
      <c r="AE102" s="30" t="e">
        <f>IF(AD102="新設",VLOOKUP('施設リストA-1（直営）'!#REF!,'（新設）照明器具'!$B$5:$C$1990,2,FALSE),IF('部屋別効果（直）'!AD102="撤去",VLOOKUP('施設リストA-1（直営）'!#REF!,'（既設）調査結果'!$B$5:$C$1998,2,FALSE),0))</f>
        <v>#REF!</v>
      </c>
      <c r="AF102" s="29" t="e">
        <f>'施設リストA-1（直営）'!#REF!</f>
        <v>#REF!</v>
      </c>
      <c r="AG102" s="29" t="e">
        <f>'施設リストA-1（直営）'!#REF!</f>
        <v>#REF!</v>
      </c>
      <c r="AH102" s="30" t="e">
        <f>IF(AG102="新設",VLOOKUP('施設リストA-1（直営）'!#REF!,'（新設）照明器具'!$B$5:$C$1990,2,FALSE),IF('部屋別効果（直）'!AG102="撤去",VLOOKUP('施設リストA-1（直営）'!#REF!,'（既設）調査結果'!$B$5:$C$1998,2,FALSE),0))</f>
        <v>#REF!</v>
      </c>
      <c r="AI102" s="29" t="e">
        <f>'施設リストA-1（直営）'!#REF!</f>
        <v>#REF!</v>
      </c>
      <c r="AJ102" s="29" t="e">
        <f>'施設リストA-1（直営）'!#REF!</f>
        <v>#REF!</v>
      </c>
      <c r="AK102" s="30" t="e">
        <f>IF(AJ102="新設",VLOOKUP('施設リストA-1（直営）'!#REF!,'（新設）照明器具'!$B$5:$C$1990,2,FALSE),IF('部屋別効果（直）'!AJ102="撤去",VLOOKUP('施設リストA-1（直営）'!#REF!,'（既設）調査結果'!$B$5:$C$1998,2,FALSE),0))</f>
        <v>#REF!</v>
      </c>
      <c r="AL102" s="29" t="e">
        <f>'施設リストA-1（直営）'!#REF!</f>
        <v>#REF!</v>
      </c>
    </row>
    <row r="103" spans="1:38" customFormat="1">
      <c r="A103" s="94"/>
      <c r="B103" s="16" t="e">
        <f>'施設リストA-1（直営）'!#REF!</f>
        <v>#REF!</v>
      </c>
      <c r="C103" s="14" t="e">
        <f>'施設リストA-1（直営）'!#REF!</f>
        <v>#REF!</v>
      </c>
      <c r="D103" s="94" t="e">
        <f>'施設リストA-1（直営）'!#REF!</f>
        <v>#REF!</v>
      </c>
      <c r="E103" s="20" t="e">
        <f>'施設リストA-1（直営）'!#REF!</f>
        <v>#REF!</v>
      </c>
      <c r="F103" s="20" t="e">
        <f>'施設リストA-1（直営）'!#REF!</f>
        <v>#REF!</v>
      </c>
      <c r="G103" s="13" t="e">
        <f>'施設リストA-1（直営）'!#REF!</f>
        <v>#REF!</v>
      </c>
      <c r="H103" s="28" t="e">
        <f t="shared" si="1"/>
        <v>#REF!</v>
      </c>
      <c r="I103" s="29" t="e">
        <f>'施設リストA-1（直営）'!#REF!</f>
        <v>#REF!</v>
      </c>
      <c r="J103" s="30" t="e">
        <f>IF(I103="新設",VLOOKUP('施設リストA-1（直営）'!#REF!,'（新設）照明器具'!$B$5:$C$1990,2,FALSE),IF('部屋別効果（直）'!I103="撤去",VLOOKUP('施設リストA-1（直営）'!#REF!,'（既設）調査結果'!$B$5:$C$1998,2,FALSE),0))</f>
        <v>#REF!</v>
      </c>
      <c r="K103" s="29" t="e">
        <f>'施設リストA-1（直営）'!#REF!</f>
        <v>#REF!</v>
      </c>
      <c r="L103" s="29" t="e">
        <f>'施設リストA-1（直営）'!#REF!</f>
        <v>#REF!</v>
      </c>
      <c r="M103" s="30" t="e">
        <f>IF(L103="新設",VLOOKUP('施設リストA-1（直営）'!#REF!,'（新設）照明器具'!$B$5:$C$1990,2,FALSE),IF('部屋別効果（直）'!L103="撤去",VLOOKUP('施設リストA-1（直営）'!#REF!,'（既設）調査結果'!$B$5:$C$1998,2,FALSE),0))</f>
        <v>#REF!</v>
      </c>
      <c r="N103" s="29" t="e">
        <f>'施設リストA-1（直営）'!#REF!</f>
        <v>#REF!</v>
      </c>
      <c r="O103" s="29" t="e">
        <f>'施設リストA-1（直営）'!#REF!</f>
        <v>#REF!</v>
      </c>
      <c r="P103" s="30" t="e">
        <f>IF(O103="新設",VLOOKUP('施設リストA-1（直営）'!#REF!,'（新設）照明器具'!$B$5:$C$1990,2,FALSE),IF('部屋別効果（直）'!O103="撤去",VLOOKUP('施設リストA-1（直営）'!#REF!,'（既設）調査結果'!$B$5:$C$1998,2,FALSE),0))</f>
        <v>#REF!</v>
      </c>
      <c r="Q103" s="29" t="e">
        <f>'施設リストA-1（直営）'!#REF!</f>
        <v>#REF!</v>
      </c>
      <c r="R103" s="29" t="e">
        <f>'施設リストA-1（直営）'!#REF!</f>
        <v>#REF!</v>
      </c>
      <c r="S103" s="30" t="e">
        <f>IF(R103="新設",VLOOKUP('施設リストA-1（直営）'!#REF!,'（新設）照明器具'!$B$5:$C$1990,2,FALSE),IF('部屋別効果（直）'!R103="撤去",VLOOKUP('施設リストA-1（直営）'!#REF!,'（既設）調査結果'!$B$5:$C$1998,2,FALSE),0))</f>
        <v>#REF!</v>
      </c>
      <c r="T103" s="29" t="e">
        <f>'施設リストA-1（直営）'!#REF!</f>
        <v>#REF!</v>
      </c>
      <c r="U103" s="29" t="e">
        <f>'施設リストA-1（直営）'!#REF!</f>
        <v>#REF!</v>
      </c>
      <c r="V103" s="30" t="e">
        <f>IF(U103="新設",VLOOKUP('施設リストA-1（直営）'!#REF!,'（新設）照明器具'!$B$5:$C$1990,2,FALSE),IF('部屋別効果（直）'!U103="撤去",VLOOKUP('施設リストA-1（直営）'!#REF!,'（既設）調査結果'!$B$5:$C$1998,2,FALSE),0))</f>
        <v>#REF!</v>
      </c>
      <c r="W103" s="29" t="e">
        <f>'施設リストA-1（直営）'!#REF!</f>
        <v>#REF!</v>
      </c>
      <c r="X103" s="29" t="e">
        <f>'施設リストA-1（直営）'!#REF!</f>
        <v>#REF!</v>
      </c>
      <c r="Y103" s="30" t="e">
        <f>IF(X103="新設",VLOOKUP('施設リストA-1（直営）'!#REF!,'（新設）照明器具'!$B$5:$C$1990,2,FALSE),IF('部屋別効果（直）'!X103="撤去",VLOOKUP('施設リストA-1（直営）'!#REF!,'（既設）調査結果'!$B$5:$C$1998,2,FALSE),0))</f>
        <v>#REF!</v>
      </c>
      <c r="Z103" s="29" t="e">
        <f>'施設リストA-1（直営）'!#REF!</f>
        <v>#REF!</v>
      </c>
      <c r="AA103" s="29" t="e">
        <f>'施設リストA-1（直営）'!#REF!</f>
        <v>#REF!</v>
      </c>
      <c r="AB103" s="30" t="e">
        <f>IF(AA103="新設",VLOOKUP('施設リストA-1（直営）'!#REF!,'（新設）照明器具'!$B$5:$C$1990,2,FALSE),IF('部屋別効果（直）'!AA103="撤去",VLOOKUP('施設リストA-1（直営）'!#REF!,'（既設）調査結果'!$B$5:$C$1998,2,FALSE),0))</f>
        <v>#REF!</v>
      </c>
      <c r="AC103" s="29" t="e">
        <f>'施設リストA-1（直営）'!#REF!</f>
        <v>#REF!</v>
      </c>
      <c r="AD103" s="29" t="e">
        <f>'施設リストA-1（直営）'!#REF!</f>
        <v>#REF!</v>
      </c>
      <c r="AE103" s="30" t="e">
        <f>IF(AD103="新設",VLOOKUP('施設リストA-1（直営）'!#REF!,'（新設）照明器具'!$B$5:$C$1990,2,FALSE),IF('部屋別効果（直）'!AD103="撤去",VLOOKUP('施設リストA-1（直営）'!#REF!,'（既設）調査結果'!$B$5:$C$1998,2,FALSE),0))</f>
        <v>#REF!</v>
      </c>
      <c r="AF103" s="29" t="e">
        <f>'施設リストA-1（直営）'!#REF!</f>
        <v>#REF!</v>
      </c>
      <c r="AG103" s="29" t="e">
        <f>'施設リストA-1（直営）'!#REF!</f>
        <v>#REF!</v>
      </c>
      <c r="AH103" s="30" t="e">
        <f>IF(AG103="新設",VLOOKUP('施設リストA-1（直営）'!#REF!,'（新設）照明器具'!$B$5:$C$1990,2,FALSE),IF('部屋別効果（直）'!AG103="撤去",VLOOKUP('施設リストA-1（直営）'!#REF!,'（既設）調査結果'!$B$5:$C$1998,2,FALSE),0))</f>
        <v>#REF!</v>
      </c>
      <c r="AI103" s="29" t="e">
        <f>'施設リストA-1（直営）'!#REF!</f>
        <v>#REF!</v>
      </c>
      <c r="AJ103" s="29" t="e">
        <f>'施設リストA-1（直営）'!#REF!</f>
        <v>#REF!</v>
      </c>
      <c r="AK103" s="30" t="e">
        <f>IF(AJ103="新設",VLOOKUP('施設リストA-1（直営）'!#REF!,'（新設）照明器具'!$B$5:$C$1990,2,FALSE),IF('部屋別効果（直）'!AJ103="撤去",VLOOKUP('施設リストA-1（直営）'!#REF!,'（既設）調査結果'!$B$5:$C$1998,2,FALSE),0))</f>
        <v>#REF!</v>
      </c>
      <c r="AL103" s="29" t="e">
        <f>'施設リストA-1（直営）'!#REF!</f>
        <v>#REF!</v>
      </c>
    </row>
    <row r="104" spans="1:38" customFormat="1">
      <c r="A104" s="94"/>
      <c r="B104" s="16" t="e">
        <f>'施設リストA-1（直営）'!#REF!</f>
        <v>#REF!</v>
      </c>
      <c r="C104" s="14" t="e">
        <f>'施設リストA-1（直営）'!#REF!</f>
        <v>#REF!</v>
      </c>
      <c r="D104" s="94" t="e">
        <f>'施設リストA-1（直営）'!#REF!</f>
        <v>#REF!</v>
      </c>
      <c r="E104" s="20" t="e">
        <f>'施設リストA-1（直営）'!#REF!</f>
        <v>#REF!</v>
      </c>
      <c r="F104" s="20" t="e">
        <f>'施設リストA-1（直営）'!#REF!</f>
        <v>#REF!</v>
      </c>
      <c r="G104" s="13" t="e">
        <f>'施設リストA-1（直営）'!#REF!</f>
        <v>#REF!</v>
      </c>
      <c r="H104" s="28" t="e">
        <f t="shared" si="1"/>
        <v>#REF!</v>
      </c>
      <c r="I104" s="29" t="e">
        <f>'施設リストA-1（直営）'!#REF!</f>
        <v>#REF!</v>
      </c>
      <c r="J104" s="30" t="e">
        <f>IF(I104="新設",VLOOKUP('施設リストA-1（直営）'!#REF!,'（新設）照明器具'!$B$5:$C$1990,2,FALSE),IF('部屋別効果（直）'!I104="撤去",VLOOKUP('施設リストA-1（直営）'!#REF!,'（既設）調査結果'!$B$5:$C$1998,2,FALSE),0))</f>
        <v>#REF!</v>
      </c>
      <c r="K104" s="29" t="e">
        <f>'施設リストA-1（直営）'!#REF!</f>
        <v>#REF!</v>
      </c>
      <c r="L104" s="29" t="e">
        <f>'施設リストA-1（直営）'!#REF!</f>
        <v>#REF!</v>
      </c>
      <c r="M104" s="30" t="e">
        <f>IF(L104="新設",VLOOKUP('施設リストA-1（直営）'!#REF!,'（新設）照明器具'!$B$5:$C$1990,2,FALSE),IF('部屋別効果（直）'!L104="撤去",VLOOKUP('施設リストA-1（直営）'!#REF!,'（既設）調査結果'!$B$5:$C$1998,2,FALSE),0))</f>
        <v>#REF!</v>
      </c>
      <c r="N104" s="29" t="e">
        <f>'施設リストA-1（直営）'!#REF!</f>
        <v>#REF!</v>
      </c>
      <c r="O104" s="29" t="e">
        <f>'施設リストA-1（直営）'!#REF!</f>
        <v>#REF!</v>
      </c>
      <c r="P104" s="30" t="e">
        <f>IF(O104="新設",VLOOKUP('施設リストA-1（直営）'!#REF!,'（新設）照明器具'!$B$5:$C$1990,2,FALSE),IF('部屋別効果（直）'!O104="撤去",VLOOKUP('施設リストA-1（直営）'!#REF!,'（既設）調査結果'!$B$5:$C$1998,2,FALSE),0))</f>
        <v>#REF!</v>
      </c>
      <c r="Q104" s="29" t="e">
        <f>'施設リストA-1（直営）'!#REF!</f>
        <v>#REF!</v>
      </c>
      <c r="R104" s="29" t="e">
        <f>'施設リストA-1（直営）'!#REF!</f>
        <v>#REF!</v>
      </c>
      <c r="S104" s="30" t="e">
        <f>IF(R104="新設",VLOOKUP('施設リストA-1（直営）'!#REF!,'（新設）照明器具'!$B$5:$C$1990,2,FALSE),IF('部屋別効果（直）'!R104="撤去",VLOOKUP('施設リストA-1（直営）'!#REF!,'（既設）調査結果'!$B$5:$C$1998,2,FALSE),0))</f>
        <v>#REF!</v>
      </c>
      <c r="T104" s="29" t="e">
        <f>'施設リストA-1（直営）'!#REF!</f>
        <v>#REF!</v>
      </c>
      <c r="U104" s="29" t="e">
        <f>'施設リストA-1（直営）'!#REF!</f>
        <v>#REF!</v>
      </c>
      <c r="V104" s="30" t="e">
        <f>IF(U104="新設",VLOOKUP('施設リストA-1（直営）'!#REF!,'（新設）照明器具'!$B$5:$C$1990,2,FALSE),IF('部屋別効果（直）'!U104="撤去",VLOOKUP('施設リストA-1（直営）'!#REF!,'（既設）調査結果'!$B$5:$C$1998,2,FALSE),0))</f>
        <v>#REF!</v>
      </c>
      <c r="W104" s="29" t="e">
        <f>'施設リストA-1（直営）'!#REF!</f>
        <v>#REF!</v>
      </c>
      <c r="X104" s="29" t="e">
        <f>'施設リストA-1（直営）'!#REF!</f>
        <v>#REF!</v>
      </c>
      <c r="Y104" s="30" t="e">
        <f>IF(X104="新設",VLOOKUP('施設リストA-1（直営）'!#REF!,'（新設）照明器具'!$B$5:$C$1990,2,FALSE),IF('部屋別効果（直）'!X104="撤去",VLOOKUP('施設リストA-1（直営）'!#REF!,'（既設）調査結果'!$B$5:$C$1998,2,FALSE),0))</f>
        <v>#REF!</v>
      </c>
      <c r="Z104" s="29" t="e">
        <f>'施設リストA-1（直営）'!#REF!</f>
        <v>#REF!</v>
      </c>
      <c r="AA104" s="29" t="e">
        <f>'施設リストA-1（直営）'!#REF!</f>
        <v>#REF!</v>
      </c>
      <c r="AB104" s="30" t="e">
        <f>IF(AA104="新設",VLOOKUP('施設リストA-1（直営）'!#REF!,'（新設）照明器具'!$B$5:$C$1990,2,FALSE),IF('部屋別効果（直）'!AA104="撤去",VLOOKUP('施設リストA-1（直営）'!#REF!,'（既設）調査結果'!$B$5:$C$1998,2,FALSE),0))</f>
        <v>#REF!</v>
      </c>
      <c r="AC104" s="29" t="e">
        <f>'施設リストA-1（直営）'!#REF!</f>
        <v>#REF!</v>
      </c>
      <c r="AD104" s="29" t="e">
        <f>'施設リストA-1（直営）'!#REF!</f>
        <v>#REF!</v>
      </c>
      <c r="AE104" s="30" t="e">
        <f>IF(AD104="新設",VLOOKUP('施設リストA-1（直営）'!#REF!,'（新設）照明器具'!$B$5:$C$1990,2,FALSE),IF('部屋別効果（直）'!AD104="撤去",VLOOKUP('施設リストA-1（直営）'!#REF!,'（既設）調査結果'!$B$5:$C$1998,2,FALSE),0))</f>
        <v>#REF!</v>
      </c>
      <c r="AF104" s="29" t="e">
        <f>'施設リストA-1（直営）'!#REF!</f>
        <v>#REF!</v>
      </c>
      <c r="AG104" s="29" t="e">
        <f>'施設リストA-1（直営）'!#REF!</f>
        <v>#REF!</v>
      </c>
      <c r="AH104" s="30" t="e">
        <f>IF(AG104="新設",VLOOKUP('施設リストA-1（直営）'!#REF!,'（新設）照明器具'!$B$5:$C$1990,2,FALSE),IF('部屋別効果（直）'!AG104="撤去",VLOOKUP('施設リストA-1（直営）'!#REF!,'（既設）調査結果'!$B$5:$C$1998,2,FALSE),0))</f>
        <v>#REF!</v>
      </c>
      <c r="AI104" s="29" t="e">
        <f>'施設リストA-1（直営）'!#REF!</f>
        <v>#REF!</v>
      </c>
      <c r="AJ104" s="29" t="e">
        <f>'施設リストA-1（直営）'!#REF!</f>
        <v>#REF!</v>
      </c>
      <c r="AK104" s="30" t="e">
        <f>IF(AJ104="新設",VLOOKUP('施設リストA-1（直営）'!#REF!,'（新設）照明器具'!$B$5:$C$1990,2,FALSE),IF('部屋別効果（直）'!AJ104="撤去",VLOOKUP('施設リストA-1（直営）'!#REF!,'（既設）調査結果'!$B$5:$C$1998,2,FALSE),0))</f>
        <v>#REF!</v>
      </c>
      <c r="AL104" s="29" t="e">
        <f>'施設リストA-1（直営）'!#REF!</f>
        <v>#REF!</v>
      </c>
    </row>
    <row r="105" spans="1:38" customFormat="1">
      <c r="A105" s="94"/>
      <c r="B105" s="16" t="e">
        <f>'施設リストA-1（直営）'!#REF!</f>
        <v>#REF!</v>
      </c>
      <c r="C105" s="14" t="e">
        <f>'施設リストA-1（直営）'!#REF!</f>
        <v>#REF!</v>
      </c>
      <c r="D105" s="94" t="e">
        <f>'施設リストA-1（直営）'!#REF!</f>
        <v>#REF!</v>
      </c>
      <c r="E105" s="20" t="e">
        <f>'施設リストA-1（直営）'!#REF!</f>
        <v>#REF!</v>
      </c>
      <c r="F105" s="20" t="e">
        <f>'施設リストA-1（直営）'!#REF!</f>
        <v>#REF!</v>
      </c>
      <c r="G105" s="13" t="e">
        <f>'施設リストA-1（直営）'!#REF!</f>
        <v>#REF!</v>
      </c>
      <c r="H105" s="28" t="e">
        <f t="shared" si="1"/>
        <v>#REF!</v>
      </c>
      <c r="I105" s="29" t="e">
        <f>'施設リストA-1（直営）'!#REF!</f>
        <v>#REF!</v>
      </c>
      <c r="J105" s="30" t="e">
        <f>IF(I105="新設",VLOOKUP('施設リストA-1（直営）'!#REF!,'（新設）照明器具'!$B$5:$C$1990,2,FALSE),IF('部屋別効果（直）'!I105="撤去",VLOOKUP('施設リストA-1（直営）'!#REF!,'（既設）調査結果'!$B$5:$C$1998,2,FALSE),0))</f>
        <v>#REF!</v>
      </c>
      <c r="K105" s="29" t="e">
        <f>'施設リストA-1（直営）'!#REF!</f>
        <v>#REF!</v>
      </c>
      <c r="L105" s="29" t="e">
        <f>'施設リストA-1（直営）'!#REF!</f>
        <v>#REF!</v>
      </c>
      <c r="M105" s="30" t="e">
        <f>IF(L105="新設",VLOOKUP('施設リストA-1（直営）'!#REF!,'（新設）照明器具'!$B$5:$C$1990,2,FALSE),IF('部屋別効果（直）'!L105="撤去",VLOOKUP('施設リストA-1（直営）'!#REF!,'（既設）調査結果'!$B$5:$C$1998,2,FALSE),0))</f>
        <v>#REF!</v>
      </c>
      <c r="N105" s="29" t="e">
        <f>'施設リストA-1（直営）'!#REF!</f>
        <v>#REF!</v>
      </c>
      <c r="O105" s="29" t="e">
        <f>'施設リストA-1（直営）'!#REF!</f>
        <v>#REF!</v>
      </c>
      <c r="P105" s="30" t="e">
        <f>IF(O105="新設",VLOOKUP('施設リストA-1（直営）'!#REF!,'（新設）照明器具'!$B$5:$C$1990,2,FALSE),IF('部屋別効果（直）'!O105="撤去",VLOOKUP('施設リストA-1（直営）'!#REF!,'（既設）調査結果'!$B$5:$C$1998,2,FALSE),0))</f>
        <v>#REF!</v>
      </c>
      <c r="Q105" s="29" t="e">
        <f>'施設リストA-1（直営）'!#REF!</f>
        <v>#REF!</v>
      </c>
      <c r="R105" s="29" t="e">
        <f>'施設リストA-1（直営）'!#REF!</f>
        <v>#REF!</v>
      </c>
      <c r="S105" s="30" t="e">
        <f>IF(R105="新設",VLOOKUP('施設リストA-1（直営）'!#REF!,'（新設）照明器具'!$B$5:$C$1990,2,FALSE),IF('部屋別効果（直）'!R105="撤去",VLOOKUP('施設リストA-1（直営）'!#REF!,'（既設）調査結果'!$B$5:$C$1998,2,FALSE),0))</f>
        <v>#REF!</v>
      </c>
      <c r="T105" s="29" t="e">
        <f>'施設リストA-1（直営）'!#REF!</f>
        <v>#REF!</v>
      </c>
      <c r="U105" s="29" t="e">
        <f>'施設リストA-1（直営）'!#REF!</f>
        <v>#REF!</v>
      </c>
      <c r="V105" s="30" t="e">
        <f>IF(U105="新設",VLOOKUP('施設リストA-1（直営）'!#REF!,'（新設）照明器具'!$B$5:$C$1990,2,FALSE),IF('部屋別効果（直）'!U105="撤去",VLOOKUP('施設リストA-1（直営）'!#REF!,'（既設）調査結果'!$B$5:$C$1998,2,FALSE),0))</f>
        <v>#REF!</v>
      </c>
      <c r="W105" s="29" t="e">
        <f>'施設リストA-1（直営）'!#REF!</f>
        <v>#REF!</v>
      </c>
      <c r="X105" s="29" t="e">
        <f>'施設リストA-1（直営）'!#REF!</f>
        <v>#REF!</v>
      </c>
      <c r="Y105" s="30" t="e">
        <f>IF(X105="新設",VLOOKUP('施設リストA-1（直営）'!#REF!,'（新設）照明器具'!$B$5:$C$1990,2,FALSE),IF('部屋別効果（直）'!X105="撤去",VLOOKUP('施設リストA-1（直営）'!#REF!,'（既設）調査結果'!$B$5:$C$1998,2,FALSE),0))</f>
        <v>#REF!</v>
      </c>
      <c r="Z105" s="29" t="e">
        <f>'施設リストA-1（直営）'!#REF!</f>
        <v>#REF!</v>
      </c>
      <c r="AA105" s="29" t="e">
        <f>'施設リストA-1（直営）'!#REF!</f>
        <v>#REF!</v>
      </c>
      <c r="AB105" s="30" t="e">
        <f>IF(AA105="新設",VLOOKUP('施設リストA-1（直営）'!#REF!,'（新設）照明器具'!$B$5:$C$1990,2,FALSE),IF('部屋別効果（直）'!AA105="撤去",VLOOKUP('施設リストA-1（直営）'!#REF!,'（既設）調査結果'!$B$5:$C$1998,2,FALSE),0))</f>
        <v>#REF!</v>
      </c>
      <c r="AC105" s="29" t="e">
        <f>'施設リストA-1（直営）'!#REF!</f>
        <v>#REF!</v>
      </c>
      <c r="AD105" s="29" t="e">
        <f>'施設リストA-1（直営）'!#REF!</f>
        <v>#REF!</v>
      </c>
      <c r="AE105" s="30" t="e">
        <f>IF(AD105="新設",VLOOKUP('施設リストA-1（直営）'!#REF!,'（新設）照明器具'!$B$5:$C$1990,2,FALSE),IF('部屋別効果（直）'!AD105="撤去",VLOOKUP('施設リストA-1（直営）'!#REF!,'（既設）調査結果'!$B$5:$C$1998,2,FALSE),0))</f>
        <v>#REF!</v>
      </c>
      <c r="AF105" s="29" t="e">
        <f>'施設リストA-1（直営）'!#REF!</f>
        <v>#REF!</v>
      </c>
      <c r="AG105" s="29" t="e">
        <f>'施設リストA-1（直営）'!#REF!</f>
        <v>#REF!</v>
      </c>
      <c r="AH105" s="30" t="e">
        <f>IF(AG105="新設",VLOOKUP('施設リストA-1（直営）'!#REF!,'（新設）照明器具'!$B$5:$C$1990,2,FALSE),IF('部屋別効果（直）'!AG105="撤去",VLOOKUP('施設リストA-1（直営）'!#REF!,'（既設）調査結果'!$B$5:$C$1998,2,FALSE),0))</f>
        <v>#REF!</v>
      </c>
      <c r="AI105" s="29" t="e">
        <f>'施設リストA-1（直営）'!#REF!</f>
        <v>#REF!</v>
      </c>
      <c r="AJ105" s="29" t="e">
        <f>'施設リストA-1（直営）'!#REF!</f>
        <v>#REF!</v>
      </c>
      <c r="AK105" s="30" t="e">
        <f>IF(AJ105="新設",VLOOKUP('施設リストA-1（直営）'!#REF!,'（新設）照明器具'!$B$5:$C$1990,2,FALSE),IF('部屋別効果（直）'!AJ105="撤去",VLOOKUP('施設リストA-1（直営）'!#REF!,'（既設）調査結果'!$B$5:$C$1998,2,FALSE),0))</f>
        <v>#REF!</v>
      </c>
      <c r="AL105" s="29" t="e">
        <f>'施設リストA-1（直営）'!#REF!</f>
        <v>#REF!</v>
      </c>
    </row>
    <row r="106" spans="1:38" customFormat="1">
      <c r="A106" s="94"/>
      <c r="B106" s="16" t="e">
        <f>'施設リストA-1（直営）'!#REF!</f>
        <v>#REF!</v>
      </c>
      <c r="C106" s="14" t="e">
        <f>'施設リストA-1（直営）'!#REF!</f>
        <v>#REF!</v>
      </c>
      <c r="D106" s="94" t="e">
        <f>'施設リストA-1（直営）'!#REF!</f>
        <v>#REF!</v>
      </c>
      <c r="E106" s="20" t="e">
        <f>'施設リストA-1（直営）'!#REF!</f>
        <v>#REF!</v>
      </c>
      <c r="F106" s="20" t="e">
        <f>'施設リストA-1（直営）'!#REF!</f>
        <v>#REF!</v>
      </c>
      <c r="G106" s="13" t="e">
        <f>'施設リストA-1（直営）'!#REF!</f>
        <v>#REF!</v>
      </c>
      <c r="H106" s="28" t="e">
        <f t="shared" si="1"/>
        <v>#REF!</v>
      </c>
      <c r="I106" s="29" t="e">
        <f>'施設リストA-1（直営）'!#REF!</f>
        <v>#REF!</v>
      </c>
      <c r="J106" s="30" t="e">
        <f>IF(I106="新設",VLOOKUP('施設リストA-1（直営）'!#REF!,'（新設）照明器具'!$B$5:$C$1990,2,FALSE),IF('部屋別効果（直）'!I106="撤去",VLOOKUP('施設リストA-1（直営）'!#REF!,'（既設）調査結果'!$B$5:$C$1998,2,FALSE),0))</f>
        <v>#REF!</v>
      </c>
      <c r="K106" s="29" t="e">
        <f>'施設リストA-1（直営）'!#REF!</f>
        <v>#REF!</v>
      </c>
      <c r="L106" s="29" t="e">
        <f>'施設リストA-1（直営）'!#REF!</f>
        <v>#REF!</v>
      </c>
      <c r="M106" s="30" t="e">
        <f>IF(L106="新設",VLOOKUP('施設リストA-1（直営）'!#REF!,'（新設）照明器具'!$B$5:$C$1990,2,FALSE),IF('部屋別効果（直）'!L106="撤去",VLOOKUP('施設リストA-1（直営）'!#REF!,'（既設）調査結果'!$B$5:$C$1998,2,FALSE),0))</f>
        <v>#REF!</v>
      </c>
      <c r="N106" s="29" t="e">
        <f>'施設リストA-1（直営）'!#REF!</f>
        <v>#REF!</v>
      </c>
      <c r="O106" s="29" t="e">
        <f>'施設リストA-1（直営）'!#REF!</f>
        <v>#REF!</v>
      </c>
      <c r="P106" s="30" t="e">
        <f>IF(O106="新設",VLOOKUP('施設リストA-1（直営）'!#REF!,'（新設）照明器具'!$B$5:$C$1990,2,FALSE),IF('部屋別効果（直）'!O106="撤去",VLOOKUP('施設リストA-1（直営）'!#REF!,'（既設）調査結果'!$B$5:$C$1998,2,FALSE),0))</f>
        <v>#REF!</v>
      </c>
      <c r="Q106" s="29" t="e">
        <f>'施設リストA-1（直営）'!#REF!</f>
        <v>#REF!</v>
      </c>
      <c r="R106" s="29" t="e">
        <f>'施設リストA-1（直営）'!#REF!</f>
        <v>#REF!</v>
      </c>
      <c r="S106" s="30" t="e">
        <f>IF(R106="新設",VLOOKUP('施設リストA-1（直営）'!#REF!,'（新設）照明器具'!$B$5:$C$1990,2,FALSE),IF('部屋別効果（直）'!R106="撤去",VLOOKUP('施設リストA-1（直営）'!#REF!,'（既設）調査結果'!$B$5:$C$1998,2,FALSE),0))</f>
        <v>#REF!</v>
      </c>
      <c r="T106" s="29" t="e">
        <f>'施設リストA-1（直営）'!#REF!</f>
        <v>#REF!</v>
      </c>
      <c r="U106" s="29" t="e">
        <f>'施設リストA-1（直営）'!#REF!</f>
        <v>#REF!</v>
      </c>
      <c r="V106" s="30" t="e">
        <f>IF(U106="新設",VLOOKUP('施設リストA-1（直営）'!#REF!,'（新設）照明器具'!$B$5:$C$1990,2,FALSE),IF('部屋別効果（直）'!U106="撤去",VLOOKUP('施設リストA-1（直営）'!#REF!,'（既設）調査結果'!$B$5:$C$1998,2,FALSE),0))</f>
        <v>#REF!</v>
      </c>
      <c r="W106" s="29" t="e">
        <f>'施設リストA-1（直営）'!#REF!</f>
        <v>#REF!</v>
      </c>
      <c r="X106" s="29" t="e">
        <f>'施設リストA-1（直営）'!#REF!</f>
        <v>#REF!</v>
      </c>
      <c r="Y106" s="30" t="e">
        <f>IF(X106="新設",VLOOKUP('施設リストA-1（直営）'!#REF!,'（新設）照明器具'!$B$5:$C$1990,2,FALSE),IF('部屋別効果（直）'!X106="撤去",VLOOKUP('施設リストA-1（直営）'!#REF!,'（既設）調査結果'!$B$5:$C$1998,2,FALSE),0))</f>
        <v>#REF!</v>
      </c>
      <c r="Z106" s="29" t="e">
        <f>'施設リストA-1（直営）'!#REF!</f>
        <v>#REF!</v>
      </c>
      <c r="AA106" s="29" t="e">
        <f>'施設リストA-1（直営）'!#REF!</f>
        <v>#REF!</v>
      </c>
      <c r="AB106" s="30" t="e">
        <f>IF(AA106="新設",VLOOKUP('施設リストA-1（直営）'!#REF!,'（新設）照明器具'!$B$5:$C$1990,2,FALSE),IF('部屋別効果（直）'!AA106="撤去",VLOOKUP('施設リストA-1（直営）'!#REF!,'（既設）調査結果'!$B$5:$C$1998,2,FALSE),0))</f>
        <v>#REF!</v>
      </c>
      <c r="AC106" s="29" t="e">
        <f>'施設リストA-1（直営）'!#REF!</f>
        <v>#REF!</v>
      </c>
      <c r="AD106" s="29" t="e">
        <f>'施設リストA-1（直営）'!#REF!</f>
        <v>#REF!</v>
      </c>
      <c r="AE106" s="30" t="e">
        <f>IF(AD106="新設",VLOOKUP('施設リストA-1（直営）'!#REF!,'（新設）照明器具'!$B$5:$C$1990,2,FALSE),IF('部屋別効果（直）'!AD106="撤去",VLOOKUP('施設リストA-1（直営）'!#REF!,'（既設）調査結果'!$B$5:$C$1998,2,FALSE),0))</f>
        <v>#REF!</v>
      </c>
      <c r="AF106" s="29" t="e">
        <f>'施設リストA-1（直営）'!#REF!</f>
        <v>#REF!</v>
      </c>
      <c r="AG106" s="29" t="e">
        <f>'施設リストA-1（直営）'!#REF!</f>
        <v>#REF!</v>
      </c>
      <c r="AH106" s="30" t="e">
        <f>IF(AG106="新設",VLOOKUP('施設リストA-1（直営）'!#REF!,'（新設）照明器具'!$B$5:$C$1990,2,FALSE),IF('部屋別効果（直）'!AG106="撤去",VLOOKUP('施設リストA-1（直営）'!#REF!,'（既設）調査結果'!$B$5:$C$1998,2,FALSE),0))</f>
        <v>#REF!</v>
      </c>
      <c r="AI106" s="29" t="e">
        <f>'施設リストA-1（直営）'!#REF!</f>
        <v>#REF!</v>
      </c>
      <c r="AJ106" s="29" t="e">
        <f>'施設リストA-1（直営）'!#REF!</f>
        <v>#REF!</v>
      </c>
      <c r="AK106" s="30" t="e">
        <f>IF(AJ106="新設",VLOOKUP('施設リストA-1（直営）'!#REF!,'（新設）照明器具'!$B$5:$C$1990,2,FALSE),IF('部屋別効果（直）'!AJ106="撤去",VLOOKUP('施設リストA-1（直営）'!#REF!,'（既設）調査結果'!$B$5:$C$1998,2,FALSE),0))</f>
        <v>#REF!</v>
      </c>
      <c r="AL106" s="29" t="e">
        <f>'施設リストA-1（直営）'!#REF!</f>
        <v>#REF!</v>
      </c>
    </row>
    <row r="107" spans="1:38" customFormat="1">
      <c r="A107" s="94"/>
      <c r="B107" s="16" t="e">
        <f>'施設リストA-1（直営）'!#REF!</f>
        <v>#REF!</v>
      </c>
      <c r="C107" s="14" t="e">
        <f>'施設リストA-1（直営）'!#REF!</f>
        <v>#REF!</v>
      </c>
      <c r="D107" s="94" t="e">
        <f>'施設リストA-1（直営）'!#REF!</f>
        <v>#REF!</v>
      </c>
      <c r="E107" s="20" t="e">
        <f>'施設リストA-1（直営）'!#REF!</f>
        <v>#REF!</v>
      </c>
      <c r="F107" s="20" t="e">
        <f>'施設リストA-1（直営）'!#REF!</f>
        <v>#REF!</v>
      </c>
      <c r="G107" s="13" t="e">
        <f>'施設リストA-1（直営）'!#REF!</f>
        <v>#REF!</v>
      </c>
      <c r="H107" s="28" t="e">
        <f t="shared" si="1"/>
        <v>#REF!</v>
      </c>
      <c r="I107" s="29" t="e">
        <f>'施設リストA-1（直営）'!#REF!</f>
        <v>#REF!</v>
      </c>
      <c r="J107" s="30" t="e">
        <f>IF(I107="新設",VLOOKUP('施設リストA-1（直営）'!#REF!,'（新設）照明器具'!$B$5:$C$1990,2,FALSE),IF('部屋別効果（直）'!I107="撤去",VLOOKUP('施設リストA-1（直営）'!#REF!,'（既設）調査結果'!$B$5:$C$1998,2,FALSE),0))</f>
        <v>#REF!</v>
      </c>
      <c r="K107" s="29" t="e">
        <f>'施設リストA-1（直営）'!#REF!</f>
        <v>#REF!</v>
      </c>
      <c r="L107" s="29" t="e">
        <f>'施設リストA-1（直営）'!#REF!</f>
        <v>#REF!</v>
      </c>
      <c r="M107" s="30" t="e">
        <f>IF(L107="新設",VLOOKUP('施設リストA-1（直営）'!#REF!,'（新設）照明器具'!$B$5:$C$1990,2,FALSE),IF('部屋別効果（直）'!L107="撤去",VLOOKUP('施設リストA-1（直営）'!#REF!,'（既設）調査結果'!$B$5:$C$1998,2,FALSE),0))</f>
        <v>#REF!</v>
      </c>
      <c r="N107" s="29" t="e">
        <f>'施設リストA-1（直営）'!#REF!</f>
        <v>#REF!</v>
      </c>
      <c r="O107" s="29" t="e">
        <f>'施設リストA-1（直営）'!#REF!</f>
        <v>#REF!</v>
      </c>
      <c r="P107" s="30" t="e">
        <f>IF(O107="新設",VLOOKUP('施設リストA-1（直営）'!#REF!,'（新設）照明器具'!$B$5:$C$1990,2,FALSE),IF('部屋別効果（直）'!O107="撤去",VLOOKUP('施設リストA-1（直営）'!#REF!,'（既設）調査結果'!$B$5:$C$1998,2,FALSE),0))</f>
        <v>#REF!</v>
      </c>
      <c r="Q107" s="29" t="e">
        <f>'施設リストA-1（直営）'!#REF!</f>
        <v>#REF!</v>
      </c>
      <c r="R107" s="29" t="e">
        <f>'施設リストA-1（直営）'!#REF!</f>
        <v>#REF!</v>
      </c>
      <c r="S107" s="30" t="e">
        <f>IF(R107="新設",VLOOKUP('施設リストA-1（直営）'!#REF!,'（新設）照明器具'!$B$5:$C$1990,2,FALSE),IF('部屋別効果（直）'!R107="撤去",VLOOKUP('施設リストA-1（直営）'!#REF!,'（既設）調査結果'!$B$5:$C$1998,2,FALSE),0))</f>
        <v>#REF!</v>
      </c>
      <c r="T107" s="29" t="e">
        <f>'施設リストA-1（直営）'!#REF!</f>
        <v>#REF!</v>
      </c>
      <c r="U107" s="29" t="e">
        <f>'施設リストA-1（直営）'!#REF!</f>
        <v>#REF!</v>
      </c>
      <c r="V107" s="30" t="e">
        <f>IF(U107="新設",VLOOKUP('施設リストA-1（直営）'!#REF!,'（新設）照明器具'!$B$5:$C$1990,2,FALSE),IF('部屋別効果（直）'!U107="撤去",VLOOKUP('施設リストA-1（直営）'!#REF!,'（既設）調査結果'!$B$5:$C$1998,2,FALSE),0))</f>
        <v>#REF!</v>
      </c>
      <c r="W107" s="29" t="e">
        <f>'施設リストA-1（直営）'!#REF!</f>
        <v>#REF!</v>
      </c>
      <c r="X107" s="29" t="e">
        <f>'施設リストA-1（直営）'!#REF!</f>
        <v>#REF!</v>
      </c>
      <c r="Y107" s="30" t="e">
        <f>IF(X107="新設",VLOOKUP('施設リストA-1（直営）'!#REF!,'（新設）照明器具'!$B$5:$C$1990,2,FALSE),IF('部屋別効果（直）'!X107="撤去",VLOOKUP('施設リストA-1（直営）'!#REF!,'（既設）調査結果'!$B$5:$C$1998,2,FALSE),0))</f>
        <v>#REF!</v>
      </c>
      <c r="Z107" s="29" t="e">
        <f>'施設リストA-1（直営）'!#REF!</f>
        <v>#REF!</v>
      </c>
      <c r="AA107" s="29" t="e">
        <f>'施設リストA-1（直営）'!#REF!</f>
        <v>#REF!</v>
      </c>
      <c r="AB107" s="30" t="e">
        <f>IF(AA107="新設",VLOOKUP('施設リストA-1（直営）'!#REF!,'（新設）照明器具'!$B$5:$C$1990,2,FALSE),IF('部屋別効果（直）'!AA107="撤去",VLOOKUP('施設リストA-1（直営）'!#REF!,'（既設）調査結果'!$B$5:$C$1998,2,FALSE),0))</f>
        <v>#REF!</v>
      </c>
      <c r="AC107" s="29" t="e">
        <f>'施設リストA-1（直営）'!#REF!</f>
        <v>#REF!</v>
      </c>
      <c r="AD107" s="29" t="e">
        <f>'施設リストA-1（直営）'!#REF!</f>
        <v>#REF!</v>
      </c>
      <c r="AE107" s="30" t="e">
        <f>IF(AD107="新設",VLOOKUP('施設リストA-1（直営）'!#REF!,'（新設）照明器具'!$B$5:$C$1990,2,FALSE),IF('部屋別効果（直）'!AD107="撤去",VLOOKUP('施設リストA-1（直営）'!#REF!,'（既設）調査結果'!$B$5:$C$1998,2,FALSE),0))</f>
        <v>#REF!</v>
      </c>
      <c r="AF107" s="29" t="e">
        <f>'施設リストA-1（直営）'!#REF!</f>
        <v>#REF!</v>
      </c>
      <c r="AG107" s="29" t="e">
        <f>'施設リストA-1（直営）'!#REF!</f>
        <v>#REF!</v>
      </c>
      <c r="AH107" s="30" t="e">
        <f>IF(AG107="新設",VLOOKUP('施設リストA-1（直営）'!#REF!,'（新設）照明器具'!$B$5:$C$1990,2,FALSE),IF('部屋別効果（直）'!AG107="撤去",VLOOKUP('施設リストA-1（直営）'!#REF!,'（既設）調査結果'!$B$5:$C$1998,2,FALSE),0))</f>
        <v>#REF!</v>
      </c>
      <c r="AI107" s="29" t="e">
        <f>'施設リストA-1（直営）'!#REF!</f>
        <v>#REF!</v>
      </c>
      <c r="AJ107" s="29" t="e">
        <f>'施設リストA-1（直営）'!#REF!</f>
        <v>#REF!</v>
      </c>
      <c r="AK107" s="30" t="e">
        <f>IF(AJ107="新設",VLOOKUP('施設リストA-1（直営）'!#REF!,'（新設）照明器具'!$B$5:$C$1990,2,FALSE),IF('部屋別効果（直）'!AJ107="撤去",VLOOKUP('施設リストA-1（直営）'!#REF!,'（既設）調査結果'!$B$5:$C$1998,2,FALSE),0))</f>
        <v>#REF!</v>
      </c>
      <c r="AL107" s="29" t="e">
        <f>'施設リストA-1（直営）'!#REF!</f>
        <v>#REF!</v>
      </c>
    </row>
    <row r="108" spans="1:38" customFormat="1">
      <c r="A108" s="94"/>
      <c r="B108" s="16" t="e">
        <f>'施設リストA-1（直営）'!#REF!</f>
        <v>#REF!</v>
      </c>
      <c r="C108" s="14" t="e">
        <f>'施設リストA-1（直営）'!#REF!</f>
        <v>#REF!</v>
      </c>
      <c r="D108" s="94" t="e">
        <f>'施設リストA-1（直営）'!#REF!</f>
        <v>#REF!</v>
      </c>
      <c r="E108" s="20" t="e">
        <f>'施設リストA-1（直営）'!#REF!</f>
        <v>#REF!</v>
      </c>
      <c r="F108" s="20" t="e">
        <f>'施設リストA-1（直営）'!#REF!</f>
        <v>#REF!</v>
      </c>
      <c r="G108" s="13" t="e">
        <f>'施設リストA-1（直営）'!#REF!</f>
        <v>#REF!</v>
      </c>
      <c r="H108" s="28" t="e">
        <f t="shared" si="1"/>
        <v>#REF!</v>
      </c>
      <c r="I108" s="29" t="e">
        <f>'施設リストA-1（直営）'!#REF!</f>
        <v>#REF!</v>
      </c>
      <c r="J108" s="30" t="e">
        <f>IF(I108="新設",VLOOKUP('施設リストA-1（直営）'!#REF!,'（新設）照明器具'!$B$5:$C$1990,2,FALSE),IF('部屋別効果（直）'!I108="撤去",VLOOKUP('施設リストA-1（直営）'!#REF!,'（既設）調査結果'!$B$5:$C$1998,2,FALSE),0))</f>
        <v>#REF!</v>
      </c>
      <c r="K108" s="29" t="e">
        <f>'施設リストA-1（直営）'!#REF!</f>
        <v>#REF!</v>
      </c>
      <c r="L108" s="29" t="e">
        <f>'施設リストA-1（直営）'!#REF!</f>
        <v>#REF!</v>
      </c>
      <c r="M108" s="30" t="e">
        <f>IF(L108="新設",VLOOKUP('施設リストA-1（直営）'!#REF!,'（新設）照明器具'!$B$5:$C$1990,2,FALSE),IF('部屋別効果（直）'!L108="撤去",VLOOKUP('施設リストA-1（直営）'!#REF!,'（既設）調査結果'!$B$5:$C$1998,2,FALSE),0))</f>
        <v>#REF!</v>
      </c>
      <c r="N108" s="29" t="e">
        <f>'施設リストA-1（直営）'!#REF!</f>
        <v>#REF!</v>
      </c>
      <c r="O108" s="29" t="e">
        <f>'施設リストA-1（直営）'!#REF!</f>
        <v>#REF!</v>
      </c>
      <c r="P108" s="30" t="e">
        <f>IF(O108="新設",VLOOKUP('施設リストA-1（直営）'!#REF!,'（新設）照明器具'!$B$5:$C$1990,2,FALSE),IF('部屋別効果（直）'!O108="撤去",VLOOKUP('施設リストA-1（直営）'!#REF!,'（既設）調査結果'!$B$5:$C$1998,2,FALSE),0))</f>
        <v>#REF!</v>
      </c>
      <c r="Q108" s="29" t="e">
        <f>'施設リストA-1（直営）'!#REF!</f>
        <v>#REF!</v>
      </c>
      <c r="R108" s="29" t="e">
        <f>'施設リストA-1（直営）'!#REF!</f>
        <v>#REF!</v>
      </c>
      <c r="S108" s="30" t="e">
        <f>IF(R108="新設",VLOOKUP('施設リストA-1（直営）'!#REF!,'（新設）照明器具'!$B$5:$C$1990,2,FALSE),IF('部屋別効果（直）'!R108="撤去",VLOOKUP('施設リストA-1（直営）'!#REF!,'（既設）調査結果'!$B$5:$C$1998,2,FALSE),0))</f>
        <v>#REF!</v>
      </c>
      <c r="T108" s="29" t="e">
        <f>'施設リストA-1（直営）'!#REF!</f>
        <v>#REF!</v>
      </c>
      <c r="U108" s="29" t="e">
        <f>'施設リストA-1（直営）'!#REF!</f>
        <v>#REF!</v>
      </c>
      <c r="V108" s="30" t="e">
        <f>IF(U108="新設",VLOOKUP('施設リストA-1（直営）'!#REF!,'（新設）照明器具'!$B$5:$C$1990,2,FALSE),IF('部屋別効果（直）'!U108="撤去",VLOOKUP('施設リストA-1（直営）'!#REF!,'（既設）調査結果'!$B$5:$C$1998,2,FALSE),0))</f>
        <v>#REF!</v>
      </c>
      <c r="W108" s="29" t="e">
        <f>'施設リストA-1（直営）'!#REF!</f>
        <v>#REF!</v>
      </c>
      <c r="X108" s="29" t="e">
        <f>'施設リストA-1（直営）'!#REF!</f>
        <v>#REF!</v>
      </c>
      <c r="Y108" s="30" t="e">
        <f>IF(X108="新設",VLOOKUP('施設リストA-1（直営）'!#REF!,'（新設）照明器具'!$B$5:$C$1990,2,FALSE),IF('部屋別効果（直）'!X108="撤去",VLOOKUP('施設リストA-1（直営）'!#REF!,'（既設）調査結果'!$B$5:$C$1998,2,FALSE),0))</f>
        <v>#REF!</v>
      </c>
      <c r="Z108" s="29" t="e">
        <f>'施設リストA-1（直営）'!#REF!</f>
        <v>#REF!</v>
      </c>
      <c r="AA108" s="29" t="e">
        <f>'施設リストA-1（直営）'!#REF!</f>
        <v>#REF!</v>
      </c>
      <c r="AB108" s="30" t="e">
        <f>IF(AA108="新設",VLOOKUP('施設リストA-1（直営）'!#REF!,'（新設）照明器具'!$B$5:$C$1990,2,FALSE),IF('部屋別効果（直）'!AA108="撤去",VLOOKUP('施設リストA-1（直営）'!#REF!,'（既設）調査結果'!$B$5:$C$1998,2,FALSE),0))</f>
        <v>#REF!</v>
      </c>
      <c r="AC108" s="29" t="e">
        <f>'施設リストA-1（直営）'!#REF!</f>
        <v>#REF!</v>
      </c>
      <c r="AD108" s="29" t="e">
        <f>'施設リストA-1（直営）'!#REF!</f>
        <v>#REF!</v>
      </c>
      <c r="AE108" s="30" t="e">
        <f>IF(AD108="新設",VLOOKUP('施設リストA-1（直営）'!#REF!,'（新設）照明器具'!$B$5:$C$1990,2,FALSE),IF('部屋別効果（直）'!AD108="撤去",VLOOKUP('施設リストA-1（直営）'!#REF!,'（既設）調査結果'!$B$5:$C$1998,2,FALSE),0))</f>
        <v>#REF!</v>
      </c>
      <c r="AF108" s="29" t="e">
        <f>'施設リストA-1（直営）'!#REF!</f>
        <v>#REF!</v>
      </c>
      <c r="AG108" s="29" t="e">
        <f>'施設リストA-1（直営）'!#REF!</f>
        <v>#REF!</v>
      </c>
      <c r="AH108" s="30" t="e">
        <f>IF(AG108="新設",VLOOKUP('施設リストA-1（直営）'!#REF!,'（新設）照明器具'!$B$5:$C$1990,2,FALSE),IF('部屋別効果（直）'!AG108="撤去",VLOOKUP('施設リストA-1（直営）'!#REF!,'（既設）調査結果'!$B$5:$C$1998,2,FALSE),0))</f>
        <v>#REF!</v>
      </c>
      <c r="AI108" s="29" t="e">
        <f>'施設リストA-1（直営）'!#REF!</f>
        <v>#REF!</v>
      </c>
      <c r="AJ108" s="29" t="e">
        <f>'施設リストA-1（直営）'!#REF!</f>
        <v>#REF!</v>
      </c>
      <c r="AK108" s="30" t="e">
        <f>IF(AJ108="新設",VLOOKUP('施設リストA-1（直営）'!#REF!,'（新設）照明器具'!$B$5:$C$1990,2,FALSE),IF('部屋別効果（直）'!AJ108="撤去",VLOOKUP('施設リストA-1（直営）'!#REF!,'（既設）調査結果'!$B$5:$C$1998,2,FALSE),0))</f>
        <v>#REF!</v>
      </c>
      <c r="AL108" s="29" t="e">
        <f>'施設リストA-1（直営）'!#REF!</f>
        <v>#REF!</v>
      </c>
    </row>
    <row r="109" spans="1:38" customFormat="1">
      <c r="A109" s="94"/>
      <c r="B109" s="16" t="e">
        <f>'施設リストA-1（直営）'!#REF!</f>
        <v>#REF!</v>
      </c>
      <c r="C109" s="14" t="e">
        <f>'施設リストA-1（直営）'!#REF!</f>
        <v>#REF!</v>
      </c>
      <c r="D109" s="94" t="e">
        <f>'施設リストA-1（直営）'!#REF!</f>
        <v>#REF!</v>
      </c>
      <c r="E109" s="20" t="e">
        <f>'施設リストA-1（直営）'!#REF!</f>
        <v>#REF!</v>
      </c>
      <c r="F109" s="20" t="e">
        <f>'施設リストA-1（直営）'!#REF!</f>
        <v>#REF!</v>
      </c>
      <c r="G109" s="13" t="e">
        <f>'施設リストA-1（直営）'!#REF!</f>
        <v>#REF!</v>
      </c>
      <c r="H109" s="28" t="e">
        <f t="shared" si="1"/>
        <v>#REF!</v>
      </c>
      <c r="I109" s="29" t="e">
        <f>'施設リストA-1（直営）'!#REF!</f>
        <v>#REF!</v>
      </c>
      <c r="J109" s="30" t="e">
        <f>IF(I109="新設",VLOOKUP('施設リストA-1（直営）'!#REF!,'（新設）照明器具'!$B$5:$C$1990,2,FALSE),IF('部屋別効果（直）'!I109="撤去",VLOOKUP('施設リストA-1（直営）'!#REF!,'（既設）調査結果'!$B$5:$C$1998,2,FALSE),0))</f>
        <v>#REF!</v>
      </c>
      <c r="K109" s="29" t="e">
        <f>'施設リストA-1（直営）'!#REF!</f>
        <v>#REF!</v>
      </c>
      <c r="L109" s="29" t="e">
        <f>'施設リストA-1（直営）'!#REF!</f>
        <v>#REF!</v>
      </c>
      <c r="M109" s="30" t="e">
        <f>IF(L109="新設",VLOOKUP('施設リストA-1（直営）'!#REF!,'（新設）照明器具'!$B$5:$C$1990,2,FALSE),IF('部屋別効果（直）'!L109="撤去",VLOOKUP('施設リストA-1（直営）'!#REF!,'（既設）調査結果'!$B$5:$C$1998,2,FALSE),0))</f>
        <v>#REF!</v>
      </c>
      <c r="N109" s="29" t="e">
        <f>'施設リストA-1（直営）'!#REF!</f>
        <v>#REF!</v>
      </c>
      <c r="O109" s="29" t="e">
        <f>'施設リストA-1（直営）'!#REF!</f>
        <v>#REF!</v>
      </c>
      <c r="P109" s="30" t="e">
        <f>IF(O109="新設",VLOOKUP('施設リストA-1（直営）'!#REF!,'（新設）照明器具'!$B$5:$C$1990,2,FALSE),IF('部屋別効果（直）'!O109="撤去",VLOOKUP('施設リストA-1（直営）'!#REF!,'（既設）調査結果'!$B$5:$C$1998,2,FALSE),0))</f>
        <v>#REF!</v>
      </c>
      <c r="Q109" s="29" t="e">
        <f>'施設リストA-1（直営）'!#REF!</f>
        <v>#REF!</v>
      </c>
      <c r="R109" s="29" t="e">
        <f>'施設リストA-1（直営）'!#REF!</f>
        <v>#REF!</v>
      </c>
      <c r="S109" s="30" t="e">
        <f>IF(R109="新設",VLOOKUP('施設リストA-1（直営）'!#REF!,'（新設）照明器具'!$B$5:$C$1990,2,FALSE),IF('部屋別効果（直）'!R109="撤去",VLOOKUP('施設リストA-1（直営）'!#REF!,'（既設）調査結果'!$B$5:$C$1998,2,FALSE),0))</f>
        <v>#REF!</v>
      </c>
      <c r="T109" s="29" t="e">
        <f>'施設リストA-1（直営）'!#REF!</f>
        <v>#REF!</v>
      </c>
      <c r="U109" s="29" t="e">
        <f>'施設リストA-1（直営）'!#REF!</f>
        <v>#REF!</v>
      </c>
      <c r="V109" s="30" t="e">
        <f>IF(U109="新設",VLOOKUP('施設リストA-1（直営）'!#REF!,'（新設）照明器具'!$B$5:$C$1990,2,FALSE),IF('部屋別効果（直）'!U109="撤去",VLOOKUP('施設リストA-1（直営）'!#REF!,'（既設）調査結果'!$B$5:$C$1998,2,FALSE),0))</f>
        <v>#REF!</v>
      </c>
      <c r="W109" s="29" t="e">
        <f>'施設リストA-1（直営）'!#REF!</f>
        <v>#REF!</v>
      </c>
      <c r="X109" s="29" t="e">
        <f>'施設リストA-1（直営）'!#REF!</f>
        <v>#REF!</v>
      </c>
      <c r="Y109" s="30" t="e">
        <f>IF(X109="新設",VLOOKUP('施設リストA-1（直営）'!#REF!,'（新設）照明器具'!$B$5:$C$1990,2,FALSE),IF('部屋別効果（直）'!X109="撤去",VLOOKUP('施設リストA-1（直営）'!#REF!,'（既設）調査結果'!$B$5:$C$1998,2,FALSE),0))</f>
        <v>#REF!</v>
      </c>
      <c r="Z109" s="29" t="e">
        <f>'施設リストA-1（直営）'!#REF!</f>
        <v>#REF!</v>
      </c>
      <c r="AA109" s="29" t="e">
        <f>'施設リストA-1（直営）'!#REF!</f>
        <v>#REF!</v>
      </c>
      <c r="AB109" s="30" t="e">
        <f>IF(AA109="新設",VLOOKUP('施設リストA-1（直営）'!#REF!,'（新設）照明器具'!$B$5:$C$1990,2,FALSE),IF('部屋別効果（直）'!AA109="撤去",VLOOKUP('施設リストA-1（直営）'!#REF!,'（既設）調査結果'!$B$5:$C$1998,2,FALSE),0))</f>
        <v>#REF!</v>
      </c>
      <c r="AC109" s="29" t="e">
        <f>'施設リストA-1（直営）'!#REF!</f>
        <v>#REF!</v>
      </c>
      <c r="AD109" s="29" t="e">
        <f>'施設リストA-1（直営）'!#REF!</f>
        <v>#REF!</v>
      </c>
      <c r="AE109" s="30" t="e">
        <f>IF(AD109="新設",VLOOKUP('施設リストA-1（直営）'!#REF!,'（新設）照明器具'!$B$5:$C$1990,2,FALSE),IF('部屋別効果（直）'!AD109="撤去",VLOOKUP('施設リストA-1（直営）'!#REF!,'（既設）調査結果'!$B$5:$C$1998,2,FALSE),0))</f>
        <v>#REF!</v>
      </c>
      <c r="AF109" s="29" t="e">
        <f>'施設リストA-1（直営）'!#REF!</f>
        <v>#REF!</v>
      </c>
      <c r="AG109" s="29" t="e">
        <f>'施設リストA-1（直営）'!#REF!</f>
        <v>#REF!</v>
      </c>
      <c r="AH109" s="30" t="e">
        <f>IF(AG109="新設",VLOOKUP('施設リストA-1（直営）'!#REF!,'（新設）照明器具'!$B$5:$C$1990,2,FALSE),IF('部屋別効果（直）'!AG109="撤去",VLOOKUP('施設リストA-1（直営）'!#REF!,'（既設）調査結果'!$B$5:$C$1998,2,FALSE),0))</f>
        <v>#REF!</v>
      </c>
      <c r="AI109" s="29" t="e">
        <f>'施設リストA-1（直営）'!#REF!</f>
        <v>#REF!</v>
      </c>
      <c r="AJ109" s="29" t="e">
        <f>'施設リストA-1（直営）'!#REF!</f>
        <v>#REF!</v>
      </c>
      <c r="AK109" s="30" t="e">
        <f>IF(AJ109="新設",VLOOKUP('施設リストA-1（直営）'!#REF!,'（新設）照明器具'!$B$5:$C$1990,2,FALSE),IF('部屋別効果（直）'!AJ109="撤去",VLOOKUP('施設リストA-1（直営）'!#REF!,'（既設）調査結果'!$B$5:$C$1998,2,FALSE),0))</f>
        <v>#REF!</v>
      </c>
      <c r="AL109" s="29" t="e">
        <f>'施設リストA-1（直営）'!#REF!</f>
        <v>#REF!</v>
      </c>
    </row>
    <row r="110" spans="1:38" customFormat="1">
      <c r="A110" s="94"/>
      <c r="B110" s="16" t="e">
        <f>'施設リストA-1（直営）'!#REF!</f>
        <v>#REF!</v>
      </c>
      <c r="C110" s="14" t="e">
        <f>'施設リストA-1（直営）'!#REF!</f>
        <v>#REF!</v>
      </c>
      <c r="D110" s="94" t="e">
        <f>'施設リストA-1（直営）'!#REF!</f>
        <v>#REF!</v>
      </c>
      <c r="E110" s="20" t="e">
        <f>'施設リストA-1（直営）'!#REF!</f>
        <v>#REF!</v>
      </c>
      <c r="F110" s="20" t="e">
        <f>'施設リストA-1（直営）'!#REF!</f>
        <v>#REF!</v>
      </c>
      <c r="G110" s="13" t="e">
        <f>'施設リストA-1（直営）'!#REF!</f>
        <v>#REF!</v>
      </c>
      <c r="H110" s="28" t="e">
        <f t="shared" si="1"/>
        <v>#REF!</v>
      </c>
      <c r="I110" s="29" t="e">
        <f>'施設リストA-1（直営）'!#REF!</f>
        <v>#REF!</v>
      </c>
      <c r="J110" s="30" t="e">
        <f>IF(I110="新設",VLOOKUP('施設リストA-1（直営）'!#REF!,'（新設）照明器具'!$B$5:$C$1990,2,FALSE),IF('部屋別効果（直）'!I110="撤去",VLOOKUP('施設リストA-1（直営）'!#REF!,'（既設）調査結果'!$B$5:$C$1998,2,FALSE),0))</f>
        <v>#REF!</v>
      </c>
      <c r="K110" s="29" t="e">
        <f>'施設リストA-1（直営）'!#REF!</f>
        <v>#REF!</v>
      </c>
      <c r="L110" s="29" t="e">
        <f>'施設リストA-1（直営）'!#REF!</f>
        <v>#REF!</v>
      </c>
      <c r="M110" s="30" t="e">
        <f>IF(L110="新設",VLOOKUP('施設リストA-1（直営）'!#REF!,'（新設）照明器具'!$B$5:$C$1990,2,FALSE),IF('部屋別効果（直）'!L110="撤去",VLOOKUP('施設リストA-1（直営）'!#REF!,'（既設）調査結果'!$B$5:$C$1998,2,FALSE),0))</f>
        <v>#REF!</v>
      </c>
      <c r="N110" s="29" t="e">
        <f>'施設リストA-1（直営）'!#REF!</f>
        <v>#REF!</v>
      </c>
      <c r="O110" s="29" t="e">
        <f>'施設リストA-1（直営）'!#REF!</f>
        <v>#REF!</v>
      </c>
      <c r="P110" s="30" t="e">
        <f>IF(O110="新設",VLOOKUP('施設リストA-1（直営）'!#REF!,'（新設）照明器具'!$B$5:$C$1990,2,FALSE),IF('部屋別効果（直）'!O110="撤去",VLOOKUP('施設リストA-1（直営）'!#REF!,'（既設）調査結果'!$B$5:$C$1998,2,FALSE),0))</f>
        <v>#REF!</v>
      </c>
      <c r="Q110" s="29" t="e">
        <f>'施設リストA-1（直営）'!#REF!</f>
        <v>#REF!</v>
      </c>
      <c r="R110" s="29" t="e">
        <f>'施設リストA-1（直営）'!#REF!</f>
        <v>#REF!</v>
      </c>
      <c r="S110" s="30" t="e">
        <f>IF(R110="新設",VLOOKUP('施設リストA-1（直営）'!#REF!,'（新設）照明器具'!$B$5:$C$1990,2,FALSE),IF('部屋別効果（直）'!R110="撤去",VLOOKUP('施設リストA-1（直営）'!#REF!,'（既設）調査結果'!$B$5:$C$1998,2,FALSE),0))</f>
        <v>#REF!</v>
      </c>
      <c r="T110" s="29" t="e">
        <f>'施設リストA-1（直営）'!#REF!</f>
        <v>#REF!</v>
      </c>
      <c r="U110" s="29" t="e">
        <f>'施設リストA-1（直営）'!#REF!</f>
        <v>#REF!</v>
      </c>
      <c r="V110" s="30" t="e">
        <f>IF(U110="新設",VLOOKUP('施設リストA-1（直営）'!#REF!,'（新設）照明器具'!$B$5:$C$1990,2,FALSE),IF('部屋別効果（直）'!U110="撤去",VLOOKUP('施設リストA-1（直営）'!#REF!,'（既設）調査結果'!$B$5:$C$1998,2,FALSE),0))</f>
        <v>#REF!</v>
      </c>
      <c r="W110" s="29" t="e">
        <f>'施設リストA-1（直営）'!#REF!</f>
        <v>#REF!</v>
      </c>
      <c r="X110" s="29" t="e">
        <f>'施設リストA-1（直営）'!#REF!</f>
        <v>#REF!</v>
      </c>
      <c r="Y110" s="30" t="e">
        <f>IF(X110="新設",VLOOKUP('施設リストA-1（直営）'!#REF!,'（新設）照明器具'!$B$5:$C$1990,2,FALSE),IF('部屋別効果（直）'!X110="撤去",VLOOKUP('施設リストA-1（直営）'!#REF!,'（既設）調査結果'!$B$5:$C$1998,2,FALSE),0))</f>
        <v>#REF!</v>
      </c>
      <c r="Z110" s="29" t="e">
        <f>'施設リストA-1（直営）'!#REF!</f>
        <v>#REF!</v>
      </c>
      <c r="AA110" s="29" t="e">
        <f>'施設リストA-1（直営）'!#REF!</f>
        <v>#REF!</v>
      </c>
      <c r="AB110" s="30" t="e">
        <f>IF(AA110="新設",VLOOKUP('施設リストA-1（直営）'!#REF!,'（新設）照明器具'!$B$5:$C$1990,2,FALSE),IF('部屋別効果（直）'!AA110="撤去",VLOOKUP('施設リストA-1（直営）'!#REF!,'（既設）調査結果'!$B$5:$C$1998,2,FALSE),0))</f>
        <v>#REF!</v>
      </c>
      <c r="AC110" s="29" t="e">
        <f>'施設リストA-1（直営）'!#REF!</f>
        <v>#REF!</v>
      </c>
      <c r="AD110" s="29" t="e">
        <f>'施設リストA-1（直営）'!#REF!</f>
        <v>#REF!</v>
      </c>
      <c r="AE110" s="30" t="e">
        <f>IF(AD110="新設",VLOOKUP('施設リストA-1（直営）'!#REF!,'（新設）照明器具'!$B$5:$C$1990,2,FALSE),IF('部屋別効果（直）'!AD110="撤去",VLOOKUP('施設リストA-1（直営）'!#REF!,'（既設）調査結果'!$B$5:$C$1998,2,FALSE),0))</f>
        <v>#REF!</v>
      </c>
      <c r="AF110" s="29" t="e">
        <f>'施設リストA-1（直営）'!#REF!</f>
        <v>#REF!</v>
      </c>
      <c r="AG110" s="29" t="e">
        <f>'施設リストA-1（直営）'!#REF!</f>
        <v>#REF!</v>
      </c>
      <c r="AH110" s="30" t="e">
        <f>IF(AG110="新設",VLOOKUP('施設リストA-1（直営）'!#REF!,'（新設）照明器具'!$B$5:$C$1990,2,FALSE),IF('部屋別効果（直）'!AG110="撤去",VLOOKUP('施設リストA-1（直営）'!#REF!,'（既設）調査結果'!$B$5:$C$1998,2,FALSE),0))</f>
        <v>#REF!</v>
      </c>
      <c r="AI110" s="29" t="e">
        <f>'施設リストA-1（直営）'!#REF!</f>
        <v>#REF!</v>
      </c>
      <c r="AJ110" s="29" t="e">
        <f>'施設リストA-1（直営）'!#REF!</f>
        <v>#REF!</v>
      </c>
      <c r="AK110" s="30" t="e">
        <f>IF(AJ110="新設",VLOOKUP('施設リストA-1（直営）'!#REF!,'（新設）照明器具'!$B$5:$C$1990,2,FALSE),IF('部屋別効果（直）'!AJ110="撤去",VLOOKUP('施設リストA-1（直営）'!#REF!,'（既設）調査結果'!$B$5:$C$1998,2,FALSE),0))</f>
        <v>#REF!</v>
      </c>
      <c r="AL110" s="29" t="e">
        <f>'施設リストA-1（直営）'!#REF!</f>
        <v>#REF!</v>
      </c>
    </row>
    <row r="111" spans="1:38" customFormat="1">
      <c r="A111" s="94"/>
      <c r="B111" s="16" t="e">
        <f>'施設リストA-1（直営）'!#REF!</f>
        <v>#REF!</v>
      </c>
      <c r="C111" s="14" t="e">
        <f>'施設リストA-1（直営）'!#REF!</f>
        <v>#REF!</v>
      </c>
      <c r="D111" s="94" t="e">
        <f>'施設リストA-1（直営）'!#REF!</f>
        <v>#REF!</v>
      </c>
      <c r="E111" s="20" t="e">
        <f>'施設リストA-1（直営）'!#REF!</f>
        <v>#REF!</v>
      </c>
      <c r="F111" s="20" t="e">
        <f>'施設リストA-1（直営）'!#REF!</f>
        <v>#REF!</v>
      </c>
      <c r="G111" s="13" t="e">
        <f>'施設リストA-1（直営）'!#REF!</f>
        <v>#REF!</v>
      </c>
      <c r="H111" s="28" t="e">
        <f t="shared" si="1"/>
        <v>#REF!</v>
      </c>
      <c r="I111" s="29" t="e">
        <f>'施設リストA-1（直営）'!#REF!</f>
        <v>#REF!</v>
      </c>
      <c r="J111" s="30" t="e">
        <f>IF(I111="新設",VLOOKUP('施設リストA-1（直営）'!#REF!,'（新設）照明器具'!$B$5:$C$1990,2,FALSE),IF('部屋別効果（直）'!I111="撤去",VLOOKUP('施設リストA-1（直営）'!#REF!,'（既設）調査結果'!$B$5:$C$1998,2,FALSE),0))</f>
        <v>#REF!</v>
      </c>
      <c r="K111" s="29" t="e">
        <f>'施設リストA-1（直営）'!#REF!</f>
        <v>#REF!</v>
      </c>
      <c r="L111" s="29" t="e">
        <f>'施設リストA-1（直営）'!#REF!</f>
        <v>#REF!</v>
      </c>
      <c r="M111" s="30" t="e">
        <f>IF(L111="新設",VLOOKUP('施設リストA-1（直営）'!#REF!,'（新設）照明器具'!$B$5:$C$1990,2,FALSE),IF('部屋別効果（直）'!L111="撤去",VLOOKUP('施設リストA-1（直営）'!#REF!,'（既設）調査結果'!$B$5:$C$1998,2,FALSE),0))</f>
        <v>#REF!</v>
      </c>
      <c r="N111" s="29" t="e">
        <f>'施設リストA-1（直営）'!#REF!</f>
        <v>#REF!</v>
      </c>
      <c r="O111" s="29" t="e">
        <f>'施設リストA-1（直営）'!#REF!</f>
        <v>#REF!</v>
      </c>
      <c r="P111" s="30" t="e">
        <f>IF(O111="新設",VLOOKUP('施設リストA-1（直営）'!#REF!,'（新設）照明器具'!$B$5:$C$1990,2,FALSE),IF('部屋別効果（直）'!O111="撤去",VLOOKUP('施設リストA-1（直営）'!#REF!,'（既設）調査結果'!$B$5:$C$1998,2,FALSE),0))</f>
        <v>#REF!</v>
      </c>
      <c r="Q111" s="29" t="e">
        <f>'施設リストA-1（直営）'!#REF!</f>
        <v>#REF!</v>
      </c>
      <c r="R111" s="29" t="e">
        <f>'施設リストA-1（直営）'!#REF!</f>
        <v>#REF!</v>
      </c>
      <c r="S111" s="30" t="e">
        <f>IF(R111="新設",VLOOKUP('施設リストA-1（直営）'!#REF!,'（新設）照明器具'!$B$5:$C$1990,2,FALSE),IF('部屋別効果（直）'!R111="撤去",VLOOKUP('施設リストA-1（直営）'!#REF!,'（既設）調査結果'!$B$5:$C$1998,2,FALSE),0))</f>
        <v>#REF!</v>
      </c>
      <c r="T111" s="29" t="e">
        <f>'施設リストA-1（直営）'!#REF!</f>
        <v>#REF!</v>
      </c>
      <c r="U111" s="29" t="e">
        <f>'施設リストA-1（直営）'!#REF!</f>
        <v>#REF!</v>
      </c>
      <c r="V111" s="30" t="e">
        <f>IF(U111="新設",VLOOKUP('施設リストA-1（直営）'!#REF!,'（新設）照明器具'!$B$5:$C$1990,2,FALSE),IF('部屋別効果（直）'!U111="撤去",VLOOKUP('施設リストA-1（直営）'!#REF!,'（既設）調査結果'!$B$5:$C$1998,2,FALSE),0))</f>
        <v>#REF!</v>
      </c>
      <c r="W111" s="29" t="e">
        <f>'施設リストA-1（直営）'!#REF!</f>
        <v>#REF!</v>
      </c>
      <c r="X111" s="29" t="e">
        <f>'施設リストA-1（直営）'!#REF!</f>
        <v>#REF!</v>
      </c>
      <c r="Y111" s="30" t="e">
        <f>IF(X111="新設",VLOOKUP('施設リストA-1（直営）'!#REF!,'（新設）照明器具'!$B$5:$C$1990,2,FALSE),IF('部屋別効果（直）'!X111="撤去",VLOOKUP('施設リストA-1（直営）'!#REF!,'（既設）調査結果'!$B$5:$C$1998,2,FALSE),0))</f>
        <v>#REF!</v>
      </c>
      <c r="Z111" s="29" t="e">
        <f>'施設リストA-1（直営）'!#REF!</f>
        <v>#REF!</v>
      </c>
      <c r="AA111" s="29" t="e">
        <f>'施設リストA-1（直営）'!#REF!</f>
        <v>#REF!</v>
      </c>
      <c r="AB111" s="30" t="e">
        <f>IF(AA111="新設",VLOOKUP('施設リストA-1（直営）'!#REF!,'（新設）照明器具'!$B$5:$C$1990,2,FALSE),IF('部屋別効果（直）'!AA111="撤去",VLOOKUP('施設リストA-1（直営）'!#REF!,'（既設）調査結果'!$B$5:$C$1998,2,FALSE),0))</f>
        <v>#REF!</v>
      </c>
      <c r="AC111" s="29" t="e">
        <f>'施設リストA-1（直営）'!#REF!</f>
        <v>#REF!</v>
      </c>
      <c r="AD111" s="29" t="e">
        <f>'施設リストA-1（直営）'!#REF!</f>
        <v>#REF!</v>
      </c>
      <c r="AE111" s="30" t="e">
        <f>IF(AD111="新設",VLOOKUP('施設リストA-1（直営）'!#REF!,'（新設）照明器具'!$B$5:$C$1990,2,FALSE),IF('部屋別効果（直）'!AD111="撤去",VLOOKUP('施設リストA-1（直営）'!#REF!,'（既設）調査結果'!$B$5:$C$1998,2,FALSE),0))</f>
        <v>#REF!</v>
      </c>
      <c r="AF111" s="29" t="e">
        <f>'施設リストA-1（直営）'!#REF!</f>
        <v>#REF!</v>
      </c>
      <c r="AG111" s="29" t="e">
        <f>'施設リストA-1（直営）'!#REF!</f>
        <v>#REF!</v>
      </c>
      <c r="AH111" s="30" t="e">
        <f>IF(AG111="新設",VLOOKUP('施設リストA-1（直営）'!#REF!,'（新設）照明器具'!$B$5:$C$1990,2,FALSE),IF('部屋別効果（直）'!AG111="撤去",VLOOKUP('施設リストA-1（直営）'!#REF!,'（既設）調査結果'!$B$5:$C$1998,2,FALSE),0))</f>
        <v>#REF!</v>
      </c>
      <c r="AI111" s="29" t="e">
        <f>'施設リストA-1（直営）'!#REF!</f>
        <v>#REF!</v>
      </c>
      <c r="AJ111" s="29" t="e">
        <f>'施設リストA-1（直営）'!#REF!</f>
        <v>#REF!</v>
      </c>
      <c r="AK111" s="30" t="e">
        <f>IF(AJ111="新設",VLOOKUP('施設リストA-1（直営）'!#REF!,'（新設）照明器具'!$B$5:$C$1990,2,FALSE),IF('部屋別効果（直）'!AJ111="撤去",VLOOKUP('施設リストA-1（直営）'!#REF!,'（既設）調査結果'!$B$5:$C$1998,2,FALSE),0))</f>
        <v>#REF!</v>
      </c>
      <c r="AL111" s="29" t="e">
        <f>'施設リストA-1（直営）'!#REF!</f>
        <v>#REF!</v>
      </c>
    </row>
    <row r="112" spans="1:38" customFormat="1">
      <c r="A112" s="94"/>
      <c r="B112" s="16" t="e">
        <f>'施設リストA-1（直営）'!#REF!</f>
        <v>#REF!</v>
      </c>
      <c r="C112" s="14" t="e">
        <f>'施設リストA-1（直営）'!#REF!</f>
        <v>#REF!</v>
      </c>
      <c r="D112" s="94" t="e">
        <f>'施設リストA-1（直営）'!#REF!</f>
        <v>#REF!</v>
      </c>
      <c r="E112" s="20" t="e">
        <f>'施設リストA-1（直営）'!#REF!</f>
        <v>#REF!</v>
      </c>
      <c r="F112" s="20" t="e">
        <f>'施設リストA-1（直営）'!#REF!</f>
        <v>#REF!</v>
      </c>
      <c r="G112" s="13" t="e">
        <f>'施設リストA-1（直営）'!#REF!</f>
        <v>#REF!</v>
      </c>
      <c r="H112" s="28" t="e">
        <f t="shared" si="1"/>
        <v>#REF!</v>
      </c>
      <c r="I112" s="29" t="e">
        <f>'施設リストA-1（直営）'!#REF!</f>
        <v>#REF!</v>
      </c>
      <c r="J112" s="30" t="e">
        <f>IF(I112="新設",VLOOKUP('施設リストA-1（直営）'!#REF!,'（新設）照明器具'!$B$5:$C$1990,2,FALSE),IF('部屋別効果（直）'!I112="撤去",VLOOKUP('施設リストA-1（直営）'!#REF!,'（既設）調査結果'!$B$5:$C$1998,2,FALSE),0))</f>
        <v>#REF!</v>
      </c>
      <c r="K112" s="29" t="e">
        <f>'施設リストA-1（直営）'!#REF!</f>
        <v>#REF!</v>
      </c>
      <c r="L112" s="29" t="e">
        <f>'施設リストA-1（直営）'!#REF!</f>
        <v>#REF!</v>
      </c>
      <c r="M112" s="30" t="e">
        <f>IF(L112="新設",VLOOKUP('施設リストA-1（直営）'!#REF!,'（新設）照明器具'!$B$5:$C$1990,2,FALSE),IF('部屋別効果（直）'!L112="撤去",VLOOKUP('施設リストA-1（直営）'!#REF!,'（既設）調査結果'!$B$5:$C$1998,2,FALSE),0))</f>
        <v>#REF!</v>
      </c>
      <c r="N112" s="29" t="e">
        <f>'施設リストA-1（直営）'!#REF!</f>
        <v>#REF!</v>
      </c>
      <c r="O112" s="29" t="e">
        <f>'施設リストA-1（直営）'!#REF!</f>
        <v>#REF!</v>
      </c>
      <c r="P112" s="30" t="e">
        <f>IF(O112="新設",VLOOKUP('施設リストA-1（直営）'!#REF!,'（新設）照明器具'!$B$5:$C$1990,2,FALSE),IF('部屋別効果（直）'!O112="撤去",VLOOKUP('施設リストA-1（直営）'!#REF!,'（既設）調査結果'!$B$5:$C$1998,2,FALSE),0))</f>
        <v>#REF!</v>
      </c>
      <c r="Q112" s="29" t="e">
        <f>'施設リストA-1（直営）'!#REF!</f>
        <v>#REF!</v>
      </c>
      <c r="R112" s="29" t="e">
        <f>'施設リストA-1（直営）'!#REF!</f>
        <v>#REF!</v>
      </c>
      <c r="S112" s="30" t="e">
        <f>IF(R112="新設",VLOOKUP('施設リストA-1（直営）'!#REF!,'（新設）照明器具'!$B$5:$C$1990,2,FALSE),IF('部屋別効果（直）'!R112="撤去",VLOOKUP('施設リストA-1（直営）'!#REF!,'（既設）調査結果'!$B$5:$C$1998,2,FALSE),0))</f>
        <v>#REF!</v>
      </c>
      <c r="T112" s="29" t="e">
        <f>'施設リストA-1（直営）'!#REF!</f>
        <v>#REF!</v>
      </c>
      <c r="U112" s="29" t="e">
        <f>'施設リストA-1（直営）'!#REF!</f>
        <v>#REF!</v>
      </c>
      <c r="V112" s="30" t="e">
        <f>IF(U112="新設",VLOOKUP('施設リストA-1（直営）'!#REF!,'（新設）照明器具'!$B$5:$C$1990,2,FALSE),IF('部屋別効果（直）'!U112="撤去",VLOOKUP('施設リストA-1（直営）'!#REF!,'（既設）調査結果'!$B$5:$C$1998,2,FALSE),0))</f>
        <v>#REF!</v>
      </c>
      <c r="W112" s="29" t="e">
        <f>'施設リストA-1（直営）'!#REF!</f>
        <v>#REF!</v>
      </c>
      <c r="X112" s="29" t="e">
        <f>'施設リストA-1（直営）'!#REF!</f>
        <v>#REF!</v>
      </c>
      <c r="Y112" s="30" t="e">
        <f>IF(X112="新設",VLOOKUP('施設リストA-1（直営）'!#REF!,'（新設）照明器具'!$B$5:$C$1990,2,FALSE),IF('部屋別効果（直）'!X112="撤去",VLOOKUP('施設リストA-1（直営）'!#REF!,'（既設）調査結果'!$B$5:$C$1998,2,FALSE),0))</f>
        <v>#REF!</v>
      </c>
      <c r="Z112" s="29" t="e">
        <f>'施設リストA-1（直営）'!#REF!</f>
        <v>#REF!</v>
      </c>
      <c r="AA112" s="29" t="e">
        <f>'施設リストA-1（直営）'!#REF!</f>
        <v>#REF!</v>
      </c>
      <c r="AB112" s="30" t="e">
        <f>IF(AA112="新設",VLOOKUP('施設リストA-1（直営）'!#REF!,'（新設）照明器具'!$B$5:$C$1990,2,FALSE),IF('部屋別効果（直）'!AA112="撤去",VLOOKUP('施設リストA-1（直営）'!#REF!,'（既設）調査結果'!$B$5:$C$1998,2,FALSE),0))</f>
        <v>#REF!</v>
      </c>
      <c r="AC112" s="29" t="e">
        <f>'施設リストA-1（直営）'!#REF!</f>
        <v>#REF!</v>
      </c>
      <c r="AD112" s="29" t="e">
        <f>'施設リストA-1（直営）'!#REF!</f>
        <v>#REF!</v>
      </c>
      <c r="AE112" s="30" t="e">
        <f>IF(AD112="新設",VLOOKUP('施設リストA-1（直営）'!#REF!,'（新設）照明器具'!$B$5:$C$1990,2,FALSE),IF('部屋別効果（直）'!AD112="撤去",VLOOKUP('施設リストA-1（直営）'!#REF!,'（既設）調査結果'!$B$5:$C$1998,2,FALSE),0))</f>
        <v>#REF!</v>
      </c>
      <c r="AF112" s="29" t="e">
        <f>'施設リストA-1（直営）'!#REF!</f>
        <v>#REF!</v>
      </c>
      <c r="AG112" s="29" t="e">
        <f>'施設リストA-1（直営）'!#REF!</f>
        <v>#REF!</v>
      </c>
      <c r="AH112" s="30" t="e">
        <f>IF(AG112="新設",VLOOKUP('施設リストA-1（直営）'!#REF!,'（新設）照明器具'!$B$5:$C$1990,2,FALSE),IF('部屋別効果（直）'!AG112="撤去",VLOOKUP('施設リストA-1（直営）'!#REF!,'（既設）調査結果'!$B$5:$C$1998,2,FALSE),0))</f>
        <v>#REF!</v>
      </c>
      <c r="AI112" s="29" t="e">
        <f>'施設リストA-1（直営）'!#REF!</f>
        <v>#REF!</v>
      </c>
      <c r="AJ112" s="29" t="e">
        <f>'施設リストA-1（直営）'!#REF!</f>
        <v>#REF!</v>
      </c>
      <c r="AK112" s="30" t="e">
        <f>IF(AJ112="新設",VLOOKUP('施設リストA-1（直営）'!#REF!,'（新設）照明器具'!$B$5:$C$1990,2,FALSE),IF('部屋別効果（直）'!AJ112="撤去",VLOOKUP('施設リストA-1（直営）'!#REF!,'（既設）調査結果'!$B$5:$C$1998,2,FALSE),0))</f>
        <v>#REF!</v>
      </c>
      <c r="AL112" s="29" t="e">
        <f>'施設リストA-1（直営）'!#REF!</f>
        <v>#REF!</v>
      </c>
    </row>
    <row r="113" spans="1:38" customFormat="1">
      <c r="A113" s="94"/>
      <c r="B113" s="16" t="e">
        <f>'施設リストA-1（直営）'!#REF!</f>
        <v>#REF!</v>
      </c>
      <c r="C113" s="14" t="e">
        <f>'施設リストA-1（直営）'!#REF!</f>
        <v>#REF!</v>
      </c>
      <c r="D113" s="94" t="e">
        <f>'施設リストA-1（直営）'!#REF!</f>
        <v>#REF!</v>
      </c>
      <c r="E113" s="20" t="e">
        <f>'施設リストA-1（直営）'!#REF!</f>
        <v>#REF!</v>
      </c>
      <c r="F113" s="20" t="e">
        <f>'施設リストA-1（直営）'!#REF!</f>
        <v>#REF!</v>
      </c>
      <c r="G113" s="13" t="e">
        <f>'施設リストA-1（直営）'!#REF!</f>
        <v>#REF!</v>
      </c>
      <c r="H113" s="28" t="e">
        <f t="shared" si="1"/>
        <v>#REF!</v>
      </c>
      <c r="I113" s="29" t="e">
        <f>'施設リストA-1（直営）'!#REF!</f>
        <v>#REF!</v>
      </c>
      <c r="J113" s="30" t="e">
        <f>IF(I113="新設",VLOOKUP('施設リストA-1（直営）'!#REF!,'（新設）照明器具'!$B$5:$C$1990,2,FALSE),IF('部屋別効果（直）'!I113="撤去",VLOOKUP('施設リストA-1（直営）'!#REF!,'（既設）調査結果'!$B$5:$C$1998,2,FALSE),0))</f>
        <v>#REF!</v>
      </c>
      <c r="K113" s="29" t="e">
        <f>'施設リストA-1（直営）'!#REF!</f>
        <v>#REF!</v>
      </c>
      <c r="L113" s="29" t="e">
        <f>'施設リストA-1（直営）'!#REF!</f>
        <v>#REF!</v>
      </c>
      <c r="M113" s="30" t="e">
        <f>IF(L113="新設",VLOOKUP('施設リストA-1（直営）'!#REF!,'（新設）照明器具'!$B$5:$C$1990,2,FALSE),IF('部屋別効果（直）'!L113="撤去",VLOOKUP('施設リストA-1（直営）'!#REF!,'（既設）調査結果'!$B$5:$C$1998,2,FALSE),0))</f>
        <v>#REF!</v>
      </c>
      <c r="N113" s="29" t="e">
        <f>'施設リストA-1（直営）'!#REF!</f>
        <v>#REF!</v>
      </c>
      <c r="O113" s="29" t="e">
        <f>'施設リストA-1（直営）'!#REF!</f>
        <v>#REF!</v>
      </c>
      <c r="P113" s="30" t="e">
        <f>IF(O113="新設",VLOOKUP('施設リストA-1（直営）'!#REF!,'（新設）照明器具'!$B$5:$C$1990,2,FALSE),IF('部屋別効果（直）'!O113="撤去",VLOOKUP('施設リストA-1（直営）'!#REF!,'（既設）調査結果'!$B$5:$C$1998,2,FALSE),0))</f>
        <v>#REF!</v>
      </c>
      <c r="Q113" s="29" t="e">
        <f>'施設リストA-1（直営）'!#REF!</f>
        <v>#REF!</v>
      </c>
      <c r="R113" s="29" t="e">
        <f>'施設リストA-1（直営）'!#REF!</f>
        <v>#REF!</v>
      </c>
      <c r="S113" s="30" t="e">
        <f>IF(R113="新設",VLOOKUP('施設リストA-1（直営）'!#REF!,'（新設）照明器具'!$B$5:$C$1990,2,FALSE),IF('部屋別効果（直）'!R113="撤去",VLOOKUP('施設リストA-1（直営）'!#REF!,'（既設）調査結果'!$B$5:$C$1998,2,FALSE),0))</f>
        <v>#REF!</v>
      </c>
      <c r="T113" s="29" t="e">
        <f>'施設リストA-1（直営）'!#REF!</f>
        <v>#REF!</v>
      </c>
      <c r="U113" s="29" t="e">
        <f>'施設リストA-1（直営）'!#REF!</f>
        <v>#REF!</v>
      </c>
      <c r="V113" s="30" t="e">
        <f>IF(U113="新設",VLOOKUP('施設リストA-1（直営）'!#REF!,'（新設）照明器具'!$B$5:$C$1990,2,FALSE),IF('部屋別効果（直）'!U113="撤去",VLOOKUP('施設リストA-1（直営）'!#REF!,'（既設）調査結果'!$B$5:$C$1998,2,FALSE),0))</f>
        <v>#REF!</v>
      </c>
      <c r="W113" s="29" t="e">
        <f>'施設リストA-1（直営）'!#REF!</f>
        <v>#REF!</v>
      </c>
      <c r="X113" s="29" t="e">
        <f>'施設リストA-1（直営）'!#REF!</f>
        <v>#REF!</v>
      </c>
      <c r="Y113" s="30" t="e">
        <f>IF(X113="新設",VLOOKUP('施設リストA-1（直営）'!#REF!,'（新設）照明器具'!$B$5:$C$1990,2,FALSE),IF('部屋別効果（直）'!X113="撤去",VLOOKUP('施設リストA-1（直営）'!#REF!,'（既設）調査結果'!$B$5:$C$1998,2,FALSE),0))</f>
        <v>#REF!</v>
      </c>
      <c r="Z113" s="29" t="e">
        <f>'施設リストA-1（直営）'!#REF!</f>
        <v>#REF!</v>
      </c>
      <c r="AA113" s="29" t="e">
        <f>'施設リストA-1（直営）'!#REF!</f>
        <v>#REF!</v>
      </c>
      <c r="AB113" s="30" t="e">
        <f>IF(AA113="新設",VLOOKUP('施設リストA-1（直営）'!#REF!,'（新設）照明器具'!$B$5:$C$1990,2,FALSE),IF('部屋別効果（直）'!AA113="撤去",VLOOKUP('施設リストA-1（直営）'!#REF!,'（既設）調査結果'!$B$5:$C$1998,2,FALSE),0))</f>
        <v>#REF!</v>
      </c>
      <c r="AC113" s="29" t="e">
        <f>'施設リストA-1（直営）'!#REF!</f>
        <v>#REF!</v>
      </c>
      <c r="AD113" s="29" t="e">
        <f>'施設リストA-1（直営）'!#REF!</f>
        <v>#REF!</v>
      </c>
      <c r="AE113" s="30" t="e">
        <f>IF(AD113="新設",VLOOKUP('施設リストA-1（直営）'!#REF!,'（新設）照明器具'!$B$5:$C$1990,2,FALSE),IF('部屋別効果（直）'!AD113="撤去",VLOOKUP('施設リストA-1（直営）'!#REF!,'（既設）調査結果'!$B$5:$C$1998,2,FALSE),0))</f>
        <v>#REF!</v>
      </c>
      <c r="AF113" s="29" t="e">
        <f>'施設リストA-1（直営）'!#REF!</f>
        <v>#REF!</v>
      </c>
      <c r="AG113" s="29" t="e">
        <f>'施設リストA-1（直営）'!#REF!</f>
        <v>#REF!</v>
      </c>
      <c r="AH113" s="30" t="e">
        <f>IF(AG113="新設",VLOOKUP('施設リストA-1（直営）'!#REF!,'（新設）照明器具'!$B$5:$C$1990,2,FALSE),IF('部屋別効果（直）'!AG113="撤去",VLOOKUP('施設リストA-1（直営）'!#REF!,'（既設）調査結果'!$B$5:$C$1998,2,FALSE),0))</f>
        <v>#REF!</v>
      </c>
      <c r="AI113" s="29" t="e">
        <f>'施設リストA-1（直営）'!#REF!</f>
        <v>#REF!</v>
      </c>
      <c r="AJ113" s="29" t="e">
        <f>'施設リストA-1（直営）'!#REF!</f>
        <v>#REF!</v>
      </c>
      <c r="AK113" s="30" t="e">
        <f>IF(AJ113="新設",VLOOKUP('施設リストA-1（直営）'!#REF!,'（新設）照明器具'!$B$5:$C$1990,2,FALSE),IF('部屋別効果（直）'!AJ113="撤去",VLOOKUP('施設リストA-1（直営）'!#REF!,'（既設）調査結果'!$B$5:$C$1998,2,FALSE),0))</f>
        <v>#REF!</v>
      </c>
      <c r="AL113" s="29" t="e">
        <f>'施設リストA-1（直営）'!#REF!</f>
        <v>#REF!</v>
      </c>
    </row>
    <row r="114" spans="1:38" customFormat="1">
      <c r="A114" s="94"/>
      <c r="B114" s="16" t="e">
        <f>'施設リストA-1（直営）'!#REF!</f>
        <v>#REF!</v>
      </c>
      <c r="C114" s="14" t="e">
        <f>'施設リストA-1（直営）'!#REF!</f>
        <v>#REF!</v>
      </c>
      <c r="D114" s="94" t="e">
        <f>'施設リストA-1（直営）'!#REF!</f>
        <v>#REF!</v>
      </c>
      <c r="E114" s="20" t="e">
        <f>'施設リストA-1（直営）'!#REF!</f>
        <v>#REF!</v>
      </c>
      <c r="F114" s="20" t="e">
        <f>'施設リストA-1（直営）'!#REF!</f>
        <v>#REF!</v>
      </c>
      <c r="G114" s="13" t="e">
        <f>'施設リストA-1（直営）'!#REF!</f>
        <v>#REF!</v>
      </c>
      <c r="H114" s="28" t="e">
        <f t="shared" si="1"/>
        <v>#REF!</v>
      </c>
      <c r="I114" s="29" t="e">
        <f>'施設リストA-1（直営）'!#REF!</f>
        <v>#REF!</v>
      </c>
      <c r="J114" s="30" t="e">
        <f>IF(I114="新設",VLOOKUP('施設リストA-1（直営）'!#REF!,'（新設）照明器具'!$B$5:$C$1990,2,FALSE),IF('部屋別効果（直）'!I114="撤去",VLOOKUP('施設リストA-1（直営）'!#REF!,'（既設）調査結果'!$B$5:$C$1998,2,FALSE),0))</f>
        <v>#REF!</v>
      </c>
      <c r="K114" s="29" t="e">
        <f>'施設リストA-1（直営）'!#REF!</f>
        <v>#REF!</v>
      </c>
      <c r="L114" s="29" t="e">
        <f>'施設リストA-1（直営）'!#REF!</f>
        <v>#REF!</v>
      </c>
      <c r="M114" s="30" t="e">
        <f>IF(L114="新設",VLOOKUP('施設リストA-1（直営）'!#REF!,'（新設）照明器具'!$B$5:$C$1990,2,FALSE),IF('部屋別効果（直）'!L114="撤去",VLOOKUP('施設リストA-1（直営）'!#REF!,'（既設）調査結果'!$B$5:$C$1998,2,FALSE),0))</f>
        <v>#REF!</v>
      </c>
      <c r="N114" s="29" t="e">
        <f>'施設リストA-1（直営）'!#REF!</f>
        <v>#REF!</v>
      </c>
      <c r="O114" s="29" t="e">
        <f>'施設リストA-1（直営）'!#REF!</f>
        <v>#REF!</v>
      </c>
      <c r="P114" s="30" t="e">
        <f>IF(O114="新設",VLOOKUP('施設リストA-1（直営）'!#REF!,'（新設）照明器具'!$B$5:$C$1990,2,FALSE),IF('部屋別効果（直）'!O114="撤去",VLOOKUP('施設リストA-1（直営）'!#REF!,'（既設）調査結果'!$B$5:$C$1998,2,FALSE),0))</f>
        <v>#REF!</v>
      </c>
      <c r="Q114" s="29" t="e">
        <f>'施設リストA-1（直営）'!#REF!</f>
        <v>#REF!</v>
      </c>
      <c r="R114" s="29" t="e">
        <f>'施設リストA-1（直営）'!#REF!</f>
        <v>#REF!</v>
      </c>
      <c r="S114" s="30" t="e">
        <f>IF(R114="新設",VLOOKUP('施設リストA-1（直営）'!#REF!,'（新設）照明器具'!$B$5:$C$1990,2,FALSE),IF('部屋別効果（直）'!R114="撤去",VLOOKUP('施設リストA-1（直営）'!#REF!,'（既設）調査結果'!$B$5:$C$1998,2,FALSE),0))</f>
        <v>#REF!</v>
      </c>
      <c r="T114" s="29" t="e">
        <f>'施設リストA-1（直営）'!#REF!</f>
        <v>#REF!</v>
      </c>
      <c r="U114" s="29" t="e">
        <f>'施設リストA-1（直営）'!#REF!</f>
        <v>#REF!</v>
      </c>
      <c r="V114" s="30" t="e">
        <f>IF(U114="新設",VLOOKUP('施設リストA-1（直営）'!#REF!,'（新設）照明器具'!$B$5:$C$1990,2,FALSE),IF('部屋別効果（直）'!U114="撤去",VLOOKUP('施設リストA-1（直営）'!#REF!,'（既設）調査結果'!$B$5:$C$1998,2,FALSE),0))</f>
        <v>#REF!</v>
      </c>
      <c r="W114" s="29" t="e">
        <f>'施設リストA-1（直営）'!#REF!</f>
        <v>#REF!</v>
      </c>
      <c r="X114" s="29" t="e">
        <f>'施設リストA-1（直営）'!#REF!</f>
        <v>#REF!</v>
      </c>
      <c r="Y114" s="30" t="e">
        <f>IF(X114="新設",VLOOKUP('施設リストA-1（直営）'!#REF!,'（新設）照明器具'!$B$5:$C$1990,2,FALSE),IF('部屋別効果（直）'!X114="撤去",VLOOKUP('施設リストA-1（直営）'!#REF!,'（既設）調査結果'!$B$5:$C$1998,2,FALSE),0))</f>
        <v>#REF!</v>
      </c>
      <c r="Z114" s="29" t="e">
        <f>'施設リストA-1（直営）'!#REF!</f>
        <v>#REF!</v>
      </c>
      <c r="AA114" s="29" t="e">
        <f>'施設リストA-1（直営）'!#REF!</f>
        <v>#REF!</v>
      </c>
      <c r="AB114" s="30" t="e">
        <f>IF(AA114="新設",VLOOKUP('施設リストA-1（直営）'!#REF!,'（新設）照明器具'!$B$5:$C$1990,2,FALSE),IF('部屋別効果（直）'!AA114="撤去",VLOOKUP('施設リストA-1（直営）'!#REF!,'（既設）調査結果'!$B$5:$C$1998,2,FALSE),0))</f>
        <v>#REF!</v>
      </c>
      <c r="AC114" s="29" t="e">
        <f>'施設リストA-1（直営）'!#REF!</f>
        <v>#REF!</v>
      </c>
      <c r="AD114" s="29" t="e">
        <f>'施設リストA-1（直営）'!#REF!</f>
        <v>#REF!</v>
      </c>
      <c r="AE114" s="30" t="e">
        <f>IF(AD114="新設",VLOOKUP('施設リストA-1（直営）'!#REF!,'（新設）照明器具'!$B$5:$C$1990,2,FALSE),IF('部屋別効果（直）'!AD114="撤去",VLOOKUP('施設リストA-1（直営）'!#REF!,'（既設）調査結果'!$B$5:$C$1998,2,FALSE),0))</f>
        <v>#REF!</v>
      </c>
      <c r="AF114" s="29" t="e">
        <f>'施設リストA-1（直営）'!#REF!</f>
        <v>#REF!</v>
      </c>
      <c r="AG114" s="29" t="e">
        <f>'施設リストA-1（直営）'!#REF!</f>
        <v>#REF!</v>
      </c>
      <c r="AH114" s="30" t="e">
        <f>IF(AG114="新設",VLOOKUP('施設リストA-1（直営）'!#REF!,'（新設）照明器具'!$B$5:$C$1990,2,FALSE),IF('部屋別効果（直）'!AG114="撤去",VLOOKUP('施設リストA-1（直営）'!#REF!,'（既設）調査結果'!$B$5:$C$1998,2,FALSE),0))</f>
        <v>#REF!</v>
      </c>
      <c r="AI114" s="29" t="e">
        <f>'施設リストA-1（直営）'!#REF!</f>
        <v>#REF!</v>
      </c>
      <c r="AJ114" s="29" t="e">
        <f>'施設リストA-1（直営）'!#REF!</f>
        <v>#REF!</v>
      </c>
      <c r="AK114" s="30" t="e">
        <f>IF(AJ114="新設",VLOOKUP('施設リストA-1（直営）'!#REF!,'（新設）照明器具'!$B$5:$C$1990,2,FALSE),IF('部屋別効果（直）'!AJ114="撤去",VLOOKUP('施設リストA-1（直営）'!#REF!,'（既設）調査結果'!$B$5:$C$1998,2,FALSE),0))</f>
        <v>#REF!</v>
      </c>
      <c r="AL114" s="29" t="e">
        <f>'施設リストA-1（直営）'!#REF!</f>
        <v>#REF!</v>
      </c>
    </row>
    <row r="115" spans="1:38" customFormat="1">
      <c r="A115" s="94"/>
      <c r="B115" s="16" t="e">
        <f>'施設リストA-1（直営）'!#REF!</f>
        <v>#REF!</v>
      </c>
      <c r="C115" s="14" t="e">
        <f>'施設リストA-1（直営）'!#REF!</f>
        <v>#REF!</v>
      </c>
      <c r="D115" s="94" t="e">
        <f>'施設リストA-1（直営）'!#REF!</f>
        <v>#REF!</v>
      </c>
      <c r="E115" s="20" t="e">
        <f>'施設リストA-1（直営）'!#REF!</f>
        <v>#REF!</v>
      </c>
      <c r="F115" s="20" t="e">
        <f>'施設リストA-1（直営）'!#REF!</f>
        <v>#REF!</v>
      </c>
      <c r="G115" s="13" t="e">
        <f>'施設リストA-1（直営）'!#REF!</f>
        <v>#REF!</v>
      </c>
      <c r="H115" s="28" t="e">
        <f t="shared" si="1"/>
        <v>#REF!</v>
      </c>
      <c r="I115" s="29" t="e">
        <f>'施設リストA-1（直営）'!#REF!</f>
        <v>#REF!</v>
      </c>
      <c r="J115" s="30" t="e">
        <f>IF(I115="新設",VLOOKUP('施設リストA-1（直営）'!#REF!,'（新設）照明器具'!$B$5:$C$1990,2,FALSE),IF('部屋別効果（直）'!I115="撤去",VLOOKUP('施設リストA-1（直営）'!#REF!,'（既設）調査結果'!$B$5:$C$1998,2,FALSE),0))</f>
        <v>#REF!</v>
      </c>
      <c r="K115" s="29" t="e">
        <f>'施設リストA-1（直営）'!#REF!</f>
        <v>#REF!</v>
      </c>
      <c r="L115" s="29" t="e">
        <f>'施設リストA-1（直営）'!#REF!</f>
        <v>#REF!</v>
      </c>
      <c r="M115" s="30" t="e">
        <f>IF(L115="新設",VLOOKUP('施設リストA-1（直営）'!#REF!,'（新設）照明器具'!$B$5:$C$1990,2,FALSE),IF('部屋別効果（直）'!L115="撤去",VLOOKUP('施設リストA-1（直営）'!#REF!,'（既設）調査結果'!$B$5:$C$1998,2,FALSE),0))</f>
        <v>#REF!</v>
      </c>
      <c r="N115" s="29" t="e">
        <f>'施設リストA-1（直営）'!#REF!</f>
        <v>#REF!</v>
      </c>
      <c r="O115" s="29" t="e">
        <f>'施設リストA-1（直営）'!#REF!</f>
        <v>#REF!</v>
      </c>
      <c r="P115" s="30" t="e">
        <f>IF(O115="新設",VLOOKUP('施設リストA-1（直営）'!#REF!,'（新設）照明器具'!$B$5:$C$1990,2,FALSE),IF('部屋別効果（直）'!O115="撤去",VLOOKUP('施設リストA-1（直営）'!#REF!,'（既設）調査結果'!$B$5:$C$1998,2,FALSE),0))</f>
        <v>#REF!</v>
      </c>
      <c r="Q115" s="29" t="e">
        <f>'施設リストA-1（直営）'!#REF!</f>
        <v>#REF!</v>
      </c>
      <c r="R115" s="29" t="e">
        <f>'施設リストA-1（直営）'!#REF!</f>
        <v>#REF!</v>
      </c>
      <c r="S115" s="30" t="e">
        <f>IF(R115="新設",VLOOKUP('施設リストA-1（直営）'!#REF!,'（新設）照明器具'!$B$5:$C$1990,2,FALSE),IF('部屋別効果（直）'!R115="撤去",VLOOKUP('施設リストA-1（直営）'!#REF!,'（既設）調査結果'!$B$5:$C$1998,2,FALSE),0))</f>
        <v>#REF!</v>
      </c>
      <c r="T115" s="29" t="e">
        <f>'施設リストA-1（直営）'!#REF!</f>
        <v>#REF!</v>
      </c>
      <c r="U115" s="29" t="e">
        <f>'施設リストA-1（直営）'!#REF!</f>
        <v>#REF!</v>
      </c>
      <c r="V115" s="30" t="e">
        <f>IF(U115="新設",VLOOKUP('施設リストA-1（直営）'!#REF!,'（新設）照明器具'!$B$5:$C$1990,2,FALSE),IF('部屋別効果（直）'!U115="撤去",VLOOKUP('施設リストA-1（直営）'!#REF!,'（既設）調査結果'!$B$5:$C$1998,2,FALSE),0))</f>
        <v>#REF!</v>
      </c>
      <c r="W115" s="29" t="e">
        <f>'施設リストA-1（直営）'!#REF!</f>
        <v>#REF!</v>
      </c>
      <c r="X115" s="29" t="e">
        <f>'施設リストA-1（直営）'!#REF!</f>
        <v>#REF!</v>
      </c>
      <c r="Y115" s="30" t="e">
        <f>IF(X115="新設",VLOOKUP('施設リストA-1（直営）'!#REF!,'（新設）照明器具'!$B$5:$C$1990,2,FALSE),IF('部屋別効果（直）'!X115="撤去",VLOOKUP('施設リストA-1（直営）'!#REF!,'（既設）調査結果'!$B$5:$C$1998,2,FALSE),0))</f>
        <v>#REF!</v>
      </c>
      <c r="Z115" s="29" t="e">
        <f>'施設リストA-1（直営）'!#REF!</f>
        <v>#REF!</v>
      </c>
      <c r="AA115" s="29" t="e">
        <f>'施設リストA-1（直営）'!#REF!</f>
        <v>#REF!</v>
      </c>
      <c r="AB115" s="30" t="e">
        <f>IF(AA115="新設",VLOOKUP('施設リストA-1（直営）'!#REF!,'（新設）照明器具'!$B$5:$C$1990,2,FALSE),IF('部屋別効果（直）'!AA115="撤去",VLOOKUP('施設リストA-1（直営）'!#REF!,'（既設）調査結果'!$B$5:$C$1998,2,FALSE),0))</f>
        <v>#REF!</v>
      </c>
      <c r="AC115" s="29" t="e">
        <f>'施設リストA-1（直営）'!#REF!</f>
        <v>#REF!</v>
      </c>
      <c r="AD115" s="29" t="e">
        <f>'施設リストA-1（直営）'!#REF!</f>
        <v>#REF!</v>
      </c>
      <c r="AE115" s="30" t="e">
        <f>IF(AD115="新設",VLOOKUP('施設リストA-1（直営）'!#REF!,'（新設）照明器具'!$B$5:$C$1990,2,FALSE),IF('部屋別効果（直）'!AD115="撤去",VLOOKUP('施設リストA-1（直営）'!#REF!,'（既設）調査結果'!$B$5:$C$1998,2,FALSE),0))</f>
        <v>#REF!</v>
      </c>
      <c r="AF115" s="29" t="e">
        <f>'施設リストA-1（直営）'!#REF!</f>
        <v>#REF!</v>
      </c>
      <c r="AG115" s="29" t="e">
        <f>'施設リストA-1（直営）'!#REF!</f>
        <v>#REF!</v>
      </c>
      <c r="AH115" s="30" t="e">
        <f>IF(AG115="新設",VLOOKUP('施設リストA-1（直営）'!#REF!,'（新設）照明器具'!$B$5:$C$1990,2,FALSE),IF('部屋別効果（直）'!AG115="撤去",VLOOKUP('施設リストA-1（直営）'!#REF!,'（既設）調査結果'!$B$5:$C$1998,2,FALSE),0))</f>
        <v>#REF!</v>
      </c>
      <c r="AI115" s="29" t="e">
        <f>'施設リストA-1（直営）'!#REF!</f>
        <v>#REF!</v>
      </c>
      <c r="AJ115" s="29" t="e">
        <f>'施設リストA-1（直営）'!#REF!</f>
        <v>#REF!</v>
      </c>
      <c r="AK115" s="30" t="e">
        <f>IF(AJ115="新設",VLOOKUP('施設リストA-1（直営）'!#REF!,'（新設）照明器具'!$B$5:$C$1990,2,FALSE),IF('部屋別効果（直）'!AJ115="撤去",VLOOKUP('施設リストA-1（直営）'!#REF!,'（既設）調査結果'!$B$5:$C$1998,2,FALSE),0))</f>
        <v>#REF!</v>
      </c>
      <c r="AL115" s="29" t="e">
        <f>'施設リストA-1（直営）'!#REF!</f>
        <v>#REF!</v>
      </c>
    </row>
    <row r="116" spans="1:38" customFormat="1">
      <c r="A116" s="94"/>
      <c r="B116" s="16" t="e">
        <f>'施設リストA-1（直営）'!#REF!</f>
        <v>#REF!</v>
      </c>
      <c r="C116" s="14" t="e">
        <f>'施設リストA-1（直営）'!#REF!</f>
        <v>#REF!</v>
      </c>
      <c r="D116" s="94" t="e">
        <f>'施設リストA-1（直営）'!#REF!</f>
        <v>#REF!</v>
      </c>
      <c r="E116" s="20" t="e">
        <f>'施設リストA-1（直営）'!#REF!</f>
        <v>#REF!</v>
      </c>
      <c r="F116" s="20" t="e">
        <f>'施設リストA-1（直営）'!#REF!</f>
        <v>#REF!</v>
      </c>
      <c r="G116" s="13" t="e">
        <f>'施設リストA-1（直営）'!#REF!</f>
        <v>#REF!</v>
      </c>
      <c r="H116" s="28" t="e">
        <f t="shared" si="1"/>
        <v>#REF!</v>
      </c>
      <c r="I116" s="29" t="e">
        <f>'施設リストA-1（直営）'!#REF!</f>
        <v>#REF!</v>
      </c>
      <c r="J116" s="30" t="e">
        <f>IF(I116="新設",VLOOKUP('施設リストA-1（直営）'!#REF!,'（新設）照明器具'!$B$5:$C$1990,2,FALSE),IF('部屋別効果（直）'!I116="撤去",VLOOKUP('施設リストA-1（直営）'!#REF!,'（既設）調査結果'!$B$5:$C$1998,2,FALSE),0))</f>
        <v>#REF!</v>
      </c>
      <c r="K116" s="29" t="e">
        <f>'施設リストA-1（直営）'!#REF!</f>
        <v>#REF!</v>
      </c>
      <c r="L116" s="29" t="e">
        <f>'施設リストA-1（直営）'!#REF!</f>
        <v>#REF!</v>
      </c>
      <c r="M116" s="30" t="e">
        <f>IF(L116="新設",VLOOKUP('施設リストA-1（直営）'!#REF!,'（新設）照明器具'!$B$5:$C$1990,2,FALSE),IF('部屋別効果（直）'!L116="撤去",VLOOKUP('施設リストA-1（直営）'!#REF!,'（既設）調査結果'!$B$5:$C$1998,2,FALSE),0))</f>
        <v>#REF!</v>
      </c>
      <c r="N116" s="29" t="e">
        <f>'施設リストA-1（直営）'!#REF!</f>
        <v>#REF!</v>
      </c>
      <c r="O116" s="29" t="e">
        <f>'施設リストA-1（直営）'!#REF!</f>
        <v>#REF!</v>
      </c>
      <c r="P116" s="30" t="e">
        <f>IF(O116="新設",VLOOKUP('施設リストA-1（直営）'!#REF!,'（新設）照明器具'!$B$5:$C$1990,2,FALSE),IF('部屋別効果（直）'!O116="撤去",VLOOKUP('施設リストA-1（直営）'!#REF!,'（既設）調査結果'!$B$5:$C$1998,2,FALSE),0))</f>
        <v>#REF!</v>
      </c>
      <c r="Q116" s="29" t="e">
        <f>'施設リストA-1（直営）'!#REF!</f>
        <v>#REF!</v>
      </c>
      <c r="R116" s="29" t="e">
        <f>'施設リストA-1（直営）'!#REF!</f>
        <v>#REF!</v>
      </c>
      <c r="S116" s="30" t="e">
        <f>IF(R116="新設",VLOOKUP('施設リストA-1（直営）'!#REF!,'（新設）照明器具'!$B$5:$C$1990,2,FALSE),IF('部屋別効果（直）'!R116="撤去",VLOOKUP('施設リストA-1（直営）'!#REF!,'（既設）調査結果'!$B$5:$C$1998,2,FALSE),0))</f>
        <v>#REF!</v>
      </c>
      <c r="T116" s="29" t="e">
        <f>'施設リストA-1（直営）'!#REF!</f>
        <v>#REF!</v>
      </c>
      <c r="U116" s="29" t="e">
        <f>'施設リストA-1（直営）'!#REF!</f>
        <v>#REF!</v>
      </c>
      <c r="V116" s="30" t="e">
        <f>IF(U116="新設",VLOOKUP('施設リストA-1（直営）'!#REF!,'（新設）照明器具'!$B$5:$C$1990,2,FALSE),IF('部屋別効果（直）'!U116="撤去",VLOOKUP('施設リストA-1（直営）'!#REF!,'（既設）調査結果'!$B$5:$C$1998,2,FALSE),0))</f>
        <v>#REF!</v>
      </c>
      <c r="W116" s="29" t="e">
        <f>'施設リストA-1（直営）'!#REF!</f>
        <v>#REF!</v>
      </c>
      <c r="X116" s="29" t="e">
        <f>'施設リストA-1（直営）'!#REF!</f>
        <v>#REF!</v>
      </c>
      <c r="Y116" s="30" t="e">
        <f>IF(X116="新設",VLOOKUP('施設リストA-1（直営）'!#REF!,'（新設）照明器具'!$B$5:$C$1990,2,FALSE),IF('部屋別効果（直）'!X116="撤去",VLOOKUP('施設リストA-1（直営）'!#REF!,'（既設）調査結果'!$B$5:$C$1998,2,FALSE),0))</f>
        <v>#REF!</v>
      </c>
      <c r="Z116" s="29" t="e">
        <f>'施設リストA-1（直営）'!#REF!</f>
        <v>#REF!</v>
      </c>
      <c r="AA116" s="29" t="e">
        <f>'施設リストA-1（直営）'!#REF!</f>
        <v>#REF!</v>
      </c>
      <c r="AB116" s="30" t="e">
        <f>IF(AA116="新設",VLOOKUP('施設リストA-1（直営）'!#REF!,'（新設）照明器具'!$B$5:$C$1990,2,FALSE),IF('部屋別効果（直）'!AA116="撤去",VLOOKUP('施設リストA-1（直営）'!#REF!,'（既設）調査結果'!$B$5:$C$1998,2,FALSE),0))</f>
        <v>#REF!</v>
      </c>
      <c r="AC116" s="29" t="e">
        <f>'施設リストA-1（直営）'!#REF!</f>
        <v>#REF!</v>
      </c>
      <c r="AD116" s="29" t="e">
        <f>'施設リストA-1（直営）'!#REF!</f>
        <v>#REF!</v>
      </c>
      <c r="AE116" s="30" t="e">
        <f>IF(AD116="新設",VLOOKUP('施設リストA-1（直営）'!#REF!,'（新設）照明器具'!$B$5:$C$1990,2,FALSE),IF('部屋別効果（直）'!AD116="撤去",VLOOKUP('施設リストA-1（直営）'!#REF!,'（既設）調査結果'!$B$5:$C$1998,2,FALSE),0))</f>
        <v>#REF!</v>
      </c>
      <c r="AF116" s="29" t="e">
        <f>'施設リストA-1（直営）'!#REF!</f>
        <v>#REF!</v>
      </c>
      <c r="AG116" s="29" t="e">
        <f>'施設リストA-1（直営）'!#REF!</f>
        <v>#REF!</v>
      </c>
      <c r="AH116" s="30" t="e">
        <f>IF(AG116="新設",VLOOKUP('施設リストA-1（直営）'!#REF!,'（新設）照明器具'!$B$5:$C$1990,2,FALSE),IF('部屋別効果（直）'!AG116="撤去",VLOOKUP('施設リストA-1（直営）'!#REF!,'（既設）調査結果'!$B$5:$C$1998,2,FALSE),0))</f>
        <v>#REF!</v>
      </c>
      <c r="AI116" s="29" t="e">
        <f>'施設リストA-1（直営）'!#REF!</f>
        <v>#REF!</v>
      </c>
      <c r="AJ116" s="29" t="e">
        <f>'施設リストA-1（直営）'!#REF!</f>
        <v>#REF!</v>
      </c>
      <c r="AK116" s="30" t="e">
        <f>IF(AJ116="新設",VLOOKUP('施設リストA-1（直営）'!#REF!,'（新設）照明器具'!$B$5:$C$1990,2,FALSE),IF('部屋別効果（直）'!AJ116="撤去",VLOOKUP('施設リストA-1（直営）'!#REF!,'（既設）調査結果'!$B$5:$C$1998,2,FALSE),0))</f>
        <v>#REF!</v>
      </c>
      <c r="AL116" s="29" t="e">
        <f>'施設リストA-1（直営）'!#REF!</f>
        <v>#REF!</v>
      </c>
    </row>
    <row r="117" spans="1:38" customFormat="1">
      <c r="A117" s="94"/>
      <c r="B117" s="16" t="e">
        <f>'施設リストA-1（直営）'!#REF!</f>
        <v>#REF!</v>
      </c>
      <c r="C117" s="14" t="e">
        <f>'施設リストA-1（直営）'!#REF!</f>
        <v>#REF!</v>
      </c>
      <c r="D117" s="94" t="e">
        <f>'施設リストA-1（直営）'!#REF!</f>
        <v>#REF!</v>
      </c>
      <c r="E117" s="20" t="e">
        <f>'施設リストA-1（直営）'!#REF!</f>
        <v>#REF!</v>
      </c>
      <c r="F117" s="20" t="e">
        <f>'施設リストA-1（直営）'!#REF!</f>
        <v>#REF!</v>
      </c>
      <c r="G117" s="13" t="e">
        <f>'施設リストA-1（直営）'!#REF!</f>
        <v>#REF!</v>
      </c>
      <c r="H117" s="28" t="e">
        <f t="shared" si="1"/>
        <v>#REF!</v>
      </c>
      <c r="I117" s="29" t="e">
        <f>'施設リストA-1（直営）'!#REF!</f>
        <v>#REF!</v>
      </c>
      <c r="J117" s="30" t="e">
        <f>IF(I117="新設",VLOOKUP('施設リストA-1（直営）'!#REF!,'（新設）照明器具'!$B$5:$C$1990,2,FALSE),IF('部屋別効果（直）'!I117="撤去",VLOOKUP('施設リストA-1（直営）'!#REF!,'（既設）調査結果'!$B$5:$C$1998,2,FALSE),0))</f>
        <v>#REF!</v>
      </c>
      <c r="K117" s="29" t="e">
        <f>'施設リストA-1（直営）'!#REF!</f>
        <v>#REF!</v>
      </c>
      <c r="L117" s="29" t="e">
        <f>'施設リストA-1（直営）'!#REF!</f>
        <v>#REF!</v>
      </c>
      <c r="M117" s="30" t="e">
        <f>IF(L117="新設",VLOOKUP('施設リストA-1（直営）'!#REF!,'（新設）照明器具'!$B$5:$C$1990,2,FALSE),IF('部屋別効果（直）'!L117="撤去",VLOOKUP('施設リストA-1（直営）'!#REF!,'（既設）調査結果'!$B$5:$C$1998,2,FALSE),0))</f>
        <v>#REF!</v>
      </c>
      <c r="N117" s="29" t="e">
        <f>'施設リストA-1（直営）'!#REF!</f>
        <v>#REF!</v>
      </c>
      <c r="O117" s="29" t="e">
        <f>'施設リストA-1（直営）'!#REF!</f>
        <v>#REF!</v>
      </c>
      <c r="P117" s="30" t="e">
        <f>IF(O117="新設",VLOOKUP('施設リストA-1（直営）'!#REF!,'（新設）照明器具'!$B$5:$C$1990,2,FALSE),IF('部屋別効果（直）'!O117="撤去",VLOOKUP('施設リストA-1（直営）'!#REF!,'（既設）調査結果'!$B$5:$C$1998,2,FALSE),0))</f>
        <v>#REF!</v>
      </c>
      <c r="Q117" s="29" t="e">
        <f>'施設リストA-1（直営）'!#REF!</f>
        <v>#REF!</v>
      </c>
      <c r="R117" s="29" t="e">
        <f>'施設リストA-1（直営）'!#REF!</f>
        <v>#REF!</v>
      </c>
      <c r="S117" s="30" t="e">
        <f>IF(R117="新設",VLOOKUP('施設リストA-1（直営）'!#REF!,'（新設）照明器具'!$B$5:$C$1990,2,FALSE),IF('部屋別効果（直）'!R117="撤去",VLOOKUP('施設リストA-1（直営）'!#REF!,'（既設）調査結果'!$B$5:$C$1998,2,FALSE),0))</f>
        <v>#REF!</v>
      </c>
      <c r="T117" s="29" t="e">
        <f>'施設リストA-1（直営）'!#REF!</f>
        <v>#REF!</v>
      </c>
      <c r="U117" s="29" t="e">
        <f>'施設リストA-1（直営）'!#REF!</f>
        <v>#REF!</v>
      </c>
      <c r="V117" s="30" t="e">
        <f>IF(U117="新設",VLOOKUP('施設リストA-1（直営）'!#REF!,'（新設）照明器具'!$B$5:$C$1990,2,FALSE),IF('部屋別効果（直）'!U117="撤去",VLOOKUP('施設リストA-1（直営）'!#REF!,'（既設）調査結果'!$B$5:$C$1998,2,FALSE),0))</f>
        <v>#REF!</v>
      </c>
      <c r="W117" s="29" t="e">
        <f>'施設リストA-1（直営）'!#REF!</f>
        <v>#REF!</v>
      </c>
      <c r="X117" s="29" t="e">
        <f>'施設リストA-1（直営）'!#REF!</f>
        <v>#REF!</v>
      </c>
      <c r="Y117" s="30" t="e">
        <f>IF(X117="新設",VLOOKUP('施設リストA-1（直営）'!#REF!,'（新設）照明器具'!$B$5:$C$1990,2,FALSE),IF('部屋別効果（直）'!X117="撤去",VLOOKUP('施設リストA-1（直営）'!#REF!,'（既設）調査結果'!$B$5:$C$1998,2,FALSE),0))</f>
        <v>#REF!</v>
      </c>
      <c r="Z117" s="29" t="e">
        <f>'施設リストA-1（直営）'!#REF!</f>
        <v>#REF!</v>
      </c>
      <c r="AA117" s="29" t="e">
        <f>'施設リストA-1（直営）'!#REF!</f>
        <v>#REF!</v>
      </c>
      <c r="AB117" s="30" t="e">
        <f>IF(AA117="新設",VLOOKUP('施設リストA-1（直営）'!#REF!,'（新設）照明器具'!$B$5:$C$1990,2,FALSE),IF('部屋別効果（直）'!AA117="撤去",VLOOKUP('施設リストA-1（直営）'!#REF!,'（既設）調査結果'!$B$5:$C$1998,2,FALSE),0))</f>
        <v>#REF!</v>
      </c>
      <c r="AC117" s="29" t="e">
        <f>'施設リストA-1（直営）'!#REF!</f>
        <v>#REF!</v>
      </c>
      <c r="AD117" s="29" t="e">
        <f>'施設リストA-1（直営）'!#REF!</f>
        <v>#REF!</v>
      </c>
      <c r="AE117" s="30" t="e">
        <f>IF(AD117="新設",VLOOKUP('施設リストA-1（直営）'!#REF!,'（新設）照明器具'!$B$5:$C$1990,2,FALSE),IF('部屋別効果（直）'!AD117="撤去",VLOOKUP('施設リストA-1（直営）'!#REF!,'（既設）調査結果'!$B$5:$C$1998,2,FALSE),0))</f>
        <v>#REF!</v>
      </c>
      <c r="AF117" s="29" t="e">
        <f>'施設リストA-1（直営）'!#REF!</f>
        <v>#REF!</v>
      </c>
      <c r="AG117" s="29" t="e">
        <f>'施設リストA-1（直営）'!#REF!</f>
        <v>#REF!</v>
      </c>
      <c r="AH117" s="30" t="e">
        <f>IF(AG117="新設",VLOOKUP('施設リストA-1（直営）'!#REF!,'（新設）照明器具'!$B$5:$C$1990,2,FALSE),IF('部屋別効果（直）'!AG117="撤去",VLOOKUP('施設リストA-1（直営）'!#REF!,'（既設）調査結果'!$B$5:$C$1998,2,FALSE),0))</f>
        <v>#REF!</v>
      </c>
      <c r="AI117" s="29" t="e">
        <f>'施設リストA-1（直営）'!#REF!</f>
        <v>#REF!</v>
      </c>
      <c r="AJ117" s="29" t="e">
        <f>'施設リストA-1（直営）'!#REF!</f>
        <v>#REF!</v>
      </c>
      <c r="AK117" s="30" t="e">
        <f>IF(AJ117="新設",VLOOKUP('施設リストA-1（直営）'!#REF!,'（新設）照明器具'!$B$5:$C$1990,2,FALSE),IF('部屋別効果（直）'!AJ117="撤去",VLOOKUP('施設リストA-1（直営）'!#REF!,'（既設）調査結果'!$B$5:$C$1998,2,FALSE),0))</f>
        <v>#REF!</v>
      </c>
      <c r="AL117" s="29" t="e">
        <f>'施設リストA-1（直営）'!#REF!</f>
        <v>#REF!</v>
      </c>
    </row>
    <row r="118" spans="1:38" customFormat="1">
      <c r="A118" s="94"/>
      <c r="B118" s="16" t="e">
        <f>'施設リストA-1（直営）'!#REF!</f>
        <v>#REF!</v>
      </c>
      <c r="C118" s="14" t="e">
        <f>'施設リストA-1（直営）'!#REF!</f>
        <v>#REF!</v>
      </c>
      <c r="D118" s="94" t="e">
        <f>'施設リストA-1（直営）'!#REF!</f>
        <v>#REF!</v>
      </c>
      <c r="E118" s="20" t="e">
        <f>'施設リストA-1（直営）'!#REF!</f>
        <v>#REF!</v>
      </c>
      <c r="F118" s="20" t="e">
        <f>'施設リストA-1（直営）'!#REF!</f>
        <v>#REF!</v>
      </c>
      <c r="G118" s="13" t="e">
        <f>'施設リストA-1（直営）'!#REF!</f>
        <v>#REF!</v>
      </c>
      <c r="H118" s="28" t="e">
        <f t="shared" si="1"/>
        <v>#REF!</v>
      </c>
      <c r="I118" s="29" t="e">
        <f>'施設リストA-1（直営）'!#REF!</f>
        <v>#REF!</v>
      </c>
      <c r="J118" s="30" t="e">
        <f>IF(I118="新設",VLOOKUP('施設リストA-1（直営）'!#REF!,'（新設）照明器具'!$B$5:$C$1990,2,FALSE),IF('部屋別効果（直）'!I118="撤去",VLOOKUP('施設リストA-1（直営）'!#REF!,'（既設）調査結果'!$B$5:$C$1998,2,FALSE),0))</f>
        <v>#REF!</v>
      </c>
      <c r="K118" s="29" t="e">
        <f>'施設リストA-1（直営）'!#REF!</f>
        <v>#REF!</v>
      </c>
      <c r="L118" s="29" t="e">
        <f>'施設リストA-1（直営）'!#REF!</f>
        <v>#REF!</v>
      </c>
      <c r="M118" s="30" t="e">
        <f>IF(L118="新設",VLOOKUP('施設リストA-1（直営）'!#REF!,'（新設）照明器具'!$B$5:$C$1990,2,FALSE),IF('部屋別効果（直）'!L118="撤去",VLOOKUP('施設リストA-1（直営）'!#REF!,'（既設）調査結果'!$B$5:$C$1998,2,FALSE),0))</f>
        <v>#REF!</v>
      </c>
      <c r="N118" s="29" t="e">
        <f>'施設リストA-1（直営）'!#REF!</f>
        <v>#REF!</v>
      </c>
      <c r="O118" s="29" t="e">
        <f>'施設リストA-1（直営）'!#REF!</f>
        <v>#REF!</v>
      </c>
      <c r="P118" s="30" t="e">
        <f>IF(O118="新設",VLOOKUP('施設リストA-1（直営）'!#REF!,'（新設）照明器具'!$B$5:$C$1990,2,FALSE),IF('部屋別効果（直）'!O118="撤去",VLOOKUP('施設リストA-1（直営）'!#REF!,'（既設）調査結果'!$B$5:$C$1998,2,FALSE),0))</f>
        <v>#REF!</v>
      </c>
      <c r="Q118" s="29" t="e">
        <f>'施設リストA-1（直営）'!#REF!</f>
        <v>#REF!</v>
      </c>
      <c r="R118" s="29" t="e">
        <f>'施設リストA-1（直営）'!#REF!</f>
        <v>#REF!</v>
      </c>
      <c r="S118" s="30" t="e">
        <f>IF(R118="新設",VLOOKUP('施設リストA-1（直営）'!#REF!,'（新設）照明器具'!$B$5:$C$1990,2,FALSE),IF('部屋別効果（直）'!R118="撤去",VLOOKUP('施設リストA-1（直営）'!#REF!,'（既設）調査結果'!$B$5:$C$1998,2,FALSE),0))</f>
        <v>#REF!</v>
      </c>
      <c r="T118" s="29" t="e">
        <f>'施設リストA-1（直営）'!#REF!</f>
        <v>#REF!</v>
      </c>
      <c r="U118" s="29" t="e">
        <f>'施設リストA-1（直営）'!#REF!</f>
        <v>#REF!</v>
      </c>
      <c r="V118" s="30" t="e">
        <f>IF(U118="新設",VLOOKUP('施設リストA-1（直営）'!#REF!,'（新設）照明器具'!$B$5:$C$1990,2,FALSE),IF('部屋別効果（直）'!U118="撤去",VLOOKUP('施設リストA-1（直営）'!#REF!,'（既設）調査結果'!$B$5:$C$1998,2,FALSE),0))</f>
        <v>#REF!</v>
      </c>
      <c r="W118" s="29" t="e">
        <f>'施設リストA-1（直営）'!#REF!</f>
        <v>#REF!</v>
      </c>
      <c r="X118" s="29" t="e">
        <f>'施設リストA-1（直営）'!#REF!</f>
        <v>#REF!</v>
      </c>
      <c r="Y118" s="30" t="e">
        <f>IF(X118="新設",VLOOKUP('施設リストA-1（直営）'!#REF!,'（新設）照明器具'!$B$5:$C$1990,2,FALSE),IF('部屋別効果（直）'!X118="撤去",VLOOKUP('施設リストA-1（直営）'!#REF!,'（既設）調査結果'!$B$5:$C$1998,2,FALSE),0))</f>
        <v>#REF!</v>
      </c>
      <c r="Z118" s="29" t="e">
        <f>'施設リストA-1（直営）'!#REF!</f>
        <v>#REF!</v>
      </c>
      <c r="AA118" s="29" t="e">
        <f>'施設リストA-1（直営）'!#REF!</f>
        <v>#REF!</v>
      </c>
      <c r="AB118" s="30" t="e">
        <f>IF(AA118="新設",VLOOKUP('施設リストA-1（直営）'!#REF!,'（新設）照明器具'!$B$5:$C$1990,2,FALSE),IF('部屋別効果（直）'!AA118="撤去",VLOOKUP('施設リストA-1（直営）'!#REF!,'（既設）調査結果'!$B$5:$C$1998,2,FALSE),0))</f>
        <v>#REF!</v>
      </c>
      <c r="AC118" s="29" t="e">
        <f>'施設リストA-1（直営）'!#REF!</f>
        <v>#REF!</v>
      </c>
      <c r="AD118" s="29" t="e">
        <f>'施設リストA-1（直営）'!#REF!</f>
        <v>#REF!</v>
      </c>
      <c r="AE118" s="30" t="e">
        <f>IF(AD118="新設",VLOOKUP('施設リストA-1（直営）'!#REF!,'（新設）照明器具'!$B$5:$C$1990,2,FALSE),IF('部屋別効果（直）'!AD118="撤去",VLOOKUP('施設リストA-1（直営）'!#REF!,'（既設）調査結果'!$B$5:$C$1998,2,FALSE),0))</f>
        <v>#REF!</v>
      </c>
      <c r="AF118" s="29" t="e">
        <f>'施設リストA-1（直営）'!#REF!</f>
        <v>#REF!</v>
      </c>
      <c r="AG118" s="29" t="e">
        <f>'施設リストA-1（直営）'!#REF!</f>
        <v>#REF!</v>
      </c>
      <c r="AH118" s="30" t="e">
        <f>IF(AG118="新設",VLOOKUP('施設リストA-1（直営）'!#REF!,'（新設）照明器具'!$B$5:$C$1990,2,FALSE),IF('部屋別効果（直）'!AG118="撤去",VLOOKUP('施設リストA-1（直営）'!#REF!,'（既設）調査結果'!$B$5:$C$1998,2,FALSE),0))</f>
        <v>#REF!</v>
      </c>
      <c r="AI118" s="29" t="e">
        <f>'施設リストA-1（直営）'!#REF!</f>
        <v>#REF!</v>
      </c>
      <c r="AJ118" s="29" t="e">
        <f>'施設リストA-1（直営）'!#REF!</f>
        <v>#REF!</v>
      </c>
      <c r="AK118" s="30" t="e">
        <f>IF(AJ118="新設",VLOOKUP('施設リストA-1（直営）'!#REF!,'（新設）照明器具'!$B$5:$C$1990,2,FALSE),IF('部屋別効果（直）'!AJ118="撤去",VLOOKUP('施設リストA-1（直営）'!#REF!,'（既設）調査結果'!$B$5:$C$1998,2,FALSE),0))</f>
        <v>#REF!</v>
      </c>
      <c r="AL118" s="29" t="e">
        <f>'施設リストA-1（直営）'!#REF!</f>
        <v>#REF!</v>
      </c>
    </row>
    <row r="119" spans="1:38" customFormat="1">
      <c r="A119" s="94"/>
      <c r="B119" s="16" t="e">
        <f>'施設リストA-1（直営）'!#REF!</f>
        <v>#REF!</v>
      </c>
      <c r="C119" s="14" t="e">
        <f>'施設リストA-1（直営）'!#REF!</f>
        <v>#REF!</v>
      </c>
      <c r="D119" s="94" t="e">
        <f>'施設リストA-1（直営）'!#REF!</f>
        <v>#REF!</v>
      </c>
      <c r="E119" s="20" t="e">
        <f>'施設リストA-1（直営）'!#REF!</f>
        <v>#REF!</v>
      </c>
      <c r="F119" s="20" t="e">
        <f>'施設リストA-1（直営）'!#REF!</f>
        <v>#REF!</v>
      </c>
      <c r="G119" s="13" t="e">
        <f>'施設リストA-1（直営）'!#REF!</f>
        <v>#REF!</v>
      </c>
      <c r="H119" s="28" t="e">
        <f t="shared" si="1"/>
        <v>#REF!</v>
      </c>
      <c r="I119" s="29" t="e">
        <f>'施設リストA-1（直営）'!#REF!</f>
        <v>#REF!</v>
      </c>
      <c r="J119" s="30" t="e">
        <f>IF(I119="新設",VLOOKUP('施設リストA-1（直営）'!#REF!,'（新設）照明器具'!$B$5:$C$1990,2,FALSE),IF('部屋別効果（直）'!I119="撤去",VLOOKUP('施設リストA-1（直営）'!#REF!,'（既設）調査結果'!$B$5:$C$1998,2,FALSE),0))</f>
        <v>#REF!</v>
      </c>
      <c r="K119" s="29" t="e">
        <f>'施設リストA-1（直営）'!#REF!</f>
        <v>#REF!</v>
      </c>
      <c r="L119" s="29" t="e">
        <f>'施設リストA-1（直営）'!#REF!</f>
        <v>#REF!</v>
      </c>
      <c r="M119" s="30" t="e">
        <f>IF(L119="新設",VLOOKUP('施設リストA-1（直営）'!#REF!,'（新設）照明器具'!$B$5:$C$1990,2,FALSE),IF('部屋別効果（直）'!L119="撤去",VLOOKUP('施設リストA-1（直営）'!#REF!,'（既設）調査結果'!$B$5:$C$1998,2,FALSE),0))</f>
        <v>#REF!</v>
      </c>
      <c r="N119" s="29" t="e">
        <f>'施設リストA-1（直営）'!#REF!</f>
        <v>#REF!</v>
      </c>
      <c r="O119" s="29" t="e">
        <f>'施設リストA-1（直営）'!#REF!</f>
        <v>#REF!</v>
      </c>
      <c r="P119" s="30" t="e">
        <f>IF(O119="新設",VLOOKUP('施設リストA-1（直営）'!#REF!,'（新設）照明器具'!$B$5:$C$1990,2,FALSE),IF('部屋別効果（直）'!O119="撤去",VLOOKUP('施設リストA-1（直営）'!#REF!,'（既設）調査結果'!$B$5:$C$1998,2,FALSE),0))</f>
        <v>#REF!</v>
      </c>
      <c r="Q119" s="29" t="e">
        <f>'施設リストA-1（直営）'!#REF!</f>
        <v>#REF!</v>
      </c>
      <c r="R119" s="29" t="e">
        <f>'施設リストA-1（直営）'!#REF!</f>
        <v>#REF!</v>
      </c>
      <c r="S119" s="30" t="e">
        <f>IF(R119="新設",VLOOKUP('施設リストA-1（直営）'!#REF!,'（新設）照明器具'!$B$5:$C$1990,2,FALSE),IF('部屋別効果（直）'!R119="撤去",VLOOKUP('施設リストA-1（直営）'!#REF!,'（既設）調査結果'!$B$5:$C$1998,2,FALSE),0))</f>
        <v>#REF!</v>
      </c>
      <c r="T119" s="29" t="e">
        <f>'施設リストA-1（直営）'!#REF!</f>
        <v>#REF!</v>
      </c>
      <c r="U119" s="29" t="e">
        <f>'施設リストA-1（直営）'!#REF!</f>
        <v>#REF!</v>
      </c>
      <c r="V119" s="30" t="e">
        <f>IF(U119="新設",VLOOKUP('施設リストA-1（直営）'!#REF!,'（新設）照明器具'!$B$5:$C$1990,2,FALSE),IF('部屋別効果（直）'!U119="撤去",VLOOKUP('施設リストA-1（直営）'!#REF!,'（既設）調査結果'!$B$5:$C$1998,2,FALSE),0))</f>
        <v>#REF!</v>
      </c>
      <c r="W119" s="29" t="e">
        <f>'施設リストA-1（直営）'!#REF!</f>
        <v>#REF!</v>
      </c>
      <c r="X119" s="29" t="e">
        <f>'施設リストA-1（直営）'!#REF!</f>
        <v>#REF!</v>
      </c>
      <c r="Y119" s="30" t="e">
        <f>IF(X119="新設",VLOOKUP('施設リストA-1（直営）'!#REF!,'（新設）照明器具'!$B$5:$C$1990,2,FALSE),IF('部屋別効果（直）'!X119="撤去",VLOOKUP('施設リストA-1（直営）'!#REF!,'（既設）調査結果'!$B$5:$C$1998,2,FALSE),0))</f>
        <v>#REF!</v>
      </c>
      <c r="Z119" s="29" t="e">
        <f>'施設リストA-1（直営）'!#REF!</f>
        <v>#REF!</v>
      </c>
      <c r="AA119" s="29" t="e">
        <f>'施設リストA-1（直営）'!#REF!</f>
        <v>#REF!</v>
      </c>
      <c r="AB119" s="30" t="e">
        <f>IF(AA119="新設",VLOOKUP('施設リストA-1（直営）'!#REF!,'（新設）照明器具'!$B$5:$C$1990,2,FALSE),IF('部屋別効果（直）'!AA119="撤去",VLOOKUP('施設リストA-1（直営）'!#REF!,'（既設）調査結果'!$B$5:$C$1998,2,FALSE),0))</f>
        <v>#REF!</v>
      </c>
      <c r="AC119" s="29" t="e">
        <f>'施設リストA-1（直営）'!#REF!</f>
        <v>#REF!</v>
      </c>
      <c r="AD119" s="29" t="e">
        <f>'施設リストA-1（直営）'!#REF!</f>
        <v>#REF!</v>
      </c>
      <c r="AE119" s="30" t="e">
        <f>IF(AD119="新設",VLOOKUP('施設リストA-1（直営）'!#REF!,'（新設）照明器具'!$B$5:$C$1990,2,FALSE),IF('部屋別効果（直）'!AD119="撤去",VLOOKUP('施設リストA-1（直営）'!#REF!,'（既設）調査結果'!$B$5:$C$1998,2,FALSE),0))</f>
        <v>#REF!</v>
      </c>
      <c r="AF119" s="29" t="e">
        <f>'施設リストA-1（直営）'!#REF!</f>
        <v>#REF!</v>
      </c>
      <c r="AG119" s="29" t="e">
        <f>'施設リストA-1（直営）'!#REF!</f>
        <v>#REF!</v>
      </c>
      <c r="AH119" s="30" t="e">
        <f>IF(AG119="新設",VLOOKUP('施設リストA-1（直営）'!#REF!,'（新設）照明器具'!$B$5:$C$1990,2,FALSE),IF('部屋別効果（直）'!AG119="撤去",VLOOKUP('施設リストA-1（直営）'!#REF!,'（既設）調査結果'!$B$5:$C$1998,2,FALSE),0))</f>
        <v>#REF!</v>
      </c>
      <c r="AI119" s="29" t="e">
        <f>'施設リストA-1（直営）'!#REF!</f>
        <v>#REF!</v>
      </c>
      <c r="AJ119" s="29" t="e">
        <f>'施設リストA-1（直営）'!#REF!</f>
        <v>#REF!</v>
      </c>
      <c r="AK119" s="30" t="e">
        <f>IF(AJ119="新設",VLOOKUP('施設リストA-1（直営）'!#REF!,'（新設）照明器具'!$B$5:$C$1990,2,FALSE),IF('部屋別効果（直）'!AJ119="撤去",VLOOKUP('施設リストA-1（直営）'!#REF!,'（既設）調査結果'!$B$5:$C$1998,2,FALSE),0))</f>
        <v>#REF!</v>
      </c>
      <c r="AL119" s="29" t="e">
        <f>'施設リストA-1（直営）'!#REF!</f>
        <v>#REF!</v>
      </c>
    </row>
    <row r="120" spans="1:38" customFormat="1">
      <c r="A120" s="94"/>
      <c r="B120" s="16" t="e">
        <f>'施設リストA-1（直営）'!#REF!</f>
        <v>#REF!</v>
      </c>
      <c r="C120" s="14" t="e">
        <f>'施設リストA-1（直営）'!#REF!</f>
        <v>#REF!</v>
      </c>
      <c r="D120" s="94" t="e">
        <f>'施設リストA-1（直営）'!#REF!</f>
        <v>#REF!</v>
      </c>
      <c r="E120" s="20" t="e">
        <f>'施設リストA-1（直営）'!#REF!</f>
        <v>#REF!</v>
      </c>
      <c r="F120" s="20" t="e">
        <f>'施設リストA-1（直営）'!#REF!</f>
        <v>#REF!</v>
      </c>
      <c r="G120" s="13" t="e">
        <f>'施設リストA-1（直営）'!#REF!</f>
        <v>#REF!</v>
      </c>
      <c r="H120" s="28" t="e">
        <f t="shared" si="1"/>
        <v>#REF!</v>
      </c>
      <c r="I120" s="29" t="e">
        <f>'施設リストA-1（直営）'!#REF!</f>
        <v>#REF!</v>
      </c>
      <c r="J120" s="30" t="e">
        <f>IF(I120="新設",VLOOKUP('施設リストA-1（直営）'!#REF!,'（新設）照明器具'!$B$5:$C$1990,2,FALSE),IF('部屋別効果（直）'!I120="撤去",VLOOKUP('施設リストA-1（直営）'!#REF!,'（既設）調査結果'!$B$5:$C$1998,2,FALSE),0))</f>
        <v>#REF!</v>
      </c>
      <c r="K120" s="29" t="e">
        <f>'施設リストA-1（直営）'!#REF!</f>
        <v>#REF!</v>
      </c>
      <c r="L120" s="29" t="e">
        <f>'施設リストA-1（直営）'!#REF!</f>
        <v>#REF!</v>
      </c>
      <c r="M120" s="30" t="e">
        <f>IF(L120="新設",VLOOKUP('施設リストA-1（直営）'!#REF!,'（新設）照明器具'!$B$5:$C$1990,2,FALSE),IF('部屋別効果（直）'!L120="撤去",VLOOKUP('施設リストA-1（直営）'!#REF!,'（既設）調査結果'!$B$5:$C$1998,2,FALSE),0))</f>
        <v>#REF!</v>
      </c>
      <c r="N120" s="29" t="e">
        <f>'施設リストA-1（直営）'!#REF!</f>
        <v>#REF!</v>
      </c>
      <c r="O120" s="29" t="e">
        <f>'施設リストA-1（直営）'!#REF!</f>
        <v>#REF!</v>
      </c>
      <c r="P120" s="30" t="e">
        <f>IF(O120="新設",VLOOKUP('施設リストA-1（直営）'!#REF!,'（新設）照明器具'!$B$5:$C$1990,2,FALSE),IF('部屋別効果（直）'!O120="撤去",VLOOKUP('施設リストA-1（直営）'!#REF!,'（既設）調査結果'!$B$5:$C$1998,2,FALSE),0))</f>
        <v>#REF!</v>
      </c>
      <c r="Q120" s="29" t="e">
        <f>'施設リストA-1（直営）'!#REF!</f>
        <v>#REF!</v>
      </c>
      <c r="R120" s="29" t="e">
        <f>'施設リストA-1（直営）'!#REF!</f>
        <v>#REF!</v>
      </c>
      <c r="S120" s="30" t="e">
        <f>IF(R120="新設",VLOOKUP('施設リストA-1（直営）'!#REF!,'（新設）照明器具'!$B$5:$C$1990,2,FALSE),IF('部屋別効果（直）'!R120="撤去",VLOOKUP('施設リストA-1（直営）'!#REF!,'（既設）調査結果'!$B$5:$C$1998,2,FALSE),0))</f>
        <v>#REF!</v>
      </c>
      <c r="T120" s="29" t="e">
        <f>'施設リストA-1（直営）'!#REF!</f>
        <v>#REF!</v>
      </c>
      <c r="U120" s="29" t="e">
        <f>'施設リストA-1（直営）'!#REF!</f>
        <v>#REF!</v>
      </c>
      <c r="V120" s="30" t="e">
        <f>IF(U120="新設",VLOOKUP('施設リストA-1（直営）'!#REF!,'（新設）照明器具'!$B$5:$C$1990,2,FALSE),IF('部屋別効果（直）'!U120="撤去",VLOOKUP('施設リストA-1（直営）'!#REF!,'（既設）調査結果'!$B$5:$C$1998,2,FALSE),0))</f>
        <v>#REF!</v>
      </c>
      <c r="W120" s="29" t="e">
        <f>'施設リストA-1（直営）'!#REF!</f>
        <v>#REF!</v>
      </c>
      <c r="X120" s="29" t="e">
        <f>'施設リストA-1（直営）'!#REF!</f>
        <v>#REF!</v>
      </c>
      <c r="Y120" s="30" t="e">
        <f>IF(X120="新設",VLOOKUP('施設リストA-1（直営）'!#REF!,'（新設）照明器具'!$B$5:$C$1990,2,FALSE),IF('部屋別効果（直）'!X120="撤去",VLOOKUP('施設リストA-1（直営）'!#REF!,'（既設）調査結果'!$B$5:$C$1998,2,FALSE),0))</f>
        <v>#REF!</v>
      </c>
      <c r="Z120" s="29" t="e">
        <f>'施設リストA-1（直営）'!#REF!</f>
        <v>#REF!</v>
      </c>
      <c r="AA120" s="29" t="e">
        <f>'施設リストA-1（直営）'!#REF!</f>
        <v>#REF!</v>
      </c>
      <c r="AB120" s="30" t="e">
        <f>IF(AA120="新設",VLOOKUP('施設リストA-1（直営）'!#REF!,'（新設）照明器具'!$B$5:$C$1990,2,FALSE),IF('部屋別効果（直）'!AA120="撤去",VLOOKUP('施設リストA-1（直営）'!#REF!,'（既設）調査結果'!$B$5:$C$1998,2,FALSE),0))</f>
        <v>#REF!</v>
      </c>
      <c r="AC120" s="29" t="e">
        <f>'施設リストA-1（直営）'!#REF!</f>
        <v>#REF!</v>
      </c>
      <c r="AD120" s="29" t="e">
        <f>'施設リストA-1（直営）'!#REF!</f>
        <v>#REF!</v>
      </c>
      <c r="AE120" s="30" t="e">
        <f>IF(AD120="新設",VLOOKUP('施設リストA-1（直営）'!#REF!,'（新設）照明器具'!$B$5:$C$1990,2,FALSE),IF('部屋別効果（直）'!AD120="撤去",VLOOKUP('施設リストA-1（直営）'!#REF!,'（既設）調査結果'!$B$5:$C$1998,2,FALSE),0))</f>
        <v>#REF!</v>
      </c>
      <c r="AF120" s="29" t="e">
        <f>'施設リストA-1（直営）'!#REF!</f>
        <v>#REF!</v>
      </c>
      <c r="AG120" s="29" t="e">
        <f>'施設リストA-1（直営）'!#REF!</f>
        <v>#REF!</v>
      </c>
      <c r="AH120" s="30" t="e">
        <f>IF(AG120="新設",VLOOKUP('施設リストA-1（直営）'!#REF!,'（新設）照明器具'!$B$5:$C$1990,2,FALSE),IF('部屋別効果（直）'!AG120="撤去",VLOOKUP('施設リストA-1（直営）'!#REF!,'（既設）調査結果'!$B$5:$C$1998,2,FALSE),0))</f>
        <v>#REF!</v>
      </c>
      <c r="AI120" s="29" t="e">
        <f>'施設リストA-1（直営）'!#REF!</f>
        <v>#REF!</v>
      </c>
      <c r="AJ120" s="29" t="e">
        <f>'施設リストA-1（直営）'!#REF!</f>
        <v>#REF!</v>
      </c>
      <c r="AK120" s="30" t="e">
        <f>IF(AJ120="新設",VLOOKUP('施設リストA-1（直営）'!#REF!,'（新設）照明器具'!$B$5:$C$1990,2,FALSE),IF('部屋別効果（直）'!AJ120="撤去",VLOOKUP('施設リストA-1（直営）'!#REF!,'（既設）調査結果'!$B$5:$C$1998,2,FALSE),0))</f>
        <v>#REF!</v>
      </c>
      <c r="AL120" s="29" t="e">
        <f>'施設リストA-1（直営）'!#REF!</f>
        <v>#REF!</v>
      </c>
    </row>
    <row r="121" spans="1:38" customFormat="1">
      <c r="A121" s="94"/>
      <c r="B121" s="16" t="e">
        <f>'施設リストA-1（直営）'!#REF!</f>
        <v>#REF!</v>
      </c>
      <c r="C121" s="14" t="e">
        <f>'施設リストA-1（直営）'!#REF!</f>
        <v>#REF!</v>
      </c>
      <c r="D121" s="94" t="e">
        <f>'施設リストA-1（直営）'!#REF!</f>
        <v>#REF!</v>
      </c>
      <c r="E121" s="20" t="e">
        <f>'施設リストA-1（直営）'!#REF!</f>
        <v>#REF!</v>
      </c>
      <c r="F121" s="20" t="e">
        <f>'施設リストA-1（直営）'!#REF!</f>
        <v>#REF!</v>
      </c>
      <c r="G121" s="13" t="e">
        <f>'施設リストA-1（直営）'!#REF!</f>
        <v>#REF!</v>
      </c>
      <c r="H121" s="28" t="e">
        <f t="shared" si="1"/>
        <v>#REF!</v>
      </c>
      <c r="I121" s="29" t="e">
        <f>'施設リストA-1（直営）'!#REF!</f>
        <v>#REF!</v>
      </c>
      <c r="J121" s="30" t="e">
        <f>IF(I121="新設",VLOOKUP('施設リストA-1（直営）'!#REF!,'（新設）照明器具'!$B$5:$C$1990,2,FALSE),IF('部屋別効果（直）'!I121="撤去",VLOOKUP('施設リストA-1（直営）'!#REF!,'（既設）調査結果'!$B$5:$C$1998,2,FALSE),0))</f>
        <v>#REF!</v>
      </c>
      <c r="K121" s="29" t="e">
        <f>'施設リストA-1（直営）'!#REF!</f>
        <v>#REF!</v>
      </c>
      <c r="L121" s="29" t="e">
        <f>'施設リストA-1（直営）'!#REF!</f>
        <v>#REF!</v>
      </c>
      <c r="M121" s="30" t="e">
        <f>IF(L121="新設",VLOOKUP('施設リストA-1（直営）'!#REF!,'（新設）照明器具'!$B$5:$C$1990,2,FALSE),IF('部屋別効果（直）'!L121="撤去",VLOOKUP('施設リストA-1（直営）'!#REF!,'（既設）調査結果'!$B$5:$C$1998,2,FALSE),0))</f>
        <v>#REF!</v>
      </c>
      <c r="N121" s="29" t="e">
        <f>'施設リストA-1（直営）'!#REF!</f>
        <v>#REF!</v>
      </c>
      <c r="O121" s="29" t="e">
        <f>'施設リストA-1（直営）'!#REF!</f>
        <v>#REF!</v>
      </c>
      <c r="P121" s="30" t="e">
        <f>IF(O121="新設",VLOOKUP('施設リストA-1（直営）'!#REF!,'（新設）照明器具'!$B$5:$C$1990,2,FALSE),IF('部屋別効果（直）'!O121="撤去",VLOOKUP('施設リストA-1（直営）'!#REF!,'（既設）調査結果'!$B$5:$C$1998,2,FALSE),0))</f>
        <v>#REF!</v>
      </c>
      <c r="Q121" s="29" t="e">
        <f>'施設リストA-1（直営）'!#REF!</f>
        <v>#REF!</v>
      </c>
      <c r="R121" s="29" t="e">
        <f>'施設リストA-1（直営）'!#REF!</f>
        <v>#REF!</v>
      </c>
      <c r="S121" s="30" t="e">
        <f>IF(R121="新設",VLOOKUP('施設リストA-1（直営）'!#REF!,'（新設）照明器具'!$B$5:$C$1990,2,FALSE),IF('部屋別効果（直）'!R121="撤去",VLOOKUP('施設リストA-1（直営）'!#REF!,'（既設）調査結果'!$B$5:$C$1998,2,FALSE),0))</f>
        <v>#REF!</v>
      </c>
      <c r="T121" s="29" t="e">
        <f>'施設リストA-1（直営）'!#REF!</f>
        <v>#REF!</v>
      </c>
      <c r="U121" s="29" t="e">
        <f>'施設リストA-1（直営）'!#REF!</f>
        <v>#REF!</v>
      </c>
      <c r="V121" s="30" t="e">
        <f>IF(U121="新設",VLOOKUP('施設リストA-1（直営）'!#REF!,'（新設）照明器具'!$B$5:$C$1990,2,FALSE),IF('部屋別効果（直）'!U121="撤去",VLOOKUP('施設リストA-1（直営）'!#REF!,'（既設）調査結果'!$B$5:$C$1998,2,FALSE),0))</f>
        <v>#REF!</v>
      </c>
      <c r="W121" s="29" t="e">
        <f>'施設リストA-1（直営）'!#REF!</f>
        <v>#REF!</v>
      </c>
      <c r="X121" s="29" t="e">
        <f>'施設リストA-1（直営）'!#REF!</f>
        <v>#REF!</v>
      </c>
      <c r="Y121" s="30" t="e">
        <f>IF(X121="新設",VLOOKUP('施設リストA-1（直営）'!#REF!,'（新設）照明器具'!$B$5:$C$1990,2,FALSE),IF('部屋別効果（直）'!X121="撤去",VLOOKUP('施設リストA-1（直営）'!#REF!,'（既設）調査結果'!$B$5:$C$1998,2,FALSE),0))</f>
        <v>#REF!</v>
      </c>
      <c r="Z121" s="29" t="e">
        <f>'施設リストA-1（直営）'!#REF!</f>
        <v>#REF!</v>
      </c>
      <c r="AA121" s="29" t="e">
        <f>'施設リストA-1（直営）'!#REF!</f>
        <v>#REF!</v>
      </c>
      <c r="AB121" s="30" t="e">
        <f>IF(AA121="新設",VLOOKUP('施設リストA-1（直営）'!#REF!,'（新設）照明器具'!$B$5:$C$1990,2,FALSE),IF('部屋別効果（直）'!AA121="撤去",VLOOKUP('施設リストA-1（直営）'!#REF!,'（既設）調査結果'!$B$5:$C$1998,2,FALSE),0))</f>
        <v>#REF!</v>
      </c>
      <c r="AC121" s="29" t="e">
        <f>'施設リストA-1（直営）'!#REF!</f>
        <v>#REF!</v>
      </c>
      <c r="AD121" s="29" t="e">
        <f>'施設リストA-1（直営）'!#REF!</f>
        <v>#REF!</v>
      </c>
      <c r="AE121" s="30" t="e">
        <f>IF(AD121="新設",VLOOKUP('施設リストA-1（直営）'!#REF!,'（新設）照明器具'!$B$5:$C$1990,2,FALSE),IF('部屋別効果（直）'!AD121="撤去",VLOOKUP('施設リストA-1（直営）'!#REF!,'（既設）調査結果'!$B$5:$C$1998,2,FALSE),0))</f>
        <v>#REF!</v>
      </c>
      <c r="AF121" s="29" t="e">
        <f>'施設リストA-1（直営）'!#REF!</f>
        <v>#REF!</v>
      </c>
      <c r="AG121" s="29" t="e">
        <f>'施設リストA-1（直営）'!#REF!</f>
        <v>#REF!</v>
      </c>
      <c r="AH121" s="30" t="e">
        <f>IF(AG121="新設",VLOOKUP('施設リストA-1（直営）'!#REF!,'（新設）照明器具'!$B$5:$C$1990,2,FALSE),IF('部屋別効果（直）'!AG121="撤去",VLOOKUP('施設リストA-1（直営）'!#REF!,'（既設）調査結果'!$B$5:$C$1998,2,FALSE),0))</f>
        <v>#REF!</v>
      </c>
      <c r="AI121" s="29" t="e">
        <f>'施設リストA-1（直営）'!#REF!</f>
        <v>#REF!</v>
      </c>
      <c r="AJ121" s="29" t="e">
        <f>'施設リストA-1（直営）'!#REF!</f>
        <v>#REF!</v>
      </c>
      <c r="AK121" s="30" t="e">
        <f>IF(AJ121="新設",VLOOKUP('施設リストA-1（直営）'!#REF!,'（新設）照明器具'!$B$5:$C$1990,2,FALSE),IF('部屋別効果（直）'!AJ121="撤去",VLOOKUP('施設リストA-1（直営）'!#REF!,'（既設）調査結果'!$B$5:$C$1998,2,FALSE),0))</f>
        <v>#REF!</v>
      </c>
      <c r="AL121" s="29" t="e">
        <f>'施設リストA-1（直営）'!#REF!</f>
        <v>#REF!</v>
      </c>
    </row>
    <row r="122" spans="1:38" customFormat="1">
      <c r="A122" s="94"/>
      <c r="B122" s="16" t="e">
        <f>'施設リストA-1（直営）'!#REF!</f>
        <v>#REF!</v>
      </c>
      <c r="C122" s="14" t="e">
        <f>'施設リストA-1（直営）'!#REF!</f>
        <v>#REF!</v>
      </c>
      <c r="D122" s="94" t="e">
        <f>'施設リストA-1（直営）'!#REF!</f>
        <v>#REF!</v>
      </c>
      <c r="E122" s="20" t="e">
        <f>'施設リストA-1（直営）'!#REF!</f>
        <v>#REF!</v>
      </c>
      <c r="F122" s="20" t="e">
        <f>'施設リストA-1（直営）'!#REF!</f>
        <v>#REF!</v>
      </c>
      <c r="G122" s="13" t="e">
        <f>'施設リストA-1（直営）'!#REF!</f>
        <v>#REF!</v>
      </c>
      <c r="H122" s="28" t="e">
        <f t="shared" si="1"/>
        <v>#REF!</v>
      </c>
      <c r="I122" s="29" t="e">
        <f>'施設リストA-1（直営）'!#REF!</f>
        <v>#REF!</v>
      </c>
      <c r="J122" s="30" t="e">
        <f>IF(I122="新設",VLOOKUP('施設リストA-1（直営）'!#REF!,'（新設）照明器具'!$B$5:$C$1990,2,FALSE),IF('部屋別効果（直）'!I122="撤去",VLOOKUP('施設リストA-1（直営）'!#REF!,'（既設）調査結果'!$B$5:$C$1998,2,FALSE),0))</f>
        <v>#REF!</v>
      </c>
      <c r="K122" s="29" t="e">
        <f>'施設リストA-1（直営）'!#REF!</f>
        <v>#REF!</v>
      </c>
      <c r="L122" s="29" t="e">
        <f>'施設リストA-1（直営）'!#REF!</f>
        <v>#REF!</v>
      </c>
      <c r="M122" s="30" t="e">
        <f>IF(L122="新設",VLOOKUP('施設リストA-1（直営）'!#REF!,'（新設）照明器具'!$B$5:$C$1990,2,FALSE),IF('部屋別効果（直）'!L122="撤去",VLOOKUP('施設リストA-1（直営）'!#REF!,'（既設）調査結果'!$B$5:$C$1998,2,FALSE),0))</f>
        <v>#REF!</v>
      </c>
      <c r="N122" s="29" t="e">
        <f>'施設リストA-1（直営）'!#REF!</f>
        <v>#REF!</v>
      </c>
      <c r="O122" s="29" t="e">
        <f>'施設リストA-1（直営）'!#REF!</f>
        <v>#REF!</v>
      </c>
      <c r="P122" s="30" t="e">
        <f>IF(O122="新設",VLOOKUP('施設リストA-1（直営）'!#REF!,'（新設）照明器具'!$B$5:$C$1990,2,FALSE),IF('部屋別効果（直）'!O122="撤去",VLOOKUP('施設リストA-1（直営）'!#REF!,'（既設）調査結果'!$B$5:$C$1998,2,FALSE),0))</f>
        <v>#REF!</v>
      </c>
      <c r="Q122" s="29" t="e">
        <f>'施設リストA-1（直営）'!#REF!</f>
        <v>#REF!</v>
      </c>
      <c r="R122" s="29" t="e">
        <f>'施設リストA-1（直営）'!#REF!</f>
        <v>#REF!</v>
      </c>
      <c r="S122" s="30" t="e">
        <f>IF(R122="新設",VLOOKUP('施設リストA-1（直営）'!#REF!,'（新設）照明器具'!$B$5:$C$1990,2,FALSE),IF('部屋別効果（直）'!R122="撤去",VLOOKUP('施設リストA-1（直営）'!#REF!,'（既設）調査結果'!$B$5:$C$1998,2,FALSE),0))</f>
        <v>#REF!</v>
      </c>
      <c r="T122" s="29" t="e">
        <f>'施設リストA-1（直営）'!#REF!</f>
        <v>#REF!</v>
      </c>
      <c r="U122" s="29" t="e">
        <f>'施設リストA-1（直営）'!#REF!</f>
        <v>#REF!</v>
      </c>
      <c r="V122" s="30" t="e">
        <f>IF(U122="新設",VLOOKUP('施設リストA-1（直営）'!#REF!,'（新設）照明器具'!$B$5:$C$1990,2,FALSE),IF('部屋別効果（直）'!U122="撤去",VLOOKUP('施設リストA-1（直営）'!#REF!,'（既設）調査結果'!$B$5:$C$1998,2,FALSE),0))</f>
        <v>#REF!</v>
      </c>
      <c r="W122" s="29" t="e">
        <f>'施設リストA-1（直営）'!#REF!</f>
        <v>#REF!</v>
      </c>
      <c r="X122" s="29" t="e">
        <f>'施設リストA-1（直営）'!#REF!</f>
        <v>#REF!</v>
      </c>
      <c r="Y122" s="30" t="e">
        <f>IF(X122="新設",VLOOKUP('施設リストA-1（直営）'!#REF!,'（新設）照明器具'!$B$5:$C$1990,2,FALSE),IF('部屋別効果（直）'!X122="撤去",VLOOKUP('施設リストA-1（直営）'!#REF!,'（既設）調査結果'!$B$5:$C$1998,2,FALSE),0))</f>
        <v>#REF!</v>
      </c>
      <c r="Z122" s="29" t="e">
        <f>'施設リストA-1（直営）'!#REF!</f>
        <v>#REF!</v>
      </c>
      <c r="AA122" s="29" t="e">
        <f>'施設リストA-1（直営）'!#REF!</f>
        <v>#REF!</v>
      </c>
      <c r="AB122" s="30" t="e">
        <f>IF(AA122="新設",VLOOKUP('施設リストA-1（直営）'!#REF!,'（新設）照明器具'!$B$5:$C$1990,2,FALSE),IF('部屋別効果（直）'!AA122="撤去",VLOOKUP('施設リストA-1（直営）'!#REF!,'（既設）調査結果'!$B$5:$C$1998,2,FALSE),0))</f>
        <v>#REF!</v>
      </c>
      <c r="AC122" s="29" t="e">
        <f>'施設リストA-1（直営）'!#REF!</f>
        <v>#REF!</v>
      </c>
      <c r="AD122" s="29" t="e">
        <f>'施設リストA-1（直営）'!#REF!</f>
        <v>#REF!</v>
      </c>
      <c r="AE122" s="30" t="e">
        <f>IF(AD122="新設",VLOOKUP('施設リストA-1（直営）'!#REF!,'（新設）照明器具'!$B$5:$C$1990,2,FALSE),IF('部屋別効果（直）'!AD122="撤去",VLOOKUP('施設リストA-1（直営）'!#REF!,'（既設）調査結果'!$B$5:$C$1998,2,FALSE),0))</f>
        <v>#REF!</v>
      </c>
      <c r="AF122" s="29" t="e">
        <f>'施設リストA-1（直営）'!#REF!</f>
        <v>#REF!</v>
      </c>
      <c r="AG122" s="29" t="e">
        <f>'施設リストA-1（直営）'!#REF!</f>
        <v>#REF!</v>
      </c>
      <c r="AH122" s="30" t="e">
        <f>IF(AG122="新設",VLOOKUP('施設リストA-1（直営）'!#REF!,'（新設）照明器具'!$B$5:$C$1990,2,FALSE),IF('部屋別効果（直）'!AG122="撤去",VLOOKUP('施設リストA-1（直営）'!#REF!,'（既設）調査結果'!$B$5:$C$1998,2,FALSE),0))</f>
        <v>#REF!</v>
      </c>
      <c r="AI122" s="29" t="e">
        <f>'施設リストA-1（直営）'!#REF!</f>
        <v>#REF!</v>
      </c>
      <c r="AJ122" s="29" t="e">
        <f>'施設リストA-1（直営）'!#REF!</f>
        <v>#REF!</v>
      </c>
      <c r="AK122" s="30" t="e">
        <f>IF(AJ122="新設",VLOOKUP('施設リストA-1（直営）'!#REF!,'（新設）照明器具'!$B$5:$C$1990,2,FALSE),IF('部屋別効果（直）'!AJ122="撤去",VLOOKUP('施設リストA-1（直営）'!#REF!,'（既設）調査結果'!$B$5:$C$1998,2,FALSE),0))</f>
        <v>#REF!</v>
      </c>
      <c r="AL122" s="29" t="e">
        <f>'施設リストA-1（直営）'!#REF!</f>
        <v>#REF!</v>
      </c>
    </row>
    <row r="123" spans="1:38" customFormat="1">
      <c r="A123" s="94"/>
      <c r="B123" s="16" t="e">
        <f>'施設リストA-1（直営）'!#REF!</f>
        <v>#REF!</v>
      </c>
      <c r="C123" s="14" t="e">
        <f>'施設リストA-1（直営）'!#REF!</f>
        <v>#REF!</v>
      </c>
      <c r="D123" s="94" t="e">
        <f>'施設リストA-1（直営）'!#REF!</f>
        <v>#REF!</v>
      </c>
      <c r="E123" s="20" t="e">
        <f>'施設リストA-1（直営）'!#REF!</f>
        <v>#REF!</v>
      </c>
      <c r="F123" s="20" t="e">
        <f>'施設リストA-1（直営）'!#REF!</f>
        <v>#REF!</v>
      </c>
      <c r="G123" s="13" t="e">
        <f>'施設リストA-1（直営）'!#REF!</f>
        <v>#REF!</v>
      </c>
      <c r="H123" s="28" t="e">
        <f t="shared" si="1"/>
        <v>#REF!</v>
      </c>
      <c r="I123" s="29" t="e">
        <f>'施設リストA-1（直営）'!#REF!</f>
        <v>#REF!</v>
      </c>
      <c r="J123" s="30" t="e">
        <f>IF(I123="新設",VLOOKUP('施設リストA-1（直営）'!#REF!,'（新設）照明器具'!$B$5:$C$1990,2,FALSE),IF('部屋別効果（直）'!I123="撤去",VLOOKUP('施設リストA-1（直営）'!#REF!,'（既設）調査結果'!$B$5:$C$1998,2,FALSE),0))</f>
        <v>#REF!</v>
      </c>
      <c r="K123" s="29" t="e">
        <f>'施設リストA-1（直営）'!#REF!</f>
        <v>#REF!</v>
      </c>
      <c r="L123" s="29" t="e">
        <f>'施設リストA-1（直営）'!#REF!</f>
        <v>#REF!</v>
      </c>
      <c r="M123" s="30" t="e">
        <f>IF(L123="新設",VLOOKUP('施設リストA-1（直営）'!#REF!,'（新設）照明器具'!$B$5:$C$1990,2,FALSE),IF('部屋別効果（直）'!L123="撤去",VLOOKUP('施設リストA-1（直営）'!#REF!,'（既設）調査結果'!$B$5:$C$1998,2,FALSE),0))</f>
        <v>#REF!</v>
      </c>
      <c r="N123" s="29" t="e">
        <f>'施設リストA-1（直営）'!#REF!</f>
        <v>#REF!</v>
      </c>
      <c r="O123" s="29" t="e">
        <f>'施設リストA-1（直営）'!#REF!</f>
        <v>#REF!</v>
      </c>
      <c r="P123" s="30" t="e">
        <f>IF(O123="新設",VLOOKUP('施設リストA-1（直営）'!#REF!,'（新設）照明器具'!$B$5:$C$1990,2,FALSE),IF('部屋別効果（直）'!O123="撤去",VLOOKUP('施設リストA-1（直営）'!#REF!,'（既設）調査結果'!$B$5:$C$1998,2,FALSE),0))</f>
        <v>#REF!</v>
      </c>
      <c r="Q123" s="29" t="e">
        <f>'施設リストA-1（直営）'!#REF!</f>
        <v>#REF!</v>
      </c>
      <c r="R123" s="29" t="e">
        <f>'施設リストA-1（直営）'!#REF!</f>
        <v>#REF!</v>
      </c>
      <c r="S123" s="30" t="e">
        <f>IF(R123="新設",VLOOKUP('施設リストA-1（直営）'!#REF!,'（新設）照明器具'!$B$5:$C$1990,2,FALSE),IF('部屋別効果（直）'!R123="撤去",VLOOKUP('施設リストA-1（直営）'!#REF!,'（既設）調査結果'!$B$5:$C$1998,2,FALSE),0))</f>
        <v>#REF!</v>
      </c>
      <c r="T123" s="29" t="e">
        <f>'施設リストA-1（直営）'!#REF!</f>
        <v>#REF!</v>
      </c>
      <c r="U123" s="29" t="e">
        <f>'施設リストA-1（直営）'!#REF!</f>
        <v>#REF!</v>
      </c>
      <c r="V123" s="30" t="e">
        <f>IF(U123="新設",VLOOKUP('施設リストA-1（直営）'!#REF!,'（新設）照明器具'!$B$5:$C$1990,2,FALSE),IF('部屋別効果（直）'!U123="撤去",VLOOKUP('施設リストA-1（直営）'!#REF!,'（既設）調査結果'!$B$5:$C$1998,2,FALSE),0))</f>
        <v>#REF!</v>
      </c>
      <c r="W123" s="29" t="e">
        <f>'施設リストA-1（直営）'!#REF!</f>
        <v>#REF!</v>
      </c>
      <c r="X123" s="29" t="e">
        <f>'施設リストA-1（直営）'!#REF!</f>
        <v>#REF!</v>
      </c>
      <c r="Y123" s="30" t="e">
        <f>IF(X123="新設",VLOOKUP('施設リストA-1（直営）'!#REF!,'（新設）照明器具'!$B$5:$C$1990,2,FALSE),IF('部屋別効果（直）'!X123="撤去",VLOOKUP('施設リストA-1（直営）'!#REF!,'（既設）調査結果'!$B$5:$C$1998,2,FALSE),0))</f>
        <v>#REF!</v>
      </c>
      <c r="Z123" s="29" t="e">
        <f>'施設リストA-1（直営）'!#REF!</f>
        <v>#REF!</v>
      </c>
      <c r="AA123" s="29" t="e">
        <f>'施設リストA-1（直営）'!#REF!</f>
        <v>#REF!</v>
      </c>
      <c r="AB123" s="30" t="e">
        <f>IF(AA123="新設",VLOOKUP('施設リストA-1（直営）'!#REF!,'（新設）照明器具'!$B$5:$C$1990,2,FALSE),IF('部屋別効果（直）'!AA123="撤去",VLOOKUP('施設リストA-1（直営）'!#REF!,'（既設）調査結果'!$B$5:$C$1998,2,FALSE),0))</f>
        <v>#REF!</v>
      </c>
      <c r="AC123" s="29" t="e">
        <f>'施設リストA-1（直営）'!#REF!</f>
        <v>#REF!</v>
      </c>
      <c r="AD123" s="29" t="e">
        <f>'施設リストA-1（直営）'!#REF!</f>
        <v>#REF!</v>
      </c>
      <c r="AE123" s="30" t="e">
        <f>IF(AD123="新設",VLOOKUP('施設リストA-1（直営）'!#REF!,'（新設）照明器具'!$B$5:$C$1990,2,FALSE),IF('部屋別効果（直）'!AD123="撤去",VLOOKUP('施設リストA-1（直営）'!#REF!,'（既設）調査結果'!$B$5:$C$1998,2,FALSE),0))</f>
        <v>#REF!</v>
      </c>
      <c r="AF123" s="29" t="e">
        <f>'施設リストA-1（直営）'!#REF!</f>
        <v>#REF!</v>
      </c>
      <c r="AG123" s="29" t="e">
        <f>'施設リストA-1（直営）'!#REF!</f>
        <v>#REF!</v>
      </c>
      <c r="AH123" s="30" t="e">
        <f>IF(AG123="新設",VLOOKUP('施設リストA-1（直営）'!#REF!,'（新設）照明器具'!$B$5:$C$1990,2,FALSE),IF('部屋別効果（直）'!AG123="撤去",VLOOKUP('施設リストA-1（直営）'!#REF!,'（既設）調査結果'!$B$5:$C$1998,2,FALSE),0))</f>
        <v>#REF!</v>
      </c>
      <c r="AI123" s="29" t="e">
        <f>'施設リストA-1（直営）'!#REF!</f>
        <v>#REF!</v>
      </c>
      <c r="AJ123" s="29" t="e">
        <f>'施設リストA-1（直営）'!#REF!</f>
        <v>#REF!</v>
      </c>
      <c r="AK123" s="30" t="e">
        <f>IF(AJ123="新設",VLOOKUP('施設リストA-1（直営）'!#REF!,'（新設）照明器具'!$B$5:$C$1990,2,FALSE),IF('部屋別効果（直）'!AJ123="撤去",VLOOKUP('施設リストA-1（直営）'!#REF!,'（既設）調査結果'!$B$5:$C$1998,2,FALSE),0))</f>
        <v>#REF!</v>
      </c>
      <c r="AL123" s="29" t="e">
        <f>'施設リストA-1（直営）'!#REF!</f>
        <v>#REF!</v>
      </c>
    </row>
    <row r="124" spans="1:38" customFormat="1">
      <c r="A124" s="94"/>
      <c r="B124" s="16" t="e">
        <f>'施設リストA-1（直営）'!#REF!</f>
        <v>#REF!</v>
      </c>
      <c r="C124" s="14" t="e">
        <f>'施設リストA-1（直営）'!#REF!</f>
        <v>#REF!</v>
      </c>
      <c r="D124" s="94" t="e">
        <f>'施設リストA-1（直営）'!#REF!</f>
        <v>#REF!</v>
      </c>
      <c r="E124" s="20" t="e">
        <f>'施設リストA-1（直営）'!#REF!</f>
        <v>#REF!</v>
      </c>
      <c r="F124" s="20" t="e">
        <f>'施設リストA-1（直営）'!#REF!</f>
        <v>#REF!</v>
      </c>
      <c r="G124" s="13" t="e">
        <f>'施設リストA-1（直営）'!#REF!</f>
        <v>#REF!</v>
      </c>
      <c r="H124" s="28" t="e">
        <f t="shared" si="1"/>
        <v>#REF!</v>
      </c>
      <c r="I124" s="29" t="e">
        <f>'施設リストA-1（直営）'!#REF!</f>
        <v>#REF!</v>
      </c>
      <c r="J124" s="30" t="e">
        <f>IF(I124="新設",VLOOKUP('施設リストA-1（直営）'!#REF!,'（新設）照明器具'!$B$5:$C$1990,2,FALSE),IF('部屋別効果（直）'!I124="撤去",VLOOKUP('施設リストA-1（直営）'!#REF!,'（既設）調査結果'!$B$5:$C$1998,2,FALSE),0))</f>
        <v>#REF!</v>
      </c>
      <c r="K124" s="29" t="e">
        <f>'施設リストA-1（直営）'!#REF!</f>
        <v>#REF!</v>
      </c>
      <c r="L124" s="29" t="e">
        <f>'施設リストA-1（直営）'!#REF!</f>
        <v>#REF!</v>
      </c>
      <c r="M124" s="30" t="e">
        <f>IF(L124="新設",VLOOKUP('施設リストA-1（直営）'!#REF!,'（新設）照明器具'!$B$5:$C$1990,2,FALSE),IF('部屋別効果（直）'!L124="撤去",VLOOKUP('施設リストA-1（直営）'!#REF!,'（既設）調査結果'!$B$5:$C$1998,2,FALSE),0))</f>
        <v>#REF!</v>
      </c>
      <c r="N124" s="29" t="e">
        <f>'施設リストA-1（直営）'!#REF!</f>
        <v>#REF!</v>
      </c>
      <c r="O124" s="29" t="e">
        <f>'施設リストA-1（直営）'!#REF!</f>
        <v>#REF!</v>
      </c>
      <c r="P124" s="30" t="e">
        <f>IF(O124="新設",VLOOKUP('施設リストA-1（直営）'!#REF!,'（新設）照明器具'!$B$5:$C$1990,2,FALSE),IF('部屋別効果（直）'!O124="撤去",VLOOKUP('施設リストA-1（直営）'!#REF!,'（既設）調査結果'!$B$5:$C$1998,2,FALSE),0))</f>
        <v>#REF!</v>
      </c>
      <c r="Q124" s="29" t="e">
        <f>'施設リストA-1（直営）'!#REF!</f>
        <v>#REF!</v>
      </c>
      <c r="R124" s="29" t="e">
        <f>'施設リストA-1（直営）'!#REF!</f>
        <v>#REF!</v>
      </c>
      <c r="S124" s="30" t="e">
        <f>IF(R124="新設",VLOOKUP('施設リストA-1（直営）'!#REF!,'（新設）照明器具'!$B$5:$C$1990,2,FALSE),IF('部屋別効果（直）'!R124="撤去",VLOOKUP('施設リストA-1（直営）'!#REF!,'（既設）調査結果'!$B$5:$C$1998,2,FALSE),0))</f>
        <v>#REF!</v>
      </c>
      <c r="T124" s="29" t="e">
        <f>'施設リストA-1（直営）'!#REF!</f>
        <v>#REF!</v>
      </c>
      <c r="U124" s="29" t="e">
        <f>'施設リストA-1（直営）'!#REF!</f>
        <v>#REF!</v>
      </c>
      <c r="V124" s="30" t="e">
        <f>IF(U124="新設",VLOOKUP('施設リストA-1（直営）'!#REF!,'（新設）照明器具'!$B$5:$C$1990,2,FALSE),IF('部屋別効果（直）'!U124="撤去",VLOOKUP('施設リストA-1（直営）'!#REF!,'（既設）調査結果'!$B$5:$C$1998,2,FALSE),0))</f>
        <v>#REF!</v>
      </c>
      <c r="W124" s="29" t="e">
        <f>'施設リストA-1（直営）'!#REF!</f>
        <v>#REF!</v>
      </c>
      <c r="X124" s="29" t="e">
        <f>'施設リストA-1（直営）'!#REF!</f>
        <v>#REF!</v>
      </c>
      <c r="Y124" s="30" t="e">
        <f>IF(X124="新設",VLOOKUP('施設リストA-1（直営）'!#REF!,'（新設）照明器具'!$B$5:$C$1990,2,FALSE),IF('部屋別効果（直）'!X124="撤去",VLOOKUP('施設リストA-1（直営）'!#REF!,'（既設）調査結果'!$B$5:$C$1998,2,FALSE),0))</f>
        <v>#REF!</v>
      </c>
      <c r="Z124" s="29" t="e">
        <f>'施設リストA-1（直営）'!#REF!</f>
        <v>#REF!</v>
      </c>
      <c r="AA124" s="29" t="e">
        <f>'施設リストA-1（直営）'!#REF!</f>
        <v>#REF!</v>
      </c>
      <c r="AB124" s="30" t="e">
        <f>IF(AA124="新設",VLOOKUP('施設リストA-1（直営）'!#REF!,'（新設）照明器具'!$B$5:$C$1990,2,FALSE),IF('部屋別効果（直）'!AA124="撤去",VLOOKUP('施設リストA-1（直営）'!#REF!,'（既設）調査結果'!$B$5:$C$1998,2,FALSE),0))</f>
        <v>#REF!</v>
      </c>
      <c r="AC124" s="29" t="e">
        <f>'施設リストA-1（直営）'!#REF!</f>
        <v>#REF!</v>
      </c>
      <c r="AD124" s="29" t="e">
        <f>'施設リストA-1（直営）'!#REF!</f>
        <v>#REF!</v>
      </c>
      <c r="AE124" s="30" t="e">
        <f>IF(AD124="新設",VLOOKUP('施設リストA-1（直営）'!#REF!,'（新設）照明器具'!$B$5:$C$1990,2,FALSE),IF('部屋別効果（直）'!AD124="撤去",VLOOKUP('施設リストA-1（直営）'!#REF!,'（既設）調査結果'!$B$5:$C$1998,2,FALSE),0))</f>
        <v>#REF!</v>
      </c>
      <c r="AF124" s="29" t="e">
        <f>'施設リストA-1（直営）'!#REF!</f>
        <v>#REF!</v>
      </c>
      <c r="AG124" s="29" t="e">
        <f>'施設リストA-1（直営）'!#REF!</f>
        <v>#REF!</v>
      </c>
      <c r="AH124" s="30" t="e">
        <f>IF(AG124="新設",VLOOKUP('施設リストA-1（直営）'!#REF!,'（新設）照明器具'!$B$5:$C$1990,2,FALSE),IF('部屋別効果（直）'!AG124="撤去",VLOOKUP('施設リストA-1（直営）'!#REF!,'（既設）調査結果'!$B$5:$C$1998,2,FALSE),0))</f>
        <v>#REF!</v>
      </c>
      <c r="AI124" s="29" t="e">
        <f>'施設リストA-1（直営）'!#REF!</f>
        <v>#REF!</v>
      </c>
      <c r="AJ124" s="29" t="e">
        <f>'施設リストA-1（直営）'!#REF!</f>
        <v>#REF!</v>
      </c>
      <c r="AK124" s="30" t="e">
        <f>IF(AJ124="新設",VLOOKUP('施設リストA-1（直営）'!#REF!,'（新設）照明器具'!$B$5:$C$1990,2,FALSE),IF('部屋別効果（直）'!AJ124="撤去",VLOOKUP('施設リストA-1（直営）'!#REF!,'（既設）調査結果'!$B$5:$C$1998,2,FALSE),0))</f>
        <v>#REF!</v>
      </c>
      <c r="AL124" s="29" t="e">
        <f>'施設リストA-1（直営）'!#REF!</f>
        <v>#REF!</v>
      </c>
    </row>
    <row r="125" spans="1:38" customFormat="1">
      <c r="A125" s="94"/>
      <c r="B125" s="16" t="e">
        <f>'施設リストA-1（直営）'!#REF!</f>
        <v>#REF!</v>
      </c>
      <c r="C125" s="14" t="e">
        <f>'施設リストA-1（直営）'!#REF!</f>
        <v>#REF!</v>
      </c>
      <c r="D125" s="94" t="e">
        <f>'施設リストA-1（直営）'!#REF!</f>
        <v>#REF!</v>
      </c>
      <c r="E125" s="20" t="e">
        <f>'施設リストA-1（直営）'!#REF!</f>
        <v>#REF!</v>
      </c>
      <c r="F125" s="20" t="e">
        <f>'施設リストA-1（直営）'!#REF!</f>
        <v>#REF!</v>
      </c>
      <c r="G125" s="13" t="e">
        <f>'施設リストA-1（直営）'!#REF!</f>
        <v>#REF!</v>
      </c>
      <c r="H125" s="28" t="e">
        <f t="shared" si="1"/>
        <v>#REF!</v>
      </c>
      <c r="I125" s="29" t="e">
        <f>'施設リストA-1（直営）'!#REF!</f>
        <v>#REF!</v>
      </c>
      <c r="J125" s="30" t="e">
        <f>IF(I125="新設",VLOOKUP('施設リストA-1（直営）'!#REF!,'（新設）照明器具'!$B$5:$C$1990,2,FALSE),IF('部屋別効果（直）'!I125="撤去",VLOOKUP('施設リストA-1（直営）'!#REF!,'（既設）調査結果'!$B$5:$C$1998,2,FALSE),0))</f>
        <v>#REF!</v>
      </c>
      <c r="K125" s="29" t="e">
        <f>'施設リストA-1（直営）'!#REF!</f>
        <v>#REF!</v>
      </c>
      <c r="L125" s="29" t="e">
        <f>'施設リストA-1（直営）'!#REF!</f>
        <v>#REF!</v>
      </c>
      <c r="M125" s="30" t="e">
        <f>IF(L125="新設",VLOOKUP('施設リストA-1（直営）'!#REF!,'（新設）照明器具'!$B$5:$C$1990,2,FALSE),IF('部屋別効果（直）'!L125="撤去",VLOOKUP('施設リストA-1（直営）'!#REF!,'（既設）調査結果'!$B$5:$C$1998,2,FALSE),0))</f>
        <v>#REF!</v>
      </c>
      <c r="N125" s="29" t="e">
        <f>'施設リストA-1（直営）'!#REF!</f>
        <v>#REF!</v>
      </c>
      <c r="O125" s="29" t="e">
        <f>'施設リストA-1（直営）'!#REF!</f>
        <v>#REF!</v>
      </c>
      <c r="P125" s="30" t="e">
        <f>IF(O125="新設",VLOOKUP('施設リストA-1（直営）'!#REF!,'（新設）照明器具'!$B$5:$C$1990,2,FALSE),IF('部屋別効果（直）'!O125="撤去",VLOOKUP('施設リストA-1（直営）'!#REF!,'（既設）調査結果'!$B$5:$C$1998,2,FALSE),0))</f>
        <v>#REF!</v>
      </c>
      <c r="Q125" s="29" t="e">
        <f>'施設リストA-1（直営）'!#REF!</f>
        <v>#REF!</v>
      </c>
      <c r="R125" s="29" t="e">
        <f>'施設リストA-1（直営）'!#REF!</f>
        <v>#REF!</v>
      </c>
      <c r="S125" s="30" t="e">
        <f>IF(R125="新設",VLOOKUP('施設リストA-1（直営）'!#REF!,'（新設）照明器具'!$B$5:$C$1990,2,FALSE),IF('部屋別効果（直）'!R125="撤去",VLOOKUP('施設リストA-1（直営）'!#REF!,'（既設）調査結果'!$B$5:$C$1998,2,FALSE),0))</f>
        <v>#REF!</v>
      </c>
      <c r="T125" s="29" t="e">
        <f>'施設リストA-1（直営）'!#REF!</f>
        <v>#REF!</v>
      </c>
      <c r="U125" s="29" t="e">
        <f>'施設リストA-1（直営）'!#REF!</f>
        <v>#REF!</v>
      </c>
      <c r="V125" s="30" t="e">
        <f>IF(U125="新設",VLOOKUP('施設リストA-1（直営）'!#REF!,'（新設）照明器具'!$B$5:$C$1990,2,FALSE),IF('部屋別効果（直）'!U125="撤去",VLOOKUP('施設リストA-1（直営）'!#REF!,'（既設）調査結果'!$B$5:$C$1998,2,FALSE),0))</f>
        <v>#REF!</v>
      </c>
      <c r="W125" s="29" t="e">
        <f>'施設リストA-1（直営）'!#REF!</f>
        <v>#REF!</v>
      </c>
      <c r="X125" s="29" t="e">
        <f>'施設リストA-1（直営）'!#REF!</f>
        <v>#REF!</v>
      </c>
      <c r="Y125" s="30" t="e">
        <f>IF(X125="新設",VLOOKUP('施設リストA-1（直営）'!#REF!,'（新設）照明器具'!$B$5:$C$1990,2,FALSE),IF('部屋別効果（直）'!X125="撤去",VLOOKUP('施設リストA-1（直営）'!#REF!,'（既設）調査結果'!$B$5:$C$1998,2,FALSE),0))</f>
        <v>#REF!</v>
      </c>
      <c r="Z125" s="29" t="e">
        <f>'施設リストA-1（直営）'!#REF!</f>
        <v>#REF!</v>
      </c>
      <c r="AA125" s="29" t="e">
        <f>'施設リストA-1（直営）'!#REF!</f>
        <v>#REF!</v>
      </c>
      <c r="AB125" s="30" t="e">
        <f>IF(AA125="新設",VLOOKUP('施設リストA-1（直営）'!#REF!,'（新設）照明器具'!$B$5:$C$1990,2,FALSE),IF('部屋別効果（直）'!AA125="撤去",VLOOKUP('施設リストA-1（直営）'!#REF!,'（既設）調査結果'!$B$5:$C$1998,2,FALSE),0))</f>
        <v>#REF!</v>
      </c>
      <c r="AC125" s="29" t="e">
        <f>'施設リストA-1（直営）'!#REF!</f>
        <v>#REF!</v>
      </c>
      <c r="AD125" s="29" t="e">
        <f>'施設リストA-1（直営）'!#REF!</f>
        <v>#REF!</v>
      </c>
      <c r="AE125" s="30" t="e">
        <f>IF(AD125="新設",VLOOKUP('施設リストA-1（直営）'!#REF!,'（新設）照明器具'!$B$5:$C$1990,2,FALSE),IF('部屋別効果（直）'!AD125="撤去",VLOOKUP('施設リストA-1（直営）'!#REF!,'（既設）調査結果'!$B$5:$C$1998,2,FALSE),0))</f>
        <v>#REF!</v>
      </c>
      <c r="AF125" s="29" t="e">
        <f>'施設リストA-1（直営）'!#REF!</f>
        <v>#REF!</v>
      </c>
      <c r="AG125" s="29" t="e">
        <f>'施設リストA-1（直営）'!#REF!</f>
        <v>#REF!</v>
      </c>
      <c r="AH125" s="30" t="e">
        <f>IF(AG125="新設",VLOOKUP('施設リストA-1（直営）'!#REF!,'（新設）照明器具'!$B$5:$C$1990,2,FALSE),IF('部屋別効果（直）'!AG125="撤去",VLOOKUP('施設リストA-1（直営）'!#REF!,'（既設）調査結果'!$B$5:$C$1998,2,FALSE),0))</f>
        <v>#REF!</v>
      </c>
      <c r="AI125" s="29" t="e">
        <f>'施設リストA-1（直営）'!#REF!</f>
        <v>#REF!</v>
      </c>
      <c r="AJ125" s="29" t="e">
        <f>'施設リストA-1（直営）'!#REF!</f>
        <v>#REF!</v>
      </c>
      <c r="AK125" s="30" t="e">
        <f>IF(AJ125="新設",VLOOKUP('施設リストA-1（直営）'!#REF!,'（新設）照明器具'!$B$5:$C$1990,2,FALSE),IF('部屋別効果（直）'!AJ125="撤去",VLOOKUP('施設リストA-1（直営）'!#REF!,'（既設）調査結果'!$B$5:$C$1998,2,FALSE),0))</f>
        <v>#REF!</v>
      </c>
      <c r="AL125" s="29" t="e">
        <f>'施設リストA-1（直営）'!#REF!</f>
        <v>#REF!</v>
      </c>
    </row>
    <row r="126" spans="1:38" customFormat="1">
      <c r="A126" s="94"/>
      <c r="B126" s="16" t="e">
        <f>'施設リストA-1（直営）'!#REF!</f>
        <v>#REF!</v>
      </c>
      <c r="C126" s="14" t="e">
        <f>'施設リストA-1（直営）'!#REF!</f>
        <v>#REF!</v>
      </c>
      <c r="D126" s="94" t="e">
        <f>'施設リストA-1（直営）'!#REF!</f>
        <v>#REF!</v>
      </c>
      <c r="E126" s="20" t="e">
        <f>'施設リストA-1（直営）'!#REF!</f>
        <v>#REF!</v>
      </c>
      <c r="F126" s="20" t="e">
        <f>'施設リストA-1（直営）'!#REF!</f>
        <v>#REF!</v>
      </c>
      <c r="G126" s="13" t="e">
        <f>'施設リストA-1（直営）'!#REF!</f>
        <v>#REF!</v>
      </c>
      <c r="H126" s="28" t="e">
        <f t="shared" si="1"/>
        <v>#REF!</v>
      </c>
      <c r="I126" s="29" t="e">
        <f>'施設リストA-1（直営）'!#REF!</f>
        <v>#REF!</v>
      </c>
      <c r="J126" s="30" t="e">
        <f>IF(I126="新設",VLOOKUP('施設リストA-1（直営）'!#REF!,'（新設）照明器具'!$B$5:$C$1990,2,FALSE),IF('部屋別効果（直）'!I126="撤去",VLOOKUP('施設リストA-1（直営）'!#REF!,'（既設）調査結果'!$B$5:$C$1998,2,FALSE),0))</f>
        <v>#REF!</v>
      </c>
      <c r="K126" s="29" t="e">
        <f>'施設リストA-1（直営）'!#REF!</f>
        <v>#REF!</v>
      </c>
      <c r="L126" s="29" t="e">
        <f>'施設リストA-1（直営）'!#REF!</f>
        <v>#REF!</v>
      </c>
      <c r="M126" s="30" t="e">
        <f>IF(L126="新設",VLOOKUP('施設リストA-1（直営）'!#REF!,'（新設）照明器具'!$B$5:$C$1990,2,FALSE),IF('部屋別効果（直）'!L126="撤去",VLOOKUP('施設リストA-1（直営）'!#REF!,'（既設）調査結果'!$B$5:$C$1998,2,FALSE),0))</f>
        <v>#REF!</v>
      </c>
      <c r="N126" s="29" t="e">
        <f>'施設リストA-1（直営）'!#REF!</f>
        <v>#REF!</v>
      </c>
      <c r="O126" s="29" t="e">
        <f>'施設リストA-1（直営）'!#REF!</f>
        <v>#REF!</v>
      </c>
      <c r="P126" s="30" t="e">
        <f>IF(O126="新設",VLOOKUP('施設リストA-1（直営）'!#REF!,'（新設）照明器具'!$B$5:$C$1990,2,FALSE),IF('部屋別効果（直）'!O126="撤去",VLOOKUP('施設リストA-1（直営）'!#REF!,'（既設）調査結果'!$B$5:$C$1998,2,FALSE),0))</f>
        <v>#REF!</v>
      </c>
      <c r="Q126" s="29" t="e">
        <f>'施設リストA-1（直営）'!#REF!</f>
        <v>#REF!</v>
      </c>
      <c r="R126" s="29" t="e">
        <f>'施設リストA-1（直営）'!#REF!</f>
        <v>#REF!</v>
      </c>
      <c r="S126" s="30" t="e">
        <f>IF(R126="新設",VLOOKUP('施設リストA-1（直営）'!#REF!,'（新設）照明器具'!$B$5:$C$1990,2,FALSE),IF('部屋別効果（直）'!R126="撤去",VLOOKUP('施設リストA-1（直営）'!#REF!,'（既設）調査結果'!$B$5:$C$1998,2,FALSE),0))</f>
        <v>#REF!</v>
      </c>
      <c r="T126" s="29" t="e">
        <f>'施設リストA-1（直営）'!#REF!</f>
        <v>#REF!</v>
      </c>
      <c r="U126" s="29" t="e">
        <f>'施設リストA-1（直営）'!#REF!</f>
        <v>#REF!</v>
      </c>
      <c r="V126" s="30" t="e">
        <f>IF(U126="新設",VLOOKUP('施設リストA-1（直営）'!#REF!,'（新設）照明器具'!$B$5:$C$1990,2,FALSE),IF('部屋別効果（直）'!U126="撤去",VLOOKUP('施設リストA-1（直営）'!#REF!,'（既設）調査結果'!$B$5:$C$1998,2,FALSE),0))</f>
        <v>#REF!</v>
      </c>
      <c r="W126" s="29" t="e">
        <f>'施設リストA-1（直営）'!#REF!</f>
        <v>#REF!</v>
      </c>
      <c r="X126" s="29" t="e">
        <f>'施設リストA-1（直営）'!#REF!</f>
        <v>#REF!</v>
      </c>
      <c r="Y126" s="30" t="e">
        <f>IF(X126="新設",VLOOKUP('施設リストA-1（直営）'!#REF!,'（新設）照明器具'!$B$5:$C$1990,2,FALSE),IF('部屋別効果（直）'!X126="撤去",VLOOKUP('施設リストA-1（直営）'!#REF!,'（既設）調査結果'!$B$5:$C$1998,2,FALSE),0))</f>
        <v>#REF!</v>
      </c>
      <c r="Z126" s="29" t="e">
        <f>'施設リストA-1（直営）'!#REF!</f>
        <v>#REF!</v>
      </c>
      <c r="AA126" s="29" t="e">
        <f>'施設リストA-1（直営）'!#REF!</f>
        <v>#REF!</v>
      </c>
      <c r="AB126" s="30" t="e">
        <f>IF(AA126="新設",VLOOKUP('施設リストA-1（直営）'!#REF!,'（新設）照明器具'!$B$5:$C$1990,2,FALSE),IF('部屋別効果（直）'!AA126="撤去",VLOOKUP('施設リストA-1（直営）'!#REF!,'（既設）調査結果'!$B$5:$C$1998,2,FALSE),0))</f>
        <v>#REF!</v>
      </c>
      <c r="AC126" s="29" t="e">
        <f>'施設リストA-1（直営）'!#REF!</f>
        <v>#REF!</v>
      </c>
      <c r="AD126" s="29" t="e">
        <f>'施設リストA-1（直営）'!#REF!</f>
        <v>#REF!</v>
      </c>
      <c r="AE126" s="30" t="e">
        <f>IF(AD126="新設",VLOOKUP('施設リストA-1（直営）'!#REF!,'（新設）照明器具'!$B$5:$C$1990,2,FALSE),IF('部屋別効果（直）'!AD126="撤去",VLOOKUP('施設リストA-1（直営）'!#REF!,'（既設）調査結果'!$B$5:$C$1998,2,FALSE),0))</f>
        <v>#REF!</v>
      </c>
      <c r="AF126" s="29" t="e">
        <f>'施設リストA-1（直営）'!#REF!</f>
        <v>#REF!</v>
      </c>
      <c r="AG126" s="29" t="e">
        <f>'施設リストA-1（直営）'!#REF!</f>
        <v>#REF!</v>
      </c>
      <c r="AH126" s="30" t="e">
        <f>IF(AG126="新設",VLOOKUP('施設リストA-1（直営）'!#REF!,'（新設）照明器具'!$B$5:$C$1990,2,FALSE),IF('部屋別効果（直）'!AG126="撤去",VLOOKUP('施設リストA-1（直営）'!#REF!,'（既設）調査結果'!$B$5:$C$1998,2,FALSE),0))</f>
        <v>#REF!</v>
      </c>
      <c r="AI126" s="29" t="e">
        <f>'施設リストA-1（直営）'!#REF!</f>
        <v>#REF!</v>
      </c>
      <c r="AJ126" s="29" t="e">
        <f>'施設リストA-1（直営）'!#REF!</f>
        <v>#REF!</v>
      </c>
      <c r="AK126" s="30" t="e">
        <f>IF(AJ126="新設",VLOOKUP('施設リストA-1（直営）'!#REF!,'（新設）照明器具'!$B$5:$C$1990,2,FALSE),IF('部屋別効果（直）'!AJ126="撤去",VLOOKUP('施設リストA-1（直営）'!#REF!,'（既設）調査結果'!$B$5:$C$1998,2,FALSE),0))</f>
        <v>#REF!</v>
      </c>
      <c r="AL126" s="29" t="e">
        <f>'施設リストA-1（直営）'!#REF!</f>
        <v>#REF!</v>
      </c>
    </row>
    <row r="127" spans="1:38" customFormat="1">
      <c r="A127" s="94"/>
      <c r="B127" s="16" t="e">
        <f>'施設リストA-1（直営）'!#REF!</f>
        <v>#REF!</v>
      </c>
      <c r="C127" s="14" t="e">
        <f>'施設リストA-1（直営）'!#REF!</f>
        <v>#REF!</v>
      </c>
      <c r="D127" s="94" t="e">
        <f>'施設リストA-1（直営）'!#REF!</f>
        <v>#REF!</v>
      </c>
      <c r="E127" s="20" t="e">
        <f>'施設リストA-1（直営）'!#REF!</f>
        <v>#REF!</v>
      </c>
      <c r="F127" s="20" t="e">
        <f>'施設リストA-1（直営）'!#REF!</f>
        <v>#REF!</v>
      </c>
      <c r="G127" s="13" t="e">
        <f>'施設リストA-1（直営）'!#REF!</f>
        <v>#REF!</v>
      </c>
      <c r="H127" s="28" t="e">
        <f t="shared" si="1"/>
        <v>#REF!</v>
      </c>
      <c r="I127" s="29" t="e">
        <f>'施設リストA-1（直営）'!#REF!</f>
        <v>#REF!</v>
      </c>
      <c r="J127" s="30" t="e">
        <f>IF(I127="新設",VLOOKUP('施設リストA-1（直営）'!#REF!,'（新設）照明器具'!$B$5:$C$1990,2,FALSE),IF('部屋別効果（直）'!I127="撤去",VLOOKUP('施設リストA-1（直営）'!#REF!,'（既設）調査結果'!$B$5:$C$1998,2,FALSE),0))</f>
        <v>#REF!</v>
      </c>
      <c r="K127" s="29" t="e">
        <f>'施設リストA-1（直営）'!#REF!</f>
        <v>#REF!</v>
      </c>
      <c r="L127" s="29" t="e">
        <f>'施設リストA-1（直営）'!#REF!</f>
        <v>#REF!</v>
      </c>
      <c r="M127" s="30" t="e">
        <f>IF(L127="新設",VLOOKUP('施設リストA-1（直営）'!#REF!,'（新設）照明器具'!$B$5:$C$1990,2,FALSE),IF('部屋別効果（直）'!L127="撤去",VLOOKUP('施設リストA-1（直営）'!#REF!,'（既設）調査結果'!$B$5:$C$1998,2,FALSE),0))</f>
        <v>#REF!</v>
      </c>
      <c r="N127" s="29" t="e">
        <f>'施設リストA-1（直営）'!#REF!</f>
        <v>#REF!</v>
      </c>
      <c r="O127" s="29" t="e">
        <f>'施設リストA-1（直営）'!#REF!</f>
        <v>#REF!</v>
      </c>
      <c r="P127" s="30" t="e">
        <f>IF(O127="新設",VLOOKUP('施設リストA-1（直営）'!#REF!,'（新設）照明器具'!$B$5:$C$1990,2,FALSE),IF('部屋別効果（直）'!O127="撤去",VLOOKUP('施設リストA-1（直営）'!#REF!,'（既設）調査結果'!$B$5:$C$1998,2,FALSE),0))</f>
        <v>#REF!</v>
      </c>
      <c r="Q127" s="29" t="e">
        <f>'施設リストA-1（直営）'!#REF!</f>
        <v>#REF!</v>
      </c>
      <c r="R127" s="29" t="e">
        <f>'施設リストA-1（直営）'!#REF!</f>
        <v>#REF!</v>
      </c>
      <c r="S127" s="30" t="e">
        <f>IF(R127="新設",VLOOKUP('施設リストA-1（直営）'!#REF!,'（新設）照明器具'!$B$5:$C$1990,2,FALSE),IF('部屋別効果（直）'!R127="撤去",VLOOKUP('施設リストA-1（直営）'!#REF!,'（既設）調査結果'!$B$5:$C$1998,2,FALSE),0))</f>
        <v>#REF!</v>
      </c>
      <c r="T127" s="29" t="e">
        <f>'施設リストA-1（直営）'!#REF!</f>
        <v>#REF!</v>
      </c>
      <c r="U127" s="29" t="e">
        <f>'施設リストA-1（直営）'!#REF!</f>
        <v>#REF!</v>
      </c>
      <c r="V127" s="30" t="e">
        <f>IF(U127="新設",VLOOKUP('施設リストA-1（直営）'!#REF!,'（新設）照明器具'!$B$5:$C$1990,2,FALSE),IF('部屋別効果（直）'!U127="撤去",VLOOKUP('施設リストA-1（直営）'!#REF!,'（既設）調査結果'!$B$5:$C$1998,2,FALSE),0))</f>
        <v>#REF!</v>
      </c>
      <c r="W127" s="29" t="e">
        <f>'施設リストA-1（直営）'!#REF!</f>
        <v>#REF!</v>
      </c>
      <c r="X127" s="29" t="e">
        <f>'施設リストA-1（直営）'!#REF!</f>
        <v>#REF!</v>
      </c>
      <c r="Y127" s="30" t="e">
        <f>IF(X127="新設",VLOOKUP('施設リストA-1（直営）'!#REF!,'（新設）照明器具'!$B$5:$C$1990,2,FALSE),IF('部屋別効果（直）'!X127="撤去",VLOOKUP('施設リストA-1（直営）'!#REF!,'（既設）調査結果'!$B$5:$C$1998,2,FALSE),0))</f>
        <v>#REF!</v>
      </c>
      <c r="Z127" s="29" t="e">
        <f>'施設リストA-1（直営）'!#REF!</f>
        <v>#REF!</v>
      </c>
      <c r="AA127" s="29" t="e">
        <f>'施設リストA-1（直営）'!#REF!</f>
        <v>#REF!</v>
      </c>
      <c r="AB127" s="30" t="e">
        <f>IF(AA127="新設",VLOOKUP('施設リストA-1（直営）'!#REF!,'（新設）照明器具'!$B$5:$C$1990,2,FALSE),IF('部屋別効果（直）'!AA127="撤去",VLOOKUP('施設リストA-1（直営）'!#REF!,'（既設）調査結果'!$B$5:$C$1998,2,FALSE),0))</f>
        <v>#REF!</v>
      </c>
      <c r="AC127" s="29" t="e">
        <f>'施設リストA-1（直営）'!#REF!</f>
        <v>#REF!</v>
      </c>
      <c r="AD127" s="29" t="e">
        <f>'施設リストA-1（直営）'!#REF!</f>
        <v>#REF!</v>
      </c>
      <c r="AE127" s="30" t="e">
        <f>IF(AD127="新設",VLOOKUP('施設リストA-1（直営）'!#REF!,'（新設）照明器具'!$B$5:$C$1990,2,FALSE),IF('部屋別効果（直）'!AD127="撤去",VLOOKUP('施設リストA-1（直営）'!#REF!,'（既設）調査結果'!$B$5:$C$1998,2,FALSE),0))</f>
        <v>#REF!</v>
      </c>
      <c r="AF127" s="29" t="e">
        <f>'施設リストA-1（直営）'!#REF!</f>
        <v>#REF!</v>
      </c>
      <c r="AG127" s="29" t="e">
        <f>'施設リストA-1（直営）'!#REF!</f>
        <v>#REF!</v>
      </c>
      <c r="AH127" s="30" t="e">
        <f>IF(AG127="新設",VLOOKUP('施設リストA-1（直営）'!#REF!,'（新設）照明器具'!$B$5:$C$1990,2,FALSE),IF('部屋別効果（直）'!AG127="撤去",VLOOKUP('施設リストA-1（直営）'!#REF!,'（既設）調査結果'!$B$5:$C$1998,2,FALSE),0))</f>
        <v>#REF!</v>
      </c>
      <c r="AI127" s="29" t="e">
        <f>'施設リストA-1（直営）'!#REF!</f>
        <v>#REF!</v>
      </c>
      <c r="AJ127" s="29" t="e">
        <f>'施設リストA-1（直営）'!#REF!</f>
        <v>#REF!</v>
      </c>
      <c r="AK127" s="30" t="e">
        <f>IF(AJ127="新設",VLOOKUP('施設リストA-1（直営）'!#REF!,'（新設）照明器具'!$B$5:$C$1990,2,FALSE),IF('部屋別効果（直）'!AJ127="撤去",VLOOKUP('施設リストA-1（直営）'!#REF!,'（既設）調査結果'!$B$5:$C$1998,2,FALSE),0))</f>
        <v>#REF!</v>
      </c>
      <c r="AL127" s="29" t="e">
        <f>'施設リストA-1（直営）'!#REF!</f>
        <v>#REF!</v>
      </c>
    </row>
    <row r="128" spans="1:38" customFormat="1">
      <c r="A128" s="94"/>
      <c r="B128" s="16" t="e">
        <f>'施設リストA-1（直営）'!#REF!</f>
        <v>#REF!</v>
      </c>
      <c r="C128" s="14" t="e">
        <f>'施設リストA-1（直営）'!#REF!</f>
        <v>#REF!</v>
      </c>
      <c r="D128" s="94" t="e">
        <f>'施設リストA-1（直営）'!#REF!</f>
        <v>#REF!</v>
      </c>
      <c r="E128" s="20" t="e">
        <f>'施設リストA-1（直営）'!#REF!</f>
        <v>#REF!</v>
      </c>
      <c r="F128" s="20" t="e">
        <f>'施設リストA-1（直営）'!#REF!</f>
        <v>#REF!</v>
      </c>
      <c r="G128" s="13" t="e">
        <f>'施設リストA-1（直営）'!#REF!</f>
        <v>#REF!</v>
      </c>
      <c r="H128" s="28" t="e">
        <f t="shared" si="1"/>
        <v>#REF!</v>
      </c>
      <c r="I128" s="29" t="e">
        <f>'施設リストA-1（直営）'!#REF!</f>
        <v>#REF!</v>
      </c>
      <c r="J128" s="30" t="e">
        <f>IF(I128="新設",VLOOKUP('施設リストA-1（直営）'!#REF!,'（新設）照明器具'!$B$5:$C$1990,2,FALSE),IF('部屋別効果（直）'!I128="撤去",VLOOKUP('施設リストA-1（直営）'!#REF!,'（既設）調査結果'!$B$5:$C$1998,2,FALSE),0))</f>
        <v>#REF!</v>
      </c>
      <c r="K128" s="29" t="e">
        <f>'施設リストA-1（直営）'!#REF!</f>
        <v>#REF!</v>
      </c>
      <c r="L128" s="29" t="e">
        <f>'施設リストA-1（直営）'!#REF!</f>
        <v>#REF!</v>
      </c>
      <c r="M128" s="30" t="e">
        <f>IF(L128="新設",VLOOKUP('施設リストA-1（直営）'!#REF!,'（新設）照明器具'!$B$5:$C$1990,2,FALSE),IF('部屋別効果（直）'!L128="撤去",VLOOKUP('施設リストA-1（直営）'!#REF!,'（既設）調査結果'!$B$5:$C$1998,2,FALSE),0))</f>
        <v>#REF!</v>
      </c>
      <c r="N128" s="29" t="e">
        <f>'施設リストA-1（直営）'!#REF!</f>
        <v>#REF!</v>
      </c>
      <c r="O128" s="29" t="e">
        <f>'施設リストA-1（直営）'!#REF!</f>
        <v>#REF!</v>
      </c>
      <c r="P128" s="30" t="e">
        <f>IF(O128="新設",VLOOKUP('施設リストA-1（直営）'!#REF!,'（新設）照明器具'!$B$5:$C$1990,2,FALSE),IF('部屋別効果（直）'!O128="撤去",VLOOKUP('施設リストA-1（直営）'!#REF!,'（既設）調査結果'!$B$5:$C$1998,2,FALSE),0))</f>
        <v>#REF!</v>
      </c>
      <c r="Q128" s="29" t="e">
        <f>'施設リストA-1（直営）'!#REF!</f>
        <v>#REF!</v>
      </c>
      <c r="R128" s="29" t="e">
        <f>'施設リストA-1（直営）'!#REF!</f>
        <v>#REF!</v>
      </c>
      <c r="S128" s="30" t="e">
        <f>IF(R128="新設",VLOOKUP('施設リストA-1（直営）'!#REF!,'（新設）照明器具'!$B$5:$C$1990,2,FALSE),IF('部屋別効果（直）'!R128="撤去",VLOOKUP('施設リストA-1（直営）'!#REF!,'（既設）調査結果'!$B$5:$C$1998,2,FALSE),0))</f>
        <v>#REF!</v>
      </c>
      <c r="T128" s="29" t="e">
        <f>'施設リストA-1（直営）'!#REF!</f>
        <v>#REF!</v>
      </c>
      <c r="U128" s="29" t="e">
        <f>'施設リストA-1（直営）'!#REF!</f>
        <v>#REF!</v>
      </c>
      <c r="V128" s="30" t="e">
        <f>IF(U128="新設",VLOOKUP('施設リストA-1（直営）'!#REF!,'（新設）照明器具'!$B$5:$C$1990,2,FALSE),IF('部屋別効果（直）'!U128="撤去",VLOOKUP('施設リストA-1（直営）'!#REF!,'（既設）調査結果'!$B$5:$C$1998,2,FALSE),0))</f>
        <v>#REF!</v>
      </c>
      <c r="W128" s="29" t="e">
        <f>'施設リストA-1（直営）'!#REF!</f>
        <v>#REF!</v>
      </c>
      <c r="X128" s="29" t="e">
        <f>'施設リストA-1（直営）'!#REF!</f>
        <v>#REF!</v>
      </c>
      <c r="Y128" s="30" t="e">
        <f>IF(X128="新設",VLOOKUP('施設リストA-1（直営）'!#REF!,'（新設）照明器具'!$B$5:$C$1990,2,FALSE),IF('部屋別効果（直）'!X128="撤去",VLOOKUP('施設リストA-1（直営）'!#REF!,'（既設）調査結果'!$B$5:$C$1998,2,FALSE),0))</f>
        <v>#REF!</v>
      </c>
      <c r="Z128" s="29" t="e">
        <f>'施設リストA-1（直営）'!#REF!</f>
        <v>#REF!</v>
      </c>
      <c r="AA128" s="29" t="e">
        <f>'施設リストA-1（直営）'!#REF!</f>
        <v>#REF!</v>
      </c>
      <c r="AB128" s="30" t="e">
        <f>IF(AA128="新設",VLOOKUP('施設リストA-1（直営）'!#REF!,'（新設）照明器具'!$B$5:$C$1990,2,FALSE),IF('部屋別効果（直）'!AA128="撤去",VLOOKUP('施設リストA-1（直営）'!#REF!,'（既設）調査結果'!$B$5:$C$1998,2,FALSE),0))</f>
        <v>#REF!</v>
      </c>
      <c r="AC128" s="29" t="e">
        <f>'施設リストA-1（直営）'!#REF!</f>
        <v>#REF!</v>
      </c>
      <c r="AD128" s="29" t="e">
        <f>'施設リストA-1（直営）'!#REF!</f>
        <v>#REF!</v>
      </c>
      <c r="AE128" s="30" t="e">
        <f>IF(AD128="新設",VLOOKUP('施設リストA-1（直営）'!#REF!,'（新設）照明器具'!$B$5:$C$1990,2,FALSE),IF('部屋別効果（直）'!AD128="撤去",VLOOKUP('施設リストA-1（直営）'!#REF!,'（既設）調査結果'!$B$5:$C$1998,2,FALSE),0))</f>
        <v>#REF!</v>
      </c>
      <c r="AF128" s="29" t="e">
        <f>'施設リストA-1（直営）'!#REF!</f>
        <v>#REF!</v>
      </c>
      <c r="AG128" s="29" t="e">
        <f>'施設リストA-1（直営）'!#REF!</f>
        <v>#REF!</v>
      </c>
      <c r="AH128" s="30" t="e">
        <f>IF(AG128="新設",VLOOKUP('施設リストA-1（直営）'!#REF!,'（新設）照明器具'!$B$5:$C$1990,2,FALSE),IF('部屋別効果（直）'!AG128="撤去",VLOOKUP('施設リストA-1（直営）'!#REF!,'（既設）調査結果'!$B$5:$C$1998,2,FALSE),0))</f>
        <v>#REF!</v>
      </c>
      <c r="AI128" s="29" t="e">
        <f>'施設リストA-1（直営）'!#REF!</f>
        <v>#REF!</v>
      </c>
      <c r="AJ128" s="29" t="e">
        <f>'施設リストA-1（直営）'!#REF!</f>
        <v>#REF!</v>
      </c>
      <c r="AK128" s="30" t="e">
        <f>IF(AJ128="新設",VLOOKUP('施設リストA-1（直営）'!#REF!,'（新設）照明器具'!$B$5:$C$1990,2,FALSE),IF('部屋別効果（直）'!AJ128="撤去",VLOOKUP('施設リストA-1（直営）'!#REF!,'（既設）調査結果'!$B$5:$C$1998,2,FALSE),0))</f>
        <v>#REF!</v>
      </c>
      <c r="AL128" s="29" t="e">
        <f>'施設リストA-1（直営）'!#REF!</f>
        <v>#REF!</v>
      </c>
    </row>
    <row r="129" spans="1:38" customFormat="1">
      <c r="A129" s="94"/>
      <c r="B129" s="16" t="e">
        <f>'施設リストA-1（直営）'!#REF!</f>
        <v>#REF!</v>
      </c>
      <c r="C129" s="14" t="e">
        <f>'施設リストA-1（直営）'!#REF!</f>
        <v>#REF!</v>
      </c>
      <c r="D129" s="94" t="e">
        <f>'施設リストA-1（直営）'!#REF!</f>
        <v>#REF!</v>
      </c>
      <c r="E129" s="20" t="e">
        <f>'施設リストA-1（直営）'!#REF!</f>
        <v>#REF!</v>
      </c>
      <c r="F129" s="20" t="e">
        <f>'施設リストA-1（直営）'!#REF!</f>
        <v>#REF!</v>
      </c>
      <c r="G129" s="13" t="e">
        <f>'施設リストA-1（直営）'!#REF!</f>
        <v>#REF!</v>
      </c>
      <c r="H129" s="28" t="e">
        <f t="shared" si="1"/>
        <v>#REF!</v>
      </c>
      <c r="I129" s="29" t="e">
        <f>'施設リストA-1（直営）'!#REF!</f>
        <v>#REF!</v>
      </c>
      <c r="J129" s="30" t="e">
        <f>IF(I129="新設",VLOOKUP('施設リストA-1（直営）'!#REF!,'（新設）照明器具'!$B$5:$C$1990,2,FALSE),IF('部屋別効果（直）'!I129="撤去",VLOOKUP('施設リストA-1（直営）'!#REF!,'（既設）調査結果'!$B$5:$C$1998,2,FALSE),0))</f>
        <v>#REF!</v>
      </c>
      <c r="K129" s="29" t="e">
        <f>'施設リストA-1（直営）'!#REF!</f>
        <v>#REF!</v>
      </c>
      <c r="L129" s="29" t="e">
        <f>'施設リストA-1（直営）'!#REF!</f>
        <v>#REF!</v>
      </c>
      <c r="M129" s="30" t="e">
        <f>IF(L129="新設",VLOOKUP('施設リストA-1（直営）'!#REF!,'（新設）照明器具'!$B$5:$C$1990,2,FALSE),IF('部屋別効果（直）'!L129="撤去",VLOOKUP('施設リストA-1（直営）'!#REF!,'（既設）調査結果'!$B$5:$C$1998,2,FALSE),0))</f>
        <v>#REF!</v>
      </c>
      <c r="N129" s="29" t="e">
        <f>'施設リストA-1（直営）'!#REF!</f>
        <v>#REF!</v>
      </c>
      <c r="O129" s="29" t="e">
        <f>'施設リストA-1（直営）'!#REF!</f>
        <v>#REF!</v>
      </c>
      <c r="P129" s="30" t="e">
        <f>IF(O129="新設",VLOOKUP('施設リストA-1（直営）'!#REF!,'（新設）照明器具'!$B$5:$C$1990,2,FALSE),IF('部屋別効果（直）'!O129="撤去",VLOOKUP('施設リストA-1（直営）'!#REF!,'（既設）調査結果'!$B$5:$C$1998,2,FALSE),0))</f>
        <v>#REF!</v>
      </c>
      <c r="Q129" s="29" t="e">
        <f>'施設リストA-1（直営）'!#REF!</f>
        <v>#REF!</v>
      </c>
      <c r="R129" s="29" t="e">
        <f>'施設リストA-1（直営）'!#REF!</f>
        <v>#REF!</v>
      </c>
      <c r="S129" s="30" t="e">
        <f>IF(R129="新設",VLOOKUP('施設リストA-1（直営）'!#REF!,'（新設）照明器具'!$B$5:$C$1990,2,FALSE),IF('部屋別効果（直）'!R129="撤去",VLOOKUP('施設リストA-1（直営）'!#REF!,'（既設）調査結果'!$B$5:$C$1998,2,FALSE),0))</f>
        <v>#REF!</v>
      </c>
      <c r="T129" s="29" t="e">
        <f>'施設リストA-1（直営）'!#REF!</f>
        <v>#REF!</v>
      </c>
      <c r="U129" s="29" t="e">
        <f>'施設リストA-1（直営）'!#REF!</f>
        <v>#REF!</v>
      </c>
      <c r="V129" s="30" t="e">
        <f>IF(U129="新設",VLOOKUP('施設リストA-1（直営）'!#REF!,'（新設）照明器具'!$B$5:$C$1990,2,FALSE),IF('部屋別効果（直）'!U129="撤去",VLOOKUP('施設リストA-1（直営）'!#REF!,'（既設）調査結果'!$B$5:$C$1998,2,FALSE),0))</f>
        <v>#REF!</v>
      </c>
      <c r="W129" s="29" t="e">
        <f>'施設リストA-1（直営）'!#REF!</f>
        <v>#REF!</v>
      </c>
      <c r="X129" s="29" t="e">
        <f>'施設リストA-1（直営）'!#REF!</f>
        <v>#REF!</v>
      </c>
      <c r="Y129" s="30" t="e">
        <f>IF(X129="新設",VLOOKUP('施設リストA-1（直営）'!#REF!,'（新設）照明器具'!$B$5:$C$1990,2,FALSE),IF('部屋別効果（直）'!X129="撤去",VLOOKUP('施設リストA-1（直営）'!#REF!,'（既設）調査結果'!$B$5:$C$1998,2,FALSE),0))</f>
        <v>#REF!</v>
      </c>
      <c r="Z129" s="29" t="e">
        <f>'施設リストA-1（直営）'!#REF!</f>
        <v>#REF!</v>
      </c>
      <c r="AA129" s="29" t="e">
        <f>'施設リストA-1（直営）'!#REF!</f>
        <v>#REF!</v>
      </c>
      <c r="AB129" s="30" t="e">
        <f>IF(AA129="新設",VLOOKUP('施設リストA-1（直営）'!#REF!,'（新設）照明器具'!$B$5:$C$1990,2,FALSE),IF('部屋別効果（直）'!AA129="撤去",VLOOKUP('施設リストA-1（直営）'!#REF!,'（既設）調査結果'!$B$5:$C$1998,2,FALSE),0))</f>
        <v>#REF!</v>
      </c>
      <c r="AC129" s="29" t="e">
        <f>'施設リストA-1（直営）'!#REF!</f>
        <v>#REF!</v>
      </c>
      <c r="AD129" s="29" t="e">
        <f>'施設リストA-1（直営）'!#REF!</f>
        <v>#REF!</v>
      </c>
      <c r="AE129" s="30" t="e">
        <f>IF(AD129="新設",VLOOKUP('施設リストA-1（直営）'!#REF!,'（新設）照明器具'!$B$5:$C$1990,2,FALSE),IF('部屋別効果（直）'!AD129="撤去",VLOOKUP('施設リストA-1（直営）'!#REF!,'（既設）調査結果'!$B$5:$C$1998,2,FALSE),0))</f>
        <v>#REF!</v>
      </c>
      <c r="AF129" s="29" t="e">
        <f>'施設リストA-1（直営）'!#REF!</f>
        <v>#REF!</v>
      </c>
      <c r="AG129" s="29" t="e">
        <f>'施設リストA-1（直営）'!#REF!</f>
        <v>#REF!</v>
      </c>
      <c r="AH129" s="30" t="e">
        <f>IF(AG129="新設",VLOOKUP('施設リストA-1（直営）'!#REF!,'（新設）照明器具'!$B$5:$C$1990,2,FALSE),IF('部屋別効果（直）'!AG129="撤去",VLOOKUP('施設リストA-1（直営）'!#REF!,'（既設）調査結果'!$B$5:$C$1998,2,FALSE),0))</f>
        <v>#REF!</v>
      </c>
      <c r="AI129" s="29" t="e">
        <f>'施設リストA-1（直営）'!#REF!</f>
        <v>#REF!</v>
      </c>
      <c r="AJ129" s="29" t="e">
        <f>'施設リストA-1（直営）'!#REF!</f>
        <v>#REF!</v>
      </c>
      <c r="AK129" s="30" t="e">
        <f>IF(AJ129="新設",VLOOKUP('施設リストA-1（直営）'!#REF!,'（新設）照明器具'!$B$5:$C$1990,2,FALSE),IF('部屋別効果（直）'!AJ129="撤去",VLOOKUP('施設リストA-1（直営）'!#REF!,'（既設）調査結果'!$B$5:$C$1998,2,FALSE),0))</f>
        <v>#REF!</v>
      </c>
      <c r="AL129" s="29" t="e">
        <f>'施設リストA-1（直営）'!#REF!</f>
        <v>#REF!</v>
      </c>
    </row>
    <row r="130" spans="1:38" customFormat="1">
      <c r="A130" s="94"/>
      <c r="B130" s="16" t="e">
        <f>'施設リストA-1（直営）'!#REF!</f>
        <v>#REF!</v>
      </c>
      <c r="C130" s="14" t="e">
        <f>'施設リストA-1（直営）'!#REF!</f>
        <v>#REF!</v>
      </c>
      <c r="D130" s="94" t="e">
        <f>'施設リストA-1（直営）'!#REF!</f>
        <v>#REF!</v>
      </c>
      <c r="E130" s="20" t="e">
        <f>'施設リストA-1（直営）'!#REF!</f>
        <v>#REF!</v>
      </c>
      <c r="F130" s="20" t="e">
        <f>'施設リストA-1（直営）'!#REF!</f>
        <v>#REF!</v>
      </c>
      <c r="G130" s="13" t="e">
        <f>'施設リストA-1（直営）'!#REF!</f>
        <v>#REF!</v>
      </c>
      <c r="H130" s="28" t="e">
        <f t="shared" si="1"/>
        <v>#REF!</v>
      </c>
      <c r="I130" s="29" t="e">
        <f>'施設リストA-1（直営）'!#REF!</f>
        <v>#REF!</v>
      </c>
      <c r="J130" s="30" t="e">
        <f>IF(I130="新設",VLOOKUP('施設リストA-1（直営）'!#REF!,'（新設）照明器具'!$B$5:$C$1990,2,FALSE),IF('部屋別効果（直）'!I130="撤去",VLOOKUP('施設リストA-1（直営）'!#REF!,'（既設）調査結果'!$B$5:$C$1998,2,FALSE),0))</f>
        <v>#REF!</v>
      </c>
      <c r="K130" s="29" t="e">
        <f>'施設リストA-1（直営）'!#REF!</f>
        <v>#REF!</v>
      </c>
      <c r="L130" s="29" t="e">
        <f>'施設リストA-1（直営）'!#REF!</f>
        <v>#REF!</v>
      </c>
      <c r="M130" s="30" t="e">
        <f>IF(L130="新設",VLOOKUP('施設リストA-1（直営）'!#REF!,'（新設）照明器具'!$B$5:$C$1990,2,FALSE),IF('部屋別効果（直）'!L130="撤去",VLOOKUP('施設リストA-1（直営）'!#REF!,'（既設）調査結果'!$B$5:$C$1998,2,FALSE),0))</f>
        <v>#REF!</v>
      </c>
      <c r="N130" s="29" t="e">
        <f>'施設リストA-1（直営）'!#REF!</f>
        <v>#REF!</v>
      </c>
      <c r="O130" s="29" t="e">
        <f>'施設リストA-1（直営）'!#REF!</f>
        <v>#REF!</v>
      </c>
      <c r="P130" s="30" t="e">
        <f>IF(O130="新設",VLOOKUP('施設リストA-1（直営）'!#REF!,'（新設）照明器具'!$B$5:$C$1990,2,FALSE),IF('部屋別効果（直）'!O130="撤去",VLOOKUP('施設リストA-1（直営）'!#REF!,'（既設）調査結果'!$B$5:$C$1998,2,FALSE),0))</f>
        <v>#REF!</v>
      </c>
      <c r="Q130" s="29" t="e">
        <f>'施設リストA-1（直営）'!#REF!</f>
        <v>#REF!</v>
      </c>
      <c r="R130" s="29" t="e">
        <f>'施設リストA-1（直営）'!#REF!</f>
        <v>#REF!</v>
      </c>
      <c r="S130" s="30" t="e">
        <f>IF(R130="新設",VLOOKUP('施設リストA-1（直営）'!#REF!,'（新設）照明器具'!$B$5:$C$1990,2,FALSE),IF('部屋別効果（直）'!R130="撤去",VLOOKUP('施設リストA-1（直営）'!#REF!,'（既設）調査結果'!$B$5:$C$1998,2,FALSE),0))</f>
        <v>#REF!</v>
      </c>
      <c r="T130" s="29" t="e">
        <f>'施設リストA-1（直営）'!#REF!</f>
        <v>#REF!</v>
      </c>
      <c r="U130" s="29" t="e">
        <f>'施設リストA-1（直営）'!#REF!</f>
        <v>#REF!</v>
      </c>
      <c r="V130" s="30" t="e">
        <f>IF(U130="新設",VLOOKUP('施設リストA-1（直営）'!#REF!,'（新設）照明器具'!$B$5:$C$1990,2,FALSE),IF('部屋別効果（直）'!U130="撤去",VLOOKUP('施設リストA-1（直営）'!#REF!,'（既設）調査結果'!$B$5:$C$1998,2,FALSE),0))</f>
        <v>#REF!</v>
      </c>
      <c r="W130" s="29" t="e">
        <f>'施設リストA-1（直営）'!#REF!</f>
        <v>#REF!</v>
      </c>
      <c r="X130" s="29" t="e">
        <f>'施設リストA-1（直営）'!#REF!</f>
        <v>#REF!</v>
      </c>
      <c r="Y130" s="30" t="e">
        <f>IF(X130="新設",VLOOKUP('施設リストA-1（直営）'!#REF!,'（新設）照明器具'!$B$5:$C$1990,2,FALSE),IF('部屋別効果（直）'!X130="撤去",VLOOKUP('施設リストA-1（直営）'!#REF!,'（既設）調査結果'!$B$5:$C$1998,2,FALSE),0))</f>
        <v>#REF!</v>
      </c>
      <c r="Z130" s="29" t="e">
        <f>'施設リストA-1（直営）'!#REF!</f>
        <v>#REF!</v>
      </c>
      <c r="AA130" s="29" t="e">
        <f>'施設リストA-1（直営）'!#REF!</f>
        <v>#REF!</v>
      </c>
      <c r="AB130" s="30" t="e">
        <f>IF(AA130="新設",VLOOKUP('施設リストA-1（直営）'!#REF!,'（新設）照明器具'!$B$5:$C$1990,2,FALSE),IF('部屋別効果（直）'!AA130="撤去",VLOOKUP('施設リストA-1（直営）'!#REF!,'（既設）調査結果'!$B$5:$C$1998,2,FALSE),0))</f>
        <v>#REF!</v>
      </c>
      <c r="AC130" s="29" t="e">
        <f>'施設リストA-1（直営）'!#REF!</f>
        <v>#REF!</v>
      </c>
      <c r="AD130" s="29" t="e">
        <f>'施設リストA-1（直営）'!#REF!</f>
        <v>#REF!</v>
      </c>
      <c r="AE130" s="30" t="e">
        <f>IF(AD130="新設",VLOOKUP('施設リストA-1（直営）'!#REF!,'（新設）照明器具'!$B$5:$C$1990,2,FALSE),IF('部屋別効果（直）'!AD130="撤去",VLOOKUP('施設リストA-1（直営）'!#REF!,'（既設）調査結果'!$B$5:$C$1998,2,FALSE),0))</f>
        <v>#REF!</v>
      </c>
      <c r="AF130" s="29" t="e">
        <f>'施設リストA-1（直営）'!#REF!</f>
        <v>#REF!</v>
      </c>
      <c r="AG130" s="29" t="e">
        <f>'施設リストA-1（直営）'!#REF!</f>
        <v>#REF!</v>
      </c>
      <c r="AH130" s="30" t="e">
        <f>IF(AG130="新設",VLOOKUP('施設リストA-1（直営）'!#REF!,'（新設）照明器具'!$B$5:$C$1990,2,FALSE),IF('部屋別効果（直）'!AG130="撤去",VLOOKUP('施設リストA-1（直営）'!#REF!,'（既設）調査結果'!$B$5:$C$1998,2,FALSE),0))</f>
        <v>#REF!</v>
      </c>
      <c r="AI130" s="29" t="e">
        <f>'施設リストA-1（直営）'!#REF!</f>
        <v>#REF!</v>
      </c>
      <c r="AJ130" s="29" t="e">
        <f>'施設リストA-1（直営）'!#REF!</f>
        <v>#REF!</v>
      </c>
      <c r="AK130" s="30" t="e">
        <f>IF(AJ130="新設",VLOOKUP('施設リストA-1（直営）'!#REF!,'（新設）照明器具'!$B$5:$C$1990,2,FALSE),IF('部屋別効果（直）'!AJ130="撤去",VLOOKUP('施設リストA-1（直営）'!#REF!,'（既設）調査結果'!$B$5:$C$1998,2,FALSE),0))</f>
        <v>#REF!</v>
      </c>
      <c r="AL130" s="29" t="e">
        <f>'施設リストA-1（直営）'!#REF!</f>
        <v>#REF!</v>
      </c>
    </row>
    <row r="131" spans="1:38" customFormat="1">
      <c r="A131" s="94"/>
      <c r="B131" s="16" t="e">
        <f>'施設リストA-1（直営）'!#REF!</f>
        <v>#REF!</v>
      </c>
      <c r="C131" s="14" t="e">
        <f>'施設リストA-1（直営）'!#REF!</f>
        <v>#REF!</v>
      </c>
      <c r="D131" s="94" t="e">
        <f>'施設リストA-1（直営）'!#REF!</f>
        <v>#REF!</v>
      </c>
      <c r="E131" s="20" t="e">
        <f>'施設リストA-1（直営）'!#REF!</f>
        <v>#REF!</v>
      </c>
      <c r="F131" s="20" t="e">
        <f>'施設リストA-1（直営）'!#REF!</f>
        <v>#REF!</v>
      </c>
      <c r="G131" s="13" t="e">
        <f>'施設リストA-1（直営）'!#REF!</f>
        <v>#REF!</v>
      </c>
      <c r="H131" s="28" t="e">
        <f t="shared" si="1"/>
        <v>#REF!</v>
      </c>
      <c r="I131" s="29" t="e">
        <f>'施設リストA-1（直営）'!#REF!</f>
        <v>#REF!</v>
      </c>
      <c r="J131" s="30" t="e">
        <f>IF(I131="新設",VLOOKUP('施設リストA-1（直営）'!#REF!,'（新設）照明器具'!$B$5:$C$1990,2,FALSE),IF('部屋別効果（直）'!I131="撤去",VLOOKUP('施設リストA-1（直営）'!#REF!,'（既設）調査結果'!$B$5:$C$1998,2,FALSE),0))</f>
        <v>#REF!</v>
      </c>
      <c r="K131" s="29" t="e">
        <f>'施設リストA-1（直営）'!#REF!</f>
        <v>#REF!</v>
      </c>
      <c r="L131" s="29" t="e">
        <f>'施設リストA-1（直営）'!#REF!</f>
        <v>#REF!</v>
      </c>
      <c r="M131" s="30" t="e">
        <f>IF(L131="新設",VLOOKUP('施設リストA-1（直営）'!#REF!,'（新設）照明器具'!$B$5:$C$1990,2,FALSE),IF('部屋別効果（直）'!L131="撤去",VLOOKUP('施設リストA-1（直営）'!#REF!,'（既設）調査結果'!$B$5:$C$1998,2,FALSE),0))</f>
        <v>#REF!</v>
      </c>
      <c r="N131" s="29" t="e">
        <f>'施設リストA-1（直営）'!#REF!</f>
        <v>#REF!</v>
      </c>
      <c r="O131" s="29" t="e">
        <f>'施設リストA-1（直営）'!#REF!</f>
        <v>#REF!</v>
      </c>
      <c r="P131" s="30" t="e">
        <f>IF(O131="新設",VLOOKUP('施設リストA-1（直営）'!#REF!,'（新設）照明器具'!$B$5:$C$1990,2,FALSE),IF('部屋別効果（直）'!O131="撤去",VLOOKUP('施設リストA-1（直営）'!#REF!,'（既設）調査結果'!$B$5:$C$1998,2,FALSE),0))</f>
        <v>#REF!</v>
      </c>
      <c r="Q131" s="29" t="e">
        <f>'施設リストA-1（直営）'!#REF!</f>
        <v>#REF!</v>
      </c>
      <c r="R131" s="29" t="e">
        <f>'施設リストA-1（直営）'!#REF!</f>
        <v>#REF!</v>
      </c>
      <c r="S131" s="30" t="e">
        <f>IF(R131="新設",VLOOKUP('施設リストA-1（直営）'!#REF!,'（新設）照明器具'!$B$5:$C$1990,2,FALSE),IF('部屋別効果（直）'!R131="撤去",VLOOKUP('施設リストA-1（直営）'!#REF!,'（既設）調査結果'!$B$5:$C$1998,2,FALSE),0))</f>
        <v>#REF!</v>
      </c>
      <c r="T131" s="29" t="e">
        <f>'施設リストA-1（直営）'!#REF!</f>
        <v>#REF!</v>
      </c>
      <c r="U131" s="29" t="e">
        <f>'施設リストA-1（直営）'!#REF!</f>
        <v>#REF!</v>
      </c>
      <c r="V131" s="30" t="e">
        <f>IF(U131="新設",VLOOKUP('施設リストA-1（直営）'!#REF!,'（新設）照明器具'!$B$5:$C$1990,2,FALSE),IF('部屋別効果（直）'!U131="撤去",VLOOKUP('施設リストA-1（直営）'!#REF!,'（既設）調査結果'!$B$5:$C$1998,2,FALSE),0))</f>
        <v>#REF!</v>
      </c>
      <c r="W131" s="29" t="e">
        <f>'施設リストA-1（直営）'!#REF!</f>
        <v>#REF!</v>
      </c>
      <c r="X131" s="29" t="e">
        <f>'施設リストA-1（直営）'!#REF!</f>
        <v>#REF!</v>
      </c>
      <c r="Y131" s="30" t="e">
        <f>IF(X131="新設",VLOOKUP('施設リストA-1（直営）'!#REF!,'（新設）照明器具'!$B$5:$C$1990,2,FALSE),IF('部屋別効果（直）'!X131="撤去",VLOOKUP('施設リストA-1（直営）'!#REF!,'（既設）調査結果'!$B$5:$C$1998,2,FALSE),0))</f>
        <v>#REF!</v>
      </c>
      <c r="Z131" s="29" t="e">
        <f>'施設リストA-1（直営）'!#REF!</f>
        <v>#REF!</v>
      </c>
      <c r="AA131" s="29" t="e">
        <f>'施設リストA-1（直営）'!#REF!</f>
        <v>#REF!</v>
      </c>
      <c r="AB131" s="30" t="e">
        <f>IF(AA131="新設",VLOOKUP('施設リストA-1（直営）'!#REF!,'（新設）照明器具'!$B$5:$C$1990,2,FALSE),IF('部屋別効果（直）'!AA131="撤去",VLOOKUP('施設リストA-1（直営）'!#REF!,'（既設）調査結果'!$B$5:$C$1998,2,FALSE),0))</f>
        <v>#REF!</v>
      </c>
      <c r="AC131" s="29" t="e">
        <f>'施設リストA-1（直営）'!#REF!</f>
        <v>#REF!</v>
      </c>
      <c r="AD131" s="29" t="e">
        <f>'施設リストA-1（直営）'!#REF!</f>
        <v>#REF!</v>
      </c>
      <c r="AE131" s="30" t="e">
        <f>IF(AD131="新設",VLOOKUP('施設リストA-1（直営）'!#REF!,'（新設）照明器具'!$B$5:$C$1990,2,FALSE),IF('部屋別効果（直）'!AD131="撤去",VLOOKUP('施設リストA-1（直営）'!#REF!,'（既設）調査結果'!$B$5:$C$1998,2,FALSE),0))</f>
        <v>#REF!</v>
      </c>
      <c r="AF131" s="29" t="e">
        <f>'施設リストA-1（直営）'!#REF!</f>
        <v>#REF!</v>
      </c>
      <c r="AG131" s="29" t="e">
        <f>'施設リストA-1（直営）'!#REF!</f>
        <v>#REF!</v>
      </c>
      <c r="AH131" s="30" t="e">
        <f>IF(AG131="新設",VLOOKUP('施設リストA-1（直営）'!#REF!,'（新設）照明器具'!$B$5:$C$1990,2,FALSE),IF('部屋別効果（直）'!AG131="撤去",VLOOKUP('施設リストA-1（直営）'!#REF!,'（既設）調査結果'!$B$5:$C$1998,2,FALSE),0))</f>
        <v>#REF!</v>
      </c>
      <c r="AI131" s="29" t="e">
        <f>'施設リストA-1（直営）'!#REF!</f>
        <v>#REF!</v>
      </c>
      <c r="AJ131" s="29" t="e">
        <f>'施設リストA-1（直営）'!#REF!</f>
        <v>#REF!</v>
      </c>
      <c r="AK131" s="30" t="e">
        <f>IF(AJ131="新設",VLOOKUP('施設リストA-1（直営）'!#REF!,'（新設）照明器具'!$B$5:$C$1990,2,FALSE),IF('部屋別効果（直）'!AJ131="撤去",VLOOKUP('施設リストA-1（直営）'!#REF!,'（既設）調査結果'!$B$5:$C$1998,2,FALSE),0))</f>
        <v>#REF!</v>
      </c>
      <c r="AL131" s="29" t="e">
        <f>'施設リストA-1（直営）'!#REF!</f>
        <v>#REF!</v>
      </c>
    </row>
    <row r="132" spans="1:38" customFormat="1">
      <c r="A132" s="94"/>
      <c r="B132" s="16" t="e">
        <f>'施設リストA-1（直営）'!#REF!</f>
        <v>#REF!</v>
      </c>
      <c r="C132" s="14" t="e">
        <f>'施設リストA-1（直営）'!#REF!</f>
        <v>#REF!</v>
      </c>
      <c r="D132" s="94" t="e">
        <f>'施設リストA-1（直営）'!#REF!</f>
        <v>#REF!</v>
      </c>
      <c r="E132" s="20" t="e">
        <f>'施設リストA-1（直営）'!#REF!</f>
        <v>#REF!</v>
      </c>
      <c r="F132" s="20" t="e">
        <f>'施設リストA-1（直営）'!#REF!</f>
        <v>#REF!</v>
      </c>
      <c r="G132" s="13" t="e">
        <f>'施設リストA-1（直営）'!#REF!</f>
        <v>#REF!</v>
      </c>
      <c r="H132" s="28" t="e">
        <f t="shared" si="1"/>
        <v>#REF!</v>
      </c>
      <c r="I132" s="29" t="e">
        <f>'施設リストA-1（直営）'!#REF!</f>
        <v>#REF!</v>
      </c>
      <c r="J132" s="30" t="e">
        <f>IF(I132="新設",VLOOKUP('施設リストA-1（直営）'!#REF!,'（新設）照明器具'!$B$5:$C$1990,2,FALSE),IF('部屋別効果（直）'!I132="撤去",VLOOKUP('施設リストA-1（直営）'!#REF!,'（既設）調査結果'!$B$5:$C$1998,2,FALSE),0))</f>
        <v>#REF!</v>
      </c>
      <c r="K132" s="29" t="e">
        <f>'施設リストA-1（直営）'!#REF!</f>
        <v>#REF!</v>
      </c>
      <c r="L132" s="29" t="e">
        <f>'施設リストA-1（直営）'!#REF!</f>
        <v>#REF!</v>
      </c>
      <c r="M132" s="30" t="e">
        <f>IF(L132="新設",VLOOKUP('施設リストA-1（直営）'!#REF!,'（新設）照明器具'!$B$5:$C$1990,2,FALSE),IF('部屋別効果（直）'!L132="撤去",VLOOKUP('施設リストA-1（直営）'!#REF!,'（既設）調査結果'!$B$5:$C$1998,2,FALSE),0))</f>
        <v>#REF!</v>
      </c>
      <c r="N132" s="29" t="e">
        <f>'施設リストA-1（直営）'!#REF!</f>
        <v>#REF!</v>
      </c>
      <c r="O132" s="29" t="e">
        <f>'施設リストA-1（直営）'!#REF!</f>
        <v>#REF!</v>
      </c>
      <c r="P132" s="30" t="e">
        <f>IF(O132="新設",VLOOKUP('施設リストA-1（直営）'!#REF!,'（新設）照明器具'!$B$5:$C$1990,2,FALSE),IF('部屋別効果（直）'!O132="撤去",VLOOKUP('施設リストA-1（直営）'!#REF!,'（既設）調査結果'!$B$5:$C$1998,2,FALSE),0))</f>
        <v>#REF!</v>
      </c>
      <c r="Q132" s="29" t="e">
        <f>'施設リストA-1（直営）'!#REF!</f>
        <v>#REF!</v>
      </c>
      <c r="R132" s="29" t="e">
        <f>'施設リストA-1（直営）'!#REF!</f>
        <v>#REF!</v>
      </c>
      <c r="S132" s="30" t="e">
        <f>IF(R132="新設",VLOOKUP('施設リストA-1（直営）'!#REF!,'（新設）照明器具'!$B$5:$C$1990,2,FALSE),IF('部屋別効果（直）'!R132="撤去",VLOOKUP('施設リストA-1（直営）'!#REF!,'（既設）調査結果'!$B$5:$C$1998,2,FALSE),0))</f>
        <v>#REF!</v>
      </c>
      <c r="T132" s="29" t="e">
        <f>'施設リストA-1（直営）'!#REF!</f>
        <v>#REF!</v>
      </c>
      <c r="U132" s="29" t="e">
        <f>'施設リストA-1（直営）'!#REF!</f>
        <v>#REF!</v>
      </c>
      <c r="V132" s="30" t="e">
        <f>IF(U132="新設",VLOOKUP('施設リストA-1（直営）'!#REF!,'（新設）照明器具'!$B$5:$C$1990,2,FALSE),IF('部屋別効果（直）'!U132="撤去",VLOOKUP('施設リストA-1（直営）'!#REF!,'（既設）調査結果'!$B$5:$C$1998,2,FALSE),0))</f>
        <v>#REF!</v>
      </c>
      <c r="W132" s="29" t="e">
        <f>'施設リストA-1（直営）'!#REF!</f>
        <v>#REF!</v>
      </c>
      <c r="X132" s="29" t="e">
        <f>'施設リストA-1（直営）'!#REF!</f>
        <v>#REF!</v>
      </c>
      <c r="Y132" s="30" t="e">
        <f>IF(X132="新設",VLOOKUP('施設リストA-1（直営）'!#REF!,'（新設）照明器具'!$B$5:$C$1990,2,FALSE),IF('部屋別効果（直）'!X132="撤去",VLOOKUP('施設リストA-1（直営）'!#REF!,'（既設）調査結果'!$B$5:$C$1998,2,FALSE),0))</f>
        <v>#REF!</v>
      </c>
      <c r="Z132" s="29" t="e">
        <f>'施設リストA-1（直営）'!#REF!</f>
        <v>#REF!</v>
      </c>
      <c r="AA132" s="29" t="e">
        <f>'施設リストA-1（直営）'!#REF!</f>
        <v>#REF!</v>
      </c>
      <c r="AB132" s="30" t="e">
        <f>IF(AA132="新設",VLOOKUP('施設リストA-1（直営）'!#REF!,'（新設）照明器具'!$B$5:$C$1990,2,FALSE),IF('部屋別効果（直）'!AA132="撤去",VLOOKUP('施設リストA-1（直営）'!#REF!,'（既設）調査結果'!$B$5:$C$1998,2,FALSE),0))</f>
        <v>#REF!</v>
      </c>
      <c r="AC132" s="29" t="e">
        <f>'施設リストA-1（直営）'!#REF!</f>
        <v>#REF!</v>
      </c>
      <c r="AD132" s="29" t="e">
        <f>'施設リストA-1（直営）'!#REF!</f>
        <v>#REF!</v>
      </c>
      <c r="AE132" s="30" t="e">
        <f>IF(AD132="新設",VLOOKUP('施設リストA-1（直営）'!#REF!,'（新設）照明器具'!$B$5:$C$1990,2,FALSE),IF('部屋別効果（直）'!AD132="撤去",VLOOKUP('施設リストA-1（直営）'!#REF!,'（既設）調査結果'!$B$5:$C$1998,2,FALSE),0))</f>
        <v>#REF!</v>
      </c>
      <c r="AF132" s="29" t="e">
        <f>'施設リストA-1（直営）'!#REF!</f>
        <v>#REF!</v>
      </c>
      <c r="AG132" s="29" t="e">
        <f>'施設リストA-1（直営）'!#REF!</f>
        <v>#REF!</v>
      </c>
      <c r="AH132" s="30" t="e">
        <f>IF(AG132="新設",VLOOKUP('施設リストA-1（直営）'!#REF!,'（新設）照明器具'!$B$5:$C$1990,2,FALSE),IF('部屋別効果（直）'!AG132="撤去",VLOOKUP('施設リストA-1（直営）'!#REF!,'（既設）調査結果'!$B$5:$C$1998,2,FALSE),0))</f>
        <v>#REF!</v>
      </c>
      <c r="AI132" s="29" t="e">
        <f>'施設リストA-1（直営）'!#REF!</f>
        <v>#REF!</v>
      </c>
      <c r="AJ132" s="29" t="e">
        <f>'施設リストA-1（直営）'!#REF!</f>
        <v>#REF!</v>
      </c>
      <c r="AK132" s="30" t="e">
        <f>IF(AJ132="新設",VLOOKUP('施設リストA-1（直営）'!#REF!,'（新設）照明器具'!$B$5:$C$1990,2,FALSE),IF('部屋別効果（直）'!AJ132="撤去",VLOOKUP('施設リストA-1（直営）'!#REF!,'（既設）調査結果'!$B$5:$C$1998,2,FALSE),0))</f>
        <v>#REF!</v>
      </c>
      <c r="AL132" s="29" t="e">
        <f>'施設リストA-1（直営）'!#REF!</f>
        <v>#REF!</v>
      </c>
    </row>
    <row r="133" spans="1:38" customFormat="1">
      <c r="A133" s="94"/>
      <c r="B133" s="16" t="e">
        <f>'施設リストA-1（直営）'!#REF!</f>
        <v>#REF!</v>
      </c>
      <c r="C133" s="14" t="e">
        <f>'施設リストA-1（直営）'!#REF!</f>
        <v>#REF!</v>
      </c>
      <c r="D133" s="94" t="e">
        <f>'施設リストA-1（直営）'!#REF!</f>
        <v>#REF!</v>
      </c>
      <c r="E133" s="20" t="e">
        <f>'施設リストA-1（直営）'!#REF!</f>
        <v>#REF!</v>
      </c>
      <c r="F133" s="20" t="e">
        <f>'施設リストA-1（直営）'!#REF!</f>
        <v>#REF!</v>
      </c>
      <c r="G133" s="13" t="e">
        <f>'施設リストA-1（直営）'!#REF!</f>
        <v>#REF!</v>
      </c>
      <c r="H133" s="28" t="e">
        <f t="shared" si="1"/>
        <v>#REF!</v>
      </c>
      <c r="I133" s="29" t="e">
        <f>'施設リストA-1（直営）'!#REF!</f>
        <v>#REF!</v>
      </c>
      <c r="J133" s="30" t="e">
        <f>IF(I133="新設",VLOOKUP('施設リストA-1（直営）'!#REF!,'（新設）照明器具'!$B$5:$C$1990,2,FALSE),IF('部屋別効果（直）'!I133="撤去",VLOOKUP('施設リストA-1（直営）'!#REF!,'（既設）調査結果'!$B$5:$C$1998,2,FALSE),0))</f>
        <v>#REF!</v>
      </c>
      <c r="K133" s="29" t="e">
        <f>'施設リストA-1（直営）'!#REF!</f>
        <v>#REF!</v>
      </c>
      <c r="L133" s="29" t="e">
        <f>'施設リストA-1（直営）'!#REF!</f>
        <v>#REF!</v>
      </c>
      <c r="M133" s="30" t="e">
        <f>IF(L133="新設",VLOOKUP('施設リストA-1（直営）'!#REF!,'（新設）照明器具'!$B$5:$C$1990,2,FALSE),IF('部屋別効果（直）'!L133="撤去",VLOOKUP('施設リストA-1（直営）'!#REF!,'（既設）調査結果'!$B$5:$C$1998,2,FALSE),0))</f>
        <v>#REF!</v>
      </c>
      <c r="N133" s="29" t="e">
        <f>'施設リストA-1（直営）'!#REF!</f>
        <v>#REF!</v>
      </c>
      <c r="O133" s="29" t="e">
        <f>'施設リストA-1（直営）'!#REF!</f>
        <v>#REF!</v>
      </c>
      <c r="P133" s="30" t="e">
        <f>IF(O133="新設",VLOOKUP('施設リストA-1（直営）'!#REF!,'（新設）照明器具'!$B$5:$C$1990,2,FALSE),IF('部屋別効果（直）'!O133="撤去",VLOOKUP('施設リストA-1（直営）'!#REF!,'（既設）調査結果'!$B$5:$C$1998,2,FALSE),0))</f>
        <v>#REF!</v>
      </c>
      <c r="Q133" s="29" t="e">
        <f>'施設リストA-1（直営）'!#REF!</f>
        <v>#REF!</v>
      </c>
      <c r="R133" s="29" t="e">
        <f>'施設リストA-1（直営）'!#REF!</f>
        <v>#REF!</v>
      </c>
      <c r="S133" s="30" t="e">
        <f>IF(R133="新設",VLOOKUP('施設リストA-1（直営）'!#REF!,'（新設）照明器具'!$B$5:$C$1990,2,FALSE),IF('部屋別効果（直）'!R133="撤去",VLOOKUP('施設リストA-1（直営）'!#REF!,'（既設）調査結果'!$B$5:$C$1998,2,FALSE),0))</f>
        <v>#REF!</v>
      </c>
      <c r="T133" s="29" t="e">
        <f>'施設リストA-1（直営）'!#REF!</f>
        <v>#REF!</v>
      </c>
      <c r="U133" s="29" t="e">
        <f>'施設リストA-1（直営）'!#REF!</f>
        <v>#REF!</v>
      </c>
      <c r="V133" s="30" t="e">
        <f>IF(U133="新設",VLOOKUP('施設リストA-1（直営）'!#REF!,'（新設）照明器具'!$B$5:$C$1990,2,FALSE),IF('部屋別効果（直）'!U133="撤去",VLOOKUP('施設リストA-1（直営）'!#REF!,'（既設）調査結果'!$B$5:$C$1998,2,FALSE),0))</f>
        <v>#REF!</v>
      </c>
      <c r="W133" s="29" t="e">
        <f>'施設リストA-1（直営）'!#REF!</f>
        <v>#REF!</v>
      </c>
      <c r="X133" s="29" t="e">
        <f>'施設リストA-1（直営）'!#REF!</f>
        <v>#REF!</v>
      </c>
      <c r="Y133" s="30" t="e">
        <f>IF(X133="新設",VLOOKUP('施設リストA-1（直営）'!#REF!,'（新設）照明器具'!$B$5:$C$1990,2,FALSE),IF('部屋別効果（直）'!X133="撤去",VLOOKUP('施設リストA-1（直営）'!#REF!,'（既設）調査結果'!$B$5:$C$1998,2,FALSE),0))</f>
        <v>#REF!</v>
      </c>
      <c r="Z133" s="29" t="e">
        <f>'施設リストA-1（直営）'!#REF!</f>
        <v>#REF!</v>
      </c>
      <c r="AA133" s="29" t="e">
        <f>'施設リストA-1（直営）'!#REF!</f>
        <v>#REF!</v>
      </c>
      <c r="AB133" s="30" t="e">
        <f>IF(AA133="新設",VLOOKUP('施設リストA-1（直営）'!#REF!,'（新設）照明器具'!$B$5:$C$1990,2,FALSE),IF('部屋別効果（直）'!AA133="撤去",VLOOKUP('施設リストA-1（直営）'!#REF!,'（既設）調査結果'!$B$5:$C$1998,2,FALSE),0))</f>
        <v>#REF!</v>
      </c>
      <c r="AC133" s="29" t="e">
        <f>'施設リストA-1（直営）'!#REF!</f>
        <v>#REF!</v>
      </c>
      <c r="AD133" s="29" t="e">
        <f>'施設リストA-1（直営）'!#REF!</f>
        <v>#REF!</v>
      </c>
      <c r="AE133" s="30" t="e">
        <f>IF(AD133="新設",VLOOKUP('施設リストA-1（直営）'!#REF!,'（新設）照明器具'!$B$5:$C$1990,2,FALSE),IF('部屋別効果（直）'!AD133="撤去",VLOOKUP('施設リストA-1（直営）'!#REF!,'（既設）調査結果'!$B$5:$C$1998,2,FALSE),0))</f>
        <v>#REF!</v>
      </c>
      <c r="AF133" s="29" t="e">
        <f>'施設リストA-1（直営）'!#REF!</f>
        <v>#REF!</v>
      </c>
      <c r="AG133" s="29" t="e">
        <f>'施設リストA-1（直営）'!#REF!</f>
        <v>#REF!</v>
      </c>
      <c r="AH133" s="30" t="e">
        <f>IF(AG133="新設",VLOOKUP('施設リストA-1（直営）'!#REF!,'（新設）照明器具'!$B$5:$C$1990,2,FALSE),IF('部屋別効果（直）'!AG133="撤去",VLOOKUP('施設リストA-1（直営）'!#REF!,'（既設）調査結果'!$B$5:$C$1998,2,FALSE),0))</f>
        <v>#REF!</v>
      </c>
      <c r="AI133" s="29" t="e">
        <f>'施設リストA-1（直営）'!#REF!</f>
        <v>#REF!</v>
      </c>
      <c r="AJ133" s="29" t="e">
        <f>'施設リストA-1（直営）'!#REF!</f>
        <v>#REF!</v>
      </c>
      <c r="AK133" s="30" t="e">
        <f>IF(AJ133="新設",VLOOKUP('施設リストA-1（直営）'!#REF!,'（新設）照明器具'!$B$5:$C$1990,2,FALSE),IF('部屋別効果（直）'!AJ133="撤去",VLOOKUP('施設リストA-1（直営）'!#REF!,'（既設）調査結果'!$B$5:$C$1998,2,FALSE),0))</f>
        <v>#REF!</v>
      </c>
      <c r="AL133" s="29" t="e">
        <f>'施設リストA-1（直営）'!#REF!</f>
        <v>#REF!</v>
      </c>
    </row>
    <row r="134" spans="1:38" customFormat="1">
      <c r="A134" s="94"/>
      <c r="B134" s="16" t="e">
        <f>'施設リストA-1（直営）'!#REF!</f>
        <v>#REF!</v>
      </c>
      <c r="C134" s="14" t="e">
        <f>'施設リストA-1（直営）'!#REF!</f>
        <v>#REF!</v>
      </c>
      <c r="D134" s="94" t="e">
        <f>'施設リストA-1（直営）'!#REF!</f>
        <v>#REF!</v>
      </c>
      <c r="E134" s="20" t="e">
        <f>'施設リストA-1（直営）'!#REF!</f>
        <v>#REF!</v>
      </c>
      <c r="F134" s="20" t="e">
        <f>'施設リストA-1（直営）'!#REF!</f>
        <v>#REF!</v>
      </c>
      <c r="G134" s="13" t="e">
        <f>'施設リストA-1（直営）'!#REF!</f>
        <v>#REF!</v>
      </c>
      <c r="H134" s="28" t="e">
        <f t="shared" si="1"/>
        <v>#REF!</v>
      </c>
      <c r="I134" s="29" t="e">
        <f>'施設リストA-1（直営）'!#REF!</f>
        <v>#REF!</v>
      </c>
      <c r="J134" s="30" t="e">
        <f>IF(I134="新設",VLOOKUP('施設リストA-1（直営）'!#REF!,'（新設）照明器具'!$B$5:$C$1990,2,FALSE),IF('部屋別効果（直）'!I134="撤去",VLOOKUP('施設リストA-1（直営）'!#REF!,'（既設）調査結果'!$B$5:$C$1998,2,FALSE),0))</f>
        <v>#REF!</v>
      </c>
      <c r="K134" s="29" t="e">
        <f>'施設リストA-1（直営）'!#REF!</f>
        <v>#REF!</v>
      </c>
      <c r="L134" s="29" t="e">
        <f>'施設リストA-1（直営）'!#REF!</f>
        <v>#REF!</v>
      </c>
      <c r="M134" s="30" t="e">
        <f>IF(L134="新設",VLOOKUP('施設リストA-1（直営）'!#REF!,'（新設）照明器具'!$B$5:$C$1990,2,FALSE),IF('部屋別効果（直）'!L134="撤去",VLOOKUP('施設リストA-1（直営）'!#REF!,'（既設）調査結果'!$B$5:$C$1998,2,FALSE),0))</f>
        <v>#REF!</v>
      </c>
      <c r="N134" s="29" t="e">
        <f>'施設リストA-1（直営）'!#REF!</f>
        <v>#REF!</v>
      </c>
      <c r="O134" s="29" t="e">
        <f>'施設リストA-1（直営）'!#REF!</f>
        <v>#REF!</v>
      </c>
      <c r="P134" s="30" t="e">
        <f>IF(O134="新設",VLOOKUP('施設リストA-1（直営）'!#REF!,'（新設）照明器具'!$B$5:$C$1990,2,FALSE),IF('部屋別効果（直）'!O134="撤去",VLOOKUP('施設リストA-1（直営）'!#REF!,'（既設）調査結果'!$B$5:$C$1998,2,FALSE),0))</f>
        <v>#REF!</v>
      </c>
      <c r="Q134" s="29" t="e">
        <f>'施設リストA-1（直営）'!#REF!</f>
        <v>#REF!</v>
      </c>
      <c r="R134" s="29" t="e">
        <f>'施設リストA-1（直営）'!#REF!</f>
        <v>#REF!</v>
      </c>
      <c r="S134" s="30" t="e">
        <f>IF(R134="新設",VLOOKUP('施設リストA-1（直営）'!#REF!,'（新設）照明器具'!$B$5:$C$1990,2,FALSE),IF('部屋別効果（直）'!R134="撤去",VLOOKUP('施設リストA-1（直営）'!#REF!,'（既設）調査結果'!$B$5:$C$1998,2,FALSE),0))</f>
        <v>#REF!</v>
      </c>
      <c r="T134" s="29" t="e">
        <f>'施設リストA-1（直営）'!#REF!</f>
        <v>#REF!</v>
      </c>
      <c r="U134" s="29" t="e">
        <f>'施設リストA-1（直営）'!#REF!</f>
        <v>#REF!</v>
      </c>
      <c r="V134" s="30" t="e">
        <f>IF(U134="新設",VLOOKUP('施設リストA-1（直営）'!#REF!,'（新設）照明器具'!$B$5:$C$1990,2,FALSE),IF('部屋別効果（直）'!U134="撤去",VLOOKUP('施設リストA-1（直営）'!#REF!,'（既設）調査結果'!$B$5:$C$1998,2,FALSE),0))</f>
        <v>#REF!</v>
      </c>
      <c r="W134" s="29" t="e">
        <f>'施設リストA-1（直営）'!#REF!</f>
        <v>#REF!</v>
      </c>
      <c r="X134" s="29" t="e">
        <f>'施設リストA-1（直営）'!#REF!</f>
        <v>#REF!</v>
      </c>
      <c r="Y134" s="30" t="e">
        <f>IF(X134="新設",VLOOKUP('施設リストA-1（直営）'!#REF!,'（新設）照明器具'!$B$5:$C$1990,2,FALSE),IF('部屋別効果（直）'!X134="撤去",VLOOKUP('施設リストA-1（直営）'!#REF!,'（既設）調査結果'!$B$5:$C$1998,2,FALSE),0))</f>
        <v>#REF!</v>
      </c>
      <c r="Z134" s="29" t="e">
        <f>'施設リストA-1（直営）'!#REF!</f>
        <v>#REF!</v>
      </c>
      <c r="AA134" s="29" t="e">
        <f>'施設リストA-1（直営）'!#REF!</f>
        <v>#REF!</v>
      </c>
      <c r="AB134" s="30" t="e">
        <f>IF(AA134="新設",VLOOKUP('施設リストA-1（直営）'!#REF!,'（新設）照明器具'!$B$5:$C$1990,2,FALSE),IF('部屋別効果（直）'!AA134="撤去",VLOOKUP('施設リストA-1（直営）'!#REF!,'（既設）調査結果'!$B$5:$C$1998,2,FALSE),0))</f>
        <v>#REF!</v>
      </c>
      <c r="AC134" s="29" t="e">
        <f>'施設リストA-1（直営）'!#REF!</f>
        <v>#REF!</v>
      </c>
      <c r="AD134" s="29" t="e">
        <f>'施設リストA-1（直営）'!#REF!</f>
        <v>#REF!</v>
      </c>
      <c r="AE134" s="30" t="e">
        <f>IF(AD134="新設",VLOOKUP('施設リストA-1（直営）'!#REF!,'（新設）照明器具'!$B$5:$C$1990,2,FALSE),IF('部屋別効果（直）'!AD134="撤去",VLOOKUP('施設リストA-1（直営）'!#REF!,'（既設）調査結果'!$B$5:$C$1998,2,FALSE),0))</f>
        <v>#REF!</v>
      </c>
      <c r="AF134" s="29" t="e">
        <f>'施設リストA-1（直営）'!#REF!</f>
        <v>#REF!</v>
      </c>
      <c r="AG134" s="29" t="e">
        <f>'施設リストA-1（直営）'!#REF!</f>
        <v>#REF!</v>
      </c>
      <c r="AH134" s="30" t="e">
        <f>IF(AG134="新設",VLOOKUP('施設リストA-1（直営）'!#REF!,'（新設）照明器具'!$B$5:$C$1990,2,FALSE),IF('部屋別効果（直）'!AG134="撤去",VLOOKUP('施設リストA-1（直営）'!#REF!,'（既設）調査結果'!$B$5:$C$1998,2,FALSE),0))</f>
        <v>#REF!</v>
      </c>
      <c r="AI134" s="29" t="e">
        <f>'施設リストA-1（直営）'!#REF!</f>
        <v>#REF!</v>
      </c>
      <c r="AJ134" s="29" t="e">
        <f>'施設リストA-1（直営）'!#REF!</f>
        <v>#REF!</v>
      </c>
      <c r="AK134" s="30" t="e">
        <f>IF(AJ134="新設",VLOOKUP('施設リストA-1（直営）'!#REF!,'（新設）照明器具'!$B$5:$C$1990,2,FALSE),IF('部屋別効果（直）'!AJ134="撤去",VLOOKUP('施設リストA-1（直営）'!#REF!,'（既設）調査結果'!$B$5:$C$1998,2,FALSE),0))</f>
        <v>#REF!</v>
      </c>
      <c r="AL134" s="29" t="e">
        <f>'施設リストA-1（直営）'!#REF!</f>
        <v>#REF!</v>
      </c>
    </row>
    <row r="135" spans="1:38" customFormat="1">
      <c r="A135" s="94"/>
      <c r="B135" s="16" t="e">
        <f>'施設リストA-1（直営）'!#REF!</f>
        <v>#REF!</v>
      </c>
      <c r="C135" s="14" t="e">
        <f>'施設リストA-1（直営）'!#REF!</f>
        <v>#REF!</v>
      </c>
      <c r="D135" s="94" t="e">
        <f>'施設リストA-1（直営）'!#REF!</f>
        <v>#REF!</v>
      </c>
      <c r="E135" s="20" t="e">
        <f>'施設リストA-1（直営）'!#REF!</f>
        <v>#REF!</v>
      </c>
      <c r="F135" s="20" t="e">
        <f>'施設リストA-1（直営）'!#REF!</f>
        <v>#REF!</v>
      </c>
      <c r="G135" s="13" t="e">
        <f>'施設リストA-1（直営）'!#REF!</f>
        <v>#REF!</v>
      </c>
      <c r="H135" s="28" t="e">
        <f t="shared" si="1"/>
        <v>#REF!</v>
      </c>
      <c r="I135" s="29" t="e">
        <f>'施設リストA-1（直営）'!#REF!</f>
        <v>#REF!</v>
      </c>
      <c r="J135" s="30" t="e">
        <f>IF(I135="新設",VLOOKUP('施設リストA-1（直営）'!#REF!,'（新設）照明器具'!$B$5:$C$1990,2,FALSE),IF('部屋別効果（直）'!I135="撤去",VLOOKUP('施設リストA-1（直営）'!#REF!,'（既設）調査結果'!$B$5:$C$1998,2,FALSE),0))</f>
        <v>#REF!</v>
      </c>
      <c r="K135" s="29" t="e">
        <f>'施設リストA-1（直営）'!#REF!</f>
        <v>#REF!</v>
      </c>
      <c r="L135" s="29" t="e">
        <f>'施設リストA-1（直営）'!#REF!</f>
        <v>#REF!</v>
      </c>
      <c r="M135" s="30" t="e">
        <f>IF(L135="新設",VLOOKUP('施設リストA-1（直営）'!#REF!,'（新設）照明器具'!$B$5:$C$1990,2,FALSE),IF('部屋別効果（直）'!L135="撤去",VLOOKUP('施設リストA-1（直営）'!#REF!,'（既設）調査結果'!$B$5:$C$1998,2,FALSE),0))</f>
        <v>#REF!</v>
      </c>
      <c r="N135" s="29" t="e">
        <f>'施設リストA-1（直営）'!#REF!</f>
        <v>#REF!</v>
      </c>
      <c r="O135" s="29" t="e">
        <f>'施設リストA-1（直営）'!#REF!</f>
        <v>#REF!</v>
      </c>
      <c r="P135" s="30" t="e">
        <f>IF(O135="新設",VLOOKUP('施設リストA-1（直営）'!#REF!,'（新設）照明器具'!$B$5:$C$1990,2,FALSE),IF('部屋別効果（直）'!O135="撤去",VLOOKUP('施設リストA-1（直営）'!#REF!,'（既設）調査結果'!$B$5:$C$1998,2,FALSE),0))</f>
        <v>#REF!</v>
      </c>
      <c r="Q135" s="29" t="e">
        <f>'施設リストA-1（直営）'!#REF!</f>
        <v>#REF!</v>
      </c>
      <c r="R135" s="29" t="e">
        <f>'施設リストA-1（直営）'!#REF!</f>
        <v>#REF!</v>
      </c>
      <c r="S135" s="30" t="e">
        <f>IF(R135="新設",VLOOKUP('施設リストA-1（直営）'!#REF!,'（新設）照明器具'!$B$5:$C$1990,2,FALSE),IF('部屋別効果（直）'!R135="撤去",VLOOKUP('施設リストA-1（直営）'!#REF!,'（既設）調査結果'!$B$5:$C$1998,2,FALSE),0))</f>
        <v>#REF!</v>
      </c>
      <c r="T135" s="29" t="e">
        <f>'施設リストA-1（直営）'!#REF!</f>
        <v>#REF!</v>
      </c>
      <c r="U135" s="29" t="e">
        <f>'施設リストA-1（直営）'!#REF!</f>
        <v>#REF!</v>
      </c>
      <c r="V135" s="30" t="e">
        <f>IF(U135="新設",VLOOKUP('施設リストA-1（直営）'!#REF!,'（新設）照明器具'!$B$5:$C$1990,2,FALSE),IF('部屋別効果（直）'!U135="撤去",VLOOKUP('施設リストA-1（直営）'!#REF!,'（既設）調査結果'!$B$5:$C$1998,2,FALSE),0))</f>
        <v>#REF!</v>
      </c>
      <c r="W135" s="29" t="e">
        <f>'施設リストA-1（直営）'!#REF!</f>
        <v>#REF!</v>
      </c>
      <c r="X135" s="29" t="e">
        <f>'施設リストA-1（直営）'!#REF!</f>
        <v>#REF!</v>
      </c>
      <c r="Y135" s="30" t="e">
        <f>IF(X135="新設",VLOOKUP('施設リストA-1（直営）'!#REF!,'（新設）照明器具'!$B$5:$C$1990,2,FALSE),IF('部屋別効果（直）'!X135="撤去",VLOOKUP('施設リストA-1（直営）'!#REF!,'（既設）調査結果'!$B$5:$C$1998,2,FALSE),0))</f>
        <v>#REF!</v>
      </c>
      <c r="Z135" s="29" t="e">
        <f>'施設リストA-1（直営）'!#REF!</f>
        <v>#REF!</v>
      </c>
      <c r="AA135" s="29" t="e">
        <f>'施設リストA-1（直営）'!#REF!</f>
        <v>#REF!</v>
      </c>
      <c r="AB135" s="30" t="e">
        <f>IF(AA135="新設",VLOOKUP('施設リストA-1（直営）'!#REF!,'（新設）照明器具'!$B$5:$C$1990,2,FALSE),IF('部屋別効果（直）'!AA135="撤去",VLOOKUP('施設リストA-1（直営）'!#REF!,'（既設）調査結果'!$B$5:$C$1998,2,FALSE),0))</f>
        <v>#REF!</v>
      </c>
      <c r="AC135" s="29" t="e">
        <f>'施設リストA-1（直営）'!#REF!</f>
        <v>#REF!</v>
      </c>
      <c r="AD135" s="29" t="e">
        <f>'施設リストA-1（直営）'!#REF!</f>
        <v>#REF!</v>
      </c>
      <c r="AE135" s="30" t="e">
        <f>IF(AD135="新設",VLOOKUP('施設リストA-1（直営）'!#REF!,'（新設）照明器具'!$B$5:$C$1990,2,FALSE),IF('部屋別効果（直）'!AD135="撤去",VLOOKUP('施設リストA-1（直営）'!#REF!,'（既設）調査結果'!$B$5:$C$1998,2,FALSE),0))</f>
        <v>#REF!</v>
      </c>
      <c r="AF135" s="29" t="e">
        <f>'施設リストA-1（直営）'!#REF!</f>
        <v>#REF!</v>
      </c>
      <c r="AG135" s="29" t="e">
        <f>'施設リストA-1（直営）'!#REF!</f>
        <v>#REF!</v>
      </c>
      <c r="AH135" s="30" t="e">
        <f>IF(AG135="新設",VLOOKUP('施設リストA-1（直営）'!#REF!,'（新設）照明器具'!$B$5:$C$1990,2,FALSE),IF('部屋別効果（直）'!AG135="撤去",VLOOKUP('施設リストA-1（直営）'!#REF!,'（既設）調査結果'!$B$5:$C$1998,2,FALSE),0))</f>
        <v>#REF!</v>
      </c>
      <c r="AI135" s="29" t="e">
        <f>'施設リストA-1（直営）'!#REF!</f>
        <v>#REF!</v>
      </c>
      <c r="AJ135" s="29" t="e">
        <f>'施設リストA-1（直営）'!#REF!</f>
        <v>#REF!</v>
      </c>
      <c r="AK135" s="30" t="e">
        <f>IF(AJ135="新設",VLOOKUP('施設リストA-1（直営）'!#REF!,'（新設）照明器具'!$B$5:$C$1990,2,FALSE),IF('部屋別効果（直）'!AJ135="撤去",VLOOKUP('施設リストA-1（直営）'!#REF!,'（既設）調査結果'!$B$5:$C$1998,2,FALSE),0))</f>
        <v>#REF!</v>
      </c>
      <c r="AL135" s="29" t="e">
        <f>'施設リストA-1（直営）'!#REF!</f>
        <v>#REF!</v>
      </c>
    </row>
    <row r="136" spans="1:38" customFormat="1">
      <c r="A136" s="94"/>
      <c r="B136" s="16" t="e">
        <f>'施設リストA-1（直営）'!#REF!</f>
        <v>#REF!</v>
      </c>
      <c r="C136" s="14" t="e">
        <f>'施設リストA-1（直営）'!#REF!</f>
        <v>#REF!</v>
      </c>
      <c r="D136" s="94" t="e">
        <f>'施設リストA-1（直営）'!#REF!</f>
        <v>#REF!</v>
      </c>
      <c r="E136" s="20" t="e">
        <f>'施設リストA-1（直営）'!#REF!</f>
        <v>#REF!</v>
      </c>
      <c r="F136" s="20" t="e">
        <f>'施設リストA-1（直営）'!#REF!</f>
        <v>#REF!</v>
      </c>
      <c r="G136" s="13" t="e">
        <f>'施設リストA-1（直営）'!#REF!</f>
        <v>#REF!</v>
      </c>
      <c r="H136" s="28" t="e">
        <f t="shared" si="1"/>
        <v>#REF!</v>
      </c>
      <c r="I136" s="29" t="e">
        <f>'施設リストA-1（直営）'!#REF!</f>
        <v>#REF!</v>
      </c>
      <c r="J136" s="30" t="e">
        <f>IF(I136="新設",VLOOKUP('施設リストA-1（直営）'!#REF!,'（新設）照明器具'!$B$5:$C$1990,2,FALSE),IF('部屋別効果（直）'!I136="撤去",VLOOKUP('施設リストA-1（直営）'!#REF!,'（既設）調査結果'!$B$5:$C$1998,2,FALSE),0))</f>
        <v>#REF!</v>
      </c>
      <c r="K136" s="29" t="e">
        <f>'施設リストA-1（直営）'!#REF!</f>
        <v>#REF!</v>
      </c>
      <c r="L136" s="29" t="e">
        <f>'施設リストA-1（直営）'!#REF!</f>
        <v>#REF!</v>
      </c>
      <c r="M136" s="30" t="e">
        <f>IF(L136="新設",VLOOKUP('施設リストA-1（直営）'!#REF!,'（新設）照明器具'!$B$5:$C$1990,2,FALSE),IF('部屋別効果（直）'!L136="撤去",VLOOKUP('施設リストA-1（直営）'!#REF!,'（既設）調査結果'!$B$5:$C$1998,2,FALSE),0))</f>
        <v>#REF!</v>
      </c>
      <c r="N136" s="29" t="e">
        <f>'施設リストA-1（直営）'!#REF!</f>
        <v>#REF!</v>
      </c>
      <c r="O136" s="29" t="e">
        <f>'施設リストA-1（直営）'!#REF!</f>
        <v>#REF!</v>
      </c>
      <c r="P136" s="30" t="e">
        <f>IF(O136="新設",VLOOKUP('施設リストA-1（直営）'!#REF!,'（新設）照明器具'!$B$5:$C$1990,2,FALSE),IF('部屋別効果（直）'!O136="撤去",VLOOKUP('施設リストA-1（直営）'!#REF!,'（既設）調査結果'!$B$5:$C$1998,2,FALSE),0))</f>
        <v>#REF!</v>
      </c>
      <c r="Q136" s="29" t="e">
        <f>'施設リストA-1（直営）'!#REF!</f>
        <v>#REF!</v>
      </c>
      <c r="R136" s="29" t="e">
        <f>'施設リストA-1（直営）'!#REF!</f>
        <v>#REF!</v>
      </c>
      <c r="S136" s="30" t="e">
        <f>IF(R136="新設",VLOOKUP('施設リストA-1（直営）'!#REF!,'（新設）照明器具'!$B$5:$C$1990,2,FALSE),IF('部屋別効果（直）'!R136="撤去",VLOOKUP('施設リストA-1（直営）'!#REF!,'（既設）調査結果'!$B$5:$C$1998,2,FALSE),0))</f>
        <v>#REF!</v>
      </c>
      <c r="T136" s="29" t="e">
        <f>'施設リストA-1（直営）'!#REF!</f>
        <v>#REF!</v>
      </c>
      <c r="U136" s="29" t="e">
        <f>'施設リストA-1（直営）'!#REF!</f>
        <v>#REF!</v>
      </c>
      <c r="V136" s="30" t="e">
        <f>IF(U136="新設",VLOOKUP('施設リストA-1（直営）'!#REF!,'（新設）照明器具'!$B$5:$C$1990,2,FALSE),IF('部屋別効果（直）'!U136="撤去",VLOOKUP('施設リストA-1（直営）'!#REF!,'（既設）調査結果'!$B$5:$C$1998,2,FALSE),0))</f>
        <v>#REF!</v>
      </c>
      <c r="W136" s="29" t="e">
        <f>'施設リストA-1（直営）'!#REF!</f>
        <v>#REF!</v>
      </c>
      <c r="X136" s="29" t="e">
        <f>'施設リストA-1（直営）'!#REF!</f>
        <v>#REF!</v>
      </c>
      <c r="Y136" s="30" t="e">
        <f>IF(X136="新設",VLOOKUP('施設リストA-1（直営）'!#REF!,'（新設）照明器具'!$B$5:$C$1990,2,FALSE),IF('部屋別効果（直）'!X136="撤去",VLOOKUP('施設リストA-1（直営）'!#REF!,'（既設）調査結果'!$B$5:$C$1998,2,FALSE),0))</f>
        <v>#REF!</v>
      </c>
      <c r="Z136" s="29" t="e">
        <f>'施設リストA-1（直営）'!#REF!</f>
        <v>#REF!</v>
      </c>
      <c r="AA136" s="29" t="e">
        <f>'施設リストA-1（直営）'!#REF!</f>
        <v>#REF!</v>
      </c>
      <c r="AB136" s="30" t="e">
        <f>IF(AA136="新設",VLOOKUP('施設リストA-1（直営）'!#REF!,'（新設）照明器具'!$B$5:$C$1990,2,FALSE),IF('部屋別効果（直）'!AA136="撤去",VLOOKUP('施設リストA-1（直営）'!#REF!,'（既設）調査結果'!$B$5:$C$1998,2,FALSE),0))</f>
        <v>#REF!</v>
      </c>
      <c r="AC136" s="29" t="e">
        <f>'施設リストA-1（直営）'!#REF!</f>
        <v>#REF!</v>
      </c>
      <c r="AD136" s="29" t="e">
        <f>'施設リストA-1（直営）'!#REF!</f>
        <v>#REF!</v>
      </c>
      <c r="AE136" s="30" t="e">
        <f>IF(AD136="新設",VLOOKUP('施設リストA-1（直営）'!#REF!,'（新設）照明器具'!$B$5:$C$1990,2,FALSE),IF('部屋別効果（直）'!AD136="撤去",VLOOKUP('施設リストA-1（直営）'!#REF!,'（既設）調査結果'!$B$5:$C$1998,2,FALSE),0))</f>
        <v>#REF!</v>
      </c>
      <c r="AF136" s="29" t="e">
        <f>'施設リストA-1（直営）'!#REF!</f>
        <v>#REF!</v>
      </c>
      <c r="AG136" s="29" t="e">
        <f>'施設リストA-1（直営）'!#REF!</f>
        <v>#REF!</v>
      </c>
      <c r="AH136" s="30" t="e">
        <f>IF(AG136="新設",VLOOKUP('施設リストA-1（直営）'!#REF!,'（新設）照明器具'!$B$5:$C$1990,2,FALSE),IF('部屋別効果（直）'!AG136="撤去",VLOOKUP('施設リストA-1（直営）'!#REF!,'（既設）調査結果'!$B$5:$C$1998,2,FALSE),0))</f>
        <v>#REF!</v>
      </c>
      <c r="AI136" s="29" t="e">
        <f>'施設リストA-1（直営）'!#REF!</f>
        <v>#REF!</v>
      </c>
      <c r="AJ136" s="29" t="e">
        <f>'施設リストA-1（直営）'!#REF!</f>
        <v>#REF!</v>
      </c>
      <c r="AK136" s="30" t="e">
        <f>IF(AJ136="新設",VLOOKUP('施設リストA-1（直営）'!#REF!,'（新設）照明器具'!$B$5:$C$1990,2,FALSE),IF('部屋別効果（直）'!AJ136="撤去",VLOOKUP('施設リストA-1（直営）'!#REF!,'（既設）調査結果'!$B$5:$C$1998,2,FALSE),0))</f>
        <v>#REF!</v>
      </c>
      <c r="AL136" s="29" t="e">
        <f>'施設リストA-1（直営）'!#REF!</f>
        <v>#REF!</v>
      </c>
    </row>
    <row r="137" spans="1:38" customFormat="1">
      <c r="A137" s="94"/>
      <c r="B137" s="16" t="e">
        <f>'施設リストA-1（直営）'!#REF!</f>
        <v>#REF!</v>
      </c>
      <c r="C137" s="14" t="e">
        <f>'施設リストA-1（直営）'!#REF!</f>
        <v>#REF!</v>
      </c>
      <c r="D137" s="94" t="e">
        <f>'施設リストA-1（直営）'!#REF!</f>
        <v>#REF!</v>
      </c>
      <c r="E137" s="20" t="e">
        <f>'施設リストA-1（直営）'!#REF!</f>
        <v>#REF!</v>
      </c>
      <c r="F137" s="20" t="e">
        <f>'施設リストA-1（直営）'!#REF!</f>
        <v>#REF!</v>
      </c>
      <c r="G137" s="13" t="e">
        <f>'施設リストA-1（直営）'!#REF!</f>
        <v>#REF!</v>
      </c>
      <c r="H137" s="28" t="e">
        <f t="shared" si="1"/>
        <v>#REF!</v>
      </c>
      <c r="I137" s="29" t="e">
        <f>'施設リストA-1（直営）'!#REF!</f>
        <v>#REF!</v>
      </c>
      <c r="J137" s="30" t="e">
        <f>IF(I137="新設",VLOOKUP('施設リストA-1（直営）'!#REF!,'（新設）照明器具'!$B$5:$C$1990,2,FALSE),IF('部屋別効果（直）'!I137="撤去",VLOOKUP('施設リストA-1（直営）'!#REF!,'（既設）調査結果'!$B$5:$C$1998,2,FALSE),0))</f>
        <v>#REF!</v>
      </c>
      <c r="K137" s="29" t="e">
        <f>'施設リストA-1（直営）'!#REF!</f>
        <v>#REF!</v>
      </c>
      <c r="L137" s="29" t="e">
        <f>'施設リストA-1（直営）'!#REF!</f>
        <v>#REF!</v>
      </c>
      <c r="M137" s="30" t="e">
        <f>IF(L137="新設",VLOOKUP('施設リストA-1（直営）'!#REF!,'（新設）照明器具'!$B$5:$C$1990,2,FALSE),IF('部屋別効果（直）'!L137="撤去",VLOOKUP('施設リストA-1（直営）'!#REF!,'（既設）調査結果'!$B$5:$C$1998,2,FALSE),0))</f>
        <v>#REF!</v>
      </c>
      <c r="N137" s="29" t="e">
        <f>'施設リストA-1（直営）'!#REF!</f>
        <v>#REF!</v>
      </c>
      <c r="O137" s="29" t="e">
        <f>'施設リストA-1（直営）'!#REF!</f>
        <v>#REF!</v>
      </c>
      <c r="P137" s="30" t="e">
        <f>IF(O137="新設",VLOOKUP('施設リストA-1（直営）'!#REF!,'（新設）照明器具'!$B$5:$C$1990,2,FALSE),IF('部屋別効果（直）'!O137="撤去",VLOOKUP('施設リストA-1（直営）'!#REF!,'（既設）調査結果'!$B$5:$C$1998,2,FALSE),0))</f>
        <v>#REF!</v>
      </c>
      <c r="Q137" s="29" t="e">
        <f>'施設リストA-1（直営）'!#REF!</f>
        <v>#REF!</v>
      </c>
      <c r="R137" s="29" t="e">
        <f>'施設リストA-1（直営）'!#REF!</f>
        <v>#REF!</v>
      </c>
      <c r="S137" s="30" t="e">
        <f>IF(R137="新設",VLOOKUP('施設リストA-1（直営）'!#REF!,'（新設）照明器具'!$B$5:$C$1990,2,FALSE),IF('部屋別効果（直）'!R137="撤去",VLOOKUP('施設リストA-1（直営）'!#REF!,'（既設）調査結果'!$B$5:$C$1998,2,FALSE),0))</f>
        <v>#REF!</v>
      </c>
      <c r="T137" s="29" t="e">
        <f>'施設リストA-1（直営）'!#REF!</f>
        <v>#REF!</v>
      </c>
      <c r="U137" s="29" t="e">
        <f>'施設リストA-1（直営）'!#REF!</f>
        <v>#REF!</v>
      </c>
      <c r="V137" s="30" t="e">
        <f>IF(U137="新設",VLOOKUP('施設リストA-1（直営）'!#REF!,'（新設）照明器具'!$B$5:$C$1990,2,FALSE),IF('部屋別効果（直）'!U137="撤去",VLOOKUP('施設リストA-1（直営）'!#REF!,'（既設）調査結果'!$B$5:$C$1998,2,FALSE),0))</f>
        <v>#REF!</v>
      </c>
      <c r="W137" s="29" t="e">
        <f>'施設リストA-1（直営）'!#REF!</f>
        <v>#REF!</v>
      </c>
      <c r="X137" s="29" t="e">
        <f>'施設リストA-1（直営）'!#REF!</f>
        <v>#REF!</v>
      </c>
      <c r="Y137" s="30" t="e">
        <f>IF(X137="新設",VLOOKUP('施設リストA-1（直営）'!#REF!,'（新設）照明器具'!$B$5:$C$1990,2,FALSE),IF('部屋別効果（直）'!X137="撤去",VLOOKUP('施設リストA-1（直営）'!#REF!,'（既設）調査結果'!$B$5:$C$1998,2,FALSE),0))</f>
        <v>#REF!</v>
      </c>
      <c r="Z137" s="29" t="e">
        <f>'施設リストA-1（直営）'!#REF!</f>
        <v>#REF!</v>
      </c>
      <c r="AA137" s="29" t="e">
        <f>'施設リストA-1（直営）'!#REF!</f>
        <v>#REF!</v>
      </c>
      <c r="AB137" s="30" t="e">
        <f>IF(AA137="新設",VLOOKUP('施設リストA-1（直営）'!#REF!,'（新設）照明器具'!$B$5:$C$1990,2,FALSE),IF('部屋別効果（直）'!AA137="撤去",VLOOKUP('施設リストA-1（直営）'!#REF!,'（既設）調査結果'!$B$5:$C$1998,2,FALSE),0))</f>
        <v>#REF!</v>
      </c>
      <c r="AC137" s="29" t="e">
        <f>'施設リストA-1（直営）'!#REF!</f>
        <v>#REF!</v>
      </c>
      <c r="AD137" s="29" t="e">
        <f>'施設リストA-1（直営）'!#REF!</f>
        <v>#REF!</v>
      </c>
      <c r="AE137" s="30" t="e">
        <f>IF(AD137="新設",VLOOKUP('施設リストA-1（直営）'!#REF!,'（新設）照明器具'!$B$5:$C$1990,2,FALSE),IF('部屋別効果（直）'!AD137="撤去",VLOOKUP('施設リストA-1（直営）'!#REF!,'（既設）調査結果'!$B$5:$C$1998,2,FALSE),0))</f>
        <v>#REF!</v>
      </c>
      <c r="AF137" s="29" t="e">
        <f>'施設リストA-1（直営）'!#REF!</f>
        <v>#REF!</v>
      </c>
      <c r="AG137" s="29" t="e">
        <f>'施設リストA-1（直営）'!#REF!</f>
        <v>#REF!</v>
      </c>
      <c r="AH137" s="30" t="e">
        <f>IF(AG137="新設",VLOOKUP('施設リストA-1（直営）'!#REF!,'（新設）照明器具'!$B$5:$C$1990,2,FALSE),IF('部屋別効果（直）'!AG137="撤去",VLOOKUP('施設リストA-1（直営）'!#REF!,'（既設）調査結果'!$B$5:$C$1998,2,FALSE),0))</f>
        <v>#REF!</v>
      </c>
      <c r="AI137" s="29" t="e">
        <f>'施設リストA-1（直営）'!#REF!</f>
        <v>#REF!</v>
      </c>
      <c r="AJ137" s="29" t="e">
        <f>'施設リストA-1（直営）'!#REF!</f>
        <v>#REF!</v>
      </c>
      <c r="AK137" s="30" t="e">
        <f>IF(AJ137="新設",VLOOKUP('施設リストA-1（直営）'!#REF!,'（新設）照明器具'!$B$5:$C$1990,2,FALSE),IF('部屋別効果（直）'!AJ137="撤去",VLOOKUP('施設リストA-1（直営）'!#REF!,'（既設）調査結果'!$B$5:$C$1998,2,FALSE),0))</f>
        <v>#REF!</v>
      </c>
      <c r="AL137" s="29" t="e">
        <f>'施設リストA-1（直営）'!#REF!</f>
        <v>#REF!</v>
      </c>
    </row>
    <row r="138" spans="1:38" customFormat="1">
      <c r="A138" s="94"/>
      <c r="B138" s="16" t="e">
        <f>'施設リストA-1（直営）'!#REF!</f>
        <v>#REF!</v>
      </c>
      <c r="C138" s="14" t="e">
        <f>'施設リストA-1（直営）'!#REF!</f>
        <v>#REF!</v>
      </c>
      <c r="D138" s="94" t="e">
        <f>'施設リストA-1（直営）'!#REF!</f>
        <v>#REF!</v>
      </c>
      <c r="E138" s="20" t="e">
        <f>'施設リストA-1（直営）'!#REF!</f>
        <v>#REF!</v>
      </c>
      <c r="F138" s="20" t="e">
        <f>'施設リストA-1（直営）'!#REF!</f>
        <v>#REF!</v>
      </c>
      <c r="G138" s="13" t="e">
        <f>'施設リストA-1（直営）'!#REF!</f>
        <v>#REF!</v>
      </c>
      <c r="H138" s="28" t="e">
        <f t="shared" ref="H138:H201" si="2">IF(I138="新設",-J138*K138*G138/1000,J138*K138*G138/1000)+IF(L138="新設",-M138*N138*G138/1000,M138*N138*G138/1000)+IF(O138="新設",-P138*Q138*G138/1000,P138*Q138*G138/1000)+IF(R138="新設",-S138*T138*G138/1000,S138*T138*G138/1000)+IF(U138="新設",-V138*W138*G138/1000,V138*W138*G138/1000)+IF(X138="新設",-Y138*Z138*G138/1000,Y138*Z138*G138/1000)+IF(AA138="新設",-AB138*AC138*G138/1000,AB138*AC138*G138/1000)+IF(AD138="新設",-AE138*AF138*G138/1000,AE138*AF138*G138/1000)+IF(AG138="新設",-AH138*AI138*G138/1000,AH138*AI138*G138/1000)+IF(AJ138="新設",-AK138*AL138*G138/1000,AK138*AL138*G138/1000)</f>
        <v>#REF!</v>
      </c>
      <c r="I138" s="29" t="e">
        <f>'施設リストA-1（直営）'!#REF!</f>
        <v>#REF!</v>
      </c>
      <c r="J138" s="30" t="e">
        <f>IF(I138="新設",VLOOKUP('施設リストA-1（直営）'!#REF!,'（新設）照明器具'!$B$5:$C$1990,2,FALSE),IF('部屋別効果（直）'!I138="撤去",VLOOKUP('施設リストA-1（直営）'!#REF!,'（既設）調査結果'!$B$5:$C$1998,2,FALSE),0))</f>
        <v>#REF!</v>
      </c>
      <c r="K138" s="29" t="e">
        <f>'施設リストA-1（直営）'!#REF!</f>
        <v>#REF!</v>
      </c>
      <c r="L138" s="29" t="e">
        <f>'施設リストA-1（直営）'!#REF!</f>
        <v>#REF!</v>
      </c>
      <c r="M138" s="30" t="e">
        <f>IF(L138="新設",VLOOKUP('施設リストA-1（直営）'!#REF!,'（新設）照明器具'!$B$5:$C$1990,2,FALSE),IF('部屋別効果（直）'!L138="撤去",VLOOKUP('施設リストA-1（直営）'!#REF!,'（既設）調査結果'!$B$5:$C$1998,2,FALSE),0))</f>
        <v>#REF!</v>
      </c>
      <c r="N138" s="29" t="e">
        <f>'施設リストA-1（直営）'!#REF!</f>
        <v>#REF!</v>
      </c>
      <c r="O138" s="29" t="e">
        <f>'施設リストA-1（直営）'!#REF!</f>
        <v>#REF!</v>
      </c>
      <c r="P138" s="30" t="e">
        <f>IF(O138="新設",VLOOKUP('施設リストA-1（直営）'!#REF!,'（新設）照明器具'!$B$5:$C$1990,2,FALSE),IF('部屋別効果（直）'!O138="撤去",VLOOKUP('施設リストA-1（直営）'!#REF!,'（既設）調査結果'!$B$5:$C$1998,2,FALSE),0))</f>
        <v>#REF!</v>
      </c>
      <c r="Q138" s="29" t="e">
        <f>'施設リストA-1（直営）'!#REF!</f>
        <v>#REF!</v>
      </c>
      <c r="R138" s="29" t="e">
        <f>'施設リストA-1（直営）'!#REF!</f>
        <v>#REF!</v>
      </c>
      <c r="S138" s="30" t="e">
        <f>IF(R138="新設",VLOOKUP('施設リストA-1（直営）'!#REF!,'（新設）照明器具'!$B$5:$C$1990,2,FALSE),IF('部屋別効果（直）'!R138="撤去",VLOOKUP('施設リストA-1（直営）'!#REF!,'（既設）調査結果'!$B$5:$C$1998,2,FALSE),0))</f>
        <v>#REF!</v>
      </c>
      <c r="T138" s="29" t="e">
        <f>'施設リストA-1（直営）'!#REF!</f>
        <v>#REF!</v>
      </c>
      <c r="U138" s="29" t="e">
        <f>'施設リストA-1（直営）'!#REF!</f>
        <v>#REF!</v>
      </c>
      <c r="V138" s="30" t="e">
        <f>IF(U138="新設",VLOOKUP('施設リストA-1（直営）'!#REF!,'（新設）照明器具'!$B$5:$C$1990,2,FALSE),IF('部屋別効果（直）'!U138="撤去",VLOOKUP('施設リストA-1（直営）'!#REF!,'（既設）調査結果'!$B$5:$C$1998,2,FALSE),0))</f>
        <v>#REF!</v>
      </c>
      <c r="W138" s="29" t="e">
        <f>'施設リストA-1（直営）'!#REF!</f>
        <v>#REF!</v>
      </c>
      <c r="X138" s="29" t="e">
        <f>'施設リストA-1（直営）'!#REF!</f>
        <v>#REF!</v>
      </c>
      <c r="Y138" s="30" t="e">
        <f>IF(X138="新設",VLOOKUP('施設リストA-1（直営）'!#REF!,'（新設）照明器具'!$B$5:$C$1990,2,FALSE),IF('部屋別効果（直）'!X138="撤去",VLOOKUP('施設リストA-1（直営）'!#REF!,'（既設）調査結果'!$B$5:$C$1998,2,FALSE),0))</f>
        <v>#REF!</v>
      </c>
      <c r="Z138" s="29" t="e">
        <f>'施設リストA-1（直営）'!#REF!</f>
        <v>#REF!</v>
      </c>
      <c r="AA138" s="29" t="e">
        <f>'施設リストA-1（直営）'!#REF!</f>
        <v>#REF!</v>
      </c>
      <c r="AB138" s="30" t="e">
        <f>IF(AA138="新設",VLOOKUP('施設リストA-1（直営）'!#REF!,'（新設）照明器具'!$B$5:$C$1990,2,FALSE),IF('部屋別効果（直）'!AA138="撤去",VLOOKUP('施設リストA-1（直営）'!#REF!,'（既設）調査結果'!$B$5:$C$1998,2,FALSE),0))</f>
        <v>#REF!</v>
      </c>
      <c r="AC138" s="29" t="e">
        <f>'施設リストA-1（直営）'!#REF!</f>
        <v>#REF!</v>
      </c>
      <c r="AD138" s="29" t="e">
        <f>'施設リストA-1（直営）'!#REF!</f>
        <v>#REF!</v>
      </c>
      <c r="AE138" s="30" t="e">
        <f>IF(AD138="新設",VLOOKUP('施設リストA-1（直営）'!#REF!,'（新設）照明器具'!$B$5:$C$1990,2,FALSE),IF('部屋別効果（直）'!AD138="撤去",VLOOKUP('施設リストA-1（直営）'!#REF!,'（既設）調査結果'!$B$5:$C$1998,2,FALSE),0))</f>
        <v>#REF!</v>
      </c>
      <c r="AF138" s="29" t="e">
        <f>'施設リストA-1（直営）'!#REF!</f>
        <v>#REF!</v>
      </c>
      <c r="AG138" s="29" t="e">
        <f>'施設リストA-1（直営）'!#REF!</f>
        <v>#REF!</v>
      </c>
      <c r="AH138" s="30" t="e">
        <f>IF(AG138="新設",VLOOKUP('施設リストA-1（直営）'!#REF!,'（新設）照明器具'!$B$5:$C$1990,2,FALSE),IF('部屋別効果（直）'!AG138="撤去",VLOOKUP('施設リストA-1（直営）'!#REF!,'（既設）調査結果'!$B$5:$C$1998,2,FALSE),0))</f>
        <v>#REF!</v>
      </c>
      <c r="AI138" s="29" t="e">
        <f>'施設リストA-1（直営）'!#REF!</f>
        <v>#REF!</v>
      </c>
      <c r="AJ138" s="29" t="e">
        <f>'施設リストA-1（直営）'!#REF!</f>
        <v>#REF!</v>
      </c>
      <c r="AK138" s="30" t="e">
        <f>IF(AJ138="新設",VLOOKUP('施設リストA-1（直営）'!#REF!,'（新設）照明器具'!$B$5:$C$1990,2,FALSE),IF('部屋別効果（直）'!AJ138="撤去",VLOOKUP('施設リストA-1（直営）'!#REF!,'（既設）調査結果'!$B$5:$C$1998,2,FALSE),0))</f>
        <v>#REF!</v>
      </c>
      <c r="AL138" s="29" t="e">
        <f>'施設リストA-1（直営）'!#REF!</f>
        <v>#REF!</v>
      </c>
    </row>
    <row r="139" spans="1:38" customFormat="1">
      <c r="A139" s="94"/>
      <c r="B139" s="16" t="e">
        <f>'施設リストA-1（直営）'!#REF!</f>
        <v>#REF!</v>
      </c>
      <c r="C139" s="14" t="e">
        <f>'施設リストA-1（直営）'!#REF!</f>
        <v>#REF!</v>
      </c>
      <c r="D139" s="94" t="e">
        <f>'施設リストA-1（直営）'!#REF!</f>
        <v>#REF!</v>
      </c>
      <c r="E139" s="20" t="e">
        <f>'施設リストA-1（直営）'!#REF!</f>
        <v>#REF!</v>
      </c>
      <c r="F139" s="20" t="e">
        <f>'施設リストA-1（直営）'!#REF!</f>
        <v>#REF!</v>
      </c>
      <c r="G139" s="13" t="e">
        <f>'施設リストA-1（直営）'!#REF!</f>
        <v>#REF!</v>
      </c>
      <c r="H139" s="28" t="e">
        <f t="shared" si="2"/>
        <v>#REF!</v>
      </c>
      <c r="I139" s="29" t="e">
        <f>'施設リストA-1（直営）'!#REF!</f>
        <v>#REF!</v>
      </c>
      <c r="J139" s="30" t="e">
        <f>IF(I139="新設",VLOOKUP('施設リストA-1（直営）'!#REF!,'（新設）照明器具'!$B$5:$C$1990,2,FALSE),IF('部屋別効果（直）'!I139="撤去",VLOOKUP('施設リストA-1（直営）'!#REF!,'（既設）調査結果'!$B$5:$C$1998,2,FALSE),0))</f>
        <v>#REF!</v>
      </c>
      <c r="K139" s="29" t="e">
        <f>'施設リストA-1（直営）'!#REF!</f>
        <v>#REF!</v>
      </c>
      <c r="L139" s="29" t="e">
        <f>'施設リストA-1（直営）'!#REF!</f>
        <v>#REF!</v>
      </c>
      <c r="M139" s="30" t="e">
        <f>IF(L139="新設",VLOOKUP('施設リストA-1（直営）'!#REF!,'（新設）照明器具'!$B$5:$C$1990,2,FALSE),IF('部屋別効果（直）'!L139="撤去",VLOOKUP('施設リストA-1（直営）'!#REF!,'（既設）調査結果'!$B$5:$C$1998,2,FALSE),0))</f>
        <v>#REF!</v>
      </c>
      <c r="N139" s="29" t="e">
        <f>'施設リストA-1（直営）'!#REF!</f>
        <v>#REF!</v>
      </c>
      <c r="O139" s="29" t="e">
        <f>'施設リストA-1（直営）'!#REF!</f>
        <v>#REF!</v>
      </c>
      <c r="P139" s="30" t="e">
        <f>IF(O139="新設",VLOOKUP('施設リストA-1（直営）'!#REF!,'（新設）照明器具'!$B$5:$C$1990,2,FALSE),IF('部屋別効果（直）'!O139="撤去",VLOOKUP('施設リストA-1（直営）'!#REF!,'（既設）調査結果'!$B$5:$C$1998,2,FALSE),0))</f>
        <v>#REF!</v>
      </c>
      <c r="Q139" s="29" t="e">
        <f>'施設リストA-1（直営）'!#REF!</f>
        <v>#REF!</v>
      </c>
      <c r="R139" s="29" t="e">
        <f>'施設リストA-1（直営）'!#REF!</f>
        <v>#REF!</v>
      </c>
      <c r="S139" s="30" t="e">
        <f>IF(R139="新設",VLOOKUP('施設リストA-1（直営）'!#REF!,'（新設）照明器具'!$B$5:$C$1990,2,FALSE),IF('部屋別効果（直）'!R139="撤去",VLOOKUP('施設リストA-1（直営）'!#REF!,'（既設）調査結果'!$B$5:$C$1998,2,FALSE),0))</f>
        <v>#REF!</v>
      </c>
      <c r="T139" s="29" t="e">
        <f>'施設リストA-1（直営）'!#REF!</f>
        <v>#REF!</v>
      </c>
      <c r="U139" s="29" t="e">
        <f>'施設リストA-1（直営）'!#REF!</f>
        <v>#REF!</v>
      </c>
      <c r="V139" s="30" t="e">
        <f>IF(U139="新設",VLOOKUP('施設リストA-1（直営）'!#REF!,'（新設）照明器具'!$B$5:$C$1990,2,FALSE),IF('部屋別効果（直）'!U139="撤去",VLOOKUP('施設リストA-1（直営）'!#REF!,'（既設）調査結果'!$B$5:$C$1998,2,FALSE),0))</f>
        <v>#REF!</v>
      </c>
      <c r="W139" s="29" t="e">
        <f>'施設リストA-1（直営）'!#REF!</f>
        <v>#REF!</v>
      </c>
      <c r="X139" s="29" t="e">
        <f>'施設リストA-1（直営）'!#REF!</f>
        <v>#REF!</v>
      </c>
      <c r="Y139" s="30" t="e">
        <f>IF(X139="新設",VLOOKUP('施設リストA-1（直営）'!#REF!,'（新設）照明器具'!$B$5:$C$1990,2,FALSE),IF('部屋別効果（直）'!X139="撤去",VLOOKUP('施設リストA-1（直営）'!#REF!,'（既設）調査結果'!$B$5:$C$1998,2,FALSE),0))</f>
        <v>#REF!</v>
      </c>
      <c r="Z139" s="29" t="e">
        <f>'施設リストA-1（直営）'!#REF!</f>
        <v>#REF!</v>
      </c>
      <c r="AA139" s="29" t="e">
        <f>'施設リストA-1（直営）'!#REF!</f>
        <v>#REF!</v>
      </c>
      <c r="AB139" s="30" t="e">
        <f>IF(AA139="新設",VLOOKUP('施設リストA-1（直営）'!#REF!,'（新設）照明器具'!$B$5:$C$1990,2,FALSE),IF('部屋別効果（直）'!AA139="撤去",VLOOKUP('施設リストA-1（直営）'!#REF!,'（既設）調査結果'!$B$5:$C$1998,2,FALSE),0))</f>
        <v>#REF!</v>
      </c>
      <c r="AC139" s="29" t="e">
        <f>'施設リストA-1（直営）'!#REF!</f>
        <v>#REF!</v>
      </c>
      <c r="AD139" s="29" t="e">
        <f>'施設リストA-1（直営）'!#REF!</f>
        <v>#REF!</v>
      </c>
      <c r="AE139" s="30" t="e">
        <f>IF(AD139="新設",VLOOKUP('施設リストA-1（直営）'!#REF!,'（新設）照明器具'!$B$5:$C$1990,2,FALSE),IF('部屋別効果（直）'!AD139="撤去",VLOOKUP('施設リストA-1（直営）'!#REF!,'（既設）調査結果'!$B$5:$C$1998,2,FALSE),0))</f>
        <v>#REF!</v>
      </c>
      <c r="AF139" s="29" t="e">
        <f>'施設リストA-1（直営）'!#REF!</f>
        <v>#REF!</v>
      </c>
      <c r="AG139" s="29" t="e">
        <f>'施設リストA-1（直営）'!#REF!</f>
        <v>#REF!</v>
      </c>
      <c r="AH139" s="30" t="e">
        <f>IF(AG139="新設",VLOOKUP('施設リストA-1（直営）'!#REF!,'（新設）照明器具'!$B$5:$C$1990,2,FALSE),IF('部屋別効果（直）'!AG139="撤去",VLOOKUP('施設リストA-1（直営）'!#REF!,'（既設）調査結果'!$B$5:$C$1998,2,FALSE),0))</f>
        <v>#REF!</v>
      </c>
      <c r="AI139" s="29" t="e">
        <f>'施設リストA-1（直営）'!#REF!</f>
        <v>#REF!</v>
      </c>
      <c r="AJ139" s="29" t="e">
        <f>'施設リストA-1（直営）'!#REF!</f>
        <v>#REF!</v>
      </c>
      <c r="AK139" s="30" t="e">
        <f>IF(AJ139="新設",VLOOKUP('施設リストA-1（直営）'!#REF!,'（新設）照明器具'!$B$5:$C$1990,2,FALSE),IF('部屋別効果（直）'!AJ139="撤去",VLOOKUP('施設リストA-1（直営）'!#REF!,'（既設）調査結果'!$B$5:$C$1998,2,FALSE),0))</f>
        <v>#REF!</v>
      </c>
      <c r="AL139" s="29" t="e">
        <f>'施設リストA-1（直営）'!#REF!</f>
        <v>#REF!</v>
      </c>
    </row>
    <row r="140" spans="1:38" customFormat="1">
      <c r="A140" s="94"/>
      <c r="B140" s="16" t="e">
        <f>'施設リストA-1（直営）'!#REF!</f>
        <v>#REF!</v>
      </c>
      <c r="C140" s="14" t="e">
        <f>'施設リストA-1（直営）'!#REF!</f>
        <v>#REF!</v>
      </c>
      <c r="D140" s="94" t="e">
        <f>'施設リストA-1（直営）'!#REF!</f>
        <v>#REF!</v>
      </c>
      <c r="E140" s="20" t="e">
        <f>'施設リストA-1（直営）'!#REF!</f>
        <v>#REF!</v>
      </c>
      <c r="F140" s="20" t="e">
        <f>'施設リストA-1（直営）'!#REF!</f>
        <v>#REF!</v>
      </c>
      <c r="G140" s="13" t="e">
        <f>'施設リストA-1（直営）'!#REF!</f>
        <v>#REF!</v>
      </c>
      <c r="H140" s="28" t="e">
        <f t="shared" si="2"/>
        <v>#REF!</v>
      </c>
      <c r="I140" s="29" t="e">
        <f>'施設リストA-1（直営）'!#REF!</f>
        <v>#REF!</v>
      </c>
      <c r="J140" s="30" t="e">
        <f>IF(I140="新設",VLOOKUP('施設リストA-1（直営）'!#REF!,'（新設）照明器具'!$B$5:$C$1990,2,FALSE),IF('部屋別効果（直）'!I140="撤去",VLOOKUP('施設リストA-1（直営）'!#REF!,'（既設）調査結果'!$B$5:$C$1998,2,FALSE),0))</f>
        <v>#REF!</v>
      </c>
      <c r="K140" s="29" t="e">
        <f>'施設リストA-1（直営）'!#REF!</f>
        <v>#REF!</v>
      </c>
      <c r="L140" s="29" t="e">
        <f>'施設リストA-1（直営）'!#REF!</f>
        <v>#REF!</v>
      </c>
      <c r="M140" s="30" t="e">
        <f>IF(L140="新設",VLOOKUP('施設リストA-1（直営）'!#REF!,'（新設）照明器具'!$B$5:$C$1990,2,FALSE),IF('部屋別効果（直）'!L140="撤去",VLOOKUP('施設リストA-1（直営）'!#REF!,'（既設）調査結果'!$B$5:$C$1998,2,FALSE),0))</f>
        <v>#REF!</v>
      </c>
      <c r="N140" s="29" t="e">
        <f>'施設リストA-1（直営）'!#REF!</f>
        <v>#REF!</v>
      </c>
      <c r="O140" s="29" t="e">
        <f>'施設リストA-1（直営）'!#REF!</f>
        <v>#REF!</v>
      </c>
      <c r="P140" s="30" t="e">
        <f>IF(O140="新設",VLOOKUP('施設リストA-1（直営）'!#REF!,'（新設）照明器具'!$B$5:$C$1990,2,FALSE),IF('部屋別効果（直）'!O140="撤去",VLOOKUP('施設リストA-1（直営）'!#REF!,'（既設）調査結果'!$B$5:$C$1998,2,FALSE),0))</f>
        <v>#REF!</v>
      </c>
      <c r="Q140" s="29" t="e">
        <f>'施設リストA-1（直営）'!#REF!</f>
        <v>#REF!</v>
      </c>
      <c r="R140" s="29" t="e">
        <f>'施設リストA-1（直営）'!#REF!</f>
        <v>#REF!</v>
      </c>
      <c r="S140" s="30" t="e">
        <f>IF(R140="新設",VLOOKUP('施設リストA-1（直営）'!#REF!,'（新設）照明器具'!$B$5:$C$1990,2,FALSE),IF('部屋別効果（直）'!R140="撤去",VLOOKUP('施設リストA-1（直営）'!#REF!,'（既設）調査結果'!$B$5:$C$1998,2,FALSE),0))</f>
        <v>#REF!</v>
      </c>
      <c r="T140" s="29" t="e">
        <f>'施設リストA-1（直営）'!#REF!</f>
        <v>#REF!</v>
      </c>
      <c r="U140" s="29" t="e">
        <f>'施設リストA-1（直営）'!#REF!</f>
        <v>#REF!</v>
      </c>
      <c r="V140" s="30" t="e">
        <f>IF(U140="新設",VLOOKUP('施設リストA-1（直営）'!#REF!,'（新設）照明器具'!$B$5:$C$1990,2,FALSE),IF('部屋別効果（直）'!U140="撤去",VLOOKUP('施設リストA-1（直営）'!#REF!,'（既設）調査結果'!$B$5:$C$1998,2,FALSE),0))</f>
        <v>#REF!</v>
      </c>
      <c r="W140" s="29" t="e">
        <f>'施設リストA-1（直営）'!#REF!</f>
        <v>#REF!</v>
      </c>
      <c r="X140" s="29" t="e">
        <f>'施設リストA-1（直営）'!#REF!</f>
        <v>#REF!</v>
      </c>
      <c r="Y140" s="30" t="e">
        <f>IF(X140="新設",VLOOKUP('施設リストA-1（直営）'!#REF!,'（新設）照明器具'!$B$5:$C$1990,2,FALSE),IF('部屋別効果（直）'!X140="撤去",VLOOKUP('施設リストA-1（直営）'!#REF!,'（既設）調査結果'!$B$5:$C$1998,2,FALSE),0))</f>
        <v>#REF!</v>
      </c>
      <c r="Z140" s="29" t="e">
        <f>'施設リストA-1（直営）'!#REF!</f>
        <v>#REF!</v>
      </c>
      <c r="AA140" s="29" t="e">
        <f>'施設リストA-1（直営）'!#REF!</f>
        <v>#REF!</v>
      </c>
      <c r="AB140" s="30" t="e">
        <f>IF(AA140="新設",VLOOKUP('施設リストA-1（直営）'!#REF!,'（新設）照明器具'!$B$5:$C$1990,2,FALSE),IF('部屋別効果（直）'!AA140="撤去",VLOOKUP('施設リストA-1（直営）'!#REF!,'（既設）調査結果'!$B$5:$C$1998,2,FALSE),0))</f>
        <v>#REF!</v>
      </c>
      <c r="AC140" s="29" t="e">
        <f>'施設リストA-1（直営）'!#REF!</f>
        <v>#REF!</v>
      </c>
      <c r="AD140" s="29" t="e">
        <f>'施設リストA-1（直営）'!#REF!</f>
        <v>#REF!</v>
      </c>
      <c r="AE140" s="30" t="e">
        <f>IF(AD140="新設",VLOOKUP('施設リストA-1（直営）'!#REF!,'（新設）照明器具'!$B$5:$C$1990,2,FALSE),IF('部屋別効果（直）'!AD140="撤去",VLOOKUP('施設リストA-1（直営）'!#REF!,'（既設）調査結果'!$B$5:$C$1998,2,FALSE),0))</f>
        <v>#REF!</v>
      </c>
      <c r="AF140" s="29" t="e">
        <f>'施設リストA-1（直営）'!#REF!</f>
        <v>#REF!</v>
      </c>
      <c r="AG140" s="29" t="e">
        <f>'施設リストA-1（直営）'!#REF!</f>
        <v>#REF!</v>
      </c>
      <c r="AH140" s="30" t="e">
        <f>IF(AG140="新設",VLOOKUP('施設リストA-1（直営）'!#REF!,'（新設）照明器具'!$B$5:$C$1990,2,FALSE),IF('部屋別効果（直）'!AG140="撤去",VLOOKUP('施設リストA-1（直営）'!#REF!,'（既設）調査結果'!$B$5:$C$1998,2,FALSE),0))</f>
        <v>#REF!</v>
      </c>
      <c r="AI140" s="29" t="e">
        <f>'施設リストA-1（直営）'!#REF!</f>
        <v>#REF!</v>
      </c>
      <c r="AJ140" s="29" t="e">
        <f>'施設リストA-1（直営）'!#REF!</f>
        <v>#REF!</v>
      </c>
      <c r="AK140" s="30" t="e">
        <f>IF(AJ140="新設",VLOOKUP('施設リストA-1（直営）'!#REF!,'（新設）照明器具'!$B$5:$C$1990,2,FALSE),IF('部屋別効果（直）'!AJ140="撤去",VLOOKUP('施設リストA-1（直営）'!#REF!,'（既設）調査結果'!$B$5:$C$1998,2,FALSE),0))</f>
        <v>#REF!</v>
      </c>
      <c r="AL140" s="29" t="e">
        <f>'施設リストA-1（直営）'!#REF!</f>
        <v>#REF!</v>
      </c>
    </row>
    <row r="141" spans="1:38" customFormat="1">
      <c r="A141" s="94"/>
      <c r="B141" s="16" t="e">
        <f>'施設リストA-1（直営）'!#REF!</f>
        <v>#REF!</v>
      </c>
      <c r="C141" s="14" t="e">
        <f>'施設リストA-1（直営）'!#REF!</f>
        <v>#REF!</v>
      </c>
      <c r="D141" s="94" t="e">
        <f>'施設リストA-1（直営）'!#REF!</f>
        <v>#REF!</v>
      </c>
      <c r="E141" s="20" t="e">
        <f>'施設リストA-1（直営）'!#REF!</f>
        <v>#REF!</v>
      </c>
      <c r="F141" s="20" t="e">
        <f>'施設リストA-1（直営）'!#REF!</f>
        <v>#REF!</v>
      </c>
      <c r="G141" s="13" t="e">
        <f>'施設リストA-1（直営）'!#REF!</f>
        <v>#REF!</v>
      </c>
      <c r="H141" s="28" t="e">
        <f t="shared" si="2"/>
        <v>#REF!</v>
      </c>
      <c r="I141" s="29" t="e">
        <f>'施設リストA-1（直営）'!#REF!</f>
        <v>#REF!</v>
      </c>
      <c r="J141" s="30" t="e">
        <f>IF(I141="新設",VLOOKUP('施設リストA-1（直営）'!#REF!,'（新設）照明器具'!$B$5:$C$1990,2,FALSE),IF('部屋別効果（直）'!I141="撤去",VLOOKUP('施設リストA-1（直営）'!#REF!,'（既設）調査結果'!$B$5:$C$1998,2,FALSE),0))</f>
        <v>#REF!</v>
      </c>
      <c r="K141" s="29" t="e">
        <f>'施設リストA-1（直営）'!#REF!</f>
        <v>#REF!</v>
      </c>
      <c r="L141" s="29" t="e">
        <f>'施設リストA-1（直営）'!#REF!</f>
        <v>#REF!</v>
      </c>
      <c r="M141" s="30" t="e">
        <f>IF(L141="新設",VLOOKUP('施設リストA-1（直営）'!#REF!,'（新設）照明器具'!$B$5:$C$1990,2,FALSE),IF('部屋別効果（直）'!L141="撤去",VLOOKUP('施設リストA-1（直営）'!#REF!,'（既設）調査結果'!$B$5:$C$1998,2,FALSE),0))</f>
        <v>#REF!</v>
      </c>
      <c r="N141" s="29" t="e">
        <f>'施設リストA-1（直営）'!#REF!</f>
        <v>#REF!</v>
      </c>
      <c r="O141" s="29" t="e">
        <f>'施設リストA-1（直営）'!#REF!</f>
        <v>#REF!</v>
      </c>
      <c r="P141" s="30" t="e">
        <f>IF(O141="新設",VLOOKUP('施設リストA-1（直営）'!#REF!,'（新設）照明器具'!$B$5:$C$1990,2,FALSE),IF('部屋別効果（直）'!O141="撤去",VLOOKUP('施設リストA-1（直営）'!#REF!,'（既設）調査結果'!$B$5:$C$1998,2,FALSE),0))</f>
        <v>#REF!</v>
      </c>
      <c r="Q141" s="29" t="e">
        <f>'施設リストA-1（直営）'!#REF!</f>
        <v>#REF!</v>
      </c>
      <c r="R141" s="29" t="e">
        <f>'施設リストA-1（直営）'!#REF!</f>
        <v>#REF!</v>
      </c>
      <c r="S141" s="30" t="e">
        <f>IF(R141="新設",VLOOKUP('施設リストA-1（直営）'!#REF!,'（新設）照明器具'!$B$5:$C$1990,2,FALSE),IF('部屋別効果（直）'!R141="撤去",VLOOKUP('施設リストA-1（直営）'!#REF!,'（既設）調査結果'!$B$5:$C$1998,2,FALSE),0))</f>
        <v>#REF!</v>
      </c>
      <c r="T141" s="29" t="e">
        <f>'施設リストA-1（直営）'!#REF!</f>
        <v>#REF!</v>
      </c>
      <c r="U141" s="29" t="e">
        <f>'施設リストA-1（直営）'!#REF!</f>
        <v>#REF!</v>
      </c>
      <c r="V141" s="30" t="e">
        <f>IF(U141="新設",VLOOKUP('施設リストA-1（直営）'!#REF!,'（新設）照明器具'!$B$5:$C$1990,2,FALSE),IF('部屋別効果（直）'!U141="撤去",VLOOKUP('施設リストA-1（直営）'!#REF!,'（既設）調査結果'!$B$5:$C$1998,2,FALSE),0))</f>
        <v>#REF!</v>
      </c>
      <c r="W141" s="29" t="e">
        <f>'施設リストA-1（直営）'!#REF!</f>
        <v>#REF!</v>
      </c>
      <c r="X141" s="29" t="e">
        <f>'施設リストA-1（直営）'!#REF!</f>
        <v>#REF!</v>
      </c>
      <c r="Y141" s="30" t="e">
        <f>IF(X141="新設",VLOOKUP('施設リストA-1（直営）'!#REF!,'（新設）照明器具'!$B$5:$C$1990,2,FALSE),IF('部屋別効果（直）'!X141="撤去",VLOOKUP('施設リストA-1（直営）'!#REF!,'（既設）調査結果'!$B$5:$C$1998,2,FALSE),0))</f>
        <v>#REF!</v>
      </c>
      <c r="Z141" s="29" t="e">
        <f>'施設リストA-1（直営）'!#REF!</f>
        <v>#REF!</v>
      </c>
      <c r="AA141" s="29" t="e">
        <f>'施設リストA-1（直営）'!#REF!</f>
        <v>#REF!</v>
      </c>
      <c r="AB141" s="30" t="e">
        <f>IF(AA141="新設",VLOOKUP('施設リストA-1（直営）'!#REF!,'（新設）照明器具'!$B$5:$C$1990,2,FALSE),IF('部屋別効果（直）'!AA141="撤去",VLOOKUP('施設リストA-1（直営）'!#REF!,'（既設）調査結果'!$B$5:$C$1998,2,FALSE),0))</f>
        <v>#REF!</v>
      </c>
      <c r="AC141" s="29" t="e">
        <f>'施設リストA-1（直営）'!#REF!</f>
        <v>#REF!</v>
      </c>
      <c r="AD141" s="29" t="e">
        <f>'施設リストA-1（直営）'!#REF!</f>
        <v>#REF!</v>
      </c>
      <c r="AE141" s="30" t="e">
        <f>IF(AD141="新設",VLOOKUP('施設リストA-1（直営）'!#REF!,'（新設）照明器具'!$B$5:$C$1990,2,FALSE),IF('部屋別効果（直）'!AD141="撤去",VLOOKUP('施設リストA-1（直営）'!#REF!,'（既設）調査結果'!$B$5:$C$1998,2,FALSE),0))</f>
        <v>#REF!</v>
      </c>
      <c r="AF141" s="29" t="e">
        <f>'施設リストA-1（直営）'!#REF!</f>
        <v>#REF!</v>
      </c>
      <c r="AG141" s="29" t="e">
        <f>'施設リストA-1（直営）'!#REF!</f>
        <v>#REF!</v>
      </c>
      <c r="AH141" s="30" t="e">
        <f>IF(AG141="新設",VLOOKUP('施設リストA-1（直営）'!#REF!,'（新設）照明器具'!$B$5:$C$1990,2,FALSE),IF('部屋別効果（直）'!AG141="撤去",VLOOKUP('施設リストA-1（直営）'!#REF!,'（既設）調査結果'!$B$5:$C$1998,2,FALSE),0))</f>
        <v>#REF!</v>
      </c>
      <c r="AI141" s="29" t="e">
        <f>'施設リストA-1（直営）'!#REF!</f>
        <v>#REF!</v>
      </c>
      <c r="AJ141" s="29" t="e">
        <f>'施設リストA-1（直営）'!#REF!</f>
        <v>#REF!</v>
      </c>
      <c r="AK141" s="30" t="e">
        <f>IF(AJ141="新設",VLOOKUP('施設リストA-1（直営）'!#REF!,'（新設）照明器具'!$B$5:$C$1990,2,FALSE),IF('部屋別効果（直）'!AJ141="撤去",VLOOKUP('施設リストA-1（直営）'!#REF!,'（既設）調査結果'!$B$5:$C$1998,2,FALSE),0))</f>
        <v>#REF!</v>
      </c>
      <c r="AL141" s="29" t="e">
        <f>'施設リストA-1（直営）'!#REF!</f>
        <v>#REF!</v>
      </c>
    </row>
    <row r="142" spans="1:38" customFormat="1">
      <c r="A142" s="94"/>
      <c r="B142" s="16" t="e">
        <f>'施設リストA-1（直営）'!#REF!</f>
        <v>#REF!</v>
      </c>
      <c r="C142" s="14" t="e">
        <f>'施設リストA-1（直営）'!#REF!</f>
        <v>#REF!</v>
      </c>
      <c r="D142" s="94" t="e">
        <f>'施設リストA-1（直営）'!#REF!</f>
        <v>#REF!</v>
      </c>
      <c r="E142" s="20" t="e">
        <f>'施設リストA-1（直営）'!#REF!</f>
        <v>#REF!</v>
      </c>
      <c r="F142" s="20" t="e">
        <f>'施設リストA-1（直営）'!#REF!</f>
        <v>#REF!</v>
      </c>
      <c r="G142" s="13" t="e">
        <f>'施設リストA-1（直営）'!#REF!</f>
        <v>#REF!</v>
      </c>
      <c r="H142" s="28" t="e">
        <f t="shared" si="2"/>
        <v>#REF!</v>
      </c>
      <c r="I142" s="29" t="e">
        <f>'施設リストA-1（直営）'!#REF!</f>
        <v>#REF!</v>
      </c>
      <c r="J142" s="30" t="e">
        <f>IF(I142="新設",VLOOKUP('施設リストA-1（直営）'!#REF!,'（新設）照明器具'!$B$5:$C$1990,2,FALSE),IF('部屋別効果（直）'!I142="撤去",VLOOKUP('施設リストA-1（直営）'!#REF!,'（既設）調査結果'!$B$5:$C$1998,2,FALSE),0))</f>
        <v>#REF!</v>
      </c>
      <c r="K142" s="29" t="e">
        <f>'施設リストA-1（直営）'!#REF!</f>
        <v>#REF!</v>
      </c>
      <c r="L142" s="29" t="e">
        <f>'施設リストA-1（直営）'!#REF!</f>
        <v>#REF!</v>
      </c>
      <c r="M142" s="30" t="e">
        <f>IF(L142="新設",VLOOKUP('施設リストA-1（直営）'!#REF!,'（新設）照明器具'!$B$5:$C$1990,2,FALSE),IF('部屋別効果（直）'!L142="撤去",VLOOKUP('施設リストA-1（直営）'!#REF!,'（既設）調査結果'!$B$5:$C$1998,2,FALSE),0))</f>
        <v>#REF!</v>
      </c>
      <c r="N142" s="29" t="e">
        <f>'施設リストA-1（直営）'!#REF!</f>
        <v>#REF!</v>
      </c>
      <c r="O142" s="29" t="e">
        <f>'施設リストA-1（直営）'!#REF!</f>
        <v>#REF!</v>
      </c>
      <c r="P142" s="30" t="e">
        <f>IF(O142="新設",VLOOKUP('施設リストA-1（直営）'!#REF!,'（新設）照明器具'!$B$5:$C$1990,2,FALSE),IF('部屋別効果（直）'!O142="撤去",VLOOKUP('施設リストA-1（直営）'!#REF!,'（既設）調査結果'!$B$5:$C$1998,2,FALSE),0))</f>
        <v>#REF!</v>
      </c>
      <c r="Q142" s="29" t="e">
        <f>'施設リストA-1（直営）'!#REF!</f>
        <v>#REF!</v>
      </c>
      <c r="R142" s="29" t="e">
        <f>'施設リストA-1（直営）'!#REF!</f>
        <v>#REF!</v>
      </c>
      <c r="S142" s="30" t="e">
        <f>IF(R142="新設",VLOOKUP('施設リストA-1（直営）'!#REF!,'（新設）照明器具'!$B$5:$C$1990,2,FALSE),IF('部屋別効果（直）'!R142="撤去",VLOOKUP('施設リストA-1（直営）'!#REF!,'（既設）調査結果'!$B$5:$C$1998,2,FALSE),0))</f>
        <v>#REF!</v>
      </c>
      <c r="T142" s="29" t="e">
        <f>'施設リストA-1（直営）'!#REF!</f>
        <v>#REF!</v>
      </c>
      <c r="U142" s="29" t="e">
        <f>'施設リストA-1（直営）'!#REF!</f>
        <v>#REF!</v>
      </c>
      <c r="V142" s="30" t="e">
        <f>IF(U142="新設",VLOOKUP('施設リストA-1（直営）'!#REF!,'（新設）照明器具'!$B$5:$C$1990,2,FALSE),IF('部屋別効果（直）'!U142="撤去",VLOOKUP('施設リストA-1（直営）'!#REF!,'（既設）調査結果'!$B$5:$C$1998,2,FALSE),0))</f>
        <v>#REF!</v>
      </c>
      <c r="W142" s="29" t="e">
        <f>'施設リストA-1（直営）'!#REF!</f>
        <v>#REF!</v>
      </c>
      <c r="X142" s="29" t="e">
        <f>'施設リストA-1（直営）'!#REF!</f>
        <v>#REF!</v>
      </c>
      <c r="Y142" s="30" t="e">
        <f>IF(X142="新設",VLOOKUP('施設リストA-1（直営）'!#REF!,'（新設）照明器具'!$B$5:$C$1990,2,FALSE),IF('部屋別効果（直）'!X142="撤去",VLOOKUP('施設リストA-1（直営）'!#REF!,'（既設）調査結果'!$B$5:$C$1998,2,FALSE),0))</f>
        <v>#REF!</v>
      </c>
      <c r="Z142" s="29" t="e">
        <f>'施設リストA-1（直営）'!#REF!</f>
        <v>#REF!</v>
      </c>
      <c r="AA142" s="29" t="e">
        <f>'施設リストA-1（直営）'!#REF!</f>
        <v>#REF!</v>
      </c>
      <c r="AB142" s="30" t="e">
        <f>IF(AA142="新設",VLOOKUP('施設リストA-1（直営）'!#REF!,'（新設）照明器具'!$B$5:$C$1990,2,FALSE),IF('部屋別効果（直）'!AA142="撤去",VLOOKUP('施設リストA-1（直営）'!#REF!,'（既設）調査結果'!$B$5:$C$1998,2,FALSE),0))</f>
        <v>#REF!</v>
      </c>
      <c r="AC142" s="29" t="e">
        <f>'施設リストA-1（直営）'!#REF!</f>
        <v>#REF!</v>
      </c>
      <c r="AD142" s="29" t="e">
        <f>'施設リストA-1（直営）'!#REF!</f>
        <v>#REF!</v>
      </c>
      <c r="AE142" s="30" t="e">
        <f>IF(AD142="新設",VLOOKUP('施設リストA-1（直営）'!#REF!,'（新設）照明器具'!$B$5:$C$1990,2,FALSE),IF('部屋別効果（直）'!AD142="撤去",VLOOKUP('施設リストA-1（直営）'!#REF!,'（既設）調査結果'!$B$5:$C$1998,2,FALSE),0))</f>
        <v>#REF!</v>
      </c>
      <c r="AF142" s="29" t="e">
        <f>'施設リストA-1（直営）'!#REF!</f>
        <v>#REF!</v>
      </c>
      <c r="AG142" s="29" t="e">
        <f>'施設リストA-1（直営）'!#REF!</f>
        <v>#REF!</v>
      </c>
      <c r="AH142" s="30" t="e">
        <f>IF(AG142="新設",VLOOKUP('施設リストA-1（直営）'!#REF!,'（新設）照明器具'!$B$5:$C$1990,2,FALSE),IF('部屋別効果（直）'!AG142="撤去",VLOOKUP('施設リストA-1（直営）'!#REF!,'（既設）調査結果'!$B$5:$C$1998,2,FALSE),0))</f>
        <v>#REF!</v>
      </c>
      <c r="AI142" s="29" t="e">
        <f>'施設リストA-1（直営）'!#REF!</f>
        <v>#REF!</v>
      </c>
      <c r="AJ142" s="29" t="e">
        <f>'施設リストA-1（直営）'!#REF!</f>
        <v>#REF!</v>
      </c>
      <c r="AK142" s="30" t="e">
        <f>IF(AJ142="新設",VLOOKUP('施設リストA-1（直営）'!#REF!,'（新設）照明器具'!$B$5:$C$1990,2,FALSE),IF('部屋別効果（直）'!AJ142="撤去",VLOOKUP('施設リストA-1（直営）'!#REF!,'（既設）調査結果'!$B$5:$C$1998,2,FALSE),0))</f>
        <v>#REF!</v>
      </c>
      <c r="AL142" s="29" t="e">
        <f>'施設リストA-1（直営）'!#REF!</f>
        <v>#REF!</v>
      </c>
    </row>
    <row r="143" spans="1:38" customFormat="1">
      <c r="A143" s="94"/>
      <c r="B143" s="16" t="e">
        <f>'施設リストA-1（直営）'!#REF!</f>
        <v>#REF!</v>
      </c>
      <c r="C143" s="14" t="e">
        <f>'施設リストA-1（直営）'!#REF!</f>
        <v>#REF!</v>
      </c>
      <c r="D143" s="94" t="e">
        <f>'施設リストA-1（直営）'!#REF!</f>
        <v>#REF!</v>
      </c>
      <c r="E143" s="20" t="e">
        <f>'施設リストA-1（直営）'!#REF!</f>
        <v>#REF!</v>
      </c>
      <c r="F143" s="20" t="e">
        <f>'施設リストA-1（直営）'!#REF!</f>
        <v>#REF!</v>
      </c>
      <c r="G143" s="13" t="e">
        <f>'施設リストA-1（直営）'!#REF!</f>
        <v>#REF!</v>
      </c>
      <c r="H143" s="28" t="e">
        <f t="shared" si="2"/>
        <v>#REF!</v>
      </c>
      <c r="I143" s="29" t="e">
        <f>'施設リストA-1（直営）'!#REF!</f>
        <v>#REF!</v>
      </c>
      <c r="J143" s="30" t="e">
        <f>IF(I143="新設",VLOOKUP('施設リストA-1（直営）'!#REF!,'（新設）照明器具'!$B$5:$C$1990,2,FALSE),IF('部屋別効果（直）'!I143="撤去",VLOOKUP('施設リストA-1（直営）'!#REF!,'（既設）調査結果'!$B$5:$C$1998,2,FALSE),0))</f>
        <v>#REF!</v>
      </c>
      <c r="K143" s="29" t="e">
        <f>'施設リストA-1（直営）'!#REF!</f>
        <v>#REF!</v>
      </c>
      <c r="L143" s="29" t="e">
        <f>'施設リストA-1（直営）'!#REF!</f>
        <v>#REF!</v>
      </c>
      <c r="M143" s="30" t="e">
        <f>IF(L143="新設",VLOOKUP('施設リストA-1（直営）'!#REF!,'（新設）照明器具'!$B$5:$C$1990,2,FALSE),IF('部屋別効果（直）'!L143="撤去",VLOOKUP('施設リストA-1（直営）'!#REF!,'（既設）調査結果'!$B$5:$C$1998,2,FALSE),0))</f>
        <v>#REF!</v>
      </c>
      <c r="N143" s="29" t="e">
        <f>'施設リストA-1（直営）'!#REF!</f>
        <v>#REF!</v>
      </c>
      <c r="O143" s="29" t="e">
        <f>'施設リストA-1（直営）'!#REF!</f>
        <v>#REF!</v>
      </c>
      <c r="P143" s="30" t="e">
        <f>IF(O143="新設",VLOOKUP('施設リストA-1（直営）'!#REF!,'（新設）照明器具'!$B$5:$C$1990,2,FALSE),IF('部屋別効果（直）'!O143="撤去",VLOOKUP('施設リストA-1（直営）'!#REF!,'（既設）調査結果'!$B$5:$C$1998,2,FALSE),0))</f>
        <v>#REF!</v>
      </c>
      <c r="Q143" s="29" t="e">
        <f>'施設リストA-1（直営）'!#REF!</f>
        <v>#REF!</v>
      </c>
      <c r="R143" s="29" t="e">
        <f>'施設リストA-1（直営）'!#REF!</f>
        <v>#REF!</v>
      </c>
      <c r="S143" s="30" t="e">
        <f>IF(R143="新設",VLOOKUP('施設リストA-1（直営）'!#REF!,'（新設）照明器具'!$B$5:$C$1990,2,FALSE),IF('部屋別効果（直）'!R143="撤去",VLOOKUP('施設リストA-1（直営）'!#REF!,'（既設）調査結果'!$B$5:$C$1998,2,FALSE),0))</f>
        <v>#REF!</v>
      </c>
      <c r="T143" s="29" t="e">
        <f>'施設リストA-1（直営）'!#REF!</f>
        <v>#REF!</v>
      </c>
      <c r="U143" s="29" t="e">
        <f>'施設リストA-1（直営）'!#REF!</f>
        <v>#REF!</v>
      </c>
      <c r="V143" s="30" t="e">
        <f>IF(U143="新設",VLOOKUP('施設リストA-1（直営）'!#REF!,'（新設）照明器具'!$B$5:$C$1990,2,FALSE),IF('部屋別効果（直）'!U143="撤去",VLOOKUP('施設リストA-1（直営）'!#REF!,'（既設）調査結果'!$B$5:$C$1998,2,FALSE),0))</f>
        <v>#REF!</v>
      </c>
      <c r="W143" s="29" t="e">
        <f>'施設リストA-1（直営）'!#REF!</f>
        <v>#REF!</v>
      </c>
      <c r="X143" s="29" t="e">
        <f>'施設リストA-1（直営）'!#REF!</f>
        <v>#REF!</v>
      </c>
      <c r="Y143" s="30" t="e">
        <f>IF(X143="新設",VLOOKUP('施設リストA-1（直営）'!#REF!,'（新設）照明器具'!$B$5:$C$1990,2,FALSE),IF('部屋別効果（直）'!X143="撤去",VLOOKUP('施設リストA-1（直営）'!#REF!,'（既設）調査結果'!$B$5:$C$1998,2,FALSE),0))</f>
        <v>#REF!</v>
      </c>
      <c r="Z143" s="29" t="e">
        <f>'施設リストA-1（直営）'!#REF!</f>
        <v>#REF!</v>
      </c>
      <c r="AA143" s="29" t="e">
        <f>'施設リストA-1（直営）'!#REF!</f>
        <v>#REF!</v>
      </c>
      <c r="AB143" s="30" t="e">
        <f>IF(AA143="新設",VLOOKUP('施設リストA-1（直営）'!#REF!,'（新設）照明器具'!$B$5:$C$1990,2,FALSE),IF('部屋別効果（直）'!AA143="撤去",VLOOKUP('施設リストA-1（直営）'!#REF!,'（既設）調査結果'!$B$5:$C$1998,2,FALSE),0))</f>
        <v>#REF!</v>
      </c>
      <c r="AC143" s="29" t="e">
        <f>'施設リストA-1（直営）'!#REF!</f>
        <v>#REF!</v>
      </c>
      <c r="AD143" s="29" t="e">
        <f>'施設リストA-1（直営）'!#REF!</f>
        <v>#REF!</v>
      </c>
      <c r="AE143" s="30" t="e">
        <f>IF(AD143="新設",VLOOKUP('施設リストA-1（直営）'!#REF!,'（新設）照明器具'!$B$5:$C$1990,2,FALSE),IF('部屋別効果（直）'!AD143="撤去",VLOOKUP('施設リストA-1（直営）'!#REF!,'（既設）調査結果'!$B$5:$C$1998,2,FALSE),0))</f>
        <v>#REF!</v>
      </c>
      <c r="AF143" s="29" t="e">
        <f>'施設リストA-1（直営）'!#REF!</f>
        <v>#REF!</v>
      </c>
      <c r="AG143" s="29" t="e">
        <f>'施設リストA-1（直営）'!#REF!</f>
        <v>#REF!</v>
      </c>
      <c r="AH143" s="30" t="e">
        <f>IF(AG143="新設",VLOOKUP('施設リストA-1（直営）'!#REF!,'（新設）照明器具'!$B$5:$C$1990,2,FALSE),IF('部屋別効果（直）'!AG143="撤去",VLOOKUP('施設リストA-1（直営）'!#REF!,'（既設）調査結果'!$B$5:$C$1998,2,FALSE),0))</f>
        <v>#REF!</v>
      </c>
      <c r="AI143" s="29" t="e">
        <f>'施設リストA-1（直営）'!#REF!</f>
        <v>#REF!</v>
      </c>
      <c r="AJ143" s="29" t="e">
        <f>'施設リストA-1（直営）'!#REF!</f>
        <v>#REF!</v>
      </c>
      <c r="AK143" s="30" t="e">
        <f>IF(AJ143="新設",VLOOKUP('施設リストA-1（直営）'!#REF!,'（新設）照明器具'!$B$5:$C$1990,2,FALSE),IF('部屋別効果（直）'!AJ143="撤去",VLOOKUP('施設リストA-1（直営）'!#REF!,'（既設）調査結果'!$B$5:$C$1998,2,FALSE),0))</f>
        <v>#REF!</v>
      </c>
      <c r="AL143" s="29" t="e">
        <f>'施設リストA-1（直営）'!#REF!</f>
        <v>#REF!</v>
      </c>
    </row>
    <row r="144" spans="1:38" customFormat="1">
      <c r="A144" s="94"/>
      <c r="B144" s="16" t="e">
        <f>'施設リストA-1（直営）'!#REF!</f>
        <v>#REF!</v>
      </c>
      <c r="C144" s="14" t="e">
        <f>'施設リストA-1（直営）'!#REF!</f>
        <v>#REF!</v>
      </c>
      <c r="D144" s="94" t="e">
        <f>'施設リストA-1（直営）'!#REF!</f>
        <v>#REF!</v>
      </c>
      <c r="E144" s="20" t="e">
        <f>'施設リストA-1（直営）'!#REF!</f>
        <v>#REF!</v>
      </c>
      <c r="F144" s="20" t="e">
        <f>'施設リストA-1（直営）'!#REF!</f>
        <v>#REF!</v>
      </c>
      <c r="G144" s="13" t="e">
        <f>'施設リストA-1（直営）'!#REF!</f>
        <v>#REF!</v>
      </c>
      <c r="H144" s="28" t="e">
        <f t="shared" si="2"/>
        <v>#REF!</v>
      </c>
      <c r="I144" s="29" t="e">
        <f>'施設リストA-1（直営）'!#REF!</f>
        <v>#REF!</v>
      </c>
      <c r="J144" s="30" t="e">
        <f>IF(I144="新設",VLOOKUP('施設リストA-1（直営）'!#REF!,'（新設）照明器具'!$B$5:$C$1990,2,FALSE),IF('部屋別効果（直）'!I144="撤去",VLOOKUP('施設リストA-1（直営）'!#REF!,'（既設）調査結果'!$B$5:$C$1998,2,FALSE),0))</f>
        <v>#REF!</v>
      </c>
      <c r="K144" s="29" t="e">
        <f>'施設リストA-1（直営）'!#REF!</f>
        <v>#REF!</v>
      </c>
      <c r="L144" s="29" t="e">
        <f>'施設リストA-1（直営）'!#REF!</f>
        <v>#REF!</v>
      </c>
      <c r="M144" s="30" t="e">
        <f>IF(L144="新設",VLOOKUP('施設リストA-1（直営）'!#REF!,'（新設）照明器具'!$B$5:$C$1990,2,FALSE),IF('部屋別効果（直）'!L144="撤去",VLOOKUP('施設リストA-1（直営）'!#REF!,'（既設）調査結果'!$B$5:$C$1998,2,FALSE),0))</f>
        <v>#REF!</v>
      </c>
      <c r="N144" s="29" t="e">
        <f>'施設リストA-1（直営）'!#REF!</f>
        <v>#REF!</v>
      </c>
      <c r="O144" s="29" t="e">
        <f>'施設リストA-1（直営）'!#REF!</f>
        <v>#REF!</v>
      </c>
      <c r="P144" s="30" t="e">
        <f>IF(O144="新設",VLOOKUP('施設リストA-1（直営）'!#REF!,'（新設）照明器具'!$B$5:$C$1990,2,FALSE),IF('部屋別効果（直）'!O144="撤去",VLOOKUP('施設リストA-1（直営）'!#REF!,'（既設）調査結果'!$B$5:$C$1998,2,FALSE),0))</f>
        <v>#REF!</v>
      </c>
      <c r="Q144" s="29" t="e">
        <f>'施設リストA-1（直営）'!#REF!</f>
        <v>#REF!</v>
      </c>
      <c r="R144" s="29" t="e">
        <f>'施設リストA-1（直営）'!#REF!</f>
        <v>#REF!</v>
      </c>
      <c r="S144" s="30" t="e">
        <f>IF(R144="新設",VLOOKUP('施設リストA-1（直営）'!#REF!,'（新設）照明器具'!$B$5:$C$1990,2,FALSE),IF('部屋別効果（直）'!R144="撤去",VLOOKUP('施設リストA-1（直営）'!#REF!,'（既設）調査結果'!$B$5:$C$1998,2,FALSE),0))</f>
        <v>#REF!</v>
      </c>
      <c r="T144" s="29" t="e">
        <f>'施設リストA-1（直営）'!#REF!</f>
        <v>#REF!</v>
      </c>
      <c r="U144" s="29" t="e">
        <f>'施設リストA-1（直営）'!#REF!</f>
        <v>#REF!</v>
      </c>
      <c r="V144" s="30" t="e">
        <f>IF(U144="新設",VLOOKUP('施設リストA-1（直営）'!#REF!,'（新設）照明器具'!$B$5:$C$1990,2,FALSE),IF('部屋別効果（直）'!U144="撤去",VLOOKUP('施設リストA-1（直営）'!#REF!,'（既設）調査結果'!$B$5:$C$1998,2,FALSE),0))</f>
        <v>#REF!</v>
      </c>
      <c r="W144" s="29" t="e">
        <f>'施設リストA-1（直営）'!#REF!</f>
        <v>#REF!</v>
      </c>
      <c r="X144" s="29" t="e">
        <f>'施設リストA-1（直営）'!#REF!</f>
        <v>#REF!</v>
      </c>
      <c r="Y144" s="30" t="e">
        <f>IF(X144="新設",VLOOKUP('施設リストA-1（直営）'!#REF!,'（新設）照明器具'!$B$5:$C$1990,2,FALSE),IF('部屋別効果（直）'!X144="撤去",VLOOKUP('施設リストA-1（直営）'!#REF!,'（既設）調査結果'!$B$5:$C$1998,2,FALSE),0))</f>
        <v>#REF!</v>
      </c>
      <c r="Z144" s="29" t="e">
        <f>'施設リストA-1（直営）'!#REF!</f>
        <v>#REF!</v>
      </c>
      <c r="AA144" s="29" t="e">
        <f>'施設リストA-1（直営）'!#REF!</f>
        <v>#REF!</v>
      </c>
      <c r="AB144" s="30" t="e">
        <f>IF(AA144="新設",VLOOKUP('施設リストA-1（直営）'!#REF!,'（新設）照明器具'!$B$5:$C$1990,2,FALSE),IF('部屋別効果（直）'!AA144="撤去",VLOOKUP('施設リストA-1（直営）'!#REF!,'（既設）調査結果'!$B$5:$C$1998,2,FALSE),0))</f>
        <v>#REF!</v>
      </c>
      <c r="AC144" s="29" t="e">
        <f>'施設リストA-1（直営）'!#REF!</f>
        <v>#REF!</v>
      </c>
      <c r="AD144" s="29" t="e">
        <f>'施設リストA-1（直営）'!#REF!</f>
        <v>#REF!</v>
      </c>
      <c r="AE144" s="30" t="e">
        <f>IF(AD144="新設",VLOOKUP('施設リストA-1（直営）'!#REF!,'（新設）照明器具'!$B$5:$C$1990,2,FALSE),IF('部屋別効果（直）'!AD144="撤去",VLOOKUP('施設リストA-1（直営）'!#REF!,'（既設）調査結果'!$B$5:$C$1998,2,FALSE),0))</f>
        <v>#REF!</v>
      </c>
      <c r="AF144" s="29" t="e">
        <f>'施設リストA-1（直営）'!#REF!</f>
        <v>#REF!</v>
      </c>
      <c r="AG144" s="29" t="e">
        <f>'施設リストA-1（直営）'!#REF!</f>
        <v>#REF!</v>
      </c>
      <c r="AH144" s="30" t="e">
        <f>IF(AG144="新設",VLOOKUP('施設リストA-1（直営）'!#REF!,'（新設）照明器具'!$B$5:$C$1990,2,FALSE),IF('部屋別効果（直）'!AG144="撤去",VLOOKUP('施設リストA-1（直営）'!#REF!,'（既設）調査結果'!$B$5:$C$1998,2,FALSE),0))</f>
        <v>#REF!</v>
      </c>
      <c r="AI144" s="29" t="e">
        <f>'施設リストA-1（直営）'!#REF!</f>
        <v>#REF!</v>
      </c>
      <c r="AJ144" s="29" t="e">
        <f>'施設リストA-1（直営）'!#REF!</f>
        <v>#REF!</v>
      </c>
      <c r="AK144" s="30" t="e">
        <f>IF(AJ144="新設",VLOOKUP('施設リストA-1（直営）'!#REF!,'（新設）照明器具'!$B$5:$C$1990,2,FALSE),IF('部屋別効果（直）'!AJ144="撤去",VLOOKUP('施設リストA-1（直営）'!#REF!,'（既設）調査結果'!$B$5:$C$1998,2,FALSE),0))</f>
        <v>#REF!</v>
      </c>
      <c r="AL144" s="29" t="e">
        <f>'施設リストA-1（直営）'!#REF!</f>
        <v>#REF!</v>
      </c>
    </row>
    <row r="145" spans="1:38" customFormat="1">
      <c r="A145" s="94"/>
      <c r="B145" s="16" t="e">
        <f>'施設リストA-1（直営）'!#REF!</f>
        <v>#REF!</v>
      </c>
      <c r="C145" s="14" t="e">
        <f>'施設リストA-1（直営）'!#REF!</f>
        <v>#REF!</v>
      </c>
      <c r="D145" s="94" t="e">
        <f>'施設リストA-1（直営）'!#REF!</f>
        <v>#REF!</v>
      </c>
      <c r="E145" s="20" t="e">
        <f>'施設リストA-1（直営）'!#REF!</f>
        <v>#REF!</v>
      </c>
      <c r="F145" s="20" t="e">
        <f>'施設リストA-1（直営）'!#REF!</f>
        <v>#REF!</v>
      </c>
      <c r="G145" s="13" t="e">
        <f>'施設リストA-1（直営）'!#REF!</f>
        <v>#REF!</v>
      </c>
      <c r="H145" s="28" t="e">
        <f t="shared" si="2"/>
        <v>#REF!</v>
      </c>
      <c r="I145" s="29" t="e">
        <f>'施設リストA-1（直営）'!#REF!</f>
        <v>#REF!</v>
      </c>
      <c r="J145" s="30" t="e">
        <f>IF(I145="新設",VLOOKUP('施設リストA-1（直営）'!#REF!,'（新設）照明器具'!$B$5:$C$1990,2,FALSE),IF('部屋別効果（直）'!I145="撤去",VLOOKUP('施設リストA-1（直営）'!#REF!,'（既設）調査結果'!$B$5:$C$1998,2,FALSE),0))</f>
        <v>#REF!</v>
      </c>
      <c r="K145" s="29" t="e">
        <f>'施設リストA-1（直営）'!#REF!</f>
        <v>#REF!</v>
      </c>
      <c r="L145" s="29" t="e">
        <f>'施設リストA-1（直営）'!#REF!</f>
        <v>#REF!</v>
      </c>
      <c r="M145" s="30" t="e">
        <f>IF(L145="新設",VLOOKUP('施設リストA-1（直営）'!#REF!,'（新設）照明器具'!$B$5:$C$1990,2,FALSE),IF('部屋別効果（直）'!L145="撤去",VLOOKUP('施設リストA-1（直営）'!#REF!,'（既設）調査結果'!$B$5:$C$1998,2,FALSE),0))</f>
        <v>#REF!</v>
      </c>
      <c r="N145" s="29" t="e">
        <f>'施設リストA-1（直営）'!#REF!</f>
        <v>#REF!</v>
      </c>
      <c r="O145" s="29" t="e">
        <f>'施設リストA-1（直営）'!#REF!</f>
        <v>#REF!</v>
      </c>
      <c r="P145" s="30" t="e">
        <f>IF(O145="新設",VLOOKUP('施設リストA-1（直営）'!#REF!,'（新設）照明器具'!$B$5:$C$1990,2,FALSE),IF('部屋別効果（直）'!O145="撤去",VLOOKUP('施設リストA-1（直営）'!#REF!,'（既設）調査結果'!$B$5:$C$1998,2,FALSE),0))</f>
        <v>#REF!</v>
      </c>
      <c r="Q145" s="29" t="e">
        <f>'施設リストA-1（直営）'!#REF!</f>
        <v>#REF!</v>
      </c>
      <c r="R145" s="29" t="e">
        <f>'施設リストA-1（直営）'!#REF!</f>
        <v>#REF!</v>
      </c>
      <c r="S145" s="30" t="e">
        <f>IF(R145="新設",VLOOKUP('施設リストA-1（直営）'!#REF!,'（新設）照明器具'!$B$5:$C$1990,2,FALSE),IF('部屋別効果（直）'!R145="撤去",VLOOKUP('施設リストA-1（直営）'!#REF!,'（既設）調査結果'!$B$5:$C$1998,2,FALSE),0))</f>
        <v>#REF!</v>
      </c>
      <c r="T145" s="29" t="e">
        <f>'施設リストA-1（直営）'!#REF!</f>
        <v>#REF!</v>
      </c>
      <c r="U145" s="29" t="e">
        <f>'施設リストA-1（直営）'!#REF!</f>
        <v>#REF!</v>
      </c>
      <c r="V145" s="30" t="e">
        <f>IF(U145="新設",VLOOKUP('施設リストA-1（直営）'!#REF!,'（新設）照明器具'!$B$5:$C$1990,2,FALSE),IF('部屋別効果（直）'!U145="撤去",VLOOKUP('施設リストA-1（直営）'!#REF!,'（既設）調査結果'!$B$5:$C$1998,2,FALSE),0))</f>
        <v>#REF!</v>
      </c>
      <c r="W145" s="29" t="e">
        <f>'施設リストA-1（直営）'!#REF!</f>
        <v>#REF!</v>
      </c>
      <c r="X145" s="29" t="e">
        <f>'施設リストA-1（直営）'!#REF!</f>
        <v>#REF!</v>
      </c>
      <c r="Y145" s="30" t="e">
        <f>IF(X145="新設",VLOOKUP('施設リストA-1（直営）'!#REF!,'（新設）照明器具'!$B$5:$C$1990,2,FALSE),IF('部屋別効果（直）'!X145="撤去",VLOOKUP('施設リストA-1（直営）'!#REF!,'（既設）調査結果'!$B$5:$C$1998,2,FALSE),0))</f>
        <v>#REF!</v>
      </c>
      <c r="Z145" s="29" t="e">
        <f>'施設リストA-1（直営）'!#REF!</f>
        <v>#REF!</v>
      </c>
      <c r="AA145" s="29" t="e">
        <f>'施設リストA-1（直営）'!#REF!</f>
        <v>#REF!</v>
      </c>
      <c r="AB145" s="30" t="e">
        <f>IF(AA145="新設",VLOOKUP('施設リストA-1（直営）'!#REF!,'（新設）照明器具'!$B$5:$C$1990,2,FALSE),IF('部屋別効果（直）'!AA145="撤去",VLOOKUP('施設リストA-1（直営）'!#REF!,'（既設）調査結果'!$B$5:$C$1998,2,FALSE),0))</f>
        <v>#REF!</v>
      </c>
      <c r="AC145" s="29" t="e">
        <f>'施設リストA-1（直営）'!#REF!</f>
        <v>#REF!</v>
      </c>
      <c r="AD145" s="29" t="e">
        <f>'施設リストA-1（直営）'!#REF!</f>
        <v>#REF!</v>
      </c>
      <c r="AE145" s="30" t="e">
        <f>IF(AD145="新設",VLOOKUP('施設リストA-1（直営）'!#REF!,'（新設）照明器具'!$B$5:$C$1990,2,FALSE),IF('部屋別効果（直）'!AD145="撤去",VLOOKUP('施設リストA-1（直営）'!#REF!,'（既設）調査結果'!$B$5:$C$1998,2,FALSE),0))</f>
        <v>#REF!</v>
      </c>
      <c r="AF145" s="29" t="e">
        <f>'施設リストA-1（直営）'!#REF!</f>
        <v>#REF!</v>
      </c>
      <c r="AG145" s="29" t="e">
        <f>'施設リストA-1（直営）'!#REF!</f>
        <v>#REF!</v>
      </c>
      <c r="AH145" s="30" t="e">
        <f>IF(AG145="新設",VLOOKUP('施設リストA-1（直営）'!#REF!,'（新設）照明器具'!$B$5:$C$1990,2,FALSE),IF('部屋別効果（直）'!AG145="撤去",VLOOKUP('施設リストA-1（直営）'!#REF!,'（既設）調査結果'!$B$5:$C$1998,2,FALSE),0))</f>
        <v>#REF!</v>
      </c>
      <c r="AI145" s="29" t="e">
        <f>'施設リストA-1（直営）'!#REF!</f>
        <v>#REF!</v>
      </c>
      <c r="AJ145" s="29" t="e">
        <f>'施設リストA-1（直営）'!#REF!</f>
        <v>#REF!</v>
      </c>
      <c r="AK145" s="30" t="e">
        <f>IF(AJ145="新設",VLOOKUP('施設リストA-1（直営）'!#REF!,'（新設）照明器具'!$B$5:$C$1990,2,FALSE),IF('部屋別効果（直）'!AJ145="撤去",VLOOKUP('施設リストA-1（直営）'!#REF!,'（既設）調査結果'!$B$5:$C$1998,2,FALSE),0))</f>
        <v>#REF!</v>
      </c>
      <c r="AL145" s="29" t="e">
        <f>'施設リストA-1（直営）'!#REF!</f>
        <v>#REF!</v>
      </c>
    </row>
    <row r="146" spans="1:38" customFormat="1">
      <c r="A146" s="94"/>
      <c r="B146" s="16" t="e">
        <f>'施設リストA-1（直営）'!#REF!</f>
        <v>#REF!</v>
      </c>
      <c r="C146" s="14" t="e">
        <f>'施設リストA-1（直営）'!#REF!</f>
        <v>#REF!</v>
      </c>
      <c r="D146" s="94" t="e">
        <f>'施設リストA-1（直営）'!#REF!</f>
        <v>#REF!</v>
      </c>
      <c r="E146" s="20" t="e">
        <f>'施設リストA-1（直営）'!#REF!</f>
        <v>#REF!</v>
      </c>
      <c r="F146" s="20" t="e">
        <f>'施設リストA-1（直営）'!#REF!</f>
        <v>#REF!</v>
      </c>
      <c r="G146" s="13" t="e">
        <f>'施設リストA-1（直営）'!#REF!</f>
        <v>#REF!</v>
      </c>
      <c r="H146" s="28" t="e">
        <f t="shared" si="2"/>
        <v>#REF!</v>
      </c>
      <c r="I146" s="29" t="e">
        <f>'施設リストA-1（直営）'!#REF!</f>
        <v>#REF!</v>
      </c>
      <c r="J146" s="30" t="e">
        <f>IF(I146="新設",VLOOKUP('施設リストA-1（直営）'!#REF!,'（新設）照明器具'!$B$5:$C$1990,2,FALSE),IF('部屋別効果（直）'!I146="撤去",VLOOKUP('施設リストA-1（直営）'!#REF!,'（既設）調査結果'!$B$5:$C$1998,2,FALSE),0))</f>
        <v>#REF!</v>
      </c>
      <c r="K146" s="29" t="e">
        <f>'施設リストA-1（直営）'!#REF!</f>
        <v>#REF!</v>
      </c>
      <c r="L146" s="29" t="e">
        <f>'施設リストA-1（直営）'!#REF!</f>
        <v>#REF!</v>
      </c>
      <c r="M146" s="30" t="e">
        <f>IF(L146="新設",VLOOKUP('施設リストA-1（直営）'!#REF!,'（新設）照明器具'!$B$5:$C$1990,2,FALSE),IF('部屋別効果（直）'!L146="撤去",VLOOKUP('施設リストA-1（直営）'!#REF!,'（既設）調査結果'!$B$5:$C$1998,2,FALSE),0))</f>
        <v>#REF!</v>
      </c>
      <c r="N146" s="29" t="e">
        <f>'施設リストA-1（直営）'!#REF!</f>
        <v>#REF!</v>
      </c>
      <c r="O146" s="29" t="e">
        <f>'施設リストA-1（直営）'!#REF!</f>
        <v>#REF!</v>
      </c>
      <c r="P146" s="30" t="e">
        <f>IF(O146="新設",VLOOKUP('施設リストA-1（直営）'!#REF!,'（新設）照明器具'!$B$5:$C$1990,2,FALSE),IF('部屋別効果（直）'!O146="撤去",VLOOKUP('施設リストA-1（直営）'!#REF!,'（既設）調査結果'!$B$5:$C$1998,2,FALSE),0))</f>
        <v>#REF!</v>
      </c>
      <c r="Q146" s="29" t="e">
        <f>'施設リストA-1（直営）'!#REF!</f>
        <v>#REF!</v>
      </c>
      <c r="R146" s="29" t="e">
        <f>'施設リストA-1（直営）'!#REF!</f>
        <v>#REF!</v>
      </c>
      <c r="S146" s="30" t="e">
        <f>IF(R146="新設",VLOOKUP('施設リストA-1（直営）'!#REF!,'（新設）照明器具'!$B$5:$C$1990,2,FALSE),IF('部屋別効果（直）'!R146="撤去",VLOOKUP('施設リストA-1（直営）'!#REF!,'（既設）調査結果'!$B$5:$C$1998,2,FALSE),0))</f>
        <v>#REF!</v>
      </c>
      <c r="T146" s="29" t="e">
        <f>'施設リストA-1（直営）'!#REF!</f>
        <v>#REF!</v>
      </c>
      <c r="U146" s="29" t="e">
        <f>'施設リストA-1（直営）'!#REF!</f>
        <v>#REF!</v>
      </c>
      <c r="V146" s="30" t="e">
        <f>IF(U146="新設",VLOOKUP('施設リストA-1（直営）'!#REF!,'（新設）照明器具'!$B$5:$C$1990,2,FALSE),IF('部屋別効果（直）'!U146="撤去",VLOOKUP('施設リストA-1（直営）'!#REF!,'（既設）調査結果'!$B$5:$C$1998,2,FALSE),0))</f>
        <v>#REF!</v>
      </c>
      <c r="W146" s="29" t="e">
        <f>'施設リストA-1（直営）'!#REF!</f>
        <v>#REF!</v>
      </c>
      <c r="X146" s="29" t="e">
        <f>'施設リストA-1（直営）'!#REF!</f>
        <v>#REF!</v>
      </c>
      <c r="Y146" s="30" t="e">
        <f>IF(X146="新設",VLOOKUP('施設リストA-1（直営）'!#REF!,'（新設）照明器具'!$B$5:$C$1990,2,FALSE),IF('部屋別効果（直）'!X146="撤去",VLOOKUP('施設リストA-1（直営）'!#REF!,'（既設）調査結果'!$B$5:$C$1998,2,FALSE),0))</f>
        <v>#REF!</v>
      </c>
      <c r="Z146" s="29" t="e">
        <f>'施設リストA-1（直営）'!#REF!</f>
        <v>#REF!</v>
      </c>
      <c r="AA146" s="29" t="e">
        <f>'施設リストA-1（直営）'!#REF!</f>
        <v>#REF!</v>
      </c>
      <c r="AB146" s="30" t="e">
        <f>IF(AA146="新設",VLOOKUP('施設リストA-1（直営）'!#REF!,'（新設）照明器具'!$B$5:$C$1990,2,FALSE),IF('部屋別効果（直）'!AA146="撤去",VLOOKUP('施設リストA-1（直営）'!#REF!,'（既設）調査結果'!$B$5:$C$1998,2,FALSE),0))</f>
        <v>#REF!</v>
      </c>
      <c r="AC146" s="29" t="e">
        <f>'施設リストA-1（直営）'!#REF!</f>
        <v>#REF!</v>
      </c>
      <c r="AD146" s="29" t="e">
        <f>'施設リストA-1（直営）'!#REF!</f>
        <v>#REF!</v>
      </c>
      <c r="AE146" s="30" t="e">
        <f>IF(AD146="新設",VLOOKUP('施設リストA-1（直営）'!#REF!,'（新設）照明器具'!$B$5:$C$1990,2,FALSE),IF('部屋別効果（直）'!AD146="撤去",VLOOKUP('施設リストA-1（直営）'!#REF!,'（既設）調査結果'!$B$5:$C$1998,2,FALSE),0))</f>
        <v>#REF!</v>
      </c>
      <c r="AF146" s="29" t="e">
        <f>'施設リストA-1（直営）'!#REF!</f>
        <v>#REF!</v>
      </c>
      <c r="AG146" s="29" t="e">
        <f>'施設リストA-1（直営）'!#REF!</f>
        <v>#REF!</v>
      </c>
      <c r="AH146" s="30" t="e">
        <f>IF(AG146="新設",VLOOKUP('施設リストA-1（直営）'!#REF!,'（新設）照明器具'!$B$5:$C$1990,2,FALSE),IF('部屋別効果（直）'!AG146="撤去",VLOOKUP('施設リストA-1（直営）'!#REF!,'（既設）調査結果'!$B$5:$C$1998,2,FALSE),0))</f>
        <v>#REF!</v>
      </c>
      <c r="AI146" s="29" t="e">
        <f>'施設リストA-1（直営）'!#REF!</f>
        <v>#REF!</v>
      </c>
      <c r="AJ146" s="29" t="e">
        <f>'施設リストA-1（直営）'!#REF!</f>
        <v>#REF!</v>
      </c>
      <c r="AK146" s="30" t="e">
        <f>IF(AJ146="新設",VLOOKUP('施設リストA-1（直営）'!#REF!,'（新設）照明器具'!$B$5:$C$1990,2,FALSE),IF('部屋別効果（直）'!AJ146="撤去",VLOOKUP('施設リストA-1（直営）'!#REF!,'（既設）調査結果'!$B$5:$C$1998,2,FALSE),0))</f>
        <v>#REF!</v>
      </c>
      <c r="AL146" s="29" t="e">
        <f>'施設リストA-1（直営）'!#REF!</f>
        <v>#REF!</v>
      </c>
    </row>
    <row r="147" spans="1:38" customFormat="1">
      <c r="A147" s="94"/>
      <c r="B147" s="16" t="e">
        <f>'施設リストA-1（直営）'!#REF!</f>
        <v>#REF!</v>
      </c>
      <c r="C147" s="14" t="e">
        <f>'施設リストA-1（直営）'!#REF!</f>
        <v>#REF!</v>
      </c>
      <c r="D147" s="94" t="e">
        <f>'施設リストA-1（直営）'!#REF!</f>
        <v>#REF!</v>
      </c>
      <c r="E147" s="20" t="e">
        <f>'施設リストA-1（直営）'!#REF!</f>
        <v>#REF!</v>
      </c>
      <c r="F147" s="20" t="e">
        <f>'施設リストA-1（直営）'!#REF!</f>
        <v>#REF!</v>
      </c>
      <c r="G147" s="13" t="e">
        <f>'施設リストA-1（直営）'!#REF!</f>
        <v>#REF!</v>
      </c>
      <c r="H147" s="28" t="e">
        <f t="shared" si="2"/>
        <v>#REF!</v>
      </c>
      <c r="I147" s="29" t="e">
        <f>'施設リストA-1（直営）'!#REF!</f>
        <v>#REF!</v>
      </c>
      <c r="J147" s="30" t="e">
        <f>IF(I147="新設",VLOOKUP('施設リストA-1（直営）'!#REF!,'（新設）照明器具'!$B$5:$C$1990,2,FALSE),IF('部屋別効果（直）'!I147="撤去",VLOOKUP('施設リストA-1（直営）'!#REF!,'（既設）調査結果'!$B$5:$C$1998,2,FALSE),0))</f>
        <v>#REF!</v>
      </c>
      <c r="K147" s="29" t="e">
        <f>'施設リストA-1（直営）'!#REF!</f>
        <v>#REF!</v>
      </c>
      <c r="L147" s="29" t="e">
        <f>'施設リストA-1（直営）'!#REF!</f>
        <v>#REF!</v>
      </c>
      <c r="M147" s="30" t="e">
        <f>IF(L147="新設",VLOOKUP('施設リストA-1（直営）'!#REF!,'（新設）照明器具'!$B$5:$C$1990,2,FALSE),IF('部屋別効果（直）'!L147="撤去",VLOOKUP('施設リストA-1（直営）'!#REF!,'（既設）調査結果'!$B$5:$C$1998,2,FALSE),0))</f>
        <v>#REF!</v>
      </c>
      <c r="N147" s="29" t="e">
        <f>'施設リストA-1（直営）'!#REF!</f>
        <v>#REF!</v>
      </c>
      <c r="O147" s="29" t="e">
        <f>'施設リストA-1（直営）'!#REF!</f>
        <v>#REF!</v>
      </c>
      <c r="P147" s="30" t="e">
        <f>IF(O147="新設",VLOOKUP('施設リストA-1（直営）'!#REF!,'（新設）照明器具'!$B$5:$C$1990,2,FALSE),IF('部屋別効果（直）'!O147="撤去",VLOOKUP('施設リストA-1（直営）'!#REF!,'（既設）調査結果'!$B$5:$C$1998,2,FALSE),0))</f>
        <v>#REF!</v>
      </c>
      <c r="Q147" s="29" t="e">
        <f>'施設リストA-1（直営）'!#REF!</f>
        <v>#REF!</v>
      </c>
      <c r="R147" s="29" t="e">
        <f>'施設リストA-1（直営）'!#REF!</f>
        <v>#REF!</v>
      </c>
      <c r="S147" s="30" t="e">
        <f>IF(R147="新設",VLOOKUP('施設リストA-1（直営）'!#REF!,'（新設）照明器具'!$B$5:$C$1990,2,FALSE),IF('部屋別効果（直）'!R147="撤去",VLOOKUP('施設リストA-1（直営）'!#REF!,'（既設）調査結果'!$B$5:$C$1998,2,FALSE),0))</f>
        <v>#REF!</v>
      </c>
      <c r="T147" s="29" t="e">
        <f>'施設リストA-1（直営）'!#REF!</f>
        <v>#REF!</v>
      </c>
      <c r="U147" s="29" t="e">
        <f>'施設リストA-1（直営）'!#REF!</f>
        <v>#REF!</v>
      </c>
      <c r="V147" s="30" t="e">
        <f>IF(U147="新設",VLOOKUP('施設リストA-1（直営）'!#REF!,'（新設）照明器具'!$B$5:$C$1990,2,FALSE),IF('部屋別効果（直）'!U147="撤去",VLOOKUP('施設リストA-1（直営）'!#REF!,'（既設）調査結果'!$B$5:$C$1998,2,FALSE),0))</f>
        <v>#REF!</v>
      </c>
      <c r="W147" s="29" t="e">
        <f>'施設リストA-1（直営）'!#REF!</f>
        <v>#REF!</v>
      </c>
      <c r="X147" s="29" t="e">
        <f>'施設リストA-1（直営）'!#REF!</f>
        <v>#REF!</v>
      </c>
      <c r="Y147" s="30" t="e">
        <f>IF(X147="新設",VLOOKUP('施設リストA-1（直営）'!#REF!,'（新設）照明器具'!$B$5:$C$1990,2,FALSE),IF('部屋別効果（直）'!X147="撤去",VLOOKUP('施設リストA-1（直営）'!#REF!,'（既設）調査結果'!$B$5:$C$1998,2,FALSE),0))</f>
        <v>#REF!</v>
      </c>
      <c r="Z147" s="29" t="e">
        <f>'施設リストA-1（直営）'!#REF!</f>
        <v>#REF!</v>
      </c>
      <c r="AA147" s="29" t="e">
        <f>'施設リストA-1（直営）'!#REF!</f>
        <v>#REF!</v>
      </c>
      <c r="AB147" s="30" t="e">
        <f>IF(AA147="新設",VLOOKUP('施設リストA-1（直営）'!#REF!,'（新設）照明器具'!$B$5:$C$1990,2,FALSE),IF('部屋別効果（直）'!AA147="撤去",VLOOKUP('施設リストA-1（直営）'!#REF!,'（既設）調査結果'!$B$5:$C$1998,2,FALSE),0))</f>
        <v>#REF!</v>
      </c>
      <c r="AC147" s="29" t="e">
        <f>'施設リストA-1（直営）'!#REF!</f>
        <v>#REF!</v>
      </c>
      <c r="AD147" s="29" t="e">
        <f>'施設リストA-1（直営）'!#REF!</f>
        <v>#REF!</v>
      </c>
      <c r="AE147" s="30" t="e">
        <f>IF(AD147="新設",VLOOKUP('施設リストA-1（直営）'!#REF!,'（新設）照明器具'!$B$5:$C$1990,2,FALSE),IF('部屋別効果（直）'!AD147="撤去",VLOOKUP('施設リストA-1（直営）'!#REF!,'（既設）調査結果'!$B$5:$C$1998,2,FALSE),0))</f>
        <v>#REF!</v>
      </c>
      <c r="AF147" s="29" t="e">
        <f>'施設リストA-1（直営）'!#REF!</f>
        <v>#REF!</v>
      </c>
      <c r="AG147" s="29" t="e">
        <f>'施設リストA-1（直営）'!#REF!</f>
        <v>#REF!</v>
      </c>
      <c r="AH147" s="30" t="e">
        <f>IF(AG147="新設",VLOOKUP('施設リストA-1（直営）'!#REF!,'（新設）照明器具'!$B$5:$C$1990,2,FALSE),IF('部屋別効果（直）'!AG147="撤去",VLOOKUP('施設リストA-1（直営）'!#REF!,'（既設）調査結果'!$B$5:$C$1998,2,FALSE),0))</f>
        <v>#REF!</v>
      </c>
      <c r="AI147" s="29" t="e">
        <f>'施設リストA-1（直営）'!#REF!</f>
        <v>#REF!</v>
      </c>
      <c r="AJ147" s="29" t="e">
        <f>'施設リストA-1（直営）'!#REF!</f>
        <v>#REF!</v>
      </c>
      <c r="AK147" s="30" t="e">
        <f>IF(AJ147="新設",VLOOKUP('施設リストA-1（直営）'!#REF!,'（新設）照明器具'!$B$5:$C$1990,2,FALSE),IF('部屋別効果（直）'!AJ147="撤去",VLOOKUP('施設リストA-1（直営）'!#REF!,'（既設）調査結果'!$B$5:$C$1998,2,FALSE),0))</f>
        <v>#REF!</v>
      </c>
      <c r="AL147" s="29" t="e">
        <f>'施設リストA-1（直営）'!#REF!</f>
        <v>#REF!</v>
      </c>
    </row>
    <row r="148" spans="1:38" customFormat="1">
      <c r="A148" s="94"/>
      <c r="B148" s="16" t="e">
        <f>'施設リストA-1（直営）'!#REF!</f>
        <v>#REF!</v>
      </c>
      <c r="C148" s="14" t="e">
        <f>'施設リストA-1（直営）'!#REF!</f>
        <v>#REF!</v>
      </c>
      <c r="D148" s="94" t="e">
        <f>'施設リストA-1（直営）'!#REF!</f>
        <v>#REF!</v>
      </c>
      <c r="E148" s="20" t="e">
        <f>'施設リストA-1（直営）'!#REF!</f>
        <v>#REF!</v>
      </c>
      <c r="F148" s="20" t="e">
        <f>'施設リストA-1（直営）'!#REF!</f>
        <v>#REF!</v>
      </c>
      <c r="G148" s="13" t="e">
        <f>'施設リストA-1（直営）'!#REF!</f>
        <v>#REF!</v>
      </c>
      <c r="H148" s="28" t="e">
        <f t="shared" si="2"/>
        <v>#REF!</v>
      </c>
      <c r="I148" s="29" t="e">
        <f>'施設リストA-1（直営）'!#REF!</f>
        <v>#REF!</v>
      </c>
      <c r="J148" s="30" t="e">
        <f>IF(I148="新設",VLOOKUP('施設リストA-1（直営）'!#REF!,'（新設）照明器具'!$B$5:$C$1990,2,FALSE),IF('部屋別効果（直）'!I148="撤去",VLOOKUP('施設リストA-1（直営）'!#REF!,'（既設）調査結果'!$B$5:$C$1998,2,FALSE),0))</f>
        <v>#REF!</v>
      </c>
      <c r="K148" s="29" t="e">
        <f>'施設リストA-1（直営）'!#REF!</f>
        <v>#REF!</v>
      </c>
      <c r="L148" s="29" t="e">
        <f>'施設リストA-1（直営）'!#REF!</f>
        <v>#REF!</v>
      </c>
      <c r="M148" s="30" t="e">
        <f>IF(L148="新設",VLOOKUP('施設リストA-1（直営）'!#REF!,'（新設）照明器具'!$B$5:$C$1990,2,FALSE),IF('部屋別効果（直）'!L148="撤去",VLOOKUP('施設リストA-1（直営）'!#REF!,'（既設）調査結果'!$B$5:$C$1998,2,FALSE),0))</f>
        <v>#REF!</v>
      </c>
      <c r="N148" s="29" t="e">
        <f>'施設リストA-1（直営）'!#REF!</f>
        <v>#REF!</v>
      </c>
      <c r="O148" s="29" t="e">
        <f>'施設リストA-1（直営）'!#REF!</f>
        <v>#REF!</v>
      </c>
      <c r="P148" s="30" t="e">
        <f>IF(O148="新設",VLOOKUP('施設リストA-1（直営）'!#REF!,'（新設）照明器具'!$B$5:$C$1990,2,FALSE),IF('部屋別効果（直）'!O148="撤去",VLOOKUP('施設リストA-1（直営）'!#REF!,'（既設）調査結果'!$B$5:$C$1998,2,FALSE),0))</f>
        <v>#REF!</v>
      </c>
      <c r="Q148" s="29" t="e">
        <f>'施設リストA-1（直営）'!#REF!</f>
        <v>#REF!</v>
      </c>
      <c r="R148" s="29" t="e">
        <f>'施設リストA-1（直営）'!#REF!</f>
        <v>#REF!</v>
      </c>
      <c r="S148" s="30" t="e">
        <f>IF(R148="新設",VLOOKUP('施設リストA-1（直営）'!#REF!,'（新設）照明器具'!$B$5:$C$1990,2,FALSE),IF('部屋別効果（直）'!R148="撤去",VLOOKUP('施設リストA-1（直営）'!#REF!,'（既設）調査結果'!$B$5:$C$1998,2,FALSE),0))</f>
        <v>#REF!</v>
      </c>
      <c r="T148" s="29" t="e">
        <f>'施設リストA-1（直営）'!#REF!</f>
        <v>#REF!</v>
      </c>
      <c r="U148" s="29" t="e">
        <f>'施設リストA-1（直営）'!#REF!</f>
        <v>#REF!</v>
      </c>
      <c r="V148" s="30" t="e">
        <f>IF(U148="新設",VLOOKUP('施設リストA-1（直営）'!#REF!,'（新設）照明器具'!$B$5:$C$1990,2,FALSE),IF('部屋別効果（直）'!U148="撤去",VLOOKUP('施設リストA-1（直営）'!#REF!,'（既設）調査結果'!$B$5:$C$1998,2,FALSE),0))</f>
        <v>#REF!</v>
      </c>
      <c r="W148" s="29" t="e">
        <f>'施設リストA-1（直営）'!#REF!</f>
        <v>#REF!</v>
      </c>
      <c r="X148" s="29" t="e">
        <f>'施設リストA-1（直営）'!#REF!</f>
        <v>#REF!</v>
      </c>
      <c r="Y148" s="30" t="e">
        <f>IF(X148="新設",VLOOKUP('施設リストA-1（直営）'!#REF!,'（新設）照明器具'!$B$5:$C$1990,2,FALSE),IF('部屋別効果（直）'!X148="撤去",VLOOKUP('施設リストA-1（直営）'!#REF!,'（既設）調査結果'!$B$5:$C$1998,2,FALSE),0))</f>
        <v>#REF!</v>
      </c>
      <c r="Z148" s="29" t="e">
        <f>'施設リストA-1（直営）'!#REF!</f>
        <v>#REF!</v>
      </c>
      <c r="AA148" s="29" t="e">
        <f>'施設リストA-1（直営）'!#REF!</f>
        <v>#REF!</v>
      </c>
      <c r="AB148" s="30" t="e">
        <f>IF(AA148="新設",VLOOKUP('施設リストA-1（直営）'!#REF!,'（新設）照明器具'!$B$5:$C$1990,2,FALSE),IF('部屋別効果（直）'!AA148="撤去",VLOOKUP('施設リストA-1（直営）'!#REF!,'（既設）調査結果'!$B$5:$C$1998,2,FALSE),0))</f>
        <v>#REF!</v>
      </c>
      <c r="AC148" s="29" t="e">
        <f>'施設リストA-1（直営）'!#REF!</f>
        <v>#REF!</v>
      </c>
      <c r="AD148" s="29" t="e">
        <f>'施設リストA-1（直営）'!#REF!</f>
        <v>#REF!</v>
      </c>
      <c r="AE148" s="30" t="e">
        <f>IF(AD148="新設",VLOOKUP('施設リストA-1（直営）'!#REF!,'（新設）照明器具'!$B$5:$C$1990,2,FALSE),IF('部屋別効果（直）'!AD148="撤去",VLOOKUP('施設リストA-1（直営）'!#REF!,'（既設）調査結果'!$B$5:$C$1998,2,FALSE),0))</f>
        <v>#REF!</v>
      </c>
      <c r="AF148" s="29" t="e">
        <f>'施設リストA-1（直営）'!#REF!</f>
        <v>#REF!</v>
      </c>
      <c r="AG148" s="29" t="e">
        <f>'施設リストA-1（直営）'!#REF!</f>
        <v>#REF!</v>
      </c>
      <c r="AH148" s="30" t="e">
        <f>IF(AG148="新設",VLOOKUP('施設リストA-1（直営）'!#REF!,'（新設）照明器具'!$B$5:$C$1990,2,FALSE),IF('部屋別効果（直）'!AG148="撤去",VLOOKUP('施設リストA-1（直営）'!#REF!,'（既設）調査結果'!$B$5:$C$1998,2,FALSE),0))</f>
        <v>#REF!</v>
      </c>
      <c r="AI148" s="29" t="e">
        <f>'施設リストA-1（直営）'!#REF!</f>
        <v>#REF!</v>
      </c>
      <c r="AJ148" s="29" t="e">
        <f>'施設リストA-1（直営）'!#REF!</f>
        <v>#REF!</v>
      </c>
      <c r="AK148" s="30" t="e">
        <f>IF(AJ148="新設",VLOOKUP('施設リストA-1（直営）'!#REF!,'（新設）照明器具'!$B$5:$C$1990,2,FALSE),IF('部屋別効果（直）'!AJ148="撤去",VLOOKUP('施設リストA-1（直営）'!#REF!,'（既設）調査結果'!$B$5:$C$1998,2,FALSE),0))</f>
        <v>#REF!</v>
      </c>
      <c r="AL148" s="29" t="e">
        <f>'施設リストA-1（直営）'!#REF!</f>
        <v>#REF!</v>
      </c>
    </row>
    <row r="149" spans="1:38" customFormat="1">
      <c r="A149" s="94"/>
      <c r="B149" s="16" t="e">
        <f>'施設リストA-1（直営）'!#REF!</f>
        <v>#REF!</v>
      </c>
      <c r="C149" s="14" t="e">
        <f>'施設リストA-1（直営）'!#REF!</f>
        <v>#REF!</v>
      </c>
      <c r="D149" s="94" t="e">
        <f>'施設リストA-1（直営）'!#REF!</f>
        <v>#REF!</v>
      </c>
      <c r="E149" s="20" t="e">
        <f>'施設リストA-1（直営）'!#REF!</f>
        <v>#REF!</v>
      </c>
      <c r="F149" s="20" t="e">
        <f>'施設リストA-1（直営）'!#REF!</f>
        <v>#REF!</v>
      </c>
      <c r="G149" s="13" t="e">
        <f>'施設リストA-1（直営）'!#REF!</f>
        <v>#REF!</v>
      </c>
      <c r="H149" s="28" t="e">
        <f t="shared" si="2"/>
        <v>#REF!</v>
      </c>
      <c r="I149" s="29" t="e">
        <f>'施設リストA-1（直営）'!#REF!</f>
        <v>#REF!</v>
      </c>
      <c r="J149" s="30" t="e">
        <f>IF(I149="新設",VLOOKUP('施設リストA-1（直営）'!#REF!,'（新設）照明器具'!$B$5:$C$1990,2,FALSE),IF('部屋別効果（直）'!I149="撤去",VLOOKUP('施設リストA-1（直営）'!#REF!,'（既設）調査結果'!$B$5:$C$1998,2,FALSE),0))</f>
        <v>#REF!</v>
      </c>
      <c r="K149" s="29" t="e">
        <f>'施設リストA-1（直営）'!#REF!</f>
        <v>#REF!</v>
      </c>
      <c r="L149" s="29" t="e">
        <f>'施設リストA-1（直営）'!#REF!</f>
        <v>#REF!</v>
      </c>
      <c r="M149" s="30" t="e">
        <f>IF(L149="新設",VLOOKUP('施設リストA-1（直営）'!#REF!,'（新設）照明器具'!$B$5:$C$1990,2,FALSE),IF('部屋別効果（直）'!L149="撤去",VLOOKUP('施設リストA-1（直営）'!#REF!,'（既設）調査結果'!$B$5:$C$1998,2,FALSE),0))</f>
        <v>#REF!</v>
      </c>
      <c r="N149" s="29" t="e">
        <f>'施設リストA-1（直営）'!#REF!</f>
        <v>#REF!</v>
      </c>
      <c r="O149" s="29" t="e">
        <f>'施設リストA-1（直営）'!#REF!</f>
        <v>#REF!</v>
      </c>
      <c r="P149" s="30" t="e">
        <f>IF(O149="新設",VLOOKUP('施設リストA-1（直営）'!#REF!,'（新設）照明器具'!$B$5:$C$1990,2,FALSE),IF('部屋別効果（直）'!O149="撤去",VLOOKUP('施設リストA-1（直営）'!#REF!,'（既設）調査結果'!$B$5:$C$1998,2,FALSE),0))</f>
        <v>#REF!</v>
      </c>
      <c r="Q149" s="29" t="e">
        <f>'施設リストA-1（直営）'!#REF!</f>
        <v>#REF!</v>
      </c>
      <c r="R149" s="29" t="e">
        <f>'施設リストA-1（直営）'!#REF!</f>
        <v>#REF!</v>
      </c>
      <c r="S149" s="30" t="e">
        <f>IF(R149="新設",VLOOKUP('施設リストA-1（直営）'!#REF!,'（新設）照明器具'!$B$5:$C$1990,2,FALSE),IF('部屋別効果（直）'!R149="撤去",VLOOKUP('施設リストA-1（直営）'!#REF!,'（既設）調査結果'!$B$5:$C$1998,2,FALSE),0))</f>
        <v>#REF!</v>
      </c>
      <c r="T149" s="29" t="e">
        <f>'施設リストA-1（直営）'!#REF!</f>
        <v>#REF!</v>
      </c>
      <c r="U149" s="29" t="e">
        <f>'施設リストA-1（直営）'!#REF!</f>
        <v>#REF!</v>
      </c>
      <c r="V149" s="30" t="e">
        <f>IF(U149="新設",VLOOKUP('施設リストA-1（直営）'!#REF!,'（新設）照明器具'!$B$5:$C$1990,2,FALSE),IF('部屋別効果（直）'!U149="撤去",VLOOKUP('施設リストA-1（直営）'!#REF!,'（既設）調査結果'!$B$5:$C$1998,2,FALSE),0))</f>
        <v>#REF!</v>
      </c>
      <c r="W149" s="29" t="e">
        <f>'施設リストA-1（直営）'!#REF!</f>
        <v>#REF!</v>
      </c>
      <c r="X149" s="29" t="e">
        <f>'施設リストA-1（直営）'!#REF!</f>
        <v>#REF!</v>
      </c>
      <c r="Y149" s="30" t="e">
        <f>IF(X149="新設",VLOOKUP('施設リストA-1（直営）'!#REF!,'（新設）照明器具'!$B$5:$C$1990,2,FALSE),IF('部屋別効果（直）'!X149="撤去",VLOOKUP('施設リストA-1（直営）'!#REF!,'（既設）調査結果'!$B$5:$C$1998,2,FALSE),0))</f>
        <v>#REF!</v>
      </c>
      <c r="Z149" s="29" t="e">
        <f>'施設リストA-1（直営）'!#REF!</f>
        <v>#REF!</v>
      </c>
      <c r="AA149" s="29" t="e">
        <f>'施設リストA-1（直営）'!#REF!</f>
        <v>#REF!</v>
      </c>
      <c r="AB149" s="30" t="e">
        <f>IF(AA149="新設",VLOOKUP('施設リストA-1（直営）'!#REF!,'（新設）照明器具'!$B$5:$C$1990,2,FALSE),IF('部屋別効果（直）'!AA149="撤去",VLOOKUP('施設リストA-1（直営）'!#REF!,'（既設）調査結果'!$B$5:$C$1998,2,FALSE),0))</f>
        <v>#REF!</v>
      </c>
      <c r="AC149" s="29" t="e">
        <f>'施設リストA-1（直営）'!#REF!</f>
        <v>#REF!</v>
      </c>
      <c r="AD149" s="29" t="e">
        <f>'施設リストA-1（直営）'!#REF!</f>
        <v>#REF!</v>
      </c>
      <c r="AE149" s="30" t="e">
        <f>IF(AD149="新設",VLOOKUP('施設リストA-1（直営）'!#REF!,'（新設）照明器具'!$B$5:$C$1990,2,FALSE),IF('部屋別効果（直）'!AD149="撤去",VLOOKUP('施設リストA-1（直営）'!#REF!,'（既設）調査結果'!$B$5:$C$1998,2,FALSE),0))</f>
        <v>#REF!</v>
      </c>
      <c r="AF149" s="29" t="e">
        <f>'施設リストA-1（直営）'!#REF!</f>
        <v>#REF!</v>
      </c>
      <c r="AG149" s="29" t="e">
        <f>'施設リストA-1（直営）'!#REF!</f>
        <v>#REF!</v>
      </c>
      <c r="AH149" s="30" t="e">
        <f>IF(AG149="新設",VLOOKUP('施設リストA-1（直営）'!#REF!,'（新設）照明器具'!$B$5:$C$1990,2,FALSE),IF('部屋別効果（直）'!AG149="撤去",VLOOKUP('施設リストA-1（直営）'!#REF!,'（既設）調査結果'!$B$5:$C$1998,2,FALSE),0))</f>
        <v>#REF!</v>
      </c>
      <c r="AI149" s="29" t="e">
        <f>'施設リストA-1（直営）'!#REF!</f>
        <v>#REF!</v>
      </c>
      <c r="AJ149" s="29" t="e">
        <f>'施設リストA-1（直営）'!#REF!</f>
        <v>#REF!</v>
      </c>
      <c r="AK149" s="30" t="e">
        <f>IF(AJ149="新設",VLOOKUP('施設リストA-1（直営）'!#REF!,'（新設）照明器具'!$B$5:$C$1990,2,FALSE),IF('部屋別効果（直）'!AJ149="撤去",VLOOKUP('施設リストA-1（直営）'!#REF!,'（既設）調査結果'!$B$5:$C$1998,2,FALSE),0))</f>
        <v>#REF!</v>
      </c>
      <c r="AL149" s="29" t="e">
        <f>'施設リストA-1（直営）'!#REF!</f>
        <v>#REF!</v>
      </c>
    </row>
    <row r="150" spans="1:38" customFormat="1">
      <c r="A150" s="94"/>
      <c r="B150" s="16" t="e">
        <f>'施設リストA-1（直営）'!#REF!</f>
        <v>#REF!</v>
      </c>
      <c r="C150" s="14" t="e">
        <f>'施設リストA-1（直営）'!#REF!</f>
        <v>#REF!</v>
      </c>
      <c r="D150" s="94" t="e">
        <f>'施設リストA-1（直営）'!#REF!</f>
        <v>#REF!</v>
      </c>
      <c r="E150" s="20" t="e">
        <f>'施設リストA-1（直営）'!#REF!</f>
        <v>#REF!</v>
      </c>
      <c r="F150" s="20" t="e">
        <f>'施設リストA-1（直営）'!#REF!</f>
        <v>#REF!</v>
      </c>
      <c r="G150" s="13" t="e">
        <f>'施設リストA-1（直営）'!#REF!</f>
        <v>#REF!</v>
      </c>
      <c r="H150" s="28" t="e">
        <f t="shared" si="2"/>
        <v>#REF!</v>
      </c>
      <c r="I150" s="29" t="e">
        <f>'施設リストA-1（直営）'!#REF!</f>
        <v>#REF!</v>
      </c>
      <c r="J150" s="30" t="e">
        <f>IF(I150="新設",VLOOKUP('施設リストA-1（直営）'!#REF!,'（新設）照明器具'!$B$5:$C$1990,2,FALSE),IF('部屋別効果（直）'!I150="撤去",VLOOKUP('施設リストA-1（直営）'!#REF!,'（既設）調査結果'!$B$5:$C$1998,2,FALSE),0))</f>
        <v>#REF!</v>
      </c>
      <c r="K150" s="29" t="e">
        <f>'施設リストA-1（直営）'!#REF!</f>
        <v>#REF!</v>
      </c>
      <c r="L150" s="29" t="e">
        <f>'施設リストA-1（直営）'!#REF!</f>
        <v>#REF!</v>
      </c>
      <c r="M150" s="30" t="e">
        <f>IF(L150="新設",VLOOKUP('施設リストA-1（直営）'!#REF!,'（新設）照明器具'!$B$5:$C$1990,2,FALSE),IF('部屋別効果（直）'!L150="撤去",VLOOKUP('施設リストA-1（直営）'!#REF!,'（既設）調査結果'!$B$5:$C$1998,2,FALSE),0))</f>
        <v>#REF!</v>
      </c>
      <c r="N150" s="29" t="e">
        <f>'施設リストA-1（直営）'!#REF!</f>
        <v>#REF!</v>
      </c>
      <c r="O150" s="29" t="e">
        <f>'施設リストA-1（直営）'!#REF!</f>
        <v>#REF!</v>
      </c>
      <c r="P150" s="30" t="e">
        <f>IF(O150="新設",VLOOKUP('施設リストA-1（直営）'!#REF!,'（新設）照明器具'!$B$5:$C$1990,2,FALSE),IF('部屋別効果（直）'!O150="撤去",VLOOKUP('施設リストA-1（直営）'!#REF!,'（既設）調査結果'!$B$5:$C$1998,2,FALSE),0))</f>
        <v>#REF!</v>
      </c>
      <c r="Q150" s="29" t="e">
        <f>'施設リストA-1（直営）'!#REF!</f>
        <v>#REF!</v>
      </c>
      <c r="R150" s="29" t="e">
        <f>'施設リストA-1（直営）'!#REF!</f>
        <v>#REF!</v>
      </c>
      <c r="S150" s="30" t="e">
        <f>IF(R150="新設",VLOOKUP('施設リストA-1（直営）'!#REF!,'（新設）照明器具'!$B$5:$C$1990,2,FALSE),IF('部屋別効果（直）'!R150="撤去",VLOOKUP('施設リストA-1（直営）'!#REF!,'（既設）調査結果'!$B$5:$C$1998,2,FALSE),0))</f>
        <v>#REF!</v>
      </c>
      <c r="T150" s="29" t="e">
        <f>'施設リストA-1（直営）'!#REF!</f>
        <v>#REF!</v>
      </c>
      <c r="U150" s="29" t="e">
        <f>'施設リストA-1（直営）'!#REF!</f>
        <v>#REF!</v>
      </c>
      <c r="V150" s="30" t="e">
        <f>IF(U150="新設",VLOOKUP('施設リストA-1（直営）'!#REF!,'（新設）照明器具'!$B$5:$C$1990,2,FALSE),IF('部屋別効果（直）'!U150="撤去",VLOOKUP('施設リストA-1（直営）'!#REF!,'（既設）調査結果'!$B$5:$C$1998,2,FALSE),0))</f>
        <v>#REF!</v>
      </c>
      <c r="W150" s="29" t="e">
        <f>'施設リストA-1（直営）'!#REF!</f>
        <v>#REF!</v>
      </c>
      <c r="X150" s="29" t="e">
        <f>'施設リストA-1（直営）'!#REF!</f>
        <v>#REF!</v>
      </c>
      <c r="Y150" s="30" t="e">
        <f>IF(X150="新設",VLOOKUP('施設リストA-1（直営）'!#REF!,'（新設）照明器具'!$B$5:$C$1990,2,FALSE),IF('部屋別効果（直）'!X150="撤去",VLOOKUP('施設リストA-1（直営）'!#REF!,'（既設）調査結果'!$B$5:$C$1998,2,FALSE),0))</f>
        <v>#REF!</v>
      </c>
      <c r="Z150" s="29" t="e">
        <f>'施設リストA-1（直営）'!#REF!</f>
        <v>#REF!</v>
      </c>
      <c r="AA150" s="29" t="e">
        <f>'施設リストA-1（直営）'!#REF!</f>
        <v>#REF!</v>
      </c>
      <c r="AB150" s="30" t="e">
        <f>IF(AA150="新設",VLOOKUP('施設リストA-1（直営）'!#REF!,'（新設）照明器具'!$B$5:$C$1990,2,FALSE),IF('部屋別効果（直）'!AA150="撤去",VLOOKUP('施設リストA-1（直営）'!#REF!,'（既設）調査結果'!$B$5:$C$1998,2,FALSE),0))</f>
        <v>#REF!</v>
      </c>
      <c r="AC150" s="29" t="e">
        <f>'施設リストA-1（直営）'!#REF!</f>
        <v>#REF!</v>
      </c>
      <c r="AD150" s="29" t="e">
        <f>'施設リストA-1（直営）'!#REF!</f>
        <v>#REF!</v>
      </c>
      <c r="AE150" s="30" t="e">
        <f>IF(AD150="新設",VLOOKUP('施設リストA-1（直営）'!#REF!,'（新設）照明器具'!$B$5:$C$1990,2,FALSE),IF('部屋別効果（直）'!AD150="撤去",VLOOKUP('施設リストA-1（直営）'!#REF!,'（既設）調査結果'!$B$5:$C$1998,2,FALSE),0))</f>
        <v>#REF!</v>
      </c>
      <c r="AF150" s="29" t="e">
        <f>'施設リストA-1（直営）'!#REF!</f>
        <v>#REF!</v>
      </c>
      <c r="AG150" s="29" t="e">
        <f>'施設リストA-1（直営）'!#REF!</f>
        <v>#REF!</v>
      </c>
      <c r="AH150" s="30" t="e">
        <f>IF(AG150="新設",VLOOKUP('施設リストA-1（直営）'!#REF!,'（新設）照明器具'!$B$5:$C$1990,2,FALSE),IF('部屋別効果（直）'!AG150="撤去",VLOOKUP('施設リストA-1（直営）'!#REF!,'（既設）調査結果'!$B$5:$C$1998,2,FALSE),0))</f>
        <v>#REF!</v>
      </c>
      <c r="AI150" s="29" t="e">
        <f>'施設リストA-1（直営）'!#REF!</f>
        <v>#REF!</v>
      </c>
      <c r="AJ150" s="29" t="e">
        <f>'施設リストA-1（直営）'!#REF!</f>
        <v>#REF!</v>
      </c>
      <c r="AK150" s="30" t="e">
        <f>IF(AJ150="新設",VLOOKUP('施設リストA-1（直営）'!#REF!,'（新設）照明器具'!$B$5:$C$1990,2,FALSE),IF('部屋別効果（直）'!AJ150="撤去",VLOOKUP('施設リストA-1（直営）'!#REF!,'（既設）調査結果'!$B$5:$C$1998,2,FALSE),0))</f>
        <v>#REF!</v>
      </c>
      <c r="AL150" s="29" t="e">
        <f>'施設リストA-1（直営）'!#REF!</f>
        <v>#REF!</v>
      </c>
    </row>
    <row r="151" spans="1:38" customFormat="1">
      <c r="A151" s="94"/>
      <c r="B151" s="16" t="e">
        <f>'施設リストA-1（直営）'!#REF!</f>
        <v>#REF!</v>
      </c>
      <c r="C151" s="14" t="e">
        <f>'施設リストA-1（直営）'!#REF!</f>
        <v>#REF!</v>
      </c>
      <c r="D151" s="94" t="e">
        <f>'施設リストA-1（直営）'!#REF!</f>
        <v>#REF!</v>
      </c>
      <c r="E151" s="20" t="e">
        <f>'施設リストA-1（直営）'!#REF!</f>
        <v>#REF!</v>
      </c>
      <c r="F151" s="20" t="e">
        <f>'施設リストA-1（直営）'!#REF!</f>
        <v>#REF!</v>
      </c>
      <c r="G151" s="13" t="e">
        <f>'施設リストA-1（直営）'!#REF!</f>
        <v>#REF!</v>
      </c>
      <c r="H151" s="28" t="e">
        <f t="shared" si="2"/>
        <v>#REF!</v>
      </c>
      <c r="I151" s="29" t="e">
        <f>'施設リストA-1（直営）'!#REF!</f>
        <v>#REF!</v>
      </c>
      <c r="J151" s="30" t="e">
        <f>IF(I151="新設",VLOOKUP('施設リストA-1（直営）'!#REF!,'（新設）照明器具'!$B$5:$C$1990,2,FALSE),IF('部屋別効果（直）'!I151="撤去",VLOOKUP('施設リストA-1（直営）'!#REF!,'（既設）調査結果'!$B$5:$C$1998,2,FALSE),0))</f>
        <v>#REF!</v>
      </c>
      <c r="K151" s="29" t="e">
        <f>'施設リストA-1（直営）'!#REF!</f>
        <v>#REF!</v>
      </c>
      <c r="L151" s="29" t="e">
        <f>'施設リストA-1（直営）'!#REF!</f>
        <v>#REF!</v>
      </c>
      <c r="M151" s="30" t="e">
        <f>IF(L151="新設",VLOOKUP('施設リストA-1（直営）'!#REF!,'（新設）照明器具'!$B$5:$C$1990,2,FALSE),IF('部屋別効果（直）'!L151="撤去",VLOOKUP('施設リストA-1（直営）'!#REF!,'（既設）調査結果'!$B$5:$C$1998,2,FALSE),0))</f>
        <v>#REF!</v>
      </c>
      <c r="N151" s="29" t="e">
        <f>'施設リストA-1（直営）'!#REF!</f>
        <v>#REF!</v>
      </c>
      <c r="O151" s="29" t="e">
        <f>'施設リストA-1（直営）'!#REF!</f>
        <v>#REF!</v>
      </c>
      <c r="P151" s="30" t="e">
        <f>IF(O151="新設",VLOOKUP('施設リストA-1（直営）'!#REF!,'（新設）照明器具'!$B$5:$C$1990,2,FALSE),IF('部屋別効果（直）'!O151="撤去",VLOOKUP('施設リストA-1（直営）'!#REF!,'（既設）調査結果'!$B$5:$C$1998,2,FALSE),0))</f>
        <v>#REF!</v>
      </c>
      <c r="Q151" s="29" t="e">
        <f>'施設リストA-1（直営）'!#REF!</f>
        <v>#REF!</v>
      </c>
      <c r="R151" s="29" t="e">
        <f>'施設リストA-1（直営）'!#REF!</f>
        <v>#REF!</v>
      </c>
      <c r="S151" s="30" t="e">
        <f>IF(R151="新設",VLOOKUP('施設リストA-1（直営）'!#REF!,'（新設）照明器具'!$B$5:$C$1990,2,FALSE),IF('部屋別効果（直）'!R151="撤去",VLOOKUP('施設リストA-1（直営）'!#REF!,'（既設）調査結果'!$B$5:$C$1998,2,FALSE),0))</f>
        <v>#REF!</v>
      </c>
      <c r="T151" s="29" t="e">
        <f>'施設リストA-1（直営）'!#REF!</f>
        <v>#REF!</v>
      </c>
      <c r="U151" s="29" t="e">
        <f>'施設リストA-1（直営）'!#REF!</f>
        <v>#REF!</v>
      </c>
      <c r="V151" s="30" t="e">
        <f>IF(U151="新設",VLOOKUP('施設リストA-1（直営）'!#REF!,'（新設）照明器具'!$B$5:$C$1990,2,FALSE),IF('部屋別効果（直）'!U151="撤去",VLOOKUP('施設リストA-1（直営）'!#REF!,'（既設）調査結果'!$B$5:$C$1998,2,FALSE),0))</f>
        <v>#REF!</v>
      </c>
      <c r="W151" s="29" t="e">
        <f>'施設リストA-1（直営）'!#REF!</f>
        <v>#REF!</v>
      </c>
      <c r="X151" s="29" t="e">
        <f>'施設リストA-1（直営）'!#REF!</f>
        <v>#REF!</v>
      </c>
      <c r="Y151" s="30" t="e">
        <f>IF(X151="新設",VLOOKUP('施設リストA-1（直営）'!#REF!,'（新設）照明器具'!$B$5:$C$1990,2,FALSE),IF('部屋別効果（直）'!X151="撤去",VLOOKUP('施設リストA-1（直営）'!#REF!,'（既設）調査結果'!$B$5:$C$1998,2,FALSE),0))</f>
        <v>#REF!</v>
      </c>
      <c r="Z151" s="29" t="e">
        <f>'施設リストA-1（直営）'!#REF!</f>
        <v>#REF!</v>
      </c>
      <c r="AA151" s="29" t="e">
        <f>'施設リストA-1（直営）'!#REF!</f>
        <v>#REF!</v>
      </c>
      <c r="AB151" s="30" t="e">
        <f>IF(AA151="新設",VLOOKUP('施設リストA-1（直営）'!#REF!,'（新設）照明器具'!$B$5:$C$1990,2,FALSE),IF('部屋別効果（直）'!AA151="撤去",VLOOKUP('施設リストA-1（直営）'!#REF!,'（既設）調査結果'!$B$5:$C$1998,2,FALSE),0))</f>
        <v>#REF!</v>
      </c>
      <c r="AC151" s="29" t="e">
        <f>'施設リストA-1（直営）'!#REF!</f>
        <v>#REF!</v>
      </c>
      <c r="AD151" s="29" t="e">
        <f>'施設リストA-1（直営）'!#REF!</f>
        <v>#REF!</v>
      </c>
      <c r="AE151" s="30" t="e">
        <f>IF(AD151="新設",VLOOKUP('施設リストA-1（直営）'!#REF!,'（新設）照明器具'!$B$5:$C$1990,2,FALSE),IF('部屋別効果（直）'!AD151="撤去",VLOOKUP('施設リストA-1（直営）'!#REF!,'（既設）調査結果'!$B$5:$C$1998,2,FALSE),0))</f>
        <v>#REF!</v>
      </c>
      <c r="AF151" s="29" t="e">
        <f>'施設リストA-1（直営）'!#REF!</f>
        <v>#REF!</v>
      </c>
      <c r="AG151" s="29" t="e">
        <f>'施設リストA-1（直営）'!#REF!</f>
        <v>#REF!</v>
      </c>
      <c r="AH151" s="30" t="e">
        <f>IF(AG151="新設",VLOOKUP('施設リストA-1（直営）'!#REF!,'（新設）照明器具'!$B$5:$C$1990,2,FALSE),IF('部屋別効果（直）'!AG151="撤去",VLOOKUP('施設リストA-1（直営）'!#REF!,'（既設）調査結果'!$B$5:$C$1998,2,FALSE),0))</f>
        <v>#REF!</v>
      </c>
      <c r="AI151" s="29" t="e">
        <f>'施設リストA-1（直営）'!#REF!</f>
        <v>#REF!</v>
      </c>
      <c r="AJ151" s="29" t="e">
        <f>'施設リストA-1（直営）'!#REF!</f>
        <v>#REF!</v>
      </c>
      <c r="AK151" s="30" t="e">
        <f>IF(AJ151="新設",VLOOKUP('施設リストA-1（直営）'!#REF!,'（新設）照明器具'!$B$5:$C$1990,2,FALSE),IF('部屋別効果（直）'!AJ151="撤去",VLOOKUP('施設リストA-1（直営）'!#REF!,'（既設）調査結果'!$B$5:$C$1998,2,FALSE),0))</f>
        <v>#REF!</v>
      </c>
      <c r="AL151" s="29" t="e">
        <f>'施設リストA-1（直営）'!#REF!</f>
        <v>#REF!</v>
      </c>
    </row>
    <row r="152" spans="1:38" customFormat="1">
      <c r="A152" s="94"/>
      <c r="B152" s="16" t="e">
        <f>'施設リストA-1（直営）'!#REF!</f>
        <v>#REF!</v>
      </c>
      <c r="C152" s="14" t="e">
        <f>'施設リストA-1（直営）'!#REF!</f>
        <v>#REF!</v>
      </c>
      <c r="D152" s="94" t="e">
        <f>'施設リストA-1（直営）'!#REF!</f>
        <v>#REF!</v>
      </c>
      <c r="E152" s="20" t="e">
        <f>'施設リストA-1（直営）'!#REF!</f>
        <v>#REF!</v>
      </c>
      <c r="F152" s="20" t="e">
        <f>'施設リストA-1（直営）'!#REF!</f>
        <v>#REF!</v>
      </c>
      <c r="G152" s="13" t="e">
        <f>'施設リストA-1（直営）'!#REF!</f>
        <v>#REF!</v>
      </c>
      <c r="H152" s="28" t="e">
        <f t="shared" si="2"/>
        <v>#REF!</v>
      </c>
      <c r="I152" s="29" t="e">
        <f>'施設リストA-1（直営）'!#REF!</f>
        <v>#REF!</v>
      </c>
      <c r="J152" s="30" t="e">
        <f>IF(I152="新設",VLOOKUP('施設リストA-1（直営）'!#REF!,'（新設）照明器具'!$B$5:$C$1990,2,FALSE),IF('部屋別効果（直）'!I152="撤去",VLOOKUP('施設リストA-1（直営）'!#REF!,'（既設）調査結果'!$B$5:$C$1998,2,FALSE),0))</f>
        <v>#REF!</v>
      </c>
      <c r="K152" s="29" t="e">
        <f>'施設リストA-1（直営）'!#REF!</f>
        <v>#REF!</v>
      </c>
      <c r="L152" s="29" t="e">
        <f>'施設リストA-1（直営）'!#REF!</f>
        <v>#REF!</v>
      </c>
      <c r="M152" s="30" t="e">
        <f>IF(L152="新設",VLOOKUP('施設リストA-1（直営）'!#REF!,'（新設）照明器具'!$B$5:$C$1990,2,FALSE),IF('部屋別効果（直）'!L152="撤去",VLOOKUP('施設リストA-1（直営）'!#REF!,'（既設）調査結果'!$B$5:$C$1998,2,FALSE),0))</f>
        <v>#REF!</v>
      </c>
      <c r="N152" s="29" t="e">
        <f>'施設リストA-1（直営）'!#REF!</f>
        <v>#REF!</v>
      </c>
      <c r="O152" s="29" t="e">
        <f>'施設リストA-1（直営）'!#REF!</f>
        <v>#REF!</v>
      </c>
      <c r="P152" s="30" t="e">
        <f>IF(O152="新設",VLOOKUP('施設リストA-1（直営）'!#REF!,'（新設）照明器具'!$B$5:$C$1990,2,FALSE),IF('部屋別効果（直）'!O152="撤去",VLOOKUP('施設リストA-1（直営）'!#REF!,'（既設）調査結果'!$B$5:$C$1998,2,FALSE),0))</f>
        <v>#REF!</v>
      </c>
      <c r="Q152" s="29" t="e">
        <f>'施設リストA-1（直営）'!#REF!</f>
        <v>#REF!</v>
      </c>
      <c r="R152" s="29" t="e">
        <f>'施設リストA-1（直営）'!#REF!</f>
        <v>#REF!</v>
      </c>
      <c r="S152" s="30" t="e">
        <f>IF(R152="新設",VLOOKUP('施設リストA-1（直営）'!#REF!,'（新設）照明器具'!$B$5:$C$1990,2,FALSE),IF('部屋別効果（直）'!R152="撤去",VLOOKUP('施設リストA-1（直営）'!#REF!,'（既設）調査結果'!$B$5:$C$1998,2,FALSE),0))</f>
        <v>#REF!</v>
      </c>
      <c r="T152" s="29" t="e">
        <f>'施設リストA-1（直営）'!#REF!</f>
        <v>#REF!</v>
      </c>
      <c r="U152" s="29" t="e">
        <f>'施設リストA-1（直営）'!#REF!</f>
        <v>#REF!</v>
      </c>
      <c r="V152" s="30" t="e">
        <f>IF(U152="新設",VLOOKUP('施設リストA-1（直営）'!#REF!,'（新設）照明器具'!$B$5:$C$1990,2,FALSE),IF('部屋別効果（直）'!U152="撤去",VLOOKUP('施設リストA-1（直営）'!#REF!,'（既設）調査結果'!$B$5:$C$1998,2,FALSE),0))</f>
        <v>#REF!</v>
      </c>
      <c r="W152" s="29" t="e">
        <f>'施設リストA-1（直営）'!#REF!</f>
        <v>#REF!</v>
      </c>
      <c r="X152" s="29" t="e">
        <f>'施設リストA-1（直営）'!#REF!</f>
        <v>#REF!</v>
      </c>
      <c r="Y152" s="30" t="e">
        <f>IF(X152="新設",VLOOKUP('施設リストA-1（直営）'!#REF!,'（新設）照明器具'!$B$5:$C$1990,2,FALSE),IF('部屋別効果（直）'!X152="撤去",VLOOKUP('施設リストA-1（直営）'!#REF!,'（既設）調査結果'!$B$5:$C$1998,2,FALSE),0))</f>
        <v>#REF!</v>
      </c>
      <c r="Z152" s="29" t="e">
        <f>'施設リストA-1（直営）'!#REF!</f>
        <v>#REF!</v>
      </c>
      <c r="AA152" s="29" t="e">
        <f>'施設リストA-1（直営）'!#REF!</f>
        <v>#REF!</v>
      </c>
      <c r="AB152" s="30" t="e">
        <f>IF(AA152="新設",VLOOKUP('施設リストA-1（直営）'!#REF!,'（新設）照明器具'!$B$5:$C$1990,2,FALSE),IF('部屋別効果（直）'!AA152="撤去",VLOOKUP('施設リストA-1（直営）'!#REF!,'（既設）調査結果'!$B$5:$C$1998,2,FALSE),0))</f>
        <v>#REF!</v>
      </c>
      <c r="AC152" s="29" t="e">
        <f>'施設リストA-1（直営）'!#REF!</f>
        <v>#REF!</v>
      </c>
      <c r="AD152" s="29" t="e">
        <f>'施設リストA-1（直営）'!#REF!</f>
        <v>#REF!</v>
      </c>
      <c r="AE152" s="30" t="e">
        <f>IF(AD152="新設",VLOOKUP('施設リストA-1（直営）'!#REF!,'（新設）照明器具'!$B$5:$C$1990,2,FALSE),IF('部屋別効果（直）'!AD152="撤去",VLOOKUP('施設リストA-1（直営）'!#REF!,'（既設）調査結果'!$B$5:$C$1998,2,FALSE),0))</f>
        <v>#REF!</v>
      </c>
      <c r="AF152" s="29" t="e">
        <f>'施設リストA-1（直営）'!#REF!</f>
        <v>#REF!</v>
      </c>
      <c r="AG152" s="29" t="e">
        <f>'施設リストA-1（直営）'!#REF!</f>
        <v>#REF!</v>
      </c>
      <c r="AH152" s="30" t="e">
        <f>IF(AG152="新設",VLOOKUP('施設リストA-1（直営）'!#REF!,'（新設）照明器具'!$B$5:$C$1990,2,FALSE),IF('部屋別効果（直）'!AG152="撤去",VLOOKUP('施設リストA-1（直営）'!#REF!,'（既設）調査結果'!$B$5:$C$1998,2,FALSE),0))</f>
        <v>#REF!</v>
      </c>
      <c r="AI152" s="29" t="e">
        <f>'施設リストA-1（直営）'!#REF!</f>
        <v>#REF!</v>
      </c>
      <c r="AJ152" s="29" t="e">
        <f>'施設リストA-1（直営）'!#REF!</f>
        <v>#REF!</v>
      </c>
      <c r="AK152" s="30" t="e">
        <f>IF(AJ152="新設",VLOOKUP('施設リストA-1（直営）'!#REF!,'（新設）照明器具'!$B$5:$C$1990,2,FALSE),IF('部屋別効果（直）'!AJ152="撤去",VLOOKUP('施設リストA-1（直営）'!#REF!,'（既設）調査結果'!$B$5:$C$1998,2,FALSE),0))</f>
        <v>#REF!</v>
      </c>
      <c r="AL152" s="29" t="e">
        <f>'施設リストA-1（直営）'!#REF!</f>
        <v>#REF!</v>
      </c>
    </row>
    <row r="153" spans="1:38" customFormat="1">
      <c r="A153" s="94"/>
      <c r="B153" s="16" t="e">
        <f>'施設リストA-1（直営）'!#REF!</f>
        <v>#REF!</v>
      </c>
      <c r="C153" s="14" t="e">
        <f>'施設リストA-1（直営）'!#REF!</f>
        <v>#REF!</v>
      </c>
      <c r="D153" s="94" t="e">
        <f>'施設リストA-1（直営）'!#REF!</f>
        <v>#REF!</v>
      </c>
      <c r="E153" s="20" t="e">
        <f>'施設リストA-1（直営）'!#REF!</f>
        <v>#REF!</v>
      </c>
      <c r="F153" s="20" t="e">
        <f>'施設リストA-1（直営）'!#REF!</f>
        <v>#REF!</v>
      </c>
      <c r="G153" s="13" t="e">
        <f>'施設リストA-1（直営）'!#REF!</f>
        <v>#REF!</v>
      </c>
      <c r="H153" s="28" t="e">
        <f t="shared" si="2"/>
        <v>#REF!</v>
      </c>
      <c r="I153" s="29" t="e">
        <f>'施設リストA-1（直営）'!#REF!</f>
        <v>#REF!</v>
      </c>
      <c r="J153" s="30" t="e">
        <f>IF(I153="新設",VLOOKUP('施設リストA-1（直営）'!#REF!,'（新設）照明器具'!$B$5:$C$1990,2,FALSE),IF('部屋別効果（直）'!I153="撤去",VLOOKUP('施設リストA-1（直営）'!#REF!,'（既設）調査結果'!$B$5:$C$1998,2,FALSE),0))</f>
        <v>#REF!</v>
      </c>
      <c r="K153" s="29" t="e">
        <f>'施設リストA-1（直営）'!#REF!</f>
        <v>#REF!</v>
      </c>
      <c r="L153" s="29" t="e">
        <f>'施設リストA-1（直営）'!#REF!</f>
        <v>#REF!</v>
      </c>
      <c r="M153" s="30" t="e">
        <f>IF(L153="新設",VLOOKUP('施設リストA-1（直営）'!#REF!,'（新設）照明器具'!$B$5:$C$1990,2,FALSE),IF('部屋別効果（直）'!L153="撤去",VLOOKUP('施設リストA-1（直営）'!#REF!,'（既設）調査結果'!$B$5:$C$1998,2,FALSE),0))</f>
        <v>#REF!</v>
      </c>
      <c r="N153" s="29" t="e">
        <f>'施設リストA-1（直営）'!#REF!</f>
        <v>#REF!</v>
      </c>
      <c r="O153" s="29" t="e">
        <f>'施設リストA-1（直営）'!#REF!</f>
        <v>#REF!</v>
      </c>
      <c r="P153" s="30" t="e">
        <f>IF(O153="新設",VLOOKUP('施設リストA-1（直営）'!#REF!,'（新設）照明器具'!$B$5:$C$1990,2,FALSE),IF('部屋別効果（直）'!O153="撤去",VLOOKUP('施設リストA-1（直営）'!#REF!,'（既設）調査結果'!$B$5:$C$1998,2,FALSE),0))</f>
        <v>#REF!</v>
      </c>
      <c r="Q153" s="29" t="e">
        <f>'施設リストA-1（直営）'!#REF!</f>
        <v>#REF!</v>
      </c>
      <c r="R153" s="29" t="e">
        <f>'施設リストA-1（直営）'!#REF!</f>
        <v>#REF!</v>
      </c>
      <c r="S153" s="30" t="e">
        <f>IF(R153="新設",VLOOKUP('施設リストA-1（直営）'!#REF!,'（新設）照明器具'!$B$5:$C$1990,2,FALSE),IF('部屋別効果（直）'!R153="撤去",VLOOKUP('施設リストA-1（直営）'!#REF!,'（既設）調査結果'!$B$5:$C$1998,2,FALSE),0))</f>
        <v>#REF!</v>
      </c>
      <c r="T153" s="29" t="e">
        <f>'施設リストA-1（直営）'!#REF!</f>
        <v>#REF!</v>
      </c>
      <c r="U153" s="29" t="e">
        <f>'施設リストA-1（直営）'!#REF!</f>
        <v>#REF!</v>
      </c>
      <c r="V153" s="30" t="e">
        <f>IF(U153="新設",VLOOKUP('施設リストA-1（直営）'!#REF!,'（新設）照明器具'!$B$5:$C$1990,2,FALSE),IF('部屋別効果（直）'!U153="撤去",VLOOKUP('施設リストA-1（直営）'!#REF!,'（既設）調査結果'!$B$5:$C$1998,2,FALSE),0))</f>
        <v>#REF!</v>
      </c>
      <c r="W153" s="29" t="e">
        <f>'施設リストA-1（直営）'!#REF!</f>
        <v>#REF!</v>
      </c>
      <c r="X153" s="29" t="e">
        <f>'施設リストA-1（直営）'!#REF!</f>
        <v>#REF!</v>
      </c>
      <c r="Y153" s="30" t="e">
        <f>IF(X153="新設",VLOOKUP('施設リストA-1（直営）'!#REF!,'（新設）照明器具'!$B$5:$C$1990,2,FALSE),IF('部屋別効果（直）'!X153="撤去",VLOOKUP('施設リストA-1（直営）'!#REF!,'（既設）調査結果'!$B$5:$C$1998,2,FALSE),0))</f>
        <v>#REF!</v>
      </c>
      <c r="Z153" s="29" t="e">
        <f>'施設リストA-1（直営）'!#REF!</f>
        <v>#REF!</v>
      </c>
      <c r="AA153" s="29" t="e">
        <f>'施設リストA-1（直営）'!#REF!</f>
        <v>#REF!</v>
      </c>
      <c r="AB153" s="30" t="e">
        <f>IF(AA153="新設",VLOOKUP('施設リストA-1（直営）'!#REF!,'（新設）照明器具'!$B$5:$C$1990,2,FALSE),IF('部屋別効果（直）'!AA153="撤去",VLOOKUP('施設リストA-1（直営）'!#REF!,'（既設）調査結果'!$B$5:$C$1998,2,FALSE),0))</f>
        <v>#REF!</v>
      </c>
      <c r="AC153" s="29" t="e">
        <f>'施設リストA-1（直営）'!#REF!</f>
        <v>#REF!</v>
      </c>
      <c r="AD153" s="29" t="e">
        <f>'施設リストA-1（直営）'!#REF!</f>
        <v>#REF!</v>
      </c>
      <c r="AE153" s="30" t="e">
        <f>IF(AD153="新設",VLOOKUP('施設リストA-1（直営）'!#REF!,'（新設）照明器具'!$B$5:$C$1990,2,FALSE),IF('部屋別効果（直）'!AD153="撤去",VLOOKUP('施設リストA-1（直営）'!#REF!,'（既設）調査結果'!$B$5:$C$1998,2,FALSE),0))</f>
        <v>#REF!</v>
      </c>
      <c r="AF153" s="29" t="e">
        <f>'施設リストA-1（直営）'!#REF!</f>
        <v>#REF!</v>
      </c>
      <c r="AG153" s="29" t="e">
        <f>'施設リストA-1（直営）'!#REF!</f>
        <v>#REF!</v>
      </c>
      <c r="AH153" s="30" t="e">
        <f>IF(AG153="新設",VLOOKUP('施設リストA-1（直営）'!#REF!,'（新設）照明器具'!$B$5:$C$1990,2,FALSE),IF('部屋別効果（直）'!AG153="撤去",VLOOKUP('施設リストA-1（直営）'!#REF!,'（既設）調査結果'!$B$5:$C$1998,2,FALSE),0))</f>
        <v>#REF!</v>
      </c>
      <c r="AI153" s="29" t="e">
        <f>'施設リストA-1（直営）'!#REF!</f>
        <v>#REF!</v>
      </c>
      <c r="AJ153" s="29" t="e">
        <f>'施設リストA-1（直営）'!#REF!</f>
        <v>#REF!</v>
      </c>
      <c r="AK153" s="30" t="e">
        <f>IF(AJ153="新設",VLOOKUP('施設リストA-1（直営）'!#REF!,'（新設）照明器具'!$B$5:$C$1990,2,FALSE),IF('部屋別効果（直）'!AJ153="撤去",VLOOKUP('施設リストA-1（直営）'!#REF!,'（既設）調査結果'!$B$5:$C$1998,2,FALSE),0))</f>
        <v>#REF!</v>
      </c>
      <c r="AL153" s="29" t="e">
        <f>'施設リストA-1（直営）'!#REF!</f>
        <v>#REF!</v>
      </c>
    </row>
    <row r="154" spans="1:38" customFormat="1">
      <c r="A154" s="94"/>
      <c r="B154" s="16" t="e">
        <f>'施設リストA-1（直営）'!#REF!</f>
        <v>#REF!</v>
      </c>
      <c r="C154" s="14" t="e">
        <f>'施設リストA-1（直営）'!#REF!</f>
        <v>#REF!</v>
      </c>
      <c r="D154" s="94" t="e">
        <f>'施設リストA-1（直営）'!#REF!</f>
        <v>#REF!</v>
      </c>
      <c r="E154" s="20" t="e">
        <f>'施設リストA-1（直営）'!#REF!</f>
        <v>#REF!</v>
      </c>
      <c r="F154" s="20" t="e">
        <f>'施設リストA-1（直営）'!#REF!</f>
        <v>#REF!</v>
      </c>
      <c r="G154" s="13" t="e">
        <f>'施設リストA-1（直営）'!#REF!</f>
        <v>#REF!</v>
      </c>
      <c r="H154" s="28" t="e">
        <f t="shared" si="2"/>
        <v>#REF!</v>
      </c>
      <c r="I154" s="29" t="e">
        <f>'施設リストA-1（直営）'!#REF!</f>
        <v>#REF!</v>
      </c>
      <c r="J154" s="30" t="e">
        <f>IF(I154="新設",VLOOKUP('施設リストA-1（直営）'!#REF!,'（新設）照明器具'!$B$5:$C$1990,2,FALSE),IF('部屋別効果（直）'!I154="撤去",VLOOKUP('施設リストA-1（直営）'!#REF!,'（既設）調査結果'!$B$5:$C$1998,2,FALSE),0))</f>
        <v>#REF!</v>
      </c>
      <c r="K154" s="29" t="e">
        <f>'施設リストA-1（直営）'!#REF!</f>
        <v>#REF!</v>
      </c>
      <c r="L154" s="29" t="e">
        <f>'施設リストA-1（直営）'!#REF!</f>
        <v>#REF!</v>
      </c>
      <c r="M154" s="30" t="e">
        <f>IF(L154="新設",VLOOKUP('施設リストA-1（直営）'!#REF!,'（新設）照明器具'!$B$5:$C$1990,2,FALSE),IF('部屋別効果（直）'!L154="撤去",VLOOKUP('施設リストA-1（直営）'!#REF!,'（既設）調査結果'!$B$5:$C$1998,2,FALSE),0))</f>
        <v>#REF!</v>
      </c>
      <c r="N154" s="29" t="e">
        <f>'施設リストA-1（直営）'!#REF!</f>
        <v>#REF!</v>
      </c>
      <c r="O154" s="29" t="e">
        <f>'施設リストA-1（直営）'!#REF!</f>
        <v>#REF!</v>
      </c>
      <c r="P154" s="30" t="e">
        <f>IF(O154="新設",VLOOKUP('施設リストA-1（直営）'!#REF!,'（新設）照明器具'!$B$5:$C$1990,2,FALSE),IF('部屋別効果（直）'!O154="撤去",VLOOKUP('施設リストA-1（直営）'!#REF!,'（既設）調査結果'!$B$5:$C$1998,2,FALSE),0))</f>
        <v>#REF!</v>
      </c>
      <c r="Q154" s="29" t="e">
        <f>'施設リストA-1（直営）'!#REF!</f>
        <v>#REF!</v>
      </c>
      <c r="R154" s="29" t="e">
        <f>'施設リストA-1（直営）'!#REF!</f>
        <v>#REF!</v>
      </c>
      <c r="S154" s="30" t="e">
        <f>IF(R154="新設",VLOOKUP('施設リストA-1（直営）'!#REF!,'（新設）照明器具'!$B$5:$C$1990,2,FALSE),IF('部屋別効果（直）'!R154="撤去",VLOOKUP('施設リストA-1（直営）'!#REF!,'（既設）調査結果'!$B$5:$C$1998,2,FALSE),0))</f>
        <v>#REF!</v>
      </c>
      <c r="T154" s="29" t="e">
        <f>'施設リストA-1（直営）'!#REF!</f>
        <v>#REF!</v>
      </c>
      <c r="U154" s="29" t="e">
        <f>'施設リストA-1（直営）'!#REF!</f>
        <v>#REF!</v>
      </c>
      <c r="V154" s="30" t="e">
        <f>IF(U154="新設",VLOOKUP('施設リストA-1（直営）'!#REF!,'（新設）照明器具'!$B$5:$C$1990,2,FALSE),IF('部屋別効果（直）'!U154="撤去",VLOOKUP('施設リストA-1（直営）'!#REF!,'（既設）調査結果'!$B$5:$C$1998,2,FALSE),0))</f>
        <v>#REF!</v>
      </c>
      <c r="W154" s="29" t="e">
        <f>'施設リストA-1（直営）'!#REF!</f>
        <v>#REF!</v>
      </c>
      <c r="X154" s="29" t="e">
        <f>'施設リストA-1（直営）'!#REF!</f>
        <v>#REF!</v>
      </c>
      <c r="Y154" s="30" t="e">
        <f>IF(X154="新設",VLOOKUP('施設リストA-1（直営）'!#REF!,'（新設）照明器具'!$B$5:$C$1990,2,FALSE),IF('部屋別効果（直）'!X154="撤去",VLOOKUP('施設リストA-1（直営）'!#REF!,'（既設）調査結果'!$B$5:$C$1998,2,FALSE),0))</f>
        <v>#REF!</v>
      </c>
      <c r="Z154" s="29" t="e">
        <f>'施設リストA-1（直営）'!#REF!</f>
        <v>#REF!</v>
      </c>
      <c r="AA154" s="29" t="e">
        <f>'施設リストA-1（直営）'!#REF!</f>
        <v>#REF!</v>
      </c>
      <c r="AB154" s="30" t="e">
        <f>IF(AA154="新設",VLOOKUP('施設リストA-1（直営）'!#REF!,'（新設）照明器具'!$B$5:$C$1990,2,FALSE),IF('部屋別効果（直）'!AA154="撤去",VLOOKUP('施設リストA-1（直営）'!#REF!,'（既設）調査結果'!$B$5:$C$1998,2,FALSE),0))</f>
        <v>#REF!</v>
      </c>
      <c r="AC154" s="29" t="e">
        <f>'施設リストA-1（直営）'!#REF!</f>
        <v>#REF!</v>
      </c>
      <c r="AD154" s="29" t="e">
        <f>'施設リストA-1（直営）'!#REF!</f>
        <v>#REF!</v>
      </c>
      <c r="AE154" s="30" t="e">
        <f>IF(AD154="新設",VLOOKUP('施設リストA-1（直営）'!#REF!,'（新設）照明器具'!$B$5:$C$1990,2,FALSE),IF('部屋別効果（直）'!AD154="撤去",VLOOKUP('施設リストA-1（直営）'!#REF!,'（既設）調査結果'!$B$5:$C$1998,2,FALSE),0))</f>
        <v>#REF!</v>
      </c>
      <c r="AF154" s="29" t="e">
        <f>'施設リストA-1（直営）'!#REF!</f>
        <v>#REF!</v>
      </c>
      <c r="AG154" s="29" t="e">
        <f>'施設リストA-1（直営）'!#REF!</f>
        <v>#REF!</v>
      </c>
      <c r="AH154" s="30" t="e">
        <f>IF(AG154="新設",VLOOKUP('施設リストA-1（直営）'!#REF!,'（新設）照明器具'!$B$5:$C$1990,2,FALSE),IF('部屋別効果（直）'!AG154="撤去",VLOOKUP('施設リストA-1（直営）'!#REF!,'（既設）調査結果'!$B$5:$C$1998,2,FALSE),0))</f>
        <v>#REF!</v>
      </c>
      <c r="AI154" s="29" t="e">
        <f>'施設リストA-1（直営）'!#REF!</f>
        <v>#REF!</v>
      </c>
      <c r="AJ154" s="29" t="e">
        <f>'施設リストA-1（直営）'!#REF!</f>
        <v>#REF!</v>
      </c>
      <c r="AK154" s="30" t="e">
        <f>IF(AJ154="新設",VLOOKUP('施設リストA-1（直営）'!#REF!,'（新設）照明器具'!$B$5:$C$1990,2,FALSE),IF('部屋別効果（直）'!AJ154="撤去",VLOOKUP('施設リストA-1（直営）'!#REF!,'（既設）調査結果'!$B$5:$C$1998,2,FALSE),0))</f>
        <v>#REF!</v>
      </c>
      <c r="AL154" s="29" t="e">
        <f>'施設リストA-1（直営）'!#REF!</f>
        <v>#REF!</v>
      </c>
    </row>
    <row r="155" spans="1:38" customFormat="1">
      <c r="A155" s="94"/>
      <c r="B155" s="16" t="e">
        <f>'施設リストA-1（直営）'!#REF!</f>
        <v>#REF!</v>
      </c>
      <c r="C155" s="14" t="e">
        <f>'施設リストA-1（直営）'!#REF!</f>
        <v>#REF!</v>
      </c>
      <c r="D155" s="94" t="e">
        <f>'施設リストA-1（直営）'!#REF!</f>
        <v>#REF!</v>
      </c>
      <c r="E155" s="20" t="e">
        <f>'施設リストA-1（直営）'!#REF!</f>
        <v>#REF!</v>
      </c>
      <c r="F155" s="20" t="e">
        <f>'施設リストA-1（直営）'!#REF!</f>
        <v>#REF!</v>
      </c>
      <c r="G155" s="13" t="e">
        <f>'施設リストA-1（直営）'!#REF!</f>
        <v>#REF!</v>
      </c>
      <c r="H155" s="28" t="e">
        <f t="shared" si="2"/>
        <v>#REF!</v>
      </c>
      <c r="I155" s="29" t="e">
        <f>'施設リストA-1（直営）'!#REF!</f>
        <v>#REF!</v>
      </c>
      <c r="J155" s="30" t="e">
        <f>IF(I155="新設",VLOOKUP('施設リストA-1（直営）'!#REF!,'（新設）照明器具'!$B$5:$C$1990,2,FALSE),IF('部屋別効果（直）'!I155="撤去",VLOOKUP('施設リストA-1（直営）'!#REF!,'（既設）調査結果'!$B$5:$C$1998,2,FALSE),0))</f>
        <v>#REF!</v>
      </c>
      <c r="K155" s="29" t="e">
        <f>'施設リストA-1（直営）'!#REF!</f>
        <v>#REF!</v>
      </c>
      <c r="L155" s="29" t="e">
        <f>'施設リストA-1（直営）'!#REF!</f>
        <v>#REF!</v>
      </c>
      <c r="M155" s="30" t="e">
        <f>IF(L155="新設",VLOOKUP('施設リストA-1（直営）'!#REF!,'（新設）照明器具'!$B$5:$C$1990,2,FALSE),IF('部屋別効果（直）'!L155="撤去",VLOOKUP('施設リストA-1（直営）'!#REF!,'（既設）調査結果'!$B$5:$C$1998,2,FALSE),0))</f>
        <v>#REF!</v>
      </c>
      <c r="N155" s="29" t="e">
        <f>'施設リストA-1（直営）'!#REF!</f>
        <v>#REF!</v>
      </c>
      <c r="O155" s="29" t="e">
        <f>'施設リストA-1（直営）'!#REF!</f>
        <v>#REF!</v>
      </c>
      <c r="P155" s="30" t="e">
        <f>IF(O155="新設",VLOOKUP('施設リストA-1（直営）'!#REF!,'（新設）照明器具'!$B$5:$C$1990,2,FALSE),IF('部屋別効果（直）'!O155="撤去",VLOOKUP('施設リストA-1（直営）'!#REF!,'（既設）調査結果'!$B$5:$C$1998,2,FALSE),0))</f>
        <v>#REF!</v>
      </c>
      <c r="Q155" s="29" t="e">
        <f>'施設リストA-1（直営）'!#REF!</f>
        <v>#REF!</v>
      </c>
      <c r="R155" s="29" t="e">
        <f>'施設リストA-1（直営）'!#REF!</f>
        <v>#REF!</v>
      </c>
      <c r="S155" s="30" t="e">
        <f>IF(R155="新設",VLOOKUP('施設リストA-1（直営）'!#REF!,'（新設）照明器具'!$B$5:$C$1990,2,FALSE),IF('部屋別効果（直）'!R155="撤去",VLOOKUP('施設リストA-1（直営）'!#REF!,'（既設）調査結果'!$B$5:$C$1998,2,FALSE),0))</f>
        <v>#REF!</v>
      </c>
      <c r="T155" s="29" t="e">
        <f>'施設リストA-1（直営）'!#REF!</f>
        <v>#REF!</v>
      </c>
      <c r="U155" s="29" t="e">
        <f>'施設リストA-1（直営）'!#REF!</f>
        <v>#REF!</v>
      </c>
      <c r="V155" s="30" t="e">
        <f>IF(U155="新設",VLOOKUP('施設リストA-1（直営）'!#REF!,'（新設）照明器具'!$B$5:$C$1990,2,FALSE),IF('部屋別効果（直）'!U155="撤去",VLOOKUP('施設リストA-1（直営）'!#REF!,'（既設）調査結果'!$B$5:$C$1998,2,FALSE),0))</f>
        <v>#REF!</v>
      </c>
      <c r="W155" s="29" t="e">
        <f>'施設リストA-1（直営）'!#REF!</f>
        <v>#REF!</v>
      </c>
      <c r="X155" s="29" t="e">
        <f>'施設リストA-1（直営）'!#REF!</f>
        <v>#REF!</v>
      </c>
      <c r="Y155" s="30" t="e">
        <f>IF(X155="新設",VLOOKUP('施設リストA-1（直営）'!#REF!,'（新設）照明器具'!$B$5:$C$1990,2,FALSE),IF('部屋別効果（直）'!X155="撤去",VLOOKUP('施設リストA-1（直営）'!#REF!,'（既設）調査結果'!$B$5:$C$1998,2,FALSE),0))</f>
        <v>#REF!</v>
      </c>
      <c r="Z155" s="29" t="e">
        <f>'施設リストA-1（直営）'!#REF!</f>
        <v>#REF!</v>
      </c>
      <c r="AA155" s="29" t="e">
        <f>'施設リストA-1（直営）'!#REF!</f>
        <v>#REF!</v>
      </c>
      <c r="AB155" s="30" t="e">
        <f>IF(AA155="新設",VLOOKUP('施設リストA-1（直営）'!#REF!,'（新設）照明器具'!$B$5:$C$1990,2,FALSE),IF('部屋別効果（直）'!AA155="撤去",VLOOKUP('施設リストA-1（直営）'!#REF!,'（既設）調査結果'!$B$5:$C$1998,2,FALSE),0))</f>
        <v>#REF!</v>
      </c>
      <c r="AC155" s="29" t="e">
        <f>'施設リストA-1（直営）'!#REF!</f>
        <v>#REF!</v>
      </c>
      <c r="AD155" s="29" t="e">
        <f>'施設リストA-1（直営）'!#REF!</f>
        <v>#REF!</v>
      </c>
      <c r="AE155" s="30" t="e">
        <f>IF(AD155="新設",VLOOKUP('施設リストA-1（直営）'!#REF!,'（新設）照明器具'!$B$5:$C$1990,2,FALSE),IF('部屋別効果（直）'!AD155="撤去",VLOOKUP('施設リストA-1（直営）'!#REF!,'（既設）調査結果'!$B$5:$C$1998,2,FALSE),0))</f>
        <v>#REF!</v>
      </c>
      <c r="AF155" s="29" t="e">
        <f>'施設リストA-1（直営）'!#REF!</f>
        <v>#REF!</v>
      </c>
      <c r="AG155" s="29" t="e">
        <f>'施設リストA-1（直営）'!#REF!</f>
        <v>#REF!</v>
      </c>
      <c r="AH155" s="30" t="e">
        <f>IF(AG155="新設",VLOOKUP('施設リストA-1（直営）'!#REF!,'（新設）照明器具'!$B$5:$C$1990,2,FALSE),IF('部屋別効果（直）'!AG155="撤去",VLOOKUP('施設リストA-1（直営）'!#REF!,'（既設）調査結果'!$B$5:$C$1998,2,FALSE),0))</f>
        <v>#REF!</v>
      </c>
      <c r="AI155" s="29" t="e">
        <f>'施設リストA-1（直営）'!#REF!</f>
        <v>#REF!</v>
      </c>
      <c r="AJ155" s="29" t="e">
        <f>'施設リストA-1（直営）'!#REF!</f>
        <v>#REF!</v>
      </c>
      <c r="AK155" s="30" t="e">
        <f>IF(AJ155="新設",VLOOKUP('施設リストA-1（直営）'!#REF!,'（新設）照明器具'!$B$5:$C$1990,2,FALSE),IF('部屋別効果（直）'!AJ155="撤去",VLOOKUP('施設リストA-1（直営）'!#REF!,'（既設）調査結果'!$B$5:$C$1998,2,FALSE),0))</f>
        <v>#REF!</v>
      </c>
      <c r="AL155" s="29" t="e">
        <f>'施設リストA-1（直営）'!#REF!</f>
        <v>#REF!</v>
      </c>
    </row>
    <row r="156" spans="1:38" customFormat="1">
      <c r="A156" s="94"/>
      <c r="B156" s="16" t="e">
        <f>'施設リストA-1（直営）'!#REF!</f>
        <v>#REF!</v>
      </c>
      <c r="C156" s="14" t="e">
        <f>'施設リストA-1（直営）'!#REF!</f>
        <v>#REF!</v>
      </c>
      <c r="D156" s="94" t="e">
        <f>'施設リストA-1（直営）'!#REF!</f>
        <v>#REF!</v>
      </c>
      <c r="E156" s="20" t="e">
        <f>'施設リストA-1（直営）'!#REF!</f>
        <v>#REF!</v>
      </c>
      <c r="F156" s="20" t="e">
        <f>'施設リストA-1（直営）'!#REF!</f>
        <v>#REF!</v>
      </c>
      <c r="G156" s="13" t="e">
        <f>'施設リストA-1（直営）'!#REF!</f>
        <v>#REF!</v>
      </c>
      <c r="H156" s="28" t="e">
        <f t="shared" si="2"/>
        <v>#REF!</v>
      </c>
      <c r="I156" s="29" t="e">
        <f>'施設リストA-1（直営）'!#REF!</f>
        <v>#REF!</v>
      </c>
      <c r="J156" s="30" t="e">
        <f>IF(I156="新設",VLOOKUP('施設リストA-1（直営）'!#REF!,'（新設）照明器具'!$B$5:$C$1990,2,FALSE),IF('部屋別効果（直）'!I156="撤去",VLOOKUP('施設リストA-1（直営）'!#REF!,'（既設）調査結果'!$B$5:$C$1998,2,FALSE),0))</f>
        <v>#REF!</v>
      </c>
      <c r="K156" s="29" t="e">
        <f>'施設リストA-1（直営）'!#REF!</f>
        <v>#REF!</v>
      </c>
      <c r="L156" s="29" t="e">
        <f>'施設リストA-1（直営）'!#REF!</f>
        <v>#REF!</v>
      </c>
      <c r="M156" s="30" t="e">
        <f>IF(L156="新設",VLOOKUP('施設リストA-1（直営）'!#REF!,'（新設）照明器具'!$B$5:$C$1990,2,FALSE),IF('部屋別効果（直）'!L156="撤去",VLOOKUP('施設リストA-1（直営）'!#REF!,'（既設）調査結果'!$B$5:$C$1998,2,FALSE),0))</f>
        <v>#REF!</v>
      </c>
      <c r="N156" s="29" t="e">
        <f>'施設リストA-1（直営）'!#REF!</f>
        <v>#REF!</v>
      </c>
      <c r="O156" s="29" t="e">
        <f>'施設リストA-1（直営）'!#REF!</f>
        <v>#REF!</v>
      </c>
      <c r="P156" s="30" t="e">
        <f>IF(O156="新設",VLOOKUP('施設リストA-1（直営）'!#REF!,'（新設）照明器具'!$B$5:$C$1990,2,FALSE),IF('部屋別効果（直）'!O156="撤去",VLOOKUP('施設リストA-1（直営）'!#REF!,'（既設）調査結果'!$B$5:$C$1998,2,FALSE),0))</f>
        <v>#REF!</v>
      </c>
      <c r="Q156" s="29" t="e">
        <f>'施設リストA-1（直営）'!#REF!</f>
        <v>#REF!</v>
      </c>
      <c r="R156" s="29" t="e">
        <f>'施設リストA-1（直営）'!#REF!</f>
        <v>#REF!</v>
      </c>
      <c r="S156" s="30" t="e">
        <f>IF(R156="新設",VLOOKUP('施設リストA-1（直営）'!#REF!,'（新設）照明器具'!$B$5:$C$1990,2,FALSE),IF('部屋別効果（直）'!R156="撤去",VLOOKUP('施設リストA-1（直営）'!#REF!,'（既設）調査結果'!$B$5:$C$1998,2,FALSE),0))</f>
        <v>#REF!</v>
      </c>
      <c r="T156" s="29" t="e">
        <f>'施設リストA-1（直営）'!#REF!</f>
        <v>#REF!</v>
      </c>
      <c r="U156" s="29" t="e">
        <f>'施設リストA-1（直営）'!#REF!</f>
        <v>#REF!</v>
      </c>
      <c r="V156" s="30" t="e">
        <f>IF(U156="新設",VLOOKUP('施設リストA-1（直営）'!#REF!,'（新設）照明器具'!$B$5:$C$1990,2,FALSE),IF('部屋別効果（直）'!U156="撤去",VLOOKUP('施設リストA-1（直営）'!#REF!,'（既設）調査結果'!$B$5:$C$1998,2,FALSE),0))</f>
        <v>#REF!</v>
      </c>
      <c r="W156" s="29" t="e">
        <f>'施設リストA-1（直営）'!#REF!</f>
        <v>#REF!</v>
      </c>
      <c r="X156" s="29" t="e">
        <f>'施設リストA-1（直営）'!#REF!</f>
        <v>#REF!</v>
      </c>
      <c r="Y156" s="30" t="e">
        <f>IF(X156="新設",VLOOKUP('施設リストA-1（直営）'!#REF!,'（新設）照明器具'!$B$5:$C$1990,2,FALSE),IF('部屋別効果（直）'!X156="撤去",VLOOKUP('施設リストA-1（直営）'!#REF!,'（既設）調査結果'!$B$5:$C$1998,2,FALSE),0))</f>
        <v>#REF!</v>
      </c>
      <c r="Z156" s="29" t="e">
        <f>'施設リストA-1（直営）'!#REF!</f>
        <v>#REF!</v>
      </c>
      <c r="AA156" s="29" t="e">
        <f>'施設リストA-1（直営）'!#REF!</f>
        <v>#REF!</v>
      </c>
      <c r="AB156" s="30" t="e">
        <f>IF(AA156="新設",VLOOKUP('施設リストA-1（直営）'!#REF!,'（新設）照明器具'!$B$5:$C$1990,2,FALSE),IF('部屋別効果（直）'!AA156="撤去",VLOOKUP('施設リストA-1（直営）'!#REF!,'（既設）調査結果'!$B$5:$C$1998,2,FALSE),0))</f>
        <v>#REF!</v>
      </c>
      <c r="AC156" s="29" t="e">
        <f>'施設リストA-1（直営）'!#REF!</f>
        <v>#REF!</v>
      </c>
      <c r="AD156" s="29" t="e">
        <f>'施設リストA-1（直営）'!#REF!</f>
        <v>#REF!</v>
      </c>
      <c r="AE156" s="30" t="e">
        <f>IF(AD156="新設",VLOOKUP('施設リストA-1（直営）'!#REF!,'（新設）照明器具'!$B$5:$C$1990,2,FALSE),IF('部屋別効果（直）'!AD156="撤去",VLOOKUP('施設リストA-1（直営）'!#REF!,'（既設）調査結果'!$B$5:$C$1998,2,FALSE),0))</f>
        <v>#REF!</v>
      </c>
      <c r="AF156" s="29" t="e">
        <f>'施設リストA-1（直営）'!#REF!</f>
        <v>#REF!</v>
      </c>
      <c r="AG156" s="29" t="e">
        <f>'施設リストA-1（直営）'!#REF!</f>
        <v>#REF!</v>
      </c>
      <c r="AH156" s="30" t="e">
        <f>IF(AG156="新設",VLOOKUP('施設リストA-1（直営）'!#REF!,'（新設）照明器具'!$B$5:$C$1990,2,FALSE),IF('部屋別効果（直）'!AG156="撤去",VLOOKUP('施設リストA-1（直営）'!#REF!,'（既設）調査結果'!$B$5:$C$1998,2,FALSE),0))</f>
        <v>#REF!</v>
      </c>
      <c r="AI156" s="29" t="e">
        <f>'施設リストA-1（直営）'!#REF!</f>
        <v>#REF!</v>
      </c>
      <c r="AJ156" s="29" t="e">
        <f>'施設リストA-1（直営）'!#REF!</f>
        <v>#REF!</v>
      </c>
      <c r="AK156" s="30" t="e">
        <f>IF(AJ156="新設",VLOOKUP('施設リストA-1（直営）'!#REF!,'（新設）照明器具'!$B$5:$C$1990,2,FALSE),IF('部屋別効果（直）'!AJ156="撤去",VLOOKUP('施設リストA-1（直営）'!#REF!,'（既設）調査結果'!$B$5:$C$1998,2,FALSE),0))</f>
        <v>#REF!</v>
      </c>
      <c r="AL156" s="29" t="e">
        <f>'施設リストA-1（直営）'!#REF!</f>
        <v>#REF!</v>
      </c>
    </row>
    <row r="157" spans="1:38" customFormat="1">
      <c r="A157" s="94"/>
      <c r="B157" s="16" t="e">
        <f>'施設リストA-1（直営）'!#REF!</f>
        <v>#REF!</v>
      </c>
      <c r="C157" s="14" t="e">
        <f>'施設リストA-1（直営）'!#REF!</f>
        <v>#REF!</v>
      </c>
      <c r="D157" s="94" t="e">
        <f>'施設リストA-1（直営）'!#REF!</f>
        <v>#REF!</v>
      </c>
      <c r="E157" s="20" t="e">
        <f>'施設リストA-1（直営）'!#REF!</f>
        <v>#REF!</v>
      </c>
      <c r="F157" s="20" t="e">
        <f>'施設リストA-1（直営）'!#REF!</f>
        <v>#REF!</v>
      </c>
      <c r="G157" s="13" t="e">
        <f>'施設リストA-1（直営）'!#REF!</f>
        <v>#REF!</v>
      </c>
      <c r="H157" s="28" t="e">
        <f t="shared" si="2"/>
        <v>#REF!</v>
      </c>
      <c r="I157" s="29" t="e">
        <f>'施設リストA-1（直営）'!#REF!</f>
        <v>#REF!</v>
      </c>
      <c r="J157" s="30" t="e">
        <f>IF(I157="新設",VLOOKUP('施設リストA-1（直営）'!#REF!,'（新設）照明器具'!$B$5:$C$1990,2,FALSE),IF('部屋別効果（直）'!I157="撤去",VLOOKUP('施設リストA-1（直営）'!#REF!,'（既設）調査結果'!$B$5:$C$1998,2,FALSE),0))</f>
        <v>#REF!</v>
      </c>
      <c r="K157" s="29" t="e">
        <f>'施設リストA-1（直営）'!#REF!</f>
        <v>#REF!</v>
      </c>
      <c r="L157" s="29" t="e">
        <f>'施設リストA-1（直営）'!#REF!</f>
        <v>#REF!</v>
      </c>
      <c r="M157" s="30" t="e">
        <f>IF(L157="新設",VLOOKUP('施設リストA-1（直営）'!#REF!,'（新設）照明器具'!$B$5:$C$1990,2,FALSE),IF('部屋別効果（直）'!L157="撤去",VLOOKUP('施設リストA-1（直営）'!#REF!,'（既設）調査結果'!$B$5:$C$1998,2,FALSE),0))</f>
        <v>#REF!</v>
      </c>
      <c r="N157" s="29" t="e">
        <f>'施設リストA-1（直営）'!#REF!</f>
        <v>#REF!</v>
      </c>
      <c r="O157" s="29" t="e">
        <f>'施設リストA-1（直営）'!#REF!</f>
        <v>#REF!</v>
      </c>
      <c r="P157" s="30" t="e">
        <f>IF(O157="新設",VLOOKUP('施設リストA-1（直営）'!#REF!,'（新設）照明器具'!$B$5:$C$1990,2,FALSE),IF('部屋別効果（直）'!O157="撤去",VLOOKUP('施設リストA-1（直営）'!#REF!,'（既設）調査結果'!$B$5:$C$1998,2,FALSE),0))</f>
        <v>#REF!</v>
      </c>
      <c r="Q157" s="29" t="e">
        <f>'施設リストA-1（直営）'!#REF!</f>
        <v>#REF!</v>
      </c>
      <c r="R157" s="29" t="e">
        <f>'施設リストA-1（直営）'!#REF!</f>
        <v>#REF!</v>
      </c>
      <c r="S157" s="30" t="e">
        <f>IF(R157="新設",VLOOKUP('施設リストA-1（直営）'!#REF!,'（新設）照明器具'!$B$5:$C$1990,2,FALSE),IF('部屋別効果（直）'!R157="撤去",VLOOKUP('施設リストA-1（直営）'!#REF!,'（既設）調査結果'!$B$5:$C$1998,2,FALSE),0))</f>
        <v>#REF!</v>
      </c>
      <c r="T157" s="29" t="e">
        <f>'施設リストA-1（直営）'!#REF!</f>
        <v>#REF!</v>
      </c>
      <c r="U157" s="29" t="e">
        <f>'施設リストA-1（直営）'!#REF!</f>
        <v>#REF!</v>
      </c>
      <c r="V157" s="30" t="e">
        <f>IF(U157="新設",VLOOKUP('施設リストA-1（直営）'!#REF!,'（新設）照明器具'!$B$5:$C$1990,2,FALSE),IF('部屋別効果（直）'!U157="撤去",VLOOKUP('施設リストA-1（直営）'!#REF!,'（既設）調査結果'!$B$5:$C$1998,2,FALSE),0))</f>
        <v>#REF!</v>
      </c>
      <c r="W157" s="29" t="e">
        <f>'施設リストA-1（直営）'!#REF!</f>
        <v>#REF!</v>
      </c>
      <c r="X157" s="29" t="e">
        <f>'施設リストA-1（直営）'!#REF!</f>
        <v>#REF!</v>
      </c>
      <c r="Y157" s="30" t="e">
        <f>IF(X157="新設",VLOOKUP('施設リストA-1（直営）'!#REF!,'（新設）照明器具'!$B$5:$C$1990,2,FALSE),IF('部屋別効果（直）'!X157="撤去",VLOOKUP('施設リストA-1（直営）'!#REF!,'（既設）調査結果'!$B$5:$C$1998,2,FALSE),0))</f>
        <v>#REF!</v>
      </c>
      <c r="Z157" s="29" t="e">
        <f>'施設リストA-1（直営）'!#REF!</f>
        <v>#REF!</v>
      </c>
      <c r="AA157" s="29" t="e">
        <f>'施設リストA-1（直営）'!#REF!</f>
        <v>#REF!</v>
      </c>
      <c r="AB157" s="30" t="e">
        <f>IF(AA157="新設",VLOOKUP('施設リストA-1（直営）'!#REF!,'（新設）照明器具'!$B$5:$C$1990,2,FALSE),IF('部屋別効果（直）'!AA157="撤去",VLOOKUP('施設リストA-1（直営）'!#REF!,'（既設）調査結果'!$B$5:$C$1998,2,FALSE),0))</f>
        <v>#REF!</v>
      </c>
      <c r="AC157" s="29" t="e">
        <f>'施設リストA-1（直営）'!#REF!</f>
        <v>#REF!</v>
      </c>
      <c r="AD157" s="29" t="e">
        <f>'施設リストA-1（直営）'!#REF!</f>
        <v>#REF!</v>
      </c>
      <c r="AE157" s="30" t="e">
        <f>IF(AD157="新設",VLOOKUP('施設リストA-1（直営）'!#REF!,'（新設）照明器具'!$B$5:$C$1990,2,FALSE),IF('部屋別効果（直）'!AD157="撤去",VLOOKUP('施設リストA-1（直営）'!#REF!,'（既設）調査結果'!$B$5:$C$1998,2,FALSE),0))</f>
        <v>#REF!</v>
      </c>
      <c r="AF157" s="29" t="e">
        <f>'施設リストA-1（直営）'!#REF!</f>
        <v>#REF!</v>
      </c>
      <c r="AG157" s="29" t="e">
        <f>'施設リストA-1（直営）'!#REF!</f>
        <v>#REF!</v>
      </c>
      <c r="AH157" s="30" t="e">
        <f>IF(AG157="新設",VLOOKUP('施設リストA-1（直営）'!#REF!,'（新設）照明器具'!$B$5:$C$1990,2,FALSE),IF('部屋別効果（直）'!AG157="撤去",VLOOKUP('施設リストA-1（直営）'!#REF!,'（既設）調査結果'!$B$5:$C$1998,2,FALSE),0))</f>
        <v>#REF!</v>
      </c>
      <c r="AI157" s="29" t="e">
        <f>'施設リストA-1（直営）'!#REF!</f>
        <v>#REF!</v>
      </c>
      <c r="AJ157" s="29" t="e">
        <f>'施設リストA-1（直営）'!#REF!</f>
        <v>#REF!</v>
      </c>
      <c r="AK157" s="30" t="e">
        <f>IF(AJ157="新設",VLOOKUP('施設リストA-1（直営）'!#REF!,'（新設）照明器具'!$B$5:$C$1990,2,FALSE),IF('部屋別効果（直）'!AJ157="撤去",VLOOKUP('施設リストA-1（直営）'!#REF!,'（既設）調査結果'!$B$5:$C$1998,2,FALSE),0))</f>
        <v>#REF!</v>
      </c>
      <c r="AL157" s="29" t="e">
        <f>'施設リストA-1（直営）'!#REF!</f>
        <v>#REF!</v>
      </c>
    </row>
    <row r="158" spans="1:38" customFormat="1">
      <c r="A158" s="94"/>
      <c r="B158" s="16" t="e">
        <f>'施設リストA-1（直営）'!#REF!</f>
        <v>#REF!</v>
      </c>
      <c r="C158" s="14" t="e">
        <f>'施設リストA-1（直営）'!#REF!</f>
        <v>#REF!</v>
      </c>
      <c r="D158" s="94" t="e">
        <f>'施設リストA-1（直営）'!#REF!</f>
        <v>#REF!</v>
      </c>
      <c r="E158" s="20" t="e">
        <f>'施設リストA-1（直営）'!#REF!</f>
        <v>#REF!</v>
      </c>
      <c r="F158" s="20" t="e">
        <f>'施設リストA-1（直営）'!#REF!</f>
        <v>#REF!</v>
      </c>
      <c r="G158" s="13" t="e">
        <f>'施設リストA-1（直営）'!#REF!</f>
        <v>#REF!</v>
      </c>
      <c r="H158" s="28" t="e">
        <f t="shared" si="2"/>
        <v>#REF!</v>
      </c>
      <c r="I158" s="29" t="e">
        <f>'施設リストA-1（直営）'!#REF!</f>
        <v>#REF!</v>
      </c>
      <c r="J158" s="30" t="e">
        <f>IF(I158="新設",VLOOKUP('施設リストA-1（直営）'!#REF!,'（新設）照明器具'!$B$5:$C$1990,2,FALSE),IF('部屋別効果（直）'!I158="撤去",VLOOKUP('施設リストA-1（直営）'!#REF!,'（既設）調査結果'!$B$5:$C$1998,2,FALSE),0))</f>
        <v>#REF!</v>
      </c>
      <c r="K158" s="29" t="e">
        <f>'施設リストA-1（直営）'!#REF!</f>
        <v>#REF!</v>
      </c>
      <c r="L158" s="29" t="e">
        <f>'施設リストA-1（直営）'!#REF!</f>
        <v>#REF!</v>
      </c>
      <c r="M158" s="30" t="e">
        <f>IF(L158="新設",VLOOKUP('施設リストA-1（直営）'!#REF!,'（新設）照明器具'!$B$5:$C$1990,2,FALSE),IF('部屋別効果（直）'!L158="撤去",VLOOKUP('施設リストA-1（直営）'!#REF!,'（既設）調査結果'!$B$5:$C$1998,2,FALSE),0))</f>
        <v>#REF!</v>
      </c>
      <c r="N158" s="29" t="e">
        <f>'施設リストA-1（直営）'!#REF!</f>
        <v>#REF!</v>
      </c>
      <c r="O158" s="29" t="e">
        <f>'施設リストA-1（直営）'!#REF!</f>
        <v>#REF!</v>
      </c>
      <c r="P158" s="30" t="e">
        <f>IF(O158="新設",VLOOKUP('施設リストA-1（直営）'!#REF!,'（新設）照明器具'!$B$5:$C$1990,2,FALSE),IF('部屋別効果（直）'!O158="撤去",VLOOKUP('施設リストA-1（直営）'!#REF!,'（既設）調査結果'!$B$5:$C$1998,2,FALSE),0))</f>
        <v>#REF!</v>
      </c>
      <c r="Q158" s="29" t="e">
        <f>'施設リストA-1（直営）'!#REF!</f>
        <v>#REF!</v>
      </c>
      <c r="R158" s="29" t="e">
        <f>'施設リストA-1（直営）'!#REF!</f>
        <v>#REF!</v>
      </c>
      <c r="S158" s="30" t="e">
        <f>IF(R158="新設",VLOOKUP('施設リストA-1（直営）'!#REF!,'（新設）照明器具'!$B$5:$C$1990,2,FALSE),IF('部屋別効果（直）'!R158="撤去",VLOOKUP('施設リストA-1（直営）'!#REF!,'（既設）調査結果'!$B$5:$C$1998,2,FALSE),0))</f>
        <v>#REF!</v>
      </c>
      <c r="T158" s="29" t="e">
        <f>'施設リストA-1（直営）'!#REF!</f>
        <v>#REF!</v>
      </c>
      <c r="U158" s="29" t="e">
        <f>'施設リストA-1（直営）'!#REF!</f>
        <v>#REF!</v>
      </c>
      <c r="V158" s="30" t="e">
        <f>IF(U158="新設",VLOOKUP('施設リストA-1（直営）'!#REF!,'（新設）照明器具'!$B$5:$C$1990,2,FALSE),IF('部屋別効果（直）'!U158="撤去",VLOOKUP('施設リストA-1（直営）'!#REF!,'（既設）調査結果'!$B$5:$C$1998,2,FALSE),0))</f>
        <v>#REF!</v>
      </c>
      <c r="W158" s="29" t="e">
        <f>'施設リストA-1（直営）'!#REF!</f>
        <v>#REF!</v>
      </c>
      <c r="X158" s="29" t="e">
        <f>'施設リストA-1（直営）'!#REF!</f>
        <v>#REF!</v>
      </c>
      <c r="Y158" s="30" t="e">
        <f>IF(X158="新設",VLOOKUP('施設リストA-1（直営）'!#REF!,'（新設）照明器具'!$B$5:$C$1990,2,FALSE),IF('部屋別効果（直）'!X158="撤去",VLOOKUP('施設リストA-1（直営）'!#REF!,'（既設）調査結果'!$B$5:$C$1998,2,FALSE),0))</f>
        <v>#REF!</v>
      </c>
      <c r="Z158" s="29" t="e">
        <f>'施設リストA-1（直営）'!#REF!</f>
        <v>#REF!</v>
      </c>
      <c r="AA158" s="29" t="e">
        <f>'施設リストA-1（直営）'!#REF!</f>
        <v>#REF!</v>
      </c>
      <c r="AB158" s="30" t="e">
        <f>IF(AA158="新設",VLOOKUP('施設リストA-1（直営）'!#REF!,'（新設）照明器具'!$B$5:$C$1990,2,FALSE),IF('部屋別効果（直）'!AA158="撤去",VLOOKUP('施設リストA-1（直営）'!#REF!,'（既設）調査結果'!$B$5:$C$1998,2,FALSE),0))</f>
        <v>#REF!</v>
      </c>
      <c r="AC158" s="29" t="e">
        <f>'施設リストA-1（直営）'!#REF!</f>
        <v>#REF!</v>
      </c>
      <c r="AD158" s="29" t="e">
        <f>'施設リストA-1（直営）'!#REF!</f>
        <v>#REF!</v>
      </c>
      <c r="AE158" s="30" t="e">
        <f>IF(AD158="新設",VLOOKUP('施設リストA-1（直営）'!#REF!,'（新設）照明器具'!$B$5:$C$1990,2,FALSE),IF('部屋別効果（直）'!AD158="撤去",VLOOKUP('施設リストA-1（直営）'!#REF!,'（既設）調査結果'!$B$5:$C$1998,2,FALSE),0))</f>
        <v>#REF!</v>
      </c>
      <c r="AF158" s="29" t="e">
        <f>'施設リストA-1（直営）'!#REF!</f>
        <v>#REF!</v>
      </c>
      <c r="AG158" s="29" t="e">
        <f>'施設リストA-1（直営）'!#REF!</f>
        <v>#REF!</v>
      </c>
      <c r="AH158" s="30" t="e">
        <f>IF(AG158="新設",VLOOKUP('施設リストA-1（直営）'!#REF!,'（新設）照明器具'!$B$5:$C$1990,2,FALSE),IF('部屋別効果（直）'!AG158="撤去",VLOOKUP('施設リストA-1（直営）'!#REF!,'（既設）調査結果'!$B$5:$C$1998,2,FALSE),0))</f>
        <v>#REF!</v>
      </c>
      <c r="AI158" s="29" t="e">
        <f>'施設リストA-1（直営）'!#REF!</f>
        <v>#REF!</v>
      </c>
      <c r="AJ158" s="29" t="e">
        <f>'施設リストA-1（直営）'!#REF!</f>
        <v>#REF!</v>
      </c>
      <c r="AK158" s="30" t="e">
        <f>IF(AJ158="新設",VLOOKUP('施設リストA-1（直営）'!#REF!,'（新設）照明器具'!$B$5:$C$1990,2,FALSE),IF('部屋別効果（直）'!AJ158="撤去",VLOOKUP('施設リストA-1（直営）'!#REF!,'（既設）調査結果'!$B$5:$C$1998,2,FALSE),0))</f>
        <v>#REF!</v>
      </c>
      <c r="AL158" s="29" t="e">
        <f>'施設リストA-1（直営）'!#REF!</f>
        <v>#REF!</v>
      </c>
    </row>
    <row r="159" spans="1:38" customFormat="1">
      <c r="A159" s="94"/>
      <c r="B159" s="16" t="e">
        <f>'施設リストA-1（直営）'!#REF!</f>
        <v>#REF!</v>
      </c>
      <c r="C159" s="14" t="e">
        <f>'施設リストA-1（直営）'!#REF!</f>
        <v>#REF!</v>
      </c>
      <c r="D159" s="94" t="e">
        <f>'施設リストA-1（直営）'!#REF!</f>
        <v>#REF!</v>
      </c>
      <c r="E159" s="20" t="e">
        <f>'施設リストA-1（直営）'!#REF!</f>
        <v>#REF!</v>
      </c>
      <c r="F159" s="20" t="e">
        <f>'施設リストA-1（直営）'!#REF!</f>
        <v>#REF!</v>
      </c>
      <c r="G159" s="13" t="e">
        <f>'施設リストA-1（直営）'!#REF!</f>
        <v>#REF!</v>
      </c>
      <c r="H159" s="28" t="e">
        <f t="shared" si="2"/>
        <v>#REF!</v>
      </c>
      <c r="I159" s="29" t="e">
        <f>'施設リストA-1（直営）'!#REF!</f>
        <v>#REF!</v>
      </c>
      <c r="J159" s="30" t="e">
        <f>IF(I159="新設",VLOOKUP('施設リストA-1（直営）'!#REF!,'（新設）照明器具'!$B$5:$C$1990,2,FALSE),IF('部屋別効果（直）'!I159="撤去",VLOOKUP('施設リストA-1（直営）'!#REF!,'（既設）調査結果'!$B$5:$C$1998,2,FALSE),0))</f>
        <v>#REF!</v>
      </c>
      <c r="K159" s="29" t="e">
        <f>'施設リストA-1（直営）'!#REF!</f>
        <v>#REF!</v>
      </c>
      <c r="L159" s="29" t="e">
        <f>'施設リストA-1（直営）'!#REF!</f>
        <v>#REF!</v>
      </c>
      <c r="M159" s="30" t="e">
        <f>IF(L159="新設",VLOOKUP('施設リストA-1（直営）'!#REF!,'（新設）照明器具'!$B$5:$C$1990,2,FALSE),IF('部屋別効果（直）'!L159="撤去",VLOOKUP('施設リストA-1（直営）'!#REF!,'（既設）調査結果'!$B$5:$C$1998,2,FALSE),0))</f>
        <v>#REF!</v>
      </c>
      <c r="N159" s="29" t="e">
        <f>'施設リストA-1（直営）'!#REF!</f>
        <v>#REF!</v>
      </c>
      <c r="O159" s="29" t="e">
        <f>'施設リストA-1（直営）'!#REF!</f>
        <v>#REF!</v>
      </c>
      <c r="P159" s="30" t="e">
        <f>IF(O159="新設",VLOOKUP('施設リストA-1（直営）'!#REF!,'（新設）照明器具'!$B$5:$C$1990,2,FALSE),IF('部屋別効果（直）'!O159="撤去",VLOOKUP('施設リストA-1（直営）'!#REF!,'（既設）調査結果'!$B$5:$C$1998,2,FALSE),0))</f>
        <v>#REF!</v>
      </c>
      <c r="Q159" s="29" t="e">
        <f>'施設リストA-1（直営）'!#REF!</f>
        <v>#REF!</v>
      </c>
      <c r="R159" s="29" t="e">
        <f>'施設リストA-1（直営）'!#REF!</f>
        <v>#REF!</v>
      </c>
      <c r="S159" s="30" t="e">
        <f>IF(R159="新設",VLOOKUP('施設リストA-1（直営）'!#REF!,'（新設）照明器具'!$B$5:$C$1990,2,FALSE),IF('部屋別効果（直）'!R159="撤去",VLOOKUP('施設リストA-1（直営）'!#REF!,'（既設）調査結果'!$B$5:$C$1998,2,FALSE),0))</f>
        <v>#REF!</v>
      </c>
      <c r="T159" s="29" t="e">
        <f>'施設リストA-1（直営）'!#REF!</f>
        <v>#REF!</v>
      </c>
      <c r="U159" s="29" t="e">
        <f>'施設リストA-1（直営）'!#REF!</f>
        <v>#REF!</v>
      </c>
      <c r="V159" s="30" t="e">
        <f>IF(U159="新設",VLOOKUP('施設リストA-1（直営）'!#REF!,'（新設）照明器具'!$B$5:$C$1990,2,FALSE),IF('部屋別効果（直）'!U159="撤去",VLOOKUP('施設リストA-1（直営）'!#REF!,'（既設）調査結果'!$B$5:$C$1998,2,FALSE),0))</f>
        <v>#REF!</v>
      </c>
      <c r="W159" s="29" t="e">
        <f>'施設リストA-1（直営）'!#REF!</f>
        <v>#REF!</v>
      </c>
      <c r="X159" s="29" t="e">
        <f>'施設リストA-1（直営）'!#REF!</f>
        <v>#REF!</v>
      </c>
      <c r="Y159" s="30" t="e">
        <f>IF(X159="新設",VLOOKUP('施設リストA-1（直営）'!#REF!,'（新設）照明器具'!$B$5:$C$1990,2,FALSE),IF('部屋別効果（直）'!X159="撤去",VLOOKUP('施設リストA-1（直営）'!#REF!,'（既設）調査結果'!$B$5:$C$1998,2,FALSE),0))</f>
        <v>#REF!</v>
      </c>
      <c r="Z159" s="29" t="e">
        <f>'施設リストA-1（直営）'!#REF!</f>
        <v>#REF!</v>
      </c>
      <c r="AA159" s="29" t="e">
        <f>'施設リストA-1（直営）'!#REF!</f>
        <v>#REF!</v>
      </c>
      <c r="AB159" s="30" t="e">
        <f>IF(AA159="新設",VLOOKUP('施設リストA-1（直営）'!#REF!,'（新設）照明器具'!$B$5:$C$1990,2,FALSE),IF('部屋別効果（直）'!AA159="撤去",VLOOKUP('施設リストA-1（直営）'!#REF!,'（既設）調査結果'!$B$5:$C$1998,2,FALSE),0))</f>
        <v>#REF!</v>
      </c>
      <c r="AC159" s="29" t="e">
        <f>'施設リストA-1（直営）'!#REF!</f>
        <v>#REF!</v>
      </c>
      <c r="AD159" s="29" t="e">
        <f>'施設リストA-1（直営）'!#REF!</f>
        <v>#REF!</v>
      </c>
      <c r="AE159" s="30" t="e">
        <f>IF(AD159="新設",VLOOKUP('施設リストA-1（直営）'!#REF!,'（新設）照明器具'!$B$5:$C$1990,2,FALSE),IF('部屋別効果（直）'!AD159="撤去",VLOOKUP('施設リストA-1（直営）'!#REF!,'（既設）調査結果'!$B$5:$C$1998,2,FALSE),0))</f>
        <v>#REF!</v>
      </c>
      <c r="AF159" s="29" t="e">
        <f>'施設リストA-1（直営）'!#REF!</f>
        <v>#REF!</v>
      </c>
      <c r="AG159" s="29" t="e">
        <f>'施設リストA-1（直営）'!#REF!</f>
        <v>#REF!</v>
      </c>
      <c r="AH159" s="30" t="e">
        <f>IF(AG159="新設",VLOOKUP('施設リストA-1（直営）'!#REF!,'（新設）照明器具'!$B$5:$C$1990,2,FALSE),IF('部屋別効果（直）'!AG159="撤去",VLOOKUP('施設リストA-1（直営）'!#REF!,'（既設）調査結果'!$B$5:$C$1998,2,FALSE),0))</f>
        <v>#REF!</v>
      </c>
      <c r="AI159" s="29" t="e">
        <f>'施設リストA-1（直営）'!#REF!</f>
        <v>#REF!</v>
      </c>
      <c r="AJ159" s="29" t="e">
        <f>'施設リストA-1（直営）'!#REF!</f>
        <v>#REF!</v>
      </c>
      <c r="AK159" s="30" t="e">
        <f>IF(AJ159="新設",VLOOKUP('施設リストA-1（直営）'!#REF!,'（新設）照明器具'!$B$5:$C$1990,2,FALSE),IF('部屋別効果（直）'!AJ159="撤去",VLOOKUP('施設リストA-1（直営）'!#REF!,'（既設）調査結果'!$B$5:$C$1998,2,FALSE),0))</f>
        <v>#REF!</v>
      </c>
      <c r="AL159" s="29" t="e">
        <f>'施設リストA-1（直営）'!#REF!</f>
        <v>#REF!</v>
      </c>
    </row>
    <row r="160" spans="1:38" customFormat="1">
      <c r="A160" s="94"/>
      <c r="B160" s="16" t="e">
        <f>'施設リストA-1（直営）'!#REF!</f>
        <v>#REF!</v>
      </c>
      <c r="C160" s="14" t="e">
        <f>'施設リストA-1（直営）'!#REF!</f>
        <v>#REF!</v>
      </c>
      <c r="D160" s="94" t="e">
        <f>'施設リストA-1（直営）'!#REF!</f>
        <v>#REF!</v>
      </c>
      <c r="E160" s="20" t="e">
        <f>'施設リストA-1（直営）'!#REF!</f>
        <v>#REF!</v>
      </c>
      <c r="F160" s="20" t="e">
        <f>'施設リストA-1（直営）'!#REF!</f>
        <v>#REF!</v>
      </c>
      <c r="G160" s="13" t="e">
        <f>'施設リストA-1（直営）'!#REF!</f>
        <v>#REF!</v>
      </c>
      <c r="H160" s="28" t="e">
        <f t="shared" si="2"/>
        <v>#REF!</v>
      </c>
      <c r="I160" s="29" t="e">
        <f>'施設リストA-1（直営）'!#REF!</f>
        <v>#REF!</v>
      </c>
      <c r="J160" s="30" t="e">
        <f>IF(I160="新設",VLOOKUP('施設リストA-1（直営）'!#REF!,'（新設）照明器具'!$B$5:$C$1990,2,FALSE),IF('部屋別効果（直）'!I160="撤去",VLOOKUP('施設リストA-1（直営）'!#REF!,'（既設）調査結果'!$B$5:$C$1998,2,FALSE),0))</f>
        <v>#REF!</v>
      </c>
      <c r="K160" s="29" t="e">
        <f>'施設リストA-1（直営）'!#REF!</f>
        <v>#REF!</v>
      </c>
      <c r="L160" s="29" t="e">
        <f>'施設リストA-1（直営）'!#REF!</f>
        <v>#REF!</v>
      </c>
      <c r="M160" s="30" t="e">
        <f>IF(L160="新設",VLOOKUP('施設リストA-1（直営）'!#REF!,'（新設）照明器具'!$B$5:$C$1990,2,FALSE),IF('部屋別効果（直）'!L160="撤去",VLOOKUP('施設リストA-1（直営）'!#REF!,'（既設）調査結果'!$B$5:$C$1998,2,FALSE),0))</f>
        <v>#REF!</v>
      </c>
      <c r="N160" s="29" t="e">
        <f>'施設リストA-1（直営）'!#REF!</f>
        <v>#REF!</v>
      </c>
      <c r="O160" s="29" t="e">
        <f>'施設リストA-1（直営）'!#REF!</f>
        <v>#REF!</v>
      </c>
      <c r="P160" s="30" t="e">
        <f>IF(O160="新設",VLOOKUP('施設リストA-1（直営）'!#REF!,'（新設）照明器具'!$B$5:$C$1990,2,FALSE),IF('部屋別効果（直）'!O160="撤去",VLOOKUP('施設リストA-1（直営）'!#REF!,'（既設）調査結果'!$B$5:$C$1998,2,FALSE),0))</f>
        <v>#REF!</v>
      </c>
      <c r="Q160" s="29" t="e">
        <f>'施設リストA-1（直営）'!#REF!</f>
        <v>#REF!</v>
      </c>
      <c r="R160" s="29" t="e">
        <f>'施設リストA-1（直営）'!#REF!</f>
        <v>#REF!</v>
      </c>
      <c r="S160" s="30" t="e">
        <f>IF(R160="新設",VLOOKUP('施設リストA-1（直営）'!#REF!,'（新設）照明器具'!$B$5:$C$1990,2,FALSE),IF('部屋別効果（直）'!R160="撤去",VLOOKUP('施設リストA-1（直営）'!#REF!,'（既設）調査結果'!$B$5:$C$1998,2,FALSE),0))</f>
        <v>#REF!</v>
      </c>
      <c r="T160" s="29" t="e">
        <f>'施設リストA-1（直営）'!#REF!</f>
        <v>#REF!</v>
      </c>
      <c r="U160" s="29" t="e">
        <f>'施設リストA-1（直営）'!#REF!</f>
        <v>#REF!</v>
      </c>
      <c r="V160" s="30" t="e">
        <f>IF(U160="新設",VLOOKUP('施設リストA-1（直営）'!#REF!,'（新設）照明器具'!$B$5:$C$1990,2,FALSE),IF('部屋別効果（直）'!U160="撤去",VLOOKUP('施設リストA-1（直営）'!#REF!,'（既設）調査結果'!$B$5:$C$1998,2,FALSE),0))</f>
        <v>#REF!</v>
      </c>
      <c r="W160" s="29" t="e">
        <f>'施設リストA-1（直営）'!#REF!</f>
        <v>#REF!</v>
      </c>
      <c r="X160" s="29" t="e">
        <f>'施設リストA-1（直営）'!#REF!</f>
        <v>#REF!</v>
      </c>
      <c r="Y160" s="30" t="e">
        <f>IF(X160="新設",VLOOKUP('施設リストA-1（直営）'!#REF!,'（新設）照明器具'!$B$5:$C$1990,2,FALSE),IF('部屋別効果（直）'!X160="撤去",VLOOKUP('施設リストA-1（直営）'!#REF!,'（既設）調査結果'!$B$5:$C$1998,2,FALSE),0))</f>
        <v>#REF!</v>
      </c>
      <c r="Z160" s="29" t="e">
        <f>'施設リストA-1（直営）'!#REF!</f>
        <v>#REF!</v>
      </c>
      <c r="AA160" s="29" t="e">
        <f>'施設リストA-1（直営）'!#REF!</f>
        <v>#REF!</v>
      </c>
      <c r="AB160" s="30" t="e">
        <f>IF(AA160="新設",VLOOKUP('施設リストA-1（直営）'!#REF!,'（新設）照明器具'!$B$5:$C$1990,2,FALSE),IF('部屋別効果（直）'!AA160="撤去",VLOOKUP('施設リストA-1（直営）'!#REF!,'（既設）調査結果'!$B$5:$C$1998,2,FALSE),0))</f>
        <v>#REF!</v>
      </c>
      <c r="AC160" s="29" t="e">
        <f>'施設リストA-1（直営）'!#REF!</f>
        <v>#REF!</v>
      </c>
      <c r="AD160" s="29" t="e">
        <f>'施設リストA-1（直営）'!#REF!</f>
        <v>#REF!</v>
      </c>
      <c r="AE160" s="30" t="e">
        <f>IF(AD160="新設",VLOOKUP('施設リストA-1（直営）'!#REF!,'（新設）照明器具'!$B$5:$C$1990,2,FALSE),IF('部屋別効果（直）'!AD160="撤去",VLOOKUP('施設リストA-1（直営）'!#REF!,'（既設）調査結果'!$B$5:$C$1998,2,FALSE),0))</f>
        <v>#REF!</v>
      </c>
      <c r="AF160" s="29" t="e">
        <f>'施設リストA-1（直営）'!#REF!</f>
        <v>#REF!</v>
      </c>
      <c r="AG160" s="29" t="e">
        <f>'施設リストA-1（直営）'!#REF!</f>
        <v>#REF!</v>
      </c>
      <c r="AH160" s="30" t="e">
        <f>IF(AG160="新設",VLOOKUP('施設リストA-1（直営）'!#REF!,'（新設）照明器具'!$B$5:$C$1990,2,FALSE),IF('部屋別効果（直）'!AG160="撤去",VLOOKUP('施設リストA-1（直営）'!#REF!,'（既設）調査結果'!$B$5:$C$1998,2,FALSE),0))</f>
        <v>#REF!</v>
      </c>
      <c r="AI160" s="29" t="e">
        <f>'施設リストA-1（直営）'!#REF!</f>
        <v>#REF!</v>
      </c>
      <c r="AJ160" s="29" t="e">
        <f>'施設リストA-1（直営）'!#REF!</f>
        <v>#REF!</v>
      </c>
      <c r="AK160" s="30" t="e">
        <f>IF(AJ160="新設",VLOOKUP('施設リストA-1（直営）'!#REF!,'（新設）照明器具'!$B$5:$C$1990,2,FALSE),IF('部屋別効果（直）'!AJ160="撤去",VLOOKUP('施設リストA-1（直営）'!#REF!,'（既設）調査結果'!$B$5:$C$1998,2,FALSE),0))</f>
        <v>#REF!</v>
      </c>
      <c r="AL160" s="29" t="e">
        <f>'施設リストA-1（直営）'!#REF!</f>
        <v>#REF!</v>
      </c>
    </row>
    <row r="161" spans="1:38" customFormat="1">
      <c r="A161" s="94"/>
      <c r="B161" s="16" t="e">
        <f>'施設リストA-1（直営）'!#REF!</f>
        <v>#REF!</v>
      </c>
      <c r="C161" s="14" t="e">
        <f>'施設リストA-1（直営）'!#REF!</f>
        <v>#REF!</v>
      </c>
      <c r="D161" s="94" t="e">
        <f>'施設リストA-1（直営）'!#REF!</f>
        <v>#REF!</v>
      </c>
      <c r="E161" s="20" t="e">
        <f>'施設リストA-1（直営）'!#REF!</f>
        <v>#REF!</v>
      </c>
      <c r="F161" s="20" t="e">
        <f>'施設リストA-1（直営）'!#REF!</f>
        <v>#REF!</v>
      </c>
      <c r="G161" s="13" t="e">
        <f>'施設リストA-1（直営）'!#REF!</f>
        <v>#REF!</v>
      </c>
      <c r="H161" s="28" t="e">
        <f t="shared" si="2"/>
        <v>#REF!</v>
      </c>
      <c r="I161" s="29" t="e">
        <f>'施設リストA-1（直営）'!#REF!</f>
        <v>#REF!</v>
      </c>
      <c r="J161" s="30" t="e">
        <f>IF(I161="新設",VLOOKUP('施設リストA-1（直営）'!#REF!,'（新設）照明器具'!$B$5:$C$1990,2,FALSE),IF('部屋別効果（直）'!I161="撤去",VLOOKUP('施設リストA-1（直営）'!#REF!,'（既設）調査結果'!$B$5:$C$1998,2,FALSE),0))</f>
        <v>#REF!</v>
      </c>
      <c r="K161" s="29" t="e">
        <f>'施設リストA-1（直営）'!#REF!</f>
        <v>#REF!</v>
      </c>
      <c r="L161" s="29" t="e">
        <f>'施設リストA-1（直営）'!#REF!</f>
        <v>#REF!</v>
      </c>
      <c r="M161" s="30" t="e">
        <f>IF(L161="新設",VLOOKUP('施設リストA-1（直営）'!#REF!,'（新設）照明器具'!$B$5:$C$1990,2,FALSE),IF('部屋別効果（直）'!L161="撤去",VLOOKUP('施設リストA-1（直営）'!#REF!,'（既設）調査結果'!$B$5:$C$1998,2,FALSE),0))</f>
        <v>#REF!</v>
      </c>
      <c r="N161" s="29" t="e">
        <f>'施設リストA-1（直営）'!#REF!</f>
        <v>#REF!</v>
      </c>
      <c r="O161" s="29" t="e">
        <f>'施設リストA-1（直営）'!#REF!</f>
        <v>#REF!</v>
      </c>
      <c r="P161" s="30" t="e">
        <f>IF(O161="新設",VLOOKUP('施設リストA-1（直営）'!#REF!,'（新設）照明器具'!$B$5:$C$1990,2,FALSE),IF('部屋別効果（直）'!O161="撤去",VLOOKUP('施設リストA-1（直営）'!#REF!,'（既設）調査結果'!$B$5:$C$1998,2,FALSE),0))</f>
        <v>#REF!</v>
      </c>
      <c r="Q161" s="29" t="e">
        <f>'施設リストA-1（直営）'!#REF!</f>
        <v>#REF!</v>
      </c>
      <c r="R161" s="29" t="e">
        <f>'施設リストA-1（直営）'!#REF!</f>
        <v>#REF!</v>
      </c>
      <c r="S161" s="30" t="e">
        <f>IF(R161="新設",VLOOKUP('施設リストA-1（直営）'!#REF!,'（新設）照明器具'!$B$5:$C$1990,2,FALSE),IF('部屋別効果（直）'!R161="撤去",VLOOKUP('施設リストA-1（直営）'!#REF!,'（既設）調査結果'!$B$5:$C$1998,2,FALSE),0))</f>
        <v>#REF!</v>
      </c>
      <c r="T161" s="29" t="e">
        <f>'施設リストA-1（直営）'!#REF!</f>
        <v>#REF!</v>
      </c>
      <c r="U161" s="29" t="e">
        <f>'施設リストA-1（直営）'!#REF!</f>
        <v>#REF!</v>
      </c>
      <c r="V161" s="30" t="e">
        <f>IF(U161="新設",VLOOKUP('施設リストA-1（直営）'!#REF!,'（新設）照明器具'!$B$5:$C$1990,2,FALSE),IF('部屋別効果（直）'!U161="撤去",VLOOKUP('施設リストA-1（直営）'!#REF!,'（既設）調査結果'!$B$5:$C$1998,2,FALSE),0))</f>
        <v>#REF!</v>
      </c>
      <c r="W161" s="29" t="e">
        <f>'施設リストA-1（直営）'!#REF!</f>
        <v>#REF!</v>
      </c>
      <c r="X161" s="29" t="e">
        <f>'施設リストA-1（直営）'!#REF!</f>
        <v>#REF!</v>
      </c>
      <c r="Y161" s="30" t="e">
        <f>IF(X161="新設",VLOOKUP('施設リストA-1（直営）'!#REF!,'（新設）照明器具'!$B$5:$C$1990,2,FALSE),IF('部屋別効果（直）'!X161="撤去",VLOOKUP('施設リストA-1（直営）'!#REF!,'（既設）調査結果'!$B$5:$C$1998,2,FALSE),0))</f>
        <v>#REF!</v>
      </c>
      <c r="Z161" s="29" t="e">
        <f>'施設リストA-1（直営）'!#REF!</f>
        <v>#REF!</v>
      </c>
      <c r="AA161" s="29" t="e">
        <f>'施設リストA-1（直営）'!#REF!</f>
        <v>#REF!</v>
      </c>
      <c r="AB161" s="30" t="e">
        <f>IF(AA161="新設",VLOOKUP('施設リストA-1（直営）'!#REF!,'（新設）照明器具'!$B$5:$C$1990,2,FALSE),IF('部屋別効果（直）'!AA161="撤去",VLOOKUP('施設リストA-1（直営）'!#REF!,'（既設）調査結果'!$B$5:$C$1998,2,FALSE),0))</f>
        <v>#REF!</v>
      </c>
      <c r="AC161" s="29" t="e">
        <f>'施設リストA-1（直営）'!#REF!</f>
        <v>#REF!</v>
      </c>
      <c r="AD161" s="29" t="e">
        <f>'施設リストA-1（直営）'!#REF!</f>
        <v>#REF!</v>
      </c>
      <c r="AE161" s="30" t="e">
        <f>IF(AD161="新設",VLOOKUP('施設リストA-1（直営）'!#REF!,'（新設）照明器具'!$B$5:$C$1990,2,FALSE),IF('部屋別効果（直）'!AD161="撤去",VLOOKUP('施設リストA-1（直営）'!#REF!,'（既設）調査結果'!$B$5:$C$1998,2,FALSE),0))</f>
        <v>#REF!</v>
      </c>
      <c r="AF161" s="29" t="e">
        <f>'施設リストA-1（直営）'!#REF!</f>
        <v>#REF!</v>
      </c>
      <c r="AG161" s="29" t="e">
        <f>'施設リストA-1（直営）'!#REF!</f>
        <v>#REF!</v>
      </c>
      <c r="AH161" s="30" t="e">
        <f>IF(AG161="新設",VLOOKUP('施設リストA-1（直営）'!#REF!,'（新設）照明器具'!$B$5:$C$1990,2,FALSE),IF('部屋別効果（直）'!AG161="撤去",VLOOKUP('施設リストA-1（直営）'!#REF!,'（既設）調査結果'!$B$5:$C$1998,2,FALSE),0))</f>
        <v>#REF!</v>
      </c>
      <c r="AI161" s="29" t="e">
        <f>'施設リストA-1（直営）'!#REF!</f>
        <v>#REF!</v>
      </c>
      <c r="AJ161" s="29" t="e">
        <f>'施設リストA-1（直営）'!#REF!</f>
        <v>#REF!</v>
      </c>
      <c r="AK161" s="30" t="e">
        <f>IF(AJ161="新設",VLOOKUP('施設リストA-1（直営）'!#REF!,'（新設）照明器具'!$B$5:$C$1990,2,FALSE),IF('部屋別効果（直）'!AJ161="撤去",VLOOKUP('施設リストA-1（直営）'!#REF!,'（既設）調査結果'!$B$5:$C$1998,2,FALSE),0))</f>
        <v>#REF!</v>
      </c>
      <c r="AL161" s="29" t="e">
        <f>'施設リストA-1（直営）'!#REF!</f>
        <v>#REF!</v>
      </c>
    </row>
    <row r="162" spans="1:38" customFormat="1">
      <c r="A162" s="94"/>
      <c r="B162" s="16" t="e">
        <f>'施設リストA-1（直営）'!#REF!</f>
        <v>#REF!</v>
      </c>
      <c r="C162" s="14" t="e">
        <f>'施設リストA-1（直営）'!#REF!</f>
        <v>#REF!</v>
      </c>
      <c r="D162" s="94" t="e">
        <f>'施設リストA-1（直営）'!#REF!</f>
        <v>#REF!</v>
      </c>
      <c r="E162" s="20" t="e">
        <f>'施設リストA-1（直営）'!#REF!</f>
        <v>#REF!</v>
      </c>
      <c r="F162" s="20" t="e">
        <f>'施設リストA-1（直営）'!#REF!</f>
        <v>#REF!</v>
      </c>
      <c r="G162" s="13" t="e">
        <f>'施設リストA-1（直営）'!#REF!</f>
        <v>#REF!</v>
      </c>
      <c r="H162" s="28" t="e">
        <f t="shared" si="2"/>
        <v>#REF!</v>
      </c>
      <c r="I162" s="29" t="e">
        <f>'施設リストA-1（直営）'!#REF!</f>
        <v>#REF!</v>
      </c>
      <c r="J162" s="30" t="e">
        <f>IF(I162="新設",VLOOKUP('施設リストA-1（直営）'!#REF!,'（新設）照明器具'!$B$5:$C$1990,2,FALSE),IF('部屋別効果（直）'!I162="撤去",VLOOKUP('施設リストA-1（直営）'!#REF!,'（既設）調査結果'!$B$5:$C$1998,2,FALSE),0))</f>
        <v>#REF!</v>
      </c>
      <c r="K162" s="29" t="e">
        <f>'施設リストA-1（直営）'!#REF!</f>
        <v>#REF!</v>
      </c>
      <c r="L162" s="29" t="e">
        <f>'施設リストA-1（直営）'!#REF!</f>
        <v>#REF!</v>
      </c>
      <c r="M162" s="30" t="e">
        <f>IF(L162="新設",VLOOKUP('施設リストA-1（直営）'!#REF!,'（新設）照明器具'!$B$5:$C$1990,2,FALSE),IF('部屋別効果（直）'!L162="撤去",VLOOKUP('施設リストA-1（直営）'!#REF!,'（既設）調査結果'!$B$5:$C$1998,2,FALSE),0))</f>
        <v>#REF!</v>
      </c>
      <c r="N162" s="29" t="e">
        <f>'施設リストA-1（直営）'!#REF!</f>
        <v>#REF!</v>
      </c>
      <c r="O162" s="29" t="e">
        <f>'施設リストA-1（直営）'!#REF!</f>
        <v>#REF!</v>
      </c>
      <c r="P162" s="30" t="e">
        <f>IF(O162="新設",VLOOKUP('施設リストA-1（直営）'!#REF!,'（新設）照明器具'!$B$5:$C$1990,2,FALSE),IF('部屋別効果（直）'!O162="撤去",VLOOKUP('施設リストA-1（直営）'!#REF!,'（既設）調査結果'!$B$5:$C$1998,2,FALSE),0))</f>
        <v>#REF!</v>
      </c>
      <c r="Q162" s="29" t="e">
        <f>'施設リストA-1（直営）'!#REF!</f>
        <v>#REF!</v>
      </c>
      <c r="R162" s="29" t="e">
        <f>'施設リストA-1（直営）'!#REF!</f>
        <v>#REF!</v>
      </c>
      <c r="S162" s="30" t="e">
        <f>IF(R162="新設",VLOOKUP('施設リストA-1（直営）'!#REF!,'（新設）照明器具'!$B$5:$C$1990,2,FALSE),IF('部屋別効果（直）'!R162="撤去",VLOOKUP('施設リストA-1（直営）'!#REF!,'（既設）調査結果'!$B$5:$C$1998,2,FALSE),0))</f>
        <v>#REF!</v>
      </c>
      <c r="T162" s="29" t="e">
        <f>'施設リストA-1（直営）'!#REF!</f>
        <v>#REF!</v>
      </c>
      <c r="U162" s="29" t="e">
        <f>'施設リストA-1（直営）'!#REF!</f>
        <v>#REF!</v>
      </c>
      <c r="V162" s="30" t="e">
        <f>IF(U162="新設",VLOOKUP('施設リストA-1（直営）'!#REF!,'（新設）照明器具'!$B$5:$C$1990,2,FALSE),IF('部屋別効果（直）'!U162="撤去",VLOOKUP('施設リストA-1（直営）'!#REF!,'（既設）調査結果'!$B$5:$C$1998,2,FALSE),0))</f>
        <v>#REF!</v>
      </c>
      <c r="W162" s="29" t="e">
        <f>'施設リストA-1（直営）'!#REF!</f>
        <v>#REF!</v>
      </c>
      <c r="X162" s="29" t="e">
        <f>'施設リストA-1（直営）'!#REF!</f>
        <v>#REF!</v>
      </c>
      <c r="Y162" s="30" t="e">
        <f>IF(X162="新設",VLOOKUP('施設リストA-1（直営）'!#REF!,'（新設）照明器具'!$B$5:$C$1990,2,FALSE),IF('部屋別効果（直）'!X162="撤去",VLOOKUP('施設リストA-1（直営）'!#REF!,'（既設）調査結果'!$B$5:$C$1998,2,FALSE),0))</f>
        <v>#REF!</v>
      </c>
      <c r="Z162" s="29" t="e">
        <f>'施設リストA-1（直営）'!#REF!</f>
        <v>#REF!</v>
      </c>
      <c r="AA162" s="29" t="e">
        <f>'施設リストA-1（直営）'!#REF!</f>
        <v>#REF!</v>
      </c>
      <c r="AB162" s="30" t="e">
        <f>IF(AA162="新設",VLOOKUP('施設リストA-1（直営）'!#REF!,'（新設）照明器具'!$B$5:$C$1990,2,FALSE),IF('部屋別効果（直）'!AA162="撤去",VLOOKUP('施設リストA-1（直営）'!#REF!,'（既設）調査結果'!$B$5:$C$1998,2,FALSE),0))</f>
        <v>#REF!</v>
      </c>
      <c r="AC162" s="29" t="e">
        <f>'施設リストA-1（直営）'!#REF!</f>
        <v>#REF!</v>
      </c>
      <c r="AD162" s="29" t="e">
        <f>'施設リストA-1（直営）'!#REF!</f>
        <v>#REF!</v>
      </c>
      <c r="AE162" s="30" t="e">
        <f>IF(AD162="新設",VLOOKUP('施設リストA-1（直営）'!#REF!,'（新設）照明器具'!$B$5:$C$1990,2,FALSE),IF('部屋別効果（直）'!AD162="撤去",VLOOKUP('施設リストA-1（直営）'!#REF!,'（既設）調査結果'!$B$5:$C$1998,2,FALSE),0))</f>
        <v>#REF!</v>
      </c>
      <c r="AF162" s="29" t="e">
        <f>'施設リストA-1（直営）'!#REF!</f>
        <v>#REF!</v>
      </c>
      <c r="AG162" s="29" t="e">
        <f>'施設リストA-1（直営）'!#REF!</f>
        <v>#REF!</v>
      </c>
      <c r="AH162" s="30" t="e">
        <f>IF(AG162="新設",VLOOKUP('施設リストA-1（直営）'!#REF!,'（新設）照明器具'!$B$5:$C$1990,2,FALSE),IF('部屋別効果（直）'!AG162="撤去",VLOOKUP('施設リストA-1（直営）'!#REF!,'（既設）調査結果'!$B$5:$C$1998,2,FALSE),0))</f>
        <v>#REF!</v>
      </c>
      <c r="AI162" s="29" t="e">
        <f>'施設リストA-1（直営）'!#REF!</f>
        <v>#REF!</v>
      </c>
      <c r="AJ162" s="29" t="e">
        <f>'施設リストA-1（直営）'!#REF!</f>
        <v>#REF!</v>
      </c>
      <c r="AK162" s="30" t="e">
        <f>IF(AJ162="新設",VLOOKUP('施設リストA-1（直営）'!#REF!,'（新設）照明器具'!$B$5:$C$1990,2,FALSE),IF('部屋別効果（直）'!AJ162="撤去",VLOOKUP('施設リストA-1（直営）'!#REF!,'（既設）調査結果'!$B$5:$C$1998,2,FALSE),0))</f>
        <v>#REF!</v>
      </c>
      <c r="AL162" s="29" t="e">
        <f>'施設リストA-1（直営）'!#REF!</f>
        <v>#REF!</v>
      </c>
    </row>
    <row r="163" spans="1:38" customFormat="1">
      <c r="A163" s="94"/>
      <c r="B163" s="16" t="e">
        <f>'施設リストA-1（直営）'!#REF!</f>
        <v>#REF!</v>
      </c>
      <c r="C163" s="14" t="e">
        <f>'施設リストA-1（直営）'!#REF!</f>
        <v>#REF!</v>
      </c>
      <c r="D163" s="94" t="e">
        <f>'施設リストA-1（直営）'!#REF!</f>
        <v>#REF!</v>
      </c>
      <c r="E163" s="20" t="e">
        <f>'施設リストA-1（直営）'!#REF!</f>
        <v>#REF!</v>
      </c>
      <c r="F163" s="20" t="e">
        <f>'施設リストA-1（直営）'!#REF!</f>
        <v>#REF!</v>
      </c>
      <c r="G163" s="13" t="e">
        <f>'施設リストA-1（直営）'!#REF!</f>
        <v>#REF!</v>
      </c>
      <c r="H163" s="28" t="e">
        <f t="shared" si="2"/>
        <v>#REF!</v>
      </c>
      <c r="I163" s="29" t="e">
        <f>'施設リストA-1（直営）'!#REF!</f>
        <v>#REF!</v>
      </c>
      <c r="J163" s="30" t="e">
        <f>IF(I163="新設",VLOOKUP('施設リストA-1（直営）'!#REF!,'（新設）照明器具'!$B$5:$C$1990,2,FALSE),IF('部屋別効果（直）'!I163="撤去",VLOOKUP('施設リストA-1（直営）'!#REF!,'（既設）調査結果'!$B$5:$C$1998,2,FALSE),0))</f>
        <v>#REF!</v>
      </c>
      <c r="K163" s="29" t="e">
        <f>'施設リストA-1（直営）'!#REF!</f>
        <v>#REF!</v>
      </c>
      <c r="L163" s="29" t="e">
        <f>'施設リストA-1（直営）'!#REF!</f>
        <v>#REF!</v>
      </c>
      <c r="M163" s="30" t="e">
        <f>IF(L163="新設",VLOOKUP('施設リストA-1（直営）'!#REF!,'（新設）照明器具'!$B$5:$C$1990,2,FALSE),IF('部屋別効果（直）'!L163="撤去",VLOOKUP('施設リストA-1（直営）'!#REF!,'（既設）調査結果'!$B$5:$C$1998,2,FALSE),0))</f>
        <v>#REF!</v>
      </c>
      <c r="N163" s="29" t="e">
        <f>'施設リストA-1（直営）'!#REF!</f>
        <v>#REF!</v>
      </c>
      <c r="O163" s="29" t="e">
        <f>'施設リストA-1（直営）'!#REF!</f>
        <v>#REF!</v>
      </c>
      <c r="P163" s="30" t="e">
        <f>IF(O163="新設",VLOOKUP('施設リストA-1（直営）'!#REF!,'（新設）照明器具'!$B$5:$C$1990,2,FALSE),IF('部屋別効果（直）'!O163="撤去",VLOOKUP('施設リストA-1（直営）'!#REF!,'（既設）調査結果'!$B$5:$C$1998,2,FALSE),0))</f>
        <v>#REF!</v>
      </c>
      <c r="Q163" s="29" t="e">
        <f>'施設リストA-1（直営）'!#REF!</f>
        <v>#REF!</v>
      </c>
      <c r="R163" s="29" t="e">
        <f>'施設リストA-1（直営）'!#REF!</f>
        <v>#REF!</v>
      </c>
      <c r="S163" s="30" t="e">
        <f>IF(R163="新設",VLOOKUP('施設リストA-1（直営）'!#REF!,'（新設）照明器具'!$B$5:$C$1990,2,FALSE),IF('部屋別効果（直）'!R163="撤去",VLOOKUP('施設リストA-1（直営）'!#REF!,'（既設）調査結果'!$B$5:$C$1998,2,FALSE),0))</f>
        <v>#REF!</v>
      </c>
      <c r="T163" s="29" t="e">
        <f>'施設リストA-1（直営）'!#REF!</f>
        <v>#REF!</v>
      </c>
      <c r="U163" s="29" t="e">
        <f>'施設リストA-1（直営）'!#REF!</f>
        <v>#REF!</v>
      </c>
      <c r="V163" s="30" t="e">
        <f>IF(U163="新設",VLOOKUP('施設リストA-1（直営）'!#REF!,'（新設）照明器具'!$B$5:$C$1990,2,FALSE),IF('部屋別効果（直）'!U163="撤去",VLOOKUP('施設リストA-1（直営）'!#REF!,'（既設）調査結果'!$B$5:$C$1998,2,FALSE),0))</f>
        <v>#REF!</v>
      </c>
      <c r="W163" s="29" t="e">
        <f>'施設リストA-1（直営）'!#REF!</f>
        <v>#REF!</v>
      </c>
      <c r="X163" s="29" t="e">
        <f>'施設リストA-1（直営）'!#REF!</f>
        <v>#REF!</v>
      </c>
      <c r="Y163" s="30" t="e">
        <f>IF(X163="新設",VLOOKUP('施設リストA-1（直営）'!#REF!,'（新設）照明器具'!$B$5:$C$1990,2,FALSE),IF('部屋別効果（直）'!X163="撤去",VLOOKUP('施設リストA-1（直営）'!#REF!,'（既設）調査結果'!$B$5:$C$1998,2,FALSE),0))</f>
        <v>#REF!</v>
      </c>
      <c r="Z163" s="29" t="e">
        <f>'施設リストA-1（直営）'!#REF!</f>
        <v>#REF!</v>
      </c>
      <c r="AA163" s="29" t="e">
        <f>'施設リストA-1（直営）'!#REF!</f>
        <v>#REF!</v>
      </c>
      <c r="AB163" s="30" t="e">
        <f>IF(AA163="新設",VLOOKUP('施設リストA-1（直営）'!#REF!,'（新設）照明器具'!$B$5:$C$1990,2,FALSE),IF('部屋別効果（直）'!AA163="撤去",VLOOKUP('施設リストA-1（直営）'!#REF!,'（既設）調査結果'!$B$5:$C$1998,2,FALSE),0))</f>
        <v>#REF!</v>
      </c>
      <c r="AC163" s="29" t="e">
        <f>'施設リストA-1（直営）'!#REF!</f>
        <v>#REF!</v>
      </c>
      <c r="AD163" s="29" t="e">
        <f>'施設リストA-1（直営）'!#REF!</f>
        <v>#REF!</v>
      </c>
      <c r="AE163" s="30" t="e">
        <f>IF(AD163="新設",VLOOKUP('施設リストA-1（直営）'!#REF!,'（新設）照明器具'!$B$5:$C$1990,2,FALSE),IF('部屋別効果（直）'!AD163="撤去",VLOOKUP('施設リストA-1（直営）'!#REF!,'（既設）調査結果'!$B$5:$C$1998,2,FALSE),0))</f>
        <v>#REF!</v>
      </c>
      <c r="AF163" s="29" t="e">
        <f>'施設リストA-1（直営）'!#REF!</f>
        <v>#REF!</v>
      </c>
      <c r="AG163" s="29" t="e">
        <f>'施設リストA-1（直営）'!#REF!</f>
        <v>#REF!</v>
      </c>
      <c r="AH163" s="30" t="e">
        <f>IF(AG163="新設",VLOOKUP('施設リストA-1（直営）'!#REF!,'（新設）照明器具'!$B$5:$C$1990,2,FALSE),IF('部屋別効果（直）'!AG163="撤去",VLOOKUP('施設リストA-1（直営）'!#REF!,'（既設）調査結果'!$B$5:$C$1998,2,FALSE),0))</f>
        <v>#REF!</v>
      </c>
      <c r="AI163" s="29" t="e">
        <f>'施設リストA-1（直営）'!#REF!</f>
        <v>#REF!</v>
      </c>
      <c r="AJ163" s="29" t="e">
        <f>'施設リストA-1（直営）'!#REF!</f>
        <v>#REF!</v>
      </c>
      <c r="AK163" s="30" t="e">
        <f>IF(AJ163="新設",VLOOKUP('施設リストA-1（直営）'!#REF!,'（新設）照明器具'!$B$5:$C$1990,2,FALSE),IF('部屋別効果（直）'!AJ163="撤去",VLOOKUP('施設リストA-1（直営）'!#REF!,'（既設）調査結果'!$B$5:$C$1998,2,FALSE),0))</f>
        <v>#REF!</v>
      </c>
      <c r="AL163" s="29" t="e">
        <f>'施設リストA-1（直営）'!#REF!</f>
        <v>#REF!</v>
      </c>
    </row>
    <row r="164" spans="1:38" customFormat="1">
      <c r="A164" s="94"/>
      <c r="B164" s="16" t="e">
        <f>'施設リストA-1（直営）'!#REF!</f>
        <v>#REF!</v>
      </c>
      <c r="C164" s="14" t="e">
        <f>'施設リストA-1（直営）'!#REF!</f>
        <v>#REF!</v>
      </c>
      <c r="D164" s="94" t="e">
        <f>'施設リストA-1（直営）'!#REF!</f>
        <v>#REF!</v>
      </c>
      <c r="E164" s="20" t="e">
        <f>'施設リストA-1（直営）'!#REF!</f>
        <v>#REF!</v>
      </c>
      <c r="F164" s="20" t="e">
        <f>'施設リストA-1（直営）'!#REF!</f>
        <v>#REF!</v>
      </c>
      <c r="G164" s="13" t="e">
        <f>'施設リストA-1（直営）'!#REF!</f>
        <v>#REF!</v>
      </c>
      <c r="H164" s="28" t="e">
        <f t="shared" si="2"/>
        <v>#REF!</v>
      </c>
      <c r="I164" s="29" t="e">
        <f>'施設リストA-1（直営）'!#REF!</f>
        <v>#REF!</v>
      </c>
      <c r="J164" s="30" t="e">
        <f>IF(I164="新設",VLOOKUP('施設リストA-1（直営）'!#REF!,'（新設）照明器具'!$B$5:$C$1990,2,FALSE),IF('部屋別効果（直）'!I164="撤去",VLOOKUP('施設リストA-1（直営）'!#REF!,'（既設）調査結果'!$B$5:$C$1998,2,FALSE),0))</f>
        <v>#REF!</v>
      </c>
      <c r="K164" s="29" t="e">
        <f>'施設リストA-1（直営）'!#REF!</f>
        <v>#REF!</v>
      </c>
      <c r="L164" s="29" t="e">
        <f>'施設リストA-1（直営）'!#REF!</f>
        <v>#REF!</v>
      </c>
      <c r="M164" s="30" t="e">
        <f>IF(L164="新設",VLOOKUP('施設リストA-1（直営）'!#REF!,'（新設）照明器具'!$B$5:$C$1990,2,FALSE),IF('部屋別効果（直）'!L164="撤去",VLOOKUP('施設リストA-1（直営）'!#REF!,'（既設）調査結果'!$B$5:$C$1998,2,FALSE),0))</f>
        <v>#REF!</v>
      </c>
      <c r="N164" s="29" t="e">
        <f>'施設リストA-1（直営）'!#REF!</f>
        <v>#REF!</v>
      </c>
      <c r="O164" s="29" t="e">
        <f>'施設リストA-1（直営）'!#REF!</f>
        <v>#REF!</v>
      </c>
      <c r="P164" s="30" t="e">
        <f>IF(O164="新設",VLOOKUP('施設リストA-1（直営）'!#REF!,'（新設）照明器具'!$B$5:$C$1990,2,FALSE),IF('部屋別効果（直）'!O164="撤去",VLOOKUP('施設リストA-1（直営）'!#REF!,'（既設）調査結果'!$B$5:$C$1998,2,FALSE),0))</f>
        <v>#REF!</v>
      </c>
      <c r="Q164" s="29" t="e">
        <f>'施設リストA-1（直営）'!#REF!</f>
        <v>#REF!</v>
      </c>
      <c r="R164" s="29" t="e">
        <f>'施設リストA-1（直営）'!#REF!</f>
        <v>#REF!</v>
      </c>
      <c r="S164" s="30" t="e">
        <f>IF(R164="新設",VLOOKUP('施設リストA-1（直営）'!#REF!,'（新設）照明器具'!$B$5:$C$1990,2,FALSE),IF('部屋別効果（直）'!R164="撤去",VLOOKUP('施設リストA-1（直営）'!#REF!,'（既設）調査結果'!$B$5:$C$1998,2,FALSE),0))</f>
        <v>#REF!</v>
      </c>
      <c r="T164" s="29" t="e">
        <f>'施設リストA-1（直営）'!#REF!</f>
        <v>#REF!</v>
      </c>
      <c r="U164" s="29" t="e">
        <f>'施設リストA-1（直営）'!#REF!</f>
        <v>#REF!</v>
      </c>
      <c r="V164" s="30" t="e">
        <f>IF(U164="新設",VLOOKUP('施設リストA-1（直営）'!#REF!,'（新設）照明器具'!$B$5:$C$1990,2,FALSE),IF('部屋別効果（直）'!U164="撤去",VLOOKUP('施設リストA-1（直営）'!#REF!,'（既設）調査結果'!$B$5:$C$1998,2,FALSE),0))</f>
        <v>#REF!</v>
      </c>
      <c r="W164" s="29" t="e">
        <f>'施設リストA-1（直営）'!#REF!</f>
        <v>#REF!</v>
      </c>
      <c r="X164" s="29" t="e">
        <f>'施設リストA-1（直営）'!#REF!</f>
        <v>#REF!</v>
      </c>
      <c r="Y164" s="30" t="e">
        <f>IF(X164="新設",VLOOKUP('施設リストA-1（直営）'!#REF!,'（新設）照明器具'!$B$5:$C$1990,2,FALSE),IF('部屋別効果（直）'!X164="撤去",VLOOKUP('施設リストA-1（直営）'!#REF!,'（既設）調査結果'!$B$5:$C$1998,2,FALSE),0))</f>
        <v>#REF!</v>
      </c>
      <c r="Z164" s="29" t="e">
        <f>'施設リストA-1（直営）'!#REF!</f>
        <v>#REF!</v>
      </c>
      <c r="AA164" s="29" t="e">
        <f>'施設リストA-1（直営）'!#REF!</f>
        <v>#REF!</v>
      </c>
      <c r="AB164" s="30" t="e">
        <f>IF(AA164="新設",VLOOKUP('施設リストA-1（直営）'!#REF!,'（新設）照明器具'!$B$5:$C$1990,2,FALSE),IF('部屋別効果（直）'!AA164="撤去",VLOOKUP('施設リストA-1（直営）'!#REF!,'（既設）調査結果'!$B$5:$C$1998,2,FALSE),0))</f>
        <v>#REF!</v>
      </c>
      <c r="AC164" s="29" t="e">
        <f>'施設リストA-1（直営）'!#REF!</f>
        <v>#REF!</v>
      </c>
      <c r="AD164" s="29" t="e">
        <f>'施設リストA-1（直営）'!#REF!</f>
        <v>#REF!</v>
      </c>
      <c r="AE164" s="30" t="e">
        <f>IF(AD164="新設",VLOOKUP('施設リストA-1（直営）'!#REF!,'（新設）照明器具'!$B$5:$C$1990,2,FALSE),IF('部屋別効果（直）'!AD164="撤去",VLOOKUP('施設リストA-1（直営）'!#REF!,'（既設）調査結果'!$B$5:$C$1998,2,FALSE),0))</f>
        <v>#REF!</v>
      </c>
      <c r="AF164" s="29" t="e">
        <f>'施設リストA-1（直営）'!#REF!</f>
        <v>#REF!</v>
      </c>
      <c r="AG164" s="29" t="e">
        <f>'施設リストA-1（直営）'!#REF!</f>
        <v>#REF!</v>
      </c>
      <c r="AH164" s="30" t="e">
        <f>IF(AG164="新設",VLOOKUP('施設リストA-1（直営）'!#REF!,'（新設）照明器具'!$B$5:$C$1990,2,FALSE),IF('部屋別効果（直）'!AG164="撤去",VLOOKUP('施設リストA-1（直営）'!#REF!,'（既設）調査結果'!$B$5:$C$1998,2,FALSE),0))</f>
        <v>#REF!</v>
      </c>
      <c r="AI164" s="29" t="e">
        <f>'施設リストA-1（直営）'!#REF!</f>
        <v>#REF!</v>
      </c>
      <c r="AJ164" s="29" t="e">
        <f>'施設リストA-1（直営）'!#REF!</f>
        <v>#REF!</v>
      </c>
      <c r="AK164" s="30" t="e">
        <f>IF(AJ164="新設",VLOOKUP('施設リストA-1（直営）'!#REF!,'（新設）照明器具'!$B$5:$C$1990,2,FALSE),IF('部屋別効果（直）'!AJ164="撤去",VLOOKUP('施設リストA-1（直営）'!#REF!,'（既設）調査結果'!$B$5:$C$1998,2,FALSE),0))</f>
        <v>#REF!</v>
      </c>
      <c r="AL164" s="29" t="e">
        <f>'施設リストA-1（直営）'!#REF!</f>
        <v>#REF!</v>
      </c>
    </row>
    <row r="165" spans="1:38" customFormat="1">
      <c r="A165" s="94"/>
      <c r="B165" s="16" t="e">
        <f>'施設リストA-1（直営）'!#REF!</f>
        <v>#REF!</v>
      </c>
      <c r="C165" s="14" t="e">
        <f>'施設リストA-1（直営）'!#REF!</f>
        <v>#REF!</v>
      </c>
      <c r="D165" s="94" t="e">
        <f>'施設リストA-1（直営）'!#REF!</f>
        <v>#REF!</v>
      </c>
      <c r="E165" s="20" t="e">
        <f>'施設リストA-1（直営）'!#REF!</f>
        <v>#REF!</v>
      </c>
      <c r="F165" s="20" t="e">
        <f>'施設リストA-1（直営）'!#REF!</f>
        <v>#REF!</v>
      </c>
      <c r="G165" s="13" t="e">
        <f>'施設リストA-1（直営）'!#REF!</f>
        <v>#REF!</v>
      </c>
      <c r="H165" s="28" t="e">
        <f t="shared" si="2"/>
        <v>#REF!</v>
      </c>
      <c r="I165" s="29" t="e">
        <f>'施設リストA-1（直営）'!#REF!</f>
        <v>#REF!</v>
      </c>
      <c r="J165" s="30" t="e">
        <f>IF(I165="新設",VLOOKUP('施設リストA-1（直営）'!#REF!,'（新設）照明器具'!$B$5:$C$1990,2,FALSE),IF('部屋別効果（直）'!I165="撤去",VLOOKUP('施設リストA-1（直営）'!#REF!,'（既設）調査結果'!$B$5:$C$1998,2,FALSE),0))</f>
        <v>#REF!</v>
      </c>
      <c r="K165" s="29" t="e">
        <f>'施設リストA-1（直営）'!#REF!</f>
        <v>#REF!</v>
      </c>
      <c r="L165" s="29" t="e">
        <f>'施設リストA-1（直営）'!#REF!</f>
        <v>#REF!</v>
      </c>
      <c r="M165" s="30" t="e">
        <f>IF(L165="新設",VLOOKUP('施設リストA-1（直営）'!#REF!,'（新設）照明器具'!$B$5:$C$1990,2,FALSE),IF('部屋別効果（直）'!L165="撤去",VLOOKUP('施設リストA-1（直営）'!#REF!,'（既設）調査結果'!$B$5:$C$1998,2,FALSE),0))</f>
        <v>#REF!</v>
      </c>
      <c r="N165" s="29" t="e">
        <f>'施設リストA-1（直営）'!#REF!</f>
        <v>#REF!</v>
      </c>
      <c r="O165" s="29" t="e">
        <f>'施設リストA-1（直営）'!#REF!</f>
        <v>#REF!</v>
      </c>
      <c r="P165" s="30" t="e">
        <f>IF(O165="新設",VLOOKUP('施設リストA-1（直営）'!#REF!,'（新設）照明器具'!$B$5:$C$1990,2,FALSE),IF('部屋別効果（直）'!O165="撤去",VLOOKUP('施設リストA-1（直営）'!#REF!,'（既設）調査結果'!$B$5:$C$1998,2,FALSE),0))</f>
        <v>#REF!</v>
      </c>
      <c r="Q165" s="29" t="e">
        <f>'施設リストA-1（直営）'!#REF!</f>
        <v>#REF!</v>
      </c>
      <c r="R165" s="29" t="e">
        <f>'施設リストA-1（直営）'!#REF!</f>
        <v>#REF!</v>
      </c>
      <c r="S165" s="30" t="e">
        <f>IF(R165="新設",VLOOKUP('施設リストA-1（直営）'!#REF!,'（新設）照明器具'!$B$5:$C$1990,2,FALSE),IF('部屋別効果（直）'!R165="撤去",VLOOKUP('施設リストA-1（直営）'!#REF!,'（既設）調査結果'!$B$5:$C$1998,2,FALSE),0))</f>
        <v>#REF!</v>
      </c>
      <c r="T165" s="29" t="e">
        <f>'施設リストA-1（直営）'!#REF!</f>
        <v>#REF!</v>
      </c>
      <c r="U165" s="29" t="e">
        <f>'施設リストA-1（直営）'!#REF!</f>
        <v>#REF!</v>
      </c>
      <c r="V165" s="30" t="e">
        <f>IF(U165="新設",VLOOKUP('施設リストA-1（直営）'!#REF!,'（新設）照明器具'!$B$5:$C$1990,2,FALSE),IF('部屋別効果（直）'!U165="撤去",VLOOKUP('施設リストA-1（直営）'!#REF!,'（既設）調査結果'!$B$5:$C$1998,2,FALSE),0))</f>
        <v>#REF!</v>
      </c>
      <c r="W165" s="29" t="e">
        <f>'施設リストA-1（直営）'!#REF!</f>
        <v>#REF!</v>
      </c>
      <c r="X165" s="29" t="e">
        <f>'施設リストA-1（直営）'!#REF!</f>
        <v>#REF!</v>
      </c>
      <c r="Y165" s="30" t="e">
        <f>IF(X165="新設",VLOOKUP('施設リストA-1（直営）'!#REF!,'（新設）照明器具'!$B$5:$C$1990,2,FALSE),IF('部屋別効果（直）'!X165="撤去",VLOOKUP('施設リストA-1（直営）'!#REF!,'（既設）調査結果'!$B$5:$C$1998,2,FALSE),0))</f>
        <v>#REF!</v>
      </c>
      <c r="Z165" s="29" t="e">
        <f>'施設リストA-1（直営）'!#REF!</f>
        <v>#REF!</v>
      </c>
      <c r="AA165" s="29" t="e">
        <f>'施設リストA-1（直営）'!#REF!</f>
        <v>#REF!</v>
      </c>
      <c r="AB165" s="30" t="e">
        <f>IF(AA165="新設",VLOOKUP('施設リストA-1（直営）'!#REF!,'（新設）照明器具'!$B$5:$C$1990,2,FALSE),IF('部屋別効果（直）'!AA165="撤去",VLOOKUP('施設リストA-1（直営）'!#REF!,'（既設）調査結果'!$B$5:$C$1998,2,FALSE),0))</f>
        <v>#REF!</v>
      </c>
      <c r="AC165" s="29" t="e">
        <f>'施設リストA-1（直営）'!#REF!</f>
        <v>#REF!</v>
      </c>
      <c r="AD165" s="29" t="e">
        <f>'施設リストA-1（直営）'!#REF!</f>
        <v>#REF!</v>
      </c>
      <c r="AE165" s="30" t="e">
        <f>IF(AD165="新設",VLOOKUP('施設リストA-1（直営）'!#REF!,'（新設）照明器具'!$B$5:$C$1990,2,FALSE),IF('部屋別効果（直）'!AD165="撤去",VLOOKUP('施設リストA-1（直営）'!#REF!,'（既設）調査結果'!$B$5:$C$1998,2,FALSE),0))</f>
        <v>#REF!</v>
      </c>
      <c r="AF165" s="29" t="e">
        <f>'施設リストA-1（直営）'!#REF!</f>
        <v>#REF!</v>
      </c>
      <c r="AG165" s="29" t="e">
        <f>'施設リストA-1（直営）'!#REF!</f>
        <v>#REF!</v>
      </c>
      <c r="AH165" s="30" t="e">
        <f>IF(AG165="新設",VLOOKUP('施設リストA-1（直営）'!#REF!,'（新設）照明器具'!$B$5:$C$1990,2,FALSE),IF('部屋別効果（直）'!AG165="撤去",VLOOKUP('施設リストA-1（直営）'!#REF!,'（既設）調査結果'!$B$5:$C$1998,2,FALSE),0))</f>
        <v>#REF!</v>
      </c>
      <c r="AI165" s="29" t="e">
        <f>'施設リストA-1（直営）'!#REF!</f>
        <v>#REF!</v>
      </c>
      <c r="AJ165" s="29" t="e">
        <f>'施設リストA-1（直営）'!#REF!</f>
        <v>#REF!</v>
      </c>
      <c r="AK165" s="30" t="e">
        <f>IF(AJ165="新設",VLOOKUP('施設リストA-1（直営）'!#REF!,'（新設）照明器具'!$B$5:$C$1990,2,FALSE),IF('部屋別効果（直）'!AJ165="撤去",VLOOKUP('施設リストA-1（直営）'!#REF!,'（既設）調査結果'!$B$5:$C$1998,2,FALSE),0))</f>
        <v>#REF!</v>
      </c>
      <c r="AL165" s="29" t="e">
        <f>'施設リストA-1（直営）'!#REF!</f>
        <v>#REF!</v>
      </c>
    </row>
    <row r="166" spans="1:38" customFormat="1">
      <c r="A166" s="94"/>
      <c r="B166" s="16" t="e">
        <f>'施設リストA-1（直営）'!#REF!</f>
        <v>#REF!</v>
      </c>
      <c r="C166" s="14" t="e">
        <f>'施設リストA-1（直営）'!#REF!</f>
        <v>#REF!</v>
      </c>
      <c r="D166" s="94" t="e">
        <f>'施設リストA-1（直営）'!#REF!</f>
        <v>#REF!</v>
      </c>
      <c r="E166" s="20" t="e">
        <f>'施設リストA-1（直営）'!#REF!</f>
        <v>#REF!</v>
      </c>
      <c r="F166" s="20" t="e">
        <f>'施設リストA-1（直営）'!#REF!</f>
        <v>#REF!</v>
      </c>
      <c r="G166" s="13" t="e">
        <f>'施設リストA-1（直営）'!#REF!</f>
        <v>#REF!</v>
      </c>
      <c r="H166" s="28" t="e">
        <f t="shared" si="2"/>
        <v>#REF!</v>
      </c>
      <c r="I166" s="29" t="e">
        <f>'施設リストA-1（直営）'!#REF!</f>
        <v>#REF!</v>
      </c>
      <c r="J166" s="30" t="e">
        <f>IF(I166="新設",VLOOKUP('施設リストA-1（直営）'!#REF!,'（新設）照明器具'!$B$5:$C$1990,2,FALSE),IF('部屋別効果（直）'!I166="撤去",VLOOKUP('施設リストA-1（直営）'!#REF!,'（既設）調査結果'!$B$5:$C$1998,2,FALSE),0))</f>
        <v>#REF!</v>
      </c>
      <c r="K166" s="29" t="e">
        <f>'施設リストA-1（直営）'!#REF!</f>
        <v>#REF!</v>
      </c>
      <c r="L166" s="29" t="e">
        <f>'施設リストA-1（直営）'!#REF!</f>
        <v>#REF!</v>
      </c>
      <c r="M166" s="30" t="e">
        <f>IF(L166="新設",VLOOKUP('施設リストA-1（直営）'!#REF!,'（新設）照明器具'!$B$5:$C$1990,2,FALSE),IF('部屋別効果（直）'!L166="撤去",VLOOKUP('施設リストA-1（直営）'!#REF!,'（既設）調査結果'!$B$5:$C$1998,2,FALSE),0))</f>
        <v>#REF!</v>
      </c>
      <c r="N166" s="29" t="e">
        <f>'施設リストA-1（直営）'!#REF!</f>
        <v>#REF!</v>
      </c>
      <c r="O166" s="29" t="e">
        <f>'施設リストA-1（直営）'!#REF!</f>
        <v>#REF!</v>
      </c>
      <c r="P166" s="30" t="e">
        <f>IF(O166="新設",VLOOKUP('施設リストA-1（直営）'!#REF!,'（新設）照明器具'!$B$5:$C$1990,2,FALSE),IF('部屋別効果（直）'!O166="撤去",VLOOKUP('施設リストA-1（直営）'!#REF!,'（既設）調査結果'!$B$5:$C$1998,2,FALSE),0))</f>
        <v>#REF!</v>
      </c>
      <c r="Q166" s="29" t="e">
        <f>'施設リストA-1（直営）'!#REF!</f>
        <v>#REF!</v>
      </c>
      <c r="R166" s="29" t="e">
        <f>'施設リストA-1（直営）'!#REF!</f>
        <v>#REF!</v>
      </c>
      <c r="S166" s="30" t="e">
        <f>IF(R166="新設",VLOOKUP('施設リストA-1（直営）'!#REF!,'（新設）照明器具'!$B$5:$C$1990,2,FALSE),IF('部屋別効果（直）'!R166="撤去",VLOOKUP('施設リストA-1（直営）'!#REF!,'（既設）調査結果'!$B$5:$C$1998,2,FALSE),0))</f>
        <v>#REF!</v>
      </c>
      <c r="T166" s="29" t="e">
        <f>'施設リストA-1（直営）'!#REF!</f>
        <v>#REF!</v>
      </c>
      <c r="U166" s="29" t="e">
        <f>'施設リストA-1（直営）'!#REF!</f>
        <v>#REF!</v>
      </c>
      <c r="V166" s="30" t="e">
        <f>IF(U166="新設",VLOOKUP('施設リストA-1（直営）'!#REF!,'（新設）照明器具'!$B$5:$C$1990,2,FALSE),IF('部屋別効果（直）'!U166="撤去",VLOOKUP('施設リストA-1（直営）'!#REF!,'（既設）調査結果'!$B$5:$C$1998,2,FALSE),0))</f>
        <v>#REF!</v>
      </c>
      <c r="W166" s="29" t="e">
        <f>'施設リストA-1（直営）'!#REF!</f>
        <v>#REF!</v>
      </c>
      <c r="X166" s="29" t="e">
        <f>'施設リストA-1（直営）'!#REF!</f>
        <v>#REF!</v>
      </c>
      <c r="Y166" s="30" t="e">
        <f>IF(X166="新設",VLOOKUP('施設リストA-1（直営）'!#REF!,'（新設）照明器具'!$B$5:$C$1990,2,FALSE),IF('部屋別効果（直）'!X166="撤去",VLOOKUP('施設リストA-1（直営）'!#REF!,'（既設）調査結果'!$B$5:$C$1998,2,FALSE),0))</f>
        <v>#REF!</v>
      </c>
      <c r="Z166" s="29" t="e">
        <f>'施設リストA-1（直営）'!#REF!</f>
        <v>#REF!</v>
      </c>
      <c r="AA166" s="29" t="e">
        <f>'施設リストA-1（直営）'!#REF!</f>
        <v>#REF!</v>
      </c>
      <c r="AB166" s="30" t="e">
        <f>IF(AA166="新設",VLOOKUP('施設リストA-1（直営）'!#REF!,'（新設）照明器具'!$B$5:$C$1990,2,FALSE),IF('部屋別効果（直）'!AA166="撤去",VLOOKUP('施設リストA-1（直営）'!#REF!,'（既設）調査結果'!$B$5:$C$1998,2,FALSE),0))</f>
        <v>#REF!</v>
      </c>
      <c r="AC166" s="29" t="e">
        <f>'施設リストA-1（直営）'!#REF!</f>
        <v>#REF!</v>
      </c>
      <c r="AD166" s="29" t="e">
        <f>'施設リストA-1（直営）'!#REF!</f>
        <v>#REF!</v>
      </c>
      <c r="AE166" s="30" t="e">
        <f>IF(AD166="新設",VLOOKUP('施設リストA-1（直営）'!#REF!,'（新設）照明器具'!$B$5:$C$1990,2,FALSE),IF('部屋別効果（直）'!AD166="撤去",VLOOKUP('施設リストA-1（直営）'!#REF!,'（既設）調査結果'!$B$5:$C$1998,2,FALSE),0))</f>
        <v>#REF!</v>
      </c>
      <c r="AF166" s="29" t="e">
        <f>'施設リストA-1（直営）'!#REF!</f>
        <v>#REF!</v>
      </c>
      <c r="AG166" s="29" t="e">
        <f>'施設リストA-1（直営）'!#REF!</f>
        <v>#REF!</v>
      </c>
      <c r="AH166" s="30" t="e">
        <f>IF(AG166="新設",VLOOKUP('施設リストA-1（直営）'!#REF!,'（新設）照明器具'!$B$5:$C$1990,2,FALSE),IF('部屋別効果（直）'!AG166="撤去",VLOOKUP('施設リストA-1（直営）'!#REF!,'（既設）調査結果'!$B$5:$C$1998,2,FALSE),0))</f>
        <v>#REF!</v>
      </c>
      <c r="AI166" s="29" t="e">
        <f>'施設リストA-1（直営）'!#REF!</f>
        <v>#REF!</v>
      </c>
      <c r="AJ166" s="29" t="e">
        <f>'施設リストA-1（直営）'!#REF!</f>
        <v>#REF!</v>
      </c>
      <c r="AK166" s="30" t="e">
        <f>IF(AJ166="新設",VLOOKUP('施設リストA-1（直営）'!#REF!,'（新設）照明器具'!$B$5:$C$1990,2,FALSE),IF('部屋別効果（直）'!AJ166="撤去",VLOOKUP('施設リストA-1（直営）'!#REF!,'（既設）調査結果'!$B$5:$C$1998,2,FALSE),0))</f>
        <v>#REF!</v>
      </c>
      <c r="AL166" s="29" t="e">
        <f>'施設リストA-1（直営）'!#REF!</f>
        <v>#REF!</v>
      </c>
    </row>
    <row r="167" spans="1:38" customFormat="1">
      <c r="A167" s="94"/>
      <c r="B167" s="16" t="e">
        <f>'施設リストA-1（直営）'!#REF!</f>
        <v>#REF!</v>
      </c>
      <c r="C167" s="14" t="e">
        <f>'施設リストA-1（直営）'!#REF!</f>
        <v>#REF!</v>
      </c>
      <c r="D167" s="94" t="e">
        <f>'施設リストA-1（直営）'!#REF!</f>
        <v>#REF!</v>
      </c>
      <c r="E167" s="20" t="e">
        <f>'施設リストA-1（直営）'!#REF!</f>
        <v>#REF!</v>
      </c>
      <c r="F167" s="20" t="e">
        <f>'施設リストA-1（直営）'!#REF!</f>
        <v>#REF!</v>
      </c>
      <c r="G167" s="13" t="e">
        <f>'施設リストA-1（直営）'!#REF!</f>
        <v>#REF!</v>
      </c>
      <c r="H167" s="28" t="e">
        <f t="shared" si="2"/>
        <v>#REF!</v>
      </c>
      <c r="I167" s="29" t="e">
        <f>'施設リストA-1（直営）'!#REF!</f>
        <v>#REF!</v>
      </c>
      <c r="J167" s="30" t="e">
        <f>IF(I167="新設",VLOOKUP('施設リストA-1（直営）'!#REF!,'（新設）照明器具'!$B$5:$C$1990,2,FALSE),IF('部屋別効果（直）'!I167="撤去",VLOOKUP('施設リストA-1（直営）'!#REF!,'（既設）調査結果'!$B$5:$C$1998,2,FALSE),0))</f>
        <v>#REF!</v>
      </c>
      <c r="K167" s="29" t="e">
        <f>'施設リストA-1（直営）'!#REF!</f>
        <v>#REF!</v>
      </c>
      <c r="L167" s="29" t="e">
        <f>'施設リストA-1（直営）'!#REF!</f>
        <v>#REF!</v>
      </c>
      <c r="M167" s="30" t="e">
        <f>IF(L167="新設",VLOOKUP('施設リストA-1（直営）'!#REF!,'（新設）照明器具'!$B$5:$C$1990,2,FALSE),IF('部屋別効果（直）'!L167="撤去",VLOOKUP('施設リストA-1（直営）'!#REF!,'（既設）調査結果'!$B$5:$C$1998,2,FALSE),0))</f>
        <v>#REF!</v>
      </c>
      <c r="N167" s="29" t="e">
        <f>'施設リストA-1（直営）'!#REF!</f>
        <v>#REF!</v>
      </c>
      <c r="O167" s="29" t="e">
        <f>'施設リストA-1（直営）'!#REF!</f>
        <v>#REF!</v>
      </c>
      <c r="P167" s="30" t="e">
        <f>IF(O167="新設",VLOOKUP('施設リストA-1（直営）'!#REF!,'（新設）照明器具'!$B$5:$C$1990,2,FALSE),IF('部屋別効果（直）'!O167="撤去",VLOOKUP('施設リストA-1（直営）'!#REF!,'（既設）調査結果'!$B$5:$C$1998,2,FALSE),0))</f>
        <v>#REF!</v>
      </c>
      <c r="Q167" s="29" t="e">
        <f>'施設リストA-1（直営）'!#REF!</f>
        <v>#REF!</v>
      </c>
      <c r="R167" s="29" t="e">
        <f>'施設リストA-1（直営）'!#REF!</f>
        <v>#REF!</v>
      </c>
      <c r="S167" s="30" t="e">
        <f>IF(R167="新設",VLOOKUP('施設リストA-1（直営）'!#REF!,'（新設）照明器具'!$B$5:$C$1990,2,FALSE),IF('部屋別効果（直）'!R167="撤去",VLOOKUP('施設リストA-1（直営）'!#REF!,'（既設）調査結果'!$B$5:$C$1998,2,FALSE),0))</f>
        <v>#REF!</v>
      </c>
      <c r="T167" s="29" t="e">
        <f>'施設リストA-1（直営）'!#REF!</f>
        <v>#REF!</v>
      </c>
      <c r="U167" s="29" t="e">
        <f>'施設リストA-1（直営）'!#REF!</f>
        <v>#REF!</v>
      </c>
      <c r="V167" s="30" t="e">
        <f>IF(U167="新設",VLOOKUP('施設リストA-1（直営）'!#REF!,'（新設）照明器具'!$B$5:$C$1990,2,FALSE),IF('部屋別効果（直）'!U167="撤去",VLOOKUP('施設リストA-1（直営）'!#REF!,'（既設）調査結果'!$B$5:$C$1998,2,FALSE),0))</f>
        <v>#REF!</v>
      </c>
      <c r="W167" s="29" t="e">
        <f>'施設リストA-1（直営）'!#REF!</f>
        <v>#REF!</v>
      </c>
      <c r="X167" s="29" t="e">
        <f>'施設リストA-1（直営）'!#REF!</f>
        <v>#REF!</v>
      </c>
      <c r="Y167" s="30" t="e">
        <f>IF(X167="新設",VLOOKUP('施設リストA-1（直営）'!#REF!,'（新設）照明器具'!$B$5:$C$1990,2,FALSE),IF('部屋別効果（直）'!X167="撤去",VLOOKUP('施設リストA-1（直営）'!#REF!,'（既設）調査結果'!$B$5:$C$1998,2,FALSE),0))</f>
        <v>#REF!</v>
      </c>
      <c r="Z167" s="29" t="e">
        <f>'施設リストA-1（直営）'!#REF!</f>
        <v>#REF!</v>
      </c>
      <c r="AA167" s="29" t="e">
        <f>'施設リストA-1（直営）'!#REF!</f>
        <v>#REF!</v>
      </c>
      <c r="AB167" s="30" t="e">
        <f>IF(AA167="新設",VLOOKUP('施設リストA-1（直営）'!#REF!,'（新設）照明器具'!$B$5:$C$1990,2,FALSE),IF('部屋別効果（直）'!AA167="撤去",VLOOKUP('施設リストA-1（直営）'!#REF!,'（既設）調査結果'!$B$5:$C$1998,2,FALSE),0))</f>
        <v>#REF!</v>
      </c>
      <c r="AC167" s="29" t="e">
        <f>'施設リストA-1（直営）'!#REF!</f>
        <v>#REF!</v>
      </c>
      <c r="AD167" s="29" t="e">
        <f>'施設リストA-1（直営）'!#REF!</f>
        <v>#REF!</v>
      </c>
      <c r="AE167" s="30" t="e">
        <f>IF(AD167="新設",VLOOKUP('施設リストA-1（直営）'!#REF!,'（新設）照明器具'!$B$5:$C$1990,2,FALSE),IF('部屋別効果（直）'!AD167="撤去",VLOOKUP('施設リストA-1（直営）'!#REF!,'（既設）調査結果'!$B$5:$C$1998,2,FALSE),0))</f>
        <v>#REF!</v>
      </c>
      <c r="AF167" s="29" t="e">
        <f>'施設リストA-1（直営）'!#REF!</f>
        <v>#REF!</v>
      </c>
      <c r="AG167" s="29" t="e">
        <f>'施設リストA-1（直営）'!#REF!</f>
        <v>#REF!</v>
      </c>
      <c r="AH167" s="30" t="e">
        <f>IF(AG167="新設",VLOOKUP('施設リストA-1（直営）'!#REF!,'（新設）照明器具'!$B$5:$C$1990,2,FALSE),IF('部屋別効果（直）'!AG167="撤去",VLOOKUP('施設リストA-1（直営）'!#REF!,'（既設）調査結果'!$B$5:$C$1998,2,FALSE),0))</f>
        <v>#REF!</v>
      </c>
      <c r="AI167" s="29" t="e">
        <f>'施設リストA-1（直営）'!#REF!</f>
        <v>#REF!</v>
      </c>
      <c r="AJ167" s="29" t="e">
        <f>'施設リストA-1（直営）'!#REF!</f>
        <v>#REF!</v>
      </c>
      <c r="AK167" s="30" t="e">
        <f>IF(AJ167="新設",VLOOKUP('施設リストA-1（直営）'!#REF!,'（新設）照明器具'!$B$5:$C$1990,2,FALSE),IF('部屋別効果（直）'!AJ167="撤去",VLOOKUP('施設リストA-1（直営）'!#REF!,'（既設）調査結果'!$B$5:$C$1998,2,FALSE),0))</f>
        <v>#REF!</v>
      </c>
      <c r="AL167" s="29" t="e">
        <f>'施設リストA-1（直営）'!#REF!</f>
        <v>#REF!</v>
      </c>
    </row>
    <row r="168" spans="1:38" customFormat="1">
      <c r="A168" s="94"/>
      <c r="B168" s="16" t="e">
        <f>'施設リストA-1（直営）'!#REF!</f>
        <v>#REF!</v>
      </c>
      <c r="C168" s="14" t="e">
        <f>'施設リストA-1（直営）'!#REF!</f>
        <v>#REF!</v>
      </c>
      <c r="D168" s="94" t="e">
        <f>'施設リストA-1（直営）'!#REF!</f>
        <v>#REF!</v>
      </c>
      <c r="E168" s="20" t="e">
        <f>'施設リストA-1（直営）'!#REF!</f>
        <v>#REF!</v>
      </c>
      <c r="F168" s="20" t="e">
        <f>'施設リストA-1（直営）'!#REF!</f>
        <v>#REF!</v>
      </c>
      <c r="G168" s="13" t="e">
        <f>'施設リストA-1（直営）'!#REF!</f>
        <v>#REF!</v>
      </c>
      <c r="H168" s="28" t="e">
        <f t="shared" si="2"/>
        <v>#REF!</v>
      </c>
      <c r="I168" s="29" t="e">
        <f>'施設リストA-1（直営）'!#REF!</f>
        <v>#REF!</v>
      </c>
      <c r="J168" s="30" t="e">
        <f>IF(I168="新設",VLOOKUP('施設リストA-1（直営）'!#REF!,'（新設）照明器具'!$B$5:$C$1990,2,FALSE),IF('部屋別効果（直）'!I168="撤去",VLOOKUP('施設リストA-1（直営）'!#REF!,'（既設）調査結果'!$B$5:$C$1998,2,FALSE),0))</f>
        <v>#REF!</v>
      </c>
      <c r="K168" s="29" t="e">
        <f>'施設リストA-1（直営）'!#REF!</f>
        <v>#REF!</v>
      </c>
      <c r="L168" s="29" t="e">
        <f>'施設リストA-1（直営）'!#REF!</f>
        <v>#REF!</v>
      </c>
      <c r="M168" s="30" t="e">
        <f>IF(L168="新設",VLOOKUP('施設リストA-1（直営）'!#REF!,'（新設）照明器具'!$B$5:$C$1990,2,FALSE),IF('部屋別効果（直）'!L168="撤去",VLOOKUP('施設リストA-1（直営）'!#REF!,'（既設）調査結果'!$B$5:$C$1998,2,FALSE),0))</f>
        <v>#REF!</v>
      </c>
      <c r="N168" s="29" t="e">
        <f>'施設リストA-1（直営）'!#REF!</f>
        <v>#REF!</v>
      </c>
      <c r="O168" s="29" t="e">
        <f>'施設リストA-1（直営）'!#REF!</f>
        <v>#REF!</v>
      </c>
      <c r="P168" s="30" t="e">
        <f>IF(O168="新設",VLOOKUP('施設リストA-1（直営）'!#REF!,'（新設）照明器具'!$B$5:$C$1990,2,FALSE),IF('部屋別効果（直）'!O168="撤去",VLOOKUP('施設リストA-1（直営）'!#REF!,'（既設）調査結果'!$B$5:$C$1998,2,FALSE),0))</f>
        <v>#REF!</v>
      </c>
      <c r="Q168" s="29" t="e">
        <f>'施設リストA-1（直営）'!#REF!</f>
        <v>#REF!</v>
      </c>
      <c r="R168" s="29" t="e">
        <f>'施設リストA-1（直営）'!#REF!</f>
        <v>#REF!</v>
      </c>
      <c r="S168" s="30" t="e">
        <f>IF(R168="新設",VLOOKUP('施設リストA-1（直営）'!#REF!,'（新設）照明器具'!$B$5:$C$1990,2,FALSE),IF('部屋別効果（直）'!R168="撤去",VLOOKUP('施設リストA-1（直営）'!#REF!,'（既設）調査結果'!$B$5:$C$1998,2,FALSE),0))</f>
        <v>#REF!</v>
      </c>
      <c r="T168" s="29" t="e">
        <f>'施設リストA-1（直営）'!#REF!</f>
        <v>#REF!</v>
      </c>
      <c r="U168" s="29" t="e">
        <f>'施設リストA-1（直営）'!#REF!</f>
        <v>#REF!</v>
      </c>
      <c r="V168" s="30" t="e">
        <f>IF(U168="新設",VLOOKUP('施設リストA-1（直営）'!#REF!,'（新設）照明器具'!$B$5:$C$1990,2,FALSE),IF('部屋別効果（直）'!U168="撤去",VLOOKUP('施設リストA-1（直営）'!#REF!,'（既設）調査結果'!$B$5:$C$1998,2,FALSE),0))</f>
        <v>#REF!</v>
      </c>
      <c r="W168" s="29" t="e">
        <f>'施設リストA-1（直営）'!#REF!</f>
        <v>#REF!</v>
      </c>
      <c r="X168" s="29" t="e">
        <f>'施設リストA-1（直営）'!#REF!</f>
        <v>#REF!</v>
      </c>
      <c r="Y168" s="30" t="e">
        <f>IF(X168="新設",VLOOKUP('施設リストA-1（直営）'!#REF!,'（新設）照明器具'!$B$5:$C$1990,2,FALSE),IF('部屋別効果（直）'!X168="撤去",VLOOKUP('施設リストA-1（直営）'!#REF!,'（既設）調査結果'!$B$5:$C$1998,2,FALSE),0))</f>
        <v>#REF!</v>
      </c>
      <c r="Z168" s="29" t="e">
        <f>'施設リストA-1（直営）'!#REF!</f>
        <v>#REF!</v>
      </c>
      <c r="AA168" s="29" t="e">
        <f>'施設リストA-1（直営）'!#REF!</f>
        <v>#REF!</v>
      </c>
      <c r="AB168" s="30" t="e">
        <f>IF(AA168="新設",VLOOKUP('施設リストA-1（直営）'!#REF!,'（新設）照明器具'!$B$5:$C$1990,2,FALSE),IF('部屋別効果（直）'!AA168="撤去",VLOOKUP('施設リストA-1（直営）'!#REF!,'（既設）調査結果'!$B$5:$C$1998,2,FALSE),0))</f>
        <v>#REF!</v>
      </c>
      <c r="AC168" s="29" t="e">
        <f>'施設リストA-1（直営）'!#REF!</f>
        <v>#REF!</v>
      </c>
      <c r="AD168" s="29" t="e">
        <f>'施設リストA-1（直営）'!#REF!</f>
        <v>#REF!</v>
      </c>
      <c r="AE168" s="30" t="e">
        <f>IF(AD168="新設",VLOOKUP('施設リストA-1（直営）'!#REF!,'（新設）照明器具'!$B$5:$C$1990,2,FALSE),IF('部屋別効果（直）'!AD168="撤去",VLOOKUP('施設リストA-1（直営）'!#REF!,'（既設）調査結果'!$B$5:$C$1998,2,FALSE),0))</f>
        <v>#REF!</v>
      </c>
      <c r="AF168" s="29" t="e">
        <f>'施設リストA-1（直営）'!#REF!</f>
        <v>#REF!</v>
      </c>
      <c r="AG168" s="29" t="e">
        <f>'施設リストA-1（直営）'!#REF!</f>
        <v>#REF!</v>
      </c>
      <c r="AH168" s="30" t="e">
        <f>IF(AG168="新設",VLOOKUP('施設リストA-1（直営）'!#REF!,'（新設）照明器具'!$B$5:$C$1990,2,FALSE),IF('部屋別効果（直）'!AG168="撤去",VLOOKUP('施設リストA-1（直営）'!#REF!,'（既設）調査結果'!$B$5:$C$1998,2,FALSE),0))</f>
        <v>#REF!</v>
      </c>
      <c r="AI168" s="29" t="e">
        <f>'施設リストA-1（直営）'!#REF!</f>
        <v>#REF!</v>
      </c>
      <c r="AJ168" s="29" t="e">
        <f>'施設リストA-1（直営）'!#REF!</f>
        <v>#REF!</v>
      </c>
      <c r="AK168" s="30" t="e">
        <f>IF(AJ168="新設",VLOOKUP('施設リストA-1（直営）'!#REF!,'（新設）照明器具'!$B$5:$C$1990,2,FALSE),IF('部屋別効果（直）'!AJ168="撤去",VLOOKUP('施設リストA-1（直営）'!#REF!,'（既設）調査結果'!$B$5:$C$1998,2,FALSE),0))</f>
        <v>#REF!</v>
      </c>
      <c r="AL168" s="29" t="e">
        <f>'施設リストA-1（直営）'!#REF!</f>
        <v>#REF!</v>
      </c>
    </row>
    <row r="169" spans="1:38" customFormat="1">
      <c r="A169" s="94"/>
      <c r="B169" s="16" t="e">
        <f>'施設リストA-1（直営）'!#REF!</f>
        <v>#REF!</v>
      </c>
      <c r="C169" s="14" t="e">
        <f>'施設リストA-1（直営）'!#REF!</f>
        <v>#REF!</v>
      </c>
      <c r="D169" s="94" t="e">
        <f>'施設リストA-1（直営）'!#REF!</f>
        <v>#REF!</v>
      </c>
      <c r="E169" s="20" t="e">
        <f>'施設リストA-1（直営）'!#REF!</f>
        <v>#REF!</v>
      </c>
      <c r="F169" s="20" t="e">
        <f>'施設リストA-1（直営）'!#REF!</f>
        <v>#REF!</v>
      </c>
      <c r="G169" s="13" t="e">
        <f>'施設リストA-1（直営）'!#REF!</f>
        <v>#REF!</v>
      </c>
      <c r="H169" s="28" t="e">
        <f t="shared" si="2"/>
        <v>#REF!</v>
      </c>
      <c r="I169" s="29" t="e">
        <f>'施設リストA-1（直営）'!#REF!</f>
        <v>#REF!</v>
      </c>
      <c r="J169" s="30" t="e">
        <f>IF(I169="新設",VLOOKUP('施設リストA-1（直営）'!#REF!,'（新設）照明器具'!$B$5:$C$1990,2,FALSE),IF('部屋別効果（直）'!I169="撤去",VLOOKUP('施設リストA-1（直営）'!#REF!,'（既設）調査結果'!$B$5:$C$1998,2,FALSE),0))</f>
        <v>#REF!</v>
      </c>
      <c r="K169" s="29" t="e">
        <f>'施設リストA-1（直営）'!#REF!</f>
        <v>#REF!</v>
      </c>
      <c r="L169" s="29" t="e">
        <f>'施設リストA-1（直営）'!#REF!</f>
        <v>#REF!</v>
      </c>
      <c r="M169" s="30" t="e">
        <f>IF(L169="新設",VLOOKUP('施設リストA-1（直営）'!#REF!,'（新設）照明器具'!$B$5:$C$1990,2,FALSE),IF('部屋別効果（直）'!L169="撤去",VLOOKUP('施設リストA-1（直営）'!#REF!,'（既設）調査結果'!$B$5:$C$1998,2,FALSE),0))</f>
        <v>#REF!</v>
      </c>
      <c r="N169" s="29" t="e">
        <f>'施設リストA-1（直営）'!#REF!</f>
        <v>#REF!</v>
      </c>
      <c r="O169" s="29" t="e">
        <f>'施設リストA-1（直営）'!#REF!</f>
        <v>#REF!</v>
      </c>
      <c r="P169" s="30" t="e">
        <f>IF(O169="新設",VLOOKUP('施設リストA-1（直営）'!#REF!,'（新設）照明器具'!$B$5:$C$1990,2,FALSE),IF('部屋別効果（直）'!O169="撤去",VLOOKUP('施設リストA-1（直営）'!#REF!,'（既設）調査結果'!$B$5:$C$1998,2,FALSE),0))</f>
        <v>#REF!</v>
      </c>
      <c r="Q169" s="29" t="e">
        <f>'施設リストA-1（直営）'!#REF!</f>
        <v>#REF!</v>
      </c>
      <c r="R169" s="29" t="e">
        <f>'施設リストA-1（直営）'!#REF!</f>
        <v>#REF!</v>
      </c>
      <c r="S169" s="30" t="e">
        <f>IF(R169="新設",VLOOKUP('施設リストA-1（直営）'!#REF!,'（新設）照明器具'!$B$5:$C$1990,2,FALSE),IF('部屋別効果（直）'!R169="撤去",VLOOKUP('施設リストA-1（直営）'!#REF!,'（既設）調査結果'!$B$5:$C$1998,2,FALSE),0))</f>
        <v>#REF!</v>
      </c>
      <c r="T169" s="29" t="e">
        <f>'施設リストA-1（直営）'!#REF!</f>
        <v>#REF!</v>
      </c>
      <c r="U169" s="29" t="e">
        <f>'施設リストA-1（直営）'!#REF!</f>
        <v>#REF!</v>
      </c>
      <c r="V169" s="30" t="e">
        <f>IF(U169="新設",VLOOKUP('施設リストA-1（直営）'!#REF!,'（新設）照明器具'!$B$5:$C$1990,2,FALSE),IF('部屋別効果（直）'!U169="撤去",VLOOKUP('施設リストA-1（直営）'!#REF!,'（既設）調査結果'!$B$5:$C$1998,2,FALSE),0))</f>
        <v>#REF!</v>
      </c>
      <c r="W169" s="29" t="e">
        <f>'施設リストA-1（直営）'!#REF!</f>
        <v>#REF!</v>
      </c>
      <c r="X169" s="29" t="e">
        <f>'施設リストA-1（直営）'!#REF!</f>
        <v>#REF!</v>
      </c>
      <c r="Y169" s="30" t="e">
        <f>IF(X169="新設",VLOOKUP('施設リストA-1（直営）'!#REF!,'（新設）照明器具'!$B$5:$C$1990,2,FALSE),IF('部屋別効果（直）'!X169="撤去",VLOOKUP('施設リストA-1（直営）'!#REF!,'（既設）調査結果'!$B$5:$C$1998,2,FALSE),0))</f>
        <v>#REF!</v>
      </c>
      <c r="Z169" s="29" t="e">
        <f>'施設リストA-1（直営）'!#REF!</f>
        <v>#REF!</v>
      </c>
      <c r="AA169" s="29" t="e">
        <f>'施設リストA-1（直営）'!#REF!</f>
        <v>#REF!</v>
      </c>
      <c r="AB169" s="30" t="e">
        <f>IF(AA169="新設",VLOOKUP('施設リストA-1（直営）'!#REF!,'（新設）照明器具'!$B$5:$C$1990,2,FALSE),IF('部屋別効果（直）'!AA169="撤去",VLOOKUP('施設リストA-1（直営）'!#REF!,'（既設）調査結果'!$B$5:$C$1998,2,FALSE),0))</f>
        <v>#REF!</v>
      </c>
      <c r="AC169" s="29" t="e">
        <f>'施設リストA-1（直営）'!#REF!</f>
        <v>#REF!</v>
      </c>
      <c r="AD169" s="29" t="e">
        <f>'施設リストA-1（直営）'!#REF!</f>
        <v>#REF!</v>
      </c>
      <c r="AE169" s="30" t="e">
        <f>IF(AD169="新設",VLOOKUP('施設リストA-1（直営）'!#REF!,'（新設）照明器具'!$B$5:$C$1990,2,FALSE),IF('部屋別効果（直）'!AD169="撤去",VLOOKUP('施設リストA-1（直営）'!#REF!,'（既設）調査結果'!$B$5:$C$1998,2,FALSE),0))</f>
        <v>#REF!</v>
      </c>
      <c r="AF169" s="29" t="e">
        <f>'施設リストA-1（直営）'!#REF!</f>
        <v>#REF!</v>
      </c>
      <c r="AG169" s="29" t="e">
        <f>'施設リストA-1（直営）'!#REF!</f>
        <v>#REF!</v>
      </c>
      <c r="AH169" s="30" t="e">
        <f>IF(AG169="新設",VLOOKUP('施設リストA-1（直営）'!#REF!,'（新設）照明器具'!$B$5:$C$1990,2,FALSE),IF('部屋別効果（直）'!AG169="撤去",VLOOKUP('施設リストA-1（直営）'!#REF!,'（既設）調査結果'!$B$5:$C$1998,2,FALSE),0))</f>
        <v>#REF!</v>
      </c>
      <c r="AI169" s="29" t="e">
        <f>'施設リストA-1（直営）'!#REF!</f>
        <v>#REF!</v>
      </c>
      <c r="AJ169" s="29" t="e">
        <f>'施設リストA-1（直営）'!#REF!</f>
        <v>#REF!</v>
      </c>
      <c r="AK169" s="30" t="e">
        <f>IF(AJ169="新設",VLOOKUP('施設リストA-1（直営）'!#REF!,'（新設）照明器具'!$B$5:$C$1990,2,FALSE),IF('部屋別効果（直）'!AJ169="撤去",VLOOKUP('施設リストA-1（直営）'!#REF!,'（既設）調査結果'!$B$5:$C$1998,2,FALSE),0))</f>
        <v>#REF!</v>
      </c>
      <c r="AL169" s="29" t="e">
        <f>'施設リストA-1（直営）'!#REF!</f>
        <v>#REF!</v>
      </c>
    </row>
    <row r="170" spans="1:38" customFormat="1">
      <c r="A170" s="94"/>
      <c r="B170" s="16" t="e">
        <f>'施設リストA-1（直営）'!#REF!</f>
        <v>#REF!</v>
      </c>
      <c r="C170" s="14" t="e">
        <f>'施設リストA-1（直営）'!#REF!</f>
        <v>#REF!</v>
      </c>
      <c r="D170" s="94" t="e">
        <f>'施設リストA-1（直営）'!#REF!</f>
        <v>#REF!</v>
      </c>
      <c r="E170" s="20" t="e">
        <f>'施設リストA-1（直営）'!#REF!</f>
        <v>#REF!</v>
      </c>
      <c r="F170" s="20" t="e">
        <f>'施設リストA-1（直営）'!#REF!</f>
        <v>#REF!</v>
      </c>
      <c r="G170" s="13" t="e">
        <f>'施設リストA-1（直営）'!#REF!</f>
        <v>#REF!</v>
      </c>
      <c r="H170" s="28" t="e">
        <f t="shared" si="2"/>
        <v>#REF!</v>
      </c>
      <c r="I170" s="29" t="e">
        <f>'施設リストA-1（直営）'!#REF!</f>
        <v>#REF!</v>
      </c>
      <c r="J170" s="30" t="e">
        <f>IF(I170="新設",VLOOKUP('施設リストA-1（直営）'!#REF!,'（新設）照明器具'!$B$5:$C$1990,2,FALSE),IF('部屋別効果（直）'!I170="撤去",VLOOKUP('施設リストA-1（直営）'!#REF!,'（既設）調査結果'!$B$5:$C$1998,2,FALSE),0))</f>
        <v>#REF!</v>
      </c>
      <c r="K170" s="29" t="e">
        <f>'施設リストA-1（直営）'!#REF!</f>
        <v>#REF!</v>
      </c>
      <c r="L170" s="29" t="e">
        <f>'施設リストA-1（直営）'!#REF!</f>
        <v>#REF!</v>
      </c>
      <c r="M170" s="30" t="e">
        <f>IF(L170="新設",VLOOKUP('施設リストA-1（直営）'!#REF!,'（新設）照明器具'!$B$5:$C$1990,2,FALSE),IF('部屋別効果（直）'!L170="撤去",VLOOKUP('施設リストA-1（直営）'!#REF!,'（既設）調査結果'!$B$5:$C$1998,2,FALSE),0))</f>
        <v>#REF!</v>
      </c>
      <c r="N170" s="29" t="e">
        <f>'施設リストA-1（直営）'!#REF!</f>
        <v>#REF!</v>
      </c>
      <c r="O170" s="29" t="e">
        <f>'施設リストA-1（直営）'!#REF!</f>
        <v>#REF!</v>
      </c>
      <c r="P170" s="30" t="e">
        <f>IF(O170="新設",VLOOKUP('施設リストA-1（直営）'!#REF!,'（新設）照明器具'!$B$5:$C$1990,2,FALSE),IF('部屋別効果（直）'!O170="撤去",VLOOKUP('施設リストA-1（直営）'!#REF!,'（既設）調査結果'!$B$5:$C$1998,2,FALSE),0))</f>
        <v>#REF!</v>
      </c>
      <c r="Q170" s="29" t="e">
        <f>'施設リストA-1（直営）'!#REF!</f>
        <v>#REF!</v>
      </c>
      <c r="R170" s="29" t="e">
        <f>'施設リストA-1（直営）'!#REF!</f>
        <v>#REF!</v>
      </c>
      <c r="S170" s="30" t="e">
        <f>IF(R170="新設",VLOOKUP('施設リストA-1（直営）'!#REF!,'（新設）照明器具'!$B$5:$C$1990,2,FALSE),IF('部屋別効果（直）'!R170="撤去",VLOOKUP('施設リストA-1（直営）'!#REF!,'（既設）調査結果'!$B$5:$C$1998,2,FALSE),0))</f>
        <v>#REF!</v>
      </c>
      <c r="T170" s="29" t="e">
        <f>'施設リストA-1（直営）'!#REF!</f>
        <v>#REF!</v>
      </c>
      <c r="U170" s="29" t="e">
        <f>'施設リストA-1（直営）'!#REF!</f>
        <v>#REF!</v>
      </c>
      <c r="V170" s="30" t="e">
        <f>IF(U170="新設",VLOOKUP('施設リストA-1（直営）'!#REF!,'（新設）照明器具'!$B$5:$C$1990,2,FALSE),IF('部屋別効果（直）'!U170="撤去",VLOOKUP('施設リストA-1（直営）'!#REF!,'（既設）調査結果'!$B$5:$C$1998,2,FALSE),0))</f>
        <v>#REF!</v>
      </c>
      <c r="W170" s="29" t="e">
        <f>'施設リストA-1（直営）'!#REF!</f>
        <v>#REF!</v>
      </c>
      <c r="X170" s="29" t="e">
        <f>'施設リストA-1（直営）'!#REF!</f>
        <v>#REF!</v>
      </c>
      <c r="Y170" s="30" t="e">
        <f>IF(X170="新設",VLOOKUP('施設リストA-1（直営）'!#REF!,'（新設）照明器具'!$B$5:$C$1990,2,FALSE),IF('部屋別効果（直）'!X170="撤去",VLOOKUP('施設リストA-1（直営）'!#REF!,'（既設）調査結果'!$B$5:$C$1998,2,FALSE),0))</f>
        <v>#REF!</v>
      </c>
      <c r="Z170" s="29" t="e">
        <f>'施設リストA-1（直営）'!#REF!</f>
        <v>#REF!</v>
      </c>
      <c r="AA170" s="29" t="e">
        <f>'施設リストA-1（直営）'!#REF!</f>
        <v>#REF!</v>
      </c>
      <c r="AB170" s="30" t="e">
        <f>IF(AA170="新設",VLOOKUP('施設リストA-1（直営）'!#REF!,'（新設）照明器具'!$B$5:$C$1990,2,FALSE),IF('部屋別効果（直）'!AA170="撤去",VLOOKUP('施設リストA-1（直営）'!#REF!,'（既設）調査結果'!$B$5:$C$1998,2,FALSE),0))</f>
        <v>#REF!</v>
      </c>
      <c r="AC170" s="29" t="e">
        <f>'施設リストA-1（直営）'!#REF!</f>
        <v>#REF!</v>
      </c>
      <c r="AD170" s="29" t="e">
        <f>'施設リストA-1（直営）'!#REF!</f>
        <v>#REF!</v>
      </c>
      <c r="AE170" s="30" t="e">
        <f>IF(AD170="新設",VLOOKUP('施設リストA-1（直営）'!#REF!,'（新設）照明器具'!$B$5:$C$1990,2,FALSE),IF('部屋別効果（直）'!AD170="撤去",VLOOKUP('施設リストA-1（直営）'!#REF!,'（既設）調査結果'!$B$5:$C$1998,2,FALSE),0))</f>
        <v>#REF!</v>
      </c>
      <c r="AF170" s="29" t="e">
        <f>'施設リストA-1（直営）'!#REF!</f>
        <v>#REF!</v>
      </c>
      <c r="AG170" s="29" t="e">
        <f>'施設リストA-1（直営）'!#REF!</f>
        <v>#REF!</v>
      </c>
      <c r="AH170" s="30" t="e">
        <f>IF(AG170="新設",VLOOKUP('施設リストA-1（直営）'!#REF!,'（新設）照明器具'!$B$5:$C$1990,2,FALSE),IF('部屋別効果（直）'!AG170="撤去",VLOOKUP('施設リストA-1（直営）'!#REF!,'（既設）調査結果'!$B$5:$C$1998,2,FALSE),0))</f>
        <v>#REF!</v>
      </c>
      <c r="AI170" s="29" t="e">
        <f>'施設リストA-1（直営）'!#REF!</f>
        <v>#REF!</v>
      </c>
      <c r="AJ170" s="29" t="e">
        <f>'施設リストA-1（直営）'!#REF!</f>
        <v>#REF!</v>
      </c>
      <c r="AK170" s="30" t="e">
        <f>IF(AJ170="新設",VLOOKUP('施設リストA-1（直営）'!#REF!,'（新設）照明器具'!$B$5:$C$1990,2,FALSE),IF('部屋別効果（直）'!AJ170="撤去",VLOOKUP('施設リストA-1（直営）'!#REF!,'（既設）調査結果'!$B$5:$C$1998,2,FALSE),0))</f>
        <v>#REF!</v>
      </c>
      <c r="AL170" s="29" t="e">
        <f>'施設リストA-1（直営）'!#REF!</f>
        <v>#REF!</v>
      </c>
    </row>
    <row r="171" spans="1:38" customFormat="1">
      <c r="A171" s="94"/>
      <c r="B171" s="16" t="e">
        <f>'施設リストA-1（直営）'!#REF!</f>
        <v>#REF!</v>
      </c>
      <c r="C171" s="14" t="e">
        <f>'施設リストA-1（直営）'!#REF!</f>
        <v>#REF!</v>
      </c>
      <c r="D171" s="94" t="e">
        <f>'施設リストA-1（直営）'!#REF!</f>
        <v>#REF!</v>
      </c>
      <c r="E171" s="20" t="e">
        <f>'施設リストA-1（直営）'!#REF!</f>
        <v>#REF!</v>
      </c>
      <c r="F171" s="20" t="e">
        <f>'施設リストA-1（直営）'!#REF!</f>
        <v>#REF!</v>
      </c>
      <c r="G171" s="13" t="e">
        <f>'施設リストA-1（直営）'!#REF!</f>
        <v>#REF!</v>
      </c>
      <c r="H171" s="28" t="e">
        <f t="shared" si="2"/>
        <v>#REF!</v>
      </c>
      <c r="I171" s="29" t="e">
        <f>'施設リストA-1（直営）'!#REF!</f>
        <v>#REF!</v>
      </c>
      <c r="J171" s="30" t="e">
        <f>IF(I171="新設",VLOOKUP('施設リストA-1（直営）'!#REF!,'（新設）照明器具'!$B$5:$C$1990,2,FALSE),IF('部屋別効果（直）'!I171="撤去",VLOOKUP('施設リストA-1（直営）'!#REF!,'（既設）調査結果'!$B$5:$C$1998,2,FALSE),0))</f>
        <v>#REF!</v>
      </c>
      <c r="K171" s="29" t="e">
        <f>'施設リストA-1（直営）'!#REF!</f>
        <v>#REF!</v>
      </c>
      <c r="L171" s="29" t="e">
        <f>'施設リストA-1（直営）'!#REF!</f>
        <v>#REF!</v>
      </c>
      <c r="M171" s="30" t="e">
        <f>IF(L171="新設",VLOOKUP('施設リストA-1（直営）'!#REF!,'（新設）照明器具'!$B$5:$C$1990,2,FALSE),IF('部屋別効果（直）'!L171="撤去",VLOOKUP('施設リストA-1（直営）'!#REF!,'（既設）調査結果'!$B$5:$C$1998,2,FALSE),0))</f>
        <v>#REF!</v>
      </c>
      <c r="N171" s="29" t="e">
        <f>'施設リストA-1（直営）'!#REF!</f>
        <v>#REF!</v>
      </c>
      <c r="O171" s="29" t="e">
        <f>'施設リストA-1（直営）'!#REF!</f>
        <v>#REF!</v>
      </c>
      <c r="P171" s="30" t="e">
        <f>IF(O171="新設",VLOOKUP('施設リストA-1（直営）'!#REF!,'（新設）照明器具'!$B$5:$C$1990,2,FALSE),IF('部屋別効果（直）'!O171="撤去",VLOOKUP('施設リストA-1（直営）'!#REF!,'（既設）調査結果'!$B$5:$C$1998,2,FALSE),0))</f>
        <v>#REF!</v>
      </c>
      <c r="Q171" s="29" t="e">
        <f>'施設リストA-1（直営）'!#REF!</f>
        <v>#REF!</v>
      </c>
      <c r="R171" s="29" t="e">
        <f>'施設リストA-1（直営）'!#REF!</f>
        <v>#REF!</v>
      </c>
      <c r="S171" s="30" t="e">
        <f>IF(R171="新設",VLOOKUP('施設リストA-1（直営）'!#REF!,'（新設）照明器具'!$B$5:$C$1990,2,FALSE),IF('部屋別効果（直）'!R171="撤去",VLOOKUP('施設リストA-1（直営）'!#REF!,'（既設）調査結果'!$B$5:$C$1998,2,FALSE),0))</f>
        <v>#REF!</v>
      </c>
      <c r="T171" s="29" t="e">
        <f>'施設リストA-1（直営）'!#REF!</f>
        <v>#REF!</v>
      </c>
      <c r="U171" s="29" t="e">
        <f>'施設リストA-1（直営）'!#REF!</f>
        <v>#REF!</v>
      </c>
      <c r="V171" s="30" t="e">
        <f>IF(U171="新設",VLOOKUP('施設リストA-1（直営）'!#REF!,'（新設）照明器具'!$B$5:$C$1990,2,FALSE),IF('部屋別効果（直）'!U171="撤去",VLOOKUP('施設リストA-1（直営）'!#REF!,'（既設）調査結果'!$B$5:$C$1998,2,FALSE),0))</f>
        <v>#REF!</v>
      </c>
      <c r="W171" s="29" t="e">
        <f>'施設リストA-1（直営）'!#REF!</f>
        <v>#REF!</v>
      </c>
      <c r="X171" s="29" t="e">
        <f>'施設リストA-1（直営）'!#REF!</f>
        <v>#REF!</v>
      </c>
      <c r="Y171" s="30" t="e">
        <f>IF(X171="新設",VLOOKUP('施設リストA-1（直営）'!#REF!,'（新設）照明器具'!$B$5:$C$1990,2,FALSE),IF('部屋別効果（直）'!X171="撤去",VLOOKUP('施設リストA-1（直営）'!#REF!,'（既設）調査結果'!$B$5:$C$1998,2,FALSE),0))</f>
        <v>#REF!</v>
      </c>
      <c r="Z171" s="29" t="e">
        <f>'施設リストA-1（直営）'!#REF!</f>
        <v>#REF!</v>
      </c>
      <c r="AA171" s="29" t="e">
        <f>'施設リストA-1（直営）'!#REF!</f>
        <v>#REF!</v>
      </c>
      <c r="AB171" s="30" t="e">
        <f>IF(AA171="新設",VLOOKUP('施設リストA-1（直営）'!#REF!,'（新設）照明器具'!$B$5:$C$1990,2,FALSE),IF('部屋別効果（直）'!AA171="撤去",VLOOKUP('施設リストA-1（直営）'!#REF!,'（既設）調査結果'!$B$5:$C$1998,2,FALSE),0))</f>
        <v>#REF!</v>
      </c>
      <c r="AC171" s="29" t="e">
        <f>'施設リストA-1（直営）'!#REF!</f>
        <v>#REF!</v>
      </c>
      <c r="AD171" s="29" t="e">
        <f>'施設リストA-1（直営）'!#REF!</f>
        <v>#REF!</v>
      </c>
      <c r="AE171" s="30" t="e">
        <f>IF(AD171="新設",VLOOKUP('施設リストA-1（直営）'!#REF!,'（新設）照明器具'!$B$5:$C$1990,2,FALSE),IF('部屋別効果（直）'!AD171="撤去",VLOOKUP('施設リストA-1（直営）'!#REF!,'（既設）調査結果'!$B$5:$C$1998,2,FALSE),0))</f>
        <v>#REF!</v>
      </c>
      <c r="AF171" s="29" t="e">
        <f>'施設リストA-1（直営）'!#REF!</f>
        <v>#REF!</v>
      </c>
      <c r="AG171" s="29" t="e">
        <f>'施設リストA-1（直営）'!#REF!</f>
        <v>#REF!</v>
      </c>
      <c r="AH171" s="30" t="e">
        <f>IF(AG171="新設",VLOOKUP('施設リストA-1（直営）'!#REF!,'（新設）照明器具'!$B$5:$C$1990,2,FALSE),IF('部屋別効果（直）'!AG171="撤去",VLOOKUP('施設リストA-1（直営）'!#REF!,'（既設）調査結果'!$B$5:$C$1998,2,FALSE),0))</f>
        <v>#REF!</v>
      </c>
      <c r="AI171" s="29" t="e">
        <f>'施設リストA-1（直営）'!#REF!</f>
        <v>#REF!</v>
      </c>
      <c r="AJ171" s="29" t="e">
        <f>'施設リストA-1（直営）'!#REF!</f>
        <v>#REF!</v>
      </c>
      <c r="AK171" s="30" t="e">
        <f>IF(AJ171="新設",VLOOKUP('施設リストA-1（直営）'!#REF!,'（新設）照明器具'!$B$5:$C$1990,2,FALSE),IF('部屋別効果（直）'!AJ171="撤去",VLOOKUP('施設リストA-1（直営）'!#REF!,'（既設）調査結果'!$B$5:$C$1998,2,FALSE),0))</f>
        <v>#REF!</v>
      </c>
      <c r="AL171" s="29" t="e">
        <f>'施設リストA-1（直営）'!#REF!</f>
        <v>#REF!</v>
      </c>
    </row>
    <row r="172" spans="1:38" customFormat="1">
      <c r="A172" s="94"/>
      <c r="B172" s="16" t="e">
        <f>'施設リストA-1（直営）'!#REF!</f>
        <v>#REF!</v>
      </c>
      <c r="C172" s="14" t="e">
        <f>'施設リストA-1（直営）'!#REF!</f>
        <v>#REF!</v>
      </c>
      <c r="D172" s="94" t="e">
        <f>'施設リストA-1（直営）'!#REF!</f>
        <v>#REF!</v>
      </c>
      <c r="E172" s="20" t="e">
        <f>'施設リストA-1（直営）'!#REF!</f>
        <v>#REF!</v>
      </c>
      <c r="F172" s="20" t="e">
        <f>'施設リストA-1（直営）'!#REF!</f>
        <v>#REF!</v>
      </c>
      <c r="G172" s="13" t="e">
        <f>'施設リストA-1（直営）'!#REF!</f>
        <v>#REF!</v>
      </c>
      <c r="H172" s="28" t="e">
        <f t="shared" si="2"/>
        <v>#REF!</v>
      </c>
      <c r="I172" s="29" t="e">
        <f>'施設リストA-1（直営）'!#REF!</f>
        <v>#REF!</v>
      </c>
      <c r="J172" s="30" t="e">
        <f>IF(I172="新設",VLOOKUP('施設リストA-1（直営）'!#REF!,'（新設）照明器具'!$B$5:$C$1990,2,FALSE),IF('部屋別効果（直）'!I172="撤去",VLOOKUP('施設リストA-1（直営）'!#REF!,'（既設）調査結果'!$B$5:$C$1998,2,FALSE),0))</f>
        <v>#REF!</v>
      </c>
      <c r="K172" s="29" t="e">
        <f>'施設リストA-1（直営）'!#REF!</f>
        <v>#REF!</v>
      </c>
      <c r="L172" s="29" t="e">
        <f>'施設リストA-1（直営）'!#REF!</f>
        <v>#REF!</v>
      </c>
      <c r="M172" s="30" t="e">
        <f>IF(L172="新設",VLOOKUP('施設リストA-1（直営）'!#REF!,'（新設）照明器具'!$B$5:$C$1990,2,FALSE),IF('部屋別効果（直）'!L172="撤去",VLOOKUP('施設リストA-1（直営）'!#REF!,'（既設）調査結果'!$B$5:$C$1998,2,FALSE),0))</f>
        <v>#REF!</v>
      </c>
      <c r="N172" s="29" t="e">
        <f>'施設リストA-1（直営）'!#REF!</f>
        <v>#REF!</v>
      </c>
      <c r="O172" s="29" t="e">
        <f>'施設リストA-1（直営）'!#REF!</f>
        <v>#REF!</v>
      </c>
      <c r="P172" s="30" t="e">
        <f>IF(O172="新設",VLOOKUP('施設リストA-1（直営）'!#REF!,'（新設）照明器具'!$B$5:$C$1990,2,FALSE),IF('部屋別効果（直）'!O172="撤去",VLOOKUP('施設リストA-1（直営）'!#REF!,'（既設）調査結果'!$B$5:$C$1998,2,FALSE),0))</f>
        <v>#REF!</v>
      </c>
      <c r="Q172" s="29" t="e">
        <f>'施設リストA-1（直営）'!#REF!</f>
        <v>#REF!</v>
      </c>
      <c r="R172" s="29" t="e">
        <f>'施設リストA-1（直営）'!#REF!</f>
        <v>#REF!</v>
      </c>
      <c r="S172" s="30" t="e">
        <f>IF(R172="新設",VLOOKUP('施設リストA-1（直営）'!#REF!,'（新設）照明器具'!$B$5:$C$1990,2,FALSE),IF('部屋別効果（直）'!R172="撤去",VLOOKUP('施設リストA-1（直営）'!#REF!,'（既設）調査結果'!$B$5:$C$1998,2,FALSE),0))</f>
        <v>#REF!</v>
      </c>
      <c r="T172" s="29" t="e">
        <f>'施設リストA-1（直営）'!#REF!</f>
        <v>#REF!</v>
      </c>
      <c r="U172" s="29" t="e">
        <f>'施設リストA-1（直営）'!#REF!</f>
        <v>#REF!</v>
      </c>
      <c r="V172" s="30" t="e">
        <f>IF(U172="新設",VLOOKUP('施設リストA-1（直営）'!#REF!,'（新設）照明器具'!$B$5:$C$1990,2,FALSE),IF('部屋別効果（直）'!U172="撤去",VLOOKUP('施設リストA-1（直営）'!#REF!,'（既設）調査結果'!$B$5:$C$1998,2,FALSE),0))</f>
        <v>#REF!</v>
      </c>
      <c r="W172" s="29" t="e">
        <f>'施設リストA-1（直営）'!#REF!</f>
        <v>#REF!</v>
      </c>
      <c r="X172" s="29" t="e">
        <f>'施設リストA-1（直営）'!#REF!</f>
        <v>#REF!</v>
      </c>
      <c r="Y172" s="30" t="e">
        <f>IF(X172="新設",VLOOKUP('施設リストA-1（直営）'!#REF!,'（新設）照明器具'!$B$5:$C$1990,2,FALSE),IF('部屋別効果（直）'!X172="撤去",VLOOKUP('施設リストA-1（直営）'!#REF!,'（既設）調査結果'!$B$5:$C$1998,2,FALSE),0))</f>
        <v>#REF!</v>
      </c>
      <c r="Z172" s="29" t="e">
        <f>'施設リストA-1（直営）'!#REF!</f>
        <v>#REF!</v>
      </c>
      <c r="AA172" s="29" t="e">
        <f>'施設リストA-1（直営）'!#REF!</f>
        <v>#REF!</v>
      </c>
      <c r="AB172" s="30" t="e">
        <f>IF(AA172="新設",VLOOKUP('施設リストA-1（直営）'!#REF!,'（新設）照明器具'!$B$5:$C$1990,2,FALSE),IF('部屋別効果（直）'!AA172="撤去",VLOOKUP('施設リストA-1（直営）'!#REF!,'（既設）調査結果'!$B$5:$C$1998,2,FALSE),0))</f>
        <v>#REF!</v>
      </c>
      <c r="AC172" s="29" t="e">
        <f>'施設リストA-1（直営）'!#REF!</f>
        <v>#REF!</v>
      </c>
      <c r="AD172" s="29" t="e">
        <f>'施設リストA-1（直営）'!#REF!</f>
        <v>#REF!</v>
      </c>
      <c r="AE172" s="30" t="e">
        <f>IF(AD172="新設",VLOOKUP('施設リストA-1（直営）'!#REF!,'（新設）照明器具'!$B$5:$C$1990,2,FALSE),IF('部屋別効果（直）'!AD172="撤去",VLOOKUP('施設リストA-1（直営）'!#REF!,'（既設）調査結果'!$B$5:$C$1998,2,FALSE),0))</f>
        <v>#REF!</v>
      </c>
      <c r="AF172" s="29" t="e">
        <f>'施設リストA-1（直営）'!#REF!</f>
        <v>#REF!</v>
      </c>
      <c r="AG172" s="29" t="e">
        <f>'施設リストA-1（直営）'!#REF!</f>
        <v>#REF!</v>
      </c>
      <c r="AH172" s="30" t="e">
        <f>IF(AG172="新設",VLOOKUP('施設リストA-1（直営）'!#REF!,'（新設）照明器具'!$B$5:$C$1990,2,FALSE),IF('部屋別効果（直）'!AG172="撤去",VLOOKUP('施設リストA-1（直営）'!#REF!,'（既設）調査結果'!$B$5:$C$1998,2,FALSE),0))</f>
        <v>#REF!</v>
      </c>
      <c r="AI172" s="29" t="e">
        <f>'施設リストA-1（直営）'!#REF!</f>
        <v>#REF!</v>
      </c>
      <c r="AJ172" s="29" t="e">
        <f>'施設リストA-1（直営）'!#REF!</f>
        <v>#REF!</v>
      </c>
      <c r="AK172" s="30" t="e">
        <f>IF(AJ172="新設",VLOOKUP('施設リストA-1（直営）'!#REF!,'（新設）照明器具'!$B$5:$C$1990,2,FALSE),IF('部屋別効果（直）'!AJ172="撤去",VLOOKUP('施設リストA-1（直営）'!#REF!,'（既設）調査結果'!$B$5:$C$1998,2,FALSE),0))</f>
        <v>#REF!</v>
      </c>
      <c r="AL172" s="29" t="e">
        <f>'施設リストA-1（直営）'!#REF!</f>
        <v>#REF!</v>
      </c>
    </row>
    <row r="173" spans="1:38" customFormat="1">
      <c r="A173" s="94"/>
      <c r="B173" s="16" t="e">
        <f>'施設リストA-1（直営）'!#REF!</f>
        <v>#REF!</v>
      </c>
      <c r="C173" s="14" t="e">
        <f>'施設リストA-1（直営）'!#REF!</f>
        <v>#REF!</v>
      </c>
      <c r="D173" s="94" t="e">
        <f>'施設リストA-1（直営）'!#REF!</f>
        <v>#REF!</v>
      </c>
      <c r="E173" s="20" t="e">
        <f>'施設リストA-1（直営）'!#REF!</f>
        <v>#REF!</v>
      </c>
      <c r="F173" s="20" t="e">
        <f>'施設リストA-1（直営）'!#REF!</f>
        <v>#REF!</v>
      </c>
      <c r="G173" s="13" t="e">
        <f>'施設リストA-1（直営）'!#REF!</f>
        <v>#REF!</v>
      </c>
      <c r="H173" s="28" t="e">
        <f t="shared" si="2"/>
        <v>#REF!</v>
      </c>
      <c r="I173" s="29" t="e">
        <f>'施設リストA-1（直営）'!#REF!</f>
        <v>#REF!</v>
      </c>
      <c r="J173" s="30" t="e">
        <f>IF(I173="新設",VLOOKUP('施設リストA-1（直営）'!#REF!,'（新設）照明器具'!$B$5:$C$1990,2,FALSE),IF('部屋別効果（直）'!I173="撤去",VLOOKUP('施設リストA-1（直営）'!#REF!,'（既設）調査結果'!$B$5:$C$1998,2,FALSE),0))</f>
        <v>#REF!</v>
      </c>
      <c r="K173" s="29" t="e">
        <f>'施設リストA-1（直営）'!#REF!</f>
        <v>#REF!</v>
      </c>
      <c r="L173" s="29" t="e">
        <f>'施設リストA-1（直営）'!#REF!</f>
        <v>#REF!</v>
      </c>
      <c r="M173" s="30" t="e">
        <f>IF(L173="新設",VLOOKUP('施設リストA-1（直営）'!#REF!,'（新設）照明器具'!$B$5:$C$1990,2,FALSE),IF('部屋別効果（直）'!L173="撤去",VLOOKUP('施設リストA-1（直営）'!#REF!,'（既設）調査結果'!$B$5:$C$1998,2,FALSE),0))</f>
        <v>#REF!</v>
      </c>
      <c r="N173" s="29" t="e">
        <f>'施設リストA-1（直営）'!#REF!</f>
        <v>#REF!</v>
      </c>
      <c r="O173" s="29" t="e">
        <f>'施設リストA-1（直営）'!#REF!</f>
        <v>#REF!</v>
      </c>
      <c r="P173" s="30" t="e">
        <f>IF(O173="新設",VLOOKUP('施設リストA-1（直営）'!#REF!,'（新設）照明器具'!$B$5:$C$1990,2,FALSE),IF('部屋別効果（直）'!O173="撤去",VLOOKUP('施設リストA-1（直営）'!#REF!,'（既設）調査結果'!$B$5:$C$1998,2,FALSE),0))</f>
        <v>#REF!</v>
      </c>
      <c r="Q173" s="29" t="e">
        <f>'施設リストA-1（直営）'!#REF!</f>
        <v>#REF!</v>
      </c>
      <c r="R173" s="29" t="e">
        <f>'施設リストA-1（直営）'!#REF!</f>
        <v>#REF!</v>
      </c>
      <c r="S173" s="30" t="e">
        <f>IF(R173="新設",VLOOKUP('施設リストA-1（直営）'!#REF!,'（新設）照明器具'!$B$5:$C$1990,2,FALSE),IF('部屋別効果（直）'!R173="撤去",VLOOKUP('施設リストA-1（直営）'!#REF!,'（既設）調査結果'!$B$5:$C$1998,2,FALSE),0))</f>
        <v>#REF!</v>
      </c>
      <c r="T173" s="29" t="e">
        <f>'施設リストA-1（直営）'!#REF!</f>
        <v>#REF!</v>
      </c>
      <c r="U173" s="29" t="e">
        <f>'施設リストA-1（直営）'!#REF!</f>
        <v>#REF!</v>
      </c>
      <c r="V173" s="30" t="e">
        <f>IF(U173="新設",VLOOKUP('施設リストA-1（直営）'!#REF!,'（新設）照明器具'!$B$5:$C$1990,2,FALSE),IF('部屋別効果（直）'!U173="撤去",VLOOKUP('施設リストA-1（直営）'!#REF!,'（既設）調査結果'!$B$5:$C$1998,2,FALSE),0))</f>
        <v>#REF!</v>
      </c>
      <c r="W173" s="29" t="e">
        <f>'施設リストA-1（直営）'!#REF!</f>
        <v>#REF!</v>
      </c>
      <c r="X173" s="29" t="e">
        <f>'施設リストA-1（直営）'!#REF!</f>
        <v>#REF!</v>
      </c>
      <c r="Y173" s="30" t="e">
        <f>IF(X173="新設",VLOOKUP('施設リストA-1（直営）'!#REF!,'（新設）照明器具'!$B$5:$C$1990,2,FALSE),IF('部屋別効果（直）'!X173="撤去",VLOOKUP('施設リストA-1（直営）'!#REF!,'（既設）調査結果'!$B$5:$C$1998,2,FALSE),0))</f>
        <v>#REF!</v>
      </c>
      <c r="Z173" s="29" t="e">
        <f>'施設リストA-1（直営）'!#REF!</f>
        <v>#REF!</v>
      </c>
      <c r="AA173" s="29" t="e">
        <f>'施設リストA-1（直営）'!#REF!</f>
        <v>#REF!</v>
      </c>
      <c r="AB173" s="30" t="e">
        <f>IF(AA173="新設",VLOOKUP('施設リストA-1（直営）'!#REF!,'（新設）照明器具'!$B$5:$C$1990,2,FALSE),IF('部屋別効果（直）'!AA173="撤去",VLOOKUP('施設リストA-1（直営）'!#REF!,'（既設）調査結果'!$B$5:$C$1998,2,FALSE),0))</f>
        <v>#REF!</v>
      </c>
      <c r="AC173" s="29" t="e">
        <f>'施設リストA-1（直営）'!#REF!</f>
        <v>#REF!</v>
      </c>
      <c r="AD173" s="29" t="e">
        <f>'施設リストA-1（直営）'!#REF!</f>
        <v>#REF!</v>
      </c>
      <c r="AE173" s="30" t="e">
        <f>IF(AD173="新設",VLOOKUP('施設リストA-1（直営）'!#REF!,'（新設）照明器具'!$B$5:$C$1990,2,FALSE),IF('部屋別効果（直）'!AD173="撤去",VLOOKUP('施設リストA-1（直営）'!#REF!,'（既設）調査結果'!$B$5:$C$1998,2,FALSE),0))</f>
        <v>#REF!</v>
      </c>
      <c r="AF173" s="29" t="e">
        <f>'施設リストA-1（直営）'!#REF!</f>
        <v>#REF!</v>
      </c>
      <c r="AG173" s="29" t="e">
        <f>'施設リストA-1（直営）'!#REF!</f>
        <v>#REF!</v>
      </c>
      <c r="AH173" s="30" t="e">
        <f>IF(AG173="新設",VLOOKUP('施設リストA-1（直営）'!#REF!,'（新設）照明器具'!$B$5:$C$1990,2,FALSE),IF('部屋別効果（直）'!AG173="撤去",VLOOKUP('施設リストA-1（直営）'!#REF!,'（既設）調査結果'!$B$5:$C$1998,2,FALSE),0))</f>
        <v>#REF!</v>
      </c>
      <c r="AI173" s="29" t="e">
        <f>'施設リストA-1（直営）'!#REF!</f>
        <v>#REF!</v>
      </c>
      <c r="AJ173" s="29" t="e">
        <f>'施設リストA-1（直営）'!#REF!</f>
        <v>#REF!</v>
      </c>
      <c r="AK173" s="30" t="e">
        <f>IF(AJ173="新設",VLOOKUP('施設リストA-1（直営）'!#REF!,'（新設）照明器具'!$B$5:$C$1990,2,FALSE),IF('部屋別効果（直）'!AJ173="撤去",VLOOKUP('施設リストA-1（直営）'!#REF!,'（既設）調査結果'!$B$5:$C$1998,2,FALSE),0))</f>
        <v>#REF!</v>
      </c>
      <c r="AL173" s="29" t="e">
        <f>'施設リストA-1（直営）'!#REF!</f>
        <v>#REF!</v>
      </c>
    </row>
    <row r="174" spans="1:38" customFormat="1">
      <c r="A174" s="94"/>
      <c r="B174" s="16" t="e">
        <f>'施設リストA-1（直営）'!#REF!</f>
        <v>#REF!</v>
      </c>
      <c r="C174" s="14" t="e">
        <f>'施設リストA-1（直営）'!#REF!</f>
        <v>#REF!</v>
      </c>
      <c r="D174" s="94" t="e">
        <f>'施設リストA-1（直営）'!#REF!</f>
        <v>#REF!</v>
      </c>
      <c r="E174" s="20" t="e">
        <f>'施設リストA-1（直営）'!#REF!</f>
        <v>#REF!</v>
      </c>
      <c r="F174" s="20" t="e">
        <f>'施設リストA-1（直営）'!#REF!</f>
        <v>#REF!</v>
      </c>
      <c r="G174" s="13" t="e">
        <f>'施設リストA-1（直営）'!#REF!</f>
        <v>#REF!</v>
      </c>
      <c r="H174" s="28" t="e">
        <f t="shared" si="2"/>
        <v>#REF!</v>
      </c>
      <c r="I174" s="29" t="e">
        <f>'施設リストA-1（直営）'!#REF!</f>
        <v>#REF!</v>
      </c>
      <c r="J174" s="30" t="e">
        <f>IF(I174="新設",VLOOKUP('施設リストA-1（直営）'!#REF!,'（新設）照明器具'!$B$5:$C$1990,2,FALSE),IF('部屋別効果（直）'!I174="撤去",VLOOKUP('施設リストA-1（直営）'!#REF!,'（既設）調査結果'!$B$5:$C$1998,2,FALSE),0))</f>
        <v>#REF!</v>
      </c>
      <c r="K174" s="29" t="e">
        <f>'施設リストA-1（直営）'!#REF!</f>
        <v>#REF!</v>
      </c>
      <c r="L174" s="29" t="e">
        <f>'施設リストA-1（直営）'!#REF!</f>
        <v>#REF!</v>
      </c>
      <c r="M174" s="30" t="e">
        <f>IF(L174="新設",VLOOKUP('施設リストA-1（直営）'!#REF!,'（新設）照明器具'!$B$5:$C$1990,2,FALSE),IF('部屋別効果（直）'!L174="撤去",VLOOKUP('施設リストA-1（直営）'!#REF!,'（既設）調査結果'!$B$5:$C$1998,2,FALSE),0))</f>
        <v>#REF!</v>
      </c>
      <c r="N174" s="29" t="e">
        <f>'施設リストA-1（直営）'!#REF!</f>
        <v>#REF!</v>
      </c>
      <c r="O174" s="29" t="e">
        <f>'施設リストA-1（直営）'!#REF!</f>
        <v>#REF!</v>
      </c>
      <c r="P174" s="30" t="e">
        <f>IF(O174="新設",VLOOKUP('施設リストA-1（直営）'!#REF!,'（新設）照明器具'!$B$5:$C$1990,2,FALSE),IF('部屋別効果（直）'!O174="撤去",VLOOKUP('施設リストA-1（直営）'!#REF!,'（既設）調査結果'!$B$5:$C$1998,2,FALSE),0))</f>
        <v>#REF!</v>
      </c>
      <c r="Q174" s="29" t="e">
        <f>'施設リストA-1（直営）'!#REF!</f>
        <v>#REF!</v>
      </c>
      <c r="R174" s="29" t="e">
        <f>'施設リストA-1（直営）'!#REF!</f>
        <v>#REF!</v>
      </c>
      <c r="S174" s="30" t="e">
        <f>IF(R174="新設",VLOOKUP('施設リストA-1（直営）'!#REF!,'（新設）照明器具'!$B$5:$C$1990,2,FALSE),IF('部屋別効果（直）'!R174="撤去",VLOOKUP('施設リストA-1（直営）'!#REF!,'（既設）調査結果'!$B$5:$C$1998,2,FALSE),0))</f>
        <v>#REF!</v>
      </c>
      <c r="T174" s="29" t="e">
        <f>'施設リストA-1（直営）'!#REF!</f>
        <v>#REF!</v>
      </c>
      <c r="U174" s="29" t="e">
        <f>'施設リストA-1（直営）'!#REF!</f>
        <v>#REF!</v>
      </c>
      <c r="V174" s="30" t="e">
        <f>IF(U174="新設",VLOOKUP('施設リストA-1（直営）'!#REF!,'（新設）照明器具'!$B$5:$C$1990,2,FALSE),IF('部屋別効果（直）'!U174="撤去",VLOOKUP('施設リストA-1（直営）'!#REF!,'（既設）調査結果'!$B$5:$C$1998,2,FALSE),0))</f>
        <v>#REF!</v>
      </c>
      <c r="W174" s="29" t="e">
        <f>'施設リストA-1（直営）'!#REF!</f>
        <v>#REF!</v>
      </c>
      <c r="X174" s="29" t="e">
        <f>'施設リストA-1（直営）'!#REF!</f>
        <v>#REF!</v>
      </c>
      <c r="Y174" s="30" t="e">
        <f>IF(X174="新設",VLOOKUP('施設リストA-1（直営）'!#REF!,'（新設）照明器具'!$B$5:$C$1990,2,FALSE),IF('部屋別効果（直）'!X174="撤去",VLOOKUP('施設リストA-1（直営）'!#REF!,'（既設）調査結果'!$B$5:$C$1998,2,FALSE),0))</f>
        <v>#REF!</v>
      </c>
      <c r="Z174" s="29" t="e">
        <f>'施設リストA-1（直営）'!#REF!</f>
        <v>#REF!</v>
      </c>
      <c r="AA174" s="29" t="e">
        <f>'施設リストA-1（直営）'!#REF!</f>
        <v>#REF!</v>
      </c>
      <c r="AB174" s="30" t="e">
        <f>IF(AA174="新設",VLOOKUP('施設リストA-1（直営）'!#REF!,'（新設）照明器具'!$B$5:$C$1990,2,FALSE),IF('部屋別効果（直）'!AA174="撤去",VLOOKUP('施設リストA-1（直営）'!#REF!,'（既設）調査結果'!$B$5:$C$1998,2,FALSE),0))</f>
        <v>#REF!</v>
      </c>
      <c r="AC174" s="29" t="e">
        <f>'施設リストA-1（直営）'!#REF!</f>
        <v>#REF!</v>
      </c>
      <c r="AD174" s="29" t="e">
        <f>'施設リストA-1（直営）'!#REF!</f>
        <v>#REF!</v>
      </c>
      <c r="AE174" s="30" t="e">
        <f>IF(AD174="新設",VLOOKUP('施設リストA-1（直営）'!#REF!,'（新設）照明器具'!$B$5:$C$1990,2,FALSE),IF('部屋別効果（直）'!AD174="撤去",VLOOKUP('施設リストA-1（直営）'!#REF!,'（既設）調査結果'!$B$5:$C$1998,2,FALSE),0))</f>
        <v>#REF!</v>
      </c>
      <c r="AF174" s="29" t="e">
        <f>'施設リストA-1（直営）'!#REF!</f>
        <v>#REF!</v>
      </c>
      <c r="AG174" s="29" t="e">
        <f>'施設リストA-1（直営）'!#REF!</f>
        <v>#REF!</v>
      </c>
      <c r="AH174" s="30" t="e">
        <f>IF(AG174="新設",VLOOKUP('施設リストA-1（直営）'!#REF!,'（新設）照明器具'!$B$5:$C$1990,2,FALSE),IF('部屋別効果（直）'!AG174="撤去",VLOOKUP('施設リストA-1（直営）'!#REF!,'（既設）調査結果'!$B$5:$C$1998,2,FALSE),0))</f>
        <v>#REF!</v>
      </c>
      <c r="AI174" s="29" t="e">
        <f>'施設リストA-1（直営）'!#REF!</f>
        <v>#REF!</v>
      </c>
      <c r="AJ174" s="29" t="e">
        <f>'施設リストA-1（直営）'!#REF!</f>
        <v>#REF!</v>
      </c>
      <c r="AK174" s="30" t="e">
        <f>IF(AJ174="新設",VLOOKUP('施設リストA-1（直営）'!#REF!,'（新設）照明器具'!$B$5:$C$1990,2,FALSE),IF('部屋別効果（直）'!AJ174="撤去",VLOOKUP('施設リストA-1（直営）'!#REF!,'（既設）調査結果'!$B$5:$C$1998,2,FALSE),0))</f>
        <v>#REF!</v>
      </c>
      <c r="AL174" s="29" t="e">
        <f>'施設リストA-1（直営）'!#REF!</f>
        <v>#REF!</v>
      </c>
    </row>
    <row r="175" spans="1:38" customFormat="1">
      <c r="A175" s="94"/>
      <c r="B175" s="16" t="e">
        <f>'施設リストA-1（直営）'!#REF!</f>
        <v>#REF!</v>
      </c>
      <c r="C175" s="14" t="e">
        <f>'施設リストA-1（直営）'!#REF!</f>
        <v>#REF!</v>
      </c>
      <c r="D175" s="94" t="e">
        <f>'施設リストA-1（直営）'!#REF!</f>
        <v>#REF!</v>
      </c>
      <c r="E175" s="20" t="e">
        <f>'施設リストA-1（直営）'!#REF!</f>
        <v>#REF!</v>
      </c>
      <c r="F175" s="20" t="e">
        <f>'施設リストA-1（直営）'!#REF!</f>
        <v>#REF!</v>
      </c>
      <c r="G175" s="13" t="e">
        <f>'施設リストA-1（直営）'!#REF!</f>
        <v>#REF!</v>
      </c>
      <c r="H175" s="28" t="e">
        <f t="shared" si="2"/>
        <v>#REF!</v>
      </c>
      <c r="I175" s="29" t="e">
        <f>'施設リストA-1（直営）'!#REF!</f>
        <v>#REF!</v>
      </c>
      <c r="J175" s="30" t="e">
        <f>IF(I175="新設",VLOOKUP('施設リストA-1（直営）'!#REF!,'（新設）照明器具'!$B$5:$C$1990,2,FALSE),IF('部屋別効果（直）'!I175="撤去",VLOOKUP('施設リストA-1（直営）'!#REF!,'（既設）調査結果'!$B$5:$C$1998,2,FALSE),0))</f>
        <v>#REF!</v>
      </c>
      <c r="K175" s="29" t="e">
        <f>'施設リストA-1（直営）'!#REF!</f>
        <v>#REF!</v>
      </c>
      <c r="L175" s="29" t="e">
        <f>'施設リストA-1（直営）'!#REF!</f>
        <v>#REF!</v>
      </c>
      <c r="M175" s="30" t="e">
        <f>IF(L175="新設",VLOOKUP('施設リストA-1（直営）'!#REF!,'（新設）照明器具'!$B$5:$C$1990,2,FALSE),IF('部屋別効果（直）'!L175="撤去",VLOOKUP('施設リストA-1（直営）'!#REF!,'（既設）調査結果'!$B$5:$C$1998,2,FALSE),0))</f>
        <v>#REF!</v>
      </c>
      <c r="N175" s="29" t="e">
        <f>'施設リストA-1（直営）'!#REF!</f>
        <v>#REF!</v>
      </c>
      <c r="O175" s="29" t="e">
        <f>'施設リストA-1（直営）'!#REF!</f>
        <v>#REF!</v>
      </c>
      <c r="P175" s="30" t="e">
        <f>IF(O175="新設",VLOOKUP('施設リストA-1（直営）'!#REF!,'（新設）照明器具'!$B$5:$C$1990,2,FALSE),IF('部屋別効果（直）'!O175="撤去",VLOOKUP('施設リストA-1（直営）'!#REF!,'（既設）調査結果'!$B$5:$C$1998,2,FALSE),0))</f>
        <v>#REF!</v>
      </c>
      <c r="Q175" s="29" t="e">
        <f>'施設リストA-1（直営）'!#REF!</f>
        <v>#REF!</v>
      </c>
      <c r="R175" s="29" t="e">
        <f>'施設リストA-1（直営）'!#REF!</f>
        <v>#REF!</v>
      </c>
      <c r="S175" s="30" t="e">
        <f>IF(R175="新設",VLOOKUP('施設リストA-1（直営）'!#REF!,'（新設）照明器具'!$B$5:$C$1990,2,FALSE),IF('部屋別効果（直）'!R175="撤去",VLOOKUP('施設リストA-1（直営）'!#REF!,'（既設）調査結果'!$B$5:$C$1998,2,FALSE),0))</f>
        <v>#REF!</v>
      </c>
      <c r="T175" s="29" t="e">
        <f>'施設リストA-1（直営）'!#REF!</f>
        <v>#REF!</v>
      </c>
      <c r="U175" s="29" t="e">
        <f>'施設リストA-1（直営）'!#REF!</f>
        <v>#REF!</v>
      </c>
      <c r="V175" s="30" t="e">
        <f>IF(U175="新設",VLOOKUP('施設リストA-1（直営）'!#REF!,'（新設）照明器具'!$B$5:$C$1990,2,FALSE),IF('部屋別効果（直）'!U175="撤去",VLOOKUP('施設リストA-1（直営）'!#REF!,'（既設）調査結果'!$B$5:$C$1998,2,FALSE),0))</f>
        <v>#REF!</v>
      </c>
      <c r="W175" s="29" t="e">
        <f>'施設リストA-1（直営）'!#REF!</f>
        <v>#REF!</v>
      </c>
      <c r="X175" s="29" t="e">
        <f>'施設リストA-1（直営）'!#REF!</f>
        <v>#REF!</v>
      </c>
      <c r="Y175" s="30" t="e">
        <f>IF(X175="新設",VLOOKUP('施設リストA-1（直営）'!#REF!,'（新設）照明器具'!$B$5:$C$1990,2,FALSE),IF('部屋別効果（直）'!X175="撤去",VLOOKUP('施設リストA-1（直営）'!#REF!,'（既設）調査結果'!$B$5:$C$1998,2,FALSE),0))</f>
        <v>#REF!</v>
      </c>
      <c r="Z175" s="29" t="e">
        <f>'施設リストA-1（直営）'!#REF!</f>
        <v>#REF!</v>
      </c>
      <c r="AA175" s="29" t="e">
        <f>'施設リストA-1（直営）'!#REF!</f>
        <v>#REF!</v>
      </c>
      <c r="AB175" s="30" t="e">
        <f>IF(AA175="新設",VLOOKUP('施設リストA-1（直営）'!#REF!,'（新設）照明器具'!$B$5:$C$1990,2,FALSE),IF('部屋別効果（直）'!AA175="撤去",VLOOKUP('施設リストA-1（直営）'!#REF!,'（既設）調査結果'!$B$5:$C$1998,2,FALSE),0))</f>
        <v>#REF!</v>
      </c>
      <c r="AC175" s="29" t="e">
        <f>'施設リストA-1（直営）'!#REF!</f>
        <v>#REF!</v>
      </c>
      <c r="AD175" s="29" t="e">
        <f>'施設リストA-1（直営）'!#REF!</f>
        <v>#REF!</v>
      </c>
      <c r="AE175" s="30" t="e">
        <f>IF(AD175="新設",VLOOKUP('施設リストA-1（直営）'!#REF!,'（新設）照明器具'!$B$5:$C$1990,2,FALSE),IF('部屋別効果（直）'!AD175="撤去",VLOOKUP('施設リストA-1（直営）'!#REF!,'（既設）調査結果'!$B$5:$C$1998,2,FALSE),0))</f>
        <v>#REF!</v>
      </c>
      <c r="AF175" s="29" t="e">
        <f>'施設リストA-1（直営）'!#REF!</f>
        <v>#REF!</v>
      </c>
      <c r="AG175" s="29" t="e">
        <f>'施設リストA-1（直営）'!#REF!</f>
        <v>#REF!</v>
      </c>
      <c r="AH175" s="30" t="e">
        <f>IF(AG175="新設",VLOOKUP('施設リストA-1（直営）'!#REF!,'（新設）照明器具'!$B$5:$C$1990,2,FALSE),IF('部屋別効果（直）'!AG175="撤去",VLOOKUP('施設リストA-1（直営）'!#REF!,'（既設）調査結果'!$B$5:$C$1998,2,FALSE),0))</f>
        <v>#REF!</v>
      </c>
      <c r="AI175" s="29" t="e">
        <f>'施設リストA-1（直営）'!#REF!</f>
        <v>#REF!</v>
      </c>
      <c r="AJ175" s="29" t="e">
        <f>'施設リストA-1（直営）'!#REF!</f>
        <v>#REF!</v>
      </c>
      <c r="AK175" s="30" t="e">
        <f>IF(AJ175="新設",VLOOKUP('施設リストA-1（直営）'!#REF!,'（新設）照明器具'!$B$5:$C$1990,2,FALSE),IF('部屋別効果（直）'!AJ175="撤去",VLOOKUP('施設リストA-1（直営）'!#REF!,'（既設）調査結果'!$B$5:$C$1998,2,FALSE),0))</f>
        <v>#REF!</v>
      </c>
      <c r="AL175" s="29" t="e">
        <f>'施設リストA-1（直営）'!#REF!</f>
        <v>#REF!</v>
      </c>
    </row>
    <row r="176" spans="1:38" customFormat="1">
      <c r="A176" s="94"/>
      <c r="B176" s="16" t="e">
        <f>'施設リストA-1（直営）'!#REF!</f>
        <v>#REF!</v>
      </c>
      <c r="C176" s="14" t="e">
        <f>'施設リストA-1（直営）'!#REF!</f>
        <v>#REF!</v>
      </c>
      <c r="D176" s="94" t="e">
        <f>'施設リストA-1（直営）'!#REF!</f>
        <v>#REF!</v>
      </c>
      <c r="E176" s="20" t="e">
        <f>'施設リストA-1（直営）'!#REF!</f>
        <v>#REF!</v>
      </c>
      <c r="F176" s="20" t="e">
        <f>'施設リストA-1（直営）'!#REF!</f>
        <v>#REF!</v>
      </c>
      <c r="G176" s="13" t="e">
        <f>'施設リストA-1（直営）'!#REF!</f>
        <v>#REF!</v>
      </c>
      <c r="H176" s="28" t="e">
        <f t="shared" si="2"/>
        <v>#REF!</v>
      </c>
      <c r="I176" s="29" t="e">
        <f>'施設リストA-1（直営）'!#REF!</f>
        <v>#REF!</v>
      </c>
      <c r="J176" s="30" t="e">
        <f>IF(I176="新設",VLOOKUP('施設リストA-1（直営）'!#REF!,'（新設）照明器具'!$B$5:$C$1990,2,FALSE),IF('部屋別効果（直）'!I176="撤去",VLOOKUP('施設リストA-1（直営）'!#REF!,'（既設）調査結果'!$B$5:$C$1998,2,FALSE),0))</f>
        <v>#REF!</v>
      </c>
      <c r="K176" s="29" t="e">
        <f>'施設リストA-1（直営）'!#REF!</f>
        <v>#REF!</v>
      </c>
      <c r="L176" s="29" t="e">
        <f>'施設リストA-1（直営）'!#REF!</f>
        <v>#REF!</v>
      </c>
      <c r="M176" s="30" t="e">
        <f>IF(L176="新設",VLOOKUP('施設リストA-1（直営）'!#REF!,'（新設）照明器具'!$B$5:$C$1990,2,FALSE),IF('部屋別効果（直）'!L176="撤去",VLOOKUP('施設リストA-1（直営）'!#REF!,'（既設）調査結果'!$B$5:$C$1998,2,FALSE),0))</f>
        <v>#REF!</v>
      </c>
      <c r="N176" s="29" t="e">
        <f>'施設リストA-1（直営）'!#REF!</f>
        <v>#REF!</v>
      </c>
      <c r="O176" s="29" t="e">
        <f>'施設リストA-1（直営）'!#REF!</f>
        <v>#REF!</v>
      </c>
      <c r="P176" s="30" t="e">
        <f>IF(O176="新設",VLOOKUP('施設リストA-1（直営）'!#REF!,'（新設）照明器具'!$B$5:$C$1990,2,FALSE),IF('部屋別効果（直）'!O176="撤去",VLOOKUP('施設リストA-1（直営）'!#REF!,'（既設）調査結果'!$B$5:$C$1998,2,FALSE),0))</f>
        <v>#REF!</v>
      </c>
      <c r="Q176" s="29" t="e">
        <f>'施設リストA-1（直営）'!#REF!</f>
        <v>#REF!</v>
      </c>
      <c r="R176" s="29" t="e">
        <f>'施設リストA-1（直営）'!#REF!</f>
        <v>#REF!</v>
      </c>
      <c r="S176" s="30" t="e">
        <f>IF(R176="新設",VLOOKUP('施設リストA-1（直営）'!#REF!,'（新設）照明器具'!$B$5:$C$1990,2,FALSE),IF('部屋別効果（直）'!R176="撤去",VLOOKUP('施設リストA-1（直営）'!#REF!,'（既設）調査結果'!$B$5:$C$1998,2,FALSE),0))</f>
        <v>#REF!</v>
      </c>
      <c r="T176" s="29" t="e">
        <f>'施設リストA-1（直営）'!#REF!</f>
        <v>#REF!</v>
      </c>
      <c r="U176" s="29" t="e">
        <f>'施設リストA-1（直営）'!#REF!</f>
        <v>#REF!</v>
      </c>
      <c r="V176" s="30" t="e">
        <f>IF(U176="新設",VLOOKUP('施設リストA-1（直営）'!#REF!,'（新設）照明器具'!$B$5:$C$1990,2,FALSE),IF('部屋別効果（直）'!U176="撤去",VLOOKUP('施設リストA-1（直営）'!#REF!,'（既設）調査結果'!$B$5:$C$1998,2,FALSE),0))</f>
        <v>#REF!</v>
      </c>
      <c r="W176" s="29" t="e">
        <f>'施設リストA-1（直営）'!#REF!</f>
        <v>#REF!</v>
      </c>
      <c r="X176" s="29" t="e">
        <f>'施設リストA-1（直営）'!#REF!</f>
        <v>#REF!</v>
      </c>
      <c r="Y176" s="30" t="e">
        <f>IF(X176="新設",VLOOKUP('施設リストA-1（直営）'!#REF!,'（新設）照明器具'!$B$5:$C$1990,2,FALSE),IF('部屋別効果（直）'!X176="撤去",VLOOKUP('施設リストA-1（直営）'!#REF!,'（既設）調査結果'!$B$5:$C$1998,2,FALSE),0))</f>
        <v>#REF!</v>
      </c>
      <c r="Z176" s="29" t="e">
        <f>'施設リストA-1（直営）'!#REF!</f>
        <v>#REF!</v>
      </c>
      <c r="AA176" s="29" t="e">
        <f>'施設リストA-1（直営）'!#REF!</f>
        <v>#REF!</v>
      </c>
      <c r="AB176" s="30" t="e">
        <f>IF(AA176="新設",VLOOKUP('施設リストA-1（直営）'!#REF!,'（新設）照明器具'!$B$5:$C$1990,2,FALSE),IF('部屋別効果（直）'!AA176="撤去",VLOOKUP('施設リストA-1（直営）'!#REF!,'（既設）調査結果'!$B$5:$C$1998,2,FALSE),0))</f>
        <v>#REF!</v>
      </c>
      <c r="AC176" s="29" t="e">
        <f>'施設リストA-1（直営）'!#REF!</f>
        <v>#REF!</v>
      </c>
      <c r="AD176" s="29" t="e">
        <f>'施設リストA-1（直営）'!#REF!</f>
        <v>#REF!</v>
      </c>
      <c r="AE176" s="30" t="e">
        <f>IF(AD176="新設",VLOOKUP('施設リストA-1（直営）'!#REF!,'（新設）照明器具'!$B$5:$C$1990,2,FALSE),IF('部屋別効果（直）'!AD176="撤去",VLOOKUP('施設リストA-1（直営）'!#REF!,'（既設）調査結果'!$B$5:$C$1998,2,FALSE),0))</f>
        <v>#REF!</v>
      </c>
      <c r="AF176" s="29" t="e">
        <f>'施設リストA-1（直営）'!#REF!</f>
        <v>#REF!</v>
      </c>
      <c r="AG176" s="29" t="e">
        <f>'施設リストA-1（直営）'!#REF!</f>
        <v>#REF!</v>
      </c>
      <c r="AH176" s="30" t="e">
        <f>IF(AG176="新設",VLOOKUP('施設リストA-1（直営）'!#REF!,'（新設）照明器具'!$B$5:$C$1990,2,FALSE),IF('部屋別効果（直）'!AG176="撤去",VLOOKUP('施設リストA-1（直営）'!#REF!,'（既設）調査結果'!$B$5:$C$1998,2,FALSE),0))</f>
        <v>#REF!</v>
      </c>
      <c r="AI176" s="29" t="e">
        <f>'施設リストA-1（直営）'!#REF!</f>
        <v>#REF!</v>
      </c>
      <c r="AJ176" s="29" t="e">
        <f>'施設リストA-1（直営）'!#REF!</f>
        <v>#REF!</v>
      </c>
      <c r="AK176" s="30" t="e">
        <f>IF(AJ176="新設",VLOOKUP('施設リストA-1（直営）'!#REF!,'（新設）照明器具'!$B$5:$C$1990,2,FALSE),IF('部屋別効果（直）'!AJ176="撤去",VLOOKUP('施設リストA-1（直営）'!#REF!,'（既設）調査結果'!$B$5:$C$1998,2,FALSE),0))</f>
        <v>#REF!</v>
      </c>
      <c r="AL176" s="29" t="e">
        <f>'施設リストA-1（直営）'!#REF!</f>
        <v>#REF!</v>
      </c>
    </row>
    <row r="177" spans="1:38" customFormat="1">
      <c r="A177" s="94"/>
      <c r="B177" s="16" t="e">
        <f>'施設リストA-1（直営）'!#REF!</f>
        <v>#REF!</v>
      </c>
      <c r="C177" s="14" t="e">
        <f>'施設リストA-1（直営）'!#REF!</f>
        <v>#REF!</v>
      </c>
      <c r="D177" s="94" t="e">
        <f>'施設リストA-1（直営）'!#REF!</f>
        <v>#REF!</v>
      </c>
      <c r="E177" s="20" t="e">
        <f>'施設リストA-1（直営）'!#REF!</f>
        <v>#REF!</v>
      </c>
      <c r="F177" s="20" t="e">
        <f>'施設リストA-1（直営）'!#REF!</f>
        <v>#REF!</v>
      </c>
      <c r="G177" s="13" t="e">
        <f>'施設リストA-1（直営）'!#REF!</f>
        <v>#REF!</v>
      </c>
      <c r="H177" s="28" t="e">
        <f t="shared" si="2"/>
        <v>#REF!</v>
      </c>
      <c r="I177" s="29" t="e">
        <f>'施設リストA-1（直営）'!#REF!</f>
        <v>#REF!</v>
      </c>
      <c r="J177" s="30" t="e">
        <f>IF(I177="新設",VLOOKUP('施設リストA-1（直営）'!#REF!,'（新設）照明器具'!$B$5:$C$1990,2,FALSE),IF('部屋別効果（直）'!I177="撤去",VLOOKUP('施設リストA-1（直営）'!#REF!,'（既設）調査結果'!$B$5:$C$1998,2,FALSE),0))</f>
        <v>#REF!</v>
      </c>
      <c r="K177" s="29" t="e">
        <f>'施設リストA-1（直営）'!#REF!</f>
        <v>#REF!</v>
      </c>
      <c r="L177" s="29" t="e">
        <f>'施設リストA-1（直営）'!#REF!</f>
        <v>#REF!</v>
      </c>
      <c r="M177" s="30" t="e">
        <f>IF(L177="新設",VLOOKUP('施設リストA-1（直営）'!#REF!,'（新設）照明器具'!$B$5:$C$1990,2,FALSE),IF('部屋別効果（直）'!L177="撤去",VLOOKUP('施設リストA-1（直営）'!#REF!,'（既設）調査結果'!$B$5:$C$1998,2,FALSE),0))</f>
        <v>#REF!</v>
      </c>
      <c r="N177" s="29" t="e">
        <f>'施設リストA-1（直営）'!#REF!</f>
        <v>#REF!</v>
      </c>
      <c r="O177" s="29" t="e">
        <f>'施設リストA-1（直営）'!#REF!</f>
        <v>#REF!</v>
      </c>
      <c r="P177" s="30" t="e">
        <f>IF(O177="新設",VLOOKUP('施設リストA-1（直営）'!#REF!,'（新設）照明器具'!$B$5:$C$1990,2,FALSE),IF('部屋別効果（直）'!O177="撤去",VLOOKUP('施設リストA-1（直営）'!#REF!,'（既設）調査結果'!$B$5:$C$1998,2,FALSE),0))</f>
        <v>#REF!</v>
      </c>
      <c r="Q177" s="29" t="e">
        <f>'施設リストA-1（直営）'!#REF!</f>
        <v>#REF!</v>
      </c>
      <c r="R177" s="29" t="e">
        <f>'施設リストA-1（直営）'!#REF!</f>
        <v>#REF!</v>
      </c>
      <c r="S177" s="30" t="e">
        <f>IF(R177="新設",VLOOKUP('施設リストA-1（直営）'!#REF!,'（新設）照明器具'!$B$5:$C$1990,2,FALSE),IF('部屋別効果（直）'!R177="撤去",VLOOKUP('施設リストA-1（直営）'!#REF!,'（既設）調査結果'!$B$5:$C$1998,2,FALSE),0))</f>
        <v>#REF!</v>
      </c>
      <c r="T177" s="29" t="e">
        <f>'施設リストA-1（直営）'!#REF!</f>
        <v>#REF!</v>
      </c>
      <c r="U177" s="29" t="e">
        <f>'施設リストA-1（直営）'!#REF!</f>
        <v>#REF!</v>
      </c>
      <c r="V177" s="30" t="e">
        <f>IF(U177="新設",VLOOKUP('施設リストA-1（直営）'!#REF!,'（新設）照明器具'!$B$5:$C$1990,2,FALSE),IF('部屋別効果（直）'!U177="撤去",VLOOKUP('施設リストA-1（直営）'!#REF!,'（既設）調査結果'!$B$5:$C$1998,2,FALSE),0))</f>
        <v>#REF!</v>
      </c>
      <c r="W177" s="29" t="e">
        <f>'施設リストA-1（直営）'!#REF!</f>
        <v>#REF!</v>
      </c>
      <c r="X177" s="29" t="e">
        <f>'施設リストA-1（直営）'!#REF!</f>
        <v>#REF!</v>
      </c>
      <c r="Y177" s="30" t="e">
        <f>IF(X177="新設",VLOOKUP('施設リストA-1（直営）'!#REF!,'（新設）照明器具'!$B$5:$C$1990,2,FALSE),IF('部屋別効果（直）'!X177="撤去",VLOOKUP('施設リストA-1（直営）'!#REF!,'（既設）調査結果'!$B$5:$C$1998,2,FALSE),0))</f>
        <v>#REF!</v>
      </c>
      <c r="Z177" s="29" t="e">
        <f>'施設リストA-1（直営）'!#REF!</f>
        <v>#REF!</v>
      </c>
      <c r="AA177" s="29" t="e">
        <f>'施設リストA-1（直営）'!#REF!</f>
        <v>#REF!</v>
      </c>
      <c r="AB177" s="30" t="e">
        <f>IF(AA177="新設",VLOOKUP('施設リストA-1（直営）'!#REF!,'（新設）照明器具'!$B$5:$C$1990,2,FALSE),IF('部屋別効果（直）'!AA177="撤去",VLOOKUP('施設リストA-1（直営）'!#REF!,'（既設）調査結果'!$B$5:$C$1998,2,FALSE),0))</f>
        <v>#REF!</v>
      </c>
      <c r="AC177" s="29" t="e">
        <f>'施設リストA-1（直営）'!#REF!</f>
        <v>#REF!</v>
      </c>
      <c r="AD177" s="29" t="e">
        <f>'施設リストA-1（直営）'!#REF!</f>
        <v>#REF!</v>
      </c>
      <c r="AE177" s="30" t="e">
        <f>IF(AD177="新設",VLOOKUP('施設リストA-1（直営）'!#REF!,'（新設）照明器具'!$B$5:$C$1990,2,FALSE),IF('部屋別効果（直）'!AD177="撤去",VLOOKUP('施設リストA-1（直営）'!#REF!,'（既設）調査結果'!$B$5:$C$1998,2,FALSE),0))</f>
        <v>#REF!</v>
      </c>
      <c r="AF177" s="29" t="e">
        <f>'施設リストA-1（直営）'!#REF!</f>
        <v>#REF!</v>
      </c>
      <c r="AG177" s="29" t="e">
        <f>'施設リストA-1（直営）'!#REF!</f>
        <v>#REF!</v>
      </c>
      <c r="AH177" s="30" t="e">
        <f>IF(AG177="新設",VLOOKUP('施設リストA-1（直営）'!#REF!,'（新設）照明器具'!$B$5:$C$1990,2,FALSE),IF('部屋別効果（直）'!AG177="撤去",VLOOKUP('施設リストA-1（直営）'!#REF!,'（既設）調査結果'!$B$5:$C$1998,2,FALSE),0))</f>
        <v>#REF!</v>
      </c>
      <c r="AI177" s="29" t="e">
        <f>'施設リストA-1（直営）'!#REF!</f>
        <v>#REF!</v>
      </c>
      <c r="AJ177" s="29" t="e">
        <f>'施設リストA-1（直営）'!#REF!</f>
        <v>#REF!</v>
      </c>
      <c r="AK177" s="30" t="e">
        <f>IF(AJ177="新設",VLOOKUP('施設リストA-1（直営）'!#REF!,'（新設）照明器具'!$B$5:$C$1990,2,FALSE),IF('部屋別効果（直）'!AJ177="撤去",VLOOKUP('施設リストA-1（直営）'!#REF!,'（既設）調査結果'!$B$5:$C$1998,2,FALSE),0))</f>
        <v>#REF!</v>
      </c>
      <c r="AL177" s="29" t="e">
        <f>'施設リストA-1（直営）'!#REF!</f>
        <v>#REF!</v>
      </c>
    </row>
    <row r="178" spans="1:38" customFormat="1">
      <c r="A178" s="94"/>
      <c r="B178" s="16" t="e">
        <f>'施設リストA-1（直営）'!#REF!</f>
        <v>#REF!</v>
      </c>
      <c r="C178" s="14" t="e">
        <f>'施設リストA-1（直営）'!#REF!</f>
        <v>#REF!</v>
      </c>
      <c r="D178" s="94" t="e">
        <f>'施設リストA-1（直営）'!#REF!</f>
        <v>#REF!</v>
      </c>
      <c r="E178" s="20" t="e">
        <f>'施設リストA-1（直営）'!#REF!</f>
        <v>#REF!</v>
      </c>
      <c r="F178" s="20" t="e">
        <f>'施設リストA-1（直営）'!#REF!</f>
        <v>#REF!</v>
      </c>
      <c r="G178" s="13" t="e">
        <f>'施設リストA-1（直営）'!#REF!</f>
        <v>#REF!</v>
      </c>
      <c r="H178" s="28" t="e">
        <f t="shared" si="2"/>
        <v>#REF!</v>
      </c>
      <c r="I178" s="29" t="e">
        <f>'施設リストA-1（直営）'!#REF!</f>
        <v>#REF!</v>
      </c>
      <c r="J178" s="30" t="e">
        <f>IF(I178="新設",VLOOKUP('施設リストA-1（直営）'!#REF!,'（新設）照明器具'!$B$5:$C$1990,2,FALSE),IF('部屋別効果（直）'!I178="撤去",VLOOKUP('施設リストA-1（直営）'!#REF!,'（既設）調査結果'!$B$5:$C$1998,2,FALSE),0))</f>
        <v>#REF!</v>
      </c>
      <c r="K178" s="29" t="e">
        <f>'施設リストA-1（直営）'!#REF!</f>
        <v>#REF!</v>
      </c>
      <c r="L178" s="29" t="e">
        <f>'施設リストA-1（直営）'!#REF!</f>
        <v>#REF!</v>
      </c>
      <c r="M178" s="30" t="e">
        <f>IF(L178="新設",VLOOKUP('施設リストA-1（直営）'!#REF!,'（新設）照明器具'!$B$5:$C$1990,2,FALSE),IF('部屋別効果（直）'!L178="撤去",VLOOKUP('施設リストA-1（直営）'!#REF!,'（既設）調査結果'!$B$5:$C$1998,2,FALSE),0))</f>
        <v>#REF!</v>
      </c>
      <c r="N178" s="29" t="e">
        <f>'施設リストA-1（直営）'!#REF!</f>
        <v>#REF!</v>
      </c>
      <c r="O178" s="29" t="e">
        <f>'施設リストA-1（直営）'!#REF!</f>
        <v>#REF!</v>
      </c>
      <c r="P178" s="30" t="e">
        <f>IF(O178="新設",VLOOKUP('施設リストA-1（直営）'!#REF!,'（新設）照明器具'!$B$5:$C$1990,2,FALSE),IF('部屋別効果（直）'!O178="撤去",VLOOKUP('施設リストA-1（直営）'!#REF!,'（既設）調査結果'!$B$5:$C$1998,2,FALSE),0))</f>
        <v>#REF!</v>
      </c>
      <c r="Q178" s="29" t="e">
        <f>'施設リストA-1（直営）'!#REF!</f>
        <v>#REF!</v>
      </c>
      <c r="R178" s="29" t="e">
        <f>'施設リストA-1（直営）'!#REF!</f>
        <v>#REF!</v>
      </c>
      <c r="S178" s="30" t="e">
        <f>IF(R178="新設",VLOOKUP('施設リストA-1（直営）'!#REF!,'（新設）照明器具'!$B$5:$C$1990,2,FALSE),IF('部屋別効果（直）'!R178="撤去",VLOOKUP('施設リストA-1（直営）'!#REF!,'（既設）調査結果'!$B$5:$C$1998,2,FALSE),0))</f>
        <v>#REF!</v>
      </c>
      <c r="T178" s="29" t="e">
        <f>'施設リストA-1（直営）'!#REF!</f>
        <v>#REF!</v>
      </c>
      <c r="U178" s="29" t="e">
        <f>'施設リストA-1（直営）'!#REF!</f>
        <v>#REF!</v>
      </c>
      <c r="V178" s="30" t="e">
        <f>IF(U178="新設",VLOOKUP('施設リストA-1（直営）'!#REF!,'（新設）照明器具'!$B$5:$C$1990,2,FALSE),IF('部屋別効果（直）'!U178="撤去",VLOOKUP('施設リストA-1（直営）'!#REF!,'（既設）調査結果'!$B$5:$C$1998,2,FALSE),0))</f>
        <v>#REF!</v>
      </c>
      <c r="W178" s="29" t="e">
        <f>'施設リストA-1（直営）'!#REF!</f>
        <v>#REF!</v>
      </c>
      <c r="X178" s="29" t="e">
        <f>'施設リストA-1（直営）'!#REF!</f>
        <v>#REF!</v>
      </c>
      <c r="Y178" s="30" t="e">
        <f>IF(X178="新設",VLOOKUP('施設リストA-1（直営）'!#REF!,'（新設）照明器具'!$B$5:$C$1990,2,FALSE),IF('部屋別効果（直）'!X178="撤去",VLOOKUP('施設リストA-1（直営）'!#REF!,'（既設）調査結果'!$B$5:$C$1998,2,FALSE),0))</f>
        <v>#REF!</v>
      </c>
      <c r="Z178" s="29" t="e">
        <f>'施設リストA-1（直営）'!#REF!</f>
        <v>#REF!</v>
      </c>
      <c r="AA178" s="29" t="e">
        <f>'施設リストA-1（直営）'!#REF!</f>
        <v>#REF!</v>
      </c>
      <c r="AB178" s="30" t="e">
        <f>IF(AA178="新設",VLOOKUP('施設リストA-1（直営）'!#REF!,'（新設）照明器具'!$B$5:$C$1990,2,FALSE),IF('部屋別効果（直）'!AA178="撤去",VLOOKUP('施設リストA-1（直営）'!#REF!,'（既設）調査結果'!$B$5:$C$1998,2,FALSE),0))</f>
        <v>#REF!</v>
      </c>
      <c r="AC178" s="29" t="e">
        <f>'施設リストA-1（直営）'!#REF!</f>
        <v>#REF!</v>
      </c>
      <c r="AD178" s="29" t="e">
        <f>'施設リストA-1（直営）'!#REF!</f>
        <v>#REF!</v>
      </c>
      <c r="AE178" s="30" t="e">
        <f>IF(AD178="新設",VLOOKUP('施設リストA-1（直営）'!#REF!,'（新設）照明器具'!$B$5:$C$1990,2,FALSE),IF('部屋別効果（直）'!AD178="撤去",VLOOKUP('施設リストA-1（直営）'!#REF!,'（既設）調査結果'!$B$5:$C$1998,2,FALSE),0))</f>
        <v>#REF!</v>
      </c>
      <c r="AF178" s="29" t="e">
        <f>'施設リストA-1（直営）'!#REF!</f>
        <v>#REF!</v>
      </c>
      <c r="AG178" s="29" t="e">
        <f>'施設リストA-1（直営）'!#REF!</f>
        <v>#REF!</v>
      </c>
      <c r="AH178" s="30" t="e">
        <f>IF(AG178="新設",VLOOKUP('施設リストA-1（直営）'!#REF!,'（新設）照明器具'!$B$5:$C$1990,2,FALSE),IF('部屋別効果（直）'!AG178="撤去",VLOOKUP('施設リストA-1（直営）'!#REF!,'（既設）調査結果'!$B$5:$C$1998,2,FALSE),0))</f>
        <v>#REF!</v>
      </c>
      <c r="AI178" s="29" t="e">
        <f>'施設リストA-1（直営）'!#REF!</f>
        <v>#REF!</v>
      </c>
      <c r="AJ178" s="29" t="e">
        <f>'施設リストA-1（直営）'!#REF!</f>
        <v>#REF!</v>
      </c>
      <c r="AK178" s="30" t="e">
        <f>IF(AJ178="新設",VLOOKUP('施設リストA-1（直営）'!#REF!,'（新設）照明器具'!$B$5:$C$1990,2,FALSE),IF('部屋別効果（直）'!AJ178="撤去",VLOOKUP('施設リストA-1（直営）'!#REF!,'（既設）調査結果'!$B$5:$C$1998,2,FALSE),0))</f>
        <v>#REF!</v>
      </c>
      <c r="AL178" s="29" t="e">
        <f>'施設リストA-1（直営）'!#REF!</f>
        <v>#REF!</v>
      </c>
    </row>
    <row r="179" spans="1:38" customFormat="1">
      <c r="A179" s="94"/>
      <c r="B179" s="16" t="e">
        <f>'施設リストA-1（直営）'!#REF!</f>
        <v>#REF!</v>
      </c>
      <c r="C179" s="14" t="e">
        <f>'施設リストA-1（直営）'!#REF!</f>
        <v>#REF!</v>
      </c>
      <c r="D179" s="94" t="e">
        <f>'施設リストA-1（直営）'!#REF!</f>
        <v>#REF!</v>
      </c>
      <c r="E179" s="20" t="e">
        <f>'施設リストA-1（直営）'!#REF!</f>
        <v>#REF!</v>
      </c>
      <c r="F179" s="20" t="e">
        <f>'施設リストA-1（直営）'!#REF!</f>
        <v>#REF!</v>
      </c>
      <c r="G179" s="13" t="e">
        <f>'施設リストA-1（直営）'!#REF!</f>
        <v>#REF!</v>
      </c>
      <c r="H179" s="28" t="e">
        <f t="shared" si="2"/>
        <v>#REF!</v>
      </c>
      <c r="I179" s="29" t="e">
        <f>'施設リストA-1（直営）'!#REF!</f>
        <v>#REF!</v>
      </c>
      <c r="J179" s="30" t="e">
        <f>IF(I179="新設",VLOOKUP('施設リストA-1（直営）'!#REF!,'（新設）照明器具'!$B$5:$C$1990,2,FALSE),IF('部屋別効果（直）'!I179="撤去",VLOOKUP('施設リストA-1（直営）'!#REF!,'（既設）調査結果'!$B$5:$C$1998,2,FALSE),0))</f>
        <v>#REF!</v>
      </c>
      <c r="K179" s="29" t="e">
        <f>'施設リストA-1（直営）'!#REF!</f>
        <v>#REF!</v>
      </c>
      <c r="L179" s="29" t="e">
        <f>'施設リストA-1（直営）'!#REF!</f>
        <v>#REF!</v>
      </c>
      <c r="M179" s="30" t="e">
        <f>IF(L179="新設",VLOOKUP('施設リストA-1（直営）'!#REF!,'（新設）照明器具'!$B$5:$C$1990,2,FALSE),IF('部屋別効果（直）'!L179="撤去",VLOOKUP('施設リストA-1（直営）'!#REF!,'（既設）調査結果'!$B$5:$C$1998,2,FALSE),0))</f>
        <v>#REF!</v>
      </c>
      <c r="N179" s="29" t="e">
        <f>'施設リストA-1（直営）'!#REF!</f>
        <v>#REF!</v>
      </c>
      <c r="O179" s="29" t="e">
        <f>'施設リストA-1（直営）'!#REF!</f>
        <v>#REF!</v>
      </c>
      <c r="P179" s="30" t="e">
        <f>IF(O179="新設",VLOOKUP('施設リストA-1（直営）'!#REF!,'（新設）照明器具'!$B$5:$C$1990,2,FALSE),IF('部屋別効果（直）'!O179="撤去",VLOOKUP('施設リストA-1（直営）'!#REF!,'（既設）調査結果'!$B$5:$C$1998,2,FALSE),0))</f>
        <v>#REF!</v>
      </c>
      <c r="Q179" s="29" t="e">
        <f>'施設リストA-1（直営）'!#REF!</f>
        <v>#REF!</v>
      </c>
      <c r="R179" s="29" t="e">
        <f>'施設リストA-1（直営）'!#REF!</f>
        <v>#REF!</v>
      </c>
      <c r="S179" s="30" t="e">
        <f>IF(R179="新設",VLOOKUP('施設リストA-1（直営）'!#REF!,'（新設）照明器具'!$B$5:$C$1990,2,FALSE),IF('部屋別効果（直）'!R179="撤去",VLOOKUP('施設リストA-1（直営）'!#REF!,'（既設）調査結果'!$B$5:$C$1998,2,FALSE),0))</f>
        <v>#REF!</v>
      </c>
      <c r="T179" s="29" t="e">
        <f>'施設リストA-1（直営）'!#REF!</f>
        <v>#REF!</v>
      </c>
      <c r="U179" s="29" t="e">
        <f>'施設リストA-1（直営）'!#REF!</f>
        <v>#REF!</v>
      </c>
      <c r="V179" s="30" t="e">
        <f>IF(U179="新設",VLOOKUP('施設リストA-1（直営）'!#REF!,'（新設）照明器具'!$B$5:$C$1990,2,FALSE),IF('部屋別効果（直）'!U179="撤去",VLOOKUP('施設リストA-1（直営）'!#REF!,'（既設）調査結果'!$B$5:$C$1998,2,FALSE),0))</f>
        <v>#REF!</v>
      </c>
      <c r="W179" s="29" t="e">
        <f>'施設リストA-1（直営）'!#REF!</f>
        <v>#REF!</v>
      </c>
      <c r="X179" s="29" t="e">
        <f>'施設リストA-1（直営）'!#REF!</f>
        <v>#REF!</v>
      </c>
      <c r="Y179" s="30" t="e">
        <f>IF(X179="新設",VLOOKUP('施設リストA-1（直営）'!#REF!,'（新設）照明器具'!$B$5:$C$1990,2,FALSE),IF('部屋別効果（直）'!X179="撤去",VLOOKUP('施設リストA-1（直営）'!#REF!,'（既設）調査結果'!$B$5:$C$1998,2,FALSE),0))</f>
        <v>#REF!</v>
      </c>
      <c r="Z179" s="29" t="e">
        <f>'施設リストA-1（直営）'!#REF!</f>
        <v>#REF!</v>
      </c>
      <c r="AA179" s="29" t="e">
        <f>'施設リストA-1（直営）'!#REF!</f>
        <v>#REF!</v>
      </c>
      <c r="AB179" s="30" t="e">
        <f>IF(AA179="新設",VLOOKUP('施設リストA-1（直営）'!#REF!,'（新設）照明器具'!$B$5:$C$1990,2,FALSE),IF('部屋別効果（直）'!AA179="撤去",VLOOKUP('施設リストA-1（直営）'!#REF!,'（既設）調査結果'!$B$5:$C$1998,2,FALSE),0))</f>
        <v>#REF!</v>
      </c>
      <c r="AC179" s="29" t="e">
        <f>'施設リストA-1（直営）'!#REF!</f>
        <v>#REF!</v>
      </c>
      <c r="AD179" s="29" t="e">
        <f>'施設リストA-1（直営）'!#REF!</f>
        <v>#REF!</v>
      </c>
      <c r="AE179" s="30" t="e">
        <f>IF(AD179="新設",VLOOKUP('施設リストA-1（直営）'!#REF!,'（新設）照明器具'!$B$5:$C$1990,2,FALSE),IF('部屋別効果（直）'!AD179="撤去",VLOOKUP('施設リストA-1（直営）'!#REF!,'（既設）調査結果'!$B$5:$C$1998,2,FALSE),0))</f>
        <v>#REF!</v>
      </c>
      <c r="AF179" s="29" t="e">
        <f>'施設リストA-1（直営）'!#REF!</f>
        <v>#REF!</v>
      </c>
      <c r="AG179" s="29" t="e">
        <f>'施設リストA-1（直営）'!#REF!</f>
        <v>#REF!</v>
      </c>
      <c r="AH179" s="30" t="e">
        <f>IF(AG179="新設",VLOOKUP('施設リストA-1（直営）'!#REF!,'（新設）照明器具'!$B$5:$C$1990,2,FALSE),IF('部屋別効果（直）'!AG179="撤去",VLOOKUP('施設リストA-1（直営）'!#REF!,'（既設）調査結果'!$B$5:$C$1998,2,FALSE),0))</f>
        <v>#REF!</v>
      </c>
      <c r="AI179" s="29" t="e">
        <f>'施設リストA-1（直営）'!#REF!</f>
        <v>#REF!</v>
      </c>
      <c r="AJ179" s="29" t="e">
        <f>'施設リストA-1（直営）'!#REF!</f>
        <v>#REF!</v>
      </c>
      <c r="AK179" s="30" t="e">
        <f>IF(AJ179="新設",VLOOKUP('施設リストA-1（直営）'!#REF!,'（新設）照明器具'!$B$5:$C$1990,2,FALSE),IF('部屋別効果（直）'!AJ179="撤去",VLOOKUP('施設リストA-1（直営）'!#REF!,'（既設）調査結果'!$B$5:$C$1998,2,FALSE),0))</f>
        <v>#REF!</v>
      </c>
      <c r="AL179" s="29" t="e">
        <f>'施設リストA-1（直営）'!#REF!</f>
        <v>#REF!</v>
      </c>
    </row>
    <row r="180" spans="1:38" customFormat="1">
      <c r="A180" s="94"/>
      <c r="B180" s="16" t="e">
        <f>'施設リストA-1（直営）'!#REF!</f>
        <v>#REF!</v>
      </c>
      <c r="C180" s="14" t="e">
        <f>'施設リストA-1（直営）'!#REF!</f>
        <v>#REF!</v>
      </c>
      <c r="D180" s="94" t="e">
        <f>'施設リストA-1（直営）'!#REF!</f>
        <v>#REF!</v>
      </c>
      <c r="E180" s="20" t="e">
        <f>'施設リストA-1（直営）'!#REF!</f>
        <v>#REF!</v>
      </c>
      <c r="F180" s="20" t="e">
        <f>'施設リストA-1（直営）'!#REF!</f>
        <v>#REF!</v>
      </c>
      <c r="G180" s="13" t="e">
        <f>'施設リストA-1（直営）'!#REF!</f>
        <v>#REF!</v>
      </c>
      <c r="H180" s="28" t="e">
        <f t="shared" si="2"/>
        <v>#REF!</v>
      </c>
      <c r="I180" s="29" t="e">
        <f>'施設リストA-1（直営）'!#REF!</f>
        <v>#REF!</v>
      </c>
      <c r="J180" s="30" t="e">
        <f>IF(I180="新設",VLOOKUP('施設リストA-1（直営）'!#REF!,'（新設）照明器具'!$B$5:$C$1990,2,FALSE),IF('部屋別効果（直）'!I180="撤去",VLOOKUP('施設リストA-1（直営）'!#REF!,'（既設）調査結果'!$B$5:$C$1998,2,FALSE),0))</f>
        <v>#REF!</v>
      </c>
      <c r="K180" s="29" t="e">
        <f>'施設リストA-1（直営）'!#REF!</f>
        <v>#REF!</v>
      </c>
      <c r="L180" s="29" t="e">
        <f>'施設リストA-1（直営）'!#REF!</f>
        <v>#REF!</v>
      </c>
      <c r="M180" s="30" t="e">
        <f>IF(L180="新設",VLOOKUP('施設リストA-1（直営）'!#REF!,'（新設）照明器具'!$B$5:$C$1990,2,FALSE),IF('部屋別効果（直）'!L180="撤去",VLOOKUP('施設リストA-1（直営）'!#REF!,'（既設）調査結果'!$B$5:$C$1998,2,FALSE),0))</f>
        <v>#REF!</v>
      </c>
      <c r="N180" s="29" t="e">
        <f>'施設リストA-1（直営）'!#REF!</f>
        <v>#REF!</v>
      </c>
      <c r="O180" s="29" t="e">
        <f>'施設リストA-1（直営）'!#REF!</f>
        <v>#REF!</v>
      </c>
      <c r="P180" s="30" t="e">
        <f>IF(O180="新設",VLOOKUP('施設リストA-1（直営）'!#REF!,'（新設）照明器具'!$B$5:$C$1990,2,FALSE),IF('部屋別効果（直）'!O180="撤去",VLOOKUP('施設リストA-1（直営）'!#REF!,'（既設）調査結果'!$B$5:$C$1998,2,FALSE),0))</f>
        <v>#REF!</v>
      </c>
      <c r="Q180" s="29" t="e">
        <f>'施設リストA-1（直営）'!#REF!</f>
        <v>#REF!</v>
      </c>
      <c r="R180" s="29" t="e">
        <f>'施設リストA-1（直営）'!#REF!</f>
        <v>#REF!</v>
      </c>
      <c r="S180" s="30" t="e">
        <f>IF(R180="新設",VLOOKUP('施設リストA-1（直営）'!#REF!,'（新設）照明器具'!$B$5:$C$1990,2,FALSE),IF('部屋別効果（直）'!R180="撤去",VLOOKUP('施設リストA-1（直営）'!#REF!,'（既設）調査結果'!$B$5:$C$1998,2,FALSE),0))</f>
        <v>#REF!</v>
      </c>
      <c r="T180" s="29" t="e">
        <f>'施設リストA-1（直営）'!#REF!</f>
        <v>#REF!</v>
      </c>
      <c r="U180" s="29" t="e">
        <f>'施設リストA-1（直営）'!#REF!</f>
        <v>#REF!</v>
      </c>
      <c r="V180" s="30" t="e">
        <f>IF(U180="新設",VLOOKUP('施設リストA-1（直営）'!#REF!,'（新設）照明器具'!$B$5:$C$1990,2,FALSE),IF('部屋別効果（直）'!U180="撤去",VLOOKUP('施設リストA-1（直営）'!#REF!,'（既設）調査結果'!$B$5:$C$1998,2,FALSE),0))</f>
        <v>#REF!</v>
      </c>
      <c r="W180" s="29" t="e">
        <f>'施設リストA-1（直営）'!#REF!</f>
        <v>#REF!</v>
      </c>
      <c r="X180" s="29" t="e">
        <f>'施設リストA-1（直営）'!#REF!</f>
        <v>#REF!</v>
      </c>
      <c r="Y180" s="30" t="e">
        <f>IF(X180="新設",VLOOKUP('施設リストA-1（直営）'!#REF!,'（新設）照明器具'!$B$5:$C$1990,2,FALSE),IF('部屋別効果（直）'!X180="撤去",VLOOKUP('施設リストA-1（直営）'!#REF!,'（既設）調査結果'!$B$5:$C$1998,2,FALSE),0))</f>
        <v>#REF!</v>
      </c>
      <c r="Z180" s="29" t="e">
        <f>'施設リストA-1（直営）'!#REF!</f>
        <v>#REF!</v>
      </c>
      <c r="AA180" s="29" t="e">
        <f>'施設リストA-1（直営）'!#REF!</f>
        <v>#REF!</v>
      </c>
      <c r="AB180" s="30" t="e">
        <f>IF(AA180="新設",VLOOKUP('施設リストA-1（直営）'!#REF!,'（新設）照明器具'!$B$5:$C$1990,2,FALSE),IF('部屋別効果（直）'!AA180="撤去",VLOOKUP('施設リストA-1（直営）'!#REF!,'（既設）調査結果'!$B$5:$C$1998,2,FALSE),0))</f>
        <v>#REF!</v>
      </c>
      <c r="AC180" s="29" t="e">
        <f>'施設リストA-1（直営）'!#REF!</f>
        <v>#REF!</v>
      </c>
      <c r="AD180" s="29" t="e">
        <f>'施設リストA-1（直営）'!#REF!</f>
        <v>#REF!</v>
      </c>
      <c r="AE180" s="30" t="e">
        <f>IF(AD180="新設",VLOOKUP('施設リストA-1（直営）'!#REF!,'（新設）照明器具'!$B$5:$C$1990,2,FALSE),IF('部屋別効果（直）'!AD180="撤去",VLOOKUP('施設リストA-1（直営）'!#REF!,'（既設）調査結果'!$B$5:$C$1998,2,FALSE),0))</f>
        <v>#REF!</v>
      </c>
      <c r="AF180" s="29" t="e">
        <f>'施設リストA-1（直営）'!#REF!</f>
        <v>#REF!</v>
      </c>
      <c r="AG180" s="29" t="e">
        <f>'施設リストA-1（直営）'!#REF!</f>
        <v>#REF!</v>
      </c>
      <c r="AH180" s="30" t="e">
        <f>IF(AG180="新設",VLOOKUP('施設リストA-1（直営）'!#REF!,'（新設）照明器具'!$B$5:$C$1990,2,FALSE),IF('部屋別効果（直）'!AG180="撤去",VLOOKUP('施設リストA-1（直営）'!#REF!,'（既設）調査結果'!$B$5:$C$1998,2,FALSE),0))</f>
        <v>#REF!</v>
      </c>
      <c r="AI180" s="29" t="e">
        <f>'施設リストA-1（直営）'!#REF!</f>
        <v>#REF!</v>
      </c>
      <c r="AJ180" s="29" t="e">
        <f>'施設リストA-1（直営）'!#REF!</f>
        <v>#REF!</v>
      </c>
      <c r="AK180" s="30" t="e">
        <f>IF(AJ180="新設",VLOOKUP('施設リストA-1（直営）'!#REF!,'（新設）照明器具'!$B$5:$C$1990,2,FALSE),IF('部屋別効果（直）'!AJ180="撤去",VLOOKUP('施設リストA-1（直営）'!#REF!,'（既設）調査結果'!$B$5:$C$1998,2,FALSE),0))</f>
        <v>#REF!</v>
      </c>
      <c r="AL180" s="29" t="e">
        <f>'施設リストA-1（直営）'!#REF!</f>
        <v>#REF!</v>
      </c>
    </row>
    <row r="181" spans="1:38" customFormat="1">
      <c r="A181" s="94"/>
      <c r="B181" s="16" t="e">
        <f>'施設リストA-1（直営）'!#REF!</f>
        <v>#REF!</v>
      </c>
      <c r="C181" s="14" t="e">
        <f>'施設リストA-1（直営）'!#REF!</f>
        <v>#REF!</v>
      </c>
      <c r="D181" s="94" t="e">
        <f>'施設リストA-1（直営）'!#REF!</f>
        <v>#REF!</v>
      </c>
      <c r="E181" s="20" t="e">
        <f>'施設リストA-1（直営）'!#REF!</f>
        <v>#REF!</v>
      </c>
      <c r="F181" s="20" t="e">
        <f>'施設リストA-1（直営）'!#REF!</f>
        <v>#REF!</v>
      </c>
      <c r="G181" s="13" t="e">
        <f>'施設リストA-1（直営）'!#REF!</f>
        <v>#REF!</v>
      </c>
      <c r="H181" s="28" t="e">
        <f t="shared" si="2"/>
        <v>#REF!</v>
      </c>
      <c r="I181" s="29" t="e">
        <f>'施設リストA-1（直営）'!#REF!</f>
        <v>#REF!</v>
      </c>
      <c r="J181" s="30" t="e">
        <f>IF(I181="新設",VLOOKUP('施設リストA-1（直営）'!#REF!,'（新設）照明器具'!$B$5:$C$1990,2,FALSE),IF('部屋別効果（直）'!I181="撤去",VLOOKUP('施設リストA-1（直営）'!#REF!,'（既設）調査結果'!$B$5:$C$1998,2,FALSE),0))</f>
        <v>#REF!</v>
      </c>
      <c r="K181" s="29" t="e">
        <f>'施設リストA-1（直営）'!#REF!</f>
        <v>#REF!</v>
      </c>
      <c r="L181" s="29" t="e">
        <f>'施設リストA-1（直営）'!#REF!</f>
        <v>#REF!</v>
      </c>
      <c r="M181" s="30" t="e">
        <f>IF(L181="新設",VLOOKUP('施設リストA-1（直営）'!#REF!,'（新設）照明器具'!$B$5:$C$1990,2,FALSE),IF('部屋別効果（直）'!L181="撤去",VLOOKUP('施設リストA-1（直営）'!#REF!,'（既設）調査結果'!$B$5:$C$1998,2,FALSE),0))</f>
        <v>#REF!</v>
      </c>
      <c r="N181" s="29" t="e">
        <f>'施設リストA-1（直営）'!#REF!</f>
        <v>#REF!</v>
      </c>
      <c r="O181" s="29" t="e">
        <f>'施設リストA-1（直営）'!#REF!</f>
        <v>#REF!</v>
      </c>
      <c r="P181" s="30" t="e">
        <f>IF(O181="新設",VLOOKUP('施設リストA-1（直営）'!#REF!,'（新設）照明器具'!$B$5:$C$1990,2,FALSE),IF('部屋別効果（直）'!O181="撤去",VLOOKUP('施設リストA-1（直営）'!#REF!,'（既設）調査結果'!$B$5:$C$1998,2,FALSE),0))</f>
        <v>#REF!</v>
      </c>
      <c r="Q181" s="29" t="e">
        <f>'施設リストA-1（直営）'!#REF!</f>
        <v>#REF!</v>
      </c>
      <c r="R181" s="29" t="e">
        <f>'施設リストA-1（直営）'!#REF!</f>
        <v>#REF!</v>
      </c>
      <c r="S181" s="30" t="e">
        <f>IF(R181="新設",VLOOKUP('施設リストA-1（直営）'!#REF!,'（新設）照明器具'!$B$5:$C$1990,2,FALSE),IF('部屋別効果（直）'!R181="撤去",VLOOKUP('施設リストA-1（直営）'!#REF!,'（既設）調査結果'!$B$5:$C$1998,2,FALSE),0))</f>
        <v>#REF!</v>
      </c>
      <c r="T181" s="29" t="e">
        <f>'施設リストA-1（直営）'!#REF!</f>
        <v>#REF!</v>
      </c>
      <c r="U181" s="29" t="e">
        <f>'施設リストA-1（直営）'!#REF!</f>
        <v>#REF!</v>
      </c>
      <c r="V181" s="30" t="e">
        <f>IF(U181="新設",VLOOKUP('施設リストA-1（直営）'!#REF!,'（新設）照明器具'!$B$5:$C$1990,2,FALSE),IF('部屋別効果（直）'!U181="撤去",VLOOKUP('施設リストA-1（直営）'!#REF!,'（既設）調査結果'!$B$5:$C$1998,2,FALSE),0))</f>
        <v>#REF!</v>
      </c>
      <c r="W181" s="29" t="e">
        <f>'施設リストA-1（直営）'!#REF!</f>
        <v>#REF!</v>
      </c>
      <c r="X181" s="29" t="e">
        <f>'施設リストA-1（直営）'!#REF!</f>
        <v>#REF!</v>
      </c>
      <c r="Y181" s="30" t="e">
        <f>IF(X181="新設",VLOOKUP('施設リストA-1（直営）'!#REF!,'（新設）照明器具'!$B$5:$C$1990,2,FALSE),IF('部屋別効果（直）'!X181="撤去",VLOOKUP('施設リストA-1（直営）'!#REF!,'（既設）調査結果'!$B$5:$C$1998,2,FALSE),0))</f>
        <v>#REF!</v>
      </c>
      <c r="Z181" s="29" t="e">
        <f>'施設リストA-1（直営）'!#REF!</f>
        <v>#REF!</v>
      </c>
      <c r="AA181" s="29" t="e">
        <f>'施設リストA-1（直営）'!#REF!</f>
        <v>#REF!</v>
      </c>
      <c r="AB181" s="30" t="e">
        <f>IF(AA181="新設",VLOOKUP('施設リストA-1（直営）'!#REF!,'（新設）照明器具'!$B$5:$C$1990,2,FALSE),IF('部屋別効果（直）'!AA181="撤去",VLOOKUP('施設リストA-1（直営）'!#REF!,'（既設）調査結果'!$B$5:$C$1998,2,FALSE),0))</f>
        <v>#REF!</v>
      </c>
      <c r="AC181" s="29" t="e">
        <f>'施設リストA-1（直営）'!#REF!</f>
        <v>#REF!</v>
      </c>
      <c r="AD181" s="29" t="e">
        <f>'施設リストA-1（直営）'!#REF!</f>
        <v>#REF!</v>
      </c>
      <c r="AE181" s="30" t="e">
        <f>IF(AD181="新設",VLOOKUP('施設リストA-1（直営）'!#REF!,'（新設）照明器具'!$B$5:$C$1990,2,FALSE),IF('部屋別効果（直）'!AD181="撤去",VLOOKUP('施設リストA-1（直営）'!#REF!,'（既設）調査結果'!$B$5:$C$1998,2,FALSE),0))</f>
        <v>#REF!</v>
      </c>
      <c r="AF181" s="29" t="e">
        <f>'施設リストA-1（直営）'!#REF!</f>
        <v>#REF!</v>
      </c>
      <c r="AG181" s="29" t="e">
        <f>'施設リストA-1（直営）'!#REF!</f>
        <v>#REF!</v>
      </c>
      <c r="AH181" s="30" t="e">
        <f>IF(AG181="新設",VLOOKUP('施設リストA-1（直営）'!#REF!,'（新設）照明器具'!$B$5:$C$1990,2,FALSE),IF('部屋別効果（直）'!AG181="撤去",VLOOKUP('施設リストA-1（直営）'!#REF!,'（既設）調査結果'!$B$5:$C$1998,2,FALSE),0))</f>
        <v>#REF!</v>
      </c>
      <c r="AI181" s="29" t="e">
        <f>'施設リストA-1（直営）'!#REF!</f>
        <v>#REF!</v>
      </c>
      <c r="AJ181" s="29" t="e">
        <f>'施設リストA-1（直営）'!#REF!</f>
        <v>#REF!</v>
      </c>
      <c r="AK181" s="30" t="e">
        <f>IF(AJ181="新設",VLOOKUP('施設リストA-1（直営）'!#REF!,'（新設）照明器具'!$B$5:$C$1990,2,FALSE),IF('部屋別効果（直）'!AJ181="撤去",VLOOKUP('施設リストA-1（直営）'!#REF!,'（既設）調査結果'!$B$5:$C$1998,2,FALSE),0))</f>
        <v>#REF!</v>
      </c>
      <c r="AL181" s="29" t="e">
        <f>'施設リストA-1（直営）'!#REF!</f>
        <v>#REF!</v>
      </c>
    </row>
    <row r="182" spans="1:38" customFormat="1">
      <c r="A182" s="94"/>
      <c r="B182" s="16" t="e">
        <f>'施設リストA-1（直営）'!#REF!</f>
        <v>#REF!</v>
      </c>
      <c r="C182" s="14" t="e">
        <f>'施設リストA-1（直営）'!#REF!</f>
        <v>#REF!</v>
      </c>
      <c r="D182" s="94" t="e">
        <f>'施設リストA-1（直営）'!#REF!</f>
        <v>#REF!</v>
      </c>
      <c r="E182" s="20" t="e">
        <f>'施設リストA-1（直営）'!#REF!</f>
        <v>#REF!</v>
      </c>
      <c r="F182" s="20" t="e">
        <f>'施設リストA-1（直営）'!#REF!</f>
        <v>#REF!</v>
      </c>
      <c r="G182" s="13" t="e">
        <f>'施設リストA-1（直営）'!#REF!</f>
        <v>#REF!</v>
      </c>
      <c r="H182" s="28" t="e">
        <f t="shared" si="2"/>
        <v>#REF!</v>
      </c>
      <c r="I182" s="29" t="e">
        <f>'施設リストA-1（直営）'!#REF!</f>
        <v>#REF!</v>
      </c>
      <c r="J182" s="30" t="e">
        <f>IF(I182="新設",VLOOKUP('施設リストA-1（直営）'!#REF!,'（新設）照明器具'!$B$5:$C$1990,2,FALSE),IF('部屋別効果（直）'!I182="撤去",VLOOKUP('施設リストA-1（直営）'!#REF!,'（既設）調査結果'!$B$5:$C$1998,2,FALSE),0))</f>
        <v>#REF!</v>
      </c>
      <c r="K182" s="29" t="e">
        <f>'施設リストA-1（直営）'!#REF!</f>
        <v>#REF!</v>
      </c>
      <c r="L182" s="29" t="e">
        <f>'施設リストA-1（直営）'!#REF!</f>
        <v>#REF!</v>
      </c>
      <c r="M182" s="30" t="e">
        <f>IF(L182="新設",VLOOKUP('施設リストA-1（直営）'!#REF!,'（新設）照明器具'!$B$5:$C$1990,2,FALSE),IF('部屋別効果（直）'!L182="撤去",VLOOKUP('施設リストA-1（直営）'!#REF!,'（既設）調査結果'!$B$5:$C$1998,2,FALSE),0))</f>
        <v>#REF!</v>
      </c>
      <c r="N182" s="29" t="e">
        <f>'施設リストA-1（直営）'!#REF!</f>
        <v>#REF!</v>
      </c>
      <c r="O182" s="29" t="e">
        <f>'施設リストA-1（直営）'!#REF!</f>
        <v>#REF!</v>
      </c>
      <c r="P182" s="30" t="e">
        <f>IF(O182="新設",VLOOKUP('施設リストA-1（直営）'!#REF!,'（新設）照明器具'!$B$5:$C$1990,2,FALSE),IF('部屋別効果（直）'!O182="撤去",VLOOKUP('施設リストA-1（直営）'!#REF!,'（既設）調査結果'!$B$5:$C$1998,2,FALSE),0))</f>
        <v>#REF!</v>
      </c>
      <c r="Q182" s="29" t="e">
        <f>'施設リストA-1（直営）'!#REF!</f>
        <v>#REF!</v>
      </c>
      <c r="R182" s="29" t="e">
        <f>'施設リストA-1（直営）'!#REF!</f>
        <v>#REF!</v>
      </c>
      <c r="S182" s="30" t="e">
        <f>IF(R182="新設",VLOOKUP('施設リストA-1（直営）'!#REF!,'（新設）照明器具'!$B$5:$C$1990,2,FALSE),IF('部屋別効果（直）'!R182="撤去",VLOOKUP('施設リストA-1（直営）'!#REF!,'（既設）調査結果'!$B$5:$C$1998,2,FALSE),0))</f>
        <v>#REF!</v>
      </c>
      <c r="T182" s="29" t="e">
        <f>'施設リストA-1（直営）'!#REF!</f>
        <v>#REF!</v>
      </c>
      <c r="U182" s="29" t="e">
        <f>'施設リストA-1（直営）'!#REF!</f>
        <v>#REF!</v>
      </c>
      <c r="V182" s="30" t="e">
        <f>IF(U182="新設",VLOOKUP('施設リストA-1（直営）'!#REF!,'（新設）照明器具'!$B$5:$C$1990,2,FALSE),IF('部屋別効果（直）'!U182="撤去",VLOOKUP('施設リストA-1（直営）'!#REF!,'（既設）調査結果'!$B$5:$C$1998,2,FALSE),0))</f>
        <v>#REF!</v>
      </c>
      <c r="W182" s="29" t="e">
        <f>'施設リストA-1（直営）'!#REF!</f>
        <v>#REF!</v>
      </c>
      <c r="X182" s="29" t="e">
        <f>'施設リストA-1（直営）'!#REF!</f>
        <v>#REF!</v>
      </c>
      <c r="Y182" s="30" t="e">
        <f>IF(X182="新設",VLOOKUP('施設リストA-1（直営）'!#REF!,'（新設）照明器具'!$B$5:$C$1990,2,FALSE),IF('部屋別効果（直）'!X182="撤去",VLOOKUP('施設リストA-1（直営）'!#REF!,'（既設）調査結果'!$B$5:$C$1998,2,FALSE),0))</f>
        <v>#REF!</v>
      </c>
      <c r="Z182" s="29" t="e">
        <f>'施設リストA-1（直営）'!#REF!</f>
        <v>#REF!</v>
      </c>
      <c r="AA182" s="29" t="e">
        <f>'施設リストA-1（直営）'!#REF!</f>
        <v>#REF!</v>
      </c>
      <c r="AB182" s="30" t="e">
        <f>IF(AA182="新設",VLOOKUP('施設リストA-1（直営）'!#REF!,'（新設）照明器具'!$B$5:$C$1990,2,FALSE),IF('部屋別効果（直）'!AA182="撤去",VLOOKUP('施設リストA-1（直営）'!#REF!,'（既設）調査結果'!$B$5:$C$1998,2,FALSE),0))</f>
        <v>#REF!</v>
      </c>
      <c r="AC182" s="29" t="e">
        <f>'施設リストA-1（直営）'!#REF!</f>
        <v>#REF!</v>
      </c>
      <c r="AD182" s="29" t="e">
        <f>'施設リストA-1（直営）'!#REF!</f>
        <v>#REF!</v>
      </c>
      <c r="AE182" s="30" t="e">
        <f>IF(AD182="新設",VLOOKUP('施設リストA-1（直営）'!#REF!,'（新設）照明器具'!$B$5:$C$1990,2,FALSE),IF('部屋別効果（直）'!AD182="撤去",VLOOKUP('施設リストA-1（直営）'!#REF!,'（既設）調査結果'!$B$5:$C$1998,2,FALSE),0))</f>
        <v>#REF!</v>
      </c>
      <c r="AF182" s="29" t="e">
        <f>'施設リストA-1（直営）'!#REF!</f>
        <v>#REF!</v>
      </c>
      <c r="AG182" s="29" t="e">
        <f>'施設リストA-1（直営）'!#REF!</f>
        <v>#REF!</v>
      </c>
      <c r="AH182" s="30" t="e">
        <f>IF(AG182="新設",VLOOKUP('施設リストA-1（直営）'!#REF!,'（新設）照明器具'!$B$5:$C$1990,2,FALSE),IF('部屋別効果（直）'!AG182="撤去",VLOOKUP('施設リストA-1（直営）'!#REF!,'（既設）調査結果'!$B$5:$C$1998,2,FALSE),0))</f>
        <v>#REF!</v>
      </c>
      <c r="AI182" s="29" t="e">
        <f>'施設リストA-1（直営）'!#REF!</f>
        <v>#REF!</v>
      </c>
      <c r="AJ182" s="29" t="e">
        <f>'施設リストA-1（直営）'!#REF!</f>
        <v>#REF!</v>
      </c>
      <c r="AK182" s="30" t="e">
        <f>IF(AJ182="新設",VLOOKUP('施設リストA-1（直営）'!#REF!,'（新設）照明器具'!$B$5:$C$1990,2,FALSE),IF('部屋別効果（直）'!AJ182="撤去",VLOOKUP('施設リストA-1（直営）'!#REF!,'（既設）調査結果'!$B$5:$C$1998,2,FALSE),0))</f>
        <v>#REF!</v>
      </c>
      <c r="AL182" s="29" t="e">
        <f>'施設リストA-1（直営）'!#REF!</f>
        <v>#REF!</v>
      </c>
    </row>
    <row r="183" spans="1:38" customFormat="1">
      <c r="A183" s="94"/>
      <c r="B183" s="16" t="e">
        <f>'施設リストA-1（直営）'!#REF!</f>
        <v>#REF!</v>
      </c>
      <c r="C183" s="14" t="e">
        <f>'施設リストA-1（直営）'!#REF!</f>
        <v>#REF!</v>
      </c>
      <c r="D183" s="94" t="e">
        <f>'施設リストA-1（直営）'!#REF!</f>
        <v>#REF!</v>
      </c>
      <c r="E183" s="20" t="e">
        <f>'施設リストA-1（直営）'!#REF!</f>
        <v>#REF!</v>
      </c>
      <c r="F183" s="20" t="e">
        <f>'施設リストA-1（直営）'!#REF!</f>
        <v>#REF!</v>
      </c>
      <c r="G183" s="13" t="e">
        <f>'施設リストA-1（直営）'!#REF!</f>
        <v>#REF!</v>
      </c>
      <c r="H183" s="28" t="e">
        <f t="shared" si="2"/>
        <v>#REF!</v>
      </c>
      <c r="I183" s="29" t="e">
        <f>'施設リストA-1（直営）'!#REF!</f>
        <v>#REF!</v>
      </c>
      <c r="J183" s="30" t="e">
        <f>IF(I183="新設",VLOOKUP('施設リストA-1（直営）'!#REF!,'（新設）照明器具'!$B$5:$C$1990,2,FALSE),IF('部屋別効果（直）'!I183="撤去",VLOOKUP('施設リストA-1（直営）'!#REF!,'（既設）調査結果'!$B$5:$C$1998,2,FALSE),0))</f>
        <v>#REF!</v>
      </c>
      <c r="K183" s="29" t="e">
        <f>'施設リストA-1（直営）'!#REF!</f>
        <v>#REF!</v>
      </c>
      <c r="L183" s="29" t="e">
        <f>'施設リストA-1（直営）'!#REF!</f>
        <v>#REF!</v>
      </c>
      <c r="M183" s="30" t="e">
        <f>IF(L183="新設",VLOOKUP('施設リストA-1（直営）'!#REF!,'（新設）照明器具'!$B$5:$C$1990,2,FALSE),IF('部屋別効果（直）'!L183="撤去",VLOOKUP('施設リストA-1（直営）'!#REF!,'（既設）調査結果'!$B$5:$C$1998,2,FALSE),0))</f>
        <v>#REF!</v>
      </c>
      <c r="N183" s="29" t="e">
        <f>'施設リストA-1（直営）'!#REF!</f>
        <v>#REF!</v>
      </c>
      <c r="O183" s="29" t="e">
        <f>'施設リストA-1（直営）'!#REF!</f>
        <v>#REF!</v>
      </c>
      <c r="P183" s="30" t="e">
        <f>IF(O183="新設",VLOOKUP('施設リストA-1（直営）'!#REF!,'（新設）照明器具'!$B$5:$C$1990,2,FALSE),IF('部屋別効果（直）'!O183="撤去",VLOOKUP('施設リストA-1（直営）'!#REF!,'（既設）調査結果'!$B$5:$C$1998,2,FALSE),0))</f>
        <v>#REF!</v>
      </c>
      <c r="Q183" s="29" t="e">
        <f>'施設リストA-1（直営）'!#REF!</f>
        <v>#REF!</v>
      </c>
      <c r="R183" s="29" t="e">
        <f>'施設リストA-1（直営）'!#REF!</f>
        <v>#REF!</v>
      </c>
      <c r="S183" s="30" t="e">
        <f>IF(R183="新設",VLOOKUP('施設リストA-1（直営）'!#REF!,'（新設）照明器具'!$B$5:$C$1990,2,FALSE),IF('部屋別効果（直）'!R183="撤去",VLOOKUP('施設リストA-1（直営）'!#REF!,'（既設）調査結果'!$B$5:$C$1998,2,FALSE),0))</f>
        <v>#REF!</v>
      </c>
      <c r="T183" s="29" t="e">
        <f>'施設リストA-1（直営）'!#REF!</f>
        <v>#REF!</v>
      </c>
      <c r="U183" s="29" t="e">
        <f>'施設リストA-1（直営）'!#REF!</f>
        <v>#REF!</v>
      </c>
      <c r="V183" s="30" t="e">
        <f>IF(U183="新設",VLOOKUP('施設リストA-1（直営）'!#REF!,'（新設）照明器具'!$B$5:$C$1990,2,FALSE),IF('部屋別効果（直）'!U183="撤去",VLOOKUP('施設リストA-1（直営）'!#REF!,'（既設）調査結果'!$B$5:$C$1998,2,FALSE),0))</f>
        <v>#REF!</v>
      </c>
      <c r="W183" s="29" t="e">
        <f>'施設リストA-1（直営）'!#REF!</f>
        <v>#REF!</v>
      </c>
      <c r="X183" s="29" t="e">
        <f>'施設リストA-1（直営）'!#REF!</f>
        <v>#REF!</v>
      </c>
      <c r="Y183" s="30" t="e">
        <f>IF(X183="新設",VLOOKUP('施設リストA-1（直営）'!#REF!,'（新設）照明器具'!$B$5:$C$1990,2,FALSE),IF('部屋別効果（直）'!X183="撤去",VLOOKUP('施設リストA-1（直営）'!#REF!,'（既設）調査結果'!$B$5:$C$1998,2,FALSE),0))</f>
        <v>#REF!</v>
      </c>
      <c r="Z183" s="29" t="e">
        <f>'施設リストA-1（直営）'!#REF!</f>
        <v>#REF!</v>
      </c>
      <c r="AA183" s="29" t="e">
        <f>'施設リストA-1（直営）'!#REF!</f>
        <v>#REF!</v>
      </c>
      <c r="AB183" s="30" t="e">
        <f>IF(AA183="新設",VLOOKUP('施設リストA-1（直営）'!#REF!,'（新設）照明器具'!$B$5:$C$1990,2,FALSE),IF('部屋別効果（直）'!AA183="撤去",VLOOKUP('施設リストA-1（直営）'!#REF!,'（既設）調査結果'!$B$5:$C$1998,2,FALSE),0))</f>
        <v>#REF!</v>
      </c>
      <c r="AC183" s="29" t="e">
        <f>'施設リストA-1（直営）'!#REF!</f>
        <v>#REF!</v>
      </c>
      <c r="AD183" s="29" t="e">
        <f>'施設リストA-1（直営）'!#REF!</f>
        <v>#REF!</v>
      </c>
      <c r="AE183" s="30" t="e">
        <f>IF(AD183="新設",VLOOKUP('施設リストA-1（直営）'!#REF!,'（新設）照明器具'!$B$5:$C$1990,2,FALSE),IF('部屋別効果（直）'!AD183="撤去",VLOOKUP('施設リストA-1（直営）'!#REF!,'（既設）調査結果'!$B$5:$C$1998,2,FALSE),0))</f>
        <v>#REF!</v>
      </c>
      <c r="AF183" s="29" t="e">
        <f>'施設リストA-1（直営）'!#REF!</f>
        <v>#REF!</v>
      </c>
      <c r="AG183" s="29" t="e">
        <f>'施設リストA-1（直営）'!#REF!</f>
        <v>#REF!</v>
      </c>
      <c r="AH183" s="30" t="e">
        <f>IF(AG183="新設",VLOOKUP('施設リストA-1（直営）'!#REF!,'（新設）照明器具'!$B$5:$C$1990,2,FALSE),IF('部屋別効果（直）'!AG183="撤去",VLOOKUP('施設リストA-1（直営）'!#REF!,'（既設）調査結果'!$B$5:$C$1998,2,FALSE),0))</f>
        <v>#REF!</v>
      </c>
      <c r="AI183" s="29" t="e">
        <f>'施設リストA-1（直営）'!#REF!</f>
        <v>#REF!</v>
      </c>
      <c r="AJ183" s="29" t="e">
        <f>'施設リストA-1（直営）'!#REF!</f>
        <v>#REF!</v>
      </c>
      <c r="AK183" s="30" t="e">
        <f>IF(AJ183="新設",VLOOKUP('施設リストA-1（直営）'!#REF!,'（新設）照明器具'!$B$5:$C$1990,2,FALSE),IF('部屋別効果（直）'!AJ183="撤去",VLOOKUP('施設リストA-1（直営）'!#REF!,'（既設）調査結果'!$B$5:$C$1998,2,FALSE),0))</f>
        <v>#REF!</v>
      </c>
      <c r="AL183" s="29" t="e">
        <f>'施設リストA-1（直営）'!#REF!</f>
        <v>#REF!</v>
      </c>
    </row>
    <row r="184" spans="1:38" customFormat="1">
      <c r="A184" s="94"/>
      <c r="B184" s="16" t="e">
        <f>'施設リストA-1（直営）'!#REF!</f>
        <v>#REF!</v>
      </c>
      <c r="C184" s="14" t="e">
        <f>'施設リストA-1（直営）'!#REF!</f>
        <v>#REF!</v>
      </c>
      <c r="D184" s="94" t="e">
        <f>'施設リストA-1（直営）'!#REF!</f>
        <v>#REF!</v>
      </c>
      <c r="E184" s="20" t="e">
        <f>'施設リストA-1（直営）'!#REF!</f>
        <v>#REF!</v>
      </c>
      <c r="F184" s="20" t="e">
        <f>'施設リストA-1（直営）'!#REF!</f>
        <v>#REF!</v>
      </c>
      <c r="G184" s="13" t="e">
        <f>'施設リストA-1（直営）'!#REF!</f>
        <v>#REF!</v>
      </c>
      <c r="H184" s="28" t="e">
        <f t="shared" si="2"/>
        <v>#REF!</v>
      </c>
      <c r="I184" s="29" t="e">
        <f>'施設リストA-1（直営）'!#REF!</f>
        <v>#REF!</v>
      </c>
      <c r="J184" s="30" t="e">
        <f>IF(I184="新設",VLOOKUP('施設リストA-1（直営）'!#REF!,'（新設）照明器具'!$B$5:$C$1990,2,FALSE),IF('部屋別効果（直）'!I184="撤去",VLOOKUP('施設リストA-1（直営）'!#REF!,'（既設）調査結果'!$B$5:$C$1998,2,FALSE),0))</f>
        <v>#REF!</v>
      </c>
      <c r="K184" s="29" t="e">
        <f>'施設リストA-1（直営）'!#REF!</f>
        <v>#REF!</v>
      </c>
      <c r="L184" s="29" t="e">
        <f>'施設リストA-1（直営）'!#REF!</f>
        <v>#REF!</v>
      </c>
      <c r="M184" s="30" t="e">
        <f>IF(L184="新設",VLOOKUP('施設リストA-1（直営）'!#REF!,'（新設）照明器具'!$B$5:$C$1990,2,FALSE),IF('部屋別効果（直）'!L184="撤去",VLOOKUP('施設リストA-1（直営）'!#REF!,'（既設）調査結果'!$B$5:$C$1998,2,FALSE),0))</f>
        <v>#REF!</v>
      </c>
      <c r="N184" s="29" t="e">
        <f>'施設リストA-1（直営）'!#REF!</f>
        <v>#REF!</v>
      </c>
      <c r="O184" s="29" t="e">
        <f>'施設リストA-1（直営）'!#REF!</f>
        <v>#REF!</v>
      </c>
      <c r="P184" s="30" t="e">
        <f>IF(O184="新設",VLOOKUP('施設リストA-1（直営）'!#REF!,'（新設）照明器具'!$B$5:$C$1990,2,FALSE),IF('部屋別効果（直）'!O184="撤去",VLOOKUP('施設リストA-1（直営）'!#REF!,'（既設）調査結果'!$B$5:$C$1998,2,FALSE),0))</f>
        <v>#REF!</v>
      </c>
      <c r="Q184" s="29" t="e">
        <f>'施設リストA-1（直営）'!#REF!</f>
        <v>#REF!</v>
      </c>
      <c r="R184" s="29" t="e">
        <f>'施設リストA-1（直営）'!#REF!</f>
        <v>#REF!</v>
      </c>
      <c r="S184" s="30" t="e">
        <f>IF(R184="新設",VLOOKUP('施設リストA-1（直営）'!#REF!,'（新設）照明器具'!$B$5:$C$1990,2,FALSE),IF('部屋別効果（直）'!R184="撤去",VLOOKUP('施設リストA-1（直営）'!#REF!,'（既設）調査結果'!$B$5:$C$1998,2,FALSE),0))</f>
        <v>#REF!</v>
      </c>
      <c r="T184" s="29" t="e">
        <f>'施設リストA-1（直営）'!#REF!</f>
        <v>#REF!</v>
      </c>
      <c r="U184" s="29" t="e">
        <f>'施設リストA-1（直営）'!#REF!</f>
        <v>#REF!</v>
      </c>
      <c r="V184" s="30" t="e">
        <f>IF(U184="新設",VLOOKUP('施設リストA-1（直営）'!#REF!,'（新設）照明器具'!$B$5:$C$1990,2,FALSE),IF('部屋別効果（直）'!U184="撤去",VLOOKUP('施設リストA-1（直営）'!#REF!,'（既設）調査結果'!$B$5:$C$1998,2,FALSE),0))</f>
        <v>#REF!</v>
      </c>
      <c r="W184" s="29" t="e">
        <f>'施設リストA-1（直営）'!#REF!</f>
        <v>#REF!</v>
      </c>
      <c r="X184" s="29" t="e">
        <f>'施設リストA-1（直営）'!#REF!</f>
        <v>#REF!</v>
      </c>
      <c r="Y184" s="30" t="e">
        <f>IF(X184="新設",VLOOKUP('施設リストA-1（直営）'!#REF!,'（新設）照明器具'!$B$5:$C$1990,2,FALSE),IF('部屋別効果（直）'!X184="撤去",VLOOKUP('施設リストA-1（直営）'!#REF!,'（既設）調査結果'!$B$5:$C$1998,2,FALSE),0))</f>
        <v>#REF!</v>
      </c>
      <c r="Z184" s="29" t="e">
        <f>'施設リストA-1（直営）'!#REF!</f>
        <v>#REF!</v>
      </c>
      <c r="AA184" s="29" t="e">
        <f>'施設リストA-1（直営）'!#REF!</f>
        <v>#REF!</v>
      </c>
      <c r="AB184" s="30" t="e">
        <f>IF(AA184="新設",VLOOKUP('施設リストA-1（直営）'!#REF!,'（新設）照明器具'!$B$5:$C$1990,2,FALSE),IF('部屋別効果（直）'!AA184="撤去",VLOOKUP('施設リストA-1（直営）'!#REF!,'（既設）調査結果'!$B$5:$C$1998,2,FALSE),0))</f>
        <v>#REF!</v>
      </c>
      <c r="AC184" s="29" t="e">
        <f>'施設リストA-1（直営）'!#REF!</f>
        <v>#REF!</v>
      </c>
      <c r="AD184" s="29" t="e">
        <f>'施設リストA-1（直営）'!#REF!</f>
        <v>#REF!</v>
      </c>
      <c r="AE184" s="30" t="e">
        <f>IF(AD184="新設",VLOOKUP('施設リストA-1（直営）'!#REF!,'（新設）照明器具'!$B$5:$C$1990,2,FALSE),IF('部屋別効果（直）'!AD184="撤去",VLOOKUP('施設リストA-1（直営）'!#REF!,'（既設）調査結果'!$B$5:$C$1998,2,FALSE),0))</f>
        <v>#REF!</v>
      </c>
      <c r="AF184" s="29" t="e">
        <f>'施設リストA-1（直営）'!#REF!</f>
        <v>#REF!</v>
      </c>
      <c r="AG184" s="29" t="e">
        <f>'施設リストA-1（直営）'!#REF!</f>
        <v>#REF!</v>
      </c>
      <c r="AH184" s="30" t="e">
        <f>IF(AG184="新設",VLOOKUP('施設リストA-1（直営）'!#REF!,'（新設）照明器具'!$B$5:$C$1990,2,FALSE),IF('部屋別効果（直）'!AG184="撤去",VLOOKUP('施設リストA-1（直営）'!#REF!,'（既設）調査結果'!$B$5:$C$1998,2,FALSE),0))</f>
        <v>#REF!</v>
      </c>
      <c r="AI184" s="29" t="e">
        <f>'施設リストA-1（直営）'!#REF!</f>
        <v>#REF!</v>
      </c>
      <c r="AJ184" s="29" t="e">
        <f>'施設リストA-1（直営）'!#REF!</f>
        <v>#REF!</v>
      </c>
      <c r="AK184" s="30" t="e">
        <f>IF(AJ184="新設",VLOOKUP('施設リストA-1（直営）'!#REF!,'（新設）照明器具'!$B$5:$C$1990,2,FALSE),IF('部屋別効果（直）'!AJ184="撤去",VLOOKUP('施設リストA-1（直営）'!#REF!,'（既設）調査結果'!$B$5:$C$1998,2,FALSE),0))</f>
        <v>#REF!</v>
      </c>
      <c r="AL184" s="29" t="e">
        <f>'施設リストA-1（直営）'!#REF!</f>
        <v>#REF!</v>
      </c>
    </row>
    <row r="185" spans="1:38" customFormat="1">
      <c r="A185" s="94"/>
      <c r="B185" s="16" t="e">
        <f>'施設リストA-1（直営）'!#REF!</f>
        <v>#REF!</v>
      </c>
      <c r="C185" s="14" t="e">
        <f>'施設リストA-1（直営）'!#REF!</f>
        <v>#REF!</v>
      </c>
      <c r="D185" s="94" t="e">
        <f>'施設リストA-1（直営）'!#REF!</f>
        <v>#REF!</v>
      </c>
      <c r="E185" s="20" t="e">
        <f>'施設リストA-1（直営）'!#REF!</f>
        <v>#REF!</v>
      </c>
      <c r="F185" s="20" t="e">
        <f>'施設リストA-1（直営）'!#REF!</f>
        <v>#REF!</v>
      </c>
      <c r="G185" s="13" t="e">
        <f>'施設リストA-1（直営）'!#REF!</f>
        <v>#REF!</v>
      </c>
      <c r="H185" s="28" t="e">
        <f t="shared" si="2"/>
        <v>#REF!</v>
      </c>
      <c r="I185" s="29" t="e">
        <f>'施設リストA-1（直営）'!#REF!</f>
        <v>#REF!</v>
      </c>
      <c r="J185" s="30" t="e">
        <f>IF(I185="新設",VLOOKUP('施設リストA-1（直営）'!#REF!,'（新設）照明器具'!$B$5:$C$1990,2,FALSE),IF('部屋別効果（直）'!I185="撤去",VLOOKUP('施設リストA-1（直営）'!#REF!,'（既設）調査結果'!$B$5:$C$1998,2,FALSE),0))</f>
        <v>#REF!</v>
      </c>
      <c r="K185" s="29" t="e">
        <f>'施設リストA-1（直営）'!#REF!</f>
        <v>#REF!</v>
      </c>
      <c r="L185" s="29" t="e">
        <f>'施設リストA-1（直営）'!#REF!</f>
        <v>#REF!</v>
      </c>
      <c r="M185" s="30" t="e">
        <f>IF(L185="新設",VLOOKUP('施設リストA-1（直営）'!#REF!,'（新設）照明器具'!$B$5:$C$1990,2,FALSE),IF('部屋別効果（直）'!L185="撤去",VLOOKUP('施設リストA-1（直営）'!#REF!,'（既設）調査結果'!$B$5:$C$1998,2,FALSE),0))</f>
        <v>#REF!</v>
      </c>
      <c r="N185" s="29" t="e">
        <f>'施設リストA-1（直営）'!#REF!</f>
        <v>#REF!</v>
      </c>
      <c r="O185" s="29" t="e">
        <f>'施設リストA-1（直営）'!#REF!</f>
        <v>#REF!</v>
      </c>
      <c r="P185" s="30" t="e">
        <f>IF(O185="新設",VLOOKUP('施設リストA-1（直営）'!#REF!,'（新設）照明器具'!$B$5:$C$1990,2,FALSE),IF('部屋別効果（直）'!O185="撤去",VLOOKUP('施設リストA-1（直営）'!#REF!,'（既設）調査結果'!$B$5:$C$1998,2,FALSE),0))</f>
        <v>#REF!</v>
      </c>
      <c r="Q185" s="29" t="e">
        <f>'施設リストA-1（直営）'!#REF!</f>
        <v>#REF!</v>
      </c>
      <c r="R185" s="29" t="e">
        <f>'施設リストA-1（直営）'!#REF!</f>
        <v>#REF!</v>
      </c>
      <c r="S185" s="30" t="e">
        <f>IF(R185="新設",VLOOKUP('施設リストA-1（直営）'!#REF!,'（新設）照明器具'!$B$5:$C$1990,2,FALSE),IF('部屋別効果（直）'!R185="撤去",VLOOKUP('施設リストA-1（直営）'!#REF!,'（既設）調査結果'!$B$5:$C$1998,2,FALSE),0))</f>
        <v>#REF!</v>
      </c>
      <c r="T185" s="29" t="e">
        <f>'施設リストA-1（直営）'!#REF!</f>
        <v>#REF!</v>
      </c>
      <c r="U185" s="29" t="e">
        <f>'施設リストA-1（直営）'!#REF!</f>
        <v>#REF!</v>
      </c>
      <c r="V185" s="30" t="e">
        <f>IF(U185="新設",VLOOKUP('施設リストA-1（直営）'!#REF!,'（新設）照明器具'!$B$5:$C$1990,2,FALSE),IF('部屋別効果（直）'!U185="撤去",VLOOKUP('施設リストA-1（直営）'!#REF!,'（既設）調査結果'!$B$5:$C$1998,2,FALSE),0))</f>
        <v>#REF!</v>
      </c>
      <c r="W185" s="29" t="e">
        <f>'施設リストA-1（直営）'!#REF!</f>
        <v>#REF!</v>
      </c>
      <c r="X185" s="29" t="e">
        <f>'施設リストA-1（直営）'!#REF!</f>
        <v>#REF!</v>
      </c>
      <c r="Y185" s="30" t="e">
        <f>IF(X185="新設",VLOOKUP('施設リストA-1（直営）'!#REF!,'（新設）照明器具'!$B$5:$C$1990,2,FALSE),IF('部屋別効果（直）'!X185="撤去",VLOOKUP('施設リストA-1（直営）'!#REF!,'（既設）調査結果'!$B$5:$C$1998,2,FALSE),0))</f>
        <v>#REF!</v>
      </c>
      <c r="Z185" s="29" t="e">
        <f>'施設リストA-1（直営）'!#REF!</f>
        <v>#REF!</v>
      </c>
      <c r="AA185" s="29" t="e">
        <f>'施設リストA-1（直営）'!#REF!</f>
        <v>#REF!</v>
      </c>
      <c r="AB185" s="30" t="e">
        <f>IF(AA185="新設",VLOOKUP('施設リストA-1（直営）'!#REF!,'（新設）照明器具'!$B$5:$C$1990,2,FALSE),IF('部屋別効果（直）'!AA185="撤去",VLOOKUP('施設リストA-1（直営）'!#REF!,'（既設）調査結果'!$B$5:$C$1998,2,FALSE),0))</f>
        <v>#REF!</v>
      </c>
      <c r="AC185" s="29" t="e">
        <f>'施設リストA-1（直営）'!#REF!</f>
        <v>#REF!</v>
      </c>
      <c r="AD185" s="29" t="e">
        <f>'施設リストA-1（直営）'!#REF!</f>
        <v>#REF!</v>
      </c>
      <c r="AE185" s="30" t="e">
        <f>IF(AD185="新設",VLOOKUP('施設リストA-1（直営）'!#REF!,'（新設）照明器具'!$B$5:$C$1990,2,FALSE),IF('部屋別効果（直）'!AD185="撤去",VLOOKUP('施設リストA-1（直営）'!#REF!,'（既設）調査結果'!$B$5:$C$1998,2,FALSE),0))</f>
        <v>#REF!</v>
      </c>
      <c r="AF185" s="29" t="e">
        <f>'施設リストA-1（直営）'!#REF!</f>
        <v>#REF!</v>
      </c>
      <c r="AG185" s="29" t="e">
        <f>'施設リストA-1（直営）'!#REF!</f>
        <v>#REF!</v>
      </c>
      <c r="AH185" s="30" t="e">
        <f>IF(AG185="新設",VLOOKUP('施設リストA-1（直営）'!#REF!,'（新設）照明器具'!$B$5:$C$1990,2,FALSE),IF('部屋別効果（直）'!AG185="撤去",VLOOKUP('施設リストA-1（直営）'!#REF!,'（既設）調査結果'!$B$5:$C$1998,2,FALSE),0))</f>
        <v>#REF!</v>
      </c>
      <c r="AI185" s="29" t="e">
        <f>'施設リストA-1（直営）'!#REF!</f>
        <v>#REF!</v>
      </c>
      <c r="AJ185" s="29" t="e">
        <f>'施設リストA-1（直営）'!#REF!</f>
        <v>#REF!</v>
      </c>
      <c r="AK185" s="30" t="e">
        <f>IF(AJ185="新設",VLOOKUP('施設リストA-1（直営）'!#REF!,'（新設）照明器具'!$B$5:$C$1990,2,FALSE),IF('部屋別効果（直）'!AJ185="撤去",VLOOKUP('施設リストA-1（直営）'!#REF!,'（既設）調査結果'!$B$5:$C$1998,2,FALSE),0))</f>
        <v>#REF!</v>
      </c>
      <c r="AL185" s="29" t="e">
        <f>'施設リストA-1（直営）'!#REF!</f>
        <v>#REF!</v>
      </c>
    </row>
    <row r="186" spans="1:38" customFormat="1">
      <c r="A186" s="94"/>
      <c r="B186" s="16" t="e">
        <f>'施設リストA-1（直営）'!#REF!</f>
        <v>#REF!</v>
      </c>
      <c r="C186" s="14" t="e">
        <f>'施設リストA-1（直営）'!#REF!</f>
        <v>#REF!</v>
      </c>
      <c r="D186" s="94" t="e">
        <f>'施設リストA-1（直営）'!#REF!</f>
        <v>#REF!</v>
      </c>
      <c r="E186" s="20" t="e">
        <f>'施設リストA-1（直営）'!#REF!</f>
        <v>#REF!</v>
      </c>
      <c r="F186" s="20" t="e">
        <f>'施設リストA-1（直営）'!#REF!</f>
        <v>#REF!</v>
      </c>
      <c r="G186" s="13" t="e">
        <f>'施設リストA-1（直営）'!#REF!</f>
        <v>#REF!</v>
      </c>
      <c r="H186" s="28" t="e">
        <f t="shared" si="2"/>
        <v>#REF!</v>
      </c>
      <c r="I186" s="29" t="e">
        <f>'施設リストA-1（直営）'!#REF!</f>
        <v>#REF!</v>
      </c>
      <c r="J186" s="30" t="e">
        <f>IF(I186="新設",VLOOKUP('施設リストA-1（直営）'!#REF!,'（新設）照明器具'!$B$5:$C$1990,2,FALSE),IF('部屋別効果（直）'!I186="撤去",VLOOKUP('施設リストA-1（直営）'!#REF!,'（既設）調査結果'!$B$5:$C$1998,2,FALSE),0))</f>
        <v>#REF!</v>
      </c>
      <c r="K186" s="29" t="e">
        <f>'施設リストA-1（直営）'!#REF!</f>
        <v>#REF!</v>
      </c>
      <c r="L186" s="29" t="e">
        <f>'施設リストA-1（直営）'!#REF!</f>
        <v>#REF!</v>
      </c>
      <c r="M186" s="30" t="e">
        <f>IF(L186="新設",VLOOKUP('施設リストA-1（直営）'!#REF!,'（新設）照明器具'!$B$5:$C$1990,2,FALSE),IF('部屋別効果（直）'!L186="撤去",VLOOKUP('施設リストA-1（直営）'!#REF!,'（既設）調査結果'!$B$5:$C$1998,2,FALSE),0))</f>
        <v>#REF!</v>
      </c>
      <c r="N186" s="29" t="e">
        <f>'施設リストA-1（直営）'!#REF!</f>
        <v>#REF!</v>
      </c>
      <c r="O186" s="29" t="e">
        <f>'施設リストA-1（直営）'!#REF!</f>
        <v>#REF!</v>
      </c>
      <c r="P186" s="30" t="e">
        <f>IF(O186="新設",VLOOKUP('施設リストA-1（直営）'!#REF!,'（新設）照明器具'!$B$5:$C$1990,2,FALSE),IF('部屋別効果（直）'!O186="撤去",VLOOKUP('施設リストA-1（直営）'!#REF!,'（既設）調査結果'!$B$5:$C$1998,2,FALSE),0))</f>
        <v>#REF!</v>
      </c>
      <c r="Q186" s="29" t="e">
        <f>'施設リストA-1（直営）'!#REF!</f>
        <v>#REF!</v>
      </c>
      <c r="R186" s="29" t="e">
        <f>'施設リストA-1（直営）'!#REF!</f>
        <v>#REF!</v>
      </c>
      <c r="S186" s="30" t="e">
        <f>IF(R186="新設",VLOOKUP('施設リストA-1（直営）'!#REF!,'（新設）照明器具'!$B$5:$C$1990,2,FALSE),IF('部屋別効果（直）'!R186="撤去",VLOOKUP('施設リストA-1（直営）'!#REF!,'（既設）調査結果'!$B$5:$C$1998,2,FALSE),0))</f>
        <v>#REF!</v>
      </c>
      <c r="T186" s="29" t="e">
        <f>'施設リストA-1（直営）'!#REF!</f>
        <v>#REF!</v>
      </c>
      <c r="U186" s="29" t="e">
        <f>'施設リストA-1（直営）'!#REF!</f>
        <v>#REF!</v>
      </c>
      <c r="V186" s="30" t="e">
        <f>IF(U186="新設",VLOOKUP('施設リストA-1（直営）'!#REF!,'（新設）照明器具'!$B$5:$C$1990,2,FALSE),IF('部屋別効果（直）'!U186="撤去",VLOOKUP('施設リストA-1（直営）'!#REF!,'（既設）調査結果'!$B$5:$C$1998,2,FALSE),0))</f>
        <v>#REF!</v>
      </c>
      <c r="W186" s="29" t="e">
        <f>'施設リストA-1（直営）'!#REF!</f>
        <v>#REF!</v>
      </c>
      <c r="X186" s="29" t="e">
        <f>'施設リストA-1（直営）'!#REF!</f>
        <v>#REF!</v>
      </c>
      <c r="Y186" s="30" t="e">
        <f>IF(X186="新設",VLOOKUP('施設リストA-1（直営）'!#REF!,'（新設）照明器具'!$B$5:$C$1990,2,FALSE),IF('部屋別効果（直）'!X186="撤去",VLOOKUP('施設リストA-1（直営）'!#REF!,'（既設）調査結果'!$B$5:$C$1998,2,FALSE),0))</f>
        <v>#REF!</v>
      </c>
      <c r="Z186" s="29" t="e">
        <f>'施設リストA-1（直営）'!#REF!</f>
        <v>#REF!</v>
      </c>
      <c r="AA186" s="29" t="e">
        <f>'施設リストA-1（直営）'!#REF!</f>
        <v>#REF!</v>
      </c>
      <c r="AB186" s="30" t="e">
        <f>IF(AA186="新設",VLOOKUP('施設リストA-1（直営）'!#REF!,'（新設）照明器具'!$B$5:$C$1990,2,FALSE),IF('部屋別効果（直）'!AA186="撤去",VLOOKUP('施設リストA-1（直営）'!#REF!,'（既設）調査結果'!$B$5:$C$1998,2,FALSE),0))</f>
        <v>#REF!</v>
      </c>
      <c r="AC186" s="29" t="e">
        <f>'施設リストA-1（直営）'!#REF!</f>
        <v>#REF!</v>
      </c>
      <c r="AD186" s="29" t="e">
        <f>'施設リストA-1（直営）'!#REF!</f>
        <v>#REF!</v>
      </c>
      <c r="AE186" s="30" t="e">
        <f>IF(AD186="新設",VLOOKUP('施設リストA-1（直営）'!#REF!,'（新設）照明器具'!$B$5:$C$1990,2,FALSE),IF('部屋別効果（直）'!AD186="撤去",VLOOKUP('施設リストA-1（直営）'!#REF!,'（既設）調査結果'!$B$5:$C$1998,2,FALSE),0))</f>
        <v>#REF!</v>
      </c>
      <c r="AF186" s="29" t="e">
        <f>'施設リストA-1（直営）'!#REF!</f>
        <v>#REF!</v>
      </c>
      <c r="AG186" s="29" t="e">
        <f>'施設リストA-1（直営）'!#REF!</f>
        <v>#REF!</v>
      </c>
      <c r="AH186" s="30" t="e">
        <f>IF(AG186="新設",VLOOKUP('施設リストA-1（直営）'!#REF!,'（新設）照明器具'!$B$5:$C$1990,2,FALSE),IF('部屋別効果（直）'!AG186="撤去",VLOOKUP('施設リストA-1（直営）'!#REF!,'（既設）調査結果'!$B$5:$C$1998,2,FALSE),0))</f>
        <v>#REF!</v>
      </c>
      <c r="AI186" s="29" t="e">
        <f>'施設リストA-1（直営）'!#REF!</f>
        <v>#REF!</v>
      </c>
      <c r="AJ186" s="29" t="e">
        <f>'施設リストA-1（直営）'!#REF!</f>
        <v>#REF!</v>
      </c>
      <c r="AK186" s="30" t="e">
        <f>IF(AJ186="新設",VLOOKUP('施設リストA-1（直営）'!#REF!,'（新設）照明器具'!$B$5:$C$1990,2,FALSE),IF('部屋別効果（直）'!AJ186="撤去",VLOOKUP('施設リストA-1（直営）'!#REF!,'（既設）調査結果'!$B$5:$C$1998,2,FALSE),0))</f>
        <v>#REF!</v>
      </c>
      <c r="AL186" s="29" t="e">
        <f>'施設リストA-1（直営）'!#REF!</f>
        <v>#REF!</v>
      </c>
    </row>
    <row r="187" spans="1:38" customFormat="1">
      <c r="A187" s="94"/>
      <c r="B187" s="16" t="e">
        <f>'施設リストA-1（直営）'!#REF!</f>
        <v>#REF!</v>
      </c>
      <c r="C187" s="14" t="e">
        <f>'施設リストA-1（直営）'!#REF!</f>
        <v>#REF!</v>
      </c>
      <c r="D187" s="94" t="e">
        <f>'施設リストA-1（直営）'!#REF!</f>
        <v>#REF!</v>
      </c>
      <c r="E187" s="20" t="e">
        <f>'施設リストA-1（直営）'!#REF!</f>
        <v>#REF!</v>
      </c>
      <c r="F187" s="20" t="e">
        <f>'施設リストA-1（直営）'!#REF!</f>
        <v>#REF!</v>
      </c>
      <c r="G187" s="13" t="e">
        <f>'施設リストA-1（直営）'!#REF!</f>
        <v>#REF!</v>
      </c>
      <c r="H187" s="28" t="e">
        <f t="shared" si="2"/>
        <v>#REF!</v>
      </c>
      <c r="I187" s="29" t="e">
        <f>'施設リストA-1（直営）'!#REF!</f>
        <v>#REF!</v>
      </c>
      <c r="J187" s="30" t="e">
        <f>IF(I187="新設",VLOOKUP('施設リストA-1（直営）'!#REF!,'（新設）照明器具'!$B$5:$C$1990,2,FALSE),IF('部屋別効果（直）'!I187="撤去",VLOOKUP('施設リストA-1（直営）'!#REF!,'（既設）調査結果'!$B$5:$C$1998,2,FALSE),0))</f>
        <v>#REF!</v>
      </c>
      <c r="K187" s="29" t="e">
        <f>'施設リストA-1（直営）'!#REF!</f>
        <v>#REF!</v>
      </c>
      <c r="L187" s="29" t="e">
        <f>'施設リストA-1（直営）'!#REF!</f>
        <v>#REF!</v>
      </c>
      <c r="M187" s="30" t="e">
        <f>IF(L187="新設",VLOOKUP('施設リストA-1（直営）'!#REF!,'（新設）照明器具'!$B$5:$C$1990,2,FALSE),IF('部屋別効果（直）'!L187="撤去",VLOOKUP('施設リストA-1（直営）'!#REF!,'（既設）調査結果'!$B$5:$C$1998,2,FALSE),0))</f>
        <v>#REF!</v>
      </c>
      <c r="N187" s="29" t="e">
        <f>'施設リストA-1（直営）'!#REF!</f>
        <v>#REF!</v>
      </c>
      <c r="O187" s="29" t="e">
        <f>'施設リストA-1（直営）'!#REF!</f>
        <v>#REF!</v>
      </c>
      <c r="P187" s="30" t="e">
        <f>IF(O187="新設",VLOOKUP('施設リストA-1（直営）'!#REF!,'（新設）照明器具'!$B$5:$C$1990,2,FALSE),IF('部屋別効果（直）'!O187="撤去",VLOOKUP('施設リストA-1（直営）'!#REF!,'（既設）調査結果'!$B$5:$C$1998,2,FALSE),0))</f>
        <v>#REF!</v>
      </c>
      <c r="Q187" s="29" t="e">
        <f>'施設リストA-1（直営）'!#REF!</f>
        <v>#REF!</v>
      </c>
      <c r="R187" s="29" t="e">
        <f>'施設リストA-1（直営）'!#REF!</f>
        <v>#REF!</v>
      </c>
      <c r="S187" s="30" t="e">
        <f>IF(R187="新設",VLOOKUP('施設リストA-1（直営）'!#REF!,'（新設）照明器具'!$B$5:$C$1990,2,FALSE),IF('部屋別効果（直）'!R187="撤去",VLOOKUP('施設リストA-1（直営）'!#REF!,'（既設）調査結果'!$B$5:$C$1998,2,FALSE),0))</f>
        <v>#REF!</v>
      </c>
      <c r="T187" s="29" t="e">
        <f>'施設リストA-1（直営）'!#REF!</f>
        <v>#REF!</v>
      </c>
      <c r="U187" s="29" t="e">
        <f>'施設リストA-1（直営）'!#REF!</f>
        <v>#REF!</v>
      </c>
      <c r="V187" s="30" t="e">
        <f>IF(U187="新設",VLOOKUP('施設リストA-1（直営）'!#REF!,'（新設）照明器具'!$B$5:$C$1990,2,FALSE),IF('部屋別効果（直）'!U187="撤去",VLOOKUP('施設リストA-1（直営）'!#REF!,'（既設）調査結果'!$B$5:$C$1998,2,FALSE),0))</f>
        <v>#REF!</v>
      </c>
      <c r="W187" s="29" t="e">
        <f>'施設リストA-1（直営）'!#REF!</f>
        <v>#REF!</v>
      </c>
      <c r="X187" s="29" t="e">
        <f>'施設リストA-1（直営）'!#REF!</f>
        <v>#REF!</v>
      </c>
      <c r="Y187" s="30" t="e">
        <f>IF(X187="新設",VLOOKUP('施設リストA-1（直営）'!#REF!,'（新設）照明器具'!$B$5:$C$1990,2,FALSE),IF('部屋別効果（直）'!X187="撤去",VLOOKUP('施設リストA-1（直営）'!#REF!,'（既設）調査結果'!$B$5:$C$1998,2,FALSE),0))</f>
        <v>#REF!</v>
      </c>
      <c r="Z187" s="29" t="e">
        <f>'施設リストA-1（直営）'!#REF!</f>
        <v>#REF!</v>
      </c>
      <c r="AA187" s="29" t="e">
        <f>'施設リストA-1（直営）'!#REF!</f>
        <v>#REF!</v>
      </c>
      <c r="AB187" s="30" t="e">
        <f>IF(AA187="新設",VLOOKUP('施設リストA-1（直営）'!#REF!,'（新設）照明器具'!$B$5:$C$1990,2,FALSE),IF('部屋別効果（直）'!AA187="撤去",VLOOKUP('施設リストA-1（直営）'!#REF!,'（既設）調査結果'!$B$5:$C$1998,2,FALSE),0))</f>
        <v>#REF!</v>
      </c>
      <c r="AC187" s="29" t="e">
        <f>'施設リストA-1（直営）'!#REF!</f>
        <v>#REF!</v>
      </c>
      <c r="AD187" s="29" t="e">
        <f>'施設リストA-1（直営）'!#REF!</f>
        <v>#REF!</v>
      </c>
      <c r="AE187" s="30" t="e">
        <f>IF(AD187="新設",VLOOKUP('施設リストA-1（直営）'!#REF!,'（新設）照明器具'!$B$5:$C$1990,2,FALSE),IF('部屋別効果（直）'!AD187="撤去",VLOOKUP('施設リストA-1（直営）'!#REF!,'（既設）調査結果'!$B$5:$C$1998,2,FALSE),0))</f>
        <v>#REF!</v>
      </c>
      <c r="AF187" s="29" t="e">
        <f>'施設リストA-1（直営）'!#REF!</f>
        <v>#REF!</v>
      </c>
      <c r="AG187" s="29" t="e">
        <f>'施設リストA-1（直営）'!#REF!</f>
        <v>#REF!</v>
      </c>
      <c r="AH187" s="30" t="e">
        <f>IF(AG187="新設",VLOOKUP('施設リストA-1（直営）'!#REF!,'（新設）照明器具'!$B$5:$C$1990,2,FALSE),IF('部屋別効果（直）'!AG187="撤去",VLOOKUP('施設リストA-1（直営）'!#REF!,'（既設）調査結果'!$B$5:$C$1998,2,FALSE),0))</f>
        <v>#REF!</v>
      </c>
      <c r="AI187" s="29" t="e">
        <f>'施設リストA-1（直営）'!#REF!</f>
        <v>#REF!</v>
      </c>
      <c r="AJ187" s="29" t="e">
        <f>'施設リストA-1（直営）'!#REF!</f>
        <v>#REF!</v>
      </c>
      <c r="AK187" s="30" t="e">
        <f>IF(AJ187="新設",VLOOKUP('施設リストA-1（直営）'!#REF!,'（新設）照明器具'!$B$5:$C$1990,2,FALSE),IF('部屋別効果（直）'!AJ187="撤去",VLOOKUP('施設リストA-1（直営）'!#REF!,'（既設）調査結果'!$B$5:$C$1998,2,FALSE),0))</f>
        <v>#REF!</v>
      </c>
      <c r="AL187" s="29" t="e">
        <f>'施設リストA-1（直営）'!#REF!</f>
        <v>#REF!</v>
      </c>
    </row>
    <row r="188" spans="1:38" customFormat="1">
      <c r="A188" s="94"/>
      <c r="B188" s="16" t="e">
        <f>'施設リストA-1（直営）'!#REF!</f>
        <v>#REF!</v>
      </c>
      <c r="C188" s="14" t="e">
        <f>'施設リストA-1（直営）'!#REF!</f>
        <v>#REF!</v>
      </c>
      <c r="D188" s="94" t="e">
        <f>'施設リストA-1（直営）'!#REF!</f>
        <v>#REF!</v>
      </c>
      <c r="E188" s="20" t="e">
        <f>'施設リストA-1（直営）'!#REF!</f>
        <v>#REF!</v>
      </c>
      <c r="F188" s="20" t="e">
        <f>'施設リストA-1（直営）'!#REF!</f>
        <v>#REF!</v>
      </c>
      <c r="G188" s="13" t="e">
        <f>'施設リストA-1（直営）'!#REF!</f>
        <v>#REF!</v>
      </c>
      <c r="H188" s="28" t="e">
        <f t="shared" si="2"/>
        <v>#REF!</v>
      </c>
      <c r="I188" s="29" t="e">
        <f>'施設リストA-1（直営）'!#REF!</f>
        <v>#REF!</v>
      </c>
      <c r="J188" s="30" t="e">
        <f>IF(I188="新設",VLOOKUP('施設リストA-1（直営）'!#REF!,'（新設）照明器具'!$B$5:$C$1990,2,FALSE),IF('部屋別効果（直）'!I188="撤去",VLOOKUP('施設リストA-1（直営）'!#REF!,'（既設）調査結果'!$B$5:$C$1998,2,FALSE),0))</f>
        <v>#REF!</v>
      </c>
      <c r="K188" s="29" t="e">
        <f>'施設リストA-1（直営）'!#REF!</f>
        <v>#REF!</v>
      </c>
      <c r="L188" s="29" t="e">
        <f>'施設リストA-1（直営）'!#REF!</f>
        <v>#REF!</v>
      </c>
      <c r="M188" s="30" t="e">
        <f>IF(L188="新設",VLOOKUP('施設リストA-1（直営）'!#REF!,'（新設）照明器具'!$B$5:$C$1990,2,FALSE),IF('部屋別効果（直）'!L188="撤去",VLOOKUP('施設リストA-1（直営）'!#REF!,'（既設）調査結果'!$B$5:$C$1998,2,FALSE),0))</f>
        <v>#REF!</v>
      </c>
      <c r="N188" s="29" t="e">
        <f>'施設リストA-1（直営）'!#REF!</f>
        <v>#REF!</v>
      </c>
      <c r="O188" s="29" t="e">
        <f>'施設リストA-1（直営）'!#REF!</f>
        <v>#REF!</v>
      </c>
      <c r="P188" s="30" t="e">
        <f>IF(O188="新設",VLOOKUP('施設リストA-1（直営）'!#REF!,'（新設）照明器具'!$B$5:$C$1990,2,FALSE),IF('部屋別効果（直）'!O188="撤去",VLOOKUP('施設リストA-1（直営）'!#REF!,'（既設）調査結果'!$B$5:$C$1998,2,FALSE),0))</f>
        <v>#REF!</v>
      </c>
      <c r="Q188" s="29" t="e">
        <f>'施設リストA-1（直営）'!#REF!</f>
        <v>#REF!</v>
      </c>
      <c r="R188" s="29" t="e">
        <f>'施設リストA-1（直営）'!#REF!</f>
        <v>#REF!</v>
      </c>
      <c r="S188" s="30" t="e">
        <f>IF(R188="新設",VLOOKUP('施設リストA-1（直営）'!#REF!,'（新設）照明器具'!$B$5:$C$1990,2,FALSE),IF('部屋別効果（直）'!R188="撤去",VLOOKUP('施設リストA-1（直営）'!#REF!,'（既設）調査結果'!$B$5:$C$1998,2,FALSE),0))</f>
        <v>#REF!</v>
      </c>
      <c r="T188" s="29" t="e">
        <f>'施設リストA-1（直営）'!#REF!</f>
        <v>#REF!</v>
      </c>
      <c r="U188" s="29" t="e">
        <f>'施設リストA-1（直営）'!#REF!</f>
        <v>#REF!</v>
      </c>
      <c r="V188" s="30" t="e">
        <f>IF(U188="新設",VLOOKUP('施設リストA-1（直営）'!#REF!,'（新設）照明器具'!$B$5:$C$1990,2,FALSE),IF('部屋別効果（直）'!U188="撤去",VLOOKUP('施設リストA-1（直営）'!#REF!,'（既設）調査結果'!$B$5:$C$1998,2,FALSE),0))</f>
        <v>#REF!</v>
      </c>
      <c r="W188" s="29" t="e">
        <f>'施設リストA-1（直営）'!#REF!</f>
        <v>#REF!</v>
      </c>
      <c r="X188" s="29" t="e">
        <f>'施設リストA-1（直営）'!#REF!</f>
        <v>#REF!</v>
      </c>
      <c r="Y188" s="30" t="e">
        <f>IF(X188="新設",VLOOKUP('施設リストA-1（直営）'!#REF!,'（新設）照明器具'!$B$5:$C$1990,2,FALSE),IF('部屋別効果（直）'!X188="撤去",VLOOKUP('施設リストA-1（直営）'!#REF!,'（既設）調査結果'!$B$5:$C$1998,2,FALSE),0))</f>
        <v>#REF!</v>
      </c>
      <c r="Z188" s="29" t="e">
        <f>'施設リストA-1（直営）'!#REF!</f>
        <v>#REF!</v>
      </c>
      <c r="AA188" s="29" t="e">
        <f>'施設リストA-1（直営）'!#REF!</f>
        <v>#REF!</v>
      </c>
      <c r="AB188" s="30" t="e">
        <f>IF(AA188="新設",VLOOKUP('施設リストA-1（直営）'!#REF!,'（新設）照明器具'!$B$5:$C$1990,2,FALSE),IF('部屋別効果（直）'!AA188="撤去",VLOOKUP('施設リストA-1（直営）'!#REF!,'（既設）調査結果'!$B$5:$C$1998,2,FALSE),0))</f>
        <v>#REF!</v>
      </c>
      <c r="AC188" s="29" t="e">
        <f>'施設リストA-1（直営）'!#REF!</f>
        <v>#REF!</v>
      </c>
      <c r="AD188" s="29" t="e">
        <f>'施設リストA-1（直営）'!#REF!</f>
        <v>#REF!</v>
      </c>
      <c r="AE188" s="30" t="e">
        <f>IF(AD188="新設",VLOOKUP('施設リストA-1（直営）'!#REF!,'（新設）照明器具'!$B$5:$C$1990,2,FALSE),IF('部屋別効果（直）'!AD188="撤去",VLOOKUP('施設リストA-1（直営）'!#REF!,'（既設）調査結果'!$B$5:$C$1998,2,FALSE),0))</f>
        <v>#REF!</v>
      </c>
      <c r="AF188" s="29" t="e">
        <f>'施設リストA-1（直営）'!#REF!</f>
        <v>#REF!</v>
      </c>
      <c r="AG188" s="29" t="e">
        <f>'施設リストA-1（直営）'!#REF!</f>
        <v>#REF!</v>
      </c>
      <c r="AH188" s="30" t="e">
        <f>IF(AG188="新設",VLOOKUP('施設リストA-1（直営）'!#REF!,'（新設）照明器具'!$B$5:$C$1990,2,FALSE),IF('部屋別効果（直）'!AG188="撤去",VLOOKUP('施設リストA-1（直営）'!#REF!,'（既設）調査結果'!$B$5:$C$1998,2,FALSE),0))</f>
        <v>#REF!</v>
      </c>
      <c r="AI188" s="29" t="e">
        <f>'施設リストA-1（直営）'!#REF!</f>
        <v>#REF!</v>
      </c>
      <c r="AJ188" s="29" t="e">
        <f>'施設リストA-1（直営）'!#REF!</f>
        <v>#REF!</v>
      </c>
      <c r="AK188" s="30" t="e">
        <f>IF(AJ188="新設",VLOOKUP('施設リストA-1（直営）'!#REF!,'（新設）照明器具'!$B$5:$C$1990,2,FALSE),IF('部屋別効果（直）'!AJ188="撤去",VLOOKUP('施設リストA-1（直営）'!#REF!,'（既設）調査結果'!$B$5:$C$1998,2,FALSE),0))</f>
        <v>#REF!</v>
      </c>
      <c r="AL188" s="29" t="e">
        <f>'施設リストA-1（直営）'!#REF!</f>
        <v>#REF!</v>
      </c>
    </row>
    <row r="189" spans="1:38" customFormat="1">
      <c r="A189" s="94"/>
      <c r="B189" s="16" t="e">
        <f>'施設リストA-1（直営）'!#REF!</f>
        <v>#REF!</v>
      </c>
      <c r="C189" s="14" t="e">
        <f>'施設リストA-1（直営）'!#REF!</f>
        <v>#REF!</v>
      </c>
      <c r="D189" s="94" t="e">
        <f>'施設リストA-1（直営）'!#REF!</f>
        <v>#REF!</v>
      </c>
      <c r="E189" s="20" t="e">
        <f>'施設リストA-1（直営）'!#REF!</f>
        <v>#REF!</v>
      </c>
      <c r="F189" s="20" t="e">
        <f>'施設リストA-1（直営）'!#REF!</f>
        <v>#REF!</v>
      </c>
      <c r="G189" s="13" t="e">
        <f>'施設リストA-1（直営）'!#REF!</f>
        <v>#REF!</v>
      </c>
      <c r="H189" s="28" t="e">
        <f t="shared" si="2"/>
        <v>#REF!</v>
      </c>
      <c r="I189" s="29" t="e">
        <f>'施設リストA-1（直営）'!#REF!</f>
        <v>#REF!</v>
      </c>
      <c r="J189" s="30" t="e">
        <f>IF(I189="新設",VLOOKUP('施設リストA-1（直営）'!#REF!,'（新設）照明器具'!$B$5:$C$1990,2,FALSE),IF('部屋別効果（直）'!I189="撤去",VLOOKUP('施設リストA-1（直営）'!#REF!,'（既設）調査結果'!$B$5:$C$1998,2,FALSE),0))</f>
        <v>#REF!</v>
      </c>
      <c r="K189" s="29" t="e">
        <f>'施設リストA-1（直営）'!#REF!</f>
        <v>#REF!</v>
      </c>
      <c r="L189" s="29" t="e">
        <f>'施設リストA-1（直営）'!#REF!</f>
        <v>#REF!</v>
      </c>
      <c r="M189" s="30" t="e">
        <f>IF(L189="新設",VLOOKUP('施設リストA-1（直営）'!#REF!,'（新設）照明器具'!$B$5:$C$1990,2,FALSE),IF('部屋別効果（直）'!L189="撤去",VLOOKUP('施設リストA-1（直営）'!#REF!,'（既設）調査結果'!$B$5:$C$1998,2,FALSE),0))</f>
        <v>#REF!</v>
      </c>
      <c r="N189" s="29" t="e">
        <f>'施設リストA-1（直営）'!#REF!</f>
        <v>#REF!</v>
      </c>
      <c r="O189" s="29" t="e">
        <f>'施設リストA-1（直営）'!#REF!</f>
        <v>#REF!</v>
      </c>
      <c r="P189" s="30" t="e">
        <f>IF(O189="新設",VLOOKUP('施設リストA-1（直営）'!#REF!,'（新設）照明器具'!$B$5:$C$1990,2,FALSE),IF('部屋別効果（直）'!O189="撤去",VLOOKUP('施設リストA-1（直営）'!#REF!,'（既設）調査結果'!$B$5:$C$1998,2,FALSE),0))</f>
        <v>#REF!</v>
      </c>
      <c r="Q189" s="29" t="e">
        <f>'施設リストA-1（直営）'!#REF!</f>
        <v>#REF!</v>
      </c>
      <c r="R189" s="29" t="e">
        <f>'施設リストA-1（直営）'!#REF!</f>
        <v>#REF!</v>
      </c>
      <c r="S189" s="30" t="e">
        <f>IF(R189="新設",VLOOKUP('施設リストA-1（直営）'!#REF!,'（新設）照明器具'!$B$5:$C$1990,2,FALSE),IF('部屋別効果（直）'!R189="撤去",VLOOKUP('施設リストA-1（直営）'!#REF!,'（既設）調査結果'!$B$5:$C$1998,2,FALSE),0))</f>
        <v>#REF!</v>
      </c>
      <c r="T189" s="29" t="e">
        <f>'施設リストA-1（直営）'!#REF!</f>
        <v>#REF!</v>
      </c>
      <c r="U189" s="29" t="e">
        <f>'施設リストA-1（直営）'!#REF!</f>
        <v>#REF!</v>
      </c>
      <c r="V189" s="30" t="e">
        <f>IF(U189="新設",VLOOKUP('施設リストA-1（直営）'!#REF!,'（新設）照明器具'!$B$5:$C$1990,2,FALSE),IF('部屋別効果（直）'!U189="撤去",VLOOKUP('施設リストA-1（直営）'!#REF!,'（既設）調査結果'!$B$5:$C$1998,2,FALSE),0))</f>
        <v>#REF!</v>
      </c>
      <c r="W189" s="29" t="e">
        <f>'施設リストA-1（直営）'!#REF!</f>
        <v>#REF!</v>
      </c>
      <c r="X189" s="29" t="e">
        <f>'施設リストA-1（直営）'!#REF!</f>
        <v>#REF!</v>
      </c>
      <c r="Y189" s="30" t="e">
        <f>IF(X189="新設",VLOOKUP('施設リストA-1（直営）'!#REF!,'（新設）照明器具'!$B$5:$C$1990,2,FALSE),IF('部屋別効果（直）'!X189="撤去",VLOOKUP('施設リストA-1（直営）'!#REF!,'（既設）調査結果'!$B$5:$C$1998,2,FALSE),0))</f>
        <v>#REF!</v>
      </c>
      <c r="Z189" s="29" t="e">
        <f>'施設リストA-1（直営）'!#REF!</f>
        <v>#REF!</v>
      </c>
      <c r="AA189" s="29" t="e">
        <f>'施設リストA-1（直営）'!#REF!</f>
        <v>#REF!</v>
      </c>
      <c r="AB189" s="30" t="e">
        <f>IF(AA189="新設",VLOOKUP('施設リストA-1（直営）'!#REF!,'（新設）照明器具'!$B$5:$C$1990,2,FALSE),IF('部屋別効果（直）'!AA189="撤去",VLOOKUP('施設リストA-1（直営）'!#REF!,'（既設）調査結果'!$B$5:$C$1998,2,FALSE),0))</f>
        <v>#REF!</v>
      </c>
      <c r="AC189" s="29" t="e">
        <f>'施設リストA-1（直営）'!#REF!</f>
        <v>#REF!</v>
      </c>
      <c r="AD189" s="29" t="e">
        <f>'施設リストA-1（直営）'!#REF!</f>
        <v>#REF!</v>
      </c>
      <c r="AE189" s="30" t="e">
        <f>IF(AD189="新設",VLOOKUP('施設リストA-1（直営）'!#REF!,'（新設）照明器具'!$B$5:$C$1990,2,FALSE),IF('部屋別効果（直）'!AD189="撤去",VLOOKUP('施設リストA-1（直営）'!#REF!,'（既設）調査結果'!$B$5:$C$1998,2,FALSE),0))</f>
        <v>#REF!</v>
      </c>
      <c r="AF189" s="29" t="e">
        <f>'施設リストA-1（直営）'!#REF!</f>
        <v>#REF!</v>
      </c>
      <c r="AG189" s="29" t="e">
        <f>'施設リストA-1（直営）'!#REF!</f>
        <v>#REF!</v>
      </c>
      <c r="AH189" s="30" t="e">
        <f>IF(AG189="新設",VLOOKUP('施設リストA-1（直営）'!#REF!,'（新設）照明器具'!$B$5:$C$1990,2,FALSE),IF('部屋別効果（直）'!AG189="撤去",VLOOKUP('施設リストA-1（直営）'!#REF!,'（既設）調査結果'!$B$5:$C$1998,2,FALSE),0))</f>
        <v>#REF!</v>
      </c>
      <c r="AI189" s="29" t="e">
        <f>'施設リストA-1（直営）'!#REF!</f>
        <v>#REF!</v>
      </c>
      <c r="AJ189" s="29" t="e">
        <f>'施設リストA-1（直営）'!#REF!</f>
        <v>#REF!</v>
      </c>
      <c r="AK189" s="30" t="e">
        <f>IF(AJ189="新設",VLOOKUP('施設リストA-1（直営）'!#REF!,'（新設）照明器具'!$B$5:$C$1990,2,FALSE),IF('部屋別効果（直）'!AJ189="撤去",VLOOKUP('施設リストA-1（直営）'!#REF!,'（既設）調査結果'!$B$5:$C$1998,2,FALSE),0))</f>
        <v>#REF!</v>
      </c>
      <c r="AL189" s="29" t="e">
        <f>'施設リストA-1（直営）'!#REF!</f>
        <v>#REF!</v>
      </c>
    </row>
    <row r="190" spans="1:38" customFormat="1">
      <c r="A190" s="94"/>
      <c r="B190" s="16" t="e">
        <f>'施設リストA-1（直営）'!#REF!</f>
        <v>#REF!</v>
      </c>
      <c r="C190" s="14" t="e">
        <f>'施設リストA-1（直営）'!#REF!</f>
        <v>#REF!</v>
      </c>
      <c r="D190" s="94" t="e">
        <f>'施設リストA-1（直営）'!#REF!</f>
        <v>#REF!</v>
      </c>
      <c r="E190" s="20" t="e">
        <f>'施設リストA-1（直営）'!#REF!</f>
        <v>#REF!</v>
      </c>
      <c r="F190" s="20" t="e">
        <f>'施設リストA-1（直営）'!#REF!</f>
        <v>#REF!</v>
      </c>
      <c r="G190" s="13" t="e">
        <f>'施設リストA-1（直営）'!#REF!</f>
        <v>#REF!</v>
      </c>
      <c r="H190" s="28" t="e">
        <f t="shared" si="2"/>
        <v>#REF!</v>
      </c>
      <c r="I190" s="29" t="e">
        <f>'施設リストA-1（直営）'!#REF!</f>
        <v>#REF!</v>
      </c>
      <c r="J190" s="30" t="e">
        <f>IF(I190="新設",VLOOKUP('施設リストA-1（直営）'!#REF!,'（新設）照明器具'!$B$5:$C$1990,2,FALSE),IF('部屋別効果（直）'!I190="撤去",VLOOKUP('施設リストA-1（直営）'!#REF!,'（既設）調査結果'!$B$5:$C$1998,2,FALSE),0))</f>
        <v>#REF!</v>
      </c>
      <c r="K190" s="29" t="e">
        <f>'施設リストA-1（直営）'!#REF!</f>
        <v>#REF!</v>
      </c>
      <c r="L190" s="29" t="e">
        <f>'施設リストA-1（直営）'!#REF!</f>
        <v>#REF!</v>
      </c>
      <c r="M190" s="30" t="e">
        <f>IF(L190="新設",VLOOKUP('施設リストA-1（直営）'!#REF!,'（新設）照明器具'!$B$5:$C$1990,2,FALSE),IF('部屋別効果（直）'!L190="撤去",VLOOKUP('施設リストA-1（直営）'!#REF!,'（既設）調査結果'!$B$5:$C$1998,2,FALSE),0))</f>
        <v>#REF!</v>
      </c>
      <c r="N190" s="29" t="e">
        <f>'施設リストA-1（直営）'!#REF!</f>
        <v>#REF!</v>
      </c>
      <c r="O190" s="29" t="e">
        <f>'施設リストA-1（直営）'!#REF!</f>
        <v>#REF!</v>
      </c>
      <c r="P190" s="30" t="e">
        <f>IF(O190="新設",VLOOKUP('施設リストA-1（直営）'!#REF!,'（新設）照明器具'!$B$5:$C$1990,2,FALSE),IF('部屋別効果（直）'!O190="撤去",VLOOKUP('施設リストA-1（直営）'!#REF!,'（既設）調査結果'!$B$5:$C$1998,2,FALSE),0))</f>
        <v>#REF!</v>
      </c>
      <c r="Q190" s="29" t="e">
        <f>'施設リストA-1（直営）'!#REF!</f>
        <v>#REF!</v>
      </c>
      <c r="R190" s="29" t="e">
        <f>'施設リストA-1（直営）'!#REF!</f>
        <v>#REF!</v>
      </c>
      <c r="S190" s="30" t="e">
        <f>IF(R190="新設",VLOOKUP('施設リストA-1（直営）'!#REF!,'（新設）照明器具'!$B$5:$C$1990,2,FALSE),IF('部屋別効果（直）'!R190="撤去",VLOOKUP('施設リストA-1（直営）'!#REF!,'（既設）調査結果'!$B$5:$C$1998,2,FALSE),0))</f>
        <v>#REF!</v>
      </c>
      <c r="T190" s="29" t="e">
        <f>'施設リストA-1（直営）'!#REF!</f>
        <v>#REF!</v>
      </c>
      <c r="U190" s="29" t="e">
        <f>'施設リストA-1（直営）'!#REF!</f>
        <v>#REF!</v>
      </c>
      <c r="V190" s="30" t="e">
        <f>IF(U190="新設",VLOOKUP('施設リストA-1（直営）'!#REF!,'（新設）照明器具'!$B$5:$C$1990,2,FALSE),IF('部屋別効果（直）'!U190="撤去",VLOOKUP('施設リストA-1（直営）'!#REF!,'（既設）調査結果'!$B$5:$C$1998,2,FALSE),0))</f>
        <v>#REF!</v>
      </c>
      <c r="W190" s="29" t="e">
        <f>'施設リストA-1（直営）'!#REF!</f>
        <v>#REF!</v>
      </c>
      <c r="X190" s="29" t="e">
        <f>'施設リストA-1（直営）'!#REF!</f>
        <v>#REF!</v>
      </c>
      <c r="Y190" s="30" t="e">
        <f>IF(X190="新設",VLOOKUP('施設リストA-1（直営）'!#REF!,'（新設）照明器具'!$B$5:$C$1990,2,FALSE),IF('部屋別効果（直）'!X190="撤去",VLOOKUP('施設リストA-1（直営）'!#REF!,'（既設）調査結果'!$B$5:$C$1998,2,FALSE),0))</f>
        <v>#REF!</v>
      </c>
      <c r="Z190" s="29" t="e">
        <f>'施設リストA-1（直営）'!#REF!</f>
        <v>#REF!</v>
      </c>
      <c r="AA190" s="29" t="e">
        <f>'施設リストA-1（直営）'!#REF!</f>
        <v>#REF!</v>
      </c>
      <c r="AB190" s="30" t="e">
        <f>IF(AA190="新設",VLOOKUP('施設リストA-1（直営）'!#REF!,'（新設）照明器具'!$B$5:$C$1990,2,FALSE),IF('部屋別効果（直）'!AA190="撤去",VLOOKUP('施設リストA-1（直営）'!#REF!,'（既設）調査結果'!$B$5:$C$1998,2,FALSE),0))</f>
        <v>#REF!</v>
      </c>
      <c r="AC190" s="29" t="e">
        <f>'施設リストA-1（直営）'!#REF!</f>
        <v>#REF!</v>
      </c>
      <c r="AD190" s="29" t="e">
        <f>'施設リストA-1（直営）'!#REF!</f>
        <v>#REF!</v>
      </c>
      <c r="AE190" s="30" t="e">
        <f>IF(AD190="新設",VLOOKUP('施設リストA-1（直営）'!#REF!,'（新設）照明器具'!$B$5:$C$1990,2,FALSE),IF('部屋別効果（直）'!AD190="撤去",VLOOKUP('施設リストA-1（直営）'!#REF!,'（既設）調査結果'!$B$5:$C$1998,2,FALSE),0))</f>
        <v>#REF!</v>
      </c>
      <c r="AF190" s="29" t="e">
        <f>'施設リストA-1（直営）'!#REF!</f>
        <v>#REF!</v>
      </c>
      <c r="AG190" s="29" t="e">
        <f>'施設リストA-1（直営）'!#REF!</f>
        <v>#REF!</v>
      </c>
      <c r="AH190" s="30" t="e">
        <f>IF(AG190="新設",VLOOKUP('施設リストA-1（直営）'!#REF!,'（新設）照明器具'!$B$5:$C$1990,2,FALSE),IF('部屋別効果（直）'!AG190="撤去",VLOOKUP('施設リストA-1（直営）'!#REF!,'（既設）調査結果'!$B$5:$C$1998,2,FALSE),0))</f>
        <v>#REF!</v>
      </c>
      <c r="AI190" s="29" t="e">
        <f>'施設リストA-1（直営）'!#REF!</f>
        <v>#REF!</v>
      </c>
      <c r="AJ190" s="29" t="e">
        <f>'施設リストA-1（直営）'!#REF!</f>
        <v>#REF!</v>
      </c>
      <c r="AK190" s="30" t="e">
        <f>IF(AJ190="新設",VLOOKUP('施設リストA-1（直営）'!#REF!,'（新設）照明器具'!$B$5:$C$1990,2,FALSE),IF('部屋別効果（直）'!AJ190="撤去",VLOOKUP('施設リストA-1（直営）'!#REF!,'（既設）調査結果'!$B$5:$C$1998,2,FALSE),0))</f>
        <v>#REF!</v>
      </c>
      <c r="AL190" s="29" t="e">
        <f>'施設リストA-1（直営）'!#REF!</f>
        <v>#REF!</v>
      </c>
    </row>
    <row r="191" spans="1:38" customFormat="1">
      <c r="A191" s="94"/>
      <c r="B191" s="16" t="e">
        <f>'施設リストA-1（直営）'!#REF!</f>
        <v>#REF!</v>
      </c>
      <c r="C191" s="14" t="e">
        <f>'施設リストA-1（直営）'!#REF!</f>
        <v>#REF!</v>
      </c>
      <c r="D191" s="94" t="e">
        <f>'施設リストA-1（直営）'!#REF!</f>
        <v>#REF!</v>
      </c>
      <c r="E191" s="20" t="e">
        <f>'施設リストA-1（直営）'!#REF!</f>
        <v>#REF!</v>
      </c>
      <c r="F191" s="20" t="e">
        <f>'施設リストA-1（直営）'!#REF!</f>
        <v>#REF!</v>
      </c>
      <c r="G191" s="13" t="e">
        <f>'施設リストA-1（直営）'!#REF!</f>
        <v>#REF!</v>
      </c>
      <c r="H191" s="28" t="e">
        <f t="shared" si="2"/>
        <v>#REF!</v>
      </c>
      <c r="I191" s="29" t="e">
        <f>'施設リストA-1（直営）'!#REF!</f>
        <v>#REF!</v>
      </c>
      <c r="J191" s="30" t="e">
        <f>IF(I191="新設",VLOOKUP('施設リストA-1（直営）'!#REF!,'（新設）照明器具'!$B$5:$C$1990,2,FALSE),IF('部屋別効果（直）'!I191="撤去",VLOOKUP('施設リストA-1（直営）'!#REF!,'（既設）調査結果'!$B$5:$C$1998,2,FALSE),0))</f>
        <v>#REF!</v>
      </c>
      <c r="K191" s="29" t="e">
        <f>'施設リストA-1（直営）'!#REF!</f>
        <v>#REF!</v>
      </c>
      <c r="L191" s="29" t="e">
        <f>'施設リストA-1（直営）'!#REF!</f>
        <v>#REF!</v>
      </c>
      <c r="M191" s="30" t="e">
        <f>IF(L191="新設",VLOOKUP('施設リストA-1（直営）'!#REF!,'（新設）照明器具'!$B$5:$C$1990,2,FALSE),IF('部屋別効果（直）'!L191="撤去",VLOOKUP('施設リストA-1（直営）'!#REF!,'（既設）調査結果'!$B$5:$C$1998,2,FALSE),0))</f>
        <v>#REF!</v>
      </c>
      <c r="N191" s="29" t="e">
        <f>'施設リストA-1（直営）'!#REF!</f>
        <v>#REF!</v>
      </c>
      <c r="O191" s="29" t="e">
        <f>'施設リストA-1（直営）'!#REF!</f>
        <v>#REF!</v>
      </c>
      <c r="P191" s="30" t="e">
        <f>IF(O191="新設",VLOOKUP('施設リストA-1（直営）'!#REF!,'（新設）照明器具'!$B$5:$C$1990,2,FALSE),IF('部屋別効果（直）'!O191="撤去",VLOOKUP('施設リストA-1（直営）'!#REF!,'（既設）調査結果'!$B$5:$C$1998,2,FALSE),0))</f>
        <v>#REF!</v>
      </c>
      <c r="Q191" s="29" t="e">
        <f>'施設リストA-1（直営）'!#REF!</f>
        <v>#REF!</v>
      </c>
      <c r="R191" s="29" t="e">
        <f>'施設リストA-1（直営）'!#REF!</f>
        <v>#REF!</v>
      </c>
      <c r="S191" s="30" t="e">
        <f>IF(R191="新設",VLOOKUP('施設リストA-1（直営）'!#REF!,'（新設）照明器具'!$B$5:$C$1990,2,FALSE),IF('部屋別効果（直）'!R191="撤去",VLOOKUP('施設リストA-1（直営）'!#REF!,'（既設）調査結果'!$B$5:$C$1998,2,FALSE),0))</f>
        <v>#REF!</v>
      </c>
      <c r="T191" s="29" t="e">
        <f>'施設リストA-1（直営）'!#REF!</f>
        <v>#REF!</v>
      </c>
      <c r="U191" s="29" t="e">
        <f>'施設リストA-1（直営）'!#REF!</f>
        <v>#REF!</v>
      </c>
      <c r="V191" s="30" t="e">
        <f>IF(U191="新設",VLOOKUP('施設リストA-1（直営）'!#REF!,'（新設）照明器具'!$B$5:$C$1990,2,FALSE),IF('部屋別効果（直）'!U191="撤去",VLOOKUP('施設リストA-1（直営）'!#REF!,'（既設）調査結果'!$B$5:$C$1998,2,FALSE),0))</f>
        <v>#REF!</v>
      </c>
      <c r="W191" s="29" t="e">
        <f>'施設リストA-1（直営）'!#REF!</f>
        <v>#REF!</v>
      </c>
      <c r="X191" s="29" t="e">
        <f>'施設リストA-1（直営）'!#REF!</f>
        <v>#REF!</v>
      </c>
      <c r="Y191" s="30" t="e">
        <f>IF(X191="新設",VLOOKUP('施設リストA-1（直営）'!#REF!,'（新設）照明器具'!$B$5:$C$1990,2,FALSE),IF('部屋別効果（直）'!X191="撤去",VLOOKUP('施設リストA-1（直営）'!#REF!,'（既設）調査結果'!$B$5:$C$1998,2,FALSE),0))</f>
        <v>#REF!</v>
      </c>
      <c r="Z191" s="29" t="e">
        <f>'施設リストA-1（直営）'!#REF!</f>
        <v>#REF!</v>
      </c>
      <c r="AA191" s="29" t="e">
        <f>'施設リストA-1（直営）'!#REF!</f>
        <v>#REF!</v>
      </c>
      <c r="AB191" s="30" t="e">
        <f>IF(AA191="新設",VLOOKUP('施設リストA-1（直営）'!#REF!,'（新設）照明器具'!$B$5:$C$1990,2,FALSE),IF('部屋別効果（直）'!AA191="撤去",VLOOKUP('施設リストA-1（直営）'!#REF!,'（既設）調査結果'!$B$5:$C$1998,2,FALSE),0))</f>
        <v>#REF!</v>
      </c>
      <c r="AC191" s="29" t="e">
        <f>'施設リストA-1（直営）'!#REF!</f>
        <v>#REF!</v>
      </c>
      <c r="AD191" s="29" t="e">
        <f>'施設リストA-1（直営）'!#REF!</f>
        <v>#REF!</v>
      </c>
      <c r="AE191" s="30" t="e">
        <f>IF(AD191="新設",VLOOKUP('施設リストA-1（直営）'!#REF!,'（新設）照明器具'!$B$5:$C$1990,2,FALSE),IF('部屋別効果（直）'!AD191="撤去",VLOOKUP('施設リストA-1（直営）'!#REF!,'（既設）調査結果'!$B$5:$C$1998,2,FALSE),0))</f>
        <v>#REF!</v>
      </c>
      <c r="AF191" s="29" t="e">
        <f>'施設リストA-1（直営）'!#REF!</f>
        <v>#REF!</v>
      </c>
      <c r="AG191" s="29" t="e">
        <f>'施設リストA-1（直営）'!#REF!</f>
        <v>#REF!</v>
      </c>
      <c r="AH191" s="30" t="e">
        <f>IF(AG191="新設",VLOOKUP('施設リストA-1（直営）'!#REF!,'（新設）照明器具'!$B$5:$C$1990,2,FALSE),IF('部屋別効果（直）'!AG191="撤去",VLOOKUP('施設リストA-1（直営）'!#REF!,'（既設）調査結果'!$B$5:$C$1998,2,FALSE),0))</f>
        <v>#REF!</v>
      </c>
      <c r="AI191" s="29" t="e">
        <f>'施設リストA-1（直営）'!#REF!</f>
        <v>#REF!</v>
      </c>
      <c r="AJ191" s="29" t="e">
        <f>'施設リストA-1（直営）'!#REF!</f>
        <v>#REF!</v>
      </c>
      <c r="AK191" s="30" t="e">
        <f>IF(AJ191="新設",VLOOKUP('施設リストA-1（直営）'!#REF!,'（新設）照明器具'!$B$5:$C$1990,2,FALSE),IF('部屋別効果（直）'!AJ191="撤去",VLOOKUP('施設リストA-1（直営）'!#REF!,'（既設）調査結果'!$B$5:$C$1998,2,FALSE),0))</f>
        <v>#REF!</v>
      </c>
      <c r="AL191" s="29" t="e">
        <f>'施設リストA-1（直営）'!#REF!</f>
        <v>#REF!</v>
      </c>
    </row>
    <row r="192" spans="1:38" customFormat="1">
      <c r="A192" s="94"/>
      <c r="B192" s="16" t="e">
        <f>'施設リストA-1（直営）'!#REF!</f>
        <v>#REF!</v>
      </c>
      <c r="C192" s="14" t="e">
        <f>'施設リストA-1（直営）'!#REF!</f>
        <v>#REF!</v>
      </c>
      <c r="D192" s="94" t="e">
        <f>'施設リストA-1（直営）'!#REF!</f>
        <v>#REF!</v>
      </c>
      <c r="E192" s="20" t="e">
        <f>'施設リストA-1（直営）'!#REF!</f>
        <v>#REF!</v>
      </c>
      <c r="F192" s="20" t="e">
        <f>'施設リストA-1（直営）'!#REF!</f>
        <v>#REF!</v>
      </c>
      <c r="G192" s="13" t="e">
        <f>'施設リストA-1（直営）'!#REF!</f>
        <v>#REF!</v>
      </c>
      <c r="H192" s="28" t="e">
        <f t="shared" si="2"/>
        <v>#REF!</v>
      </c>
      <c r="I192" s="29" t="e">
        <f>'施設リストA-1（直営）'!#REF!</f>
        <v>#REF!</v>
      </c>
      <c r="J192" s="30" t="e">
        <f>IF(I192="新設",VLOOKUP('施設リストA-1（直営）'!#REF!,'（新設）照明器具'!$B$5:$C$1990,2,FALSE),IF('部屋別効果（直）'!I192="撤去",VLOOKUP('施設リストA-1（直営）'!#REF!,'（既設）調査結果'!$B$5:$C$1998,2,FALSE),0))</f>
        <v>#REF!</v>
      </c>
      <c r="K192" s="29" t="e">
        <f>'施設リストA-1（直営）'!#REF!</f>
        <v>#REF!</v>
      </c>
      <c r="L192" s="29" t="e">
        <f>'施設リストA-1（直営）'!#REF!</f>
        <v>#REF!</v>
      </c>
      <c r="M192" s="30" t="e">
        <f>IF(L192="新設",VLOOKUP('施設リストA-1（直営）'!#REF!,'（新設）照明器具'!$B$5:$C$1990,2,FALSE),IF('部屋別効果（直）'!L192="撤去",VLOOKUP('施設リストA-1（直営）'!#REF!,'（既設）調査結果'!$B$5:$C$1998,2,FALSE),0))</f>
        <v>#REF!</v>
      </c>
      <c r="N192" s="29" t="e">
        <f>'施設リストA-1（直営）'!#REF!</f>
        <v>#REF!</v>
      </c>
      <c r="O192" s="29" t="e">
        <f>'施設リストA-1（直営）'!#REF!</f>
        <v>#REF!</v>
      </c>
      <c r="P192" s="30" t="e">
        <f>IF(O192="新設",VLOOKUP('施設リストA-1（直営）'!#REF!,'（新設）照明器具'!$B$5:$C$1990,2,FALSE),IF('部屋別効果（直）'!O192="撤去",VLOOKUP('施設リストA-1（直営）'!#REF!,'（既設）調査結果'!$B$5:$C$1998,2,FALSE),0))</f>
        <v>#REF!</v>
      </c>
      <c r="Q192" s="29" t="e">
        <f>'施設リストA-1（直営）'!#REF!</f>
        <v>#REF!</v>
      </c>
      <c r="R192" s="29" t="e">
        <f>'施設リストA-1（直営）'!#REF!</f>
        <v>#REF!</v>
      </c>
      <c r="S192" s="30" t="e">
        <f>IF(R192="新設",VLOOKUP('施設リストA-1（直営）'!#REF!,'（新設）照明器具'!$B$5:$C$1990,2,FALSE),IF('部屋別効果（直）'!R192="撤去",VLOOKUP('施設リストA-1（直営）'!#REF!,'（既設）調査結果'!$B$5:$C$1998,2,FALSE),0))</f>
        <v>#REF!</v>
      </c>
      <c r="T192" s="29" t="e">
        <f>'施設リストA-1（直営）'!#REF!</f>
        <v>#REF!</v>
      </c>
      <c r="U192" s="29" t="e">
        <f>'施設リストA-1（直営）'!#REF!</f>
        <v>#REF!</v>
      </c>
      <c r="V192" s="30" t="e">
        <f>IF(U192="新設",VLOOKUP('施設リストA-1（直営）'!#REF!,'（新設）照明器具'!$B$5:$C$1990,2,FALSE),IF('部屋別効果（直）'!U192="撤去",VLOOKUP('施設リストA-1（直営）'!#REF!,'（既設）調査結果'!$B$5:$C$1998,2,FALSE),0))</f>
        <v>#REF!</v>
      </c>
      <c r="W192" s="29" t="e">
        <f>'施設リストA-1（直営）'!#REF!</f>
        <v>#REF!</v>
      </c>
      <c r="X192" s="29" t="e">
        <f>'施設リストA-1（直営）'!#REF!</f>
        <v>#REF!</v>
      </c>
      <c r="Y192" s="30" t="e">
        <f>IF(X192="新設",VLOOKUP('施設リストA-1（直営）'!#REF!,'（新設）照明器具'!$B$5:$C$1990,2,FALSE),IF('部屋別効果（直）'!X192="撤去",VLOOKUP('施設リストA-1（直営）'!#REF!,'（既設）調査結果'!$B$5:$C$1998,2,FALSE),0))</f>
        <v>#REF!</v>
      </c>
      <c r="Z192" s="29" t="e">
        <f>'施設リストA-1（直営）'!#REF!</f>
        <v>#REF!</v>
      </c>
      <c r="AA192" s="29" t="e">
        <f>'施設リストA-1（直営）'!#REF!</f>
        <v>#REF!</v>
      </c>
      <c r="AB192" s="30" t="e">
        <f>IF(AA192="新設",VLOOKUP('施設リストA-1（直営）'!#REF!,'（新設）照明器具'!$B$5:$C$1990,2,FALSE),IF('部屋別効果（直）'!AA192="撤去",VLOOKUP('施設リストA-1（直営）'!#REF!,'（既設）調査結果'!$B$5:$C$1998,2,FALSE),0))</f>
        <v>#REF!</v>
      </c>
      <c r="AC192" s="29" t="e">
        <f>'施設リストA-1（直営）'!#REF!</f>
        <v>#REF!</v>
      </c>
      <c r="AD192" s="29" t="e">
        <f>'施設リストA-1（直営）'!#REF!</f>
        <v>#REF!</v>
      </c>
      <c r="AE192" s="30" t="e">
        <f>IF(AD192="新設",VLOOKUP('施設リストA-1（直営）'!#REF!,'（新設）照明器具'!$B$5:$C$1990,2,FALSE),IF('部屋別効果（直）'!AD192="撤去",VLOOKUP('施設リストA-1（直営）'!#REF!,'（既設）調査結果'!$B$5:$C$1998,2,FALSE),0))</f>
        <v>#REF!</v>
      </c>
      <c r="AF192" s="29" t="e">
        <f>'施設リストA-1（直営）'!#REF!</f>
        <v>#REF!</v>
      </c>
      <c r="AG192" s="29" t="e">
        <f>'施設リストA-1（直営）'!#REF!</f>
        <v>#REF!</v>
      </c>
      <c r="AH192" s="30" t="e">
        <f>IF(AG192="新設",VLOOKUP('施設リストA-1（直営）'!#REF!,'（新設）照明器具'!$B$5:$C$1990,2,FALSE),IF('部屋別効果（直）'!AG192="撤去",VLOOKUP('施設リストA-1（直営）'!#REF!,'（既設）調査結果'!$B$5:$C$1998,2,FALSE),0))</f>
        <v>#REF!</v>
      </c>
      <c r="AI192" s="29" t="e">
        <f>'施設リストA-1（直営）'!#REF!</f>
        <v>#REF!</v>
      </c>
      <c r="AJ192" s="29" t="e">
        <f>'施設リストA-1（直営）'!#REF!</f>
        <v>#REF!</v>
      </c>
      <c r="AK192" s="30" t="e">
        <f>IF(AJ192="新設",VLOOKUP('施設リストA-1（直営）'!#REF!,'（新設）照明器具'!$B$5:$C$1990,2,FALSE),IF('部屋別効果（直）'!AJ192="撤去",VLOOKUP('施設リストA-1（直営）'!#REF!,'（既設）調査結果'!$B$5:$C$1998,2,FALSE),0))</f>
        <v>#REF!</v>
      </c>
      <c r="AL192" s="29" t="e">
        <f>'施設リストA-1（直営）'!#REF!</f>
        <v>#REF!</v>
      </c>
    </row>
    <row r="193" spans="1:38" customFormat="1">
      <c r="A193" s="94"/>
      <c r="B193" s="16" t="e">
        <f>'施設リストA-1（直営）'!#REF!</f>
        <v>#REF!</v>
      </c>
      <c r="C193" s="14" t="e">
        <f>'施設リストA-1（直営）'!#REF!</f>
        <v>#REF!</v>
      </c>
      <c r="D193" s="94" t="e">
        <f>'施設リストA-1（直営）'!#REF!</f>
        <v>#REF!</v>
      </c>
      <c r="E193" s="20" t="e">
        <f>'施設リストA-1（直営）'!#REF!</f>
        <v>#REF!</v>
      </c>
      <c r="F193" s="20" t="e">
        <f>'施設リストA-1（直営）'!#REF!</f>
        <v>#REF!</v>
      </c>
      <c r="G193" s="13" t="e">
        <f>'施設リストA-1（直営）'!#REF!</f>
        <v>#REF!</v>
      </c>
      <c r="H193" s="28" t="e">
        <f t="shared" si="2"/>
        <v>#REF!</v>
      </c>
      <c r="I193" s="29" t="e">
        <f>'施設リストA-1（直営）'!#REF!</f>
        <v>#REF!</v>
      </c>
      <c r="J193" s="30" t="e">
        <f>IF(I193="新設",VLOOKUP('施設リストA-1（直営）'!#REF!,'（新設）照明器具'!$B$5:$C$1990,2,FALSE),IF('部屋別効果（直）'!I193="撤去",VLOOKUP('施設リストA-1（直営）'!#REF!,'（既設）調査結果'!$B$5:$C$1998,2,FALSE),0))</f>
        <v>#REF!</v>
      </c>
      <c r="K193" s="29" t="e">
        <f>'施設リストA-1（直営）'!#REF!</f>
        <v>#REF!</v>
      </c>
      <c r="L193" s="29" t="e">
        <f>'施設リストA-1（直営）'!#REF!</f>
        <v>#REF!</v>
      </c>
      <c r="M193" s="30" t="e">
        <f>IF(L193="新設",VLOOKUP('施設リストA-1（直営）'!#REF!,'（新設）照明器具'!$B$5:$C$1990,2,FALSE),IF('部屋別効果（直）'!L193="撤去",VLOOKUP('施設リストA-1（直営）'!#REF!,'（既設）調査結果'!$B$5:$C$1998,2,FALSE),0))</f>
        <v>#REF!</v>
      </c>
      <c r="N193" s="29" t="e">
        <f>'施設リストA-1（直営）'!#REF!</f>
        <v>#REF!</v>
      </c>
      <c r="O193" s="29" t="e">
        <f>'施設リストA-1（直営）'!#REF!</f>
        <v>#REF!</v>
      </c>
      <c r="P193" s="30" t="e">
        <f>IF(O193="新設",VLOOKUP('施設リストA-1（直営）'!#REF!,'（新設）照明器具'!$B$5:$C$1990,2,FALSE),IF('部屋別効果（直）'!O193="撤去",VLOOKUP('施設リストA-1（直営）'!#REF!,'（既設）調査結果'!$B$5:$C$1998,2,FALSE),0))</f>
        <v>#REF!</v>
      </c>
      <c r="Q193" s="29" t="e">
        <f>'施設リストA-1（直営）'!#REF!</f>
        <v>#REF!</v>
      </c>
      <c r="R193" s="29" t="e">
        <f>'施設リストA-1（直営）'!#REF!</f>
        <v>#REF!</v>
      </c>
      <c r="S193" s="30" t="e">
        <f>IF(R193="新設",VLOOKUP('施設リストA-1（直営）'!#REF!,'（新設）照明器具'!$B$5:$C$1990,2,FALSE),IF('部屋別効果（直）'!R193="撤去",VLOOKUP('施設リストA-1（直営）'!#REF!,'（既設）調査結果'!$B$5:$C$1998,2,FALSE),0))</f>
        <v>#REF!</v>
      </c>
      <c r="T193" s="29" t="e">
        <f>'施設リストA-1（直営）'!#REF!</f>
        <v>#REF!</v>
      </c>
      <c r="U193" s="29" t="e">
        <f>'施設リストA-1（直営）'!#REF!</f>
        <v>#REF!</v>
      </c>
      <c r="V193" s="30" t="e">
        <f>IF(U193="新設",VLOOKUP('施設リストA-1（直営）'!#REF!,'（新設）照明器具'!$B$5:$C$1990,2,FALSE),IF('部屋別効果（直）'!U193="撤去",VLOOKUP('施設リストA-1（直営）'!#REF!,'（既設）調査結果'!$B$5:$C$1998,2,FALSE),0))</f>
        <v>#REF!</v>
      </c>
      <c r="W193" s="29" t="e">
        <f>'施設リストA-1（直営）'!#REF!</f>
        <v>#REF!</v>
      </c>
      <c r="X193" s="29" t="e">
        <f>'施設リストA-1（直営）'!#REF!</f>
        <v>#REF!</v>
      </c>
      <c r="Y193" s="30" t="e">
        <f>IF(X193="新設",VLOOKUP('施設リストA-1（直営）'!#REF!,'（新設）照明器具'!$B$5:$C$1990,2,FALSE),IF('部屋別効果（直）'!X193="撤去",VLOOKUP('施設リストA-1（直営）'!#REF!,'（既設）調査結果'!$B$5:$C$1998,2,FALSE),0))</f>
        <v>#REF!</v>
      </c>
      <c r="Z193" s="29" t="e">
        <f>'施設リストA-1（直営）'!#REF!</f>
        <v>#REF!</v>
      </c>
      <c r="AA193" s="29" t="e">
        <f>'施設リストA-1（直営）'!#REF!</f>
        <v>#REF!</v>
      </c>
      <c r="AB193" s="30" t="e">
        <f>IF(AA193="新設",VLOOKUP('施設リストA-1（直営）'!#REF!,'（新設）照明器具'!$B$5:$C$1990,2,FALSE),IF('部屋別効果（直）'!AA193="撤去",VLOOKUP('施設リストA-1（直営）'!#REF!,'（既設）調査結果'!$B$5:$C$1998,2,FALSE),0))</f>
        <v>#REF!</v>
      </c>
      <c r="AC193" s="29" t="e">
        <f>'施設リストA-1（直営）'!#REF!</f>
        <v>#REF!</v>
      </c>
      <c r="AD193" s="29" t="e">
        <f>'施設リストA-1（直営）'!#REF!</f>
        <v>#REF!</v>
      </c>
      <c r="AE193" s="30" t="e">
        <f>IF(AD193="新設",VLOOKUP('施設リストA-1（直営）'!#REF!,'（新設）照明器具'!$B$5:$C$1990,2,FALSE),IF('部屋別効果（直）'!AD193="撤去",VLOOKUP('施設リストA-1（直営）'!#REF!,'（既設）調査結果'!$B$5:$C$1998,2,FALSE),0))</f>
        <v>#REF!</v>
      </c>
      <c r="AF193" s="29" t="e">
        <f>'施設リストA-1（直営）'!#REF!</f>
        <v>#REF!</v>
      </c>
      <c r="AG193" s="29" t="e">
        <f>'施設リストA-1（直営）'!#REF!</f>
        <v>#REF!</v>
      </c>
      <c r="AH193" s="30" t="e">
        <f>IF(AG193="新設",VLOOKUP('施設リストA-1（直営）'!#REF!,'（新設）照明器具'!$B$5:$C$1990,2,FALSE),IF('部屋別効果（直）'!AG193="撤去",VLOOKUP('施設リストA-1（直営）'!#REF!,'（既設）調査結果'!$B$5:$C$1998,2,FALSE),0))</f>
        <v>#REF!</v>
      </c>
      <c r="AI193" s="29" t="e">
        <f>'施設リストA-1（直営）'!#REF!</f>
        <v>#REF!</v>
      </c>
      <c r="AJ193" s="29" t="e">
        <f>'施設リストA-1（直営）'!#REF!</f>
        <v>#REF!</v>
      </c>
      <c r="AK193" s="30" t="e">
        <f>IF(AJ193="新設",VLOOKUP('施設リストA-1（直営）'!#REF!,'（新設）照明器具'!$B$5:$C$1990,2,FALSE),IF('部屋別効果（直）'!AJ193="撤去",VLOOKUP('施設リストA-1（直営）'!#REF!,'（既設）調査結果'!$B$5:$C$1998,2,FALSE),0))</f>
        <v>#REF!</v>
      </c>
      <c r="AL193" s="29" t="e">
        <f>'施設リストA-1（直営）'!#REF!</f>
        <v>#REF!</v>
      </c>
    </row>
    <row r="194" spans="1:38" customFormat="1">
      <c r="A194" s="94"/>
      <c r="B194" s="16" t="e">
        <f>'施設リストA-1（直営）'!#REF!</f>
        <v>#REF!</v>
      </c>
      <c r="C194" s="14" t="e">
        <f>'施設リストA-1（直営）'!#REF!</f>
        <v>#REF!</v>
      </c>
      <c r="D194" s="94" t="e">
        <f>'施設リストA-1（直営）'!#REF!</f>
        <v>#REF!</v>
      </c>
      <c r="E194" s="20" t="e">
        <f>'施設リストA-1（直営）'!#REF!</f>
        <v>#REF!</v>
      </c>
      <c r="F194" s="20" t="e">
        <f>'施設リストA-1（直営）'!#REF!</f>
        <v>#REF!</v>
      </c>
      <c r="G194" s="13" t="e">
        <f>'施設リストA-1（直営）'!#REF!</f>
        <v>#REF!</v>
      </c>
      <c r="H194" s="28" t="e">
        <f t="shared" si="2"/>
        <v>#REF!</v>
      </c>
      <c r="I194" s="29" t="e">
        <f>'施設リストA-1（直営）'!#REF!</f>
        <v>#REF!</v>
      </c>
      <c r="J194" s="30" t="e">
        <f>IF(I194="新設",VLOOKUP('施設リストA-1（直営）'!#REF!,'（新設）照明器具'!$B$5:$C$1990,2,FALSE),IF('部屋別効果（直）'!I194="撤去",VLOOKUP('施設リストA-1（直営）'!#REF!,'（既設）調査結果'!$B$5:$C$1998,2,FALSE),0))</f>
        <v>#REF!</v>
      </c>
      <c r="K194" s="29" t="e">
        <f>'施設リストA-1（直営）'!#REF!</f>
        <v>#REF!</v>
      </c>
      <c r="L194" s="29" t="e">
        <f>'施設リストA-1（直営）'!#REF!</f>
        <v>#REF!</v>
      </c>
      <c r="M194" s="30" t="e">
        <f>IF(L194="新設",VLOOKUP('施設リストA-1（直営）'!#REF!,'（新設）照明器具'!$B$5:$C$1990,2,FALSE),IF('部屋別効果（直）'!L194="撤去",VLOOKUP('施設リストA-1（直営）'!#REF!,'（既設）調査結果'!$B$5:$C$1998,2,FALSE),0))</f>
        <v>#REF!</v>
      </c>
      <c r="N194" s="29" t="e">
        <f>'施設リストA-1（直営）'!#REF!</f>
        <v>#REF!</v>
      </c>
      <c r="O194" s="29" t="e">
        <f>'施設リストA-1（直営）'!#REF!</f>
        <v>#REF!</v>
      </c>
      <c r="P194" s="30" t="e">
        <f>IF(O194="新設",VLOOKUP('施設リストA-1（直営）'!#REF!,'（新設）照明器具'!$B$5:$C$1990,2,FALSE),IF('部屋別効果（直）'!O194="撤去",VLOOKUP('施設リストA-1（直営）'!#REF!,'（既設）調査結果'!$B$5:$C$1998,2,FALSE),0))</f>
        <v>#REF!</v>
      </c>
      <c r="Q194" s="29" t="e">
        <f>'施設リストA-1（直営）'!#REF!</f>
        <v>#REF!</v>
      </c>
      <c r="R194" s="29" t="e">
        <f>'施設リストA-1（直営）'!#REF!</f>
        <v>#REF!</v>
      </c>
      <c r="S194" s="30" t="e">
        <f>IF(R194="新設",VLOOKUP('施設リストA-1（直営）'!#REF!,'（新設）照明器具'!$B$5:$C$1990,2,FALSE),IF('部屋別効果（直）'!R194="撤去",VLOOKUP('施設リストA-1（直営）'!#REF!,'（既設）調査結果'!$B$5:$C$1998,2,FALSE),0))</f>
        <v>#REF!</v>
      </c>
      <c r="T194" s="29" t="e">
        <f>'施設リストA-1（直営）'!#REF!</f>
        <v>#REF!</v>
      </c>
      <c r="U194" s="29" t="e">
        <f>'施設リストA-1（直営）'!#REF!</f>
        <v>#REF!</v>
      </c>
      <c r="V194" s="30" t="e">
        <f>IF(U194="新設",VLOOKUP('施設リストA-1（直営）'!#REF!,'（新設）照明器具'!$B$5:$C$1990,2,FALSE),IF('部屋別効果（直）'!U194="撤去",VLOOKUP('施設リストA-1（直営）'!#REF!,'（既設）調査結果'!$B$5:$C$1998,2,FALSE),0))</f>
        <v>#REF!</v>
      </c>
      <c r="W194" s="29" t="e">
        <f>'施設リストA-1（直営）'!#REF!</f>
        <v>#REF!</v>
      </c>
      <c r="X194" s="29" t="e">
        <f>'施設リストA-1（直営）'!#REF!</f>
        <v>#REF!</v>
      </c>
      <c r="Y194" s="30" t="e">
        <f>IF(X194="新設",VLOOKUP('施設リストA-1（直営）'!#REF!,'（新設）照明器具'!$B$5:$C$1990,2,FALSE),IF('部屋別効果（直）'!X194="撤去",VLOOKUP('施設リストA-1（直営）'!#REF!,'（既設）調査結果'!$B$5:$C$1998,2,FALSE),0))</f>
        <v>#REF!</v>
      </c>
      <c r="Z194" s="29" t="e">
        <f>'施設リストA-1（直営）'!#REF!</f>
        <v>#REF!</v>
      </c>
      <c r="AA194" s="29" t="e">
        <f>'施設リストA-1（直営）'!#REF!</f>
        <v>#REF!</v>
      </c>
      <c r="AB194" s="30" t="e">
        <f>IF(AA194="新設",VLOOKUP('施設リストA-1（直営）'!#REF!,'（新設）照明器具'!$B$5:$C$1990,2,FALSE),IF('部屋別効果（直）'!AA194="撤去",VLOOKUP('施設リストA-1（直営）'!#REF!,'（既設）調査結果'!$B$5:$C$1998,2,FALSE),0))</f>
        <v>#REF!</v>
      </c>
      <c r="AC194" s="29" t="e">
        <f>'施設リストA-1（直営）'!#REF!</f>
        <v>#REF!</v>
      </c>
      <c r="AD194" s="29" t="e">
        <f>'施設リストA-1（直営）'!#REF!</f>
        <v>#REF!</v>
      </c>
      <c r="AE194" s="30" t="e">
        <f>IF(AD194="新設",VLOOKUP('施設リストA-1（直営）'!#REF!,'（新設）照明器具'!$B$5:$C$1990,2,FALSE),IF('部屋別効果（直）'!AD194="撤去",VLOOKUP('施設リストA-1（直営）'!#REF!,'（既設）調査結果'!$B$5:$C$1998,2,FALSE),0))</f>
        <v>#REF!</v>
      </c>
      <c r="AF194" s="29" t="e">
        <f>'施設リストA-1（直営）'!#REF!</f>
        <v>#REF!</v>
      </c>
      <c r="AG194" s="29" t="e">
        <f>'施設リストA-1（直営）'!#REF!</f>
        <v>#REF!</v>
      </c>
      <c r="AH194" s="30" t="e">
        <f>IF(AG194="新設",VLOOKUP('施設リストA-1（直営）'!#REF!,'（新設）照明器具'!$B$5:$C$1990,2,FALSE),IF('部屋別効果（直）'!AG194="撤去",VLOOKUP('施設リストA-1（直営）'!#REF!,'（既設）調査結果'!$B$5:$C$1998,2,FALSE),0))</f>
        <v>#REF!</v>
      </c>
      <c r="AI194" s="29" t="e">
        <f>'施設リストA-1（直営）'!#REF!</f>
        <v>#REF!</v>
      </c>
      <c r="AJ194" s="29" t="e">
        <f>'施設リストA-1（直営）'!#REF!</f>
        <v>#REF!</v>
      </c>
      <c r="AK194" s="30" t="e">
        <f>IF(AJ194="新設",VLOOKUP('施設リストA-1（直営）'!#REF!,'（新設）照明器具'!$B$5:$C$1990,2,FALSE),IF('部屋別効果（直）'!AJ194="撤去",VLOOKUP('施設リストA-1（直営）'!#REF!,'（既設）調査結果'!$B$5:$C$1998,2,FALSE),0))</f>
        <v>#REF!</v>
      </c>
      <c r="AL194" s="29" t="e">
        <f>'施設リストA-1（直営）'!#REF!</f>
        <v>#REF!</v>
      </c>
    </row>
    <row r="195" spans="1:38" customFormat="1">
      <c r="A195" s="94"/>
      <c r="B195" s="16" t="e">
        <f>'施設リストA-1（直営）'!#REF!</f>
        <v>#REF!</v>
      </c>
      <c r="C195" s="14" t="e">
        <f>'施設リストA-1（直営）'!#REF!</f>
        <v>#REF!</v>
      </c>
      <c r="D195" s="94" t="e">
        <f>'施設リストA-1（直営）'!#REF!</f>
        <v>#REF!</v>
      </c>
      <c r="E195" s="20" t="e">
        <f>'施設リストA-1（直営）'!#REF!</f>
        <v>#REF!</v>
      </c>
      <c r="F195" s="20" t="e">
        <f>'施設リストA-1（直営）'!#REF!</f>
        <v>#REF!</v>
      </c>
      <c r="G195" s="13" t="e">
        <f>'施設リストA-1（直営）'!#REF!</f>
        <v>#REF!</v>
      </c>
      <c r="H195" s="28" t="e">
        <f t="shared" si="2"/>
        <v>#REF!</v>
      </c>
      <c r="I195" s="29" t="e">
        <f>'施設リストA-1（直営）'!#REF!</f>
        <v>#REF!</v>
      </c>
      <c r="J195" s="30" t="e">
        <f>IF(I195="新設",VLOOKUP('施設リストA-1（直営）'!#REF!,'（新設）照明器具'!$B$5:$C$1990,2,FALSE),IF('部屋別効果（直）'!I195="撤去",VLOOKUP('施設リストA-1（直営）'!#REF!,'（既設）調査結果'!$B$5:$C$1998,2,FALSE),0))</f>
        <v>#REF!</v>
      </c>
      <c r="K195" s="29" t="e">
        <f>'施設リストA-1（直営）'!#REF!</f>
        <v>#REF!</v>
      </c>
      <c r="L195" s="29" t="e">
        <f>'施設リストA-1（直営）'!#REF!</f>
        <v>#REF!</v>
      </c>
      <c r="M195" s="30" t="e">
        <f>IF(L195="新設",VLOOKUP('施設リストA-1（直営）'!#REF!,'（新設）照明器具'!$B$5:$C$1990,2,FALSE),IF('部屋別効果（直）'!L195="撤去",VLOOKUP('施設リストA-1（直営）'!#REF!,'（既設）調査結果'!$B$5:$C$1998,2,FALSE),0))</f>
        <v>#REF!</v>
      </c>
      <c r="N195" s="29" t="e">
        <f>'施設リストA-1（直営）'!#REF!</f>
        <v>#REF!</v>
      </c>
      <c r="O195" s="29" t="e">
        <f>'施設リストA-1（直営）'!#REF!</f>
        <v>#REF!</v>
      </c>
      <c r="P195" s="30" t="e">
        <f>IF(O195="新設",VLOOKUP('施設リストA-1（直営）'!#REF!,'（新設）照明器具'!$B$5:$C$1990,2,FALSE),IF('部屋別効果（直）'!O195="撤去",VLOOKUP('施設リストA-1（直営）'!#REF!,'（既設）調査結果'!$B$5:$C$1998,2,FALSE),0))</f>
        <v>#REF!</v>
      </c>
      <c r="Q195" s="29" t="e">
        <f>'施設リストA-1（直営）'!#REF!</f>
        <v>#REF!</v>
      </c>
      <c r="R195" s="29" t="e">
        <f>'施設リストA-1（直営）'!#REF!</f>
        <v>#REF!</v>
      </c>
      <c r="S195" s="30" t="e">
        <f>IF(R195="新設",VLOOKUP('施設リストA-1（直営）'!#REF!,'（新設）照明器具'!$B$5:$C$1990,2,FALSE),IF('部屋別効果（直）'!R195="撤去",VLOOKUP('施設リストA-1（直営）'!#REF!,'（既設）調査結果'!$B$5:$C$1998,2,FALSE),0))</f>
        <v>#REF!</v>
      </c>
      <c r="T195" s="29" t="e">
        <f>'施設リストA-1（直営）'!#REF!</f>
        <v>#REF!</v>
      </c>
      <c r="U195" s="29" t="e">
        <f>'施設リストA-1（直営）'!#REF!</f>
        <v>#REF!</v>
      </c>
      <c r="V195" s="30" t="e">
        <f>IF(U195="新設",VLOOKUP('施設リストA-1（直営）'!#REF!,'（新設）照明器具'!$B$5:$C$1990,2,FALSE),IF('部屋別効果（直）'!U195="撤去",VLOOKUP('施設リストA-1（直営）'!#REF!,'（既設）調査結果'!$B$5:$C$1998,2,FALSE),0))</f>
        <v>#REF!</v>
      </c>
      <c r="W195" s="29" t="e">
        <f>'施設リストA-1（直営）'!#REF!</f>
        <v>#REF!</v>
      </c>
      <c r="X195" s="29" t="e">
        <f>'施設リストA-1（直営）'!#REF!</f>
        <v>#REF!</v>
      </c>
      <c r="Y195" s="30" t="e">
        <f>IF(X195="新設",VLOOKUP('施設リストA-1（直営）'!#REF!,'（新設）照明器具'!$B$5:$C$1990,2,FALSE),IF('部屋別効果（直）'!X195="撤去",VLOOKUP('施設リストA-1（直営）'!#REF!,'（既設）調査結果'!$B$5:$C$1998,2,FALSE),0))</f>
        <v>#REF!</v>
      </c>
      <c r="Z195" s="29" t="e">
        <f>'施設リストA-1（直営）'!#REF!</f>
        <v>#REF!</v>
      </c>
      <c r="AA195" s="29" t="e">
        <f>'施設リストA-1（直営）'!#REF!</f>
        <v>#REF!</v>
      </c>
      <c r="AB195" s="30" t="e">
        <f>IF(AA195="新設",VLOOKUP('施設リストA-1（直営）'!#REF!,'（新設）照明器具'!$B$5:$C$1990,2,FALSE),IF('部屋別効果（直）'!AA195="撤去",VLOOKUP('施設リストA-1（直営）'!#REF!,'（既設）調査結果'!$B$5:$C$1998,2,FALSE),0))</f>
        <v>#REF!</v>
      </c>
      <c r="AC195" s="29" t="e">
        <f>'施設リストA-1（直営）'!#REF!</f>
        <v>#REF!</v>
      </c>
      <c r="AD195" s="29" t="e">
        <f>'施設リストA-1（直営）'!#REF!</f>
        <v>#REF!</v>
      </c>
      <c r="AE195" s="30" t="e">
        <f>IF(AD195="新設",VLOOKUP('施設リストA-1（直営）'!#REF!,'（新設）照明器具'!$B$5:$C$1990,2,FALSE),IF('部屋別効果（直）'!AD195="撤去",VLOOKUP('施設リストA-1（直営）'!#REF!,'（既設）調査結果'!$B$5:$C$1998,2,FALSE),0))</f>
        <v>#REF!</v>
      </c>
      <c r="AF195" s="29" t="e">
        <f>'施設リストA-1（直営）'!#REF!</f>
        <v>#REF!</v>
      </c>
      <c r="AG195" s="29" t="e">
        <f>'施設リストA-1（直営）'!#REF!</f>
        <v>#REF!</v>
      </c>
      <c r="AH195" s="30" t="e">
        <f>IF(AG195="新設",VLOOKUP('施設リストA-1（直営）'!#REF!,'（新設）照明器具'!$B$5:$C$1990,2,FALSE),IF('部屋別効果（直）'!AG195="撤去",VLOOKUP('施設リストA-1（直営）'!#REF!,'（既設）調査結果'!$B$5:$C$1998,2,FALSE),0))</f>
        <v>#REF!</v>
      </c>
      <c r="AI195" s="29" t="e">
        <f>'施設リストA-1（直営）'!#REF!</f>
        <v>#REF!</v>
      </c>
      <c r="AJ195" s="29" t="e">
        <f>'施設リストA-1（直営）'!#REF!</f>
        <v>#REF!</v>
      </c>
      <c r="AK195" s="30" t="e">
        <f>IF(AJ195="新設",VLOOKUP('施設リストA-1（直営）'!#REF!,'（新設）照明器具'!$B$5:$C$1990,2,FALSE),IF('部屋別効果（直）'!AJ195="撤去",VLOOKUP('施設リストA-1（直営）'!#REF!,'（既設）調査結果'!$B$5:$C$1998,2,FALSE),0))</f>
        <v>#REF!</v>
      </c>
      <c r="AL195" s="29" t="e">
        <f>'施設リストA-1（直営）'!#REF!</f>
        <v>#REF!</v>
      </c>
    </row>
    <row r="196" spans="1:38" customFormat="1">
      <c r="A196" s="94"/>
      <c r="B196" s="16" t="e">
        <f>'施設リストA-1（直営）'!#REF!</f>
        <v>#REF!</v>
      </c>
      <c r="C196" s="14" t="e">
        <f>'施設リストA-1（直営）'!#REF!</f>
        <v>#REF!</v>
      </c>
      <c r="D196" s="94" t="e">
        <f>'施設リストA-1（直営）'!#REF!</f>
        <v>#REF!</v>
      </c>
      <c r="E196" s="20" t="e">
        <f>'施設リストA-1（直営）'!#REF!</f>
        <v>#REF!</v>
      </c>
      <c r="F196" s="20" t="e">
        <f>'施設リストA-1（直営）'!#REF!</f>
        <v>#REF!</v>
      </c>
      <c r="G196" s="13" t="e">
        <f>'施設リストA-1（直営）'!#REF!</f>
        <v>#REF!</v>
      </c>
      <c r="H196" s="28" t="e">
        <f t="shared" si="2"/>
        <v>#REF!</v>
      </c>
      <c r="I196" s="29" t="e">
        <f>'施設リストA-1（直営）'!#REF!</f>
        <v>#REF!</v>
      </c>
      <c r="J196" s="30" t="e">
        <f>IF(I196="新設",VLOOKUP('施設リストA-1（直営）'!#REF!,'（新設）照明器具'!$B$5:$C$1990,2,FALSE),IF('部屋別効果（直）'!I196="撤去",VLOOKUP('施設リストA-1（直営）'!#REF!,'（既設）調査結果'!$B$5:$C$1998,2,FALSE),0))</f>
        <v>#REF!</v>
      </c>
      <c r="K196" s="29" t="e">
        <f>'施設リストA-1（直営）'!#REF!</f>
        <v>#REF!</v>
      </c>
      <c r="L196" s="29" t="e">
        <f>'施設リストA-1（直営）'!#REF!</f>
        <v>#REF!</v>
      </c>
      <c r="M196" s="30" t="e">
        <f>IF(L196="新設",VLOOKUP('施設リストA-1（直営）'!#REF!,'（新設）照明器具'!$B$5:$C$1990,2,FALSE),IF('部屋別効果（直）'!L196="撤去",VLOOKUP('施設リストA-1（直営）'!#REF!,'（既設）調査結果'!$B$5:$C$1998,2,FALSE),0))</f>
        <v>#REF!</v>
      </c>
      <c r="N196" s="29" t="e">
        <f>'施設リストA-1（直営）'!#REF!</f>
        <v>#REF!</v>
      </c>
      <c r="O196" s="29" t="e">
        <f>'施設リストA-1（直営）'!#REF!</f>
        <v>#REF!</v>
      </c>
      <c r="P196" s="30" t="e">
        <f>IF(O196="新設",VLOOKUP('施設リストA-1（直営）'!#REF!,'（新設）照明器具'!$B$5:$C$1990,2,FALSE),IF('部屋別効果（直）'!O196="撤去",VLOOKUP('施設リストA-1（直営）'!#REF!,'（既設）調査結果'!$B$5:$C$1998,2,FALSE),0))</f>
        <v>#REF!</v>
      </c>
      <c r="Q196" s="29" t="e">
        <f>'施設リストA-1（直営）'!#REF!</f>
        <v>#REF!</v>
      </c>
      <c r="R196" s="29" t="e">
        <f>'施設リストA-1（直営）'!#REF!</f>
        <v>#REF!</v>
      </c>
      <c r="S196" s="30" t="e">
        <f>IF(R196="新設",VLOOKUP('施設リストA-1（直営）'!#REF!,'（新設）照明器具'!$B$5:$C$1990,2,FALSE),IF('部屋別効果（直）'!R196="撤去",VLOOKUP('施設リストA-1（直営）'!#REF!,'（既設）調査結果'!$B$5:$C$1998,2,FALSE),0))</f>
        <v>#REF!</v>
      </c>
      <c r="T196" s="29" t="e">
        <f>'施設リストA-1（直営）'!#REF!</f>
        <v>#REF!</v>
      </c>
      <c r="U196" s="29" t="e">
        <f>'施設リストA-1（直営）'!#REF!</f>
        <v>#REF!</v>
      </c>
      <c r="V196" s="30" t="e">
        <f>IF(U196="新設",VLOOKUP('施設リストA-1（直営）'!#REF!,'（新設）照明器具'!$B$5:$C$1990,2,FALSE),IF('部屋別効果（直）'!U196="撤去",VLOOKUP('施設リストA-1（直営）'!#REF!,'（既設）調査結果'!$B$5:$C$1998,2,FALSE),0))</f>
        <v>#REF!</v>
      </c>
      <c r="W196" s="29" t="e">
        <f>'施設リストA-1（直営）'!#REF!</f>
        <v>#REF!</v>
      </c>
      <c r="X196" s="29" t="e">
        <f>'施設リストA-1（直営）'!#REF!</f>
        <v>#REF!</v>
      </c>
      <c r="Y196" s="30" t="e">
        <f>IF(X196="新設",VLOOKUP('施設リストA-1（直営）'!#REF!,'（新設）照明器具'!$B$5:$C$1990,2,FALSE),IF('部屋別効果（直）'!X196="撤去",VLOOKUP('施設リストA-1（直営）'!#REF!,'（既設）調査結果'!$B$5:$C$1998,2,FALSE),0))</f>
        <v>#REF!</v>
      </c>
      <c r="Z196" s="29" t="e">
        <f>'施設リストA-1（直営）'!#REF!</f>
        <v>#REF!</v>
      </c>
      <c r="AA196" s="29" t="e">
        <f>'施設リストA-1（直営）'!#REF!</f>
        <v>#REF!</v>
      </c>
      <c r="AB196" s="30" t="e">
        <f>IF(AA196="新設",VLOOKUP('施設リストA-1（直営）'!#REF!,'（新設）照明器具'!$B$5:$C$1990,2,FALSE),IF('部屋別効果（直）'!AA196="撤去",VLOOKUP('施設リストA-1（直営）'!#REF!,'（既設）調査結果'!$B$5:$C$1998,2,FALSE),0))</f>
        <v>#REF!</v>
      </c>
      <c r="AC196" s="29" t="e">
        <f>'施設リストA-1（直営）'!#REF!</f>
        <v>#REF!</v>
      </c>
      <c r="AD196" s="29" t="e">
        <f>'施設リストA-1（直営）'!#REF!</f>
        <v>#REF!</v>
      </c>
      <c r="AE196" s="30" t="e">
        <f>IF(AD196="新設",VLOOKUP('施設リストA-1（直営）'!#REF!,'（新設）照明器具'!$B$5:$C$1990,2,FALSE),IF('部屋別効果（直）'!AD196="撤去",VLOOKUP('施設リストA-1（直営）'!#REF!,'（既設）調査結果'!$B$5:$C$1998,2,FALSE),0))</f>
        <v>#REF!</v>
      </c>
      <c r="AF196" s="29" t="e">
        <f>'施設リストA-1（直営）'!#REF!</f>
        <v>#REF!</v>
      </c>
      <c r="AG196" s="29" t="e">
        <f>'施設リストA-1（直営）'!#REF!</f>
        <v>#REF!</v>
      </c>
      <c r="AH196" s="30" t="e">
        <f>IF(AG196="新設",VLOOKUP('施設リストA-1（直営）'!#REF!,'（新設）照明器具'!$B$5:$C$1990,2,FALSE),IF('部屋別効果（直）'!AG196="撤去",VLOOKUP('施設リストA-1（直営）'!#REF!,'（既設）調査結果'!$B$5:$C$1998,2,FALSE),0))</f>
        <v>#REF!</v>
      </c>
      <c r="AI196" s="29" t="e">
        <f>'施設リストA-1（直営）'!#REF!</f>
        <v>#REF!</v>
      </c>
      <c r="AJ196" s="29" t="e">
        <f>'施設リストA-1（直営）'!#REF!</f>
        <v>#REF!</v>
      </c>
      <c r="AK196" s="30" t="e">
        <f>IF(AJ196="新設",VLOOKUP('施設リストA-1（直営）'!#REF!,'（新設）照明器具'!$B$5:$C$1990,2,FALSE),IF('部屋別効果（直）'!AJ196="撤去",VLOOKUP('施設リストA-1（直営）'!#REF!,'（既設）調査結果'!$B$5:$C$1998,2,FALSE),0))</f>
        <v>#REF!</v>
      </c>
      <c r="AL196" s="29" t="e">
        <f>'施設リストA-1（直営）'!#REF!</f>
        <v>#REF!</v>
      </c>
    </row>
    <row r="197" spans="1:38" customFormat="1">
      <c r="A197" s="94"/>
      <c r="B197" s="16" t="e">
        <f>'施設リストA-1（直営）'!#REF!</f>
        <v>#REF!</v>
      </c>
      <c r="C197" s="14" t="e">
        <f>'施設リストA-1（直営）'!#REF!</f>
        <v>#REF!</v>
      </c>
      <c r="D197" s="94" t="e">
        <f>'施設リストA-1（直営）'!#REF!</f>
        <v>#REF!</v>
      </c>
      <c r="E197" s="20" t="e">
        <f>'施設リストA-1（直営）'!#REF!</f>
        <v>#REF!</v>
      </c>
      <c r="F197" s="20" t="e">
        <f>'施設リストA-1（直営）'!#REF!</f>
        <v>#REF!</v>
      </c>
      <c r="G197" s="13" t="e">
        <f>'施設リストA-1（直営）'!#REF!</f>
        <v>#REF!</v>
      </c>
      <c r="H197" s="28" t="e">
        <f t="shared" si="2"/>
        <v>#REF!</v>
      </c>
      <c r="I197" s="29" t="e">
        <f>'施設リストA-1（直営）'!#REF!</f>
        <v>#REF!</v>
      </c>
      <c r="J197" s="30" t="e">
        <f>IF(I197="新設",VLOOKUP('施設リストA-1（直営）'!#REF!,'（新設）照明器具'!$B$5:$C$1990,2,FALSE),IF('部屋別効果（直）'!I197="撤去",VLOOKUP('施設リストA-1（直営）'!#REF!,'（既設）調査結果'!$B$5:$C$1998,2,FALSE),0))</f>
        <v>#REF!</v>
      </c>
      <c r="K197" s="29" t="e">
        <f>'施設リストA-1（直営）'!#REF!</f>
        <v>#REF!</v>
      </c>
      <c r="L197" s="29" t="e">
        <f>'施設リストA-1（直営）'!#REF!</f>
        <v>#REF!</v>
      </c>
      <c r="M197" s="30" t="e">
        <f>IF(L197="新設",VLOOKUP('施設リストA-1（直営）'!#REF!,'（新設）照明器具'!$B$5:$C$1990,2,FALSE),IF('部屋別効果（直）'!L197="撤去",VLOOKUP('施設リストA-1（直営）'!#REF!,'（既設）調査結果'!$B$5:$C$1998,2,FALSE),0))</f>
        <v>#REF!</v>
      </c>
      <c r="N197" s="29" t="e">
        <f>'施設リストA-1（直営）'!#REF!</f>
        <v>#REF!</v>
      </c>
      <c r="O197" s="29" t="e">
        <f>'施設リストA-1（直営）'!#REF!</f>
        <v>#REF!</v>
      </c>
      <c r="P197" s="30" t="e">
        <f>IF(O197="新設",VLOOKUP('施設リストA-1（直営）'!#REF!,'（新設）照明器具'!$B$5:$C$1990,2,FALSE),IF('部屋別効果（直）'!O197="撤去",VLOOKUP('施設リストA-1（直営）'!#REF!,'（既設）調査結果'!$B$5:$C$1998,2,FALSE),0))</f>
        <v>#REF!</v>
      </c>
      <c r="Q197" s="29" t="e">
        <f>'施設リストA-1（直営）'!#REF!</f>
        <v>#REF!</v>
      </c>
      <c r="R197" s="29" t="e">
        <f>'施設リストA-1（直営）'!#REF!</f>
        <v>#REF!</v>
      </c>
      <c r="S197" s="30" t="e">
        <f>IF(R197="新設",VLOOKUP('施設リストA-1（直営）'!#REF!,'（新設）照明器具'!$B$5:$C$1990,2,FALSE),IF('部屋別効果（直）'!R197="撤去",VLOOKUP('施設リストA-1（直営）'!#REF!,'（既設）調査結果'!$B$5:$C$1998,2,FALSE),0))</f>
        <v>#REF!</v>
      </c>
      <c r="T197" s="29" t="e">
        <f>'施設リストA-1（直営）'!#REF!</f>
        <v>#REF!</v>
      </c>
      <c r="U197" s="29" t="e">
        <f>'施設リストA-1（直営）'!#REF!</f>
        <v>#REF!</v>
      </c>
      <c r="V197" s="30" t="e">
        <f>IF(U197="新設",VLOOKUP('施設リストA-1（直営）'!#REF!,'（新設）照明器具'!$B$5:$C$1990,2,FALSE),IF('部屋別効果（直）'!U197="撤去",VLOOKUP('施設リストA-1（直営）'!#REF!,'（既設）調査結果'!$B$5:$C$1998,2,FALSE),0))</f>
        <v>#REF!</v>
      </c>
      <c r="W197" s="29" t="e">
        <f>'施設リストA-1（直営）'!#REF!</f>
        <v>#REF!</v>
      </c>
      <c r="X197" s="29" t="e">
        <f>'施設リストA-1（直営）'!#REF!</f>
        <v>#REF!</v>
      </c>
      <c r="Y197" s="30" t="e">
        <f>IF(X197="新設",VLOOKUP('施設リストA-1（直営）'!#REF!,'（新設）照明器具'!$B$5:$C$1990,2,FALSE),IF('部屋別効果（直）'!X197="撤去",VLOOKUP('施設リストA-1（直営）'!#REF!,'（既設）調査結果'!$B$5:$C$1998,2,FALSE),0))</f>
        <v>#REF!</v>
      </c>
      <c r="Z197" s="29" t="e">
        <f>'施設リストA-1（直営）'!#REF!</f>
        <v>#REF!</v>
      </c>
      <c r="AA197" s="29" t="e">
        <f>'施設リストA-1（直営）'!#REF!</f>
        <v>#REF!</v>
      </c>
      <c r="AB197" s="30" t="e">
        <f>IF(AA197="新設",VLOOKUP('施設リストA-1（直営）'!#REF!,'（新設）照明器具'!$B$5:$C$1990,2,FALSE),IF('部屋別効果（直）'!AA197="撤去",VLOOKUP('施設リストA-1（直営）'!#REF!,'（既設）調査結果'!$B$5:$C$1998,2,FALSE),0))</f>
        <v>#REF!</v>
      </c>
      <c r="AC197" s="29" t="e">
        <f>'施設リストA-1（直営）'!#REF!</f>
        <v>#REF!</v>
      </c>
      <c r="AD197" s="29" t="e">
        <f>'施設リストA-1（直営）'!#REF!</f>
        <v>#REF!</v>
      </c>
      <c r="AE197" s="30" t="e">
        <f>IF(AD197="新設",VLOOKUP('施設リストA-1（直営）'!#REF!,'（新設）照明器具'!$B$5:$C$1990,2,FALSE),IF('部屋別効果（直）'!AD197="撤去",VLOOKUP('施設リストA-1（直営）'!#REF!,'（既設）調査結果'!$B$5:$C$1998,2,FALSE),0))</f>
        <v>#REF!</v>
      </c>
      <c r="AF197" s="29" t="e">
        <f>'施設リストA-1（直営）'!#REF!</f>
        <v>#REF!</v>
      </c>
      <c r="AG197" s="29" t="e">
        <f>'施設リストA-1（直営）'!#REF!</f>
        <v>#REF!</v>
      </c>
      <c r="AH197" s="30" t="e">
        <f>IF(AG197="新設",VLOOKUP('施設リストA-1（直営）'!#REF!,'（新設）照明器具'!$B$5:$C$1990,2,FALSE),IF('部屋別効果（直）'!AG197="撤去",VLOOKUP('施設リストA-1（直営）'!#REF!,'（既設）調査結果'!$B$5:$C$1998,2,FALSE),0))</f>
        <v>#REF!</v>
      </c>
      <c r="AI197" s="29" t="e">
        <f>'施設リストA-1（直営）'!#REF!</f>
        <v>#REF!</v>
      </c>
      <c r="AJ197" s="29" t="e">
        <f>'施設リストA-1（直営）'!#REF!</f>
        <v>#REF!</v>
      </c>
      <c r="AK197" s="30" t="e">
        <f>IF(AJ197="新設",VLOOKUP('施設リストA-1（直営）'!#REF!,'（新設）照明器具'!$B$5:$C$1990,2,FALSE),IF('部屋別効果（直）'!AJ197="撤去",VLOOKUP('施設リストA-1（直営）'!#REF!,'（既設）調査結果'!$B$5:$C$1998,2,FALSE),0))</f>
        <v>#REF!</v>
      </c>
      <c r="AL197" s="29" t="e">
        <f>'施設リストA-1（直営）'!#REF!</f>
        <v>#REF!</v>
      </c>
    </row>
    <row r="198" spans="1:38" customFormat="1">
      <c r="A198" s="94"/>
      <c r="B198" s="16" t="e">
        <f>'施設リストA-1（直営）'!#REF!</f>
        <v>#REF!</v>
      </c>
      <c r="C198" s="14" t="e">
        <f>'施設リストA-1（直営）'!#REF!</f>
        <v>#REF!</v>
      </c>
      <c r="D198" s="94" t="e">
        <f>'施設リストA-1（直営）'!#REF!</f>
        <v>#REF!</v>
      </c>
      <c r="E198" s="20" t="e">
        <f>'施設リストA-1（直営）'!#REF!</f>
        <v>#REF!</v>
      </c>
      <c r="F198" s="20" t="e">
        <f>'施設リストA-1（直営）'!#REF!</f>
        <v>#REF!</v>
      </c>
      <c r="G198" s="13" t="e">
        <f>'施設リストA-1（直営）'!#REF!</f>
        <v>#REF!</v>
      </c>
      <c r="H198" s="28" t="e">
        <f t="shared" si="2"/>
        <v>#REF!</v>
      </c>
      <c r="I198" s="29" t="e">
        <f>'施設リストA-1（直営）'!#REF!</f>
        <v>#REF!</v>
      </c>
      <c r="J198" s="30" t="e">
        <f>IF(I198="新設",VLOOKUP('施設リストA-1（直営）'!#REF!,'（新設）照明器具'!$B$5:$C$1990,2,FALSE),IF('部屋別効果（直）'!I198="撤去",VLOOKUP('施設リストA-1（直営）'!#REF!,'（既設）調査結果'!$B$5:$C$1998,2,FALSE),0))</f>
        <v>#REF!</v>
      </c>
      <c r="K198" s="29" t="e">
        <f>'施設リストA-1（直営）'!#REF!</f>
        <v>#REF!</v>
      </c>
      <c r="L198" s="29" t="e">
        <f>'施設リストA-1（直営）'!#REF!</f>
        <v>#REF!</v>
      </c>
      <c r="M198" s="30" t="e">
        <f>IF(L198="新設",VLOOKUP('施設リストA-1（直営）'!#REF!,'（新設）照明器具'!$B$5:$C$1990,2,FALSE),IF('部屋別効果（直）'!L198="撤去",VLOOKUP('施設リストA-1（直営）'!#REF!,'（既設）調査結果'!$B$5:$C$1998,2,FALSE),0))</f>
        <v>#REF!</v>
      </c>
      <c r="N198" s="29" t="e">
        <f>'施設リストA-1（直営）'!#REF!</f>
        <v>#REF!</v>
      </c>
      <c r="O198" s="29" t="e">
        <f>'施設リストA-1（直営）'!#REF!</f>
        <v>#REF!</v>
      </c>
      <c r="P198" s="30" t="e">
        <f>IF(O198="新設",VLOOKUP('施設リストA-1（直営）'!#REF!,'（新設）照明器具'!$B$5:$C$1990,2,FALSE),IF('部屋別効果（直）'!O198="撤去",VLOOKUP('施設リストA-1（直営）'!#REF!,'（既設）調査結果'!$B$5:$C$1998,2,FALSE),0))</f>
        <v>#REF!</v>
      </c>
      <c r="Q198" s="29" t="e">
        <f>'施設リストA-1（直営）'!#REF!</f>
        <v>#REF!</v>
      </c>
      <c r="R198" s="29" t="e">
        <f>'施設リストA-1（直営）'!#REF!</f>
        <v>#REF!</v>
      </c>
      <c r="S198" s="30" t="e">
        <f>IF(R198="新設",VLOOKUP('施設リストA-1（直営）'!#REF!,'（新設）照明器具'!$B$5:$C$1990,2,FALSE),IF('部屋別効果（直）'!R198="撤去",VLOOKUP('施設リストA-1（直営）'!#REF!,'（既設）調査結果'!$B$5:$C$1998,2,FALSE),0))</f>
        <v>#REF!</v>
      </c>
      <c r="T198" s="29" t="e">
        <f>'施設リストA-1（直営）'!#REF!</f>
        <v>#REF!</v>
      </c>
      <c r="U198" s="29" t="e">
        <f>'施設リストA-1（直営）'!#REF!</f>
        <v>#REF!</v>
      </c>
      <c r="V198" s="30" t="e">
        <f>IF(U198="新設",VLOOKUP('施設リストA-1（直営）'!#REF!,'（新設）照明器具'!$B$5:$C$1990,2,FALSE),IF('部屋別効果（直）'!U198="撤去",VLOOKUP('施設リストA-1（直営）'!#REF!,'（既設）調査結果'!$B$5:$C$1998,2,FALSE),0))</f>
        <v>#REF!</v>
      </c>
      <c r="W198" s="29" t="e">
        <f>'施設リストA-1（直営）'!#REF!</f>
        <v>#REF!</v>
      </c>
      <c r="X198" s="29" t="e">
        <f>'施設リストA-1（直営）'!#REF!</f>
        <v>#REF!</v>
      </c>
      <c r="Y198" s="30" t="e">
        <f>IF(X198="新設",VLOOKUP('施設リストA-1（直営）'!#REF!,'（新設）照明器具'!$B$5:$C$1990,2,FALSE),IF('部屋別効果（直）'!X198="撤去",VLOOKUP('施設リストA-1（直営）'!#REF!,'（既設）調査結果'!$B$5:$C$1998,2,FALSE),0))</f>
        <v>#REF!</v>
      </c>
      <c r="Z198" s="29" t="e">
        <f>'施設リストA-1（直営）'!#REF!</f>
        <v>#REF!</v>
      </c>
      <c r="AA198" s="29" t="e">
        <f>'施設リストA-1（直営）'!#REF!</f>
        <v>#REF!</v>
      </c>
      <c r="AB198" s="30" t="e">
        <f>IF(AA198="新設",VLOOKUP('施設リストA-1（直営）'!#REF!,'（新設）照明器具'!$B$5:$C$1990,2,FALSE),IF('部屋別効果（直）'!AA198="撤去",VLOOKUP('施設リストA-1（直営）'!#REF!,'（既設）調査結果'!$B$5:$C$1998,2,FALSE),0))</f>
        <v>#REF!</v>
      </c>
      <c r="AC198" s="29" t="e">
        <f>'施設リストA-1（直営）'!#REF!</f>
        <v>#REF!</v>
      </c>
      <c r="AD198" s="29" t="e">
        <f>'施設リストA-1（直営）'!#REF!</f>
        <v>#REF!</v>
      </c>
      <c r="AE198" s="30" t="e">
        <f>IF(AD198="新設",VLOOKUP('施設リストA-1（直営）'!#REF!,'（新設）照明器具'!$B$5:$C$1990,2,FALSE),IF('部屋別効果（直）'!AD198="撤去",VLOOKUP('施設リストA-1（直営）'!#REF!,'（既設）調査結果'!$B$5:$C$1998,2,FALSE),0))</f>
        <v>#REF!</v>
      </c>
      <c r="AF198" s="29" t="e">
        <f>'施設リストA-1（直営）'!#REF!</f>
        <v>#REF!</v>
      </c>
      <c r="AG198" s="29" t="e">
        <f>'施設リストA-1（直営）'!#REF!</f>
        <v>#REF!</v>
      </c>
      <c r="AH198" s="30" t="e">
        <f>IF(AG198="新設",VLOOKUP('施設リストA-1（直営）'!#REF!,'（新設）照明器具'!$B$5:$C$1990,2,FALSE),IF('部屋別効果（直）'!AG198="撤去",VLOOKUP('施設リストA-1（直営）'!#REF!,'（既設）調査結果'!$B$5:$C$1998,2,FALSE),0))</f>
        <v>#REF!</v>
      </c>
      <c r="AI198" s="29" t="e">
        <f>'施設リストA-1（直営）'!#REF!</f>
        <v>#REF!</v>
      </c>
      <c r="AJ198" s="29" t="e">
        <f>'施設リストA-1（直営）'!#REF!</f>
        <v>#REF!</v>
      </c>
      <c r="AK198" s="30" t="e">
        <f>IF(AJ198="新設",VLOOKUP('施設リストA-1（直営）'!#REF!,'（新設）照明器具'!$B$5:$C$1990,2,FALSE),IF('部屋別効果（直）'!AJ198="撤去",VLOOKUP('施設リストA-1（直営）'!#REF!,'（既設）調査結果'!$B$5:$C$1998,2,FALSE),0))</f>
        <v>#REF!</v>
      </c>
      <c r="AL198" s="29" t="e">
        <f>'施設リストA-1（直営）'!#REF!</f>
        <v>#REF!</v>
      </c>
    </row>
    <row r="199" spans="1:38" customFormat="1">
      <c r="A199" s="94"/>
      <c r="B199" s="16" t="str">
        <f>'施設リストA-1（直営）'!B9</f>
        <v>岩倉南小</v>
      </c>
      <c r="C199" s="14">
        <f>'施設リストA-1（直営）'!C9</f>
        <v>1</v>
      </c>
      <c r="D199" s="94" t="str">
        <f>'施設リストA-1（直営）'!D9</f>
        <v>多目的室１</v>
      </c>
      <c r="E199" s="20">
        <f>'施設リストA-1（直営）'!E9</f>
        <v>210</v>
      </c>
      <c r="F199" s="20">
        <f>'施設リストA-1（直営）'!F9</f>
        <v>6</v>
      </c>
      <c r="G199" s="13">
        <f>'施設リストA-1（直営）'!G9</f>
        <v>1260</v>
      </c>
      <c r="H199" s="28" t="e">
        <f t="shared" si="2"/>
        <v>#N/A</v>
      </c>
      <c r="I199" s="29" t="str">
        <f>'施設リストA-1（直営）'!H9</f>
        <v>新設</v>
      </c>
      <c r="J199" s="30" t="e">
        <f>IF(I199="新設",VLOOKUP('施設リストA-1（直営）'!I9,'（新設）照明器具'!$B$5:$C$1990,2,FALSE),IF('部屋別効果（直）'!I199="撤去",VLOOKUP('施設リストA-1（直営）'!I9,'（既設）調査結果'!$B$5:$C$1998,2,FALSE),0))</f>
        <v>#N/A</v>
      </c>
      <c r="K199" s="29">
        <f>'施設リストA-1（直営）'!K9</f>
        <v>8</v>
      </c>
      <c r="L199" s="29" t="str">
        <f>'施設リストA-1（直営）'!L9</f>
        <v>撤去</v>
      </c>
      <c r="M199" s="30">
        <f>IF(L199="新設",VLOOKUP('施設リストA-1（直営）'!M9,'（新設）照明器具'!$B$5:$C$1990,2,FALSE),IF('部屋別効果（直）'!L199="撤去",VLOOKUP('施設リストA-1（直営）'!M9,'（既設）調査結果'!$B$5:$C$1998,2,FALSE),0))</f>
        <v>86</v>
      </c>
      <c r="N199" s="29">
        <f>'施設リストA-1（直営）'!O9</f>
        <v>8</v>
      </c>
      <c r="O199" s="29" t="str">
        <f>'施設リストA-1（直営）'!P9</f>
        <v>新設</v>
      </c>
      <c r="P199" s="30" t="e">
        <f>IF(O199="新設",VLOOKUP('施設リストA-1（直営）'!Q9,'（新設）照明器具'!$B$5:$C$1990,2,FALSE),IF('部屋別効果（直）'!O199="撤去",VLOOKUP('施設リストA-1（直営）'!Q9,'（既設）調査結果'!$B$5:$C$1998,2,FALSE),0))</f>
        <v>#N/A</v>
      </c>
      <c r="Q199" s="29">
        <f>'施設リストA-1（直営）'!S9</f>
        <v>2</v>
      </c>
      <c r="R199" s="29" t="str">
        <f>'施設リストA-1（直営）'!T9</f>
        <v>撤去</v>
      </c>
      <c r="S199" s="30">
        <f>IF(R199="新設",VLOOKUP('施設リストA-1（直営）'!U9,'（新設）照明器具'!$B$5:$C$1990,2,FALSE),IF('部屋別効果（直）'!R199="撤去",VLOOKUP('施設リストA-1（直営）'!U9,'（既設）調査結果'!$B$5:$C$1998,2,FALSE),0))</f>
        <v>45</v>
      </c>
      <c r="T199" s="29">
        <f>'施設リストA-1（直営）'!W9</f>
        <v>2</v>
      </c>
      <c r="U199" s="29">
        <f>'施設リストA-1（直営）'!X9</f>
        <v>0</v>
      </c>
      <c r="V199" s="30">
        <f>IF(U199="新設",VLOOKUP('施設リストA-1（直営）'!Y9,'（新設）照明器具'!$B$5:$C$1990,2,FALSE),IF('部屋別効果（直）'!U199="撤去",VLOOKUP('施設リストA-1（直営）'!Y9,'（既設）調査結果'!$B$5:$C$1998,2,FALSE),0))</f>
        <v>0</v>
      </c>
      <c r="W199" s="29">
        <f>'施設リストA-1（直営）'!AA9</f>
        <v>0</v>
      </c>
      <c r="X199" s="29">
        <f>'施設リストA-1（直営）'!AB9</f>
        <v>0</v>
      </c>
      <c r="Y199" s="30">
        <f>IF(X199="新設",VLOOKUP('施設リストA-1（直営）'!AC9,'（新設）照明器具'!$B$5:$C$1990,2,FALSE),IF('部屋別効果（直）'!X199="撤去",VLOOKUP('施設リストA-1（直営）'!AC9,'（既設）調査結果'!$B$5:$C$1998,2,FALSE),0))</f>
        <v>0</v>
      </c>
      <c r="Z199" s="29">
        <f>'施設リストA-1（直営）'!AE9</f>
        <v>0</v>
      </c>
      <c r="AA199" s="29">
        <f>'施設リストA-1（直営）'!AF9</f>
        <v>0</v>
      </c>
      <c r="AB199" s="30">
        <f>IF(AA199="新設",VLOOKUP('施設リストA-1（直営）'!AG9,'（新設）照明器具'!$B$5:$C$1990,2,FALSE),IF('部屋別効果（直）'!AA199="撤去",VLOOKUP('施設リストA-1（直営）'!AG9,'（既設）調査結果'!$B$5:$C$1998,2,FALSE),0))</f>
        <v>0</v>
      </c>
      <c r="AC199" s="29">
        <f>'施設リストA-1（直営）'!AI9</f>
        <v>0</v>
      </c>
      <c r="AD199" s="29">
        <f>'施設リストA-1（直営）'!AJ9</f>
        <v>0</v>
      </c>
      <c r="AE199" s="30">
        <f>IF(AD199="新設",VLOOKUP('施設リストA-1（直営）'!AK9,'（新設）照明器具'!$B$5:$C$1990,2,FALSE),IF('部屋別効果（直）'!AD199="撤去",VLOOKUP('施設リストA-1（直営）'!AK9,'（既設）調査結果'!$B$5:$C$1998,2,FALSE),0))</f>
        <v>0</v>
      </c>
      <c r="AF199" s="29">
        <f>'施設リストA-1（直営）'!AM9</f>
        <v>0</v>
      </c>
      <c r="AG199" s="29">
        <f>'施設リストA-1（直営）'!AN9</f>
        <v>0</v>
      </c>
      <c r="AH199" s="30">
        <f>IF(AG199="新設",VLOOKUP('施設リストA-1（直営）'!AO9,'（新設）照明器具'!$B$5:$C$1990,2,FALSE),IF('部屋別効果（直）'!AG199="撤去",VLOOKUP('施設リストA-1（直営）'!AO9,'（既設）調査結果'!$B$5:$C$1998,2,FALSE),0))</f>
        <v>0</v>
      </c>
      <c r="AI199" s="29">
        <f>'施設リストA-1（直営）'!AQ9</f>
        <v>0</v>
      </c>
      <c r="AJ199" s="29">
        <f>'施設リストA-1（直営）'!AR9</f>
        <v>0</v>
      </c>
      <c r="AK199" s="30">
        <f>IF(AJ199="新設",VLOOKUP('施設リストA-1（直営）'!AS9,'（新設）照明器具'!$B$5:$C$1990,2,FALSE),IF('部屋別効果（直）'!AJ199="撤去",VLOOKUP('施設リストA-1（直営）'!AS9,'（既設）調査結果'!$B$5:$C$1998,2,FALSE),0))</f>
        <v>0</v>
      </c>
      <c r="AL199" s="29">
        <f>'施設リストA-1（直営）'!AU9</f>
        <v>0</v>
      </c>
    </row>
    <row r="200" spans="1:38" customFormat="1">
      <c r="A200" s="94"/>
      <c r="B200" s="16" t="str">
        <f>'施設リストA-1（直営）'!B10</f>
        <v>岩倉南小</v>
      </c>
      <c r="C200" s="14">
        <f>'施設リストA-1（直営）'!C10</f>
        <v>1</v>
      </c>
      <c r="D200" s="94" t="str">
        <f>'施設リストA-1（直営）'!D10</f>
        <v>多目的室２</v>
      </c>
      <c r="E200" s="20">
        <f>'施設リストA-1（直営）'!E10</f>
        <v>210</v>
      </c>
      <c r="F200" s="20">
        <f>'施設リストA-1（直営）'!F10</f>
        <v>6</v>
      </c>
      <c r="G200" s="13">
        <f>'施設リストA-1（直営）'!G10</f>
        <v>1260</v>
      </c>
      <c r="H200" s="28" t="e">
        <f t="shared" si="2"/>
        <v>#N/A</v>
      </c>
      <c r="I200" s="29" t="str">
        <f>'施設リストA-1（直営）'!H10</f>
        <v>新設</v>
      </c>
      <c r="J200" s="30" t="e">
        <f>IF(I200="新設",VLOOKUP('施設リストA-1（直営）'!I10,'（新設）照明器具'!$B$5:$C$1990,2,FALSE),IF('部屋別効果（直）'!I200="撤去",VLOOKUP('施設リストA-1（直営）'!I10,'（既設）調査結果'!$B$5:$C$1998,2,FALSE),0))</f>
        <v>#N/A</v>
      </c>
      <c r="K200" s="29">
        <f>'施設リストA-1（直営）'!K10</f>
        <v>8</v>
      </c>
      <c r="L200" s="29" t="str">
        <f>'施設リストA-1（直営）'!L10</f>
        <v>撤去</v>
      </c>
      <c r="M200" s="30">
        <f>IF(L200="新設",VLOOKUP('施設リストA-1（直営）'!M10,'（新設）照明器具'!$B$5:$C$1990,2,FALSE),IF('部屋別効果（直）'!L200="撤去",VLOOKUP('施設リストA-1（直営）'!M10,'（既設）調査結果'!$B$5:$C$1998,2,FALSE),0))</f>
        <v>86</v>
      </c>
      <c r="N200" s="29">
        <f>'施設リストA-1（直営）'!O10</f>
        <v>8</v>
      </c>
      <c r="O200" s="29">
        <f>'施設リストA-1（直営）'!P10</f>
        <v>0</v>
      </c>
      <c r="P200" s="30">
        <f>IF(O200="新設",VLOOKUP('施設リストA-1（直営）'!Q10,'（新設）照明器具'!$B$5:$C$1990,2,FALSE),IF('部屋別効果（直）'!O200="撤去",VLOOKUP('施設リストA-1（直営）'!Q10,'（既設）調査結果'!$B$5:$C$1998,2,FALSE),0))</f>
        <v>0</v>
      </c>
      <c r="Q200" s="29">
        <f>'施設リストA-1（直営）'!S10</f>
        <v>0</v>
      </c>
      <c r="R200" s="29">
        <f>'施設リストA-1（直営）'!T10</f>
        <v>0</v>
      </c>
      <c r="S200" s="30">
        <f>IF(R200="新設",VLOOKUP('施設リストA-1（直営）'!U10,'（新設）照明器具'!$B$5:$C$1990,2,FALSE),IF('部屋別効果（直）'!R200="撤去",VLOOKUP('施設リストA-1（直営）'!U10,'（既設）調査結果'!$B$5:$C$1998,2,FALSE),0))</f>
        <v>0</v>
      </c>
      <c r="T200" s="29">
        <f>'施設リストA-1（直営）'!W10</f>
        <v>0</v>
      </c>
      <c r="U200" s="29">
        <f>'施設リストA-1（直営）'!X10</f>
        <v>0</v>
      </c>
      <c r="V200" s="30">
        <f>IF(U200="新設",VLOOKUP('施設リストA-1（直営）'!Y10,'（新設）照明器具'!$B$5:$C$1990,2,FALSE),IF('部屋別効果（直）'!U200="撤去",VLOOKUP('施設リストA-1（直営）'!Y10,'（既設）調査結果'!$B$5:$C$1998,2,FALSE),0))</f>
        <v>0</v>
      </c>
      <c r="W200" s="29">
        <f>'施設リストA-1（直営）'!AA10</f>
        <v>0</v>
      </c>
      <c r="X200" s="29">
        <f>'施設リストA-1（直営）'!AB10</f>
        <v>0</v>
      </c>
      <c r="Y200" s="30">
        <f>IF(X200="新設",VLOOKUP('施設リストA-1（直営）'!AC10,'（新設）照明器具'!$B$5:$C$1990,2,FALSE),IF('部屋別効果（直）'!X200="撤去",VLOOKUP('施設リストA-1（直営）'!AC10,'（既設）調査結果'!$B$5:$C$1998,2,FALSE),0))</f>
        <v>0</v>
      </c>
      <c r="Z200" s="29">
        <f>'施設リストA-1（直営）'!AE10</f>
        <v>0</v>
      </c>
      <c r="AA200" s="29">
        <f>'施設リストA-1（直営）'!AF10</f>
        <v>0</v>
      </c>
      <c r="AB200" s="30">
        <f>IF(AA200="新設",VLOOKUP('施設リストA-1（直営）'!AG10,'（新設）照明器具'!$B$5:$C$1990,2,FALSE),IF('部屋別効果（直）'!AA200="撤去",VLOOKUP('施設リストA-1（直営）'!AG10,'（既設）調査結果'!$B$5:$C$1998,2,FALSE),0))</f>
        <v>0</v>
      </c>
      <c r="AC200" s="29">
        <f>'施設リストA-1（直営）'!AI10</f>
        <v>0</v>
      </c>
      <c r="AD200" s="29">
        <f>'施設リストA-1（直営）'!AJ10</f>
        <v>0</v>
      </c>
      <c r="AE200" s="30">
        <f>IF(AD200="新設",VLOOKUP('施設リストA-1（直営）'!AK10,'（新設）照明器具'!$B$5:$C$1990,2,FALSE),IF('部屋別効果（直）'!AD200="撤去",VLOOKUP('施設リストA-1（直営）'!AK10,'（既設）調査結果'!$B$5:$C$1998,2,FALSE),0))</f>
        <v>0</v>
      </c>
      <c r="AF200" s="29">
        <f>'施設リストA-1（直営）'!AM10</f>
        <v>0</v>
      </c>
      <c r="AG200" s="29">
        <f>'施設リストA-1（直営）'!AN10</f>
        <v>0</v>
      </c>
      <c r="AH200" s="30">
        <f>IF(AG200="新設",VLOOKUP('施設リストA-1（直営）'!AO10,'（新設）照明器具'!$B$5:$C$1990,2,FALSE),IF('部屋別効果（直）'!AG200="撤去",VLOOKUP('施設リストA-1（直営）'!AO10,'（既設）調査結果'!$B$5:$C$1998,2,FALSE),0))</f>
        <v>0</v>
      </c>
      <c r="AI200" s="29">
        <f>'施設リストA-1（直営）'!AQ10</f>
        <v>0</v>
      </c>
      <c r="AJ200" s="29">
        <f>'施設リストA-1（直営）'!AR10</f>
        <v>0</v>
      </c>
      <c r="AK200" s="30">
        <f>IF(AJ200="新設",VLOOKUP('施設リストA-1（直営）'!AS10,'（新設）照明器具'!$B$5:$C$1990,2,FALSE),IF('部屋別効果（直）'!AJ200="撤去",VLOOKUP('施設リストA-1（直営）'!AS10,'（既設）調査結果'!$B$5:$C$1998,2,FALSE),0))</f>
        <v>0</v>
      </c>
      <c r="AL200" s="29">
        <f>'施設リストA-1（直営）'!AU10</f>
        <v>0</v>
      </c>
    </row>
    <row r="201" spans="1:38" customFormat="1">
      <c r="A201" s="94"/>
      <c r="B201" s="16" t="str">
        <f>'施設リストA-1（直営）'!B11</f>
        <v>岩倉南小</v>
      </c>
      <c r="C201" s="14">
        <f>'施設リストA-1（直営）'!C11</f>
        <v>1</v>
      </c>
      <c r="D201" s="94" t="str">
        <f>'施設リストA-1（直営）'!D11</f>
        <v>多目的室３</v>
      </c>
      <c r="E201" s="20">
        <f>'施設リストA-1（直営）'!E11</f>
        <v>210</v>
      </c>
      <c r="F201" s="20">
        <f>'施設リストA-1（直営）'!F11</f>
        <v>6</v>
      </c>
      <c r="G201" s="13">
        <f>'施設リストA-1（直営）'!G11</f>
        <v>1260</v>
      </c>
      <c r="H201" s="28" t="e">
        <f t="shared" si="2"/>
        <v>#N/A</v>
      </c>
      <c r="I201" s="29" t="str">
        <f>'施設リストA-1（直営）'!H11</f>
        <v>新設</v>
      </c>
      <c r="J201" s="30" t="e">
        <f>IF(I201="新設",VLOOKUP('施設リストA-1（直営）'!I11,'（新設）照明器具'!$B$5:$C$1990,2,FALSE),IF('部屋別効果（直）'!I201="撤去",VLOOKUP('施設リストA-1（直営）'!I11,'（既設）調査結果'!$B$5:$C$1998,2,FALSE),0))</f>
        <v>#N/A</v>
      </c>
      <c r="K201" s="29">
        <f>'施設リストA-1（直営）'!K11</f>
        <v>8</v>
      </c>
      <c r="L201" s="29" t="str">
        <f>'施設リストA-1（直営）'!L11</f>
        <v>撤去</v>
      </c>
      <c r="M201" s="30">
        <f>IF(L201="新設",VLOOKUP('施設リストA-1（直営）'!M11,'（新設）照明器具'!$B$5:$C$1990,2,FALSE),IF('部屋別効果（直）'!L201="撤去",VLOOKUP('施設リストA-1（直営）'!M11,'（既設）調査結果'!$B$5:$C$1998,2,FALSE),0))</f>
        <v>86</v>
      </c>
      <c r="N201" s="29">
        <f>'施設リストA-1（直営）'!O11</f>
        <v>8</v>
      </c>
      <c r="O201" s="29" t="str">
        <f>'施設リストA-1（直営）'!P11</f>
        <v>新設</v>
      </c>
      <c r="P201" s="30" t="e">
        <f>IF(O201="新設",VLOOKUP('施設リストA-1（直営）'!Q11,'（新設）照明器具'!$B$5:$C$1990,2,FALSE),IF('部屋別効果（直）'!O201="撤去",VLOOKUP('施設リストA-1（直営）'!Q11,'（既設）調査結果'!$B$5:$C$1998,2,FALSE),0))</f>
        <v>#N/A</v>
      </c>
      <c r="Q201" s="29">
        <f>'施設リストA-1（直営）'!S11</f>
        <v>2</v>
      </c>
      <c r="R201" s="29" t="str">
        <f>'施設リストA-1（直営）'!T11</f>
        <v>撤去</v>
      </c>
      <c r="S201" s="30">
        <f>IF(R201="新設",VLOOKUP('施設リストA-1（直営）'!U11,'（新設）照明器具'!$B$5:$C$1990,2,FALSE),IF('部屋別効果（直）'!R201="撤去",VLOOKUP('施設リストA-1（直営）'!U11,'（既設）調査結果'!$B$5:$C$1998,2,FALSE),0))</f>
        <v>45</v>
      </c>
      <c r="T201" s="29">
        <f>'施設リストA-1（直営）'!W11</f>
        <v>2</v>
      </c>
      <c r="U201" s="29">
        <f>'施設リストA-1（直営）'!X11</f>
        <v>0</v>
      </c>
      <c r="V201" s="30">
        <f>IF(U201="新設",VLOOKUP('施設リストA-1（直営）'!Y11,'（新設）照明器具'!$B$5:$C$1990,2,FALSE),IF('部屋別効果（直）'!U201="撤去",VLOOKUP('施設リストA-1（直営）'!Y11,'（既設）調査結果'!$B$5:$C$1998,2,FALSE),0))</f>
        <v>0</v>
      </c>
      <c r="W201" s="29">
        <f>'施設リストA-1（直営）'!AA11</f>
        <v>0</v>
      </c>
      <c r="X201" s="29">
        <f>'施設リストA-1（直営）'!AB11</f>
        <v>0</v>
      </c>
      <c r="Y201" s="30">
        <f>IF(X201="新設",VLOOKUP('施設リストA-1（直営）'!AC11,'（新設）照明器具'!$B$5:$C$1990,2,FALSE),IF('部屋別効果（直）'!X201="撤去",VLOOKUP('施設リストA-1（直営）'!AC11,'（既設）調査結果'!$B$5:$C$1998,2,FALSE),0))</f>
        <v>0</v>
      </c>
      <c r="Z201" s="29">
        <f>'施設リストA-1（直営）'!AE11</f>
        <v>0</v>
      </c>
      <c r="AA201" s="29">
        <f>'施設リストA-1（直営）'!AF11</f>
        <v>0</v>
      </c>
      <c r="AB201" s="30">
        <f>IF(AA201="新設",VLOOKUP('施設リストA-1（直営）'!AG11,'（新設）照明器具'!$B$5:$C$1990,2,FALSE),IF('部屋別効果（直）'!AA201="撤去",VLOOKUP('施設リストA-1（直営）'!AG11,'（既設）調査結果'!$B$5:$C$1998,2,FALSE),0))</f>
        <v>0</v>
      </c>
      <c r="AC201" s="29">
        <f>'施設リストA-1（直営）'!AI11</f>
        <v>0</v>
      </c>
      <c r="AD201" s="29">
        <f>'施設リストA-1（直営）'!AJ11</f>
        <v>0</v>
      </c>
      <c r="AE201" s="30">
        <f>IF(AD201="新設",VLOOKUP('施設リストA-1（直営）'!AK11,'（新設）照明器具'!$B$5:$C$1990,2,FALSE),IF('部屋別効果（直）'!AD201="撤去",VLOOKUP('施設リストA-1（直営）'!AK11,'（既設）調査結果'!$B$5:$C$1998,2,FALSE),0))</f>
        <v>0</v>
      </c>
      <c r="AF201" s="29">
        <f>'施設リストA-1（直営）'!AM11</f>
        <v>0</v>
      </c>
      <c r="AG201" s="29">
        <f>'施設リストA-1（直営）'!AN11</f>
        <v>0</v>
      </c>
      <c r="AH201" s="30">
        <f>IF(AG201="新設",VLOOKUP('施設リストA-1（直営）'!AO11,'（新設）照明器具'!$B$5:$C$1990,2,FALSE),IF('部屋別効果（直）'!AG201="撤去",VLOOKUP('施設リストA-1（直営）'!AO11,'（既設）調査結果'!$B$5:$C$1998,2,FALSE),0))</f>
        <v>0</v>
      </c>
      <c r="AI201" s="29">
        <f>'施設リストA-1（直営）'!AQ11</f>
        <v>0</v>
      </c>
      <c r="AJ201" s="29">
        <f>'施設リストA-1（直営）'!AR11</f>
        <v>0</v>
      </c>
      <c r="AK201" s="30">
        <f>IF(AJ201="新設",VLOOKUP('施設リストA-1（直営）'!AS11,'（新設）照明器具'!$B$5:$C$1990,2,FALSE),IF('部屋別効果（直）'!AJ201="撤去",VLOOKUP('施設リストA-1（直営）'!AS11,'（既設）調査結果'!$B$5:$C$1998,2,FALSE),0))</f>
        <v>0</v>
      </c>
      <c r="AL201" s="29">
        <f>'施設リストA-1（直営）'!AU11</f>
        <v>0</v>
      </c>
    </row>
    <row r="202" spans="1:38" customFormat="1">
      <c r="A202" s="94"/>
      <c r="B202" s="16" t="str">
        <f>'施設リストA-1（直営）'!B12</f>
        <v>岩倉南小</v>
      </c>
      <c r="C202" s="14">
        <f>'施設リストA-1（直営）'!C12</f>
        <v>1</v>
      </c>
      <c r="D202" s="94" t="str">
        <f>'施設リストA-1（直営）'!D12</f>
        <v>図工室</v>
      </c>
      <c r="E202" s="20">
        <f>'施設リストA-1（直営）'!E12</f>
        <v>210</v>
      </c>
      <c r="F202" s="20">
        <f>'施設リストA-1（直営）'!F12</f>
        <v>6</v>
      </c>
      <c r="G202" s="13">
        <f>'施設リストA-1（直営）'!G12</f>
        <v>1260</v>
      </c>
      <c r="H202" s="28" t="e">
        <f t="shared" ref="H202:H265" si="3">IF(I202="新設",-J202*K202*G202/1000,J202*K202*G202/1000)+IF(L202="新設",-M202*N202*G202/1000,M202*N202*G202/1000)+IF(O202="新設",-P202*Q202*G202/1000,P202*Q202*G202/1000)+IF(R202="新設",-S202*T202*G202/1000,S202*T202*G202/1000)+IF(U202="新設",-V202*W202*G202/1000,V202*W202*G202/1000)+IF(X202="新設",-Y202*Z202*G202/1000,Y202*Z202*G202/1000)+IF(AA202="新設",-AB202*AC202*G202/1000,AB202*AC202*G202/1000)+IF(AD202="新設",-AE202*AF202*G202/1000,AE202*AF202*G202/1000)+IF(AG202="新設",-AH202*AI202*G202/1000,AH202*AI202*G202/1000)+IF(AJ202="新設",-AK202*AL202*G202/1000,AK202*AL202*G202/1000)</f>
        <v>#N/A</v>
      </c>
      <c r="I202" s="29" t="str">
        <f>'施設リストA-1（直営）'!H12</f>
        <v>新設</v>
      </c>
      <c r="J202" s="30" t="e">
        <f>IF(I202="新設",VLOOKUP('施設リストA-1（直営）'!I12,'（新設）照明器具'!$B$5:$C$1990,2,FALSE),IF('部屋別効果（直）'!I202="撤去",VLOOKUP('施設リストA-1（直営）'!I12,'（既設）調査結果'!$B$5:$C$1998,2,FALSE),0))</f>
        <v>#N/A</v>
      </c>
      <c r="K202" s="29">
        <f>'施設リストA-1（直営）'!K12</f>
        <v>12</v>
      </c>
      <c r="L202" s="29" t="str">
        <f>'施設リストA-1（直営）'!L12</f>
        <v>撤去</v>
      </c>
      <c r="M202" s="30">
        <f>IF(L202="新設",VLOOKUP('施設リストA-1（直営）'!M12,'（新設）照明器具'!$B$5:$C$1990,2,FALSE),IF('部屋別効果（直）'!L202="撤去",VLOOKUP('施設リストA-1（直営）'!M12,'（既設）調査結果'!$B$5:$C$1998,2,FALSE),0))</f>
        <v>86</v>
      </c>
      <c r="N202" s="29">
        <f>'施設リストA-1（直営）'!O12</f>
        <v>12</v>
      </c>
      <c r="O202" s="29" t="str">
        <f>'施設リストA-1（直営）'!P12</f>
        <v>新設</v>
      </c>
      <c r="P202" s="30" t="e">
        <f>IF(O202="新設",VLOOKUP('施設リストA-1（直営）'!Q12,'（新設）照明器具'!$B$5:$C$1990,2,FALSE),IF('部屋別効果（直）'!O202="撤去",VLOOKUP('施設リストA-1（直営）'!Q12,'（既設）調査結果'!$B$5:$C$1998,2,FALSE),0))</f>
        <v>#N/A</v>
      </c>
      <c r="Q202" s="29">
        <f>'施設リストA-1（直営）'!S12</f>
        <v>2</v>
      </c>
      <c r="R202" s="29" t="str">
        <f>'施設リストA-1（直営）'!T12</f>
        <v>撤去</v>
      </c>
      <c r="S202" s="30">
        <f>IF(R202="新設",VLOOKUP('施設リストA-1（直営）'!U12,'（新設）照明器具'!$B$5:$C$1990,2,FALSE),IF('部屋別効果（直）'!R202="撤去",VLOOKUP('施設リストA-1（直営）'!U12,'（既設）調査結果'!$B$5:$C$1998,2,FALSE),0))</f>
        <v>45</v>
      </c>
      <c r="T202" s="29">
        <f>'施設リストA-1（直営）'!W12</f>
        <v>2</v>
      </c>
      <c r="U202" s="29">
        <f>'施設リストA-1（直営）'!X12</f>
        <v>0</v>
      </c>
      <c r="V202" s="30">
        <f>IF(U202="新設",VLOOKUP('施設リストA-1（直営）'!Y12,'（新設）照明器具'!$B$5:$C$1990,2,FALSE),IF('部屋別効果（直）'!U202="撤去",VLOOKUP('施設リストA-1（直営）'!Y12,'（既設）調査結果'!$B$5:$C$1998,2,FALSE),0))</f>
        <v>0</v>
      </c>
      <c r="W202" s="29">
        <f>'施設リストA-1（直営）'!AA12</f>
        <v>0</v>
      </c>
      <c r="X202" s="29">
        <f>'施設リストA-1（直営）'!AB12</f>
        <v>0</v>
      </c>
      <c r="Y202" s="30">
        <f>IF(X202="新設",VLOOKUP('施設リストA-1（直営）'!AC12,'（新設）照明器具'!$B$5:$C$1990,2,FALSE),IF('部屋別効果（直）'!X202="撤去",VLOOKUP('施設リストA-1（直営）'!AC12,'（既設）調査結果'!$B$5:$C$1998,2,FALSE),0))</f>
        <v>0</v>
      </c>
      <c r="Z202" s="29">
        <f>'施設リストA-1（直営）'!AE12</f>
        <v>0</v>
      </c>
      <c r="AA202" s="29">
        <f>'施設リストA-1（直営）'!AF12</f>
        <v>0</v>
      </c>
      <c r="AB202" s="30">
        <f>IF(AA202="新設",VLOOKUP('施設リストA-1（直営）'!AG12,'（新設）照明器具'!$B$5:$C$1990,2,FALSE),IF('部屋別効果（直）'!AA202="撤去",VLOOKUP('施設リストA-1（直営）'!AG12,'（既設）調査結果'!$B$5:$C$1998,2,FALSE),0))</f>
        <v>0</v>
      </c>
      <c r="AC202" s="29">
        <f>'施設リストA-1（直営）'!AI12</f>
        <v>0</v>
      </c>
      <c r="AD202" s="29">
        <f>'施設リストA-1（直営）'!AJ12</f>
        <v>0</v>
      </c>
      <c r="AE202" s="30">
        <f>IF(AD202="新設",VLOOKUP('施設リストA-1（直営）'!AK12,'（新設）照明器具'!$B$5:$C$1990,2,FALSE),IF('部屋別効果（直）'!AD202="撤去",VLOOKUP('施設リストA-1（直営）'!AK12,'（既設）調査結果'!$B$5:$C$1998,2,FALSE),0))</f>
        <v>0</v>
      </c>
      <c r="AF202" s="29">
        <f>'施設リストA-1（直営）'!AM12</f>
        <v>0</v>
      </c>
      <c r="AG202" s="29">
        <f>'施設リストA-1（直営）'!AN12</f>
        <v>0</v>
      </c>
      <c r="AH202" s="30">
        <f>IF(AG202="新設",VLOOKUP('施設リストA-1（直営）'!AO12,'（新設）照明器具'!$B$5:$C$1990,2,FALSE),IF('部屋別効果（直）'!AG202="撤去",VLOOKUP('施設リストA-1（直営）'!AO12,'（既設）調査結果'!$B$5:$C$1998,2,FALSE),0))</f>
        <v>0</v>
      </c>
      <c r="AI202" s="29">
        <f>'施設リストA-1（直営）'!AQ12</f>
        <v>0</v>
      </c>
      <c r="AJ202" s="29">
        <f>'施設リストA-1（直営）'!AR12</f>
        <v>0</v>
      </c>
      <c r="AK202" s="30">
        <f>IF(AJ202="新設",VLOOKUP('施設リストA-1（直営）'!AS12,'（新設）照明器具'!$B$5:$C$1990,2,FALSE),IF('部屋別効果（直）'!AJ202="撤去",VLOOKUP('施設リストA-1（直営）'!AS12,'（既設）調査結果'!$B$5:$C$1998,2,FALSE),0))</f>
        <v>0</v>
      </c>
      <c r="AL202" s="29">
        <f>'施設リストA-1（直営）'!AU12</f>
        <v>0</v>
      </c>
    </row>
    <row r="203" spans="1:38" customFormat="1">
      <c r="A203" s="94"/>
      <c r="B203" s="16" t="str">
        <f>'施設リストA-1（直営）'!B13</f>
        <v>岩倉南小</v>
      </c>
      <c r="C203" s="14">
        <f>'施設リストA-1（直営）'!C13</f>
        <v>1</v>
      </c>
      <c r="D203" s="94" t="str">
        <f>'施設リストA-1（直営）'!D13</f>
        <v>廊下（天井，壁）</v>
      </c>
      <c r="E203" s="20">
        <f>'施設リストA-1（直営）'!E13</f>
        <v>210</v>
      </c>
      <c r="F203" s="20">
        <f>'施設リストA-1（直営）'!F13</f>
        <v>10</v>
      </c>
      <c r="G203" s="13">
        <f>'施設リストA-1（直営）'!G13</f>
        <v>2100</v>
      </c>
      <c r="H203" s="28">
        <f t="shared" si="3"/>
        <v>0</v>
      </c>
      <c r="I203" s="29">
        <f>'施設リストA-1（直営）'!H13</f>
        <v>0</v>
      </c>
      <c r="J203" s="30">
        <f>IF(I203="新設",VLOOKUP('施設リストA-1（直営）'!I13,'（新設）照明器具'!$B$5:$C$1990,2,FALSE),IF('部屋別効果（直）'!I203="撤去",VLOOKUP('施設リストA-1（直営）'!I13,'（既設）調査結果'!$B$5:$C$1998,2,FALSE),0))</f>
        <v>0</v>
      </c>
      <c r="K203" s="29">
        <f>'施設リストA-1（直営）'!K13</f>
        <v>0</v>
      </c>
      <c r="L203" s="29">
        <f>'施設リストA-1（直営）'!L13</f>
        <v>0</v>
      </c>
      <c r="M203" s="30">
        <f>IF(L203="新設",VLOOKUP('施設リストA-1（直営）'!M13,'（新設）照明器具'!$B$5:$C$1990,2,FALSE),IF('部屋別効果（直）'!L203="撤去",VLOOKUP('施設リストA-1（直営）'!M13,'（既設）調査結果'!$B$5:$C$1998,2,FALSE),0))</f>
        <v>0</v>
      </c>
      <c r="N203" s="29">
        <f>'施設リストA-1（直営）'!O13</f>
        <v>0</v>
      </c>
      <c r="O203" s="29">
        <f>'施設リストA-1（直営）'!P13</f>
        <v>0</v>
      </c>
      <c r="P203" s="30">
        <f>IF(O203="新設",VLOOKUP('施設リストA-1（直営）'!Q13,'（新設）照明器具'!$B$5:$C$1990,2,FALSE),IF('部屋別効果（直）'!O203="撤去",VLOOKUP('施設リストA-1（直営）'!Q13,'（既設）調査結果'!$B$5:$C$1998,2,FALSE),0))</f>
        <v>0</v>
      </c>
      <c r="Q203" s="29">
        <f>'施設リストA-1（直営）'!S13</f>
        <v>0</v>
      </c>
      <c r="R203" s="29">
        <f>'施設リストA-1（直営）'!T13</f>
        <v>0</v>
      </c>
      <c r="S203" s="30">
        <f>IF(R203="新設",VLOOKUP('施設リストA-1（直営）'!U13,'（新設）照明器具'!$B$5:$C$1990,2,FALSE),IF('部屋別効果（直）'!R203="撤去",VLOOKUP('施設リストA-1（直営）'!U13,'（既設）調査結果'!$B$5:$C$1998,2,FALSE),0))</f>
        <v>0</v>
      </c>
      <c r="T203" s="29">
        <f>'施設リストA-1（直営）'!W13</f>
        <v>0</v>
      </c>
      <c r="U203" s="29">
        <f>'施設リストA-1（直営）'!X13</f>
        <v>0</v>
      </c>
      <c r="V203" s="30">
        <f>IF(U203="新設",VLOOKUP('施設リストA-1（直営）'!Y13,'（新設）照明器具'!$B$5:$C$1990,2,FALSE),IF('部屋別効果（直）'!U203="撤去",VLOOKUP('施設リストA-1（直営）'!Y13,'（既設）調査結果'!$B$5:$C$1998,2,FALSE),0))</f>
        <v>0</v>
      </c>
      <c r="W203" s="29">
        <f>'施設リストA-1（直営）'!AA13</f>
        <v>0</v>
      </c>
      <c r="X203" s="29">
        <f>'施設リストA-1（直営）'!AB13</f>
        <v>0</v>
      </c>
      <c r="Y203" s="30">
        <f>IF(X203="新設",VLOOKUP('施設リストA-1（直営）'!AC13,'（新設）照明器具'!$B$5:$C$1990,2,FALSE),IF('部屋別効果（直）'!X203="撤去",VLOOKUP('施設リストA-1（直営）'!AC13,'（既設）調査結果'!$B$5:$C$1998,2,FALSE),0))</f>
        <v>0</v>
      </c>
      <c r="Z203" s="29">
        <f>'施設リストA-1（直営）'!AE13</f>
        <v>0</v>
      </c>
      <c r="AA203" s="29">
        <f>'施設リストA-1（直営）'!AF13</f>
        <v>0</v>
      </c>
      <c r="AB203" s="30">
        <f>IF(AA203="新設",VLOOKUP('施設リストA-1（直営）'!AG13,'（新設）照明器具'!$B$5:$C$1990,2,FALSE),IF('部屋別効果（直）'!AA203="撤去",VLOOKUP('施設リストA-1（直営）'!AG13,'（既設）調査結果'!$B$5:$C$1998,2,FALSE),0))</f>
        <v>0</v>
      </c>
      <c r="AC203" s="29">
        <f>'施設リストA-1（直営）'!AI13</f>
        <v>0</v>
      </c>
      <c r="AD203" s="29">
        <f>'施設リストA-1（直営）'!AJ13</f>
        <v>0</v>
      </c>
      <c r="AE203" s="30">
        <f>IF(AD203="新設",VLOOKUP('施設リストA-1（直営）'!AK13,'（新設）照明器具'!$B$5:$C$1990,2,FALSE),IF('部屋別効果（直）'!AD203="撤去",VLOOKUP('施設リストA-1（直営）'!AK13,'（既設）調査結果'!$B$5:$C$1998,2,FALSE),0))</f>
        <v>0</v>
      </c>
      <c r="AF203" s="29">
        <f>'施設リストA-1（直営）'!AM13</f>
        <v>0</v>
      </c>
      <c r="AG203" s="29">
        <f>'施設リストA-1（直営）'!AN13</f>
        <v>0</v>
      </c>
      <c r="AH203" s="30">
        <f>IF(AG203="新設",VLOOKUP('施設リストA-1（直営）'!AO13,'（新設）照明器具'!$B$5:$C$1990,2,FALSE),IF('部屋別効果（直）'!AG203="撤去",VLOOKUP('施設リストA-1（直営）'!AO13,'（既設）調査結果'!$B$5:$C$1998,2,FALSE),0))</f>
        <v>0</v>
      </c>
      <c r="AI203" s="29">
        <f>'施設リストA-1（直営）'!AQ13</f>
        <v>0</v>
      </c>
      <c r="AJ203" s="29">
        <f>'施設リストA-1（直営）'!AR13</f>
        <v>0</v>
      </c>
      <c r="AK203" s="30">
        <f>IF(AJ203="新設",VLOOKUP('施設リストA-1（直営）'!AS13,'（新設）照明器具'!$B$5:$C$1990,2,FALSE),IF('部屋別効果（直）'!AJ203="撤去",VLOOKUP('施設リストA-1（直営）'!AS13,'（既設）調査結果'!$B$5:$C$1998,2,FALSE),0))</f>
        <v>0</v>
      </c>
      <c r="AL203" s="29">
        <f>'施設リストA-1（直営）'!AU13</f>
        <v>0</v>
      </c>
    </row>
    <row r="204" spans="1:38" customFormat="1">
      <c r="A204" s="94"/>
      <c r="B204" s="16" t="str">
        <f>'施設リストA-1（直営）'!B14</f>
        <v>岩倉南小</v>
      </c>
      <c r="C204" s="14">
        <f>'施設リストA-1（直営）'!C14</f>
        <v>1</v>
      </c>
      <c r="D204" s="94" t="str">
        <f>'施設リストA-1（直営）'!D14</f>
        <v>渡り廊下（東）</v>
      </c>
      <c r="E204" s="20">
        <f>'施設リストA-1（直営）'!E14</f>
        <v>210</v>
      </c>
      <c r="F204" s="20">
        <f>'施設リストA-1（直営）'!F14</f>
        <v>10</v>
      </c>
      <c r="G204" s="13">
        <f>'施設リストA-1（直営）'!G14</f>
        <v>2100</v>
      </c>
      <c r="H204" s="28">
        <f t="shared" si="3"/>
        <v>0</v>
      </c>
      <c r="I204" s="29">
        <f>'施設リストA-1（直営）'!H14</f>
        <v>0</v>
      </c>
      <c r="J204" s="30">
        <f>IF(I204="新設",VLOOKUP('施設リストA-1（直営）'!I14,'（新設）照明器具'!$B$5:$C$1990,2,FALSE),IF('部屋別効果（直）'!I204="撤去",VLOOKUP('施設リストA-1（直営）'!I14,'（既設）調査結果'!$B$5:$C$1998,2,FALSE),0))</f>
        <v>0</v>
      </c>
      <c r="K204" s="29">
        <f>'施設リストA-1（直営）'!K14</f>
        <v>0</v>
      </c>
      <c r="L204" s="29">
        <f>'施設リストA-1（直営）'!L14</f>
        <v>0</v>
      </c>
      <c r="M204" s="30">
        <f>IF(L204="新設",VLOOKUP('施設リストA-1（直営）'!M14,'（新設）照明器具'!$B$5:$C$1990,2,FALSE),IF('部屋別効果（直）'!L204="撤去",VLOOKUP('施設リストA-1（直営）'!M14,'（既設）調査結果'!$B$5:$C$1998,2,FALSE),0))</f>
        <v>0</v>
      </c>
      <c r="N204" s="29">
        <f>'施設リストA-1（直営）'!O14</f>
        <v>0</v>
      </c>
      <c r="O204" s="29">
        <f>'施設リストA-1（直営）'!P14</f>
        <v>0</v>
      </c>
      <c r="P204" s="30">
        <f>IF(O204="新設",VLOOKUP('施設リストA-1（直営）'!Q14,'（新設）照明器具'!$B$5:$C$1990,2,FALSE),IF('部屋別効果（直）'!O204="撤去",VLOOKUP('施設リストA-1（直営）'!Q14,'（既設）調査結果'!$B$5:$C$1998,2,FALSE),0))</f>
        <v>0</v>
      </c>
      <c r="Q204" s="29">
        <f>'施設リストA-1（直営）'!S14</f>
        <v>0</v>
      </c>
      <c r="R204" s="29">
        <f>'施設リストA-1（直営）'!T14</f>
        <v>0</v>
      </c>
      <c r="S204" s="30">
        <f>IF(R204="新設",VLOOKUP('施設リストA-1（直営）'!U14,'（新設）照明器具'!$B$5:$C$1990,2,FALSE),IF('部屋別効果（直）'!R204="撤去",VLOOKUP('施設リストA-1（直営）'!U14,'（既設）調査結果'!$B$5:$C$1998,2,FALSE),0))</f>
        <v>0</v>
      </c>
      <c r="T204" s="29">
        <f>'施設リストA-1（直営）'!W14</f>
        <v>0</v>
      </c>
      <c r="U204" s="29">
        <f>'施設リストA-1（直営）'!X14</f>
        <v>0</v>
      </c>
      <c r="V204" s="30">
        <f>IF(U204="新設",VLOOKUP('施設リストA-1（直営）'!Y14,'（新設）照明器具'!$B$5:$C$1990,2,FALSE),IF('部屋別効果（直）'!U204="撤去",VLOOKUP('施設リストA-1（直営）'!Y14,'（既設）調査結果'!$B$5:$C$1998,2,FALSE),0))</f>
        <v>0</v>
      </c>
      <c r="W204" s="29">
        <f>'施設リストA-1（直営）'!AA14</f>
        <v>0</v>
      </c>
      <c r="X204" s="29">
        <f>'施設リストA-1（直営）'!AB14</f>
        <v>0</v>
      </c>
      <c r="Y204" s="30">
        <f>IF(X204="新設",VLOOKUP('施設リストA-1（直営）'!AC14,'（新設）照明器具'!$B$5:$C$1990,2,FALSE),IF('部屋別効果（直）'!X204="撤去",VLOOKUP('施設リストA-1（直営）'!AC14,'（既設）調査結果'!$B$5:$C$1998,2,FALSE),0))</f>
        <v>0</v>
      </c>
      <c r="Z204" s="29">
        <f>'施設リストA-1（直営）'!AE14</f>
        <v>0</v>
      </c>
      <c r="AA204" s="29">
        <f>'施設リストA-1（直営）'!AF14</f>
        <v>0</v>
      </c>
      <c r="AB204" s="30">
        <f>IF(AA204="新設",VLOOKUP('施設リストA-1（直営）'!AG14,'（新設）照明器具'!$B$5:$C$1990,2,FALSE),IF('部屋別効果（直）'!AA204="撤去",VLOOKUP('施設リストA-1（直営）'!AG14,'（既設）調査結果'!$B$5:$C$1998,2,FALSE),0))</f>
        <v>0</v>
      </c>
      <c r="AC204" s="29">
        <f>'施設リストA-1（直営）'!AI14</f>
        <v>0</v>
      </c>
      <c r="AD204" s="29">
        <f>'施設リストA-1（直営）'!AJ14</f>
        <v>0</v>
      </c>
      <c r="AE204" s="30">
        <f>IF(AD204="新設",VLOOKUP('施設リストA-1（直営）'!AK14,'（新設）照明器具'!$B$5:$C$1990,2,FALSE),IF('部屋別効果（直）'!AD204="撤去",VLOOKUP('施設リストA-1（直営）'!AK14,'（既設）調査結果'!$B$5:$C$1998,2,FALSE),0))</f>
        <v>0</v>
      </c>
      <c r="AF204" s="29">
        <f>'施設リストA-1（直営）'!AM14</f>
        <v>0</v>
      </c>
      <c r="AG204" s="29">
        <f>'施設リストA-1（直営）'!AN14</f>
        <v>0</v>
      </c>
      <c r="AH204" s="30">
        <f>IF(AG204="新設",VLOOKUP('施設リストA-1（直営）'!AO14,'（新設）照明器具'!$B$5:$C$1990,2,FALSE),IF('部屋別効果（直）'!AG204="撤去",VLOOKUP('施設リストA-1（直営）'!AO14,'（既設）調査結果'!$B$5:$C$1998,2,FALSE),0))</f>
        <v>0</v>
      </c>
      <c r="AI204" s="29">
        <f>'施設リストA-1（直営）'!AQ14</f>
        <v>0</v>
      </c>
      <c r="AJ204" s="29">
        <f>'施設リストA-1（直営）'!AR14</f>
        <v>0</v>
      </c>
      <c r="AK204" s="30">
        <f>IF(AJ204="新設",VLOOKUP('施設リストA-1（直営）'!AS14,'（新設）照明器具'!$B$5:$C$1990,2,FALSE),IF('部屋別効果（直）'!AJ204="撤去",VLOOKUP('施設リストA-1（直営）'!AS14,'（既設）調査結果'!$B$5:$C$1998,2,FALSE),0))</f>
        <v>0</v>
      </c>
      <c r="AL204" s="29">
        <f>'施設リストA-1（直営）'!AU14</f>
        <v>0</v>
      </c>
    </row>
    <row r="205" spans="1:38" customFormat="1">
      <c r="A205" s="94"/>
      <c r="B205" s="16" t="str">
        <f>'施設リストA-1（直営）'!B15</f>
        <v>岩倉南小</v>
      </c>
      <c r="C205" s="14">
        <f>'施設リストA-1（直営）'!C15</f>
        <v>1</v>
      </c>
      <c r="D205" s="94" t="str">
        <f>'施設リストA-1（直営）'!D15</f>
        <v>PC室</v>
      </c>
      <c r="E205" s="20">
        <f>'施設リストA-1（直営）'!E15</f>
        <v>210</v>
      </c>
      <c r="F205" s="20">
        <f>'施設リストA-1（直営）'!F15</f>
        <v>6</v>
      </c>
      <c r="G205" s="13">
        <f>'施設リストA-1（直営）'!G15</f>
        <v>1260</v>
      </c>
      <c r="H205" s="28" t="e">
        <f t="shared" si="3"/>
        <v>#N/A</v>
      </c>
      <c r="I205" s="29" t="str">
        <f>'施設リストA-1（直営）'!H15</f>
        <v>新設</v>
      </c>
      <c r="J205" s="30" t="e">
        <f>IF(I205="新設",VLOOKUP('施設リストA-1（直営）'!I15,'（新設）照明器具'!$B$5:$C$1990,2,FALSE),IF('部屋別効果（直）'!I205="撤去",VLOOKUP('施設リストA-1（直営）'!I15,'（既設）調査結果'!$B$5:$C$1998,2,FALSE),0))</f>
        <v>#N/A</v>
      </c>
      <c r="K205" s="29">
        <f>'施設リストA-1（直営）'!K15</f>
        <v>14</v>
      </c>
      <c r="L205" s="29" t="str">
        <f>'施設リストA-1（直営）'!L15</f>
        <v>撤去</v>
      </c>
      <c r="M205" s="30">
        <f>IF(L205="新設",VLOOKUP('施設リストA-1（直営）'!M15,'（新設）照明器具'!$B$5:$C$1990,2,FALSE),IF('部屋別効果（直）'!L205="撤去",VLOOKUP('施設リストA-1（直営）'!M15,'（既設）調査結果'!$B$5:$C$1998,2,FALSE),0))</f>
        <v>86</v>
      </c>
      <c r="N205" s="29">
        <f>'施設リストA-1（直営）'!O15</f>
        <v>14</v>
      </c>
      <c r="O205" s="29">
        <f>'施設リストA-1（直営）'!P15</f>
        <v>0</v>
      </c>
      <c r="P205" s="30">
        <f>IF(O205="新設",VLOOKUP('施設リストA-1（直営）'!Q15,'（新設）照明器具'!$B$5:$C$1990,2,FALSE),IF('部屋別効果（直）'!O205="撤去",VLOOKUP('施設リストA-1（直営）'!Q15,'（既設）調査結果'!$B$5:$C$1998,2,FALSE),0))</f>
        <v>0</v>
      </c>
      <c r="Q205" s="29">
        <f>'施設リストA-1（直営）'!S15</f>
        <v>0</v>
      </c>
      <c r="R205" s="29">
        <f>'施設リストA-1（直営）'!T15</f>
        <v>0</v>
      </c>
      <c r="S205" s="30">
        <f>IF(R205="新設",VLOOKUP('施設リストA-1（直営）'!U15,'（新設）照明器具'!$B$5:$C$1990,2,FALSE),IF('部屋別効果（直）'!R205="撤去",VLOOKUP('施設リストA-1（直営）'!U15,'（既設）調査結果'!$B$5:$C$1998,2,FALSE),0))</f>
        <v>0</v>
      </c>
      <c r="T205" s="29">
        <f>'施設リストA-1（直営）'!W15</f>
        <v>0</v>
      </c>
      <c r="U205" s="29">
        <f>'施設リストA-1（直営）'!X15</f>
        <v>0</v>
      </c>
      <c r="V205" s="30">
        <f>IF(U205="新設",VLOOKUP('施設リストA-1（直営）'!Y15,'（新設）照明器具'!$B$5:$C$1990,2,FALSE),IF('部屋別効果（直）'!U205="撤去",VLOOKUP('施設リストA-1（直営）'!Y15,'（既設）調査結果'!$B$5:$C$1998,2,FALSE),0))</f>
        <v>0</v>
      </c>
      <c r="W205" s="29">
        <f>'施設リストA-1（直営）'!AA15</f>
        <v>0</v>
      </c>
      <c r="X205" s="29">
        <f>'施設リストA-1（直営）'!AB15</f>
        <v>0</v>
      </c>
      <c r="Y205" s="30">
        <f>IF(X205="新設",VLOOKUP('施設リストA-1（直営）'!AC15,'（新設）照明器具'!$B$5:$C$1990,2,FALSE),IF('部屋別効果（直）'!X205="撤去",VLOOKUP('施設リストA-1（直営）'!AC15,'（既設）調査結果'!$B$5:$C$1998,2,FALSE),0))</f>
        <v>0</v>
      </c>
      <c r="Z205" s="29">
        <f>'施設リストA-1（直営）'!AE15</f>
        <v>0</v>
      </c>
      <c r="AA205" s="29">
        <f>'施設リストA-1（直営）'!AF15</f>
        <v>0</v>
      </c>
      <c r="AB205" s="30">
        <f>IF(AA205="新設",VLOOKUP('施設リストA-1（直営）'!AG15,'（新設）照明器具'!$B$5:$C$1990,2,FALSE),IF('部屋別効果（直）'!AA205="撤去",VLOOKUP('施設リストA-1（直営）'!AG15,'（既設）調査結果'!$B$5:$C$1998,2,FALSE),0))</f>
        <v>0</v>
      </c>
      <c r="AC205" s="29">
        <f>'施設リストA-1（直営）'!AI15</f>
        <v>0</v>
      </c>
      <c r="AD205" s="29">
        <f>'施設リストA-1（直営）'!AJ15</f>
        <v>0</v>
      </c>
      <c r="AE205" s="30">
        <f>IF(AD205="新設",VLOOKUP('施設リストA-1（直営）'!AK15,'（新設）照明器具'!$B$5:$C$1990,2,FALSE),IF('部屋別効果（直）'!AD205="撤去",VLOOKUP('施設リストA-1（直営）'!AK15,'（既設）調査結果'!$B$5:$C$1998,2,FALSE),0))</f>
        <v>0</v>
      </c>
      <c r="AF205" s="29">
        <f>'施設リストA-1（直営）'!AM15</f>
        <v>0</v>
      </c>
      <c r="AG205" s="29">
        <f>'施設リストA-1（直営）'!AN15</f>
        <v>0</v>
      </c>
      <c r="AH205" s="30">
        <f>IF(AG205="新設",VLOOKUP('施設リストA-1（直営）'!AO15,'（新設）照明器具'!$B$5:$C$1990,2,FALSE),IF('部屋別効果（直）'!AG205="撤去",VLOOKUP('施設リストA-1（直営）'!AO15,'（既設）調査結果'!$B$5:$C$1998,2,FALSE),0))</f>
        <v>0</v>
      </c>
      <c r="AI205" s="29">
        <f>'施設リストA-1（直営）'!AQ15</f>
        <v>0</v>
      </c>
      <c r="AJ205" s="29">
        <f>'施設リストA-1（直営）'!AR15</f>
        <v>0</v>
      </c>
      <c r="AK205" s="30">
        <f>IF(AJ205="新設",VLOOKUP('施設リストA-1（直営）'!AS15,'（新設）照明器具'!$B$5:$C$1990,2,FALSE),IF('部屋別効果（直）'!AJ205="撤去",VLOOKUP('施設リストA-1（直営）'!AS15,'（既設）調査結果'!$B$5:$C$1998,2,FALSE),0))</f>
        <v>0</v>
      </c>
      <c r="AL205" s="29">
        <f>'施設リストA-1（直営）'!AU15</f>
        <v>0</v>
      </c>
    </row>
    <row r="206" spans="1:38" customFormat="1">
      <c r="A206" s="94"/>
      <c r="B206" s="16" t="str">
        <f>'施設リストA-1（直営）'!B16</f>
        <v>岩倉南小</v>
      </c>
      <c r="C206" s="14">
        <f>'施設リストA-1（直営）'!C16</f>
        <v>1</v>
      </c>
      <c r="D206" s="94" t="str">
        <f>'施設リストA-1（直営）'!D16</f>
        <v>音楽室</v>
      </c>
      <c r="E206" s="20">
        <f>'施設リストA-1（直営）'!E16</f>
        <v>210</v>
      </c>
      <c r="F206" s="20">
        <f>'施設リストA-1（直営）'!F16</f>
        <v>6</v>
      </c>
      <c r="G206" s="13">
        <f>'施設リストA-1（直営）'!G16</f>
        <v>1260</v>
      </c>
      <c r="H206" s="28" t="e">
        <f t="shared" si="3"/>
        <v>#N/A</v>
      </c>
      <c r="I206" s="29" t="str">
        <f>'施設リストA-1（直営）'!H16</f>
        <v>新設</v>
      </c>
      <c r="J206" s="30" t="e">
        <f>IF(I206="新設",VLOOKUP('施設リストA-1（直営）'!I16,'（新設）照明器具'!$B$5:$C$1990,2,FALSE),IF('部屋別効果（直）'!I206="撤去",VLOOKUP('施設リストA-1（直営）'!I16,'（既設）調査結果'!$B$5:$C$1998,2,FALSE),0))</f>
        <v>#N/A</v>
      </c>
      <c r="K206" s="29">
        <f>'施設リストA-1（直営）'!K16</f>
        <v>14</v>
      </c>
      <c r="L206" s="29" t="str">
        <f>'施設リストA-1（直営）'!L16</f>
        <v>撤去</v>
      </c>
      <c r="M206" s="30">
        <f>IF(L206="新設",VLOOKUP('施設リストA-1（直営）'!M16,'（新設）照明器具'!$B$5:$C$1990,2,FALSE),IF('部屋別効果（直）'!L206="撤去",VLOOKUP('施設リストA-1（直営）'!M16,'（既設）調査結果'!$B$5:$C$1998,2,FALSE),0))</f>
        <v>86</v>
      </c>
      <c r="N206" s="29">
        <f>'施設リストA-1（直営）'!O16</f>
        <v>14</v>
      </c>
      <c r="O206" s="29">
        <f>'施設リストA-1（直営）'!P16</f>
        <v>0</v>
      </c>
      <c r="P206" s="30">
        <f>IF(O206="新設",VLOOKUP('施設リストA-1（直営）'!Q16,'（新設）照明器具'!$B$5:$C$1990,2,FALSE),IF('部屋別効果（直）'!O206="撤去",VLOOKUP('施設リストA-1（直営）'!Q16,'（既設）調査結果'!$B$5:$C$1998,2,FALSE),0))</f>
        <v>0</v>
      </c>
      <c r="Q206" s="29">
        <f>'施設リストA-1（直営）'!S16</f>
        <v>0</v>
      </c>
      <c r="R206" s="29">
        <f>'施設リストA-1（直営）'!T16</f>
        <v>0</v>
      </c>
      <c r="S206" s="30">
        <f>IF(R206="新設",VLOOKUP('施設リストA-1（直営）'!U16,'（新設）照明器具'!$B$5:$C$1990,2,FALSE),IF('部屋別効果（直）'!R206="撤去",VLOOKUP('施設リストA-1（直営）'!U16,'（既設）調査結果'!$B$5:$C$1998,2,FALSE),0))</f>
        <v>0</v>
      </c>
      <c r="T206" s="29">
        <f>'施設リストA-1（直営）'!W16</f>
        <v>0</v>
      </c>
      <c r="U206" s="29">
        <f>'施設リストA-1（直営）'!X16</f>
        <v>0</v>
      </c>
      <c r="V206" s="30">
        <f>IF(U206="新設",VLOOKUP('施設リストA-1（直営）'!Y16,'（新設）照明器具'!$B$5:$C$1990,2,FALSE),IF('部屋別効果（直）'!U206="撤去",VLOOKUP('施設リストA-1（直営）'!Y16,'（既設）調査結果'!$B$5:$C$1998,2,FALSE),0))</f>
        <v>0</v>
      </c>
      <c r="W206" s="29">
        <f>'施設リストA-1（直営）'!AA16</f>
        <v>0</v>
      </c>
      <c r="X206" s="29">
        <f>'施設リストA-1（直営）'!AB16</f>
        <v>0</v>
      </c>
      <c r="Y206" s="30">
        <f>IF(X206="新設",VLOOKUP('施設リストA-1（直営）'!AC16,'（新設）照明器具'!$B$5:$C$1990,2,FALSE),IF('部屋別効果（直）'!X206="撤去",VLOOKUP('施設リストA-1（直営）'!AC16,'（既設）調査結果'!$B$5:$C$1998,2,FALSE),0))</f>
        <v>0</v>
      </c>
      <c r="Z206" s="29">
        <f>'施設リストA-1（直営）'!AE16</f>
        <v>0</v>
      </c>
      <c r="AA206" s="29">
        <f>'施設リストA-1（直営）'!AF16</f>
        <v>0</v>
      </c>
      <c r="AB206" s="30">
        <f>IF(AA206="新設",VLOOKUP('施設リストA-1（直営）'!AG16,'（新設）照明器具'!$B$5:$C$1990,2,FALSE),IF('部屋別効果（直）'!AA206="撤去",VLOOKUP('施設リストA-1（直営）'!AG16,'（既設）調査結果'!$B$5:$C$1998,2,FALSE),0))</f>
        <v>0</v>
      </c>
      <c r="AC206" s="29">
        <f>'施設リストA-1（直営）'!AI16</f>
        <v>0</v>
      </c>
      <c r="AD206" s="29">
        <f>'施設リストA-1（直営）'!AJ16</f>
        <v>0</v>
      </c>
      <c r="AE206" s="30">
        <f>IF(AD206="新設",VLOOKUP('施設リストA-1（直営）'!AK16,'（新設）照明器具'!$B$5:$C$1990,2,FALSE),IF('部屋別効果（直）'!AD206="撤去",VLOOKUP('施設リストA-1（直営）'!AK16,'（既設）調査結果'!$B$5:$C$1998,2,FALSE),0))</f>
        <v>0</v>
      </c>
      <c r="AF206" s="29">
        <f>'施設リストA-1（直営）'!AM16</f>
        <v>0</v>
      </c>
      <c r="AG206" s="29">
        <f>'施設リストA-1（直営）'!AN16</f>
        <v>0</v>
      </c>
      <c r="AH206" s="30">
        <f>IF(AG206="新設",VLOOKUP('施設リストA-1（直営）'!AO16,'（新設）照明器具'!$B$5:$C$1990,2,FALSE),IF('部屋別効果（直）'!AG206="撤去",VLOOKUP('施設リストA-1（直営）'!AO16,'（既設）調査結果'!$B$5:$C$1998,2,FALSE),0))</f>
        <v>0</v>
      </c>
      <c r="AI206" s="29">
        <f>'施設リストA-1（直営）'!AQ16</f>
        <v>0</v>
      </c>
      <c r="AJ206" s="29">
        <f>'施設リストA-1（直営）'!AR16</f>
        <v>0</v>
      </c>
      <c r="AK206" s="30">
        <f>IF(AJ206="新設",VLOOKUP('施設リストA-1（直営）'!AS16,'（新設）照明器具'!$B$5:$C$1990,2,FALSE),IF('部屋別効果（直）'!AJ206="撤去",VLOOKUP('施設リストA-1（直営）'!AS16,'（既設）調査結果'!$B$5:$C$1998,2,FALSE),0))</f>
        <v>0</v>
      </c>
      <c r="AL206" s="29">
        <f>'施設リストA-1（直営）'!AU16</f>
        <v>0</v>
      </c>
    </row>
    <row r="207" spans="1:38" customFormat="1">
      <c r="A207" s="94"/>
      <c r="B207" s="16" t="str">
        <f>'施設リストA-1（直営）'!B17</f>
        <v>岩倉南小</v>
      </c>
      <c r="C207" s="14">
        <f>'施設リストA-1（直営）'!C17</f>
        <v>1</v>
      </c>
      <c r="D207" s="94" t="str">
        <f>'施設リストA-1（直営）'!D17</f>
        <v>家庭科室</v>
      </c>
      <c r="E207" s="20">
        <f>'施設リストA-1（直営）'!E17</f>
        <v>210</v>
      </c>
      <c r="F207" s="20">
        <f>'施設リストA-1（直営）'!F17</f>
        <v>6</v>
      </c>
      <c r="G207" s="13">
        <f>'施設リストA-1（直営）'!G17</f>
        <v>1260</v>
      </c>
      <c r="H207" s="28" t="e">
        <f t="shared" si="3"/>
        <v>#N/A</v>
      </c>
      <c r="I207" s="29" t="str">
        <f>'施設リストA-1（直営）'!H17</f>
        <v>新設</v>
      </c>
      <c r="J207" s="30" t="e">
        <f>IF(I207="新設",VLOOKUP('施設リストA-1（直営）'!I17,'（新設）照明器具'!$B$5:$C$1990,2,FALSE),IF('部屋別効果（直）'!I207="撤去",VLOOKUP('施設リストA-1（直営）'!I17,'（既設）調査結果'!$B$5:$C$1998,2,FALSE),0))</f>
        <v>#N/A</v>
      </c>
      <c r="K207" s="29">
        <f>'施設リストA-1（直営）'!K17</f>
        <v>14</v>
      </c>
      <c r="L207" s="29" t="str">
        <f>'施設リストA-1（直営）'!L17</f>
        <v>撤去</v>
      </c>
      <c r="M207" s="30">
        <f>IF(L207="新設",VLOOKUP('施設リストA-1（直営）'!M17,'（新設）照明器具'!$B$5:$C$1990,2,FALSE),IF('部屋別効果（直）'!L207="撤去",VLOOKUP('施設リストA-1（直営）'!M17,'（既設）調査結果'!$B$5:$C$1998,2,FALSE),0))</f>
        <v>86</v>
      </c>
      <c r="N207" s="29">
        <f>'施設リストA-1（直営）'!O17</f>
        <v>14</v>
      </c>
      <c r="O207" s="29">
        <f>'施設リストA-1（直営）'!P17</f>
        <v>0</v>
      </c>
      <c r="P207" s="30">
        <f>IF(O207="新設",VLOOKUP('施設リストA-1（直営）'!Q17,'（新設）照明器具'!$B$5:$C$1990,2,FALSE),IF('部屋別効果（直）'!O207="撤去",VLOOKUP('施設リストA-1（直営）'!Q17,'（既設）調査結果'!$B$5:$C$1998,2,FALSE),0))</f>
        <v>0</v>
      </c>
      <c r="Q207" s="29">
        <f>'施設リストA-1（直営）'!S17</f>
        <v>0</v>
      </c>
      <c r="R207" s="29">
        <f>'施設リストA-1（直営）'!T17</f>
        <v>0</v>
      </c>
      <c r="S207" s="30">
        <f>IF(R207="新設",VLOOKUP('施設リストA-1（直営）'!U17,'（新設）照明器具'!$B$5:$C$1990,2,FALSE),IF('部屋別効果（直）'!R207="撤去",VLOOKUP('施設リストA-1（直営）'!U17,'（既設）調査結果'!$B$5:$C$1998,2,FALSE),0))</f>
        <v>0</v>
      </c>
      <c r="T207" s="29">
        <f>'施設リストA-1（直営）'!W17</f>
        <v>0</v>
      </c>
      <c r="U207" s="29">
        <f>'施設リストA-1（直営）'!X17</f>
        <v>0</v>
      </c>
      <c r="V207" s="30">
        <f>IF(U207="新設",VLOOKUP('施設リストA-1（直営）'!Y17,'（新設）照明器具'!$B$5:$C$1990,2,FALSE),IF('部屋別効果（直）'!U207="撤去",VLOOKUP('施設リストA-1（直営）'!Y17,'（既設）調査結果'!$B$5:$C$1998,2,FALSE),0))</f>
        <v>0</v>
      </c>
      <c r="W207" s="29">
        <f>'施設リストA-1（直営）'!AA17</f>
        <v>0</v>
      </c>
      <c r="X207" s="29">
        <f>'施設リストA-1（直営）'!AB17</f>
        <v>0</v>
      </c>
      <c r="Y207" s="30">
        <f>IF(X207="新設",VLOOKUP('施設リストA-1（直営）'!AC17,'（新設）照明器具'!$B$5:$C$1990,2,FALSE),IF('部屋別効果（直）'!X207="撤去",VLOOKUP('施設リストA-1（直営）'!AC17,'（既設）調査結果'!$B$5:$C$1998,2,FALSE),0))</f>
        <v>0</v>
      </c>
      <c r="Z207" s="29">
        <f>'施設リストA-1（直営）'!AE17</f>
        <v>0</v>
      </c>
      <c r="AA207" s="29">
        <f>'施設リストA-1（直営）'!AF17</f>
        <v>0</v>
      </c>
      <c r="AB207" s="30">
        <f>IF(AA207="新設",VLOOKUP('施設リストA-1（直営）'!AG17,'（新設）照明器具'!$B$5:$C$1990,2,FALSE),IF('部屋別効果（直）'!AA207="撤去",VLOOKUP('施設リストA-1（直営）'!AG17,'（既設）調査結果'!$B$5:$C$1998,2,FALSE),0))</f>
        <v>0</v>
      </c>
      <c r="AC207" s="29">
        <f>'施設リストA-1（直営）'!AI17</f>
        <v>0</v>
      </c>
      <c r="AD207" s="29">
        <f>'施設リストA-1（直営）'!AJ17</f>
        <v>0</v>
      </c>
      <c r="AE207" s="30">
        <f>IF(AD207="新設",VLOOKUP('施設リストA-1（直営）'!AK17,'（新設）照明器具'!$B$5:$C$1990,2,FALSE),IF('部屋別効果（直）'!AD207="撤去",VLOOKUP('施設リストA-1（直営）'!AK17,'（既設）調査結果'!$B$5:$C$1998,2,FALSE),0))</f>
        <v>0</v>
      </c>
      <c r="AF207" s="29">
        <f>'施設リストA-1（直営）'!AM17</f>
        <v>0</v>
      </c>
      <c r="AG207" s="29">
        <f>'施設リストA-1（直営）'!AN17</f>
        <v>0</v>
      </c>
      <c r="AH207" s="30">
        <f>IF(AG207="新設",VLOOKUP('施設リストA-1（直営）'!AO17,'（新設）照明器具'!$B$5:$C$1990,2,FALSE),IF('部屋別効果（直）'!AG207="撤去",VLOOKUP('施設リストA-1（直営）'!AO17,'（既設）調査結果'!$B$5:$C$1998,2,FALSE),0))</f>
        <v>0</v>
      </c>
      <c r="AI207" s="29">
        <f>'施設リストA-1（直営）'!AQ17</f>
        <v>0</v>
      </c>
      <c r="AJ207" s="29">
        <f>'施設リストA-1（直営）'!AR17</f>
        <v>0</v>
      </c>
      <c r="AK207" s="30">
        <f>IF(AJ207="新設",VLOOKUP('施設リストA-1（直営）'!AS17,'（新設）照明器具'!$B$5:$C$1990,2,FALSE),IF('部屋別効果（直）'!AJ207="撤去",VLOOKUP('施設リストA-1（直営）'!AS17,'（既設）調査結果'!$B$5:$C$1998,2,FALSE),0))</f>
        <v>0</v>
      </c>
      <c r="AL207" s="29">
        <f>'施設リストA-1（直営）'!AU17</f>
        <v>0</v>
      </c>
    </row>
    <row r="208" spans="1:38" customFormat="1">
      <c r="A208" s="94"/>
      <c r="B208" s="16" t="str">
        <f>'施設リストA-1（直営）'!B18</f>
        <v>岩倉南小</v>
      </c>
      <c r="C208" s="14">
        <f>'施設リストA-1（直営）'!C18</f>
        <v>1</v>
      </c>
      <c r="D208" s="94" t="str">
        <f>'施設リストA-1（直営）'!D18</f>
        <v>理科準備室</v>
      </c>
      <c r="E208" s="20">
        <f>'施設リストA-1（直営）'!E18</f>
        <v>210</v>
      </c>
      <c r="F208" s="20">
        <f>'施設リストA-1（直営）'!F18</f>
        <v>4</v>
      </c>
      <c r="G208" s="13">
        <f>'施設リストA-1（直営）'!G18</f>
        <v>840</v>
      </c>
      <c r="H208" s="28">
        <f t="shared" si="3"/>
        <v>0</v>
      </c>
      <c r="I208" s="29">
        <f>'施設リストA-1（直営）'!H18</f>
        <v>0</v>
      </c>
      <c r="J208" s="30">
        <f>IF(I208="新設",VLOOKUP('施設リストA-1（直営）'!I18,'（新設）照明器具'!$B$5:$C$1990,2,FALSE),IF('部屋別効果（直）'!I208="撤去",VLOOKUP('施設リストA-1（直営）'!I18,'（既設）調査結果'!$B$5:$C$1998,2,FALSE),0))</f>
        <v>0</v>
      </c>
      <c r="K208" s="29">
        <f>'施設リストA-1（直営）'!K18</f>
        <v>0</v>
      </c>
      <c r="L208" s="29">
        <f>'施設リストA-1（直営）'!L18</f>
        <v>0</v>
      </c>
      <c r="M208" s="30">
        <f>IF(L208="新設",VLOOKUP('施設リストA-1（直営）'!M18,'（新設）照明器具'!$B$5:$C$1990,2,FALSE),IF('部屋別効果（直）'!L208="撤去",VLOOKUP('施設リストA-1（直営）'!M18,'（既設）調査結果'!$B$5:$C$1998,2,FALSE),0))</f>
        <v>0</v>
      </c>
      <c r="N208" s="29">
        <f>'施設リストA-1（直営）'!O18</f>
        <v>0</v>
      </c>
      <c r="O208" s="29">
        <f>'施設リストA-1（直営）'!P18</f>
        <v>0</v>
      </c>
      <c r="P208" s="30">
        <f>IF(O208="新設",VLOOKUP('施設リストA-1（直営）'!Q18,'（新設）照明器具'!$B$5:$C$1990,2,FALSE),IF('部屋別効果（直）'!O208="撤去",VLOOKUP('施設リストA-1（直営）'!Q18,'（既設）調査結果'!$B$5:$C$1998,2,FALSE),0))</f>
        <v>0</v>
      </c>
      <c r="Q208" s="29">
        <f>'施設リストA-1（直営）'!S18</f>
        <v>0</v>
      </c>
      <c r="R208" s="29">
        <f>'施設リストA-1（直営）'!T18</f>
        <v>0</v>
      </c>
      <c r="S208" s="30">
        <f>IF(R208="新設",VLOOKUP('施設リストA-1（直営）'!U18,'（新設）照明器具'!$B$5:$C$1990,2,FALSE),IF('部屋別効果（直）'!R208="撤去",VLOOKUP('施設リストA-1（直営）'!U18,'（既設）調査結果'!$B$5:$C$1998,2,FALSE),0))</f>
        <v>0</v>
      </c>
      <c r="T208" s="29">
        <f>'施設リストA-1（直営）'!W18</f>
        <v>0</v>
      </c>
      <c r="U208" s="29">
        <f>'施設リストA-1（直営）'!X18</f>
        <v>0</v>
      </c>
      <c r="V208" s="30">
        <f>IF(U208="新設",VLOOKUP('施設リストA-1（直営）'!Y18,'（新設）照明器具'!$B$5:$C$1990,2,FALSE),IF('部屋別効果（直）'!U208="撤去",VLOOKUP('施設リストA-1（直営）'!Y18,'（既設）調査結果'!$B$5:$C$1998,2,FALSE),0))</f>
        <v>0</v>
      </c>
      <c r="W208" s="29">
        <f>'施設リストA-1（直営）'!AA18</f>
        <v>0</v>
      </c>
      <c r="X208" s="29">
        <f>'施設リストA-1（直営）'!AB18</f>
        <v>0</v>
      </c>
      <c r="Y208" s="30">
        <f>IF(X208="新設",VLOOKUP('施設リストA-1（直営）'!AC18,'（新設）照明器具'!$B$5:$C$1990,2,FALSE),IF('部屋別効果（直）'!X208="撤去",VLOOKUP('施設リストA-1（直営）'!AC18,'（既設）調査結果'!$B$5:$C$1998,2,FALSE),0))</f>
        <v>0</v>
      </c>
      <c r="Z208" s="29">
        <f>'施設リストA-1（直営）'!AE18</f>
        <v>0</v>
      </c>
      <c r="AA208" s="29">
        <f>'施設リストA-1（直営）'!AF18</f>
        <v>0</v>
      </c>
      <c r="AB208" s="30">
        <f>IF(AA208="新設",VLOOKUP('施設リストA-1（直営）'!AG18,'（新設）照明器具'!$B$5:$C$1990,2,FALSE),IF('部屋別効果（直）'!AA208="撤去",VLOOKUP('施設リストA-1（直営）'!AG18,'（既設）調査結果'!$B$5:$C$1998,2,FALSE),0))</f>
        <v>0</v>
      </c>
      <c r="AC208" s="29">
        <f>'施設リストA-1（直営）'!AI18</f>
        <v>0</v>
      </c>
      <c r="AD208" s="29">
        <f>'施設リストA-1（直営）'!AJ18</f>
        <v>0</v>
      </c>
      <c r="AE208" s="30">
        <f>IF(AD208="新設",VLOOKUP('施設リストA-1（直営）'!AK18,'（新設）照明器具'!$B$5:$C$1990,2,FALSE),IF('部屋別効果（直）'!AD208="撤去",VLOOKUP('施設リストA-1（直営）'!AK18,'（既設）調査結果'!$B$5:$C$1998,2,FALSE),0))</f>
        <v>0</v>
      </c>
      <c r="AF208" s="29">
        <f>'施設リストA-1（直営）'!AM18</f>
        <v>0</v>
      </c>
      <c r="AG208" s="29">
        <f>'施設リストA-1（直営）'!AN18</f>
        <v>0</v>
      </c>
      <c r="AH208" s="30">
        <f>IF(AG208="新設",VLOOKUP('施設リストA-1（直営）'!AO18,'（新設）照明器具'!$B$5:$C$1990,2,FALSE),IF('部屋別効果（直）'!AG208="撤去",VLOOKUP('施設リストA-1（直営）'!AO18,'（既設）調査結果'!$B$5:$C$1998,2,FALSE),0))</f>
        <v>0</v>
      </c>
      <c r="AI208" s="29">
        <f>'施設リストA-1（直営）'!AQ18</f>
        <v>0</v>
      </c>
      <c r="AJ208" s="29">
        <f>'施設リストA-1（直営）'!AR18</f>
        <v>0</v>
      </c>
      <c r="AK208" s="30">
        <f>IF(AJ208="新設",VLOOKUP('施設リストA-1（直営）'!AS18,'（新設）照明器具'!$B$5:$C$1990,2,FALSE),IF('部屋別効果（直）'!AJ208="撤去",VLOOKUP('施設リストA-1（直営）'!AS18,'（既設）調査結果'!$B$5:$C$1998,2,FALSE),0))</f>
        <v>0</v>
      </c>
      <c r="AL208" s="29">
        <f>'施設リストA-1（直営）'!AU18</f>
        <v>0</v>
      </c>
    </row>
    <row r="209" spans="1:38" customFormat="1">
      <c r="A209" s="94"/>
      <c r="B209" s="16" t="str">
        <f>'施設リストA-1（直営）'!B19</f>
        <v>岩倉南小</v>
      </c>
      <c r="C209" s="14">
        <f>'施設リストA-1（直営）'!C19</f>
        <v>1</v>
      </c>
      <c r="D209" s="94" t="str">
        <f>'施設リストA-1（直営）'!D19</f>
        <v>理科室</v>
      </c>
      <c r="E209" s="20">
        <f>'施設リストA-1（直営）'!E19</f>
        <v>210</v>
      </c>
      <c r="F209" s="20">
        <f>'施設リストA-1（直営）'!F19</f>
        <v>6</v>
      </c>
      <c r="G209" s="13">
        <f>'施設リストA-1（直営）'!G19</f>
        <v>1260</v>
      </c>
      <c r="H209" s="28" t="e">
        <f t="shared" si="3"/>
        <v>#N/A</v>
      </c>
      <c r="I209" s="29" t="str">
        <f>'施設リストA-1（直営）'!H19</f>
        <v>新設</v>
      </c>
      <c r="J209" s="30" t="e">
        <f>IF(I209="新設",VLOOKUP('施設リストA-1（直営）'!I19,'（新設）照明器具'!$B$5:$C$1990,2,FALSE),IF('部屋別効果（直）'!I209="撤去",VLOOKUP('施設リストA-1（直営）'!I19,'（既設）調査結果'!$B$5:$C$1998,2,FALSE),0))</f>
        <v>#N/A</v>
      </c>
      <c r="K209" s="29">
        <f>'施設リストA-1（直営）'!K19</f>
        <v>14</v>
      </c>
      <c r="L209" s="29" t="str">
        <f>'施設リストA-1（直営）'!L19</f>
        <v>撤去</v>
      </c>
      <c r="M209" s="30">
        <f>IF(L209="新設",VLOOKUP('施設リストA-1（直営）'!M19,'（新設）照明器具'!$B$5:$C$1990,2,FALSE),IF('部屋別効果（直）'!L209="撤去",VLOOKUP('施設リストA-1（直営）'!M19,'（既設）調査結果'!$B$5:$C$1998,2,FALSE),0))</f>
        <v>86</v>
      </c>
      <c r="N209" s="29">
        <f>'施設リストA-1（直営）'!O19</f>
        <v>14</v>
      </c>
      <c r="O209" s="29">
        <f>'施設リストA-1（直営）'!P19</f>
        <v>0</v>
      </c>
      <c r="P209" s="30">
        <f>IF(O209="新設",VLOOKUP('施設リストA-1（直営）'!Q19,'（新設）照明器具'!$B$5:$C$1990,2,FALSE),IF('部屋別効果（直）'!O209="撤去",VLOOKUP('施設リストA-1（直営）'!Q19,'（既設）調査結果'!$B$5:$C$1998,2,FALSE),0))</f>
        <v>0</v>
      </c>
      <c r="Q209" s="29">
        <f>'施設リストA-1（直営）'!S19</f>
        <v>0</v>
      </c>
      <c r="R209" s="29">
        <f>'施設リストA-1（直営）'!T19</f>
        <v>0</v>
      </c>
      <c r="S209" s="30">
        <f>IF(R209="新設",VLOOKUP('施設リストA-1（直営）'!U19,'（新設）照明器具'!$B$5:$C$1990,2,FALSE),IF('部屋別効果（直）'!R209="撤去",VLOOKUP('施設リストA-1（直営）'!U19,'（既設）調査結果'!$B$5:$C$1998,2,FALSE),0))</f>
        <v>0</v>
      </c>
      <c r="T209" s="29">
        <f>'施設リストA-1（直営）'!W19</f>
        <v>0</v>
      </c>
      <c r="U209" s="29">
        <f>'施設リストA-1（直営）'!X19</f>
        <v>0</v>
      </c>
      <c r="V209" s="30">
        <f>IF(U209="新設",VLOOKUP('施設リストA-1（直営）'!Y19,'（新設）照明器具'!$B$5:$C$1990,2,FALSE),IF('部屋別効果（直）'!U209="撤去",VLOOKUP('施設リストA-1（直営）'!Y19,'（既設）調査結果'!$B$5:$C$1998,2,FALSE),0))</f>
        <v>0</v>
      </c>
      <c r="W209" s="29">
        <f>'施設リストA-1（直営）'!AA19</f>
        <v>0</v>
      </c>
      <c r="X209" s="29">
        <f>'施設リストA-1（直営）'!AB19</f>
        <v>0</v>
      </c>
      <c r="Y209" s="30">
        <f>IF(X209="新設",VLOOKUP('施設リストA-1（直営）'!AC19,'（新設）照明器具'!$B$5:$C$1990,2,FALSE),IF('部屋別効果（直）'!X209="撤去",VLOOKUP('施設リストA-1（直営）'!AC19,'（既設）調査結果'!$B$5:$C$1998,2,FALSE),0))</f>
        <v>0</v>
      </c>
      <c r="Z209" s="29">
        <f>'施設リストA-1（直営）'!AE19</f>
        <v>0</v>
      </c>
      <c r="AA209" s="29">
        <f>'施設リストA-1（直営）'!AF19</f>
        <v>0</v>
      </c>
      <c r="AB209" s="30">
        <f>IF(AA209="新設",VLOOKUP('施設リストA-1（直営）'!AG19,'（新設）照明器具'!$B$5:$C$1990,2,FALSE),IF('部屋別効果（直）'!AA209="撤去",VLOOKUP('施設リストA-1（直営）'!AG19,'（既設）調査結果'!$B$5:$C$1998,2,FALSE),0))</f>
        <v>0</v>
      </c>
      <c r="AC209" s="29">
        <f>'施設リストA-1（直営）'!AI19</f>
        <v>0</v>
      </c>
      <c r="AD209" s="29">
        <f>'施設リストA-1（直営）'!AJ19</f>
        <v>0</v>
      </c>
      <c r="AE209" s="30">
        <f>IF(AD209="新設",VLOOKUP('施設リストA-1（直営）'!AK19,'（新設）照明器具'!$B$5:$C$1990,2,FALSE),IF('部屋別効果（直）'!AD209="撤去",VLOOKUP('施設リストA-1（直営）'!AK19,'（既設）調査結果'!$B$5:$C$1998,2,FALSE),0))</f>
        <v>0</v>
      </c>
      <c r="AF209" s="29">
        <f>'施設リストA-1（直営）'!AM19</f>
        <v>0</v>
      </c>
      <c r="AG209" s="29">
        <f>'施設リストA-1（直営）'!AN19</f>
        <v>0</v>
      </c>
      <c r="AH209" s="30">
        <f>IF(AG209="新設",VLOOKUP('施設リストA-1（直営）'!AO19,'（新設）照明器具'!$B$5:$C$1990,2,FALSE),IF('部屋別効果（直）'!AG209="撤去",VLOOKUP('施設リストA-1（直営）'!AO19,'（既設）調査結果'!$B$5:$C$1998,2,FALSE),0))</f>
        <v>0</v>
      </c>
      <c r="AI209" s="29">
        <f>'施設リストA-1（直営）'!AQ19</f>
        <v>0</v>
      </c>
      <c r="AJ209" s="29">
        <f>'施設リストA-1（直営）'!AR19</f>
        <v>0</v>
      </c>
      <c r="AK209" s="30">
        <f>IF(AJ209="新設",VLOOKUP('施設リストA-1（直営）'!AS19,'（新設）照明器具'!$B$5:$C$1990,2,FALSE),IF('部屋別効果（直）'!AJ209="撤去",VLOOKUP('施設リストA-1（直営）'!AS19,'（既設）調査結果'!$B$5:$C$1998,2,FALSE),0))</f>
        <v>0</v>
      </c>
      <c r="AL209" s="29">
        <f>'施設リストA-1（直営）'!AU19</f>
        <v>0</v>
      </c>
    </row>
    <row r="210" spans="1:38" customFormat="1">
      <c r="A210" s="94"/>
      <c r="B210" s="16" t="str">
        <f>'施設リストA-1（直営）'!B20</f>
        <v>岩倉南小</v>
      </c>
      <c r="C210" s="14">
        <f>'施設リストA-1（直営）'!C20</f>
        <v>1</v>
      </c>
      <c r="D210" s="94" t="str">
        <f>'施設リストA-1（直営）'!D20</f>
        <v>廊下</v>
      </c>
      <c r="E210" s="20">
        <f>'施設リストA-1（直営）'!E20</f>
        <v>210</v>
      </c>
      <c r="F210" s="20">
        <f>'施設リストA-1（直営）'!F20</f>
        <v>10</v>
      </c>
      <c r="G210" s="13">
        <f>'施設リストA-1（直営）'!G20</f>
        <v>2100</v>
      </c>
      <c r="H210" s="28">
        <f t="shared" si="3"/>
        <v>0</v>
      </c>
      <c r="I210" s="29">
        <f>'施設リストA-1（直営）'!H20</f>
        <v>0</v>
      </c>
      <c r="J210" s="30">
        <f>IF(I210="新設",VLOOKUP('施設リストA-1（直営）'!I20,'（新設）照明器具'!$B$5:$C$1990,2,FALSE),IF('部屋別効果（直）'!I210="撤去",VLOOKUP('施設リストA-1（直営）'!I20,'（既設）調査結果'!$B$5:$C$1998,2,FALSE),0))</f>
        <v>0</v>
      </c>
      <c r="K210" s="29">
        <f>'施設リストA-1（直営）'!K20</f>
        <v>0</v>
      </c>
      <c r="L210" s="29">
        <f>'施設リストA-1（直営）'!L20</f>
        <v>0</v>
      </c>
      <c r="M210" s="30">
        <f>IF(L210="新設",VLOOKUP('施設リストA-1（直営）'!M20,'（新設）照明器具'!$B$5:$C$1990,2,FALSE),IF('部屋別効果（直）'!L210="撤去",VLOOKUP('施設リストA-1（直営）'!M20,'（既設）調査結果'!$B$5:$C$1998,2,FALSE),0))</f>
        <v>0</v>
      </c>
      <c r="N210" s="29">
        <f>'施設リストA-1（直営）'!O20</f>
        <v>0</v>
      </c>
      <c r="O210" s="29">
        <f>'施設リストA-1（直営）'!P20</f>
        <v>0</v>
      </c>
      <c r="P210" s="30">
        <f>IF(O210="新設",VLOOKUP('施設リストA-1（直営）'!Q20,'（新設）照明器具'!$B$5:$C$1990,2,FALSE),IF('部屋別効果（直）'!O210="撤去",VLOOKUP('施設リストA-1（直営）'!Q20,'（既設）調査結果'!$B$5:$C$1998,2,FALSE),0))</f>
        <v>0</v>
      </c>
      <c r="Q210" s="29">
        <f>'施設リストA-1（直営）'!S20</f>
        <v>0</v>
      </c>
      <c r="R210" s="29">
        <f>'施設リストA-1（直営）'!T20</f>
        <v>0</v>
      </c>
      <c r="S210" s="30">
        <f>IF(R210="新設",VLOOKUP('施設リストA-1（直営）'!U20,'（新設）照明器具'!$B$5:$C$1990,2,FALSE),IF('部屋別効果（直）'!R210="撤去",VLOOKUP('施設リストA-1（直営）'!U20,'（既設）調査結果'!$B$5:$C$1998,2,FALSE),0))</f>
        <v>0</v>
      </c>
      <c r="T210" s="29">
        <f>'施設リストA-1（直営）'!W20</f>
        <v>0</v>
      </c>
      <c r="U210" s="29">
        <f>'施設リストA-1（直営）'!X20</f>
        <v>0</v>
      </c>
      <c r="V210" s="30">
        <f>IF(U210="新設",VLOOKUP('施設リストA-1（直営）'!Y20,'（新設）照明器具'!$B$5:$C$1990,2,FALSE),IF('部屋別効果（直）'!U210="撤去",VLOOKUP('施設リストA-1（直営）'!Y20,'（既設）調査結果'!$B$5:$C$1998,2,FALSE),0))</f>
        <v>0</v>
      </c>
      <c r="W210" s="29">
        <f>'施設リストA-1（直営）'!AA20</f>
        <v>0</v>
      </c>
      <c r="X210" s="29">
        <f>'施設リストA-1（直営）'!AB20</f>
        <v>0</v>
      </c>
      <c r="Y210" s="30">
        <f>IF(X210="新設",VLOOKUP('施設リストA-1（直営）'!AC20,'（新設）照明器具'!$B$5:$C$1990,2,FALSE),IF('部屋別効果（直）'!X210="撤去",VLOOKUP('施設リストA-1（直営）'!AC20,'（既設）調査結果'!$B$5:$C$1998,2,FALSE),0))</f>
        <v>0</v>
      </c>
      <c r="Z210" s="29">
        <f>'施設リストA-1（直営）'!AE20</f>
        <v>0</v>
      </c>
      <c r="AA210" s="29">
        <f>'施設リストA-1（直営）'!AF20</f>
        <v>0</v>
      </c>
      <c r="AB210" s="30">
        <f>IF(AA210="新設",VLOOKUP('施設リストA-1（直営）'!AG20,'（新設）照明器具'!$B$5:$C$1990,2,FALSE),IF('部屋別効果（直）'!AA210="撤去",VLOOKUP('施設リストA-1（直営）'!AG20,'（既設）調査結果'!$B$5:$C$1998,2,FALSE),0))</f>
        <v>0</v>
      </c>
      <c r="AC210" s="29">
        <f>'施設リストA-1（直営）'!AI20</f>
        <v>0</v>
      </c>
      <c r="AD210" s="29">
        <f>'施設リストA-1（直営）'!AJ20</f>
        <v>0</v>
      </c>
      <c r="AE210" s="30">
        <f>IF(AD210="新設",VLOOKUP('施設リストA-1（直営）'!AK20,'（新設）照明器具'!$B$5:$C$1990,2,FALSE),IF('部屋別効果（直）'!AD210="撤去",VLOOKUP('施設リストA-1（直営）'!AK20,'（既設）調査結果'!$B$5:$C$1998,2,FALSE),0))</f>
        <v>0</v>
      </c>
      <c r="AF210" s="29">
        <f>'施設リストA-1（直営）'!AM20</f>
        <v>0</v>
      </c>
      <c r="AG210" s="29">
        <f>'施設リストA-1（直営）'!AN20</f>
        <v>0</v>
      </c>
      <c r="AH210" s="30">
        <f>IF(AG210="新設",VLOOKUP('施設リストA-1（直営）'!AO20,'（新設）照明器具'!$B$5:$C$1990,2,FALSE),IF('部屋別効果（直）'!AG210="撤去",VLOOKUP('施設リストA-1（直営）'!AO20,'（既設）調査結果'!$B$5:$C$1998,2,FALSE),0))</f>
        <v>0</v>
      </c>
      <c r="AI210" s="29">
        <f>'施設リストA-1（直営）'!AQ20</f>
        <v>0</v>
      </c>
      <c r="AJ210" s="29">
        <f>'施設リストA-1（直営）'!AR20</f>
        <v>0</v>
      </c>
      <c r="AK210" s="30">
        <f>IF(AJ210="新設",VLOOKUP('施設リストA-1（直営）'!AS20,'（新設）照明器具'!$B$5:$C$1990,2,FALSE),IF('部屋別効果（直）'!AJ210="撤去",VLOOKUP('施設リストA-1（直営）'!AS20,'（既設）調査結果'!$B$5:$C$1998,2,FALSE),0))</f>
        <v>0</v>
      </c>
      <c r="AL210" s="29">
        <f>'施設リストA-1（直営）'!AU20</f>
        <v>0</v>
      </c>
    </row>
    <row r="211" spans="1:38" customFormat="1">
      <c r="A211" s="94"/>
      <c r="B211" s="16" t="str">
        <f>'施設リストA-1（直営）'!B21</f>
        <v>岩倉南小</v>
      </c>
      <c r="C211" s="14">
        <f>'施設リストA-1（直営）'!C21</f>
        <v>1</v>
      </c>
      <c r="D211" s="94" t="str">
        <f>'施設リストA-1（直営）'!D21</f>
        <v>渡り廊下（南）</v>
      </c>
      <c r="E211" s="20">
        <f>'施設リストA-1（直営）'!E21</f>
        <v>210</v>
      </c>
      <c r="F211" s="20">
        <f>'施設リストA-1（直営）'!F21</f>
        <v>10</v>
      </c>
      <c r="G211" s="13">
        <f>'施設リストA-1（直営）'!G21</f>
        <v>2100</v>
      </c>
      <c r="H211" s="28">
        <f t="shared" si="3"/>
        <v>0</v>
      </c>
      <c r="I211" s="29">
        <f>'施設リストA-1（直営）'!H21</f>
        <v>0</v>
      </c>
      <c r="J211" s="30">
        <f>IF(I211="新設",VLOOKUP('施設リストA-1（直営）'!I21,'（新設）照明器具'!$B$5:$C$1990,2,FALSE),IF('部屋別効果（直）'!I211="撤去",VLOOKUP('施設リストA-1（直営）'!I21,'（既設）調査結果'!$B$5:$C$1998,2,FALSE),0))</f>
        <v>0</v>
      </c>
      <c r="K211" s="29">
        <f>'施設リストA-1（直営）'!K21</f>
        <v>0</v>
      </c>
      <c r="L211" s="29">
        <f>'施設リストA-1（直営）'!L21</f>
        <v>0</v>
      </c>
      <c r="M211" s="30">
        <f>IF(L211="新設",VLOOKUP('施設リストA-1（直営）'!M21,'（新設）照明器具'!$B$5:$C$1990,2,FALSE),IF('部屋別効果（直）'!L211="撤去",VLOOKUP('施設リストA-1（直営）'!M21,'（既設）調査結果'!$B$5:$C$1998,2,FALSE),0))</f>
        <v>0</v>
      </c>
      <c r="N211" s="29">
        <f>'施設リストA-1（直営）'!O21</f>
        <v>0</v>
      </c>
      <c r="O211" s="29">
        <f>'施設リストA-1（直営）'!P21</f>
        <v>0</v>
      </c>
      <c r="P211" s="30">
        <f>IF(O211="新設",VLOOKUP('施設リストA-1（直営）'!Q21,'（新設）照明器具'!$B$5:$C$1990,2,FALSE),IF('部屋別効果（直）'!O211="撤去",VLOOKUP('施設リストA-1（直営）'!Q21,'（既設）調査結果'!$B$5:$C$1998,2,FALSE),0))</f>
        <v>0</v>
      </c>
      <c r="Q211" s="29">
        <f>'施設リストA-1（直営）'!S21</f>
        <v>0</v>
      </c>
      <c r="R211" s="29">
        <f>'施設リストA-1（直営）'!T21</f>
        <v>0</v>
      </c>
      <c r="S211" s="30">
        <f>IF(R211="新設",VLOOKUP('施設リストA-1（直営）'!U21,'（新設）照明器具'!$B$5:$C$1990,2,FALSE),IF('部屋別効果（直）'!R211="撤去",VLOOKUP('施設リストA-1（直営）'!U21,'（既設）調査結果'!$B$5:$C$1998,2,FALSE),0))</f>
        <v>0</v>
      </c>
      <c r="T211" s="29">
        <f>'施設リストA-1（直営）'!W21</f>
        <v>0</v>
      </c>
      <c r="U211" s="29">
        <f>'施設リストA-1（直営）'!X21</f>
        <v>0</v>
      </c>
      <c r="V211" s="30">
        <f>IF(U211="新設",VLOOKUP('施設リストA-1（直営）'!Y21,'（新設）照明器具'!$B$5:$C$1990,2,FALSE),IF('部屋別効果（直）'!U211="撤去",VLOOKUP('施設リストA-1（直営）'!Y21,'（既設）調査結果'!$B$5:$C$1998,2,FALSE),0))</f>
        <v>0</v>
      </c>
      <c r="W211" s="29">
        <f>'施設リストA-1（直営）'!AA21</f>
        <v>0</v>
      </c>
      <c r="X211" s="29">
        <f>'施設リストA-1（直営）'!AB21</f>
        <v>0</v>
      </c>
      <c r="Y211" s="30">
        <f>IF(X211="新設",VLOOKUP('施設リストA-1（直営）'!AC21,'（新設）照明器具'!$B$5:$C$1990,2,FALSE),IF('部屋別効果（直）'!X211="撤去",VLOOKUP('施設リストA-1（直営）'!AC21,'（既設）調査結果'!$B$5:$C$1998,2,FALSE),0))</f>
        <v>0</v>
      </c>
      <c r="Z211" s="29">
        <f>'施設リストA-1（直営）'!AE21</f>
        <v>0</v>
      </c>
      <c r="AA211" s="29">
        <f>'施設リストA-1（直営）'!AF21</f>
        <v>0</v>
      </c>
      <c r="AB211" s="30">
        <f>IF(AA211="新設",VLOOKUP('施設リストA-1（直営）'!AG21,'（新設）照明器具'!$B$5:$C$1990,2,FALSE),IF('部屋別効果（直）'!AA211="撤去",VLOOKUP('施設リストA-1（直営）'!AG21,'（既設）調査結果'!$B$5:$C$1998,2,FALSE),0))</f>
        <v>0</v>
      </c>
      <c r="AC211" s="29">
        <f>'施設リストA-1（直営）'!AI21</f>
        <v>0</v>
      </c>
      <c r="AD211" s="29">
        <f>'施設リストA-1（直営）'!AJ21</f>
        <v>0</v>
      </c>
      <c r="AE211" s="30">
        <f>IF(AD211="新設",VLOOKUP('施設リストA-1（直営）'!AK21,'（新設）照明器具'!$B$5:$C$1990,2,FALSE),IF('部屋別効果（直）'!AD211="撤去",VLOOKUP('施設リストA-1（直営）'!AK21,'（既設）調査結果'!$B$5:$C$1998,2,FALSE),0))</f>
        <v>0</v>
      </c>
      <c r="AF211" s="29">
        <f>'施設リストA-1（直営）'!AM21</f>
        <v>0</v>
      </c>
      <c r="AG211" s="29">
        <f>'施設リストA-1（直営）'!AN21</f>
        <v>0</v>
      </c>
      <c r="AH211" s="30">
        <f>IF(AG211="新設",VLOOKUP('施設リストA-1（直営）'!AO21,'（新設）照明器具'!$B$5:$C$1990,2,FALSE),IF('部屋別効果（直）'!AG211="撤去",VLOOKUP('施設リストA-1（直営）'!AO21,'（既設）調査結果'!$B$5:$C$1998,2,FALSE),0))</f>
        <v>0</v>
      </c>
      <c r="AI211" s="29">
        <f>'施設リストA-1（直営）'!AQ21</f>
        <v>0</v>
      </c>
      <c r="AJ211" s="29">
        <f>'施設リストA-1（直営）'!AR21</f>
        <v>0</v>
      </c>
      <c r="AK211" s="30">
        <f>IF(AJ211="新設",VLOOKUP('施設リストA-1（直営）'!AS21,'（新設）照明器具'!$B$5:$C$1990,2,FALSE),IF('部屋別効果（直）'!AJ211="撤去",VLOOKUP('施設リストA-1（直営）'!AS21,'（既設）調査結果'!$B$5:$C$1998,2,FALSE),0))</f>
        <v>0</v>
      </c>
      <c r="AL211" s="29">
        <f>'施設リストA-1（直営）'!AU21</f>
        <v>0</v>
      </c>
    </row>
    <row r="212" spans="1:38" customFormat="1">
      <c r="A212" s="94"/>
      <c r="B212" s="16" t="str">
        <f>'施設リストA-1（直営）'!B22</f>
        <v>岩倉南小</v>
      </c>
      <c r="C212" s="14">
        <f>'施設リストA-1（直営）'!C22</f>
        <v>1</v>
      </c>
      <c r="D212" s="94" t="str">
        <f>'施設リストA-1（直営）'!D22</f>
        <v>洗浄室</v>
      </c>
      <c r="E212" s="20">
        <f>'施設リストA-1（直営）'!E22</f>
        <v>210</v>
      </c>
      <c r="F212" s="20">
        <f>'施設リストA-1（直営）'!F22</f>
        <v>6</v>
      </c>
      <c r="G212" s="13">
        <f>'施設リストA-1（直営）'!G22</f>
        <v>1260</v>
      </c>
      <c r="H212" s="28" t="e">
        <f t="shared" si="3"/>
        <v>#N/A</v>
      </c>
      <c r="I212" s="29" t="str">
        <f>'施設リストA-1（直営）'!H22</f>
        <v>新設</v>
      </c>
      <c r="J212" s="30" t="e">
        <f>IF(I212="新設",VLOOKUP('施設リストA-1（直営）'!I22,'（新設）照明器具'!$B$5:$C$1990,2,FALSE),IF('部屋別効果（直）'!I212="撤去",VLOOKUP('施設リストA-1（直営）'!I22,'（既設）調査結果'!$B$5:$C$1998,2,FALSE),0))</f>
        <v>#N/A</v>
      </c>
      <c r="K212" s="29">
        <f>'施設リストA-1（直営）'!K22</f>
        <v>6</v>
      </c>
      <c r="L212" s="29" t="str">
        <f>'施設リストA-1（直営）'!L22</f>
        <v>撤去</v>
      </c>
      <c r="M212" s="30">
        <f>IF(L212="新設",VLOOKUP('施設リストA-1（直営）'!M22,'（新設）照明器具'!$B$5:$C$1990,2,FALSE),IF('部屋別効果（直）'!L212="撤去",VLOOKUP('施設リストA-1（直営）'!M22,'（既設）調査結果'!$B$5:$C$1998,2,FALSE),0))</f>
        <v>86</v>
      </c>
      <c r="N212" s="29">
        <f>'施設リストA-1（直営）'!O22</f>
        <v>6</v>
      </c>
      <c r="O212" s="29">
        <f>'施設リストA-1（直営）'!P22</f>
        <v>0</v>
      </c>
      <c r="P212" s="30">
        <f>IF(O212="新設",VLOOKUP('施設リストA-1（直営）'!Q22,'（新設）照明器具'!$B$5:$C$1990,2,FALSE),IF('部屋別効果（直）'!O212="撤去",VLOOKUP('施設リストA-1（直営）'!Q22,'（既設）調査結果'!$B$5:$C$1998,2,FALSE),0))</f>
        <v>0</v>
      </c>
      <c r="Q212" s="29">
        <f>'施設リストA-1（直営）'!S22</f>
        <v>0</v>
      </c>
      <c r="R212" s="29">
        <f>'施設リストA-1（直営）'!T22</f>
        <v>0</v>
      </c>
      <c r="S212" s="30">
        <f>IF(R212="新設",VLOOKUP('施設リストA-1（直営）'!U22,'（新設）照明器具'!$B$5:$C$1990,2,FALSE),IF('部屋別効果（直）'!R212="撤去",VLOOKUP('施設リストA-1（直営）'!U22,'（既設）調査結果'!$B$5:$C$1998,2,FALSE),0))</f>
        <v>0</v>
      </c>
      <c r="T212" s="29">
        <f>'施設リストA-1（直営）'!W22</f>
        <v>0</v>
      </c>
      <c r="U212" s="29">
        <f>'施設リストA-1（直営）'!X22</f>
        <v>0</v>
      </c>
      <c r="V212" s="30">
        <f>IF(U212="新設",VLOOKUP('施設リストA-1（直営）'!Y22,'（新設）照明器具'!$B$5:$C$1990,2,FALSE),IF('部屋別効果（直）'!U212="撤去",VLOOKUP('施設リストA-1（直営）'!Y22,'（既設）調査結果'!$B$5:$C$1998,2,FALSE),0))</f>
        <v>0</v>
      </c>
      <c r="W212" s="29">
        <f>'施設リストA-1（直営）'!AA22</f>
        <v>0</v>
      </c>
      <c r="X212" s="29">
        <f>'施設リストA-1（直営）'!AB22</f>
        <v>0</v>
      </c>
      <c r="Y212" s="30">
        <f>IF(X212="新設",VLOOKUP('施設リストA-1（直営）'!AC22,'（新設）照明器具'!$B$5:$C$1990,2,FALSE),IF('部屋別効果（直）'!X212="撤去",VLOOKUP('施設リストA-1（直営）'!AC22,'（既設）調査結果'!$B$5:$C$1998,2,FALSE),0))</f>
        <v>0</v>
      </c>
      <c r="Z212" s="29">
        <f>'施設リストA-1（直営）'!AE22</f>
        <v>0</v>
      </c>
      <c r="AA212" s="29">
        <f>'施設リストA-1（直営）'!AF22</f>
        <v>0</v>
      </c>
      <c r="AB212" s="30">
        <f>IF(AA212="新設",VLOOKUP('施設リストA-1（直営）'!AG22,'（新設）照明器具'!$B$5:$C$1990,2,FALSE),IF('部屋別効果（直）'!AA212="撤去",VLOOKUP('施設リストA-1（直営）'!AG22,'（既設）調査結果'!$B$5:$C$1998,2,FALSE),0))</f>
        <v>0</v>
      </c>
      <c r="AC212" s="29">
        <f>'施設リストA-1（直営）'!AI22</f>
        <v>0</v>
      </c>
      <c r="AD212" s="29">
        <f>'施設リストA-1（直営）'!AJ22</f>
        <v>0</v>
      </c>
      <c r="AE212" s="30">
        <f>IF(AD212="新設",VLOOKUP('施設リストA-1（直営）'!AK22,'（新設）照明器具'!$B$5:$C$1990,2,FALSE),IF('部屋別効果（直）'!AD212="撤去",VLOOKUP('施設リストA-1（直営）'!AK22,'（既設）調査結果'!$B$5:$C$1998,2,FALSE),0))</f>
        <v>0</v>
      </c>
      <c r="AF212" s="29">
        <f>'施設リストA-1（直営）'!AM22</f>
        <v>0</v>
      </c>
      <c r="AG212" s="29">
        <f>'施設リストA-1（直営）'!AN22</f>
        <v>0</v>
      </c>
      <c r="AH212" s="30">
        <f>IF(AG212="新設",VLOOKUP('施設リストA-1（直営）'!AO22,'（新設）照明器具'!$B$5:$C$1990,2,FALSE),IF('部屋別効果（直）'!AG212="撤去",VLOOKUP('施設リストA-1（直営）'!AO22,'（既設）調査結果'!$B$5:$C$1998,2,FALSE),0))</f>
        <v>0</v>
      </c>
      <c r="AI212" s="29">
        <f>'施設リストA-1（直営）'!AQ22</f>
        <v>0</v>
      </c>
      <c r="AJ212" s="29">
        <f>'施設リストA-1（直営）'!AR22</f>
        <v>0</v>
      </c>
      <c r="AK212" s="30">
        <f>IF(AJ212="新設",VLOOKUP('施設リストA-1（直営）'!AS22,'（新設）照明器具'!$B$5:$C$1990,2,FALSE),IF('部屋別効果（直）'!AJ212="撤去",VLOOKUP('施設リストA-1（直営）'!AS22,'（既設）調査結果'!$B$5:$C$1998,2,FALSE),0))</f>
        <v>0</v>
      </c>
      <c r="AL212" s="29">
        <f>'施設リストA-1（直営）'!AU22</f>
        <v>0</v>
      </c>
    </row>
    <row r="213" spans="1:38" customFormat="1">
      <c r="A213" s="94"/>
      <c r="B213" s="16" t="str">
        <f>'施設リストA-1（直営）'!B23</f>
        <v>岩倉南小</v>
      </c>
      <c r="C213" s="14">
        <f>'施設リストA-1（直営）'!C23</f>
        <v>1</v>
      </c>
      <c r="D213" s="94" t="str">
        <f>'施設リストA-1（直営）'!D23</f>
        <v>調理室</v>
      </c>
      <c r="E213" s="20">
        <f>'施設リストA-1（直営）'!E23</f>
        <v>210</v>
      </c>
      <c r="F213" s="20">
        <f>'施設リストA-1（直営）'!F23</f>
        <v>6</v>
      </c>
      <c r="G213" s="13">
        <f>'施設リストA-1（直営）'!G23</f>
        <v>1260</v>
      </c>
      <c r="H213" s="28" t="e">
        <f t="shared" si="3"/>
        <v>#N/A</v>
      </c>
      <c r="I213" s="29" t="str">
        <f>'施設リストA-1（直営）'!H23</f>
        <v>新設</v>
      </c>
      <c r="J213" s="30" t="e">
        <f>IF(I213="新設",VLOOKUP('施設リストA-1（直営）'!I23,'（新設）照明器具'!$B$5:$C$1990,2,FALSE),IF('部屋別効果（直）'!I213="撤去",VLOOKUP('施設リストA-1（直営）'!I23,'（既設）調査結果'!$B$5:$C$1998,2,FALSE),0))</f>
        <v>#N/A</v>
      </c>
      <c r="K213" s="29">
        <f>'施設リストA-1（直営）'!K23</f>
        <v>17</v>
      </c>
      <c r="L213" s="29" t="str">
        <f>'施設リストA-1（直営）'!L23</f>
        <v>撤去</v>
      </c>
      <c r="M213" s="30">
        <f>IF(L213="新設",VLOOKUP('施設リストA-1（直営）'!M23,'（新設）照明器具'!$B$5:$C$1990,2,FALSE),IF('部屋別効果（直）'!L213="撤去",VLOOKUP('施設リストA-1（直営）'!M23,'（既設）調査結果'!$B$5:$C$1998,2,FALSE),0))</f>
        <v>86</v>
      </c>
      <c r="N213" s="29">
        <f>'施設リストA-1（直営）'!O23</f>
        <v>17</v>
      </c>
      <c r="O213" s="29" t="str">
        <f>'施設リストA-1（直営）'!P23</f>
        <v>新設</v>
      </c>
      <c r="P213" s="30" t="e">
        <f>IF(O213="新設",VLOOKUP('施設リストA-1（直営）'!Q23,'（新設）照明器具'!$B$5:$C$1990,2,FALSE),IF('部屋別効果（直）'!O213="撤去",VLOOKUP('施設リストA-1（直営）'!Q23,'（既設）調査結果'!$B$5:$C$1998,2,FALSE),0))</f>
        <v>#N/A</v>
      </c>
      <c r="Q213" s="29">
        <f>'施設リストA-1（直営）'!S23</f>
        <v>6</v>
      </c>
      <c r="R213" s="29" t="str">
        <f>'施設リストA-1（直営）'!T23</f>
        <v>撤去</v>
      </c>
      <c r="S213" s="30">
        <f>IF(R213="新設",VLOOKUP('施設リストA-1（直営）'!U23,'（新設）照明器具'!$B$5:$C$1990,2,FALSE),IF('部屋別効果（直）'!R213="撤去",VLOOKUP('施設リストA-1（直営）'!U23,'（既設）調査結果'!$B$5:$C$1998,2,FALSE),0))</f>
        <v>45</v>
      </c>
      <c r="T213" s="29">
        <f>'施設リストA-1（直営）'!W23</f>
        <v>6</v>
      </c>
      <c r="U213" s="29">
        <f>'施設リストA-1（直営）'!X23</f>
        <v>0</v>
      </c>
      <c r="V213" s="30">
        <f>IF(U213="新設",VLOOKUP('施設リストA-1（直営）'!Y23,'（新設）照明器具'!$B$5:$C$1990,2,FALSE),IF('部屋別効果（直）'!U213="撤去",VLOOKUP('施設リストA-1（直営）'!Y23,'（既設）調査結果'!$B$5:$C$1998,2,FALSE),0))</f>
        <v>0</v>
      </c>
      <c r="W213" s="29">
        <f>'施設リストA-1（直営）'!AA23</f>
        <v>0</v>
      </c>
      <c r="X213" s="29">
        <f>'施設リストA-1（直営）'!AB23</f>
        <v>0</v>
      </c>
      <c r="Y213" s="30">
        <f>IF(X213="新設",VLOOKUP('施設リストA-1（直営）'!AC23,'（新設）照明器具'!$B$5:$C$1990,2,FALSE),IF('部屋別効果（直）'!X213="撤去",VLOOKUP('施設リストA-1（直営）'!AC23,'（既設）調査結果'!$B$5:$C$1998,2,FALSE),0))</f>
        <v>0</v>
      </c>
      <c r="Z213" s="29">
        <f>'施設リストA-1（直営）'!AE23</f>
        <v>0</v>
      </c>
      <c r="AA213" s="29">
        <f>'施設リストA-1（直営）'!AF23</f>
        <v>0</v>
      </c>
      <c r="AB213" s="30">
        <f>IF(AA213="新設",VLOOKUP('施設リストA-1（直営）'!AG23,'（新設）照明器具'!$B$5:$C$1990,2,FALSE),IF('部屋別効果（直）'!AA213="撤去",VLOOKUP('施設リストA-1（直営）'!AG23,'（既設）調査結果'!$B$5:$C$1998,2,FALSE),0))</f>
        <v>0</v>
      </c>
      <c r="AC213" s="29">
        <f>'施設リストA-1（直営）'!AI23</f>
        <v>0</v>
      </c>
      <c r="AD213" s="29">
        <f>'施設リストA-1（直営）'!AJ23</f>
        <v>0</v>
      </c>
      <c r="AE213" s="30">
        <f>IF(AD213="新設",VLOOKUP('施設リストA-1（直営）'!AK23,'（新設）照明器具'!$B$5:$C$1990,2,FALSE),IF('部屋別効果（直）'!AD213="撤去",VLOOKUP('施設リストA-1（直営）'!AK23,'（既設）調査結果'!$B$5:$C$1998,2,FALSE),0))</f>
        <v>0</v>
      </c>
      <c r="AF213" s="29">
        <f>'施設リストA-1（直営）'!AM23</f>
        <v>0</v>
      </c>
      <c r="AG213" s="29">
        <f>'施設リストA-1（直営）'!AN23</f>
        <v>0</v>
      </c>
      <c r="AH213" s="30">
        <f>IF(AG213="新設",VLOOKUP('施設リストA-1（直営）'!AO23,'（新設）照明器具'!$B$5:$C$1990,2,FALSE),IF('部屋別効果（直）'!AG213="撤去",VLOOKUP('施設リストA-1（直営）'!AO23,'（既設）調査結果'!$B$5:$C$1998,2,FALSE),0))</f>
        <v>0</v>
      </c>
      <c r="AI213" s="29">
        <f>'施設リストA-1（直営）'!AQ23</f>
        <v>0</v>
      </c>
      <c r="AJ213" s="29">
        <f>'施設リストA-1（直営）'!AR23</f>
        <v>0</v>
      </c>
      <c r="AK213" s="30">
        <f>IF(AJ213="新設",VLOOKUP('施設リストA-1（直営）'!AS23,'（新設）照明器具'!$B$5:$C$1990,2,FALSE),IF('部屋別効果（直）'!AJ213="撤去",VLOOKUP('施設リストA-1（直営）'!AS23,'（既設）調査結果'!$B$5:$C$1998,2,FALSE),0))</f>
        <v>0</v>
      </c>
      <c r="AL213" s="29">
        <f>'施設リストA-1（直営）'!AU23</f>
        <v>0</v>
      </c>
    </row>
    <row r="214" spans="1:38" customFormat="1">
      <c r="A214" s="94"/>
      <c r="B214" s="16" t="str">
        <f>'施設リストA-1（直営）'!B24</f>
        <v>岩倉南小</v>
      </c>
      <c r="C214" s="14">
        <f>'施設リストA-1（直営）'!C24</f>
        <v>1</v>
      </c>
      <c r="D214" s="94" t="str">
        <f>'施設リストA-1（直営）'!D24</f>
        <v>下処理室</v>
      </c>
      <c r="E214" s="20">
        <f>'施設リストA-1（直営）'!E24</f>
        <v>210</v>
      </c>
      <c r="F214" s="20">
        <f>'施設リストA-1（直営）'!F24</f>
        <v>6</v>
      </c>
      <c r="G214" s="13">
        <f>'施設リストA-1（直営）'!G24</f>
        <v>1260</v>
      </c>
      <c r="H214" s="28" t="e">
        <f t="shared" si="3"/>
        <v>#N/A</v>
      </c>
      <c r="I214" s="29" t="str">
        <f>'施設リストA-1（直営）'!H24</f>
        <v>新設</v>
      </c>
      <c r="J214" s="30" t="e">
        <f>IF(I214="新設",VLOOKUP('施設リストA-1（直営）'!I24,'（新設）照明器具'!$B$5:$C$1990,2,FALSE),IF('部屋別効果（直）'!I214="撤去",VLOOKUP('施設リストA-1（直営）'!I24,'（既設）調査結果'!$B$5:$C$1998,2,FALSE),0))</f>
        <v>#N/A</v>
      </c>
      <c r="K214" s="29">
        <f>'施設リストA-1（直営）'!K24</f>
        <v>4</v>
      </c>
      <c r="L214" s="29" t="str">
        <f>'施設リストA-1（直営）'!L24</f>
        <v>撤去</v>
      </c>
      <c r="M214" s="30">
        <f>IF(L214="新設",VLOOKUP('施設リストA-1（直営）'!M24,'（新設）照明器具'!$B$5:$C$1990,2,FALSE),IF('部屋別効果（直）'!L214="撤去",VLOOKUP('施設リストA-1（直営）'!M24,'（既設）調査結果'!$B$5:$C$1998,2,FALSE),0))</f>
        <v>86</v>
      </c>
      <c r="N214" s="29">
        <f>'施設リストA-1（直営）'!O24</f>
        <v>4</v>
      </c>
      <c r="O214" s="29">
        <f>'施設リストA-1（直営）'!P24</f>
        <v>0</v>
      </c>
      <c r="P214" s="30">
        <f>IF(O214="新設",VLOOKUP('施設リストA-1（直営）'!Q24,'（新設）照明器具'!$B$5:$C$1990,2,FALSE),IF('部屋別効果（直）'!O214="撤去",VLOOKUP('施設リストA-1（直営）'!Q24,'（既設）調査結果'!$B$5:$C$1998,2,FALSE),0))</f>
        <v>0</v>
      </c>
      <c r="Q214" s="29">
        <f>'施設リストA-1（直営）'!S24</f>
        <v>0</v>
      </c>
      <c r="R214" s="29">
        <f>'施設リストA-1（直営）'!T24</f>
        <v>0</v>
      </c>
      <c r="S214" s="30">
        <f>IF(R214="新設",VLOOKUP('施設リストA-1（直営）'!U24,'（新設）照明器具'!$B$5:$C$1990,2,FALSE),IF('部屋別効果（直）'!R214="撤去",VLOOKUP('施設リストA-1（直営）'!U24,'（既設）調査結果'!$B$5:$C$1998,2,FALSE),0))</f>
        <v>0</v>
      </c>
      <c r="T214" s="29">
        <f>'施設リストA-1（直営）'!W24</f>
        <v>0</v>
      </c>
      <c r="U214" s="29">
        <f>'施設リストA-1（直営）'!X24</f>
        <v>0</v>
      </c>
      <c r="V214" s="30">
        <f>IF(U214="新設",VLOOKUP('施設リストA-1（直営）'!Y24,'（新設）照明器具'!$B$5:$C$1990,2,FALSE),IF('部屋別効果（直）'!U214="撤去",VLOOKUP('施設リストA-1（直営）'!Y24,'（既設）調査結果'!$B$5:$C$1998,2,FALSE),0))</f>
        <v>0</v>
      </c>
      <c r="W214" s="29">
        <f>'施設リストA-1（直営）'!AA24</f>
        <v>0</v>
      </c>
      <c r="X214" s="29">
        <f>'施設リストA-1（直営）'!AB24</f>
        <v>0</v>
      </c>
      <c r="Y214" s="30">
        <f>IF(X214="新設",VLOOKUP('施設リストA-1（直営）'!AC24,'（新設）照明器具'!$B$5:$C$1990,2,FALSE),IF('部屋別効果（直）'!X214="撤去",VLOOKUP('施設リストA-1（直営）'!AC24,'（既設）調査結果'!$B$5:$C$1998,2,FALSE),0))</f>
        <v>0</v>
      </c>
      <c r="Z214" s="29">
        <f>'施設リストA-1（直営）'!AE24</f>
        <v>0</v>
      </c>
      <c r="AA214" s="29">
        <f>'施設リストA-1（直営）'!AF24</f>
        <v>0</v>
      </c>
      <c r="AB214" s="30">
        <f>IF(AA214="新設",VLOOKUP('施設リストA-1（直営）'!AG24,'（新設）照明器具'!$B$5:$C$1990,2,FALSE),IF('部屋別効果（直）'!AA214="撤去",VLOOKUP('施設リストA-1（直営）'!AG24,'（既設）調査結果'!$B$5:$C$1998,2,FALSE),0))</f>
        <v>0</v>
      </c>
      <c r="AC214" s="29">
        <f>'施設リストA-1（直営）'!AI24</f>
        <v>0</v>
      </c>
      <c r="AD214" s="29">
        <f>'施設リストA-1（直営）'!AJ24</f>
        <v>0</v>
      </c>
      <c r="AE214" s="30">
        <f>IF(AD214="新設",VLOOKUP('施設リストA-1（直営）'!AK24,'（新設）照明器具'!$B$5:$C$1990,2,FALSE),IF('部屋別効果（直）'!AD214="撤去",VLOOKUP('施設リストA-1（直営）'!AK24,'（既設）調査結果'!$B$5:$C$1998,2,FALSE),0))</f>
        <v>0</v>
      </c>
      <c r="AF214" s="29">
        <f>'施設リストA-1（直営）'!AM24</f>
        <v>0</v>
      </c>
      <c r="AG214" s="29">
        <f>'施設リストA-1（直営）'!AN24</f>
        <v>0</v>
      </c>
      <c r="AH214" s="30">
        <f>IF(AG214="新設",VLOOKUP('施設リストA-1（直営）'!AO24,'（新設）照明器具'!$B$5:$C$1990,2,FALSE),IF('部屋別効果（直）'!AG214="撤去",VLOOKUP('施設リストA-1（直営）'!AO24,'（既設）調査結果'!$B$5:$C$1998,2,FALSE),0))</f>
        <v>0</v>
      </c>
      <c r="AI214" s="29">
        <f>'施設リストA-1（直営）'!AQ24</f>
        <v>0</v>
      </c>
      <c r="AJ214" s="29">
        <f>'施設リストA-1（直営）'!AR24</f>
        <v>0</v>
      </c>
      <c r="AK214" s="30">
        <f>IF(AJ214="新設",VLOOKUP('施設リストA-1（直営）'!AS24,'（新設）照明器具'!$B$5:$C$1990,2,FALSE),IF('部屋別効果（直）'!AJ214="撤去",VLOOKUP('施設リストA-1（直営）'!AS24,'（既設）調査結果'!$B$5:$C$1998,2,FALSE),0))</f>
        <v>0</v>
      </c>
      <c r="AL214" s="29">
        <f>'施設リストA-1（直営）'!AU24</f>
        <v>0</v>
      </c>
    </row>
    <row r="215" spans="1:38" customFormat="1">
      <c r="A215" s="94"/>
      <c r="B215" s="16" t="str">
        <f>'施設リストA-1（直営）'!B25</f>
        <v>岩倉南小</v>
      </c>
      <c r="C215" s="14">
        <f>'施設リストA-1（直営）'!C25</f>
        <v>1</v>
      </c>
      <c r="D215" s="94" t="str">
        <f>'施設リストA-1（直営）'!D25</f>
        <v>休憩室</v>
      </c>
      <c r="E215" s="20">
        <f>'施設リストA-1（直営）'!E25</f>
        <v>250</v>
      </c>
      <c r="F215" s="20">
        <f>'施設リストA-1（直営）'!F25</f>
        <v>4</v>
      </c>
      <c r="G215" s="13">
        <f>'施設リストA-1（直営）'!G25</f>
        <v>1000</v>
      </c>
      <c r="H215" s="28" t="e">
        <f t="shared" si="3"/>
        <v>#N/A</v>
      </c>
      <c r="I215" s="29" t="str">
        <f>'施設リストA-1（直営）'!H25</f>
        <v>新設</v>
      </c>
      <c r="J215" s="30" t="e">
        <f>IF(I215="新設",VLOOKUP('施設リストA-1（直営）'!I25,'（新設）照明器具'!$B$5:$C$1990,2,FALSE),IF('部屋別効果（直）'!I215="撤去",VLOOKUP('施設リストA-1（直営）'!I25,'（既設）調査結果'!$B$5:$C$1998,2,FALSE),0))</f>
        <v>#N/A</v>
      </c>
      <c r="K215" s="29">
        <f>'施設リストA-1（直営）'!K25</f>
        <v>1</v>
      </c>
      <c r="L215" s="29" t="str">
        <f>'施設リストA-1（直営）'!L25</f>
        <v>撤去</v>
      </c>
      <c r="M215" s="30">
        <f>IF(L215="新設",VLOOKUP('施設リストA-1（直営）'!M25,'（新設）照明器具'!$B$5:$C$1990,2,FALSE),IF('部屋別効果（直）'!L215="撤去",VLOOKUP('施設リストA-1（直営）'!M25,'（既設）調査結果'!$B$5:$C$1998,2,FALSE),0))</f>
        <v>86</v>
      </c>
      <c r="N215" s="29">
        <f>'施設リストA-1（直営）'!O25</f>
        <v>1</v>
      </c>
      <c r="O215" s="29" t="str">
        <f>'施設リストA-1（直営）'!P25</f>
        <v>新設</v>
      </c>
      <c r="P215" s="30" t="e">
        <f>IF(O215="新設",VLOOKUP('施設リストA-1（直営）'!Q25,'（新設）照明器具'!$B$5:$C$1990,2,FALSE),IF('部屋別効果（直）'!O215="撤去",VLOOKUP('施設リストA-1（直営）'!Q25,'（既設）調査結果'!$B$5:$C$1998,2,FALSE),0))</f>
        <v>#N/A</v>
      </c>
      <c r="Q215" s="29">
        <f>'施設リストA-1（直営）'!S25</f>
        <v>1</v>
      </c>
      <c r="R215" s="29" t="str">
        <f>'施設リストA-1（直営）'!T25</f>
        <v>撤去</v>
      </c>
      <c r="S215" s="30">
        <f>IF(R215="新設",VLOOKUP('施設リストA-1（直営）'!U25,'（新設）照明器具'!$B$5:$C$1990,2,FALSE),IF('部屋別効果（直）'!R215="撤去",VLOOKUP('施設リストA-1（直営）'!U25,'（既設）調査結果'!$B$5:$C$1998,2,FALSE),0))</f>
        <v>12</v>
      </c>
      <c r="T215" s="29">
        <f>'施設リストA-1（直営）'!W25</f>
        <v>1</v>
      </c>
      <c r="U215" s="29">
        <f>'施設リストA-1（直営）'!X25</f>
        <v>0</v>
      </c>
      <c r="V215" s="30">
        <f>IF(U215="新設",VLOOKUP('施設リストA-1（直営）'!Y25,'（新設）照明器具'!$B$5:$C$1990,2,FALSE),IF('部屋別効果（直）'!U215="撤去",VLOOKUP('施設リストA-1（直営）'!Y25,'（既設）調査結果'!$B$5:$C$1998,2,FALSE),0))</f>
        <v>0</v>
      </c>
      <c r="W215" s="29">
        <f>'施設リストA-1（直営）'!AA25</f>
        <v>0</v>
      </c>
      <c r="X215" s="29">
        <f>'施設リストA-1（直営）'!AB25</f>
        <v>0</v>
      </c>
      <c r="Y215" s="30">
        <f>IF(X215="新設",VLOOKUP('施設リストA-1（直営）'!AC25,'（新設）照明器具'!$B$5:$C$1990,2,FALSE),IF('部屋別効果（直）'!X215="撤去",VLOOKUP('施設リストA-1（直営）'!AC25,'（既設）調査結果'!$B$5:$C$1998,2,FALSE),0))</f>
        <v>0</v>
      </c>
      <c r="Z215" s="29">
        <f>'施設リストA-1（直営）'!AE25</f>
        <v>0</v>
      </c>
      <c r="AA215" s="29">
        <f>'施設リストA-1（直営）'!AF25</f>
        <v>0</v>
      </c>
      <c r="AB215" s="30">
        <f>IF(AA215="新設",VLOOKUP('施設リストA-1（直営）'!AG25,'（新設）照明器具'!$B$5:$C$1990,2,FALSE),IF('部屋別効果（直）'!AA215="撤去",VLOOKUP('施設リストA-1（直営）'!AG25,'（既設）調査結果'!$B$5:$C$1998,2,FALSE),0))</f>
        <v>0</v>
      </c>
      <c r="AC215" s="29">
        <f>'施設リストA-1（直営）'!AI25</f>
        <v>0</v>
      </c>
      <c r="AD215" s="29">
        <f>'施設リストA-1（直営）'!AJ25</f>
        <v>0</v>
      </c>
      <c r="AE215" s="30">
        <f>IF(AD215="新設",VLOOKUP('施設リストA-1（直営）'!AK25,'（新設）照明器具'!$B$5:$C$1990,2,FALSE),IF('部屋別効果（直）'!AD215="撤去",VLOOKUP('施設リストA-1（直営）'!AK25,'（既設）調査結果'!$B$5:$C$1998,2,FALSE),0))</f>
        <v>0</v>
      </c>
      <c r="AF215" s="29">
        <f>'施設リストA-1（直営）'!AM25</f>
        <v>0</v>
      </c>
      <c r="AG215" s="29">
        <f>'施設リストA-1（直営）'!AN25</f>
        <v>0</v>
      </c>
      <c r="AH215" s="30">
        <f>IF(AG215="新設",VLOOKUP('施設リストA-1（直営）'!AO25,'（新設）照明器具'!$B$5:$C$1990,2,FALSE),IF('部屋別効果（直）'!AG215="撤去",VLOOKUP('施設リストA-1（直営）'!AO25,'（既設）調査結果'!$B$5:$C$1998,2,FALSE),0))</f>
        <v>0</v>
      </c>
      <c r="AI215" s="29">
        <f>'施設リストA-1（直営）'!AQ25</f>
        <v>0</v>
      </c>
      <c r="AJ215" s="29">
        <f>'施設リストA-1（直営）'!AR25</f>
        <v>0</v>
      </c>
      <c r="AK215" s="30">
        <f>IF(AJ215="新設",VLOOKUP('施設リストA-1（直営）'!AS25,'（新設）照明器具'!$B$5:$C$1990,2,FALSE),IF('部屋別効果（直）'!AJ215="撤去",VLOOKUP('施設リストA-1（直営）'!AS25,'（既設）調査結果'!$B$5:$C$1998,2,FALSE),0))</f>
        <v>0</v>
      </c>
      <c r="AL215" s="29">
        <f>'施設リストA-1（直営）'!AU25</f>
        <v>0</v>
      </c>
    </row>
    <row r="216" spans="1:38" customFormat="1">
      <c r="A216" s="94"/>
      <c r="B216" s="16" t="str">
        <f>'施設リストA-1（直営）'!B26</f>
        <v>岩倉南小</v>
      </c>
      <c r="C216" s="14">
        <f>'施設リストA-1（直営）'!C26</f>
        <v>1</v>
      </c>
      <c r="D216" s="94" t="str">
        <f>'施設リストA-1（直営）'!D26</f>
        <v>シャワー室</v>
      </c>
      <c r="E216" s="20">
        <f>'施設リストA-1（直営）'!E26</f>
        <v>250</v>
      </c>
      <c r="F216" s="20">
        <f>'施設リストA-1（直営）'!F26</f>
        <v>4</v>
      </c>
      <c r="G216" s="13">
        <f>'施設リストA-1（直営）'!G26</f>
        <v>1000</v>
      </c>
      <c r="H216" s="28" t="e">
        <f t="shared" si="3"/>
        <v>#N/A</v>
      </c>
      <c r="I216" s="29" t="str">
        <f>'施設リストA-1（直営）'!H26</f>
        <v>新設</v>
      </c>
      <c r="J216" s="30" t="e">
        <f>IF(I216="新設",VLOOKUP('施設リストA-1（直営）'!I26,'（新設）照明器具'!$B$5:$C$1990,2,FALSE),IF('部屋別効果（直）'!I216="撤去",VLOOKUP('施設リストA-1（直営）'!I26,'（既設）調査結果'!$B$5:$C$1998,2,FALSE),0))</f>
        <v>#N/A</v>
      </c>
      <c r="K216" s="29">
        <f>'施設リストA-1（直営）'!K26</f>
        <v>1</v>
      </c>
      <c r="L216" s="29" t="str">
        <f>'施設リストA-1（直営）'!L26</f>
        <v>撤去</v>
      </c>
      <c r="M216" s="30">
        <f>IF(L216="新設",VLOOKUP('施設リストA-1（直営）'!M26,'（新設）照明器具'!$B$5:$C$1990,2,FALSE),IF('部屋別効果（直）'!L216="撤去",VLOOKUP('施設リストA-1（直営）'!M26,'（既設）調査結果'!$B$5:$C$1998,2,FALSE),0))</f>
        <v>23</v>
      </c>
      <c r="N216" s="29">
        <f>'施設リストA-1（直営）'!O26</f>
        <v>1</v>
      </c>
      <c r="O216" s="29">
        <f>'施設リストA-1（直営）'!P26</f>
        <v>0</v>
      </c>
      <c r="P216" s="30">
        <f>IF(O216="新設",VLOOKUP('施設リストA-1（直営）'!Q26,'（新設）照明器具'!$B$5:$C$1990,2,FALSE),IF('部屋別効果（直）'!O216="撤去",VLOOKUP('施設リストA-1（直営）'!Q26,'（既設）調査結果'!$B$5:$C$1998,2,FALSE),0))</f>
        <v>0</v>
      </c>
      <c r="Q216" s="29">
        <f>'施設リストA-1（直営）'!S26</f>
        <v>0</v>
      </c>
      <c r="R216" s="29">
        <f>'施設リストA-1（直営）'!T26</f>
        <v>0</v>
      </c>
      <c r="S216" s="30">
        <f>IF(R216="新設",VLOOKUP('施設リストA-1（直営）'!U26,'（新設）照明器具'!$B$5:$C$1990,2,FALSE),IF('部屋別効果（直）'!R216="撤去",VLOOKUP('施設リストA-1（直営）'!U26,'（既設）調査結果'!$B$5:$C$1998,2,FALSE),0))</f>
        <v>0</v>
      </c>
      <c r="T216" s="29">
        <f>'施設リストA-1（直営）'!W26</f>
        <v>0</v>
      </c>
      <c r="U216" s="29">
        <f>'施設リストA-1（直営）'!X26</f>
        <v>0</v>
      </c>
      <c r="V216" s="30">
        <f>IF(U216="新設",VLOOKUP('施設リストA-1（直営）'!Y26,'（新設）照明器具'!$B$5:$C$1990,2,FALSE),IF('部屋別効果（直）'!U216="撤去",VLOOKUP('施設リストA-1（直営）'!Y26,'（既設）調査結果'!$B$5:$C$1998,2,FALSE),0))</f>
        <v>0</v>
      </c>
      <c r="W216" s="29">
        <f>'施設リストA-1（直営）'!AA26</f>
        <v>0</v>
      </c>
      <c r="X216" s="29">
        <f>'施設リストA-1（直営）'!AB26</f>
        <v>0</v>
      </c>
      <c r="Y216" s="30">
        <f>IF(X216="新設",VLOOKUP('施設リストA-1（直営）'!AC26,'（新設）照明器具'!$B$5:$C$1990,2,FALSE),IF('部屋別効果（直）'!X216="撤去",VLOOKUP('施設リストA-1（直営）'!AC26,'（既設）調査結果'!$B$5:$C$1998,2,FALSE),0))</f>
        <v>0</v>
      </c>
      <c r="Z216" s="29">
        <f>'施設リストA-1（直営）'!AE26</f>
        <v>0</v>
      </c>
      <c r="AA216" s="29">
        <f>'施設リストA-1（直営）'!AF26</f>
        <v>0</v>
      </c>
      <c r="AB216" s="30">
        <f>IF(AA216="新設",VLOOKUP('施設リストA-1（直営）'!AG26,'（新設）照明器具'!$B$5:$C$1990,2,FALSE),IF('部屋別効果（直）'!AA216="撤去",VLOOKUP('施設リストA-1（直営）'!AG26,'（既設）調査結果'!$B$5:$C$1998,2,FALSE),0))</f>
        <v>0</v>
      </c>
      <c r="AC216" s="29">
        <f>'施設リストA-1（直営）'!AI26</f>
        <v>0</v>
      </c>
      <c r="AD216" s="29">
        <f>'施設リストA-1（直営）'!AJ26</f>
        <v>0</v>
      </c>
      <c r="AE216" s="30">
        <f>IF(AD216="新設",VLOOKUP('施設リストA-1（直営）'!AK26,'（新設）照明器具'!$B$5:$C$1990,2,FALSE),IF('部屋別効果（直）'!AD216="撤去",VLOOKUP('施設リストA-1（直営）'!AK26,'（既設）調査結果'!$B$5:$C$1998,2,FALSE),0))</f>
        <v>0</v>
      </c>
      <c r="AF216" s="29">
        <f>'施設リストA-1（直営）'!AM26</f>
        <v>0</v>
      </c>
      <c r="AG216" s="29">
        <f>'施設リストA-1（直営）'!AN26</f>
        <v>0</v>
      </c>
      <c r="AH216" s="30">
        <f>IF(AG216="新設",VLOOKUP('施設リストA-1（直営）'!AO26,'（新設）照明器具'!$B$5:$C$1990,2,FALSE),IF('部屋別効果（直）'!AG216="撤去",VLOOKUP('施設リストA-1（直営）'!AO26,'（既設）調査結果'!$B$5:$C$1998,2,FALSE),0))</f>
        <v>0</v>
      </c>
      <c r="AI216" s="29">
        <f>'施設リストA-1（直営）'!AQ26</f>
        <v>0</v>
      </c>
      <c r="AJ216" s="29">
        <f>'施設リストA-1（直営）'!AR26</f>
        <v>0</v>
      </c>
      <c r="AK216" s="30">
        <f>IF(AJ216="新設",VLOOKUP('施設リストA-1（直営）'!AS26,'（新設）照明器具'!$B$5:$C$1990,2,FALSE),IF('部屋別効果（直）'!AJ216="撤去",VLOOKUP('施設リストA-1（直営）'!AS26,'（既設）調査結果'!$B$5:$C$1998,2,FALSE),0))</f>
        <v>0</v>
      </c>
      <c r="AL216" s="29">
        <f>'施設リストA-1（直営）'!AU26</f>
        <v>0</v>
      </c>
    </row>
    <row r="217" spans="1:38" customFormat="1">
      <c r="A217" s="94"/>
      <c r="B217" s="16" t="str">
        <f>'施設リストA-1（直営）'!B27</f>
        <v>岩倉南小</v>
      </c>
      <c r="C217" s="14">
        <f>'施設リストA-1（直営）'!C27</f>
        <v>1</v>
      </c>
      <c r="D217" s="94" t="str">
        <f>'施設リストA-1（直営）'!D27</f>
        <v>廊下</v>
      </c>
      <c r="E217" s="20">
        <f>'施設リストA-1（直営）'!E27</f>
        <v>210</v>
      </c>
      <c r="F217" s="20">
        <f>'施設リストA-1（直営）'!F27</f>
        <v>10</v>
      </c>
      <c r="G217" s="13">
        <f>'施設リストA-1（直営）'!G27</f>
        <v>2100</v>
      </c>
      <c r="H217" s="28" t="e">
        <f t="shared" si="3"/>
        <v>#N/A</v>
      </c>
      <c r="I217" s="29" t="str">
        <f>'施設リストA-1（直営）'!H27</f>
        <v>新設</v>
      </c>
      <c r="J217" s="30" t="e">
        <f>IF(I217="新設",VLOOKUP('施設リストA-1（直営）'!I27,'（新設）照明器具'!$B$5:$C$1990,2,FALSE),IF('部屋別効果（直）'!I217="撤去",VLOOKUP('施設リストA-1（直営）'!I27,'（既設）調査結果'!$B$5:$C$1998,2,FALSE),0))</f>
        <v>#N/A</v>
      </c>
      <c r="K217" s="29">
        <f>'施設リストA-1（直営）'!K27</f>
        <v>3</v>
      </c>
      <c r="L217" s="29" t="str">
        <f>'施設リストA-1（直営）'!L27</f>
        <v>撤去</v>
      </c>
      <c r="M217" s="30">
        <f>IF(L217="新設",VLOOKUP('施設リストA-1（直営）'!M27,'（新設）照明器具'!$B$5:$C$1990,2,FALSE),IF('部屋別効果（直）'!L217="撤去",VLOOKUP('施設リストA-1（直営）'!M27,'（既設）調査結果'!$B$5:$C$1998,2,FALSE),0))</f>
        <v>86</v>
      </c>
      <c r="N217" s="29">
        <f>'施設リストA-1（直営）'!O27</f>
        <v>3</v>
      </c>
      <c r="O217" s="29">
        <f>'施設リストA-1（直営）'!P27</f>
        <v>0</v>
      </c>
      <c r="P217" s="30">
        <f>IF(O217="新設",VLOOKUP('施設リストA-1（直営）'!Q27,'（新設）照明器具'!$B$5:$C$1990,2,FALSE),IF('部屋別効果（直）'!O217="撤去",VLOOKUP('施設リストA-1（直営）'!Q27,'（既設）調査結果'!$B$5:$C$1998,2,FALSE),0))</f>
        <v>0</v>
      </c>
      <c r="Q217" s="29">
        <f>'施設リストA-1（直営）'!S27</f>
        <v>0</v>
      </c>
      <c r="R217" s="29">
        <f>'施設リストA-1（直営）'!T27</f>
        <v>0</v>
      </c>
      <c r="S217" s="30">
        <f>IF(R217="新設",VLOOKUP('施設リストA-1（直営）'!U27,'（新設）照明器具'!$B$5:$C$1990,2,FALSE),IF('部屋別効果（直）'!R217="撤去",VLOOKUP('施設リストA-1（直営）'!U27,'（既設）調査結果'!$B$5:$C$1998,2,FALSE),0))</f>
        <v>0</v>
      </c>
      <c r="T217" s="29">
        <f>'施設リストA-1（直営）'!W27</f>
        <v>0</v>
      </c>
      <c r="U217" s="29">
        <f>'施設リストA-1（直営）'!X27</f>
        <v>0</v>
      </c>
      <c r="V217" s="30">
        <f>IF(U217="新設",VLOOKUP('施設リストA-1（直営）'!Y27,'（新設）照明器具'!$B$5:$C$1990,2,FALSE),IF('部屋別効果（直）'!U217="撤去",VLOOKUP('施設リストA-1（直営）'!Y27,'（既設）調査結果'!$B$5:$C$1998,2,FALSE),0))</f>
        <v>0</v>
      </c>
      <c r="W217" s="29">
        <f>'施設リストA-1（直営）'!AA27</f>
        <v>0</v>
      </c>
      <c r="X217" s="29">
        <f>'施設リストA-1（直営）'!AB27</f>
        <v>0</v>
      </c>
      <c r="Y217" s="30">
        <f>IF(X217="新設",VLOOKUP('施設リストA-1（直営）'!AC27,'（新設）照明器具'!$B$5:$C$1990,2,FALSE),IF('部屋別効果（直）'!X217="撤去",VLOOKUP('施設リストA-1（直営）'!AC27,'（既設）調査結果'!$B$5:$C$1998,2,FALSE),0))</f>
        <v>0</v>
      </c>
      <c r="Z217" s="29">
        <f>'施設リストA-1（直営）'!AE27</f>
        <v>0</v>
      </c>
      <c r="AA217" s="29">
        <f>'施設リストA-1（直営）'!AF27</f>
        <v>0</v>
      </c>
      <c r="AB217" s="30">
        <f>IF(AA217="新設",VLOOKUP('施設リストA-1（直営）'!AG27,'（新設）照明器具'!$B$5:$C$1990,2,FALSE),IF('部屋別効果（直）'!AA217="撤去",VLOOKUP('施設リストA-1（直営）'!AG27,'（既設）調査結果'!$B$5:$C$1998,2,FALSE),0))</f>
        <v>0</v>
      </c>
      <c r="AC217" s="29">
        <f>'施設リストA-1（直営）'!AI27</f>
        <v>0</v>
      </c>
      <c r="AD217" s="29">
        <f>'施設リストA-1（直営）'!AJ27</f>
        <v>0</v>
      </c>
      <c r="AE217" s="30">
        <f>IF(AD217="新設",VLOOKUP('施設リストA-1（直営）'!AK27,'（新設）照明器具'!$B$5:$C$1990,2,FALSE),IF('部屋別効果（直）'!AD217="撤去",VLOOKUP('施設リストA-1（直営）'!AK27,'（既設）調査結果'!$B$5:$C$1998,2,FALSE),0))</f>
        <v>0</v>
      </c>
      <c r="AF217" s="29">
        <f>'施設リストA-1（直営）'!AM27</f>
        <v>0</v>
      </c>
      <c r="AG217" s="29">
        <f>'施設リストA-1（直営）'!AN27</f>
        <v>0</v>
      </c>
      <c r="AH217" s="30">
        <f>IF(AG217="新設",VLOOKUP('施設リストA-1（直営）'!AO27,'（新設）照明器具'!$B$5:$C$1990,2,FALSE),IF('部屋別効果（直）'!AG217="撤去",VLOOKUP('施設リストA-1（直営）'!AO27,'（既設）調査結果'!$B$5:$C$1998,2,FALSE),0))</f>
        <v>0</v>
      </c>
      <c r="AI217" s="29">
        <f>'施設リストA-1（直営）'!AQ27</f>
        <v>0</v>
      </c>
      <c r="AJ217" s="29">
        <f>'施設リストA-1（直営）'!AR27</f>
        <v>0</v>
      </c>
      <c r="AK217" s="30">
        <f>IF(AJ217="新設",VLOOKUP('施設リストA-1（直営）'!AS27,'（新設）照明器具'!$B$5:$C$1990,2,FALSE),IF('部屋別効果（直）'!AJ217="撤去",VLOOKUP('施設リストA-1（直営）'!AS27,'（既設）調査結果'!$B$5:$C$1998,2,FALSE),0))</f>
        <v>0</v>
      </c>
      <c r="AL217" s="29">
        <f>'施設リストA-1（直営）'!AU27</f>
        <v>0</v>
      </c>
    </row>
    <row r="218" spans="1:38" customFormat="1">
      <c r="A218" s="94"/>
      <c r="B218" s="16" t="str">
        <f>'施設リストA-1（直営）'!B28</f>
        <v>岩倉南小</v>
      </c>
      <c r="C218" s="14">
        <f>'施設リストA-1（直営）'!C28</f>
        <v>1</v>
      </c>
      <c r="D218" s="94" t="str">
        <f>'施設リストA-1（直営）'!D28</f>
        <v>サービスホール</v>
      </c>
      <c r="E218" s="20">
        <f>'施設リストA-1（直営）'!E28</f>
        <v>210</v>
      </c>
      <c r="F218" s="20">
        <f>'施設リストA-1（直営）'!F28</f>
        <v>6</v>
      </c>
      <c r="G218" s="13">
        <f>'施設リストA-1（直営）'!G28</f>
        <v>1260</v>
      </c>
      <c r="H218" s="28" t="e">
        <f t="shared" si="3"/>
        <v>#N/A</v>
      </c>
      <c r="I218" s="29" t="str">
        <f>'施設リストA-1（直営）'!H28</f>
        <v>新設</v>
      </c>
      <c r="J218" s="30" t="e">
        <f>IF(I218="新設",VLOOKUP('施設リストA-1（直営）'!I28,'（新設）照明器具'!$B$5:$C$1990,2,FALSE),IF('部屋別効果（直）'!I218="撤去",VLOOKUP('施設リストA-1（直営）'!I28,'（既設）調査結果'!$B$5:$C$1998,2,FALSE),0))</f>
        <v>#N/A</v>
      </c>
      <c r="K218" s="29">
        <f>'施設リストA-1（直営）'!K28</f>
        <v>8</v>
      </c>
      <c r="L218" s="29" t="str">
        <f>'施設リストA-1（直営）'!L28</f>
        <v>撤去</v>
      </c>
      <c r="M218" s="30">
        <f>IF(L218="新設",VLOOKUP('施設リストA-1（直営）'!M28,'（新設）照明器具'!$B$5:$C$1990,2,FALSE),IF('部屋別効果（直）'!L218="撤去",VLOOKUP('施設リストA-1（直営）'!M28,'（既設）調査結果'!$B$5:$C$1998,2,FALSE),0))</f>
        <v>86</v>
      </c>
      <c r="N218" s="29">
        <f>'施設リストA-1（直営）'!O28</f>
        <v>8</v>
      </c>
      <c r="O218" s="29">
        <f>'施設リストA-1（直営）'!P28</f>
        <v>0</v>
      </c>
      <c r="P218" s="30">
        <f>IF(O218="新設",VLOOKUP('施設リストA-1（直営）'!Q28,'（新設）照明器具'!$B$5:$C$1990,2,FALSE),IF('部屋別効果（直）'!O218="撤去",VLOOKUP('施設リストA-1（直営）'!Q28,'（既設）調査結果'!$B$5:$C$1998,2,FALSE),0))</f>
        <v>0</v>
      </c>
      <c r="Q218" s="29">
        <f>'施設リストA-1（直営）'!S28</f>
        <v>0</v>
      </c>
      <c r="R218" s="29">
        <f>'施設リストA-1（直営）'!T28</f>
        <v>0</v>
      </c>
      <c r="S218" s="30">
        <f>IF(R218="新設",VLOOKUP('施設リストA-1（直営）'!U28,'（新設）照明器具'!$B$5:$C$1990,2,FALSE),IF('部屋別効果（直）'!R218="撤去",VLOOKUP('施設リストA-1（直営）'!U28,'（既設）調査結果'!$B$5:$C$1998,2,FALSE),0))</f>
        <v>0</v>
      </c>
      <c r="T218" s="29">
        <f>'施設リストA-1（直営）'!W28</f>
        <v>0</v>
      </c>
      <c r="U218" s="29">
        <f>'施設リストA-1（直営）'!X28</f>
        <v>0</v>
      </c>
      <c r="V218" s="30">
        <f>IF(U218="新設",VLOOKUP('施設リストA-1（直営）'!Y28,'（新設）照明器具'!$B$5:$C$1990,2,FALSE),IF('部屋別効果（直）'!U218="撤去",VLOOKUP('施設リストA-1（直営）'!Y28,'（既設）調査結果'!$B$5:$C$1998,2,FALSE),0))</f>
        <v>0</v>
      </c>
      <c r="W218" s="29">
        <f>'施設リストA-1（直営）'!AA28</f>
        <v>0</v>
      </c>
      <c r="X218" s="29">
        <f>'施設リストA-1（直営）'!AB28</f>
        <v>0</v>
      </c>
      <c r="Y218" s="30">
        <f>IF(X218="新設",VLOOKUP('施設リストA-1（直営）'!AC28,'（新設）照明器具'!$B$5:$C$1990,2,FALSE),IF('部屋別効果（直）'!X218="撤去",VLOOKUP('施設リストA-1（直営）'!AC28,'（既設）調査結果'!$B$5:$C$1998,2,FALSE),0))</f>
        <v>0</v>
      </c>
      <c r="Z218" s="29">
        <f>'施設リストA-1（直営）'!AE28</f>
        <v>0</v>
      </c>
      <c r="AA218" s="29">
        <f>'施設リストA-1（直営）'!AF28</f>
        <v>0</v>
      </c>
      <c r="AB218" s="30">
        <f>IF(AA218="新設",VLOOKUP('施設リストA-1（直営）'!AG28,'（新設）照明器具'!$B$5:$C$1990,2,FALSE),IF('部屋別効果（直）'!AA218="撤去",VLOOKUP('施設リストA-1（直営）'!AG28,'（既設）調査結果'!$B$5:$C$1998,2,FALSE),0))</f>
        <v>0</v>
      </c>
      <c r="AC218" s="29">
        <f>'施設リストA-1（直営）'!AI28</f>
        <v>0</v>
      </c>
      <c r="AD218" s="29">
        <f>'施設リストA-1（直営）'!AJ28</f>
        <v>0</v>
      </c>
      <c r="AE218" s="30">
        <f>IF(AD218="新設",VLOOKUP('施設リストA-1（直営）'!AK28,'（新設）照明器具'!$B$5:$C$1990,2,FALSE),IF('部屋別効果（直）'!AD218="撤去",VLOOKUP('施設リストA-1（直営）'!AK28,'（既設）調査結果'!$B$5:$C$1998,2,FALSE),0))</f>
        <v>0</v>
      </c>
      <c r="AF218" s="29">
        <f>'施設リストA-1（直営）'!AM28</f>
        <v>0</v>
      </c>
      <c r="AG218" s="29">
        <f>'施設リストA-1（直営）'!AN28</f>
        <v>0</v>
      </c>
      <c r="AH218" s="30">
        <f>IF(AG218="新設",VLOOKUP('施設リストA-1（直営）'!AO28,'（新設）照明器具'!$B$5:$C$1990,2,FALSE),IF('部屋別効果（直）'!AG218="撤去",VLOOKUP('施設リストA-1（直営）'!AO28,'（既設）調査結果'!$B$5:$C$1998,2,FALSE),0))</f>
        <v>0</v>
      </c>
      <c r="AI218" s="29">
        <f>'施設リストA-1（直営）'!AQ28</f>
        <v>0</v>
      </c>
      <c r="AJ218" s="29">
        <f>'施設リストA-1（直営）'!AR28</f>
        <v>0</v>
      </c>
      <c r="AK218" s="30">
        <f>IF(AJ218="新設",VLOOKUP('施設リストA-1（直営）'!AS28,'（新設）照明器具'!$B$5:$C$1990,2,FALSE),IF('部屋別効果（直）'!AJ218="撤去",VLOOKUP('施設リストA-1（直営）'!AS28,'（既設）調査結果'!$B$5:$C$1998,2,FALSE),0))</f>
        <v>0</v>
      </c>
      <c r="AL218" s="29">
        <f>'施設リストA-1（直営）'!AU28</f>
        <v>0</v>
      </c>
    </row>
    <row r="219" spans="1:38" customFormat="1">
      <c r="A219" s="94"/>
      <c r="B219" s="16" t="str">
        <f>'施設リストA-1（直営）'!B29</f>
        <v>岩倉南小</v>
      </c>
      <c r="C219" s="14">
        <f>'施設リストA-1（直営）'!C29</f>
        <v>1</v>
      </c>
      <c r="D219" s="94" t="str">
        <f>'施設リストA-1（直営）'!D29</f>
        <v>便所前</v>
      </c>
      <c r="E219" s="20">
        <f>'施設リストA-1（直営）'!E29</f>
        <v>210</v>
      </c>
      <c r="F219" s="20">
        <f>'施設リストA-1（直営）'!F29</f>
        <v>10</v>
      </c>
      <c r="G219" s="13">
        <f>'施設リストA-1（直営）'!G29</f>
        <v>2100</v>
      </c>
      <c r="H219" s="28" t="e">
        <f t="shared" si="3"/>
        <v>#N/A</v>
      </c>
      <c r="I219" s="29" t="str">
        <f>'施設リストA-1（直営）'!H29</f>
        <v>新設</v>
      </c>
      <c r="J219" s="30" t="e">
        <f>IF(I219="新設",VLOOKUP('施設リストA-1（直営）'!I29,'（新設）照明器具'!$B$5:$C$1990,2,FALSE),IF('部屋別効果（直）'!I219="撤去",VLOOKUP('施設リストA-1（直営）'!I29,'（既設）調査結果'!$B$5:$C$1998,2,FALSE),0))</f>
        <v>#N/A</v>
      </c>
      <c r="K219" s="29">
        <f>'施設リストA-1（直営）'!K29</f>
        <v>1</v>
      </c>
      <c r="L219" s="29" t="str">
        <f>'施設リストA-1（直営）'!L29</f>
        <v>撤去</v>
      </c>
      <c r="M219" s="30">
        <f>IF(L219="新設",VLOOKUP('施設リストA-1（直営）'!M29,'（新設）照明器具'!$B$5:$C$1990,2,FALSE),IF('部屋別効果（直）'!L219="撤去",VLOOKUP('施設リストA-1（直営）'!M29,'（既設）調査結果'!$B$5:$C$1998,2,FALSE),0))</f>
        <v>23</v>
      </c>
      <c r="N219" s="29">
        <f>'施設リストA-1（直営）'!O29</f>
        <v>1</v>
      </c>
      <c r="O219" s="29">
        <f>'施設リストA-1（直営）'!P29</f>
        <v>0</v>
      </c>
      <c r="P219" s="30">
        <f>IF(O219="新設",VLOOKUP('施設リストA-1（直営）'!Q29,'（新設）照明器具'!$B$5:$C$1990,2,FALSE),IF('部屋別効果（直）'!O219="撤去",VLOOKUP('施設リストA-1（直営）'!Q29,'（既設）調査結果'!$B$5:$C$1998,2,FALSE),0))</f>
        <v>0</v>
      </c>
      <c r="Q219" s="29">
        <f>'施設リストA-1（直営）'!S29</f>
        <v>0</v>
      </c>
      <c r="R219" s="29">
        <f>'施設リストA-1（直営）'!T29</f>
        <v>0</v>
      </c>
      <c r="S219" s="30">
        <f>IF(R219="新設",VLOOKUP('施設リストA-1（直営）'!U29,'（新設）照明器具'!$B$5:$C$1990,2,FALSE),IF('部屋別効果（直）'!R219="撤去",VLOOKUP('施設リストA-1（直営）'!U29,'（既設）調査結果'!$B$5:$C$1998,2,FALSE),0))</f>
        <v>0</v>
      </c>
      <c r="T219" s="29">
        <f>'施設リストA-1（直営）'!W29</f>
        <v>0</v>
      </c>
      <c r="U219" s="29">
        <f>'施設リストA-1（直営）'!X29</f>
        <v>0</v>
      </c>
      <c r="V219" s="30">
        <f>IF(U219="新設",VLOOKUP('施設リストA-1（直営）'!Y29,'（新設）照明器具'!$B$5:$C$1990,2,FALSE),IF('部屋別効果（直）'!U219="撤去",VLOOKUP('施設リストA-1（直営）'!Y29,'（既設）調査結果'!$B$5:$C$1998,2,FALSE),0))</f>
        <v>0</v>
      </c>
      <c r="W219" s="29">
        <f>'施設リストA-1（直営）'!AA29</f>
        <v>0</v>
      </c>
      <c r="X219" s="29">
        <f>'施設リストA-1（直営）'!AB29</f>
        <v>0</v>
      </c>
      <c r="Y219" s="30">
        <f>IF(X219="新設",VLOOKUP('施設リストA-1（直営）'!AC29,'（新設）照明器具'!$B$5:$C$1990,2,FALSE),IF('部屋別効果（直）'!X219="撤去",VLOOKUP('施設リストA-1（直営）'!AC29,'（既設）調査結果'!$B$5:$C$1998,2,FALSE),0))</f>
        <v>0</v>
      </c>
      <c r="Z219" s="29">
        <f>'施設リストA-1（直営）'!AE29</f>
        <v>0</v>
      </c>
      <c r="AA219" s="29">
        <f>'施設リストA-1（直営）'!AF29</f>
        <v>0</v>
      </c>
      <c r="AB219" s="30">
        <f>IF(AA219="新設",VLOOKUP('施設リストA-1（直営）'!AG29,'（新設）照明器具'!$B$5:$C$1990,2,FALSE),IF('部屋別効果（直）'!AA219="撤去",VLOOKUP('施設リストA-1（直営）'!AG29,'（既設）調査結果'!$B$5:$C$1998,2,FALSE),0))</f>
        <v>0</v>
      </c>
      <c r="AC219" s="29">
        <f>'施設リストA-1（直営）'!AI29</f>
        <v>0</v>
      </c>
      <c r="AD219" s="29">
        <f>'施設リストA-1（直営）'!AJ29</f>
        <v>0</v>
      </c>
      <c r="AE219" s="30">
        <f>IF(AD219="新設",VLOOKUP('施設リストA-1（直営）'!AK29,'（新設）照明器具'!$B$5:$C$1990,2,FALSE),IF('部屋別効果（直）'!AD219="撤去",VLOOKUP('施設リストA-1（直営）'!AK29,'（既設）調査結果'!$B$5:$C$1998,2,FALSE),0))</f>
        <v>0</v>
      </c>
      <c r="AF219" s="29">
        <f>'施設リストA-1（直営）'!AM29</f>
        <v>0</v>
      </c>
      <c r="AG219" s="29">
        <f>'施設リストA-1（直営）'!AN29</f>
        <v>0</v>
      </c>
      <c r="AH219" s="30">
        <f>IF(AG219="新設",VLOOKUP('施設リストA-1（直営）'!AO29,'（新設）照明器具'!$B$5:$C$1990,2,FALSE),IF('部屋別効果（直）'!AG219="撤去",VLOOKUP('施設リストA-1（直営）'!AO29,'（既設）調査結果'!$B$5:$C$1998,2,FALSE),0))</f>
        <v>0</v>
      </c>
      <c r="AI219" s="29">
        <f>'施設リストA-1（直営）'!AQ29</f>
        <v>0</v>
      </c>
      <c r="AJ219" s="29">
        <f>'施設リストA-1（直営）'!AR29</f>
        <v>0</v>
      </c>
      <c r="AK219" s="30">
        <f>IF(AJ219="新設",VLOOKUP('施設リストA-1（直営）'!AS29,'（新設）照明器具'!$B$5:$C$1990,2,FALSE),IF('部屋別効果（直）'!AJ219="撤去",VLOOKUP('施設リストA-1（直営）'!AS29,'（既設）調査結果'!$B$5:$C$1998,2,FALSE),0))</f>
        <v>0</v>
      </c>
      <c r="AL219" s="29">
        <f>'施設リストA-1（直営）'!AU29</f>
        <v>0</v>
      </c>
    </row>
    <row r="220" spans="1:38" customFormat="1">
      <c r="A220" s="94"/>
      <c r="B220" s="16" t="str">
        <f>'施設リストA-1（直営）'!B30</f>
        <v>岩倉南小</v>
      </c>
      <c r="C220" s="14">
        <f>'施設リストA-1（直営）'!C30</f>
        <v>0</v>
      </c>
      <c r="D220" s="94" t="str">
        <f>'施設リストA-1（直営）'!D30</f>
        <v>階段（1～3階）</v>
      </c>
      <c r="E220" s="20">
        <f>'施設リストA-1（直営）'!E30</f>
        <v>210</v>
      </c>
      <c r="F220" s="20">
        <f>'施設リストA-1（直営）'!F30</f>
        <v>10</v>
      </c>
      <c r="G220" s="13">
        <f>'施設リストA-1（直営）'!G30</f>
        <v>2100</v>
      </c>
      <c r="H220" s="28" t="e">
        <f t="shared" si="3"/>
        <v>#N/A</v>
      </c>
      <c r="I220" s="29" t="str">
        <f>'施設リストA-1（直営）'!H30</f>
        <v>新設</v>
      </c>
      <c r="J220" s="30" t="e">
        <f>IF(I220="新設",VLOOKUP('施設リストA-1（直営）'!I30,'（新設）照明器具'!$B$5:$C$1990,2,FALSE),IF('部屋別効果（直）'!I220="撤去",VLOOKUP('施設リストA-1（直営）'!I30,'（既設）調査結果'!$B$5:$C$1998,2,FALSE),0))</f>
        <v>#N/A</v>
      </c>
      <c r="K220" s="29">
        <f>'施設リストA-1（直営）'!K30</f>
        <v>3</v>
      </c>
      <c r="L220" s="29" t="str">
        <f>'施設リストA-1（直営）'!L30</f>
        <v>撤去</v>
      </c>
      <c r="M220" s="30">
        <f>IF(L220="新設",VLOOKUP('施設リストA-1（直営）'!M30,'（新設）照明器具'!$B$5:$C$1990,2,FALSE),IF('部屋別効果（直）'!L220="撤去",VLOOKUP('施設リストA-1（直営）'!M30,'（既設）調査結果'!$B$5:$C$1998,2,FALSE),0))</f>
        <v>86</v>
      </c>
      <c r="N220" s="29">
        <f>'施設リストA-1（直営）'!O30</f>
        <v>3</v>
      </c>
      <c r="O220" s="29" t="str">
        <f>'施設リストA-1（直営）'!P30</f>
        <v>新設</v>
      </c>
      <c r="P220" s="30" t="e">
        <f>IF(O220="新設",VLOOKUP('施設リストA-1（直営）'!Q30,'（新設）照明器具'!$B$5:$C$1990,2,FALSE),IF('部屋別効果（直）'!O220="撤去",VLOOKUP('施設リストA-1（直営）'!Q30,'（既設）調査結果'!$B$5:$C$1998,2,FALSE),0))</f>
        <v>#N/A</v>
      </c>
      <c r="Q220" s="29">
        <f>'施設リストA-1（直営）'!S30</f>
        <v>2</v>
      </c>
      <c r="R220" s="29" t="str">
        <f>'施設リストA-1（直営）'!T30</f>
        <v>撤去</v>
      </c>
      <c r="S220" s="30">
        <f>IF(R220="新設",VLOOKUP('施設リストA-1（直営）'!U30,'（新設）照明器具'!$B$5:$C$1990,2,FALSE),IF('部屋別効果（直）'!R220="撤去",VLOOKUP('施設リストA-1（直営）'!U30,'（既設）調査結果'!$B$5:$C$1998,2,FALSE),0))</f>
        <v>45</v>
      </c>
      <c r="T220" s="29">
        <f>'施設リストA-1（直営）'!W30</f>
        <v>2</v>
      </c>
      <c r="U220" s="29">
        <f>'施設リストA-1（直営）'!X30</f>
        <v>0</v>
      </c>
      <c r="V220" s="30">
        <f>IF(U220="新設",VLOOKUP('施設リストA-1（直営）'!Y30,'（新設）照明器具'!$B$5:$C$1990,2,FALSE),IF('部屋別効果（直）'!U220="撤去",VLOOKUP('施設リストA-1（直営）'!Y30,'（既設）調査結果'!$B$5:$C$1998,2,FALSE),0))</f>
        <v>0</v>
      </c>
      <c r="W220" s="29">
        <f>'施設リストA-1（直営）'!AA30</f>
        <v>0</v>
      </c>
      <c r="X220" s="29">
        <f>'施設リストA-1（直営）'!AB30</f>
        <v>0</v>
      </c>
      <c r="Y220" s="30">
        <f>IF(X220="新設",VLOOKUP('施設リストA-1（直営）'!AC30,'（新設）照明器具'!$B$5:$C$1990,2,FALSE),IF('部屋別効果（直）'!X220="撤去",VLOOKUP('施設リストA-1（直営）'!AC30,'（既設）調査結果'!$B$5:$C$1998,2,FALSE),0))</f>
        <v>0</v>
      </c>
      <c r="Z220" s="29">
        <f>'施設リストA-1（直営）'!AE30</f>
        <v>0</v>
      </c>
      <c r="AA220" s="29">
        <f>'施設リストA-1（直営）'!AF30</f>
        <v>0</v>
      </c>
      <c r="AB220" s="30">
        <f>IF(AA220="新設",VLOOKUP('施設リストA-1（直営）'!AG30,'（新設）照明器具'!$B$5:$C$1990,2,FALSE),IF('部屋別効果（直）'!AA220="撤去",VLOOKUP('施設リストA-1（直営）'!AG30,'（既設）調査結果'!$B$5:$C$1998,2,FALSE),0))</f>
        <v>0</v>
      </c>
      <c r="AC220" s="29">
        <f>'施設リストA-1（直営）'!AI30</f>
        <v>0</v>
      </c>
      <c r="AD220" s="29">
        <f>'施設リストA-1（直営）'!AJ30</f>
        <v>0</v>
      </c>
      <c r="AE220" s="30">
        <f>IF(AD220="新設",VLOOKUP('施設リストA-1（直営）'!AK30,'（新設）照明器具'!$B$5:$C$1990,2,FALSE),IF('部屋別効果（直）'!AD220="撤去",VLOOKUP('施設リストA-1（直営）'!AK30,'（既設）調査結果'!$B$5:$C$1998,2,FALSE),0))</f>
        <v>0</v>
      </c>
      <c r="AF220" s="29">
        <f>'施設リストA-1（直営）'!AM30</f>
        <v>0</v>
      </c>
      <c r="AG220" s="29">
        <f>'施設リストA-1（直営）'!AN30</f>
        <v>0</v>
      </c>
      <c r="AH220" s="30">
        <f>IF(AG220="新設",VLOOKUP('施設リストA-1（直営）'!AO30,'（新設）照明器具'!$B$5:$C$1990,2,FALSE),IF('部屋別効果（直）'!AG220="撤去",VLOOKUP('施設リストA-1（直営）'!AO30,'（既設）調査結果'!$B$5:$C$1998,2,FALSE),0))</f>
        <v>0</v>
      </c>
      <c r="AI220" s="29">
        <f>'施設リストA-1（直営）'!AQ30</f>
        <v>0</v>
      </c>
      <c r="AJ220" s="29">
        <f>'施設リストA-1（直営）'!AR30</f>
        <v>0</v>
      </c>
      <c r="AK220" s="30">
        <f>IF(AJ220="新設",VLOOKUP('施設リストA-1（直営）'!AS30,'（新設）照明器具'!$B$5:$C$1990,2,FALSE),IF('部屋別効果（直）'!AJ220="撤去",VLOOKUP('施設リストA-1（直営）'!AS30,'（既設）調査結果'!$B$5:$C$1998,2,FALSE),0))</f>
        <v>0</v>
      </c>
      <c r="AL220" s="29">
        <f>'施設リストA-1（直営）'!AU30</f>
        <v>0</v>
      </c>
    </row>
    <row r="221" spans="1:38" customFormat="1">
      <c r="A221" s="94"/>
      <c r="B221" s="16" t="str">
        <f>'施設リストA-1（直営）'!B31</f>
        <v>岩倉南小</v>
      </c>
      <c r="C221" s="14">
        <f>'施設リストA-1（直営）'!C31</f>
        <v>2</v>
      </c>
      <c r="D221" s="94" t="str">
        <f>'施設リストA-1（直営）'!D31</f>
        <v>教室（5－3）</v>
      </c>
      <c r="E221" s="20">
        <f>'施設リストA-1（直営）'!E31</f>
        <v>210</v>
      </c>
      <c r="F221" s="20">
        <f>'施設リストA-1（直営）'!F31</f>
        <v>8</v>
      </c>
      <c r="G221" s="13">
        <f>'施設リストA-1（直営）'!G31</f>
        <v>1680</v>
      </c>
      <c r="H221" s="28" t="e">
        <f t="shared" si="3"/>
        <v>#N/A</v>
      </c>
      <c r="I221" s="29" t="str">
        <f>'施設リストA-1（直営）'!H31</f>
        <v>新設</v>
      </c>
      <c r="J221" s="30" t="e">
        <f>IF(I221="新設",VLOOKUP('施設リストA-1（直営）'!I31,'（新設）照明器具'!$B$5:$C$1990,2,FALSE),IF('部屋別効果（直）'!I221="撤去",VLOOKUP('施設リストA-1（直営）'!I31,'（既設）調査結果'!$B$5:$C$1998,2,FALSE),0))</f>
        <v>#N/A</v>
      </c>
      <c r="K221" s="29">
        <f>'施設リストA-1（直営）'!K31</f>
        <v>8</v>
      </c>
      <c r="L221" s="29" t="str">
        <f>'施設リストA-1（直営）'!L31</f>
        <v>撤去</v>
      </c>
      <c r="M221" s="30">
        <f>IF(L221="新設",VLOOKUP('施設リストA-1（直営）'!M31,'（新設）照明器具'!$B$5:$C$1990,2,FALSE),IF('部屋別効果（直）'!L221="撤去",VLOOKUP('施設リストA-1（直営）'!M31,'（既設）調査結果'!$B$5:$C$1998,2,FALSE),0))</f>
        <v>86</v>
      </c>
      <c r="N221" s="29">
        <f>'施設リストA-1（直営）'!O31</f>
        <v>8</v>
      </c>
      <c r="O221" s="29">
        <f>'施設リストA-1（直営）'!P31</f>
        <v>0</v>
      </c>
      <c r="P221" s="30">
        <f>IF(O221="新設",VLOOKUP('施設リストA-1（直営）'!Q31,'（新設）照明器具'!$B$5:$C$1990,2,FALSE),IF('部屋別効果（直）'!O221="撤去",VLOOKUP('施設リストA-1（直営）'!Q31,'（既設）調査結果'!$B$5:$C$1998,2,FALSE),0))</f>
        <v>0</v>
      </c>
      <c r="Q221" s="29">
        <f>'施設リストA-1（直営）'!S31</f>
        <v>0</v>
      </c>
      <c r="R221" s="29">
        <f>'施設リストA-1（直営）'!T31</f>
        <v>0</v>
      </c>
      <c r="S221" s="30">
        <f>IF(R221="新設",VLOOKUP('施設リストA-1（直営）'!U31,'（新設）照明器具'!$B$5:$C$1990,2,FALSE),IF('部屋別効果（直）'!R221="撤去",VLOOKUP('施設リストA-1（直営）'!U31,'（既設）調査結果'!$B$5:$C$1998,2,FALSE),0))</f>
        <v>0</v>
      </c>
      <c r="T221" s="29">
        <f>'施設リストA-1（直営）'!W31</f>
        <v>0</v>
      </c>
      <c r="U221" s="29">
        <f>'施設リストA-1（直営）'!X31</f>
        <v>0</v>
      </c>
      <c r="V221" s="30">
        <f>IF(U221="新設",VLOOKUP('施設リストA-1（直営）'!Y31,'（新設）照明器具'!$B$5:$C$1990,2,FALSE),IF('部屋別効果（直）'!U221="撤去",VLOOKUP('施設リストA-1（直営）'!Y31,'（既設）調査結果'!$B$5:$C$1998,2,FALSE),0))</f>
        <v>0</v>
      </c>
      <c r="W221" s="29">
        <f>'施設リストA-1（直営）'!AA31</f>
        <v>0</v>
      </c>
      <c r="X221" s="29">
        <f>'施設リストA-1（直営）'!AB31</f>
        <v>0</v>
      </c>
      <c r="Y221" s="30">
        <f>IF(X221="新設",VLOOKUP('施設リストA-1（直営）'!AC31,'（新設）照明器具'!$B$5:$C$1990,2,FALSE),IF('部屋別効果（直）'!X221="撤去",VLOOKUP('施設リストA-1（直営）'!AC31,'（既設）調査結果'!$B$5:$C$1998,2,FALSE),0))</f>
        <v>0</v>
      </c>
      <c r="Z221" s="29">
        <f>'施設リストA-1（直営）'!AE31</f>
        <v>0</v>
      </c>
      <c r="AA221" s="29">
        <f>'施設リストA-1（直営）'!AF31</f>
        <v>0</v>
      </c>
      <c r="AB221" s="30">
        <f>IF(AA221="新設",VLOOKUP('施設リストA-1（直営）'!AG31,'（新設）照明器具'!$B$5:$C$1990,2,FALSE),IF('部屋別効果（直）'!AA221="撤去",VLOOKUP('施設リストA-1（直営）'!AG31,'（既設）調査結果'!$B$5:$C$1998,2,FALSE),0))</f>
        <v>0</v>
      </c>
      <c r="AC221" s="29">
        <f>'施設リストA-1（直営）'!AI31</f>
        <v>0</v>
      </c>
      <c r="AD221" s="29">
        <f>'施設リストA-1（直営）'!AJ31</f>
        <v>0</v>
      </c>
      <c r="AE221" s="30">
        <f>IF(AD221="新設",VLOOKUP('施設リストA-1（直営）'!AK31,'（新設）照明器具'!$B$5:$C$1990,2,FALSE),IF('部屋別効果（直）'!AD221="撤去",VLOOKUP('施設リストA-1（直営）'!AK31,'（既設）調査結果'!$B$5:$C$1998,2,FALSE),0))</f>
        <v>0</v>
      </c>
      <c r="AF221" s="29">
        <f>'施設リストA-1（直営）'!AM31</f>
        <v>0</v>
      </c>
      <c r="AG221" s="29">
        <f>'施設リストA-1（直営）'!AN31</f>
        <v>0</v>
      </c>
      <c r="AH221" s="30">
        <f>IF(AG221="新設",VLOOKUP('施設リストA-1（直営）'!AO31,'（新設）照明器具'!$B$5:$C$1990,2,FALSE),IF('部屋別効果（直）'!AG221="撤去",VLOOKUP('施設リストA-1（直営）'!AO31,'（既設）調査結果'!$B$5:$C$1998,2,FALSE),0))</f>
        <v>0</v>
      </c>
      <c r="AI221" s="29">
        <f>'施設リストA-1（直営）'!AQ31</f>
        <v>0</v>
      </c>
      <c r="AJ221" s="29">
        <f>'施設リストA-1（直営）'!AR31</f>
        <v>0</v>
      </c>
      <c r="AK221" s="30">
        <f>IF(AJ221="新設",VLOOKUP('施設リストA-1（直営）'!AS31,'（新設）照明器具'!$B$5:$C$1990,2,FALSE),IF('部屋別効果（直）'!AJ221="撤去",VLOOKUP('施設リストA-1（直営）'!AS31,'（既設）調査結果'!$B$5:$C$1998,2,FALSE),0))</f>
        <v>0</v>
      </c>
      <c r="AL221" s="29">
        <f>'施設リストA-1（直営）'!AU31</f>
        <v>0</v>
      </c>
    </row>
    <row r="222" spans="1:38" customFormat="1">
      <c r="A222" s="94"/>
      <c r="B222" s="16" t="str">
        <f>'施設リストA-1（直営）'!B32</f>
        <v>岩倉南小</v>
      </c>
      <c r="C222" s="14">
        <f>'施設リストA-1（直営）'!C32</f>
        <v>2</v>
      </c>
      <c r="D222" s="94" t="str">
        <f>'施設リストA-1（直営）'!D32</f>
        <v>教室（5－4）</v>
      </c>
      <c r="E222" s="20">
        <f>'施設リストA-1（直営）'!E32</f>
        <v>210</v>
      </c>
      <c r="F222" s="20">
        <f>'施設リストA-1（直営）'!F32</f>
        <v>8</v>
      </c>
      <c r="G222" s="13">
        <f>'施設リストA-1（直営）'!G32</f>
        <v>1680</v>
      </c>
      <c r="H222" s="28">
        <f t="shared" si="3"/>
        <v>0</v>
      </c>
      <c r="I222" s="29">
        <f>'施設リストA-1（直営）'!H32</f>
        <v>0</v>
      </c>
      <c r="J222" s="30">
        <f>IF(I222="新設",VLOOKUP('施設リストA-1（直営）'!I32,'（新設）照明器具'!$B$5:$C$1990,2,FALSE),IF('部屋別効果（直）'!I222="撤去",VLOOKUP('施設リストA-1（直営）'!I32,'（既設）調査結果'!$B$5:$C$1998,2,FALSE),0))</f>
        <v>0</v>
      </c>
      <c r="K222" s="29">
        <f>'施設リストA-1（直営）'!K32</f>
        <v>0</v>
      </c>
      <c r="L222" s="29">
        <f>'施設リストA-1（直営）'!L32</f>
        <v>0</v>
      </c>
      <c r="M222" s="30">
        <f>IF(L222="新設",VLOOKUP('施設リストA-1（直営）'!M32,'（新設）照明器具'!$B$5:$C$1990,2,FALSE),IF('部屋別効果（直）'!L222="撤去",VLOOKUP('施設リストA-1（直営）'!M32,'（既設）調査結果'!$B$5:$C$1998,2,FALSE),0))</f>
        <v>0</v>
      </c>
      <c r="N222" s="29">
        <f>'施設リストA-1（直営）'!O32</f>
        <v>0</v>
      </c>
      <c r="O222" s="29">
        <f>'施設リストA-1（直営）'!P32</f>
        <v>0</v>
      </c>
      <c r="P222" s="30">
        <f>IF(O222="新設",VLOOKUP('施設リストA-1（直営）'!Q32,'（新設）照明器具'!$B$5:$C$1990,2,FALSE),IF('部屋別効果（直）'!O222="撤去",VLOOKUP('施設リストA-1（直営）'!Q32,'（既設）調査結果'!$B$5:$C$1998,2,FALSE),0))</f>
        <v>0</v>
      </c>
      <c r="Q222" s="29">
        <f>'施設リストA-1（直営）'!S32</f>
        <v>0</v>
      </c>
      <c r="R222" s="29">
        <f>'施設リストA-1（直営）'!T32</f>
        <v>0</v>
      </c>
      <c r="S222" s="30">
        <f>IF(R222="新設",VLOOKUP('施設リストA-1（直営）'!U32,'（新設）照明器具'!$B$5:$C$1990,2,FALSE),IF('部屋別効果（直）'!R222="撤去",VLOOKUP('施設リストA-1（直営）'!U32,'（既設）調査結果'!$B$5:$C$1998,2,FALSE),0))</f>
        <v>0</v>
      </c>
      <c r="T222" s="29">
        <f>'施設リストA-1（直営）'!W32</f>
        <v>0</v>
      </c>
      <c r="U222" s="29">
        <f>'施設リストA-1（直営）'!X32</f>
        <v>0</v>
      </c>
      <c r="V222" s="30">
        <f>IF(U222="新設",VLOOKUP('施設リストA-1（直営）'!Y32,'（新設）照明器具'!$B$5:$C$1990,2,FALSE),IF('部屋別効果（直）'!U222="撤去",VLOOKUP('施設リストA-1（直営）'!Y32,'（既設）調査結果'!$B$5:$C$1998,2,FALSE),0))</f>
        <v>0</v>
      </c>
      <c r="W222" s="29">
        <f>'施設リストA-1（直営）'!AA32</f>
        <v>0</v>
      </c>
      <c r="X222" s="29">
        <f>'施設リストA-1（直営）'!AB32</f>
        <v>0</v>
      </c>
      <c r="Y222" s="30">
        <f>IF(X222="新設",VLOOKUP('施設リストA-1（直営）'!AC32,'（新設）照明器具'!$B$5:$C$1990,2,FALSE),IF('部屋別効果（直）'!X222="撤去",VLOOKUP('施設リストA-1（直営）'!AC32,'（既設）調査結果'!$B$5:$C$1998,2,FALSE),0))</f>
        <v>0</v>
      </c>
      <c r="Z222" s="29">
        <f>'施設リストA-1（直営）'!AE32</f>
        <v>0</v>
      </c>
      <c r="AA222" s="29">
        <f>'施設リストA-1（直営）'!AF32</f>
        <v>0</v>
      </c>
      <c r="AB222" s="30">
        <f>IF(AA222="新設",VLOOKUP('施設リストA-1（直営）'!AG32,'（新設）照明器具'!$B$5:$C$1990,2,FALSE),IF('部屋別効果（直）'!AA222="撤去",VLOOKUP('施設リストA-1（直営）'!AG32,'（既設）調査結果'!$B$5:$C$1998,2,FALSE),0))</f>
        <v>0</v>
      </c>
      <c r="AC222" s="29">
        <f>'施設リストA-1（直営）'!AI32</f>
        <v>0</v>
      </c>
      <c r="AD222" s="29">
        <f>'施設リストA-1（直営）'!AJ32</f>
        <v>0</v>
      </c>
      <c r="AE222" s="30">
        <f>IF(AD222="新設",VLOOKUP('施設リストA-1（直営）'!AK32,'（新設）照明器具'!$B$5:$C$1990,2,FALSE),IF('部屋別効果（直）'!AD222="撤去",VLOOKUP('施設リストA-1（直営）'!AK32,'（既設）調査結果'!$B$5:$C$1998,2,FALSE),0))</f>
        <v>0</v>
      </c>
      <c r="AF222" s="29">
        <f>'施設リストA-1（直営）'!AM32</f>
        <v>0</v>
      </c>
      <c r="AG222" s="29">
        <f>'施設リストA-1（直営）'!AN32</f>
        <v>0</v>
      </c>
      <c r="AH222" s="30">
        <f>IF(AG222="新設",VLOOKUP('施設リストA-1（直営）'!AO32,'（新設）照明器具'!$B$5:$C$1990,2,FALSE),IF('部屋別効果（直）'!AG222="撤去",VLOOKUP('施設リストA-1（直営）'!AO32,'（既設）調査結果'!$B$5:$C$1998,2,FALSE),0))</f>
        <v>0</v>
      </c>
      <c r="AI222" s="29">
        <f>'施設リストA-1（直営）'!AQ32</f>
        <v>0</v>
      </c>
      <c r="AJ222" s="29">
        <f>'施設リストA-1（直営）'!AR32</f>
        <v>0</v>
      </c>
      <c r="AK222" s="30">
        <f>IF(AJ222="新設",VLOOKUP('施設リストA-1（直営）'!AS32,'（新設）照明器具'!$B$5:$C$1990,2,FALSE),IF('部屋別効果（直）'!AJ222="撤去",VLOOKUP('施設リストA-1（直営）'!AS32,'（既設）調査結果'!$B$5:$C$1998,2,FALSE),0))</f>
        <v>0</v>
      </c>
      <c r="AL222" s="29">
        <f>'施設リストA-1（直営）'!AU32</f>
        <v>0</v>
      </c>
    </row>
    <row r="223" spans="1:38" customFormat="1">
      <c r="A223" s="94"/>
      <c r="B223" s="16" t="str">
        <f>'施設リストA-1（直営）'!B33</f>
        <v>岩倉南小</v>
      </c>
      <c r="C223" s="14">
        <f>'施設リストA-1（直営）'!C33</f>
        <v>2</v>
      </c>
      <c r="D223" s="94" t="str">
        <f>'施設リストA-1（直営）'!D33</f>
        <v>教室（2－1）</v>
      </c>
      <c r="E223" s="20">
        <f>'施設リストA-1（直営）'!E33</f>
        <v>210</v>
      </c>
      <c r="F223" s="20">
        <f>'施設リストA-1（直営）'!F33</f>
        <v>8</v>
      </c>
      <c r="G223" s="13">
        <f>'施設リストA-1（直営）'!G33</f>
        <v>1680</v>
      </c>
      <c r="H223" s="28" t="e">
        <f t="shared" si="3"/>
        <v>#N/A</v>
      </c>
      <c r="I223" s="29" t="str">
        <f>'施設リストA-1（直営）'!H33</f>
        <v>新設</v>
      </c>
      <c r="J223" s="30" t="e">
        <f>IF(I223="新設",VLOOKUP('施設リストA-1（直営）'!I33,'（新設）照明器具'!$B$5:$C$1990,2,FALSE),IF('部屋別効果（直）'!I223="撤去",VLOOKUP('施設リストA-1（直営）'!I33,'（既設）調査結果'!$B$5:$C$1998,2,FALSE),0))</f>
        <v>#N/A</v>
      </c>
      <c r="K223" s="29">
        <f>'施設リストA-1（直営）'!K33</f>
        <v>12</v>
      </c>
      <c r="L223" s="29" t="str">
        <f>'施設リストA-1（直営）'!L33</f>
        <v>撤去</v>
      </c>
      <c r="M223" s="30">
        <f>IF(L223="新設",VLOOKUP('施設リストA-1（直営）'!M33,'（新設）照明器具'!$B$5:$C$1990,2,FALSE),IF('部屋別効果（直）'!L223="撤去",VLOOKUP('施設リストA-1（直営）'!M33,'（既設）調査結果'!$B$5:$C$1998,2,FALSE),0))</f>
        <v>86</v>
      </c>
      <c r="N223" s="29">
        <f>'施設リストA-1（直営）'!O33</f>
        <v>12</v>
      </c>
      <c r="O223" s="29">
        <f>'施設リストA-1（直営）'!P33</f>
        <v>0</v>
      </c>
      <c r="P223" s="30">
        <f>IF(O223="新設",VLOOKUP('施設リストA-1（直営）'!Q33,'（新設）照明器具'!$B$5:$C$1990,2,FALSE),IF('部屋別効果（直）'!O223="撤去",VLOOKUP('施設リストA-1（直営）'!Q33,'（既設）調査結果'!$B$5:$C$1998,2,FALSE),0))</f>
        <v>0</v>
      </c>
      <c r="Q223" s="29">
        <f>'施設リストA-1（直営）'!S33</f>
        <v>0</v>
      </c>
      <c r="R223" s="29">
        <f>'施設リストA-1（直営）'!T33</f>
        <v>0</v>
      </c>
      <c r="S223" s="30">
        <f>IF(R223="新設",VLOOKUP('施設リストA-1（直営）'!U33,'（新設）照明器具'!$B$5:$C$1990,2,FALSE),IF('部屋別効果（直）'!R223="撤去",VLOOKUP('施設リストA-1（直営）'!U33,'（既設）調査結果'!$B$5:$C$1998,2,FALSE),0))</f>
        <v>0</v>
      </c>
      <c r="T223" s="29">
        <f>'施設リストA-1（直営）'!W33</f>
        <v>0</v>
      </c>
      <c r="U223" s="29">
        <f>'施設リストA-1（直営）'!X33</f>
        <v>0</v>
      </c>
      <c r="V223" s="30">
        <f>IF(U223="新設",VLOOKUP('施設リストA-1（直営）'!Y33,'（新設）照明器具'!$B$5:$C$1990,2,FALSE),IF('部屋別効果（直）'!U223="撤去",VLOOKUP('施設リストA-1（直営）'!Y33,'（既設）調査結果'!$B$5:$C$1998,2,FALSE),0))</f>
        <v>0</v>
      </c>
      <c r="W223" s="29">
        <f>'施設リストA-1（直営）'!AA33</f>
        <v>0</v>
      </c>
      <c r="X223" s="29">
        <f>'施設リストA-1（直営）'!AB33</f>
        <v>0</v>
      </c>
      <c r="Y223" s="30">
        <f>IF(X223="新設",VLOOKUP('施設リストA-1（直営）'!AC33,'（新設）照明器具'!$B$5:$C$1990,2,FALSE),IF('部屋別効果（直）'!X223="撤去",VLOOKUP('施設リストA-1（直営）'!AC33,'（既設）調査結果'!$B$5:$C$1998,2,FALSE),0))</f>
        <v>0</v>
      </c>
      <c r="Z223" s="29">
        <f>'施設リストA-1（直営）'!AE33</f>
        <v>0</v>
      </c>
      <c r="AA223" s="29">
        <f>'施設リストA-1（直営）'!AF33</f>
        <v>0</v>
      </c>
      <c r="AB223" s="30">
        <f>IF(AA223="新設",VLOOKUP('施設リストA-1（直営）'!AG33,'（新設）照明器具'!$B$5:$C$1990,2,FALSE),IF('部屋別効果（直）'!AA223="撤去",VLOOKUP('施設リストA-1（直営）'!AG33,'（既設）調査結果'!$B$5:$C$1998,2,FALSE),0))</f>
        <v>0</v>
      </c>
      <c r="AC223" s="29">
        <f>'施設リストA-1（直営）'!AI33</f>
        <v>0</v>
      </c>
      <c r="AD223" s="29">
        <f>'施設リストA-1（直営）'!AJ33</f>
        <v>0</v>
      </c>
      <c r="AE223" s="30">
        <f>IF(AD223="新設",VLOOKUP('施設リストA-1（直営）'!AK33,'（新設）照明器具'!$B$5:$C$1990,2,FALSE),IF('部屋別効果（直）'!AD223="撤去",VLOOKUP('施設リストA-1（直営）'!AK33,'（既設）調査結果'!$B$5:$C$1998,2,FALSE),0))</f>
        <v>0</v>
      </c>
      <c r="AF223" s="29">
        <f>'施設リストA-1（直営）'!AM33</f>
        <v>0</v>
      </c>
      <c r="AG223" s="29">
        <f>'施設リストA-1（直営）'!AN33</f>
        <v>0</v>
      </c>
      <c r="AH223" s="30">
        <f>IF(AG223="新設",VLOOKUP('施設リストA-1（直営）'!AO33,'（新設）照明器具'!$B$5:$C$1990,2,FALSE),IF('部屋別効果（直）'!AG223="撤去",VLOOKUP('施設リストA-1（直営）'!AO33,'（既設）調査結果'!$B$5:$C$1998,2,FALSE),0))</f>
        <v>0</v>
      </c>
      <c r="AI223" s="29">
        <f>'施設リストA-1（直営）'!AQ33</f>
        <v>0</v>
      </c>
      <c r="AJ223" s="29">
        <f>'施設リストA-1（直営）'!AR33</f>
        <v>0</v>
      </c>
      <c r="AK223" s="30">
        <f>IF(AJ223="新設",VLOOKUP('施設リストA-1（直営）'!AS33,'（新設）照明器具'!$B$5:$C$1990,2,FALSE),IF('部屋別効果（直）'!AJ223="撤去",VLOOKUP('施設リストA-1（直営）'!AS33,'（既設）調査結果'!$B$5:$C$1998,2,FALSE),0))</f>
        <v>0</v>
      </c>
      <c r="AL223" s="29">
        <f>'施設リストA-1（直営）'!AU33</f>
        <v>0</v>
      </c>
    </row>
    <row r="224" spans="1:38" customFormat="1">
      <c r="A224" s="94"/>
      <c r="B224" s="16" t="str">
        <f>'施設リストA-1（直営）'!B34</f>
        <v>岩倉南小</v>
      </c>
      <c r="C224" s="14">
        <f>'施設リストA-1（直営）'!C34</f>
        <v>2</v>
      </c>
      <c r="D224" s="94" t="str">
        <f>'施設リストA-1（直営）'!D34</f>
        <v>廊下</v>
      </c>
      <c r="E224" s="20">
        <f>'施設リストA-1（直営）'!E34</f>
        <v>210</v>
      </c>
      <c r="F224" s="20">
        <f>'施設リストA-1（直営）'!F34</f>
        <v>10</v>
      </c>
      <c r="G224" s="13">
        <f>'施設リストA-1（直営）'!G34</f>
        <v>2100</v>
      </c>
      <c r="H224" s="28">
        <f t="shared" si="3"/>
        <v>0</v>
      </c>
      <c r="I224" s="29">
        <f>'施設リストA-1（直営）'!H34</f>
        <v>0</v>
      </c>
      <c r="J224" s="30">
        <f>IF(I224="新設",VLOOKUP('施設リストA-1（直営）'!I34,'（新設）照明器具'!$B$5:$C$1990,2,FALSE),IF('部屋別効果（直）'!I224="撤去",VLOOKUP('施設リストA-1（直営）'!I34,'（既設）調査結果'!$B$5:$C$1998,2,FALSE),0))</f>
        <v>0</v>
      </c>
      <c r="K224" s="29">
        <f>'施設リストA-1（直営）'!K34</f>
        <v>0</v>
      </c>
      <c r="L224" s="29">
        <f>'施設リストA-1（直営）'!L34</f>
        <v>0</v>
      </c>
      <c r="M224" s="30">
        <f>IF(L224="新設",VLOOKUP('施設リストA-1（直営）'!M34,'（新設）照明器具'!$B$5:$C$1990,2,FALSE),IF('部屋別効果（直）'!L224="撤去",VLOOKUP('施設リストA-1（直営）'!M34,'（既設）調査結果'!$B$5:$C$1998,2,FALSE),0))</f>
        <v>0</v>
      </c>
      <c r="N224" s="29">
        <f>'施設リストA-1（直営）'!O34</f>
        <v>0</v>
      </c>
      <c r="O224" s="29">
        <f>'施設リストA-1（直営）'!P34</f>
        <v>0</v>
      </c>
      <c r="P224" s="30">
        <f>IF(O224="新設",VLOOKUP('施設リストA-1（直営）'!Q34,'（新設）照明器具'!$B$5:$C$1990,2,FALSE),IF('部屋別効果（直）'!O224="撤去",VLOOKUP('施設リストA-1（直営）'!Q34,'（既設）調査結果'!$B$5:$C$1998,2,FALSE),0))</f>
        <v>0</v>
      </c>
      <c r="Q224" s="29">
        <f>'施設リストA-1（直営）'!S34</f>
        <v>0</v>
      </c>
      <c r="R224" s="29">
        <f>'施設リストA-1（直営）'!T34</f>
        <v>0</v>
      </c>
      <c r="S224" s="30">
        <f>IF(R224="新設",VLOOKUP('施設リストA-1（直営）'!U34,'（新設）照明器具'!$B$5:$C$1990,2,FALSE),IF('部屋別効果（直）'!R224="撤去",VLOOKUP('施設リストA-1（直営）'!U34,'（既設）調査結果'!$B$5:$C$1998,2,FALSE),0))</f>
        <v>0</v>
      </c>
      <c r="T224" s="29">
        <f>'施設リストA-1（直営）'!W34</f>
        <v>0</v>
      </c>
      <c r="U224" s="29">
        <f>'施設リストA-1（直営）'!X34</f>
        <v>0</v>
      </c>
      <c r="V224" s="30">
        <f>IF(U224="新設",VLOOKUP('施設リストA-1（直営）'!Y34,'（新設）照明器具'!$B$5:$C$1990,2,FALSE),IF('部屋別効果（直）'!U224="撤去",VLOOKUP('施設リストA-1（直営）'!Y34,'（既設）調査結果'!$B$5:$C$1998,2,FALSE),0))</f>
        <v>0</v>
      </c>
      <c r="W224" s="29">
        <f>'施設リストA-1（直営）'!AA34</f>
        <v>0</v>
      </c>
      <c r="X224" s="29">
        <f>'施設リストA-1（直営）'!AB34</f>
        <v>0</v>
      </c>
      <c r="Y224" s="30">
        <f>IF(X224="新設",VLOOKUP('施設リストA-1（直営）'!AC34,'（新設）照明器具'!$B$5:$C$1990,2,FALSE),IF('部屋別効果（直）'!X224="撤去",VLOOKUP('施設リストA-1（直営）'!AC34,'（既設）調査結果'!$B$5:$C$1998,2,FALSE),0))</f>
        <v>0</v>
      </c>
      <c r="Z224" s="29">
        <f>'施設リストA-1（直営）'!AE34</f>
        <v>0</v>
      </c>
      <c r="AA224" s="29">
        <f>'施設リストA-1（直営）'!AF34</f>
        <v>0</v>
      </c>
      <c r="AB224" s="30">
        <f>IF(AA224="新設",VLOOKUP('施設リストA-1（直営）'!AG34,'（新設）照明器具'!$B$5:$C$1990,2,FALSE),IF('部屋別効果（直）'!AA224="撤去",VLOOKUP('施設リストA-1（直営）'!AG34,'（既設）調査結果'!$B$5:$C$1998,2,FALSE),0))</f>
        <v>0</v>
      </c>
      <c r="AC224" s="29">
        <f>'施設リストA-1（直営）'!AI34</f>
        <v>0</v>
      </c>
      <c r="AD224" s="29">
        <f>'施設リストA-1（直営）'!AJ34</f>
        <v>0</v>
      </c>
      <c r="AE224" s="30">
        <f>IF(AD224="新設",VLOOKUP('施設リストA-1（直営）'!AK34,'（新設）照明器具'!$B$5:$C$1990,2,FALSE),IF('部屋別効果（直）'!AD224="撤去",VLOOKUP('施設リストA-1（直営）'!AK34,'（既設）調査結果'!$B$5:$C$1998,2,FALSE),0))</f>
        <v>0</v>
      </c>
      <c r="AF224" s="29">
        <f>'施設リストA-1（直営）'!AM34</f>
        <v>0</v>
      </c>
      <c r="AG224" s="29">
        <f>'施設リストA-1（直営）'!AN34</f>
        <v>0</v>
      </c>
      <c r="AH224" s="30">
        <f>IF(AG224="新設",VLOOKUP('施設リストA-1（直営）'!AO34,'（新設）照明器具'!$B$5:$C$1990,2,FALSE),IF('部屋別効果（直）'!AG224="撤去",VLOOKUP('施設リストA-1（直営）'!AO34,'（既設）調査結果'!$B$5:$C$1998,2,FALSE),0))</f>
        <v>0</v>
      </c>
      <c r="AI224" s="29">
        <f>'施設リストA-1（直営）'!AQ34</f>
        <v>0</v>
      </c>
      <c r="AJ224" s="29">
        <f>'施設リストA-1（直営）'!AR34</f>
        <v>0</v>
      </c>
      <c r="AK224" s="30">
        <f>IF(AJ224="新設",VLOOKUP('施設リストA-1（直営）'!AS34,'（新設）照明器具'!$B$5:$C$1990,2,FALSE),IF('部屋別効果（直）'!AJ224="撤去",VLOOKUP('施設リストA-1（直営）'!AS34,'（既設）調査結果'!$B$5:$C$1998,2,FALSE),0))</f>
        <v>0</v>
      </c>
      <c r="AL224" s="29">
        <f>'施設リストA-1（直営）'!AU34</f>
        <v>0</v>
      </c>
    </row>
    <row r="225" spans="1:38" customFormat="1">
      <c r="A225" s="94"/>
      <c r="B225" s="16" t="str">
        <f>'施設リストA-1（直営）'!B35</f>
        <v>岩倉南小</v>
      </c>
      <c r="C225" s="14">
        <f>'施設リストA-1（直営）'!C35</f>
        <v>3</v>
      </c>
      <c r="D225" s="94" t="str">
        <f>'施設リストA-1（直営）'!D35</f>
        <v>児童会室</v>
      </c>
      <c r="E225" s="20">
        <f>'施設リストA-1（直営）'!E35</f>
        <v>210</v>
      </c>
      <c r="F225" s="20">
        <f>'施設リストA-1（直営）'!F35</f>
        <v>4</v>
      </c>
      <c r="G225" s="13">
        <f>'施設リストA-1（直営）'!G35</f>
        <v>840</v>
      </c>
      <c r="H225" s="28" t="e">
        <f t="shared" si="3"/>
        <v>#N/A</v>
      </c>
      <c r="I225" s="29" t="str">
        <f>'施設リストA-1（直営）'!H35</f>
        <v>新設</v>
      </c>
      <c r="J225" s="30" t="e">
        <f>IF(I225="新設",VLOOKUP('施設リストA-1（直営）'!I35,'（新設）照明器具'!$B$5:$C$1990,2,FALSE),IF('部屋別効果（直）'!I225="撤去",VLOOKUP('施設リストA-1（直営）'!I35,'（既設）調査結果'!$B$5:$C$1998,2,FALSE),0))</f>
        <v>#N/A</v>
      </c>
      <c r="K225" s="29">
        <f>'施設リストA-1（直営）'!K35</f>
        <v>8</v>
      </c>
      <c r="L225" s="29" t="str">
        <f>'施設リストA-1（直営）'!L35</f>
        <v>撤去</v>
      </c>
      <c r="M225" s="30">
        <f>IF(L225="新設",VLOOKUP('施設リストA-1（直営）'!M35,'（新設）照明器具'!$B$5:$C$1990,2,FALSE),IF('部屋別効果（直）'!L225="撤去",VLOOKUP('施設リストA-1（直営）'!M35,'（既設）調査結果'!$B$5:$C$1998,2,FALSE),0))</f>
        <v>86</v>
      </c>
      <c r="N225" s="29">
        <f>'施設リストA-1（直営）'!O35</f>
        <v>8</v>
      </c>
      <c r="O225" s="29">
        <f>'施設リストA-1（直営）'!P35</f>
        <v>0</v>
      </c>
      <c r="P225" s="30">
        <f>IF(O225="新設",VLOOKUP('施設リストA-1（直営）'!Q35,'（新設）照明器具'!$B$5:$C$1990,2,FALSE),IF('部屋別効果（直）'!O225="撤去",VLOOKUP('施設リストA-1（直営）'!Q35,'（既設）調査結果'!$B$5:$C$1998,2,FALSE),0))</f>
        <v>0</v>
      </c>
      <c r="Q225" s="29">
        <f>'施設リストA-1（直営）'!S35</f>
        <v>0</v>
      </c>
      <c r="R225" s="29">
        <f>'施設リストA-1（直営）'!T35</f>
        <v>0</v>
      </c>
      <c r="S225" s="30">
        <f>IF(R225="新設",VLOOKUP('施設リストA-1（直営）'!U35,'（新設）照明器具'!$B$5:$C$1990,2,FALSE),IF('部屋別効果（直）'!R225="撤去",VLOOKUP('施設リストA-1（直営）'!U35,'（既設）調査結果'!$B$5:$C$1998,2,FALSE),0))</f>
        <v>0</v>
      </c>
      <c r="T225" s="29">
        <f>'施設リストA-1（直営）'!W35</f>
        <v>0</v>
      </c>
      <c r="U225" s="29">
        <f>'施設リストA-1（直営）'!X35</f>
        <v>0</v>
      </c>
      <c r="V225" s="30">
        <f>IF(U225="新設",VLOOKUP('施設リストA-1（直営）'!Y35,'（新設）照明器具'!$B$5:$C$1990,2,FALSE),IF('部屋別効果（直）'!U225="撤去",VLOOKUP('施設リストA-1（直営）'!Y35,'（既設）調査結果'!$B$5:$C$1998,2,FALSE),0))</f>
        <v>0</v>
      </c>
      <c r="W225" s="29">
        <f>'施設リストA-1（直営）'!AA35</f>
        <v>0</v>
      </c>
      <c r="X225" s="29">
        <f>'施設リストA-1（直営）'!AB35</f>
        <v>0</v>
      </c>
      <c r="Y225" s="30">
        <f>IF(X225="新設",VLOOKUP('施設リストA-1（直営）'!AC35,'（新設）照明器具'!$B$5:$C$1990,2,FALSE),IF('部屋別効果（直）'!X225="撤去",VLOOKUP('施設リストA-1（直営）'!AC35,'（既設）調査結果'!$B$5:$C$1998,2,FALSE),0))</f>
        <v>0</v>
      </c>
      <c r="Z225" s="29">
        <f>'施設リストA-1（直営）'!AE35</f>
        <v>0</v>
      </c>
      <c r="AA225" s="29">
        <f>'施設リストA-1（直営）'!AF35</f>
        <v>0</v>
      </c>
      <c r="AB225" s="30">
        <f>IF(AA225="新設",VLOOKUP('施設リストA-1（直営）'!AG35,'（新設）照明器具'!$B$5:$C$1990,2,FALSE),IF('部屋別効果（直）'!AA225="撤去",VLOOKUP('施設リストA-1（直営）'!AG35,'（既設）調査結果'!$B$5:$C$1998,2,FALSE),0))</f>
        <v>0</v>
      </c>
      <c r="AC225" s="29">
        <f>'施設リストA-1（直営）'!AI35</f>
        <v>0</v>
      </c>
      <c r="AD225" s="29">
        <f>'施設リストA-1（直営）'!AJ35</f>
        <v>0</v>
      </c>
      <c r="AE225" s="30">
        <f>IF(AD225="新設",VLOOKUP('施設リストA-1（直営）'!AK35,'（新設）照明器具'!$B$5:$C$1990,2,FALSE),IF('部屋別効果（直）'!AD225="撤去",VLOOKUP('施設リストA-1（直営）'!AK35,'（既設）調査結果'!$B$5:$C$1998,2,FALSE),0))</f>
        <v>0</v>
      </c>
      <c r="AF225" s="29">
        <f>'施設リストA-1（直営）'!AM35</f>
        <v>0</v>
      </c>
      <c r="AG225" s="29">
        <f>'施設リストA-1（直営）'!AN35</f>
        <v>0</v>
      </c>
      <c r="AH225" s="30">
        <f>IF(AG225="新設",VLOOKUP('施設リストA-1（直営）'!AO35,'（新設）照明器具'!$B$5:$C$1990,2,FALSE),IF('部屋別効果（直）'!AG225="撤去",VLOOKUP('施設リストA-1（直営）'!AO35,'（既設）調査結果'!$B$5:$C$1998,2,FALSE),0))</f>
        <v>0</v>
      </c>
      <c r="AI225" s="29">
        <f>'施設リストA-1（直営）'!AQ35</f>
        <v>0</v>
      </c>
      <c r="AJ225" s="29">
        <f>'施設リストA-1（直営）'!AR35</f>
        <v>0</v>
      </c>
      <c r="AK225" s="30">
        <f>IF(AJ225="新設",VLOOKUP('施設リストA-1（直営）'!AS35,'（新設）照明器具'!$B$5:$C$1990,2,FALSE),IF('部屋別効果（直）'!AJ225="撤去",VLOOKUP('施設リストA-1（直営）'!AS35,'（既設）調査結果'!$B$5:$C$1998,2,FALSE),0))</f>
        <v>0</v>
      </c>
      <c r="AL225" s="29">
        <f>'施設リストA-1（直営）'!AU35</f>
        <v>0</v>
      </c>
    </row>
    <row r="226" spans="1:38" customFormat="1">
      <c r="A226" s="94"/>
      <c r="B226" s="16" t="str">
        <f>'施設リストA-1（直営）'!B36</f>
        <v>岩倉南小</v>
      </c>
      <c r="C226" s="14">
        <f>'施設リストA-1（直営）'!C36</f>
        <v>3</v>
      </c>
      <c r="D226" s="94" t="str">
        <f>'施設リストA-1（直営）'!D36</f>
        <v>教室（5－1）</v>
      </c>
      <c r="E226" s="20">
        <f>'施設リストA-1（直営）'!E36</f>
        <v>210</v>
      </c>
      <c r="F226" s="20">
        <f>'施設リストA-1（直営）'!F36</f>
        <v>8</v>
      </c>
      <c r="G226" s="13">
        <f>'施設リストA-1（直営）'!G36</f>
        <v>1680</v>
      </c>
      <c r="H226" s="28">
        <f t="shared" si="3"/>
        <v>0</v>
      </c>
      <c r="I226" s="29">
        <f>'施設リストA-1（直営）'!H36</f>
        <v>0</v>
      </c>
      <c r="J226" s="30">
        <f>IF(I226="新設",VLOOKUP('施設リストA-1（直営）'!I36,'（新設）照明器具'!$B$5:$C$1990,2,FALSE),IF('部屋別効果（直）'!I226="撤去",VLOOKUP('施設リストA-1（直営）'!I36,'（既設）調査結果'!$B$5:$C$1998,2,FALSE),0))</f>
        <v>0</v>
      </c>
      <c r="K226" s="29">
        <f>'施設リストA-1（直営）'!K36</f>
        <v>0</v>
      </c>
      <c r="L226" s="29">
        <f>'施設リストA-1（直営）'!L36</f>
        <v>0</v>
      </c>
      <c r="M226" s="30">
        <f>IF(L226="新設",VLOOKUP('施設リストA-1（直営）'!M36,'（新設）照明器具'!$B$5:$C$1990,2,FALSE),IF('部屋別効果（直）'!L226="撤去",VLOOKUP('施設リストA-1（直営）'!M36,'（既設）調査結果'!$B$5:$C$1998,2,FALSE),0))</f>
        <v>0</v>
      </c>
      <c r="N226" s="29">
        <f>'施設リストA-1（直営）'!O36</f>
        <v>0</v>
      </c>
      <c r="O226" s="29">
        <f>'施設リストA-1（直営）'!P36</f>
        <v>0</v>
      </c>
      <c r="P226" s="30">
        <f>IF(O226="新設",VLOOKUP('施設リストA-1（直営）'!Q36,'（新設）照明器具'!$B$5:$C$1990,2,FALSE),IF('部屋別効果（直）'!O226="撤去",VLOOKUP('施設リストA-1（直営）'!Q36,'（既設）調査結果'!$B$5:$C$1998,2,FALSE),0))</f>
        <v>0</v>
      </c>
      <c r="Q226" s="29">
        <f>'施設リストA-1（直営）'!S36</f>
        <v>0</v>
      </c>
      <c r="R226" s="29">
        <f>'施設リストA-1（直営）'!T36</f>
        <v>0</v>
      </c>
      <c r="S226" s="30">
        <f>IF(R226="新設",VLOOKUP('施設リストA-1（直営）'!U36,'（新設）照明器具'!$B$5:$C$1990,2,FALSE),IF('部屋別効果（直）'!R226="撤去",VLOOKUP('施設リストA-1（直営）'!U36,'（既設）調査結果'!$B$5:$C$1998,2,FALSE),0))</f>
        <v>0</v>
      </c>
      <c r="T226" s="29">
        <f>'施設リストA-1（直営）'!W36</f>
        <v>0</v>
      </c>
      <c r="U226" s="29">
        <f>'施設リストA-1（直営）'!X36</f>
        <v>0</v>
      </c>
      <c r="V226" s="30">
        <f>IF(U226="新設",VLOOKUP('施設リストA-1（直営）'!Y36,'（新設）照明器具'!$B$5:$C$1990,2,FALSE),IF('部屋別効果（直）'!U226="撤去",VLOOKUP('施設リストA-1（直営）'!Y36,'（既設）調査結果'!$B$5:$C$1998,2,FALSE),0))</f>
        <v>0</v>
      </c>
      <c r="W226" s="29">
        <f>'施設リストA-1（直営）'!AA36</f>
        <v>0</v>
      </c>
      <c r="X226" s="29">
        <f>'施設リストA-1（直営）'!AB36</f>
        <v>0</v>
      </c>
      <c r="Y226" s="30">
        <f>IF(X226="新設",VLOOKUP('施設リストA-1（直営）'!AC36,'（新設）照明器具'!$B$5:$C$1990,2,FALSE),IF('部屋別効果（直）'!X226="撤去",VLOOKUP('施設リストA-1（直営）'!AC36,'（既設）調査結果'!$B$5:$C$1998,2,FALSE),0))</f>
        <v>0</v>
      </c>
      <c r="Z226" s="29">
        <f>'施設リストA-1（直営）'!AE36</f>
        <v>0</v>
      </c>
      <c r="AA226" s="29">
        <f>'施設リストA-1（直営）'!AF36</f>
        <v>0</v>
      </c>
      <c r="AB226" s="30">
        <f>IF(AA226="新設",VLOOKUP('施設リストA-1（直営）'!AG36,'（新設）照明器具'!$B$5:$C$1990,2,FALSE),IF('部屋別効果（直）'!AA226="撤去",VLOOKUP('施設リストA-1（直営）'!AG36,'（既設）調査結果'!$B$5:$C$1998,2,FALSE),0))</f>
        <v>0</v>
      </c>
      <c r="AC226" s="29">
        <f>'施設リストA-1（直営）'!AI36</f>
        <v>0</v>
      </c>
      <c r="AD226" s="29">
        <f>'施設リストA-1（直営）'!AJ36</f>
        <v>0</v>
      </c>
      <c r="AE226" s="30">
        <f>IF(AD226="新設",VLOOKUP('施設リストA-1（直営）'!AK36,'（新設）照明器具'!$B$5:$C$1990,2,FALSE),IF('部屋別効果（直）'!AD226="撤去",VLOOKUP('施設リストA-1（直営）'!AK36,'（既設）調査結果'!$B$5:$C$1998,2,FALSE),0))</f>
        <v>0</v>
      </c>
      <c r="AF226" s="29">
        <f>'施設リストA-1（直営）'!AM36</f>
        <v>0</v>
      </c>
      <c r="AG226" s="29">
        <f>'施設リストA-1（直営）'!AN36</f>
        <v>0</v>
      </c>
      <c r="AH226" s="30">
        <f>IF(AG226="新設",VLOOKUP('施設リストA-1（直営）'!AO36,'（新設）照明器具'!$B$5:$C$1990,2,FALSE),IF('部屋別効果（直）'!AG226="撤去",VLOOKUP('施設リストA-1（直営）'!AO36,'（既設）調査結果'!$B$5:$C$1998,2,FALSE),0))</f>
        <v>0</v>
      </c>
      <c r="AI226" s="29">
        <f>'施設リストA-1（直営）'!AQ36</f>
        <v>0</v>
      </c>
      <c r="AJ226" s="29">
        <f>'施設リストA-1（直営）'!AR36</f>
        <v>0</v>
      </c>
      <c r="AK226" s="30">
        <f>IF(AJ226="新設",VLOOKUP('施設リストA-1（直営）'!AS36,'（新設）照明器具'!$B$5:$C$1990,2,FALSE),IF('部屋別効果（直）'!AJ226="撤去",VLOOKUP('施設リストA-1（直営）'!AS36,'（既設）調査結果'!$B$5:$C$1998,2,FALSE),0))</f>
        <v>0</v>
      </c>
      <c r="AL226" s="29">
        <f>'施設リストA-1（直営）'!AU36</f>
        <v>0</v>
      </c>
    </row>
    <row r="227" spans="1:38" customFormat="1">
      <c r="A227" s="94"/>
      <c r="B227" s="16" t="str">
        <f>'施設リストA-1（直営）'!B37</f>
        <v>岩倉南小</v>
      </c>
      <c r="C227" s="14">
        <f>'施設リストA-1（直営）'!C37</f>
        <v>3</v>
      </c>
      <c r="D227" s="94" t="str">
        <f>'施設リストA-1（直営）'!D37</f>
        <v>教室（5－2）</v>
      </c>
      <c r="E227" s="20">
        <f>'施設リストA-1（直営）'!E37</f>
        <v>210</v>
      </c>
      <c r="F227" s="20">
        <f>'施設リストA-1（直営）'!F37</f>
        <v>8</v>
      </c>
      <c r="G227" s="13">
        <f>'施設リストA-1（直営）'!G37</f>
        <v>1680</v>
      </c>
      <c r="H227" s="28" t="e">
        <f t="shared" si="3"/>
        <v>#N/A</v>
      </c>
      <c r="I227" s="29" t="str">
        <f>'施設リストA-1（直営）'!H37</f>
        <v>新設</v>
      </c>
      <c r="J227" s="30" t="e">
        <f>IF(I227="新設",VLOOKUP('施設リストA-1（直営）'!I37,'（新設）照明器具'!$B$5:$C$1990,2,FALSE),IF('部屋別効果（直）'!I227="撤去",VLOOKUP('施設リストA-1（直営）'!I37,'（既設）調査結果'!$B$5:$C$1998,2,FALSE),0))</f>
        <v>#N/A</v>
      </c>
      <c r="K227" s="29">
        <f>'施設リストA-1（直営）'!K37</f>
        <v>12</v>
      </c>
      <c r="L227" s="29" t="str">
        <f>'施設リストA-1（直営）'!L37</f>
        <v>撤去</v>
      </c>
      <c r="M227" s="30">
        <f>IF(L227="新設",VLOOKUP('施設リストA-1（直営）'!M37,'（新設）照明器具'!$B$5:$C$1990,2,FALSE),IF('部屋別効果（直）'!L227="撤去",VLOOKUP('施設リストA-1（直営）'!M37,'（既設）調査結果'!$B$5:$C$1998,2,FALSE),0))</f>
        <v>86</v>
      </c>
      <c r="N227" s="29">
        <f>'施設リストA-1（直営）'!O37</f>
        <v>12</v>
      </c>
      <c r="O227" s="29">
        <f>'施設リストA-1（直営）'!P37</f>
        <v>0</v>
      </c>
      <c r="P227" s="30">
        <f>IF(O227="新設",VLOOKUP('施設リストA-1（直営）'!Q37,'（新設）照明器具'!$B$5:$C$1990,2,FALSE),IF('部屋別効果（直）'!O227="撤去",VLOOKUP('施設リストA-1（直営）'!Q37,'（既設）調査結果'!$B$5:$C$1998,2,FALSE),0))</f>
        <v>0</v>
      </c>
      <c r="Q227" s="29">
        <f>'施設リストA-1（直営）'!S37</f>
        <v>0</v>
      </c>
      <c r="R227" s="29">
        <f>'施設リストA-1（直営）'!T37</f>
        <v>0</v>
      </c>
      <c r="S227" s="30">
        <f>IF(R227="新設",VLOOKUP('施設リストA-1（直営）'!U37,'（新設）照明器具'!$B$5:$C$1990,2,FALSE),IF('部屋別効果（直）'!R227="撤去",VLOOKUP('施設リストA-1（直営）'!U37,'（既設）調査結果'!$B$5:$C$1998,2,FALSE),0))</f>
        <v>0</v>
      </c>
      <c r="T227" s="29">
        <f>'施設リストA-1（直営）'!W37</f>
        <v>0</v>
      </c>
      <c r="U227" s="29">
        <f>'施設リストA-1（直営）'!X37</f>
        <v>0</v>
      </c>
      <c r="V227" s="30">
        <f>IF(U227="新設",VLOOKUP('施設リストA-1（直営）'!Y37,'（新設）照明器具'!$B$5:$C$1990,2,FALSE),IF('部屋別効果（直）'!U227="撤去",VLOOKUP('施設リストA-1（直営）'!Y37,'（既設）調査結果'!$B$5:$C$1998,2,FALSE),0))</f>
        <v>0</v>
      </c>
      <c r="W227" s="29">
        <f>'施設リストA-1（直営）'!AA37</f>
        <v>0</v>
      </c>
      <c r="X227" s="29">
        <f>'施設リストA-1（直営）'!AB37</f>
        <v>0</v>
      </c>
      <c r="Y227" s="30">
        <f>IF(X227="新設",VLOOKUP('施設リストA-1（直営）'!AC37,'（新設）照明器具'!$B$5:$C$1990,2,FALSE),IF('部屋別効果（直）'!X227="撤去",VLOOKUP('施設リストA-1（直営）'!AC37,'（既設）調査結果'!$B$5:$C$1998,2,FALSE),0))</f>
        <v>0</v>
      </c>
      <c r="Z227" s="29">
        <f>'施設リストA-1（直営）'!AE37</f>
        <v>0</v>
      </c>
      <c r="AA227" s="29">
        <f>'施設リストA-1（直営）'!AF37</f>
        <v>0</v>
      </c>
      <c r="AB227" s="30">
        <f>IF(AA227="新設",VLOOKUP('施設リストA-1（直営）'!AG37,'（新設）照明器具'!$B$5:$C$1990,2,FALSE),IF('部屋別効果（直）'!AA227="撤去",VLOOKUP('施設リストA-1（直営）'!AG37,'（既設）調査結果'!$B$5:$C$1998,2,FALSE),0))</f>
        <v>0</v>
      </c>
      <c r="AC227" s="29">
        <f>'施設リストA-1（直営）'!AI37</f>
        <v>0</v>
      </c>
      <c r="AD227" s="29">
        <f>'施設リストA-1（直営）'!AJ37</f>
        <v>0</v>
      </c>
      <c r="AE227" s="30">
        <f>IF(AD227="新設",VLOOKUP('施設リストA-1（直営）'!AK37,'（新設）照明器具'!$B$5:$C$1990,2,FALSE),IF('部屋別効果（直）'!AD227="撤去",VLOOKUP('施設リストA-1（直営）'!AK37,'（既設）調査結果'!$B$5:$C$1998,2,FALSE),0))</f>
        <v>0</v>
      </c>
      <c r="AF227" s="29">
        <f>'施設リストA-1（直営）'!AM37</f>
        <v>0</v>
      </c>
      <c r="AG227" s="29">
        <f>'施設リストA-1（直営）'!AN37</f>
        <v>0</v>
      </c>
      <c r="AH227" s="30">
        <f>IF(AG227="新設",VLOOKUP('施設リストA-1（直営）'!AO37,'（新設）照明器具'!$B$5:$C$1990,2,FALSE),IF('部屋別効果（直）'!AG227="撤去",VLOOKUP('施設リストA-1（直営）'!AO37,'（既設）調査結果'!$B$5:$C$1998,2,FALSE),0))</f>
        <v>0</v>
      </c>
      <c r="AI227" s="29">
        <f>'施設リストA-1（直営）'!AQ37</f>
        <v>0</v>
      </c>
      <c r="AJ227" s="29">
        <f>'施設リストA-1（直営）'!AR37</f>
        <v>0</v>
      </c>
      <c r="AK227" s="30">
        <f>IF(AJ227="新設",VLOOKUP('施設リストA-1（直営）'!AS37,'（新設）照明器具'!$B$5:$C$1990,2,FALSE),IF('部屋別効果（直）'!AJ227="撤去",VLOOKUP('施設リストA-1（直営）'!AS37,'（既設）調査結果'!$B$5:$C$1998,2,FALSE),0))</f>
        <v>0</v>
      </c>
      <c r="AL227" s="29">
        <f>'施設リストA-1（直営）'!AU37</f>
        <v>0</v>
      </c>
    </row>
    <row r="228" spans="1:38" customFormat="1">
      <c r="A228" s="94"/>
      <c r="B228" s="16" t="str">
        <f>'施設リストA-1（直営）'!B38</f>
        <v>岩倉南小</v>
      </c>
      <c r="C228" s="14">
        <f>'施設リストA-1（直営）'!C38</f>
        <v>3</v>
      </c>
      <c r="D228" s="94" t="str">
        <f>'施設リストA-1（直営）'!D38</f>
        <v>廊下</v>
      </c>
      <c r="E228" s="20">
        <f>'施設リストA-1（直営）'!E38</f>
        <v>210</v>
      </c>
      <c r="F228" s="20">
        <f>'施設リストA-1（直営）'!F38</f>
        <v>10</v>
      </c>
      <c r="G228" s="13">
        <f>'施設リストA-1（直営）'!G38</f>
        <v>2100</v>
      </c>
      <c r="H228" s="28">
        <f t="shared" si="3"/>
        <v>0</v>
      </c>
      <c r="I228" s="29">
        <f>'施設リストA-1（直営）'!H38</f>
        <v>0</v>
      </c>
      <c r="J228" s="30">
        <f>IF(I228="新設",VLOOKUP('施設リストA-1（直営）'!I38,'（新設）照明器具'!$B$5:$C$1990,2,FALSE),IF('部屋別効果（直）'!I228="撤去",VLOOKUP('施設リストA-1（直営）'!I38,'（既設）調査結果'!$B$5:$C$1998,2,FALSE),0))</f>
        <v>0</v>
      </c>
      <c r="K228" s="29">
        <f>'施設リストA-1（直営）'!K38</f>
        <v>0</v>
      </c>
      <c r="L228" s="29">
        <f>'施設リストA-1（直営）'!L38</f>
        <v>0</v>
      </c>
      <c r="M228" s="30">
        <f>IF(L228="新設",VLOOKUP('施設リストA-1（直営）'!M38,'（新設）照明器具'!$B$5:$C$1990,2,FALSE),IF('部屋別効果（直）'!L228="撤去",VLOOKUP('施設リストA-1（直営）'!M38,'（既設）調査結果'!$B$5:$C$1998,2,FALSE),0))</f>
        <v>0</v>
      </c>
      <c r="N228" s="29">
        <f>'施設リストA-1（直営）'!O38</f>
        <v>0</v>
      </c>
      <c r="O228" s="29">
        <f>'施設リストA-1（直営）'!P38</f>
        <v>0</v>
      </c>
      <c r="P228" s="30">
        <f>IF(O228="新設",VLOOKUP('施設リストA-1（直営）'!Q38,'（新設）照明器具'!$B$5:$C$1990,2,FALSE),IF('部屋別効果（直）'!O228="撤去",VLOOKUP('施設リストA-1（直営）'!Q38,'（既設）調査結果'!$B$5:$C$1998,2,FALSE),0))</f>
        <v>0</v>
      </c>
      <c r="Q228" s="29">
        <f>'施設リストA-1（直営）'!S38</f>
        <v>0</v>
      </c>
      <c r="R228" s="29">
        <f>'施設リストA-1（直営）'!T38</f>
        <v>0</v>
      </c>
      <c r="S228" s="30">
        <f>IF(R228="新設",VLOOKUP('施設リストA-1（直営）'!U38,'（新設）照明器具'!$B$5:$C$1990,2,FALSE),IF('部屋別効果（直）'!R228="撤去",VLOOKUP('施設リストA-1（直営）'!U38,'（既設）調査結果'!$B$5:$C$1998,2,FALSE),0))</f>
        <v>0</v>
      </c>
      <c r="T228" s="29">
        <f>'施設リストA-1（直営）'!W38</f>
        <v>0</v>
      </c>
      <c r="U228" s="29">
        <f>'施設リストA-1（直営）'!X38</f>
        <v>0</v>
      </c>
      <c r="V228" s="30">
        <f>IF(U228="新設",VLOOKUP('施設リストA-1（直営）'!Y38,'（新設）照明器具'!$B$5:$C$1990,2,FALSE),IF('部屋別効果（直）'!U228="撤去",VLOOKUP('施設リストA-1（直営）'!Y38,'（既設）調査結果'!$B$5:$C$1998,2,FALSE),0))</f>
        <v>0</v>
      </c>
      <c r="W228" s="29">
        <f>'施設リストA-1（直営）'!AA38</f>
        <v>0</v>
      </c>
      <c r="X228" s="29">
        <f>'施設リストA-1（直営）'!AB38</f>
        <v>0</v>
      </c>
      <c r="Y228" s="30">
        <f>IF(X228="新設",VLOOKUP('施設リストA-1（直営）'!AC38,'（新設）照明器具'!$B$5:$C$1990,2,FALSE),IF('部屋別効果（直）'!X228="撤去",VLOOKUP('施設リストA-1（直営）'!AC38,'（既設）調査結果'!$B$5:$C$1998,2,FALSE),0))</f>
        <v>0</v>
      </c>
      <c r="Z228" s="29">
        <f>'施設リストA-1（直営）'!AE38</f>
        <v>0</v>
      </c>
      <c r="AA228" s="29">
        <f>'施設リストA-1（直営）'!AF38</f>
        <v>0</v>
      </c>
      <c r="AB228" s="30">
        <f>IF(AA228="新設",VLOOKUP('施設リストA-1（直営）'!AG38,'（新設）照明器具'!$B$5:$C$1990,2,FALSE),IF('部屋別効果（直）'!AA228="撤去",VLOOKUP('施設リストA-1（直営）'!AG38,'（既設）調査結果'!$B$5:$C$1998,2,FALSE),0))</f>
        <v>0</v>
      </c>
      <c r="AC228" s="29">
        <f>'施設リストA-1（直営）'!AI38</f>
        <v>0</v>
      </c>
      <c r="AD228" s="29">
        <f>'施設リストA-1（直営）'!AJ38</f>
        <v>0</v>
      </c>
      <c r="AE228" s="30">
        <f>IF(AD228="新設",VLOOKUP('施設リストA-1（直営）'!AK38,'（新設）照明器具'!$B$5:$C$1990,2,FALSE),IF('部屋別効果（直）'!AD228="撤去",VLOOKUP('施設リストA-1（直営）'!AK38,'（既設）調査結果'!$B$5:$C$1998,2,FALSE),0))</f>
        <v>0</v>
      </c>
      <c r="AF228" s="29">
        <f>'施設リストA-1（直営）'!AM38</f>
        <v>0</v>
      </c>
      <c r="AG228" s="29">
        <f>'施設リストA-1（直営）'!AN38</f>
        <v>0</v>
      </c>
      <c r="AH228" s="30">
        <f>IF(AG228="新設",VLOOKUP('施設リストA-1（直営）'!AO38,'（新設）照明器具'!$B$5:$C$1990,2,FALSE),IF('部屋別効果（直）'!AG228="撤去",VLOOKUP('施設リストA-1（直営）'!AO38,'（既設）調査結果'!$B$5:$C$1998,2,FALSE),0))</f>
        <v>0</v>
      </c>
      <c r="AI228" s="29">
        <f>'施設リストA-1（直営）'!AQ38</f>
        <v>0</v>
      </c>
      <c r="AJ228" s="29">
        <f>'施設リストA-1（直営）'!AR38</f>
        <v>0</v>
      </c>
      <c r="AK228" s="30">
        <f>IF(AJ228="新設",VLOOKUP('施設リストA-1（直営）'!AS38,'（新設）照明器具'!$B$5:$C$1990,2,FALSE),IF('部屋別効果（直）'!AJ228="撤去",VLOOKUP('施設リストA-1（直営）'!AS38,'（既設）調査結果'!$B$5:$C$1998,2,FALSE),0))</f>
        <v>0</v>
      </c>
      <c r="AL228" s="29">
        <f>'施設リストA-1（直営）'!AU38</f>
        <v>0</v>
      </c>
    </row>
    <row r="229" spans="1:38" customFormat="1">
      <c r="A229" s="94"/>
      <c r="B229" s="16" t="str">
        <f>'施設リストA-1（直営）'!B39</f>
        <v>岩倉南小</v>
      </c>
      <c r="C229" s="14">
        <f>'施設リストA-1（直営）'!C39</f>
        <v>1</v>
      </c>
      <c r="D229" s="94" t="str">
        <f>'施設リストA-1（直営）'!D39</f>
        <v>教室（1－3）</v>
      </c>
      <c r="E229" s="20">
        <f>'施設リストA-1（直営）'!E39</f>
        <v>210</v>
      </c>
      <c r="F229" s="20">
        <f>'施設リストA-1（直営）'!F39</f>
        <v>8</v>
      </c>
      <c r="G229" s="13">
        <f>'施設リストA-1（直営）'!G39</f>
        <v>1680</v>
      </c>
      <c r="H229" s="28" t="e">
        <f t="shared" si="3"/>
        <v>#N/A</v>
      </c>
      <c r="I229" s="29" t="str">
        <f>'施設リストA-1（直営）'!H39</f>
        <v>新設</v>
      </c>
      <c r="J229" s="30" t="e">
        <f>IF(I229="新設",VLOOKUP('施設リストA-1（直営）'!I39,'（新設）照明器具'!$B$5:$C$1990,2,FALSE),IF('部屋別効果（直）'!I229="撤去",VLOOKUP('施設リストA-1（直営）'!I39,'（既設）調査結果'!$B$5:$C$1998,2,FALSE),0))</f>
        <v>#N/A</v>
      </c>
      <c r="K229" s="29">
        <f>'施設リストA-1（直営）'!K39</f>
        <v>11</v>
      </c>
      <c r="L229" s="29" t="str">
        <f>'施設リストA-1（直営）'!L39</f>
        <v>撤去</v>
      </c>
      <c r="M229" s="30">
        <f>IF(L229="新設",VLOOKUP('施設リストA-1（直営）'!M39,'（新設）照明器具'!$B$5:$C$1990,2,FALSE),IF('部屋別効果（直）'!L229="撤去",VLOOKUP('施設リストA-1（直営）'!M39,'（既設）調査結果'!$B$5:$C$1998,2,FALSE),0))</f>
        <v>86</v>
      </c>
      <c r="N229" s="29">
        <f>'施設リストA-1（直営）'!O39</f>
        <v>11</v>
      </c>
      <c r="O229" s="29" t="str">
        <f>'施設リストA-1（直営）'!P39</f>
        <v>新設</v>
      </c>
      <c r="P229" s="30" t="e">
        <f>IF(O229="新設",VLOOKUP('施設リストA-1（直営）'!Q39,'（新設）照明器具'!$B$5:$C$1990,2,FALSE),IF('部屋別効果（直）'!O229="撤去",VLOOKUP('施設リストA-1（直営）'!Q39,'（既設）調査結果'!$B$5:$C$1998,2,FALSE),0))</f>
        <v>#N/A</v>
      </c>
      <c r="Q229" s="29">
        <f>'施設リストA-1（直営）'!S39</f>
        <v>2</v>
      </c>
      <c r="R229" s="29" t="str">
        <f>'施設リストA-1（直営）'!T39</f>
        <v>撤去</v>
      </c>
      <c r="S229" s="30">
        <f>IF(R229="新設",VLOOKUP('施設リストA-1（直営）'!U39,'（新設）照明器具'!$B$5:$C$1990,2,FALSE),IF('部屋別効果（直）'!R229="撤去",VLOOKUP('施設リストA-1（直営）'!U39,'（既設）調査結果'!$B$5:$C$1998,2,FALSE),0))</f>
        <v>45</v>
      </c>
      <c r="T229" s="29">
        <f>'施設リストA-1（直営）'!W39</f>
        <v>2</v>
      </c>
      <c r="U229" s="29">
        <f>'施設リストA-1（直営）'!X39</f>
        <v>0</v>
      </c>
      <c r="V229" s="30">
        <f>IF(U229="新設",VLOOKUP('施設リストA-1（直営）'!Y39,'（新設）照明器具'!$B$5:$C$1990,2,FALSE),IF('部屋別効果（直）'!U229="撤去",VLOOKUP('施設リストA-1（直営）'!Y39,'（既設）調査結果'!$B$5:$C$1998,2,FALSE),0))</f>
        <v>0</v>
      </c>
      <c r="W229" s="29">
        <f>'施設リストA-1（直営）'!AA39</f>
        <v>0</v>
      </c>
      <c r="X229" s="29">
        <f>'施設リストA-1（直営）'!AB39</f>
        <v>0</v>
      </c>
      <c r="Y229" s="30">
        <f>IF(X229="新設",VLOOKUP('施設リストA-1（直営）'!AC39,'（新設）照明器具'!$B$5:$C$1990,2,FALSE),IF('部屋別効果（直）'!X229="撤去",VLOOKUP('施設リストA-1（直営）'!AC39,'（既設）調査結果'!$B$5:$C$1998,2,FALSE),0))</f>
        <v>0</v>
      </c>
      <c r="Z229" s="29">
        <f>'施設リストA-1（直営）'!AE39</f>
        <v>0</v>
      </c>
      <c r="AA229" s="29">
        <f>'施設リストA-1（直営）'!AF39</f>
        <v>0</v>
      </c>
      <c r="AB229" s="30">
        <f>IF(AA229="新設",VLOOKUP('施設リストA-1（直営）'!AG39,'（新設）照明器具'!$B$5:$C$1990,2,FALSE),IF('部屋別効果（直）'!AA229="撤去",VLOOKUP('施設リストA-1（直営）'!AG39,'（既設）調査結果'!$B$5:$C$1998,2,FALSE),0))</f>
        <v>0</v>
      </c>
      <c r="AC229" s="29">
        <f>'施設リストA-1（直営）'!AI39</f>
        <v>0</v>
      </c>
      <c r="AD229" s="29">
        <f>'施設リストA-1（直営）'!AJ39</f>
        <v>0</v>
      </c>
      <c r="AE229" s="30">
        <f>IF(AD229="新設",VLOOKUP('施設リストA-1（直営）'!AK39,'（新設）照明器具'!$B$5:$C$1990,2,FALSE),IF('部屋別効果（直）'!AD229="撤去",VLOOKUP('施設リストA-1（直営）'!AK39,'（既設）調査結果'!$B$5:$C$1998,2,FALSE),0))</f>
        <v>0</v>
      </c>
      <c r="AF229" s="29">
        <f>'施設リストA-1（直営）'!AM39</f>
        <v>0</v>
      </c>
      <c r="AG229" s="29">
        <f>'施設リストA-1（直営）'!AN39</f>
        <v>0</v>
      </c>
      <c r="AH229" s="30">
        <f>IF(AG229="新設",VLOOKUP('施設リストA-1（直営）'!AO39,'（新設）照明器具'!$B$5:$C$1990,2,FALSE),IF('部屋別効果（直）'!AG229="撤去",VLOOKUP('施設リストA-1（直営）'!AO39,'（既設）調査結果'!$B$5:$C$1998,2,FALSE),0))</f>
        <v>0</v>
      </c>
      <c r="AI229" s="29">
        <f>'施設リストA-1（直営）'!AQ39</f>
        <v>0</v>
      </c>
      <c r="AJ229" s="29">
        <f>'施設リストA-1（直営）'!AR39</f>
        <v>0</v>
      </c>
      <c r="AK229" s="30">
        <f>IF(AJ229="新設",VLOOKUP('施設リストA-1（直営）'!AS39,'（新設）照明器具'!$B$5:$C$1990,2,FALSE),IF('部屋別効果（直）'!AJ229="撤去",VLOOKUP('施設リストA-1（直営）'!AS39,'（既設）調査結果'!$B$5:$C$1998,2,FALSE),0))</f>
        <v>0</v>
      </c>
      <c r="AL229" s="29">
        <f>'施設リストA-1（直営）'!AU39</f>
        <v>0</v>
      </c>
    </row>
    <row r="230" spans="1:38" customFormat="1">
      <c r="A230" s="94"/>
      <c r="B230" s="16" t="str">
        <f>'施設リストA-1（直営）'!B40</f>
        <v>岩倉南小</v>
      </c>
      <c r="C230" s="14">
        <f>'施設リストA-1（直営）'!C40</f>
        <v>1</v>
      </c>
      <c r="D230" s="94" t="str">
        <f>'施設リストA-1（直営）'!D40</f>
        <v>教室（1－4・2－5）</v>
      </c>
      <c r="E230" s="20">
        <f>'施設リストA-1（直営）'!E40</f>
        <v>210</v>
      </c>
      <c r="F230" s="20">
        <f>'施設リストA-1（直営）'!F40</f>
        <v>8</v>
      </c>
      <c r="G230" s="13">
        <f>'施設リストA-1（直営）'!G40</f>
        <v>1680</v>
      </c>
      <c r="H230" s="28" t="e">
        <f t="shared" si="3"/>
        <v>#N/A</v>
      </c>
      <c r="I230" s="29" t="str">
        <f>'施設リストA-1（直営）'!H40</f>
        <v>新設</v>
      </c>
      <c r="J230" s="30" t="e">
        <f>IF(I230="新設",VLOOKUP('施設リストA-1（直営）'!I40,'（新設）照明器具'!$B$5:$C$1990,2,FALSE),IF('部屋別効果（直）'!I230="撤去",VLOOKUP('施設リストA-1（直営）'!I40,'（既設）調査結果'!$B$5:$C$1998,2,FALSE),0))</f>
        <v>#N/A</v>
      </c>
      <c r="K230" s="29">
        <f>'施設リストA-1（直営）'!K40</f>
        <v>16</v>
      </c>
      <c r="L230" s="29" t="str">
        <f>'施設リストA-1（直営）'!L40</f>
        <v>撤去</v>
      </c>
      <c r="M230" s="30">
        <f>IF(L230="新設",VLOOKUP('施設リストA-1（直営）'!M40,'（新設）照明器具'!$B$5:$C$1990,2,FALSE),IF('部屋別効果（直）'!L230="撤去",VLOOKUP('施設リストA-1（直営）'!M40,'（既設）調査結果'!$B$5:$C$1998,2,FALSE),0))</f>
        <v>86</v>
      </c>
      <c r="N230" s="29">
        <f>'施設リストA-1（直営）'!O40</f>
        <v>16</v>
      </c>
      <c r="O230" s="29" t="str">
        <f>'施設リストA-1（直営）'!P40</f>
        <v>新設</v>
      </c>
      <c r="P230" s="30" t="e">
        <f>IF(O230="新設",VLOOKUP('施設リストA-1（直営）'!Q40,'（新設）照明器具'!$B$5:$C$1990,2,FALSE),IF('部屋別効果（直）'!O230="撤去",VLOOKUP('施設リストA-1（直営）'!Q40,'（既設）調査結果'!$B$5:$C$1998,2,FALSE),0))</f>
        <v>#N/A</v>
      </c>
      <c r="Q230" s="29">
        <f>'施設リストA-1（直営）'!S40</f>
        <v>4</v>
      </c>
      <c r="R230" s="29" t="str">
        <f>'施設リストA-1（直営）'!T40</f>
        <v>撤去</v>
      </c>
      <c r="S230" s="30">
        <f>IF(R230="新設",VLOOKUP('施設リストA-1（直営）'!U40,'（新設）照明器具'!$B$5:$C$1990,2,FALSE),IF('部屋別効果（直）'!R230="撤去",VLOOKUP('施設リストA-1（直営）'!U40,'（既設）調査結果'!$B$5:$C$1998,2,FALSE),0))</f>
        <v>45</v>
      </c>
      <c r="T230" s="29">
        <f>'施設リストA-1（直営）'!W40</f>
        <v>4</v>
      </c>
      <c r="U230" s="29">
        <f>'施設リストA-1（直営）'!X40</f>
        <v>0</v>
      </c>
      <c r="V230" s="30">
        <f>IF(U230="新設",VLOOKUP('施設リストA-1（直営）'!Y40,'（新設）照明器具'!$B$5:$C$1990,2,FALSE),IF('部屋別効果（直）'!U230="撤去",VLOOKUP('施設リストA-1（直営）'!Y40,'（既設）調査結果'!$B$5:$C$1998,2,FALSE),0))</f>
        <v>0</v>
      </c>
      <c r="W230" s="29">
        <f>'施設リストA-1（直営）'!AA40</f>
        <v>0</v>
      </c>
      <c r="X230" s="29">
        <f>'施設リストA-1（直営）'!AB40</f>
        <v>0</v>
      </c>
      <c r="Y230" s="30">
        <f>IF(X230="新設",VLOOKUP('施設リストA-1（直営）'!AC40,'（新設）照明器具'!$B$5:$C$1990,2,FALSE),IF('部屋別効果（直）'!X230="撤去",VLOOKUP('施設リストA-1（直営）'!AC40,'（既設）調査結果'!$B$5:$C$1998,2,FALSE),0))</f>
        <v>0</v>
      </c>
      <c r="Z230" s="29">
        <f>'施設リストA-1（直営）'!AE40</f>
        <v>0</v>
      </c>
      <c r="AA230" s="29">
        <f>'施設リストA-1（直営）'!AF40</f>
        <v>0</v>
      </c>
      <c r="AB230" s="30">
        <f>IF(AA230="新設",VLOOKUP('施設リストA-1（直営）'!AG40,'（新設）照明器具'!$B$5:$C$1990,2,FALSE),IF('部屋別効果（直）'!AA230="撤去",VLOOKUP('施設リストA-1（直営）'!AG40,'（既設）調査結果'!$B$5:$C$1998,2,FALSE),0))</f>
        <v>0</v>
      </c>
      <c r="AC230" s="29">
        <f>'施設リストA-1（直営）'!AI40</f>
        <v>0</v>
      </c>
      <c r="AD230" s="29">
        <f>'施設リストA-1（直営）'!AJ40</f>
        <v>0</v>
      </c>
      <c r="AE230" s="30">
        <f>IF(AD230="新設",VLOOKUP('施設リストA-1（直営）'!AK40,'（新設）照明器具'!$B$5:$C$1990,2,FALSE),IF('部屋別効果（直）'!AD230="撤去",VLOOKUP('施設リストA-1（直営）'!AK40,'（既設）調査結果'!$B$5:$C$1998,2,FALSE),0))</f>
        <v>0</v>
      </c>
      <c r="AF230" s="29">
        <f>'施設リストA-1（直営）'!AM40</f>
        <v>0</v>
      </c>
      <c r="AG230" s="29">
        <f>'施設リストA-1（直営）'!AN40</f>
        <v>0</v>
      </c>
      <c r="AH230" s="30">
        <f>IF(AG230="新設",VLOOKUP('施設リストA-1（直営）'!AO40,'（新設）照明器具'!$B$5:$C$1990,2,FALSE),IF('部屋別効果（直）'!AG230="撤去",VLOOKUP('施設リストA-1（直営）'!AO40,'（既設）調査結果'!$B$5:$C$1998,2,FALSE),0))</f>
        <v>0</v>
      </c>
      <c r="AI230" s="29">
        <f>'施設リストA-1（直営）'!AQ40</f>
        <v>0</v>
      </c>
      <c r="AJ230" s="29">
        <f>'施設リストA-1（直営）'!AR40</f>
        <v>0</v>
      </c>
      <c r="AK230" s="30">
        <f>IF(AJ230="新設",VLOOKUP('施設リストA-1（直営）'!AS40,'（新設）照明器具'!$B$5:$C$1990,2,FALSE),IF('部屋別効果（直）'!AJ230="撤去",VLOOKUP('施設リストA-1（直営）'!AS40,'（既設）調査結果'!$B$5:$C$1998,2,FALSE),0))</f>
        <v>0</v>
      </c>
      <c r="AL230" s="29">
        <f>'施設リストA-1（直営）'!AU40</f>
        <v>0</v>
      </c>
    </row>
    <row r="231" spans="1:38" customFormat="1">
      <c r="A231" s="94"/>
      <c r="B231" s="16" t="str">
        <f>'施設リストA-1（直営）'!B41</f>
        <v>岩倉南小</v>
      </c>
      <c r="C231" s="14">
        <f>'施設リストA-1（直営）'!C41</f>
        <v>1</v>
      </c>
      <c r="D231" s="94" t="str">
        <f>'施設リストA-1（直営）'!D41</f>
        <v>教室（育成）</v>
      </c>
      <c r="E231" s="20">
        <f>'施設リストA-1（直営）'!E41</f>
        <v>210</v>
      </c>
      <c r="F231" s="20">
        <f>'施設リストA-1（直営）'!F41</f>
        <v>6</v>
      </c>
      <c r="G231" s="13">
        <f>'施設リストA-1（直営）'!G41</f>
        <v>1260</v>
      </c>
      <c r="H231" s="28" t="e">
        <f t="shared" si="3"/>
        <v>#N/A</v>
      </c>
      <c r="I231" s="29" t="str">
        <f>'施設リストA-1（直営）'!H41</f>
        <v>新設</v>
      </c>
      <c r="J231" s="30" t="e">
        <f>IF(I231="新設",VLOOKUP('施設リストA-1（直営）'!I41,'（新設）照明器具'!$B$5:$C$1990,2,FALSE),IF('部屋別効果（直）'!I231="撤去",VLOOKUP('施設リストA-1（直営）'!I41,'（既設）調査結果'!$B$5:$C$1998,2,FALSE),0))</f>
        <v>#N/A</v>
      </c>
      <c r="K231" s="29">
        <f>'施設リストA-1（直営）'!K41</f>
        <v>12</v>
      </c>
      <c r="L231" s="29" t="str">
        <f>'施設リストA-1（直営）'!L41</f>
        <v>撤去</v>
      </c>
      <c r="M231" s="30">
        <f>IF(L231="新設",VLOOKUP('施設リストA-1（直営）'!M41,'（新設）照明器具'!$B$5:$C$1990,2,FALSE),IF('部屋別効果（直）'!L231="撤去",VLOOKUP('施設リストA-1（直営）'!M41,'（既設）調査結果'!$B$5:$C$1998,2,FALSE),0))</f>
        <v>86</v>
      </c>
      <c r="N231" s="29">
        <f>'施設リストA-1（直営）'!O41</f>
        <v>12</v>
      </c>
      <c r="O231" s="29">
        <f>'施設リストA-1（直営）'!P41</f>
        <v>0</v>
      </c>
      <c r="P231" s="30">
        <f>IF(O231="新設",VLOOKUP('施設リストA-1（直営）'!Q41,'（新設）照明器具'!$B$5:$C$1990,2,FALSE),IF('部屋別効果（直）'!O231="撤去",VLOOKUP('施設リストA-1（直営）'!Q41,'（既設）調査結果'!$B$5:$C$1998,2,FALSE),0))</f>
        <v>0</v>
      </c>
      <c r="Q231" s="29">
        <f>'施設リストA-1（直営）'!S41</f>
        <v>0</v>
      </c>
      <c r="R231" s="29">
        <f>'施設リストA-1（直営）'!T41</f>
        <v>0</v>
      </c>
      <c r="S231" s="30">
        <f>IF(R231="新設",VLOOKUP('施設リストA-1（直営）'!U41,'（新設）照明器具'!$B$5:$C$1990,2,FALSE),IF('部屋別効果（直）'!R231="撤去",VLOOKUP('施設リストA-1（直営）'!U41,'（既設）調査結果'!$B$5:$C$1998,2,FALSE),0))</f>
        <v>0</v>
      </c>
      <c r="T231" s="29">
        <f>'施設リストA-1（直営）'!W41</f>
        <v>0</v>
      </c>
      <c r="U231" s="29">
        <f>'施設リストA-1（直営）'!X41</f>
        <v>0</v>
      </c>
      <c r="V231" s="30">
        <f>IF(U231="新設",VLOOKUP('施設リストA-1（直営）'!Y41,'（新設）照明器具'!$B$5:$C$1990,2,FALSE),IF('部屋別効果（直）'!U231="撤去",VLOOKUP('施設リストA-1（直営）'!Y41,'（既設）調査結果'!$B$5:$C$1998,2,FALSE),0))</f>
        <v>0</v>
      </c>
      <c r="W231" s="29">
        <f>'施設リストA-1（直営）'!AA41</f>
        <v>0</v>
      </c>
      <c r="X231" s="29">
        <f>'施設リストA-1（直営）'!AB41</f>
        <v>0</v>
      </c>
      <c r="Y231" s="30">
        <f>IF(X231="新設",VLOOKUP('施設リストA-1（直営）'!AC41,'（新設）照明器具'!$B$5:$C$1990,2,FALSE),IF('部屋別効果（直）'!X231="撤去",VLOOKUP('施設リストA-1（直営）'!AC41,'（既設）調査結果'!$B$5:$C$1998,2,FALSE),0))</f>
        <v>0</v>
      </c>
      <c r="Z231" s="29">
        <f>'施設リストA-1（直営）'!AE41</f>
        <v>0</v>
      </c>
      <c r="AA231" s="29">
        <f>'施設リストA-1（直営）'!AF41</f>
        <v>0</v>
      </c>
      <c r="AB231" s="30">
        <f>IF(AA231="新設",VLOOKUP('施設リストA-1（直営）'!AG41,'（新設）照明器具'!$B$5:$C$1990,2,FALSE),IF('部屋別効果（直）'!AA231="撤去",VLOOKUP('施設リストA-1（直営）'!AG41,'（既設）調査結果'!$B$5:$C$1998,2,FALSE),0))</f>
        <v>0</v>
      </c>
      <c r="AC231" s="29">
        <f>'施設リストA-1（直営）'!AI41</f>
        <v>0</v>
      </c>
      <c r="AD231" s="29">
        <f>'施設リストA-1（直営）'!AJ41</f>
        <v>0</v>
      </c>
      <c r="AE231" s="30">
        <f>IF(AD231="新設",VLOOKUP('施設リストA-1（直営）'!AK41,'（新設）照明器具'!$B$5:$C$1990,2,FALSE),IF('部屋別効果（直）'!AD231="撤去",VLOOKUP('施設リストA-1（直営）'!AK41,'（既設）調査結果'!$B$5:$C$1998,2,FALSE),0))</f>
        <v>0</v>
      </c>
      <c r="AF231" s="29">
        <f>'施設リストA-1（直営）'!AM41</f>
        <v>0</v>
      </c>
      <c r="AG231" s="29">
        <f>'施設リストA-1（直営）'!AN41</f>
        <v>0</v>
      </c>
      <c r="AH231" s="30">
        <f>IF(AG231="新設",VLOOKUP('施設リストA-1（直営）'!AO41,'（新設）照明器具'!$B$5:$C$1990,2,FALSE),IF('部屋別効果（直）'!AG231="撤去",VLOOKUP('施設リストA-1（直営）'!AO41,'（既設）調査結果'!$B$5:$C$1998,2,FALSE),0))</f>
        <v>0</v>
      </c>
      <c r="AI231" s="29">
        <f>'施設リストA-1（直営）'!AQ41</f>
        <v>0</v>
      </c>
      <c r="AJ231" s="29">
        <f>'施設リストA-1（直営）'!AR41</f>
        <v>0</v>
      </c>
      <c r="AK231" s="30">
        <f>IF(AJ231="新設",VLOOKUP('施設リストA-1（直営）'!AS41,'（新設）照明器具'!$B$5:$C$1990,2,FALSE),IF('部屋別効果（直）'!AJ231="撤去",VLOOKUP('施設リストA-1（直営）'!AS41,'（既設）調査結果'!$B$5:$C$1998,2,FALSE),0))</f>
        <v>0</v>
      </c>
      <c r="AL231" s="29">
        <f>'施設リストA-1（直営）'!AU41</f>
        <v>0</v>
      </c>
    </row>
    <row r="232" spans="1:38" customFormat="1">
      <c r="A232" s="94"/>
      <c r="B232" s="16" t="str">
        <f>'施設リストA-1（直営）'!B42</f>
        <v>岩倉南小</v>
      </c>
      <c r="C232" s="14">
        <f>'施設リストA-1（直営）'!C42</f>
        <v>1</v>
      </c>
      <c r="D232" s="94" t="str">
        <f>'施設リストA-1（直営）'!D42</f>
        <v>プレイルーム</v>
      </c>
      <c r="E232" s="20">
        <f>'施設リストA-1（直営）'!E42</f>
        <v>210</v>
      </c>
      <c r="F232" s="20">
        <f>'施設リストA-1（直営）'!F42</f>
        <v>4</v>
      </c>
      <c r="G232" s="13">
        <f>'施設リストA-1（直営）'!G42</f>
        <v>840</v>
      </c>
      <c r="H232" s="28" t="e">
        <f t="shared" si="3"/>
        <v>#N/A</v>
      </c>
      <c r="I232" s="29" t="str">
        <f>'施設リストA-1（直営）'!H42</f>
        <v>新設</v>
      </c>
      <c r="J232" s="30" t="e">
        <f>IF(I232="新設",VLOOKUP('施設リストA-1（直営）'!I42,'（新設）照明器具'!$B$5:$C$1990,2,FALSE),IF('部屋別効果（直）'!I232="撤去",VLOOKUP('施設リストA-1（直営）'!I42,'（既設）調査結果'!$B$5:$C$1998,2,FALSE),0))</f>
        <v>#N/A</v>
      </c>
      <c r="K232" s="29">
        <f>'施設リストA-1（直営）'!K42</f>
        <v>8</v>
      </c>
      <c r="L232" s="29" t="str">
        <f>'施設リストA-1（直営）'!L42</f>
        <v>撤去</v>
      </c>
      <c r="M232" s="30">
        <f>IF(L232="新設",VLOOKUP('施設リストA-1（直営）'!M42,'（新設）照明器具'!$B$5:$C$1990,2,FALSE),IF('部屋別効果（直）'!L232="撤去",VLOOKUP('施設リストA-1（直営）'!M42,'（既設）調査結果'!$B$5:$C$1998,2,FALSE),0))</f>
        <v>86</v>
      </c>
      <c r="N232" s="29">
        <f>'施設リストA-1（直営）'!O42</f>
        <v>8</v>
      </c>
      <c r="O232" s="29" t="str">
        <f>'施設リストA-1（直営）'!P42</f>
        <v>新設</v>
      </c>
      <c r="P232" s="30" t="e">
        <f>IF(O232="新設",VLOOKUP('施設リストA-1（直営）'!Q42,'（新設）照明器具'!$B$5:$C$1990,2,FALSE),IF('部屋別効果（直）'!O232="撤去",VLOOKUP('施設リストA-1（直営）'!Q42,'（既設）調査結果'!$B$5:$C$1998,2,FALSE),0))</f>
        <v>#N/A</v>
      </c>
      <c r="Q232" s="29">
        <f>'施設リストA-1（直営）'!S42</f>
        <v>2</v>
      </c>
      <c r="R232" s="29" t="str">
        <f>'施設リストA-1（直営）'!T42</f>
        <v>撤去</v>
      </c>
      <c r="S232" s="30">
        <f>IF(R232="新設",VLOOKUP('施設リストA-1（直営）'!U42,'（新設）照明器具'!$B$5:$C$1990,2,FALSE),IF('部屋別効果（直）'!R232="撤去",VLOOKUP('施設リストA-1（直営）'!U42,'（既設）調査結果'!$B$5:$C$1998,2,FALSE),0))</f>
        <v>45</v>
      </c>
      <c r="T232" s="29">
        <f>'施設リストA-1（直営）'!W42</f>
        <v>2</v>
      </c>
      <c r="U232" s="29">
        <f>'施設リストA-1（直営）'!X42</f>
        <v>0</v>
      </c>
      <c r="V232" s="30">
        <f>IF(U232="新設",VLOOKUP('施設リストA-1（直営）'!Y42,'（新設）照明器具'!$B$5:$C$1990,2,FALSE),IF('部屋別効果（直）'!U232="撤去",VLOOKUP('施設リストA-1（直営）'!Y42,'（既設）調査結果'!$B$5:$C$1998,2,FALSE),0))</f>
        <v>0</v>
      </c>
      <c r="W232" s="29">
        <f>'施設リストA-1（直営）'!AA42</f>
        <v>0</v>
      </c>
      <c r="X232" s="29">
        <f>'施設リストA-1（直営）'!AB42</f>
        <v>0</v>
      </c>
      <c r="Y232" s="30">
        <f>IF(X232="新設",VLOOKUP('施設リストA-1（直営）'!AC42,'（新設）照明器具'!$B$5:$C$1990,2,FALSE),IF('部屋別効果（直）'!X232="撤去",VLOOKUP('施設リストA-1（直営）'!AC42,'（既設）調査結果'!$B$5:$C$1998,2,FALSE),0))</f>
        <v>0</v>
      </c>
      <c r="Z232" s="29">
        <f>'施設リストA-1（直営）'!AE42</f>
        <v>0</v>
      </c>
      <c r="AA232" s="29">
        <f>'施設リストA-1（直営）'!AF42</f>
        <v>0</v>
      </c>
      <c r="AB232" s="30">
        <f>IF(AA232="新設",VLOOKUP('施設リストA-1（直営）'!AG42,'（新設）照明器具'!$B$5:$C$1990,2,FALSE),IF('部屋別効果（直）'!AA232="撤去",VLOOKUP('施設リストA-1（直営）'!AG42,'（既設）調査結果'!$B$5:$C$1998,2,FALSE),0))</f>
        <v>0</v>
      </c>
      <c r="AC232" s="29">
        <f>'施設リストA-1（直営）'!AI42</f>
        <v>0</v>
      </c>
      <c r="AD232" s="29">
        <f>'施設リストA-1（直営）'!AJ42</f>
        <v>0</v>
      </c>
      <c r="AE232" s="30">
        <f>IF(AD232="新設",VLOOKUP('施設リストA-1（直営）'!AK42,'（新設）照明器具'!$B$5:$C$1990,2,FALSE),IF('部屋別効果（直）'!AD232="撤去",VLOOKUP('施設リストA-1（直営）'!AK42,'（既設）調査結果'!$B$5:$C$1998,2,FALSE),0))</f>
        <v>0</v>
      </c>
      <c r="AF232" s="29">
        <f>'施設リストA-1（直営）'!AM42</f>
        <v>0</v>
      </c>
      <c r="AG232" s="29">
        <f>'施設リストA-1（直営）'!AN42</f>
        <v>0</v>
      </c>
      <c r="AH232" s="30">
        <f>IF(AG232="新設",VLOOKUP('施設リストA-1（直営）'!AO42,'（新設）照明器具'!$B$5:$C$1990,2,FALSE),IF('部屋別効果（直）'!AG232="撤去",VLOOKUP('施設リストA-1（直営）'!AO42,'（既設）調査結果'!$B$5:$C$1998,2,FALSE),0))</f>
        <v>0</v>
      </c>
      <c r="AI232" s="29">
        <f>'施設リストA-1（直営）'!AQ42</f>
        <v>0</v>
      </c>
      <c r="AJ232" s="29">
        <f>'施設リストA-1（直営）'!AR42</f>
        <v>0</v>
      </c>
      <c r="AK232" s="30">
        <f>IF(AJ232="新設",VLOOKUP('施設リストA-1（直営）'!AS42,'（新設）照明器具'!$B$5:$C$1990,2,FALSE),IF('部屋別効果（直）'!AJ232="撤去",VLOOKUP('施設リストA-1（直営）'!AS42,'（既設）調査結果'!$B$5:$C$1998,2,FALSE),0))</f>
        <v>0</v>
      </c>
      <c r="AL232" s="29">
        <f>'施設リストA-1（直営）'!AU42</f>
        <v>0</v>
      </c>
    </row>
    <row r="233" spans="1:38" customFormat="1">
      <c r="A233" s="94"/>
      <c r="B233" s="16" t="str">
        <f>'施設リストA-1（直営）'!B43</f>
        <v>岩倉南小</v>
      </c>
      <c r="C233" s="14">
        <f>'施設リストA-1（直営）'!C43</f>
        <v>1</v>
      </c>
      <c r="D233" s="94" t="str">
        <f>'施設リストA-1（直営）'!D43</f>
        <v>廊下</v>
      </c>
      <c r="E233" s="20">
        <f>'施設リストA-1（直営）'!E43</f>
        <v>210</v>
      </c>
      <c r="F233" s="20">
        <f>'施設リストA-1（直営）'!F43</f>
        <v>10</v>
      </c>
      <c r="G233" s="13">
        <f>'施設リストA-1（直営）'!G43</f>
        <v>2100</v>
      </c>
      <c r="H233" s="28" t="e">
        <f t="shared" si="3"/>
        <v>#N/A</v>
      </c>
      <c r="I233" s="29" t="str">
        <f>'施設リストA-1（直営）'!H43</f>
        <v>新設</v>
      </c>
      <c r="J233" s="30" t="e">
        <f>IF(I233="新設",VLOOKUP('施設リストA-1（直営）'!I43,'（新設）照明器具'!$B$5:$C$1990,2,FALSE),IF('部屋別効果（直）'!I233="撤去",VLOOKUP('施設リストA-1（直営）'!I43,'（既設）調査結果'!$B$5:$C$1998,2,FALSE),0))</f>
        <v>#N/A</v>
      </c>
      <c r="K233" s="29">
        <f>'施設リストA-1（直営）'!K43</f>
        <v>2</v>
      </c>
      <c r="L233" s="29" t="str">
        <f>'施設リストA-1（直営）'!L43</f>
        <v>撤去</v>
      </c>
      <c r="M233" s="30">
        <f>IF(L233="新設",VLOOKUP('施設リストA-1（直営）'!M43,'（新設）照明器具'!$B$5:$C$1990,2,FALSE),IF('部屋別効果（直）'!L233="撤去",VLOOKUP('施設リストA-1（直営）'!M43,'（既設）調査結果'!$B$5:$C$1998,2,FALSE),0))</f>
        <v>45</v>
      </c>
      <c r="N233" s="29">
        <f>'施設リストA-1（直営）'!O43</f>
        <v>2</v>
      </c>
      <c r="O233" s="29" t="str">
        <f>'施設リストA-1（直営）'!P43</f>
        <v>新設</v>
      </c>
      <c r="P233" s="30" t="e">
        <f>IF(O233="新設",VLOOKUP('施設リストA-1（直営）'!Q43,'（新設）照明器具'!$B$5:$C$1990,2,FALSE),IF('部屋別効果（直）'!O233="撤去",VLOOKUP('施設リストA-1（直営）'!Q43,'（既設）調査結果'!$B$5:$C$1998,2,FALSE),0))</f>
        <v>#N/A</v>
      </c>
      <c r="Q233" s="29">
        <f>'施設リストA-1（直営）'!S43</f>
        <v>6</v>
      </c>
      <c r="R233" s="29" t="str">
        <f>'施設リストA-1（直営）'!T43</f>
        <v>撤去</v>
      </c>
      <c r="S233" s="30">
        <f>IF(R233="新設",VLOOKUP('施設リストA-1（直営）'!U43,'（新設）照明器具'!$B$5:$C$1990,2,FALSE),IF('部屋別効果（直）'!R233="撤去",VLOOKUP('施設リストA-1（直営）'!U43,'（既設）調査結果'!$B$5:$C$1998,2,FALSE),0))</f>
        <v>46</v>
      </c>
      <c r="T233" s="29">
        <f>'施設リストA-1（直営）'!W43</f>
        <v>6</v>
      </c>
      <c r="U233" s="29">
        <f>'施設リストA-1（直営）'!X43</f>
        <v>0</v>
      </c>
      <c r="V233" s="30">
        <f>IF(U233="新設",VLOOKUP('施設リストA-1（直営）'!Y43,'（新設）照明器具'!$B$5:$C$1990,2,FALSE),IF('部屋別効果（直）'!U233="撤去",VLOOKUP('施設リストA-1（直営）'!Y43,'（既設）調査結果'!$B$5:$C$1998,2,FALSE),0))</f>
        <v>0</v>
      </c>
      <c r="W233" s="29">
        <f>'施設リストA-1（直営）'!AA43</f>
        <v>0</v>
      </c>
      <c r="X233" s="29">
        <f>'施設リストA-1（直営）'!AB43</f>
        <v>0</v>
      </c>
      <c r="Y233" s="30">
        <f>IF(X233="新設",VLOOKUP('施設リストA-1（直営）'!AC43,'（新設）照明器具'!$B$5:$C$1990,2,FALSE),IF('部屋別効果（直）'!X233="撤去",VLOOKUP('施設リストA-1（直営）'!AC43,'（既設）調査結果'!$B$5:$C$1998,2,FALSE),0))</f>
        <v>0</v>
      </c>
      <c r="Z233" s="29">
        <f>'施設リストA-1（直営）'!AE43</f>
        <v>0</v>
      </c>
      <c r="AA233" s="29">
        <f>'施設リストA-1（直営）'!AF43</f>
        <v>0</v>
      </c>
      <c r="AB233" s="30">
        <f>IF(AA233="新設",VLOOKUP('施設リストA-1（直営）'!AG43,'（新設）照明器具'!$B$5:$C$1990,2,FALSE),IF('部屋別効果（直）'!AA233="撤去",VLOOKUP('施設リストA-1（直営）'!AG43,'（既設）調査結果'!$B$5:$C$1998,2,FALSE),0))</f>
        <v>0</v>
      </c>
      <c r="AC233" s="29">
        <f>'施設リストA-1（直営）'!AI43</f>
        <v>0</v>
      </c>
      <c r="AD233" s="29">
        <f>'施設リストA-1（直営）'!AJ43</f>
        <v>0</v>
      </c>
      <c r="AE233" s="30">
        <f>IF(AD233="新設",VLOOKUP('施設リストA-1（直営）'!AK43,'（新設）照明器具'!$B$5:$C$1990,2,FALSE),IF('部屋別効果（直）'!AD233="撤去",VLOOKUP('施設リストA-1（直営）'!AK43,'（既設）調査結果'!$B$5:$C$1998,2,FALSE),0))</f>
        <v>0</v>
      </c>
      <c r="AF233" s="29">
        <f>'施設リストA-1（直営）'!AM43</f>
        <v>0</v>
      </c>
      <c r="AG233" s="29">
        <f>'施設リストA-1（直営）'!AN43</f>
        <v>0</v>
      </c>
      <c r="AH233" s="30">
        <f>IF(AG233="新設",VLOOKUP('施設リストA-1（直営）'!AO43,'（新設）照明器具'!$B$5:$C$1990,2,FALSE),IF('部屋別効果（直）'!AG233="撤去",VLOOKUP('施設リストA-1（直営）'!AO43,'（既設）調査結果'!$B$5:$C$1998,2,FALSE),0))</f>
        <v>0</v>
      </c>
      <c r="AI233" s="29">
        <f>'施設リストA-1（直営）'!AQ43</f>
        <v>0</v>
      </c>
      <c r="AJ233" s="29">
        <f>'施設リストA-1（直営）'!AR43</f>
        <v>0</v>
      </c>
      <c r="AK233" s="30">
        <f>IF(AJ233="新設",VLOOKUP('施設リストA-1（直営）'!AS43,'（新設）照明器具'!$B$5:$C$1990,2,FALSE),IF('部屋別効果（直）'!AJ233="撤去",VLOOKUP('施設リストA-1（直営）'!AS43,'（既設）調査結果'!$B$5:$C$1998,2,FALSE),0))</f>
        <v>0</v>
      </c>
      <c r="AL233" s="29">
        <f>'施設リストA-1（直営）'!AU43</f>
        <v>0</v>
      </c>
    </row>
    <row r="234" spans="1:38" customFormat="1">
      <c r="A234" s="94"/>
      <c r="B234" s="16" t="str">
        <f>'施設リストA-1（直営）'!B44</f>
        <v>岩倉南小</v>
      </c>
      <c r="C234" s="14">
        <f>'施設リストA-1（直営）'!C44</f>
        <v>0</v>
      </c>
      <c r="D234" s="94" t="str">
        <f>'施設リストA-1（直営）'!D44</f>
        <v>階段（1～3階）</v>
      </c>
      <c r="E234" s="20">
        <f>'施設リストA-1（直営）'!E44</f>
        <v>210</v>
      </c>
      <c r="F234" s="20">
        <f>'施設リストA-1（直営）'!F44</f>
        <v>10</v>
      </c>
      <c r="G234" s="13">
        <f>'施設リストA-1（直営）'!G44</f>
        <v>2100</v>
      </c>
      <c r="H234" s="28">
        <f t="shared" si="3"/>
        <v>0</v>
      </c>
      <c r="I234" s="29">
        <f>'施設リストA-1（直営）'!H44</f>
        <v>0</v>
      </c>
      <c r="J234" s="30">
        <f>IF(I234="新設",VLOOKUP('施設リストA-1（直営）'!I44,'（新設）照明器具'!$B$5:$C$1990,2,FALSE),IF('部屋別効果（直）'!I234="撤去",VLOOKUP('施設リストA-1（直営）'!I44,'（既設）調査結果'!$B$5:$C$1998,2,FALSE),0))</f>
        <v>0</v>
      </c>
      <c r="K234" s="29">
        <f>'施設リストA-1（直営）'!K44</f>
        <v>0</v>
      </c>
      <c r="L234" s="29">
        <f>'施設リストA-1（直営）'!L44</f>
        <v>0</v>
      </c>
      <c r="M234" s="30">
        <f>IF(L234="新設",VLOOKUP('施設リストA-1（直営）'!M44,'（新設）照明器具'!$B$5:$C$1990,2,FALSE),IF('部屋別効果（直）'!L234="撤去",VLOOKUP('施設リストA-1（直営）'!M44,'（既設）調査結果'!$B$5:$C$1998,2,FALSE),0))</f>
        <v>0</v>
      </c>
      <c r="N234" s="29">
        <f>'施設リストA-1（直営）'!O44</f>
        <v>0</v>
      </c>
      <c r="O234" s="29">
        <f>'施設リストA-1（直営）'!P44</f>
        <v>0</v>
      </c>
      <c r="P234" s="30">
        <f>IF(O234="新設",VLOOKUP('施設リストA-1（直営）'!Q44,'（新設）照明器具'!$B$5:$C$1990,2,FALSE),IF('部屋別効果（直）'!O234="撤去",VLOOKUP('施設リストA-1（直営）'!Q44,'（既設）調査結果'!$B$5:$C$1998,2,FALSE),0))</f>
        <v>0</v>
      </c>
      <c r="Q234" s="29">
        <f>'施設リストA-1（直営）'!S44</f>
        <v>0</v>
      </c>
      <c r="R234" s="29">
        <f>'施設リストA-1（直営）'!T44</f>
        <v>0</v>
      </c>
      <c r="S234" s="30">
        <f>IF(R234="新設",VLOOKUP('施設リストA-1（直営）'!U44,'（新設）照明器具'!$B$5:$C$1990,2,FALSE),IF('部屋別効果（直）'!R234="撤去",VLOOKUP('施設リストA-1（直営）'!U44,'（既設）調査結果'!$B$5:$C$1998,2,FALSE),0))</f>
        <v>0</v>
      </c>
      <c r="T234" s="29">
        <f>'施設リストA-1（直営）'!W44</f>
        <v>0</v>
      </c>
      <c r="U234" s="29">
        <f>'施設リストA-1（直営）'!X44</f>
        <v>0</v>
      </c>
      <c r="V234" s="30">
        <f>IF(U234="新設",VLOOKUP('施設リストA-1（直営）'!Y44,'（新設）照明器具'!$B$5:$C$1990,2,FALSE),IF('部屋別効果（直）'!U234="撤去",VLOOKUP('施設リストA-1（直営）'!Y44,'（既設）調査結果'!$B$5:$C$1998,2,FALSE),0))</f>
        <v>0</v>
      </c>
      <c r="W234" s="29">
        <f>'施設リストA-1（直営）'!AA44</f>
        <v>0</v>
      </c>
      <c r="X234" s="29">
        <f>'施設リストA-1（直営）'!AB44</f>
        <v>0</v>
      </c>
      <c r="Y234" s="30">
        <f>IF(X234="新設",VLOOKUP('施設リストA-1（直営）'!AC44,'（新設）照明器具'!$B$5:$C$1990,2,FALSE),IF('部屋別効果（直）'!X234="撤去",VLOOKUP('施設リストA-1（直営）'!AC44,'（既設）調査結果'!$B$5:$C$1998,2,FALSE),0))</f>
        <v>0</v>
      </c>
      <c r="Z234" s="29">
        <f>'施設リストA-1（直営）'!AE44</f>
        <v>0</v>
      </c>
      <c r="AA234" s="29">
        <f>'施設リストA-1（直営）'!AF44</f>
        <v>0</v>
      </c>
      <c r="AB234" s="30">
        <f>IF(AA234="新設",VLOOKUP('施設リストA-1（直営）'!AG44,'（新設）照明器具'!$B$5:$C$1990,2,FALSE),IF('部屋別効果（直）'!AA234="撤去",VLOOKUP('施設リストA-1（直営）'!AG44,'（既設）調査結果'!$B$5:$C$1998,2,FALSE),0))</f>
        <v>0</v>
      </c>
      <c r="AC234" s="29">
        <f>'施設リストA-1（直営）'!AI44</f>
        <v>0</v>
      </c>
      <c r="AD234" s="29">
        <f>'施設リストA-1（直営）'!AJ44</f>
        <v>0</v>
      </c>
      <c r="AE234" s="30">
        <f>IF(AD234="新設",VLOOKUP('施設リストA-1（直営）'!AK44,'（新設）照明器具'!$B$5:$C$1990,2,FALSE),IF('部屋別効果（直）'!AD234="撤去",VLOOKUP('施設リストA-1（直営）'!AK44,'（既設）調査結果'!$B$5:$C$1998,2,FALSE),0))</f>
        <v>0</v>
      </c>
      <c r="AF234" s="29">
        <f>'施設リストA-1（直営）'!AM44</f>
        <v>0</v>
      </c>
      <c r="AG234" s="29">
        <f>'施設リストA-1（直営）'!AN44</f>
        <v>0</v>
      </c>
      <c r="AH234" s="30">
        <f>IF(AG234="新設",VLOOKUP('施設リストA-1（直営）'!AO44,'（新設）照明器具'!$B$5:$C$1990,2,FALSE),IF('部屋別効果（直）'!AG234="撤去",VLOOKUP('施設リストA-1（直営）'!AO44,'（既設）調査結果'!$B$5:$C$1998,2,FALSE),0))</f>
        <v>0</v>
      </c>
      <c r="AI234" s="29">
        <f>'施設リストA-1（直営）'!AQ44</f>
        <v>0</v>
      </c>
      <c r="AJ234" s="29">
        <f>'施設リストA-1（直営）'!AR44</f>
        <v>0</v>
      </c>
      <c r="AK234" s="30">
        <f>IF(AJ234="新設",VLOOKUP('施設リストA-1（直営）'!AS44,'（新設）照明器具'!$B$5:$C$1990,2,FALSE),IF('部屋別効果（直）'!AJ234="撤去",VLOOKUP('施設リストA-1（直営）'!AS44,'（既設）調査結果'!$B$5:$C$1998,2,FALSE),0))</f>
        <v>0</v>
      </c>
      <c r="AL234" s="29">
        <f>'施設リストA-1（直営）'!AU44</f>
        <v>0</v>
      </c>
    </row>
    <row r="235" spans="1:38" customFormat="1">
      <c r="A235" s="94"/>
      <c r="B235" s="16" t="str">
        <f>'施設リストA-1（直営）'!B45</f>
        <v>岩倉南小</v>
      </c>
      <c r="C235" s="14">
        <f>'施設リストA-1（直営）'!C45</f>
        <v>2</v>
      </c>
      <c r="D235" s="94" t="str">
        <f>'施設リストA-1（直営）'!D45</f>
        <v>教室（1－2・2－3・2－2）</v>
      </c>
      <c r="E235" s="20">
        <f>'施設リストA-1（直営）'!E45</f>
        <v>210</v>
      </c>
      <c r="F235" s="20">
        <f>'施設リストA-1（直営）'!F45</f>
        <v>8</v>
      </c>
      <c r="G235" s="13">
        <f>'施設リストA-1（直営）'!G45</f>
        <v>1680</v>
      </c>
      <c r="H235" s="28" t="e">
        <f t="shared" si="3"/>
        <v>#N/A</v>
      </c>
      <c r="I235" s="29" t="str">
        <f>'施設リストA-1（直営）'!H45</f>
        <v>新設</v>
      </c>
      <c r="J235" s="30" t="e">
        <f>IF(I235="新設",VLOOKUP('施設リストA-1（直営）'!I45,'（新設）照明器具'!$B$5:$C$1990,2,FALSE),IF('部屋別効果（直）'!I235="撤去",VLOOKUP('施設リストA-1（直営）'!I45,'（既設）調査結果'!$B$5:$C$1998,2,FALSE),0))</f>
        <v>#N/A</v>
      </c>
      <c r="K235" s="29">
        <f>'施設リストA-1（直営）'!K45</f>
        <v>24</v>
      </c>
      <c r="L235" s="29" t="str">
        <f>'施設リストA-1（直営）'!L45</f>
        <v>撤去</v>
      </c>
      <c r="M235" s="30">
        <f>IF(L235="新設",VLOOKUP('施設リストA-1（直営）'!M45,'（新設）照明器具'!$B$5:$C$1990,2,FALSE),IF('部屋別効果（直）'!L235="撤去",VLOOKUP('施設リストA-1（直営）'!M45,'（既設）調査結果'!$B$5:$C$1998,2,FALSE),0))</f>
        <v>86</v>
      </c>
      <c r="N235" s="29">
        <f>'施設リストA-1（直営）'!O45</f>
        <v>24</v>
      </c>
      <c r="O235" s="29">
        <f>'施設リストA-1（直営）'!P45</f>
        <v>0</v>
      </c>
      <c r="P235" s="30">
        <f>IF(O235="新設",VLOOKUP('施設リストA-1（直営）'!Q45,'（新設）照明器具'!$B$5:$C$1990,2,FALSE),IF('部屋別効果（直）'!O235="撤去",VLOOKUP('施設リストA-1（直営）'!Q45,'（既設）調査結果'!$B$5:$C$1998,2,FALSE),0))</f>
        <v>0</v>
      </c>
      <c r="Q235" s="29">
        <f>'施設リストA-1（直営）'!S45</f>
        <v>0</v>
      </c>
      <c r="R235" s="29">
        <f>'施設リストA-1（直営）'!T45</f>
        <v>0</v>
      </c>
      <c r="S235" s="30">
        <f>IF(R235="新設",VLOOKUP('施設リストA-1（直営）'!U45,'（新設）照明器具'!$B$5:$C$1990,2,FALSE),IF('部屋別効果（直）'!R235="撤去",VLOOKUP('施設リストA-1（直営）'!U45,'（既設）調査結果'!$B$5:$C$1998,2,FALSE),0))</f>
        <v>0</v>
      </c>
      <c r="T235" s="29">
        <f>'施設リストA-1（直営）'!W45</f>
        <v>0</v>
      </c>
      <c r="U235" s="29">
        <f>'施設リストA-1（直営）'!X45</f>
        <v>0</v>
      </c>
      <c r="V235" s="30">
        <f>IF(U235="新設",VLOOKUP('施設リストA-1（直営）'!Y45,'（新設）照明器具'!$B$5:$C$1990,2,FALSE),IF('部屋別効果（直）'!U235="撤去",VLOOKUP('施設リストA-1（直営）'!Y45,'（既設）調査結果'!$B$5:$C$1998,2,FALSE),0))</f>
        <v>0</v>
      </c>
      <c r="W235" s="29">
        <f>'施設リストA-1（直営）'!AA45</f>
        <v>0</v>
      </c>
      <c r="X235" s="29">
        <f>'施設リストA-1（直営）'!AB45</f>
        <v>0</v>
      </c>
      <c r="Y235" s="30">
        <f>IF(X235="新設",VLOOKUP('施設リストA-1（直営）'!AC45,'（新設）照明器具'!$B$5:$C$1990,2,FALSE),IF('部屋別効果（直）'!X235="撤去",VLOOKUP('施設リストA-1（直営）'!AC45,'（既設）調査結果'!$B$5:$C$1998,2,FALSE),0))</f>
        <v>0</v>
      </c>
      <c r="Z235" s="29">
        <f>'施設リストA-1（直営）'!AE45</f>
        <v>0</v>
      </c>
      <c r="AA235" s="29">
        <f>'施設リストA-1（直営）'!AF45</f>
        <v>0</v>
      </c>
      <c r="AB235" s="30">
        <f>IF(AA235="新設",VLOOKUP('施設リストA-1（直営）'!AG45,'（新設）照明器具'!$B$5:$C$1990,2,FALSE),IF('部屋別効果（直）'!AA235="撤去",VLOOKUP('施設リストA-1（直営）'!AG45,'（既設）調査結果'!$B$5:$C$1998,2,FALSE),0))</f>
        <v>0</v>
      </c>
      <c r="AC235" s="29">
        <f>'施設リストA-1（直営）'!AI45</f>
        <v>0</v>
      </c>
      <c r="AD235" s="29">
        <f>'施設リストA-1（直営）'!AJ45</f>
        <v>0</v>
      </c>
      <c r="AE235" s="30">
        <f>IF(AD235="新設",VLOOKUP('施設リストA-1（直営）'!AK45,'（新設）照明器具'!$B$5:$C$1990,2,FALSE),IF('部屋別効果（直）'!AD235="撤去",VLOOKUP('施設リストA-1（直営）'!AK45,'（既設）調査結果'!$B$5:$C$1998,2,FALSE),0))</f>
        <v>0</v>
      </c>
      <c r="AF235" s="29">
        <f>'施設リストA-1（直営）'!AM45</f>
        <v>0</v>
      </c>
      <c r="AG235" s="29">
        <f>'施設リストA-1（直営）'!AN45</f>
        <v>0</v>
      </c>
      <c r="AH235" s="30">
        <f>IF(AG235="新設",VLOOKUP('施設リストA-1（直営）'!AO45,'（新設）照明器具'!$B$5:$C$1990,2,FALSE),IF('部屋別効果（直）'!AG235="撤去",VLOOKUP('施設リストA-1（直営）'!AO45,'（既設）調査結果'!$B$5:$C$1998,2,FALSE),0))</f>
        <v>0</v>
      </c>
      <c r="AI235" s="29">
        <f>'施設リストA-1（直営）'!AQ45</f>
        <v>0</v>
      </c>
      <c r="AJ235" s="29">
        <f>'施設リストA-1（直営）'!AR45</f>
        <v>0</v>
      </c>
      <c r="AK235" s="30">
        <f>IF(AJ235="新設",VLOOKUP('施設リストA-1（直営）'!AS45,'（新設）照明器具'!$B$5:$C$1990,2,FALSE),IF('部屋別効果（直）'!AJ235="撤去",VLOOKUP('施設リストA-1（直営）'!AS45,'（既設）調査結果'!$B$5:$C$1998,2,FALSE),0))</f>
        <v>0</v>
      </c>
      <c r="AL235" s="29">
        <f>'施設リストA-1（直営）'!AU45</f>
        <v>0</v>
      </c>
    </row>
    <row r="236" spans="1:38" customFormat="1">
      <c r="A236" s="94"/>
      <c r="B236" s="16" t="str">
        <f>'施設リストA-1（直営）'!B46</f>
        <v>岩倉南小</v>
      </c>
      <c r="C236" s="14">
        <f>'施設リストA-1（直営）'!C46</f>
        <v>2</v>
      </c>
      <c r="D236" s="94" t="str">
        <f>'施設リストA-1（直営）'!D46</f>
        <v>教室（1－1）</v>
      </c>
      <c r="E236" s="20">
        <f>'施設リストA-1（直営）'!E46</f>
        <v>210</v>
      </c>
      <c r="F236" s="20">
        <f>'施設リストA-1（直営）'!F46</f>
        <v>8</v>
      </c>
      <c r="G236" s="13">
        <f>'施設リストA-1（直営）'!G46</f>
        <v>1680</v>
      </c>
      <c r="H236" s="28" t="e">
        <f t="shared" si="3"/>
        <v>#N/A</v>
      </c>
      <c r="I236" s="29" t="str">
        <f>'施設リストA-1（直営）'!H46</f>
        <v>新設</v>
      </c>
      <c r="J236" s="30" t="e">
        <f>IF(I236="新設",VLOOKUP('施設リストA-1（直営）'!I46,'（新設）照明器具'!$B$5:$C$1990,2,FALSE),IF('部屋別効果（直）'!I236="撤去",VLOOKUP('施設リストA-1（直営）'!I46,'（既設）調査結果'!$B$5:$C$1998,2,FALSE),0))</f>
        <v>#N/A</v>
      </c>
      <c r="K236" s="29">
        <f>'施設リストA-1（直営）'!K46</f>
        <v>12</v>
      </c>
      <c r="L236" s="29" t="str">
        <f>'施設リストA-1（直営）'!L46</f>
        <v>撤去</v>
      </c>
      <c r="M236" s="30">
        <f>IF(L236="新設",VLOOKUP('施設リストA-1（直営）'!M46,'（新設）照明器具'!$B$5:$C$1990,2,FALSE),IF('部屋別効果（直）'!L236="撤去",VLOOKUP('施設リストA-1（直営）'!M46,'（既設）調査結果'!$B$5:$C$1998,2,FALSE),0))</f>
        <v>86</v>
      </c>
      <c r="N236" s="29">
        <f>'施設リストA-1（直営）'!O46</f>
        <v>12</v>
      </c>
      <c r="O236" s="29">
        <f>'施設リストA-1（直営）'!P46</f>
        <v>0</v>
      </c>
      <c r="P236" s="30">
        <f>IF(O236="新設",VLOOKUP('施設リストA-1（直営）'!Q46,'（新設）照明器具'!$B$5:$C$1990,2,FALSE),IF('部屋別効果（直）'!O236="撤去",VLOOKUP('施設リストA-1（直営）'!Q46,'（既設）調査結果'!$B$5:$C$1998,2,FALSE),0))</f>
        <v>0</v>
      </c>
      <c r="Q236" s="29">
        <f>'施設リストA-1（直営）'!S46</f>
        <v>0</v>
      </c>
      <c r="R236" s="29">
        <f>'施設リストA-1（直営）'!T46</f>
        <v>0</v>
      </c>
      <c r="S236" s="30">
        <f>IF(R236="新設",VLOOKUP('施設リストA-1（直営）'!U46,'（新設）照明器具'!$B$5:$C$1990,2,FALSE),IF('部屋別効果（直）'!R236="撤去",VLOOKUP('施設リストA-1（直営）'!U46,'（既設）調査結果'!$B$5:$C$1998,2,FALSE),0))</f>
        <v>0</v>
      </c>
      <c r="T236" s="29">
        <f>'施設リストA-1（直営）'!W46</f>
        <v>0</v>
      </c>
      <c r="U236" s="29">
        <f>'施設リストA-1（直営）'!X46</f>
        <v>0</v>
      </c>
      <c r="V236" s="30">
        <f>IF(U236="新設",VLOOKUP('施設リストA-1（直営）'!Y46,'（新設）照明器具'!$B$5:$C$1990,2,FALSE),IF('部屋別効果（直）'!U236="撤去",VLOOKUP('施設リストA-1（直営）'!Y46,'（既設）調査結果'!$B$5:$C$1998,2,FALSE),0))</f>
        <v>0</v>
      </c>
      <c r="W236" s="29">
        <f>'施設リストA-1（直営）'!AA46</f>
        <v>0</v>
      </c>
      <c r="X236" s="29">
        <f>'施設リストA-1（直営）'!AB46</f>
        <v>0</v>
      </c>
      <c r="Y236" s="30">
        <f>IF(X236="新設",VLOOKUP('施設リストA-1（直営）'!AC46,'（新設）照明器具'!$B$5:$C$1990,2,FALSE),IF('部屋別効果（直）'!X236="撤去",VLOOKUP('施設リストA-1（直営）'!AC46,'（既設）調査結果'!$B$5:$C$1998,2,FALSE),0))</f>
        <v>0</v>
      </c>
      <c r="Z236" s="29">
        <f>'施設リストA-1（直営）'!AE46</f>
        <v>0</v>
      </c>
      <c r="AA236" s="29">
        <f>'施設リストA-1（直営）'!AF46</f>
        <v>0</v>
      </c>
      <c r="AB236" s="30">
        <f>IF(AA236="新設",VLOOKUP('施設リストA-1（直営）'!AG46,'（新設）照明器具'!$B$5:$C$1990,2,FALSE),IF('部屋別効果（直）'!AA236="撤去",VLOOKUP('施設リストA-1（直営）'!AG46,'（既設）調査結果'!$B$5:$C$1998,2,FALSE),0))</f>
        <v>0</v>
      </c>
      <c r="AC236" s="29">
        <f>'施設リストA-1（直営）'!AI46</f>
        <v>0</v>
      </c>
      <c r="AD236" s="29">
        <f>'施設リストA-1（直営）'!AJ46</f>
        <v>0</v>
      </c>
      <c r="AE236" s="30">
        <f>IF(AD236="新設",VLOOKUP('施設リストA-1（直営）'!AK46,'（新設）照明器具'!$B$5:$C$1990,2,FALSE),IF('部屋別効果（直）'!AD236="撤去",VLOOKUP('施設リストA-1（直営）'!AK46,'（既設）調査結果'!$B$5:$C$1998,2,FALSE),0))</f>
        <v>0</v>
      </c>
      <c r="AF236" s="29">
        <f>'施設リストA-1（直営）'!AM46</f>
        <v>0</v>
      </c>
      <c r="AG236" s="29">
        <f>'施設リストA-1（直営）'!AN46</f>
        <v>0</v>
      </c>
      <c r="AH236" s="30">
        <f>IF(AG236="新設",VLOOKUP('施設リストA-1（直営）'!AO46,'（新設）照明器具'!$B$5:$C$1990,2,FALSE),IF('部屋別効果（直）'!AG236="撤去",VLOOKUP('施設リストA-1（直営）'!AO46,'（既設）調査結果'!$B$5:$C$1998,2,FALSE),0))</f>
        <v>0</v>
      </c>
      <c r="AI236" s="29">
        <f>'施設リストA-1（直営）'!AQ46</f>
        <v>0</v>
      </c>
      <c r="AJ236" s="29">
        <f>'施設リストA-1（直営）'!AR46</f>
        <v>0</v>
      </c>
      <c r="AK236" s="30">
        <f>IF(AJ236="新設",VLOOKUP('施設リストA-1（直営）'!AS46,'（新設）照明器具'!$B$5:$C$1990,2,FALSE),IF('部屋別効果（直）'!AJ236="撤去",VLOOKUP('施設リストA-1（直営）'!AS46,'（既設）調査結果'!$B$5:$C$1998,2,FALSE),0))</f>
        <v>0</v>
      </c>
      <c r="AL236" s="29">
        <f>'施設リストA-1（直営）'!AU46</f>
        <v>0</v>
      </c>
    </row>
    <row r="237" spans="1:38" customFormat="1">
      <c r="A237" s="94"/>
      <c r="B237" s="16" t="str">
        <f>'施設リストA-1（直営）'!B47</f>
        <v>岩倉南小</v>
      </c>
      <c r="C237" s="14">
        <f>'施設リストA-1（直営）'!C47</f>
        <v>2</v>
      </c>
      <c r="D237" s="94" t="str">
        <f>'施設リストA-1（直営）'!D47</f>
        <v>教室（2－4）</v>
      </c>
      <c r="E237" s="20">
        <f>'施設リストA-1（直営）'!E47</f>
        <v>210</v>
      </c>
      <c r="F237" s="20">
        <f>'施設リストA-1（直営）'!F47</f>
        <v>8</v>
      </c>
      <c r="G237" s="13">
        <f>'施設リストA-1（直営）'!G47</f>
        <v>1680</v>
      </c>
      <c r="H237" s="28" t="e">
        <f t="shared" si="3"/>
        <v>#N/A</v>
      </c>
      <c r="I237" s="29" t="str">
        <f>'施設リストA-1（直営）'!H47</f>
        <v>新設</v>
      </c>
      <c r="J237" s="30" t="e">
        <f>IF(I237="新設",VLOOKUP('施設リストA-1（直営）'!I47,'（新設）照明器具'!$B$5:$C$1990,2,FALSE),IF('部屋別効果（直）'!I237="撤去",VLOOKUP('施設リストA-1（直営）'!I47,'（既設）調査結果'!$B$5:$C$1998,2,FALSE),0))</f>
        <v>#N/A</v>
      </c>
      <c r="K237" s="29">
        <f>'施設リストA-1（直営）'!K47</f>
        <v>7</v>
      </c>
      <c r="L237" s="29" t="str">
        <f>'施設リストA-1（直営）'!L47</f>
        <v>撤去</v>
      </c>
      <c r="M237" s="30">
        <f>IF(L237="新設",VLOOKUP('施設リストA-1（直営）'!M47,'（新設）照明器具'!$B$5:$C$1990,2,FALSE),IF('部屋別効果（直）'!L237="撤去",VLOOKUP('施設リストA-1（直営）'!M47,'（既設）調査結果'!$B$5:$C$1998,2,FALSE),0))</f>
        <v>86</v>
      </c>
      <c r="N237" s="29">
        <f>'施設リストA-1（直営）'!O47</f>
        <v>7</v>
      </c>
      <c r="O237" s="29">
        <f>'施設リストA-1（直営）'!P47</f>
        <v>0</v>
      </c>
      <c r="P237" s="30">
        <f>IF(O237="新設",VLOOKUP('施設リストA-1（直営）'!Q47,'（新設）照明器具'!$B$5:$C$1990,2,FALSE),IF('部屋別効果（直）'!O237="撤去",VLOOKUP('施設リストA-1（直営）'!Q47,'（既設）調査結果'!$B$5:$C$1998,2,FALSE),0))</f>
        <v>0</v>
      </c>
      <c r="Q237" s="29">
        <f>'施設リストA-1（直営）'!S47</f>
        <v>0</v>
      </c>
      <c r="R237" s="29">
        <f>'施設リストA-1（直営）'!T47</f>
        <v>0</v>
      </c>
      <c r="S237" s="30">
        <f>IF(R237="新設",VLOOKUP('施設リストA-1（直営）'!U47,'（新設）照明器具'!$B$5:$C$1990,2,FALSE),IF('部屋別効果（直）'!R237="撤去",VLOOKUP('施設リストA-1（直営）'!U47,'（既設）調査結果'!$B$5:$C$1998,2,FALSE),0))</f>
        <v>0</v>
      </c>
      <c r="T237" s="29">
        <f>'施設リストA-1（直営）'!W47</f>
        <v>0</v>
      </c>
      <c r="U237" s="29">
        <f>'施設リストA-1（直営）'!X47</f>
        <v>0</v>
      </c>
      <c r="V237" s="30">
        <f>IF(U237="新設",VLOOKUP('施設リストA-1（直営）'!Y47,'（新設）照明器具'!$B$5:$C$1990,2,FALSE),IF('部屋別効果（直）'!U237="撤去",VLOOKUP('施設リストA-1（直営）'!Y47,'（既設）調査結果'!$B$5:$C$1998,2,FALSE),0))</f>
        <v>0</v>
      </c>
      <c r="W237" s="29">
        <f>'施設リストA-1（直営）'!AA47</f>
        <v>0</v>
      </c>
      <c r="X237" s="29">
        <f>'施設リストA-1（直営）'!AB47</f>
        <v>0</v>
      </c>
      <c r="Y237" s="30">
        <f>IF(X237="新設",VLOOKUP('施設リストA-1（直営）'!AC47,'（新設）照明器具'!$B$5:$C$1990,2,FALSE),IF('部屋別効果（直）'!X237="撤去",VLOOKUP('施設リストA-1（直営）'!AC47,'（既設）調査結果'!$B$5:$C$1998,2,FALSE),0))</f>
        <v>0</v>
      </c>
      <c r="Z237" s="29">
        <f>'施設リストA-1（直営）'!AE47</f>
        <v>0</v>
      </c>
      <c r="AA237" s="29">
        <f>'施設リストA-1（直営）'!AF47</f>
        <v>0</v>
      </c>
      <c r="AB237" s="30">
        <f>IF(AA237="新設",VLOOKUP('施設リストA-1（直営）'!AG47,'（新設）照明器具'!$B$5:$C$1990,2,FALSE),IF('部屋別効果（直）'!AA237="撤去",VLOOKUP('施設リストA-1（直営）'!AG47,'（既設）調査結果'!$B$5:$C$1998,2,FALSE),0))</f>
        <v>0</v>
      </c>
      <c r="AC237" s="29">
        <f>'施設リストA-1（直営）'!AI47</f>
        <v>0</v>
      </c>
      <c r="AD237" s="29">
        <f>'施設リストA-1（直営）'!AJ47</f>
        <v>0</v>
      </c>
      <c r="AE237" s="30">
        <f>IF(AD237="新設",VLOOKUP('施設リストA-1（直営）'!AK47,'（新設）照明器具'!$B$5:$C$1990,2,FALSE),IF('部屋別効果（直）'!AD237="撤去",VLOOKUP('施設リストA-1（直営）'!AK47,'（既設）調査結果'!$B$5:$C$1998,2,FALSE),0))</f>
        <v>0</v>
      </c>
      <c r="AF237" s="29">
        <f>'施設リストA-1（直営）'!AM47</f>
        <v>0</v>
      </c>
      <c r="AG237" s="29">
        <f>'施設リストA-1（直営）'!AN47</f>
        <v>0</v>
      </c>
      <c r="AH237" s="30">
        <f>IF(AG237="新設",VLOOKUP('施設リストA-1（直営）'!AO47,'（新設）照明器具'!$B$5:$C$1990,2,FALSE),IF('部屋別効果（直）'!AG237="撤去",VLOOKUP('施設リストA-1（直営）'!AO47,'（既設）調査結果'!$B$5:$C$1998,2,FALSE),0))</f>
        <v>0</v>
      </c>
      <c r="AI237" s="29">
        <f>'施設リストA-1（直営）'!AQ47</f>
        <v>0</v>
      </c>
      <c r="AJ237" s="29">
        <f>'施設リストA-1（直営）'!AR47</f>
        <v>0</v>
      </c>
      <c r="AK237" s="30">
        <f>IF(AJ237="新設",VLOOKUP('施設リストA-1（直営）'!AS47,'（新設）照明器具'!$B$5:$C$1990,2,FALSE),IF('部屋別効果（直）'!AJ237="撤去",VLOOKUP('施設リストA-1（直営）'!AS47,'（既設）調査結果'!$B$5:$C$1998,2,FALSE),0))</f>
        <v>0</v>
      </c>
      <c r="AL237" s="29">
        <f>'施設リストA-1（直営）'!AU47</f>
        <v>0</v>
      </c>
    </row>
    <row r="238" spans="1:38" customFormat="1">
      <c r="A238" s="94"/>
      <c r="B238" s="16" t="str">
        <f>'施設リストA-1（直営）'!B48</f>
        <v>岩倉南小</v>
      </c>
      <c r="C238" s="14">
        <f>'施設リストA-1（直営）'!C48</f>
        <v>2</v>
      </c>
      <c r="D238" s="94" t="str">
        <f>'施設リストA-1（直営）'!D48</f>
        <v>廊下</v>
      </c>
      <c r="E238" s="20">
        <f>'施設リストA-1（直営）'!E48</f>
        <v>210</v>
      </c>
      <c r="F238" s="20">
        <f>'施設リストA-1（直営）'!F48</f>
        <v>10</v>
      </c>
      <c r="G238" s="13">
        <f>'施設リストA-1（直営）'!G48</f>
        <v>2100</v>
      </c>
      <c r="H238" s="28" t="e">
        <f t="shared" si="3"/>
        <v>#N/A</v>
      </c>
      <c r="I238" s="29" t="str">
        <f>'施設リストA-1（直営）'!H48</f>
        <v>新設</v>
      </c>
      <c r="J238" s="30" t="e">
        <f>IF(I238="新設",VLOOKUP('施設リストA-1（直営）'!I48,'（新設）照明器具'!$B$5:$C$1990,2,FALSE),IF('部屋別効果（直）'!I238="撤去",VLOOKUP('施設リストA-1（直営）'!I48,'（既設）調査結果'!$B$5:$C$1998,2,FALSE),0))</f>
        <v>#N/A</v>
      </c>
      <c r="K238" s="29">
        <f>'施設リストA-1（直営）'!K48</f>
        <v>5</v>
      </c>
      <c r="L238" s="29" t="str">
        <f>'施設リストA-1（直営）'!L48</f>
        <v>撤去</v>
      </c>
      <c r="M238" s="30">
        <f>IF(L238="新設",VLOOKUP('施設リストA-1（直営）'!M48,'（新設）照明器具'!$B$5:$C$1990,2,FALSE),IF('部屋別効果（直）'!L238="撤去",VLOOKUP('施設リストA-1（直営）'!M48,'（既設）調査結果'!$B$5:$C$1998,2,FALSE),0))</f>
        <v>46</v>
      </c>
      <c r="N238" s="29">
        <f>'施設リストA-1（直営）'!O48</f>
        <v>5</v>
      </c>
      <c r="O238" s="29">
        <f>'施設リストA-1（直営）'!P48</f>
        <v>0</v>
      </c>
      <c r="P238" s="30">
        <f>IF(O238="新設",VLOOKUP('施設リストA-1（直営）'!Q48,'（新設）照明器具'!$B$5:$C$1990,2,FALSE),IF('部屋別効果（直）'!O238="撤去",VLOOKUP('施設リストA-1（直営）'!Q48,'（既設）調査結果'!$B$5:$C$1998,2,FALSE),0))</f>
        <v>0</v>
      </c>
      <c r="Q238" s="29">
        <f>'施設リストA-1（直営）'!S48</f>
        <v>0</v>
      </c>
      <c r="R238" s="29">
        <f>'施設リストA-1（直営）'!T48</f>
        <v>0</v>
      </c>
      <c r="S238" s="30">
        <f>IF(R238="新設",VLOOKUP('施設リストA-1（直営）'!U48,'（新設）照明器具'!$B$5:$C$1990,2,FALSE),IF('部屋別効果（直）'!R238="撤去",VLOOKUP('施設リストA-1（直営）'!U48,'（既設）調査結果'!$B$5:$C$1998,2,FALSE),0))</f>
        <v>0</v>
      </c>
      <c r="T238" s="29">
        <f>'施設リストA-1（直営）'!W48</f>
        <v>0</v>
      </c>
      <c r="U238" s="29">
        <f>'施設リストA-1（直営）'!X48</f>
        <v>0</v>
      </c>
      <c r="V238" s="30">
        <f>IF(U238="新設",VLOOKUP('施設リストA-1（直営）'!Y48,'（新設）照明器具'!$B$5:$C$1990,2,FALSE),IF('部屋別効果（直）'!U238="撤去",VLOOKUP('施設リストA-1（直営）'!Y48,'（既設）調査結果'!$B$5:$C$1998,2,FALSE),0))</f>
        <v>0</v>
      </c>
      <c r="W238" s="29">
        <f>'施設リストA-1（直営）'!AA48</f>
        <v>0</v>
      </c>
      <c r="X238" s="29">
        <f>'施設リストA-1（直営）'!AB48</f>
        <v>0</v>
      </c>
      <c r="Y238" s="30">
        <f>IF(X238="新設",VLOOKUP('施設リストA-1（直営）'!AC48,'（新設）照明器具'!$B$5:$C$1990,2,FALSE),IF('部屋別効果（直）'!X238="撤去",VLOOKUP('施設リストA-1（直営）'!AC48,'（既設）調査結果'!$B$5:$C$1998,2,FALSE),0))</f>
        <v>0</v>
      </c>
      <c r="Z238" s="29">
        <f>'施設リストA-1（直営）'!AE48</f>
        <v>0</v>
      </c>
      <c r="AA238" s="29">
        <f>'施設リストA-1（直営）'!AF48</f>
        <v>0</v>
      </c>
      <c r="AB238" s="30">
        <f>IF(AA238="新設",VLOOKUP('施設リストA-1（直営）'!AG48,'（新設）照明器具'!$B$5:$C$1990,2,FALSE),IF('部屋別効果（直）'!AA238="撤去",VLOOKUP('施設リストA-1（直営）'!AG48,'（既設）調査結果'!$B$5:$C$1998,2,FALSE),0))</f>
        <v>0</v>
      </c>
      <c r="AC238" s="29">
        <f>'施設リストA-1（直営）'!AI48</f>
        <v>0</v>
      </c>
      <c r="AD238" s="29">
        <f>'施設リストA-1（直営）'!AJ48</f>
        <v>0</v>
      </c>
      <c r="AE238" s="30">
        <f>IF(AD238="新設",VLOOKUP('施設リストA-1（直営）'!AK48,'（新設）照明器具'!$B$5:$C$1990,2,FALSE),IF('部屋別効果（直）'!AD238="撤去",VLOOKUP('施設リストA-1（直営）'!AK48,'（既設）調査結果'!$B$5:$C$1998,2,FALSE),0))</f>
        <v>0</v>
      </c>
      <c r="AF238" s="29">
        <f>'施設リストA-1（直営）'!AM48</f>
        <v>0</v>
      </c>
      <c r="AG238" s="29">
        <f>'施設リストA-1（直営）'!AN48</f>
        <v>0</v>
      </c>
      <c r="AH238" s="30">
        <f>IF(AG238="新設",VLOOKUP('施設リストA-1（直営）'!AO48,'（新設）照明器具'!$B$5:$C$1990,2,FALSE),IF('部屋別効果（直）'!AG238="撤去",VLOOKUP('施設リストA-1（直営）'!AO48,'（既設）調査結果'!$B$5:$C$1998,2,FALSE),0))</f>
        <v>0</v>
      </c>
      <c r="AI238" s="29">
        <f>'施設リストA-1（直営）'!AQ48</f>
        <v>0</v>
      </c>
      <c r="AJ238" s="29">
        <f>'施設リストA-1（直営）'!AR48</f>
        <v>0</v>
      </c>
      <c r="AK238" s="30">
        <f>IF(AJ238="新設",VLOOKUP('施設リストA-1（直営）'!AS48,'（新設）照明器具'!$B$5:$C$1990,2,FALSE),IF('部屋別効果（直）'!AJ238="撤去",VLOOKUP('施設リストA-1（直営）'!AS48,'（既設）調査結果'!$B$5:$C$1998,2,FALSE),0))</f>
        <v>0</v>
      </c>
      <c r="AL238" s="29">
        <f>'施設リストA-1（直営）'!AU48</f>
        <v>0</v>
      </c>
    </row>
    <row r="239" spans="1:38" customFormat="1">
      <c r="A239" s="94"/>
      <c r="B239" s="16" t="str">
        <f>'施設リストA-1（直営）'!B49</f>
        <v>岩倉南小</v>
      </c>
      <c r="C239" s="14">
        <f>'施設リストA-1（直営）'!C49</f>
        <v>3</v>
      </c>
      <c r="D239" s="94" t="str">
        <f>'施設リストA-1（直営）'!D49</f>
        <v>教室（6－1・6－2・6－3）</v>
      </c>
      <c r="E239" s="20">
        <f>'施設リストA-1（直営）'!E49</f>
        <v>210</v>
      </c>
      <c r="F239" s="20">
        <f>'施設リストA-1（直営）'!F49</f>
        <v>8</v>
      </c>
      <c r="G239" s="13">
        <f>'施設リストA-1（直営）'!G49</f>
        <v>1680</v>
      </c>
      <c r="H239" s="28" t="e">
        <f t="shared" si="3"/>
        <v>#N/A</v>
      </c>
      <c r="I239" s="29" t="str">
        <f>'施設リストA-1（直営）'!H49</f>
        <v>新設</v>
      </c>
      <c r="J239" s="30" t="e">
        <f>IF(I239="新設",VLOOKUP('施設リストA-1（直営）'!I49,'（新設）照明器具'!$B$5:$C$1990,2,FALSE),IF('部屋別効果（直）'!I239="撤去",VLOOKUP('施設リストA-1（直営）'!I49,'（既設）調査結果'!$B$5:$C$1998,2,FALSE),0))</f>
        <v>#N/A</v>
      </c>
      <c r="K239" s="29">
        <f>'施設リストA-1（直営）'!K49</f>
        <v>24</v>
      </c>
      <c r="L239" s="29" t="str">
        <f>'施設リストA-1（直営）'!L49</f>
        <v>撤去</v>
      </c>
      <c r="M239" s="30">
        <f>IF(L239="新設",VLOOKUP('施設リストA-1（直営）'!M49,'（新設）照明器具'!$B$5:$C$1990,2,FALSE),IF('部屋別効果（直）'!L239="撤去",VLOOKUP('施設リストA-1（直営）'!M49,'（既設）調査結果'!$B$5:$C$1998,2,FALSE),0))</f>
        <v>86</v>
      </c>
      <c r="N239" s="29">
        <f>'施設リストA-1（直営）'!O49</f>
        <v>24</v>
      </c>
      <c r="O239" s="29">
        <f>'施設リストA-1（直営）'!P49</f>
        <v>0</v>
      </c>
      <c r="P239" s="30">
        <f>IF(O239="新設",VLOOKUP('施設リストA-1（直営）'!Q49,'（新設）照明器具'!$B$5:$C$1990,2,FALSE),IF('部屋別効果（直）'!O239="撤去",VLOOKUP('施設リストA-1（直営）'!Q49,'（既設）調査結果'!$B$5:$C$1998,2,FALSE),0))</f>
        <v>0</v>
      </c>
      <c r="Q239" s="29">
        <f>'施設リストA-1（直営）'!S49</f>
        <v>0</v>
      </c>
      <c r="R239" s="29">
        <f>'施設リストA-1（直営）'!T49</f>
        <v>0</v>
      </c>
      <c r="S239" s="30">
        <f>IF(R239="新設",VLOOKUP('施設リストA-1（直営）'!U49,'（新設）照明器具'!$B$5:$C$1990,2,FALSE),IF('部屋別効果（直）'!R239="撤去",VLOOKUP('施設リストA-1（直営）'!U49,'（既設）調査結果'!$B$5:$C$1998,2,FALSE),0))</f>
        <v>0</v>
      </c>
      <c r="T239" s="29">
        <f>'施設リストA-1（直営）'!W49</f>
        <v>0</v>
      </c>
      <c r="U239" s="29">
        <f>'施設リストA-1（直営）'!X49</f>
        <v>0</v>
      </c>
      <c r="V239" s="30">
        <f>IF(U239="新設",VLOOKUP('施設リストA-1（直営）'!Y49,'（新設）照明器具'!$B$5:$C$1990,2,FALSE),IF('部屋別効果（直）'!U239="撤去",VLOOKUP('施設リストA-1（直営）'!Y49,'（既設）調査結果'!$B$5:$C$1998,2,FALSE),0))</f>
        <v>0</v>
      </c>
      <c r="W239" s="29">
        <f>'施設リストA-1（直営）'!AA49</f>
        <v>0</v>
      </c>
      <c r="X239" s="29">
        <f>'施設リストA-1（直営）'!AB49</f>
        <v>0</v>
      </c>
      <c r="Y239" s="30">
        <f>IF(X239="新設",VLOOKUP('施設リストA-1（直営）'!AC49,'（新設）照明器具'!$B$5:$C$1990,2,FALSE),IF('部屋別効果（直）'!X239="撤去",VLOOKUP('施設リストA-1（直営）'!AC49,'（既設）調査結果'!$B$5:$C$1998,2,FALSE),0))</f>
        <v>0</v>
      </c>
      <c r="Z239" s="29">
        <f>'施設リストA-1（直営）'!AE49</f>
        <v>0</v>
      </c>
      <c r="AA239" s="29">
        <f>'施設リストA-1（直営）'!AF49</f>
        <v>0</v>
      </c>
      <c r="AB239" s="30">
        <f>IF(AA239="新設",VLOOKUP('施設リストA-1（直営）'!AG49,'（新設）照明器具'!$B$5:$C$1990,2,FALSE),IF('部屋別効果（直）'!AA239="撤去",VLOOKUP('施設リストA-1（直営）'!AG49,'（既設）調査結果'!$B$5:$C$1998,2,FALSE),0))</f>
        <v>0</v>
      </c>
      <c r="AC239" s="29">
        <f>'施設リストA-1（直営）'!AI49</f>
        <v>0</v>
      </c>
      <c r="AD239" s="29">
        <f>'施設リストA-1（直営）'!AJ49</f>
        <v>0</v>
      </c>
      <c r="AE239" s="30">
        <f>IF(AD239="新設",VLOOKUP('施設リストA-1（直営）'!AK49,'（新設）照明器具'!$B$5:$C$1990,2,FALSE),IF('部屋別効果（直）'!AD239="撤去",VLOOKUP('施設リストA-1（直営）'!AK49,'（既設）調査結果'!$B$5:$C$1998,2,FALSE),0))</f>
        <v>0</v>
      </c>
      <c r="AF239" s="29">
        <f>'施設リストA-1（直営）'!AM49</f>
        <v>0</v>
      </c>
      <c r="AG239" s="29">
        <f>'施設リストA-1（直営）'!AN49</f>
        <v>0</v>
      </c>
      <c r="AH239" s="30">
        <f>IF(AG239="新設",VLOOKUP('施設リストA-1（直営）'!AO49,'（新設）照明器具'!$B$5:$C$1990,2,FALSE),IF('部屋別効果（直）'!AG239="撤去",VLOOKUP('施設リストA-1（直営）'!AO49,'（既設）調査結果'!$B$5:$C$1998,2,FALSE),0))</f>
        <v>0</v>
      </c>
      <c r="AI239" s="29">
        <f>'施設リストA-1（直営）'!AQ49</f>
        <v>0</v>
      </c>
      <c r="AJ239" s="29">
        <f>'施設リストA-1（直営）'!AR49</f>
        <v>0</v>
      </c>
      <c r="AK239" s="30">
        <f>IF(AJ239="新設",VLOOKUP('施設リストA-1（直営）'!AS49,'（新設）照明器具'!$B$5:$C$1990,2,FALSE),IF('部屋別効果（直）'!AJ239="撤去",VLOOKUP('施設リストA-1（直営）'!AS49,'（既設）調査結果'!$B$5:$C$1998,2,FALSE),0))</f>
        <v>0</v>
      </c>
      <c r="AL239" s="29">
        <f>'施設リストA-1（直営）'!AU49</f>
        <v>0</v>
      </c>
    </row>
    <row r="240" spans="1:38" customFormat="1">
      <c r="A240" s="94"/>
      <c r="B240" s="16" t="str">
        <f>'施設リストA-1（直営）'!B50</f>
        <v>岩倉南小</v>
      </c>
      <c r="C240" s="14">
        <f>'施設リストA-1（直営）'!C50</f>
        <v>3</v>
      </c>
      <c r="D240" s="94" t="str">
        <f>'施設リストA-1（直営）'!D50</f>
        <v>教室（6－4）</v>
      </c>
      <c r="E240" s="20">
        <f>'施設リストA-1（直営）'!E50</f>
        <v>210</v>
      </c>
      <c r="F240" s="20">
        <f>'施設リストA-1（直営）'!F50</f>
        <v>8</v>
      </c>
      <c r="G240" s="13">
        <f>'施設リストA-1（直営）'!G50</f>
        <v>1680</v>
      </c>
      <c r="H240" s="28" t="e">
        <f t="shared" si="3"/>
        <v>#N/A</v>
      </c>
      <c r="I240" s="29" t="str">
        <f>'施設リストA-1（直営）'!H50</f>
        <v>新設</v>
      </c>
      <c r="J240" s="30" t="e">
        <f>IF(I240="新設",VLOOKUP('施設リストA-1（直営）'!I50,'（新設）照明器具'!$B$5:$C$1990,2,FALSE),IF('部屋別効果（直）'!I240="撤去",VLOOKUP('施設リストA-1（直営）'!I50,'（既設）調査結果'!$B$5:$C$1998,2,FALSE),0))</f>
        <v>#N/A</v>
      </c>
      <c r="K240" s="29">
        <f>'施設リストA-1（直営）'!K50</f>
        <v>9</v>
      </c>
      <c r="L240" s="29" t="str">
        <f>'施設リストA-1（直営）'!L50</f>
        <v>撤去</v>
      </c>
      <c r="M240" s="30">
        <f>IF(L240="新設",VLOOKUP('施設リストA-1（直営）'!M50,'（新設）照明器具'!$B$5:$C$1990,2,FALSE),IF('部屋別効果（直）'!L240="撤去",VLOOKUP('施設リストA-1（直営）'!M50,'（既設）調査結果'!$B$5:$C$1998,2,FALSE),0))</f>
        <v>86</v>
      </c>
      <c r="N240" s="29">
        <f>'施設リストA-1（直営）'!O50</f>
        <v>9</v>
      </c>
      <c r="O240" s="29">
        <f>'施設リストA-1（直営）'!P50</f>
        <v>0</v>
      </c>
      <c r="P240" s="30">
        <f>IF(O240="新設",VLOOKUP('施設リストA-1（直営）'!Q50,'（新設）照明器具'!$B$5:$C$1990,2,FALSE),IF('部屋別効果（直）'!O240="撤去",VLOOKUP('施設リストA-1（直営）'!Q50,'（既設）調査結果'!$B$5:$C$1998,2,FALSE),0))</f>
        <v>0</v>
      </c>
      <c r="Q240" s="29">
        <f>'施設リストA-1（直営）'!S50</f>
        <v>0</v>
      </c>
      <c r="R240" s="29">
        <f>'施設リストA-1（直営）'!T50</f>
        <v>0</v>
      </c>
      <c r="S240" s="30">
        <f>IF(R240="新設",VLOOKUP('施設リストA-1（直営）'!U50,'（新設）照明器具'!$B$5:$C$1990,2,FALSE),IF('部屋別効果（直）'!R240="撤去",VLOOKUP('施設リストA-1（直営）'!U50,'（既設）調査結果'!$B$5:$C$1998,2,FALSE),0))</f>
        <v>0</v>
      </c>
      <c r="T240" s="29">
        <f>'施設リストA-1（直営）'!W50</f>
        <v>0</v>
      </c>
      <c r="U240" s="29">
        <f>'施設リストA-1（直営）'!X50</f>
        <v>0</v>
      </c>
      <c r="V240" s="30">
        <f>IF(U240="新設",VLOOKUP('施設リストA-1（直営）'!Y50,'（新設）照明器具'!$B$5:$C$1990,2,FALSE),IF('部屋別効果（直）'!U240="撤去",VLOOKUP('施設リストA-1（直営）'!Y50,'（既設）調査結果'!$B$5:$C$1998,2,FALSE),0))</f>
        <v>0</v>
      </c>
      <c r="W240" s="29">
        <f>'施設リストA-1（直営）'!AA50</f>
        <v>0</v>
      </c>
      <c r="X240" s="29">
        <f>'施設リストA-1（直営）'!AB50</f>
        <v>0</v>
      </c>
      <c r="Y240" s="30">
        <f>IF(X240="新設",VLOOKUP('施設リストA-1（直営）'!AC50,'（新設）照明器具'!$B$5:$C$1990,2,FALSE),IF('部屋別効果（直）'!X240="撤去",VLOOKUP('施設リストA-1（直営）'!AC50,'（既設）調査結果'!$B$5:$C$1998,2,FALSE),0))</f>
        <v>0</v>
      </c>
      <c r="Z240" s="29">
        <f>'施設リストA-1（直営）'!AE50</f>
        <v>0</v>
      </c>
      <c r="AA240" s="29">
        <f>'施設リストA-1（直営）'!AF50</f>
        <v>0</v>
      </c>
      <c r="AB240" s="30">
        <f>IF(AA240="新設",VLOOKUP('施設リストA-1（直営）'!AG50,'（新設）照明器具'!$B$5:$C$1990,2,FALSE),IF('部屋別効果（直）'!AA240="撤去",VLOOKUP('施設リストA-1（直営）'!AG50,'（既設）調査結果'!$B$5:$C$1998,2,FALSE),0))</f>
        <v>0</v>
      </c>
      <c r="AC240" s="29">
        <f>'施設リストA-1（直営）'!AI50</f>
        <v>0</v>
      </c>
      <c r="AD240" s="29">
        <f>'施設リストA-1（直営）'!AJ50</f>
        <v>0</v>
      </c>
      <c r="AE240" s="30">
        <f>IF(AD240="新設",VLOOKUP('施設リストA-1（直営）'!AK50,'（新設）照明器具'!$B$5:$C$1990,2,FALSE),IF('部屋別効果（直）'!AD240="撤去",VLOOKUP('施設リストA-1（直営）'!AK50,'（既設）調査結果'!$B$5:$C$1998,2,FALSE),0))</f>
        <v>0</v>
      </c>
      <c r="AF240" s="29">
        <f>'施設リストA-1（直営）'!AM50</f>
        <v>0</v>
      </c>
      <c r="AG240" s="29">
        <f>'施設リストA-1（直営）'!AN50</f>
        <v>0</v>
      </c>
      <c r="AH240" s="30">
        <f>IF(AG240="新設",VLOOKUP('施設リストA-1（直営）'!AO50,'（新設）照明器具'!$B$5:$C$1990,2,FALSE),IF('部屋別効果（直）'!AG240="撤去",VLOOKUP('施設リストA-1（直営）'!AO50,'（既設）調査結果'!$B$5:$C$1998,2,FALSE),0))</f>
        <v>0</v>
      </c>
      <c r="AI240" s="29">
        <f>'施設リストA-1（直営）'!AQ50</f>
        <v>0</v>
      </c>
      <c r="AJ240" s="29">
        <f>'施設リストA-1（直営）'!AR50</f>
        <v>0</v>
      </c>
      <c r="AK240" s="30">
        <f>IF(AJ240="新設",VLOOKUP('施設リストA-1（直営）'!AS50,'（新設）照明器具'!$B$5:$C$1990,2,FALSE),IF('部屋別効果（直）'!AJ240="撤去",VLOOKUP('施設リストA-1（直営）'!AS50,'（既設）調査結果'!$B$5:$C$1998,2,FALSE),0))</f>
        <v>0</v>
      </c>
      <c r="AL240" s="29">
        <f>'施設リストA-1（直営）'!AU50</f>
        <v>0</v>
      </c>
    </row>
    <row r="241" spans="1:38" customFormat="1">
      <c r="A241" s="94"/>
      <c r="B241" s="16" t="str">
        <f>'施設リストA-1（直営）'!B51</f>
        <v>岩倉南小</v>
      </c>
      <c r="C241" s="14">
        <f>'施設リストA-1（直営）'!C51</f>
        <v>3</v>
      </c>
      <c r="D241" s="94" t="str">
        <f>'施設リストA-1（直営）'!D51</f>
        <v>廊下</v>
      </c>
      <c r="E241" s="20">
        <f>'施設リストA-1（直営）'!E51</f>
        <v>210</v>
      </c>
      <c r="F241" s="20">
        <f>'施設リストA-1（直営）'!F51</f>
        <v>10</v>
      </c>
      <c r="G241" s="13">
        <f>'施設リストA-1（直営）'!G51</f>
        <v>2100</v>
      </c>
      <c r="H241" s="28" t="e">
        <f t="shared" si="3"/>
        <v>#N/A</v>
      </c>
      <c r="I241" s="29" t="str">
        <f>'施設リストA-1（直営）'!H51</f>
        <v>新設</v>
      </c>
      <c r="J241" s="30" t="e">
        <f>IF(I241="新設",VLOOKUP('施設リストA-1（直営）'!I51,'（新設）照明器具'!$B$5:$C$1990,2,FALSE),IF('部屋別効果（直）'!I241="撤去",VLOOKUP('施設リストA-1（直営）'!I51,'（既設）調査結果'!$B$5:$C$1998,2,FALSE),0))</f>
        <v>#N/A</v>
      </c>
      <c r="K241" s="29">
        <f>'施設リストA-1（直営）'!K51</f>
        <v>4</v>
      </c>
      <c r="L241" s="29" t="str">
        <f>'施設リストA-1（直営）'!L51</f>
        <v>撤去</v>
      </c>
      <c r="M241" s="30">
        <f>IF(L241="新設",VLOOKUP('施設リストA-1（直営）'!M51,'（新設）照明器具'!$B$5:$C$1990,2,FALSE),IF('部屋別効果（直）'!L241="撤去",VLOOKUP('施設リストA-1（直営）'!M51,'（既設）調査結果'!$B$5:$C$1998,2,FALSE),0))</f>
        <v>46</v>
      </c>
      <c r="N241" s="29">
        <f>'施設リストA-1（直営）'!O51</f>
        <v>4</v>
      </c>
      <c r="O241" s="29">
        <f>'施設リストA-1（直営）'!P51</f>
        <v>0</v>
      </c>
      <c r="P241" s="30">
        <f>IF(O241="新設",VLOOKUP('施設リストA-1（直営）'!Q51,'（新設）照明器具'!$B$5:$C$1990,2,FALSE),IF('部屋別効果（直）'!O241="撤去",VLOOKUP('施設リストA-1（直営）'!Q51,'（既設）調査結果'!$B$5:$C$1998,2,FALSE),0))</f>
        <v>0</v>
      </c>
      <c r="Q241" s="29">
        <f>'施設リストA-1（直営）'!S51</f>
        <v>0</v>
      </c>
      <c r="R241" s="29">
        <f>'施設リストA-1（直営）'!T51</f>
        <v>0</v>
      </c>
      <c r="S241" s="30">
        <f>IF(R241="新設",VLOOKUP('施設リストA-1（直営）'!U51,'（新設）照明器具'!$B$5:$C$1990,2,FALSE),IF('部屋別効果（直）'!R241="撤去",VLOOKUP('施設リストA-1（直営）'!U51,'（既設）調査結果'!$B$5:$C$1998,2,FALSE),0))</f>
        <v>0</v>
      </c>
      <c r="T241" s="29">
        <f>'施設リストA-1（直営）'!W51</f>
        <v>0</v>
      </c>
      <c r="U241" s="29">
        <f>'施設リストA-1（直営）'!X51</f>
        <v>0</v>
      </c>
      <c r="V241" s="30">
        <f>IF(U241="新設",VLOOKUP('施設リストA-1（直営）'!Y51,'（新設）照明器具'!$B$5:$C$1990,2,FALSE),IF('部屋別効果（直）'!U241="撤去",VLOOKUP('施設リストA-1（直営）'!Y51,'（既設）調査結果'!$B$5:$C$1998,2,FALSE),0))</f>
        <v>0</v>
      </c>
      <c r="W241" s="29">
        <f>'施設リストA-1（直営）'!AA51</f>
        <v>0</v>
      </c>
      <c r="X241" s="29">
        <f>'施設リストA-1（直営）'!AB51</f>
        <v>0</v>
      </c>
      <c r="Y241" s="30">
        <f>IF(X241="新設",VLOOKUP('施設リストA-1（直営）'!AC51,'（新設）照明器具'!$B$5:$C$1990,2,FALSE),IF('部屋別効果（直）'!X241="撤去",VLOOKUP('施設リストA-1（直営）'!AC51,'（既設）調査結果'!$B$5:$C$1998,2,FALSE),0))</f>
        <v>0</v>
      </c>
      <c r="Z241" s="29">
        <f>'施設リストA-1（直営）'!AE51</f>
        <v>0</v>
      </c>
      <c r="AA241" s="29">
        <f>'施設リストA-1（直営）'!AF51</f>
        <v>0</v>
      </c>
      <c r="AB241" s="30">
        <f>IF(AA241="新設",VLOOKUP('施設リストA-1（直営）'!AG51,'（新設）照明器具'!$B$5:$C$1990,2,FALSE),IF('部屋別効果（直）'!AA241="撤去",VLOOKUP('施設リストA-1（直営）'!AG51,'（既設）調査結果'!$B$5:$C$1998,2,FALSE),0))</f>
        <v>0</v>
      </c>
      <c r="AC241" s="29">
        <f>'施設リストA-1（直営）'!AI51</f>
        <v>0</v>
      </c>
      <c r="AD241" s="29">
        <f>'施設リストA-1（直営）'!AJ51</f>
        <v>0</v>
      </c>
      <c r="AE241" s="30">
        <f>IF(AD241="新設",VLOOKUP('施設リストA-1（直営）'!AK51,'（新設）照明器具'!$B$5:$C$1990,2,FALSE),IF('部屋別効果（直）'!AD241="撤去",VLOOKUP('施設リストA-1（直営）'!AK51,'（既設）調査結果'!$B$5:$C$1998,2,FALSE),0))</f>
        <v>0</v>
      </c>
      <c r="AF241" s="29">
        <f>'施設リストA-1（直営）'!AM51</f>
        <v>0</v>
      </c>
      <c r="AG241" s="29">
        <f>'施設リストA-1（直営）'!AN51</f>
        <v>0</v>
      </c>
      <c r="AH241" s="30">
        <f>IF(AG241="新設",VLOOKUP('施設リストA-1（直営）'!AO51,'（新設）照明器具'!$B$5:$C$1990,2,FALSE),IF('部屋別効果（直）'!AG241="撤去",VLOOKUP('施設リストA-1（直営）'!AO51,'（既設）調査結果'!$B$5:$C$1998,2,FALSE),0))</f>
        <v>0</v>
      </c>
      <c r="AI241" s="29">
        <f>'施設リストA-1（直営）'!AQ51</f>
        <v>0</v>
      </c>
      <c r="AJ241" s="29">
        <f>'施設リストA-1（直営）'!AR51</f>
        <v>0</v>
      </c>
      <c r="AK241" s="30">
        <f>IF(AJ241="新設",VLOOKUP('施設リストA-1（直営）'!AS51,'（新設）照明器具'!$B$5:$C$1990,2,FALSE),IF('部屋別効果（直）'!AJ241="撤去",VLOOKUP('施設リストA-1（直営）'!AS51,'（既設）調査結果'!$B$5:$C$1998,2,FALSE),0))</f>
        <v>0</v>
      </c>
      <c r="AL241" s="29">
        <f>'施設リストA-1（直営）'!AU51</f>
        <v>0</v>
      </c>
    </row>
    <row r="242" spans="1:38" customFormat="1">
      <c r="A242" s="94"/>
      <c r="B242" s="16" t="str">
        <f>'施設リストA-1（直営）'!B52</f>
        <v>岩倉南小</v>
      </c>
      <c r="C242" s="14">
        <f>'施設リストA-1（直営）'!C52</f>
        <v>1</v>
      </c>
      <c r="D242" s="94" t="str">
        <f>'施設リストA-1（直営）'!D52</f>
        <v>保健室</v>
      </c>
      <c r="E242" s="20">
        <f>'施設リストA-1（直営）'!E52</f>
        <v>210</v>
      </c>
      <c r="F242" s="20">
        <f>'施設リストA-1（直営）'!F52</f>
        <v>6</v>
      </c>
      <c r="G242" s="13">
        <f>'施設リストA-1（直営）'!G52</f>
        <v>1260</v>
      </c>
      <c r="H242" s="28">
        <f t="shared" si="3"/>
        <v>0</v>
      </c>
      <c r="I242" s="29">
        <f>'施設リストA-1（直営）'!H52</f>
        <v>0</v>
      </c>
      <c r="J242" s="30">
        <f>IF(I242="新設",VLOOKUP('施設リストA-1（直営）'!I52,'（新設）照明器具'!$B$5:$C$1990,2,FALSE),IF('部屋別効果（直）'!I242="撤去",VLOOKUP('施設リストA-1（直営）'!I52,'（既設）調査結果'!$B$5:$C$1998,2,FALSE),0))</f>
        <v>0</v>
      </c>
      <c r="K242" s="29">
        <f>'施設リストA-1（直営）'!K52</f>
        <v>0</v>
      </c>
      <c r="L242" s="29">
        <f>'施設リストA-1（直営）'!L52</f>
        <v>0</v>
      </c>
      <c r="M242" s="30">
        <f>IF(L242="新設",VLOOKUP('施設リストA-1（直営）'!M52,'（新設）照明器具'!$B$5:$C$1990,2,FALSE),IF('部屋別効果（直）'!L242="撤去",VLOOKUP('施設リストA-1（直営）'!M52,'（既設）調査結果'!$B$5:$C$1998,2,FALSE),0))</f>
        <v>0</v>
      </c>
      <c r="N242" s="29">
        <f>'施設リストA-1（直営）'!O52</f>
        <v>0</v>
      </c>
      <c r="O242" s="29">
        <f>'施設リストA-1（直営）'!P52</f>
        <v>0</v>
      </c>
      <c r="P242" s="30">
        <f>IF(O242="新設",VLOOKUP('施設リストA-1（直営）'!Q52,'（新設）照明器具'!$B$5:$C$1990,2,FALSE),IF('部屋別効果（直）'!O242="撤去",VLOOKUP('施設リストA-1（直営）'!Q52,'（既設）調査結果'!$B$5:$C$1998,2,FALSE),0))</f>
        <v>0</v>
      </c>
      <c r="Q242" s="29">
        <f>'施設リストA-1（直営）'!S52</f>
        <v>0</v>
      </c>
      <c r="R242" s="29">
        <f>'施設リストA-1（直営）'!T52</f>
        <v>0</v>
      </c>
      <c r="S242" s="30">
        <f>IF(R242="新設",VLOOKUP('施設リストA-1（直営）'!U52,'（新設）照明器具'!$B$5:$C$1990,2,FALSE),IF('部屋別効果（直）'!R242="撤去",VLOOKUP('施設リストA-1（直営）'!U52,'（既設）調査結果'!$B$5:$C$1998,2,FALSE),0))</f>
        <v>0</v>
      </c>
      <c r="T242" s="29">
        <f>'施設リストA-1（直営）'!W52</f>
        <v>0</v>
      </c>
      <c r="U242" s="29">
        <f>'施設リストA-1（直営）'!X52</f>
        <v>0</v>
      </c>
      <c r="V242" s="30">
        <f>IF(U242="新設",VLOOKUP('施設リストA-1（直営）'!Y52,'（新設）照明器具'!$B$5:$C$1990,2,FALSE),IF('部屋別効果（直）'!U242="撤去",VLOOKUP('施設リストA-1（直営）'!Y52,'（既設）調査結果'!$B$5:$C$1998,2,FALSE),0))</f>
        <v>0</v>
      </c>
      <c r="W242" s="29">
        <f>'施設リストA-1（直営）'!AA52</f>
        <v>0</v>
      </c>
      <c r="X242" s="29">
        <f>'施設リストA-1（直営）'!AB52</f>
        <v>0</v>
      </c>
      <c r="Y242" s="30">
        <f>IF(X242="新設",VLOOKUP('施設リストA-1（直営）'!AC52,'（新設）照明器具'!$B$5:$C$1990,2,FALSE),IF('部屋別効果（直）'!X242="撤去",VLOOKUP('施設リストA-1（直営）'!AC52,'（既設）調査結果'!$B$5:$C$1998,2,FALSE),0))</f>
        <v>0</v>
      </c>
      <c r="Z242" s="29">
        <f>'施設リストA-1（直営）'!AE52</f>
        <v>0</v>
      </c>
      <c r="AA242" s="29">
        <f>'施設リストA-1（直営）'!AF52</f>
        <v>0</v>
      </c>
      <c r="AB242" s="30">
        <f>IF(AA242="新設",VLOOKUP('施設リストA-1（直営）'!AG52,'（新設）照明器具'!$B$5:$C$1990,2,FALSE),IF('部屋別効果（直）'!AA242="撤去",VLOOKUP('施設リストA-1（直営）'!AG52,'（既設）調査結果'!$B$5:$C$1998,2,FALSE),0))</f>
        <v>0</v>
      </c>
      <c r="AC242" s="29">
        <f>'施設リストA-1（直営）'!AI52</f>
        <v>0</v>
      </c>
      <c r="AD242" s="29">
        <f>'施設リストA-1（直営）'!AJ52</f>
        <v>0</v>
      </c>
      <c r="AE242" s="30">
        <f>IF(AD242="新設",VLOOKUP('施設リストA-1（直営）'!AK52,'（新設）照明器具'!$B$5:$C$1990,2,FALSE),IF('部屋別効果（直）'!AD242="撤去",VLOOKUP('施設リストA-1（直営）'!AK52,'（既設）調査結果'!$B$5:$C$1998,2,FALSE),0))</f>
        <v>0</v>
      </c>
      <c r="AF242" s="29">
        <f>'施設リストA-1（直営）'!AM52</f>
        <v>0</v>
      </c>
      <c r="AG242" s="29">
        <f>'施設リストA-1（直営）'!AN52</f>
        <v>0</v>
      </c>
      <c r="AH242" s="30">
        <f>IF(AG242="新設",VLOOKUP('施設リストA-1（直営）'!AO52,'（新設）照明器具'!$B$5:$C$1990,2,FALSE),IF('部屋別効果（直）'!AG242="撤去",VLOOKUP('施設リストA-1（直営）'!AO52,'（既設）調査結果'!$B$5:$C$1998,2,FALSE),0))</f>
        <v>0</v>
      </c>
      <c r="AI242" s="29">
        <f>'施設リストA-1（直営）'!AQ52</f>
        <v>0</v>
      </c>
      <c r="AJ242" s="29">
        <f>'施設リストA-1（直営）'!AR52</f>
        <v>0</v>
      </c>
      <c r="AK242" s="30">
        <f>IF(AJ242="新設",VLOOKUP('施設リストA-1（直営）'!AS52,'（新設）照明器具'!$B$5:$C$1990,2,FALSE),IF('部屋別効果（直）'!AJ242="撤去",VLOOKUP('施設リストA-1（直営）'!AS52,'（既設）調査結果'!$B$5:$C$1998,2,FALSE),0))</f>
        <v>0</v>
      </c>
      <c r="AL242" s="29">
        <f>'施設リストA-1（直営）'!AU52</f>
        <v>0</v>
      </c>
    </row>
    <row r="243" spans="1:38" customFormat="1">
      <c r="A243" s="94"/>
      <c r="B243" s="16" t="str">
        <f>'施設リストA-1（直営）'!B53</f>
        <v>岩倉南小</v>
      </c>
      <c r="C243" s="14">
        <f>'施設リストA-1（直営）'!C53</f>
        <v>1</v>
      </c>
      <c r="D243" s="94" t="str">
        <f>'施設リストA-1（直営）'!D53</f>
        <v>更衣室</v>
      </c>
      <c r="E243" s="20">
        <f>'施設リストA-1（直営）'!E53</f>
        <v>250</v>
      </c>
      <c r="F243" s="20">
        <f>'施設リストA-1（直営）'!F53</f>
        <v>4</v>
      </c>
      <c r="G243" s="13">
        <f>'施設リストA-1（直営）'!G53</f>
        <v>1000</v>
      </c>
      <c r="H243" s="28" t="e">
        <f t="shared" si="3"/>
        <v>#N/A</v>
      </c>
      <c r="I243" s="29" t="str">
        <f>'施設リストA-1（直営）'!H53</f>
        <v>新設</v>
      </c>
      <c r="J243" s="30" t="e">
        <f>IF(I243="新設",VLOOKUP('施設リストA-1（直営）'!I53,'（新設）照明器具'!$B$5:$C$1990,2,FALSE),IF('部屋別効果（直）'!I243="撤去",VLOOKUP('施設リストA-1（直営）'!I53,'（既設）調査結果'!$B$5:$C$1998,2,FALSE),0))</f>
        <v>#N/A</v>
      </c>
      <c r="K243" s="29">
        <f>'施設リストA-1（直営）'!K53</f>
        <v>4</v>
      </c>
      <c r="L243" s="29" t="str">
        <f>'施設リストA-1（直営）'!L53</f>
        <v>撤去</v>
      </c>
      <c r="M243" s="30">
        <f>IF(L243="新設",VLOOKUP('施設リストA-1（直営）'!M53,'（新設）照明器具'!$B$5:$C$1990,2,FALSE),IF('部屋別効果（直）'!L243="撤去",VLOOKUP('施設リストA-1（直営）'!M53,'（既設）調査結果'!$B$5:$C$1998,2,FALSE),0))</f>
        <v>86</v>
      </c>
      <c r="N243" s="29">
        <f>'施設リストA-1（直営）'!O53</f>
        <v>4</v>
      </c>
      <c r="O243" s="29">
        <f>'施設リストA-1（直営）'!P53</f>
        <v>0</v>
      </c>
      <c r="P243" s="30">
        <f>IF(O243="新設",VLOOKUP('施設リストA-1（直営）'!Q53,'（新設）照明器具'!$B$5:$C$1990,2,FALSE),IF('部屋別効果（直）'!O243="撤去",VLOOKUP('施設リストA-1（直営）'!Q53,'（既設）調査結果'!$B$5:$C$1998,2,FALSE),0))</f>
        <v>0</v>
      </c>
      <c r="Q243" s="29">
        <f>'施設リストA-1（直営）'!S53</f>
        <v>0</v>
      </c>
      <c r="R243" s="29">
        <f>'施設リストA-1（直営）'!T53</f>
        <v>0</v>
      </c>
      <c r="S243" s="30">
        <f>IF(R243="新設",VLOOKUP('施設リストA-1（直営）'!U53,'（新設）照明器具'!$B$5:$C$1990,2,FALSE),IF('部屋別効果（直）'!R243="撤去",VLOOKUP('施設リストA-1（直営）'!U53,'（既設）調査結果'!$B$5:$C$1998,2,FALSE),0))</f>
        <v>0</v>
      </c>
      <c r="T243" s="29">
        <f>'施設リストA-1（直営）'!W53</f>
        <v>0</v>
      </c>
      <c r="U243" s="29">
        <f>'施設リストA-1（直営）'!X53</f>
        <v>0</v>
      </c>
      <c r="V243" s="30">
        <f>IF(U243="新設",VLOOKUP('施設リストA-1（直営）'!Y53,'（新設）照明器具'!$B$5:$C$1990,2,FALSE),IF('部屋別効果（直）'!U243="撤去",VLOOKUP('施設リストA-1（直営）'!Y53,'（既設）調査結果'!$B$5:$C$1998,2,FALSE),0))</f>
        <v>0</v>
      </c>
      <c r="W243" s="29">
        <f>'施設リストA-1（直営）'!AA53</f>
        <v>0</v>
      </c>
      <c r="X243" s="29">
        <f>'施設リストA-1（直営）'!AB53</f>
        <v>0</v>
      </c>
      <c r="Y243" s="30">
        <f>IF(X243="新設",VLOOKUP('施設リストA-1（直営）'!AC53,'（新設）照明器具'!$B$5:$C$1990,2,FALSE),IF('部屋別効果（直）'!X243="撤去",VLOOKUP('施設リストA-1（直営）'!AC53,'（既設）調査結果'!$B$5:$C$1998,2,FALSE),0))</f>
        <v>0</v>
      </c>
      <c r="Z243" s="29">
        <f>'施設リストA-1（直営）'!AE53</f>
        <v>0</v>
      </c>
      <c r="AA243" s="29">
        <f>'施設リストA-1（直営）'!AF53</f>
        <v>0</v>
      </c>
      <c r="AB243" s="30">
        <f>IF(AA243="新設",VLOOKUP('施設リストA-1（直営）'!AG53,'（新設）照明器具'!$B$5:$C$1990,2,FALSE),IF('部屋別効果（直）'!AA243="撤去",VLOOKUP('施設リストA-1（直営）'!AG53,'（既設）調査結果'!$B$5:$C$1998,2,FALSE),0))</f>
        <v>0</v>
      </c>
      <c r="AC243" s="29">
        <f>'施設リストA-1（直営）'!AI53</f>
        <v>0</v>
      </c>
      <c r="AD243" s="29">
        <f>'施設リストA-1（直営）'!AJ53</f>
        <v>0</v>
      </c>
      <c r="AE243" s="30">
        <f>IF(AD243="新設",VLOOKUP('施設リストA-1（直営）'!AK53,'（新設）照明器具'!$B$5:$C$1990,2,FALSE),IF('部屋別効果（直）'!AD243="撤去",VLOOKUP('施設リストA-1（直営）'!AK53,'（既設）調査結果'!$B$5:$C$1998,2,FALSE),0))</f>
        <v>0</v>
      </c>
      <c r="AF243" s="29">
        <f>'施設リストA-1（直営）'!AM53</f>
        <v>0</v>
      </c>
      <c r="AG243" s="29">
        <f>'施設リストA-1（直営）'!AN53</f>
        <v>0</v>
      </c>
      <c r="AH243" s="30">
        <f>IF(AG243="新設",VLOOKUP('施設リストA-1（直営）'!AO53,'（新設）照明器具'!$B$5:$C$1990,2,FALSE),IF('部屋別効果（直）'!AG243="撤去",VLOOKUP('施設リストA-1（直営）'!AO53,'（既設）調査結果'!$B$5:$C$1998,2,FALSE),0))</f>
        <v>0</v>
      </c>
      <c r="AI243" s="29">
        <f>'施設リストA-1（直営）'!AQ53</f>
        <v>0</v>
      </c>
      <c r="AJ243" s="29">
        <f>'施設リストA-1（直営）'!AR53</f>
        <v>0</v>
      </c>
      <c r="AK243" s="30">
        <f>IF(AJ243="新設",VLOOKUP('施設リストA-1（直営）'!AS53,'（新設）照明器具'!$B$5:$C$1990,2,FALSE),IF('部屋別効果（直）'!AJ243="撤去",VLOOKUP('施設リストA-1（直営）'!AS53,'（既設）調査結果'!$B$5:$C$1998,2,FALSE),0))</f>
        <v>0</v>
      </c>
      <c r="AL243" s="29">
        <f>'施設リストA-1（直営）'!AU53</f>
        <v>0</v>
      </c>
    </row>
    <row r="244" spans="1:38" customFormat="1">
      <c r="A244" s="94"/>
      <c r="B244" s="16" t="str">
        <f>'施設リストA-1（直営）'!B54</f>
        <v>岩倉南小</v>
      </c>
      <c r="C244" s="14">
        <f>'施設リストA-1（直営）'!C54</f>
        <v>1</v>
      </c>
      <c r="D244" s="94" t="str">
        <f>'施設リストA-1（直営）'!D54</f>
        <v>事務室</v>
      </c>
      <c r="E244" s="20">
        <f>'施設リストA-1（直営）'!E54</f>
        <v>250</v>
      </c>
      <c r="F244" s="20">
        <f>'施設リストA-1（直営）'!F54</f>
        <v>4</v>
      </c>
      <c r="G244" s="13">
        <f>'施設リストA-1（直営）'!G54</f>
        <v>1000</v>
      </c>
      <c r="H244" s="28" t="e">
        <f t="shared" si="3"/>
        <v>#N/A</v>
      </c>
      <c r="I244" s="29" t="str">
        <f>'施設リストA-1（直営）'!H54</f>
        <v>新設</v>
      </c>
      <c r="J244" s="30" t="e">
        <f>IF(I244="新設",VLOOKUP('施設リストA-1（直営）'!I54,'（新設）照明器具'!$B$5:$C$1990,2,FALSE),IF('部屋別効果（直）'!I244="撤去",VLOOKUP('施設リストA-1（直営）'!I54,'（既設）調査結果'!$B$5:$C$1998,2,FALSE),0))</f>
        <v>#N/A</v>
      </c>
      <c r="K244" s="29">
        <f>'施設リストA-1（直営）'!K54</f>
        <v>6</v>
      </c>
      <c r="L244" s="29" t="str">
        <f>'施設リストA-1（直営）'!L54</f>
        <v>撤去</v>
      </c>
      <c r="M244" s="30">
        <f>IF(L244="新設",VLOOKUP('施設リストA-1（直営）'!M54,'（新設）照明器具'!$B$5:$C$1990,2,FALSE),IF('部屋別効果（直）'!L244="撤去",VLOOKUP('施設リストA-1（直営）'!M54,'（既設）調査結果'!$B$5:$C$1998,2,FALSE),0))</f>
        <v>86</v>
      </c>
      <c r="N244" s="29">
        <f>'施設リストA-1（直営）'!O54</f>
        <v>6</v>
      </c>
      <c r="O244" s="29">
        <f>'施設リストA-1（直営）'!P54</f>
        <v>0</v>
      </c>
      <c r="P244" s="30">
        <f>IF(O244="新設",VLOOKUP('施設リストA-1（直営）'!Q54,'（新設）照明器具'!$B$5:$C$1990,2,FALSE),IF('部屋別効果（直）'!O244="撤去",VLOOKUP('施設リストA-1（直営）'!Q54,'（既設）調査結果'!$B$5:$C$1998,2,FALSE),0))</f>
        <v>0</v>
      </c>
      <c r="Q244" s="29">
        <f>'施設リストA-1（直営）'!S54</f>
        <v>0</v>
      </c>
      <c r="R244" s="29">
        <f>'施設リストA-1（直営）'!T54</f>
        <v>0</v>
      </c>
      <c r="S244" s="30">
        <f>IF(R244="新設",VLOOKUP('施設リストA-1（直営）'!U54,'（新設）照明器具'!$B$5:$C$1990,2,FALSE),IF('部屋別効果（直）'!R244="撤去",VLOOKUP('施設リストA-1（直営）'!U54,'（既設）調査結果'!$B$5:$C$1998,2,FALSE),0))</f>
        <v>0</v>
      </c>
      <c r="T244" s="29">
        <f>'施設リストA-1（直営）'!W54</f>
        <v>0</v>
      </c>
      <c r="U244" s="29">
        <f>'施設リストA-1（直営）'!X54</f>
        <v>0</v>
      </c>
      <c r="V244" s="30">
        <f>IF(U244="新設",VLOOKUP('施設リストA-1（直営）'!Y54,'（新設）照明器具'!$B$5:$C$1990,2,FALSE),IF('部屋別効果（直）'!U244="撤去",VLOOKUP('施設リストA-1（直営）'!Y54,'（既設）調査結果'!$B$5:$C$1998,2,FALSE),0))</f>
        <v>0</v>
      </c>
      <c r="W244" s="29">
        <f>'施設リストA-1（直営）'!AA54</f>
        <v>0</v>
      </c>
      <c r="X244" s="29">
        <f>'施設リストA-1（直営）'!AB54</f>
        <v>0</v>
      </c>
      <c r="Y244" s="30">
        <f>IF(X244="新設",VLOOKUP('施設リストA-1（直営）'!AC54,'（新設）照明器具'!$B$5:$C$1990,2,FALSE),IF('部屋別効果（直）'!X244="撤去",VLOOKUP('施設リストA-1（直営）'!AC54,'（既設）調査結果'!$B$5:$C$1998,2,FALSE),0))</f>
        <v>0</v>
      </c>
      <c r="Z244" s="29">
        <f>'施設リストA-1（直営）'!AE54</f>
        <v>0</v>
      </c>
      <c r="AA244" s="29">
        <f>'施設リストA-1（直営）'!AF54</f>
        <v>0</v>
      </c>
      <c r="AB244" s="30">
        <f>IF(AA244="新設",VLOOKUP('施設リストA-1（直営）'!AG54,'（新設）照明器具'!$B$5:$C$1990,2,FALSE),IF('部屋別効果（直）'!AA244="撤去",VLOOKUP('施設リストA-1（直営）'!AG54,'（既設）調査結果'!$B$5:$C$1998,2,FALSE),0))</f>
        <v>0</v>
      </c>
      <c r="AC244" s="29">
        <f>'施設リストA-1（直営）'!AI54</f>
        <v>0</v>
      </c>
      <c r="AD244" s="29">
        <f>'施設リストA-1（直営）'!AJ54</f>
        <v>0</v>
      </c>
      <c r="AE244" s="30">
        <f>IF(AD244="新設",VLOOKUP('施設リストA-1（直営）'!AK54,'（新設）照明器具'!$B$5:$C$1990,2,FALSE),IF('部屋別効果（直）'!AD244="撤去",VLOOKUP('施設リストA-1（直営）'!AK54,'（既設）調査結果'!$B$5:$C$1998,2,FALSE),0))</f>
        <v>0</v>
      </c>
      <c r="AF244" s="29">
        <f>'施設リストA-1（直営）'!AM54</f>
        <v>0</v>
      </c>
      <c r="AG244" s="29">
        <f>'施設リストA-1（直営）'!AN54</f>
        <v>0</v>
      </c>
      <c r="AH244" s="30">
        <f>IF(AG244="新設",VLOOKUP('施設リストA-1（直営）'!AO54,'（新設）照明器具'!$B$5:$C$1990,2,FALSE),IF('部屋別効果（直）'!AG244="撤去",VLOOKUP('施設リストA-1（直営）'!AO54,'（既設）調査結果'!$B$5:$C$1998,2,FALSE),0))</f>
        <v>0</v>
      </c>
      <c r="AI244" s="29">
        <f>'施設リストA-1（直営）'!AQ54</f>
        <v>0</v>
      </c>
      <c r="AJ244" s="29">
        <f>'施設リストA-1（直営）'!AR54</f>
        <v>0</v>
      </c>
      <c r="AK244" s="30">
        <f>IF(AJ244="新設",VLOOKUP('施設リストA-1（直営）'!AS54,'（新設）照明器具'!$B$5:$C$1990,2,FALSE),IF('部屋別効果（直）'!AJ244="撤去",VLOOKUP('施設リストA-1（直営）'!AS54,'（既設）調査結果'!$B$5:$C$1998,2,FALSE),0))</f>
        <v>0</v>
      </c>
      <c r="AL244" s="29">
        <f>'施設リストA-1（直営）'!AU54</f>
        <v>0</v>
      </c>
    </row>
    <row r="245" spans="1:38" customFormat="1">
      <c r="A245" s="94"/>
      <c r="B245" s="16" t="str">
        <f>'施設リストA-1（直営）'!B55</f>
        <v>岩倉南小</v>
      </c>
      <c r="C245" s="14">
        <f>'施設リストA-1（直営）'!C55</f>
        <v>1</v>
      </c>
      <c r="D245" s="94" t="str">
        <f>'施設リストA-1（直営）'!D55</f>
        <v>印刷室</v>
      </c>
      <c r="E245" s="20">
        <f>'施設リストA-1（直営）'!E55</f>
        <v>250</v>
      </c>
      <c r="F245" s="20">
        <f>'施設リストA-1（直営）'!F55</f>
        <v>4</v>
      </c>
      <c r="G245" s="13">
        <f>'施設リストA-1（直営）'!G55</f>
        <v>1000</v>
      </c>
      <c r="H245" s="28" t="e">
        <f t="shared" si="3"/>
        <v>#N/A</v>
      </c>
      <c r="I245" s="29" t="str">
        <f>'施設リストA-1（直営）'!H55</f>
        <v>新設</v>
      </c>
      <c r="J245" s="30" t="e">
        <f>IF(I245="新設",VLOOKUP('施設リストA-1（直営）'!I55,'（新設）照明器具'!$B$5:$C$1990,2,FALSE),IF('部屋別効果（直）'!I245="撤去",VLOOKUP('施設リストA-1（直営）'!I55,'（既設）調査結果'!$B$5:$C$1998,2,FALSE),0))</f>
        <v>#N/A</v>
      </c>
      <c r="K245" s="29">
        <f>'施設リストA-1（直営）'!K55</f>
        <v>4</v>
      </c>
      <c r="L245" s="29" t="str">
        <f>'施設リストA-1（直営）'!L55</f>
        <v>撤去</v>
      </c>
      <c r="M245" s="30">
        <f>IF(L245="新設",VLOOKUP('施設リストA-1（直営）'!M55,'（新設）照明器具'!$B$5:$C$1990,2,FALSE),IF('部屋別効果（直）'!L245="撤去",VLOOKUP('施設リストA-1（直営）'!M55,'（既設）調査結果'!$B$5:$C$1998,2,FALSE),0))</f>
        <v>86</v>
      </c>
      <c r="N245" s="29">
        <f>'施設リストA-1（直営）'!O55</f>
        <v>4</v>
      </c>
      <c r="O245" s="29">
        <f>'施設リストA-1（直営）'!P55</f>
        <v>0</v>
      </c>
      <c r="P245" s="30">
        <f>IF(O245="新設",VLOOKUP('施設リストA-1（直営）'!Q55,'（新設）照明器具'!$B$5:$C$1990,2,FALSE),IF('部屋別効果（直）'!O245="撤去",VLOOKUP('施設リストA-1（直営）'!Q55,'（既設）調査結果'!$B$5:$C$1998,2,FALSE),0))</f>
        <v>0</v>
      </c>
      <c r="Q245" s="29">
        <f>'施設リストA-1（直営）'!S55</f>
        <v>0</v>
      </c>
      <c r="R245" s="29">
        <f>'施設リストA-1（直営）'!T55</f>
        <v>0</v>
      </c>
      <c r="S245" s="30">
        <f>IF(R245="新設",VLOOKUP('施設リストA-1（直営）'!U55,'（新設）照明器具'!$B$5:$C$1990,2,FALSE),IF('部屋別効果（直）'!R245="撤去",VLOOKUP('施設リストA-1（直営）'!U55,'（既設）調査結果'!$B$5:$C$1998,2,FALSE),0))</f>
        <v>0</v>
      </c>
      <c r="T245" s="29">
        <f>'施設リストA-1（直営）'!W55</f>
        <v>0</v>
      </c>
      <c r="U245" s="29">
        <f>'施設リストA-1（直営）'!X55</f>
        <v>0</v>
      </c>
      <c r="V245" s="30">
        <f>IF(U245="新設",VLOOKUP('施設リストA-1（直営）'!Y55,'（新設）照明器具'!$B$5:$C$1990,2,FALSE),IF('部屋別効果（直）'!U245="撤去",VLOOKUP('施設リストA-1（直営）'!Y55,'（既設）調査結果'!$B$5:$C$1998,2,FALSE),0))</f>
        <v>0</v>
      </c>
      <c r="W245" s="29">
        <f>'施設リストA-1（直営）'!AA55</f>
        <v>0</v>
      </c>
      <c r="X245" s="29">
        <f>'施設リストA-1（直営）'!AB55</f>
        <v>0</v>
      </c>
      <c r="Y245" s="30">
        <f>IF(X245="新設",VLOOKUP('施設リストA-1（直営）'!AC55,'（新設）照明器具'!$B$5:$C$1990,2,FALSE),IF('部屋別効果（直）'!X245="撤去",VLOOKUP('施設リストA-1（直営）'!AC55,'（既設）調査結果'!$B$5:$C$1998,2,FALSE),0))</f>
        <v>0</v>
      </c>
      <c r="Z245" s="29">
        <f>'施設リストA-1（直営）'!AE55</f>
        <v>0</v>
      </c>
      <c r="AA245" s="29">
        <f>'施設リストA-1（直営）'!AF55</f>
        <v>0</v>
      </c>
      <c r="AB245" s="30">
        <f>IF(AA245="新設",VLOOKUP('施設リストA-1（直営）'!AG55,'（新設）照明器具'!$B$5:$C$1990,2,FALSE),IF('部屋別効果（直）'!AA245="撤去",VLOOKUP('施設リストA-1（直営）'!AG55,'（既設）調査結果'!$B$5:$C$1998,2,FALSE),0))</f>
        <v>0</v>
      </c>
      <c r="AC245" s="29">
        <f>'施設リストA-1（直営）'!AI55</f>
        <v>0</v>
      </c>
      <c r="AD245" s="29">
        <f>'施設リストA-1（直営）'!AJ55</f>
        <v>0</v>
      </c>
      <c r="AE245" s="30">
        <f>IF(AD245="新設",VLOOKUP('施設リストA-1（直営）'!AK55,'（新設）照明器具'!$B$5:$C$1990,2,FALSE),IF('部屋別効果（直）'!AD245="撤去",VLOOKUP('施設リストA-1（直営）'!AK55,'（既設）調査結果'!$B$5:$C$1998,2,FALSE),0))</f>
        <v>0</v>
      </c>
      <c r="AF245" s="29">
        <f>'施設リストA-1（直営）'!AM55</f>
        <v>0</v>
      </c>
      <c r="AG245" s="29">
        <f>'施設リストA-1（直営）'!AN55</f>
        <v>0</v>
      </c>
      <c r="AH245" s="30">
        <f>IF(AG245="新設",VLOOKUP('施設リストA-1（直営）'!AO55,'（新設）照明器具'!$B$5:$C$1990,2,FALSE),IF('部屋別効果（直）'!AG245="撤去",VLOOKUP('施設リストA-1（直営）'!AO55,'（既設）調査結果'!$B$5:$C$1998,2,FALSE),0))</f>
        <v>0</v>
      </c>
      <c r="AI245" s="29">
        <f>'施設リストA-1（直営）'!AQ55</f>
        <v>0</v>
      </c>
      <c r="AJ245" s="29">
        <f>'施設リストA-1（直営）'!AR55</f>
        <v>0</v>
      </c>
      <c r="AK245" s="30">
        <f>IF(AJ245="新設",VLOOKUP('施設リストA-1（直営）'!AS55,'（新設）照明器具'!$B$5:$C$1990,2,FALSE),IF('部屋別効果（直）'!AJ245="撤去",VLOOKUP('施設リストA-1（直営）'!AS55,'（既設）調査結果'!$B$5:$C$1998,2,FALSE),0))</f>
        <v>0</v>
      </c>
      <c r="AL245" s="29">
        <f>'施設リストA-1（直営）'!AU55</f>
        <v>0</v>
      </c>
    </row>
    <row r="246" spans="1:38" customFormat="1">
      <c r="A246" s="94"/>
      <c r="B246" s="16" t="str">
        <f>'施設リストA-1（直営）'!B56</f>
        <v>岩倉南小</v>
      </c>
      <c r="C246" s="14">
        <f>'施設リストA-1（直営）'!C56</f>
        <v>1</v>
      </c>
      <c r="D246" s="94" t="str">
        <f>'施設リストA-1（直営）'!D56</f>
        <v>管理用務室</v>
      </c>
      <c r="E246" s="20">
        <f>'施設リストA-1（直営）'!E56</f>
        <v>250</v>
      </c>
      <c r="F246" s="20">
        <f>'施設リストA-1（直営）'!F56</f>
        <v>12</v>
      </c>
      <c r="G246" s="13">
        <f>'施設リストA-1（直営）'!G56</f>
        <v>3000</v>
      </c>
      <c r="H246" s="28" t="e">
        <f t="shared" si="3"/>
        <v>#N/A</v>
      </c>
      <c r="I246" s="29" t="str">
        <f>'施設リストA-1（直営）'!H56</f>
        <v>新設</v>
      </c>
      <c r="J246" s="30" t="e">
        <f>IF(I246="新設",VLOOKUP('施設リストA-1（直営）'!I56,'（新設）照明器具'!$B$5:$C$1990,2,FALSE),IF('部屋別効果（直）'!I246="撤去",VLOOKUP('施設リストA-1（直営）'!I56,'（既設）調査結果'!$B$5:$C$1998,2,FALSE),0))</f>
        <v>#N/A</v>
      </c>
      <c r="K246" s="29">
        <f>'施設リストA-1（直営）'!K56</f>
        <v>1</v>
      </c>
      <c r="L246" s="29" t="str">
        <f>'施設リストA-1（直営）'!L56</f>
        <v>撤去</v>
      </c>
      <c r="M246" s="30">
        <f>IF(L246="新設",VLOOKUP('施設リストA-1（直営）'!M56,'（新設）照明器具'!$B$5:$C$1990,2,FALSE),IF('部屋別効果（直）'!L246="撤去",VLOOKUP('施設リストA-1（直営）'!M56,'（既設）調査結果'!$B$5:$C$1998,2,FALSE),0))</f>
        <v>86</v>
      </c>
      <c r="N246" s="29">
        <f>'施設リストA-1（直営）'!O56</f>
        <v>1</v>
      </c>
      <c r="O246" s="29" t="str">
        <f>'施設リストA-1（直営）'!P56</f>
        <v>新設</v>
      </c>
      <c r="P246" s="30" t="e">
        <f>IF(O246="新設",VLOOKUP('施設リストA-1（直営）'!Q56,'（新設）照明器具'!$B$5:$C$1990,2,FALSE),IF('部屋別効果（直）'!O246="撤去",VLOOKUP('施設リストA-1（直営）'!Q56,'（既設）調査結果'!$B$5:$C$1998,2,FALSE),0))</f>
        <v>#N/A</v>
      </c>
      <c r="Q246" s="29">
        <f>'施設リストA-1（直営）'!S56</f>
        <v>2</v>
      </c>
      <c r="R246" s="29" t="str">
        <f>'施設リストA-1（直営）'!T56</f>
        <v>撤去</v>
      </c>
      <c r="S246" s="30">
        <f>IF(R246="新設",VLOOKUP('施設リストA-1（直営）'!U56,'（新設）照明器具'!$B$5:$C$1990,2,FALSE),IF('部屋別効果（直）'!R246="撤去",VLOOKUP('施設リストA-1（直営）'!U56,'（既設）調査結果'!$B$5:$C$1998,2,FALSE),0))</f>
        <v>45</v>
      </c>
      <c r="T246" s="29">
        <f>'施設リストA-1（直営）'!W56</f>
        <v>2</v>
      </c>
      <c r="U246" s="29">
        <f>'施設リストA-1（直営）'!X56</f>
        <v>0</v>
      </c>
      <c r="V246" s="30">
        <f>IF(U246="新設",VLOOKUP('施設リストA-1（直営）'!Y56,'（新設）照明器具'!$B$5:$C$1990,2,FALSE),IF('部屋別効果（直）'!U246="撤去",VLOOKUP('施設リストA-1（直営）'!Y56,'（既設）調査結果'!$B$5:$C$1998,2,FALSE),0))</f>
        <v>0</v>
      </c>
      <c r="W246" s="29">
        <f>'施設リストA-1（直営）'!AA56</f>
        <v>0</v>
      </c>
      <c r="X246" s="29">
        <f>'施設リストA-1（直営）'!AB56</f>
        <v>0</v>
      </c>
      <c r="Y246" s="30">
        <f>IF(X246="新設",VLOOKUP('施設リストA-1（直営）'!AC56,'（新設）照明器具'!$B$5:$C$1990,2,FALSE),IF('部屋別効果（直）'!X246="撤去",VLOOKUP('施設リストA-1（直営）'!AC56,'（既設）調査結果'!$B$5:$C$1998,2,FALSE),0))</f>
        <v>0</v>
      </c>
      <c r="Z246" s="29">
        <f>'施設リストA-1（直営）'!AE56</f>
        <v>0</v>
      </c>
      <c r="AA246" s="29">
        <f>'施設リストA-1（直営）'!AF56</f>
        <v>0</v>
      </c>
      <c r="AB246" s="30">
        <f>IF(AA246="新設",VLOOKUP('施設リストA-1（直営）'!AG56,'（新設）照明器具'!$B$5:$C$1990,2,FALSE),IF('部屋別効果（直）'!AA246="撤去",VLOOKUP('施設リストA-1（直営）'!AG56,'（既設）調査結果'!$B$5:$C$1998,2,FALSE),0))</f>
        <v>0</v>
      </c>
      <c r="AC246" s="29">
        <f>'施設リストA-1（直営）'!AI56</f>
        <v>0</v>
      </c>
      <c r="AD246" s="29">
        <f>'施設リストA-1（直営）'!AJ56</f>
        <v>0</v>
      </c>
      <c r="AE246" s="30">
        <f>IF(AD246="新設",VLOOKUP('施設リストA-1（直営）'!AK56,'（新設）照明器具'!$B$5:$C$1990,2,FALSE),IF('部屋別効果（直）'!AD246="撤去",VLOOKUP('施設リストA-1（直営）'!AK56,'（既設）調査結果'!$B$5:$C$1998,2,FALSE),0))</f>
        <v>0</v>
      </c>
      <c r="AF246" s="29">
        <f>'施設リストA-1（直営）'!AM56</f>
        <v>0</v>
      </c>
      <c r="AG246" s="29">
        <f>'施設リストA-1（直営）'!AN56</f>
        <v>0</v>
      </c>
      <c r="AH246" s="30">
        <f>IF(AG246="新設",VLOOKUP('施設リストA-1（直営）'!AO56,'（新設）照明器具'!$B$5:$C$1990,2,FALSE),IF('部屋別効果（直）'!AG246="撤去",VLOOKUP('施設リストA-1（直営）'!AO56,'（既設）調査結果'!$B$5:$C$1998,2,FALSE),0))</f>
        <v>0</v>
      </c>
      <c r="AI246" s="29">
        <f>'施設リストA-1（直営）'!AQ56</f>
        <v>0</v>
      </c>
      <c r="AJ246" s="29">
        <f>'施設リストA-1（直営）'!AR56</f>
        <v>0</v>
      </c>
      <c r="AK246" s="30">
        <f>IF(AJ246="新設",VLOOKUP('施設リストA-1（直営）'!AS56,'（新設）照明器具'!$B$5:$C$1990,2,FALSE),IF('部屋別効果（直）'!AJ246="撤去",VLOOKUP('施設リストA-1（直営）'!AS56,'（既設）調査結果'!$B$5:$C$1998,2,FALSE),0))</f>
        <v>0</v>
      </c>
      <c r="AL246" s="29">
        <f>'施設リストA-1（直営）'!AU56</f>
        <v>0</v>
      </c>
    </row>
    <row r="247" spans="1:38" customFormat="1">
      <c r="A247" s="94"/>
      <c r="B247" s="16" t="str">
        <f>'施設リストA-1（直営）'!B57</f>
        <v>岩倉南小</v>
      </c>
      <c r="C247" s="14">
        <f>'施設リストA-1（直営）'!C57</f>
        <v>1</v>
      </c>
      <c r="D247" s="94" t="str">
        <f>'施設リストA-1（直営）'!D57</f>
        <v>職員室</v>
      </c>
      <c r="E247" s="20">
        <f>'施設リストA-1（直営）'!E57</f>
        <v>250</v>
      </c>
      <c r="F247" s="20">
        <f>'施設リストA-1（直営）'!F57</f>
        <v>12</v>
      </c>
      <c r="G247" s="13">
        <f>'施設リストA-1（直営）'!G57</f>
        <v>3000</v>
      </c>
      <c r="H247" s="28">
        <f t="shared" si="3"/>
        <v>0</v>
      </c>
      <c r="I247" s="29">
        <f>'施設リストA-1（直営）'!H57</f>
        <v>0</v>
      </c>
      <c r="J247" s="30">
        <f>IF(I247="新設",VLOOKUP('施設リストA-1（直営）'!I57,'（新設）照明器具'!$B$5:$C$1990,2,FALSE),IF('部屋別効果（直）'!I247="撤去",VLOOKUP('施設リストA-1（直営）'!I57,'（既設）調査結果'!$B$5:$C$1998,2,FALSE),0))</f>
        <v>0</v>
      </c>
      <c r="K247" s="29">
        <f>'施設リストA-1（直営）'!K57</f>
        <v>0</v>
      </c>
      <c r="L247" s="29">
        <f>'施設リストA-1（直営）'!L57</f>
        <v>0</v>
      </c>
      <c r="M247" s="30">
        <f>IF(L247="新設",VLOOKUP('施設リストA-1（直営）'!M57,'（新設）照明器具'!$B$5:$C$1990,2,FALSE),IF('部屋別効果（直）'!L247="撤去",VLOOKUP('施設リストA-1（直営）'!M57,'（既設）調査結果'!$B$5:$C$1998,2,FALSE),0))</f>
        <v>0</v>
      </c>
      <c r="N247" s="29">
        <f>'施設リストA-1（直営）'!O57</f>
        <v>0</v>
      </c>
      <c r="O247" s="29">
        <f>'施設リストA-1（直営）'!P57</f>
        <v>0</v>
      </c>
      <c r="P247" s="30">
        <f>IF(O247="新設",VLOOKUP('施設リストA-1（直営）'!Q57,'（新設）照明器具'!$B$5:$C$1990,2,FALSE),IF('部屋別効果（直）'!O247="撤去",VLOOKUP('施設リストA-1（直営）'!Q57,'（既設）調査結果'!$B$5:$C$1998,2,FALSE),0))</f>
        <v>0</v>
      </c>
      <c r="Q247" s="29">
        <f>'施設リストA-1（直営）'!S57</f>
        <v>0</v>
      </c>
      <c r="R247" s="29">
        <f>'施設リストA-1（直営）'!T57</f>
        <v>0</v>
      </c>
      <c r="S247" s="30">
        <f>IF(R247="新設",VLOOKUP('施設リストA-1（直営）'!U57,'（新設）照明器具'!$B$5:$C$1990,2,FALSE),IF('部屋別効果（直）'!R247="撤去",VLOOKUP('施設リストA-1（直営）'!U57,'（既設）調査結果'!$B$5:$C$1998,2,FALSE),0))</f>
        <v>0</v>
      </c>
      <c r="T247" s="29">
        <f>'施設リストA-1（直営）'!W57</f>
        <v>0</v>
      </c>
      <c r="U247" s="29">
        <f>'施設リストA-1（直営）'!X57</f>
        <v>0</v>
      </c>
      <c r="V247" s="30">
        <f>IF(U247="新設",VLOOKUP('施設リストA-1（直営）'!Y57,'（新設）照明器具'!$B$5:$C$1990,2,FALSE),IF('部屋別効果（直）'!U247="撤去",VLOOKUP('施設リストA-1（直営）'!Y57,'（既設）調査結果'!$B$5:$C$1998,2,FALSE),0))</f>
        <v>0</v>
      </c>
      <c r="W247" s="29">
        <f>'施設リストA-1（直営）'!AA57</f>
        <v>0</v>
      </c>
      <c r="X247" s="29">
        <f>'施設リストA-1（直営）'!AB57</f>
        <v>0</v>
      </c>
      <c r="Y247" s="30">
        <f>IF(X247="新設",VLOOKUP('施設リストA-1（直営）'!AC57,'（新設）照明器具'!$B$5:$C$1990,2,FALSE),IF('部屋別効果（直）'!X247="撤去",VLOOKUP('施設リストA-1（直営）'!AC57,'（既設）調査結果'!$B$5:$C$1998,2,FALSE),0))</f>
        <v>0</v>
      </c>
      <c r="Z247" s="29">
        <f>'施設リストA-1（直営）'!AE57</f>
        <v>0</v>
      </c>
      <c r="AA247" s="29">
        <f>'施設リストA-1（直営）'!AF57</f>
        <v>0</v>
      </c>
      <c r="AB247" s="30">
        <f>IF(AA247="新設",VLOOKUP('施設リストA-1（直営）'!AG57,'（新設）照明器具'!$B$5:$C$1990,2,FALSE),IF('部屋別効果（直）'!AA247="撤去",VLOOKUP('施設リストA-1（直営）'!AG57,'（既設）調査結果'!$B$5:$C$1998,2,FALSE),0))</f>
        <v>0</v>
      </c>
      <c r="AC247" s="29">
        <f>'施設リストA-1（直営）'!AI57</f>
        <v>0</v>
      </c>
      <c r="AD247" s="29">
        <f>'施設リストA-1（直営）'!AJ57</f>
        <v>0</v>
      </c>
      <c r="AE247" s="30">
        <f>IF(AD247="新設",VLOOKUP('施設リストA-1（直営）'!AK57,'（新設）照明器具'!$B$5:$C$1990,2,FALSE),IF('部屋別効果（直）'!AD247="撤去",VLOOKUP('施設リストA-1（直営）'!AK57,'（既設）調査結果'!$B$5:$C$1998,2,FALSE),0))</f>
        <v>0</v>
      </c>
      <c r="AF247" s="29">
        <f>'施設リストA-1（直営）'!AM57</f>
        <v>0</v>
      </c>
      <c r="AG247" s="29">
        <f>'施設リストA-1（直営）'!AN57</f>
        <v>0</v>
      </c>
      <c r="AH247" s="30">
        <f>IF(AG247="新設",VLOOKUP('施設リストA-1（直営）'!AO57,'（新設）照明器具'!$B$5:$C$1990,2,FALSE),IF('部屋別効果（直）'!AG247="撤去",VLOOKUP('施設リストA-1（直営）'!AO57,'（既設）調査結果'!$B$5:$C$1998,2,FALSE),0))</f>
        <v>0</v>
      </c>
      <c r="AI247" s="29">
        <f>'施設リストA-1（直営）'!AQ57</f>
        <v>0</v>
      </c>
      <c r="AJ247" s="29">
        <f>'施設リストA-1（直営）'!AR57</f>
        <v>0</v>
      </c>
      <c r="AK247" s="30">
        <f>IF(AJ247="新設",VLOOKUP('施設リストA-1（直営）'!AS57,'（新設）照明器具'!$B$5:$C$1990,2,FALSE),IF('部屋別効果（直）'!AJ247="撤去",VLOOKUP('施設リストA-1（直営）'!AS57,'（既設）調査結果'!$B$5:$C$1998,2,FALSE),0))</f>
        <v>0</v>
      </c>
      <c r="AL247" s="29">
        <f>'施設リストA-1（直営）'!AU57</f>
        <v>0</v>
      </c>
    </row>
    <row r="248" spans="1:38" customFormat="1">
      <c r="A248" s="94"/>
      <c r="B248" s="16" t="str">
        <f>'施設リストA-1（直営）'!B58</f>
        <v>岩倉南小</v>
      </c>
      <c r="C248" s="14">
        <f>'施設リストA-1（直営）'!C58</f>
        <v>1</v>
      </c>
      <c r="D248" s="94" t="str">
        <f>'施設リストA-1（直営）'!D58</f>
        <v>図書館</v>
      </c>
      <c r="E248" s="20">
        <f>'施設リストA-1（直営）'!E58</f>
        <v>210</v>
      </c>
      <c r="F248" s="20">
        <f>'施設リストA-1（直営）'!F58</f>
        <v>6</v>
      </c>
      <c r="G248" s="13">
        <f>'施設リストA-1（直営）'!G58</f>
        <v>1260</v>
      </c>
      <c r="H248" s="28" t="e">
        <f t="shared" si="3"/>
        <v>#N/A</v>
      </c>
      <c r="I248" s="29" t="str">
        <f>'施設リストA-1（直営）'!H58</f>
        <v>新設</v>
      </c>
      <c r="J248" s="30" t="e">
        <f>IF(I248="新設",VLOOKUP('施設リストA-1（直営）'!I58,'（新設）照明器具'!$B$5:$C$1990,2,FALSE),IF('部屋別効果（直）'!I248="撤去",VLOOKUP('施設リストA-1（直営）'!I58,'（既設）調査結果'!$B$5:$C$1998,2,FALSE),0))</f>
        <v>#N/A</v>
      </c>
      <c r="K248" s="29">
        <f>'施設リストA-1（直営）'!K58</f>
        <v>29</v>
      </c>
      <c r="L248" s="29" t="str">
        <f>'施設リストA-1（直営）'!L58</f>
        <v>撤去</v>
      </c>
      <c r="M248" s="30">
        <f>IF(L248="新設",VLOOKUP('施設リストA-1（直営）'!M58,'（新設）照明器具'!$B$5:$C$1990,2,FALSE),IF('部屋別効果（直）'!L248="撤去",VLOOKUP('施設リストA-1（直営）'!M58,'（既設）調査結果'!$B$5:$C$1998,2,FALSE),0))</f>
        <v>86</v>
      </c>
      <c r="N248" s="29">
        <f>'施設リストA-1（直営）'!O58</f>
        <v>29</v>
      </c>
      <c r="O248" s="29">
        <f>'施設リストA-1（直営）'!P58</f>
        <v>0</v>
      </c>
      <c r="P248" s="30">
        <f>IF(O248="新設",VLOOKUP('施設リストA-1（直営）'!Q58,'（新設）照明器具'!$B$5:$C$1990,2,FALSE),IF('部屋別効果（直）'!O248="撤去",VLOOKUP('施設リストA-1（直営）'!Q58,'（既設）調査結果'!$B$5:$C$1998,2,FALSE),0))</f>
        <v>0</v>
      </c>
      <c r="Q248" s="29">
        <f>'施設リストA-1（直営）'!S58</f>
        <v>0</v>
      </c>
      <c r="R248" s="29">
        <f>'施設リストA-1（直営）'!T58</f>
        <v>0</v>
      </c>
      <c r="S248" s="30">
        <f>IF(R248="新設",VLOOKUP('施設リストA-1（直営）'!U58,'（新設）照明器具'!$B$5:$C$1990,2,FALSE),IF('部屋別効果（直）'!R248="撤去",VLOOKUP('施設リストA-1（直営）'!U58,'（既設）調査結果'!$B$5:$C$1998,2,FALSE),0))</f>
        <v>0</v>
      </c>
      <c r="T248" s="29">
        <f>'施設リストA-1（直営）'!W58</f>
        <v>0</v>
      </c>
      <c r="U248" s="29">
        <f>'施設リストA-1（直営）'!X58</f>
        <v>0</v>
      </c>
      <c r="V248" s="30">
        <f>IF(U248="新設",VLOOKUP('施設リストA-1（直営）'!Y58,'（新設）照明器具'!$B$5:$C$1990,2,FALSE),IF('部屋別効果（直）'!U248="撤去",VLOOKUP('施設リストA-1（直営）'!Y58,'（既設）調査結果'!$B$5:$C$1998,2,FALSE),0))</f>
        <v>0</v>
      </c>
      <c r="W248" s="29">
        <f>'施設リストA-1（直営）'!AA58</f>
        <v>0</v>
      </c>
      <c r="X248" s="29">
        <f>'施設リストA-1（直営）'!AB58</f>
        <v>0</v>
      </c>
      <c r="Y248" s="30">
        <f>IF(X248="新設",VLOOKUP('施設リストA-1（直営）'!AC58,'（新設）照明器具'!$B$5:$C$1990,2,FALSE),IF('部屋別効果（直）'!X248="撤去",VLOOKUP('施設リストA-1（直営）'!AC58,'（既設）調査結果'!$B$5:$C$1998,2,FALSE),0))</f>
        <v>0</v>
      </c>
      <c r="Z248" s="29">
        <f>'施設リストA-1（直営）'!AE58</f>
        <v>0</v>
      </c>
      <c r="AA248" s="29">
        <f>'施設リストA-1（直営）'!AF58</f>
        <v>0</v>
      </c>
      <c r="AB248" s="30">
        <f>IF(AA248="新設",VLOOKUP('施設リストA-1（直営）'!AG58,'（新設）照明器具'!$B$5:$C$1990,2,FALSE),IF('部屋別効果（直）'!AA248="撤去",VLOOKUP('施設リストA-1（直営）'!AG58,'（既設）調査結果'!$B$5:$C$1998,2,FALSE),0))</f>
        <v>0</v>
      </c>
      <c r="AC248" s="29">
        <f>'施設リストA-1（直営）'!AI58</f>
        <v>0</v>
      </c>
      <c r="AD248" s="29">
        <f>'施設リストA-1（直営）'!AJ58</f>
        <v>0</v>
      </c>
      <c r="AE248" s="30">
        <f>IF(AD248="新設",VLOOKUP('施設リストA-1（直営）'!AK58,'（新設）照明器具'!$B$5:$C$1990,2,FALSE),IF('部屋別効果（直）'!AD248="撤去",VLOOKUP('施設リストA-1（直営）'!AK58,'（既設）調査結果'!$B$5:$C$1998,2,FALSE),0))</f>
        <v>0</v>
      </c>
      <c r="AF248" s="29">
        <f>'施設リストA-1（直営）'!AM58</f>
        <v>0</v>
      </c>
      <c r="AG248" s="29">
        <f>'施設リストA-1（直営）'!AN58</f>
        <v>0</v>
      </c>
      <c r="AH248" s="30">
        <f>IF(AG248="新設",VLOOKUP('施設リストA-1（直営）'!AO58,'（新設）照明器具'!$B$5:$C$1990,2,FALSE),IF('部屋別効果（直）'!AG248="撤去",VLOOKUP('施設リストA-1（直営）'!AO58,'（既設）調査結果'!$B$5:$C$1998,2,FALSE),0))</f>
        <v>0</v>
      </c>
      <c r="AI248" s="29">
        <f>'施設リストA-1（直営）'!AQ58</f>
        <v>0</v>
      </c>
      <c r="AJ248" s="29">
        <f>'施設リストA-1（直営）'!AR58</f>
        <v>0</v>
      </c>
      <c r="AK248" s="30">
        <f>IF(AJ248="新設",VLOOKUP('施設リストA-1（直営）'!AS58,'（新設）照明器具'!$B$5:$C$1990,2,FALSE),IF('部屋別効果（直）'!AJ248="撤去",VLOOKUP('施設リストA-1（直営）'!AS58,'（既設）調査結果'!$B$5:$C$1998,2,FALSE),0))</f>
        <v>0</v>
      </c>
      <c r="AL248" s="29">
        <f>'施設リストA-1（直営）'!AU58</f>
        <v>0</v>
      </c>
    </row>
    <row r="249" spans="1:38" customFormat="1">
      <c r="A249" s="94"/>
      <c r="B249" s="16" t="str">
        <f>'施設リストA-1（直営）'!B59</f>
        <v>岩倉南小</v>
      </c>
      <c r="C249" s="14">
        <f>'施設リストA-1（直営）'!C59</f>
        <v>1</v>
      </c>
      <c r="D249" s="94" t="str">
        <f>'施設リストA-1（直営）'!D59</f>
        <v>廊下</v>
      </c>
      <c r="E249" s="20">
        <f>'施設リストA-1（直営）'!E59</f>
        <v>210</v>
      </c>
      <c r="F249" s="20">
        <f>'施設リストA-1（直営）'!F59</f>
        <v>10</v>
      </c>
      <c r="G249" s="13">
        <f>'施設リストA-1（直営）'!G59</f>
        <v>2100</v>
      </c>
      <c r="H249" s="28" t="e">
        <f t="shared" si="3"/>
        <v>#N/A</v>
      </c>
      <c r="I249" s="29" t="str">
        <f>'施設リストA-1（直営）'!H59</f>
        <v>新設</v>
      </c>
      <c r="J249" s="30" t="e">
        <f>IF(I249="新設",VLOOKUP('施設リストA-1（直営）'!I59,'（新設）照明器具'!$B$5:$C$1990,2,FALSE),IF('部屋別効果（直）'!I249="撤去",VLOOKUP('施設リストA-1（直営）'!I59,'（既設）調査結果'!$B$5:$C$1998,2,FALSE),0))</f>
        <v>#N/A</v>
      </c>
      <c r="K249" s="29">
        <f>'施設リストA-1（直営）'!K59</f>
        <v>6</v>
      </c>
      <c r="L249" s="29" t="str">
        <f>'施設リストA-1（直営）'!L59</f>
        <v>撤去</v>
      </c>
      <c r="M249" s="30">
        <f>IF(L249="新設",VLOOKUP('施設リストA-1（直営）'!M59,'（新設）照明器具'!$B$5:$C$1990,2,FALSE),IF('部屋別効果（直）'!L249="撤去",VLOOKUP('施設リストA-1（直営）'!M59,'（既設）調査結果'!$B$5:$C$1998,2,FALSE),0))</f>
        <v>46</v>
      </c>
      <c r="N249" s="29">
        <f>'施設リストA-1（直営）'!O59</f>
        <v>6</v>
      </c>
      <c r="O249" s="29">
        <f>'施設リストA-1（直営）'!P59</f>
        <v>0</v>
      </c>
      <c r="P249" s="30">
        <f>IF(O249="新設",VLOOKUP('施設リストA-1（直営）'!Q59,'（新設）照明器具'!$B$5:$C$1990,2,FALSE),IF('部屋別効果（直）'!O249="撤去",VLOOKUP('施設リストA-1（直営）'!Q59,'（既設）調査結果'!$B$5:$C$1998,2,FALSE),0))</f>
        <v>0</v>
      </c>
      <c r="Q249" s="29">
        <f>'施設リストA-1（直営）'!S59</f>
        <v>0</v>
      </c>
      <c r="R249" s="29">
        <f>'施設リストA-1（直営）'!T59</f>
        <v>0</v>
      </c>
      <c r="S249" s="30">
        <f>IF(R249="新設",VLOOKUP('施設リストA-1（直営）'!U59,'（新設）照明器具'!$B$5:$C$1990,2,FALSE),IF('部屋別効果（直）'!R249="撤去",VLOOKUP('施設リストA-1（直営）'!U59,'（既設）調査結果'!$B$5:$C$1998,2,FALSE),0))</f>
        <v>0</v>
      </c>
      <c r="T249" s="29">
        <f>'施設リストA-1（直営）'!W59</f>
        <v>0</v>
      </c>
      <c r="U249" s="29">
        <f>'施設リストA-1（直営）'!X59</f>
        <v>0</v>
      </c>
      <c r="V249" s="30">
        <f>IF(U249="新設",VLOOKUP('施設リストA-1（直営）'!Y59,'（新設）照明器具'!$B$5:$C$1990,2,FALSE),IF('部屋別効果（直）'!U249="撤去",VLOOKUP('施設リストA-1（直営）'!Y59,'（既設）調査結果'!$B$5:$C$1998,2,FALSE),0))</f>
        <v>0</v>
      </c>
      <c r="W249" s="29">
        <f>'施設リストA-1（直営）'!AA59</f>
        <v>0</v>
      </c>
      <c r="X249" s="29">
        <f>'施設リストA-1（直営）'!AB59</f>
        <v>0</v>
      </c>
      <c r="Y249" s="30">
        <f>IF(X249="新設",VLOOKUP('施設リストA-1（直営）'!AC59,'（新設）照明器具'!$B$5:$C$1990,2,FALSE),IF('部屋別効果（直）'!X249="撤去",VLOOKUP('施設リストA-1（直営）'!AC59,'（既設）調査結果'!$B$5:$C$1998,2,FALSE),0))</f>
        <v>0</v>
      </c>
      <c r="Z249" s="29">
        <f>'施設リストA-1（直営）'!AE59</f>
        <v>0</v>
      </c>
      <c r="AA249" s="29">
        <f>'施設リストA-1（直営）'!AF59</f>
        <v>0</v>
      </c>
      <c r="AB249" s="30">
        <f>IF(AA249="新設",VLOOKUP('施設リストA-1（直営）'!AG59,'（新設）照明器具'!$B$5:$C$1990,2,FALSE),IF('部屋別効果（直）'!AA249="撤去",VLOOKUP('施設リストA-1（直営）'!AG59,'（既設）調査結果'!$B$5:$C$1998,2,FALSE),0))</f>
        <v>0</v>
      </c>
      <c r="AC249" s="29">
        <f>'施設リストA-1（直営）'!AI59</f>
        <v>0</v>
      </c>
      <c r="AD249" s="29">
        <f>'施設リストA-1（直営）'!AJ59</f>
        <v>0</v>
      </c>
      <c r="AE249" s="30">
        <f>IF(AD249="新設",VLOOKUP('施設リストA-1（直営）'!AK59,'（新設）照明器具'!$B$5:$C$1990,2,FALSE),IF('部屋別効果（直）'!AD249="撤去",VLOOKUP('施設リストA-1（直営）'!AK59,'（既設）調査結果'!$B$5:$C$1998,2,FALSE),0))</f>
        <v>0</v>
      </c>
      <c r="AF249" s="29">
        <f>'施設リストA-1（直営）'!AM59</f>
        <v>0</v>
      </c>
      <c r="AG249" s="29">
        <f>'施設リストA-1（直営）'!AN59</f>
        <v>0</v>
      </c>
      <c r="AH249" s="30">
        <f>IF(AG249="新設",VLOOKUP('施設リストA-1（直営）'!AO59,'（新設）照明器具'!$B$5:$C$1990,2,FALSE),IF('部屋別効果（直）'!AG249="撤去",VLOOKUP('施設リストA-1（直営）'!AO59,'（既設）調査結果'!$B$5:$C$1998,2,FALSE),0))</f>
        <v>0</v>
      </c>
      <c r="AI249" s="29">
        <f>'施設リストA-1（直営）'!AQ59</f>
        <v>0</v>
      </c>
      <c r="AJ249" s="29">
        <f>'施設リストA-1（直営）'!AR59</f>
        <v>0</v>
      </c>
      <c r="AK249" s="30">
        <f>IF(AJ249="新設",VLOOKUP('施設リストA-1（直営）'!AS59,'（新設）照明器具'!$B$5:$C$1990,2,FALSE),IF('部屋別効果（直）'!AJ249="撤去",VLOOKUP('施設リストA-1（直営）'!AS59,'（既設）調査結果'!$B$5:$C$1998,2,FALSE),0))</f>
        <v>0</v>
      </c>
      <c r="AL249" s="29">
        <f>'施設リストA-1（直営）'!AU59</f>
        <v>0</v>
      </c>
    </row>
    <row r="250" spans="1:38" customFormat="1">
      <c r="A250" s="94"/>
      <c r="B250" s="16" t="str">
        <f>'施設リストA-1（直営）'!B60</f>
        <v>岩倉南小</v>
      </c>
      <c r="C250" s="14">
        <f>'施設リストA-1（直営）'!C60</f>
        <v>1</v>
      </c>
      <c r="D250" s="94" t="str">
        <f>'施設リストA-1（直営）'!D60</f>
        <v>玄関ホール</v>
      </c>
      <c r="E250" s="20">
        <f>'施設リストA-1（直営）'!E60</f>
        <v>210</v>
      </c>
      <c r="F250" s="20">
        <f>'施設リストA-1（直営）'!F60</f>
        <v>10</v>
      </c>
      <c r="G250" s="13">
        <f>'施設リストA-1（直営）'!G60</f>
        <v>2100</v>
      </c>
      <c r="H250" s="28" t="e">
        <f t="shared" si="3"/>
        <v>#N/A</v>
      </c>
      <c r="I250" s="29" t="str">
        <f>'施設リストA-1（直営）'!H60</f>
        <v>新設</v>
      </c>
      <c r="J250" s="30" t="e">
        <f>IF(I250="新設",VLOOKUP('施設リストA-1（直営）'!I60,'（新設）照明器具'!$B$5:$C$1990,2,FALSE),IF('部屋別効果（直）'!I250="撤去",VLOOKUP('施設リストA-1（直営）'!I60,'（既設）調査結果'!$B$5:$C$1998,2,FALSE),0))</f>
        <v>#N/A</v>
      </c>
      <c r="K250" s="29">
        <f>'施設リストA-1（直営）'!K60</f>
        <v>2</v>
      </c>
      <c r="L250" s="29" t="str">
        <f>'施設リストA-1（直営）'!L60</f>
        <v>撤去</v>
      </c>
      <c r="M250" s="30">
        <f>IF(L250="新設",VLOOKUP('施設リストA-1（直営）'!M60,'（新設）照明器具'!$B$5:$C$1990,2,FALSE),IF('部屋別効果（直）'!L250="撤去",VLOOKUP('施設リストA-1（直営）'!M60,'（既設）調査結果'!$B$5:$C$1998,2,FALSE),0))</f>
        <v>165</v>
      </c>
      <c r="N250" s="29">
        <f>'施設リストA-1（直営）'!O60</f>
        <v>2</v>
      </c>
      <c r="O250" s="29">
        <f>'施設リストA-1（直営）'!P60</f>
        <v>0</v>
      </c>
      <c r="P250" s="30">
        <f>IF(O250="新設",VLOOKUP('施設リストA-1（直営）'!Q60,'（新設）照明器具'!$B$5:$C$1990,2,FALSE),IF('部屋別効果（直）'!O250="撤去",VLOOKUP('施設リストA-1（直営）'!Q60,'（既設）調査結果'!$B$5:$C$1998,2,FALSE),0))</f>
        <v>0</v>
      </c>
      <c r="Q250" s="29">
        <f>'施設リストA-1（直営）'!S60</f>
        <v>0</v>
      </c>
      <c r="R250" s="29">
        <f>'施設リストA-1（直営）'!T60</f>
        <v>0</v>
      </c>
      <c r="S250" s="30">
        <f>IF(R250="新設",VLOOKUP('施設リストA-1（直営）'!U60,'（新設）照明器具'!$B$5:$C$1990,2,FALSE),IF('部屋別効果（直）'!R250="撤去",VLOOKUP('施設リストA-1（直営）'!U60,'（既設）調査結果'!$B$5:$C$1998,2,FALSE),0))</f>
        <v>0</v>
      </c>
      <c r="T250" s="29">
        <f>'施設リストA-1（直営）'!W60</f>
        <v>0</v>
      </c>
      <c r="U250" s="29">
        <f>'施設リストA-1（直営）'!X60</f>
        <v>0</v>
      </c>
      <c r="V250" s="30">
        <f>IF(U250="新設",VLOOKUP('施設リストA-1（直営）'!Y60,'（新設）照明器具'!$B$5:$C$1990,2,FALSE),IF('部屋別効果（直）'!U250="撤去",VLOOKUP('施設リストA-1（直営）'!Y60,'（既設）調査結果'!$B$5:$C$1998,2,FALSE),0))</f>
        <v>0</v>
      </c>
      <c r="W250" s="29">
        <f>'施設リストA-1（直営）'!AA60</f>
        <v>0</v>
      </c>
      <c r="X250" s="29">
        <f>'施設リストA-1（直営）'!AB60</f>
        <v>0</v>
      </c>
      <c r="Y250" s="30">
        <f>IF(X250="新設",VLOOKUP('施設リストA-1（直営）'!AC60,'（新設）照明器具'!$B$5:$C$1990,2,FALSE),IF('部屋別効果（直）'!X250="撤去",VLOOKUP('施設リストA-1（直営）'!AC60,'（既設）調査結果'!$B$5:$C$1998,2,FALSE),0))</f>
        <v>0</v>
      </c>
      <c r="Z250" s="29">
        <f>'施設リストA-1（直営）'!AE60</f>
        <v>0</v>
      </c>
      <c r="AA250" s="29">
        <f>'施設リストA-1（直営）'!AF60</f>
        <v>0</v>
      </c>
      <c r="AB250" s="30">
        <f>IF(AA250="新設",VLOOKUP('施設リストA-1（直営）'!AG60,'（新設）照明器具'!$B$5:$C$1990,2,FALSE),IF('部屋別効果（直）'!AA250="撤去",VLOOKUP('施設リストA-1（直営）'!AG60,'（既設）調査結果'!$B$5:$C$1998,2,FALSE),0))</f>
        <v>0</v>
      </c>
      <c r="AC250" s="29">
        <f>'施設リストA-1（直営）'!AI60</f>
        <v>0</v>
      </c>
      <c r="AD250" s="29">
        <f>'施設リストA-1（直営）'!AJ60</f>
        <v>0</v>
      </c>
      <c r="AE250" s="30">
        <f>IF(AD250="新設",VLOOKUP('施設リストA-1（直営）'!AK60,'（新設）照明器具'!$B$5:$C$1990,2,FALSE),IF('部屋別効果（直）'!AD250="撤去",VLOOKUP('施設リストA-1（直営）'!AK60,'（既設）調査結果'!$B$5:$C$1998,2,FALSE),0))</f>
        <v>0</v>
      </c>
      <c r="AF250" s="29">
        <f>'施設リストA-1（直営）'!AM60</f>
        <v>0</v>
      </c>
      <c r="AG250" s="29">
        <f>'施設リストA-1（直営）'!AN60</f>
        <v>0</v>
      </c>
      <c r="AH250" s="30">
        <f>IF(AG250="新設",VLOOKUP('施設リストA-1（直営）'!AO60,'（新設）照明器具'!$B$5:$C$1990,2,FALSE),IF('部屋別効果（直）'!AG250="撤去",VLOOKUP('施設リストA-1（直営）'!AO60,'（既設）調査結果'!$B$5:$C$1998,2,FALSE),0))</f>
        <v>0</v>
      </c>
      <c r="AI250" s="29">
        <f>'施設リストA-1（直営）'!AQ60</f>
        <v>0</v>
      </c>
      <c r="AJ250" s="29">
        <f>'施設リストA-1（直営）'!AR60</f>
        <v>0</v>
      </c>
      <c r="AK250" s="30">
        <f>IF(AJ250="新設",VLOOKUP('施設リストA-1（直営）'!AS60,'（新設）照明器具'!$B$5:$C$1990,2,FALSE),IF('部屋別効果（直）'!AJ250="撤去",VLOOKUP('施設リストA-1（直営）'!AS60,'（既設）調査結果'!$B$5:$C$1998,2,FALSE),0))</f>
        <v>0</v>
      </c>
      <c r="AL250" s="29">
        <f>'施設リストA-1（直営）'!AU60</f>
        <v>0</v>
      </c>
    </row>
    <row r="251" spans="1:38" customFormat="1">
      <c r="A251" s="94"/>
      <c r="B251" s="16" t="str">
        <f>'施設リストA-1（直営）'!B61</f>
        <v>岩倉南小</v>
      </c>
      <c r="C251" s="14">
        <f>'施設リストA-1（直営）'!C61</f>
        <v>1</v>
      </c>
      <c r="D251" s="94" t="str">
        <f>'施設リストA-1（直営）'!D61</f>
        <v>渡り廊下（北）</v>
      </c>
      <c r="E251" s="20">
        <f>'施設リストA-1（直営）'!E61</f>
        <v>210</v>
      </c>
      <c r="F251" s="20">
        <f>'施設リストA-1（直営）'!F61</f>
        <v>10</v>
      </c>
      <c r="G251" s="13">
        <f>'施設リストA-1（直営）'!G61</f>
        <v>2100</v>
      </c>
      <c r="H251" s="28" t="e">
        <f t="shared" si="3"/>
        <v>#N/A</v>
      </c>
      <c r="I251" s="29" t="str">
        <f>'施設リストA-1（直営）'!H61</f>
        <v>新設</v>
      </c>
      <c r="J251" s="30" t="e">
        <f>IF(I251="新設",VLOOKUP('施設リストA-1（直営）'!I61,'（新設）照明器具'!$B$5:$C$1990,2,FALSE),IF('部屋別効果（直）'!I251="撤去",VLOOKUP('施設リストA-1（直営）'!I61,'（既設）調査結果'!$B$5:$C$1998,2,FALSE),0))</f>
        <v>#N/A</v>
      </c>
      <c r="K251" s="29">
        <f>'施設リストA-1（直営）'!K61</f>
        <v>1</v>
      </c>
      <c r="L251" s="29" t="str">
        <f>'施設リストA-1（直営）'!L61</f>
        <v>撤去</v>
      </c>
      <c r="M251" s="30">
        <f>IF(L251="新設",VLOOKUP('施設リストA-1（直営）'!M61,'（新設）照明器具'!$B$5:$C$1990,2,FALSE),IF('部屋別効果（直）'!L251="撤去",VLOOKUP('施設リストA-1（直営）'!M61,'（既設）調査結果'!$B$5:$C$1998,2,FALSE),0))</f>
        <v>45</v>
      </c>
      <c r="N251" s="29">
        <f>'施設リストA-1（直営）'!O61</f>
        <v>1</v>
      </c>
      <c r="O251" s="29">
        <f>'施設リストA-1（直営）'!P61</f>
        <v>0</v>
      </c>
      <c r="P251" s="30">
        <f>IF(O251="新設",VLOOKUP('施設リストA-1（直営）'!Q61,'（新設）照明器具'!$B$5:$C$1990,2,FALSE),IF('部屋別効果（直）'!O251="撤去",VLOOKUP('施設リストA-1（直営）'!Q61,'（既設）調査結果'!$B$5:$C$1998,2,FALSE),0))</f>
        <v>0</v>
      </c>
      <c r="Q251" s="29">
        <f>'施設リストA-1（直営）'!S61</f>
        <v>0</v>
      </c>
      <c r="R251" s="29">
        <f>'施設リストA-1（直営）'!T61</f>
        <v>0</v>
      </c>
      <c r="S251" s="30">
        <f>IF(R251="新設",VLOOKUP('施設リストA-1（直営）'!U61,'（新設）照明器具'!$B$5:$C$1990,2,FALSE),IF('部屋別効果（直）'!R251="撤去",VLOOKUP('施設リストA-1（直営）'!U61,'（既設）調査結果'!$B$5:$C$1998,2,FALSE),0))</f>
        <v>0</v>
      </c>
      <c r="T251" s="29">
        <f>'施設リストA-1（直営）'!W61</f>
        <v>0</v>
      </c>
      <c r="U251" s="29">
        <f>'施設リストA-1（直営）'!X61</f>
        <v>0</v>
      </c>
      <c r="V251" s="30">
        <f>IF(U251="新設",VLOOKUP('施設リストA-1（直営）'!Y61,'（新設）照明器具'!$B$5:$C$1990,2,FALSE),IF('部屋別効果（直）'!U251="撤去",VLOOKUP('施設リストA-1（直営）'!Y61,'（既設）調査結果'!$B$5:$C$1998,2,FALSE),0))</f>
        <v>0</v>
      </c>
      <c r="W251" s="29">
        <f>'施設リストA-1（直営）'!AA61</f>
        <v>0</v>
      </c>
      <c r="X251" s="29">
        <f>'施設リストA-1（直営）'!AB61</f>
        <v>0</v>
      </c>
      <c r="Y251" s="30">
        <f>IF(X251="新設",VLOOKUP('施設リストA-1（直営）'!AC61,'（新設）照明器具'!$B$5:$C$1990,2,FALSE),IF('部屋別効果（直）'!X251="撤去",VLOOKUP('施設リストA-1（直営）'!AC61,'（既設）調査結果'!$B$5:$C$1998,2,FALSE),0))</f>
        <v>0</v>
      </c>
      <c r="Z251" s="29">
        <f>'施設リストA-1（直営）'!AE61</f>
        <v>0</v>
      </c>
      <c r="AA251" s="29">
        <f>'施設リストA-1（直営）'!AF61</f>
        <v>0</v>
      </c>
      <c r="AB251" s="30">
        <f>IF(AA251="新設",VLOOKUP('施設リストA-1（直営）'!AG61,'（新設）照明器具'!$B$5:$C$1990,2,FALSE),IF('部屋別効果（直）'!AA251="撤去",VLOOKUP('施設リストA-1（直営）'!AG61,'（既設）調査結果'!$B$5:$C$1998,2,FALSE),0))</f>
        <v>0</v>
      </c>
      <c r="AC251" s="29">
        <f>'施設リストA-1（直営）'!AI61</f>
        <v>0</v>
      </c>
      <c r="AD251" s="29">
        <f>'施設リストA-1（直営）'!AJ61</f>
        <v>0</v>
      </c>
      <c r="AE251" s="30">
        <f>IF(AD251="新設",VLOOKUP('施設リストA-1（直営）'!AK61,'（新設）照明器具'!$B$5:$C$1990,2,FALSE),IF('部屋別効果（直）'!AD251="撤去",VLOOKUP('施設リストA-1（直営）'!AK61,'（既設）調査結果'!$B$5:$C$1998,2,FALSE),0))</f>
        <v>0</v>
      </c>
      <c r="AF251" s="29">
        <f>'施設リストA-1（直営）'!AM61</f>
        <v>0</v>
      </c>
      <c r="AG251" s="29">
        <f>'施設リストA-1（直営）'!AN61</f>
        <v>0</v>
      </c>
      <c r="AH251" s="30">
        <f>IF(AG251="新設",VLOOKUP('施設リストA-1（直営）'!AO61,'（新設）照明器具'!$B$5:$C$1990,2,FALSE),IF('部屋別効果（直）'!AG251="撤去",VLOOKUP('施設リストA-1（直営）'!AO61,'（既設）調査結果'!$B$5:$C$1998,2,FALSE),0))</f>
        <v>0</v>
      </c>
      <c r="AI251" s="29">
        <f>'施設リストA-1（直営）'!AQ61</f>
        <v>0</v>
      </c>
      <c r="AJ251" s="29">
        <f>'施設リストA-1（直営）'!AR61</f>
        <v>0</v>
      </c>
      <c r="AK251" s="30">
        <f>IF(AJ251="新設",VLOOKUP('施設リストA-1（直営）'!AS61,'（新設）照明器具'!$B$5:$C$1990,2,FALSE),IF('部屋別効果（直）'!AJ251="撤去",VLOOKUP('施設リストA-1（直営）'!AS61,'（既設）調査結果'!$B$5:$C$1998,2,FALSE),0))</f>
        <v>0</v>
      </c>
      <c r="AL251" s="29">
        <f>'施設リストA-1（直営）'!AU61</f>
        <v>0</v>
      </c>
    </row>
    <row r="252" spans="1:38" customFormat="1">
      <c r="A252" s="94"/>
      <c r="B252" s="16" t="str">
        <f>'施設リストA-1（直営）'!B62</f>
        <v>岩倉南小</v>
      </c>
      <c r="C252" s="14">
        <f>'施設リストA-1（直営）'!C62</f>
        <v>1</v>
      </c>
      <c r="D252" s="94" t="str">
        <f>'施設リストA-1（直営）'!D62</f>
        <v>渡り廊下（南）</v>
      </c>
      <c r="E252" s="20">
        <f>'施設リストA-1（直営）'!E62</f>
        <v>210</v>
      </c>
      <c r="F252" s="20">
        <f>'施設リストA-1（直営）'!F62</f>
        <v>10</v>
      </c>
      <c r="G252" s="13">
        <f>'施設リストA-1（直営）'!G62</f>
        <v>2100</v>
      </c>
      <c r="H252" s="28" t="e">
        <f t="shared" si="3"/>
        <v>#N/A</v>
      </c>
      <c r="I252" s="29" t="str">
        <f>'施設リストA-1（直営）'!H62</f>
        <v>新設</v>
      </c>
      <c r="J252" s="30" t="e">
        <f>IF(I252="新設",VLOOKUP('施設リストA-1（直営）'!I62,'（新設）照明器具'!$B$5:$C$1990,2,FALSE),IF('部屋別効果（直）'!I252="撤去",VLOOKUP('施設リストA-1（直営）'!I62,'（既設）調査結果'!$B$5:$C$1998,2,FALSE),0))</f>
        <v>#N/A</v>
      </c>
      <c r="K252" s="29">
        <f>'施設リストA-1（直営）'!K62</f>
        <v>1</v>
      </c>
      <c r="L252" s="29" t="str">
        <f>'施設リストA-1（直営）'!L62</f>
        <v>撤去</v>
      </c>
      <c r="M252" s="30">
        <f>IF(L252="新設",VLOOKUP('施設リストA-1（直営）'!M62,'（新設）照明器具'!$B$5:$C$1990,2,FALSE),IF('部屋別効果（直）'!L252="撤去",VLOOKUP('施設リストA-1（直営）'!M62,'（既設）調査結果'!$B$5:$C$1998,2,FALSE),0))</f>
        <v>23</v>
      </c>
      <c r="N252" s="29">
        <f>'施設リストA-1（直営）'!O62</f>
        <v>1</v>
      </c>
      <c r="O252" s="29">
        <f>'施設リストA-1（直営）'!P62</f>
        <v>0</v>
      </c>
      <c r="P252" s="30">
        <f>IF(O252="新設",VLOOKUP('施設リストA-1（直営）'!Q62,'（新設）照明器具'!$B$5:$C$1990,2,FALSE),IF('部屋別効果（直）'!O252="撤去",VLOOKUP('施設リストA-1（直営）'!Q62,'（既設）調査結果'!$B$5:$C$1998,2,FALSE),0))</f>
        <v>0</v>
      </c>
      <c r="Q252" s="29">
        <f>'施設リストA-1（直営）'!S62</f>
        <v>0</v>
      </c>
      <c r="R252" s="29">
        <f>'施設リストA-1（直営）'!T62</f>
        <v>0</v>
      </c>
      <c r="S252" s="30">
        <f>IF(R252="新設",VLOOKUP('施設リストA-1（直営）'!U62,'（新設）照明器具'!$B$5:$C$1990,2,FALSE),IF('部屋別効果（直）'!R252="撤去",VLOOKUP('施設リストA-1（直営）'!U62,'（既設）調査結果'!$B$5:$C$1998,2,FALSE),0))</f>
        <v>0</v>
      </c>
      <c r="T252" s="29">
        <f>'施設リストA-1（直営）'!W62</f>
        <v>0</v>
      </c>
      <c r="U252" s="29">
        <f>'施設リストA-1（直営）'!X62</f>
        <v>0</v>
      </c>
      <c r="V252" s="30">
        <f>IF(U252="新設",VLOOKUP('施設リストA-1（直営）'!Y62,'（新設）照明器具'!$B$5:$C$1990,2,FALSE),IF('部屋別効果（直）'!U252="撤去",VLOOKUP('施設リストA-1（直営）'!Y62,'（既設）調査結果'!$B$5:$C$1998,2,FALSE),0))</f>
        <v>0</v>
      </c>
      <c r="W252" s="29">
        <f>'施設リストA-1（直営）'!AA62</f>
        <v>0</v>
      </c>
      <c r="X252" s="29">
        <f>'施設リストA-1（直営）'!AB62</f>
        <v>0</v>
      </c>
      <c r="Y252" s="30">
        <f>IF(X252="新設",VLOOKUP('施設リストA-1（直営）'!AC62,'（新設）照明器具'!$B$5:$C$1990,2,FALSE),IF('部屋別効果（直）'!X252="撤去",VLOOKUP('施設リストA-1（直営）'!AC62,'（既設）調査結果'!$B$5:$C$1998,2,FALSE),0))</f>
        <v>0</v>
      </c>
      <c r="Z252" s="29">
        <f>'施設リストA-1（直営）'!AE62</f>
        <v>0</v>
      </c>
      <c r="AA252" s="29">
        <f>'施設リストA-1（直営）'!AF62</f>
        <v>0</v>
      </c>
      <c r="AB252" s="30">
        <f>IF(AA252="新設",VLOOKUP('施設リストA-1（直営）'!AG62,'（新設）照明器具'!$B$5:$C$1990,2,FALSE),IF('部屋別効果（直）'!AA252="撤去",VLOOKUP('施設リストA-1（直営）'!AG62,'（既設）調査結果'!$B$5:$C$1998,2,FALSE),0))</f>
        <v>0</v>
      </c>
      <c r="AC252" s="29">
        <f>'施設リストA-1（直営）'!AI62</f>
        <v>0</v>
      </c>
      <c r="AD252" s="29">
        <f>'施設リストA-1（直営）'!AJ62</f>
        <v>0</v>
      </c>
      <c r="AE252" s="30">
        <f>IF(AD252="新設",VLOOKUP('施設リストA-1（直営）'!AK62,'（新設）照明器具'!$B$5:$C$1990,2,FALSE),IF('部屋別効果（直）'!AD252="撤去",VLOOKUP('施設リストA-1（直営）'!AK62,'（既設）調査結果'!$B$5:$C$1998,2,FALSE),0))</f>
        <v>0</v>
      </c>
      <c r="AF252" s="29">
        <f>'施設リストA-1（直営）'!AM62</f>
        <v>0</v>
      </c>
      <c r="AG252" s="29">
        <f>'施設リストA-1（直営）'!AN62</f>
        <v>0</v>
      </c>
      <c r="AH252" s="30">
        <f>IF(AG252="新設",VLOOKUP('施設リストA-1（直営）'!AO62,'（新設）照明器具'!$B$5:$C$1990,2,FALSE),IF('部屋別効果（直）'!AG252="撤去",VLOOKUP('施設リストA-1（直営）'!AO62,'（既設）調査結果'!$B$5:$C$1998,2,FALSE),0))</f>
        <v>0</v>
      </c>
      <c r="AI252" s="29">
        <f>'施設リストA-1（直営）'!AQ62</f>
        <v>0</v>
      </c>
      <c r="AJ252" s="29">
        <f>'施設リストA-1（直営）'!AR62</f>
        <v>0</v>
      </c>
      <c r="AK252" s="30">
        <f>IF(AJ252="新設",VLOOKUP('施設リストA-1（直営）'!AS62,'（新設）照明器具'!$B$5:$C$1990,2,FALSE),IF('部屋別効果（直）'!AJ252="撤去",VLOOKUP('施設リストA-1（直営）'!AS62,'（既設）調査結果'!$B$5:$C$1998,2,FALSE),0))</f>
        <v>0</v>
      </c>
      <c r="AL252" s="29">
        <f>'施設リストA-1（直営）'!AU62</f>
        <v>0</v>
      </c>
    </row>
    <row r="253" spans="1:38" customFormat="1">
      <c r="A253" s="94"/>
      <c r="B253" s="16" t="str">
        <f>'施設リストA-1（直営）'!B63</f>
        <v>岩倉南小</v>
      </c>
      <c r="C253" s="14">
        <f>'施設リストA-1（直営）'!C63</f>
        <v>0</v>
      </c>
      <c r="D253" s="94" t="str">
        <f>'施設リストA-1（直営）'!D63</f>
        <v>階段（1～3階）</v>
      </c>
      <c r="E253" s="20">
        <f>'施設リストA-1（直営）'!E63</f>
        <v>210</v>
      </c>
      <c r="F253" s="20">
        <f>'施設リストA-1（直営）'!F63</f>
        <v>10</v>
      </c>
      <c r="G253" s="13">
        <f>'施設リストA-1（直営）'!G63</f>
        <v>2100</v>
      </c>
      <c r="H253" s="28">
        <f t="shared" si="3"/>
        <v>0</v>
      </c>
      <c r="I253" s="29">
        <f>'施設リストA-1（直営）'!H63</f>
        <v>0</v>
      </c>
      <c r="J253" s="30">
        <f>IF(I253="新設",VLOOKUP('施設リストA-1（直営）'!I63,'（新設）照明器具'!$B$5:$C$1990,2,FALSE),IF('部屋別効果（直）'!I253="撤去",VLOOKUP('施設リストA-1（直営）'!I63,'（既設）調査結果'!$B$5:$C$1998,2,FALSE),0))</f>
        <v>0</v>
      </c>
      <c r="K253" s="29">
        <f>'施設リストA-1（直営）'!K63</f>
        <v>0</v>
      </c>
      <c r="L253" s="29">
        <f>'施設リストA-1（直営）'!L63</f>
        <v>0</v>
      </c>
      <c r="M253" s="30">
        <f>IF(L253="新設",VLOOKUP('施設リストA-1（直営）'!M63,'（新設）照明器具'!$B$5:$C$1990,2,FALSE),IF('部屋別効果（直）'!L253="撤去",VLOOKUP('施設リストA-1（直営）'!M63,'（既設）調査結果'!$B$5:$C$1998,2,FALSE),0))</f>
        <v>0</v>
      </c>
      <c r="N253" s="29">
        <f>'施設リストA-1（直営）'!O63</f>
        <v>0</v>
      </c>
      <c r="O253" s="29">
        <f>'施設リストA-1（直営）'!P63</f>
        <v>0</v>
      </c>
      <c r="P253" s="30">
        <f>IF(O253="新設",VLOOKUP('施設リストA-1（直営）'!Q63,'（新設）照明器具'!$B$5:$C$1990,2,FALSE),IF('部屋別効果（直）'!O253="撤去",VLOOKUP('施設リストA-1（直営）'!Q63,'（既設）調査結果'!$B$5:$C$1998,2,FALSE),0))</f>
        <v>0</v>
      </c>
      <c r="Q253" s="29">
        <f>'施設リストA-1（直営）'!S63</f>
        <v>0</v>
      </c>
      <c r="R253" s="29">
        <f>'施設リストA-1（直営）'!T63</f>
        <v>0</v>
      </c>
      <c r="S253" s="30">
        <f>IF(R253="新設",VLOOKUP('施設リストA-1（直営）'!U63,'（新設）照明器具'!$B$5:$C$1990,2,FALSE),IF('部屋別効果（直）'!R253="撤去",VLOOKUP('施設リストA-1（直営）'!U63,'（既設）調査結果'!$B$5:$C$1998,2,FALSE),0))</f>
        <v>0</v>
      </c>
      <c r="T253" s="29">
        <f>'施設リストA-1（直営）'!W63</f>
        <v>0</v>
      </c>
      <c r="U253" s="29">
        <f>'施設リストA-1（直営）'!X63</f>
        <v>0</v>
      </c>
      <c r="V253" s="30">
        <f>IF(U253="新設",VLOOKUP('施設リストA-1（直営）'!Y63,'（新設）照明器具'!$B$5:$C$1990,2,FALSE),IF('部屋別効果（直）'!U253="撤去",VLOOKUP('施設リストA-1（直営）'!Y63,'（既設）調査結果'!$B$5:$C$1998,2,FALSE),0))</f>
        <v>0</v>
      </c>
      <c r="W253" s="29">
        <f>'施設リストA-1（直営）'!AA63</f>
        <v>0</v>
      </c>
      <c r="X253" s="29">
        <f>'施設リストA-1（直営）'!AB63</f>
        <v>0</v>
      </c>
      <c r="Y253" s="30">
        <f>IF(X253="新設",VLOOKUP('施設リストA-1（直営）'!AC63,'（新設）照明器具'!$B$5:$C$1990,2,FALSE),IF('部屋別効果（直）'!X253="撤去",VLOOKUP('施設リストA-1（直営）'!AC63,'（既設）調査結果'!$B$5:$C$1998,2,FALSE),0))</f>
        <v>0</v>
      </c>
      <c r="Z253" s="29">
        <f>'施設リストA-1（直営）'!AE63</f>
        <v>0</v>
      </c>
      <c r="AA253" s="29">
        <f>'施設リストA-1（直営）'!AF63</f>
        <v>0</v>
      </c>
      <c r="AB253" s="30">
        <f>IF(AA253="新設",VLOOKUP('施設リストA-1（直営）'!AG63,'（新設）照明器具'!$B$5:$C$1990,2,FALSE),IF('部屋別効果（直）'!AA253="撤去",VLOOKUP('施設リストA-1（直営）'!AG63,'（既設）調査結果'!$B$5:$C$1998,2,FALSE),0))</f>
        <v>0</v>
      </c>
      <c r="AC253" s="29">
        <f>'施設リストA-1（直営）'!AI63</f>
        <v>0</v>
      </c>
      <c r="AD253" s="29">
        <f>'施設リストA-1（直営）'!AJ63</f>
        <v>0</v>
      </c>
      <c r="AE253" s="30">
        <f>IF(AD253="新設",VLOOKUP('施設リストA-1（直営）'!AK63,'（新設）照明器具'!$B$5:$C$1990,2,FALSE),IF('部屋別効果（直）'!AD253="撤去",VLOOKUP('施設リストA-1（直営）'!AK63,'（既設）調査結果'!$B$5:$C$1998,2,FALSE),0))</f>
        <v>0</v>
      </c>
      <c r="AF253" s="29">
        <f>'施設リストA-1（直営）'!AM63</f>
        <v>0</v>
      </c>
      <c r="AG253" s="29">
        <f>'施設リストA-1（直営）'!AN63</f>
        <v>0</v>
      </c>
      <c r="AH253" s="30">
        <f>IF(AG253="新設",VLOOKUP('施設リストA-1（直営）'!AO63,'（新設）照明器具'!$B$5:$C$1990,2,FALSE),IF('部屋別効果（直）'!AG253="撤去",VLOOKUP('施設リストA-1（直営）'!AO63,'（既設）調査結果'!$B$5:$C$1998,2,FALSE),0))</f>
        <v>0</v>
      </c>
      <c r="AI253" s="29">
        <f>'施設リストA-1（直営）'!AQ63</f>
        <v>0</v>
      </c>
      <c r="AJ253" s="29">
        <f>'施設リストA-1（直営）'!AR63</f>
        <v>0</v>
      </c>
      <c r="AK253" s="30">
        <f>IF(AJ253="新設",VLOOKUP('施設リストA-1（直営）'!AS63,'（新設）照明器具'!$B$5:$C$1990,2,FALSE),IF('部屋別効果（直）'!AJ253="撤去",VLOOKUP('施設リストA-1（直営）'!AS63,'（既設）調査結果'!$B$5:$C$1998,2,FALSE),0))</f>
        <v>0</v>
      </c>
      <c r="AL253" s="29">
        <f>'施設リストA-1（直営）'!AU63</f>
        <v>0</v>
      </c>
    </row>
    <row r="254" spans="1:38" customFormat="1">
      <c r="A254" s="94"/>
      <c r="B254" s="16" t="str">
        <f>'施設リストA-1（直営）'!B64</f>
        <v>岩倉南小</v>
      </c>
      <c r="C254" s="14">
        <f>'施設リストA-1（直営）'!C64</f>
        <v>2</v>
      </c>
      <c r="D254" s="94" t="str">
        <f>'施設リストA-1（直営）'!D64</f>
        <v>教室（3－4）</v>
      </c>
      <c r="E254" s="20">
        <f>'施設リストA-1（直営）'!E64</f>
        <v>210</v>
      </c>
      <c r="F254" s="20">
        <f>'施設リストA-1（直営）'!F64</f>
        <v>8</v>
      </c>
      <c r="G254" s="13">
        <f>'施設リストA-1（直営）'!G64</f>
        <v>1680</v>
      </c>
      <c r="H254" s="28" t="e">
        <f t="shared" si="3"/>
        <v>#N/A</v>
      </c>
      <c r="I254" s="29" t="str">
        <f>'施設リストA-1（直営）'!H64</f>
        <v>新設</v>
      </c>
      <c r="J254" s="30" t="e">
        <f>IF(I254="新設",VLOOKUP('施設リストA-1（直営）'!I64,'（新設）照明器具'!$B$5:$C$1990,2,FALSE),IF('部屋別効果（直）'!I254="撤去",VLOOKUP('施設リストA-1（直営）'!I64,'（既設）調査結果'!$B$5:$C$1998,2,FALSE),0))</f>
        <v>#N/A</v>
      </c>
      <c r="K254" s="29">
        <f>'施設リストA-1（直営）'!K64</f>
        <v>24</v>
      </c>
      <c r="L254" s="29" t="str">
        <f>'施設リストA-1（直営）'!L64</f>
        <v>撤去</v>
      </c>
      <c r="M254" s="30">
        <f>IF(L254="新設",VLOOKUP('施設リストA-1（直営）'!M64,'（新設）照明器具'!$B$5:$C$1990,2,FALSE),IF('部屋別効果（直）'!L254="撤去",VLOOKUP('施設リストA-1（直営）'!M64,'（既設）調査結果'!$B$5:$C$1998,2,FALSE),0))</f>
        <v>86</v>
      </c>
      <c r="N254" s="29">
        <f>'施設リストA-1（直営）'!O64</f>
        <v>24</v>
      </c>
      <c r="O254" s="29">
        <f>'施設リストA-1（直営）'!P64</f>
        <v>0</v>
      </c>
      <c r="P254" s="30">
        <f>IF(O254="新設",VLOOKUP('施設リストA-1（直営）'!Q64,'（新設）照明器具'!$B$5:$C$1990,2,FALSE),IF('部屋別効果（直）'!O254="撤去",VLOOKUP('施設リストA-1（直営）'!Q64,'（既設）調査結果'!$B$5:$C$1998,2,FALSE),0))</f>
        <v>0</v>
      </c>
      <c r="Q254" s="29">
        <f>'施設リストA-1（直営）'!S64</f>
        <v>0</v>
      </c>
      <c r="R254" s="29">
        <f>'施設リストA-1（直営）'!T64</f>
        <v>0</v>
      </c>
      <c r="S254" s="30">
        <f>IF(R254="新設",VLOOKUP('施設リストA-1（直営）'!U64,'（新設）照明器具'!$B$5:$C$1990,2,FALSE),IF('部屋別効果（直）'!R254="撤去",VLOOKUP('施設リストA-1（直営）'!U64,'（既設）調査結果'!$B$5:$C$1998,2,FALSE),0))</f>
        <v>0</v>
      </c>
      <c r="T254" s="29">
        <f>'施設リストA-1（直営）'!W64</f>
        <v>0</v>
      </c>
      <c r="U254" s="29">
        <f>'施設リストA-1（直営）'!X64</f>
        <v>0</v>
      </c>
      <c r="V254" s="30">
        <f>IF(U254="新設",VLOOKUP('施設リストA-1（直営）'!Y64,'（新設）照明器具'!$B$5:$C$1990,2,FALSE),IF('部屋別効果（直）'!U254="撤去",VLOOKUP('施設リストA-1（直営）'!Y64,'（既設）調査結果'!$B$5:$C$1998,2,FALSE),0))</f>
        <v>0</v>
      </c>
      <c r="W254" s="29">
        <f>'施設リストA-1（直営）'!AA64</f>
        <v>0</v>
      </c>
      <c r="X254" s="29">
        <f>'施設リストA-1（直営）'!AB64</f>
        <v>0</v>
      </c>
      <c r="Y254" s="30">
        <f>IF(X254="新設",VLOOKUP('施設リストA-1（直営）'!AC64,'（新設）照明器具'!$B$5:$C$1990,2,FALSE),IF('部屋別効果（直）'!X254="撤去",VLOOKUP('施設リストA-1（直営）'!AC64,'（既設）調査結果'!$B$5:$C$1998,2,FALSE),0))</f>
        <v>0</v>
      </c>
      <c r="Z254" s="29">
        <f>'施設リストA-1（直営）'!AE64</f>
        <v>0</v>
      </c>
      <c r="AA254" s="29">
        <f>'施設リストA-1（直営）'!AF64</f>
        <v>0</v>
      </c>
      <c r="AB254" s="30">
        <f>IF(AA254="新設",VLOOKUP('施設リストA-1（直営）'!AG64,'（新設）照明器具'!$B$5:$C$1990,2,FALSE),IF('部屋別効果（直）'!AA254="撤去",VLOOKUP('施設リストA-1（直営）'!AG64,'（既設）調査結果'!$B$5:$C$1998,2,FALSE),0))</f>
        <v>0</v>
      </c>
      <c r="AC254" s="29">
        <f>'施設リストA-1（直営）'!AI64</f>
        <v>0</v>
      </c>
      <c r="AD254" s="29">
        <f>'施設リストA-1（直営）'!AJ64</f>
        <v>0</v>
      </c>
      <c r="AE254" s="30">
        <f>IF(AD254="新設",VLOOKUP('施設リストA-1（直営）'!AK64,'（新設）照明器具'!$B$5:$C$1990,2,FALSE),IF('部屋別効果（直）'!AD254="撤去",VLOOKUP('施設リストA-1（直営）'!AK64,'（既設）調査結果'!$B$5:$C$1998,2,FALSE),0))</f>
        <v>0</v>
      </c>
      <c r="AF254" s="29">
        <f>'施設リストA-1（直営）'!AM64</f>
        <v>0</v>
      </c>
      <c r="AG254" s="29">
        <f>'施設リストA-1（直営）'!AN64</f>
        <v>0</v>
      </c>
      <c r="AH254" s="30">
        <f>IF(AG254="新設",VLOOKUP('施設リストA-1（直営）'!AO64,'（新設）照明器具'!$B$5:$C$1990,2,FALSE),IF('部屋別効果（直）'!AG254="撤去",VLOOKUP('施設リストA-1（直営）'!AO64,'（既設）調査結果'!$B$5:$C$1998,2,FALSE),0))</f>
        <v>0</v>
      </c>
      <c r="AI254" s="29">
        <f>'施設リストA-1（直営）'!AQ64</f>
        <v>0</v>
      </c>
      <c r="AJ254" s="29">
        <f>'施設リストA-1（直営）'!AR64</f>
        <v>0</v>
      </c>
      <c r="AK254" s="30">
        <f>IF(AJ254="新設",VLOOKUP('施設リストA-1（直営）'!AS64,'（新設）照明器具'!$B$5:$C$1990,2,FALSE),IF('部屋別効果（直）'!AJ254="撤去",VLOOKUP('施設リストA-1（直営）'!AS64,'（既設）調査結果'!$B$5:$C$1998,2,FALSE),0))</f>
        <v>0</v>
      </c>
      <c r="AL254" s="29">
        <f>'施設リストA-1（直営）'!AU64</f>
        <v>0</v>
      </c>
    </row>
    <row r="255" spans="1:38" customFormat="1">
      <c r="A255" s="94"/>
      <c r="B255" s="16" t="str">
        <f>'施設リストA-1（直営）'!B65</f>
        <v>岩倉南小</v>
      </c>
      <c r="C255" s="14">
        <f>'施設リストA-1（直営）'!C65</f>
        <v>2</v>
      </c>
      <c r="D255" s="94" t="str">
        <f>'施設リストA-1（直営）'!D65</f>
        <v>校長室</v>
      </c>
      <c r="E255" s="20">
        <f>'施設リストA-1（直営）'!E65</f>
        <v>250</v>
      </c>
      <c r="F255" s="20">
        <f>'施設リストA-1（直営）'!F65</f>
        <v>12</v>
      </c>
      <c r="G255" s="13">
        <f>'施設リストA-1（直営）'!G65</f>
        <v>3000</v>
      </c>
      <c r="H255" s="28">
        <f t="shared" si="3"/>
        <v>0</v>
      </c>
      <c r="I255" s="29">
        <f>'施設リストA-1（直営）'!H65</f>
        <v>0</v>
      </c>
      <c r="J255" s="30">
        <f>IF(I255="新設",VLOOKUP('施設リストA-1（直営）'!I65,'（新設）照明器具'!$B$5:$C$1990,2,FALSE),IF('部屋別効果（直）'!I255="撤去",VLOOKUP('施設リストA-1（直営）'!I65,'（既設）調査結果'!$B$5:$C$1998,2,FALSE),0))</f>
        <v>0</v>
      </c>
      <c r="K255" s="29">
        <f>'施設リストA-1（直営）'!K65</f>
        <v>0</v>
      </c>
      <c r="L255" s="29">
        <f>'施設リストA-1（直営）'!L65</f>
        <v>0</v>
      </c>
      <c r="M255" s="30">
        <f>IF(L255="新設",VLOOKUP('施設リストA-1（直営）'!M65,'（新設）照明器具'!$B$5:$C$1990,2,FALSE),IF('部屋別効果（直）'!L255="撤去",VLOOKUP('施設リストA-1（直営）'!M65,'（既設）調査結果'!$B$5:$C$1998,2,FALSE),0))</f>
        <v>0</v>
      </c>
      <c r="N255" s="29">
        <f>'施設リストA-1（直営）'!O65</f>
        <v>0</v>
      </c>
      <c r="O255" s="29">
        <f>'施設リストA-1（直営）'!P65</f>
        <v>0</v>
      </c>
      <c r="P255" s="30">
        <f>IF(O255="新設",VLOOKUP('施設リストA-1（直営）'!Q65,'（新設）照明器具'!$B$5:$C$1990,2,FALSE),IF('部屋別効果（直）'!O255="撤去",VLOOKUP('施設リストA-1（直営）'!Q65,'（既設）調査結果'!$B$5:$C$1998,2,FALSE),0))</f>
        <v>0</v>
      </c>
      <c r="Q255" s="29">
        <f>'施設リストA-1（直営）'!S65</f>
        <v>0</v>
      </c>
      <c r="R255" s="29">
        <f>'施設リストA-1（直営）'!T65</f>
        <v>0</v>
      </c>
      <c r="S255" s="30">
        <f>IF(R255="新設",VLOOKUP('施設リストA-1（直営）'!U65,'（新設）照明器具'!$B$5:$C$1990,2,FALSE),IF('部屋別効果（直）'!R255="撤去",VLOOKUP('施設リストA-1（直営）'!U65,'（既設）調査結果'!$B$5:$C$1998,2,FALSE),0))</f>
        <v>0</v>
      </c>
      <c r="T255" s="29">
        <f>'施設リストA-1（直営）'!W65</f>
        <v>0</v>
      </c>
      <c r="U255" s="29">
        <f>'施設リストA-1（直営）'!X65</f>
        <v>0</v>
      </c>
      <c r="V255" s="30">
        <f>IF(U255="新設",VLOOKUP('施設リストA-1（直営）'!Y65,'（新設）照明器具'!$B$5:$C$1990,2,FALSE),IF('部屋別効果（直）'!U255="撤去",VLOOKUP('施設リストA-1（直営）'!Y65,'（既設）調査結果'!$B$5:$C$1998,2,FALSE),0))</f>
        <v>0</v>
      </c>
      <c r="W255" s="29">
        <f>'施設リストA-1（直営）'!AA65</f>
        <v>0</v>
      </c>
      <c r="X255" s="29">
        <f>'施設リストA-1（直営）'!AB65</f>
        <v>0</v>
      </c>
      <c r="Y255" s="30">
        <f>IF(X255="新設",VLOOKUP('施設リストA-1（直営）'!AC65,'（新設）照明器具'!$B$5:$C$1990,2,FALSE),IF('部屋別効果（直）'!X255="撤去",VLOOKUP('施設リストA-1（直営）'!AC65,'（既設）調査結果'!$B$5:$C$1998,2,FALSE),0))</f>
        <v>0</v>
      </c>
      <c r="Z255" s="29">
        <f>'施設リストA-1（直営）'!AE65</f>
        <v>0</v>
      </c>
      <c r="AA255" s="29">
        <f>'施設リストA-1（直営）'!AF65</f>
        <v>0</v>
      </c>
      <c r="AB255" s="30">
        <f>IF(AA255="新設",VLOOKUP('施設リストA-1（直営）'!AG65,'（新設）照明器具'!$B$5:$C$1990,2,FALSE),IF('部屋別効果（直）'!AA255="撤去",VLOOKUP('施設リストA-1（直営）'!AG65,'（既設）調査結果'!$B$5:$C$1998,2,FALSE),0))</f>
        <v>0</v>
      </c>
      <c r="AC255" s="29">
        <f>'施設リストA-1（直営）'!AI65</f>
        <v>0</v>
      </c>
      <c r="AD255" s="29">
        <f>'施設リストA-1（直営）'!AJ65</f>
        <v>0</v>
      </c>
      <c r="AE255" s="30">
        <f>IF(AD255="新設",VLOOKUP('施設リストA-1（直営）'!AK65,'（新設）照明器具'!$B$5:$C$1990,2,FALSE),IF('部屋別効果（直）'!AD255="撤去",VLOOKUP('施設リストA-1（直営）'!AK65,'（既設）調査結果'!$B$5:$C$1998,2,FALSE),0))</f>
        <v>0</v>
      </c>
      <c r="AF255" s="29">
        <f>'施設リストA-1（直営）'!AM65</f>
        <v>0</v>
      </c>
      <c r="AG255" s="29">
        <f>'施設リストA-1（直営）'!AN65</f>
        <v>0</v>
      </c>
      <c r="AH255" s="30">
        <f>IF(AG255="新設",VLOOKUP('施設リストA-1（直営）'!AO65,'（新設）照明器具'!$B$5:$C$1990,2,FALSE),IF('部屋別効果（直）'!AG255="撤去",VLOOKUP('施設リストA-1（直営）'!AO65,'（既設）調査結果'!$B$5:$C$1998,2,FALSE),0))</f>
        <v>0</v>
      </c>
      <c r="AI255" s="29">
        <f>'施設リストA-1（直営）'!AQ65</f>
        <v>0</v>
      </c>
      <c r="AJ255" s="29">
        <f>'施設リストA-1（直営）'!AR65</f>
        <v>0</v>
      </c>
      <c r="AK255" s="30">
        <f>IF(AJ255="新設",VLOOKUP('施設リストA-1（直営）'!AS65,'（新設）照明器具'!$B$5:$C$1990,2,FALSE),IF('部屋別効果（直）'!AJ255="撤去",VLOOKUP('施設リストA-1（直営）'!AS65,'（既設）調査結果'!$B$5:$C$1998,2,FALSE),0))</f>
        <v>0</v>
      </c>
      <c r="AL255" s="29">
        <f>'施設リストA-1（直営）'!AU65</f>
        <v>0</v>
      </c>
    </row>
    <row r="256" spans="1:38" customFormat="1">
      <c r="A256" s="94"/>
      <c r="B256" s="16" t="str">
        <f>'施設リストA-1（直営）'!B66</f>
        <v>岩倉南小</v>
      </c>
      <c r="C256" s="14">
        <f>'施設リストA-1（直営）'!C66</f>
        <v>2</v>
      </c>
      <c r="D256" s="94" t="str">
        <f>'施設リストA-1（直営）'!D66</f>
        <v>応接室</v>
      </c>
      <c r="E256" s="20">
        <f>'施設リストA-1（直営）'!E66</f>
        <v>250</v>
      </c>
      <c r="F256" s="20">
        <f>'施設リストA-1（直営）'!F66</f>
        <v>4</v>
      </c>
      <c r="G256" s="13">
        <f>'施設リストA-1（直営）'!G66</f>
        <v>1000</v>
      </c>
      <c r="H256" s="28" t="e">
        <f t="shared" si="3"/>
        <v>#N/A</v>
      </c>
      <c r="I256" s="29" t="str">
        <f>'施設リストA-1（直営）'!H66</f>
        <v>新設</v>
      </c>
      <c r="J256" s="30" t="e">
        <f>IF(I256="新設",VLOOKUP('施設リストA-1（直営）'!I66,'（新設）照明器具'!$B$5:$C$1990,2,FALSE),IF('部屋別効果（直）'!I256="撤去",VLOOKUP('施設リストA-1（直営）'!I66,'（既設）調査結果'!$B$5:$C$1998,2,FALSE),0))</f>
        <v>#N/A</v>
      </c>
      <c r="K256" s="29">
        <f>'施設リストA-1（直営）'!K66</f>
        <v>8</v>
      </c>
      <c r="L256" s="29" t="str">
        <f>'施設リストA-1（直営）'!L66</f>
        <v>撤去</v>
      </c>
      <c r="M256" s="30">
        <f>IF(L256="新設",VLOOKUP('施設リストA-1（直営）'!M66,'（新設）照明器具'!$B$5:$C$1990,2,FALSE),IF('部屋別効果（直）'!L256="撤去",VLOOKUP('施設リストA-1（直営）'!M66,'（既設）調査結果'!$B$5:$C$1998,2,FALSE),0))</f>
        <v>86</v>
      </c>
      <c r="N256" s="29">
        <f>'施設リストA-1（直営）'!O66</f>
        <v>8</v>
      </c>
      <c r="O256" s="29">
        <f>'施設リストA-1（直営）'!P66</f>
        <v>0</v>
      </c>
      <c r="P256" s="30">
        <f>IF(O256="新設",VLOOKUP('施設リストA-1（直営）'!Q66,'（新設）照明器具'!$B$5:$C$1990,2,FALSE),IF('部屋別効果（直）'!O256="撤去",VLOOKUP('施設リストA-1（直営）'!Q66,'（既設）調査結果'!$B$5:$C$1998,2,FALSE),0))</f>
        <v>0</v>
      </c>
      <c r="Q256" s="29">
        <f>'施設リストA-1（直営）'!S66</f>
        <v>0</v>
      </c>
      <c r="R256" s="29">
        <f>'施設リストA-1（直営）'!T66</f>
        <v>0</v>
      </c>
      <c r="S256" s="30">
        <f>IF(R256="新設",VLOOKUP('施設リストA-1（直営）'!U66,'（新設）照明器具'!$B$5:$C$1990,2,FALSE),IF('部屋別効果（直）'!R256="撤去",VLOOKUP('施設リストA-1（直営）'!U66,'（既設）調査結果'!$B$5:$C$1998,2,FALSE),0))</f>
        <v>0</v>
      </c>
      <c r="T256" s="29">
        <f>'施設リストA-1（直営）'!W66</f>
        <v>0</v>
      </c>
      <c r="U256" s="29">
        <f>'施設リストA-1（直営）'!X66</f>
        <v>0</v>
      </c>
      <c r="V256" s="30">
        <f>IF(U256="新設",VLOOKUP('施設リストA-1（直営）'!Y66,'（新設）照明器具'!$B$5:$C$1990,2,FALSE),IF('部屋別効果（直）'!U256="撤去",VLOOKUP('施設リストA-1（直営）'!Y66,'（既設）調査結果'!$B$5:$C$1998,2,FALSE),0))</f>
        <v>0</v>
      </c>
      <c r="W256" s="29">
        <f>'施設リストA-1（直営）'!AA66</f>
        <v>0</v>
      </c>
      <c r="X256" s="29">
        <f>'施設リストA-1（直営）'!AB66</f>
        <v>0</v>
      </c>
      <c r="Y256" s="30">
        <f>IF(X256="新設",VLOOKUP('施設リストA-1（直営）'!AC66,'（新設）照明器具'!$B$5:$C$1990,2,FALSE),IF('部屋別効果（直）'!X256="撤去",VLOOKUP('施設リストA-1（直営）'!AC66,'（既設）調査結果'!$B$5:$C$1998,2,FALSE),0))</f>
        <v>0</v>
      </c>
      <c r="Z256" s="29">
        <f>'施設リストA-1（直営）'!AE66</f>
        <v>0</v>
      </c>
      <c r="AA256" s="29">
        <f>'施設リストA-1（直営）'!AF66</f>
        <v>0</v>
      </c>
      <c r="AB256" s="30">
        <f>IF(AA256="新設",VLOOKUP('施設リストA-1（直営）'!AG66,'（新設）照明器具'!$B$5:$C$1990,2,FALSE),IF('部屋別効果（直）'!AA256="撤去",VLOOKUP('施設リストA-1（直営）'!AG66,'（既設）調査結果'!$B$5:$C$1998,2,FALSE),0))</f>
        <v>0</v>
      </c>
      <c r="AC256" s="29">
        <f>'施設リストA-1（直営）'!AI66</f>
        <v>0</v>
      </c>
      <c r="AD256" s="29">
        <f>'施設リストA-1（直営）'!AJ66</f>
        <v>0</v>
      </c>
      <c r="AE256" s="30">
        <f>IF(AD256="新設",VLOOKUP('施設リストA-1（直営）'!AK66,'（新設）照明器具'!$B$5:$C$1990,2,FALSE),IF('部屋別効果（直）'!AD256="撤去",VLOOKUP('施設リストA-1（直営）'!AK66,'（既設）調査結果'!$B$5:$C$1998,2,FALSE),0))</f>
        <v>0</v>
      </c>
      <c r="AF256" s="29">
        <f>'施設リストA-1（直営）'!AM66</f>
        <v>0</v>
      </c>
      <c r="AG256" s="29">
        <f>'施設リストA-1（直営）'!AN66</f>
        <v>0</v>
      </c>
      <c r="AH256" s="30">
        <f>IF(AG256="新設",VLOOKUP('施設リストA-1（直営）'!AO66,'（新設）照明器具'!$B$5:$C$1990,2,FALSE),IF('部屋別効果（直）'!AG256="撤去",VLOOKUP('施設リストA-1（直営）'!AO66,'（既設）調査結果'!$B$5:$C$1998,2,FALSE),0))</f>
        <v>0</v>
      </c>
      <c r="AI256" s="29">
        <f>'施設リストA-1（直営）'!AQ66</f>
        <v>0</v>
      </c>
      <c r="AJ256" s="29">
        <f>'施設リストA-1（直営）'!AR66</f>
        <v>0</v>
      </c>
      <c r="AK256" s="30">
        <f>IF(AJ256="新設",VLOOKUP('施設リストA-1（直営）'!AS66,'（新設）照明器具'!$B$5:$C$1990,2,FALSE),IF('部屋別効果（直）'!AJ256="撤去",VLOOKUP('施設リストA-1（直営）'!AS66,'（既設）調査結果'!$B$5:$C$1998,2,FALSE),0))</f>
        <v>0</v>
      </c>
      <c r="AL256" s="29">
        <f>'施設リストA-1（直営）'!AU66</f>
        <v>0</v>
      </c>
    </row>
    <row r="257" spans="1:38" customFormat="1">
      <c r="A257" s="94"/>
      <c r="B257" s="16" t="str">
        <f>'施設リストA-1（直営）'!B67</f>
        <v>岩倉南小</v>
      </c>
      <c r="C257" s="14">
        <f>'施設リストA-1（直営）'!C67</f>
        <v>2</v>
      </c>
      <c r="D257" s="94" t="str">
        <f>'施設リストA-1（直営）'!D67</f>
        <v>放送室</v>
      </c>
      <c r="E257" s="20">
        <f>'施設リストA-1（直営）'!E67</f>
        <v>210</v>
      </c>
      <c r="F257" s="20">
        <f>'施設リストA-1（直営）'!F67</f>
        <v>4</v>
      </c>
      <c r="G257" s="13">
        <f>'施設リストA-1（直営）'!G67</f>
        <v>840</v>
      </c>
      <c r="H257" s="28" t="e">
        <f t="shared" si="3"/>
        <v>#N/A</v>
      </c>
      <c r="I257" s="29" t="str">
        <f>'施設リストA-1（直営）'!H67</f>
        <v>新設</v>
      </c>
      <c r="J257" s="30" t="e">
        <f>IF(I257="新設",VLOOKUP('施設リストA-1（直営）'!I67,'（新設）照明器具'!$B$5:$C$1990,2,FALSE),IF('部屋別効果（直）'!I257="撤去",VLOOKUP('施設リストA-1（直営）'!I67,'（既設）調査結果'!$B$5:$C$1998,2,FALSE),0))</f>
        <v>#N/A</v>
      </c>
      <c r="K257" s="29">
        <f>'施設リストA-1（直営）'!K67</f>
        <v>2</v>
      </c>
      <c r="L257" s="29" t="str">
        <f>'施設リストA-1（直営）'!L67</f>
        <v>撤去</v>
      </c>
      <c r="M257" s="30">
        <f>IF(L257="新設",VLOOKUP('施設リストA-1（直営）'!M67,'（新設）照明器具'!$B$5:$C$1990,2,FALSE),IF('部屋別効果（直）'!L257="撤去",VLOOKUP('施設リストA-1（直営）'!M67,'（既設）調査結果'!$B$5:$C$1998,2,FALSE),0))</f>
        <v>86</v>
      </c>
      <c r="N257" s="29">
        <f>'施設リストA-1（直営）'!O67</f>
        <v>2</v>
      </c>
      <c r="O257" s="29">
        <f>'施設リストA-1（直営）'!P67</f>
        <v>0</v>
      </c>
      <c r="P257" s="30">
        <f>IF(O257="新設",VLOOKUP('施設リストA-1（直営）'!Q67,'（新設）照明器具'!$B$5:$C$1990,2,FALSE),IF('部屋別効果（直）'!O257="撤去",VLOOKUP('施設リストA-1（直営）'!Q67,'（既設）調査結果'!$B$5:$C$1998,2,FALSE),0))</f>
        <v>0</v>
      </c>
      <c r="Q257" s="29">
        <f>'施設リストA-1（直営）'!S67</f>
        <v>0</v>
      </c>
      <c r="R257" s="29">
        <f>'施設リストA-1（直営）'!T67</f>
        <v>0</v>
      </c>
      <c r="S257" s="30">
        <f>IF(R257="新設",VLOOKUP('施設リストA-1（直営）'!U67,'（新設）照明器具'!$B$5:$C$1990,2,FALSE),IF('部屋別効果（直）'!R257="撤去",VLOOKUP('施設リストA-1（直営）'!U67,'（既設）調査結果'!$B$5:$C$1998,2,FALSE),0))</f>
        <v>0</v>
      </c>
      <c r="T257" s="29">
        <f>'施設リストA-1（直営）'!W67</f>
        <v>0</v>
      </c>
      <c r="U257" s="29">
        <f>'施設リストA-1（直営）'!X67</f>
        <v>0</v>
      </c>
      <c r="V257" s="30">
        <f>IF(U257="新設",VLOOKUP('施設リストA-1（直営）'!Y67,'（新設）照明器具'!$B$5:$C$1990,2,FALSE),IF('部屋別効果（直）'!U257="撤去",VLOOKUP('施設リストA-1（直営）'!Y67,'（既設）調査結果'!$B$5:$C$1998,2,FALSE),0))</f>
        <v>0</v>
      </c>
      <c r="W257" s="29">
        <f>'施設リストA-1（直営）'!AA67</f>
        <v>0</v>
      </c>
      <c r="X257" s="29">
        <f>'施設リストA-1（直営）'!AB67</f>
        <v>0</v>
      </c>
      <c r="Y257" s="30">
        <f>IF(X257="新設",VLOOKUP('施設リストA-1（直営）'!AC67,'（新設）照明器具'!$B$5:$C$1990,2,FALSE),IF('部屋別効果（直）'!X257="撤去",VLOOKUP('施設リストA-1（直営）'!AC67,'（既設）調査結果'!$B$5:$C$1998,2,FALSE),0))</f>
        <v>0</v>
      </c>
      <c r="Z257" s="29">
        <f>'施設リストA-1（直営）'!AE67</f>
        <v>0</v>
      </c>
      <c r="AA257" s="29">
        <f>'施設リストA-1（直営）'!AF67</f>
        <v>0</v>
      </c>
      <c r="AB257" s="30">
        <f>IF(AA257="新設",VLOOKUP('施設リストA-1（直営）'!AG67,'（新設）照明器具'!$B$5:$C$1990,2,FALSE),IF('部屋別効果（直）'!AA257="撤去",VLOOKUP('施設リストA-1（直営）'!AG67,'（既設）調査結果'!$B$5:$C$1998,2,FALSE),0))</f>
        <v>0</v>
      </c>
      <c r="AC257" s="29">
        <f>'施設リストA-1（直営）'!AI67</f>
        <v>0</v>
      </c>
      <c r="AD257" s="29">
        <f>'施設リストA-1（直営）'!AJ67</f>
        <v>0</v>
      </c>
      <c r="AE257" s="30">
        <f>IF(AD257="新設",VLOOKUP('施設リストA-1（直営）'!AK67,'（新設）照明器具'!$B$5:$C$1990,2,FALSE),IF('部屋別効果（直）'!AD257="撤去",VLOOKUP('施設リストA-1（直営）'!AK67,'（既設）調査結果'!$B$5:$C$1998,2,FALSE),0))</f>
        <v>0</v>
      </c>
      <c r="AF257" s="29">
        <f>'施設リストA-1（直営）'!AM67</f>
        <v>0</v>
      </c>
      <c r="AG257" s="29">
        <f>'施設リストA-1（直営）'!AN67</f>
        <v>0</v>
      </c>
      <c r="AH257" s="30">
        <f>IF(AG257="新設",VLOOKUP('施設リストA-1（直営）'!AO67,'（新設）照明器具'!$B$5:$C$1990,2,FALSE),IF('部屋別効果（直）'!AG257="撤去",VLOOKUP('施設リストA-1（直営）'!AO67,'（既設）調査結果'!$B$5:$C$1998,2,FALSE),0))</f>
        <v>0</v>
      </c>
      <c r="AI257" s="29">
        <f>'施設リストA-1（直営）'!AQ67</f>
        <v>0</v>
      </c>
      <c r="AJ257" s="29">
        <f>'施設リストA-1（直営）'!AR67</f>
        <v>0</v>
      </c>
      <c r="AK257" s="30">
        <f>IF(AJ257="新設",VLOOKUP('施設リストA-1（直営）'!AS67,'（新設）照明器具'!$B$5:$C$1990,2,FALSE),IF('部屋別効果（直）'!AJ257="撤去",VLOOKUP('施設リストA-1（直営）'!AS67,'（既設）調査結果'!$B$5:$C$1998,2,FALSE),0))</f>
        <v>0</v>
      </c>
      <c r="AL257" s="29">
        <f>'施設リストA-1（直営）'!AU67</f>
        <v>0</v>
      </c>
    </row>
    <row r="258" spans="1:38" customFormat="1">
      <c r="A258" s="94"/>
      <c r="B258" s="16" t="str">
        <f>'施設リストA-1（直営）'!B68</f>
        <v>岩倉南小</v>
      </c>
      <c r="C258" s="14">
        <f>'施設リストA-1（直営）'!C68</f>
        <v>2</v>
      </c>
      <c r="D258" s="94" t="str">
        <f>'施設リストA-1（直営）'!D68</f>
        <v>教育相談室</v>
      </c>
      <c r="E258" s="20">
        <f>'施設リストA-1（直営）'!E68</f>
        <v>210</v>
      </c>
      <c r="F258" s="20">
        <f>'施設リストA-1（直営）'!F68</f>
        <v>4</v>
      </c>
      <c r="G258" s="13">
        <f>'施設リストA-1（直営）'!G68</f>
        <v>840</v>
      </c>
      <c r="H258" s="28" t="e">
        <f t="shared" si="3"/>
        <v>#N/A</v>
      </c>
      <c r="I258" s="29" t="str">
        <f>'施設リストA-1（直営）'!H68</f>
        <v>新設</v>
      </c>
      <c r="J258" s="30" t="e">
        <f>IF(I258="新設",VLOOKUP('施設リストA-1（直営）'!I68,'（新設）照明器具'!$B$5:$C$1990,2,FALSE),IF('部屋別効果（直）'!I258="撤去",VLOOKUP('施設リストA-1（直営）'!I68,'（既設）調査結果'!$B$5:$C$1998,2,FALSE),0))</f>
        <v>#N/A</v>
      </c>
      <c r="K258" s="29">
        <f>'施設リストA-1（直営）'!K68</f>
        <v>6</v>
      </c>
      <c r="L258" s="29" t="str">
        <f>'施設リストA-1（直営）'!L68</f>
        <v>撤去</v>
      </c>
      <c r="M258" s="30">
        <f>IF(L258="新設",VLOOKUP('施設リストA-1（直営）'!M68,'（新設）照明器具'!$B$5:$C$1990,2,FALSE),IF('部屋別効果（直）'!L258="撤去",VLOOKUP('施設リストA-1（直営）'!M68,'（既設）調査結果'!$B$5:$C$1998,2,FALSE),0))</f>
        <v>86</v>
      </c>
      <c r="N258" s="29">
        <f>'施設リストA-1（直営）'!O68</f>
        <v>6</v>
      </c>
      <c r="O258" s="29">
        <f>'施設リストA-1（直営）'!P68</f>
        <v>0</v>
      </c>
      <c r="P258" s="30">
        <f>IF(O258="新設",VLOOKUP('施設リストA-1（直営）'!Q68,'（新設）照明器具'!$B$5:$C$1990,2,FALSE),IF('部屋別効果（直）'!O258="撤去",VLOOKUP('施設リストA-1（直営）'!Q68,'（既設）調査結果'!$B$5:$C$1998,2,FALSE),0))</f>
        <v>0</v>
      </c>
      <c r="Q258" s="29">
        <f>'施設リストA-1（直営）'!S68</f>
        <v>0</v>
      </c>
      <c r="R258" s="29">
        <f>'施設リストA-1（直営）'!T68</f>
        <v>0</v>
      </c>
      <c r="S258" s="30">
        <f>IF(R258="新設",VLOOKUP('施設リストA-1（直営）'!U68,'（新設）照明器具'!$B$5:$C$1990,2,FALSE),IF('部屋別効果（直）'!R258="撤去",VLOOKUP('施設リストA-1（直営）'!U68,'（既設）調査結果'!$B$5:$C$1998,2,FALSE),0))</f>
        <v>0</v>
      </c>
      <c r="T258" s="29">
        <f>'施設リストA-1（直営）'!W68</f>
        <v>0</v>
      </c>
      <c r="U258" s="29">
        <f>'施設リストA-1（直営）'!X68</f>
        <v>0</v>
      </c>
      <c r="V258" s="30">
        <f>IF(U258="新設",VLOOKUP('施設リストA-1（直営）'!Y68,'（新設）照明器具'!$B$5:$C$1990,2,FALSE),IF('部屋別効果（直）'!U258="撤去",VLOOKUP('施設リストA-1（直営）'!Y68,'（既設）調査結果'!$B$5:$C$1998,2,FALSE),0))</f>
        <v>0</v>
      </c>
      <c r="W258" s="29">
        <f>'施設リストA-1（直営）'!AA68</f>
        <v>0</v>
      </c>
      <c r="X258" s="29">
        <f>'施設リストA-1（直営）'!AB68</f>
        <v>0</v>
      </c>
      <c r="Y258" s="30">
        <f>IF(X258="新設",VLOOKUP('施設リストA-1（直営）'!AC68,'（新設）照明器具'!$B$5:$C$1990,2,FALSE),IF('部屋別効果（直）'!X258="撤去",VLOOKUP('施設リストA-1（直営）'!AC68,'（既設）調査結果'!$B$5:$C$1998,2,FALSE),0))</f>
        <v>0</v>
      </c>
      <c r="Z258" s="29">
        <f>'施設リストA-1（直営）'!AE68</f>
        <v>0</v>
      </c>
      <c r="AA258" s="29">
        <f>'施設リストA-1（直営）'!AF68</f>
        <v>0</v>
      </c>
      <c r="AB258" s="30">
        <f>IF(AA258="新設",VLOOKUP('施設リストA-1（直営）'!AG68,'（新設）照明器具'!$B$5:$C$1990,2,FALSE),IF('部屋別効果（直）'!AA258="撤去",VLOOKUP('施設リストA-1（直営）'!AG68,'（既設）調査結果'!$B$5:$C$1998,2,FALSE),0))</f>
        <v>0</v>
      </c>
      <c r="AC258" s="29">
        <f>'施設リストA-1（直営）'!AI68</f>
        <v>0</v>
      </c>
      <c r="AD258" s="29">
        <f>'施設リストA-1（直営）'!AJ68</f>
        <v>0</v>
      </c>
      <c r="AE258" s="30">
        <f>IF(AD258="新設",VLOOKUP('施設リストA-1（直営）'!AK68,'（新設）照明器具'!$B$5:$C$1990,2,FALSE),IF('部屋別効果（直）'!AD258="撤去",VLOOKUP('施設リストA-1（直営）'!AK68,'（既設）調査結果'!$B$5:$C$1998,2,FALSE),0))</f>
        <v>0</v>
      </c>
      <c r="AF258" s="29">
        <f>'施設リストA-1（直営）'!AM68</f>
        <v>0</v>
      </c>
      <c r="AG258" s="29">
        <f>'施設リストA-1（直営）'!AN68</f>
        <v>0</v>
      </c>
      <c r="AH258" s="30">
        <f>IF(AG258="新設",VLOOKUP('施設リストA-1（直営）'!AO68,'（新設）照明器具'!$B$5:$C$1990,2,FALSE),IF('部屋別効果（直）'!AG258="撤去",VLOOKUP('施設リストA-1（直営）'!AO68,'（既設）調査結果'!$B$5:$C$1998,2,FALSE),0))</f>
        <v>0</v>
      </c>
      <c r="AI258" s="29">
        <f>'施設リストA-1（直営）'!AQ68</f>
        <v>0</v>
      </c>
      <c r="AJ258" s="29">
        <f>'施設リストA-1（直営）'!AR68</f>
        <v>0</v>
      </c>
      <c r="AK258" s="30">
        <f>IF(AJ258="新設",VLOOKUP('施設リストA-1（直営）'!AS68,'（新設）照明器具'!$B$5:$C$1990,2,FALSE),IF('部屋別効果（直）'!AJ258="撤去",VLOOKUP('施設リストA-1（直営）'!AS68,'（既設）調査結果'!$B$5:$C$1998,2,FALSE),0))</f>
        <v>0</v>
      </c>
      <c r="AL258" s="29">
        <f>'施設リストA-1（直営）'!AU68</f>
        <v>0</v>
      </c>
    </row>
    <row r="259" spans="1:38" customFormat="1">
      <c r="A259" s="94"/>
      <c r="B259" s="16" t="str">
        <f>'施設リストA-1（直営）'!B69</f>
        <v>岩倉南小</v>
      </c>
      <c r="C259" s="14">
        <f>'施設リストA-1（直営）'!C69</f>
        <v>2</v>
      </c>
      <c r="D259" s="94" t="str">
        <f>'施設リストA-1（直営）'!D69</f>
        <v>ぬくもりの部屋</v>
      </c>
      <c r="E259" s="20">
        <f>'施設リストA-1（直営）'!E69</f>
        <v>210</v>
      </c>
      <c r="F259" s="20">
        <f>'施設リストA-1（直営）'!F69</f>
        <v>6</v>
      </c>
      <c r="G259" s="13">
        <f>'施設リストA-1（直営）'!G69</f>
        <v>1260</v>
      </c>
      <c r="H259" s="28" t="e">
        <f t="shared" si="3"/>
        <v>#N/A</v>
      </c>
      <c r="I259" s="29" t="str">
        <f>'施設リストA-1（直営）'!H69</f>
        <v>新設</v>
      </c>
      <c r="J259" s="30" t="e">
        <f>IF(I259="新設",VLOOKUP('施設リストA-1（直営）'!I69,'（新設）照明器具'!$B$5:$C$1990,2,FALSE),IF('部屋別効果（直）'!I259="撤去",VLOOKUP('施設リストA-1（直営）'!I69,'（既設）調査結果'!$B$5:$C$1998,2,FALSE),0))</f>
        <v>#N/A</v>
      </c>
      <c r="K259" s="29">
        <f>'施設リストA-1（直営）'!K69</f>
        <v>1</v>
      </c>
      <c r="L259" s="29" t="str">
        <f>'施設リストA-1（直営）'!L69</f>
        <v>撤去</v>
      </c>
      <c r="M259" s="30">
        <f>IF(L259="新設",VLOOKUP('施設リストA-1（直営）'!M69,'（新設）照明器具'!$B$5:$C$1990,2,FALSE),IF('部屋別効果（直）'!L259="撤去",VLOOKUP('施設リストA-1（直営）'!M69,'（既設）調査結果'!$B$5:$C$1998,2,FALSE),0))</f>
        <v>86</v>
      </c>
      <c r="N259" s="29">
        <f>'施設リストA-1（直営）'!O69</f>
        <v>1</v>
      </c>
      <c r="O259" s="29" t="str">
        <f>'施設リストA-1（直営）'!P69</f>
        <v>新設</v>
      </c>
      <c r="P259" s="30" t="e">
        <f>IF(O259="新設",VLOOKUP('施設リストA-1（直営）'!Q69,'（新設）照明器具'!$B$5:$C$1990,2,FALSE),IF('部屋別効果（直）'!O259="撤去",VLOOKUP('施設リストA-1（直営）'!Q69,'（既設）調査結果'!$B$5:$C$1998,2,FALSE),0))</f>
        <v>#N/A</v>
      </c>
      <c r="Q259" s="29">
        <f>'施設リストA-1（直営）'!S69</f>
        <v>1</v>
      </c>
      <c r="R259" s="29" t="str">
        <f>'施設リストA-1（直営）'!T69</f>
        <v>撤去</v>
      </c>
      <c r="S259" s="30">
        <f>IF(R259="新設",VLOOKUP('施設リストA-1（直営）'!U69,'（新設）照明器具'!$B$5:$C$1990,2,FALSE),IF('部屋別効果（直）'!R259="撤去",VLOOKUP('施設リストA-1（直営）'!U69,'（既設）調査結果'!$B$5:$C$1998,2,FALSE),0))</f>
        <v>23</v>
      </c>
      <c r="T259" s="29">
        <f>'施設リストA-1（直営）'!W69</f>
        <v>1</v>
      </c>
      <c r="U259" s="29">
        <f>'施設リストA-1（直営）'!X69</f>
        <v>0</v>
      </c>
      <c r="V259" s="30">
        <f>IF(U259="新設",VLOOKUP('施設リストA-1（直営）'!Y69,'（新設）照明器具'!$B$5:$C$1990,2,FALSE),IF('部屋別効果（直）'!U259="撤去",VLOOKUP('施設リストA-1（直営）'!Y69,'（既設）調査結果'!$B$5:$C$1998,2,FALSE),0))</f>
        <v>0</v>
      </c>
      <c r="W259" s="29">
        <f>'施設リストA-1（直営）'!AA69</f>
        <v>0</v>
      </c>
      <c r="X259" s="29">
        <f>'施設リストA-1（直営）'!AB69</f>
        <v>0</v>
      </c>
      <c r="Y259" s="30">
        <f>IF(X259="新設",VLOOKUP('施設リストA-1（直営）'!AC69,'（新設）照明器具'!$B$5:$C$1990,2,FALSE),IF('部屋別効果（直）'!X259="撤去",VLOOKUP('施設リストA-1（直営）'!AC69,'（既設）調査結果'!$B$5:$C$1998,2,FALSE),0))</f>
        <v>0</v>
      </c>
      <c r="Z259" s="29">
        <f>'施設リストA-1（直営）'!AE69</f>
        <v>0</v>
      </c>
      <c r="AA259" s="29">
        <f>'施設リストA-1（直営）'!AF69</f>
        <v>0</v>
      </c>
      <c r="AB259" s="30">
        <f>IF(AA259="新設",VLOOKUP('施設リストA-1（直営）'!AG69,'（新設）照明器具'!$B$5:$C$1990,2,FALSE),IF('部屋別効果（直）'!AA259="撤去",VLOOKUP('施設リストA-1（直営）'!AG69,'（既設）調査結果'!$B$5:$C$1998,2,FALSE),0))</f>
        <v>0</v>
      </c>
      <c r="AC259" s="29">
        <f>'施設リストA-1（直営）'!AI69</f>
        <v>0</v>
      </c>
      <c r="AD259" s="29">
        <f>'施設リストA-1（直営）'!AJ69</f>
        <v>0</v>
      </c>
      <c r="AE259" s="30">
        <f>IF(AD259="新設",VLOOKUP('施設リストA-1（直営）'!AK69,'（新設）照明器具'!$B$5:$C$1990,2,FALSE),IF('部屋別効果（直）'!AD259="撤去",VLOOKUP('施設リストA-1（直営）'!AK69,'（既設）調査結果'!$B$5:$C$1998,2,FALSE),0))</f>
        <v>0</v>
      </c>
      <c r="AF259" s="29">
        <f>'施設リストA-1（直営）'!AM69</f>
        <v>0</v>
      </c>
      <c r="AG259" s="29">
        <f>'施設リストA-1（直営）'!AN69</f>
        <v>0</v>
      </c>
      <c r="AH259" s="30">
        <f>IF(AG259="新設",VLOOKUP('施設リストA-1（直営）'!AO69,'（新設）照明器具'!$B$5:$C$1990,2,FALSE),IF('部屋別効果（直）'!AG259="撤去",VLOOKUP('施設リストA-1（直営）'!AO69,'（既設）調査結果'!$B$5:$C$1998,2,FALSE),0))</f>
        <v>0</v>
      </c>
      <c r="AI259" s="29">
        <f>'施設リストA-1（直営）'!AQ69</f>
        <v>0</v>
      </c>
      <c r="AJ259" s="29">
        <f>'施設リストA-1（直営）'!AR69</f>
        <v>0</v>
      </c>
      <c r="AK259" s="30">
        <f>IF(AJ259="新設",VLOOKUP('施設リストA-1（直営）'!AS69,'（新設）照明器具'!$B$5:$C$1990,2,FALSE),IF('部屋別効果（直）'!AJ259="撤去",VLOOKUP('施設リストA-1（直営）'!AS69,'（既設）調査結果'!$B$5:$C$1998,2,FALSE),0))</f>
        <v>0</v>
      </c>
      <c r="AL259" s="29">
        <f>'施設リストA-1（直営）'!AU69</f>
        <v>0</v>
      </c>
    </row>
    <row r="260" spans="1:38" customFormat="1">
      <c r="A260" s="94"/>
      <c r="B260" s="16" t="str">
        <f>'施設リストA-1（直営）'!B70</f>
        <v>岩倉南小</v>
      </c>
      <c r="C260" s="14">
        <f>'施設リストA-1（直営）'!C70</f>
        <v>2</v>
      </c>
      <c r="D260" s="94" t="str">
        <f>'施設リストA-1（直営）'!D70</f>
        <v>教室（3－3）</v>
      </c>
      <c r="E260" s="20">
        <f>'施設リストA-1（直営）'!E70</f>
        <v>210</v>
      </c>
      <c r="F260" s="20">
        <f>'施設リストA-1（直営）'!F70</f>
        <v>8</v>
      </c>
      <c r="G260" s="13">
        <f>'施設リストA-1（直営）'!G70</f>
        <v>1680</v>
      </c>
      <c r="H260" s="28" t="e">
        <f t="shared" si="3"/>
        <v>#N/A</v>
      </c>
      <c r="I260" s="29" t="str">
        <f>'施設リストA-1（直営）'!H70</f>
        <v>新設</v>
      </c>
      <c r="J260" s="30" t="e">
        <f>IF(I260="新設",VLOOKUP('施設リストA-1（直営）'!I70,'（新設）照明器具'!$B$5:$C$1990,2,FALSE),IF('部屋別効果（直）'!I260="撤去",VLOOKUP('施設リストA-1（直営）'!I70,'（既設）調査結果'!$B$5:$C$1998,2,FALSE),0))</f>
        <v>#N/A</v>
      </c>
      <c r="K260" s="29">
        <f>'施設リストA-1（直営）'!K70</f>
        <v>8</v>
      </c>
      <c r="L260" s="29" t="str">
        <f>'施設リストA-1（直営）'!L70</f>
        <v>撤去</v>
      </c>
      <c r="M260" s="30">
        <f>IF(L260="新設",VLOOKUP('施設リストA-1（直営）'!M70,'（新設）照明器具'!$B$5:$C$1990,2,FALSE),IF('部屋別効果（直）'!L260="撤去",VLOOKUP('施設リストA-1（直営）'!M70,'（既設）調査結果'!$B$5:$C$1998,2,FALSE),0))</f>
        <v>86</v>
      </c>
      <c r="N260" s="29">
        <f>'施設リストA-1（直営）'!O70</f>
        <v>8</v>
      </c>
      <c r="O260" s="29">
        <f>'施設リストA-1（直営）'!P70</f>
        <v>0</v>
      </c>
      <c r="P260" s="30">
        <f>IF(O260="新設",VLOOKUP('施設リストA-1（直営）'!Q70,'（新設）照明器具'!$B$5:$C$1990,2,FALSE),IF('部屋別効果（直）'!O260="撤去",VLOOKUP('施設リストA-1（直営）'!Q70,'（既設）調査結果'!$B$5:$C$1998,2,FALSE),0))</f>
        <v>0</v>
      </c>
      <c r="Q260" s="29">
        <f>'施設リストA-1（直営）'!S70</f>
        <v>0</v>
      </c>
      <c r="R260" s="29">
        <f>'施設リストA-1（直営）'!T70</f>
        <v>0</v>
      </c>
      <c r="S260" s="30">
        <f>IF(R260="新設",VLOOKUP('施設リストA-1（直営）'!U70,'（新設）照明器具'!$B$5:$C$1990,2,FALSE),IF('部屋別効果（直）'!R260="撤去",VLOOKUP('施設リストA-1（直営）'!U70,'（既設）調査結果'!$B$5:$C$1998,2,FALSE),0))</f>
        <v>0</v>
      </c>
      <c r="T260" s="29">
        <f>'施設リストA-1（直営）'!W70</f>
        <v>0</v>
      </c>
      <c r="U260" s="29">
        <f>'施設リストA-1（直営）'!X70</f>
        <v>0</v>
      </c>
      <c r="V260" s="30">
        <f>IF(U260="新設",VLOOKUP('施設リストA-1（直営）'!Y70,'（新設）照明器具'!$B$5:$C$1990,2,FALSE),IF('部屋別効果（直）'!U260="撤去",VLOOKUP('施設リストA-1（直営）'!Y70,'（既設）調査結果'!$B$5:$C$1998,2,FALSE),0))</f>
        <v>0</v>
      </c>
      <c r="W260" s="29">
        <f>'施設リストA-1（直営）'!AA70</f>
        <v>0</v>
      </c>
      <c r="X260" s="29">
        <f>'施設リストA-1（直営）'!AB70</f>
        <v>0</v>
      </c>
      <c r="Y260" s="30">
        <f>IF(X260="新設",VLOOKUP('施設リストA-1（直営）'!AC70,'（新設）照明器具'!$B$5:$C$1990,2,FALSE),IF('部屋別効果（直）'!X260="撤去",VLOOKUP('施設リストA-1（直営）'!AC70,'（既設）調査結果'!$B$5:$C$1998,2,FALSE),0))</f>
        <v>0</v>
      </c>
      <c r="Z260" s="29">
        <f>'施設リストA-1（直営）'!AE70</f>
        <v>0</v>
      </c>
      <c r="AA260" s="29">
        <f>'施設リストA-1（直営）'!AF70</f>
        <v>0</v>
      </c>
      <c r="AB260" s="30">
        <f>IF(AA260="新設",VLOOKUP('施設リストA-1（直営）'!AG70,'（新設）照明器具'!$B$5:$C$1990,2,FALSE),IF('部屋別効果（直）'!AA260="撤去",VLOOKUP('施設リストA-1（直営）'!AG70,'（既設）調査結果'!$B$5:$C$1998,2,FALSE),0))</f>
        <v>0</v>
      </c>
      <c r="AC260" s="29">
        <f>'施設リストA-1（直営）'!AI70</f>
        <v>0</v>
      </c>
      <c r="AD260" s="29">
        <f>'施設リストA-1（直営）'!AJ70</f>
        <v>0</v>
      </c>
      <c r="AE260" s="30">
        <f>IF(AD260="新設",VLOOKUP('施設リストA-1（直営）'!AK70,'（新設）照明器具'!$B$5:$C$1990,2,FALSE),IF('部屋別効果（直）'!AD260="撤去",VLOOKUP('施設リストA-1（直営）'!AK70,'（既設）調査結果'!$B$5:$C$1998,2,FALSE),0))</f>
        <v>0</v>
      </c>
      <c r="AF260" s="29">
        <f>'施設リストA-1（直営）'!AM70</f>
        <v>0</v>
      </c>
      <c r="AG260" s="29">
        <f>'施設リストA-1（直営）'!AN70</f>
        <v>0</v>
      </c>
      <c r="AH260" s="30">
        <f>IF(AG260="新設",VLOOKUP('施設リストA-1（直営）'!AO70,'（新設）照明器具'!$B$5:$C$1990,2,FALSE),IF('部屋別効果（直）'!AG260="撤去",VLOOKUP('施設リストA-1（直営）'!AO70,'（既設）調査結果'!$B$5:$C$1998,2,FALSE),0))</f>
        <v>0</v>
      </c>
      <c r="AI260" s="29">
        <f>'施設リストA-1（直営）'!AQ70</f>
        <v>0</v>
      </c>
      <c r="AJ260" s="29">
        <f>'施設リストA-1（直営）'!AR70</f>
        <v>0</v>
      </c>
      <c r="AK260" s="30">
        <f>IF(AJ260="新設",VLOOKUP('施設リストA-1（直営）'!AS70,'（新設）照明器具'!$B$5:$C$1990,2,FALSE),IF('部屋別効果（直）'!AJ260="撤去",VLOOKUP('施設リストA-1（直営）'!AS70,'（既設）調査結果'!$B$5:$C$1998,2,FALSE),0))</f>
        <v>0</v>
      </c>
      <c r="AL260" s="29">
        <f>'施設リストA-1（直営）'!AU70</f>
        <v>0</v>
      </c>
    </row>
    <row r="261" spans="1:38" customFormat="1">
      <c r="A261" s="94"/>
      <c r="B261" s="16" t="str">
        <f>'施設リストA-1（直営）'!B71</f>
        <v>岩倉南小</v>
      </c>
      <c r="C261" s="14">
        <f>'施設リストA-1（直営）'!C71</f>
        <v>2</v>
      </c>
      <c r="D261" s="94" t="str">
        <f>'施設リストA-1（直営）'!D71</f>
        <v>教室（3－2）</v>
      </c>
      <c r="E261" s="20">
        <f>'施設リストA-1（直営）'!E71</f>
        <v>210</v>
      </c>
      <c r="F261" s="20">
        <f>'施設リストA-1（直営）'!F71</f>
        <v>8</v>
      </c>
      <c r="G261" s="13">
        <f>'施設リストA-1（直営）'!G71</f>
        <v>1680</v>
      </c>
      <c r="H261" s="28" t="e">
        <f t="shared" si="3"/>
        <v>#N/A</v>
      </c>
      <c r="I261" s="29" t="str">
        <f>'施設リストA-1（直営）'!H71</f>
        <v>新設</v>
      </c>
      <c r="J261" s="30" t="e">
        <f>IF(I261="新設",VLOOKUP('施設リストA-1（直営）'!I71,'（新設）照明器具'!$B$5:$C$1990,2,FALSE),IF('部屋別効果（直）'!I261="撤去",VLOOKUP('施設リストA-1（直営）'!I71,'（既設）調査結果'!$B$5:$C$1998,2,FALSE),0))</f>
        <v>#N/A</v>
      </c>
      <c r="K261" s="29">
        <f>'施設リストA-1（直営）'!K71</f>
        <v>11</v>
      </c>
      <c r="L261" s="29" t="str">
        <f>'施設リストA-1（直営）'!L71</f>
        <v>撤去</v>
      </c>
      <c r="M261" s="30">
        <f>IF(L261="新設",VLOOKUP('施設リストA-1（直営）'!M71,'（新設）照明器具'!$B$5:$C$1990,2,FALSE),IF('部屋別効果（直）'!L261="撤去",VLOOKUP('施設リストA-1（直営）'!M71,'（既設）調査結果'!$B$5:$C$1998,2,FALSE),0))</f>
        <v>86</v>
      </c>
      <c r="N261" s="29">
        <f>'施設リストA-1（直営）'!O71</f>
        <v>11</v>
      </c>
      <c r="O261" s="29" t="str">
        <f>'施設リストA-1（直営）'!P71</f>
        <v>新設</v>
      </c>
      <c r="P261" s="30" t="e">
        <f>IF(O261="新設",VLOOKUP('施設リストA-1（直営）'!Q71,'（新設）照明器具'!$B$5:$C$1990,2,FALSE),IF('部屋別効果（直）'!O261="撤去",VLOOKUP('施設リストA-1（直営）'!Q71,'（既設）調査結果'!$B$5:$C$1998,2,FALSE),0))</f>
        <v>#N/A</v>
      </c>
      <c r="Q261" s="29">
        <f>'施設リストA-1（直営）'!S71</f>
        <v>2</v>
      </c>
      <c r="R261" s="29" t="str">
        <f>'施設リストA-1（直営）'!T71</f>
        <v>撤去</v>
      </c>
      <c r="S261" s="30">
        <f>IF(R261="新設",VLOOKUP('施設リストA-1（直営）'!U71,'（新設）照明器具'!$B$5:$C$1990,2,FALSE),IF('部屋別効果（直）'!R261="撤去",VLOOKUP('施設リストA-1（直営）'!U71,'（既設）調査結果'!$B$5:$C$1998,2,FALSE),0))</f>
        <v>45</v>
      </c>
      <c r="T261" s="29">
        <f>'施設リストA-1（直営）'!W71</f>
        <v>2</v>
      </c>
      <c r="U261" s="29">
        <f>'施設リストA-1（直営）'!X71</f>
        <v>0</v>
      </c>
      <c r="V261" s="30">
        <f>IF(U261="新設",VLOOKUP('施設リストA-1（直営）'!Y71,'（新設）照明器具'!$B$5:$C$1990,2,FALSE),IF('部屋別効果（直）'!U261="撤去",VLOOKUP('施設リストA-1（直営）'!Y71,'（既設）調査結果'!$B$5:$C$1998,2,FALSE),0))</f>
        <v>0</v>
      </c>
      <c r="W261" s="29">
        <f>'施設リストA-1（直営）'!AA71</f>
        <v>0</v>
      </c>
      <c r="X261" s="29">
        <f>'施設リストA-1（直営）'!AB71</f>
        <v>0</v>
      </c>
      <c r="Y261" s="30">
        <f>IF(X261="新設",VLOOKUP('施設リストA-1（直営）'!AC71,'（新設）照明器具'!$B$5:$C$1990,2,FALSE),IF('部屋別効果（直）'!X261="撤去",VLOOKUP('施設リストA-1（直営）'!AC71,'（既設）調査結果'!$B$5:$C$1998,2,FALSE),0))</f>
        <v>0</v>
      </c>
      <c r="Z261" s="29">
        <f>'施設リストA-1（直営）'!AE71</f>
        <v>0</v>
      </c>
      <c r="AA261" s="29">
        <f>'施設リストA-1（直営）'!AF71</f>
        <v>0</v>
      </c>
      <c r="AB261" s="30">
        <f>IF(AA261="新設",VLOOKUP('施設リストA-1（直営）'!AG71,'（新設）照明器具'!$B$5:$C$1990,2,FALSE),IF('部屋別効果（直）'!AA261="撤去",VLOOKUP('施設リストA-1（直営）'!AG71,'（既設）調査結果'!$B$5:$C$1998,2,FALSE),0))</f>
        <v>0</v>
      </c>
      <c r="AC261" s="29">
        <f>'施設リストA-1（直営）'!AI71</f>
        <v>0</v>
      </c>
      <c r="AD261" s="29">
        <f>'施設リストA-1（直営）'!AJ71</f>
        <v>0</v>
      </c>
      <c r="AE261" s="30">
        <f>IF(AD261="新設",VLOOKUP('施設リストA-1（直営）'!AK71,'（新設）照明器具'!$B$5:$C$1990,2,FALSE),IF('部屋別効果（直）'!AD261="撤去",VLOOKUP('施設リストA-1（直営）'!AK71,'（既設）調査結果'!$B$5:$C$1998,2,FALSE),0))</f>
        <v>0</v>
      </c>
      <c r="AF261" s="29">
        <f>'施設リストA-1（直営）'!AM71</f>
        <v>0</v>
      </c>
      <c r="AG261" s="29">
        <f>'施設リストA-1（直営）'!AN71</f>
        <v>0</v>
      </c>
      <c r="AH261" s="30">
        <f>IF(AG261="新設",VLOOKUP('施設リストA-1（直営）'!AO71,'（新設）照明器具'!$B$5:$C$1990,2,FALSE),IF('部屋別効果（直）'!AG261="撤去",VLOOKUP('施設リストA-1（直営）'!AO71,'（既設）調査結果'!$B$5:$C$1998,2,FALSE),0))</f>
        <v>0</v>
      </c>
      <c r="AI261" s="29">
        <f>'施設リストA-1（直営）'!AQ71</f>
        <v>0</v>
      </c>
      <c r="AJ261" s="29">
        <f>'施設リストA-1（直営）'!AR71</f>
        <v>0</v>
      </c>
      <c r="AK261" s="30">
        <f>IF(AJ261="新設",VLOOKUP('施設リストA-1（直営）'!AS71,'（新設）照明器具'!$B$5:$C$1990,2,FALSE),IF('部屋別効果（直）'!AJ261="撤去",VLOOKUP('施設リストA-1（直営）'!AS71,'（既設）調査結果'!$B$5:$C$1998,2,FALSE),0))</f>
        <v>0</v>
      </c>
      <c r="AL261" s="29">
        <f>'施設リストA-1（直営）'!AU71</f>
        <v>0</v>
      </c>
    </row>
    <row r="262" spans="1:38" customFormat="1">
      <c r="A262" s="94"/>
      <c r="B262" s="16" t="str">
        <f>'施設リストA-1（直営）'!B72</f>
        <v>岩倉南小</v>
      </c>
      <c r="C262" s="14">
        <f>'施設リストA-1（直営）'!C72</f>
        <v>2</v>
      </c>
      <c r="D262" s="94" t="str">
        <f>'施設リストA-1（直営）'!D72</f>
        <v>教室（3－1）</v>
      </c>
      <c r="E262" s="20">
        <f>'施設リストA-1（直営）'!E72</f>
        <v>210</v>
      </c>
      <c r="F262" s="20">
        <f>'施設リストA-1（直営）'!F72</f>
        <v>8</v>
      </c>
      <c r="G262" s="13">
        <f>'施設リストA-1（直営）'!G72</f>
        <v>1680</v>
      </c>
      <c r="H262" s="28" t="e">
        <f t="shared" si="3"/>
        <v>#N/A</v>
      </c>
      <c r="I262" s="29" t="str">
        <f>'施設リストA-1（直営）'!H72</f>
        <v>新設</v>
      </c>
      <c r="J262" s="30" t="e">
        <f>IF(I262="新設",VLOOKUP('施設リストA-1（直営）'!I72,'（新設）照明器具'!$B$5:$C$1990,2,FALSE),IF('部屋別効果（直）'!I262="撤去",VLOOKUP('施設リストA-1（直営）'!I72,'（既設）調査結果'!$B$5:$C$1998,2,FALSE),0))</f>
        <v>#N/A</v>
      </c>
      <c r="K262" s="29">
        <f>'施設リストA-1（直営）'!K72</f>
        <v>12</v>
      </c>
      <c r="L262" s="29" t="str">
        <f>'施設リストA-1（直営）'!L72</f>
        <v>撤去</v>
      </c>
      <c r="M262" s="30">
        <f>IF(L262="新設",VLOOKUP('施設リストA-1（直営）'!M72,'（新設）照明器具'!$B$5:$C$1990,2,FALSE),IF('部屋別効果（直）'!L262="撤去",VLOOKUP('施設リストA-1（直営）'!M72,'（既設）調査結果'!$B$5:$C$1998,2,FALSE),0))</f>
        <v>86</v>
      </c>
      <c r="N262" s="29">
        <f>'施設リストA-1（直営）'!O72</f>
        <v>12</v>
      </c>
      <c r="O262" s="29" t="str">
        <f>'施設リストA-1（直営）'!P72</f>
        <v>新設</v>
      </c>
      <c r="P262" s="30" t="e">
        <f>IF(O262="新設",VLOOKUP('施設リストA-1（直営）'!Q72,'（新設）照明器具'!$B$5:$C$1990,2,FALSE),IF('部屋別効果（直）'!O262="撤去",VLOOKUP('施設リストA-1（直営）'!Q72,'（既設）調査結果'!$B$5:$C$1998,2,FALSE),0))</f>
        <v>#N/A</v>
      </c>
      <c r="Q262" s="29">
        <f>'施設リストA-1（直営）'!S72</f>
        <v>2</v>
      </c>
      <c r="R262" s="29" t="str">
        <f>'施設リストA-1（直営）'!T72</f>
        <v>撤去</v>
      </c>
      <c r="S262" s="30">
        <f>IF(R262="新設",VLOOKUP('施設リストA-1（直営）'!U72,'（新設）照明器具'!$B$5:$C$1990,2,FALSE),IF('部屋別効果（直）'!R262="撤去",VLOOKUP('施設リストA-1（直営）'!U72,'（既設）調査結果'!$B$5:$C$1998,2,FALSE),0))</f>
        <v>45</v>
      </c>
      <c r="T262" s="29">
        <f>'施設リストA-1（直営）'!W72</f>
        <v>2</v>
      </c>
      <c r="U262" s="29">
        <f>'施設リストA-1（直営）'!X72</f>
        <v>0</v>
      </c>
      <c r="V262" s="30">
        <f>IF(U262="新設",VLOOKUP('施設リストA-1（直営）'!Y72,'（新設）照明器具'!$B$5:$C$1990,2,FALSE),IF('部屋別効果（直）'!U262="撤去",VLOOKUP('施設リストA-1（直営）'!Y72,'（既設）調査結果'!$B$5:$C$1998,2,FALSE),0))</f>
        <v>0</v>
      </c>
      <c r="W262" s="29">
        <f>'施設リストA-1（直営）'!AA72</f>
        <v>0</v>
      </c>
      <c r="X262" s="29">
        <f>'施設リストA-1（直営）'!AB72</f>
        <v>0</v>
      </c>
      <c r="Y262" s="30">
        <f>IF(X262="新設",VLOOKUP('施設リストA-1（直営）'!AC72,'（新設）照明器具'!$B$5:$C$1990,2,FALSE),IF('部屋別効果（直）'!X262="撤去",VLOOKUP('施設リストA-1（直営）'!AC72,'（既設）調査結果'!$B$5:$C$1998,2,FALSE),0))</f>
        <v>0</v>
      </c>
      <c r="Z262" s="29">
        <f>'施設リストA-1（直営）'!AE72</f>
        <v>0</v>
      </c>
      <c r="AA262" s="29">
        <f>'施設リストA-1（直営）'!AF72</f>
        <v>0</v>
      </c>
      <c r="AB262" s="30">
        <f>IF(AA262="新設",VLOOKUP('施設リストA-1（直営）'!AG72,'（新設）照明器具'!$B$5:$C$1990,2,FALSE),IF('部屋別効果（直）'!AA262="撤去",VLOOKUP('施設リストA-1（直営）'!AG72,'（既設）調査結果'!$B$5:$C$1998,2,FALSE),0))</f>
        <v>0</v>
      </c>
      <c r="AC262" s="29">
        <f>'施設リストA-1（直営）'!AI72</f>
        <v>0</v>
      </c>
      <c r="AD262" s="29">
        <f>'施設リストA-1（直営）'!AJ72</f>
        <v>0</v>
      </c>
      <c r="AE262" s="30">
        <f>IF(AD262="新設",VLOOKUP('施設リストA-1（直営）'!AK72,'（新設）照明器具'!$B$5:$C$1990,2,FALSE),IF('部屋別効果（直）'!AD262="撤去",VLOOKUP('施設リストA-1（直営）'!AK72,'（既設）調査結果'!$B$5:$C$1998,2,FALSE),0))</f>
        <v>0</v>
      </c>
      <c r="AF262" s="29">
        <f>'施設リストA-1（直営）'!AM72</f>
        <v>0</v>
      </c>
      <c r="AG262" s="29">
        <f>'施設リストA-1（直営）'!AN72</f>
        <v>0</v>
      </c>
      <c r="AH262" s="30">
        <f>IF(AG262="新設",VLOOKUP('施設リストA-1（直営）'!AO72,'（新設）照明器具'!$B$5:$C$1990,2,FALSE),IF('部屋別効果（直）'!AG262="撤去",VLOOKUP('施設リストA-1（直営）'!AO72,'（既設）調査結果'!$B$5:$C$1998,2,FALSE),0))</f>
        <v>0</v>
      </c>
      <c r="AI262" s="29">
        <f>'施設リストA-1（直営）'!AQ72</f>
        <v>0</v>
      </c>
      <c r="AJ262" s="29">
        <f>'施設リストA-1（直営）'!AR72</f>
        <v>0</v>
      </c>
      <c r="AK262" s="30">
        <f>IF(AJ262="新設",VLOOKUP('施設リストA-1（直営）'!AS72,'（新設）照明器具'!$B$5:$C$1990,2,FALSE),IF('部屋別効果（直）'!AJ262="撤去",VLOOKUP('施設リストA-1（直営）'!AS72,'（既設）調査結果'!$B$5:$C$1998,2,FALSE),0))</f>
        <v>0</v>
      </c>
      <c r="AL262" s="29">
        <f>'施設リストA-1（直営）'!AU72</f>
        <v>0</v>
      </c>
    </row>
    <row r="263" spans="1:38" customFormat="1">
      <c r="A263" s="94"/>
      <c r="B263" s="16" t="str">
        <f>'施設リストA-1（直営）'!B73</f>
        <v>岩倉南小</v>
      </c>
      <c r="C263" s="14">
        <f>'施設リストA-1（直営）'!C73</f>
        <v>2</v>
      </c>
      <c r="D263" s="94" t="str">
        <f>'施設リストA-1（直営）'!D73</f>
        <v>廊下</v>
      </c>
      <c r="E263" s="20">
        <f>'施設リストA-1（直営）'!E73</f>
        <v>210</v>
      </c>
      <c r="F263" s="20">
        <f>'施設リストA-1（直営）'!F73</f>
        <v>10</v>
      </c>
      <c r="G263" s="13">
        <f>'施設リストA-1（直営）'!G73</f>
        <v>2100</v>
      </c>
      <c r="H263" s="28" t="e">
        <f t="shared" si="3"/>
        <v>#N/A</v>
      </c>
      <c r="I263" s="29" t="str">
        <f>'施設リストA-1（直営）'!H73</f>
        <v>新設</v>
      </c>
      <c r="J263" s="30" t="e">
        <f>IF(I263="新設",VLOOKUP('施設リストA-1（直営）'!I73,'（新設）照明器具'!$B$5:$C$1990,2,FALSE),IF('部屋別効果（直）'!I263="撤去",VLOOKUP('施設リストA-1（直営）'!I73,'（既設）調査結果'!$B$5:$C$1998,2,FALSE),0))</f>
        <v>#N/A</v>
      </c>
      <c r="K263" s="29">
        <f>'施設リストA-1（直営）'!K73</f>
        <v>5</v>
      </c>
      <c r="L263" s="29" t="str">
        <f>'施設リストA-1（直営）'!L73</f>
        <v>撤去</v>
      </c>
      <c r="M263" s="30">
        <f>IF(L263="新設",VLOOKUP('施設リストA-1（直営）'!M73,'（新設）照明器具'!$B$5:$C$1990,2,FALSE),IF('部屋別効果（直）'!L263="撤去",VLOOKUP('施設リストA-1（直営）'!M73,'（既設）調査結果'!$B$5:$C$1998,2,FALSE),0))</f>
        <v>46</v>
      </c>
      <c r="N263" s="29">
        <f>'施設リストA-1（直営）'!O73</f>
        <v>5</v>
      </c>
      <c r="O263" s="29">
        <f>'施設リストA-1（直営）'!P73</f>
        <v>0</v>
      </c>
      <c r="P263" s="30">
        <f>IF(O263="新設",VLOOKUP('施設リストA-1（直営）'!Q73,'（新設）照明器具'!$B$5:$C$1990,2,FALSE),IF('部屋別効果（直）'!O263="撤去",VLOOKUP('施設リストA-1（直営）'!Q73,'（既設）調査結果'!$B$5:$C$1998,2,FALSE),0))</f>
        <v>0</v>
      </c>
      <c r="Q263" s="29">
        <f>'施設リストA-1（直営）'!S73</f>
        <v>0</v>
      </c>
      <c r="R263" s="29">
        <f>'施設リストA-1（直営）'!T73</f>
        <v>0</v>
      </c>
      <c r="S263" s="30">
        <f>IF(R263="新設",VLOOKUP('施設リストA-1（直営）'!U73,'（新設）照明器具'!$B$5:$C$1990,2,FALSE),IF('部屋別効果（直）'!R263="撤去",VLOOKUP('施設リストA-1（直営）'!U73,'（既設）調査結果'!$B$5:$C$1998,2,FALSE),0))</f>
        <v>0</v>
      </c>
      <c r="T263" s="29">
        <f>'施設リストA-1（直営）'!W73</f>
        <v>0</v>
      </c>
      <c r="U263" s="29">
        <f>'施設リストA-1（直営）'!X73</f>
        <v>0</v>
      </c>
      <c r="V263" s="30">
        <f>IF(U263="新設",VLOOKUP('施設リストA-1（直営）'!Y73,'（新設）照明器具'!$B$5:$C$1990,2,FALSE),IF('部屋別効果（直）'!U263="撤去",VLOOKUP('施設リストA-1（直営）'!Y73,'（既設）調査結果'!$B$5:$C$1998,2,FALSE),0))</f>
        <v>0</v>
      </c>
      <c r="W263" s="29">
        <f>'施設リストA-1（直営）'!AA73</f>
        <v>0</v>
      </c>
      <c r="X263" s="29">
        <f>'施設リストA-1（直営）'!AB73</f>
        <v>0</v>
      </c>
      <c r="Y263" s="30">
        <f>IF(X263="新設",VLOOKUP('施設リストA-1（直営）'!AC73,'（新設）照明器具'!$B$5:$C$1990,2,FALSE),IF('部屋別効果（直）'!X263="撤去",VLOOKUP('施設リストA-1（直営）'!AC73,'（既設）調査結果'!$B$5:$C$1998,2,FALSE),0))</f>
        <v>0</v>
      </c>
      <c r="Z263" s="29">
        <f>'施設リストA-1（直営）'!AE73</f>
        <v>0</v>
      </c>
      <c r="AA263" s="29">
        <f>'施設リストA-1（直営）'!AF73</f>
        <v>0</v>
      </c>
      <c r="AB263" s="30">
        <f>IF(AA263="新設",VLOOKUP('施設リストA-1（直営）'!AG73,'（新設）照明器具'!$B$5:$C$1990,2,FALSE),IF('部屋別効果（直）'!AA263="撤去",VLOOKUP('施設リストA-1（直営）'!AG73,'（既設）調査結果'!$B$5:$C$1998,2,FALSE),0))</f>
        <v>0</v>
      </c>
      <c r="AC263" s="29">
        <f>'施設リストA-1（直営）'!AI73</f>
        <v>0</v>
      </c>
      <c r="AD263" s="29">
        <f>'施設リストA-1（直営）'!AJ73</f>
        <v>0</v>
      </c>
      <c r="AE263" s="30">
        <f>IF(AD263="新設",VLOOKUP('施設リストA-1（直営）'!AK73,'（新設）照明器具'!$B$5:$C$1990,2,FALSE),IF('部屋別効果（直）'!AD263="撤去",VLOOKUP('施設リストA-1（直営）'!AK73,'（既設）調査結果'!$B$5:$C$1998,2,FALSE),0))</f>
        <v>0</v>
      </c>
      <c r="AF263" s="29">
        <f>'施設リストA-1（直営）'!AM73</f>
        <v>0</v>
      </c>
      <c r="AG263" s="29">
        <f>'施設リストA-1（直営）'!AN73</f>
        <v>0</v>
      </c>
      <c r="AH263" s="30">
        <f>IF(AG263="新設",VLOOKUP('施設リストA-1（直営）'!AO73,'（新設）照明器具'!$B$5:$C$1990,2,FALSE),IF('部屋別効果（直）'!AG263="撤去",VLOOKUP('施設リストA-1（直営）'!AO73,'（既設）調査結果'!$B$5:$C$1998,2,FALSE),0))</f>
        <v>0</v>
      </c>
      <c r="AI263" s="29">
        <f>'施設リストA-1（直営）'!AQ73</f>
        <v>0</v>
      </c>
      <c r="AJ263" s="29">
        <f>'施設リストA-1（直営）'!AR73</f>
        <v>0</v>
      </c>
      <c r="AK263" s="30">
        <f>IF(AJ263="新設",VLOOKUP('施設リストA-1（直営）'!AS73,'（新設）照明器具'!$B$5:$C$1990,2,FALSE),IF('部屋別効果（直）'!AJ263="撤去",VLOOKUP('施設リストA-1（直営）'!AS73,'（既設）調査結果'!$B$5:$C$1998,2,FALSE),0))</f>
        <v>0</v>
      </c>
      <c r="AL263" s="29">
        <f>'施設リストA-1（直営）'!AU73</f>
        <v>0</v>
      </c>
    </row>
    <row r="264" spans="1:38" customFormat="1">
      <c r="A264" s="94"/>
      <c r="B264" s="16" t="str">
        <f>'施設リストA-1（直営）'!B74</f>
        <v>岩倉南小</v>
      </c>
      <c r="C264" s="14">
        <f>'施設リストA-1（直営）'!C74</f>
        <v>2</v>
      </c>
      <c r="D264" s="94" t="str">
        <f>'施設リストA-1（直営）'!D74</f>
        <v>渡り廊下（北）</v>
      </c>
      <c r="E264" s="20">
        <f>'施設リストA-1（直営）'!E74</f>
        <v>210</v>
      </c>
      <c r="F264" s="20">
        <f>'施設リストA-1（直営）'!F74</f>
        <v>10</v>
      </c>
      <c r="G264" s="13">
        <f>'施設リストA-1（直営）'!G74</f>
        <v>2100</v>
      </c>
      <c r="H264" s="28" t="e">
        <f t="shared" si="3"/>
        <v>#N/A</v>
      </c>
      <c r="I264" s="29" t="str">
        <f>'施設リストA-1（直営）'!H74</f>
        <v>新設</v>
      </c>
      <c r="J264" s="30" t="e">
        <f>IF(I264="新設",VLOOKUP('施設リストA-1（直営）'!I74,'（新設）照明器具'!$B$5:$C$1990,2,FALSE),IF('部屋別効果（直）'!I264="撤去",VLOOKUP('施設リストA-1（直営）'!I74,'（既設）調査結果'!$B$5:$C$1998,2,FALSE),0))</f>
        <v>#N/A</v>
      </c>
      <c r="K264" s="29">
        <f>'施設リストA-1（直営）'!K74</f>
        <v>1</v>
      </c>
      <c r="L264" s="29" t="str">
        <f>'施設リストA-1（直営）'!L74</f>
        <v>撤去</v>
      </c>
      <c r="M264" s="30">
        <f>IF(L264="新設",VLOOKUP('施設リストA-1（直営）'!M74,'（新設）照明器具'!$B$5:$C$1990,2,FALSE),IF('部屋別効果（直）'!L264="撤去",VLOOKUP('施設リストA-1（直営）'!M74,'（既設）調査結果'!$B$5:$C$1998,2,FALSE),0))</f>
        <v>45</v>
      </c>
      <c r="N264" s="29">
        <f>'施設リストA-1（直営）'!O74</f>
        <v>1</v>
      </c>
      <c r="O264" s="29">
        <f>'施設リストA-1（直営）'!P74</f>
        <v>0</v>
      </c>
      <c r="P264" s="30">
        <f>IF(O264="新設",VLOOKUP('施設リストA-1（直営）'!Q74,'（新設）照明器具'!$B$5:$C$1990,2,FALSE),IF('部屋別効果（直）'!O264="撤去",VLOOKUP('施設リストA-1（直営）'!Q74,'（既設）調査結果'!$B$5:$C$1998,2,FALSE),0))</f>
        <v>0</v>
      </c>
      <c r="Q264" s="29">
        <f>'施設リストA-1（直営）'!S74</f>
        <v>0</v>
      </c>
      <c r="R264" s="29">
        <f>'施設リストA-1（直営）'!T74</f>
        <v>0</v>
      </c>
      <c r="S264" s="30">
        <f>IF(R264="新設",VLOOKUP('施設リストA-1（直営）'!U74,'（新設）照明器具'!$B$5:$C$1990,2,FALSE),IF('部屋別効果（直）'!R264="撤去",VLOOKUP('施設リストA-1（直営）'!U74,'（既設）調査結果'!$B$5:$C$1998,2,FALSE),0))</f>
        <v>0</v>
      </c>
      <c r="T264" s="29">
        <f>'施設リストA-1（直営）'!W74</f>
        <v>0</v>
      </c>
      <c r="U264" s="29">
        <f>'施設リストA-1（直営）'!X74</f>
        <v>0</v>
      </c>
      <c r="V264" s="30">
        <f>IF(U264="新設",VLOOKUP('施設リストA-1（直営）'!Y74,'（新設）照明器具'!$B$5:$C$1990,2,FALSE),IF('部屋別効果（直）'!U264="撤去",VLOOKUP('施設リストA-1（直営）'!Y74,'（既設）調査結果'!$B$5:$C$1998,2,FALSE),0))</f>
        <v>0</v>
      </c>
      <c r="W264" s="29">
        <f>'施設リストA-1（直営）'!AA74</f>
        <v>0</v>
      </c>
      <c r="X264" s="29">
        <f>'施設リストA-1（直営）'!AB74</f>
        <v>0</v>
      </c>
      <c r="Y264" s="30">
        <f>IF(X264="新設",VLOOKUP('施設リストA-1（直営）'!AC74,'（新設）照明器具'!$B$5:$C$1990,2,FALSE),IF('部屋別効果（直）'!X264="撤去",VLOOKUP('施設リストA-1（直営）'!AC74,'（既設）調査結果'!$B$5:$C$1998,2,FALSE),0))</f>
        <v>0</v>
      </c>
      <c r="Z264" s="29">
        <f>'施設リストA-1（直営）'!AE74</f>
        <v>0</v>
      </c>
      <c r="AA264" s="29">
        <f>'施設リストA-1（直営）'!AF74</f>
        <v>0</v>
      </c>
      <c r="AB264" s="30">
        <f>IF(AA264="新設",VLOOKUP('施設リストA-1（直営）'!AG74,'（新設）照明器具'!$B$5:$C$1990,2,FALSE),IF('部屋別効果（直）'!AA264="撤去",VLOOKUP('施設リストA-1（直営）'!AG74,'（既設）調査結果'!$B$5:$C$1998,2,FALSE),0))</f>
        <v>0</v>
      </c>
      <c r="AC264" s="29">
        <f>'施設リストA-1（直営）'!AI74</f>
        <v>0</v>
      </c>
      <c r="AD264" s="29">
        <f>'施設リストA-1（直営）'!AJ74</f>
        <v>0</v>
      </c>
      <c r="AE264" s="30">
        <f>IF(AD264="新設",VLOOKUP('施設リストA-1（直営）'!AK74,'（新設）照明器具'!$B$5:$C$1990,2,FALSE),IF('部屋別効果（直）'!AD264="撤去",VLOOKUP('施設リストA-1（直営）'!AK74,'（既設）調査結果'!$B$5:$C$1998,2,FALSE),0))</f>
        <v>0</v>
      </c>
      <c r="AF264" s="29">
        <f>'施設リストA-1（直営）'!AM74</f>
        <v>0</v>
      </c>
      <c r="AG264" s="29">
        <f>'施設リストA-1（直営）'!AN74</f>
        <v>0</v>
      </c>
      <c r="AH264" s="30">
        <f>IF(AG264="新設",VLOOKUP('施設リストA-1（直営）'!AO74,'（新設）照明器具'!$B$5:$C$1990,2,FALSE),IF('部屋別効果（直）'!AG264="撤去",VLOOKUP('施設リストA-1（直営）'!AO74,'（既設）調査結果'!$B$5:$C$1998,2,FALSE),0))</f>
        <v>0</v>
      </c>
      <c r="AI264" s="29">
        <f>'施設リストA-1（直営）'!AQ74</f>
        <v>0</v>
      </c>
      <c r="AJ264" s="29">
        <f>'施設リストA-1（直営）'!AR74</f>
        <v>0</v>
      </c>
      <c r="AK264" s="30">
        <f>IF(AJ264="新設",VLOOKUP('施設リストA-1（直営）'!AS74,'（新設）照明器具'!$B$5:$C$1990,2,FALSE),IF('部屋別効果（直）'!AJ264="撤去",VLOOKUP('施設リストA-1（直営）'!AS74,'（既設）調査結果'!$B$5:$C$1998,2,FALSE),0))</f>
        <v>0</v>
      </c>
      <c r="AL264" s="29">
        <f>'施設リストA-1（直営）'!AU74</f>
        <v>0</v>
      </c>
    </row>
    <row r="265" spans="1:38" customFormat="1">
      <c r="A265" s="94"/>
      <c r="B265" s="16" t="str">
        <f>'施設リストA-1（直営）'!B75</f>
        <v>岩倉南小</v>
      </c>
      <c r="C265" s="14">
        <f>'施設リストA-1（直営）'!C75</f>
        <v>3</v>
      </c>
      <c r="D265" s="94" t="str">
        <f>'施設リストA-1（直営）'!D75</f>
        <v>教室（4－4・4－1）</v>
      </c>
      <c r="E265" s="20">
        <f>'施設リストA-1（直営）'!E75</f>
        <v>210</v>
      </c>
      <c r="F265" s="20">
        <f>'施設リストA-1（直営）'!F75</f>
        <v>8</v>
      </c>
      <c r="G265" s="13">
        <f>'施設リストA-1（直営）'!G75</f>
        <v>1680</v>
      </c>
      <c r="H265" s="28" t="e">
        <f t="shared" si="3"/>
        <v>#N/A</v>
      </c>
      <c r="I265" s="29" t="str">
        <f>'施設リストA-1（直営）'!H75</f>
        <v>新設</v>
      </c>
      <c r="J265" s="30" t="e">
        <f>IF(I265="新設",VLOOKUP('施設リストA-1（直営）'!I75,'（新設）照明器具'!$B$5:$C$1990,2,FALSE),IF('部屋別効果（直）'!I265="撤去",VLOOKUP('施設リストA-1（直営）'!I75,'（既設）調査結果'!$B$5:$C$1998,2,FALSE),0))</f>
        <v>#N/A</v>
      </c>
      <c r="K265" s="29">
        <f>'施設リストA-1（直営）'!K75</f>
        <v>24</v>
      </c>
      <c r="L265" s="29" t="str">
        <f>'施設リストA-1（直営）'!L75</f>
        <v>撤去</v>
      </c>
      <c r="M265" s="30">
        <f>IF(L265="新設",VLOOKUP('施設リストA-1（直営）'!M75,'（新設）照明器具'!$B$5:$C$1990,2,FALSE),IF('部屋別効果（直）'!L265="撤去",VLOOKUP('施設リストA-1（直営）'!M75,'（既設）調査結果'!$B$5:$C$1998,2,FALSE),0))</f>
        <v>86</v>
      </c>
      <c r="N265" s="29">
        <f>'施設リストA-1（直営）'!O75</f>
        <v>24</v>
      </c>
      <c r="O265" s="29" t="str">
        <f>'施設リストA-1（直営）'!P75</f>
        <v>新設</v>
      </c>
      <c r="P265" s="30" t="e">
        <f>IF(O265="新設",VLOOKUP('施設リストA-1（直営）'!Q75,'（新設）照明器具'!$B$5:$C$1990,2,FALSE),IF('部屋別効果（直）'!O265="撤去",VLOOKUP('施設リストA-1（直営）'!Q75,'（既設）調査結果'!$B$5:$C$1998,2,FALSE),0))</f>
        <v>#N/A</v>
      </c>
      <c r="Q265" s="29">
        <f>'施設リストA-1（直営）'!S75</f>
        <v>4</v>
      </c>
      <c r="R265" s="29" t="str">
        <f>'施設リストA-1（直営）'!T75</f>
        <v>撤去</v>
      </c>
      <c r="S265" s="30">
        <f>IF(R265="新設",VLOOKUP('施設リストA-1（直営）'!U75,'（新設）照明器具'!$B$5:$C$1990,2,FALSE),IF('部屋別効果（直）'!R265="撤去",VLOOKUP('施設リストA-1（直営）'!U75,'（既設）調査結果'!$B$5:$C$1998,2,FALSE),0))</f>
        <v>45</v>
      </c>
      <c r="T265" s="29">
        <f>'施設リストA-1（直営）'!W75</f>
        <v>4</v>
      </c>
      <c r="U265" s="29">
        <f>'施設リストA-1（直営）'!X75</f>
        <v>0</v>
      </c>
      <c r="V265" s="30">
        <f>IF(U265="新設",VLOOKUP('施設リストA-1（直営）'!Y75,'（新設）照明器具'!$B$5:$C$1990,2,FALSE),IF('部屋別効果（直）'!U265="撤去",VLOOKUP('施設リストA-1（直営）'!Y75,'（既設）調査結果'!$B$5:$C$1998,2,FALSE),0))</f>
        <v>0</v>
      </c>
      <c r="W265" s="29">
        <f>'施設リストA-1（直営）'!AA75</f>
        <v>0</v>
      </c>
      <c r="X265" s="29">
        <f>'施設リストA-1（直営）'!AB75</f>
        <v>0</v>
      </c>
      <c r="Y265" s="30">
        <f>IF(X265="新設",VLOOKUP('施設リストA-1（直営）'!AC75,'（新設）照明器具'!$B$5:$C$1990,2,FALSE),IF('部屋別効果（直）'!X265="撤去",VLOOKUP('施設リストA-1（直営）'!AC75,'（既設）調査結果'!$B$5:$C$1998,2,FALSE),0))</f>
        <v>0</v>
      </c>
      <c r="Z265" s="29">
        <f>'施設リストA-1（直営）'!AE75</f>
        <v>0</v>
      </c>
      <c r="AA265" s="29">
        <f>'施設リストA-1（直営）'!AF75</f>
        <v>0</v>
      </c>
      <c r="AB265" s="30">
        <f>IF(AA265="新設",VLOOKUP('施設リストA-1（直営）'!AG75,'（新設）照明器具'!$B$5:$C$1990,2,FALSE),IF('部屋別効果（直）'!AA265="撤去",VLOOKUP('施設リストA-1（直営）'!AG75,'（既設）調査結果'!$B$5:$C$1998,2,FALSE),0))</f>
        <v>0</v>
      </c>
      <c r="AC265" s="29">
        <f>'施設リストA-1（直営）'!AI75</f>
        <v>0</v>
      </c>
      <c r="AD265" s="29">
        <f>'施設リストA-1（直営）'!AJ75</f>
        <v>0</v>
      </c>
      <c r="AE265" s="30">
        <f>IF(AD265="新設",VLOOKUP('施設リストA-1（直営）'!AK75,'（新設）照明器具'!$B$5:$C$1990,2,FALSE),IF('部屋別効果（直）'!AD265="撤去",VLOOKUP('施設リストA-1（直営）'!AK75,'（既設）調査結果'!$B$5:$C$1998,2,FALSE),0))</f>
        <v>0</v>
      </c>
      <c r="AF265" s="29">
        <f>'施設リストA-1（直営）'!AM75</f>
        <v>0</v>
      </c>
      <c r="AG265" s="29">
        <f>'施設リストA-1（直営）'!AN75</f>
        <v>0</v>
      </c>
      <c r="AH265" s="30">
        <f>IF(AG265="新設",VLOOKUP('施設リストA-1（直営）'!AO75,'（新設）照明器具'!$B$5:$C$1990,2,FALSE),IF('部屋別効果（直）'!AG265="撤去",VLOOKUP('施設リストA-1（直営）'!AO75,'（既設）調査結果'!$B$5:$C$1998,2,FALSE),0))</f>
        <v>0</v>
      </c>
      <c r="AI265" s="29">
        <f>'施設リストA-1（直営）'!AQ75</f>
        <v>0</v>
      </c>
      <c r="AJ265" s="29">
        <f>'施設リストA-1（直営）'!AR75</f>
        <v>0</v>
      </c>
      <c r="AK265" s="30">
        <f>IF(AJ265="新設",VLOOKUP('施設リストA-1（直営）'!AS75,'（新設）照明器具'!$B$5:$C$1990,2,FALSE),IF('部屋別効果（直）'!AJ265="撤去",VLOOKUP('施設リストA-1（直営）'!AS75,'（既設）調査結果'!$B$5:$C$1998,2,FALSE),0))</f>
        <v>0</v>
      </c>
      <c r="AL265" s="29">
        <f>'施設リストA-1（直営）'!AU75</f>
        <v>0</v>
      </c>
    </row>
    <row r="266" spans="1:38" customFormat="1">
      <c r="A266" s="94"/>
      <c r="B266" s="16" t="str">
        <f>'施設リストA-1（直営）'!B76</f>
        <v>岩倉南小</v>
      </c>
      <c r="C266" s="14">
        <f>'施設リストA-1（直営）'!C76</f>
        <v>3</v>
      </c>
      <c r="D266" s="94" t="str">
        <f>'施設リストA-1（直営）'!D76</f>
        <v>教室（4－3・4－2）</v>
      </c>
      <c r="E266" s="20">
        <f>'施設リストA-1（直営）'!E76</f>
        <v>210</v>
      </c>
      <c r="F266" s="20">
        <f>'施設リストA-1（直営）'!F76</f>
        <v>8</v>
      </c>
      <c r="G266" s="13">
        <f>'施設リストA-1（直営）'!G76</f>
        <v>1680</v>
      </c>
      <c r="H266" s="28" t="e">
        <f t="shared" ref="H266:H329" si="4">IF(I266="新設",-J266*K266*G266/1000,J266*K266*G266/1000)+IF(L266="新設",-M266*N266*G266/1000,M266*N266*G266/1000)+IF(O266="新設",-P266*Q266*G266/1000,P266*Q266*G266/1000)+IF(R266="新設",-S266*T266*G266/1000,S266*T266*G266/1000)+IF(U266="新設",-V266*W266*G266/1000,V266*W266*G266/1000)+IF(X266="新設",-Y266*Z266*G266/1000,Y266*Z266*G266/1000)+IF(AA266="新設",-AB266*AC266*G266/1000,AB266*AC266*G266/1000)+IF(AD266="新設",-AE266*AF266*G266/1000,AE266*AF266*G266/1000)+IF(AG266="新設",-AH266*AI266*G266/1000,AH266*AI266*G266/1000)+IF(AJ266="新設",-AK266*AL266*G266/1000,AK266*AL266*G266/1000)</f>
        <v>#N/A</v>
      </c>
      <c r="I266" s="29" t="str">
        <f>'施設リストA-1（直営）'!H76</f>
        <v>新設</v>
      </c>
      <c r="J266" s="30" t="e">
        <f>IF(I266="新設",VLOOKUP('施設リストA-1（直営）'!I76,'（新設）照明器具'!$B$5:$C$1990,2,FALSE),IF('部屋別効果（直）'!I266="撤去",VLOOKUP('施設リストA-1（直営）'!I76,'（既設）調査結果'!$B$5:$C$1998,2,FALSE),0))</f>
        <v>#N/A</v>
      </c>
      <c r="K266" s="29">
        <f>'施設リストA-1（直営）'!K76</f>
        <v>16</v>
      </c>
      <c r="L266" s="29" t="str">
        <f>'施設リストA-1（直営）'!L76</f>
        <v>撤去</v>
      </c>
      <c r="M266" s="30">
        <f>IF(L266="新設",VLOOKUP('施設リストA-1（直営）'!M76,'（新設）照明器具'!$B$5:$C$1990,2,FALSE),IF('部屋別効果（直）'!L266="撤去",VLOOKUP('施設リストA-1（直営）'!M76,'（既設）調査結果'!$B$5:$C$1998,2,FALSE),0))</f>
        <v>86</v>
      </c>
      <c r="N266" s="29">
        <f>'施設リストA-1（直営）'!O76</f>
        <v>16</v>
      </c>
      <c r="O266" s="29" t="str">
        <f>'施設リストA-1（直営）'!P76</f>
        <v>新設</v>
      </c>
      <c r="P266" s="30" t="e">
        <f>IF(O266="新設",VLOOKUP('施設リストA-1（直営）'!Q76,'（新設）照明器具'!$B$5:$C$1990,2,FALSE),IF('部屋別効果（直）'!O266="撤去",VLOOKUP('施設リストA-1（直営）'!Q76,'（既設）調査結果'!$B$5:$C$1998,2,FALSE),0))</f>
        <v>#N/A</v>
      </c>
      <c r="Q266" s="29">
        <f>'施設リストA-1（直営）'!S76</f>
        <v>4</v>
      </c>
      <c r="R266" s="29" t="str">
        <f>'施設リストA-1（直営）'!T76</f>
        <v>撤去</v>
      </c>
      <c r="S266" s="30">
        <f>IF(R266="新設",VLOOKUP('施設リストA-1（直営）'!U76,'（新設）照明器具'!$B$5:$C$1990,2,FALSE),IF('部屋別効果（直）'!R266="撤去",VLOOKUP('施設リストA-1（直営）'!U76,'（既設）調査結果'!$B$5:$C$1998,2,FALSE),0))</f>
        <v>45</v>
      </c>
      <c r="T266" s="29">
        <f>'施設リストA-1（直営）'!W76</f>
        <v>4</v>
      </c>
      <c r="U266" s="29">
        <f>'施設リストA-1（直営）'!X76</f>
        <v>0</v>
      </c>
      <c r="V266" s="30">
        <f>IF(U266="新設",VLOOKUP('施設リストA-1（直営）'!Y76,'（新設）照明器具'!$B$5:$C$1990,2,FALSE),IF('部屋別効果（直）'!U266="撤去",VLOOKUP('施設リストA-1（直営）'!Y76,'（既設）調査結果'!$B$5:$C$1998,2,FALSE),0))</f>
        <v>0</v>
      </c>
      <c r="W266" s="29">
        <f>'施設リストA-1（直営）'!AA76</f>
        <v>0</v>
      </c>
      <c r="X266" s="29">
        <f>'施設リストA-1（直営）'!AB76</f>
        <v>0</v>
      </c>
      <c r="Y266" s="30">
        <f>IF(X266="新設",VLOOKUP('施設リストA-1（直営）'!AC76,'（新設）照明器具'!$B$5:$C$1990,2,FALSE),IF('部屋別効果（直）'!X266="撤去",VLOOKUP('施設リストA-1（直営）'!AC76,'（既設）調査結果'!$B$5:$C$1998,2,FALSE),0))</f>
        <v>0</v>
      </c>
      <c r="Z266" s="29">
        <f>'施設リストA-1（直営）'!AE76</f>
        <v>0</v>
      </c>
      <c r="AA266" s="29">
        <f>'施設リストA-1（直営）'!AF76</f>
        <v>0</v>
      </c>
      <c r="AB266" s="30">
        <f>IF(AA266="新設",VLOOKUP('施設リストA-1（直営）'!AG76,'（新設）照明器具'!$B$5:$C$1990,2,FALSE),IF('部屋別効果（直）'!AA266="撤去",VLOOKUP('施設リストA-1（直営）'!AG76,'（既設）調査結果'!$B$5:$C$1998,2,FALSE),0))</f>
        <v>0</v>
      </c>
      <c r="AC266" s="29">
        <f>'施設リストA-1（直営）'!AI76</f>
        <v>0</v>
      </c>
      <c r="AD266" s="29">
        <f>'施設リストA-1（直営）'!AJ76</f>
        <v>0</v>
      </c>
      <c r="AE266" s="30">
        <f>IF(AD266="新設",VLOOKUP('施設リストA-1（直営）'!AK76,'（新設）照明器具'!$B$5:$C$1990,2,FALSE),IF('部屋別効果（直）'!AD266="撤去",VLOOKUP('施設リストA-1（直営）'!AK76,'（既設）調査結果'!$B$5:$C$1998,2,FALSE),0))</f>
        <v>0</v>
      </c>
      <c r="AF266" s="29">
        <f>'施設リストA-1（直営）'!AM76</f>
        <v>0</v>
      </c>
      <c r="AG266" s="29">
        <f>'施設リストA-1（直営）'!AN76</f>
        <v>0</v>
      </c>
      <c r="AH266" s="30">
        <f>IF(AG266="新設",VLOOKUP('施設リストA-1（直営）'!AO76,'（新設）照明器具'!$B$5:$C$1990,2,FALSE),IF('部屋別効果（直）'!AG266="撤去",VLOOKUP('施設リストA-1（直営）'!AO76,'（既設）調査結果'!$B$5:$C$1998,2,FALSE),0))</f>
        <v>0</v>
      </c>
      <c r="AI266" s="29">
        <f>'施設リストA-1（直営）'!AQ76</f>
        <v>0</v>
      </c>
      <c r="AJ266" s="29">
        <f>'施設リストA-1（直営）'!AR76</f>
        <v>0</v>
      </c>
      <c r="AK266" s="30">
        <f>IF(AJ266="新設",VLOOKUP('施設リストA-1（直営）'!AS76,'（新設）照明器具'!$B$5:$C$1990,2,FALSE),IF('部屋別効果（直）'!AJ266="撤去",VLOOKUP('施設リストA-1（直営）'!AS76,'（既設）調査結果'!$B$5:$C$1998,2,FALSE),0))</f>
        <v>0</v>
      </c>
      <c r="AL266" s="29">
        <f>'施設リストA-1（直営）'!AU76</f>
        <v>0</v>
      </c>
    </row>
    <row r="267" spans="1:38" customFormat="1">
      <c r="A267" s="94"/>
      <c r="B267" s="16" t="str">
        <f>'施設リストA-1（直営）'!B77</f>
        <v>岩倉南小</v>
      </c>
      <c r="C267" s="14">
        <f>'施設リストA-1（直営）'!C77</f>
        <v>3</v>
      </c>
      <c r="D267" s="94" t="str">
        <f>'施設リストA-1（直営）'!D77</f>
        <v>廊下</v>
      </c>
      <c r="E267" s="20">
        <f>'施設リストA-1（直営）'!E77</f>
        <v>210</v>
      </c>
      <c r="F267" s="20">
        <f>'施設リストA-1（直営）'!F77</f>
        <v>10</v>
      </c>
      <c r="G267" s="13">
        <f>'施設リストA-1（直営）'!G77</f>
        <v>2100</v>
      </c>
      <c r="H267" s="28" t="e">
        <f t="shared" si="4"/>
        <v>#N/A</v>
      </c>
      <c r="I267" s="29" t="str">
        <f>'施設リストA-1（直営）'!H77</f>
        <v>新設</v>
      </c>
      <c r="J267" s="30" t="e">
        <f>IF(I267="新設",VLOOKUP('施設リストA-1（直営）'!I77,'（新設）照明器具'!$B$5:$C$1990,2,FALSE),IF('部屋別効果（直）'!I267="撤去",VLOOKUP('施設リストA-1（直営）'!I77,'（既設）調査結果'!$B$5:$C$1998,2,FALSE),0))</f>
        <v>#N/A</v>
      </c>
      <c r="K267" s="29">
        <f>'施設リストA-1（直営）'!K77</f>
        <v>3</v>
      </c>
      <c r="L267" s="29" t="str">
        <f>'施設リストA-1（直営）'!L77</f>
        <v>撤去</v>
      </c>
      <c r="M267" s="30">
        <f>IF(L267="新設",VLOOKUP('施設リストA-1（直営）'!M77,'（新設）照明器具'!$B$5:$C$1990,2,FALSE),IF('部屋別効果（直）'!L267="撤去",VLOOKUP('施設リストA-1（直営）'!M77,'（既設）調査結果'!$B$5:$C$1998,2,FALSE),0))</f>
        <v>46</v>
      </c>
      <c r="N267" s="29">
        <f>'施設リストA-1（直営）'!O77</f>
        <v>3</v>
      </c>
      <c r="O267" s="29">
        <f>'施設リストA-1（直営）'!P77</f>
        <v>0</v>
      </c>
      <c r="P267" s="30">
        <f>IF(O267="新設",VLOOKUP('施設リストA-1（直営）'!Q77,'（新設）照明器具'!$B$5:$C$1990,2,FALSE),IF('部屋別効果（直）'!O267="撤去",VLOOKUP('施設リストA-1（直営）'!Q77,'（既設）調査結果'!$B$5:$C$1998,2,FALSE),0))</f>
        <v>0</v>
      </c>
      <c r="Q267" s="29">
        <f>'施設リストA-1（直営）'!S77</f>
        <v>0</v>
      </c>
      <c r="R267" s="29">
        <f>'施設リストA-1（直営）'!T77</f>
        <v>0</v>
      </c>
      <c r="S267" s="30">
        <f>IF(R267="新設",VLOOKUP('施設リストA-1（直営）'!U77,'（新設）照明器具'!$B$5:$C$1990,2,FALSE),IF('部屋別効果（直）'!R267="撤去",VLOOKUP('施設リストA-1（直営）'!U77,'（既設）調査結果'!$B$5:$C$1998,2,FALSE),0))</f>
        <v>0</v>
      </c>
      <c r="T267" s="29">
        <f>'施設リストA-1（直営）'!W77</f>
        <v>0</v>
      </c>
      <c r="U267" s="29">
        <f>'施設リストA-1（直営）'!X77</f>
        <v>0</v>
      </c>
      <c r="V267" s="30">
        <f>IF(U267="新設",VLOOKUP('施設リストA-1（直営）'!Y77,'（新設）照明器具'!$B$5:$C$1990,2,FALSE),IF('部屋別効果（直）'!U267="撤去",VLOOKUP('施設リストA-1（直営）'!Y77,'（既設）調査結果'!$B$5:$C$1998,2,FALSE),0))</f>
        <v>0</v>
      </c>
      <c r="W267" s="29">
        <f>'施設リストA-1（直営）'!AA77</f>
        <v>0</v>
      </c>
      <c r="X267" s="29">
        <f>'施設リストA-1（直営）'!AB77</f>
        <v>0</v>
      </c>
      <c r="Y267" s="30">
        <f>IF(X267="新設",VLOOKUP('施設リストA-1（直営）'!AC77,'（新設）照明器具'!$B$5:$C$1990,2,FALSE),IF('部屋別効果（直）'!X267="撤去",VLOOKUP('施設リストA-1（直営）'!AC77,'（既設）調査結果'!$B$5:$C$1998,2,FALSE),0))</f>
        <v>0</v>
      </c>
      <c r="Z267" s="29">
        <f>'施設リストA-1（直営）'!AE77</f>
        <v>0</v>
      </c>
      <c r="AA267" s="29">
        <f>'施設リストA-1（直営）'!AF77</f>
        <v>0</v>
      </c>
      <c r="AB267" s="30">
        <f>IF(AA267="新設",VLOOKUP('施設リストA-1（直営）'!AG77,'（新設）照明器具'!$B$5:$C$1990,2,FALSE),IF('部屋別効果（直）'!AA267="撤去",VLOOKUP('施設リストA-1（直営）'!AG77,'（既設）調査結果'!$B$5:$C$1998,2,FALSE),0))</f>
        <v>0</v>
      </c>
      <c r="AC267" s="29">
        <f>'施設リストA-1（直営）'!AI77</f>
        <v>0</v>
      </c>
      <c r="AD267" s="29">
        <f>'施設リストA-1（直営）'!AJ77</f>
        <v>0</v>
      </c>
      <c r="AE267" s="30">
        <f>IF(AD267="新設",VLOOKUP('施設リストA-1（直営）'!AK77,'（新設）照明器具'!$B$5:$C$1990,2,FALSE),IF('部屋別効果（直）'!AD267="撤去",VLOOKUP('施設リストA-1（直営）'!AK77,'（既設）調査結果'!$B$5:$C$1998,2,FALSE),0))</f>
        <v>0</v>
      </c>
      <c r="AF267" s="29">
        <f>'施設リストA-1（直営）'!AM77</f>
        <v>0</v>
      </c>
      <c r="AG267" s="29">
        <f>'施設リストA-1（直営）'!AN77</f>
        <v>0</v>
      </c>
      <c r="AH267" s="30">
        <f>IF(AG267="新設",VLOOKUP('施設リストA-1（直営）'!AO77,'（新設）照明器具'!$B$5:$C$1990,2,FALSE),IF('部屋別効果（直）'!AG267="撤去",VLOOKUP('施設リストA-1（直営）'!AO77,'（既設）調査結果'!$B$5:$C$1998,2,FALSE),0))</f>
        <v>0</v>
      </c>
      <c r="AI267" s="29">
        <f>'施設リストA-1（直営）'!AQ77</f>
        <v>0</v>
      </c>
      <c r="AJ267" s="29">
        <f>'施設リストA-1（直営）'!AR77</f>
        <v>0</v>
      </c>
      <c r="AK267" s="30">
        <f>IF(AJ267="新設",VLOOKUP('施設リストA-1（直営）'!AS77,'（新設）照明器具'!$B$5:$C$1990,2,FALSE),IF('部屋別効果（直）'!AJ267="撤去",VLOOKUP('施設リストA-1（直営）'!AS77,'（既設）調査結果'!$B$5:$C$1998,2,FALSE),0))</f>
        <v>0</v>
      </c>
      <c r="AL267" s="29">
        <f>'施設リストA-1（直営）'!AU77</f>
        <v>0</v>
      </c>
    </row>
    <row r="268" spans="1:38" customFormat="1">
      <c r="A268" s="94"/>
      <c r="B268" s="16" t="e">
        <f>'施設リストA-1（直営）'!#REF!</f>
        <v>#REF!</v>
      </c>
      <c r="C268" s="14" t="e">
        <f>'施設リストA-1（直営）'!#REF!</f>
        <v>#REF!</v>
      </c>
      <c r="D268" s="94" t="e">
        <f>'施設リストA-1（直営）'!#REF!</f>
        <v>#REF!</v>
      </c>
      <c r="E268" s="20" t="e">
        <f>'施設リストA-1（直営）'!#REF!</f>
        <v>#REF!</v>
      </c>
      <c r="F268" s="20" t="e">
        <f>'施設リストA-1（直営）'!#REF!</f>
        <v>#REF!</v>
      </c>
      <c r="G268" s="13" t="e">
        <f>'施設リストA-1（直営）'!#REF!</f>
        <v>#REF!</v>
      </c>
      <c r="H268" s="28" t="e">
        <f t="shared" si="4"/>
        <v>#REF!</v>
      </c>
      <c r="I268" s="29" t="e">
        <f>'施設リストA-1（直営）'!#REF!</f>
        <v>#REF!</v>
      </c>
      <c r="J268" s="30" t="e">
        <f>IF(I268="新設",VLOOKUP('施設リストA-1（直営）'!#REF!,'（新設）照明器具'!$B$5:$C$1990,2,FALSE),IF('部屋別効果（直）'!I268="撤去",VLOOKUP('施設リストA-1（直営）'!#REF!,'（既設）調査結果'!$B$5:$C$1998,2,FALSE),0))</f>
        <v>#REF!</v>
      </c>
      <c r="K268" s="29" t="e">
        <f>'施設リストA-1（直営）'!#REF!</f>
        <v>#REF!</v>
      </c>
      <c r="L268" s="29" t="e">
        <f>'施設リストA-1（直営）'!#REF!</f>
        <v>#REF!</v>
      </c>
      <c r="M268" s="30" t="e">
        <f>IF(L268="新設",VLOOKUP('施設リストA-1（直営）'!#REF!,'（新設）照明器具'!$B$5:$C$1990,2,FALSE),IF('部屋別効果（直）'!L268="撤去",VLOOKUP('施設リストA-1（直営）'!#REF!,'（既設）調査結果'!$B$5:$C$1998,2,FALSE),0))</f>
        <v>#REF!</v>
      </c>
      <c r="N268" s="29" t="e">
        <f>'施設リストA-1（直営）'!#REF!</f>
        <v>#REF!</v>
      </c>
      <c r="O268" s="29" t="e">
        <f>'施設リストA-1（直営）'!#REF!</f>
        <v>#REF!</v>
      </c>
      <c r="P268" s="30" t="e">
        <f>IF(O268="新設",VLOOKUP('施設リストA-1（直営）'!#REF!,'（新設）照明器具'!$B$5:$C$1990,2,FALSE),IF('部屋別効果（直）'!O268="撤去",VLOOKUP('施設リストA-1（直営）'!#REF!,'（既設）調査結果'!$B$5:$C$1998,2,FALSE),0))</f>
        <v>#REF!</v>
      </c>
      <c r="Q268" s="29" t="e">
        <f>'施設リストA-1（直営）'!#REF!</f>
        <v>#REF!</v>
      </c>
      <c r="R268" s="29" t="e">
        <f>'施設リストA-1（直営）'!#REF!</f>
        <v>#REF!</v>
      </c>
      <c r="S268" s="30" t="e">
        <f>IF(R268="新設",VLOOKUP('施設リストA-1（直営）'!#REF!,'（新設）照明器具'!$B$5:$C$1990,2,FALSE),IF('部屋別効果（直）'!R268="撤去",VLOOKUP('施設リストA-1（直営）'!#REF!,'（既設）調査結果'!$B$5:$C$1998,2,FALSE),0))</f>
        <v>#REF!</v>
      </c>
      <c r="T268" s="29" t="e">
        <f>'施設リストA-1（直営）'!#REF!</f>
        <v>#REF!</v>
      </c>
      <c r="U268" s="29" t="e">
        <f>'施設リストA-1（直営）'!#REF!</f>
        <v>#REF!</v>
      </c>
      <c r="V268" s="30" t="e">
        <f>IF(U268="新設",VLOOKUP('施設リストA-1（直営）'!#REF!,'（新設）照明器具'!$B$5:$C$1990,2,FALSE),IF('部屋別効果（直）'!U268="撤去",VLOOKUP('施設リストA-1（直営）'!#REF!,'（既設）調査結果'!$B$5:$C$1998,2,FALSE),0))</f>
        <v>#REF!</v>
      </c>
      <c r="W268" s="29" t="e">
        <f>'施設リストA-1（直営）'!#REF!</f>
        <v>#REF!</v>
      </c>
      <c r="X268" s="29" t="e">
        <f>'施設リストA-1（直営）'!#REF!</f>
        <v>#REF!</v>
      </c>
      <c r="Y268" s="30" t="e">
        <f>IF(X268="新設",VLOOKUP('施設リストA-1（直営）'!#REF!,'（新設）照明器具'!$B$5:$C$1990,2,FALSE),IF('部屋別効果（直）'!X268="撤去",VLOOKUP('施設リストA-1（直営）'!#REF!,'（既設）調査結果'!$B$5:$C$1998,2,FALSE),0))</f>
        <v>#REF!</v>
      </c>
      <c r="Z268" s="29" t="e">
        <f>'施設リストA-1（直営）'!#REF!</f>
        <v>#REF!</v>
      </c>
      <c r="AA268" s="29" t="e">
        <f>'施設リストA-1（直営）'!#REF!</f>
        <v>#REF!</v>
      </c>
      <c r="AB268" s="30" t="e">
        <f>IF(AA268="新設",VLOOKUP('施設リストA-1（直営）'!#REF!,'（新設）照明器具'!$B$5:$C$1990,2,FALSE),IF('部屋別効果（直）'!AA268="撤去",VLOOKUP('施設リストA-1（直営）'!#REF!,'（既設）調査結果'!$B$5:$C$1998,2,FALSE),0))</f>
        <v>#REF!</v>
      </c>
      <c r="AC268" s="29" t="e">
        <f>'施設リストA-1（直営）'!#REF!</f>
        <v>#REF!</v>
      </c>
      <c r="AD268" s="29" t="e">
        <f>'施設リストA-1（直営）'!#REF!</f>
        <v>#REF!</v>
      </c>
      <c r="AE268" s="30" t="e">
        <f>IF(AD268="新設",VLOOKUP('施設リストA-1（直営）'!#REF!,'（新設）照明器具'!$B$5:$C$1990,2,FALSE),IF('部屋別効果（直）'!AD268="撤去",VLOOKUP('施設リストA-1（直営）'!#REF!,'（既設）調査結果'!$B$5:$C$1998,2,FALSE),0))</f>
        <v>#REF!</v>
      </c>
      <c r="AF268" s="29" t="e">
        <f>'施設リストA-1（直営）'!#REF!</f>
        <v>#REF!</v>
      </c>
      <c r="AG268" s="29" t="e">
        <f>'施設リストA-1（直営）'!#REF!</f>
        <v>#REF!</v>
      </c>
      <c r="AH268" s="30" t="e">
        <f>IF(AG268="新設",VLOOKUP('施設リストA-1（直営）'!#REF!,'（新設）照明器具'!$B$5:$C$1990,2,FALSE),IF('部屋別効果（直）'!AG268="撤去",VLOOKUP('施設リストA-1（直営）'!#REF!,'（既設）調査結果'!$B$5:$C$1998,2,FALSE),0))</f>
        <v>#REF!</v>
      </c>
      <c r="AI268" s="29" t="e">
        <f>'施設リストA-1（直営）'!#REF!</f>
        <v>#REF!</v>
      </c>
      <c r="AJ268" s="29" t="e">
        <f>'施設リストA-1（直営）'!#REF!</f>
        <v>#REF!</v>
      </c>
      <c r="AK268" s="30" t="e">
        <f>IF(AJ268="新設",VLOOKUP('施設リストA-1（直営）'!#REF!,'（新設）照明器具'!$B$5:$C$1990,2,FALSE),IF('部屋別効果（直）'!AJ268="撤去",VLOOKUP('施設リストA-1（直営）'!#REF!,'（既設）調査結果'!$B$5:$C$1998,2,FALSE),0))</f>
        <v>#REF!</v>
      </c>
      <c r="AL268" s="29" t="e">
        <f>'施設リストA-1（直営）'!#REF!</f>
        <v>#REF!</v>
      </c>
    </row>
    <row r="269" spans="1:38" customFormat="1">
      <c r="A269" s="94"/>
      <c r="B269" s="16" t="e">
        <f>'施設リストA-1（直営）'!#REF!</f>
        <v>#REF!</v>
      </c>
      <c r="C269" s="14" t="e">
        <f>'施設リストA-1（直営）'!#REF!</f>
        <v>#REF!</v>
      </c>
      <c r="D269" s="94" t="e">
        <f>'施設リストA-1（直営）'!#REF!</f>
        <v>#REF!</v>
      </c>
      <c r="E269" s="20" t="e">
        <f>'施設リストA-1（直営）'!#REF!</f>
        <v>#REF!</v>
      </c>
      <c r="F269" s="20" t="e">
        <f>'施設リストA-1（直営）'!#REF!</f>
        <v>#REF!</v>
      </c>
      <c r="G269" s="13" t="e">
        <f>'施設リストA-1（直営）'!#REF!</f>
        <v>#REF!</v>
      </c>
      <c r="H269" s="28" t="e">
        <f t="shared" si="4"/>
        <v>#REF!</v>
      </c>
      <c r="I269" s="29" t="e">
        <f>'施設リストA-1（直営）'!#REF!</f>
        <v>#REF!</v>
      </c>
      <c r="J269" s="30" t="e">
        <f>IF(I269="新設",VLOOKUP('施設リストA-1（直営）'!#REF!,'（新設）照明器具'!$B$5:$C$1990,2,FALSE),IF('部屋別効果（直）'!I269="撤去",VLOOKUP('施設リストA-1（直営）'!#REF!,'（既設）調査結果'!$B$5:$C$1998,2,FALSE),0))</f>
        <v>#REF!</v>
      </c>
      <c r="K269" s="29" t="e">
        <f>'施設リストA-1（直営）'!#REF!</f>
        <v>#REF!</v>
      </c>
      <c r="L269" s="29" t="e">
        <f>'施設リストA-1（直営）'!#REF!</f>
        <v>#REF!</v>
      </c>
      <c r="M269" s="30" t="e">
        <f>IF(L269="新設",VLOOKUP('施設リストA-1（直営）'!#REF!,'（新設）照明器具'!$B$5:$C$1990,2,FALSE),IF('部屋別効果（直）'!L269="撤去",VLOOKUP('施設リストA-1（直営）'!#REF!,'（既設）調査結果'!$B$5:$C$1998,2,FALSE),0))</f>
        <v>#REF!</v>
      </c>
      <c r="N269" s="29" t="e">
        <f>'施設リストA-1（直営）'!#REF!</f>
        <v>#REF!</v>
      </c>
      <c r="O269" s="29" t="e">
        <f>'施設リストA-1（直営）'!#REF!</f>
        <v>#REF!</v>
      </c>
      <c r="P269" s="30" t="e">
        <f>IF(O269="新設",VLOOKUP('施設リストA-1（直営）'!#REF!,'（新設）照明器具'!$B$5:$C$1990,2,FALSE),IF('部屋別効果（直）'!O269="撤去",VLOOKUP('施設リストA-1（直営）'!#REF!,'（既設）調査結果'!$B$5:$C$1998,2,FALSE),0))</f>
        <v>#REF!</v>
      </c>
      <c r="Q269" s="29" t="e">
        <f>'施設リストA-1（直営）'!#REF!</f>
        <v>#REF!</v>
      </c>
      <c r="R269" s="29" t="e">
        <f>'施設リストA-1（直営）'!#REF!</f>
        <v>#REF!</v>
      </c>
      <c r="S269" s="30" t="e">
        <f>IF(R269="新設",VLOOKUP('施設リストA-1（直営）'!#REF!,'（新設）照明器具'!$B$5:$C$1990,2,FALSE),IF('部屋別効果（直）'!R269="撤去",VLOOKUP('施設リストA-1（直営）'!#REF!,'（既設）調査結果'!$B$5:$C$1998,2,FALSE),0))</f>
        <v>#REF!</v>
      </c>
      <c r="T269" s="29" t="e">
        <f>'施設リストA-1（直営）'!#REF!</f>
        <v>#REF!</v>
      </c>
      <c r="U269" s="29" t="e">
        <f>'施設リストA-1（直営）'!#REF!</f>
        <v>#REF!</v>
      </c>
      <c r="V269" s="30" t="e">
        <f>IF(U269="新設",VLOOKUP('施設リストA-1（直営）'!#REF!,'（新設）照明器具'!$B$5:$C$1990,2,FALSE),IF('部屋別効果（直）'!U269="撤去",VLOOKUP('施設リストA-1（直営）'!#REF!,'（既設）調査結果'!$B$5:$C$1998,2,FALSE),0))</f>
        <v>#REF!</v>
      </c>
      <c r="W269" s="29" t="e">
        <f>'施設リストA-1（直営）'!#REF!</f>
        <v>#REF!</v>
      </c>
      <c r="X269" s="29" t="e">
        <f>'施設リストA-1（直営）'!#REF!</f>
        <v>#REF!</v>
      </c>
      <c r="Y269" s="30" t="e">
        <f>IF(X269="新設",VLOOKUP('施設リストA-1（直営）'!#REF!,'（新設）照明器具'!$B$5:$C$1990,2,FALSE),IF('部屋別効果（直）'!X269="撤去",VLOOKUP('施設リストA-1（直営）'!#REF!,'（既設）調査結果'!$B$5:$C$1998,2,FALSE),0))</f>
        <v>#REF!</v>
      </c>
      <c r="Z269" s="29" t="e">
        <f>'施設リストA-1（直営）'!#REF!</f>
        <v>#REF!</v>
      </c>
      <c r="AA269" s="29" t="e">
        <f>'施設リストA-1（直営）'!#REF!</f>
        <v>#REF!</v>
      </c>
      <c r="AB269" s="30" t="e">
        <f>IF(AA269="新設",VLOOKUP('施設リストA-1（直営）'!#REF!,'（新設）照明器具'!$B$5:$C$1990,2,FALSE),IF('部屋別効果（直）'!AA269="撤去",VLOOKUP('施設リストA-1（直営）'!#REF!,'（既設）調査結果'!$B$5:$C$1998,2,FALSE),0))</f>
        <v>#REF!</v>
      </c>
      <c r="AC269" s="29" t="e">
        <f>'施設リストA-1（直営）'!#REF!</f>
        <v>#REF!</v>
      </c>
      <c r="AD269" s="29" t="e">
        <f>'施設リストA-1（直営）'!#REF!</f>
        <v>#REF!</v>
      </c>
      <c r="AE269" s="30" t="e">
        <f>IF(AD269="新設",VLOOKUP('施設リストA-1（直営）'!#REF!,'（新設）照明器具'!$B$5:$C$1990,2,FALSE),IF('部屋別効果（直）'!AD269="撤去",VLOOKUP('施設リストA-1（直営）'!#REF!,'（既設）調査結果'!$B$5:$C$1998,2,FALSE),0))</f>
        <v>#REF!</v>
      </c>
      <c r="AF269" s="29" t="e">
        <f>'施設リストA-1（直営）'!#REF!</f>
        <v>#REF!</v>
      </c>
      <c r="AG269" s="29" t="e">
        <f>'施設リストA-1（直営）'!#REF!</f>
        <v>#REF!</v>
      </c>
      <c r="AH269" s="30" t="e">
        <f>IF(AG269="新設",VLOOKUP('施設リストA-1（直営）'!#REF!,'（新設）照明器具'!$B$5:$C$1990,2,FALSE),IF('部屋別効果（直）'!AG269="撤去",VLOOKUP('施設リストA-1（直営）'!#REF!,'（既設）調査結果'!$B$5:$C$1998,2,FALSE),0))</f>
        <v>#REF!</v>
      </c>
      <c r="AI269" s="29" t="e">
        <f>'施設リストA-1（直営）'!#REF!</f>
        <v>#REF!</v>
      </c>
      <c r="AJ269" s="29" t="e">
        <f>'施設リストA-1（直営）'!#REF!</f>
        <v>#REF!</v>
      </c>
      <c r="AK269" s="30" t="e">
        <f>IF(AJ269="新設",VLOOKUP('施設リストA-1（直営）'!#REF!,'（新設）照明器具'!$B$5:$C$1990,2,FALSE),IF('部屋別効果（直）'!AJ269="撤去",VLOOKUP('施設リストA-1（直営）'!#REF!,'（既設）調査結果'!$B$5:$C$1998,2,FALSE),0))</f>
        <v>#REF!</v>
      </c>
      <c r="AL269" s="29" t="e">
        <f>'施設リストA-1（直営）'!#REF!</f>
        <v>#REF!</v>
      </c>
    </row>
    <row r="270" spans="1:38" customFormat="1">
      <c r="A270" s="94"/>
      <c r="B270" s="16" t="e">
        <f>'施設リストA-1（直営）'!#REF!</f>
        <v>#REF!</v>
      </c>
      <c r="C270" s="14" t="e">
        <f>'施設リストA-1（直営）'!#REF!</f>
        <v>#REF!</v>
      </c>
      <c r="D270" s="94" t="e">
        <f>'施設リストA-1（直営）'!#REF!</f>
        <v>#REF!</v>
      </c>
      <c r="E270" s="20" t="e">
        <f>'施設リストA-1（直営）'!#REF!</f>
        <v>#REF!</v>
      </c>
      <c r="F270" s="20" t="e">
        <f>'施設リストA-1（直営）'!#REF!</f>
        <v>#REF!</v>
      </c>
      <c r="G270" s="13" t="e">
        <f>'施設リストA-1（直営）'!#REF!</f>
        <v>#REF!</v>
      </c>
      <c r="H270" s="28" t="e">
        <f t="shared" si="4"/>
        <v>#REF!</v>
      </c>
      <c r="I270" s="29" t="e">
        <f>'施設リストA-1（直営）'!#REF!</f>
        <v>#REF!</v>
      </c>
      <c r="J270" s="30" t="e">
        <f>IF(I270="新設",VLOOKUP('施設リストA-1（直営）'!#REF!,'（新設）照明器具'!$B$5:$C$1990,2,FALSE),IF('部屋別効果（直）'!I270="撤去",VLOOKUP('施設リストA-1（直営）'!#REF!,'（既設）調査結果'!$B$5:$C$1998,2,FALSE),0))</f>
        <v>#REF!</v>
      </c>
      <c r="K270" s="29" t="e">
        <f>'施設リストA-1（直営）'!#REF!</f>
        <v>#REF!</v>
      </c>
      <c r="L270" s="29" t="e">
        <f>'施設リストA-1（直営）'!#REF!</f>
        <v>#REF!</v>
      </c>
      <c r="M270" s="30" t="e">
        <f>IF(L270="新設",VLOOKUP('施設リストA-1（直営）'!#REF!,'（新設）照明器具'!$B$5:$C$1990,2,FALSE),IF('部屋別効果（直）'!L270="撤去",VLOOKUP('施設リストA-1（直営）'!#REF!,'（既設）調査結果'!$B$5:$C$1998,2,FALSE),0))</f>
        <v>#REF!</v>
      </c>
      <c r="N270" s="29" t="e">
        <f>'施設リストA-1（直営）'!#REF!</f>
        <v>#REF!</v>
      </c>
      <c r="O270" s="29" t="e">
        <f>'施設リストA-1（直営）'!#REF!</f>
        <v>#REF!</v>
      </c>
      <c r="P270" s="30" t="e">
        <f>IF(O270="新設",VLOOKUP('施設リストA-1（直営）'!#REF!,'（新設）照明器具'!$B$5:$C$1990,2,FALSE),IF('部屋別効果（直）'!O270="撤去",VLOOKUP('施設リストA-1（直営）'!#REF!,'（既設）調査結果'!$B$5:$C$1998,2,FALSE),0))</f>
        <v>#REF!</v>
      </c>
      <c r="Q270" s="29" t="e">
        <f>'施設リストA-1（直営）'!#REF!</f>
        <v>#REF!</v>
      </c>
      <c r="R270" s="29" t="e">
        <f>'施設リストA-1（直営）'!#REF!</f>
        <v>#REF!</v>
      </c>
      <c r="S270" s="30" t="e">
        <f>IF(R270="新設",VLOOKUP('施設リストA-1（直営）'!#REF!,'（新設）照明器具'!$B$5:$C$1990,2,FALSE),IF('部屋別効果（直）'!R270="撤去",VLOOKUP('施設リストA-1（直営）'!#REF!,'（既設）調査結果'!$B$5:$C$1998,2,FALSE),0))</f>
        <v>#REF!</v>
      </c>
      <c r="T270" s="29" t="e">
        <f>'施設リストA-1（直営）'!#REF!</f>
        <v>#REF!</v>
      </c>
      <c r="U270" s="29" t="e">
        <f>'施設リストA-1（直営）'!#REF!</f>
        <v>#REF!</v>
      </c>
      <c r="V270" s="30" t="e">
        <f>IF(U270="新設",VLOOKUP('施設リストA-1（直営）'!#REF!,'（新設）照明器具'!$B$5:$C$1990,2,FALSE),IF('部屋別効果（直）'!U270="撤去",VLOOKUP('施設リストA-1（直営）'!#REF!,'（既設）調査結果'!$B$5:$C$1998,2,FALSE),0))</f>
        <v>#REF!</v>
      </c>
      <c r="W270" s="29" t="e">
        <f>'施設リストA-1（直営）'!#REF!</f>
        <v>#REF!</v>
      </c>
      <c r="X270" s="29" t="e">
        <f>'施設リストA-1（直営）'!#REF!</f>
        <v>#REF!</v>
      </c>
      <c r="Y270" s="30" t="e">
        <f>IF(X270="新設",VLOOKUP('施設リストA-1（直営）'!#REF!,'（新設）照明器具'!$B$5:$C$1990,2,FALSE),IF('部屋別効果（直）'!X270="撤去",VLOOKUP('施設リストA-1（直営）'!#REF!,'（既設）調査結果'!$B$5:$C$1998,2,FALSE),0))</f>
        <v>#REF!</v>
      </c>
      <c r="Z270" s="29" t="e">
        <f>'施設リストA-1（直営）'!#REF!</f>
        <v>#REF!</v>
      </c>
      <c r="AA270" s="29" t="e">
        <f>'施設リストA-1（直営）'!#REF!</f>
        <v>#REF!</v>
      </c>
      <c r="AB270" s="30" t="e">
        <f>IF(AA270="新設",VLOOKUP('施設リストA-1（直営）'!#REF!,'（新設）照明器具'!$B$5:$C$1990,2,FALSE),IF('部屋別効果（直）'!AA270="撤去",VLOOKUP('施設リストA-1（直営）'!#REF!,'（既設）調査結果'!$B$5:$C$1998,2,FALSE),0))</f>
        <v>#REF!</v>
      </c>
      <c r="AC270" s="29" t="e">
        <f>'施設リストA-1（直営）'!#REF!</f>
        <v>#REF!</v>
      </c>
      <c r="AD270" s="29" t="e">
        <f>'施設リストA-1（直営）'!#REF!</f>
        <v>#REF!</v>
      </c>
      <c r="AE270" s="30" t="e">
        <f>IF(AD270="新設",VLOOKUP('施設リストA-1（直営）'!#REF!,'（新設）照明器具'!$B$5:$C$1990,2,FALSE),IF('部屋別効果（直）'!AD270="撤去",VLOOKUP('施設リストA-1（直営）'!#REF!,'（既設）調査結果'!$B$5:$C$1998,2,FALSE),0))</f>
        <v>#REF!</v>
      </c>
      <c r="AF270" s="29" t="e">
        <f>'施設リストA-1（直営）'!#REF!</f>
        <v>#REF!</v>
      </c>
      <c r="AG270" s="29" t="e">
        <f>'施設リストA-1（直営）'!#REF!</f>
        <v>#REF!</v>
      </c>
      <c r="AH270" s="30" t="e">
        <f>IF(AG270="新設",VLOOKUP('施設リストA-1（直営）'!#REF!,'（新設）照明器具'!$B$5:$C$1990,2,FALSE),IF('部屋別効果（直）'!AG270="撤去",VLOOKUP('施設リストA-1（直営）'!#REF!,'（既設）調査結果'!$B$5:$C$1998,2,FALSE),0))</f>
        <v>#REF!</v>
      </c>
      <c r="AI270" s="29" t="e">
        <f>'施設リストA-1（直営）'!#REF!</f>
        <v>#REF!</v>
      </c>
      <c r="AJ270" s="29" t="e">
        <f>'施設リストA-1（直営）'!#REF!</f>
        <v>#REF!</v>
      </c>
      <c r="AK270" s="30" t="e">
        <f>IF(AJ270="新設",VLOOKUP('施設リストA-1（直営）'!#REF!,'（新設）照明器具'!$B$5:$C$1990,2,FALSE),IF('部屋別効果（直）'!AJ270="撤去",VLOOKUP('施設リストA-1（直営）'!#REF!,'（既設）調査結果'!$B$5:$C$1998,2,FALSE),0))</f>
        <v>#REF!</v>
      </c>
      <c r="AL270" s="29" t="e">
        <f>'施設リストA-1（直営）'!#REF!</f>
        <v>#REF!</v>
      </c>
    </row>
    <row r="271" spans="1:38" customFormat="1">
      <c r="A271" s="94"/>
      <c r="B271" s="16" t="e">
        <f>'施設リストA-1（直営）'!#REF!</f>
        <v>#REF!</v>
      </c>
      <c r="C271" s="14" t="e">
        <f>'施設リストA-1（直営）'!#REF!</f>
        <v>#REF!</v>
      </c>
      <c r="D271" s="94" t="e">
        <f>'施設リストA-1（直営）'!#REF!</f>
        <v>#REF!</v>
      </c>
      <c r="E271" s="20" t="e">
        <f>'施設リストA-1（直営）'!#REF!</f>
        <v>#REF!</v>
      </c>
      <c r="F271" s="20" t="e">
        <f>'施設リストA-1（直営）'!#REF!</f>
        <v>#REF!</v>
      </c>
      <c r="G271" s="13" t="e">
        <f>'施設リストA-1（直営）'!#REF!</f>
        <v>#REF!</v>
      </c>
      <c r="H271" s="28" t="e">
        <f t="shared" si="4"/>
        <v>#REF!</v>
      </c>
      <c r="I271" s="29" t="e">
        <f>'施設リストA-1（直営）'!#REF!</f>
        <v>#REF!</v>
      </c>
      <c r="J271" s="30" t="e">
        <f>IF(I271="新設",VLOOKUP('施設リストA-1（直営）'!#REF!,'（新設）照明器具'!$B$5:$C$1990,2,FALSE),IF('部屋別効果（直）'!I271="撤去",VLOOKUP('施設リストA-1（直営）'!#REF!,'（既設）調査結果'!$B$5:$C$1998,2,FALSE),0))</f>
        <v>#REF!</v>
      </c>
      <c r="K271" s="29" t="e">
        <f>'施設リストA-1（直営）'!#REF!</f>
        <v>#REF!</v>
      </c>
      <c r="L271" s="29" t="e">
        <f>'施設リストA-1（直営）'!#REF!</f>
        <v>#REF!</v>
      </c>
      <c r="M271" s="30" t="e">
        <f>IF(L271="新設",VLOOKUP('施設リストA-1（直営）'!#REF!,'（新設）照明器具'!$B$5:$C$1990,2,FALSE),IF('部屋別効果（直）'!L271="撤去",VLOOKUP('施設リストA-1（直営）'!#REF!,'（既設）調査結果'!$B$5:$C$1998,2,FALSE),0))</f>
        <v>#REF!</v>
      </c>
      <c r="N271" s="29" t="e">
        <f>'施設リストA-1（直営）'!#REF!</f>
        <v>#REF!</v>
      </c>
      <c r="O271" s="29" t="e">
        <f>'施設リストA-1（直営）'!#REF!</f>
        <v>#REF!</v>
      </c>
      <c r="P271" s="30" t="e">
        <f>IF(O271="新設",VLOOKUP('施設リストA-1（直営）'!#REF!,'（新設）照明器具'!$B$5:$C$1990,2,FALSE),IF('部屋別効果（直）'!O271="撤去",VLOOKUP('施設リストA-1（直営）'!#REF!,'（既設）調査結果'!$B$5:$C$1998,2,FALSE),0))</f>
        <v>#REF!</v>
      </c>
      <c r="Q271" s="29" t="e">
        <f>'施設リストA-1（直営）'!#REF!</f>
        <v>#REF!</v>
      </c>
      <c r="R271" s="29" t="e">
        <f>'施設リストA-1（直営）'!#REF!</f>
        <v>#REF!</v>
      </c>
      <c r="S271" s="30" t="e">
        <f>IF(R271="新設",VLOOKUP('施設リストA-1（直営）'!#REF!,'（新設）照明器具'!$B$5:$C$1990,2,FALSE),IF('部屋別効果（直）'!R271="撤去",VLOOKUP('施設リストA-1（直営）'!#REF!,'（既設）調査結果'!$B$5:$C$1998,2,FALSE),0))</f>
        <v>#REF!</v>
      </c>
      <c r="T271" s="29" t="e">
        <f>'施設リストA-1（直営）'!#REF!</f>
        <v>#REF!</v>
      </c>
      <c r="U271" s="29" t="e">
        <f>'施設リストA-1（直営）'!#REF!</f>
        <v>#REF!</v>
      </c>
      <c r="V271" s="30" t="e">
        <f>IF(U271="新設",VLOOKUP('施設リストA-1（直営）'!#REF!,'（新設）照明器具'!$B$5:$C$1990,2,FALSE),IF('部屋別効果（直）'!U271="撤去",VLOOKUP('施設リストA-1（直営）'!#REF!,'（既設）調査結果'!$B$5:$C$1998,2,FALSE),0))</f>
        <v>#REF!</v>
      </c>
      <c r="W271" s="29" t="e">
        <f>'施設リストA-1（直営）'!#REF!</f>
        <v>#REF!</v>
      </c>
      <c r="X271" s="29" t="e">
        <f>'施設リストA-1（直営）'!#REF!</f>
        <v>#REF!</v>
      </c>
      <c r="Y271" s="30" t="e">
        <f>IF(X271="新設",VLOOKUP('施設リストA-1（直営）'!#REF!,'（新設）照明器具'!$B$5:$C$1990,2,FALSE),IF('部屋別効果（直）'!X271="撤去",VLOOKUP('施設リストA-1（直営）'!#REF!,'（既設）調査結果'!$B$5:$C$1998,2,FALSE),0))</f>
        <v>#REF!</v>
      </c>
      <c r="Z271" s="29" t="e">
        <f>'施設リストA-1（直営）'!#REF!</f>
        <v>#REF!</v>
      </c>
      <c r="AA271" s="29" t="e">
        <f>'施設リストA-1（直営）'!#REF!</f>
        <v>#REF!</v>
      </c>
      <c r="AB271" s="30" t="e">
        <f>IF(AA271="新設",VLOOKUP('施設リストA-1（直営）'!#REF!,'（新設）照明器具'!$B$5:$C$1990,2,FALSE),IF('部屋別効果（直）'!AA271="撤去",VLOOKUP('施設リストA-1（直営）'!#REF!,'（既設）調査結果'!$B$5:$C$1998,2,FALSE),0))</f>
        <v>#REF!</v>
      </c>
      <c r="AC271" s="29" t="e">
        <f>'施設リストA-1（直営）'!#REF!</f>
        <v>#REF!</v>
      </c>
      <c r="AD271" s="29" t="e">
        <f>'施設リストA-1（直営）'!#REF!</f>
        <v>#REF!</v>
      </c>
      <c r="AE271" s="30" t="e">
        <f>IF(AD271="新設",VLOOKUP('施設リストA-1（直営）'!#REF!,'（新設）照明器具'!$B$5:$C$1990,2,FALSE),IF('部屋別効果（直）'!AD271="撤去",VLOOKUP('施設リストA-1（直営）'!#REF!,'（既設）調査結果'!$B$5:$C$1998,2,FALSE),0))</f>
        <v>#REF!</v>
      </c>
      <c r="AF271" s="29" t="e">
        <f>'施設リストA-1（直営）'!#REF!</f>
        <v>#REF!</v>
      </c>
      <c r="AG271" s="29" t="e">
        <f>'施設リストA-1（直営）'!#REF!</f>
        <v>#REF!</v>
      </c>
      <c r="AH271" s="30" t="e">
        <f>IF(AG271="新設",VLOOKUP('施設リストA-1（直営）'!#REF!,'（新設）照明器具'!$B$5:$C$1990,2,FALSE),IF('部屋別効果（直）'!AG271="撤去",VLOOKUP('施設リストA-1（直営）'!#REF!,'（既設）調査結果'!$B$5:$C$1998,2,FALSE),0))</f>
        <v>#REF!</v>
      </c>
      <c r="AI271" s="29" t="e">
        <f>'施設リストA-1（直営）'!#REF!</f>
        <v>#REF!</v>
      </c>
      <c r="AJ271" s="29" t="e">
        <f>'施設リストA-1（直営）'!#REF!</f>
        <v>#REF!</v>
      </c>
      <c r="AK271" s="30" t="e">
        <f>IF(AJ271="新設",VLOOKUP('施設リストA-1（直営）'!#REF!,'（新設）照明器具'!$B$5:$C$1990,2,FALSE),IF('部屋別効果（直）'!AJ271="撤去",VLOOKUP('施設リストA-1（直営）'!#REF!,'（既設）調査結果'!$B$5:$C$1998,2,FALSE),0))</f>
        <v>#REF!</v>
      </c>
      <c r="AL271" s="29" t="e">
        <f>'施設リストA-1（直営）'!#REF!</f>
        <v>#REF!</v>
      </c>
    </row>
    <row r="272" spans="1:38" customFormat="1">
      <c r="A272" s="94"/>
      <c r="B272" s="16" t="e">
        <f>'施設リストA-1（直営）'!#REF!</f>
        <v>#REF!</v>
      </c>
      <c r="C272" s="14" t="e">
        <f>'施設リストA-1（直営）'!#REF!</f>
        <v>#REF!</v>
      </c>
      <c r="D272" s="94" t="e">
        <f>'施設リストA-1（直営）'!#REF!</f>
        <v>#REF!</v>
      </c>
      <c r="E272" s="20" t="e">
        <f>'施設リストA-1（直営）'!#REF!</f>
        <v>#REF!</v>
      </c>
      <c r="F272" s="20" t="e">
        <f>'施設リストA-1（直営）'!#REF!</f>
        <v>#REF!</v>
      </c>
      <c r="G272" s="13" t="e">
        <f>'施設リストA-1（直営）'!#REF!</f>
        <v>#REF!</v>
      </c>
      <c r="H272" s="28" t="e">
        <f t="shared" si="4"/>
        <v>#REF!</v>
      </c>
      <c r="I272" s="29" t="e">
        <f>'施設リストA-1（直営）'!#REF!</f>
        <v>#REF!</v>
      </c>
      <c r="J272" s="30" t="e">
        <f>IF(I272="新設",VLOOKUP('施設リストA-1（直営）'!#REF!,'（新設）照明器具'!$B$5:$C$1990,2,FALSE),IF('部屋別効果（直）'!I272="撤去",VLOOKUP('施設リストA-1（直営）'!#REF!,'（既設）調査結果'!$B$5:$C$1998,2,FALSE),0))</f>
        <v>#REF!</v>
      </c>
      <c r="K272" s="29" t="e">
        <f>'施設リストA-1（直営）'!#REF!</f>
        <v>#REF!</v>
      </c>
      <c r="L272" s="29" t="e">
        <f>'施設リストA-1（直営）'!#REF!</f>
        <v>#REF!</v>
      </c>
      <c r="M272" s="30" t="e">
        <f>IF(L272="新設",VLOOKUP('施設リストA-1（直営）'!#REF!,'（新設）照明器具'!$B$5:$C$1990,2,FALSE),IF('部屋別効果（直）'!L272="撤去",VLOOKUP('施設リストA-1（直営）'!#REF!,'（既設）調査結果'!$B$5:$C$1998,2,FALSE),0))</f>
        <v>#REF!</v>
      </c>
      <c r="N272" s="29" t="e">
        <f>'施設リストA-1（直営）'!#REF!</f>
        <v>#REF!</v>
      </c>
      <c r="O272" s="29" t="e">
        <f>'施設リストA-1（直営）'!#REF!</f>
        <v>#REF!</v>
      </c>
      <c r="P272" s="30" t="e">
        <f>IF(O272="新設",VLOOKUP('施設リストA-1（直営）'!#REF!,'（新設）照明器具'!$B$5:$C$1990,2,FALSE),IF('部屋別効果（直）'!O272="撤去",VLOOKUP('施設リストA-1（直営）'!#REF!,'（既設）調査結果'!$B$5:$C$1998,2,FALSE),0))</f>
        <v>#REF!</v>
      </c>
      <c r="Q272" s="29" t="e">
        <f>'施設リストA-1（直営）'!#REF!</f>
        <v>#REF!</v>
      </c>
      <c r="R272" s="29" t="e">
        <f>'施設リストA-1（直営）'!#REF!</f>
        <v>#REF!</v>
      </c>
      <c r="S272" s="30" t="e">
        <f>IF(R272="新設",VLOOKUP('施設リストA-1（直営）'!#REF!,'（新設）照明器具'!$B$5:$C$1990,2,FALSE),IF('部屋別効果（直）'!R272="撤去",VLOOKUP('施設リストA-1（直営）'!#REF!,'（既設）調査結果'!$B$5:$C$1998,2,FALSE),0))</f>
        <v>#REF!</v>
      </c>
      <c r="T272" s="29" t="e">
        <f>'施設リストA-1（直営）'!#REF!</f>
        <v>#REF!</v>
      </c>
      <c r="U272" s="29" t="e">
        <f>'施設リストA-1（直営）'!#REF!</f>
        <v>#REF!</v>
      </c>
      <c r="V272" s="30" t="e">
        <f>IF(U272="新設",VLOOKUP('施設リストA-1（直営）'!#REF!,'（新設）照明器具'!$B$5:$C$1990,2,FALSE),IF('部屋別効果（直）'!U272="撤去",VLOOKUP('施設リストA-1（直営）'!#REF!,'（既設）調査結果'!$B$5:$C$1998,2,FALSE),0))</f>
        <v>#REF!</v>
      </c>
      <c r="W272" s="29" t="e">
        <f>'施設リストA-1（直営）'!#REF!</f>
        <v>#REF!</v>
      </c>
      <c r="X272" s="29" t="e">
        <f>'施設リストA-1（直営）'!#REF!</f>
        <v>#REF!</v>
      </c>
      <c r="Y272" s="30" t="e">
        <f>IF(X272="新設",VLOOKUP('施設リストA-1（直営）'!#REF!,'（新設）照明器具'!$B$5:$C$1990,2,FALSE),IF('部屋別効果（直）'!X272="撤去",VLOOKUP('施設リストA-1（直営）'!#REF!,'（既設）調査結果'!$B$5:$C$1998,2,FALSE),0))</f>
        <v>#REF!</v>
      </c>
      <c r="Z272" s="29" t="e">
        <f>'施設リストA-1（直営）'!#REF!</f>
        <v>#REF!</v>
      </c>
      <c r="AA272" s="29" t="e">
        <f>'施設リストA-1（直営）'!#REF!</f>
        <v>#REF!</v>
      </c>
      <c r="AB272" s="30" t="e">
        <f>IF(AA272="新設",VLOOKUP('施設リストA-1（直営）'!#REF!,'（新設）照明器具'!$B$5:$C$1990,2,FALSE),IF('部屋別効果（直）'!AA272="撤去",VLOOKUP('施設リストA-1（直営）'!#REF!,'（既設）調査結果'!$B$5:$C$1998,2,FALSE),0))</f>
        <v>#REF!</v>
      </c>
      <c r="AC272" s="29" t="e">
        <f>'施設リストA-1（直営）'!#REF!</f>
        <v>#REF!</v>
      </c>
      <c r="AD272" s="29" t="e">
        <f>'施設リストA-1（直営）'!#REF!</f>
        <v>#REF!</v>
      </c>
      <c r="AE272" s="30" t="e">
        <f>IF(AD272="新設",VLOOKUP('施設リストA-1（直営）'!#REF!,'（新設）照明器具'!$B$5:$C$1990,2,FALSE),IF('部屋別効果（直）'!AD272="撤去",VLOOKUP('施設リストA-1（直営）'!#REF!,'（既設）調査結果'!$B$5:$C$1998,2,FALSE),0))</f>
        <v>#REF!</v>
      </c>
      <c r="AF272" s="29" t="e">
        <f>'施設リストA-1（直営）'!#REF!</f>
        <v>#REF!</v>
      </c>
      <c r="AG272" s="29" t="e">
        <f>'施設リストA-1（直営）'!#REF!</f>
        <v>#REF!</v>
      </c>
      <c r="AH272" s="30" t="e">
        <f>IF(AG272="新設",VLOOKUP('施設リストA-1（直営）'!#REF!,'（新設）照明器具'!$B$5:$C$1990,2,FALSE),IF('部屋別効果（直）'!AG272="撤去",VLOOKUP('施設リストA-1（直営）'!#REF!,'（既設）調査結果'!$B$5:$C$1998,2,FALSE),0))</f>
        <v>#REF!</v>
      </c>
      <c r="AI272" s="29" t="e">
        <f>'施設リストA-1（直営）'!#REF!</f>
        <v>#REF!</v>
      </c>
      <c r="AJ272" s="29" t="e">
        <f>'施設リストA-1（直営）'!#REF!</f>
        <v>#REF!</v>
      </c>
      <c r="AK272" s="30" t="e">
        <f>IF(AJ272="新設",VLOOKUP('施設リストA-1（直営）'!#REF!,'（新設）照明器具'!$B$5:$C$1990,2,FALSE),IF('部屋別効果（直）'!AJ272="撤去",VLOOKUP('施設リストA-1（直営）'!#REF!,'（既設）調査結果'!$B$5:$C$1998,2,FALSE),0))</f>
        <v>#REF!</v>
      </c>
      <c r="AL272" s="29" t="e">
        <f>'施設リストA-1（直営）'!#REF!</f>
        <v>#REF!</v>
      </c>
    </row>
    <row r="273" spans="1:38" customFormat="1">
      <c r="A273" s="94"/>
      <c r="B273" s="16" t="e">
        <f>'施設リストA-1（直営）'!#REF!</f>
        <v>#REF!</v>
      </c>
      <c r="C273" s="14" t="e">
        <f>'施設リストA-1（直営）'!#REF!</f>
        <v>#REF!</v>
      </c>
      <c r="D273" s="94" t="e">
        <f>'施設リストA-1（直営）'!#REF!</f>
        <v>#REF!</v>
      </c>
      <c r="E273" s="20" t="e">
        <f>'施設リストA-1（直営）'!#REF!</f>
        <v>#REF!</v>
      </c>
      <c r="F273" s="20" t="e">
        <f>'施設リストA-1（直営）'!#REF!</f>
        <v>#REF!</v>
      </c>
      <c r="G273" s="13" t="e">
        <f>'施設リストA-1（直営）'!#REF!</f>
        <v>#REF!</v>
      </c>
      <c r="H273" s="28" t="e">
        <f t="shared" si="4"/>
        <v>#REF!</v>
      </c>
      <c r="I273" s="29" t="e">
        <f>'施設リストA-1（直営）'!#REF!</f>
        <v>#REF!</v>
      </c>
      <c r="J273" s="30" t="e">
        <f>IF(I273="新設",VLOOKUP('施設リストA-1（直営）'!#REF!,'（新設）照明器具'!$B$5:$C$1990,2,FALSE),IF('部屋別効果（直）'!I273="撤去",VLOOKUP('施設リストA-1（直営）'!#REF!,'（既設）調査結果'!$B$5:$C$1998,2,FALSE),0))</f>
        <v>#REF!</v>
      </c>
      <c r="K273" s="29" t="e">
        <f>'施設リストA-1（直営）'!#REF!</f>
        <v>#REF!</v>
      </c>
      <c r="L273" s="29" t="e">
        <f>'施設リストA-1（直営）'!#REF!</f>
        <v>#REF!</v>
      </c>
      <c r="M273" s="30" t="e">
        <f>IF(L273="新設",VLOOKUP('施設リストA-1（直営）'!#REF!,'（新設）照明器具'!$B$5:$C$1990,2,FALSE),IF('部屋別効果（直）'!L273="撤去",VLOOKUP('施設リストA-1（直営）'!#REF!,'（既設）調査結果'!$B$5:$C$1998,2,FALSE),0))</f>
        <v>#REF!</v>
      </c>
      <c r="N273" s="29" t="e">
        <f>'施設リストA-1（直営）'!#REF!</f>
        <v>#REF!</v>
      </c>
      <c r="O273" s="29" t="e">
        <f>'施設リストA-1（直営）'!#REF!</f>
        <v>#REF!</v>
      </c>
      <c r="P273" s="30" t="e">
        <f>IF(O273="新設",VLOOKUP('施設リストA-1（直営）'!#REF!,'（新設）照明器具'!$B$5:$C$1990,2,FALSE),IF('部屋別効果（直）'!O273="撤去",VLOOKUP('施設リストA-1（直営）'!#REF!,'（既設）調査結果'!$B$5:$C$1998,2,FALSE),0))</f>
        <v>#REF!</v>
      </c>
      <c r="Q273" s="29" t="e">
        <f>'施設リストA-1（直営）'!#REF!</f>
        <v>#REF!</v>
      </c>
      <c r="R273" s="29" t="e">
        <f>'施設リストA-1（直営）'!#REF!</f>
        <v>#REF!</v>
      </c>
      <c r="S273" s="30" t="e">
        <f>IF(R273="新設",VLOOKUP('施設リストA-1（直営）'!#REF!,'（新設）照明器具'!$B$5:$C$1990,2,FALSE),IF('部屋別効果（直）'!R273="撤去",VLOOKUP('施設リストA-1（直営）'!#REF!,'（既設）調査結果'!$B$5:$C$1998,2,FALSE),0))</f>
        <v>#REF!</v>
      </c>
      <c r="T273" s="29" t="e">
        <f>'施設リストA-1（直営）'!#REF!</f>
        <v>#REF!</v>
      </c>
      <c r="U273" s="29" t="e">
        <f>'施設リストA-1（直営）'!#REF!</f>
        <v>#REF!</v>
      </c>
      <c r="V273" s="30" t="e">
        <f>IF(U273="新設",VLOOKUP('施設リストA-1（直営）'!#REF!,'（新設）照明器具'!$B$5:$C$1990,2,FALSE),IF('部屋別効果（直）'!U273="撤去",VLOOKUP('施設リストA-1（直営）'!#REF!,'（既設）調査結果'!$B$5:$C$1998,2,FALSE),0))</f>
        <v>#REF!</v>
      </c>
      <c r="W273" s="29" t="e">
        <f>'施設リストA-1（直営）'!#REF!</f>
        <v>#REF!</v>
      </c>
      <c r="X273" s="29" t="e">
        <f>'施設リストA-1（直営）'!#REF!</f>
        <v>#REF!</v>
      </c>
      <c r="Y273" s="30" t="e">
        <f>IF(X273="新設",VLOOKUP('施設リストA-1（直営）'!#REF!,'（新設）照明器具'!$B$5:$C$1990,2,FALSE),IF('部屋別効果（直）'!X273="撤去",VLOOKUP('施設リストA-1（直営）'!#REF!,'（既設）調査結果'!$B$5:$C$1998,2,FALSE),0))</f>
        <v>#REF!</v>
      </c>
      <c r="Z273" s="29" t="e">
        <f>'施設リストA-1（直営）'!#REF!</f>
        <v>#REF!</v>
      </c>
      <c r="AA273" s="29" t="e">
        <f>'施設リストA-1（直営）'!#REF!</f>
        <v>#REF!</v>
      </c>
      <c r="AB273" s="30" t="e">
        <f>IF(AA273="新設",VLOOKUP('施設リストA-1（直営）'!#REF!,'（新設）照明器具'!$B$5:$C$1990,2,FALSE),IF('部屋別効果（直）'!AA273="撤去",VLOOKUP('施設リストA-1（直営）'!#REF!,'（既設）調査結果'!$B$5:$C$1998,2,FALSE),0))</f>
        <v>#REF!</v>
      </c>
      <c r="AC273" s="29" t="e">
        <f>'施設リストA-1（直営）'!#REF!</f>
        <v>#REF!</v>
      </c>
      <c r="AD273" s="29" t="e">
        <f>'施設リストA-1（直営）'!#REF!</f>
        <v>#REF!</v>
      </c>
      <c r="AE273" s="30" t="e">
        <f>IF(AD273="新設",VLOOKUP('施設リストA-1（直営）'!#REF!,'（新設）照明器具'!$B$5:$C$1990,2,FALSE),IF('部屋別効果（直）'!AD273="撤去",VLOOKUP('施設リストA-1（直営）'!#REF!,'（既設）調査結果'!$B$5:$C$1998,2,FALSE),0))</f>
        <v>#REF!</v>
      </c>
      <c r="AF273" s="29" t="e">
        <f>'施設リストA-1（直営）'!#REF!</f>
        <v>#REF!</v>
      </c>
      <c r="AG273" s="29" t="e">
        <f>'施設リストA-1（直営）'!#REF!</f>
        <v>#REF!</v>
      </c>
      <c r="AH273" s="30" t="e">
        <f>IF(AG273="新設",VLOOKUP('施設リストA-1（直営）'!#REF!,'（新設）照明器具'!$B$5:$C$1990,2,FALSE),IF('部屋別効果（直）'!AG273="撤去",VLOOKUP('施設リストA-1（直営）'!#REF!,'（既設）調査結果'!$B$5:$C$1998,2,FALSE),0))</f>
        <v>#REF!</v>
      </c>
      <c r="AI273" s="29" t="e">
        <f>'施設リストA-1（直営）'!#REF!</f>
        <v>#REF!</v>
      </c>
      <c r="AJ273" s="29" t="e">
        <f>'施設リストA-1（直営）'!#REF!</f>
        <v>#REF!</v>
      </c>
      <c r="AK273" s="30" t="e">
        <f>IF(AJ273="新設",VLOOKUP('施設リストA-1（直営）'!#REF!,'（新設）照明器具'!$B$5:$C$1990,2,FALSE),IF('部屋別効果（直）'!AJ273="撤去",VLOOKUP('施設リストA-1（直営）'!#REF!,'（既設）調査結果'!$B$5:$C$1998,2,FALSE),0))</f>
        <v>#REF!</v>
      </c>
      <c r="AL273" s="29" t="e">
        <f>'施設リストA-1（直営）'!#REF!</f>
        <v>#REF!</v>
      </c>
    </row>
    <row r="274" spans="1:38" customFormat="1">
      <c r="A274" s="94"/>
      <c r="B274" s="16" t="e">
        <f>'施設リストA-1（直営）'!#REF!</f>
        <v>#REF!</v>
      </c>
      <c r="C274" s="14" t="e">
        <f>'施設リストA-1（直営）'!#REF!</f>
        <v>#REF!</v>
      </c>
      <c r="D274" s="94" t="e">
        <f>'施設リストA-1（直営）'!#REF!</f>
        <v>#REF!</v>
      </c>
      <c r="E274" s="20" t="e">
        <f>'施設リストA-1（直営）'!#REF!</f>
        <v>#REF!</v>
      </c>
      <c r="F274" s="20" t="e">
        <f>'施設リストA-1（直営）'!#REF!</f>
        <v>#REF!</v>
      </c>
      <c r="G274" s="13" t="e">
        <f>'施設リストA-1（直営）'!#REF!</f>
        <v>#REF!</v>
      </c>
      <c r="H274" s="28" t="e">
        <f t="shared" si="4"/>
        <v>#REF!</v>
      </c>
      <c r="I274" s="29" t="e">
        <f>'施設リストA-1（直営）'!#REF!</f>
        <v>#REF!</v>
      </c>
      <c r="J274" s="30" t="e">
        <f>IF(I274="新設",VLOOKUP('施設リストA-1（直営）'!#REF!,'（新設）照明器具'!$B$5:$C$1990,2,FALSE),IF('部屋別効果（直）'!I274="撤去",VLOOKUP('施設リストA-1（直営）'!#REF!,'（既設）調査結果'!$B$5:$C$1998,2,FALSE),0))</f>
        <v>#REF!</v>
      </c>
      <c r="K274" s="29" t="e">
        <f>'施設リストA-1（直営）'!#REF!</f>
        <v>#REF!</v>
      </c>
      <c r="L274" s="29" t="e">
        <f>'施設リストA-1（直営）'!#REF!</f>
        <v>#REF!</v>
      </c>
      <c r="M274" s="30" t="e">
        <f>IF(L274="新設",VLOOKUP('施設リストA-1（直営）'!#REF!,'（新設）照明器具'!$B$5:$C$1990,2,FALSE),IF('部屋別効果（直）'!L274="撤去",VLOOKUP('施設リストA-1（直営）'!#REF!,'（既設）調査結果'!$B$5:$C$1998,2,FALSE),0))</f>
        <v>#REF!</v>
      </c>
      <c r="N274" s="29" t="e">
        <f>'施設リストA-1（直営）'!#REF!</f>
        <v>#REF!</v>
      </c>
      <c r="O274" s="29" t="e">
        <f>'施設リストA-1（直営）'!#REF!</f>
        <v>#REF!</v>
      </c>
      <c r="P274" s="30" t="e">
        <f>IF(O274="新設",VLOOKUP('施設リストA-1（直営）'!#REF!,'（新設）照明器具'!$B$5:$C$1990,2,FALSE),IF('部屋別効果（直）'!O274="撤去",VLOOKUP('施設リストA-1（直営）'!#REF!,'（既設）調査結果'!$B$5:$C$1998,2,FALSE),0))</f>
        <v>#REF!</v>
      </c>
      <c r="Q274" s="29" t="e">
        <f>'施設リストA-1（直営）'!#REF!</f>
        <v>#REF!</v>
      </c>
      <c r="R274" s="29" t="e">
        <f>'施設リストA-1（直営）'!#REF!</f>
        <v>#REF!</v>
      </c>
      <c r="S274" s="30" t="e">
        <f>IF(R274="新設",VLOOKUP('施設リストA-1（直営）'!#REF!,'（新設）照明器具'!$B$5:$C$1990,2,FALSE),IF('部屋別効果（直）'!R274="撤去",VLOOKUP('施設リストA-1（直営）'!#REF!,'（既設）調査結果'!$B$5:$C$1998,2,FALSE),0))</f>
        <v>#REF!</v>
      </c>
      <c r="T274" s="29" t="e">
        <f>'施設リストA-1（直営）'!#REF!</f>
        <v>#REF!</v>
      </c>
      <c r="U274" s="29" t="e">
        <f>'施設リストA-1（直営）'!#REF!</f>
        <v>#REF!</v>
      </c>
      <c r="V274" s="30" t="e">
        <f>IF(U274="新設",VLOOKUP('施設リストA-1（直営）'!#REF!,'（新設）照明器具'!$B$5:$C$1990,2,FALSE),IF('部屋別効果（直）'!U274="撤去",VLOOKUP('施設リストA-1（直営）'!#REF!,'（既設）調査結果'!$B$5:$C$1998,2,FALSE),0))</f>
        <v>#REF!</v>
      </c>
      <c r="W274" s="29" t="e">
        <f>'施設リストA-1（直営）'!#REF!</f>
        <v>#REF!</v>
      </c>
      <c r="X274" s="29" t="e">
        <f>'施設リストA-1（直営）'!#REF!</f>
        <v>#REF!</v>
      </c>
      <c r="Y274" s="30" t="e">
        <f>IF(X274="新設",VLOOKUP('施設リストA-1（直営）'!#REF!,'（新設）照明器具'!$B$5:$C$1990,2,FALSE),IF('部屋別効果（直）'!X274="撤去",VLOOKUP('施設リストA-1（直営）'!#REF!,'（既設）調査結果'!$B$5:$C$1998,2,FALSE),0))</f>
        <v>#REF!</v>
      </c>
      <c r="Z274" s="29" t="e">
        <f>'施設リストA-1（直営）'!#REF!</f>
        <v>#REF!</v>
      </c>
      <c r="AA274" s="29" t="e">
        <f>'施設リストA-1（直営）'!#REF!</f>
        <v>#REF!</v>
      </c>
      <c r="AB274" s="30" t="e">
        <f>IF(AA274="新設",VLOOKUP('施設リストA-1（直営）'!#REF!,'（新設）照明器具'!$B$5:$C$1990,2,FALSE),IF('部屋別効果（直）'!AA274="撤去",VLOOKUP('施設リストA-1（直営）'!#REF!,'（既設）調査結果'!$B$5:$C$1998,2,FALSE),0))</f>
        <v>#REF!</v>
      </c>
      <c r="AC274" s="29" t="e">
        <f>'施設リストA-1（直営）'!#REF!</f>
        <v>#REF!</v>
      </c>
      <c r="AD274" s="29" t="e">
        <f>'施設リストA-1（直営）'!#REF!</f>
        <v>#REF!</v>
      </c>
      <c r="AE274" s="30" t="e">
        <f>IF(AD274="新設",VLOOKUP('施設リストA-1（直営）'!#REF!,'（新設）照明器具'!$B$5:$C$1990,2,FALSE),IF('部屋別効果（直）'!AD274="撤去",VLOOKUP('施設リストA-1（直営）'!#REF!,'（既設）調査結果'!$B$5:$C$1998,2,FALSE),0))</f>
        <v>#REF!</v>
      </c>
      <c r="AF274" s="29" t="e">
        <f>'施設リストA-1（直営）'!#REF!</f>
        <v>#REF!</v>
      </c>
      <c r="AG274" s="29" t="e">
        <f>'施設リストA-1（直営）'!#REF!</f>
        <v>#REF!</v>
      </c>
      <c r="AH274" s="30" t="e">
        <f>IF(AG274="新設",VLOOKUP('施設リストA-1（直営）'!#REF!,'（新設）照明器具'!$B$5:$C$1990,2,FALSE),IF('部屋別効果（直）'!AG274="撤去",VLOOKUP('施設リストA-1（直営）'!#REF!,'（既設）調査結果'!$B$5:$C$1998,2,FALSE),0))</f>
        <v>#REF!</v>
      </c>
      <c r="AI274" s="29" t="e">
        <f>'施設リストA-1（直営）'!#REF!</f>
        <v>#REF!</v>
      </c>
      <c r="AJ274" s="29" t="e">
        <f>'施設リストA-1（直営）'!#REF!</f>
        <v>#REF!</v>
      </c>
      <c r="AK274" s="30" t="e">
        <f>IF(AJ274="新設",VLOOKUP('施設リストA-1（直営）'!#REF!,'（新設）照明器具'!$B$5:$C$1990,2,FALSE),IF('部屋別効果（直）'!AJ274="撤去",VLOOKUP('施設リストA-1（直営）'!#REF!,'（既設）調査結果'!$B$5:$C$1998,2,FALSE),0))</f>
        <v>#REF!</v>
      </c>
      <c r="AL274" s="29" t="e">
        <f>'施設リストA-1（直営）'!#REF!</f>
        <v>#REF!</v>
      </c>
    </row>
    <row r="275" spans="1:38" customFormat="1">
      <c r="A275" s="94"/>
      <c r="B275" s="16" t="e">
        <f>'施設リストA-1（直営）'!#REF!</f>
        <v>#REF!</v>
      </c>
      <c r="C275" s="14" t="e">
        <f>'施設リストA-1（直営）'!#REF!</f>
        <v>#REF!</v>
      </c>
      <c r="D275" s="94" t="e">
        <f>'施設リストA-1（直営）'!#REF!</f>
        <v>#REF!</v>
      </c>
      <c r="E275" s="20" t="e">
        <f>'施設リストA-1（直営）'!#REF!</f>
        <v>#REF!</v>
      </c>
      <c r="F275" s="20" t="e">
        <f>'施設リストA-1（直営）'!#REF!</f>
        <v>#REF!</v>
      </c>
      <c r="G275" s="13" t="e">
        <f>'施設リストA-1（直営）'!#REF!</f>
        <v>#REF!</v>
      </c>
      <c r="H275" s="28" t="e">
        <f t="shared" si="4"/>
        <v>#REF!</v>
      </c>
      <c r="I275" s="29" t="e">
        <f>'施設リストA-1（直営）'!#REF!</f>
        <v>#REF!</v>
      </c>
      <c r="J275" s="30" t="e">
        <f>IF(I275="新設",VLOOKUP('施設リストA-1（直営）'!#REF!,'（新設）照明器具'!$B$5:$C$1990,2,FALSE),IF('部屋別効果（直）'!I275="撤去",VLOOKUP('施設リストA-1（直営）'!#REF!,'（既設）調査結果'!$B$5:$C$1998,2,FALSE),0))</f>
        <v>#REF!</v>
      </c>
      <c r="K275" s="29" t="e">
        <f>'施設リストA-1（直営）'!#REF!</f>
        <v>#REF!</v>
      </c>
      <c r="L275" s="29" t="e">
        <f>'施設リストA-1（直営）'!#REF!</f>
        <v>#REF!</v>
      </c>
      <c r="M275" s="30" t="e">
        <f>IF(L275="新設",VLOOKUP('施設リストA-1（直営）'!#REF!,'（新設）照明器具'!$B$5:$C$1990,2,FALSE),IF('部屋別効果（直）'!L275="撤去",VLOOKUP('施設リストA-1（直営）'!#REF!,'（既設）調査結果'!$B$5:$C$1998,2,FALSE),0))</f>
        <v>#REF!</v>
      </c>
      <c r="N275" s="29" t="e">
        <f>'施設リストA-1（直営）'!#REF!</f>
        <v>#REF!</v>
      </c>
      <c r="O275" s="29" t="e">
        <f>'施設リストA-1（直営）'!#REF!</f>
        <v>#REF!</v>
      </c>
      <c r="P275" s="30" t="e">
        <f>IF(O275="新設",VLOOKUP('施設リストA-1（直営）'!#REF!,'（新設）照明器具'!$B$5:$C$1990,2,FALSE),IF('部屋別効果（直）'!O275="撤去",VLOOKUP('施設リストA-1（直営）'!#REF!,'（既設）調査結果'!$B$5:$C$1998,2,FALSE),0))</f>
        <v>#REF!</v>
      </c>
      <c r="Q275" s="29" t="e">
        <f>'施設リストA-1（直営）'!#REF!</f>
        <v>#REF!</v>
      </c>
      <c r="R275" s="29" t="e">
        <f>'施設リストA-1（直営）'!#REF!</f>
        <v>#REF!</v>
      </c>
      <c r="S275" s="30" t="e">
        <f>IF(R275="新設",VLOOKUP('施設リストA-1（直営）'!#REF!,'（新設）照明器具'!$B$5:$C$1990,2,FALSE),IF('部屋別効果（直）'!R275="撤去",VLOOKUP('施設リストA-1（直営）'!#REF!,'（既設）調査結果'!$B$5:$C$1998,2,FALSE),0))</f>
        <v>#REF!</v>
      </c>
      <c r="T275" s="29" t="e">
        <f>'施設リストA-1（直営）'!#REF!</f>
        <v>#REF!</v>
      </c>
      <c r="U275" s="29" t="e">
        <f>'施設リストA-1（直営）'!#REF!</f>
        <v>#REF!</v>
      </c>
      <c r="V275" s="30" t="e">
        <f>IF(U275="新設",VLOOKUP('施設リストA-1（直営）'!#REF!,'（新設）照明器具'!$B$5:$C$1990,2,FALSE),IF('部屋別効果（直）'!U275="撤去",VLOOKUP('施設リストA-1（直営）'!#REF!,'（既設）調査結果'!$B$5:$C$1998,2,FALSE),0))</f>
        <v>#REF!</v>
      </c>
      <c r="W275" s="29" t="e">
        <f>'施設リストA-1（直営）'!#REF!</f>
        <v>#REF!</v>
      </c>
      <c r="X275" s="29" t="e">
        <f>'施設リストA-1（直営）'!#REF!</f>
        <v>#REF!</v>
      </c>
      <c r="Y275" s="30" t="e">
        <f>IF(X275="新設",VLOOKUP('施設リストA-1（直営）'!#REF!,'（新設）照明器具'!$B$5:$C$1990,2,FALSE),IF('部屋別効果（直）'!X275="撤去",VLOOKUP('施設リストA-1（直営）'!#REF!,'（既設）調査結果'!$B$5:$C$1998,2,FALSE),0))</f>
        <v>#REF!</v>
      </c>
      <c r="Z275" s="29" t="e">
        <f>'施設リストA-1（直営）'!#REF!</f>
        <v>#REF!</v>
      </c>
      <c r="AA275" s="29" t="e">
        <f>'施設リストA-1（直営）'!#REF!</f>
        <v>#REF!</v>
      </c>
      <c r="AB275" s="30" t="e">
        <f>IF(AA275="新設",VLOOKUP('施設リストA-1（直営）'!#REF!,'（新設）照明器具'!$B$5:$C$1990,2,FALSE),IF('部屋別効果（直）'!AA275="撤去",VLOOKUP('施設リストA-1（直営）'!#REF!,'（既設）調査結果'!$B$5:$C$1998,2,FALSE),0))</f>
        <v>#REF!</v>
      </c>
      <c r="AC275" s="29" t="e">
        <f>'施設リストA-1（直営）'!#REF!</f>
        <v>#REF!</v>
      </c>
      <c r="AD275" s="29" t="e">
        <f>'施設リストA-1（直営）'!#REF!</f>
        <v>#REF!</v>
      </c>
      <c r="AE275" s="30" t="e">
        <f>IF(AD275="新設",VLOOKUP('施設リストA-1（直営）'!#REF!,'（新設）照明器具'!$B$5:$C$1990,2,FALSE),IF('部屋別効果（直）'!AD275="撤去",VLOOKUP('施設リストA-1（直営）'!#REF!,'（既設）調査結果'!$B$5:$C$1998,2,FALSE),0))</f>
        <v>#REF!</v>
      </c>
      <c r="AF275" s="29" t="e">
        <f>'施設リストA-1（直営）'!#REF!</f>
        <v>#REF!</v>
      </c>
      <c r="AG275" s="29" t="e">
        <f>'施設リストA-1（直営）'!#REF!</f>
        <v>#REF!</v>
      </c>
      <c r="AH275" s="30" t="e">
        <f>IF(AG275="新設",VLOOKUP('施設リストA-1（直営）'!#REF!,'（新設）照明器具'!$B$5:$C$1990,2,FALSE),IF('部屋別効果（直）'!AG275="撤去",VLOOKUP('施設リストA-1（直営）'!#REF!,'（既設）調査結果'!$B$5:$C$1998,2,FALSE),0))</f>
        <v>#REF!</v>
      </c>
      <c r="AI275" s="29" t="e">
        <f>'施設リストA-1（直営）'!#REF!</f>
        <v>#REF!</v>
      </c>
      <c r="AJ275" s="29" t="e">
        <f>'施設リストA-1（直営）'!#REF!</f>
        <v>#REF!</v>
      </c>
      <c r="AK275" s="30" t="e">
        <f>IF(AJ275="新設",VLOOKUP('施設リストA-1（直営）'!#REF!,'（新設）照明器具'!$B$5:$C$1990,2,FALSE),IF('部屋別効果（直）'!AJ275="撤去",VLOOKUP('施設リストA-1（直営）'!#REF!,'（既設）調査結果'!$B$5:$C$1998,2,FALSE),0))</f>
        <v>#REF!</v>
      </c>
      <c r="AL275" s="29" t="e">
        <f>'施設リストA-1（直営）'!#REF!</f>
        <v>#REF!</v>
      </c>
    </row>
    <row r="276" spans="1:38" customFormat="1">
      <c r="A276" s="94"/>
      <c r="B276" s="16" t="e">
        <f>'施設リストA-1（直営）'!#REF!</f>
        <v>#REF!</v>
      </c>
      <c r="C276" s="14" t="e">
        <f>'施設リストA-1（直営）'!#REF!</f>
        <v>#REF!</v>
      </c>
      <c r="D276" s="94" t="e">
        <f>'施設リストA-1（直営）'!#REF!</f>
        <v>#REF!</v>
      </c>
      <c r="E276" s="20" t="e">
        <f>'施設リストA-1（直営）'!#REF!</f>
        <v>#REF!</v>
      </c>
      <c r="F276" s="20" t="e">
        <f>'施設リストA-1（直営）'!#REF!</f>
        <v>#REF!</v>
      </c>
      <c r="G276" s="13" t="e">
        <f>'施設リストA-1（直営）'!#REF!</f>
        <v>#REF!</v>
      </c>
      <c r="H276" s="28" t="e">
        <f t="shared" si="4"/>
        <v>#REF!</v>
      </c>
      <c r="I276" s="29" t="e">
        <f>'施設リストA-1（直営）'!#REF!</f>
        <v>#REF!</v>
      </c>
      <c r="J276" s="30" t="e">
        <f>IF(I276="新設",VLOOKUP('施設リストA-1（直営）'!#REF!,'（新設）照明器具'!$B$5:$C$1990,2,FALSE),IF('部屋別効果（直）'!I276="撤去",VLOOKUP('施設リストA-1（直営）'!#REF!,'（既設）調査結果'!$B$5:$C$1998,2,FALSE),0))</f>
        <v>#REF!</v>
      </c>
      <c r="K276" s="29" t="e">
        <f>'施設リストA-1（直営）'!#REF!</f>
        <v>#REF!</v>
      </c>
      <c r="L276" s="29" t="e">
        <f>'施設リストA-1（直営）'!#REF!</f>
        <v>#REF!</v>
      </c>
      <c r="M276" s="30" t="e">
        <f>IF(L276="新設",VLOOKUP('施設リストA-1（直営）'!#REF!,'（新設）照明器具'!$B$5:$C$1990,2,FALSE),IF('部屋別効果（直）'!L276="撤去",VLOOKUP('施設リストA-1（直営）'!#REF!,'（既設）調査結果'!$B$5:$C$1998,2,FALSE),0))</f>
        <v>#REF!</v>
      </c>
      <c r="N276" s="29" t="e">
        <f>'施設リストA-1（直営）'!#REF!</f>
        <v>#REF!</v>
      </c>
      <c r="O276" s="29" t="e">
        <f>'施設リストA-1（直営）'!#REF!</f>
        <v>#REF!</v>
      </c>
      <c r="P276" s="30" t="e">
        <f>IF(O276="新設",VLOOKUP('施設リストA-1（直営）'!#REF!,'（新設）照明器具'!$B$5:$C$1990,2,FALSE),IF('部屋別効果（直）'!O276="撤去",VLOOKUP('施設リストA-1（直営）'!#REF!,'（既設）調査結果'!$B$5:$C$1998,2,FALSE),0))</f>
        <v>#REF!</v>
      </c>
      <c r="Q276" s="29" t="e">
        <f>'施設リストA-1（直営）'!#REF!</f>
        <v>#REF!</v>
      </c>
      <c r="R276" s="29" t="e">
        <f>'施設リストA-1（直営）'!#REF!</f>
        <v>#REF!</v>
      </c>
      <c r="S276" s="30" t="e">
        <f>IF(R276="新設",VLOOKUP('施設リストA-1（直営）'!#REF!,'（新設）照明器具'!$B$5:$C$1990,2,FALSE),IF('部屋別効果（直）'!R276="撤去",VLOOKUP('施設リストA-1（直営）'!#REF!,'（既設）調査結果'!$B$5:$C$1998,2,FALSE),0))</f>
        <v>#REF!</v>
      </c>
      <c r="T276" s="29" t="e">
        <f>'施設リストA-1（直営）'!#REF!</f>
        <v>#REF!</v>
      </c>
      <c r="U276" s="29" t="e">
        <f>'施設リストA-1（直営）'!#REF!</f>
        <v>#REF!</v>
      </c>
      <c r="V276" s="30" t="e">
        <f>IF(U276="新設",VLOOKUP('施設リストA-1（直営）'!#REF!,'（新設）照明器具'!$B$5:$C$1990,2,FALSE),IF('部屋別効果（直）'!U276="撤去",VLOOKUP('施設リストA-1（直営）'!#REF!,'（既設）調査結果'!$B$5:$C$1998,2,FALSE),0))</f>
        <v>#REF!</v>
      </c>
      <c r="W276" s="29" t="e">
        <f>'施設リストA-1（直営）'!#REF!</f>
        <v>#REF!</v>
      </c>
      <c r="X276" s="29" t="e">
        <f>'施設リストA-1（直営）'!#REF!</f>
        <v>#REF!</v>
      </c>
      <c r="Y276" s="30" t="e">
        <f>IF(X276="新設",VLOOKUP('施設リストA-1（直営）'!#REF!,'（新設）照明器具'!$B$5:$C$1990,2,FALSE),IF('部屋別効果（直）'!X276="撤去",VLOOKUP('施設リストA-1（直営）'!#REF!,'（既設）調査結果'!$B$5:$C$1998,2,FALSE),0))</f>
        <v>#REF!</v>
      </c>
      <c r="Z276" s="29" t="e">
        <f>'施設リストA-1（直営）'!#REF!</f>
        <v>#REF!</v>
      </c>
      <c r="AA276" s="29" t="e">
        <f>'施設リストA-1（直営）'!#REF!</f>
        <v>#REF!</v>
      </c>
      <c r="AB276" s="30" t="e">
        <f>IF(AA276="新設",VLOOKUP('施設リストA-1（直営）'!#REF!,'（新設）照明器具'!$B$5:$C$1990,2,FALSE),IF('部屋別効果（直）'!AA276="撤去",VLOOKUP('施設リストA-1（直営）'!#REF!,'（既設）調査結果'!$B$5:$C$1998,2,FALSE),0))</f>
        <v>#REF!</v>
      </c>
      <c r="AC276" s="29" t="e">
        <f>'施設リストA-1（直営）'!#REF!</f>
        <v>#REF!</v>
      </c>
      <c r="AD276" s="29" t="e">
        <f>'施設リストA-1（直営）'!#REF!</f>
        <v>#REF!</v>
      </c>
      <c r="AE276" s="30" t="e">
        <f>IF(AD276="新設",VLOOKUP('施設リストA-1（直営）'!#REF!,'（新設）照明器具'!$B$5:$C$1990,2,FALSE),IF('部屋別効果（直）'!AD276="撤去",VLOOKUP('施設リストA-1（直営）'!#REF!,'（既設）調査結果'!$B$5:$C$1998,2,FALSE),0))</f>
        <v>#REF!</v>
      </c>
      <c r="AF276" s="29" t="e">
        <f>'施設リストA-1（直営）'!#REF!</f>
        <v>#REF!</v>
      </c>
      <c r="AG276" s="29" t="e">
        <f>'施設リストA-1（直営）'!#REF!</f>
        <v>#REF!</v>
      </c>
      <c r="AH276" s="30" t="e">
        <f>IF(AG276="新設",VLOOKUP('施設リストA-1（直営）'!#REF!,'（新設）照明器具'!$B$5:$C$1990,2,FALSE),IF('部屋別効果（直）'!AG276="撤去",VLOOKUP('施設リストA-1（直営）'!#REF!,'（既設）調査結果'!$B$5:$C$1998,2,FALSE),0))</f>
        <v>#REF!</v>
      </c>
      <c r="AI276" s="29" t="e">
        <f>'施設リストA-1（直営）'!#REF!</f>
        <v>#REF!</v>
      </c>
      <c r="AJ276" s="29" t="e">
        <f>'施設リストA-1（直営）'!#REF!</f>
        <v>#REF!</v>
      </c>
      <c r="AK276" s="30" t="e">
        <f>IF(AJ276="新設",VLOOKUP('施設リストA-1（直営）'!#REF!,'（新設）照明器具'!$B$5:$C$1990,2,FALSE),IF('部屋別効果（直）'!AJ276="撤去",VLOOKUP('施設リストA-1（直営）'!#REF!,'（既設）調査結果'!$B$5:$C$1998,2,FALSE),0))</f>
        <v>#REF!</v>
      </c>
      <c r="AL276" s="29" t="e">
        <f>'施設リストA-1（直営）'!#REF!</f>
        <v>#REF!</v>
      </c>
    </row>
    <row r="277" spans="1:38" customFormat="1">
      <c r="A277" s="94"/>
      <c r="B277" s="16" t="e">
        <f>'施設リストA-1（直営）'!#REF!</f>
        <v>#REF!</v>
      </c>
      <c r="C277" s="14" t="e">
        <f>'施設リストA-1（直営）'!#REF!</f>
        <v>#REF!</v>
      </c>
      <c r="D277" s="94" t="e">
        <f>'施設リストA-1（直営）'!#REF!</f>
        <v>#REF!</v>
      </c>
      <c r="E277" s="20" t="e">
        <f>'施設リストA-1（直営）'!#REF!</f>
        <v>#REF!</v>
      </c>
      <c r="F277" s="20" t="e">
        <f>'施設リストA-1（直営）'!#REF!</f>
        <v>#REF!</v>
      </c>
      <c r="G277" s="13" t="e">
        <f>'施設リストA-1（直営）'!#REF!</f>
        <v>#REF!</v>
      </c>
      <c r="H277" s="28" t="e">
        <f t="shared" si="4"/>
        <v>#REF!</v>
      </c>
      <c r="I277" s="29" t="e">
        <f>'施設リストA-1（直営）'!#REF!</f>
        <v>#REF!</v>
      </c>
      <c r="J277" s="30" t="e">
        <f>IF(I277="新設",VLOOKUP('施設リストA-1（直営）'!#REF!,'（新設）照明器具'!$B$5:$C$1990,2,FALSE),IF('部屋別効果（直）'!I277="撤去",VLOOKUP('施設リストA-1（直営）'!#REF!,'（既設）調査結果'!$B$5:$C$1998,2,FALSE),0))</f>
        <v>#REF!</v>
      </c>
      <c r="K277" s="29" t="e">
        <f>'施設リストA-1（直営）'!#REF!</f>
        <v>#REF!</v>
      </c>
      <c r="L277" s="29" t="e">
        <f>'施設リストA-1（直営）'!#REF!</f>
        <v>#REF!</v>
      </c>
      <c r="M277" s="30" t="e">
        <f>IF(L277="新設",VLOOKUP('施設リストA-1（直営）'!#REF!,'（新設）照明器具'!$B$5:$C$1990,2,FALSE),IF('部屋別効果（直）'!L277="撤去",VLOOKUP('施設リストA-1（直営）'!#REF!,'（既設）調査結果'!$B$5:$C$1998,2,FALSE),0))</f>
        <v>#REF!</v>
      </c>
      <c r="N277" s="29" t="e">
        <f>'施設リストA-1（直営）'!#REF!</f>
        <v>#REF!</v>
      </c>
      <c r="O277" s="29" t="e">
        <f>'施設リストA-1（直営）'!#REF!</f>
        <v>#REF!</v>
      </c>
      <c r="P277" s="30" t="e">
        <f>IF(O277="新設",VLOOKUP('施設リストA-1（直営）'!#REF!,'（新設）照明器具'!$B$5:$C$1990,2,FALSE),IF('部屋別効果（直）'!O277="撤去",VLOOKUP('施設リストA-1（直営）'!#REF!,'（既設）調査結果'!$B$5:$C$1998,2,FALSE),0))</f>
        <v>#REF!</v>
      </c>
      <c r="Q277" s="29" t="e">
        <f>'施設リストA-1（直営）'!#REF!</f>
        <v>#REF!</v>
      </c>
      <c r="R277" s="29" t="e">
        <f>'施設リストA-1（直営）'!#REF!</f>
        <v>#REF!</v>
      </c>
      <c r="S277" s="30" t="e">
        <f>IF(R277="新設",VLOOKUP('施設リストA-1（直営）'!#REF!,'（新設）照明器具'!$B$5:$C$1990,2,FALSE),IF('部屋別効果（直）'!R277="撤去",VLOOKUP('施設リストA-1（直営）'!#REF!,'（既設）調査結果'!$B$5:$C$1998,2,FALSE),0))</f>
        <v>#REF!</v>
      </c>
      <c r="T277" s="29" t="e">
        <f>'施設リストA-1（直営）'!#REF!</f>
        <v>#REF!</v>
      </c>
      <c r="U277" s="29" t="e">
        <f>'施設リストA-1（直営）'!#REF!</f>
        <v>#REF!</v>
      </c>
      <c r="V277" s="30" t="e">
        <f>IF(U277="新設",VLOOKUP('施設リストA-1（直営）'!#REF!,'（新設）照明器具'!$B$5:$C$1990,2,FALSE),IF('部屋別効果（直）'!U277="撤去",VLOOKUP('施設リストA-1（直営）'!#REF!,'（既設）調査結果'!$B$5:$C$1998,2,FALSE),0))</f>
        <v>#REF!</v>
      </c>
      <c r="W277" s="29" t="e">
        <f>'施設リストA-1（直営）'!#REF!</f>
        <v>#REF!</v>
      </c>
      <c r="X277" s="29" t="e">
        <f>'施設リストA-1（直営）'!#REF!</f>
        <v>#REF!</v>
      </c>
      <c r="Y277" s="30" t="e">
        <f>IF(X277="新設",VLOOKUP('施設リストA-1（直営）'!#REF!,'（新設）照明器具'!$B$5:$C$1990,2,FALSE),IF('部屋別効果（直）'!X277="撤去",VLOOKUP('施設リストA-1（直営）'!#REF!,'（既設）調査結果'!$B$5:$C$1998,2,FALSE),0))</f>
        <v>#REF!</v>
      </c>
      <c r="Z277" s="29" t="e">
        <f>'施設リストA-1（直営）'!#REF!</f>
        <v>#REF!</v>
      </c>
      <c r="AA277" s="29" t="e">
        <f>'施設リストA-1（直営）'!#REF!</f>
        <v>#REF!</v>
      </c>
      <c r="AB277" s="30" t="e">
        <f>IF(AA277="新設",VLOOKUP('施設リストA-1（直営）'!#REF!,'（新設）照明器具'!$B$5:$C$1990,2,FALSE),IF('部屋別効果（直）'!AA277="撤去",VLOOKUP('施設リストA-1（直営）'!#REF!,'（既設）調査結果'!$B$5:$C$1998,2,FALSE),0))</f>
        <v>#REF!</v>
      </c>
      <c r="AC277" s="29" t="e">
        <f>'施設リストA-1（直営）'!#REF!</f>
        <v>#REF!</v>
      </c>
      <c r="AD277" s="29" t="e">
        <f>'施設リストA-1（直営）'!#REF!</f>
        <v>#REF!</v>
      </c>
      <c r="AE277" s="30" t="e">
        <f>IF(AD277="新設",VLOOKUP('施設リストA-1（直営）'!#REF!,'（新設）照明器具'!$B$5:$C$1990,2,FALSE),IF('部屋別効果（直）'!AD277="撤去",VLOOKUP('施設リストA-1（直営）'!#REF!,'（既設）調査結果'!$B$5:$C$1998,2,FALSE),0))</f>
        <v>#REF!</v>
      </c>
      <c r="AF277" s="29" t="e">
        <f>'施設リストA-1（直営）'!#REF!</f>
        <v>#REF!</v>
      </c>
      <c r="AG277" s="29" t="e">
        <f>'施設リストA-1（直営）'!#REF!</f>
        <v>#REF!</v>
      </c>
      <c r="AH277" s="30" t="e">
        <f>IF(AG277="新設",VLOOKUP('施設リストA-1（直営）'!#REF!,'（新設）照明器具'!$B$5:$C$1990,2,FALSE),IF('部屋別効果（直）'!AG277="撤去",VLOOKUP('施設リストA-1（直営）'!#REF!,'（既設）調査結果'!$B$5:$C$1998,2,FALSE),0))</f>
        <v>#REF!</v>
      </c>
      <c r="AI277" s="29" t="e">
        <f>'施設リストA-1（直営）'!#REF!</f>
        <v>#REF!</v>
      </c>
      <c r="AJ277" s="29" t="e">
        <f>'施設リストA-1（直営）'!#REF!</f>
        <v>#REF!</v>
      </c>
      <c r="AK277" s="30" t="e">
        <f>IF(AJ277="新設",VLOOKUP('施設リストA-1（直営）'!#REF!,'（新設）照明器具'!$B$5:$C$1990,2,FALSE),IF('部屋別効果（直）'!AJ277="撤去",VLOOKUP('施設リストA-1（直営）'!#REF!,'（既設）調査結果'!$B$5:$C$1998,2,FALSE),0))</f>
        <v>#REF!</v>
      </c>
      <c r="AL277" s="29" t="e">
        <f>'施設リストA-1（直営）'!#REF!</f>
        <v>#REF!</v>
      </c>
    </row>
    <row r="278" spans="1:38" customFormat="1">
      <c r="A278" s="94"/>
      <c r="B278" s="16" t="e">
        <f>'施設リストA-1（直営）'!#REF!</f>
        <v>#REF!</v>
      </c>
      <c r="C278" s="14" t="e">
        <f>'施設リストA-1（直営）'!#REF!</f>
        <v>#REF!</v>
      </c>
      <c r="D278" s="94" t="e">
        <f>'施設リストA-1（直営）'!#REF!</f>
        <v>#REF!</v>
      </c>
      <c r="E278" s="20" t="e">
        <f>'施設リストA-1（直営）'!#REF!</f>
        <v>#REF!</v>
      </c>
      <c r="F278" s="20" t="e">
        <f>'施設リストA-1（直営）'!#REF!</f>
        <v>#REF!</v>
      </c>
      <c r="G278" s="13" t="e">
        <f>'施設リストA-1（直営）'!#REF!</f>
        <v>#REF!</v>
      </c>
      <c r="H278" s="28" t="e">
        <f t="shared" si="4"/>
        <v>#REF!</v>
      </c>
      <c r="I278" s="29" t="e">
        <f>'施設リストA-1（直営）'!#REF!</f>
        <v>#REF!</v>
      </c>
      <c r="J278" s="30" t="e">
        <f>IF(I278="新設",VLOOKUP('施設リストA-1（直営）'!#REF!,'（新設）照明器具'!$B$5:$C$1990,2,FALSE),IF('部屋別効果（直）'!I278="撤去",VLOOKUP('施設リストA-1（直営）'!#REF!,'（既設）調査結果'!$B$5:$C$1998,2,FALSE),0))</f>
        <v>#REF!</v>
      </c>
      <c r="K278" s="29" t="e">
        <f>'施設リストA-1（直営）'!#REF!</f>
        <v>#REF!</v>
      </c>
      <c r="L278" s="29" t="e">
        <f>'施設リストA-1（直営）'!#REF!</f>
        <v>#REF!</v>
      </c>
      <c r="M278" s="30" t="e">
        <f>IF(L278="新設",VLOOKUP('施設リストA-1（直営）'!#REF!,'（新設）照明器具'!$B$5:$C$1990,2,FALSE),IF('部屋別効果（直）'!L278="撤去",VLOOKUP('施設リストA-1（直営）'!#REF!,'（既設）調査結果'!$B$5:$C$1998,2,FALSE),0))</f>
        <v>#REF!</v>
      </c>
      <c r="N278" s="29" t="e">
        <f>'施設リストA-1（直営）'!#REF!</f>
        <v>#REF!</v>
      </c>
      <c r="O278" s="29" t="e">
        <f>'施設リストA-1（直営）'!#REF!</f>
        <v>#REF!</v>
      </c>
      <c r="P278" s="30" t="e">
        <f>IF(O278="新設",VLOOKUP('施設リストA-1（直営）'!#REF!,'（新設）照明器具'!$B$5:$C$1990,2,FALSE),IF('部屋別効果（直）'!O278="撤去",VLOOKUP('施設リストA-1（直営）'!#REF!,'（既設）調査結果'!$B$5:$C$1998,2,FALSE),0))</f>
        <v>#REF!</v>
      </c>
      <c r="Q278" s="29" t="e">
        <f>'施設リストA-1（直営）'!#REF!</f>
        <v>#REF!</v>
      </c>
      <c r="R278" s="29" t="e">
        <f>'施設リストA-1（直営）'!#REF!</f>
        <v>#REF!</v>
      </c>
      <c r="S278" s="30" t="e">
        <f>IF(R278="新設",VLOOKUP('施設リストA-1（直営）'!#REF!,'（新設）照明器具'!$B$5:$C$1990,2,FALSE),IF('部屋別効果（直）'!R278="撤去",VLOOKUP('施設リストA-1（直営）'!#REF!,'（既設）調査結果'!$B$5:$C$1998,2,FALSE),0))</f>
        <v>#REF!</v>
      </c>
      <c r="T278" s="29" t="e">
        <f>'施設リストA-1（直営）'!#REF!</f>
        <v>#REF!</v>
      </c>
      <c r="U278" s="29" t="e">
        <f>'施設リストA-1（直営）'!#REF!</f>
        <v>#REF!</v>
      </c>
      <c r="V278" s="30" t="e">
        <f>IF(U278="新設",VLOOKUP('施設リストA-1（直営）'!#REF!,'（新設）照明器具'!$B$5:$C$1990,2,FALSE),IF('部屋別効果（直）'!U278="撤去",VLOOKUP('施設リストA-1（直営）'!#REF!,'（既設）調査結果'!$B$5:$C$1998,2,FALSE),0))</f>
        <v>#REF!</v>
      </c>
      <c r="W278" s="29" t="e">
        <f>'施設リストA-1（直営）'!#REF!</f>
        <v>#REF!</v>
      </c>
      <c r="X278" s="29" t="e">
        <f>'施設リストA-1（直営）'!#REF!</f>
        <v>#REF!</v>
      </c>
      <c r="Y278" s="30" t="e">
        <f>IF(X278="新設",VLOOKUP('施設リストA-1（直営）'!#REF!,'（新設）照明器具'!$B$5:$C$1990,2,FALSE),IF('部屋別効果（直）'!X278="撤去",VLOOKUP('施設リストA-1（直営）'!#REF!,'（既設）調査結果'!$B$5:$C$1998,2,FALSE),0))</f>
        <v>#REF!</v>
      </c>
      <c r="Z278" s="29" t="e">
        <f>'施設リストA-1（直営）'!#REF!</f>
        <v>#REF!</v>
      </c>
      <c r="AA278" s="29" t="e">
        <f>'施設リストA-1（直営）'!#REF!</f>
        <v>#REF!</v>
      </c>
      <c r="AB278" s="30" t="e">
        <f>IF(AA278="新設",VLOOKUP('施設リストA-1（直営）'!#REF!,'（新設）照明器具'!$B$5:$C$1990,2,FALSE),IF('部屋別効果（直）'!AA278="撤去",VLOOKUP('施設リストA-1（直営）'!#REF!,'（既設）調査結果'!$B$5:$C$1998,2,FALSE),0))</f>
        <v>#REF!</v>
      </c>
      <c r="AC278" s="29" t="e">
        <f>'施設リストA-1（直営）'!#REF!</f>
        <v>#REF!</v>
      </c>
      <c r="AD278" s="29" t="e">
        <f>'施設リストA-1（直営）'!#REF!</f>
        <v>#REF!</v>
      </c>
      <c r="AE278" s="30" t="e">
        <f>IF(AD278="新設",VLOOKUP('施設リストA-1（直営）'!#REF!,'（新設）照明器具'!$B$5:$C$1990,2,FALSE),IF('部屋別効果（直）'!AD278="撤去",VLOOKUP('施設リストA-1（直営）'!#REF!,'（既設）調査結果'!$B$5:$C$1998,2,FALSE),0))</f>
        <v>#REF!</v>
      </c>
      <c r="AF278" s="29" t="e">
        <f>'施設リストA-1（直営）'!#REF!</f>
        <v>#REF!</v>
      </c>
      <c r="AG278" s="29" t="e">
        <f>'施設リストA-1（直営）'!#REF!</f>
        <v>#REF!</v>
      </c>
      <c r="AH278" s="30" t="e">
        <f>IF(AG278="新設",VLOOKUP('施設リストA-1（直営）'!#REF!,'（新設）照明器具'!$B$5:$C$1990,2,FALSE),IF('部屋別効果（直）'!AG278="撤去",VLOOKUP('施設リストA-1（直営）'!#REF!,'（既設）調査結果'!$B$5:$C$1998,2,FALSE),0))</f>
        <v>#REF!</v>
      </c>
      <c r="AI278" s="29" t="e">
        <f>'施設リストA-1（直営）'!#REF!</f>
        <v>#REF!</v>
      </c>
      <c r="AJ278" s="29" t="e">
        <f>'施設リストA-1（直営）'!#REF!</f>
        <v>#REF!</v>
      </c>
      <c r="AK278" s="30" t="e">
        <f>IF(AJ278="新設",VLOOKUP('施設リストA-1（直営）'!#REF!,'（新設）照明器具'!$B$5:$C$1990,2,FALSE),IF('部屋別効果（直）'!AJ278="撤去",VLOOKUP('施設リストA-1（直営）'!#REF!,'（既設）調査結果'!$B$5:$C$1998,2,FALSE),0))</f>
        <v>#REF!</v>
      </c>
      <c r="AL278" s="29" t="e">
        <f>'施設リストA-1（直営）'!#REF!</f>
        <v>#REF!</v>
      </c>
    </row>
    <row r="279" spans="1:38" customFormat="1">
      <c r="A279" s="94"/>
      <c r="B279" s="16" t="e">
        <f>'施設リストA-1（直営）'!#REF!</f>
        <v>#REF!</v>
      </c>
      <c r="C279" s="14" t="e">
        <f>'施設リストA-1（直営）'!#REF!</f>
        <v>#REF!</v>
      </c>
      <c r="D279" s="94" t="e">
        <f>'施設リストA-1（直営）'!#REF!</f>
        <v>#REF!</v>
      </c>
      <c r="E279" s="20" t="e">
        <f>'施設リストA-1（直営）'!#REF!</f>
        <v>#REF!</v>
      </c>
      <c r="F279" s="20" t="e">
        <f>'施設リストA-1（直営）'!#REF!</f>
        <v>#REF!</v>
      </c>
      <c r="G279" s="13" t="e">
        <f>'施設リストA-1（直営）'!#REF!</f>
        <v>#REF!</v>
      </c>
      <c r="H279" s="28" t="e">
        <f t="shared" si="4"/>
        <v>#REF!</v>
      </c>
      <c r="I279" s="29" t="e">
        <f>'施設リストA-1（直営）'!#REF!</f>
        <v>#REF!</v>
      </c>
      <c r="J279" s="30" t="e">
        <f>IF(I279="新設",VLOOKUP('施設リストA-1（直営）'!#REF!,'（新設）照明器具'!$B$5:$C$1990,2,FALSE),IF('部屋別効果（直）'!I279="撤去",VLOOKUP('施設リストA-1（直営）'!#REF!,'（既設）調査結果'!$B$5:$C$1998,2,FALSE),0))</f>
        <v>#REF!</v>
      </c>
      <c r="K279" s="29" t="e">
        <f>'施設リストA-1（直営）'!#REF!</f>
        <v>#REF!</v>
      </c>
      <c r="L279" s="29" t="e">
        <f>'施設リストA-1（直営）'!#REF!</f>
        <v>#REF!</v>
      </c>
      <c r="M279" s="30" t="e">
        <f>IF(L279="新設",VLOOKUP('施設リストA-1（直営）'!#REF!,'（新設）照明器具'!$B$5:$C$1990,2,FALSE),IF('部屋別効果（直）'!L279="撤去",VLOOKUP('施設リストA-1（直営）'!#REF!,'（既設）調査結果'!$B$5:$C$1998,2,FALSE),0))</f>
        <v>#REF!</v>
      </c>
      <c r="N279" s="29" t="e">
        <f>'施設リストA-1（直営）'!#REF!</f>
        <v>#REF!</v>
      </c>
      <c r="O279" s="29" t="e">
        <f>'施設リストA-1（直営）'!#REF!</f>
        <v>#REF!</v>
      </c>
      <c r="P279" s="30" t="e">
        <f>IF(O279="新設",VLOOKUP('施設リストA-1（直営）'!#REF!,'（新設）照明器具'!$B$5:$C$1990,2,FALSE),IF('部屋別効果（直）'!O279="撤去",VLOOKUP('施設リストA-1（直営）'!#REF!,'（既設）調査結果'!$B$5:$C$1998,2,FALSE),0))</f>
        <v>#REF!</v>
      </c>
      <c r="Q279" s="29" t="e">
        <f>'施設リストA-1（直営）'!#REF!</f>
        <v>#REF!</v>
      </c>
      <c r="R279" s="29" t="e">
        <f>'施設リストA-1（直営）'!#REF!</f>
        <v>#REF!</v>
      </c>
      <c r="S279" s="30" t="e">
        <f>IF(R279="新設",VLOOKUP('施設リストA-1（直営）'!#REF!,'（新設）照明器具'!$B$5:$C$1990,2,FALSE),IF('部屋別効果（直）'!R279="撤去",VLOOKUP('施設リストA-1（直営）'!#REF!,'（既設）調査結果'!$B$5:$C$1998,2,FALSE),0))</f>
        <v>#REF!</v>
      </c>
      <c r="T279" s="29" t="e">
        <f>'施設リストA-1（直営）'!#REF!</f>
        <v>#REF!</v>
      </c>
      <c r="U279" s="29" t="e">
        <f>'施設リストA-1（直営）'!#REF!</f>
        <v>#REF!</v>
      </c>
      <c r="V279" s="30" t="e">
        <f>IF(U279="新設",VLOOKUP('施設リストA-1（直営）'!#REF!,'（新設）照明器具'!$B$5:$C$1990,2,FALSE),IF('部屋別効果（直）'!U279="撤去",VLOOKUP('施設リストA-1（直営）'!#REF!,'（既設）調査結果'!$B$5:$C$1998,2,FALSE),0))</f>
        <v>#REF!</v>
      </c>
      <c r="W279" s="29" t="e">
        <f>'施設リストA-1（直営）'!#REF!</f>
        <v>#REF!</v>
      </c>
      <c r="X279" s="29" t="e">
        <f>'施設リストA-1（直営）'!#REF!</f>
        <v>#REF!</v>
      </c>
      <c r="Y279" s="30" t="e">
        <f>IF(X279="新設",VLOOKUP('施設リストA-1（直営）'!#REF!,'（新設）照明器具'!$B$5:$C$1990,2,FALSE),IF('部屋別効果（直）'!X279="撤去",VLOOKUP('施設リストA-1（直営）'!#REF!,'（既設）調査結果'!$B$5:$C$1998,2,FALSE),0))</f>
        <v>#REF!</v>
      </c>
      <c r="Z279" s="29" t="e">
        <f>'施設リストA-1（直営）'!#REF!</f>
        <v>#REF!</v>
      </c>
      <c r="AA279" s="29" t="e">
        <f>'施設リストA-1（直営）'!#REF!</f>
        <v>#REF!</v>
      </c>
      <c r="AB279" s="30" t="e">
        <f>IF(AA279="新設",VLOOKUP('施設リストA-1（直営）'!#REF!,'（新設）照明器具'!$B$5:$C$1990,2,FALSE),IF('部屋別効果（直）'!AA279="撤去",VLOOKUP('施設リストA-1（直営）'!#REF!,'（既設）調査結果'!$B$5:$C$1998,2,FALSE),0))</f>
        <v>#REF!</v>
      </c>
      <c r="AC279" s="29" t="e">
        <f>'施設リストA-1（直営）'!#REF!</f>
        <v>#REF!</v>
      </c>
      <c r="AD279" s="29" t="e">
        <f>'施設リストA-1（直営）'!#REF!</f>
        <v>#REF!</v>
      </c>
      <c r="AE279" s="30" t="e">
        <f>IF(AD279="新設",VLOOKUP('施設リストA-1（直営）'!#REF!,'（新設）照明器具'!$B$5:$C$1990,2,FALSE),IF('部屋別効果（直）'!AD279="撤去",VLOOKUP('施設リストA-1（直営）'!#REF!,'（既設）調査結果'!$B$5:$C$1998,2,FALSE),0))</f>
        <v>#REF!</v>
      </c>
      <c r="AF279" s="29" t="e">
        <f>'施設リストA-1（直営）'!#REF!</f>
        <v>#REF!</v>
      </c>
      <c r="AG279" s="29" t="e">
        <f>'施設リストA-1（直営）'!#REF!</f>
        <v>#REF!</v>
      </c>
      <c r="AH279" s="30" t="e">
        <f>IF(AG279="新設",VLOOKUP('施設リストA-1（直営）'!#REF!,'（新設）照明器具'!$B$5:$C$1990,2,FALSE),IF('部屋別効果（直）'!AG279="撤去",VLOOKUP('施設リストA-1（直営）'!#REF!,'（既設）調査結果'!$B$5:$C$1998,2,FALSE),0))</f>
        <v>#REF!</v>
      </c>
      <c r="AI279" s="29" t="e">
        <f>'施設リストA-1（直営）'!#REF!</f>
        <v>#REF!</v>
      </c>
      <c r="AJ279" s="29" t="e">
        <f>'施設リストA-1（直営）'!#REF!</f>
        <v>#REF!</v>
      </c>
      <c r="AK279" s="30" t="e">
        <f>IF(AJ279="新設",VLOOKUP('施設リストA-1（直営）'!#REF!,'（新設）照明器具'!$B$5:$C$1990,2,FALSE),IF('部屋別効果（直）'!AJ279="撤去",VLOOKUP('施設リストA-1（直営）'!#REF!,'（既設）調査結果'!$B$5:$C$1998,2,FALSE),0))</f>
        <v>#REF!</v>
      </c>
      <c r="AL279" s="29" t="e">
        <f>'施設リストA-1（直営）'!#REF!</f>
        <v>#REF!</v>
      </c>
    </row>
    <row r="280" spans="1:38" customFormat="1">
      <c r="A280" s="94"/>
      <c r="B280" s="16" t="e">
        <f>'施設リストA-1（直営）'!#REF!</f>
        <v>#REF!</v>
      </c>
      <c r="C280" s="14" t="e">
        <f>'施設リストA-1（直営）'!#REF!</f>
        <v>#REF!</v>
      </c>
      <c r="D280" s="94" t="e">
        <f>'施設リストA-1（直営）'!#REF!</f>
        <v>#REF!</v>
      </c>
      <c r="E280" s="20" t="e">
        <f>'施設リストA-1（直営）'!#REF!</f>
        <v>#REF!</v>
      </c>
      <c r="F280" s="20" t="e">
        <f>'施設リストA-1（直営）'!#REF!</f>
        <v>#REF!</v>
      </c>
      <c r="G280" s="13" t="e">
        <f>'施設リストA-1（直営）'!#REF!</f>
        <v>#REF!</v>
      </c>
      <c r="H280" s="28" t="e">
        <f t="shared" si="4"/>
        <v>#REF!</v>
      </c>
      <c r="I280" s="29" t="e">
        <f>'施設リストA-1（直営）'!#REF!</f>
        <v>#REF!</v>
      </c>
      <c r="J280" s="30" t="e">
        <f>IF(I280="新設",VLOOKUP('施設リストA-1（直営）'!#REF!,'（新設）照明器具'!$B$5:$C$1990,2,FALSE),IF('部屋別効果（直）'!I280="撤去",VLOOKUP('施設リストA-1（直営）'!#REF!,'（既設）調査結果'!$B$5:$C$1998,2,FALSE),0))</f>
        <v>#REF!</v>
      </c>
      <c r="K280" s="29" t="e">
        <f>'施設リストA-1（直営）'!#REF!</f>
        <v>#REF!</v>
      </c>
      <c r="L280" s="29" t="e">
        <f>'施設リストA-1（直営）'!#REF!</f>
        <v>#REF!</v>
      </c>
      <c r="M280" s="30" t="e">
        <f>IF(L280="新設",VLOOKUP('施設リストA-1（直営）'!#REF!,'（新設）照明器具'!$B$5:$C$1990,2,FALSE),IF('部屋別効果（直）'!L280="撤去",VLOOKUP('施設リストA-1（直営）'!#REF!,'（既設）調査結果'!$B$5:$C$1998,2,FALSE),0))</f>
        <v>#REF!</v>
      </c>
      <c r="N280" s="29" t="e">
        <f>'施設リストA-1（直営）'!#REF!</f>
        <v>#REF!</v>
      </c>
      <c r="O280" s="29" t="e">
        <f>'施設リストA-1（直営）'!#REF!</f>
        <v>#REF!</v>
      </c>
      <c r="P280" s="30" t="e">
        <f>IF(O280="新設",VLOOKUP('施設リストA-1（直営）'!#REF!,'（新設）照明器具'!$B$5:$C$1990,2,FALSE),IF('部屋別効果（直）'!O280="撤去",VLOOKUP('施設リストA-1（直営）'!#REF!,'（既設）調査結果'!$B$5:$C$1998,2,FALSE),0))</f>
        <v>#REF!</v>
      </c>
      <c r="Q280" s="29" t="e">
        <f>'施設リストA-1（直営）'!#REF!</f>
        <v>#REF!</v>
      </c>
      <c r="R280" s="29" t="e">
        <f>'施設リストA-1（直営）'!#REF!</f>
        <v>#REF!</v>
      </c>
      <c r="S280" s="30" t="e">
        <f>IF(R280="新設",VLOOKUP('施設リストA-1（直営）'!#REF!,'（新設）照明器具'!$B$5:$C$1990,2,FALSE),IF('部屋別効果（直）'!R280="撤去",VLOOKUP('施設リストA-1（直営）'!#REF!,'（既設）調査結果'!$B$5:$C$1998,2,FALSE),0))</f>
        <v>#REF!</v>
      </c>
      <c r="T280" s="29" t="e">
        <f>'施設リストA-1（直営）'!#REF!</f>
        <v>#REF!</v>
      </c>
      <c r="U280" s="29" t="e">
        <f>'施設リストA-1（直営）'!#REF!</f>
        <v>#REF!</v>
      </c>
      <c r="V280" s="30" t="e">
        <f>IF(U280="新設",VLOOKUP('施設リストA-1（直営）'!#REF!,'（新設）照明器具'!$B$5:$C$1990,2,FALSE),IF('部屋別効果（直）'!U280="撤去",VLOOKUP('施設リストA-1（直営）'!#REF!,'（既設）調査結果'!$B$5:$C$1998,2,FALSE),0))</f>
        <v>#REF!</v>
      </c>
      <c r="W280" s="29" t="e">
        <f>'施設リストA-1（直営）'!#REF!</f>
        <v>#REF!</v>
      </c>
      <c r="X280" s="29" t="e">
        <f>'施設リストA-1（直営）'!#REF!</f>
        <v>#REF!</v>
      </c>
      <c r="Y280" s="30" t="e">
        <f>IF(X280="新設",VLOOKUP('施設リストA-1（直営）'!#REF!,'（新設）照明器具'!$B$5:$C$1990,2,FALSE),IF('部屋別効果（直）'!X280="撤去",VLOOKUP('施設リストA-1（直営）'!#REF!,'（既設）調査結果'!$B$5:$C$1998,2,FALSE),0))</f>
        <v>#REF!</v>
      </c>
      <c r="Z280" s="29" t="e">
        <f>'施設リストA-1（直営）'!#REF!</f>
        <v>#REF!</v>
      </c>
      <c r="AA280" s="29" t="e">
        <f>'施設リストA-1（直営）'!#REF!</f>
        <v>#REF!</v>
      </c>
      <c r="AB280" s="30" t="e">
        <f>IF(AA280="新設",VLOOKUP('施設リストA-1（直営）'!#REF!,'（新設）照明器具'!$B$5:$C$1990,2,FALSE),IF('部屋別効果（直）'!AA280="撤去",VLOOKUP('施設リストA-1（直営）'!#REF!,'（既設）調査結果'!$B$5:$C$1998,2,FALSE),0))</f>
        <v>#REF!</v>
      </c>
      <c r="AC280" s="29" t="e">
        <f>'施設リストA-1（直営）'!#REF!</f>
        <v>#REF!</v>
      </c>
      <c r="AD280" s="29" t="e">
        <f>'施設リストA-1（直営）'!#REF!</f>
        <v>#REF!</v>
      </c>
      <c r="AE280" s="30" t="e">
        <f>IF(AD280="新設",VLOOKUP('施設リストA-1（直営）'!#REF!,'（新設）照明器具'!$B$5:$C$1990,2,FALSE),IF('部屋別効果（直）'!AD280="撤去",VLOOKUP('施設リストA-1（直営）'!#REF!,'（既設）調査結果'!$B$5:$C$1998,2,FALSE),0))</f>
        <v>#REF!</v>
      </c>
      <c r="AF280" s="29" t="e">
        <f>'施設リストA-1（直営）'!#REF!</f>
        <v>#REF!</v>
      </c>
      <c r="AG280" s="29" t="e">
        <f>'施設リストA-1（直営）'!#REF!</f>
        <v>#REF!</v>
      </c>
      <c r="AH280" s="30" t="e">
        <f>IF(AG280="新設",VLOOKUP('施設リストA-1（直営）'!#REF!,'（新設）照明器具'!$B$5:$C$1990,2,FALSE),IF('部屋別効果（直）'!AG280="撤去",VLOOKUP('施設リストA-1（直営）'!#REF!,'（既設）調査結果'!$B$5:$C$1998,2,FALSE),0))</f>
        <v>#REF!</v>
      </c>
      <c r="AI280" s="29" t="e">
        <f>'施設リストA-1（直営）'!#REF!</f>
        <v>#REF!</v>
      </c>
      <c r="AJ280" s="29" t="e">
        <f>'施設リストA-1（直営）'!#REF!</f>
        <v>#REF!</v>
      </c>
      <c r="AK280" s="30" t="e">
        <f>IF(AJ280="新設",VLOOKUP('施設リストA-1（直営）'!#REF!,'（新設）照明器具'!$B$5:$C$1990,2,FALSE),IF('部屋別効果（直）'!AJ280="撤去",VLOOKUP('施設リストA-1（直営）'!#REF!,'（既設）調査結果'!$B$5:$C$1998,2,FALSE),0))</f>
        <v>#REF!</v>
      </c>
      <c r="AL280" s="29" t="e">
        <f>'施設リストA-1（直営）'!#REF!</f>
        <v>#REF!</v>
      </c>
    </row>
    <row r="281" spans="1:38" customFormat="1">
      <c r="A281" s="94"/>
      <c r="B281" s="16" t="e">
        <f>'施設リストA-1（直営）'!#REF!</f>
        <v>#REF!</v>
      </c>
      <c r="C281" s="14" t="e">
        <f>'施設リストA-1（直営）'!#REF!</f>
        <v>#REF!</v>
      </c>
      <c r="D281" s="94" t="e">
        <f>'施設リストA-1（直営）'!#REF!</f>
        <v>#REF!</v>
      </c>
      <c r="E281" s="20" t="e">
        <f>'施設リストA-1（直営）'!#REF!</f>
        <v>#REF!</v>
      </c>
      <c r="F281" s="20" t="e">
        <f>'施設リストA-1（直営）'!#REF!</f>
        <v>#REF!</v>
      </c>
      <c r="G281" s="13" t="e">
        <f>'施設リストA-1（直営）'!#REF!</f>
        <v>#REF!</v>
      </c>
      <c r="H281" s="28" t="e">
        <f t="shared" si="4"/>
        <v>#REF!</v>
      </c>
      <c r="I281" s="29" t="e">
        <f>'施設リストA-1（直営）'!#REF!</f>
        <v>#REF!</v>
      </c>
      <c r="J281" s="30" t="e">
        <f>IF(I281="新設",VLOOKUP('施設リストA-1（直営）'!#REF!,'（新設）照明器具'!$B$5:$C$1990,2,FALSE),IF('部屋別効果（直）'!I281="撤去",VLOOKUP('施設リストA-1（直営）'!#REF!,'（既設）調査結果'!$B$5:$C$1998,2,FALSE),0))</f>
        <v>#REF!</v>
      </c>
      <c r="K281" s="29" t="e">
        <f>'施設リストA-1（直営）'!#REF!</f>
        <v>#REF!</v>
      </c>
      <c r="L281" s="29" t="e">
        <f>'施設リストA-1（直営）'!#REF!</f>
        <v>#REF!</v>
      </c>
      <c r="M281" s="30" t="e">
        <f>IF(L281="新設",VLOOKUP('施設リストA-1（直営）'!#REF!,'（新設）照明器具'!$B$5:$C$1990,2,FALSE),IF('部屋別効果（直）'!L281="撤去",VLOOKUP('施設リストA-1（直営）'!#REF!,'（既設）調査結果'!$B$5:$C$1998,2,FALSE),0))</f>
        <v>#REF!</v>
      </c>
      <c r="N281" s="29" t="e">
        <f>'施設リストA-1（直営）'!#REF!</f>
        <v>#REF!</v>
      </c>
      <c r="O281" s="29" t="e">
        <f>'施設リストA-1（直営）'!#REF!</f>
        <v>#REF!</v>
      </c>
      <c r="P281" s="30" t="e">
        <f>IF(O281="新設",VLOOKUP('施設リストA-1（直営）'!#REF!,'（新設）照明器具'!$B$5:$C$1990,2,FALSE),IF('部屋別効果（直）'!O281="撤去",VLOOKUP('施設リストA-1（直営）'!#REF!,'（既設）調査結果'!$B$5:$C$1998,2,FALSE),0))</f>
        <v>#REF!</v>
      </c>
      <c r="Q281" s="29" t="e">
        <f>'施設リストA-1（直営）'!#REF!</f>
        <v>#REF!</v>
      </c>
      <c r="R281" s="29" t="e">
        <f>'施設リストA-1（直営）'!#REF!</f>
        <v>#REF!</v>
      </c>
      <c r="S281" s="30" t="e">
        <f>IF(R281="新設",VLOOKUP('施設リストA-1（直営）'!#REF!,'（新設）照明器具'!$B$5:$C$1990,2,FALSE),IF('部屋別効果（直）'!R281="撤去",VLOOKUP('施設リストA-1（直営）'!#REF!,'（既設）調査結果'!$B$5:$C$1998,2,FALSE),0))</f>
        <v>#REF!</v>
      </c>
      <c r="T281" s="29" t="e">
        <f>'施設リストA-1（直営）'!#REF!</f>
        <v>#REF!</v>
      </c>
      <c r="U281" s="29" t="e">
        <f>'施設リストA-1（直営）'!#REF!</f>
        <v>#REF!</v>
      </c>
      <c r="V281" s="30" t="e">
        <f>IF(U281="新設",VLOOKUP('施設リストA-1（直営）'!#REF!,'（新設）照明器具'!$B$5:$C$1990,2,FALSE),IF('部屋別効果（直）'!U281="撤去",VLOOKUP('施設リストA-1（直営）'!#REF!,'（既設）調査結果'!$B$5:$C$1998,2,FALSE),0))</f>
        <v>#REF!</v>
      </c>
      <c r="W281" s="29" t="e">
        <f>'施設リストA-1（直営）'!#REF!</f>
        <v>#REF!</v>
      </c>
      <c r="X281" s="29" t="e">
        <f>'施設リストA-1（直営）'!#REF!</f>
        <v>#REF!</v>
      </c>
      <c r="Y281" s="30" t="e">
        <f>IF(X281="新設",VLOOKUP('施設リストA-1（直営）'!#REF!,'（新設）照明器具'!$B$5:$C$1990,2,FALSE),IF('部屋別効果（直）'!X281="撤去",VLOOKUP('施設リストA-1（直営）'!#REF!,'（既設）調査結果'!$B$5:$C$1998,2,FALSE),0))</f>
        <v>#REF!</v>
      </c>
      <c r="Z281" s="29" t="e">
        <f>'施設リストA-1（直営）'!#REF!</f>
        <v>#REF!</v>
      </c>
      <c r="AA281" s="29" t="e">
        <f>'施設リストA-1（直営）'!#REF!</f>
        <v>#REF!</v>
      </c>
      <c r="AB281" s="30" t="e">
        <f>IF(AA281="新設",VLOOKUP('施設リストA-1（直営）'!#REF!,'（新設）照明器具'!$B$5:$C$1990,2,FALSE),IF('部屋別効果（直）'!AA281="撤去",VLOOKUP('施設リストA-1（直営）'!#REF!,'（既設）調査結果'!$B$5:$C$1998,2,FALSE),0))</f>
        <v>#REF!</v>
      </c>
      <c r="AC281" s="29" t="e">
        <f>'施設リストA-1（直営）'!#REF!</f>
        <v>#REF!</v>
      </c>
      <c r="AD281" s="29" t="e">
        <f>'施設リストA-1（直営）'!#REF!</f>
        <v>#REF!</v>
      </c>
      <c r="AE281" s="30" t="e">
        <f>IF(AD281="新設",VLOOKUP('施設リストA-1（直営）'!#REF!,'（新設）照明器具'!$B$5:$C$1990,2,FALSE),IF('部屋別効果（直）'!AD281="撤去",VLOOKUP('施設リストA-1（直営）'!#REF!,'（既設）調査結果'!$B$5:$C$1998,2,FALSE),0))</f>
        <v>#REF!</v>
      </c>
      <c r="AF281" s="29" t="e">
        <f>'施設リストA-1（直営）'!#REF!</f>
        <v>#REF!</v>
      </c>
      <c r="AG281" s="29" t="e">
        <f>'施設リストA-1（直営）'!#REF!</f>
        <v>#REF!</v>
      </c>
      <c r="AH281" s="30" t="e">
        <f>IF(AG281="新設",VLOOKUP('施設リストA-1（直営）'!#REF!,'（新設）照明器具'!$B$5:$C$1990,2,FALSE),IF('部屋別効果（直）'!AG281="撤去",VLOOKUP('施設リストA-1（直営）'!#REF!,'（既設）調査結果'!$B$5:$C$1998,2,FALSE),0))</f>
        <v>#REF!</v>
      </c>
      <c r="AI281" s="29" t="e">
        <f>'施設リストA-1（直営）'!#REF!</f>
        <v>#REF!</v>
      </c>
      <c r="AJ281" s="29" t="e">
        <f>'施設リストA-1（直営）'!#REF!</f>
        <v>#REF!</v>
      </c>
      <c r="AK281" s="30" t="e">
        <f>IF(AJ281="新設",VLOOKUP('施設リストA-1（直営）'!#REF!,'（新設）照明器具'!$B$5:$C$1990,2,FALSE),IF('部屋別効果（直）'!AJ281="撤去",VLOOKUP('施設リストA-1（直営）'!#REF!,'（既設）調査結果'!$B$5:$C$1998,2,FALSE),0))</f>
        <v>#REF!</v>
      </c>
      <c r="AL281" s="29" t="e">
        <f>'施設リストA-1（直営）'!#REF!</f>
        <v>#REF!</v>
      </c>
    </row>
    <row r="282" spans="1:38" customFormat="1">
      <c r="A282" s="94"/>
      <c r="B282" s="16" t="e">
        <f>'施設リストA-1（直営）'!#REF!</f>
        <v>#REF!</v>
      </c>
      <c r="C282" s="14" t="e">
        <f>'施設リストA-1（直営）'!#REF!</f>
        <v>#REF!</v>
      </c>
      <c r="D282" s="94" t="e">
        <f>'施設リストA-1（直営）'!#REF!</f>
        <v>#REF!</v>
      </c>
      <c r="E282" s="20" t="e">
        <f>'施設リストA-1（直営）'!#REF!</f>
        <v>#REF!</v>
      </c>
      <c r="F282" s="20" t="e">
        <f>'施設リストA-1（直営）'!#REF!</f>
        <v>#REF!</v>
      </c>
      <c r="G282" s="13" t="e">
        <f>'施設リストA-1（直営）'!#REF!</f>
        <v>#REF!</v>
      </c>
      <c r="H282" s="28" t="e">
        <f t="shared" si="4"/>
        <v>#REF!</v>
      </c>
      <c r="I282" s="29" t="e">
        <f>'施設リストA-1（直営）'!#REF!</f>
        <v>#REF!</v>
      </c>
      <c r="J282" s="30" t="e">
        <f>IF(I282="新設",VLOOKUP('施設リストA-1（直営）'!#REF!,'（新設）照明器具'!$B$5:$C$1990,2,FALSE),IF('部屋別効果（直）'!I282="撤去",VLOOKUP('施設リストA-1（直営）'!#REF!,'（既設）調査結果'!$B$5:$C$1998,2,FALSE),0))</f>
        <v>#REF!</v>
      </c>
      <c r="K282" s="29" t="e">
        <f>'施設リストA-1（直営）'!#REF!</f>
        <v>#REF!</v>
      </c>
      <c r="L282" s="29" t="e">
        <f>'施設リストA-1（直営）'!#REF!</f>
        <v>#REF!</v>
      </c>
      <c r="M282" s="30" t="e">
        <f>IF(L282="新設",VLOOKUP('施設リストA-1（直営）'!#REF!,'（新設）照明器具'!$B$5:$C$1990,2,FALSE),IF('部屋別効果（直）'!L282="撤去",VLOOKUP('施設リストA-1（直営）'!#REF!,'（既設）調査結果'!$B$5:$C$1998,2,FALSE),0))</f>
        <v>#REF!</v>
      </c>
      <c r="N282" s="29" t="e">
        <f>'施設リストA-1（直営）'!#REF!</f>
        <v>#REF!</v>
      </c>
      <c r="O282" s="29" t="e">
        <f>'施設リストA-1（直営）'!#REF!</f>
        <v>#REF!</v>
      </c>
      <c r="P282" s="30" t="e">
        <f>IF(O282="新設",VLOOKUP('施設リストA-1（直営）'!#REF!,'（新設）照明器具'!$B$5:$C$1990,2,FALSE),IF('部屋別効果（直）'!O282="撤去",VLOOKUP('施設リストA-1（直営）'!#REF!,'（既設）調査結果'!$B$5:$C$1998,2,FALSE),0))</f>
        <v>#REF!</v>
      </c>
      <c r="Q282" s="29" t="e">
        <f>'施設リストA-1（直営）'!#REF!</f>
        <v>#REF!</v>
      </c>
      <c r="R282" s="29" t="e">
        <f>'施設リストA-1（直営）'!#REF!</f>
        <v>#REF!</v>
      </c>
      <c r="S282" s="30" t="e">
        <f>IF(R282="新設",VLOOKUP('施設リストA-1（直営）'!#REF!,'（新設）照明器具'!$B$5:$C$1990,2,FALSE),IF('部屋別効果（直）'!R282="撤去",VLOOKUP('施設リストA-1（直営）'!#REF!,'（既設）調査結果'!$B$5:$C$1998,2,FALSE),0))</f>
        <v>#REF!</v>
      </c>
      <c r="T282" s="29" t="e">
        <f>'施設リストA-1（直営）'!#REF!</f>
        <v>#REF!</v>
      </c>
      <c r="U282" s="29" t="e">
        <f>'施設リストA-1（直営）'!#REF!</f>
        <v>#REF!</v>
      </c>
      <c r="V282" s="30" t="e">
        <f>IF(U282="新設",VLOOKUP('施設リストA-1（直営）'!#REF!,'（新設）照明器具'!$B$5:$C$1990,2,FALSE),IF('部屋別効果（直）'!U282="撤去",VLOOKUP('施設リストA-1（直営）'!#REF!,'（既設）調査結果'!$B$5:$C$1998,2,FALSE),0))</f>
        <v>#REF!</v>
      </c>
      <c r="W282" s="29" t="e">
        <f>'施設リストA-1（直営）'!#REF!</f>
        <v>#REF!</v>
      </c>
      <c r="X282" s="29" t="e">
        <f>'施設リストA-1（直営）'!#REF!</f>
        <v>#REF!</v>
      </c>
      <c r="Y282" s="30" t="e">
        <f>IF(X282="新設",VLOOKUP('施設リストA-1（直営）'!#REF!,'（新設）照明器具'!$B$5:$C$1990,2,FALSE),IF('部屋別効果（直）'!X282="撤去",VLOOKUP('施設リストA-1（直営）'!#REF!,'（既設）調査結果'!$B$5:$C$1998,2,FALSE),0))</f>
        <v>#REF!</v>
      </c>
      <c r="Z282" s="29" t="e">
        <f>'施設リストA-1（直営）'!#REF!</f>
        <v>#REF!</v>
      </c>
      <c r="AA282" s="29" t="e">
        <f>'施設リストA-1（直営）'!#REF!</f>
        <v>#REF!</v>
      </c>
      <c r="AB282" s="30" t="e">
        <f>IF(AA282="新設",VLOOKUP('施設リストA-1（直営）'!#REF!,'（新設）照明器具'!$B$5:$C$1990,2,FALSE),IF('部屋別効果（直）'!AA282="撤去",VLOOKUP('施設リストA-1（直営）'!#REF!,'（既設）調査結果'!$B$5:$C$1998,2,FALSE),0))</f>
        <v>#REF!</v>
      </c>
      <c r="AC282" s="29" t="e">
        <f>'施設リストA-1（直営）'!#REF!</f>
        <v>#REF!</v>
      </c>
      <c r="AD282" s="29" t="e">
        <f>'施設リストA-1（直営）'!#REF!</f>
        <v>#REF!</v>
      </c>
      <c r="AE282" s="30" t="e">
        <f>IF(AD282="新設",VLOOKUP('施設リストA-1（直営）'!#REF!,'（新設）照明器具'!$B$5:$C$1990,2,FALSE),IF('部屋別効果（直）'!AD282="撤去",VLOOKUP('施設リストA-1（直営）'!#REF!,'（既設）調査結果'!$B$5:$C$1998,2,FALSE),0))</f>
        <v>#REF!</v>
      </c>
      <c r="AF282" s="29" t="e">
        <f>'施設リストA-1（直営）'!#REF!</f>
        <v>#REF!</v>
      </c>
      <c r="AG282" s="29" t="e">
        <f>'施設リストA-1（直営）'!#REF!</f>
        <v>#REF!</v>
      </c>
      <c r="AH282" s="30" t="e">
        <f>IF(AG282="新設",VLOOKUP('施設リストA-1（直営）'!#REF!,'（新設）照明器具'!$B$5:$C$1990,2,FALSE),IF('部屋別効果（直）'!AG282="撤去",VLOOKUP('施設リストA-1（直営）'!#REF!,'（既設）調査結果'!$B$5:$C$1998,2,FALSE),0))</f>
        <v>#REF!</v>
      </c>
      <c r="AI282" s="29" t="e">
        <f>'施設リストA-1（直営）'!#REF!</f>
        <v>#REF!</v>
      </c>
      <c r="AJ282" s="29" t="e">
        <f>'施設リストA-1（直営）'!#REF!</f>
        <v>#REF!</v>
      </c>
      <c r="AK282" s="30" t="e">
        <f>IF(AJ282="新設",VLOOKUP('施設リストA-1（直営）'!#REF!,'（新設）照明器具'!$B$5:$C$1990,2,FALSE),IF('部屋別効果（直）'!AJ282="撤去",VLOOKUP('施設リストA-1（直営）'!#REF!,'（既設）調査結果'!$B$5:$C$1998,2,FALSE),0))</f>
        <v>#REF!</v>
      </c>
      <c r="AL282" s="29" t="e">
        <f>'施設リストA-1（直営）'!#REF!</f>
        <v>#REF!</v>
      </c>
    </row>
    <row r="283" spans="1:38" customFormat="1">
      <c r="A283" s="94"/>
      <c r="B283" s="16" t="e">
        <f>'施設リストA-1（直営）'!#REF!</f>
        <v>#REF!</v>
      </c>
      <c r="C283" s="14" t="e">
        <f>'施設リストA-1（直営）'!#REF!</f>
        <v>#REF!</v>
      </c>
      <c r="D283" s="94" t="e">
        <f>'施設リストA-1（直営）'!#REF!</f>
        <v>#REF!</v>
      </c>
      <c r="E283" s="20" t="e">
        <f>'施設リストA-1（直営）'!#REF!</f>
        <v>#REF!</v>
      </c>
      <c r="F283" s="20" t="e">
        <f>'施設リストA-1（直営）'!#REF!</f>
        <v>#REF!</v>
      </c>
      <c r="G283" s="13" t="e">
        <f>'施設リストA-1（直営）'!#REF!</f>
        <v>#REF!</v>
      </c>
      <c r="H283" s="28" t="e">
        <f t="shared" si="4"/>
        <v>#REF!</v>
      </c>
      <c r="I283" s="29" t="e">
        <f>'施設リストA-1（直営）'!#REF!</f>
        <v>#REF!</v>
      </c>
      <c r="J283" s="30" t="e">
        <f>IF(I283="新設",VLOOKUP('施設リストA-1（直営）'!#REF!,'（新設）照明器具'!$B$5:$C$1990,2,FALSE),IF('部屋別効果（直）'!I283="撤去",VLOOKUP('施設リストA-1（直営）'!#REF!,'（既設）調査結果'!$B$5:$C$1998,2,FALSE),0))</f>
        <v>#REF!</v>
      </c>
      <c r="K283" s="29" t="e">
        <f>'施設リストA-1（直営）'!#REF!</f>
        <v>#REF!</v>
      </c>
      <c r="L283" s="29" t="e">
        <f>'施設リストA-1（直営）'!#REF!</f>
        <v>#REF!</v>
      </c>
      <c r="M283" s="30" t="e">
        <f>IF(L283="新設",VLOOKUP('施設リストA-1（直営）'!#REF!,'（新設）照明器具'!$B$5:$C$1990,2,FALSE),IF('部屋別効果（直）'!L283="撤去",VLOOKUP('施設リストA-1（直営）'!#REF!,'（既設）調査結果'!$B$5:$C$1998,2,FALSE),0))</f>
        <v>#REF!</v>
      </c>
      <c r="N283" s="29" t="e">
        <f>'施設リストA-1（直営）'!#REF!</f>
        <v>#REF!</v>
      </c>
      <c r="O283" s="29" t="e">
        <f>'施設リストA-1（直営）'!#REF!</f>
        <v>#REF!</v>
      </c>
      <c r="P283" s="30" t="e">
        <f>IF(O283="新設",VLOOKUP('施設リストA-1（直営）'!#REF!,'（新設）照明器具'!$B$5:$C$1990,2,FALSE),IF('部屋別効果（直）'!O283="撤去",VLOOKUP('施設リストA-1（直営）'!#REF!,'（既設）調査結果'!$B$5:$C$1998,2,FALSE),0))</f>
        <v>#REF!</v>
      </c>
      <c r="Q283" s="29" t="e">
        <f>'施設リストA-1（直営）'!#REF!</f>
        <v>#REF!</v>
      </c>
      <c r="R283" s="29" t="e">
        <f>'施設リストA-1（直営）'!#REF!</f>
        <v>#REF!</v>
      </c>
      <c r="S283" s="30" t="e">
        <f>IF(R283="新設",VLOOKUP('施設リストA-1（直営）'!#REF!,'（新設）照明器具'!$B$5:$C$1990,2,FALSE),IF('部屋別効果（直）'!R283="撤去",VLOOKUP('施設リストA-1（直営）'!#REF!,'（既設）調査結果'!$B$5:$C$1998,2,FALSE),0))</f>
        <v>#REF!</v>
      </c>
      <c r="T283" s="29" t="e">
        <f>'施設リストA-1（直営）'!#REF!</f>
        <v>#REF!</v>
      </c>
      <c r="U283" s="29" t="e">
        <f>'施設リストA-1（直営）'!#REF!</f>
        <v>#REF!</v>
      </c>
      <c r="V283" s="30" t="e">
        <f>IF(U283="新設",VLOOKUP('施設リストA-1（直営）'!#REF!,'（新設）照明器具'!$B$5:$C$1990,2,FALSE),IF('部屋別効果（直）'!U283="撤去",VLOOKUP('施設リストA-1（直営）'!#REF!,'（既設）調査結果'!$B$5:$C$1998,2,FALSE),0))</f>
        <v>#REF!</v>
      </c>
      <c r="W283" s="29" t="e">
        <f>'施設リストA-1（直営）'!#REF!</f>
        <v>#REF!</v>
      </c>
      <c r="X283" s="29" t="e">
        <f>'施設リストA-1（直営）'!#REF!</f>
        <v>#REF!</v>
      </c>
      <c r="Y283" s="30" t="e">
        <f>IF(X283="新設",VLOOKUP('施設リストA-1（直営）'!#REF!,'（新設）照明器具'!$B$5:$C$1990,2,FALSE),IF('部屋別効果（直）'!X283="撤去",VLOOKUP('施設リストA-1（直営）'!#REF!,'（既設）調査結果'!$B$5:$C$1998,2,FALSE),0))</f>
        <v>#REF!</v>
      </c>
      <c r="Z283" s="29" t="e">
        <f>'施設リストA-1（直営）'!#REF!</f>
        <v>#REF!</v>
      </c>
      <c r="AA283" s="29" t="e">
        <f>'施設リストA-1（直営）'!#REF!</f>
        <v>#REF!</v>
      </c>
      <c r="AB283" s="30" t="e">
        <f>IF(AA283="新設",VLOOKUP('施設リストA-1（直営）'!#REF!,'（新設）照明器具'!$B$5:$C$1990,2,FALSE),IF('部屋別効果（直）'!AA283="撤去",VLOOKUP('施設リストA-1（直営）'!#REF!,'（既設）調査結果'!$B$5:$C$1998,2,FALSE),0))</f>
        <v>#REF!</v>
      </c>
      <c r="AC283" s="29" t="e">
        <f>'施設リストA-1（直営）'!#REF!</f>
        <v>#REF!</v>
      </c>
      <c r="AD283" s="29" t="e">
        <f>'施設リストA-1（直営）'!#REF!</f>
        <v>#REF!</v>
      </c>
      <c r="AE283" s="30" t="e">
        <f>IF(AD283="新設",VLOOKUP('施設リストA-1（直営）'!#REF!,'（新設）照明器具'!$B$5:$C$1990,2,FALSE),IF('部屋別効果（直）'!AD283="撤去",VLOOKUP('施設リストA-1（直営）'!#REF!,'（既設）調査結果'!$B$5:$C$1998,2,FALSE),0))</f>
        <v>#REF!</v>
      </c>
      <c r="AF283" s="29" t="e">
        <f>'施設リストA-1（直営）'!#REF!</f>
        <v>#REF!</v>
      </c>
      <c r="AG283" s="29" t="e">
        <f>'施設リストA-1（直営）'!#REF!</f>
        <v>#REF!</v>
      </c>
      <c r="AH283" s="30" t="e">
        <f>IF(AG283="新設",VLOOKUP('施設リストA-1（直営）'!#REF!,'（新設）照明器具'!$B$5:$C$1990,2,FALSE),IF('部屋別効果（直）'!AG283="撤去",VLOOKUP('施設リストA-1（直営）'!#REF!,'（既設）調査結果'!$B$5:$C$1998,2,FALSE),0))</f>
        <v>#REF!</v>
      </c>
      <c r="AI283" s="29" t="e">
        <f>'施設リストA-1（直営）'!#REF!</f>
        <v>#REF!</v>
      </c>
      <c r="AJ283" s="29" t="e">
        <f>'施設リストA-1（直営）'!#REF!</f>
        <v>#REF!</v>
      </c>
      <c r="AK283" s="30" t="e">
        <f>IF(AJ283="新設",VLOOKUP('施設リストA-1（直営）'!#REF!,'（新設）照明器具'!$B$5:$C$1990,2,FALSE),IF('部屋別効果（直）'!AJ283="撤去",VLOOKUP('施設リストA-1（直営）'!#REF!,'（既設）調査結果'!$B$5:$C$1998,2,FALSE),0))</f>
        <v>#REF!</v>
      </c>
      <c r="AL283" s="29" t="e">
        <f>'施設リストA-1（直営）'!#REF!</f>
        <v>#REF!</v>
      </c>
    </row>
    <row r="284" spans="1:38" customFormat="1">
      <c r="A284" s="94"/>
      <c r="B284" s="16" t="e">
        <f>'施設リストA-1（直営）'!#REF!</f>
        <v>#REF!</v>
      </c>
      <c r="C284" s="14" t="e">
        <f>'施設リストA-1（直営）'!#REF!</f>
        <v>#REF!</v>
      </c>
      <c r="D284" s="94" t="e">
        <f>'施設リストA-1（直営）'!#REF!</f>
        <v>#REF!</v>
      </c>
      <c r="E284" s="20" t="e">
        <f>'施設リストA-1（直営）'!#REF!</f>
        <v>#REF!</v>
      </c>
      <c r="F284" s="20" t="e">
        <f>'施設リストA-1（直営）'!#REF!</f>
        <v>#REF!</v>
      </c>
      <c r="G284" s="13" t="e">
        <f>'施設リストA-1（直営）'!#REF!</f>
        <v>#REF!</v>
      </c>
      <c r="H284" s="28" t="e">
        <f t="shared" si="4"/>
        <v>#REF!</v>
      </c>
      <c r="I284" s="29" t="e">
        <f>'施設リストA-1（直営）'!#REF!</f>
        <v>#REF!</v>
      </c>
      <c r="J284" s="30" t="e">
        <f>IF(I284="新設",VLOOKUP('施設リストA-1（直営）'!#REF!,'（新設）照明器具'!$B$5:$C$1990,2,FALSE),IF('部屋別効果（直）'!I284="撤去",VLOOKUP('施設リストA-1（直営）'!#REF!,'（既設）調査結果'!$B$5:$C$1998,2,FALSE),0))</f>
        <v>#REF!</v>
      </c>
      <c r="K284" s="29" t="e">
        <f>'施設リストA-1（直営）'!#REF!</f>
        <v>#REF!</v>
      </c>
      <c r="L284" s="29" t="e">
        <f>'施設リストA-1（直営）'!#REF!</f>
        <v>#REF!</v>
      </c>
      <c r="M284" s="30" t="e">
        <f>IF(L284="新設",VLOOKUP('施設リストA-1（直営）'!#REF!,'（新設）照明器具'!$B$5:$C$1990,2,FALSE),IF('部屋別効果（直）'!L284="撤去",VLOOKUP('施設リストA-1（直営）'!#REF!,'（既設）調査結果'!$B$5:$C$1998,2,FALSE),0))</f>
        <v>#REF!</v>
      </c>
      <c r="N284" s="29" t="e">
        <f>'施設リストA-1（直営）'!#REF!</f>
        <v>#REF!</v>
      </c>
      <c r="O284" s="29" t="e">
        <f>'施設リストA-1（直営）'!#REF!</f>
        <v>#REF!</v>
      </c>
      <c r="P284" s="30" t="e">
        <f>IF(O284="新設",VLOOKUP('施設リストA-1（直営）'!#REF!,'（新設）照明器具'!$B$5:$C$1990,2,FALSE),IF('部屋別効果（直）'!O284="撤去",VLOOKUP('施設リストA-1（直営）'!#REF!,'（既設）調査結果'!$B$5:$C$1998,2,FALSE),0))</f>
        <v>#REF!</v>
      </c>
      <c r="Q284" s="29" t="e">
        <f>'施設リストA-1（直営）'!#REF!</f>
        <v>#REF!</v>
      </c>
      <c r="R284" s="29" t="e">
        <f>'施設リストA-1（直営）'!#REF!</f>
        <v>#REF!</v>
      </c>
      <c r="S284" s="30" t="e">
        <f>IF(R284="新設",VLOOKUP('施設リストA-1（直営）'!#REF!,'（新設）照明器具'!$B$5:$C$1990,2,FALSE),IF('部屋別効果（直）'!R284="撤去",VLOOKUP('施設リストA-1（直営）'!#REF!,'（既設）調査結果'!$B$5:$C$1998,2,FALSE),0))</f>
        <v>#REF!</v>
      </c>
      <c r="T284" s="29" t="e">
        <f>'施設リストA-1（直営）'!#REF!</f>
        <v>#REF!</v>
      </c>
      <c r="U284" s="29" t="e">
        <f>'施設リストA-1（直営）'!#REF!</f>
        <v>#REF!</v>
      </c>
      <c r="V284" s="30" t="e">
        <f>IF(U284="新設",VLOOKUP('施設リストA-1（直営）'!#REF!,'（新設）照明器具'!$B$5:$C$1990,2,FALSE),IF('部屋別効果（直）'!U284="撤去",VLOOKUP('施設リストA-1（直営）'!#REF!,'（既設）調査結果'!$B$5:$C$1998,2,FALSE),0))</f>
        <v>#REF!</v>
      </c>
      <c r="W284" s="29" t="e">
        <f>'施設リストA-1（直営）'!#REF!</f>
        <v>#REF!</v>
      </c>
      <c r="X284" s="29" t="e">
        <f>'施設リストA-1（直営）'!#REF!</f>
        <v>#REF!</v>
      </c>
      <c r="Y284" s="30" t="e">
        <f>IF(X284="新設",VLOOKUP('施設リストA-1（直営）'!#REF!,'（新設）照明器具'!$B$5:$C$1990,2,FALSE),IF('部屋別効果（直）'!X284="撤去",VLOOKUP('施設リストA-1（直営）'!#REF!,'（既設）調査結果'!$B$5:$C$1998,2,FALSE),0))</f>
        <v>#REF!</v>
      </c>
      <c r="Z284" s="29" t="e">
        <f>'施設リストA-1（直営）'!#REF!</f>
        <v>#REF!</v>
      </c>
      <c r="AA284" s="29" t="e">
        <f>'施設リストA-1（直営）'!#REF!</f>
        <v>#REF!</v>
      </c>
      <c r="AB284" s="30" t="e">
        <f>IF(AA284="新設",VLOOKUP('施設リストA-1（直営）'!#REF!,'（新設）照明器具'!$B$5:$C$1990,2,FALSE),IF('部屋別効果（直）'!AA284="撤去",VLOOKUP('施設リストA-1（直営）'!#REF!,'（既設）調査結果'!$B$5:$C$1998,2,FALSE),0))</f>
        <v>#REF!</v>
      </c>
      <c r="AC284" s="29" t="e">
        <f>'施設リストA-1（直営）'!#REF!</f>
        <v>#REF!</v>
      </c>
      <c r="AD284" s="29" t="e">
        <f>'施設リストA-1（直営）'!#REF!</f>
        <v>#REF!</v>
      </c>
      <c r="AE284" s="30" t="e">
        <f>IF(AD284="新設",VLOOKUP('施設リストA-1（直営）'!#REF!,'（新設）照明器具'!$B$5:$C$1990,2,FALSE),IF('部屋別効果（直）'!AD284="撤去",VLOOKUP('施設リストA-1（直営）'!#REF!,'（既設）調査結果'!$B$5:$C$1998,2,FALSE),0))</f>
        <v>#REF!</v>
      </c>
      <c r="AF284" s="29" t="e">
        <f>'施設リストA-1（直営）'!#REF!</f>
        <v>#REF!</v>
      </c>
      <c r="AG284" s="29" t="e">
        <f>'施設リストA-1（直営）'!#REF!</f>
        <v>#REF!</v>
      </c>
      <c r="AH284" s="30" t="e">
        <f>IF(AG284="新設",VLOOKUP('施設リストA-1（直営）'!#REF!,'（新設）照明器具'!$B$5:$C$1990,2,FALSE),IF('部屋別効果（直）'!AG284="撤去",VLOOKUP('施設リストA-1（直営）'!#REF!,'（既設）調査結果'!$B$5:$C$1998,2,FALSE),0))</f>
        <v>#REF!</v>
      </c>
      <c r="AI284" s="29" t="e">
        <f>'施設リストA-1（直営）'!#REF!</f>
        <v>#REF!</v>
      </c>
      <c r="AJ284" s="29" t="e">
        <f>'施設リストA-1（直営）'!#REF!</f>
        <v>#REF!</v>
      </c>
      <c r="AK284" s="30" t="e">
        <f>IF(AJ284="新設",VLOOKUP('施設リストA-1（直営）'!#REF!,'（新設）照明器具'!$B$5:$C$1990,2,FALSE),IF('部屋別効果（直）'!AJ284="撤去",VLOOKUP('施設リストA-1（直営）'!#REF!,'（既設）調査結果'!$B$5:$C$1998,2,FALSE),0))</f>
        <v>#REF!</v>
      </c>
      <c r="AL284" s="29" t="e">
        <f>'施設リストA-1（直営）'!#REF!</f>
        <v>#REF!</v>
      </c>
    </row>
    <row r="285" spans="1:38" customFormat="1">
      <c r="A285" s="94"/>
      <c r="B285" s="16" t="e">
        <f>'施設リストA-1（直営）'!#REF!</f>
        <v>#REF!</v>
      </c>
      <c r="C285" s="14" t="e">
        <f>'施設リストA-1（直営）'!#REF!</f>
        <v>#REF!</v>
      </c>
      <c r="D285" s="94" t="e">
        <f>'施設リストA-1（直営）'!#REF!</f>
        <v>#REF!</v>
      </c>
      <c r="E285" s="20" t="e">
        <f>'施設リストA-1（直営）'!#REF!</f>
        <v>#REF!</v>
      </c>
      <c r="F285" s="20" t="e">
        <f>'施設リストA-1（直営）'!#REF!</f>
        <v>#REF!</v>
      </c>
      <c r="G285" s="13" t="e">
        <f>'施設リストA-1（直営）'!#REF!</f>
        <v>#REF!</v>
      </c>
      <c r="H285" s="28" t="e">
        <f t="shared" si="4"/>
        <v>#REF!</v>
      </c>
      <c r="I285" s="29" t="e">
        <f>'施設リストA-1（直営）'!#REF!</f>
        <v>#REF!</v>
      </c>
      <c r="J285" s="30" t="e">
        <f>IF(I285="新設",VLOOKUP('施設リストA-1（直営）'!#REF!,'（新設）照明器具'!$B$5:$C$1990,2,FALSE),IF('部屋別効果（直）'!I285="撤去",VLOOKUP('施設リストA-1（直営）'!#REF!,'（既設）調査結果'!$B$5:$C$1998,2,FALSE),0))</f>
        <v>#REF!</v>
      </c>
      <c r="K285" s="29" t="e">
        <f>'施設リストA-1（直営）'!#REF!</f>
        <v>#REF!</v>
      </c>
      <c r="L285" s="29" t="e">
        <f>'施設リストA-1（直営）'!#REF!</f>
        <v>#REF!</v>
      </c>
      <c r="M285" s="30" t="e">
        <f>IF(L285="新設",VLOOKUP('施設リストA-1（直営）'!#REF!,'（新設）照明器具'!$B$5:$C$1990,2,FALSE),IF('部屋別効果（直）'!L285="撤去",VLOOKUP('施設リストA-1（直営）'!#REF!,'（既設）調査結果'!$B$5:$C$1998,2,FALSE),0))</f>
        <v>#REF!</v>
      </c>
      <c r="N285" s="29" t="e">
        <f>'施設リストA-1（直営）'!#REF!</f>
        <v>#REF!</v>
      </c>
      <c r="O285" s="29" t="e">
        <f>'施設リストA-1（直営）'!#REF!</f>
        <v>#REF!</v>
      </c>
      <c r="P285" s="30" t="e">
        <f>IF(O285="新設",VLOOKUP('施設リストA-1（直営）'!#REF!,'（新設）照明器具'!$B$5:$C$1990,2,FALSE),IF('部屋別効果（直）'!O285="撤去",VLOOKUP('施設リストA-1（直営）'!#REF!,'（既設）調査結果'!$B$5:$C$1998,2,FALSE),0))</f>
        <v>#REF!</v>
      </c>
      <c r="Q285" s="29" t="e">
        <f>'施設リストA-1（直営）'!#REF!</f>
        <v>#REF!</v>
      </c>
      <c r="R285" s="29" t="e">
        <f>'施設リストA-1（直営）'!#REF!</f>
        <v>#REF!</v>
      </c>
      <c r="S285" s="30" t="e">
        <f>IF(R285="新設",VLOOKUP('施設リストA-1（直営）'!#REF!,'（新設）照明器具'!$B$5:$C$1990,2,FALSE),IF('部屋別効果（直）'!R285="撤去",VLOOKUP('施設リストA-1（直営）'!#REF!,'（既設）調査結果'!$B$5:$C$1998,2,FALSE),0))</f>
        <v>#REF!</v>
      </c>
      <c r="T285" s="29" t="e">
        <f>'施設リストA-1（直営）'!#REF!</f>
        <v>#REF!</v>
      </c>
      <c r="U285" s="29" t="e">
        <f>'施設リストA-1（直営）'!#REF!</f>
        <v>#REF!</v>
      </c>
      <c r="V285" s="30" t="e">
        <f>IF(U285="新設",VLOOKUP('施設リストA-1（直営）'!#REF!,'（新設）照明器具'!$B$5:$C$1990,2,FALSE),IF('部屋別効果（直）'!U285="撤去",VLOOKUP('施設リストA-1（直営）'!#REF!,'（既設）調査結果'!$B$5:$C$1998,2,FALSE),0))</f>
        <v>#REF!</v>
      </c>
      <c r="W285" s="29" t="e">
        <f>'施設リストA-1（直営）'!#REF!</f>
        <v>#REF!</v>
      </c>
      <c r="X285" s="29" t="e">
        <f>'施設リストA-1（直営）'!#REF!</f>
        <v>#REF!</v>
      </c>
      <c r="Y285" s="30" t="e">
        <f>IF(X285="新設",VLOOKUP('施設リストA-1（直営）'!#REF!,'（新設）照明器具'!$B$5:$C$1990,2,FALSE),IF('部屋別効果（直）'!X285="撤去",VLOOKUP('施設リストA-1（直営）'!#REF!,'（既設）調査結果'!$B$5:$C$1998,2,FALSE),0))</f>
        <v>#REF!</v>
      </c>
      <c r="Z285" s="29" t="e">
        <f>'施設リストA-1（直営）'!#REF!</f>
        <v>#REF!</v>
      </c>
      <c r="AA285" s="29" t="e">
        <f>'施設リストA-1（直営）'!#REF!</f>
        <v>#REF!</v>
      </c>
      <c r="AB285" s="30" t="e">
        <f>IF(AA285="新設",VLOOKUP('施設リストA-1（直営）'!#REF!,'（新設）照明器具'!$B$5:$C$1990,2,FALSE),IF('部屋別効果（直）'!AA285="撤去",VLOOKUP('施設リストA-1（直営）'!#REF!,'（既設）調査結果'!$B$5:$C$1998,2,FALSE),0))</f>
        <v>#REF!</v>
      </c>
      <c r="AC285" s="29" t="e">
        <f>'施設リストA-1（直営）'!#REF!</f>
        <v>#REF!</v>
      </c>
      <c r="AD285" s="29" t="e">
        <f>'施設リストA-1（直営）'!#REF!</f>
        <v>#REF!</v>
      </c>
      <c r="AE285" s="30" t="e">
        <f>IF(AD285="新設",VLOOKUP('施設リストA-1（直営）'!#REF!,'（新設）照明器具'!$B$5:$C$1990,2,FALSE),IF('部屋別効果（直）'!AD285="撤去",VLOOKUP('施設リストA-1（直営）'!#REF!,'（既設）調査結果'!$B$5:$C$1998,2,FALSE),0))</f>
        <v>#REF!</v>
      </c>
      <c r="AF285" s="29" t="e">
        <f>'施設リストA-1（直営）'!#REF!</f>
        <v>#REF!</v>
      </c>
      <c r="AG285" s="29" t="e">
        <f>'施設リストA-1（直営）'!#REF!</f>
        <v>#REF!</v>
      </c>
      <c r="AH285" s="30" t="e">
        <f>IF(AG285="新設",VLOOKUP('施設リストA-1（直営）'!#REF!,'（新設）照明器具'!$B$5:$C$1990,2,FALSE),IF('部屋別効果（直）'!AG285="撤去",VLOOKUP('施設リストA-1（直営）'!#REF!,'（既設）調査結果'!$B$5:$C$1998,2,FALSE),0))</f>
        <v>#REF!</v>
      </c>
      <c r="AI285" s="29" t="e">
        <f>'施設リストA-1（直営）'!#REF!</f>
        <v>#REF!</v>
      </c>
      <c r="AJ285" s="29" t="e">
        <f>'施設リストA-1（直営）'!#REF!</f>
        <v>#REF!</v>
      </c>
      <c r="AK285" s="30" t="e">
        <f>IF(AJ285="新設",VLOOKUP('施設リストA-1（直営）'!#REF!,'（新設）照明器具'!$B$5:$C$1990,2,FALSE),IF('部屋別効果（直）'!AJ285="撤去",VLOOKUP('施設リストA-1（直営）'!#REF!,'（既設）調査結果'!$B$5:$C$1998,2,FALSE),0))</f>
        <v>#REF!</v>
      </c>
      <c r="AL285" s="29" t="e">
        <f>'施設リストA-1（直営）'!#REF!</f>
        <v>#REF!</v>
      </c>
    </row>
    <row r="286" spans="1:38" customFormat="1">
      <c r="A286" s="94"/>
      <c r="B286" s="16" t="e">
        <f>'施設リストA-1（直営）'!#REF!</f>
        <v>#REF!</v>
      </c>
      <c r="C286" s="14" t="e">
        <f>'施設リストA-1（直営）'!#REF!</f>
        <v>#REF!</v>
      </c>
      <c r="D286" s="94" t="e">
        <f>'施設リストA-1（直営）'!#REF!</f>
        <v>#REF!</v>
      </c>
      <c r="E286" s="20" t="e">
        <f>'施設リストA-1（直営）'!#REF!</f>
        <v>#REF!</v>
      </c>
      <c r="F286" s="20" t="e">
        <f>'施設リストA-1（直営）'!#REF!</f>
        <v>#REF!</v>
      </c>
      <c r="G286" s="13" t="e">
        <f>'施設リストA-1（直営）'!#REF!</f>
        <v>#REF!</v>
      </c>
      <c r="H286" s="28" t="e">
        <f t="shared" si="4"/>
        <v>#REF!</v>
      </c>
      <c r="I286" s="29" t="e">
        <f>'施設リストA-1（直営）'!#REF!</f>
        <v>#REF!</v>
      </c>
      <c r="J286" s="30" t="e">
        <f>IF(I286="新設",VLOOKUP('施設リストA-1（直営）'!#REF!,'（新設）照明器具'!$B$5:$C$1990,2,FALSE),IF('部屋別効果（直）'!I286="撤去",VLOOKUP('施設リストA-1（直営）'!#REF!,'（既設）調査結果'!$B$5:$C$1998,2,FALSE),0))</f>
        <v>#REF!</v>
      </c>
      <c r="K286" s="29" t="e">
        <f>'施設リストA-1（直営）'!#REF!</f>
        <v>#REF!</v>
      </c>
      <c r="L286" s="29" t="e">
        <f>'施設リストA-1（直営）'!#REF!</f>
        <v>#REF!</v>
      </c>
      <c r="M286" s="30" t="e">
        <f>IF(L286="新設",VLOOKUP('施設リストA-1（直営）'!#REF!,'（新設）照明器具'!$B$5:$C$1990,2,FALSE),IF('部屋別効果（直）'!L286="撤去",VLOOKUP('施設リストA-1（直営）'!#REF!,'（既設）調査結果'!$B$5:$C$1998,2,FALSE),0))</f>
        <v>#REF!</v>
      </c>
      <c r="N286" s="29" t="e">
        <f>'施設リストA-1（直営）'!#REF!</f>
        <v>#REF!</v>
      </c>
      <c r="O286" s="29" t="e">
        <f>'施設リストA-1（直営）'!#REF!</f>
        <v>#REF!</v>
      </c>
      <c r="P286" s="30" t="e">
        <f>IF(O286="新設",VLOOKUP('施設リストA-1（直営）'!#REF!,'（新設）照明器具'!$B$5:$C$1990,2,FALSE),IF('部屋別効果（直）'!O286="撤去",VLOOKUP('施設リストA-1（直営）'!#REF!,'（既設）調査結果'!$B$5:$C$1998,2,FALSE),0))</f>
        <v>#REF!</v>
      </c>
      <c r="Q286" s="29" t="e">
        <f>'施設リストA-1（直営）'!#REF!</f>
        <v>#REF!</v>
      </c>
      <c r="R286" s="29" t="e">
        <f>'施設リストA-1（直営）'!#REF!</f>
        <v>#REF!</v>
      </c>
      <c r="S286" s="30" t="e">
        <f>IF(R286="新設",VLOOKUP('施設リストA-1（直営）'!#REF!,'（新設）照明器具'!$B$5:$C$1990,2,FALSE),IF('部屋別効果（直）'!R286="撤去",VLOOKUP('施設リストA-1（直営）'!#REF!,'（既設）調査結果'!$B$5:$C$1998,2,FALSE),0))</f>
        <v>#REF!</v>
      </c>
      <c r="T286" s="29" t="e">
        <f>'施設リストA-1（直営）'!#REF!</f>
        <v>#REF!</v>
      </c>
      <c r="U286" s="29" t="e">
        <f>'施設リストA-1（直営）'!#REF!</f>
        <v>#REF!</v>
      </c>
      <c r="V286" s="30" t="e">
        <f>IF(U286="新設",VLOOKUP('施設リストA-1（直営）'!#REF!,'（新設）照明器具'!$B$5:$C$1990,2,FALSE),IF('部屋別効果（直）'!U286="撤去",VLOOKUP('施設リストA-1（直営）'!#REF!,'（既設）調査結果'!$B$5:$C$1998,2,FALSE),0))</f>
        <v>#REF!</v>
      </c>
      <c r="W286" s="29" t="e">
        <f>'施設リストA-1（直営）'!#REF!</f>
        <v>#REF!</v>
      </c>
      <c r="X286" s="29" t="e">
        <f>'施設リストA-1（直営）'!#REF!</f>
        <v>#REF!</v>
      </c>
      <c r="Y286" s="30" t="e">
        <f>IF(X286="新設",VLOOKUP('施設リストA-1（直営）'!#REF!,'（新設）照明器具'!$B$5:$C$1990,2,FALSE),IF('部屋別効果（直）'!X286="撤去",VLOOKUP('施設リストA-1（直営）'!#REF!,'（既設）調査結果'!$B$5:$C$1998,2,FALSE),0))</f>
        <v>#REF!</v>
      </c>
      <c r="Z286" s="29" t="e">
        <f>'施設リストA-1（直営）'!#REF!</f>
        <v>#REF!</v>
      </c>
      <c r="AA286" s="29" t="e">
        <f>'施設リストA-1（直営）'!#REF!</f>
        <v>#REF!</v>
      </c>
      <c r="AB286" s="30" t="e">
        <f>IF(AA286="新設",VLOOKUP('施設リストA-1（直営）'!#REF!,'（新設）照明器具'!$B$5:$C$1990,2,FALSE),IF('部屋別効果（直）'!AA286="撤去",VLOOKUP('施設リストA-1（直営）'!#REF!,'（既設）調査結果'!$B$5:$C$1998,2,FALSE),0))</f>
        <v>#REF!</v>
      </c>
      <c r="AC286" s="29" t="e">
        <f>'施設リストA-1（直営）'!#REF!</f>
        <v>#REF!</v>
      </c>
      <c r="AD286" s="29" t="e">
        <f>'施設リストA-1（直営）'!#REF!</f>
        <v>#REF!</v>
      </c>
      <c r="AE286" s="30" t="e">
        <f>IF(AD286="新設",VLOOKUP('施設リストA-1（直営）'!#REF!,'（新設）照明器具'!$B$5:$C$1990,2,FALSE),IF('部屋別効果（直）'!AD286="撤去",VLOOKUP('施設リストA-1（直営）'!#REF!,'（既設）調査結果'!$B$5:$C$1998,2,FALSE),0))</f>
        <v>#REF!</v>
      </c>
      <c r="AF286" s="29" t="e">
        <f>'施設リストA-1（直営）'!#REF!</f>
        <v>#REF!</v>
      </c>
      <c r="AG286" s="29" t="e">
        <f>'施設リストA-1（直営）'!#REF!</f>
        <v>#REF!</v>
      </c>
      <c r="AH286" s="30" t="e">
        <f>IF(AG286="新設",VLOOKUP('施設リストA-1（直営）'!#REF!,'（新設）照明器具'!$B$5:$C$1990,2,FALSE),IF('部屋別効果（直）'!AG286="撤去",VLOOKUP('施設リストA-1（直営）'!#REF!,'（既設）調査結果'!$B$5:$C$1998,2,FALSE),0))</f>
        <v>#REF!</v>
      </c>
      <c r="AI286" s="29" t="e">
        <f>'施設リストA-1（直営）'!#REF!</f>
        <v>#REF!</v>
      </c>
      <c r="AJ286" s="29" t="e">
        <f>'施設リストA-1（直営）'!#REF!</f>
        <v>#REF!</v>
      </c>
      <c r="AK286" s="30" t="e">
        <f>IF(AJ286="新設",VLOOKUP('施設リストA-1（直営）'!#REF!,'（新設）照明器具'!$B$5:$C$1990,2,FALSE),IF('部屋別効果（直）'!AJ286="撤去",VLOOKUP('施設リストA-1（直営）'!#REF!,'（既設）調査結果'!$B$5:$C$1998,2,FALSE),0))</f>
        <v>#REF!</v>
      </c>
      <c r="AL286" s="29" t="e">
        <f>'施設リストA-1（直営）'!#REF!</f>
        <v>#REF!</v>
      </c>
    </row>
    <row r="287" spans="1:38" customFormat="1">
      <c r="A287" s="94"/>
      <c r="B287" s="16" t="e">
        <f>'施設リストA-1（直営）'!#REF!</f>
        <v>#REF!</v>
      </c>
      <c r="C287" s="14" t="e">
        <f>'施設リストA-1（直営）'!#REF!</f>
        <v>#REF!</v>
      </c>
      <c r="D287" s="94" t="e">
        <f>'施設リストA-1（直営）'!#REF!</f>
        <v>#REF!</v>
      </c>
      <c r="E287" s="20" t="e">
        <f>'施設リストA-1（直営）'!#REF!</f>
        <v>#REF!</v>
      </c>
      <c r="F287" s="20" t="e">
        <f>'施設リストA-1（直営）'!#REF!</f>
        <v>#REF!</v>
      </c>
      <c r="G287" s="13" t="e">
        <f>'施設リストA-1（直営）'!#REF!</f>
        <v>#REF!</v>
      </c>
      <c r="H287" s="28" t="e">
        <f t="shared" si="4"/>
        <v>#REF!</v>
      </c>
      <c r="I287" s="29" t="e">
        <f>'施設リストA-1（直営）'!#REF!</f>
        <v>#REF!</v>
      </c>
      <c r="J287" s="30" t="e">
        <f>IF(I287="新設",VLOOKUP('施設リストA-1（直営）'!#REF!,'（新設）照明器具'!$B$5:$C$1990,2,FALSE),IF('部屋別効果（直）'!I287="撤去",VLOOKUP('施設リストA-1（直営）'!#REF!,'（既設）調査結果'!$B$5:$C$1998,2,FALSE),0))</f>
        <v>#REF!</v>
      </c>
      <c r="K287" s="29" t="e">
        <f>'施設リストA-1（直営）'!#REF!</f>
        <v>#REF!</v>
      </c>
      <c r="L287" s="29" t="e">
        <f>'施設リストA-1（直営）'!#REF!</f>
        <v>#REF!</v>
      </c>
      <c r="M287" s="30" t="e">
        <f>IF(L287="新設",VLOOKUP('施設リストA-1（直営）'!#REF!,'（新設）照明器具'!$B$5:$C$1990,2,FALSE),IF('部屋別効果（直）'!L287="撤去",VLOOKUP('施設リストA-1（直営）'!#REF!,'（既設）調査結果'!$B$5:$C$1998,2,FALSE),0))</f>
        <v>#REF!</v>
      </c>
      <c r="N287" s="29" t="e">
        <f>'施設リストA-1（直営）'!#REF!</f>
        <v>#REF!</v>
      </c>
      <c r="O287" s="29" t="e">
        <f>'施設リストA-1（直営）'!#REF!</f>
        <v>#REF!</v>
      </c>
      <c r="P287" s="30" t="e">
        <f>IF(O287="新設",VLOOKUP('施設リストA-1（直営）'!#REF!,'（新設）照明器具'!$B$5:$C$1990,2,FALSE),IF('部屋別効果（直）'!O287="撤去",VLOOKUP('施設リストA-1（直営）'!#REF!,'（既設）調査結果'!$B$5:$C$1998,2,FALSE),0))</f>
        <v>#REF!</v>
      </c>
      <c r="Q287" s="29" t="e">
        <f>'施設リストA-1（直営）'!#REF!</f>
        <v>#REF!</v>
      </c>
      <c r="R287" s="29" t="e">
        <f>'施設リストA-1（直営）'!#REF!</f>
        <v>#REF!</v>
      </c>
      <c r="S287" s="30" t="e">
        <f>IF(R287="新設",VLOOKUP('施設リストA-1（直営）'!#REF!,'（新設）照明器具'!$B$5:$C$1990,2,FALSE),IF('部屋別効果（直）'!R287="撤去",VLOOKUP('施設リストA-1（直営）'!#REF!,'（既設）調査結果'!$B$5:$C$1998,2,FALSE),0))</f>
        <v>#REF!</v>
      </c>
      <c r="T287" s="29" t="e">
        <f>'施設リストA-1（直営）'!#REF!</f>
        <v>#REF!</v>
      </c>
      <c r="U287" s="29" t="e">
        <f>'施設リストA-1（直営）'!#REF!</f>
        <v>#REF!</v>
      </c>
      <c r="V287" s="30" t="e">
        <f>IF(U287="新設",VLOOKUP('施設リストA-1（直営）'!#REF!,'（新設）照明器具'!$B$5:$C$1990,2,FALSE),IF('部屋別効果（直）'!U287="撤去",VLOOKUP('施設リストA-1（直営）'!#REF!,'（既設）調査結果'!$B$5:$C$1998,2,FALSE),0))</f>
        <v>#REF!</v>
      </c>
      <c r="W287" s="29" t="e">
        <f>'施設リストA-1（直営）'!#REF!</f>
        <v>#REF!</v>
      </c>
      <c r="X287" s="29" t="e">
        <f>'施設リストA-1（直営）'!#REF!</f>
        <v>#REF!</v>
      </c>
      <c r="Y287" s="30" t="e">
        <f>IF(X287="新設",VLOOKUP('施設リストA-1（直営）'!#REF!,'（新設）照明器具'!$B$5:$C$1990,2,FALSE),IF('部屋別効果（直）'!X287="撤去",VLOOKUP('施設リストA-1（直営）'!#REF!,'（既設）調査結果'!$B$5:$C$1998,2,FALSE),0))</f>
        <v>#REF!</v>
      </c>
      <c r="Z287" s="29" t="e">
        <f>'施設リストA-1（直営）'!#REF!</f>
        <v>#REF!</v>
      </c>
      <c r="AA287" s="29" t="e">
        <f>'施設リストA-1（直営）'!#REF!</f>
        <v>#REF!</v>
      </c>
      <c r="AB287" s="30" t="e">
        <f>IF(AA287="新設",VLOOKUP('施設リストA-1（直営）'!#REF!,'（新設）照明器具'!$B$5:$C$1990,2,FALSE),IF('部屋別効果（直）'!AA287="撤去",VLOOKUP('施設リストA-1（直営）'!#REF!,'（既設）調査結果'!$B$5:$C$1998,2,FALSE),0))</f>
        <v>#REF!</v>
      </c>
      <c r="AC287" s="29" t="e">
        <f>'施設リストA-1（直営）'!#REF!</f>
        <v>#REF!</v>
      </c>
      <c r="AD287" s="29" t="e">
        <f>'施設リストA-1（直営）'!#REF!</f>
        <v>#REF!</v>
      </c>
      <c r="AE287" s="30" t="e">
        <f>IF(AD287="新設",VLOOKUP('施設リストA-1（直営）'!#REF!,'（新設）照明器具'!$B$5:$C$1990,2,FALSE),IF('部屋別効果（直）'!AD287="撤去",VLOOKUP('施設リストA-1（直営）'!#REF!,'（既設）調査結果'!$B$5:$C$1998,2,FALSE),0))</f>
        <v>#REF!</v>
      </c>
      <c r="AF287" s="29" t="e">
        <f>'施設リストA-1（直営）'!#REF!</f>
        <v>#REF!</v>
      </c>
      <c r="AG287" s="29" t="e">
        <f>'施設リストA-1（直営）'!#REF!</f>
        <v>#REF!</v>
      </c>
      <c r="AH287" s="30" t="e">
        <f>IF(AG287="新設",VLOOKUP('施設リストA-1（直営）'!#REF!,'（新設）照明器具'!$B$5:$C$1990,2,FALSE),IF('部屋別効果（直）'!AG287="撤去",VLOOKUP('施設リストA-1（直営）'!#REF!,'（既設）調査結果'!$B$5:$C$1998,2,FALSE),0))</f>
        <v>#REF!</v>
      </c>
      <c r="AI287" s="29" t="e">
        <f>'施設リストA-1（直営）'!#REF!</f>
        <v>#REF!</v>
      </c>
      <c r="AJ287" s="29" t="e">
        <f>'施設リストA-1（直営）'!#REF!</f>
        <v>#REF!</v>
      </c>
      <c r="AK287" s="30" t="e">
        <f>IF(AJ287="新設",VLOOKUP('施設リストA-1（直営）'!#REF!,'（新設）照明器具'!$B$5:$C$1990,2,FALSE),IF('部屋別効果（直）'!AJ287="撤去",VLOOKUP('施設リストA-1（直営）'!#REF!,'（既設）調査結果'!$B$5:$C$1998,2,FALSE),0))</f>
        <v>#REF!</v>
      </c>
      <c r="AL287" s="29" t="e">
        <f>'施設リストA-1（直営）'!#REF!</f>
        <v>#REF!</v>
      </c>
    </row>
    <row r="288" spans="1:38" customFormat="1">
      <c r="A288" s="94"/>
      <c r="B288" s="16" t="e">
        <f>'施設リストA-1（直営）'!#REF!</f>
        <v>#REF!</v>
      </c>
      <c r="C288" s="14" t="e">
        <f>'施設リストA-1（直営）'!#REF!</f>
        <v>#REF!</v>
      </c>
      <c r="D288" s="94" t="e">
        <f>'施設リストA-1（直営）'!#REF!</f>
        <v>#REF!</v>
      </c>
      <c r="E288" s="20" t="e">
        <f>'施設リストA-1（直営）'!#REF!</f>
        <v>#REF!</v>
      </c>
      <c r="F288" s="20" t="e">
        <f>'施設リストA-1（直営）'!#REF!</f>
        <v>#REF!</v>
      </c>
      <c r="G288" s="13" t="e">
        <f>'施設リストA-1（直営）'!#REF!</f>
        <v>#REF!</v>
      </c>
      <c r="H288" s="28" t="e">
        <f t="shared" si="4"/>
        <v>#REF!</v>
      </c>
      <c r="I288" s="29" t="e">
        <f>'施設リストA-1（直営）'!#REF!</f>
        <v>#REF!</v>
      </c>
      <c r="J288" s="30" t="e">
        <f>IF(I288="新設",VLOOKUP('施設リストA-1（直営）'!#REF!,'（新設）照明器具'!$B$5:$C$1990,2,FALSE),IF('部屋別効果（直）'!I288="撤去",VLOOKUP('施設リストA-1（直営）'!#REF!,'（既設）調査結果'!$B$5:$C$1998,2,FALSE),0))</f>
        <v>#REF!</v>
      </c>
      <c r="K288" s="29" t="e">
        <f>'施設リストA-1（直営）'!#REF!</f>
        <v>#REF!</v>
      </c>
      <c r="L288" s="29" t="e">
        <f>'施設リストA-1（直営）'!#REF!</f>
        <v>#REF!</v>
      </c>
      <c r="M288" s="30" t="e">
        <f>IF(L288="新設",VLOOKUP('施設リストA-1（直営）'!#REF!,'（新設）照明器具'!$B$5:$C$1990,2,FALSE),IF('部屋別効果（直）'!L288="撤去",VLOOKUP('施設リストA-1（直営）'!#REF!,'（既設）調査結果'!$B$5:$C$1998,2,FALSE),0))</f>
        <v>#REF!</v>
      </c>
      <c r="N288" s="29" t="e">
        <f>'施設リストA-1（直営）'!#REF!</f>
        <v>#REF!</v>
      </c>
      <c r="O288" s="29" t="e">
        <f>'施設リストA-1（直営）'!#REF!</f>
        <v>#REF!</v>
      </c>
      <c r="P288" s="30" t="e">
        <f>IF(O288="新設",VLOOKUP('施設リストA-1（直営）'!#REF!,'（新設）照明器具'!$B$5:$C$1990,2,FALSE),IF('部屋別効果（直）'!O288="撤去",VLOOKUP('施設リストA-1（直営）'!#REF!,'（既設）調査結果'!$B$5:$C$1998,2,FALSE),0))</f>
        <v>#REF!</v>
      </c>
      <c r="Q288" s="29" t="e">
        <f>'施設リストA-1（直営）'!#REF!</f>
        <v>#REF!</v>
      </c>
      <c r="R288" s="29" t="e">
        <f>'施設リストA-1（直営）'!#REF!</f>
        <v>#REF!</v>
      </c>
      <c r="S288" s="30" t="e">
        <f>IF(R288="新設",VLOOKUP('施設リストA-1（直営）'!#REF!,'（新設）照明器具'!$B$5:$C$1990,2,FALSE),IF('部屋別効果（直）'!R288="撤去",VLOOKUP('施設リストA-1（直営）'!#REF!,'（既設）調査結果'!$B$5:$C$1998,2,FALSE),0))</f>
        <v>#REF!</v>
      </c>
      <c r="T288" s="29" t="e">
        <f>'施設リストA-1（直営）'!#REF!</f>
        <v>#REF!</v>
      </c>
      <c r="U288" s="29" t="e">
        <f>'施設リストA-1（直営）'!#REF!</f>
        <v>#REF!</v>
      </c>
      <c r="V288" s="30" t="e">
        <f>IF(U288="新設",VLOOKUP('施設リストA-1（直営）'!#REF!,'（新設）照明器具'!$B$5:$C$1990,2,FALSE),IF('部屋別効果（直）'!U288="撤去",VLOOKUP('施設リストA-1（直営）'!#REF!,'（既設）調査結果'!$B$5:$C$1998,2,FALSE),0))</f>
        <v>#REF!</v>
      </c>
      <c r="W288" s="29" t="e">
        <f>'施設リストA-1（直営）'!#REF!</f>
        <v>#REF!</v>
      </c>
      <c r="X288" s="29" t="e">
        <f>'施設リストA-1（直営）'!#REF!</f>
        <v>#REF!</v>
      </c>
      <c r="Y288" s="30" t="e">
        <f>IF(X288="新設",VLOOKUP('施設リストA-1（直営）'!#REF!,'（新設）照明器具'!$B$5:$C$1990,2,FALSE),IF('部屋別効果（直）'!X288="撤去",VLOOKUP('施設リストA-1（直営）'!#REF!,'（既設）調査結果'!$B$5:$C$1998,2,FALSE),0))</f>
        <v>#REF!</v>
      </c>
      <c r="Z288" s="29" t="e">
        <f>'施設リストA-1（直営）'!#REF!</f>
        <v>#REF!</v>
      </c>
      <c r="AA288" s="29" t="e">
        <f>'施設リストA-1（直営）'!#REF!</f>
        <v>#REF!</v>
      </c>
      <c r="AB288" s="30" t="e">
        <f>IF(AA288="新設",VLOOKUP('施設リストA-1（直営）'!#REF!,'（新設）照明器具'!$B$5:$C$1990,2,FALSE),IF('部屋別効果（直）'!AA288="撤去",VLOOKUP('施設リストA-1（直営）'!#REF!,'（既設）調査結果'!$B$5:$C$1998,2,FALSE),0))</f>
        <v>#REF!</v>
      </c>
      <c r="AC288" s="29" t="e">
        <f>'施設リストA-1（直営）'!#REF!</f>
        <v>#REF!</v>
      </c>
      <c r="AD288" s="29" t="e">
        <f>'施設リストA-1（直営）'!#REF!</f>
        <v>#REF!</v>
      </c>
      <c r="AE288" s="30" t="e">
        <f>IF(AD288="新設",VLOOKUP('施設リストA-1（直営）'!#REF!,'（新設）照明器具'!$B$5:$C$1990,2,FALSE),IF('部屋別効果（直）'!AD288="撤去",VLOOKUP('施設リストA-1（直営）'!#REF!,'（既設）調査結果'!$B$5:$C$1998,2,FALSE),0))</f>
        <v>#REF!</v>
      </c>
      <c r="AF288" s="29" t="e">
        <f>'施設リストA-1（直営）'!#REF!</f>
        <v>#REF!</v>
      </c>
      <c r="AG288" s="29" t="e">
        <f>'施設リストA-1（直営）'!#REF!</f>
        <v>#REF!</v>
      </c>
      <c r="AH288" s="30" t="e">
        <f>IF(AG288="新設",VLOOKUP('施設リストA-1（直営）'!#REF!,'（新設）照明器具'!$B$5:$C$1990,2,FALSE),IF('部屋別効果（直）'!AG288="撤去",VLOOKUP('施設リストA-1（直営）'!#REF!,'（既設）調査結果'!$B$5:$C$1998,2,FALSE),0))</f>
        <v>#REF!</v>
      </c>
      <c r="AI288" s="29" t="e">
        <f>'施設リストA-1（直営）'!#REF!</f>
        <v>#REF!</v>
      </c>
      <c r="AJ288" s="29" t="e">
        <f>'施設リストA-1（直営）'!#REF!</f>
        <v>#REF!</v>
      </c>
      <c r="AK288" s="30" t="e">
        <f>IF(AJ288="新設",VLOOKUP('施設リストA-1（直営）'!#REF!,'（新設）照明器具'!$B$5:$C$1990,2,FALSE),IF('部屋別効果（直）'!AJ288="撤去",VLOOKUP('施設リストA-1（直営）'!#REF!,'（既設）調査結果'!$B$5:$C$1998,2,FALSE),0))</f>
        <v>#REF!</v>
      </c>
      <c r="AL288" s="29" t="e">
        <f>'施設リストA-1（直営）'!#REF!</f>
        <v>#REF!</v>
      </c>
    </row>
    <row r="289" spans="1:38" customFormat="1">
      <c r="A289" s="94"/>
      <c r="B289" s="16" t="e">
        <f>'施設リストA-1（直営）'!#REF!</f>
        <v>#REF!</v>
      </c>
      <c r="C289" s="14" t="e">
        <f>'施設リストA-1（直営）'!#REF!</f>
        <v>#REF!</v>
      </c>
      <c r="D289" s="94" t="e">
        <f>'施設リストA-1（直営）'!#REF!</f>
        <v>#REF!</v>
      </c>
      <c r="E289" s="20" t="e">
        <f>'施設リストA-1（直営）'!#REF!</f>
        <v>#REF!</v>
      </c>
      <c r="F289" s="20" t="e">
        <f>'施設リストA-1（直営）'!#REF!</f>
        <v>#REF!</v>
      </c>
      <c r="G289" s="13" t="e">
        <f>'施設リストA-1（直営）'!#REF!</f>
        <v>#REF!</v>
      </c>
      <c r="H289" s="28" t="e">
        <f t="shared" si="4"/>
        <v>#REF!</v>
      </c>
      <c r="I289" s="29" t="e">
        <f>'施設リストA-1（直営）'!#REF!</f>
        <v>#REF!</v>
      </c>
      <c r="J289" s="30" t="e">
        <f>IF(I289="新設",VLOOKUP('施設リストA-1（直営）'!#REF!,'（新設）照明器具'!$B$5:$C$1990,2,FALSE),IF('部屋別効果（直）'!I289="撤去",VLOOKUP('施設リストA-1（直営）'!#REF!,'（既設）調査結果'!$B$5:$C$1998,2,FALSE),0))</f>
        <v>#REF!</v>
      </c>
      <c r="K289" s="29" t="e">
        <f>'施設リストA-1（直営）'!#REF!</f>
        <v>#REF!</v>
      </c>
      <c r="L289" s="29" t="e">
        <f>'施設リストA-1（直営）'!#REF!</f>
        <v>#REF!</v>
      </c>
      <c r="M289" s="30" t="e">
        <f>IF(L289="新設",VLOOKUP('施設リストA-1（直営）'!#REF!,'（新設）照明器具'!$B$5:$C$1990,2,FALSE),IF('部屋別効果（直）'!L289="撤去",VLOOKUP('施設リストA-1（直営）'!#REF!,'（既設）調査結果'!$B$5:$C$1998,2,FALSE),0))</f>
        <v>#REF!</v>
      </c>
      <c r="N289" s="29" t="e">
        <f>'施設リストA-1（直営）'!#REF!</f>
        <v>#REF!</v>
      </c>
      <c r="O289" s="29" t="e">
        <f>'施設リストA-1（直営）'!#REF!</f>
        <v>#REF!</v>
      </c>
      <c r="P289" s="30" t="e">
        <f>IF(O289="新設",VLOOKUP('施設リストA-1（直営）'!#REF!,'（新設）照明器具'!$B$5:$C$1990,2,FALSE),IF('部屋別効果（直）'!O289="撤去",VLOOKUP('施設リストA-1（直営）'!#REF!,'（既設）調査結果'!$B$5:$C$1998,2,FALSE),0))</f>
        <v>#REF!</v>
      </c>
      <c r="Q289" s="29" t="e">
        <f>'施設リストA-1（直営）'!#REF!</f>
        <v>#REF!</v>
      </c>
      <c r="R289" s="29" t="e">
        <f>'施設リストA-1（直営）'!#REF!</f>
        <v>#REF!</v>
      </c>
      <c r="S289" s="30" t="e">
        <f>IF(R289="新設",VLOOKUP('施設リストA-1（直営）'!#REF!,'（新設）照明器具'!$B$5:$C$1990,2,FALSE),IF('部屋別効果（直）'!R289="撤去",VLOOKUP('施設リストA-1（直営）'!#REF!,'（既設）調査結果'!$B$5:$C$1998,2,FALSE),0))</f>
        <v>#REF!</v>
      </c>
      <c r="T289" s="29" t="e">
        <f>'施設リストA-1（直営）'!#REF!</f>
        <v>#REF!</v>
      </c>
      <c r="U289" s="29" t="e">
        <f>'施設リストA-1（直営）'!#REF!</f>
        <v>#REF!</v>
      </c>
      <c r="V289" s="30" t="e">
        <f>IF(U289="新設",VLOOKUP('施設リストA-1（直営）'!#REF!,'（新設）照明器具'!$B$5:$C$1990,2,FALSE),IF('部屋別効果（直）'!U289="撤去",VLOOKUP('施設リストA-1（直営）'!#REF!,'（既設）調査結果'!$B$5:$C$1998,2,FALSE),0))</f>
        <v>#REF!</v>
      </c>
      <c r="W289" s="29" t="e">
        <f>'施設リストA-1（直営）'!#REF!</f>
        <v>#REF!</v>
      </c>
      <c r="X289" s="29" t="e">
        <f>'施設リストA-1（直営）'!#REF!</f>
        <v>#REF!</v>
      </c>
      <c r="Y289" s="30" t="e">
        <f>IF(X289="新設",VLOOKUP('施設リストA-1（直営）'!#REF!,'（新設）照明器具'!$B$5:$C$1990,2,FALSE),IF('部屋別効果（直）'!X289="撤去",VLOOKUP('施設リストA-1（直営）'!#REF!,'（既設）調査結果'!$B$5:$C$1998,2,FALSE),0))</f>
        <v>#REF!</v>
      </c>
      <c r="Z289" s="29" t="e">
        <f>'施設リストA-1（直営）'!#REF!</f>
        <v>#REF!</v>
      </c>
      <c r="AA289" s="29" t="e">
        <f>'施設リストA-1（直営）'!#REF!</f>
        <v>#REF!</v>
      </c>
      <c r="AB289" s="30" t="e">
        <f>IF(AA289="新設",VLOOKUP('施設リストA-1（直営）'!#REF!,'（新設）照明器具'!$B$5:$C$1990,2,FALSE),IF('部屋別効果（直）'!AA289="撤去",VLOOKUP('施設リストA-1（直営）'!#REF!,'（既設）調査結果'!$B$5:$C$1998,2,FALSE),0))</f>
        <v>#REF!</v>
      </c>
      <c r="AC289" s="29" t="e">
        <f>'施設リストA-1（直営）'!#REF!</f>
        <v>#REF!</v>
      </c>
      <c r="AD289" s="29" t="e">
        <f>'施設リストA-1（直営）'!#REF!</f>
        <v>#REF!</v>
      </c>
      <c r="AE289" s="30" t="e">
        <f>IF(AD289="新設",VLOOKUP('施設リストA-1（直営）'!#REF!,'（新設）照明器具'!$B$5:$C$1990,2,FALSE),IF('部屋別効果（直）'!AD289="撤去",VLOOKUP('施設リストA-1（直営）'!#REF!,'（既設）調査結果'!$B$5:$C$1998,2,FALSE),0))</f>
        <v>#REF!</v>
      </c>
      <c r="AF289" s="29" t="e">
        <f>'施設リストA-1（直営）'!#REF!</f>
        <v>#REF!</v>
      </c>
      <c r="AG289" s="29" t="e">
        <f>'施設リストA-1（直営）'!#REF!</f>
        <v>#REF!</v>
      </c>
      <c r="AH289" s="30" t="e">
        <f>IF(AG289="新設",VLOOKUP('施設リストA-1（直営）'!#REF!,'（新設）照明器具'!$B$5:$C$1990,2,FALSE),IF('部屋別効果（直）'!AG289="撤去",VLOOKUP('施設リストA-1（直営）'!#REF!,'（既設）調査結果'!$B$5:$C$1998,2,FALSE),0))</f>
        <v>#REF!</v>
      </c>
      <c r="AI289" s="29" t="e">
        <f>'施設リストA-1（直営）'!#REF!</f>
        <v>#REF!</v>
      </c>
      <c r="AJ289" s="29" t="e">
        <f>'施設リストA-1（直営）'!#REF!</f>
        <v>#REF!</v>
      </c>
      <c r="AK289" s="30" t="e">
        <f>IF(AJ289="新設",VLOOKUP('施設リストA-1（直営）'!#REF!,'（新設）照明器具'!$B$5:$C$1990,2,FALSE),IF('部屋別効果（直）'!AJ289="撤去",VLOOKUP('施設リストA-1（直営）'!#REF!,'（既設）調査結果'!$B$5:$C$1998,2,FALSE),0))</f>
        <v>#REF!</v>
      </c>
      <c r="AL289" s="29" t="e">
        <f>'施設リストA-1（直営）'!#REF!</f>
        <v>#REF!</v>
      </c>
    </row>
    <row r="290" spans="1:38" customFormat="1">
      <c r="A290" s="94"/>
      <c r="B290" s="16" t="e">
        <f>'施設リストA-1（直営）'!#REF!</f>
        <v>#REF!</v>
      </c>
      <c r="C290" s="14" t="e">
        <f>'施設リストA-1（直営）'!#REF!</f>
        <v>#REF!</v>
      </c>
      <c r="D290" s="94" t="e">
        <f>'施設リストA-1（直営）'!#REF!</f>
        <v>#REF!</v>
      </c>
      <c r="E290" s="20" t="e">
        <f>'施設リストA-1（直営）'!#REF!</f>
        <v>#REF!</v>
      </c>
      <c r="F290" s="20" t="e">
        <f>'施設リストA-1（直営）'!#REF!</f>
        <v>#REF!</v>
      </c>
      <c r="G290" s="13" t="e">
        <f>'施設リストA-1（直営）'!#REF!</f>
        <v>#REF!</v>
      </c>
      <c r="H290" s="28" t="e">
        <f t="shared" si="4"/>
        <v>#REF!</v>
      </c>
      <c r="I290" s="29" t="e">
        <f>'施設リストA-1（直営）'!#REF!</f>
        <v>#REF!</v>
      </c>
      <c r="J290" s="30" t="e">
        <f>IF(I290="新設",VLOOKUP('施設リストA-1（直営）'!#REF!,'（新設）照明器具'!$B$5:$C$1990,2,FALSE),IF('部屋別効果（直）'!I290="撤去",VLOOKUP('施設リストA-1（直営）'!#REF!,'（既設）調査結果'!$B$5:$C$1998,2,FALSE),0))</f>
        <v>#REF!</v>
      </c>
      <c r="K290" s="29" t="e">
        <f>'施設リストA-1（直営）'!#REF!</f>
        <v>#REF!</v>
      </c>
      <c r="L290" s="29" t="e">
        <f>'施設リストA-1（直営）'!#REF!</f>
        <v>#REF!</v>
      </c>
      <c r="M290" s="30" t="e">
        <f>IF(L290="新設",VLOOKUP('施設リストA-1（直営）'!#REF!,'（新設）照明器具'!$B$5:$C$1990,2,FALSE),IF('部屋別効果（直）'!L290="撤去",VLOOKUP('施設リストA-1（直営）'!#REF!,'（既設）調査結果'!$B$5:$C$1998,2,FALSE),0))</f>
        <v>#REF!</v>
      </c>
      <c r="N290" s="29" t="e">
        <f>'施設リストA-1（直営）'!#REF!</f>
        <v>#REF!</v>
      </c>
      <c r="O290" s="29" t="e">
        <f>'施設リストA-1（直営）'!#REF!</f>
        <v>#REF!</v>
      </c>
      <c r="P290" s="30" t="e">
        <f>IF(O290="新設",VLOOKUP('施設リストA-1（直営）'!#REF!,'（新設）照明器具'!$B$5:$C$1990,2,FALSE),IF('部屋別効果（直）'!O290="撤去",VLOOKUP('施設リストA-1（直営）'!#REF!,'（既設）調査結果'!$B$5:$C$1998,2,FALSE),0))</f>
        <v>#REF!</v>
      </c>
      <c r="Q290" s="29" t="e">
        <f>'施設リストA-1（直営）'!#REF!</f>
        <v>#REF!</v>
      </c>
      <c r="R290" s="29" t="e">
        <f>'施設リストA-1（直営）'!#REF!</f>
        <v>#REF!</v>
      </c>
      <c r="S290" s="30" t="e">
        <f>IF(R290="新設",VLOOKUP('施設リストA-1（直営）'!#REF!,'（新設）照明器具'!$B$5:$C$1990,2,FALSE),IF('部屋別効果（直）'!R290="撤去",VLOOKUP('施設リストA-1（直営）'!#REF!,'（既設）調査結果'!$B$5:$C$1998,2,FALSE),0))</f>
        <v>#REF!</v>
      </c>
      <c r="T290" s="29" t="e">
        <f>'施設リストA-1（直営）'!#REF!</f>
        <v>#REF!</v>
      </c>
      <c r="U290" s="29" t="e">
        <f>'施設リストA-1（直営）'!#REF!</f>
        <v>#REF!</v>
      </c>
      <c r="V290" s="30" t="e">
        <f>IF(U290="新設",VLOOKUP('施設リストA-1（直営）'!#REF!,'（新設）照明器具'!$B$5:$C$1990,2,FALSE),IF('部屋別効果（直）'!U290="撤去",VLOOKUP('施設リストA-1（直営）'!#REF!,'（既設）調査結果'!$B$5:$C$1998,2,FALSE),0))</f>
        <v>#REF!</v>
      </c>
      <c r="W290" s="29" t="e">
        <f>'施設リストA-1（直営）'!#REF!</f>
        <v>#REF!</v>
      </c>
      <c r="X290" s="29" t="e">
        <f>'施設リストA-1（直営）'!#REF!</f>
        <v>#REF!</v>
      </c>
      <c r="Y290" s="30" t="e">
        <f>IF(X290="新設",VLOOKUP('施設リストA-1（直営）'!#REF!,'（新設）照明器具'!$B$5:$C$1990,2,FALSE),IF('部屋別効果（直）'!X290="撤去",VLOOKUP('施設リストA-1（直営）'!#REF!,'（既設）調査結果'!$B$5:$C$1998,2,FALSE),0))</f>
        <v>#REF!</v>
      </c>
      <c r="Z290" s="29" t="e">
        <f>'施設リストA-1（直営）'!#REF!</f>
        <v>#REF!</v>
      </c>
      <c r="AA290" s="29" t="e">
        <f>'施設リストA-1（直営）'!#REF!</f>
        <v>#REF!</v>
      </c>
      <c r="AB290" s="30" t="e">
        <f>IF(AA290="新設",VLOOKUP('施設リストA-1（直営）'!#REF!,'（新設）照明器具'!$B$5:$C$1990,2,FALSE),IF('部屋別効果（直）'!AA290="撤去",VLOOKUP('施設リストA-1（直営）'!#REF!,'（既設）調査結果'!$B$5:$C$1998,2,FALSE),0))</f>
        <v>#REF!</v>
      </c>
      <c r="AC290" s="29" t="e">
        <f>'施設リストA-1（直営）'!#REF!</f>
        <v>#REF!</v>
      </c>
      <c r="AD290" s="29" t="e">
        <f>'施設リストA-1（直営）'!#REF!</f>
        <v>#REF!</v>
      </c>
      <c r="AE290" s="30" t="e">
        <f>IF(AD290="新設",VLOOKUP('施設リストA-1（直営）'!#REF!,'（新設）照明器具'!$B$5:$C$1990,2,FALSE),IF('部屋別効果（直）'!AD290="撤去",VLOOKUP('施設リストA-1（直営）'!#REF!,'（既設）調査結果'!$B$5:$C$1998,2,FALSE),0))</f>
        <v>#REF!</v>
      </c>
      <c r="AF290" s="29" t="e">
        <f>'施設リストA-1（直営）'!#REF!</f>
        <v>#REF!</v>
      </c>
      <c r="AG290" s="29" t="e">
        <f>'施設リストA-1（直営）'!#REF!</f>
        <v>#REF!</v>
      </c>
      <c r="AH290" s="30" t="e">
        <f>IF(AG290="新設",VLOOKUP('施設リストA-1（直営）'!#REF!,'（新設）照明器具'!$B$5:$C$1990,2,FALSE),IF('部屋別効果（直）'!AG290="撤去",VLOOKUP('施設リストA-1（直営）'!#REF!,'（既設）調査結果'!$B$5:$C$1998,2,FALSE),0))</f>
        <v>#REF!</v>
      </c>
      <c r="AI290" s="29" t="e">
        <f>'施設リストA-1（直営）'!#REF!</f>
        <v>#REF!</v>
      </c>
      <c r="AJ290" s="29" t="e">
        <f>'施設リストA-1（直営）'!#REF!</f>
        <v>#REF!</v>
      </c>
      <c r="AK290" s="30" t="e">
        <f>IF(AJ290="新設",VLOOKUP('施設リストA-1（直営）'!#REF!,'（新設）照明器具'!$B$5:$C$1990,2,FALSE),IF('部屋別効果（直）'!AJ290="撤去",VLOOKUP('施設リストA-1（直営）'!#REF!,'（既設）調査結果'!$B$5:$C$1998,2,FALSE),0))</f>
        <v>#REF!</v>
      </c>
      <c r="AL290" s="29" t="e">
        <f>'施設リストA-1（直営）'!#REF!</f>
        <v>#REF!</v>
      </c>
    </row>
    <row r="291" spans="1:38" customFormat="1">
      <c r="A291" s="94"/>
      <c r="B291" s="16" t="e">
        <f>'施設リストA-1（直営）'!#REF!</f>
        <v>#REF!</v>
      </c>
      <c r="C291" s="14" t="e">
        <f>'施設リストA-1（直営）'!#REF!</f>
        <v>#REF!</v>
      </c>
      <c r="D291" s="94" t="e">
        <f>'施設リストA-1（直営）'!#REF!</f>
        <v>#REF!</v>
      </c>
      <c r="E291" s="20" t="e">
        <f>'施設リストA-1（直営）'!#REF!</f>
        <v>#REF!</v>
      </c>
      <c r="F291" s="20" t="e">
        <f>'施設リストA-1（直営）'!#REF!</f>
        <v>#REF!</v>
      </c>
      <c r="G291" s="13" t="e">
        <f>'施設リストA-1（直営）'!#REF!</f>
        <v>#REF!</v>
      </c>
      <c r="H291" s="28" t="e">
        <f t="shared" si="4"/>
        <v>#REF!</v>
      </c>
      <c r="I291" s="29" t="e">
        <f>'施設リストA-1（直営）'!#REF!</f>
        <v>#REF!</v>
      </c>
      <c r="J291" s="30" t="e">
        <f>IF(I291="新設",VLOOKUP('施設リストA-1（直営）'!#REF!,'（新設）照明器具'!$B$5:$C$1990,2,FALSE),IF('部屋別効果（直）'!I291="撤去",VLOOKUP('施設リストA-1（直営）'!#REF!,'（既設）調査結果'!$B$5:$C$1998,2,FALSE),0))</f>
        <v>#REF!</v>
      </c>
      <c r="K291" s="29" t="e">
        <f>'施設リストA-1（直営）'!#REF!</f>
        <v>#REF!</v>
      </c>
      <c r="L291" s="29" t="e">
        <f>'施設リストA-1（直営）'!#REF!</f>
        <v>#REF!</v>
      </c>
      <c r="M291" s="30" t="e">
        <f>IF(L291="新設",VLOOKUP('施設リストA-1（直営）'!#REF!,'（新設）照明器具'!$B$5:$C$1990,2,FALSE),IF('部屋別効果（直）'!L291="撤去",VLOOKUP('施設リストA-1（直営）'!#REF!,'（既設）調査結果'!$B$5:$C$1998,2,FALSE),0))</f>
        <v>#REF!</v>
      </c>
      <c r="N291" s="29" t="e">
        <f>'施設リストA-1（直営）'!#REF!</f>
        <v>#REF!</v>
      </c>
      <c r="O291" s="29" t="e">
        <f>'施設リストA-1（直営）'!#REF!</f>
        <v>#REF!</v>
      </c>
      <c r="P291" s="30" t="e">
        <f>IF(O291="新設",VLOOKUP('施設リストA-1（直営）'!#REF!,'（新設）照明器具'!$B$5:$C$1990,2,FALSE),IF('部屋別効果（直）'!O291="撤去",VLOOKUP('施設リストA-1（直営）'!#REF!,'（既設）調査結果'!$B$5:$C$1998,2,FALSE),0))</f>
        <v>#REF!</v>
      </c>
      <c r="Q291" s="29" t="e">
        <f>'施設リストA-1（直営）'!#REF!</f>
        <v>#REF!</v>
      </c>
      <c r="R291" s="29" t="e">
        <f>'施設リストA-1（直営）'!#REF!</f>
        <v>#REF!</v>
      </c>
      <c r="S291" s="30" t="e">
        <f>IF(R291="新設",VLOOKUP('施設リストA-1（直営）'!#REF!,'（新設）照明器具'!$B$5:$C$1990,2,FALSE),IF('部屋別効果（直）'!R291="撤去",VLOOKUP('施設リストA-1（直営）'!#REF!,'（既設）調査結果'!$B$5:$C$1998,2,FALSE),0))</f>
        <v>#REF!</v>
      </c>
      <c r="T291" s="29" t="e">
        <f>'施設リストA-1（直営）'!#REF!</f>
        <v>#REF!</v>
      </c>
      <c r="U291" s="29" t="e">
        <f>'施設リストA-1（直営）'!#REF!</f>
        <v>#REF!</v>
      </c>
      <c r="V291" s="30" t="e">
        <f>IF(U291="新設",VLOOKUP('施設リストA-1（直営）'!#REF!,'（新設）照明器具'!$B$5:$C$1990,2,FALSE),IF('部屋別効果（直）'!U291="撤去",VLOOKUP('施設リストA-1（直営）'!#REF!,'（既設）調査結果'!$B$5:$C$1998,2,FALSE),0))</f>
        <v>#REF!</v>
      </c>
      <c r="W291" s="29" t="e">
        <f>'施設リストA-1（直営）'!#REF!</f>
        <v>#REF!</v>
      </c>
      <c r="X291" s="29" t="e">
        <f>'施設リストA-1（直営）'!#REF!</f>
        <v>#REF!</v>
      </c>
      <c r="Y291" s="30" t="e">
        <f>IF(X291="新設",VLOOKUP('施設リストA-1（直営）'!#REF!,'（新設）照明器具'!$B$5:$C$1990,2,FALSE),IF('部屋別効果（直）'!X291="撤去",VLOOKUP('施設リストA-1（直営）'!#REF!,'（既設）調査結果'!$B$5:$C$1998,2,FALSE),0))</f>
        <v>#REF!</v>
      </c>
      <c r="Z291" s="29" t="e">
        <f>'施設リストA-1（直営）'!#REF!</f>
        <v>#REF!</v>
      </c>
      <c r="AA291" s="29" t="e">
        <f>'施設リストA-1（直営）'!#REF!</f>
        <v>#REF!</v>
      </c>
      <c r="AB291" s="30" t="e">
        <f>IF(AA291="新設",VLOOKUP('施設リストA-1（直営）'!#REF!,'（新設）照明器具'!$B$5:$C$1990,2,FALSE),IF('部屋別効果（直）'!AA291="撤去",VLOOKUP('施設リストA-1（直営）'!#REF!,'（既設）調査結果'!$B$5:$C$1998,2,FALSE),0))</f>
        <v>#REF!</v>
      </c>
      <c r="AC291" s="29" t="e">
        <f>'施設リストA-1（直営）'!#REF!</f>
        <v>#REF!</v>
      </c>
      <c r="AD291" s="29" t="e">
        <f>'施設リストA-1（直営）'!#REF!</f>
        <v>#REF!</v>
      </c>
      <c r="AE291" s="30" t="e">
        <f>IF(AD291="新設",VLOOKUP('施設リストA-1（直営）'!#REF!,'（新設）照明器具'!$B$5:$C$1990,2,FALSE),IF('部屋別効果（直）'!AD291="撤去",VLOOKUP('施設リストA-1（直営）'!#REF!,'（既設）調査結果'!$B$5:$C$1998,2,FALSE),0))</f>
        <v>#REF!</v>
      </c>
      <c r="AF291" s="29" t="e">
        <f>'施設リストA-1（直営）'!#REF!</f>
        <v>#REF!</v>
      </c>
      <c r="AG291" s="29" t="e">
        <f>'施設リストA-1（直営）'!#REF!</f>
        <v>#REF!</v>
      </c>
      <c r="AH291" s="30" t="e">
        <f>IF(AG291="新設",VLOOKUP('施設リストA-1（直営）'!#REF!,'（新設）照明器具'!$B$5:$C$1990,2,FALSE),IF('部屋別効果（直）'!AG291="撤去",VLOOKUP('施設リストA-1（直営）'!#REF!,'（既設）調査結果'!$B$5:$C$1998,2,FALSE),0))</f>
        <v>#REF!</v>
      </c>
      <c r="AI291" s="29" t="e">
        <f>'施設リストA-1（直営）'!#REF!</f>
        <v>#REF!</v>
      </c>
      <c r="AJ291" s="29" t="e">
        <f>'施設リストA-1（直営）'!#REF!</f>
        <v>#REF!</v>
      </c>
      <c r="AK291" s="30" t="e">
        <f>IF(AJ291="新設",VLOOKUP('施設リストA-1（直営）'!#REF!,'（新設）照明器具'!$B$5:$C$1990,2,FALSE),IF('部屋別効果（直）'!AJ291="撤去",VLOOKUP('施設リストA-1（直営）'!#REF!,'（既設）調査結果'!$B$5:$C$1998,2,FALSE),0))</f>
        <v>#REF!</v>
      </c>
      <c r="AL291" s="29" t="e">
        <f>'施設リストA-1（直営）'!#REF!</f>
        <v>#REF!</v>
      </c>
    </row>
    <row r="292" spans="1:38" customFormat="1">
      <c r="A292" s="94"/>
      <c r="B292" s="16" t="e">
        <f>'施設リストA-1（直営）'!#REF!</f>
        <v>#REF!</v>
      </c>
      <c r="C292" s="14" t="e">
        <f>'施設リストA-1（直営）'!#REF!</f>
        <v>#REF!</v>
      </c>
      <c r="D292" s="94" t="e">
        <f>'施設リストA-1（直営）'!#REF!</f>
        <v>#REF!</v>
      </c>
      <c r="E292" s="20" t="e">
        <f>'施設リストA-1（直営）'!#REF!</f>
        <v>#REF!</v>
      </c>
      <c r="F292" s="20" t="e">
        <f>'施設リストA-1（直営）'!#REF!</f>
        <v>#REF!</v>
      </c>
      <c r="G292" s="13" t="e">
        <f>'施設リストA-1（直営）'!#REF!</f>
        <v>#REF!</v>
      </c>
      <c r="H292" s="28" t="e">
        <f t="shared" si="4"/>
        <v>#REF!</v>
      </c>
      <c r="I292" s="29" t="e">
        <f>'施設リストA-1（直営）'!#REF!</f>
        <v>#REF!</v>
      </c>
      <c r="J292" s="30" t="e">
        <f>IF(I292="新設",VLOOKUP('施設リストA-1（直営）'!#REF!,'（新設）照明器具'!$B$5:$C$1990,2,FALSE),IF('部屋別効果（直）'!I292="撤去",VLOOKUP('施設リストA-1（直営）'!#REF!,'（既設）調査結果'!$B$5:$C$1998,2,FALSE),0))</f>
        <v>#REF!</v>
      </c>
      <c r="K292" s="29" t="e">
        <f>'施設リストA-1（直営）'!#REF!</f>
        <v>#REF!</v>
      </c>
      <c r="L292" s="29" t="e">
        <f>'施設リストA-1（直営）'!#REF!</f>
        <v>#REF!</v>
      </c>
      <c r="M292" s="30" t="e">
        <f>IF(L292="新設",VLOOKUP('施設リストA-1（直営）'!#REF!,'（新設）照明器具'!$B$5:$C$1990,2,FALSE),IF('部屋別効果（直）'!L292="撤去",VLOOKUP('施設リストA-1（直営）'!#REF!,'（既設）調査結果'!$B$5:$C$1998,2,FALSE),0))</f>
        <v>#REF!</v>
      </c>
      <c r="N292" s="29" t="e">
        <f>'施設リストA-1（直営）'!#REF!</f>
        <v>#REF!</v>
      </c>
      <c r="O292" s="29" t="e">
        <f>'施設リストA-1（直営）'!#REF!</f>
        <v>#REF!</v>
      </c>
      <c r="P292" s="30" t="e">
        <f>IF(O292="新設",VLOOKUP('施設リストA-1（直営）'!#REF!,'（新設）照明器具'!$B$5:$C$1990,2,FALSE),IF('部屋別効果（直）'!O292="撤去",VLOOKUP('施設リストA-1（直営）'!#REF!,'（既設）調査結果'!$B$5:$C$1998,2,FALSE),0))</f>
        <v>#REF!</v>
      </c>
      <c r="Q292" s="29" t="e">
        <f>'施設リストA-1（直営）'!#REF!</f>
        <v>#REF!</v>
      </c>
      <c r="R292" s="29" t="e">
        <f>'施設リストA-1（直営）'!#REF!</f>
        <v>#REF!</v>
      </c>
      <c r="S292" s="30" t="e">
        <f>IF(R292="新設",VLOOKUP('施設リストA-1（直営）'!#REF!,'（新設）照明器具'!$B$5:$C$1990,2,FALSE),IF('部屋別効果（直）'!R292="撤去",VLOOKUP('施設リストA-1（直営）'!#REF!,'（既設）調査結果'!$B$5:$C$1998,2,FALSE),0))</f>
        <v>#REF!</v>
      </c>
      <c r="T292" s="29" t="e">
        <f>'施設リストA-1（直営）'!#REF!</f>
        <v>#REF!</v>
      </c>
      <c r="U292" s="29" t="e">
        <f>'施設リストA-1（直営）'!#REF!</f>
        <v>#REF!</v>
      </c>
      <c r="V292" s="30" t="e">
        <f>IF(U292="新設",VLOOKUP('施設リストA-1（直営）'!#REF!,'（新設）照明器具'!$B$5:$C$1990,2,FALSE),IF('部屋別効果（直）'!U292="撤去",VLOOKUP('施設リストA-1（直営）'!#REF!,'（既設）調査結果'!$B$5:$C$1998,2,FALSE),0))</f>
        <v>#REF!</v>
      </c>
      <c r="W292" s="29" t="e">
        <f>'施設リストA-1（直営）'!#REF!</f>
        <v>#REF!</v>
      </c>
      <c r="X292" s="29" t="e">
        <f>'施設リストA-1（直営）'!#REF!</f>
        <v>#REF!</v>
      </c>
      <c r="Y292" s="30" t="e">
        <f>IF(X292="新設",VLOOKUP('施設リストA-1（直営）'!#REF!,'（新設）照明器具'!$B$5:$C$1990,2,FALSE),IF('部屋別効果（直）'!X292="撤去",VLOOKUP('施設リストA-1（直営）'!#REF!,'（既設）調査結果'!$B$5:$C$1998,2,FALSE),0))</f>
        <v>#REF!</v>
      </c>
      <c r="Z292" s="29" t="e">
        <f>'施設リストA-1（直営）'!#REF!</f>
        <v>#REF!</v>
      </c>
      <c r="AA292" s="29" t="e">
        <f>'施設リストA-1（直営）'!#REF!</f>
        <v>#REF!</v>
      </c>
      <c r="AB292" s="30" t="e">
        <f>IF(AA292="新設",VLOOKUP('施設リストA-1（直営）'!#REF!,'（新設）照明器具'!$B$5:$C$1990,2,FALSE),IF('部屋別効果（直）'!AA292="撤去",VLOOKUP('施設リストA-1（直営）'!#REF!,'（既設）調査結果'!$B$5:$C$1998,2,FALSE),0))</f>
        <v>#REF!</v>
      </c>
      <c r="AC292" s="29" t="e">
        <f>'施設リストA-1（直営）'!#REF!</f>
        <v>#REF!</v>
      </c>
      <c r="AD292" s="29" t="e">
        <f>'施設リストA-1（直営）'!#REF!</f>
        <v>#REF!</v>
      </c>
      <c r="AE292" s="30" t="e">
        <f>IF(AD292="新設",VLOOKUP('施設リストA-1（直営）'!#REF!,'（新設）照明器具'!$B$5:$C$1990,2,FALSE),IF('部屋別効果（直）'!AD292="撤去",VLOOKUP('施設リストA-1（直営）'!#REF!,'（既設）調査結果'!$B$5:$C$1998,2,FALSE),0))</f>
        <v>#REF!</v>
      </c>
      <c r="AF292" s="29" t="e">
        <f>'施設リストA-1（直営）'!#REF!</f>
        <v>#REF!</v>
      </c>
      <c r="AG292" s="29" t="e">
        <f>'施設リストA-1（直営）'!#REF!</f>
        <v>#REF!</v>
      </c>
      <c r="AH292" s="30" t="e">
        <f>IF(AG292="新設",VLOOKUP('施設リストA-1（直営）'!#REF!,'（新設）照明器具'!$B$5:$C$1990,2,FALSE),IF('部屋別効果（直）'!AG292="撤去",VLOOKUP('施設リストA-1（直営）'!#REF!,'（既設）調査結果'!$B$5:$C$1998,2,FALSE),0))</f>
        <v>#REF!</v>
      </c>
      <c r="AI292" s="29" t="e">
        <f>'施設リストA-1（直営）'!#REF!</f>
        <v>#REF!</v>
      </c>
      <c r="AJ292" s="29" t="e">
        <f>'施設リストA-1（直営）'!#REF!</f>
        <v>#REF!</v>
      </c>
      <c r="AK292" s="30" t="e">
        <f>IF(AJ292="新設",VLOOKUP('施設リストA-1（直営）'!#REF!,'（新設）照明器具'!$B$5:$C$1990,2,FALSE),IF('部屋別効果（直）'!AJ292="撤去",VLOOKUP('施設リストA-1（直営）'!#REF!,'（既設）調査結果'!$B$5:$C$1998,2,FALSE),0))</f>
        <v>#REF!</v>
      </c>
      <c r="AL292" s="29" t="e">
        <f>'施設リストA-1（直営）'!#REF!</f>
        <v>#REF!</v>
      </c>
    </row>
    <row r="293" spans="1:38" customFormat="1">
      <c r="A293" s="94"/>
      <c r="B293" s="16" t="e">
        <f>'施設リストA-1（直営）'!#REF!</f>
        <v>#REF!</v>
      </c>
      <c r="C293" s="14" t="e">
        <f>'施設リストA-1（直営）'!#REF!</f>
        <v>#REF!</v>
      </c>
      <c r="D293" s="94" t="e">
        <f>'施設リストA-1（直営）'!#REF!</f>
        <v>#REF!</v>
      </c>
      <c r="E293" s="20" t="e">
        <f>'施設リストA-1（直営）'!#REF!</f>
        <v>#REF!</v>
      </c>
      <c r="F293" s="20" t="e">
        <f>'施設リストA-1（直営）'!#REF!</f>
        <v>#REF!</v>
      </c>
      <c r="G293" s="13" t="e">
        <f>'施設リストA-1（直営）'!#REF!</f>
        <v>#REF!</v>
      </c>
      <c r="H293" s="28" t="e">
        <f t="shared" si="4"/>
        <v>#REF!</v>
      </c>
      <c r="I293" s="29" t="e">
        <f>'施設リストA-1（直営）'!#REF!</f>
        <v>#REF!</v>
      </c>
      <c r="J293" s="30" t="e">
        <f>IF(I293="新設",VLOOKUP('施設リストA-1（直営）'!#REF!,'（新設）照明器具'!$B$5:$C$1990,2,FALSE),IF('部屋別効果（直）'!I293="撤去",VLOOKUP('施設リストA-1（直営）'!#REF!,'（既設）調査結果'!$B$5:$C$1998,2,FALSE),0))</f>
        <v>#REF!</v>
      </c>
      <c r="K293" s="29" t="e">
        <f>'施設リストA-1（直営）'!#REF!</f>
        <v>#REF!</v>
      </c>
      <c r="L293" s="29" t="e">
        <f>'施設リストA-1（直営）'!#REF!</f>
        <v>#REF!</v>
      </c>
      <c r="M293" s="30" t="e">
        <f>IF(L293="新設",VLOOKUP('施設リストA-1（直営）'!#REF!,'（新設）照明器具'!$B$5:$C$1990,2,FALSE),IF('部屋別効果（直）'!L293="撤去",VLOOKUP('施設リストA-1（直営）'!#REF!,'（既設）調査結果'!$B$5:$C$1998,2,FALSE),0))</f>
        <v>#REF!</v>
      </c>
      <c r="N293" s="29" t="e">
        <f>'施設リストA-1（直営）'!#REF!</f>
        <v>#REF!</v>
      </c>
      <c r="O293" s="29" t="e">
        <f>'施設リストA-1（直営）'!#REF!</f>
        <v>#REF!</v>
      </c>
      <c r="P293" s="30" t="e">
        <f>IF(O293="新設",VLOOKUP('施設リストA-1（直営）'!#REF!,'（新設）照明器具'!$B$5:$C$1990,2,FALSE),IF('部屋別効果（直）'!O293="撤去",VLOOKUP('施設リストA-1（直営）'!#REF!,'（既設）調査結果'!$B$5:$C$1998,2,FALSE),0))</f>
        <v>#REF!</v>
      </c>
      <c r="Q293" s="29" t="e">
        <f>'施設リストA-1（直営）'!#REF!</f>
        <v>#REF!</v>
      </c>
      <c r="R293" s="29" t="e">
        <f>'施設リストA-1（直営）'!#REF!</f>
        <v>#REF!</v>
      </c>
      <c r="S293" s="30" t="e">
        <f>IF(R293="新設",VLOOKUP('施設リストA-1（直営）'!#REF!,'（新設）照明器具'!$B$5:$C$1990,2,FALSE),IF('部屋別効果（直）'!R293="撤去",VLOOKUP('施設リストA-1（直営）'!#REF!,'（既設）調査結果'!$B$5:$C$1998,2,FALSE),0))</f>
        <v>#REF!</v>
      </c>
      <c r="T293" s="29" t="e">
        <f>'施設リストA-1（直営）'!#REF!</f>
        <v>#REF!</v>
      </c>
      <c r="U293" s="29" t="e">
        <f>'施設リストA-1（直営）'!#REF!</f>
        <v>#REF!</v>
      </c>
      <c r="V293" s="30" t="e">
        <f>IF(U293="新設",VLOOKUP('施設リストA-1（直営）'!#REF!,'（新設）照明器具'!$B$5:$C$1990,2,FALSE),IF('部屋別効果（直）'!U293="撤去",VLOOKUP('施設リストA-1（直営）'!#REF!,'（既設）調査結果'!$B$5:$C$1998,2,FALSE),0))</f>
        <v>#REF!</v>
      </c>
      <c r="W293" s="29" t="e">
        <f>'施設リストA-1（直営）'!#REF!</f>
        <v>#REF!</v>
      </c>
      <c r="X293" s="29" t="e">
        <f>'施設リストA-1（直営）'!#REF!</f>
        <v>#REF!</v>
      </c>
      <c r="Y293" s="30" t="e">
        <f>IF(X293="新設",VLOOKUP('施設リストA-1（直営）'!#REF!,'（新設）照明器具'!$B$5:$C$1990,2,FALSE),IF('部屋別効果（直）'!X293="撤去",VLOOKUP('施設リストA-1（直営）'!#REF!,'（既設）調査結果'!$B$5:$C$1998,2,FALSE),0))</f>
        <v>#REF!</v>
      </c>
      <c r="Z293" s="29" t="e">
        <f>'施設リストA-1（直営）'!#REF!</f>
        <v>#REF!</v>
      </c>
      <c r="AA293" s="29" t="e">
        <f>'施設リストA-1（直営）'!#REF!</f>
        <v>#REF!</v>
      </c>
      <c r="AB293" s="30" t="e">
        <f>IF(AA293="新設",VLOOKUP('施設リストA-1（直営）'!#REF!,'（新設）照明器具'!$B$5:$C$1990,2,FALSE),IF('部屋別効果（直）'!AA293="撤去",VLOOKUP('施設リストA-1（直営）'!#REF!,'（既設）調査結果'!$B$5:$C$1998,2,FALSE),0))</f>
        <v>#REF!</v>
      </c>
      <c r="AC293" s="29" t="e">
        <f>'施設リストA-1（直営）'!#REF!</f>
        <v>#REF!</v>
      </c>
      <c r="AD293" s="29" t="e">
        <f>'施設リストA-1（直営）'!#REF!</f>
        <v>#REF!</v>
      </c>
      <c r="AE293" s="30" t="e">
        <f>IF(AD293="新設",VLOOKUP('施設リストA-1（直営）'!#REF!,'（新設）照明器具'!$B$5:$C$1990,2,FALSE),IF('部屋別効果（直）'!AD293="撤去",VLOOKUP('施設リストA-1（直営）'!#REF!,'（既設）調査結果'!$B$5:$C$1998,2,FALSE),0))</f>
        <v>#REF!</v>
      </c>
      <c r="AF293" s="29" t="e">
        <f>'施設リストA-1（直営）'!#REF!</f>
        <v>#REF!</v>
      </c>
      <c r="AG293" s="29" t="e">
        <f>'施設リストA-1（直営）'!#REF!</f>
        <v>#REF!</v>
      </c>
      <c r="AH293" s="30" t="e">
        <f>IF(AG293="新設",VLOOKUP('施設リストA-1（直営）'!#REF!,'（新設）照明器具'!$B$5:$C$1990,2,FALSE),IF('部屋別効果（直）'!AG293="撤去",VLOOKUP('施設リストA-1（直営）'!#REF!,'（既設）調査結果'!$B$5:$C$1998,2,FALSE),0))</f>
        <v>#REF!</v>
      </c>
      <c r="AI293" s="29" t="e">
        <f>'施設リストA-1（直営）'!#REF!</f>
        <v>#REF!</v>
      </c>
      <c r="AJ293" s="29" t="e">
        <f>'施設リストA-1（直営）'!#REF!</f>
        <v>#REF!</v>
      </c>
      <c r="AK293" s="30" t="e">
        <f>IF(AJ293="新設",VLOOKUP('施設リストA-1（直営）'!#REF!,'（新設）照明器具'!$B$5:$C$1990,2,FALSE),IF('部屋別効果（直）'!AJ293="撤去",VLOOKUP('施設リストA-1（直営）'!#REF!,'（既設）調査結果'!$B$5:$C$1998,2,FALSE),0))</f>
        <v>#REF!</v>
      </c>
      <c r="AL293" s="29" t="e">
        <f>'施設リストA-1（直営）'!#REF!</f>
        <v>#REF!</v>
      </c>
    </row>
    <row r="294" spans="1:38" customFormat="1">
      <c r="A294" s="94"/>
      <c r="B294" s="16" t="e">
        <f>'施設リストA-1（直営）'!#REF!</f>
        <v>#REF!</v>
      </c>
      <c r="C294" s="14" t="e">
        <f>'施設リストA-1（直営）'!#REF!</f>
        <v>#REF!</v>
      </c>
      <c r="D294" s="94" t="e">
        <f>'施設リストA-1（直営）'!#REF!</f>
        <v>#REF!</v>
      </c>
      <c r="E294" s="20" t="e">
        <f>'施設リストA-1（直営）'!#REF!</f>
        <v>#REF!</v>
      </c>
      <c r="F294" s="20" t="e">
        <f>'施設リストA-1（直営）'!#REF!</f>
        <v>#REF!</v>
      </c>
      <c r="G294" s="13" t="e">
        <f>'施設リストA-1（直営）'!#REF!</f>
        <v>#REF!</v>
      </c>
      <c r="H294" s="28" t="e">
        <f t="shared" si="4"/>
        <v>#REF!</v>
      </c>
      <c r="I294" s="29" t="e">
        <f>'施設リストA-1（直営）'!#REF!</f>
        <v>#REF!</v>
      </c>
      <c r="J294" s="30" t="e">
        <f>IF(I294="新設",VLOOKUP('施設リストA-1（直営）'!#REF!,'（新設）照明器具'!$B$5:$C$1990,2,FALSE),IF('部屋別効果（直）'!I294="撤去",VLOOKUP('施設リストA-1（直営）'!#REF!,'（既設）調査結果'!$B$5:$C$1998,2,FALSE),0))</f>
        <v>#REF!</v>
      </c>
      <c r="K294" s="29" t="e">
        <f>'施設リストA-1（直営）'!#REF!</f>
        <v>#REF!</v>
      </c>
      <c r="L294" s="29" t="e">
        <f>'施設リストA-1（直営）'!#REF!</f>
        <v>#REF!</v>
      </c>
      <c r="M294" s="30" t="e">
        <f>IF(L294="新設",VLOOKUP('施設リストA-1（直営）'!#REF!,'（新設）照明器具'!$B$5:$C$1990,2,FALSE),IF('部屋別効果（直）'!L294="撤去",VLOOKUP('施設リストA-1（直営）'!#REF!,'（既設）調査結果'!$B$5:$C$1998,2,FALSE),0))</f>
        <v>#REF!</v>
      </c>
      <c r="N294" s="29" t="e">
        <f>'施設リストA-1（直営）'!#REF!</f>
        <v>#REF!</v>
      </c>
      <c r="O294" s="29" t="e">
        <f>'施設リストA-1（直営）'!#REF!</f>
        <v>#REF!</v>
      </c>
      <c r="P294" s="30" t="e">
        <f>IF(O294="新設",VLOOKUP('施設リストA-1（直営）'!#REF!,'（新設）照明器具'!$B$5:$C$1990,2,FALSE),IF('部屋別効果（直）'!O294="撤去",VLOOKUP('施設リストA-1（直営）'!#REF!,'（既設）調査結果'!$B$5:$C$1998,2,FALSE),0))</f>
        <v>#REF!</v>
      </c>
      <c r="Q294" s="29" t="e">
        <f>'施設リストA-1（直営）'!#REF!</f>
        <v>#REF!</v>
      </c>
      <c r="R294" s="29" t="e">
        <f>'施設リストA-1（直営）'!#REF!</f>
        <v>#REF!</v>
      </c>
      <c r="S294" s="30" t="e">
        <f>IF(R294="新設",VLOOKUP('施設リストA-1（直営）'!#REF!,'（新設）照明器具'!$B$5:$C$1990,2,FALSE),IF('部屋別効果（直）'!R294="撤去",VLOOKUP('施設リストA-1（直営）'!#REF!,'（既設）調査結果'!$B$5:$C$1998,2,FALSE),0))</f>
        <v>#REF!</v>
      </c>
      <c r="T294" s="29" t="e">
        <f>'施設リストA-1（直営）'!#REF!</f>
        <v>#REF!</v>
      </c>
      <c r="U294" s="29" t="e">
        <f>'施設リストA-1（直営）'!#REF!</f>
        <v>#REF!</v>
      </c>
      <c r="V294" s="30" t="e">
        <f>IF(U294="新設",VLOOKUP('施設リストA-1（直営）'!#REF!,'（新設）照明器具'!$B$5:$C$1990,2,FALSE),IF('部屋別効果（直）'!U294="撤去",VLOOKUP('施設リストA-1（直営）'!#REF!,'（既設）調査結果'!$B$5:$C$1998,2,FALSE),0))</f>
        <v>#REF!</v>
      </c>
      <c r="W294" s="29" t="e">
        <f>'施設リストA-1（直営）'!#REF!</f>
        <v>#REF!</v>
      </c>
      <c r="X294" s="29" t="e">
        <f>'施設リストA-1（直営）'!#REF!</f>
        <v>#REF!</v>
      </c>
      <c r="Y294" s="30" t="e">
        <f>IF(X294="新設",VLOOKUP('施設リストA-1（直営）'!#REF!,'（新設）照明器具'!$B$5:$C$1990,2,FALSE),IF('部屋別効果（直）'!X294="撤去",VLOOKUP('施設リストA-1（直営）'!#REF!,'（既設）調査結果'!$B$5:$C$1998,2,FALSE),0))</f>
        <v>#REF!</v>
      </c>
      <c r="Z294" s="29" t="e">
        <f>'施設リストA-1（直営）'!#REF!</f>
        <v>#REF!</v>
      </c>
      <c r="AA294" s="29" t="e">
        <f>'施設リストA-1（直営）'!#REF!</f>
        <v>#REF!</v>
      </c>
      <c r="AB294" s="30" t="e">
        <f>IF(AA294="新設",VLOOKUP('施設リストA-1（直営）'!#REF!,'（新設）照明器具'!$B$5:$C$1990,2,FALSE),IF('部屋別効果（直）'!AA294="撤去",VLOOKUP('施設リストA-1（直営）'!#REF!,'（既設）調査結果'!$B$5:$C$1998,2,FALSE),0))</f>
        <v>#REF!</v>
      </c>
      <c r="AC294" s="29" t="e">
        <f>'施設リストA-1（直営）'!#REF!</f>
        <v>#REF!</v>
      </c>
      <c r="AD294" s="29" t="e">
        <f>'施設リストA-1（直営）'!#REF!</f>
        <v>#REF!</v>
      </c>
      <c r="AE294" s="30" t="e">
        <f>IF(AD294="新設",VLOOKUP('施設リストA-1（直営）'!#REF!,'（新設）照明器具'!$B$5:$C$1990,2,FALSE),IF('部屋別効果（直）'!AD294="撤去",VLOOKUP('施設リストA-1（直営）'!#REF!,'（既設）調査結果'!$B$5:$C$1998,2,FALSE),0))</f>
        <v>#REF!</v>
      </c>
      <c r="AF294" s="29" t="e">
        <f>'施設リストA-1（直営）'!#REF!</f>
        <v>#REF!</v>
      </c>
      <c r="AG294" s="29" t="e">
        <f>'施設リストA-1（直営）'!#REF!</f>
        <v>#REF!</v>
      </c>
      <c r="AH294" s="30" t="e">
        <f>IF(AG294="新設",VLOOKUP('施設リストA-1（直営）'!#REF!,'（新設）照明器具'!$B$5:$C$1990,2,FALSE),IF('部屋別効果（直）'!AG294="撤去",VLOOKUP('施設リストA-1（直営）'!#REF!,'（既設）調査結果'!$B$5:$C$1998,2,FALSE),0))</f>
        <v>#REF!</v>
      </c>
      <c r="AI294" s="29" t="e">
        <f>'施設リストA-1（直営）'!#REF!</f>
        <v>#REF!</v>
      </c>
      <c r="AJ294" s="29" t="e">
        <f>'施設リストA-1（直営）'!#REF!</f>
        <v>#REF!</v>
      </c>
      <c r="AK294" s="30" t="e">
        <f>IF(AJ294="新設",VLOOKUP('施設リストA-1（直営）'!#REF!,'（新設）照明器具'!$B$5:$C$1990,2,FALSE),IF('部屋別効果（直）'!AJ294="撤去",VLOOKUP('施設リストA-1（直営）'!#REF!,'（既設）調査結果'!$B$5:$C$1998,2,FALSE),0))</f>
        <v>#REF!</v>
      </c>
      <c r="AL294" s="29" t="e">
        <f>'施設リストA-1（直営）'!#REF!</f>
        <v>#REF!</v>
      </c>
    </row>
    <row r="295" spans="1:38" customFormat="1">
      <c r="A295" s="94"/>
      <c r="B295" s="16" t="e">
        <f>'施設リストA-1（直営）'!#REF!</f>
        <v>#REF!</v>
      </c>
      <c r="C295" s="14" t="e">
        <f>'施設リストA-1（直営）'!#REF!</f>
        <v>#REF!</v>
      </c>
      <c r="D295" s="94" t="e">
        <f>'施設リストA-1（直営）'!#REF!</f>
        <v>#REF!</v>
      </c>
      <c r="E295" s="20" t="e">
        <f>'施設リストA-1（直営）'!#REF!</f>
        <v>#REF!</v>
      </c>
      <c r="F295" s="20" t="e">
        <f>'施設リストA-1（直営）'!#REF!</f>
        <v>#REF!</v>
      </c>
      <c r="G295" s="13" t="e">
        <f>'施設リストA-1（直営）'!#REF!</f>
        <v>#REF!</v>
      </c>
      <c r="H295" s="28" t="e">
        <f t="shared" si="4"/>
        <v>#REF!</v>
      </c>
      <c r="I295" s="29" t="e">
        <f>'施設リストA-1（直営）'!#REF!</f>
        <v>#REF!</v>
      </c>
      <c r="J295" s="30" t="e">
        <f>IF(I295="新設",VLOOKUP('施設リストA-1（直営）'!#REF!,'（新設）照明器具'!$B$5:$C$1990,2,FALSE),IF('部屋別効果（直）'!I295="撤去",VLOOKUP('施設リストA-1（直営）'!#REF!,'（既設）調査結果'!$B$5:$C$1998,2,FALSE),0))</f>
        <v>#REF!</v>
      </c>
      <c r="K295" s="29" t="e">
        <f>'施設リストA-1（直営）'!#REF!</f>
        <v>#REF!</v>
      </c>
      <c r="L295" s="29" t="e">
        <f>'施設リストA-1（直営）'!#REF!</f>
        <v>#REF!</v>
      </c>
      <c r="M295" s="30" t="e">
        <f>IF(L295="新設",VLOOKUP('施設リストA-1（直営）'!#REF!,'（新設）照明器具'!$B$5:$C$1990,2,FALSE),IF('部屋別効果（直）'!L295="撤去",VLOOKUP('施設リストA-1（直営）'!#REF!,'（既設）調査結果'!$B$5:$C$1998,2,FALSE),0))</f>
        <v>#REF!</v>
      </c>
      <c r="N295" s="29" t="e">
        <f>'施設リストA-1（直営）'!#REF!</f>
        <v>#REF!</v>
      </c>
      <c r="O295" s="29" t="e">
        <f>'施設リストA-1（直営）'!#REF!</f>
        <v>#REF!</v>
      </c>
      <c r="P295" s="30" t="e">
        <f>IF(O295="新設",VLOOKUP('施設リストA-1（直営）'!#REF!,'（新設）照明器具'!$B$5:$C$1990,2,FALSE),IF('部屋別効果（直）'!O295="撤去",VLOOKUP('施設リストA-1（直営）'!#REF!,'（既設）調査結果'!$B$5:$C$1998,2,FALSE),0))</f>
        <v>#REF!</v>
      </c>
      <c r="Q295" s="29" t="e">
        <f>'施設リストA-1（直営）'!#REF!</f>
        <v>#REF!</v>
      </c>
      <c r="R295" s="29" t="e">
        <f>'施設リストA-1（直営）'!#REF!</f>
        <v>#REF!</v>
      </c>
      <c r="S295" s="30" t="e">
        <f>IF(R295="新設",VLOOKUP('施設リストA-1（直営）'!#REF!,'（新設）照明器具'!$B$5:$C$1990,2,FALSE),IF('部屋別効果（直）'!R295="撤去",VLOOKUP('施設リストA-1（直営）'!#REF!,'（既設）調査結果'!$B$5:$C$1998,2,FALSE),0))</f>
        <v>#REF!</v>
      </c>
      <c r="T295" s="29" t="e">
        <f>'施設リストA-1（直営）'!#REF!</f>
        <v>#REF!</v>
      </c>
      <c r="U295" s="29" t="e">
        <f>'施設リストA-1（直営）'!#REF!</f>
        <v>#REF!</v>
      </c>
      <c r="V295" s="30" t="e">
        <f>IF(U295="新設",VLOOKUP('施設リストA-1（直営）'!#REF!,'（新設）照明器具'!$B$5:$C$1990,2,FALSE),IF('部屋別効果（直）'!U295="撤去",VLOOKUP('施設リストA-1（直営）'!#REF!,'（既設）調査結果'!$B$5:$C$1998,2,FALSE),0))</f>
        <v>#REF!</v>
      </c>
      <c r="W295" s="29" t="e">
        <f>'施設リストA-1（直営）'!#REF!</f>
        <v>#REF!</v>
      </c>
      <c r="X295" s="29" t="e">
        <f>'施設リストA-1（直営）'!#REF!</f>
        <v>#REF!</v>
      </c>
      <c r="Y295" s="30" t="e">
        <f>IF(X295="新設",VLOOKUP('施設リストA-1（直営）'!#REF!,'（新設）照明器具'!$B$5:$C$1990,2,FALSE),IF('部屋別効果（直）'!X295="撤去",VLOOKUP('施設リストA-1（直営）'!#REF!,'（既設）調査結果'!$B$5:$C$1998,2,FALSE),0))</f>
        <v>#REF!</v>
      </c>
      <c r="Z295" s="29" t="e">
        <f>'施設リストA-1（直営）'!#REF!</f>
        <v>#REF!</v>
      </c>
      <c r="AA295" s="29" t="e">
        <f>'施設リストA-1（直営）'!#REF!</f>
        <v>#REF!</v>
      </c>
      <c r="AB295" s="30" t="e">
        <f>IF(AA295="新設",VLOOKUP('施設リストA-1（直営）'!#REF!,'（新設）照明器具'!$B$5:$C$1990,2,FALSE),IF('部屋別効果（直）'!AA295="撤去",VLOOKUP('施設リストA-1（直営）'!#REF!,'（既設）調査結果'!$B$5:$C$1998,2,FALSE),0))</f>
        <v>#REF!</v>
      </c>
      <c r="AC295" s="29" t="e">
        <f>'施設リストA-1（直営）'!#REF!</f>
        <v>#REF!</v>
      </c>
      <c r="AD295" s="29" t="e">
        <f>'施設リストA-1（直営）'!#REF!</f>
        <v>#REF!</v>
      </c>
      <c r="AE295" s="30" t="e">
        <f>IF(AD295="新設",VLOOKUP('施設リストA-1（直営）'!#REF!,'（新設）照明器具'!$B$5:$C$1990,2,FALSE),IF('部屋別効果（直）'!AD295="撤去",VLOOKUP('施設リストA-1（直営）'!#REF!,'（既設）調査結果'!$B$5:$C$1998,2,FALSE),0))</f>
        <v>#REF!</v>
      </c>
      <c r="AF295" s="29" t="e">
        <f>'施設リストA-1（直営）'!#REF!</f>
        <v>#REF!</v>
      </c>
      <c r="AG295" s="29" t="e">
        <f>'施設リストA-1（直営）'!#REF!</f>
        <v>#REF!</v>
      </c>
      <c r="AH295" s="30" t="e">
        <f>IF(AG295="新設",VLOOKUP('施設リストA-1（直営）'!#REF!,'（新設）照明器具'!$B$5:$C$1990,2,FALSE),IF('部屋別効果（直）'!AG295="撤去",VLOOKUP('施設リストA-1（直営）'!#REF!,'（既設）調査結果'!$B$5:$C$1998,2,FALSE),0))</f>
        <v>#REF!</v>
      </c>
      <c r="AI295" s="29" t="e">
        <f>'施設リストA-1（直営）'!#REF!</f>
        <v>#REF!</v>
      </c>
      <c r="AJ295" s="29" t="e">
        <f>'施設リストA-1（直営）'!#REF!</f>
        <v>#REF!</v>
      </c>
      <c r="AK295" s="30" t="e">
        <f>IF(AJ295="新設",VLOOKUP('施設リストA-1（直営）'!#REF!,'（新設）照明器具'!$B$5:$C$1990,2,FALSE),IF('部屋別効果（直）'!AJ295="撤去",VLOOKUP('施設リストA-1（直営）'!#REF!,'（既設）調査結果'!$B$5:$C$1998,2,FALSE),0))</f>
        <v>#REF!</v>
      </c>
      <c r="AL295" s="29" t="e">
        <f>'施設リストA-1（直営）'!#REF!</f>
        <v>#REF!</v>
      </c>
    </row>
    <row r="296" spans="1:38" customFormat="1">
      <c r="A296" s="94"/>
      <c r="B296" s="16" t="e">
        <f>'施設リストA-1（直営）'!#REF!</f>
        <v>#REF!</v>
      </c>
      <c r="C296" s="14" t="e">
        <f>'施設リストA-1（直営）'!#REF!</f>
        <v>#REF!</v>
      </c>
      <c r="D296" s="94" t="e">
        <f>'施設リストA-1（直営）'!#REF!</f>
        <v>#REF!</v>
      </c>
      <c r="E296" s="20" t="e">
        <f>'施設リストA-1（直営）'!#REF!</f>
        <v>#REF!</v>
      </c>
      <c r="F296" s="20" t="e">
        <f>'施設リストA-1（直営）'!#REF!</f>
        <v>#REF!</v>
      </c>
      <c r="G296" s="13" t="e">
        <f>'施設リストA-1（直営）'!#REF!</f>
        <v>#REF!</v>
      </c>
      <c r="H296" s="28" t="e">
        <f t="shared" si="4"/>
        <v>#REF!</v>
      </c>
      <c r="I296" s="29" t="e">
        <f>'施設リストA-1（直営）'!#REF!</f>
        <v>#REF!</v>
      </c>
      <c r="J296" s="30" t="e">
        <f>IF(I296="新設",VLOOKUP('施設リストA-1（直営）'!#REF!,'（新設）照明器具'!$B$5:$C$1990,2,FALSE),IF('部屋別効果（直）'!I296="撤去",VLOOKUP('施設リストA-1（直営）'!#REF!,'（既設）調査結果'!$B$5:$C$1998,2,FALSE),0))</f>
        <v>#REF!</v>
      </c>
      <c r="K296" s="29" t="e">
        <f>'施設リストA-1（直営）'!#REF!</f>
        <v>#REF!</v>
      </c>
      <c r="L296" s="29" t="e">
        <f>'施設リストA-1（直営）'!#REF!</f>
        <v>#REF!</v>
      </c>
      <c r="M296" s="30" t="e">
        <f>IF(L296="新設",VLOOKUP('施設リストA-1（直営）'!#REF!,'（新設）照明器具'!$B$5:$C$1990,2,FALSE),IF('部屋別効果（直）'!L296="撤去",VLOOKUP('施設リストA-1（直営）'!#REF!,'（既設）調査結果'!$B$5:$C$1998,2,FALSE),0))</f>
        <v>#REF!</v>
      </c>
      <c r="N296" s="29" t="e">
        <f>'施設リストA-1（直営）'!#REF!</f>
        <v>#REF!</v>
      </c>
      <c r="O296" s="29" t="e">
        <f>'施設リストA-1（直営）'!#REF!</f>
        <v>#REF!</v>
      </c>
      <c r="P296" s="30" t="e">
        <f>IF(O296="新設",VLOOKUP('施設リストA-1（直営）'!#REF!,'（新設）照明器具'!$B$5:$C$1990,2,FALSE),IF('部屋別効果（直）'!O296="撤去",VLOOKUP('施設リストA-1（直営）'!#REF!,'（既設）調査結果'!$B$5:$C$1998,2,FALSE),0))</f>
        <v>#REF!</v>
      </c>
      <c r="Q296" s="29" t="e">
        <f>'施設リストA-1（直営）'!#REF!</f>
        <v>#REF!</v>
      </c>
      <c r="R296" s="29" t="e">
        <f>'施設リストA-1（直営）'!#REF!</f>
        <v>#REF!</v>
      </c>
      <c r="S296" s="30" t="e">
        <f>IF(R296="新設",VLOOKUP('施設リストA-1（直営）'!#REF!,'（新設）照明器具'!$B$5:$C$1990,2,FALSE),IF('部屋別効果（直）'!R296="撤去",VLOOKUP('施設リストA-1（直営）'!#REF!,'（既設）調査結果'!$B$5:$C$1998,2,FALSE),0))</f>
        <v>#REF!</v>
      </c>
      <c r="T296" s="29" t="e">
        <f>'施設リストA-1（直営）'!#REF!</f>
        <v>#REF!</v>
      </c>
      <c r="U296" s="29" t="e">
        <f>'施設リストA-1（直営）'!#REF!</f>
        <v>#REF!</v>
      </c>
      <c r="V296" s="30" t="e">
        <f>IF(U296="新設",VLOOKUP('施設リストA-1（直営）'!#REF!,'（新設）照明器具'!$B$5:$C$1990,2,FALSE),IF('部屋別効果（直）'!U296="撤去",VLOOKUP('施設リストA-1（直営）'!#REF!,'（既設）調査結果'!$B$5:$C$1998,2,FALSE),0))</f>
        <v>#REF!</v>
      </c>
      <c r="W296" s="29" t="e">
        <f>'施設リストA-1（直営）'!#REF!</f>
        <v>#REF!</v>
      </c>
      <c r="X296" s="29" t="e">
        <f>'施設リストA-1（直営）'!#REF!</f>
        <v>#REF!</v>
      </c>
      <c r="Y296" s="30" t="e">
        <f>IF(X296="新設",VLOOKUP('施設リストA-1（直営）'!#REF!,'（新設）照明器具'!$B$5:$C$1990,2,FALSE),IF('部屋別効果（直）'!X296="撤去",VLOOKUP('施設リストA-1（直営）'!#REF!,'（既設）調査結果'!$B$5:$C$1998,2,FALSE),0))</f>
        <v>#REF!</v>
      </c>
      <c r="Z296" s="29" t="e">
        <f>'施設リストA-1（直営）'!#REF!</f>
        <v>#REF!</v>
      </c>
      <c r="AA296" s="29" t="e">
        <f>'施設リストA-1（直営）'!#REF!</f>
        <v>#REF!</v>
      </c>
      <c r="AB296" s="30" t="e">
        <f>IF(AA296="新設",VLOOKUP('施設リストA-1（直営）'!#REF!,'（新設）照明器具'!$B$5:$C$1990,2,FALSE),IF('部屋別効果（直）'!AA296="撤去",VLOOKUP('施設リストA-1（直営）'!#REF!,'（既設）調査結果'!$B$5:$C$1998,2,FALSE),0))</f>
        <v>#REF!</v>
      </c>
      <c r="AC296" s="29" t="e">
        <f>'施設リストA-1（直営）'!#REF!</f>
        <v>#REF!</v>
      </c>
      <c r="AD296" s="29" t="e">
        <f>'施設リストA-1（直営）'!#REF!</f>
        <v>#REF!</v>
      </c>
      <c r="AE296" s="30" t="e">
        <f>IF(AD296="新設",VLOOKUP('施設リストA-1（直営）'!#REF!,'（新設）照明器具'!$B$5:$C$1990,2,FALSE),IF('部屋別効果（直）'!AD296="撤去",VLOOKUP('施設リストA-1（直営）'!#REF!,'（既設）調査結果'!$B$5:$C$1998,2,FALSE),0))</f>
        <v>#REF!</v>
      </c>
      <c r="AF296" s="29" t="e">
        <f>'施設リストA-1（直営）'!#REF!</f>
        <v>#REF!</v>
      </c>
      <c r="AG296" s="29" t="e">
        <f>'施設リストA-1（直営）'!#REF!</f>
        <v>#REF!</v>
      </c>
      <c r="AH296" s="30" t="e">
        <f>IF(AG296="新設",VLOOKUP('施設リストA-1（直営）'!#REF!,'（新設）照明器具'!$B$5:$C$1990,2,FALSE),IF('部屋別効果（直）'!AG296="撤去",VLOOKUP('施設リストA-1（直営）'!#REF!,'（既設）調査結果'!$B$5:$C$1998,2,FALSE),0))</f>
        <v>#REF!</v>
      </c>
      <c r="AI296" s="29" t="e">
        <f>'施設リストA-1（直営）'!#REF!</f>
        <v>#REF!</v>
      </c>
      <c r="AJ296" s="29" t="e">
        <f>'施設リストA-1（直営）'!#REF!</f>
        <v>#REF!</v>
      </c>
      <c r="AK296" s="30" t="e">
        <f>IF(AJ296="新設",VLOOKUP('施設リストA-1（直営）'!#REF!,'（新設）照明器具'!$B$5:$C$1990,2,FALSE),IF('部屋別効果（直）'!AJ296="撤去",VLOOKUP('施設リストA-1（直営）'!#REF!,'（既設）調査結果'!$B$5:$C$1998,2,FALSE),0))</f>
        <v>#REF!</v>
      </c>
      <c r="AL296" s="29" t="e">
        <f>'施設リストA-1（直営）'!#REF!</f>
        <v>#REF!</v>
      </c>
    </row>
    <row r="297" spans="1:38" customFormat="1">
      <c r="A297" s="94"/>
      <c r="B297" s="16" t="e">
        <f>'施設リストA-1（直営）'!#REF!</f>
        <v>#REF!</v>
      </c>
      <c r="C297" s="14" t="e">
        <f>'施設リストA-1（直営）'!#REF!</f>
        <v>#REF!</v>
      </c>
      <c r="D297" s="94" t="e">
        <f>'施設リストA-1（直営）'!#REF!</f>
        <v>#REF!</v>
      </c>
      <c r="E297" s="20" t="e">
        <f>'施設リストA-1（直営）'!#REF!</f>
        <v>#REF!</v>
      </c>
      <c r="F297" s="20" t="e">
        <f>'施設リストA-1（直営）'!#REF!</f>
        <v>#REF!</v>
      </c>
      <c r="G297" s="13" t="e">
        <f>'施設リストA-1（直営）'!#REF!</f>
        <v>#REF!</v>
      </c>
      <c r="H297" s="28" t="e">
        <f t="shared" si="4"/>
        <v>#REF!</v>
      </c>
      <c r="I297" s="29" t="e">
        <f>'施設リストA-1（直営）'!#REF!</f>
        <v>#REF!</v>
      </c>
      <c r="J297" s="30" t="e">
        <f>IF(I297="新設",VLOOKUP('施設リストA-1（直営）'!#REF!,'（新設）照明器具'!$B$5:$C$1990,2,FALSE),IF('部屋別効果（直）'!I297="撤去",VLOOKUP('施設リストA-1（直営）'!#REF!,'（既設）調査結果'!$B$5:$C$1998,2,FALSE),0))</f>
        <v>#REF!</v>
      </c>
      <c r="K297" s="29" t="e">
        <f>'施設リストA-1（直営）'!#REF!</f>
        <v>#REF!</v>
      </c>
      <c r="L297" s="29" t="e">
        <f>'施設リストA-1（直営）'!#REF!</f>
        <v>#REF!</v>
      </c>
      <c r="M297" s="30" t="e">
        <f>IF(L297="新設",VLOOKUP('施設リストA-1（直営）'!#REF!,'（新設）照明器具'!$B$5:$C$1990,2,FALSE),IF('部屋別効果（直）'!L297="撤去",VLOOKUP('施設リストA-1（直営）'!#REF!,'（既設）調査結果'!$B$5:$C$1998,2,FALSE),0))</f>
        <v>#REF!</v>
      </c>
      <c r="N297" s="29" t="e">
        <f>'施設リストA-1（直営）'!#REF!</f>
        <v>#REF!</v>
      </c>
      <c r="O297" s="29" t="e">
        <f>'施設リストA-1（直営）'!#REF!</f>
        <v>#REF!</v>
      </c>
      <c r="P297" s="30" t="e">
        <f>IF(O297="新設",VLOOKUP('施設リストA-1（直営）'!#REF!,'（新設）照明器具'!$B$5:$C$1990,2,FALSE),IF('部屋別効果（直）'!O297="撤去",VLOOKUP('施設リストA-1（直営）'!#REF!,'（既設）調査結果'!$B$5:$C$1998,2,FALSE),0))</f>
        <v>#REF!</v>
      </c>
      <c r="Q297" s="29" t="e">
        <f>'施設リストA-1（直営）'!#REF!</f>
        <v>#REF!</v>
      </c>
      <c r="R297" s="29" t="e">
        <f>'施設リストA-1（直営）'!#REF!</f>
        <v>#REF!</v>
      </c>
      <c r="S297" s="30" t="e">
        <f>IF(R297="新設",VLOOKUP('施設リストA-1（直営）'!#REF!,'（新設）照明器具'!$B$5:$C$1990,2,FALSE),IF('部屋別効果（直）'!R297="撤去",VLOOKUP('施設リストA-1（直営）'!#REF!,'（既設）調査結果'!$B$5:$C$1998,2,FALSE),0))</f>
        <v>#REF!</v>
      </c>
      <c r="T297" s="29" t="e">
        <f>'施設リストA-1（直営）'!#REF!</f>
        <v>#REF!</v>
      </c>
      <c r="U297" s="29" t="e">
        <f>'施設リストA-1（直営）'!#REF!</f>
        <v>#REF!</v>
      </c>
      <c r="V297" s="30" t="e">
        <f>IF(U297="新設",VLOOKUP('施設リストA-1（直営）'!#REF!,'（新設）照明器具'!$B$5:$C$1990,2,FALSE),IF('部屋別効果（直）'!U297="撤去",VLOOKUP('施設リストA-1（直営）'!#REF!,'（既設）調査結果'!$B$5:$C$1998,2,FALSE),0))</f>
        <v>#REF!</v>
      </c>
      <c r="W297" s="29" t="e">
        <f>'施設リストA-1（直営）'!#REF!</f>
        <v>#REF!</v>
      </c>
      <c r="X297" s="29" t="e">
        <f>'施設リストA-1（直営）'!#REF!</f>
        <v>#REF!</v>
      </c>
      <c r="Y297" s="30" t="e">
        <f>IF(X297="新設",VLOOKUP('施設リストA-1（直営）'!#REF!,'（新設）照明器具'!$B$5:$C$1990,2,FALSE),IF('部屋別効果（直）'!X297="撤去",VLOOKUP('施設リストA-1（直営）'!#REF!,'（既設）調査結果'!$B$5:$C$1998,2,FALSE),0))</f>
        <v>#REF!</v>
      </c>
      <c r="Z297" s="29" t="e">
        <f>'施設リストA-1（直営）'!#REF!</f>
        <v>#REF!</v>
      </c>
      <c r="AA297" s="29" t="e">
        <f>'施設リストA-1（直営）'!#REF!</f>
        <v>#REF!</v>
      </c>
      <c r="AB297" s="30" t="e">
        <f>IF(AA297="新設",VLOOKUP('施設リストA-1（直営）'!#REF!,'（新設）照明器具'!$B$5:$C$1990,2,FALSE),IF('部屋別効果（直）'!AA297="撤去",VLOOKUP('施設リストA-1（直営）'!#REF!,'（既設）調査結果'!$B$5:$C$1998,2,FALSE),0))</f>
        <v>#REF!</v>
      </c>
      <c r="AC297" s="29" t="e">
        <f>'施設リストA-1（直営）'!#REF!</f>
        <v>#REF!</v>
      </c>
      <c r="AD297" s="29" t="e">
        <f>'施設リストA-1（直営）'!#REF!</f>
        <v>#REF!</v>
      </c>
      <c r="AE297" s="30" t="e">
        <f>IF(AD297="新設",VLOOKUP('施設リストA-1（直営）'!#REF!,'（新設）照明器具'!$B$5:$C$1990,2,FALSE),IF('部屋別効果（直）'!AD297="撤去",VLOOKUP('施設リストA-1（直営）'!#REF!,'（既設）調査結果'!$B$5:$C$1998,2,FALSE),0))</f>
        <v>#REF!</v>
      </c>
      <c r="AF297" s="29" t="e">
        <f>'施設リストA-1（直営）'!#REF!</f>
        <v>#REF!</v>
      </c>
      <c r="AG297" s="29" t="e">
        <f>'施設リストA-1（直営）'!#REF!</f>
        <v>#REF!</v>
      </c>
      <c r="AH297" s="30" t="e">
        <f>IF(AG297="新設",VLOOKUP('施設リストA-1（直営）'!#REF!,'（新設）照明器具'!$B$5:$C$1990,2,FALSE),IF('部屋別効果（直）'!AG297="撤去",VLOOKUP('施設リストA-1（直営）'!#REF!,'（既設）調査結果'!$B$5:$C$1998,2,FALSE),0))</f>
        <v>#REF!</v>
      </c>
      <c r="AI297" s="29" t="e">
        <f>'施設リストA-1（直営）'!#REF!</f>
        <v>#REF!</v>
      </c>
      <c r="AJ297" s="29" t="e">
        <f>'施設リストA-1（直営）'!#REF!</f>
        <v>#REF!</v>
      </c>
      <c r="AK297" s="30" t="e">
        <f>IF(AJ297="新設",VLOOKUP('施設リストA-1（直営）'!#REF!,'（新設）照明器具'!$B$5:$C$1990,2,FALSE),IF('部屋別効果（直）'!AJ297="撤去",VLOOKUP('施設リストA-1（直営）'!#REF!,'（既設）調査結果'!$B$5:$C$1998,2,FALSE),0))</f>
        <v>#REF!</v>
      </c>
      <c r="AL297" s="29" t="e">
        <f>'施設リストA-1（直営）'!#REF!</f>
        <v>#REF!</v>
      </c>
    </row>
    <row r="298" spans="1:38" customFormat="1">
      <c r="A298" s="94"/>
      <c r="B298" s="16" t="e">
        <f>'施設リストA-1（直営）'!#REF!</f>
        <v>#REF!</v>
      </c>
      <c r="C298" s="14" t="e">
        <f>'施設リストA-1（直営）'!#REF!</f>
        <v>#REF!</v>
      </c>
      <c r="D298" s="94" t="e">
        <f>'施設リストA-1（直営）'!#REF!</f>
        <v>#REF!</v>
      </c>
      <c r="E298" s="20" t="e">
        <f>'施設リストA-1（直営）'!#REF!</f>
        <v>#REF!</v>
      </c>
      <c r="F298" s="20" t="e">
        <f>'施設リストA-1（直営）'!#REF!</f>
        <v>#REF!</v>
      </c>
      <c r="G298" s="13" t="e">
        <f>'施設リストA-1（直営）'!#REF!</f>
        <v>#REF!</v>
      </c>
      <c r="H298" s="28" t="e">
        <f t="shared" si="4"/>
        <v>#REF!</v>
      </c>
      <c r="I298" s="29" t="e">
        <f>'施設リストA-1（直営）'!#REF!</f>
        <v>#REF!</v>
      </c>
      <c r="J298" s="30" t="e">
        <f>IF(I298="新設",VLOOKUP('施設リストA-1（直営）'!#REF!,'（新設）照明器具'!$B$5:$C$1990,2,FALSE),IF('部屋別効果（直）'!I298="撤去",VLOOKUP('施設リストA-1（直営）'!#REF!,'（既設）調査結果'!$B$5:$C$1998,2,FALSE),0))</f>
        <v>#REF!</v>
      </c>
      <c r="K298" s="29" t="e">
        <f>'施設リストA-1（直営）'!#REF!</f>
        <v>#REF!</v>
      </c>
      <c r="L298" s="29" t="e">
        <f>'施設リストA-1（直営）'!#REF!</f>
        <v>#REF!</v>
      </c>
      <c r="M298" s="30" t="e">
        <f>IF(L298="新設",VLOOKUP('施設リストA-1（直営）'!#REF!,'（新設）照明器具'!$B$5:$C$1990,2,FALSE),IF('部屋別効果（直）'!L298="撤去",VLOOKUP('施設リストA-1（直営）'!#REF!,'（既設）調査結果'!$B$5:$C$1998,2,FALSE),0))</f>
        <v>#REF!</v>
      </c>
      <c r="N298" s="29" t="e">
        <f>'施設リストA-1（直営）'!#REF!</f>
        <v>#REF!</v>
      </c>
      <c r="O298" s="29" t="e">
        <f>'施設リストA-1（直営）'!#REF!</f>
        <v>#REF!</v>
      </c>
      <c r="P298" s="30" t="e">
        <f>IF(O298="新設",VLOOKUP('施設リストA-1（直営）'!#REF!,'（新設）照明器具'!$B$5:$C$1990,2,FALSE),IF('部屋別効果（直）'!O298="撤去",VLOOKUP('施設リストA-1（直営）'!#REF!,'（既設）調査結果'!$B$5:$C$1998,2,FALSE),0))</f>
        <v>#REF!</v>
      </c>
      <c r="Q298" s="29" t="e">
        <f>'施設リストA-1（直営）'!#REF!</f>
        <v>#REF!</v>
      </c>
      <c r="R298" s="29" t="e">
        <f>'施設リストA-1（直営）'!#REF!</f>
        <v>#REF!</v>
      </c>
      <c r="S298" s="30" t="e">
        <f>IF(R298="新設",VLOOKUP('施設リストA-1（直営）'!#REF!,'（新設）照明器具'!$B$5:$C$1990,2,FALSE),IF('部屋別効果（直）'!R298="撤去",VLOOKUP('施設リストA-1（直営）'!#REF!,'（既設）調査結果'!$B$5:$C$1998,2,FALSE),0))</f>
        <v>#REF!</v>
      </c>
      <c r="T298" s="29" t="e">
        <f>'施設リストA-1（直営）'!#REF!</f>
        <v>#REF!</v>
      </c>
      <c r="U298" s="29" t="e">
        <f>'施設リストA-1（直営）'!#REF!</f>
        <v>#REF!</v>
      </c>
      <c r="V298" s="30" t="e">
        <f>IF(U298="新設",VLOOKUP('施設リストA-1（直営）'!#REF!,'（新設）照明器具'!$B$5:$C$1990,2,FALSE),IF('部屋別効果（直）'!U298="撤去",VLOOKUP('施設リストA-1（直営）'!#REF!,'（既設）調査結果'!$B$5:$C$1998,2,FALSE),0))</f>
        <v>#REF!</v>
      </c>
      <c r="W298" s="29" t="e">
        <f>'施設リストA-1（直営）'!#REF!</f>
        <v>#REF!</v>
      </c>
      <c r="X298" s="29" t="e">
        <f>'施設リストA-1（直営）'!#REF!</f>
        <v>#REF!</v>
      </c>
      <c r="Y298" s="30" t="e">
        <f>IF(X298="新設",VLOOKUP('施設リストA-1（直営）'!#REF!,'（新設）照明器具'!$B$5:$C$1990,2,FALSE),IF('部屋別効果（直）'!X298="撤去",VLOOKUP('施設リストA-1（直営）'!#REF!,'（既設）調査結果'!$B$5:$C$1998,2,FALSE),0))</f>
        <v>#REF!</v>
      </c>
      <c r="Z298" s="29" t="e">
        <f>'施設リストA-1（直営）'!#REF!</f>
        <v>#REF!</v>
      </c>
      <c r="AA298" s="29" t="e">
        <f>'施設リストA-1（直営）'!#REF!</f>
        <v>#REF!</v>
      </c>
      <c r="AB298" s="30" t="e">
        <f>IF(AA298="新設",VLOOKUP('施設リストA-1（直営）'!#REF!,'（新設）照明器具'!$B$5:$C$1990,2,FALSE),IF('部屋別効果（直）'!AA298="撤去",VLOOKUP('施設リストA-1（直営）'!#REF!,'（既設）調査結果'!$B$5:$C$1998,2,FALSE),0))</f>
        <v>#REF!</v>
      </c>
      <c r="AC298" s="29" t="e">
        <f>'施設リストA-1（直営）'!#REF!</f>
        <v>#REF!</v>
      </c>
      <c r="AD298" s="29" t="e">
        <f>'施設リストA-1（直営）'!#REF!</f>
        <v>#REF!</v>
      </c>
      <c r="AE298" s="30" t="e">
        <f>IF(AD298="新設",VLOOKUP('施設リストA-1（直営）'!#REF!,'（新設）照明器具'!$B$5:$C$1990,2,FALSE),IF('部屋別効果（直）'!AD298="撤去",VLOOKUP('施設リストA-1（直営）'!#REF!,'（既設）調査結果'!$B$5:$C$1998,2,FALSE),0))</f>
        <v>#REF!</v>
      </c>
      <c r="AF298" s="29" t="e">
        <f>'施設リストA-1（直営）'!#REF!</f>
        <v>#REF!</v>
      </c>
      <c r="AG298" s="29" t="e">
        <f>'施設リストA-1（直営）'!#REF!</f>
        <v>#REF!</v>
      </c>
      <c r="AH298" s="30" t="e">
        <f>IF(AG298="新設",VLOOKUP('施設リストA-1（直営）'!#REF!,'（新設）照明器具'!$B$5:$C$1990,2,FALSE),IF('部屋別効果（直）'!AG298="撤去",VLOOKUP('施設リストA-1（直営）'!#REF!,'（既設）調査結果'!$B$5:$C$1998,2,FALSE),0))</f>
        <v>#REF!</v>
      </c>
      <c r="AI298" s="29" t="e">
        <f>'施設リストA-1（直営）'!#REF!</f>
        <v>#REF!</v>
      </c>
      <c r="AJ298" s="29" t="e">
        <f>'施設リストA-1（直営）'!#REF!</f>
        <v>#REF!</v>
      </c>
      <c r="AK298" s="30" t="e">
        <f>IF(AJ298="新設",VLOOKUP('施設リストA-1（直営）'!#REF!,'（新設）照明器具'!$B$5:$C$1990,2,FALSE),IF('部屋別効果（直）'!AJ298="撤去",VLOOKUP('施設リストA-1（直営）'!#REF!,'（既設）調査結果'!$B$5:$C$1998,2,FALSE),0))</f>
        <v>#REF!</v>
      </c>
      <c r="AL298" s="29" t="e">
        <f>'施設リストA-1（直営）'!#REF!</f>
        <v>#REF!</v>
      </c>
    </row>
    <row r="299" spans="1:38" customFormat="1">
      <c r="A299" s="94"/>
      <c r="B299" s="16" t="e">
        <f>'施設リストA-1（直営）'!#REF!</f>
        <v>#REF!</v>
      </c>
      <c r="C299" s="14" t="e">
        <f>'施設リストA-1（直営）'!#REF!</f>
        <v>#REF!</v>
      </c>
      <c r="D299" s="94" t="e">
        <f>'施設リストA-1（直営）'!#REF!</f>
        <v>#REF!</v>
      </c>
      <c r="E299" s="20" t="e">
        <f>'施設リストA-1（直営）'!#REF!</f>
        <v>#REF!</v>
      </c>
      <c r="F299" s="20" t="e">
        <f>'施設リストA-1（直営）'!#REF!</f>
        <v>#REF!</v>
      </c>
      <c r="G299" s="13" t="e">
        <f>'施設リストA-1（直営）'!#REF!</f>
        <v>#REF!</v>
      </c>
      <c r="H299" s="28" t="e">
        <f t="shared" si="4"/>
        <v>#REF!</v>
      </c>
      <c r="I299" s="29" t="e">
        <f>'施設リストA-1（直営）'!#REF!</f>
        <v>#REF!</v>
      </c>
      <c r="J299" s="30" t="e">
        <f>IF(I299="新設",VLOOKUP('施設リストA-1（直営）'!#REF!,'（新設）照明器具'!$B$5:$C$1990,2,FALSE),IF('部屋別効果（直）'!I299="撤去",VLOOKUP('施設リストA-1（直営）'!#REF!,'（既設）調査結果'!$B$5:$C$1998,2,FALSE),0))</f>
        <v>#REF!</v>
      </c>
      <c r="K299" s="29" t="e">
        <f>'施設リストA-1（直営）'!#REF!</f>
        <v>#REF!</v>
      </c>
      <c r="L299" s="29" t="e">
        <f>'施設リストA-1（直営）'!#REF!</f>
        <v>#REF!</v>
      </c>
      <c r="M299" s="30" t="e">
        <f>IF(L299="新設",VLOOKUP('施設リストA-1（直営）'!#REF!,'（新設）照明器具'!$B$5:$C$1990,2,FALSE),IF('部屋別効果（直）'!L299="撤去",VLOOKUP('施設リストA-1（直営）'!#REF!,'（既設）調査結果'!$B$5:$C$1998,2,FALSE),0))</f>
        <v>#REF!</v>
      </c>
      <c r="N299" s="29" t="e">
        <f>'施設リストA-1（直営）'!#REF!</f>
        <v>#REF!</v>
      </c>
      <c r="O299" s="29" t="e">
        <f>'施設リストA-1（直営）'!#REF!</f>
        <v>#REF!</v>
      </c>
      <c r="P299" s="30" t="e">
        <f>IF(O299="新設",VLOOKUP('施設リストA-1（直営）'!#REF!,'（新設）照明器具'!$B$5:$C$1990,2,FALSE),IF('部屋別効果（直）'!O299="撤去",VLOOKUP('施設リストA-1（直営）'!#REF!,'（既設）調査結果'!$B$5:$C$1998,2,FALSE),0))</f>
        <v>#REF!</v>
      </c>
      <c r="Q299" s="29" t="e">
        <f>'施設リストA-1（直営）'!#REF!</f>
        <v>#REF!</v>
      </c>
      <c r="R299" s="29" t="e">
        <f>'施設リストA-1（直営）'!#REF!</f>
        <v>#REF!</v>
      </c>
      <c r="S299" s="30" t="e">
        <f>IF(R299="新設",VLOOKUP('施設リストA-1（直営）'!#REF!,'（新設）照明器具'!$B$5:$C$1990,2,FALSE),IF('部屋別効果（直）'!R299="撤去",VLOOKUP('施設リストA-1（直営）'!#REF!,'（既設）調査結果'!$B$5:$C$1998,2,FALSE),0))</f>
        <v>#REF!</v>
      </c>
      <c r="T299" s="29" t="e">
        <f>'施設リストA-1（直営）'!#REF!</f>
        <v>#REF!</v>
      </c>
      <c r="U299" s="29" t="e">
        <f>'施設リストA-1（直営）'!#REF!</f>
        <v>#REF!</v>
      </c>
      <c r="V299" s="30" t="e">
        <f>IF(U299="新設",VLOOKUP('施設リストA-1（直営）'!#REF!,'（新設）照明器具'!$B$5:$C$1990,2,FALSE),IF('部屋別効果（直）'!U299="撤去",VLOOKUP('施設リストA-1（直営）'!#REF!,'（既設）調査結果'!$B$5:$C$1998,2,FALSE),0))</f>
        <v>#REF!</v>
      </c>
      <c r="W299" s="29" t="e">
        <f>'施設リストA-1（直営）'!#REF!</f>
        <v>#REF!</v>
      </c>
      <c r="X299" s="29" t="e">
        <f>'施設リストA-1（直営）'!#REF!</f>
        <v>#REF!</v>
      </c>
      <c r="Y299" s="30" t="e">
        <f>IF(X299="新設",VLOOKUP('施設リストA-1（直営）'!#REF!,'（新設）照明器具'!$B$5:$C$1990,2,FALSE),IF('部屋別効果（直）'!X299="撤去",VLOOKUP('施設リストA-1（直営）'!#REF!,'（既設）調査結果'!$B$5:$C$1998,2,FALSE),0))</f>
        <v>#REF!</v>
      </c>
      <c r="Z299" s="29" t="e">
        <f>'施設リストA-1（直営）'!#REF!</f>
        <v>#REF!</v>
      </c>
      <c r="AA299" s="29" t="e">
        <f>'施設リストA-1（直営）'!#REF!</f>
        <v>#REF!</v>
      </c>
      <c r="AB299" s="30" t="e">
        <f>IF(AA299="新設",VLOOKUP('施設リストA-1（直営）'!#REF!,'（新設）照明器具'!$B$5:$C$1990,2,FALSE),IF('部屋別効果（直）'!AA299="撤去",VLOOKUP('施設リストA-1（直営）'!#REF!,'（既設）調査結果'!$B$5:$C$1998,2,FALSE),0))</f>
        <v>#REF!</v>
      </c>
      <c r="AC299" s="29" t="e">
        <f>'施設リストA-1（直営）'!#REF!</f>
        <v>#REF!</v>
      </c>
      <c r="AD299" s="29" t="e">
        <f>'施設リストA-1（直営）'!#REF!</f>
        <v>#REF!</v>
      </c>
      <c r="AE299" s="30" t="e">
        <f>IF(AD299="新設",VLOOKUP('施設リストA-1（直営）'!#REF!,'（新設）照明器具'!$B$5:$C$1990,2,FALSE),IF('部屋別効果（直）'!AD299="撤去",VLOOKUP('施設リストA-1（直営）'!#REF!,'（既設）調査結果'!$B$5:$C$1998,2,FALSE),0))</f>
        <v>#REF!</v>
      </c>
      <c r="AF299" s="29" t="e">
        <f>'施設リストA-1（直営）'!#REF!</f>
        <v>#REF!</v>
      </c>
      <c r="AG299" s="29" t="e">
        <f>'施設リストA-1（直営）'!#REF!</f>
        <v>#REF!</v>
      </c>
      <c r="AH299" s="30" t="e">
        <f>IF(AG299="新設",VLOOKUP('施設リストA-1（直営）'!#REF!,'（新設）照明器具'!$B$5:$C$1990,2,FALSE),IF('部屋別効果（直）'!AG299="撤去",VLOOKUP('施設リストA-1（直営）'!#REF!,'（既設）調査結果'!$B$5:$C$1998,2,FALSE),0))</f>
        <v>#REF!</v>
      </c>
      <c r="AI299" s="29" t="e">
        <f>'施設リストA-1（直営）'!#REF!</f>
        <v>#REF!</v>
      </c>
      <c r="AJ299" s="29" t="e">
        <f>'施設リストA-1（直営）'!#REF!</f>
        <v>#REF!</v>
      </c>
      <c r="AK299" s="30" t="e">
        <f>IF(AJ299="新設",VLOOKUP('施設リストA-1（直営）'!#REF!,'（新設）照明器具'!$B$5:$C$1990,2,FALSE),IF('部屋別効果（直）'!AJ299="撤去",VLOOKUP('施設リストA-1（直営）'!#REF!,'（既設）調査結果'!$B$5:$C$1998,2,FALSE),0))</f>
        <v>#REF!</v>
      </c>
      <c r="AL299" s="29" t="e">
        <f>'施設リストA-1（直営）'!#REF!</f>
        <v>#REF!</v>
      </c>
    </row>
    <row r="300" spans="1:38" customFormat="1">
      <c r="A300" s="94"/>
      <c r="B300" s="16" t="e">
        <f>'施設リストA-1（直営）'!#REF!</f>
        <v>#REF!</v>
      </c>
      <c r="C300" s="14" t="e">
        <f>'施設リストA-1（直営）'!#REF!</f>
        <v>#REF!</v>
      </c>
      <c r="D300" s="94" t="e">
        <f>'施設リストA-1（直営）'!#REF!</f>
        <v>#REF!</v>
      </c>
      <c r="E300" s="20" t="e">
        <f>'施設リストA-1（直営）'!#REF!</f>
        <v>#REF!</v>
      </c>
      <c r="F300" s="20" t="e">
        <f>'施設リストA-1（直営）'!#REF!</f>
        <v>#REF!</v>
      </c>
      <c r="G300" s="13" t="e">
        <f>'施設リストA-1（直営）'!#REF!</f>
        <v>#REF!</v>
      </c>
      <c r="H300" s="28" t="e">
        <f t="shared" si="4"/>
        <v>#REF!</v>
      </c>
      <c r="I300" s="29" t="e">
        <f>'施設リストA-1（直営）'!#REF!</f>
        <v>#REF!</v>
      </c>
      <c r="J300" s="30" t="e">
        <f>IF(I300="新設",VLOOKUP('施設リストA-1（直営）'!#REF!,'（新設）照明器具'!$B$5:$C$1990,2,FALSE),IF('部屋別効果（直）'!I300="撤去",VLOOKUP('施設リストA-1（直営）'!#REF!,'（既設）調査結果'!$B$5:$C$1998,2,FALSE),0))</f>
        <v>#REF!</v>
      </c>
      <c r="K300" s="29" t="e">
        <f>'施設リストA-1（直営）'!#REF!</f>
        <v>#REF!</v>
      </c>
      <c r="L300" s="29" t="e">
        <f>'施設リストA-1（直営）'!#REF!</f>
        <v>#REF!</v>
      </c>
      <c r="M300" s="30" t="e">
        <f>IF(L300="新設",VLOOKUP('施設リストA-1（直営）'!#REF!,'（新設）照明器具'!$B$5:$C$1990,2,FALSE),IF('部屋別効果（直）'!L300="撤去",VLOOKUP('施設リストA-1（直営）'!#REF!,'（既設）調査結果'!$B$5:$C$1998,2,FALSE),0))</f>
        <v>#REF!</v>
      </c>
      <c r="N300" s="29" t="e">
        <f>'施設リストA-1（直営）'!#REF!</f>
        <v>#REF!</v>
      </c>
      <c r="O300" s="29" t="e">
        <f>'施設リストA-1（直営）'!#REF!</f>
        <v>#REF!</v>
      </c>
      <c r="P300" s="30" t="e">
        <f>IF(O300="新設",VLOOKUP('施設リストA-1（直営）'!#REF!,'（新設）照明器具'!$B$5:$C$1990,2,FALSE),IF('部屋別効果（直）'!O300="撤去",VLOOKUP('施設リストA-1（直営）'!#REF!,'（既設）調査結果'!$B$5:$C$1998,2,FALSE),0))</f>
        <v>#REF!</v>
      </c>
      <c r="Q300" s="29" t="e">
        <f>'施設リストA-1（直営）'!#REF!</f>
        <v>#REF!</v>
      </c>
      <c r="R300" s="29" t="e">
        <f>'施設リストA-1（直営）'!#REF!</f>
        <v>#REF!</v>
      </c>
      <c r="S300" s="30" t="e">
        <f>IF(R300="新設",VLOOKUP('施設リストA-1（直営）'!#REF!,'（新設）照明器具'!$B$5:$C$1990,2,FALSE),IF('部屋別効果（直）'!R300="撤去",VLOOKUP('施設リストA-1（直営）'!#REF!,'（既設）調査結果'!$B$5:$C$1998,2,FALSE),0))</f>
        <v>#REF!</v>
      </c>
      <c r="T300" s="29" t="e">
        <f>'施設リストA-1（直営）'!#REF!</f>
        <v>#REF!</v>
      </c>
      <c r="U300" s="29" t="e">
        <f>'施設リストA-1（直営）'!#REF!</f>
        <v>#REF!</v>
      </c>
      <c r="V300" s="30" t="e">
        <f>IF(U300="新設",VLOOKUP('施設リストA-1（直営）'!#REF!,'（新設）照明器具'!$B$5:$C$1990,2,FALSE),IF('部屋別効果（直）'!U300="撤去",VLOOKUP('施設リストA-1（直営）'!#REF!,'（既設）調査結果'!$B$5:$C$1998,2,FALSE),0))</f>
        <v>#REF!</v>
      </c>
      <c r="W300" s="29" t="e">
        <f>'施設リストA-1（直営）'!#REF!</f>
        <v>#REF!</v>
      </c>
      <c r="X300" s="29" t="e">
        <f>'施設リストA-1（直営）'!#REF!</f>
        <v>#REF!</v>
      </c>
      <c r="Y300" s="30" t="e">
        <f>IF(X300="新設",VLOOKUP('施設リストA-1（直営）'!#REF!,'（新設）照明器具'!$B$5:$C$1990,2,FALSE),IF('部屋別効果（直）'!X300="撤去",VLOOKUP('施設リストA-1（直営）'!#REF!,'（既設）調査結果'!$B$5:$C$1998,2,FALSE),0))</f>
        <v>#REF!</v>
      </c>
      <c r="Z300" s="29" t="e">
        <f>'施設リストA-1（直営）'!#REF!</f>
        <v>#REF!</v>
      </c>
      <c r="AA300" s="29" t="e">
        <f>'施設リストA-1（直営）'!#REF!</f>
        <v>#REF!</v>
      </c>
      <c r="AB300" s="30" t="e">
        <f>IF(AA300="新設",VLOOKUP('施設リストA-1（直営）'!#REF!,'（新設）照明器具'!$B$5:$C$1990,2,FALSE),IF('部屋別効果（直）'!AA300="撤去",VLOOKUP('施設リストA-1（直営）'!#REF!,'（既設）調査結果'!$B$5:$C$1998,2,FALSE),0))</f>
        <v>#REF!</v>
      </c>
      <c r="AC300" s="29" t="e">
        <f>'施設リストA-1（直営）'!#REF!</f>
        <v>#REF!</v>
      </c>
      <c r="AD300" s="29" t="e">
        <f>'施設リストA-1（直営）'!#REF!</f>
        <v>#REF!</v>
      </c>
      <c r="AE300" s="30" t="e">
        <f>IF(AD300="新設",VLOOKUP('施設リストA-1（直営）'!#REF!,'（新設）照明器具'!$B$5:$C$1990,2,FALSE),IF('部屋別効果（直）'!AD300="撤去",VLOOKUP('施設リストA-1（直営）'!#REF!,'（既設）調査結果'!$B$5:$C$1998,2,FALSE),0))</f>
        <v>#REF!</v>
      </c>
      <c r="AF300" s="29" t="e">
        <f>'施設リストA-1（直営）'!#REF!</f>
        <v>#REF!</v>
      </c>
      <c r="AG300" s="29" t="e">
        <f>'施設リストA-1（直営）'!#REF!</f>
        <v>#REF!</v>
      </c>
      <c r="AH300" s="30" t="e">
        <f>IF(AG300="新設",VLOOKUP('施設リストA-1（直営）'!#REF!,'（新設）照明器具'!$B$5:$C$1990,2,FALSE),IF('部屋別効果（直）'!AG300="撤去",VLOOKUP('施設リストA-1（直営）'!#REF!,'（既設）調査結果'!$B$5:$C$1998,2,FALSE),0))</f>
        <v>#REF!</v>
      </c>
      <c r="AI300" s="29" t="e">
        <f>'施設リストA-1（直営）'!#REF!</f>
        <v>#REF!</v>
      </c>
      <c r="AJ300" s="29" t="e">
        <f>'施設リストA-1（直営）'!#REF!</f>
        <v>#REF!</v>
      </c>
      <c r="AK300" s="30" t="e">
        <f>IF(AJ300="新設",VLOOKUP('施設リストA-1（直営）'!#REF!,'（新設）照明器具'!$B$5:$C$1990,2,FALSE),IF('部屋別効果（直）'!AJ300="撤去",VLOOKUP('施設リストA-1（直営）'!#REF!,'（既設）調査結果'!$B$5:$C$1998,2,FALSE),0))</f>
        <v>#REF!</v>
      </c>
      <c r="AL300" s="29" t="e">
        <f>'施設リストA-1（直営）'!#REF!</f>
        <v>#REF!</v>
      </c>
    </row>
    <row r="301" spans="1:38" customFormat="1">
      <c r="A301" s="94"/>
      <c r="B301" s="16" t="e">
        <f>'施設リストA-1（直営）'!#REF!</f>
        <v>#REF!</v>
      </c>
      <c r="C301" s="14" t="e">
        <f>'施設リストA-1（直営）'!#REF!</f>
        <v>#REF!</v>
      </c>
      <c r="D301" s="94" t="e">
        <f>'施設リストA-1（直営）'!#REF!</f>
        <v>#REF!</v>
      </c>
      <c r="E301" s="20" t="e">
        <f>'施設リストA-1（直営）'!#REF!</f>
        <v>#REF!</v>
      </c>
      <c r="F301" s="20" t="e">
        <f>'施設リストA-1（直営）'!#REF!</f>
        <v>#REF!</v>
      </c>
      <c r="G301" s="13" t="e">
        <f>'施設リストA-1（直営）'!#REF!</f>
        <v>#REF!</v>
      </c>
      <c r="H301" s="28" t="e">
        <f t="shared" si="4"/>
        <v>#REF!</v>
      </c>
      <c r="I301" s="29" t="e">
        <f>'施設リストA-1（直営）'!#REF!</f>
        <v>#REF!</v>
      </c>
      <c r="J301" s="30" t="e">
        <f>IF(I301="新設",VLOOKUP('施設リストA-1（直営）'!#REF!,'（新設）照明器具'!$B$5:$C$1990,2,FALSE),IF('部屋別効果（直）'!I301="撤去",VLOOKUP('施設リストA-1（直営）'!#REF!,'（既設）調査結果'!$B$5:$C$1998,2,FALSE),0))</f>
        <v>#REF!</v>
      </c>
      <c r="K301" s="29" t="e">
        <f>'施設リストA-1（直営）'!#REF!</f>
        <v>#REF!</v>
      </c>
      <c r="L301" s="29" t="e">
        <f>'施設リストA-1（直営）'!#REF!</f>
        <v>#REF!</v>
      </c>
      <c r="M301" s="30" t="e">
        <f>IF(L301="新設",VLOOKUP('施設リストA-1（直営）'!#REF!,'（新設）照明器具'!$B$5:$C$1990,2,FALSE),IF('部屋別効果（直）'!L301="撤去",VLOOKUP('施設リストA-1（直営）'!#REF!,'（既設）調査結果'!$B$5:$C$1998,2,FALSE),0))</f>
        <v>#REF!</v>
      </c>
      <c r="N301" s="29" t="e">
        <f>'施設リストA-1（直営）'!#REF!</f>
        <v>#REF!</v>
      </c>
      <c r="O301" s="29" t="e">
        <f>'施設リストA-1（直営）'!#REF!</f>
        <v>#REF!</v>
      </c>
      <c r="P301" s="30" t="e">
        <f>IF(O301="新設",VLOOKUP('施設リストA-1（直営）'!#REF!,'（新設）照明器具'!$B$5:$C$1990,2,FALSE),IF('部屋別効果（直）'!O301="撤去",VLOOKUP('施設リストA-1（直営）'!#REF!,'（既設）調査結果'!$B$5:$C$1998,2,FALSE),0))</f>
        <v>#REF!</v>
      </c>
      <c r="Q301" s="29" t="e">
        <f>'施設リストA-1（直営）'!#REF!</f>
        <v>#REF!</v>
      </c>
      <c r="R301" s="29" t="e">
        <f>'施設リストA-1（直営）'!#REF!</f>
        <v>#REF!</v>
      </c>
      <c r="S301" s="30" t="e">
        <f>IF(R301="新設",VLOOKUP('施設リストA-1（直営）'!#REF!,'（新設）照明器具'!$B$5:$C$1990,2,FALSE),IF('部屋別効果（直）'!R301="撤去",VLOOKUP('施設リストA-1（直営）'!#REF!,'（既設）調査結果'!$B$5:$C$1998,2,FALSE),0))</f>
        <v>#REF!</v>
      </c>
      <c r="T301" s="29" t="e">
        <f>'施設リストA-1（直営）'!#REF!</f>
        <v>#REF!</v>
      </c>
      <c r="U301" s="29" t="e">
        <f>'施設リストA-1（直営）'!#REF!</f>
        <v>#REF!</v>
      </c>
      <c r="V301" s="30" t="e">
        <f>IF(U301="新設",VLOOKUP('施設リストA-1（直営）'!#REF!,'（新設）照明器具'!$B$5:$C$1990,2,FALSE),IF('部屋別効果（直）'!U301="撤去",VLOOKUP('施設リストA-1（直営）'!#REF!,'（既設）調査結果'!$B$5:$C$1998,2,FALSE),0))</f>
        <v>#REF!</v>
      </c>
      <c r="W301" s="29" t="e">
        <f>'施設リストA-1（直営）'!#REF!</f>
        <v>#REF!</v>
      </c>
      <c r="X301" s="29" t="e">
        <f>'施設リストA-1（直営）'!#REF!</f>
        <v>#REF!</v>
      </c>
      <c r="Y301" s="30" t="e">
        <f>IF(X301="新設",VLOOKUP('施設リストA-1（直営）'!#REF!,'（新設）照明器具'!$B$5:$C$1990,2,FALSE),IF('部屋別効果（直）'!X301="撤去",VLOOKUP('施設リストA-1（直営）'!#REF!,'（既設）調査結果'!$B$5:$C$1998,2,FALSE),0))</f>
        <v>#REF!</v>
      </c>
      <c r="Z301" s="29" t="e">
        <f>'施設リストA-1（直営）'!#REF!</f>
        <v>#REF!</v>
      </c>
      <c r="AA301" s="29" t="e">
        <f>'施設リストA-1（直営）'!#REF!</f>
        <v>#REF!</v>
      </c>
      <c r="AB301" s="30" t="e">
        <f>IF(AA301="新設",VLOOKUP('施設リストA-1（直営）'!#REF!,'（新設）照明器具'!$B$5:$C$1990,2,FALSE),IF('部屋別効果（直）'!AA301="撤去",VLOOKUP('施設リストA-1（直営）'!#REF!,'（既設）調査結果'!$B$5:$C$1998,2,FALSE),0))</f>
        <v>#REF!</v>
      </c>
      <c r="AC301" s="29" t="e">
        <f>'施設リストA-1（直営）'!#REF!</f>
        <v>#REF!</v>
      </c>
      <c r="AD301" s="29" t="e">
        <f>'施設リストA-1（直営）'!#REF!</f>
        <v>#REF!</v>
      </c>
      <c r="AE301" s="30" t="e">
        <f>IF(AD301="新設",VLOOKUP('施設リストA-1（直営）'!#REF!,'（新設）照明器具'!$B$5:$C$1990,2,FALSE),IF('部屋別効果（直）'!AD301="撤去",VLOOKUP('施設リストA-1（直営）'!#REF!,'（既設）調査結果'!$B$5:$C$1998,2,FALSE),0))</f>
        <v>#REF!</v>
      </c>
      <c r="AF301" s="29" t="e">
        <f>'施設リストA-1（直営）'!#REF!</f>
        <v>#REF!</v>
      </c>
      <c r="AG301" s="29" t="e">
        <f>'施設リストA-1（直営）'!#REF!</f>
        <v>#REF!</v>
      </c>
      <c r="AH301" s="30" t="e">
        <f>IF(AG301="新設",VLOOKUP('施設リストA-1（直営）'!#REF!,'（新設）照明器具'!$B$5:$C$1990,2,FALSE),IF('部屋別効果（直）'!AG301="撤去",VLOOKUP('施設リストA-1（直営）'!#REF!,'（既設）調査結果'!$B$5:$C$1998,2,FALSE),0))</f>
        <v>#REF!</v>
      </c>
      <c r="AI301" s="29" t="e">
        <f>'施設リストA-1（直営）'!#REF!</f>
        <v>#REF!</v>
      </c>
      <c r="AJ301" s="29" t="e">
        <f>'施設リストA-1（直営）'!#REF!</f>
        <v>#REF!</v>
      </c>
      <c r="AK301" s="30" t="e">
        <f>IF(AJ301="新設",VLOOKUP('施設リストA-1（直営）'!#REF!,'（新設）照明器具'!$B$5:$C$1990,2,FALSE),IF('部屋別効果（直）'!AJ301="撤去",VLOOKUP('施設リストA-1（直営）'!#REF!,'（既設）調査結果'!$B$5:$C$1998,2,FALSE),0))</f>
        <v>#REF!</v>
      </c>
      <c r="AL301" s="29" t="e">
        <f>'施設リストA-1（直営）'!#REF!</f>
        <v>#REF!</v>
      </c>
    </row>
    <row r="302" spans="1:38" customFormat="1">
      <c r="A302" s="94"/>
      <c r="B302" s="16" t="e">
        <f>'施設リストA-1（直営）'!#REF!</f>
        <v>#REF!</v>
      </c>
      <c r="C302" s="14" t="e">
        <f>'施設リストA-1（直営）'!#REF!</f>
        <v>#REF!</v>
      </c>
      <c r="D302" s="94" t="e">
        <f>'施設リストA-1（直営）'!#REF!</f>
        <v>#REF!</v>
      </c>
      <c r="E302" s="20" t="e">
        <f>'施設リストA-1（直営）'!#REF!</f>
        <v>#REF!</v>
      </c>
      <c r="F302" s="20" t="e">
        <f>'施設リストA-1（直営）'!#REF!</f>
        <v>#REF!</v>
      </c>
      <c r="G302" s="13" t="e">
        <f>'施設リストA-1（直営）'!#REF!</f>
        <v>#REF!</v>
      </c>
      <c r="H302" s="28" t="e">
        <f t="shared" si="4"/>
        <v>#REF!</v>
      </c>
      <c r="I302" s="29" t="e">
        <f>'施設リストA-1（直営）'!#REF!</f>
        <v>#REF!</v>
      </c>
      <c r="J302" s="30" t="e">
        <f>IF(I302="新設",VLOOKUP('施設リストA-1（直営）'!#REF!,'（新設）照明器具'!$B$5:$C$1990,2,FALSE),IF('部屋別効果（直）'!I302="撤去",VLOOKUP('施設リストA-1（直営）'!#REF!,'（既設）調査結果'!$B$5:$C$1998,2,FALSE),0))</f>
        <v>#REF!</v>
      </c>
      <c r="K302" s="29" t="e">
        <f>'施設リストA-1（直営）'!#REF!</f>
        <v>#REF!</v>
      </c>
      <c r="L302" s="29" t="e">
        <f>'施設リストA-1（直営）'!#REF!</f>
        <v>#REF!</v>
      </c>
      <c r="M302" s="30" t="e">
        <f>IF(L302="新設",VLOOKUP('施設リストA-1（直営）'!#REF!,'（新設）照明器具'!$B$5:$C$1990,2,FALSE),IF('部屋別効果（直）'!L302="撤去",VLOOKUP('施設リストA-1（直営）'!#REF!,'（既設）調査結果'!$B$5:$C$1998,2,FALSE),0))</f>
        <v>#REF!</v>
      </c>
      <c r="N302" s="29" t="e">
        <f>'施設リストA-1（直営）'!#REF!</f>
        <v>#REF!</v>
      </c>
      <c r="O302" s="29" t="e">
        <f>'施設リストA-1（直営）'!#REF!</f>
        <v>#REF!</v>
      </c>
      <c r="P302" s="30" t="e">
        <f>IF(O302="新設",VLOOKUP('施設リストA-1（直営）'!#REF!,'（新設）照明器具'!$B$5:$C$1990,2,FALSE),IF('部屋別効果（直）'!O302="撤去",VLOOKUP('施設リストA-1（直営）'!#REF!,'（既設）調査結果'!$B$5:$C$1998,2,FALSE),0))</f>
        <v>#REF!</v>
      </c>
      <c r="Q302" s="29" t="e">
        <f>'施設リストA-1（直営）'!#REF!</f>
        <v>#REF!</v>
      </c>
      <c r="R302" s="29" t="e">
        <f>'施設リストA-1（直営）'!#REF!</f>
        <v>#REF!</v>
      </c>
      <c r="S302" s="30" t="e">
        <f>IF(R302="新設",VLOOKUP('施設リストA-1（直営）'!#REF!,'（新設）照明器具'!$B$5:$C$1990,2,FALSE),IF('部屋別効果（直）'!R302="撤去",VLOOKUP('施設リストA-1（直営）'!#REF!,'（既設）調査結果'!$B$5:$C$1998,2,FALSE),0))</f>
        <v>#REF!</v>
      </c>
      <c r="T302" s="29" t="e">
        <f>'施設リストA-1（直営）'!#REF!</f>
        <v>#REF!</v>
      </c>
      <c r="U302" s="29" t="e">
        <f>'施設リストA-1（直営）'!#REF!</f>
        <v>#REF!</v>
      </c>
      <c r="V302" s="30" t="e">
        <f>IF(U302="新設",VLOOKUP('施設リストA-1（直営）'!#REF!,'（新設）照明器具'!$B$5:$C$1990,2,FALSE),IF('部屋別効果（直）'!U302="撤去",VLOOKUP('施設リストA-1（直営）'!#REF!,'（既設）調査結果'!$B$5:$C$1998,2,FALSE),0))</f>
        <v>#REF!</v>
      </c>
      <c r="W302" s="29" t="e">
        <f>'施設リストA-1（直営）'!#REF!</f>
        <v>#REF!</v>
      </c>
      <c r="X302" s="29" t="e">
        <f>'施設リストA-1（直営）'!#REF!</f>
        <v>#REF!</v>
      </c>
      <c r="Y302" s="30" t="e">
        <f>IF(X302="新設",VLOOKUP('施設リストA-1（直営）'!#REF!,'（新設）照明器具'!$B$5:$C$1990,2,FALSE),IF('部屋別効果（直）'!X302="撤去",VLOOKUP('施設リストA-1（直営）'!#REF!,'（既設）調査結果'!$B$5:$C$1998,2,FALSE),0))</f>
        <v>#REF!</v>
      </c>
      <c r="Z302" s="29" t="e">
        <f>'施設リストA-1（直営）'!#REF!</f>
        <v>#REF!</v>
      </c>
      <c r="AA302" s="29" t="e">
        <f>'施設リストA-1（直営）'!#REF!</f>
        <v>#REF!</v>
      </c>
      <c r="AB302" s="30" t="e">
        <f>IF(AA302="新設",VLOOKUP('施設リストA-1（直営）'!#REF!,'（新設）照明器具'!$B$5:$C$1990,2,FALSE),IF('部屋別効果（直）'!AA302="撤去",VLOOKUP('施設リストA-1（直営）'!#REF!,'（既設）調査結果'!$B$5:$C$1998,2,FALSE),0))</f>
        <v>#REF!</v>
      </c>
      <c r="AC302" s="29" t="e">
        <f>'施設リストA-1（直営）'!#REF!</f>
        <v>#REF!</v>
      </c>
      <c r="AD302" s="29" t="e">
        <f>'施設リストA-1（直営）'!#REF!</f>
        <v>#REF!</v>
      </c>
      <c r="AE302" s="30" t="e">
        <f>IF(AD302="新設",VLOOKUP('施設リストA-1（直営）'!#REF!,'（新設）照明器具'!$B$5:$C$1990,2,FALSE),IF('部屋別効果（直）'!AD302="撤去",VLOOKUP('施設リストA-1（直営）'!#REF!,'（既設）調査結果'!$B$5:$C$1998,2,FALSE),0))</f>
        <v>#REF!</v>
      </c>
      <c r="AF302" s="29" t="e">
        <f>'施設リストA-1（直営）'!#REF!</f>
        <v>#REF!</v>
      </c>
      <c r="AG302" s="29" t="e">
        <f>'施設リストA-1（直営）'!#REF!</f>
        <v>#REF!</v>
      </c>
      <c r="AH302" s="30" t="e">
        <f>IF(AG302="新設",VLOOKUP('施設リストA-1（直営）'!#REF!,'（新設）照明器具'!$B$5:$C$1990,2,FALSE),IF('部屋別効果（直）'!AG302="撤去",VLOOKUP('施設リストA-1（直営）'!#REF!,'（既設）調査結果'!$B$5:$C$1998,2,FALSE),0))</f>
        <v>#REF!</v>
      </c>
      <c r="AI302" s="29" t="e">
        <f>'施設リストA-1（直営）'!#REF!</f>
        <v>#REF!</v>
      </c>
      <c r="AJ302" s="29" t="e">
        <f>'施設リストA-1（直営）'!#REF!</f>
        <v>#REF!</v>
      </c>
      <c r="AK302" s="30" t="e">
        <f>IF(AJ302="新設",VLOOKUP('施設リストA-1（直営）'!#REF!,'（新設）照明器具'!$B$5:$C$1990,2,FALSE),IF('部屋別効果（直）'!AJ302="撤去",VLOOKUP('施設リストA-1（直営）'!#REF!,'（既設）調査結果'!$B$5:$C$1998,2,FALSE),0))</f>
        <v>#REF!</v>
      </c>
      <c r="AL302" s="29" t="e">
        <f>'施設リストA-1（直営）'!#REF!</f>
        <v>#REF!</v>
      </c>
    </row>
    <row r="303" spans="1:38" customFormat="1">
      <c r="A303" s="94"/>
      <c r="B303" s="16" t="e">
        <f>'施設リストA-1（直営）'!#REF!</f>
        <v>#REF!</v>
      </c>
      <c r="C303" s="14" t="e">
        <f>'施設リストA-1（直営）'!#REF!</f>
        <v>#REF!</v>
      </c>
      <c r="D303" s="94" t="e">
        <f>'施設リストA-1（直営）'!#REF!</f>
        <v>#REF!</v>
      </c>
      <c r="E303" s="20" t="e">
        <f>'施設リストA-1（直営）'!#REF!</f>
        <v>#REF!</v>
      </c>
      <c r="F303" s="20" t="e">
        <f>'施設リストA-1（直営）'!#REF!</f>
        <v>#REF!</v>
      </c>
      <c r="G303" s="13" t="e">
        <f>'施設リストA-1（直営）'!#REF!</f>
        <v>#REF!</v>
      </c>
      <c r="H303" s="28" t="e">
        <f t="shared" si="4"/>
        <v>#REF!</v>
      </c>
      <c r="I303" s="29" t="e">
        <f>'施設リストA-1（直営）'!#REF!</f>
        <v>#REF!</v>
      </c>
      <c r="J303" s="30" t="e">
        <f>IF(I303="新設",VLOOKUP('施設リストA-1（直営）'!#REF!,'（新設）照明器具'!$B$5:$C$1990,2,FALSE),IF('部屋別効果（直）'!I303="撤去",VLOOKUP('施設リストA-1（直営）'!#REF!,'（既設）調査結果'!$B$5:$C$1998,2,FALSE),0))</f>
        <v>#REF!</v>
      </c>
      <c r="K303" s="29" t="e">
        <f>'施設リストA-1（直営）'!#REF!</f>
        <v>#REF!</v>
      </c>
      <c r="L303" s="29" t="e">
        <f>'施設リストA-1（直営）'!#REF!</f>
        <v>#REF!</v>
      </c>
      <c r="M303" s="30" t="e">
        <f>IF(L303="新設",VLOOKUP('施設リストA-1（直営）'!#REF!,'（新設）照明器具'!$B$5:$C$1990,2,FALSE),IF('部屋別効果（直）'!L303="撤去",VLOOKUP('施設リストA-1（直営）'!#REF!,'（既設）調査結果'!$B$5:$C$1998,2,FALSE),0))</f>
        <v>#REF!</v>
      </c>
      <c r="N303" s="29" t="e">
        <f>'施設リストA-1（直営）'!#REF!</f>
        <v>#REF!</v>
      </c>
      <c r="O303" s="29" t="e">
        <f>'施設リストA-1（直営）'!#REF!</f>
        <v>#REF!</v>
      </c>
      <c r="P303" s="30" t="e">
        <f>IF(O303="新設",VLOOKUP('施設リストA-1（直営）'!#REF!,'（新設）照明器具'!$B$5:$C$1990,2,FALSE),IF('部屋別効果（直）'!O303="撤去",VLOOKUP('施設リストA-1（直営）'!#REF!,'（既設）調査結果'!$B$5:$C$1998,2,FALSE),0))</f>
        <v>#REF!</v>
      </c>
      <c r="Q303" s="29" t="e">
        <f>'施設リストA-1（直営）'!#REF!</f>
        <v>#REF!</v>
      </c>
      <c r="R303" s="29" t="e">
        <f>'施設リストA-1（直営）'!#REF!</f>
        <v>#REF!</v>
      </c>
      <c r="S303" s="30" t="e">
        <f>IF(R303="新設",VLOOKUP('施設リストA-1（直営）'!#REF!,'（新設）照明器具'!$B$5:$C$1990,2,FALSE),IF('部屋別効果（直）'!R303="撤去",VLOOKUP('施設リストA-1（直営）'!#REF!,'（既設）調査結果'!$B$5:$C$1998,2,FALSE),0))</f>
        <v>#REF!</v>
      </c>
      <c r="T303" s="29" t="e">
        <f>'施設リストA-1（直営）'!#REF!</f>
        <v>#REF!</v>
      </c>
      <c r="U303" s="29" t="e">
        <f>'施設リストA-1（直営）'!#REF!</f>
        <v>#REF!</v>
      </c>
      <c r="V303" s="30" t="e">
        <f>IF(U303="新設",VLOOKUP('施設リストA-1（直営）'!#REF!,'（新設）照明器具'!$B$5:$C$1990,2,FALSE),IF('部屋別効果（直）'!U303="撤去",VLOOKUP('施設リストA-1（直営）'!#REF!,'（既設）調査結果'!$B$5:$C$1998,2,FALSE),0))</f>
        <v>#REF!</v>
      </c>
      <c r="W303" s="29" t="e">
        <f>'施設リストA-1（直営）'!#REF!</f>
        <v>#REF!</v>
      </c>
      <c r="X303" s="29" t="e">
        <f>'施設リストA-1（直営）'!#REF!</f>
        <v>#REF!</v>
      </c>
      <c r="Y303" s="30" t="e">
        <f>IF(X303="新設",VLOOKUP('施設リストA-1（直営）'!#REF!,'（新設）照明器具'!$B$5:$C$1990,2,FALSE),IF('部屋別効果（直）'!X303="撤去",VLOOKUP('施設リストA-1（直営）'!#REF!,'（既設）調査結果'!$B$5:$C$1998,2,FALSE),0))</f>
        <v>#REF!</v>
      </c>
      <c r="Z303" s="29" t="e">
        <f>'施設リストA-1（直営）'!#REF!</f>
        <v>#REF!</v>
      </c>
      <c r="AA303" s="29" t="e">
        <f>'施設リストA-1（直営）'!#REF!</f>
        <v>#REF!</v>
      </c>
      <c r="AB303" s="30" t="e">
        <f>IF(AA303="新設",VLOOKUP('施設リストA-1（直営）'!#REF!,'（新設）照明器具'!$B$5:$C$1990,2,FALSE),IF('部屋別効果（直）'!AA303="撤去",VLOOKUP('施設リストA-1（直営）'!#REF!,'（既設）調査結果'!$B$5:$C$1998,2,FALSE),0))</f>
        <v>#REF!</v>
      </c>
      <c r="AC303" s="29" t="e">
        <f>'施設リストA-1（直営）'!#REF!</f>
        <v>#REF!</v>
      </c>
      <c r="AD303" s="29" t="e">
        <f>'施設リストA-1（直営）'!#REF!</f>
        <v>#REF!</v>
      </c>
      <c r="AE303" s="30" t="e">
        <f>IF(AD303="新設",VLOOKUP('施設リストA-1（直営）'!#REF!,'（新設）照明器具'!$B$5:$C$1990,2,FALSE),IF('部屋別効果（直）'!AD303="撤去",VLOOKUP('施設リストA-1（直営）'!#REF!,'（既設）調査結果'!$B$5:$C$1998,2,FALSE),0))</f>
        <v>#REF!</v>
      </c>
      <c r="AF303" s="29" t="e">
        <f>'施設リストA-1（直営）'!#REF!</f>
        <v>#REF!</v>
      </c>
      <c r="AG303" s="29" t="e">
        <f>'施設リストA-1（直営）'!#REF!</f>
        <v>#REF!</v>
      </c>
      <c r="AH303" s="30" t="e">
        <f>IF(AG303="新設",VLOOKUP('施設リストA-1（直営）'!#REF!,'（新設）照明器具'!$B$5:$C$1990,2,FALSE),IF('部屋別効果（直）'!AG303="撤去",VLOOKUP('施設リストA-1（直営）'!#REF!,'（既設）調査結果'!$B$5:$C$1998,2,FALSE),0))</f>
        <v>#REF!</v>
      </c>
      <c r="AI303" s="29" t="e">
        <f>'施設リストA-1（直営）'!#REF!</f>
        <v>#REF!</v>
      </c>
      <c r="AJ303" s="29" t="e">
        <f>'施設リストA-1（直営）'!#REF!</f>
        <v>#REF!</v>
      </c>
      <c r="AK303" s="30" t="e">
        <f>IF(AJ303="新設",VLOOKUP('施設リストA-1（直営）'!#REF!,'（新設）照明器具'!$B$5:$C$1990,2,FALSE),IF('部屋別効果（直）'!AJ303="撤去",VLOOKUP('施設リストA-1（直営）'!#REF!,'（既設）調査結果'!$B$5:$C$1998,2,FALSE),0))</f>
        <v>#REF!</v>
      </c>
      <c r="AL303" s="29" t="e">
        <f>'施設リストA-1（直営）'!#REF!</f>
        <v>#REF!</v>
      </c>
    </row>
    <row r="304" spans="1:38" customFormat="1">
      <c r="A304" s="94"/>
      <c r="B304" s="16" t="e">
        <f>'施設リストA-1（直営）'!#REF!</f>
        <v>#REF!</v>
      </c>
      <c r="C304" s="14" t="e">
        <f>'施設リストA-1（直営）'!#REF!</f>
        <v>#REF!</v>
      </c>
      <c r="D304" s="94" t="e">
        <f>'施設リストA-1（直営）'!#REF!</f>
        <v>#REF!</v>
      </c>
      <c r="E304" s="20" t="e">
        <f>'施設リストA-1（直営）'!#REF!</f>
        <v>#REF!</v>
      </c>
      <c r="F304" s="20" t="e">
        <f>'施設リストA-1（直営）'!#REF!</f>
        <v>#REF!</v>
      </c>
      <c r="G304" s="13" t="e">
        <f>'施設リストA-1（直営）'!#REF!</f>
        <v>#REF!</v>
      </c>
      <c r="H304" s="28" t="e">
        <f t="shared" si="4"/>
        <v>#REF!</v>
      </c>
      <c r="I304" s="29" t="e">
        <f>'施設リストA-1（直営）'!#REF!</f>
        <v>#REF!</v>
      </c>
      <c r="J304" s="30" t="e">
        <f>IF(I304="新設",VLOOKUP('施設リストA-1（直営）'!#REF!,'（新設）照明器具'!$B$5:$C$1990,2,FALSE),IF('部屋別効果（直）'!I304="撤去",VLOOKUP('施設リストA-1（直営）'!#REF!,'（既設）調査結果'!$B$5:$C$1998,2,FALSE),0))</f>
        <v>#REF!</v>
      </c>
      <c r="K304" s="29" t="e">
        <f>'施設リストA-1（直営）'!#REF!</f>
        <v>#REF!</v>
      </c>
      <c r="L304" s="29" t="e">
        <f>'施設リストA-1（直営）'!#REF!</f>
        <v>#REF!</v>
      </c>
      <c r="M304" s="30" t="e">
        <f>IF(L304="新設",VLOOKUP('施設リストA-1（直営）'!#REF!,'（新設）照明器具'!$B$5:$C$1990,2,FALSE),IF('部屋別効果（直）'!L304="撤去",VLOOKUP('施設リストA-1（直営）'!#REF!,'（既設）調査結果'!$B$5:$C$1998,2,FALSE),0))</f>
        <v>#REF!</v>
      </c>
      <c r="N304" s="29" t="e">
        <f>'施設リストA-1（直営）'!#REF!</f>
        <v>#REF!</v>
      </c>
      <c r="O304" s="29" t="e">
        <f>'施設リストA-1（直営）'!#REF!</f>
        <v>#REF!</v>
      </c>
      <c r="P304" s="30" t="e">
        <f>IF(O304="新設",VLOOKUP('施設リストA-1（直営）'!#REF!,'（新設）照明器具'!$B$5:$C$1990,2,FALSE),IF('部屋別効果（直）'!O304="撤去",VLOOKUP('施設リストA-1（直営）'!#REF!,'（既設）調査結果'!$B$5:$C$1998,2,FALSE),0))</f>
        <v>#REF!</v>
      </c>
      <c r="Q304" s="29" t="e">
        <f>'施設リストA-1（直営）'!#REF!</f>
        <v>#REF!</v>
      </c>
      <c r="R304" s="29" t="e">
        <f>'施設リストA-1（直営）'!#REF!</f>
        <v>#REF!</v>
      </c>
      <c r="S304" s="30" t="e">
        <f>IF(R304="新設",VLOOKUP('施設リストA-1（直営）'!#REF!,'（新設）照明器具'!$B$5:$C$1990,2,FALSE),IF('部屋別効果（直）'!R304="撤去",VLOOKUP('施設リストA-1（直営）'!#REF!,'（既設）調査結果'!$B$5:$C$1998,2,FALSE),0))</f>
        <v>#REF!</v>
      </c>
      <c r="T304" s="29" t="e">
        <f>'施設リストA-1（直営）'!#REF!</f>
        <v>#REF!</v>
      </c>
      <c r="U304" s="29" t="e">
        <f>'施設リストA-1（直営）'!#REF!</f>
        <v>#REF!</v>
      </c>
      <c r="V304" s="30" t="e">
        <f>IF(U304="新設",VLOOKUP('施設リストA-1（直営）'!#REF!,'（新設）照明器具'!$B$5:$C$1990,2,FALSE),IF('部屋別効果（直）'!U304="撤去",VLOOKUP('施設リストA-1（直営）'!#REF!,'（既設）調査結果'!$B$5:$C$1998,2,FALSE),0))</f>
        <v>#REF!</v>
      </c>
      <c r="W304" s="29" t="e">
        <f>'施設リストA-1（直営）'!#REF!</f>
        <v>#REF!</v>
      </c>
      <c r="X304" s="29" t="e">
        <f>'施設リストA-1（直営）'!#REF!</f>
        <v>#REF!</v>
      </c>
      <c r="Y304" s="30" t="e">
        <f>IF(X304="新設",VLOOKUP('施設リストA-1（直営）'!#REF!,'（新設）照明器具'!$B$5:$C$1990,2,FALSE),IF('部屋別効果（直）'!X304="撤去",VLOOKUP('施設リストA-1（直営）'!#REF!,'（既設）調査結果'!$B$5:$C$1998,2,FALSE),0))</f>
        <v>#REF!</v>
      </c>
      <c r="Z304" s="29" t="e">
        <f>'施設リストA-1（直営）'!#REF!</f>
        <v>#REF!</v>
      </c>
      <c r="AA304" s="29" t="e">
        <f>'施設リストA-1（直営）'!#REF!</f>
        <v>#REF!</v>
      </c>
      <c r="AB304" s="30" t="e">
        <f>IF(AA304="新設",VLOOKUP('施設リストA-1（直営）'!#REF!,'（新設）照明器具'!$B$5:$C$1990,2,FALSE),IF('部屋別効果（直）'!AA304="撤去",VLOOKUP('施設リストA-1（直営）'!#REF!,'（既設）調査結果'!$B$5:$C$1998,2,FALSE),0))</f>
        <v>#REF!</v>
      </c>
      <c r="AC304" s="29" t="e">
        <f>'施設リストA-1（直営）'!#REF!</f>
        <v>#REF!</v>
      </c>
      <c r="AD304" s="29" t="e">
        <f>'施設リストA-1（直営）'!#REF!</f>
        <v>#REF!</v>
      </c>
      <c r="AE304" s="30" t="e">
        <f>IF(AD304="新設",VLOOKUP('施設リストA-1（直営）'!#REF!,'（新設）照明器具'!$B$5:$C$1990,2,FALSE),IF('部屋別効果（直）'!AD304="撤去",VLOOKUP('施設リストA-1（直営）'!#REF!,'（既設）調査結果'!$B$5:$C$1998,2,FALSE),0))</f>
        <v>#REF!</v>
      </c>
      <c r="AF304" s="29" t="e">
        <f>'施設リストA-1（直営）'!#REF!</f>
        <v>#REF!</v>
      </c>
      <c r="AG304" s="29" t="e">
        <f>'施設リストA-1（直営）'!#REF!</f>
        <v>#REF!</v>
      </c>
      <c r="AH304" s="30" t="e">
        <f>IF(AG304="新設",VLOOKUP('施設リストA-1（直営）'!#REF!,'（新設）照明器具'!$B$5:$C$1990,2,FALSE),IF('部屋別効果（直）'!AG304="撤去",VLOOKUP('施設リストA-1（直営）'!#REF!,'（既設）調査結果'!$B$5:$C$1998,2,FALSE),0))</f>
        <v>#REF!</v>
      </c>
      <c r="AI304" s="29" t="e">
        <f>'施設リストA-1（直営）'!#REF!</f>
        <v>#REF!</v>
      </c>
      <c r="AJ304" s="29" t="e">
        <f>'施設リストA-1（直営）'!#REF!</f>
        <v>#REF!</v>
      </c>
      <c r="AK304" s="30" t="e">
        <f>IF(AJ304="新設",VLOOKUP('施設リストA-1（直営）'!#REF!,'（新設）照明器具'!$B$5:$C$1990,2,FALSE),IF('部屋別効果（直）'!AJ304="撤去",VLOOKUP('施設リストA-1（直営）'!#REF!,'（既設）調査結果'!$B$5:$C$1998,2,FALSE),0))</f>
        <v>#REF!</v>
      </c>
      <c r="AL304" s="29" t="e">
        <f>'施設リストA-1（直営）'!#REF!</f>
        <v>#REF!</v>
      </c>
    </row>
    <row r="305" spans="1:38" customFormat="1">
      <c r="A305" s="94"/>
      <c r="B305" s="16" t="e">
        <f>'施設リストA-1（直営）'!#REF!</f>
        <v>#REF!</v>
      </c>
      <c r="C305" s="14" t="e">
        <f>'施設リストA-1（直営）'!#REF!</f>
        <v>#REF!</v>
      </c>
      <c r="D305" s="94" t="e">
        <f>'施設リストA-1（直営）'!#REF!</f>
        <v>#REF!</v>
      </c>
      <c r="E305" s="20" t="e">
        <f>'施設リストA-1（直営）'!#REF!</f>
        <v>#REF!</v>
      </c>
      <c r="F305" s="20" t="e">
        <f>'施設リストA-1（直営）'!#REF!</f>
        <v>#REF!</v>
      </c>
      <c r="G305" s="13" t="e">
        <f>'施設リストA-1（直営）'!#REF!</f>
        <v>#REF!</v>
      </c>
      <c r="H305" s="28" t="e">
        <f t="shared" si="4"/>
        <v>#REF!</v>
      </c>
      <c r="I305" s="29" t="e">
        <f>'施設リストA-1（直営）'!#REF!</f>
        <v>#REF!</v>
      </c>
      <c r="J305" s="30" t="e">
        <f>IF(I305="新設",VLOOKUP('施設リストA-1（直営）'!#REF!,'（新設）照明器具'!$B$5:$C$1990,2,FALSE),IF('部屋別効果（直）'!I305="撤去",VLOOKUP('施設リストA-1（直営）'!#REF!,'（既設）調査結果'!$B$5:$C$1998,2,FALSE),0))</f>
        <v>#REF!</v>
      </c>
      <c r="K305" s="29" t="e">
        <f>'施設リストA-1（直営）'!#REF!</f>
        <v>#REF!</v>
      </c>
      <c r="L305" s="29" t="e">
        <f>'施設リストA-1（直営）'!#REF!</f>
        <v>#REF!</v>
      </c>
      <c r="M305" s="30" t="e">
        <f>IF(L305="新設",VLOOKUP('施設リストA-1（直営）'!#REF!,'（新設）照明器具'!$B$5:$C$1990,2,FALSE),IF('部屋別効果（直）'!L305="撤去",VLOOKUP('施設リストA-1（直営）'!#REF!,'（既設）調査結果'!$B$5:$C$1998,2,FALSE),0))</f>
        <v>#REF!</v>
      </c>
      <c r="N305" s="29" t="e">
        <f>'施設リストA-1（直営）'!#REF!</f>
        <v>#REF!</v>
      </c>
      <c r="O305" s="29" t="e">
        <f>'施設リストA-1（直営）'!#REF!</f>
        <v>#REF!</v>
      </c>
      <c r="P305" s="30" t="e">
        <f>IF(O305="新設",VLOOKUP('施設リストA-1（直営）'!#REF!,'（新設）照明器具'!$B$5:$C$1990,2,FALSE),IF('部屋別効果（直）'!O305="撤去",VLOOKUP('施設リストA-1（直営）'!#REF!,'（既設）調査結果'!$B$5:$C$1998,2,FALSE),0))</f>
        <v>#REF!</v>
      </c>
      <c r="Q305" s="29" t="e">
        <f>'施設リストA-1（直営）'!#REF!</f>
        <v>#REF!</v>
      </c>
      <c r="R305" s="29" t="e">
        <f>'施設リストA-1（直営）'!#REF!</f>
        <v>#REF!</v>
      </c>
      <c r="S305" s="30" t="e">
        <f>IF(R305="新設",VLOOKUP('施設リストA-1（直営）'!#REF!,'（新設）照明器具'!$B$5:$C$1990,2,FALSE),IF('部屋別効果（直）'!R305="撤去",VLOOKUP('施設リストA-1（直営）'!#REF!,'（既設）調査結果'!$B$5:$C$1998,2,FALSE),0))</f>
        <v>#REF!</v>
      </c>
      <c r="T305" s="29" t="e">
        <f>'施設リストA-1（直営）'!#REF!</f>
        <v>#REF!</v>
      </c>
      <c r="U305" s="29" t="e">
        <f>'施設リストA-1（直営）'!#REF!</f>
        <v>#REF!</v>
      </c>
      <c r="V305" s="30" t="e">
        <f>IF(U305="新設",VLOOKUP('施設リストA-1（直営）'!#REF!,'（新設）照明器具'!$B$5:$C$1990,2,FALSE),IF('部屋別効果（直）'!U305="撤去",VLOOKUP('施設リストA-1（直営）'!#REF!,'（既設）調査結果'!$B$5:$C$1998,2,FALSE),0))</f>
        <v>#REF!</v>
      </c>
      <c r="W305" s="29" t="e">
        <f>'施設リストA-1（直営）'!#REF!</f>
        <v>#REF!</v>
      </c>
      <c r="X305" s="29" t="e">
        <f>'施設リストA-1（直営）'!#REF!</f>
        <v>#REF!</v>
      </c>
      <c r="Y305" s="30" t="e">
        <f>IF(X305="新設",VLOOKUP('施設リストA-1（直営）'!#REF!,'（新設）照明器具'!$B$5:$C$1990,2,FALSE),IF('部屋別効果（直）'!X305="撤去",VLOOKUP('施設リストA-1（直営）'!#REF!,'（既設）調査結果'!$B$5:$C$1998,2,FALSE),0))</f>
        <v>#REF!</v>
      </c>
      <c r="Z305" s="29" t="e">
        <f>'施設リストA-1（直営）'!#REF!</f>
        <v>#REF!</v>
      </c>
      <c r="AA305" s="29" t="e">
        <f>'施設リストA-1（直営）'!#REF!</f>
        <v>#REF!</v>
      </c>
      <c r="AB305" s="30" t="e">
        <f>IF(AA305="新設",VLOOKUP('施設リストA-1（直営）'!#REF!,'（新設）照明器具'!$B$5:$C$1990,2,FALSE),IF('部屋別効果（直）'!AA305="撤去",VLOOKUP('施設リストA-1（直営）'!#REF!,'（既設）調査結果'!$B$5:$C$1998,2,FALSE),0))</f>
        <v>#REF!</v>
      </c>
      <c r="AC305" s="29" t="e">
        <f>'施設リストA-1（直営）'!#REF!</f>
        <v>#REF!</v>
      </c>
      <c r="AD305" s="29" t="e">
        <f>'施設リストA-1（直営）'!#REF!</f>
        <v>#REF!</v>
      </c>
      <c r="AE305" s="30" t="e">
        <f>IF(AD305="新設",VLOOKUP('施設リストA-1（直営）'!#REF!,'（新設）照明器具'!$B$5:$C$1990,2,FALSE),IF('部屋別効果（直）'!AD305="撤去",VLOOKUP('施設リストA-1（直営）'!#REF!,'（既設）調査結果'!$B$5:$C$1998,2,FALSE),0))</f>
        <v>#REF!</v>
      </c>
      <c r="AF305" s="29" t="e">
        <f>'施設リストA-1（直営）'!#REF!</f>
        <v>#REF!</v>
      </c>
      <c r="AG305" s="29" t="e">
        <f>'施設リストA-1（直営）'!#REF!</f>
        <v>#REF!</v>
      </c>
      <c r="AH305" s="30" t="e">
        <f>IF(AG305="新設",VLOOKUP('施設リストA-1（直営）'!#REF!,'（新設）照明器具'!$B$5:$C$1990,2,FALSE),IF('部屋別効果（直）'!AG305="撤去",VLOOKUP('施設リストA-1（直営）'!#REF!,'（既設）調査結果'!$B$5:$C$1998,2,FALSE),0))</f>
        <v>#REF!</v>
      </c>
      <c r="AI305" s="29" t="e">
        <f>'施設リストA-1（直営）'!#REF!</f>
        <v>#REF!</v>
      </c>
      <c r="AJ305" s="29" t="e">
        <f>'施設リストA-1（直営）'!#REF!</f>
        <v>#REF!</v>
      </c>
      <c r="AK305" s="30" t="e">
        <f>IF(AJ305="新設",VLOOKUP('施設リストA-1（直営）'!#REF!,'（新設）照明器具'!$B$5:$C$1990,2,FALSE),IF('部屋別効果（直）'!AJ305="撤去",VLOOKUP('施設リストA-1（直営）'!#REF!,'（既設）調査結果'!$B$5:$C$1998,2,FALSE),0))</f>
        <v>#REF!</v>
      </c>
      <c r="AL305" s="29" t="e">
        <f>'施設リストA-1（直営）'!#REF!</f>
        <v>#REF!</v>
      </c>
    </row>
    <row r="306" spans="1:38" customFormat="1">
      <c r="A306" s="94"/>
      <c r="B306" s="16" t="e">
        <f>'施設リストA-1（直営）'!#REF!</f>
        <v>#REF!</v>
      </c>
      <c r="C306" s="14" t="e">
        <f>'施設リストA-1（直営）'!#REF!</f>
        <v>#REF!</v>
      </c>
      <c r="D306" s="94" t="e">
        <f>'施設リストA-1（直営）'!#REF!</f>
        <v>#REF!</v>
      </c>
      <c r="E306" s="20" t="e">
        <f>'施設リストA-1（直営）'!#REF!</f>
        <v>#REF!</v>
      </c>
      <c r="F306" s="20" t="e">
        <f>'施設リストA-1（直営）'!#REF!</f>
        <v>#REF!</v>
      </c>
      <c r="G306" s="13" t="e">
        <f>'施設リストA-1（直営）'!#REF!</f>
        <v>#REF!</v>
      </c>
      <c r="H306" s="28" t="e">
        <f t="shared" si="4"/>
        <v>#REF!</v>
      </c>
      <c r="I306" s="29" t="e">
        <f>'施設リストA-1（直営）'!#REF!</f>
        <v>#REF!</v>
      </c>
      <c r="J306" s="30" t="e">
        <f>IF(I306="新設",VLOOKUP('施設リストA-1（直営）'!#REF!,'（新設）照明器具'!$B$5:$C$1990,2,FALSE),IF('部屋別効果（直）'!I306="撤去",VLOOKUP('施設リストA-1（直営）'!#REF!,'（既設）調査結果'!$B$5:$C$1998,2,FALSE),0))</f>
        <v>#REF!</v>
      </c>
      <c r="K306" s="29" t="e">
        <f>'施設リストA-1（直営）'!#REF!</f>
        <v>#REF!</v>
      </c>
      <c r="L306" s="29" t="e">
        <f>'施設リストA-1（直営）'!#REF!</f>
        <v>#REF!</v>
      </c>
      <c r="M306" s="30" t="e">
        <f>IF(L306="新設",VLOOKUP('施設リストA-1（直営）'!#REF!,'（新設）照明器具'!$B$5:$C$1990,2,FALSE),IF('部屋別効果（直）'!L306="撤去",VLOOKUP('施設リストA-1（直営）'!#REF!,'（既設）調査結果'!$B$5:$C$1998,2,FALSE),0))</f>
        <v>#REF!</v>
      </c>
      <c r="N306" s="29" t="e">
        <f>'施設リストA-1（直営）'!#REF!</f>
        <v>#REF!</v>
      </c>
      <c r="O306" s="29" t="e">
        <f>'施設リストA-1（直営）'!#REF!</f>
        <v>#REF!</v>
      </c>
      <c r="P306" s="30" t="e">
        <f>IF(O306="新設",VLOOKUP('施設リストA-1（直営）'!#REF!,'（新設）照明器具'!$B$5:$C$1990,2,FALSE),IF('部屋別効果（直）'!O306="撤去",VLOOKUP('施設リストA-1（直営）'!#REF!,'（既設）調査結果'!$B$5:$C$1998,2,FALSE),0))</f>
        <v>#REF!</v>
      </c>
      <c r="Q306" s="29" t="e">
        <f>'施設リストA-1（直営）'!#REF!</f>
        <v>#REF!</v>
      </c>
      <c r="R306" s="29" t="e">
        <f>'施設リストA-1（直営）'!#REF!</f>
        <v>#REF!</v>
      </c>
      <c r="S306" s="30" t="e">
        <f>IF(R306="新設",VLOOKUP('施設リストA-1（直営）'!#REF!,'（新設）照明器具'!$B$5:$C$1990,2,FALSE),IF('部屋別効果（直）'!R306="撤去",VLOOKUP('施設リストA-1（直営）'!#REF!,'（既設）調査結果'!$B$5:$C$1998,2,FALSE),0))</f>
        <v>#REF!</v>
      </c>
      <c r="T306" s="29" t="e">
        <f>'施設リストA-1（直営）'!#REF!</f>
        <v>#REF!</v>
      </c>
      <c r="U306" s="29" t="e">
        <f>'施設リストA-1（直営）'!#REF!</f>
        <v>#REF!</v>
      </c>
      <c r="V306" s="30" t="e">
        <f>IF(U306="新設",VLOOKUP('施設リストA-1（直営）'!#REF!,'（新設）照明器具'!$B$5:$C$1990,2,FALSE),IF('部屋別効果（直）'!U306="撤去",VLOOKUP('施設リストA-1（直営）'!#REF!,'（既設）調査結果'!$B$5:$C$1998,2,FALSE),0))</f>
        <v>#REF!</v>
      </c>
      <c r="W306" s="29" t="e">
        <f>'施設リストA-1（直営）'!#REF!</f>
        <v>#REF!</v>
      </c>
      <c r="X306" s="29" t="e">
        <f>'施設リストA-1（直営）'!#REF!</f>
        <v>#REF!</v>
      </c>
      <c r="Y306" s="30" t="e">
        <f>IF(X306="新設",VLOOKUP('施設リストA-1（直営）'!#REF!,'（新設）照明器具'!$B$5:$C$1990,2,FALSE),IF('部屋別効果（直）'!X306="撤去",VLOOKUP('施設リストA-1（直営）'!#REF!,'（既設）調査結果'!$B$5:$C$1998,2,FALSE),0))</f>
        <v>#REF!</v>
      </c>
      <c r="Z306" s="29" t="e">
        <f>'施設リストA-1（直営）'!#REF!</f>
        <v>#REF!</v>
      </c>
      <c r="AA306" s="29" t="e">
        <f>'施設リストA-1（直営）'!#REF!</f>
        <v>#REF!</v>
      </c>
      <c r="AB306" s="30" t="e">
        <f>IF(AA306="新設",VLOOKUP('施設リストA-1（直営）'!#REF!,'（新設）照明器具'!$B$5:$C$1990,2,FALSE),IF('部屋別効果（直）'!AA306="撤去",VLOOKUP('施設リストA-1（直営）'!#REF!,'（既設）調査結果'!$B$5:$C$1998,2,FALSE),0))</f>
        <v>#REF!</v>
      </c>
      <c r="AC306" s="29" t="e">
        <f>'施設リストA-1（直営）'!#REF!</f>
        <v>#REF!</v>
      </c>
      <c r="AD306" s="29" t="e">
        <f>'施設リストA-1（直営）'!#REF!</f>
        <v>#REF!</v>
      </c>
      <c r="AE306" s="30" t="e">
        <f>IF(AD306="新設",VLOOKUP('施設リストA-1（直営）'!#REF!,'（新設）照明器具'!$B$5:$C$1990,2,FALSE),IF('部屋別効果（直）'!AD306="撤去",VLOOKUP('施設リストA-1（直営）'!#REF!,'（既設）調査結果'!$B$5:$C$1998,2,FALSE),0))</f>
        <v>#REF!</v>
      </c>
      <c r="AF306" s="29" t="e">
        <f>'施設リストA-1（直営）'!#REF!</f>
        <v>#REF!</v>
      </c>
      <c r="AG306" s="29" t="e">
        <f>'施設リストA-1（直営）'!#REF!</f>
        <v>#REF!</v>
      </c>
      <c r="AH306" s="30" t="e">
        <f>IF(AG306="新設",VLOOKUP('施設リストA-1（直営）'!#REF!,'（新設）照明器具'!$B$5:$C$1990,2,FALSE),IF('部屋別効果（直）'!AG306="撤去",VLOOKUP('施設リストA-1（直営）'!#REF!,'（既設）調査結果'!$B$5:$C$1998,2,FALSE),0))</f>
        <v>#REF!</v>
      </c>
      <c r="AI306" s="29" t="e">
        <f>'施設リストA-1（直営）'!#REF!</f>
        <v>#REF!</v>
      </c>
      <c r="AJ306" s="29" t="e">
        <f>'施設リストA-1（直営）'!#REF!</f>
        <v>#REF!</v>
      </c>
      <c r="AK306" s="30" t="e">
        <f>IF(AJ306="新設",VLOOKUP('施設リストA-1（直営）'!#REF!,'（新設）照明器具'!$B$5:$C$1990,2,FALSE),IF('部屋別効果（直）'!AJ306="撤去",VLOOKUP('施設リストA-1（直営）'!#REF!,'（既設）調査結果'!$B$5:$C$1998,2,FALSE),0))</f>
        <v>#REF!</v>
      </c>
      <c r="AL306" s="29" t="e">
        <f>'施設リストA-1（直営）'!#REF!</f>
        <v>#REF!</v>
      </c>
    </row>
    <row r="307" spans="1:38" customFormat="1">
      <c r="A307" s="94"/>
      <c r="B307" s="16" t="e">
        <f>'施設リストA-1（直営）'!#REF!</f>
        <v>#REF!</v>
      </c>
      <c r="C307" s="14" t="e">
        <f>'施設リストA-1（直営）'!#REF!</f>
        <v>#REF!</v>
      </c>
      <c r="D307" s="94" t="e">
        <f>'施設リストA-1（直営）'!#REF!</f>
        <v>#REF!</v>
      </c>
      <c r="E307" s="20" t="e">
        <f>'施設リストA-1（直営）'!#REF!</f>
        <v>#REF!</v>
      </c>
      <c r="F307" s="20" t="e">
        <f>'施設リストA-1（直営）'!#REF!</f>
        <v>#REF!</v>
      </c>
      <c r="G307" s="13" t="e">
        <f>'施設リストA-1（直営）'!#REF!</f>
        <v>#REF!</v>
      </c>
      <c r="H307" s="28" t="e">
        <f t="shared" si="4"/>
        <v>#REF!</v>
      </c>
      <c r="I307" s="29" t="e">
        <f>'施設リストA-1（直営）'!#REF!</f>
        <v>#REF!</v>
      </c>
      <c r="J307" s="30" t="e">
        <f>IF(I307="新設",VLOOKUP('施設リストA-1（直営）'!#REF!,'（新設）照明器具'!$B$5:$C$1990,2,FALSE),IF('部屋別効果（直）'!I307="撤去",VLOOKUP('施設リストA-1（直営）'!#REF!,'（既設）調査結果'!$B$5:$C$1998,2,FALSE),0))</f>
        <v>#REF!</v>
      </c>
      <c r="K307" s="29" t="e">
        <f>'施設リストA-1（直営）'!#REF!</f>
        <v>#REF!</v>
      </c>
      <c r="L307" s="29" t="e">
        <f>'施設リストA-1（直営）'!#REF!</f>
        <v>#REF!</v>
      </c>
      <c r="M307" s="30" t="e">
        <f>IF(L307="新設",VLOOKUP('施設リストA-1（直営）'!#REF!,'（新設）照明器具'!$B$5:$C$1990,2,FALSE),IF('部屋別効果（直）'!L307="撤去",VLOOKUP('施設リストA-1（直営）'!#REF!,'（既設）調査結果'!$B$5:$C$1998,2,FALSE),0))</f>
        <v>#REF!</v>
      </c>
      <c r="N307" s="29" t="e">
        <f>'施設リストA-1（直営）'!#REF!</f>
        <v>#REF!</v>
      </c>
      <c r="O307" s="29" t="e">
        <f>'施設リストA-1（直営）'!#REF!</f>
        <v>#REF!</v>
      </c>
      <c r="P307" s="30" t="e">
        <f>IF(O307="新設",VLOOKUP('施設リストA-1（直営）'!#REF!,'（新設）照明器具'!$B$5:$C$1990,2,FALSE),IF('部屋別効果（直）'!O307="撤去",VLOOKUP('施設リストA-1（直営）'!#REF!,'（既設）調査結果'!$B$5:$C$1998,2,FALSE),0))</f>
        <v>#REF!</v>
      </c>
      <c r="Q307" s="29" t="e">
        <f>'施設リストA-1（直営）'!#REF!</f>
        <v>#REF!</v>
      </c>
      <c r="R307" s="29" t="e">
        <f>'施設リストA-1（直営）'!#REF!</f>
        <v>#REF!</v>
      </c>
      <c r="S307" s="30" t="e">
        <f>IF(R307="新設",VLOOKUP('施設リストA-1（直営）'!#REF!,'（新設）照明器具'!$B$5:$C$1990,2,FALSE),IF('部屋別効果（直）'!R307="撤去",VLOOKUP('施設リストA-1（直営）'!#REF!,'（既設）調査結果'!$B$5:$C$1998,2,FALSE),0))</f>
        <v>#REF!</v>
      </c>
      <c r="T307" s="29" t="e">
        <f>'施設リストA-1（直営）'!#REF!</f>
        <v>#REF!</v>
      </c>
      <c r="U307" s="29" t="e">
        <f>'施設リストA-1（直営）'!#REF!</f>
        <v>#REF!</v>
      </c>
      <c r="V307" s="30" t="e">
        <f>IF(U307="新設",VLOOKUP('施設リストA-1（直営）'!#REF!,'（新設）照明器具'!$B$5:$C$1990,2,FALSE),IF('部屋別効果（直）'!U307="撤去",VLOOKUP('施設リストA-1（直営）'!#REF!,'（既設）調査結果'!$B$5:$C$1998,2,FALSE),0))</f>
        <v>#REF!</v>
      </c>
      <c r="W307" s="29" t="e">
        <f>'施設リストA-1（直営）'!#REF!</f>
        <v>#REF!</v>
      </c>
      <c r="X307" s="29" t="e">
        <f>'施設リストA-1（直営）'!#REF!</f>
        <v>#REF!</v>
      </c>
      <c r="Y307" s="30" t="e">
        <f>IF(X307="新設",VLOOKUP('施設リストA-1（直営）'!#REF!,'（新設）照明器具'!$B$5:$C$1990,2,FALSE),IF('部屋別効果（直）'!X307="撤去",VLOOKUP('施設リストA-1（直営）'!#REF!,'（既設）調査結果'!$B$5:$C$1998,2,FALSE),0))</f>
        <v>#REF!</v>
      </c>
      <c r="Z307" s="29" t="e">
        <f>'施設リストA-1（直営）'!#REF!</f>
        <v>#REF!</v>
      </c>
      <c r="AA307" s="29" t="e">
        <f>'施設リストA-1（直営）'!#REF!</f>
        <v>#REF!</v>
      </c>
      <c r="AB307" s="30" t="e">
        <f>IF(AA307="新設",VLOOKUP('施設リストA-1（直営）'!#REF!,'（新設）照明器具'!$B$5:$C$1990,2,FALSE),IF('部屋別効果（直）'!AA307="撤去",VLOOKUP('施設リストA-1（直営）'!#REF!,'（既設）調査結果'!$B$5:$C$1998,2,FALSE),0))</f>
        <v>#REF!</v>
      </c>
      <c r="AC307" s="29" t="e">
        <f>'施設リストA-1（直営）'!#REF!</f>
        <v>#REF!</v>
      </c>
      <c r="AD307" s="29" t="e">
        <f>'施設リストA-1（直営）'!#REF!</f>
        <v>#REF!</v>
      </c>
      <c r="AE307" s="30" t="e">
        <f>IF(AD307="新設",VLOOKUP('施設リストA-1（直営）'!#REF!,'（新設）照明器具'!$B$5:$C$1990,2,FALSE),IF('部屋別効果（直）'!AD307="撤去",VLOOKUP('施設リストA-1（直営）'!#REF!,'（既設）調査結果'!$B$5:$C$1998,2,FALSE),0))</f>
        <v>#REF!</v>
      </c>
      <c r="AF307" s="29" t="e">
        <f>'施設リストA-1（直営）'!#REF!</f>
        <v>#REF!</v>
      </c>
      <c r="AG307" s="29" t="e">
        <f>'施設リストA-1（直営）'!#REF!</f>
        <v>#REF!</v>
      </c>
      <c r="AH307" s="30" t="e">
        <f>IF(AG307="新設",VLOOKUP('施設リストA-1（直営）'!#REF!,'（新設）照明器具'!$B$5:$C$1990,2,FALSE),IF('部屋別効果（直）'!AG307="撤去",VLOOKUP('施設リストA-1（直営）'!#REF!,'（既設）調査結果'!$B$5:$C$1998,2,FALSE),0))</f>
        <v>#REF!</v>
      </c>
      <c r="AI307" s="29" t="e">
        <f>'施設リストA-1（直営）'!#REF!</f>
        <v>#REF!</v>
      </c>
      <c r="AJ307" s="29" t="e">
        <f>'施設リストA-1（直営）'!#REF!</f>
        <v>#REF!</v>
      </c>
      <c r="AK307" s="30" t="e">
        <f>IF(AJ307="新設",VLOOKUP('施設リストA-1（直営）'!#REF!,'（新設）照明器具'!$B$5:$C$1990,2,FALSE),IF('部屋別効果（直）'!AJ307="撤去",VLOOKUP('施設リストA-1（直営）'!#REF!,'（既設）調査結果'!$B$5:$C$1998,2,FALSE),0))</f>
        <v>#REF!</v>
      </c>
      <c r="AL307" s="29" t="e">
        <f>'施設リストA-1（直営）'!#REF!</f>
        <v>#REF!</v>
      </c>
    </row>
    <row r="308" spans="1:38" customFormat="1">
      <c r="A308" s="94"/>
      <c r="B308" s="16" t="e">
        <f>'施設リストA-1（直営）'!#REF!</f>
        <v>#REF!</v>
      </c>
      <c r="C308" s="14" t="e">
        <f>'施設リストA-1（直営）'!#REF!</f>
        <v>#REF!</v>
      </c>
      <c r="D308" s="94" t="e">
        <f>'施設リストA-1（直営）'!#REF!</f>
        <v>#REF!</v>
      </c>
      <c r="E308" s="20" t="e">
        <f>'施設リストA-1（直営）'!#REF!</f>
        <v>#REF!</v>
      </c>
      <c r="F308" s="20" t="e">
        <f>'施設リストA-1（直営）'!#REF!</f>
        <v>#REF!</v>
      </c>
      <c r="G308" s="13" t="e">
        <f>'施設リストA-1（直営）'!#REF!</f>
        <v>#REF!</v>
      </c>
      <c r="H308" s="28" t="e">
        <f t="shared" si="4"/>
        <v>#REF!</v>
      </c>
      <c r="I308" s="29" t="e">
        <f>'施設リストA-1（直営）'!#REF!</f>
        <v>#REF!</v>
      </c>
      <c r="J308" s="30" t="e">
        <f>IF(I308="新設",VLOOKUP('施設リストA-1（直営）'!#REF!,'（新設）照明器具'!$B$5:$C$1990,2,FALSE),IF('部屋別効果（直）'!I308="撤去",VLOOKUP('施設リストA-1（直営）'!#REF!,'（既設）調査結果'!$B$5:$C$1998,2,FALSE),0))</f>
        <v>#REF!</v>
      </c>
      <c r="K308" s="29" t="e">
        <f>'施設リストA-1（直営）'!#REF!</f>
        <v>#REF!</v>
      </c>
      <c r="L308" s="29" t="e">
        <f>'施設リストA-1（直営）'!#REF!</f>
        <v>#REF!</v>
      </c>
      <c r="M308" s="30" t="e">
        <f>IF(L308="新設",VLOOKUP('施設リストA-1（直営）'!#REF!,'（新設）照明器具'!$B$5:$C$1990,2,FALSE),IF('部屋別効果（直）'!L308="撤去",VLOOKUP('施設リストA-1（直営）'!#REF!,'（既設）調査結果'!$B$5:$C$1998,2,FALSE),0))</f>
        <v>#REF!</v>
      </c>
      <c r="N308" s="29" t="e">
        <f>'施設リストA-1（直営）'!#REF!</f>
        <v>#REF!</v>
      </c>
      <c r="O308" s="29" t="e">
        <f>'施設リストA-1（直営）'!#REF!</f>
        <v>#REF!</v>
      </c>
      <c r="P308" s="30" t="e">
        <f>IF(O308="新設",VLOOKUP('施設リストA-1（直営）'!#REF!,'（新設）照明器具'!$B$5:$C$1990,2,FALSE),IF('部屋別効果（直）'!O308="撤去",VLOOKUP('施設リストA-1（直営）'!#REF!,'（既設）調査結果'!$B$5:$C$1998,2,FALSE),0))</f>
        <v>#REF!</v>
      </c>
      <c r="Q308" s="29" t="e">
        <f>'施設リストA-1（直営）'!#REF!</f>
        <v>#REF!</v>
      </c>
      <c r="R308" s="29" t="e">
        <f>'施設リストA-1（直営）'!#REF!</f>
        <v>#REF!</v>
      </c>
      <c r="S308" s="30" t="e">
        <f>IF(R308="新設",VLOOKUP('施設リストA-1（直営）'!#REF!,'（新設）照明器具'!$B$5:$C$1990,2,FALSE),IF('部屋別効果（直）'!R308="撤去",VLOOKUP('施設リストA-1（直営）'!#REF!,'（既設）調査結果'!$B$5:$C$1998,2,FALSE),0))</f>
        <v>#REF!</v>
      </c>
      <c r="T308" s="29" t="e">
        <f>'施設リストA-1（直営）'!#REF!</f>
        <v>#REF!</v>
      </c>
      <c r="U308" s="29" t="e">
        <f>'施設リストA-1（直営）'!#REF!</f>
        <v>#REF!</v>
      </c>
      <c r="V308" s="30" t="e">
        <f>IF(U308="新設",VLOOKUP('施設リストA-1（直営）'!#REF!,'（新設）照明器具'!$B$5:$C$1990,2,FALSE),IF('部屋別効果（直）'!U308="撤去",VLOOKUP('施設リストA-1（直営）'!#REF!,'（既設）調査結果'!$B$5:$C$1998,2,FALSE),0))</f>
        <v>#REF!</v>
      </c>
      <c r="W308" s="29" t="e">
        <f>'施設リストA-1（直営）'!#REF!</f>
        <v>#REF!</v>
      </c>
      <c r="X308" s="29" t="e">
        <f>'施設リストA-1（直営）'!#REF!</f>
        <v>#REF!</v>
      </c>
      <c r="Y308" s="30" t="e">
        <f>IF(X308="新設",VLOOKUP('施設リストA-1（直営）'!#REF!,'（新設）照明器具'!$B$5:$C$1990,2,FALSE),IF('部屋別効果（直）'!X308="撤去",VLOOKUP('施設リストA-1（直営）'!#REF!,'（既設）調査結果'!$B$5:$C$1998,2,FALSE),0))</f>
        <v>#REF!</v>
      </c>
      <c r="Z308" s="29" t="e">
        <f>'施設リストA-1（直営）'!#REF!</f>
        <v>#REF!</v>
      </c>
      <c r="AA308" s="29" t="e">
        <f>'施設リストA-1（直営）'!#REF!</f>
        <v>#REF!</v>
      </c>
      <c r="AB308" s="30" t="e">
        <f>IF(AA308="新設",VLOOKUP('施設リストA-1（直営）'!#REF!,'（新設）照明器具'!$B$5:$C$1990,2,FALSE),IF('部屋別効果（直）'!AA308="撤去",VLOOKUP('施設リストA-1（直営）'!#REF!,'（既設）調査結果'!$B$5:$C$1998,2,FALSE),0))</f>
        <v>#REF!</v>
      </c>
      <c r="AC308" s="29" t="e">
        <f>'施設リストA-1（直営）'!#REF!</f>
        <v>#REF!</v>
      </c>
      <c r="AD308" s="29" t="e">
        <f>'施設リストA-1（直営）'!#REF!</f>
        <v>#REF!</v>
      </c>
      <c r="AE308" s="30" t="e">
        <f>IF(AD308="新設",VLOOKUP('施設リストA-1（直営）'!#REF!,'（新設）照明器具'!$B$5:$C$1990,2,FALSE),IF('部屋別効果（直）'!AD308="撤去",VLOOKUP('施設リストA-1（直営）'!#REF!,'（既設）調査結果'!$B$5:$C$1998,2,FALSE),0))</f>
        <v>#REF!</v>
      </c>
      <c r="AF308" s="29" t="e">
        <f>'施設リストA-1（直営）'!#REF!</f>
        <v>#REF!</v>
      </c>
      <c r="AG308" s="29" t="e">
        <f>'施設リストA-1（直営）'!#REF!</f>
        <v>#REF!</v>
      </c>
      <c r="AH308" s="30" t="e">
        <f>IF(AG308="新設",VLOOKUP('施設リストA-1（直営）'!#REF!,'（新設）照明器具'!$B$5:$C$1990,2,FALSE),IF('部屋別効果（直）'!AG308="撤去",VLOOKUP('施設リストA-1（直営）'!#REF!,'（既設）調査結果'!$B$5:$C$1998,2,FALSE),0))</f>
        <v>#REF!</v>
      </c>
      <c r="AI308" s="29" t="e">
        <f>'施設リストA-1（直営）'!#REF!</f>
        <v>#REF!</v>
      </c>
      <c r="AJ308" s="29" t="e">
        <f>'施設リストA-1（直営）'!#REF!</f>
        <v>#REF!</v>
      </c>
      <c r="AK308" s="30" t="e">
        <f>IF(AJ308="新設",VLOOKUP('施設リストA-1（直営）'!#REF!,'（新設）照明器具'!$B$5:$C$1990,2,FALSE),IF('部屋別効果（直）'!AJ308="撤去",VLOOKUP('施設リストA-1（直営）'!#REF!,'（既設）調査結果'!$B$5:$C$1998,2,FALSE),0))</f>
        <v>#REF!</v>
      </c>
      <c r="AL308" s="29" t="e">
        <f>'施設リストA-1（直営）'!#REF!</f>
        <v>#REF!</v>
      </c>
    </row>
    <row r="309" spans="1:38" customFormat="1">
      <c r="A309" s="94"/>
      <c r="B309" s="16" t="e">
        <f>'施設リストA-1（直営）'!#REF!</f>
        <v>#REF!</v>
      </c>
      <c r="C309" s="14" t="e">
        <f>'施設リストA-1（直営）'!#REF!</f>
        <v>#REF!</v>
      </c>
      <c r="D309" s="94" t="e">
        <f>'施設リストA-1（直営）'!#REF!</f>
        <v>#REF!</v>
      </c>
      <c r="E309" s="20" t="e">
        <f>'施設リストA-1（直営）'!#REF!</f>
        <v>#REF!</v>
      </c>
      <c r="F309" s="20" t="e">
        <f>'施設リストA-1（直営）'!#REF!</f>
        <v>#REF!</v>
      </c>
      <c r="G309" s="13" t="e">
        <f>'施設リストA-1（直営）'!#REF!</f>
        <v>#REF!</v>
      </c>
      <c r="H309" s="28" t="e">
        <f t="shared" si="4"/>
        <v>#REF!</v>
      </c>
      <c r="I309" s="29" t="e">
        <f>'施設リストA-1（直営）'!#REF!</f>
        <v>#REF!</v>
      </c>
      <c r="J309" s="30" t="e">
        <f>IF(I309="新設",VLOOKUP('施設リストA-1（直営）'!#REF!,'（新設）照明器具'!$B$5:$C$1990,2,FALSE),IF('部屋別効果（直）'!I309="撤去",VLOOKUP('施設リストA-1（直営）'!#REF!,'（既設）調査結果'!$B$5:$C$1998,2,FALSE),0))</f>
        <v>#REF!</v>
      </c>
      <c r="K309" s="29" t="e">
        <f>'施設リストA-1（直営）'!#REF!</f>
        <v>#REF!</v>
      </c>
      <c r="L309" s="29" t="e">
        <f>'施設リストA-1（直営）'!#REF!</f>
        <v>#REF!</v>
      </c>
      <c r="M309" s="30" t="e">
        <f>IF(L309="新設",VLOOKUP('施設リストA-1（直営）'!#REF!,'（新設）照明器具'!$B$5:$C$1990,2,FALSE),IF('部屋別効果（直）'!L309="撤去",VLOOKUP('施設リストA-1（直営）'!#REF!,'（既設）調査結果'!$B$5:$C$1998,2,FALSE),0))</f>
        <v>#REF!</v>
      </c>
      <c r="N309" s="29" t="e">
        <f>'施設リストA-1（直営）'!#REF!</f>
        <v>#REF!</v>
      </c>
      <c r="O309" s="29" t="e">
        <f>'施設リストA-1（直営）'!#REF!</f>
        <v>#REF!</v>
      </c>
      <c r="P309" s="30" t="e">
        <f>IF(O309="新設",VLOOKUP('施設リストA-1（直営）'!#REF!,'（新設）照明器具'!$B$5:$C$1990,2,FALSE),IF('部屋別効果（直）'!O309="撤去",VLOOKUP('施設リストA-1（直営）'!#REF!,'（既設）調査結果'!$B$5:$C$1998,2,FALSE),0))</f>
        <v>#REF!</v>
      </c>
      <c r="Q309" s="29" t="e">
        <f>'施設リストA-1（直営）'!#REF!</f>
        <v>#REF!</v>
      </c>
      <c r="R309" s="29" t="e">
        <f>'施設リストA-1（直営）'!#REF!</f>
        <v>#REF!</v>
      </c>
      <c r="S309" s="30" t="e">
        <f>IF(R309="新設",VLOOKUP('施設リストA-1（直営）'!#REF!,'（新設）照明器具'!$B$5:$C$1990,2,FALSE),IF('部屋別効果（直）'!R309="撤去",VLOOKUP('施設リストA-1（直営）'!#REF!,'（既設）調査結果'!$B$5:$C$1998,2,FALSE),0))</f>
        <v>#REF!</v>
      </c>
      <c r="T309" s="29" t="e">
        <f>'施設リストA-1（直営）'!#REF!</f>
        <v>#REF!</v>
      </c>
      <c r="U309" s="29" t="e">
        <f>'施設リストA-1（直営）'!#REF!</f>
        <v>#REF!</v>
      </c>
      <c r="V309" s="30" t="e">
        <f>IF(U309="新設",VLOOKUP('施設リストA-1（直営）'!#REF!,'（新設）照明器具'!$B$5:$C$1990,2,FALSE),IF('部屋別効果（直）'!U309="撤去",VLOOKUP('施設リストA-1（直営）'!#REF!,'（既設）調査結果'!$B$5:$C$1998,2,FALSE),0))</f>
        <v>#REF!</v>
      </c>
      <c r="W309" s="29" t="e">
        <f>'施設リストA-1（直営）'!#REF!</f>
        <v>#REF!</v>
      </c>
      <c r="X309" s="29" t="e">
        <f>'施設リストA-1（直営）'!#REF!</f>
        <v>#REF!</v>
      </c>
      <c r="Y309" s="30" t="e">
        <f>IF(X309="新設",VLOOKUP('施設リストA-1（直営）'!#REF!,'（新設）照明器具'!$B$5:$C$1990,2,FALSE),IF('部屋別効果（直）'!X309="撤去",VLOOKUP('施設リストA-1（直営）'!#REF!,'（既設）調査結果'!$B$5:$C$1998,2,FALSE),0))</f>
        <v>#REF!</v>
      </c>
      <c r="Z309" s="29" t="e">
        <f>'施設リストA-1（直営）'!#REF!</f>
        <v>#REF!</v>
      </c>
      <c r="AA309" s="29" t="e">
        <f>'施設リストA-1（直営）'!#REF!</f>
        <v>#REF!</v>
      </c>
      <c r="AB309" s="30" t="e">
        <f>IF(AA309="新設",VLOOKUP('施設リストA-1（直営）'!#REF!,'（新設）照明器具'!$B$5:$C$1990,2,FALSE),IF('部屋別効果（直）'!AA309="撤去",VLOOKUP('施設リストA-1（直営）'!#REF!,'（既設）調査結果'!$B$5:$C$1998,2,FALSE),0))</f>
        <v>#REF!</v>
      </c>
      <c r="AC309" s="29" t="e">
        <f>'施設リストA-1（直営）'!#REF!</f>
        <v>#REF!</v>
      </c>
      <c r="AD309" s="29" t="e">
        <f>'施設リストA-1（直営）'!#REF!</f>
        <v>#REF!</v>
      </c>
      <c r="AE309" s="30" t="e">
        <f>IF(AD309="新設",VLOOKUP('施設リストA-1（直営）'!#REF!,'（新設）照明器具'!$B$5:$C$1990,2,FALSE),IF('部屋別効果（直）'!AD309="撤去",VLOOKUP('施設リストA-1（直営）'!#REF!,'（既設）調査結果'!$B$5:$C$1998,2,FALSE),0))</f>
        <v>#REF!</v>
      </c>
      <c r="AF309" s="29" t="e">
        <f>'施設リストA-1（直営）'!#REF!</f>
        <v>#REF!</v>
      </c>
      <c r="AG309" s="29" t="e">
        <f>'施設リストA-1（直営）'!#REF!</f>
        <v>#REF!</v>
      </c>
      <c r="AH309" s="30" t="e">
        <f>IF(AG309="新設",VLOOKUP('施設リストA-1（直営）'!#REF!,'（新設）照明器具'!$B$5:$C$1990,2,FALSE),IF('部屋別効果（直）'!AG309="撤去",VLOOKUP('施設リストA-1（直営）'!#REF!,'（既設）調査結果'!$B$5:$C$1998,2,FALSE),0))</f>
        <v>#REF!</v>
      </c>
      <c r="AI309" s="29" t="e">
        <f>'施設リストA-1（直営）'!#REF!</f>
        <v>#REF!</v>
      </c>
      <c r="AJ309" s="29" t="e">
        <f>'施設リストA-1（直営）'!#REF!</f>
        <v>#REF!</v>
      </c>
      <c r="AK309" s="30" t="e">
        <f>IF(AJ309="新設",VLOOKUP('施設リストA-1（直営）'!#REF!,'（新設）照明器具'!$B$5:$C$1990,2,FALSE),IF('部屋別効果（直）'!AJ309="撤去",VLOOKUP('施設リストA-1（直営）'!#REF!,'（既設）調査結果'!$B$5:$C$1998,2,FALSE),0))</f>
        <v>#REF!</v>
      </c>
      <c r="AL309" s="29" t="e">
        <f>'施設リストA-1（直営）'!#REF!</f>
        <v>#REF!</v>
      </c>
    </row>
    <row r="310" spans="1:38" customFormat="1">
      <c r="A310" s="94"/>
      <c r="B310" s="16" t="e">
        <f>'施設リストA-1（直営）'!#REF!</f>
        <v>#REF!</v>
      </c>
      <c r="C310" s="14" t="e">
        <f>'施設リストA-1（直営）'!#REF!</f>
        <v>#REF!</v>
      </c>
      <c r="D310" s="94" t="e">
        <f>'施設リストA-1（直営）'!#REF!</f>
        <v>#REF!</v>
      </c>
      <c r="E310" s="20" t="e">
        <f>'施設リストA-1（直営）'!#REF!</f>
        <v>#REF!</v>
      </c>
      <c r="F310" s="20" t="e">
        <f>'施設リストA-1（直営）'!#REF!</f>
        <v>#REF!</v>
      </c>
      <c r="G310" s="13" t="e">
        <f>'施設リストA-1（直営）'!#REF!</f>
        <v>#REF!</v>
      </c>
      <c r="H310" s="28" t="e">
        <f t="shared" si="4"/>
        <v>#REF!</v>
      </c>
      <c r="I310" s="29" t="e">
        <f>'施設リストA-1（直営）'!#REF!</f>
        <v>#REF!</v>
      </c>
      <c r="J310" s="30" t="e">
        <f>IF(I310="新設",VLOOKUP('施設リストA-1（直営）'!#REF!,'（新設）照明器具'!$B$5:$C$1990,2,FALSE),IF('部屋別効果（直）'!I310="撤去",VLOOKUP('施設リストA-1（直営）'!#REF!,'（既設）調査結果'!$B$5:$C$1998,2,FALSE),0))</f>
        <v>#REF!</v>
      </c>
      <c r="K310" s="29" t="e">
        <f>'施設リストA-1（直営）'!#REF!</f>
        <v>#REF!</v>
      </c>
      <c r="L310" s="29" t="e">
        <f>'施設リストA-1（直営）'!#REF!</f>
        <v>#REF!</v>
      </c>
      <c r="M310" s="30" t="e">
        <f>IF(L310="新設",VLOOKUP('施設リストA-1（直営）'!#REF!,'（新設）照明器具'!$B$5:$C$1990,2,FALSE),IF('部屋別効果（直）'!L310="撤去",VLOOKUP('施設リストA-1（直営）'!#REF!,'（既設）調査結果'!$B$5:$C$1998,2,FALSE),0))</f>
        <v>#REF!</v>
      </c>
      <c r="N310" s="29" t="e">
        <f>'施設リストA-1（直営）'!#REF!</f>
        <v>#REF!</v>
      </c>
      <c r="O310" s="29" t="e">
        <f>'施設リストA-1（直営）'!#REF!</f>
        <v>#REF!</v>
      </c>
      <c r="P310" s="30" t="e">
        <f>IF(O310="新設",VLOOKUP('施設リストA-1（直営）'!#REF!,'（新設）照明器具'!$B$5:$C$1990,2,FALSE),IF('部屋別効果（直）'!O310="撤去",VLOOKUP('施設リストA-1（直営）'!#REF!,'（既設）調査結果'!$B$5:$C$1998,2,FALSE),0))</f>
        <v>#REF!</v>
      </c>
      <c r="Q310" s="29" t="e">
        <f>'施設リストA-1（直営）'!#REF!</f>
        <v>#REF!</v>
      </c>
      <c r="R310" s="29" t="e">
        <f>'施設リストA-1（直営）'!#REF!</f>
        <v>#REF!</v>
      </c>
      <c r="S310" s="30" t="e">
        <f>IF(R310="新設",VLOOKUP('施設リストA-1（直営）'!#REF!,'（新設）照明器具'!$B$5:$C$1990,2,FALSE),IF('部屋別効果（直）'!R310="撤去",VLOOKUP('施設リストA-1（直営）'!#REF!,'（既設）調査結果'!$B$5:$C$1998,2,FALSE),0))</f>
        <v>#REF!</v>
      </c>
      <c r="T310" s="29" t="e">
        <f>'施設リストA-1（直営）'!#REF!</f>
        <v>#REF!</v>
      </c>
      <c r="U310" s="29" t="e">
        <f>'施設リストA-1（直営）'!#REF!</f>
        <v>#REF!</v>
      </c>
      <c r="V310" s="30" t="e">
        <f>IF(U310="新設",VLOOKUP('施設リストA-1（直営）'!#REF!,'（新設）照明器具'!$B$5:$C$1990,2,FALSE),IF('部屋別効果（直）'!U310="撤去",VLOOKUP('施設リストA-1（直営）'!#REF!,'（既設）調査結果'!$B$5:$C$1998,2,FALSE),0))</f>
        <v>#REF!</v>
      </c>
      <c r="W310" s="29" t="e">
        <f>'施設リストA-1（直営）'!#REF!</f>
        <v>#REF!</v>
      </c>
      <c r="X310" s="29" t="e">
        <f>'施設リストA-1（直営）'!#REF!</f>
        <v>#REF!</v>
      </c>
      <c r="Y310" s="30" t="e">
        <f>IF(X310="新設",VLOOKUP('施設リストA-1（直営）'!#REF!,'（新設）照明器具'!$B$5:$C$1990,2,FALSE),IF('部屋別効果（直）'!X310="撤去",VLOOKUP('施設リストA-1（直営）'!#REF!,'（既設）調査結果'!$B$5:$C$1998,2,FALSE),0))</f>
        <v>#REF!</v>
      </c>
      <c r="Z310" s="29" t="e">
        <f>'施設リストA-1（直営）'!#REF!</f>
        <v>#REF!</v>
      </c>
      <c r="AA310" s="29" t="e">
        <f>'施設リストA-1（直営）'!#REF!</f>
        <v>#REF!</v>
      </c>
      <c r="AB310" s="30" t="e">
        <f>IF(AA310="新設",VLOOKUP('施設リストA-1（直営）'!#REF!,'（新設）照明器具'!$B$5:$C$1990,2,FALSE),IF('部屋別効果（直）'!AA310="撤去",VLOOKUP('施設リストA-1（直営）'!#REF!,'（既設）調査結果'!$B$5:$C$1998,2,FALSE),0))</f>
        <v>#REF!</v>
      </c>
      <c r="AC310" s="29" t="e">
        <f>'施設リストA-1（直営）'!#REF!</f>
        <v>#REF!</v>
      </c>
      <c r="AD310" s="29" t="e">
        <f>'施設リストA-1（直営）'!#REF!</f>
        <v>#REF!</v>
      </c>
      <c r="AE310" s="30" t="e">
        <f>IF(AD310="新設",VLOOKUP('施設リストA-1（直営）'!#REF!,'（新設）照明器具'!$B$5:$C$1990,2,FALSE),IF('部屋別効果（直）'!AD310="撤去",VLOOKUP('施設リストA-1（直営）'!#REF!,'（既設）調査結果'!$B$5:$C$1998,2,FALSE),0))</f>
        <v>#REF!</v>
      </c>
      <c r="AF310" s="29" t="e">
        <f>'施設リストA-1（直営）'!#REF!</f>
        <v>#REF!</v>
      </c>
      <c r="AG310" s="29" t="e">
        <f>'施設リストA-1（直営）'!#REF!</f>
        <v>#REF!</v>
      </c>
      <c r="AH310" s="30" t="e">
        <f>IF(AG310="新設",VLOOKUP('施設リストA-1（直営）'!#REF!,'（新設）照明器具'!$B$5:$C$1990,2,FALSE),IF('部屋別効果（直）'!AG310="撤去",VLOOKUP('施設リストA-1（直営）'!#REF!,'（既設）調査結果'!$B$5:$C$1998,2,FALSE),0))</f>
        <v>#REF!</v>
      </c>
      <c r="AI310" s="29" t="e">
        <f>'施設リストA-1（直営）'!#REF!</f>
        <v>#REF!</v>
      </c>
      <c r="AJ310" s="29" t="e">
        <f>'施設リストA-1（直営）'!#REF!</f>
        <v>#REF!</v>
      </c>
      <c r="AK310" s="30" t="e">
        <f>IF(AJ310="新設",VLOOKUP('施設リストA-1（直営）'!#REF!,'（新設）照明器具'!$B$5:$C$1990,2,FALSE),IF('部屋別効果（直）'!AJ310="撤去",VLOOKUP('施設リストA-1（直営）'!#REF!,'（既設）調査結果'!$B$5:$C$1998,2,FALSE),0))</f>
        <v>#REF!</v>
      </c>
      <c r="AL310" s="29" t="e">
        <f>'施設リストA-1（直営）'!#REF!</f>
        <v>#REF!</v>
      </c>
    </row>
    <row r="311" spans="1:38" customFormat="1">
      <c r="A311" s="94"/>
      <c r="B311" s="16" t="e">
        <f>'施設リストA-1（直営）'!#REF!</f>
        <v>#REF!</v>
      </c>
      <c r="C311" s="14" t="e">
        <f>'施設リストA-1（直営）'!#REF!</f>
        <v>#REF!</v>
      </c>
      <c r="D311" s="94" t="e">
        <f>'施設リストA-1（直営）'!#REF!</f>
        <v>#REF!</v>
      </c>
      <c r="E311" s="20" t="e">
        <f>'施設リストA-1（直営）'!#REF!</f>
        <v>#REF!</v>
      </c>
      <c r="F311" s="20" t="e">
        <f>'施設リストA-1（直営）'!#REF!</f>
        <v>#REF!</v>
      </c>
      <c r="G311" s="13" t="e">
        <f>'施設リストA-1（直営）'!#REF!</f>
        <v>#REF!</v>
      </c>
      <c r="H311" s="28" t="e">
        <f t="shared" si="4"/>
        <v>#REF!</v>
      </c>
      <c r="I311" s="29" t="e">
        <f>'施設リストA-1（直営）'!#REF!</f>
        <v>#REF!</v>
      </c>
      <c r="J311" s="30" t="e">
        <f>IF(I311="新設",VLOOKUP('施設リストA-1（直営）'!#REF!,'（新設）照明器具'!$B$5:$C$1990,2,FALSE),IF('部屋別効果（直）'!I311="撤去",VLOOKUP('施設リストA-1（直営）'!#REF!,'（既設）調査結果'!$B$5:$C$1998,2,FALSE),0))</f>
        <v>#REF!</v>
      </c>
      <c r="K311" s="29" t="e">
        <f>'施設リストA-1（直営）'!#REF!</f>
        <v>#REF!</v>
      </c>
      <c r="L311" s="29" t="e">
        <f>'施設リストA-1（直営）'!#REF!</f>
        <v>#REF!</v>
      </c>
      <c r="M311" s="30" t="e">
        <f>IF(L311="新設",VLOOKUP('施設リストA-1（直営）'!#REF!,'（新設）照明器具'!$B$5:$C$1990,2,FALSE),IF('部屋別効果（直）'!L311="撤去",VLOOKUP('施設リストA-1（直営）'!#REF!,'（既設）調査結果'!$B$5:$C$1998,2,FALSE),0))</f>
        <v>#REF!</v>
      </c>
      <c r="N311" s="29" t="e">
        <f>'施設リストA-1（直営）'!#REF!</f>
        <v>#REF!</v>
      </c>
      <c r="O311" s="29" t="e">
        <f>'施設リストA-1（直営）'!#REF!</f>
        <v>#REF!</v>
      </c>
      <c r="P311" s="30" t="e">
        <f>IF(O311="新設",VLOOKUP('施設リストA-1（直営）'!#REF!,'（新設）照明器具'!$B$5:$C$1990,2,FALSE),IF('部屋別効果（直）'!O311="撤去",VLOOKUP('施設リストA-1（直営）'!#REF!,'（既設）調査結果'!$B$5:$C$1998,2,FALSE),0))</f>
        <v>#REF!</v>
      </c>
      <c r="Q311" s="29" t="e">
        <f>'施設リストA-1（直営）'!#REF!</f>
        <v>#REF!</v>
      </c>
      <c r="R311" s="29" t="e">
        <f>'施設リストA-1（直営）'!#REF!</f>
        <v>#REF!</v>
      </c>
      <c r="S311" s="30" t="e">
        <f>IF(R311="新設",VLOOKUP('施設リストA-1（直営）'!#REF!,'（新設）照明器具'!$B$5:$C$1990,2,FALSE),IF('部屋別効果（直）'!R311="撤去",VLOOKUP('施設リストA-1（直営）'!#REF!,'（既設）調査結果'!$B$5:$C$1998,2,FALSE),0))</f>
        <v>#REF!</v>
      </c>
      <c r="T311" s="29" t="e">
        <f>'施設リストA-1（直営）'!#REF!</f>
        <v>#REF!</v>
      </c>
      <c r="U311" s="29" t="e">
        <f>'施設リストA-1（直営）'!#REF!</f>
        <v>#REF!</v>
      </c>
      <c r="V311" s="30" t="e">
        <f>IF(U311="新設",VLOOKUP('施設リストA-1（直営）'!#REF!,'（新設）照明器具'!$B$5:$C$1990,2,FALSE),IF('部屋別効果（直）'!U311="撤去",VLOOKUP('施設リストA-1（直営）'!#REF!,'（既設）調査結果'!$B$5:$C$1998,2,FALSE),0))</f>
        <v>#REF!</v>
      </c>
      <c r="W311" s="29" t="e">
        <f>'施設リストA-1（直営）'!#REF!</f>
        <v>#REF!</v>
      </c>
      <c r="X311" s="29" t="e">
        <f>'施設リストA-1（直営）'!#REF!</f>
        <v>#REF!</v>
      </c>
      <c r="Y311" s="30" t="e">
        <f>IF(X311="新設",VLOOKUP('施設リストA-1（直営）'!#REF!,'（新設）照明器具'!$B$5:$C$1990,2,FALSE),IF('部屋別効果（直）'!X311="撤去",VLOOKUP('施設リストA-1（直営）'!#REF!,'（既設）調査結果'!$B$5:$C$1998,2,FALSE),0))</f>
        <v>#REF!</v>
      </c>
      <c r="Z311" s="29" t="e">
        <f>'施設リストA-1（直営）'!#REF!</f>
        <v>#REF!</v>
      </c>
      <c r="AA311" s="29" t="e">
        <f>'施設リストA-1（直営）'!#REF!</f>
        <v>#REF!</v>
      </c>
      <c r="AB311" s="30" t="e">
        <f>IF(AA311="新設",VLOOKUP('施設リストA-1（直営）'!#REF!,'（新設）照明器具'!$B$5:$C$1990,2,FALSE),IF('部屋別効果（直）'!AA311="撤去",VLOOKUP('施設リストA-1（直営）'!#REF!,'（既設）調査結果'!$B$5:$C$1998,2,FALSE),0))</f>
        <v>#REF!</v>
      </c>
      <c r="AC311" s="29" t="e">
        <f>'施設リストA-1（直営）'!#REF!</f>
        <v>#REF!</v>
      </c>
      <c r="AD311" s="29" t="e">
        <f>'施設リストA-1（直営）'!#REF!</f>
        <v>#REF!</v>
      </c>
      <c r="AE311" s="30" t="e">
        <f>IF(AD311="新設",VLOOKUP('施設リストA-1（直営）'!#REF!,'（新設）照明器具'!$B$5:$C$1990,2,FALSE),IF('部屋別効果（直）'!AD311="撤去",VLOOKUP('施設リストA-1（直営）'!#REF!,'（既設）調査結果'!$B$5:$C$1998,2,FALSE),0))</f>
        <v>#REF!</v>
      </c>
      <c r="AF311" s="29" t="e">
        <f>'施設リストA-1（直営）'!#REF!</f>
        <v>#REF!</v>
      </c>
      <c r="AG311" s="29" t="e">
        <f>'施設リストA-1（直営）'!#REF!</f>
        <v>#REF!</v>
      </c>
      <c r="AH311" s="30" t="e">
        <f>IF(AG311="新設",VLOOKUP('施設リストA-1（直営）'!#REF!,'（新設）照明器具'!$B$5:$C$1990,2,FALSE),IF('部屋別効果（直）'!AG311="撤去",VLOOKUP('施設リストA-1（直営）'!#REF!,'（既設）調査結果'!$B$5:$C$1998,2,FALSE),0))</f>
        <v>#REF!</v>
      </c>
      <c r="AI311" s="29" t="e">
        <f>'施設リストA-1（直営）'!#REF!</f>
        <v>#REF!</v>
      </c>
      <c r="AJ311" s="29" t="e">
        <f>'施設リストA-1（直営）'!#REF!</f>
        <v>#REF!</v>
      </c>
      <c r="AK311" s="30" t="e">
        <f>IF(AJ311="新設",VLOOKUP('施設リストA-1（直営）'!#REF!,'（新設）照明器具'!$B$5:$C$1990,2,FALSE),IF('部屋別効果（直）'!AJ311="撤去",VLOOKUP('施設リストA-1（直営）'!#REF!,'（既設）調査結果'!$B$5:$C$1998,2,FALSE),0))</f>
        <v>#REF!</v>
      </c>
      <c r="AL311" s="29" t="e">
        <f>'施設リストA-1（直営）'!#REF!</f>
        <v>#REF!</v>
      </c>
    </row>
    <row r="312" spans="1:38" customFormat="1">
      <c r="A312" s="94"/>
      <c r="B312" s="16" t="e">
        <f>'施設リストA-1（直営）'!#REF!</f>
        <v>#REF!</v>
      </c>
      <c r="C312" s="14" t="e">
        <f>'施設リストA-1（直営）'!#REF!</f>
        <v>#REF!</v>
      </c>
      <c r="D312" s="94" t="e">
        <f>'施設リストA-1（直営）'!#REF!</f>
        <v>#REF!</v>
      </c>
      <c r="E312" s="20" t="e">
        <f>'施設リストA-1（直営）'!#REF!</f>
        <v>#REF!</v>
      </c>
      <c r="F312" s="20" t="e">
        <f>'施設リストA-1（直営）'!#REF!</f>
        <v>#REF!</v>
      </c>
      <c r="G312" s="13" t="e">
        <f>'施設リストA-1（直営）'!#REF!</f>
        <v>#REF!</v>
      </c>
      <c r="H312" s="28" t="e">
        <f t="shared" si="4"/>
        <v>#REF!</v>
      </c>
      <c r="I312" s="29" t="e">
        <f>'施設リストA-1（直営）'!#REF!</f>
        <v>#REF!</v>
      </c>
      <c r="J312" s="30" t="e">
        <f>IF(I312="新設",VLOOKUP('施設リストA-1（直営）'!#REF!,'（新設）照明器具'!$B$5:$C$1990,2,FALSE),IF('部屋別効果（直）'!I312="撤去",VLOOKUP('施設リストA-1（直営）'!#REF!,'（既設）調査結果'!$B$5:$C$1998,2,FALSE),0))</f>
        <v>#REF!</v>
      </c>
      <c r="K312" s="29" t="e">
        <f>'施設リストA-1（直営）'!#REF!</f>
        <v>#REF!</v>
      </c>
      <c r="L312" s="29" t="e">
        <f>'施設リストA-1（直営）'!#REF!</f>
        <v>#REF!</v>
      </c>
      <c r="M312" s="30" t="e">
        <f>IF(L312="新設",VLOOKUP('施設リストA-1（直営）'!#REF!,'（新設）照明器具'!$B$5:$C$1990,2,FALSE),IF('部屋別効果（直）'!L312="撤去",VLOOKUP('施設リストA-1（直営）'!#REF!,'（既設）調査結果'!$B$5:$C$1998,2,FALSE),0))</f>
        <v>#REF!</v>
      </c>
      <c r="N312" s="29" t="e">
        <f>'施設リストA-1（直営）'!#REF!</f>
        <v>#REF!</v>
      </c>
      <c r="O312" s="29" t="e">
        <f>'施設リストA-1（直営）'!#REF!</f>
        <v>#REF!</v>
      </c>
      <c r="P312" s="30" t="e">
        <f>IF(O312="新設",VLOOKUP('施設リストA-1（直営）'!#REF!,'（新設）照明器具'!$B$5:$C$1990,2,FALSE),IF('部屋別効果（直）'!O312="撤去",VLOOKUP('施設リストA-1（直営）'!#REF!,'（既設）調査結果'!$B$5:$C$1998,2,FALSE),0))</f>
        <v>#REF!</v>
      </c>
      <c r="Q312" s="29" t="e">
        <f>'施設リストA-1（直営）'!#REF!</f>
        <v>#REF!</v>
      </c>
      <c r="R312" s="29" t="e">
        <f>'施設リストA-1（直営）'!#REF!</f>
        <v>#REF!</v>
      </c>
      <c r="S312" s="30" t="e">
        <f>IF(R312="新設",VLOOKUP('施設リストA-1（直営）'!#REF!,'（新設）照明器具'!$B$5:$C$1990,2,FALSE),IF('部屋別効果（直）'!R312="撤去",VLOOKUP('施設リストA-1（直営）'!#REF!,'（既設）調査結果'!$B$5:$C$1998,2,FALSE),0))</f>
        <v>#REF!</v>
      </c>
      <c r="T312" s="29" t="e">
        <f>'施設リストA-1（直営）'!#REF!</f>
        <v>#REF!</v>
      </c>
      <c r="U312" s="29" t="e">
        <f>'施設リストA-1（直営）'!#REF!</f>
        <v>#REF!</v>
      </c>
      <c r="V312" s="30" t="e">
        <f>IF(U312="新設",VLOOKUP('施設リストA-1（直営）'!#REF!,'（新設）照明器具'!$B$5:$C$1990,2,FALSE),IF('部屋別効果（直）'!U312="撤去",VLOOKUP('施設リストA-1（直営）'!#REF!,'（既設）調査結果'!$B$5:$C$1998,2,FALSE),0))</f>
        <v>#REF!</v>
      </c>
      <c r="W312" s="29" t="e">
        <f>'施設リストA-1（直営）'!#REF!</f>
        <v>#REF!</v>
      </c>
      <c r="X312" s="29" t="e">
        <f>'施設リストA-1（直営）'!#REF!</f>
        <v>#REF!</v>
      </c>
      <c r="Y312" s="30" t="e">
        <f>IF(X312="新設",VLOOKUP('施設リストA-1（直営）'!#REF!,'（新設）照明器具'!$B$5:$C$1990,2,FALSE),IF('部屋別効果（直）'!X312="撤去",VLOOKUP('施設リストA-1（直営）'!#REF!,'（既設）調査結果'!$B$5:$C$1998,2,FALSE),0))</f>
        <v>#REF!</v>
      </c>
      <c r="Z312" s="29" t="e">
        <f>'施設リストA-1（直営）'!#REF!</f>
        <v>#REF!</v>
      </c>
      <c r="AA312" s="29" t="e">
        <f>'施設リストA-1（直営）'!#REF!</f>
        <v>#REF!</v>
      </c>
      <c r="AB312" s="30" t="e">
        <f>IF(AA312="新設",VLOOKUP('施設リストA-1（直営）'!#REF!,'（新設）照明器具'!$B$5:$C$1990,2,FALSE),IF('部屋別効果（直）'!AA312="撤去",VLOOKUP('施設リストA-1（直営）'!#REF!,'（既設）調査結果'!$B$5:$C$1998,2,FALSE),0))</f>
        <v>#REF!</v>
      </c>
      <c r="AC312" s="29" t="e">
        <f>'施設リストA-1（直営）'!#REF!</f>
        <v>#REF!</v>
      </c>
      <c r="AD312" s="29" t="e">
        <f>'施設リストA-1（直営）'!#REF!</f>
        <v>#REF!</v>
      </c>
      <c r="AE312" s="30" t="e">
        <f>IF(AD312="新設",VLOOKUP('施設リストA-1（直営）'!#REF!,'（新設）照明器具'!$B$5:$C$1990,2,FALSE),IF('部屋別効果（直）'!AD312="撤去",VLOOKUP('施設リストA-1（直営）'!#REF!,'（既設）調査結果'!$B$5:$C$1998,2,FALSE),0))</f>
        <v>#REF!</v>
      </c>
      <c r="AF312" s="29" t="e">
        <f>'施設リストA-1（直営）'!#REF!</f>
        <v>#REF!</v>
      </c>
      <c r="AG312" s="29" t="e">
        <f>'施設リストA-1（直営）'!#REF!</f>
        <v>#REF!</v>
      </c>
      <c r="AH312" s="30" t="e">
        <f>IF(AG312="新設",VLOOKUP('施設リストA-1（直営）'!#REF!,'（新設）照明器具'!$B$5:$C$1990,2,FALSE),IF('部屋別効果（直）'!AG312="撤去",VLOOKUP('施設リストA-1（直営）'!#REF!,'（既設）調査結果'!$B$5:$C$1998,2,FALSE),0))</f>
        <v>#REF!</v>
      </c>
      <c r="AI312" s="29" t="e">
        <f>'施設リストA-1（直営）'!#REF!</f>
        <v>#REF!</v>
      </c>
      <c r="AJ312" s="29" t="e">
        <f>'施設リストA-1（直営）'!#REF!</f>
        <v>#REF!</v>
      </c>
      <c r="AK312" s="30" t="e">
        <f>IF(AJ312="新設",VLOOKUP('施設リストA-1（直営）'!#REF!,'（新設）照明器具'!$B$5:$C$1990,2,FALSE),IF('部屋別効果（直）'!AJ312="撤去",VLOOKUP('施設リストA-1（直営）'!#REF!,'（既設）調査結果'!$B$5:$C$1998,2,FALSE),0))</f>
        <v>#REF!</v>
      </c>
      <c r="AL312" s="29" t="e">
        <f>'施設リストA-1（直営）'!#REF!</f>
        <v>#REF!</v>
      </c>
    </row>
    <row r="313" spans="1:38" customFormat="1">
      <c r="A313" s="94"/>
      <c r="B313" s="16" t="e">
        <f>'施設リストA-1（直営）'!#REF!</f>
        <v>#REF!</v>
      </c>
      <c r="C313" s="14" t="e">
        <f>'施設リストA-1（直営）'!#REF!</f>
        <v>#REF!</v>
      </c>
      <c r="D313" s="94" t="e">
        <f>'施設リストA-1（直営）'!#REF!</f>
        <v>#REF!</v>
      </c>
      <c r="E313" s="20" t="e">
        <f>'施設リストA-1（直営）'!#REF!</f>
        <v>#REF!</v>
      </c>
      <c r="F313" s="20" t="e">
        <f>'施設リストA-1（直営）'!#REF!</f>
        <v>#REF!</v>
      </c>
      <c r="G313" s="13" t="e">
        <f>'施設リストA-1（直営）'!#REF!</f>
        <v>#REF!</v>
      </c>
      <c r="H313" s="28" t="e">
        <f t="shared" si="4"/>
        <v>#REF!</v>
      </c>
      <c r="I313" s="29" t="e">
        <f>'施設リストA-1（直営）'!#REF!</f>
        <v>#REF!</v>
      </c>
      <c r="J313" s="30" t="e">
        <f>IF(I313="新設",VLOOKUP('施設リストA-1（直営）'!#REF!,'（新設）照明器具'!$B$5:$C$1990,2,FALSE),IF('部屋別効果（直）'!I313="撤去",VLOOKUP('施設リストA-1（直営）'!#REF!,'（既設）調査結果'!$B$5:$C$1998,2,FALSE),0))</f>
        <v>#REF!</v>
      </c>
      <c r="K313" s="29" t="e">
        <f>'施設リストA-1（直営）'!#REF!</f>
        <v>#REF!</v>
      </c>
      <c r="L313" s="29" t="e">
        <f>'施設リストA-1（直営）'!#REF!</f>
        <v>#REF!</v>
      </c>
      <c r="M313" s="30" t="e">
        <f>IF(L313="新設",VLOOKUP('施設リストA-1（直営）'!#REF!,'（新設）照明器具'!$B$5:$C$1990,2,FALSE),IF('部屋別効果（直）'!L313="撤去",VLOOKUP('施設リストA-1（直営）'!#REF!,'（既設）調査結果'!$B$5:$C$1998,2,FALSE),0))</f>
        <v>#REF!</v>
      </c>
      <c r="N313" s="29" t="e">
        <f>'施設リストA-1（直営）'!#REF!</f>
        <v>#REF!</v>
      </c>
      <c r="O313" s="29" t="e">
        <f>'施設リストA-1（直営）'!#REF!</f>
        <v>#REF!</v>
      </c>
      <c r="P313" s="30" t="e">
        <f>IF(O313="新設",VLOOKUP('施設リストA-1（直営）'!#REF!,'（新設）照明器具'!$B$5:$C$1990,2,FALSE),IF('部屋別効果（直）'!O313="撤去",VLOOKUP('施設リストA-1（直営）'!#REF!,'（既設）調査結果'!$B$5:$C$1998,2,FALSE),0))</f>
        <v>#REF!</v>
      </c>
      <c r="Q313" s="29" t="e">
        <f>'施設リストA-1（直営）'!#REF!</f>
        <v>#REF!</v>
      </c>
      <c r="R313" s="29" t="e">
        <f>'施設リストA-1（直営）'!#REF!</f>
        <v>#REF!</v>
      </c>
      <c r="S313" s="30" t="e">
        <f>IF(R313="新設",VLOOKUP('施設リストA-1（直営）'!#REF!,'（新設）照明器具'!$B$5:$C$1990,2,FALSE),IF('部屋別効果（直）'!R313="撤去",VLOOKUP('施設リストA-1（直営）'!#REF!,'（既設）調査結果'!$B$5:$C$1998,2,FALSE),0))</f>
        <v>#REF!</v>
      </c>
      <c r="T313" s="29" t="e">
        <f>'施設リストA-1（直営）'!#REF!</f>
        <v>#REF!</v>
      </c>
      <c r="U313" s="29" t="e">
        <f>'施設リストA-1（直営）'!#REF!</f>
        <v>#REF!</v>
      </c>
      <c r="V313" s="30" t="e">
        <f>IF(U313="新設",VLOOKUP('施設リストA-1（直営）'!#REF!,'（新設）照明器具'!$B$5:$C$1990,2,FALSE),IF('部屋別効果（直）'!U313="撤去",VLOOKUP('施設リストA-1（直営）'!#REF!,'（既設）調査結果'!$B$5:$C$1998,2,FALSE),0))</f>
        <v>#REF!</v>
      </c>
      <c r="W313" s="29" t="e">
        <f>'施設リストA-1（直営）'!#REF!</f>
        <v>#REF!</v>
      </c>
      <c r="X313" s="29" t="e">
        <f>'施設リストA-1（直営）'!#REF!</f>
        <v>#REF!</v>
      </c>
      <c r="Y313" s="30" t="e">
        <f>IF(X313="新設",VLOOKUP('施設リストA-1（直営）'!#REF!,'（新設）照明器具'!$B$5:$C$1990,2,FALSE),IF('部屋別効果（直）'!X313="撤去",VLOOKUP('施設リストA-1（直営）'!#REF!,'（既設）調査結果'!$B$5:$C$1998,2,FALSE),0))</f>
        <v>#REF!</v>
      </c>
      <c r="Z313" s="29" t="e">
        <f>'施設リストA-1（直営）'!#REF!</f>
        <v>#REF!</v>
      </c>
      <c r="AA313" s="29" t="e">
        <f>'施設リストA-1（直営）'!#REF!</f>
        <v>#REF!</v>
      </c>
      <c r="AB313" s="30" t="e">
        <f>IF(AA313="新設",VLOOKUP('施設リストA-1（直営）'!#REF!,'（新設）照明器具'!$B$5:$C$1990,2,FALSE),IF('部屋別効果（直）'!AA313="撤去",VLOOKUP('施設リストA-1（直営）'!#REF!,'（既設）調査結果'!$B$5:$C$1998,2,FALSE),0))</f>
        <v>#REF!</v>
      </c>
      <c r="AC313" s="29" t="e">
        <f>'施設リストA-1（直営）'!#REF!</f>
        <v>#REF!</v>
      </c>
      <c r="AD313" s="29" t="e">
        <f>'施設リストA-1（直営）'!#REF!</f>
        <v>#REF!</v>
      </c>
      <c r="AE313" s="30" t="e">
        <f>IF(AD313="新設",VLOOKUP('施設リストA-1（直営）'!#REF!,'（新設）照明器具'!$B$5:$C$1990,2,FALSE),IF('部屋別効果（直）'!AD313="撤去",VLOOKUP('施設リストA-1（直営）'!#REF!,'（既設）調査結果'!$B$5:$C$1998,2,FALSE),0))</f>
        <v>#REF!</v>
      </c>
      <c r="AF313" s="29" t="e">
        <f>'施設リストA-1（直営）'!#REF!</f>
        <v>#REF!</v>
      </c>
      <c r="AG313" s="29" t="e">
        <f>'施設リストA-1（直営）'!#REF!</f>
        <v>#REF!</v>
      </c>
      <c r="AH313" s="30" t="e">
        <f>IF(AG313="新設",VLOOKUP('施設リストA-1（直営）'!#REF!,'（新設）照明器具'!$B$5:$C$1990,2,FALSE),IF('部屋別効果（直）'!AG313="撤去",VLOOKUP('施設リストA-1（直営）'!#REF!,'（既設）調査結果'!$B$5:$C$1998,2,FALSE),0))</f>
        <v>#REF!</v>
      </c>
      <c r="AI313" s="29" t="e">
        <f>'施設リストA-1（直営）'!#REF!</f>
        <v>#REF!</v>
      </c>
      <c r="AJ313" s="29" t="e">
        <f>'施設リストA-1（直営）'!#REF!</f>
        <v>#REF!</v>
      </c>
      <c r="AK313" s="30" t="e">
        <f>IF(AJ313="新設",VLOOKUP('施設リストA-1（直営）'!#REF!,'（新設）照明器具'!$B$5:$C$1990,2,FALSE),IF('部屋別効果（直）'!AJ313="撤去",VLOOKUP('施設リストA-1（直営）'!#REF!,'（既設）調査結果'!$B$5:$C$1998,2,FALSE),0))</f>
        <v>#REF!</v>
      </c>
      <c r="AL313" s="29" t="e">
        <f>'施設リストA-1（直営）'!#REF!</f>
        <v>#REF!</v>
      </c>
    </row>
    <row r="314" spans="1:38" customFormat="1">
      <c r="A314" s="94"/>
      <c r="B314" s="16" t="e">
        <f>'施設リストA-1（直営）'!#REF!</f>
        <v>#REF!</v>
      </c>
      <c r="C314" s="14" t="e">
        <f>'施設リストA-1（直営）'!#REF!</f>
        <v>#REF!</v>
      </c>
      <c r="D314" s="94" t="e">
        <f>'施設リストA-1（直営）'!#REF!</f>
        <v>#REF!</v>
      </c>
      <c r="E314" s="20" t="e">
        <f>'施設リストA-1（直営）'!#REF!</f>
        <v>#REF!</v>
      </c>
      <c r="F314" s="20" t="e">
        <f>'施設リストA-1（直営）'!#REF!</f>
        <v>#REF!</v>
      </c>
      <c r="G314" s="13" t="e">
        <f>'施設リストA-1（直営）'!#REF!</f>
        <v>#REF!</v>
      </c>
      <c r="H314" s="28" t="e">
        <f t="shared" si="4"/>
        <v>#REF!</v>
      </c>
      <c r="I314" s="29" t="e">
        <f>'施設リストA-1（直営）'!#REF!</f>
        <v>#REF!</v>
      </c>
      <c r="J314" s="30" t="e">
        <f>IF(I314="新設",VLOOKUP('施設リストA-1（直営）'!#REF!,'（新設）照明器具'!$B$5:$C$1990,2,FALSE),IF('部屋別効果（直）'!I314="撤去",VLOOKUP('施設リストA-1（直営）'!#REF!,'（既設）調査結果'!$B$5:$C$1998,2,FALSE),0))</f>
        <v>#REF!</v>
      </c>
      <c r="K314" s="29" t="e">
        <f>'施設リストA-1（直営）'!#REF!</f>
        <v>#REF!</v>
      </c>
      <c r="L314" s="29" t="e">
        <f>'施設リストA-1（直営）'!#REF!</f>
        <v>#REF!</v>
      </c>
      <c r="M314" s="30" t="e">
        <f>IF(L314="新設",VLOOKUP('施設リストA-1（直営）'!#REF!,'（新設）照明器具'!$B$5:$C$1990,2,FALSE),IF('部屋別効果（直）'!L314="撤去",VLOOKUP('施設リストA-1（直営）'!#REF!,'（既設）調査結果'!$B$5:$C$1998,2,FALSE),0))</f>
        <v>#REF!</v>
      </c>
      <c r="N314" s="29" t="e">
        <f>'施設リストA-1（直営）'!#REF!</f>
        <v>#REF!</v>
      </c>
      <c r="O314" s="29" t="e">
        <f>'施設リストA-1（直営）'!#REF!</f>
        <v>#REF!</v>
      </c>
      <c r="P314" s="30" t="e">
        <f>IF(O314="新設",VLOOKUP('施設リストA-1（直営）'!#REF!,'（新設）照明器具'!$B$5:$C$1990,2,FALSE),IF('部屋別効果（直）'!O314="撤去",VLOOKUP('施設リストA-1（直営）'!#REF!,'（既設）調査結果'!$B$5:$C$1998,2,FALSE),0))</f>
        <v>#REF!</v>
      </c>
      <c r="Q314" s="29" t="e">
        <f>'施設リストA-1（直営）'!#REF!</f>
        <v>#REF!</v>
      </c>
      <c r="R314" s="29" t="e">
        <f>'施設リストA-1（直営）'!#REF!</f>
        <v>#REF!</v>
      </c>
      <c r="S314" s="30" t="e">
        <f>IF(R314="新設",VLOOKUP('施設リストA-1（直営）'!#REF!,'（新設）照明器具'!$B$5:$C$1990,2,FALSE),IF('部屋別効果（直）'!R314="撤去",VLOOKUP('施設リストA-1（直営）'!#REF!,'（既設）調査結果'!$B$5:$C$1998,2,FALSE),0))</f>
        <v>#REF!</v>
      </c>
      <c r="T314" s="29" t="e">
        <f>'施設リストA-1（直営）'!#REF!</f>
        <v>#REF!</v>
      </c>
      <c r="U314" s="29" t="e">
        <f>'施設リストA-1（直営）'!#REF!</f>
        <v>#REF!</v>
      </c>
      <c r="V314" s="30" t="e">
        <f>IF(U314="新設",VLOOKUP('施設リストA-1（直営）'!#REF!,'（新設）照明器具'!$B$5:$C$1990,2,FALSE),IF('部屋別効果（直）'!U314="撤去",VLOOKUP('施設リストA-1（直営）'!#REF!,'（既設）調査結果'!$B$5:$C$1998,2,FALSE),0))</f>
        <v>#REF!</v>
      </c>
      <c r="W314" s="29" t="e">
        <f>'施設リストA-1（直営）'!#REF!</f>
        <v>#REF!</v>
      </c>
      <c r="X314" s="29" t="e">
        <f>'施設リストA-1（直営）'!#REF!</f>
        <v>#REF!</v>
      </c>
      <c r="Y314" s="30" t="e">
        <f>IF(X314="新設",VLOOKUP('施設リストA-1（直営）'!#REF!,'（新設）照明器具'!$B$5:$C$1990,2,FALSE),IF('部屋別効果（直）'!X314="撤去",VLOOKUP('施設リストA-1（直営）'!#REF!,'（既設）調査結果'!$B$5:$C$1998,2,FALSE),0))</f>
        <v>#REF!</v>
      </c>
      <c r="Z314" s="29" t="e">
        <f>'施設リストA-1（直営）'!#REF!</f>
        <v>#REF!</v>
      </c>
      <c r="AA314" s="29" t="e">
        <f>'施設リストA-1（直営）'!#REF!</f>
        <v>#REF!</v>
      </c>
      <c r="AB314" s="30" t="e">
        <f>IF(AA314="新設",VLOOKUP('施設リストA-1（直営）'!#REF!,'（新設）照明器具'!$B$5:$C$1990,2,FALSE),IF('部屋別効果（直）'!AA314="撤去",VLOOKUP('施設リストA-1（直営）'!#REF!,'（既設）調査結果'!$B$5:$C$1998,2,FALSE),0))</f>
        <v>#REF!</v>
      </c>
      <c r="AC314" s="29" t="e">
        <f>'施設リストA-1（直営）'!#REF!</f>
        <v>#REF!</v>
      </c>
      <c r="AD314" s="29" t="e">
        <f>'施設リストA-1（直営）'!#REF!</f>
        <v>#REF!</v>
      </c>
      <c r="AE314" s="30" t="e">
        <f>IF(AD314="新設",VLOOKUP('施設リストA-1（直営）'!#REF!,'（新設）照明器具'!$B$5:$C$1990,2,FALSE),IF('部屋別効果（直）'!AD314="撤去",VLOOKUP('施設リストA-1（直営）'!#REF!,'（既設）調査結果'!$B$5:$C$1998,2,FALSE),0))</f>
        <v>#REF!</v>
      </c>
      <c r="AF314" s="29" t="e">
        <f>'施設リストA-1（直営）'!#REF!</f>
        <v>#REF!</v>
      </c>
      <c r="AG314" s="29" t="e">
        <f>'施設リストA-1（直営）'!#REF!</f>
        <v>#REF!</v>
      </c>
      <c r="AH314" s="30" t="e">
        <f>IF(AG314="新設",VLOOKUP('施設リストA-1（直営）'!#REF!,'（新設）照明器具'!$B$5:$C$1990,2,FALSE),IF('部屋別効果（直）'!AG314="撤去",VLOOKUP('施設リストA-1（直営）'!#REF!,'（既設）調査結果'!$B$5:$C$1998,2,FALSE),0))</f>
        <v>#REF!</v>
      </c>
      <c r="AI314" s="29" t="e">
        <f>'施設リストA-1（直営）'!#REF!</f>
        <v>#REF!</v>
      </c>
      <c r="AJ314" s="29" t="e">
        <f>'施設リストA-1（直営）'!#REF!</f>
        <v>#REF!</v>
      </c>
      <c r="AK314" s="30" t="e">
        <f>IF(AJ314="新設",VLOOKUP('施設リストA-1（直営）'!#REF!,'（新設）照明器具'!$B$5:$C$1990,2,FALSE),IF('部屋別効果（直）'!AJ314="撤去",VLOOKUP('施設リストA-1（直営）'!#REF!,'（既設）調査結果'!$B$5:$C$1998,2,FALSE),0))</f>
        <v>#REF!</v>
      </c>
      <c r="AL314" s="29" t="e">
        <f>'施設リストA-1（直営）'!#REF!</f>
        <v>#REF!</v>
      </c>
    </row>
    <row r="315" spans="1:38" customFormat="1">
      <c r="A315" s="94"/>
      <c r="B315" s="16" t="e">
        <f>'施設リストA-1（直営）'!#REF!</f>
        <v>#REF!</v>
      </c>
      <c r="C315" s="14" t="e">
        <f>'施設リストA-1（直営）'!#REF!</f>
        <v>#REF!</v>
      </c>
      <c r="D315" s="94" t="e">
        <f>'施設リストA-1（直営）'!#REF!</f>
        <v>#REF!</v>
      </c>
      <c r="E315" s="20" t="e">
        <f>'施設リストA-1（直営）'!#REF!</f>
        <v>#REF!</v>
      </c>
      <c r="F315" s="20" t="e">
        <f>'施設リストA-1（直営）'!#REF!</f>
        <v>#REF!</v>
      </c>
      <c r="G315" s="13" t="e">
        <f>'施設リストA-1（直営）'!#REF!</f>
        <v>#REF!</v>
      </c>
      <c r="H315" s="28" t="e">
        <f t="shared" si="4"/>
        <v>#REF!</v>
      </c>
      <c r="I315" s="29" t="e">
        <f>'施設リストA-1（直営）'!#REF!</f>
        <v>#REF!</v>
      </c>
      <c r="J315" s="30" t="e">
        <f>IF(I315="新設",VLOOKUP('施設リストA-1（直営）'!#REF!,'（新設）照明器具'!$B$5:$C$1990,2,FALSE),IF('部屋別効果（直）'!I315="撤去",VLOOKUP('施設リストA-1（直営）'!#REF!,'（既設）調査結果'!$B$5:$C$1998,2,FALSE),0))</f>
        <v>#REF!</v>
      </c>
      <c r="K315" s="29" t="e">
        <f>'施設リストA-1（直営）'!#REF!</f>
        <v>#REF!</v>
      </c>
      <c r="L315" s="29" t="e">
        <f>'施設リストA-1（直営）'!#REF!</f>
        <v>#REF!</v>
      </c>
      <c r="M315" s="30" t="e">
        <f>IF(L315="新設",VLOOKUP('施設リストA-1（直営）'!#REF!,'（新設）照明器具'!$B$5:$C$1990,2,FALSE),IF('部屋別効果（直）'!L315="撤去",VLOOKUP('施設リストA-1（直営）'!#REF!,'（既設）調査結果'!$B$5:$C$1998,2,FALSE),0))</f>
        <v>#REF!</v>
      </c>
      <c r="N315" s="29" t="e">
        <f>'施設リストA-1（直営）'!#REF!</f>
        <v>#REF!</v>
      </c>
      <c r="O315" s="29" t="e">
        <f>'施設リストA-1（直営）'!#REF!</f>
        <v>#REF!</v>
      </c>
      <c r="P315" s="30" t="e">
        <f>IF(O315="新設",VLOOKUP('施設リストA-1（直営）'!#REF!,'（新設）照明器具'!$B$5:$C$1990,2,FALSE),IF('部屋別効果（直）'!O315="撤去",VLOOKUP('施設リストA-1（直営）'!#REF!,'（既設）調査結果'!$B$5:$C$1998,2,FALSE),0))</f>
        <v>#REF!</v>
      </c>
      <c r="Q315" s="29" t="e">
        <f>'施設リストA-1（直営）'!#REF!</f>
        <v>#REF!</v>
      </c>
      <c r="R315" s="29" t="e">
        <f>'施設リストA-1（直営）'!#REF!</f>
        <v>#REF!</v>
      </c>
      <c r="S315" s="30" t="e">
        <f>IF(R315="新設",VLOOKUP('施設リストA-1（直営）'!#REF!,'（新設）照明器具'!$B$5:$C$1990,2,FALSE),IF('部屋別効果（直）'!R315="撤去",VLOOKUP('施設リストA-1（直営）'!#REF!,'（既設）調査結果'!$B$5:$C$1998,2,FALSE),0))</f>
        <v>#REF!</v>
      </c>
      <c r="T315" s="29" t="e">
        <f>'施設リストA-1（直営）'!#REF!</f>
        <v>#REF!</v>
      </c>
      <c r="U315" s="29" t="e">
        <f>'施設リストA-1（直営）'!#REF!</f>
        <v>#REF!</v>
      </c>
      <c r="V315" s="30" t="e">
        <f>IF(U315="新設",VLOOKUP('施設リストA-1（直営）'!#REF!,'（新設）照明器具'!$B$5:$C$1990,2,FALSE),IF('部屋別効果（直）'!U315="撤去",VLOOKUP('施設リストA-1（直営）'!#REF!,'（既設）調査結果'!$B$5:$C$1998,2,FALSE),0))</f>
        <v>#REF!</v>
      </c>
      <c r="W315" s="29" t="e">
        <f>'施設リストA-1（直営）'!#REF!</f>
        <v>#REF!</v>
      </c>
      <c r="X315" s="29" t="e">
        <f>'施設リストA-1（直営）'!#REF!</f>
        <v>#REF!</v>
      </c>
      <c r="Y315" s="30" t="e">
        <f>IF(X315="新設",VLOOKUP('施設リストA-1（直営）'!#REF!,'（新設）照明器具'!$B$5:$C$1990,2,FALSE),IF('部屋別効果（直）'!X315="撤去",VLOOKUP('施設リストA-1（直営）'!#REF!,'（既設）調査結果'!$B$5:$C$1998,2,FALSE),0))</f>
        <v>#REF!</v>
      </c>
      <c r="Z315" s="29" t="e">
        <f>'施設リストA-1（直営）'!#REF!</f>
        <v>#REF!</v>
      </c>
      <c r="AA315" s="29" t="e">
        <f>'施設リストA-1（直営）'!#REF!</f>
        <v>#REF!</v>
      </c>
      <c r="AB315" s="30" t="e">
        <f>IF(AA315="新設",VLOOKUP('施設リストA-1（直営）'!#REF!,'（新設）照明器具'!$B$5:$C$1990,2,FALSE),IF('部屋別効果（直）'!AA315="撤去",VLOOKUP('施設リストA-1（直営）'!#REF!,'（既設）調査結果'!$B$5:$C$1998,2,FALSE),0))</f>
        <v>#REF!</v>
      </c>
      <c r="AC315" s="29" t="e">
        <f>'施設リストA-1（直営）'!#REF!</f>
        <v>#REF!</v>
      </c>
      <c r="AD315" s="29" t="e">
        <f>'施設リストA-1（直営）'!#REF!</f>
        <v>#REF!</v>
      </c>
      <c r="AE315" s="30" t="e">
        <f>IF(AD315="新設",VLOOKUP('施設リストA-1（直営）'!#REF!,'（新設）照明器具'!$B$5:$C$1990,2,FALSE),IF('部屋別効果（直）'!AD315="撤去",VLOOKUP('施設リストA-1（直営）'!#REF!,'（既設）調査結果'!$B$5:$C$1998,2,FALSE),0))</f>
        <v>#REF!</v>
      </c>
      <c r="AF315" s="29" t="e">
        <f>'施設リストA-1（直営）'!#REF!</f>
        <v>#REF!</v>
      </c>
      <c r="AG315" s="29" t="e">
        <f>'施設リストA-1（直営）'!#REF!</f>
        <v>#REF!</v>
      </c>
      <c r="AH315" s="30" t="e">
        <f>IF(AG315="新設",VLOOKUP('施設リストA-1（直営）'!#REF!,'（新設）照明器具'!$B$5:$C$1990,2,FALSE),IF('部屋別効果（直）'!AG315="撤去",VLOOKUP('施設リストA-1（直営）'!#REF!,'（既設）調査結果'!$B$5:$C$1998,2,FALSE),0))</f>
        <v>#REF!</v>
      </c>
      <c r="AI315" s="29" t="e">
        <f>'施設リストA-1（直営）'!#REF!</f>
        <v>#REF!</v>
      </c>
      <c r="AJ315" s="29" t="e">
        <f>'施設リストA-1（直営）'!#REF!</f>
        <v>#REF!</v>
      </c>
      <c r="AK315" s="30" t="e">
        <f>IF(AJ315="新設",VLOOKUP('施設リストA-1（直営）'!#REF!,'（新設）照明器具'!$B$5:$C$1990,2,FALSE),IF('部屋別効果（直）'!AJ315="撤去",VLOOKUP('施設リストA-1（直営）'!#REF!,'（既設）調査結果'!$B$5:$C$1998,2,FALSE),0))</f>
        <v>#REF!</v>
      </c>
      <c r="AL315" s="29" t="e">
        <f>'施設リストA-1（直営）'!#REF!</f>
        <v>#REF!</v>
      </c>
    </row>
    <row r="316" spans="1:38" customFormat="1">
      <c r="A316" s="94"/>
      <c r="B316" s="16" t="e">
        <f>'施設リストA-1（直営）'!#REF!</f>
        <v>#REF!</v>
      </c>
      <c r="C316" s="14" t="e">
        <f>'施設リストA-1（直営）'!#REF!</f>
        <v>#REF!</v>
      </c>
      <c r="D316" s="94" t="e">
        <f>'施設リストA-1（直営）'!#REF!</f>
        <v>#REF!</v>
      </c>
      <c r="E316" s="20" t="e">
        <f>'施設リストA-1（直営）'!#REF!</f>
        <v>#REF!</v>
      </c>
      <c r="F316" s="20" t="e">
        <f>'施設リストA-1（直営）'!#REF!</f>
        <v>#REF!</v>
      </c>
      <c r="G316" s="13" t="e">
        <f>'施設リストA-1（直営）'!#REF!</f>
        <v>#REF!</v>
      </c>
      <c r="H316" s="28" t="e">
        <f t="shared" si="4"/>
        <v>#REF!</v>
      </c>
      <c r="I316" s="29" t="e">
        <f>'施設リストA-1（直営）'!#REF!</f>
        <v>#REF!</v>
      </c>
      <c r="J316" s="30" t="e">
        <f>IF(I316="新設",VLOOKUP('施設リストA-1（直営）'!#REF!,'（新設）照明器具'!$B$5:$C$1990,2,FALSE),IF('部屋別効果（直）'!I316="撤去",VLOOKUP('施設リストA-1（直営）'!#REF!,'（既設）調査結果'!$B$5:$C$1998,2,FALSE),0))</f>
        <v>#REF!</v>
      </c>
      <c r="K316" s="29" t="e">
        <f>'施設リストA-1（直営）'!#REF!</f>
        <v>#REF!</v>
      </c>
      <c r="L316" s="29" t="e">
        <f>'施設リストA-1（直営）'!#REF!</f>
        <v>#REF!</v>
      </c>
      <c r="M316" s="30" t="e">
        <f>IF(L316="新設",VLOOKUP('施設リストA-1（直営）'!#REF!,'（新設）照明器具'!$B$5:$C$1990,2,FALSE),IF('部屋別効果（直）'!L316="撤去",VLOOKUP('施設リストA-1（直営）'!#REF!,'（既設）調査結果'!$B$5:$C$1998,2,FALSE),0))</f>
        <v>#REF!</v>
      </c>
      <c r="N316" s="29" t="e">
        <f>'施設リストA-1（直営）'!#REF!</f>
        <v>#REF!</v>
      </c>
      <c r="O316" s="29" t="e">
        <f>'施設リストA-1（直営）'!#REF!</f>
        <v>#REF!</v>
      </c>
      <c r="P316" s="30" t="e">
        <f>IF(O316="新設",VLOOKUP('施設リストA-1（直営）'!#REF!,'（新設）照明器具'!$B$5:$C$1990,2,FALSE),IF('部屋別効果（直）'!O316="撤去",VLOOKUP('施設リストA-1（直営）'!#REF!,'（既設）調査結果'!$B$5:$C$1998,2,FALSE),0))</f>
        <v>#REF!</v>
      </c>
      <c r="Q316" s="29" t="e">
        <f>'施設リストA-1（直営）'!#REF!</f>
        <v>#REF!</v>
      </c>
      <c r="R316" s="29" t="e">
        <f>'施設リストA-1（直営）'!#REF!</f>
        <v>#REF!</v>
      </c>
      <c r="S316" s="30" t="e">
        <f>IF(R316="新設",VLOOKUP('施設リストA-1（直営）'!#REF!,'（新設）照明器具'!$B$5:$C$1990,2,FALSE),IF('部屋別効果（直）'!R316="撤去",VLOOKUP('施設リストA-1（直営）'!#REF!,'（既設）調査結果'!$B$5:$C$1998,2,FALSE),0))</f>
        <v>#REF!</v>
      </c>
      <c r="T316" s="29" t="e">
        <f>'施設リストA-1（直営）'!#REF!</f>
        <v>#REF!</v>
      </c>
      <c r="U316" s="29" t="e">
        <f>'施設リストA-1（直営）'!#REF!</f>
        <v>#REF!</v>
      </c>
      <c r="V316" s="30" t="e">
        <f>IF(U316="新設",VLOOKUP('施設リストA-1（直営）'!#REF!,'（新設）照明器具'!$B$5:$C$1990,2,FALSE),IF('部屋別効果（直）'!U316="撤去",VLOOKUP('施設リストA-1（直営）'!#REF!,'（既設）調査結果'!$B$5:$C$1998,2,FALSE),0))</f>
        <v>#REF!</v>
      </c>
      <c r="W316" s="29" t="e">
        <f>'施設リストA-1（直営）'!#REF!</f>
        <v>#REF!</v>
      </c>
      <c r="X316" s="29" t="e">
        <f>'施設リストA-1（直営）'!#REF!</f>
        <v>#REF!</v>
      </c>
      <c r="Y316" s="30" t="e">
        <f>IF(X316="新設",VLOOKUP('施設リストA-1（直営）'!#REF!,'（新設）照明器具'!$B$5:$C$1990,2,FALSE),IF('部屋別効果（直）'!X316="撤去",VLOOKUP('施設リストA-1（直営）'!#REF!,'（既設）調査結果'!$B$5:$C$1998,2,FALSE),0))</f>
        <v>#REF!</v>
      </c>
      <c r="Z316" s="29" t="e">
        <f>'施設リストA-1（直営）'!#REF!</f>
        <v>#REF!</v>
      </c>
      <c r="AA316" s="29" t="e">
        <f>'施設リストA-1（直営）'!#REF!</f>
        <v>#REF!</v>
      </c>
      <c r="AB316" s="30" t="e">
        <f>IF(AA316="新設",VLOOKUP('施設リストA-1（直営）'!#REF!,'（新設）照明器具'!$B$5:$C$1990,2,FALSE),IF('部屋別効果（直）'!AA316="撤去",VLOOKUP('施設リストA-1（直営）'!#REF!,'（既設）調査結果'!$B$5:$C$1998,2,FALSE),0))</f>
        <v>#REF!</v>
      </c>
      <c r="AC316" s="29" t="e">
        <f>'施設リストA-1（直営）'!#REF!</f>
        <v>#REF!</v>
      </c>
      <c r="AD316" s="29" t="e">
        <f>'施設リストA-1（直営）'!#REF!</f>
        <v>#REF!</v>
      </c>
      <c r="AE316" s="30" t="e">
        <f>IF(AD316="新設",VLOOKUP('施設リストA-1（直営）'!#REF!,'（新設）照明器具'!$B$5:$C$1990,2,FALSE),IF('部屋別効果（直）'!AD316="撤去",VLOOKUP('施設リストA-1（直営）'!#REF!,'（既設）調査結果'!$B$5:$C$1998,2,FALSE),0))</f>
        <v>#REF!</v>
      </c>
      <c r="AF316" s="29" t="e">
        <f>'施設リストA-1（直営）'!#REF!</f>
        <v>#REF!</v>
      </c>
      <c r="AG316" s="29" t="e">
        <f>'施設リストA-1（直営）'!#REF!</f>
        <v>#REF!</v>
      </c>
      <c r="AH316" s="30" t="e">
        <f>IF(AG316="新設",VLOOKUP('施設リストA-1（直営）'!#REF!,'（新設）照明器具'!$B$5:$C$1990,2,FALSE),IF('部屋別効果（直）'!AG316="撤去",VLOOKUP('施設リストA-1（直営）'!#REF!,'（既設）調査結果'!$B$5:$C$1998,2,FALSE),0))</f>
        <v>#REF!</v>
      </c>
      <c r="AI316" s="29" t="e">
        <f>'施設リストA-1（直営）'!#REF!</f>
        <v>#REF!</v>
      </c>
      <c r="AJ316" s="29" t="e">
        <f>'施設リストA-1（直営）'!#REF!</f>
        <v>#REF!</v>
      </c>
      <c r="AK316" s="30" t="e">
        <f>IF(AJ316="新設",VLOOKUP('施設リストA-1（直営）'!#REF!,'（新設）照明器具'!$B$5:$C$1990,2,FALSE),IF('部屋別効果（直）'!AJ316="撤去",VLOOKUP('施設リストA-1（直営）'!#REF!,'（既設）調査結果'!$B$5:$C$1998,2,FALSE),0))</f>
        <v>#REF!</v>
      </c>
      <c r="AL316" s="29" t="e">
        <f>'施設リストA-1（直営）'!#REF!</f>
        <v>#REF!</v>
      </c>
    </row>
    <row r="317" spans="1:38" customFormat="1">
      <c r="A317" s="94"/>
      <c r="B317" s="16" t="e">
        <f>'施設リストA-1（直営）'!#REF!</f>
        <v>#REF!</v>
      </c>
      <c r="C317" s="14" t="e">
        <f>'施設リストA-1（直営）'!#REF!</f>
        <v>#REF!</v>
      </c>
      <c r="D317" s="94" t="e">
        <f>'施設リストA-1（直営）'!#REF!</f>
        <v>#REF!</v>
      </c>
      <c r="E317" s="20" t="e">
        <f>'施設リストA-1（直営）'!#REF!</f>
        <v>#REF!</v>
      </c>
      <c r="F317" s="20" t="e">
        <f>'施設リストA-1（直営）'!#REF!</f>
        <v>#REF!</v>
      </c>
      <c r="G317" s="13" t="e">
        <f>'施設リストA-1（直営）'!#REF!</f>
        <v>#REF!</v>
      </c>
      <c r="H317" s="28" t="e">
        <f t="shared" si="4"/>
        <v>#REF!</v>
      </c>
      <c r="I317" s="29" t="e">
        <f>'施設リストA-1（直営）'!#REF!</f>
        <v>#REF!</v>
      </c>
      <c r="J317" s="30" t="e">
        <f>IF(I317="新設",VLOOKUP('施設リストA-1（直営）'!#REF!,'（新設）照明器具'!$B$5:$C$1990,2,FALSE),IF('部屋別効果（直）'!I317="撤去",VLOOKUP('施設リストA-1（直営）'!#REF!,'（既設）調査結果'!$B$5:$C$1998,2,FALSE),0))</f>
        <v>#REF!</v>
      </c>
      <c r="K317" s="29" t="e">
        <f>'施設リストA-1（直営）'!#REF!</f>
        <v>#REF!</v>
      </c>
      <c r="L317" s="29" t="e">
        <f>'施設リストA-1（直営）'!#REF!</f>
        <v>#REF!</v>
      </c>
      <c r="M317" s="30" t="e">
        <f>IF(L317="新設",VLOOKUP('施設リストA-1（直営）'!#REF!,'（新設）照明器具'!$B$5:$C$1990,2,FALSE),IF('部屋別効果（直）'!L317="撤去",VLOOKUP('施設リストA-1（直営）'!#REF!,'（既設）調査結果'!$B$5:$C$1998,2,FALSE),0))</f>
        <v>#REF!</v>
      </c>
      <c r="N317" s="29" t="e">
        <f>'施設リストA-1（直営）'!#REF!</f>
        <v>#REF!</v>
      </c>
      <c r="O317" s="29" t="e">
        <f>'施設リストA-1（直営）'!#REF!</f>
        <v>#REF!</v>
      </c>
      <c r="P317" s="30" t="e">
        <f>IF(O317="新設",VLOOKUP('施設リストA-1（直営）'!#REF!,'（新設）照明器具'!$B$5:$C$1990,2,FALSE),IF('部屋別効果（直）'!O317="撤去",VLOOKUP('施設リストA-1（直営）'!#REF!,'（既設）調査結果'!$B$5:$C$1998,2,FALSE),0))</f>
        <v>#REF!</v>
      </c>
      <c r="Q317" s="29" t="e">
        <f>'施設リストA-1（直営）'!#REF!</f>
        <v>#REF!</v>
      </c>
      <c r="R317" s="29" t="e">
        <f>'施設リストA-1（直営）'!#REF!</f>
        <v>#REF!</v>
      </c>
      <c r="S317" s="30" t="e">
        <f>IF(R317="新設",VLOOKUP('施設リストA-1（直営）'!#REF!,'（新設）照明器具'!$B$5:$C$1990,2,FALSE),IF('部屋別効果（直）'!R317="撤去",VLOOKUP('施設リストA-1（直営）'!#REF!,'（既設）調査結果'!$B$5:$C$1998,2,FALSE),0))</f>
        <v>#REF!</v>
      </c>
      <c r="T317" s="29" t="e">
        <f>'施設リストA-1（直営）'!#REF!</f>
        <v>#REF!</v>
      </c>
      <c r="U317" s="29" t="e">
        <f>'施設リストA-1（直営）'!#REF!</f>
        <v>#REF!</v>
      </c>
      <c r="V317" s="30" t="e">
        <f>IF(U317="新設",VLOOKUP('施設リストA-1（直営）'!#REF!,'（新設）照明器具'!$B$5:$C$1990,2,FALSE),IF('部屋別効果（直）'!U317="撤去",VLOOKUP('施設リストA-1（直営）'!#REF!,'（既設）調査結果'!$B$5:$C$1998,2,FALSE),0))</f>
        <v>#REF!</v>
      </c>
      <c r="W317" s="29" t="e">
        <f>'施設リストA-1（直営）'!#REF!</f>
        <v>#REF!</v>
      </c>
      <c r="X317" s="29" t="e">
        <f>'施設リストA-1（直営）'!#REF!</f>
        <v>#REF!</v>
      </c>
      <c r="Y317" s="30" t="e">
        <f>IF(X317="新設",VLOOKUP('施設リストA-1（直営）'!#REF!,'（新設）照明器具'!$B$5:$C$1990,2,FALSE),IF('部屋別効果（直）'!X317="撤去",VLOOKUP('施設リストA-1（直営）'!#REF!,'（既設）調査結果'!$B$5:$C$1998,2,FALSE),0))</f>
        <v>#REF!</v>
      </c>
      <c r="Z317" s="29" t="e">
        <f>'施設リストA-1（直営）'!#REF!</f>
        <v>#REF!</v>
      </c>
      <c r="AA317" s="29" t="e">
        <f>'施設リストA-1（直営）'!#REF!</f>
        <v>#REF!</v>
      </c>
      <c r="AB317" s="30" t="e">
        <f>IF(AA317="新設",VLOOKUP('施設リストA-1（直営）'!#REF!,'（新設）照明器具'!$B$5:$C$1990,2,FALSE),IF('部屋別効果（直）'!AA317="撤去",VLOOKUP('施設リストA-1（直営）'!#REF!,'（既設）調査結果'!$B$5:$C$1998,2,FALSE),0))</f>
        <v>#REF!</v>
      </c>
      <c r="AC317" s="29" t="e">
        <f>'施設リストA-1（直営）'!#REF!</f>
        <v>#REF!</v>
      </c>
      <c r="AD317" s="29" t="e">
        <f>'施設リストA-1（直営）'!#REF!</f>
        <v>#REF!</v>
      </c>
      <c r="AE317" s="30" t="e">
        <f>IF(AD317="新設",VLOOKUP('施設リストA-1（直営）'!#REF!,'（新設）照明器具'!$B$5:$C$1990,2,FALSE),IF('部屋別効果（直）'!AD317="撤去",VLOOKUP('施設リストA-1（直営）'!#REF!,'（既設）調査結果'!$B$5:$C$1998,2,FALSE),0))</f>
        <v>#REF!</v>
      </c>
      <c r="AF317" s="29" t="e">
        <f>'施設リストA-1（直営）'!#REF!</f>
        <v>#REF!</v>
      </c>
      <c r="AG317" s="29" t="e">
        <f>'施設リストA-1（直営）'!#REF!</f>
        <v>#REF!</v>
      </c>
      <c r="AH317" s="30" t="e">
        <f>IF(AG317="新設",VLOOKUP('施設リストA-1（直営）'!#REF!,'（新設）照明器具'!$B$5:$C$1990,2,FALSE),IF('部屋別効果（直）'!AG317="撤去",VLOOKUP('施設リストA-1（直営）'!#REF!,'（既設）調査結果'!$B$5:$C$1998,2,FALSE),0))</f>
        <v>#REF!</v>
      </c>
      <c r="AI317" s="29" t="e">
        <f>'施設リストA-1（直営）'!#REF!</f>
        <v>#REF!</v>
      </c>
      <c r="AJ317" s="29" t="e">
        <f>'施設リストA-1（直営）'!#REF!</f>
        <v>#REF!</v>
      </c>
      <c r="AK317" s="30" t="e">
        <f>IF(AJ317="新設",VLOOKUP('施設リストA-1（直営）'!#REF!,'（新設）照明器具'!$B$5:$C$1990,2,FALSE),IF('部屋別効果（直）'!AJ317="撤去",VLOOKUP('施設リストA-1（直営）'!#REF!,'（既設）調査結果'!$B$5:$C$1998,2,FALSE),0))</f>
        <v>#REF!</v>
      </c>
      <c r="AL317" s="29" t="e">
        <f>'施設リストA-1（直営）'!#REF!</f>
        <v>#REF!</v>
      </c>
    </row>
    <row r="318" spans="1:38" customFormat="1">
      <c r="A318" s="94"/>
      <c r="B318" s="16" t="e">
        <f>'施設リストA-1（直営）'!#REF!</f>
        <v>#REF!</v>
      </c>
      <c r="C318" s="14" t="e">
        <f>'施設リストA-1（直営）'!#REF!</f>
        <v>#REF!</v>
      </c>
      <c r="D318" s="94" t="e">
        <f>'施設リストA-1（直営）'!#REF!</f>
        <v>#REF!</v>
      </c>
      <c r="E318" s="20" t="e">
        <f>'施設リストA-1（直営）'!#REF!</f>
        <v>#REF!</v>
      </c>
      <c r="F318" s="20" t="e">
        <f>'施設リストA-1（直営）'!#REF!</f>
        <v>#REF!</v>
      </c>
      <c r="G318" s="13" t="e">
        <f>'施設リストA-1（直営）'!#REF!</f>
        <v>#REF!</v>
      </c>
      <c r="H318" s="28" t="e">
        <f t="shared" si="4"/>
        <v>#REF!</v>
      </c>
      <c r="I318" s="29" t="e">
        <f>'施設リストA-1（直営）'!#REF!</f>
        <v>#REF!</v>
      </c>
      <c r="J318" s="30" t="e">
        <f>IF(I318="新設",VLOOKUP('施設リストA-1（直営）'!#REF!,'（新設）照明器具'!$B$5:$C$1990,2,FALSE),IF('部屋別効果（直）'!I318="撤去",VLOOKUP('施設リストA-1（直営）'!#REF!,'（既設）調査結果'!$B$5:$C$1998,2,FALSE),0))</f>
        <v>#REF!</v>
      </c>
      <c r="K318" s="29" t="e">
        <f>'施設リストA-1（直営）'!#REF!</f>
        <v>#REF!</v>
      </c>
      <c r="L318" s="29" t="e">
        <f>'施設リストA-1（直営）'!#REF!</f>
        <v>#REF!</v>
      </c>
      <c r="M318" s="30" t="e">
        <f>IF(L318="新設",VLOOKUP('施設リストA-1（直営）'!#REF!,'（新設）照明器具'!$B$5:$C$1990,2,FALSE),IF('部屋別効果（直）'!L318="撤去",VLOOKUP('施設リストA-1（直営）'!#REF!,'（既設）調査結果'!$B$5:$C$1998,2,FALSE),0))</f>
        <v>#REF!</v>
      </c>
      <c r="N318" s="29" t="e">
        <f>'施設リストA-1（直営）'!#REF!</f>
        <v>#REF!</v>
      </c>
      <c r="O318" s="29" t="e">
        <f>'施設リストA-1（直営）'!#REF!</f>
        <v>#REF!</v>
      </c>
      <c r="P318" s="30" t="e">
        <f>IF(O318="新設",VLOOKUP('施設リストA-1（直営）'!#REF!,'（新設）照明器具'!$B$5:$C$1990,2,FALSE),IF('部屋別効果（直）'!O318="撤去",VLOOKUP('施設リストA-1（直営）'!#REF!,'（既設）調査結果'!$B$5:$C$1998,2,FALSE),0))</f>
        <v>#REF!</v>
      </c>
      <c r="Q318" s="29" t="e">
        <f>'施設リストA-1（直営）'!#REF!</f>
        <v>#REF!</v>
      </c>
      <c r="R318" s="29" t="e">
        <f>'施設リストA-1（直営）'!#REF!</f>
        <v>#REF!</v>
      </c>
      <c r="S318" s="30" t="e">
        <f>IF(R318="新設",VLOOKUP('施設リストA-1（直営）'!#REF!,'（新設）照明器具'!$B$5:$C$1990,2,FALSE),IF('部屋別効果（直）'!R318="撤去",VLOOKUP('施設リストA-1（直営）'!#REF!,'（既設）調査結果'!$B$5:$C$1998,2,FALSE),0))</f>
        <v>#REF!</v>
      </c>
      <c r="T318" s="29" t="e">
        <f>'施設リストA-1（直営）'!#REF!</f>
        <v>#REF!</v>
      </c>
      <c r="U318" s="29" t="e">
        <f>'施設リストA-1（直営）'!#REF!</f>
        <v>#REF!</v>
      </c>
      <c r="V318" s="30" t="e">
        <f>IF(U318="新設",VLOOKUP('施設リストA-1（直営）'!#REF!,'（新設）照明器具'!$B$5:$C$1990,2,FALSE),IF('部屋別効果（直）'!U318="撤去",VLOOKUP('施設リストA-1（直営）'!#REF!,'（既設）調査結果'!$B$5:$C$1998,2,FALSE),0))</f>
        <v>#REF!</v>
      </c>
      <c r="W318" s="29" t="e">
        <f>'施設リストA-1（直営）'!#REF!</f>
        <v>#REF!</v>
      </c>
      <c r="X318" s="29" t="e">
        <f>'施設リストA-1（直営）'!#REF!</f>
        <v>#REF!</v>
      </c>
      <c r="Y318" s="30" t="e">
        <f>IF(X318="新設",VLOOKUP('施設リストA-1（直営）'!#REF!,'（新設）照明器具'!$B$5:$C$1990,2,FALSE),IF('部屋別効果（直）'!X318="撤去",VLOOKUP('施設リストA-1（直営）'!#REF!,'（既設）調査結果'!$B$5:$C$1998,2,FALSE),0))</f>
        <v>#REF!</v>
      </c>
      <c r="Z318" s="29" t="e">
        <f>'施設リストA-1（直営）'!#REF!</f>
        <v>#REF!</v>
      </c>
      <c r="AA318" s="29" t="e">
        <f>'施設リストA-1（直営）'!#REF!</f>
        <v>#REF!</v>
      </c>
      <c r="AB318" s="30" t="e">
        <f>IF(AA318="新設",VLOOKUP('施設リストA-1（直営）'!#REF!,'（新設）照明器具'!$B$5:$C$1990,2,FALSE),IF('部屋別効果（直）'!AA318="撤去",VLOOKUP('施設リストA-1（直営）'!#REF!,'（既設）調査結果'!$B$5:$C$1998,2,FALSE),0))</f>
        <v>#REF!</v>
      </c>
      <c r="AC318" s="29" t="e">
        <f>'施設リストA-1（直営）'!#REF!</f>
        <v>#REF!</v>
      </c>
      <c r="AD318" s="29" t="e">
        <f>'施設リストA-1（直営）'!#REF!</f>
        <v>#REF!</v>
      </c>
      <c r="AE318" s="30" t="e">
        <f>IF(AD318="新設",VLOOKUP('施設リストA-1（直営）'!#REF!,'（新設）照明器具'!$B$5:$C$1990,2,FALSE),IF('部屋別効果（直）'!AD318="撤去",VLOOKUP('施設リストA-1（直営）'!#REF!,'（既設）調査結果'!$B$5:$C$1998,2,FALSE),0))</f>
        <v>#REF!</v>
      </c>
      <c r="AF318" s="29" t="e">
        <f>'施設リストA-1（直営）'!#REF!</f>
        <v>#REF!</v>
      </c>
      <c r="AG318" s="29" t="e">
        <f>'施設リストA-1（直営）'!#REF!</f>
        <v>#REF!</v>
      </c>
      <c r="AH318" s="30" t="e">
        <f>IF(AG318="新設",VLOOKUP('施設リストA-1（直営）'!#REF!,'（新設）照明器具'!$B$5:$C$1990,2,FALSE),IF('部屋別効果（直）'!AG318="撤去",VLOOKUP('施設リストA-1（直営）'!#REF!,'（既設）調査結果'!$B$5:$C$1998,2,FALSE),0))</f>
        <v>#REF!</v>
      </c>
      <c r="AI318" s="29" t="e">
        <f>'施設リストA-1（直営）'!#REF!</f>
        <v>#REF!</v>
      </c>
      <c r="AJ318" s="29" t="e">
        <f>'施設リストA-1（直営）'!#REF!</f>
        <v>#REF!</v>
      </c>
      <c r="AK318" s="30" t="e">
        <f>IF(AJ318="新設",VLOOKUP('施設リストA-1（直営）'!#REF!,'（新設）照明器具'!$B$5:$C$1990,2,FALSE),IF('部屋別効果（直）'!AJ318="撤去",VLOOKUP('施設リストA-1（直営）'!#REF!,'（既設）調査結果'!$B$5:$C$1998,2,FALSE),0))</f>
        <v>#REF!</v>
      </c>
      <c r="AL318" s="29" t="e">
        <f>'施設リストA-1（直営）'!#REF!</f>
        <v>#REF!</v>
      </c>
    </row>
    <row r="319" spans="1:38" customFormat="1">
      <c r="A319" s="94"/>
      <c r="B319" s="16" t="e">
        <f>'施設リストA-1（直営）'!#REF!</f>
        <v>#REF!</v>
      </c>
      <c r="C319" s="14" t="e">
        <f>'施設リストA-1（直営）'!#REF!</f>
        <v>#REF!</v>
      </c>
      <c r="D319" s="94" t="e">
        <f>'施設リストA-1（直営）'!#REF!</f>
        <v>#REF!</v>
      </c>
      <c r="E319" s="20" t="e">
        <f>'施設リストA-1（直営）'!#REF!</f>
        <v>#REF!</v>
      </c>
      <c r="F319" s="20" t="e">
        <f>'施設リストA-1（直営）'!#REF!</f>
        <v>#REF!</v>
      </c>
      <c r="G319" s="13" t="e">
        <f>'施設リストA-1（直営）'!#REF!</f>
        <v>#REF!</v>
      </c>
      <c r="H319" s="28" t="e">
        <f t="shared" si="4"/>
        <v>#REF!</v>
      </c>
      <c r="I319" s="29" t="e">
        <f>'施設リストA-1（直営）'!#REF!</f>
        <v>#REF!</v>
      </c>
      <c r="J319" s="30" t="e">
        <f>IF(I319="新設",VLOOKUP('施設リストA-1（直営）'!#REF!,'（新設）照明器具'!$B$5:$C$1990,2,FALSE),IF('部屋別効果（直）'!I319="撤去",VLOOKUP('施設リストA-1（直営）'!#REF!,'（既設）調査結果'!$B$5:$C$1998,2,FALSE),0))</f>
        <v>#REF!</v>
      </c>
      <c r="K319" s="29" t="e">
        <f>'施設リストA-1（直営）'!#REF!</f>
        <v>#REF!</v>
      </c>
      <c r="L319" s="29" t="e">
        <f>'施設リストA-1（直営）'!#REF!</f>
        <v>#REF!</v>
      </c>
      <c r="M319" s="30" t="e">
        <f>IF(L319="新設",VLOOKUP('施設リストA-1（直営）'!#REF!,'（新設）照明器具'!$B$5:$C$1990,2,FALSE),IF('部屋別効果（直）'!L319="撤去",VLOOKUP('施設リストA-1（直営）'!#REF!,'（既設）調査結果'!$B$5:$C$1998,2,FALSE),0))</f>
        <v>#REF!</v>
      </c>
      <c r="N319" s="29" t="e">
        <f>'施設リストA-1（直営）'!#REF!</f>
        <v>#REF!</v>
      </c>
      <c r="O319" s="29" t="e">
        <f>'施設リストA-1（直営）'!#REF!</f>
        <v>#REF!</v>
      </c>
      <c r="P319" s="30" t="e">
        <f>IF(O319="新設",VLOOKUP('施設リストA-1（直営）'!#REF!,'（新設）照明器具'!$B$5:$C$1990,2,FALSE),IF('部屋別効果（直）'!O319="撤去",VLOOKUP('施設リストA-1（直営）'!#REF!,'（既設）調査結果'!$B$5:$C$1998,2,FALSE),0))</f>
        <v>#REF!</v>
      </c>
      <c r="Q319" s="29" t="e">
        <f>'施設リストA-1（直営）'!#REF!</f>
        <v>#REF!</v>
      </c>
      <c r="R319" s="29" t="e">
        <f>'施設リストA-1（直営）'!#REF!</f>
        <v>#REF!</v>
      </c>
      <c r="S319" s="30" t="e">
        <f>IF(R319="新設",VLOOKUP('施設リストA-1（直営）'!#REF!,'（新設）照明器具'!$B$5:$C$1990,2,FALSE),IF('部屋別効果（直）'!R319="撤去",VLOOKUP('施設リストA-1（直営）'!#REF!,'（既設）調査結果'!$B$5:$C$1998,2,FALSE),0))</f>
        <v>#REF!</v>
      </c>
      <c r="T319" s="29" t="e">
        <f>'施設リストA-1（直営）'!#REF!</f>
        <v>#REF!</v>
      </c>
      <c r="U319" s="29" t="e">
        <f>'施設リストA-1（直営）'!#REF!</f>
        <v>#REF!</v>
      </c>
      <c r="V319" s="30" t="e">
        <f>IF(U319="新設",VLOOKUP('施設リストA-1（直営）'!#REF!,'（新設）照明器具'!$B$5:$C$1990,2,FALSE),IF('部屋別効果（直）'!U319="撤去",VLOOKUP('施設リストA-1（直営）'!#REF!,'（既設）調査結果'!$B$5:$C$1998,2,FALSE),0))</f>
        <v>#REF!</v>
      </c>
      <c r="W319" s="29" t="e">
        <f>'施設リストA-1（直営）'!#REF!</f>
        <v>#REF!</v>
      </c>
      <c r="X319" s="29" t="e">
        <f>'施設リストA-1（直営）'!#REF!</f>
        <v>#REF!</v>
      </c>
      <c r="Y319" s="30" t="e">
        <f>IF(X319="新設",VLOOKUP('施設リストA-1（直営）'!#REF!,'（新設）照明器具'!$B$5:$C$1990,2,FALSE),IF('部屋別効果（直）'!X319="撤去",VLOOKUP('施設リストA-1（直営）'!#REF!,'（既設）調査結果'!$B$5:$C$1998,2,FALSE),0))</f>
        <v>#REF!</v>
      </c>
      <c r="Z319" s="29" t="e">
        <f>'施設リストA-1（直営）'!#REF!</f>
        <v>#REF!</v>
      </c>
      <c r="AA319" s="29" t="e">
        <f>'施設リストA-1（直営）'!#REF!</f>
        <v>#REF!</v>
      </c>
      <c r="AB319" s="30" t="e">
        <f>IF(AA319="新設",VLOOKUP('施設リストA-1（直営）'!#REF!,'（新設）照明器具'!$B$5:$C$1990,2,FALSE),IF('部屋別効果（直）'!AA319="撤去",VLOOKUP('施設リストA-1（直営）'!#REF!,'（既設）調査結果'!$B$5:$C$1998,2,FALSE),0))</f>
        <v>#REF!</v>
      </c>
      <c r="AC319" s="29" t="e">
        <f>'施設リストA-1（直営）'!#REF!</f>
        <v>#REF!</v>
      </c>
      <c r="AD319" s="29" t="e">
        <f>'施設リストA-1（直営）'!#REF!</f>
        <v>#REF!</v>
      </c>
      <c r="AE319" s="30" t="e">
        <f>IF(AD319="新設",VLOOKUP('施設リストA-1（直営）'!#REF!,'（新設）照明器具'!$B$5:$C$1990,2,FALSE),IF('部屋別効果（直）'!AD319="撤去",VLOOKUP('施設リストA-1（直営）'!#REF!,'（既設）調査結果'!$B$5:$C$1998,2,FALSE),0))</f>
        <v>#REF!</v>
      </c>
      <c r="AF319" s="29" t="e">
        <f>'施設リストA-1（直営）'!#REF!</f>
        <v>#REF!</v>
      </c>
      <c r="AG319" s="29" t="e">
        <f>'施設リストA-1（直営）'!#REF!</f>
        <v>#REF!</v>
      </c>
      <c r="AH319" s="30" t="e">
        <f>IF(AG319="新設",VLOOKUP('施設リストA-1（直営）'!#REF!,'（新設）照明器具'!$B$5:$C$1990,2,FALSE),IF('部屋別効果（直）'!AG319="撤去",VLOOKUP('施設リストA-1（直営）'!#REF!,'（既設）調査結果'!$B$5:$C$1998,2,FALSE),0))</f>
        <v>#REF!</v>
      </c>
      <c r="AI319" s="29" t="e">
        <f>'施設リストA-1（直営）'!#REF!</f>
        <v>#REF!</v>
      </c>
      <c r="AJ319" s="29" t="e">
        <f>'施設リストA-1（直営）'!#REF!</f>
        <v>#REF!</v>
      </c>
      <c r="AK319" s="30" t="e">
        <f>IF(AJ319="新設",VLOOKUP('施設リストA-1（直営）'!#REF!,'（新設）照明器具'!$B$5:$C$1990,2,FALSE),IF('部屋別効果（直）'!AJ319="撤去",VLOOKUP('施設リストA-1（直営）'!#REF!,'（既設）調査結果'!$B$5:$C$1998,2,FALSE),0))</f>
        <v>#REF!</v>
      </c>
      <c r="AL319" s="29" t="e">
        <f>'施設リストA-1（直営）'!#REF!</f>
        <v>#REF!</v>
      </c>
    </row>
    <row r="320" spans="1:38" customFormat="1">
      <c r="A320" s="94"/>
      <c r="B320" s="16" t="e">
        <f>'施設リストA-1（直営）'!#REF!</f>
        <v>#REF!</v>
      </c>
      <c r="C320" s="14" t="e">
        <f>'施設リストA-1（直営）'!#REF!</f>
        <v>#REF!</v>
      </c>
      <c r="D320" s="94" t="e">
        <f>'施設リストA-1（直営）'!#REF!</f>
        <v>#REF!</v>
      </c>
      <c r="E320" s="20" t="e">
        <f>'施設リストA-1（直営）'!#REF!</f>
        <v>#REF!</v>
      </c>
      <c r="F320" s="20" t="e">
        <f>'施設リストA-1（直営）'!#REF!</f>
        <v>#REF!</v>
      </c>
      <c r="G320" s="13" t="e">
        <f>'施設リストA-1（直営）'!#REF!</f>
        <v>#REF!</v>
      </c>
      <c r="H320" s="28" t="e">
        <f t="shared" si="4"/>
        <v>#REF!</v>
      </c>
      <c r="I320" s="29" t="e">
        <f>'施設リストA-1（直営）'!#REF!</f>
        <v>#REF!</v>
      </c>
      <c r="J320" s="30" t="e">
        <f>IF(I320="新設",VLOOKUP('施設リストA-1（直営）'!#REF!,'（新設）照明器具'!$B$5:$C$1990,2,FALSE),IF('部屋別効果（直）'!I320="撤去",VLOOKUP('施設リストA-1（直営）'!#REF!,'（既設）調査結果'!$B$5:$C$1998,2,FALSE),0))</f>
        <v>#REF!</v>
      </c>
      <c r="K320" s="29" t="e">
        <f>'施設リストA-1（直営）'!#REF!</f>
        <v>#REF!</v>
      </c>
      <c r="L320" s="29" t="e">
        <f>'施設リストA-1（直営）'!#REF!</f>
        <v>#REF!</v>
      </c>
      <c r="M320" s="30" t="e">
        <f>IF(L320="新設",VLOOKUP('施設リストA-1（直営）'!#REF!,'（新設）照明器具'!$B$5:$C$1990,2,FALSE),IF('部屋別効果（直）'!L320="撤去",VLOOKUP('施設リストA-1（直営）'!#REF!,'（既設）調査結果'!$B$5:$C$1998,2,FALSE),0))</f>
        <v>#REF!</v>
      </c>
      <c r="N320" s="29" t="e">
        <f>'施設リストA-1（直営）'!#REF!</f>
        <v>#REF!</v>
      </c>
      <c r="O320" s="29" t="e">
        <f>'施設リストA-1（直営）'!#REF!</f>
        <v>#REF!</v>
      </c>
      <c r="P320" s="30" t="e">
        <f>IF(O320="新設",VLOOKUP('施設リストA-1（直営）'!#REF!,'（新設）照明器具'!$B$5:$C$1990,2,FALSE),IF('部屋別効果（直）'!O320="撤去",VLOOKUP('施設リストA-1（直営）'!#REF!,'（既設）調査結果'!$B$5:$C$1998,2,FALSE),0))</f>
        <v>#REF!</v>
      </c>
      <c r="Q320" s="29" t="e">
        <f>'施設リストA-1（直営）'!#REF!</f>
        <v>#REF!</v>
      </c>
      <c r="R320" s="29" t="e">
        <f>'施設リストA-1（直営）'!#REF!</f>
        <v>#REF!</v>
      </c>
      <c r="S320" s="30" t="e">
        <f>IF(R320="新設",VLOOKUP('施設リストA-1（直営）'!#REF!,'（新設）照明器具'!$B$5:$C$1990,2,FALSE),IF('部屋別効果（直）'!R320="撤去",VLOOKUP('施設リストA-1（直営）'!#REF!,'（既設）調査結果'!$B$5:$C$1998,2,FALSE),0))</f>
        <v>#REF!</v>
      </c>
      <c r="T320" s="29" t="e">
        <f>'施設リストA-1（直営）'!#REF!</f>
        <v>#REF!</v>
      </c>
      <c r="U320" s="29" t="e">
        <f>'施設リストA-1（直営）'!#REF!</f>
        <v>#REF!</v>
      </c>
      <c r="V320" s="30" t="e">
        <f>IF(U320="新設",VLOOKUP('施設リストA-1（直営）'!#REF!,'（新設）照明器具'!$B$5:$C$1990,2,FALSE),IF('部屋別効果（直）'!U320="撤去",VLOOKUP('施設リストA-1（直営）'!#REF!,'（既設）調査結果'!$B$5:$C$1998,2,FALSE),0))</f>
        <v>#REF!</v>
      </c>
      <c r="W320" s="29" t="e">
        <f>'施設リストA-1（直営）'!#REF!</f>
        <v>#REF!</v>
      </c>
      <c r="X320" s="29" t="e">
        <f>'施設リストA-1（直営）'!#REF!</f>
        <v>#REF!</v>
      </c>
      <c r="Y320" s="30" t="e">
        <f>IF(X320="新設",VLOOKUP('施設リストA-1（直営）'!#REF!,'（新設）照明器具'!$B$5:$C$1990,2,FALSE),IF('部屋別効果（直）'!X320="撤去",VLOOKUP('施設リストA-1（直営）'!#REF!,'（既設）調査結果'!$B$5:$C$1998,2,FALSE),0))</f>
        <v>#REF!</v>
      </c>
      <c r="Z320" s="29" t="e">
        <f>'施設リストA-1（直営）'!#REF!</f>
        <v>#REF!</v>
      </c>
      <c r="AA320" s="29" t="e">
        <f>'施設リストA-1（直営）'!#REF!</f>
        <v>#REF!</v>
      </c>
      <c r="AB320" s="30" t="e">
        <f>IF(AA320="新設",VLOOKUP('施設リストA-1（直営）'!#REF!,'（新設）照明器具'!$B$5:$C$1990,2,FALSE),IF('部屋別効果（直）'!AA320="撤去",VLOOKUP('施設リストA-1（直営）'!#REF!,'（既設）調査結果'!$B$5:$C$1998,2,FALSE),0))</f>
        <v>#REF!</v>
      </c>
      <c r="AC320" s="29" t="e">
        <f>'施設リストA-1（直営）'!#REF!</f>
        <v>#REF!</v>
      </c>
      <c r="AD320" s="29" t="e">
        <f>'施設リストA-1（直営）'!#REF!</f>
        <v>#REF!</v>
      </c>
      <c r="AE320" s="30" t="e">
        <f>IF(AD320="新設",VLOOKUP('施設リストA-1（直営）'!#REF!,'（新設）照明器具'!$B$5:$C$1990,2,FALSE),IF('部屋別効果（直）'!AD320="撤去",VLOOKUP('施設リストA-1（直営）'!#REF!,'（既設）調査結果'!$B$5:$C$1998,2,FALSE),0))</f>
        <v>#REF!</v>
      </c>
      <c r="AF320" s="29" t="e">
        <f>'施設リストA-1（直営）'!#REF!</f>
        <v>#REF!</v>
      </c>
      <c r="AG320" s="29" t="e">
        <f>'施設リストA-1（直営）'!#REF!</f>
        <v>#REF!</v>
      </c>
      <c r="AH320" s="30" t="e">
        <f>IF(AG320="新設",VLOOKUP('施設リストA-1（直営）'!#REF!,'（新設）照明器具'!$B$5:$C$1990,2,FALSE),IF('部屋別効果（直）'!AG320="撤去",VLOOKUP('施設リストA-1（直営）'!#REF!,'（既設）調査結果'!$B$5:$C$1998,2,FALSE),0))</f>
        <v>#REF!</v>
      </c>
      <c r="AI320" s="29" t="e">
        <f>'施設リストA-1（直営）'!#REF!</f>
        <v>#REF!</v>
      </c>
      <c r="AJ320" s="29" t="e">
        <f>'施設リストA-1（直営）'!#REF!</f>
        <v>#REF!</v>
      </c>
      <c r="AK320" s="30" t="e">
        <f>IF(AJ320="新設",VLOOKUP('施設リストA-1（直営）'!#REF!,'（新設）照明器具'!$B$5:$C$1990,2,FALSE),IF('部屋別効果（直）'!AJ320="撤去",VLOOKUP('施設リストA-1（直営）'!#REF!,'（既設）調査結果'!$B$5:$C$1998,2,FALSE),0))</f>
        <v>#REF!</v>
      </c>
      <c r="AL320" s="29" t="e">
        <f>'施設リストA-1（直営）'!#REF!</f>
        <v>#REF!</v>
      </c>
    </row>
    <row r="321" spans="1:38" customFormat="1">
      <c r="A321" s="94"/>
      <c r="B321" s="16" t="e">
        <f>'施設リストA-1（直営）'!#REF!</f>
        <v>#REF!</v>
      </c>
      <c r="C321" s="14" t="e">
        <f>'施設リストA-1（直営）'!#REF!</f>
        <v>#REF!</v>
      </c>
      <c r="D321" s="94" t="e">
        <f>'施設リストA-1（直営）'!#REF!</f>
        <v>#REF!</v>
      </c>
      <c r="E321" s="20" t="e">
        <f>'施設リストA-1（直営）'!#REF!</f>
        <v>#REF!</v>
      </c>
      <c r="F321" s="20" t="e">
        <f>'施設リストA-1（直営）'!#REF!</f>
        <v>#REF!</v>
      </c>
      <c r="G321" s="13" t="e">
        <f>'施設リストA-1（直営）'!#REF!</f>
        <v>#REF!</v>
      </c>
      <c r="H321" s="28" t="e">
        <f t="shared" si="4"/>
        <v>#REF!</v>
      </c>
      <c r="I321" s="29" t="e">
        <f>'施設リストA-1（直営）'!#REF!</f>
        <v>#REF!</v>
      </c>
      <c r="J321" s="30" t="e">
        <f>IF(I321="新設",VLOOKUP('施設リストA-1（直営）'!#REF!,'（新設）照明器具'!$B$5:$C$1990,2,FALSE),IF('部屋別効果（直）'!I321="撤去",VLOOKUP('施設リストA-1（直営）'!#REF!,'（既設）調査結果'!$B$5:$C$1998,2,FALSE),0))</f>
        <v>#REF!</v>
      </c>
      <c r="K321" s="29" t="e">
        <f>'施設リストA-1（直営）'!#REF!</f>
        <v>#REF!</v>
      </c>
      <c r="L321" s="29" t="e">
        <f>'施設リストA-1（直営）'!#REF!</f>
        <v>#REF!</v>
      </c>
      <c r="M321" s="30" t="e">
        <f>IF(L321="新設",VLOOKUP('施設リストA-1（直営）'!#REF!,'（新設）照明器具'!$B$5:$C$1990,2,FALSE),IF('部屋別効果（直）'!L321="撤去",VLOOKUP('施設リストA-1（直営）'!#REF!,'（既設）調査結果'!$B$5:$C$1998,2,FALSE),0))</f>
        <v>#REF!</v>
      </c>
      <c r="N321" s="29" t="e">
        <f>'施設リストA-1（直営）'!#REF!</f>
        <v>#REF!</v>
      </c>
      <c r="O321" s="29" t="e">
        <f>'施設リストA-1（直営）'!#REF!</f>
        <v>#REF!</v>
      </c>
      <c r="P321" s="30" t="e">
        <f>IF(O321="新設",VLOOKUP('施設リストA-1（直営）'!#REF!,'（新設）照明器具'!$B$5:$C$1990,2,FALSE),IF('部屋別効果（直）'!O321="撤去",VLOOKUP('施設リストA-1（直営）'!#REF!,'（既設）調査結果'!$B$5:$C$1998,2,FALSE),0))</f>
        <v>#REF!</v>
      </c>
      <c r="Q321" s="29" t="e">
        <f>'施設リストA-1（直営）'!#REF!</f>
        <v>#REF!</v>
      </c>
      <c r="R321" s="29" t="e">
        <f>'施設リストA-1（直営）'!#REF!</f>
        <v>#REF!</v>
      </c>
      <c r="S321" s="30" t="e">
        <f>IF(R321="新設",VLOOKUP('施設リストA-1（直営）'!#REF!,'（新設）照明器具'!$B$5:$C$1990,2,FALSE),IF('部屋別効果（直）'!R321="撤去",VLOOKUP('施設リストA-1（直営）'!#REF!,'（既設）調査結果'!$B$5:$C$1998,2,FALSE),0))</f>
        <v>#REF!</v>
      </c>
      <c r="T321" s="29" t="e">
        <f>'施設リストA-1（直営）'!#REF!</f>
        <v>#REF!</v>
      </c>
      <c r="U321" s="29" t="e">
        <f>'施設リストA-1（直営）'!#REF!</f>
        <v>#REF!</v>
      </c>
      <c r="V321" s="30" t="e">
        <f>IF(U321="新設",VLOOKUP('施設リストA-1（直営）'!#REF!,'（新設）照明器具'!$B$5:$C$1990,2,FALSE),IF('部屋別効果（直）'!U321="撤去",VLOOKUP('施設リストA-1（直営）'!#REF!,'（既設）調査結果'!$B$5:$C$1998,2,FALSE),0))</f>
        <v>#REF!</v>
      </c>
      <c r="W321" s="29" t="e">
        <f>'施設リストA-1（直営）'!#REF!</f>
        <v>#REF!</v>
      </c>
      <c r="X321" s="29" t="e">
        <f>'施設リストA-1（直営）'!#REF!</f>
        <v>#REF!</v>
      </c>
      <c r="Y321" s="30" t="e">
        <f>IF(X321="新設",VLOOKUP('施設リストA-1（直営）'!#REF!,'（新設）照明器具'!$B$5:$C$1990,2,FALSE),IF('部屋別効果（直）'!X321="撤去",VLOOKUP('施設リストA-1（直営）'!#REF!,'（既設）調査結果'!$B$5:$C$1998,2,FALSE),0))</f>
        <v>#REF!</v>
      </c>
      <c r="Z321" s="29" t="e">
        <f>'施設リストA-1（直営）'!#REF!</f>
        <v>#REF!</v>
      </c>
      <c r="AA321" s="29" t="e">
        <f>'施設リストA-1（直営）'!#REF!</f>
        <v>#REF!</v>
      </c>
      <c r="AB321" s="30" t="e">
        <f>IF(AA321="新設",VLOOKUP('施設リストA-1（直営）'!#REF!,'（新設）照明器具'!$B$5:$C$1990,2,FALSE),IF('部屋別効果（直）'!AA321="撤去",VLOOKUP('施設リストA-1（直営）'!#REF!,'（既設）調査結果'!$B$5:$C$1998,2,FALSE),0))</f>
        <v>#REF!</v>
      </c>
      <c r="AC321" s="29" t="e">
        <f>'施設リストA-1（直営）'!#REF!</f>
        <v>#REF!</v>
      </c>
      <c r="AD321" s="29" t="e">
        <f>'施設リストA-1（直営）'!#REF!</f>
        <v>#REF!</v>
      </c>
      <c r="AE321" s="30" t="e">
        <f>IF(AD321="新設",VLOOKUP('施設リストA-1（直営）'!#REF!,'（新設）照明器具'!$B$5:$C$1990,2,FALSE),IF('部屋別効果（直）'!AD321="撤去",VLOOKUP('施設リストA-1（直営）'!#REF!,'（既設）調査結果'!$B$5:$C$1998,2,FALSE),0))</f>
        <v>#REF!</v>
      </c>
      <c r="AF321" s="29" t="e">
        <f>'施設リストA-1（直営）'!#REF!</f>
        <v>#REF!</v>
      </c>
      <c r="AG321" s="29" t="e">
        <f>'施設リストA-1（直営）'!#REF!</f>
        <v>#REF!</v>
      </c>
      <c r="AH321" s="30" t="e">
        <f>IF(AG321="新設",VLOOKUP('施設リストA-1（直営）'!#REF!,'（新設）照明器具'!$B$5:$C$1990,2,FALSE),IF('部屋別効果（直）'!AG321="撤去",VLOOKUP('施設リストA-1（直営）'!#REF!,'（既設）調査結果'!$B$5:$C$1998,2,FALSE),0))</f>
        <v>#REF!</v>
      </c>
      <c r="AI321" s="29" t="e">
        <f>'施設リストA-1（直営）'!#REF!</f>
        <v>#REF!</v>
      </c>
      <c r="AJ321" s="29" t="e">
        <f>'施設リストA-1（直営）'!#REF!</f>
        <v>#REF!</v>
      </c>
      <c r="AK321" s="30" t="e">
        <f>IF(AJ321="新設",VLOOKUP('施設リストA-1（直営）'!#REF!,'（新設）照明器具'!$B$5:$C$1990,2,FALSE),IF('部屋別効果（直）'!AJ321="撤去",VLOOKUP('施設リストA-1（直営）'!#REF!,'（既設）調査結果'!$B$5:$C$1998,2,FALSE),0))</f>
        <v>#REF!</v>
      </c>
      <c r="AL321" s="29" t="e">
        <f>'施設リストA-1（直営）'!#REF!</f>
        <v>#REF!</v>
      </c>
    </row>
    <row r="322" spans="1:38" customFormat="1">
      <c r="A322" s="94"/>
      <c r="B322" s="16" t="e">
        <f>'施設リストA-1（直営）'!#REF!</f>
        <v>#REF!</v>
      </c>
      <c r="C322" s="14" t="e">
        <f>'施設リストA-1（直営）'!#REF!</f>
        <v>#REF!</v>
      </c>
      <c r="D322" s="94" t="e">
        <f>'施設リストA-1（直営）'!#REF!</f>
        <v>#REF!</v>
      </c>
      <c r="E322" s="20" t="e">
        <f>'施設リストA-1（直営）'!#REF!</f>
        <v>#REF!</v>
      </c>
      <c r="F322" s="20" t="e">
        <f>'施設リストA-1（直営）'!#REF!</f>
        <v>#REF!</v>
      </c>
      <c r="G322" s="13" t="e">
        <f>'施設リストA-1（直営）'!#REF!</f>
        <v>#REF!</v>
      </c>
      <c r="H322" s="28" t="e">
        <f t="shared" si="4"/>
        <v>#REF!</v>
      </c>
      <c r="I322" s="29" t="e">
        <f>'施設リストA-1（直営）'!#REF!</f>
        <v>#REF!</v>
      </c>
      <c r="J322" s="30" t="e">
        <f>IF(I322="新設",VLOOKUP('施設リストA-1（直営）'!#REF!,'（新設）照明器具'!$B$5:$C$1990,2,FALSE),IF('部屋別効果（直）'!I322="撤去",VLOOKUP('施設リストA-1（直営）'!#REF!,'（既設）調査結果'!$B$5:$C$1998,2,FALSE),0))</f>
        <v>#REF!</v>
      </c>
      <c r="K322" s="29" t="e">
        <f>'施設リストA-1（直営）'!#REF!</f>
        <v>#REF!</v>
      </c>
      <c r="L322" s="29" t="e">
        <f>'施設リストA-1（直営）'!#REF!</f>
        <v>#REF!</v>
      </c>
      <c r="M322" s="30" t="e">
        <f>IF(L322="新設",VLOOKUP('施設リストA-1（直営）'!#REF!,'（新設）照明器具'!$B$5:$C$1990,2,FALSE),IF('部屋別効果（直）'!L322="撤去",VLOOKUP('施設リストA-1（直営）'!#REF!,'（既設）調査結果'!$B$5:$C$1998,2,FALSE),0))</f>
        <v>#REF!</v>
      </c>
      <c r="N322" s="29" t="e">
        <f>'施設リストA-1（直営）'!#REF!</f>
        <v>#REF!</v>
      </c>
      <c r="O322" s="29" t="e">
        <f>'施設リストA-1（直営）'!#REF!</f>
        <v>#REF!</v>
      </c>
      <c r="P322" s="30" t="e">
        <f>IF(O322="新設",VLOOKUP('施設リストA-1（直営）'!#REF!,'（新設）照明器具'!$B$5:$C$1990,2,FALSE),IF('部屋別効果（直）'!O322="撤去",VLOOKUP('施設リストA-1（直営）'!#REF!,'（既設）調査結果'!$B$5:$C$1998,2,FALSE),0))</f>
        <v>#REF!</v>
      </c>
      <c r="Q322" s="29" t="e">
        <f>'施設リストA-1（直営）'!#REF!</f>
        <v>#REF!</v>
      </c>
      <c r="R322" s="29" t="e">
        <f>'施設リストA-1（直営）'!#REF!</f>
        <v>#REF!</v>
      </c>
      <c r="S322" s="30" t="e">
        <f>IF(R322="新設",VLOOKUP('施設リストA-1（直営）'!#REF!,'（新設）照明器具'!$B$5:$C$1990,2,FALSE),IF('部屋別効果（直）'!R322="撤去",VLOOKUP('施設リストA-1（直営）'!#REF!,'（既設）調査結果'!$B$5:$C$1998,2,FALSE),0))</f>
        <v>#REF!</v>
      </c>
      <c r="T322" s="29" t="e">
        <f>'施設リストA-1（直営）'!#REF!</f>
        <v>#REF!</v>
      </c>
      <c r="U322" s="29" t="e">
        <f>'施設リストA-1（直営）'!#REF!</f>
        <v>#REF!</v>
      </c>
      <c r="V322" s="30" t="e">
        <f>IF(U322="新設",VLOOKUP('施設リストA-1（直営）'!#REF!,'（新設）照明器具'!$B$5:$C$1990,2,FALSE),IF('部屋別効果（直）'!U322="撤去",VLOOKUP('施設リストA-1（直営）'!#REF!,'（既設）調査結果'!$B$5:$C$1998,2,FALSE),0))</f>
        <v>#REF!</v>
      </c>
      <c r="W322" s="29" t="e">
        <f>'施設リストA-1（直営）'!#REF!</f>
        <v>#REF!</v>
      </c>
      <c r="X322" s="29" t="e">
        <f>'施設リストA-1（直営）'!#REF!</f>
        <v>#REF!</v>
      </c>
      <c r="Y322" s="30" t="e">
        <f>IF(X322="新設",VLOOKUP('施設リストA-1（直営）'!#REF!,'（新設）照明器具'!$B$5:$C$1990,2,FALSE),IF('部屋別効果（直）'!X322="撤去",VLOOKUP('施設リストA-1（直営）'!#REF!,'（既設）調査結果'!$B$5:$C$1998,2,FALSE),0))</f>
        <v>#REF!</v>
      </c>
      <c r="Z322" s="29" t="e">
        <f>'施設リストA-1（直営）'!#REF!</f>
        <v>#REF!</v>
      </c>
      <c r="AA322" s="29" t="e">
        <f>'施設リストA-1（直営）'!#REF!</f>
        <v>#REF!</v>
      </c>
      <c r="AB322" s="30" t="e">
        <f>IF(AA322="新設",VLOOKUP('施設リストA-1（直営）'!#REF!,'（新設）照明器具'!$B$5:$C$1990,2,FALSE),IF('部屋別効果（直）'!AA322="撤去",VLOOKUP('施設リストA-1（直営）'!#REF!,'（既設）調査結果'!$B$5:$C$1998,2,FALSE),0))</f>
        <v>#REF!</v>
      </c>
      <c r="AC322" s="29" t="e">
        <f>'施設リストA-1（直営）'!#REF!</f>
        <v>#REF!</v>
      </c>
      <c r="AD322" s="29" t="e">
        <f>'施設リストA-1（直営）'!#REF!</f>
        <v>#REF!</v>
      </c>
      <c r="AE322" s="30" t="e">
        <f>IF(AD322="新設",VLOOKUP('施設リストA-1（直営）'!#REF!,'（新設）照明器具'!$B$5:$C$1990,2,FALSE),IF('部屋別効果（直）'!AD322="撤去",VLOOKUP('施設リストA-1（直営）'!#REF!,'（既設）調査結果'!$B$5:$C$1998,2,FALSE),0))</f>
        <v>#REF!</v>
      </c>
      <c r="AF322" s="29" t="e">
        <f>'施設リストA-1（直営）'!#REF!</f>
        <v>#REF!</v>
      </c>
      <c r="AG322" s="29" t="e">
        <f>'施設リストA-1（直営）'!#REF!</f>
        <v>#REF!</v>
      </c>
      <c r="AH322" s="30" t="e">
        <f>IF(AG322="新設",VLOOKUP('施設リストA-1（直営）'!#REF!,'（新設）照明器具'!$B$5:$C$1990,2,FALSE),IF('部屋別効果（直）'!AG322="撤去",VLOOKUP('施設リストA-1（直営）'!#REF!,'（既設）調査結果'!$B$5:$C$1998,2,FALSE),0))</f>
        <v>#REF!</v>
      </c>
      <c r="AI322" s="29" t="e">
        <f>'施設リストA-1（直営）'!#REF!</f>
        <v>#REF!</v>
      </c>
      <c r="AJ322" s="29" t="e">
        <f>'施設リストA-1（直営）'!#REF!</f>
        <v>#REF!</v>
      </c>
      <c r="AK322" s="30" t="e">
        <f>IF(AJ322="新設",VLOOKUP('施設リストA-1（直営）'!#REF!,'（新設）照明器具'!$B$5:$C$1990,2,FALSE),IF('部屋別効果（直）'!AJ322="撤去",VLOOKUP('施設リストA-1（直営）'!#REF!,'（既設）調査結果'!$B$5:$C$1998,2,FALSE),0))</f>
        <v>#REF!</v>
      </c>
      <c r="AL322" s="29" t="e">
        <f>'施設リストA-1（直営）'!#REF!</f>
        <v>#REF!</v>
      </c>
    </row>
    <row r="323" spans="1:38" customFormat="1">
      <c r="A323" s="94"/>
      <c r="B323" s="16" t="e">
        <f>'施設リストA-1（直営）'!#REF!</f>
        <v>#REF!</v>
      </c>
      <c r="C323" s="14" t="e">
        <f>'施設リストA-1（直営）'!#REF!</f>
        <v>#REF!</v>
      </c>
      <c r="D323" s="94" t="e">
        <f>'施設リストA-1（直営）'!#REF!</f>
        <v>#REF!</v>
      </c>
      <c r="E323" s="20" t="e">
        <f>'施設リストA-1（直営）'!#REF!</f>
        <v>#REF!</v>
      </c>
      <c r="F323" s="20" t="e">
        <f>'施設リストA-1（直営）'!#REF!</f>
        <v>#REF!</v>
      </c>
      <c r="G323" s="13" t="e">
        <f>'施設リストA-1（直営）'!#REF!</f>
        <v>#REF!</v>
      </c>
      <c r="H323" s="28" t="e">
        <f t="shared" si="4"/>
        <v>#REF!</v>
      </c>
      <c r="I323" s="29" t="e">
        <f>'施設リストA-1（直営）'!#REF!</f>
        <v>#REF!</v>
      </c>
      <c r="J323" s="30" t="e">
        <f>IF(I323="新設",VLOOKUP('施設リストA-1（直営）'!#REF!,'（新設）照明器具'!$B$5:$C$1990,2,FALSE),IF('部屋別効果（直）'!I323="撤去",VLOOKUP('施設リストA-1（直営）'!#REF!,'（既設）調査結果'!$B$5:$C$1998,2,FALSE),0))</f>
        <v>#REF!</v>
      </c>
      <c r="K323" s="29" t="e">
        <f>'施設リストA-1（直営）'!#REF!</f>
        <v>#REF!</v>
      </c>
      <c r="L323" s="29" t="e">
        <f>'施設リストA-1（直営）'!#REF!</f>
        <v>#REF!</v>
      </c>
      <c r="M323" s="30" t="e">
        <f>IF(L323="新設",VLOOKUP('施設リストA-1（直営）'!#REF!,'（新設）照明器具'!$B$5:$C$1990,2,FALSE),IF('部屋別効果（直）'!L323="撤去",VLOOKUP('施設リストA-1（直営）'!#REF!,'（既設）調査結果'!$B$5:$C$1998,2,FALSE),0))</f>
        <v>#REF!</v>
      </c>
      <c r="N323" s="29" t="e">
        <f>'施設リストA-1（直営）'!#REF!</f>
        <v>#REF!</v>
      </c>
      <c r="O323" s="29" t="e">
        <f>'施設リストA-1（直営）'!#REF!</f>
        <v>#REF!</v>
      </c>
      <c r="P323" s="30" t="e">
        <f>IF(O323="新設",VLOOKUP('施設リストA-1（直営）'!#REF!,'（新設）照明器具'!$B$5:$C$1990,2,FALSE),IF('部屋別効果（直）'!O323="撤去",VLOOKUP('施設リストA-1（直営）'!#REF!,'（既設）調査結果'!$B$5:$C$1998,2,FALSE),0))</f>
        <v>#REF!</v>
      </c>
      <c r="Q323" s="29" t="e">
        <f>'施設リストA-1（直営）'!#REF!</f>
        <v>#REF!</v>
      </c>
      <c r="R323" s="29" t="e">
        <f>'施設リストA-1（直営）'!#REF!</f>
        <v>#REF!</v>
      </c>
      <c r="S323" s="30" t="e">
        <f>IF(R323="新設",VLOOKUP('施設リストA-1（直営）'!#REF!,'（新設）照明器具'!$B$5:$C$1990,2,FALSE),IF('部屋別効果（直）'!R323="撤去",VLOOKUP('施設リストA-1（直営）'!#REF!,'（既設）調査結果'!$B$5:$C$1998,2,FALSE),0))</f>
        <v>#REF!</v>
      </c>
      <c r="T323" s="29" t="e">
        <f>'施設リストA-1（直営）'!#REF!</f>
        <v>#REF!</v>
      </c>
      <c r="U323" s="29" t="e">
        <f>'施設リストA-1（直営）'!#REF!</f>
        <v>#REF!</v>
      </c>
      <c r="V323" s="30" t="e">
        <f>IF(U323="新設",VLOOKUP('施設リストA-1（直営）'!#REF!,'（新設）照明器具'!$B$5:$C$1990,2,FALSE),IF('部屋別効果（直）'!U323="撤去",VLOOKUP('施設リストA-1（直営）'!#REF!,'（既設）調査結果'!$B$5:$C$1998,2,FALSE),0))</f>
        <v>#REF!</v>
      </c>
      <c r="W323" s="29" t="e">
        <f>'施設リストA-1（直営）'!#REF!</f>
        <v>#REF!</v>
      </c>
      <c r="X323" s="29" t="e">
        <f>'施設リストA-1（直営）'!#REF!</f>
        <v>#REF!</v>
      </c>
      <c r="Y323" s="30" t="e">
        <f>IF(X323="新設",VLOOKUP('施設リストA-1（直営）'!#REF!,'（新設）照明器具'!$B$5:$C$1990,2,FALSE),IF('部屋別効果（直）'!X323="撤去",VLOOKUP('施設リストA-1（直営）'!#REF!,'（既設）調査結果'!$B$5:$C$1998,2,FALSE),0))</f>
        <v>#REF!</v>
      </c>
      <c r="Z323" s="29" t="e">
        <f>'施設リストA-1（直営）'!#REF!</f>
        <v>#REF!</v>
      </c>
      <c r="AA323" s="29" t="e">
        <f>'施設リストA-1（直営）'!#REF!</f>
        <v>#REF!</v>
      </c>
      <c r="AB323" s="30" t="e">
        <f>IF(AA323="新設",VLOOKUP('施設リストA-1（直営）'!#REF!,'（新設）照明器具'!$B$5:$C$1990,2,FALSE),IF('部屋別効果（直）'!AA323="撤去",VLOOKUP('施設リストA-1（直営）'!#REF!,'（既設）調査結果'!$B$5:$C$1998,2,FALSE),0))</f>
        <v>#REF!</v>
      </c>
      <c r="AC323" s="29" t="e">
        <f>'施設リストA-1（直営）'!#REF!</f>
        <v>#REF!</v>
      </c>
      <c r="AD323" s="29" t="e">
        <f>'施設リストA-1（直営）'!#REF!</f>
        <v>#REF!</v>
      </c>
      <c r="AE323" s="30" t="e">
        <f>IF(AD323="新設",VLOOKUP('施設リストA-1（直営）'!#REF!,'（新設）照明器具'!$B$5:$C$1990,2,FALSE),IF('部屋別効果（直）'!AD323="撤去",VLOOKUP('施設リストA-1（直営）'!#REF!,'（既設）調査結果'!$B$5:$C$1998,2,FALSE),0))</f>
        <v>#REF!</v>
      </c>
      <c r="AF323" s="29" t="e">
        <f>'施設リストA-1（直営）'!#REF!</f>
        <v>#REF!</v>
      </c>
      <c r="AG323" s="29" t="e">
        <f>'施設リストA-1（直営）'!#REF!</f>
        <v>#REF!</v>
      </c>
      <c r="AH323" s="30" t="e">
        <f>IF(AG323="新設",VLOOKUP('施設リストA-1（直営）'!#REF!,'（新設）照明器具'!$B$5:$C$1990,2,FALSE),IF('部屋別効果（直）'!AG323="撤去",VLOOKUP('施設リストA-1（直営）'!#REF!,'（既設）調査結果'!$B$5:$C$1998,2,FALSE),0))</f>
        <v>#REF!</v>
      </c>
      <c r="AI323" s="29" t="e">
        <f>'施設リストA-1（直営）'!#REF!</f>
        <v>#REF!</v>
      </c>
      <c r="AJ323" s="29" t="e">
        <f>'施設リストA-1（直営）'!#REF!</f>
        <v>#REF!</v>
      </c>
      <c r="AK323" s="30" t="e">
        <f>IF(AJ323="新設",VLOOKUP('施設リストA-1（直営）'!#REF!,'（新設）照明器具'!$B$5:$C$1990,2,FALSE),IF('部屋別効果（直）'!AJ323="撤去",VLOOKUP('施設リストA-1（直営）'!#REF!,'（既設）調査結果'!$B$5:$C$1998,2,FALSE),0))</f>
        <v>#REF!</v>
      </c>
      <c r="AL323" s="29" t="e">
        <f>'施設リストA-1（直営）'!#REF!</f>
        <v>#REF!</v>
      </c>
    </row>
    <row r="324" spans="1:38" customFormat="1">
      <c r="A324" s="94"/>
      <c r="B324" s="16" t="e">
        <f>'施設リストA-1（直営）'!#REF!</f>
        <v>#REF!</v>
      </c>
      <c r="C324" s="14" t="e">
        <f>'施設リストA-1（直営）'!#REF!</f>
        <v>#REF!</v>
      </c>
      <c r="D324" s="94" t="e">
        <f>'施設リストA-1（直営）'!#REF!</f>
        <v>#REF!</v>
      </c>
      <c r="E324" s="20" t="e">
        <f>'施設リストA-1（直営）'!#REF!</f>
        <v>#REF!</v>
      </c>
      <c r="F324" s="20" t="e">
        <f>'施設リストA-1（直営）'!#REF!</f>
        <v>#REF!</v>
      </c>
      <c r="G324" s="13" t="e">
        <f>'施設リストA-1（直営）'!#REF!</f>
        <v>#REF!</v>
      </c>
      <c r="H324" s="28" t="e">
        <f t="shared" si="4"/>
        <v>#REF!</v>
      </c>
      <c r="I324" s="29" t="e">
        <f>'施設リストA-1（直営）'!#REF!</f>
        <v>#REF!</v>
      </c>
      <c r="J324" s="30" t="e">
        <f>IF(I324="新設",VLOOKUP('施設リストA-1（直営）'!#REF!,'（新設）照明器具'!$B$5:$C$1990,2,FALSE),IF('部屋別効果（直）'!I324="撤去",VLOOKUP('施設リストA-1（直営）'!#REF!,'（既設）調査結果'!$B$5:$C$1998,2,FALSE),0))</f>
        <v>#REF!</v>
      </c>
      <c r="K324" s="29" t="e">
        <f>'施設リストA-1（直営）'!#REF!</f>
        <v>#REF!</v>
      </c>
      <c r="L324" s="29" t="e">
        <f>'施設リストA-1（直営）'!#REF!</f>
        <v>#REF!</v>
      </c>
      <c r="M324" s="30" t="e">
        <f>IF(L324="新設",VLOOKUP('施設リストA-1（直営）'!#REF!,'（新設）照明器具'!$B$5:$C$1990,2,FALSE),IF('部屋別効果（直）'!L324="撤去",VLOOKUP('施設リストA-1（直営）'!#REF!,'（既設）調査結果'!$B$5:$C$1998,2,FALSE),0))</f>
        <v>#REF!</v>
      </c>
      <c r="N324" s="29" t="e">
        <f>'施設リストA-1（直営）'!#REF!</f>
        <v>#REF!</v>
      </c>
      <c r="O324" s="29" t="e">
        <f>'施設リストA-1（直営）'!#REF!</f>
        <v>#REF!</v>
      </c>
      <c r="P324" s="30" t="e">
        <f>IF(O324="新設",VLOOKUP('施設リストA-1（直営）'!#REF!,'（新設）照明器具'!$B$5:$C$1990,2,FALSE),IF('部屋別効果（直）'!O324="撤去",VLOOKUP('施設リストA-1（直営）'!#REF!,'（既設）調査結果'!$B$5:$C$1998,2,FALSE),0))</f>
        <v>#REF!</v>
      </c>
      <c r="Q324" s="29" t="e">
        <f>'施設リストA-1（直営）'!#REF!</f>
        <v>#REF!</v>
      </c>
      <c r="R324" s="29" t="e">
        <f>'施設リストA-1（直営）'!#REF!</f>
        <v>#REF!</v>
      </c>
      <c r="S324" s="30" t="e">
        <f>IF(R324="新設",VLOOKUP('施設リストA-1（直営）'!#REF!,'（新設）照明器具'!$B$5:$C$1990,2,FALSE),IF('部屋別効果（直）'!R324="撤去",VLOOKUP('施設リストA-1（直営）'!#REF!,'（既設）調査結果'!$B$5:$C$1998,2,FALSE),0))</f>
        <v>#REF!</v>
      </c>
      <c r="T324" s="29" t="e">
        <f>'施設リストA-1（直営）'!#REF!</f>
        <v>#REF!</v>
      </c>
      <c r="U324" s="29" t="e">
        <f>'施設リストA-1（直営）'!#REF!</f>
        <v>#REF!</v>
      </c>
      <c r="V324" s="30" t="e">
        <f>IF(U324="新設",VLOOKUP('施設リストA-1（直営）'!#REF!,'（新設）照明器具'!$B$5:$C$1990,2,FALSE),IF('部屋別効果（直）'!U324="撤去",VLOOKUP('施設リストA-1（直営）'!#REF!,'（既設）調査結果'!$B$5:$C$1998,2,FALSE),0))</f>
        <v>#REF!</v>
      </c>
      <c r="W324" s="29" t="e">
        <f>'施設リストA-1（直営）'!#REF!</f>
        <v>#REF!</v>
      </c>
      <c r="X324" s="29" t="e">
        <f>'施設リストA-1（直営）'!#REF!</f>
        <v>#REF!</v>
      </c>
      <c r="Y324" s="30" t="e">
        <f>IF(X324="新設",VLOOKUP('施設リストA-1（直営）'!#REF!,'（新設）照明器具'!$B$5:$C$1990,2,FALSE),IF('部屋別効果（直）'!X324="撤去",VLOOKUP('施設リストA-1（直営）'!#REF!,'（既設）調査結果'!$B$5:$C$1998,2,FALSE),0))</f>
        <v>#REF!</v>
      </c>
      <c r="Z324" s="29" t="e">
        <f>'施設リストA-1（直営）'!#REF!</f>
        <v>#REF!</v>
      </c>
      <c r="AA324" s="29" t="e">
        <f>'施設リストA-1（直営）'!#REF!</f>
        <v>#REF!</v>
      </c>
      <c r="AB324" s="30" t="e">
        <f>IF(AA324="新設",VLOOKUP('施設リストA-1（直営）'!#REF!,'（新設）照明器具'!$B$5:$C$1990,2,FALSE),IF('部屋別効果（直）'!AA324="撤去",VLOOKUP('施設リストA-1（直営）'!#REF!,'（既設）調査結果'!$B$5:$C$1998,2,FALSE),0))</f>
        <v>#REF!</v>
      </c>
      <c r="AC324" s="29" t="e">
        <f>'施設リストA-1（直営）'!#REF!</f>
        <v>#REF!</v>
      </c>
      <c r="AD324" s="29" t="e">
        <f>'施設リストA-1（直営）'!#REF!</f>
        <v>#REF!</v>
      </c>
      <c r="AE324" s="30" t="e">
        <f>IF(AD324="新設",VLOOKUP('施設リストA-1（直営）'!#REF!,'（新設）照明器具'!$B$5:$C$1990,2,FALSE),IF('部屋別効果（直）'!AD324="撤去",VLOOKUP('施設リストA-1（直営）'!#REF!,'（既設）調査結果'!$B$5:$C$1998,2,FALSE),0))</f>
        <v>#REF!</v>
      </c>
      <c r="AF324" s="29" t="e">
        <f>'施設リストA-1（直営）'!#REF!</f>
        <v>#REF!</v>
      </c>
      <c r="AG324" s="29" t="e">
        <f>'施設リストA-1（直営）'!#REF!</f>
        <v>#REF!</v>
      </c>
      <c r="AH324" s="30" t="e">
        <f>IF(AG324="新設",VLOOKUP('施設リストA-1（直営）'!#REF!,'（新設）照明器具'!$B$5:$C$1990,2,FALSE),IF('部屋別効果（直）'!AG324="撤去",VLOOKUP('施設リストA-1（直営）'!#REF!,'（既設）調査結果'!$B$5:$C$1998,2,FALSE),0))</f>
        <v>#REF!</v>
      </c>
      <c r="AI324" s="29" t="e">
        <f>'施設リストA-1（直営）'!#REF!</f>
        <v>#REF!</v>
      </c>
      <c r="AJ324" s="29" t="e">
        <f>'施設リストA-1（直営）'!#REF!</f>
        <v>#REF!</v>
      </c>
      <c r="AK324" s="30" t="e">
        <f>IF(AJ324="新設",VLOOKUP('施設リストA-1（直営）'!#REF!,'（新設）照明器具'!$B$5:$C$1990,2,FALSE),IF('部屋別効果（直）'!AJ324="撤去",VLOOKUP('施設リストA-1（直営）'!#REF!,'（既設）調査結果'!$B$5:$C$1998,2,FALSE),0))</f>
        <v>#REF!</v>
      </c>
      <c r="AL324" s="29" t="e">
        <f>'施設リストA-1（直営）'!#REF!</f>
        <v>#REF!</v>
      </c>
    </row>
    <row r="325" spans="1:38" customFormat="1">
      <c r="A325" s="94"/>
      <c r="B325" s="16" t="e">
        <f>'施設リストA-1（直営）'!#REF!</f>
        <v>#REF!</v>
      </c>
      <c r="C325" s="14" t="e">
        <f>'施設リストA-1（直営）'!#REF!</f>
        <v>#REF!</v>
      </c>
      <c r="D325" s="94" t="e">
        <f>'施設リストA-1（直営）'!#REF!</f>
        <v>#REF!</v>
      </c>
      <c r="E325" s="20" t="e">
        <f>'施設リストA-1（直営）'!#REF!</f>
        <v>#REF!</v>
      </c>
      <c r="F325" s="20" t="e">
        <f>'施設リストA-1（直営）'!#REF!</f>
        <v>#REF!</v>
      </c>
      <c r="G325" s="13" t="e">
        <f>'施設リストA-1（直営）'!#REF!</f>
        <v>#REF!</v>
      </c>
      <c r="H325" s="28" t="e">
        <f t="shared" si="4"/>
        <v>#REF!</v>
      </c>
      <c r="I325" s="29" t="e">
        <f>'施設リストA-1（直営）'!#REF!</f>
        <v>#REF!</v>
      </c>
      <c r="J325" s="30" t="e">
        <f>IF(I325="新設",VLOOKUP('施設リストA-1（直営）'!#REF!,'（新設）照明器具'!$B$5:$C$1990,2,FALSE),IF('部屋別効果（直）'!I325="撤去",VLOOKUP('施設リストA-1（直営）'!#REF!,'（既設）調査結果'!$B$5:$C$1998,2,FALSE),0))</f>
        <v>#REF!</v>
      </c>
      <c r="K325" s="29" t="e">
        <f>'施設リストA-1（直営）'!#REF!</f>
        <v>#REF!</v>
      </c>
      <c r="L325" s="29" t="e">
        <f>'施設リストA-1（直営）'!#REF!</f>
        <v>#REF!</v>
      </c>
      <c r="M325" s="30" t="e">
        <f>IF(L325="新設",VLOOKUP('施設リストA-1（直営）'!#REF!,'（新設）照明器具'!$B$5:$C$1990,2,FALSE),IF('部屋別効果（直）'!L325="撤去",VLOOKUP('施設リストA-1（直営）'!#REF!,'（既設）調査結果'!$B$5:$C$1998,2,FALSE),0))</f>
        <v>#REF!</v>
      </c>
      <c r="N325" s="29" t="e">
        <f>'施設リストA-1（直営）'!#REF!</f>
        <v>#REF!</v>
      </c>
      <c r="O325" s="29" t="e">
        <f>'施設リストA-1（直営）'!#REF!</f>
        <v>#REF!</v>
      </c>
      <c r="P325" s="30" t="e">
        <f>IF(O325="新設",VLOOKUP('施設リストA-1（直営）'!#REF!,'（新設）照明器具'!$B$5:$C$1990,2,FALSE),IF('部屋別効果（直）'!O325="撤去",VLOOKUP('施設リストA-1（直営）'!#REF!,'（既設）調査結果'!$B$5:$C$1998,2,FALSE),0))</f>
        <v>#REF!</v>
      </c>
      <c r="Q325" s="29" t="e">
        <f>'施設リストA-1（直営）'!#REF!</f>
        <v>#REF!</v>
      </c>
      <c r="R325" s="29" t="e">
        <f>'施設リストA-1（直営）'!#REF!</f>
        <v>#REF!</v>
      </c>
      <c r="S325" s="30" t="e">
        <f>IF(R325="新設",VLOOKUP('施設リストA-1（直営）'!#REF!,'（新設）照明器具'!$B$5:$C$1990,2,FALSE),IF('部屋別効果（直）'!R325="撤去",VLOOKUP('施設リストA-1（直営）'!#REF!,'（既設）調査結果'!$B$5:$C$1998,2,FALSE),0))</f>
        <v>#REF!</v>
      </c>
      <c r="T325" s="29" t="e">
        <f>'施設リストA-1（直営）'!#REF!</f>
        <v>#REF!</v>
      </c>
      <c r="U325" s="29" t="e">
        <f>'施設リストA-1（直営）'!#REF!</f>
        <v>#REF!</v>
      </c>
      <c r="V325" s="30" t="e">
        <f>IF(U325="新設",VLOOKUP('施設リストA-1（直営）'!#REF!,'（新設）照明器具'!$B$5:$C$1990,2,FALSE),IF('部屋別効果（直）'!U325="撤去",VLOOKUP('施設リストA-1（直営）'!#REF!,'（既設）調査結果'!$B$5:$C$1998,2,FALSE),0))</f>
        <v>#REF!</v>
      </c>
      <c r="W325" s="29" t="e">
        <f>'施設リストA-1（直営）'!#REF!</f>
        <v>#REF!</v>
      </c>
      <c r="X325" s="29" t="e">
        <f>'施設リストA-1（直営）'!#REF!</f>
        <v>#REF!</v>
      </c>
      <c r="Y325" s="30" t="e">
        <f>IF(X325="新設",VLOOKUP('施設リストA-1（直営）'!#REF!,'（新設）照明器具'!$B$5:$C$1990,2,FALSE),IF('部屋別効果（直）'!X325="撤去",VLOOKUP('施設リストA-1（直営）'!#REF!,'（既設）調査結果'!$B$5:$C$1998,2,FALSE),0))</f>
        <v>#REF!</v>
      </c>
      <c r="Z325" s="29" t="e">
        <f>'施設リストA-1（直営）'!#REF!</f>
        <v>#REF!</v>
      </c>
      <c r="AA325" s="29" t="e">
        <f>'施設リストA-1（直営）'!#REF!</f>
        <v>#REF!</v>
      </c>
      <c r="AB325" s="30" t="e">
        <f>IF(AA325="新設",VLOOKUP('施設リストA-1（直営）'!#REF!,'（新設）照明器具'!$B$5:$C$1990,2,FALSE),IF('部屋別効果（直）'!AA325="撤去",VLOOKUP('施設リストA-1（直営）'!#REF!,'（既設）調査結果'!$B$5:$C$1998,2,FALSE),0))</f>
        <v>#REF!</v>
      </c>
      <c r="AC325" s="29" t="e">
        <f>'施設リストA-1（直営）'!#REF!</f>
        <v>#REF!</v>
      </c>
      <c r="AD325" s="29" t="e">
        <f>'施設リストA-1（直営）'!#REF!</f>
        <v>#REF!</v>
      </c>
      <c r="AE325" s="30" t="e">
        <f>IF(AD325="新設",VLOOKUP('施設リストA-1（直営）'!#REF!,'（新設）照明器具'!$B$5:$C$1990,2,FALSE),IF('部屋別効果（直）'!AD325="撤去",VLOOKUP('施設リストA-1（直営）'!#REF!,'（既設）調査結果'!$B$5:$C$1998,2,FALSE),0))</f>
        <v>#REF!</v>
      </c>
      <c r="AF325" s="29" t="e">
        <f>'施設リストA-1（直営）'!#REF!</f>
        <v>#REF!</v>
      </c>
      <c r="AG325" s="29" t="e">
        <f>'施設リストA-1（直営）'!#REF!</f>
        <v>#REF!</v>
      </c>
      <c r="AH325" s="30" t="e">
        <f>IF(AG325="新設",VLOOKUP('施設リストA-1（直営）'!#REF!,'（新設）照明器具'!$B$5:$C$1990,2,FALSE),IF('部屋別効果（直）'!AG325="撤去",VLOOKUP('施設リストA-1（直営）'!#REF!,'（既設）調査結果'!$B$5:$C$1998,2,FALSE),0))</f>
        <v>#REF!</v>
      </c>
      <c r="AI325" s="29" t="e">
        <f>'施設リストA-1（直営）'!#REF!</f>
        <v>#REF!</v>
      </c>
      <c r="AJ325" s="29" t="e">
        <f>'施設リストA-1（直営）'!#REF!</f>
        <v>#REF!</v>
      </c>
      <c r="AK325" s="30" t="e">
        <f>IF(AJ325="新設",VLOOKUP('施設リストA-1（直営）'!#REF!,'（新設）照明器具'!$B$5:$C$1990,2,FALSE),IF('部屋別効果（直）'!AJ325="撤去",VLOOKUP('施設リストA-1（直営）'!#REF!,'（既設）調査結果'!$B$5:$C$1998,2,FALSE),0))</f>
        <v>#REF!</v>
      </c>
      <c r="AL325" s="29" t="e">
        <f>'施設リストA-1（直営）'!#REF!</f>
        <v>#REF!</v>
      </c>
    </row>
    <row r="326" spans="1:38" customFormat="1">
      <c r="A326" s="94"/>
      <c r="B326" s="16" t="e">
        <f>'施設リストA-1（直営）'!#REF!</f>
        <v>#REF!</v>
      </c>
      <c r="C326" s="14" t="e">
        <f>'施設リストA-1（直営）'!#REF!</f>
        <v>#REF!</v>
      </c>
      <c r="D326" s="94" t="e">
        <f>'施設リストA-1（直営）'!#REF!</f>
        <v>#REF!</v>
      </c>
      <c r="E326" s="20" t="e">
        <f>'施設リストA-1（直営）'!#REF!</f>
        <v>#REF!</v>
      </c>
      <c r="F326" s="20" t="e">
        <f>'施設リストA-1（直営）'!#REF!</f>
        <v>#REF!</v>
      </c>
      <c r="G326" s="13" t="e">
        <f>'施設リストA-1（直営）'!#REF!</f>
        <v>#REF!</v>
      </c>
      <c r="H326" s="28" t="e">
        <f t="shared" si="4"/>
        <v>#REF!</v>
      </c>
      <c r="I326" s="29" t="e">
        <f>'施設リストA-1（直営）'!#REF!</f>
        <v>#REF!</v>
      </c>
      <c r="J326" s="30" t="e">
        <f>IF(I326="新設",VLOOKUP('施設リストA-1（直営）'!#REF!,'（新設）照明器具'!$B$5:$C$1990,2,FALSE),IF('部屋別効果（直）'!I326="撤去",VLOOKUP('施設リストA-1（直営）'!#REF!,'（既設）調査結果'!$B$5:$C$1998,2,FALSE),0))</f>
        <v>#REF!</v>
      </c>
      <c r="K326" s="29" t="e">
        <f>'施設リストA-1（直営）'!#REF!</f>
        <v>#REF!</v>
      </c>
      <c r="L326" s="29" t="e">
        <f>'施設リストA-1（直営）'!#REF!</f>
        <v>#REF!</v>
      </c>
      <c r="M326" s="30" t="e">
        <f>IF(L326="新設",VLOOKUP('施設リストA-1（直営）'!#REF!,'（新設）照明器具'!$B$5:$C$1990,2,FALSE),IF('部屋別効果（直）'!L326="撤去",VLOOKUP('施設リストA-1（直営）'!#REF!,'（既設）調査結果'!$B$5:$C$1998,2,FALSE),0))</f>
        <v>#REF!</v>
      </c>
      <c r="N326" s="29" t="e">
        <f>'施設リストA-1（直営）'!#REF!</f>
        <v>#REF!</v>
      </c>
      <c r="O326" s="29" t="e">
        <f>'施設リストA-1（直営）'!#REF!</f>
        <v>#REF!</v>
      </c>
      <c r="P326" s="30" t="e">
        <f>IF(O326="新設",VLOOKUP('施設リストA-1（直営）'!#REF!,'（新設）照明器具'!$B$5:$C$1990,2,FALSE),IF('部屋別効果（直）'!O326="撤去",VLOOKUP('施設リストA-1（直営）'!#REF!,'（既設）調査結果'!$B$5:$C$1998,2,FALSE),0))</f>
        <v>#REF!</v>
      </c>
      <c r="Q326" s="29" t="e">
        <f>'施設リストA-1（直営）'!#REF!</f>
        <v>#REF!</v>
      </c>
      <c r="R326" s="29" t="e">
        <f>'施設リストA-1（直営）'!#REF!</f>
        <v>#REF!</v>
      </c>
      <c r="S326" s="30" t="e">
        <f>IF(R326="新設",VLOOKUP('施設リストA-1（直営）'!#REF!,'（新設）照明器具'!$B$5:$C$1990,2,FALSE),IF('部屋別効果（直）'!R326="撤去",VLOOKUP('施設リストA-1（直営）'!#REF!,'（既設）調査結果'!$B$5:$C$1998,2,FALSE),0))</f>
        <v>#REF!</v>
      </c>
      <c r="T326" s="29" t="e">
        <f>'施設リストA-1（直営）'!#REF!</f>
        <v>#REF!</v>
      </c>
      <c r="U326" s="29" t="e">
        <f>'施設リストA-1（直営）'!#REF!</f>
        <v>#REF!</v>
      </c>
      <c r="V326" s="30" t="e">
        <f>IF(U326="新設",VLOOKUP('施設リストA-1（直営）'!#REF!,'（新設）照明器具'!$B$5:$C$1990,2,FALSE),IF('部屋別効果（直）'!U326="撤去",VLOOKUP('施設リストA-1（直営）'!#REF!,'（既設）調査結果'!$B$5:$C$1998,2,FALSE),0))</f>
        <v>#REF!</v>
      </c>
      <c r="W326" s="29" t="e">
        <f>'施設リストA-1（直営）'!#REF!</f>
        <v>#REF!</v>
      </c>
      <c r="X326" s="29" t="e">
        <f>'施設リストA-1（直営）'!#REF!</f>
        <v>#REF!</v>
      </c>
      <c r="Y326" s="30" t="e">
        <f>IF(X326="新設",VLOOKUP('施設リストA-1（直営）'!#REF!,'（新設）照明器具'!$B$5:$C$1990,2,FALSE),IF('部屋別効果（直）'!X326="撤去",VLOOKUP('施設リストA-1（直営）'!#REF!,'（既設）調査結果'!$B$5:$C$1998,2,FALSE),0))</f>
        <v>#REF!</v>
      </c>
      <c r="Z326" s="29" t="e">
        <f>'施設リストA-1（直営）'!#REF!</f>
        <v>#REF!</v>
      </c>
      <c r="AA326" s="29" t="e">
        <f>'施設リストA-1（直営）'!#REF!</f>
        <v>#REF!</v>
      </c>
      <c r="AB326" s="30" t="e">
        <f>IF(AA326="新設",VLOOKUP('施設リストA-1（直営）'!#REF!,'（新設）照明器具'!$B$5:$C$1990,2,FALSE),IF('部屋別効果（直）'!AA326="撤去",VLOOKUP('施設リストA-1（直営）'!#REF!,'（既設）調査結果'!$B$5:$C$1998,2,FALSE),0))</f>
        <v>#REF!</v>
      </c>
      <c r="AC326" s="29" t="e">
        <f>'施設リストA-1（直営）'!#REF!</f>
        <v>#REF!</v>
      </c>
      <c r="AD326" s="29" t="e">
        <f>'施設リストA-1（直営）'!#REF!</f>
        <v>#REF!</v>
      </c>
      <c r="AE326" s="30" t="e">
        <f>IF(AD326="新設",VLOOKUP('施設リストA-1（直営）'!#REF!,'（新設）照明器具'!$B$5:$C$1990,2,FALSE),IF('部屋別効果（直）'!AD326="撤去",VLOOKUP('施設リストA-1（直営）'!#REF!,'（既設）調査結果'!$B$5:$C$1998,2,FALSE),0))</f>
        <v>#REF!</v>
      </c>
      <c r="AF326" s="29" t="e">
        <f>'施設リストA-1（直営）'!#REF!</f>
        <v>#REF!</v>
      </c>
      <c r="AG326" s="29" t="e">
        <f>'施設リストA-1（直営）'!#REF!</f>
        <v>#REF!</v>
      </c>
      <c r="AH326" s="30" t="e">
        <f>IF(AG326="新設",VLOOKUP('施設リストA-1（直営）'!#REF!,'（新設）照明器具'!$B$5:$C$1990,2,FALSE),IF('部屋別効果（直）'!AG326="撤去",VLOOKUP('施設リストA-1（直営）'!#REF!,'（既設）調査結果'!$B$5:$C$1998,2,FALSE),0))</f>
        <v>#REF!</v>
      </c>
      <c r="AI326" s="29" t="e">
        <f>'施設リストA-1（直営）'!#REF!</f>
        <v>#REF!</v>
      </c>
      <c r="AJ326" s="29" t="e">
        <f>'施設リストA-1（直営）'!#REF!</f>
        <v>#REF!</v>
      </c>
      <c r="AK326" s="30" t="e">
        <f>IF(AJ326="新設",VLOOKUP('施設リストA-1（直営）'!#REF!,'（新設）照明器具'!$B$5:$C$1990,2,FALSE),IF('部屋別効果（直）'!AJ326="撤去",VLOOKUP('施設リストA-1（直営）'!#REF!,'（既設）調査結果'!$B$5:$C$1998,2,FALSE),0))</f>
        <v>#REF!</v>
      </c>
      <c r="AL326" s="29" t="e">
        <f>'施設リストA-1（直営）'!#REF!</f>
        <v>#REF!</v>
      </c>
    </row>
    <row r="327" spans="1:38" customFormat="1">
      <c r="A327" s="94"/>
      <c r="B327" s="16" t="e">
        <f>'施設リストA-1（直営）'!#REF!</f>
        <v>#REF!</v>
      </c>
      <c r="C327" s="14" t="e">
        <f>'施設リストA-1（直営）'!#REF!</f>
        <v>#REF!</v>
      </c>
      <c r="D327" s="94" t="e">
        <f>'施設リストA-1（直営）'!#REF!</f>
        <v>#REF!</v>
      </c>
      <c r="E327" s="20" t="e">
        <f>'施設リストA-1（直営）'!#REF!</f>
        <v>#REF!</v>
      </c>
      <c r="F327" s="20" t="e">
        <f>'施設リストA-1（直営）'!#REF!</f>
        <v>#REF!</v>
      </c>
      <c r="G327" s="13" t="e">
        <f>'施設リストA-1（直営）'!#REF!</f>
        <v>#REF!</v>
      </c>
      <c r="H327" s="28" t="e">
        <f t="shared" si="4"/>
        <v>#REF!</v>
      </c>
      <c r="I327" s="29" t="e">
        <f>'施設リストA-1（直営）'!#REF!</f>
        <v>#REF!</v>
      </c>
      <c r="J327" s="30" t="e">
        <f>IF(I327="新設",VLOOKUP('施設リストA-1（直営）'!#REF!,'（新設）照明器具'!$B$5:$C$1990,2,FALSE),IF('部屋別効果（直）'!I327="撤去",VLOOKUP('施設リストA-1（直営）'!#REF!,'（既設）調査結果'!$B$5:$C$1998,2,FALSE),0))</f>
        <v>#REF!</v>
      </c>
      <c r="K327" s="29" t="e">
        <f>'施設リストA-1（直営）'!#REF!</f>
        <v>#REF!</v>
      </c>
      <c r="L327" s="29" t="e">
        <f>'施設リストA-1（直営）'!#REF!</f>
        <v>#REF!</v>
      </c>
      <c r="M327" s="30" t="e">
        <f>IF(L327="新設",VLOOKUP('施設リストA-1（直営）'!#REF!,'（新設）照明器具'!$B$5:$C$1990,2,FALSE),IF('部屋別効果（直）'!L327="撤去",VLOOKUP('施設リストA-1（直営）'!#REF!,'（既設）調査結果'!$B$5:$C$1998,2,FALSE),0))</f>
        <v>#REF!</v>
      </c>
      <c r="N327" s="29" t="e">
        <f>'施設リストA-1（直営）'!#REF!</f>
        <v>#REF!</v>
      </c>
      <c r="O327" s="29" t="e">
        <f>'施設リストA-1（直営）'!#REF!</f>
        <v>#REF!</v>
      </c>
      <c r="P327" s="30" t="e">
        <f>IF(O327="新設",VLOOKUP('施設リストA-1（直営）'!#REF!,'（新設）照明器具'!$B$5:$C$1990,2,FALSE),IF('部屋別効果（直）'!O327="撤去",VLOOKUP('施設リストA-1（直営）'!#REF!,'（既設）調査結果'!$B$5:$C$1998,2,FALSE),0))</f>
        <v>#REF!</v>
      </c>
      <c r="Q327" s="29" t="e">
        <f>'施設リストA-1（直営）'!#REF!</f>
        <v>#REF!</v>
      </c>
      <c r="R327" s="29" t="e">
        <f>'施設リストA-1（直営）'!#REF!</f>
        <v>#REF!</v>
      </c>
      <c r="S327" s="30" t="e">
        <f>IF(R327="新設",VLOOKUP('施設リストA-1（直営）'!#REF!,'（新設）照明器具'!$B$5:$C$1990,2,FALSE),IF('部屋別効果（直）'!R327="撤去",VLOOKUP('施設リストA-1（直営）'!#REF!,'（既設）調査結果'!$B$5:$C$1998,2,FALSE),0))</f>
        <v>#REF!</v>
      </c>
      <c r="T327" s="29" t="e">
        <f>'施設リストA-1（直営）'!#REF!</f>
        <v>#REF!</v>
      </c>
      <c r="U327" s="29" t="e">
        <f>'施設リストA-1（直営）'!#REF!</f>
        <v>#REF!</v>
      </c>
      <c r="V327" s="30" t="e">
        <f>IF(U327="新設",VLOOKUP('施設リストA-1（直営）'!#REF!,'（新設）照明器具'!$B$5:$C$1990,2,FALSE),IF('部屋別効果（直）'!U327="撤去",VLOOKUP('施設リストA-1（直営）'!#REF!,'（既設）調査結果'!$B$5:$C$1998,2,FALSE),0))</f>
        <v>#REF!</v>
      </c>
      <c r="W327" s="29" t="e">
        <f>'施設リストA-1（直営）'!#REF!</f>
        <v>#REF!</v>
      </c>
      <c r="X327" s="29" t="e">
        <f>'施設リストA-1（直営）'!#REF!</f>
        <v>#REF!</v>
      </c>
      <c r="Y327" s="30" t="e">
        <f>IF(X327="新設",VLOOKUP('施設リストA-1（直営）'!#REF!,'（新設）照明器具'!$B$5:$C$1990,2,FALSE),IF('部屋別効果（直）'!X327="撤去",VLOOKUP('施設リストA-1（直営）'!#REF!,'（既設）調査結果'!$B$5:$C$1998,2,FALSE),0))</f>
        <v>#REF!</v>
      </c>
      <c r="Z327" s="29" t="e">
        <f>'施設リストA-1（直営）'!#REF!</f>
        <v>#REF!</v>
      </c>
      <c r="AA327" s="29" t="e">
        <f>'施設リストA-1（直営）'!#REF!</f>
        <v>#REF!</v>
      </c>
      <c r="AB327" s="30" t="e">
        <f>IF(AA327="新設",VLOOKUP('施設リストA-1（直営）'!#REF!,'（新設）照明器具'!$B$5:$C$1990,2,FALSE),IF('部屋別効果（直）'!AA327="撤去",VLOOKUP('施設リストA-1（直営）'!#REF!,'（既設）調査結果'!$B$5:$C$1998,2,FALSE),0))</f>
        <v>#REF!</v>
      </c>
      <c r="AC327" s="29" t="e">
        <f>'施設リストA-1（直営）'!#REF!</f>
        <v>#REF!</v>
      </c>
      <c r="AD327" s="29" t="e">
        <f>'施設リストA-1（直営）'!#REF!</f>
        <v>#REF!</v>
      </c>
      <c r="AE327" s="30" t="e">
        <f>IF(AD327="新設",VLOOKUP('施設リストA-1（直営）'!#REF!,'（新設）照明器具'!$B$5:$C$1990,2,FALSE),IF('部屋別効果（直）'!AD327="撤去",VLOOKUP('施設リストA-1（直営）'!#REF!,'（既設）調査結果'!$B$5:$C$1998,2,FALSE),0))</f>
        <v>#REF!</v>
      </c>
      <c r="AF327" s="29" t="e">
        <f>'施設リストA-1（直営）'!#REF!</f>
        <v>#REF!</v>
      </c>
      <c r="AG327" s="29" t="e">
        <f>'施設リストA-1（直営）'!#REF!</f>
        <v>#REF!</v>
      </c>
      <c r="AH327" s="30" t="e">
        <f>IF(AG327="新設",VLOOKUP('施設リストA-1（直営）'!#REF!,'（新設）照明器具'!$B$5:$C$1990,2,FALSE),IF('部屋別効果（直）'!AG327="撤去",VLOOKUP('施設リストA-1（直営）'!#REF!,'（既設）調査結果'!$B$5:$C$1998,2,FALSE),0))</f>
        <v>#REF!</v>
      </c>
      <c r="AI327" s="29" t="e">
        <f>'施設リストA-1（直営）'!#REF!</f>
        <v>#REF!</v>
      </c>
      <c r="AJ327" s="29" t="e">
        <f>'施設リストA-1（直営）'!#REF!</f>
        <v>#REF!</v>
      </c>
      <c r="AK327" s="30" t="e">
        <f>IF(AJ327="新設",VLOOKUP('施設リストA-1（直営）'!#REF!,'（新設）照明器具'!$B$5:$C$1990,2,FALSE),IF('部屋別効果（直）'!AJ327="撤去",VLOOKUP('施設リストA-1（直営）'!#REF!,'（既設）調査結果'!$B$5:$C$1998,2,FALSE),0))</f>
        <v>#REF!</v>
      </c>
      <c r="AL327" s="29" t="e">
        <f>'施設リストA-1（直営）'!#REF!</f>
        <v>#REF!</v>
      </c>
    </row>
    <row r="328" spans="1:38" customFormat="1">
      <c r="A328" s="94"/>
      <c r="B328" s="16" t="e">
        <f>'施設リストA-1（直営）'!#REF!</f>
        <v>#REF!</v>
      </c>
      <c r="C328" s="14" t="e">
        <f>'施設リストA-1（直営）'!#REF!</f>
        <v>#REF!</v>
      </c>
      <c r="D328" s="94" t="e">
        <f>'施設リストA-1（直営）'!#REF!</f>
        <v>#REF!</v>
      </c>
      <c r="E328" s="20" t="e">
        <f>'施設リストA-1（直営）'!#REF!</f>
        <v>#REF!</v>
      </c>
      <c r="F328" s="20" t="e">
        <f>'施設リストA-1（直営）'!#REF!</f>
        <v>#REF!</v>
      </c>
      <c r="G328" s="13" t="e">
        <f>'施設リストA-1（直営）'!#REF!</f>
        <v>#REF!</v>
      </c>
      <c r="H328" s="28" t="e">
        <f t="shared" si="4"/>
        <v>#REF!</v>
      </c>
      <c r="I328" s="29" t="e">
        <f>'施設リストA-1（直営）'!#REF!</f>
        <v>#REF!</v>
      </c>
      <c r="J328" s="30" t="e">
        <f>IF(I328="新設",VLOOKUP('施設リストA-1（直営）'!#REF!,'（新設）照明器具'!$B$5:$C$1990,2,FALSE),IF('部屋別効果（直）'!I328="撤去",VLOOKUP('施設リストA-1（直営）'!#REF!,'（既設）調査結果'!$B$5:$C$1998,2,FALSE),0))</f>
        <v>#REF!</v>
      </c>
      <c r="K328" s="29" t="e">
        <f>'施設リストA-1（直営）'!#REF!</f>
        <v>#REF!</v>
      </c>
      <c r="L328" s="29" t="e">
        <f>'施設リストA-1（直営）'!#REF!</f>
        <v>#REF!</v>
      </c>
      <c r="M328" s="30" t="e">
        <f>IF(L328="新設",VLOOKUP('施設リストA-1（直営）'!#REF!,'（新設）照明器具'!$B$5:$C$1990,2,FALSE),IF('部屋別効果（直）'!L328="撤去",VLOOKUP('施設リストA-1（直営）'!#REF!,'（既設）調査結果'!$B$5:$C$1998,2,FALSE),0))</f>
        <v>#REF!</v>
      </c>
      <c r="N328" s="29" t="e">
        <f>'施設リストA-1（直営）'!#REF!</f>
        <v>#REF!</v>
      </c>
      <c r="O328" s="29" t="e">
        <f>'施設リストA-1（直営）'!#REF!</f>
        <v>#REF!</v>
      </c>
      <c r="P328" s="30" t="e">
        <f>IF(O328="新設",VLOOKUP('施設リストA-1（直営）'!#REF!,'（新設）照明器具'!$B$5:$C$1990,2,FALSE),IF('部屋別効果（直）'!O328="撤去",VLOOKUP('施設リストA-1（直営）'!#REF!,'（既設）調査結果'!$B$5:$C$1998,2,FALSE),0))</f>
        <v>#REF!</v>
      </c>
      <c r="Q328" s="29" t="e">
        <f>'施設リストA-1（直営）'!#REF!</f>
        <v>#REF!</v>
      </c>
      <c r="R328" s="29" t="e">
        <f>'施設リストA-1（直営）'!#REF!</f>
        <v>#REF!</v>
      </c>
      <c r="S328" s="30" t="e">
        <f>IF(R328="新設",VLOOKUP('施設リストA-1（直営）'!#REF!,'（新設）照明器具'!$B$5:$C$1990,2,FALSE),IF('部屋別効果（直）'!R328="撤去",VLOOKUP('施設リストA-1（直営）'!#REF!,'（既設）調査結果'!$B$5:$C$1998,2,FALSE),0))</f>
        <v>#REF!</v>
      </c>
      <c r="T328" s="29" t="e">
        <f>'施設リストA-1（直営）'!#REF!</f>
        <v>#REF!</v>
      </c>
      <c r="U328" s="29" t="e">
        <f>'施設リストA-1（直営）'!#REF!</f>
        <v>#REF!</v>
      </c>
      <c r="V328" s="30" t="e">
        <f>IF(U328="新設",VLOOKUP('施設リストA-1（直営）'!#REF!,'（新設）照明器具'!$B$5:$C$1990,2,FALSE),IF('部屋別効果（直）'!U328="撤去",VLOOKUP('施設リストA-1（直営）'!#REF!,'（既設）調査結果'!$B$5:$C$1998,2,FALSE),0))</f>
        <v>#REF!</v>
      </c>
      <c r="W328" s="29" t="e">
        <f>'施設リストA-1（直営）'!#REF!</f>
        <v>#REF!</v>
      </c>
      <c r="X328" s="29" t="e">
        <f>'施設リストA-1（直営）'!#REF!</f>
        <v>#REF!</v>
      </c>
      <c r="Y328" s="30" t="e">
        <f>IF(X328="新設",VLOOKUP('施設リストA-1（直営）'!#REF!,'（新設）照明器具'!$B$5:$C$1990,2,FALSE),IF('部屋別効果（直）'!X328="撤去",VLOOKUP('施設リストA-1（直営）'!#REF!,'（既設）調査結果'!$B$5:$C$1998,2,FALSE),0))</f>
        <v>#REF!</v>
      </c>
      <c r="Z328" s="29" t="e">
        <f>'施設リストA-1（直営）'!#REF!</f>
        <v>#REF!</v>
      </c>
      <c r="AA328" s="29" t="e">
        <f>'施設リストA-1（直営）'!#REF!</f>
        <v>#REF!</v>
      </c>
      <c r="AB328" s="30" t="e">
        <f>IF(AA328="新設",VLOOKUP('施設リストA-1（直営）'!#REF!,'（新設）照明器具'!$B$5:$C$1990,2,FALSE),IF('部屋別効果（直）'!AA328="撤去",VLOOKUP('施設リストA-1（直営）'!#REF!,'（既設）調査結果'!$B$5:$C$1998,2,FALSE),0))</f>
        <v>#REF!</v>
      </c>
      <c r="AC328" s="29" t="e">
        <f>'施設リストA-1（直営）'!#REF!</f>
        <v>#REF!</v>
      </c>
      <c r="AD328" s="29" t="e">
        <f>'施設リストA-1（直営）'!#REF!</f>
        <v>#REF!</v>
      </c>
      <c r="AE328" s="30" t="e">
        <f>IF(AD328="新設",VLOOKUP('施設リストA-1（直営）'!#REF!,'（新設）照明器具'!$B$5:$C$1990,2,FALSE),IF('部屋別効果（直）'!AD328="撤去",VLOOKUP('施設リストA-1（直営）'!#REF!,'（既設）調査結果'!$B$5:$C$1998,2,FALSE),0))</f>
        <v>#REF!</v>
      </c>
      <c r="AF328" s="29" t="e">
        <f>'施設リストA-1（直営）'!#REF!</f>
        <v>#REF!</v>
      </c>
      <c r="AG328" s="29" t="e">
        <f>'施設リストA-1（直営）'!#REF!</f>
        <v>#REF!</v>
      </c>
      <c r="AH328" s="30" t="e">
        <f>IF(AG328="新設",VLOOKUP('施設リストA-1（直営）'!#REF!,'（新設）照明器具'!$B$5:$C$1990,2,FALSE),IF('部屋別効果（直）'!AG328="撤去",VLOOKUP('施設リストA-1（直営）'!#REF!,'（既設）調査結果'!$B$5:$C$1998,2,FALSE),0))</f>
        <v>#REF!</v>
      </c>
      <c r="AI328" s="29" t="e">
        <f>'施設リストA-1（直営）'!#REF!</f>
        <v>#REF!</v>
      </c>
      <c r="AJ328" s="29" t="e">
        <f>'施設リストA-1（直営）'!#REF!</f>
        <v>#REF!</v>
      </c>
      <c r="AK328" s="30" t="e">
        <f>IF(AJ328="新設",VLOOKUP('施設リストA-1（直営）'!#REF!,'（新設）照明器具'!$B$5:$C$1990,2,FALSE),IF('部屋別効果（直）'!AJ328="撤去",VLOOKUP('施設リストA-1（直営）'!#REF!,'（既設）調査結果'!$B$5:$C$1998,2,FALSE),0))</f>
        <v>#REF!</v>
      </c>
      <c r="AL328" s="29" t="e">
        <f>'施設リストA-1（直営）'!#REF!</f>
        <v>#REF!</v>
      </c>
    </row>
    <row r="329" spans="1:38" customFormat="1">
      <c r="A329" s="94"/>
      <c r="B329" s="16" t="e">
        <f>'施設リストA-1（直営）'!#REF!</f>
        <v>#REF!</v>
      </c>
      <c r="C329" s="14" t="e">
        <f>'施設リストA-1（直営）'!#REF!</f>
        <v>#REF!</v>
      </c>
      <c r="D329" s="94" t="e">
        <f>'施設リストA-1（直営）'!#REF!</f>
        <v>#REF!</v>
      </c>
      <c r="E329" s="20" t="e">
        <f>'施設リストA-1（直営）'!#REF!</f>
        <v>#REF!</v>
      </c>
      <c r="F329" s="20" t="e">
        <f>'施設リストA-1（直営）'!#REF!</f>
        <v>#REF!</v>
      </c>
      <c r="G329" s="13" t="e">
        <f>'施設リストA-1（直営）'!#REF!</f>
        <v>#REF!</v>
      </c>
      <c r="H329" s="28" t="e">
        <f t="shared" si="4"/>
        <v>#REF!</v>
      </c>
      <c r="I329" s="29" t="e">
        <f>'施設リストA-1（直営）'!#REF!</f>
        <v>#REF!</v>
      </c>
      <c r="J329" s="30" t="e">
        <f>IF(I329="新設",VLOOKUP('施設リストA-1（直営）'!#REF!,'（新設）照明器具'!$B$5:$C$1990,2,FALSE),IF('部屋別効果（直）'!I329="撤去",VLOOKUP('施設リストA-1（直営）'!#REF!,'（既設）調査結果'!$B$5:$C$1998,2,FALSE),0))</f>
        <v>#REF!</v>
      </c>
      <c r="K329" s="29" t="e">
        <f>'施設リストA-1（直営）'!#REF!</f>
        <v>#REF!</v>
      </c>
      <c r="L329" s="29" t="e">
        <f>'施設リストA-1（直営）'!#REF!</f>
        <v>#REF!</v>
      </c>
      <c r="M329" s="30" t="e">
        <f>IF(L329="新設",VLOOKUP('施設リストA-1（直営）'!#REF!,'（新設）照明器具'!$B$5:$C$1990,2,FALSE),IF('部屋別効果（直）'!L329="撤去",VLOOKUP('施設リストA-1（直営）'!#REF!,'（既設）調査結果'!$B$5:$C$1998,2,FALSE),0))</f>
        <v>#REF!</v>
      </c>
      <c r="N329" s="29" t="e">
        <f>'施設リストA-1（直営）'!#REF!</f>
        <v>#REF!</v>
      </c>
      <c r="O329" s="29" t="e">
        <f>'施設リストA-1（直営）'!#REF!</f>
        <v>#REF!</v>
      </c>
      <c r="P329" s="30" t="e">
        <f>IF(O329="新設",VLOOKUP('施設リストA-1（直営）'!#REF!,'（新設）照明器具'!$B$5:$C$1990,2,FALSE),IF('部屋別効果（直）'!O329="撤去",VLOOKUP('施設リストA-1（直営）'!#REF!,'（既設）調査結果'!$B$5:$C$1998,2,FALSE),0))</f>
        <v>#REF!</v>
      </c>
      <c r="Q329" s="29" t="e">
        <f>'施設リストA-1（直営）'!#REF!</f>
        <v>#REF!</v>
      </c>
      <c r="R329" s="29" t="e">
        <f>'施設リストA-1（直営）'!#REF!</f>
        <v>#REF!</v>
      </c>
      <c r="S329" s="30" t="e">
        <f>IF(R329="新設",VLOOKUP('施設リストA-1（直営）'!#REF!,'（新設）照明器具'!$B$5:$C$1990,2,FALSE),IF('部屋別効果（直）'!R329="撤去",VLOOKUP('施設リストA-1（直営）'!#REF!,'（既設）調査結果'!$B$5:$C$1998,2,FALSE),0))</f>
        <v>#REF!</v>
      </c>
      <c r="T329" s="29" t="e">
        <f>'施設リストA-1（直営）'!#REF!</f>
        <v>#REF!</v>
      </c>
      <c r="U329" s="29" t="e">
        <f>'施設リストA-1（直営）'!#REF!</f>
        <v>#REF!</v>
      </c>
      <c r="V329" s="30" t="e">
        <f>IF(U329="新設",VLOOKUP('施設リストA-1（直営）'!#REF!,'（新設）照明器具'!$B$5:$C$1990,2,FALSE),IF('部屋別効果（直）'!U329="撤去",VLOOKUP('施設リストA-1（直営）'!#REF!,'（既設）調査結果'!$B$5:$C$1998,2,FALSE),0))</f>
        <v>#REF!</v>
      </c>
      <c r="W329" s="29" t="e">
        <f>'施設リストA-1（直営）'!#REF!</f>
        <v>#REF!</v>
      </c>
      <c r="X329" s="29" t="e">
        <f>'施設リストA-1（直営）'!#REF!</f>
        <v>#REF!</v>
      </c>
      <c r="Y329" s="30" t="e">
        <f>IF(X329="新設",VLOOKUP('施設リストA-1（直営）'!#REF!,'（新設）照明器具'!$B$5:$C$1990,2,FALSE),IF('部屋別効果（直）'!X329="撤去",VLOOKUP('施設リストA-1（直営）'!#REF!,'（既設）調査結果'!$B$5:$C$1998,2,FALSE),0))</f>
        <v>#REF!</v>
      </c>
      <c r="Z329" s="29" t="e">
        <f>'施設リストA-1（直営）'!#REF!</f>
        <v>#REF!</v>
      </c>
      <c r="AA329" s="29" t="e">
        <f>'施設リストA-1（直営）'!#REF!</f>
        <v>#REF!</v>
      </c>
      <c r="AB329" s="30" t="e">
        <f>IF(AA329="新設",VLOOKUP('施設リストA-1（直営）'!#REF!,'（新設）照明器具'!$B$5:$C$1990,2,FALSE),IF('部屋別効果（直）'!AA329="撤去",VLOOKUP('施設リストA-1（直営）'!#REF!,'（既設）調査結果'!$B$5:$C$1998,2,FALSE),0))</f>
        <v>#REF!</v>
      </c>
      <c r="AC329" s="29" t="e">
        <f>'施設リストA-1（直営）'!#REF!</f>
        <v>#REF!</v>
      </c>
      <c r="AD329" s="29" t="e">
        <f>'施設リストA-1（直営）'!#REF!</f>
        <v>#REF!</v>
      </c>
      <c r="AE329" s="30" t="e">
        <f>IF(AD329="新設",VLOOKUP('施設リストA-1（直営）'!#REF!,'（新設）照明器具'!$B$5:$C$1990,2,FALSE),IF('部屋別効果（直）'!AD329="撤去",VLOOKUP('施設リストA-1（直営）'!#REF!,'（既設）調査結果'!$B$5:$C$1998,2,FALSE),0))</f>
        <v>#REF!</v>
      </c>
      <c r="AF329" s="29" t="e">
        <f>'施設リストA-1（直営）'!#REF!</f>
        <v>#REF!</v>
      </c>
      <c r="AG329" s="29" t="e">
        <f>'施設リストA-1（直営）'!#REF!</f>
        <v>#REF!</v>
      </c>
      <c r="AH329" s="30" t="e">
        <f>IF(AG329="新設",VLOOKUP('施設リストA-1（直営）'!#REF!,'（新設）照明器具'!$B$5:$C$1990,2,FALSE),IF('部屋別効果（直）'!AG329="撤去",VLOOKUP('施設リストA-1（直営）'!#REF!,'（既設）調査結果'!$B$5:$C$1998,2,FALSE),0))</f>
        <v>#REF!</v>
      </c>
      <c r="AI329" s="29" t="e">
        <f>'施設リストA-1（直営）'!#REF!</f>
        <v>#REF!</v>
      </c>
      <c r="AJ329" s="29" t="e">
        <f>'施設リストA-1（直営）'!#REF!</f>
        <v>#REF!</v>
      </c>
      <c r="AK329" s="30" t="e">
        <f>IF(AJ329="新設",VLOOKUP('施設リストA-1（直営）'!#REF!,'（新設）照明器具'!$B$5:$C$1990,2,FALSE),IF('部屋別効果（直）'!AJ329="撤去",VLOOKUP('施設リストA-1（直営）'!#REF!,'（既設）調査結果'!$B$5:$C$1998,2,FALSE),0))</f>
        <v>#REF!</v>
      </c>
      <c r="AL329" s="29" t="e">
        <f>'施設リストA-1（直営）'!#REF!</f>
        <v>#REF!</v>
      </c>
    </row>
    <row r="330" spans="1:38" customFormat="1">
      <c r="A330" s="94"/>
      <c r="B330" s="16" t="e">
        <f>'施設リストA-1（直営）'!#REF!</f>
        <v>#REF!</v>
      </c>
      <c r="C330" s="14" t="e">
        <f>'施設リストA-1（直営）'!#REF!</f>
        <v>#REF!</v>
      </c>
      <c r="D330" s="94" t="e">
        <f>'施設リストA-1（直営）'!#REF!</f>
        <v>#REF!</v>
      </c>
      <c r="E330" s="20" t="e">
        <f>'施設リストA-1（直営）'!#REF!</f>
        <v>#REF!</v>
      </c>
      <c r="F330" s="20" t="e">
        <f>'施設リストA-1（直営）'!#REF!</f>
        <v>#REF!</v>
      </c>
      <c r="G330" s="13" t="e">
        <f>'施設リストA-1（直営）'!#REF!</f>
        <v>#REF!</v>
      </c>
      <c r="H330" s="28" t="e">
        <f t="shared" ref="H330:H393" si="5">IF(I330="新設",-J330*K330*G330/1000,J330*K330*G330/1000)+IF(L330="新設",-M330*N330*G330/1000,M330*N330*G330/1000)+IF(O330="新設",-P330*Q330*G330/1000,P330*Q330*G330/1000)+IF(R330="新設",-S330*T330*G330/1000,S330*T330*G330/1000)+IF(U330="新設",-V330*W330*G330/1000,V330*W330*G330/1000)+IF(X330="新設",-Y330*Z330*G330/1000,Y330*Z330*G330/1000)+IF(AA330="新設",-AB330*AC330*G330/1000,AB330*AC330*G330/1000)+IF(AD330="新設",-AE330*AF330*G330/1000,AE330*AF330*G330/1000)+IF(AG330="新設",-AH330*AI330*G330/1000,AH330*AI330*G330/1000)+IF(AJ330="新設",-AK330*AL330*G330/1000,AK330*AL330*G330/1000)</f>
        <v>#REF!</v>
      </c>
      <c r="I330" s="29" t="e">
        <f>'施設リストA-1（直営）'!#REF!</f>
        <v>#REF!</v>
      </c>
      <c r="J330" s="30" t="e">
        <f>IF(I330="新設",VLOOKUP('施設リストA-1（直営）'!#REF!,'（新設）照明器具'!$B$5:$C$1990,2,FALSE),IF('部屋別効果（直）'!I330="撤去",VLOOKUP('施設リストA-1（直営）'!#REF!,'（既設）調査結果'!$B$5:$C$1998,2,FALSE),0))</f>
        <v>#REF!</v>
      </c>
      <c r="K330" s="29" t="e">
        <f>'施設リストA-1（直営）'!#REF!</f>
        <v>#REF!</v>
      </c>
      <c r="L330" s="29" t="e">
        <f>'施設リストA-1（直営）'!#REF!</f>
        <v>#REF!</v>
      </c>
      <c r="M330" s="30" t="e">
        <f>IF(L330="新設",VLOOKUP('施設リストA-1（直営）'!#REF!,'（新設）照明器具'!$B$5:$C$1990,2,FALSE),IF('部屋別効果（直）'!L330="撤去",VLOOKUP('施設リストA-1（直営）'!#REF!,'（既設）調査結果'!$B$5:$C$1998,2,FALSE),0))</f>
        <v>#REF!</v>
      </c>
      <c r="N330" s="29" t="e">
        <f>'施設リストA-1（直営）'!#REF!</f>
        <v>#REF!</v>
      </c>
      <c r="O330" s="29" t="e">
        <f>'施設リストA-1（直営）'!#REF!</f>
        <v>#REF!</v>
      </c>
      <c r="P330" s="30" t="e">
        <f>IF(O330="新設",VLOOKUP('施設リストA-1（直営）'!#REF!,'（新設）照明器具'!$B$5:$C$1990,2,FALSE),IF('部屋別効果（直）'!O330="撤去",VLOOKUP('施設リストA-1（直営）'!#REF!,'（既設）調査結果'!$B$5:$C$1998,2,FALSE),0))</f>
        <v>#REF!</v>
      </c>
      <c r="Q330" s="29" t="e">
        <f>'施設リストA-1（直営）'!#REF!</f>
        <v>#REF!</v>
      </c>
      <c r="R330" s="29" t="e">
        <f>'施設リストA-1（直営）'!#REF!</f>
        <v>#REF!</v>
      </c>
      <c r="S330" s="30" t="e">
        <f>IF(R330="新設",VLOOKUP('施設リストA-1（直営）'!#REF!,'（新設）照明器具'!$B$5:$C$1990,2,FALSE),IF('部屋別効果（直）'!R330="撤去",VLOOKUP('施設リストA-1（直営）'!#REF!,'（既設）調査結果'!$B$5:$C$1998,2,FALSE),0))</f>
        <v>#REF!</v>
      </c>
      <c r="T330" s="29" t="e">
        <f>'施設リストA-1（直営）'!#REF!</f>
        <v>#REF!</v>
      </c>
      <c r="U330" s="29" t="e">
        <f>'施設リストA-1（直営）'!#REF!</f>
        <v>#REF!</v>
      </c>
      <c r="V330" s="30" t="e">
        <f>IF(U330="新設",VLOOKUP('施設リストA-1（直営）'!#REF!,'（新設）照明器具'!$B$5:$C$1990,2,FALSE),IF('部屋別効果（直）'!U330="撤去",VLOOKUP('施設リストA-1（直営）'!#REF!,'（既設）調査結果'!$B$5:$C$1998,2,FALSE),0))</f>
        <v>#REF!</v>
      </c>
      <c r="W330" s="29" t="e">
        <f>'施設リストA-1（直営）'!#REF!</f>
        <v>#REF!</v>
      </c>
      <c r="X330" s="29" t="e">
        <f>'施設リストA-1（直営）'!#REF!</f>
        <v>#REF!</v>
      </c>
      <c r="Y330" s="30" t="e">
        <f>IF(X330="新設",VLOOKUP('施設リストA-1（直営）'!#REF!,'（新設）照明器具'!$B$5:$C$1990,2,FALSE),IF('部屋別効果（直）'!X330="撤去",VLOOKUP('施設リストA-1（直営）'!#REF!,'（既設）調査結果'!$B$5:$C$1998,2,FALSE),0))</f>
        <v>#REF!</v>
      </c>
      <c r="Z330" s="29" t="e">
        <f>'施設リストA-1（直営）'!#REF!</f>
        <v>#REF!</v>
      </c>
      <c r="AA330" s="29" t="e">
        <f>'施設リストA-1（直営）'!#REF!</f>
        <v>#REF!</v>
      </c>
      <c r="AB330" s="30" t="e">
        <f>IF(AA330="新設",VLOOKUP('施設リストA-1（直営）'!#REF!,'（新設）照明器具'!$B$5:$C$1990,2,FALSE),IF('部屋別効果（直）'!AA330="撤去",VLOOKUP('施設リストA-1（直営）'!#REF!,'（既設）調査結果'!$B$5:$C$1998,2,FALSE),0))</f>
        <v>#REF!</v>
      </c>
      <c r="AC330" s="29" t="e">
        <f>'施設リストA-1（直営）'!#REF!</f>
        <v>#REF!</v>
      </c>
      <c r="AD330" s="29" t="e">
        <f>'施設リストA-1（直営）'!#REF!</f>
        <v>#REF!</v>
      </c>
      <c r="AE330" s="30" t="e">
        <f>IF(AD330="新設",VLOOKUP('施設リストA-1（直営）'!#REF!,'（新設）照明器具'!$B$5:$C$1990,2,FALSE),IF('部屋別効果（直）'!AD330="撤去",VLOOKUP('施設リストA-1（直営）'!#REF!,'（既設）調査結果'!$B$5:$C$1998,2,FALSE),0))</f>
        <v>#REF!</v>
      </c>
      <c r="AF330" s="29" t="e">
        <f>'施設リストA-1（直営）'!#REF!</f>
        <v>#REF!</v>
      </c>
      <c r="AG330" s="29" t="e">
        <f>'施設リストA-1（直営）'!#REF!</f>
        <v>#REF!</v>
      </c>
      <c r="AH330" s="30" t="e">
        <f>IF(AG330="新設",VLOOKUP('施設リストA-1（直営）'!#REF!,'（新設）照明器具'!$B$5:$C$1990,2,FALSE),IF('部屋別効果（直）'!AG330="撤去",VLOOKUP('施設リストA-1（直営）'!#REF!,'（既設）調査結果'!$B$5:$C$1998,2,FALSE),0))</f>
        <v>#REF!</v>
      </c>
      <c r="AI330" s="29" t="e">
        <f>'施設リストA-1（直営）'!#REF!</f>
        <v>#REF!</v>
      </c>
      <c r="AJ330" s="29" t="e">
        <f>'施設リストA-1（直営）'!#REF!</f>
        <v>#REF!</v>
      </c>
      <c r="AK330" s="30" t="e">
        <f>IF(AJ330="新設",VLOOKUP('施設リストA-1（直営）'!#REF!,'（新設）照明器具'!$B$5:$C$1990,2,FALSE),IF('部屋別効果（直）'!AJ330="撤去",VLOOKUP('施設リストA-1（直営）'!#REF!,'（既設）調査結果'!$B$5:$C$1998,2,FALSE),0))</f>
        <v>#REF!</v>
      </c>
      <c r="AL330" s="29" t="e">
        <f>'施設リストA-1（直営）'!#REF!</f>
        <v>#REF!</v>
      </c>
    </row>
    <row r="331" spans="1:38" customFormat="1">
      <c r="A331" s="94"/>
      <c r="B331" s="16" t="e">
        <f>'施設リストA-1（直営）'!#REF!</f>
        <v>#REF!</v>
      </c>
      <c r="C331" s="14" t="e">
        <f>'施設リストA-1（直営）'!#REF!</f>
        <v>#REF!</v>
      </c>
      <c r="D331" s="94" t="e">
        <f>'施設リストA-1（直営）'!#REF!</f>
        <v>#REF!</v>
      </c>
      <c r="E331" s="20" t="e">
        <f>'施設リストA-1（直営）'!#REF!</f>
        <v>#REF!</v>
      </c>
      <c r="F331" s="20" t="e">
        <f>'施設リストA-1（直営）'!#REF!</f>
        <v>#REF!</v>
      </c>
      <c r="G331" s="13" t="e">
        <f>'施設リストA-1（直営）'!#REF!</f>
        <v>#REF!</v>
      </c>
      <c r="H331" s="28" t="e">
        <f t="shared" si="5"/>
        <v>#REF!</v>
      </c>
      <c r="I331" s="29" t="e">
        <f>'施設リストA-1（直営）'!#REF!</f>
        <v>#REF!</v>
      </c>
      <c r="J331" s="30" t="e">
        <f>IF(I331="新設",VLOOKUP('施設リストA-1（直営）'!#REF!,'（新設）照明器具'!$B$5:$C$1990,2,FALSE),IF('部屋別効果（直）'!I331="撤去",VLOOKUP('施設リストA-1（直営）'!#REF!,'（既設）調査結果'!$B$5:$C$1998,2,FALSE),0))</f>
        <v>#REF!</v>
      </c>
      <c r="K331" s="29" t="e">
        <f>'施設リストA-1（直営）'!#REF!</f>
        <v>#REF!</v>
      </c>
      <c r="L331" s="29" t="e">
        <f>'施設リストA-1（直営）'!#REF!</f>
        <v>#REF!</v>
      </c>
      <c r="M331" s="30" t="e">
        <f>IF(L331="新設",VLOOKUP('施設リストA-1（直営）'!#REF!,'（新設）照明器具'!$B$5:$C$1990,2,FALSE),IF('部屋別効果（直）'!L331="撤去",VLOOKUP('施設リストA-1（直営）'!#REF!,'（既設）調査結果'!$B$5:$C$1998,2,FALSE),0))</f>
        <v>#REF!</v>
      </c>
      <c r="N331" s="29" t="e">
        <f>'施設リストA-1（直営）'!#REF!</f>
        <v>#REF!</v>
      </c>
      <c r="O331" s="29" t="e">
        <f>'施設リストA-1（直営）'!#REF!</f>
        <v>#REF!</v>
      </c>
      <c r="P331" s="30" t="e">
        <f>IF(O331="新設",VLOOKUP('施設リストA-1（直営）'!#REF!,'（新設）照明器具'!$B$5:$C$1990,2,FALSE),IF('部屋別効果（直）'!O331="撤去",VLOOKUP('施設リストA-1（直営）'!#REF!,'（既設）調査結果'!$B$5:$C$1998,2,FALSE),0))</f>
        <v>#REF!</v>
      </c>
      <c r="Q331" s="29" t="e">
        <f>'施設リストA-1（直営）'!#REF!</f>
        <v>#REF!</v>
      </c>
      <c r="R331" s="29" t="e">
        <f>'施設リストA-1（直営）'!#REF!</f>
        <v>#REF!</v>
      </c>
      <c r="S331" s="30" t="e">
        <f>IF(R331="新設",VLOOKUP('施設リストA-1（直営）'!#REF!,'（新設）照明器具'!$B$5:$C$1990,2,FALSE),IF('部屋別効果（直）'!R331="撤去",VLOOKUP('施設リストA-1（直営）'!#REF!,'（既設）調査結果'!$B$5:$C$1998,2,FALSE),0))</f>
        <v>#REF!</v>
      </c>
      <c r="T331" s="29" t="e">
        <f>'施設リストA-1（直営）'!#REF!</f>
        <v>#REF!</v>
      </c>
      <c r="U331" s="29" t="e">
        <f>'施設リストA-1（直営）'!#REF!</f>
        <v>#REF!</v>
      </c>
      <c r="V331" s="30" t="e">
        <f>IF(U331="新設",VLOOKUP('施設リストA-1（直営）'!#REF!,'（新設）照明器具'!$B$5:$C$1990,2,FALSE),IF('部屋別効果（直）'!U331="撤去",VLOOKUP('施設リストA-1（直営）'!#REF!,'（既設）調査結果'!$B$5:$C$1998,2,FALSE),0))</f>
        <v>#REF!</v>
      </c>
      <c r="W331" s="29" t="e">
        <f>'施設リストA-1（直営）'!#REF!</f>
        <v>#REF!</v>
      </c>
      <c r="X331" s="29" t="e">
        <f>'施設リストA-1（直営）'!#REF!</f>
        <v>#REF!</v>
      </c>
      <c r="Y331" s="30" t="e">
        <f>IF(X331="新設",VLOOKUP('施設リストA-1（直営）'!#REF!,'（新設）照明器具'!$B$5:$C$1990,2,FALSE),IF('部屋別効果（直）'!X331="撤去",VLOOKUP('施設リストA-1（直営）'!#REF!,'（既設）調査結果'!$B$5:$C$1998,2,FALSE),0))</f>
        <v>#REF!</v>
      </c>
      <c r="Z331" s="29" t="e">
        <f>'施設リストA-1（直営）'!#REF!</f>
        <v>#REF!</v>
      </c>
      <c r="AA331" s="29" t="e">
        <f>'施設リストA-1（直営）'!#REF!</f>
        <v>#REF!</v>
      </c>
      <c r="AB331" s="30" t="e">
        <f>IF(AA331="新設",VLOOKUP('施設リストA-1（直営）'!#REF!,'（新設）照明器具'!$B$5:$C$1990,2,FALSE),IF('部屋別効果（直）'!AA331="撤去",VLOOKUP('施設リストA-1（直営）'!#REF!,'（既設）調査結果'!$B$5:$C$1998,2,FALSE),0))</f>
        <v>#REF!</v>
      </c>
      <c r="AC331" s="29" t="e">
        <f>'施設リストA-1（直営）'!#REF!</f>
        <v>#REF!</v>
      </c>
      <c r="AD331" s="29" t="e">
        <f>'施設リストA-1（直営）'!#REF!</f>
        <v>#REF!</v>
      </c>
      <c r="AE331" s="30" t="e">
        <f>IF(AD331="新設",VLOOKUP('施設リストA-1（直営）'!#REF!,'（新設）照明器具'!$B$5:$C$1990,2,FALSE),IF('部屋別効果（直）'!AD331="撤去",VLOOKUP('施設リストA-1（直営）'!#REF!,'（既設）調査結果'!$B$5:$C$1998,2,FALSE),0))</f>
        <v>#REF!</v>
      </c>
      <c r="AF331" s="29" t="e">
        <f>'施設リストA-1（直営）'!#REF!</f>
        <v>#REF!</v>
      </c>
      <c r="AG331" s="29" t="e">
        <f>'施設リストA-1（直営）'!#REF!</f>
        <v>#REF!</v>
      </c>
      <c r="AH331" s="30" t="e">
        <f>IF(AG331="新設",VLOOKUP('施設リストA-1（直営）'!#REF!,'（新設）照明器具'!$B$5:$C$1990,2,FALSE),IF('部屋別効果（直）'!AG331="撤去",VLOOKUP('施設リストA-1（直営）'!#REF!,'（既設）調査結果'!$B$5:$C$1998,2,FALSE),0))</f>
        <v>#REF!</v>
      </c>
      <c r="AI331" s="29" t="e">
        <f>'施設リストA-1（直営）'!#REF!</f>
        <v>#REF!</v>
      </c>
      <c r="AJ331" s="29" t="e">
        <f>'施設リストA-1（直営）'!#REF!</f>
        <v>#REF!</v>
      </c>
      <c r="AK331" s="30" t="e">
        <f>IF(AJ331="新設",VLOOKUP('施設リストA-1（直営）'!#REF!,'（新設）照明器具'!$B$5:$C$1990,2,FALSE),IF('部屋別効果（直）'!AJ331="撤去",VLOOKUP('施設リストA-1（直営）'!#REF!,'（既設）調査結果'!$B$5:$C$1998,2,FALSE),0))</f>
        <v>#REF!</v>
      </c>
      <c r="AL331" s="29" t="e">
        <f>'施設リストA-1（直営）'!#REF!</f>
        <v>#REF!</v>
      </c>
    </row>
    <row r="332" spans="1:38" customFormat="1">
      <c r="A332" s="94"/>
      <c r="B332" s="16" t="e">
        <f>'施設リストA-1（直営）'!#REF!</f>
        <v>#REF!</v>
      </c>
      <c r="C332" s="14" t="e">
        <f>'施設リストA-1（直営）'!#REF!</f>
        <v>#REF!</v>
      </c>
      <c r="D332" s="94" t="e">
        <f>'施設リストA-1（直営）'!#REF!</f>
        <v>#REF!</v>
      </c>
      <c r="E332" s="20" t="e">
        <f>'施設リストA-1（直営）'!#REF!</f>
        <v>#REF!</v>
      </c>
      <c r="F332" s="20" t="e">
        <f>'施設リストA-1（直営）'!#REF!</f>
        <v>#REF!</v>
      </c>
      <c r="G332" s="13" t="e">
        <f>'施設リストA-1（直営）'!#REF!</f>
        <v>#REF!</v>
      </c>
      <c r="H332" s="28" t="e">
        <f t="shared" si="5"/>
        <v>#REF!</v>
      </c>
      <c r="I332" s="29" t="e">
        <f>'施設リストA-1（直営）'!#REF!</f>
        <v>#REF!</v>
      </c>
      <c r="J332" s="30" t="e">
        <f>IF(I332="新設",VLOOKUP('施設リストA-1（直営）'!#REF!,'（新設）照明器具'!$B$5:$C$1990,2,FALSE),IF('部屋別効果（直）'!I332="撤去",VLOOKUP('施設リストA-1（直営）'!#REF!,'（既設）調査結果'!$B$5:$C$1998,2,FALSE),0))</f>
        <v>#REF!</v>
      </c>
      <c r="K332" s="29" t="e">
        <f>'施設リストA-1（直営）'!#REF!</f>
        <v>#REF!</v>
      </c>
      <c r="L332" s="29" t="e">
        <f>'施設リストA-1（直営）'!#REF!</f>
        <v>#REF!</v>
      </c>
      <c r="M332" s="30" t="e">
        <f>IF(L332="新設",VLOOKUP('施設リストA-1（直営）'!#REF!,'（新設）照明器具'!$B$5:$C$1990,2,FALSE),IF('部屋別効果（直）'!L332="撤去",VLOOKUP('施設リストA-1（直営）'!#REF!,'（既設）調査結果'!$B$5:$C$1998,2,FALSE),0))</f>
        <v>#REF!</v>
      </c>
      <c r="N332" s="29" t="e">
        <f>'施設リストA-1（直営）'!#REF!</f>
        <v>#REF!</v>
      </c>
      <c r="O332" s="29" t="e">
        <f>'施設リストA-1（直営）'!#REF!</f>
        <v>#REF!</v>
      </c>
      <c r="P332" s="30" t="e">
        <f>IF(O332="新設",VLOOKUP('施設リストA-1（直営）'!#REF!,'（新設）照明器具'!$B$5:$C$1990,2,FALSE),IF('部屋別効果（直）'!O332="撤去",VLOOKUP('施設リストA-1（直営）'!#REF!,'（既設）調査結果'!$B$5:$C$1998,2,FALSE),0))</f>
        <v>#REF!</v>
      </c>
      <c r="Q332" s="29" t="e">
        <f>'施設リストA-1（直営）'!#REF!</f>
        <v>#REF!</v>
      </c>
      <c r="R332" s="29" t="e">
        <f>'施設リストA-1（直営）'!#REF!</f>
        <v>#REF!</v>
      </c>
      <c r="S332" s="30" t="e">
        <f>IF(R332="新設",VLOOKUP('施設リストA-1（直営）'!#REF!,'（新設）照明器具'!$B$5:$C$1990,2,FALSE),IF('部屋別効果（直）'!R332="撤去",VLOOKUP('施設リストA-1（直営）'!#REF!,'（既設）調査結果'!$B$5:$C$1998,2,FALSE),0))</f>
        <v>#REF!</v>
      </c>
      <c r="T332" s="29" t="e">
        <f>'施設リストA-1（直営）'!#REF!</f>
        <v>#REF!</v>
      </c>
      <c r="U332" s="29" t="e">
        <f>'施設リストA-1（直営）'!#REF!</f>
        <v>#REF!</v>
      </c>
      <c r="V332" s="30" t="e">
        <f>IF(U332="新設",VLOOKUP('施設リストA-1（直営）'!#REF!,'（新設）照明器具'!$B$5:$C$1990,2,FALSE),IF('部屋別効果（直）'!U332="撤去",VLOOKUP('施設リストA-1（直営）'!#REF!,'（既設）調査結果'!$B$5:$C$1998,2,FALSE),0))</f>
        <v>#REF!</v>
      </c>
      <c r="W332" s="29" t="e">
        <f>'施設リストA-1（直営）'!#REF!</f>
        <v>#REF!</v>
      </c>
      <c r="X332" s="29" t="e">
        <f>'施設リストA-1（直営）'!#REF!</f>
        <v>#REF!</v>
      </c>
      <c r="Y332" s="30" t="e">
        <f>IF(X332="新設",VLOOKUP('施設リストA-1（直営）'!#REF!,'（新設）照明器具'!$B$5:$C$1990,2,FALSE),IF('部屋別効果（直）'!X332="撤去",VLOOKUP('施設リストA-1（直営）'!#REF!,'（既設）調査結果'!$B$5:$C$1998,2,FALSE),0))</f>
        <v>#REF!</v>
      </c>
      <c r="Z332" s="29" t="e">
        <f>'施設リストA-1（直営）'!#REF!</f>
        <v>#REF!</v>
      </c>
      <c r="AA332" s="29" t="e">
        <f>'施設リストA-1（直営）'!#REF!</f>
        <v>#REF!</v>
      </c>
      <c r="AB332" s="30" t="e">
        <f>IF(AA332="新設",VLOOKUP('施設リストA-1（直営）'!#REF!,'（新設）照明器具'!$B$5:$C$1990,2,FALSE),IF('部屋別効果（直）'!AA332="撤去",VLOOKUP('施設リストA-1（直営）'!#REF!,'（既設）調査結果'!$B$5:$C$1998,2,FALSE),0))</f>
        <v>#REF!</v>
      </c>
      <c r="AC332" s="29" t="e">
        <f>'施設リストA-1（直営）'!#REF!</f>
        <v>#REF!</v>
      </c>
      <c r="AD332" s="29" t="e">
        <f>'施設リストA-1（直営）'!#REF!</f>
        <v>#REF!</v>
      </c>
      <c r="AE332" s="30" t="e">
        <f>IF(AD332="新設",VLOOKUP('施設リストA-1（直営）'!#REF!,'（新設）照明器具'!$B$5:$C$1990,2,FALSE),IF('部屋別効果（直）'!AD332="撤去",VLOOKUP('施設リストA-1（直営）'!#REF!,'（既設）調査結果'!$B$5:$C$1998,2,FALSE),0))</f>
        <v>#REF!</v>
      </c>
      <c r="AF332" s="29" t="e">
        <f>'施設リストA-1（直営）'!#REF!</f>
        <v>#REF!</v>
      </c>
      <c r="AG332" s="29" t="e">
        <f>'施設リストA-1（直営）'!#REF!</f>
        <v>#REF!</v>
      </c>
      <c r="AH332" s="30" t="e">
        <f>IF(AG332="新設",VLOOKUP('施設リストA-1（直営）'!#REF!,'（新設）照明器具'!$B$5:$C$1990,2,FALSE),IF('部屋別効果（直）'!AG332="撤去",VLOOKUP('施設リストA-1（直営）'!#REF!,'（既設）調査結果'!$B$5:$C$1998,2,FALSE),0))</f>
        <v>#REF!</v>
      </c>
      <c r="AI332" s="29" t="e">
        <f>'施設リストA-1（直営）'!#REF!</f>
        <v>#REF!</v>
      </c>
      <c r="AJ332" s="29" t="e">
        <f>'施設リストA-1（直営）'!#REF!</f>
        <v>#REF!</v>
      </c>
      <c r="AK332" s="30" t="e">
        <f>IF(AJ332="新設",VLOOKUP('施設リストA-1（直営）'!#REF!,'（新設）照明器具'!$B$5:$C$1990,2,FALSE),IF('部屋別効果（直）'!AJ332="撤去",VLOOKUP('施設リストA-1（直営）'!#REF!,'（既設）調査結果'!$B$5:$C$1998,2,FALSE),0))</f>
        <v>#REF!</v>
      </c>
      <c r="AL332" s="29" t="e">
        <f>'施設リストA-1（直営）'!#REF!</f>
        <v>#REF!</v>
      </c>
    </row>
    <row r="333" spans="1:38" customFormat="1">
      <c r="A333" s="94"/>
      <c r="B333" s="16" t="e">
        <f>'施設リストA-1（直営）'!#REF!</f>
        <v>#REF!</v>
      </c>
      <c r="C333" s="14" t="e">
        <f>'施設リストA-1（直営）'!#REF!</f>
        <v>#REF!</v>
      </c>
      <c r="D333" s="94" t="e">
        <f>'施設リストA-1（直営）'!#REF!</f>
        <v>#REF!</v>
      </c>
      <c r="E333" s="20" t="e">
        <f>'施設リストA-1（直営）'!#REF!</f>
        <v>#REF!</v>
      </c>
      <c r="F333" s="20" t="e">
        <f>'施設リストA-1（直営）'!#REF!</f>
        <v>#REF!</v>
      </c>
      <c r="G333" s="13" t="e">
        <f>'施設リストA-1（直営）'!#REF!</f>
        <v>#REF!</v>
      </c>
      <c r="H333" s="28" t="e">
        <f t="shared" si="5"/>
        <v>#REF!</v>
      </c>
      <c r="I333" s="29" t="e">
        <f>'施設リストA-1（直営）'!#REF!</f>
        <v>#REF!</v>
      </c>
      <c r="J333" s="30" t="e">
        <f>IF(I333="新設",VLOOKUP('施設リストA-1（直営）'!#REF!,'（新設）照明器具'!$B$5:$C$1990,2,FALSE),IF('部屋別効果（直）'!I333="撤去",VLOOKUP('施設リストA-1（直営）'!#REF!,'（既設）調査結果'!$B$5:$C$1998,2,FALSE),0))</f>
        <v>#REF!</v>
      </c>
      <c r="K333" s="29" t="e">
        <f>'施設リストA-1（直営）'!#REF!</f>
        <v>#REF!</v>
      </c>
      <c r="L333" s="29" t="e">
        <f>'施設リストA-1（直営）'!#REF!</f>
        <v>#REF!</v>
      </c>
      <c r="M333" s="30" t="e">
        <f>IF(L333="新設",VLOOKUP('施設リストA-1（直営）'!#REF!,'（新設）照明器具'!$B$5:$C$1990,2,FALSE),IF('部屋別効果（直）'!L333="撤去",VLOOKUP('施設リストA-1（直営）'!#REF!,'（既設）調査結果'!$B$5:$C$1998,2,FALSE),0))</f>
        <v>#REF!</v>
      </c>
      <c r="N333" s="29" t="e">
        <f>'施設リストA-1（直営）'!#REF!</f>
        <v>#REF!</v>
      </c>
      <c r="O333" s="29" t="e">
        <f>'施設リストA-1（直営）'!#REF!</f>
        <v>#REF!</v>
      </c>
      <c r="P333" s="30" t="e">
        <f>IF(O333="新設",VLOOKUP('施設リストA-1（直営）'!#REF!,'（新設）照明器具'!$B$5:$C$1990,2,FALSE),IF('部屋別効果（直）'!O333="撤去",VLOOKUP('施設リストA-1（直営）'!#REF!,'（既設）調査結果'!$B$5:$C$1998,2,FALSE),0))</f>
        <v>#REF!</v>
      </c>
      <c r="Q333" s="29" t="e">
        <f>'施設リストA-1（直営）'!#REF!</f>
        <v>#REF!</v>
      </c>
      <c r="R333" s="29" t="e">
        <f>'施設リストA-1（直営）'!#REF!</f>
        <v>#REF!</v>
      </c>
      <c r="S333" s="30" t="e">
        <f>IF(R333="新設",VLOOKUP('施設リストA-1（直営）'!#REF!,'（新設）照明器具'!$B$5:$C$1990,2,FALSE),IF('部屋別効果（直）'!R333="撤去",VLOOKUP('施設リストA-1（直営）'!#REF!,'（既設）調査結果'!$B$5:$C$1998,2,FALSE),0))</f>
        <v>#REF!</v>
      </c>
      <c r="T333" s="29" t="e">
        <f>'施設リストA-1（直営）'!#REF!</f>
        <v>#REF!</v>
      </c>
      <c r="U333" s="29" t="e">
        <f>'施設リストA-1（直営）'!#REF!</f>
        <v>#REF!</v>
      </c>
      <c r="V333" s="30" t="e">
        <f>IF(U333="新設",VLOOKUP('施設リストA-1（直営）'!#REF!,'（新設）照明器具'!$B$5:$C$1990,2,FALSE),IF('部屋別効果（直）'!U333="撤去",VLOOKUP('施設リストA-1（直営）'!#REF!,'（既設）調査結果'!$B$5:$C$1998,2,FALSE),0))</f>
        <v>#REF!</v>
      </c>
      <c r="W333" s="29" t="e">
        <f>'施設リストA-1（直営）'!#REF!</f>
        <v>#REF!</v>
      </c>
      <c r="X333" s="29" t="e">
        <f>'施設リストA-1（直営）'!#REF!</f>
        <v>#REF!</v>
      </c>
      <c r="Y333" s="30" t="e">
        <f>IF(X333="新設",VLOOKUP('施設リストA-1（直営）'!#REF!,'（新設）照明器具'!$B$5:$C$1990,2,FALSE),IF('部屋別効果（直）'!X333="撤去",VLOOKUP('施設リストA-1（直営）'!#REF!,'（既設）調査結果'!$B$5:$C$1998,2,FALSE),0))</f>
        <v>#REF!</v>
      </c>
      <c r="Z333" s="29" t="e">
        <f>'施設リストA-1（直営）'!#REF!</f>
        <v>#REF!</v>
      </c>
      <c r="AA333" s="29" t="e">
        <f>'施設リストA-1（直営）'!#REF!</f>
        <v>#REF!</v>
      </c>
      <c r="AB333" s="30" t="e">
        <f>IF(AA333="新設",VLOOKUP('施設リストA-1（直営）'!#REF!,'（新設）照明器具'!$B$5:$C$1990,2,FALSE),IF('部屋別効果（直）'!AA333="撤去",VLOOKUP('施設リストA-1（直営）'!#REF!,'（既設）調査結果'!$B$5:$C$1998,2,FALSE),0))</f>
        <v>#REF!</v>
      </c>
      <c r="AC333" s="29" t="e">
        <f>'施設リストA-1（直営）'!#REF!</f>
        <v>#REF!</v>
      </c>
      <c r="AD333" s="29" t="e">
        <f>'施設リストA-1（直営）'!#REF!</f>
        <v>#REF!</v>
      </c>
      <c r="AE333" s="30" t="e">
        <f>IF(AD333="新設",VLOOKUP('施設リストA-1（直営）'!#REF!,'（新設）照明器具'!$B$5:$C$1990,2,FALSE),IF('部屋別効果（直）'!AD333="撤去",VLOOKUP('施設リストA-1（直営）'!#REF!,'（既設）調査結果'!$B$5:$C$1998,2,FALSE),0))</f>
        <v>#REF!</v>
      </c>
      <c r="AF333" s="29" t="e">
        <f>'施設リストA-1（直営）'!#REF!</f>
        <v>#REF!</v>
      </c>
      <c r="AG333" s="29" t="e">
        <f>'施設リストA-1（直営）'!#REF!</f>
        <v>#REF!</v>
      </c>
      <c r="AH333" s="30" t="e">
        <f>IF(AG333="新設",VLOOKUP('施設リストA-1（直営）'!#REF!,'（新設）照明器具'!$B$5:$C$1990,2,FALSE),IF('部屋別効果（直）'!AG333="撤去",VLOOKUP('施設リストA-1（直営）'!#REF!,'（既設）調査結果'!$B$5:$C$1998,2,FALSE),0))</f>
        <v>#REF!</v>
      </c>
      <c r="AI333" s="29" t="e">
        <f>'施設リストA-1（直営）'!#REF!</f>
        <v>#REF!</v>
      </c>
      <c r="AJ333" s="29" t="e">
        <f>'施設リストA-1（直営）'!#REF!</f>
        <v>#REF!</v>
      </c>
      <c r="AK333" s="30" t="e">
        <f>IF(AJ333="新設",VLOOKUP('施設リストA-1（直営）'!#REF!,'（新設）照明器具'!$B$5:$C$1990,2,FALSE),IF('部屋別効果（直）'!AJ333="撤去",VLOOKUP('施設リストA-1（直営）'!#REF!,'（既設）調査結果'!$B$5:$C$1998,2,FALSE),0))</f>
        <v>#REF!</v>
      </c>
      <c r="AL333" s="29" t="e">
        <f>'施設リストA-1（直営）'!#REF!</f>
        <v>#REF!</v>
      </c>
    </row>
    <row r="334" spans="1:38" customFormat="1">
      <c r="A334" s="94"/>
      <c r="B334" s="16" t="e">
        <f>'施設リストA-1（直営）'!#REF!</f>
        <v>#REF!</v>
      </c>
      <c r="C334" s="14" t="e">
        <f>'施設リストA-1（直営）'!#REF!</f>
        <v>#REF!</v>
      </c>
      <c r="D334" s="94" t="e">
        <f>'施設リストA-1（直営）'!#REF!</f>
        <v>#REF!</v>
      </c>
      <c r="E334" s="20" t="e">
        <f>'施設リストA-1（直営）'!#REF!</f>
        <v>#REF!</v>
      </c>
      <c r="F334" s="20" t="e">
        <f>'施設リストA-1（直営）'!#REF!</f>
        <v>#REF!</v>
      </c>
      <c r="G334" s="13" t="e">
        <f>'施設リストA-1（直営）'!#REF!</f>
        <v>#REF!</v>
      </c>
      <c r="H334" s="28" t="e">
        <f t="shared" si="5"/>
        <v>#REF!</v>
      </c>
      <c r="I334" s="29" t="e">
        <f>'施設リストA-1（直営）'!#REF!</f>
        <v>#REF!</v>
      </c>
      <c r="J334" s="30" t="e">
        <f>IF(I334="新設",VLOOKUP('施設リストA-1（直営）'!#REF!,'（新設）照明器具'!$B$5:$C$1990,2,FALSE),IF('部屋別効果（直）'!I334="撤去",VLOOKUP('施設リストA-1（直営）'!#REF!,'（既設）調査結果'!$B$5:$C$1998,2,FALSE),0))</f>
        <v>#REF!</v>
      </c>
      <c r="K334" s="29" t="e">
        <f>'施設リストA-1（直営）'!#REF!</f>
        <v>#REF!</v>
      </c>
      <c r="L334" s="29" t="e">
        <f>'施設リストA-1（直営）'!#REF!</f>
        <v>#REF!</v>
      </c>
      <c r="M334" s="30" t="e">
        <f>IF(L334="新設",VLOOKUP('施設リストA-1（直営）'!#REF!,'（新設）照明器具'!$B$5:$C$1990,2,FALSE),IF('部屋別効果（直）'!L334="撤去",VLOOKUP('施設リストA-1（直営）'!#REF!,'（既設）調査結果'!$B$5:$C$1998,2,FALSE),0))</f>
        <v>#REF!</v>
      </c>
      <c r="N334" s="29" t="e">
        <f>'施設リストA-1（直営）'!#REF!</f>
        <v>#REF!</v>
      </c>
      <c r="O334" s="29" t="e">
        <f>'施設リストA-1（直営）'!#REF!</f>
        <v>#REF!</v>
      </c>
      <c r="P334" s="30" t="e">
        <f>IF(O334="新設",VLOOKUP('施設リストA-1（直営）'!#REF!,'（新設）照明器具'!$B$5:$C$1990,2,FALSE),IF('部屋別効果（直）'!O334="撤去",VLOOKUP('施設リストA-1（直営）'!#REF!,'（既設）調査結果'!$B$5:$C$1998,2,FALSE),0))</f>
        <v>#REF!</v>
      </c>
      <c r="Q334" s="29" t="e">
        <f>'施設リストA-1（直営）'!#REF!</f>
        <v>#REF!</v>
      </c>
      <c r="R334" s="29" t="e">
        <f>'施設リストA-1（直営）'!#REF!</f>
        <v>#REF!</v>
      </c>
      <c r="S334" s="30" t="e">
        <f>IF(R334="新設",VLOOKUP('施設リストA-1（直営）'!#REF!,'（新設）照明器具'!$B$5:$C$1990,2,FALSE),IF('部屋別効果（直）'!R334="撤去",VLOOKUP('施設リストA-1（直営）'!#REF!,'（既設）調査結果'!$B$5:$C$1998,2,FALSE),0))</f>
        <v>#REF!</v>
      </c>
      <c r="T334" s="29" t="e">
        <f>'施設リストA-1（直営）'!#REF!</f>
        <v>#REF!</v>
      </c>
      <c r="U334" s="29" t="e">
        <f>'施設リストA-1（直営）'!#REF!</f>
        <v>#REF!</v>
      </c>
      <c r="V334" s="30" t="e">
        <f>IF(U334="新設",VLOOKUP('施設リストA-1（直営）'!#REF!,'（新設）照明器具'!$B$5:$C$1990,2,FALSE),IF('部屋別効果（直）'!U334="撤去",VLOOKUP('施設リストA-1（直営）'!#REF!,'（既設）調査結果'!$B$5:$C$1998,2,FALSE),0))</f>
        <v>#REF!</v>
      </c>
      <c r="W334" s="29" t="e">
        <f>'施設リストA-1（直営）'!#REF!</f>
        <v>#REF!</v>
      </c>
      <c r="X334" s="29" t="e">
        <f>'施設リストA-1（直営）'!#REF!</f>
        <v>#REF!</v>
      </c>
      <c r="Y334" s="30" t="e">
        <f>IF(X334="新設",VLOOKUP('施設リストA-1（直営）'!#REF!,'（新設）照明器具'!$B$5:$C$1990,2,FALSE),IF('部屋別効果（直）'!X334="撤去",VLOOKUP('施設リストA-1（直営）'!#REF!,'（既設）調査結果'!$B$5:$C$1998,2,FALSE),0))</f>
        <v>#REF!</v>
      </c>
      <c r="Z334" s="29" t="e">
        <f>'施設リストA-1（直営）'!#REF!</f>
        <v>#REF!</v>
      </c>
      <c r="AA334" s="29" t="e">
        <f>'施設リストA-1（直営）'!#REF!</f>
        <v>#REF!</v>
      </c>
      <c r="AB334" s="30" t="e">
        <f>IF(AA334="新設",VLOOKUP('施設リストA-1（直営）'!#REF!,'（新設）照明器具'!$B$5:$C$1990,2,FALSE),IF('部屋別効果（直）'!AA334="撤去",VLOOKUP('施設リストA-1（直営）'!#REF!,'（既設）調査結果'!$B$5:$C$1998,2,FALSE),0))</f>
        <v>#REF!</v>
      </c>
      <c r="AC334" s="29" t="e">
        <f>'施設リストA-1（直営）'!#REF!</f>
        <v>#REF!</v>
      </c>
      <c r="AD334" s="29" t="e">
        <f>'施設リストA-1（直営）'!#REF!</f>
        <v>#REF!</v>
      </c>
      <c r="AE334" s="30" t="e">
        <f>IF(AD334="新設",VLOOKUP('施設リストA-1（直営）'!#REF!,'（新設）照明器具'!$B$5:$C$1990,2,FALSE),IF('部屋別効果（直）'!AD334="撤去",VLOOKUP('施設リストA-1（直営）'!#REF!,'（既設）調査結果'!$B$5:$C$1998,2,FALSE),0))</f>
        <v>#REF!</v>
      </c>
      <c r="AF334" s="29" t="e">
        <f>'施設リストA-1（直営）'!#REF!</f>
        <v>#REF!</v>
      </c>
      <c r="AG334" s="29" t="e">
        <f>'施設リストA-1（直営）'!#REF!</f>
        <v>#REF!</v>
      </c>
      <c r="AH334" s="30" t="e">
        <f>IF(AG334="新設",VLOOKUP('施設リストA-1（直営）'!#REF!,'（新設）照明器具'!$B$5:$C$1990,2,FALSE),IF('部屋別効果（直）'!AG334="撤去",VLOOKUP('施設リストA-1（直営）'!#REF!,'（既設）調査結果'!$B$5:$C$1998,2,FALSE),0))</f>
        <v>#REF!</v>
      </c>
      <c r="AI334" s="29" t="e">
        <f>'施設リストA-1（直営）'!#REF!</f>
        <v>#REF!</v>
      </c>
      <c r="AJ334" s="29" t="e">
        <f>'施設リストA-1（直営）'!#REF!</f>
        <v>#REF!</v>
      </c>
      <c r="AK334" s="30" t="e">
        <f>IF(AJ334="新設",VLOOKUP('施設リストA-1（直営）'!#REF!,'（新設）照明器具'!$B$5:$C$1990,2,FALSE),IF('部屋別効果（直）'!AJ334="撤去",VLOOKUP('施設リストA-1（直営）'!#REF!,'（既設）調査結果'!$B$5:$C$1998,2,FALSE),0))</f>
        <v>#REF!</v>
      </c>
      <c r="AL334" s="29" t="e">
        <f>'施設リストA-1（直営）'!#REF!</f>
        <v>#REF!</v>
      </c>
    </row>
    <row r="335" spans="1:38" customFormat="1">
      <c r="A335" s="94"/>
      <c r="B335" s="16" t="e">
        <f>'施設リストA-1（直営）'!#REF!</f>
        <v>#REF!</v>
      </c>
      <c r="C335" s="14" t="e">
        <f>'施設リストA-1（直営）'!#REF!</f>
        <v>#REF!</v>
      </c>
      <c r="D335" s="94" t="e">
        <f>'施設リストA-1（直営）'!#REF!</f>
        <v>#REF!</v>
      </c>
      <c r="E335" s="20" t="e">
        <f>'施設リストA-1（直営）'!#REF!</f>
        <v>#REF!</v>
      </c>
      <c r="F335" s="20" t="e">
        <f>'施設リストA-1（直営）'!#REF!</f>
        <v>#REF!</v>
      </c>
      <c r="G335" s="13" t="e">
        <f>'施設リストA-1（直営）'!#REF!</f>
        <v>#REF!</v>
      </c>
      <c r="H335" s="28" t="e">
        <f t="shared" si="5"/>
        <v>#REF!</v>
      </c>
      <c r="I335" s="29" t="e">
        <f>'施設リストA-1（直営）'!#REF!</f>
        <v>#REF!</v>
      </c>
      <c r="J335" s="30" t="e">
        <f>IF(I335="新設",VLOOKUP('施設リストA-1（直営）'!#REF!,'（新設）照明器具'!$B$5:$C$1990,2,FALSE),IF('部屋別効果（直）'!I335="撤去",VLOOKUP('施設リストA-1（直営）'!#REF!,'（既設）調査結果'!$B$5:$C$1998,2,FALSE),0))</f>
        <v>#REF!</v>
      </c>
      <c r="K335" s="29" t="e">
        <f>'施設リストA-1（直営）'!#REF!</f>
        <v>#REF!</v>
      </c>
      <c r="L335" s="29" t="e">
        <f>'施設リストA-1（直営）'!#REF!</f>
        <v>#REF!</v>
      </c>
      <c r="M335" s="30" t="e">
        <f>IF(L335="新設",VLOOKUP('施設リストA-1（直営）'!#REF!,'（新設）照明器具'!$B$5:$C$1990,2,FALSE),IF('部屋別効果（直）'!L335="撤去",VLOOKUP('施設リストA-1（直営）'!#REF!,'（既設）調査結果'!$B$5:$C$1998,2,FALSE),0))</f>
        <v>#REF!</v>
      </c>
      <c r="N335" s="29" t="e">
        <f>'施設リストA-1（直営）'!#REF!</f>
        <v>#REF!</v>
      </c>
      <c r="O335" s="29" t="e">
        <f>'施設リストA-1（直営）'!#REF!</f>
        <v>#REF!</v>
      </c>
      <c r="P335" s="30" t="e">
        <f>IF(O335="新設",VLOOKUP('施設リストA-1（直営）'!#REF!,'（新設）照明器具'!$B$5:$C$1990,2,FALSE),IF('部屋別効果（直）'!O335="撤去",VLOOKUP('施設リストA-1（直営）'!#REF!,'（既設）調査結果'!$B$5:$C$1998,2,FALSE),0))</f>
        <v>#REF!</v>
      </c>
      <c r="Q335" s="29" t="e">
        <f>'施設リストA-1（直営）'!#REF!</f>
        <v>#REF!</v>
      </c>
      <c r="R335" s="29" t="e">
        <f>'施設リストA-1（直営）'!#REF!</f>
        <v>#REF!</v>
      </c>
      <c r="S335" s="30" t="e">
        <f>IF(R335="新設",VLOOKUP('施設リストA-1（直営）'!#REF!,'（新設）照明器具'!$B$5:$C$1990,2,FALSE),IF('部屋別効果（直）'!R335="撤去",VLOOKUP('施設リストA-1（直営）'!#REF!,'（既設）調査結果'!$B$5:$C$1998,2,FALSE),0))</f>
        <v>#REF!</v>
      </c>
      <c r="T335" s="29" t="e">
        <f>'施設リストA-1（直営）'!#REF!</f>
        <v>#REF!</v>
      </c>
      <c r="U335" s="29" t="e">
        <f>'施設リストA-1（直営）'!#REF!</f>
        <v>#REF!</v>
      </c>
      <c r="V335" s="30" t="e">
        <f>IF(U335="新設",VLOOKUP('施設リストA-1（直営）'!#REF!,'（新設）照明器具'!$B$5:$C$1990,2,FALSE),IF('部屋別効果（直）'!U335="撤去",VLOOKUP('施設リストA-1（直営）'!#REF!,'（既設）調査結果'!$B$5:$C$1998,2,FALSE),0))</f>
        <v>#REF!</v>
      </c>
      <c r="W335" s="29" t="e">
        <f>'施設リストA-1（直営）'!#REF!</f>
        <v>#REF!</v>
      </c>
      <c r="X335" s="29" t="e">
        <f>'施設リストA-1（直営）'!#REF!</f>
        <v>#REF!</v>
      </c>
      <c r="Y335" s="30" t="e">
        <f>IF(X335="新設",VLOOKUP('施設リストA-1（直営）'!#REF!,'（新設）照明器具'!$B$5:$C$1990,2,FALSE),IF('部屋別効果（直）'!X335="撤去",VLOOKUP('施設リストA-1（直営）'!#REF!,'（既設）調査結果'!$B$5:$C$1998,2,FALSE),0))</f>
        <v>#REF!</v>
      </c>
      <c r="Z335" s="29" t="e">
        <f>'施設リストA-1（直営）'!#REF!</f>
        <v>#REF!</v>
      </c>
      <c r="AA335" s="29" t="e">
        <f>'施設リストA-1（直営）'!#REF!</f>
        <v>#REF!</v>
      </c>
      <c r="AB335" s="30" t="e">
        <f>IF(AA335="新設",VLOOKUP('施設リストA-1（直営）'!#REF!,'（新設）照明器具'!$B$5:$C$1990,2,FALSE),IF('部屋別効果（直）'!AA335="撤去",VLOOKUP('施設リストA-1（直営）'!#REF!,'（既設）調査結果'!$B$5:$C$1998,2,FALSE),0))</f>
        <v>#REF!</v>
      </c>
      <c r="AC335" s="29" t="e">
        <f>'施設リストA-1（直営）'!#REF!</f>
        <v>#REF!</v>
      </c>
      <c r="AD335" s="29" t="e">
        <f>'施設リストA-1（直営）'!#REF!</f>
        <v>#REF!</v>
      </c>
      <c r="AE335" s="30" t="e">
        <f>IF(AD335="新設",VLOOKUP('施設リストA-1（直営）'!#REF!,'（新設）照明器具'!$B$5:$C$1990,2,FALSE),IF('部屋別効果（直）'!AD335="撤去",VLOOKUP('施設リストA-1（直営）'!#REF!,'（既設）調査結果'!$B$5:$C$1998,2,FALSE),0))</f>
        <v>#REF!</v>
      </c>
      <c r="AF335" s="29" t="e">
        <f>'施設リストA-1（直営）'!#REF!</f>
        <v>#REF!</v>
      </c>
      <c r="AG335" s="29" t="e">
        <f>'施設リストA-1（直営）'!#REF!</f>
        <v>#REF!</v>
      </c>
      <c r="AH335" s="30" t="e">
        <f>IF(AG335="新設",VLOOKUP('施設リストA-1（直営）'!#REF!,'（新設）照明器具'!$B$5:$C$1990,2,FALSE),IF('部屋別効果（直）'!AG335="撤去",VLOOKUP('施設リストA-1（直営）'!#REF!,'（既設）調査結果'!$B$5:$C$1998,2,FALSE),0))</f>
        <v>#REF!</v>
      </c>
      <c r="AI335" s="29" t="e">
        <f>'施設リストA-1（直営）'!#REF!</f>
        <v>#REF!</v>
      </c>
      <c r="AJ335" s="29" t="e">
        <f>'施設リストA-1（直営）'!#REF!</f>
        <v>#REF!</v>
      </c>
      <c r="AK335" s="30" t="e">
        <f>IF(AJ335="新設",VLOOKUP('施設リストA-1（直営）'!#REF!,'（新設）照明器具'!$B$5:$C$1990,2,FALSE),IF('部屋別効果（直）'!AJ335="撤去",VLOOKUP('施設リストA-1（直営）'!#REF!,'（既設）調査結果'!$B$5:$C$1998,2,FALSE),0))</f>
        <v>#REF!</v>
      </c>
      <c r="AL335" s="29" t="e">
        <f>'施設リストA-1（直営）'!#REF!</f>
        <v>#REF!</v>
      </c>
    </row>
    <row r="336" spans="1:38" customFormat="1">
      <c r="A336" s="94"/>
      <c r="B336" s="16" t="e">
        <f>'施設リストA-1（直営）'!#REF!</f>
        <v>#REF!</v>
      </c>
      <c r="C336" s="14" t="e">
        <f>'施設リストA-1（直営）'!#REF!</f>
        <v>#REF!</v>
      </c>
      <c r="D336" s="94" t="e">
        <f>'施設リストA-1（直営）'!#REF!</f>
        <v>#REF!</v>
      </c>
      <c r="E336" s="20" t="e">
        <f>'施設リストA-1（直営）'!#REF!</f>
        <v>#REF!</v>
      </c>
      <c r="F336" s="20" t="e">
        <f>'施設リストA-1（直営）'!#REF!</f>
        <v>#REF!</v>
      </c>
      <c r="G336" s="13" t="e">
        <f>'施設リストA-1（直営）'!#REF!</f>
        <v>#REF!</v>
      </c>
      <c r="H336" s="28" t="e">
        <f t="shared" si="5"/>
        <v>#REF!</v>
      </c>
      <c r="I336" s="29" t="e">
        <f>'施設リストA-1（直営）'!#REF!</f>
        <v>#REF!</v>
      </c>
      <c r="J336" s="30" t="e">
        <f>IF(I336="新設",VLOOKUP('施設リストA-1（直営）'!#REF!,'（新設）照明器具'!$B$5:$C$1990,2,FALSE),IF('部屋別効果（直）'!I336="撤去",VLOOKUP('施設リストA-1（直営）'!#REF!,'（既設）調査結果'!$B$5:$C$1998,2,FALSE),0))</f>
        <v>#REF!</v>
      </c>
      <c r="K336" s="29" t="e">
        <f>'施設リストA-1（直営）'!#REF!</f>
        <v>#REF!</v>
      </c>
      <c r="L336" s="29" t="e">
        <f>'施設リストA-1（直営）'!#REF!</f>
        <v>#REF!</v>
      </c>
      <c r="M336" s="30" t="e">
        <f>IF(L336="新設",VLOOKUP('施設リストA-1（直営）'!#REF!,'（新設）照明器具'!$B$5:$C$1990,2,FALSE),IF('部屋別効果（直）'!L336="撤去",VLOOKUP('施設リストA-1（直営）'!#REF!,'（既設）調査結果'!$B$5:$C$1998,2,FALSE),0))</f>
        <v>#REF!</v>
      </c>
      <c r="N336" s="29" t="e">
        <f>'施設リストA-1（直営）'!#REF!</f>
        <v>#REF!</v>
      </c>
      <c r="O336" s="29" t="e">
        <f>'施設リストA-1（直営）'!#REF!</f>
        <v>#REF!</v>
      </c>
      <c r="P336" s="30" t="e">
        <f>IF(O336="新設",VLOOKUP('施設リストA-1（直営）'!#REF!,'（新設）照明器具'!$B$5:$C$1990,2,FALSE),IF('部屋別効果（直）'!O336="撤去",VLOOKUP('施設リストA-1（直営）'!#REF!,'（既設）調査結果'!$B$5:$C$1998,2,FALSE),0))</f>
        <v>#REF!</v>
      </c>
      <c r="Q336" s="29" t="e">
        <f>'施設リストA-1（直営）'!#REF!</f>
        <v>#REF!</v>
      </c>
      <c r="R336" s="29" t="e">
        <f>'施設リストA-1（直営）'!#REF!</f>
        <v>#REF!</v>
      </c>
      <c r="S336" s="30" t="e">
        <f>IF(R336="新設",VLOOKUP('施設リストA-1（直営）'!#REF!,'（新設）照明器具'!$B$5:$C$1990,2,FALSE),IF('部屋別効果（直）'!R336="撤去",VLOOKUP('施設リストA-1（直営）'!#REF!,'（既設）調査結果'!$B$5:$C$1998,2,FALSE),0))</f>
        <v>#REF!</v>
      </c>
      <c r="T336" s="29" t="e">
        <f>'施設リストA-1（直営）'!#REF!</f>
        <v>#REF!</v>
      </c>
      <c r="U336" s="29" t="e">
        <f>'施設リストA-1（直営）'!#REF!</f>
        <v>#REF!</v>
      </c>
      <c r="V336" s="30" t="e">
        <f>IF(U336="新設",VLOOKUP('施設リストA-1（直営）'!#REF!,'（新設）照明器具'!$B$5:$C$1990,2,FALSE),IF('部屋別効果（直）'!U336="撤去",VLOOKUP('施設リストA-1（直営）'!#REF!,'（既設）調査結果'!$B$5:$C$1998,2,FALSE),0))</f>
        <v>#REF!</v>
      </c>
      <c r="W336" s="29" t="e">
        <f>'施設リストA-1（直営）'!#REF!</f>
        <v>#REF!</v>
      </c>
      <c r="X336" s="29" t="e">
        <f>'施設リストA-1（直営）'!#REF!</f>
        <v>#REF!</v>
      </c>
      <c r="Y336" s="30" t="e">
        <f>IF(X336="新設",VLOOKUP('施設リストA-1（直営）'!#REF!,'（新設）照明器具'!$B$5:$C$1990,2,FALSE),IF('部屋別効果（直）'!X336="撤去",VLOOKUP('施設リストA-1（直営）'!#REF!,'（既設）調査結果'!$B$5:$C$1998,2,FALSE),0))</f>
        <v>#REF!</v>
      </c>
      <c r="Z336" s="29" t="e">
        <f>'施設リストA-1（直営）'!#REF!</f>
        <v>#REF!</v>
      </c>
      <c r="AA336" s="29" t="e">
        <f>'施設リストA-1（直営）'!#REF!</f>
        <v>#REF!</v>
      </c>
      <c r="AB336" s="30" t="e">
        <f>IF(AA336="新設",VLOOKUP('施設リストA-1（直営）'!#REF!,'（新設）照明器具'!$B$5:$C$1990,2,FALSE),IF('部屋別効果（直）'!AA336="撤去",VLOOKUP('施設リストA-1（直営）'!#REF!,'（既設）調査結果'!$B$5:$C$1998,2,FALSE),0))</f>
        <v>#REF!</v>
      </c>
      <c r="AC336" s="29" t="e">
        <f>'施設リストA-1（直営）'!#REF!</f>
        <v>#REF!</v>
      </c>
      <c r="AD336" s="29" t="e">
        <f>'施設リストA-1（直営）'!#REF!</f>
        <v>#REF!</v>
      </c>
      <c r="AE336" s="30" t="e">
        <f>IF(AD336="新設",VLOOKUP('施設リストA-1（直営）'!#REF!,'（新設）照明器具'!$B$5:$C$1990,2,FALSE),IF('部屋別効果（直）'!AD336="撤去",VLOOKUP('施設リストA-1（直営）'!#REF!,'（既設）調査結果'!$B$5:$C$1998,2,FALSE),0))</f>
        <v>#REF!</v>
      </c>
      <c r="AF336" s="29" t="e">
        <f>'施設リストA-1（直営）'!#REF!</f>
        <v>#REF!</v>
      </c>
      <c r="AG336" s="29" t="e">
        <f>'施設リストA-1（直営）'!#REF!</f>
        <v>#REF!</v>
      </c>
      <c r="AH336" s="30" t="e">
        <f>IF(AG336="新設",VLOOKUP('施設リストA-1（直営）'!#REF!,'（新設）照明器具'!$B$5:$C$1990,2,FALSE),IF('部屋別効果（直）'!AG336="撤去",VLOOKUP('施設リストA-1（直営）'!#REF!,'（既設）調査結果'!$B$5:$C$1998,2,FALSE),0))</f>
        <v>#REF!</v>
      </c>
      <c r="AI336" s="29" t="e">
        <f>'施設リストA-1（直営）'!#REF!</f>
        <v>#REF!</v>
      </c>
      <c r="AJ336" s="29" t="e">
        <f>'施設リストA-1（直営）'!#REF!</f>
        <v>#REF!</v>
      </c>
      <c r="AK336" s="30" t="e">
        <f>IF(AJ336="新設",VLOOKUP('施設リストA-1（直営）'!#REF!,'（新設）照明器具'!$B$5:$C$1990,2,FALSE),IF('部屋別効果（直）'!AJ336="撤去",VLOOKUP('施設リストA-1（直営）'!#REF!,'（既設）調査結果'!$B$5:$C$1998,2,FALSE),0))</f>
        <v>#REF!</v>
      </c>
      <c r="AL336" s="29" t="e">
        <f>'施設リストA-1（直営）'!#REF!</f>
        <v>#REF!</v>
      </c>
    </row>
    <row r="337" spans="1:38" customFormat="1">
      <c r="A337" s="94"/>
      <c r="B337" s="16" t="e">
        <f>'施設リストA-1（直営）'!#REF!</f>
        <v>#REF!</v>
      </c>
      <c r="C337" s="14" t="e">
        <f>'施設リストA-1（直営）'!#REF!</f>
        <v>#REF!</v>
      </c>
      <c r="D337" s="94" t="e">
        <f>'施設リストA-1（直営）'!#REF!</f>
        <v>#REF!</v>
      </c>
      <c r="E337" s="20" t="e">
        <f>'施設リストA-1（直営）'!#REF!</f>
        <v>#REF!</v>
      </c>
      <c r="F337" s="20" t="e">
        <f>'施設リストA-1（直営）'!#REF!</f>
        <v>#REF!</v>
      </c>
      <c r="G337" s="13" t="e">
        <f>'施設リストA-1（直営）'!#REF!</f>
        <v>#REF!</v>
      </c>
      <c r="H337" s="28" t="e">
        <f t="shared" si="5"/>
        <v>#REF!</v>
      </c>
      <c r="I337" s="29" t="e">
        <f>'施設リストA-1（直営）'!#REF!</f>
        <v>#REF!</v>
      </c>
      <c r="J337" s="30" t="e">
        <f>IF(I337="新設",VLOOKUP('施設リストA-1（直営）'!#REF!,'（新設）照明器具'!$B$5:$C$1990,2,FALSE),IF('部屋別効果（直）'!I337="撤去",VLOOKUP('施設リストA-1（直営）'!#REF!,'（既設）調査結果'!$B$5:$C$1998,2,FALSE),0))</f>
        <v>#REF!</v>
      </c>
      <c r="K337" s="29" t="e">
        <f>'施設リストA-1（直営）'!#REF!</f>
        <v>#REF!</v>
      </c>
      <c r="L337" s="29" t="e">
        <f>'施設リストA-1（直営）'!#REF!</f>
        <v>#REF!</v>
      </c>
      <c r="M337" s="30" t="e">
        <f>IF(L337="新設",VLOOKUP('施設リストA-1（直営）'!#REF!,'（新設）照明器具'!$B$5:$C$1990,2,FALSE),IF('部屋別効果（直）'!L337="撤去",VLOOKUP('施設リストA-1（直営）'!#REF!,'（既設）調査結果'!$B$5:$C$1998,2,FALSE),0))</f>
        <v>#REF!</v>
      </c>
      <c r="N337" s="29" t="e">
        <f>'施設リストA-1（直営）'!#REF!</f>
        <v>#REF!</v>
      </c>
      <c r="O337" s="29" t="e">
        <f>'施設リストA-1（直営）'!#REF!</f>
        <v>#REF!</v>
      </c>
      <c r="P337" s="30" t="e">
        <f>IF(O337="新設",VLOOKUP('施設リストA-1（直営）'!#REF!,'（新設）照明器具'!$B$5:$C$1990,2,FALSE),IF('部屋別効果（直）'!O337="撤去",VLOOKUP('施設リストA-1（直営）'!#REF!,'（既設）調査結果'!$B$5:$C$1998,2,FALSE),0))</f>
        <v>#REF!</v>
      </c>
      <c r="Q337" s="29" t="e">
        <f>'施設リストA-1（直営）'!#REF!</f>
        <v>#REF!</v>
      </c>
      <c r="R337" s="29" t="e">
        <f>'施設リストA-1（直営）'!#REF!</f>
        <v>#REF!</v>
      </c>
      <c r="S337" s="30" t="e">
        <f>IF(R337="新設",VLOOKUP('施設リストA-1（直営）'!#REF!,'（新設）照明器具'!$B$5:$C$1990,2,FALSE),IF('部屋別効果（直）'!R337="撤去",VLOOKUP('施設リストA-1（直営）'!#REF!,'（既設）調査結果'!$B$5:$C$1998,2,FALSE),0))</f>
        <v>#REF!</v>
      </c>
      <c r="T337" s="29" t="e">
        <f>'施設リストA-1（直営）'!#REF!</f>
        <v>#REF!</v>
      </c>
      <c r="U337" s="29" t="e">
        <f>'施設リストA-1（直営）'!#REF!</f>
        <v>#REF!</v>
      </c>
      <c r="V337" s="30" t="e">
        <f>IF(U337="新設",VLOOKUP('施設リストA-1（直営）'!#REF!,'（新設）照明器具'!$B$5:$C$1990,2,FALSE),IF('部屋別効果（直）'!U337="撤去",VLOOKUP('施設リストA-1（直営）'!#REF!,'（既設）調査結果'!$B$5:$C$1998,2,FALSE),0))</f>
        <v>#REF!</v>
      </c>
      <c r="W337" s="29" t="e">
        <f>'施設リストA-1（直営）'!#REF!</f>
        <v>#REF!</v>
      </c>
      <c r="X337" s="29" t="e">
        <f>'施設リストA-1（直営）'!#REF!</f>
        <v>#REF!</v>
      </c>
      <c r="Y337" s="30" t="e">
        <f>IF(X337="新設",VLOOKUP('施設リストA-1（直営）'!#REF!,'（新設）照明器具'!$B$5:$C$1990,2,FALSE),IF('部屋別効果（直）'!X337="撤去",VLOOKUP('施設リストA-1（直営）'!#REF!,'（既設）調査結果'!$B$5:$C$1998,2,FALSE),0))</f>
        <v>#REF!</v>
      </c>
      <c r="Z337" s="29" t="e">
        <f>'施設リストA-1（直営）'!#REF!</f>
        <v>#REF!</v>
      </c>
      <c r="AA337" s="29" t="e">
        <f>'施設リストA-1（直営）'!#REF!</f>
        <v>#REF!</v>
      </c>
      <c r="AB337" s="30" t="e">
        <f>IF(AA337="新設",VLOOKUP('施設リストA-1（直営）'!#REF!,'（新設）照明器具'!$B$5:$C$1990,2,FALSE),IF('部屋別効果（直）'!AA337="撤去",VLOOKUP('施設リストA-1（直営）'!#REF!,'（既設）調査結果'!$B$5:$C$1998,2,FALSE),0))</f>
        <v>#REF!</v>
      </c>
      <c r="AC337" s="29" t="e">
        <f>'施設リストA-1（直営）'!#REF!</f>
        <v>#REF!</v>
      </c>
      <c r="AD337" s="29" t="e">
        <f>'施設リストA-1（直営）'!#REF!</f>
        <v>#REF!</v>
      </c>
      <c r="AE337" s="30" t="e">
        <f>IF(AD337="新設",VLOOKUP('施設リストA-1（直営）'!#REF!,'（新設）照明器具'!$B$5:$C$1990,2,FALSE),IF('部屋別効果（直）'!AD337="撤去",VLOOKUP('施設リストA-1（直営）'!#REF!,'（既設）調査結果'!$B$5:$C$1998,2,FALSE),0))</f>
        <v>#REF!</v>
      </c>
      <c r="AF337" s="29" t="e">
        <f>'施設リストA-1（直営）'!#REF!</f>
        <v>#REF!</v>
      </c>
      <c r="AG337" s="29" t="e">
        <f>'施設リストA-1（直営）'!#REF!</f>
        <v>#REF!</v>
      </c>
      <c r="AH337" s="30" t="e">
        <f>IF(AG337="新設",VLOOKUP('施設リストA-1（直営）'!#REF!,'（新設）照明器具'!$B$5:$C$1990,2,FALSE),IF('部屋別効果（直）'!AG337="撤去",VLOOKUP('施設リストA-1（直営）'!#REF!,'（既設）調査結果'!$B$5:$C$1998,2,FALSE),0))</f>
        <v>#REF!</v>
      </c>
      <c r="AI337" s="29" t="e">
        <f>'施設リストA-1（直営）'!#REF!</f>
        <v>#REF!</v>
      </c>
      <c r="AJ337" s="29" t="e">
        <f>'施設リストA-1（直営）'!#REF!</f>
        <v>#REF!</v>
      </c>
      <c r="AK337" s="30" t="e">
        <f>IF(AJ337="新設",VLOOKUP('施設リストA-1（直営）'!#REF!,'（新設）照明器具'!$B$5:$C$1990,2,FALSE),IF('部屋別効果（直）'!AJ337="撤去",VLOOKUP('施設リストA-1（直営）'!#REF!,'（既設）調査結果'!$B$5:$C$1998,2,FALSE),0))</f>
        <v>#REF!</v>
      </c>
      <c r="AL337" s="29" t="e">
        <f>'施設リストA-1（直営）'!#REF!</f>
        <v>#REF!</v>
      </c>
    </row>
    <row r="338" spans="1:38" customFormat="1">
      <c r="A338" s="94"/>
      <c r="B338" s="16" t="e">
        <f>'施設リストA-1（直営）'!#REF!</f>
        <v>#REF!</v>
      </c>
      <c r="C338" s="14" t="e">
        <f>'施設リストA-1（直営）'!#REF!</f>
        <v>#REF!</v>
      </c>
      <c r="D338" s="94" t="e">
        <f>'施設リストA-1（直営）'!#REF!</f>
        <v>#REF!</v>
      </c>
      <c r="E338" s="20" t="e">
        <f>'施設リストA-1（直営）'!#REF!</f>
        <v>#REF!</v>
      </c>
      <c r="F338" s="20" t="e">
        <f>'施設リストA-1（直営）'!#REF!</f>
        <v>#REF!</v>
      </c>
      <c r="G338" s="13" t="e">
        <f>'施設リストA-1（直営）'!#REF!</f>
        <v>#REF!</v>
      </c>
      <c r="H338" s="28" t="e">
        <f t="shared" si="5"/>
        <v>#REF!</v>
      </c>
      <c r="I338" s="29" t="e">
        <f>'施設リストA-1（直営）'!#REF!</f>
        <v>#REF!</v>
      </c>
      <c r="J338" s="30" t="e">
        <f>IF(I338="新設",VLOOKUP('施設リストA-1（直営）'!#REF!,'（新設）照明器具'!$B$5:$C$1990,2,FALSE),IF('部屋別効果（直）'!I338="撤去",VLOOKUP('施設リストA-1（直営）'!#REF!,'（既設）調査結果'!$B$5:$C$1998,2,FALSE),0))</f>
        <v>#REF!</v>
      </c>
      <c r="K338" s="29" t="e">
        <f>'施設リストA-1（直営）'!#REF!</f>
        <v>#REF!</v>
      </c>
      <c r="L338" s="29" t="e">
        <f>'施設リストA-1（直営）'!#REF!</f>
        <v>#REF!</v>
      </c>
      <c r="M338" s="30" t="e">
        <f>IF(L338="新設",VLOOKUP('施設リストA-1（直営）'!#REF!,'（新設）照明器具'!$B$5:$C$1990,2,FALSE),IF('部屋別効果（直）'!L338="撤去",VLOOKUP('施設リストA-1（直営）'!#REF!,'（既設）調査結果'!$B$5:$C$1998,2,FALSE),0))</f>
        <v>#REF!</v>
      </c>
      <c r="N338" s="29" t="e">
        <f>'施設リストA-1（直営）'!#REF!</f>
        <v>#REF!</v>
      </c>
      <c r="O338" s="29" t="e">
        <f>'施設リストA-1（直営）'!#REF!</f>
        <v>#REF!</v>
      </c>
      <c r="P338" s="30" t="e">
        <f>IF(O338="新設",VLOOKUP('施設リストA-1（直営）'!#REF!,'（新設）照明器具'!$B$5:$C$1990,2,FALSE),IF('部屋別効果（直）'!O338="撤去",VLOOKUP('施設リストA-1（直営）'!#REF!,'（既設）調査結果'!$B$5:$C$1998,2,FALSE),0))</f>
        <v>#REF!</v>
      </c>
      <c r="Q338" s="29" t="e">
        <f>'施設リストA-1（直営）'!#REF!</f>
        <v>#REF!</v>
      </c>
      <c r="R338" s="29" t="e">
        <f>'施設リストA-1（直営）'!#REF!</f>
        <v>#REF!</v>
      </c>
      <c r="S338" s="30" t="e">
        <f>IF(R338="新設",VLOOKUP('施設リストA-1（直営）'!#REF!,'（新設）照明器具'!$B$5:$C$1990,2,FALSE),IF('部屋別効果（直）'!R338="撤去",VLOOKUP('施設リストA-1（直営）'!#REF!,'（既設）調査結果'!$B$5:$C$1998,2,FALSE),0))</f>
        <v>#REF!</v>
      </c>
      <c r="T338" s="29" t="e">
        <f>'施設リストA-1（直営）'!#REF!</f>
        <v>#REF!</v>
      </c>
      <c r="U338" s="29" t="e">
        <f>'施設リストA-1（直営）'!#REF!</f>
        <v>#REF!</v>
      </c>
      <c r="V338" s="30" t="e">
        <f>IF(U338="新設",VLOOKUP('施設リストA-1（直営）'!#REF!,'（新設）照明器具'!$B$5:$C$1990,2,FALSE),IF('部屋別効果（直）'!U338="撤去",VLOOKUP('施設リストA-1（直営）'!#REF!,'（既設）調査結果'!$B$5:$C$1998,2,FALSE),0))</f>
        <v>#REF!</v>
      </c>
      <c r="W338" s="29" t="e">
        <f>'施設リストA-1（直営）'!#REF!</f>
        <v>#REF!</v>
      </c>
      <c r="X338" s="29" t="e">
        <f>'施設リストA-1（直営）'!#REF!</f>
        <v>#REF!</v>
      </c>
      <c r="Y338" s="30" t="e">
        <f>IF(X338="新設",VLOOKUP('施設リストA-1（直営）'!#REF!,'（新設）照明器具'!$B$5:$C$1990,2,FALSE),IF('部屋別効果（直）'!X338="撤去",VLOOKUP('施設リストA-1（直営）'!#REF!,'（既設）調査結果'!$B$5:$C$1998,2,FALSE),0))</f>
        <v>#REF!</v>
      </c>
      <c r="Z338" s="29" t="e">
        <f>'施設リストA-1（直営）'!#REF!</f>
        <v>#REF!</v>
      </c>
      <c r="AA338" s="29" t="e">
        <f>'施設リストA-1（直営）'!#REF!</f>
        <v>#REF!</v>
      </c>
      <c r="AB338" s="30" t="e">
        <f>IF(AA338="新設",VLOOKUP('施設リストA-1（直営）'!#REF!,'（新設）照明器具'!$B$5:$C$1990,2,FALSE),IF('部屋別効果（直）'!AA338="撤去",VLOOKUP('施設リストA-1（直営）'!#REF!,'（既設）調査結果'!$B$5:$C$1998,2,FALSE),0))</f>
        <v>#REF!</v>
      </c>
      <c r="AC338" s="29" t="e">
        <f>'施設リストA-1（直営）'!#REF!</f>
        <v>#REF!</v>
      </c>
      <c r="AD338" s="29" t="e">
        <f>'施設リストA-1（直営）'!#REF!</f>
        <v>#REF!</v>
      </c>
      <c r="AE338" s="30" t="e">
        <f>IF(AD338="新設",VLOOKUP('施設リストA-1（直営）'!#REF!,'（新設）照明器具'!$B$5:$C$1990,2,FALSE),IF('部屋別効果（直）'!AD338="撤去",VLOOKUP('施設リストA-1（直営）'!#REF!,'（既設）調査結果'!$B$5:$C$1998,2,FALSE),0))</f>
        <v>#REF!</v>
      </c>
      <c r="AF338" s="29" t="e">
        <f>'施設リストA-1（直営）'!#REF!</f>
        <v>#REF!</v>
      </c>
      <c r="AG338" s="29" t="e">
        <f>'施設リストA-1（直営）'!#REF!</f>
        <v>#REF!</v>
      </c>
      <c r="AH338" s="30" t="e">
        <f>IF(AG338="新設",VLOOKUP('施設リストA-1（直営）'!#REF!,'（新設）照明器具'!$B$5:$C$1990,2,FALSE),IF('部屋別効果（直）'!AG338="撤去",VLOOKUP('施設リストA-1（直営）'!#REF!,'（既設）調査結果'!$B$5:$C$1998,2,FALSE),0))</f>
        <v>#REF!</v>
      </c>
      <c r="AI338" s="29" t="e">
        <f>'施設リストA-1（直営）'!#REF!</f>
        <v>#REF!</v>
      </c>
      <c r="AJ338" s="29" t="e">
        <f>'施設リストA-1（直営）'!#REF!</f>
        <v>#REF!</v>
      </c>
      <c r="AK338" s="30" t="e">
        <f>IF(AJ338="新設",VLOOKUP('施設リストA-1（直営）'!#REF!,'（新設）照明器具'!$B$5:$C$1990,2,FALSE),IF('部屋別効果（直）'!AJ338="撤去",VLOOKUP('施設リストA-1（直営）'!#REF!,'（既設）調査結果'!$B$5:$C$1998,2,FALSE),0))</f>
        <v>#REF!</v>
      </c>
      <c r="AL338" s="29" t="e">
        <f>'施設リストA-1（直営）'!#REF!</f>
        <v>#REF!</v>
      </c>
    </row>
    <row r="339" spans="1:38" customFormat="1">
      <c r="A339" s="94"/>
      <c r="B339" s="16" t="e">
        <f>'施設リストA-1（直営）'!#REF!</f>
        <v>#REF!</v>
      </c>
      <c r="C339" s="14" t="e">
        <f>'施設リストA-1（直営）'!#REF!</f>
        <v>#REF!</v>
      </c>
      <c r="D339" s="94" t="e">
        <f>'施設リストA-1（直営）'!#REF!</f>
        <v>#REF!</v>
      </c>
      <c r="E339" s="20" t="e">
        <f>'施設リストA-1（直営）'!#REF!</f>
        <v>#REF!</v>
      </c>
      <c r="F339" s="20" t="e">
        <f>'施設リストA-1（直営）'!#REF!</f>
        <v>#REF!</v>
      </c>
      <c r="G339" s="13" t="e">
        <f>'施設リストA-1（直営）'!#REF!</f>
        <v>#REF!</v>
      </c>
      <c r="H339" s="28" t="e">
        <f t="shared" si="5"/>
        <v>#REF!</v>
      </c>
      <c r="I339" s="29" t="e">
        <f>'施設リストA-1（直営）'!#REF!</f>
        <v>#REF!</v>
      </c>
      <c r="J339" s="30" t="e">
        <f>IF(I339="新設",VLOOKUP('施設リストA-1（直営）'!#REF!,'（新設）照明器具'!$B$5:$C$1990,2,FALSE),IF('部屋別効果（直）'!I339="撤去",VLOOKUP('施設リストA-1（直営）'!#REF!,'（既設）調査結果'!$B$5:$C$1998,2,FALSE),0))</f>
        <v>#REF!</v>
      </c>
      <c r="K339" s="29" t="e">
        <f>'施設リストA-1（直営）'!#REF!</f>
        <v>#REF!</v>
      </c>
      <c r="L339" s="29" t="e">
        <f>'施設リストA-1（直営）'!#REF!</f>
        <v>#REF!</v>
      </c>
      <c r="M339" s="30" t="e">
        <f>IF(L339="新設",VLOOKUP('施設リストA-1（直営）'!#REF!,'（新設）照明器具'!$B$5:$C$1990,2,FALSE),IF('部屋別効果（直）'!L339="撤去",VLOOKUP('施設リストA-1（直営）'!#REF!,'（既設）調査結果'!$B$5:$C$1998,2,FALSE),0))</f>
        <v>#REF!</v>
      </c>
      <c r="N339" s="29" t="e">
        <f>'施設リストA-1（直営）'!#REF!</f>
        <v>#REF!</v>
      </c>
      <c r="O339" s="29" t="e">
        <f>'施設リストA-1（直営）'!#REF!</f>
        <v>#REF!</v>
      </c>
      <c r="P339" s="30" t="e">
        <f>IF(O339="新設",VLOOKUP('施設リストA-1（直営）'!#REF!,'（新設）照明器具'!$B$5:$C$1990,2,FALSE),IF('部屋別効果（直）'!O339="撤去",VLOOKUP('施設リストA-1（直営）'!#REF!,'（既設）調査結果'!$B$5:$C$1998,2,FALSE),0))</f>
        <v>#REF!</v>
      </c>
      <c r="Q339" s="29" t="e">
        <f>'施設リストA-1（直営）'!#REF!</f>
        <v>#REF!</v>
      </c>
      <c r="R339" s="29" t="e">
        <f>'施設リストA-1（直営）'!#REF!</f>
        <v>#REF!</v>
      </c>
      <c r="S339" s="30" t="e">
        <f>IF(R339="新設",VLOOKUP('施設リストA-1（直営）'!#REF!,'（新設）照明器具'!$B$5:$C$1990,2,FALSE),IF('部屋別効果（直）'!R339="撤去",VLOOKUP('施設リストA-1（直営）'!#REF!,'（既設）調査結果'!$B$5:$C$1998,2,FALSE),0))</f>
        <v>#REF!</v>
      </c>
      <c r="T339" s="29" t="e">
        <f>'施設リストA-1（直営）'!#REF!</f>
        <v>#REF!</v>
      </c>
      <c r="U339" s="29" t="e">
        <f>'施設リストA-1（直営）'!#REF!</f>
        <v>#REF!</v>
      </c>
      <c r="V339" s="30" t="e">
        <f>IF(U339="新設",VLOOKUP('施設リストA-1（直営）'!#REF!,'（新設）照明器具'!$B$5:$C$1990,2,FALSE),IF('部屋別効果（直）'!U339="撤去",VLOOKUP('施設リストA-1（直営）'!#REF!,'（既設）調査結果'!$B$5:$C$1998,2,FALSE),0))</f>
        <v>#REF!</v>
      </c>
      <c r="W339" s="29" t="e">
        <f>'施設リストA-1（直営）'!#REF!</f>
        <v>#REF!</v>
      </c>
      <c r="X339" s="29" t="e">
        <f>'施設リストA-1（直営）'!#REF!</f>
        <v>#REF!</v>
      </c>
      <c r="Y339" s="30" t="e">
        <f>IF(X339="新設",VLOOKUP('施設リストA-1（直営）'!#REF!,'（新設）照明器具'!$B$5:$C$1990,2,FALSE),IF('部屋別効果（直）'!X339="撤去",VLOOKUP('施設リストA-1（直営）'!#REF!,'（既設）調査結果'!$B$5:$C$1998,2,FALSE),0))</f>
        <v>#REF!</v>
      </c>
      <c r="Z339" s="29" t="e">
        <f>'施設リストA-1（直営）'!#REF!</f>
        <v>#REF!</v>
      </c>
      <c r="AA339" s="29" t="e">
        <f>'施設リストA-1（直営）'!#REF!</f>
        <v>#REF!</v>
      </c>
      <c r="AB339" s="30" t="e">
        <f>IF(AA339="新設",VLOOKUP('施設リストA-1（直営）'!#REF!,'（新設）照明器具'!$B$5:$C$1990,2,FALSE),IF('部屋別効果（直）'!AA339="撤去",VLOOKUP('施設リストA-1（直営）'!#REF!,'（既設）調査結果'!$B$5:$C$1998,2,FALSE),0))</f>
        <v>#REF!</v>
      </c>
      <c r="AC339" s="29" t="e">
        <f>'施設リストA-1（直営）'!#REF!</f>
        <v>#REF!</v>
      </c>
      <c r="AD339" s="29" t="e">
        <f>'施設リストA-1（直営）'!#REF!</f>
        <v>#REF!</v>
      </c>
      <c r="AE339" s="30" t="e">
        <f>IF(AD339="新設",VLOOKUP('施設リストA-1（直営）'!#REF!,'（新設）照明器具'!$B$5:$C$1990,2,FALSE),IF('部屋別効果（直）'!AD339="撤去",VLOOKUP('施設リストA-1（直営）'!#REF!,'（既設）調査結果'!$B$5:$C$1998,2,FALSE),0))</f>
        <v>#REF!</v>
      </c>
      <c r="AF339" s="29" t="e">
        <f>'施設リストA-1（直営）'!#REF!</f>
        <v>#REF!</v>
      </c>
      <c r="AG339" s="29" t="e">
        <f>'施設リストA-1（直営）'!#REF!</f>
        <v>#REF!</v>
      </c>
      <c r="AH339" s="30" t="e">
        <f>IF(AG339="新設",VLOOKUP('施設リストA-1（直営）'!#REF!,'（新設）照明器具'!$B$5:$C$1990,2,FALSE),IF('部屋別効果（直）'!AG339="撤去",VLOOKUP('施設リストA-1（直営）'!#REF!,'（既設）調査結果'!$B$5:$C$1998,2,FALSE),0))</f>
        <v>#REF!</v>
      </c>
      <c r="AI339" s="29" t="e">
        <f>'施設リストA-1（直営）'!#REF!</f>
        <v>#REF!</v>
      </c>
      <c r="AJ339" s="29" t="e">
        <f>'施設リストA-1（直営）'!#REF!</f>
        <v>#REF!</v>
      </c>
      <c r="AK339" s="30" t="e">
        <f>IF(AJ339="新設",VLOOKUP('施設リストA-1（直営）'!#REF!,'（新設）照明器具'!$B$5:$C$1990,2,FALSE),IF('部屋別効果（直）'!AJ339="撤去",VLOOKUP('施設リストA-1（直営）'!#REF!,'（既設）調査結果'!$B$5:$C$1998,2,FALSE),0))</f>
        <v>#REF!</v>
      </c>
      <c r="AL339" s="29" t="e">
        <f>'施設リストA-1（直営）'!#REF!</f>
        <v>#REF!</v>
      </c>
    </row>
    <row r="340" spans="1:38" customFormat="1">
      <c r="A340" s="94"/>
      <c r="B340" s="16" t="e">
        <f>'施設リストA-1（直営）'!#REF!</f>
        <v>#REF!</v>
      </c>
      <c r="C340" s="14" t="e">
        <f>'施設リストA-1（直営）'!#REF!</f>
        <v>#REF!</v>
      </c>
      <c r="D340" s="94" t="e">
        <f>'施設リストA-1（直営）'!#REF!</f>
        <v>#REF!</v>
      </c>
      <c r="E340" s="20" t="e">
        <f>'施設リストA-1（直営）'!#REF!</f>
        <v>#REF!</v>
      </c>
      <c r="F340" s="20" t="e">
        <f>'施設リストA-1（直営）'!#REF!</f>
        <v>#REF!</v>
      </c>
      <c r="G340" s="13" t="e">
        <f>'施設リストA-1（直営）'!#REF!</f>
        <v>#REF!</v>
      </c>
      <c r="H340" s="28" t="e">
        <f t="shared" si="5"/>
        <v>#REF!</v>
      </c>
      <c r="I340" s="29" t="e">
        <f>'施設リストA-1（直営）'!#REF!</f>
        <v>#REF!</v>
      </c>
      <c r="J340" s="30" t="e">
        <f>IF(I340="新設",VLOOKUP('施設リストA-1（直営）'!#REF!,'（新設）照明器具'!$B$5:$C$1990,2,FALSE),IF('部屋別効果（直）'!I340="撤去",VLOOKUP('施設リストA-1（直営）'!#REF!,'（既設）調査結果'!$B$5:$C$1998,2,FALSE),0))</f>
        <v>#REF!</v>
      </c>
      <c r="K340" s="29" t="e">
        <f>'施設リストA-1（直営）'!#REF!</f>
        <v>#REF!</v>
      </c>
      <c r="L340" s="29" t="e">
        <f>'施設リストA-1（直営）'!#REF!</f>
        <v>#REF!</v>
      </c>
      <c r="M340" s="30" t="e">
        <f>IF(L340="新設",VLOOKUP('施設リストA-1（直営）'!#REF!,'（新設）照明器具'!$B$5:$C$1990,2,FALSE),IF('部屋別効果（直）'!L340="撤去",VLOOKUP('施設リストA-1（直営）'!#REF!,'（既設）調査結果'!$B$5:$C$1998,2,FALSE),0))</f>
        <v>#REF!</v>
      </c>
      <c r="N340" s="29" t="e">
        <f>'施設リストA-1（直営）'!#REF!</f>
        <v>#REF!</v>
      </c>
      <c r="O340" s="29" t="e">
        <f>'施設リストA-1（直営）'!#REF!</f>
        <v>#REF!</v>
      </c>
      <c r="P340" s="30" t="e">
        <f>IF(O340="新設",VLOOKUP('施設リストA-1（直営）'!#REF!,'（新設）照明器具'!$B$5:$C$1990,2,FALSE),IF('部屋別効果（直）'!O340="撤去",VLOOKUP('施設リストA-1（直営）'!#REF!,'（既設）調査結果'!$B$5:$C$1998,2,FALSE),0))</f>
        <v>#REF!</v>
      </c>
      <c r="Q340" s="29" t="e">
        <f>'施設リストA-1（直営）'!#REF!</f>
        <v>#REF!</v>
      </c>
      <c r="R340" s="29" t="e">
        <f>'施設リストA-1（直営）'!#REF!</f>
        <v>#REF!</v>
      </c>
      <c r="S340" s="30" t="e">
        <f>IF(R340="新設",VLOOKUP('施設リストA-1（直営）'!#REF!,'（新設）照明器具'!$B$5:$C$1990,2,FALSE),IF('部屋別効果（直）'!R340="撤去",VLOOKUP('施設リストA-1（直営）'!#REF!,'（既設）調査結果'!$B$5:$C$1998,2,FALSE),0))</f>
        <v>#REF!</v>
      </c>
      <c r="T340" s="29" t="e">
        <f>'施設リストA-1（直営）'!#REF!</f>
        <v>#REF!</v>
      </c>
      <c r="U340" s="29" t="e">
        <f>'施設リストA-1（直営）'!#REF!</f>
        <v>#REF!</v>
      </c>
      <c r="V340" s="30" t="e">
        <f>IF(U340="新設",VLOOKUP('施設リストA-1（直営）'!#REF!,'（新設）照明器具'!$B$5:$C$1990,2,FALSE),IF('部屋別効果（直）'!U340="撤去",VLOOKUP('施設リストA-1（直営）'!#REF!,'（既設）調査結果'!$B$5:$C$1998,2,FALSE),0))</f>
        <v>#REF!</v>
      </c>
      <c r="W340" s="29" t="e">
        <f>'施設リストA-1（直営）'!#REF!</f>
        <v>#REF!</v>
      </c>
      <c r="X340" s="29" t="e">
        <f>'施設リストA-1（直営）'!#REF!</f>
        <v>#REF!</v>
      </c>
      <c r="Y340" s="30" t="e">
        <f>IF(X340="新設",VLOOKUP('施設リストA-1（直営）'!#REF!,'（新設）照明器具'!$B$5:$C$1990,2,FALSE),IF('部屋別効果（直）'!X340="撤去",VLOOKUP('施設リストA-1（直営）'!#REF!,'（既設）調査結果'!$B$5:$C$1998,2,FALSE),0))</f>
        <v>#REF!</v>
      </c>
      <c r="Z340" s="29" t="e">
        <f>'施設リストA-1（直営）'!#REF!</f>
        <v>#REF!</v>
      </c>
      <c r="AA340" s="29" t="e">
        <f>'施設リストA-1（直営）'!#REF!</f>
        <v>#REF!</v>
      </c>
      <c r="AB340" s="30" t="e">
        <f>IF(AA340="新設",VLOOKUP('施設リストA-1（直営）'!#REF!,'（新設）照明器具'!$B$5:$C$1990,2,FALSE),IF('部屋別効果（直）'!AA340="撤去",VLOOKUP('施設リストA-1（直営）'!#REF!,'（既設）調査結果'!$B$5:$C$1998,2,FALSE),0))</f>
        <v>#REF!</v>
      </c>
      <c r="AC340" s="29" t="e">
        <f>'施設リストA-1（直営）'!#REF!</f>
        <v>#REF!</v>
      </c>
      <c r="AD340" s="29" t="e">
        <f>'施設リストA-1（直営）'!#REF!</f>
        <v>#REF!</v>
      </c>
      <c r="AE340" s="30" t="e">
        <f>IF(AD340="新設",VLOOKUP('施設リストA-1（直営）'!#REF!,'（新設）照明器具'!$B$5:$C$1990,2,FALSE),IF('部屋別効果（直）'!AD340="撤去",VLOOKUP('施設リストA-1（直営）'!#REF!,'（既設）調査結果'!$B$5:$C$1998,2,FALSE),0))</f>
        <v>#REF!</v>
      </c>
      <c r="AF340" s="29" t="e">
        <f>'施設リストA-1（直営）'!#REF!</f>
        <v>#REF!</v>
      </c>
      <c r="AG340" s="29" t="e">
        <f>'施設リストA-1（直営）'!#REF!</f>
        <v>#REF!</v>
      </c>
      <c r="AH340" s="30" t="e">
        <f>IF(AG340="新設",VLOOKUP('施設リストA-1（直営）'!#REF!,'（新設）照明器具'!$B$5:$C$1990,2,FALSE),IF('部屋別効果（直）'!AG340="撤去",VLOOKUP('施設リストA-1（直営）'!#REF!,'（既設）調査結果'!$B$5:$C$1998,2,FALSE),0))</f>
        <v>#REF!</v>
      </c>
      <c r="AI340" s="29" t="e">
        <f>'施設リストA-1（直営）'!#REF!</f>
        <v>#REF!</v>
      </c>
      <c r="AJ340" s="29" t="e">
        <f>'施設リストA-1（直営）'!#REF!</f>
        <v>#REF!</v>
      </c>
      <c r="AK340" s="30" t="e">
        <f>IF(AJ340="新設",VLOOKUP('施設リストA-1（直営）'!#REF!,'（新設）照明器具'!$B$5:$C$1990,2,FALSE),IF('部屋別効果（直）'!AJ340="撤去",VLOOKUP('施設リストA-1（直営）'!#REF!,'（既設）調査結果'!$B$5:$C$1998,2,FALSE),0))</f>
        <v>#REF!</v>
      </c>
      <c r="AL340" s="29" t="e">
        <f>'施設リストA-1（直営）'!#REF!</f>
        <v>#REF!</v>
      </c>
    </row>
    <row r="341" spans="1:38" customFormat="1">
      <c r="A341" s="94"/>
      <c r="B341" s="16" t="e">
        <f>'施設リストA-1（直営）'!#REF!</f>
        <v>#REF!</v>
      </c>
      <c r="C341" s="14" t="e">
        <f>'施設リストA-1（直営）'!#REF!</f>
        <v>#REF!</v>
      </c>
      <c r="D341" s="94" t="e">
        <f>'施設リストA-1（直営）'!#REF!</f>
        <v>#REF!</v>
      </c>
      <c r="E341" s="20" t="e">
        <f>'施設リストA-1（直営）'!#REF!</f>
        <v>#REF!</v>
      </c>
      <c r="F341" s="20" t="e">
        <f>'施設リストA-1（直営）'!#REF!</f>
        <v>#REF!</v>
      </c>
      <c r="G341" s="13" t="e">
        <f>'施設リストA-1（直営）'!#REF!</f>
        <v>#REF!</v>
      </c>
      <c r="H341" s="28" t="e">
        <f t="shared" si="5"/>
        <v>#REF!</v>
      </c>
      <c r="I341" s="29" t="e">
        <f>'施設リストA-1（直営）'!#REF!</f>
        <v>#REF!</v>
      </c>
      <c r="J341" s="30" t="e">
        <f>IF(I341="新設",VLOOKUP('施設リストA-1（直営）'!#REF!,'（新設）照明器具'!$B$5:$C$1990,2,FALSE),IF('部屋別効果（直）'!I341="撤去",VLOOKUP('施設リストA-1（直営）'!#REF!,'（既設）調査結果'!$B$5:$C$1998,2,FALSE),0))</f>
        <v>#REF!</v>
      </c>
      <c r="K341" s="29" t="e">
        <f>'施設リストA-1（直営）'!#REF!</f>
        <v>#REF!</v>
      </c>
      <c r="L341" s="29" t="e">
        <f>'施設リストA-1（直営）'!#REF!</f>
        <v>#REF!</v>
      </c>
      <c r="M341" s="30" t="e">
        <f>IF(L341="新設",VLOOKUP('施設リストA-1（直営）'!#REF!,'（新設）照明器具'!$B$5:$C$1990,2,FALSE),IF('部屋別効果（直）'!L341="撤去",VLOOKUP('施設リストA-1（直営）'!#REF!,'（既設）調査結果'!$B$5:$C$1998,2,FALSE),0))</f>
        <v>#REF!</v>
      </c>
      <c r="N341" s="29" t="e">
        <f>'施設リストA-1（直営）'!#REF!</f>
        <v>#REF!</v>
      </c>
      <c r="O341" s="29" t="e">
        <f>'施設リストA-1（直営）'!#REF!</f>
        <v>#REF!</v>
      </c>
      <c r="P341" s="30" t="e">
        <f>IF(O341="新設",VLOOKUP('施設リストA-1（直営）'!#REF!,'（新設）照明器具'!$B$5:$C$1990,2,FALSE),IF('部屋別効果（直）'!O341="撤去",VLOOKUP('施設リストA-1（直営）'!#REF!,'（既設）調査結果'!$B$5:$C$1998,2,FALSE),0))</f>
        <v>#REF!</v>
      </c>
      <c r="Q341" s="29" t="e">
        <f>'施設リストA-1（直営）'!#REF!</f>
        <v>#REF!</v>
      </c>
      <c r="R341" s="29" t="e">
        <f>'施設リストA-1（直営）'!#REF!</f>
        <v>#REF!</v>
      </c>
      <c r="S341" s="30" t="e">
        <f>IF(R341="新設",VLOOKUP('施設リストA-1（直営）'!#REF!,'（新設）照明器具'!$B$5:$C$1990,2,FALSE),IF('部屋別効果（直）'!R341="撤去",VLOOKUP('施設リストA-1（直営）'!#REF!,'（既設）調査結果'!$B$5:$C$1998,2,FALSE),0))</f>
        <v>#REF!</v>
      </c>
      <c r="T341" s="29" t="e">
        <f>'施設リストA-1（直営）'!#REF!</f>
        <v>#REF!</v>
      </c>
      <c r="U341" s="29" t="e">
        <f>'施設リストA-1（直営）'!#REF!</f>
        <v>#REF!</v>
      </c>
      <c r="V341" s="30" t="e">
        <f>IF(U341="新設",VLOOKUP('施設リストA-1（直営）'!#REF!,'（新設）照明器具'!$B$5:$C$1990,2,FALSE),IF('部屋別効果（直）'!U341="撤去",VLOOKUP('施設リストA-1（直営）'!#REF!,'（既設）調査結果'!$B$5:$C$1998,2,FALSE),0))</f>
        <v>#REF!</v>
      </c>
      <c r="W341" s="29" t="e">
        <f>'施設リストA-1（直営）'!#REF!</f>
        <v>#REF!</v>
      </c>
      <c r="X341" s="29" t="e">
        <f>'施設リストA-1（直営）'!#REF!</f>
        <v>#REF!</v>
      </c>
      <c r="Y341" s="30" t="e">
        <f>IF(X341="新設",VLOOKUP('施設リストA-1（直営）'!#REF!,'（新設）照明器具'!$B$5:$C$1990,2,FALSE),IF('部屋別効果（直）'!X341="撤去",VLOOKUP('施設リストA-1（直営）'!#REF!,'（既設）調査結果'!$B$5:$C$1998,2,FALSE),0))</f>
        <v>#REF!</v>
      </c>
      <c r="Z341" s="29" t="e">
        <f>'施設リストA-1（直営）'!#REF!</f>
        <v>#REF!</v>
      </c>
      <c r="AA341" s="29" t="e">
        <f>'施設リストA-1（直営）'!#REF!</f>
        <v>#REF!</v>
      </c>
      <c r="AB341" s="30" t="e">
        <f>IF(AA341="新設",VLOOKUP('施設リストA-1（直営）'!#REF!,'（新設）照明器具'!$B$5:$C$1990,2,FALSE),IF('部屋別効果（直）'!AA341="撤去",VLOOKUP('施設リストA-1（直営）'!#REF!,'（既設）調査結果'!$B$5:$C$1998,2,FALSE),0))</f>
        <v>#REF!</v>
      </c>
      <c r="AC341" s="29" t="e">
        <f>'施設リストA-1（直営）'!#REF!</f>
        <v>#REF!</v>
      </c>
      <c r="AD341" s="29" t="e">
        <f>'施設リストA-1（直営）'!#REF!</f>
        <v>#REF!</v>
      </c>
      <c r="AE341" s="30" t="e">
        <f>IF(AD341="新設",VLOOKUP('施設リストA-1（直営）'!#REF!,'（新設）照明器具'!$B$5:$C$1990,2,FALSE),IF('部屋別効果（直）'!AD341="撤去",VLOOKUP('施設リストA-1（直営）'!#REF!,'（既設）調査結果'!$B$5:$C$1998,2,FALSE),0))</f>
        <v>#REF!</v>
      </c>
      <c r="AF341" s="29" t="e">
        <f>'施設リストA-1（直営）'!#REF!</f>
        <v>#REF!</v>
      </c>
      <c r="AG341" s="29" t="e">
        <f>'施設リストA-1（直営）'!#REF!</f>
        <v>#REF!</v>
      </c>
      <c r="AH341" s="30" t="e">
        <f>IF(AG341="新設",VLOOKUP('施設リストA-1（直営）'!#REF!,'（新設）照明器具'!$B$5:$C$1990,2,FALSE),IF('部屋別効果（直）'!AG341="撤去",VLOOKUP('施設リストA-1（直営）'!#REF!,'（既設）調査結果'!$B$5:$C$1998,2,FALSE),0))</f>
        <v>#REF!</v>
      </c>
      <c r="AI341" s="29" t="e">
        <f>'施設リストA-1（直営）'!#REF!</f>
        <v>#REF!</v>
      </c>
      <c r="AJ341" s="29" t="e">
        <f>'施設リストA-1（直営）'!#REF!</f>
        <v>#REF!</v>
      </c>
      <c r="AK341" s="30" t="e">
        <f>IF(AJ341="新設",VLOOKUP('施設リストA-1（直営）'!#REF!,'（新設）照明器具'!$B$5:$C$1990,2,FALSE),IF('部屋別効果（直）'!AJ341="撤去",VLOOKUP('施設リストA-1（直営）'!#REF!,'（既設）調査結果'!$B$5:$C$1998,2,FALSE),0))</f>
        <v>#REF!</v>
      </c>
      <c r="AL341" s="29" t="e">
        <f>'施設リストA-1（直営）'!#REF!</f>
        <v>#REF!</v>
      </c>
    </row>
    <row r="342" spans="1:38" customFormat="1">
      <c r="A342" s="94"/>
      <c r="B342" s="16" t="e">
        <f>'施設リストA-1（直営）'!#REF!</f>
        <v>#REF!</v>
      </c>
      <c r="C342" s="14" t="e">
        <f>'施設リストA-1（直営）'!#REF!</f>
        <v>#REF!</v>
      </c>
      <c r="D342" s="94" t="e">
        <f>'施設リストA-1（直営）'!#REF!</f>
        <v>#REF!</v>
      </c>
      <c r="E342" s="20" t="e">
        <f>'施設リストA-1（直営）'!#REF!</f>
        <v>#REF!</v>
      </c>
      <c r="F342" s="20" t="e">
        <f>'施設リストA-1（直営）'!#REF!</f>
        <v>#REF!</v>
      </c>
      <c r="G342" s="13" t="e">
        <f>'施設リストA-1（直営）'!#REF!</f>
        <v>#REF!</v>
      </c>
      <c r="H342" s="28" t="e">
        <f t="shared" si="5"/>
        <v>#REF!</v>
      </c>
      <c r="I342" s="29" t="e">
        <f>'施設リストA-1（直営）'!#REF!</f>
        <v>#REF!</v>
      </c>
      <c r="J342" s="30" t="e">
        <f>IF(I342="新設",VLOOKUP('施設リストA-1（直営）'!#REF!,'（新設）照明器具'!$B$5:$C$1990,2,FALSE),IF('部屋別効果（直）'!I342="撤去",VLOOKUP('施設リストA-1（直営）'!#REF!,'（既設）調査結果'!$B$5:$C$1998,2,FALSE),0))</f>
        <v>#REF!</v>
      </c>
      <c r="K342" s="29" t="e">
        <f>'施設リストA-1（直営）'!#REF!</f>
        <v>#REF!</v>
      </c>
      <c r="L342" s="29" t="e">
        <f>'施設リストA-1（直営）'!#REF!</f>
        <v>#REF!</v>
      </c>
      <c r="M342" s="30" t="e">
        <f>IF(L342="新設",VLOOKUP('施設リストA-1（直営）'!#REF!,'（新設）照明器具'!$B$5:$C$1990,2,FALSE),IF('部屋別効果（直）'!L342="撤去",VLOOKUP('施設リストA-1（直営）'!#REF!,'（既設）調査結果'!$B$5:$C$1998,2,FALSE),0))</f>
        <v>#REF!</v>
      </c>
      <c r="N342" s="29" t="e">
        <f>'施設リストA-1（直営）'!#REF!</f>
        <v>#REF!</v>
      </c>
      <c r="O342" s="29" t="e">
        <f>'施設リストA-1（直営）'!#REF!</f>
        <v>#REF!</v>
      </c>
      <c r="P342" s="30" t="e">
        <f>IF(O342="新設",VLOOKUP('施設リストA-1（直営）'!#REF!,'（新設）照明器具'!$B$5:$C$1990,2,FALSE),IF('部屋別効果（直）'!O342="撤去",VLOOKUP('施設リストA-1（直営）'!#REF!,'（既設）調査結果'!$B$5:$C$1998,2,FALSE),0))</f>
        <v>#REF!</v>
      </c>
      <c r="Q342" s="29" t="e">
        <f>'施設リストA-1（直営）'!#REF!</f>
        <v>#REF!</v>
      </c>
      <c r="R342" s="29" t="e">
        <f>'施設リストA-1（直営）'!#REF!</f>
        <v>#REF!</v>
      </c>
      <c r="S342" s="30" t="e">
        <f>IF(R342="新設",VLOOKUP('施設リストA-1（直営）'!#REF!,'（新設）照明器具'!$B$5:$C$1990,2,FALSE),IF('部屋別効果（直）'!R342="撤去",VLOOKUP('施設リストA-1（直営）'!#REF!,'（既設）調査結果'!$B$5:$C$1998,2,FALSE),0))</f>
        <v>#REF!</v>
      </c>
      <c r="T342" s="29" t="e">
        <f>'施設リストA-1（直営）'!#REF!</f>
        <v>#REF!</v>
      </c>
      <c r="U342" s="29" t="e">
        <f>'施設リストA-1（直営）'!#REF!</f>
        <v>#REF!</v>
      </c>
      <c r="V342" s="30" t="e">
        <f>IF(U342="新設",VLOOKUP('施設リストA-1（直営）'!#REF!,'（新設）照明器具'!$B$5:$C$1990,2,FALSE),IF('部屋別効果（直）'!U342="撤去",VLOOKUP('施設リストA-1（直営）'!#REF!,'（既設）調査結果'!$B$5:$C$1998,2,FALSE),0))</f>
        <v>#REF!</v>
      </c>
      <c r="W342" s="29" t="e">
        <f>'施設リストA-1（直営）'!#REF!</f>
        <v>#REF!</v>
      </c>
      <c r="X342" s="29" t="e">
        <f>'施設リストA-1（直営）'!#REF!</f>
        <v>#REF!</v>
      </c>
      <c r="Y342" s="30" t="e">
        <f>IF(X342="新設",VLOOKUP('施設リストA-1（直営）'!#REF!,'（新設）照明器具'!$B$5:$C$1990,2,FALSE),IF('部屋別効果（直）'!X342="撤去",VLOOKUP('施設リストA-1（直営）'!#REF!,'（既設）調査結果'!$B$5:$C$1998,2,FALSE),0))</f>
        <v>#REF!</v>
      </c>
      <c r="Z342" s="29" t="e">
        <f>'施設リストA-1（直営）'!#REF!</f>
        <v>#REF!</v>
      </c>
      <c r="AA342" s="29" t="e">
        <f>'施設リストA-1（直営）'!#REF!</f>
        <v>#REF!</v>
      </c>
      <c r="AB342" s="30" t="e">
        <f>IF(AA342="新設",VLOOKUP('施設リストA-1（直営）'!#REF!,'（新設）照明器具'!$B$5:$C$1990,2,FALSE),IF('部屋別効果（直）'!AA342="撤去",VLOOKUP('施設リストA-1（直営）'!#REF!,'（既設）調査結果'!$B$5:$C$1998,2,FALSE),0))</f>
        <v>#REF!</v>
      </c>
      <c r="AC342" s="29" t="e">
        <f>'施設リストA-1（直営）'!#REF!</f>
        <v>#REF!</v>
      </c>
      <c r="AD342" s="29" t="e">
        <f>'施設リストA-1（直営）'!#REF!</f>
        <v>#REF!</v>
      </c>
      <c r="AE342" s="30" t="e">
        <f>IF(AD342="新設",VLOOKUP('施設リストA-1（直営）'!#REF!,'（新設）照明器具'!$B$5:$C$1990,2,FALSE),IF('部屋別効果（直）'!AD342="撤去",VLOOKUP('施設リストA-1（直営）'!#REF!,'（既設）調査結果'!$B$5:$C$1998,2,FALSE),0))</f>
        <v>#REF!</v>
      </c>
      <c r="AF342" s="29" t="e">
        <f>'施設リストA-1（直営）'!#REF!</f>
        <v>#REF!</v>
      </c>
      <c r="AG342" s="29" t="e">
        <f>'施設リストA-1（直営）'!#REF!</f>
        <v>#REF!</v>
      </c>
      <c r="AH342" s="30" t="e">
        <f>IF(AG342="新設",VLOOKUP('施設リストA-1（直営）'!#REF!,'（新設）照明器具'!$B$5:$C$1990,2,FALSE),IF('部屋別効果（直）'!AG342="撤去",VLOOKUP('施設リストA-1（直営）'!#REF!,'（既設）調査結果'!$B$5:$C$1998,2,FALSE),0))</f>
        <v>#REF!</v>
      </c>
      <c r="AI342" s="29" t="e">
        <f>'施設リストA-1（直営）'!#REF!</f>
        <v>#REF!</v>
      </c>
      <c r="AJ342" s="29" t="e">
        <f>'施設リストA-1（直営）'!#REF!</f>
        <v>#REF!</v>
      </c>
      <c r="AK342" s="30" t="e">
        <f>IF(AJ342="新設",VLOOKUP('施設リストA-1（直営）'!#REF!,'（新設）照明器具'!$B$5:$C$1990,2,FALSE),IF('部屋別効果（直）'!AJ342="撤去",VLOOKUP('施設リストA-1（直営）'!#REF!,'（既設）調査結果'!$B$5:$C$1998,2,FALSE),0))</f>
        <v>#REF!</v>
      </c>
      <c r="AL342" s="29" t="e">
        <f>'施設リストA-1（直営）'!#REF!</f>
        <v>#REF!</v>
      </c>
    </row>
    <row r="343" spans="1:38" customFormat="1">
      <c r="A343" s="94"/>
      <c r="B343" s="16" t="e">
        <f>'施設リストA-1（直営）'!#REF!</f>
        <v>#REF!</v>
      </c>
      <c r="C343" s="14" t="e">
        <f>'施設リストA-1（直営）'!#REF!</f>
        <v>#REF!</v>
      </c>
      <c r="D343" s="94" t="e">
        <f>'施設リストA-1（直営）'!#REF!</f>
        <v>#REF!</v>
      </c>
      <c r="E343" s="20" t="e">
        <f>'施設リストA-1（直営）'!#REF!</f>
        <v>#REF!</v>
      </c>
      <c r="F343" s="20" t="e">
        <f>'施設リストA-1（直営）'!#REF!</f>
        <v>#REF!</v>
      </c>
      <c r="G343" s="13" t="e">
        <f>'施設リストA-1（直営）'!#REF!</f>
        <v>#REF!</v>
      </c>
      <c r="H343" s="28" t="e">
        <f t="shared" si="5"/>
        <v>#REF!</v>
      </c>
      <c r="I343" s="29" t="e">
        <f>'施設リストA-1（直営）'!#REF!</f>
        <v>#REF!</v>
      </c>
      <c r="J343" s="30" t="e">
        <f>IF(I343="新設",VLOOKUP('施設リストA-1（直営）'!#REF!,'（新設）照明器具'!$B$5:$C$1990,2,FALSE),IF('部屋別効果（直）'!I343="撤去",VLOOKUP('施設リストA-1（直営）'!#REF!,'（既設）調査結果'!$B$5:$C$1998,2,FALSE),0))</f>
        <v>#REF!</v>
      </c>
      <c r="K343" s="29" t="e">
        <f>'施設リストA-1（直営）'!#REF!</f>
        <v>#REF!</v>
      </c>
      <c r="L343" s="29" t="e">
        <f>'施設リストA-1（直営）'!#REF!</f>
        <v>#REF!</v>
      </c>
      <c r="M343" s="30" t="e">
        <f>IF(L343="新設",VLOOKUP('施設リストA-1（直営）'!#REF!,'（新設）照明器具'!$B$5:$C$1990,2,FALSE),IF('部屋別効果（直）'!L343="撤去",VLOOKUP('施設リストA-1（直営）'!#REF!,'（既設）調査結果'!$B$5:$C$1998,2,FALSE),0))</f>
        <v>#REF!</v>
      </c>
      <c r="N343" s="29" t="e">
        <f>'施設リストA-1（直営）'!#REF!</f>
        <v>#REF!</v>
      </c>
      <c r="O343" s="29" t="e">
        <f>'施設リストA-1（直営）'!#REF!</f>
        <v>#REF!</v>
      </c>
      <c r="P343" s="30" t="e">
        <f>IF(O343="新設",VLOOKUP('施設リストA-1（直営）'!#REF!,'（新設）照明器具'!$B$5:$C$1990,2,FALSE),IF('部屋別効果（直）'!O343="撤去",VLOOKUP('施設リストA-1（直営）'!#REF!,'（既設）調査結果'!$B$5:$C$1998,2,FALSE),0))</f>
        <v>#REF!</v>
      </c>
      <c r="Q343" s="29" t="e">
        <f>'施設リストA-1（直営）'!#REF!</f>
        <v>#REF!</v>
      </c>
      <c r="R343" s="29" t="e">
        <f>'施設リストA-1（直営）'!#REF!</f>
        <v>#REF!</v>
      </c>
      <c r="S343" s="30" t="e">
        <f>IF(R343="新設",VLOOKUP('施設リストA-1（直営）'!#REF!,'（新設）照明器具'!$B$5:$C$1990,2,FALSE),IF('部屋別効果（直）'!R343="撤去",VLOOKUP('施設リストA-1（直営）'!#REF!,'（既設）調査結果'!$B$5:$C$1998,2,FALSE),0))</f>
        <v>#REF!</v>
      </c>
      <c r="T343" s="29" t="e">
        <f>'施設リストA-1（直営）'!#REF!</f>
        <v>#REF!</v>
      </c>
      <c r="U343" s="29" t="e">
        <f>'施設リストA-1（直営）'!#REF!</f>
        <v>#REF!</v>
      </c>
      <c r="V343" s="30" t="e">
        <f>IF(U343="新設",VLOOKUP('施設リストA-1（直営）'!#REF!,'（新設）照明器具'!$B$5:$C$1990,2,FALSE),IF('部屋別効果（直）'!U343="撤去",VLOOKUP('施設リストA-1（直営）'!#REF!,'（既設）調査結果'!$B$5:$C$1998,2,FALSE),0))</f>
        <v>#REF!</v>
      </c>
      <c r="W343" s="29" t="e">
        <f>'施設リストA-1（直営）'!#REF!</f>
        <v>#REF!</v>
      </c>
      <c r="X343" s="29" t="e">
        <f>'施設リストA-1（直営）'!#REF!</f>
        <v>#REF!</v>
      </c>
      <c r="Y343" s="30" t="e">
        <f>IF(X343="新設",VLOOKUP('施設リストA-1（直営）'!#REF!,'（新設）照明器具'!$B$5:$C$1990,2,FALSE),IF('部屋別効果（直）'!X343="撤去",VLOOKUP('施設リストA-1（直営）'!#REF!,'（既設）調査結果'!$B$5:$C$1998,2,FALSE),0))</f>
        <v>#REF!</v>
      </c>
      <c r="Z343" s="29" t="e">
        <f>'施設リストA-1（直営）'!#REF!</f>
        <v>#REF!</v>
      </c>
      <c r="AA343" s="29" t="e">
        <f>'施設リストA-1（直営）'!#REF!</f>
        <v>#REF!</v>
      </c>
      <c r="AB343" s="30" t="e">
        <f>IF(AA343="新設",VLOOKUP('施設リストA-1（直営）'!#REF!,'（新設）照明器具'!$B$5:$C$1990,2,FALSE),IF('部屋別効果（直）'!AA343="撤去",VLOOKUP('施設リストA-1（直営）'!#REF!,'（既設）調査結果'!$B$5:$C$1998,2,FALSE),0))</f>
        <v>#REF!</v>
      </c>
      <c r="AC343" s="29" t="e">
        <f>'施設リストA-1（直営）'!#REF!</f>
        <v>#REF!</v>
      </c>
      <c r="AD343" s="29" t="e">
        <f>'施設リストA-1（直営）'!#REF!</f>
        <v>#REF!</v>
      </c>
      <c r="AE343" s="30" t="e">
        <f>IF(AD343="新設",VLOOKUP('施設リストA-1（直営）'!#REF!,'（新設）照明器具'!$B$5:$C$1990,2,FALSE),IF('部屋別効果（直）'!AD343="撤去",VLOOKUP('施設リストA-1（直営）'!#REF!,'（既設）調査結果'!$B$5:$C$1998,2,FALSE),0))</f>
        <v>#REF!</v>
      </c>
      <c r="AF343" s="29" t="e">
        <f>'施設リストA-1（直営）'!#REF!</f>
        <v>#REF!</v>
      </c>
      <c r="AG343" s="29" t="e">
        <f>'施設リストA-1（直営）'!#REF!</f>
        <v>#REF!</v>
      </c>
      <c r="AH343" s="30" t="e">
        <f>IF(AG343="新設",VLOOKUP('施設リストA-1（直営）'!#REF!,'（新設）照明器具'!$B$5:$C$1990,2,FALSE),IF('部屋別効果（直）'!AG343="撤去",VLOOKUP('施設リストA-1（直営）'!#REF!,'（既設）調査結果'!$B$5:$C$1998,2,FALSE),0))</f>
        <v>#REF!</v>
      </c>
      <c r="AI343" s="29" t="e">
        <f>'施設リストA-1（直営）'!#REF!</f>
        <v>#REF!</v>
      </c>
      <c r="AJ343" s="29" t="e">
        <f>'施設リストA-1（直営）'!#REF!</f>
        <v>#REF!</v>
      </c>
      <c r="AK343" s="30" t="e">
        <f>IF(AJ343="新設",VLOOKUP('施設リストA-1（直営）'!#REF!,'（新設）照明器具'!$B$5:$C$1990,2,FALSE),IF('部屋別効果（直）'!AJ343="撤去",VLOOKUP('施設リストA-1（直営）'!#REF!,'（既設）調査結果'!$B$5:$C$1998,2,FALSE),0))</f>
        <v>#REF!</v>
      </c>
      <c r="AL343" s="29" t="e">
        <f>'施設リストA-1（直営）'!#REF!</f>
        <v>#REF!</v>
      </c>
    </row>
    <row r="344" spans="1:38" customFormat="1">
      <c r="A344" s="94"/>
      <c r="B344" s="16" t="e">
        <f>'施設リストA-1（直営）'!#REF!</f>
        <v>#REF!</v>
      </c>
      <c r="C344" s="14" t="e">
        <f>'施設リストA-1（直営）'!#REF!</f>
        <v>#REF!</v>
      </c>
      <c r="D344" s="94" t="e">
        <f>'施設リストA-1（直営）'!#REF!</f>
        <v>#REF!</v>
      </c>
      <c r="E344" s="20" t="e">
        <f>'施設リストA-1（直営）'!#REF!</f>
        <v>#REF!</v>
      </c>
      <c r="F344" s="20" t="e">
        <f>'施設リストA-1（直営）'!#REF!</f>
        <v>#REF!</v>
      </c>
      <c r="G344" s="13" t="e">
        <f>'施設リストA-1（直営）'!#REF!</f>
        <v>#REF!</v>
      </c>
      <c r="H344" s="28" t="e">
        <f t="shared" si="5"/>
        <v>#REF!</v>
      </c>
      <c r="I344" s="29" t="e">
        <f>'施設リストA-1（直営）'!#REF!</f>
        <v>#REF!</v>
      </c>
      <c r="J344" s="30" t="e">
        <f>IF(I344="新設",VLOOKUP('施設リストA-1（直営）'!#REF!,'（新設）照明器具'!$B$5:$C$1990,2,FALSE),IF('部屋別効果（直）'!I344="撤去",VLOOKUP('施設リストA-1（直営）'!#REF!,'（既設）調査結果'!$B$5:$C$1998,2,FALSE),0))</f>
        <v>#REF!</v>
      </c>
      <c r="K344" s="29" t="e">
        <f>'施設リストA-1（直営）'!#REF!</f>
        <v>#REF!</v>
      </c>
      <c r="L344" s="29" t="e">
        <f>'施設リストA-1（直営）'!#REF!</f>
        <v>#REF!</v>
      </c>
      <c r="M344" s="30" t="e">
        <f>IF(L344="新設",VLOOKUP('施設リストA-1（直営）'!#REF!,'（新設）照明器具'!$B$5:$C$1990,2,FALSE),IF('部屋別効果（直）'!L344="撤去",VLOOKUP('施設リストA-1（直営）'!#REF!,'（既設）調査結果'!$B$5:$C$1998,2,FALSE),0))</f>
        <v>#REF!</v>
      </c>
      <c r="N344" s="29" t="e">
        <f>'施設リストA-1（直営）'!#REF!</f>
        <v>#REF!</v>
      </c>
      <c r="O344" s="29" t="e">
        <f>'施設リストA-1（直営）'!#REF!</f>
        <v>#REF!</v>
      </c>
      <c r="P344" s="30" t="e">
        <f>IF(O344="新設",VLOOKUP('施設リストA-1（直営）'!#REF!,'（新設）照明器具'!$B$5:$C$1990,2,FALSE),IF('部屋別効果（直）'!O344="撤去",VLOOKUP('施設リストA-1（直営）'!#REF!,'（既設）調査結果'!$B$5:$C$1998,2,FALSE),0))</f>
        <v>#REF!</v>
      </c>
      <c r="Q344" s="29" t="e">
        <f>'施設リストA-1（直営）'!#REF!</f>
        <v>#REF!</v>
      </c>
      <c r="R344" s="29" t="e">
        <f>'施設リストA-1（直営）'!#REF!</f>
        <v>#REF!</v>
      </c>
      <c r="S344" s="30" t="e">
        <f>IF(R344="新設",VLOOKUP('施設リストA-1（直営）'!#REF!,'（新設）照明器具'!$B$5:$C$1990,2,FALSE),IF('部屋別効果（直）'!R344="撤去",VLOOKUP('施設リストA-1（直営）'!#REF!,'（既設）調査結果'!$B$5:$C$1998,2,FALSE),0))</f>
        <v>#REF!</v>
      </c>
      <c r="T344" s="29" t="e">
        <f>'施設リストA-1（直営）'!#REF!</f>
        <v>#REF!</v>
      </c>
      <c r="U344" s="29" t="e">
        <f>'施設リストA-1（直営）'!#REF!</f>
        <v>#REF!</v>
      </c>
      <c r="V344" s="30" t="e">
        <f>IF(U344="新設",VLOOKUP('施設リストA-1（直営）'!#REF!,'（新設）照明器具'!$B$5:$C$1990,2,FALSE),IF('部屋別効果（直）'!U344="撤去",VLOOKUP('施設リストA-1（直営）'!#REF!,'（既設）調査結果'!$B$5:$C$1998,2,FALSE),0))</f>
        <v>#REF!</v>
      </c>
      <c r="W344" s="29" t="e">
        <f>'施設リストA-1（直営）'!#REF!</f>
        <v>#REF!</v>
      </c>
      <c r="X344" s="29" t="e">
        <f>'施設リストA-1（直営）'!#REF!</f>
        <v>#REF!</v>
      </c>
      <c r="Y344" s="30" t="e">
        <f>IF(X344="新設",VLOOKUP('施設リストA-1（直営）'!#REF!,'（新設）照明器具'!$B$5:$C$1990,2,FALSE),IF('部屋別効果（直）'!X344="撤去",VLOOKUP('施設リストA-1（直営）'!#REF!,'（既設）調査結果'!$B$5:$C$1998,2,FALSE),0))</f>
        <v>#REF!</v>
      </c>
      <c r="Z344" s="29" t="e">
        <f>'施設リストA-1（直営）'!#REF!</f>
        <v>#REF!</v>
      </c>
      <c r="AA344" s="29" t="e">
        <f>'施設リストA-1（直営）'!#REF!</f>
        <v>#REF!</v>
      </c>
      <c r="AB344" s="30" t="e">
        <f>IF(AA344="新設",VLOOKUP('施設リストA-1（直営）'!#REF!,'（新設）照明器具'!$B$5:$C$1990,2,FALSE),IF('部屋別効果（直）'!AA344="撤去",VLOOKUP('施設リストA-1（直営）'!#REF!,'（既設）調査結果'!$B$5:$C$1998,2,FALSE),0))</f>
        <v>#REF!</v>
      </c>
      <c r="AC344" s="29" t="e">
        <f>'施設リストA-1（直営）'!#REF!</f>
        <v>#REF!</v>
      </c>
      <c r="AD344" s="29" t="e">
        <f>'施設リストA-1（直営）'!#REF!</f>
        <v>#REF!</v>
      </c>
      <c r="AE344" s="30" t="e">
        <f>IF(AD344="新設",VLOOKUP('施設リストA-1（直営）'!#REF!,'（新設）照明器具'!$B$5:$C$1990,2,FALSE),IF('部屋別効果（直）'!AD344="撤去",VLOOKUP('施設リストA-1（直営）'!#REF!,'（既設）調査結果'!$B$5:$C$1998,2,FALSE),0))</f>
        <v>#REF!</v>
      </c>
      <c r="AF344" s="29" t="e">
        <f>'施設リストA-1（直営）'!#REF!</f>
        <v>#REF!</v>
      </c>
      <c r="AG344" s="29" t="e">
        <f>'施設リストA-1（直営）'!#REF!</f>
        <v>#REF!</v>
      </c>
      <c r="AH344" s="30" t="e">
        <f>IF(AG344="新設",VLOOKUP('施設リストA-1（直営）'!#REF!,'（新設）照明器具'!$B$5:$C$1990,2,FALSE),IF('部屋別効果（直）'!AG344="撤去",VLOOKUP('施設リストA-1（直営）'!#REF!,'（既設）調査結果'!$B$5:$C$1998,2,FALSE),0))</f>
        <v>#REF!</v>
      </c>
      <c r="AI344" s="29" t="e">
        <f>'施設リストA-1（直営）'!#REF!</f>
        <v>#REF!</v>
      </c>
      <c r="AJ344" s="29" t="e">
        <f>'施設リストA-1（直営）'!#REF!</f>
        <v>#REF!</v>
      </c>
      <c r="AK344" s="30" t="e">
        <f>IF(AJ344="新設",VLOOKUP('施設リストA-1（直営）'!#REF!,'（新設）照明器具'!$B$5:$C$1990,2,FALSE),IF('部屋別効果（直）'!AJ344="撤去",VLOOKUP('施設リストA-1（直営）'!#REF!,'（既設）調査結果'!$B$5:$C$1998,2,FALSE),0))</f>
        <v>#REF!</v>
      </c>
      <c r="AL344" s="29" t="e">
        <f>'施設リストA-1（直営）'!#REF!</f>
        <v>#REF!</v>
      </c>
    </row>
    <row r="345" spans="1:38" customFormat="1">
      <c r="A345" s="94"/>
      <c r="B345" s="16" t="e">
        <f>'施設リストA-1（直営）'!#REF!</f>
        <v>#REF!</v>
      </c>
      <c r="C345" s="14" t="e">
        <f>'施設リストA-1（直営）'!#REF!</f>
        <v>#REF!</v>
      </c>
      <c r="D345" s="94" t="e">
        <f>'施設リストA-1（直営）'!#REF!</f>
        <v>#REF!</v>
      </c>
      <c r="E345" s="20" t="e">
        <f>'施設リストA-1（直営）'!#REF!</f>
        <v>#REF!</v>
      </c>
      <c r="F345" s="20" t="e">
        <f>'施設リストA-1（直営）'!#REF!</f>
        <v>#REF!</v>
      </c>
      <c r="G345" s="13" t="e">
        <f>'施設リストA-1（直営）'!#REF!</f>
        <v>#REF!</v>
      </c>
      <c r="H345" s="28" t="e">
        <f t="shared" si="5"/>
        <v>#REF!</v>
      </c>
      <c r="I345" s="29" t="e">
        <f>'施設リストA-1（直営）'!#REF!</f>
        <v>#REF!</v>
      </c>
      <c r="J345" s="30" t="e">
        <f>IF(I345="新設",VLOOKUP('施設リストA-1（直営）'!#REF!,'（新設）照明器具'!$B$5:$C$1990,2,FALSE),IF('部屋別効果（直）'!I345="撤去",VLOOKUP('施設リストA-1（直営）'!#REF!,'（既設）調査結果'!$B$5:$C$1998,2,FALSE),0))</f>
        <v>#REF!</v>
      </c>
      <c r="K345" s="29" t="e">
        <f>'施設リストA-1（直営）'!#REF!</f>
        <v>#REF!</v>
      </c>
      <c r="L345" s="29" t="e">
        <f>'施設リストA-1（直営）'!#REF!</f>
        <v>#REF!</v>
      </c>
      <c r="M345" s="30" t="e">
        <f>IF(L345="新設",VLOOKUP('施設リストA-1（直営）'!#REF!,'（新設）照明器具'!$B$5:$C$1990,2,FALSE),IF('部屋別効果（直）'!L345="撤去",VLOOKUP('施設リストA-1（直営）'!#REF!,'（既設）調査結果'!$B$5:$C$1998,2,FALSE),0))</f>
        <v>#REF!</v>
      </c>
      <c r="N345" s="29" t="e">
        <f>'施設リストA-1（直営）'!#REF!</f>
        <v>#REF!</v>
      </c>
      <c r="O345" s="29" t="e">
        <f>'施設リストA-1（直営）'!#REF!</f>
        <v>#REF!</v>
      </c>
      <c r="P345" s="30" t="e">
        <f>IF(O345="新設",VLOOKUP('施設リストA-1（直営）'!#REF!,'（新設）照明器具'!$B$5:$C$1990,2,FALSE),IF('部屋別効果（直）'!O345="撤去",VLOOKUP('施設リストA-1（直営）'!#REF!,'（既設）調査結果'!$B$5:$C$1998,2,FALSE),0))</f>
        <v>#REF!</v>
      </c>
      <c r="Q345" s="29" t="e">
        <f>'施設リストA-1（直営）'!#REF!</f>
        <v>#REF!</v>
      </c>
      <c r="R345" s="29" t="e">
        <f>'施設リストA-1（直営）'!#REF!</f>
        <v>#REF!</v>
      </c>
      <c r="S345" s="30" t="e">
        <f>IF(R345="新設",VLOOKUP('施設リストA-1（直営）'!#REF!,'（新設）照明器具'!$B$5:$C$1990,2,FALSE),IF('部屋別効果（直）'!R345="撤去",VLOOKUP('施設リストA-1（直営）'!#REF!,'（既設）調査結果'!$B$5:$C$1998,2,FALSE),0))</f>
        <v>#REF!</v>
      </c>
      <c r="T345" s="29" t="e">
        <f>'施設リストA-1（直営）'!#REF!</f>
        <v>#REF!</v>
      </c>
      <c r="U345" s="29" t="e">
        <f>'施設リストA-1（直営）'!#REF!</f>
        <v>#REF!</v>
      </c>
      <c r="V345" s="30" t="e">
        <f>IF(U345="新設",VLOOKUP('施設リストA-1（直営）'!#REF!,'（新設）照明器具'!$B$5:$C$1990,2,FALSE),IF('部屋別効果（直）'!U345="撤去",VLOOKUP('施設リストA-1（直営）'!#REF!,'（既設）調査結果'!$B$5:$C$1998,2,FALSE),0))</f>
        <v>#REF!</v>
      </c>
      <c r="W345" s="29" t="e">
        <f>'施設リストA-1（直営）'!#REF!</f>
        <v>#REF!</v>
      </c>
      <c r="X345" s="29" t="e">
        <f>'施設リストA-1（直営）'!#REF!</f>
        <v>#REF!</v>
      </c>
      <c r="Y345" s="30" t="e">
        <f>IF(X345="新設",VLOOKUP('施設リストA-1（直営）'!#REF!,'（新設）照明器具'!$B$5:$C$1990,2,FALSE),IF('部屋別効果（直）'!X345="撤去",VLOOKUP('施設リストA-1（直営）'!#REF!,'（既設）調査結果'!$B$5:$C$1998,2,FALSE),0))</f>
        <v>#REF!</v>
      </c>
      <c r="Z345" s="29" t="e">
        <f>'施設リストA-1（直営）'!#REF!</f>
        <v>#REF!</v>
      </c>
      <c r="AA345" s="29" t="e">
        <f>'施設リストA-1（直営）'!#REF!</f>
        <v>#REF!</v>
      </c>
      <c r="AB345" s="30" t="e">
        <f>IF(AA345="新設",VLOOKUP('施設リストA-1（直営）'!#REF!,'（新設）照明器具'!$B$5:$C$1990,2,FALSE),IF('部屋別効果（直）'!AA345="撤去",VLOOKUP('施設リストA-1（直営）'!#REF!,'（既設）調査結果'!$B$5:$C$1998,2,FALSE),0))</f>
        <v>#REF!</v>
      </c>
      <c r="AC345" s="29" t="e">
        <f>'施設リストA-1（直営）'!#REF!</f>
        <v>#REF!</v>
      </c>
      <c r="AD345" s="29" t="e">
        <f>'施設リストA-1（直営）'!#REF!</f>
        <v>#REF!</v>
      </c>
      <c r="AE345" s="30" t="e">
        <f>IF(AD345="新設",VLOOKUP('施設リストA-1（直営）'!#REF!,'（新設）照明器具'!$B$5:$C$1990,2,FALSE),IF('部屋別効果（直）'!AD345="撤去",VLOOKUP('施設リストA-1（直営）'!#REF!,'（既設）調査結果'!$B$5:$C$1998,2,FALSE),0))</f>
        <v>#REF!</v>
      </c>
      <c r="AF345" s="29" t="e">
        <f>'施設リストA-1（直営）'!#REF!</f>
        <v>#REF!</v>
      </c>
      <c r="AG345" s="29" t="e">
        <f>'施設リストA-1（直営）'!#REF!</f>
        <v>#REF!</v>
      </c>
      <c r="AH345" s="30" t="e">
        <f>IF(AG345="新設",VLOOKUP('施設リストA-1（直営）'!#REF!,'（新設）照明器具'!$B$5:$C$1990,2,FALSE),IF('部屋別効果（直）'!AG345="撤去",VLOOKUP('施設リストA-1（直営）'!#REF!,'（既設）調査結果'!$B$5:$C$1998,2,FALSE),0))</f>
        <v>#REF!</v>
      </c>
      <c r="AI345" s="29" t="e">
        <f>'施設リストA-1（直営）'!#REF!</f>
        <v>#REF!</v>
      </c>
      <c r="AJ345" s="29" t="e">
        <f>'施設リストA-1（直営）'!#REF!</f>
        <v>#REF!</v>
      </c>
      <c r="AK345" s="30" t="e">
        <f>IF(AJ345="新設",VLOOKUP('施設リストA-1（直営）'!#REF!,'（新設）照明器具'!$B$5:$C$1990,2,FALSE),IF('部屋別効果（直）'!AJ345="撤去",VLOOKUP('施設リストA-1（直営）'!#REF!,'（既設）調査結果'!$B$5:$C$1998,2,FALSE),0))</f>
        <v>#REF!</v>
      </c>
      <c r="AL345" s="29" t="e">
        <f>'施設リストA-1（直営）'!#REF!</f>
        <v>#REF!</v>
      </c>
    </row>
    <row r="346" spans="1:38" customFormat="1">
      <c r="A346" s="94"/>
      <c r="B346" s="16" t="e">
        <f>'施設リストA-1（直営）'!#REF!</f>
        <v>#REF!</v>
      </c>
      <c r="C346" s="14" t="e">
        <f>'施設リストA-1（直営）'!#REF!</f>
        <v>#REF!</v>
      </c>
      <c r="D346" s="94" t="e">
        <f>'施設リストA-1（直営）'!#REF!</f>
        <v>#REF!</v>
      </c>
      <c r="E346" s="20" t="e">
        <f>'施設リストA-1（直営）'!#REF!</f>
        <v>#REF!</v>
      </c>
      <c r="F346" s="20" t="e">
        <f>'施設リストA-1（直営）'!#REF!</f>
        <v>#REF!</v>
      </c>
      <c r="G346" s="13" t="e">
        <f>'施設リストA-1（直営）'!#REF!</f>
        <v>#REF!</v>
      </c>
      <c r="H346" s="28" t="e">
        <f t="shared" si="5"/>
        <v>#REF!</v>
      </c>
      <c r="I346" s="29" t="e">
        <f>'施設リストA-1（直営）'!#REF!</f>
        <v>#REF!</v>
      </c>
      <c r="J346" s="30" t="e">
        <f>IF(I346="新設",VLOOKUP('施設リストA-1（直営）'!#REF!,'（新設）照明器具'!$B$5:$C$1990,2,FALSE),IF('部屋別効果（直）'!I346="撤去",VLOOKUP('施設リストA-1（直営）'!#REF!,'（既設）調査結果'!$B$5:$C$1998,2,FALSE),0))</f>
        <v>#REF!</v>
      </c>
      <c r="K346" s="29" t="e">
        <f>'施設リストA-1（直営）'!#REF!</f>
        <v>#REF!</v>
      </c>
      <c r="L346" s="29" t="e">
        <f>'施設リストA-1（直営）'!#REF!</f>
        <v>#REF!</v>
      </c>
      <c r="M346" s="30" t="e">
        <f>IF(L346="新設",VLOOKUP('施設リストA-1（直営）'!#REF!,'（新設）照明器具'!$B$5:$C$1990,2,FALSE),IF('部屋別効果（直）'!L346="撤去",VLOOKUP('施設リストA-1（直営）'!#REF!,'（既設）調査結果'!$B$5:$C$1998,2,FALSE),0))</f>
        <v>#REF!</v>
      </c>
      <c r="N346" s="29" t="e">
        <f>'施設リストA-1（直営）'!#REF!</f>
        <v>#REF!</v>
      </c>
      <c r="O346" s="29" t="e">
        <f>'施設リストA-1（直営）'!#REF!</f>
        <v>#REF!</v>
      </c>
      <c r="P346" s="30" t="e">
        <f>IF(O346="新設",VLOOKUP('施設リストA-1（直営）'!#REF!,'（新設）照明器具'!$B$5:$C$1990,2,FALSE),IF('部屋別効果（直）'!O346="撤去",VLOOKUP('施設リストA-1（直営）'!#REF!,'（既設）調査結果'!$B$5:$C$1998,2,FALSE),0))</f>
        <v>#REF!</v>
      </c>
      <c r="Q346" s="29" t="e">
        <f>'施設リストA-1（直営）'!#REF!</f>
        <v>#REF!</v>
      </c>
      <c r="R346" s="29" t="e">
        <f>'施設リストA-1（直営）'!#REF!</f>
        <v>#REF!</v>
      </c>
      <c r="S346" s="30" t="e">
        <f>IF(R346="新設",VLOOKUP('施設リストA-1（直営）'!#REF!,'（新設）照明器具'!$B$5:$C$1990,2,FALSE),IF('部屋別効果（直）'!R346="撤去",VLOOKUP('施設リストA-1（直営）'!#REF!,'（既設）調査結果'!$B$5:$C$1998,2,FALSE),0))</f>
        <v>#REF!</v>
      </c>
      <c r="T346" s="29" t="e">
        <f>'施設リストA-1（直営）'!#REF!</f>
        <v>#REF!</v>
      </c>
      <c r="U346" s="29" t="e">
        <f>'施設リストA-1（直営）'!#REF!</f>
        <v>#REF!</v>
      </c>
      <c r="V346" s="30" t="e">
        <f>IF(U346="新設",VLOOKUP('施設リストA-1（直営）'!#REF!,'（新設）照明器具'!$B$5:$C$1990,2,FALSE),IF('部屋別効果（直）'!U346="撤去",VLOOKUP('施設リストA-1（直営）'!#REF!,'（既設）調査結果'!$B$5:$C$1998,2,FALSE),0))</f>
        <v>#REF!</v>
      </c>
      <c r="W346" s="29" t="e">
        <f>'施設リストA-1（直営）'!#REF!</f>
        <v>#REF!</v>
      </c>
      <c r="X346" s="29" t="e">
        <f>'施設リストA-1（直営）'!#REF!</f>
        <v>#REF!</v>
      </c>
      <c r="Y346" s="30" t="e">
        <f>IF(X346="新設",VLOOKUP('施設リストA-1（直営）'!#REF!,'（新設）照明器具'!$B$5:$C$1990,2,FALSE),IF('部屋別効果（直）'!X346="撤去",VLOOKUP('施設リストA-1（直営）'!#REF!,'（既設）調査結果'!$B$5:$C$1998,2,FALSE),0))</f>
        <v>#REF!</v>
      </c>
      <c r="Z346" s="29" t="e">
        <f>'施設リストA-1（直営）'!#REF!</f>
        <v>#REF!</v>
      </c>
      <c r="AA346" s="29" t="e">
        <f>'施設リストA-1（直営）'!#REF!</f>
        <v>#REF!</v>
      </c>
      <c r="AB346" s="30" t="e">
        <f>IF(AA346="新設",VLOOKUP('施設リストA-1（直営）'!#REF!,'（新設）照明器具'!$B$5:$C$1990,2,FALSE),IF('部屋別効果（直）'!AA346="撤去",VLOOKUP('施設リストA-1（直営）'!#REF!,'（既設）調査結果'!$B$5:$C$1998,2,FALSE),0))</f>
        <v>#REF!</v>
      </c>
      <c r="AC346" s="29" t="e">
        <f>'施設リストA-1（直営）'!#REF!</f>
        <v>#REF!</v>
      </c>
      <c r="AD346" s="29" t="e">
        <f>'施設リストA-1（直営）'!#REF!</f>
        <v>#REF!</v>
      </c>
      <c r="AE346" s="30" t="e">
        <f>IF(AD346="新設",VLOOKUP('施設リストA-1（直営）'!#REF!,'（新設）照明器具'!$B$5:$C$1990,2,FALSE),IF('部屋別効果（直）'!AD346="撤去",VLOOKUP('施設リストA-1（直営）'!#REF!,'（既設）調査結果'!$B$5:$C$1998,2,FALSE),0))</f>
        <v>#REF!</v>
      </c>
      <c r="AF346" s="29" t="e">
        <f>'施設リストA-1（直営）'!#REF!</f>
        <v>#REF!</v>
      </c>
      <c r="AG346" s="29" t="e">
        <f>'施設リストA-1（直営）'!#REF!</f>
        <v>#REF!</v>
      </c>
      <c r="AH346" s="30" t="e">
        <f>IF(AG346="新設",VLOOKUP('施設リストA-1（直営）'!#REF!,'（新設）照明器具'!$B$5:$C$1990,2,FALSE),IF('部屋別効果（直）'!AG346="撤去",VLOOKUP('施設リストA-1（直営）'!#REF!,'（既設）調査結果'!$B$5:$C$1998,2,FALSE),0))</f>
        <v>#REF!</v>
      </c>
      <c r="AI346" s="29" t="e">
        <f>'施設リストA-1（直営）'!#REF!</f>
        <v>#REF!</v>
      </c>
      <c r="AJ346" s="29" t="e">
        <f>'施設リストA-1（直営）'!#REF!</f>
        <v>#REF!</v>
      </c>
      <c r="AK346" s="30" t="e">
        <f>IF(AJ346="新設",VLOOKUP('施設リストA-1（直営）'!#REF!,'（新設）照明器具'!$B$5:$C$1990,2,FALSE),IF('部屋別効果（直）'!AJ346="撤去",VLOOKUP('施設リストA-1（直営）'!#REF!,'（既設）調査結果'!$B$5:$C$1998,2,FALSE),0))</f>
        <v>#REF!</v>
      </c>
      <c r="AL346" s="29" t="e">
        <f>'施設リストA-1（直営）'!#REF!</f>
        <v>#REF!</v>
      </c>
    </row>
    <row r="347" spans="1:38" customFormat="1">
      <c r="A347" s="94"/>
      <c r="B347" s="16" t="e">
        <f>'施設リストA-1（直営）'!#REF!</f>
        <v>#REF!</v>
      </c>
      <c r="C347" s="14" t="e">
        <f>'施設リストA-1（直営）'!#REF!</f>
        <v>#REF!</v>
      </c>
      <c r="D347" s="94" t="e">
        <f>'施設リストA-1（直営）'!#REF!</f>
        <v>#REF!</v>
      </c>
      <c r="E347" s="20" t="e">
        <f>'施設リストA-1（直営）'!#REF!</f>
        <v>#REF!</v>
      </c>
      <c r="F347" s="20" t="e">
        <f>'施設リストA-1（直営）'!#REF!</f>
        <v>#REF!</v>
      </c>
      <c r="G347" s="13" t="e">
        <f>'施設リストA-1（直営）'!#REF!</f>
        <v>#REF!</v>
      </c>
      <c r="H347" s="28" t="e">
        <f t="shared" si="5"/>
        <v>#REF!</v>
      </c>
      <c r="I347" s="29" t="e">
        <f>'施設リストA-1（直営）'!#REF!</f>
        <v>#REF!</v>
      </c>
      <c r="J347" s="30" t="e">
        <f>IF(I347="新設",VLOOKUP('施設リストA-1（直営）'!#REF!,'（新設）照明器具'!$B$5:$C$1990,2,FALSE),IF('部屋別効果（直）'!I347="撤去",VLOOKUP('施設リストA-1（直営）'!#REF!,'（既設）調査結果'!$B$5:$C$1998,2,FALSE),0))</f>
        <v>#REF!</v>
      </c>
      <c r="K347" s="29" t="e">
        <f>'施設リストA-1（直営）'!#REF!</f>
        <v>#REF!</v>
      </c>
      <c r="L347" s="29" t="e">
        <f>'施設リストA-1（直営）'!#REF!</f>
        <v>#REF!</v>
      </c>
      <c r="M347" s="30" t="e">
        <f>IF(L347="新設",VLOOKUP('施設リストA-1（直営）'!#REF!,'（新設）照明器具'!$B$5:$C$1990,2,FALSE),IF('部屋別効果（直）'!L347="撤去",VLOOKUP('施設リストA-1（直営）'!#REF!,'（既設）調査結果'!$B$5:$C$1998,2,FALSE),0))</f>
        <v>#REF!</v>
      </c>
      <c r="N347" s="29" t="e">
        <f>'施設リストA-1（直営）'!#REF!</f>
        <v>#REF!</v>
      </c>
      <c r="O347" s="29" t="e">
        <f>'施設リストA-1（直営）'!#REF!</f>
        <v>#REF!</v>
      </c>
      <c r="P347" s="30" t="e">
        <f>IF(O347="新設",VLOOKUP('施設リストA-1（直営）'!#REF!,'（新設）照明器具'!$B$5:$C$1990,2,FALSE),IF('部屋別効果（直）'!O347="撤去",VLOOKUP('施設リストA-1（直営）'!#REF!,'（既設）調査結果'!$B$5:$C$1998,2,FALSE),0))</f>
        <v>#REF!</v>
      </c>
      <c r="Q347" s="29" t="e">
        <f>'施設リストA-1（直営）'!#REF!</f>
        <v>#REF!</v>
      </c>
      <c r="R347" s="29" t="e">
        <f>'施設リストA-1（直営）'!#REF!</f>
        <v>#REF!</v>
      </c>
      <c r="S347" s="30" t="e">
        <f>IF(R347="新設",VLOOKUP('施設リストA-1（直営）'!#REF!,'（新設）照明器具'!$B$5:$C$1990,2,FALSE),IF('部屋別効果（直）'!R347="撤去",VLOOKUP('施設リストA-1（直営）'!#REF!,'（既設）調査結果'!$B$5:$C$1998,2,FALSE),0))</f>
        <v>#REF!</v>
      </c>
      <c r="T347" s="29" t="e">
        <f>'施設リストA-1（直営）'!#REF!</f>
        <v>#REF!</v>
      </c>
      <c r="U347" s="29" t="e">
        <f>'施設リストA-1（直営）'!#REF!</f>
        <v>#REF!</v>
      </c>
      <c r="V347" s="30" t="e">
        <f>IF(U347="新設",VLOOKUP('施設リストA-1（直営）'!#REF!,'（新設）照明器具'!$B$5:$C$1990,2,FALSE),IF('部屋別効果（直）'!U347="撤去",VLOOKUP('施設リストA-1（直営）'!#REF!,'（既設）調査結果'!$B$5:$C$1998,2,FALSE),0))</f>
        <v>#REF!</v>
      </c>
      <c r="W347" s="29" t="e">
        <f>'施設リストA-1（直営）'!#REF!</f>
        <v>#REF!</v>
      </c>
      <c r="X347" s="29" t="e">
        <f>'施設リストA-1（直営）'!#REF!</f>
        <v>#REF!</v>
      </c>
      <c r="Y347" s="30" t="e">
        <f>IF(X347="新設",VLOOKUP('施設リストA-1（直営）'!#REF!,'（新設）照明器具'!$B$5:$C$1990,2,FALSE),IF('部屋別効果（直）'!X347="撤去",VLOOKUP('施設リストA-1（直営）'!#REF!,'（既設）調査結果'!$B$5:$C$1998,2,FALSE),0))</f>
        <v>#REF!</v>
      </c>
      <c r="Z347" s="29" t="e">
        <f>'施設リストA-1（直営）'!#REF!</f>
        <v>#REF!</v>
      </c>
      <c r="AA347" s="29" t="e">
        <f>'施設リストA-1（直営）'!#REF!</f>
        <v>#REF!</v>
      </c>
      <c r="AB347" s="30" t="e">
        <f>IF(AA347="新設",VLOOKUP('施設リストA-1（直営）'!#REF!,'（新設）照明器具'!$B$5:$C$1990,2,FALSE),IF('部屋別効果（直）'!AA347="撤去",VLOOKUP('施設リストA-1（直営）'!#REF!,'（既設）調査結果'!$B$5:$C$1998,2,FALSE),0))</f>
        <v>#REF!</v>
      </c>
      <c r="AC347" s="29" t="e">
        <f>'施設リストA-1（直営）'!#REF!</f>
        <v>#REF!</v>
      </c>
      <c r="AD347" s="29" t="e">
        <f>'施設リストA-1（直営）'!#REF!</f>
        <v>#REF!</v>
      </c>
      <c r="AE347" s="30" t="e">
        <f>IF(AD347="新設",VLOOKUP('施設リストA-1（直営）'!#REF!,'（新設）照明器具'!$B$5:$C$1990,2,FALSE),IF('部屋別効果（直）'!AD347="撤去",VLOOKUP('施設リストA-1（直営）'!#REF!,'（既設）調査結果'!$B$5:$C$1998,2,FALSE),0))</f>
        <v>#REF!</v>
      </c>
      <c r="AF347" s="29" t="e">
        <f>'施設リストA-1（直営）'!#REF!</f>
        <v>#REF!</v>
      </c>
      <c r="AG347" s="29" t="e">
        <f>'施設リストA-1（直営）'!#REF!</f>
        <v>#REF!</v>
      </c>
      <c r="AH347" s="30" t="e">
        <f>IF(AG347="新設",VLOOKUP('施設リストA-1（直営）'!#REF!,'（新設）照明器具'!$B$5:$C$1990,2,FALSE),IF('部屋別効果（直）'!AG347="撤去",VLOOKUP('施設リストA-1（直営）'!#REF!,'（既設）調査結果'!$B$5:$C$1998,2,FALSE),0))</f>
        <v>#REF!</v>
      </c>
      <c r="AI347" s="29" t="e">
        <f>'施設リストA-1（直営）'!#REF!</f>
        <v>#REF!</v>
      </c>
      <c r="AJ347" s="29" t="e">
        <f>'施設リストA-1（直営）'!#REF!</f>
        <v>#REF!</v>
      </c>
      <c r="AK347" s="30" t="e">
        <f>IF(AJ347="新設",VLOOKUP('施設リストA-1（直営）'!#REF!,'（新設）照明器具'!$B$5:$C$1990,2,FALSE),IF('部屋別効果（直）'!AJ347="撤去",VLOOKUP('施設リストA-1（直営）'!#REF!,'（既設）調査結果'!$B$5:$C$1998,2,FALSE),0))</f>
        <v>#REF!</v>
      </c>
      <c r="AL347" s="29" t="e">
        <f>'施設リストA-1（直営）'!#REF!</f>
        <v>#REF!</v>
      </c>
    </row>
    <row r="348" spans="1:38" customFormat="1">
      <c r="A348" s="94"/>
      <c r="B348" s="16" t="e">
        <f>'施設リストA-1（直営）'!#REF!</f>
        <v>#REF!</v>
      </c>
      <c r="C348" s="14" t="e">
        <f>'施設リストA-1（直営）'!#REF!</f>
        <v>#REF!</v>
      </c>
      <c r="D348" s="94" t="e">
        <f>'施設リストA-1（直営）'!#REF!</f>
        <v>#REF!</v>
      </c>
      <c r="E348" s="20" t="e">
        <f>'施設リストA-1（直営）'!#REF!</f>
        <v>#REF!</v>
      </c>
      <c r="F348" s="20" t="e">
        <f>'施設リストA-1（直営）'!#REF!</f>
        <v>#REF!</v>
      </c>
      <c r="G348" s="13" t="e">
        <f>'施設リストA-1（直営）'!#REF!</f>
        <v>#REF!</v>
      </c>
      <c r="H348" s="28" t="e">
        <f t="shared" si="5"/>
        <v>#REF!</v>
      </c>
      <c r="I348" s="29" t="e">
        <f>'施設リストA-1（直営）'!#REF!</f>
        <v>#REF!</v>
      </c>
      <c r="J348" s="30" t="e">
        <f>IF(I348="新設",VLOOKUP('施設リストA-1（直営）'!#REF!,'（新設）照明器具'!$B$5:$C$1990,2,FALSE),IF('部屋別効果（直）'!I348="撤去",VLOOKUP('施設リストA-1（直営）'!#REF!,'（既設）調査結果'!$B$5:$C$1998,2,FALSE),0))</f>
        <v>#REF!</v>
      </c>
      <c r="K348" s="29" t="e">
        <f>'施設リストA-1（直営）'!#REF!</f>
        <v>#REF!</v>
      </c>
      <c r="L348" s="29" t="e">
        <f>'施設リストA-1（直営）'!#REF!</f>
        <v>#REF!</v>
      </c>
      <c r="M348" s="30" t="e">
        <f>IF(L348="新設",VLOOKUP('施設リストA-1（直営）'!#REF!,'（新設）照明器具'!$B$5:$C$1990,2,FALSE),IF('部屋別効果（直）'!L348="撤去",VLOOKUP('施設リストA-1（直営）'!#REF!,'（既設）調査結果'!$B$5:$C$1998,2,FALSE),0))</f>
        <v>#REF!</v>
      </c>
      <c r="N348" s="29" t="e">
        <f>'施設リストA-1（直営）'!#REF!</f>
        <v>#REF!</v>
      </c>
      <c r="O348" s="29" t="e">
        <f>'施設リストA-1（直営）'!#REF!</f>
        <v>#REF!</v>
      </c>
      <c r="P348" s="30" t="e">
        <f>IF(O348="新設",VLOOKUP('施設リストA-1（直営）'!#REF!,'（新設）照明器具'!$B$5:$C$1990,2,FALSE),IF('部屋別効果（直）'!O348="撤去",VLOOKUP('施設リストA-1（直営）'!#REF!,'（既設）調査結果'!$B$5:$C$1998,2,FALSE),0))</f>
        <v>#REF!</v>
      </c>
      <c r="Q348" s="29" t="e">
        <f>'施設リストA-1（直営）'!#REF!</f>
        <v>#REF!</v>
      </c>
      <c r="R348" s="29" t="e">
        <f>'施設リストA-1（直営）'!#REF!</f>
        <v>#REF!</v>
      </c>
      <c r="S348" s="30" t="e">
        <f>IF(R348="新設",VLOOKUP('施設リストA-1（直営）'!#REF!,'（新設）照明器具'!$B$5:$C$1990,2,FALSE),IF('部屋別効果（直）'!R348="撤去",VLOOKUP('施設リストA-1（直営）'!#REF!,'（既設）調査結果'!$B$5:$C$1998,2,FALSE),0))</f>
        <v>#REF!</v>
      </c>
      <c r="T348" s="29" t="e">
        <f>'施設リストA-1（直営）'!#REF!</f>
        <v>#REF!</v>
      </c>
      <c r="U348" s="29" t="e">
        <f>'施設リストA-1（直営）'!#REF!</f>
        <v>#REF!</v>
      </c>
      <c r="V348" s="30" t="e">
        <f>IF(U348="新設",VLOOKUP('施設リストA-1（直営）'!#REF!,'（新設）照明器具'!$B$5:$C$1990,2,FALSE),IF('部屋別効果（直）'!U348="撤去",VLOOKUP('施設リストA-1（直営）'!#REF!,'（既設）調査結果'!$B$5:$C$1998,2,FALSE),0))</f>
        <v>#REF!</v>
      </c>
      <c r="W348" s="29" t="e">
        <f>'施設リストA-1（直営）'!#REF!</f>
        <v>#REF!</v>
      </c>
      <c r="X348" s="29" t="e">
        <f>'施設リストA-1（直営）'!#REF!</f>
        <v>#REF!</v>
      </c>
      <c r="Y348" s="30" t="e">
        <f>IF(X348="新設",VLOOKUP('施設リストA-1（直営）'!#REF!,'（新設）照明器具'!$B$5:$C$1990,2,FALSE),IF('部屋別効果（直）'!X348="撤去",VLOOKUP('施設リストA-1（直営）'!#REF!,'（既設）調査結果'!$B$5:$C$1998,2,FALSE),0))</f>
        <v>#REF!</v>
      </c>
      <c r="Z348" s="29" t="e">
        <f>'施設リストA-1（直営）'!#REF!</f>
        <v>#REF!</v>
      </c>
      <c r="AA348" s="29" t="e">
        <f>'施設リストA-1（直営）'!#REF!</f>
        <v>#REF!</v>
      </c>
      <c r="AB348" s="30" t="e">
        <f>IF(AA348="新設",VLOOKUP('施設リストA-1（直営）'!#REF!,'（新設）照明器具'!$B$5:$C$1990,2,FALSE),IF('部屋別効果（直）'!AA348="撤去",VLOOKUP('施設リストA-1（直営）'!#REF!,'（既設）調査結果'!$B$5:$C$1998,2,FALSE),0))</f>
        <v>#REF!</v>
      </c>
      <c r="AC348" s="29" t="e">
        <f>'施設リストA-1（直営）'!#REF!</f>
        <v>#REF!</v>
      </c>
      <c r="AD348" s="29" t="e">
        <f>'施設リストA-1（直営）'!#REF!</f>
        <v>#REF!</v>
      </c>
      <c r="AE348" s="30" t="e">
        <f>IF(AD348="新設",VLOOKUP('施設リストA-1（直営）'!#REF!,'（新設）照明器具'!$B$5:$C$1990,2,FALSE),IF('部屋別効果（直）'!AD348="撤去",VLOOKUP('施設リストA-1（直営）'!#REF!,'（既設）調査結果'!$B$5:$C$1998,2,FALSE),0))</f>
        <v>#REF!</v>
      </c>
      <c r="AF348" s="29" t="e">
        <f>'施設リストA-1（直営）'!#REF!</f>
        <v>#REF!</v>
      </c>
      <c r="AG348" s="29" t="e">
        <f>'施設リストA-1（直営）'!#REF!</f>
        <v>#REF!</v>
      </c>
      <c r="AH348" s="30" t="e">
        <f>IF(AG348="新設",VLOOKUP('施設リストA-1（直営）'!#REF!,'（新設）照明器具'!$B$5:$C$1990,2,FALSE),IF('部屋別効果（直）'!AG348="撤去",VLOOKUP('施設リストA-1（直営）'!#REF!,'（既設）調査結果'!$B$5:$C$1998,2,FALSE),0))</f>
        <v>#REF!</v>
      </c>
      <c r="AI348" s="29" t="e">
        <f>'施設リストA-1（直営）'!#REF!</f>
        <v>#REF!</v>
      </c>
      <c r="AJ348" s="29" t="e">
        <f>'施設リストA-1（直営）'!#REF!</f>
        <v>#REF!</v>
      </c>
      <c r="AK348" s="30" t="e">
        <f>IF(AJ348="新設",VLOOKUP('施設リストA-1（直営）'!#REF!,'（新設）照明器具'!$B$5:$C$1990,2,FALSE),IF('部屋別効果（直）'!AJ348="撤去",VLOOKUP('施設リストA-1（直営）'!#REF!,'（既設）調査結果'!$B$5:$C$1998,2,FALSE),0))</f>
        <v>#REF!</v>
      </c>
      <c r="AL348" s="29" t="e">
        <f>'施設リストA-1（直営）'!#REF!</f>
        <v>#REF!</v>
      </c>
    </row>
    <row r="349" spans="1:38" customFormat="1">
      <c r="A349" s="94"/>
      <c r="B349" s="16" t="e">
        <f>'施設リストA-1（直営）'!#REF!</f>
        <v>#REF!</v>
      </c>
      <c r="C349" s="14" t="e">
        <f>'施設リストA-1（直営）'!#REF!</f>
        <v>#REF!</v>
      </c>
      <c r="D349" s="94" t="e">
        <f>'施設リストA-1（直営）'!#REF!</f>
        <v>#REF!</v>
      </c>
      <c r="E349" s="20" t="e">
        <f>'施設リストA-1（直営）'!#REF!</f>
        <v>#REF!</v>
      </c>
      <c r="F349" s="20" t="e">
        <f>'施設リストA-1（直営）'!#REF!</f>
        <v>#REF!</v>
      </c>
      <c r="G349" s="13" t="e">
        <f>'施設リストA-1（直営）'!#REF!</f>
        <v>#REF!</v>
      </c>
      <c r="H349" s="28" t="e">
        <f t="shared" si="5"/>
        <v>#REF!</v>
      </c>
      <c r="I349" s="29" t="e">
        <f>'施設リストA-1（直営）'!#REF!</f>
        <v>#REF!</v>
      </c>
      <c r="J349" s="30" t="e">
        <f>IF(I349="新設",VLOOKUP('施設リストA-1（直営）'!#REF!,'（新設）照明器具'!$B$5:$C$1990,2,FALSE),IF('部屋別効果（直）'!I349="撤去",VLOOKUP('施設リストA-1（直営）'!#REF!,'（既設）調査結果'!$B$5:$C$1998,2,FALSE),0))</f>
        <v>#REF!</v>
      </c>
      <c r="K349" s="29" t="e">
        <f>'施設リストA-1（直営）'!#REF!</f>
        <v>#REF!</v>
      </c>
      <c r="L349" s="29" t="e">
        <f>'施設リストA-1（直営）'!#REF!</f>
        <v>#REF!</v>
      </c>
      <c r="M349" s="30" t="e">
        <f>IF(L349="新設",VLOOKUP('施設リストA-1（直営）'!#REF!,'（新設）照明器具'!$B$5:$C$1990,2,FALSE),IF('部屋別効果（直）'!L349="撤去",VLOOKUP('施設リストA-1（直営）'!#REF!,'（既設）調査結果'!$B$5:$C$1998,2,FALSE),0))</f>
        <v>#REF!</v>
      </c>
      <c r="N349" s="29" t="e">
        <f>'施設リストA-1（直営）'!#REF!</f>
        <v>#REF!</v>
      </c>
      <c r="O349" s="29" t="e">
        <f>'施設リストA-1（直営）'!#REF!</f>
        <v>#REF!</v>
      </c>
      <c r="P349" s="30" t="e">
        <f>IF(O349="新設",VLOOKUP('施設リストA-1（直営）'!#REF!,'（新設）照明器具'!$B$5:$C$1990,2,FALSE),IF('部屋別効果（直）'!O349="撤去",VLOOKUP('施設リストA-1（直営）'!#REF!,'（既設）調査結果'!$B$5:$C$1998,2,FALSE),0))</f>
        <v>#REF!</v>
      </c>
      <c r="Q349" s="29" t="e">
        <f>'施設リストA-1（直営）'!#REF!</f>
        <v>#REF!</v>
      </c>
      <c r="R349" s="29" t="e">
        <f>'施設リストA-1（直営）'!#REF!</f>
        <v>#REF!</v>
      </c>
      <c r="S349" s="30" t="e">
        <f>IF(R349="新設",VLOOKUP('施設リストA-1（直営）'!#REF!,'（新設）照明器具'!$B$5:$C$1990,2,FALSE),IF('部屋別効果（直）'!R349="撤去",VLOOKUP('施設リストA-1（直営）'!#REF!,'（既設）調査結果'!$B$5:$C$1998,2,FALSE),0))</f>
        <v>#REF!</v>
      </c>
      <c r="T349" s="29" t="e">
        <f>'施設リストA-1（直営）'!#REF!</f>
        <v>#REF!</v>
      </c>
      <c r="U349" s="29" t="e">
        <f>'施設リストA-1（直営）'!#REF!</f>
        <v>#REF!</v>
      </c>
      <c r="V349" s="30" t="e">
        <f>IF(U349="新設",VLOOKUP('施設リストA-1（直営）'!#REF!,'（新設）照明器具'!$B$5:$C$1990,2,FALSE),IF('部屋別効果（直）'!U349="撤去",VLOOKUP('施設リストA-1（直営）'!#REF!,'（既設）調査結果'!$B$5:$C$1998,2,FALSE),0))</f>
        <v>#REF!</v>
      </c>
      <c r="W349" s="29" t="e">
        <f>'施設リストA-1（直営）'!#REF!</f>
        <v>#REF!</v>
      </c>
      <c r="X349" s="29" t="e">
        <f>'施設リストA-1（直営）'!#REF!</f>
        <v>#REF!</v>
      </c>
      <c r="Y349" s="30" t="e">
        <f>IF(X349="新設",VLOOKUP('施設リストA-1（直営）'!#REF!,'（新設）照明器具'!$B$5:$C$1990,2,FALSE),IF('部屋別効果（直）'!X349="撤去",VLOOKUP('施設リストA-1（直営）'!#REF!,'（既設）調査結果'!$B$5:$C$1998,2,FALSE),0))</f>
        <v>#REF!</v>
      </c>
      <c r="Z349" s="29" t="e">
        <f>'施設リストA-1（直営）'!#REF!</f>
        <v>#REF!</v>
      </c>
      <c r="AA349" s="29" t="e">
        <f>'施設リストA-1（直営）'!#REF!</f>
        <v>#REF!</v>
      </c>
      <c r="AB349" s="30" t="e">
        <f>IF(AA349="新設",VLOOKUP('施設リストA-1（直営）'!#REF!,'（新設）照明器具'!$B$5:$C$1990,2,FALSE),IF('部屋別効果（直）'!AA349="撤去",VLOOKUP('施設リストA-1（直営）'!#REF!,'（既設）調査結果'!$B$5:$C$1998,2,FALSE),0))</f>
        <v>#REF!</v>
      </c>
      <c r="AC349" s="29" t="e">
        <f>'施設リストA-1（直営）'!#REF!</f>
        <v>#REF!</v>
      </c>
      <c r="AD349" s="29" t="e">
        <f>'施設リストA-1（直営）'!#REF!</f>
        <v>#REF!</v>
      </c>
      <c r="AE349" s="30" t="e">
        <f>IF(AD349="新設",VLOOKUP('施設リストA-1（直営）'!#REF!,'（新設）照明器具'!$B$5:$C$1990,2,FALSE),IF('部屋別効果（直）'!AD349="撤去",VLOOKUP('施設リストA-1（直営）'!#REF!,'（既設）調査結果'!$B$5:$C$1998,2,FALSE),0))</f>
        <v>#REF!</v>
      </c>
      <c r="AF349" s="29" t="e">
        <f>'施設リストA-1（直営）'!#REF!</f>
        <v>#REF!</v>
      </c>
      <c r="AG349" s="29" t="e">
        <f>'施設リストA-1（直営）'!#REF!</f>
        <v>#REF!</v>
      </c>
      <c r="AH349" s="30" t="e">
        <f>IF(AG349="新設",VLOOKUP('施設リストA-1（直営）'!#REF!,'（新設）照明器具'!$B$5:$C$1990,2,FALSE),IF('部屋別効果（直）'!AG349="撤去",VLOOKUP('施設リストA-1（直営）'!#REF!,'（既設）調査結果'!$B$5:$C$1998,2,FALSE),0))</f>
        <v>#REF!</v>
      </c>
      <c r="AI349" s="29" t="e">
        <f>'施設リストA-1（直営）'!#REF!</f>
        <v>#REF!</v>
      </c>
      <c r="AJ349" s="29" t="e">
        <f>'施設リストA-1（直営）'!#REF!</f>
        <v>#REF!</v>
      </c>
      <c r="AK349" s="30" t="e">
        <f>IF(AJ349="新設",VLOOKUP('施設リストA-1（直営）'!#REF!,'（新設）照明器具'!$B$5:$C$1990,2,FALSE),IF('部屋別効果（直）'!AJ349="撤去",VLOOKUP('施設リストA-1（直営）'!#REF!,'（既設）調査結果'!$B$5:$C$1998,2,FALSE),0))</f>
        <v>#REF!</v>
      </c>
      <c r="AL349" s="29" t="e">
        <f>'施設リストA-1（直営）'!#REF!</f>
        <v>#REF!</v>
      </c>
    </row>
    <row r="350" spans="1:38" customFormat="1">
      <c r="A350" s="94"/>
      <c r="B350" s="16" t="e">
        <f>'施設リストA-1（直営）'!#REF!</f>
        <v>#REF!</v>
      </c>
      <c r="C350" s="14" t="e">
        <f>'施設リストA-1（直営）'!#REF!</f>
        <v>#REF!</v>
      </c>
      <c r="D350" s="94" t="e">
        <f>'施設リストA-1（直営）'!#REF!</f>
        <v>#REF!</v>
      </c>
      <c r="E350" s="20" t="e">
        <f>'施設リストA-1（直営）'!#REF!</f>
        <v>#REF!</v>
      </c>
      <c r="F350" s="20" t="e">
        <f>'施設リストA-1（直営）'!#REF!</f>
        <v>#REF!</v>
      </c>
      <c r="G350" s="13" t="e">
        <f>'施設リストA-1（直営）'!#REF!</f>
        <v>#REF!</v>
      </c>
      <c r="H350" s="28" t="e">
        <f t="shared" si="5"/>
        <v>#REF!</v>
      </c>
      <c r="I350" s="29" t="e">
        <f>'施設リストA-1（直営）'!#REF!</f>
        <v>#REF!</v>
      </c>
      <c r="J350" s="30" t="e">
        <f>IF(I350="新設",VLOOKUP('施設リストA-1（直営）'!#REF!,'（新設）照明器具'!$B$5:$C$1990,2,FALSE),IF('部屋別効果（直）'!I350="撤去",VLOOKUP('施設リストA-1（直営）'!#REF!,'（既設）調査結果'!$B$5:$C$1998,2,FALSE),0))</f>
        <v>#REF!</v>
      </c>
      <c r="K350" s="29" t="e">
        <f>'施設リストA-1（直営）'!#REF!</f>
        <v>#REF!</v>
      </c>
      <c r="L350" s="29" t="e">
        <f>'施設リストA-1（直営）'!#REF!</f>
        <v>#REF!</v>
      </c>
      <c r="M350" s="30" t="e">
        <f>IF(L350="新設",VLOOKUP('施設リストA-1（直営）'!#REF!,'（新設）照明器具'!$B$5:$C$1990,2,FALSE),IF('部屋別効果（直）'!L350="撤去",VLOOKUP('施設リストA-1（直営）'!#REF!,'（既設）調査結果'!$B$5:$C$1998,2,FALSE),0))</f>
        <v>#REF!</v>
      </c>
      <c r="N350" s="29" t="e">
        <f>'施設リストA-1（直営）'!#REF!</f>
        <v>#REF!</v>
      </c>
      <c r="O350" s="29" t="e">
        <f>'施設リストA-1（直営）'!#REF!</f>
        <v>#REF!</v>
      </c>
      <c r="P350" s="30" t="e">
        <f>IF(O350="新設",VLOOKUP('施設リストA-1（直営）'!#REF!,'（新設）照明器具'!$B$5:$C$1990,2,FALSE),IF('部屋別効果（直）'!O350="撤去",VLOOKUP('施設リストA-1（直営）'!#REF!,'（既設）調査結果'!$B$5:$C$1998,2,FALSE),0))</f>
        <v>#REF!</v>
      </c>
      <c r="Q350" s="29" t="e">
        <f>'施設リストA-1（直営）'!#REF!</f>
        <v>#REF!</v>
      </c>
      <c r="R350" s="29" t="e">
        <f>'施設リストA-1（直営）'!#REF!</f>
        <v>#REF!</v>
      </c>
      <c r="S350" s="30" t="e">
        <f>IF(R350="新設",VLOOKUP('施設リストA-1（直営）'!#REF!,'（新設）照明器具'!$B$5:$C$1990,2,FALSE),IF('部屋別効果（直）'!R350="撤去",VLOOKUP('施設リストA-1（直営）'!#REF!,'（既設）調査結果'!$B$5:$C$1998,2,FALSE),0))</f>
        <v>#REF!</v>
      </c>
      <c r="T350" s="29" t="e">
        <f>'施設リストA-1（直営）'!#REF!</f>
        <v>#REF!</v>
      </c>
      <c r="U350" s="29" t="e">
        <f>'施設リストA-1（直営）'!#REF!</f>
        <v>#REF!</v>
      </c>
      <c r="V350" s="30" t="e">
        <f>IF(U350="新設",VLOOKUP('施設リストA-1（直営）'!#REF!,'（新設）照明器具'!$B$5:$C$1990,2,FALSE),IF('部屋別効果（直）'!U350="撤去",VLOOKUP('施設リストA-1（直営）'!#REF!,'（既設）調査結果'!$B$5:$C$1998,2,FALSE),0))</f>
        <v>#REF!</v>
      </c>
      <c r="W350" s="29" t="e">
        <f>'施設リストA-1（直営）'!#REF!</f>
        <v>#REF!</v>
      </c>
      <c r="X350" s="29" t="e">
        <f>'施設リストA-1（直営）'!#REF!</f>
        <v>#REF!</v>
      </c>
      <c r="Y350" s="30" t="e">
        <f>IF(X350="新設",VLOOKUP('施設リストA-1（直営）'!#REF!,'（新設）照明器具'!$B$5:$C$1990,2,FALSE),IF('部屋別効果（直）'!X350="撤去",VLOOKUP('施設リストA-1（直営）'!#REF!,'（既設）調査結果'!$B$5:$C$1998,2,FALSE),0))</f>
        <v>#REF!</v>
      </c>
      <c r="Z350" s="29" t="e">
        <f>'施設リストA-1（直営）'!#REF!</f>
        <v>#REF!</v>
      </c>
      <c r="AA350" s="29" t="e">
        <f>'施設リストA-1（直営）'!#REF!</f>
        <v>#REF!</v>
      </c>
      <c r="AB350" s="30" t="e">
        <f>IF(AA350="新設",VLOOKUP('施設リストA-1（直営）'!#REF!,'（新設）照明器具'!$B$5:$C$1990,2,FALSE),IF('部屋別効果（直）'!AA350="撤去",VLOOKUP('施設リストA-1（直営）'!#REF!,'（既設）調査結果'!$B$5:$C$1998,2,FALSE),0))</f>
        <v>#REF!</v>
      </c>
      <c r="AC350" s="29" t="e">
        <f>'施設リストA-1（直営）'!#REF!</f>
        <v>#REF!</v>
      </c>
      <c r="AD350" s="29" t="e">
        <f>'施設リストA-1（直営）'!#REF!</f>
        <v>#REF!</v>
      </c>
      <c r="AE350" s="30" t="e">
        <f>IF(AD350="新設",VLOOKUP('施設リストA-1（直営）'!#REF!,'（新設）照明器具'!$B$5:$C$1990,2,FALSE),IF('部屋別効果（直）'!AD350="撤去",VLOOKUP('施設リストA-1（直営）'!#REF!,'（既設）調査結果'!$B$5:$C$1998,2,FALSE),0))</f>
        <v>#REF!</v>
      </c>
      <c r="AF350" s="29" t="e">
        <f>'施設リストA-1（直営）'!#REF!</f>
        <v>#REF!</v>
      </c>
      <c r="AG350" s="29" t="e">
        <f>'施設リストA-1（直営）'!#REF!</f>
        <v>#REF!</v>
      </c>
      <c r="AH350" s="30" t="e">
        <f>IF(AG350="新設",VLOOKUP('施設リストA-1（直営）'!#REF!,'（新設）照明器具'!$B$5:$C$1990,2,FALSE),IF('部屋別効果（直）'!AG350="撤去",VLOOKUP('施設リストA-1（直営）'!#REF!,'（既設）調査結果'!$B$5:$C$1998,2,FALSE),0))</f>
        <v>#REF!</v>
      </c>
      <c r="AI350" s="29" t="e">
        <f>'施設リストA-1（直営）'!#REF!</f>
        <v>#REF!</v>
      </c>
      <c r="AJ350" s="29" t="e">
        <f>'施設リストA-1（直営）'!#REF!</f>
        <v>#REF!</v>
      </c>
      <c r="AK350" s="30" t="e">
        <f>IF(AJ350="新設",VLOOKUP('施設リストA-1（直営）'!#REF!,'（新設）照明器具'!$B$5:$C$1990,2,FALSE),IF('部屋別効果（直）'!AJ350="撤去",VLOOKUP('施設リストA-1（直営）'!#REF!,'（既設）調査結果'!$B$5:$C$1998,2,FALSE),0))</f>
        <v>#REF!</v>
      </c>
      <c r="AL350" s="29" t="e">
        <f>'施設リストA-1（直営）'!#REF!</f>
        <v>#REF!</v>
      </c>
    </row>
    <row r="351" spans="1:38" customFormat="1">
      <c r="A351" s="94"/>
      <c r="B351" s="16" t="e">
        <f>'施設リストA-1（直営）'!#REF!</f>
        <v>#REF!</v>
      </c>
      <c r="C351" s="14" t="e">
        <f>'施設リストA-1（直営）'!#REF!</f>
        <v>#REF!</v>
      </c>
      <c r="D351" s="94" t="e">
        <f>'施設リストA-1（直営）'!#REF!</f>
        <v>#REF!</v>
      </c>
      <c r="E351" s="20" t="e">
        <f>'施設リストA-1（直営）'!#REF!</f>
        <v>#REF!</v>
      </c>
      <c r="F351" s="20" t="e">
        <f>'施設リストA-1（直営）'!#REF!</f>
        <v>#REF!</v>
      </c>
      <c r="G351" s="13" t="e">
        <f>'施設リストA-1（直営）'!#REF!</f>
        <v>#REF!</v>
      </c>
      <c r="H351" s="28" t="e">
        <f t="shared" si="5"/>
        <v>#REF!</v>
      </c>
      <c r="I351" s="29" t="e">
        <f>'施設リストA-1（直営）'!#REF!</f>
        <v>#REF!</v>
      </c>
      <c r="J351" s="30" t="e">
        <f>IF(I351="新設",VLOOKUP('施設リストA-1（直営）'!#REF!,'（新設）照明器具'!$B$5:$C$1990,2,FALSE),IF('部屋別効果（直）'!I351="撤去",VLOOKUP('施設リストA-1（直営）'!#REF!,'（既設）調査結果'!$B$5:$C$1998,2,FALSE),0))</f>
        <v>#REF!</v>
      </c>
      <c r="K351" s="29" t="e">
        <f>'施設リストA-1（直営）'!#REF!</f>
        <v>#REF!</v>
      </c>
      <c r="L351" s="29" t="e">
        <f>'施設リストA-1（直営）'!#REF!</f>
        <v>#REF!</v>
      </c>
      <c r="M351" s="30" t="e">
        <f>IF(L351="新設",VLOOKUP('施設リストA-1（直営）'!#REF!,'（新設）照明器具'!$B$5:$C$1990,2,FALSE),IF('部屋別効果（直）'!L351="撤去",VLOOKUP('施設リストA-1（直営）'!#REF!,'（既設）調査結果'!$B$5:$C$1998,2,FALSE),0))</f>
        <v>#REF!</v>
      </c>
      <c r="N351" s="29" t="e">
        <f>'施設リストA-1（直営）'!#REF!</f>
        <v>#REF!</v>
      </c>
      <c r="O351" s="29" t="e">
        <f>'施設リストA-1（直営）'!#REF!</f>
        <v>#REF!</v>
      </c>
      <c r="P351" s="30" t="e">
        <f>IF(O351="新設",VLOOKUP('施設リストA-1（直営）'!#REF!,'（新設）照明器具'!$B$5:$C$1990,2,FALSE),IF('部屋別効果（直）'!O351="撤去",VLOOKUP('施設リストA-1（直営）'!#REF!,'（既設）調査結果'!$B$5:$C$1998,2,FALSE),0))</f>
        <v>#REF!</v>
      </c>
      <c r="Q351" s="29" t="e">
        <f>'施設リストA-1（直営）'!#REF!</f>
        <v>#REF!</v>
      </c>
      <c r="R351" s="29" t="e">
        <f>'施設リストA-1（直営）'!#REF!</f>
        <v>#REF!</v>
      </c>
      <c r="S351" s="30" t="e">
        <f>IF(R351="新設",VLOOKUP('施設リストA-1（直営）'!#REF!,'（新設）照明器具'!$B$5:$C$1990,2,FALSE),IF('部屋別効果（直）'!R351="撤去",VLOOKUP('施設リストA-1（直営）'!#REF!,'（既設）調査結果'!$B$5:$C$1998,2,FALSE),0))</f>
        <v>#REF!</v>
      </c>
      <c r="T351" s="29" t="e">
        <f>'施設リストA-1（直営）'!#REF!</f>
        <v>#REF!</v>
      </c>
      <c r="U351" s="29" t="e">
        <f>'施設リストA-1（直営）'!#REF!</f>
        <v>#REF!</v>
      </c>
      <c r="V351" s="30" t="e">
        <f>IF(U351="新設",VLOOKUP('施設リストA-1（直営）'!#REF!,'（新設）照明器具'!$B$5:$C$1990,2,FALSE),IF('部屋別効果（直）'!U351="撤去",VLOOKUP('施設リストA-1（直営）'!#REF!,'（既設）調査結果'!$B$5:$C$1998,2,FALSE),0))</f>
        <v>#REF!</v>
      </c>
      <c r="W351" s="29" t="e">
        <f>'施設リストA-1（直営）'!#REF!</f>
        <v>#REF!</v>
      </c>
      <c r="X351" s="29" t="e">
        <f>'施設リストA-1（直営）'!#REF!</f>
        <v>#REF!</v>
      </c>
      <c r="Y351" s="30" t="e">
        <f>IF(X351="新設",VLOOKUP('施設リストA-1（直営）'!#REF!,'（新設）照明器具'!$B$5:$C$1990,2,FALSE),IF('部屋別効果（直）'!X351="撤去",VLOOKUP('施設リストA-1（直営）'!#REF!,'（既設）調査結果'!$B$5:$C$1998,2,FALSE),0))</f>
        <v>#REF!</v>
      </c>
      <c r="Z351" s="29" t="e">
        <f>'施設リストA-1（直営）'!#REF!</f>
        <v>#REF!</v>
      </c>
      <c r="AA351" s="29" t="e">
        <f>'施設リストA-1（直営）'!#REF!</f>
        <v>#REF!</v>
      </c>
      <c r="AB351" s="30" t="e">
        <f>IF(AA351="新設",VLOOKUP('施設リストA-1（直営）'!#REF!,'（新設）照明器具'!$B$5:$C$1990,2,FALSE),IF('部屋別効果（直）'!AA351="撤去",VLOOKUP('施設リストA-1（直営）'!#REF!,'（既設）調査結果'!$B$5:$C$1998,2,FALSE),0))</f>
        <v>#REF!</v>
      </c>
      <c r="AC351" s="29" t="e">
        <f>'施設リストA-1（直営）'!#REF!</f>
        <v>#REF!</v>
      </c>
      <c r="AD351" s="29" t="e">
        <f>'施設リストA-1（直営）'!#REF!</f>
        <v>#REF!</v>
      </c>
      <c r="AE351" s="30" t="e">
        <f>IF(AD351="新設",VLOOKUP('施設リストA-1（直営）'!#REF!,'（新設）照明器具'!$B$5:$C$1990,2,FALSE),IF('部屋別効果（直）'!AD351="撤去",VLOOKUP('施設リストA-1（直営）'!#REF!,'（既設）調査結果'!$B$5:$C$1998,2,FALSE),0))</f>
        <v>#REF!</v>
      </c>
      <c r="AF351" s="29" t="e">
        <f>'施設リストA-1（直営）'!#REF!</f>
        <v>#REF!</v>
      </c>
      <c r="AG351" s="29" t="e">
        <f>'施設リストA-1（直営）'!#REF!</f>
        <v>#REF!</v>
      </c>
      <c r="AH351" s="30" t="e">
        <f>IF(AG351="新設",VLOOKUP('施設リストA-1（直営）'!#REF!,'（新設）照明器具'!$B$5:$C$1990,2,FALSE),IF('部屋別効果（直）'!AG351="撤去",VLOOKUP('施設リストA-1（直営）'!#REF!,'（既設）調査結果'!$B$5:$C$1998,2,FALSE),0))</f>
        <v>#REF!</v>
      </c>
      <c r="AI351" s="29" t="e">
        <f>'施設リストA-1（直営）'!#REF!</f>
        <v>#REF!</v>
      </c>
      <c r="AJ351" s="29" t="e">
        <f>'施設リストA-1（直営）'!#REF!</f>
        <v>#REF!</v>
      </c>
      <c r="AK351" s="30" t="e">
        <f>IF(AJ351="新設",VLOOKUP('施設リストA-1（直営）'!#REF!,'（新設）照明器具'!$B$5:$C$1990,2,FALSE),IF('部屋別効果（直）'!AJ351="撤去",VLOOKUP('施設リストA-1（直営）'!#REF!,'（既設）調査結果'!$B$5:$C$1998,2,FALSE),0))</f>
        <v>#REF!</v>
      </c>
      <c r="AL351" s="29" t="e">
        <f>'施設リストA-1（直営）'!#REF!</f>
        <v>#REF!</v>
      </c>
    </row>
    <row r="352" spans="1:38" customFormat="1">
      <c r="A352" s="94"/>
      <c r="B352" s="16" t="e">
        <f>'施設リストA-1（直営）'!#REF!</f>
        <v>#REF!</v>
      </c>
      <c r="C352" s="14" t="e">
        <f>'施設リストA-1（直営）'!#REF!</f>
        <v>#REF!</v>
      </c>
      <c r="D352" s="94" t="e">
        <f>'施設リストA-1（直営）'!#REF!</f>
        <v>#REF!</v>
      </c>
      <c r="E352" s="20" t="e">
        <f>'施設リストA-1（直営）'!#REF!</f>
        <v>#REF!</v>
      </c>
      <c r="F352" s="20" t="e">
        <f>'施設リストA-1（直営）'!#REF!</f>
        <v>#REF!</v>
      </c>
      <c r="G352" s="13" t="e">
        <f>'施設リストA-1（直営）'!#REF!</f>
        <v>#REF!</v>
      </c>
      <c r="H352" s="28" t="e">
        <f t="shared" si="5"/>
        <v>#REF!</v>
      </c>
      <c r="I352" s="29" t="e">
        <f>'施設リストA-1（直営）'!#REF!</f>
        <v>#REF!</v>
      </c>
      <c r="J352" s="30" t="e">
        <f>IF(I352="新設",VLOOKUP('施設リストA-1（直営）'!#REF!,'（新設）照明器具'!$B$5:$C$1990,2,FALSE),IF('部屋別効果（直）'!I352="撤去",VLOOKUP('施設リストA-1（直営）'!#REF!,'（既設）調査結果'!$B$5:$C$1998,2,FALSE),0))</f>
        <v>#REF!</v>
      </c>
      <c r="K352" s="29" t="e">
        <f>'施設リストA-1（直営）'!#REF!</f>
        <v>#REF!</v>
      </c>
      <c r="L352" s="29" t="e">
        <f>'施設リストA-1（直営）'!#REF!</f>
        <v>#REF!</v>
      </c>
      <c r="M352" s="30" t="e">
        <f>IF(L352="新設",VLOOKUP('施設リストA-1（直営）'!#REF!,'（新設）照明器具'!$B$5:$C$1990,2,FALSE),IF('部屋別効果（直）'!L352="撤去",VLOOKUP('施設リストA-1（直営）'!#REF!,'（既設）調査結果'!$B$5:$C$1998,2,FALSE),0))</f>
        <v>#REF!</v>
      </c>
      <c r="N352" s="29" t="e">
        <f>'施設リストA-1（直営）'!#REF!</f>
        <v>#REF!</v>
      </c>
      <c r="O352" s="29" t="e">
        <f>'施設リストA-1（直営）'!#REF!</f>
        <v>#REF!</v>
      </c>
      <c r="P352" s="30" t="e">
        <f>IF(O352="新設",VLOOKUP('施設リストA-1（直営）'!#REF!,'（新設）照明器具'!$B$5:$C$1990,2,FALSE),IF('部屋別効果（直）'!O352="撤去",VLOOKUP('施設リストA-1（直営）'!#REF!,'（既設）調査結果'!$B$5:$C$1998,2,FALSE),0))</f>
        <v>#REF!</v>
      </c>
      <c r="Q352" s="29" t="e">
        <f>'施設リストA-1（直営）'!#REF!</f>
        <v>#REF!</v>
      </c>
      <c r="R352" s="29" t="e">
        <f>'施設リストA-1（直営）'!#REF!</f>
        <v>#REF!</v>
      </c>
      <c r="S352" s="30" t="e">
        <f>IF(R352="新設",VLOOKUP('施設リストA-1（直営）'!#REF!,'（新設）照明器具'!$B$5:$C$1990,2,FALSE),IF('部屋別効果（直）'!R352="撤去",VLOOKUP('施設リストA-1（直営）'!#REF!,'（既設）調査結果'!$B$5:$C$1998,2,FALSE),0))</f>
        <v>#REF!</v>
      </c>
      <c r="T352" s="29" t="e">
        <f>'施設リストA-1（直営）'!#REF!</f>
        <v>#REF!</v>
      </c>
      <c r="U352" s="29" t="e">
        <f>'施設リストA-1（直営）'!#REF!</f>
        <v>#REF!</v>
      </c>
      <c r="V352" s="30" t="e">
        <f>IF(U352="新設",VLOOKUP('施設リストA-1（直営）'!#REF!,'（新設）照明器具'!$B$5:$C$1990,2,FALSE),IF('部屋別効果（直）'!U352="撤去",VLOOKUP('施設リストA-1（直営）'!#REF!,'（既設）調査結果'!$B$5:$C$1998,2,FALSE),0))</f>
        <v>#REF!</v>
      </c>
      <c r="W352" s="29" t="e">
        <f>'施設リストA-1（直営）'!#REF!</f>
        <v>#REF!</v>
      </c>
      <c r="X352" s="29" t="e">
        <f>'施設リストA-1（直営）'!#REF!</f>
        <v>#REF!</v>
      </c>
      <c r="Y352" s="30" t="e">
        <f>IF(X352="新設",VLOOKUP('施設リストA-1（直営）'!#REF!,'（新設）照明器具'!$B$5:$C$1990,2,FALSE),IF('部屋別効果（直）'!X352="撤去",VLOOKUP('施設リストA-1（直営）'!#REF!,'（既設）調査結果'!$B$5:$C$1998,2,FALSE),0))</f>
        <v>#REF!</v>
      </c>
      <c r="Z352" s="29" t="e">
        <f>'施設リストA-1（直営）'!#REF!</f>
        <v>#REF!</v>
      </c>
      <c r="AA352" s="29" t="e">
        <f>'施設リストA-1（直営）'!#REF!</f>
        <v>#REF!</v>
      </c>
      <c r="AB352" s="30" t="e">
        <f>IF(AA352="新設",VLOOKUP('施設リストA-1（直営）'!#REF!,'（新設）照明器具'!$B$5:$C$1990,2,FALSE),IF('部屋別効果（直）'!AA352="撤去",VLOOKUP('施設リストA-1（直営）'!#REF!,'（既設）調査結果'!$B$5:$C$1998,2,FALSE),0))</f>
        <v>#REF!</v>
      </c>
      <c r="AC352" s="29" t="e">
        <f>'施設リストA-1（直営）'!#REF!</f>
        <v>#REF!</v>
      </c>
      <c r="AD352" s="29" t="e">
        <f>'施設リストA-1（直営）'!#REF!</f>
        <v>#REF!</v>
      </c>
      <c r="AE352" s="30" t="e">
        <f>IF(AD352="新設",VLOOKUP('施設リストA-1（直営）'!#REF!,'（新設）照明器具'!$B$5:$C$1990,2,FALSE),IF('部屋別効果（直）'!AD352="撤去",VLOOKUP('施設リストA-1（直営）'!#REF!,'（既設）調査結果'!$B$5:$C$1998,2,FALSE),0))</f>
        <v>#REF!</v>
      </c>
      <c r="AF352" s="29" t="e">
        <f>'施設リストA-1（直営）'!#REF!</f>
        <v>#REF!</v>
      </c>
      <c r="AG352" s="29" t="e">
        <f>'施設リストA-1（直営）'!#REF!</f>
        <v>#REF!</v>
      </c>
      <c r="AH352" s="30" t="e">
        <f>IF(AG352="新設",VLOOKUP('施設リストA-1（直営）'!#REF!,'（新設）照明器具'!$B$5:$C$1990,2,FALSE),IF('部屋別効果（直）'!AG352="撤去",VLOOKUP('施設リストA-1（直営）'!#REF!,'（既設）調査結果'!$B$5:$C$1998,2,FALSE),0))</f>
        <v>#REF!</v>
      </c>
      <c r="AI352" s="29" t="e">
        <f>'施設リストA-1（直営）'!#REF!</f>
        <v>#REF!</v>
      </c>
      <c r="AJ352" s="29" t="e">
        <f>'施設リストA-1（直営）'!#REF!</f>
        <v>#REF!</v>
      </c>
      <c r="AK352" s="30" t="e">
        <f>IF(AJ352="新設",VLOOKUP('施設リストA-1（直営）'!#REF!,'（新設）照明器具'!$B$5:$C$1990,2,FALSE),IF('部屋別効果（直）'!AJ352="撤去",VLOOKUP('施設リストA-1（直営）'!#REF!,'（既設）調査結果'!$B$5:$C$1998,2,FALSE),0))</f>
        <v>#REF!</v>
      </c>
      <c r="AL352" s="29" t="e">
        <f>'施設リストA-1（直営）'!#REF!</f>
        <v>#REF!</v>
      </c>
    </row>
    <row r="353" spans="1:38" customFormat="1">
      <c r="A353" s="94"/>
      <c r="B353" s="16" t="e">
        <f>'施設リストA-1（直営）'!#REF!</f>
        <v>#REF!</v>
      </c>
      <c r="C353" s="14" t="e">
        <f>'施設リストA-1（直営）'!#REF!</f>
        <v>#REF!</v>
      </c>
      <c r="D353" s="94" t="e">
        <f>'施設リストA-1（直営）'!#REF!</f>
        <v>#REF!</v>
      </c>
      <c r="E353" s="20" t="e">
        <f>'施設リストA-1（直営）'!#REF!</f>
        <v>#REF!</v>
      </c>
      <c r="F353" s="20" t="e">
        <f>'施設リストA-1（直営）'!#REF!</f>
        <v>#REF!</v>
      </c>
      <c r="G353" s="13" t="e">
        <f>'施設リストA-1（直営）'!#REF!</f>
        <v>#REF!</v>
      </c>
      <c r="H353" s="28" t="e">
        <f t="shared" si="5"/>
        <v>#REF!</v>
      </c>
      <c r="I353" s="29" t="e">
        <f>'施設リストA-1（直営）'!#REF!</f>
        <v>#REF!</v>
      </c>
      <c r="J353" s="30" t="e">
        <f>IF(I353="新設",VLOOKUP('施設リストA-1（直営）'!#REF!,'（新設）照明器具'!$B$5:$C$1990,2,FALSE),IF('部屋別効果（直）'!I353="撤去",VLOOKUP('施設リストA-1（直営）'!#REF!,'（既設）調査結果'!$B$5:$C$1998,2,FALSE),0))</f>
        <v>#REF!</v>
      </c>
      <c r="K353" s="29" t="e">
        <f>'施設リストA-1（直営）'!#REF!</f>
        <v>#REF!</v>
      </c>
      <c r="L353" s="29" t="e">
        <f>'施設リストA-1（直営）'!#REF!</f>
        <v>#REF!</v>
      </c>
      <c r="M353" s="30" t="e">
        <f>IF(L353="新設",VLOOKUP('施設リストA-1（直営）'!#REF!,'（新設）照明器具'!$B$5:$C$1990,2,FALSE),IF('部屋別効果（直）'!L353="撤去",VLOOKUP('施設リストA-1（直営）'!#REF!,'（既設）調査結果'!$B$5:$C$1998,2,FALSE),0))</f>
        <v>#REF!</v>
      </c>
      <c r="N353" s="29" t="e">
        <f>'施設リストA-1（直営）'!#REF!</f>
        <v>#REF!</v>
      </c>
      <c r="O353" s="29" t="e">
        <f>'施設リストA-1（直営）'!#REF!</f>
        <v>#REF!</v>
      </c>
      <c r="P353" s="30" t="e">
        <f>IF(O353="新設",VLOOKUP('施設リストA-1（直営）'!#REF!,'（新設）照明器具'!$B$5:$C$1990,2,FALSE),IF('部屋別効果（直）'!O353="撤去",VLOOKUP('施設リストA-1（直営）'!#REF!,'（既設）調査結果'!$B$5:$C$1998,2,FALSE),0))</f>
        <v>#REF!</v>
      </c>
      <c r="Q353" s="29" t="e">
        <f>'施設リストA-1（直営）'!#REF!</f>
        <v>#REF!</v>
      </c>
      <c r="R353" s="29" t="e">
        <f>'施設リストA-1（直営）'!#REF!</f>
        <v>#REF!</v>
      </c>
      <c r="S353" s="30" t="e">
        <f>IF(R353="新設",VLOOKUP('施設リストA-1（直営）'!#REF!,'（新設）照明器具'!$B$5:$C$1990,2,FALSE),IF('部屋別効果（直）'!R353="撤去",VLOOKUP('施設リストA-1（直営）'!#REF!,'（既設）調査結果'!$B$5:$C$1998,2,FALSE),0))</f>
        <v>#REF!</v>
      </c>
      <c r="T353" s="29" t="e">
        <f>'施設リストA-1（直営）'!#REF!</f>
        <v>#REF!</v>
      </c>
      <c r="U353" s="29" t="e">
        <f>'施設リストA-1（直営）'!#REF!</f>
        <v>#REF!</v>
      </c>
      <c r="V353" s="30" t="e">
        <f>IF(U353="新設",VLOOKUP('施設リストA-1（直営）'!#REF!,'（新設）照明器具'!$B$5:$C$1990,2,FALSE),IF('部屋別効果（直）'!U353="撤去",VLOOKUP('施設リストA-1（直営）'!#REF!,'（既設）調査結果'!$B$5:$C$1998,2,FALSE),0))</f>
        <v>#REF!</v>
      </c>
      <c r="W353" s="29" t="e">
        <f>'施設リストA-1（直営）'!#REF!</f>
        <v>#REF!</v>
      </c>
      <c r="X353" s="29" t="e">
        <f>'施設リストA-1（直営）'!#REF!</f>
        <v>#REF!</v>
      </c>
      <c r="Y353" s="30" t="e">
        <f>IF(X353="新設",VLOOKUP('施設リストA-1（直営）'!#REF!,'（新設）照明器具'!$B$5:$C$1990,2,FALSE),IF('部屋別効果（直）'!X353="撤去",VLOOKUP('施設リストA-1（直営）'!#REF!,'（既設）調査結果'!$B$5:$C$1998,2,FALSE),0))</f>
        <v>#REF!</v>
      </c>
      <c r="Z353" s="29" t="e">
        <f>'施設リストA-1（直営）'!#REF!</f>
        <v>#REF!</v>
      </c>
      <c r="AA353" s="29" t="e">
        <f>'施設リストA-1（直営）'!#REF!</f>
        <v>#REF!</v>
      </c>
      <c r="AB353" s="30" t="e">
        <f>IF(AA353="新設",VLOOKUP('施設リストA-1（直営）'!#REF!,'（新設）照明器具'!$B$5:$C$1990,2,FALSE),IF('部屋別効果（直）'!AA353="撤去",VLOOKUP('施設リストA-1（直営）'!#REF!,'（既設）調査結果'!$B$5:$C$1998,2,FALSE),0))</f>
        <v>#REF!</v>
      </c>
      <c r="AC353" s="29" t="e">
        <f>'施設リストA-1（直営）'!#REF!</f>
        <v>#REF!</v>
      </c>
      <c r="AD353" s="29" t="e">
        <f>'施設リストA-1（直営）'!#REF!</f>
        <v>#REF!</v>
      </c>
      <c r="AE353" s="30" t="e">
        <f>IF(AD353="新設",VLOOKUP('施設リストA-1（直営）'!#REF!,'（新設）照明器具'!$B$5:$C$1990,2,FALSE),IF('部屋別効果（直）'!AD353="撤去",VLOOKUP('施設リストA-1（直営）'!#REF!,'（既設）調査結果'!$B$5:$C$1998,2,FALSE),0))</f>
        <v>#REF!</v>
      </c>
      <c r="AF353" s="29" t="e">
        <f>'施設リストA-1（直営）'!#REF!</f>
        <v>#REF!</v>
      </c>
      <c r="AG353" s="29" t="e">
        <f>'施設リストA-1（直営）'!#REF!</f>
        <v>#REF!</v>
      </c>
      <c r="AH353" s="30" t="e">
        <f>IF(AG353="新設",VLOOKUP('施設リストA-1（直営）'!#REF!,'（新設）照明器具'!$B$5:$C$1990,2,FALSE),IF('部屋別効果（直）'!AG353="撤去",VLOOKUP('施設リストA-1（直営）'!#REF!,'（既設）調査結果'!$B$5:$C$1998,2,FALSE),0))</f>
        <v>#REF!</v>
      </c>
      <c r="AI353" s="29" t="e">
        <f>'施設リストA-1（直営）'!#REF!</f>
        <v>#REF!</v>
      </c>
      <c r="AJ353" s="29" t="e">
        <f>'施設リストA-1（直営）'!#REF!</f>
        <v>#REF!</v>
      </c>
      <c r="AK353" s="30" t="e">
        <f>IF(AJ353="新設",VLOOKUP('施設リストA-1（直営）'!#REF!,'（新設）照明器具'!$B$5:$C$1990,2,FALSE),IF('部屋別効果（直）'!AJ353="撤去",VLOOKUP('施設リストA-1（直営）'!#REF!,'（既設）調査結果'!$B$5:$C$1998,2,FALSE),0))</f>
        <v>#REF!</v>
      </c>
      <c r="AL353" s="29" t="e">
        <f>'施設リストA-1（直営）'!#REF!</f>
        <v>#REF!</v>
      </c>
    </row>
    <row r="354" spans="1:38" customFormat="1">
      <c r="A354" s="94"/>
      <c r="B354" s="16" t="e">
        <f>'施設リストA-1（直営）'!#REF!</f>
        <v>#REF!</v>
      </c>
      <c r="C354" s="14" t="e">
        <f>'施設リストA-1（直営）'!#REF!</f>
        <v>#REF!</v>
      </c>
      <c r="D354" s="94" t="e">
        <f>'施設リストA-1（直営）'!#REF!</f>
        <v>#REF!</v>
      </c>
      <c r="E354" s="20" t="e">
        <f>'施設リストA-1（直営）'!#REF!</f>
        <v>#REF!</v>
      </c>
      <c r="F354" s="20" t="e">
        <f>'施設リストA-1（直営）'!#REF!</f>
        <v>#REF!</v>
      </c>
      <c r="G354" s="13" t="e">
        <f>'施設リストA-1（直営）'!#REF!</f>
        <v>#REF!</v>
      </c>
      <c r="H354" s="28" t="e">
        <f t="shared" si="5"/>
        <v>#REF!</v>
      </c>
      <c r="I354" s="29" t="e">
        <f>'施設リストA-1（直営）'!#REF!</f>
        <v>#REF!</v>
      </c>
      <c r="J354" s="30" t="e">
        <f>IF(I354="新設",VLOOKUP('施設リストA-1（直営）'!#REF!,'（新設）照明器具'!$B$5:$C$1990,2,FALSE),IF('部屋別効果（直）'!I354="撤去",VLOOKUP('施設リストA-1（直営）'!#REF!,'（既設）調査結果'!$B$5:$C$1998,2,FALSE),0))</f>
        <v>#REF!</v>
      </c>
      <c r="K354" s="29" t="e">
        <f>'施設リストA-1（直営）'!#REF!</f>
        <v>#REF!</v>
      </c>
      <c r="L354" s="29" t="e">
        <f>'施設リストA-1（直営）'!#REF!</f>
        <v>#REF!</v>
      </c>
      <c r="M354" s="30" t="e">
        <f>IF(L354="新設",VLOOKUP('施設リストA-1（直営）'!#REF!,'（新設）照明器具'!$B$5:$C$1990,2,FALSE),IF('部屋別効果（直）'!L354="撤去",VLOOKUP('施設リストA-1（直営）'!#REF!,'（既設）調査結果'!$B$5:$C$1998,2,FALSE),0))</f>
        <v>#REF!</v>
      </c>
      <c r="N354" s="29" t="e">
        <f>'施設リストA-1（直営）'!#REF!</f>
        <v>#REF!</v>
      </c>
      <c r="O354" s="29" t="e">
        <f>'施設リストA-1（直営）'!#REF!</f>
        <v>#REF!</v>
      </c>
      <c r="P354" s="30" t="e">
        <f>IF(O354="新設",VLOOKUP('施設リストA-1（直営）'!#REF!,'（新設）照明器具'!$B$5:$C$1990,2,FALSE),IF('部屋別効果（直）'!O354="撤去",VLOOKUP('施設リストA-1（直営）'!#REF!,'（既設）調査結果'!$B$5:$C$1998,2,FALSE),0))</f>
        <v>#REF!</v>
      </c>
      <c r="Q354" s="29" t="e">
        <f>'施設リストA-1（直営）'!#REF!</f>
        <v>#REF!</v>
      </c>
      <c r="R354" s="29" t="e">
        <f>'施設リストA-1（直営）'!#REF!</f>
        <v>#REF!</v>
      </c>
      <c r="S354" s="30" t="e">
        <f>IF(R354="新設",VLOOKUP('施設リストA-1（直営）'!#REF!,'（新設）照明器具'!$B$5:$C$1990,2,FALSE),IF('部屋別効果（直）'!R354="撤去",VLOOKUP('施設リストA-1（直営）'!#REF!,'（既設）調査結果'!$B$5:$C$1998,2,FALSE),0))</f>
        <v>#REF!</v>
      </c>
      <c r="T354" s="29" t="e">
        <f>'施設リストA-1（直営）'!#REF!</f>
        <v>#REF!</v>
      </c>
      <c r="U354" s="29" t="e">
        <f>'施設リストA-1（直営）'!#REF!</f>
        <v>#REF!</v>
      </c>
      <c r="V354" s="30" t="e">
        <f>IF(U354="新設",VLOOKUP('施設リストA-1（直営）'!#REF!,'（新設）照明器具'!$B$5:$C$1990,2,FALSE),IF('部屋別効果（直）'!U354="撤去",VLOOKUP('施設リストA-1（直営）'!#REF!,'（既設）調査結果'!$B$5:$C$1998,2,FALSE),0))</f>
        <v>#REF!</v>
      </c>
      <c r="W354" s="29" t="e">
        <f>'施設リストA-1（直営）'!#REF!</f>
        <v>#REF!</v>
      </c>
      <c r="X354" s="29" t="e">
        <f>'施設リストA-1（直営）'!#REF!</f>
        <v>#REF!</v>
      </c>
      <c r="Y354" s="30" t="e">
        <f>IF(X354="新設",VLOOKUP('施設リストA-1（直営）'!#REF!,'（新設）照明器具'!$B$5:$C$1990,2,FALSE),IF('部屋別効果（直）'!X354="撤去",VLOOKUP('施設リストA-1（直営）'!#REF!,'（既設）調査結果'!$B$5:$C$1998,2,FALSE),0))</f>
        <v>#REF!</v>
      </c>
      <c r="Z354" s="29" t="e">
        <f>'施設リストA-1（直営）'!#REF!</f>
        <v>#REF!</v>
      </c>
      <c r="AA354" s="29" t="e">
        <f>'施設リストA-1（直営）'!#REF!</f>
        <v>#REF!</v>
      </c>
      <c r="AB354" s="30" t="e">
        <f>IF(AA354="新設",VLOOKUP('施設リストA-1（直営）'!#REF!,'（新設）照明器具'!$B$5:$C$1990,2,FALSE),IF('部屋別効果（直）'!AA354="撤去",VLOOKUP('施設リストA-1（直営）'!#REF!,'（既設）調査結果'!$B$5:$C$1998,2,FALSE),0))</f>
        <v>#REF!</v>
      </c>
      <c r="AC354" s="29" t="e">
        <f>'施設リストA-1（直営）'!#REF!</f>
        <v>#REF!</v>
      </c>
      <c r="AD354" s="29" t="e">
        <f>'施設リストA-1（直営）'!#REF!</f>
        <v>#REF!</v>
      </c>
      <c r="AE354" s="30" t="e">
        <f>IF(AD354="新設",VLOOKUP('施設リストA-1（直営）'!#REF!,'（新設）照明器具'!$B$5:$C$1990,2,FALSE),IF('部屋別効果（直）'!AD354="撤去",VLOOKUP('施設リストA-1（直営）'!#REF!,'（既設）調査結果'!$B$5:$C$1998,2,FALSE),0))</f>
        <v>#REF!</v>
      </c>
      <c r="AF354" s="29" t="e">
        <f>'施設リストA-1（直営）'!#REF!</f>
        <v>#REF!</v>
      </c>
      <c r="AG354" s="29" t="e">
        <f>'施設リストA-1（直営）'!#REF!</f>
        <v>#REF!</v>
      </c>
      <c r="AH354" s="30" t="e">
        <f>IF(AG354="新設",VLOOKUP('施設リストA-1（直営）'!#REF!,'（新設）照明器具'!$B$5:$C$1990,2,FALSE),IF('部屋別効果（直）'!AG354="撤去",VLOOKUP('施設リストA-1（直営）'!#REF!,'（既設）調査結果'!$B$5:$C$1998,2,FALSE),0))</f>
        <v>#REF!</v>
      </c>
      <c r="AI354" s="29" t="e">
        <f>'施設リストA-1（直営）'!#REF!</f>
        <v>#REF!</v>
      </c>
      <c r="AJ354" s="29" t="e">
        <f>'施設リストA-1（直営）'!#REF!</f>
        <v>#REF!</v>
      </c>
      <c r="AK354" s="30" t="e">
        <f>IF(AJ354="新設",VLOOKUP('施設リストA-1（直営）'!#REF!,'（新設）照明器具'!$B$5:$C$1990,2,FALSE),IF('部屋別効果（直）'!AJ354="撤去",VLOOKUP('施設リストA-1（直営）'!#REF!,'（既設）調査結果'!$B$5:$C$1998,2,FALSE),0))</f>
        <v>#REF!</v>
      </c>
      <c r="AL354" s="29" t="e">
        <f>'施設リストA-1（直営）'!#REF!</f>
        <v>#REF!</v>
      </c>
    </row>
    <row r="355" spans="1:38" customFormat="1">
      <c r="A355" s="94"/>
      <c r="B355" s="16" t="e">
        <f>'施設リストA-1（直営）'!#REF!</f>
        <v>#REF!</v>
      </c>
      <c r="C355" s="14" t="e">
        <f>'施設リストA-1（直営）'!#REF!</f>
        <v>#REF!</v>
      </c>
      <c r="D355" s="94" t="e">
        <f>'施設リストA-1（直営）'!#REF!</f>
        <v>#REF!</v>
      </c>
      <c r="E355" s="20" t="e">
        <f>'施設リストA-1（直営）'!#REF!</f>
        <v>#REF!</v>
      </c>
      <c r="F355" s="20" t="e">
        <f>'施設リストA-1（直営）'!#REF!</f>
        <v>#REF!</v>
      </c>
      <c r="G355" s="13" t="e">
        <f>'施設リストA-1（直営）'!#REF!</f>
        <v>#REF!</v>
      </c>
      <c r="H355" s="28" t="e">
        <f t="shared" si="5"/>
        <v>#REF!</v>
      </c>
      <c r="I355" s="29" t="e">
        <f>'施設リストA-1（直営）'!#REF!</f>
        <v>#REF!</v>
      </c>
      <c r="J355" s="30" t="e">
        <f>IF(I355="新設",VLOOKUP('施設リストA-1（直営）'!#REF!,'（新設）照明器具'!$B$5:$C$1990,2,FALSE),IF('部屋別効果（直）'!I355="撤去",VLOOKUP('施設リストA-1（直営）'!#REF!,'（既設）調査結果'!$B$5:$C$1998,2,FALSE),0))</f>
        <v>#REF!</v>
      </c>
      <c r="K355" s="29" t="e">
        <f>'施設リストA-1（直営）'!#REF!</f>
        <v>#REF!</v>
      </c>
      <c r="L355" s="29" t="e">
        <f>'施設リストA-1（直営）'!#REF!</f>
        <v>#REF!</v>
      </c>
      <c r="M355" s="30" t="e">
        <f>IF(L355="新設",VLOOKUP('施設リストA-1（直営）'!#REF!,'（新設）照明器具'!$B$5:$C$1990,2,FALSE),IF('部屋別効果（直）'!L355="撤去",VLOOKUP('施設リストA-1（直営）'!#REF!,'（既設）調査結果'!$B$5:$C$1998,2,FALSE),0))</f>
        <v>#REF!</v>
      </c>
      <c r="N355" s="29" t="e">
        <f>'施設リストA-1（直営）'!#REF!</f>
        <v>#REF!</v>
      </c>
      <c r="O355" s="29" t="e">
        <f>'施設リストA-1（直営）'!#REF!</f>
        <v>#REF!</v>
      </c>
      <c r="P355" s="30" t="e">
        <f>IF(O355="新設",VLOOKUP('施設リストA-1（直営）'!#REF!,'（新設）照明器具'!$B$5:$C$1990,2,FALSE),IF('部屋別効果（直）'!O355="撤去",VLOOKUP('施設リストA-1（直営）'!#REF!,'（既設）調査結果'!$B$5:$C$1998,2,FALSE),0))</f>
        <v>#REF!</v>
      </c>
      <c r="Q355" s="29" t="e">
        <f>'施設リストA-1（直営）'!#REF!</f>
        <v>#REF!</v>
      </c>
      <c r="R355" s="29" t="e">
        <f>'施設リストA-1（直営）'!#REF!</f>
        <v>#REF!</v>
      </c>
      <c r="S355" s="30" t="e">
        <f>IF(R355="新設",VLOOKUP('施設リストA-1（直営）'!#REF!,'（新設）照明器具'!$B$5:$C$1990,2,FALSE),IF('部屋別効果（直）'!R355="撤去",VLOOKUP('施設リストA-1（直営）'!#REF!,'（既設）調査結果'!$B$5:$C$1998,2,FALSE),0))</f>
        <v>#REF!</v>
      </c>
      <c r="T355" s="29" t="e">
        <f>'施設リストA-1（直営）'!#REF!</f>
        <v>#REF!</v>
      </c>
      <c r="U355" s="29" t="e">
        <f>'施設リストA-1（直営）'!#REF!</f>
        <v>#REF!</v>
      </c>
      <c r="V355" s="30" t="e">
        <f>IF(U355="新設",VLOOKUP('施設リストA-1（直営）'!#REF!,'（新設）照明器具'!$B$5:$C$1990,2,FALSE),IF('部屋別効果（直）'!U355="撤去",VLOOKUP('施設リストA-1（直営）'!#REF!,'（既設）調査結果'!$B$5:$C$1998,2,FALSE),0))</f>
        <v>#REF!</v>
      </c>
      <c r="W355" s="29" t="e">
        <f>'施設リストA-1（直営）'!#REF!</f>
        <v>#REF!</v>
      </c>
      <c r="X355" s="29" t="e">
        <f>'施設リストA-1（直営）'!#REF!</f>
        <v>#REF!</v>
      </c>
      <c r="Y355" s="30" t="e">
        <f>IF(X355="新設",VLOOKUP('施設リストA-1（直営）'!#REF!,'（新設）照明器具'!$B$5:$C$1990,2,FALSE),IF('部屋別効果（直）'!X355="撤去",VLOOKUP('施設リストA-1（直営）'!#REF!,'（既設）調査結果'!$B$5:$C$1998,2,FALSE),0))</f>
        <v>#REF!</v>
      </c>
      <c r="Z355" s="29" t="e">
        <f>'施設リストA-1（直営）'!#REF!</f>
        <v>#REF!</v>
      </c>
      <c r="AA355" s="29" t="e">
        <f>'施設リストA-1（直営）'!#REF!</f>
        <v>#REF!</v>
      </c>
      <c r="AB355" s="30" t="e">
        <f>IF(AA355="新設",VLOOKUP('施設リストA-1（直営）'!#REF!,'（新設）照明器具'!$B$5:$C$1990,2,FALSE),IF('部屋別効果（直）'!AA355="撤去",VLOOKUP('施設リストA-1（直営）'!#REF!,'（既設）調査結果'!$B$5:$C$1998,2,FALSE),0))</f>
        <v>#REF!</v>
      </c>
      <c r="AC355" s="29" t="e">
        <f>'施設リストA-1（直営）'!#REF!</f>
        <v>#REF!</v>
      </c>
      <c r="AD355" s="29" t="e">
        <f>'施設リストA-1（直営）'!#REF!</f>
        <v>#REF!</v>
      </c>
      <c r="AE355" s="30" t="e">
        <f>IF(AD355="新設",VLOOKUP('施設リストA-1（直営）'!#REF!,'（新設）照明器具'!$B$5:$C$1990,2,FALSE),IF('部屋別効果（直）'!AD355="撤去",VLOOKUP('施設リストA-1（直営）'!#REF!,'（既設）調査結果'!$B$5:$C$1998,2,FALSE),0))</f>
        <v>#REF!</v>
      </c>
      <c r="AF355" s="29" t="e">
        <f>'施設リストA-1（直営）'!#REF!</f>
        <v>#REF!</v>
      </c>
      <c r="AG355" s="29" t="e">
        <f>'施設リストA-1（直営）'!#REF!</f>
        <v>#REF!</v>
      </c>
      <c r="AH355" s="30" t="e">
        <f>IF(AG355="新設",VLOOKUP('施設リストA-1（直営）'!#REF!,'（新設）照明器具'!$B$5:$C$1990,2,FALSE),IF('部屋別効果（直）'!AG355="撤去",VLOOKUP('施設リストA-1（直営）'!#REF!,'（既設）調査結果'!$B$5:$C$1998,2,FALSE),0))</f>
        <v>#REF!</v>
      </c>
      <c r="AI355" s="29" t="e">
        <f>'施設リストA-1（直営）'!#REF!</f>
        <v>#REF!</v>
      </c>
      <c r="AJ355" s="29" t="e">
        <f>'施設リストA-1（直営）'!#REF!</f>
        <v>#REF!</v>
      </c>
      <c r="AK355" s="30" t="e">
        <f>IF(AJ355="新設",VLOOKUP('施設リストA-1（直営）'!#REF!,'（新設）照明器具'!$B$5:$C$1990,2,FALSE),IF('部屋別効果（直）'!AJ355="撤去",VLOOKUP('施設リストA-1（直営）'!#REF!,'（既設）調査結果'!$B$5:$C$1998,2,FALSE),0))</f>
        <v>#REF!</v>
      </c>
      <c r="AL355" s="29" t="e">
        <f>'施設リストA-1（直営）'!#REF!</f>
        <v>#REF!</v>
      </c>
    </row>
    <row r="356" spans="1:38" customFormat="1">
      <c r="A356" s="94"/>
      <c r="B356" s="16" t="e">
        <f>'施設リストA-1（直営）'!#REF!</f>
        <v>#REF!</v>
      </c>
      <c r="C356" s="14" t="e">
        <f>'施設リストA-1（直営）'!#REF!</f>
        <v>#REF!</v>
      </c>
      <c r="D356" s="94" t="e">
        <f>'施設リストA-1（直営）'!#REF!</f>
        <v>#REF!</v>
      </c>
      <c r="E356" s="20" t="e">
        <f>'施設リストA-1（直営）'!#REF!</f>
        <v>#REF!</v>
      </c>
      <c r="F356" s="20" t="e">
        <f>'施設リストA-1（直営）'!#REF!</f>
        <v>#REF!</v>
      </c>
      <c r="G356" s="13" t="e">
        <f>'施設リストA-1（直営）'!#REF!</f>
        <v>#REF!</v>
      </c>
      <c r="H356" s="28" t="e">
        <f t="shared" si="5"/>
        <v>#REF!</v>
      </c>
      <c r="I356" s="29" t="e">
        <f>'施設リストA-1（直営）'!#REF!</f>
        <v>#REF!</v>
      </c>
      <c r="J356" s="30" t="e">
        <f>IF(I356="新設",VLOOKUP('施設リストA-1（直営）'!#REF!,'（新設）照明器具'!$B$5:$C$1990,2,FALSE),IF('部屋別効果（直）'!I356="撤去",VLOOKUP('施設リストA-1（直営）'!#REF!,'（既設）調査結果'!$B$5:$C$1998,2,FALSE),0))</f>
        <v>#REF!</v>
      </c>
      <c r="K356" s="29" t="e">
        <f>'施設リストA-1（直営）'!#REF!</f>
        <v>#REF!</v>
      </c>
      <c r="L356" s="29" t="e">
        <f>'施設リストA-1（直営）'!#REF!</f>
        <v>#REF!</v>
      </c>
      <c r="M356" s="30" t="e">
        <f>IF(L356="新設",VLOOKUP('施設リストA-1（直営）'!#REF!,'（新設）照明器具'!$B$5:$C$1990,2,FALSE),IF('部屋別効果（直）'!L356="撤去",VLOOKUP('施設リストA-1（直営）'!#REF!,'（既設）調査結果'!$B$5:$C$1998,2,FALSE),0))</f>
        <v>#REF!</v>
      </c>
      <c r="N356" s="29" t="e">
        <f>'施設リストA-1（直営）'!#REF!</f>
        <v>#REF!</v>
      </c>
      <c r="O356" s="29" t="e">
        <f>'施設リストA-1（直営）'!#REF!</f>
        <v>#REF!</v>
      </c>
      <c r="P356" s="30" t="e">
        <f>IF(O356="新設",VLOOKUP('施設リストA-1（直営）'!#REF!,'（新設）照明器具'!$B$5:$C$1990,2,FALSE),IF('部屋別効果（直）'!O356="撤去",VLOOKUP('施設リストA-1（直営）'!#REF!,'（既設）調査結果'!$B$5:$C$1998,2,FALSE),0))</f>
        <v>#REF!</v>
      </c>
      <c r="Q356" s="29" t="e">
        <f>'施設リストA-1（直営）'!#REF!</f>
        <v>#REF!</v>
      </c>
      <c r="R356" s="29" t="e">
        <f>'施設リストA-1（直営）'!#REF!</f>
        <v>#REF!</v>
      </c>
      <c r="S356" s="30" t="e">
        <f>IF(R356="新設",VLOOKUP('施設リストA-1（直営）'!#REF!,'（新設）照明器具'!$B$5:$C$1990,2,FALSE),IF('部屋別効果（直）'!R356="撤去",VLOOKUP('施設リストA-1（直営）'!#REF!,'（既設）調査結果'!$B$5:$C$1998,2,FALSE),0))</f>
        <v>#REF!</v>
      </c>
      <c r="T356" s="29" t="e">
        <f>'施設リストA-1（直営）'!#REF!</f>
        <v>#REF!</v>
      </c>
      <c r="U356" s="29" t="e">
        <f>'施設リストA-1（直営）'!#REF!</f>
        <v>#REF!</v>
      </c>
      <c r="V356" s="30" t="e">
        <f>IF(U356="新設",VLOOKUP('施設リストA-1（直営）'!#REF!,'（新設）照明器具'!$B$5:$C$1990,2,FALSE),IF('部屋別効果（直）'!U356="撤去",VLOOKUP('施設リストA-1（直営）'!#REF!,'（既設）調査結果'!$B$5:$C$1998,2,FALSE),0))</f>
        <v>#REF!</v>
      </c>
      <c r="W356" s="29" t="e">
        <f>'施設リストA-1（直営）'!#REF!</f>
        <v>#REF!</v>
      </c>
      <c r="X356" s="29" t="e">
        <f>'施設リストA-1（直営）'!#REF!</f>
        <v>#REF!</v>
      </c>
      <c r="Y356" s="30" t="e">
        <f>IF(X356="新設",VLOOKUP('施設リストA-1（直営）'!#REF!,'（新設）照明器具'!$B$5:$C$1990,2,FALSE),IF('部屋別効果（直）'!X356="撤去",VLOOKUP('施設リストA-1（直営）'!#REF!,'（既設）調査結果'!$B$5:$C$1998,2,FALSE),0))</f>
        <v>#REF!</v>
      </c>
      <c r="Z356" s="29" t="e">
        <f>'施設リストA-1（直営）'!#REF!</f>
        <v>#REF!</v>
      </c>
      <c r="AA356" s="29" t="e">
        <f>'施設リストA-1（直営）'!#REF!</f>
        <v>#REF!</v>
      </c>
      <c r="AB356" s="30" t="e">
        <f>IF(AA356="新設",VLOOKUP('施設リストA-1（直営）'!#REF!,'（新設）照明器具'!$B$5:$C$1990,2,FALSE),IF('部屋別効果（直）'!AA356="撤去",VLOOKUP('施設リストA-1（直営）'!#REF!,'（既設）調査結果'!$B$5:$C$1998,2,FALSE),0))</f>
        <v>#REF!</v>
      </c>
      <c r="AC356" s="29" t="e">
        <f>'施設リストA-1（直営）'!#REF!</f>
        <v>#REF!</v>
      </c>
      <c r="AD356" s="29" t="e">
        <f>'施設リストA-1（直営）'!#REF!</f>
        <v>#REF!</v>
      </c>
      <c r="AE356" s="30" t="e">
        <f>IF(AD356="新設",VLOOKUP('施設リストA-1（直営）'!#REF!,'（新設）照明器具'!$B$5:$C$1990,2,FALSE),IF('部屋別効果（直）'!AD356="撤去",VLOOKUP('施設リストA-1（直営）'!#REF!,'（既設）調査結果'!$B$5:$C$1998,2,FALSE),0))</f>
        <v>#REF!</v>
      </c>
      <c r="AF356" s="29" t="e">
        <f>'施設リストA-1（直営）'!#REF!</f>
        <v>#REF!</v>
      </c>
      <c r="AG356" s="29" t="e">
        <f>'施設リストA-1（直営）'!#REF!</f>
        <v>#REF!</v>
      </c>
      <c r="AH356" s="30" t="e">
        <f>IF(AG356="新設",VLOOKUP('施設リストA-1（直営）'!#REF!,'（新設）照明器具'!$B$5:$C$1990,2,FALSE),IF('部屋別効果（直）'!AG356="撤去",VLOOKUP('施設リストA-1（直営）'!#REF!,'（既設）調査結果'!$B$5:$C$1998,2,FALSE),0))</f>
        <v>#REF!</v>
      </c>
      <c r="AI356" s="29" t="e">
        <f>'施設リストA-1（直営）'!#REF!</f>
        <v>#REF!</v>
      </c>
      <c r="AJ356" s="29" t="e">
        <f>'施設リストA-1（直営）'!#REF!</f>
        <v>#REF!</v>
      </c>
      <c r="AK356" s="30" t="e">
        <f>IF(AJ356="新設",VLOOKUP('施設リストA-1（直営）'!#REF!,'（新設）照明器具'!$B$5:$C$1990,2,FALSE),IF('部屋別効果（直）'!AJ356="撤去",VLOOKUP('施設リストA-1（直営）'!#REF!,'（既設）調査結果'!$B$5:$C$1998,2,FALSE),0))</f>
        <v>#REF!</v>
      </c>
      <c r="AL356" s="29" t="e">
        <f>'施設リストA-1（直営）'!#REF!</f>
        <v>#REF!</v>
      </c>
    </row>
    <row r="357" spans="1:38" customFormat="1">
      <c r="A357" s="94"/>
      <c r="B357" s="16" t="e">
        <f>'施設リストA-1（直営）'!#REF!</f>
        <v>#REF!</v>
      </c>
      <c r="C357" s="14" t="e">
        <f>'施設リストA-1（直営）'!#REF!</f>
        <v>#REF!</v>
      </c>
      <c r="D357" s="94" t="e">
        <f>'施設リストA-1（直営）'!#REF!</f>
        <v>#REF!</v>
      </c>
      <c r="E357" s="20" t="e">
        <f>'施設リストA-1（直営）'!#REF!</f>
        <v>#REF!</v>
      </c>
      <c r="F357" s="20" t="e">
        <f>'施設リストA-1（直営）'!#REF!</f>
        <v>#REF!</v>
      </c>
      <c r="G357" s="13" t="e">
        <f>'施設リストA-1（直営）'!#REF!</f>
        <v>#REF!</v>
      </c>
      <c r="H357" s="28" t="e">
        <f t="shared" si="5"/>
        <v>#REF!</v>
      </c>
      <c r="I357" s="29" t="e">
        <f>'施設リストA-1（直営）'!#REF!</f>
        <v>#REF!</v>
      </c>
      <c r="J357" s="30" t="e">
        <f>IF(I357="新設",VLOOKUP('施設リストA-1（直営）'!#REF!,'（新設）照明器具'!$B$5:$C$1990,2,FALSE),IF('部屋別効果（直）'!I357="撤去",VLOOKUP('施設リストA-1（直営）'!#REF!,'（既設）調査結果'!$B$5:$C$1998,2,FALSE),0))</f>
        <v>#REF!</v>
      </c>
      <c r="K357" s="29" t="e">
        <f>'施設リストA-1（直営）'!#REF!</f>
        <v>#REF!</v>
      </c>
      <c r="L357" s="29" t="e">
        <f>'施設リストA-1（直営）'!#REF!</f>
        <v>#REF!</v>
      </c>
      <c r="M357" s="30" t="e">
        <f>IF(L357="新設",VLOOKUP('施設リストA-1（直営）'!#REF!,'（新設）照明器具'!$B$5:$C$1990,2,FALSE),IF('部屋別効果（直）'!L357="撤去",VLOOKUP('施設リストA-1（直営）'!#REF!,'（既設）調査結果'!$B$5:$C$1998,2,FALSE),0))</f>
        <v>#REF!</v>
      </c>
      <c r="N357" s="29" t="e">
        <f>'施設リストA-1（直営）'!#REF!</f>
        <v>#REF!</v>
      </c>
      <c r="O357" s="29" t="e">
        <f>'施設リストA-1（直営）'!#REF!</f>
        <v>#REF!</v>
      </c>
      <c r="P357" s="30" t="e">
        <f>IF(O357="新設",VLOOKUP('施設リストA-1（直営）'!#REF!,'（新設）照明器具'!$B$5:$C$1990,2,FALSE),IF('部屋別効果（直）'!O357="撤去",VLOOKUP('施設リストA-1（直営）'!#REF!,'（既設）調査結果'!$B$5:$C$1998,2,FALSE),0))</f>
        <v>#REF!</v>
      </c>
      <c r="Q357" s="29" t="e">
        <f>'施設リストA-1（直営）'!#REF!</f>
        <v>#REF!</v>
      </c>
      <c r="R357" s="29" t="e">
        <f>'施設リストA-1（直営）'!#REF!</f>
        <v>#REF!</v>
      </c>
      <c r="S357" s="30" t="e">
        <f>IF(R357="新設",VLOOKUP('施設リストA-1（直営）'!#REF!,'（新設）照明器具'!$B$5:$C$1990,2,FALSE),IF('部屋別効果（直）'!R357="撤去",VLOOKUP('施設リストA-1（直営）'!#REF!,'（既設）調査結果'!$B$5:$C$1998,2,FALSE),0))</f>
        <v>#REF!</v>
      </c>
      <c r="T357" s="29" t="e">
        <f>'施設リストA-1（直営）'!#REF!</f>
        <v>#REF!</v>
      </c>
      <c r="U357" s="29" t="e">
        <f>'施設リストA-1（直営）'!#REF!</f>
        <v>#REF!</v>
      </c>
      <c r="V357" s="30" t="e">
        <f>IF(U357="新設",VLOOKUP('施設リストA-1（直営）'!#REF!,'（新設）照明器具'!$B$5:$C$1990,2,FALSE),IF('部屋別効果（直）'!U357="撤去",VLOOKUP('施設リストA-1（直営）'!#REF!,'（既設）調査結果'!$B$5:$C$1998,2,FALSE),0))</f>
        <v>#REF!</v>
      </c>
      <c r="W357" s="29" t="e">
        <f>'施設リストA-1（直営）'!#REF!</f>
        <v>#REF!</v>
      </c>
      <c r="X357" s="29" t="e">
        <f>'施設リストA-1（直営）'!#REF!</f>
        <v>#REF!</v>
      </c>
      <c r="Y357" s="30" t="e">
        <f>IF(X357="新設",VLOOKUP('施設リストA-1（直営）'!#REF!,'（新設）照明器具'!$B$5:$C$1990,2,FALSE),IF('部屋別効果（直）'!X357="撤去",VLOOKUP('施設リストA-1（直営）'!#REF!,'（既設）調査結果'!$B$5:$C$1998,2,FALSE),0))</f>
        <v>#REF!</v>
      </c>
      <c r="Z357" s="29" t="e">
        <f>'施設リストA-1（直営）'!#REF!</f>
        <v>#REF!</v>
      </c>
      <c r="AA357" s="29" t="e">
        <f>'施設リストA-1（直営）'!#REF!</f>
        <v>#REF!</v>
      </c>
      <c r="AB357" s="30" t="e">
        <f>IF(AA357="新設",VLOOKUP('施設リストA-1（直営）'!#REF!,'（新設）照明器具'!$B$5:$C$1990,2,FALSE),IF('部屋別効果（直）'!AA357="撤去",VLOOKUP('施設リストA-1（直営）'!#REF!,'（既設）調査結果'!$B$5:$C$1998,2,FALSE),0))</f>
        <v>#REF!</v>
      </c>
      <c r="AC357" s="29" t="e">
        <f>'施設リストA-1（直営）'!#REF!</f>
        <v>#REF!</v>
      </c>
      <c r="AD357" s="29" t="e">
        <f>'施設リストA-1（直営）'!#REF!</f>
        <v>#REF!</v>
      </c>
      <c r="AE357" s="30" t="e">
        <f>IF(AD357="新設",VLOOKUP('施設リストA-1（直営）'!#REF!,'（新設）照明器具'!$B$5:$C$1990,2,FALSE),IF('部屋別効果（直）'!AD357="撤去",VLOOKUP('施設リストA-1（直営）'!#REF!,'（既設）調査結果'!$B$5:$C$1998,2,FALSE),0))</f>
        <v>#REF!</v>
      </c>
      <c r="AF357" s="29" t="e">
        <f>'施設リストA-1（直営）'!#REF!</f>
        <v>#REF!</v>
      </c>
      <c r="AG357" s="29" t="e">
        <f>'施設リストA-1（直営）'!#REF!</f>
        <v>#REF!</v>
      </c>
      <c r="AH357" s="30" t="e">
        <f>IF(AG357="新設",VLOOKUP('施設リストA-1（直営）'!#REF!,'（新設）照明器具'!$B$5:$C$1990,2,FALSE),IF('部屋別効果（直）'!AG357="撤去",VLOOKUP('施設リストA-1（直営）'!#REF!,'（既設）調査結果'!$B$5:$C$1998,2,FALSE),0))</f>
        <v>#REF!</v>
      </c>
      <c r="AI357" s="29" t="e">
        <f>'施設リストA-1（直営）'!#REF!</f>
        <v>#REF!</v>
      </c>
      <c r="AJ357" s="29" t="e">
        <f>'施設リストA-1（直営）'!#REF!</f>
        <v>#REF!</v>
      </c>
      <c r="AK357" s="30" t="e">
        <f>IF(AJ357="新設",VLOOKUP('施設リストA-1（直営）'!#REF!,'（新設）照明器具'!$B$5:$C$1990,2,FALSE),IF('部屋別効果（直）'!AJ357="撤去",VLOOKUP('施設リストA-1（直営）'!#REF!,'（既設）調査結果'!$B$5:$C$1998,2,FALSE),0))</f>
        <v>#REF!</v>
      </c>
      <c r="AL357" s="29" t="e">
        <f>'施設リストA-1（直営）'!#REF!</f>
        <v>#REF!</v>
      </c>
    </row>
    <row r="358" spans="1:38" customFormat="1">
      <c r="A358" s="94"/>
      <c r="B358" s="16" t="e">
        <f>'施設リストA-1（直営）'!#REF!</f>
        <v>#REF!</v>
      </c>
      <c r="C358" s="14" t="e">
        <f>'施設リストA-1（直営）'!#REF!</f>
        <v>#REF!</v>
      </c>
      <c r="D358" s="94" t="e">
        <f>'施設リストA-1（直営）'!#REF!</f>
        <v>#REF!</v>
      </c>
      <c r="E358" s="20" t="e">
        <f>'施設リストA-1（直営）'!#REF!</f>
        <v>#REF!</v>
      </c>
      <c r="F358" s="20" t="e">
        <f>'施設リストA-1（直営）'!#REF!</f>
        <v>#REF!</v>
      </c>
      <c r="G358" s="13" t="e">
        <f>'施設リストA-1（直営）'!#REF!</f>
        <v>#REF!</v>
      </c>
      <c r="H358" s="28" t="e">
        <f t="shared" si="5"/>
        <v>#REF!</v>
      </c>
      <c r="I358" s="29" t="e">
        <f>'施設リストA-1（直営）'!#REF!</f>
        <v>#REF!</v>
      </c>
      <c r="J358" s="30" t="e">
        <f>IF(I358="新設",VLOOKUP('施設リストA-1（直営）'!#REF!,'（新設）照明器具'!$B$5:$C$1990,2,FALSE),IF('部屋別効果（直）'!I358="撤去",VLOOKUP('施設リストA-1（直営）'!#REF!,'（既設）調査結果'!$B$5:$C$1998,2,FALSE),0))</f>
        <v>#REF!</v>
      </c>
      <c r="K358" s="29" t="e">
        <f>'施設リストA-1（直営）'!#REF!</f>
        <v>#REF!</v>
      </c>
      <c r="L358" s="29" t="e">
        <f>'施設リストA-1（直営）'!#REF!</f>
        <v>#REF!</v>
      </c>
      <c r="M358" s="30" t="e">
        <f>IF(L358="新設",VLOOKUP('施設リストA-1（直営）'!#REF!,'（新設）照明器具'!$B$5:$C$1990,2,FALSE),IF('部屋別効果（直）'!L358="撤去",VLOOKUP('施設リストA-1（直営）'!#REF!,'（既設）調査結果'!$B$5:$C$1998,2,FALSE),0))</f>
        <v>#REF!</v>
      </c>
      <c r="N358" s="29" t="e">
        <f>'施設リストA-1（直営）'!#REF!</f>
        <v>#REF!</v>
      </c>
      <c r="O358" s="29" t="e">
        <f>'施設リストA-1（直営）'!#REF!</f>
        <v>#REF!</v>
      </c>
      <c r="P358" s="30" t="e">
        <f>IF(O358="新設",VLOOKUP('施設リストA-1（直営）'!#REF!,'（新設）照明器具'!$B$5:$C$1990,2,FALSE),IF('部屋別効果（直）'!O358="撤去",VLOOKUP('施設リストA-1（直営）'!#REF!,'（既設）調査結果'!$B$5:$C$1998,2,FALSE),0))</f>
        <v>#REF!</v>
      </c>
      <c r="Q358" s="29" t="e">
        <f>'施設リストA-1（直営）'!#REF!</f>
        <v>#REF!</v>
      </c>
      <c r="R358" s="29" t="e">
        <f>'施設リストA-1（直営）'!#REF!</f>
        <v>#REF!</v>
      </c>
      <c r="S358" s="30" t="e">
        <f>IF(R358="新設",VLOOKUP('施設リストA-1（直営）'!#REF!,'（新設）照明器具'!$B$5:$C$1990,2,FALSE),IF('部屋別効果（直）'!R358="撤去",VLOOKUP('施設リストA-1（直営）'!#REF!,'（既設）調査結果'!$B$5:$C$1998,2,FALSE),0))</f>
        <v>#REF!</v>
      </c>
      <c r="T358" s="29" t="e">
        <f>'施設リストA-1（直営）'!#REF!</f>
        <v>#REF!</v>
      </c>
      <c r="U358" s="29" t="e">
        <f>'施設リストA-1（直営）'!#REF!</f>
        <v>#REF!</v>
      </c>
      <c r="V358" s="30" t="e">
        <f>IF(U358="新設",VLOOKUP('施設リストA-1（直営）'!#REF!,'（新設）照明器具'!$B$5:$C$1990,2,FALSE),IF('部屋別効果（直）'!U358="撤去",VLOOKUP('施設リストA-1（直営）'!#REF!,'（既設）調査結果'!$B$5:$C$1998,2,FALSE),0))</f>
        <v>#REF!</v>
      </c>
      <c r="W358" s="29" t="e">
        <f>'施設リストA-1（直営）'!#REF!</f>
        <v>#REF!</v>
      </c>
      <c r="X358" s="29" t="e">
        <f>'施設リストA-1（直営）'!#REF!</f>
        <v>#REF!</v>
      </c>
      <c r="Y358" s="30" t="e">
        <f>IF(X358="新設",VLOOKUP('施設リストA-1（直営）'!#REF!,'（新設）照明器具'!$B$5:$C$1990,2,FALSE),IF('部屋別効果（直）'!X358="撤去",VLOOKUP('施設リストA-1（直営）'!#REF!,'（既設）調査結果'!$B$5:$C$1998,2,FALSE),0))</f>
        <v>#REF!</v>
      </c>
      <c r="Z358" s="29" t="e">
        <f>'施設リストA-1（直営）'!#REF!</f>
        <v>#REF!</v>
      </c>
      <c r="AA358" s="29" t="e">
        <f>'施設リストA-1（直営）'!#REF!</f>
        <v>#REF!</v>
      </c>
      <c r="AB358" s="30" t="e">
        <f>IF(AA358="新設",VLOOKUP('施設リストA-1（直営）'!#REF!,'（新設）照明器具'!$B$5:$C$1990,2,FALSE),IF('部屋別効果（直）'!AA358="撤去",VLOOKUP('施設リストA-1（直営）'!#REF!,'（既設）調査結果'!$B$5:$C$1998,2,FALSE),0))</f>
        <v>#REF!</v>
      </c>
      <c r="AC358" s="29" t="e">
        <f>'施設リストA-1（直営）'!#REF!</f>
        <v>#REF!</v>
      </c>
      <c r="AD358" s="29" t="e">
        <f>'施設リストA-1（直営）'!#REF!</f>
        <v>#REF!</v>
      </c>
      <c r="AE358" s="30" t="e">
        <f>IF(AD358="新設",VLOOKUP('施設リストA-1（直営）'!#REF!,'（新設）照明器具'!$B$5:$C$1990,2,FALSE),IF('部屋別効果（直）'!AD358="撤去",VLOOKUP('施設リストA-1（直営）'!#REF!,'（既設）調査結果'!$B$5:$C$1998,2,FALSE),0))</f>
        <v>#REF!</v>
      </c>
      <c r="AF358" s="29" t="e">
        <f>'施設リストA-1（直営）'!#REF!</f>
        <v>#REF!</v>
      </c>
      <c r="AG358" s="29" t="e">
        <f>'施設リストA-1（直営）'!#REF!</f>
        <v>#REF!</v>
      </c>
      <c r="AH358" s="30" t="e">
        <f>IF(AG358="新設",VLOOKUP('施設リストA-1（直営）'!#REF!,'（新設）照明器具'!$B$5:$C$1990,2,FALSE),IF('部屋別効果（直）'!AG358="撤去",VLOOKUP('施設リストA-1（直営）'!#REF!,'（既設）調査結果'!$B$5:$C$1998,2,FALSE),0))</f>
        <v>#REF!</v>
      </c>
      <c r="AI358" s="29" t="e">
        <f>'施設リストA-1（直営）'!#REF!</f>
        <v>#REF!</v>
      </c>
      <c r="AJ358" s="29" t="e">
        <f>'施設リストA-1（直営）'!#REF!</f>
        <v>#REF!</v>
      </c>
      <c r="AK358" s="30" t="e">
        <f>IF(AJ358="新設",VLOOKUP('施設リストA-1（直営）'!#REF!,'（新設）照明器具'!$B$5:$C$1990,2,FALSE),IF('部屋別効果（直）'!AJ358="撤去",VLOOKUP('施設リストA-1（直営）'!#REF!,'（既設）調査結果'!$B$5:$C$1998,2,FALSE),0))</f>
        <v>#REF!</v>
      </c>
      <c r="AL358" s="29" t="e">
        <f>'施設リストA-1（直営）'!#REF!</f>
        <v>#REF!</v>
      </c>
    </row>
    <row r="359" spans="1:38" customFormat="1">
      <c r="A359" s="94"/>
      <c r="B359" s="16" t="e">
        <f>'施設リストA-1（直営）'!#REF!</f>
        <v>#REF!</v>
      </c>
      <c r="C359" s="14" t="e">
        <f>'施設リストA-1（直営）'!#REF!</f>
        <v>#REF!</v>
      </c>
      <c r="D359" s="94" t="e">
        <f>'施設リストA-1（直営）'!#REF!</f>
        <v>#REF!</v>
      </c>
      <c r="E359" s="20" t="e">
        <f>'施設リストA-1（直営）'!#REF!</f>
        <v>#REF!</v>
      </c>
      <c r="F359" s="20" t="e">
        <f>'施設リストA-1（直営）'!#REF!</f>
        <v>#REF!</v>
      </c>
      <c r="G359" s="13" t="e">
        <f>'施設リストA-1（直営）'!#REF!</f>
        <v>#REF!</v>
      </c>
      <c r="H359" s="28" t="e">
        <f t="shared" si="5"/>
        <v>#REF!</v>
      </c>
      <c r="I359" s="29" t="e">
        <f>'施設リストA-1（直営）'!#REF!</f>
        <v>#REF!</v>
      </c>
      <c r="J359" s="30" t="e">
        <f>IF(I359="新設",VLOOKUP('施設リストA-1（直営）'!#REF!,'（新設）照明器具'!$B$5:$C$1990,2,FALSE),IF('部屋別効果（直）'!I359="撤去",VLOOKUP('施設リストA-1（直営）'!#REF!,'（既設）調査結果'!$B$5:$C$1998,2,FALSE),0))</f>
        <v>#REF!</v>
      </c>
      <c r="K359" s="29" t="e">
        <f>'施設リストA-1（直営）'!#REF!</f>
        <v>#REF!</v>
      </c>
      <c r="L359" s="29" t="e">
        <f>'施設リストA-1（直営）'!#REF!</f>
        <v>#REF!</v>
      </c>
      <c r="M359" s="30" t="e">
        <f>IF(L359="新設",VLOOKUP('施設リストA-1（直営）'!#REF!,'（新設）照明器具'!$B$5:$C$1990,2,FALSE),IF('部屋別効果（直）'!L359="撤去",VLOOKUP('施設リストA-1（直営）'!#REF!,'（既設）調査結果'!$B$5:$C$1998,2,FALSE),0))</f>
        <v>#REF!</v>
      </c>
      <c r="N359" s="29" t="e">
        <f>'施設リストA-1（直営）'!#REF!</f>
        <v>#REF!</v>
      </c>
      <c r="O359" s="29" t="e">
        <f>'施設リストA-1（直営）'!#REF!</f>
        <v>#REF!</v>
      </c>
      <c r="P359" s="30" t="e">
        <f>IF(O359="新設",VLOOKUP('施設リストA-1（直営）'!#REF!,'（新設）照明器具'!$B$5:$C$1990,2,FALSE),IF('部屋別効果（直）'!O359="撤去",VLOOKUP('施設リストA-1（直営）'!#REF!,'（既設）調査結果'!$B$5:$C$1998,2,FALSE),0))</f>
        <v>#REF!</v>
      </c>
      <c r="Q359" s="29" t="e">
        <f>'施設リストA-1（直営）'!#REF!</f>
        <v>#REF!</v>
      </c>
      <c r="R359" s="29" t="e">
        <f>'施設リストA-1（直営）'!#REF!</f>
        <v>#REF!</v>
      </c>
      <c r="S359" s="30" t="e">
        <f>IF(R359="新設",VLOOKUP('施設リストA-1（直営）'!#REF!,'（新設）照明器具'!$B$5:$C$1990,2,FALSE),IF('部屋別効果（直）'!R359="撤去",VLOOKUP('施設リストA-1（直営）'!#REF!,'（既設）調査結果'!$B$5:$C$1998,2,FALSE),0))</f>
        <v>#REF!</v>
      </c>
      <c r="T359" s="29" t="e">
        <f>'施設リストA-1（直営）'!#REF!</f>
        <v>#REF!</v>
      </c>
      <c r="U359" s="29" t="e">
        <f>'施設リストA-1（直営）'!#REF!</f>
        <v>#REF!</v>
      </c>
      <c r="V359" s="30" t="e">
        <f>IF(U359="新設",VLOOKUP('施設リストA-1（直営）'!#REF!,'（新設）照明器具'!$B$5:$C$1990,2,FALSE),IF('部屋別効果（直）'!U359="撤去",VLOOKUP('施設リストA-1（直営）'!#REF!,'（既設）調査結果'!$B$5:$C$1998,2,FALSE),0))</f>
        <v>#REF!</v>
      </c>
      <c r="W359" s="29" t="e">
        <f>'施設リストA-1（直営）'!#REF!</f>
        <v>#REF!</v>
      </c>
      <c r="X359" s="29" t="e">
        <f>'施設リストA-1（直営）'!#REF!</f>
        <v>#REF!</v>
      </c>
      <c r="Y359" s="30" t="e">
        <f>IF(X359="新設",VLOOKUP('施設リストA-1（直営）'!#REF!,'（新設）照明器具'!$B$5:$C$1990,2,FALSE),IF('部屋別効果（直）'!X359="撤去",VLOOKUP('施設リストA-1（直営）'!#REF!,'（既設）調査結果'!$B$5:$C$1998,2,FALSE),0))</f>
        <v>#REF!</v>
      </c>
      <c r="Z359" s="29" t="e">
        <f>'施設リストA-1（直営）'!#REF!</f>
        <v>#REF!</v>
      </c>
      <c r="AA359" s="29" t="e">
        <f>'施設リストA-1（直営）'!#REF!</f>
        <v>#REF!</v>
      </c>
      <c r="AB359" s="30" t="e">
        <f>IF(AA359="新設",VLOOKUP('施設リストA-1（直営）'!#REF!,'（新設）照明器具'!$B$5:$C$1990,2,FALSE),IF('部屋別効果（直）'!AA359="撤去",VLOOKUP('施設リストA-1（直営）'!#REF!,'（既設）調査結果'!$B$5:$C$1998,2,FALSE),0))</f>
        <v>#REF!</v>
      </c>
      <c r="AC359" s="29" t="e">
        <f>'施設リストA-1（直営）'!#REF!</f>
        <v>#REF!</v>
      </c>
      <c r="AD359" s="29" t="e">
        <f>'施設リストA-1（直営）'!#REF!</f>
        <v>#REF!</v>
      </c>
      <c r="AE359" s="30" t="e">
        <f>IF(AD359="新設",VLOOKUP('施設リストA-1（直営）'!#REF!,'（新設）照明器具'!$B$5:$C$1990,2,FALSE),IF('部屋別効果（直）'!AD359="撤去",VLOOKUP('施設リストA-1（直営）'!#REF!,'（既設）調査結果'!$B$5:$C$1998,2,FALSE),0))</f>
        <v>#REF!</v>
      </c>
      <c r="AF359" s="29" t="e">
        <f>'施設リストA-1（直営）'!#REF!</f>
        <v>#REF!</v>
      </c>
      <c r="AG359" s="29" t="e">
        <f>'施設リストA-1（直営）'!#REF!</f>
        <v>#REF!</v>
      </c>
      <c r="AH359" s="30" t="e">
        <f>IF(AG359="新設",VLOOKUP('施設リストA-1（直営）'!#REF!,'（新設）照明器具'!$B$5:$C$1990,2,FALSE),IF('部屋別効果（直）'!AG359="撤去",VLOOKUP('施設リストA-1（直営）'!#REF!,'（既設）調査結果'!$B$5:$C$1998,2,FALSE),0))</f>
        <v>#REF!</v>
      </c>
      <c r="AI359" s="29" t="e">
        <f>'施設リストA-1（直営）'!#REF!</f>
        <v>#REF!</v>
      </c>
      <c r="AJ359" s="29" t="e">
        <f>'施設リストA-1（直営）'!#REF!</f>
        <v>#REF!</v>
      </c>
      <c r="AK359" s="30" t="e">
        <f>IF(AJ359="新設",VLOOKUP('施設リストA-1（直営）'!#REF!,'（新設）照明器具'!$B$5:$C$1990,2,FALSE),IF('部屋別効果（直）'!AJ359="撤去",VLOOKUP('施設リストA-1（直営）'!#REF!,'（既設）調査結果'!$B$5:$C$1998,2,FALSE),0))</f>
        <v>#REF!</v>
      </c>
      <c r="AL359" s="29" t="e">
        <f>'施設リストA-1（直営）'!#REF!</f>
        <v>#REF!</v>
      </c>
    </row>
    <row r="360" spans="1:38" customFormat="1">
      <c r="A360" s="94"/>
      <c r="B360" s="16" t="e">
        <f>'施設リストA-1（直営）'!#REF!</f>
        <v>#REF!</v>
      </c>
      <c r="C360" s="14" t="e">
        <f>'施設リストA-1（直営）'!#REF!</f>
        <v>#REF!</v>
      </c>
      <c r="D360" s="94" t="e">
        <f>'施設リストA-1（直営）'!#REF!</f>
        <v>#REF!</v>
      </c>
      <c r="E360" s="20" t="e">
        <f>'施設リストA-1（直営）'!#REF!</f>
        <v>#REF!</v>
      </c>
      <c r="F360" s="20" t="e">
        <f>'施設リストA-1（直営）'!#REF!</f>
        <v>#REF!</v>
      </c>
      <c r="G360" s="13" t="e">
        <f>'施設リストA-1（直営）'!#REF!</f>
        <v>#REF!</v>
      </c>
      <c r="H360" s="28" t="e">
        <f t="shared" si="5"/>
        <v>#REF!</v>
      </c>
      <c r="I360" s="29" t="e">
        <f>'施設リストA-1（直営）'!#REF!</f>
        <v>#REF!</v>
      </c>
      <c r="J360" s="30" t="e">
        <f>IF(I360="新設",VLOOKUP('施設リストA-1（直営）'!#REF!,'（新設）照明器具'!$B$5:$C$1990,2,FALSE),IF('部屋別効果（直）'!I360="撤去",VLOOKUP('施設リストA-1（直営）'!#REF!,'（既設）調査結果'!$B$5:$C$1998,2,FALSE),0))</f>
        <v>#REF!</v>
      </c>
      <c r="K360" s="29" t="e">
        <f>'施設リストA-1（直営）'!#REF!</f>
        <v>#REF!</v>
      </c>
      <c r="L360" s="29" t="e">
        <f>'施設リストA-1（直営）'!#REF!</f>
        <v>#REF!</v>
      </c>
      <c r="M360" s="30" t="e">
        <f>IF(L360="新設",VLOOKUP('施設リストA-1（直営）'!#REF!,'（新設）照明器具'!$B$5:$C$1990,2,FALSE),IF('部屋別効果（直）'!L360="撤去",VLOOKUP('施設リストA-1（直営）'!#REF!,'（既設）調査結果'!$B$5:$C$1998,2,FALSE),0))</f>
        <v>#REF!</v>
      </c>
      <c r="N360" s="29" t="e">
        <f>'施設リストA-1（直営）'!#REF!</f>
        <v>#REF!</v>
      </c>
      <c r="O360" s="29" t="e">
        <f>'施設リストA-1（直営）'!#REF!</f>
        <v>#REF!</v>
      </c>
      <c r="P360" s="30" t="e">
        <f>IF(O360="新設",VLOOKUP('施設リストA-1（直営）'!#REF!,'（新設）照明器具'!$B$5:$C$1990,2,FALSE),IF('部屋別効果（直）'!O360="撤去",VLOOKUP('施設リストA-1（直営）'!#REF!,'（既設）調査結果'!$B$5:$C$1998,2,FALSE),0))</f>
        <v>#REF!</v>
      </c>
      <c r="Q360" s="29" t="e">
        <f>'施設リストA-1（直営）'!#REF!</f>
        <v>#REF!</v>
      </c>
      <c r="R360" s="29" t="e">
        <f>'施設リストA-1（直営）'!#REF!</f>
        <v>#REF!</v>
      </c>
      <c r="S360" s="30" t="e">
        <f>IF(R360="新設",VLOOKUP('施設リストA-1（直営）'!#REF!,'（新設）照明器具'!$B$5:$C$1990,2,FALSE),IF('部屋別効果（直）'!R360="撤去",VLOOKUP('施設リストA-1（直営）'!#REF!,'（既設）調査結果'!$B$5:$C$1998,2,FALSE),0))</f>
        <v>#REF!</v>
      </c>
      <c r="T360" s="29" t="e">
        <f>'施設リストA-1（直営）'!#REF!</f>
        <v>#REF!</v>
      </c>
      <c r="U360" s="29" t="e">
        <f>'施設リストA-1（直営）'!#REF!</f>
        <v>#REF!</v>
      </c>
      <c r="V360" s="30" t="e">
        <f>IF(U360="新設",VLOOKUP('施設リストA-1（直営）'!#REF!,'（新設）照明器具'!$B$5:$C$1990,2,FALSE),IF('部屋別効果（直）'!U360="撤去",VLOOKUP('施設リストA-1（直営）'!#REF!,'（既設）調査結果'!$B$5:$C$1998,2,FALSE),0))</f>
        <v>#REF!</v>
      </c>
      <c r="W360" s="29" t="e">
        <f>'施設リストA-1（直営）'!#REF!</f>
        <v>#REF!</v>
      </c>
      <c r="X360" s="29" t="e">
        <f>'施設リストA-1（直営）'!#REF!</f>
        <v>#REF!</v>
      </c>
      <c r="Y360" s="30" t="e">
        <f>IF(X360="新設",VLOOKUP('施設リストA-1（直営）'!#REF!,'（新設）照明器具'!$B$5:$C$1990,2,FALSE),IF('部屋別効果（直）'!X360="撤去",VLOOKUP('施設リストA-1（直営）'!#REF!,'（既設）調査結果'!$B$5:$C$1998,2,FALSE),0))</f>
        <v>#REF!</v>
      </c>
      <c r="Z360" s="29" t="e">
        <f>'施設リストA-1（直営）'!#REF!</f>
        <v>#REF!</v>
      </c>
      <c r="AA360" s="29" t="e">
        <f>'施設リストA-1（直営）'!#REF!</f>
        <v>#REF!</v>
      </c>
      <c r="AB360" s="30" t="e">
        <f>IF(AA360="新設",VLOOKUP('施設リストA-1（直営）'!#REF!,'（新設）照明器具'!$B$5:$C$1990,2,FALSE),IF('部屋別効果（直）'!AA360="撤去",VLOOKUP('施設リストA-1（直営）'!#REF!,'（既設）調査結果'!$B$5:$C$1998,2,FALSE),0))</f>
        <v>#REF!</v>
      </c>
      <c r="AC360" s="29" t="e">
        <f>'施設リストA-1（直営）'!#REF!</f>
        <v>#REF!</v>
      </c>
      <c r="AD360" s="29" t="e">
        <f>'施設リストA-1（直営）'!#REF!</f>
        <v>#REF!</v>
      </c>
      <c r="AE360" s="30" t="e">
        <f>IF(AD360="新設",VLOOKUP('施設リストA-1（直営）'!#REF!,'（新設）照明器具'!$B$5:$C$1990,2,FALSE),IF('部屋別効果（直）'!AD360="撤去",VLOOKUP('施設リストA-1（直営）'!#REF!,'（既設）調査結果'!$B$5:$C$1998,2,FALSE),0))</f>
        <v>#REF!</v>
      </c>
      <c r="AF360" s="29" t="e">
        <f>'施設リストA-1（直営）'!#REF!</f>
        <v>#REF!</v>
      </c>
      <c r="AG360" s="29" t="e">
        <f>'施設リストA-1（直営）'!#REF!</f>
        <v>#REF!</v>
      </c>
      <c r="AH360" s="30" t="e">
        <f>IF(AG360="新設",VLOOKUP('施設リストA-1（直営）'!#REF!,'（新設）照明器具'!$B$5:$C$1990,2,FALSE),IF('部屋別効果（直）'!AG360="撤去",VLOOKUP('施設リストA-1（直営）'!#REF!,'（既設）調査結果'!$B$5:$C$1998,2,FALSE),0))</f>
        <v>#REF!</v>
      </c>
      <c r="AI360" s="29" t="e">
        <f>'施設リストA-1（直営）'!#REF!</f>
        <v>#REF!</v>
      </c>
      <c r="AJ360" s="29" t="e">
        <f>'施設リストA-1（直営）'!#REF!</f>
        <v>#REF!</v>
      </c>
      <c r="AK360" s="30" t="e">
        <f>IF(AJ360="新設",VLOOKUP('施設リストA-1（直営）'!#REF!,'（新設）照明器具'!$B$5:$C$1990,2,FALSE),IF('部屋別効果（直）'!AJ360="撤去",VLOOKUP('施設リストA-1（直営）'!#REF!,'（既設）調査結果'!$B$5:$C$1998,2,FALSE),0))</f>
        <v>#REF!</v>
      </c>
      <c r="AL360" s="29" t="e">
        <f>'施設リストA-1（直営）'!#REF!</f>
        <v>#REF!</v>
      </c>
    </row>
    <row r="361" spans="1:38" customFormat="1">
      <c r="A361" s="94"/>
      <c r="B361" s="16" t="e">
        <f>'施設リストA-1（直営）'!#REF!</f>
        <v>#REF!</v>
      </c>
      <c r="C361" s="14" t="e">
        <f>'施設リストA-1（直営）'!#REF!</f>
        <v>#REF!</v>
      </c>
      <c r="D361" s="94" t="e">
        <f>'施設リストA-1（直営）'!#REF!</f>
        <v>#REF!</v>
      </c>
      <c r="E361" s="20" t="e">
        <f>'施設リストA-1（直営）'!#REF!</f>
        <v>#REF!</v>
      </c>
      <c r="F361" s="20" t="e">
        <f>'施設リストA-1（直営）'!#REF!</f>
        <v>#REF!</v>
      </c>
      <c r="G361" s="13" t="e">
        <f>'施設リストA-1（直営）'!#REF!</f>
        <v>#REF!</v>
      </c>
      <c r="H361" s="28" t="e">
        <f t="shared" si="5"/>
        <v>#REF!</v>
      </c>
      <c r="I361" s="29" t="e">
        <f>'施設リストA-1（直営）'!#REF!</f>
        <v>#REF!</v>
      </c>
      <c r="J361" s="30" t="e">
        <f>IF(I361="新設",VLOOKUP('施設リストA-1（直営）'!#REF!,'（新設）照明器具'!$B$5:$C$1990,2,FALSE),IF('部屋別効果（直）'!I361="撤去",VLOOKUP('施設リストA-1（直営）'!#REF!,'（既設）調査結果'!$B$5:$C$1998,2,FALSE),0))</f>
        <v>#REF!</v>
      </c>
      <c r="K361" s="29" t="e">
        <f>'施設リストA-1（直営）'!#REF!</f>
        <v>#REF!</v>
      </c>
      <c r="L361" s="29" t="e">
        <f>'施設リストA-1（直営）'!#REF!</f>
        <v>#REF!</v>
      </c>
      <c r="M361" s="30" t="e">
        <f>IF(L361="新設",VLOOKUP('施設リストA-1（直営）'!#REF!,'（新設）照明器具'!$B$5:$C$1990,2,FALSE),IF('部屋別効果（直）'!L361="撤去",VLOOKUP('施設リストA-1（直営）'!#REF!,'（既設）調査結果'!$B$5:$C$1998,2,FALSE),0))</f>
        <v>#REF!</v>
      </c>
      <c r="N361" s="29" t="e">
        <f>'施設リストA-1（直営）'!#REF!</f>
        <v>#REF!</v>
      </c>
      <c r="O361" s="29" t="e">
        <f>'施設リストA-1（直営）'!#REF!</f>
        <v>#REF!</v>
      </c>
      <c r="P361" s="30" t="e">
        <f>IF(O361="新設",VLOOKUP('施設リストA-1（直営）'!#REF!,'（新設）照明器具'!$B$5:$C$1990,2,FALSE),IF('部屋別効果（直）'!O361="撤去",VLOOKUP('施設リストA-1（直営）'!#REF!,'（既設）調査結果'!$B$5:$C$1998,2,FALSE),0))</f>
        <v>#REF!</v>
      </c>
      <c r="Q361" s="29" t="e">
        <f>'施設リストA-1（直営）'!#REF!</f>
        <v>#REF!</v>
      </c>
      <c r="R361" s="29" t="e">
        <f>'施設リストA-1（直営）'!#REF!</f>
        <v>#REF!</v>
      </c>
      <c r="S361" s="30" t="e">
        <f>IF(R361="新設",VLOOKUP('施設リストA-1（直営）'!#REF!,'（新設）照明器具'!$B$5:$C$1990,2,FALSE),IF('部屋別効果（直）'!R361="撤去",VLOOKUP('施設リストA-1（直営）'!#REF!,'（既設）調査結果'!$B$5:$C$1998,2,FALSE),0))</f>
        <v>#REF!</v>
      </c>
      <c r="T361" s="29" t="e">
        <f>'施設リストA-1（直営）'!#REF!</f>
        <v>#REF!</v>
      </c>
      <c r="U361" s="29" t="e">
        <f>'施設リストA-1（直営）'!#REF!</f>
        <v>#REF!</v>
      </c>
      <c r="V361" s="30" t="e">
        <f>IF(U361="新設",VLOOKUP('施設リストA-1（直営）'!#REF!,'（新設）照明器具'!$B$5:$C$1990,2,FALSE),IF('部屋別効果（直）'!U361="撤去",VLOOKUP('施設リストA-1（直営）'!#REF!,'（既設）調査結果'!$B$5:$C$1998,2,FALSE),0))</f>
        <v>#REF!</v>
      </c>
      <c r="W361" s="29" t="e">
        <f>'施設リストA-1（直営）'!#REF!</f>
        <v>#REF!</v>
      </c>
      <c r="X361" s="29" t="e">
        <f>'施設リストA-1（直営）'!#REF!</f>
        <v>#REF!</v>
      </c>
      <c r="Y361" s="30" t="e">
        <f>IF(X361="新設",VLOOKUP('施設リストA-1（直営）'!#REF!,'（新設）照明器具'!$B$5:$C$1990,2,FALSE),IF('部屋別効果（直）'!X361="撤去",VLOOKUP('施設リストA-1（直営）'!#REF!,'（既設）調査結果'!$B$5:$C$1998,2,FALSE),0))</f>
        <v>#REF!</v>
      </c>
      <c r="Z361" s="29" t="e">
        <f>'施設リストA-1（直営）'!#REF!</f>
        <v>#REF!</v>
      </c>
      <c r="AA361" s="29" t="e">
        <f>'施設リストA-1（直営）'!#REF!</f>
        <v>#REF!</v>
      </c>
      <c r="AB361" s="30" t="e">
        <f>IF(AA361="新設",VLOOKUP('施設リストA-1（直営）'!#REF!,'（新設）照明器具'!$B$5:$C$1990,2,FALSE),IF('部屋別効果（直）'!AA361="撤去",VLOOKUP('施設リストA-1（直営）'!#REF!,'（既設）調査結果'!$B$5:$C$1998,2,FALSE),0))</f>
        <v>#REF!</v>
      </c>
      <c r="AC361" s="29" t="e">
        <f>'施設リストA-1（直営）'!#REF!</f>
        <v>#REF!</v>
      </c>
      <c r="AD361" s="29" t="e">
        <f>'施設リストA-1（直営）'!#REF!</f>
        <v>#REF!</v>
      </c>
      <c r="AE361" s="30" t="e">
        <f>IF(AD361="新設",VLOOKUP('施設リストA-1（直営）'!#REF!,'（新設）照明器具'!$B$5:$C$1990,2,FALSE),IF('部屋別効果（直）'!AD361="撤去",VLOOKUP('施設リストA-1（直営）'!#REF!,'（既設）調査結果'!$B$5:$C$1998,2,FALSE),0))</f>
        <v>#REF!</v>
      </c>
      <c r="AF361" s="29" t="e">
        <f>'施設リストA-1（直営）'!#REF!</f>
        <v>#REF!</v>
      </c>
      <c r="AG361" s="29" t="e">
        <f>'施設リストA-1（直営）'!#REF!</f>
        <v>#REF!</v>
      </c>
      <c r="AH361" s="30" t="e">
        <f>IF(AG361="新設",VLOOKUP('施設リストA-1（直営）'!#REF!,'（新設）照明器具'!$B$5:$C$1990,2,FALSE),IF('部屋別効果（直）'!AG361="撤去",VLOOKUP('施設リストA-1（直営）'!#REF!,'（既設）調査結果'!$B$5:$C$1998,2,FALSE),0))</f>
        <v>#REF!</v>
      </c>
      <c r="AI361" s="29" t="e">
        <f>'施設リストA-1（直営）'!#REF!</f>
        <v>#REF!</v>
      </c>
      <c r="AJ361" s="29" t="e">
        <f>'施設リストA-1（直営）'!#REF!</f>
        <v>#REF!</v>
      </c>
      <c r="AK361" s="30" t="e">
        <f>IF(AJ361="新設",VLOOKUP('施設リストA-1（直営）'!#REF!,'（新設）照明器具'!$B$5:$C$1990,2,FALSE),IF('部屋別効果（直）'!AJ361="撤去",VLOOKUP('施設リストA-1（直営）'!#REF!,'（既設）調査結果'!$B$5:$C$1998,2,FALSE),0))</f>
        <v>#REF!</v>
      </c>
      <c r="AL361" s="29" t="e">
        <f>'施設リストA-1（直営）'!#REF!</f>
        <v>#REF!</v>
      </c>
    </row>
    <row r="362" spans="1:38" customFormat="1">
      <c r="A362" s="94"/>
      <c r="B362" s="16" t="e">
        <f>'施設リストA-1（直営）'!#REF!</f>
        <v>#REF!</v>
      </c>
      <c r="C362" s="14" t="e">
        <f>'施設リストA-1（直営）'!#REF!</f>
        <v>#REF!</v>
      </c>
      <c r="D362" s="94" t="e">
        <f>'施設リストA-1（直営）'!#REF!</f>
        <v>#REF!</v>
      </c>
      <c r="E362" s="20" t="e">
        <f>'施設リストA-1（直営）'!#REF!</f>
        <v>#REF!</v>
      </c>
      <c r="F362" s="20" t="e">
        <f>'施設リストA-1（直営）'!#REF!</f>
        <v>#REF!</v>
      </c>
      <c r="G362" s="13" t="e">
        <f>'施設リストA-1（直営）'!#REF!</f>
        <v>#REF!</v>
      </c>
      <c r="H362" s="28" t="e">
        <f t="shared" si="5"/>
        <v>#REF!</v>
      </c>
      <c r="I362" s="29" t="e">
        <f>'施設リストA-1（直営）'!#REF!</f>
        <v>#REF!</v>
      </c>
      <c r="J362" s="30" t="e">
        <f>IF(I362="新設",VLOOKUP('施設リストA-1（直営）'!#REF!,'（新設）照明器具'!$B$5:$C$1990,2,FALSE),IF('部屋別効果（直）'!I362="撤去",VLOOKUP('施設リストA-1（直営）'!#REF!,'（既設）調査結果'!$B$5:$C$1998,2,FALSE),0))</f>
        <v>#REF!</v>
      </c>
      <c r="K362" s="29" t="e">
        <f>'施設リストA-1（直営）'!#REF!</f>
        <v>#REF!</v>
      </c>
      <c r="L362" s="29" t="e">
        <f>'施設リストA-1（直営）'!#REF!</f>
        <v>#REF!</v>
      </c>
      <c r="M362" s="30" t="e">
        <f>IF(L362="新設",VLOOKUP('施設リストA-1（直営）'!#REF!,'（新設）照明器具'!$B$5:$C$1990,2,FALSE),IF('部屋別効果（直）'!L362="撤去",VLOOKUP('施設リストA-1（直営）'!#REF!,'（既設）調査結果'!$B$5:$C$1998,2,FALSE),0))</f>
        <v>#REF!</v>
      </c>
      <c r="N362" s="29" t="e">
        <f>'施設リストA-1（直営）'!#REF!</f>
        <v>#REF!</v>
      </c>
      <c r="O362" s="29" t="e">
        <f>'施設リストA-1（直営）'!#REF!</f>
        <v>#REF!</v>
      </c>
      <c r="P362" s="30" t="e">
        <f>IF(O362="新設",VLOOKUP('施設リストA-1（直営）'!#REF!,'（新設）照明器具'!$B$5:$C$1990,2,FALSE),IF('部屋別効果（直）'!O362="撤去",VLOOKUP('施設リストA-1（直営）'!#REF!,'（既設）調査結果'!$B$5:$C$1998,2,FALSE),0))</f>
        <v>#REF!</v>
      </c>
      <c r="Q362" s="29" t="e">
        <f>'施設リストA-1（直営）'!#REF!</f>
        <v>#REF!</v>
      </c>
      <c r="R362" s="29" t="e">
        <f>'施設リストA-1（直営）'!#REF!</f>
        <v>#REF!</v>
      </c>
      <c r="S362" s="30" t="e">
        <f>IF(R362="新設",VLOOKUP('施設リストA-1（直営）'!#REF!,'（新設）照明器具'!$B$5:$C$1990,2,FALSE),IF('部屋別効果（直）'!R362="撤去",VLOOKUP('施設リストA-1（直営）'!#REF!,'（既設）調査結果'!$B$5:$C$1998,2,FALSE),0))</f>
        <v>#REF!</v>
      </c>
      <c r="T362" s="29" t="e">
        <f>'施設リストA-1（直営）'!#REF!</f>
        <v>#REF!</v>
      </c>
      <c r="U362" s="29" t="e">
        <f>'施設リストA-1（直営）'!#REF!</f>
        <v>#REF!</v>
      </c>
      <c r="V362" s="30" t="e">
        <f>IF(U362="新設",VLOOKUP('施設リストA-1（直営）'!#REF!,'（新設）照明器具'!$B$5:$C$1990,2,FALSE),IF('部屋別効果（直）'!U362="撤去",VLOOKUP('施設リストA-1（直営）'!#REF!,'（既設）調査結果'!$B$5:$C$1998,2,FALSE),0))</f>
        <v>#REF!</v>
      </c>
      <c r="W362" s="29" t="e">
        <f>'施設リストA-1（直営）'!#REF!</f>
        <v>#REF!</v>
      </c>
      <c r="X362" s="29" t="e">
        <f>'施設リストA-1（直営）'!#REF!</f>
        <v>#REF!</v>
      </c>
      <c r="Y362" s="30" t="e">
        <f>IF(X362="新設",VLOOKUP('施設リストA-1（直営）'!#REF!,'（新設）照明器具'!$B$5:$C$1990,2,FALSE),IF('部屋別効果（直）'!X362="撤去",VLOOKUP('施設リストA-1（直営）'!#REF!,'（既設）調査結果'!$B$5:$C$1998,2,FALSE),0))</f>
        <v>#REF!</v>
      </c>
      <c r="Z362" s="29" t="e">
        <f>'施設リストA-1（直営）'!#REF!</f>
        <v>#REF!</v>
      </c>
      <c r="AA362" s="29" t="e">
        <f>'施設リストA-1（直営）'!#REF!</f>
        <v>#REF!</v>
      </c>
      <c r="AB362" s="30" t="e">
        <f>IF(AA362="新設",VLOOKUP('施設リストA-1（直営）'!#REF!,'（新設）照明器具'!$B$5:$C$1990,2,FALSE),IF('部屋別効果（直）'!AA362="撤去",VLOOKUP('施設リストA-1（直営）'!#REF!,'（既設）調査結果'!$B$5:$C$1998,2,FALSE),0))</f>
        <v>#REF!</v>
      </c>
      <c r="AC362" s="29" t="e">
        <f>'施設リストA-1（直営）'!#REF!</f>
        <v>#REF!</v>
      </c>
      <c r="AD362" s="29" t="e">
        <f>'施設リストA-1（直営）'!#REF!</f>
        <v>#REF!</v>
      </c>
      <c r="AE362" s="30" t="e">
        <f>IF(AD362="新設",VLOOKUP('施設リストA-1（直営）'!#REF!,'（新設）照明器具'!$B$5:$C$1990,2,FALSE),IF('部屋別効果（直）'!AD362="撤去",VLOOKUP('施設リストA-1（直営）'!#REF!,'（既設）調査結果'!$B$5:$C$1998,2,FALSE),0))</f>
        <v>#REF!</v>
      </c>
      <c r="AF362" s="29" t="e">
        <f>'施設リストA-1（直営）'!#REF!</f>
        <v>#REF!</v>
      </c>
      <c r="AG362" s="29" t="e">
        <f>'施設リストA-1（直営）'!#REF!</f>
        <v>#REF!</v>
      </c>
      <c r="AH362" s="30" t="e">
        <f>IF(AG362="新設",VLOOKUP('施設リストA-1（直営）'!#REF!,'（新設）照明器具'!$B$5:$C$1990,2,FALSE),IF('部屋別効果（直）'!AG362="撤去",VLOOKUP('施設リストA-1（直営）'!#REF!,'（既設）調査結果'!$B$5:$C$1998,2,FALSE),0))</f>
        <v>#REF!</v>
      </c>
      <c r="AI362" s="29" t="e">
        <f>'施設リストA-1（直営）'!#REF!</f>
        <v>#REF!</v>
      </c>
      <c r="AJ362" s="29" t="e">
        <f>'施設リストA-1（直営）'!#REF!</f>
        <v>#REF!</v>
      </c>
      <c r="AK362" s="30" t="e">
        <f>IF(AJ362="新設",VLOOKUP('施設リストA-1（直営）'!#REF!,'（新設）照明器具'!$B$5:$C$1990,2,FALSE),IF('部屋別効果（直）'!AJ362="撤去",VLOOKUP('施設リストA-1（直営）'!#REF!,'（既設）調査結果'!$B$5:$C$1998,2,FALSE),0))</f>
        <v>#REF!</v>
      </c>
      <c r="AL362" s="29" t="e">
        <f>'施設リストA-1（直営）'!#REF!</f>
        <v>#REF!</v>
      </c>
    </row>
    <row r="363" spans="1:38" customFormat="1">
      <c r="A363" s="94"/>
      <c r="B363" s="16" t="e">
        <f>'施設リストA-1（直営）'!#REF!</f>
        <v>#REF!</v>
      </c>
      <c r="C363" s="14" t="e">
        <f>'施設リストA-1（直営）'!#REF!</f>
        <v>#REF!</v>
      </c>
      <c r="D363" s="94" t="e">
        <f>'施設リストA-1（直営）'!#REF!</f>
        <v>#REF!</v>
      </c>
      <c r="E363" s="20" t="e">
        <f>'施設リストA-1（直営）'!#REF!</f>
        <v>#REF!</v>
      </c>
      <c r="F363" s="20" t="e">
        <f>'施設リストA-1（直営）'!#REF!</f>
        <v>#REF!</v>
      </c>
      <c r="G363" s="13" t="e">
        <f>'施設リストA-1（直営）'!#REF!</f>
        <v>#REF!</v>
      </c>
      <c r="H363" s="28" t="e">
        <f t="shared" si="5"/>
        <v>#REF!</v>
      </c>
      <c r="I363" s="29" t="e">
        <f>'施設リストA-1（直営）'!#REF!</f>
        <v>#REF!</v>
      </c>
      <c r="J363" s="30" t="e">
        <f>IF(I363="新設",VLOOKUP('施設リストA-1（直営）'!#REF!,'（新設）照明器具'!$B$5:$C$1990,2,FALSE),IF('部屋別効果（直）'!I363="撤去",VLOOKUP('施設リストA-1（直営）'!#REF!,'（既設）調査結果'!$B$5:$C$1998,2,FALSE),0))</f>
        <v>#REF!</v>
      </c>
      <c r="K363" s="29" t="e">
        <f>'施設リストA-1（直営）'!#REF!</f>
        <v>#REF!</v>
      </c>
      <c r="L363" s="29" t="e">
        <f>'施設リストA-1（直営）'!#REF!</f>
        <v>#REF!</v>
      </c>
      <c r="M363" s="30" t="e">
        <f>IF(L363="新設",VLOOKUP('施設リストA-1（直営）'!#REF!,'（新設）照明器具'!$B$5:$C$1990,2,FALSE),IF('部屋別効果（直）'!L363="撤去",VLOOKUP('施設リストA-1（直営）'!#REF!,'（既設）調査結果'!$B$5:$C$1998,2,FALSE),0))</f>
        <v>#REF!</v>
      </c>
      <c r="N363" s="29" t="e">
        <f>'施設リストA-1（直営）'!#REF!</f>
        <v>#REF!</v>
      </c>
      <c r="O363" s="29" t="e">
        <f>'施設リストA-1（直営）'!#REF!</f>
        <v>#REF!</v>
      </c>
      <c r="P363" s="30" t="e">
        <f>IF(O363="新設",VLOOKUP('施設リストA-1（直営）'!#REF!,'（新設）照明器具'!$B$5:$C$1990,2,FALSE),IF('部屋別効果（直）'!O363="撤去",VLOOKUP('施設リストA-1（直営）'!#REF!,'（既設）調査結果'!$B$5:$C$1998,2,FALSE),0))</f>
        <v>#REF!</v>
      </c>
      <c r="Q363" s="29" t="e">
        <f>'施設リストA-1（直営）'!#REF!</f>
        <v>#REF!</v>
      </c>
      <c r="R363" s="29" t="e">
        <f>'施設リストA-1（直営）'!#REF!</f>
        <v>#REF!</v>
      </c>
      <c r="S363" s="30" t="e">
        <f>IF(R363="新設",VLOOKUP('施設リストA-1（直営）'!#REF!,'（新設）照明器具'!$B$5:$C$1990,2,FALSE),IF('部屋別効果（直）'!R363="撤去",VLOOKUP('施設リストA-1（直営）'!#REF!,'（既設）調査結果'!$B$5:$C$1998,2,FALSE),0))</f>
        <v>#REF!</v>
      </c>
      <c r="T363" s="29" t="e">
        <f>'施設リストA-1（直営）'!#REF!</f>
        <v>#REF!</v>
      </c>
      <c r="U363" s="29" t="e">
        <f>'施設リストA-1（直営）'!#REF!</f>
        <v>#REF!</v>
      </c>
      <c r="V363" s="30" t="e">
        <f>IF(U363="新設",VLOOKUP('施設リストA-1（直営）'!#REF!,'（新設）照明器具'!$B$5:$C$1990,2,FALSE),IF('部屋別効果（直）'!U363="撤去",VLOOKUP('施設リストA-1（直営）'!#REF!,'（既設）調査結果'!$B$5:$C$1998,2,FALSE),0))</f>
        <v>#REF!</v>
      </c>
      <c r="W363" s="29" t="e">
        <f>'施設リストA-1（直営）'!#REF!</f>
        <v>#REF!</v>
      </c>
      <c r="X363" s="29" t="e">
        <f>'施設リストA-1（直営）'!#REF!</f>
        <v>#REF!</v>
      </c>
      <c r="Y363" s="30" t="e">
        <f>IF(X363="新設",VLOOKUP('施設リストA-1（直営）'!#REF!,'（新設）照明器具'!$B$5:$C$1990,2,FALSE),IF('部屋別効果（直）'!X363="撤去",VLOOKUP('施設リストA-1（直営）'!#REF!,'（既設）調査結果'!$B$5:$C$1998,2,FALSE),0))</f>
        <v>#REF!</v>
      </c>
      <c r="Z363" s="29" t="e">
        <f>'施設リストA-1（直営）'!#REF!</f>
        <v>#REF!</v>
      </c>
      <c r="AA363" s="29" t="e">
        <f>'施設リストA-1（直営）'!#REF!</f>
        <v>#REF!</v>
      </c>
      <c r="AB363" s="30" t="e">
        <f>IF(AA363="新設",VLOOKUP('施設リストA-1（直営）'!#REF!,'（新設）照明器具'!$B$5:$C$1990,2,FALSE),IF('部屋別効果（直）'!AA363="撤去",VLOOKUP('施設リストA-1（直営）'!#REF!,'（既設）調査結果'!$B$5:$C$1998,2,FALSE),0))</f>
        <v>#REF!</v>
      </c>
      <c r="AC363" s="29" t="e">
        <f>'施設リストA-1（直営）'!#REF!</f>
        <v>#REF!</v>
      </c>
      <c r="AD363" s="29" t="e">
        <f>'施設リストA-1（直営）'!#REF!</f>
        <v>#REF!</v>
      </c>
      <c r="AE363" s="30" t="e">
        <f>IF(AD363="新設",VLOOKUP('施設リストA-1（直営）'!#REF!,'（新設）照明器具'!$B$5:$C$1990,2,FALSE),IF('部屋別効果（直）'!AD363="撤去",VLOOKUP('施設リストA-1（直営）'!#REF!,'（既設）調査結果'!$B$5:$C$1998,2,FALSE),0))</f>
        <v>#REF!</v>
      </c>
      <c r="AF363" s="29" t="e">
        <f>'施設リストA-1（直営）'!#REF!</f>
        <v>#REF!</v>
      </c>
      <c r="AG363" s="29" t="e">
        <f>'施設リストA-1（直営）'!#REF!</f>
        <v>#REF!</v>
      </c>
      <c r="AH363" s="30" t="e">
        <f>IF(AG363="新設",VLOOKUP('施設リストA-1（直営）'!#REF!,'（新設）照明器具'!$B$5:$C$1990,2,FALSE),IF('部屋別効果（直）'!AG363="撤去",VLOOKUP('施設リストA-1（直営）'!#REF!,'（既設）調査結果'!$B$5:$C$1998,2,FALSE),0))</f>
        <v>#REF!</v>
      </c>
      <c r="AI363" s="29" t="e">
        <f>'施設リストA-1（直営）'!#REF!</f>
        <v>#REF!</v>
      </c>
      <c r="AJ363" s="29" t="e">
        <f>'施設リストA-1（直営）'!#REF!</f>
        <v>#REF!</v>
      </c>
      <c r="AK363" s="30" t="e">
        <f>IF(AJ363="新設",VLOOKUP('施設リストA-1（直営）'!#REF!,'（新設）照明器具'!$B$5:$C$1990,2,FALSE),IF('部屋別効果（直）'!AJ363="撤去",VLOOKUP('施設リストA-1（直営）'!#REF!,'（既設）調査結果'!$B$5:$C$1998,2,FALSE),0))</f>
        <v>#REF!</v>
      </c>
      <c r="AL363" s="29" t="e">
        <f>'施設リストA-1（直営）'!#REF!</f>
        <v>#REF!</v>
      </c>
    </row>
    <row r="364" spans="1:38" customFormat="1">
      <c r="A364" s="94"/>
      <c r="B364" s="16" t="e">
        <f>'施設リストA-1（直営）'!#REF!</f>
        <v>#REF!</v>
      </c>
      <c r="C364" s="14" t="e">
        <f>'施設リストA-1（直営）'!#REF!</f>
        <v>#REF!</v>
      </c>
      <c r="D364" s="94" t="e">
        <f>'施設リストA-1（直営）'!#REF!</f>
        <v>#REF!</v>
      </c>
      <c r="E364" s="20" t="e">
        <f>'施設リストA-1（直営）'!#REF!</f>
        <v>#REF!</v>
      </c>
      <c r="F364" s="20" t="e">
        <f>'施設リストA-1（直営）'!#REF!</f>
        <v>#REF!</v>
      </c>
      <c r="G364" s="13" t="e">
        <f>'施設リストA-1（直営）'!#REF!</f>
        <v>#REF!</v>
      </c>
      <c r="H364" s="28" t="e">
        <f t="shared" si="5"/>
        <v>#REF!</v>
      </c>
      <c r="I364" s="29" t="e">
        <f>'施設リストA-1（直営）'!#REF!</f>
        <v>#REF!</v>
      </c>
      <c r="J364" s="30" t="e">
        <f>IF(I364="新設",VLOOKUP('施設リストA-1（直営）'!#REF!,'（新設）照明器具'!$B$5:$C$1990,2,FALSE),IF('部屋別効果（直）'!I364="撤去",VLOOKUP('施設リストA-1（直営）'!#REF!,'（既設）調査結果'!$B$5:$C$1998,2,FALSE),0))</f>
        <v>#REF!</v>
      </c>
      <c r="K364" s="29" t="e">
        <f>'施設リストA-1（直営）'!#REF!</f>
        <v>#REF!</v>
      </c>
      <c r="L364" s="29" t="e">
        <f>'施設リストA-1（直営）'!#REF!</f>
        <v>#REF!</v>
      </c>
      <c r="M364" s="30" t="e">
        <f>IF(L364="新設",VLOOKUP('施設リストA-1（直営）'!#REF!,'（新設）照明器具'!$B$5:$C$1990,2,FALSE),IF('部屋別効果（直）'!L364="撤去",VLOOKUP('施設リストA-1（直営）'!#REF!,'（既設）調査結果'!$B$5:$C$1998,2,FALSE),0))</f>
        <v>#REF!</v>
      </c>
      <c r="N364" s="29" t="e">
        <f>'施設リストA-1（直営）'!#REF!</f>
        <v>#REF!</v>
      </c>
      <c r="O364" s="29" t="e">
        <f>'施設リストA-1（直営）'!#REF!</f>
        <v>#REF!</v>
      </c>
      <c r="P364" s="30" t="e">
        <f>IF(O364="新設",VLOOKUP('施設リストA-1（直営）'!#REF!,'（新設）照明器具'!$B$5:$C$1990,2,FALSE),IF('部屋別効果（直）'!O364="撤去",VLOOKUP('施設リストA-1（直営）'!#REF!,'（既設）調査結果'!$B$5:$C$1998,2,FALSE),0))</f>
        <v>#REF!</v>
      </c>
      <c r="Q364" s="29" t="e">
        <f>'施設リストA-1（直営）'!#REF!</f>
        <v>#REF!</v>
      </c>
      <c r="R364" s="29" t="e">
        <f>'施設リストA-1（直営）'!#REF!</f>
        <v>#REF!</v>
      </c>
      <c r="S364" s="30" t="e">
        <f>IF(R364="新設",VLOOKUP('施設リストA-1（直営）'!#REF!,'（新設）照明器具'!$B$5:$C$1990,2,FALSE),IF('部屋別効果（直）'!R364="撤去",VLOOKUP('施設リストA-1（直営）'!#REF!,'（既設）調査結果'!$B$5:$C$1998,2,FALSE),0))</f>
        <v>#REF!</v>
      </c>
      <c r="T364" s="29" t="e">
        <f>'施設リストA-1（直営）'!#REF!</f>
        <v>#REF!</v>
      </c>
      <c r="U364" s="29" t="e">
        <f>'施設リストA-1（直営）'!#REF!</f>
        <v>#REF!</v>
      </c>
      <c r="V364" s="30" t="e">
        <f>IF(U364="新設",VLOOKUP('施設リストA-1（直営）'!#REF!,'（新設）照明器具'!$B$5:$C$1990,2,FALSE),IF('部屋別効果（直）'!U364="撤去",VLOOKUP('施設リストA-1（直営）'!#REF!,'（既設）調査結果'!$B$5:$C$1998,2,FALSE),0))</f>
        <v>#REF!</v>
      </c>
      <c r="W364" s="29" t="e">
        <f>'施設リストA-1（直営）'!#REF!</f>
        <v>#REF!</v>
      </c>
      <c r="X364" s="29" t="e">
        <f>'施設リストA-1（直営）'!#REF!</f>
        <v>#REF!</v>
      </c>
      <c r="Y364" s="30" t="e">
        <f>IF(X364="新設",VLOOKUP('施設リストA-1（直営）'!#REF!,'（新設）照明器具'!$B$5:$C$1990,2,FALSE),IF('部屋別効果（直）'!X364="撤去",VLOOKUP('施設リストA-1（直営）'!#REF!,'（既設）調査結果'!$B$5:$C$1998,2,FALSE),0))</f>
        <v>#REF!</v>
      </c>
      <c r="Z364" s="29" t="e">
        <f>'施設リストA-1（直営）'!#REF!</f>
        <v>#REF!</v>
      </c>
      <c r="AA364" s="29" t="e">
        <f>'施設リストA-1（直営）'!#REF!</f>
        <v>#REF!</v>
      </c>
      <c r="AB364" s="30" t="e">
        <f>IF(AA364="新設",VLOOKUP('施設リストA-1（直営）'!#REF!,'（新設）照明器具'!$B$5:$C$1990,2,FALSE),IF('部屋別効果（直）'!AA364="撤去",VLOOKUP('施設リストA-1（直営）'!#REF!,'（既設）調査結果'!$B$5:$C$1998,2,FALSE),0))</f>
        <v>#REF!</v>
      </c>
      <c r="AC364" s="29" t="e">
        <f>'施設リストA-1（直営）'!#REF!</f>
        <v>#REF!</v>
      </c>
      <c r="AD364" s="29" t="e">
        <f>'施設リストA-1（直営）'!#REF!</f>
        <v>#REF!</v>
      </c>
      <c r="AE364" s="30" t="e">
        <f>IF(AD364="新設",VLOOKUP('施設リストA-1（直営）'!#REF!,'（新設）照明器具'!$B$5:$C$1990,2,FALSE),IF('部屋別効果（直）'!AD364="撤去",VLOOKUP('施設リストA-1（直営）'!#REF!,'（既設）調査結果'!$B$5:$C$1998,2,FALSE),0))</f>
        <v>#REF!</v>
      </c>
      <c r="AF364" s="29" t="e">
        <f>'施設リストA-1（直営）'!#REF!</f>
        <v>#REF!</v>
      </c>
      <c r="AG364" s="29" t="e">
        <f>'施設リストA-1（直営）'!#REF!</f>
        <v>#REF!</v>
      </c>
      <c r="AH364" s="30" t="e">
        <f>IF(AG364="新設",VLOOKUP('施設リストA-1（直営）'!#REF!,'（新設）照明器具'!$B$5:$C$1990,2,FALSE),IF('部屋別効果（直）'!AG364="撤去",VLOOKUP('施設リストA-1（直営）'!#REF!,'（既設）調査結果'!$B$5:$C$1998,2,FALSE),0))</f>
        <v>#REF!</v>
      </c>
      <c r="AI364" s="29" t="e">
        <f>'施設リストA-1（直営）'!#REF!</f>
        <v>#REF!</v>
      </c>
      <c r="AJ364" s="29" t="e">
        <f>'施設リストA-1（直営）'!#REF!</f>
        <v>#REF!</v>
      </c>
      <c r="AK364" s="30" t="e">
        <f>IF(AJ364="新設",VLOOKUP('施設リストA-1（直営）'!#REF!,'（新設）照明器具'!$B$5:$C$1990,2,FALSE),IF('部屋別効果（直）'!AJ364="撤去",VLOOKUP('施設リストA-1（直営）'!#REF!,'（既設）調査結果'!$B$5:$C$1998,2,FALSE),0))</f>
        <v>#REF!</v>
      </c>
      <c r="AL364" s="29" t="e">
        <f>'施設リストA-1（直営）'!#REF!</f>
        <v>#REF!</v>
      </c>
    </row>
    <row r="365" spans="1:38" customFormat="1">
      <c r="A365" s="94"/>
      <c r="B365" s="16" t="e">
        <f>'施設リストA-1（直営）'!#REF!</f>
        <v>#REF!</v>
      </c>
      <c r="C365" s="14" t="e">
        <f>'施設リストA-1（直営）'!#REF!</f>
        <v>#REF!</v>
      </c>
      <c r="D365" s="94" t="e">
        <f>'施設リストA-1（直営）'!#REF!</f>
        <v>#REF!</v>
      </c>
      <c r="E365" s="20" t="e">
        <f>'施設リストA-1（直営）'!#REF!</f>
        <v>#REF!</v>
      </c>
      <c r="F365" s="20" t="e">
        <f>'施設リストA-1（直営）'!#REF!</f>
        <v>#REF!</v>
      </c>
      <c r="G365" s="13" t="e">
        <f>'施設リストA-1（直営）'!#REF!</f>
        <v>#REF!</v>
      </c>
      <c r="H365" s="28" t="e">
        <f t="shared" si="5"/>
        <v>#REF!</v>
      </c>
      <c r="I365" s="29" t="e">
        <f>'施設リストA-1（直営）'!#REF!</f>
        <v>#REF!</v>
      </c>
      <c r="J365" s="30" t="e">
        <f>IF(I365="新設",VLOOKUP('施設リストA-1（直営）'!#REF!,'（新設）照明器具'!$B$5:$C$1990,2,FALSE),IF('部屋別効果（直）'!I365="撤去",VLOOKUP('施設リストA-1（直営）'!#REF!,'（既設）調査結果'!$B$5:$C$1998,2,FALSE),0))</f>
        <v>#REF!</v>
      </c>
      <c r="K365" s="29" t="e">
        <f>'施設リストA-1（直営）'!#REF!</f>
        <v>#REF!</v>
      </c>
      <c r="L365" s="29" t="e">
        <f>'施設リストA-1（直営）'!#REF!</f>
        <v>#REF!</v>
      </c>
      <c r="M365" s="30" t="e">
        <f>IF(L365="新設",VLOOKUP('施設リストA-1（直営）'!#REF!,'（新設）照明器具'!$B$5:$C$1990,2,FALSE),IF('部屋別効果（直）'!L365="撤去",VLOOKUP('施設リストA-1（直営）'!#REF!,'（既設）調査結果'!$B$5:$C$1998,2,FALSE),0))</f>
        <v>#REF!</v>
      </c>
      <c r="N365" s="29" t="e">
        <f>'施設リストA-1（直営）'!#REF!</f>
        <v>#REF!</v>
      </c>
      <c r="O365" s="29" t="e">
        <f>'施設リストA-1（直営）'!#REF!</f>
        <v>#REF!</v>
      </c>
      <c r="P365" s="30" t="e">
        <f>IF(O365="新設",VLOOKUP('施設リストA-1（直営）'!#REF!,'（新設）照明器具'!$B$5:$C$1990,2,FALSE),IF('部屋別効果（直）'!O365="撤去",VLOOKUP('施設リストA-1（直営）'!#REF!,'（既設）調査結果'!$B$5:$C$1998,2,FALSE),0))</f>
        <v>#REF!</v>
      </c>
      <c r="Q365" s="29" t="e">
        <f>'施設リストA-1（直営）'!#REF!</f>
        <v>#REF!</v>
      </c>
      <c r="R365" s="29" t="e">
        <f>'施設リストA-1（直営）'!#REF!</f>
        <v>#REF!</v>
      </c>
      <c r="S365" s="30" t="e">
        <f>IF(R365="新設",VLOOKUP('施設リストA-1（直営）'!#REF!,'（新設）照明器具'!$B$5:$C$1990,2,FALSE),IF('部屋別効果（直）'!R365="撤去",VLOOKUP('施設リストA-1（直営）'!#REF!,'（既設）調査結果'!$B$5:$C$1998,2,FALSE),0))</f>
        <v>#REF!</v>
      </c>
      <c r="T365" s="29" t="e">
        <f>'施設リストA-1（直営）'!#REF!</f>
        <v>#REF!</v>
      </c>
      <c r="U365" s="29" t="e">
        <f>'施設リストA-1（直営）'!#REF!</f>
        <v>#REF!</v>
      </c>
      <c r="V365" s="30" t="e">
        <f>IF(U365="新設",VLOOKUP('施設リストA-1（直営）'!#REF!,'（新設）照明器具'!$B$5:$C$1990,2,FALSE),IF('部屋別効果（直）'!U365="撤去",VLOOKUP('施設リストA-1（直営）'!#REF!,'（既設）調査結果'!$B$5:$C$1998,2,FALSE),0))</f>
        <v>#REF!</v>
      </c>
      <c r="W365" s="29" t="e">
        <f>'施設リストA-1（直営）'!#REF!</f>
        <v>#REF!</v>
      </c>
      <c r="X365" s="29" t="e">
        <f>'施設リストA-1（直営）'!#REF!</f>
        <v>#REF!</v>
      </c>
      <c r="Y365" s="30" t="e">
        <f>IF(X365="新設",VLOOKUP('施設リストA-1（直営）'!#REF!,'（新設）照明器具'!$B$5:$C$1990,2,FALSE),IF('部屋別効果（直）'!X365="撤去",VLOOKUP('施設リストA-1（直営）'!#REF!,'（既設）調査結果'!$B$5:$C$1998,2,FALSE),0))</f>
        <v>#REF!</v>
      </c>
      <c r="Z365" s="29" t="e">
        <f>'施設リストA-1（直営）'!#REF!</f>
        <v>#REF!</v>
      </c>
      <c r="AA365" s="29" t="e">
        <f>'施設リストA-1（直営）'!#REF!</f>
        <v>#REF!</v>
      </c>
      <c r="AB365" s="30" t="e">
        <f>IF(AA365="新設",VLOOKUP('施設リストA-1（直営）'!#REF!,'（新設）照明器具'!$B$5:$C$1990,2,FALSE),IF('部屋別効果（直）'!AA365="撤去",VLOOKUP('施設リストA-1（直営）'!#REF!,'（既設）調査結果'!$B$5:$C$1998,2,FALSE),0))</f>
        <v>#REF!</v>
      </c>
      <c r="AC365" s="29" t="e">
        <f>'施設リストA-1（直営）'!#REF!</f>
        <v>#REF!</v>
      </c>
      <c r="AD365" s="29" t="e">
        <f>'施設リストA-1（直営）'!#REF!</f>
        <v>#REF!</v>
      </c>
      <c r="AE365" s="30" t="e">
        <f>IF(AD365="新設",VLOOKUP('施設リストA-1（直営）'!#REF!,'（新設）照明器具'!$B$5:$C$1990,2,FALSE),IF('部屋別効果（直）'!AD365="撤去",VLOOKUP('施設リストA-1（直営）'!#REF!,'（既設）調査結果'!$B$5:$C$1998,2,FALSE),0))</f>
        <v>#REF!</v>
      </c>
      <c r="AF365" s="29" t="e">
        <f>'施設リストA-1（直営）'!#REF!</f>
        <v>#REF!</v>
      </c>
      <c r="AG365" s="29" t="e">
        <f>'施設リストA-1（直営）'!#REF!</f>
        <v>#REF!</v>
      </c>
      <c r="AH365" s="30" t="e">
        <f>IF(AG365="新設",VLOOKUP('施設リストA-1（直営）'!#REF!,'（新設）照明器具'!$B$5:$C$1990,2,FALSE),IF('部屋別効果（直）'!AG365="撤去",VLOOKUP('施設リストA-1（直営）'!#REF!,'（既設）調査結果'!$B$5:$C$1998,2,FALSE),0))</f>
        <v>#REF!</v>
      </c>
      <c r="AI365" s="29" t="e">
        <f>'施設リストA-1（直営）'!#REF!</f>
        <v>#REF!</v>
      </c>
      <c r="AJ365" s="29" t="e">
        <f>'施設リストA-1（直営）'!#REF!</f>
        <v>#REF!</v>
      </c>
      <c r="AK365" s="30" t="e">
        <f>IF(AJ365="新設",VLOOKUP('施設リストA-1（直営）'!#REF!,'（新設）照明器具'!$B$5:$C$1990,2,FALSE),IF('部屋別効果（直）'!AJ365="撤去",VLOOKUP('施設リストA-1（直営）'!#REF!,'（既設）調査結果'!$B$5:$C$1998,2,FALSE),0))</f>
        <v>#REF!</v>
      </c>
      <c r="AL365" s="29" t="e">
        <f>'施設リストA-1（直営）'!#REF!</f>
        <v>#REF!</v>
      </c>
    </row>
    <row r="366" spans="1:38" customFormat="1">
      <c r="A366" s="94"/>
      <c r="B366" s="16" t="e">
        <f>'施設リストA-1（直営）'!#REF!</f>
        <v>#REF!</v>
      </c>
      <c r="C366" s="14" t="e">
        <f>'施設リストA-1（直営）'!#REF!</f>
        <v>#REF!</v>
      </c>
      <c r="D366" s="94" t="e">
        <f>'施設リストA-1（直営）'!#REF!</f>
        <v>#REF!</v>
      </c>
      <c r="E366" s="20" t="e">
        <f>'施設リストA-1（直営）'!#REF!</f>
        <v>#REF!</v>
      </c>
      <c r="F366" s="20" t="e">
        <f>'施設リストA-1（直営）'!#REF!</f>
        <v>#REF!</v>
      </c>
      <c r="G366" s="13" t="e">
        <f>'施設リストA-1（直営）'!#REF!</f>
        <v>#REF!</v>
      </c>
      <c r="H366" s="28" t="e">
        <f t="shared" si="5"/>
        <v>#REF!</v>
      </c>
      <c r="I366" s="29" t="e">
        <f>'施設リストA-1（直営）'!#REF!</f>
        <v>#REF!</v>
      </c>
      <c r="J366" s="30" t="e">
        <f>IF(I366="新設",VLOOKUP('施設リストA-1（直営）'!#REF!,'（新設）照明器具'!$B$5:$C$1990,2,FALSE),IF('部屋別効果（直）'!I366="撤去",VLOOKUP('施設リストA-1（直営）'!#REF!,'（既設）調査結果'!$B$5:$C$1998,2,FALSE),0))</f>
        <v>#REF!</v>
      </c>
      <c r="K366" s="29" t="e">
        <f>'施設リストA-1（直営）'!#REF!</f>
        <v>#REF!</v>
      </c>
      <c r="L366" s="29" t="e">
        <f>'施設リストA-1（直営）'!#REF!</f>
        <v>#REF!</v>
      </c>
      <c r="M366" s="30" t="e">
        <f>IF(L366="新設",VLOOKUP('施設リストA-1（直営）'!#REF!,'（新設）照明器具'!$B$5:$C$1990,2,FALSE),IF('部屋別効果（直）'!L366="撤去",VLOOKUP('施設リストA-1（直営）'!#REF!,'（既設）調査結果'!$B$5:$C$1998,2,FALSE),0))</f>
        <v>#REF!</v>
      </c>
      <c r="N366" s="29" t="e">
        <f>'施設リストA-1（直営）'!#REF!</f>
        <v>#REF!</v>
      </c>
      <c r="O366" s="29" t="e">
        <f>'施設リストA-1（直営）'!#REF!</f>
        <v>#REF!</v>
      </c>
      <c r="P366" s="30" t="e">
        <f>IF(O366="新設",VLOOKUP('施設リストA-1（直営）'!#REF!,'（新設）照明器具'!$B$5:$C$1990,2,FALSE),IF('部屋別効果（直）'!O366="撤去",VLOOKUP('施設リストA-1（直営）'!#REF!,'（既設）調査結果'!$B$5:$C$1998,2,FALSE),0))</f>
        <v>#REF!</v>
      </c>
      <c r="Q366" s="29" t="e">
        <f>'施設リストA-1（直営）'!#REF!</f>
        <v>#REF!</v>
      </c>
      <c r="R366" s="29" t="e">
        <f>'施設リストA-1（直営）'!#REF!</f>
        <v>#REF!</v>
      </c>
      <c r="S366" s="30" t="e">
        <f>IF(R366="新設",VLOOKUP('施設リストA-1（直営）'!#REF!,'（新設）照明器具'!$B$5:$C$1990,2,FALSE),IF('部屋別効果（直）'!R366="撤去",VLOOKUP('施設リストA-1（直営）'!#REF!,'（既設）調査結果'!$B$5:$C$1998,2,FALSE),0))</f>
        <v>#REF!</v>
      </c>
      <c r="T366" s="29" t="e">
        <f>'施設リストA-1（直営）'!#REF!</f>
        <v>#REF!</v>
      </c>
      <c r="U366" s="29" t="e">
        <f>'施設リストA-1（直営）'!#REF!</f>
        <v>#REF!</v>
      </c>
      <c r="V366" s="30" t="e">
        <f>IF(U366="新設",VLOOKUP('施設リストA-1（直営）'!#REF!,'（新設）照明器具'!$B$5:$C$1990,2,FALSE),IF('部屋別効果（直）'!U366="撤去",VLOOKUP('施設リストA-1（直営）'!#REF!,'（既設）調査結果'!$B$5:$C$1998,2,FALSE),0))</f>
        <v>#REF!</v>
      </c>
      <c r="W366" s="29" t="e">
        <f>'施設リストA-1（直営）'!#REF!</f>
        <v>#REF!</v>
      </c>
      <c r="X366" s="29" t="e">
        <f>'施設リストA-1（直営）'!#REF!</f>
        <v>#REF!</v>
      </c>
      <c r="Y366" s="30" t="e">
        <f>IF(X366="新設",VLOOKUP('施設リストA-1（直営）'!#REF!,'（新設）照明器具'!$B$5:$C$1990,2,FALSE),IF('部屋別効果（直）'!X366="撤去",VLOOKUP('施設リストA-1（直営）'!#REF!,'（既設）調査結果'!$B$5:$C$1998,2,FALSE),0))</f>
        <v>#REF!</v>
      </c>
      <c r="Z366" s="29" t="e">
        <f>'施設リストA-1（直営）'!#REF!</f>
        <v>#REF!</v>
      </c>
      <c r="AA366" s="29" t="e">
        <f>'施設リストA-1（直営）'!#REF!</f>
        <v>#REF!</v>
      </c>
      <c r="AB366" s="30" t="e">
        <f>IF(AA366="新設",VLOOKUP('施設リストA-1（直営）'!#REF!,'（新設）照明器具'!$B$5:$C$1990,2,FALSE),IF('部屋別効果（直）'!AA366="撤去",VLOOKUP('施設リストA-1（直営）'!#REF!,'（既設）調査結果'!$B$5:$C$1998,2,FALSE),0))</f>
        <v>#REF!</v>
      </c>
      <c r="AC366" s="29" t="e">
        <f>'施設リストA-1（直営）'!#REF!</f>
        <v>#REF!</v>
      </c>
      <c r="AD366" s="29" t="e">
        <f>'施設リストA-1（直営）'!#REF!</f>
        <v>#REF!</v>
      </c>
      <c r="AE366" s="30" t="e">
        <f>IF(AD366="新設",VLOOKUP('施設リストA-1（直営）'!#REF!,'（新設）照明器具'!$B$5:$C$1990,2,FALSE),IF('部屋別効果（直）'!AD366="撤去",VLOOKUP('施設リストA-1（直営）'!#REF!,'（既設）調査結果'!$B$5:$C$1998,2,FALSE),0))</f>
        <v>#REF!</v>
      </c>
      <c r="AF366" s="29" t="e">
        <f>'施設リストA-1（直営）'!#REF!</f>
        <v>#REF!</v>
      </c>
      <c r="AG366" s="29" t="e">
        <f>'施設リストA-1（直営）'!#REF!</f>
        <v>#REF!</v>
      </c>
      <c r="AH366" s="30" t="e">
        <f>IF(AG366="新設",VLOOKUP('施設リストA-1（直営）'!#REF!,'（新設）照明器具'!$B$5:$C$1990,2,FALSE),IF('部屋別効果（直）'!AG366="撤去",VLOOKUP('施設リストA-1（直営）'!#REF!,'（既設）調査結果'!$B$5:$C$1998,2,FALSE),0))</f>
        <v>#REF!</v>
      </c>
      <c r="AI366" s="29" t="e">
        <f>'施設リストA-1（直営）'!#REF!</f>
        <v>#REF!</v>
      </c>
      <c r="AJ366" s="29" t="e">
        <f>'施設リストA-1（直営）'!#REF!</f>
        <v>#REF!</v>
      </c>
      <c r="AK366" s="30" t="e">
        <f>IF(AJ366="新設",VLOOKUP('施設リストA-1（直営）'!#REF!,'（新設）照明器具'!$B$5:$C$1990,2,FALSE),IF('部屋別効果（直）'!AJ366="撤去",VLOOKUP('施設リストA-1（直営）'!#REF!,'（既設）調査結果'!$B$5:$C$1998,2,FALSE),0))</f>
        <v>#REF!</v>
      </c>
      <c r="AL366" s="29" t="e">
        <f>'施設リストA-1（直営）'!#REF!</f>
        <v>#REF!</v>
      </c>
    </row>
    <row r="367" spans="1:38" customFormat="1">
      <c r="A367" s="94"/>
      <c r="B367" s="16" t="e">
        <f>'施設リストA-1（直営）'!#REF!</f>
        <v>#REF!</v>
      </c>
      <c r="C367" s="14" t="e">
        <f>'施設リストA-1（直営）'!#REF!</f>
        <v>#REF!</v>
      </c>
      <c r="D367" s="94" t="e">
        <f>'施設リストA-1（直営）'!#REF!</f>
        <v>#REF!</v>
      </c>
      <c r="E367" s="20" t="e">
        <f>'施設リストA-1（直営）'!#REF!</f>
        <v>#REF!</v>
      </c>
      <c r="F367" s="20" t="e">
        <f>'施設リストA-1（直営）'!#REF!</f>
        <v>#REF!</v>
      </c>
      <c r="G367" s="13" t="e">
        <f>'施設リストA-1（直営）'!#REF!</f>
        <v>#REF!</v>
      </c>
      <c r="H367" s="28" t="e">
        <f t="shared" si="5"/>
        <v>#REF!</v>
      </c>
      <c r="I367" s="29" t="e">
        <f>'施設リストA-1（直営）'!#REF!</f>
        <v>#REF!</v>
      </c>
      <c r="J367" s="30" t="e">
        <f>IF(I367="新設",VLOOKUP('施設リストA-1（直営）'!#REF!,'（新設）照明器具'!$B$5:$C$1990,2,FALSE),IF('部屋別効果（直）'!I367="撤去",VLOOKUP('施設リストA-1（直営）'!#REF!,'（既設）調査結果'!$B$5:$C$1998,2,FALSE),0))</f>
        <v>#REF!</v>
      </c>
      <c r="K367" s="29" t="e">
        <f>'施設リストA-1（直営）'!#REF!</f>
        <v>#REF!</v>
      </c>
      <c r="L367" s="29" t="e">
        <f>'施設リストA-1（直営）'!#REF!</f>
        <v>#REF!</v>
      </c>
      <c r="M367" s="30" t="e">
        <f>IF(L367="新設",VLOOKUP('施設リストA-1（直営）'!#REF!,'（新設）照明器具'!$B$5:$C$1990,2,FALSE),IF('部屋別効果（直）'!L367="撤去",VLOOKUP('施設リストA-1（直営）'!#REF!,'（既設）調査結果'!$B$5:$C$1998,2,FALSE),0))</f>
        <v>#REF!</v>
      </c>
      <c r="N367" s="29" t="e">
        <f>'施設リストA-1（直営）'!#REF!</f>
        <v>#REF!</v>
      </c>
      <c r="O367" s="29" t="e">
        <f>'施設リストA-1（直営）'!#REF!</f>
        <v>#REF!</v>
      </c>
      <c r="P367" s="30" t="e">
        <f>IF(O367="新設",VLOOKUP('施設リストA-1（直営）'!#REF!,'（新設）照明器具'!$B$5:$C$1990,2,FALSE),IF('部屋別効果（直）'!O367="撤去",VLOOKUP('施設リストA-1（直営）'!#REF!,'（既設）調査結果'!$B$5:$C$1998,2,FALSE),0))</f>
        <v>#REF!</v>
      </c>
      <c r="Q367" s="29" t="e">
        <f>'施設リストA-1（直営）'!#REF!</f>
        <v>#REF!</v>
      </c>
      <c r="R367" s="29" t="e">
        <f>'施設リストA-1（直営）'!#REF!</f>
        <v>#REF!</v>
      </c>
      <c r="S367" s="30" t="e">
        <f>IF(R367="新設",VLOOKUP('施設リストA-1（直営）'!#REF!,'（新設）照明器具'!$B$5:$C$1990,2,FALSE),IF('部屋別効果（直）'!R367="撤去",VLOOKUP('施設リストA-1（直営）'!#REF!,'（既設）調査結果'!$B$5:$C$1998,2,FALSE),0))</f>
        <v>#REF!</v>
      </c>
      <c r="T367" s="29" t="e">
        <f>'施設リストA-1（直営）'!#REF!</f>
        <v>#REF!</v>
      </c>
      <c r="U367" s="29" t="e">
        <f>'施設リストA-1（直営）'!#REF!</f>
        <v>#REF!</v>
      </c>
      <c r="V367" s="30" t="e">
        <f>IF(U367="新設",VLOOKUP('施設リストA-1（直営）'!#REF!,'（新設）照明器具'!$B$5:$C$1990,2,FALSE),IF('部屋別効果（直）'!U367="撤去",VLOOKUP('施設リストA-1（直営）'!#REF!,'（既設）調査結果'!$B$5:$C$1998,2,FALSE),0))</f>
        <v>#REF!</v>
      </c>
      <c r="W367" s="29" t="e">
        <f>'施設リストA-1（直営）'!#REF!</f>
        <v>#REF!</v>
      </c>
      <c r="X367" s="29" t="e">
        <f>'施設リストA-1（直営）'!#REF!</f>
        <v>#REF!</v>
      </c>
      <c r="Y367" s="30" t="e">
        <f>IF(X367="新設",VLOOKUP('施設リストA-1（直営）'!#REF!,'（新設）照明器具'!$B$5:$C$1990,2,FALSE),IF('部屋別効果（直）'!X367="撤去",VLOOKUP('施設リストA-1（直営）'!#REF!,'（既設）調査結果'!$B$5:$C$1998,2,FALSE),0))</f>
        <v>#REF!</v>
      </c>
      <c r="Z367" s="29" t="e">
        <f>'施設リストA-1（直営）'!#REF!</f>
        <v>#REF!</v>
      </c>
      <c r="AA367" s="29" t="e">
        <f>'施設リストA-1（直営）'!#REF!</f>
        <v>#REF!</v>
      </c>
      <c r="AB367" s="30" t="e">
        <f>IF(AA367="新設",VLOOKUP('施設リストA-1（直営）'!#REF!,'（新設）照明器具'!$B$5:$C$1990,2,FALSE),IF('部屋別効果（直）'!AA367="撤去",VLOOKUP('施設リストA-1（直営）'!#REF!,'（既設）調査結果'!$B$5:$C$1998,2,FALSE),0))</f>
        <v>#REF!</v>
      </c>
      <c r="AC367" s="29" t="e">
        <f>'施設リストA-1（直営）'!#REF!</f>
        <v>#REF!</v>
      </c>
      <c r="AD367" s="29" t="e">
        <f>'施設リストA-1（直営）'!#REF!</f>
        <v>#REF!</v>
      </c>
      <c r="AE367" s="30" t="e">
        <f>IF(AD367="新設",VLOOKUP('施設リストA-1（直営）'!#REF!,'（新設）照明器具'!$B$5:$C$1990,2,FALSE),IF('部屋別効果（直）'!AD367="撤去",VLOOKUP('施設リストA-1（直営）'!#REF!,'（既設）調査結果'!$B$5:$C$1998,2,FALSE),0))</f>
        <v>#REF!</v>
      </c>
      <c r="AF367" s="29" t="e">
        <f>'施設リストA-1（直営）'!#REF!</f>
        <v>#REF!</v>
      </c>
      <c r="AG367" s="29" t="e">
        <f>'施設リストA-1（直営）'!#REF!</f>
        <v>#REF!</v>
      </c>
      <c r="AH367" s="30" t="e">
        <f>IF(AG367="新設",VLOOKUP('施設リストA-1（直営）'!#REF!,'（新設）照明器具'!$B$5:$C$1990,2,FALSE),IF('部屋別効果（直）'!AG367="撤去",VLOOKUP('施設リストA-1（直営）'!#REF!,'（既設）調査結果'!$B$5:$C$1998,2,FALSE),0))</f>
        <v>#REF!</v>
      </c>
      <c r="AI367" s="29" t="e">
        <f>'施設リストA-1（直営）'!#REF!</f>
        <v>#REF!</v>
      </c>
      <c r="AJ367" s="29" t="e">
        <f>'施設リストA-1（直営）'!#REF!</f>
        <v>#REF!</v>
      </c>
      <c r="AK367" s="30" t="e">
        <f>IF(AJ367="新設",VLOOKUP('施設リストA-1（直営）'!#REF!,'（新設）照明器具'!$B$5:$C$1990,2,FALSE),IF('部屋別効果（直）'!AJ367="撤去",VLOOKUP('施設リストA-1（直営）'!#REF!,'（既設）調査結果'!$B$5:$C$1998,2,FALSE),0))</f>
        <v>#REF!</v>
      </c>
      <c r="AL367" s="29" t="e">
        <f>'施設リストA-1（直営）'!#REF!</f>
        <v>#REF!</v>
      </c>
    </row>
    <row r="368" spans="1:38" customFormat="1">
      <c r="A368" s="94"/>
      <c r="B368" s="16" t="e">
        <f>'施設リストA-1（直営）'!#REF!</f>
        <v>#REF!</v>
      </c>
      <c r="C368" s="14" t="e">
        <f>'施設リストA-1（直営）'!#REF!</f>
        <v>#REF!</v>
      </c>
      <c r="D368" s="94" t="e">
        <f>'施設リストA-1（直営）'!#REF!</f>
        <v>#REF!</v>
      </c>
      <c r="E368" s="20" t="e">
        <f>'施設リストA-1（直営）'!#REF!</f>
        <v>#REF!</v>
      </c>
      <c r="F368" s="20" t="e">
        <f>'施設リストA-1（直営）'!#REF!</f>
        <v>#REF!</v>
      </c>
      <c r="G368" s="13" t="e">
        <f>'施設リストA-1（直営）'!#REF!</f>
        <v>#REF!</v>
      </c>
      <c r="H368" s="28" t="e">
        <f t="shared" si="5"/>
        <v>#REF!</v>
      </c>
      <c r="I368" s="29" t="e">
        <f>'施設リストA-1（直営）'!#REF!</f>
        <v>#REF!</v>
      </c>
      <c r="J368" s="30" t="e">
        <f>IF(I368="新設",VLOOKUP('施設リストA-1（直営）'!#REF!,'（新設）照明器具'!$B$5:$C$1990,2,FALSE),IF('部屋別効果（直）'!I368="撤去",VLOOKUP('施設リストA-1（直営）'!#REF!,'（既設）調査結果'!$B$5:$C$1998,2,FALSE),0))</f>
        <v>#REF!</v>
      </c>
      <c r="K368" s="29" t="e">
        <f>'施設リストA-1（直営）'!#REF!</f>
        <v>#REF!</v>
      </c>
      <c r="L368" s="29" t="e">
        <f>'施設リストA-1（直営）'!#REF!</f>
        <v>#REF!</v>
      </c>
      <c r="M368" s="30" t="e">
        <f>IF(L368="新設",VLOOKUP('施設リストA-1（直営）'!#REF!,'（新設）照明器具'!$B$5:$C$1990,2,FALSE),IF('部屋別効果（直）'!L368="撤去",VLOOKUP('施設リストA-1（直営）'!#REF!,'（既設）調査結果'!$B$5:$C$1998,2,FALSE),0))</f>
        <v>#REF!</v>
      </c>
      <c r="N368" s="29" t="e">
        <f>'施設リストA-1（直営）'!#REF!</f>
        <v>#REF!</v>
      </c>
      <c r="O368" s="29" t="e">
        <f>'施設リストA-1（直営）'!#REF!</f>
        <v>#REF!</v>
      </c>
      <c r="P368" s="30" t="e">
        <f>IF(O368="新設",VLOOKUP('施設リストA-1（直営）'!#REF!,'（新設）照明器具'!$B$5:$C$1990,2,FALSE),IF('部屋別効果（直）'!O368="撤去",VLOOKUP('施設リストA-1（直営）'!#REF!,'（既設）調査結果'!$B$5:$C$1998,2,FALSE),0))</f>
        <v>#REF!</v>
      </c>
      <c r="Q368" s="29" t="e">
        <f>'施設リストA-1（直営）'!#REF!</f>
        <v>#REF!</v>
      </c>
      <c r="R368" s="29" t="e">
        <f>'施設リストA-1（直営）'!#REF!</f>
        <v>#REF!</v>
      </c>
      <c r="S368" s="30" t="e">
        <f>IF(R368="新設",VLOOKUP('施設リストA-1（直営）'!#REF!,'（新設）照明器具'!$B$5:$C$1990,2,FALSE),IF('部屋別効果（直）'!R368="撤去",VLOOKUP('施設リストA-1（直営）'!#REF!,'（既設）調査結果'!$B$5:$C$1998,2,FALSE),0))</f>
        <v>#REF!</v>
      </c>
      <c r="T368" s="29" t="e">
        <f>'施設リストA-1（直営）'!#REF!</f>
        <v>#REF!</v>
      </c>
      <c r="U368" s="29" t="e">
        <f>'施設リストA-1（直営）'!#REF!</f>
        <v>#REF!</v>
      </c>
      <c r="V368" s="30" t="e">
        <f>IF(U368="新設",VLOOKUP('施設リストA-1（直営）'!#REF!,'（新設）照明器具'!$B$5:$C$1990,2,FALSE),IF('部屋別効果（直）'!U368="撤去",VLOOKUP('施設リストA-1（直営）'!#REF!,'（既設）調査結果'!$B$5:$C$1998,2,FALSE),0))</f>
        <v>#REF!</v>
      </c>
      <c r="W368" s="29" t="e">
        <f>'施設リストA-1（直営）'!#REF!</f>
        <v>#REF!</v>
      </c>
      <c r="X368" s="29" t="e">
        <f>'施設リストA-1（直営）'!#REF!</f>
        <v>#REF!</v>
      </c>
      <c r="Y368" s="30" t="e">
        <f>IF(X368="新設",VLOOKUP('施設リストA-1（直営）'!#REF!,'（新設）照明器具'!$B$5:$C$1990,2,FALSE),IF('部屋別効果（直）'!X368="撤去",VLOOKUP('施設リストA-1（直営）'!#REF!,'（既設）調査結果'!$B$5:$C$1998,2,FALSE),0))</f>
        <v>#REF!</v>
      </c>
      <c r="Z368" s="29" t="e">
        <f>'施設リストA-1（直営）'!#REF!</f>
        <v>#REF!</v>
      </c>
      <c r="AA368" s="29" t="e">
        <f>'施設リストA-1（直営）'!#REF!</f>
        <v>#REF!</v>
      </c>
      <c r="AB368" s="30" t="e">
        <f>IF(AA368="新設",VLOOKUP('施設リストA-1（直営）'!#REF!,'（新設）照明器具'!$B$5:$C$1990,2,FALSE),IF('部屋別効果（直）'!AA368="撤去",VLOOKUP('施設リストA-1（直営）'!#REF!,'（既設）調査結果'!$B$5:$C$1998,2,FALSE),0))</f>
        <v>#REF!</v>
      </c>
      <c r="AC368" s="29" t="e">
        <f>'施設リストA-1（直営）'!#REF!</f>
        <v>#REF!</v>
      </c>
      <c r="AD368" s="29" t="e">
        <f>'施設リストA-1（直営）'!#REF!</f>
        <v>#REF!</v>
      </c>
      <c r="AE368" s="30" t="e">
        <f>IF(AD368="新設",VLOOKUP('施設リストA-1（直営）'!#REF!,'（新設）照明器具'!$B$5:$C$1990,2,FALSE),IF('部屋別効果（直）'!AD368="撤去",VLOOKUP('施設リストA-1（直営）'!#REF!,'（既設）調査結果'!$B$5:$C$1998,2,FALSE),0))</f>
        <v>#REF!</v>
      </c>
      <c r="AF368" s="29" t="e">
        <f>'施設リストA-1（直営）'!#REF!</f>
        <v>#REF!</v>
      </c>
      <c r="AG368" s="29" t="e">
        <f>'施設リストA-1（直営）'!#REF!</f>
        <v>#REF!</v>
      </c>
      <c r="AH368" s="30" t="e">
        <f>IF(AG368="新設",VLOOKUP('施設リストA-1（直営）'!#REF!,'（新設）照明器具'!$B$5:$C$1990,2,FALSE),IF('部屋別効果（直）'!AG368="撤去",VLOOKUP('施設リストA-1（直営）'!#REF!,'（既設）調査結果'!$B$5:$C$1998,2,FALSE),0))</f>
        <v>#REF!</v>
      </c>
      <c r="AI368" s="29" t="e">
        <f>'施設リストA-1（直営）'!#REF!</f>
        <v>#REF!</v>
      </c>
      <c r="AJ368" s="29" t="e">
        <f>'施設リストA-1（直営）'!#REF!</f>
        <v>#REF!</v>
      </c>
      <c r="AK368" s="30" t="e">
        <f>IF(AJ368="新設",VLOOKUP('施設リストA-1（直営）'!#REF!,'（新設）照明器具'!$B$5:$C$1990,2,FALSE),IF('部屋別効果（直）'!AJ368="撤去",VLOOKUP('施設リストA-1（直営）'!#REF!,'（既設）調査結果'!$B$5:$C$1998,2,FALSE),0))</f>
        <v>#REF!</v>
      </c>
      <c r="AL368" s="29" t="e">
        <f>'施設リストA-1（直営）'!#REF!</f>
        <v>#REF!</v>
      </c>
    </row>
    <row r="369" spans="1:38" customFormat="1">
      <c r="A369" s="94"/>
      <c r="B369" s="16" t="e">
        <f>'施設リストA-1（直営）'!#REF!</f>
        <v>#REF!</v>
      </c>
      <c r="C369" s="14" t="e">
        <f>'施設リストA-1（直営）'!#REF!</f>
        <v>#REF!</v>
      </c>
      <c r="D369" s="94" t="e">
        <f>'施設リストA-1（直営）'!#REF!</f>
        <v>#REF!</v>
      </c>
      <c r="E369" s="20" t="e">
        <f>'施設リストA-1（直営）'!#REF!</f>
        <v>#REF!</v>
      </c>
      <c r="F369" s="20" t="e">
        <f>'施設リストA-1（直営）'!#REF!</f>
        <v>#REF!</v>
      </c>
      <c r="G369" s="13" t="e">
        <f>'施設リストA-1（直営）'!#REF!</f>
        <v>#REF!</v>
      </c>
      <c r="H369" s="28" t="e">
        <f t="shared" si="5"/>
        <v>#REF!</v>
      </c>
      <c r="I369" s="29" t="e">
        <f>'施設リストA-1（直営）'!#REF!</f>
        <v>#REF!</v>
      </c>
      <c r="J369" s="30" t="e">
        <f>IF(I369="新設",VLOOKUP('施設リストA-1（直営）'!#REF!,'（新設）照明器具'!$B$5:$C$1990,2,FALSE),IF('部屋別効果（直）'!I369="撤去",VLOOKUP('施設リストA-1（直営）'!#REF!,'（既設）調査結果'!$B$5:$C$1998,2,FALSE),0))</f>
        <v>#REF!</v>
      </c>
      <c r="K369" s="29" t="e">
        <f>'施設リストA-1（直営）'!#REF!</f>
        <v>#REF!</v>
      </c>
      <c r="L369" s="29" t="e">
        <f>'施設リストA-1（直営）'!#REF!</f>
        <v>#REF!</v>
      </c>
      <c r="M369" s="30" t="e">
        <f>IF(L369="新設",VLOOKUP('施設リストA-1（直営）'!#REF!,'（新設）照明器具'!$B$5:$C$1990,2,FALSE),IF('部屋別効果（直）'!L369="撤去",VLOOKUP('施設リストA-1（直営）'!#REF!,'（既設）調査結果'!$B$5:$C$1998,2,FALSE),0))</f>
        <v>#REF!</v>
      </c>
      <c r="N369" s="29" t="e">
        <f>'施設リストA-1（直営）'!#REF!</f>
        <v>#REF!</v>
      </c>
      <c r="O369" s="29" t="e">
        <f>'施設リストA-1（直営）'!#REF!</f>
        <v>#REF!</v>
      </c>
      <c r="P369" s="30" t="e">
        <f>IF(O369="新設",VLOOKUP('施設リストA-1（直営）'!#REF!,'（新設）照明器具'!$B$5:$C$1990,2,FALSE),IF('部屋別効果（直）'!O369="撤去",VLOOKUP('施設リストA-1（直営）'!#REF!,'（既設）調査結果'!$B$5:$C$1998,2,FALSE),0))</f>
        <v>#REF!</v>
      </c>
      <c r="Q369" s="29" t="e">
        <f>'施設リストA-1（直営）'!#REF!</f>
        <v>#REF!</v>
      </c>
      <c r="R369" s="29" t="e">
        <f>'施設リストA-1（直営）'!#REF!</f>
        <v>#REF!</v>
      </c>
      <c r="S369" s="30" t="e">
        <f>IF(R369="新設",VLOOKUP('施設リストA-1（直営）'!#REF!,'（新設）照明器具'!$B$5:$C$1990,2,FALSE),IF('部屋別効果（直）'!R369="撤去",VLOOKUP('施設リストA-1（直営）'!#REF!,'（既設）調査結果'!$B$5:$C$1998,2,FALSE),0))</f>
        <v>#REF!</v>
      </c>
      <c r="T369" s="29" t="e">
        <f>'施設リストA-1（直営）'!#REF!</f>
        <v>#REF!</v>
      </c>
      <c r="U369" s="29" t="e">
        <f>'施設リストA-1（直営）'!#REF!</f>
        <v>#REF!</v>
      </c>
      <c r="V369" s="30" t="e">
        <f>IF(U369="新設",VLOOKUP('施設リストA-1（直営）'!#REF!,'（新設）照明器具'!$B$5:$C$1990,2,FALSE),IF('部屋別効果（直）'!U369="撤去",VLOOKUP('施設リストA-1（直営）'!#REF!,'（既設）調査結果'!$B$5:$C$1998,2,FALSE),0))</f>
        <v>#REF!</v>
      </c>
      <c r="W369" s="29" t="e">
        <f>'施設リストA-1（直営）'!#REF!</f>
        <v>#REF!</v>
      </c>
      <c r="X369" s="29" t="e">
        <f>'施設リストA-1（直営）'!#REF!</f>
        <v>#REF!</v>
      </c>
      <c r="Y369" s="30" t="e">
        <f>IF(X369="新設",VLOOKUP('施設リストA-1（直営）'!#REF!,'（新設）照明器具'!$B$5:$C$1990,2,FALSE),IF('部屋別効果（直）'!X369="撤去",VLOOKUP('施設リストA-1（直営）'!#REF!,'（既設）調査結果'!$B$5:$C$1998,2,FALSE),0))</f>
        <v>#REF!</v>
      </c>
      <c r="Z369" s="29" t="e">
        <f>'施設リストA-1（直営）'!#REF!</f>
        <v>#REF!</v>
      </c>
      <c r="AA369" s="29" t="e">
        <f>'施設リストA-1（直営）'!#REF!</f>
        <v>#REF!</v>
      </c>
      <c r="AB369" s="30" t="e">
        <f>IF(AA369="新設",VLOOKUP('施設リストA-1（直営）'!#REF!,'（新設）照明器具'!$B$5:$C$1990,2,FALSE),IF('部屋別効果（直）'!AA369="撤去",VLOOKUP('施設リストA-1（直営）'!#REF!,'（既設）調査結果'!$B$5:$C$1998,2,FALSE),0))</f>
        <v>#REF!</v>
      </c>
      <c r="AC369" s="29" t="e">
        <f>'施設リストA-1（直営）'!#REF!</f>
        <v>#REF!</v>
      </c>
      <c r="AD369" s="29" t="e">
        <f>'施設リストA-1（直営）'!#REF!</f>
        <v>#REF!</v>
      </c>
      <c r="AE369" s="30" t="e">
        <f>IF(AD369="新設",VLOOKUP('施設リストA-1（直営）'!#REF!,'（新設）照明器具'!$B$5:$C$1990,2,FALSE),IF('部屋別効果（直）'!AD369="撤去",VLOOKUP('施設リストA-1（直営）'!#REF!,'（既設）調査結果'!$B$5:$C$1998,2,FALSE),0))</f>
        <v>#REF!</v>
      </c>
      <c r="AF369" s="29" t="e">
        <f>'施設リストA-1（直営）'!#REF!</f>
        <v>#REF!</v>
      </c>
      <c r="AG369" s="29" t="e">
        <f>'施設リストA-1（直営）'!#REF!</f>
        <v>#REF!</v>
      </c>
      <c r="AH369" s="30" t="e">
        <f>IF(AG369="新設",VLOOKUP('施設リストA-1（直営）'!#REF!,'（新設）照明器具'!$B$5:$C$1990,2,FALSE),IF('部屋別効果（直）'!AG369="撤去",VLOOKUP('施設リストA-1（直営）'!#REF!,'（既設）調査結果'!$B$5:$C$1998,2,FALSE),0))</f>
        <v>#REF!</v>
      </c>
      <c r="AI369" s="29" t="e">
        <f>'施設リストA-1（直営）'!#REF!</f>
        <v>#REF!</v>
      </c>
      <c r="AJ369" s="29" t="e">
        <f>'施設リストA-1（直営）'!#REF!</f>
        <v>#REF!</v>
      </c>
      <c r="AK369" s="30" t="e">
        <f>IF(AJ369="新設",VLOOKUP('施設リストA-1（直営）'!#REF!,'（新設）照明器具'!$B$5:$C$1990,2,FALSE),IF('部屋別効果（直）'!AJ369="撤去",VLOOKUP('施設リストA-1（直営）'!#REF!,'（既設）調査結果'!$B$5:$C$1998,2,FALSE),0))</f>
        <v>#REF!</v>
      </c>
      <c r="AL369" s="29" t="e">
        <f>'施設リストA-1（直営）'!#REF!</f>
        <v>#REF!</v>
      </c>
    </row>
    <row r="370" spans="1:38" customFormat="1">
      <c r="A370" s="94"/>
      <c r="B370" s="16" t="e">
        <f>'施設リストA-1（直営）'!#REF!</f>
        <v>#REF!</v>
      </c>
      <c r="C370" s="14" t="e">
        <f>'施設リストA-1（直営）'!#REF!</f>
        <v>#REF!</v>
      </c>
      <c r="D370" s="94" t="e">
        <f>'施設リストA-1（直営）'!#REF!</f>
        <v>#REF!</v>
      </c>
      <c r="E370" s="20" t="e">
        <f>'施設リストA-1（直営）'!#REF!</f>
        <v>#REF!</v>
      </c>
      <c r="F370" s="20" t="e">
        <f>'施設リストA-1（直営）'!#REF!</f>
        <v>#REF!</v>
      </c>
      <c r="G370" s="13" t="e">
        <f>'施設リストA-1（直営）'!#REF!</f>
        <v>#REF!</v>
      </c>
      <c r="H370" s="28" t="e">
        <f t="shared" si="5"/>
        <v>#REF!</v>
      </c>
      <c r="I370" s="29" t="e">
        <f>'施設リストA-1（直営）'!#REF!</f>
        <v>#REF!</v>
      </c>
      <c r="J370" s="30" t="e">
        <f>IF(I370="新設",VLOOKUP('施設リストA-1（直営）'!#REF!,'（新設）照明器具'!$B$5:$C$1990,2,FALSE),IF('部屋別効果（直）'!I370="撤去",VLOOKUP('施設リストA-1（直営）'!#REF!,'（既設）調査結果'!$B$5:$C$1998,2,FALSE),0))</f>
        <v>#REF!</v>
      </c>
      <c r="K370" s="29" t="e">
        <f>'施設リストA-1（直営）'!#REF!</f>
        <v>#REF!</v>
      </c>
      <c r="L370" s="29" t="e">
        <f>'施設リストA-1（直営）'!#REF!</f>
        <v>#REF!</v>
      </c>
      <c r="M370" s="30" t="e">
        <f>IF(L370="新設",VLOOKUP('施設リストA-1（直営）'!#REF!,'（新設）照明器具'!$B$5:$C$1990,2,FALSE),IF('部屋別効果（直）'!L370="撤去",VLOOKUP('施設リストA-1（直営）'!#REF!,'（既設）調査結果'!$B$5:$C$1998,2,FALSE),0))</f>
        <v>#REF!</v>
      </c>
      <c r="N370" s="29" t="e">
        <f>'施設リストA-1（直営）'!#REF!</f>
        <v>#REF!</v>
      </c>
      <c r="O370" s="29" t="e">
        <f>'施設リストA-1（直営）'!#REF!</f>
        <v>#REF!</v>
      </c>
      <c r="P370" s="30" t="e">
        <f>IF(O370="新設",VLOOKUP('施設リストA-1（直営）'!#REF!,'（新設）照明器具'!$B$5:$C$1990,2,FALSE),IF('部屋別効果（直）'!O370="撤去",VLOOKUP('施設リストA-1（直営）'!#REF!,'（既設）調査結果'!$B$5:$C$1998,2,FALSE),0))</f>
        <v>#REF!</v>
      </c>
      <c r="Q370" s="29" t="e">
        <f>'施設リストA-1（直営）'!#REF!</f>
        <v>#REF!</v>
      </c>
      <c r="R370" s="29" t="e">
        <f>'施設リストA-1（直営）'!#REF!</f>
        <v>#REF!</v>
      </c>
      <c r="S370" s="30" t="e">
        <f>IF(R370="新設",VLOOKUP('施設リストA-1（直営）'!#REF!,'（新設）照明器具'!$B$5:$C$1990,2,FALSE),IF('部屋別効果（直）'!R370="撤去",VLOOKUP('施設リストA-1（直営）'!#REF!,'（既設）調査結果'!$B$5:$C$1998,2,FALSE),0))</f>
        <v>#REF!</v>
      </c>
      <c r="T370" s="29" t="e">
        <f>'施設リストA-1（直営）'!#REF!</f>
        <v>#REF!</v>
      </c>
      <c r="U370" s="29" t="e">
        <f>'施設リストA-1（直営）'!#REF!</f>
        <v>#REF!</v>
      </c>
      <c r="V370" s="30" t="e">
        <f>IF(U370="新設",VLOOKUP('施設リストA-1（直営）'!#REF!,'（新設）照明器具'!$B$5:$C$1990,2,FALSE),IF('部屋別効果（直）'!U370="撤去",VLOOKUP('施設リストA-1（直営）'!#REF!,'（既設）調査結果'!$B$5:$C$1998,2,FALSE),0))</f>
        <v>#REF!</v>
      </c>
      <c r="W370" s="29" t="e">
        <f>'施設リストA-1（直営）'!#REF!</f>
        <v>#REF!</v>
      </c>
      <c r="X370" s="29" t="e">
        <f>'施設リストA-1（直営）'!#REF!</f>
        <v>#REF!</v>
      </c>
      <c r="Y370" s="30" t="e">
        <f>IF(X370="新設",VLOOKUP('施設リストA-1（直営）'!#REF!,'（新設）照明器具'!$B$5:$C$1990,2,FALSE),IF('部屋別効果（直）'!X370="撤去",VLOOKUP('施設リストA-1（直営）'!#REF!,'（既設）調査結果'!$B$5:$C$1998,2,FALSE),0))</f>
        <v>#REF!</v>
      </c>
      <c r="Z370" s="29" t="e">
        <f>'施設リストA-1（直営）'!#REF!</f>
        <v>#REF!</v>
      </c>
      <c r="AA370" s="29" t="e">
        <f>'施設リストA-1（直営）'!#REF!</f>
        <v>#REF!</v>
      </c>
      <c r="AB370" s="30" t="e">
        <f>IF(AA370="新設",VLOOKUP('施設リストA-1（直営）'!#REF!,'（新設）照明器具'!$B$5:$C$1990,2,FALSE),IF('部屋別効果（直）'!AA370="撤去",VLOOKUP('施設リストA-1（直営）'!#REF!,'（既設）調査結果'!$B$5:$C$1998,2,FALSE),0))</f>
        <v>#REF!</v>
      </c>
      <c r="AC370" s="29" t="e">
        <f>'施設リストA-1（直営）'!#REF!</f>
        <v>#REF!</v>
      </c>
      <c r="AD370" s="29" t="e">
        <f>'施設リストA-1（直営）'!#REF!</f>
        <v>#REF!</v>
      </c>
      <c r="AE370" s="30" t="e">
        <f>IF(AD370="新設",VLOOKUP('施設リストA-1（直営）'!#REF!,'（新設）照明器具'!$B$5:$C$1990,2,FALSE),IF('部屋別効果（直）'!AD370="撤去",VLOOKUP('施設リストA-1（直営）'!#REF!,'（既設）調査結果'!$B$5:$C$1998,2,FALSE),0))</f>
        <v>#REF!</v>
      </c>
      <c r="AF370" s="29" t="e">
        <f>'施設リストA-1（直営）'!#REF!</f>
        <v>#REF!</v>
      </c>
      <c r="AG370" s="29" t="e">
        <f>'施設リストA-1（直営）'!#REF!</f>
        <v>#REF!</v>
      </c>
      <c r="AH370" s="30" t="e">
        <f>IF(AG370="新設",VLOOKUP('施設リストA-1（直営）'!#REF!,'（新設）照明器具'!$B$5:$C$1990,2,FALSE),IF('部屋別効果（直）'!AG370="撤去",VLOOKUP('施設リストA-1（直営）'!#REF!,'（既設）調査結果'!$B$5:$C$1998,2,FALSE),0))</f>
        <v>#REF!</v>
      </c>
      <c r="AI370" s="29" t="e">
        <f>'施設リストA-1（直営）'!#REF!</f>
        <v>#REF!</v>
      </c>
      <c r="AJ370" s="29" t="e">
        <f>'施設リストA-1（直営）'!#REF!</f>
        <v>#REF!</v>
      </c>
      <c r="AK370" s="30" t="e">
        <f>IF(AJ370="新設",VLOOKUP('施設リストA-1（直営）'!#REF!,'（新設）照明器具'!$B$5:$C$1990,2,FALSE),IF('部屋別効果（直）'!AJ370="撤去",VLOOKUP('施設リストA-1（直営）'!#REF!,'（既設）調査結果'!$B$5:$C$1998,2,FALSE),0))</f>
        <v>#REF!</v>
      </c>
      <c r="AL370" s="29" t="e">
        <f>'施設リストA-1（直営）'!#REF!</f>
        <v>#REF!</v>
      </c>
    </row>
    <row r="371" spans="1:38" customFormat="1">
      <c r="A371" s="94"/>
      <c r="B371" s="16" t="e">
        <f>'施設リストA-1（直営）'!#REF!</f>
        <v>#REF!</v>
      </c>
      <c r="C371" s="14" t="e">
        <f>'施設リストA-1（直営）'!#REF!</f>
        <v>#REF!</v>
      </c>
      <c r="D371" s="94" t="e">
        <f>'施設リストA-1（直営）'!#REF!</f>
        <v>#REF!</v>
      </c>
      <c r="E371" s="20" t="e">
        <f>'施設リストA-1（直営）'!#REF!</f>
        <v>#REF!</v>
      </c>
      <c r="F371" s="20" t="e">
        <f>'施設リストA-1（直営）'!#REF!</f>
        <v>#REF!</v>
      </c>
      <c r="G371" s="13" t="e">
        <f>'施設リストA-1（直営）'!#REF!</f>
        <v>#REF!</v>
      </c>
      <c r="H371" s="28" t="e">
        <f t="shared" si="5"/>
        <v>#REF!</v>
      </c>
      <c r="I371" s="29" t="e">
        <f>'施設リストA-1（直営）'!#REF!</f>
        <v>#REF!</v>
      </c>
      <c r="J371" s="30" t="e">
        <f>IF(I371="新設",VLOOKUP('施設リストA-1（直営）'!#REF!,'（新設）照明器具'!$B$5:$C$1990,2,FALSE),IF('部屋別効果（直）'!I371="撤去",VLOOKUP('施設リストA-1（直営）'!#REF!,'（既設）調査結果'!$B$5:$C$1998,2,FALSE),0))</f>
        <v>#REF!</v>
      </c>
      <c r="K371" s="29" t="e">
        <f>'施設リストA-1（直営）'!#REF!</f>
        <v>#REF!</v>
      </c>
      <c r="L371" s="29" t="e">
        <f>'施設リストA-1（直営）'!#REF!</f>
        <v>#REF!</v>
      </c>
      <c r="M371" s="30" t="e">
        <f>IF(L371="新設",VLOOKUP('施設リストA-1（直営）'!#REF!,'（新設）照明器具'!$B$5:$C$1990,2,FALSE),IF('部屋別効果（直）'!L371="撤去",VLOOKUP('施設リストA-1（直営）'!#REF!,'（既設）調査結果'!$B$5:$C$1998,2,FALSE),0))</f>
        <v>#REF!</v>
      </c>
      <c r="N371" s="29" t="e">
        <f>'施設リストA-1（直営）'!#REF!</f>
        <v>#REF!</v>
      </c>
      <c r="O371" s="29" t="e">
        <f>'施設リストA-1（直営）'!#REF!</f>
        <v>#REF!</v>
      </c>
      <c r="P371" s="30" t="e">
        <f>IF(O371="新設",VLOOKUP('施設リストA-1（直営）'!#REF!,'（新設）照明器具'!$B$5:$C$1990,2,FALSE),IF('部屋別効果（直）'!O371="撤去",VLOOKUP('施設リストA-1（直営）'!#REF!,'（既設）調査結果'!$B$5:$C$1998,2,FALSE),0))</f>
        <v>#REF!</v>
      </c>
      <c r="Q371" s="29" t="e">
        <f>'施設リストA-1（直営）'!#REF!</f>
        <v>#REF!</v>
      </c>
      <c r="R371" s="29" t="e">
        <f>'施設リストA-1（直営）'!#REF!</f>
        <v>#REF!</v>
      </c>
      <c r="S371" s="30" t="e">
        <f>IF(R371="新設",VLOOKUP('施設リストA-1（直営）'!#REF!,'（新設）照明器具'!$B$5:$C$1990,2,FALSE),IF('部屋別効果（直）'!R371="撤去",VLOOKUP('施設リストA-1（直営）'!#REF!,'（既設）調査結果'!$B$5:$C$1998,2,FALSE),0))</f>
        <v>#REF!</v>
      </c>
      <c r="T371" s="29" t="e">
        <f>'施設リストA-1（直営）'!#REF!</f>
        <v>#REF!</v>
      </c>
      <c r="U371" s="29" t="e">
        <f>'施設リストA-1（直営）'!#REF!</f>
        <v>#REF!</v>
      </c>
      <c r="V371" s="30" t="e">
        <f>IF(U371="新設",VLOOKUP('施設リストA-1（直営）'!#REF!,'（新設）照明器具'!$B$5:$C$1990,2,FALSE),IF('部屋別効果（直）'!U371="撤去",VLOOKUP('施設リストA-1（直営）'!#REF!,'（既設）調査結果'!$B$5:$C$1998,2,FALSE),0))</f>
        <v>#REF!</v>
      </c>
      <c r="W371" s="29" t="e">
        <f>'施設リストA-1（直営）'!#REF!</f>
        <v>#REF!</v>
      </c>
      <c r="X371" s="29" t="e">
        <f>'施設リストA-1（直営）'!#REF!</f>
        <v>#REF!</v>
      </c>
      <c r="Y371" s="30" t="e">
        <f>IF(X371="新設",VLOOKUP('施設リストA-1（直営）'!#REF!,'（新設）照明器具'!$B$5:$C$1990,2,FALSE),IF('部屋別効果（直）'!X371="撤去",VLOOKUP('施設リストA-1（直営）'!#REF!,'（既設）調査結果'!$B$5:$C$1998,2,FALSE),0))</f>
        <v>#REF!</v>
      </c>
      <c r="Z371" s="29" t="e">
        <f>'施設リストA-1（直営）'!#REF!</f>
        <v>#REF!</v>
      </c>
      <c r="AA371" s="29" t="e">
        <f>'施設リストA-1（直営）'!#REF!</f>
        <v>#REF!</v>
      </c>
      <c r="AB371" s="30" t="e">
        <f>IF(AA371="新設",VLOOKUP('施設リストA-1（直営）'!#REF!,'（新設）照明器具'!$B$5:$C$1990,2,FALSE),IF('部屋別効果（直）'!AA371="撤去",VLOOKUP('施設リストA-1（直営）'!#REF!,'（既設）調査結果'!$B$5:$C$1998,2,FALSE),0))</f>
        <v>#REF!</v>
      </c>
      <c r="AC371" s="29" t="e">
        <f>'施設リストA-1（直営）'!#REF!</f>
        <v>#REF!</v>
      </c>
      <c r="AD371" s="29" t="e">
        <f>'施設リストA-1（直営）'!#REF!</f>
        <v>#REF!</v>
      </c>
      <c r="AE371" s="30" t="e">
        <f>IF(AD371="新設",VLOOKUP('施設リストA-1（直営）'!#REF!,'（新設）照明器具'!$B$5:$C$1990,2,FALSE),IF('部屋別効果（直）'!AD371="撤去",VLOOKUP('施設リストA-1（直営）'!#REF!,'（既設）調査結果'!$B$5:$C$1998,2,FALSE),0))</f>
        <v>#REF!</v>
      </c>
      <c r="AF371" s="29" t="e">
        <f>'施設リストA-1（直営）'!#REF!</f>
        <v>#REF!</v>
      </c>
      <c r="AG371" s="29" t="e">
        <f>'施設リストA-1（直営）'!#REF!</f>
        <v>#REF!</v>
      </c>
      <c r="AH371" s="30" t="e">
        <f>IF(AG371="新設",VLOOKUP('施設リストA-1（直営）'!#REF!,'（新設）照明器具'!$B$5:$C$1990,2,FALSE),IF('部屋別効果（直）'!AG371="撤去",VLOOKUP('施設リストA-1（直営）'!#REF!,'（既設）調査結果'!$B$5:$C$1998,2,FALSE),0))</f>
        <v>#REF!</v>
      </c>
      <c r="AI371" s="29" t="e">
        <f>'施設リストA-1（直営）'!#REF!</f>
        <v>#REF!</v>
      </c>
      <c r="AJ371" s="29" t="e">
        <f>'施設リストA-1（直営）'!#REF!</f>
        <v>#REF!</v>
      </c>
      <c r="AK371" s="30" t="e">
        <f>IF(AJ371="新設",VLOOKUP('施設リストA-1（直営）'!#REF!,'（新設）照明器具'!$B$5:$C$1990,2,FALSE),IF('部屋別効果（直）'!AJ371="撤去",VLOOKUP('施設リストA-1（直営）'!#REF!,'（既設）調査結果'!$B$5:$C$1998,2,FALSE),0))</f>
        <v>#REF!</v>
      </c>
      <c r="AL371" s="29" t="e">
        <f>'施設リストA-1（直営）'!#REF!</f>
        <v>#REF!</v>
      </c>
    </row>
    <row r="372" spans="1:38" customFormat="1">
      <c r="A372" s="94"/>
      <c r="B372" s="16" t="e">
        <f>'施設リストA-1（直営）'!#REF!</f>
        <v>#REF!</v>
      </c>
      <c r="C372" s="14" t="e">
        <f>'施設リストA-1（直営）'!#REF!</f>
        <v>#REF!</v>
      </c>
      <c r="D372" s="94" t="e">
        <f>'施設リストA-1（直営）'!#REF!</f>
        <v>#REF!</v>
      </c>
      <c r="E372" s="20" t="e">
        <f>'施設リストA-1（直営）'!#REF!</f>
        <v>#REF!</v>
      </c>
      <c r="F372" s="20" t="e">
        <f>'施設リストA-1（直営）'!#REF!</f>
        <v>#REF!</v>
      </c>
      <c r="G372" s="13" t="e">
        <f>'施設リストA-1（直営）'!#REF!</f>
        <v>#REF!</v>
      </c>
      <c r="H372" s="28" t="e">
        <f t="shared" si="5"/>
        <v>#REF!</v>
      </c>
      <c r="I372" s="29" t="e">
        <f>'施設リストA-1（直営）'!#REF!</f>
        <v>#REF!</v>
      </c>
      <c r="J372" s="30" t="e">
        <f>IF(I372="新設",VLOOKUP('施設リストA-1（直営）'!#REF!,'（新設）照明器具'!$B$5:$C$1990,2,FALSE),IF('部屋別効果（直）'!I372="撤去",VLOOKUP('施設リストA-1（直営）'!#REF!,'（既設）調査結果'!$B$5:$C$1998,2,FALSE),0))</f>
        <v>#REF!</v>
      </c>
      <c r="K372" s="29" t="e">
        <f>'施設リストA-1（直営）'!#REF!</f>
        <v>#REF!</v>
      </c>
      <c r="L372" s="29" t="e">
        <f>'施設リストA-1（直営）'!#REF!</f>
        <v>#REF!</v>
      </c>
      <c r="M372" s="30" t="e">
        <f>IF(L372="新設",VLOOKUP('施設リストA-1（直営）'!#REF!,'（新設）照明器具'!$B$5:$C$1990,2,FALSE),IF('部屋別効果（直）'!L372="撤去",VLOOKUP('施設リストA-1（直営）'!#REF!,'（既設）調査結果'!$B$5:$C$1998,2,FALSE),0))</f>
        <v>#REF!</v>
      </c>
      <c r="N372" s="29" t="e">
        <f>'施設リストA-1（直営）'!#REF!</f>
        <v>#REF!</v>
      </c>
      <c r="O372" s="29" t="e">
        <f>'施設リストA-1（直営）'!#REF!</f>
        <v>#REF!</v>
      </c>
      <c r="P372" s="30" t="e">
        <f>IF(O372="新設",VLOOKUP('施設リストA-1（直営）'!#REF!,'（新設）照明器具'!$B$5:$C$1990,2,FALSE),IF('部屋別効果（直）'!O372="撤去",VLOOKUP('施設リストA-1（直営）'!#REF!,'（既設）調査結果'!$B$5:$C$1998,2,FALSE),0))</f>
        <v>#REF!</v>
      </c>
      <c r="Q372" s="29" t="e">
        <f>'施設リストA-1（直営）'!#REF!</f>
        <v>#REF!</v>
      </c>
      <c r="R372" s="29" t="e">
        <f>'施設リストA-1（直営）'!#REF!</f>
        <v>#REF!</v>
      </c>
      <c r="S372" s="30" t="e">
        <f>IF(R372="新設",VLOOKUP('施設リストA-1（直営）'!#REF!,'（新設）照明器具'!$B$5:$C$1990,2,FALSE),IF('部屋別効果（直）'!R372="撤去",VLOOKUP('施設リストA-1（直営）'!#REF!,'（既設）調査結果'!$B$5:$C$1998,2,FALSE),0))</f>
        <v>#REF!</v>
      </c>
      <c r="T372" s="29" t="e">
        <f>'施設リストA-1（直営）'!#REF!</f>
        <v>#REF!</v>
      </c>
      <c r="U372" s="29" t="e">
        <f>'施設リストA-1（直営）'!#REF!</f>
        <v>#REF!</v>
      </c>
      <c r="V372" s="30" t="e">
        <f>IF(U372="新設",VLOOKUP('施設リストA-1（直営）'!#REF!,'（新設）照明器具'!$B$5:$C$1990,2,FALSE),IF('部屋別効果（直）'!U372="撤去",VLOOKUP('施設リストA-1（直営）'!#REF!,'（既設）調査結果'!$B$5:$C$1998,2,FALSE),0))</f>
        <v>#REF!</v>
      </c>
      <c r="W372" s="29" t="e">
        <f>'施設リストA-1（直営）'!#REF!</f>
        <v>#REF!</v>
      </c>
      <c r="X372" s="29" t="e">
        <f>'施設リストA-1（直営）'!#REF!</f>
        <v>#REF!</v>
      </c>
      <c r="Y372" s="30" t="e">
        <f>IF(X372="新設",VLOOKUP('施設リストA-1（直営）'!#REF!,'（新設）照明器具'!$B$5:$C$1990,2,FALSE),IF('部屋別効果（直）'!X372="撤去",VLOOKUP('施設リストA-1（直営）'!#REF!,'（既設）調査結果'!$B$5:$C$1998,2,FALSE),0))</f>
        <v>#REF!</v>
      </c>
      <c r="Z372" s="29" t="e">
        <f>'施設リストA-1（直営）'!#REF!</f>
        <v>#REF!</v>
      </c>
      <c r="AA372" s="29" t="e">
        <f>'施設リストA-1（直営）'!#REF!</f>
        <v>#REF!</v>
      </c>
      <c r="AB372" s="30" t="e">
        <f>IF(AA372="新設",VLOOKUP('施設リストA-1（直営）'!#REF!,'（新設）照明器具'!$B$5:$C$1990,2,FALSE),IF('部屋別効果（直）'!AA372="撤去",VLOOKUP('施設リストA-1（直営）'!#REF!,'（既設）調査結果'!$B$5:$C$1998,2,FALSE),0))</f>
        <v>#REF!</v>
      </c>
      <c r="AC372" s="29" t="e">
        <f>'施設リストA-1（直営）'!#REF!</f>
        <v>#REF!</v>
      </c>
      <c r="AD372" s="29" t="e">
        <f>'施設リストA-1（直営）'!#REF!</f>
        <v>#REF!</v>
      </c>
      <c r="AE372" s="30" t="e">
        <f>IF(AD372="新設",VLOOKUP('施設リストA-1（直営）'!#REF!,'（新設）照明器具'!$B$5:$C$1990,2,FALSE),IF('部屋別効果（直）'!AD372="撤去",VLOOKUP('施設リストA-1（直営）'!#REF!,'（既設）調査結果'!$B$5:$C$1998,2,FALSE),0))</f>
        <v>#REF!</v>
      </c>
      <c r="AF372" s="29" t="e">
        <f>'施設リストA-1（直営）'!#REF!</f>
        <v>#REF!</v>
      </c>
      <c r="AG372" s="29" t="e">
        <f>'施設リストA-1（直営）'!#REF!</f>
        <v>#REF!</v>
      </c>
      <c r="AH372" s="30" t="e">
        <f>IF(AG372="新設",VLOOKUP('施設リストA-1（直営）'!#REF!,'（新設）照明器具'!$B$5:$C$1990,2,FALSE),IF('部屋別効果（直）'!AG372="撤去",VLOOKUP('施設リストA-1（直営）'!#REF!,'（既設）調査結果'!$B$5:$C$1998,2,FALSE),0))</f>
        <v>#REF!</v>
      </c>
      <c r="AI372" s="29" t="e">
        <f>'施設リストA-1（直営）'!#REF!</f>
        <v>#REF!</v>
      </c>
      <c r="AJ372" s="29" t="e">
        <f>'施設リストA-1（直営）'!#REF!</f>
        <v>#REF!</v>
      </c>
      <c r="AK372" s="30" t="e">
        <f>IF(AJ372="新設",VLOOKUP('施設リストA-1（直営）'!#REF!,'（新設）照明器具'!$B$5:$C$1990,2,FALSE),IF('部屋別効果（直）'!AJ372="撤去",VLOOKUP('施設リストA-1（直営）'!#REF!,'（既設）調査結果'!$B$5:$C$1998,2,FALSE),0))</f>
        <v>#REF!</v>
      </c>
      <c r="AL372" s="29" t="e">
        <f>'施設リストA-1（直営）'!#REF!</f>
        <v>#REF!</v>
      </c>
    </row>
    <row r="373" spans="1:38" customFormat="1">
      <c r="A373" s="94"/>
      <c r="B373" s="16" t="e">
        <f>'施設リストA-1（直営）'!#REF!</f>
        <v>#REF!</v>
      </c>
      <c r="C373" s="14" t="e">
        <f>'施設リストA-1（直営）'!#REF!</f>
        <v>#REF!</v>
      </c>
      <c r="D373" s="94" t="e">
        <f>'施設リストA-1（直営）'!#REF!</f>
        <v>#REF!</v>
      </c>
      <c r="E373" s="20" t="e">
        <f>'施設リストA-1（直営）'!#REF!</f>
        <v>#REF!</v>
      </c>
      <c r="F373" s="20" t="e">
        <f>'施設リストA-1（直営）'!#REF!</f>
        <v>#REF!</v>
      </c>
      <c r="G373" s="13" t="e">
        <f>'施設リストA-1（直営）'!#REF!</f>
        <v>#REF!</v>
      </c>
      <c r="H373" s="28" t="e">
        <f t="shared" si="5"/>
        <v>#REF!</v>
      </c>
      <c r="I373" s="29" t="e">
        <f>'施設リストA-1（直営）'!#REF!</f>
        <v>#REF!</v>
      </c>
      <c r="J373" s="30" t="e">
        <f>IF(I373="新設",VLOOKUP('施設リストA-1（直営）'!#REF!,'（新設）照明器具'!$B$5:$C$1990,2,FALSE),IF('部屋別効果（直）'!I373="撤去",VLOOKUP('施設リストA-1（直営）'!#REF!,'（既設）調査結果'!$B$5:$C$1998,2,FALSE),0))</f>
        <v>#REF!</v>
      </c>
      <c r="K373" s="29" t="e">
        <f>'施設リストA-1（直営）'!#REF!</f>
        <v>#REF!</v>
      </c>
      <c r="L373" s="29" t="e">
        <f>'施設リストA-1（直営）'!#REF!</f>
        <v>#REF!</v>
      </c>
      <c r="M373" s="30" t="e">
        <f>IF(L373="新設",VLOOKUP('施設リストA-1（直営）'!#REF!,'（新設）照明器具'!$B$5:$C$1990,2,FALSE),IF('部屋別効果（直）'!L373="撤去",VLOOKUP('施設リストA-1（直営）'!#REF!,'（既設）調査結果'!$B$5:$C$1998,2,FALSE),0))</f>
        <v>#REF!</v>
      </c>
      <c r="N373" s="29" t="e">
        <f>'施設リストA-1（直営）'!#REF!</f>
        <v>#REF!</v>
      </c>
      <c r="O373" s="29" t="e">
        <f>'施設リストA-1（直営）'!#REF!</f>
        <v>#REF!</v>
      </c>
      <c r="P373" s="30" t="e">
        <f>IF(O373="新設",VLOOKUP('施設リストA-1（直営）'!#REF!,'（新設）照明器具'!$B$5:$C$1990,2,FALSE),IF('部屋別効果（直）'!O373="撤去",VLOOKUP('施設リストA-1（直営）'!#REF!,'（既設）調査結果'!$B$5:$C$1998,2,FALSE),0))</f>
        <v>#REF!</v>
      </c>
      <c r="Q373" s="29" t="e">
        <f>'施設リストA-1（直営）'!#REF!</f>
        <v>#REF!</v>
      </c>
      <c r="R373" s="29" t="e">
        <f>'施設リストA-1（直営）'!#REF!</f>
        <v>#REF!</v>
      </c>
      <c r="S373" s="30" t="e">
        <f>IF(R373="新設",VLOOKUP('施設リストA-1（直営）'!#REF!,'（新設）照明器具'!$B$5:$C$1990,2,FALSE),IF('部屋別効果（直）'!R373="撤去",VLOOKUP('施設リストA-1（直営）'!#REF!,'（既設）調査結果'!$B$5:$C$1998,2,FALSE),0))</f>
        <v>#REF!</v>
      </c>
      <c r="T373" s="29" t="e">
        <f>'施設リストA-1（直営）'!#REF!</f>
        <v>#REF!</v>
      </c>
      <c r="U373" s="29" t="e">
        <f>'施設リストA-1（直営）'!#REF!</f>
        <v>#REF!</v>
      </c>
      <c r="V373" s="30" t="e">
        <f>IF(U373="新設",VLOOKUP('施設リストA-1（直営）'!#REF!,'（新設）照明器具'!$B$5:$C$1990,2,FALSE),IF('部屋別効果（直）'!U373="撤去",VLOOKUP('施設リストA-1（直営）'!#REF!,'（既設）調査結果'!$B$5:$C$1998,2,FALSE),0))</f>
        <v>#REF!</v>
      </c>
      <c r="W373" s="29" t="e">
        <f>'施設リストA-1（直営）'!#REF!</f>
        <v>#REF!</v>
      </c>
      <c r="X373" s="29" t="e">
        <f>'施設リストA-1（直営）'!#REF!</f>
        <v>#REF!</v>
      </c>
      <c r="Y373" s="30" t="e">
        <f>IF(X373="新設",VLOOKUP('施設リストA-1（直営）'!#REF!,'（新設）照明器具'!$B$5:$C$1990,2,FALSE),IF('部屋別効果（直）'!X373="撤去",VLOOKUP('施設リストA-1（直営）'!#REF!,'（既設）調査結果'!$B$5:$C$1998,2,FALSE),0))</f>
        <v>#REF!</v>
      </c>
      <c r="Z373" s="29" t="e">
        <f>'施設リストA-1（直営）'!#REF!</f>
        <v>#REF!</v>
      </c>
      <c r="AA373" s="29" t="e">
        <f>'施設リストA-1（直営）'!#REF!</f>
        <v>#REF!</v>
      </c>
      <c r="AB373" s="30" t="e">
        <f>IF(AA373="新設",VLOOKUP('施設リストA-1（直営）'!#REF!,'（新設）照明器具'!$B$5:$C$1990,2,FALSE),IF('部屋別効果（直）'!AA373="撤去",VLOOKUP('施設リストA-1（直営）'!#REF!,'（既設）調査結果'!$B$5:$C$1998,2,FALSE),0))</f>
        <v>#REF!</v>
      </c>
      <c r="AC373" s="29" t="e">
        <f>'施設リストA-1（直営）'!#REF!</f>
        <v>#REF!</v>
      </c>
      <c r="AD373" s="29" t="e">
        <f>'施設リストA-1（直営）'!#REF!</f>
        <v>#REF!</v>
      </c>
      <c r="AE373" s="30" t="e">
        <f>IF(AD373="新設",VLOOKUP('施設リストA-1（直営）'!#REF!,'（新設）照明器具'!$B$5:$C$1990,2,FALSE),IF('部屋別効果（直）'!AD373="撤去",VLOOKUP('施設リストA-1（直営）'!#REF!,'（既設）調査結果'!$B$5:$C$1998,2,FALSE),0))</f>
        <v>#REF!</v>
      </c>
      <c r="AF373" s="29" t="e">
        <f>'施設リストA-1（直営）'!#REF!</f>
        <v>#REF!</v>
      </c>
      <c r="AG373" s="29" t="e">
        <f>'施設リストA-1（直営）'!#REF!</f>
        <v>#REF!</v>
      </c>
      <c r="AH373" s="30" t="e">
        <f>IF(AG373="新設",VLOOKUP('施設リストA-1（直営）'!#REF!,'（新設）照明器具'!$B$5:$C$1990,2,FALSE),IF('部屋別効果（直）'!AG373="撤去",VLOOKUP('施設リストA-1（直営）'!#REF!,'（既設）調査結果'!$B$5:$C$1998,2,FALSE),0))</f>
        <v>#REF!</v>
      </c>
      <c r="AI373" s="29" t="e">
        <f>'施設リストA-1（直営）'!#REF!</f>
        <v>#REF!</v>
      </c>
      <c r="AJ373" s="29" t="e">
        <f>'施設リストA-1（直営）'!#REF!</f>
        <v>#REF!</v>
      </c>
      <c r="AK373" s="30" t="e">
        <f>IF(AJ373="新設",VLOOKUP('施設リストA-1（直営）'!#REF!,'（新設）照明器具'!$B$5:$C$1990,2,FALSE),IF('部屋別効果（直）'!AJ373="撤去",VLOOKUP('施設リストA-1（直営）'!#REF!,'（既設）調査結果'!$B$5:$C$1998,2,FALSE),0))</f>
        <v>#REF!</v>
      </c>
      <c r="AL373" s="29" t="e">
        <f>'施設リストA-1（直営）'!#REF!</f>
        <v>#REF!</v>
      </c>
    </row>
    <row r="374" spans="1:38" customFormat="1">
      <c r="A374" s="94"/>
      <c r="B374" s="16" t="e">
        <f>'施設リストA-1（直営）'!#REF!</f>
        <v>#REF!</v>
      </c>
      <c r="C374" s="14" t="e">
        <f>'施設リストA-1（直営）'!#REF!</f>
        <v>#REF!</v>
      </c>
      <c r="D374" s="94" t="e">
        <f>'施設リストA-1（直営）'!#REF!</f>
        <v>#REF!</v>
      </c>
      <c r="E374" s="20" t="e">
        <f>'施設リストA-1（直営）'!#REF!</f>
        <v>#REF!</v>
      </c>
      <c r="F374" s="20" t="e">
        <f>'施設リストA-1（直営）'!#REF!</f>
        <v>#REF!</v>
      </c>
      <c r="G374" s="13" t="e">
        <f>'施設リストA-1（直営）'!#REF!</f>
        <v>#REF!</v>
      </c>
      <c r="H374" s="28" t="e">
        <f t="shared" si="5"/>
        <v>#REF!</v>
      </c>
      <c r="I374" s="29" t="e">
        <f>'施設リストA-1（直営）'!#REF!</f>
        <v>#REF!</v>
      </c>
      <c r="J374" s="30" t="e">
        <f>IF(I374="新設",VLOOKUP('施設リストA-1（直営）'!#REF!,'（新設）照明器具'!$B$5:$C$1990,2,FALSE),IF('部屋別効果（直）'!I374="撤去",VLOOKUP('施設リストA-1（直営）'!#REF!,'（既設）調査結果'!$B$5:$C$1998,2,FALSE),0))</f>
        <v>#REF!</v>
      </c>
      <c r="K374" s="29" t="e">
        <f>'施設リストA-1（直営）'!#REF!</f>
        <v>#REF!</v>
      </c>
      <c r="L374" s="29" t="e">
        <f>'施設リストA-1（直営）'!#REF!</f>
        <v>#REF!</v>
      </c>
      <c r="M374" s="30" t="e">
        <f>IF(L374="新設",VLOOKUP('施設リストA-1（直営）'!#REF!,'（新設）照明器具'!$B$5:$C$1990,2,FALSE),IF('部屋別効果（直）'!L374="撤去",VLOOKUP('施設リストA-1（直営）'!#REF!,'（既設）調査結果'!$B$5:$C$1998,2,FALSE),0))</f>
        <v>#REF!</v>
      </c>
      <c r="N374" s="29" t="e">
        <f>'施設リストA-1（直営）'!#REF!</f>
        <v>#REF!</v>
      </c>
      <c r="O374" s="29" t="e">
        <f>'施設リストA-1（直営）'!#REF!</f>
        <v>#REF!</v>
      </c>
      <c r="P374" s="30" t="e">
        <f>IF(O374="新設",VLOOKUP('施設リストA-1（直営）'!#REF!,'（新設）照明器具'!$B$5:$C$1990,2,FALSE),IF('部屋別効果（直）'!O374="撤去",VLOOKUP('施設リストA-1（直営）'!#REF!,'（既設）調査結果'!$B$5:$C$1998,2,FALSE),0))</f>
        <v>#REF!</v>
      </c>
      <c r="Q374" s="29" t="e">
        <f>'施設リストA-1（直営）'!#REF!</f>
        <v>#REF!</v>
      </c>
      <c r="R374" s="29" t="e">
        <f>'施設リストA-1（直営）'!#REF!</f>
        <v>#REF!</v>
      </c>
      <c r="S374" s="30" t="e">
        <f>IF(R374="新設",VLOOKUP('施設リストA-1（直営）'!#REF!,'（新設）照明器具'!$B$5:$C$1990,2,FALSE),IF('部屋別効果（直）'!R374="撤去",VLOOKUP('施設リストA-1（直営）'!#REF!,'（既設）調査結果'!$B$5:$C$1998,2,FALSE),0))</f>
        <v>#REF!</v>
      </c>
      <c r="T374" s="29" t="e">
        <f>'施設リストA-1（直営）'!#REF!</f>
        <v>#REF!</v>
      </c>
      <c r="U374" s="29" t="e">
        <f>'施設リストA-1（直営）'!#REF!</f>
        <v>#REF!</v>
      </c>
      <c r="V374" s="30" t="e">
        <f>IF(U374="新設",VLOOKUP('施設リストA-1（直営）'!#REF!,'（新設）照明器具'!$B$5:$C$1990,2,FALSE),IF('部屋別効果（直）'!U374="撤去",VLOOKUP('施設リストA-1（直営）'!#REF!,'（既設）調査結果'!$B$5:$C$1998,2,FALSE),0))</f>
        <v>#REF!</v>
      </c>
      <c r="W374" s="29" t="e">
        <f>'施設リストA-1（直営）'!#REF!</f>
        <v>#REF!</v>
      </c>
      <c r="X374" s="29" t="e">
        <f>'施設リストA-1（直営）'!#REF!</f>
        <v>#REF!</v>
      </c>
      <c r="Y374" s="30" t="e">
        <f>IF(X374="新設",VLOOKUP('施設リストA-1（直営）'!#REF!,'（新設）照明器具'!$B$5:$C$1990,2,FALSE),IF('部屋別効果（直）'!X374="撤去",VLOOKUP('施設リストA-1（直営）'!#REF!,'（既設）調査結果'!$B$5:$C$1998,2,FALSE),0))</f>
        <v>#REF!</v>
      </c>
      <c r="Z374" s="29" t="e">
        <f>'施設リストA-1（直営）'!#REF!</f>
        <v>#REF!</v>
      </c>
      <c r="AA374" s="29" t="e">
        <f>'施設リストA-1（直営）'!#REF!</f>
        <v>#REF!</v>
      </c>
      <c r="AB374" s="30" t="e">
        <f>IF(AA374="新設",VLOOKUP('施設リストA-1（直営）'!#REF!,'（新設）照明器具'!$B$5:$C$1990,2,FALSE),IF('部屋別効果（直）'!AA374="撤去",VLOOKUP('施設リストA-1（直営）'!#REF!,'（既設）調査結果'!$B$5:$C$1998,2,FALSE),0))</f>
        <v>#REF!</v>
      </c>
      <c r="AC374" s="29" t="e">
        <f>'施設リストA-1（直営）'!#REF!</f>
        <v>#REF!</v>
      </c>
      <c r="AD374" s="29" t="e">
        <f>'施設リストA-1（直営）'!#REF!</f>
        <v>#REF!</v>
      </c>
      <c r="AE374" s="30" t="e">
        <f>IF(AD374="新設",VLOOKUP('施設リストA-1（直営）'!#REF!,'（新設）照明器具'!$B$5:$C$1990,2,FALSE),IF('部屋別効果（直）'!AD374="撤去",VLOOKUP('施設リストA-1（直営）'!#REF!,'（既設）調査結果'!$B$5:$C$1998,2,FALSE),0))</f>
        <v>#REF!</v>
      </c>
      <c r="AF374" s="29" t="e">
        <f>'施設リストA-1（直営）'!#REF!</f>
        <v>#REF!</v>
      </c>
      <c r="AG374" s="29" t="e">
        <f>'施設リストA-1（直営）'!#REF!</f>
        <v>#REF!</v>
      </c>
      <c r="AH374" s="30" t="e">
        <f>IF(AG374="新設",VLOOKUP('施設リストA-1（直営）'!#REF!,'（新設）照明器具'!$B$5:$C$1990,2,FALSE),IF('部屋別効果（直）'!AG374="撤去",VLOOKUP('施設リストA-1（直営）'!#REF!,'（既設）調査結果'!$B$5:$C$1998,2,FALSE),0))</f>
        <v>#REF!</v>
      </c>
      <c r="AI374" s="29" t="e">
        <f>'施設リストA-1（直営）'!#REF!</f>
        <v>#REF!</v>
      </c>
      <c r="AJ374" s="29" t="e">
        <f>'施設リストA-1（直営）'!#REF!</f>
        <v>#REF!</v>
      </c>
      <c r="AK374" s="30" t="e">
        <f>IF(AJ374="新設",VLOOKUP('施設リストA-1（直営）'!#REF!,'（新設）照明器具'!$B$5:$C$1990,2,FALSE),IF('部屋別効果（直）'!AJ374="撤去",VLOOKUP('施設リストA-1（直営）'!#REF!,'（既設）調査結果'!$B$5:$C$1998,2,FALSE),0))</f>
        <v>#REF!</v>
      </c>
      <c r="AL374" s="29" t="e">
        <f>'施設リストA-1（直営）'!#REF!</f>
        <v>#REF!</v>
      </c>
    </row>
    <row r="375" spans="1:38" customFormat="1">
      <c r="A375" s="94"/>
      <c r="B375" s="16" t="e">
        <f>'施設リストA-1（直営）'!#REF!</f>
        <v>#REF!</v>
      </c>
      <c r="C375" s="14" t="e">
        <f>'施設リストA-1（直営）'!#REF!</f>
        <v>#REF!</v>
      </c>
      <c r="D375" s="94" t="e">
        <f>'施設リストA-1（直営）'!#REF!</f>
        <v>#REF!</v>
      </c>
      <c r="E375" s="20" t="e">
        <f>'施設リストA-1（直営）'!#REF!</f>
        <v>#REF!</v>
      </c>
      <c r="F375" s="20" t="e">
        <f>'施設リストA-1（直営）'!#REF!</f>
        <v>#REF!</v>
      </c>
      <c r="G375" s="13" t="e">
        <f>'施設リストA-1（直営）'!#REF!</f>
        <v>#REF!</v>
      </c>
      <c r="H375" s="28" t="e">
        <f t="shared" si="5"/>
        <v>#REF!</v>
      </c>
      <c r="I375" s="29" t="e">
        <f>'施設リストA-1（直営）'!#REF!</f>
        <v>#REF!</v>
      </c>
      <c r="J375" s="30" t="e">
        <f>IF(I375="新設",VLOOKUP('施設リストA-1（直営）'!#REF!,'（新設）照明器具'!$B$5:$C$1990,2,FALSE),IF('部屋別効果（直）'!I375="撤去",VLOOKUP('施設リストA-1（直営）'!#REF!,'（既設）調査結果'!$B$5:$C$1998,2,FALSE),0))</f>
        <v>#REF!</v>
      </c>
      <c r="K375" s="29" t="e">
        <f>'施設リストA-1（直営）'!#REF!</f>
        <v>#REF!</v>
      </c>
      <c r="L375" s="29" t="e">
        <f>'施設リストA-1（直営）'!#REF!</f>
        <v>#REF!</v>
      </c>
      <c r="M375" s="30" t="e">
        <f>IF(L375="新設",VLOOKUP('施設リストA-1（直営）'!#REF!,'（新設）照明器具'!$B$5:$C$1990,2,FALSE),IF('部屋別効果（直）'!L375="撤去",VLOOKUP('施設リストA-1（直営）'!#REF!,'（既設）調査結果'!$B$5:$C$1998,2,FALSE),0))</f>
        <v>#REF!</v>
      </c>
      <c r="N375" s="29" t="e">
        <f>'施設リストA-1（直営）'!#REF!</f>
        <v>#REF!</v>
      </c>
      <c r="O375" s="29" t="e">
        <f>'施設リストA-1（直営）'!#REF!</f>
        <v>#REF!</v>
      </c>
      <c r="P375" s="30" t="e">
        <f>IF(O375="新設",VLOOKUP('施設リストA-1（直営）'!#REF!,'（新設）照明器具'!$B$5:$C$1990,2,FALSE),IF('部屋別効果（直）'!O375="撤去",VLOOKUP('施設リストA-1（直営）'!#REF!,'（既設）調査結果'!$B$5:$C$1998,2,FALSE),0))</f>
        <v>#REF!</v>
      </c>
      <c r="Q375" s="29" t="e">
        <f>'施設リストA-1（直営）'!#REF!</f>
        <v>#REF!</v>
      </c>
      <c r="R375" s="29" t="e">
        <f>'施設リストA-1（直営）'!#REF!</f>
        <v>#REF!</v>
      </c>
      <c r="S375" s="30" t="e">
        <f>IF(R375="新設",VLOOKUP('施設リストA-1（直営）'!#REF!,'（新設）照明器具'!$B$5:$C$1990,2,FALSE),IF('部屋別効果（直）'!R375="撤去",VLOOKUP('施設リストA-1（直営）'!#REF!,'（既設）調査結果'!$B$5:$C$1998,2,FALSE),0))</f>
        <v>#REF!</v>
      </c>
      <c r="T375" s="29" t="e">
        <f>'施設リストA-1（直営）'!#REF!</f>
        <v>#REF!</v>
      </c>
      <c r="U375" s="29" t="e">
        <f>'施設リストA-1（直営）'!#REF!</f>
        <v>#REF!</v>
      </c>
      <c r="V375" s="30" t="e">
        <f>IF(U375="新設",VLOOKUP('施設リストA-1（直営）'!#REF!,'（新設）照明器具'!$B$5:$C$1990,2,FALSE),IF('部屋別効果（直）'!U375="撤去",VLOOKUP('施設リストA-1（直営）'!#REF!,'（既設）調査結果'!$B$5:$C$1998,2,FALSE),0))</f>
        <v>#REF!</v>
      </c>
      <c r="W375" s="29" t="e">
        <f>'施設リストA-1（直営）'!#REF!</f>
        <v>#REF!</v>
      </c>
      <c r="X375" s="29" t="e">
        <f>'施設リストA-1（直営）'!#REF!</f>
        <v>#REF!</v>
      </c>
      <c r="Y375" s="30" t="e">
        <f>IF(X375="新設",VLOOKUP('施設リストA-1（直営）'!#REF!,'（新設）照明器具'!$B$5:$C$1990,2,FALSE),IF('部屋別効果（直）'!X375="撤去",VLOOKUP('施設リストA-1（直営）'!#REF!,'（既設）調査結果'!$B$5:$C$1998,2,FALSE),0))</f>
        <v>#REF!</v>
      </c>
      <c r="Z375" s="29" t="e">
        <f>'施設リストA-1（直営）'!#REF!</f>
        <v>#REF!</v>
      </c>
      <c r="AA375" s="29" t="e">
        <f>'施設リストA-1（直営）'!#REF!</f>
        <v>#REF!</v>
      </c>
      <c r="AB375" s="30" t="e">
        <f>IF(AA375="新設",VLOOKUP('施設リストA-1（直営）'!#REF!,'（新設）照明器具'!$B$5:$C$1990,2,FALSE),IF('部屋別効果（直）'!AA375="撤去",VLOOKUP('施設リストA-1（直営）'!#REF!,'（既設）調査結果'!$B$5:$C$1998,2,FALSE),0))</f>
        <v>#REF!</v>
      </c>
      <c r="AC375" s="29" t="e">
        <f>'施設リストA-1（直営）'!#REF!</f>
        <v>#REF!</v>
      </c>
      <c r="AD375" s="29" t="e">
        <f>'施設リストA-1（直営）'!#REF!</f>
        <v>#REF!</v>
      </c>
      <c r="AE375" s="30" t="e">
        <f>IF(AD375="新設",VLOOKUP('施設リストA-1（直営）'!#REF!,'（新設）照明器具'!$B$5:$C$1990,2,FALSE),IF('部屋別効果（直）'!AD375="撤去",VLOOKUP('施設リストA-1（直営）'!#REF!,'（既設）調査結果'!$B$5:$C$1998,2,FALSE),0))</f>
        <v>#REF!</v>
      </c>
      <c r="AF375" s="29" t="e">
        <f>'施設リストA-1（直営）'!#REF!</f>
        <v>#REF!</v>
      </c>
      <c r="AG375" s="29" t="e">
        <f>'施設リストA-1（直営）'!#REF!</f>
        <v>#REF!</v>
      </c>
      <c r="AH375" s="30" t="e">
        <f>IF(AG375="新設",VLOOKUP('施設リストA-1（直営）'!#REF!,'（新設）照明器具'!$B$5:$C$1990,2,FALSE),IF('部屋別効果（直）'!AG375="撤去",VLOOKUP('施設リストA-1（直営）'!#REF!,'（既設）調査結果'!$B$5:$C$1998,2,FALSE),0))</f>
        <v>#REF!</v>
      </c>
      <c r="AI375" s="29" t="e">
        <f>'施設リストA-1（直営）'!#REF!</f>
        <v>#REF!</v>
      </c>
      <c r="AJ375" s="29" t="e">
        <f>'施設リストA-1（直営）'!#REF!</f>
        <v>#REF!</v>
      </c>
      <c r="AK375" s="30" t="e">
        <f>IF(AJ375="新設",VLOOKUP('施設リストA-1（直営）'!#REF!,'（新設）照明器具'!$B$5:$C$1990,2,FALSE),IF('部屋別効果（直）'!AJ375="撤去",VLOOKUP('施設リストA-1（直営）'!#REF!,'（既設）調査結果'!$B$5:$C$1998,2,FALSE),0))</f>
        <v>#REF!</v>
      </c>
      <c r="AL375" s="29" t="e">
        <f>'施設リストA-1（直営）'!#REF!</f>
        <v>#REF!</v>
      </c>
    </row>
    <row r="376" spans="1:38" customFormat="1">
      <c r="A376" s="94"/>
      <c r="B376" s="16" t="e">
        <f>'施設リストA-1（直営）'!#REF!</f>
        <v>#REF!</v>
      </c>
      <c r="C376" s="14" t="e">
        <f>'施設リストA-1（直営）'!#REF!</f>
        <v>#REF!</v>
      </c>
      <c r="D376" s="94" t="e">
        <f>'施設リストA-1（直営）'!#REF!</f>
        <v>#REF!</v>
      </c>
      <c r="E376" s="20" t="e">
        <f>'施設リストA-1（直営）'!#REF!</f>
        <v>#REF!</v>
      </c>
      <c r="F376" s="20" t="e">
        <f>'施設リストA-1（直営）'!#REF!</f>
        <v>#REF!</v>
      </c>
      <c r="G376" s="13" t="e">
        <f>'施設リストA-1（直営）'!#REF!</f>
        <v>#REF!</v>
      </c>
      <c r="H376" s="28" t="e">
        <f t="shared" si="5"/>
        <v>#REF!</v>
      </c>
      <c r="I376" s="29" t="e">
        <f>'施設リストA-1（直営）'!#REF!</f>
        <v>#REF!</v>
      </c>
      <c r="J376" s="30" t="e">
        <f>IF(I376="新設",VLOOKUP('施設リストA-1（直営）'!#REF!,'（新設）照明器具'!$B$5:$C$1990,2,FALSE),IF('部屋別効果（直）'!I376="撤去",VLOOKUP('施設リストA-1（直営）'!#REF!,'（既設）調査結果'!$B$5:$C$1998,2,FALSE),0))</f>
        <v>#REF!</v>
      </c>
      <c r="K376" s="29" t="e">
        <f>'施設リストA-1（直営）'!#REF!</f>
        <v>#REF!</v>
      </c>
      <c r="L376" s="29" t="e">
        <f>'施設リストA-1（直営）'!#REF!</f>
        <v>#REF!</v>
      </c>
      <c r="M376" s="30" t="e">
        <f>IF(L376="新設",VLOOKUP('施設リストA-1（直営）'!#REF!,'（新設）照明器具'!$B$5:$C$1990,2,FALSE),IF('部屋別効果（直）'!L376="撤去",VLOOKUP('施設リストA-1（直営）'!#REF!,'（既設）調査結果'!$B$5:$C$1998,2,FALSE),0))</f>
        <v>#REF!</v>
      </c>
      <c r="N376" s="29" t="e">
        <f>'施設リストA-1（直営）'!#REF!</f>
        <v>#REF!</v>
      </c>
      <c r="O376" s="29" t="e">
        <f>'施設リストA-1（直営）'!#REF!</f>
        <v>#REF!</v>
      </c>
      <c r="P376" s="30" t="e">
        <f>IF(O376="新設",VLOOKUP('施設リストA-1（直営）'!#REF!,'（新設）照明器具'!$B$5:$C$1990,2,FALSE),IF('部屋別効果（直）'!O376="撤去",VLOOKUP('施設リストA-1（直営）'!#REF!,'（既設）調査結果'!$B$5:$C$1998,2,FALSE),0))</f>
        <v>#REF!</v>
      </c>
      <c r="Q376" s="29" t="e">
        <f>'施設リストA-1（直営）'!#REF!</f>
        <v>#REF!</v>
      </c>
      <c r="R376" s="29" t="e">
        <f>'施設リストA-1（直営）'!#REF!</f>
        <v>#REF!</v>
      </c>
      <c r="S376" s="30" t="e">
        <f>IF(R376="新設",VLOOKUP('施設リストA-1（直営）'!#REF!,'（新設）照明器具'!$B$5:$C$1990,2,FALSE),IF('部屋別効果（直）'!R376="撤去",VLOOKUP('施設リストA-1（直営）'!#REF!,'（既設）調査結果'!$B$5:$C$1998,2,FALSE),0))</f>
        <v>#REF!</v>
      </c>
      <c r="T376" s="29" t="e">
        <f>'施設リストA-1（直営）'!#REF!</f>
        <v>#REF!</v>
      </c>
      <c r="U376" s="29" t="e">
        <f>'施設リストA-1（直営）'!#REF!</f>
        <v>#REF!</v>
      </c>
      <c r="V376" s="30" t="e">
        <f>IF(U376="新設",VLOOKUP('施設リストA-1（直営）'!#REF!,'（新設）照明器具'!$B$5:$C$1990,2,FALSE),IF('部屋別効果（直）'!U376="撤去",VLOOKUP('施設リストA-1（直営）'!#REF!,'（既設）調査結果'!$B$5:$C$1998,2,FALSE),0))</f>
        <v>#REF!</v>
      </c>
      <c r="W376" s="29" t="e">
        <f>'施設リストA-1（直営）'!#REF!</f>
        <v>#REF!</v>
      </c>
      <c r="X376" s="29" t="e">
        <f>'施設リストA-1（直営）'!#REF!</f>
        <v>#REF!</v>
      </c>
      <c r="Y376" s="30" t="e">
        <f>IF(X376="新設",VLOOKUP('施設リストA-1（直営）'!#REF!,'（新設）照明器具'!$B$5:$C$1990,2,FALSE),IF('部屋別効果（直）'!X376="撤去",VLOOKUP('施設リストA-1（直営）'!#REF!,'（既設）調査結果'!$B$5:$C$1998,2,FALSE),0))</f>
        <v>#REF!</v>
      </c>
      <c r="Z376" s="29" t="e">
        <f>'施設リストA-1（直営）'!#REF!</f>
        <v>#REF!</v>
      </c>
      <c r="AA376" s="29" t="e">
        <f>'施設リストA-1（直営）'!#REF!</f>
        <v>#REF!</v>
      </c>
      <c r="AB376" s="30" t="e">
        <f>IF(AA376="新設",VLOOKUP('施設リストA-1（直営）'!#REF!,'（新設）照明器具'!$B$5:$C$1990,2,FALSE),IF('部屋別効果（直）'!AA376="撤去",VLOOKUP('施設リストA-1（直営）'!#REF!,'（既設）調査結果'!$B$5:$C$1998,2,FALSE),0))</f>
        <v>#REF!</v>
      </c>
      <c r="AC376" s="29" t="e">
        <f>'施設リストA-1（直営）'!#REF!</f>
        <v>#REF!</v>
      </c>
      <c r="AD376" s="29" t="e">
        <f>'施設リストA-1（直営）'!#REF!</f>
        <v>#REF!</v>
      </c>
      <c r="AE376" s="30" t="e">
        <f>IF(AD376="新設",VLOOKUP('施設リストA-1（直営）'!#REF!,'（新設）照明器具'!$B$5:$C$1990,2,FALSE),IF('部屋別効果（直）'!AD376="撤去",VLOOKUP('施設リストA-1（直営）'!#REF!,'（既設）調査結果'!$B$5:$C$1998,2,FALSE),0))</f>
        <v>#REF!</v>
      </c>
      <c r="AF376" s="29" t="e">
        <f>'施設リストA-1（直営）'!#REF!</f>
        <v>#REF!</v>
      </c>
      <c r="AG376" s="29" t="e">
        <f>'施設リストA-1（直営）'!#REF!</f>
        <v>#REF!</v>
      </c>
      <c r="AH376" s="30" t="e">
        <f>IF(AG376="新設",VLOOKUP('施設リストA-1（直営）'!#REF!,'（新設）照明器具'!$B$5:$C$1990,2,FALSE),IF('部屋別効果（直）'!AG376="撤去",VLOOKUP('施設リストA-1（直営）'!#REF!,'（既設）調査結果'!$B$5:$C$1998,2,FALSE),0))</f>
        <v>#REF!</v>
      </c>
      <c r="AI376" s="29" t="e">
        <f>'施設リストA-1（直営）'!#REF!</f>
        <v>#REF!</v>
      </c>
      <c r="AJ376" s="29" t="e">
        <f>'施設リストA-1（直営）'!#REF!</f>
        <v>#REF!</v>
      </c>
      <c r="AK376" s="30" t="e">
        <f>IF(AJ376="新設",VLOOKUP('施設リストA-1（直営）'!#REF!,'（新設）照明器具'!$B$5:$C$1990,2,FALSE),IF('部屋別効果（直）'!AJ376="撤去",VLOOKUP('施設リストA-1（直営）'!#REF!,'（既設）調査結果'!$B$5:$C$1998,2,FALSE),0))</f>
        <v>#REF!</v>
      </c>
      <c r="AL376" s="29" t="e">
        <f>'施設リストA-1（直営）'!#REF!</f>
        <v>#REF!</v>
      </c>
    </row>
    <row r="377" spans="1:38" customFormat="1">
      <c r="A377" s="94"/>
      <c r="B377" s="16" t="e">
        <f>'施設リストA-1（直営）'!#REF!</f>
        <v>#REF!</v>
      </c>
      <c r="C377" s="14" t="e">
        <f>'施設リストA-1（直営）'!#REF!</f>
        <v>#REF!</v>
      </c>
      <c r="D377" s="94" t="e">
        <f>'施設リストA-1（直営）'!#REF!</f>
        <v>#REF!</v>
      </c>
      <c r="E377" s="20" t="e">
        <f>'施設リストA-1（直営）'!#REF!</f>
        <v>#REF!</v>
      </c>
      <c r="F377" s="20" t="e">
        <f>'施設リストA-1（直営）'!#REF!</f>
        <v>#REF!</v>
      </c>
      <c r="G377" s="13" t="e">
        <f>'施設リストA-1（直営）'!#REF!</f>
        <v>#REF!</v>
      </c>
      <c r="H377" s="28" t="e">
        <f t="shared" si="5"/>
        <v>#REF!</v>
      </c>
      <c r="I377" s="29" t="e">
        <f>'施設リストA-1（直営）'!#REF!</f>
        <v>#REF!</v>
      </c>
      <c r="J377" s="30" t="e">
        <f>IF(I377="新設",VLOOKUP('施設リストA-1（直営）'!#REF!,'（新設）照明器具'!$B$5:$C$1990,2,FALSE),IF('部屋別効果（直）'!I377="撤去",VLOOKUP('施設リストA-1（直営）'!#REF!,'（既設）調査結果'!$B$5:$C$1998,2,FALSE),0))</f>
        <v>#REF!</v>
      </c>
      <c r="K377" s="29" t="e">
        <f>'施設リストA-1（直営）'!#REF!</f>
        <v>#REF!</v>
      </c>
      <c r="L377" s="29" t="e">
        <f>'施設リストA-1（直営）'!#REF!</f>
        <v>#REF!</v>
      </c>
      <c r="M377" s="30" t="e">
        <f>IF(L377="新設",VLOOKUP('施設リストA-1（直営）'!#REF!,'（新設）照明器具'!$B$5:$C$1990,2,FALSE),IF('部屋別効果（直）'!L377="撤去",VLOOKUP('施設リストA-1（直営）'!#REF!,'（既設）調査結果'!$B$5:$C$1998,2,FALSE),0))</f>
        <v>#REF!</v>
      </c>
      <c r="N377" s="29" t="e">
        <f>'施設リストA-1（直営）'!#REF!</f>
        <v>#REF!</v>
      </c>
      <c r="O377" s="29" t="e">
        <f>'施設リストA-1（直営）'!#REF!</f>
        <v>#REF!</v>
      </c>
      <c r="P377" s="30" t="e">
        <f>IF(O377="新設",VLOOKUP('施設リストA-1（直営）'!#REF!,'（新設）照明器具'!$B$5:$C$1990,2,FALSE),IF('部屋別効果（直）'!O377="撤去",VLOOKUP('施設リストA-1（直営）'!#REF!,'（既設）調査結果'!$B$5:$C$1998,2,FALSE),0))</f>
        <v>#REF!</v>
      </c>
      <c r="Q377" s="29" t="e">
        <f>'施設リストA-1（直営）'!#REF!</f>
        <v>#REF!</v>
      </c>
      <c r="R377" s="29" t="e">
        <f>'施設リストA-1（直営）'!#REF!</f>
        <v>#REF!</v>
      </c>
      <c r="S377" s="30" t="e">
        <f>IF(R377="新設",VLOOKUP('施設リストA-1（直営）'!#REF!,'（新設）照明器具'!$B$5:$C$1990,2,FALSE),IF('部屋別効果（直）'!R377="撤去",VLOOKUP('施設リストA-1（直営）'!#REF!,'（既設）調査結果'!$B$5:$C$1998,2,FALSE),0))</f>
        <v>#REF!</v>
      </c>
      <c r="T377" s="29" t="e">
        <f>'施設リストA-1（直営）'!#REF!</f>
        <v>#REF!</v>
      </c>
      <c r="U377" s="29" t="e">
        <f>'施設リストA-1（直営）'!#REF!</f>
        <v>#REF!</v>
      </c>
      <c r="V377" s="30" t="e">
        <f>IF(U377="新設",VLOOKUP('施設リストA-1（直営）'!#REF!,'（新設）照明器具'!$B$5:$C$1990,2,FALSE),IF('部屋別効果（直）'!U377="撤去",VLOOKUP('施設リストA-1（直営）'!#REF!,'（既設）調査結果'!$B$5:$C$1998,2,FALSE),0))</f>
        <v>#REF!</v>
      </c>
      <c r="W377" s="29" t="e">
        <f>'施設リストA-1（直営）'!#REF!</f>
        <v>#REF!</v>
      </c>
      <c r="X377" s="29" t="e">
        <f>'施設リストA-1（直営）'!#REF!</f>
        <v>#REF!</v>
      </c>
      <c r="Y377" s="30" t="e">
        <f>IF(X377="新設",VLOOKUP('施設リストA-1（直営）'!#REF!,'（新設）照明器具'!$B$5:$C$1990,2,FALSE),IF('部屋別効果（直）'!X377="撤去",VLOOKUP('施設リストA-1（直営）'!#REF!,'（既設）調査結果'!$B$5:$C$1998,2,FALSE),0))</f>
        <v>#REF!</v>
      </c>
      <c r="Z377" s="29" t="e">
        <f>'施設リストA-1（直営）'!#REF!</f>
        <v>#REF!</v>
      </c>
      <c r="AA377" s="29" t="e">
        <f>'施設リストA-1（直営）'!#REF!</f>
        <v>#REF!</v>
      </c>
      <c r="AB377" s="30" t="e">
        <f>IF(AA377="新設",VLOOKUP('施設リストA-1（直営）'!#REF!,'（新設）照明器具'!$B$5:$C$1990,2,FALSE),IF('部屋別効果（直）'!AA377="撤去",VLOOKUP('施設リストA-1（直営）'!#REF!,'（既設）調査結果'!$B$5:$C$1998,2,FALSE),0))</f>
        <v>#REF!</v>
      </c>
      <c r="AC377" s="29" t="e">
        <f>'施設リストA-1（直営）'!#REF!</f>
        <v>#REF!</v>
      </c>
      <c r="AD377" s="29" t="e">
        <f>'施設リストA-1（直営）'!#REF!</f>
        <v>#REF!</v>
      </c>
      <c r="AE377" s="30" t="e">
        <f>IF(AD377="新設",VLOOKUP('施設リストA-1（直営）'!#REF!,'（新設）照明器具'!$B$5:$C$1990,2,FALSE),IF('部屋別効果（直）'!AD377="撤去",VLOOKUP('施設リストA-1（直営）'!#REF!,'（既設）調査結果'!$B$5:$C$1998,2,FALSE),0))</f>
        <v>#REF!</v>
      </c>
      <c r="AF377" s="29" t="e">
        <f>'施設リストA-1（直営）'!#REF!</f>
        <v>#REF!</v>
      </c>
      <c r="AG377" s="29" t="e">
        <f>'施設リストA-1（直営）'!#REF!</f>
        <v>#REF!</v>
      </c>
      <c r="AH377" s="30" t="e">
        <f>IF(AG377="新設",VLOOKUP('施設リストA-1（直営）'!#REF!,'（新設）照明器具'!$B$5:$C$1990,2,FALSE),IF('部屋別効果（直）'!AG377="撤去",VLOOKUP('施設リストA-1（直営）'!#REF!,'（既設）調査結果'!$B$5:$C$1998,2,FALSE),0))</f>
        <v>#REF!</v>
      </c>
      <c r="AI377" s="29" t="e">
        <f>'施設リストA-1（直営）'!#REF!</f>
        <v>#REF!</v>
      </c>
      <c r="AJ377" s="29" t="e">
        <f>'施設リストA-1（直営）'!#REF!</f>
        <v>#REF!</v>
      </c>
      <c r="AK377" s="30" t="e">
        <f>IF(AJ377="新設",VLOOKUP('施設リストA-1（直営）'!#REF!,'（新設）照明器具'!$B$5:$C$1990,2,FALSE),IF('部屋別効果（直）'!AJ377="撤去",VLOOKUP('施設リストA-1（直営）'!#REF!,'（既設）調査結果'!$B$5:$C$1998,2,FALSE),0))</f>
        <v>#REF!</v>
      </c>
      <c r="AL377" s="29" t="e">
        <f>'施設リストA-1（直営）'!#REF!</f>
        <v>#REF!</v>
      </c>
    </row>
    <row r="378" spans="1:38" customFormat="1">
      <c r="A378" s="94"/>
      <c r="B378" s="16" t="e">
        <f>'施設リストA-1（直営）'!#REF!</f>
        <v>#REF!</v>
      </c>
      <c r="C378" s="14" t="e">
        <f>'施設リストA-1（直営）'!#REF!</f>
        <v>#REF!</v>
      </c>
      <c r="D378" s="94" t="e">
        <f>'施設リストA-1（直営）'!#REF!</f>
        <v>#REF!</v>
      </c>
      <c r="E378" s="20" t="e">
        <f>'施設リストA-1（直営）'!#REF!</f>
        <v>#REF!</v>
      </c>
      <c r="F378" s="20" t="e">
        <f>'施設リストA-1（直営）'!#REF!</f>
        <v>#REF!</v>
      </c>
      <c r="G378" s="13" t="e">
        <f>'施設リストA-1（直営）'!#REF!</f>
        <v>#REF!</v>
      </c>
      <c r="H378" s="28" t="e">
        <f t="shared" si="5"/>
        <v>#REF!</v>
      </c>
      <c r="I378" s="29" t="e">
        <f>'施設リストA-1（直営）'!#REF!</f>
        <v>#REF!</v>
      </c>
      <c r="J378" s="30" t="e">
        <f>IF(I378="新設",VLOOKUP('施設リストA-1（直営）'!#REF!,'（新設）照明器具'!$B$5:$C$1990,2,FALSE),IF('部屋別効果（直）'!I378="撤去",VLOOKUP('施設リストA-1（直営）'!#REF!,'（既設）調査結果'!$B$5:$C$1998,2,FALSE),0))</f>
        <v>#REF!</v>
      </c>
      <c r="K378" s="29" t="e">
        <f>'施設リストA-1（直営）'!#REF!</f>
        <v>#REF!</v>
      </c>
      <c r="L378" s="29" t="e">
        <f>'施設リストA-1（直営）'!#REF!</f>
        <v>#REF!</v>
      </c>
      <c r="M378" s="30" t="e">
        <f>IF(L378="新設",VLOOKUP('施設リストA-1（直営）'!#REF!,'（新設）照明器具'!$B$5:$C$1990,2,FALSE),IF('部屋別効果（直）'!L378="撤去",VLOOKUP('施設リストA-1（直営）'!#REF!,'（既設）調査結果'!$B$5:$C$1998,2,FALSE),0))</f>
        <v>#REF!</v>
      </c>
      <c r="N378" s="29" t="e">
        <f>'施設リストA-1（直営）'!#REF!</f>
        <v>#REF!</v>
      </c>
      <c r="O378" s="29" t="e">
        <f>'施設リストA-1（直営）'!#REF!</f>
        <v>#REF!</v>
      </c>
      <c r="P378" s="30" t="e">
        <f>IF(O378="新設",VLOOKUP('施設リストA-1（直営）'!#REF!,'（新設）照明器具'!$B$5:$C$1990,2,FALSE),IF('部屋別効果（直）'!O378="撤去",VLOOKUP('施設リストA-1（直営）'!#REF!,'（既設）調査結果'!$B$5:$C$1998,2,FALSE),0))</f>
        <v>#REF!</v>
      </c>
      <c r="Q378" s="29" t="e">
        <f>'施設リストA-1（直営）'!#REF!</f>
        <v>#REF!</v>
      </c>
      <c r="R378" s="29" t="e">
        <f>'施設リストA-1（直営）'!#REF!</f>
        <v>#REF!</v>
      </c>
      <c r="S378" s="30" t="e">
        <f>IF(R378="新設",VLOOKUP('施設リストA-1（直営）'!#REF!,'（新設）照明器具'!$B$5:$C$1990,2,FALSE),IF('部屋別効果（直）'!R378="撤去",VLOOKUP('施設リストA-1（直営）'!#REF!,'（既設）調査結果'!$B$5:$C$1998,2,FALSE),0))</f>
        <v>#REF!</v>
      </c>
      <c r="T378" s="29" t="e">
        <f>'施設リストA-1（直営）'!#REF!</f>
        <v>#REF!</v>
      </c>
      <c r="U378" s="29" t="e">
        <f>'施設リストA-1（直営）'!#REF!</f>
        <v>#REF!</v>
      </c>
      <c r="V378" s="30" t="e">
        <f>IF(U378="新設",VLOOKUP('施設リストA-1（直営）'!#REF!,'（新設）照明器具'!$B$5:$C$1990,2,FALSE),IF('部屋別効果（直）'!U378="撤去",VLOOKUP('施設リストA-1（直営）'!#REF!,'（既設）調査結果'!$B$5:$C$1998,2,FALSE),0))</f>
        <v>#REF!</v>
      </c>
      <c r="W378" s="29" t="e">
        <f>'施設リストA-1（直営）'!#REF!</f>
        <v>#REF!</v>
      </c>
      <c r="X378" s="29" t="e">
        <f>'施設リストA-1（直営）'!#REF!</f>
        <v>#REF!</v>
      </c>
      <c r="Y378" s="30" t="e">
        <f>IF(X378="新設",VLOOKUP('施設リストA-1（直営）'!#REF!,'（新設）照明器具'!$B$5:$C$1990,2,FALSE),IF('部屋別効果（直）'!X378="撤去",VLOOKUP('施設リストA-1（直営）'!#REF!,'（既設）調査結果'!$B$5:$C$1998,2,FALSE),0))</f>
        <v>#REF!</v>
      </c>
      <c r="Z378" s="29" t="e">
        <f>'施設リストA-1（直営）'!#REF!</f>
        <v>#REF!</v>
      </c>
      <c r="AA378" s="29" t="e">
        <f>'施設リストA-1（直営）'!#REF!</f>
        <v>#REF!</v>
      </c>
      <c r="AB378" s="30" t="e">
        <f>IF(AA378="新設",VLOOKUP('施設リストA-1（直営）'!#REF!,'（新設）照明器具'!$B$5:$C$1990,2,FALSE),IF('部屋別効果（直）'!AA378="撤去",VLOOKUP('施設リストA-1（直営）'!#REF!,'（既設）調査結果'!$B$5:$C$1998,2,FALSE),0))</f>
        <v>#REF!</v>
      </c>
      <c r="AC378" s="29" t="e">
        <f>'施設リストA-1（直営）'!#REF!</f>
        <v>#REF!</v>
      </c>
      <c r="AD378" s="29" t="e">
        <f>'施設リストA-1（直営）'!#REF!</f>
        <v>#REF!</v>
      </c>
      <c r="AE378" s="30" t="e">
        <f>IF(AD378="新設",VLOOKUP('施設リストA-1（直営）'!#REF!,'（新設）照明器具'!$B$5:$C$1990,2,FALSE),IF('部屋別効果（直）'!AD378="撤去",VLOOKUP('施設リストA-1（直営）'!#REF!,'（既設）調査結果'!$B$5:$C$1998,2,FALSE),0))</f>
        <v>#REF!</v>
      </c>
      <c r="AF378" s="29" t="e">
        <f>'施設リストA-1（直営）'!#REF!</f>
        <v>#REF!</v>
      </c>
      <c r="AG378" s="29" t="e">
        <f>'施設リストA-1（直営）'!#REF!</f>
        <v>#REF!</v>
      </c>
      <c r="AH378" s="30" t="e">
        <f>IF(AG378="新設",VLOOKUP('施設リストA-1（直営）'!#REF!,'（新設）照明器具'!$B$5:$C$1990,2,FALSE),IF('部屋別効果（直）'!AG378="撤去",VLOOKUP('施設リストA-1（直営）'!#REF!,'（既設）調査結果'!$B$5:$C$1998,2,FALSE),0))</f>
        <v>#REF!</v>
      </c>
      <c r="AI378" s="29" t="e">
        <f>'施設リストA-1（直営）'!#REF!</f>
        <v>#REF!</v>
      </c>
      <c r="AJ378" s="29" t="e">
        <f>'施設リストA-1（直営）'!#REF!</f>
        <v>#REF!</v>
      </c>
      <c r="AK378" s="30" t="e">
        <f>IF(AJ378="新設",VLOOKUP('施設リストA-1（直営）'!#REF!,'（新設）照明器具'!$B$5:$C$1990,2,FALSE),IF('部屋別効果（直）'!AJ378="撤去",VLOOKUP('施設リストA-1（直営）'!#REF!,'（既設）調査結果'!$B$5:$C$1998,2,FALSE),0))</f>
        <v>#REF!</v>
      </c>
      <c r="AL378" s="29" t="e">
        <f>'施設リストA-1（直営）'!#REF!</f>
        <v>#REF!</v>
      </c>
    </row>
    <row r="379" spans="1:38" customFormat="1">
      <c r="A379" s="94"/>
      <c r="B379" s="16" t="e">
        <f>'施設リストA-1（直営）'!#REF!</f>
        <v>#REF!</v>
      </c>
      <c r="C379" s="14" t="e">
        <f>'施設リストA-1（直営）'!#REF!</f>
        <v>#REF!</v>
      </c>
      <c r="D379" s="94" t="e">
        <f>'施設リストA-1（直営）'!#REF!</f>
        <v>#REF!</v>
      </c>
      <c r="E379" s="20" t="e">
        <f>'施設リストA-1（直営）'!#REF!</f>
        <v>#REF!</v>
      </c>
      <c r="F379" s="20" t="e">
        <f>'施設リストA-1（直営）'!#REF!</f>
        <v>#REF!</v>
      </c>
      <c r="G379" s="13" t="e">
        <f>'施設リストA-1（直営）'!#REF!</f>
        <v>#REF!</v>
      </c>
      <c r="H379" s="28" t="e">
        <f t="shared" si="5"/>
        <v>#REF!</v>
      </c>
      <c r="I379" s="29" t="e">
        <f>'施設リストA-1（直営）'!#REF!</f>
        <v>#REF!</v>
      </c>
      <c r="J379" s="30" t="e">
        <f>IF(I379="新設",VLOOKUP('施設リストA-1（直営）'!#REF!,'（新設）照明器具'!$B$5:$C$1990,2,FALSE),IF('部屋別効果（直）'!I379="撤去",VLOOKUP('施設リストA-1（直営）'!#REF!,'（既設）調査結果'!$B$5:$C$1998,2,FALSE),0))</f>
        <v>#REF!</v>
      </c>
      <c r="K379" s="29" t="e">
        <f>'施設リストA-1（直営）'!#REF!</f>
        <v>#REF!</v>
      </c>
      <c r="L379" s="29" t="e">
        <f>'施設リストA-1（直営）'!#REF!</f>
        <v>#REF!</v>
      </c>
      <c r="M379" s="30" t="e">
        <f>IF(L379="新設",VLOOKUP('施設リストA-1（直営）'!#REF!,'（新設）照明器具'!$B$5:$C$1990,2,FALSE),IF('部屋別効果（直）'!L379="撤去",VLOOKUP('施設リストA-1（直営）'!#REF!,'（既設）調査結果'!$B$5:$C$1998,2,FALSE),0))</f>
        <v>#REF!</v>
      </c>
      <c r="N379" s="29" t="e">
        <f>'施設リストA-1（直営）'!#REF!</f>
        <v>#REF!</v>
      </c>
      <c r="O379" s="29" t="e">
        <f>'施設リストA-1（直営）'!#REF!</f>
        <v>#REF!</v>
      </c>
      <c r="P379" s="30" t="e">
        <f>IF(O379="新設",VLOOKUP('施設リストA-1（直営）'!#REF!,'（新設）照明器具'!$B$5:$C$1990,2,FALSE),IF('部屋別効果（直）'!O379="撤去",VLOOKUP('施設リストA-1（直営）'!#REF!,'（既設）調査結果'!$B$5:$C$1998,2,FALSE),0))</f>
        <v>#REF!</v>
      </c>
      <c r="Q379" s="29" t="e">
        <f>'施設リストA-1（直営）'!#REF!</f>
        <v>#REF!</v>
      </c>
      <c r="R379" s="29" t="e">
        <f>'施設リストA-1（直営）'!#REF!</f>
        <v>#REF!</v>
      </c>
      <c r="S379" s="30" t="e">
        <f>IF(R379="新設",VLOOKUP('施設リストA-1（直営）'!#REF!,'（新設）照明器具'!$B$5:$C$1990,2,FALSE),IF('部屋別効果（直）'!R379="撤去",VLOOKUP('施設リストA-1（直営）'!#REF!,'（既設）調査結果'!$B$5:$C$1998,2,FALSE),0))</f>
        <v>#REF!</v>
      </c>
      <c r="T379" s="29" t="e">
        <f>'施設リストA-1（直営）'!#REF!</f>
        <v>#REF!</v>
      </c>
      <c r="U379" s="29" t="e">
        <f>'施設リストA-1（直営）'!#REF!</f>
        <v>#REF!</v>
      </c>
      <c r="V379" s="30" t="e">
        <f>IF(U379="新設",VLOOKUP('施設リストA-1（直営）'!#REF!,'（新設）照明器具'!$B$5:$C$1990,2,FALSE),IF('部屋別効果（直）'!U379="撤去",VLOOKUP('施設リストA-1（直営）'!#REF!,'（既設）調査結果'!$B$5:$C$1998,2,FALSE),0))</f>
        <v>#REF!</v>
      </c>
      <c r="W379" s="29" t="e">
        <f>'施設リストA-1（直営）'!#REF!</f>
        <v>#REF!</v>
      </c>
      <c r="X379" s="29" t="e">
        <f>'施設リストA-1（直営）'!#REF!</f>
        <v>#REF!</v>
      </c>
      <c r="Y379" s="30" t="e">
        <f>IF(X379="新設",VLOOKUP('施設リストA-1（直営）'!#REF!,'（新設）照明器具'!$B$5:$C$1990,2,FALSE),IF('部屋別効果（直）'!X379="撤去",VLOOKUP('施設リストA-1（直営）'!#REF!,'（既設）調査結果'!$B$5:$C$1998,2,FALSE),0))</f>
        <v>#REF!</v>
      </c>
      <c r="Z379" s="29" t="e">
        <f>'施設リストA-1（直営）'!#REF!</f>
        <v>#REF!</v>
      </c>
      <c r="AA379" s="29" t="e">
        <f>'施設リストA-1（直営）'!#REF!</f>
        <v>#REF!</v>
      </c>
      <c r="AB379" s="30" t="e">
        <f>IF(AA379="新設",VLOOKUP('施設リストA-1（直営）'!#REF!,'（新設）照明器具'!$B$5:$C$1990,2,FALSE),IF('部屋別効果（直）'!AA379="撤去",VLOOKUP('施設リストA-1（直営）'!#REF!,'（既設）調査結果'!$B$5:$C$1998,2,FALSE),0))</f>
        <v>#REF!</v>
      </c>
      <c r="AC379" s="29" t="e">
        <f>'施設リストA-1（直営）'!#REF!</f>
        <v>#REF!</v>
      </c>
      <c r="AD379" s="29" t="e">
        <f>'施設リストA-1（直営）'!#REF!</f>
        <v>#REF!</v>
      </c>
      <c r="AE379" s="30" t="e">
        <f>IF(AD379="新設",VLOOKUP('施設リストA-1（直営）'!#REF!,'（新設）照明器具'!$B$5:$C$1990,2,FALSE),IF('部屋別効果（直）'!AD379="撤去",VLOOKUP('施設リストA-1（直営）'!#REF!,'（既設）調査結果'!$B$5:$C$1998,2,FALSE),0))</f>
        <v>#REF!</v>
      </c>
      <c r="AF379" s="29" t="e">
        <f>'施設リストA-1（直営）'!#REF!</f>
        <v>#REF!</v>
      </c>
      <c r="AG379" s="29" t="e">
        <f>'施設リストA-1（直営）'!#REF!</f>
        <v>#REF!</v>
      </c>
      <c r="AH379" s="30" t="e">
        <f>IF(AG379="新設",VLOOKUP('施設リストA-1（直営）'!#REF!,'（新設）照明器具'!$B$5:$C$1990,2,FALSE),IF('部屋別効果（直）'!AG379="撤去",VLOOKUP('施設リストA-1（直営）'!#REF!,'（既設）調査結果'!$B$5:$C$1998,2,FALSE),0))</f>
        <v>#REF!</v>
      </c>
      <c r="AI379" s="29" t="e">
        <f>'施設リストA-1（直営）'!#REF!</f>
        <v>#REF!</v>
      </c>
      <c r="AJ379" s="29" t="e">
        <f>'施設リストA-1（直営）'!#REF!</f>
        <v>#REF!</v>
      </c>
      <c r="AK379" s="30" t="e">
        <f>IF(AJ379="新設",VLOOKUP('施設リストA-1（直営）'!#REF!,'（新設）照明器具'!$B$5:$C$1990,2,FALSE),IF('部屋別効果（直）'!AJ379="撤去",VLOOKUP('施設リストA-1（直営）'!#REF!,'（既設）調査結果'!$B$5:$C$1998,2,FALSE),0))</f>
        <v>#REF!</v>
      </c>
      <c r="AL379" s="29" t="e">
        <f>'施設リストA-1（直営）'!#REF!</f>
        <v>#REF!</v>
      </c>
    </row>
    <row r="380" spans="1:38" customFormat="1">
      <c r="A380" s="94"/>
      <c r="B380" s="16" t="e">
        <f>'施設リストA-1（直営）'!#REF!</f>
        <v>#REF!</v>
      </c>
      <c r="C380" s="14" t="e">
        <f>'施設リストA-1（直営）'!#REF!</f>
        <v>#REF!</v>
      </c>
      <c r="D380" s="94" t="e">
        <f>'施設リストA-1（直営）'!#REF!</f>
        <v>#REF!</v>
      </c>
      <c r="E380" s="20" t="e">
        <f>'施設リストA-1（直営）'!#REF!</f>
        <v>#REF!</v>
      </c>
      <c r="F380" s="20" t="e">
        <f>'施設リストA-1（直営）'!#REF!</f>
        <v>#REF!</v>
      </c>
      <c r="G380" s="13" t="e">
        <f>'施設リストA-1（直営）'!#REF!</f>
        <v>#REF!</v>
      </c>
      <c r="H380" s="28" t="e">
        <f t="shared" si="5"/>
        <v>#REF!</v>
      </c>
      <c r="I380" s="29" t="e">
        <f>'施設リストA-1（直営）'!#REF!</f>
        <v>#REF!</v>
      </c>
      <c r="J380" s="30" t="e">
        <f>IF(I380="新設",VLOOKUP('施設リストA-1（直営）'!#REF!,'（新設）照明器具'!$B$5:$C$1990,2,FALSE),IF('部屋別効果（直）'!I380="撤去",VLOOKUP('施設リストA-1（直営）'!#REF!,'（既設）調査結果'!$B$5:$C$1998,2,FALSE),0))</f>
        <v>#REF!</v>
      </c>
      <c r="K380" s="29" t="e">
        <f>'施設リストA-1（直営）'!#REF!</f>
        <v>#REF!</v>
      </c>
      <c r="L380" s="29" t="e">
        <f>'施設リストA-1（直営）'!#REF!</f>
        <v>#REF!</v>
      </c>
      <c r="M380" s="30" t="e">
        <f>IF(L380="新設",VLOOKUP('施設リストA-1（直営）'!#REF!,'（新設）照明器具'!$B$5:$C$1990,2,FALSE),IF('部屋別効果（直）'!L380="撤去",VLOOKUP('施設リストA-1（直営）'!#REF!,'（既設）調査結果'!$B$5:$C$1998,2,FALSE),0))</f>
        <v>#REF!</v>
      </c>
      <c r="N380" s="29" t="e">
        <f>'施設リストA-1（直営）'!#REF!</f>
        <v>#REF!</v>
      </c>
      <c r="O380" s="29" t="e">
        <f>'施設リストA-1（直営）'!#REF!</f>
        <v>#REF!</v>
      </c>
      <c r="P380" s="30" t="e">
        <f>IF(O380="新設",VLOOKUP('施設リストA-1（直営）'!#REF!,'（新設）照明器具'!$B$5:$C$1990,2,FALSE),IF('部屋別効果（直）'!O380="撤去",VLOOKUP('施設リストA-1（直営）'!#REF!,'（既設）調査結果'!$B$5:$C$1998,2,FALSE),0))</f>
        <v>#REF!</v>
      </c>
      <c r="Q380" s="29" t="e">
        <f>'施設リストA-1（直営）'!#REF!</f>
        <v>#REF!</v>
      </c>
      <c r="R380" s="29" t="e">
        <f>'施設リストA-1（直営）'!#REF!</f>
        <v>#REF!</v>
      </c>
      <c r="S380" s="30" t="e">
        <f>IF(R380="新設",VLOOKUP('施設リストA-1（直営）'!#REF!,'（新設）照明器具'!$B$5:$C$1990,2,FALSE),IF('部屋別効果（直）'!R380="撤去",VLOOKUP('施設リストA-1（直営）'!#REF!,'（既設）調査結果'!$B$5:$C$1998,2,FALSE),0))</f>
        <v>#REF!</v>
      </c>
      <c r="T380" s="29" t="e">
        <f>'施設リストA-1（直営）'!#REF!</f>
        <v>#REF!</v>
      </c>
      <c r="U380" s="29" t="e">
        <f>'施設リストA-1（直営）'!#REF!</f>
        <v>#REF!</v>
      </c>
      <c r="V380" s="30" t="e">
        <f>IF(U380="新設",VLOOKUP('施設リストA-1（直営）'!#REF!,'（新設）照明器具'!$B$5:$C$1990,2,FALSE),IF('部屋別効果（直）'!U380="撤去",VLOOKUP('施設リストA-1（直営）'!#REF!,'（既設）調査結果'!$B$5:$C$1998,2,FALSE),0))</f>
        <v>#REF!</v>
      </c>
      <c r="W380" s="29" t="e">
        <f>'施設リストA-1（直営）'!#REF!</f>
        <v>#REF!</v>
      </c>
      <c r="X380" s="29" t="e">
        <f>'施設リストA-1（直営）'!#REF!</f>
        <v>#REF!</v>
      </c>
      <c r="Y380" s="30" t="e">
        <f>IF(X380="新設",VLOOKUP('施設リストA-1（直営）'!#REF!,'（新設）照明器具'!$B$5:$C$1990,2,FALSE),IF('部屋別効果（直）'!X380="撤去",VLOOKUP('施設リストA-1（直営）'!#REF!,'（既設）調査結果'!$B$5:$C$1998,2,FALSE),0))</f>
        <v>#REF!</v>
      </c>
      <c r="Z380" s="29" t="e">
        <f>'施設リストA-1（直営）'!#REF!</f>
        <v>#REF!</v>
      </c>
      <c r="AA380" s="29" t="e">
        <f>'施設リストA-1（直営）'!#REF!</f>
        <v>#REF!</v>
      </c>
      <c r="AB380" s="30" t="e">
        <f>IF(AA380="新設",VLOOKUP('施設リストA-1（直営）'!#REF!,'（新設）照明器具'!$B$5:$C$1990,2,FALSE),IF('部屋別効果（直）'!AA380="撤去",VLOOKUP('施設リストA-1（直営）'!#REF!,'（既設）調査結果'!$B$5:$C$1998,2,FALSE),0))</f>
        <v>#REF!</v>
      </c>
      <c r="AC380" s="29" t="e">
        <f>'施設リストA-1（直営）'!#REF!</f>
        <v>#REF!</v>
      </c>
      <c r="AD380" s="29" t="e">
        <f>'施設リストA-1（直営）'!#REF!</f>
        <v>#REF!</v>
      </c>
      <c r="AE380" s="30" t="e">
        <f>IF(AD380="新設",VLOOKUP('施設リストA-1（直営）'!#REF!,'（新設）照明器具'!$B$5:$C$1990,2,FALSE),IF('部屋別効果（直）'!AD380="撤去",VLOOKUP('施設リストA-1（直営）'!#REF!,'（既設）調査結果'!$B$5:$C$1998,2,FALSE),0))</f>
        <v>#REF!</v>
      </c>
      <c r="AF380" s="29" t="e">
        <f>'施設リストA-1（直営）'!#REF!</f>
        <v>#REF!</v>
      </c>
      <c r="AG380" s="29" t="e">
        <f>'施設リストA-1（直営）'!#REF!</f>
        <v>#REF!</v>
      </c>
      <c r="AH380" s="30" t="e">
        <f>IF(AG380="新設",VLOOKUP('施設リストA-1（直営）'!#REF!,'（新設）照明器具'!$B$5:$C$1990,2,FALSE),IF('部屋別効果（直）'!AG380="撤去",VLOOKUP('施設リストA-1（直営）'!#REF!,'（既設）調査結果'!$B$5:$C$1998,2,FALSE),0))</f>
        <v>#REF!</v>
      </c>
      <c r="AI380" s="29" t="e">
        <f>'施設リストA-1（直営）'!#REF!</f>
        <v>#REF!</v>
      </c>
      <c r="AJ380" s="29" t="e">
        <f>'施設リストA-1（直営）'!#REF!</f>
        <v>#REF!</v>
      </c>
      <c r="AK380" s="30" t="e">
        <f>IF(AJ380="新設",VLOOKUP('施設リストA-1（直営）'!#REF!,'（新設）照明器具'!$B$5:$C$1990,2,FALSE),IF('部屋別効果（直）'!AJ380="撤去",VLOOKUP('施設リストA-1（直営）'!#REF!,'（既設）調査結果'!$B$5:$C$1998,2,FALSE),0))</f>
        <v>#REF!</v>
      </c>
      <c r="AL380" s="29" t="e">
        <f>'施設リストA-1（直営）'!#REF!</f>
        <v>#REF!</v>
      </c>
    </row>
    <row r="381" spans="1:38" customFormat="1">
      <c r="A381" s="94"/>
      <c r="B381" s="16" t="e">
        <f>'施設リストA-1（直営）'!#REF!</f>
        <v>#REF!</v>
      </c>
      <c r="C381" s="14" t="e">
        <f>'施設リストA-1（直営）'!#REF!</f>
        <v>#REF!</v>
      </c>
      <c r="D381" s="94" t="e">
        <f>'施設リストA-1（直営）'!#REF!</f>
        <v>#REF!</v>
      </c>
      <c r="E381" s="20" t="e">
        <f>'施設リストA-1（直営）'!#REF!</f>
        <v>#REF!</v>
      </c>
      <c r="F381" s="20" t="e">
        <f>'施設リストA-1（直営）'!#REF!</f>
        <v>#REF!</v>
      </c>
      <c r="G381" s="13" t="e">
        <f>'施設リストA-1（直営）'!#REF!</f>
        <v>#REF!</v>
      </c>
      <c r="H381" s="28" t="e">
        <f t="shared" si="5"/>
        <v>#REF!</v>
      </c>
      <c r="I381" s="29" t="e">
        <f>'施設リストA-1（直営）'!#REF!</f>
        <v>#REF!</v>
      </c>
      <c r="J381" s="30" t="e">
        <f>IF(I381="新設",VLOOKUP('施設リストA-1（直営）'!#REF!,'（新設）照明器具'!$B$5:$C$1990,2,FALSE),IF('部屋別効果（直）'!I381="撤去",VLOOKUP('施設リストA-1（直営）'!#REF!,'（既設）調査結果'!$B$5:$C$1998,2,FALSE),0))</f>
        <v>#REF!</v>
      </c>
      <c r="K381" s="29" t="e">
        <f>'施設リストA-1（直営）'!#REF!</f>
        <v>#REF!</v>
      </c>
      <c r="L381" s="29" t="e">
        <f>'施設リストA-1（直営）'!#REF!</f>
        <v>#REF!</v>
      </c>
      <c r="M381" s="30" t="e">
        <f>IF(L381="新設",VLOOKUP('施設リストA-1（直営）'!#REF!,'（新設）照明器具'!$B$5:$C$1990,2,FALSE),IF('部屋別効果（直）'!L381="撤去",VLOOKUP('施設リストA-1（直営）'!#REF!,'（既設）調査結果'!$B$5:$C$1998,2,FALSE),0))</f>
        <v>#REF!</v>
      </c>
      <c r="N381" s="29" t="e">
        <f>'施設リストA-1（直営）'!#REF!</f>
        <v>#REF!</v>
      </c>
      <c r="O381" s="29" t="e">
        <f>'施設リストA-1（直営）'!#REF!</f>
        <v>#REF!</v>
      </c>
      <c r="P381" s="30" t="e">
        <f>IF(O381="新設",VLOOKUP('施設リストA-1（直営）'!#REF!,'（新設）照明器具'!$B$5:$C$1990,2,FALSE),IF('部屋別効果（直）'!O381="撤去",VLOOKUP('施設リストA-1（直営）'!#REF!,'（既設）調査結果'!$B$5:$C$1998,2,FALSE),0))</f>
        <v>#REF!</v>
      </c>
      <c r="Q381" s="29" t="e">
        <f>'施設リストA-1（直営）'!#REF!</f>
        <v>#REF!</v>
      </c>
      <c r="R381" s="29" t="e">
        <f>'施設リストA-1（直営）'!#REF!</f>
        <v>#REF!</v>
      </c>
      <c r="S381" s="30" t="e">
        <f>IF(R381="新設",VLOOKUP('施設リストA-1（直営）'!#REF!,'（新設）照明器具'!$B$5:$C$1990,2,FALSE),IF('部屋別効果（直）'!R381="撤去",VLOOKUP('施設リストA-1（直営）'!#REF!,'（既設）調査結果'!$B$5:$C$1998,2,FALSE),0))</f>
        <v>#REF!</v>
      </c>
      <c r="T381" s="29" t="e">
        <f>'施設リストA-1（直営）'!#REF!</f>
        <v>#REF!</v>
      </c>
      <c r="U381" s="29" t="e">
        <f>'施設リストA-1（直営）'!#REF!</f>
        <v>#REF!</v>
      </c>
      <c r="V381" s="30" t="e">
        <f>IF(U381="新設",VLOOKUP('施設リストA-1（直営）'!#REF!,'（新設）照明器具'!$B$5:$C$1990,2,FALSE),IF('部屋別効果（直）'!U381="撤去",VLOOKUP('施設リストA-1（直営）'!#REF!,'（既設）調査結果'!$B$5:$C$1998,2,FALSE),0))</f>
        <v>#REF!</v>
      </c>
      <c r="W381" s="29" t="e">
        <f>'施設リストA-1（直営）'!#REF!</f>
        <v>#REF!</v>
      </c>
      <c r="X381" s="29" t="e">
        <f>'施設リストA-1（直営）'!#REF!</f>
        <v>#REF!</v>
      </c>
      <c r="Y381" s="30" t="e">
        <f>IF(X381="新設",VLOOKUP('施設リストA-1（直営）'!#REF!,'（新設）照明器具'!$B$5:$C$1990,2,FALSE),IF('部屋別効果（直）'!X381="撤去",VLOOKUP('施設リストA-1（直営）'!#REF!,'（既設）調査結果'!$B$5:$C$1998,2,FALSE),0))</f>
        <v>#REF!</v>
      </c>
      <c r="Z381" s="29" t="e">
        <f>'施設リストA-1（直営）'!#REF!</f>
        <v>#REF!</v>
      </c>
      <c r="AA381" s="29" t="e">
        <f>'施設リストA-1（直営）'!#REF!</f>
        <v>#REF!</v>
      </c>
      <c r="AB381" s="30" t="e">
        <f>IF(AA381="新設",VLOOKUP('施設リストA-1（直営）'!#REF!,'（新設）照明器具'!$B$5:$C$1990,2,FALSE),IF('部屋別効果（直）'!AA381="撤去",VLOOKUP('施設リストA-1（直営）'!#REF!,'（既設）調査結果'!$B$5:$C$1998,2,FALSE),0))</f>
        <v>#REF!</v>
      </c>
      <c r="AC381" s="29" t="e">
        <f>'施設リストA-1（直営）'!#REF!</f>
        <v>#REF!</v>
      </c>
      <c r="AD381" s="29" t="e">
        <f>'施設リストA-1（直営）'!#REF!</f>
        <v>#REF!</v>
      </c>
      <c r="AE381" s="30" t="e">
        <f>IF(AD381="新設",VLOOKUP('施設リストA-1（直営）'!#REF!,'（新設）照明器具'!$B$5:$C$1990,2,FALSE),IF('部屋別効果（直）'!AD381="撤去",VLOOKUP('施設リストA-1（直営）'!#REF!,'（既設）調査結果'!$B$5:$C$1998,2,FALSE),0))</f>
        <v>#REF!</v>
      </c>
      <c r="AF381" s="29" t="e">
        <f>'施設リストA-1（直営）'!#REF!</f>
        <v>#REF!</v>
      </c>
      <c r="AG381" s="29" t="e">
        <f>'施設リストA-1（直営）'!#REF!</f>
        <v>#REF!</v>
      </c>
      <c r="AH381" s="30" t="e">
        <f>IF(AG381="新設",VLOOKUP('施設リストA-1（直営）'!#REF!,'（新設）照明器具'!$B$5:$C$1990,2,FALSE),IF('部屋別効果（直）'!AG381="撤去",VLOOKUP('施設リストA-1（直営）'!#REF!,'（既設）調査結果'!$B$5:$C$1998,2,FALSE),0))</f>
        <v>#REF!</v>
      </c>
      <c r="AI381" s="29" t="e">
        <f>'施設リストA-1（直営）'!#REF!</f>
        <v>#REF!</v>
      </c>
      <c r="AJ381" s="29" t="e">
        <f>'施設リストA-1（直営）'!#REF!</f>
        <v>#REF!</v>
      </c>
      <c r="AK381" s="30" t="e">
        <f>IF(AJ381="新設",VLOOKUP('施設リストA-1（直営）'!#REF!,'（新設）照明器具'!$B$5:$C$1990,2,FALSE),IF('部屋別効果（直）'!AJ381="撤去",VLOOKUP('施設リストA-1（直営）'!#REF!,'（既設）調査結果'!$B$5:$C$1998,2,FALSE),0))</f>
        <v>#REF!</v>
      </c>
      <c r="AL381" s="29" t="e">
        <f>'施設リストA-1（直営）'!#REF!</f>
        <v>#REF!</v>
      </c>
    </row>
    <row r="382" spans="1:38" customFormat="1">
      <c r="A382" s="94"/>
      <c r="B382" s="16" t="e">
        <f>'施設リストA-1（直営）'!#REF!</f>
        <v>#REF!</v>
      </c>
      <c r="C382" s="14" t="e">
        <f>'施設リストA-1（直営）'!#REF!</f>
        <v>#REF!</v>
      </c>
      <c r="D382" s="94" t="e">
        <f>'施設リストA-1（直営）'!#REF!</f>
        <v>#REF!</v>
      </c>
      <c r="E382" s="20" t="e">
        <f>'施設リストA-1（直営）'!#REF!</f>
        <v>#REF!</v>
      </c>
      <c r="F382" s="20" t="e">
        <f>'施設リストA-1（直営）'!#REF!</f>
        <v>#REF!</v>
      </c>
      <c r="G382" s="13" t="e">
        <f>'施設リストA-1（直営）'!#REF!</f>
        <v>#REF!</v>
      </c>
      <c r="H382" s="28" t="e">
        <f t="shared" si="5"/>
        <v>#REF!</v>
      </c>
      <c r="I382" s="29" t="e">
        <f>'施設リストA-1（直営）'!#REF!</f>
        <v>#REF!</v>
      </c>
      <c r="J382" s="30" t="e">
        <f>IF(I382="新設",VLOOKUP('施設リストA-1（直営）'!#REF!,'（新設）照明器具'!$B$5:$C$1990,2,FALSE),IF('部屋別効果（直）'!I382="撤去",VLOOKUP('施設リストA-1（直営）'!#REF!,'（既設）調査結果'!$B$5:$C$1998,2,FALSE),0))</f>
        <v>#REF!</v>
      </c>
      <c r="K382" s="29" t="e">
        <f>'施設リストA-1（直営）'!#REF!</f>
        <v>#REF!</v>
      </c>
      <c r="L382" s="29" t="e">
        <f>'施設リストA-1（直営）'!#REF!</f>
        <v>#REF!</v>
      </c>
      <c r="M382" s="30" t="e">
        <f>IF(L382="新設",VLOOKUP('施設リストA-1（直営）'!#REF!,'（新設）照明器具'!$B$5:$C$1990,2,FALSE),IF('部屋別効果（直）'!L382="撤去",VLOOKUP('施設リストA-1（直営）'!#REF!,'（既設）調査結果'!$B$5:$C$1998,2,FALSE),0))</f>
        <v>#REF!</v>
      </c>
      <c r="N382" s="29" t="e">
        <f>'施設リストA-1（直営）'!#REF!</f>
        <v>#REF!</v>
      </c>
      <c r="O382" s="29" t="e">
        <f>'施設リストA-1（直営）'!#REF!</f>
        <v>#REF!</v>
      </c>
      <c r="P382" s="30" t="e">
        <f>IF(O382="新設",VLOOKUP('施設リストA-1（直営）'!#REF!,'（新設）照明器具'!$B$5:$C$1990,2,FALSE),IF('部屋別効果（直）'!O382="撤去",VLOOKUP('施設リストA-1（直営）'!#REF!,'（既設）調査結果'!$B$5:$C$1998,2,FALSE),0))</f>
        <v>#REF!</v>
      </c>
      <c r="Q382" s="29" t="e">
        <f>'施設リストA-1（直営）'!#REF!</f>
        <v>#REF!</v>
      </c>
      <c r="R382" s="29" t="e">
        <f>'施設リストA-1（直営）'!#REF!</f>
        <v>#REF!</v>
      </c>
      <c r="S382" s="30" t="e">
        <f>IF(R382="新設",VLOOKUP('施設リストA-1（直営）'!#REF!,'（新設）照明器具'!$B$5:$C$1990,2,FALSE),IF('部屋別効果（直）'!R382="撤去",VLOOKUP('施設リストA-1（直営）'!#REF!,'（既設）調査結果'!$B$5:$C$1998,2,FALSE),0))</f>
        <v>#REF!</v>
      </c>
      <c r="T382" s="29" t="e">
        <f>'施設リストA-1（直営）'!#REF!</f>
        <v>#REF!</v>
      </c>
      <c r="U382" s="29" t="e">
        <f>'施設リストA-1（直営）'!#REF!</f>
        <v>#REF!</v>
      </c>
      <c r="V382" s="30" t="e">
        <f>IF(U382="新設",VLOOKUP('施設リストA-1（直営）'!#REF!,'（新設）照明器具'!$B$5:$C$1990,2,FALSE),IF('部屋別効果（直）'!U382="撤去",VLOOKUP('施設リストA-1（直営）'!#REF!,'（既設）調査結果'!$B$5:$C$1998,2,FALSE),0))</f>
        <v>#REF!</v>
      </c>
      <c r="W382" s="29" t="e">
        <f>'施設リストA-1（直営）'!#REF!</f>
        <v>#REF!</v>
      </c>
      <c r="X382" s="29" t="e">
        <f>'施設リストA-1（直営）'!#REF!</f>
        <v>#REF!</v>
      </c>
      <c r="Y382" s="30" t="e">
        <f>IF(X382="新設",VLOOKUP('施設リストA-1（直営）'!#REF!,'（新設）照明器具'!$B$5:$C$1990,2,FALSE),IF('部屋別効果（直）'!X382="撤去",VLOOKUP('施設リストA-1（直営）'!#REF!,'（既設）調査結果'!$B$5:$C$1998,2,FALSE),0))</f>
        <v>#REF!</v>
      </c>
      <c r="Z382" s="29" t="e">
        <f>'施設リストA-1（直営）'!#REF!</f>
        <v>#REF!</v>
      </c>
      <c r="AA382" s="29" t="e">
        <f>'施設リストA-1（直営）'!#REF!</f>
        <v>#REF!</v>
      </c>
      <c r="AB382" s="30" t="e">
        <f>IF(AA382="新設",VLOOKUP('施設リストA-1（直営）'!#REF!,'（新設）照明器具'!$B$5:$C$1990,2,FALSE),IF('部屋別効果（直）'!AA382="撤去",VLOOKUP('施設リストA-1（直営）'!#REF!,'（既設）調査結果'!$B$5:$C$1998,2,FALSE),0))</f>
        <v>#REF!</v>
      </c>
      <c r="AC382" s="29" t="e">
        <f>'施設リストA-1（直営）'!#REF!</f>
        <v>#REF!</v>
      </c>
      <c r="AD382" s="29" t="e">
        <f>'施設リストA-1（直営）'!#REF!</f>
        <v>#REF!</v>
      </c>
      <c r="AE382" s="30" t="e">
        <f>IF(AD382="新設",VLOOKUP('施設リストA-1（直営）'!#REF!,'（新設）照明器具'!$B$5:$C$1990,2,FALSE),IF('部屋別効果（直）'!AD382="撤去",VLOOKUP('施設リストA-1（直営）'!#REF!,'（既設）調査結果'!$B$5:$C$1998,2,FALSE),0))</f>
        <v>#REF!</v>
      </c>
      <c r="AF382" s="29" t="e">
        <f>'施設リストA-1（直営）'!#REF!</f>
        <v>#REF!</v>
      </c>
      <c r="AG382" s="29" t="e">
        <f>'施設リストA-1（直営）'!#REF!</f>
        <v>#REF!</v>
      </c>
      <c r="AH382" s="30" t="e">
        <f>IF(AG382="新設",VLOOKUP('施設リストA-1（直営）'!#REF!,'（新設）照明器具'!$B$5:$C$1990,2,FALSE),IF('部屋別効果（直）'!AG382="撤去",VLOOKUP('施設リストA-1（直営）'!#REF!,'（既設）調査結果'!$B$5:$C$1998,2,FALSE),0))</f>
        <v>#REF!</v>
      </c>
      <c r="AI382" s="29" t="e">
        <f>'施設リストA-1（直営）'!#REF!</f>
        <v>#REF!</v>
      </c>
      <c r="AJ382" s="29" t="e">
        <f>'施設リストA-1（直営）'!#REF!</f>
        <v>#REF!</v>
      </c>
      <c r="AK382" s="30" t="e">
        <f>IF(AJ382="新設",VLOOKUP('施設リストA-1（直営）'!#REF!,'（新設）照明器具'!$B$5:$C$1990,2,FALSE),IF('部屋別効果（直）'!AJ382="撤去",VLOOKUP('施設リストA-1（直営）'!#REF!,'（既設）調査結果'!$B$5:$C$1998,2,FALSE),0))</f>
        <v>#REF!</v>
      </c>
      <c r="AL382" s="29" t="e">
        <f>'施設リストA-1（直営）'!#REF!</f>
        <v>#REF!</v>
      </c>
    </row>
    <row r="383" spans="1:38" customFormat="1">
      <c r="A383" s="94"/>
      <c r="B383" s="16" t="e">
        <f>'施設リストA-1（直営）'!#REF!</f>
        <v>#REF!</v>
      </c>
      <c r="C383" s="14" t="e">
        <f>'施設リストA-1（直営）'!#REF!</f>
        <v>#REF!</v>
      </c>
      <c r="D383" s="94" t="e">
        <f>'施設リストA-1（直営）'!#REF!</f>
        <v>#REF!</v>
      </c>
      <c r="E383" s="20" t="e">
        <f>'施設リストA-1（直営）'!#REF!</f>
        <v>#REF!</v>
      </c>
      <c r="F383" s="20" t="e">
        <f>'施設リストA-1（直営）'!#REF!</f>
        <v>#REF!</v>
      </c>
      <c r="G383" s="13" t="e">
        <f>'施設リストA-1（直営）'!#REF!</f>
        <v>#REF!</v>
      </c>
      <c r="H383" s="28" t="e">
        <f t="shared" si="5"/>
        <v>#REF!</v>
      </c>
      <c r="I383" s="29" t="e">
        <f>'施設リストA-1（直営）'!#REF!</f>
        <v>#REF!</v>
      </c>
      <c r="J383" s="30" t="e">
        <f>IF(I383="新設",VLOOKUP('施設リストA-1（直営）'!#REF!,'（新設）照明器具'!$B$5:$C$1990,2,FALSE),IF('部屋別効果（直）'!I383="撤去",VLOOKUP('施設リストA-1（直営）'!#REF!,'（既設）調査結果'!$B$5:$C$1998,2,FALSE),0))</f>
        <v>#REF!</v>
      </c>
      <c r="K383" s="29" t="e">
        <f>'施設リストA-1（直営）'!#REF!</f>
        <v>#REF!</v>
      </c>
      <c r="L383" s="29" t="e">
        <f>'施設リストA-1（直営）'!#REF!</f>
        <v>#REF!</v>
      </c>
      <c r="M383" s="30" t="e">
        <f>IF(L383="新設",VLOOKUP('施設リストA-1（直営）'!#REF!,'（新設）照明器具'!$B$5:$C$1990,2,FALSE),IF('部屋別効果（直）'!L383="撤去",VLOOKUP('施設リストA-1（直営）'!#REF!,'（既設）調査結果'!$B$5:$C$1998,2,FALSE),0))</f>
        <v>#REF!</v>
      </c>
      <c r="N383" s="29" t="e">
        <f>'施設リストA-1（直営）'!#REF!</f>
        <v>#REF!</v>
      </c>
      <c r="O383" s="29" t="e">
        <f>'施設リストA-1（直営）'!#REF!</f>
        <v>#REF!</v>
      </c>
      <c r="P383" s="30" t="e">
        <f>IF(O383="新設",VLOOKUP('施設リストA-1（直営）'!#REF!,'（新設）照明器具'!$B$5:$C$1990,2,FALSE),IF('部屋別効果（直）'!O383="撤去",VLOOKUP('施設リストA-1（直営）'!#REF!,'（既設）調査結果'!$B$5:$C$1998,2,FALSE),0))</f>
        <v>#REF!</v>
      </c>
      <c r="Q383" s="29" t="e">
        <f>'施設リストA-1（直営）'!#REF!</f>
        <v>#REF!</v>
      </c>
      <c r="R383" s="29" t="e">
        <f>'施設リストA-1（直営）'!#REF!</f>
        <v>#REF!</v>
      </c>
      <c r="S383" s="30" t="e">
        <f>IF(R383="新設",VLOOKUP('施設リストA-1（直営）'!#REF!,'（新設）照明器具'!$B$5:$C$1990,2,FALSE),IF('部屋別効果（直）'!R383="撤去",VLOOKUP('施設リストA-1（直営）'!#REF!,'（既設）調査結果'!$B$5:$C$1998,2,FALSE),0))</f>
        <v>#REF!</v>
      </c>
      <c r="T383" s="29" t="e">
        <f>'施設リストA-1（直営）'!#REF!</f>
        <v>#REF!</v>
      </c>
      <c r="U383" s="29" t="e">
        <f>'施設リストA-1（直営）'!#REF!</f>
        <v>#REF!</v>
      </c>
      <c r="V383" s="30" t="e">
        <f>IF(U383="新設",VLOOKUP('施設リストA-1（直営）'!#REF!,'（新設）照明器具'!$B$5:$C$1990,2,FALSE),IF('部屋別効果（直）'!U383="撤去",VLOOKUP('施設リストA-1（直営）'!#REF!,'（既設）調査結果'!$B$5:$C$1998,2,FALSE),0))</f>
        <v>#REF!</v>
      </c>
      <c r="W383" s="29" t="e">
        <f>'施設リストA-1（直営）'!#REF!</f>
        <v>#REF!</v>
      </c>
      <c r="X383" s="29" t="e">
        <f>'施設リストA-1（直営）'!#REF!</f>
        <v>#REF!</v>
      </c>
      <c r="Y383" s="30" t="e">
        <f>IF(X383="新設",VLOOKUP('施設リストA-1（直営）'!#REF!,'（新設）照明器具'!$B$5:$C$1990,2,FALSE),IF('部屋別効果（直）'!X383="撤去",VLOOKUP('施設リストA-1（直営）'!#REF!,'（既設）調査結果'!$B$5:$C$1998,2,FALSE),0))</f>
        <v>#REF!</v>
      </c>
      <c r="Z383" s="29" t="e">
        <f>'施設リストA-1（直営）'!#REF!</f>
        <v>#REF!</v>
      </c>
      <c r="AA383" s="29" t="e">
        <f>'施設リストA-1（直営）'!#REF!</f>
        <v>#REF!</v>
      </c>
      <c r="AB383" s="30" t="e">
        <f>IF(AA383="新設",VLOOKUP('施設リストA-1（直営）'!#REF!,'（新設）照明器具'!$B$5:$C$1990,2,FALSE),IF('部屋別効果（直）'!AA383="撤去",VLOOKUP('施設リストA-1（直営）'!#REF!,'（既設）調査結果'!$B$5:$C$1998,2,FALSE),0))</f>
        <v>#REF!</v>
      </c>
      <c r="AC383" s="29" t="e">
        <f>'施設リストA-1（直営）'!#REF!</f>
        <v>#REF!</v>
      </c>
      <c r="AD383" s="29" t="e">
        <f>'施設リストA-1（直営）'!#REF!</f>
        <v>#REF!</v>
      </c>
      <c r="AE383" s="30" t="e">
        <f>IF(AD383="新設",VLOOKUP('施設リストA-1（直営）'!#REF!,'（新設）照明器具'!$B$5:$C$1990,2,FALSE),IF('部屋別効果（直）'!AD383="撤去",VLOOKUP('施設リストA-1（直営）'!#REF!,'（既設）調査結果'!$B$5:$C$1998,2,FALSE),0))</f>
        <v>#REF!</v>
      </c>
      <c r="AF383" s="29" t="e">
        <f>'施設リストA-1（直営）'!#REF!</f>
        <v>#REF!</v>
      </c>
      <c r="AG383" s="29" t="e">
        <f>'施設リストA-1（直営）'!#REF!</f>
        <v>#REF!</v>
      </c>
      <c r="AH383" s="30" t="e">
        <f>IF(AG383="新設",VLOOKUP('施設リストA-1（直営）'!#REF!,'（新設）照明器具'!$B$5:$C$1990,2,FALSE),IF('部屋別効果（直）'!AG383="撤去",VLOOKUP('施設リストA-1（直営）'!#REF!,'（既設）調査結果'!$B$5:$C$1998,2,FALSE),0))</f>
        <v>#REF!</v>
      </c>
      <c r="AI383" s="29" t="e">
        <f>'施設リストA-1（直営）'!#REF!</f>
        <v>#REF!</v>
      </c>
      <c r="AJ383" s="29" t="e">
        <f>'施設リストA-1（直営）'!#REF!</f>
        <v>#REF!</v>
      </c>
      <c r="AK383" s="30" t="e">
        <f>IF(AJ383="新設",VLOOKUP('施設リストA-1（直営）'!#REF!,'（新設）照明器具'!$B$5:$C$1990,2,FALSE),IF('部屋別効果（直）'!AJ383="撤去",VLOOKUP('施設リストA-1（直営）'!#REF!,'（既設）調査結果'!$B$5:$C$1998,2,FALSE),0))</f>
        <v>#REF!</v>
      </c>
      <c r="AL383" s="29" t="e">
        <f>'施設リストA-1（直営）'!#REF!</f>
        <v>#REF!</v>
      </c>
    </row>
    <row r="384" spans="1:38" customFormat="1">
      <c r="A384" s="94"/>
      <c r="B384" s="16" t="e">
        <f>'施設リストA-1（直営）'!#REF!</f>
        <v>#REF!</v>
      </c>
      <c r="C384" s="14" t="e">
        <f>'施設リストA-1（直営）'!#REF!</f>
        <v>#REF!</v>
      </c>
      <c r="D384" s="94" t="e">
        <f>'施設リストA-1（直営）'!#REF!</f>
        <v>#REF!</v>
      </c>
      <c r="E384" s="20" t="e">
        <f>'施設リストA-1（直営）'!#REF!</f>
        <v>#REF!</v>
      </c>
      <c r="F384" s="20" t="e">
        <f>'施設リストA-1（直営）'!#REF!</f>
        <v>#REF!</v>
      </c>
      <c r="G384" s="13" t="e">
        <f>'施設リストA-1（直営）'!#REF!</f>
        <v>#REF!</v>
      </c>
      <c r="H384" s="28" t="e">
        <f t="shared" si="5"/>
        <v>#REF!</v>
      </c>
      <c r="I384" s="29" t="e">
        <f>'施設リストA-1（直営）'!#REF!</f>
        <v>#REF!</v>
      </c>
      <c r="J384" s="30" t="e">
        <f>IF(I384="新設",VLOOKUP('施設リストA-1（直営）'!#REF!,'（新設）照明器具'!$B$5:$C$1990,2,FALSE),IF('部屋別効果（直）'!I384="撤去",VLOOKUP('施設リストA-1（直営）'!#REF!,'（既設）調査結果'!$B$5:$C$1998,2,FALSE),0))</f>
        <v>#REF!</v>
      </c>
      <c r="K384" s="29" t="e">
        <f>'施設リストA-1（直営）'!#REF!</f>
        <v>#REF!</v>
      </c>
      <c r="L384" s="29" t="e">
        <f>'施設リストA-1（直営）'!#REF!</f>
        <v>#REF!</v>
      </c>
      <c r="M384" s="30" t="e">
        <f>IF(L384="新設",VLOOKUP('施設リストA-1（直営）'!#REF!,'（新設）照明器具'!$B$5:$C$1990,2,FALSE),IF('部屋別効果（直）'!L384="撤去",VLOOKUP('施設リストA-1（直営）'!#REF!,'（既設）調査結果'!$B$5:$C$1998,2,FALSE),0))</f>
        <v>#REF!</v>
      </c>
      <c r="N384" s="29" t="e">
        <f>'施設リストA-1（直営）'!#REF!</f>
        <v>#REF!</v>
      </c>
      <c r="O384" s="29" t="e">
        <f>'施設リストA-1（直営）'!#REF!</f>
        <v>#REF!</v>
      </c>
      <c r="P384" s="30" t="e">
        <f>IF(O384="新設",VLOOKUP('施設リストA-1（直営）'!#REF!,'（新設）照明器具'!$B$5:$C$1990,2,FALSE),IF('部屋別効果（直）'!O384="撤去",VLOOKUP('施設リストA-1（直営）'!#REF!,'（既設）調査結果'!$B$5:$C$1998,2,FALSE),0))</f>
        <v>#REF!</v>
      </c>
      <c r="Q384" s="29" t="e">
        <f>'施設リストA-1（直営）'!#REF!</f>
        <v>#REF!</v>
      </c>
      <c r="R384" s="29" t="e">
        <f>'施設リストA-1（直営）'!#REF!</f>
        <v>#REF!</v>
      </c>
      <c r="S384" s="30" t="e">
        <f>IF(R384="新設",VLOOKUP('施設リストA-1（直営）'!#REF!,'（新設）照明器具'!$B$5:$C$1990,2,FALSE),IF('部屋別効果（直）'!R384="撤去",VLOOKUP('施設リストA-1（直営）'!#REF!,'（既設）調査結果'!$B$5:$C$1998,2,FALSE),0))</f>
        <v>#REF!</v>
      </c>
      <c r="T384" s="29" t="e">
        <f>'施設リストA-1（直営）'!#REF!</f>
        <v>#REF!</v>
      </c>
      <c r="U384" s="29" t="e">
        <f>'施設リストA-1（直営）'!#REF!</f>
        <v>#REF!</v>
      </c>
      <c r="V384" s="30" t="e">
        <f>IF(U384="新設",VLOOKUP('施設リストA-1（直営）'!#REF!,'（新設）照明器具'!$B$5:$C$1990,2,FALSE),IF('部屋別効果（直）'!U384="撤去",VLOOKUP('施設リストA-1（直営）'!#REF!,'（既設）調査結果'!$B$5:$C$1998,2,FALSE),0))</f>
        <v>#REF!</v>
      </c>
      <c r="W384" s="29" t="e">
        <f>'施設リストA-1（直営）'!#REF!</f>
        <v>#REF!</v>
      </c>
      <c r="X384" s="29" t="e">
        <f>'施設リストA-1（直営）'!#REF!</f>
        <v>#REF!</v>
      </c>
      <c r="Y384" s="30" t="e">
        <f>IF(X384="新設",VLOOKUP('施設リストA-1（直営）'!#REF!,'（新設）照明器具'!$B$5:$C$1990,2,FALSE),IF('部屋別効果（直）'!X384="撤去",VLOOKUP('施設リストA-1（直営）'!#REF!,'（既設）調査結果'!$B$5:$C$1998,2,FALSE),0))</f>
        <v>#REF!</v>
      </c>
      <c r="Z384" s="29" t="e">
        <f>'施設リストA-1（直営）'!#REF!</f>
        <v>#REF!</v>
      </c>
      <c r="AA384" s="29" t="e">
        <f>'施設リストA-1（直営）'!#REF!</f>
        <v>#REF!</v>
      </c>
      <c r="AB384" s="30" t="e">
        <f>IF(AA384="新設",VLOOKUP('施設リストA-1（直営）'!#REF!,'（新設）照明器具'!$B$5:$C$1990,2,FALSE),IF('部屋別効果（直）'!AA384="撤去",VLOOKUP('施設リストA-1（直営）'!#REF!,'（既設）調査結果'!$B$5:$C$1998,2,FALSE),0))</f>
        <v>#REF!</v>
      </c>
      <c r="AC384" s="29" t="e">
        <f>'施設リストA-1（直営）'!#REF!</f>
        <v>#REF!</v>
      </c>
      <c r="AD384" s="29" t="e">
        <f>'施設リストA-1（直営）'!#REF!</f>
        <v>#REF!</v>
      </c>
      <c r="AE384" s="30" t="e">
        <f>IF(AD384="新設",VLOOKUP('施設リストA-1（直営）'!#REF!,'（新設）照明器具'!$B$5:$C$1990,2,FALSE),IF('部屋別効果（直）'!AD384="撤去",VLOOKUP('施設リストA-1（直営）'!#REF!,'（既設）調査結果'!$B$5:$C$1998,2,FALSE),0))</f>
        <v>#REF!</v>
      </c>
      <c r="AF384" s="29" t="e">
        <f>'施設リストA-1（直営）'!#REF!</f>
        <v>#REF!</v>
      </c>
      <c r="AG384" s="29" t="e">
        <f>'施設リストA-1（直営）'!#REF!</f>
        <v>#REF!</v>
      </c>
      <c r="AH384" s="30" t="e">
        <f>IF(AG384="新設",VLOOKUP('施設リストA-1（直営）'!#REF!,'（新設）照明器具'!$B$5:$C$1990,2,FALSE),IF('部屋別効果（直）'!AG384="撤去",VLOOKUP('施設リストA-1（直営）'!#REF!,'（既設）調査結果'!$B$5:$C$1998,2,FALSE),0))</f>
        <v>#REF!</v>
      </c>
      <c r="AI384" s="29" t="e">
        <f>'施設リストA-1（直営）'!#REF!</f>
        <v>#REF!</v>
      </c>
      <c r="AJ384" s="29" t="e">
        <f>'施設リストA-1（直営）'!#REF!</f>
        <v>#REF!</v>
      </c>
      <c r="AK384" s="30" t="e">
        <f>IF(AJ384="新設",VLOOKUP('施設リストA-1（直営）'!#REF!,'（新設）照明器具'!$B$5:$C$1990,2,FALSE),IF('部屋別効果（直）'!AJ384="撤去",VLOOKUP('施設リストA-1（直営）'!#REF!,'（既設）調査結果'!$B$5:$C$1998,2,FALSE),0))</f>
        <v>#REF!</v>
      </c>
      <c r="AL384" s="29" t="e">
        <f>'施設リストA-1（直営）'!#REF!</f>
        <v>#REF!</v>
      </c>
    </row>
    <row r="385" spans="1:38" customFormat="1">
      <c r="A385" s="94"/>
      <c r="B385" s="16" t="e">
        <f>'施設リストA-1（直営）'!#REF!</f>
        <v>#REF!</v>
      </c>
      <c r="C385" s="14" t="e">
        <f>'施設リストA-1（直営）'!#REF!</f>
        <v>#REF!</v>
      </c>
      <c r="D385" s="94" t="e">
        <f>'施設リストA-1（直営）'!#REF!</f>
        <v>#REF!</v>
      </c>
      <c r="E385" s="20" t="e">
        <f>'施設リストA-1（直営）'!#REF!</f>
        <v>#REF!</v>
      </c>
      <c r="F385" s="20" t="e">
        <f>'施設リストA-1（直営）'!#REF!</f>
        <v>#REF!</v>
      </c>
      <c r="G385" s="13" t="e">
        <f>'施設リストA-1（直営）'!#REF!</f>
        <v>#REF!</v>
      </c>
      <c r="H385" s="28" t="e">
        <f t="shared" si="5"/>
        <v>#REF!</v>
      </c>
      <c r="I385" s="29" t="e">
        <f>'施設リストA-1（直営）'!#REF!</f>
        <v>#REF!</v>
      </c>
      <c r="J385" s="30" t="e">
        <f>IF(I385="新設",VLOOKUP('施設リストA-1（直営）'!#REF!,'（新設）照明器具'!$B$5:$C$1990,2,FALSE),IF('部屋別効果（直）'!I385="撤去",VLOOKUP('施設リストA-1（直営）'!#REF!,'（既設）調査結果'!$B$5:$C$1998,2,FALSE),0))</f>
        <v>#REF!</v>
      </c>
      <c r="K385" s="29" t="e">
        <f>'施設リストA-1（直営）'!#REF!</f>
        <v>#REF!</v>
      </c>
      <c r="L385" s="29" t="e">
        <f>'施設リストA-1（直営）'!#REF!</f>
        <v>#REF!</v>
      </c>
      <c r="M385" s="30" t="e">
        <f>IF(L385="新設",VLOOKUP('施設リストA-1（直営）'!#REF!,'（新設）照明器具'!$B$5:$C$1990,2,FALSE),IF('部屋別効果（直）'!L385="撤去",VLOOKUP('施設リストA-1（直営）'!#REF!,'（既設）調査結果'!$B$5:$C$1998,2,FALSE),0))</f>
        <v>#REF!</v>
      </c>
      <c r="N385" s="29" t="e">
        <f>'施設リストA-1（直営）'!#REF!</f>
        <v>#REF!</v>
      </c>
      <c r="O385" s="29" t="e">
        <f>'施設リストA-1（直営）'!#REF!</f>
        <v>#REF!</v>
      </c>
      <c r="P385" s="30" t="e">
        <f>IF(O385="新設",VLOOKUP('施設リストA-1（直営）'!#REF!,'（新設）照明器具'!$B$5:$C$1990,2,FALSE),IF('部屋別効果（直）'!O385="撤去",VLOOKUP('施設リストA-1（直営）'!#REF!,'（既設）調査結果'!$B$5:$C$1998,2,FALSE),0))</f>
        <v>#REF!</v>
      </c>
      <c r="Q385" s="29" t="e">
        <f>'施設リストA-1（直営）'!#REF!</f>
        <v>#REF!</v>
      </c>
      <c r="R385" s="29" t="e">
        <f>'施設リストA-1（直営）'!#REF!</f>
        <v>#REF!</v>
      </c>
      <c r="S385" s="30" t="e">
        <f>IF(R385="新設",VLOOKUP('施設リストA-1（直営）'!#REF!,'（新設）照明器具'!$B$5:$C$1990,2,FALSE),IF('部屋別効果（直）'!R385="撤去",VLOOKUP('施設リストA-1（直営）'!#REF!,'（既設）調査結果'!$B$5:$C$1998,2,FALSE),0))</f>
        <v>#REF!</v>
      </c>
      <c r="T385" s="29" t="e">
        <f>'施設リストA-1（直営）'!#REF!</f>
        <v>#REF!</v>
      </c>
      <c r="U385" s="29" t="e">
        <f>'施設リストA-1（直営）'!#REF!</f>
        <v>#REF!</v>
      </c>
      <c r="V385" s="30" t="e">
        <f>IF(U385="新設",VLOOKUP('施設リストA-1（直営）'!#REF!,'（新設）照明器具'!$B$5:$C$1990,2,FALSE),IF('部屋別効果（直）'!U385="撤去",VLOOKUP('施設リストA-1（直営）'!#REF!,'（既設）調査結果'!$B$5:$C$1998,2,FALSE),0))</f>
        <v>#REF!</v>
      </c>
      <c r="W385" s="29" t="e">
        <f>'施設リストA-1（直営）'!#REF!</f>
        <v>#REF!</v>
      </c>
      <c r="X385" s="29" t="e">
        <f>'施設リストA-1（直営）'!#REF!</f>
        <v>#REF!</v>
      </c>
      <c r="Y385" s="30" t="e">
        <f>IF(X385="新設",VLOOKUP('施設リストA-1（直営）'!#REF!,'（新設）照明器具'!$B$5:$C$1990,2,FALSE),IF('部屋別効果（直）'!X385="撤去",VLOOKUP('施設リストA-1（直営）'!#REF!,'（既設）調査結果'!$B$5:$C$1998,2,FALSE),0))</f>
        <v>#REF!</v>
      </c>
      <c r="Z385" s="29" t="e">
        <f>'施設リストA-1（直営）'!#REF!</f>
        <v>#REF!</v>
      </c>
      <c r="AA385" s="29" t="e">
        <f>'施設リストA-1（直営）'!#REF!</f>
        <v>#REF!</v>
      </c>
      <c r="AB385" s="30" t="e">
        <f>IF(AA385="新設",VLOOKUP('施設リストA-1（直営）'!#REF!,'（新設）照明器具'!$B$5:$C$1990,2,FALSE),IF('部屋別効果（直）'!AA385="撤去",VLOOKUP('施設リストA-1（直営）'!#REF!,'（既設）調査結果'!$B$5:$C$1998,2,FALSE),0))</f>
        <v>#REF!</v>
      </c>
      <c r="AC385" s="29" t="e">
        <f>'施設リストA-1（直営）'!#REF!</f>
        <v>#REF!</v>
      </c>
      <c r="AD385" s="29" t="e">
        <f>'施設リストA-1（直営）'!#REF!</f>
        <v>#REF!</v>
      </c>
      <c r="AE385" s="30" t="e">
        <f>IF(AD385="新設",VLOOKUP('施設リストA-1（直営）'!#REF!,'（新設）照明器具'!$B$5:$C$1990,2,FALSE),IF('部屋別効果（直）'!AD385="撤去",VLOOKUP('施設リストA-1（直営）'!#REF!,'（既設）調査結果'!$B$5:$C$1998,2,FALSE),0))</f>
        <v>#REF!</v>
      </c>
      <c r="AF385" s="29" t="e">
        <f>'施設リストA-1（直営）'!#REF!</f>
        <v>#REF!</v>
      </c>
      <c r="AG385" s="29" t="e">
        <f>'施設リストA-1（直営）'!#REF!</f>
        <v>#REF!</v>
      </c>
      <c r="AH385" s="30" t="e">
        <f>IF(AG385="新設",VLOOKUP('施設リストA-1（直営）'!#REF!,'（新設）照明器具'!$B$5:$C$1990,2,FALSE),IF('部屋別効果（直）'!AG385="撤去",VLOOKUP('施設リストA-1（直営）'!#REF!,'（既設）調査結果'!$B$5:$C$1998,2,FALSE),0))</f>
        <v>#REF!</v>
      </c>
      <c r="AI385" s="29" t="e">
        <f>'施設リストA-1（直営）'!#REF!</f>
        <v>#REF!</v>
      </c>
      <c r="AJ385" s="29" t="e">
        <f>'施設リストA-1（直営）'!#REF!</f>
        <v>#REF!</v>
      </c>
      <c r="AK385" s="30" t="e">
        <f>IF(AJ385="新設",VLOOKUP('施設リストA-1（直営）'!#REF!,'（新設）照明器具'!$B$5:$C$1990,2,FALSE),IF('部屋別効果（直）'!AJ385="撤去",VLOOKUP('施設リストA-1（直営）'!#REF!,'（既設）調査結果'!$B$5:$C$1998,2,FALSE),0))</f>
        <v>#REF!</v>
      </c>
      <c r="AL385" s="29" t="e">
        <f>'施設リストA-1（直営）'!#REF!</f>
        <v>#REF!</v>
      </c>
    </row>
    <row r="386" spans="1:38" customFormat="1">
      <c r="A386" s="94"/>
      <c r="B386" s="16" t="e">
        <f>'施設リストA-1（直営）'!#REF!</f>
        <v>#REF!</v>
      </c>
      <c r="C386" s="14" t="e">
        <f>'施設リストA-1（直営）'!#REF!</f>
        <v>#REF!</v>
      </c>
      <c r="D386" s="94" t="e">
        <f>'施設リストA-1（直営）'!#REF!</f>
        <v>#REF!</v>
      </c>
      <c r="E386" s="20" t="e">
        <f>'施設リストA-1（直営）'!#REF!</f>
        <v>#REF!</v>
      </c>
      <c r="F386" s="20" t="e">
        <f>'施設リストA-1（直営）'!#REF!</f>
        <v>#REF!</v>
      </c>
      <c r="G386" s="13" t="e">
        <f>'施設リストA-1（直営）'!#REF!</f>
        <v>#REF!</v>
      </c>
      <c r="H386" s="28" t="e">
        <f t="shared" si="5"/>
        <v>#REF!</v>
      </c>
      <c r="I386" s="29" t="e">
        <f>'施設リストA-1（直営）'!#REF!</f>
        <v>#REF!</v>
      </c>
      <c r="J386" s="30" t="e">
        <f>IF(I386="新設",VLOOKUP('施設リストA-1（直営）'!#REF!,'（新設）照明器具'!$B$5:$C$1990,2,FALSE),IF('部屋別効果（直）'!I386="撤去",VLOOKUP('施設リストA-1（直営）'!#REF!,'（既設）調査結果'!$B$5:$C$1998,2,FALSE),0))</f>
        <v>#REF!</v>
      </c>
      <c r="K386" s="29" t="e">
        <f>'施設リストA-1（直営）'!#REF!</f>
        <v>#REF!</v>
      </c>
      <c r="L386" s="29" t="e">
        <f>'施設リストA-1（直営）'!#REF!</f>
        <v>#REF!</v>
      </c>
      <c r="M386" s="30" t="e">
        <f>IF(L386="新設",VLOOKUP('施設リストA-1（直営）'!#REF!,'（新設）照明器具'!$B$5:$C$1990,2,FALSE),IF('部屋別効果（直）'!L386="撤去",VLOOKUP('施設リストA-1（直営）'!#REF!,'（既設）調査結果'!$B$5:$C$1998,2,FALSE),0))</f>
        <v>#REF!</v>
      </c>
      <c r="N386" s="29" t="e">
        <f>'施設リストA-1（直営）'!#REF!</f>
        <v>#REF!</v>
      </c>
      <c r="O386" s="29" t="e">
        <f>'施設リストA-1（直営）'!#REF!</f>
        <v>#REF!</v>
      </c>
      <c r="P386" s="30" t="e">
        <f>IF(O386="新設",VLOOKUP('施設リストA-1（直営）'!#REF!,'（新設）照明器具'!$B$5:$C$1990,2,FALSE),IF('部屋別効果（直）'!O386="撤去",VLOOKUP('施設リストA-1（直営）'!#REF!,'（既設）調査結果'!$B$5:$C$1998,2,FALSE),0))</f>
        <v>#REF!</v>
      </c>
      <c r="Q386" s="29" t="e">
        <f>'施設リストA-1（直営）'!#REF!</f>
        <v>#REF!</v>
      </c>
      <c r="R386" s="29" t="e">
        <f>'施設リストA-1（直営）'!#REF!</f>
        <v>#REF!</v>
      </c>
      <c r="S386" s="30" t="e">
        <f>IF(R386="新設",VLOOKUP('施設リストA-1（直営）'!#REF!,'（新設）照明器具'!$B$5:$C$1990,2,FALSE),IF('部屋別効果（直）'!R386="撤去",VLOOKUP('施設リストA-1（直営）'!#REF!,'（既設）調査結果'!$B$5:$C$1998,2,FALSE),0))</f>
        <v>#REF!</v>
      </c>
      <c r="T386" s="29" t="e">
        <f>'施設リストA-1（直営）'!#REF!</f>
        <v>#REF!</v>
      </c>
      <c r="U386" s="29" t="e">
        <f>'施設リストA-1（直営）'!#REF!</f>
        <v>#REF!</v>
      </c>
      <c r="V386" s="30" t="e">
        <f>IF(U386="新設",VLOOKUP('施設リストA-1（直営）'!#REF!,'（新設）照明器具'!$B$5:$C$1990,2,FALSE),IF('部屋別効果（直）'!U386="撤去",VLOOKUP('施設リストA-1（直営）'!#REF!,'（既設）調査結果'!$B$5:$C$1998,2,FALSE),0))</f>
        <v>#REF!</v>
      </c>
      <c r="W386" s="29" t="e">
        <f>'施設リストA-1（直営）'!#REF!</f>
        <v>#REF!</v>
      </c>
      <c r="X386" s="29" t="e">
        <f>'施設リストA-1（直営）'!#REF!</f>
        <v>#REF!</v>
      </c>
      <c r="Y386" s="30" t="e">
        <f>IF(X386="新設",VLOOKUP('施設リストA-1（直営）'!#REF!,'（新設）照明器具'!$B$5:$C$1990,2,FALSE),IF('部屋別効果（直）'!X386="撤去",VLOOKUP('施設リストA-1（直営）'!#REF!,'（既設）調査結果'!$B$5:$C$1998,2,FALSE),0))</f>
        <v>#REF!</v>
      </c>
      <c r="Z386" s="29" t="e">
        <f>'施設リストA-1（直営）'!#REF!</f>
        <v>#REF!</v>
      </c>
      <c r="AA386" s="29" t="e">
        <f>'施設リストA-1（直営）'!#REF!</f>
        <v>#REF!</v>
      </c>
      <c r="AB386" s="30" t="e">
        <f>IF(AA386="新設",VLOOKUP('施設リストA-1（直営）'!#REF!,'（新設）照明器具'!$B$5:$C$1990,2,FALSE),IF('部屋別効果（直）'!AA386="撤去",VLOOKUP('施設リストA-1（直営）'!#REF!,'（既設）調査結果'!$B$5:$C$1998,2,FALSE),0))</f>
        <v>#REF!</v>
      </c>
      <c r="AC386" s="29" t="e">
        <f>'施設リストA-1（直営）'!#REF!</f>
        <v>#REF!</v>
      </c>
      <c r="AD386" s="29" t="e">
        <f>'施設リストA-1（直営）'!#REF!</f>
        <v>#REF!</v>
      </c>
      <c r="AE386" s="30" t="e">
        <f>IF(AD386="新設",VLOOKUP('施設リストA-1（直営）'!#REF!,'（新設）照明器具'!$B$5:$C$1990,2,FALSE),IF('部屋別効果（直）'!AD386="撤去",VLOOKUP('施設リストA-1（直営）'!#REF!,'（既設）調査結果'!$B$5:$C$1998,2,FALSE),0))</f>
        <v>#REF!</v>
      </c>
      <c r="AF386" s="29" t="e">
        <f>'施設リストA-1（直営）'!#REF!</f>
        <v>#REF!</v>
      </c>
      <c r="AG386" s="29" t="e">
        <f>'施設リストA-1（直営）'!#REF!</f>
        <v>#REF!</v>
      </c>
      <c r="AH386" s="30" t="e">
        <f>IF(AG386="新設",VLOOKUP('施設リストA-1（直営）'!#REF!,'（新設）照明器具'!$B$5:$C$1990,2,FALSE),IF('部屋別効果（直）'!AG386="撤去",VLOOKUP('施設リストA-1（直営）'!#REF!,'（既設）調査結果'!$B$5:$C$1998,2,FALSE),0))</f>
        <v>#REF!</v>
      </c>
      <c r="AI386" s="29" t="e">
        <f>'施設リストA-1（直営）'!#REF!</f>
        <v>#REF!</v>
      </c>
      <c r="AJ386" s="29" t="e">
        <f>'施設リストA-1（直営）'!#REF!</f>
        <v>#REF!</v>
      </c>
      <c r="AK386" s="30" t="e">
        <f>IF(AJ386="新設",VLOOKUP('施設リストA-1（直営）'!#REF!,'（新設）照明器具'!$B$5:$C$1990,2,FALSE),IF('部屋別効果（直）'!AJ386="撤去",VLOOKUP('施設リストA-1（直営）'!#REF!,'（既設）調査結果'!$B$5:$C$1998,2,FALSE),0))</f>
        <v>#REF!</v>
      </c>
      <c r="AL386" s="29" t="e">
        <f>'施設リストA-1（直営）'!#REF!</f>
        <v>#REF!</v>
      </c>
    </row>
    <row r="387" spans="1:38" customFormat="1">
      <c r="A387" s="94"/>
      <c r="B387" s="16" t="e">
        <f>'施設リストA-1（直営）'!#REF!</f>
        <v>#REF!</v>
      </c>
      <c r="C387" s="14" t="e">
        <f>'施設リストA-1（直営）'!#REF!</f>
        <v>#REF!</v>
      </c>
      <c r="D387" s="94" t="e">
        <f>'施設リストA-1（直営）'!#REF!</f>
        <v>#REF!</v>
      </c>
      <c r="E387" s="20" t="e">
        <f>'施設リストA-1（直営）'!#REF!</f>
        <v>#REF!</v>
      </c>
      <c r="F387" s="20" t="e">
        <f>'施設リストA-1（直営）'!#REF!</f>
        <v>#REF!</v>
      </c>
      <c r="G387" s="13" t="e">
        <f>'施設リストA-1（直営）'!#REF!</f>
        <v>#REF!</v>
      </c>
      <c r="H387" s="28" t="e">
        <f t="shared" si="5"/>
        <v>#REF!</v>
      </c>
      <c r="I387" s="29" t="e">
        <f>'施設リストA-1（直営）'!#REF!</f>
        <v>#REF!</v>
      </c>
      <c r="J387" s="30" t="e">
        <f>IF(I387="新設",VLOOKUP('施設リストA-1（直営）'!#REF!,'（新設）照明器具'!$B$5:$C$1990,2,FALSE),IF('部屋別効果（直）'!I387="撤去",VLOOKUP('施設リストA-1（直営）'!#REF!,'（既設）調査結果'!$B$5:$C$1998,2,FALSE),0))</f>
        <v>#REF!</v>
      </c>
      <c r="K387" s="29" t="e">
        <f>'施設リストA-1（直営）'!#REF!</f>
        <v>#REF!</v>
      </c>
      <c r="L387" s="29" t="e">
        <f>'施設リストA-1（直営）'!#REF!</f>
        <v>#REF!</v>
      </c>
      <c r="M387" s="30" t="e">
        <f>IF(L387="新設",VLOOKUP('施設リストA-1（直営）'!#REF!,'（新設）照明器具'!$B$5:$C$1990,2,FALSE),IF('部屋別効果（直）'!L387="撤去",VLOOKUP('施設リストA-1（直営）'!#REF!,'（既設）調査結果'!$B$5:$C$1998,2,FALSE),0))</f>
        <v>#REF!</v>
      </c>
      <c r="N387" s="29" t="e">
        <f>'施設リストA-1（直営）'!#REF!</f>
        <v>#REF!</v>
      </c>
      <c r="O387" s="29" t="e">
        <f>'施設リストA-1（直営）'!#REF!</f>
        <v>#REF!</v>
      </c>
      <c r="P387" s="30" t="e">
        <f>IF(O387="新設",VLOOKUP('施設リストA-1（直営）'!#REF!,'（新設）照明器具'!$B$5:$C$1990,2,FALSE),IF('部屋別効果（直）'!O387="撤去",VLOOKUP('施設リストA-1（直営）'!#REF!,'（既設）調査結果'!$B$5:$C$1998,2,FALSE),0))</f>
        <v>#REF!</v>
      </c>
      <c r="Q387" s="29" t="e">
        <f>'施設リストA-1（直営）'!#REF!</f>
        <v>#REF!</v>
      </c>
      <c r="R387" s="29" t="e">
        <f>'施設リストA-1（直営）'!#REF!</f>
        <v>#REF!</v>
      </c>
      <c r="S387" s="30" t="e">
        <f>IF(R387="新設",VLOOKUP('施設リストA-1（直営）'!#REF!,'（新設）照明器具'!$B$5:$C$1990,2,FALSE),IF('部屋別効果（直）'!R387="撤去",VLOOKUP('施設リストA-1（直営）'!#REF!,'（既設）調査結果'!$B$5:$C$1998,2,FALSE),0))</f>
        <v>#REF!</v>
      </c>
      <c r="T387" s="29" t="e">
        <f>'施設リストA-1（直営）'!#REF!</f>
        <v>#REF!</v>
      </c>
      <c r="U387" s="29" t="e">
        <f>'施設リストA-1（直営）'!#REF!</f>
        <v>#REF!</v>
      </c>
      <c r="V387" s="30" t="e">
        <f>IF(U387="新設",VLOOKUP('施設リストA-1（直営）'!#REF!,'（新設）照明器具'!$B$5:$C$1990,2,FALSE),IF('部屋別効果（直）'!U387="撤去",VLOOKUP('施設リストA-1（直営）'!#REF!,'（既設）調査結果'!$B$5:$C$1998,2,FALSE),0))</f>
        <v>#REF!</v>
      </c>
      <c r="W387" s="29" t="e">
        <f>'施設リストA-1（直営）'!#REF!</f>
        <v>#REF!</v>
      </c>
      <c r="X387" s="29" t="e">
        <f>'施設リストA-1（直営）'!#REF!</f>
        <v>#REF!</v>
      </c>
      <c r="Y387" s="30" t="e">
        <f>IF(X387="新設",VLOOKUP('施設リストA-1（直営）'!#REF!,'（新設）照明器具'!$B$5:$C$1990,2,FALSE),IF('部屋別効果（直）'!X387="撤去",VLOOKUP('施設リストA-1（直営）'!#REF!,'（既設）調査結果'!$B$5:$C$1998,2,FALSE),0))</f>
        <v>#REF!</v>
      </c>
      <c r="Z387" s="29" t="e">
        <f>'施設リストA-1（直営）'!#REF!</f>
        <v>#REF!</v>
      </c>
      <c r="AA387" s="29" t="e">
        <f>'施設リストA-1（直営）'!#REF!</f>
        <v>#REF!</v>
      </c>
      <c r="AB387" s="30" t="e">
        <f>IF(AA387="新設",VLOOKUP('施設リストA-1（直営）'!#REF!,'（新設）照明器具'!$B$5:$C$1990,2,FALSE),IF('部屋別効果（直）'!AA387="撤去",VLOOKUP('施設リストA-1（直営）'!#REF!,'（既設）調査結果'!$B$5:$C$1998,2,FALSE),0))</f>
        <v>#REF!</v>
      </c>
      <c r="AC387" s="29" t="e">
        <f>'施設リストA-1（直営）'!#REF!</f>
        <v>#REF!</v>
      </c>
      <c r="AD387" s="29" t="e">
        <f>'施設リストA-1（直営）'!#REF!</f>
        <v>#REF!</v>
      </c>
      <c r="AE387" s="30" t="e">
        <f>IF(AD387="新設",VLOOKUP('施設リストA-1（直営）'!#REF!,'（新設）照明器具'!$B$5:$C$1990,2,FALSE),IF('部屋別効果（直）'!AD387="撤去",VLOOKUP('施設リストA-1（直営）'!#REF!,'（既設）調査結果'!$B$5:$C$1998,2,FALSE),0))</f>
        <v>#REF!</v>
      </c>
      <c r="AF387" s="29" t="e">
        <f>'施設リストA-1（直営）'!#REF!</f>
        <v>#REF!</v>
      </c>
      <c r="AG387" s="29" t="e">
        <f>'施設リストA-1（直営）'!#REF!</f>
        <v>#REF!</v>
      </c>
      <c r="AH387" s="30" t="e">
        <f>IF(AG387="新設",VLOOKUP('施設リストA-1（直営）'!#REF!,'（新設）照明器具'!$B$5:$C$1990,2,FALSE),IF('部屋別効果（直）'!AG387="撤去",VLOOKUP('施設リストA-1（直営）'!#REF!,'（既設）調査結果'!$B$5:$C$1998,2,FALSE),0))</f>
        <v>#REF!</v>
      </c>
      <c r="AI387" s="29" t="e">
        <f>'施設リストA-1（直営）'!#REF!</f>
        <v>#REF!</v>
      </c>
      <c r="AJ387" s="29" t="e">
        <f>'施設リストA-1（直営）'!#REF!</f>
        <v>#REF!</v>
      </c>
      <c r="AK387" s="30" t="e">
        <f>IF(AJ387="新設",VLOOKUP('施設リストA-1（直営）'!#REF!,'（新設）照明器具'!$B$5:$C$1990,2,FALSE),IF('部屋別効果（直）'!AJ387="撤去",VLOOKUP('施設リストA-1（直営）'!#REF!,'（既設）調査結果'!$B$5:$C$1998,2,FALSE),0))</f>
        <v>#REF!</v>
      </c>
      <c r="AL387" s="29" t="e">
        <f>'施設リストA-1（直営）'!#REF!</f>
        <v>#REF!</v>
      </c>
    </row>
    <row r="388" spans="1:38" customFormat="1">
      <c r="A388" s="94"/>
      <c r="B388" s="16" t="e">
        <f>'施設リストA-1（直営）'!#REF!</f>
        <v>#REF!</v>
      </c>
      <c r="C388" s="14" t="e">
        <f>'施設リストA-1（直営）'!#REF!</f>
        <v>#REF!</v>
      </c>
      <c r="D388" s="94" t="e">
        <f>'施設リストA-1（直営）'!#REF!</f>
        <v>#REF!</v>
      </c>
      <c r="E388" s="20" t="e">
        <f>'施設リストA-1（直営）'!#REF!</f>
        <v>#REF!</v>
      </c>
      <c r="F388" s="20" t="e">
        <f>'施設リストA-1（直営）'!#REF!</f>
        <v>#REF!</v>
      </c>
      <c r="G388" s="13" t="e">
        <f>'施設リストA-1（直営）'!#REF!</f>
        <v>#REF!</v>
      </c>
      <c r="H388" s="28" t="e">
        <f t="shared" si="5"/>
        <v>#REF!</v>
      </c>
      <c r="I388" s="29" t="e">
        <f>'施設リストA-1（直営）'!#REF!</f>
        <v>#REF!</v>
      </c>
      <c r="J388" s="30" t="e">
        <f>IF(I388="新設",VLOOKUP('施設リストA-1（直営）'!#REF!,'（新設）照明器具'!$B$5:$C$1990,2,FALSE),IF('部屋別効果（直）'!I388="撤去",VLOOKUP('施設リストA-1（直営）'!#REF!,'（既設）調査結果'!$B$5:$C$1998,2,FALSE),0))</f>
        <v>#REF!</v>
      </c>
      <c r="K388" s="29" t="e">
        <f>'施設リストA-1（直営）'!#REF!</f>
        <v>#REF!</v>
      </c>
      <c r="L388" s="29" t="e">
        <f>'施設リストA-1（直営）'!#REF!</f>
        <v>#REF!</v>
      </c>
      <c r="M388" s="30" t="e">
        <f>IF(L388="新設",VLOOKUP('施設リストA-1（直営）'!#REF!,'（新設）照明器具'!$B$5:$C$1990,2,FALSE),IF('部屋別効果（直）'!L388="撤去",VLOOKUP('施設リストA-1（直営）'!#REF!,'（既設）調査結果'!$B$5:$C$1998,2,FALSE),0))</f>
        <v>#REF!</v>
      </c>
      <c r="N388" s="29" t="e">
        <f>'施設リストA-1（直営）'!#REF!</f>
        <v>#REF!</v>
      </c>
      <c r="O388" s="29" t="e">
        <f>'施設リストA-1（直営）'!#REF!</f>
        <v>#REF!</v>
      </c>
      <c r="P388" s="30" t="e">
        <f>IF(O388="新設",VLOOKUP('施設リストA-1（直営）'!#REF!,'（新設）照明器具'!$B$5:$C$1990,2,FALSE),IF('部屋別効果（直）'!O388="撤去",VLOOKUP('施設リストA-1（直営）'!#REF!,'（既設）調査結果'!$B$5:$C$1998,2,FALSE),0))</f>
        <v>#REF!</v>
      </c>
      <c r="Q388" s="29" t="e">
        <f>'施設リストA-1（直営）'!#REF!</f>
        <v>#REF!</v>
      </c>
      <c r="R388" s="29" t="e">
        <f>'施設リストA-1（直営）'!#REF!</f>
        <v>#REF!</v>
      </c>
      <c r="S388" s="30" t="e">
        <f>IF(R388="新設",VLOOKUP('施設リストA-1（直営）'!#REF!,'（新設）照明器具'!$B$5:$C$1990,2,FALSE),IF('部屋別効果（直）'!R388="撤去",VLOOKUP('施設リストA-1（直営）'!#REF!,'（既設）調査結果'!$B$5:$C$1998,2,FALSE),0))</f>
        <v>#REF!</v>
      </c>
      <c r="T388" s="29" t="e">
        <f>'施設リストA-1（直営）'!#REF!</f>
        <v>#REF!</v>
      </c>
      <c r="U388" s="29" t="e">
        <f>'施設リストA-1（直営）'!#REF!</f>
        <v>#REF!</v>
      </c>
      <c r="V388" s="30" t="e">
        <f>IF(U388="新設",VLOOKUP('施設リストA-1（直営）'!#REF!,'（新設）照明器具'!$B$5:$C$1990,2,FALSE),IF('部屋別効果（直）'!U388="撤去",VLOOKUP('施設リストA-1（直営）'!#REF!,'（既設）調査結果'!$B$5:$C$1998,2,FALSE),0))</f>
        <v>#REF!</v>
      </c>
      <c r="W388" s="29" t="e">
        <f>'施設リストA-1（直営）'!#REF!</f>
        <v>#REF!</v>
      </c>
      <c r="X388" s="29" t="e">
        <f>'施設リストA-1（直営）'!#REF!</f>
        <v>#REF!</v>
      </c>
      <c r="Y388" s="30" t="e">
        <f>IF(X388="新設",VLOOKUP('施設リストA-1（直営）'!#REF!,'（新設）照明器具'!$B$5:$C$1990,2,FALSE),IF('部屋別効果（直）'!X388="撤去",VLOOKUP('施設リストA-1（直営）'!#REF!,'（既設）調査結果'!$B$5:$C$1998,2,FALSE),0))</f>
        <v>#REF!</v>
      </c>
      <c r="Z388" s="29" t="e">
        <f>'施設リストA-1（直営）'!#REF!</f>
        <v>#REF!</v>
      </c>
      <c r="AA388" s="29" t="e">
        <f>'施設リストA-1（直営）'!#REF!</f>
        <v>#REF!</v>
      </c>
      <c r="AB388" s="30" t="e">
        <f>IF(AA388="新設",VLOOKUP('施設リストA-1（直営）'!#REF!,'（新設）照明器具'!$B$5:$C$1990,2,FALSE),IF('部屋別効果（直）'!AA388="撤去",VLOOKUP('施設リストA-1（直営）'!#REF!,'（既設）調査結果'!$B$5:$C$1998,2,FALSE),0))</f>
        <v>#REF!</v>
      </c>
      <c r="AC388" s="29" t="e">
        <f>'施設リストA-1（直営）'!#REF!</f>
        <v>#REF!</v>
      </c>
      <c r="AD388" s="29" t="e">
        <f>'施設リストA-1（直営）'!#REF!</f>
        <v>#REF!</v>
      </c>
      <c r="AE388" s="30" t="e">
        <f>IF(AD388="新設",VLOOKUP('施設リストA-1（直営）'!#REF!,'（新設）照明器具'!$B$5:$C$1990,2,FALSE),IF('部屋別効果（直）'!AD388="撤去",VLOOKUP('施設リストA-1（直営）'!#REF!,'（既設）調査結果'!$B$5:$C$1998,2,FALSE),0))</f>
        <v>#REF!</v>
      </c>
      <c r="AF388" s="29" t="e">
        <f>'施設リストA-1（直営）'!#REF!</f>
        <v>#REF!</v>
      </c>
      <c r="AG388" s="29" t="e">
        <f>'施設リストA-1（直営）'!#REF!</f>
        <v>#REF!</v>
      </c>
      <c r="AH388" s="30" t="e">
        <f>IF(AG388="新設",VLOOKUP('施設リストA-1（直営）'!#REF!,'（新設）照明器具'!$B$5:$C$1990,2,FALSE),IF('部屋別効果（直）'!AG388="撤去",VLOOKUP('施設リストA-1（直営）'!#REF!,'（既設）調査結果'!$B$5:$C$1998,2,FALSE),0))</f>
        <v>#REF!</v>
      </c>
      <c r="AI388" s="29" t="e">
        <f>'施設リストA-1（直営）'!#REF!</f>
        <v>#REF!</v>
      </c>
      <c r="AJ388" s="29" t="e">
        <f>'施設リストA-1（直営）'!#REF!</f>
        <v>#REF!</v>
      </c>
      <c r="AK388" s="30" t="e">
        <f>IF(AJ388="新設",VLOOKUP('施設リストA-1（直営）'!#REF!,'（新設）照明器具'!$B$5:$C$1990,2,FALSE),IF('部屋別効果（直）'!AJ388="撤去",VLOOKUP('施設リストA-1（直営）'!#REF!,'（既設）調査結果'!$B$5:$C$1998,2,FALSE),0))</f>
        <v>#REF!</v>
      </c>
      <c r="AL388" s="29" t="e">
        <f>'施設リストA-1（直営）'!#REF!</f>
        <v>#REF!</v>
      </c>
    </row>
    <row r="389" spans="1:38" customFormat="1">
      <c r="A389" s="94"/>
      <c r="B389" s="16" t="e">
        <f>'施設リストA-1（直営）'!#REF!</f>
        <v>#REF!</v>
      </c>
      <c r="C389" s="14" t="e">
        <f>'施設リストA-1（直営）'!#REF!</f>
        <v>#REF!</v>
      </c>
      <c r="D389" s="94" t="e">
        <f>'施設リストA-1（直営）'!#REF!</f>
        <v>#REF!</v>
      </c>
      <c r="E389" s="20" t="e">
        <f>'施設リストA-1（直営）'!#REF!</f>
        <v>#REF!</v>
      </c>
      <c r="F389" s="20" t="e">
        <f>'施設リストA-1（直営）'!#REF!</f>
        <v>#REF!</v>
      </c>
      <c r="G389" s="13" t="e">
        <f>'施設リストA-1（直営）'!#REF!</f>
        <v>#REF!</v>
      </c>
      <c r="H389" s="28" t="e">
        <f t="shared" si="5"/>
        <v>#REF!</v>
      </c>
      <c r="I389" s="29" t="e">
        <f>'施設リストA-1（直営）'!#REF!</f>
        <v>#REF!</v>
      </c>
      <c r="J389" s="30" t="e">
        <f>IF(I389="新設",VLOOKUP('施設リストA-1（直営）'!#REF!,'（新設）照明器具'!$B$5:$C$1990,2,FALSE),IF('部屋別効果（直）'!I389="撤去",VLOOKUP('施設リストA-1（直営）'!#REF!,'（既設）調査結果'!$B$5:$C$1998,2,FALSE),0))</f>
        <v>#REF!</v>
      </c>
      <c r="K389" s="29" t="e">
        <f>'施設リストA-1（直営）'!#REF!</f>
        <v>#REF!</v>
      </c>
      <c r="L389" s="29" t="e">
        <f>'施設リストA-1（直営）'!#REF!</f>
        <v>#REF!</v>
      </c>
      <c r="M389" s="30" t="e">
        <f>IF(L389="新設",VLOOKUP('施設リストA-1（直営）'!#REF!,'（新設）照明器具'!$B$5:$C$1990,2,FALSE),IF('部屋別効果（直）'!L389="撤去",VLOOKUP('施設リストA-1（直営）'!#REF!,'（既設）調査結果'!$B$5:$C$1998,2,FALSE),0))</f>
        <v>#REF!</v>
      </c>
      <c r="N389" s="29" t="e">
        <f>'施設リストA-1（直営）'!#REF!</f>
        <v>#REF!</v>
      </c>
      <c r="O389" s="29" t="e">
        <f>'施設リストA-1（直営）'!#REF!</f>
        <v>#REF!</v>
      </c>
      <c r="P389" s="30" t="e">
        <f>IF(O389="新設",VLOOKUP('施設リストA-1（直営）'!#REF!,'（新設）照明器具'!$B$5:$C$1990,2,FALSE),IF('部屋別効果（直）'!O389="撤去",VLOOKUP('施設リストA-1（直営）'!#REF!,'（既設）調査結果'!$B$5:$C$1998,2,FALSE),0))</f>
        <v>#REF!</v>
      </c>
      <c r="Q389" s="29" t="e">
        <f>'施設リストA-1（直営）'!#REF!</f>
        <v>#REF!</v>
      </c>
      <c r="R389" s="29" t="e">
        <f>'施設リストA-1（直営）'!#REF!</f>
        <v>#REF!</v>
      </c>
      <c r="S389" s="30" t="e">
        <f>IF(R389="新設",VLOOKUP('施設リストA-1（直営）'!#REF!,'（新設）照明器具'!$B$5:$C$1990,2,FALSE),IF('部屋別効果（直）'!R389="撤去",VLOOKUP('施設リストA-1（直営）'!#REF!,'（既設）調査結果'!$B$5:$C$1998,2,FALSE),0))</f>
        <v>#REF!</v>
      </c>
      <c r="T389" s="29" t="e">
        <f>'施設リストA-1（直営）'!#REF!</f>
        <v>#REF!</v>
      </c>
      <c r="U389" s="29" t="e">
        <f>'施設リストA-1（直営）'!#REF!</f>
        <v>#REF!</v>
      </c>
      <c r="V389" s="30" t="e">
        <f>IF(U389="新設",VLOOKUP('施設リストA-1（直営）'!#REF!,'（新設）照明器具'!$B$5:$C$1990,2,FALSE),IF('部屋別効果（直）'!U389="撤去",VLOOKUP('施設リストA-1（直営）'!#REF!,'（既設）調査結果'!$B$5:$C$1998,2,FALSE),0))</f>
        <v>#REF!</v>
      </c>
      <c r="W389" s="29" t="e">
        <f>'施設リストA-1（直営）'!#REF!</f>
        <v>#REF!</v>
      </c>
      <c r="X389" s="29" t="e">
        <f>'施設リストA-1（直営）'!#REF!</f>
        <v>#REF!</v>
      </c>
      <c r="Y389" s="30" t="e">
        <f>IF(X389="新設",VLOOKUP('施設リストA-1（直営）'!#REF!,'（新設）照明器具'!$B$5:$C$1990,2,FALSE),IF('部屋別効果（直）'!X389="撤去",VLOOKUP('施設リストA-1（直営）'!#REF!,'（既設）調査結果'!$B$5:$C$1998,2,FALSE),0))</f>
        <v>#REF!</v>
      </c>
      <c r="Z389" s="29" t="e">
        <f>'施設リストA-1（直営）'!#REF!</f>
        <v>#REF!</v>
      </c>
      <c r="AA389" s="29" t="e">
        <f>'施設リストA-1（直営）'!#REF!</f>
        <v>#REF!</v>
      </c>
      <c r="AB389" s="30" t="e">
        <f>IF(AA389="新設",VLOOKUP('施設リストA-1（直営）'!#REF!,'（新設）照明器具'!$B$5:$C$1990,2,FALSE),IF('部屋別効果（直）'!AA389="撤去",VLOOKUP('施設リストA-1（直営）'!#REF!,'（既設）調査結果'!$B$5:$C$1998,2,FALSE),0))</f>
        <v>#REF!</v>
      </c>
      <c r="AC389" s="29" t="e">
        <f>'施設リストA-1（直営）'!#REF!</f>
        <v>#REF!</v>
      </c>
      <c r="AD389" s="29" t="e">
        <f>'施設リストA-1（直営）'!#REF!</f>
        <v>#REF!</v>
      </c>
      <c r="AE389" s="30" t="e">
        <f>IF(AD389="新設",VLOOKUP('施設リストA-1（直営）'!#REF!,'（新設）照明器具'!$B$5:$C$1990,2,FALSE),IF('部屋別効果（直）'!AD389="撤去",VLOOKUP('施設リストA-1（直営）'!#REF!,'（既設）調査結果'!$B$5:$C$1998,2,FALSE),0))</f>
        <v>#REF!</v>
      </c>
      <c r="AF389" s="29" t="e">
        <f>'施設リストA-1（直営）'!#REF!</f>
        <v>#REF!</v>
      </c>
      <c r="AG389" s="29" t="e">
        <f>'施設リストA-1（直営）'!#REF!</f>
        <v>#REF!</v>
      </c>
      <c r="AH389" s="30" t="e">
        <f>IF(AG389="新設",VLOOKUP('施設リストA-1（直営）'!#REF!,'（新設）照明器具'!$B$5:$C$1990,2,FALSE),IF('部屋別効果（直）'!AG389="撤去",VLOOKUP('施設リストA-1（直営）'!#REF!,'（既設）調査結果'!$B$5:$C$1998,2,FALSE),0))</f>
        <v>#REF!</v>
      </c>
      <c r="AI389" s="29" t="e">
        <f>'施設リストA-1（直営）'!#REF!</f>
        <v>#REF!</v>
      </c>
      <c r="AJ389" s="29" t="e">
        <f>'施設リストA-1（直営）'!#REF!</f>
        <v>#REF!</v>
      </c>
      <c r="AK389" s="30" t="e">
        <f>IF(AJ389="新設",VLOOKUP('施設リストA-1（直営）'!#REF!,'（新設）照明器具'!$B$5:$C$1990,2,FALSE),IF('部屋別効果（直）'!AJ389="撤去",VLOOKUP('施設リストA-1（直営）'!#REF!,'（既設）調査結果'!$B$5:$C$1998,2,FALSE),0))</f>
        <v>#REF!</v>
      </c>
      <c r="AL389" s="29" t="e">
        <f>'施設リストA-1（直営）'!#REF!</f>
        <v>#REF!</v>
      </c>
    </row>
    <row r="390" spans="1:38" customFormat="1">
      <c r="A390" s="94"/>
      <c r="B390" s="16" t="e">
        <f>'施設リストA-1（直営）'!#REF!</f>
        <v>#REF!</v>
      </c>
      <c r="C390" s="14" t="e">
        <f>'施設リストA-1（直営）'!#REF!</f>
        <v>#REF!</v>
      </c>
      <c r="D390" s="94" t="e">
        <f>'施設リストA-1（直営）'!#REF!</f>
        <v>#REF!</v>
      </c>
      <c r="E390" s="20" t="e">
        <f>'施設リストA-1（直営）'!#REF!</f>
        <v>#REF!</v>
      </c>
      <c r="F390" s="20" t="e">
        <f>'施設リストA-1（直営）'!#REF!</f>
        <v>#REF!</v>
      </c>
      <c r="G390" s="13" t="e">
        <f>'施設リストA-1（直営）'!#REF!</f>
        <v>#REF!</v>
      </c>
      <c r="H390" s="28" t="e">
        <f t="shared" si="5"/>
        <v>#REF!</v>
      </c>
      <c r="I390" s="29" t="e">
        <f>'施設リストA-1（直営）'!#REF!</f>
        <v>#REF!</v>
      </c>
      <c r="J390" s="30" t="e">
        <f>IF(I390="新設",VLOOKUP('施設リストA-1（直営）'!#REF!,'（新設）照明器具'!$B$5:$C$1990,2,FALSE),IF('部屋別効果（直）'!I390="撤去",VLOOKUP('施設リストA-1（直営）'!#REF!,'（既設）調査結果'!$B$5:$C$1998,2,FALSE),0))</f>
        <v>#REF!</v>
      </c>
      <c r="K390" s="29" t="e">
        <f>'施設リストA-1（直営）'!#REF!</f>
        <v>#REF!</v>
      </c>
      <c r="L390" s="29" t="e">
        <f>'施設リストA-1（直営）'!#REF!</f>
        <v>#REF!</v>
      </c>
      <c r="M390" s="30" t="e">
        <f>IF(L390="新設",VLOOKUP('施設リストA-1（直営）'!#REF!,'（新設）照明器具'!$B$5:$C$1990,2,FALSE),IF('部屋別効果（直）'!L390="撤去",VLOOKUP('施設リストA-1（直営）'!#REF!,'（既設）調査結果'!$B$5:$C$1998,2,FALSE),0))</f>
        <v>#REF!</v>
      </c>
      <c r="N390" s="29" t="e">
        <f>'施設リストA-1（直営）'!#REF!</f>
        <v>#REF!</v>
      </c>
      <c r="O390" s="29" t="e">
        <f>'施設リストA-1（直営）'!#REF!</f>
        <v>#REF!</v>
      </c>
      <c r="P390" s="30" t="e">
        <f>IF(O390="新設",VLOOKUP('施設リストA-1（直営）'!#REF!,'（新設）照明器具'!$B$5:$C$1990,2,FALSE),IF('部屋別効果（直）'!O390="撤去",VLOOKUP('施設リストA-1（直営）'!#REF!,'（既設）調査結果'!$B$5:$C$1998,2,FALSE),0))</f>
        <v>#REF!</v>
      </c>
      <c r="Q390" s="29" t="e">
        <f>'施設リストA-1（直営）'!#REF!</f>
        <v>#REF!</v>
      </c>
      <c r="R390" s="29" t="e">
        <f>'施設リストA-1（直営）'!#REF!</f>
        <v>#REF!</v>
      </c>
      <c r="S390" s="30" t="e">
        <f>IF(R390="新設",VLOOKUP('施設リストA-1（直営）'!#REF!,'（新設）照明器具'!$B$5:$C$1990,2,FALSE),IF('部屋別効果（直）'!R390="撤去",VLOOKUP('施設リストA-1（直営）'!#REF!,'（既設）調査結果'!$B$5:$C$1998,2,FALSE),0))</f>
        <v>#REF!</v>
      </c>
      <c r="T390" s="29" t="e">
        <f>'施設リストA-1（直営）'!#REF!</f>
        <v>#REF!</v>
      </c>
      <c r="U390" s="29" t="e">
        <f>'施設リストA-1（直営）'!#REF!</f>
        <v>#REF!</v>
      </c>
      <c r="V390" s="30" t="e">
        <f>IF(U390="新設",VLOOKUP('施設リストA-1（直営）'!#REF!,'（新設）照明器具'!$B$5:$C$1990,2,FALSE),IF('部屋別効果（直）'!U390="撤去",VLOOKUP('施設リストA-1（直営）'!#REF!,'（既設）調査結果'!$B$5:$C$1998,2,FALSE),0))</f>
        <v>#REF!</v>
      </c>
      <c r="W390" s="29" t="e">
        <f>'施設リストA-1（直営）'!#REF!</f>
        <v>#REF!</v>
      </c>
      <c r="X390" s="29" t="e">
        <f>'施設リストA-1（直営）'!#REF!</f>
        <v>#REF!</v>
      </c>
      <c r="Y390" s="30" t="e">
        <f>IF(X390="新設",VLOOKUP('施設リストA-1（直営）'!#REF!,'（新設）照明器具'!$B$5:$C$1990,2,FALSE),IF('部屋別効果（直）'!X390="撤去",VLOOKUP('施設リストA-1（直営）'!#REF!,'（既設）調査結果'!$B$5:$C$1998,2,FALSE),0))</f>
        <v>#REF!</v>
      </c>
      <c r="Z390" s="29" t="e">
        <f>'施設リストA-1（直営）'!#REF!</f>
        <v>#REF!</v>
      </c>
      <c r="AA390" s="29" t="e">
        <f>'施設リストA-1（直営）'!#REF!</f>
        <v>#REF!</v>
      </c>
      <c r="AB390" s="30" t="e">
        <f>IF(AA390="新設",VLOOKUP('施設リストA-1（直営）'!#REF!,'（新設）照明器具'!$B$5:$C$1990,2,FALSE),IF('部屋別効果（直）'!AA390="撤去",VLOOKUP('施設リストA-1（直営）'!#REF!,'（既設）調査結果'!$B$5:$C$1998,2,FALSE),0))</f>
        <v>#REF!</v>
      </c>
      <c r="AC390" s="29" t="e">
        <f>'施設リストA-1（直営）'!#REF!</f>
        <v>#REF!</v>
      </c>
      <c r="AD390" s="29" t="e">
        <f>'施設リストA-1（直営）'!#REF!</f>
        <v>#REF!</v>
      </c>
      <c r="AE390" s="30" t="e">
        <f>IF(AD390="新設",VLOOKUP('施設リストA-1（直営）'!#REF!,'（新設）照明器具'!$B$5:$C$1990,2,FALSE),IF('部屋別効果（直）'!AD390="撤去",VLOOKUP('施設リストA-1（直営）'!#REF!,'（既設）調査結果'!$B$5:$C$1998,2,FALSE),0))</f>
        <v>#REF!</v>
      </c>
      <c r="AF390" s="29" t="e">
        <f>'施設リストA-1（直営）'!#REF!</f>
        <v>#REF!</v>
      </c>
      <c r="AG390" s="29" t="e">
        <f>'施設リストA-1（直営）'!#REF!</f>
        <v>#REF!</v>
      </c>
      <c r="AH390" s="30" t="e">
        <f>IF(AG390="新設",VLOOKUP('施設リストA-1（直営）'!#REF!,'（新設）照明器具'!$B$5:$C$1990,2,FALSE),IF('部屋別効果（直）'!AG390="撤去",VLOOKUP('施設リストA-1（直営）'!#REF!,'（既設）調査結果'!$B$5:$C$1998,2,FALSE),0))</f>
        <v>#REF!</v>
      </c>
      <c r="AI390" s="29" t="e">
        <f>'施設リストA-1（直営）'!#REF!</f>
        <v>#REF!</v>
      </c>
      <c r="AJ390" s="29" t="e">
        <f>'施設リストA-1（直営）'!#REF!</f>
        <v>#REF!</v>
      </c>
      <c r="AK390" s="30" t="e">
        <f>IF(AJ390="新設",VLOOKUP('施設リストA-1（直営）'!#REF!,'（新設）照明器具'!$B$5:$C$1990,2,FALSE),IF('部屋別効果（直）'!AJ390="撤去",VLOOKUP('施設リストA-1（直営）'!#REF!,'（既設）調査結果'!$B$5:$C$1998,2,FALSE),0))</f>
        <v>#REF!</v>
      </c>
      <c r="AL390" s="29" t="e">
        <f>'施設リストA-1（直営）'!#REF!</f>
        <v>#REF!</v>
      </c>
    </row>
    <row r="391" spans="1:38" customFormat="1">
      <c r="A391" s="94"/>
      <c r="B391" s="16" t="e">
        <f>'施設リストA-1（直営）'!#REF!</f>
        <v>#REF!</v>
      </c>
      <c r="C391" s="14" t="e">
        <f>'施設リストA-1（直営）'!#REF!</f>
        <v>#REF!</v>
      </c>
      <c r="D391" s="94" t="e">
        <f>'施設リストA-1（直営）'!#REF!</f>
        <v>#REF!</v>
      </c>
      <c r="E391" s="20" t="e">
        <f>'施設リストA-1（直営）'!#REF!</f>
        <v>#REF!</v>
      </c>
      <c r="F391" s="20" t="e">
        <f>'施設リストA-1（直営）'!#REF!</f>
        <v>#REF!</v>
      </c>
      <c r="G391" s="13" t="e">
        <f>'施設リストA-1（直営）'!#REF!</f>
        <v>#REF!</v>
      </c>
      <c r="H391" s="28" t="e">
        <f t="shared" si="5"/>
        <v>#REF!</v>
      </c>
      <c r="I391" s="29" t="e">
        <f>'施設リストA-1（直営）'!#REF!</f>
        <v>#REF!</v>
      </c>
      <c r="J391" s="30" t="e">
        <f>IF(I391="新設",VLOOKUP('施設リストA-1（直営）'!#REF!,'（新設）照明器具'!$B$5:$C$1990,2,FALSE),IF('部屋別効果（直）'!I391="撤去",VLOOKUP('施設リストA-1（直営）'!#REF!,'（既設）調査結果'!$B$5:$C$1998,2,FALSE),0))</f>
        <v>#REF!</v>
      </c>
      <c r="K391" s="29" t="e">
        <f>'施設リストA-1（直営）'!#REF!</f>
        <v>#REF!</v>
      </c>
      <c r="L391" s="29" t="e">
        <f>'施設リストA-1（直営）'!#REF!</f>
        <v>#REF!</v>
      </c>
      <c r="M391" s="30" t="e">
        <f>IF(L391="新設",VLOOKUP('施設リストA-1（直営）'!#REF!,'（新設）照明器具'!$B$5:$C$1990,2,FALSE),IF('部屋別効果（直）'!L391="撤去",VLOOKUP('施設リストA-1（直営）'!#REF!,'（既設）調査結果'!$B$5:$C$1998,2,FALSE),0))</f>
        <v>#REF!</v>
      </c>
      <c r="N391" s="29" t="e">
        <f>'施設リストA-1（直営）'!#REF!</f>
        <v>#REF!</v>
      </c>
      <c r="O391" s="29" t="e">
        <f>'施設リストA-1（直営）'!#REF!</f>
        <v>#REF!</v>
      </c>
      <c r="P391" s="30" t="e">
        <f>IF(O391="新設",VLOOKUP('施設リストA-1（直営）'!#REF!,'（新設）照明器具'!$B$5:$C$1990,2,FALSE),IF('部屋別効果（直）'!O391="撤去",VLOOKUP('施設リストA-1（直営）'!#REF!,'（既設）調査結果'!$B$5:$C$1998,2,FALSE),0))</f>
        <v>#REF!</v>
      </c>
      <c r="Q391" s="29" t="e">
        <f>'施設リストA-1（直営）'!#REF!</f>
        <v>#REF!</v>
      </c>
      <c r="R391" s="29" t="e">
        <f>'施設リストA-1（直営）'!#REF!</f>
        <v>#REF!</v>
      </c>
      <c r="S391" s="30" t="e">
        <f>IF(R391="新設",VLOOKUP('施設リストA-1（直営）'!#REF!,'（新設）照明器具'!$B$5:$C$1990,2,FALSE),IF('部屋別効果（直）'!R391="撤去",VLOOKUP('施設リストA-1（直営）'!#REF!,'（既設）調査結果'!$B$5:$C$1998,2,FALSE),0))</f>
        <v>#REF!</v>
      </c>
      <c r="T391" s="29" t="e">
        <f>'施設リストA-1（直営）'!#REF!</f>
        <v>#REF!</v>
      </c>
      <c r="U391" s="29" t="e">
        <f>'施設リストA-1（直営）'!#REF!</f>
        <v>#REF!</v>
      </c>
      <c r="V391" s="30" t="e">
        <f>IF(U391="新設",VLOOKUP('施設リストA-1（直営）'!#REF!,'（新設）照明器具'!$B$5:$C$1990,2,FALSE),IF('部屋別効果（直）'!U391="撤去",VLOOKUP('施設リストA-1（直営）'!#REF!,'（既設）調査結果'!$B$5:$C$1998,2,FALSE),0))</f>
        <v>#REF!</v>
      </c>
      <c r="W391" s="29" t="e">
        <f>'施設リストA-1（直営）'!#REF!</f>
        <v>#REF!</v>
      </c>
      <c r="X391" s="29" t="e">
        <f>'施設リストA-1（直営）'!#REF!</f>
        <v>#REF!</v>
      </c>
      <c r="Y391" s="30" t="e">
        <f>IF(X391="新設",VLOOKUP('施設リストA-1（直営）'!#REF!,'（新設）照明器具'!$B$5:$C$1990,2,FALSE),IF('部屋別効果（直）'!X391="撤去",VLOOKUP('施設リストA-1（直営）'!#REF!,'（既設）調査結果'!$B$5:$C$1998,2,FALSE),0))</f>
        <v>#REF!</v>
      </c>
      <c r="Z391" s="29" t="e">
        <f>'施設リストA-1（直営）'!#REF!</f>
        <v>#REF!</v>
      </c>
      <c r="AA391" s="29" t="e">
        <f>'施設リストA-1（直営）'!#REF!</f>
        <v>#REF!</v>
      </c>
      <c r="AB391" s="30" t="e">
        <f>IF(AA391="新設",VLOOKUP('施設リストA-1（直営）'!#REF!,'（新設）照明器具'!$B$5:$C$1990,2,FALSE),IF('部屋別効果（直）'!AA391="撤去",VLOOKUP('施設リストA-1（直営）'!#REF!,'（既設）調査結果'!$B$5:$C$1998,2,FALSE),0))</f>
        <v>#REF!</v>
      </c>
      <c r="AC391" s="29" t="e">
        <f>'施設リストA-1（直営）'!#REF!</f>
        <v>#REF!</v>
      </c>
      <c r="AD391" s="29" t="e">
        <f>'施設リストA-1（直営）'!#REF!</f>
        <v>#REF!</v>
      </c>
      <c r="AE391" s="30" t="e">
        <f>IF(AD391="新設",VLOOKUP('施設リストA-1（直営）'!#REF!,'（新設）照明器具'!$B$5:$C$1990,2,FALSE),IF('部屋別効果（直）'!AD391="撤去",VLOOKUP('施設リストA-1（直営）'!#REF!,'（既設）調査結果'!$B$5:$C$1998,2,FALSE),0))</f>
        <v>#REF!</v>
      </c>
      <c r="AF391" s="29" t="e">
        <f>'施設リストA-1（直営）'!#REF!</f>
        <v>#REF!</v>
      </c>
      <c r="AG391" s="29" t="e">
        <f>'施設リストA-1（直営）'!#REF!</f>
        <v>#REF!</v>
      </c>
      <c r="AH391" s="30" t="e">
        <f>IF(AG391="新設",VLOOKUP('施設リストA-1（直営）'!#REF!,'（新設）照明器具'!$B$5:$C$1990,2,FALSE),IF('部屋別効果（直）'!AG391="撤去",VLOOKUP('施設リストA-1（直営）'!#REF!,'（既設）調査結果'!$B$5:$C$1998,2,FALSE),0))</f>
        <v>#REF!</v>
      </c>
      <c r="AI391" s="29" t="e">
        <f>'施設リストA-1（直営）'!#REF!</f>
        <v>#REF!</v>
      </c>
      <c r="AJ391" s="29" t="e">
        <f>'施設リストA-1（直営）'!#REF!</f>
        <v>#REF!</v>
      </c>
      <c r="AK391" s="30" t="e">
        <f>IF(AJ391="新設",VLOOKUP('施設リストA-1（直営）'!#REF!,'（新設）照明器具'!$B$5:$C$1990,2,FALSE),IF('部屋別効果（直）'!AJ391="撤去",VLOOKUP('施設リストA-1（直営）'!#REF!,'（既設）調査結果'!$B$5:$C$1998,2,FALSE),0))</f>
        <v>#REF!</v>
      </c>
      <c r="AL391" s="29" t="e">
        <f>'施設リストA-1（直営）'!#REF!</f>
        <v>#REF!</v>
      </c>
    </row>
    <row r="392" spans="1:38" customFormat="1">
      <c r="A392" s="94"/>
      <c r="B392" s="16" t="e">
        <f>'施設リストA-1（直営）'!#REF!</f>
        <v>#REF!</v>
      </c>
      <c r="C392" s="14" t="e">
        <f>'施設リストA-1（直営）'!#REF!</f>
        <v>#REF!</v>
      </c>
      <c r="D392" s="94" t="e">
        <f>'施設リストA-1（直営）'!#REF!</f>
        <v>#REF!</v>
      </c>
      <c r="E392" s="20" t="e">
        <f>'施設リストA-1（直営）'!#REF!</f>
        <v>#REF!</v>
      </c>
      <c r="F392" s="20" t="e">
        <f>'施設リストA-1（直営）'!#REF!</f>
        <v>#REF!</v>
      </c>
      <c r="G392" s="13" t="e">
        <f>'施設リストA-1（直営）'!#REF!</f>
        <v>#REF!</v>
      </c>
      <c r="H392" s="28" t="e">
        <f t="shared" si="5"/>
        <v>#REF!</v>
      </c>
      <c r="I392" s="29" t="e">
        <f>'施設リストA-1（直営）'!#REF!</f>
        <v>#REF!</v>
      </c>
      <c r="J392" s="30" t="e">
        <f>IF(I392="新設",VLOOKUP('施設リストA-1（直営）'!#REF!,'（新設）照明器具'!$B$5:$C$1990,2,FALSE),IF('部屋別効果（直）'!I392="撤去",VLOOKUP('施設リストA-1（直営）'!#REF!,'（既設）調査結果'!$B$5:$C$1998,2,FALSE),0))</f>
        <v>#REF!</v>
      </c>
      <c r="K392" s="29" t="e">
        <f>'施設リストA-1（直営）'!#REF!</f>
        <v>#REF!</v>
      </c>
      <c r="L392" s="29" t="e">
        <f>'施設リストA-1（直営）'!#REF!</f>
        <v>#REF!</v>
      </c>
      <c r="M392" s="30" t="e">
        <f>IF(L392="新設",VLOOKUP('施設リストA-1（直営）'!#REF!,'（新設）照明器具'!$B$5:$C$1990,2,FALSE),IF('部屋別効果（直）'!L392="撤去",VLOOKUP('施設リストA-1（直営）'!#REF!,'（既設）調査結果'!$B$5:$C$1998,2,FALSE),0))</f>
        <v>#REF!</v>
      </c>
      <c r="N392" s="29" t="e">
        <f>'施設リストA-1（直営）'!#REF!</f>
        <v>#REF!</v>
      </c>
      <c r="O392" s="29" t="e">
        <f>'施設リストA-1（直営）'!#REF!</f>
        <v>#REF!</v>
      </c>
      <c r="P392" s="30" t="e">
        <f>IF(O392="新設",VLOOKUP('施設リストA-1（直営）'!#REF!,'（新設）照明器具'!$B$5:$C$1990,2,FALSE),IF('部屋別効果（直）'!O392="撤去",VLOOKUP('施設リストA-1（直営）'!#REF!,'（既設）調査結果'!$B$5:$C$1998,2,FALSE),0))</f>
        <v>#REF!</v>
      </c>
      <c r="Q392" s="29" t="e">
        <f>'施設リストA-1（直営）'!#REF!</f>
        <v>#REF!</v>
      </c>
      <c r="R392" s="29" t="e">
        <f>'施設リストA-1（直営）'!#REF!</f>
        <v>#REF!</v>
      </c>
      <c r="S392" s="30" t="e">
        <f>IF(R392="新設",VLOOKUP('施設リストA-1（直営）'!#REF!,'（新設）照明器具'!$B$5:$C$1990,2,FALSE),IF('部屋別効果（直）'!R392="撤去",VLOOKUP('施設リストA-1（直営）'!#REF!,'（既設）調査結果'!$B$5:$C$1998,2,FALSE),0))</f>
        <v>#REF!</v>
      </c>
      <c r="T392" s="29" t="e">
        <f>'施設リストA-1（直営）'!#REF!</f>
        <v>#REF!</v>
      </c>
      <c r="U392" s="29" t="e">
        <f>'施設リストA-1（直営）'!#REF!</f>
        <v>#REF!</v>
      </c>
      <c r="V392" s="30" t="e">
        <f>IF(U392="新設",VLOOKUP('施設リストA-1（直営）'!#REF!,'（新設）照明器具'!$B$5:$C$1990,2,FALSE),IF('部屋別効果（直）'!U392="撤去",VLOOKUP('施設リストA-1（直営）'!#REF!,'（既設）調査結果'!$B$5:$C$1998,2,FALSE),0))</f>
        <v>#REF!</v>
      </c>
      <c r="W392" s="29" t="e">
        <f>'施設リストA-1（直営）'!#REF!</f>
        <v>#REF!</v>
      </c>
      <c r="X392" s="29" t="e">
        <f>'施設リストA-1（直営）'!#REF!</f>
        <v>#REF!</v>
      </c>
      <c r="Y392" s="30" t="e">
        <f>IF(X392="新設",VLOOKUP('施設リストA-1（直営）'!#REF!,'（新設）照明器具'!$B$5:$C$1990,2,FALSE),IF('部屋別効果（直）'!X392="撤去",VLOOKUP('施設リストA-1（直営）'!#REF!,'（既設）調査結果'!$B$5:$C$1998,2,FALSE),0))</f>
        <v>#REF!</v>
      </c>
      <c r="Z392" s="29" t="e">
        <f>'施設リストA-1（直営）'!#REF!</f>
        <v>#REF!</v>
      </c>
      <c r="AA392" s="29" t="e">
        <f>'施設リストA-1（直営）'!#REF!</f>
        <v>#REF!</v>
      </c>
      <c r="AB392" s="30" t="e">
        <f>IF(AA392="新設",VLOOKUP('施設リストA-1（直営）'!#REF!,'（新設）照明器具'!$B$5:$C$1990,2,FALSE),IF('部屋別効果（直）'!AA392="撤去",VLOOKUP('施設リストA-1（直営）'!#REF!,'（既設）調査結果'!$B$5:$C$1998,2,FALSE),0))</f>
        <v>#REF!</v>
      </c>
      <c r="AC392" s="29" t="e">
        <f>'施設リストA-1（直営）'!#REF!</f>
        <v>#REF!</v>
      </c>
      <c r="AD392" s="29" t="e">
        <f>'施設リストA-1（直営）'!#REF!</f>
        <v>#REF!</v>
      </c>
      <c r="AE392" s="30" t="e">
        <f>IF(AD392="新設",VLOOKUP('施設リストA-1（直営）'!#REF!,'（新設）照明器具'!$B$5:$C$1990,2,FALSE),IF('部屋別効果（直）'!AD392="撤去",VLOOKUP('施設リストA-1（直営）'!#REF!,'（既設）調査結果'!$B$5:$C$1998,2,FALSE),0))</f>
        <v>#REF!</v>
      </c>
      <c r="AF392" s="29" t="e">
        <f>'施設リストA-1（直営）'!#REF!</f>
        <v>#REF!</v>
      </c>
      <c r="AG392" s="29" t="e">
        <f>'施設リストA-1（直営）'!#REF!</f>
        <v>#REF!</v>
      </c>
      <c r="AH392" s="30" t="e">
        <f>IF(AG392="新設",VLOOKUP('施設リストA-1（直営）'!#REF!,'（新設）照明器具'!$B$5:$C$1990,2,FALSE),IF('部屋別効果（直）'!AG392="撤去",VLOOKUP('施設リストA-1（直営）'!#REF!,'（既設）調査結果'!$B$5:$C$1998,2,FALSE),0))</f>
        <v>#REF!</v>
      </c>
      <c r="AI392" s="29" t="e">
        <f>'施設リストA-1（直営）'!#REF!</f>
        <v>#REF!</v>
      </c>
      <c r="AJ392" s="29" t="e">
        <f>'施設リストA-1（直営）'!#REF!</f>
        <v>#REF!</v>
      </c>
      <c r="AK392" s="30" t="e">
        <f>IF(AJ392="新設",VLOOKUP('施設リストA-1（直営）'!#REF!,'（新設）照明器具'!$B$5:$C$1990,2,FALSE),IF('部屋別効果（直）'!AJ392="撤去",VLOOKUP('施設リストA-1（直営）'!#REF!,'（既設）調査結果'!$B$5:$C$1998,2,FALSE),0))</f>
        <v>#REF!</v>
      </c>
      <c r="AL392" s="29" t="e">
        <f>'施設リストA-1（直営）'!#REF!</f>
        <v>#REF!</v>
      </c>
    </row>
    <row r="393" spans="1:38" customFormat="1">
      <c r="A393" s="94"/>
      <c r="B393" s="16" t="e">
        <f>'施設リストA-1（直営）'!#REF!</f>
        <v>#REF!</v>
      </c>
      <c r="C393" s="14" t="e">
        <f>'施設リストA-1（直営）'!#REF!</f>
        <v>#REF!</v>
      </c>
      <c r="D393" s="94" t="e">
        <f>'施設リストA-1（直営）'!#REF!</f>
        <v>#REF!</v>
      </c>
      <c r="E393" s="20" t="e">
        <f>'施設リストA-1（直営）'!#REF!</f>
        <v>#REF!</v>
      </c>
      <c r="F393" s="20" t="e">
        <f>'施設リストA-1（直営）'!#REF!</f>
        <v>#REF!</v>
      </c>
      <c r="G393" s="13" t="e">
        <f>'施設リストA-1（直営）'!#REF!</f>
        <v>#REF!</v>
      </c>
      <c r="H393" s="28" t="e">
        <f t="shared" si="5"/>
        <v>#REF!</v>
      </c>
      <c r="I393" s="29" t="e">
        <f>'施設リストA-1（直営）'!#REF!</f>
        <v>#REF!</v>
      </c>
      <c r="J393" s="30" t="e">
        <f>IF(I393="新設",VLOOKUP('施設リストA-1（直営）'!#REF!,'（新設）照明器具'!$B$5:$C$1990,2,FALSE),IF('部屋別効果（直）'!I393="撤去",VLOOKUP('施設リストA-1（直営）'!#REF!,'（既設）調査結果'!$B$5:$C$1998,2,FALSE),0))</f>
        <v>#REF!</v>
      </c>
      <c r="K393" s="29" t="e">
        <f>'施設リストA-1（直営）'!#REF!</f>
        <v>#REF!</v>
      </c>
      <c r="L393" s="29" t="e">
        <f>'施設リストA-1（直営）'!#REF!</f>
        <v>#REF!</v>
      </c>
      <c r="M393" s="30" t="e">
        <f>IF(L393="新設",VLOOKUP('施設リストA-1（直営）'!#REF!,'（新設）照明器具'!$B$5:$C$1990,2,FALSE),IF('部屋別効果（直）'!L393="撤去",VLOOKUP('施設リストA-1（直営）'!#REF!,'（既設）調査結果'!$B$5:$C$1998,2,FALSE),0))</f>
        <v>#REF!</v>
      </c>
      <c r="N393" s="29" t="e">
        <f>'施設リストA-1（直営）'!#REF!</f>
        <v>#REF!</v>
      </c>
      <c r="O393" s="29" t="e">
        <f>'施設リストA-1（直営）'!#REF!</f>
        <v>#REF!</v>
      </c>
      <c r="P393" s="30" t="e">
        <f>IF(O393="新設",VLOOKUP('施設リストA-1（直営）'!#REF!,'（新設）照明器具'!$B$5:$C$1990,2,FALSE),IF('部屋別効果（直）'!O393="撤去",VLOOKUP('施設リストA-1（直営）'!#REF!,'（既設）調査結果'!$B$5:$C$1998,2,FALSE),0))</f>
        <v>#REF!</v>
      </c>
      <c r="Q393" s="29" t="e">
        <f>'施設リストA-1（直営）'!#REF!</f>
        <v>#REF!</v>
      </c>
      <c r="R393" s="29" t="e">
        <f>'施設リストA-1（直営）'!#REF!</f>
        <v>#REF!</v>
      </c>
      <c r="S393" s="30" t="e">
        <f>IF(R393="新設",VLOOKUP('施設リストA-1（直営）'!#REF!,'（新設）照明器具'!$B$5:$C$1990,2,FALSE),IF('部屋別効果（直）'!R393="撤去",VLOOKUP('施設リストA-1（直営）'!#REF!,'（既設）調査結果'!$B$5:$C$1998,2,FALSE),0))</f>
        <v>#REF!</v>
      </c>
      <c r="T393" s="29" t="e">
        <f>'施設リストA-1（直営）'!#REF!</f>
        <v>#REF!</v>
      </c>
      <c r="U393" s="29" t="e">
        <f>'施設リストA-1（直営）'!#REF!</f>
        <v>#REF!</v>
      </c>
      <c r="V393" s="30" t="e">
        <f>IF(U393="新設",VLOOKUP('施設リストA-1（直営）'!#REF!,'（新設）照明器具'!$B$5:$C$1990,2,FALSE),IF('部屋別効果（直）'!U393="撤去",VLOOKUP('施設リストA-1（直営）'!#REF!,'（既設）調査結果'!$B$5:$C$1998,2,FALSE),0))</f>
        <v>#REF!</v>
      </c>
      <c r="W393" s="29" t="e">
        <f>'施設リストA-1（直営）'!#REF!</f>
        <v>#REF!</v>
      </c>
      <c r="X393" s="29" t="e">
        <f>'施設リストA-1（直営）'!#REF!</f>
        <v>#REF!</v>
      </c>
      <c r="Y393" s="30" t="e">
        <f>IF(X393="新設",VLOOKUP('施設リストA-1（直営）'!#REF!,'（新設）照明器具'!$B$5:$C$1990,2,FALSE),IF('部屋別効果（直）'!X393="撤去",VLOOKUP('施設リストA-1（直営）'!#REF!,'（既設）調査結果'!$B$5:$C$1998,2,FALSE),0))</f>
        <v>#REF!</v>
      </c>
      <c r="Z393" s="29" t="e">
        <f>'施設リストA-1（直営）'!#REF!</f>
        <v>#REF!</v>
      </c>
      <c r="AA393" s="29" t="e">
        <f>'施設リストA-1（直営）'!#REF!</f>
        <v>#REF!</v>
      </c>
      <c r="AB393" s="30" t="e">
        <f>IF(AA393="新設",VLOOKUP('施設リストA-1（直営）'!#REF!,'（新設）照明器具'!$B$5:$C$1990,2,FALSE),IF('部屋別効果（直）'!AA393="撤去",VLOOKUP('施設リストA-1（直営）'!#REF!,'（既設）調査結果'!$B$5:$C$1998,2,FALSE),0))</f>
        <v>#REF!</v>
      </c>
      <c r="AC393" s="29" t="e">
        <f>'施設リストA-1（直営）'!#REF!</f>
        <v>#REF!</v>
      </c>
      <c r="AD393" s="29" t="e">
        <f>'施設リストA-1（直営）'!#REF!</f>
        <v>#REF!</v>
      </c>
      <c r="AE393" s="30" t="e">
        <f>IF(AD393="新設",VLOOKUP('施設リストA-1（直営）'!#REF!,'（新設）照明器具'!$B$5:$C$1990,2,FALSE),IF('部屋別効果（直）'!AD393="撤去",VLOOKUP('施設リストA-1（直営）'!#REF!,'（既設）調査結果'!$B$5:$C$1998,2,FALSE),0))</f>
        <v>#REF!</v>
      </c>
      <c r="AF393" s="29" t="e">
        <f>'施設リストA-1（直営）'!#REF!</f>
        <v>#REF!</v>
      </c>
      <c r="AG393" s="29" t="e">
        <f>'施設リストA-1（直営）'!#REF!</f>
        <v>#REF!</v>
      </c>
      <c r="AH393" s="30" t="e">
        <f>IF(AG393="新設",VLOOKUP('施設リストA-1（直営）'!#REF!,'（新設）照明器具'!$B$5:$C$1990,2,FALSE),IF('部屋別効果（直）'!AG393="撤去",VLOOKUP('施設リストA-1（直営）'!#REF!,'（既設）調査結果'!$B$5:$C$1998,2,FALSE),0))</f>
        <v>#REF!</v>
      </c>
      <c r="AI393" s="29" t="e">
        <f>'施設リストA-1（直営）'!#REF!</f>
        <v>#REF!</v>
      </c>
      <c r="AJ393" s="29" t="e">
        <f>'施設リストA-1（直営）'!#REF!</f>
        <v>#REF!</v>
      </c>
      <c r="AK393" s="30" t="e">
        <f>IF(AJ393="新設",VLOOKUP('施設リストA-1（直営）'!#REF!,'（新設）照明器具'!$B$5:$C$1990,2,FALSE),IF('部屋別効果（直）'!AJ393="撤去",VLOOKUP('施設リストA-1（直営）'!#REF!,'（既設）調査結果'!$B$5:$C$1998,2,FALSE),0))</f>
        <v>#REF!</v>
      </c>
      <c r="AL393" s="29" t="e">
        <f>'施設リストA-1（直営）'!#REF!</f>
        <v>#REF!</v>
      </c>
    </row>
    <row r="394" spans="1:38" customFormat="1">
      <c r="A394" s="94"/>
      <c r="B394" s="16" t="e">
        <f>'施設リストA-1（直営）'!#REF!</f>
        <v>#REF!</v>
      </c>
      <c r="C394" s="14" t="e">
        <f>'施設リストA-1（直営）'!#REF!</f>
        <v>#REF!</v>
      </c>
      <c r="D394" s="94" t="e">
        <f>'施設リストA-1（直営）'!#REF!</f>
        <v>#REF!</v>
      </c>
      <c r="E394" s="20" t="e">
        <f>'施設リストA-1（直営）'!#REF!</f>
        <v>#REF!</v>
      </c>
      <c r="F394" s="20" t="e">
        <f>'施設リストA-1（直営）'!#REF!</f>
        <v>#REF!</v>
      </c>
      <c r="G394" s="13" t="e">
        <f>'施設リストA-1（直営）'!#REF!</f>
        <v>#REF!</v>
      </c>
      <c r="H394" s="28" t="e">
        <f t="shared" ref="H394:H457" si="6">IF(I394="新設",-J394*K394*G394/1000,J394*K394*G394/1000)+IF(L394="新設",-M394*N394*G394/1000,M394*N394*G394/1000)+IF(O394="新設",-P394*Q394*G394/1000,P394*Q394*G394/1000)+IF(R394="新設",-S394*T394*G394/1000,S394*T394*G394/1000)+IF(U394="新設",-V394*W394*G394/1000,V394*W394*G394/1000)+IF(X394="新設",-Y394*Z394*G394/1000,Y394*Z394*G394/1000)+IF(AA394="新設",-AB394*AC394*G394/1000,AB394*AC394*G394/1000)+IF(AD394="新設",-AE394*AF394*G394/1000,AE394*AF394*G394/1000)+IF(AG394="新設",-AH394*AI394*G394/1000,AH394*AI394*G394/1000)+IF(AJ394="新設",-AK394*AL394*G394/1000,AK394*AL394*G394/1000)</f>
        <v>#REF!</v>
      </c>
      <c r="I394" s="29" t="e">
        <f>'施設リストA-1（直営）'!#REF!</f>
        <v>#REF!</v>
      </c>
      <c r="J394" s="30" t="e">
        <f>IF(I394="新設",VLOOKUP('施設リストA-1（直営）'!#REF!,'（新設）照明器具'!$B$5:$C$1990,2,FALSE),IF('部屋別効果（直）'!I394="撤去",VLOOKUP('施設リストA-1（直営）'!#REF!,'（既設）調査結果'!$B$5:$C$1998,2,FALSE),0))</f>
        <v>#REF!</v>
      </c>
      <c r="K394" s="29" t="e">
        <f>'施設リストA-1（直営）'!#REF!</f>
        <v>#REF!</v>
      </c>
      <c r="L394" s="29" t="e">
        <f>'施設リストA-1（直営）'!#REF!</f>
        <v>#REF!</v>
      </c>
      <c r="M394" s="30" t="e">
        <f>IF(L394="新設",VLOOKUP('施設リストA-1（直営）'!#REF!,'（新設）照明器具'!$B$5:$C$1990,2,FALSE),IF('部屋別効果（直）'!L394="撤去",VLOOKUP('施設リストA-1（直営）'!#REF!,'（既設）調査結果'!$B$5:$C$1998,2,FALSE),0))</f>
        <v>#REF!</v>
      </c>
      <c r="N394" s="29" t="e">
        <f>'施設リストA-1（直営）'!#REF!</f>
        <v>#REF!</v>
      </c>
      <c r="O394" s="29" t="e">
        <f>'施設リストA-1（直営）'!#REF!</f>
        <v>#REF!</v>
      </c>
      <c r="P394" s="30" t="e">
        <f>IF(O394="新設",VLOOKUP('施設リストA-1（直営）'!#REF!,'（新設）照明器具'!$B$5:$C$1990,2,FALSE),IF('部屋別効果（直）'!O394="撤去",VLOOKUP('施設リストA-1（直営）'!#REF!,'（既設）調査結果'!$B$5:$C$1998,2,FALSE),0))</f>
        <v>#REF!</v>
      </c>
      <c r="Q394" s="29" t="e">
        <f>'施設リストA-1（直営）'!#REF!</f>
        <v>#REF!</v>
      </c>
      <c r="R394" s="29" t="e">
        <f>'施設リストA-1（直営）'!#REF!</f>
        <v>#REF!</v>
      </c>
      <c r="S394" s="30" t="e">
        <f>IF(R394="新設",VLOOKUP('施設リストA-1（直営）'!#REF!,'（新設）照明器具'!$B$5:$C$1990,2,FALSE),IF('部屋別効果（直）'!R394="撤去",VLOOKUP('施設リストA-1（直営）'!#REF!,'（既設）調査結果'!$B$5:$C$1998,2,FALSE),0))</f>
        <v>#REF!</v>
      </c>
      <c r="T394" s="29" t="e">
        <f>'施設リストA-1（直営）'!#REF!</f>
        <v>#REF!</v>
      </c>
      <c r="U394" s="29" t="e">
        <f>'施設リストA-1（直営）'!#REF!</f>
        <v>#REF!</v>
      </c>
      <c r="V394" s="30" t="e">
        <f>IF(U394="新設",VLOOKUP('施設リストA-1（直営）'!#REF!,'（新設）照明器具'!$B$5:$C$1990,2,FALSE),IF('部屋別効果（直）'!U394="撤去",VLOOKUP('施設リストA-1（直営）'!#REF!,'（既設）調査結果'!$B$5:$C$1998,2,FALSE),0))</f>
        <v>#REF!</v>
      </c>
      <c r="W394" s="29" t="e">
        <f>'施設リストA-1（直営）'!#REF!</f>
        <v>#REF!</v>
      </c>
      <c r="X394" s="29" t="e">
        <f>'施設リストA-1（直営）'!#REF!</f>
        <v>#REF!</v>
      </c>
      <c r="Y394" s="30" t="e">
        <f>IF(X394="新設",VLOOKUP('施設リストA-1（直営）'!#REF!,'（新設）照明器具'!$B$5:$C$1990,2,FALSE),IF('部屋別効果（直）'!X394="撤去",VLOOKUP('施設リストA-1（直営）'!#REF!,'（既設）調査結果'!$B$5:$C$1998,2,FALSE),0))</f>
        <v>#REF!</v>
      </c>
      <c r="Z394" s="29" t="e">
        <f>'施設リストA-1（直営）'!#REF!</f>
        <v>#REF!</v>
      </c>
      <c r="AA394" s="29" t="e">
        <f>'施設リストA-1（直営）'!#REF!</f>
        <v>#REF!</v>
      </c>
      <c r="AB394" s="30" t="e">
        <f>IF(AA394="新設",VLOOKUP('施設リストA-1（直営）'!#REF!,'（新設）照明器具'!$B$5:$C$1990,2,FALSE),IF('部屋別効果（直）'!AA394="撤去",VLOOKUP('施設リストA-1（直営）'!#REF!,'（既設）調査結果'!$B$5:$C$1998,2,FALSE),0))</f>
        <v>#REF!</v>
      </c>
      <c r="AC394" s="29" t="e">
        <f>'施設リストA-1（直営）'!#REF!</f>
        <v>#REF!</v>
      </c>
      <c r="AD394" s="29" t="e">
        <f>'施設リストA-1（直営）'!#REF!</f>
        <v>#REF!</v>
      </c>
      <c r="AE394" s="30" t="e">
        <f>IF(AD394="新設",VLOOKUP('施設リストA-1（直営）'!#REF!,'（新設）照明器具'!$B$5:$C$1990,2,FALSE),IF('部屋別効果（直）'!AD394="撤去",VLOOKUP('施設リストA-1（直営）'!#REF!,'（既設）調査結果'!$B$5:$C$1998,2,FALSE),0))</f>
        <v>#REF!</v>
      </c>
      <c r="AF394" s="29" t="e">
        <f>'施設リストA-1（直営）'!#REF!</f>
        <v>#REF!</v>
      </c>
      <c r="AG394" s="29" t="e">
        <f>'施設リストA-1（直営）'!#REF!</f>
        <v>#REF!</v>
      </c>
      <c r="AH394" s="30" t="e">
        <f>IF(AG394="新設",VLOOKUP('施設リストA-1（直営）'!#REF!,'（新設）照明器具'!$B$5:$C$1990,2,FALSE),IF('部屋別効果（直）'!AG394="撤去",VLOOKUP('施設リストA-1（直営）'!#REF!,'（既設）調査結果'!$B$5:$C$1998,2,FALSE),0))</f>
        <v>#REF!</v>
      </c>
      <c r="AI394" s="29" t="e">
        <f>'施設リストA-1（直営）'!#REF!</f>
        <v>#REF!</v>
      </c>
      <c r="AJ394" s="29" t="e">
        <f>'施設リストA-1（直営）'!#REF!</f>
        <v>#REF!</v>
      </c>
      <c r="AK394" s="30" t="e">
        <f>IF(AJ394="新設",VLOOKUP('施設リストA-1（直営）'!#REF!,'（新設）照明器具'!$B$5:$C$1990,2,FALSE),IF('部屋別効果（直）'!AJ394="撤去",VLOOKUP('施設リストA-1（直営）'!#REF!,'（既設）調査結果'!$B$5:$C$1998,2,FALSE),0))</f>
        <v>#REF!</v>
      </c>
      <c r="AL394" s="29" t="e">
        <f>'施設リストA-1（直営）'!#REF!</f>
        <v>#REF!</v>
      </c>
    </row>
    <row r="395" spans="1:38" customFormat="1">
      <c r="A395" s="94"/>
      <c r="B395" s="16" t="e">
        <f>'施設リストA-1（直営）'!#REF!</f>
        <v>#REF!</v>
      </c>
      <c r="C395" s="14" t="e">
        <f>'施設リストA-1（直営）'!#REF!</f>
        <v>#REF!</v>
      </c>
      <c r="D395" s="94" t="e">
        <f>'施設リストA-1（直営）'!#REF!</f>
        <v>#REF!</v>
      </c>
      <c r="E395" s="20" t="e">
        <f>'施設リストA-1（直営）'!#REF!</f>
        <v>#REF!</v>
      </c>
      <c r="F395" s="20" t="e">
        <f>'施設リストA-1（直営）'!#REF!</f>
        <v>#REF!</v>
      </c>
      <c r="G395" s="13" t="e">
        <f>'施設リストA-1（直営）'!#REF!</f>
        <v>#REF!</v>
      </c>
      <c r="H395" s="28" t="e">
        <f t="shared" si="6"/>
        <v>#REF!</v>
      </c>
      <c r="I395" s="29" t="e">
        <f>'施設リストA-1（直営）'!#REF!</f>
        <v>#REF!</v>
      </c>
      <c r="J395" s="30" t="e">
        <f>IF(I395="新設",VLOOKUP('施設リストA-1（直営）'!#REF!,'（新設）照明器具'!$B$5:$C$1990,2,FALSE),IF('部屋別効果（直）'!I395="撤去",VLOOKUP('施設リストA-1（直営）'!#REF!,'（既設）調査結果'!$B$5:$C$1998,2,FALSE),0))</f>
        <v>#REF!</v>
      </c>
      <c r="K395" s="29" t="e">
        <f>'施設リストA-1（直営）'!#REF!</f>
        <v>#REF!</v>
      </c>
      <c r="L395" s="29" t="e">
        <f>'施設リストA-1（直営）'!#REF!</f>
        <v>#REF!</v>
      </c>
      <c r="M395" s="30" t="e">
        <f>IF(L395="新設",VLOOKUP('施設リストA-1（直営）'!#REF!,'（新設）照明器具'!$B$5:$C$1990,2,FALSE),IF('部屋別効果（直）'!L395="撤去",VLOOKUP('施設リストA-1（直営）'!#REF!,'（既設）調査結果'!$B$5:$C$1998,2,FALSE),0))</f>
        <v>#REF!</v>
      </c>
      <c r="N395" s="29" t="e">
        <f>'施設リストA-1（直営）'!#REF!</f>
        <v>#REF!</v>
      </c>
      <c r="O395" s="29" t="e">
        <f>'施設リストA-1（直営）'!#REF!</f>
        <v>#REF!</v>
      </c>
      <c r="P395" s="30" t="e">
        <f>IF(O395="新設",VLOOKUP('施設リストA-1（直営）'!#REF!,'（新設）照明器具'!$B$5:$C$1990,2,FALSE),IF('部屋別効果（直）'!O395="撤去",VLOOKUP('施設リストA-1（直営）'!#REF!,'（既設）調査結果'!$B$5:$C$1998,2,FALSE),0))</f>
        <v>#REF!</v>
      </c>
      <c r="Q395" s="29" t="e">
        <f>'施設リストA-1（直営）'!#REF!</f>
        <v>#REF!</v>
      </c>
      <c r="R395" s="29" t="e">
        <f>'施設リストA-1（直営）'!#REF!</f>
        <v>#REF!</v>
      </c>
      <c r="S395" s="30" t="e">
        <f>IF(R395="新設",VLOOKUP('施設リストA-1（直営）'!#REF!,'（新設）照明器具'!$B$5:$C$1990,2,FALSE),IF('部屋別効果（直）'!R395="撤去",VLOOKUP('施設リストA-1（直営）'!#REF!,'（既設）調査結果'!$B$5:$C$1998,2,FALSE),0))</f>
        <v>#REF!</v>
      </c>
      <c r="T395" s="29" t="e">
        <f>'施設リストA-1（直営）'!#REF!</f>
        <v>#REF!</v>
      </c>
      <c r="U395" s="29" t="e">
        <f>'施設リストA-1（直営）'!#REF!</f>
        <v>#REF!</v>
      </c>
      <c r="V395" s="30" t="e">
        <f>IF(U395="新設",VLOOKUP('施設リストA-1（直営）'!#REF!,'（新設）照明器具'!$B$5:$C$1990,2,FALSE),IF('部屋別効果（直）'!U395="撤去",VLOOKUP('施設リストA-1（直営）'!#REF!,'（既設）調査結果'!$B$5:$C$1998,2,FALSE),0))</f>
        <v>#REF!</v>
      </c>
      <c r="W395" s="29" t="e">
        <f>'施設リストA-1（直営）'!#REF!</f>
        <v>#REF!</v>
      </c>
      <c r="X395" s="29" t="e">
        <f>'施設リストA-1（直営）'!#REF!</f>
        <v>#REF!</v>
      </c>
      <c r="Y395" s="30" t="e">
        <f>IF(X395="新設",VLOOKUP('施設リストA-1（直営）'!#REF!,'（新設）照明器具'!$B$5:$C$1990,2,FALSE),IF('部屋別効果（直）'!X395="撤去",VLOOKUP('施設リストA-1（直営）'!#REF!,'（既設）調査結果'!$B$5:$C$1998,2,FALSE),0))</f>
        <v>#REF!</v>
      </c>
      <c r="Z395" s="29" t="e">
        <f>'施設リストA-1（直営）'!#REF!</f>
        <v>#REF!</v>
      </c>
      <c r="AA395" s="29" t="e">
        <f>'施設リストA-1（直営）'!#REF!</f>
        <v>#REF!</v>
      </c>
      <c r="AB395" s="30" t="e">
        <f>IF(AA395="新設",VLOOKUP('施設リストA-1（直営）'!#REF!,'（新設）照明器具'!$B$5:$C$1990,2,FALSE),IF('部屋別効果（直）'!AA395="撤去",VLOOKUP('施設リストA-1（直営）'!#REF!,'（既設）調査結果'!$B$5:$C$1998,2,FALSE),0))</f>
        <v>#REF!</v>
      </c>
      <c r="AC395" s="29" t="e">
        <f>'施設リストA-1（直営）'!#REF!</f>
        <v>#REF!</v>
      </c>
      <c r="AD395" s="29" t="e">
        <f>'施設リストA-1（直営）'!#REF!</f>
        <v>#REF!</v>
      </c>
      <c r="AE395" s="30" t="e">
        <f>IF(AD395="新設",VLOOKUP('施設リストA-1（直営）'!#REF!,'（新設）照明器具'!$B$5:$C$1990,2,FALSE),IF('部屋別効果（直）'!AD395="撤去",VLOOKUP('施設リストA-1（直営）'!#REF!,'（既設）調査結果'!$B$5:$C$1998,2,FALSE),0))</f>
        <v>#REF!</v>
      </c>
      <c r="AF395" s="29" t="e">
        <f>'施設リストA-1（直営）'!#REF!</f>
        <v>#REF!</v>
      </c>
      <c r="AG395" s="29" t="e">
        <f>'施設リストA-1（直営）'!#REF!</f>
        <v>#REF!</v>
      </c>
      <c r="AH395" s="30" t="e">
        <f>IF(AG395="新設",VLOOKUP('施設リストA-1（直営）'!#REF!,'（新設）照明器具'!$B$5:$C$1990,2,FALSE),IF('部屋別効果（直）'!AG395="撤去",VLOOKUP('施設リストA-1（直営）'!#REF!,'（既設）調査結果'!$B$5:$C$1998,2,FALSE),0))</f>
        <v>#REF!</v>
      </c>
      <c r="AI395" s="29" t="e">
        <f>'施設リストA-1（直営）'!#REF!</f>
        <v>#REF!</v>
      </c>
      <c r="AJ395" s="29" t="e">
        <f>'施設リストA-1（直営）'!#REF!</f>
        <v>#REF!</v>
      </c>
      <c r="AK395" s="30" t="e">
        <f>IF(AJ395="新設",VLOOKUP('施設リストA-1（直営）'!#REF!,'（新設）照明器具'!$B$5:$C$1990,2,FALSE),IF('部屋別効果（直）'!AJ395="撤去",VLOOKUP('施設リストA-1（直営）'!#REF!,'（既設）調査結果'!$B$5:$C$1998,2,FALSE),0))</f>
        <v>#REF!</v>
      </c>
      <c r="AL395" s="29" t="e">
        <f>'施設リストA-1（直営）'!#REF!</f>
        <v>#REF!</v>
      </c>
    </row>
    <row r="396" spans="1:38" customFormat="1">
      <c r="A396" s="94"/>
      <c r="B396" s="16" t="e">
        <f>'施設リストA-1（直営）'!#REF!</f>
        <v>#REF!</v>
      </c>
      <c r="C396" s="14" t="e">
        <f>'施設リストA-1（直営）'!#REF!</f>
        <v>#REF!</v>
      </c>
      <c r="D396" s="94" t="e">
        <f>'施設リストA-1（直営）'!#REF!</f>
        <v>#REF!</v>
      </c>
      <c r="E396" s="20" t="e">
        <f>'施設リストA-1（直営）'!#REF!</f>
        <v>#REF!</v>
      </c>
      <c r="F396" s="20" t="e">
        <f>'施設リストA-1（直営）'!#REF!</f>
        <v>#REF!</v>
      </c>
      <c r="G396" s="13" t="e">
        <f>'施設リストA-1（直営）'!#REF!</f>
        <v>#REF!</v>
      </c>
      <c r="H396" s="28" t="e">
        <f t="shared" si="6"/>
        <v>#REF!</v>
      </c>
      <c r="I396" s="29" t="e">
        <f>'施設リストA-1（直営）'!#REF!</f>
        <v>#REF!</v>
      </c>
      <c r="J396" s="30" t="e">
        <f>IF(I396="新設",VLOOKUP('施設リストA-1（直営）'!#REF!,'（新設）照明器具'!$B$5:$C$1990,2,FALSE),IF('部屋別効果（直）'!I396="撤去",VLOOKUP('施設リストA-1（直営）'!#REF!,'（既設）調査結果'!$B$5:$C$1998,2,FALSE),0))</f>
        <v>#REF!</v>
      </c>
      <c r="K396" s="29" t="e">
        <f>'施設リストA-1（直営）'!#REF!</f>
        <v>#REF!</v>
      </c>
      <c r="L396" s="29" t="e">
        <f>'施設リストA-1（直営）'!#REF!</f>
        <v>#REF!</v>
      </c>
      <c r="M396" s="30" t="e">
        <f>IF(L396="新設",VLOOKUP('施設リストA-1（直営）'!#REF!,'（新設）照明器具'!$B$5:$C$1990,2,FALSE),IF('部屋別効果（直）'!L396="撤去",VLOOKUP('施設リストA-1（直営）'!#REF!,'（既設）調査結果'!$B$5:$C$1998,2,FALSE),0))</f>
        <v>#REF!</v>
      </c>
      <c r="N396" s="29" t="e">
        <f>'施設リストA-1（直営）'!#REF!</f>
        <v>#REF!</v>
      </c>
      <c r="O396" s="29" t="e">
        <f>'施設リストA-1（直営）'!#REF!</f>
        <v>#REF!</v>
      </c>
      <c r="P396" s="30" t="e">
        <f>IF(O396="新設",VLOOKUP('施設リストA-1（直営）'!#REF!,'（新設）照明器具'!$B$5:$C$1990,2,FALSE),IF('部屋別効果（直）'!O396="撤去",VLOOKUP('施設リストA-1（直営）'!#REF!,'（既設）調査結果'!$B$5:$C$1998,2,FALSE),0))</f>
        <v>#REF!</v>
      </c>
      <c r="Q396" s="29" t="e">
        <f>'施設リストA-1（直営）'!#REF!</f>
        <v>#REF!</v>
      </c>
      <c r="R396" s="29" t="e">
        <f>'施設リストA-1（直営）'!#REF!</f>
        <v>#REF!</v>
      </c>
      <c r="S396" s="30" t="e">
        <f>IF(R396="新設",VLOOKUP('施設リストA-1（直営）'!#REF!,'（新設）照明器具'!$B$5:$C$1990,2,FALSE),IF('部屋別効果（直）'!R396="撤去",VLOOKUP('施設リストA-1（直営）'!#REF!,'（既設）調査結果'!$B$5:$C$1998,2,FALSE),0))</f>
        <v>#REF!</v>
      </c>
      <c r="T396" s="29" t="e">
        <f>'施設リストA-1（直営）'!#REF!</f>
        <v>#REF!</v>
      </c>
      <c r="U396" s="29" t="e">
        <f>'施設リストA-1（直営）'!#REF!</f>
        <v>#REF!</v>
      </c>
      <c r="V396" s="30" t="e">
        <f>IF(U396="新設",VLOOKUP('施設リストA-1（直営）'!#REF!,'（新設）照明器具'!$B$5:$C$1990,2,FALSE),IF('部屋別効果（直）'!U396="撤去",VLOOKUP('施設リストA-1（直営）'!#REF!,'（既設）調査結果'!$B$5:$C$1998,2,FALSE),0))</f>
        <v>#REF!</v>
      </c>
      <c r="W396" s="29" t="e">
        <f>'施設リストA-1（直営）'!#REF!</f>
        <v>#REF!</v>
      </c>
      <c r="X396" s="29" t="e">
        <f>'施設リストA-1（直営）'!#REF!</f>
        <v>#REF!</v>
      </c>
      <c r="Y396" s="30" t="e">
        <f>IF(X396="新設",VLOOKUP('施設リストA-1（直営）'!#REF!,'（新設）照明器具'!$B$5:$C$1990,2,FALSE),IF('部屋別効果（直）'!X396="撤去",VLOOKUP('施設リストA-1（直営）'!#REF!,'（既設）調査結果'!$B$5:$C$1998,2,FALSE),0))</f>
        <v>#REF!</v>
      </c>
      <c r="Z396" s="29" t="e">
        <f>'施設リストA-1（直営）'!#REF!</f>
        <v>#REF!</v>
      </c>
      <c r="AA396" s="29" t="e">
        <f>'施設リストA-1（直営）'!#REF!</f>
        <v>#REF!</v>
      </c>
      <c r="AB396" s="30" t="e">
        <f>IF(AA396="新設",VLOOKUP('施設リストA-1（直営）'!#REF!,'（新設）照明器具'!$B$5:$C$1990,2,FALSE),IF('部屋別効果（直）'!AA396="撤去",VLOOKUP('施設リストA-1（直営）'!#REF!,'（既設）調査結果'!$B$5:$C$1998,2,FALSE),0))</f>
        <v>#REF!</v>
      </c>
      <c r="AC396" s="29" t="e">
        <f>'施設リストA-1（直営）'!#REF!</f>
        <v>#REF!</v>
      </c>
      <c r="AD396" s="29" t="e">
        <f>'施設リストA-1（直営）'!#REF!</f>
        <v>#REF!</v>
      </c>
      <c r="AE396" s="30" t="e">
        <f>IF(AD396="新設",VLOOKUP('施設リストA-1（直営）'!#REF!,'（新設）照明器具'!$B$5:$C$1990,2,FALSE),IF('部屋別効果（直）'!AD396="撤去",VLOOKUP('施設リストA-1（直営）'!#REF!,'（既設）調査結果'!$B$5:$C$1998,2,FALSE),0))</f>
        <v>#REF!</v>
      </c>
      <c r="AF396" s="29" t="e">
        <f>'施設リストA-1（直営）'!#REF!</f>
        <v>#REF!</v>
      </c>
      <c r="AG396" s="29" t="e">
        <f>'施設リストA-1（直営）'!#REF!</f>
        <v>#REF!</v>
      </c>
      <c r="AH396" s="30" t="e">
        <f>IF(AG396="新設",VLOOKUP('施設リストA-1（直営）'!#REF!,'（新設）照明器具'!$B$5:$C$1990,2,FALSE),IF('部屋別効果（直）'!AG396="撤去",VLOOKUP('施設リストA-1（直営）'!#REF!,'（既設）調査結果'!$B$5:$C$1998,2,FALSE),0))</f>
        <v>#REF!</v>
      </c>
      <c r="AI396" s="29" t="e">
        <f>'施設リストA-1（直営）'!#REF!</f>
        <v>#REF!</v>
      </c>
      <c r="AJ396" s="29" t="e">
        <f>'施設リストA-1（直営）'!#REF!</f>
        <v>#REF!</v>
      </c>
      <c r="AK396" s="30" t="e">
        <f>IF(AJ396="新設",VLOOKUP('施設リストA-1（直営）'!#REF!,'（新設）照明器具'!$B$5:$C$1990,2,FALSE),IF('部屋別効果（直）'!AJ396="撤去",VLOOKUP('施設リストA-1（直営）'!#REF!,'（既設）調査結果'!$B$5:$C$1998,2,FALSE),0))</f>
        <v>#REF!</v>
      </c>
      <c r="AL396" s="29" t="e">
        <f>'施設リストA-1（直営）'!#REF!</f>
        <v>#REF!</v>
      </c>
    </row>
    <row r="397" spans="1:38" customFormat="1">
      <c r="A397" s="94"/>
      <c r="B397" s="16" t="e">
        <f>'施設リストA-1（直営）'!#REF!</f>
        <v>#REF!</v>
      </c>
      <c r="C397" s="14" t="e">
        <f>'施設リストA-1（直営）'!#REF!</f>
        <v>#REF!</v>
      </c>
      <c r="D397" s="94" t="e">
        <f>'施設リストA-1（直営）'!#REF!</f>
        <v>#REF!</v>
      </c>
      <c r="E397" s="20" t="e">
        <f>'施設リストA-1（直営）'!#REF!</f>
        <v>#REF!</v>
      </c>
      <c r="F397" s="20" t="e">
        <f>'施設リストA-1（直営）'!#REF!</f>
        <v>#REF!</v>
      </c>
      <c r="G397" s="13" t="e">
        <f>'施設リストA-1（直営）'!#REF!</f>
        <v>#REF!</v>
      </c>
      <c r="H397" s="28" t="e">
        <f t="shared" si="6"/>
        <v>#REF!</v>
      </c>
      <c r="I397" s="29" t="e">
        <f>'施設リストA-1（直営）'!#REF!</f>
        <v>#REF!</v>
      </c>
      <c r="J397" s="30" t="e">
        <f>IF(I397="新設",VLOOKUP('施設リストA-1（直営）'!#REF!,'（新設）照明器具'!$B$5:$C$1990,2,FALSE),IF('部屋別効果（直）'!I397="撤去",VLOOKUP('施設リストA-1（直営）'!#REF!,'（既設）調査結果'!$B$5:$C$1998,2,FALSE),0))</f>
        <v>#REF!</v>
      </c>
      <c r="K397" s="29" t="e">
        <f>'施設リストA-1（直営）'!#REF!</f>
        <v>#REF!</v>
      </c>
      <c r="L397" s="29" t="e">
        <f>'施設リストA-1（直営）'!#REF!</f>
        <v>#REF!</v>
      </c>
      <c r="M397" s="30" t="e">
        <f>IF(L397="新設",VLOOKUP('施設リストA-1（直営）'!#REF!,'（新設）照明器具'!$B$5:$C$1990,2,FALSE),IF('部屋別効果（直）'!L397="撤去",VLOOKUP('施設リストA-1（直営）'!#REF!,'（既設）調査結果'!$B$5:$C$1998,2,FALSE),0))</f>
        <v>#REF!</v>
      </c>
      <c r="N397" s="29" t="e">
        <f>'施設リストA-1（直営）'!#REF!</f>
        <v>#REF!</v>
      </c>
      <c r="O397" s="29" t="e">
        <f>'施設リストA-1（直営）'!#REF!</f>
        <v>#REF!</v>
      </c>
      <c r="P397" s="30" t="e">
        <f>IF(O397="新設",VLOOKUP('施設リストA-1（直営）'!#REF!,'（新設）照明器具'!$B$5:$C$1990,2,FALSE),IF('部屋別効果（直）'!O397="撤去",VLOOKUP('施設リストA-1（直営）'!#REF!,'（既設）調査結果'!$B$5:$C$1998,2,FALSE),0))</f>
        <v>#REF!</v>
      </c>
      <c r="Q397" s="29" t="e">
        <f>'施設リストA-1（直営）'!#REF!</f>
        <v>#REF!</v>
      </c>
      <c r="R397" s="29" t="e">
        <f>'施設リストA-1（直営）'!#REF!</f>
        <v>#REF!</v>
      </c>
      <c r="S397" s="30" t="e">
        <f>IF(R397="新設",VLOOKUP('施設リストA-1（直営）'!#REF!,'（新設）照明器具'!$B$5:$C$1990,2,FALSE),IF('部屋別効果（直）'!R397="撤去",VLOOKUP('施設リストA-1（直営）'!#REF!,'（既設）調査結果'!$B$5:$C$1998,2,FALSE),0))</f>
        <v>#REF!</v>
      </c>
      <c r="T397" s="29" t="e">
        <f>'施設リストA-1（直営）'!#REF!</f>
        <v>#REF!</v>
      </c>
      <c r="U397" s="29" t="e">
        <f>'施設リストA-1（直営）'!#REF!</f>
        <v>#REF!</v>
      </c>
      <c r="V397" s="30" t="e">
        <f>IF(U397="新設",VLOOKUP('施設リストA-1（直営）'!#REF!,'（新設）照明器具'!$B$5:$C$1990,2,FALSE),IF('部屋別効果（直）'!U397="撤去",VLOOKUP('施設リストA-1（直営）'!#REF!,'（既設）調査結果'!$B$5:$C$1998,2,FALSE),0))</f>
        <v>#REF!</v>
      </c>
      <c r="W397" s="29" t="e">
        <f>'施設リストA-1（直営）'!#REF!</f>
        <v>#REF!</v>
      </c>
      <c r="X397" s="29" t="e">
        <f>'施設リストA-1（直営）'!#REF!</f>
        <v>#REF!</v>
      </c>
      <c r="Y397" s="30" t="e">
        <f>IF(X397="新設",VLOOKUP('施設リストA-1（直営）'!#REF!,'（新設）照明器具'!$B$5:$C$1990,2,FALSE),IF('部屋別効果（直）'!X397="撤去",VLOOKUP('施設リストA-1（直営）'!#REF!,'（既設）調査結果'!$B$5:$C$1998,2,FALSE),0))</f>
        <v>#REF!</v>
      </c>
      <c r="Z397" s="29" t="e">
        <f>'施設リストA-1（直営）'!#REF!</f>
        <v>#REF!</v>
      </c>
      <c r="AA397" s="29" t="e">
        <f>'施設リストA-1（直営）'!#REF!</f>
        <v>#REF!</v>
      </c>
      <c r="AB397" s="30" t="e">
        <f>IF(AA397="新設",VLOOKUP('施設リストA-1（直営）'!#REF!,'（新設）照明器具'!$B$5:$C$1990,2,FALSE),IF('部屋別効果（直）'!AA397="撤去",VLOOKUP('施設リストA-1（直営）'!#REF!,'（既設）調査結果'!$B$5:$C$1998,2,FALSE),0))</f>
        <v>#REF!</v>
      </c>
      <c r="AC397" s="29" t="e">
        <f>'施設リストA-1（直営）'!#REF!</f>
        <v>#REF!</v>
      </c>
      <c r="AD397" s="29" t="e">
        <f>'施設リストA-1（直営）'!#REF!</f>
        <v>#REF!</v>
      </c>
      <c r="AE397" s="30" t="e">
        <f>IF(AD397="新設",VLOOKUP('施設リストA-1（直営）'!#REF!,'（新設）照明器具'!$B$5:$C$1990,2,FALSE),IF('部屋別効果（直）'!AD397="撤去",VLOOKUP('施設リストA-1（直営）'!#REF!,'（既設）調査結果'!$B$5:$C$1998,2,FALSE),0))</f>
        <v>#REF!</v>
      </c>
      <c r="AF397" s="29" t="e">
        <f>'施設リストA-1（直営）'!#REF!</f>
        <v>#REF!</v>
      </c>
      <c r="AG397" s="29" t="e">
        <f>'施設リストA-1（直営）'!#REF!</f>
        <v>#REF!</v>
      </c>
      <c r="AH397" s="30" t="e">
        <f>IF(AG397="新設",VLOOKUP('施設リストA-1（直営）'!#REF!,'（新設）照明器具'!$B$5:$C$1990,2,FALSE),IF('部屋別効果（直）'!AG397="撤去",VLOOKUP('施設リストA-1（直営）'!#REF!,'（既設）調査結果'!$B$5:$C$1998,2,FALSE),0))</f>
        <v>#REF!</v>
      </c>
      <c r="AI397" s="29" t="e">
        <f>'施設リストA-1（直営）'!#REF!</f>
        <v>#REF!</v>
      </c>
      <c r="AJ397" s="29" t="e">
        <f>'施設リストA-1（直営）'!#REF!</f>
        <v>#REF!</v>
      </c>
      <c r="AK397" s="30" t="e">
        <f>IF(AJ397="新設",VLOOKUP('施設リストA-1（直営）'!#REF!,'（新設）照明器具'!$B$5:$C$1990,2,FALSE),IF('部屋別効果（直）'!AJ397="撤去",VLOOKUP('施設リストA-1（直営）'!#REF!,'（既設）調査結果'!$B$5:$C$1998,2,FALSE),0))</f>
        <v>#REF!</v>
      </c>
      <c r="AL397" s="29" t="e">
        <f>'施設リストA-1（直営）'!#REF!</f>
        <v>#REF!</v>
      </c>
    </row>
    <row r="398" spans="1:38" customFormat="1">
      <c r="A398" s="94"/>
      <c r="B398" s="16" t="e">
        <f>'施設リストA-1（直営）'!#REF!</f>
        <v>#REF!</v>
      </c>
      <c r="C398" s="14" t="e">
        <f>'施設リストA-1（直営）'!#REF!</f>
        <v>#REF!</v>
      </c>
      <c r="D398" s="94" t="e">
        <f>'施設リストA-1（直営）'!#REF!</f>
        <v>#REF!</v>
      </c>
      <c r="E398" s="20" t="e">
        <f>'施設リストA-1（直営）'!#REF!</f>
        <v>#REF!</v>
      </c>
      <c r="F398" s="20" t="e">
        <f>'施設リストA-1（直営）'!#REF!</f>
        <v>#REF!</v>
      </c>
      <c r="G398" s="13" t="e">
        <f>'施設リストA-1（直営）'!#REF!</f>
        <v>#REF!</v>
      </c>
      <c r="H398" s="28" t="e">
        <f t="shared" si="6"/>
        <v>#REF!</v>
      </c>
      <c r="I398" s="29" t="e">
        <f>'施設リストA-1（直営）'!#REF!</f>
        <v>#REF!</v>
      </c>
      <c r="J398" s="30" t="e">
        <f>IF(I398="新設",VLOOKUP('施設リストA-1（直営）'!#REF!,'（新設）照明器具'!$B$5:$C$1990,2,FALSE),IF('部屋別効果（直）'!I398="撤去",VLOOKUP('施設リストA-1（直営）'!#REF!,'（既設）調査結果'!$B$5:$C$1998,2,FALSE),0))</f>
        <v>#REF!</v>
      </c>
      <c r="K398" s="29" t="e">
        <f>'施設リストA-1（直営）'!#REF!</f>
        <v>#REF!</v>
      </c>
      <c r="L398" s="29" t="e">
        <f>'施設リストA-1（直営）'!#REF!</f>
        <v>#REF!</v>
      </c>
      <c r="M398" s="30" t="e">
        <f>IF(L398="新設",VLOOKUP('施設リストA-1（直営）'!#REF!,'（新設）照明器具'!$B$5:$C$1990,2,FALSE),IF('部屋別効果（直）'!L398="撤去",VLOOKUP('施設リストA-1（直営）'!#REF!,'（既設）調査結果'!$B$5:$C$1998,2,FALSE),0))</f>
        <v>#REF!</v>
      </c>
      <c r="N398" s="29" t="e">
        <f>'施設リストA-1（直営）'!#REF!</f>
        <v>#REF!</v>
      </c>
      <c r="O398" s="29" t="e">
        <f>'施設リストA-1（直営）'!#REF!</f>
        <v>#REF!</v>
      </c>
      <c r="P398" s="30" t="e">
        <f>IF(O398="新設",VLOOKUP('施設リストA-1（直営）'!#REF!,'（新設）照明器具'!$B$5:$C$1990,2,FALSE),IF('部屋別効果（直）'!O398="撤去",VLOOKUP('施設リストA-1（直営）'!#REF!,'（既設）調査結果'!$B$5:$C$1998,2,FALSE),0))</f>
        <v>#REF!</v>
      </c>
      <c r="Q398" s="29" t="e">
        <f>'施設リストA-1（直営）'!#REF!</f>
        <v>#REF!</v>
      </c>
      <c r="R398" s="29" t="e">
        <f>'施設リストA-1（直営）'!#REF!</f>
        <v>#REF!</v>
      </c>
      <c r="S398" s="30" t="e">
        <f>IF(R398="新設",VLOOKUP('施設リストA-1（直営）'!#REF!,'（新設）照明器具'!$B$5:$C$1990,2,FALSE),IF('部屋別効果（直）'!R398="撤去",VLOOKUP('施設リストA-1（直営）'!#REF!,'（既設）調査結果'!$B$5:$C$1998,2,FALSE),0))</f>
        <v>#REF!</v>
      </c>
      <c r="T398" s="29" t="e">
        <f>'施設リストA-1（直営）'!#REF!</f>
        <v>#REF!</v>
      </c>
      <c r="U398" s="29" t="e">
        <f>'施設リストA-1（直営）'!#REF!</f>
        <v>#REF!</v>
      </c>
      <c r="V398" s="30" t="e">
        <f>IF(U398="新設",VLOOKUP('施設リストA-1（直営）'!#REF!,'（新設）照明器具'!$B$5:$C$1990,2,FALSE),IF('部屋別効果（直）'!U398="撤去",VLOOKUP('施設リストA-1（直営）'!#REF!,'（既設）調査結果'!$B$5:$C$1998,2,FALSE),0))</f>
        <v>#REF!</v>
      </c>
      <c r="W398" s="29" t="e">
        <f>'施設リストA-1（直営）'!#REF!</f>
        <v>#REF!</v>
      </c>
      <c r="X398" s="29" t="e">
        <f>'施設リストA-1（直営）'!#REF!</f>
        <v>#REF!</v>
      </c>
      <c r="Y398" s="30" t="e">
        <f>IF(X398="新設",VLOOKUP('施設リストA-1（直営）'!#REF!,'（新設）照明器具'!$B$5:$C$1990,2,FALSE),IF('部屋別効果（直）'!X398="撤去",VLOOKUP('施設リストA-1（直営）'!#REF!,'（既設）調査結果'!$B$5:$C$1998,2,FALSE),0))</f>
        <v>#REF!</v>
      </c>
      <c r="Z398" s="29" t="e">
        <f>'施設リストA-1（直営）'!#REF!</f>
        <v>#REF!</v>
      </c>
      <c r="AA398" s="29" t="e">
        <f>'施設リストA-1（直営）'!#REF!</f>
        <v>#REF!</v>
      </c>
      <c r="AB398" s="30" t="e">
        <f>IF(AA398="新設",VLOOKUP('施設リストA-1（直営）'!#REF!,'（新設）照明器具'!$B$5:$C$1990,2,FALSE),IF('部屋別効果（直）'!AA398="撤去",VLOOKUP('施設リストA-1（直営）'!#REF!,'（既設）調査結果'!$B$5:$C$1998,2,FALSE),0))</f>
        <v>#REF!</v>
      </c>
      <c r="AC398" s="29" t="e">
        <f>'施設リストA-1（直営）'!#REF!</f>
        <v>#REF!</v>
      </c>
      <c r="AD398" s="29" t="e">
        <f>'施設リストA-1（直営）'!#REF!</f>
        <v>#REF!</v>
      </c>
      <c r="AE398" s="30" t="e">
        <f>IF(AD398="新設",VLOOKUP('施設リストA-1（直営）'!#REF!,'（新設）照明器具'!$B$5:$C$1990,2,FALSE),IF('部屋別効果（直）'!AD398="撤去",VLOOKUP('施設リストA-1（直営）'!#REF!,'（既設）調査結果'!$B$5:$C$1998,2,FALSE),0))</f>
        <v>#REF!</v>
      </c>
      <c r="AF398" s="29" t="e">
        <f>'施設リストA-1（直営）'!#REF!</f>
        <v>#REF!</v>
      </c>
      <c r="AG398" s="29" t="e">
        <f>'施設リストA-1（直営）'!#REF!</f>
        <v>#REF!</v>
      </c>
      <c r="AH398" s="30" t="e">
        <f>IF(AG398="新設",VLOOKUP('施設リストA-1（直営）'!#REF!,'（新設）照明器具'!$B$5:$C$1990,2,FALSE),IF('部屋別効果（直）'!AG398="撤去",VLOOKUP('施設リストA-1（直営）'!#REF!,'（既設）調査結果'!$B$5:$C$1998,2,FALSE),0))</f>
        <v>#REF!</v>
      </c>
      <c r="AI398" s="29" t="e">
        <f>'施設リストA-1（直営）'!#REF!</f>
        <v>#REF!</v>
      </c>
      <c r="AJ398" s="29" t="e">
        <f>'施設リストA-1（直営）'!#REF!</f>
        <v>#REF!</v>
      </c>
      <c r="AK398" s="30" t="e">
        <f>IF(AJ398="新設",VLOOKUP('施設リストA-1（直営）'!#REF!,'（新設）照明器具'!$B$5:$C$1990,2,FALSE),IF('部屋別効果（直）'!AJ398="撤去",VLOOKUP('施設リストA-1（直営）'!#REF!,'（既設）調査結果'!$B$5:$C$1998,2,FALSE),0))</f>
        <v>#REF!</v>
      </c>
      <c r="AL398" s="29" t="e">
        <f>'施設リストA-1（直営）'!#REF!</f>
        <v>#REF!</v>
      </c>
    </row>
    <row r="399" spans="1:38" customFormat="1">
      <c r="A399" s="94"/>
      <c r="B399" s="16" t="e">
        <f>'施設リストA-1（直営）'!#REF!</f>
        <v>#REF!</v>
      </c>
      <c r="C399" s="14" t="e">
        <f>'施設リストA-1（直営）'!#REF!</f>
        <v>#REF!</v>
      </c>
      <c r="D399" s="94" t="e">
        <f>'施設リストA-1（直営）'!#REF!</f>
        <v>#REF!</v>
      </c>
      <c r="E399" s="20" t="e">
        <f>'施設リストA-1（直営）'!#REF!</f>
        <v>#REF!</v>
      </c>
      <c r="F399" s="20" t="e">
        <f>'施設リストA-1（直営）'!#REF!</f>
        <v>#REF!</v>
      </c>
      <c r="G399" s="13" t="e">
        <f>'施設リストA-1（直営）'!#REF!</f>
        <v>#REF!</v>
      </c>
      <c r="H399" s="28" t="e">
        <f t="shared" si="6"/>
        <v>#REF!</v>
      </c>
      <c r="I399" s="29" t="e">
        <f>'施設リストA-1（直営）'!#REF!</f>
        <v>#REF!</v>
      </c>
      <c r="J399" s="30" t="e">
        <f>IF(I399="新設",VLOOKUP('施設リストA-1（直営）'!#REF!,'（新設）照明器具'!$B$5:$C$1990,2,FALSE),IF('部屋別効果（直）'!I399="撤去",VLOOKUP('施設リストA-1（直営）'!#REF!,'（既設）調査結果'!$B$5:$C$1998,2,FALSE),0))</f>
        <v>#REF!</v>
      </c>
      <c r="K399" s="29" t="e">
        <f>'施設リストA-1（直営）'!#REF!</f>
        <v>#REF!</v>
      </c>
      <c r="L399" s="29" t="e">
        <f>'施設リストA-1（直営）'!#REF!</f>
        <v>#REF!</v>
      </c>
      <c r="M399" s="30" t="e">
        <f>IF(L399="新設",VLOOKUP('施設リストA-1（直営）'!#REF!,'（新設）照明器具'!$B$5:$C$1990,2,FALSE),IF('部屋別効果（直）'!L399="撤去",VLOOKUP('施設リストA-1（直営）'!#REF!,'（既設）調査結果'!$B$5:$C$1998,2,FALSE),0))</f>
        <v>#REF!</v>
      </c>
      <c r="N399" s="29" t="e">
        <f>'施設リストA-1（直営）'!#REF!</f>
        <v>#REF!</v>
      </c>
      <c r="O399" s="29" t="e">
        <f>'施設リストA-1（直営）'!#REF!</f>
        <v>#REF!</v>
      </c>
      <c r="P399" s="30" t="e">
        <f>IF(O399="新設",VLOOKUP('施設リストA-1（直営）'!#REF!,'（新設）照明器具'!$B$5:$C$1990,2,FALSE),IF('部屋別効果（直）'!O399="撤去",VLOOKUP('施設リストA-1（直営）'!#REF!,'（既設）調査結果'!$B$5:$C$1998,2,FALSE),0))</f>
        <v>#REF!</v>
      </c>
      <c r="Q399" s="29" t="e">
        <f>'施設リストA-1（直営）'!#REF!</f>
        <v>#REF!</v>
      </c>
      <c r="R399" s="29" t="e">
        <f>'施設リストA-1（直営）'!#REF!</f>
        <v>#REF!</v>
      </c>
      <c r="S399" s="30" t="e">
        <f>IF(R399="新設",VLOOKUP('施設リストA-1（直営）'!#REF!,'（新設）照明器具'!$B$5:$C$1990,2,FALSE),IF('部屋別効果（直）'!R399="撤去",VLOOKUP('施設リストA-1（直営）'!#REF!,'（既設）調査結果'!$B$5:$C$1998,2,FALSE),0))</f>
        <v>#REF!</v>
      </c>
      <c r="T399" s="29" t="e">
        <f>'施設リストA-1（直営）'!#REF!</f>
        <v>#REF!</v>
      </c>
      <c r="U399" s="29" t="e">
        <f>'施設リストA-1（直営）'!#REF!</f>
        <v>#REF!</v>
      </c>
      <c r="V399" s="30" t="e">
        <f>IF(U399="新設",VLOOKUP('施設リストA-1（直営）'!#REF!,'（新設）照明器具'!$B$5:$C$1990,2,FALSE),IF('部屋別効果（直）'!U399="撤去",VLOOKUP('施設リストA-1（直営）'!#REF!,'（既設）調査結果'!$B$5:$C$1998,2,FALSE),0))</f>
        <v>#REF!</v>
      </c>
      <c r="W399" s="29" t="e">
        <f>'施設リストA-1（直営）'!#REF!</f>
        <v>#REF!</v>
      </c>
      <c r="X399" s="29" t="e">
        <f>'施設リストA-1（直営）'!#REF!</f>
        <v>#REF!</v>
      </c>
      <c r="Y399" s="30" t="e">
        <f>IF(X399="新設",VLOOKUP('施設リストA-1（直営）'!#REF!,'（新設）照明器具'!$B$5:$C$1990,2,FALSE),IF('部屋別効果（直）'!X399="撤去",VLOOKUP('施設リストA-1（直営）'!#REF!,'（既設）調査結果'!$B$5:$C$1998,2,FALSE),0))</f>
        <v>#REF!</v>
      </c>
      <c r="Z399" s="29" t="e">
        <f>'施設リストA-1（直営）'!#REF!</f>
        <v>#REF!</v>
      </c>
      <c r="AA399" s="29" t="e">
        <f>'施設リストA-1（直営）'!#REF!</f>
        <v>#REF!</v>
      </c>
      <c r="AB399" s="30" t="e">
        <f>IF(AA399="新設",VLOOKUP('施設リストA-1（直営）'!#REF!,'（新設）照明器具'!$B$5:$C$1990,2,FALSE),IF('部屋別効果（直）'!AA399="撤去",VLOOKUP('施設リストA-1（直営）'!#REF!,'（既設）調査結果'!$B$5:$C$1998,2,FALSE),0))</f>
        <v>#REF!</v>
      </c>
      <c r="AC399" s="29" t="e">
        <f>'施設リストA-1（直営）'!#REF!</f>
        <v>#REF!</v>
      </c>
      <c r="AD399" s="29" t="e">
        <f>'施設リストA-1（直営）'!#REF!</f>
        <v>#REF!</v>
      </c>
      <c r="AE399" s="30" t="e">
        <f>IF(AD399="新設",VLOOKUP('施設リストA-1（直営）'!#REF!,'（新設）照明器具'!$B$5:$C$1990,2,FALSE),IF('部屋別効果（直）'!AD399="撤去",VLOOKUP('施設リストA-1（直営）'!#REF!,'（既設）調査結果'!$B$5:$C$1998,2,FALSE),0))</f>
        <v>#REF!</v>
      </c>
      <c r="AF399" s="29" t="e">
        <f>'施設リストA-1（直営）'!#REF!</f>
        <v>#REF!</v>
      </c>
      <c r="AG399" s="29" t="e">
        <f>'施設リストA-1（直営）'!#REF!</f>
        <v>#REF!</v>
      </c>
      <c r="AH399" s="30" t="e">
        <f>IF(AG399="新設",VLOOKUP('施設リストA-1（直営）'!#REF!,'（新設）照明器具'!$B$5:$C$1990,2,FALSE),IF('部屋別効果（直）'!AG399="撤去",VLOOKUP('施設リストA-1（直営）'!#REF!,'（既設）調査結果'!$B$5:$C$1998,2,FALSE),0))</f>
        <v>#REF!</v>
      </c>
      <c r="AI399" s="29" t="e">
        <f>'施設リストA-1（直営）'!#REF!</f>
        <v>#REF!</v>
      </c>
      <c r="AJ399" s="29" t="e">
        <f>'施設リストA-1（直営）'!#REF!</f>
        <v>#REF!</v>
      </c>
      <c r="AK399" s="30" t="e">
        <f>IF(AJ399="新設",VLOOKUP('施設リストA-1（直営）'!#REF!,'（新設）照明器具'!$B$5:$C$1990,2,FALSE),IF('部屋別効果（直）'!AJ399="撤去",VLOOKUP('施設リストA-1（直営）'!#REF!,'（既設）調査結果'!$B$5:$C$1998,2,FALSE),0))</f>
        <v>#REF!</v>
      </c>
      <c r="AL399" s="29" t="e">
        <f>'施設リストA-1（直営）'!#REF!</f>
        <v>#REF!</v>
      </c>
    </row>
    <row r="400" spans="1:38" customFormat="1">
      <c r="A400" s="94"/>
      <c r="B400" s="16" t="e">
        <f>'施設リストA-1（直営）'!#REF!</f>
        <v>#REF!</v>
      </c>
      <c r="C400" s="14" t="e">
        <f>'施設リストA-1（直営）'!#REF!</f>
        <v>#REF!</v>
      </c>
      <c r="D400" s="94" t="e">
        <f>'施設リストA-1（直営）'!#REF!</f>
        <v>#REF!</v>
      </c>
      <c r="E400" s="20" t="e">
        <f>'施設リストA-1（直営）'!#REF!</f>
        <v>#REF!</v>
      </c>
      <c r="F400" s="20" t="e">
        <f>'施設リストA-1（直営）'!#REF!</f>
        <v>#REF!</v>
      </c>
      <c r="G400" s="13" t="e">
        <f>'施設リストA-1（直営）'!#REF!</f>
        <v>#REF!</v>
      </c>
      <c r="H400" s="28" t="e">
        <f t="shared" si="6"/>
        <v>#REF!</v>
      </c>
      <c r="I400" s="29" t="e">
        <f>'施設リストA-1（直営）'!#REF!</f>
        <v>#REF!</v>
      </c>
      <c r="J400" s="30" t="e">
        <f>IF(I400="新設",VLOOKUP('施設リストA-1（直営）'!#REF!,'（新設）照明器具'!$B$5:$C$1990,2,FALSE),IF('部屋別効果（直）'!I400="撤去",VLOOKUP('施設リストA-1（直営）'!#REF!,'（既設）調査結果'!$B$5:$C$1998,2,FALSE),0))</f>
        <v>#REF!</v>
      </c>
      <c r="K400" s="29" t="e">
        <f>'施設リストA-1（直営）'!#REF!</f>
        <v>#REF!</v>
      </c>
      <c r="L400" s="29" t="e">
        <f>'施設リストA-1（直営）'!#REF!</f>
        <v>#REF!</v>
      </c>
      <c r="M400" s="30" t="e">
        <f>IF(L400="新設",VLOOKUP('施設リストA-1（直営）'!#REF!,'（新設）照明器具'!$B$5:$C$1990,2,FALSE),IF('部屋別効果（直）'!L400="撤去",VLOOKUP('施設リストA-1（直営）'!#REF!,'（既設）調査結果'!$B$5:$C$1998,2,FALSE),0))</f>
        <v>#REF!</v>
      </c>
      <c r="N400" s="29" t="e">
        <f>'施設リストA-1（直営）'!#REF!</f>
        <v>#REF!</v>
      </c>
      <c r="O400" s="29" t="e">
        <f>'施設リストA-1（直営）'!#REF!</f>
        <v>#REF!</v>
      </c>
      <c r="P400" s="30" t="e">
        <f>IF(O400="新設",VLOOKUP('施設リストA-1（直営）'!#REF!,'（新設）照明器具'!$B$5:$C$1990,2,FALSE),IF('部屋別効果（直）'!O400="撤去",VLOOKUP('施設リストA-1（直営）'!#REF!,'（既設）調査結果'!$B$5:$C$1998,2,FALSE),0))</f>
        <v>#REF!</v>
      </c>
      <c r="Q400" s="29" t="e">
        <f>'施設リストA-1（直営）'!#REF!</f>
        <v>#REF!</v>
      </c>
      <c r="R400" s="29" t="e">
        <f>'施設リストA-1（直営）'!#REF!</f>
        <v>#REF!</v>
      </c>
      <c r="S400" s="30" t="e">
        <f>IF(R400="新設",VLOOKUP('施設リストA-1（直営）'!#REF!,'（新設）照明器具'!$B$5:$C$1990,2,FALSE),IF('部屋別効果（直）'!R400="撤去",VLOOKUP('施設リストA-1（直営）'!#REF!,'（既設）調査結果'!$B$5:$C$1998,2,FALSE),0))</f>
        <v>#REF!</v>
      </c>
      <c r="T400" s="29" t="e">
        <f>'施設リストA-1（直営）'!#REF!</f>
        <v>#REF!</v>
      </c>
      <c r="U400" s="29" t="e">
        <f>'施設リストA-1（直営）'!#REF!</f>
        <v>#REF!</v>
      </c>
      <c r="V400" s="30" t="e">
        <f>IF(U400="新設",VLOOKUP('施設リストA-1（直営）'!#REF!,'（新設）照明器具'!$B$5:$C$1990,2,FALSE),IF('部屋別効果（直）'!U400="撤去",VLOOKUP('施設リストA-1（直営）'!#REF!,'（既設）調査結果'!$B$5:$C$1998,2,FALSE),0))</f>
        <v>#REF!</v>
      </c>
      <c r="W400" s="29" t="e">
        <f>'施設リストA-1（直営）'!#REF!</f>
        <v>#REF!</v>
      </c>
      <c r="X400" s="29" t="e">
        <f>'施設リストA-1（直営）'!#REF!</f>
        <v>#REF!</v>
      </c>
      <c r="Y400" s="30" t="e">
        <f>IF(X400="新設",VLOOKUP('施設リストA-1（直営）'!#REF!,'（新設）照明器具'!$B$5:$C$1990,2,FALSE),IF('部屋別効果（直）'!X400="撤去",VLOOKUP('施設リストA-1（直営）'!#REF!,'（既設）調査結果'!$B$5:$C$1998,2,FALSE),0))</f>
        <v>#REF!</v>
      </c>
      <c r="Z400" s="29" t="e">
        <f>'施設リストA-1（直営）'!#REF!</f>
        <v>#REF!</v>
      </c>
      <c r="AA400" s="29" t="e">
        <f>'施設リストA-1（直営）'!#REF!</f>
        <v>#REF!</v>
      </c>
      <c r="AB400" s="30" t="e">
        <f>IF(AA400="新設",VLOOKUP('施設リストA-1（直営）'!#REF!,'（新設）照明器具'!$B$5:$C$1990,2,FALSE),IF('部屋別効果（直）'!AA400="撤去",VLOOKUP('施設リストA-1（直営）'!#REF!,'（既設）調査結果'!$B$5:$C$1998,2,FALSE),0))</f>
        <v>#REF!</v>
      </c>
      <c r="AC400" s="29" t="e">
        <f>'施設リストA-1（直営）'!#REF!</f>
        <v>#REF!</v>
      </c>
      <c r="AD400" s="29" t="e">
        <f>'施設リストA-1（直営）'!#REF!</f>
        <v>#REF!</v>
      </c>
      <c r="AE400" s="30" t="e">
        <f>IF(AD400="新設",VLOOKUP('施設リストA-1（直営）'!#REF!,'（新設）照明器具'!$B$5:$C$1990,2,FALSE),IF('部屋別効果（直）'!AD400="撤去",VLOOKUP('施設リストA-1（直営）'!#REF!,'（既設）調査結果'!$B$5:$C$1998,2,FALSE),0))</f>
        <v>#REF!</v>
      </c>
      <c r="AF400" s="29" t="e">
        <f>'施設リストA-1（直営）'!#REF!</f>
        <v>#REF!</v>
      </c>
      <c r="AG400" s="29" t="e">
        <f>'施設リストA-1（直営）'!#REF!</f>
        <v>#REF!</v>
      </c>
      <c r="AH400" s="30" t="e">
        <f>IF(AG400="新設",VLOOKUP('施設リストA-1（直営）'!#REF!,'（新設）照明器具'!$B$5:$C$1990,2,FALSE),IF('部屋別効果（直）'!AG400="撤去",VLOOKUP('施設リストA-1（直営）'!#REF!,'（既設）調査結果'!$B$5:$C$1998,2,FALSE),0))</f>
        <v>#REF!</v>
      </c>
      <c r="AI400" s="29" t="e">
        <f>'施設リストA-1（直営）'!#REF!</f>
        <v>#REF!</v>
      </c>
      <c r="AJ400" s="29" t="e">
        <f>'施設リストA-1（直営）'!#REF!</f>
        <v>#REF!</v>
      </c>
      <c r="AK400" s="30" t="e">
        <f>IF(AJ400="新設",VLOOKUP('施設リストA-1（直営）'!#REF!,'（新設）照明器具'!$B$5:$C$1990,2,FALSE),IF('部屋別効果（直）'!AJ400="撤去",VLOOKUP('施設リストA-1（直営）'!#REF!,'（既設）調査結果'!$B$5:$C$1998,2,FALSE),0))</f>
        <v>#REF!</v>
      </c>
      <c r="AL400" s="29" t="e">
        <f>'施設リストA-1（直営）'!#REF!</f>
        <v>#REF!</v>
      </c>
    </row>
    <row r="401" spans="1:38" customFormat="1">
      <c r="A401" s="94"/>
      <c r="B401" s="16" t="e">
        <f>'施設リストA-1（直営）'!#REF!</f>
        <v>#REF!</v>
      </c>
      <c r="C401" s="14" t="e">
        <f>'施設リストA-1（直営）'!#REF!</f>
        <v>#REF!</v>
      </c>
      <c r="D401" s="94" t="e">
        <f>'施設リストA-1（直営）'!#REF!</f>
        <v>#REF!</v>
      </c>
      <c r="E401" s="20" t="e">
        <f>'施設リストA-1（直営）'!#REF!</f>
        <v>#REF!</v>
      </c>
      <c r="F401" s="20" t="e">
        <f>'施設リストA-1（直営）'!#REF!</f>
        <v>#REF!</v>
      </c>
      <c r="G401" s="13" t="e">
        <f>'施設リストA-1（直営）'!#REF!</f>
        <v>#REF!</v>
      </c>
      <c r="H401" s="28" t="e">
        <f t="shared" si="6"/>
        <v>#REF!</v>
      </c>
      <c r="I401" s="29" t="e">
        <f>'施設リストA-1（直営）'!#REF!</f>
        <v>#REF!</v>
      </c>
      <c r="J401" s="30" t="e">
        <f>IF(I401="新設",VLOOKUP('施設リストA-1（直営）'!#REF!,'（新設）照明器具'!$B$5:$C$1990,2,FALSE),IF('部屋別効果（直）'!I401="撤去",VLOOKUP('施設リストA-1（直営）'!#REF!,'（既設）調査結果'!$B$5:$C$1998,2,FALSE),0))</f>
        <v>#REF!</v>
      </c>
      <c r="K401" s="29" t="e">
        <f>'施設リストA-1（直営）'!#REF!</f>
        <v>#REF!</v>
      </c>
      <c r="L401" s="29" t="e">
        <f>'施設リストA-1（直営）'!#REF!</f>
        <v>#REF!</v>
      </c>
      <c r="M401" s="30" t="e">
        <f>IF(L401="新設",VLOOKUP('施設リストA-1（直営）'!#REF!,'（新設）照明器具'!$B$5:$C$1990,2,FALSE),IF('部屋別効果（直）'!L401="撤去",VLOOKUP('施設リストA-1（直営）'!#REF!,'（既設）調査結果'!$B$5:$C$1998,2,FALSE),0))</f>
        <v>#REF!</v>
      </c>
      <c r="N401" s="29" t="e">
        <f>'施設リストA-1（直営）'!#REF!</f>
        <v>#REF!</v>
      </c>
      <c r="O401" s="29" t="e">
        <f>'施設リストA-1（直営）'!#REF!</f>
        <v>#REF!</v>
      </c>
      <c r="P401" s="30" t="e">
        <f>IF(O401="新設",VLOOKUP('施設リストA-1（直営）'!#REF!,'（新設）照明器具'!$B$5:$C$1990,2,FALSE),IF('部屋別効果（直）'!O401="撤去",VLOOKUP('施設リストA-1（直営）'!#REF!,'（既設）調査結果'!$B$5:$C$1998,2,FALSE),0))</f>
        <v>#REF!</v>
      </c>
      <c r="Q401" s="29" t="e">
        <f>'施設リストA-1（直営）'!#REF!</f>
        <v>#REF!</v>
      </c>
      <c r="R401" s="29" t="e">
        <f>'施設リストA-1（直営）'!#REF!</f>
        <v>#REF!</v>
      </c>
      <c r="S401" s="30" t="e">
        <f>IF(R401="新設",VLOOKUP('施設リストA-1（直営）'!#REF!,'（新設）照明器具'!$B$5:$C$1990,2,FALSE),IF('部屋別効果（直）'!R401="撤去",VLOOKUP('施設リストA-1（直営）'!#REF!,'（既設）調査結果'!$B$5:$C$1998,2,FALSE),0))</f>
        <v>#REF!</v>
      </c>
      <c r="T401" s="29" t="e">
        <f>'施設リストA-1（直営）'!#REF!</f>
        <v>#REF!</v>
      </c>
      <c r="U401" s="29" t="e">
        <f>'施設リストA-1（直営）'!#REF!</f>
        <v>#REF!</v>
      </c>
      <c r="V401" s="30" t="e">
        <f>IF(U401="新設",VLOOKUP('施設リストA-1（直営）'!#REF!,'（新設）照明器具'!$B$5:$C$1990,2,FALSE),IF('部屋別効果（直）'!U401="撤去",VLOOKUP('施設リストA-1（直営）'!#REF!,'（既設）調査結果'!$B$5:$C$1998,2,FALSE),0))</f>
        <v>#REF!</v>
      </c>
      <c r="W401" s="29" t="e">
        <f>'施設リストA-1（直営）'!#REF!</f>
        <v>#REF!</v>
      </c>
      <c r="X401" s="29" t="e">
        <f>'施設リストA-1（直営）'!#REF!</f>
        <v>#REF!</v>
      </c>
      <c r="Y401" s="30" t="e">
        <f>IF(X401="新設",VLOOKUP('施設リストA-1（直営）'!#REF!,'（新設）照明器具'!$B$5:$C$1990,2,FALSE),IF('部屋別効果（直）'!X401="撤去",VLOOKUP('施設リストA-1（直営）'!#REF!,'（既設）調査結果'!$B$5:$C$1998,2,FALSE),0))</f>
        <v>#REF!</v>
      </c>
      <c r="Z401" s="29" t="e">
        <f>'施設リストA-1（直営）'!#REF!</f>
        <v>#REF!</v>
      </c>
      <c r="AA401" s="29" t="e">
        <f>'施設リストA-1（直営）'!#REF!</f>
        <v>#REF!</v>
      </c>
      <c r="AB401" s="30" t="e">
        <f>IF(AA401="新設",VLOOKUP('施設リストA-1（直営）'!#REF!,'（新設）照明器具'!$B$5:$C$1990,2,FALSE),IF('部屋別効果（直）'!AA401="撤去",VLOOKUP('施設リストA-1（直営）'!#REF!,'（既設）調査結果'!$B$5:$C$1998,2,FALSE),0))</f>
        <v>#REF!</v>
      </c>
      <c r="AC401" s="29" t="e">
        <f>'施設リストA-1（直営）'!#REF!</f>
        <v>#REF!</v>
      </c>
      <c r="AD401" s="29" t="e">
        <f>'施設リストA-1（直営）'!#REF!</f>
        <v>#REF!</v>
      </c>
      <c r="AE401" s="30" t="e">
        <f>IF(AD401="新設",VLOOKUP('施設リストA-1（直営）'!#REF!,'（新設）照明器具'!$B$5:$C$1990,2,FALSE),IF('部屋別効果（直）'!AD401="撤去",VLOOKUP('施設リストA-1（直営）'!#REF!,'（既設）調査結果'!$B$5:$C$1998,2,FALSE),0))</f>
        <v>#REF!</v>
      </c>
      <c r="AF401" s="29" t="e">
        <f>'施設リストA-1（直営）'!#REF!</f>
        <v>#REF!</v>
      </c>
      <c r="AG401" s="29" t="e">
        <f>'施設リストA-1（直営）'!#REF!</f>
        <v>#REF!</v>
      </c>
      <c r="AH401" s="30" t="e">
        <f>IF(AG401="新設",VLOOKUP('施設リストA-1（直営）'!#REF!,'（新設）照明器具'!$B$5:$C$1990,2,FALSE),IF('部屋別効果（直）'!AG401="撤去",VLOOKUP('施設リストA-1（直営）'!#REF!,'（既設）調査結果'!$B$5:$C$1998,2,FALSE),0))</f>
        <v>#REF!</v>
      </c>
      <c r="AI401" s="29" t="e">
        <f>'施設リストA-1（直営）'!#REF!</f>
        <v>#REF!</v>
      </c>
      <c r="AJ401" s="29" t="e">
        <f>'施設リストA-1（直営）'!#REF!</f>
        <v>#REF!</v>
      </c>
      <c r="AK401" s="30" t="e">
        <f>IF(AJ401="新設",VLOOKUP('施設リストA-1（直営）'!#REF!,'（新設）照明器具'!$B$5:$C$1990,2,FALSE),IF('部屋別効果（直）'!AJ401="撤去",VLOOKUP('施設リストA-1（直営）'!#REF!,'（既設）調査結果'!$B$5:$C$1998,2,FALSE),0))</f>
        <v>#REF!</v>
      </c>
      <c r="AL401" s="29" t="e">
        <f>'施設リストA-1（直営）'!#REF!</f>
        <v>#REF!</v>
      </c>
    </row>
    <row r="402" spans="1:38" customFormat="1">
      <c r="A402" s="94"/>
      <c r="B402" s="16" t="e">
        <f>'施設リストA-1（直営）'!#REF!</f>
        <v>#REF!</v>
      </c>
      <c r="C402" s="14" t="e">
        <f>'施設リストA-1（直営）'!#REF!</f>
        <v>#REF!</v>
      </c>
      <c r="D402" s="94" t="e">
        <f>'施設リストA-1（直営）'!#REF!</f>
        <v>#REF!</v>
      </c>
      <c r="E402" s="20" t="e">
        <f>'施設リストA-1（直営）'!#REF!</f>
        <v>#REF!</v>
      </c>
      <c r="F402" s="20" t="e">
        <f>'施設リストA-1（直営）'!#REF!</f>
        <v>#REF!</v>
      </c>
      <c r="G402" s="13" t="e">
        <f>'施設リストA-1（直営）'!#REF!</f>
        <v>#REF!</v>
      </c>
      <c r="H402" s="28" t="e">
        <f t="shared" si="6"/>
        <v>#REF!</v>
      </c>
      <c r="I402" s="29" t="e">
        <f>'施設リストA-1（直営）'!#REF!</f>
        <v>#REF!</v>
      </c>
      <c r="J402" s="30" t="e">
        <f>IF(I402="新設",VLOOKUP('施設リストA-1（直営）'!#REF!,'（新設）照明器具'!$B$5:$C$1990,2,FALSE),IF('部屋別効果（直）'!I402="撤去",VLOOKUP('施設リストA-1（直営）'!#REF!,'（既設）調査結果'!$B$5:$C$1998,2,FALSE),0))</f>
        <v>#REF!</v>
      </c>
      <c r="K402" s="29" t="e">
        <f>'施設リストA-1（直営）'!#REF!</f>
        <v>#REF!</v>
      </c>
      <c r="L402" s="29" t="e">
        <f>'施設リストA-1（直営）'!#REF!</f>
        <v>#REF!</v>
      </c>
      <c r="M402" s="30" t="e">
        <f>IF(L402="新設",VLOOKUP('施設リストA-1（直営）'!#REF!,'（新設）照明器具'!$B$5:$C$1990,2,FALSE),IF('部屋別効果（直）'!L402="撤去",VLOOKUP('施設リストA-1（直営）'!#REF!,'（既設）調査結果'!$B$5:$C$1998,2,FALSE),0))</f>
        <v>#REF!</v>
      </c>
      <c r="N402" s="29" t="e">
        <f>'施設リストA-1（直営）'!#REF!</f>
        <v>#REF!</v>
      </c>
      <c r="O402" s="29" t="e">
        <f>'施設リストA-1（直営）'!#REF!</f>
        <v>#REF!</v>
      </c>
      <c r="P402" s="30" t="e">
        <f>IF(O402="新設",VLOOKUP('施設リストA-1（直営）'!#REF!,'（新設）照明器具'!$B$5:$C$1990,2,FALSE),IF('部屋別効果（直）'!O402="撤去",VLOOKUP('施設リストA-1（直営）'!#REF!,'（既設）調査結果'!$B$5:$C$1998,2,FALSE),0))</f>
        <v>#REF!</v>
      </c>
      <c r="Q402" s="29" t="e">
        <f>'施設リストA-1（直営）'!#REF!</f>
        <v>#REF!</v>
      </c>
      <c r="R402" s="29" t="e">
        <f>'施設リストA-1（直営）'!#REF!</f>
        <v>#REF!</v>
      </c>
      <c r="S402" s="30" t="e">
        <f>IF(R402="新設",VLOOKUP('施設リストA-1（直営）'!#REF!,'（新設）照明器具'!$B$5:$C$1990,2,FALSE),IF('部屋別効果（直）'!R402="撤去",VLOOKUP('施設リストA-1（直営）'!#REF!,'（既設）調査結果'!$B$5:$C$1998,2,FALSE),0))</f>
        <v>#REF!</v>
      </c>
      <c r="T402" s="29" t="e">
        <f>'施設リストA-1（直営）'!#REF!</f>
        <v>#REF!</v>
      </c>
      <c r="U402" s="29" t="e">
        <f>'施設リストA-1（直営）'!#REF!</f>
        <v>#REF!</v>
      </c>
      <c r="V402" s="30" t="e">
        <f>IF(U402="新設",VLOOKUP('施設リストA-1（直営）'!#REF!,'（新設）照明器具'!$B$5:$C$1990,2,FALSE),IF('部屋別効果（直）'!U402="撤去",VLOOKUP('施設リストA-1（直営）'!#REF!,'（既設）調査結果'!$B$5:$C$1998,2,FALSE),0))</f>
        <v>#REF!</v>
      </c>
      <c r="W402" s="29" t="e">
        <f>'施設リストA-1（直営）'!#REF!</f>
        <v>#REF!</v>
      </c>
      <c r="X402" s="29" t="e">
        <f>'施設リストA-1（直営）'!#REF!</f>
        <v>#REF!</v>
      </c>
      <c r="Y402" s="30" t="e">
        <f>IF(X402="新設",VLOOKUP('施設リストA-1（直営）'!#REF!,'（新設）照明器具'!$B$5:$C$1990,2,FALSE),IF('部屋別効果（直）'!X402="撤去",VLOOKUP('施設リストA-1（直営）'!#REF!,'（既設）調査結果'!$B$5:$C$1998,2,FALSE),0))</f>
        <v>#REF!</v>
      </c>
      <c r="Z402" s="29" t="e">
        <f>'施設リストA-1（直営）'!#REF!</f>
        <v>#REF!</v>
      </c>
      <c r="AA402" s="29" t="e">
        <f>'施設リストA-1（直営）'!#REF!</f>
        <v>#REF!</v>
      </c>
      <c r="AB402" s="30" t="e">
        <f>IF(AA402="新設",VLOOKUP('施設リストA-1（直営）'!#REF!,'（新設）照明器具'!$B$5:$C$1990,2,FALSE),IF('部屋別効果（直）'!AA402="撤去",VLOOKUP('施設リストA-1（直営）'!#REF!,'（既設）調査結果'!$B$5:$C$1998,2,FALSE),0))</f>
        <v>#REF!</v>
      </c>
      <c r="AC402" s="29" t="e">
        <f>'施設リストA-1（直営）'!#REF!</f>
        <v>#REF!</v>
      </c>
      <c r="AD402" s="29" t="e">
        <f>'施設リストA-1（直営）'!#REF!</f>
        <v>#REF!</v>
      </c>
      <c r="AE402" s="30" t="e">
        <f>IF(AD402="新設",VLOOKUP('施設リストA-1（直営）'!#REF!,'（新設）照明器具'!$B$5:$C$1990,2,FALSE),IF('部屋別効果（直）'!AD402="撤去",VLOOKUP('施設リストA-1（直営）'!#REF!,'（既設）調査結果'!$B$5:$C$1998,2,FALSE),0))</f>
        <v>#REF!</v>
      </c>
      <c r="AF402" s="29" t="e">
        <f>'施設リストA-1（直営）'!#REF!</f>
        <v>#REF!</v>
      </c>
      <c r="AG402" s="29" t="e">
        <f>'施設リストA-1（直営）'!#REF!</f>
        <v>#REF!</v>
      </c>
      <c r="AH402" s="30" t="e">
        <f>IF(AG402="新設",VLOOKUP('施設リストA-1（直営）'!#REF!,'（新設）照明器具'!$B$5:$C$1990,2,FALSE),IF('部屋別効果（直）'!AG402="撤去",VLOOKUP('施設リストA-1（直営）'!#REF!,'（既設）調査結果'!$B$5:$C$1998,2,FALSE),0))</f>
        <v>#REF!</v>
      </c>
      <c r="AI402" s="29" t="e">
        <f>'施設リストA-1（直営）'!#REF!</f>
        <v>#REF!</v>
      </c>
      <c r="AJ402" s="29" t="e">
        <f>'施設リストA-1（直営）'!#REF!</f>
        <v>#REF!</v>
      </c>
      <c r="AK402" s="30" t="e">
        <f>IF(AJ402="新設",VLOOKUP('施設リストA-1（直営）'!#REF!,'（新設）照明器具'!$B$5:$C$1990,2,FALSE),IF('部屋別効果（直）'!AJ402="撤去",VLOOKUP('施設リストA-1（直営）'!#REF!,'（既設）調査結果'!$B$5:$C$1998,2,FALSE),0))</f>
        <v>#REF!</v>
      </c>
      <c r="AL402" s="29" t="e">
        <f>'施設リストA-1（直営）'!#REF!</f>
        <v>#REF!</v>
      </c>
    </row>
    <row r="403" spans="1:38" customFormat="1">
      <c r="A403" s="94"/>
      <c r="B403" s="16" t="e">
        <f>'施設リストA-1（直営）'!#REF!</f>
        <v>#REF!</v>
      </c>
      <c r="C403" s="14" t="e">
        <f>'施設リストA-1（直営）'!#REF!</f>
        <v>#REF!</v>
      </c>
      <c r="D403" s="94" t="e">
        <f>'施設リストA-1（直営）'!#REF!</f>
        <v>#REF!</v>
      </c>
      <c r="E403" s="20" t="e">
        <f>'施設リストA-1（直営）'!#REF!</f>
        <v>#REF!</v>
      </c>
      <c r="F403" s="20" t="e">
        <f>'施設リストA-1（直営）'!#REF!</f>
        <v>#REF!</v>
      </c>
      <c r="G403" s="13" t="e">
        <f>'施設リストA-1（直営）'!#REF!</f>
        <v>#REF!</v>
      </c>
      <c r="H403" s="28" t="e">
        <f t="shared" si="6"/>
        <v>#REF!</v>
      </c>
      <c r="I403" s="29" t="e">
        <f>'施設リストA-1（直営）'!#REF!</f>
        <v>#REF!</v>
      </c>
      <c r="J403" s="30" t="e">
        <f>IF(I403="新設",VLOOKUP('施設リストA-1（直営）'!#REF!,'（新設）照明器具'!$B$5:$C$1990,2,FALSE),IF('部屋別効果（直）'!I403="撤去",VLOOKUP('施設リストA-1（直営）'!#REF!,'（既設）調査結果'!$B$5:$C$1998,2,FALSE),0))</f>
        <v>#REF!</v>
      </c>
      <c r="K403" s="29" t="e">
        <f>'施設リストA-1（直営）'!#REF!</f>
        <v>#REF!</v>
      </c>
      <c r="L403" s="29" t="e">
        <f>'施設リストA-1（直営）'!#REF!</f>
        <v>#REF!</v>
      </c>
      <c r="M403" s="30" t="e">
        <f>IF(L403="新設",VLOOKUP('施設リストA-1（直営）'!#REF!,'（新設）照明器具'!$B$5:$C$1990,2,FALSE),IF('部屋別効果（直）'!L403="撤去",VLOOKUP('施設リストA-1（直営）'!#REF!,'（既設）調査結果'!$B$5:$C$1998,2,FALSE),0))</f>
        <v>#REF!</v>
      </c>
      <c r="N403" s="29" t="e">
        <f>'施設リストA-1（直営）'!#REF!</f>
        <v>#REF!</v>
      </c>
      <c r="O403" s="29" t="e">
        <f>'施設リストA-1（直営）'!#REF!</f>
        <v>#REF!</v>
      </c>
      <c r="P403" s="30" t="e">
        <f>IF(O403="新設",VLOOKUP('施設リストA-1（直営）'!#REF!,'（新設）照明器具'!$B$5:$C$1990,2,FALSE),IF('部屋別効果（直）'!O403="撤去",VLOOKUP('施設リストA-1（直営）'!#REF!,'（既設）調査結果'!$B$5:$C$1998,2,FALSE),0))</f>
        <v>#REF!</v>
      </c>
      <c r="Q403" s="29" t="e">
        <f>'施設リストA-1（直営）'!#REF!</f>
        <v>#REF!</v>
      </c>
      <c r="R403" s="29" t="e">
        <f>'施設リストA-1（直営）'!#REF!</f>
        <v>#REF!</v>
      </c>
      <c r="S403" s="30" t="e">
        <f>IF(R403="新設",VLOOKUP('施設リストA-1（直営）'!#REF!,'（新設）照明器具'!$B$5:$C$1990,2,FALSE),IF('部屋別効果（直）'!R403="撤去",VLOOKUP('施設リストA-1（直営）'!#REF!,'（既設）調査結果'!$B$5:$C$1998,2,FALSE),0))</f>
        <v>#REF!</v>
      </c>
      <c r="T403" s="29" t="e">
        <f>'施設リストA-1（直営）'!#REF!</f>
        <v>#REF!</v>
      </c>
      <c r="U403" s="29" t="e">
        <f>'施設リストA-1（直営）'!#REF!</f>
        <v>#REF!</v>
      </c>
      <c r="V403" s="30" t="e">
        <f>IF(U403="新設",VLOOKUP('施設リストA-1（直営）'!#REF!,'（新設）照明器具'!$B$5:$C$1990,2,FALSE),IF('部屋別効果（直）'!U403="撤去",VLOOKUP('施設リストA-1（直営）'!#REF!,'（既設）調査結果'!$B$5:$C$1998,2,FALSE),0))</f>
        <v>#REF!</v>
      </c>
      <c r="W403" s="29" t="e">
        <f>'施設リストA-1（直営）'!#REF!</f>
        <v>#REF!</v>
      </c>
      <c r="X403" s="29" t="e">
        <f>'施設リストA-1（直営）'!#REF!</f>
        <v>#REF!</v>
      </c>
      <c r="Y403" s="30" t="e">
        <f>IF(X403="新設",VLOOKUP('施設リストA-1（直営）'!#REF!,'（新設）照明器具'!$B$5:$C$1990,2,FALSE),IF('部屋別効果（直）'!X403="撤去",VLOOKUP('施設リストA-1（直営）'!#REF!,'（既設）調査結果'!$B$5:$C$1998,2,FALSE),0))</f>
        <v>#REF!</v>
      </c>
      <c r="Z403" s="29" t="e">
        <f>'施設リストA-1（直営）'!#REF!</f>
        <v>#REF!</v>
      </c>
      <c r="AA403" s="29" t="e">
        <f>'施設リストA-1（直営）'!#REF!</f>
        <v>#REF!</v>
      </c>
      <c r="AB403" s="30" t="e">
        <f>IF(AA403="新設",VLOOKUP('施設リストA-1（直営）'!#REF!,'（新設）照明器具'!$B$5:$C$1990,2,FALSE),IF('部屋別効果（直）'!AA403="撤去",VLOOKUP('施設リストA-1（直営）'!#REF!,'（既設）調査結果'!$B$5:$C$1998,2,FALSE),0))</f>
        <v>#REF!</v>
      </c>
      <c r="AC403" s="29" t="e">
        <f>'施設リストA-1（直営）'!#REF!</f>
        <v>#REF!</v>
      </c>
      <c r="AD403" s="29" t="e">
        <f>'施設リストA-1（直営）'!#REF!</f>
        <v>#REF!</v>
      </c>
      <c r="AE403" s="30" t="e">
        <f>IF(AD403="新設",VLOOKUP('施設リストA-1（直営）'!#REF!,'（新設）照明器具'!$B$5:$C$1990,2,FALSE),IF('部屋別効果（直）'!AD403="撤去",VLOOKUP('施設リストA-1（直営）'!#REF!,'（既設）調査結果'!$B$5:$C$1998,2,FALSE),0))</f>
        <v>#REF!</v>
      </c>
      <c r="AF403" s="29" t="e">
        <f>'施設リストA-1（直営）'!#REF!</f>
        <v>#REF!</v>
      </c>
      <c r="AG403" s="29" t="e">
        <f>'施設リストA-1（直営）'!#REF!</f>
        <v>#REF!</v>
      </c>
      <c r="AH403" s="30" t="e">
        <f>IF(AG403="新設",VLOOKUP('施設リストA-1（直営）'!#REF!,'（新設）照明器具'!$B$5:$C$1990,2,FALSE),IF('部屋別効果（直）'!AG403="撤去",VLOOKUP('施設リストA-1（直営）'!#REF!,'（既設）調査結果'!$B$5:$C$1998,2,FALSE),0))</f>
        <v>#REF!</v>
      </c>
      <c r="AI403" s="29" t="e">
        <f>'施設リストA-1（直営）'!#REF!</f>
        <v>#REF!</v>
      </c>
      <c r="AJ403" s="29" t="e">
        <f>'施設リストA-1（直営）'!#REF!</f>
        <v>#REF!</v>
      </c>
      <c r="AK403" s="30" t="e">
        <f>IF(AJ403="新設",VLOOKUP('施設リストA-1（直営）'!#REF!,'（新設）照明器具'!$B$5:$C$1990,2,FALSE),IF('部屋別効果（直）'!AJ403="撤去",VLOOKUP('施設リストA-1（直営）'!#REF!,'（既設）調査結果'!$B$5:$C$1998,2,FALSE),0))</f>
        <v>#REF!</v>
      </c>
      <c r="AL403" s="29" t="e">
        <f>'施設リストA-1（直営）'!#REF!</f>
        <v>#REF!</v>
      </c>
    </row>
    <row r="404" spans="1:38" customFormat="1">
      <c r="A404" s="94"/>
      <c r="B404" s="16" t="e">
        <f>'施設リストA-1（直営）'!#REF!</f>
        <v>#REF!</v>
      </c>
      <c r="C404" s="14" t="e">
        <f>'施設リストA-1（直営）'!#REF!</f>
        <v>#REF!</v>
      </c>
      <c r="D404" s="94" t="e">
        <f>'施設リストA-1（直営）'!#REF!</f>
        <v>#REF!</v>
      </c>
      <c r="E404" s="20" t="e">
        <f>'施設リストA-1（直営）'!#REF!</f>
        <v>#REF!</v>
      </c>
      <c r="F404" s="20" t="e">
        <f>'施設リストA-1（直営）'!#REF!</f>
        <v>#REF!</v>
      </c>
      <c r="G404" s="13" t="e">
        <f>'施設リストA-1（直営）'!#REF!</f>
        <v>#REF!</v>
      </c>
      <c r="H404" s="28" t="e">
        <f t="shared" si="6"/>
        <v>#REF!</v>
      </c>
      <c r="I404" s="29" t="e">
        <f>'施設リストA-1（直営）'!#REF!</f>
        <v>#REF!</v>
      </c>
      <c r="J404" s="30" t="e">
        <f>IF(I404="新設",VLOOKUP('施設リストA-1（直営）'!#REF!,'（新設）照明器具'!$B$5:$C$1990,2,FALSE),IF('部屋別効果（直）'!I404="撤去",VLOOKUP('施設リストA-1（直営）'!#REF!,'（既設）調査結果'!$B$5:$C$1998,2,FALSE),0))</f>
        <v>#REF!</v>
      </c>
      <c r="K404" s="29" t="e">
        <f>'施設リストA-1（直営）'!#REF!</f>
        <v>#REF!</v>
      </c>
      <c r="L404" s="29" t="e">
        <f>'施設リストA-1（直営）'!#REF!</f>
        <v>#REF!</v>
      </c>
      <c r="M404" s="30" t="e">
        <f>IF(L404="新設",VLOOKUP('施設リストA-1（直営）'!#REF!,'（新設）照明器具'!$B$5:$C$1990,2,FALSE),IF('部屋別効果（直）'!L404="撤去",VLOOKUP('施設リストA-1（直営）'!#REF!,'（既設）調査結果'!$B$5:$C$1998,2,FALSE),0))</f>
        <v>#REF!</v>
      </c>
      <c r="N404" s="29" t="e">
        <f>'施設リストA-1（直営）'!#REF!</f>
        <v>#REF!</v>
      </c>
      <c r="O404" s="29" t="e">
        <f>'施設リストA-1（直営）'!#REF!</f>
        <v>#REF!</v>
      </c>
      <c r="P404" s="30" t="e">
        <f>IF(O404="新設",VLOOKUP('施設リストA-1（直営）'!#REF!,'（新設）照明器具'!$B$5:$C$1990,2,FALSE),IF('部屋別効果（直）'!O404="撤去",VLOOKUP('施設リストA-1（直営）'!#REF!,'（既設）調査結果'!$B$5:$C$1998,2,FALSE),0))</f>
        <v>#REF!</v>
      </c>
      <c r="Q404" s="29" t="e">
        <f>'施設リストA-1（直営）'!#REF!</f>
        <v>#REF!</v>
      </c>
      <c r="R404" s="29" t="e">
        <f>'施設リストA-1（直営）'!#REF!</f>
        <v>#REF!</v>
      </c>
      <c r="S404" s="30" t="e">
        <f>IF(R404="新設",VLOOKUP('施設リストA-1（直営）'!#REF!,'（新設）照明器具'!$B$5:$C$1990,2,FALSE),IF('部屋別効果（直）'!R404="撤去",VLOOKUP('施設リストA-1（直営）'!#REF!,'（既設）調査結果'!$B$5:$C$1998,2,FALSE),0))</f>
        <v>#REF!</v>
      </c>
      <c r="T404" s="29" t="e">
        <f>'施設リストA-1（直営）'!#REF!</f>
        <v>#REF!</v>
      </c>
      <c r="U404" s="29" t="e">
        <f>'施設リストA-1（直営）'!#REF!</f>
        <v>#REF!</v>
      </c>
      <c r="V404" s="30" t="e">
        <f>IF(U404="新設",VLOOKUP('施設リストA-1（直営）'!#REF!,'（新設）照明器具'!$B$5:$C$1990,2,FALSE),IF('部屋別効果（直）'!U404="撤去",VLOOKUP('施設リストA-1（直営）'!#REF!,'（既設）調査結果'!$B$5:$C$1998,2,FALSE),0))</f>
        <v>#REF!</v>
      </c>
      <c r="W404" s="29" t="e">
        <f>'施設リストA-1（直営）'!#REF!</f>
        <v>#REF!</v>
      </c>
      <c r="X404" s="29" t="e">
        <f>'施設リストA-1（直営）'!#REF!</f>
        <v>#REF!</v>
      </c>
      <c r="Y404" s="30" t="e">
        <f>IF(X404="新設",VLOOKUP('施設リストA-1（直営）'!#REF!,'（新設）照明器具'!$B$5:$C$1990,2,FALSE),IF('部屋別効果（直）'!X404="撤去",VLOOKUP('施設リストA-1（直営）'!#REF!,'（既設）調査結果'!$B$5:$C$1998,2,FALSE),0))</f>
        <v>#REF!</v>
      </c>
      <c r="Z404" s="29" t="e">
        <f>'施設リストA-1（直営）'!#REF!</f>
        <v>#REF!</v>
      </c>
      <c r="AA404" s="29" t="e">
        <f>'施設リストA-1（直営）'!#REF!</f>
        <v>#REF!</v>
      </c>
      <c r="AB404" s="30" t="e">
        <f>IF(AA404="新設",VLOOKUP('施設リストA-1（直営）'!#REF!,'（新設）照明器具'!$B$5:$C$1990,2,FALSE),IF('部屋別効果（直）'!AA404="撤去",VLOOKUP('施設リストA-1（直営）'!#REF!,'（既設）調査結果'!$B$5:$C$1998,2,FALSE),0))</f>
        <v>#REF!</v>
      </c>
      <c r="AC404" s="29" t="e">
        <f>'施設リストA-1（直営）'!#REF!</f>
        <v>#REF!</v>
      </c>
      <c r="AD404" s="29" t="e">
        <f>'施設リストA-1（直営）'!#REF!</f>
        <v>#REF!</v>
      </c>
      <c r="AE404" s="30" t="e">
        <f>IF(AD404="新設",VLOOKUP('施設リストA-1（直営）'!#REF!,'（新設）照明器具'!$B$5:$C$1990,2,FALSE),IF('部屋別効果（直）'!AD404="撤去",VLOOKUP('施設リストA-1（直営）'!#REF!,'（既設）調査結果'!$B$5:$C$1998,2,FALSE),0))</f>
        <v>#REF!</v>
      </c>
      <c r="AF404" s="29" t="e">
        <f>'施設リストA-1（直営）'!#REF!</f>
        <v>#REF!</v>
      </c>
      <c r="AG404" s="29" t="e">
        <f>'施設リストA-1（直営）'!#REF!</f>
        <v>#REF!</v>
      </c>
      <c r="AH404" s="30" t="e">
        <f>IF(AG404="新設",VLOOKUP('施設リストA-1（直営）'!#REF!,'（新設）照明器具'!$B$5:$C$1990,2,FALSE),IF('部屋別効果（直）'!AG404="撤去",VLOOKUP('施設リストA-1（直営）'!#REF!,'（既設）調査結果'!$B$5:$C$1998,2,FALSE),0))</f>
        <v>#REF!</v>
      </c>
      <c r="AI404" s="29" t="e">
        <f>'施設リストA-1（直営）'!#REF!</f>
        <v>#REF!</v>
      </c>
      <c r="AJ404" s="29" t="e">
        <f>'施設リストA-1（直営）'!#REF!</f>
        <v>#REF!</v>
      </c>
      <c r="AK404" s="30" t="e">
        <f>IF(AJ404="新設",VLOOKUP('施設リストA-1（直営）'!#REF!,'（新設）照明器具'!$B$5:$C$1990,2,FALSE),IF('部屋別効果（直）'!AJ404="撤去",VLOOKUP('施設リストA-1（直営）'!#REF!,'（既設）調査結果'!$B$5:$C$1998,2,FALSE),0))</f>
        <v>#REF!</v>
      </c>
      <c r="AL404" s="29" t="e">
        <f>'施設リストA-1（直営）'!#REF!</f>
        <v>#REF!</v>
      </c>
    </row>
    <row r="405" spans="1:38" customFormat="1">
      <c r="A405" s="94"/>
      <c r="B405" s="16" t="e">
        <f>'施設リストA-1（直営）'!#REF!</f>
        <v>#REF!</v>
      </c>
      <c r="C405" s="14" t="e">
        <f>'施設リストA-1（直営）'!#REF!</f>
        <v>#REF!</v>
      </c>
      <c r="D405" s="94" t="e">
        <f>'施設リストA-1（直営）'!#REF!</f>
        <v>#REF!</v>
      </c>
      <c r="E405" s="20" t="e">
        <f>'施設リストA-1（直営）'!#REF!</f>
        <v>#REF!</v>
      </c>
      <c r="F405" s="20" t="e">
        <f>'施設リストA-1（直営）'!#REF!</f>
        <v>#REF!</v>
      </c>
      <c r="G405" s="13" t="e">
        <f>'施設リストA-1（直営）'!#REF!</f>
        <v>#REF!</v>
      </c>
      <c r="H405" s="28" t="e">
        <f t="shared" si="6"/>
        <v>#REF!</v>
      </c>
      <c r="I405" s="29" t="e">
        <f>'施設リストA-1（直営）'!#REF!</f>
        <v>#REF!</v>
      </c>
      <c r="J405" s="30" t="e">
        <f>IF(I405="新設",VLOOKUP('施設リストA-1（直営）'!#REF!,'（新設）照明器具'!$B$5:$C$1990,2,FALSE),IF('部屋別効果（直）'!I405="撤去",VLOOKUP('施設リストA-1（直営）'!#REF!,'（既設）調査結果'!$B$5:$C$1998,2,FALSE),0))</f>
        <v>#REF!</v>
      </c>
      <c r="K405" s="29" t="e">
        <f>'施設リストA-1（直営）'!#REF!</f>
        <v>#REF!</v>
      </c>
      <c r="L405" s="29" t="e">
        <f>'施設リストA-1（直営）'!#REF!</f>
        <v>#REF!</v>
      </c>
      <c r="M405" s="30" t="e">
        <f>IF(L405="新設",VLOOKUP('施設リストA-1（直営）'!#REF!,'（新設）照明器具'!$B$5:$C$1990,2,FALSE),IF('部屋別効果（直）'!L405="撤去",VLOOKUP('施設リストA-1（直営）'!#REF!,'（既設）調査結果'!$B$5:$C$1998,2,FALSE),0))</f>
        <v>#REF!</v>
      </c>
      <c r="N405" s="29" t="e">
        <f>'施設リストA-1（直営）'!#REF!</f>
        <v>#REF!</v>
      </c>
      <c r="O405" s="29" t="e">
        <f>'施設リストA-1（直営）'!#REF!</f>
        <v>#REF!</v>
      </c>
      <c r="P405" s="30" t="e">
        <f>IF(O405="新設",VLOOKUP('施設リストA-1（直営）'!#REF!,'（新設）照明器具'!$B$5:$C$1990,2,FALSE),IF('部屋別効果（直）'!O405="撤去",VLOOKUP('施設リストA-1（直営）'!#REF!,'（既設）調査結果'!$B$5:$C$1998,2,FALSE),0))</f>
        <v>#REF!</v>
      </c>
      <c r="Q405" s="29" t="e">
        <f>'施設リストA-1（直営）'!#REF!</f>
        <v>#REF!</v>
      </c>
      <c r="R405" s="29" t="e">
        <f>'施設リストA-1（直営）'!#REF!</f>
        <v>#REF!</v>
      </c>
      <c r="S405" s="30" t="e">
        <f>IF(R405="新設",VLOOKUP('施設リストA-1（直営）'!#REF!,'（新設）照明器具'!$B$5:$C$1990,2,FALSE),IF('部屋別効果（直）'!R405="撤去",VLOOKUP('施設リストA-1（直営）'!#REF!,'（既設）調査結果'!$B$5:$C$1998,2,FALSE),0))</f>
        <v>#REF!</v>
      </c>
      <c r="T405" s="29" t="e">
        <f>'施設リストA-1（直営）'!#REF!</f>
        <v>#REF!</v>
      </c>
      <c r="U405" s="29" t="e">
        <f>'施設リストA-1（直営）'!#REF!</f>
        <v>#REF!</v>
      </c>
      <c r="V405" s="30" t="e">
        <f>IF(U405="新設",VLOOKUP('施設リストA-1（直営）'!#REF!,'（新設）照明器具'!$B$5:$C$1990,2,FALSE),IF('部屋別効果（直）'!U405="撤去",VLOOKUP('施設リストA-1（直営）'!#REF!,'（既設）調査結果'!$B$5:$C$1998,2,FALSE),0))</f>
        <v>#REF!</v>
      </c>
      <c r="W405" s="29" t="e">
        <f>'施設リストA-1（直営）'!#REF!</f>
        <v>#REF!</v>
      </c>
      <c r="X405" s="29" t="e">
        <f>'施設リストA-1（直営）'!#REF!</f>
        <v>#REF!</v>
      </c>
      <c r="Y405" s="30" t="e">
        <f>IF(X405="新設",VLOOKUP('施設リストA-1（直営）'!#REF!,'（新設）照明器具'!$B$5:$C$1990,2,FALSE),IF('部屋別効果（直）'!X405="撤去",VLOOKUP('施設リストA-1（直営）'!#REF!,'（既設）調査結果'!$B$5:$C$1998,2,FALSE),0))</f>
        <v>#REF!</v>
      </c>
      <c r="Z405" s="29" t="e">
        <f>'施設リストA-1（直営）'!#REF!</f>
        <v>#REF!</v>
      </c>
      <c r="AA405" s="29" t="e">
        <f>'施設リストA-1（直営）'!#REF!</f>
        <v>#REF!</v>
      </c>
      <c r="AB405" s="30" t="e">
        <f>IF(AA405="新設",VLOOKUP('施設リストA-1（直営）'!#REF!,'（新設）照明器具'!$B$5:$C$1990,2,FALSE),IF('部屋別効果（直）'!AA405="撤去",VLOOKUP('施設リストA-1（直営）'!#REF!,'（既設）調査結果'!$B$5:$C$1998,2,FALSE),0))</f>
        <v>#REF!</v>
      </c>
      <c r="AC405" s="29" t="e">
        <f>'施設リストA-1（直営）'!#REF!</f>
        <v>#REF!</v>
      </c>
      <c r="AD405" s="29" t="e">
        <f>'施設リストA-1（直営）'!#REF!</f>
        <v>#REF!</v>
      </c>
      <c r="AE405" s="30" t="e">
        <f>IF(AD405="新設",VLOOKUP('施設リストA-1（直営）'!#REF!,'（新設）照明器具'!$B$5:$C$1990,2,FALSE),IF('部屋別効果（直）'!AD405="撤去",VLOOKUP('施設リストA-1（直営）'!#REF!,'（既設）調査結果'!$B$5:$C$1998,2,FALSE),0))</f>
        <v>#REF!</v>
      </c>
      <c r="AF405" s="29" t="e">
        <f>'施設リストA-1（直営）'!#REF!</f>
        <v>#REF!</v>
      </c>
      <c r="AG405" s="29" t="e">
        <f>'施設リストA-1（直営）'!#REF!</f>
        <v>#REF!</v>
      </c>
      <c r="AH405" s="30" t="e">
        <f>IF(AG405="新設",VLOOKUP('施設リストA-1（直営）'!#REF!,'（新設）照明器具'!$B$5:$C$1990,2,FALSE),IF('部屋別効果（直）'!AG405="撤去",VLOOKUP('施設リストA-1（直営）'!#REF!,'（既設）調査結果'!$B$5:$C$1998,2,FALSE),0))</f>
        <v>#REF!</v>
      </c>
      <c r="AI405" s="29" t="e">
        <f>'施設リストA-1（直営）'!#REF!</f>
        <v>#REF!</v>
      </c>
      <c r="AJ405" s="29" t="e">
        <f>'施設リストA-1（直営）'!#REF!</f>
        <v>#REF!</v>
      </c>
      <c r="AK405" s="30" t="e">
        <f>IF(AJ405="新設",VLOOKUP('施設リストA-1（直営）'!#REF!,'（新設）照明器具'!$B$5:$C$1990,2,FALSE),IF('部屋別効果（直）'!AJ405="撤去",VLOOKUP('施設リストA-1（直営）'!#REF!,'（既設）調査結果'!$B$5:$C$1998,2,FALSE),0))</f>
        <v>#REF!</v>
      </c>
      <c r="AL405" s="29" t="e">
        <f>'施設リストA-1（直営）'!#REF!</f>
        <v>#REF!</v>
      </c>
    </row>
    <row r="406" spans="1:38" customFormat="1">
      <c r="A406" s="94"/>
      <c r="B406" s="16" t="e">
        <f>'施設リストA-1（直営）'!#REF!</f>
        <v>#REF!</v>
      </c>
      <c r="C406" s="14" t="e">
        <f>'施設リストA-1（直営）'!#REF!</f>
        <v>#REF!</v>
      </c>
      <c r="D406" s="94" t="e">
        <f>'施設リストA-1（直営）'!#REF!</f>
        <v>#REF!</v>
      </c>
      <c r="E406" s="20" t="e">
        <f>'施設リストA-1（直営）'!#REF!</f>
        <v>#REF!</v>
      </c>
      <c r="F406" s="20" t="e">
        <f>'施設リストA-1（直営）'!#REF!</f>
        <v>#REF!</v>
      </c>
      <c r="G406" s="13" t="e">
        <f>'施設リストA-1（直営）'!#REF!</f>
        <v>#REF!</v>
      </c>
      <c r="H406" s="28" t="e">
        <f t="shared" si="6"/>
        <v>#REF!</v>
      </c>
      <c r="I406" s="29" t="e">
        <f>'施設リストA-1（直営）'!#REF!</f>
        <v>#REF!</v>
      </c>
      <c r="J406" s="30" t="e">
        <f>IF(I406="新設",VLOOKUP('施設リストA-1（直営）'!#REF!,'（新設）照明器具'!$B$5:$C$1990,2,FALSE),IF('部屋別効果（直）'!I406="撤去",VLOOKUP('施設リストA-1（直営）'!#REF!,'（既設）調査結果'!$B$5:$C$1998,2,FALSE),0))</f>
        <v>#REF!</v>
      </c>
      <c r="K406" s="29" t="e">
        <f>'施設リストA-1（直営）'!#REF!</f>
        <v>#REF!</v>
      </c>
      <c r="L406" s="29" t="e">
        <f>'施設リストA-1（直営）'!#REF!</f>
        <v>#REF!</v>
      </c>
      <c r="M406" s="30" t="e">
        <f>IF(L406="新設",VLOOKUP('施設リストA-1（直営）'!#REF!,'（新設）照明器具'!$B$5:$C$1990,2,FALSE),IF('部屋別効果（直）'!L406="撤去",VLOOKUP('施設リストA-1（直営）'!#REF!,'（既設）調査結果'!$B$5:$C$1998,2,FALSE),0))</f>
        <v>#REF!</v>
      </c>
      <c r="N406" s="29" t="e">
        <f>'施設リストA-1（直営）'!#REF!</f>
        <v>#REF!</v>
      </c>
      <c r="O406" s="29" t="e">
        <f>'施設リストA-1（直営）'!#REF!</f>
        <v>#REF!</v>
      </c>
      <c r="P406" s="30" t="e">
        <f>IF(O406="新設",VLOOKUP('施設リストA-1（直営）'!#REF!,'（新設）照明器具'!$B$5:$C$1990,2,FALSE),IF('部屋別効果（直）'!O406="撤去",VLOOKUP('施設リストA-1（直営）'!#REF!,'（既設）調査結果'!$B$5:$C$1998,2,FALSE),0))</f>
        <v>#REF!</v>
      </c>
      <c r="Q406" s="29" t="e">
        <f>'施設リストA-1（直営）'!#REF!</f>
        <v>#REF!</v>
      </c>
      <c r="R406" s="29" t="e">
        <f>'施設リストA-1（直営）'!#REF!</f>
        <v>#REF!</v>
      </c>
      <c r="S406" s="30" t="e">
        <f>IF(R406="新設",VLOOKUP('施設リストA-1（直営）'!#REF!,'（新設）照明器具'!$B$5:$C$1990,2,FALSE),IF('部屋別効果（直）'!R406="撤去",VLOOKUP('施設リストA-1（直営）'!#REF!,'（既設）調査結果'!$B$5:$C$1998,2,FALSE),0))</f>
        <v>#REF!</v>
      </c>
      <c r="T406" s="29" t="e">
        <f>'施設リストA-1（直営）'!#REF!</f>
        <v>#REF!</v>
      </c>
      <c r="U406" s="29" t="e">
        <f>'施設リストA-1（直営）'!#REF!</f>
        <v>#REF!</v>
      </c>
      <c r="V406" s="30" t="e">
        <f>IF(U406="新設",VLOOKUP('施設リストA-1（直営）'!#REF!,'（新設）照明器具'!$B$5:$C$1990,2,FALSE),IF('部屋別効果（直）'!U406="撤去",VLOOKUP('施設リストA-1（直営）'!#REF!,'（既設）調査結果'!$B$5:$C$1998,2,FALSE),0))</f>
        <v>#REF!</v>
      </c>
      <c r="W406" s="29" t="e">
        <f>'施設リストA-1（直営）'!#REF!</f>
        <v>#REF!</v>
      </c>
      <c r="X406" s="29" t="e">
        <f>'施設リストA-1（直営）'!#REF!</f>
        <v>#REF!</v>
      </c>
      <c r="Y406" s="30" t="e">
        <f>IF(X406="新設",VLOOKUP('施設リストA-1（直営）'!#REF!,'（新設）照明器具'!$B$5:$C$1990,2,FALSE),IF('部屋別効果（直）'!X406="撤去",VLOOKUP('施設リストA-1（直営）'!#REF!,'（既設）調査結果'!$B$5:$C$1998,2,FALSE),0))</f>
        <v>#REF!</v>
      </c>
      <c r="Z406" s="29" t="e">
        <f>'施設リストA-1（直営）'!#REF!</f>
        <v>#REF!</v>
      </c>
      <c r="AA406" s="29" t="e">
        <f>'施設リストA-1（直営）'!#REF!</f>
        <v>#REF!</v>
      </c>
      <c r="AB406" s="30" t="e">
        <f>IF(AA406="新設",VLOOKUP('施設リストA-1（直営）'!#REF!,'（新設）照明器具'!$B$5:$C$1990,2,FALSE),IF('部屋別効果（直）'!AA406="撤去",VLOOKUP('施設リストA-1（直営）'!#REF!,'（既設）調査結果'!$B$5:$C$1998,2,FALSE),0))</f>
        <v>#REF!</v>
      </c>
      <c r="AC406" s="29" t="e">
        <f>'施設リストA-1（直営）'!#REF!</f>
        <v>#REF!</v>
      </c>
      <c r="AD406" s="29" t="e">
        <f>'施設リストA-1（直営）'!#REF!</f>
        <v>#REF!</v>
      </c>
      <c r="AE406" s="30" t="e">
        <f>IF(AD406="新設",VLOOKUP('施設リストA-1（直営）'!#REF!,'（新設）照明器具'!$B$5:$C$1990,2,FALSE),IF('部屋別効果（直）'!AD406="撤去",VLOOKUP('施設リストA-1（直営）'!#REF!,'（既設）調査結果'!$B$5:$C$1998,2,FALSE),0))</f>
        <v>#REF!</v>
      </c>
      <c r="AF406" s="29" t="e">
        <f>'施設リストA-1（直営）'!#REF!</f>
        <v>#REF!</v>
      </c>
      <c r="AG406" s="29" t="e">
        <f>'施設リストA-1（直営）'!#REF!</f>
        <v>#REF!</v>
      </c>
      <c r="AH406" s="30" t="e">
        <f>IF(AG406="新設",VLOOKUP('施設リストA-1（直営）'!#REF!,'（新設）照明器具'!$B$5:$C$1990,2,FALSE),IF('部屋別効果（直）'!AG406="撤去",VLOOKUP('施設リストA-1（直営）'!#REF!,'（既設）調査結果'!$B$5:$C$1998,2,FALSE),0))</f>
        <v>#REF!</v>
      </c>
      <c r="AI406" s="29" t="e">
        <f>'施設リストA-1（直営）'!#REF!</f>
        <v>#REF!</v>
      </c>
      <c r="AJ406" s="29" t="e">
        <f>'施設リストA-1（直営）'!#REF!</f>
        <v>#REF!</v>
      </c>
      <c r="AK406" s="30" t="e">
        <f>IF(AJ406="新設",VLOOKUP('施設リストA-1（直営）'!#REF!,'（新設）照明器具'!$B$5:$C$1990,2,FALSE),IF('部屋別効果（直）'!AJ406="撤去",VLOOKUP('施設リストA-1（直営）'!#REF!,'（既設）調査結果'!$B$5:$C$1998,2,FALSE),0))</f>
        <v>#REF!</v>
      </c>
      <c r="AL406" s="29" t="e">
        <f>'施設リストA-1（直営）'!#REF!</f>
        <v>#REF!</v>
      </c>
    </row>
    <row r="407" spans="1:38" customFormat="1">
      <c r="A407" s="94"/>
      <c r="B407" s="16" t="e">
        <f>'施設リストA-1（直営）'!#REF!</f>
        <v>#REF!</v>
      </c>
      <c r="C407" s="14" t="e">
        <f>'施設リストA-1（直営）'!#REF!</f>
        <v>#REF!</v>
      </c>
      <c r="D407" s="94" t="e">
        <f>'施設リストA-1（直営）'!#REF!</f>
        <v>#REF!</v>
      </c>
      <c r="E407" s="20" t="e">
        <f>'施設リストA-1（直営）'!#REF!</f>
        <v>#REF!</v>
      </c>
      <c r="F407" s="20" t="e">
        <f>'施設リストA-1（直営）'!#REF!</f>
        <v>#REF!</v>
      </c>
      <c r="G407" s="13" t="e">
        <f>'施設リストA-1（直営）'!#REF!</f>
        <v>#REF!</v>
      </c>
      <c r="H407" s="28" t="e">
        <f t="shared" si="6"/>
        <v>#REF!</v>
      </c>
      <c r="I407" s="29" t="e">
        <f>'施設リストA-1（直営）'!#REF!</f>
        <v>#REF!</v>
      </c>
      <c r="J407" s="30" t="e">
        <f>IF(I407="新設",VLOOKUP('施設リストA-1（直営）'!#REF!,'（新設）照明器具'!$B$5:$C$1990,2,FALSE),IF('部屋別効果（直）'!I407="撤去",VLOOKUP('施設リストA-1（直営）'!#REF!,'（既設）調査結果'!$B$5:$C$1998,2,FALSE),0))</f>
        <v>#REF!</v>
      </c>
      <c r="K407" s="29" t="e">
        <f>'施設リストA-1（直営）'!#REF!</f>
        <v>#REF!</v>
      </c>
      <c r="L407" s="29" t="e">
        <f>'施設リストA-1（直営）'!#REF!</f>
        <v>#REF!</v>
      </c>
      <c r="M407" s="30" t="e">
        <f>IF(L407="新設",VLOOKUP('施設リストA-1（直営）'!#REF!,'（新設）照明器具'!$B$5:$C$1990,2,FALSE),IF('部屋別効果（直）'!L407="撤去",VLOOKUP('施設リストA-1（直営）'!#REF!,'（既設）調査結果'!$B$5:$C$1998,2,FALSE),0))</f>
        <v>#REF!</v>
      </c>
      <c r="N407" s="29" t="e">
        <f>'施設リストA-1（直営）'!#REF!</f>
        <v>#REF!</v>
      </c>
      <c r="O407" s="29" t="e">
        <f>'施設リストA-1（直営）'!#REF!</f>
        <v>#REF!</v>
      </c>
      <c r="P407" s="30" t="e">
        <f>IF(O407="新設",VLOOKUP('施設リストA-1（直営）'!#REF!,'（新設）照明器具'!$B$5:$C$1990,2,FALSE),IF('部屋別効果（直）'!O407="撤去",VLOOKUP('施設リストA-1（直営）'!#REF!,'（既設）調査結果'!$B$5:$C$1998,2,FALSE),0))</f>
        <v>#REF!</v>
      </c>
      <c r="Q407" s="29" t="e">
        <f>'施設リストA-1（直営）'!#REF!</f>
        <v>#REF!</v>
      </c>
      <c r="R407" s="29" t="e">
        <f>'施設リストA-1（直営）'!#REF!</f>
        <v>#REF!</v>
      </c>
      <c r="S407" s="30" t="e">
        <f>IF(R407="新設",VLOOKUP('施設リストA-1（直営）'!#REF!,'（新設）照明器具'!$B$5:$C$1990,2,FALSE),IF('部屋別効果（直）'!R407="撤去",VLOOKUP('施設リストA-1（直営）'!#REF!,'（既設）調査結果'!$B$5:$C$1998,2,FALSE),0))</f>
        <v>#REF!</v>
      </c>
      <c r="T407" s="29" t="e">
        <f>'施設リストA-1（直営）'!#REF!</f>
        <v>#REF!</v>
      </c>
      <c r="U407" s="29" t="e">
        <f>'施設リストA-1（直営）'!#REF!</f>
        <v>#REF!</v>
      </c>
      <c r="V407" s="30" t="e">
        <f>IF(U407="新設",VLOOKUP('施設リストA-1（直営）'!#REF!,'（新設）照明器具'!$B$5:$C$1990,2,FALSE),IF('部屋別効果（直）'!U407="撤去",VLOOKUP('施設リストA-1（直営）'!#REF!,'（既設）調査結果'!$B$5:$C$1998,2,FALSE),0))</f>
        <v>#REF!</v>
      </c>
      <c r="W407" s="29" t="e">
        <f>'施設リストA-1（直営）'!#REF!</f>
        <v>#REF!</v>
      </c>
      <c r="X407" s="29" t="e">
        <f>'施設リストA-1（直営）'!#REF!</f>
        <v>#REF!</v>
      </c>
      <c r="Y407" s="30" t="e">
        <f>IF(X407="新設",VLOOKUP('施設リストA-1（直営）'!#REF!,'（新設）照明器具'!$B$5:$C$1990,2,FALSE),IF('部屋別効果（直）'!X407="撤去",VLOOKUP('施設リストA-1（直営）'!#REF!,'（既設）調査結果'!$B$5:$C$1998,2,FALSE),0))</f>
        <v>#REF!</v>
      </c>
      <c r="Z407" s="29" t="e">
        <f>'施設リストA-1（直営）'!#REF!</f>
        <v>#REF!</v>
      </c>
      <c r="AA407" s="29" t="e">
        <f>'施設リストA-1（直営）'!#REF!</f>
        <v>#REF!</v>
      </c>
      <c r="AB407" s="30" t="e">
        <f>IF(AA407="新設",VLOOKUP('施設リストA-1（直営）'!#REF!,'（新設）照明器具'!$B$5:$C$1990,2,FALSE),IF('部屋別効果（直）'!AA407="撤去",VLOOKUP('施設リストA-1（直営）'!#REF!,'（既設）調査結果'!$B$5:$C$1998,2,FALSE),0))</f>
        <v>#REF!</v>
      </c>
      <c r="AC407" s="29" t="e">
        <f>'施設リストA-1（直営）'!#REF!</f>
        <v>#REF!</v>
      </c>
      <c r="AD407" s="29" t="e">
        <f>'施設リストA-1（直営）'!#REF!</f>
        <v>#REF!</v>
      </c>
      <c r="AE407" s="30" t="e">
        <f>IF(AD407="新設",VLOOKUP('施設リストA-1（直営）'!#REF!,'（新設）照明器具'!$B$5:$C$1990,2,FALSE),IF('部屋別効果（直）'!AD407="撤去",VLOOKUP('施設リストA-1（直営）'!#REF!,'（既設）調査結果'!$B$5:$C$1998,2,FALSE),0))</f>
        <v>#REF!</v>
      </c>
      <c r="AF407" s="29" t="e">
        <f>'施設リストA-1（直営）'!#REF!</f>
        <v>#REF!</v>
      </c>
      <c r="AG407" s="29" t="e">
        <f>'施設リストA-1（直営）'!#REF!</f>
        <v>#REF!</v>
      </c>
      <c r="AH407" s="30" t="e">
        <f>IF(AG407="新設",VLOOKUP('施設リストA-1（直営）'!#REF!,'（新設）照明器具'!$B$5:$C$1990,2,FALSE),IF('部屋別効果（直）'!AG407="撤去",VLOOKUP('施設リストA-1（直営）'!#REF!,'（既設）調査結果'!$B$5:$C$1998,2,FALSE),0))</f>
        <v>#REF!</v>
      </c>
      <c r="AI407" s="29" t="e">
        <f>'施設リストA-1（直営）'!#REF!</f>
        <v>#REF!</v>
      </c>
      <c r="AJ407" s="29" t="e">
        <f>'施設リストA-1（直営）'!#REF!</f>
        <v>#REF!</v>
      </c>
      <c r="AK407" s="30" t="e">
        <f>IF(AJ407="新設",VLOOKUP('施設リストA-1（直営）'!#REF!,'（新設）照明器具'!$B$5:$C$1990,2,FALSE),IF('部屋別効果（直）'!AJ407="撤去",VLOOKUP('施設リストA-1（直営）'!#REF!,'（既設）調査結果'!$B$5:$C$1998,2,FALSE),0))</f>
        <v>#REF!</v>
      </c>
      <c r="AL407" s="29" t="e">
        <f>'施設リストA-1（直営）'!#REF!</f>
        <v>#REF!</v>
      </c>
    </row>
    <row r="408" spans="1:38" customFormat="1">
      <c r="A408" s="94"/>
      <c r="B408" s="16" t="e">
        <f>'施設リストA-1（直営）'!#REF!</f>
        <v>#REF!</v>
      </c>
      <c r="C408" s="14" t="e">
        <f>'施設リストA-1（直営）'!#REF!</f>
        <v>#REF!</v>
      </c>
      <c r="D408" s="94" t="e">
        <f>'施設リストA-1（直営）'!#REF!</f>
        <v>#REF!</v>
      </c>
      <c r="E408" s="20" t="e">
        <f>'施設リストA-1（直営）'!#REF!</f>
        <v>#REF!</v>
      </c>
      <c r="F408" s="20" t="e">
        <f>'施設リストA-1（直営）'!#REF!</f>
        <v>#REF!</v>
      </c>
      <c r="G408" s="13" t="e">
        <f>'施設リストA-1（直営）'!#REF!</f>
        <v>#REF!</v>
      </c>
      <c r="H408" s="28" t="e">
        <f t="shared" si="6"/>
        <v>#REF!</v>
      </c>
      <c r="I408" s="29" t="e">
        <f>'施設リストA-1（直営）'!#REF!</f>
        <v>#REF!</v>
      </c>
      <c r="J408" s="30" t="e">
        <f>IF(I408="新設",VLOOKUP('施設リストA-1（直営）'!#REF!,'（新設）照明器具'!$B$5:$C$1990,2,FALSE),IF('部屋別効果（直）'!I408="撤去",VLOOKUP('施設リストA-1（直営）'!#REF!,'（既設）調査結果'!$B$5:$C$1998,2,FALSE),0))</f>
        <v>#REF!</v>
      </c>
      <c r="K408" s="29" t="e">
        <f>'施設リストA-1（直営）'!#REF!</f>
        <v>#REF!</v>
      </c>
      <c r="L408" s="29" t="e">
        <f>'施設リストA-1（直営）'!#REF!</f>
        <v>#REF!</v>
      </c>
      <c r="M408" s="30" t="e">
        <f>IF(L408="新設",VLOOKUP('施設リストA-1（直営）'!#REF!,'（新設）照明器具'!$B$5:$C$1990,2,FALSE),IF('部屋別効果（直）'!L408="撤去",VLOOKUP('施設リストA-1（直営）'!#REF!,'（既設）調査結果'!$B$5:$C$1998,2,FALSE),0))</f>
        <v>#REF!</v>
      </c>
      <c r="N408" s="29" t="e">
        <f>'施設リストA-1（直営）'!#REF!</f>
        <v>#REF!</v>
      </c>
      <c r="O408" s="29" t="e">
        <f>'施設リストA-1（直営）'!#REF!</f>
        <v>#REF!</v>
      </c>
      <c r="P408" s="30" t="e">
        <f>IF(O408="新設",VLOOKUP('施設リストA-1（直営）'!#REF!,'（新設）照明器具'!$B$5:$C$1990,2,FALSE),IF('部屋別効果（直）'!O408="撤去",VLOOKUP('施設リストA-1（直営）'!#REF!,'（既設）調査結果'!$B$5:$C$1998,2,FALSE),0))</f>
        <v>#REF!</v>
      </c>
      <c r="Q408" s="29" t="e">
        <f>'施設リストA-1（直営）'!#REF!</f>
        <v>#REF!</v>
      </c>
      <c r="R408" s="29" t="e">
        <f>'施設リストA-1（直営）'!#REF!</f>
        <v>#REF!</v>
      </c>
      <c r="S408" s="30" t="e">
        <f>IF(R408="新設",VLOOKUP('施設リストA-1（直営）'!#REF!,'（新設）照明器具'!$B$5:$C$1990,2,FALSE),IF('部屋別効果（直）'!R408="撤去",VLOOKUP('施設リストA-1（直営）'!#REF!,'（既設）調査結果'!$B$5:$C$1998,2,FALSE),0))</f>
        <v>#REF!</v>
      </c>
      <c r="T408" s="29" t="e">
        <f>'施設リストA-1（直営）'!#REF!</f>
        <v>#REF!</v>
      </c>
      <c r="U408" s="29" t="e">
        <f>'施設リストA-1（直営）'!#REF!</f>
        <v>#REF!</v>
      </c>
      <c r="V408" s="30" t="e">
        <f>IF(U408="新設",VLOOKUP('施設リストA-1（直営）'!#REF!,'（新設）照明器具'!$B$5:$C$1990,2,FALSE),IF('部屋別効果（直）'!U408="撤去",VLOOKUP('施設リストA-1（直営）'!#REF!,'（既設）調査結果'!$B$5:$C$1998,2,FALSE),0))</f>
        <v>#REF!</v>
      </c>
      <c r="W408" s="29" t="e">
        <f>'施設リストA-1（直営）'!#REF!</f>
        <v>#REF!</v>
      </c>
      <c r="X408" s="29" t="e">
        <f>'施設リストA-1（直営）'!#REF!</f>
        <v>#REF!</v>
      </c>
      <c r="Y408" s="30" t="e">
        <f>IF(X408="新設",VLOOKUP('施設リストA-1（直営）'!#REF!,'（新設）照明器具'!$B$5:$C$1990,2,FALSE),IF('部屋別効果（直）'!X408="撤去",VLOOKUP('施設リストA-1（直営）'!#REF!,'（既設）調査結果'!$B$5:$C$1998,2,FALSE),0))</f>
        <v>#REF!</v>
      </c>
      <c r="Z408" s="29" t="e">
        <f>'施設リストA-1（直営）'!#REF!</f>
        <v>#REF!</v>
      </c>
      <c r="AA408" s="29" t="e">
        <f>'施設リストA-1（直営）'!#REF!</f>
        <v>#REF!</v>
      </c>
      <c r="AB408" s="30" t="e">
        <f>IF(AA408="新設",VLOOKUP('施設リストA-1（直営）'!#REF!,'（新設）照明器具'!$B$5:$C$1990,2,FALSE),IF('部屋別効果（直）'!AA408="撤去",VLOOKUP('施設リストA-1（直営）'!#REF!,'（既設）調査結果'!$B$5:$C$1998,2,FALSE),0))</f>
        <v>#REF!</v>
      </c>
      <c r="AC408" s="29" t="e">
        <f>'施設リストA-1（直営）'!#REF!</f>
        <v>#REF!</v>
      </c>
      <c r="AD408" s="29" t="e">
        <f>'施設リストA-1（直営）'!#REF!</f>
        <v>#REF!</v>
      </c>
      <c r="AE408" s="30" t="e">
        <f>IF(AD408="新設",VLOOKUP('施設リストA-1（直営）'!#REF!,'（新設）照明器具'!$B$5:$C$1990,2,FALSE),IF('部屋別効果（直）'!AD408="撤去",VLOOKUP('施設リストA-1（直営）'!#REF!,'（既設）調査結果'!$B$5:$C$1998,2,FALSE),0))</f>
        <v>#REF!</v>
      </c>
      <c r="AF408" s="29" t="e">
        <f>'施設リストA-1（直営）'!#REF!</f>
        <v>#REF!</v>
      </c>
      <c r="AG408" s="29" t="e">
        <f>'施設リストA-1（直営）'!#REF!</f>
        <v>#REF!</v>
      </c>
      <c r="AH408" s="30" t="e">
        <f>IF(AG408="新設",VLOOKUP('施設リストA-1（直営）'!#REF!,'（新設）照明器具'!$B$5:$C$1990,2,FALSE),IF('部屋別効果（直）'!AG408="撤去",VLOOKUP('施設リストA-1（直営）'!#REF!,'（既設）調査結果'!$B$5:$C$1998,2,FALSE),0))</f>
        <v>#REF!</v>
      </c>
      <c r="AI408" s="29" t="e">
        <f>'施設リストA-1（直営）'!#REF!</f>
        <v>#REF!</v>
      </c>
      <c r="AJ408" s="29" t="e">
        <f>'施設リストA-1（直営）'!#REF!</f>
        <v>#REF!</v>
      </c>
      <c r="AK408" s="30" t="e">
        <f>IF(AJ408="新設",VLOOKUP('施設リストA-1（直営）'!#REF!,'（新設）照明器具'!$B$5:$C$1990,2,FALSE),IF('部屋別効果（直）'!AJ408="撤去",VLOOKUP('施設リストA-1（直営）'!#REF!,'（既設）調査結果'!$B$5:$C$1998,2,FALSE),0))</f>
        <v>#REF!</v>
      </c>
      <c r="AL408" s="29" t="e">
        <f>'施設リストA-1（直営）'!#REF!</f>
        <v>#REF!</v>
      </c>
    </row>
    <row r="409" spans="1:38" customFormat="1">
      <c r="A409" s="94"/>
      <c r="B409" s="16" t="e">
        <f>'施設リストA-1（直営）'!#REF!</f>
        <v>#REF!</v>
      </c>
      <c r="C409" s="14" t="e">
        <f>'施設リストA-1（直営）'!#REF!</f>
        <v>#REF!</v>
      </c>
      <c r="D409" s="94" t="e">
        <f>'施設リストA-1（直営）'!#REF!</f>
        <v>#REF!</v>
      </c>
      <c r="E409" s="20" t="e">
        <f>'施設リストA-1（直営）'!#REF!</f>
        <v>#REF!</v>
      </c>
      <c r="F409" s="20" t="e">
        <f>'施設リストA-1（直営）'!#REF!</f>
        <v>#REF!</v>
      </c>
      <c r="G409" s="13" t="e">
        <f>'施設リストA-1（直営）'!#REF!</f>
        <v>#REF!</v>
      </c>
      <c r="H409" s="28" t="e">
        <f t="shared" si="6"/>
        <v>#REF!</v>
      </c>
      <c r="I409" s="29" t="e">
        <f>'施設リストA-1（直営）'!#REF!</f>
        <v>#REF!</v>
      </c>
      <c r="J409" s="30" t="e">
        <f>IF(I409="新設",VLOOKUP('施設リストA-1（直営）'!#REF!,'（新設）照明器具'!$B$5:$C$1990,2,FALSE),IF('部屋別効果（直）'!I409="撤去",VLOOKUP('施設リストA-1（直営）'!#REF!,'（既設）調査結果'!$B$5:$C$1998,2,FALSE),0))</f>
        <v>#REF!</v>
      </c>
      <c r="K409" s="29" t="e">
        <f>'施設リストA-1（直営）'!#REF!</f>
        <v>#REF!</v>
      </c>
      <c r="L409" s="29" t="e">
        <f>'施設リストA-1（直営）'!#REF!</f>
        <v>#REF!</v>
      </c>
      <c r="M409" s="30" t="e">
        <f>IF(L409="新設",VLOOKUP('施設リストA-1（直営）'!#REF!,'（新設）照明器具'!$B$5:$C$1990,2,FALSE),IF('部屋別効果（直）'!L409="撤去",VLOOKUP('施設リストA-1（直営）'!#REF!,'（既設）調査結果'!$B$5:$C$1998,2,FALSE),0))</f>
        <v>#REF!</v>
      </c>
      <c r="N409" s="29" t="e">
        <f>'施設リストA-1（直営）'!#REF!</f>
        <v>#REF!</v>
      </c>
      <c r="O409" s="29" t="e">
        <f>'施設リストA-1（直営）'!#REF!</f>
        <v>#REF!</v>
      </c>
      <c r="P409" s="30" t="e">
        <f>IF(O409="新設",VLOOKUP('施設リストA-1（直営）'!#REF!,'（新設）照明器具'!$B$5:$C$1990,2,FALSE),IF('部屋別効果（直）'!O409="撤去",VLOOKUP('施設リストA-1（直営）'!#REF!,'（既設）調査結果'!$B$5:$C$1998,2,FALSE),0))</f>
        <v>#REF!</v>
      </c>
      <c r="Q409" s="29" t="e">
        <f>'施設リストA-1（直営）'!#REF!</f>
        <v>#REF!</v>
      </c>
      <c r="R409" s="29" t="e">
        <f>'施設リストA-1（直営）'!#REF!</f>
        <v>#REF!</v>
      </c>
      <c r="S409" s="30" t="e">
        <f>IF(R409="新設",VLOOKUP('施設リストA-1（直営）'!#REF!,'（新設）照明器具'!$B$5:$C$1990,2,FALSE),IF('部屋別効果（直）'!R409="撤去",VLOOKUP('施設リストA-1（直営）'!#REF!,'（既設）調査結果'!$B$5:$C$1998,2,FALSE),0))</f>
        <v>#REF!</v>
      </c>
      <c r="T409" s="29" t="e">
        <f>'施設リストA-1（直営）'!#REF!</f>
        <v>#REF!</v>
      </c>
      <c r="U409" s="29" t="e">
        <f>'施設リストA-1（直営）'!#REF!</f>
        <v>#REF!</v>
      </c>
      <c r="V409" s="30" t="e">
        <f>IF(U409="新設",VLOOKUP('施設リストA-1（直営）'!#REF!,'（新設）照明器具'!$B$5:$C$1990,2,FALSE),IF('部屋別効果（直）'!U409="撤去",VLOOKUP('施設リストA-1（直営）'!#REF!,'（既設）調査結果'!$B$5:$C$1998,2,FALSE),0))</f>
        <v>#REF!</v>
      </c>
      <c r="W409" s="29" t="e">
        <f>'施設リストA-1（直営）'!#REF!</f>
        <v>#REF!</v>
      </c>
      <c r="X409" s="29" t="e">
        <f>'施設リストA-1（直営）'!#REF!</f>
        <v>#REF!</v>
      </c>
      <c r="Y409" s="30" t="e">
        <f>IF(X409="新設",VLOOKUP('施設リストA-1（直営）'!#REF!,'（新設）照明器具'!$B$5:$C$1990,2,FALSE),IF('部屋別効果（直）'!X409="撤去",VLOOKUP('施設リストA-1（直営）'!#REF!,'（既設）調査結果'!$B$5:$C$1998,2,FALSE),0))</f>
        <v>#REF!</v>
      </c>
      <c r="Z409" s="29" t="e">
        <f>'施設リストA-1（直営）'!#REF!</f>
        <v>#REF!</v>
      </c>
      <c r="AA409" s="29" t="e">
        <f>'施設リストA-1（直営）'!#REF!</f>
        <v>#REF!</v>
      </c>
      <c r="AB409" s="30" t="e">
        <f>IF(AA409="新設",VLOOKUP('施設リストA-1（直営）'!#REF!,'（新設）照明器具'!$B$5:$C$1990,2,FALSE),IF('部屋別効果（直）'!AA409="撤去",VLOOKUP('施設リストA-1（直営）'!#REF!,'（既設）調査結果'!$B$5:$C$1998,2,FALSE),0))</f>
        <v>#REF!</v>
      </c>
      <c r="AC409" s="29" t="e">
        <f>'施設リストA-1（直営）'!#REF!</f>
        <v>#REF!</v>
      </c>
      <c r="AD409" s="29" t="e">
        <f>'施設リストA-1（直営）'!#REF!</f>
        <v>#REF!</v>
      </c>
      <c r="AE409" s="30" t="e">
        <f>IF(AD409="新設",VLOOKUP('施設リストA-1（直営）'!#REF!,'（新設）照明器具'!$B$5:$C$1990,2,FALSE),IF('部屋別効果（直）'!AD409="撤去",VLOOKUP('施設リストA-1（直営）'!#REF!,'（既設）調査結果'!$B$5:$C$1998,2,FALSE),0))</f>
        <v>#REF!</v>
      </c>
      <c r="AF409" s="29" t="e">
        <f>'施設リストA-1（直営）'!#REF!</f>
        <v>#REF!</v>
      </c>
      <c r="AG409" s="29" t="e">
        <f>'施設リストA-1（直営）'!#REF!</f>
        <v>#REF!</v>
      </c>
      <c r="AH409" s="30" t="e">
        <f>IF(AG409="新設",VLOOKUP('施設リストA-1（直営）'!#REF!,'（新設）照明器具'!$B$5:$C$1990,2,FALSE),IF('部屋別効果（直）'!AG409="撤去",VLOOKUP('施設リストA-1（直営）'!#REF!,'（既設）調査結果'!$B$5:$C$1998,2,FALSE),0))</f>
        <v>#REF!</v>
      </c>
      <c r="AI409" s="29" t="e">
        <f>'施設リストA-1（直営）'!#REF!</f>
        <v>#REF!</v>
      </c>
      <c r="AJ409" s="29" t="e">
        <f>'施設リストA-1（直営）'!#REF!</f>
        <v>#REF!</v>
      </c>
      <c r="AK409" s="30" t="e">
        <f>IF(AJ409="新設",VLOOKUP('施設リストA-1（直営）'!#REF!,'（新設）照明器具'!$B$5:$C$1990,2,FALSE),IF('部屋別効果（直）'!AJ409="撤去",VLOOKUP('施設リストA-1（直営）'!#REF!,'（既設）調査結果'!$B$5:$C$1998,2,FALSE),0))</f>
        <v>#REF!</v>
      </c>
      <c r="AL409" s="29" t="e">
        <f>'施設リストA-1（直営）'!#REF!</f>
        <v>#REF!</v>
      </c>
    </row>
    <row r="410" spans="1:38" customFormat="1">
      <c r="A410" s="94"/>
      <c r="B410" s="16" t="e">
        <f>'施設リストA-1（直営）'!#REF!</f>
        <v>#REF!</v>
      </c>
      <c r="C410" s="14" t="e">
        <f>'施設リストA-1（直営）'!#REF!</f>
        <v>#REF!</v>
      </c>
      <c r="D410" s="94" t="e">
        <f>'施設リストA-1（直営）'!#REF!</f>
        <v>#REF!</v>
      </c>
      <c r="E410" s="20" t="e">
        <f>'施設リストA-1（直営）'!#REF!</f>
        <v>#REF!</v>
      </c>
      <c r="F410" s="20" t="e">
        <f>'施設リストA-1（直営）'!#REF!</f>
        <v>#REF!</v>
      </c>
      <c r="G410" s="13" t="e">
        <f>'施設リストA-1（直営）'!#REF!</f>
        <v>#REF!</v>
      </c>
      <c r="H410" s="28" t="e">
        <f t="shared" si="6"/>
        <v>#REF!</v>
      </c>
      <c r="I410" s="29" t="e">
        <f>'施設リストA-1（直営）'!#REF!</f>
        <v>#REF!</v>
      </c>
      <c r="J410" s="30" t="e">
        <f>IF(I410="新設",VLOOKUP('施設リストA-1（直営）'!#REF!,'（新設）照明器具'!$B$5:$C$1990,2,FALSE),IF('部屋別効果（直）'!I410="撤去",VLOOKUP('施設リストA-1（直営）'!#REF!,'（既設）調査結果'!$B$5:$C$1998,2,FALSE),0))</f>
        <v>#REF!</v>
      </c>
      <c r="K410" s="29" t="e">
        <f>'施設リストA-1（直営）'!#REF!</f>
        <v>#REF!</v>
      </c>
      <c r="L410" s="29" t="e">
        <f>'施設リストA-1（直営）'!#REF!</f>
        <v>#REF!</v>
      </c>
      <c r="M410" s="30" t="e">
        <f>IF(L410="新設",VLOOKUP('施設リストA-1（直営）'!#REF!,'（新設）照明器具'!$B$5:$C$1990,2,FALSE),IF('部屋別効果（直）'!L410="撤去",VLOOKUP('施設リストA-1（直営）'!#REF!,'（既設）調査結果'!$B$5:$C$1998,2,FALSE),0))</f>
        <v>#REF!</v>
      </c>
      <c r="N410" s="29" t="e">
        <f>'施設リストA-1（直営）'!#REF!</f>
        <v>#REF!</v>
      </c>
      <c r="O410" s="29" t="e">
        <f>'施設リストA-1（直営）'!#REF!</f>
        <v>#REF!</v>
      </c>
      <c r="P410" s="30" t="e">
        <f>IF(O410="新設",VLOOKUP('施設リストA-1（直営）'!#REF!,'（新設）照明器具'!$B$5:$C$1990,2,FALSE),IF('部屋別効果（直）'!O410="撤去",VLOOKUP('施設リストA-1（直営）'!#REF!,'（既設）調査結果'!$B$5:$C$1998,2,FALSE),0))</f>
        <v>#REF!</v>
      </c>
      <c r="Q410" s="29" t="e">
        <f>'施設リストA-1（直営）'!#REF!</f>
        <v>#REF!</v>
      </c>
      <c r="R410" s="29" t="e">
        <f>'施設リストA-1（直営）'!#REF!</f>
        <v>#REF!</v>
      </c>
      <c r="S410" s="30" t="e">
        <f>IF(R410="新設",VLOOKUP('施設リストA-1（直営）'!#REF!,'（新設）照明器具'!$B$5:$C$1990,2,FALSE),IF('部屋別効果（直）'!R410="撤去",VLOOKUP('施設リストA-1（直営）'!#REF!,'（既設）調査結果'!$B$5:$C$1998,2,FALSE),0))</f>
        <v>#REF!</v>
      </c>
      <c r="T410" s="29" t="e">
        <f>'施設リストA-1（直営）'!#REF!</f>
        <v>#REF!</v>
      </c>
      <c r="U410" s="29" t="e">
        <f>'施設リストA-1（直営）'!#REF!</f>
        <v>#REF!</v>
      </c>
      <c r="V410" s="30" t="e">
        <f>IF(U410="新設",VLOOKUP('施設リストA-1（直営）'!#REF!,'（新設）照明器具'!$B$5:$C$1990,2,FALSE),IF('部屋別効果（直）'!U410="撤去",VLOOKUP('施設リストA-1（直営）'!#REF!,'（既設）調査結果'!$B$5:$C$1998,2,FALSE),0))</f>
        <v>#REF!</v>
      </c>
      <c r="W410" s="29" t="e">
        <f>'施設リストA-1（直営）'!#REF!</f>
        <v>#REF!</v>
      </c>
      <c r="X410" s="29" t="e">
        <f>'施設リストA-1（直営）'!#REF!</f>
        <v>#REF!</v>
      </c>
      <c r="Y410" s="30" t="e">
        <f>IF(X410="新設",VLOOKUP('施設リストA-1（直営）'!#REF!,'（新設）照明器具'!$B$5:$C$1990,2,FALSE),IF('部屋別効果（直）'!X410="撤去",VLOOKUP('施設リストA-1（直営）'!#REF!,'（既設）調査結果'!$B$5:$C$1998,2,FALSE),0))</f>
        <v>#REF!</v>
      </c>
      <c r="Z410" s="29" t="e">
        <f>'施設リストA-1（直営）'!#REF!</f>
        <v>#REF!</v>
      </c>
      <c r="AA410" s="29" t="e">
        <f>'施設リストA-1（直営）'!#REF!</f>
        <v>#REF!</v>
      </c>
      <c r="AB410" s="30" t="e">
        <f>IF(AA410="新設",VLOOKUP('施設リストA-1（直営）'!#REF!,'（新設）照明器具'!$B$5:$C$1990,2,FALSE),IF('部屋別効果（直）'!AA410="撤去",VLOOKUP('施設リストA-1（直営）'!#REF!,'（既設）調査結果'!$B$5:$C$1998,2,FALSE),0))</f>
        <v>#REF!</v>
      </c>
      <c r="AC410" s="29" t="e">
        <f>'施設リストA-1（直営）'!#REF!</f>
        <v>#REF!</v>
      </c>
      <c r="AD410" s="29" t="e">
        <f>'施設リストA-1（直営）'!#REF!</f>
        <v>#REF!</v>
      </c>
      <c r="AE410" s="30" t="e">
        <f>IF(AD410="新設",VLOOKUP('施設リストA-1（直営）'!#REF!,'（新設）照明器具'!$B$5:$C$1990,2,FALSE),IF('部屋別効果（直）'!AD410="撤去",VLOOKUP('施設リストA-1（直営）'!#REF!,'（既設）調査結果'!$B$5:$C$1998,2,FALSE),0))</f>
        <v>#REF!</v>
      </c>
      <c r="AF410" s="29" t="e">
        <f>'施設リストA-1（直営）'!#REF!</f>
        <v>#REF!</v>
      </c>
      <c r="AG410" s="29" t="e">
        <f>'施設リストA-1（直営）'!#REF!</f>
        <v>#REF!</v>
      </c>
      <c r="AH410" s="30" t="e">
        <f>IF(AG410="新設",VLOOKUP('施設リストA-1（直営）'!#REF!,'（新設）照明器具'!$B$5:$C$1990,2,FALSE),IF('部屋別効果（直）'!AG410="撤去",VLOOKUP('施設リストA-1（直営）'!#REF!,'（既設）調査結果'!$B$5:$C$1998,2,FALSE),0))</f>
        <v>#REF!</v>
      </c>
      <c r="AI410" s="29" t="e">
        <f>'施設リストA-1（直営）'!#REF!</f>
        <v>#REF!</v>
      </c>
      <c r="AJ410" s="29" t="e">
        <f>'施設リストA-1（直営）'!#REF!</f>
        <v>#REF!</v>
      </c>
      <c r="AK410" s="30" t="e">
        <f>IF(AJ410="新設",VLOOKUP('施設リストA-1（直営）'!#REF!,'（新設）照明器具'!$B$5:$C$1990,2,FALSE),IF('部屋別効果（直）'!AJ410="撤去",VLOOKUP('施設リストA-1（直営）'!#REF!,'（既設）調査結果'!$B$5:$C$1998,2,FALSE),0))</f>
        <v>#REF!</v>
      </c>
      <c r="AL410" s="29" t="e">
        <f>'施設リストA-1（直営）'!#REF!</f>
        <v>#REF!</v>
      </c>
    </row>
    <row r="411" spans="1:38" customFormat="1">
      <c r="A411" s="94"/>
      <c r="B411" s="16" t="e">
        <f>'施設リストA-1（直営）'!#REF!</f>
        <v>#REF!</v>
      </c>
      <c r="C411" s="14" t="e">
        <f>'施設リストA-1（直営）'!#REF!</f>
        <v>#REF!</v>
      </c>
      <c r="D411" s="94" t="e">
        <f>'施設リストA-1（直営）'!#REF!</f>
        <v>#REF!</v>
      </c>
      <c r="E411" s="20" t="e">
        <f>'施設リストA-1（直営）'!#REF!</f>
        <v>#REF!</v>
      </c>
      <c r="F411" s="20" t="e">
        <f>'施設リストA-1（直営）'!#REF!</f>
        <v>#REF!</v>
      </c>
      <c r="G411" s="13" t="e">
        <f>'施設リストA-1（直営）'!#REF!</f>
        <v>#REF!</v>
      </c>
      <c r="H411" s="28" t="e">
        <f t="shared" si="6"/>
        <v>#REF!</v>
      </c>
      <c r="I411" s="29" t="e">
        <f>'施設リストA-1（直営）'!#REF!</f>
        <v>#REF!</v>
      </c>
      <c r="J411" s="30" t="e">
        <f>IF(I411="新設",VLOOKUP('施設リストA-1（直営）'!#REF!,'（新設）照明器具'!$B$5:$C$1990,2,FALSE),IF('部屋別効果（直）'!I411="撤去",VLOOKUP('施設リストA-1（直営）'!#REF!,'（既設）調査結果'!$B$5:$C$1998,2,FALSE),0))</f>
        <v>#REF!</v>
      </c>
      <c r="K411" s="29" t="e">
        <f>'施設リストA-1（直営）'!#REF!</f>
        <v>#REF!</v>
      </c>
      <c r="L411" s="29" t="e">
        <f>'施設リストA-1（直営）'!#REF!</f>
        <v>#REF!</v>
      </c>
      <c r="M411" s="30" t="e">
        <f>IF(L411="新設",VLOOKUP('施設リストA-1（直営）'!#REF!,'（新設）照明器具'!$B$5:$C$1990,2,FALSE),IF('部屋別効果（直）'!L411="撤去",VLOOKUP('施設リストA-1（直営）'!#REF!,'（既設）調査結果'!$B$5:$C$1998,2,FALSE),0))</f>
        <v>#REF!</v>
      </c>
      <c r="N411" s="29" t="e">
        <f>'施設リストA-1（直営）'!#REF!</f>
        <v>#REF!</v>
      </c>
      <c r="O411" s="29" t="e">
        <f>'施設リストA-1（直営）'!#REF!</f>
        <v>#REF!</v>
      </c>
      <c r="P411" s="30" t="e">
        <f>IF(O411="新設",VLOOKUP('施設リストA-1（直営）'!#REF!,'（新設）照明器具'!$B$5:$C$1990,2,FALSE),IF('部屋別効果（直）'!O411="撤去",VLOOKUP('施設リストA-1（直営）'!#REF!,'（既設）調査結果'!$B$5:$C$1998,2,FALSE),0))</f>
        <v>#REF!</v>
      </c>
      <c r="Q411" s="29" t="e">
        <f>'施設リストA-1（直営）'!#REF!</f>
        <v>#REF!</v>
      </c>
      <c r="R411" s="29" t="e">
        <f>'施設リストA-1（直営）'!#REF!</f>
        <v>#REF!</v>
      </c>
      <c r="S411" s="30" t="e">
        <f>IF(R411="新設",VLOOKUP('施設リストA-1（直営）'!#REF!,'（新設）照明器具'!$B$5:$C$1990,2,FALSE),IF('部屋別効果（直）'!R411="撤去",VLOOKUP('施設リストA-1（直営）'!#REF!,'（既設）調査結果'!$B$5:$C$1998,2,FALSE),0))</f>
        <v>#REF!</v>
      </c>
      <c r="T411" s="29" t="e">
        <f>'施設リストA-1（直営）'!#REF!</f>
        <v>#REF!</v>
      </c>
      <c r="U411" s="29" t="e">
        <f>'施設リストA-1（直営）'!#REF!</f>
        <v>#REF!</v>
      </c>
      <c r="V411" s="30" t="e">
        <f>IF(U411="新設",VLOOKUP('施設リストA-1（直営）'!#REF!,'（新設）照明器具'!$B$5:$C$1990,2,FALSE),IF('部屋別効果（直）'!U411="撤去",VLOOKUP('施設リストA-1（直営）'!#REF!,'（既設）調査結果'!$B$5:$C$1998,2,FALSE),0))</f>
        <v>#REF!</v>
      </c>
      <c r="W411" s="29" t="e">
        <f>'施設リストA-1（直営）'!#REF!</f>
        <v>#REF!</v>
      </c>
      <c r="X411" s="29" t="e">
        <f>'施設リストA-1（直営）'!#REF!</f>
        <v>#REF!</v>
      </c>
      <c r="Y411" s="30" t="e">
        <f>IF(X411="新設",VLOOKUP('施設リストA-1（直営）'!#REF!,'（新設）照明器具'!$B$5:$C$1990,2,FALSE),IF('部屋別効果（直）'!X411="撤去",VLOOKUP('施設リストA-1（直営）'!#REF!,'（既設）調査結果'!$B$5:$C$1998,2,FALSE),0))</f>
        <v>#REF!</v>
      </c>
      <c r="Z411" s="29" t="e">
        <f>'施設リストA-1（直営）'!#REF!</f>
        <v>#REF!</v>
      </c>
      <c r="AA411" s="29" t="e">
        <f>'施設リストA-1（直営）'!#REF!</f>
        <v>#REF!</v>
      </c>
      <c r="AB411" s="30" t="e">
        <f>IF(AA411="新設",VLOOKUP('施設リストA-1（直営）'!#REF!,'（新設）照明器具'!$B$5:$C$1990,2,FALSE),IF('部屋別効果（直）'!AA411="撤去",VLOOKUP('施設リストA-1（直営）'!#REF!,'（既設）調査結果'!$B$5:$C$1998,2,FALSE),0))</f>
        <v>#REF!</v>
      </c>
      <c r="AC411" s="29" t="e">
        <f>'施設リストA-1（直営）'!#REF!</f>
        <v>#REF!</v>
      </c>
      <c r="AD411" s="29" t="e">
        <f>'施設リストA-1（直営）'!#REF!</f>
        <v>#REF!</v>
      </c>
      <c r="AE411" s="30" t="e">
        <f>IF(AD411="新設",VLOOKUP('施設リストA-1（直営）'!#REF!,'（新設）照明器具'!$B$5:$C$1990,2,FALSE),IF('部屋別効果（直）'!AD411="撤去",VLOOKUP('施設リストA-1（直営）'!#REF!,'（既設）調査結果'!$B$5:$C$1998,2,FALSE),0))</f>
        <v>#REF!</v>
      </c>
      <c r="AF411" s="29" t="e">
        <f>'施設リストA-1（直営）'!#REF!</f>
        <v>#REF!</v>
      </c>
      <c r="AG411" s="29" t="e">
        <f>'施設リストA-1（直営）'!#REF!</f>
        <v>#REF!</v>
      </c>
      <c r="AH411" s="30" t="e">
        <f>IF(AG411="新設",VLOOKUP('施設リストA-1（直営）'!#REF!,'（新設）照明器具'!$B$5:$C$1990,2,FALSE),IF('部屋別効果（直）'!AG411="撤去",VLOOKUP('施設リストA-1（直営）'!#REF!,'（既設）調査結果'!$B$5:$C$1998,2,FALSE),0))</f>
        <v>#REF!</v>
      </c>
      <c r="AI411" s="29" t="e">
        <f>'施設リストA-1（直営）'!#REF!</f>
        <v>#REF!</v>
      </c>
      <c r="AJ411" s="29" t="e">
        <f>'施設リストA-1（直営）'!#REF!</f>
        <v>#REF!</v>
      </c>
      <c r="AK411" s="30" t="e">
        <f>IF(AJ411="新設",VLOOKUP('施設リストA-1（直営）'!#REF!,'（新設）照明器具'!$B$5:$C$1990,2,FALSE),IF('部屋別効果（直）'!AJ411="撤去",VLOOKUP('施設リストA-1（直営）'!#REF!,'（既設）調査結果'!$B$5:$C$1998,2,FALSE),0))</f>
        <v>#REF!</v>
      </c>
      <c r="AL411" s="29" t="e">
        <f>'施設リストA-1（直営）'!#REF!</f>
        <v>#REF!</v>
      </c>
    </row>
    <row r="412" spans="1:38" customFormat="1">
      <c r="A412" s="94"/>
      <c r="B412" s="16" t="e">
        <f>'施設リストA-1（直営）'!#REF!</f>
        <v>#REF!</v>
      </c>
      <c r="C412" s="14" t="e">
        <f>'施設リストA-1（直営）'!#REF!</f>
        <v>#REF!</v>
      </c>
      <c r="D412" s="94" t="e">
        <f>'施設リストA-1（直営）'!#REF!</f>
        <v>#REF!</v>
      </c>
      <c r="E412" s="20" t="e">
        <f>'施設リストA-1（直営）'!#REF!</f>
        <v>#REF!</v>
      </c>
      <c r="F412" s="20" t="e">
        <f>'施設リストA-1（直営）'!#REF!</f>
        <v>#REF!</v>
      </c>
      <c r="G412" s="13" t="e">
        <f>'施設リストA-1（直営）'!#REF!</f>
        <v>#REF!</v>
      </c>
      <c r="H412" s="28" t="e">
        <f t="shared" si="6"/>
        <v>#REF!</v>
      </c>
      <c r="I412" s="29" t="e">
        <f>'施設リストA-1（直営）'!#REF!</f>
        <v>#REF!</v>
      </c>
      <c r="J412" s="30" t="e">
        <f>IF(I412="新設",VLOOKUP('施設リストA-1（直営）'!#REF!,'（新設）照明器具'!$B$5:$C$1990,2,FALSE),IF('部屋別効果（直）'!I412="撤去",VLOOKUP('施設リストA-1（直営）'!#REF!,'（既設）調査結果'!$B$5:$C$1998,2,FALSE),0))</f>
        <v>#REF!</v>
      </c>
      <c r="K412" s="29" t="e">
        <f>'施設リストA-1（直営）'!#REF!</f>
        <v>#REF!</v>
      </c>
      <c r="L412" s="29" t="e">
        <f>'施設リストA-1（直営）'!#REF!</f>
        <v>#REF!</v>
      </c>
      <c r="M412" s="30" t="e">
        <f>IF(L412="新設",VLOOKUP('施設リストA-1（直営）'!#REF!,'（新設）照明器具'!$B$5:$C$1990,2,FALSE),IF('部屋別効果（直）'!L412="撤去",VLOOKUP('施設リストA-1（直営）'!#REF!,'（既設）調査結果'!$B$5:$C$1998,2,FALSE),0))</f>
        <v>#REF!</v>
      </c>
      <c r="N412" s="29" t="e">
        <f>'施設リストA-1（直営）'!#REF!</f>
        <v>#REF!</v>
      </c>
      <c r="O412" s="29" t="e">
        <f>'施設リストA-1（直営）'!#REF!</f>
        <v>#REF!</v>
      </c>
      <c r="P412" s="30" t="e">
        <f>IF(O412="新設",VLOOKUP('施設リストA-1（直営）'!#REF!,'（新設）照明器具'!$B$5:$C$1990,2,FALSE),IF('部屋別効果（直）'!O412="撤去",VLOOKUP('施設リストA-1（直営）'!#REF!,'（既設）調査結果'!$B$5:$C$1998,2,FALSE),0))</f>
        <v>#REF!</v>
      </c>
      <c r="Q412" s="29" t="e">
        <f>'施設リストA-1（直営）'!#REF!</f>
        <v>#REF!</v>
      </c>
      <c r="R412" s="29" t="e">
        <f>'施設リストA-1（直営）'!#REF!</f>
        <v>#REF!</v>
      </c>
      <c r="S412" s="30" t="e">
        <f>IF(R412="新設",VLOOKUP('施設リストA-1（直営）'!#REF!,'（新設）照明器具'!$B$5:$C$1990,2,FALSE),IF('部屋別効果（直）'!R412="撤去",VLOOKUP('施設リストA-1（直営）'!#REF!,'（既設）調査結果'!$B$5:$C$1998,2,FALSE),0))</f>
        <v>#REF!</v>
      </c>
      <c r="T412" s="29" t="e">
        <f>'施設リストA-1（直営）'!#REF!</f>
        <v>#REF!</v>
      </c>
      <c r="U412" s="29" t="e">
        <f>'施設リストA-1（直営）'!#REF!</f>
        <v>#REF!</v>
      </c>
      <c r="V412" s="30" t="e">
        <f>IF(U412="新設",VLOOKUP('施設リストA-1（直営）'!#REF!,'（新設）照明器具'!$B$5:$C$1990,2,FALSE),IF('部屋別効果（直）'!U412="撤去",VLOOKUP('施設リストA-1（直営）'!#REF!,'（既設）調査結果'!$B$5:$C$1998,2,FALSE),0))</f>
        <v>#REF!</v>
      </c>
      <c r="W412" s="29" t="e">
        <f>'施設リストA-1（直営）'!#REF!</f>
        <v>#REF!</v>
      </c>
      <c r="X412" s="29" t="e">
        <f>'施設リストA-1（直営）'!#REF!</f>
        <v>#REF!</v>
      </c>
      <c r="Y412" s="30" t="e">
        <f>IF(X412="新設",VLOOKUP('施設リストA-1（直営）'!#REF!,'（新設）照明器具'!$B$5:$C$1990,2,FALSE),IF('部屋別効果（直）'!X412="撤去",VLOOKUP('施設リストA-1（直営）'!#REF!,'（既設）調査結果'!$B$5:$C$1998,2,FALSE),0))</f>
        <v>#REF!</v>
      </c>
      <c r="Z412" s="29" t="e">
        <f>'施設リストA-1（直営）'!#REF!</f>
        <v>#REF!</v>
      </c>
      <c r="AA412" s="29" t="e">
        <f>'施設リストA-1（直営）'!#REF!</f>
        <v>#REF!</v>
      </c>
      <c r="AB412" s="30" t="e">
        <f>IF(AA412="新設",VLOOKUP('施設リストA-1（直営）'!#REF!,'（新設）照明器具'!$B$5:$C$1990,2,FALSE),IF('部屋別効果（直）'!AA412="撤去",VLOOKUP('施設リストA-1（直営）'!#REF!,'（既設）調査結果'!$B$5:$C$1998,2,FALSE),0))</f>
        <v>#REF!</v>
      </c>
      <c r="AC412" s="29" t="e">
        <f>'施設リストA-1（直営）'!#REF!</f>
        <v>#REF!</v>
      </c>
      <c r="AD412" s="29" t="e">
        <f>'施設リストA-1（直営）'!#REF!</f>
        <v>#REF!</v>
      </c>
      <c r="AE412" s="30" t="e">
        <f>IF(AD412="新設",VLOOKUP('施設リストA-1（直営）'!#REF!,'（新設）照明器具'!$B$5:$C$1990,2,FALSE),IF('部屋別効果（直）'!AD412="撤去",VLOOKUP('施設リストA-1（直営）'!#REF!,'（既設）調査結果'!$B$5:$C$1998,2,FALSE),0))</f>
        <v>#REF!</v>
      </c>
      <c r="AF412" s="29" t="e">
        <f>'施設リストA-1（直営）'!#REF!</f>
        <v>#REF!</v>
      </c>
      <c r="AG412" s="29" t="e">
        <f>'施設リストA-1（直営）'!#REF!</f>
        <v>#REF!</v>
      </c>
      <c r="AH412" s="30" t="e">
        <f>IF(AG412="新設",VLOOKUP('施設リストA-1（直営）'!#REF!,'（新設）照明器具'!$B$5:$C$1990,2,FALSE),IF('部屋別効果（直）'!AG412="撤去",VLOOKUP('施設リストA-1（直営）'!#REF!,'（既設）調査結果'!$B$5:$C$1998,2,FALSE),0))</f>
        <v>#REF!</v>
      </c>
      <c r="AI412" s="29" t="e">
        <f>'施設リストA-1（直営）'!#REF!</f>
        <v>#REF!</v>
      </c>
      <c r="AJ412" s="29" t="e">
        <f>'施設リストA-1（直営）'!#REF!</f>
        <v>#REF!</v>
      </c>
      <c r="AK412" s="30" t="e">
        <f>IF(AJ412="新設",VLOOKUP('施設リストA-1（直営）'!#REF!,'（新設）照明器具'!$B$5:$C$1990,2,FALSE),IF('部屋別効果（直）'!AJ412="撤去",VLOOKUP('施設リストA-1（直営）'!#REF!,'（既設）調査結果'!$B$5:$C$1998,2,FALSE),0))</f>
        <v>#REF!</v>
      </c>
      <c r="AL412" s="29" t="e">
        <f>'施設リストA-1（直営）'!#REF!</f>
        <v>#REF!</v>
      </c>
    </row>
    <row r="413" spans="1:38" customFormat="1">
      <c r="A413" s="94"/>
      <c r="B413" s="16" t="e">
        <f>'施設リストA-1（直営）'!#REF!</f>
        <v>#REF!</v>
      </c>
      <c r="C413" s="14" t="e">
        <f>'施設リストA-1（直営）'!#REF!</f>
        <v>#REF!</v>
      </c>
      <c r="D413" s="94" t="e">
        <f>'施設リストA-1（直営）'!#REF!</f>
        <v>#REF!</v>
      </c>
      <c r="E413" s="20" t="e">
        <f>'施設リストA-1（直営）'!#REF!</f>
        <v>#REF!</v>
      </c>
      <c r="F413" s="20" t="e">
        <f>'施設リストA-1（直営）'!#REF!</f>
        <v>#REF!</v>
      </c>
      <c r="G413" s="13" t="e">
        <f>'施設リストA-1（直営）'!#REF!</f>
        <v>#REF!</v>
      </c>
      <c r="H413" s="28" t="e">
        <f t="shared" si="6"/>
        <v>#REF!</v>
      </c>
      <c r="I413" s="29" t="e">
        <f>'施設リストA-1（直営）'!#REF!</f>
        <v>#REF!</v>
      </c>
      <c r="J413" s="30" t="e">
        <f>IF(I413="新設",VLOOKUP('施設リストA-1（直営）'!#REF!,'（新設）照明器具'!$B$5:$C$1990,2,FALSE),IF('部屋別効果（直）'!I413="撤去",VLOOKUP('施設リストA-1（直営）'!#REF!,'（既設）調査結果'!$B$5:$C$1998,2,FALSE),0))</f>
        <v>#REF!</v>
      </c>
      <c r="K413" s="29" t="e">
        <f>'施設リストA-1（直営）'!#REF!</f>
        <v>#REF!</v>
      </c>
      <c r="L413" s="29" t="e">
        <f>'施設リストA-1（直営）'!#REF!</f>
        <v>#REF!</v>
      </c>
      <c r="M413" s="30" t="e">
        <f>IF(L413="新設",VLOOKUP('施設リストA-1（直営）'!#REF!,'（新設）照明器具'!$B$5:$C$1990,2,FALSE),IF('部屋別効果（直）'!L413="撤去",VLOOKUP('施設リストA-1（直営）'!#REF!,'（既設）調査結果'!$B$5:$C$1998,2,FALSE),0))</f>
        <v>#REF!</v>
      </c>
      <c r="N413" s="29" t="e">
        <f>'施設リストA-1（直営）'!#REF!</f>
        <v>#REF!</v>
      </c>
      <c r="O413" s="29" t="e">
        <f>'施設リストA-1（直営）'!#REF!</f>
        <v>#REF!</v>
      </c>
      <c r="P413" s="30" t="e">
        <f>IF(O413="新設",VLOOKUP('施設リストA-1（直営）'!#REF!,'（新設）照明器具'!$B$5:$C$1990,2,FALSE),IF('部屋別効果（直）'!O413="撤去",VLOOKUP('施設リストA-1（直営）'!#REF!,'（既設）調査結果'!$B$5:$C$1998,2,FALSE),0))</f>
        <v>#REF!</v>
      </c>
      <c r="Q413" s="29" t="e">
        <f>'施設リストA-1（直営）'!#REF!</f>
        <v>#REF!</v>
      </c>
      <c r="R413" s="29" t="e">
        <f>'施設リストA-1（直営）'!#REF!</f>
        <v>#REF!</v>
      </c>
      <c r="S413" s="30" t="e">
        <f>IF(R413="新設",VLOOKUP('施設リストA-1（直営）'!#REF!,'（新設）照明器具'!$B$5:$C$1990,2,FALSE),IF('部屋別効果（直）'!R413="撤去",VLOOKUP('施設リストA-1（直営）'!#REF!,'（既設）調査結果'!$B$5:$C$1998,2,FALSE),0))</f>
        <v>#REF!</v>
      </c>
      <c r="T413" s="29" t="e">
        <f>'施設リストA-1（直営）'!#REF!</f>
        <v>#REF!</v>
      </c>
      <c r="U413" s="29" t="e">
        <f>'施設リストA-1（直営）'!#REF!</f>
        <v>#REF!</v>
      </c>
      <c r="V413" s="30" t="e">
        <f>IF(U413="新設",VLOOKUP('施設リストA-1（直営）'!#REF!,'（新設）照明器具'!$B$5:$C$1990,2,FALSE),IF('部屋別効果（直）'!U413="撤去",VLOOKUP('施設リストA-1（直営）'!#REF!,'（既設）調査結果'!$B$5:$C$1998,2,FALSE),0))</f>
        <v>#REF!</v>
      </c>
      <c r="W413" s="29" t="e">
        <f>'施設リストA-1（直営）'!#REF!</f>
        <v>#REF!</v>
      </c>
      <c r="X413" s="29" t="e">
        <f>'施設リストA-1（直営）'!#REF!</f>
        <v>#REF!</v>
      </c>
      <c r="Y413" s="30" t="e">
        <f>IF(X413="新設",VLOOKUP('施設リストA-1（直営）'!#REF!,'（新設）照明器具'!$B$5:$C$1990,2,FALSE),IF('部屋別効果（直）'!X413="撤去",VLOOKUP('施設リストA-1（直営）'!#REF!,'（既設）調査結果'!$B$5:$C$1998,2,FALSE),0))</f>
        <v>#REF!</v>
      </c>
      <c r="Z413" s="29" t="e">
        <f>'施設リストA-1（直営）'!#REF!</f>
        <v>#REF!</v>
      </c>
      <c r="AA413" s="29" t="e">
        <f>'施設リストA-1（直営）'!#REF!</f>
        <v>#REF!</v>
      </c>
      <c r="AB413" s="30" t="e">
        <f>IF(AA413="新設",VLOOKUP('施設リストA-1（直営）'!#REF!,'（新設）照明器具'!$B$5:$C$1990,2,FALSE),IF('部屋別効果（直）'!AA413="撤去",VLOOKUP('施設リストA-1（直営）'!#REF!,'（既設）調査結果'!$B$5:$C$1998,2,FALSE),0))</f>
        <v>#REF!</v>
      </c>
      <c r="AC413" s="29" t="e">
        <f>'施設リストA-1（直営）'!#REF!</f>
        <v>#REF!</v>
      </c>
      <c r="AD413" s="29" t="e">
        <f>'施設リストA-1（直営）'!#REF!</f>
        <v>#REF!</v>
      </c>
      <c r="AE413" s="30" t="e">
        <f>IF(AD413="新設",VLOOKUP('施設リストA-1（直営）'!#REF!,'（新設）照明器具'!$B$5:$C$1990,2,FALSE),IF('部屋別効果（直）'!AD413="撤去",VLOOKUP('施設リストA-1（直営）'!#REF!,'（既設）調査結果'!$B$5:$C$1998,2,FALSE),0))</f>
        <v>#REF!</v>
      </c>
      <c r="AF413" s="29" t="e">
        <f>'施設リストA-1（直営）'!#REF!</f>
        <v>#REF!</v>
      </c>
      <c r="AG413" s="29" t="e">
        <f>'施設リストA-1（直営）'!#REF!</f>
        <v>#REF!</v>
      </c>
      <c r="AH413" s="30" t="e">
        <f>IF(AG413="新設",VLOOKUP('施設リストA-1（直営）'!#REF!,'（新設）照明器具'!$B$5:$C$1990,2,FALSE),IF('部屋別効果（直）'!AG413="撤去",VLOOKUP('施設リストA-1（直営）'!#REF!,'（既設）調査結果'!$B$5:$C$1998,2,FALSE),0))</f>
        <v>#REF!</v>
      </c>
      <c r="AI413" s="29" t="e">
        <f>'施設リストA-1（直営）'!#REF!</f>
        <v>#REF!</v>
      </c>
      <c r="AJ413" s="29" t="e">
        <f>'施設リストA-1（直営）'!#REF!</f>
        <v>#REF!</v>
      </c>
      <c r="AK413" s="30" t="e">
        <f>IF(AJ413="新設",VLOOKUP('施設リストA-1（直営）'!#REF!,'（新設）照明器具'!$B$5:$C$1990,2,FALSE),IF('部屋別効果（直）'!AJ413="撤去",VLOOKUP('施設リストA-1（直営）'!#REF!,'（既設）調査結果'!$B$5:$C$1998,2,FALSE),0))</f>
        <v>#REF!</v>
      </c>
      <c r="AL413" s="29" t="e">
        <f>'施設リストA-1（直営）'!#REF!</f>
        <v>#REF!</v>
      </c>
    </row>
    <row r="414" spans="1:38" customFormat="1">
      <c r="A414" s="94"/>
      <c r="B414" s="16" t="e">
        <f>'施設リストA-1（直営）'!#REF!</f>
        <v>#REF!</v>
      </c>
      <c r="C414" s="14" t="e">
        <f>'施設リストA-1（直営）'!#REF!</f>
        <v>#REF!</v>
      </c>
      <c r="D414" s="94" t="e">
        <f>'施設リストA-1（直営）'!#REF!</f>
        <v>#REF!</v>
      </c>
      <c r="E414" s="20" t="e">
        <f>'施設リストA-1（直営）'!#REF!</f>
        <v>#REF!</v>
      </c>
      <c r="F414" s="20" t="e">
        <f>'施設リストA-1（直営）'!#REF!</f>
        <v>#REF!</v>
      </c>
      <c r="G414" s="13" t="e">
        <f>'施設リストA-1（直営）'!#REF!</f>
        <v>#REF!</v>
      </c>
      <c r="H414" s="28" t="e">
        <f t="shared" si="6"/>
        <v>#REF!</v>
      </c>
      <c r="I414" s="29" t="e">
        <f>'施設リストA-1（直営）'!#REF!</f>
        <v>#REF!</v>
      </c>
      <c r="J414" s="30" t="e">
        <f>IF(I414="新設",VLOOKUP('施設リストA-1（直営）'!#REF!,'（新設）照明器具'!$B$5:$C$1990,2,FALSE),IF('部屋別効果（直）'!I414="撤去",VLOOKUP('施設リストA-1（直営）'!#REF!,'（既設）調査結果'!$B$5:$C$1998,2,FALSE),0))</f>
        <v>#REF!</v>
      </c>
      <c r="K414" s="29" t="e">
        <f>'施設リストA-1（直営）'!#REF!</f>
        <v>#REF!</v>
      </c>
      <c r="L414" s="29" t="e">
        <f>'施設リストA-1（直営）'!#REF!</f>
        <v>#REF!</v>
      </c>
      <c r="M414" s="30" t="e">
        <f>IF(L414="新設",VLOOKUP('施設リストA-1（直営）'!#REF!,'（新設）照明器具'!$B$5:$C$1990,2,FALSE),IF('部屋別効果（直）'!L414="撤去",VLOOKUP('施設リストA-1（直営）'!#REF!,'（既設）調査結果'!$B$5:$C$1998,2,FALSE),0))</f>
        <v>#REF!</v>
      </c>
      <c r="N414" s="29" t="e">
        <f>'施設リストA-1（直営）'!#REF!</f>
        <v>#REF!</v>
      </c>
      <c r="O414" s="29" t="e">
        <f>'施設リストA-1（直営）'!#REF!</f>
        <v>#REF!</v>
      </c>
      <c r="P414" s="30" t="e">
        <f>IF(O414="新設",VLOOKUP('施設リストA-1（直営）'!#REF!,'（新設）照明器具'!$B$5:$C$1990,2,FALSE),IF('部屋別効果（直）'!O414="撤去",VLOOKUP('施設リストA-1（直営）'!#REF!,'（既設）調査結果'!$B$5:$C$1998,2,FALSE),0))</f>
        <v>#REF!</v>
      </c>
      <c r="Q414" s="29" t="e">
        <f>'施設リストA-1（直営）'!#REF!</f>
        <v>#REF!</v>
      </c>
      <c r="R414" s="29" t="e">
        <f>'施設リストA-1（直営）'!#REF!</f>
        <v>#REF!</v>
      </c>
      <c r="S414" s="30" t="e">
        <f>IF(R414="新設",VLOOKUP('施設リストA-1（直営）'!#REF!,'（新設）照明器具'!$B$5:$C$1990,2,FALSE),IF('部屋別効果（直）'!R414="撤去",VLOOKUP('施設リストA-1（直営）'!#REF!,'（既設）調査結果'!$B$5:$C$1998,2,FALSE),0))</f>
        <v>#REF!</v>
      </c>
      <c r="T414" s="29" t="e">
        <f>'施設リストA-1（直営）'!#REF!</f>
        <v>#REF!</v>
      </c>
      <c r="U414" s="29" t="e">
        <f>'施設リストA-1（直営）'!#REF!</f>
        <v>#REF!</v>
      </c>
      <c r="V414" s="30" t="e">
        <f>IF(U414="新設",VLOOKUP('施設リストA-1（直営）'!#REF!,'（新設）照明器具'!$B$5:$C$1990,2,FALSE),IF('部屋別効果（直）'!U414="撤去",VLOOKUP('施設リストA-1（直営）'!#REF!,'（既設）調査結果'!$B$5:$C$1998,2,FALSE),0))</f>
        <v>#REF!</v>
      </c>
      <c r="W414" s="29" t="e">
        <f>'施設リストA-1（直営）'!#REF!</f>
        <v>#REF!</v>
      </c>
      <c r="X414" s="29" t="e">
        <f>'施設リストA-1（直営）'!#REF!</f>
        <v>#REF!</v>
      </c>
      <c r="Y414" s="30" t="e">
        <f>IF(X414="新設",VLOOKUP('施設リストA-1（直営）'!#REF!,'（新設）照明器具'!$B$5:$C$1990,2,FALSE),IF('部屋別効果（直）'!X414="撤去",VLOOKUP('施設リストA-1（直営）'!#REF!,'（既設）調査結果'!$B$5:$C$1998,2,FALSE),0))</f>
        <v>#REF!</v>
      </c>
      <c r="Z414" s="29" t="e">
        <f>'施設リストA-1（直営）'!#REF!</f>
        <v>#REF!</v>
      </c>
      <c r="AA414" s="29" t="e">
        <f>'施設リストA-1（直営）'!#REF!</f>
        <v>#REF!</v>
      </c>
      <c r="AB414" s="30" t="e">
        <f>IF(AA414="新設",VLOOKUP('施設リストA-1（直営）'!#REF!,'（新設）照明器具'!$B$5:$C$1990,2,FALSE),IF('部屋別効果（直）'!AA414="撤去",VLOOKUP('施設リストA-1（直営）'!#REF!,'（既設）調査結果'!$B$5:$C$1998,2,FALSE),0))</f>
        <v>#REF!</v>
      </c>
      <c r="AC414" s="29" t="e">
        <f>'施設リストA-1（直営）'!#REF!</f>
        <v>#REF!</v>
      </c>
      <c r="AD414" s="29" t="e">
        <f>'施設リストA-1（直営）'!#REF!</f>
        <v>#REF!</v>
      </c>
      <c r="AE414" s="30" t="e">
        <f>IF(AD414="新設",VLOOKUP('施設リストA-1（直営）'!#REF!,'（新設）照明器具'!$B$5:$C$1990,2,FALSE),IF('部屋別効果（直）'!AD414="撤去",VLOOKUP('施設リストA-1（直営）'!#REF!,'（既設）調査結果'!$B$5:$C$1998,2,FALSE),0))</f>
        <v>#REF!</v>
      </c>
      <c r="AF414" s="29" t="e">
        <f>'施設リストA-1（直営）'!#REF!</f>
        <v>#REF!</v>
      </c>
      <c r="AG414" s="29" t="e">
        <f>'施設リストA-1（直営）'!#REF!</f>
        <v>#REF!</v>
      </c>
      <c r="AH414" s="30" t="e">
        <f>IF(AG414="新設",VLOOKUP('施設リストA-1（直営）'!#REF!,'（新設）照明器具'!$B$5:$C$1990,2,FALSE),IF('部屋別効果（直）'!AG414="撤去",VLOOKUP('施設リストA-1（直営）'!#REF!,'（既設）調査結果'!$B$5:$C$1998,2,FALSE),0))</f>
        <v>#REF!</v>
      </c>
      <c r="AI414" s="29" t="e">
        <f>'施設リストA-1（直営）'!#REF!</f>
        <v>#REF!</v>
      </c>
      <c r="AJ414" s="29" t="e">
        <f>'施設リストA-1（直営）'!#REF!</f>
        <v>#REF!</v>
      </c>
      <c r="AK414" s="30" t="e">
        <f>IF(AJ414="新設",VLOOKUP('施設リストA-1（直営）'!#REF!,'（新設）照明器具'!$B$5:$C$1990,2,FALSE),IF('部屋別効果（直）'!AJ414="撤去",VLOOKUP('施設リストA-1（直営）'!#REF!,'（既設）調査結果'!$B$5:$C$1998,2,FALSE),0))</f>
        <v>#REF!</v>
      </c>
      <c r="AL414" s="29" t="e">
        <f>'施設リストA-1（直営）'!#REF!</f>
        <v>#REF!</v>
      </c>
    </row>
    <row r="415" spans="1:38" customFormat="1">
      <c r="A415" s="94"/>
      <c r="B415" s="16" t="e">
        <f>'施設リストA-1（直営）'!#REF!</f>
        <v>#REF!</v>
      </c>
      <c r="C415" s="14" t="e">
        <f>'施設リストA-1（直営）'!#REF!</f>
        <v>#REF!</v>
      </c>
      <c r="D415" s="94" t="e">
        <f>'施設リストA-1（直営）'!#REF!</f>
        <v>#REF!</v>
      </c>
      <c r="E415" s="20" t="e">
        <f>'施設リストA-1（直営）'!#REF!</f>
        <v>#REF!</v>
      </c>
      <c r="F415" s="20" t="e">
        <f>'施設リストA-1（直営）'!#REF!</f>
        <v>#REF!</v>
      </c>
      <c r="G415" s="13" t="e">
        <f>'施設リストA-1（直営）'!#REF!</f>
        <v>#REF!</v>
      </c>
      <c r="H415" s="28" t="e">
        <f t="shared" si="6"/>
        <v>#REF!</v>
      </c>
      <c r="I415" s="29" t="e">
        <f>'施設リストA-1（直営）'!#REF!</f>
        <v>#REF!</v>
      </c>
      <c r="J415" s="30" t="e">
        <f>IF(I415="新設",VLOOKUP('施設リストA-1（直営）'!#REF!,'（新設）照明器具'!$B$5:$C$1990,2,FALSE),IF('部屋別効果（直）'!I415="撤去",VLOOKUP('施設リストA-1（直営）'!#REF!,'（既設）調査結果'!$B$5:$C$1998,2,FALSE),0))</f>
        <v>#REF!</v>
      </c>
      <c r="K415" s="29" t="e">
        <f>'施設リストA-1（直営）'!#REF!</f>
        <v>#REF!</v>
      </c>
      <c r="L415" s="29" t="e">
        <f>'施設リストA-1（直営）'!#REF!</f>
        <v>#REF!</v>
      </c>
      <c r="M415" s="30" t="e">
        <f>IF(L415="新設",VLOOKUP('施設リストA-1（直営）'!#REF!,'（新設）照明器具'!$B$5:$C$1990,2,FALSE),IF('部屋別効果（直）'!L415="撤去",VLOOKUP('施設リストA-1（直営）'!#REF!,'（既設）調査結果'!$B$5:$C$1998,2,FALSE),0))</f>
        <v>#REF!</v>
      </c>
      <c r="N415" s="29" t="e">
        <f>'施設リストA-1（直営）'!#REF!</f>
        <v>#REF!</v>
      </c>
      <c r="O415" s="29" t="e">
        <f>'施設リストA-1（直営）'!#REF!</f>
        <v>#REF!</v>
      </c>
      <c r="P415" s="30" t="e">
        <f>IF(O415="新設",VLOOKUP('施設リストA-1（直営）'!#REF!,'（新設）照明器具'!$B$5:$C$1990,2,FALSE),IF('部屋別効果（直）'!O415="撤去",VLOOKUP('施設リストA-1（直営）'!#REF!,'（既設）調査結果'!$B$5:$C$1998,2,FALSE),0))</f>
        <v>#REF!</v>
      </c>
      <c r="Q415" s="29" t="e">
        <f>'施設リストA-1（直営）'!#REF!</f>
        <v>#REF!</v>
      </c>
      <c r="R415" s="29" t="e">
        <f>'施設リストA-1（直営）'!#REF!</f>
        <v>#REF!</v>
      </c>
      <c r="S415" s="30" t="e">
        <f>IF(R415="新設",VLOOKUP('施設リストA-1（直営）'!#REF!,'（新設）照明器具'!$B$5:$C$1990,2,FALSE),IF('部屋別効果（直）'!R415="撤去",VLOOKUP('施設リストA-1（直営）'!#REF!,'（既設）調査結果'!$B$5:$C$1998,2,FALSE),0))</f>
        <v>#REF!</v>
      </c>
      <c r="T415" s="29" t="e">
        <f>'施設リストA-1（直営）'!#REF!</f>
        <v>#REF!</v>
      </c>
      <c r="U415" s="29" t="e">
        <f>'施設リストA-1（直営）'!#REF!</f>
        <v>#REF!</v>
      </c>
      <c r="V415" s="30" t="e">
        <f>IF(U415="新設",VLOOKUP('施設リストA-1（直営）'!#REF!,'（新設）照明器具'!$B$5:$C$1990,2,FALSE),IF('部屋別効果（直）'!U415="撤去",VLOOKUP('施設リストA-1（直営）'!#REF!,'（既設）調査結果'!$B$5:$C$1998,2,FALSE),0))</f>
        <v>#REF!</v>
      </c>
      <c r="W415" s="29" t="e">
        <f>'施設リストA-1（直営）'!#REF!</f>
        <v>#REF!</v>
      </c>
      <c r="X415" s="29" t="e">
        <f>'施設リストA-1（直営）'!#REF!</f>
        <v>#REF!</v>
      </c>
      <c r="Y415" s="30" t="e">
        <f>IF(X415="新設",VLOOKUP('施設リストA-1（直営）'!#REF!,'（新設）照明器具'!$B$5:$C$1990,2,FALSE),IF('部屋別効果（直）'!X415="撤去",VLOOKUP('施設リストA-1（直営）'!#REF!,'（既設）調査結果'!$B$5:$C$1998,2,FALSE),0))</f>
        <v>#REF!</v>
      </c>
      <c r="Z415" s="29" t="e">
        <f>'施設リストA-1（直営）'!#REF!</f>
        <v>#REF!</v>
      </c>
      <c r="AA415" s="29" t="e">
        <f>'施設リストA-1（直営）'!#REF!</f>
        <v>#REF!</v>
      </c>
      <c r="AB415" s="30" t="e">
        <f>IF(AA415="新設",VLOOKUP('施設リストA-1（直営）'!#REF!,'（新設）照明器具'!$B$5:$C$1990,2,FALSE),IF('部屋別効果（直）'!AA415="撤去",VLOOKUP('施設リストA-1（直営）'!#REF!,'（既設）調査結果'!$B$5:$C$1998,2,FALSE),0))</f>
        <v>#REF!</v>
      </c>
      <c r="AC415" s="29" t="e">
        <f>'施設リストA-1（直営）'!#REF!</f>
        <v>#REF!</v>
      </c>
      <c r="AD415" s="29" t="e">
        <f>'施設リストA-1（直営）'!#REF!</f>
        <v>#REF!</v>
      </c>
      <c r="AE415" s="30" t="e">
        <f>IF(AD415="新設",VLOOKUP('施設リストA-1（直営）'!#REF!,'（新設）照明器具'!$B$5:$C$1990,2,FALSE),IF('部屋別効果（直）'!AD415="撤去",VLOOKUP('施設リストA-1（直営）'!#REF!,'（既設）調査結果'!$B$5:$C$1998,2,FALSE),0))</f>
        <v>#REF!</v>
      </c>
      <c r="AF415" s="29" t="e">
        <f>'施設リストA-1（直営）'!#REF!</f>
        <v>#REF!</v>
      </c>
      <c r="AG415" s="29" t="e">
        <f>'施設リストA-1（直営）'!#REF!</f>
        <v>#REF!</v>
      </c>
      <c r="AH415" s="30" t="e">
        <f>IF(AG415="新設",VLOOKUP('施設リストA-1（直営）'!#REF!,'（新設）照明器具'!$B$5:$C$1990,2,FALSE),IF('部屋別効果（直）'!AG415="撤去",VLOOKUP('施設リストA-1（直営）'!#REF!,'（既設）調査結果'!$B$5:$C$1998,2,FALSE),0))</f>
        <v>#REF!</v>
      </c>
      <c r="AI415" s="29" t="e">
        <f>'施設リストA-1（直営）'!#REF!</f>
        <v>#REF!</v>
      </c>
      <c r="AJ415" s="29" t="e">
        <f>'施設リストA-1（直営）'!#REF!</f>
        <v>#REF!</v>
      </c>
      <c r="AK415" s="30" t="e">
        <f>IF(AJ415="新設",VLOOKUP('施設リストA-1（直営）'!#REF!,'（新設）照明器具'!$B$5:$C$1990,2,FALSE),IF('部屋別効果（直）'!AJ415="撤去",VLOOKUP('施設リストA-1（直営）'!#REF!,'（既設）調査結果'!$B$5:$C$1998,2,FALSE),0))</f>
        <v>#REF!</v>
      </c>
      <c r="AL415" s="29" t="e">
        <f>'施設リストA-1（直営）'!#REF!</f>
        <v>#REF!</v>
      </c>
    </row>
    <row r="416" spans="1:38" customFormat="1">
      <c r="A416" s="94"/>
      <c r="B416" s="16" t="e">
        <f>'施設リストA-1（直営）'!#REF!</f>
        <v>#REF!</v>
      </c>
      <c r="C416" s="14" t="e">
        <f>'施設リストA-1（直営）'!#REF!</f>
        <v>#REF!</v>
      </c>
      <c r="D416" s="94" t="e">
        <f>'施設リストA-1（直営）'!#REF!</f>
        <v>#REF!</v>
      </c>
      <c r="E416" s="20" t="e">
        <f>'施設リストA-1（直営）'!#REF!</f>
        <v>#REF!</v>
      </c>
      <c r="F416" s="20" t="e">
        <f>'施設リストA-1（直営）'!#REF!</f>
        <v>#REF!</v>
      </c>
      <c r="G416" s="13" t="e">
        <f>'施設リストA-1（直営）'!#REF!</f>
        <v>#REF!</v>
      </c>
      <c r="H416" s="28" t="e">
        <f t="shared" si="6"/>
        <v>#REF!</v>
      </c>
      <c r="I416" s="29" t="e">
        <f>'施設リストA-1（直営）'!#REF!</f>
        <v>#REF!</v>
      </c>
      <c r="J416" s="30" t="e">
        <f>IF(I416="新設",VLOOKUP('施設リストA-1（直営）'!#REF!,'（新設）照明器具'!$B$5:$C$1990,2,FALSE),IF('部屋別効果（直）'!I416="撤去",VLOOKUP('施設リストA-1（直営）'!#REF!,'（既設）調査結果'!$B$5:$C$1998,2,FALSE),0))</f>
        <v>#REF!</v>
      </c>
      <c r="K416" s="29" t="e">
        <f>'施設リストA-1（直営）'!#REF!</f>
        <v>#REF!</v>
      </c>
      <c r="L416" s="29" t="e">
        <f>'施設リストA-1（直営）'!#REF!</f>
        <v>#REF!</v>
      </c>
      <c r="M416" s="30" t="e">
        <f>IF(L416="新設",VLOOKUP('施設リストA-1（直営）'!#REF!,'（新設）照明器具'!$B$5:$C$1990,2,FALSE),IF('部屋別効果（直）'!L416="撤去",VLOOKUP('施設リストA-1（直営）'!#REF!,'（既設）調査結果'!$B$5:$C$1998,2,FALSE),0))</f>
        <v>#REF!</v>
      </c>
      <c r="N416" s="29" t="e">
        <f>'施設リストA-1（直営）'!#REF!</f>
        <v>#REF!</v>
      </c>
      <c r="O416" s="29" t="e">
        <f>'施設リストA-1（直営）'!#REF!</f>
        <v>#REF!</v>
      </c>
      <c r="P416" s="30" t="e">
        <f>IF(O416="新設",VLOOKUP('施設リストA-1（直営）'!#REF!,'（新設）照明器具'!$B$5:$C$1990,2,FALSE),IF('部屋別効果（直）'!O416="撤去",VLOOKUP('施設リストA-1（直営）'!#REF!,'（既設）調査結果'!$B$5:$C$1998,2,FALSE),0))</f>
        <v>#REF!</v>
      </c>
      <c r="Q416" s="29" t="e">
        <f>'施設リストA-1（直営）'!#REF!</f>
        <v>#REF!</v>
      </c>
      <c r="R416" s="29" t="e">
        <f>'施設リストA-1（直営）'!#REF!</f>
        <v>#REF!</v>
      </c>
      <c r="S416" s="30" t="e">
        <f>IF(R416="新設",VLOOKUP('施設リストA-1（直営）'!#REF!,'（新設）照明器具'!$B$5:$C$1990,2,FALSE),IF('部屋別効果（直）'!R416="撤去",VLOOKUP('施設リストA-1（直営）'!#REF!,'（既設）調査結果'!$B$5:$C$1998,2,FALSE),0))</f>
        <v>#REF!</v>
      </c>
      <c r="T416" s="29" t="e">
        <f>'施設リストA-1（直営）'!#REF!</f>
        <v>#REF!</v>
      </c>
      <c r="U416" s="29" t="e">
        <f>'施設リストA-1（直営）'!#REF!</f>
        <v>#REF!</v>
      </c>
      <c r="V416" s="30" t="e">
        <f>IF(U416="新設",VLOOKUP('施設リストA-1（直営）'!#REF!,'（新設）照明器具'!$B$5:$C$1990,2,FALSE),IF('部屋別効果（直）'!U416="撤去",VLOOKUP('施設リストA-1（直営）'!#REF!,'（既設）調査結果'!$B$5:$C$1998,2,FALSE),0))</f>
        <v>#REF!</v>
      </c>
      <c r="W416" s="29" t="e">
        <f>'施設リストA-1（直営）'!#REF!</f>
        <v>#REF!</v>
      </c>
      <c r="X416" s="29" t="e">
        <f>'施設リストA-1（直営）'!#REF!</f>
        <v>#REF!</v>
      </c>
      <c r="Y416" s="30" t="e">
        <f>IF(X416="新設",VLOOKUP('施設リストA-1（直営）'!#REF!,'（新設）照明器具'!$B$5:$C$1990,2,FALSE),IF('部屋別効果（直）'!X416="撤去",VLOOKUP('施設リストA-1（直営）'!#REF!,'（既設）調査結果'!$B$5:$C$1998,2,FALSE),0))</f>
        <v>#REF!</v>
      </c>
      <c r="Z416" s="29" t="e">
        <f>'施設リストA-1（直営）'!#REF!</f>
        <v>#REF!</v>
      </c>
      <c r="AA416" s="29" t="e">
        <f>'施設リストA-1（直営）'!#REF!</f>
        <v>#REF!</v>
      </c>
      <c r="AB416" s="30" t="e">
        <f>IF(AA416="新設",VLOOKUP('施設リストA-1（直営）'!#REF!,'（新設）照明器具'!$B$5:$C$1990,2,FALSE),IF('部屋別効果（直）'!AA416="撤去",VLOOKUP('施設リストA-1（直営）'!#REF!,'（既設）調査結果'!$B$5:$C$1998,2,FALSE),0))</f>
        <v>#REF!</v>
      </c>
      <c r="AC416" s="29" t="e">
        <f>'施設リストA-1（直営）'!#REF!</f>
        <v>#REF!</v>
      </c>
      <c r="AD416" s="29" t="e">
        <f>'施設リストA-1（直営）'!#REF!</f>
        <v>#REF!</v>
      </c>
      <c r="AE416" s="30" t="e">
        <f>IF(AD416="新設",VLOOKUP('施設リストA-1（直営）'!#REF!,'（新設）照明器具'!$B$5:$C$1990,2,FALSE),IF('部屋別効果（直）'!AD416="撤去",VLOOKUP('施設リストA-1（直営）'!#REF!,'（既設）調査結果'!$B$5:$C$1998,2,FALSE),0))</f>
        <v>#REF!</v>
      </c>
      <c r="AF416" s="29" t="e">
        <f>'施設リストA-1（直営）'!#REF!</f>
        <v>#REF!</v>
      </c>
      <c r="AG416" s="29" t="e">
        <f>'施設リストA-1（直営）'!#REF!</f>
        <v>#REF!</v>
      </c>
      <c r="AH416" s="30" t="e">
        <f>IF(AG416="新設",VLOOKUP('施設リストA-1（直営）'!#REF!,'（新設）照明器具'!$B$5:$C$1990,2,FALSE),IF('部屋別効果（直）'!AG416="撤去",VLOOKUP('施設リストA-1（直営）'!#REF!,'（既設）調査結果'!$B$5:$C$1998,2,FALSE),0))</f>
        <v>#REF!</v>
      </c>
      <c r="AI416" s="29" t="e">
        <f>'施設リストA-1（直営）'!#REF!</f>
        <v>#REF!</v>
      </c>
      <c r="AJ416" s="29" t="e">
        <f>'施設リストA-1（直営）'!#REF!</f>
        <v>#REF!</v>
      </c>
      <c r="AK416" s="30" t="e">
        <f>IF(AJ416="新設",VLOOKUP('施設リストA-1（直営）'!#REF!,'（新設）照明器具'!$B$5:$C$1990,2,FALSE),IF('部屋別効果（直）'!AJ416="撤去",VLOOKUP('施設リストA-1（直営）'!#REF!,'（既設）調査結果'!$B$5:$C$1998,2,FALSE),0))</f>
        <v>#REF!</v>
      </c>
      <c r="AL416" s="29" t="e">
        <f>'施設リストA-1（直営）'!#REF!</f>
        <v>#REF!</v>
      </c>
    </row>
    <row r="417" spans="1:38" customFormat="1">
      <c r="A417" s="94"/>
      <c r="B417" s="16" t="e">
        <f>'施設リストA-1（直営）'!#REF!</f>
        <v>#REF!</v>
      </c>
      <c r="C417" s="14" t="e">
        <f>'施設リストA-1（直営）'!#REF!</f>
        <v>#REF!</v>
      </c>
      <c r="D417" s="94" t="e">
        <f>'施設リストA-1（直営）'!#REF!</f>
        <v>#REF!</v>
      </c>
      <c r="E417" s="20" t="e">
        <f>'施設リストA-1（直営）'!#REF!</f>
        <v>#REF!</v>
      </c>
      <c r="F417" s="20" t="e">
        <f>'施設リストA-1（直営）'!#REF!</f>
        <v>#REF!</v>
      </c>
      <c r="G417" s="13" t="e">
        <f>'施設リストA-1（直営）'!#REF!</f>
        <v>#REF!</v>
      </c>
      <c r="H417" s="28" t="e">
        <f t="shared" si="6"/>
        <v>#REF!</v>
      </c>
      <c r="I417" s="29" t="e">
        <f>'施設リストA-1（直営）'!#REF!</f>
        <v>#REF!</v>
      </c>
      <c r="J417" s="30" t="e">
        <f>IF(I417="新設",VLOOKUP('施設リストA-1（直営）'!#REF!,'（新設）照明器具'!$B$5:$C$1990,2,FALSE),IF('部屋別効果（直）'!I417="撤去",VLOOKUP('施設リストA-1（直営）'!#REF!,'（既設）調査結果'!$B$5:$C$1998,2,FALSE),0))</f>
        <v>#REF!</v>
      </c>
      <c r="K417" s="29" t="e">
        <f>'施設リストA-1（直営）'!#REF!</f>
        <v>#REF!</v>
      </c>
      <c r="L417" s="29" t="e">
        <f>'施設リストA-1（直営）'!#REF!</f>
        <v>#REF!</v>
      </c>
      <c r="M417" s="30" t="e">
        <f>IF(L417="新設",VLOOKUP('施設リストA-1（直営）'!#REF!,'（新設）照明器具'!$B$5:$C$1990,2,FALSE),IF('部屋別効果（直）'!L417="撤去",VLOOKUP('施設リストA-1（直営）'!#REF!,'（既設）調査結果'!$B$5:$C$1998,2,FALSE),0))</f>
        <v>#REF!</v>
      </c>
      <c r="N417" s="29" t="e">
        <f>'施設リストA-1（直営）'!#REF!</f>
        <v>#REF!</v>
      </c>
      <c r="O417" s="29" t="e">
        <f>'施設リストA-1（直営）'!#REF!</f>
        <v>#REF!</v>
      </c>
      <c r="P417" s="30" t="e">
        <f>IF(O417="新設",VLOOKUP('施設リストA-1（直営）'!#REF!,'（新設）照明器具'!$B$5:$C$1990,2,FALSE),IF('部屋別効果（直）'!O417="撤去",VLOOKUP('施設リストA-1（直営）'!#REF!,'（既設）調査結果'!$B$5:$C$1998,2,FALSE),0))</f>
        <v>#REF!</v>
      </c>
      <c r="Q417" s="29" t="e">
        <f>'施設リストA-1（直営）'!#REF!</f>
        <v>#REF!</v>
      </c>
      <c r="R417" s="29" t="e">
        <f>'施設リストA-1（直営）'!#REF!</f>
        <v>#REF!</v>
      </c>
      <c r="S417" s="30" t="e">
        <f>IF(R417="新設",VLOOKUP('施設リストA-1（直営）'!#REF!,'（新設）照明器具'!$B$5:$C$1990,2,FALSE),IF('部屋別効果（直）'!R417="撤去",VLOOKUP('施設リストA-1（直営）'!#REF!,'（既設）調査結果'!$B$5:$C$1998,2,FALSE),0))</f>
        <v>#REF!</v>
      </c>
      <c r="T417" s="29" t="e">
        <f>'施設リストA-1（直営）'!#REF!</f>
        <v>#REF!</v>
      </c>
      <c r="U417" s="29" t="e">
        <f>'施設リストA-1（直営）'!#REF!</f>
        <v>#REF!</v>
      </c>
      <c r="V417" s="30" t="e">
        <f>IF(U417="新設",VLOOKUP('施設リストA-1（直営）'!#REF!,'（新設）照明器具'!$B$5:$C$1990,2,FALSE),IF('部屋別効果（直）'!U417="撤去",VLOOKUP('施設リストA-1（直営）'!#REF!,'（既設）調査結果'!$B$5:$C$1998,2,FALSE),0))</f>
        <v>#REF!</v>
      </c>
      <c r="W417" s="29" t="e">
        <f>'施設リストA-1（直営）'!#REF!</f>
        <v>#REF!</v>
      </c>
      <c r="X417" s="29" t="e">
        <f>'施設リストA-1（直営）'!#REF!</f>
        <v>#REF!</v>
      </c>
      <c r="Y417" s="30" t="e">
        <f>IF(X417="新設",VLOOKUP('施設リストA-1（直営）'!#REF!,'（新設）照明器具'!$B$5:$C$1990,2,FALSE),IF('部屋別効果（直）'!X417="撤去",VLOOKUP('施設リストA-1（直営）'!#REF!,'（既設）調査結果'!$B$5:$C$1998,2,FALSE),0))</f>
        <v>#REF!</v>
      </c>
      <c r="Z417" s="29" t="e">
        <f>'施設リストA-1（直営）'!#REF!</f>
        <v>#REF!</v>
      </c>
      <c r="AA417" s="29" t="e">
        <f>'施設リストA-1（直営）'!#REF!</f>
        <v>#REF!</v>
      </c>
      <c r="AB417" s="30" t="e">
        <f>IF(AA417="新設",VLOOKUP('施設リストA-1（直営）'!#REF!,'（新設）照明器具'!$B$5:$C$1990,2,FALSE),IF('部屋別効果（直）'!AA417="撤去",VLOOKUP('施設リストA-1（直営）'!#REF!,'（既設）調査結果'!$B$5:$C$1998,2,FALSE),0))</f>
        <v>#REF!</v>
      </c>
      <c r="AC417" s="29" t="e">
        <f>'施設リストA-1（直営）'!#REF!</f>
        <v>#REF!</v>
      </c>
      <c r="AD417" s="29" t="e">
        <f>'施設リストA-1（直営）'!#REF!</f>
        <v>#REF!</v>
      </c>
      <c r="AE417" s="30" t="e">
        <f>IF(AD417="新設",VLOOKUP('施設リストA-1（直営）'!#REF!,'（新設）照明器具'!$B$5:$C$1990,2,FALSE),IF('部屋別効果（直）'!AD417="撤去",VLOOKUP('施設リストA-1（直営）'!#REF!,'（既設）調査結果'!$B$5:$C$1998,2,FALSE),0))</f>
        <v>#REF!</v>
      </c>
      <c r="AF417" s="29" t="e">
        <f>'施設リストA-1（直営）'!#REF!</f>
        <v>#REF!</v>
      </c>
      <c r="AG417" s="29" t="e">
        <f>'施設リストA-1（直営）'!#REF!</f>
        <v>#REF!</v>
      </c>
      <c r="AH417" s="30" t="e">
        <f>IF(AG417="新設",VLOOKUP('施設リストA-1（直営）'!#REF!,'（新設）照明器具'!$B$5:$C$1990,2,FALSE),IF('部屋別効果（直）'!AG417="撤去",VLOOKUP('施設リストA-1（直営）'!#REF!,'（既設）調査結果'!$B$5:$C$1998,2,FALSE),0))</f>
        <v>#REF!</v>
      </c>
      <c r="AI417" s="29" t="e">
        <f>'施設リストA-1（直営）'!#REF!</f>
        <v>#REF!</v>
      </c>
      <c r="AJ417" s="29" t="e">
        <f>'施設リストA-1（直営）'!#REF!</f>
        <v>#REF!</v>
      </c>
      <c r="AK417" s="30" t="e">
        <f>IF(AJ417="新設",VLOOKUP('施設リストA-1（直営）'!#REF!,'（新設）照明器具'!$B$5:$C$1990,2,FALSE),IF('部屋別効果（直）'!AJ417="撤去",VLOOKUP('施設リストA-1（直営）'!#REF!,'（既設）調査結果'!$B$5:$C$1998,2,FALSE),0))</f>
        <v>#REF!</v>
      </c>
      <c r="AL417" s="29" t="e">
        <f>'施設リストA-1（直営）'!#REF!</f>
        <v>#REF!</v>
      </c>
    </row>
    <row r="418" spans="1:38" customFormat="1">
      <c r="A418" s="94"/>
      <c r="B418" s="16" t="e">
        <f>'施設リストA-1（直営）'!#REF!</f>
        <v>#REF!</v>
      </c>
      <c r="C418" s="14" t="e">
        <f>'施設リストA-1（直営）'!#REF!</f>
        <v>#REF!</v>
      </c>
      <c r="D418" s="94" t="e">
        <f>'施設リストA-1（直営）'!#REF!</f>
        <v>#REF!</v>
      </c>
      <c r="E418" s="20" t="e">
        <f>'施設リストA-1（直営）'!#REF!</f>
        <v>#REF!</v>
      </c>
      <c r="F418" s="20" t="e">
        <f>'施設リストA-1（直営）'!#REF!</f>
        <v>#REF!</v>
      </c>
      <c r="G418" s="13" t="e">
        <f>'施設リストA-1（直営）'!#REF!</f>
        <v>#REF!</v>
      </c>
      <c r="H418" s="28" t="e">
        <f t="shared" si="6"/>
        <v>#REF!</v>
      </c>
      <c r="I418" s="29" t="e">
        <f>'施設リストA-1（直営）'!#REF!</f>
        <v>#REF!</v>
      </c>
      <c r="J418" s="30" t="e">
        <f>IF(I418="新設",VLOOKUP('施設リストA-1（直営）'!#REF!,'（新設）照明器具'!$B$5:$C$1990,2,FALSE),IF('部屋別効果（直）'!I418="撤去",VLOOKUP('施設リストA-1（直営）'!#REF!,'（既設）調査結果'!$B$5:$C$1998,2,FALSE),0))</f>
        <v>#REF!</v>
      </c>
      <c r="K418" s="29" t="e">
        <f>'施設リストA-1（直営）'!#REF!</f>
        <v>#REF!</v>
      </c>
      <c r="L418" s="29" t="e">
        <f>'施設リストA-1（直営）'!#REF!</f>
        <v>#REF!</v>
      </c>
      <c r="M418" s="30" t="e">
        <f>IF(L418="新設",VLOOKUP('施設リストA-1（直営）'!#REF!,'（新設）照明器具'!$B$5:$C$1990,2,FALSE),IF('部屋別効果（直）'!L418="撤去",VLOOKUP('施設リストA-1（直営）'!#REF!,'（既設）調査結果'!$B$5:$C$1998,2,FALSE),0))</f>
        <v>#REF!</v>
      </c>
      <c r="N418" s="29" t="e">
        <f>'施設リストA-1（直営）'!#REF!</f>
        <v>#REF!</v>
      </c>
      <c r="O418" s="29" t="e">
        <f>'施設リストA-1（直営）'!#REF!</f>
        <v>#REF!</v>
      </c>
      <c r="P418" s="30" t="e">
        <f>IF(O418="新設",VLOOKUP('施設リストA-1（直営）'!#REF!,'（新設）照明器具'!$B$5:$C$1990,2,FALSE),IF('部屋別効果（直）'!O418="撤去",VLOOKUP('施設リストA-1（直営）'!#REF!,'（既設）調査結果'!$B$5:$C$1998,2,FALSE),0))</f>
        <v>#REF!</v>
      </c>
      <c r="Q418" s="29" t="e">
        <f>'施設リストA-1（直営）'!#REF!</f>
        <v>#REF!</v>
      </c>
      <c r="R418" s="29" t="e">
        <f>'施設リストA-1（直営）'!#REF!</f>
        <v>#REF!</v>
      </c>
      <c r="S418" s="30" t="e">
        <f>IF(R418="新設",VLOOKUP('施設リストA-1（直営）'!#REF!,'（新設）照明器具'!$B$5:$C$1990,2,FALSE),IF('部屋別効果（直）'!R418="撤去",VLOOKUP('施設リストA-1（直営）'!#REF!,'（既設）調査結果'!$B$5:$C$1998,2,FALSE),0))</f>
        <v>#REF!</v>
      </c>
      <c r="T418" s="29" t="e">
        <f>'施設リストA-1（直営）'!#REF!</f>
        <v>#REF!</v>
      </c>
      <c r="U418" s="29" t="e">
        <f>'施設リストA-1（直営）'!#REF!</f>
        <v>#REF!</v>
      </c>
      <c r="V418" s="30" t="e">
        <f>IF(U418="新設",VLOOKUP('施設リストA-1（直営）'!#REF!,'（新設）照明器具'!$B$5:$C$1990,2,FALSE),IF('部屋別効果（直）'!U418="撤去",VLOOKUP('施設リストA-1（直営）'!#REF!,'（既設）調査結果'!$B$5:$C$1998,2,FALSE),0))</f>
        <v>#REF!</v>
      </c>
      <c r="W418" s="29" t="e">
        <f>'施設リストA-1（直営）'!#REF!</f>
        <v>#REF!</v>
      </c>
      <c r="X418" s="29" t="e">
        <f>'施設リストA-1（直営）'!#REF!</f>
        <v>#REF!</v>
      </c>
      <c r="Y418" s="30" t="e">
        <f>IF(X418="新設",VLOOKUP('施設リストA-1（直営）'!#REF!,'（新設）照明器具'!$B$5:$C$1990,2,FALSE),IF('部屋別効果（直）'!X418="撤去",VLOOKUP('施設リストA-1（直営）'!#REF!,'（既設）調査結果'!$B$5:$C$1998,2,FALSE),0))</f>
        <v>#REF!</v>
      </c>
      <c r="Z418" s="29" t="e">
        <f>'施設リストA-1（直営）'!#REF!</f>
        <v>#REF!</v>
      </c>
      <c r="AA418" s="29" t="e">
        <f>'施設リストA-1（直営）'!#REF!</f>
        <v>#REF!</v>
      </c>
      <c r="AB418" s="30" t="e">
        <f>IF(AA418="新設",VLOOKUP('施設リストA-1（直営）'!#REF!,'（新設）照明器具'!$B$5:$C$1990,2,FALSE),IF('部屋別効果（直）'!AA418="撤去",VLOOKUP('施設リストA-1（直営）'!#REF!,'（既設）調査結果'!$B$5:$C$1998,2,FALSE),0))</f>
        <v>#REF!</v>
      </c>
      <c r="AC418" s="29" t="e">
        <f>'施設リストA-1（直営）'!#REF!</f>
        <v>#REF!</v>
      </c>
      <c r="AD418" s="29" t="e">
        <f>'施設リストA-1（直営）'!#REF!</f>
        <v>#REF!</v>
      </c>
      <c r="AE418" s="30" t="e">
        <f>IF(AD418="新設",VLOOKUP('施設リストA-1（直営）'!#REF!,'（新設）照明器具'!$B$5:$C$1990,2,FALSE),IF('部屋別効果（直）'!AD418="撤去",VLOOKUP('施設リストA-1（直営）'!#REF!,'（既設）調査結果'!$B$5:$C$1998,2,FALSE),0))</f>
        <v>#REF!</v>
      </c>
      <c r="AF418" s="29" t="e">
        <f>'施設リストA-1（直営）'!#REF!</f>
        <v>#REF!</v>
      </c>
      <c r="AG418" s="29" t="e">
        <f>'施設リストA-1（直営）'!#REF!</f>
        <v>#REF!</v>
      </c>
      <c r="AH418" s="30" t="e">
        <f>IF(AG418="新設",VLOOKUP('施設リストA-1（直営）'!#REF!,'（新設）照明器具'!$B$5:$C$1990,2,FALSE),IF('部屋別効果（直）'!AG418="撤去",VLOOKUP('施設リストA-1（直営）'!#REF!,'（既設）調査結果'!$B$5:$C$1998,2,FALSE),0))</f>
        <v>#REF!</v>
      </c>
      <c r="AI418" s="29" t="e">
        <f>'施設リストA-1（直営）'!#REF!</f>
        <v>#REF!</v>
      </c>
      <c r="AJ418" s="29" t="e">
        <f>'施設リストA-1（直営）'!#REF!</f>
        <v>#REF!</v>
      </c>
      <c r="AK418" s="30" t="e">
        <f>IF(AJ418="新設",VLOOKUP('施設リストA-1（直営）'!#REF!,'（新設）照明器具'!$B$5:$C$1990,2,FALSE),IF('部屋別効果（直）'!AJ418="撤去",VLOOKUP('施設リストA-1（直営）'!#REF!,'（既設）調査結果'!$B$5:$C$1998,2,FALSE),0))</f>
        <v>#REF!</v>
      </c>
      <c r="AL418" s="29" t="e">
        <f>'施設リストA-1（直営）'!#REF!</f>
        <v>#REF!</v>
      </c>
    </row>
    <row r="419" spans="1:38" customFormat="1">
      <c r="A419" s="94"/>
      <c r="B419" s="16" t="e">
        <f>'施設リストA-1（直営）'!#REF!</f>
        <v>#REF!</v>
      </c>
      <c r="C419" s="14" t="e">
        <f>'施設リストA-1（直営）'!#REF!</f>
        <v>#REF!</v>
      </c>
      <c r="D419" s="94" t="e">
        <f>'施設リストA-1（直営）'!#REF!</f>
        <v>#REF!</v>
      </c>
      <c r="E419" s="20" t="e">
        <f>'施設リストA-1（直営）'!#REF!</f>
        <v>#REF!</v>
      </c>
      <c r="F419" s="20" t="e">
        <f>'施設リストA-1（直営）'!#REF!</f>
        <v>#REF!</v>
      </c>
      <c r="G419" s="13" t="e">
        <f>'施設リストA-1（直営）'!#REF!</f>
        <v>#REF!</v>
      </c>
      <c r="H419" s="28" t="e">
        <f t="shared" si="6"/>
        <v>#REF!</v>
      </c>
      <c r="I419" s="29" t="e">
        <f>'施設リストA-1（直営）'!#REF!</f>
        <v>#REF!</v>
      </c>
      <c r="J419" s="30" t="e">
        <f>IF(I419="新設",VLOOKUP('施設リストA-1（直営）'!#REF!,'（新設）照明器具'!$B$5:$C$1990,2,FALSE),IF('部屋別効果（直）'!I419="撤去",VLOOKUP('施設リストA-1（直営）'!#REF!,'（既設）調査結果'!$B$5:$C$1998,2,FALSE),0))</f>
        <v>#REF!</v>
      </c>
      <c r="K419" s="29" t="e">
        <f>'施設リストA-1（直営）'!#REF!</f>
        <v>#REF!</v>
      </c>
      <c r="L419" s="29" t="e">
        <f>'施設リストA-1（直営）'!#REF!</f>
        <v>#REF!</v>
      </c>
      <c r="M419" s="30" t="e">
        <f>IF(L419="新設",VLOOKUP('施設リストA-1（直営）'!#REF!,'（新設）照明器具'!$B$5:$C$1990,2,FALSE),IF('部屋別効果（直）'!L419="撤去",VLOOKUP('施設リストA-1（直営）'!#REF!,'（既設）調査結果'!$B$5:$C$1998,2,FALSE),0))</f>
        <v>#REF!</v>
      </c>
      <c r="N419" s="29" t="e">
        <f>'施設リストA-1（直営）'!#REF!</f>
        <v>#REF!</v>
      </c>
      <c r="O419" s="29" t="e">
        <f>'施設リストA-1（直営）'!#REF!</f>
        <v>#REF!</v>
      </c>
      <c r="P419" s="30" t="e">
        <f>IF(O419="新設",VLOOKUP('施設リストA-1（直営）'!#REF!,'（新設）照明器具'!$B$5:$C$1990,2,FALSE),IF('部屋別効果（直）'!O419="撤去",VLOOKUP('施設リストA-1（直営）'!#REF!,'（既設）調査結果'!$B$5:$C$1998,2,FALSE),0))</f>
        <v>#REF!</v>
      </c>
      <c r="Q419" s="29" t="e">
        <f>'施設リストA-1（直営）'!#REF!</f>
        <v>#REF!</v>
      </c>
      <c r="R419" s="29" t="e">
        <f>'施設リストA-1（直営）'!#REF!</f>
        <v>#REF!</v>
      </c>
      <c r="S419" s="30" t="e">
        <f>IF(R419="新設",VLOOKUP('施設リストA-1（直営）'!#REF!,'（新設）照明器具'!$B$5:$C$1990,2,FALSE),IF('部屋別効果（直）'!R419="撤去",VLOOKUP('施設リストA-1（直営）'!#REF!,'（既設）調査結果'!$B$5:$C$1998,2,FALSE),0))</f>
        <v>#REF!</v>
      </c>
      <c r="T419" s="29" t="e">
        <f>'施設リストA-1（直営）'!#REF!</f>
        <v>#REF!</v>
      </c>
      <c r="U419" s="29" t="e">
        <f>'施設リストA-1（直営）'!#REF!</f>
        <v>#REF!</v>
      </c>
      <c r="V419" s="30" t="e">
        <f>IF(U419="新設",VLOOKUP('施設リストA-1（直営）'!#REF!,'（新設）照明器具'!$B$5:$C$1990,2,FALSE),IF('部屋別効果（直）'!U419="撤去",VLOOKUP('施設リストA-1（直営）'!#REF!,'（既設）調査結果'!$B$5:$C$1998,2,FALSE),0))</f>
        <v>#REF!</v>
      </c>
      <c r="W419" s="29" t="e">
        <f>'施設リストA-1（直営）'!#REF!</f>
        <v>#REF!</v>
      </c>
      <c r="X419" s="29" t="e">
        <f>'施設リストA-1（直営）'!#REF!</f>
        <v>#REF!</v>
      </c>
      <c r="Y419" s="30" t="e">
        <f>IF(X419="新設",VLOOKUP('施設リストA-1（直営）'!#REF!,'（新設）照明器具'!$B$5:$C$1990,2,FALSE),IF('部屋別効果（直）'!X419="撤去",VLOOKUP('施設リストA-1（直営）'!#REF!,'（既設）調査結果'!$B$5:$C$1998,2,FALSE),0))</f>
        <v>#REF!</v>
      </c>
      <c r="Z419" s="29" t="e">
        <f>'施設リストA-1（直営）'!#REF!</f>
        <v>#REF!</v>
      </c>
      <c r="AA419" s="29" t="e">
        <f>'施設リストA-1（直営）'!#REF!</f>
        <v>#REF!</v>
      </c>
      <c r="AB419" s="30" t="e">
        <f>IF(AA419="新設",VLOOKUP('施設リストA-1（直営）'!#REF!,'（新設）照明器具'!$B$5:$C$1990,2,FALSE),IF('部屋別効果（直）'!AA419="撤去",VLOOKUP('施設リストA-1（直営）'!#REF!,'（既設）調査結果'!$B$5:$C$1998,2,FALSE),0))</f>
        <v>#REF!</v>
      </c>
      <c r="AC419" s="29" t="e">
        <f>'施設リストA-1（直営）'!#REF!</f>
        <v>#REF!</v>
      </c>
      <c r="AD419" s="29" t="e">
        <f>'施設リストA-1（直営）'!#REF!</f>
        <v>#REF!</v>
      </c>
      <c r="AE419" s="30" t="e">
        <f>IF(AD419="新設",VLOOKUP('施設リストA-1（直営）'!#REF!,'（新設）照明器具'!$B$5:$C$1990,2,FALSE),IF('部屋別効果（直）'!AD419="撤去",VLOOKUP('施設リストA-1（直営）'!#REF!,'（既設）調査結果'!$B$5:$C$1998,2,FALSE),0))</f>
        <v>#REF!</v>
      </c>
      <c r="AF419" s="29" t="e">
        <f>'施設リストA-1（直営）'!#REF!</f>
        <v>#REF!</v>
      </c>
      <c r="AG419" s="29" t="e">
        <f>'施設リストA-1（直営）'!#REF!</f>
        <v>#REF!</v>
      </c>
      <c r="AH419" s="30" t="e">
        <f>IF(AG419="新設",VLOOKUP('施設リストA-1（直営）'!#REF!,'（新設）照明器具'!$B$5:$C$1990,2,FALSE),IF('部屋別効果（直）'!AG419="撤去",VLOOKUP('施設リストA-1（直営）'!#REF!,'（既設）調査結果'!$B$5:$C$1998,2,FALSE),0))</f>
        <v>#REF!</v>
      </c>
      <c r="AI419" s="29" t="e">
        <f>'施設リストA-1（直営）'!#REF!</f>
        <v>#REF!</v>
      </c>
      <c r="AJ419" s="29" t="e">
        <f>'施設リストA-1（直営）'!#REF!</f>
        <v>#REF!</v>
      </c>
      <c r="AK419" s="30" t="e">
        <f>IF(AJ419="新設",VLOOKUP('施設リストA-1（直営）'!#REF!,'（新設）照明器具'!$B$5:$C$1990,2,FALSE),IF('部屋別効果（直）'!AJ419="撤去",VLOOKUP('施設リストA-1（直営）'!#REF!,'（既設）調査結果'!$B$5:$C$1998,2,FALSE),0))</f>
        <v>#REF!</v>
      </c>
      <c r="AL419" s="29" t="e">
        <f>'施設リストA-1（直営）'!#REF!</f>
        <v>#REF!</v>
      </c>
    </row>
    <row r="420" spans="1:38" customFormat="1">
      <c r="A420" s="94"/>
      <c r="B420" s="16" t="e">
        <f>'施設リストA-1（直営）'!#REF!</f>
        <v>#REF!</v>
      </c>
      <c r="C420" s="14" t="e">
        <f>'施設リストA-1（直営）'!#REF!</f>
        <v>#REF!</v>
      </c>
      <c r="D420" s="94" t="e">
        <f>'施設リストA-1（直営）'!#REF!</f>
        <v>#REF!</v>
      </c>
      <c r="E420" s="20" t="e">
        <f>'施設リストA-1（直営）'!#REF!</f>
        <v>#REF!</v>
      </c>
      <c r="F420" s="20" t="e">
        <f>'施設リストA-1（直営）'!#REF!</f>
        <v>#REF!</v>
      </c>
      <c r="G420" s="13" t="e">
        <f>'施設リストA-1（直営）'!#REF!</f>
        <v>#REF!</v>
      </c>
      <c r="H420" s="28" t="e">
        <f t="shared" si="6"/>
        <v>#REF!</v>
      </c>
      <c r="I420" s="29" t="e">
        <f>'施設リストA-1（直営）'!#REF!</f>
        <v>#REF!</v>
      </c>
      <c r="J420" s="30" t="e">
        <f>IF(I420="新設",VLOOKUP('施設リストA-1（直営）'!#REF!,'（新設）照明器具'!$B$5:$C$1990,2,FALSE),IF('部屋別効果（直）'!I420="撤去",VLOOKUP('施設リストA-1（直営）'!#REF!,'（既設）調査結果'!$B$5:$C$1998,2,FALSE),0))</f>
        <v>#REF!</v>
      </c>
      <c r="K420" s="29" t="e">
        <f>'施設リストA-1（直営）'!#REF!</f>
        <v>#REF!</v>
      </c>
      <c r="L420" s="29" t="e">
        <f>'施設リストA-1（直営）'!#REF!</f>
        <v>#REF!</v>
      </c>
      <c r="M420" s="30" t="e">
        <f>IF(L420="新設",VLOOKUP('施設リストA-1（直営）'!#REF!,'（新設）照明器具'!$B$5:$C$1990,2,FALSE),IF('部屋別効果（直）'!L420="撤去",VLOOKUP('施設リストA-1（直営）'!#REF!,'（既設）調査結果'!$B$5:$C$1998,2,FALSE),0))</f>
        <v>#REF!</v>
      </c>
      <c r="N420" s="29" t="e">
        <f>'施設リストA-1（直営）'!#REF!</f>
        <v>#REF!</v>
      </c>
      <c r="O420" s="29" t="e">
        <f>'施設リストA-1（直営）'!#REF!</f>
        <v>#REF!</v>
      </c>
      <c r="P420" s="30" t="e">
        <f>IF(O420="新設",VLOOKUP('施設リストA-1（直営）'!#REF!,'（新設）照明器具'!$B$5:$C$1990,2,FALSE),IF('部屋別効果（直）'!O420="撤去",VLOOKUP('施設リストA-1（直営）'!#REF!,'（既設）調査結果'!$B$5:$C$1998,2,FALSE),0))</f>
        <v>#REF!</v>
      </c>
      <c r="Q420" s="29" t="e">
        <f>'施設リストA-1（直営）'!#REF!</f>
        <v>#REF!</v>
      </c>
      <c r="R420" s="29" t="e">
        <f>'施設リストA-1（直営）'!#REF!</f>
        <v>#REF!</v>
      </c>
      <c r="S420" s="30" t="e">
        <f>IF(R420="新設",VLOOKUP('施設リストA-1（直営）'!#REF!,'（新設）照明器具'!$B$5:$C$1990,2,FALSE),IF('部屋別効果（直）'!R420="撤去",VLOOKUP('施設リストA-1（直営）'!#REF!,'（既設）調査結果'!$B$5:$C$1998,2,FALSE),0))</f>
        <v>#REF!</v>
      </c>
      <c r="T420" s="29" t="e">
        <f>'施設リストA-1（直営）'!#REF!</f>
        <v>#REF!</v>
      </c>
      <c r="U420" s="29" t="e">
        <f>'施設リストA-1（直営）'!#REF!</f>
        <v>#REF!</v>
      </c>
      <c r="V420" s="30" t="e">
        <f>IF(U420="新設",VLOOKUP('施設リストA-1（直営）'!#REF!,'（新設）照明器具'!$B$5:$C$1990,2,FALSE),IF('部屋別効果（直）'!U420="撤去",VLOOKUP('施設リストA-1（直営）'!#REF!,'（既設）調査結果'!$B$5:$C$1998,2,FALSE),0))</f>
        <v>#REF!</v>
      </c>
      <c r="W420" s="29" t="e">
        <f>'施設リストA-1（直営）'!#REF!</f>
        <v>#REF!</v>
      </c>
      <c r="X420" s="29" t="e">
        <f>'施設リストA-1（直営）'!#REF!</f>
        <v>#REF!</v>
      </c>
      <c r="Y420" s="30" t="e">
        <f>IF(X420="新設",VLOOKUP('施設リストA-1（直営）'!#REF!,'（新設）照明器具'!$B$5:$C$1990,2,FALSE),IF('部屋別効果（直）'!X420="撤去",VLOOKUP('施設リストA-1（直営）'!#REF!,'（既設）調査結果'!$B$5:$C$1998,2,FALSE),0))</f>
        <v>#REF!</v>
      </c>
      <c r="Z420" s="29" t="e">
        <f>'施設リストA-1（直営）'!#REF!</f>
        <v>#REF!</v>
      </c>
      <c r="AA420" s="29" t="e">
        <f>'施設リストA-1（直営）'!#REF!</f>
        <v>#REF!</v>
      </c>
      <c r="AB420" s="30" t="e">
        <f>IF(AA420="新設",VLOOKUP('施設リストA-1（直営）'!#REF!,'（新設）照明器具'!$B$5:$C$1990,2,FALSE),IF('部屋別効果（直）'!AA420="撤去",VLOOKUP('施設リストA-1（直営）'!#REF!,'（既設）調査結果'!$B$5:$C$1998,2,FALSE),0))</f>
        <v>#REF!</v>
      </c>
      <c r="AC420" s="29" t="e">
        <f>'施設リストA-1（直営）'!#REF!</f>
        <v>#REF!</v>
      </c>
      <c r="AD420" s="29" t="e">
        <f>'施設リストA-1（直営）'!#REF!</f>
        <v>#REF!</v>
      </c>
      <c r="AE420" s="30" t="e">
        <f>IF(AD420="新設",VLOOKUP('施設リストA-1（直営）'!#REF!,'（新設）照明器具'!$B$5:$C$1990,2,FALSE),IF('部屋別効果（直）'!AD420="撤去",VLOOKUP('施設リストA-1（直営）'!#REF!,'（既設）調査結果'!$B$5:$C$1998,2,FALSE),0))</f>
        <v>#REF!</v>
      </c>
      <c r="AF420" s="29" t="e">
        <f>'施設リストA-1（直営）'!#REF!</f>
        <v>#REF!</v>
      </c>
      <c r="AG420" s="29" t="e">
        <f>'施設リストA-1（直営）'!#REF!</f>
        <v>#REF!</v>
      </c>
      <c r="AH420" s="30" t="e">
        <f>IF(AG420="新設",VLOOKUP('施設リストA-1（直営）'!#REF!,'（新設）照明器具'!$B$5:$C$1990,2,FALSE),IF('部屋別効果（直）'!AG420="撤去",VLOOKUP('施設リストA-1（直営）'!#REF!,'（既設）調査結果'!$B$5:$C$1998,2,FALSE),0))</f>
        <v>#REF!</v>
      </c>
      <c r="AI420" s="29" t="e">
        <f>'施設リストA-1（直営）'!#REF!</f>
        <v>#REF!</v>
      </c>
      <c r="AJ420" s="29" t="e">
        <f>'施設リストA-1（直営）'!#REF!</f>
        <v>#REF!</v>
      </c>
      <c r="AK420" s="30" t="e">
        <f>IF(AJ420="新設",VLOOKUP('施設リストA-1（直営）'!#REF!,'（新設）照明器具'!$B$5:$C$1990,2,FALSE),IF('部屋別効果（直）'!AJ420="撤去",VLOOKUP('施設リストA-1（直営）'!#REF!,'（既設）調査結果'!$B$5:$C$1998,2,FALSE),0))</f>
        <v>#REF!</v>
      </c>
      <c r="AL420" s="29" t="e">
        <f>'施設リストA-1（直営）'!#REF!</f>
        <v>#REF!</v>
      </c>
    </row>
    <row r="421" spans="1:38" customFormat="1">
      <c r="A421" s="94"/>
      <c r="B421" s="16" t="e">
        <f>'施設リストA-1（直営）'!#REF!</f>
        <v>#REF!</v>
      </c>
      <c r="C421" s="14" t="e">
        <f>'施設リストA-1（直営）'!#REF!</f>
        <v>#REF!</v>
      </c>
      <c r="D421" s="94" t="e">
        <f>'施設リストA-1（直営）'!#REF!</f>
        <v>#REF!</v>
      </c>
      <c r="E421" s="20" t="e">
        <f>'施設リストA-1（直営）'!#REF!</f>
        <v>#REF!</v>
      </c>
      <c r="F421" s="20" t="e">
        <f>'施設リストA-1（直営）'!#REF!</f>
        <v>#REF!</v>
      </c>
      <c r="G421" s="13" t="e">
        <f>'施設リストA-1（直営）'!#REF!</f>
        <v>#REF!</v>
      </c>
      <c r="H421" s="28" t="e">
        <f t="shared" si="6"/>
        <v>#REF!</v>
      </c>
      <c r="I421" s="29" t="e">
        <f>'施設リストA-1（直営）'!#REF!</f>
        <v>#REF!</v>
      </c>
      <c r="J421" s="30" t="e">
        <f>IF(I421="新設",VLOOKUP('施設リストA-1（直営）'!#REF!,'（新設）照明器具'!$B$5:$C$1990,2,FALSE),IF('部屋別効果（直）'!I421="撤去",VLOOKUP('施設リストA-1（直営）'!#REF!,'（既設）調査結果'!$B$5:$C$1998,2,FALSE),0))</f>
        <v>#REF!</v>
      </c>
      <c r="K421" s="29" t="e">
        <f>'施設リストA-1（直営）'!#REF!</f>
        <v>#REF!</v>
      </c>
      <c r="L421" s="29" t="e">
        <f>'施設リストA-1（直営）'!#REF!</f>
        <v>#REF!</v>
      </c>
      <c r="M421" s="30" t="e">
        <f>IF(L421="新設",VLOOKUP('施設リストA-1（直営）'!#REF!,'（新設）照明器具'!$B$5:$C$1990,2,FALSE),IF('部屋別効果（直）'!L421="撤去",VLOOKUP('施設リストA-1（直営）'!#REF!,'（既設）調査結果'!$B$5:$C$1998,2,FALSE),0))</f>
        <v>#REF!</v>
      </c>
      <c r="N421" s="29" t="e">
        <f>'施設リストA-1（直営）'!#REF!</f>
        <v>#REF!</v>
      </c>
      <c r="O421" s="29" t="e">
        <f>'施設リストA-1（直営）'!#REF!</f>
        <v>#REF!</v>
      </c>
      <c r="P421" s="30" t="e">
        <f>IF(O421="新設",VLOOKUP('施設リストA-1（直営）'!#REF!,'（新設）照明器具'!$B$5:$C$1990,2,FALSE),IF('部屋別効果（直）'!O421="撤去",VLOOKUP('施設リストA-1（直営）'!#REF!,'（既設）調査結果'!$B$5:$C$1998,2,FALSE),0))</f>
        <v>#REF!</v>
      </c>
      <c r="Q421" s="29" t="e">
        <f>'施設リストA-1（直営）'!#REF!</f>
        <v>#REF!</v>
      </c>
      <c r="R421" s="29" t="e">
        <f>'施設リストA-1（直営）'!#REF!</f>
        <v>#REF!</v>
      </c>
      <c r="S421" s="30" t="e">
        <f>IF(R421="新設",VLOOKUP('施設リストA-1（直営）'!#REF!,'（新設）照明器具'!$B$5:$C$1990,2,FALSE),IF('部屋別効果（直）'!R421="撤去",VLOOKUP('施設リストA-1（直営）'!#REF!,'（既設）調査結果'!$B$5:$C$1998,2,FALSE),0))</f>
        <v>#REF!</v>
      </c>
      <c r="T421" s="29" t="e">
        <f>'施設リストA-1（直営）'!#REF!</f>
        <v>#REF!</v>
      </c>
      <c r="U421" s="29" t="e">
        <f>'施設リストA-1（直営）'!#REF!</f>
        <v>#REF!</v>
      </c>
      <c r="V421" s="30" t="e">
        <f>IF(U421="新設",VLOOKUP('施設リストA-1（直営）'!#REF!,'（新設）照明器具'!$B$5:$C$1990,2,FALSE),IF('部屋別効果（直）'!U421="撤去",VLOOKUP('施設リストA-1（直営）'!#REF!,'（既設）調査結果'!$B$5:$C$1998,2,FALSE),0))</f>
        <v>#REF!</v>
      </c>
      <c r="W421" s="29" t="e">
        <f>'施設リストA-1（直営）'!#REF!</f>
        <v>#REF!</v>
      </c>
      <c r="X421" s="29" t="e">
        <f>'施設リストA-1（直営）'!#REF!</f>
        <v>#REF!</v>
      </c>
      <c r="Y421" s="30" t="e">
        <f>IF(X421="新設",VLOOKUP('施設リストA-1（直営）'!#REF!,'（新設）照明器具'!$B$5:$C$1990,2,FALSE),IF('部屋別効果（直）'!X421="撤去",VLOOKUP('施設リストA-1（直営）'!#REF!,'（既設）調査結果'!$B$5:$C$1998,2,FALSE),0))</f>
        <v>#REF!</v>
      </c>
      <c r="Z421" s="29" t="e">
        <f>'施設リストA-1（直営）'!#REF!</f>
        <v>#REF!</v>
      </c>
      <c r="AA421" s="29" t="e">
        <f>'施設リストA-1（直営）'!#REF!</f>
        <v>#REF!</v>
      </c>
      <c r="AB421" s="30" t="e">
        <f>IF(AA421="新設",VLOOKUP('施設リストA-1（直営）'!#REF!,'（新設）照明器具'!$B$5:$C$1990,2,FALSE),IF('部屋別効果（直）'!AA421="撤去",VLOOKUP('施設リストA-1（直営）'!#REF!,'（既設）調査結果'!$B$5:$C$1998,2,FALSE),0))</f>
        <v>#REF!</v>
      </c>
      <c r="AC421" s="29" t="e">
        <f>'施設リストA-1（直営）'!#REF!</f>
        <v>#REF!</v>
      </c>
      <c r="AD421" s="29" t="e">
        <f>'施設リストA-1（直営）'!#REF!</f>
        <v>#REF!</v>
      </c>
      <c r="AE421" s="30" t="e">
        <f>IF(AD421="新設",VLOOKUP('施設リストA-1（直営）'!#REF!,'（新設）照明器具'!$B$5:$C$1990,2,FALSE),IF('部屋別効果（直）'!AD421="撤去",VLOOKUP('施設リストA-1（直営）'!#REF!,'（既設）調査結果'!$B$5:$C$1998,2,FALSE),0))</f>
        <v>#REF!</v>
      </c>
      <c r="AF421" s="29" t="e">
        <f>'施設リストA-1（直営）'!#REF!</f>
        <v>#REF!</v>
      </c>
      <c r="AG421" s="29" t="e">
        <f>'施設リストA-1（直営）'!#REF!</f>
        <v>#REF!</v>
      </c>
      <c r="AH421" s="30" t="e">
        <f>IF(AG421="新設",VLOOKUP('施設リストA-1（直営）'!#REF!,'（新設）照明器具'!$B$5:$C$1990,2,FALSE),IF('部屋別効果（直）'!AG421="撤去",VLOOKUP('施設リストA-1（直営）'!#REF!,'（既設）調査結果'!$B$5:$C$1998,2,FALSE),0))</f>
        <v>#REF!</v>
      </c>
      <c r="AI421" s="29" t="e">
        <f>'施設リストA-1（直営）'!#REF!</f>
        <v>#REF!</v>
      </c>
      <c r="AJ421" s="29" t="e">
        <f>'施設リストA-1（直営）'!#REF!</f>
        <v>#REF!</v>
      </c>
      <c r="AK421" s="30" t="e">
        <f>IF(AJ421="新設",VLOOKUP('施設リストA-1（直営）'!#REF!,'（新設）照明器具'!$B$5:$C$1990,2,FALSE),IF('部屋別効果（直）'!AJ421="撤去",VLOOKUP('施設リストA-1（直営）'!#REF!,'（既設）調査結果'!$B$5:$C$1998,2,FALSE),0))</f>
        <v>#REF!</v>
      </c>
      <c r="AL421" s="29" t="e">
        <f>'施設リストA-1（直営）'!#REF!</f>
        <v>#REF!</v>
      </c>
    </row>
    <row r="422" spans="1:38" customFormat="1">
      <c r="A422" s="94"/>
      <c r="B422" s="16" t="e">
        <f>'施設リストA-1（直営）'!#REF!</f>
        <v>#REF!</v>
      </c>
      <c r="C422" s="14" t="e">
        <f>'施設リストA-1（直営）'!#REF!</f>
        <v>#REF!</v>
      </c>
      <c r="D422" s="94" t="e">
        <f>'施設リストA-1（直営）'!#REF!</f>
        <v>#REF!</v>
      </c>
      <c r="E422" s="20" t="e">
        <f>'施設リストA-1（直営）'!#REF!</f>
        <v>#REF!</v>
      </c>
      <c r="F422" s="20" t="e">
        <f>'施設リストA-1（直営）'!#REF!</f>
        <v>#REF!</v>
      </c>
      <c r="G422" s="13" t="e">
        <f>'施設リストA-1（直営）'!#REF!</f>
        <v>#REF!</v>
      </c>
      <c r="H422" s="28" t="e">
        <f t="shared" si="6"/>
        <v>#REF!</v>
      </c>
      <c r="I422" s="29" t="e">
        <f>'施設リストA-1（直営）'!#REF!</f>
        <v>#REF!</v>
      </c>
      <c r="J422" s="30" t="e">
        <f>IF(I422="新設",VLOOKUP('施設リストA-1（直営）'!#REF!,'（新設）照明器具'!$B$5:$C$1990,2,FALSE),IF('部屋別効果（直）'!I422="撤去",VLOOKUP('施設リストA-1（直営）'!#REF!,'（既設）調査結果'!$B$5:$C$1998,2,FALSE),0))</f>
        <v>#REF!</v>
      </c>
      <c r="K422" s="29" t="e">
        <f>'施設リストA-1（直営）'!#REF!</f>
        <v>#REF!</v>
      </c>
      <c r="L422" s="29" t="e">
        <f>'施設リストA-1（直営）'!#REF!</f>
        <v>#REF!</v>
      </c>
      <c r="M422" s="30" t="e">
        <f>IF(L422="新設",VLOOKUP('施設リストA-1（直営）'!#REF!,'（新設）照明器具'!$B$5:$C$1990,2,FALSE),IF('部屋別効果（直）'!L422="撤去",VLOOKUP('施設リストA-1（直営）'!#REF!,'（既設）調査結果'!$B$5:$C$1998,2,FALSE),0))</f>
        <v>#REF!</v>
      </c>
      <c r="N422" s="29" t="e">
        <f>'施設リストA-1（直営）'!#REF!</f>
        <v>#REF!</v>
      </c>
      <c r="O422" s="29" t="e">
        <f>'施設リストA-1（直営）'!#REF!</f>
        <v>#REF!</v>
      </c>
      <c r="P422" s="30" t="e">
        <f>IF(O422="新設",VLOOKUP('施設リストA-1（直営）'!#REF!,'（新設）照明器具'!$B$5:$C$1990,2,FALSE),IF('部屋別効果（直）'!O422="撤去",VLOOKUP('施設リストA-1（直営）'!#REF!,'（既設）調査結果'!$B$5:$C$1998,2,FALSE),0))</f>
        <v>#REF!</v>
      </c>
      <c r="Q422" s="29" t="e">
        <f>'施設リストA-1（直営）'!#REF!</f>
        <v>#REF!</v>
      </c>
      <c r="R422" s="29" t="e">
        <f>'施設リストA-1（直営）'!#REF!</f>
        <v>#REF!</v>
      </c>
      <c r="S422" s="30" t="e">
        <f>IF(R422="新設",VLOOKUP('施設リストA-1（直営）'!#REF!,'（新設）照明器具'!$B$5:$C$1990,2,FALSE),IF('部屋別効果（直）'!R422="撤去",VLOOKUP('施設リストA-1（直営）'!#REF!,'（既設）調査結果'!$B$5:$C$1998,2,FALSE),0))</f>
        <v>#REF!</v>
      </c>
      <c r="T422" s="29" t="e">
        <f>'施設リストA-1（直営）'!#REF!</f>
        <v>#REF!</v>
      </c>
      <c r="U422" s="29" t="e">
        <f>'施設リストA-1（直営）'!#REF!</f>
        <v>#REF!</v>
      </c>
      <c r="V422" s="30" t="e">
        <f>IF(U422="新設",VLOOKUP('施設リストA-1（直営）'!#REF!,'（新設）照明器具'!$B$5:$C$1990,2,FALSE),IF('部屋別効果（直）'!U422="撤去",VLOOKUP('施設リストA-1（直営）'!#REF!,'（既設）調査結果'!$B$5:$C$1998,2,FALSE),0))</f>
        <v>#REF!</v>
      </c>
      <c r="W422" s="29" t="e">
        <f>'施設リストA-1（直営）'!#REF!</f>
        <v>#REF!</v>
      </c>
      <c r="X422" s="29" t="e">
        <f>'施設リストA-1（直営）'!#REF!</f>
        <v>#REF!</v>
      </c>
      <c r="Y422" s="30" t="e">
        <f>IF(X422="新設",VLOOKUP('施設リストA-1（直営）'!#REF!,'（新設）照明器具'!$B$5:$C$1990,2,FALSE),IF('部屋別効果（直）'!X422="撤去",VLOOKUP('施設リストA-1（直営）'!#REF!,'（既設）調査結果'!$B$5:$C$1998,2,FALSE),0))</f>
        <v>#REF!</v>
      </c>
      <c r="Z422" s="29" t="e">
        <f>'施設リストA-1（直営）'!#REF!</f>
        <v>#REF!</v>
      </c>
      <c r="AA422" s="29" t="e">
        <f>'施設リストA-1（直営）'!#REF!</f>
        <v>#REF!</v>
      </c>
      <c r="AB422" s="30" t="e">
        <f>IF(AA422="新設",VLOOKUP('施設リストA-1（直営）'!#REF!,'（新設）照明器具'!$B$5:$C$1990,2,FALSE),IF('部屋別効果（直）'!AA422="撤去",VLOOKUP('施設リストA-1（直営）'!#REF!,'（既設）調査結果'!$B$5:$C$1998,2,FALSE),0))</f>
        <v>#REF!</v>
      </c>
      <c r="AC422" s="29" t="e">
        <f>'施設リストA-1（直営）'!#REF!</f>
        <v>#REF!</v>
      </c>
      <c r="AD422" s="29" t="e">
        <f>'施設リストA-1（直営）'!#REF!</f>
        <v>#REF!</v>
      </c>
      <c r="AE422" s="30" t="e">
        <f>IF(AD422="新設",VLOOKUP('施設リストA-1（直営）'!#REF!,'（新設）照明器具'!$B$5:$C$1990,2,FALSE),IF('部屋別効果（直）'!AD422="撤去",VLOOKUP('施設リストA-1（直営）'!#REF!,'（既設）調査結果'!$B$5:$C$1998,2,FALSE),0))</f>
        <v>#REF!</v>
      </c>
      <c r="AF422" s="29" t="e">
        <f>'施設リストA-1（直営）'!#REF!</f>
        <v>#REF!</v>
      </c>
      <c r="AG422" s="29" t="e">
        <f>'施設リストA-1（直営）'!#REF!</f>
        <v>#REF!</v>
      </c>
      <c r="AH422" s="30" t="e">
        <f>IF(AG422="新設",VLOOKUP('施設リストA-1（直営）'!#REF!,'（新設）照明器具'!$B$5:$C$1990,2,FALSE),IF('部屋別効果（直）'!AG422="撤去",VLOOKUP('施設リストA-1（直営）'!#REF!,'（既設）調査結果'!$B$5:$C$1998,2,FALSE),0))</f>
        <v>#REF!</v>
      </c>
      <c r="AI422" s="29" t="e">
        <f>'施設リストA-1（直営）'!#REF!</f>
        <v>#REF!</v>
      </c>
      <c r="AJ422" s="29" t="e">
        <f>'施設リストA-1（直営）'!#REF!</f>
        <v>#REF!</v>
      </c>
      <c r="AK422" s="30" t="e">
        <f>IF(AJ422="新設",VLOOKUP('施設リストA-1（直営）'!#REF!,'（新設）照明器具'!$B$5:$C$1990,2,FALSE),IF('部屋別効果（直）'!AJ422="撤去",VLOOKUP('施設リストA-1（直営）'!#REF!,'（既設）調査結果'!$B$5:$C$1998,2,FALSE),0))</f>
        <v>#REF!</v>
      </c>
      <c r="AL422" s="29" t="e">
        <f>'施設リストA-1（直営）'!#REF!</f>
        <v>#REF!</v>
      </c>
    </row>
    <row r="423" spans="1:38" customFormat="1">
      <c r="A423" s="94"/>
      <c r="B423" s="16" t="e">
        <f>'施設リストA-1（直営）'!#REF!</f>
        <v>#REF!</v>
      </c>
      <c r="C423" s="14" t="e">
        <f>'施設リストA-1（直営）'!#REF!</f>
        <v>#REF!</v>
      </c>
      <c r="D423" s="94" t="e">
        <f>'施設リストA-1（直営）'!#REF!</f>
        <v>#REF!</v>
      </c>
      <c r="E423" s="20" t="e">
        <f>'施設リストA-1（直営）'!#REF!</f>
        <v>#REF!</v>
      </c>
      <c r="F423" s="20" t="e">
        <f>'施設リストA-1（直営）'!#REF!</f>
        <v>#REF!</v>
      </c>
      <c r="G423" s="13" t="e">
        <f>'施設リストA-1（直営）'!#REF!</f>
        <v>#REF!</v>
      </c>
      <c r="H423" s="28" t="e">
        <f t="shared" si="6"/>
        <v>#REF!</v>
      </c>
      <c r="I423" s="29" t="e">
        <f>'施設リストA-1（直営）'!#REF!</f>
        <v>#REF!</v>
      </c>
      <c r="J423" s="30" t="e">
        <f>IF(I423="新設",VLOOKUP('施設リストA-1（直営）'!#REF!,'（新設）照明器具'!$B$5:$C$1990,2,FALSE),IF('部屋別効果（直）'!I423="撤去",VLOOKUP('施設リストA-1（直営）'!#REF!,'（既設）調査結果'!$B$5:$C$1998,2,FALSE),0))</f>
        <v>#REF!</v>
      </c>
      <c r="K423" s="29" t="e">
        <f>'施設リストA-1（直営）'!#REF!</f>
        <v>#REF!</v>
      </c>
      <c r="L423" s="29" t="e">
        <f>'施設リストA-1（直営）'!#REF!</f>
        <v>#REF!</v>
      </c>
      <c r="M423" s="30" t="e">
        <f>IF(L423="新設",VLOOKUP('施設リストA-1（直営）'!#REF!,'（新設）照明器具'!$B$5:$C$1990,2,FALSE),IF('部屋別効果（直）'!L423="撤去",VLOOKUP('施設リストA-1（直営）'!#REF!,'（既設）調査結果'!$B$5:$C$1998,2,FALSE),0))</f>
        <v>#REF!</v>
      </c>
      <c r="N423" s="29" t="e">
        <f>'施設リストA-1（直営）'!#REF!</f>
        <v>#REF!</v>
      </c>
      <c r="O423" s="29" t="e">
        <f>'施設リストA-1（直営）'!#REF!</f>
        <v>#REF!</v>
      </c>
      <c r="P423" s="30" t="e">
        <f>IF(O423="新設",VLOOKUP('施設リストA-1（直営）'!#REF!,'（新設）照明器具'!$B$5:$C$1990,2,FALSE),IF('部屋別効果（直）'!O423="撤去",VLOOKUP('施設リストA-1（直営）'!#REF!,'（既設）調査結果'!$B$5:$C$1998,2,FALSE),0))</f>
        <v>#REF!</v>
      </c>
      <c r="Q423" s="29" t="e">
        <f>'施設リストA-1（直営）'!#REF!</f>
        <v>#REF!</v>
      </c>
      <c r="R423" s="29" t="e">
        <f>'施設リストA-1（直営）'!#REF!</f>
        <v>#REF!</v>
      </c>
      <c r="S423" s="30" t="e">
        <f>IF(R423="新設",VLOOKUP('施設リストA-1（直営）'!#REF!,'（新設）照明器具'!$B$5:$C$1990,2,FALSE),IF('部屋別効果（直）'!R423="撤去",VLOOKUP('施設リストA-1（直営）'!#REF!,'（既設）調査結果'!$B$5:$C$1998,2,FALSE),0))</f>
        <v>#REF!</v>
      </c>
      <c r="T423" s="29" t="e">
        <f>'施設リストA-1（直営）'!#REF!</f>
        <v>#REF!</v>
      </c>
      <c r="U423" s="29" t="e">
        <f>'施設リストA-1（直営）'!#REF!</f>
        <v>#REF!</v>
      </c>
      <c r="V423" s="30" t="e">
        <f>IF(U423="新設",VLOOKUP('施設リストA-1（直営）'!#REF!,'（新設）照明器具'!$B$5:$C$1990,2,FALSE),IF('部屋別効果（直）'!U423="撤去",VLOOKUP('施設リストA-1（直営）'!#REF!,'（既設）調査結果'!$B$5:$C$1998,2,FALSE),0))</f>
        <v>#REF!</v>
      </c>
      <c r="W423" s="29" t="e">
        <f>'施設リストA-1（直営）'!#REF!</f>
        <v>#REF!</v>
      </c>
      <c r="X423" s="29" t="e">
        <f>'施設リストA-1（直営）'!#REF!</f>
        <v>#REF!</v>
      </c>
      <c r="Y423" s="30" t="e">
        <f>IF(X423="新設",VLOOKUP('施設リストA-1（直営）'!#REF!,'（新設）照明器具'!$B$5:$C$1990,2,FALSE),IF('部屋別効果（直）'!X423="撤去",VLOOKUP('施設リストA-1（直営）'!#REF!,'（既設）調査結果'!$B$5:$C$1998,2,FALSE),0))</f>
        <v>#REF!</v>
      </c>
      <c r="Z423" s="29" t="e">
        <f>'施設リストA-1（直営）'!#REF!</f>
        <v>#REF!</v>
      </c>
      <c r="AA423" s="29" t="e">
        <f>'施設リストA-1（直営）'!#REF!</f>
        <v>#REF!</v>
      </c>
      <c r="AB423" s="30" t="e">
        <f>IF(AA423="新設",VLOOKUP('施設リストA-1（直営）'!#REF!,'（新設）照明器具'!$B$5:$C$1990,2,FALSE),IF('部屋別効果（直）'!AA423="撤去",VLOOKUP('施設リストA-1（直営）'!#REF!,'（既設）調査結果'!$B$5:$C$1998,2,FALSE),0))</f>
        <v>#REF!</v>
      </c>
      <c r="AC423" s="29" t="e">
        <f>'施設リストA-1（直営）'!#REF!</f>
        <v>#REF!</v>
      </c>
      <c r="AD423" s="29" t="e">
        <f>'施設リストA-1（直営）'!#REF!</f>
        <v>#REF!</v>
      </c>
      <c r="AE423" s="30" t="e">
        <f>IF(AD423="新設",VLOOKUP('施設リストA-1（直営）'!#REF!,'（新設）照明器具'!$B$5:$C$1990,2,FALSE),IF('部屋別効果（直）'!AD423="撤去",VLOOKUP('施設リストA-1（直営）'!#REF!,'（既設）調査結果'!$B$5:$C$1998,2,FALSE),0))</f>
        <v>#REF!</v>
      </c>
      <c r="AF423" s="29" t="e">
        <f>'施設リストA-1（直営）'!#REF!</f>
        <v>#REF!</v>
      </c>
      <c r="AG423" s="29" t="e">
        <f>'施設リストA-1（直営）'!#REF!</f>
        <v>#REF!</v>
      </c>
      <c r="AH423" s="30" t="e">
        <f>IF(AG423="新設",VLOOKUP('施設リストA-1（直営）'!#REF!,'（新設）照明器具'!$B$5:$C$1990,2,FALSE),IF('部屋別効果（直）'!AG423="撤去",VLOOKUP('施設リストA-1（直営）'!#REF!,'（既設）調査結果'!$B$5:$C$1998,2,FALSE),0))</f>
        <v>#REF!</v>
      </c>
      <c r="AI423" s="29" t="e">
        <f>'施設リストA-1（直営）'!#REF!</f>
        <v>#REF!</v>
      </c>
      <c r="AJ423" s="29" t="e">
        <f>'施設リストA-1（直営）'!#REF!</f>
        <v>#REF!</v>
      </c>
      <c r="AK423" s="30" t="e">
        <f>IF(AJ423="新設",VLOOKUP('施設リストA-1（直営）'!#REF!,'（新設）照明器具'!$B$5:$C$1990,2,FALSE),IF('部屋別効果（直）'!AJ423="撤去",VLOOKUP('施設リストA-1（直営）'!#REF!,'（既設）調査結果'!$B$5:$C$1998,2,FALSE),0))</f>
        <v>#REF!</v>
      </c>
      <c r="AL423" s="29" t="e">
        <f>'施設リストA-1（直営）'!#REF!</f>
        <v>#REF!</v>
      </c>
    </row>
    <row r="424" spans="1:38" customFormat="1">
      <c r="A424" s="94"/>
      <c r="B424" s="16" t="e">
        <f>'施設リストA-1（直営）'!#REF!</f>
        <v>#REF!</v>
      </c>
      <c r="C424" s="14" t="e">
        <f>'施設リストA-1（直営）'!#REF!</f>
        <v>#REF!</v>
      </c>
      <c r="D424" s="94" t="e">
        <f>'施設リストA-1（直営）'!#REF!</f>
        <v>#REF!</v>
      </c>
      <c r="E424" s="20" t="e">
        <f>'施設リストA-1（直営）'!#REF!</f>
        <v>#REF!</v>
      </c>
      <c r="F424" s="20" t="e">
        <f>'施設リストA-1（直営）'!#REF!</f>
        <v>#REF!</v>
      </c>
      <c r="G424" s="13" t="e">
        <f>'施設リストA-1（直営）'!#REF!</f>
        <v>#REF!</v>
      </c>
      <c r="H424" s="28" t="e">
        <f t="shared" si="6"/>
        <v>#REF!</v>
      </c>
      <c r="I424" s="29" t="e">
        <f>'施設リストA-1（直営）'!#REF!</f>
        <v>#REF!</v>
      </c>
      <c r="J424" s="30" t="e">
        <f>IF(I424="新設",VLOOKUP('施設リストA-1（直営）'!#REF!,'（新設）照明器具'!$B$5:$C$1990,2,FALSE),IF('部屋別効果（直）'!I424="撤去",VLOOKUP('施設リストA-1（直営）'!#REF!,'（既設）調査結果'!$B$5:$C$1998,2,FALSE),0))</f>
        <v>#REF!</v>
      </c>
      <c r="K424" s="29" t="e">
        <f>'施設リストA-1（直営）'!#REF!</f>
        <v>#REF!</v>
      </c>
      <c r="L424" s="29" t="e">
        <f>'施設リストA-1（直営）'!#REF!</f>
        <v>#REF!</v>
      </c>
      <c r="M424" s="30" t="e">
        <f>IF(L424="新設",VLOOKUP('施設リストA-1（直営）'!#REF!,'（新設）照明器具'!$B$5:$C$1990,2,FALSE),IF('部屋別効果（直）'!L424="撤去",VLOOKUP('施設リストA-1（直営）'!#REF!,'（既設）調査結果'!$B$5:$C$1998,2,FALSE),0))</f>
        <v>#REF!</v>
      </c>
      <c r="N424" s="29" t="e">
        <f>'施設リストA-1（直営）'!#REF!</f>
        <v>#REF!</v>
      </c>
      <c r="O424" s="29" t="e">
        <f>'施設リストA-1（直営）'!#REF!</f>
        <v>#REF!</v>
      </c>
      <c r="P424" s="30" t="e">
        <f>IF(O424="新設",VLOOKUP('施設リストA-1（直営）'!#REF!,'（新設）照明器具'!$B$5:$C$1990,2,FALSE),IF('部屋別効果（直）'!O424="撤去",VLOOKUP('施設リストA-1（直営）'!#REF!,'（既設）調査結果'!$B$5:$C$1998,2,FALSE),0))</f>
        <v>#REF!</v>
      </c>
      <c r="Q424" s="29" t="e">
        <f>'施設リストA-1（直営）'!#REF!</f>
        <v>#REF!</v>
      </c>
      <c r="R424" s="29" t="e">
        <f>'施設リストA-1（直営）'!#REF!</f>
        <v>#REF!</v>
      </c>
      <c r="S424" s="30" t="e">
        <f>IF(R424="新設",VLOOKUP('施設リストA-1（直営）'!#REF!,'（新設）照明器具'!$B$5:$C$1990,2,FALSE),IF('部屋別効果（直）'!R424="撤去",VLOOKUP('施設リストA-1（直営）'!#REF!,'（既設）調査結果'!$B$5:$C$1998,2,FALSE),0))</f>
        <v>#REF!</v>
      </c>
      <c r="T424" s="29" t="e">
        <f>'施設リストA-1（直営）'!#REF!</f>
        <v>#REF!</v>
      </c>
      <c r="U424" s="29" t="e">
        <f>'施設リストA-1（直営）'!#REF!</f>
        <v>#REF!</v>
      </c>
      <c r="V424" s="30" t="e">
        <f>IF(U424="新設",VLOOKUP('施設リストA-1（直営）'!#REF!,'（新設）照明器具'!$B$5:$C$1990,2,FALSE),IF('部屋別効果（直）'!U424="撤去",VLOOKUP('施設リストA-1（直営）'!#REF!,'（既設）調査結果'!$B$5:$C$1998,2,FALSE),0))</f>
        <v>#REF!</v>
      </c>
      <c r="W424" s="29" t="e">
        <f>'施設リストA-1（直営）'!#REF!</f>
        <v>#REF!</v>
      </c>
      <c r="X424" s="29" t="e">
        <f>'施設リストA-1（直営）'!#REF!</f>
        <v>#REF!</v>
      </c>
      <c r="Y424" s="30" t="e">
        <f>IF(X424="新設",VLOOKUP('施設リストA-1（直営）'!#REF!,'（新設）照明器具'!$B$5:$C$1990,2,FALSE),IF('部屋別効果（直）'!X424="撤去",VLOOKUP('施設リストA-1（直営）'!#REF!,'（既設）調査結果'!$B$5:$C$1998,2,FALSE),0))</f>
        <v>#REF!</v>
      </c>
      <c r="Z424" s="29" t="e">
        <f>'施設リストA-1（直営）'!#REF!</f>
        <v>#REF!</v>
      </c>
      <c r="AA424" s="29" t="e">
        <f>'施設リストA-1（直営）'!#REF!</f>
        <v>#REF!</v>
      </c>
      <c r="AB424" s="30" t="e">
        <f>IF(AA424="新設",VLOOKUP('施設リストA-1（直営）'!#REF!,'（新設）照明器具'!$B$5:$C$1990,2,FALSE),IF('部屋別効果（直）'!AA424="撤去",VLOOKUP('施設リストA-1（直営）'!#REF!,'（既設）調査結果'!$B$5:$C$1998,2,FALSE),0))</f>
        <v>#REF!</v>
      </c>
      <c r="AC424" s="29" t="e">
        <f>'施設リストA-1（直営）'!#REF!</f>
        <v>#REF!</v>
      </c>
      <c r="AD424" s="29" t="e">
        <f>'施設リストA-1（直営）'!#REF!</f>
        <v>#REF!</v>
      </c>
      <c r="AE424" s="30" t="e">
        <f>IF(AD424="新設",VLOOKUP('施設リストA-1（直営）'!#REF!,'（新設）照明器具'!$B$5:$C$1990,2,FALSE),IF('部屋別効果（直）'!AD424="撤去",VLOOKUP('施設リストA-1（直営）'!#REF!,'（既設）調査結果'!$B$5:$C$1998,2,FALSE),0))</f>
        <v>#REF!</v>
      </c>
      <c r="AF424" s="29" t="e">
        <f>'施設リストA-1（直営）'!#REF!</f>
        <v>#REF!</v>
      </c>
      <c r="AG424" s="29" t="e">
        <f>'施設リストA-1（直営）'!#REF!</f>
        <v>#REF!</v>
      </c>
      <c r="AH424" s="30" t="e">
        <f>IF(AG424="新設",VLOOKUP('施設リストA-1（直営）'!#REF!,'（新設）照明器具'!$B$5:$C$1990,2,FALSE),IF('部屋別効果（直）'!AG424="撤去",VLOOKUP('施設リストA-1（直営）'!#REF!,'（既設）調査結果'!$B$5:$C$1998,2,FALSE),0))</f>
        <v>#REF!</v>
      </c>
      <c r="AI424" s="29" t="e">
        <f>'施設リストA-1（直営）'!#REF!</f>
        <v>#REF!</v>
      </c>
      <c r="AJ424" s="29" t="e">
        <f>'施設リストA-1（直営）'!#REF!</f>
        <v>#REF!</v>
      </c>
      <c r="AK424" s="30" t="e">
        <f>IF(AJ424="新設",VLOOKUP('施設リストA-1（直営）'!#REF!,'（新設）照明器具'!$B$5:$C$1990,2,FALSE),IF('部屋別効果（直）'!AJ424="撤去",VLOOKUP('施設リストA-1（直営）'!#REF!,'（既設）調査結果'!$B$5:$C$1998,2,FALSE),0))</f>
        <v>#REF!</v>
      </c>
      <c r="AL424" s="29" t="e">
        <f>'施設リストA-1（直営）'!#REF!</f>
        <v>#REF!</v>
      </c>
    </row>
    <row r="425" spans="1:38" customFormat="1">
      <c r="A425" s="94"/>
      <c r="B425" s="16" t="e">
        <f>'施設リストA-1（直営）'!#REF!</f>
        <v>#REF!</v>
      </c>
      <c r="C425" s="14" t="e">
        <f>'施設リストA-1（直営）'!#REF!</f>
        <v>#REF!</v>
      </c>
      <c r="D425" s="94" t="e">
        <f>'施設リストA-1（直営）'!#REF!</f>
        <v>#REF!</v>
      </c>
      <c r="E425" s="20" t="e">
        <f>'施設リストA-1（直営）'!#REF!</f>
        <v>#REF!</v>
      </c>
      <c r="F425" s="20" t="e">
        <f>'施設リストA-1（直営）'!#REF!</f>
        <v>#REF!</v>
      </c>
      <c r="G425" s="13" t="e">
        <f>'施設リストA-1（直営）'!#REF!</f>
        <v>#REF!</v>
      </c>
      <c r="H425" s="28" t="e">
        <f t="shared" si="6"/>
        <v>#REF!</v>
      </c>
      <c r="I425" s="29" t="e">
        <f>'施設リストA-1（直営）'!#REF!</f>
        <v>#REF!</v>
      </c>
      <c r="J425" s="30" t="e">
        <f>IF(I425="新設",VLOOKUP('施設リストA-1（直営）'!#REF!,'（新設）照明器具'!$B$5:$C$1990,2,FALSE),IF('部屋別効果（直）'!I425="撤去",VLOOKUP('施設リストA-1（直営）'!#REF!,'（既設）調査結果'!$B$5:$C$1998,2,FALSE),0))</f>
        <v>#REF!</v>
      </c>
      <c r="K425" s="29" t="e">
        <f>'施設リストA-1（直営）'!#REF!</f>
        <v>#REF!</v>
      </c>
      <c r="L425" s="29" t="e">
        <f>'施設リストA-1（直営）'!#REF!</f>
        <v>#REF!</v>
      </c>
      <c r="M425" s="30" t="e">
        <f>IF(L425="新設",VLOOKUP('施設リストA-1（直営）'!#REF!,'（新設）照明器具'!$B$5:$C$1990,2,FALSE),IF('部屋別効果（直）'!L425="撤去",VLOOKUP('施設リストA-1（直営）'!#REF!,'（既設）調査結果'!$B$5:$C$1998,2,FALSE),0))</f>
        <v>#REF!</v>
      </c>
      <c r="N425" s="29" t="e">
        <f>'施設リストA-1（直営）'!#REF!</f>
        <v>#REF!</v>
      </c>
      <c r="O425" s="29" t="e">
        <f>'施設リストA-1（直営）'!#REF!</f>
        <v>#REF!</v>
      </c>
      <c r="P425" s="30" t="e">
        <f>IF(O425="新設",VLOOKUP('施設リストA-1（直営）'!#REF!,'（新設）照明器具'!$B$5:$C$1990,2,FALSE),IF('部屋別効果（直）'!O425="撤去",VLOOKUP('施設リストA-1（直営）'!#REF!,'（既設）調査結果'!$B$5:$C$1998,2,FALSE),0))</f>
        <v>#REF!</v>
      </c>
      <c r="Q425" s="29" t="e">
        <f>'施設リストA-1（直営）'!#REF!</f>
        <v>#REF!</v>
      </c>
      <c r="R425" s="29" t="e">
        <f>'施設リストA-1（直営）'!#REF!</f>
        <v>#REF!</v>
      </c>
      <c r="S425" s="30" t="e">
        <f>IF(R425="新設",VLOOKUP('施設リストA-1（直営）'!#REF!,'（新設）照明器具'!$B$5:$C$1990,2,FALSE),IF('部屋別効果（直）'!R425="撤去",VLOOKUP('施設リストA-1（直営）'!#REF!,'（既設）調査結果'!$B$5:$C$1998,2,FALSE),0))</f>
        <v>#REF!</v>
      </c>
      <c r="T425" s="29" t="e">
        <f>'施設リストA-1（直営）'!#REF!</f>
        <v>#REF!</v>
      </c>
      <c r="U425" s="29" t="e">
        <f>'施設リストA-1（直営）'!#REF!</f>
        <v>#REF!</v>
      </c>
      <c r="V425" s="30" t="e">
        <f>IF(U425="新設",VLOOKUP('施設リストA-1（直営）'!#REF!,'（新設）照明器具'!$B$5:$C$1990,2,FALSE),IF('部屋別効果（直）'!U425="撤去",VLOOKUP('施設リストA-1（直営）'!#REF!,'（既設）調査結果'!$B$5:$C$1998,2,FALSE),0))</f>
        <v>#REF!</v>
      </c>
      <c r="W425" s="29" t="e">
        <f>'施設リストA-1（直営）'!#REF!</f>
        <v>#REF!</v>
      </c>
      <c r="X425" s="29" t="e">
        <f>'施設リストA-1（直営）'!#REF!</f>
        <v>#REF!</v>
      </c>
      <c r="Y425" s="30" t="e">
        <f>IF(X425="新設",VLOOKUP('施設リストA-1（直営）'!#REF!,'（新設）照明器具'!$B$5:$C$1990,2,FALSE),IF('部屋別効果（直）'!X425="撤去",VLOOKUP('施設リストA-1（直営）'!#REF!,'（既設）調査結果'!$B$5:$C$1998,2,FALSE),0))</f>
        <v>#REF!</v>
      </c>
      <c r="Z425" s="29" t="e">
        <f>'施設リストA-1（直営）'!#REF!</f>
        <v>#REF!</v>
      </c>
      <c r="AA425" s="29" t="e">
        <f>'施設リストA-1（直営）'!#REF!</f>
        <v>#REF!</v>
      </c>
      <c r="AB425" s="30" t="e">
        <f>IF(AA425="新設",VLOOKUP('施設リストA-1（直営）'!#REF!,'（新設）照明器具'!$B$5:$C$1990,2,FALSE),IF('部屋別効果（直）'!AA425="撤去",VLOOKUP('施設リストA-1（直営）'!#REF!,'（既設）調査結果'!$B$5:$C$1998,2,FALSE),0))</f>
        <v>#REF!</v>
      </c>
      <c r="AC425" s="29" t="e">
        <f>'施設リストA-1（直営）'!#REF!</f>
        <v>#REF!</v>
      </c>
      <c r="AD425" s="29" t="e">
        <f>'施設リストA-1（直営）'!#REF!</f>
        <v>#REF!</v>
      </c>
      <c r="AE425" s="30" t="e">
        <f>IF(AD425="新設",VLOOKUP('施設リストA-1（直営）'!#REF!,'（新設）照明器具'!$B$5:$C$1990,2,FALSE),IF('部屋別効果（直）'!AD425="撤去",VLOOKUP('施設リストA-1（直営）'!#REF!,'（既設）調査結果'!$B$5:$C$1998,2,FALSE),0))</f>
        <v>#REF!</v>
      </c>
      <c r="AF425" s="29" t="e">
        <f>'施設リストA-1（直営）'!#REF!</f>
        <v>#REF!</v>
      </c>
      <c r="AG425" s="29" t="e">
        <f>'施設リストA-1（直営）'!#REF!</f>
        <v>#REF!</v>
      </c>
      <c r="AH425" s="30" t="e">
        <f>IF(AG425="新設",VLOOKUP('施設リストA-1（直営）'!#REF!,'（新設）照明器具'!$B$5:$C$1990,2,FALSE),IF('部屋別効果（直）'!AG425="撤去",VLOOKUP('施設リストA-1（直営）'!#REF!,'（既設）調査結果'!$B$5:$C$1998,2,FALSE),0))</f>
        <v>#REF!</v>
      </c>
      <c r="AI425" s="29" t="e">
        <f>'施設リストA-1（直営）'!#REF!</f>
        <v>#REF!</v>
      </c>
      <c r="AJ425" s="29" t="e">
        <f>'施設リストA-1（直営）'!#REF!</f>
        <v>#REF!</v>
      </c>
      <c r="AK425" s="30" t="e">
        <f>IF(AJ425="新設",VLOOKUP('施設リストA-1（直営）'!#REF!,'（新設）照明器具'!$B$5:$C$1990,2,FALSE),IF('部屋別効果（直）'!AJ425="撤去",VLOOKUP('施設リストA-1（直営）'!#REF!,'（既設）調査結果'!$B$5:$C$1998,2,FALSE),0))</f>
        <v>#REF!</v>
      </c>
      <c r="AL425" s="29" t="e">
        <f>'施設リストA-1（直営）'!#REF!</f>
        <v>#REF!</v>
      </c>
    </row>
    <row r="426" spans="1:38" customFormat="1">
      <c r="A426" s="94"/>
      <c r="B426" s="16" t="e">
        <f>'施設リストA-1（直営）'!#REF!</f>
        <v>#REF!</v>
      </c>
      <c r="C426" s="14" t="e">
        <f>'施設リストA-1（直営）'!#REF!</f>
        <v>#REF!</v>
      </c>
      <c r="D426" s="94" t="e">
        <f>'施設リストA-1（直営）'!#REF!</f>
        <v>#REF!</v>
      </c>
      <c r="E426" s="20" t="e">
        <f>'施設リストA-1（直営）'!#REF!</f>
        <v>#REF!</v>
      </c>
      <c r="F426" s="20" t="e">
        <f>'施設リストA-1（直営）'!#REF!</f>
        <v>#REF!</v>
      </c>
      <c r="G426" s="13" t="e">
        <f>'施設リストA-1（直営）'!#REF!</f>
        <v>#REF!</v>
      </c>
      <c r="H426" s="28" t="e">
        <f t="shared" si="6"/>
        <v>#REF!</v>
      </c>
      <c r="I426" s="29" t="e">
        <f>'施設リストA-1（直営）'!#REF!</f>
        <v>#REF!</v>
      </c>
      <c r="J426" s="30" t="e">
        <f>IF(I426="新設",VLOOKUP('施設リストA-1（直営）'!#REF!,'（新設）照明器具'!$B$5:$C$1990,2,FALSE),IF('部屋別効果（直）'!I426="撤去",VLOOKUP('施設リストA-1（直営）'!#REF!,'（既設）調査結果'!$B$5:$C$1998,2,FALSE),0))</f>
        <v>#REF!</v>
      </c>
      <c r="K426" s="29" t="e">
        <f>'施設リストA-1（直営）'!#REF!</f>
        <v>#REF!</v>
      </c>
      <c r="L426" s="29" t="e">
        <f>'施設リストA-1（直営）'!#REF!</f>
        <v>#REF!</v>
      </c>
      <c r="M426" s="30" t="e">
        <f>IF(L426="新設",VLOOKUP('施設リストA-1（直営）'!#REF!,'（新設）照明器具'!$B$5:$C$1990,2,FALSE),IF('部屋別効果（直）'!L426="撤去",VLOOKUP('施設リストA-1（直営）'!#REF!,'（既設）調査結果'!$B$5:$C$1998,2,FALSE),0))</f>
        <v>#REF!</v>
      </c>
      <c r="N426" s="29" t="e">
        <f>'施設リストA-1（直営）'!#REF!</f>
        <v>#REF!</v>
      </c>
      <c r="O426" s="29" t="e">
        <f>'施設リストA-1（直営）'!#REF!</f>
        <v>#REF!</v>
      </c>
      <c r="P426" s="30" t="e">
        <f>IF(O426="新設",VLOOKUP('施設リストA-1（直営）'!#REF!,'（新設）照明器具'!$B$5:$C$1990,2,FALSE),IF('部屋別効果（直）'!O426="撤去",VLOOKUP('施設リストA-1（直営）'!#REF!,'（既設）調査結果'!$B$5:$C$1998,2,FALSE),0))</f>
        <v>#REF!</v>
      </c>
      <c r="Q426" s="29" t="e">
        <f>'施設リストA-1（直営）'!#REF!</f>
        <v>#REF!</v>
      </c>
      <c r="R426" s="29" t="e">
        <f>'施設リストA-1（直営）'!#REF!</f>
        <v>#REF!</v>
      </c>
      <c r="S426" s="30" t="e">
        <f>IF(R426="新設",VLOOKUP('施設リストA-1（直営）'!#REF!,'（新設）照明器具'!$B$5:$C$1990,2,FALSE),IF('部屋別効果（直）'!R426="撤去",VLOOKUP('施設リストA-1（直営）'!#REF!,'（既設）調査結果'!$B$5:$C$1998,2,FALSE),0))</f>
        <v>#REF!</v>
      </c>
      <c r="T426" s="29" t="e">
        <f>'施設リストA-1（直営）'!#REF!</f>
        <v>#REF!</v>
      </c>
      <c r="U426" s="29" t="e">
        <f>'施設リストA-1（直営）'!#REF!</f>
        <v>#REF!</v>
      </c>
      <c r="V426" s="30" t="e">
        <f>IF(U426="新設",VLOOKUP('施設リストA-1（直営）'!#REF!,'（新設）照明器具'!$B$5:$C$1990,2,FALSE),IF('部屋別効果（直）'!U426="撤去",VLOOKUP('施設リストA-1（直営）'!#REF!,'（既設）調査結果'!$B$5:$C$1998,2,FALSE),0))</f>
        <v>#REF!</v>
      </c>
      <c r="W426" s="29" t="e">
        <f>'施設リストA-1（直営）'!#REF!</f>
        <v>#REF!</v>
      </c>
      <c r="X426" s="29" t="e">
        <f>'施設リストA-1（直営）'!#REF!</f>
        <v>#REF!</v>
      </c>
      <c r="Y426" s="30" t="e">
        <f>IF(X426="新設",VLOOKUP('施設リストA-1（直営）'!#REF!,'（新設）照明器具'!$B$5:$C$1990,2,FALSE),IF('部屋別効果（直）'!X426="撤去",VLOOKUP('施設リストA-1（直営）'!#REF!,'（既設）調査結果'!$B$5:$C$1998,2,FALSE),0))</f>
        <v>#REF!</v>
      </c>
      <c r="Z426" s="29" t="e">
        <f>'施設リストA-1（直営）'!#REF!</f>
        <v>#REF!</v>
      </c>
      <c r="AA426" s="29" t="e">
        <f>'施設リストA-1（直営）'!#REF!</f>
        <v>#REF!</v>
      </c>
      <c r="AB426" s="30" t="e">
        <f>IF(AA426="新設",VLOOKUP('施設リストA-1（直営）'!#REF!,'（新設）照明器具'!$B$5:$C$1990,2,FALSE),IF('部屋別効果（直）'!AA426="撤去",VLOOKUP('施設リストA-1（直営）'!#REF!,'（既設）調査結果'!$B$5:$C$1998,2,FALSE),0))</f>
        <v>#REF!</v>
      </c>
      <c r="AC426" s="29" t="e">
        <f>'施設リストA-1（直営）'!#REF!</f>
        <v>#REF!</v>
      </c>
      <c r="AD426" s="29" t="e">
        <f>'施設リストA-1（直営）'!#REF!</f>
        <v>#REF!</v>
      </c>
      <c r="AE426" s="30" t="e">
        <f>IF(AD426="新設",VLOOKUP('施設リストA-1（直営）'!#REF!,'（新設）照明器具'!$B$5:$C$1990,2,FALSE),IF('部屋別効果（直）'!AD426="撤去",VLOOKUP('施設リストA-1（直営）'!#REF!,'（既設）調査結果'!$B$5:$C$1998,2,FALSE),0))</f>
        <v>#REF!</v>
      </c>
      <c r="AF426" s="29" t="e">
        <f>'施設リストA-1（直営）'!#REF!</f>
        <v>#REF!</v>
      </c>
      <c r="AG426" s="29" t="e">
        <f>'施設リストA-1（直営）'!#REF!</f>
        <v>#REF!</v>
      </c>
      <c r="AH426" s="30" t="e">
        <f>IF(AG426="新設",VLOOKUP('施設リストA-1（直営）'!#REF!,'（新設）照明器具'!$B$5:$C$1990,2,FALSE),IF('部屋別効果（直）'!AG426="撤去",VLOOKUP('施設リストA-1（直営）'!#REF!,'（既設）調査結果'!$B$5:$C$1998,2,FALSE),0))</f>
        <v>#REF!</v>
      </c>
      <c r="AI426" s="29" t="e">
        <f>'施設リストA-1（直営）'!#REF!</f>
        <v>#REF!</v>
      </c>
      <c r="AJ426" s="29" t="e">
        <f>'施設リストA-1（直営）'!#REF!</f>
        <v>#REF!</v>
      </c>
      <c r="AK426" s="30" t="e">
        <f>IF(AJ426="新設",VLOOKUP('施設リストA-1（直営）'!#REF!,'（新設）照明器具'!$B$5:$C$1990,2,FALSE),IF('部屋別効果（直）'!AJ426="撤去",VLOOKUP('施設リストA-1（直営）'!#REF!,'（既設）調査結果'!$B$5:$C$1998,2,FALSE),0))</f>
        <v>#REF!</v>
      </c>
      <c r="AL426" s="29" t="e">
        <f>'施設リストA-1（直営）'!#REF!</f>
        <v>#REF!</v>
      </c>
    </row>
    <row r="427" spans="1:38" customFormat="1">
      <c r="A427" s="94"/>
      <c r="B427" s="16" t="e">
        <f>'施設リストA-1（直営）'!#REF!</f>
        <v>#REF!</v>
      </c>
      <c r="C427" s="14" t="e">
        <f>'施設リストA-1（直営）'!#REF!</f>
        <v>#REF!</v>
      </c>
      <c r="D427" s="94" t="e">
        <f>'施設リストA-1（直営）'!#REF!</f>
        <v>#REF!</v>
      </c>
      <c r="E427" s="20" t="e">
        <f>'施設リストA-1（直営）'!#REF!</f>
        <v>#REF!</v>
      </c>
      <c r="F427" s="20" t="e">
        <f>'施設リストA-1（直営）'!#REF!</f>
        <v>#REF!</v>
      </c>
      <c r="G427" s="13" t="e">
        <f>'施設リストA-1（直営）'!#REF!</f>
        <v>#REF!</v>
      </c>
      <c r="H427" s="28" t="e">
        <f t="shared" si="6"/>
        <v>#REF!</v>
      </c>
      <c r="I427" s="29" t="e">
        <f>'施設リストA-1（直営）'!#REF!</f>
        <v>#REF!</v>
      </c>
      <c r="J427" s="30" t="e">
        <f>IF(I427="新設",VLOOKUP('施設リストA-1（直営）'!#REF!,'（新設）照明器具'!$B$5:$C$1990,2,FALSE),IF('部屋別効果（直）'!I427="撤去",VLOOKUP('施設リストA-1（直営）'!#REF!,'（既設）調査結果'!$B$5:$C$1998,2,FALSE),0))</f>
        <v>#REF!</v>
      </c>
      <c r="K427" s="29" t="e">
        <f>'施設リストA-1（直営）'!#REF!</f>
        <v>#REF!</v>
      </c>
      <c r="L427" s="29" t="e">
        <f>'施設リストA-1（直営）'!#REF!</f>
        <v>#REF!</v>
      </c>
      <c r="M427" s="30" t="e">
        <f>IF(L427="新設",VLOOKUP('施設リストA-1（直営）'!#REF!,'（新設）照明器具'!$B$5:$C$1990,2,FALSE),IF('部屋別効果（直）'!L427="撤去",VLOOKUP('施設リストA-1（直営）'!#REF!,'（既設）調査結果'!$B$5:$C$1998,2,FALSE),0))</f>
        <v>#REF!</v>
      </c>
      <c r="N427" s="29" t="e">
        <f>'施設リストA-1（直営）'!#REF!</f>
        <v>#REF!</v>
      </c>
      <c r="O427" s="29" t="e">
        <f>'施設リストA-1（直営）'!#REF!</f>
        <v>#REF!</v>
      </c>
      <c r="P427" s="30" t="e">
        <f>IF(O427="新設",VLOOKUP('施設リストA-1（直営）'!#REF!,'（新設）照明器具'!$B$5:$C$1990,2,FALSE),IF('部屋別効果（直）'!O427="撤去",VLOOKUP('施設リストA-1（直営）'!#REF!,'（既設）調査結果'!$B$5:$C$1998,2,FALSE),0))</f>
        <v>#REF!</v>
      </c>
      <c r="Q427" s="29" t="e">
        <f>'施設リストA-1（直営）'!#REF!</f>
        <v>#REF!</v>
      </c>
      <c r="R427" s="29" t="e">
        <f>'施設リストA-1（直営）'!#REF!</f>
        <v>#REF!</v>
      </c>
      <c r="S427" s="30" t="e">
        <f>IF(R427="新設",VLOOKUP('施設リストA-1（直営）'!#REF!,'（新設）照明器具'!$B$5:$C$1990,2,FALSE),IF('部屋別効果（直）'!R427="撤去",VLOOKUP('施設リストA-1（直営）'!#REF!,'（既設）調査結果'!$B$5:$C$1998,2,FALSE),0))</f>
        <v>#REF!</v>
      </c>
      <c r="T427" s="29" t="e">
        <f>'施設リストA-1（直営）'!#REF!</f>
        <v>#REF!</v>
      </c>
      <c r="U427" s="29" t="e">
        <f>'施設リストA-1（直営）'!#REF!</f>
        <v>#REF!</v>
      </c>
      <c r="V427" s="30" t="e">
        <f>IF(U427="新設",VLOOKUP('施設リストA-1（直営）'!#REF!,'（新設）照明器具'!$B$5:$C$1990,2,FALSE),IF('部屋別効果（直）'!U427="撤去",VLOOKUP('施設リストA-1（直営）'!#REF!,'（既設）調査結果'!$B$5:$C$1998,2,FALSE),0))</f>
        <v>#REF!</v>
      </c>
      <c r="W427" s="29" t="e">
        <f>'施設リストA-1（直営）'!#REF!</f>
        <v>#REF!</v>
      </c>
      <c r="X427" s="29" t="e">
        <f>'施設リストA-1（直営）'!#REF!</f>
        <v>#REF!</v>
      </c>
      <c r="Y427" s="30" t="e">
        <f>IF(X427="新設",VLOOKUP('施設リストA-1（直営）'!#REF!,'（新設）照明器具'!$B$5:$C$1990,2,FALSE),IF('部屋別効果（直）'!X427="撤去",VLOOKUP('施設リストA-1（直営）'!#REF!,'（既設）調査結果'!$B$5:$C$1998,2,FALSE),0))</f>
        <v>#REF!</v>
      </c>
      <c r="Z427" s="29" t="e">
        <f>'施設リストA-1（直営）'!#REF!</f>
        <v>#REF!</v>
      </c>
      <c r="AA427" s="29" t="e">
        <f>'施設リストA-1（直営）'!#REF!</f>
        <v>#REF!</v>
      </c>
      <c r="AB427" s="30" t="e">
        <f>IF(AA427="新設",VLOOKUP('施設リストA-1（直営）'!#REF!,'（新設）照明器具'!$B$5:$C$1990,2,FALSE),IF('部屋別効果（直）'!AA427="撤去",VLOOKUP('施設リストA-1（直営）'!#REF!,'（既設）調査結果'!$B$5:$C$1998,2,FALSE),0))</f>
        <v>#REF!</v>
      </c>
      <c r="AC427" s="29" t="e">
        <f>'施設リストA-1（直営）'!#REF!</f>
        <v>#REF!</v>
      </c>
      <c r="AD427" s="29" t="e">
        <f>'施設リストA-1（直営）'!#REF!</f>
        <v>#REF!</v>
      </c>
      <c r="AE427" s="30" t="e">
        <f>IF(AD427="新設",VLOOKUP('施設リストA-1（直営）'!#REF!,'（新設）照明器具'!$B$5:$C$1990,2,FALSE),IF('部屋別効果（直）'!AD427="撤去",VLOOKUP('施設リストA-1（直営）'!#REF!,'（既設）調査結果'!$B$5:$C$1998,2,FALSE),0))</f>
        <v>#REF!</v>
      </c>
      <c r="AF427" s="29" t="e">
        <f>'施設リストA-1（直営）'!#REF!</f>
        <v>#REF!</v>
      </c>
      <c r="AG427" s="29" t="e">
        <f>'施設リストA-1（直営）'!#REF!</f>
        <v>#REF!</v>
      </c>
      <c r="AH427" s="30" t="e">
        <f>IF(AG427="新設",VLOOKUP('施設リストA-1（直営）'!#REF!,'（新設）照明器具'!$B$5:$C$1990,2,FALSE),IF('部屋別効果（直）'!AG427="撤去",VLOOKUP('施設リストA-1（直営）'!#REF!,'（既設）調査結果'!$B$5:$C$1998,2,FALSE),0))</f>
        <v>#REF!</v>
      </c>
      <c r="AI427" s="29" t="e">
        <f>'施設リストA-1（直営）'!#REF!</f>
        <v>#REF!</v>
      </c>
      <c r="AJ427" s="29" t="e">
        <f>'施設リストA-1（直営）'!#REF!</f>
        <v>#REF!</v>
      </c>
      <c r="AK427" s="30" t="e">
        <f>IF(AJ427="新設",VLOOKUP('施設リストA-1（直営）'!#REF!,'（新設）照明器具'!$B$5:$C$1990,2,FALSE),IF('部屋別効果（直）'!AJ427="撤去",VLOOKUP('施設リストA-1（直営）'!#REF!,'（既設）調査結果'!$B$5:$C$1998,2,FALSE),0))</f>
        <v>#REF!</v>
      </c>
      <c r="AL427" s="29" t="e">
        <f>'施設リストA-1（直営）'!#REF!</f>
        <v>#REF!</v>
      </c>
    </row>
    <row r="428" spans="1:38" customFormat="1">
      <c r="A428" s="94"/>
      <c r="B428" s="16" t="e">
        <f>'施設リストA-1（直営）'!#REF!</f>
        <v>#REF!</v>
      </c>
      <c r="C428" s="14" t="e">
        <f>'施設リストA-1（直営）'!#REF!</f>
        <v>#REF!</v>
      </c>
      <c r="D428" s="94" t="e">
        <f>'施設リストA-1（直営）'!#REF!</f>
        <v>#REF!</v>
      </c>
      <c r="E428" s="20" t="e">
        <f>'施設リストA-1（直営）'!#REF!</f>
        <v>#REF!</v>
      </c>
      <c r="F428" s="20" t="e">
        <f>'施設リストA-1（直営）'!#REF!</f>
        <v>#REF!</v>
      </c>
      <c r="G428" s="13" t="e">
        <f>'施設リストA-1（直営）'!#REF!</f>
        <v>#REF!</v>
      </c>
      <c r="H428" s="28" t="e">
        <f t="shared" si="6"/>
        <v>#REF!</v>
      </c>
      <c r="I428" s="29" t="e">
        <f>'施設リストA-1（直営）'!#REF!</f>
        <v>#REF!</v>
      </c>
      <c r="J428" s="30" t="e">
        <f>IF(I428="新設",VLOOKUP('施設リストA-1（直営）'!#REF!,'（新設）照明器具'!$B$5:$C$1990,2,FALSE),IF('部屋別効果（直）'!I428="撤去",VLOOKUP('施設リストA-1（直営）'!#REF!,'（既設）調査結果'!$B$5:$C$1998,2,FALSE),0))</f>
        <v>#REF!</v>
      </c>
      <c r="K428" s="29" t="e">
        <f>'施設リストA-1（直営）'!#REF!</f>
        <v>#REF!</v>
      </c>
      <c r="L428" s="29" t="e">
        <f>'施設リストA-1（直営）'!#REF!</f>
        <v>#REF!</v>
      </c>
      <c r="M428" s="30" t="e">
        <f>IF(L428="新設",VLOOKUP('施設リストA-1（直営）'!#REF!,'（新設）照明器具'!$B$5:$C$1990,2,FALSE),IF('部屋別効果（直）'!L428="撤去",VLOOKUP('施設リストA-1（直営）'!#REF!,'（既設）調査結果'!$B$5:$C$1998,2,FALSE),0))</f>
        <v>#REF!</v>
      </c>
      <c r="N428" s="29" t="e">
        <f>'施設リストA-1（直営）'!#REF!</f>
        <v>#REF!</v>
      </c>
      <c r="O428" s="29" t="e">
        <f>'施設リストA-1（直営）'!#REF!</f>
        <v>#REF!</v>
      </c>
      <c r="P428" s="30" t="e">
        <f>IF(O428="新設",VLOOKUP('施設リストA-1（直営）'!#REF!,'（新設）照明器具'!$B$5:$C$1990,2,FALSE),IF('部屋別効果（直）'!O428="撤去",VLOOKUP('施設リストA-1（直営）'!#REF!,'（既設）調査結果'!$B$5:$C$1998,2,FALSE),0))</f>
        <v>#REF!</v>
      </c>
      <c r="Q428" s="29" t="e">
        <f>'施設リストA-1（直営）'!#REF!</f>
        <v>#REF!</v>
      </c>
      <c r="R428" s="29" t="e">
        <f>'施設リストA-1（直営）'!#REF!</f>
        <v>#REF!</v>
      </c>
      <c r="S428" s="30" t="e">
        <f>IF(R428="新設",VLOOKUP('施設リストA-1（直営）'!#REF!,'（新設）照明器具'!$B$5:$C$1990,2,FALSE),IF('部屋別効果（直）'!R428="撤去",VLOOKUP('施設リストA-1（直営）'!#REF!,'（既設）調査結果'!$B$5:$C$1998,2,FALSE),0))</f>
        <v>#REF!</v>
      </c>
      <c r="T428" s="29" t="e">
        <f>'施設リストA-1（直営）'!#REF!</f>
        <v>#REF!</v>
      </c>
      <c r="U428" s="29" t="e">
        <f>'施設リストA-1（直営）'!#REF!</f>
        <v>#REF!</v>
      </c>
      <c r="V428" s="30" t="e">
        <f>IF(U428="新設",VLOOKUP('施設リストA-1（直営）'!#REF!,'（新設）照明器具'!$B$5:$C$1990,2,FALSE),IF('部屋別効果（直）'!U428="撤去",VLOOKUP('施設リストA-1（直営）'!#REF!,'（既設）調査結果'!$B$5:$C$1998,2,FALSE),0))</f>
        <v>#REF!</v>
      </c>
      <c r="W428" s="29" t="e">
        <f>'施設リストA-1（直営）'!#REF!</f>
        <v>#REF!</v>
      </c>
      <c r="X428" s="29" t="e">
        <f>'施設リストA-1（直営）'!#REF!</f>
        <v>#REF!</v>
      </c>
      <c r="Y428" s="30" t="e">
        <f>IF(X428="新設",VLOOKUP('施設リストA-1（直営）'!#REF!,'（新設）照明器具'!$B$5:$C$1990,2,FALSE),IF('部屋別効果（直）'!X428="撤去",VLOOKUP('施設リストA-1（直営）'!#REF!,'（既設）調査結果'!$B$5:$C$1998,2,FALSE),0))</f>
        <v>#REF!</v>
      </c>
      <c r="Z428" s="29" t="e">
        <f>'施設リストA-1（直営）'!#REF!</f>
        <v>#REF!</v>
      </c>
      <c r="AA428" s="29" t="e">
        <f>'施設リストA-1（直営）'!#REF!</f>
        <v>#REF!</v>
      </c>
      <c r="AB428" s="30" t="e">
        <f>IF(AA428="新設",VLOOKUP('施設リストA-1（直営）'!#REF!,'（新設）照明器具'!$B$5:$C$1990,2,FALSE),IF('部屋別効果（直）'!AA428="撤去",VLOOKUP('施設リストA-1（直営）'!#REF!,'（既設）調査結果'!$B$5:$C$1998,2,FALSE),0))</f>
        <v>#REF!</v>
      </c>
      <c r="AC428" s="29" t="e">
        <f>'施設リストA-1（直営）'!#REF!</f>
        <v>#REF!</v>
      </c>
      <c r="AD428" s="29" t="e">
        <f>'施設リストA-1（直営）'!#REF!</f>
        <v>#REF!</v>
      </c>
      <c r="AE428" s="30" t="e">
        <f>IF(AD428="新設",VLOOKUP('施設リストA-1（直営）'!#REF!,'（新設）照明器具'!$B$5:$C$1990,2,FALSE),IF('部屋別効果（直）'!AD428="撤去",VLOOKUP('施設リストA-1（直営）'!#REF!,'（既設）調査結果'!$B$5:$C$1998,2,FALSE),0))</f>
        <v>#REF!</v>
      </c>
      <c r="AF428" s="29" t="e">
        <f>'施設リストA-1（直営）'!#REF!</f>
        <v>#REF!</v>
      </c>
      <c r="AG428" s="29" t="e">
        <f>'施設リストA-1（直営）'!#REF!</f>
        <v>#REF!</v>
      </c>
      <c r="AH428" s="30" t="e">
        <f>IF(AG428="新設",VLOOKUP('施設リストA-1（直営）'!#REF!,'（新設）照明器具'!$B$5:$C$1990,2,FALSE),IF('部屋別効果（直）'!AG428="撤去",VLOOKUP('施設リストA-1（直営）'!#REF!,'（既設）調査結果'!$B$5:$C$1998,2,FALSE),0))</f>
        <v>#REF!</v>
      </c>
      <c r="AI428" s="29" t="e">
        <f>'施設リストA-1（直営）'!#REF!</f>
        <v>#REF!</v>
      </c>
      <c r="AJ428" s="29" t="e">
        <f>'施設リストA-1（直営）'!#REF!</f>
        <v>#REF!</v>
      </c>
      <c r="AK428" s="30" t="e">
        <f>IF(AJ428="新設",VLOOKUP('施設リストA-1（直営）'!#REF!,'（新設）照明器具'!$B$5:$C$1990,2,FALSE),IF('部屋別効果（直）'!AJ428="撤去",VLOOKUP('施設リストA-1（直営）'!#REF!,'（既設）調査結果'!$B$5:$C$1998,2,FALSE),0))</f>
        <v>#REF!</v>
      </c>
      <c r="AL428" s="29" t="e">
        <f>'施設リストA-1（直営）'!#REF!</f>
        <v>#REF!</v>
      </c>
    </row>
    <row r="429" spans="1:38" customFormat="1">
      <c r="A429" s="94"/>
      <c r="B429" s="16" t="e">
        <f>'施設リストA-1（直営）'!#REF!</f>
        <v>#REF!</v>
      </c>
      <c r="C429" s="14" t="e">
        <f>'施設リストA-1（直営）'!#REF!</f>
        <v>#REF!</v>
      </c>
      <c r="D429" s="94" t="e">
        <f>'施設リストA-1（直営）'!#REF!</f>
        <v>#REF!</v>
      </c>
      <c r="E429" s="20" t="e">
        <f>'施設リストA-1（直営）'!#REF!</f>
        <v>#REF!</v>
      </c>
      <c r="F429" s="20" t="e">
        <f>'施設リストA-1（直営）'!#REF!</f>
        <v>#REF!</v>
      </c>
      <c r="G429" s="13" t="e">
        <f>'施設リストA-1（直営）'!#REF!</f>
        <v>#REF!</v>
      </c>
      <c r="H429" s="28" t="e">
        <f t="shared" si="6"/>
        <v>#REF!</v>
      </c>
      <c r="I429" s="29" t="e">
        <f>'施設リストA-1（直営）'!#REF!</f>
        <v>#REF!</v>
      </c>
      <c r="J429" s="30" t="e">
        <f>IF(I429="新設",VLOOKUP('施設リストA-1（直営）'!#REF!,'（新設）照明器具'!$B$5:$C$1990,2,FALSE),IF('部屋別効果（直）'!I429="撤去",VLOOKUP('施設リストA-1（直営）'!#REF!,'（既設）調査結果'!$B$5:$C$1998,2,FALSE),0))</f>
        <v>#REF!</v>
      </c>
      <c r="K429" s="29" t="e">
        <f>'施設リストA-1（直営）'!#REF!</f>
        <v>#REF!</v>
      </c>
      <c r="L429" s="29" t="e">
        <f>'施設リストA-1（直営）'!#REF!</f>
        <v>#REF!</v>
      </c>
      <c r="M429" s="30" t="e">
        <f>IF(L429="新設",VLOOKUP('施設リストA-1（直営）'!#REF!,'（新設）照明器具'!$B$5:$C$1990,2,FALSE),IF('部屋別効果（直）'!L429="撤去",VLOOKUP('施設リストA-1（直営）'!#REF!,'（既設）調査結果'!$B$5:$C$1998,2,FALSE),0))</f>
        <v>#REF!</v>
      </c>
      <c r="N429" s="29" t="e">
        <f>'施設リストA-1（直営）'!#REF!</f>
        <v>#REF!</v>
      </c>
      <c r="O429" s="29" t="e">
        <f>'施設リストA-1（直営）'!#REF!</f>
        <v>#REF!</v>
      </c>
      <c r="P429" s="30" t="e">
        <f>IF(O429="新設",VLOOKUP('施設リストA-1（直営）'!#REF!,'（新設）照明器具'!$B$5:$C$1990,2,FALSE),IF('部屋別効果（直）'!O429="撤去",VLOOKUP('施設リストA-1（直営）'!#REF!,'（既設）調査結果'!$B$5:$C$1998,2,FALSE),0))</f>
        <v>#REF!</v>
      </c>
      <c r="Q429" s="29" t="e">
        <f>'施設リストA-1（直営）'!#REF!</f>
        <v>#REF!</v>
      </c>
      <c r="R429" s="29" t="e">
        <f>'施設リストA-1（直営）'!#REF!</f>
        <v>#REF!</v>
      </c>
      <c r="S429" s="30" t="e">
        <f>IF(R429="新設",VLOOKUP('施設リストA-1（直営）'!#REF!,'（新設）照明器具'!$B$5:$C$1990,2,FALSE),IF('部屋別効果（直）'!R429="撤去",VLOOKUP('施設リストA-1（直営）'!#REF!,'（既設）調査結果'!$B$5:$C$1998,2,FALSE),0))</f>
        <v>#REF!</v>
      </c>
      <c r="T429" s="29" t="e">
        <f>'施設リストA-1（直営）'!#REF!</f>
        <v>#REF!</v>
      </c>
      <c r="U429" s="29" t="e">
        <f>'施設リストA-1（直営）'!#REF!</f>
        <v>#REF!</v>
      </c>
      <c r="V429" s="30" t="e">
        <f>IF(U429="新設",VLOOKUP('施設リストA-1（直営）'!#REF!,'（新設）照明器具'!$B$5:$C$1990,2,FALSE),IF('部屋別効果（直）'!U429="撤去",VLOOKUP('施設リストA-1（直営）'!#REF!,'（既設）調査結果'!$B$5:$C$1998,2,FALSE),0))</f>
        <v>#REF!</v>
      </c>
      <c r="W429" s="29" t="e">
        <f>'施設リストA-1（直営）'!#REF!</f>
        <v>#REF!</v>
      </c>
      <c r="X429" s="29" t="e">
        <f>'施設リストA-1（直営）'!#REF!</f>
        <v>#REF!</v>
      </c>
      <c r="Y429" s="30" t="e">
        <f>IF(X429="新設",VLOOKUP('施設リストA-1（直営）'!#REF!,'（新設）照明器具'!$B$5:$C$1990,2,FALSE),IF('部屋別効果（直）'!X429="撤去",VLOOKUP('施設リストA-1（直営）'!#REF!,'（既設）調査結果'!$B$5:$C$1998,2,FALSE),0))</f>
        <v>#REF!</v>
      </c>
      <c r="Z429" s="29" t="e">
        <f>'施設リストA-1（直営）'!#REF!</f>
        <v>#REF!</v>
      </c>
      <c r="AA429" s="29" t="e">
        <f>'施設リストA-1（直営）'!#REF!</f>
        <v>#REF!</v>
      </c>
      <c r="AB429" s="30" t="e">
        <f>IF(AA429="新設",VLOOKUP('施設リストA-1（直営）'!#REF!,'（新設）照明器具'!$B$5:$C$1990,2,FALSE),IF('部屋別効果（直）'!AA429="撤去",VLOOKUP('施設リストA-1（直営）'!#REF!,'（既設）調査結果'!$B$5:$C$1998,2,FALSE),0))</f>
        <v>#REF!</v>
      </c>
      <c r="AC429" s="29" t="e">
        <f>'施設リストA-1（直営）'!#REF!</f>
        <v>#REF!</v>
      </c>
      <c r="AD429" s="29" t="e">
        <f>'施設リストA-1（直営）'!#REF!</f>
        <v>#REF!</v>
      </c>
      <c r="AE429" s="30" t="e">
        <f>IF(AD429="新設",VLOOKUP('施設リストA-1（直営）'!#REF!,'（新設）照明器具'!$B$5:$C$1990,2,FALSE),IF('部屋別効果（直）'!AD429="撤去",VLOOKUP('施設リストA-1（直営）'!#REF!,'（既設）調査結果'!$B$5:$C$1998,2,FALSE),0))</f>
        <v>#REF!</v>
      </c>
      <c r="AF429" s="29" t="e">
        <f>'施設リストA-1（直営）'!#REF!</f>
        <v>#REF!</v>
      </c>
      <c r="AG429" s="29" t="e">
        <f>'施設リストA-1（直営）'!#REF!</f>
        <v>#REF!</v>
      </c>
      <c r="AH429" s="30" t="e">
        <f>IF(AG429="新設",VLOOKUP('施設リストA-1（直営）'!#REF!,'（新設）照明器具'!$B$5:$C$1990,2,FALSE),IF('部屋別効果（直）'!AG429="撤去",VLOOKUP('施設リストA-1（直営）'!#REF!,'（既設）調査結果'!$B$5:$C$1998,2,FALSE),0))</f>
        <v>#REF!</v>
      </c>
      <c r="AI429" s="29" t="e">
        <f>'施設リストA-1（直営）'!#REF!</f>
        <v>#REF!</v>
      </c>
      <c r="AJ429" s="29" t="e">
        <f>'施設リストA-1（直営）'!#REF!</f>
        <v>#REF!</v>
      </c>
      <c r="AK429" s="30" t="e">
        <f>IF(AJ429="新設",VLOOKUP('施設リストA-1（直営）'!#REF!,'（新設）照明器具'!$B$5:$C$1990,2,FALSE),IF('部屋別効果（直）'!AJ429="撤去",VLOOKUP('施設リストA-1（直営）'!#REF!,'（既設）調査結果'!$B$5:$C$1998,2,FALSE),0))</f>
        <v>#REF!</v>
      </c>
      <c r="AL429" s="29" t="e">
        <f>'施設リストA-1（直営）'!#REF!</f>
        <v>#REF!</v>
      </c>
    </row>
    <row r="430" spans="1:38" customFormat="1">
      <c r="A430" s="94"/>
      <c r="B430" s="16" t="e">
        <f>'施設リストA-1（直営）'!#REF!</f>
        <v>#REF!</v>
      </c>
      <c r="C430" s="14" t="e">
        <f>'施設リストA-1（直営）'!#REF!</f>
        <v>#REF!</v>
      </c>
      <c r="D430" s="94" t="e">
        <f>'施設リストA-1（直営）'!#REF!</f>
        <v>#REF!</v>
      </c>
      <c r="E430" s="20" t="e">
        <f>'施設リストA-1（直営）'!#REF!</f>
        <v>#REF!</v>
      </c>
      <c r="F430" s="20" t="e">
        <f>'施設リストA-1（直営）'!#REF!</f>
        <v>#REF!</v>
      </c>
      <c r="G430" s="13" t="e">
        <f>'施設リストA-1（直営）'!#REF!</f>
        <v>#REF!</v>
      </c>
      <c r="H430" s="28" t="e">
        <f t="shared" si="6"/>
        <v>#REF!</v>
      </c>
      <c r="I430" s="29" t="e">
        <f>'施設リストA-1（直営）'!#REF!</f>
        <v>#REF!</v>
      </c>
      <c r="J430" s="30" t="e">
        <f>IF(I430="新設",VLOOKUP('施設リストA-1（直営）'!#REF!,'（新設）照明器具'!$B$5:$C$1990,2,FALSE),IF('部屋別効果（直）'!I430="撤去",VLOOKUP('施設リストA-1（直営）'!#REF!,'（既設）調査結果'!$B$5:$C$1998,2,FALSE),0))</f>
        <v>#REF!</v>
      </c>
      <c r="K430" s="29" t="e">
        <f>'施設リストA-1（直営）'!#REF!</f>
        <v>#REF!</v>
      </c>
      <c r="L430" s="29" t="e">
        <f>'施設リストA-1（直営）'!#REF!</f>
        <v>#REF!</v>
      </c>
      <c r="M430" s="30" t="e">
        <f>IF(L430="新設",VLOOKUP('施設リストA-1（直営）'!#REF!,'（新設）照明器具'!$B$5:$C$1990,2,FALSE),IF('部屋別効果（直）'!L430="撤去",VLOOKUP('施設リストA-1（直営）'!#REF!,'（既設）調査結果'!$B$5:$C$1998,2,FALSE),0))</f>
        <v>#REF!</v>
      </c>
      <c r="N430" s="29" t="e">
        <f>'施設リストA-1（直営）'!#REF!</f>
        <v>#REF!</v>
      </c>
      <c r="O430" s="29" t="e">
        <f>'施設リストA-1（直営）'!#REF!</f>
        <v>#REF!</v>
      </c>
      <c r="P430" s="30" t="e">
        <f>IF(O430="新設",VLOOKUP('施設リストA-1（直営）'!#REF!,'（新設）照明器具'!$B$5:$C$1990,2,FALSE),IF('部屋別効果（直）'!O430="撤去",VLOOKUP('施設リストA-1（直営）'!#REF!,'（既設）調査結果'!$B$5:$C$1998,2,FALSE),0))</f>
        <v>#REF!</v>
      </c>
      <c r="Q430" s="29" t="e">
        <f>'施設リストA-1（直営）'!#REF!</f>
        <v>#REF!</v>
      </c>
      <c r="R430" s="29" t="e">
        <f>'施設リストA-1（直営）'!#REF!</f>
        <v>#REF!</v>
      </c>
      <c r="S430" s="30" t="e">
        <f>IF(R430="新設",VLOOKUP('施設リストA-1（直営）'!#REF!,'（新設）照明器具'!$B$5:$C$1990,2,FALSE),IF('部屋別効果（直）'!R430="撤去",VLOOKUP('施設リストA-1（直営）'!#REF!,'（既設）調査結果'!$B$5:$C$1998,2,FALSE),0))</f>
        <v>#REF!</v>
      </c>
      <c r="T430" s="29" t="e">
        <f>'施設リストA-1（直営）'!#REF!</f>
        <v>#REF!</v>
      </c>
      <c r="U430" s="29" t="e">
        <f>'施設リストA-1（直営）'!#REF!</f>
        <v>#REF!</v>
      </c>
      <c r="V430" s="30" t="e">
        <f>IF(U430="新設",VLOOKUP('施設リストA-1（直営）'!#REF!,'（新設）照明器具'!$B$5:$C$1990,2,FALSE),IF('部屋別効果（直）'!U430="撤去",VLOOKUP('施設リストA-1（直営）'!#REF!,'（既設）調査結果'!$B$5:$C$1998,2,FALSE),0))</f>
        <v>#REF!</v>
      </c>
      <c r="W430" s="29" t="e">
        <f>'施設リストA-1（直営）'!#REF!</f>
        <v>#REF!</v>
      </c>
      <c r="X430" s="29" t="e">
        <f>'施設リストA-1（直営）'!#REF!</f>
        <v>#REF!</v>
      </c>
      <c r="Y430" s="30" t="e">
        <f>IF(X430="新設",VLOOKUP('施設リストA-1（直営）'!#REF!,'（新設）照明器具'!$B$5:$C$1990,2,FALSE),IF('部屋別効果（直）'!X430="撤去",VLOOKUP('施設リストA-1（直営）'!#REF!,'（既設）調査結果'!$B$5:$C$1998,2,FALSE),0))</f>
        <v>#REF!</v>
      </c>
      <c r="Z430" s="29" t="e">
        <f>'施設リストA-1（直営）'!#REF!</f>
        <v>#REF!</v>
      </c>
      <c r="AA430" s="29" t="e">
        <f>'施設リストA-1（直営）'!#REF!</f>
        <v>#REF!</v>
      </c>
      <c r="AB430" s="30" t="e">
        <f>IF(AA430="新設",VLOOKUP('施設リストA-1（直営）'!#REF!,'（新設）照明器具'!$B$5:$C$1990,2,FALSE),IF('部屋別効果（直）'!AA430="撤去",VLOOKUP('施設リストA-1（直営）'!#REF!,'（既設）調査結果'!$B$5:$C$1998,2,FALSE),0))</f>
        <v>#REF!</v>
      </c>
      <c r="AC430" s="29" t="e">
        <f>'施設リストA-1（直営）'!#REF!</f>
        <v>#REF!</v>
      </c>
      <c r="AD430" s="29" t="e">
        <f>'施設リストA-1（直営）'!#REF!</f>
        <v>#REF!</v>
      </c>
      <c r="AE430" s="30" t="e">
        <f>IF(AD430="新設",VLOOKUP('施設リストA-1（直営）'!#REF!,'（新設）照明器具'!$B$5:$C$1990,2,FALSE),IF('部屋別効果（直）'!AD430="撤去",VLOOKUP('施設リストA-1（直営）'!#REF!,'（既設）調査結果'!$B$5:$C$1998,2,FALSE),0))</f>
        <v>#REF!</v>
      </c>
      <c r="AF430" s="29" t="e">
        <f>'施設リストA-1（直営）'!#REF!</f>
        <v>#REF!</v>
      </c>
      <c r="AG430" s="29" t="e">
        <f>'施設リストA-1（直営）'!#REF!</f>
        <v>#REF!</v>
      </c>
      <c r="AH430" s="30" t="e">
        <f>IF(AG430="新設",VLOOKUP('施設リストA-1（直営）'!#REF!,'（新設）照明器具'!$B$5:$C$1990,2,FALSE),IF('部屋別効果（直）'!AG430="撤去",VLOOKUP('施設リストA-1（直営）'!#REF!,'（既設）調査結果'!$B$5:$C$1998,2,FALSE),0))</f>
        <v>#REF!</v>
      </c>
      <c r="AI430" s="29" t="e">
        <f>'施設リストA-1（直営）'!#REF!</f>
        <v>#REF!</v>
      </c>
      <c r="AJ430" s="29" t="e">
        <f>'施設リストA-1（直営）'!#REF!</f>
        <v>#REF!</v>
      </c>
      <c r="AK430" s="30" t="e">
        <f>IF(AJ430="新設",VLOOKUP('施設リストA-1（直営）'!#REF!,'（新設）照明器具'!$B$5:$C$1990,2,FALSE),IF('部屋別効果（直）'!AJ430="撤去",VLOOKUP('施設リストA-1（直営）'!#REF!,'（既設）調査結果'!$B$5:$C$1998,2,FALSE),0))</f>
        <v>#REF!</v>
      </c>
      <c r="AL430" s="29" t="e">
        <f>'施設リストA-1（直営）'!#REF!</f>
        <v>#REF!</v>
      </c>
    </row>
    <row r="431" spans="1:38" customFormat="1">
      <c r="A431" s="94"/>
      <c r="B431" s="16" t="e">
        <f>'施設リストA-1（直営）'!#REF!</f>
        <v>#REF!</v>
      </c>
      <c r="C431" s="14" t="e">
        <f>'施設リストA-1（直営）'!#REF!</f>
        <v>#REF!</v>
      </c>
      <c r="D431" s="94" t="e">
        <f>'施設リストA-1（直営）'!#REF!</f>
        <v>#REF!</v>
      </c>
      <c r="E431" s="20" t="e">
        <f>'施設リストA-1（直営）'!#REF!</f>
        <v>#REF!</v>
      </c>
      <c r="F431" s="20" t="e">
        <f>'施設リストA-1（直営）'!#REF!</f>
        <v>#REF!</v>
      </c>
      <c r="G431" s="13" t="e">
        <f>'施設リストA-1（直営）'!#REF!</f>
        <v>#REF!</v>
      </c>
      <c r="H431" s="28" t="e">
        <f t="shared" si="6"/>
        <v>#REF!</v>
      </c>
      <c r="I431" s="29" t="e">
        <f>'施設リストA-1（直営）'!#REF!</f>
        <v>#REF!</v>
      </c>
      <c r="J431" s="30" t="e">
        <f>IF(I431="新設",VLOOKUP('施設リストA-1（直営）'!#REF!,'（新設）照明器具'!$B$5:$C$1990,2,FALSE),IF('部屋別効果（直）'!I431="撤去",VLOOKUP('施設リストA-1（直営）'!#REF!,'（既設）調査結果'!$B$5:$C$1998,2,FALSE),0))</f>
        <v>#REF!</v>
      </c>
      <c r="K431" s="29" t="e">
        <f>'施設リストA-1（直営）'!#REF!</f>
        <v>#REF!</v>
      </c>
      <c r="L431" s="29" t="e">
        <f>'施設リストA-1（直営）'!#REF!</f>
        <v>#REF!</v>
      </c>
      <c r="M431" s="30" t="e">
        <f>IF(L431="新設",VLOOKUP('施設リストA-1（直営）'!#REF!,'（新設）照明器具'!$B$5:$C$1990,2,FALSE),IF('部屋別効果（直）'!L431="撤去",VLOOKUP('施設リストA-1（直営）'!#REF!,'（既設）調査結果'!$B$5:$C$1998,2,FALSE),0))</f>
        <v>#REF!</v>
      </c>
      <c r="N431" s="29" t="e">
        <f>'施設リストA-1（直営）'!#REF!</f>
        <v>#REF!</v>
      </c>
      <c r="O431" s="29" t="e">
        <f>'施設リストA-1（直営）'!#REF!</f>
        <v>#REF!</v>
      </c>
      <c r="P431" s="30" t="e">
        <f>IF(O431="新設",VLOOKUP('施設リストA-1（直営）'!#REF!,'（新設）照明器具'!$B$5:$C$1990,2,FALSE),IF('部屋別効果（直）'!O431="撤去",VLOOKUP('施設リストA-1（直営）'!#REF!,'（既設）調査結果'!$B$5:$C$1998,2,FALSE),0))</f>
        <v>#REF!</v>
      </c>
      <c r="Q431" s="29" t="e">
        <f>'施設リストA-1（直営）'!#REF!</f>
        <v>#REF!</v>
      </c>
      <c r="R431" s="29" t="e">
        <f>'施設リストA-1（直営）'!#REF!</f>
        <v>#REF!</v>
      </c>
      <c r="S431" s="30" t="e">
        <f>IF(R431="新設",VLOOKUP('施設リストA-1（直営）'!#REF!,'（新設）照明器具'!$B$5:$C$1990,2,FALSE),IF('部屋別効果（直）'!R431="撤去",VLOOKUP('施設リストA-1（直営）'!#REF!,'（既設）調査結果'!$B$5:$C$1998,2,FALSE),0))</f>
        <v>#REF!</v>
      </c>
      <c r="T431" s="29" t="e">
        <f>'施設リストA-1（直営）'!#REF!</f>
        <v>#REF!</v>
      </c>
      <c r="U431" s="29" t="e">
        <f>'施設リストA-1（直営）'!#REF!</f>
        <v>#REF!</v>
      </c>
      <c r="V431" s="30" t="e">
        <f>IF(U431="新設",VLOOKUP('施設リストA-1（直営）'!#REF!,'（新設）照明器具'!$B$5:$C$1990,2,FALSE),IF('部屋別効果（直）'!U431="撤去",VLOOKUP('施設リストA-1（直営）'!#REF!,'（既設）調査結果'!$B$5:$C$1998,2,FALSE),0))</f>
        <v>#REF!</v>
      </c>
      <c r="W431" s="29" t="e">
        <f>'施設リストA-1（直営）'!#REF!</f>
        <v>#REF!</v>
      </c>
      <c r="X431" s="29" t="e">
        <f>'施設リストA-1（直営）'!#REF!</f>
        <v>#REF!</v>
      </c>
      <c r="Y431" s="30" t="e">
        <f>IF(X431="新設",VLOOKUP('施設リストA-1（直営）'!#REF!,'（新設）照明器具'!$B$5:$C$1990,2,FALSE),IF('部屋別効果（直）'!X431="撤去",VLOOKUP('施設リストA-1（直営）'!#REF!,'（既設）調査結果'!$B$5:$C$1998,2,FALSE),0))</f>
        <v>#REF!</v>
      </c>
      <c r="Z431" s="29" t="e">
        <f>'施設リストA-1（直営）'!#REF!</f>
        <v>#REF!</v>
      </c>
      <c r="AA431" s="29" t="e">
        <f>'施設リストA-1（直営）'!#REF!</f>
        <v>#REF!</v>
      </c>
      <c r="AB431" s="30" t="e">
        <f>IF(AA431="新設",VLOOKUP('施設リストA-1（直営）'!#REF!,'（新設）照明器具'!$B$5:$C$1990,2,FALSE),IF('部屋別効果（直）'!AA431="撤去",VLOOKUP('施設リストA-1（直営）'!#REF!,'（既設）調査結果'!$B$5:$C$1998,2,FALSE),0))</f>
        <v>#REF!</v>
      </c>
      <c r="AC431" s="29" t="e">
        <f>'施設リストA-1（直営）'!#REF!</f>
        <v>#REF!</v>
      </c>
      <c r="AD431" s="29" t="e">
        <f>'施設リストA-1（直営）'!#REF!</f>
        <v>#REF!</v>
      </c>
      <c r="AE431" s="30" t="e">
        <f>IF(AD431="新設",VLOOKUP('施設リストA-1（直営）'!#REF!,'（新設）照明器具'!$B$5:$C$1990,2,FALSE),IF('部屋別効果（直）'!AD431="撤去",VLOOKUP('施設リストA-1（直営）'!#REF!,'（既設）調査結果'!$B$5:$C$1998,2,FALSE),0))</f>
        <v>#REF!</v>
      </c>
      <c r="AF431" s="29" t="e">
        <f>'施設リストA-1（直営）'!#REF!</f>
        <v>#REF!</v>
      </c>
      <c r="AG431" s="29" t="e">
        <f>'施設リストA-1（直営）'!#REF!</f>
        <v>#REF!</v>
      </c>
      <c r="AH431" s="30" t="e">
        <f>IF(AG431="新設",VLOOKUP('施設リストA-1（直営）'!#REF!,'（新設）照明器具'!$B$5:$C$1990,2,FALSE),IF('部屋別効果（直）'!AG431="撤去",VLOOKUP('施設リストA-1（直営）'!#REF!,'（既設）調査結果'!$B$5:$C$1998,2,FALSE),0))</f>
        <v>#REF!</v>
      </c>
      <c r="AI431" s="29" t="e">
        <f>'施設リストA-1（直営）'!#REF!</f>
        <v>#REF!</v>
      </c>
      <c r="AJ431" s="29" t="e">
        <f>'施設リストA-1（直営）'!#REF!</f>
        <v>#REF!</v>
      </c>
      <c r="AK431" s="30" t="e">
        <f>IF(AJ431="新設",VLOOKUP('施設リストA-1（直営）'!#REF!,'（新設）照明器具'!$B$5:$C$1990,2,FALSE),IF('部屋別効果（直）'!AJ431="撤去",VLOOKUP('施設リストA-1（直営）'!#REF!,'（既設）調査結果'!$B$5:$C$1998,2,FALSE),0))</f>
        <v>#REF!</v>
      </c>
      <c r="AL431" s="29" t="e">
        <f>'施設リストA-1（直営）'!#REF!</f>
        <v>#REF!</v>
      </c>
    </row>
    <row r="432" spans="1:38" customFormat="1">
      <c r="A432" s="94"/>
      <c r="B432" s="16" t="e">
        <f>'施設リストA-1（直営）'!#REF!</f>
        <v>#REF!</v>
      </c>
      <c r="C432" s="14" t="e">
        <f>'施設リストA-1（直営）'!#REF!</f>
        <v>#REF!</v>
      </c>
      <c r="D432" s="94" t="e">
        <f>'施設リストA-1（直営）'!#REF!</f>
        <v>#REF!</v>
      </c>
      <c r="E432" s="20" t="e">
        <f>'施設リストA-1（直営）'!#REF!</f>
        <v>#REF!</v>
      </c>
      <c r="F432" s="20" t="e">
        <f>'施設リストA-1（直営）'!#REF!</f>
        <v>#REF!</v>
      </c>
      <c r="G432" s="13" t="e">
        <f>'施設リストA-1（直営）'!#REF!</f>
        <v>#REF!</v>
      </c>
      <c r="H432" s="28" t="e">
        <f t="shared" si="6"/>
        <v>#REF!</v>
      </c>
      <c r="I432" s="29" t="e">
        <f>'施設リストA-1（直営）'!#REF!</f>
        <v>#REF!</v>
      </c>
      <c r="J432" s="30" t="e">
        <f>IF(I432="新設",VLOOKUP('施設リストA-1（直営）'!#REF!,'（新設）照明器具'!$B$5:$C$1990,2,FALSE),IF('部屋別効果（直）'!I432="撤去",VLOOKUP('施設リストA-1（直営）'!#REF!,'（既設）調査結果'!$B$5:$C$1998,2,FALSE),0))</f>
        <v>#REF!</v>
      </c>
      <c r="K432" s="29" t="e">
        <f>'施設リストA-1（直営）'!#REF!</f>
        <v>#REF!</v>
      </c>
      <c r="L432" s="29" t="e">
        <f>'施設リストA-1（直営）'!#REF!</f>
        <v>#REF!</v>
      </c>
      <c r="M432" s="30" t="e">
        <f>IF(L432="新設",VLOOKUP('施設リストA-1（直営）'!#REF!,'（新設）照明器具'!$B$5:$C$1990,2,FALSE),IF('部屋別効果（直）'!L432="撤去",VLOOKUP('施設リストA-1（直営）'!#REF!,'（既設）調査結果'!$B$5:$C$1998,2,FALSE),0))</f>
        <v>#REF!</v>
      </c>
      <c r="N432" s="29" t="e">
        <f>'施設リストA-1（直営）'!#REF!</f>
        <v>#REF!</v>
      </c>
      <c r="O432" s="29" t="e">
        <f>'施設リストA-1（直営）'!#REF!</f>
        <v>#REF!</v>
      </c>
      <c r="P432" s="30" t="e">
        <f>IF(O432="新設",VLOOKUP('施設リストA-1（直営）'!#REF!,'（新設）照明器具'!$B$5:$C$1990,2,FALSE),IF('部屋別効果（直）'!O432="撤去",VLOOKUP('施設リストA-1（直営）'!#REF!,'（既設）調査結果'!$B$5:$C$1998,2,FALSE),0))</f>
        <v>#REF!</v>
      </c>
      <c r="Q432" s="29" t="e">
        <f>'施設リストA-1（直営）'!#REF!</f>
        <v>#REF!</v>
      </c>
      <c r="R432" s="29" t="e">
        <f>'施設リストA-1（直営）'!#REF!</f>
        <v>#REF!</v>
      </c>
      <c r="S432" s="30" t="e">
        <f>IF(R432="新設",VLOOKUP('施設リストA-1（直営）'!#REF!,'（新設）照明器具'!$B$5:$C$1990,2,FALSE),IF('部屋別効果（直）'!R432="撤去",VLOOKUP('施設リストA-1（直営）'!#REF!,'（既設）調査結果'!$B$5:$C$1998,2,FALSE),0))</f>
        <v>#REF!</v>
      </c>
      <c r="T432" s="29" t="e">
        <f>'施設リストA-1（直営）'!#REF!</f>
        <v>#REF!</v>
      </c>
      <c r="U432" s="29" t="e">
        <f>'施設リストA-1（直営）'!#REF!</f>
        <v>#REF!</v>
      </c>
      <c r="V432" s="30" t="e">
        <f>IF(U432="新設",VLOOKUP('施設リストA-1（直営）'!#REF!,'（新設）照明器具'!$B$5:$C$1990,2,FALSE),IF('部屋別効果（直）'!U432="撤去",VLOOKUP('施設リストA-1（直営）'!#REF!,'（既設）調査結果'!$B$5:$C$1998,2,FALSE),0))</f>
        <v>#REF!</v>
      </c>
      <c r="W432" s="29" t="e">
        <f>'施設リストA-1（直営）'!#REF!</f>
        <v>#REF!</v>
      </c>
      <c r="X432" s="29" t="e">
        <f>'施設リストA-1（直営）'!#REF!</f>
        <v>#REF!</v>
      </c>
      <c r="Y432" s="30" t="e">
        <f>IF(X432="新設",VLOOKUP('施設リストA-1（直営）'!#REF!,'（新設）照明器具'!$B$5:$C$1990,2,FALSE),IF('部屋別効果（直）'!X432="撤去",VLOOKUP('施設リストA-1（直営）'!#REF!,'（既設）調査結果'!$B$5:$C$1998,2,FALSE),0))</f>
        <v>#REF!</v>
      </c>
      <c r="Z432" s="29" t="e">
        <f>'施設リストA-1（直営）'!#REF!</f>
        <v>#REF!</v>
      </c>
      <c r="AA432" s="29" t="e">
        <f>'施設リストA-1（直営）'!#REF!</f>
        <v>#REF!</v>
      </c>
      <c r="AB432" s="30" t="e">
        <f>IF(AA432="新設",VLOOKUP('施設リストA-1（直営）'!#REF!,'（新設）照明器具'!$B$5:$C$1990,2,FALSE),IF('部屋別効果（直）'!AA432="撤去",VLOOKUP('施設リストA-1（直営）'!#REF!,'（既設）調査結果'!$B$5:$C$1998,2,FALSE),0))</f>
        <v>#REF!</v>
      </c>
      <c r="AC432" s="29" t="e">
        <f>'施設リストA-1（直営）'!#REF!</f>
        <v>#REF!</v>
      </c>
      <c r="AD432" s="29" t="e">
        <f>'施設リストA-1（直営）'!#REF!</f>
        <v>#REF!</v>
      </c>
      <c r="AE432" s="30" t="e">
        <f>IF(AD432="新設",VLOOKUP('施設リストA-1（直営）'!#REF!,'（新設）照明器具'!$B$5:$C$1990,2,FALSE),IF('部屋別効果（直）'!AD432="撤去",VLOOKUP('施設リストA-1（直営）'!#REF!,'（既設）調査結果'!$B$5:$C$1998,2,FALSE),0))</f>
        <v>#REF!</v>
      </c>
      <c r="AF432" s="29" t="e">
        <f>'施設リストA-1（直営）'!#REF!</f>
        <v>#REF!</v>
      </c>
      <c r="AG432" s="29" t="e">
        <f>'施設リストA-1（直営）'!#REF!</f>
        <v>#REF!</v>
      </c>
      <c r="AH432" s="30" t="e">
        <f>IF(AG432="新設",VLOOKUP('施設リストA-1（直営）'!#REF!,'（新設）照明器具'!$B$5:$C$1990,2,FALSE),IF('部屋別効果（直）'!AG432="撤去",VLOOKUP('施設リストA-1（直営）'!#REF!,'（既設）調査結果'!$B$5:$C$1998,2,FALSE),0))</f>
        <v>#REF!</v>
      </c>
      <c r="AI432" s="29" t="e">
        <f>'施設リストA-1（直営）'!#REF!</f>
        <v>#REF!</v>
      </c>
      <c r="AJ432" s="29" t="e">
        <f>'施設リストA-1（直営）'!#REF!</f>
        <v>#REF!</v>
      </c>
      <c r="AK432" s="30" t="e">
        <f>IF(AJ432="新設",VLOOKUP('施設リストA-1（直営）'!#REF!,'（新設）照明器具'!$B$5:$C$1990,2,FALSE),IF('部屋別効果（直）'!AJ432="撤去",VLOOKUP('施設リストA-1（直営）'!#REF!,'（既設）調査結果'!$B$5:$C$1998,2,FALSE),0))</f>
        <v>#REF!</v>
      </c>
      <c r="AL432" s="29" t="e">
        <f>'施設リストA-1（直営）'!#REF!</f>
        <v>#REF!</v>
      </c>
    </row>
    <row r="433" spans="1:38" customFormat="1">
      <c r="A433" s="94"/>
      <c r="B433" s="16" t="e">
        <f>'施設リストA-1（直営）'!#REF!</f>
        <v>#REF!</v>
      </c>
      <c r="C433" s="14" t="e">
        <f>'施設リストA-1（直営）'!#REF!</f>
        <v>#REF!</v>
      </c>
      <c r="D433" s="94" t="e">
        <f>'施設リストA-1（直営）'!#REF!</f>
        <v>#REF!</v>
      </c>
      <c r="E433" s="20" t="e">
        <f>'施設リストA-1（直営）'!#REF!</f>
        <v>#REF!</v>
      </c>
      <c r="F433" s="20" t="e">
        <f>'施設リストA-1（直営）'!#REF!</f>
        <v>#REF!</v>
      </c>
      <c r="G433" s="13" t="e">
        <f>'施設リストA-1（直営）'!#REF!</f>
        <v>#REF!</v>
      </c>
      <c r="H433" s="28" t="e">
        <f t="shared" si="6"/>
        <v>#REF!</v>
      </c>
      <c r="I433" s="29" t="e">
        <f>'施設リストA-1（直営）'!#REF!</f>
        <v>#REF!</v>
      </c>
      <c r="J433" s="30" t="e">
        <f>IF(I433="新設",VLOOKUP('施設リストA-1（直営）'!#REF!,'（新設）照明器具'!$B$5:$C$1990,2,FALSE),IF('部屋別効果（直）'!I433="撤去",VLOOKUP('施設リストA-1（直営）'!#REF!,'（既設）調査結果'!$B$5:$C$1998,2,FALSE),0))</f>
        <v>#REF!</v>
      </c>
      <c r="K433" s="29" t="e">
        <f>'施設リストA-1（直営）'!#REF!</f>
        <v>#REF!</v>
      </c>
      <c r="L433" s="29" t="e">
        <f>'施設リストA-1（直営）'!#REF!</f>
        <v>#REF!</v>
      </c>
      <c r="M433" s="30" t="e">
        <f>IF(L433="新設",VLOOKUP('施設リストA-1（直営）'!#REF!,'（新設）照明器具'!$B$5:$C$1990,2,FALSE),IF('部屋別効果（直）'!L433="撤去",VLOOKUP('施設リストA-1（直営）'!#REF!,'（既設）調査結果'!$B$5:$C$1998,2,FALSE),0))</f>
        <v>#REF!</v>
      </c>
      <c r="N433" s="29" t="e">
        <f>'施設リストA-1（直営）'!#REF!</f>
        <v>#REF!</v>
      </c>
      <c r="O433" s="29" t="e">
        <f>'施設リストA-1（直営）'!#REF!</f>
        <v>#REF!</v>
      </c>
      <c r="P433" s="30" t="e">
        <f>IF(O433="新設",VLOOKUP('施設リストA-1（直営）'!#REF!,'（新設）照明器具'!$B$5:$C$1990,2,FALSE),IF('部屋別効果（直）'!O433="撤去",VLOOKUP('施設リストA-1（直営）'!#REF!,'（既設）調査結果'!$B$5:$C$1998,2,FALSE),0))</f>
        <v>#REF!</v>
      </c>
      <c r="Q433" s="29" t="e">
        <f>'施設リストA-1（直営）'!#REF!</f>
        <v>#REF!</v>
      </c>
      <c r="R433" s="29" t="e">
        <f>'施設リストA-1（直営）'!#REF!</f>
        <v>#REF!</v>
      </c>
      <c r="S433" s="30" t="e">
        <f>IF(R433="新設",VLOOKUP('施設リストA-1（直営）'!#REF!,'（新設）照明器具'!$B$5:$C$1990,2,FALSE),IF('部屋別効果（直）'!R433="撤去",VLOOKUP('施設リストA-1（直営）'!#REF!,'（既設）調査結果'!$B$5:$C$1998,2,FALSE),0))</f>
        <v>#REF!</v>
      </c>
      <c r="T433" s="29" t="e">
        <f>'施設リストA-1（直営）'!#REF!</f>
        <v>#REF!</v>
      </c>
      <c r="U433" s="29" t="e">
        <f>'施設リストA-1（直営）'!#REF!</f>
        <v>#REF!</v>
      </c>
      <c r="V433" s="30" t="e">
        <f>IF(U433="新設",VLOOKUP('施設リストA-1（直営）'!#REF!,'（新設）照明器具'!$B$5:$C$1990,2,FALSE),IF('部屋別効果（直）'!U433="撤去",VLOOKUP('施設リストA-1（直営）'!#REF!,'（既設）調査結果'!$B$5:$C$1998,2,FALSE),0))</f>
        <v>#REF!</v>
      </c>
      <c r="W433" s="29" t="e">
        <f>'施設リストA-1（直営）'!#REF!</f>
        <v>#REF!</v>
      </c>
      <c r="X433" s="29" t="e">
        <f>'施設リストA-1（直営）'!#REF!</f>
        <v>#REF!</v>
      </c>
      <c r="Y433" s="30" t="e">
        <f>IF(X433="新設",VLOOKUP('施設リストA-1（直営）'!#REF!,'（新設）照明器具'!$B$5:$C$1990,2,FALSE),IF('部屋別効果（直）'!X433="撤去",VLOOKUP('施設リストA-1（直営）'!#REF!,'（既設）調査結果'!$B$5:$C$1998,2,FALSE),0))</f>
        <v>#REF!</v>
      </c>
      <c r="Z433" s="29" t="e">
        <f>'施設リストA-1（直営）'!#REF!</f>
        <v>#REF!</v>
      </c>
      <c r="AA433" s="29" t="e">
        <f>'施設リストA-1（直営）'!#REF!</f>
        <v>#REF!</v>
      </c>
      <c r="AB433" s="30" t="e">
        <f>IF(AA433="新設",VLOOKUP('施設リストA-1（直営）'!#REF!,'（新設）照明器具'!$B$5:$C$1990,2,FALSE),IF('部屋別効果（直）'!AA433="撤去",VLOOKUP('施設リストA-1（直営）'!#REF!,'（既設）調査結果'!$B$5:$C$1998,2,FALSE),0))</f>
        <v>#REF!</v>
      </c>
      <c r="AC433" s="29" t="e">
        <f>'施設リストA-1（直営）'!#REF!</f>
        <v>#REF!</v>
      </c>
      <c r="AD433" s="29" t="e">
        <f>'施設リストA-1（直営）'!#REF!</f>
        <v>#REF!</v>
      </c>
      <c r="AE433" s="30" t="e">
        <f>IF(AD433="新設",VLOOKUP('施設リストA-1（直営）'!#REF!,'（新設）照明器具'!$B$5:$C$1990,2,FALSE),IF('部屋別効果（直）'!AD433="撤去",VLOOKUP('施設リストA-1（直営）'!#REF!,'（既設）調査結果'!$B$5:$C$1998,2,FALSE),0))</f>
        <v>#REF!</v>
      </c>
      <c r="AF433" s="29" t="e">
        <f>'施設リストA-1（直営）'!#REF!</f>
        <v>#REF!</v>
      </c>
      <c r="AG433" s="29" t="e">
        <f>'施設リストA-1（直営）'!#REF!</f>
        <v>#REF!</v>
      </c>
      <c r="AH433" s="30" t="e">
        <f>IF(AG433="新設",VLOOKUP('施設リストA-1（直営）'!#REF!,'（新設）照明器具'!$B$5:$C$1990,2,FALSE),IF('部屋別効果（直）'!AG433="撤去",VLOOKUP('施設リストA-1（直営）'!#REF!,'（既設）調査結果'!$B$5:$C$1998,2,FALSE),0))</f>
        <v>#REF!</v>
      </c>
      <c r="AI433" s="29" t="e">
        <f>'施設リストA-1（直営）'!#REF!</f>
        <v>#REF!</v>
      </c>
      <c r="AJ433" s="29" t="e">
        <f>'施設リストA-1（直営）'!#REF!</f>
        <v>#REF!</v>
      </c>
      <c r="AK433" s="30" t="e">
        <f>IF(AJ433="新設",VLOOKUP('施設リストA-1（直営）'!#REF!,'（新設）照明器具'!$B$5:$C$1990,2,FALSE),IF('部屋別効果（直）'!AJ433="撤去",VLOOKUP('施設リストA-1（直営）'!#REF!,'（既設）調査結果'!$B$5:$C$1998,2,FALSE),0))</f>
        <v>#REF!</v>
      </c>
      <c r="AL433" s="29" t="e">
        <f>'施設リストA-1（直営）'!#REF!</f>
        <v>#REF!</v>
      </c>
    </row>
    <row r="434" spans="1:38" customFormat="1">
      <c r="A434" s="94"/>
      <c r="B434" s="16" t="e">
        <f>'施設リストA-1（直営）'!#REF!</f>
        <v>#REF!</v>
      </c>
      <c r="C434" s="14" t="e">
        <f>'施設リストA-1（直営）'!#REF!</f>
        <v>#REF!</v>
      </c>
      <c r="D434" s="94" t="e">
        <f>'施設リストA-1（直営）'!#REF!</f>
        <v>#REF!</v>
      </c>
      <c r="E434" s="20" t="e">
        <f>'施設リストA-1（直営）'!#REF!</f>
        <v>#REF!</v>
      </c>
      <c r="F434" s="20" t="e">
        <f>'施設リストA-1（直営）'!#REF!</f>
        <v>#REF!</v>
      </c>
      <c r="G434" s="13" t="e">
        <f>'施設リストA-1（直営）'!#REF!</f>
        <v>#REF!</v>
      </c>
      <c r="H434" s="28" t="e">
        <f t="shared" si="6"/>
        <v>#REF!</v>
      </c>
      <c r="I434" s="29" t="e">
        <f>'施設リストA-1（直営）'!#REF!</f>
        <v>#REF!</v>
      </c>
      <c r="J434" s="30" t="e">
        <f>IF(I434="新設",VLOOKUP('施設リストA-1（直営）'!#REF!,'（新設）照明器具'!$B$5:$C$1990,2,FALSE),IF('部屋別効果（直）'!I434="撤去",VLOOKUP('施設リストA-1（直営）'!#REF!,'（既設）調査結果'!$B$5:$C$1998,2,FALSE),0))</f>
        <v>#REF!</v>
      </c>
      <c r="K434" s="29" t="e">
        <f>'施設リストA-1（直営）'!#REF!</f>
        <v>#REF!</v>
      </c>
      <c r="L434" s="29" t="e">
        <f>'施設リストA-1（直営）'!#REF!</f>
        <v>#REF!</v>
      </c>
      <c r="M434" s="30" t="e">
        <f>IF(L434="新設",VLOOKUP('施設リストA-1（直営）'!#REF!,'（新設）照明器具'!$B$5:$C$1990,2,FALSE),IF('部屋別効果（直）'!L434="撤去",VLOOKUP('施設リストA-1（直営）'!#REF!,'（既設）調査結果'!$B$5:$C$1998,2,FALSE),0))</f>
        <v>#REF!</v>
      </c>
      <c r="N434" s="29" t="e">
        <f>'施設リストA-1（直営）'!#REF!</f>
        <v>#REF!</v>
      </c>
      <c r="O434" s="29" t="e">
        <f>'施設リストA-1（直営）'!#REF!</f>
        <v>#REF!</v>
      </c>
      <c r="P434" s="30" t="e">
        <f>IF(O434="新設",VLOOKUP('施設リストA-1（直営）'!#REF!,'（新設）照明器具'!$B$5:$C$1990,2,FALSE),IF('部屋別効果（直）'!O434="撤去",VLOOKUP('施設リストA-1（直営）'!#REF!,'（既設）調査結果'!$B$5:$C$1998,2,FALSE),0))</f>
        <v>#REF!</v>
      </c>
      <c r="Q434" s="29" t="e">
        <f>'施設リストA-1（直営）'!#REF!</f>
        <v>#REF!</v>
      </c>
      <c r="R434" s="29" t="e">
        <f>'施設リストA-1（直営）'!#REF!</f>
        <v>#REF!</v>
      </c>
      <c r="S434" s="30" t="e">
        <f>IF(R434="新設",VLOOKUP('施設リストA-1（直営）'!#REF!,'（新設）照明器具'!$B$5:$C$1990,2,FALSE),IF('部屋別効果（直）'!R434="撤去",VLOOKUP('施設リストA-1（直営）'!#REF!,'（既設）調査結果'!$B$5:$C$1998,2,FALSE),0))</f>
        <v>#REF!</v>
      </c>
      <c r="T434" s="29" t="e">
        <f>'施設リストA-1（直営）'!#REF!</f>
        <v>#REF!</v>
      </c>
      <c r="U434" s="29" t="e">
        <f>'施設リストA-1（直営）'!#REF!</f>
        <v>#REF!</v>
      </c>
      <c r="V434" s="30" t="e">
        <f>IF(U434="新設",VLOOKUP('施設リストA-1（直営）'!#REF!,'（新設）照明器具'!$B$5:$C$1990,2,FALSE),IF('部屋別効果（直）'!U434="撤去",VLOOKUP('施設リストA-1（直営）'!#REF!,'（既設）調査結果'!$B$5:$C$1998,2,FALSE),0))</f>
        <v>#REF!</v>
      </c>
      <c r="W434" s="29" t="e">
        <f>'施設リストA-1（直営）'!#REF!</f>
        <v>#REF!</v>
      </c>
      <c r="X434" s="29" t="e">
        <f>'施設リストA-1（直営）'!#REF!</f>
        <v>#REF!</v>
      </c>
      <c r="Y434" s="30" t="e">
        <f>IF(X434="新設",VLOOKUP('施設リストA-1（直営）'!#REF!,'（新設）照明器具'!$B$5:$C$1990,2,FALSE),IF('部屋別効果（直）'!X434="撤去",VLOOKUP('施設リストA-1（直営）'!#REF!,'（既設）調査結果'!$B$5:$C$1998,2,FALSE),0))</f>
        <v>#REF!</v>
      </c>
      <c r="Z434" s="29" t="e">
        <f>'施設リストA-1（直営）'!#REF!</f>
        <v>#REF!</v>
      </c>
      <c r="AA434" s="29" t="e">
        <f>'施設リストA-1（直営）'!#REF!</f>
        <v>#REF!</v>
      </c>
      <c r="AB434" s="30" t="e">
        <f>IF(AA434="新設",VLOOKUP('施設リストA-1（直営）'!#REF!,'（新設）照明器具'!$B$5:$C$1990,2,FALSE),IF('部屋別効果（直）'!AA434="撤去",VLOOKUP('施設リストA-1（直営）'!#REF!,'（既設）調査結果'!$B$5:$C$1998,2,FALSE),0))</f>
        <v>#REF!</v>
      </c>
      <c r="AC434" s="29" t="e">
        <f>'施設リストA-1（直営）'!#REF!</f>
        <v>#REF!</v>
      </c>
      <c r="AD434" s="29" t="e">
        <f>'施設リストA-1（直営）'!#REF!</f>
        <v>#REF!</v>
      </c>
      <c r="AE434" s="30" t="e">
        <f>IF(AD434="新設",VLOOKUP('施設リストA-1（直営）'!#REF!,'（新設）照明器具'!$B$5:$C$1990,2,FALSE),IF('部屋別効果（直）'!AD434="撤去",VLOOKUP('施設リストA-1（直営）'!#REF!,'（既設）調査結果'!$B$5:$C$1998,2,FALSE),0))</f>
        <v>#REF!</v>
      </c>
      <c r="AF434" s="29" t="e">
        <f>'施設リストA-1（直営）'!#REF!</f>
        <v>#REF!</v>
      </c>
      <c r="AG434" s="29" t="e">
        <f>'施設リストA-1（直営）'!#REF!</f>
        <v>#REF!</v>
      </c>
      <c r="AH434" s="30" t="e">
        <f>IF(AG434="新設",VLOOKUP('施設リストA-1（直営）'!#REF!,'（新設）照明器具'!$B$5:$C$1990,2,FALSE),IF('部屋別効果（直）'!AG434="撤去",VLOOKUP('施設リストA-1（直営）'!#REF!,'（既設）調査結果'!$B$5:$C$1998,2,FALSE),0))</f>
        <v>#REF!</v>
      </c>
      <c r="AI434" s="29" t="e">
        <f>'施設リストA-1（直営）'!#REF!</f>
        <v>#REF!</v>
      </c>
      <c r="AJ434" s="29" t="e">
        <f>'施設リストA-1（直営）'!#REF!</f>
        <v>#REF!</v>
      </c>
      <c r="AK434" s="30" t="e">
        <f>IF(AJ434="新設",VLOOKUP('施設リストA-1（直営）'!#REF!,'（新設）照明器具'!$B$5:$C$1990,2,FALSE),IF('部屋別効果（直）'!AJ434="撤去",VLOOKUP('施設リストA-1（直営）'!#REF!,'（既設）調査結果'!$B$5:$C$1998,2,FALSE),0))</f>
        <v>#REF!</v>
      </c>
      <c r="AL434" s="29" t="e">
        <f>'施設リストA-1（直営）'!#REF!</f>
        <v>#REF!</v>
      </c>
    </row>
    <row r="435" spans="1:38" customFormat="1">
      <c r="A435" s="94"/>
      <c r="B435" s="16" t="e">
        <f>'施設リストA-1（直営）'!#REF!</f>
        <v>#REF!</v>
      </c>
      <c r="C435" s="14" t="e">
        <f>'施設リストA-1（直営）'!#REF!</f>
        <v>#REF!</v>
      </c>
      <c r="D435" s="94" t="e">
        <f>'施設リストA-1（直営）'!#REF!</f>
        <v>#REF!</v>
      </c>
      <c r="E435" s="20" t="e">
        <f>'施設リストA-1（直営）'!#REF!</f>
        <v>#REF!</v>
      </c>
      <c r="F435" s="20" t="e">
        <f>'施設リストA-1（直営）'!#REF!</f>
        <v>#REF!</v>
      </c>
      <c r="G435" s="13" t="e">
        <f>'施設リストA-1（直営）'!#REF!</f>
        <v>#REF!</v>
      </c>
      <c r="H435" s="28" t="e">
        <f t="shared" si="6"/>
        <v>#REF!</v>
      </c>
      <c r="I435" s="29" t="e">
        <f>'施設リストA-1（直営）'!#REF!</f>
        <v>#REF!</v>
      </c>
      <c r="J435" s="30" t="e">
        <f>IF(I435="新設",VLOOKUP('施設リストA-1（直営）'!#REF!,'（新設）照明器具'!$B$5:$C$1990,2,FALSE),IF('部屋別効果（直）'!I435="撤去",VLOOKUP('施設リストA-1（直営）'!#REF!,'（既設）調査結果'!$B$5:$C$1998,2,FALSE),0))</f>
        <v>#REF!</v>
      </c>
      <c r="K435" s="29" t="e">
        <f>'施設リストA-1（直営）'!#REF!</f>
        <v>#REF!</v>
      </c>
      <c r="L435" s="29" t="e">
        <f>'施設リストA-1（直営）'!#REF!</f>
        <v>#REF!</v>
      </c>
      <c r="M435" s="30" t="e">
        <f>IF(L435="新設",VLOOKUP('施設リストA-1（直営）'!#REF!,'（新設）照明器具'!$B$5:$C$1990,2,FALSE),IF('部屋別効果（直）'!L435="撤去",VLOOKUP('施設リストA-1（直営）'!#REF!,'（既設）調査結果'!$B$5:$C$1998,2,FALSE),0))</f>
        <v>#REF!</v>
      </c>
      <c r="N435" s="29" t="e">
        <f>'施設リストA-1（直営）'!#REF!</f>
        <v>#REF!</v>
      </c>
      <c r="O435" s="29" t="e">
        <f>'施設リストA-1（直営）'!#REF!</f>
        <v>#REF!</v>
      </c>
      <c r="P435" s="30" t="e">
        <f>IF(O435="新設",VLOOKUP('施設リストA-1（直営）'!#REF!,'（新設）照明器具'!$B$5:$C$1990,2,FALSE),IF('部屋別効果（直）'!O435="撤去",VLOOKUP('施設リストA-1（直営）'!#REF!,'（既設）調査結果'!$B$5:$C$1998,2,FALSE),0))</f>
        <v>#REF!</v>
      </c>
      <c r="Q435" s="29" t="e">
        <f>'施設リストA-1（直営）'!#REF!</f>
        <v>#REF!</v>
      </c>
      <c r="R435" s="29" t="e">
        <f>'施設リストA-1（直営）'!#REF!</f>
        <v>#REF!</v>
      </c>
      <c r="S435" s="30" t="e">
        <f>IF(R435="新設",VLOOKUP('施設リストA-1（直営）'!#REF!,'（新設）照明器具'!$B$5:$C$1990,2,FALSE),IF('部屋別効果（直）'!R435="撤去",VLOOKUP('施設リストA-1（直営）'!#REF!,'（既設）調査結果'!$B$5:$C$1998,2,FALSE),0))</f>
        <v>#REF!</v>
      </c>
      <c r="T435" s="29" t="e">
        <f>'施設リストA-1（直営）'!#REF!</f>
        <v>#REF!</v>
      </c>
      <c r="U435" s="29" t="e">
        <f>'施設リストA-1（直営）'!#REF!</f>
        <v>#REF!</v>
      </c>
      <c r="V435" s="30" t="e">
        <f>IF(U435="新設",VLOOKUP('施設リストA-1（直営）'!#REF!,'（新設）照明器具'!$B$5:$C$1990,2,FALSE),IF('部屋別効果（直）'!U435="撤去",VLOOKUP('施設リストA-1（直営）'!#REF!,'（既設）調査結果'!$B$5:$C$1998,2,FALSE),0))</f>
        <v>#REF!</v>
      </c>
      <c r="W435" s="29" t="e">
        <f>'施設リストA-1（直営）'!#REF!</f>
        <v>#REF!</v>
      </c>
      <c r="X435" s="29" t="e">
        <f>'施設リストA-1（直営）'!#REF!</f>
        <v>#REF!</v>
      </c>
      <c r="Y435" s="30" t="e">
        <f>IF(X435="新設",VLOOKUP('施設リストA-1（直営）'!#REF!,'（新設）照明器具'!$B$5:$C$1990,2,FALSE),IF('部屋別効果（直）'!X435="撤去",VLOOKUP('施設リストA-1（直営）'!#REF!,'（既設）調査結果'!$B$5:$C$1998,2,FALSE),0))</f>
        <v>#REF!</v>
      </c>
      <c r="Z435" s="29" t="e">
        <f>'施設リストA-1（直営）'!#REF!</f>
        <v>#REF!</v>
      </c>
      <c r="AA435" s="29" t="e">
        <f>'施設リストA-1（直営）'!#REF!</f>
        <v>#REF!</v>
      </c>
      <c r="AB435" s="30" t="e">
        <f>IF(AA435="新設",VLOOKUP('施設リストA-1（直営）'!#REF!,'（新設）照明器具'!$B$5:$C$1990,2,FALSE),IF('部屋別効果（直）'!AA435="撤去",VLOOKUP('施設リストA-1（直営）'!#REF!,'（既設）調査結果'!$B$5:$C$1998,2,FALSE),0))</f>
        <v>#REF!</v>
      </c>
      <c r="AC435" s="29" t="e">
        <f>'施設リストA-1（直営）'!#REF!</f>
        <v>#REF!</v>
      </c>
      <c r="AD435" s="29" t="e">
        <f>'施設リストA-1（直営）'!#REF!</f>
        <v>#REF!</v>
      </c>
      <c r="AE435" s="30" t="e">
        <f>IF(AD435="新設",VLOOKUP('施設リストA-1（直営）'!#REF!,'（新設）照明器具'!$B$5:$C$1990,2,FALSE),IF('部屋別効果（直）'!AD435="撤去",VLOOKUP('施設リストA-1（直営）'!#REF!,'（既設）調査結果'!$B$5:$C$1998,2,FALSE),0))</f>
        <v>#REF!</v>
      </c>
      <c r="AF435" s="29" t="e">
        <f>'施設リストA-1（直営）'!#REF!</f>
        <v>#REF!</v>
      </c>
      <c r="AG435" s="29" t="e">
        <f>'施設リストA-1（直営）'!#REF!</f>
        <v>#REF!</v>
      </c>
      <c r="AH435" s="30" t="e">
        <f>IF(AG435="新設",VLOOKUP('施設リストA-1（直営）'!#REF!,'（新設）照明器具'!$B$5:$C$1990,2,FALSE),IF('部屋別効果（直）'!AG435="撤去",VLOOKUP('施設リストA-1（直営）'!#REF!,'（既設）調査結果'!$B$5:$C$1998,2,FALSE),0))</f>
        <v>#REF!</v>
      </c>
      <c r="AI435" s="29" t="e">
        <f>'施設リストA-1（直営）'!#REF!</f>
        <v>#REF!</v>
      </c>
      <c r="AJ435" s="29" t="e">
        <f>'施設リストA-1（直営）'!#REF!</f>
        <v>#REF!</v>
      </c>
      <c r="AK435" s="30" t="e">
        <f>IF(AJ435="新設",VLOOKUP('施設リストA-1（直営）'!#REF!,'（新設）照明器具'!$B$5:$C$1990,2,FALSE),IF('部屋別効果（直）'!AJ435="撤去",VLOOKUP('施設リストA-1（直営）'!#REF!,'（既設）調査結果'!$B$5:$C$1998,2,FALSE),0))</f>
        <v>#REF!</v>
      </c>
      <c r="AL435" s="29" t="e">
        <f>'施設リストA-1（直営）'!#REF!</f>
        <v>#REF!</v>
      </c>
    </row>
    <row r="436" spans="1:38" customFormat="1">
      <c r="A436" s="94"/>
      <c r="B436" s="16" t="e">
        <f>'施設リストA-1（直営）'!#REF!</f>
        <v>#REF!</v>
      </c>
      <c r="C436" s="14" t="e">
        <f>'施設リストA-1（直営）'!#REF!</f>
        <v>#REF!</v>
      </c>
      <c r="D436" s="94" t="e">
        <f>'施設リストA-1（直営）'!#REF!</f>
        <v>#REF!</v>
      </c>
      <c r="E436" s="20" t="e">
        <f>'施設リストA-1（直営）'!#REF!</f>
        <v>#REF!</v>
      </c>
      <c r="F436" s="20" t="e">
        <f>'施設リストA-1（直営）'!#REF!</f>
        <v>#REF!</v>
      </c>
      <c r="G436" s="13" t="e">
        <f>'施設リストA-1（直営）'!#REF!</f>
        <v>#REF!</v>
      </c>
      <c r="H436" s="28" t="e">
        <f t="shared" si="6"/>
        <v>#REF!</v>
      </c>
      <c r="I436" s="29" t="e">
        <f>'施設リストA-1（直営）'!#REF!</f>
        <v>#REF!</v>
      </c>
      <c r="J436" s="30" t="e">
        <f>IF(I436="新設",VLOOKUP('施設リストA-1（直営）'!#REF!,'（新設）照明器具'!$B$5:$C$1990,2,FALSE),IF('部屋別効果（直）'!I436="撤去",VLOOKUP('施設リストA-1（直営）'!#REF!,'（既設）調査結果'!$B$5:$C$1998,2,FALSE),0))</f>
        <v>#REF!</v>
      </c>
      <c r="K436" s="29" t="e">
        <f>'施設リストA-1（直営）'!#REF!</f>
        <v>#REF!</v>
      </c>
      <c r="L436" s="29" t="e">
        <f>'施設リストA-1（直営）'!#REF!</f>
        <v>#REF!</v>
      </c>
      <c r="M436" s="30" t="e">
        <f>IF(L436="新設",VLOOKUP('施設リストA-1（直営）'!#REF!,'（新設）照明器具'!$B$5:$C$1990,2,FALSE),IF('部屋別効果（直）'!L436="撤去",VLOOKUP('施設リストA-1（直営）'!#REF!,'（既設）調査結果'!$B$5:$C$1998,2,FALSE),0))</f>
        <v>#REF!</v>
      </c>
      <c r="N436" s="29" t="e">
        <f>'施設リストA-1（直営）'!#REF!</f>
        <v>#REF!</v>
      </c>
      <c r="O436" s="29" t="e">
        <f>'施設リストA-1（直営）'!#REF!</f>
        <v>#REF!</v>
      </c>
      <c r="P436" s="30" t="e">
        <f>IF(O436="新設",VLOOKUP('施設リストA-1（直営）'!#REF!,'（新設）照明器具'!$B$5:$C$1990,2,FALSE),IF('部屋別効果（直）'!O436="撤去",VLOOKUP('施設リストA-1（直営）'!#REF!,'（既設）調査結果'!$B$5:$C$1998,2,FALSE),0))</f>
        <v>#REF!</v>
      </c>
      <c r="Q436" s="29" t="e">
        <f>'施設リストA-1（直営）'!#REF!</f>
        <v>#REF!</v>
      </c>
      <c r="R436" s="29" t="e">
        <f>'施設リストA-1（直営）'!#REF!</f>
        <v>#REF!</v>
      </c>
      <c r="S436" s="30" t="e">
        <f>IF(R436="新設",VLOOKUP('施設リストA-1（直営）'!#REF!,'（新設）照明器具'!$B$5:$C$1990,2,FALSE),IF('部屋別効果（直）'!R436="撤去",VLOOKUP('施設リストA-1（直営）'!#REF!,'（既設）調査結果'!$B$5:$C$1998,2,FALSE),0))</f>
        <v>#REF!</v>
      </c>
      <c r="T436" s="29" t="e">
        <f>'施設リストA-1（直営）'!#REF!</f>
        <v>#REF!</v>
      </c>
      <c r="U436" s="29" t="e">
        <f>'施設リストA-1（直営）'!#REF!</f>
        <v>#REF!</v>
      </c>
      <c r="V436" s="30" t="e">
        <f>IF(U436="新設",VLOOKUP('施設リストA-1（直営）'!#REF!,'（新設）照明器具'!$B$5:$C$1990,2,FALSE),IF('部屋別効果（直）'!U436="撤去",VLOOKUP('施設リストA-1（直営）'!#REF!,'（既設）調査結果'!$B$5:$C$1998,2,FALSE),0))</f>
        <v>#REF!</v>
      </c>
      <c r="W436" s="29" t="e">
        <f>'施設リストA-1（直営）'!#REF!</f>
        <v>#REF!</v>
      </c>
      <c r="X436" s="29" t="e">
        <f>'施設リストA-1（直営）'!#REF!</f>
        <v>#REF!</v>
      </c>
      <c r="Y436" s="30" t="e">
        <f>IF(X436="新設",VLOOKUP('施設リストA-1（直営）'!#REF!,'（新設）照明器具'!$B$5:$C$1990,2,FALSE),IF('部屋別効果（直）'!X436="撤去",VLOOKUP('施設リストA-1（直営）'!#REF!,'（既設）調査結果'!$B$5:$C$1998,2,FALSE),0))</f>
        <v>#REF!</v>
      </c>
      <c r="Z436" s="29" t="e">
        <f>'施設リストA-1（直営）'!#REF!</f>
        <v>#REF!</v>
      </c>
      <c r="AA436" s="29" t="e">
        <f>'施設リストA-1（直営）'!#REF!</f>
        <v>#REF!</v>
      </c>
      <c r="AB436" s="30" t="e">
        <f>IF(AA436="新設",VLOOKUP('施設リストA-1（直営）'!#REF!,'（新設）照明器具'!$B$5:$C$1990,2,FALSE),IF('部屋別効果（直）'!AA436="撤去",VLOOKUP('施設リストA-1（直営）'!#REF!,'（既設）調査結果'!$B$5:$C$1998,2,FALSE),0))</f>
        <v>#REF!</v>
      </c>
      <c r="AC436" s="29" t="e">
        <f>'施設リストA-1（直営）'!#REF!</f>
        <v>#REF!</v>
      </c>
      <c r="AD436" s="29" t="e">
        <f>'施設リストA-1（直営）'!#REF!</f>
        <v>#REF!</v>
      </c>
      <c r="AE436" s="30" t="e">
        <f>IF(AD436="新設",VLOOKUP('施設リストA-1（直営）'!#REF!,'（新設）照明器具'!$B$5:$C$1990,2,FALSE),IF('部屋別効果（直）'!AD436="撤去",VLOOKUP('施設リストA-1（直営）'!#REF!,'（既設）調査結果'!$B$5:$C$1998,2,FALSE),0))</f>
        <v>#REF!</v>
      </c>
      <c r="AF436" s="29" t="e">
        <f>'施設リストA-1（直営）'!#REF!</f>
        <v>#REF!</v>
      </c>
      <c r="AG436" s="29" t="e">
        <f>'施設リストA-1（直営）'!#REF!</f>
        <v>#REF!</v>
      </c>
      <c r="AH436" s="30" t="e">
        <f>IF(AG436="新設",VLOOKUP('施設リストA-1（直営）'!#REF!,'（新設）照明器具'!$B$5:$C$1990,2,FALSE),IF('部屋別効果（直）'!AG436="撤去",VLOOKUP('施設リストA-1（直営）'!#REF!,'（既設）調査結果'!$B$5:$C$1998,2,FALSE),0))</f>
        <v>#REF!</v>
      </c>
      <c r="AI436" s="29" t="e">
        <f>'施設リストA-1（直営）'!#REF!</f>
        <v>#REF!</v>
      </c>
      <c r="AJ436" s="29" t="e">
        <f>'施設リストA-1（直営）'!#REF!</f>
        <v>#REF!</v>
      </c>
      <c r="AK436" s="30" t="e">
        <f>IF(AJ436="新設",VLOOKUP('施設リストA-1（直営）'!#REF!,'（新設）照明器具'!$B$5:$C$1990,2,FALSE),IF('部屋別効果（直）'!AJ436="撤去",VLOOKUP('施設リストA-1（直営）'!#REF!,'（既設）調査結果'!$B$5:$C$1998,2,FALSE),0))</f>
        <v>#REF!</v>
      </c>
      <c r="AL436" s="29" t="e">
        <f>'施設リストA-1（直営）'!#REF!</f>
        <v>#REF!</v>
      </c>
    </row>
    <row r="437" spans="1:38" customFormat="1">
      <c r="A437" s="94"/>
      <c r="B437" s="16" t="e">
        <f>'施設リストA-1（直営）'!#REF!</f>
        <v>#REF!</v>
      </c>
      <c r="C437" s="14" t="e">
        <f>'施設リストA-1（直営）'!#REF!</f>
        <v>#REF!</v>
      </c>
      <c r="D437" s="94" t="e">
        <f>'施設リストA-1（直営）'!#REF!</f>
        <v>#REF!</v>
      </c>
      <c r="E437" s="20" t="e">
        <f>'施設リストA-1（直営）'!#REF!</f>
        <v>#REF!</v>
      </c>
      <c r="F437" s="20" t="e">
        <f>'施設リストA-1（直営）'!#REF!</f>
        <v>#REF!</v>
      </c>
      <c r="G437" s="13" t="e">
        <f>'施設リストA-1（直営）'!#REF!</f>
        <v>#REF!</v>
      </c>
      <c r="H437" s="28" t="e">
        <f t="shared" si="6"/>
        <v>#REF!</v>
      </c>
      <c r="I437" s="29" t="e">
        <f>'施設リストA-1（直営）'!#REF!</f>
        <v>#REF!</v>
      </c>
      <c r="J437" s="30" t="e">
        <f>IF(I437="新設",VLOOKUP('施設リストA-1（直営）'!#REF!,'（新設）照明器具'!$B$5:$C$1990,2,FALSE),IF('部屋別効果（直）'!I437="撤去",VLOOKUP('施設リストA-1（直営）'!#REF!,'（既設）調査結果'!$B$5:$C$1998,2,FALSE),0))</f>
        <v>#REF!</v>
      </c>
      <c r="K437" s="29" t="e">
        <f>'施設リストA-1（直営）'!#REF!</f>
        <v>#REF!</v>
      </c>
      <c r="L437" s="29" t="e">
        <f>'施設リストA-1（直営）'!#REF!</f>
        <v>#REF!</v>
      </c>
      <c r="M437" s="30" t="e">
        <f>IF(L437="新設",VLOOKUP('施設リストA-1（直営）'!#REF!,'（新設）照明器具'!$B$5:$C$1990,2,FALSE),IF('部屋別効果（直）'!L437="撤去",VLOOKUP('施設リストA-1（直営）'!#REF!,'（既設）調査結果'!$B$5:$C$1998,2,FALSE),0))</f>
        <v>#REF!</v>
      </c>
      <c r="N437" s="29" t="e">
        <f>'施設リストA-1（直営）'!#REF!</f>
        <v>#REF!</v>
      </c>
      <c r="O437" s="29" t="e">
        <f>'施設リストA-1（直営）'!#REF!</f>
        <v>#REF!</v>
      </c>
      <c r="P437" s="30" t="e">
        <f>IF(O437="新設",VLOOKUP('施設リストA-1（直営）'!#REF!,'（新設）照明器具'!$B$5:$C$1990,2,FALSE),IF('部屋別効果（直）'!O437="撤去",VLOOKUP('施設リストA-1（直営）'!#REF!,'（既設）調査結果'!$B$5:$C$1998,2,FALSE),0))</f>
        <v>#REF!</v>
      </c>
      <c r="Q437" s="29" t="e">
        <f>'施設リストA-1（直営）'!#REF!</f>
        <v>#REF!</v>
      </c>
      <c r="R437" s="29" t="e">
        <f>'施設リストA-1（直営）'!#REF!</f>
        <v>#REF!</v>
      </c>
      <c r="S437" s="30" t="e">
        <f>IF(R437="新設",VLOOKUP('施設リストA-1（直営）'!#REF!,'（新設）照明器具'!$B$5:$C$1990,2,FALSE),IF('部屋別効果（直）'!R437="撤去",VLOOKUP('施設リストA-1（直営）'!#REF!,'（既設）調査結果'!$B$5:$C$1998,2,FALSE),0))</f>
        <v>#REF!</v>
      </c>
      <c r="T437" s="29" t="e">
        <f>'施設リストA-1（直営）'!#REF!</f>
        <v>#REF!</v>
      </c>
      <c r="U437" s="29" t="e">
        <f>'施設リストA-1（直営）'!#REF!</f>
        <v>#REF!</v>
      </c>
      <c r="V437" s="30" t="e">
        <f>IF(U437="新設",VLOOKUP('施設リストA-1（直営）'!#REF!,'（新設）照明器具'!$B$5:$C$1990,2,FALSE),IF('部屋別効果（直）'!U437="撤去",VLOOKUP('施設リストA-1（直営）'!#REF!,'（既設）調査結果'!$B$5:$C$1998,2,FALSE),0))</f>
        <v>#REF!</v>
      </c>
      <c r="W437" s="29" t="e">
        <f>'施設リストA-1（直営）'!#REF!</f>
        <v>#REF!</v>
      </c>
      <c r="X437" s="29" t="e">
        <f>'施設リストA-1（直営）'!#REF!</f>
        <v>#REF!</v>
      </c>
      <c r="Y437" s="30" t="e">
        <f>IF(X437="新設",VLOOKUP('施設リストA-1（直営）'!#REF!,'（新設）照明器具'!$B$5:$C$1990,2,FALSE),IF('部屋別効果（直）'!X437="撤去",VLOOKUP('施設リストA-1（直営）'!#REF!,'（既設）調査結果'!$B$5:$C$1998,2,FALSE),0))</f>
        <v>#REF!</v>
      </c>
      <c r="Z437" s="29" t="e">
        <f>'施設リストA-1（直営）'!#REF!</f>
        <v>#REF!</v>
      </c>
      <c r="AA437" s="29" t="e">
        <f>'施設リストA-1（直営）'!#REF!</f>
        <v>#REF!</v>
      </c>
      <c r="AB437" s="30" t="e">
        <f>IF(AA437="新設",VLOOKUP('施設リストA-1（直営）'!#REF!,'（新設）照明器具'!$B$5:$C$1990,2,FALSE),IF('部屋別効果（直）'!AA437="撤去",VLOOKUP('施設リストA-1（直営）'!#REF!,'（既設）調査結果'!$B$5:$C$1998,2,FALSE),0))</f>
        <v>#REF!</v>
      </c>
      <c r="AC437" s="29" t="e">
        <f>'施設リストA-1（直営）'!#REF!</f>
        <v>#REF!</v>
      </c>
      <c r="AD437" s="29" t="e">
        <f>'施設リストA-1（直営）'!#REF!</f>
        <v>#REF!</v>
      </c>
      <c r="AE437" s="30" t="e">
        <f>IF(AD437="新設",VLOOKUP('施設リストA-1（直営）'!#REF!,'（新設）照明器具'!$B$5:$C$1990,2,FALSE),IF('部屋別効果（直）'!AD437="撤去",VLOOKUP('施設リストA-1（直営）'!#REF!,'（既設）調査結果'!$B$5:$C$1998,2,FALSE),0))</f>
        <v>#REF!</v>
      </c>
      <c r="AF437" s="29" t="e">
        <f>'施設リストA-1（直営）'!#REF!</f>
        <v>#REF!</v>
      </c>
      <c r="AG437" s="29" t="e">
        <f>'施設リストA-1（直営）'!#REF!</f>
        <v>#REF!</v>
      </c>
      <c r="AH437" s="30" t="e">
        <f>IF(AG437="新設",VLOOKUP('施設リストA-1（直営）'!#REF!,'（新設）照明器具'!$B$5:$C$1990,2,FALSE),IF('部屋別効果（直）'!AG437="撤去",VLOOKUP('施設リストA-1（直営）'!#REF!,'（既設）調査結果'!$B$5:$C$1998,2,FALSE),0))</f>
        <v>#REF!</v>
      </c>
      <c r="AI437" s="29" t="e">
        <f>'施設リストA-1（直営）'!#REF!</f>
        <v>#REF!</v>
      </c>
      <c r="AJ437" s="29" t="e">
        <f>'施設リストA-1（直営）'!#REF!</f>
        <v>#REF!</v>
      </c>
      <c r="AK437" s="30" t="e">
        <f>IF(AJ437="新設",VLOOKUP('施設リストA-1（直営）'!#REF!,'（新設）照明器具'!$B$5:$C$1990,2,FALSE),IF('部屋別効果（直）'!AJ437="撤去",VLOOKUP('施設リストA-1（直営）'!#REF!,'（既設）調査結果'!$B$5:$C$1998,2,FALSE),0))</f>
        <v>#REF!</v>
      </c>
      <c r="AL437" s="29" t="e">
        <f>'施設リストA-1（直営）'!#REF!</f>
        <v>#REF!</v>
      </c>
    </row>
    <row r="438" spans="1:38" customFormat="1">
      <c r="A438" s="94"/>
      <c r="B438" s="16" t="e">
        <f>'施設リストA-1（直営）'!#REF!</f>
        <v>#REF!</v>
      </c>
      <c r="C438" s="14" t="e">
        <f>'施設リストA-1（直営）'!#REF!</f>
        <v>#REF!</v>
      </c>
      <c r="D438" s="94" t="e">
        <f>'施設リストA-1（直営）'!#REF!</f>
        <v>#REF!</v>
      </c>
      <c r="E438" s="20" t="e">
        <f>'施設リストA-1（直営）'!#REF!</f>
        <v>#REF!</v>
      </c>
      <c r="F438" s="20" t="e">
        <f>'施設リストA-1（直営）'!#REF!</f>
        <v>#REF!</v>
      </c>
      <c r="G438" s="13" t="e">
        <f>'施設リストA-1（直営）'!#REF!</f>
        <v>#REF!</v>
      </c>
      <c r="H438" s="28" t="e">
        <f t="shared" si="6"/>
        <v>#REF!</v>
      </c>
      <c r="I438" s="29" t="e">
        <f>'施設リストA-1（直営）'!#REF!</f>
        <v>#REF!</v>
      </c>
      <c r="J438" s="30" t="e">
        <f>IF(I438="新設",VLOOKUP('施設リストA-1（直営）'!#REF!,'（新設）照明器具'!$B$5:$C$1990,2,FALSE),IF('部屋別効果（直）'!I438="撤去",VLOOKUP('施設リストA-1（直営）'!#REF!,'（既設）調査結果'!$B$5:$C$1998,2,FALSE),0))</f>
        <v>#REF!</v>
      </c>
      <c r="K438" s="29" t="e">
        <f>'施設リストA-1（直営）'!#REF!</f>
        <v>#REF!</v>
      </c>
      <c r="L438" s="29" t="e">
        <f>'施設リストA-1（直営）'!#REF!</f>
        <v>#REF!</v>
      </c>
      <c r="M438" s="30" t="e">
        <f>IF(L438="新設",VLOOKUP('施設リストA-1（直営）'!#REF!,'（新設）照明器具'!$B$5:$C$1990,2,FALSE),IF('部屋別効果（直）'!L438="撤去",VLOOKUP('施設リストA-1（直営）'!#REF!,'（既設）調査結果'!$B$5:$C$1998,2,FALSE),0))</f>
        <v>#REF!</v>
      </c>
      <c r="N438" s="29" t="e">
        <f>'施設リストA-1（直営）'!#REF!</f>
        <v>#REF!</v>
      </c>
      <c r="O438" s="29" t="e">
        <f>'施設リストA-1（直営）'!#REF!</f>
        <v>#REF!</v>
      </c>
      <c r="P438" s="30" t="e">
        <f>IF(O438="新設",VLOOKUP('施設リストA-1（直営）'!#REF!,'（新設）照明器具'!$B$5:$C$1990,2,FALSE),IF('部屋別効果（直）'!O438="撤去",VLOOKUP('施設リストA-1（直営）'!#REF!,'（既設）調査結果'!$B$5:$C$1998,2,FALSE),0))</f>
        <v>#REF!</v>
      </c>
      <c r="Q438" s="29" t="e">
        <f>'施設リストA-1（直営）'!#REF!</f>
        <v>#REF!</v>
      </c>
      <c r="R438" s="29" t="e">
        <f>'施設リストA-1（直営）'!#REF!</f>
        <v>#REF!</v>
      </c>
      <c r="S438" s="30" t="e">
        <f>IF(R438="新設",VLOOKUP('施設リストA-1（直営）'!#REF!,'（新設）照明器具'!$B$5:$C$1990,2,FALSE),IF('部屋別効果（直）'!R438="撤去",VLOOKUP('施設リストA-1（直営）'!#REF!,'（既設）調査結果'!$B$5:$C$1998,2,FALSE),0))</f>
        <v>#REF!</v>
      </c>
      <c r="T438" s="29" t="e">
        <f>'施設リストA-1（直営）'!#REF!</f>
        <v>#REF!</v>
      </c>
      <c r="U438" s="29" t="e">
        <f>'施設リストA-1（直営）'!#REF!</f>
        <v>#REF!</v>
      </c>
      <c r="V438" s="30" t="e">
        <f>IF(U438="新設",VLOOKUP('施設リストA-1（直営）'!#REF!,'（新設）照明器具'!$B$5:$C$1990,2,FALSE),IF('部屋別効果（直）'!U438="撤去",VLOOKUP('施設リストA-1（直営）'!#REF!,'（既設）調査結果'!$B$5:$C$1998,2,FALSE),0))</f>
        <v>#REF!</v>
      </c>
      <c r="W438" s="29" t="e">
        <f>'施設リストA-1（直営）'!#REF!</f>
        <v>#REF!</v>
      </c>
      <c r="X438" s="29" t="e">
        <f>'施設リストA-1（直営）'!#REF!</f>
        <v>#REF!</v>
      </c>
      <c r="Y438" s="30" t="e">
        <f>IF(X438="新設",VLOOKUP('施設リストA-1（直営）'!#REF!,'（新設）照明器具'!$B$5:$C$1990,2,FALSE),IF('部屋別効果（直）'!X438="撤去",VLOOKUP('施設リストA-1（直営）'!#REF!,'（既設）調査結果'!$B$5:$C$1998,2,FALSE),0))</f>
        <v>#REF!</v>
      </c>
      <c r="Z438" s="29" t="e">
        <f>'施設リストA-1（直営）'!#REF!</f>
        <v>#REF!</v>
      </c>
      <c r="AA438" s="29" t="e">
        <f>'施設リストA-1（直営）'!#REF!</f>
        <v>#REF!</v>
      </c>
      <c r="AB438" s="30" t="e">
        <f>IF(AA438="新設",VLOOKUP('施設リストA-1（直営）'!#REF!,'（新設）照明器具'!$B$5:$C$1990,2,FALSE),IF('部屋別効果（直）'!AA438="撤去",VLOOKUP('施設リストA-1（直営）'!#REF!,'（既設）調査結果'!$B$5:$C$1998,2,FALSE),0))</f>
        <v>#REF!</v>
      </c>
      <c r="AC438" s="29" t="e">
        <f>'施設リストA-1（直営）'!#REF!</f>
        <v>#REF!</v>
      </c>
      <c r="AD438" s="29" t="e">
        <f>'施設リストA-1（直営）'!#REF!</f>
        <v>#REF!</v>
      </c>
      <c r="AE438" s="30" t="e">
        <f>IF(AD438="新設",VLOOKUP('施設リストA-1（直営）'!#REF!,'（新設）照明器具'!$B$5:$C$1990,2,FALSE),IF('部屋別効果（直）'!AD438="撤去",VLOOKUP('施設リストA-1（直営）'!#REF!,'（既設）調査結果'!$B$5:$C$1998,2,FALSE),0))</f>
        <v>#REF!</v>
      </c>
      <c r="AF438" s="29" t="e">
        <f>'施設リストA-1（直営）'!#REF!</f>
        <v>#REF!</v>
      </c>
      <c r="AG438" s="29" t="e">
        <f>'施設リストA-1（直営）'!#REF!</f>
        <v>#REF!</v>
      </c>
      <c r="AH438" s="30" t="e">
        <f>IF(AG438="新設",VLOOKUP('施設リストA-1（直営）'!#REF!,'（新設）照明器具'!$B$5:$C$1990,2,FALSE),IF('部屋別効果（直）'!AG438="撤去",VLOOKUP('施設リストA-1（直営）'!#REF!,'（既設）調査結果'!$B$5:$C$1998,2,FALSE),0))</f>
        <v>#REF!</v>
      </c>
      <c r="AI438" s="29" t="e">
        <f>'施設リストA-1（直営）'!#REF!</f>
        <v>#REF!</v>
      </c>
      <c r="AJ438" s="29" t="e">
        <f>'施設リストA-1（直営）'!#REF!</f>
        <v>#REF!</v>
      </c>
      <c r="AK438" s="30" t="e">
        <f>IF(AJ438="新設",VLOOKUP('施設リストA-1（直営）'!#REF!,'（新設）照明器具'!$B$5:$C$1990,2,FALSE),IF('部屋別効果（直）'!AJ438="撤去",VLOOKUP('施設リストA-1（直営）'!#REF!,'（既設）調査結果'!$B$5:$C$1998,2,FALSE),0))</f>
        <v>#REF!</v>
      </c>
      <c r="AL438" s="29" t="e">
        <f>'施設リストA-1（直営）'!#REF!</f>
        <v>#REF!</v>
      </c>
    </row>
    <row r="439" spans="1:38" customFormat="1">
      <c r="A439" s="94"/>
      <c r="B439" s="16" t="e">
        <f>'施設リストA-1（直営）'!#REF!</f>
        <v>#REF!</v>
      </c>
      <c r="C439" s="14" t="e">
        <f>'施設リストA-1（直営）'!#REF!</f>
        <v>#REF!</v>
      </c>
      <c r="D439" s="94" t="e">
        <f>'施設リストA-1（直営）'!#REF!</f>
        <v>#REF!</v>
      </c>
      <c r="E439" s="20" t="e">
        <f>'施設リストA-1（直営）'!#REF!</f>
        <v>#REF!</v>
      </c>
      <c r="F439" s="20" t="e">
        <f>'施設リストA-1（直営）'!#REF!</f>
        <v>#REF!</v>
      </c>
      <c r="G439" s="13" t="e">
        <f>'施設リストA-1（直営）'!#REF!</f>
        <v>#REF!</v>
      </c>
      <c r="H439" s="28" t="e">
        <f t="shared" si="6"/>
        <v>#REF!</v>
      </c>
      <c r="I439" s="29" t="e">
        <f>'施設リストA-1（直営）'!#REF!</f>
        <v>#REF!</v>
      </c>
      <c r="J439" s="30" t="e">
        <f>IF(I439="新設",VLOOKUP('施設リストA-1（直営）'!#REF!,'（新設）照明器具'!$B$5:$C$1990,2,FALSE),IF('部屋別効果（直）'!I439="撤去",VLOOKUP('施設リストA-1（直営）'!#REF!,'（既設）調査結果'!$B$5:$C$1998,2,FALSE),0))</f>
        <v>#REF!</v>
      </c>
      <c r="K439" s="29" t="e">
        <f>'施設リストA-1（直営）'!#REF!</f>
        <v>#REF!</v>
      </c>
      <c r="L439" s="29" t="e">
        <f>'施設リストA-1（直営）'!#REF!</f>
        <v>#REF!</v>
      </c>
      <c r="M439" s="30" t="e">
        <f>IF(L439="新設",VLOOKUP('施設リストA-1（直営）'!#REF!,'（新設）照明器具'!$B$5:$C$1990,2,FALSE),IF('部屋別効果（直）'!L439="撤去",VLOOKUP('施設リストA-1（直営）'!#REF!,'（既設）調査結果'!$B$5:$C$1998,2,FALSE),0))</f>
        <v>#REF!</v>
      </c>
      <c r="N439" s="29" t="e">
        <f>'施設リストA-1（直営）'!#REF!</f>
        <v>#REF!</v>
      </c>
      <c r="O439" s="29" t="e">
        <f>'施設リストA-1（直営）'!#REF!</f>
        <v>#REF!</v>
      </c>
      <c r="P439" s="30" t="e">
        <f>IF(O439="新設",VLOOKUP('施設リストA-1（直営）'!#REF!,'（新設）照明器具'!$B$5:$C$1990,2,FALSE),IF('部屋別効果（直）'!O439="撤去",VLOOKUP('施設リストA-1（直営）'!#REF!,'（既設）調査結果'!$B$5:$C$1998,2,FALSE),0))</f>
        <v>#REF!</v>
      </c>
      <c r="Q439" s="29" t="e">
        <f>'施設リストA-1（直営）'!#REF!</f>
        <v>#REF!</v>
      </c>
      <c r="R439" s="29" t="e">
        <f>'施設リストA-1（直営）'!#REF!</f>
        <v>#REF!</v>
      </c>
      <c r="S439" s="30" t="e">
        <f>IF(R439="新設",VLOOKUP('施設リストA-1（直営）'!#REF!,'（新設）照明器具'!$B$5:$C$1990,2,FALSE),IF('部屋別効果（直）'!R439="撤去",VLOOKUP('施設リストA-1（直営）'!#REF!,'（既設）調査結果'!$B$5:$C$1998,2,FALSE),0))</f>
        <v>#REF!</v>
      </c>
      <c r="T439" s="29" t="e">
        <f>'施設リストA-1（直営）'!#REF!</f>
        <v>#REF!</v>
      </c>
      <c r="U439" s="29" t="e">
        <f>'施設リストA-1（直営）'!#REF!</f>
        <v>#REF!</v>
      </c>
      <c r="V439" s="30" t="e">
        <f>IF(U439="新設",VLOOKUP('施設リストA-1（直営）'!#REF!,'（新設）照明器具'!$B$5:$C$1990,2,FALSE),IF('部屋別効果（直）'!U439="撤去",VLOOKUP('施設リストA-1（直営）'!#REF!,'（既設）調査結果'!$B$5:$C$1998,2,FALSE),0))</f>
        <v>#REF!</v>
      </c>
      <c r="W439" s="29" t="e">
        <f>'施設リストA-1（直営）'!#REF!</f>
        <v>#REF!</v>
      </c>
      <c r="X439" s="29" t="e">
        <f>'施設リストA-1（直営）'!#REF!</f>
        <v>#REF!</v>
      </c>
      <c r="Y439" s="30" t="e">
        <f>IF(X439="新設",VLOOKUP('施設リストA-1（直営）'!#REF!,'（新設）照明器具'!$B$5:$C$1990,2,FALSE),IF('部屋別効果（直）'!X439="撤去",VLOOKUP('施設リストA-1（直営）'!#REF!,'（既設）調査結果'!$B$5:$C$1998,2,FALSE),0))</f>
        <v>#REF!</v>
      </c>
      <c r="Z439" s="29" t="e">
        <f>'施設リストA-1（直営）'!#REF!</f>
        <v>#REF!</v>
      </c>
      <c r="AA439" s="29" t="e">
        <f>'施設リストA-1（直営）'!#REF!</f>
        <v>#REF!</v>
      </c>
      <c r="AB439" s="30" t="e">
        <f>IF(AA439="新設",VLOOKUP('施設リストA-1（直営）'!#REF!,'（新設）照明器具'!$B$5:$C$1990,2,FALSE),IF('部屋別効果（直）'!AA439="撤去",VLOOKUP('施設リストA-1（直営）'!#REF!,'（既設）調査結果'!$B$5:$C$1998,2,FALSE),0))</f>
        <v>#REF!</v>
      </c>
      <c r="AC439" s="29" t="e">
        <f>'施設リストA-1（直営）'!#REF!</f>
        <v>#REF!</v>
      </c>
      <c r="AD439" s="29" t="e">
        <f>'施設リストA-1（直営）'!#REF!</f>
        <v>#REF!</v>
      </c>
      <c r="AE439" s="30" t="e">
        <f>IF(AD439="新設",VLOOKUP('施設リストA-1（直営）'!#REF!,'（新設）照明器具'!$B$5:$C$1990,2,FALSE),IF('部屋別効果（直）'!AD439="撤去",VLOOKUP('施設リストA-1（直営）'!#REF!,'（既設）調査結果'!$B$5:$C$1998,2,FALSE),0))</f>
        <v>#REF!</v>
      </c>
      <c r="AF439" s="29" t="e">
        <f>'施設リストA-1（直営）'!#REF!</f>
        <v>#REF!</v>
      </c>
      <c r="AG439" s="29" t="e">
        <f>'施設リストA-1（直営）'!#REF!</f>
        <v>#REF!</v>
      </c>
      <c r="AH439" s="30" t="e">
        <f>IF(AG439="新設",VLOOKUP('施設リストA-1（直営）'!#REF!,'（新設）照明器具'!$B$5:$C$1990,2,FALSE),IF('部屋別効果（直）'!AG439="撤去",VLOOKUP('施設リストA-1（直営）'!#REF!,'（既設）調査結果'!$B$5:$C$1998,2,FALSE),0))</f>
        <v>#REF!</v>
      </c>
      <c r="AI439" s="29" t="e">
        <f>'施設リストA-1（直営）'!#REF!</f>
        <v>#REF!</v>
      </c>
      <c r="AJ439" s="29" t="e">
        <f>'施設リストA-1（直営）'!#REF!</f>
        <v>#REF!</v>
      </c>
      <c r="AK439" s="30" t="e">
        <f>IF(AJ439="新設",VLOOKUP('施設リストA-1（直営）'!#REF!,'（新設）照明器具'!$B$5:$C$1990,2,FALSE),IF('部屋別効果（直）'!AJ439="撤去",VLOOKUP('施設リストA-1（直営）'!#REF!,'（既設）調査結果'!$B$5:$C$1998,2,FALSE),0))</f>
        <v>#REF!</v>
      </c>
      <c r="AL439" s="29" t="e">
        <f>'施設リストA-1（直営）'!#REF!</f>
        <v>#REF!</v>
      </c>
    </row>
    <row r="440" spans="1:38" customFormat="1">
      <c r="A440" s="94"/>
      <c r="B440" s="16" t="e">
        <f>'施設リストA-1（直営）'!#REF!</f>
        <v>#REF!</v>
      </c>
      <c r="C440" s="14" t="e">
        <f>'施設リストA-1（直営）'!#REF!</f>
        <v>#REF!</v>
      </c>
      <c r="D440" s="94" t="e">
        <f>'施設リストA-1（直営）'!#REF!</f>
        <v>#REF!</v>
      </c>
      <c r="E440" s="20" t="e">
        <f>'施設リストA-1（直営）'!#REF!</f>
        <v>#REF!</v>
      </c>
      <c r="F440" s="20" t="e">
        <f>'施設リストA-1（直営）'!#REF!</f>
        <v>#REF!</v>
      </c>
      <c r="G440" s="13" t="e">
        <f>'施設リストA-1（直営）'!#REF!</f>
        <v>#REF!</v>
      </c>
      <c r="H440" s="28" t="e">
        <f t="shared" si="6"/>
        <v>#REF!</v>
      </c>
      <c r="I440" s="29" t="e">
        <f>'施設リストA-1（直営）'!#REF!</f>
        <v>#REF!</v>
      </c>
      <c r="J440" s="30" t="e">
        <f>IF(I440="新設",VLOOKUP('施設リストA-1（直営）'!#REF!,'（新設）照明器具'!$B$5:$C$1990,2,FALSE),IF('部屋別効果（直）'!I440="撤去",VLOOKUP('施設リストA-1（直営）'!#REF!,'（既設）調査結果'!$B$5:$C$1998,2,FALSE),0))</f>
        <v>#REF!</v>
      </c>
      <c r="K440" s="29" t="e">
        <f>'施設リストA-1（直営）'!#REF!</f>
        <v>#REF!</v>
      </c>
      <c r="L440" s="29" t="e">
        <f>'施設リストA-1（直営）'!#REF!</f>
        <v>#REF!</v>
      </c>
      <c r="M440" s="30" t="e">
        <f>IF(L440="新設",VLOOKUP('施設リストA-1（直営）'!#REF!,'（新設）照明器具'!$B$5:$C$1990,2,FALSE),IF('部屋別効果（直）'!L440="撤去",VLOOKUP('施設リストA-1（直営）'!#REF!,'（既設）調査結果'!$B$5:$C$1998,2,FALSE),0))</f>
        <v>#REF!</v>
      </c>
      <c r="N440" s="29" t="e">
        <f>'施設リストA-1（直営）'!#REF!</f>
        <v>#REF!</v>
      </c>
      <c r="O440" s="29" t="e">
        <f>'施設リストA-1（直営）'!#REF!</f>
        <v>#REF!</v>
      </c>
      <c r="P440" s="30" t="e">
        <f>IF(O440="新設",VLOOKUP('施設リストA-1（直営）'!#REF!,'（新設）照明器具'!$B$5:$C$1990,2,FALSE),IF('部屋別効果（直）'!O440="撤去",VLOOKUP('施設リストA-1（直営）'!#REF!,'（既設）調査結果'!$B$5:$C$1998,2,FALSE),0))</f>
        <v>#REF!</v>
      </c>
      <c r="Q440" s="29" t="e">
        <f>'施設リストA-1（直営）'!#REF!</f>
        <v>#REF!</v>
      </c>
      <c r="R440" s="29" t="e">
        <f>'施設リストA-1（直営）'!#REF!</f>
        <v>#REF!</v>
      </c>
      <c r="S440" s="30" t="e">
        <f>IF(R440="新設",VLOOKUP('施設リストA-1（直営）'!#REF!,'（新設）照明器具'!$B$5:$C$1990,2,FALSE),IF('部屋別効果（直）'!R440="撤去",VLOOKUP('施設リストA-1（直営）'!#REF!,'（既設）調査結果'!$B$5:$C$1998,2,FALSE),0))</f>
        <v>#REF!</v>
      </c>
      <c r="T440" s="29" t="e">
        <f>'施設リストA-1（直営）'!#REF!</f>
        <v>#REF!</v>
      </c>
      <c r="U440" s="29" t="e">
        <f>'施設リストA-1（直営）'!#REF!</f>
        <v>#REF!</v>
      </c>
      <c r="V440" s="30" t="e">
        <f>IF(U440="新設",VLOOKUP('施設リストA-1（直営）'!#REF!,'（新設）照明器具'!$B$5:$C$1990,2,FALSE),IF('部屋別効果（直）'!U440="撤去",VLOOKUP('施設リストA-1（直営）'!#REF!,'（既設）調査結果'!$B$5:$C$1998,2,FALSE),0))</f>
        <v>#REF!</v>
      </c>
      <c r="W440" s="29" t="e">
        <f>'施設リストA-1（直営）'!#REF!</f>
        <v>#REF!</v>
      </c>
      <c r="X440" s="29" t="e">
        <f>'施設リストA-1（直営）'!#REF!</f>
        <v>#REF!</v>
      </c>
      <c r="Y440" s="30" t="e">
        <f>IF(X440="新設",VLOOKUP('施設リストA-1（直営）'!#REF!,'（新設）照明器具'!$B$5:$C$1990,2,FALSE),IF('部屋別効果（直）'!X440="撤去",VLOOKUP('施設リストA-1（直営）'!#REF!,'（既設）調査結果'!$B$5:$C$1998,2,FALSE),0))</f>
        <v>#REF!</v>
      </c>
      <c r="Z440" s="29" t="e">
        <f>'施設リストA-1（直営）'!#REF!</f>
        <v>#REF!</v>
      </c>
      <c r="AA440" s="29" t="e">
        <f>'施設リストA-1（直営）'!#REF!</f>
        <v>#REF!</v>
      </c>
      <c r="AB440" s="30" t="e">
        <f>IF(AA440="新設",VLOOKUP('施設リストA-1（直営）'!#REF!,'（新設）照明器具'!$B$5:$C$1990,2,FALSE),IF('部屋別効果（直）'!AA440="撤去",VLOOKUP('施設リストA-1（直営）'!#REF!,'（既設）調査結果'!$B$5:$C$1998,2,FALSE),0))</f>
        <v>#REF!</v>
      </c>
      <c r="AC440" s="29" t="e">
        <f>'施設リストA-1（直営）'!#REF!</f>
        <v>#REF!</v>
      </c>
      <c r="AD440" s="29" t="e">
        <f>'施設リストA-1（直営）'!#REF!</f>
        <v>#REF!</v>
      </c>
      <c r="AE440" s="30" t="e">
        <f>IF(AD440="新設",VLOOKUP('施設リストA-1（直営）'!#REF!,'（新設）照明器具'!$B$5:$C$1990,2,FALSE),IF('部屋別効果（直）'!AD440="撤去",VLOOKUP('施設リストA-1（直営）'!#REF!,'（既設）調査結果'!$B$5:$C$1998,2,FALSE),0))</f>
        <v>#REF!</v>
      </c>
      <c r="AF440" s="29" t="e">
        <f>'施設リストA-1（直営）'!#REF!</f>
        <v>#REF!</v>
      </c>
      <c r="AG440" s="29" t="e">
        <f>'施設リストA-1（直営）'!#REF!</f>
        <v>#REF!</v>
      </c>
      <c r="AH440" s="30" t="e">
        <f>IF(AG440="新設",VLOOKUP('施設リストA-1（直営）'!#REF!,'（新設）照明器具'!$B$5:$C$1990,2,FALSE),IF('部屋別効果（直）'!AG440="撤去",VLOOKUP('施設リストA-1（直営）'!#REF!,'（既設）調査結果'!$B$5:$C$1998,2,FALSE),0))</f>
        <v>#REF!</v>
      </c>
      <c r="AI440" s="29" t="e">
        <f>'施設リストA-1（直営）'!#REF!</f>
        <v>#REF!</v>
      </c>
      <c r="AJ440" s="29" t="e">
        <f>'施設リストA-1（直営）'!#REF!</f>
        <v>#REF!</v>
      </c>
      <c r="AK440" s="30" t="e">
        <f>IF(AJ440="新設",VLOOKUP('施設リストA-1（直営）'!#REF!,'（新設）照明器具'!$B$5:$C$1990,2,FALSE),IF('部屋別効果（直）'!AJ440="撤去",VLOOKUP('施設リストA-1（直営）'!#REF!,'（既設）調査結果'!$B$5:$C$1998,2,FALSE),0))</f>
        <v>#REF!</v>
      </c>
      <c r="AL440" s="29" t="e">
        <f>'施設リストA-1（直営）'!#REF!</f>
        <v>#REF!</v>
      </c>
    </row>
    <row r="441" spans="1:38" customFormat="1">
      <c r="A441" s="94"/>
      <c r="B441" s="16" t="e">
        <f>'施設リストA-1（直営）'!#REF!</f>
        <v>#REF!</v>
      </c>
      <c r="C441" s="14" t="e">
        <f>'施設リストA-1（直営）'!#REF!</f>
        <v>#REF!</v>
      </c>
      <c r="D441" s="94" t="e">
        <f>'施設リストA-1（直営）'!#REF!</f>
        <v>#REF!</v>
      </c>
      <c r="E441" s="20" t="e">
        <f>'施設リストA-1（直営）'!#REF!</f>
        <v>#REF!</v>
      </c>
      <c r="F441" s="20" t="e">
        <f>'施設リストA-1（直営）'!#REF!</f>
        <v>#REF!</v>
      </c>
      <c r="G441" s="13" t="e">
        <f>'施設リストA-1（直営）'!#REF!</f>
        <v>#REF!</v>
      </c>
      <c r="H441" s="28" t="e">
        <f t="shared" si="6"/>
        <v>#REF!</v>
      </c>
      <c r="I441" s="29" t="e">
        <f>'施設リストA-1（直営）'!#REF!</f>
        <v>#REF!</v>
      </c>
      <c r="J441" s="30" t="e">
        <f>IF(I441="新設",VLOOKUP('施設リストA-1（直営）'!#REF!,'（新設）照明器具'!$B$5:$C$1990,2,FALSE),IF('部屋別効果（直）'!I441="撤去",VLOOKUP('施設リストA-1（直営）'!#REF!,'（既設）調査結果'!$B$5:$C$1998,2,FALSE),0))</f>
        <v>#REF!</v>
      </c>
      <c r="K441" s="29" t="e">
        <f>'施設リストA-1（直営）'!#REF!</f>
        <v>#REF!</v>
      </c>
      <c r="L441" s="29" t="e">
        <f>'施設リストA-1（直営）'!#REF!</f>
        <v>#REF!</v>
      </c>
      <c r="M441" s="30" t="e">
        <f>IF(L441="新設",VLOOKUP('施設リストA-1（直営）'!#REF!,'（新設）照明器具'!$B$5:$C$1990,2,FALSE),IF('部屋別効果（直）'!L441="撤去",VLOOKUP('施設リストA-1（直営）'!#REF!,'（既設）調査結果'!$B$5:$C$1998,2,FALSE),0))</f>
        <v>#REF!</v>
      </c>
      <c r="N441" s="29" t="e">
        <f>'施設リストA-1（直営）'!#REF!</f>
        <v>#REF!</v>
      </c>
      <c r="O441" s="29" t="e">
        <f>'施設リストA-1（直営）'!#REF!</f>
        <v>#REF!</v>
      </c>
      <c r="P441" s="30" t="e">
        <f>IF(O441="新設",VLOOKUP('施設リストA-1（直営）'!#REF!,'（新設）照明器具'!$B$5:$C$1990,2,FALSE),IF('部屋別効果（直）'!O441="撤去",VLOOKUP('施設リストA-1（直営）'!#REF!,'（既設）調査結果'!$B$5:$C$1998,2,FALSE),0))</f>
        <v>#REF!</v>
      </c>
      <c r="Q441" s="29" t="e">
        <f>'施設リストA-1（直営）'!#REF!</f>
        <v>#REF!</v>
      </c>
      <c r="R441" s="29" t="e">
        <f>'施設リストA-1（直営）'!#REF!</f>
        <v>#REF!</v>
      </c>
      <c r="S441" s="30" t="e">
        <f>IF(R441="新設",VLOOKUP('施設リストA-1（直営）'!#REF!,'（新設）照明器具'!$B$5:$C$1990,2,FALSE),IF('部屋別効果（直）'!R441="撤去",VLOOKUP('施設リストA-1（直営）'!#REF!,'（既設）調査結果'!$B$5:$C$1998,2,FALSE),0))</f>
        <v>#REF!</v>
      </c>
      <c r="T441" s="29" t="e">
        <f>'施設リストA-1（直営）'!#REF!</f>
        <v>#REF!</v>
      </c>
      <c r="U441" s="29" t="e">
        <f>'施設リストA-1（直営）'!#REF!</f>
        <v>#REF!</v>
      </c>
      <c r="V441" s="30" t="e">
        <f>IF(U441="新設",VLOOKUP('施設リストA-1（直営）'!#REF!,'（新設）照明器具'!$B$5:$C$1990,2,FALSE),IF('部屋別効果（直）'!U441="撤去",VLOOKUP('施設リストA-1（直営）'!#REF!,'（既設）調査結果'!$B$5:$C$1998,2,FALSE),0))</f>
        <v>#REF!</v>
      </c>
      <c r="W441" s="29" t="e">
        <f>'施設リストA-1（直営）'!#REF!</f>
        <v>#REF!</v>
      </c>
      <c r="X441" s="29" t="e">
        <f>'施設リストA-1（直営）'!#REF!</f>
        <v>#REF!</v>
      </c>
      <c r="Y441" s="30" t="e">
        <f>IF(X441="新設",VLOOKUP('施設リストA-1（直営）'!#REF!,'（新設）照明器具'!$B$5:$C$1990,2,FALSE),IF('部屋別効果（直）'!X441="撤去",VLOOKUP('施設リストA-1（直営）'!#REF!,'（既設）調査結果'!$B$5:$C$1998,2,FALSE),0))</f>
        <v>#REF!</v>
      </c>
      <c r="Z441" s="29" t="e">
        <f>'施設リストA-1（直営）'!#REF!</f>
        <v>#REF!</v>
      </c>
      <c r="AA441" s="29" t="e">
        <f>'施設リストA-1（直営）'!#REF!</f>
        <v>#REF!</v>
      </c>
      <c r="AB441" s="30" t="e">
        <f>IF(AA441="新設",VLOOKUP('施設リストA-1（直営）'!#REF!,'（新設）照明器具'!$B$5:$C$1990,2,FALSE),IF('部屋別効果（直）'!AA441="撤去",VLOOKUP('施設リストA-1（直営）'!#REF!,'（既設）調査結果'!$B$5:$C$1998,2,FALSE),0))</f>
        <v>#REF!</v>
      </c>
      <c r="AC441" s="29" t="e">
        <f>'施設リストA-1（直営）'!#REF!</f>
        <v>#REF!</v>
      </c>
      <c r="AD441" s="29" t="e">
        <f>'施設リストA-1（直営）'!#REF!</f>
        <v>#REF!</v>
      </c>
      <c r="AE441" s="30" t="e">
        <f>IF(AD441="新設",VLOOKUP('施設リストA-1（直営）'!#REF!,'（新設）照明器具'!$B$5:$C$1990,2,FALSE),IF('部屋別効果（直）'!AD441="撤去",VLOOKUP('施設リストA-1（直営）'!#REF!,'（既設）調査結果'!$B$5:$C$1998,2,FALSE),0))</f>
        <v>#REF!</v>
      </c>
      <c r="AF441" s="29" t="e">
        <f>'施設リストA-1（直営）'!#REF!</f>
        <v>#REF!</v>
      </c>
      <c r="AG441" s="29" t="e">
        <f>'施設リストA-1（直営）'!#REF!</f>
        <v>#REF!</v>
      </c>
      <c r="AH441" s="30" t="e">
        <f>IF(AG441="新設",VLOOKUP('施設リストA-1（直営）'!#REF!,'（新設）照明器具'!$B$5:$C$1990,2,FALSE),IF('部屋別効果（直）'!AG441="撤去",VLOOKUP('施設リストA-1（直営）'!#REF!,'（既設）調査結果'!$B$5:$C$1998,2,FALSE),0))</f>
        <v>#REF!</v>
      </c>
      <c r="AI441" s="29" t="e">
        <f>'施設リストA-1（直営）'!#REF!</f>
        <v>#REF!</v>
      </c>
      <c r="AJ441" s="29" t="e">
        <f>'施設リストA-1（直営）'!#REF!</f>
        <v>#REF!</v>
      </c>
      <c r="AK441" s="30" t="e">
        <f>IF(AJ441="新設",VLOOKUP('施設リストA-1（直営）'!#REF!,'（新設）照明器具'!$B$5:$C$1990,2,FALSE),IF('部屋別効果（直）'!AJ441="撤去",VLOOKUP('施設リストA-1（直営）'!#REF!,'（既設）調査結果'!$B$5:$C$1998,2,FALSE),0))</f>
        <v>#REF!</v>
      </c>
      <c r="AL441" s="29" t="e">
        <f>'施設リストA-1（直営）'!#REF!</f>
        <v>#REF!</v>
      </c>
    </row>
    <row r="442" spans="1:38" customFormat="1">
      <c r="A442" s="94"/>
      <c r="B442" s="16" t="e">
        <f>'施設リストA-1（直営）'!#REF!</f>
        <v>#REF!</v>
      </c>
      <c r="C442" s="14" t="e">
        <f>'施設リストA-1（直営）'!#REF!</f>
        <v>#REF!</v>
      </c>
      <c r="D442" s="94" t="e">
        <f>'施設リストA-1（直営）'!#REF!</f>
        <v>#REF!</v>
      </c>
      <c r="E442" s="20" t="e">
        <f>'施設リストA-1（直営）'!#REF!</f>
        <v>#REF!</v>
      </c>
      <c r="F442" s="20" t="e">
        <f>'施設リストA-1（直営）'!#REF!</f>
        <v>#REF!</v>
      </c>
      <c r="G442" s="13" t="e">
        <f>'施設リストA-1（直営）'!#REF!</f>
        <v>#REF!</v>
      </c>
      <c r="H442" s="28" t="e">
        <f t="shared" si="6"/>
        <v>#REF!</v>
      </c>
      <c r="I442" s="29" t="e">
        <f>'施設リストA-1（直営）'!#REF!</f>
        <v>#REF!</v>
      </c>
      <c r="J442" s="30" t="e">
        <f>IF(I442="新設",VLOOKUP('施設リストA-1（直営）'!#REF!,'（新設）照明器具'!$B$5:$C$1990,2,FALSE),IF('部屋別効果（直）'!I442="撤去",VLOOKUP('施設リストA-1（直営）'!#REF!,'（既設）調査結果'!$B$5:$C$1998,2,FALSE),0))</f>
        <v>#REF!</v>
      </c>
      <c r="K442" s="29" t="e">
        <f>'施設リストA-1（直営）'!#REF!</f>
        <v>#REF!</v>
      </c>
      <c r="L442" s="29" t="e">
        <f>'施設リストA-1（直営）'!#REF!</f>
        <v>#REF!</v>
      </c>
      <c r="M442" s="30" t="e">
        <f>IF(L442="新設",VLOOKUP('施設リストA-1（直営）'!#REF!,'（新設）照明器具'!$B$5:$C$1990,2,FALSE),IF('部屋別効果（直）'!L442="撤去",VLOOKUP('施設リストA-1（直営）'!#REF!,'（既設）調査結果'!$B$5:$C$1998,2,FALSE),0))</f>
        <v>#REF!</v>
      </c>
      <c r="N442" s="29" t="e">
        <f>'施設リストA-1（直営）'!#REF!</f>
        <v>#REF!</v>
      </c>
      <c r="O442" s="29" t="e">
        <f>'施設リストA-1（直営）'!#REF!</f>
        <v>#REF!</v>
      </c>
      <c r="P442" s="30" t="e">
        <f>IF(O442="新設",VLOOKUP('施設リストA-1（直営）'!#REF!,'（新設）照明器具'!$B$5:$C$1990,2,FALSE),IF('部屋別効果（直）'!O442="撤去",VLOOKUP('施設リストA-1（直営）'!#REF!,'（既設）調査結果'!$B$5:$C$1998,2,FALSE),0))</f>
        <v>#REF!</v>
      </c>
      <c r="Q442" s="29" t="e">
        <f>'施設リストA-1（直営）'!#REF!</f>
        <v>#REF!</v>
      </c>
      <c r="R442" s="29" t="e">
        <f>'施設リストA-1（直営）'!#REF!</f>
        <v>#REF!</v>
      </c>
      <c r="S442" s="30" t="e">
        <f>IF(R442="新設",VLOOKUP('施設リストA-1（直営）'!#REF!,'（新設）照明器具'!$B$5:$C$1990,2,FALSE),IF('部屋別効果（直）'!R442="撤去",VLOOKUP('施設リストA-1（直営）'!#REF!,'（既設）調査結果'!$B$5:$C$1998,2,FALSE),0))</f>
        <v>#REF!</v>
      </c>
      <c r="T442" s="29" t="e">
        <f>'施設リストA-1（直営）'!#REF!</f>
        <v>#REF!</v>
      </c>
      <c r="U442" s="29" t="e">
        <f>'施設リストA-1（直営）'!#REF!</f>
        <v>#REF!</v>
      </c>
      <c r="V442" s="30" t="e">
        <f>IF(U442="新設",VLOOKUP('施設リストA-1（直営）'!#REF!,'（新設）照明器具'!$B$5:$C$1990,2,FALSE),IF('部屋別効果（直）'!U442="撤去",VLOOKUP('施設リストA-1（直営）'!#REF!,'（既設）調査結果'!$B$5:$C$1998,2,FALSE),0))</f>
        <v>#REF!</v>
      </c>
      <c r="W442" s="29" t="e">
        <f>'施設リストA-1（直営）'!#REF!</f>
        <v>#REF!</v>
      </c>
      <c r="X442" s="29" t="e">
        <f>'施設リストA-1（直営）'!#REF!</f>
        <v>#REF!</v>
      </c>
      <c r="Y442" s="30" t="e">
        <f>IF(X442="新設",VLOOKUP('施設リストA-1（直営）'!#REF!,'（新設）照明器具'!$B$5:$C$1990,2,FALSE),IF('部屋別効果（直）'!X442="撤去",VLOOKUP('施設リストA-1（直営）'!#REF!,'（既設）調査結果'!$B$5:$C$1998,2,FALSE),0))</f>
        <v>#REF!</v>
      </c>
      <c r="Z442" s="29" t="e">
        <f>'施設リストA-1（直営）'!#REF!</f>
        <v>#REF!</v>
      </c>
      <c r="AA442" s="29" t="e">
        <f>'施設リストA-1（直営）'!#REF!</f>
        <v>#REF!</v>
      </c>
      <c r="AB442" s="30" t="e">
        <f>IF(AA442="新設",VLOOKUP('施設リストA-1（直営）'!#REF!,'（新設）照明器具'!$B$5:$C$1990,2,FALSE),IF('部屋別効果（直）'!AA442="撤去",VLOOKUP('施設リストA-1（直営）'!#REF!,'（既設）調査結果'!$B$5:$C$1998,2,FALSE),0))</f>
        <v>#REF!</v>
      </c>
      <c r="AC442" s="29" t="e">
        <f>'施設リストA-1（直営）'!#REF!</f>
        <v>#REF!</v>
      </c>
      <c r="AD442" s="29" t="e">
        <f>'施設リストA-1（直営）'!#REF!</f>
        <v>#REF!</v>
      </c>
      <c r="AE442" s="30" t="e">
        <f>IF(AD442="新設",VLOOKUP('施設リストA-1（直営）'!#REF!,'（新設）照明器具'!$B$5:$C$1990,2,FALSE),IF('部屋別効果（直）'!AD442="撤去",VLOOKUP('施設リストA-1（直営）'!#REF!,'（既設）調査結果'!$B$5:$C$1998,2,FALSE),0))</f>
        <v>#REF!</v>
      </c>
      <c r="AF442" s="29" t="e">
        <f>'施設リストA-1（直営）'!#REF!</f>
        <v>#REF!</v>
      </c>
      <c r="AG442" s="29" t="e">
        <f>'施設リストA-1（直営）'!#REF!</f>
        <v>#REF!</v>
      </c>
      <c r="AH442" s="30" t="e">
        <f>IF(AG442="新設",VLOOKUP('施設リストA-1（直営）'!#REF!,'（新設）照明器具'!$B$5:$C$1990,2,FALSE),IF('部屋別効果（直）'!AG442="撤去",VLOOKUP('施設リストA-1（直営）'!#REF!,'（既設）調査結果'!$B$5:$C$1998,2,FALSE),0))</f>
        <v>#REF!</v>
      </c>
      <c r="AI442" s="29" t="e">
        <f>'施設リストA-1（直営）'!#REF!</f>
        <v>#REF!</v>
      </c>
      <c r="AJ442" s="29" t="e">
        <f>'施設リストA-1（直営）'!#REF!</f>
        <v>#REF!</v>
      </c>
      <c r="AK442" s="30" t="e">
        <f>IF(AJ442="新設",VLOOKUP('施設リストA-1（直営）'!#REF!,'（新設）照明器具'!$B$5:$C$1990,2,FALSE),IF('部屋別効果（直）'!AJ442="撤去",VLOOKUP('施設リストA-1（直営）'!#REF!,'（既設）調査結果'!$B$5:$C$1998,2,FALSE),0))</f>
        <v>#REF!</v>
      </c>
      <c r="AL442" s="29" t="e">
        <f>'施設リストA-1（直営）'!#REF!</f>
        <v>#REF!</v>
      </c>
    </row>
    <row r="443" spans="1:38" customFormat="1">
      <c r="A443" s="94"/>
      <c r="B443" s="16" t="e">
        <f>'施設リストA-1（直営）'!#REF!</f>
        <v>#REF!</v>
      </c>
      <c r="C443" s="14" t="e">
        <f>'施設リストA-1（直営）'!#REF!</f>
        <v>#REF!</v>
      </c>
      <c r="D443" s="94" t="e">
        <f>'施設リストA-1（直営）'!#REF!</f>
        <v>#REF!</v>
      </c>
      <c r="E443" s="20" t="e">
        <f>'施設リストA-1（直営）'!#REF!</f>
        <v>#REF!</v>
      </c>
      <c r="F443" s="20" t="e">
        <f>'施設リストA-1（直営）'!#REF!</f>
        <v>#REF!</v>
      </c>
      <c r="G443" s="13" t="e">
        <f>'施設リストA-1（直営）'!#REF!</f>
        <v>#REF!</v>
      </c>
      <c r="H443" s="28" t="e">
        <f t="shared" si="6"/>
        <v>#REF!</v>
      </c>
      <c r="I443" s="29" t="e">
        <f>'施設リストA-1（直営）'!#REF!</f>
        <v>#REF!</v>
      </c>
      <c r="J443" s="30" t="e">
        <f>IF(I443="新設",VLOOKUP('施設リストA-1（直営）'!#REF!,'（新設）照明器具'!$B$5:$C$1990,2,FALSE),IF('部屋別効果（直）'!I443="撤去",VLOOKUP('施設リストA-1（直営）'!#REF!,'（既設）調査結果'!$B$5:$C$1998,2,FALSE),0))</f>
        <v>#REF!</v>
      </c>
      <c r="K443" s="29" t="e">
        <f>'施設リストA-1（直営）'!#REF!</f>
        <v>#REF!</v>
      </c>
      <c r="L443" s="29" t="e">
        <f>'施設リストA-1（直営）'!#REF!</f>
        <v>#REF!</v>
      </c>
      <c r="M443" s="30" t="e">
        <f>IF(L443="新設",VLOOKUP('施設リストA-1（直営）'!#REF!,'（新設）照明器具'!$B$5:$C$1990,2,FALSE),IF('部屋別効果（直）'!L443="撤去",VLOOKUP('施設リストA-1（直営）'!#REF!,'（既設）調査結果'!$B$5:$C$1998,2,FALSE),0))</f>
        <v>#REF!</v>
      </c>
      <c r="N443" s="29" t="e">
        <f>'施設リストA-1（直営）'!#REF!</f>
        <v>#REF!</v>
      </c>
      <c r="O443" s="29" t="e">
        <f>'施設リストA-1（直営）'!#REF!</f>
        <v>#REF!</v>
      </c>
      <c r="P443" s="30" t="e">
        <f>IF(O443="新設",VLOOKUP('施設リストA-1（直営）'!#REF!,'（新設）照明器具'!$B$5:$C$1990,2,FALSE),IF('部屋別効果（直）'!O443="撤去",VLOOKUP('施設リストA-1（直営）'!#REF!,'（既設）調査結果'!$B$5:$C$1998,2,FALSE),0))</f>
        <v>#REF!</v>
      </c>
      <c r="Q443" s="29" t="e">
        <f>'施設リストA-1（直営）'!#REF!</f>
        <v>#REF!</v>
      </c>
      <c r="R443" s="29" t="e">
        <f>'施設リストA-1（直営）'!#REF!</f>
        <v>#REF!</v>
      </c>
      <c r="S443" s="30" t="e">
        <f>IF(R443="新設",VLOOKUP('施設リストA-1（直営）'!#REF!,'（新設）照明器具'!$B$5:$C$1990,2,FALSE),IF('部屋別効果（直）'!R443="撤去",VLOOKUP('施設リストA-1（直営）'!#REF!,'（既設）調査結果'!$B$5:$C$1998,2,FALSE),0))</f>
        <v>#REF!</v>
      </c>
      <c r="T443" s="29" t="e">
        <f>'施設リストA-1（直営）'!#REF!</f>
        <v>#REF!</v>
      </c>
      <c r="U443" s="29" t="e">
        <f>'施設リストA-1（直営）'!#REF!</f>
        <v>#REF!</v>
      </c>
      <c r="V443" s="30" t="e">
        <f>IF(U443="新設",VLOOKUP('施設リストA-1（直営）'!#REF!,'（新設）照明器具'!$B$5:$C$1990,2,FALSE),IF('部屋別効果（直）'!U443="撤去",VLOOKUP('施設リストA-1（直営）'!#REF!,'（既設）調査結果'!$B$5:$C$1998,2,FALSE),0))</f>
        <v>#REF!</v>
      </c>
      <c r="W443" s="29" t="e">
        <f>'施設リストA-1（直営）'!#REF!</f>
        <v>#REF!</v>
      </c>
      <c r="X443" s="29" t="e">
        <f>'施設リストA-1（直営）'!#REF!</f>
        <v>#REF!</v>
      </c>
      <c r="Y443" s="30" t="e">
        <f>IF(X443="新設",VLOOKUP('施設リストA-1（直営）'!#REF!,'（新設）照明器具'!$B$5:$C$1990,2,FALSE),IF('部屋別効果（直）'!X443="撤去",VLOOKUP('施設リストA-1（直営）'!#REF!,'（既設）調査結果'!$B$5:$C$1998,2,FALSE),0))</f>
        <v>#REF!</v>
      </c>
      <c r="Z443" s="29" t="e">
        <f>'施設リストA-1（直営）'!#REF!</f>
        <v>#REF!</v>
      </c>
      <c r="AA443" s="29" t="e">
        <f>'施設リストA-1（直営）'!#REF!</f>
        <v>#REF!</v>
      </c>
      <c r="AB443" s="30" t="e">
        <f>IF(AA443="新設",VLOOKUP('施設リストA-1（直営）'!#REF!,'（新設）照明器具'!$B$5:$C$1990,2,FALSE),IF('部屋別効果（直）'!AA443="撤去",VLOOKUP('施設リストA-1（直営）'!#REF!,'（既設）調査結果'!$B$5:$C$1998,2,FALSE),0))</f>
        <v>#REF!</v>
      </c>
      <c r="AC443" s="29" t="e">
        <f>'施設リストA-1（直営）'!#REF!</f>
        <v>#REF!</v>
      </c>
      <c r="AD443" s="29" t="e">
        <f>'施設リストA-1（直営）'!#REF!</f>
        <v>#REF!</v>
      </c>
      <c r="AE443" s="30" t="e">
        <f>IF(AD443="新設",VLOOKUP('施設リストA-1（直営）'!#REF!,'（新設）照明器具'!$B$5:$C$1990,2,FALSE),IF('部屋別効果（直）'!AD443="撤去",VLOOKUP('施設リストA-1（直営）'!#REF!,'（既設）調査結果'!$B$5:$C$1998,2,FALSE),0))</f>
        <v>#REF!</v>
      </c>
      <c r="AF443" s="29" t="e">
        <f>'施設リストA-1（直営）'!#REF!</f>
        <v>#REF!</v>
      </c>
      <c r="AG443" s="29" t="e">
        <f>'施設リストA-1（直営）'!#REF!</f>
        <v>#REF!</v>
      </c>
      <c r="AH443" s="30" t="e">
        <f>IF(AG443="新設",VLOOKUP('施設リストA-1（直営）'!#REF!,'（新設）照明器具'!$B$5:$C$1990,2,FALSE),IF('部屋別効果（直）'!AG443="撤去",VLOOKUP('施設リストA-1（直営）'!#REF!,'（既設）調査結果'!$B$5:$C$1998,2,FALSE),0))</f>
        <v>#REF!</v>
      </c>
      <c r="AI443" s="29" t="e">
        <f>'施設リストA-1（直営）'!#REF!</f>
        <v>#REF!</v>
      </c>
      <c r="AJ443" s="29" t="e">
        <f>'施設リストA-1（直営）'!#REF!</f>
        <v>#REF!</v>
      </c>
      <c r="AK443" s="30" t="e">
        <f>IF(AJ443="新設",VLOOKUP('施設リストA-1（直営）'!#REF!,'（新設）照明器具'!$B$5:$C$1990,2,FALSE),IF('部屋別効果（直）'!AJ443="撤去",VLOOKUP('施設リストA-1（直営）'!#REF!,'（既設）調査結果'!$B$5:$C$1998,2,FALSE),0))</f>
        <v>#REF!</v>
      </c>
      <c r="AL443" s="29" t="e">
        <f>'施設リストA-1（直営）'!#REF!</f>
        <v>#REF!</v>
      </c>
    </row>
    <row r="444" spans="1:38" customFormat="1">
      <c r="A444" s="94"/>
      <c r="B444" s="16" t="e">
        <f>'施設リストA-1（直営）'!#REF!</f>
        <v>#REF!</v>
      </c>
      <c r="C444" s="14" t="e">
        <f>'施設リストA-1（直営）'!#REF!</f>
        <v>#REF!</v>
      </c>
      <c r="D444" s="94" t="e">
        <f>'施設リストA-1（直営）'!#REF!</f>
        <v>#REF!</v>
      </c>
      <c r="E444" s="20" t="e">
        <f>'施設リストA-1（直営）'!#REF!</f>
        <v>#REF!</v>
      </c>
      <c r="F444" s="20" t="e">
        <f>'施設リストA-1（直営）'!#REF!</f>
        <v>#REF!</v>
      </c>
      <c r="G444" s="13" t="e">
        <f>'施設リストA-1（直営）'!#REF!</f>
        <v>#REF!</v>
      </c>
      <c r="H444" s="28" t="e">
        <f t="shared" si="6"/>
        <v>#REF!</v>
      </c>
      <c r="I444" s="29" t="e">
        <f>'施設リストA-1（直営）'!#REF!</f>
        <v>#REF!</v>
      </c>
      <c r="J444" s="30" t="e">
        <f>IF(I444="新設",VLOOKUP('施設リストA-1（直営）'!#REF!,'（新設）照明器具'!$B$5:$C$1990,2,FALSE),IF('部屋別効果（直）'!I444="撤去",VLOOKUP('施設リストA-1（直営）'!#REF!,'（既設）調査結果'!$B$5:$C$1998,2,FALSE),0))</f>
        <v>#REF!</v>
      </c>
      <c r="K444" s="29" t="e">
        <f>'施設リストA-1（直営）'!#REF!</f>
        <v>#REF!</v>
      </c>
      <c r="L444" s="29" t="e">
        <f>'施設リストA-1（直営）'!#REF!</f>
        <v>#REF!</v>
      </c>
      <c r="M444" s="30" t="e">
        <f>IF(L444="新設",VLOOKUP('施設リストA-1（直営）'!#REF!,'（新設）照明器具'!$B$5:$C$1990,2,FALSE),IF('部屋別効果（直）'!L444="撤去",VLOOKUP('施設リストA-1（直営）'!#REF!,'（既設）調査結果'!$B$5:$C$1998,2,FALSE),0))</f>
        <v>#REF!</v>
      </c>
      <c r="N444" s="29" t="e">
        <f>'施設リストA-1（直営）'!#REF!</f>
        <v>#REF!</v>
      </c>
      <c r="O444" s="29" t="e">
        <f>'施設リストA-1（直営）'!#REF!</f>
        <v>#REF!</v>
      </c>
      <c r="P444" s="30" t="e">
        <f>IF(O444="新設",VLOOKUP('施設リストA-1（直営）'!#REF!,'（新設）照明器具'!$B$5:$C$1990,2,FALSE),IF('部屋別効果（直）'!O444="撤去",VLOOKUP('施設リストA-1（直営）'!#REF!,'（既設）調査結果'!$B$5:$C$1998,2,FALSE),0))</f>
        <v>#REF!</v>
      </c>
      <c r="Q444" s="29" t="e">
        <f>'施設リストA-1（直営）'!#REF!</f>
        <v>#REF!</v>
      </c>
      <c r="R444" s="29" t="e">
        <f>'施設リストA-1（直営）'!#REF!</f>
        <v>#REF!</v>
      </c>
      <c r="S444" s="30" t="e">
        <f>IF(R444="新設",VLOOKUP('施設リストA-1（直営）'!#REF!,'（新設）照明器具'!$B$5:$C$1990,2,FALSE),IF('部屋別効果（直）'!R444="撤去",VLOOKUP('施設リストA-1（直営）'!#REF!,'（既設）調査結果'!$B$5:$C$1998,2,FALSE),0))</f>
        <v>#REF!</v>
      </c>
      <c r="T444" s="29" t="e">
        <f>'施設リストA-1（直営）'!#REF!</f>
        <v>#REF!</v>
      </c>
      <c r="U444" s="29" t="e">
        <f>'施設リストA-1（直営）'!#REF!</f>
        <v>#REF!</v>
      </c>
      <c r="V444" s="30" t="e">
        <f>IF(U444="新設",VLOOKUP('施設リストA-1（直営）'!#REF!,'（新設）照明器具'!$B$5:$C$1990,2,FALSE),IF('部屋別効果（直）'!U444="撤去",VLOOKUP('施設リストA-1（直営）'!#REF!,'（既設）調査結果'!$B$5:$C$1998,2,FALSE),0))</f>
        <v>#REF!</v>
      </c>
      <c r="W444" s="29" t="e">
        <f>'施設リストA-1（直営）'!#REF!</f>
        <v>#REF!</v>
      </c>
      <c r="X444" s="29" t="e">
        <f>'施設リストA-1（直営）'!#REF!</f>
        <v>#REF!</v>
      </c>
      <c r="Y444" s="30" t="e">
        <f>IF(X444="新設",VLOOKUP('施設リストA-1（直営）'!#REF!,'（新設）照明器具'!$B$5:$C$1990,2,FALSE),IF('部屋別効果（直）'!X444="撤去",VLOOKUP('施設リストA-1（直営）'!#REF!,'（既設）調査結果'!$B$5:$C$1998,2,FALSE),0))</f>
        <v>#REF!</v>
      </c>
      <c r="Z444" s="29" t="e">
        <f>'施設リストA-1（直営）'!#REF!</f>
        <v>#REF!</v>
      </c>
      <c r="AA444" s="29" t="e">
        <f>'施設リストA-1（直営）'!#REF!</f>
        <v>#REF!</v>
      </c>
      <c r="AB444" s="30" t="e">
        <f>IF(AA444="新設",VLOOKUP('施設リストA-1（直営）'!#REF!,'（新設）照明器具'!$B$5:$C$1990,2,FALSE),IF('部屋別効果（直）'!AA444="撤去",VLOOKUP('施設リストA-1（直営）'!#REF!,'（既設）調査結果'!$B$5:$C$1998,2,FALSE),0))</f>
        <v>#REF!</v>
      </c>
      <c r="AC444" s="29" t="e">
        <f>'施設リストA-1（直営）'!#REF!</f>
        <v>#REF!</v>
      </c>
      <c r="AD444" s="29" t="e">
        <f>'施設リストA-1（直営）'!#REF!</f>
        <v>#REF!</v>
      </c>
      <c r="AE444" s="30" t="e">
        <f>IF(AD444="新設",VLOOKUP('施設リストA-1（直営）'!#REF!,'（新設）照明器具'!$B$5:$C$1990,2,FALSE),IF('部屋別効果（直）'!AD444="撤去",VLOOKUP('施設リストA-1（直営）'!#REF!,'（既設）調査結果'!$B$5:$C$1998,2,FALSE),0))</f>
        <v>#REF!</v>
      </c>
      <c r="AF444" s="29" t="e">
        <f>'施設リストA-1（直営）'!#REF!</f>
        <v>#REF!</v>
      </c>
      <c r="AG444" s="29" t="e">
        <f>'施設リストA-1（直営）'!#REF!</f>
        <v>#REF!</v>
      </c>
      <c r="AH444" s="30" t="e">
        <f>IF(AG444="新設",VLOOKUP('施設リストA-1（直営）'!#REF!,'（新設）照明器具'!$B$5:$C$1990,2,FALSE),IF('部屋別効果（直）'!AG444="撤去",VLOOKUP('施設リストA-1（直営）'!#REF!,'（既設）調査結果'!$B$5:$C$1998,2,FALSE),0))</f>
        <v>#REF!</v>
      </c>
      <c r="AI444" s="29" t="e">
        <f>'施設リストA-1（直営）'!#REF!</f>
        <v>#REF!</v>
      </c>
      <c r="AJ444" s="29" t="e">
        <f>'施設リストA-1（直営）'!#REF!</f>
        <v>#REF!</v>
      </c>
      <c r="AK444" s="30" t="e">
        <f>IF(AJ444="新設",VLOOKUP('施設リストA-1（直営）'!#REF!,'（新設）照明器具'!$B$5:$C$1990,2,FALSE),IF('部屋別効果（直）'!AJ444="撤去",VLOOKUP('施設リストA-1（直営）'!#REF!,'（既設）調査結果'!$B$5:$C$1998,2,FALSE),0))</f>
        <v>#REF!</v>
      </c>
      <c r="AL444" s="29" t="e">
        <f>'施設リストA-1（直営）'!#REF!</f>
        <v>#REF!</v>
      </c>
    </row>
    <row r="445" spans="1:38" customFormat="1">
      <c r="A445" s="94"/>
      <c r="B445" s="16" t="e">
        <f>'施設リストA-1（直営）'!#REF!</f>
        <v>#REF!</v>
      </c>
      <c r="C445" s="14" t="e">
        <f>'施設リストA-1（直営）'!#REF!</f>
        <v>#REF!</v>
      </c>
      <c r="D445" s="94" t="e">
        <f>'施設リストA-1（直営）'!#REF!</f>
        <v>#REF!</v>
      </c>
      <c r="E445" s="20" t="e">
        <f>'施設リストA-1（直営）'!#REF!</f>
        <v>#REF!</v>
      </c>
      <c r="F445" s="20" t="e">
        <f>'施設リストA-1（直営）'!#REF!</f>
        <v>#REF!</v>
      </c>
      <c r="G445" s="13" t="e">
        <f>'施設リストA-1（直営）'!#REF!</f>
        <v>#REF!</v>
      </c>
      <c r="H445" s="28" t="e">
        <f t="shared" si="6"/>
        <v>#REF!</v>
      </c>
      <c r="I445" s="29" t="e">
        <f>'施設リストA-1（直営）'!#REF!</f>
        <v>#REF!</v>
      </c>
      <c r="J445" s="30" t="e">
        <f>IF(I445="新設",VLOOKUP('施設リストA-1（直営）'!#REF!,'（新設）照明器具'!$B$5:$C$1990,2,FALSE),IF('部屋別効果（直）'!I445="撤去",VLOOKUP('施設リストA-1（直営）'!#REF!,'（既設）調査結果'!$B$5:$C$1998,2,FALSE),0))</f>
        <v>#REF!</v>
      </c>
      <c r="K445" s="29" t="e">
        <f>'施設リストA-1（直営）'!#REF!</f>
        <v>#REF!</v>
      </c>
      <c r="L445" s="29" t="e">
        <f>'施設リストA-1（直営）'!#REF!</f>
        <v>#REF!</v>
      </c>
      <c r="M445" s="30" t="e">
        <f>IF(L445="新設",VLOOKUP('施設リストA-1（直営）'!#REF!,'（新設）照明器具'!$B$5:$C$1990,2,FALSE),IF('部屋別効果（直）'!L445="撤去",VLOOKUP('施設リストA-1（直営）'!#REF!,'（既設）調査結果'!$B$5:$C$1998,2,FALSE),0))</f>
        <v>#REF!</v>
      </c>
      <c r="N445" s="29" t="e">
        <f>'施設リストA-1（直営）'!#REF!</f>
        <v>#REF!</v>
      </c>
      <c r="O445" s="29" t="e">
        <f>'施設リストA-1（直営）'!#REF!</f>
        <v>#REF!</v>
      </c>
      <c r="P445" s="30" t="e">
        <f>IF(O445="新設",VLOOKUP('施設リストA-1（直営）'!#REF!,'（新設）照明器具'!$B$5:$C$1990,2,FALSE),IF('部屋別効果（直）'!O445="撤去",VLOOKUP('施設リストA-1（直営）'!#REF!,'（既設）調査結果'!$B$5:$C$1998,2,FALSE),0))</f>
        <v>#REF!</v>
      </c>
      <c r="Q445" s="29" t="e">
        <f>'施設リストA-1（直営）'!#REF!</f>
        <v>#REF!</v>
      </c>
      <c r="R445" s="29" t="e">
        <f>'施設リストA-1（直営）'!#REF!</f>
        <v>#REF!</v>
      </c>
      <c r="S445" s="30" t="e">
        <f>IF(R445="新設",VLOOKUP('施設リストA-1（直営）'!#REF!,'（新設）照明器具'!$B$5:$C$1990,2,FALSE),IF('部屋別効果（直）'!R445="撤去",VLOOKUP('施設リストA-1（直営）'!#REF!,'（既設）調査結果'!$B$5:$C$1998,2,FALSE),0))</f>
        <v>#REF!</v>
      </c>
      <c r="T445" s="29" t="e">
        <f>'施設リストA-1（直営）'!#REF!</f>
        <v>#REF!</v>
      </c>
      <c r="U445" s="29" t="e">
        <f>'施設リストA-1（直営）'!#REF!</f>
        <v>#REF!</v>
      </c>
      <c r="V445" s="30" t="e">
        <f>IF(U445="新設",VLOOKUP('施設リストA-1（直営）'!#REF!,'（新設）照明器具'!$B$5:$C$1990,2,FALSE),IF('部屋別効果（直）'!U445="撤去",VLOOKUP('施設リストA-1（直営）'!#REF!,'（既設）調査結果'!$B$5:$C$1998,2,FALSE),0))</f>
        <v>#REF!</v>
      </c>
      <c r="W445" s="29" t="e">
        <f>'施設リストA-1（直営）'!#REF!</f>
        <v>#REF!</v>
      </c>
      <c r="X445" s="29" t="e">
        <f>'施設リストA-1（直営）'!#REF!</f>
        <v>#REF!</v>
      </c>
      <c r="Y445" s="30" t="e">
        <f>IF(X445="新設",VLOOKUP('施設リストA-1（直営）'!#REF!,'（新設）照明器具'!$B$5:$C$1990,2,FALSE),IF('部屋別効果（直）'!X445="撤去",VLOOKUP('施設リストA-1（直営）'!#REF!,'（既設）調査結果'!$B$5:$C$1998,2,FALSE),0))</f>
        <v>#REF!</v>
      </c>
      <c r="Z445" s="29" t="e">
        <f>'施設リストA-1（直営）'!#REF!</f>
        <v>#REF!</v>
      </c>
      <c r="AA445" s="29" t="e">
        <f>'施設リストA-1（直営）'!#REF!</f>
        <v>#REF!</v>
      </c>
      <c r="AB445" s="30" t="e">
        <f>IF(AA445="新設",VLOOKUP('施設リストA-1（直営）'!#REF!,'（新設）照明器具'!$B$5:$C$1990,2,FALSE),IF('部屋別効果（直）'!AA445="撤去",VLOOKUP('施設リストA-1（直営）'!#REF!,'（既設）調査結果'!$B$5:$C$1998,2,FALSE),0))</f>
        <v>#REF!</v>
      </c>
      <c r="AC445" s="29" t="e">
        <f>'施設リストA-1（直営）'!#REF!</f>
        <v>#REF!</v>
      </c>
      <c r="AD445" s="29" t="e">
        <f>'施設リストA-1（直営）'!#REF!</f>
        <v>#REF!</v>
      </c>
      <c r="AE445" s="30" t="e">
        <f>IF(AD445="新設",VLOOKUP('施設リストA-1（直営）'!#REF!,'（新設）照明器具'!$B$5:$C$1990,2,FALSE),IF('部屋別効果（直）'!AD445="撤去",VLOOKUP('施設リストA-1（直営）'!#REF!,'（既設）調査結果'!$B$5:$C$1998,2,FALSE),0))</f>
        <v>#REF!</v>
      </c>
      <c r="AF445" s="29" t="e">
        <f>'施設リストA-1（直営）'!#REF!</f>
        <v>#REF!</v>
      </c>
      <c r="AG445" s="29" t="e">
        <f>'施設リストA-1（直営）'!#REF!</f>
        <v>#REF!</v>
      </c>
      <c r="AH445" s="30" t="e">
        <f>IF(AG445="新設",VLOOKUP('施設リストA-1（直営）'!#REF!,'（新設）照明器具'!$B$5:$C$1990,2,FALSE),IF('部屋別効果（直）'!AG445="撤去",VLOOKUP('施設リストA-1（直営）'!#REF!,'（既設）調査結果'!$B$5:$C$1998,2,FALSE),0))</f>
        <v>#REF!</v>
      </c>
      <c r="AI445" s="29" t="e">
        <f>'施設リストA-1（直営）'!#REF!</f>
        <v>#REF!</v>
      </c>
      <c r="AJ445" s="29" t="e">
        <f>'施設リストA-1（直営）'!#REF!</f>
        <v>#REF!</v>
      </c>
      <c r="AK445" s="30" t="e">
        <f>IF(AJ445="新設",VLOOKUP('施設リストA-1（直営）'!#REF!,'（新設）照明器具'!$B$5:$C$1990,2,FALSE),IF('部屋別効果（直）'!AJ445="撤去",VLOOKUP('施設リストA-1（直営）'!#REF!,'（既設）調査結果'!$B$5:$C$1998,2,FALSE),0))</f>
        <v>#REF!</v>
      </c>
      <c r="AL445" s="29" t="e">
        <f>'施設リストA-1（直営）'!#REF!</f>
        <v>#REF!</v>
      </c>
    </row>
    <row r="446" spans="1:38" customFormat="1">
      <c r="A446" s="94"/>
      <c r="B446" s="16" t="e">
        <f>'施設リストA-1（直営）'!#REF!</f>
        <v>#REF!</v>
      </c>
      <c r="C446" s="14" t="e">
        <f>'施設リストA-1（直営）'!#REF!</f>
        <v>#REF!</v>
      </c>
      <c r="D446" s="94" t="e">
        <f>'施設リストA-1（直営）'!#REF!</f>
        <v>#REF!</v>
      </c>
      <c r="E446" s="20" t="e">
        <f>'施設リストA-1（直営）'!#REF!</f>
        <v>#REF!</v>
      </c>
      <c r="F446" s="20" t="e">
        <f>'施設リストA-1（直営）'!#REF!</f>
        <v>#REF!</v>
      </c>
      <c r="G446" s="13" t="e">
        <f>'施設リストA-1（直営）'!#REF!</f>
        <v>#REF!</v>
      </c>
      <c r="H446" s="28" t="e">
        <f t="shared" si="6"/>
        <v>#REF!</v>
      </c>
      <c r="I446" s="29" t="e">
        <f>'施設リストA-1（直営）'!#REF!</f>
        <v>#REF!</v>
      </c>
      <c r="J446" s="30" t="e">
        <f>IF(I446="新設",VLOOKUP('施設リストA-1（直営）'!#REF!,'（新設）照明器具'!$B$5:$C$1990,2,FALSE),IF('部屋別効果（直）'!I446="撤去",VLOOKUP('施設リストA-1（直営）'!#REF!,'（既設）調査結果'!$B$5:$C$1998,2,FALSE),0))</f>
        <v>#REF!</v>
      </c>
      <c r="K446" s="29" t="e">
        <f>'施設リストA-1（直営）'!#REF!</f>
        <v>#REF!</v>
      </c>
      <c r="L446" s="29" t="e">
        <f>'施設リストA-1（直営）'!#REF!</f>
        <v>#REF!</v>
      </c>
      <c r="M446" s="30" t="e">
        <f>IF(L446="新設",VLOOKUP('施設リストA-1（直営）'!#REF!,'（新設）照明器具'!$B$5:$C$1990,2,FALSE),IF('部屋別効果（直）'!L446="撤去",VLOOKUP('施設リストA-1（直営）'!#REF!,'（既設）調査結果'!$B$5:$C$1998,2,FALSE),0))</f>
        <v>#REF!</v>
      </c>
      <c r="N446" s="29" t="e">
        <f>'施設リストA-1（直営）'!#REF!</f>
        <v>#REF!</v>
      </c>
      <c r="O446" s="29" t="e">
        <f>'施設リストA-1（直営）'!#REF!</f>
        <v>#REF!</v>
      </c>
      <c r="P446" s="30" t="e">
        <f>IF(O446="新設",VLOOKUP('施設リストA-1（直営）'!#REF!,'（新設）照明器具'!$B$5:$C$1990,2,FALSE),IF('部屋別効果（直）'!O446="撤去",VLOOKUP('施設リストA-1（直営）'!#REF!,'（既設）調査結果'!$B$5:$C$1998,2,FALSE),0))</f>
        <v>#REF!</v>
      </c>
      <c r="Q446" s="29" t="e">
        <f>'施設リストA-1（直営）'!#REF!</f>
        <v>#REF!</v>
      </c>
      <c r="R446" s="29" t="e">
        <f>'施設リストA-1（直営）'!#REF!</f>
        <v>#REF!</v>
      </c>
      <c r="S446" s="30" t="e">
        <f>IF(R446="新設",VLOOKUP('施設リストA-1（直営）'!#REF!,'（新設）照明器具'!$B$5:$C$1990,2,FALSE),IF('部屋別効果（直）'!R446="撤去",VLOOKUP('施設リストA-1（直営）'!#REF!,'（既設）調査結果'!$B$5:$C$1998,2,FALSE),0))</f>
        <v>#REF!</v>
      </c>
      <c r="T446" s="29" t="e">
        <f>'施設リストA-1（直営）'!#REF!</f>
        <v>#REF!</v>
      </c>
      <c r="U446" s="29" t="e">
        <f>'施設リストA-1（直営）'!#REF!</f>
        <v>#REF!</v>
      </c>
      <c r="V446" s="30" t="e">
        <f>IF(U446="新設",VLOOKUP('施設リストA-1（直営）'!#REF!,'（新設）照明器具'!$B$5:$C$1990,2,FALSE),IF('部屋別効果（直）'!U446="撤去",VLOOKUP('施設リストA-1（直営）'!#REF!,'（既設）調査結果'!$B$5:$C$1998,2,FALSE),0))</f>
        <v>#REF!</v>
      </c>
      <c r="W446" s="29" t="e">
        <f>'施設リストA-1（直営）'!#REF!</f>
        <v>#REF!</v>
      </c>
      <c r="X446" s="29" t="e">
        <f>'施設リストA-1（直営）'!#REF!</f>
        <v>#REF!</v>
      </c>
      <c r="Y446" s="30" t="e">
        <f>IF(X446="新設",VLOOKUP('施設リストA-1（直営）'!#REF!,'（新設）照明器具'!$B$5:$C$1990,2,FALSE),IF('部屋別効果（直）'!X446="撤去",VLOOKUP('施設リストA-1（直営）'!#REF!,'（既設）調査結果'!$B$5:$C$1998,2,FALSE),0))</f>
        <v>#REF!</v>
      </c>
      <c r="Z446" s="29" t="e">
        <f>'施設リストA-1（直営）'!#REF!</f>
        <v>#REF!</v>
      </c>
      <c r="AA446" s="29" t="e">
        <f>'施設リストA-1（直営）'!#REF!</f>
        <v>#REF!</v>
      </c>
      <c r="AB446" s="30" t="e">
        <f>IF(AA446="新設",VLOOKUP('施設リストA-1（直営）'!#REF!,'（新設）照明器具'!$B$5:$C$1990,2,FALSE),IF('部屋別効果（直）'!AA446="撤去",VLOOKUP('施設リストA-1（直営）'!#REF!,'（既設）調査結果'!$B$5:$C$1998,2,FALSE),0))</f>
        <v>#REF!</v>
      </c>
      <c r="AC446" s="29" t="e">
        <f>'施設リストA-1（直営）'!#REF!</f>
        <v>#REF!</v>
      </c>
      <c r="AD446" s="29" t="e">
        <f>'施設リストA-1（直営）'!#REF!</f>
        <v>#REF!</v>
      </c>
      <c r="AE446" s="30" t="e">
        <f>IF(AD446="新設",VLOOKUP('施設リストA-1（直営）'!#REF!,'（新設）照明器具'!$B$5:$C$1990,2,FALSE),IF('部屋別効果（直）'!AD446="撤去",VLOOKUP('施設リストA-1（直営）'!#REF!,'（既設）調査結果'!$B$5:$C$1998,2,FALSE),0))</f>
        <v>#REF!</v>
      </c>
      <c r="AF446" s="29" t="e">
        <f>'施設リストA-1（直営）'!#REF!</f>
        <v>#REF!</v>
      </c>
      <c r="AG446" s="29" t="e">
        <f>'施設リストA-1（直営）'!#REF!</f>
        <v>#REF!</v>
      </c>
      <c r="AH446" s="30" t="e">
        <f>IF(AG446="新設",VLOOKUP('施設リストA-1（直営）'!#REF!,'（新設）照明器具'!$B$5:$C$1990,2,FALSE),IF('部屋別効果（直）'!AG446="撤去",VLOOKUP('施設リストA-1（直営）'!#REF!,'（既設）調査結果'!$B$5:$C$1998,2,FALSE),0))</f>
        <v>#REF!</v>
      </c>
      <c r="AI446" s="29" t="e">
        <f>'施設リストA-1（直営）'!#REF!</f>
        <v>#REF!</v>
      </c>
      <c r="AJ446" s="29" t="e">
        <f>'施設リストA-1（直営）'!#REF!</f>
        <v>#REF!</v>
      </c>
      <c r="AK446" s="30" t="e">
        <f>IF(AJ446="新設",VLOOKUP('施設リストA-1（直営）'!#REF!,'（新設）照明器具'!$B$5:$C$1990,2,FALSE),IF('部屋別効果（直）'!AJ446="撤去",VLOOKUP('施設リストA-1（直営）'!#REF!,'（既設）調査結果'!$B$5:$C$1998,2,FALSE),0))</f>
        <v>#REF!</v>
      </c>
      <c r="AL446" s="29" t="e">
        <f>'施設リストA-1（直営）'!#REF!</f>
        <v>#REF!</v>
      </c>
    </row>
    <row r="447" spans="1:38" customFormat="1">
      <c r="A447" s="94"/>
      <c r="B447" s="16" t="e">
        <f>'施設リストA-1（直営）'!#REF!</f>
        <v>#REF!</v>
      </c>
      <c r="C447" s="14" t="e">
        <f>'施設リストA-1（直営）'!#REF!</f>
        <v>#REF!</v>
      </c>
      <c r="D447" s="94" t="e">
        <f>'施設リストA-1（直営）'!#REF!</f>
        <v>#REF!</v>
      </c>
      <c r="E447" s="20" t="e">
        <f>'施設リストA-1（直営）'!#REF!</f>
        <v>#REF!</v>
      </c>
      <c r="F447" s="20" t="e">
        <f>'施設リストA-1（直営）'!#REF!</f>
        <v>#REF!</v>
      </c>
      <c r="G447" s="13" t="e">
        <f>'施設リストA-1（直営）'!#REF!</f>
        <v>#REF!</v>
      </c>
      <c r="H447" s="28" t="e">
        <f t="shared" si="6"/>
        <v>#REF!</v>
      </c>
      <c r="I447" s="29" t="e">
        <f>'施設リストA-1（直営）'!#REF!</f>
        <v>#REF!</v>
      </c>
      <c r="J447" s="30" t="e">
        <f>IF(I447="新設",VLOOKUP('施設リストA-1（直営）'!#REF!,'（新設）照明器具'!$B$5:$C$1990,2,FALSE),IF('部屋別効果（直）'!I447="撤去",VLOOKUP('施設リストA-1（直営）'!#REF!,'（既設）調査結果'!$B$5:$C$1998,2,FALSE),0))</f>
        <v>#REF!</v>
      </c>
      <c r="K447" s="29" t="e">
        <f>'施設リストA-1（直営）'!#REF!</f>
        <v>#REF!</v>
      </c>
      <c r="L447" s="29" t="e">
        <f>'施設リストA-1（直営）'!#REF!</f>
        <v>#REF!</v>
      </c>
      <c r="M447" s="30" t="e">
        <f>IF(L447="新設",VLOOKUP('施設リストA-1（直営）'!#REF!,'（新設）照明器具'!$B$5:$C$1990,2,FALSE),IF('部屋別効果（直）'!L447="撤去",VLOOKUP('施設リストA-1（直営）'!#REF!,'（既設）調査結果'!$B$5:$C$1998,2,FALSE),0))</f>
        <v>#REF!</v>
      </c>
      <c r="N447" s="29" t="e">
        <f>'施設リストA-1（直営）'!#REF!</f>
        <v>#REF!</v>
      </c>
      <c r="O447" s="29" t="e">
        <f>'施設リストA-1（直営）'!#REF!</f>
        <v>#REF!</v>
      </c>
      <c r="P447" s="30" t="e">
        <f>IF(O447="新設",VLOOKUP('施設リストA-1（直営）'!#REF!,'（新設）照明器具'!$B$5:$C$1990,2,FALSE),IF('部屋別効果（直）'!O447="撤去",VLOOKUP('施設リストA-1（直営）'!#REF!,'（既設）調査結果'!$B$5:$C$1998,2,FALSE),0))</f>
        <v>#REF!</v>
      </c>
      <c r="Q447" s="29" t="e">
        <f>'施設リストA-1（直営）'!#REF!</f>
        <v>#REF!</v>
      </c>
      <c r="R447" s="29" t="e">
        <f>'施設リストA-1（直営）'!#REF!</f>
        <v>#REF!</v>
      </c>
      <c r="S447" s="30" t="e">
        <f>IF(R447="新設",VLOOKUP('施設リストA-1（直営）'!#REF!,'（新設）照明器具'!$B$5:$C$1990,2,FALSE),IF('部屋別効果（直）'!R447="撤去",VLOOKUP('施設リストA-1（直営）'!#REF!,'（既設）調査結果'!$B$5:$C$1998,2,FALSE),0))</f>
        <v>#REF!</v>
      </c>
      <c r="T447" s="29" t="e">
        <f>'施設リストA-1（直営）'!#REF!</f>
        <v>#REF!</v>
      </c>
      <c r="U447" s="29" t="e">
        <f>'施設リストA-1（直営）'!#REF!</f>
        <v>#REF!</v>
      </c>
      <c r="V447" s="30" t="e">
        <f>IF(U447="新設",VLOOKUP('施設リストA-1（直営）'!#REF!,'（新設）照明器具'!$B$5:$C$1990,2,FALSE),IF('部屋別効果（直）'!U447="撤去",VLOOKUP('施設リストA-1（直営）'!#REF!,'（既設）調査結果'!$B$5:$C$1998,2,FALSE),0))</f>
        <v>#REF!</v>
      </c>
      <c r="W447" s="29" t="e">
        <f>'施設リストA-1（直営）'!#REF!</f>
        <v>#REF!</v>
      </c>
      <c r="X447" s="29" t="e">
        <f>'施設リストA-1（直営）'!#REF!</f>
        <v>#REF!</v>
      </c>
      <c r="Y447" s="30" t="e">
        <f>IF(X447="新設",VLOOKUP('施設リストA-1（直営）'!#REF!,'（新設）照明器具'!$B$5:$C$1990,2,FALSE),IF('部屋別効果（直）'!X447="撤去",VLOOKUP('施設リストA-1（直営）'!#REF!,'（既設）調査結果'!$B$5:$C$1998,2,FALSE),0))</f>
        <v>#REF!</v>
      </c>
      <c r="Z447" s="29" t="e">
        <f>'施設リストA-1（直営）'!#REF!</f>
        <v>#REF!</v>
      </c>
      <c r="AA447" s="29" t="e">
        <f>'施設リストA-1（直営）'!#REF!</f>
        <v>#REF!</v>
      </c>
      <c r="AB447" s="30" t="e">
        <f>IF(AA447="新設",VLOOKUP('施設リストA-1（直営）'!#REF!,'（新設）照明器具'!$B$5:$C$1990,2,FALSE),IF('部屋別効果（直）'!AA447="撤去",VLOOKUP('施設リストA-1（直営）'!#REF!,'（既設）調査結果'!$B$5:$C$1998,2,FALSE),0))</f>
        <v>#REF!</v>
      </c>
      <c r="AC447" s="29" t="e">
        <f>'施設リストA-1（直営）'!#REF!</f>
        <v>#REF!</v>
      </c>
      <c r="AD447" s="29" t="e">
        <f>'施設リストA-1（直営）'!#REF!</f>
        <v>#REF!</v>
      </c>
      <c r="AE447" s="30" t="e">
        <f>IF(AD447="新設",VLOOKUP('施設リストA-1（直営）'!#REF!,'（新設）照明器具'!$B$5:$C$1990,2,FALSE),IF('部屋別効果（直）'!AD447="撤去",VLOOKUP('施設リストA-1（直営）'!#REF!,'（既設）調査結果'!$B$5:$C$1998,2,FALSE),0))</f>
        <v>#REF!</v>
      </c>
      <c r="AF447" s="29" t="e">
        <f>'施設リストA-1（直営）'!#REF!</f>
        <v>#REF!</v>
      </c>
      <c r="AG447" s="29" t="e">
        <f>'施設リストA-1（直営）'!#REF!</f>
        <v>#REF!</v>
      </c>
      <c r="AH447" s="30" t="e">
        <f>IF(AG447="新設",VLOOKUP('施設リストA-1（直営）'!#REF!,'（新設）照明器具'!$B$5:$C$1990,2,FALSE),IF('部屋別効果（直）'!AG447="撤去",VLOOKUP('施設リストA-1（直営）'!#REF!,'（既設）調査結果'!$B$5:$C$1998,2,FALSE),0))</f>
        <v>#REF!</v>
      </c>
      <c r="AI447" s="29" t="e">
        <f>'施設リストA-1（直営）'!#REF!</f>
        <v>#REF!</v>
      </c>
      <c r="AJ447" s="29" t="e">
        <f>'施設リストA-1（直営）'!#REF!</f>
        <v>#REF!</v>
      </c>
      <c r="AK447" s="30" t="e">
        <f>IF(AJ447="新設",VLOOKUP('施設リストA-1（直営）'!#REF!,'（新設）照明器具'!$B$5:$C$1990,2,FALSE),IF('部屋別効果（直）'!AJ447="撤去",VLOOKUP('施設リストA-1（直営）'!#REF!,'（既設）調査結果'!$B$5:$C$1998,2,FALSE),0))</f>
        <v>#REF!</v>
      </c>
      <c r="AL447" s="29" t="e">
        <f>'施設リストA-1（直営）'!#REF!</f>
        <v>#REF!</v>
      </c>
    </row>
    <row r="448" spans="1:38" customFormat="1">
      <c r="A448" s="94"/>
      <c r="B448" s="16" t="e">
        <f>'施設リストA-1（直営）'!#REF!</f>
        <v>#REF!</v>
      </c>
      <c r="C448" s="14" t="e">
        <f>'施設リストA-1（直営）'!#REF!</f>
        <v>#REF!</v>
      </c>
      <c r="D448" s="94" t="e">
        <f>'施設リストA-1（直営）'!#REF!</f>
        <v>#REF!</v>
      </c>
      <c r="E448" s="20" t="e">
        <f>'施設リストA-1（直営）'!#REF!</f>
        <v>#REF!</v>
      </c>
      <c r="F448" s="20" t="e">
        <f>'施設リストA-1（直営）'!#REF!</f>
        <v>#REF!</v>
      </c>
      <c r="G448" s="13" t="e">
        <f>'施設リストA-1（直営）'!#REF!</f>
        <v>#REF!</v>
      </c>
      <c r="H448" s="28" t="e">
        <f t="shared" si="6"/>
        <v>#REF!</v>
      </c>
      <c r="I448" s="29" t="e">
        <f>'施設リストA-1（直営）'!#REF!</f>
        <v>#REF!</v>
      </c>
      <c r="J448" s="30" t="e">
        <f>IF(I448="新設",VLOOKUP('施設リストA-1（直営）'!#REF!,'（新設）照明器具'!$B$5:$C$1990,2,FALSE),IF('部屋別効果（直）'!I448="撤去",VLOOKUP('施設リストA-1（直営）'!#REF!,'（既設）調査結果'!$B$5:$C$1998,2,FALSE),0))</f>
        <v>#REF!</v>
      </c>
      <c r="K448" s="29" t="e">
        <f>'施設リストA-1（直営）'!#REF!</f>
        <v>#REF!</v>
      </c>
      <c r="L448" s="29" t="e">
        <f>'施設リストA-1（直営）'!#REF!</f>
        <v>#REF!</v>
      </c>
      <c r="M448" s="30" t="e">
        <f>IF(L448="新設",VLOOKUP('施設リストA-1（直営）'!#REF!,'（新設）照明器具'!$B$5:$C$1990,2,FALSE),IF('部屋別効果（直）'!L448="撤去",VLOOKUP('施設リストA-1（直営）'!#REF!,'（既設）調査結果'!$B$5:$C$1998,2,FALSE),0))</f>
        <v>#REF!</v>
      </c>
      <c r="N448" s="29" t="e">
        <f>'施設リストA-1（直営）'!#REF!</f>
        <v>#REF!</v>
      </c>
      <c r="O448" s="29" t="e">
        <f>'施設リストA-1（直営）'!#REF!</f>
        <v>#REF!</v>
      </c>
      <c r="P448" s="30" t="e">
        <f>IF(O448="新設",VLOOKUP('施設リストA-1（直営）'!#REF!,'（新設）照明器具'!$B$5:$C$1990,2,FALSE),IF('部屋別効果（直）'!O448="撤去",VLOOKUP('施設リストA-1（直営）'!#REF!,'（既設）調査結果'!$B$5:$C$1998,2,FALSE),0))</f>
        <v>#REF!</v>
      </c>
      <c r="Q448" s="29" t="e">
        <f>'施設リストA-1（直営）'!#REF!</f>
        <v>#REF!</v>
      </c>
      <c r="R448" s="29" t="e">
        <f>'施設リストA-1（直営）'!#REF!</f>
        <v>#REF!</v>
      </c>
      <c r="S448" s="30" t="e">
        <f>IF(R448="新設",VLOOKUP('施設リストA-1（直営）'!#REF!,'（新設）照明器具'!$B$5:$C$1990,2,FALSE),IF('部屋別効果（直）'!R448="撤去",VLOOKUP('施設リストA-1（直営）'!#REF!,'（既設）調査結果'!$B$5:$C$1998,2,FALSE),0))</f>
        <v>#REF!</v>
      </c>
      <c r="T448" s="29" t="e">
        <f>'施設リストA-1（直営）'!#REF!</f>
        <v>#REF!</v>
      </c>
      <c r="U448" s="29" t="e">
        <f>'施設リストA-1（直営）'!#REF!</f>
        <v>#REF!</v>
      </c>
      <c r="V448" s="30" t="e">
        <f>IF(U448="新設",VLOOKUP('施設リストA-1（直営）'!#REF!,'（新設）照明器具'!$B$5:$C$1990,2,FALSE),IF('部屋別効果（直）'!U448="撤去",VLOOKUP('施設リストA-1（直営）'!#REF!,'（既設）調査結果'!$B$5:$C$1998,2,FALSE),0))</f>
        <v>#REF!</v>
      </c>
      <c r="W448" s="29" t="e">
        <f>'施設リストA-1（直営）'!#REF!</f>
        <v>#REF!</v>
      </c>
      <c r="X448" s="29" t="e">
        <f>'施設リストA-1（直営）'!#REF!</f>
        <v>#REF!</v>
      </c>
      <c r="Y448" s="30" t="e">
        <f>IF(X448="新設",VLOOKUP('施設リストA-1（直営）'!#REF!,'（新設）照明器具'!$B$5:$C$1990,2,FALSE),IF('部屋別効果（直）'!X448="撤去",VLOOKUP('施設リストA-1（直営）'!#REF!,'（既設）調査結果'!$B$5:$C$1998,2,FALSE),0))</f>
        <v>#REF!</v>
      </c>
      <c r="Z448" s="29" t="e">
        <f>'施設リストA-1（直営）'!#REF!</f>
        <v>#REF!</v>
      </c>
      <c r="AA448" s="29" t="e">
        <f>'施設リストA-1（直営）'!#REF!</f>
        <v>#REF!</v>
      </c>
      <c r="AB448" s="30" t="e">
        <f>IF(AA448="新設",VLOOKUP('施設リストA-1（直営）'!#REF!,'（新設）照明器具'!$B$5:$C$1990,2,FALSE),IF('部屋別効果（直）'!AA448="撤去",VLOOKUP('施設リストA-1（直営）'!#REF!,'（既設）調査結果'!$B$5:$C$1998,2,FALSE),0))</f>
        <v>#REF!</v>
      </c>
      <c r="AC448" s="29" t="e">
        <f>'施設リストA-1（直営）'!#REF!</f>
        <v>#REF!</v>
      </c>
      <c r="AD448" s="29" t="e">
        <f>'施設リストA-1（直営）'!#REF!</f>
        <v>#REF!</v>
      </c>
      <c r="AE448" s="30" t="e">
        <f>IF(AD448="新設",VLOOKUP('施設リストA-1（直営）'!#REF!,'（新設）照明器具'!$B$5:$C$1990,2,FALSE),IF('部屋別効果（直）'!AD448="撤去",VLOOKUP('施設リストA-1（直営）'!#REF!,'（既設）調査結果'!$B$5:$C$1998,2,FALSE),0))</f>
        <v>#REF!</v>
      </c>
      <c r="AF448" s="29" t="e">
        <f>'施設リストA-1（直営）'!#REF!</f>
        <v>#REF!</v>
      </c>
      <c r="AG448" s="29" t="e">
        <f>'施設リストA-1（直営）'!#REF!</f>
        <v>#REF!</v>
      </c>
      <c r="AH448" s="30" t="e">
        <f>IF(AG448="新設",VLOOKUP('施設リストA-1（直営）'!#REF!,'（新設）照明器具'!$B$5:$C$1990,2,FALSE),IF('部屋別効果（直）'!AG448="撤去",VLOOKUP('施設リストA-1（直営）'!#REF!,'（既設）調査結果'!$B$5:$C$1998,2,FALSE),0))</f>
        <v>#REF!</v>
      </c>
      <c r="AI448" s="29" t="e">
        <f>'施設リストA-1（直営）'!#REF!</f>
        <v>#REF!</v>
      </c>
      <c r="AJ448" s="29" t="e">
        <f>'施設リストA-1（直営）'!#REF!</f>
        <v>#REF!</v>
      </c>
      <c r="AK448" s="30" t="e">
        <f>IF(AJ448="新設",VLOOKUP('施設リストA-1（直営）'!#REF!,'（新設）照明器具'!$B$5:$C$1990,2,FALSE),IF('部屋別効果（直）'!AJ448="撤去",VLOOKUP('施設リストA-1（直営）'!#REF!,'（既設）調査結果'!$B$5:$C$1998,2,FALSE),0))</f>
        <v>#REF!</v>
      </c>
      <c r="AL448" s="29" t="e">
        <f>'施設リストA-1（直営）'!#REF!</f>
        <v>#REF!</v>
      </c>
    </row>
    <row r="449" spans="1:38" customFormat="1">
      <c r="A449" s="94"/>
      <c r="B449" s="16" t="e">
        <f>'施設リストA-1（直営）'!#REF!</f>
        <v>#REF!</v>
      </c>
      <c r="C449" s="14" t="e">
        <f>'施設リストA-1（直営）'!#REF!</f>
        <v>#REF!</v>
      </c>
      <c r="D449" s="94" t="e">
        <f>'施設リストA-1（直営）'!#REF!</f>
        <v>#REF!</v>
      </c>
      <c r="E449" s="20" t="e">
        <f>'施設リストA-1（直営）'!#REF!</f>
        <v>#REF!</v>
      </c>
      <c r="F449" s="20" t="e">
        <f>'施設リストA-1（直営）'!#REF!</f>
        <v>#REF!</v>
      </c>
      <c r="G449" s="13" t="e">
        <f>'施設リストA-1（直営）'!#REF!</f>
        <v>#REF!</v>
      </c>
      <c r="H449" s="28" t="e">
        <f t="shared" si="6"/>
        <v>#REF!</v>
      </c>
      <c r="I449" s="29" t="e">
        <f>'施設リストA-1（直営）'!#REF!</f>
        <v>#REF!</v>
      </c>
      <c r="J449" s="30" t="e">
        <f>IF(I449="新設",VLOOKUP('施設リストA-1（直営）'!#REF!,'（新設）照明器具'!$B$5:$C$1990,2,FALSE),IF('部屋別効果（直）'!I449="撤去",VLOOKUP('施設リストA-1（直営）'!#REF!,'（既設）調査結果'!$B$5:$C$1998,2,FALSE),0))</f>
        <v>#REF!</v>
      </c>
      <c r="K449" s="29" t="e">
        <f>'施設リストA-1（直営）'!#REF!</f>
        <v>#REF!</v>
      </c>
      <c r="L449" s="29" t="e">
        <f>'施設リストA-1（直営）'!#REF!</f>
        <v>#REF!</v>
      </c>
      <c r="M449" s="30" t="e">
        <f>IF(L449="新設",VLOOKUP('施設リストA-1（直営）'!#REF!,'（新設）照明器具'!$B$5:$C$1990,2,FALSE),IF('部屋別効果（直）'!L449="撤去",VLOOKUP('施設リストA-1（直営）'!#REF!,'（既設）調査結果'!$B$5:$C$1998,2,FALSE),0))</f>
        <v>#REF!</v>
      </c>
      <c r="N449" s="29" t="e">
        <f>'施設リストA-1（直営）'!#REF!</f>
        <v>#REF!</v>
      </c>
      <c r="O449" s="29" t="e">
        <f>'施設リストA-1（直営）'!#REF!</f>
        <v>#REF!</v>
      </c>
      <c r="P449" s="30" t="e">
        <f>IF(O449="新設",VLOOKUP('施設リストA-1（直営）'!#REF!,'（新設）照明器具'!$B$5:$C$1990,2,FALSE),IF('部屋別効果（直）'!O449="撤去",VLOOKUP('施設リストA-1（直営）'!#REF!,'（既設）調査結果'!$B$5:$C$1998,2,FALSE),0))</f>
        <v>#REF!</v>
      </c>
      <c r="Q449" s="29" t="e">
        <f>'施設リストA-1（直営）'!#REF!</f>
        <v>#REF!</v>
      </c>
      <c r="R449" s="29" t="e">
        <f>'施設リストA-1（直営）'!#REF!</f>
        <v>#REF!</v>
      </c>
      <c r="S449" s="30" t="e">
        <f>IF(R449="新設",VLOOKUP('施設リストA-1（直営）'!#REF!,'（新設）照明器具'!$B$5:$C$1990,2,FALSE),IF('部屋別効果（直）'!R449="撤去",VLOOKUP('施設リストA-1（直営）'!#REF!,'（既設）調査結果'!$B$5:$C$1998,2,FALSE),0))</f>
        <v>#REF!</v>
      </c>
      <c r="T449" s="29" t="e">
        <f>'施設リストA-1（直営）'!#REF!</f>
        <v>#REF!</v>
      </c>
      <c r="U449" s="29" t="e">
        <f>'施設リストA-1（直営）'!#REF!</f>
        <v>#REF!</v>
      </c>
      <c r="V449" s="30" t="e">
        <f>IF(U449="新設",VLOOKUP('施設リストA-1（直営）'!#REF!,'（新設）照明器具'!$B$5:$C$1990,2,FALSE),IF('部屋別効果（直）'!U449="撤去",VLOOKUP('施設リストA-1（直営）'!#REF!,'（既設）調査結果'!$B$5:$C$1998,2,FALSE),0))</f>
        <v>#REF!</v>
      </c>
      <c r="W449" s="29" t="e">
        <f>'施設リストA-1（直営）'!#REF!</f>
        <v>#REF!</v>
      </c>
      <c r="X449" s="29" t="e">
        <f>'施設リストA-1（直営）'!#REF!</f>
        <v>#REF!</v>
      </c>
      <c r="Y449" s="30" t="e">
        <f>IF(X449="新設",VLOOKUP('施設リストA-1（直営）'!#REF!,'（新設）照明器具'!$B$5:$C$1990,2,FALSE),IF('部屋別効果（直）'!X449="撤去",VLOOKUP('施設リストA-1（直営）'!#REF!,'（既設）調査結果'!$B$5:$C$1998,2,FALSE),0))</f>
        <v>#REF!</v>
      </c>
      <c r="Z449" s="29" t="e">
        <f>'施設リストA-1（直営）'!#REF!</f>
        <v>#REF!</v>
      </c>
      <c r="AA449" s="29" t="e">
        <f>'施設リストA-1（直営）'!#REF!</f>
        <v>#REF!</v>
      </c>
      <c r="AB449" s="30" t="e">
        <f>IF(AA449="新設",VLOOKUP('施設リストA-1（直営）'!#REF!,'（新設）照明器具'!$B$5:$C$1990,2,FALSE),IF('部屋別効果（直）'!AA449="撤去",VLOOKUP('施設リストA-1（直営）'!#REF!,'（既設）調査結果'!$B$5:$C$1998,2,FALSE),0))</f>
        <v>#REF!</v>
      </c>
      <c r="AC449" s="29" t="e">
        <f>'施設リストA-1（直営）'!#REF!</f>
        <v>#REF!</v>
      </c>
      <c r="AD449" s="29" t="e">
        <f>'施設リストA-1（直営）'!#REF!</f>
        <v>#REF!</v>
      </c>
      <c r="AE449" s="30" t="e">
        <f>IF(AD449="新設",VLOOKUP('施設リストA-1（直営）'!#REF!,'（新設）照明器具'!$B$5:$C$1990,2,FALSE),IF('部屋別効果（直）'!AD449="撤去",VLOOKUP('施設リストA-1（直営）'!#REF!,'（既設）調査結果'!$B$5:$C$1998,2,FALSE),0))</f>
        <v>#REF!</v>
      </c>
      <c r="AF449" s="29" t="e">
        <f>'施設リストA-1（直営）'!#REF!</f>
        <v>#REF!</v>
      </c>
      <c r="AG449" s="29" t="e">
        <f>'施設リストA-1（直営）'!#REF!</f>
        <v>#REF!</v>
      </c>
      <c r="AH449" s="30" t="e">
        <f>IF(AG449="新設",VLOOKUP('施設リストA-1（直営）'!#REF!,'（新設）照明器具'!$B$5:$C$1990,2,FALSE),IF('部屋別効果（直）'!AG449="撤去",VLOOKUP('施設リストA-1（直営）'!#REF!,'（既設）調査結果'!$B$5:$C$1998,2,FALSE),0))</f>
        <v>#REF!</v>
      </c>
      <c r="AI449" s="29" t="e">
        <f>'施設リストA-1（直営）'!#REF!</f>
        <v>#REF!</v>
      </c>
      <c r="AJ449" s="29" t="e">
        <f>'施設リストA-1（直営）'!#REF!</f>
        <v>#REF!</v>
      </c>
      <c r="AK449" s="30" t="e">
        <f>IF(AJ449="新設",VLOOKUP('施設リストA-1（直営）'!#REF!,'（新設）照明器具'!$B$5:$C$1990,2,FALSE),IF('部屋別効果（直）'!AJ449="撤去",VLOOKUP('施設リストA-1（直営）'!#REF!,'（既設）調査結果'!$B$5:$C$1998,2,FALSE),0))</f>
        <v>#REF!</v>
      </c>
      <c r="AL449" s="29" t="e">
        <f>'施設リストA-1（直営）'!#REF!</f>
        <v>#REF!</v>
      </c>
    </row>
    <row r="450" spans="1:38" customFormat="1">
      <c r="A450" s="94"/>
      <c r="B450" s="16" t="e">
        <f>'施設リストA-1（直営）'!#REF!</f>
        <v>#REF!</v>
      </c>
      <c r="C450" s="14" t="e">
        <f>'施設リストA-1（直営）'!#REF!</f>
        <v>#REF!</v>
      </c>
      <c r="D450" s="94" t="e">
        <f>'施設リストA-1（直営）'!#REF!</f>
        <v>#REF!</v>
      </c>
      <c r="E450" s="20" t="e">
        <f>'施設リストA-1（直営）'!#REF!</f>
        <v>#REF!</v>
      </c>
      <c r="F450" s="20" t="e">
        <f>'施設リストA-1（直営）'!#REF!</f>
        <v>#REF!</v>
      </c>
      <c r="G450" s="13" t="e">
        <f>'施設リストA-1（直営）'!#REF!</f>
        <v>#REF!</v>
      </c>
      <c r="H450" s="28" t="e">
        <f t="shared" si="6"/>
        <v>#REF!</v>
      </c>
      <c r="I450" s="29" t="e">
        <f>'施設リストA-1（直営）'!#REF!</f>
        <v>#REF!</v>
      </c>
      <c r="J450" s="30" t="e">
        <f>IF(I450="新設",VLOOKUP('施設リストA-1（直営）'!#REF!,'（新設）照明器具'!$B$5:$C$1990,2,FALSE),IF('部屋別効果（直）'!I450="撤去",VLOOKUP('施設リストA-1（直営）'!#REF!,'（既設）調査結果'!$B$5:$C$1998,2,FALSE),0))</f>
        <v>#REF!</v>
      </c>
      <c r="K450" s="29" t="e">
        <f>'施設リストA-1（直営）'!#REF!</f>
        <v>#REF!</v>
      </c>
      <c r="L450" s="29" t="e">
        <f>'施設リストA-1（直営）'!#REF!</f>
        <v>#REF!</v>
      </c>
      <c r="M450" s="30" t="e">
        <f>IF(L450="新設",VLOOKUP('施設リストA-1（直営）'!#REF!,'（新設）照明器具'!$B$5:$C$1990,2,FALSE),IF('部屋別効果（直）'!L450="撤去",VLOOKUP('施設リストA-1（直営）'!#REF!,'（既設）調査結果'!$B$5:$C$1998,2,FALSE),0))</f>
        <v>#REF!</v>
      </c>
      <c r="N450" s="29" t="e">
        <f>'施設リストA-1（直営）'!#REF!</f>
        <v>#REF!</v>
      </c>
      <c r="O450" s="29" t="e">
        <f>'施設リストA-1（直営）'!#REF!</f>
        <v>#REF!</v>
      </c>
      <c r="P450" s="30" t="e">
        <f>IF(O450="新設",VLOOKUP('施設リストA-1（直営）'!#REF!,'（新設）照明器具'!$B$5:$C$1990,2,FALSE),IF('部屋別効果（直）'!O450="撤去",VLOOKUP('施設リストA-1（直営）'!#REF!,'（既設）調査結果'!$B$5:$C$1998,2,FALSE),0))</f>
        <v>#REF!</v>
      </c>
      <c r="Q450" s="29" t="e">
        <f>'施設リストA-1（直営）'!#REF!</f>
        <v>#REF!</v>
      </c>
      <c r="R450" s="29" t="e">
        <f>'施設リストA-1（直営）'!#REF!</f>
        <v>#REF!</v>
      </c>
      <c r="S450" s="30" t="e">
        <f>IF(R450="新設",VLOOKUP('施設リストA-1（直営）'!#REF!,'（新設）照明器具'!$B$5:$C$1990,2,FALSE),IF('部屋別効果（直）'!R450="撤去",VLOOKUP('施設リストA-1（直営）'!#REF!,'（既設）調査結果'!$B$5:$C$1998,2,FALSE),0))</f>
        <v>#REF!</v>
      </c>
      <c r="T450" s="29" t="e">
        <f>'施設リストA-1（直営）'!#REF!</f>
        <v>#REF!</v>
      </c>
      <c r="U450" s="29" t="e">
        <f>'施設リストA-1（直営）'!#REF!</f>
        <v>#REF!</v>
      </c>
      <c r="V450" s="30" t="e">
        <f>IF(U450="新設",VLOOKUP('施設リストA-1（直営）'!#REF!,'（新設）照明器具'!$B$5:$C$1990,2,FALSE),IF('部屋別効果（直）'!U450="撤去",VLOOKUP('施設リストA-1（直営）'!#REF!,'（既設）調査結果'!$B$5:$C$1998,2,FALSE),0))</f>
        <v>#REF!</v>
      </c>
      <c r="W450" s="29" t="e">
        <f>'施設リストA-1（直営）'!#REF!</f>
        <v>#REF!</v>
      </c>
      <c r="X450" s="29" t="e">
        <f>'施設リストA-1（直営）'!#REF!</f>
        <v>#REF!</v>
      </c>
      <c r="Y450" s="30" t="e">
        <f>IF(X450="新設",VLOOKUP('施設リストA-1（直営）'!#REF!,'（新設）照明器具'!$B$5:$C$1990,2,FALSE),IF('部屋別効果（直）'!X450="撤去",VLOOKUP('施設リストA-1（直営）'!#REF!,'（既設）調査結果'!$B$5:$C$1998,2,FALSE),0))</f>
        <v>#REF!</v>
      </c>
      <c r="Z450" s="29" t="e">
        <f>'施設リストA-1（直営）'!#REF!</f>
        <v>#REF!</v>
      </c>
      <c r="AA450" s="29" t="e">
        <f>'施設リストA-1（直営）'!#REF!</f>
        <v>#REF!</v>
      </c>
      <c r="AB450" s="30" t="e">
        <f>IF(AA450="新設",VLOOKUP('施設リストA-1（直営）'!#REF!,'（新設）照明器具'!$B$5:$C$1990,2,FALSE),IF('部屋別効果（直）'!AA450="撤去",VLOOKUP('施設リストA-1（直営）'!#REF!,'（既設）調査結果'!$B$5:$C$1998,2,FALSE),0))</f>
        <v>#REF!</v>
      </c>
      <c r="AC450" s="29" t="e">
        <f>'施設リストA-1（直営）'!#REF!</f>
        <v>#REF!</v>
      </c>
      <c r="AD450" s="29" t="e">
        <f>'施設リストA-1（直営）'!#REF!</f>
        <v>#REF!</v>
      </c>
      <c r="AE450" s="30" t="e">
        <f>IF(AD450="新設",VLOOKUP('施設リストA-1（直営）'!#REF!,'（新設）照明器具'!$B$5:$C$1990,2,FALSE),IF('部屋別効果（直）'!AD450="撤去",VLOOKUP('施設リストA-1（直営）'!#REF!,'（既設）調査結果'!$B$5:$C$1998,2,FALSE),0))</f>
        <v>#REF!</v>
      </c>
      <c r="AF450" s="29" t="e">
        <f>'施設リストA-1（直営）'!#REF!</f>
        <v>#REF!</v>
      </c>
      <c r="AG450" s="29" t="e">
        <f>'施設リストA-1（直営）'!#REF!</f>
        <v>#REF!</v>
      </c>
      <c r="AH450" s="30" t="e">
        <f>IF(AG450="新設",VLOOKUP('施設リストA-1（直営）'!#REF!,'（新設）照明器具'!$B$5:$C$1990,2,FALSE),IF('部屋別効果（直）'!AG450="撤去",VLOOKUP('施設リストA-1（直営）'!#REF!,'（既設）調査結果'!$B$5:$C$1998,2,FALSE),0))</f>
        <v>#REF!</v>
      </c>
      <c r="AI450" s="29" t="e">
        <f>'施設リストA-1（直営）'!#REF!</f>
        <v>#REF!</v>
      </c>
      <c r="AJ450" s="29" t="e">
        <f>'施設リストA-1（直営）'!#REF!</f>
        <v>#REF!</v>
      </c>
      <c r="AK450" s="30" t="e">
        <f>IF(AJ450="新設",VLOOKUP('施設リストA-1（直営）'!#REF!,'（新設）照明器具'!$B$5:$C$1990,2,FALSE),IF('部屋別効果（直）'!AJ450="撤去",VLOOKUP('施設リストA-1（直営）'!#REF!,'（既設）調査結果'!$B$5:$C$1998,2,FALSE),0))</f>
        <v>#REF!</v>
      </c>
      <c r="AL450" s="29" t="e">
        <f>'施設リストA-1（直営）'!#REF!</f>
        <v>#REF!</v>
      </c>
    </row>
    <row r="451" spans="1:38" customFormat="1">
      <c r="A451" s="94"/>
      <c r="B451" s="16" t="e">
        <f>'施設リストA-1（直営）'!#REF!</f>
        <v>#REF!</v>
      </c>
      <c r="C451" s="14" t="e">
        <f>'施設リストA-1（直営）'!#REF!</f>
        <v>#REF!</v>
      </c>
      <c r="D451" s="94" t="e">
        <f>'施設リストA-1（直営）'!#REF!</f>
        <v>#REF!</v>
      </c>
      <c r="E451" s="20" t="e">
        <f>'施設リストA-1（直営）'!#REF!</f>
        <v>#REF!</v>
      </c>
      <c r="F451" s="20" t="e">
        <f>'施設リストA-1（直営）'!#REF!</f>
        <v>#REF!</v>
      </c>
      <c r="G451" s="13" t="e">
        <f>'施設リストA-1（直営）'!#REF!</f>
        <v>#REF!</v>
      </c>
      <c r="H451" s="28" t="e">
        <f t="shared" si="6"/>
        <v>#REF!</v>
      </c>
      <c r="I451" s="29" t="e">
        <f>'施設リストA-1（直営）'!#REF!</f>
        <v>#REF!</v>
      </c>
      <c r="J451" s="30" t="e">
        <f>IF(I451="新設",VLOOKUP('施設リストA-1（直営）'!#REF!,'（新設）照明器具'!$B$5:$C$1990,2,FALSE),IF('部屋別効果（直）'!I451="撤去",VLOOKUP('施設リストA-1（直営）'!#REF!,'（既設）調査結果'!$B$5:$C$1998,2,FALSE),0))</f>
        <v>#REF!</v>
      </c>
      <c r="K451" s="29" t="e">
        <f>'施設リストA-1（直営）'!#REF!</f>
        <v>#REF!</v>
      </c>
      <c r="L451" s="29" t="e">
        <f>'施設リストA-1（直営）'!#REF!</f>
        <v>#REF!</v>
      </c>
      <c r="M451" s="30" t="e">
        <f>IF(L451="新設",VLOOKUP('施設リストA-1（直営）'!#REF!,'（新設）照明器具'!$B$5:$C$1990,2,FALSE),IF('部屋別効果（直）'!L451="撤去",VLOOKUP('施設リストA-1（直営）'!#REF!,'（既設）調査結果'!$B$5:$C$1998,2,FALSE),0))</f>
        <v>#REF!</v>
      </c>
      <c r="N451" s="29" t="e">
        <f>'施設リストA-1（直営）'!#REF!</f>
        <v>#REF!</v>
      </c>
      <c r="O451" s="29" t="e">
        <f>'施設リストA-1（直営）'!#REF!</f>
        <v>#REF!</v>
      </c>
      <c r="P451" s="30" t="e">
        <f>IF(O451="新設",VLOOKUP('施設リストA-1（直営）'!#REF!,'（新設）照明器具'!$B$5:$C$1990,2,FALSE),IF('部屋別効果（直）'!O451="撤去",VLOOKUP('施設リストA-1（直営）'!#REF!,'（既設）調査結果'!$B$5:$C$1998,2,FALSE),0))</f>
        <v>#REF!</v>
      </c>
      <c r="Q451" s="29" t="e">
        <f>'施設リストA-1（直営）'!#REF!</f>
        <v>#REF!</v>
      </c>
      <c r="R451" s="29" t="e">
        <f>'施設リストA-1（直営）'!#REF!</f>
        <v>#REF!</v>
      </c>
      <c r="S451" s="30" t="e">
        <f>IF(R451="新設",VLOOKUP('施設リストA-1（直営）'!#REF!,'（新設）照明器具'!$B$5:$C$1990,2,FALSE),IF('部屋別効果（直）'!R451="撤去",VLOOKUP('施設リストA-1（直営）'!#REF!,'（既設）調査結果'!$B$5:$C$1998,2,FALSE),0))</f>
        <v>#REF!</v>
      </c>
      <c r="T451" s="29" t="e">
        <f>'施設リストA-1（直営）'!#REF!</f>
        <v>#REF!</v>
      </c>
      <c r="U451" s="29" t="e">
        <f>'施設リストA-1（直営）'!#REF!</f>
        <v>#REF!</v>
      </c>
      <c r="V451" s="30" t="e">
        <f>IF(U451="新設",VLOOKUP('施設リストA-1（直営）'!#REF!,'（新設）照明器具'!$B$5:$C$1990,2,FALSE),IF('部屋別効果（直）'!U451="撤去",VLOOKUP('施設リストA-1（直営）'!#REF!,'（既設）調査結果'!$B$5:$C$1998,2,FALSE),0))</f>
        <v>#REF!</v>
      </c>
      <c r="W451" s="29" t="e">
        <f>'施設リストA-1（直営）'!#REF!</f>
        <v>#REF!</v>
      </c>
      <c r="X451" s="29" t="e">
        <f>'施設リストA-1（直営）'!#REF!</f>
        <v>#REF!</v>
      </c>
      <c r="Y451" s="30" t="e">
        <f>IF(X451="新設",VLOOKUP('施設リストA-1（直営）'!#REF!,'（新設）照明器具'!$B$5:$C$1990,2,FALSE),IF('部屋別効果（直）'!X451="撤去",VLOOKUP('施設リストA-1（直営）'!#REF!,'（既設）調査結果'!$B$5:$C$1998,2,FALSE),0))</f>
        <v>#REF!</v>
      </c>
      <c r="Z451" s="29" t="e">
        <f>'施設リストA-1（直営）'!#REF!</f>
        <v>#REF!</v>
      </c>
      <c r="AA451" s="29" t="e">
        <f>'施設リストA-1（直営）'!#REF!</f>
        <v>#REF!</v>
      </c>
      <c r="AB451" s="30" t="e">
        <f>IF(AA451="新設",VLOOKUP('施設リストA-1（直営）'!#REF!,'（新設）照明器具'!$B$5:$C$1990,2,FALSE),IF('部屋別効果（直）'!AA451="撤去",VLOOKUP('施設リストA-1（直営）'!#REF!,'（既設）調査結果'!$B$5:$C$1998,2,FALSE),0))</f>
        <v>#REF!</v>
      </c>
      <c r="AC451" s="29" t="e">
        <f>'施設リストA-1（直営）'!#REF!</f>
        <v>#REF!</v>
      </c>
      <c r="AD451" s="29" t="e">
        <f>'施設リストA-1（直営）'!#REF!</f>
        <v>#REF!</v>
      </c>
      <c r="AE451" s="30" t="e">
        <f>IF(AD451="新設",VLOOKUP('施設リストA-1（直営）'!#REF!,'（新設）照明器具'!$B$5:$C$1990,2,FALSE),IF('部屋別効果（直）'!AD451="撤去",VLOOKUP('施設リストA-1（直営）'!#REF!,'（既設）調査結果'!$B$5:$C$1998,2,FALSE),0))</f>
        <v>#REF!</v>
      </c>
      <c r="AF451" s="29" t="e">
        <f>'施設リストA-1（直営）'!#REF!</f>
        <v>#REF!</v>
      </c>
      <c r="AG451" s="29" t="e">
        <f>'施設リストA-1（直営）'!#REF!</f>
        <v>#REF!</v>
      </c>
      <c r="AH451" s="30" t="e">
        <f>IF(AG451="新設",VLOOKUP('施設リストA-1（直営）'!#REF!,'（新設）照明器具'!$B$5:$C$1990,2,FALSE),IF('部屋別効果（直）'!AG451="撤去",VLOOKUP('施設リストA-1（直営）'!#REF!,'（既設）調査結果'!$B$5:$C$1998,2,FALSE),0))</f>
        <v>#REF!</v>
      </c>
      <c r="AI451" s="29" t="e">
        <f>'施設リストA-1（直営）'!#REF!</f>
        <v>#REF!</v>
      </c>
      <c r="AJ451" s="29" t="e">
        <f>'施設リストA-1（直営）'!#REF!</f>
        <v>#REF!</v>
      </c>
      <c r="AK451" s="30" t="e">
        <f>IF(AJ451="新設",VLOOKUP('施設リストA-1（直営）'!#REF!,'（新設）照明器具'!$B$5:$C$1990,2,FALSE),IF('部屋別効果（直）'!AJ451="撤去",VLOOKUP('施設リストA-1（直営）'!#REF!,'（既設）調査結果'!$B$5:$C$1998,2,FALSE),0))</f>
        <v>#REF!</v>
      </c>
      <c r="AL451" s="29" t="e">
        <f>'施設リストA-1（直営）'!#REF!</f>
        <v>#REF!</v>
      </c>
    </row>
    <row r="452" spans="1:38" customFormat="1">
      <c r="A452" s="94"/>
      <c r="B452" s="16" t="e">
        <f>'施設リストA-1（直営）'!#REF!</f>
        <v>#REF!</v>
      </c>
      <c r="C452" s="14" t="e">
        <f>'施設リストA-1（直営）'!#REF!</f>
        <v>#REF!</v>
      </c>
      <c r="D452" s="94" t="e">
        <f>'施設リストA-1（直営）'!#REF!</f>
        <v>#REF!</v>
      </c>
      <c r="E452" s="20" t="e">
        <f>'施設リストA-1（直営）'!#REF!</f>
        <v>#REF!</v>
      </c>
      <c r="F452" s="20" t="e">
        <f>'施設リストA-1（直営）'!#REF!</f>
        <v>#REF!</v>
      </c>
      <c r="G452" s="13" t="e">
        <f>'施設リストA-1（直営）'!#REF!</f>
        <v>#REF!</v>
      </c>
      <c r="H452" s="28" t="e">
        <f t="shared" si="6"/>
        <v>#REF!</v>
      </c>
      <c r="I452" s="29" t="e">
        <f>'施設リストA-1（直営）'!#REF!</f>
        <v>#REF!</v>
      </c>
      <c r="J452" s="30" t="e">
        <f>IF(I452="新設",VLOOKUP('施設リストA-1（直営）'!#REF!,'（新設）照明器具'!$B$5:$C$1990,2,FALSE),IF('部屋別効果（直）'!I452="撤去",VLOOKUP('施設リストA-1（直営）'!#REF!,'（既設）調査結果'!$B$5:$C$1998,2,FALSE),0))</f>
        <v>#REF!</v>
      </c>
      <c r="K452" s="29" t="e">
        <f>'施設リストA-1（直営）'!#REF!</f>
        <v>#REF!</v>
      </c>
      <c r="L452" s="29" t="e">
        <f>'施設リストA-1（直営）'!#REF!</f>
        <v>#REF!</v>
      </c>
      <c r="M452" s="30" t="e">
        <f>IF(L452="新設",VLOOKUP('施設リストA-1（直営）'!#REF!,'（新設）照明器具'!$B$5:$C$1990,2,FALSE),IF('部屋別効果（直）'!L452="撤去",VLOOKUP('施設リストA-1（直営）'!#REF!,'（既設）調査結果'!$B$5:$C$1998,2,FALSE),0))</f>
        <v>#REF!</v>
      </c>
      <c r="N452" s="29" t="e">
        <f>'施設リストA-1（直営）'!#REF!</f>
        <v>#REF!</v>
      </c>
      <c r="O452" s="29" t="e">
        <f>'施設リストA-1（直営）'!#REF!</f>
        <v>#REF!</v>
      </c>
      <c r="P452" s="30" t="e">
        <f>IF(O452="新設",VLOOKUP('施設リストA-1（直営）'!#REF!,'（新設）照明器具'!$B$5:$C$1990,2,FALSE),IF('部屋別効果（直）'!O452="撤去",VLOOKUP('施設リストA-1（直営）'!#REF!,'（既設）調査結果'!$B$5:$C$1998,2,FALSE),0))</f>
        <v>#REF!</v>
      </c>
      <c r="Q452" s="29" t="e">
        <f>'施設リストA-1（直営）'!#REF!</f>
        <v>#REF!</v>
      </c>
      <c r="R452" s="29" t="e">
        <f>'施設リストA-1（直営）'!#REF!</f>
        <v>#REF!</v>
      </c>
      <c r="S452" s="30" t="e">
        <f>IF(R452="新設",VLOOKUP('施設リストA-1（直営）'!#REF!,'（新設）照明器具'!$B$5:$C$1990,2,FALSE),IF('部屋別効果（直）'!R452="撤去",VLOOKUP('施設リストA-1（直営）'!#REF!,'（既設）調査結果'!$B$5:$C$1998,2,FALSE),0))</f>
        <v>#REF!</v>
      </c>
      <c r="T452" s="29" t="e">
        <f>'施設リストA-1（直営）'!#REF!</f>
        <v>#REF!</v>
      </c>
      <c r="U452" s="29" t="e">
        <f>'施設リストA-1（直営）'!#REF!</f>
        <v>#REF!</v>
      </c>
      <c r="V452" s="30" t="e">
        <f>IF(U452="新設",VLOOKUP('施設リストA-1（直営）'!#REF!,'（新設）照明器具'!$B$5:$C$1990,2,FALSE),IF('部屋別効果（直）'!U452="撤去",VLOOKUP('施設リストA-1（直営）'!#REF!,'（既設）調査結果'!$B$5:$C$1998,2,FALSE),0))</f>
        <v>#REF!</v>
      </c>
      <c r="W452" s="29" t="e">
        <f>'施設リストA-1（直営）'!#REF!</f>
        <v>#REF!</v>
      </c>
      <c r="X452" s="29" t="e">
        <f>'施設リストA-1（直営）'!#REF!</f>
        <v>#REF!</v>
      </c>
      <c r="Y452" s="30" t="e">
        <f>IF(X452="新設",VLOOKUP('施設リストA-1（直営）'!#REF!,'（新設）照明器具'!$B$5:$C$1990,2,FALSE),IF('部屋別効果（直）'!X452="撤去",VLOOKUP('施設リストA-1（直営）'!#REF!,'（既設）調査結果'!$B$5:$C$1998,2,FALSE),0))</f>
        <v>#REF!</v>
      </c>
      <c r="Z452" s="29" t="e">
        <f>'施設リストA-1（直営）'!#REF!</f>
        <v>#REF!</v>
      </c>
      <c r="AA452" s="29" t="e">
        <f>'施設リストA-1（直営）'!#REF!</f>
        <v>#REF!</v>
      </c>
      <c r="AB452" s="30" t="e">
        <f>IF(AA452="新設",VLOOKUP('施設リストA-1（直営）'!#REF!,'（新設）照明器具'!$B$5:$C$1990,2,FALSE),IF('部屋別効果（直）'!AA452="撤去",VLOOKUP('施設リストA-1（直営）'!#REF!,'（既設）調査結果'!$B$5:$C$1998,2,FALSE),0))</f>
        <v>#REF!</v>
      </c>
      <c r="AC452" s="29" t="e">
        <f>'施設リストA-1（直営）'!#REF!</f>
        <v>#REF!</v>
      </c>
      <c r="AD452" s="29" t="e">
        <f>'施設リストA-1（直営）'!#REF!</f>
        <v>#REF!</v>
      </c>
      <c r="AE452" s="30" t="e">
        <f>IF(AD452="新設",VLOOKUP('施設リストA-1（直営）'!#REF!,'（新設）照明器具'!$B$5:$C$1990,2,FALSE),IF('部屋別効果（直）'!AD452="撤去",VLOOKUP('施設リストA-1（直営）'!#REF!,'（既設）調査結果'!$B$5:$C$1998,2,FALSE),0))</f>
        <v>#REF!</v>
      </c>
      <c r="AF452" s="29" t="e">
        <f>'施設リストA-1（直営）'!#REF!</f>
        <v>#REF!</v>
      </c>
      <c r="AG452" s="29" t="e">
        <f>'施設リストA-1（直営）'!#REF!</f>
        <v>#REF!</v>
      </c>
      <c r="AH452" s="30" t="e">
        <f>IF(AG452="新設",VLOOKUP('施設リストA-1（直営）'!#REF!,'（新設）照明器具'!$B$5:$C$1990,2,FALSE),IF('部屋別効果（直）'!AG452="撤去",VLOOKUP('施設リストA-1（直営）'!#REF!,'（既設）調査結果'!$B$5:$C$1998,2,FALSE),0))</f>
        <v>#REF!</v>
      </c>
      <c r="AI452" s="29" t="e">
        <f>'施設リストA-1（直営）'!#REF!</f>
        <v>#REF!</v>
      </c>
      <c r="AJ452" s="29" t="e">
        <f>'施設リストA-1（直営）'!#REF!</f>
        <v>#REF!</v>
      </c>
      <c r="AK452" s="30" t="e">
        <f>IF(AJ452="新設",VLOOKUP('施設リストA-1（直営）'!#REF!,'（新設）照明器具'!$B$5:$C$1990,2,FALSE),IF('部屋別効果（直）'!AJ452="撤去",VLOOKUP('施設リストA-1（直営）'!#REF!,'（既設）調査結果'!$B$5:$C$1998,2,FALSE),0))</f>
        <v>#REF!</v>
      </c>
      <c r="AL452" s="29" t="e">
        <f>'施設リストA-1（直営）'!#REF!</f>
        <v>#REF!</v>
      </c>
    </row>
    <row r="453" spans="1:38" customFormat="1">
      <c r="A453" s="94"/>
      <c r="B453" s="16" t="e">
        <f>'施設リストA-1（直営）'!#REF!</f>
        <v>#REF!</v>
      </c>
      <c r="C453" s="14" t="e">
        <f>'施設リストA-1（直営）'!#REF!</f>
        <v>#REF!</v>
      </c>
      <c r="D453" s="94" t="e">
        <f>'施設リストA-1（直営）'!#REF!</f>
        <v>#REF!</v>
      </c>
      <c r="E453" s="20" t="e">
        <f>'施設リストA-1（直営）'!#REF!</f>
        <v>#REF!</v>
      </c>
      <c r="F453" s="20" t="e">
        <f>'施設リストA-1（直営）'!#REF!</f>
        <v>#REF!</v>
      </c>
      <c r="G453" s="13" t="e">
        <f>'施設リストA-1（直営）'!#REF!</f>
        <v>#REF!</v>
      </c>
      <c r="H453" s="28" t="e">
        <f t="shared" si="6"/>
        <v>#REF!</v>
      </c>
      <c r="I453" s="29" t="e">
        <f>'施設リストA-1（直営）'!#REF!</f>
        <v>#REF!</v>
      </c>
      <c r="J453" s="30" t="e">
        <f>IF(I453="新設",VLOOKUP('施設リストA-1（直営）'!#REF!,'（新設）照明器具'!$B$5:$C$1990,2,FALSE),IF('部屋別効果（直）'!I453="撤去",VLOOKUP('施設リストA-1（直営）'!#REF!,'（既設）調査結果'!$B$5:$C$1998,2,FALSE),0))</f>
        <v>#REF!</v>
      </c>
      <c r="K453" s="29" t="e">
        <f>'施設リストA-1（直営）'!#REF!</f>
        <v>#REF!</v>
      </c>
      <c r="L453" s="29" t="e">
        <f>'施設リストA-1（直営）'!#REF!</f>
        <v>#REF!</v>
      </c>
      <c r="M453" s="30" t="e">
        <f>IF(L453="新設",VLOOKUP('施設リストA-1（直営）'!#REF!,'（新設）照明器具'!$B$5:$C$1990,2,FALSE),IF('部屋別効果（直）'!L453="撤去",VLOOKUP('施設リストA-1（直営）'!#REF!,'（既設）調査結果'!$B$5:$C$1998,2,FALSE),0))</f>
        <v>#REF!</v>
      </c>
      <c r="N453" s="29" t="e">
        <f>'施設リストA-1（直営）'!#REF!</f>
        <v>#REF!</v>
      </c>
      <c r="O453" s="29" t="e">
        <f>'施設リストA-1（直営）'!#REF!</f>
        <v>#REF!</v>
      </c>
      <c r="P453" s="30" t="e">
        <f>IF(O453="新設",VLOOKUP('施設リストA-1（直営）'!#REF!,'（新設）照明器具'!$B$5:$C$1990,2,FALSE),IF('部屋別効果（直）'!O453="撤去",VLOOKUP('施設リストA-1（直営）'!#REF!,'（既設）調査結果'!$B$5:$C$1998,2,FALSE),0))</f>
        <v>#REF!</v>
      </c>
      <c r="Q453" s="29" t="e">
        <f>'施設リストA-1（直営）'!#REF!</f>
        <v>#REF!</v>
      </c>
      <c r="R453" s="29" t="e">
        <f>'施設リストA-1（直営）'!#REF!</f>
        <v>#REF!</v>
      </c>
      <c r="S453" s="30" t="e">
        <f>IF(R453="新設",VLOOKUP('施設リストA-1（直営）'!#REF!,'（新設）照明器具'!$B$5:$C$1990,2,FALSE),IF('部屋別効果（直）'!R453="撤去",VLOOKUP('施設リストA-1（直営）'!#REF!,'（既設）調査結果'!$B$5:$C$1998,2,FALSE),0))</f>
        <v>#REF!</v>
      </c>
      <c r="T453" s="29" t="e">
        <f>'施設リストA-1（直営）'!#REF!</f>
        <v>#REF!</v>
      </c>
      <c r="U453" s="29" t="e">
        <f>'施設リストA-1（直営）'!#REF!</f>
        <v>#REF!</v>
      </c>
      <c r="V453" s="30" t="e">
        <f>IF(U453="新設",VLOOKUP('施設リストA-1（直営）'!#REF!,'（新設）照明器具'!$B$5:$C$1990,2,FALSE),IF('部屋別効果（直）'!U453="撤去",VLOOKUP('施設リストA-1（直営）'!#REF!,'（既設）調査結果'!$B$5:$C$1998,2,FALSE),0))</f>
        <v>#REF!</v>
      </c>
      <c r="W453" s="29" t="e">
        <f>'施設リストA-1（直営）'!#REF!</f>
        <v>#REF!</v>
      </c>
      <c r="X453" s="29" t="e">
        <f>'施設リストA-1（直営）'!#REF!</f>
        <v>#REF!</v>
      </c>
      <c r="Y453" s="30" t="e">
        <f>IF(X453="新設",VLOOKUP('施設リストA-1（直営）'!#REF!,'（新設）照明器具'!$B$5:$C$1990,2,FALSE),IF('部屋別効果（直）'!X453="撤去",VLOOKUP('施設リストA-1（直営）'!#REF!,'（既設）調査結果'!$B$5:$C$1998,2,FALSE),0))</f>
        <v>#REF!</v>
      </c>
      <c r="Z453" s="29" t="e">
        <f>'施設リストA-1（直営）'!#REF!</f>
        <v>#REF!</v>
      </c>
      <c r="AA453" s="29" t="e">
        <f>'施設リストA-1（直営）'!#REF!</f>
        <v>#REF!</v>
      </c>
      <c r="AB453" s="30" t="e">
        <f>IF(AA453="新設",VLOOKUP('施設リストA-1（直営）'!#REF!,'（新設）照明器具'!$B$5:$C$1990,2,FALSE),IF('部屋別効果（直）'!AA453="撤去",VLOOKUP('施設リストA-1（直営）'!#REF!,'（既設）調査結果'!$B$5:$C$1998,2,FALSE),0))</f>
        <v>#REF!</v>
      </c>
      <c r="AC453" s="29" t="e">
        <f>'施設リストA-1（直営）'!#REF!</f>
        <v>#REF!</v>
      </c>
      <c r="AD453" s="29" t="e">
        <f>'施設リストA-1（直営）'!#REF!</f>
        <v>#REF!</v>
      </c>
      <c r="AE453" s="30" t="e">
        <f>IF(AD453="新設",VLOOKUP('施設リストA-1（直営）'!#REF!,'（新設）照明器具'!$B$5:$C$1990,2,FALSE),IF('部屋別効果（直）'!AD453="撤去",VLOOKUP('施設リストA-1（直営）'!#REF!,'（既設）調査結果'!$B$5:$C$1998,2,FALSE),0))</f>
        <v>#REF!</v>
      </c>
      <c r="AF453" s="29" t="e">
        <f>'施設リストA-1（直営）'!#REF!</f>
        <v>#REF!</v>
      </c>
      <c r="AG453" s="29" t="e">
        <f>'施設リストA-1（直営）'!#REF!</f>
        <v>#REF!</v>
      </c>
      <c r="AH453" s="30" t="e">
        <f>IF(AG453="新設",VLOOKUP('施設リストA-1（直営）'!#REF!,'（新設）照明器具'!$B$5:$C$1990,2,FALSE),IF('部屋別効果（直）'!AG453="撤去",VLOOKUP('施設リストA-1（直営）'!#REF!,'（既設）調査結果'!$B$5:$C$1998,2,FALSE),0))</f>
        <v>#REF!</v>
      </c>
      <c r="AI453" s="29" t="e">
        <f>'施設リストA-1（直営）'!#REF!</f>
        <v>#REF!</v>
      </c>
      <c r="AJ453" s="29" t="e">
        <f>'施設リストA-1（直営）'!#REF!</f>
        <v>#REF!</v>
      </c>
      <c r="AK453" s="30" t="e">
        <f>IF(AJ453="新設",VLOOKUP('施設リストA-1（直営）'!#REF!,'（新設）照明器具'!$B$5:$C$1990,2,FALSE),IF('部屋別効果（直）'!AJ453="撤去",VLOOKUP('施設リストA-1（直営）'!#REF!,'（既設）調査結果'!$B$5:$C$1998,2,FALSE),0))</f>
        <v>#REF!</v>
      </c>
      <c r="AL453" s="29" t="e">
        <f>'施設リストA-1（直営）'!#REF!</f>
        <v>#REF!</v>
      </c>
    </row>
    <row r="454" spans="1:38" customFormat="1">
      <c r="A454" s="94"/>
      <c r="B454" s="16" t="e">
        <f>'施設リストA-1（直営）'!#REF!</f>
        <v>#REF!</v>
      </c>
      <c r="C454" s="14" t="e">
        <f>'施設リストA-1（直営）'!#REF!</f>
        <v>#REF!</v>
      </c>
      <c r="D454" s="94" t="e">
        <f>'施設リストA-1（直営）'!#REF!</f>
        <v>#REF!</v>
      </c>
      <c r="E454" s="20" t="e">
        <f>'施設リストA-1（直営）'!#REF!</f>
        <v>#REF!</v>
      </c>
      <c r="F454" s="20" t="e">
        <f>'施設リストA-1（直営）'!#REF!</f>
        <v>#REF!</v>
      </c>
      <c r="G454" s="13" t="e">
        <f>'施設リストA-1（直営）'!#REF!</f>
        <v>#REF!</v>
      </c>
      <c r="H454" s="28" t="e">
        <f t="shared" si="6"/>
        <v>#REF!</v>
      </c>
      <c r="I454" s="29" t="e">
        <f>'施設リストA-1（直営）'!#REF!</f>
        <v>#REF!</v>
      </c>
      <c r="J454" s="30" t="e">
        <f>IF(I454="新設",VLOOKUP('施設リストA-1（直営）'!#REF!,'（新設）照明器具'!$B$5:$C$1990,2,FALSE),IF('部屋別効果（直）'!I454="撤去",VLOOKUP('施設リストA-1（直営）'!#REF!,'（既設）調査結果'!$B$5:$C$1998,2,FALSE),0))</f>
        <v>#REF!</v>
      </c>
      <c r="K454" s="29" t="e">
        <f>'施設リストA-1（直営）'!#REF!</f>
        <v>#REF!</v>
      </c>
      <c r="L454" s="29" t="e">
        <f>'施設リストA-1（直営）'!#REF!</f>
        <v>#REF!</v>
      </c>
      <c r="M454" s="30" t="e">
        <f>IF(L454="新設",VLOOKUP('施設リストA-1（直営）'!#REF!,'（新設）照明器具'!$B$5:$C$1990,2,FALSE),IF('部屋別効果（直）'!L454="撤去",VLOOKUP('施設リストA-1（直営）'!#REF!,'（既設）調査結果'!$B$5:$C$1998,2,FALSE),0))</f>
        <v>#REF!</v>
      </c>
      <c r="N454" s="29" t="e">
        <f>'施設リストA-1（直営）'!#REF!</f>
        <v>#REF!</v>
      </c>
      <c r="O454" s="29" t="e">
        <f>'施設リストA-1（直営）'!#REF!</f>
        <v>#REF!</v>
      </c>
      <c r="P454" s="30" t="e">
        <f>IF(O454="新設",VLOOKUP('施設リストA-1（直営）'!#REF!,'（新設）照明器具'!$B$5:$C$1990,2,FALSE),IF('部屋別効果（直）'!O454="撤去",VLOOKUP('施設リストA-1（直営）'!#REF!,'（既設）調査結果'!$B$5:$C$1998,2,FALSE),0))</f>
        <v>#REF!</v>
      </c>
      <c r="Q454" s="29" t="e">
        <f>'施設リストA-1（直営）'!#REF!</f>
        <v>#REF!</v>
      </c>
      <c r="R454" s="29" t="e">
        <f>'施設リストA-1（直営）'!#REF!</f>
        <v>#REF!</v>
      </c>
      <c r="S454" s="30" t="e">
        <f>IF(R454="新設",VLOOKUP('施設リストA-1（直営）'!#REF!,'（新設）照明器具'!$B$5:$C$1990,2,FALSE),IF('部屋別効果（直）'!R454="撤去",VLOOKUP('施設リストA-1（直営）'!#REF!,'（既設）調査結果'!$B$5:$C$1998,2,FALSE),0))</f>
        <v>#REF!</v>
      </c>
      <c r="T454" s="29" t="e">
        <f>'施設リストA-1（直営）'!#REF!</f>
        <v>#REF!</v>
      </c>
      <c r="U454" s="29" t="e">
        <f>'施設リストA-1（直営）'!#REF!</f>
        <v>#REF!</v>
      </c>
      <c r="V454" s="30" t="e">
        <f>IF(U454="新設",VLOOKUP('施設リストA-1（直営）'!#REF!,'（新設）照明器具'!$B$5:$C$1990,2,FALSE),IF('部屋別効果（直）'!U454="撤去",VLOOKUP('施設リストA-1（直営）'!#REF!,'（既設）調査結果'!$B$5:$C$1998,2,FALSE),0))</f>
        <v>#REF!</v>
      </c>
      <c r="W454" s="29" t="e">
        <f>'施設リストA-1（直営）'!#REF!</f>
        <v>#REF!</v>
      </c>
      <c r="X454" s="29" t="e">
        <f>'施設リストA-1（直営）'!#REF!</f>
        <v>#REF!</v>
      </c>
      <c r="Y454" s="30" t="e">
        <f>IF(X454="新設",VLOOKUP('施設リストA-1（直営）'!#REF!,'（新設）照明器具'!$B$5:$C$1990,2,FALSE),IF('部屋別効果（直）'!X454="撤去",VLOOKUP('施設リストA-1（直営）'!#REF!,'（既設）調査結果'!$B$5:$C$1998,2,FALSE),0))</f>
        <v>#REF!</v>
      </c>
      <c r="Z454" s="29" t="e">
        <f>'施設リストA-1（直営）'!#REF!</f>
        <v>#REF!</v>
      </c>
      <c r="AA454" s="29" t="e">
        <f>'施設リストA-1（直営）'!#REF!</f>
        <v>#REF!</v>
      </c>
      <c r="AB454" s="30" t="e">
        <f>IF(AA454="新設",VLOOKUP('施設リストA-1（直営）'!#REF!,'（新設）照明器具'!$B$5:$C$1990,2,FALSE),IF('部屋別効果（直）'!AA454="撤去",VLOOKUP('施設リストA-1（直営）'!#REF!,'（既設）調査結果'!$B$5:$C$1998,2,FALSE),0))</f>
        <v>#REF!</v>
      </c>
      <c r="AC454" s="29" t="e">
        <f>'施設リストA-1（直営）'!#REF!</f>
        <v>#REF!</v>
      </c>
      <c r="AD454" s="29" t="e">
        <f>'施設リストA-1（直営）'!#REF!</f>
        <v>#REF!</v>
      </c>
      <c r="AE454" s="30" t="e">
        <f>IF(AD454="新設",VLOOKUP('施設リストA-1（直営）'!#REF!,'（新設）照明器具'!$B$5:$C$1990,2,FALSE),IF('部屋別効果（直）'!AD454="撤去",VLOOKUP('施設リストA-1（直営）'!#REF!,'（既設）調査結果'!$B$5:$C$1998,2,FALSE),0))</f>
        <v>#REF!</v>
      </c>
      <c r="AF454" s="29" t="e">
        <f>'施設リストA-1（直営）'!#REF!</f>
        <v>#REF!</v>
      </c>
      <c r="AG454" s="29" t="e">
        <f>'施設リストA-1（直営）'!#REF!</f>
        <v>#REF!</v>
      </c>
      <c r="AH454" s="30" t="e">
        <f>IF(AG454="新設",VLOOKUP('施設リストA-1（直営）'!#REF!,'（新設）照明器具'!$B$5:$C$1990,2,FALSE),IF('部屋別効果（直）'!AG454="撤去",VLOOKUP('施設リストA-1（直営）'!#REF!,'（既設）調査結果'!$B$5:$C$1998,2,FALSE),0))</f>
        <v>#REF!</v>
      </c>
      <c r="AI454" s="29" t="e">
        <f>'施設リストA-1（直営）'!#REF!</f>
        <v>#REF!</v>
      </c>
      <c r="AJ454" s="29" t="e">
        <f>'施設リストA-1（直営）'!#REF!</f>
        <v>#REF!</v>
      </c>
      <c r="AK454" s="30" t="e">
        <f>IF(AJ454="新設",VLOOKUP('施設リストA-1（直営）'!#REF!,'（新設）照明器具'!$B$5:$C$1990,2,FALSE),IF('部屋別効果（直）'!AJ454="撤去",VLOOKUP('施設リストA-1（直営）'!#REF!,'（既設）調査結果'!$B$5:$C$1998,2,FALSE),0))</f>
        <v>#REF!</v>
      </c>
      <c r="AL454" s="29" t="e">
        <f>'施設リストA-1（直営）'!#REF!</f>
        <v>#REF!</v>
      </c>
    </row>
    <row r="455" spans="1:38" customFormat="1">
      <c r="A455" s="94"/>
      <c r="B455" s="16" t="e">
        <f>'施設リストA-1（直営）'!#REF!</f>
        <v>#REF!</v>
      </c>
      <c r="C455" s="14" t="e">
        <f>'施設リストA-1（直営）'!#REF!</f>
        <v>#REF!</v>
      </c>
      <c r="D455" s="94" t="e">
        <f>'施設リストA-1（直営）'!#REF!</f>
        <v>#REF!</v>
      </c>
      <c r="E455" s="20" t="e">
        <f>'施設リストA-1（直営）'!#REF!</f>
        <v>#REF!</v>
      </c>
      <c r="F455" s="20" t="e">
        <f>'施設リストA-1（直営）'!#REF!</f>
        <v>#REF!</v>
      </c>
      <c r="G455" s="13" t="e">
        <f>'施設リストA-1（直営）'!#REF!</f>
        <v>#REF!</v>
      </c>
      <c r="H455" s="28" t="e">
        <f t="shared" si="6"/>
        <v>#REF!</v>
      </c>
      <c r="I455" s="29" t="e">
        <f>'施設リストA-1（直営）'!#REF!</f>
        <v>#REF!</v>
      </c>
      <c r="J455" s="30" t="e">
        <f>IF(I455="新設",VLOOKUP('施設リストA-1（直営）'!#REF!,'（新設）照明器具'!$B$5:$C$1990,2,FALSE),IF('部屋別効果（直）'!I455="撤去",VLOOKUP('施設リストA-1（直営）'!#REF!,'（既設）調査結果'!$B$5:$C$1998,2,FALSE),0))</f>
        <v>#REF!</v>
      </c>
      <c r="K455" s="29" t="e">
        <f>'施設リストA-1（直営）'!#REF!</f>
        <v>#REF!</v>
      </c>
      <c r="L455" s="29" t="e">
        <f>'施設リストA-1（直営）'!#REF!</f>
        <v>#REF!</v>
      </c>
      <c r="M455" s="30" t="e">
        <f>IF(L455="新設",VLOOKUP('施設リストA-1（直営）'!#REF!,'（新設）照明器具'!$B$5:$C$1990,2,FALSE),IF('部屋別効果（直）'!L455="撤去",VLOOKUP('施設リストA-1（直営）'!#REF!,'（既設）調査結果'!$B$5:$C$1998,2,FALSE),0))</f>
        <v>#REF!</v>
      </c>
      <c r="N455" s="29" t="e">
        <f>'施設リストA-1（直営）'!#REF!</f>
        <v>#REF!</v>
      </c>
      <c r="O455" s="29" t="e">
        <f>'施設リストA-1（直営）'!#REF!</f>
        <v>#REF!</v>
      </c>
      <c r="P455" s="30" t="e">
        <f>IF(O455="新設",VLOOKUP('施設リストA-1（直営）'!#REF!,'（新設）照明器具'!$B$5:$C$1990,2,FALSE),IF('部屋別効果（直）'!O455="撤去",VLOOKUP('施設リストA-1（直営）'!#REF!,'（既設）調査結果'!$B$5:$C$1998,2,FALSE),0))</f>
        <v>#REF!</v>
      </c>
      <c r="Q455" s="29" t="e">
        <f>'施設リストA-1（直営）'!#REF!</f>
        <v>#REF!</v>
      </c>
      <c r="R455" s="29" t="e">
        <f>'施設リストA-1（直営）'!#REF!</f>
        <v>#REF!</v>
      </c>
      <c r="S455" s="30" t="e">
        <f>IF(R455="新設",VLOOKUP('施設リストA-1（直営）'!#REF!,'（新設）照明器具'!$B$5:$C$1990,2,FALSE),IF('部屋別効果（直）'!R455="撤去",VLOOKUP('施設リストA-1（直営）'!#REF!,'（既設）調査結果'!$B$5:$C$1998,2,FALSE),0))</f>
        <v>#REF!</v>
      </c>
      <c r="T455" s="29" t="e">
        <f>'施設リストA-1（直営）'!#REF!</f>
        <v>#REF!</v>
      </c>
      <c r="U455" s="29" t="e">
        <f>'施設リストA-1（直営）'!#REF!</f>
        <v>#REF!</v>
      </c>
      <c r="V455" s="30" t="e">
        <f>IF(U455="新設",VLOOKUP('施設リストA-1（直営）'!#REF!,'（新設）照明器具'!$B$5:$C$1990,2,FALSE),IF('部屋別効果（直）'!U455="撤去",VLOOKUP('施設リストA-1（直営）'!#REF!,'（既設）調査結果'!$B$5:$C$1998,2,FALSE),0))</f>
        <v>#REF!</v>
      </c>
      <c r="W455" s="29" t="e">
        <f>'施設リストA-1（直営）'!#REF!</f>
        <v>#REF!</v>
      </c>
      <c r="X455" s="29" t="e">
        <f>'施設リストA-1（直営）'!#REF!</f>
        <v>#REF!</v>
      </c>
      <c r="Y455" s="30" t="e">
        <f>IF(X455="新設",VLOOKUP('施設リストA-1（直営）'!#REF!,'（新設）照明器具'!$B$5:$C$1990,2,FALSE),IF('部屋別効果（直）'!X455="撤去",VLOOKUP('施設リストA-1（直営）'!#REF!,'（既設）調査結果'!$B$5:$C$1998,2,FALSE),0))</f>
        <v>#REF!</v>
      </c>
      <c r="Z455" s="29" t="e">
        <f>'施設リストA-1（直営）'!#REF!</f>
        <v>#REF!</v>
      </c>
      <c r="AA455" s="29" t="e">
        <f>'施設リストA-1（直営）'!#REF!</f>
        <v>#REF!</v>
      </c>
      <c r="AB455" s="30" t="e">
        <f>IF(AA455="新設",VLOOKUP('施設リストA-1（直営）'!#REF!,'（新設）照明器具'!$B$5:$C$1990,2,FALSE),IF('部屋別効果（直）'!AA455="撤去",VLOOKUP('施設リストA-1（直営）'!#REF!,'（既設）調査結果'!$B$5:$C$1998,2,FALSE),0))</f>
        <v>#REF!</v>
      </c>
      <c r="AC455" s="29" t="e">
        <f>'施設リストA-1（直営）'!#REF!</f>
        <v>#REF!</v>
      </c>
      <c r="AD455" s="29" t="e">
        <f>'施設リストA-1（直営）'!#REF!</f>
        <v>#REF!</v>
      </c>
      <c r="AE455" s="30" t="e">
        <f>IF(AD455="新設",VLOOKUP('施設リストA-1（直営）'!#REF!,'（新設）照明器具'!$B$5:$C$1990,2,FALSE),IF('部屋別効果（直）'!AD455="撤去",VLOOKUP('施設リストA-1（直営）'!#REF!,'（既設）調査結果'!$B$5:$C$1998,2,FALSE),0))</f>
        <v>#REF!</v>
      </c>
      <c r="AF455" s="29" t="e">
        <f>'施設リストA-1（直営）'!#REF!</f>
        <v>#REF!</v>
      </c>
      <c r="AG455" s="29" t="e">
        <f>'施設リストA-1（直営）'!#REF!</f>
        <v>#REF!</v>
      </c>
      <c r="AH455" s="30" t="e">
        <f>IF(AG455="新設",VLOOKUP('施設リストA-1（直営）'!#REF!,'（新設）照明器具'!$B$5:$C$1990,2,FALSE),IF('部屋別効果（直）'!AG455="撤去",VLOOKUP('施設リストA-1（直営）'!#REF!,'（既設）調査結果'!$B$5:$C$1998,2,FALSE),0))</f>
        <v>#REF!</v>
      </c>
      <c r="AI455" s="29" t="e">
        <f>'施設リストA-1（直営）'!#REF!</f>
        <v>#REF!</v>
      </c>
      <c r="AJ455" s="29" t="e">
        <f>'施設リストA-1（直営）'!#REF!</f>
        <v>#REF!</v>
      </c>
      <c r="AK455" s="30" t="e">
        <f>IF(AJ455="新設",VLOOKUP('施設リストA-1（直営）'!#REF!,'（新設）照明器具'!$B$5:$C$1990,2,FALSE),IF('部屋別効果（直）'!AJ455="撤去",VLOOKUP('施設リストA-1（直営）'!#REF!,'（既設）調査結果'!$B$5:$C$1998,2,FALSE),0))</f>
        <v>#REF!</v>
      </c>
      <c r="AL455" s="29" t="e">
        <f>'施設リストA-1（直営）'!#REF!</f>
        <v>#REF!</v>
      </c>
    </row>
    <row r="456" spans="1:38" customFormat="1">
      <c r="A456" s="94"/>
      <c r="B456" s="16" t="e">
        <f>'施設リストA-1（直営）'!#REF!</f>
        <v>#REF!</v>
      </c>
      <c r="C456" s="14" t="e">
        <f>'施設リストA-1（直営）'!#REF!</f>
        <v>#REF!</v>
      </c>
      <c r="D456" s="94" t="e">
        <f>'施設リストA-1（直営）'!#REF!</f>
        <v>#REF!</v>
      </c>
      <c r="E456" s="20" t="e">
        <f>'施設リストA-1（直営）'!#REF!</f>
        <v>#REF!</v>
      </c>
      <c r="F456" s="20" t="e">
        <f>'施設リストA-1（直営）'!#REF!</f>
        <v>#REF!</v>
      </c>
      <c r="G456" s="13" t="e">
        <f>'施設リストA-1（直営）'!#REF!</f>
        <v>#REF!</v>
      </c>
      <c r="H456" s="28" t="e">
        <f t="shared" si="6"/>
        <v>#REF!</v>
      </c>
      <c r="I456" s="29" t="e">
        <f>'施設リストA-1（直営）'!#REF!</f>
        <v>#REF!</v>
      </c>
      <c r="J456" s="30" t="e">
        <f>IF(I456="新設",VLOOKUP('施設リストA-1（直営）'!#REF!,'（新設）照明器具'!$B$5:$C$1990,2,FALSE),IF('部屋別効果（直）'!I456="撤去",VLOOKUP('施設リストA-1（直営）'!#REF!,'（既設）調査結果'!$B$5:$C$1998,2,FALSE),0))</f>
        <v>#REF!</v>
      </c>
      <c r="K456" s="29" t="e">
        <f>'施設リストA-1（直営）'!#REF!</f>
        <v>#REF!</v>
      </c>
      <c r="L456" s="29" t="e">
        <f>'施設リストA-1（直営）'!#REF!</f>
        <v>#REF!</v>
      </c>
      <c r="M456" s="30" t="e">
        <f>IF(L456="新設",VLOOKUP('施設リストA-1（直営）'!#REF!,'（新設）照明器具'!$B$5:$C$1990,2,FALSE),IF('部屋別効果（直）'!L456="撤去",VLOOKUP('施設リストA-1（直営）'!#REF!,'（既設）調査結果'!$B$5:$C$1998,2,FALSE),0))</f>
        <v>#REF!</v>
      </c>
      <c r="N456" s="29" t="e">
        <f>'施設リストA-1（直営）'!#REF!</f>
        <v>#REF!</v>
      </c>
      <c r="O456" s="29" t="e">
        <f>'施設リストA-1（直営）'!#REF!</f>
        <v>#REF!</v>
      </c>
      <c r="P456" s="30" t="e">
        <f>IF(O456="新設",VLOOKUP('施設リストA-1（直営）'!#REF!,'（新設）照明器具'!$B$5:$C$1990,2,FALSE),IF('部屋別効果（直）'!O456="撤去",VLOOKUP('施設リストA-1（直営）'!#REF!,'（既設）調査結果'!$B$5:$C$1998,2,FALSE),0))</f>
        <v>#REF!</v>
      </c>
      <c r="Q456" s="29" t="e">
        <f>'施設リストA-1（直営）'!#REF!</f>
        <v>#REF!</v>
      </c>
      <c r="R456" s="29" t="e">
        <f>'施設リストA-1（直営）'!#REF!</f>
        <v>#REF!</v>
      </c>
      <c r="S456" s="30" t="e">
        <f>IF(R456="新設",VLOOKUP('施設リストA-1（直営）'!#REF!,'（新設）照明器具'!$B$5:$C$1990,2,FALSE),IF('部屋別効果（直）'!R456="撤去",VLOOKUP('施設リストA-1（直営）'!#REF!,'（既設）調査結果'!$B$5:$C$1998,2,FALSE),0))</f>
        <v>#REF!</v>
      </c>
      <c r="T456" s="29" t="e">
        <f>'施設リストA-1（直営）'!#REF!</f>
        <v>#REF!</v>
      </c>
      <c r="U456" s="29" t="e">
        <f>'施設リストA-1（直営）'!#REF!</f>
        <v>#REF!</v>
      </c>
      <c r="V456" s="30" t="e">
        <f>IF(U456="新設",VLOOKUP('施設リストA-1（直営）'!#REF!,'（新設）照明器具'!$B$5:$C$1990,2,FALSE),IF('部屋別効果（直）'!U456="撤去",VLOOKUP('施設リストA-1（直営）'!#REF!,'（既設）調査結果'!$B$5:$C$1998,2,FALSE),0))</f>
        <v>#REF!</v>
      </c>
      <c r="W456" s="29" t="e">
        <f>'施設リストA-1（直営）'!#REF!</f>
        <v>#REF!</v>
      </c>
      <c r="X456" s="29" t="e">
        <f>'施設リストA-1（直営）'!#REF!</f>
        <v>#REF!</v>
      </c>
      <c r="Y456" s="30" t="e">
        <f>IF(X456="新設",VLOOKUP('施設リストA-1（直営）'!#REF!,'（新設）照明器具'!$B$5:$C$1990,2,FALSE),IF('部屋別効果（直）'!X456="撤去",VLOOKUP('施設リストA-1（直営）'!#REF!,'（既設）調査結果'!$B$5:$C$1998,2,FALSE),0))</f>
        <v>#REF!</v>
      </c>
      <c r="Z456" s="29" t="e">
        <f>'施設リストA-1（直営）'!#REF!</f>
        <v>#REF!</v>
      </c>
      <c r="AA456" s="29" t="e">
        <f>'施設リストA-1（直営）'!#REF!</f>
        <v>#REF!</v>
      </c>
      <c r="AB456" s="30" t="e">
        <f>IF(AA456="新設",VLOOKUP('施設リストA-1（直営）'!#REF!,'（新設）照明器具'!$B$5:$C$1990,2,FALSE),IF('部屋別効果（直）'!AA456="撤去",VLOOKUP('施設リストA-1（直営）'!#REF!,'（既設）調査結果'!$B$5:$C$1998,2,FALSE),0))</f>
        <v>#REF!</v>
      </c>
      <c r="AC456" s="29" t="e">
        <f>'施設リストA-1（直営）'!#REF!</f>
        <v>#REF!</v>
      </c>
      <c r="AD456" s="29" t="e">
        <f>'施設リストA-1（直営）'!#REF!</f>
        <v>#REF!</v>
      </c>
      <c r="AE456" s="30" t="e">
        <f>IF(AD456="新設",VLOOKUP('施設リストA-1（直営）'!#REF!,'（新設）照明器具'!$B$5:$C$1990,2,FALSE),IF('部屋別効果（直）'!AD456="撤去",VLOOKUP('施設リストA-1（直営）'!#REF!,'（既設）調査結果'!$B$5:$C$1998,2,FALSE),0))</f>
        <v>#REF!</v>
      </c>
      <c r="AF456" s="29" t="e">
        <f>'施設リストA-1（直営）'!#REF!</f>
        <v>#REF!</v>
      </c>
      <c r="AG456" s="29" t="e">
        <f>'施設リストA-1（直営）'!#REF!</f>
        <v>#REF!</v>
      </c>
      <c r="AH456" s="30" t="e">
        <f>IF(AG456="新設",VLOOKUP('施設リストA-1（直営）'!#REF!,'（新設）照明器具'!$B$5:$C$1990,2,FALSE),IF('部屋別効果（直）'!AG456="撤去",VLOOKUP('施設リストA-1（直営）'!#REF!,'（既設）調査結果'!$B$5:$C$1998,2,FALSE),0))</f>
        <v>#REF!</v>
      </c>
      <c r="AI456" s="29" t="e">
        <f>'施設リストA-1（直営）'!#REF!</f>
        <v>#REF!</v>
      </c>
      <c r="AJ456" s="29" t="e">
        <f>'施設リストA-1（直営）'!#REF!</f>
        <v>#REF!</v>
      </c>
      <c r="AK456" s="30" t="e">
        <f>IF(AJ456="新設",VLOOKUP('施設リストA-1（直営）'!#REF!,'（新設）照明器具'!$B$5:$C$1990,2,FALSE),IF('部屋別効果（直）'!AJ456="撤去",VLOOKUP('施設リストA-1（直営）'!#REF!,'（既設）調査結果'!$B$5:$C$1998,2,FALSE),0))</f>
        <v>#REF!</v>
      </c>
      <c r="AL456" s="29" t="e">
        <f>'施設リストA-1（直営）'!#REF!</f>
        <v>#REF!</v>
      </c>
    </row>
    <row r="457" spans="1:38" customFormat="1">
      <c r="A457" s="94"/>
      <c r="B457" s="16" t="e">
        <f>'施設リストA-1（直営）'!#REF!</f>
        <v>#REF!</v>
      </c>
      <c r="C457" s="14" t="e">
        <f>'施設リストA-1（直営）'!#REF!</f>
        <v>#REF!</v>
      </c>
      <c r="D457" s="94" t="e">
        <f>'施設リストA-1（直営）'!#REF!</f>
        <v>#REF!</v>
      </c>
      <c r="E457" s="20" t="e">
        <f>'施設リストA-1（直営）'!#REF!</f>
        <v>#REF!</v>
      </c>
      <c r="F457" s="20" t="e">
        <f>'施設リストA-1（直営）'!#REF!</f>
        <v>#REF!</v>
      </c>
      <c r="G457" s="13" t="e">
        <f>'施設リストA-1（直営）'!#REF!</f>
        <v>#REF!</v>
      </c>
      <c r="H457" s="28" t="e">
        <f t="shared" si="6"/>
        <v>#REF!</v>
      </c>
      <c r="I457" s="29" t="e">
        <f>'施設リストA-1（直営）'!#REF!</f>
        <v>#REF!</v>
      </c>
      <c r="J457" s="30" t="e">
        <f>IF(I457="新設",VLOOKUP('施設リストA-1（直営）'!#REF!,'（新設）照明器具'!$B$5:$C$1990,2,FALSE),IF('部屋別効果（直）'!I457="撤去",VLOOKUP('施設リストA-1（直営）'!#REF!,'（既設）調査結果'!$B$5:$C$1998,2,FALSE),0))</f>
        <v>#REF!</v>
      </c>
      <c r="K457" s="29" t="e">
        <f>'施設リストA-1（直営）'!#REF!</f>
        <v>#REF!</v>
      </c>
      <c r="L457" s="29" t="e">
        <f>'施設リストA-1（直営）'!#REF!</f>
        <v>#REF!</v>
      </c>
      <c r="M457" s="30" t="e">
        <f>IF(L457="新設",VLOOKUP('施設リストA-1（直営）'!#REF!,'（新設）照明器具'!$B$5:$C$1990,2,FALSE),IF('部屋別効果（直）'!L457="撤去",VLOOKUP('施設リストA-1（直営）'!#REF!,'（既設）調査結果'!$B$5:$C$1998,2,FALSE),0))</f>
        <v>#REF!</v>
      </c>
      <c r="N457" s="29" t="e">
        <f>'施設リストA-1（直営）'!#REF!</f>
        <v>#REF!</v>
      </c>
      <c r="O457" s="29" t="e">
        <f>'施設リストA-1（直営）'!#REF!</f>
        <v>#REF!</v>
      </c>
      <c r="P457" s="30" t="e">
        <f>IF(O457="新設",VLOOKUP('施設リストA-1（直営）'!#REF!,'（新設）照明器具'!$B$5:$C$1990,2,FALSE),IF('部屋別効果（直）'!O457="撤去",VLOOKUP('施設リストA-1（直営）'!#REF!,'（既設）調査結果'!$B$5:$C$1998,2,FALSE),0))</f>
        <v>#REF!</v>
      </c>
      <c r="Q457" s="29" t="e">
        <f>'施設リストA-1（直営）'!#REF!</f>
        <v>#REF!</v>
      </c>
      <c r="R457" s="29" t="e">
        <f>'施設リストA-1（直営）'!#REF!</f>
        <v>#REF!</v>
      </c>
      <c r="S457" s="30" t="e">
        <f>IF(R457="新設",VLOOKUP('施設リストA-1（直営）'!#REF!,'（新設）照明器具'!$B$5:$C$1990,2,FALSE),IF('部屋別効果（直）'!R457="撤去",VLOOKUP('施設リストA-1（直営）'!#REF!,'（既設）調査結果'!$B$5:$C$1998,2,FALSE),0))</f>
        <v>#REF!</v>
      </c>
      <c r="T457" s="29" t="e">
        <f>'施設リストA-1（直営）'!#REF!</f>
        <v>#REF!</v>
      </c>
      <c r="U457" s="29" t="e">
        <f>'施設リストA-1（直営）'!#REF!</f>
        <v>#REF!</v>
      </c>
      <c r="V457" s="30" t="e">
        <f>IF(U457="新設",VLOOKUP('施設リストA-1（直営）'!#REF!,'（新設）照明器具'!$B$5:$C$1990,2,FALSE),IF('部屋別効果（直）'!U457="撤去",VLOOKUP('施設リストA-1（直営）'!#REF!,'（既設）調査結果'!$B$5:$C$1998,2,FALSE),0))</f>
        <v>#REF!</v>
      </c>
      <c r="W457" s="29" t="e">
        <f>'施設リストA-1（直営）'!#REF!</f>
        <v>#REF!</v>
      </c>
      <c r="X457" s="29" t="e">
        <f>'施設リストA-1（直営）'!#REF!</f>
        <v>#REF!</v>
      </c>
      <c r="Y457" s="30" t="e">
        <f>IF(X457="新設",VLOOKUP('施設リストA-1（直営）'!#REF!,'（新設）照明器具'!$B$5:$C$1990,2,FALSE),IF('部屋別効果（直）'!X457="撤去",VLOOKUP('施設リストA-1（直営）'!#REF!,'（既設）調査結果'!$B$5:$C$1998,2,FALSE),0))</f>
        <v>#REF!</v>
      </c>
      <c r="Z457" s="29" t="e">
        <f>'施設リストA-1（直営）'!#REF!</f>
        <v>#REF!</v>
      </c>
      <c r="AA457" s="29" t="e">
        <f>'施設リストA-1（直営）'!#REF!</f>
        <v>#REF!</v>
      </c>
      <c r="AB457" s="30" t="e">
        <f>IF(AA457="新設",VLOOKUP('施設リストA-1（直営）'!#REF!,'（新設）照明器具'!$B$5:$C$1990,2,FALSE),IF('部屋別効果（直）'!AA457="撤去",VLOOKUP('施設リストA-1（直営）'!#REF!,'（既設）調査結果'!$B$5:$C$1998,2,FALSE),0))</f>
        <v>#REF!</v>
      </c>
      <c r="AC457" s="29" t="e">
        <f>'施設リストA-1（直営）'!#REF!</f>
        <v>#REF!</v>
      </c>
      <c r="AD457" s="29" t="e">
        <f>'施設リストA-1（直営）'!#REF!</f>
        <v>#REF!</v>
      </c>
      <c r="AE457" s="30" t="e">
        <f>IF(AD457="新設",VLOOKUP('施設リストA-1（直営）'!#REF!,'（新設）照明器具'!$B$5:$C$1990,2,FALSE),IF('部屋別効果（直）'!AD457="撤去",VLOOKUP('施設リストA-1（直営）'!#REF!,'（既設）調査結果'!$B$5:$C$1998,2,FALSE),0))</f>
        <v>#REF!</v>
      </c>
      <c r="AF457" s="29" t="e">
        <f>'施設リストA-1（直営）'!#REF!</f>
        <v>#REF!</v>
      </c>
      <c r="AG457" s="29" t="e">
        <f>'施設リストA-1（直営）'!#REF!</f>
        <v>#REF!</v>
      </c>
      <c r="AH457" s="30" t="e">
        <f>IF(AG457="新設",VLOOKUP('施設リストA-1（直営）'!#REF!,'（新設）照明器具'!$B$5:$C$1990,2,FALSE),IF('部屋別効果（直）'!AG457="撤去",VLOOKUP('施設リストA-1（直営）'!#REF!,'（既設）調査結果'!$B$5:$C$1998,2,FALSE),0))</f>
        <v>#REF!</v>
      </c>
      <c r="AI457" s="29" t="e">
        <f>'施設リストA-1（直営）'!#REF!</f>
        <v>#REF!</v>
      </c>
      <c r="AJ457" s="29" t="e">
        <f>'施設リストA-1（直営）'!#REF!</f>
        <v>#REF!</v>
      </c>
      <c r="AK457" s="30" t="e">
        <f>IF(AJ457="新設",VLOOKUP('施設リストA-1（直営）'!#REF!,'（新設）照明器具'!$B$5:$C$1990,2,FALSE),IF('部屋別効果（直）'!AJ457="撤去",VLOOKUP('施設リストA-1（直営）'!#REF!,'（既設）調査結果'!$B$5:$C$1998,2,FALSE),0))</f>
        <v>#REF!</v>
      </c>
      <c r="AL457" s="29" t="e">
        <f>'施設リストA-1（直営）'!#REF!</f>
        <v>#REF!</v>
      </c>
    </row>
    <row r="458" spans="1:38" customFormat="1">
      <c r="A458" s="94"/>
      <c r="B458" s="16" t="str">
        <f>'施設リストA-1（直営）'!B78</f>
        <v>修学院小</v>
      </c>
      <c r="C458" s="14">
        <f>'施設リストA-1（直営）'!C78</f>
        <v>1</v>
      </c>
      <c r="D458" s="94" t="str">
        <f>'施設リストA-1（直営）'!D78</f>
        <v>校長室</v>
      </c>
      <c r="E458" s="20">
        <f>'施設リストA-1（直営）'!E78</f>
        <v>250</v>
      </c>
      <c r="F458" s="20">
        <f>'施設リストA-1（直営）'!F78</f>
        <v>12</v>
      </c>
      <c r="G458" s="13">
        <f>'施設リストA-1（直営）'!G78</f>
        <v>3000</v>
      </c>
      <c r="H458" s="28" t="e">
        <f t="shared" ref="H458:H521" si="7">IF(I458="新設",-J458*K458*G458/1000,J458*K458*G458/1000)+IF(L458="新設",-M458*N458*G458/1000,M458*N458*G458/1000)+IF(O458="新設",-P458*Q458*G458/1000,P458*Q458*G458/1000)+IF(R458="新設",-S458*T458*G458/1000,S458*T458*G458/1000)+IF(U458="新設",-V458*W458*G458/1000,V458*W458*G458/1000)+IF(X458="新設",-Y458*Z458*G458/1000,Y458*Z458*G458/1000)+IF(AA458="新設",-AB458*AC458*G458/1000,AB458*AC458*G458/1000)+IF(AD458="新設",-AE458*AF458*G458/1000,AE458*AF458*G458/1000)+IF(AG458="新設",-AH458*AI458*G458/1000,AH458*AI458*G458/1000)+IF(AJ458="新設",-AK458*AL458*G458/1000,AK458*AL458*G458/1000)</f>
        <v>#N/A</v>
      </c>
      <c r="I458" s="29" t="str">
        <f>'施設リストA-1（直営）'!H78</f>
        <v>新設</v>
      </c>
      <c r="J458" s="30" t="e">
        <f>IF(I458="新設",VLOOKUP('施設リストA-1（直営）'!I78,'（新設）照明器具'!$B$5:$C$1990,2,FALSE),IF('部屋別効果（直）'!I458="撤去",VLOOKUP('施設リストA-1（直営）'!I78,'（既設）調査結果'!$B$5:$C$1998,2,FALSE),0))</f>
        <v>#N/A</v>
      </c>
      <c r="K458" s="29">
        <f>'施設リストA-1（直営）'!K78</f>
        <v>2</v>
      </c>
      <c r="L458" s="29" t="str">
        <f>'施設リストA-1（直営）'!L78</f>
        <v>撤去</v>
      </c>
      <c r="M458" s="30">
        <f>IF(L458="新設",VLOOKUP('施設リストA-1（直営）'!M78,'（新設）照明器具'!$B$5:$C$1990,2,FALSE),IF('部屋別効果（直）'!L458="撤去",VLOOKUP('施設リストA-1（直営）'!M78,'（既設）調査結果'!$B$5:$C$1998,2,FALSE),0))</f>
        <v>165</v>
      </c>
      <c r="N458" s="29">
        <f>'施設リストA-1（直営）'!O78</f>
        <v>2</v>
      </c>
      <c r="O458" s="29">
        <f>'施設リストA-1（直営）'!P78</f>
        <v>0</v>
      </c>
      <c r="P458" s="30">
        <f>IF(O458="新設",VLOOKUP('施設リストA-1（直営）'!Q78,'（新設）照明器具'!$B$5:$C$1990,2,FALSE),IF('部屋別効果（直）'!O458="撤去",VLOOKUP('施設リストA-1（直営）'!Q78,'（既設）調査結果'!$B$5:$C$1998,2,FALSE),0))</f>
        <v>0</v>
      </c>
      <c r="Q458" s="29">
        <f>'施設リストA-1（直営）'!S78</f>
        <v>0</v>
      </c>
      <c r="R458" s="29">
        <f>'施設リストA-1（直営）'!T78</f>
        <v>0</v>
      </c>
      <c r="S458" s="30">
        <f>IF(R458="新設",VLOOKUP('施設リストA-1（直営）'!U78,'（新設）照明器具'!$B$5:$C$1990,2,FALSE),IF('部屋別効果（直）'!R458="撤去",VLOOKUP('施設リストA-1（直営）'!U78,'（既設）調査結果'!$B$5:$C$1998,2,FALSE),0))</f>
        <v>0</v>
      </c>
      <c r="T458" s="29">
        <f>'施設リストA-1（直営）'!W78</f>
        <v>0</v>
      </c>
      <c r="U458" s="29">
        <f>'施設リストA-1（直営）'!X78</f>
        <v>0</v>
      </c>
      <c r="V458" s="30">
        <f>IF(U458="新設",VLOOKUP('施設リストA-1（直営）'!Y78,'（新設）照明器具'!$B$5:$C$1990,2,FALSE),IF('部屋別効果（直）'!U458="撤去",VLOOKUP('施設リストA-1（直営）'!Y78,'（既設）調査結果'!$B$5:$C$1998,2,FALSE),0))</f>
        <v>0</v>
      </c>
      <c r="W458" s="29">
        <f>'施設リストA-1（直営）'!AA78</f>
        <v>0</v>
      </c>
      <c r="X458" s="29">
        <f>'施設リストA-1（直営）'!AB78</f>
        <v>0</v>
      </c>
      <c r="Y458" s="30">
        <f>IF(X458="新設",VLOOKUP('施設リストA-1（直営）'!AC78,'（新設）照明器具'!$B$5:$C$1990,2,FALSE),IF('部屋別効果（直）'!X458="撤去",VLOOKUP('施設リストA-1（直営）'!AC78,'（既設）調査結果'!$B$5:$C$1998,2,FALSE),0))</f>
        <v>0</v>
      </c>
      <c r="Z458" s="29">
        <f>'施設リストA-1（直営）'!AE78</f>
        <v>0</v>
      </c>
      <c r="AA458" s="29">
        <f>'施設リストA-1（直営）'!AF78</f>
        <v>0</v>
      </c>
      <c r="AB458" s="30">
        <f>IF(AA458="新設",VLOOKUP('施設リストA-1（直営）'!AG78,'（新設）照明器具'!$B$5:$C$1990,2,FALSE),IF('部屋別効果（直）'!AA458="撤去",VLOOKUP('施設リストA-1（直営）'!AG78,'（既設）調査結果'!$B$5:$C$1998,2,FALSE),0))</f>
        <v>0</v>
      </c>
      <c r="AC458" s="29">
        <f>'施設リストA-1（直営）'!AI78</f>
        <v>0</v>
      </c>
      <c r="AD458" s="29">
        <f>'施設リストA-1（直営）'!AJ78</f>
        <v>0</v>
      </c>
      <c r="AE458" s="30">
        <f>IF(AD458="新設",VLOOKUP('施設リストA-1（直営）'!AK78,'（新設）照明器具'!$B$5:$C$1990,2,FALSE),IF('部屋別効果（直）'!AD458="撤去",VLOOKUP('施設リストA-1（直営）'!AK78,'（既設）調査結果'!$B$5:$C$1998,2,FALSE),0))</f>
        <v>0</v>
      </c>
      <c r="AF458" s="29">
        <f>'施設リストA-1（直営）'!AM78</f>
        <v>0</v>
      </c>
      <c r="AG458" s="29">
        <f>'施設リストA-1（直営）'!AN78</f>
        <v>0</v>
      </c>
      <c r="AH458" s="30">
        <f>IF(AG458="新設",VLOOKUP('施設リストA-1（直営）'!AO78,'（新設）照明器具'!$B$5:$C$1990,2,FALSE),IF('部屋別効果（直）'!AG458="撤去",VLOOKUP('施設リストA-1（直営）'!AO78,'（既設）調査結果'!$B$5:$C$1998,2,FALSE),0))</f>
        <v>0</v>
      </c>
      <c r="AI458" s="29">
        <f>'施設リストA-1（直営）'!AQ78</f>
        <v>0</v>
      </c>
      <c r="AJ458" s="29">
        <f>'施設リストA-1（直営）'!AR78</f>
        <v>0</v>
      </c>
      <c r="AK458" s="30">
        <f>IF(AJ458="新設",VLOOKUP('施設リストA-1（直営）'!AS78,'（新設）照明器具'!$B$5:$C$1990,2,FALSE),IF('部屋別効果（直）'!AJ458="撤去",VLOOKUP('施設リストA-1（直営）'!AS78,'（既設）調査結果'!$B$5:$C$1998,2,FALSE),0))</f>
        <v>0</v>
      </c>
      <c r="AL458" s="29">
        <f>'施設リストA-1（直営）'!AU78</f>
        <v>0</v>
      </c>
    </row>
    <row r="459" spans="1:38" customFormat="1">
      <c r="A459" s="94"/>
      <c r="B459" s="16" t="str">
        <f>'施設リストA-1（直営）'!B79</f>
        <v>修学院小</v>
      </c>
      <c r="C459" s="14">
        <f>'施設リストA-1（直営）'!C79</f>
        <v>1</v>
      </c>
      <c r="D459" s="94" t="str">
        <f>'施設リストA-1（直営）'!D79</f>
        <v>小会議室</v>
      </c>
      <c r="E459" s="20">
        <f>'施設リストA-1（直営）'!E79</f>
        <v>250</v>
      </c>
      <c r="F459" s="20">
        <f>'施設リストA-1（直営）'!F79</f>
        <v>4</v>
      </c>
      <c r="G459" s="13">
        <f>'施設リストA-1（直営）'!G79</f>
        <v>1000</v>
      </c>
      <c r="H459" s="28" t="e">
        <f t="shared" si="7"/>
        <v>#N/A</v>
      </c>
      <c r="I459" s="29" t="str">
        <f>'施設リストA-1（直営）'!H79</f>
        <v>新設</v>
      </c>
      <c r="J459" s="30" t="e">
        <f>IF(I459="新設",VLOOKUP('施設リストA-1（直営）'!I79,'（新設）照明器具'!$B$5:$C$1990,2,FALSE),IF('部屋別効果（直）'!I459="撤去",VLOOKUP('施設リストA-1（直営）'!I79,'（既設）調査結果'!$B$5:$C$1998,2,FALSE),0))</f>
        <v>#N/A</v>
      </c>
      <c r="K459" s="29">
        <f>'施設リストA-1（直営）'!K79</f>
        <v>8</v>
      </c>
      <c r="L459" s="29" t="str">
        <f>'施設リストA-1（直営）'!L79</f>
        <v>撤去</v>
      </c>
      <c r="M459" s="30">
        <f>IF(L459="新設",VLOOKUP('施設リストA-1（直営）'!M79,'（新設）照明器具'!$B$5:$C$1990,2,FALSE),IF('部屋別効果（直）'!L459="撤去",VLOOKUP('施設リストA-1（直営）'!M79,'（既設）調査結果'!$B$5:$C$1998,2,FALSE),0))</f>
        <v>86</v>
      </c>
      <c r="N459" s="29">
        <f>'施設リストA-1（直営）'!O79</f>
        <v>8</v>
      </c>
      <c r="O459" s="29">
        <f>'施設リストA-1（直営）'!P79</f>
        <v>0</v>
      </c>
      <c r="P459" s="30">
        <f>IF(O459="新設",VLOOKUP('施設リストA-1（直営）'!Q79,'（新設）照明器具'!$B$5:$C$1990,2,FALSE),IF('部屋別効果（直）'!O459="撤去",VLOOKUP('施設リストA-1（直営）'!Q79,'（既設）調査結果'!$B$5:$C$1998,2,FALSE),0))</f>
        <v>0</v>
      </c>
      <c r="Q459" s="29">
        <f>'施設リストA-1（直営）'!S79</f>
        <v>0</v>
      </c>
      <c r="R459" s="29">
        <f>'施設リストA-1（直営）'!T79</f>
        <v>0</v>
      </c>
      <c r="S459" s="30">
        <f>IF(R459="新設",VLOOKUP('施設リストA-1（直営）'!U79,'（新設）照明器具'!$B$5:$C$1990,2,FALSE),IF('部屋別効果（直）'!R459="撤去",VLOOKUP('施設リストA-1（直営）'!U79,'（既設）調査結果'!$B$5:$C$1998,2,FALSE),0))</f>
        <v>0</v>
      </c>
      <c r="T459" s="29">
        <f>'施設リストA-1（直営）'!W79</f>
        <v>0</v>
      </c>
      <c r="U459" s="29">
        <f>'施設リストA-1（直営）'!X79</f>
        <v>0</v>
      </c>
      <c r="V459" s="30">
        <f>IF(U459="新設",VLOOKUP('施設リストA-1（直営）'!Y79,'（新設）照明器具'!$B$5:$C$1990,2,FALSE),IF('部屋別効果（直）'!U459="撤去",VLOOKUP('施設リストA-1（直営）'!Y79,'（既設）調査結果'!$B$5:$C$1998,2,FALSE),0))</f>
        <v>0</v>
      </c>
      <c r="W459" s="29">
        <f>'施設リストA-1（直営）'!AA79</f>
        <v>0</v>
      </c>
      <c r="X459" s="29">
        <f>'施設リストA-1（直営）'!AB79</f>
        <v>0</v>
      </c>
      <c r="Y459" s="30">
        <f>IF(X459="新設",VLOOKUP('施設リストA-1（直営）'!AC79,'（新設）照明器具'!$B$5:$C$1990,2,FALSE),IF('部屋別効果（直）'!X459="撤去",VLOOKUP('施設リストA-1（直営）'!AC79,'（既設）調査結果'!$B$5:$C$1998,2,FALSE),0))</f>
        <v>0</v>
      </c>
      <c r="Z459" s="29">
        <f>'施設リストA-1（直営）'!AE79</f>
        <v>0</v>
      </c>
      <c r="AA459" s="29">
        <f>'施設リストA-1（直営）'!AF79</f>
        <v>0</v>
      </c>
      <c r="AB459" s="30">
        <f>IF(AA459="新設",VLOOKUP('施設リストA-1（直営）'!AG79,'（新設）照明器具'!$B$5:$C$1990,2,FALSE),IF('部屋別効果（直）'!AA459="撤去",VLOOKUP('施設リストA-1（直営）'!AG79,'（既設）調査結果'!$B$5:$C$1998,2,FALSE),0))</f>
        <v>0</v>
      </c>
      <c r="AC459" s="29">
        <f>'施設リストA-1（直営）'!AI79</f>
        <v>0</v>
      </c>
      <c r="AD459" s="29">
        <f>'施設リストA-1（直営）'!AJ79</f>
        <v>0</v>
      </c>
      <c r="AE459" s="30">
        <f>IF(AD459="新設",VLOOKUP('施設リストA-1（直営）'!AK79,'（新設）照明器具'!$B$5:$C$1990,2,FALSE),IF('部屋別効果（直）'!AD459="撤去",VLOOKUP('施設リストA-1（直営）'!AK79,'（既設）調査結果'!$B$5:$C$1998,2,FALSE),0))</f>
        <v>0</v>
      </c>
      <c r="AF459" s="29">
        <f>'施設リストA-1（直営）'!AM79</f>
        <v>0</v>
      </c>
      <c r="AG459" s="29">
        <f>'施設リストA-1（直営）'!AN79</f>
        <v>0</v>
      </c>
      <c r="AH459" s="30">
        <f>IF(AG459="新設",VLOOKUP('施設リストA-1（直営）'!AO79,'（新設）照明器具'!$B$5:$C$1990,2,FALSE),IF('部屋別効果（直）'!AG459="撤去",VLOOKUP('施設リストA-1（直営）'!AO79,'（既設）調査結果'!$B$5:$C$1998,2,FALSE),0))</f>
        <v>0</v>
      </c>
      <c r="AI459" s="29">
        <f>'施設リストA-1（直営）'!AQ79</f>
        <v>0</v>
      </c>
      <c r="AJ459" s="29">
        <f>'施設リストA-1（直営）'!AR79</f>
        <v>0</v>
      </c>
      <c r="AK459" s="30">
        <f>IF(AJ459="新設",VLOOKUP('施設リストA-1（直営）'!AS79,'（新設）照明器具'!$B$5:$C$1990,2,FALSE),IF('部屋別効果（直）'!AJ459="撤去",VLOOKUP('施設リストA-1（直営）'!AS79,'（既設）調査結果'!$B$5:$C$1998,2,FALSE),0))</f>
        <v>0</v>
      </c>
      <c r="AL459" s="29">
        <f>'施設リストA-1（直営）'!AU79</f>
        <v>0</v>
      </c>
    </row>
    <row r="460" spans="1:38" customFormat="1">
      <c r="A460" s="94"/>
      <c r="B460" s="16" t="str">
        <f>'施設リストA-1（直営）'!B80</f>
        <v>修学院小</v>
      </c>
      <c r="C460" s="14">
        <f>'施設リストA-1（直営）'!C80</f>
        <v>1</v>
      </c>
      <c r="D460" s="94" t="str">
        <f>'施設リストA-1（直営）'!D80</f>
        <v>事務室</v>
      </c>
      <c r="E460" s="20">
        <f>'施設リストA-1（直営）'!E80</f>
        <v>250</v>
      </c>
      <c r="F460" s="20">
        <f>'施設リストA-1（直営）'!F80</f>
        <v>4</v>
      </c>
      <c r="G460" s="13">
        <f>'施設リストA-1（直営）'!G80</f>
        <v>1000</v>
      </c>
      <c r="H460" s="28" t="e">
        <f t="shared" si="7"/>
        <v>#N/A</v>
      </c>
      <c r="I460" s="29" t="str">
        <f>'施設リストA-1（直営）'!H80</f>
        <v>新設</v>
      </c>
      <c r="J460" s="30" t="e">
        <f>IF(I460="新設",VLOOKUP('施設リストA-1（直営）'!I80,'（新設）照明器具'!$B$5:$C$1990,2,FALSE),IF('部屋別効果（直）'!I460="撤去",VLOOKUP('施設リストA-1（直営）'!I80,'（既設）調査結果'!$B$5:$C$1998,2,FALSE),0))</f>
        <v>#N/A</v>
      </c>
      <c r="K460" s="29">
        <f>'施設リストA-1（直営）'!K80</f>
        <v>3</v>
      </c>
      <c r="L460" s="29" t="str">
        <f>'施設リストA-1（直営）'!L80</f>
        <v>撤去</v>
      </c>
      <c r="M460" s="30">
        <f>IF(L460="新設",VLOOKUP('施設リストA-1（直営）'!M80,'（新設）照明器具'!$B$5:$C$1990,2,FALSE),IF('部屋別効果（直）'!L460="撤去",VLOOKUP('施設リストA-1（直営）'!M80,'（既設）調査結果'!$B$5:$C$1998,2,FALSE),0))</f>
        <v>86</v>
      </c>
      <c r="N460" s="29">
        <f>'施設リストA-1（直営）'!O80</f>
        <v>3</v>
      </c>
      <c r="O460" s="29">
        <f>'施設リストA-1（直営）'!P80</f>
        <v>0</v>
      </c>
      <c r="P460" s="30">
        <f>IF(O460="新設",VLOOKUP('施設リストA-1（直営）'!Q80,'（新設）照明器具'!$B$5:$C$1990,2,FALSE),IF('部屋別効果（直）'!O460="撤去",VLOOKUP('施設リストA-1（直営）'!Q80,'（既設）調査結果'!$B$5:$C$1998,2,FALSE),0))</f>
        <v>0</v>
      </c>
      <c r="Q460" s="29">
        <f>'施設リストA-1（直営）'!S80</f>
        <v>0</v>
      </c>
      <c r="R460" s="29">
        <f>'施設リストA-1（直営）'!T80</f>
        <v>0</v>
      </c>
      <c r="S460" s="30">
        <f>IF(R460="新設",VLOOKUP('施設リストA-1（直営）'!U80,'（新設）照明器具'!$B$5:$C$1990,2,FALSE),IF('部屋別効果（直）'!R460="撤去",VLOOKUP('施設リストA-1（直営）'!U80,'（既設）調査結果'!$B$5:$C$1998,2,FALSE),0))</f>
        <v>0</v>
      </c>
      <c r="T460" s="29">
        <f>'施設リストA-1（直営）'!W80</f>
        <v>0</v>
      </c>
      <c r="U460" s="29">
        <f>'施設リストA-1（直営）'!X80</f>
        <v>0</v>
      </c>
      <c r="V460" s="30">
        <f>IF(U460="新設",VLOOKUP('施設リストA-1（直営）'!Y80,'（新設）照明器具'!$B$5:$C$1990,2,FALSE),IF('部屋別効果（直）'!U460="撤去",VLOOKUP('施設リストA-1（直営）'!Y80,'（既設）調査結果'!$B$5:$C$1998,2,FALSE),0))</f>
        <v>0</v>
      </c>
      <c r="W460" s="29">
        <f>'施設リストA-1（直営）'!AA80</f>
        <v>0</v>
      </c>
      <c r="X460" s="29">
        <f>'施設リストA-1（直営）'!AB80</f>
        <v>0</v>
      </c>
      <c r="Y460" s="30">
        <f>IF(X460="新設",VLOOKUP('施設リストA-1（直営）'!AC80,'（新設）照明器具'!$B$5:$C$1990,2,FALSE),IF('部屋別効果（直）'!X460="撤去",VLOOKUP('施設リストA-1（直営）'!AC80,'（既設）調査結果'!$B$5:$C$1998,2,FALSE),0))</f>
        <v>0</v>
      </c>
      <c r="Z460" s="29">
        <f>'施設リストA-1（直営）'!AE80</f>
        <v>0</v>
      </c>
      <c r="AA460" s="29">
        <f>'施設リストA-1（直営）'!AF80</f>
        <v>0</v>
      </c>
      <c r="AB460" s="30">
        <f>IF(AA460="新設",VLOOKUP('施設リストA-1（直営）'!AG80,'（新設）照明器具'!$B$5:$C$1990,2,FALSE),IF('部屋別効果（直）'!AA460="撤去",VLOOKUP('施設リストA-1（直営）'!AG80,'（既設）調査結果'!$B$5:$C$1998,2,FALSE),0))</f>
        <v>0</v>
      </c>
      <c r="AC460" s="29">
        <f>'施設リストA-1（直営）'!AI80</f>
        <v>0</v>
      </c>
      <c r="AD460" s="29">
        <f>'施設リストA-1（直営）'!AJ80</f>
        <v>0</v>
      </c>
      <c r="AE460" s="30">
        <f>IF(AD460="新設",VLOOKUP('施設リストA-1（直営）'!AK80,'（新設）照明器具'!$B$5:$C$1990,2,FALSE),IF('部屋別効果（直）'!AD460="撤去",VLOOKUP('施設リストA-1（直営）'!AK80,'（既設）調査結果'!$B$5:$C$1998,2,FALSE),0))</f>
        <v>0</v>
      </c>
      <c r="AF460" s="29">
        <f>'施設リストA-1（直営）'!AM80</f>
        <v>0</v>
      </c>
      <c r="AG460" s="29">
        <f>'施設リストA-1（直営）'!AN80</f>
        <v>0</v>
      </c>
      <c r="AH460" s="30">
        <f>IF(AG460="新設",VLOOKUP('施設リストA-1（直営）'!AO80,'（新設）照明器具'!$B$5:$C$1990,2,FALSE),IF('部屋別効果（直）'!AG460="撤去",VLOOKUP('施設リストA-1（直営）'!AO80,'（既設）調査結果'!$B$5:$C$1998,2,FALSE),0))</f>
        <v>0</v>
      </c>
      <c r="AI460" s="29">
        <f>'施設リストA-1（直営）'!AQ80</f>
        <v>0</v>
      </c>
      <c r="AJ460" s="29">
        <f>'施設リストA-1（直営）'!AR80</f>
        <v>0</v>
      </c>
      <c r="AK460" s="30">
        <f>IF(AJ460="新設",VLOOKUP('施設リストA-1（直営）'!AS80,'（新設）照明器具'!$B$5:$C$1990,2,FALSE),IF('部屋別効果（直）'!AJ460="撤去",VLOOKUP('施設リストA-1（直営）'!AS80,'（既設）調査結果'!$B$5:$C$1998,2,FALSE),0))</f>
        <v>0</v>
      </c>
      <c r="AL460" s="29">
        <f>'施設リストA-1（直営）'!AU80</f>
        <v>0</v>
      </c>
    </row>
    <row r="461" spans="1:38" customFormat="1">
      <c r="A461" s="94"/>
      <c r="B461" s="16" t="str">
        <f>'施設リストA-1（直営）'!B81</f>
        <v>修学院小</v>
      </c>
      <c r="C461" s="14">
        <f>'施設リストA-1（直営）'!C81</f>
        <v>1</v>
      </c>
      <c r="D461" s="94" t="str">
        <f>'施設リストA-1（直営）'!D81</f>
        <v>更衣室印刷室</v>
      </c>
      <c r="E461" s="20">
        <f>'施設リストA-1（直営）'!E81</f>
        <v>250</v>
      </c>
      <c r="F461" s="20">
        <f>'施設リストA-1（直営）'!F81</f>
        <v>4</v>
      </c>
      <c r="G461" s="13">
        <f>'施設リストA-1（直営）'!G81</f>
        <v>1000</v>
      </c>
      <c r="H461" s="28" t="e">
        <f t="shared" si="7"/>
        <v>#N/A</v>
      </c>
      <c r="I461" s="29" t="str">
        <f>'施設リストA-1（直営）'!H81</f>
        <v>新設</v>
      </c>
      <c r="J461" s="30" t="e">
        <f>IF(I461="新設",VLOOKUP('施設リストA-1（直営）'!I81,'（新設）照明器具'!$B$5:$C$1990,2,FALSE),IF('部屋別効果（直）'!I461="撤去",VLOOKUP('施設リストA-1（直営）'!I81,'（既設）調査結果'!$B$5:$C$1998,2,FALSE),0))</f>
        <v>#N/A</v>
      </c>
      <c r="K461" s="29">
        <f>'施設リストA-1（直営）'!K81</f>
        <v>6</v>
      </c>
      <c r="L461" s="29" t="str">
        <f>'施設リストA-1（直営）'!L81</f>
        <v>撤去</v>
      </c>
      <c r="M461" s="30">
        <f>IF(L461="新設",VLOOKUP('施設リストA-1（直営）'!M81,'（新設）照明器具'!$B$5:$C$1990,2,FALSE),IF('部屋別効果（直）'!L461="撤去",VLOOKUP('施設リストA-1（直営）'!M81,'（既設）調査結果'!$B$5:$C$1998,2,FALSE),0))</f>
        <v>86</v>
      </c>
      <c r="N461" s="29">
        <f>'施設リストA-1（直営）'!O81</f>
        <v>6</v>
      </c>
      <c r="O461" s="29">
        <f>'施設リストA-1（直営）'!P81</f>
        <v>0</v>
      </c>
      <c r="P461" s="30">
        <f>IF(O461="新設",VLOOKUP('施設リストA-1（直営）'!Q81,'（新設）照明器具'!$B$5:$C$1990,2,FALSE),IF('部屋別効果（直）'!O461="撤去",VLOOKUP('施設リストA-1（直営）'!Q81,'（既設）調査結果'!$B$5:$C$1998,2,FALSE),0))</f>
        <v>0</v>
      </c>
      <c r="Q461" s="29">
        <f>'施設リストA-1（直営）'!S81</f>
        <v>0</v>
      </c>
      <c r="R461" s="29">
        <f>'施設リストA-1（直営）'!T81</f>
        <v>0</v>
      </c>
      <c r="S461" s="30">
        <f>IF(R461="新設",VLOOKUP('施設リストA-1（直営）'!U81,'（新設）照明器具'!$B$5:$C$1990,2,FALSE),IF('部屋別効果（直）'!R461="撤去",VLOOKUP('施設リストA-1（直営）'!U81,'（既設）調査結果'!$B$5:$C$1998,2,FALSE),0))</f>
        <v>0</v>
      </c>
      <c r="T461" s="29">
        <f>'施設リストA-1（直営）'!W81</f>
        <v>0</v>
      </c>
      <c r="U461" s="29">
        <f>'施設リストA-1（直営）'!X81</f>
        <v>0</v>
      </c>
      <c r="V461" s="30">
        <f>IF(U461="新設",VLOOKUP('施設リストA-1（直営）'!Y81,'（新設）照明器具'!$B$5:$C$1990,2,FALSE),IF('部屋別効果（直）'!U461="撤去",VLOOKUP('施設リストA-1（直営）'!Y81,'（既設）調査結果'!$B$5:$C$1998,2,FALSE),0))</f>
        <v>0</v>
      </c>
      <c r="W461" s="29">
        <f>'施設リストA-1（直営）'!AA81</f>
        <v>0</v>
      </c>
      <c r="X461" s="29">
        <f>'施設リストA-1（直営）'!AB81</f>
        <v>0</v>
      </c>
      <c r="Y461" s="30">
        <f>IF(X461="新設",VLOOKUP('施設リストA-1（直営）'!AC81,'（新設）照明器具'!$B$5:$C$1990,2,FALSE),IF('部屋別効果（直）'!X461="撤去",VLOOKUP('施設リストA-1（直営）'!AC81,'（既設）調査結果'!$B$5:$C$1998,2,FALSE),0))</f>
        <v>0</v>
      </c>
      <c r="Z461" s="29">
        <f>'施設リストA-1（直営）'!AE81</f>
        <v>0</v>
      </c>
      <c r="AA461" s="29">
        <f>'施設リストA-1（直営）'!AF81</f>
        <v>0</v>
      </c>
      <c r="AB461" s="30">
        <f>IF(AA461="新設",VLOOKUP('施設リストA-1（直営）'!AG81,'（新設）照明器具'!$B$5:$C$1990,2,FALSE),IF('部屋別効果（直）'!AA461="撤去",VLOOKUP('施設リストA-1（直営）'!AG81,'（既設）調査結果'!$B$5:$C$1998,2,FALSE),0))</f>
        <v>0</v>
      </c>
      <c r="AC461" s="29">
        <f>'施設リストA-1（直営）'!AI81</f>
        <v>0</v>
      </c>
      <c r="AD461" s="29">
        <f>'施設リストA-1（直営）'!AJ81</f>
        <v>0</v>
      </c>
      <c r="AE461" s="30">
        <f>IF(AD461="新設",VLOOKUP('施設リストA-1（直営）'!AK81,'（新設）照明器具'!$B$5:$C$1990,2,FALSE),IF('部屋別効果（直）'!AD461="撤去",VLOOKUP('施設リストA-1（直営）'!AK81,'（既設）調査結果'!$B$5:$C$1998,2,FALSE),0))</f>
        <v>0</v>
      </c>
      <c r="AF461" s="29">
        <f>'施設リストA-1（直営）'!AM81</f>
        <v>0</v>
      </c>
      <c r="AG461" s="29">
        <f>'施設リストA-1（直営）'!AN81</f>
        <v>0</v>
      </c>
      <c r="AH461" s="30">
        <f>IF(AG461="新設",VLOOKUP('施設リストA-1（直営）'!AO81,'（新設）照明器具'!$B$5:$C$1990,2,FALSE),IF('部屋別効果（直）'!AG461="撤去",VLOOKUP('施設リストA-1（直営）'!AO81,'（既設）調査結果'!$B$5:$C$1998,2,FALSE),0))</f>
        <v>0</v>
      </c>
      <c r="AI461" s="29">
        <f>'施設リストA-1（直営）'!AQ81</f>
        <v>0</v>
      </c>
      <c r="AJ461" s="29">
        <f>'施設リストA-1（直営）'!AR81</f>
        <v>0</v>
      </c>
      <c r="AK461" s="30">
        <f>IF(AJ461="新設",VLOOKUP('施設リストA-1（直営）'!AS81,'（新設）照明器具'!$B$5:$C$1990,2,FALSE),IF('部屋別効果（直）'!AJ461="撤去",VLOOKUP('施設リストA-1（直営）'!AS81,'（既設）調査結果'!$B$5:$C$1998,2,FALSE),0))</f>
        <v>0</v>
      </c>
      <c r="AL461" s="29">
        <f>'施設リストA-1（直営）'!AU81</f>
        <v>0</v>
      </c>
    </row>
    <row r="462" spans="1:38" customFormat="1">
      <c r="A462" s="94"/>
      <c r="B462" s="16" t="str">
        <f>'施設リストA-1（直営）'!B82</f>
        <v>修学院小</v>
      </c>
      <c r="C462" s="14">
        <f>'施設リストA-1（直営）'!C82</f>
        <v>1</v>
      </c>
      <c r="D462" s="94" t="str">
        <f>'施設リストA-1（直営）'!D82</f>
        <v>会議室</v>
      </c>
      <c r="E462" s="20">
        <f>'施設リストA-1（直営）'!E82</f>
        <v>250</v>
      </c>
      <c r="F462" s="20">
        <f>'施設リストA-1（直営）'!F82</f>
        <v>4</v>
      </c>
      <c r="G462" s="13">
        <f>'施設リストA-1（直営）'!G82</f>
        <v>1000</v>
      </c>
      <c r="H462" s="28" t="e">
        <f t="shared" si="7"/>
        <v>#N/A</v>
      </c>
      <c r="I462" s="29" t="str">
        <f>'施設リストA-1（直営）'!H82</f>
        <v>新設</v>
      </c>
      <c r="J462" s="30" t="e">
        <f>IF(I462="新設",VLOOKUP('施設リストA-1（直営）'!I82,'（新設）照明器具'!$B$5:$C$1990,2,FALSE),IF('部屋別効果（直）'!I462="撤去",VLOOKUP('施設リストA-1（直営）'!I82,'（既設）調査結果'!$B$5:$C$1998,2,FALSE),0))</f>
        <v>#N/A</v>
      </c>
      <c r="K462" s="29">
        <f>'施設リストA-1（直営）'!K82</f>
        <v>16</v>
      </c>
      <c r="L462" s="29" t="str">
        <f>'施設リストA-1（直営）'!L82</f>
        <v>撤去</v>
      </c>
      <c r="M462" s="30">
        <f>IF(L462="新設",VLOOKUP('施設リストA-1（直営）'!M82,'（新設）照明器具'!$B$5:$C$1990,2,FALSE),IF('部屋別効果（直）'!L462="撤去",VLOOKUP('施設リストA-1（直営）'!M82,'（既設）調査結果'!$B$5:$C$1998,2,FALSE),0))</f>
        <v>86</v>
      </c>
      <c r="N462" s="29">
        <f>'施設リストA-1（直営）'!O82</f>
        <v>16</v>
      </c>
      <c r="O462" s="29">
        <f>'施設リストA-1（直営）'!P82</f>
        <v>0</v>
      </c>
      <c r="P462" s="30">
        <f>IF(O462="新設",VLOOKUP('施設リストA-1（直営）'!Q82,'（新設）照明器具'!$B$5:$C$1990,2,FALSE),IF('部屋別効果（直）'!O462="撤去",VLOOKUP('施設リストA-1（直営）'!Q82,'（既設）調査結果'!$B$5:$C$1998,2,FALSE),0))</f>
        <v>0</v>
      </c>
      <c r="Q462" s="29">
        <f>'施設リストA-1（直営）'!S82</f>
        <v>0</v>
      </c>
      <c r="R462" s="29">
        <f>'施設リストA-1（直営）'!T82</f>
        <v>0</v>
      </c>
      <c r="S462" s="30">
        <f>IF(R462="新設",VLOOKUP('施設リストA-1（直営）'!U82,'（新設）照明器具'!$B$5:$C$1990,2,FALSE),IF('部屋別効果（直）'!R462="撤去",VLOOKUP('施設リストA-1（直営）'!U82,'（既設）調査結果'!$B$5:$C$1998,2,FALSE),0))</f>
        <v>0</v>
      </c>
      <c r="T462" s="29">
        <f>'施設リストA-1（直営）'!W82</f>
        <v>0</v>
      </c>
      <c r="U462" s="29">
        <f>'施設リストA-1（直営）'!X82</f>
        <v>0</v>
      </c>
      <c r="V462" s="30">
        <f>IF(U462="新設",VLOOKUP('施設リストA-1（直営）'!Y82,'（新設）照明器具'!$B$5:$C$1990,2,FALSE),IF('部屋別効果（直）'!U462="撤去",VLOOKUP('施設リストA-1（直営）'!Y82,'（既設）調査結果'!$B$5:$C$1998,2,FALSE),0))</f>
        <v>0</v>
      </c>
      <c r="W462" s="29">
        <f>'施設リストA-1（直営）'!AA82</f>
        <v>0</v>
      </c>
      <c r="X462" s="29">
        <f>'施設リストA-1（直営）'!AB82</f>
        <v>0</v>
      </c>
      <c r="Y462" s="30">
        <f>IF(X462="新設",VLOOKUP('施設リストA-1（直営）'!AC82,'（新設）照明器具'!$B$5:$C$1990,2,FALSE),IF('部屋別効果（直）'!X462="撤去",VLOOKUP('施設リストA-1（直営）'!AC82,'（既設）調査結果'!$B$5:$C$1998,2,FALSE),0))</f>
        <v>0</v>
      </c>
      <c r="Z462" s="29">
        <f>'施設リストA-1（直営）'!AE82</f>
        <v>0</v>
      </c>
      <c r="AA462" s="29">
        <f>'施設リストA-1（直営）'!AF82</f>
        <v>0</v>
      </c>
      <c r="AB462" s="30">
        <f>IF(AA462="新設",VLOOKUP('施設リストA-1（直営）'!AG82,'（新設）照明器具'!$B$5:$C$1990,2,FALSE),IF('部屋別効果（直）'!AA462="撤去",VLOOKUP('施設リストA-1（直営）'!AG82,'（既設）調査結果'!$B$5:$C$1998,2,FALSE),0))</f>
        <v>0</v>
      </c>
      <c r="AC462" s="29">
        <f>'施設リストA-1（直営）'!AI82</f>
        <v>0</v>
      </c>
      <c r="AD462" s="29">
        <f>'施設リストA-1（直営）'!AJ82</f>
        <v>0</v>
      </c>
      <c r="AE462" s="30">
        <f>IF(AD462="新設",VLOOKUP('施設リストA-1（直営）'!AK82,'（新設）照明器具'!$B$5:$C$1990,2,FALSE),IF('部屋別効果（直）'!AD462="撤去",VLOOKUP('施設リストA-1（直営）'!AK82,'（既設）調査結果'!$B$5:$C$1998,2,FALSE),0))</f>
        <v>0</v>
      </c>
      <c r="AF462" s="29">
        <f>'施設リストA-1（直営）'!AM82</f>
        <v>0</v>
      </c>
      <c r="AG462" s="29">
        <f>'施設リストA-1（直営）'!AN82</f>
        <v>0</v>
      </c>
      <c r="AH462" s="30">
        <f>IF(AG462="新設",VLOOKUP('施設リストA-1（直営）'!AO82,'（新設）照明器具'!$B$5:$C$1990,2,FALSE),IF('部屋別効果（直）'!AG462="撤去",VLOOKUP('施設リストA-1（直営）'!AO82,'（既設）調査結果'!$B$5:$C$1998,2,FALSE),0))</f>
        <v>0</v>
      </c>
      <c r="AI462" s="29">
        <f>'施設リストA-1（直営）'!AQ82</f>
        <v>0</v>
      </c>
      <c r="AJ462" s="29">
        <f>'施設リストA-1（直営）'!AR82</f>
        <v>0</v>
      </c>
      <c r="AK462" s="30">
        <f>IF(AJ462="新設",VLOOKUP('施設リストA-1（直営）'!AS82,'（新設）照明器具'!$B$5:$C$1990,2,FALSE),IF('部屋別効果（直）'!AJ462="撤去",VLOOKUP('施設リストA-1（直営）'!AS82,'（既設）調査結果'!$B$5:$C$1998,2,FALSE),0))</f>
        <v>0</v>
      </c>
      <c r="AL462" s="29">
        <f>'施設リストA-1（直営）'!AU82</f>
        <v>0</v>
      </c>
    </row>
    <row r="463" spans="1:38" customFormat="1">
      <c r="A463" s="94"/>
      <c r="B463" s="16" t="str">
        <f>'施設リストA-1（直営）'!B83</f>
        <v>修学院小</v>
      </c>
      <c r="C463" s="14">
        <f>'施設リストA-1（直営）'!C83</f>
        <v>1</v>
      </c>
      <c r="D463" s="94" t="str">
        <f>'施設リストA-1（直営）'!D83</f>
        <v>管理用務室</v>
      </c>
      <c r="E463" s="20">
        <f>'施設リストA-1（直営）'!E83</f>
        <v>250</v>
      </c>
      <c r="F463" s="20">
        <f>'施設リストA-1（直営）'!F83</f>
        <v>12</v>
      </c>
      <c r="G463" s="13">
        <f>'施設リストA-1（直営）'!G83</f>
        <v>3000</v>
      </c>
      <c r="H463" s="28" t="e">
        <f t="shared" si="7"/>
        <v>#N/A</v>
      </c>
      <c r="I463" s="29" t="str">
        <f>'施設リストA-1（直営）'!H83</f>
        <v>新設</v>
      </c>
      <c r="J463" s="30" t="e">
        <f>IF(I463="新設",VLOOKUP('施設リストA-1（直営）'!I83,'（新設）照明器具'!$B$5:$C$1990,2,FALSE),IF('部屋別効果（直）'!I463="撤去",VLOOKUP('施設リストA-1（直営）'!I83,'（既設）調査結果'!$B$5:$C$1998,2,FALSE),0))</f>
        <v>#N/A</v>
      </c>
      <c r="K463" s="29">
        <f>'施設リストA-1（直営）'!K83</f>
        <v>1</v>
      </c>
      <c r="L463" s="29" t="str">
        <f>'施設リストA-1（直営）'!L83</f>
        <v>撤去</v>
      </c>
      <c r="M463" s="30">
        <f>IF(L463="新設",VLOOKUP('施設リストA-1（直営）'!M83,'（新設）照明器具'!$B$5:$C$1990,2,FALSE),IF('部屋別効果（直）'!L463="撤去",VLOOKUP('施設リストA-1（直営）'!M83,'（既設）調査結果'!$B$5:$C$1998,2,FALSE),0))</f>
        <v>86</v>
      </c>
      <c r="N463" s="29">
        <f>'施設リストA-1（直営）'!O83</f>
        <v>1</v>
      </c>
      <c r="O463" s="29">
        <f>'施設リストA-1（直営）'!P83</f>
        <v>0</v>
      </c>
      <c r="P463" s="30">
        <f>IF(O463="新設",VLOOKUP('施設リストA-1（直営）'!Q83,'（新設）照明器具'!$B$5:$C$1990,2,FALSE),IF('部屋別効果（直）'!O463="撤去",VLOOKUP('施設リストA-1（直営）'!Q83,'（既設）調査結果'!$B$5:$C$1998,2,FALSE),0))</f>
        <v>0</v>
      </c>
      <c r="Q463" s="29">
        <f>'施設リストA-1（直営）'!S83</f>
        <v>0</v>
      </c>
      <c r="R463" s="29">
        <f>'施設リストA-1（直営）'!T83</f>
        <v>0</v>
      </c>
      <c r="S463" s="30">
        <f>IF(R463="新設",VLOOKUP('施設リストA-1（直営）'!U83,'（新設）照明器具'!$B$5:$C$1990,2,FALSE),IF('部屋別効果（直）'!R463="撤去",VLOOKUP('施設リストA-1（直営）'!U83,'（既設）調査結果'!$B$5:$C$1998,2,FALSE),0))</f>
        <v>0</v>
      </c>
      <c r="T463" s="29">
        <f>'施設リストA-1（直営）'!W83</f>
        <v>0</v>
      </c>
      <c r="U463" s="29">
        <f>'施設リストA-1（直営）'!X83</f>
        <v>0</v>
      </c>
      <c r="V463" s="30">
        <f>IF(U463="新設",VLOOKUP('施設リストA-1（直営）'!Y83,'（新設）照明器具'!$B$5:$C$1990,2,FALSE),IF('部屋別効果（直）'!U463="撤去",VLOOKUP('施設リストA-1（直営）'!Y83,'（既設）調査結果'!$B$5:$C$1998,2,FALSE),0))</f>
        <v>0</v>
      </c>
      <c r="W463" s="29">
        <f>'施設リストA-1（直営）'!AA83</f>
        <v>0</v>
      </c>
      <c r="X463" s="29">
        <f>'施設リストA-1（直営）'!AB83</f>
        <v>0</v>
      </c>
      <c r="Y463" s="30">
        <f>IF(X463="新設",VLOOKUP('施設リストA-1（直営）'!AC83,'（新設）照明器具'!$B$5:$C$1990,2,FALSE),IF('部屋別効果（直）'!X463="撤去",VLOOKUP('施設リストA-1（直営）'!AC83,'（既設）調査結果'!$B$5:$C$1998,2,FALSE),0))</f>
        <v>0</v>
      </c>
      <c r="Z463" s="29">
        <f>'施設リストA-1（直営）'!AE83</f>
        <v>0</v>
      </c>
      <c r="AA463" s="29">
        <f>'施設リストA-1（直営）'!AF83</f>
        <v>0</v>
      </c>
      <c r="AB463" s="30">
        <f>IF(AA463="新設",VLOOKUP('施設リストA-1（直営）'!AG83,'（新設）照明器具'!$B$5:$C$1990,2,FALSE),IF('部屋別効果（直）'!AA463="撤去",VLOOKUP('施設リストA-1（直営）'!AG83,'（既設）調査結果'!$B$5:$C$1998,2,FALSE),0))</f>
        <v>0</v>
      </c>
      <c r="AC463" s="29">
        <f>'施設リストA-1（直営）'!AI83</f>
        <v>0</v>
      </c>
      <c r="AD463" s="29">
        <f>'施設リストA-1（直営）'!AJ83</f>
        <v>0</v>
      </c>
      <c r="AE463" s="30">
        <f>IF(AD463="新設",VLOOKUP('施設リストA-1（直営）'!AK83,'（新設）照明器具'!$B$5:$C$1990,2,FALSE),IF('部屋別効果（直）'!AD463="撤去",VLOOKUP('施設リストA-1（直営）'!AK83,'（既設）調査結果'!$B$5:$C$1998,2,FALSE),0))</f>
        <v>0</v>
      </c>
      <c r="AF463" s="29">
        <f>'施設リストA-1（直営）'!AM83</f>
        <v>0</v>
      </c>
      <c r="AG463" s="29">
        <f>'施設リストA-1（直営）'!AN83</f>
        <v>0</v>
      </c>
      <c r="AH463" s="30">
        <f>IF(AG463="新設",VLOOKUP('施設リストA-1（直営）'!AO83,'（新設）照明器具'!$B$5:$C$1990,2,FALSE),IF('部屋別効果（直）'!AG463="撤去",VLOOKUP('施設リストA-1（直営）'!AO83,'（既設）調査結果'!$B$5:$C$1998,2,FALSE),0))</f>
        <v>0</v>
      </c>
      <c r="AI463" s="29">
        <f>'施設リストA-1（直営）'!AQ83</f>
        <v>0</v>
      </c>
      <c r="AJ463" s="29">
        <f>'施設リストA-1（直営）'!AR83</f>
        <v>0</v>
      </c>
      <c r="AK463" s="30">
        <f>IF(AJ463="新設",VLOOKUP('施設リストA-1（直営）'!AS83,'（新設）照明器具'!$B$5:$C$1990,2,FALSE),IF('部屋別効果（直）'!AJ463="撤去",VLOOKUP('施設リストA-1（直営）'!AS83,'（既設）調査結果'!$B$5:$C$1998,2,FALSE),0))</f>
        <v>0</v>
      </c>
      <c r="AL463" s="29">
        <f>'施設リストA-1（直営）'!AU83</f>
        <v>0</v>
      </c>
    </row>
    <row r="464" spans="1:38" customFormat="1">
      <c r="A464" s="94"/>
      <c r="B464" s="16" t="str">
        <f>'施設リストA-1（直営）'!B84</f>
        <v>修学院小</v>
      </c>
      <c r="C464" s="14">
        <f>'施設リストA-1（直営）'!C84</f>
        <v>1</v>
      </c>
      <c r="D464" s="94" t="str">
        <f>'施設リストA-1（直営）'!D84</f>
        <v>職員室</v>
      </c>
      <c r="E464" s="20">
        <f>'施設リストA-1（直営）'!E84</f>
        <v>250</v>
      </c>
      <c r="F464" s="20">
        <f>'施設リストA-1（直営）'!F84</f>
        <v>12</v>
      </c>
      <c r="G464" s="13">
        <f>'施設リストA-1（直営）'!G84</f>
        <v>3000</v>
      </c>
      <c r="H464" s="28">
        <f t="shared" si="7"/>
        <v>0</v>
      </c>
      <c r="I464" s="29">
        <f>'施設リストA-1（直営）'!H84</f>
        <v>0</v>
      </c>
      <c r="J464" s="30">
        <f>IF(I464="新設",VLOOKUP('施設リストA-1（直営）'!I84,'（新設）照明器具'!$B$5:$C$1990,2,FALSE),IF('部屋別効果（直）'!I464="撤去",VLOOKUP('施設リストA-1（直営）'!I84,'（既設）調査結果'!$B$5:$C$1998,2,FALSE),0))</f>
        <v>0</v>
      </c>
      <c r="K464" s="29">
        <f>'施設リストA-1（直営）'!K84</f>
        <v>0</v>
      </c>
      <c r="L464" s="29">
        <f>'施設リストA-1（直営）'!L84</f>
        <v>0</v>
      </c>
      <c r="M464" s="30">
        <f>IF(L464="新設",VLOOKUP('施設リストA-1（直営）'!M84,'（新設）照明器具'!$B$5:$C$1990,2,FALSE),IF('部屋別効果（直）'!L464="撤去",VLOOKUP('施設リストA-1（直営）'!M84,'（既設）調査結果'!$B$5:$C$1998,2,FALSE),0))</f>
        <v>0</v>
      </c>
      <c r="N464" s="29">
        <f>'施設リストA-1（直営）'!O84</f>
        <v>0</v>
      </c>
      <c r="O464" s="29">
        <f>'施設リストA-1（直営）'!P84</f>
        <v>0</v>
      </c>
      <c r="P464" s="30">
        <f>IF(O464="新設",VLOOKUP('施設リストA-1（直営）'!Q84,'（新設）照明器具'!$B$5:$C$1990,2,FALSE),IF('部屋別効果（直）'!O464="撤去",VLOOKUP('施設リストA-1（直営）'!Q84,'（既設）調査結果'!$B$5:$C$1998,2,FALSE),0))</f>
        <v>0</v>
      </c>
      <c r="Q464" s="29">
        <f>'施設リストA-1（直営）'!S84</f>
        <v>0</v>
      </c>
      <c r="R464" s="29">
        <f>'施設リストA-1（直営）'!T84</f>
        <v>0</v>
      </c>
      <c r="S464" s="30">
        <f>IF(R464="新設",VLOOKUP('施設リストA-1（直営）'!U84,'（新設）照明器具'!$B$5:$C$1990,2,FALSE),IF('部屋別効果（直）'!R464="撤去",VLOOKUP('施設リストA-1（直営）'!U84,'（既設）調査結果'!$B$5:$C$1998,2,FALSE),0))</f>
        <v>0</v>
      </c>
      <c r="T464" s="29">
        <f>'施設リストA-1（直営）'!W84</f>
        <v>0</v>
      </c>
      <c r="U464" s="29">
        <f>'施設リストA-1（直営）'!X84</f>
        <v>0</v>
      </c>
      <c r="V464" s="30">
        <f>IF(U464="新設",VLOOKUP('施設リストA-1（直営）'!Y84,'（新設）照明器具'!$B$5:$C$1990,2,FALSE),IF('部屋別効果（直）'!U464="撤去",VLOOKUP('施設リストA-1（直営）'!Y84,'（既設）調査結果'!$B$5:$C$1998,2,FALSE),0))</f>
        <v>0</v>
      </c>
      <c r="W464" s="29">
        <f>'施設リストA-1（直営）'!AA84</f>
        <v>0</v>
      </c>
      <c r="X464" s="29">
        <f>'施設リストA-1（直営）'!AB84</f>
        <v>0</v>
      </c>
      <c r="Y464" s="30">
        <f>IF(X464="新設",VLOOKUP('施設リストA-1（直営）'!AC84,'（新設）照明器具'!$B$5:$C$1990,2,FALSE),IF('部屋別効果（直）'!X464="撤去",VLOOKUP('施設リストA-1（直営）'!AC84,'（既設）調査結果'!$B$5:$C$1998,2,FALSE),0))</f>
        <v>0</v>
      </c>
      <c r="Z464" s="29">
        <f>'施設リストA-1（直営）'!AE84</f>
        <v>0</v>
      </c>
      <c r="AA464" s="29">
        <f>'施設リストA-1（直営）'!AF84</f>
        <v>0</v>
      </c>
      <c r="AB464" s="30">
        <f>IF(AA464="新設",VLOOKUP('施設リストA-1（直営）'!AG84,'（新設）照明器具'!$B$5:$C$1990,2,FALSE),IF('部屋別効果（直）'!AA464="撤去",VLOOKUP('施設リストA-1（直営）'!AG84,'（既設）調査結果'!$B$5:$C$1998,2,FALSE),0))</f>
        <v>0</v>
      </c>
      <c r="AC464" s="29">
        <f>'施設リストA-1（直営）'!AI84</f>
        <v>0</v>
      </c>
      <c r="AD464" s="29">
        <f>'施設リストA-1（直営）'!AJ84</f>
        <v>0</v>
      </c>
      <c r="AE464" s="30">
        <f>IF(AD464="新設",VLOOKUP('施設リストA-1（直営）'!AK84,'（新設）照明器具'!$B$5:$C$1990,2,FALSE),IF('部屋別効果（直）'!AD464="撤去",VLOOKUP('施設リストA-1（直営）'!AK84,'（既設）調査結果'!$B$5:$C$1998,2,FALSE),0))</f>
        <v>0</v>
      </c>
      <c r="AF464" s="29">
        <f>'施設リストA-1（直営）'!AM84</f>
        <v>0</v>
      </c>
      <c r="AG464" s="29">
        <f>'施設リストA-1（直営）'!AN84</f>
        <v>0</v>
      </c>
      <c r="AH464" s="30">
        <f>IF(AG464="新設",VLOOKUP('施設リストA-1（直営）'!AO84,'（新設）照明器具'!$B$5:$C$1990,2,FALSE),IF('部屋別効果（直）'!AG464="撤去",VLOOKUP('施設リストA-1（直営）'!AO84,'（既設）調査結果'!$B$5:$C$1998,2,FALSE),0))</f>
        <v>0</v>
      </c>
      <c r="AI464" s="29">
        <f>'施設リストA-1（直営）'!AQ84</f>
        <v>0</v>
      </c>
      <c r="AJ464" s="29">
        <f>'施設リストA-1（直営）'!AR84</f>
        <v>0</v>
      </c>
      <c r="AK464" s="30">
        <f>IF(AJ464="新設",VLOOKUP('施設リストA-1（直営）'!AS84,'（新設）照明器具'!$B$5:$C$1990,2,FALSE),IF('部屋別効果（直）'!AJ464="撤去",VLOOKUP('施設リストA-1（直営）'!AS84,'（既設）調査結果'!$B$5:$C$1998,2,FALSE),0))</f>
        <v>0</v>
      </c>
      <c r="AL464" s="29">
        <f>'施設リストA-1（直営）'!AU84</f>
        <v>0</v>
      </c>
    </row>
    <row r="465" spans="1:38" customFormat="1">
      <c r="A465" s="94"/>
      <c r="B465" s="16" t="str">
        <f>'施設リストA-1（直営）'!B85</f>
        <v>修学院小</v>
      </c>
      <c r="C465" s="14">
        <f>'施設リストA-1（直営）'!C85</f>
        <v>1</v>
      </c>
      <c r="D465" s="94" t="str">
        <f>'施設リストA-1（直営）'!D85</f>
        <v>保健室</v>
      </c>
      <c r="E465" s="20">
        <f>'施設リストA-1（直営）'!E85</f>
        <v>210</v>
      </c>
      <c r="F465" s="20">
        <f>'施設リストA-1（直営）'!F85</f>
        <v>6</v>
      </c>
      <c r="G465" s="13">
        <f>'施設リストA-1（直営）'!G85</f>
        <v>1260</v>
      </c>
      <c r="H465" s="28" t="e">
        <f t="shared" si="7"/>
        <v>#N/A</v>
      </c>
      <c r="I465" s="29" t="str">
        <f>'施設リストA-1（直営）'!H85</f>
        <v>新設</v>
      </c>
      <c r="J465" s="30" t="e">
        <f>IF(I465="新設",VLOOKUP('施設リストA-1（直営）'!I85,'（新設）照明器具'!$B$5:$C$1990,2,FALSE),IF('部屋別効果（直）'!I465="撤去",VLOOKUP('施設リストA-1（直営）'!I85,'（既設）調査結果'!$B$5:$C$1998,2,FALSE),0))</f>
        <v>#N/A</v>
      </c>
      <c r="K465" s="29">
        <f>'施設リストA-1（直営）'!K85</f>
        <v>12</v>
      </c>
      <c r="L465" s="29" t="str">
        <f>'施設リストA-1（直営）'!L85</f>
        <v>撤去</v>
      </c>
      <c r="M465" s="30">
        <f>IF(L465="新設",VLOOKUP('施設リストA-1（直営）'!M85,'（新設）照明器具'!$B$5:$C$1990,2,FALSE),IF('部屋別効果（直）'!L465="撤去",VLOOKUP('施設リストA-1（直営）'!M85,'（既設）調査結果'!$B$5:$C$1998,2,FALSE),0))</f>
        <v>86</v>
      </c>
      <c r="N465" s="29">
        <f>'施設リストA-1（直営）'!O85</f>
        <v>12</v>
      </c>
      <c r="O465" s="29">
        <f>'施設リストA-1（直営）'!P85</f>
        <v>0</v>
      </c>
      <c r="P465" s="30">
        <f>IF(O465="新設",VLOOKUP('施設リストA-1（直営）'!Q85,'（新設）照明器具'!$B$5:$C$1990,2,FALSE),IF('部屋別効果（直）'!O465="撤去",VLOOKUP('施設リストA-1（直営）'!Q85,'（既設）調査結果'!$B$5:$C$1998,2,FALSE),0))</f>
        <v>0</v>
      </c>
      <c r="Q465" s="29">
        <f>'施設リストA-1（直営）'!S85</f>
        <v>0</v>
      </c>
      <c r="R465" s="29">
        <f>'施設リストA-1（直営）'!T85</f>
        <v>0</v>
      </c>
      <c r="S465" s="30">
        <f>IF(R465="新設",VLOOKUP('施設リストA-1（直営）'!U85,'（新設）照明器具'!$B$5:$C$1990,2,FALSE),IF('部屋別効果（直）'!R465="撤去",VLOOKUP('施設リストA-1（直営）'!U85,'（既設）調査結果'!$B$5:$C$1998,2,FALSE),0))</f>
        <v>0</v>
      </c>
      <c r="T465" s="29">
        <f>'施設リストA-1（直営）'!W85</f>
        <v>0</v>
      </c>
      <c r="U465" s="29">
        <f>'施設リストA-1（直営）'!X85</f>
        <v>0</v>
      </c>
      <c r="V465" s="30">
        <f>IF(U465="新設",VLOOKUP('施設リストA-1（直営）'!Y85,'（新設）照明器具'!$B$5:$C$1990,2,FALSE),IF('部屋別効果（直）'!U465="撤去",VLOOKUP('施設リストA-1（直営）'!Y85,'（既設）調査結果'!$B$5:$C$1998,2,FALSE),0))</f>
        <v>0</v>
      </c>
      <c r="W465" s="29">
        <f>'施設リストA-1（直営）'!AA85</f>
        <v>0</v>
      </c>
      <c r="X465" s="29">
        <f>'施設リストA-1（直営）'!AB85</f>
        <v>0</v>
      </c>
      <c r="Y465" s="30">
        <f>IF(X465="新設",VLOOKUP('施設リストA-1（直営）'!AC85,'（新設）照明器具'!$B$5:$C$1990,2,FALSE),IF('部屋別効果（直）'!X465="撤去",VLOOKUP('施設リストA-1（直営）'!AC85,'（既設）調査結果'!$B$5:$C$1998,2,FALSE),0))</f>
        <v>0</v>
      </c>
      <c r="Z465" s="29">
        <f>'施設リストA-1（直営）'!AE85</f>
        <v>0</v>
      </c>
      <c r="AA465" s="29">
        <f>'施設リストA-1（直営）'!AF85</f>
        <v>0</v>
      </c>
      <c r="AB465" s="30">
        <f>IF(AA465="新設",VLOOKUP('施設リストA-1（直営）'!AG85,'（新設）照明器具'!$B$5:$C$1990,2,FALSE),IF('部屋別効果（直）'!AA465="撤去",VLOOKUP('施設リストA-1（直営）'!AG85,'（既設）調査結果'!$B$5:$C$1998,2,FALSE),0))</f>
        <v>0</v>
      </c>
      <c r="AC465" s="29">
        <f>'施設リストA-1（直営）'!AI85</f>
        <v>0</v>
      </c>
      <c r="AD465" s="29">
        <f>'施設リストA-1（直営）'!AJ85</f>
        <v>0</v>
      </c>
      <c r="AE465" s="30">
        <f>IF(AD465="新設",VLOOKUP('施設リストA-1（直営）'!AK85,'（新設）照明器具'!$B$5:$C$1990,2,FALSE),IF('部屋別効果（直）'!AD465="撤去",VLOOKUP('施設リストA-1（直営）'!AK85,'（既設）調査結果'!$B$5:$C$1998,2,FALSE),0))</f>
        <v>0</v>
      </c>
      <c r="AF465" s="29">
        <f>'施設リストA-1（直営）'!AM85</f>
        <v>0</v>
      </c>
      <c r="AG465" s="29">
        <f>'施設リストA-1（直営）'!AN85</f>
        <v>0</v>
      </c>
      <c r="AH465" s="30">
        <f>IF(AG465="新設",VLOOKUP('施設リストA-1（直営）'!AO85,'（新設）照明器具'!$B$5:$C$1990,2,FALSE),IF('部屋別効果（直）'!AG465="撤去",VLOOKUP('施設リストA-1（直営）'!AO85,'（既設）調査結果'!$B$5:$C$1998,2,FALSE),0))</f>
        <v>0</v>
      </c>
      <c r="AI465" s="29">
        <f>'施設リストA-1（直営）'!AQ85</f>
        <v>0</v>
      </c>
      <c r="AJ465" s="29">
        <f>'施設リストA-1（直営）'!AR85</f>
        <v>0</v>
      </c>
      <c r="AK465" s="30">
        <f>IF(AJ465="新設",VLOOKUP('施設リストA-1（直営）'!AS85,'（新設）照明器具'!$B$5:$C$1990,2,FALSE),IF('部屋別効果（直）'!AJ465="撤去",VLOOKUP('施設リストA-1（直営）'!AS85,'（既設）調査結果'!$B$5:$C$1998,2,FALSE),0))</f>
        <v>0</v>
      </c>
      <c r="AL465" s="29">
        <f>'施設リストA-1（直営）'!AU85</f>
        <v>0</v>
      </c>
    </row>
    <row r="466" spans="1:38" customFormat="1">
      <c r="A466" s="94"/>
      <c r="B466" s="16" t="str">
        <f>'施設リストA-1（直営）'!B86</f>
        <v>修学院小</v>
      </c>
      <c r="C466" s="14">
        <f>'施設リストA-1（直営）'!C86</f>
        <v>1</v>
      </c>
      <c r="D466" s="94" t="str">
        <f>'施設リストA-1（直営）'!D86</f>
        <v>廊下</v>
      </c>
      <c r="E466" s="20">
        <f>'施設リストA-1（直営）'!E86</f>
        <v>210</v>
      </c>
      <c r="F466" s="20">
        <f>'施設リストA-1（直営）'!F86</f>
        <v>10</v>
      </c>
      <c r="G466" s="13">
        <f>'施設リストA-1（直営）'!G86</f>
        <v>2100</v>
      </c>
      <c r="H466" s="28" t="e">
        <f t="shared" si="7"/>
        <v>#N/A</v>
      </c>
      <c r="I466" s="29" t="str">
        <f>'施設リストA-1（直営）'!H86</f>
        <v>新設</v>
      </c>
      <c r="J466" s="30" t="e">
        <f>IF(I466="新設",VLOOKUP('施設リストA-1（直営）'!I86,'（新設）照明器具'!$B$5:$C$1990,2,FALSE),IF('部屋別効果（直）'!I466="撤去",VLOOKUP('施設リストA-1（直営）'!I86,'（既設）調査結果'!$B$5:$C$1998,2,FALSE),0))</f>
        <v>#N/A</v>
      </c>
      <c r="K466" s="29">
        <f>'施設リストA-1（直営）'!K86</f>
        <v>5</v>
      </c>
      <c r="L466" s="29" t="str">
        <f>'施設リストA-1（直営）'!L86</f>
        <v>撤去</v>
      </c>
      <c r="M466" s="30">
        <f>IF(L466="新設",VLOOKUP('施設リストA-1（直営）'!M86,'（新設）照明器具'!$B$5:$C$1990,2,FALSE),IF('部屋別効果（直）'!L466="撤去",VLOOKUP('施設リストA-1（直営）'!M86,'（既設）調査結果'!$B$5:$C$1998,2,FALSE),0))</f>
        <v>86</v>
      </c>
      <c r="N466" s="29">
        <f>'施設リストA-1（直営）'!O86</f>
        <v>5</v>
      </c>
      <c r="O466" s="29">
        <f>'施設リストA-1（直営）'!P86</f>
        <v>0</v>
      </c>
      <c r="P466" s="30">
        <f>IF(O466="新設",VLOOKUP('施設リストA-1（直営）'!Q86,'（新設）照明器具'!$B$5:$C$1990,2,FALSE),IF('部屋別効果（直）'!O466="撤去",VLOOKUP('施設リストA-1（直営）'!Q86,'（既設）調査結果'!$B$5:$C$1998,2,FALSE),0))</f>
        <v>0</v>
      </c>
      <c r="Q466" s="29">
        <f>'施設リストA-1（直営）'!S86</f>
        <v>0</v>
      </c>
      <c r="R466" s="29">
        <f>'施設リストA-1（直営）'!T86</f>
        <v>0</v>
      </c>
      <c r="S466" s="30">
        <f>IF(R466="新設",VLOOKUP('施設リストA-1（直営）'!U86,'（新設）照明器具'!$B$5:$C$1990,2,FALSE),IF('部屋別効果（直）'!R466="撤去",VLOOKUP('施設リストA-1（直営）'!U86,'（既設）調査結果'!$B$5:$C$1998,2,FALSE),0))</f>
        <v>0</v>
      </c>
      <c r="T466" s="29">
        <f>'施設リストA-1（直営）'!W86</f>
        <v>0</v>
      </c>
      <c r="U466" s="29">
        <f>'施設リストA-1（直営）'!X86</f>
        <v>0</v>
      </c>
      <c r="V466" s="30">
        <f>IF(U466="新設",VLOOKUP('施設リストA-1（直営）'!Y86,'（新設）照明器具'!$B$5:$C$1990,2,FALSE),IF('部屋別効果（直）'!U466="撤去",VLOOKUP('施設リストA-1（直営）'!Y86,'（既設）調査結果'!$B$5:$C$1998,2,FALSE),0))</f>
        <v>0</v>
      </c>
      <c r="W466" s="29">
        <f>'施設リストA-1（直営）'!AA86</f>
        <v>0</v>
      </c>
      <c r="X466" s="29">
        <f>'施設リストA-1（直営）'!AB86</f>
        <v>0</v>
      </c>
      <c r="Y466" s="30">
        <f>IF(X466="新設",VLOOKUP('施設リストA-1（直営）'!AC86,'（新設）照明器具'!$B$5:$C$1990,2,FALSE),IF('部屋別効果（直）'!X466="撤去",VLOOKUP('施設リストA-1（直営）'!AC86,'（既設）調査結果'!$B$5:$C$1998,2,FALSE),0))</f>
        <v>0</v>
      </c>
      <c r="Z466" s="29">
        <f>'施設リストA-1（直営）'!AE86</f>
        <v>0</v>
      </c>
      <c r="AA466" s="29">
        <f>'施設リストA-1（直営）'!AF86</f>
        <v>0</v>
      </c>
      <c r="AB466" s="30">
        <f>IF(AA466="新設",VLOOKUP('施設リストA-1（直営）'!AG86,'（新設）照明器具'!$B$5:$C$1990,2,FALSE),IF('部屋別効果（直）'!AA466="撤去",VLOOKUP('施設リストA-1（直営）'!AG86,'（既設）調査結果'!$B$5:$C$1998,2,FALSE),0))</f>
        <v>0</v>
      </c>
      <c r="AC466" s="29">
        <f>'施設リストA-1（直営）'!AI86</f>
        <v>0</v>
      </c>
      <c r="AD466" s="29">
        <f>'施設リストA-1（直営）'!AJ86</f>
        <v>0</v>
      </c>
      <c r="AE466" s="30">
        <f>IF(AD466="新設",VLOOKUP('施設リストA-1（直営）'!AK86,'（新設）照明器具'!$B$5:$C$1990,2,FALSE),IF('部屋別効果（直）'!AD466="撤去",VLOOKUP('施設リストA-1（直営）'!AK86,'（既設）調査結果'!$B$5:$C$1998,2,FALSE),0))</f>
        <v>0</v>
      </c>
      <c r="AF466" s="29">
        <f>'施設リストA-1（直営）'!AM86</f>
        <v>0</v>
      </c>
      <c r="AG466" s="29">
        <f>'施設リストA-1（直営）'!AN86</f>
        <v>0</v>
      </c>
      <c r="AH466" s="30">
        <f>IF(AG466="新設",VLOOKUP('施設リストA-1（直営）'!AO86,'（新設）照明器具'!$B$5:$C$1990,2,FALSE),IF('部屋別効果（直）'!AG466="撤去",VLOOKUP('施設リストA-1（直営）'!AO86,'（既設）調査結果'!$B$5:$C$1998,2,FALSE),0))</f>
        <v>0</v>
      </c>
      <c r="AI466" s="29">
        <f>'施設リストA-1（直営）'!AQ86</f>
        <v>0</v>
      </c>
      <c r="AJ466" s="29">
        <f>'施設リストA-1（直営）'!AR86</f>
        <v>0</v>
      </c>
      <c r="AK466" s="30">
        <f>IF(AJ466="新設",VLOOKUP('施設リストA-1（直営）'!AS86,'（新設）照明器具'!$B$5:$C$1990,2,FALSE),IF('部屋別効果（直）'!AJ466="撤去",VLOOKUP('施設リストA-1（直営）'!AS86,'（既設）調査結果'!$B$5:$C$1998,2,FALSE),0))</f>
        <v>0</v>
      </c>
      <c r="AL466" s="29">
        <f>'施設リストA-1（直営）'!AU86</f>
        <v>0</v>
      </c>
    </row>
    <row r="467" spans="1:38" customFormat="1">
      <c r="A467" s="94"/>
      <c r="B467" s="16" t="str">
        <f>'施設リストA-1（直営）'!B87</f>
        <v>修学院小</v>
      </c>
      <c r="C467" s="14">
        <f>'施設リストA-1（直営）'!C87</f>
        <v>1</v>
      </c>
      <c r="D467" s="94" t="str">
        <f>'施設リストA-1（直営）'!D87</f>
        <v>玄関</v>
      </c>
      <c r="E467" s="20">
        <f>'施設リストA-1（直営）'!E87</f>
        <v>210</v>
      </c>
      <c r="F467" s="20">
        <f>'施設リストA-1（直営）'!F87</f>
        <v>10</v>
      </c>
      <c r="G467" s="13">
        <f>'施設リストA-1（直営）'!G87</f>
        <v>2100</v>
      </c>
      <c r="H467" s="28" t="e">
        <f t="shared" si="7"/>
        <v>#N/A</v>
      </c>
      <c r="I467" s="29" t="str">
        <f>'施設リストA-1（直営）'!H87</f>
        <v>新設</v>
      </c>
      <c r="J467" s="30" t="e">
        <f>IF(I467="新設",VLOOKUP('施設リストA-1（直営）'!I87,'（新設）照明器具'!$B$5:$C$1990,2,FALSE),IF('部屋別効果（直）'!I467="撤去",VLOOKUP('施設リストA-1（直営）'!I87,'（既設）調査結果'!$B$5:$C$1998,2,FALSE),0))</f>
        <v>#N/A</v>
      </c>
      <c r="K467" s="29">
        <f>'施設リストA-1（直営）'!K87</f>
        <v>2</v>
      </c>
      <c r="L467" s="29" t="str">
        <f>'施設リストA-1（直営）'!L87</f>
        <v>撤去</v>
      </c>
      <c r="M467" s="30">
        <f>IF(L467="新設",VLOOKUP('施設リストA-1（直営）'!M87,'（新設）照明器具'!$B$5:$C$1990,2,FALSE),IF('部屋別効果（直）'!L467="撤去",VLOOKUP('施設リストA-1（直営）'!M87,'（既設）調査結果'!$B$5:$C$1998,2,FALSE),0))</f>
        <v>165</v>
      </c>
      <c r="N467" s="29">
        <f>'施設リストA-1（直営）'!O87</f>
        <v>2</v>
      </c>
      <c r="O467" s="29">
        <f>'施設リストA-1（直営）'!P87</f>
        <v>0</v>
      </c>
      <c r="P467" s="30">
        <f>IF(O467="新設",VLOOKUP('施設リストA-1（直営）'!Q87,'（新設）照明器具'!$B$5:$C$1990,2,FALSE),IF('部屋別効果（直）'!O467="撤去",VLOOKUP('施設リストA-1（直営）'!Q87,'（既設）調査結果'!$B$5:$C$1998,2,FALSE),0))</f>
        <v>0</v>
      </c>
      <c r="Q467" s="29">
        <f>'施設リストA-1（直営）'!S87</f>
        <v>0</v>
      </c>
      <c r="R467" s="29">
        <f>'施設リストA-1（直営）'!T87</f>
        <v>0</v>
      </c>
      <c r="S467" s="30">
        <f>IF(R467="新設",VLOOKUP('施設リストA-1（直営）'!U87,'（新設）照明器具'!$B$5:$C$1990,2,FALSE),IF('部屋別効果（直）'!R467="撤去",VLOOKUP('施設リストA-1（直営）'!U87,'（既設）調査結果'!$B$5:$C$1998,2,FALSE),0))</f>
        <v>0</v>
      </c>
      <c r="T467" s="29">
        <f>'施設リストA-1（直営）'!W87</f>
        <v>0</v>
      </c>
      <c r="U467" s="29">
        <f>'施設リストA-1（直営）'!X87</f>
        <v>0</v>
      </c>
      <c r="V467" s="30">
        <f>IF(U467="新設",VLOOKUP('施設リストA-1（直営）'!Y87,'（新設）照明器具'!$B$5:$C$1990,2,FALSE),IF('部屋別効果（直）'!U467="撤去",VLOOKUP('施設リストA-1（直営）'!Y87,'（既設）調査結果'!$B$5:$C$1998,2,FALSE),0))</f>
        <v>0</v>
      </c>
      <c r="W467" s="29">
        <f>'施設リストA-1（直営）'!AA87</f>
        <v>0</v>
      </c>
      <c r="X467" s="29">
        <f>'施設リストA-1（直営）'!AB87</f>
        <v>0</v>
      </c>
      <c r="Y467" s="30">
        <f>IF(X467="新設",VLOOKUP('施設リストA-1（直営）'!AC87,'（新設）照明器具'!$B$5:$C$1990,2,FALSE),IF('部屋別効果（直）'!X467="撤去",VLOOKUP('施設リストA-1（直営）'!AC87,'（既設）調査結果'!$B$5:$C$1998,2,FALSE),0))</f>
        <v>0</v>
      </c>
      <c r="Z467" s="29">
        <f>'施設リストA-1（直営）'!AE87</f>
        <v>0</v>
      </c>
      <c r="AA467" s="29">
        <f>'施設リストA-1（直営）'!AF87</f>
        <v>0</v>
      </c>
      <c r="AB467" s="30">
        <f>IF(AA467="新設",VLOOKUP('施設リストA-1（直営）'!AG87,'（新設）照明器具'!$B$5:$C$1990,2,FALSE),IF('部屋別効果（直）'!AA467="撤去",VLOOKUP('施設リストA-1（直営）'!AG87,'（既設）調査結果'!$B$5:$C$1998,2,FALSE),0))</f>
        <v>0</v>
      </c>
      <c r="AC467" s="29">
        <f>'施設リストA-1（直営）'!AI87</f>
        <v>0</v>
      </c>
      <c r="AD467" s="29">
        <f>'施設リストA-1（直営）'!AJ87</f>
        <v>0</v>
      </c>
      <c r="AE467" s="30">
        <f>IF(AD467="新設",VLOOKUP('施設リストA-1（直営）'!AK87,'（新設）照明器具'!$B$5:$C$1990,2,FALSE),IF('部屋別効果（直）'!AD467="撤去",VLOOKUP('施設リストA-1（直営）'!AK87,'（既設）調査結果'!$B$5:$C$1998,2,FALSE),0))</f>
        <v>0</v>
      </c>
      <c r="AF467" s="29">
        <f>'施設リストA-1（直営）'!AM87</f>
        <v>0</v>
      </c>
      <c r="AG467" s="29">
        <f>'施設リストA-1（直営）'!AN87</f>
        <v>0</v>
      </c>
      <c r="AH467" s="30">
        <f>IF(AG467="新設",VLOOKUP('施設リストA-1（直営）'!AO87,'（新設）照明器具'!$B$5:$C$1990,2,FALSE),IF('部屋別効果（直）'!AG467="撤去",VLOOKUP('施設リストA-1（直営）'!AO87,'（既設）調査結果'!$B$5:$C$1998,2,FALSE),0))</f>
        <v>0</v>
      </c>
      <c r="AI467" s="29">
        <f>'施設リストA-1（直営）'!AQ87</f>
        <v>0</v>
      </c>
      <c r="AJ467" s="29">
        <f>'施設リストA-1（直営）'!AR87</f>
        <v>0</v>
      </c>
      <c r="AK467" s="30">
        <f>IF(AJ467="新設",VLOOKUP('施設リストA-1（直営）'!AS87,'（新設）照明器具'!$B$5:$C$1990,2,FALSE),IF('部屋別効果（直）'!AJ467="撤去",VLOOKUP('施設リストA-1（直営）'!AS87,'（既設）調査結果'!$B$5:$C$1998,2,FALSE),0))</f>
        <v>0</v>
      </c>
      <c r="AL467" s="29">
        <f>'施設リストA-1（直営）'!AU87</f>
        <v>0</v>
      </c>
    </row>
    <row r="468" spans="1:38" customFormat="1">
      <c r="A468" s="94"/>
      <c r="B468" s="16" t="str">
        <f>'施設リストA-1（直営）'!B88</f>
        <v>修学院小</v>
      </c>
      <c r="C468" s="14">
        <f>'施設リストA-1（直営）'!C88</f>
        <v>2</v>
      </c>
      <c r="D468" s="94" t="str">
        <f>'施設リストA-1（直営）'!D88</f>
        <v>コンピュータ室</v>
      </c>
      <c r="E468" s="20">
        <f>'施設リストA-1（直営）'!E88</f>
        <v>210</v>
      </c>
      <c r="F468" s="20">
        <f>'施設リストA-1（直営）'!F88</f>
        <v>6</v>
      </c>
      <c r="G468" s="13">
        <f>'施設リストA-1（直営）'!G88</f>
        <v>1260</v>
      </c>
      <c r="H468" s="28" t="e">
        <f t="shared" si="7"/>
        <v>#N/A</v>
      </c>
      <c r="I468" s="29" t="str">
        <f>'施設リストA-1（直営）'!H88</f>
        <v>新設</v>
      </c>
      <c r="J468" s="30" t="e">
        <f>IF(I468="新設",VLOOKUP('施設リストA-1（直営）'!I88,'（新設）照明器具'!$B$5:$C$1990,2,FALSE),IF('部屋別効果（直）'!I468="撤去",VLOOKUP('施設リストA-1（直営）'!I88,'（既設）調査結果'!$B$5:$C$1998,2,FALSE),0))</f>
        <v>#N/A</v>
      </c>
      <c r="K468" s="29">
        <f>'施設リストA-1（直営）'!K88</f>
        <v>12</v>
      </c>
      <c r="L468" s="29" t="str">
        <f>'施設リストA-1（直営）'!L88</f>
        <v>撤去</v>
      </c>
      <c r="M468" s="30">
        <f>IF(L468="新設",VLOOKUP('施設リストA-1（直営）'!M88,'（新設）照明器具'!$B$5:$C$1990,2,FALSE),IF('部屋別効果（直）'!L468="撤去",VLOOKUP('施設リストA-1（直営）'!M88,'（既設）調査結果'!$B$5:$C$1998,2,FALSE),0))</f>
        <v>86</v>
      </c>
      <c r="N468" s="29">
        <f>'施設リストA-1（直営）'!O88</f>
        <v>12</v>
      </c>
      <c r="O468" s="29">
        <f>'施設リストA-1（直営）'!P88</f>
        <v>0</v>
      </c>
      <c r="P468" s="30">
        <f>IF(O468="新設",VLOOKUP('施設リストA-1（直営）'!Q88,'（新設）照明器具'!$B$5:$C$1990,2,FALSE),IF('部屋別効果（直）'!O468="撤去",VLOOKUP('施設リストA-1（直営）'!Q88,'（既設）調査結果'!$B$5:$C$1998,2,FALSE),0))</f>
        <v>0</v>
      </c>
      <c r="Q468" s="29">
        <f>'施設リストA-1（直営）'!S88</f>
        <v>0</v>
      </c>
      <c r="R468" s="29">
        <f>'施設リストA-1（直営）'!T88</f>
        <v>0</v>
      </c>
      <c r="S468" s="30">
        <f>IF(R468="新設",VLOOKUP('施設リストA-1（直営）'!U88,'（新設）照明器具'!$B$5:$C$1990,2,FALSE),IF('部屋別効果（直）'!R468="撤去",VLOOKUP('施設リストA-1（直営）'!U88,'（既設）調査結果'!$B$5:$C$1998,2,FALSE),0))</f>
        <v>0</v>
      </c>
      <c r="T468" s="29">
        <f>'施設リストA-1（直営）'!W88</f>
        <v>0</v>
      </c>
      <c r="U468" s="29">
        <f>'施設リストA-1（直営）'!X88</f>
        <v>0</v>
      </c>
      <c r="V468" s="30">
        <f>IF(U468="新設",VLOOKUP('施設リストA-1（直営）'!Y88,'（新設）照明器具'!$B$5:$C$1990,2,FALSE),IF('部屋別効果（直）'!U468="撤去",VLOOKUP('施設リストA-1（直営）'!Y88,'（既設）調査結果'!$B$5:$C$1998,2,FALSE),0))</f>
        <v>0</v>
      </c>
      <c r="W468" s="29">
        <f>'施設リストA-1（直営）'!AA88</f>
        <v>0</v>
      </c>
      <c r="X468" s="29">
        <f>'施設リストA-1（直営）'!AB88</f>
        <v>0</v>
      </c>
      <c r="Y468" s="30">
        <f>IF(X468="新設",VLOOKUP('施設リストA-1（直営）'!AC88,'（新設）照明器具'!$B$5:$C$1990,2,FALSE),IF('部屋別効果（直）'!X468="撤去",VLOOKUP('施設リストA-1（直営）'!AC88,'（既設）調査結果'!$B$5:$C$1998,2,FALSE),0))</f>
        <v>0</v>
      </c>
      <c r="Z468" s="29">
        <f>'施設リストA-1（直営）'!AE88</f>
        <v>0</v>
      </c>
      <c r="AA468" s="29">
        <f>'施設リストA-1（直営）'!AF88</f>
        <v>0</v>
      </c>
      <c r="AB468" s="30">
        <f>IF(AA468="新設",VLOOKUP('施設リストA-1（直営）'!AG88,'（新設）照明器具'!$B$5:$C$1990,2,FALSE),IF('部屋別効果（直）'!AA468="撤去",VLOOKUP('施設リストA-1（直営）'!AG88,'（既設）調査結果'!$B$5:$C$1998,2,FALSE),0))</f>
        <v>0</v>
      </c>
      <c r="AC468" s="29">
        <f>'施設リストA-1（直営）'!AI88</f>
        <v>0</v>
      </c>
      <c r="AD468" s="29">
        <f>'施設リストA-1（直営）'!AJ88</f>
        <v>0</v>
      </c>
      <c r="AE468" s="30">
        <f>IF(AD468="新設",VLOOKUP('施設リストA-1（直営）'!AK88,'（新設）照明器具'!$B$5:$C$1990,2,FALSE),IF('部屋別効果（直）'!AD468="撤去",VLOOKUP('施設リストA-1（直営）'!AK88,'（既設）調査結果'!$B$5:$C$1998,2,FALSE),0))</f>
        <v>0</v>
      </c>
      <c r="AF468" s="29">
        <f>'施設リストA-1（直営）'!AM88</f>
        <v>0</v>
      </c>
      <c r="AG468" s="29">
        <f>'施設リストA-1（直営）'!AN88</f>
        <v>0</v>
      </c>
      <c r="AH468" s="30">
        <f>IF(AG468="新設",VLOOKUP('施設リストA-1（直営）'!AO88,'（新設）照明器具'!$B$5:$C$1990,2,FALSE),IF('部屋別効果（直）'!AG468="撤去",VLOOKUP('施設リストA-1（直営）'!AO88,'（既設）調査結果'!$B$5:$C$1998,2,FALSE),0))</f>
        <v>0</v>
      </c>
      <c r="AI468" s="29">
        <f>'施設リストA-1（直営）'!AQ88</f>
        <v>0</v>
      </c>
      <c r="AJ468" s="29">
        <f>'施設リストA-1（直営）'!AR88</f>
        <v>0</v>
      </c>
      <c r="AK468" s="30">
        <f>IF(AJ468="新設",VLOOKUP('施設リストA-1（直営）'!AS88,'（新設）照明器具'!$B$5:$C$1990,2,FALSE),IF('部屋別効果（直）'!AJ468="撤去",VLOOKUP('施設リストA-1（直営）'!AS88,'（既設）調査結果'!$B$5:$C$1998,2,FALSE),0))</f>
        <v>0</v>
      </c>
      <c r="AL468" s="29">
        <f>'施設リストA-1（直営）'!AU88</f>
        <v>0</v>
      </c>
    </row>
    <row r="469" spans="1:38" customFormat="1">
      <c r="A469" s="94"/>
      <c r="B469" s="16" t="str">
        <f>'施設リストA-1（直営）'!B89</f>
        <v>修学院小</v>
      </c>
      <c r="C469" s="14">
        <f>'施設リストA-1（直営）'!C89</f>
        <v>2</v>
      </c>
      <c r="D469" s="94" t="str">
        <f>'施設リストA-1（直営）'!D89</f>
        <v>学校図書館</v>
      </c>
      <c r="E469" s="20">
        <f>'施設リストA-1（直営）'!E89</f>
        <v>210</v>
      </c>
      <c r="F469" s="20">
        <f>'施設リストA-1（直営）'!F89</f>
        <v>6</v>
      </c>
      <c r="G469" s="13">
        <f>'施設リストA-1（直営）'!G89</f>
        <v>1260</v>
      </c>
      <c r="H469" s="28" t="e">
        <f t="shared" si="7"/>
        <v>#N/A</v>
      </c>
      <c r="I469" s="29" t="str">
        <f>'施設リストA-1（直営）'!H89</f>
        <v>新設</v>
      </c>
      <c r="J469" s="30" t="e">
        <f>IF(I469="新設",VLOOKUP('施設リストA-1（直営）'!I89,'（新設）照明器具'!$B$5:$C$1990,2,FALSE),IF('部屋別効果（直）'!I469="撤去",VLOOKUP('施設リストA-1（直営）'!I89,'（既設）調査結果'!$B$5:$C$1998,2,FALSE),0))</f>
        <v>#N/A</v>
      </c>
      <c r="K469" s="29">
        <f>'施設リストA-1（直営）'!K89</f>
        <v>32</v>
      </c>
      <c r="L469" s="29" t="str">
        <f>'施設リストA-1（直営）'!L89</f>
        <v>撤去</v>
      </c>
      <c r="M469" s="30">
        <f>IF(L469="新設",VLOOKUP('施設リストA-1（直営）'!M89,'（新設）照明器具'!$B$5:$C$1990,2,FALSE),IF('部屋別効果（直）'!L469="撤去",VLOOKUP('施設リストA-1（直営）'!M89,'（既設）調査結果'!$B$5:$C$1998,2,FALSE),0))</f>
        <v>86</v>
      </c>
      <c r="N469" s="29">
        <f>'施設リストA-1（直営）'!O89</f>
        <v>32</v>
      </c>
      <c r="O469" s="29">
        <f>'施設リストA-1（直営）'!P89</f>
        <v>0</v>
      </c>
      <c r="P469" s="30">
        <f>IF(O469="新設",VLOOKUP('施設リストA-1（直営）'!Q89,'（新設）照明器具'!$B$5:$C$1990,2,FALSE),IF('部屋別効果（直）'!O469="撤去",VLOOKUP('施設リストA-1（直営）'!Q89,'（既設）調査結果'!$B$5:$C$1998,2,FALSE),0))</f>
        <v>0</v>
      </c>
      <c r="Q469" s="29">
        <f>'施設リストA-1（直営）'!S89</f>
        <v>0</v>
      </c>
      <c r="R469" s="29">
        <f>'施設リストA-1（直営）'!T89</f>
        <v>0</v>
      </c>
      <c r="S469" s="30">
        <f>IF(R469="新設",VLOOKUP('施設リストA-1（直営）'!U89,'（新設）照明器具'!$B$5:$C$1990,2,FALSE),IF('部屋別効果（直）'!R469="撤去",VLOOKUP('施設リストA-1（直営）'!U89,'（既設）調査結果'!$B$5:$C$1998,2,FALSE),0))</f>
        <v>0</v>
      </c>
      <c r="T469" s="29">
        <f>'施設リストA-1（直営）'!W89</f>
        <v>0</v>
      </c>
      <c r="U469" s="29">
        <f>'施設リストA-1（直営）'!X89</f>
        <v>0</v>
      </c>
      <c r="V469" s="30">
        <f>IF(U469="新設",VLOOKUP('施設リストA-1（直営）'!Y89,'（新設）照明器具'!$B$5:$C$1990,2,FALSE),IF('部屋別効果（直）'!U469="撤去",VLOOKUP('施設リストA-1（直営）'!Y89,'（既設）調査結果'!$B$5:$C$1998,2,FALSE),0))</f>
        <v>0</v>
      </c>
      <c r="W469" s="29">
        <f>'施設リストA-1（直営）'!AA89</f>
        <v>0</v>
      </c>
      <c r="X469" s="29">
        <f>'施設リストA-1（直営）'!AB89</f>
        <v>0</v>
      </c>
      <c r="Y469" s="30">
        <f>IF(X469="新設",VLOOKUP('施設リストA-1（直営）'!AC89,'（新設）照明器具'!$B$5:$C$1990,2,FALSE),IF('部屋別効果（直）'!X469="撤去",VLOOKUP('施設リストA-1（直営）'!AC89,'（既設）調査結果'!$B$5:$C$1998,2,FALSE),0))</f>
        <v>0</v>
      </c>
      <c r="Z469" s="29">
        <f>'施設リストA-1（直営）'!AE89</f>
        <v>0</v>
      </c>
      <c r="AA469" s="29">
        <f>'施設リストA-1（直営）'!AF89</f>
        <v>0</v>
      </c>
      <c r="AB469" s="30">
        <f>IF(AA469="新設",VLOOKUP('施設リストA-1（直営）'!AG89,'（新設）照明器具'!$B$5:$C$1990,2,FALSE),IF('部屋別効果（直）'!AA469="撤去",VLOOKUP('施設リストA-1（直営）'!AG89,'（既設）調査結果'!$B$5:$C$1998,2,FALSE),0))</f>
        <v>0</v>
      </c>
      <c r="AC469" s="29">
        <f>'施設リストA-1（直営）'!AI89</f>
        <v>0</v>
      </c>
      <c r="AD469" s="29">
        <f>'施設リストA-1（直営）'!AJ89</f>
        <v>0</v>
      </c>
      <c r="AE469" s="30">
        <f>IF(AD469="新設",VLOOKUP('施設リストA-1（直営）'!AK89,'（新設）照明器具'!$B$5:$C$1990,2,FALSE),IF('部屋別効果（直）'!AD469="撤去",VLOOKUP('施設リストA-1（直営）'!AK89,'（既設）調査結果'!$B$5:$C$1998,2,FALSE),0))</f>
        <v>0</v>
      </c>
      <c r="AF469" s="29">
        <f>'施設リストA-1（直営）'!AM89</f>
        <v>0</v>
      </c>
      <c r="AG469" s="29">
        <f>'施設リストA-1（直営）'!AN89</f>
        <v>0</v>
      </c>
      <c r="AH469" s="30">
        <f>IF(AG469="新設",VLOOKUP('施設リストA-1（直営）'!AO89,'（新設）照明器具'!$B$5:$C$1990,2,FALSE),IF('部屋別効果（直）'!AG469="撤去",VLOOKUP('施設リストA-1（直営）'!AO89,'（既設）調査結果'!$B$5:$C$1998,2,FALSE),0))</f>
        <v>0</v>
      </c>
      <c r="AI469" s="29">
        <f>'施設リストA-1（直営）'!AQ89</f>
        <v>0</v>
      </c>
      <c r="AJ469" s="29">
        <f>'施設リストA-1（直営）'!AR89</f>
        <v>0</v>
      </c>
      <c r="AK469" s="30">
        <f>IF(AJ469="新設",VLOOKUP('施設リストA-1（直営）'!AS89,'（新設）照明器具'!$B$5:$C$1990,2,FALSE),IF('部屋別効果（直）'!AJ469="撤去",VLOOKUP('施設リストA-1（直営）'!AS89,'（既設）調査結果'!$B$5:$C$1998,2,FALSE),0))</f>
        <v>0</v>
      </c>
      <c r="AL469" s="29">
        <f>'施設リストA-1（直営）'!AU89</f>
        <v>0</v>
      </c>
    </row>
    <row r="470" spans="1:38" customFormat="1">
      <c r="A470" s="94"/>
      <c r="B470" s="16" t="str">
        <f>'施設リストA-1（直営）'!B90</f>
        <v>修学院小</v>
      </c>
      <c r="C470" s="14">
        <f>'施設リストA-1（直営）'!C90</f>
        <v>2</v>
      </c>
      <c r="D470" s="94" t="str">
        <f>'施設リストA-1（直営）'!D90</f>
        <v>放送室</v>
      </c>
      <c r="E470" s="20">
        <f>'施設リストA-1（直営）'!E90</f>
        <v>210</v>
      </c>
      <c r="F470" s="20">
        <f>'施設リストA-1（直営）'!F90</f>
        <v>4</v>
      </c>
      <c r="G470" s="13">
        <f>'施設リストA-1（直営）'!G90</f>
        <v>840</v>
      </c>
      <c r="H470" s="28" t="e">
        <f t="shared" si="7"/>
        <v>#N/A</v>
      </c>
      <c r="I470" s="29" t="str">
        <f>'施設リストA-1（直営）'!H90</f>
        <v>新設</v>
      </c>
      <c r="J470" s="30" t="e">
        <f>IF(I470="新設",VLOOKUP('施設リストA-1（直営）'!I90,'（新設）照明器具'!$B$5:$C$1990,2,FALSE),IF('部屋別効果（直）'!I470="撤去",VLOOKUP('施設リストA-1（直営）'!I90,'（既設）調査結果'!$B$5:$C$1998,2,FALSE),0))</f>
        <v>#N/A</v>
      </c>
      <c r="K470" s="29">
        <f>'施設リストA-1（直営）'!K90</f>
        <v>8</v>
      </c>
      <c r="L470" s="29" t="str">
        <f>'施設リストA-1（直営）'!L90</f>
        <v>撤去</v>
      </c>
      <c r="M470" s="30">
        <f>IF(L470="新設",VLOOKUP('施設リストA-1（直営）'!M90,'（新設）照明器具'!$B$5:$C$1990,2,FALSE),IF('部屋別効果（直）'!L470="撤去",VLOOKUP('施設リストA-1（直営）'!M90,'（既設）調査結果'!$B$5:$C$1998,2,FALSE),0))</f>
        <v>86</v>
      </c>
      <c r="N470" s="29">
        <f>'施設リストA-1（直営）'!O90</f>
        <v>8</v>
      </c>
      <c r="O470" s="29">
        <f>'施設リストA-1（直営）'!P90</f>
        <v>0</v>
      </c>
      <c r="P470" s="30">
        <f>IF(O470="新設",VLOOKUP('施設リストA-1（直営）'!Q90,'（新設）照明器具'!$B$5:$C$1990,2,FALSE),IF('部屋別効果（直）'!O470="撤去",VLOOKUP('施設リストA-1（直営）'!Q90,'（既設）調査結果'!$B$5:$C$1998,2,FALSE),0))</f>
        <v>0</v>
      </c>
      <c r="Q470" s="29">
        <f>'施設リストA-1（直営）'!S90</f>
        <v>0</v>
      </c>
      <c r="R470" s="29">
        <f>'施設リストA-1（直営）'!T90</f>
        <v>0</v>
      </c>
      <c r="S470" s="30">
        <f>IF(R470="新設",VLOOKUP('施設リストA-1（直営）'!U90,'（新設）照明器具'!$B$5:$C$1990,2,FALSE),IF('部屋別効果（直）'!R470="撤去",VLOOKUP('施設リストA-1（直営）'!U90,'（既設）調査結果'!$B$5:$C$1998,2,FALSE),0))</f>
        <v>0</v>
      </c>
      <c r="T470" s="29">
        <f>'施設リストA-1（直営）'!W90</f>
        <v>0</v>
      </c>
      <c r="U470" s="29">
        <f>'施設リストA-1（直営）'!X90</f>
        <v>0</v>
      </c>
      <c r="V470" s="30">
        <f>IF(U470="新設",VLOOKUP('施設リストA-1（直営）'!Y90,'（新設）照明器具'!$B$5:$C$1990,2,FALSE),IF('部屋別効果（直）'!U470="撤去",VLOOKUP('施設リストA-1（直営）'!Y90,'（既設）調査結果'!$B$5:$C$1998,2,FALSE),0))</f>
        <v>0</v>
      </c>
      <c r="W470" s="29">
        <f>'施設リストA-1（直営）'!AA90</f>
        <v>0</v>
      </c>
      <c r="X470" s="29">
        <f>'施設リストA-1（直営）'!AB90</f>
        <v>0</v>
      </c>
      <c r="Y470" s="30">
        <f>IF(X470="新設",VLOOKUP('施設リストA-1（直営）'!AC90,'（新設）照明器具'!$B$5:$C$1990,2,FALSE),IF('部屋別効果（直）'!X470="撤去",VLOOKUP('施設リストA-1（直営）'!AC90,'（既設）調査結果'!$B$5:$C$1998,2,FALSE),0))</f>
        <v>0</v>
      </c>
      <c r="Z470" s="29">
        <f>'施設リストA-1（直営）'!AE90</f>
        <v>0</v>
      </c>
      <c r="AA470" s="29">
        <f>'施設リストA-1（直営）'!AF90</f>
        <v>0</v>
      </c>
      <c r="AB470" s="30">
        <f>IF(AA470="新設",VLOOKUP('施設リストA-1（直営）'!AG90,'（新設）照明器具'!$B$5:$C$1990,2,FALSE),IF('部屋別効果（直）'!AA470="撤去",VLOOKUP('施設リストA-1（直営）'!AG90,'（既設）調査結果'!$B$5:$C$1998,2,FALSE),0))</f>
        <v>0</v>
      </c>
      <c r="AC470" s="29">
        <f>'施設リストA-1（直営）'!AI90</f>
        <v>0</v>
      </c>
      <c r="AD470" s="29">
        <f>'施設リストA-1（直営）'!AJ90</f>
        <v>0</v>
      </c>
      <c r="AE470" s="30">
        <f>IF(AD470="新設",VLOOKUP('施設リストA-1（直営）'!AK90,'（新設）照明器具'!$B$5:$C$1990,2,FALSE),IF('部屋別効果（直）'!AD470="撤去",VLOOKUP('施設リストA-1（直営）'!AK90,'（既設）調査結果'!$B$5:$C$1998,2,FALSE),0))</f>
        <v>0</v>
      </c>
      <c r="AF470" s="29">
        <f>'施設リストA-1（直営）'!AM90</f>
        <v>0</v>
      </c>
      <c r="AG470" s="29">
        <f>'施設リストA-1（直営）'!AN90</f>
        <v>0</v>
      </c>
      <c r="AH470" s="30">
        <f>IF(AG470="新設",VLOOKUP('施設リストA-1（直営）'!AO90,'（新設）照明器具'!$B$5:$C$1990,2,FALSE),IF('部屋別効果（直）'!AG470="撤去",VLOOKUP('施設リストA-1（直営）'!AO90,'（既設）調査結果'!$B$5:$C$1998,2,FALSE),0))</f>
        <v>0</v>
      </c>
      <c r="AI470" s="29">
        <f>'施設リストA-1（直営）'!AQ90</f>
        <v>0</v>
      </c>
      <c r="AJ470" s="29">
        <f>'施設リストA-1（直営）'!AR90</f>
        <v>0</v>
      </c>
      <c r="AK470" s="30">
        <f>IF(AJ470="新設",VLOOKUP('施設リストA-1（直営）'!AS90,'（新設）照明器具'!$B$5:$C$1990,2,FALSE),IF('部屋別効果（直）'!AJ470="撤去",VLOOKUP('施設リストA-1（直営）'!AS90,'（既設）調査結果'!$B$5:$C$1998,2,FALSE),0))</f>
        <v>0</v>
      </c>
      <c r="AL470" s="29">
        <f>'施設リストA-1（直営）'!AU90</f>
        <v>0</v>
      </c>
    </row>
    <row r="471" spans="1:38" customFormat="1">
      <c r="A471" s="94"/>
      <c r="B471" s="16" t="str">
        <f>'施設リストA-1（直営）'!B91</f>
        <v>修学院小</v>
      </c>
      <c r="C471" s="14">
        <f>'施設リストA-1（直営）'!C91</f>
        <v>2</v>
      </c>
      <c r="D471" s="94" t="str">
        <f>'施設リストA-1（直営）'!D91</f>
        <v>4年1組</v>
      </c>
      <c r="E471" s="20">
        <f>'施設リストA-1（直営）'!E91</f>
        <v>210</v>
      </c>
      <c r="F471" s="20">
        <f>'施設リストA-1（直営）'!F91</f>
        <v>8</v>
      </c>
      <c r="G471" s="13">
        <f>'施設リストA-1（直営）'!G91</f>
        <v>1680</v>
      </c>
      <c r="H471" s="28" t="e">
        <f t="shared" si="7"/>
        <v>#N/A</v>
      </c>
      <c r="I471" s="29" t="str">
        <f>'施設リストA-1（直営）'!H91</f>
        <v>新設</v>
      </c>
      <c r="J471" s="30" t="e">
        <f>IF(I471="新設",VLOOKUP('施設リストA-1（直営）'!I91,'（新設）照明器具'!$B$5:$C$1990,2,FALSE),IF('部屋別効果（直）'!I471="撤去",VLOOKUP('施設リストA-1（直営）'!I91,'（既設）調査結果'!$B$5:$C$1998,2,FALSE),0))</f>
        <v>#N/A</v>
      </c>
      <c r="K471" s="29">
        <f>'施設リストA-1（直営）'!K91</f>
        <v>8</v>
      </c>
      <c r="L471" s="29" t="str">
        <f>'施設リストA-1（直営）'!L91</f>
        <v>撤去</v>
      </c>
      <c r="M471" s="30">
        <f>IF(L471="新設",VLOOKUP('施設リストA-1（直営）'!M91,'（新設）照明器具'!$B$5:$C$1990,2,FALSE),IF('部屋別効果（直）'!L471="撤去",VLOOKUP('施設リストA-1（直営）'!M91,'（既設）調査結果'!$B$5:$C$1998,2,FALSE),0))</f>
        <v>86</v>
      </c>
      <c r="N471" s="29">
        <f>'施設リストA-1（直営）'!O91</f>
        <v>8</v>
      </c>
      <c r="O471" s="29" t="str">
        <f>'施設リストA-1（直営）'!P91</f>
        <v>新設</v>
      </c>
      <c r="P471" s="30" t="e">
        <f>IF(O471="新設",VLOOKUP('施設リストA-1（直営）'!Q91,'（新設）照明器具'!$B$5:$C$1990,2,FALSE),IF('部屋別効果（直）'!O471="撤去",VLOOKUP('施設リストA-1（直営）'!Q91,'（既設）調査結果'!$B$5:$C$1998,2,FALSE),0))</f>
        <v>#N/A</v>
      </c>
      <c r="Q471" s="29">
        <f>'施設リストA-1（直営）'!S91</f>
        <v>2</v>
      </c>
      <c r="R471" s="29" t="str">
        <f>'施設リストA-1（直営）'!T91</f>
        <v>撤去</v>
      </c>
      <c r="S471" s="30">
        <f>IF(R471="新設",VLOOKUP('施設リストA-1（直営）'!U91,'（新設）照明器具'!$B$5:$C$1990,2,FALSE),IF('部屋別効果（直）'!R471="撤去",VLOOKUP('施設リストA-1（直営）'!U91,'（既設）調査結果'!$B$5:$C$1998,2,FALSE),0))</f>
        <v>45</v>
      </c>
      <c r="T471" s="29">
        <f>'施設リストA-1（直営）'!W91</f>
        <v>2</v>
      </c>
      <c r="U471" s="29">
        <f>'施設リストA-1（直営）'!X91</f>
        <v>0</v>
      </c>
      <c r="V471" s="30">
        <f>IF(U471="新設",VLOOKUP('施設リストA-1（直営）'!Y91,'（新設）照明器具'!$B$5:$C$1990,2,FALSE),IF('部屋別効果（直）'!U471="撤去",VLOOKUP('施設リストA-1（直営）'!Y91,'（既設）調査結果'!$B$5:$C$1998,2,FALSE),0))</f>
        <v>0</v>
      </c>
      <c r="W471" s="29">
        <f>'施設リストA-1（直営）'!AA91</f>
        <v>0</v>
      </c>
      <c r="X471" s="29">
        <f>'施設リストA-1（直営）'!AB91</f>
        <v>0</v>
      </c>
      <c r="Y471" s="30">
        <f>IF(X471="新設",VLOOKUP('施設リストA-1（直営）'!AC91,'（新設）照明器具'!$B$5:$C$1990,2,FALSE),IF('部屋別効果（直）'!X471="撤去",VLOOKUP('施設リストA-1（直営）'!AC91,'（既設）調査結果'!$B$5:$C$1998,2,FALSE),0))</f>
        <v>0</v>
      </c>
      <c r="Z471" s="29">
        <f>'施設リストA-1（直営）'!AE91</f>
        <v>0</v>
      </c>
      <c r="AA471" s="29">
        <f>'施設リストA-1（直営）'!AF91</f>
        <v>0</v>
      </c>
      <c r="AB471" s="30">
        <f>IF(AA471="新設",VLOOKUP('施設リストA-1（直営）'!AG91,'（新設）照明器具'!$B$5:$C$1990,2,FALSE),IF('部屋別効果（直）'!AA471="撤去",VLOOKUP('施設リストA-1（直営）'!AG91,'（既設）調査結果'!$B$5:$C$1998,2,FALSE),0))</f>
        <v>0</v>
      </c>
      <c r="AC471" s="29">
        <f>'施設リストA-1（直営）'!AI91</f>
        <v>0</v>
      </c>
      <c r="AD471" s="29">
        <f>'施設リストA-1（直営）'!AJ91</f>
        <v>0</v>
      </c>
      <c r="AE471" s="30">
        <f>IF(AD471="新設",VLOOKUP('施設リストA-1（直営）'!AK91,'（新設）照明器具'!$B$5:$C$1990,2,FALSE),IF('部屋別効果（直）'!AD471="撤去",VLOOKUP('施設リストA-1（直営）'!AK91,'（既設）調査結果'!$B$5:$C$1998,2,FALSE),0))</f>
        <v>0</v>
      </c>
      <c r="AF471" s="29">
        <f>'施設リストA-1（直営）'!AM91</f>
        <v>0</v>
      </c>
      <c r="AG471" s="29">
        <f>'施設リストA-1（直営）'!AN91</f>
        <v>0</v>
      </c>
      <c r="AH471" s="30">
        <f>IF(AG471="新設",VLOOKUP('施設リストA-1（直営）'!AO91,'（新設）照明器具'!$B$5:$C$1990,2,FALSE),IF('部屋別効果（直）'!AG471="撤去",VLOOKUP('施設リストA-1（直営）'!AO91,'（既設）調査結果'!$B$5:$C$1998,2,FALSE),0))</f>
        <v>0</v>
      </c>
      <c r="AI471" s="29">
        <f>'施設リストA-1（直営）'!AQ91</f>
        <v>0</v>
      </c>
      <c r="AJ471" s="29">
        <f>'施設リストA-1（直営）'!AR91</f>
        <v>0</v>
      </c>
      <c r="AK471" s="30">
        <f>IF(AJ471="新設",VLOOKUP('施設リストA-1（直営）'!AS91,'（新設）照明器具'!$B$5:$C$1990,2,FALSE),IF('部屋別効果（直）'!AJ471="撤去",VLOOKUP('施設リストA-1（直営）'!AS91,'（既設）調査結果'!$B$5:$C$1998,2,FALSE),0))</f>
        <v>0</v>
      </c>
      <c r="AL471" s="29">
        <f>'施設リストA-1（直営）'!AU91</f>
        <v>0</v>
      </c>
    </row>
    <row r="472" spans="1:38" customFormat="1">
      <c r="A472" s="94"/>
      <c r="B472" s="16" t="str">
        <f>'施設リストA-1（直営）'!B92</f>
        <v>修学院小</v>
      </c>
      <c r="C472" s="14">
        <f>'施設リストA-1（直営）'!C92</f>
        <v>2</v>
      </c>
      <c r="D472" s="94" t="str">
        <f>'施設リストA-1（直営）'!D92</f>
        <v>4年2組</v>
      </c>
      <c r="E472" s="20">
        <f>'施設リストA-1（直営）'!E92</f>
        <v>210</v>
      </c>
      <c r="F472" s="20">
        <f>'施設リストA-1（直営）'!F92</f>
        <v>8</v>
      </c>
      <c r="G472" s="13">
        <f>'施設リストA-1（直営）'!G92</f>
        <v>1680</v>
      </c>
      <c r="H472" s="28" t="e">
        <f t="shared" si="7"/>
        <v>#N/A</v>
      </c>
      <c r="I472" s="29" t="str">
        <f>'施設リストA-1（直営）'!H92</f>
        <v>新設</v>
      </c>
      <c r="J472" s="30" t="e">
        <f>IF(I472="新設",VLOOKUP('施設リストA-1（直営）'!I92,'（新設）照明器具'!$B$5:$C$1990,2,FALSE),IF('部屋別効果（直）'!I472="撤去",VLOOKUP('施設リストA-1（直営）'!I92,'（既設）調査結果'!$B$5:$C$1998,2,FALSE),0))</f>
        <v>#N/A</v>
      </c>
      <c r="K472" s="29">
        <f>'施設リストA-1（直営）'!K92</f>
        <v>8</v>
      </c>
      <c r="L472" s="29" t="str">
        <f>'施設リストA-1（直営）'!L92</f>
        <v>撤去</v>
      </c>
      <c r="M472" s="30">
        <f>IF(L472="新設",VLOOKUP('施設リストA-1（直営）'!M92,'（新設）照明器具'!$B$5:$C$1990,2,FALSE),IF('部屋別効果（直）'!L472="撤去",VLOOKUP('施設リストA-1（直営）'!M92,'（既設）調査結果'!$B$5:$C$1998,2,FALSE),0))</f>
        <v>86</v>
      </c>
      <c r="N472" s="29">
        <f>'施設リストA-1（直営）'!O92</f>
        <v>8</v>
      </c>
      <c r="O472" s="29" t="str">
        <f>'施設リストA-1（直営）'!P92</f>
        <v>新設</v>
      </c>
      <c r="P472" s="30" t="e">
        <f>IF(O472="新設",VLOOKUP('施設リストA-1（直営）'!Q92,'（新設）照明器具'!$B$5:$C$1990,2,FALSE),IF('部屋別効果（直）'!O472="撤去",VLOOKUP('施設リストA-1（直営）'!Q92,'（既設）調査結果'!$B$5:$C$1998,2,FALSE),0))</f>
        <v>#N/A</v>
      </c>
      <c r="Q472" s="29">
        <f>'施設リストA-1（直営）'!S92</f>
        <v>2</v>
      </c>
      <c r="R472" s="29" t="str">
        <f>'施設リストA-1（直営）'!T92</f>
        <v>撤去</v>
      </c>
      <c r="S472" s="30">
        <f>IF(R472="新設",VLOOKUP('施設リストA-1（直営）'!U92,'（新設）照明器具'!$B$5:$C$1990,2,FALSE),IF('部屋別効果（直）'!R472="撤去",VLOOKUP('施設リストA-1（直営）'!U92,'（既設）調査結果'!$B$5:$C$1998,2,FALSE),0))</f>
        <v>45</v>
      </c>
      <c r="T472" s="29">
        <f>'施設リストA-1（直営）'!W92</f>
        <v>2</v>
      </c>
      <c r="U472" s="29">
        <f>'施設リストA-1（直営）'!X92</f>
        <v>0</v>
      </c>
      <c r="V472" s="30">
        <f>IF(U472="新設",VLOOKUP('施設リストA-1（直営）'!Y92,'（新設）照明器具'!$B$5:$C$1990,2,FALSE),IF('部屋別効果（直）'!U472="撤去",VLOOKUP('施設リストA-1（直営）'!Y92,'（既設）調査結果'!$B$5:$C$1998,2,FALSE),0))</f>
        <v>0</v>
      </c>
      <c r="W472" s="29">
        <f>'施設リストA-1（直営）'!AA92</f>
        <v>0</v>
      </c>
      <c r="X472" s="29">
        <f>'施設リストA-1（直営）'!AB92</f>
        <v>0</v>
      </c>
      <c r="Y472" s="30">
        <f>IF(X472="新設",VLOOKUP('施設リストA-1（直営）'!AC92,'（新設）照明器具'!$B$5:$C$1990,2,FALSE),IF('部屋別効果（直）'!X472="撤去",VLOOKUP('施設リストA-1（直営）'!AC92,'（既設）調査結果'!$B$5:$C$1998,2,FALSE),0))</f>
        <v>0</v>
      </c>
      <c r="Z472" s="29">
        <f>'施設リストA-1（直営）'!AE92</f>
        <v>0</v>
      </c>
      <c r="AA472" s="29">
        <f>'施設リストA-1（直営）'!AF92</f>
        <v>0</v>
      </c>
      <c r="AB472" s="30">
        <f>IF(AA472="新設",VLOOKUP('施設リストA-1（直営）'!AG92,'（新設）照明器具'!$B$5:$C$1990,2,FALSE),IF('部屋別効果（直）'!AA472="撤去",VLOOKUP('施設リストA-1（直営）'!AG92,'（既設）調査結果'!$B$5:$C$1998,2,FALSE),0))</f>
        <v>0</v>
      </c>
      <c r="AC472" s="29">
        <f>'施設リストA-1（直営）'!AI92</f>
        <v>0</v>
      </c>
      <c r="AD472" s="29">
        <f>'施設リストA-1（直営）'!AJ92</f>
        <v>0</v>
      </c>
      <c r="AE472" s="30">
        <f>IF(AD472="新設",VLOOKUP('施設リストA-1（直営）'!AK92,'（新設）照明器具'!$B$5:$C$1990,2,FALSE),IF('部屋別効果（直）'!AD472="撤去",VLOOKUP('施設リストA-1（直営）'!AK92,'（既設）調査結果'!$B$5:$C$1998,2,FALSE),0))</f>
        <v>0</v>
      </c>
      <c r="AF472" s="29">
        <f>'施設リストA-1（直営）'!AM92</f>
        <v>0</v>
      </c>
      <c r="AG472" s="29">
        <f>'施設リストA-1（直営）'!AN92</f>
        <v>0</v>
      </c>
      <c r="AH472" s="30">
        <f>IF(AG472="新設",VLOOKUP('施設リストA-1（直営）'!AO92,'（新設）照明器具'!$B$5:$C$1990,2,FALSE),IF('部屋別効果（直）'!AG472="撤去",VLOOKUP('施設リストA-1（直営）'!AO92,'（既設）調査結果'!$B$5:$C$1998,2,FALSE),0))</f>
        <v>0</v>
      </c>
      <c r="AI472" s="29">
        <f>'施設リストA-1（直営）'!AQ92</f>
        <v>0</v>
      </c>
      <c r="AJ472" s="29">
        <f>'施設リストA-1（直営）'!AR92</f>
        <v>0</v>
      </c>
      <c r="AK472" s="30">
        <f>IF(AJ472="新設",VLOOKUP('施設リストA-1（直営）'!AS92,'（新設）照明器具'!$B$5:$C$1990,2,FALSE),IF('部屋別効果（直）'!AJ472="撤去",VLOOKUP('施設リストA-1（直営）'!AS92,'（既設）調査結果'!$B$5:$C$1998,2,FALSE),0))</f>
        <v>0</v>
      </c>
      <c r="AL472" s="29">
        <f>'施設リストA-1（直営）'!AU92</f>
        <v>0</v>
      </c>
    </row>
    <row r="473" spans="1:38" customFormat="1">
      <c r="A473" s="94"/>
      <c r="B473" s="16" t="str">
        <f>'施設リストA-1（直営）'!B93</f>
        <v>修学院小</v>
      </c>
      <c r="C473" s="14">
        <f>'施設リストA-1（直営）'!C93</f>
        <v>2</v>
      </c>
      <c r="D473" s="94" t="str">
        <f>'施設リストA-1（直営）'!D93</f>
        <v>4年3組</v>
      </c>
      <c r="E473" s="20">
        <f>'施設リストA-1（直営）'!E93</f>
        <v>210</v>
      </c>
      <c r="F473" s="20">
        <f>'施設リストA-1（直営）'!F93</f>
        <v>8</v>
      </c>
      <c r="G473" s="13">
        <f>'施設リストA-1（直営）'!G93</f>
        <v>1680</v>
      </c>
      <c r="H473" s="28" t="e">
        <f t="shared" si="7"/>
        <v>#N/A</v>
      </c>
      <c r="I473" s="29" t="str">
        <f>'施設リストA-1（直営）'!H93</f>
        <v>新設</v>
      </c>
      <c r="J473" s="30" t="e">
        <f>IF(I473="新設",VLOOKUP('施設リストA-1（直営）'!I93,'（新設）照明器具'!$B$5:$C$1990,2,FALSE),IF('部屋別効果（直）'!I473="撤去",VLOOKUP('施設リストA-1（直営）'!I93,'（既設）調査結果'!$B$5:$C$1998,2,FALSE),0))</f>
        <v>#N/A</v>
      </c>
      <c r="K473" s="29">
        <f>'施設リストA-1（直営）'!K93</f>
        <v>8</v>
      </c>
      <c r="L473" s="29" t="str">
        <f>'施設リストA-1（直営）'!L93</f>
        <v>撤去</v>
      </c>
      <c r="M473" s="30">
        <f>IF(L473="新設",VLOOKUP('施設リストA-1（直営）'!M93,'（新設）照明器具'!$B$5:$C$1990,2,FALSE),IF('部屋別効果（直）'!L473="撤去",VLOOKUP('施設リストA-1（直営）'!M93,'（既設）調査結果'!$B$5:$C$1998,2,FALSE),0))</f>
        <v>86</v>
      </c>
      <c r="N473" s="29">
        <f>'施設リストA-1（直営）'!O93</f>
        <v>8</v>
      </c>
      <c r="O473" s="29" t="str">
        <f>'施設リストA-1（直営）'!P93</f>
        <v>新設</v>
      </c>
      <c r="P473" s="30" t="e">
        <f>IF(O473="新設",VLOOKUP('施設リストA-1（直営）'!Q93,'（新設）照明器具'!$B$5:$C$1990,2,FALSE),IF('部屋別効果（直）'!O473="撤去",VLOOKUP('施設リストA-1（直営）'!Q93,'（既設）調査結果'!$B$5:$C$1998,2,FALSE),0))</f>
        <v>#N/A</v>
      </c>
      <c r="Q473" s="29">
        <f>'施設リストA-1（直営）'!S93</f>
        <v>2</v>
      </c>
      <c r="R473" s="29" t="str">
        <f>'施設リストA-1（直営）'!T93</f>
        <v>撤去</v>
      </c>
      <c r="S473" s="30">
        <f>IF(R473="新設",VLOOKUP('施設リストA-1（直営）'!U93,'（新設）照明器具'!$B$5:$C$1990,2,FALSE),IF('部屋別効果（直）'!R473="撤去",VLOOKUP('施設リストA-1（直営）'!U93,'（既設）調査結果'!$B$5:$C$1998,2,FALSE),0))</f>
        <v>45</v>
      </c>
      <c r="T473" s="29">
        <f>'施設リストA-1（直営）'!W93</f>
        <v>2</v>
      </c>
      <c r="U473" s="29">
        <f>'施設リストA-1（直営）'!X93</f>
        <v>0</v>
      </c>
      <c r="V473" s="30">
        <f>IF(U473="新設",VLOOKUP('施設リストA-1（直営）'!Y93,'（新設）照明器具'!$B$5:$C$1990,2,FALSE),IF('部屋別効果（直）'!U473="撤去",VLOOKUP('施設リストA-1（直営）'!Y93,'（既設）調査結果'!$B$5:$C$1998,2,FALSE),0))</f>
        <v>0</v>
      </c>
      <c r="W473" s="29">
        <f>'施設リストA-1（直営）'!AA93</f>
        <v>0</v>
      </c>
      <c r="X473" s="29">
        <f>'施設リストA-1（直営）'!AB93</f>
        <v>0</v>
      </c>
      <c r="Y473" s="30">
        <f>IF(X473="新設",VLOOKUP('施設リストA-1（直営）'!AC93,'（新設）照明器具'!$B$5:$C$1990,2,FALSE),IF('部屋別効果（直）'!X473="撤去",VLOOKUP('施設リストA-1（直営）'!AC93,'（既設）調査結果'!$B$5:$C$1998,2,FALSE),0))</f>
        <v>0</v>
      </c>
      <c r="Z473" s="29">
        <f>'施設リストA-1（直営）'!AE93</f>
        <v>0</v>
      </c>
      <c r="AA473" s="29">
        <f>'施設リストA-1（直営）'!AF93</f>
        <v>0</v>
      </c>
      <c r="AB473" s="30">
        <f>IF(AA473="新設",VLOOKUP('施設リストA-1（直営）'!AG93,'（新設）照明器具'!$B$5:$C$1990,2,FALSE),IF('部屋別効果（直）'!AA473="撤去",VLOOKUP('施設リストA-1（直営）'!AG93,'（既設）調査結果'!$B$5:$C$1998,2,FALSE),0))</f>
        <v>0</v>
      </c>
      <c r="AC473" s="29">
        <f>'施設リストA-1（直営）'!AI93</f>
        <v>0</v>
      </c>
      <c r="AD473" s="29">
        <f>'施設リストA-1（直営）'!AJ93</f>
        <v>0</v>
      </c>
      <c r="AE473" s="30">
        <f>IF(AD473="新設",VLOOKUP('施設リストA-1（直営）'!AK93,'（新設）照明器具'!$B$5:$C$1990,2,FALSE),IF('部屋別効果（直）'!AD473="撤去",VLOOKUP('施設リストA-1（直営）'!AK93,'（既設）調査結果'!$B$5:$C$1998,2,FALSE),0))</f>
        <v>0</v>
      </c>
      <c r="AF473" s="29">
        <f>'施設リストA-1（直営）'!AM93</f>
        <v>0</v>
      </c>
      <c r="AG473" s="29">
        <f>'施設リストA-1（直営）'!AN93</f>
        <v>0</v>
      </c>
      <c r="AH473" s="30">
        <f>IF(AG473="新設",VLOOKUP('施設リストA-1（直営）'!AO93,'（新設）照明器具'!$B$5:$C$1990,2,FALSE),IF('部屋別効果（直）'!AG473="撤去",VLOOKUP('施設リストA-1（直営）'!AO93,'（既設）調査結果'!$B$5:$C$1998,2,FALSE),0))</f>
        <v>0</v>
      </c>
      <c r="AI473" s="29">
        <f>'施設リストA-1（直営）'!AQ93</f>
        <v>0</v>
      </c>
      <c r="AJ473" s="29">
        <f>'施設リストA-1（直営）'!AR93</f>
        <v>0</v>
      </c>
      <c r="AK473" s="30">
        <f>IF(AJ473="新設",VLOOKUP('施設リストA-1（直営）'!AS93,'（新設）照明器具'!$B$5:$C$1990,2,FALSE),IF('部屋別効果（直）'!AJ473="撤去",VLOOKUP('施設リストA-1（直営）'!AS93,'（既設）調査結果'!$B$5:$C$1998,2,FALSE),0))</f>
        <v>0</v>
      </c>
      <c r="AL473" s="29">
        <f>'施設リストA-1（直営）'!AU93</f>
        <v>0</v>
      </c>
    </row>
    <row r="474" spans="1:38" customFormat="1">
      <c r="A474" s="94"/>
      <c r="B474" s="16" t="str">
        <f>'施設リストA-1（直営）'!B94</f>
        <v>修学院小</v>
      </c>
      <c r="C474" s="14">
        <f>'施設リストA-1（直営）'!C94</f>
        <v>2</v>
      </c>
      <c r="D474" s="94" t="str">
        <f>'施設リストA-1（直営）'!D94</f>
        <v>4年4組</v>
      </c>
      <c r="E474" s="20">
        <f>'施設リストA-1（直営）'!E94</f>
        <v>210</v>
      </c>
      <c r="F474" s="20">
        <f>'施設リストA-1（直営）'!F94</f>
        <v>8</v>
      </c>
      <c r="G474" s="13">
        <f>'施設リストA-1（直営）'!G94</f>
        <v>1680</v>
      </c>
      <c r="H474" s="28" t="e">
        <f t="shared" si="7"/>
        <v>#N/A</v>
      </c>
      <c r="I474" s="29" t="str">
        <f>'施設リストA-1（直営）'!H94</f>
        <v>新設</v>
      </c>
      <c r="J474" s="30" t="e">
        <f>IF(I474="新設",VLOOKUP('施設リストA-1（直営）'!I94,'（新設）照明器具'!$B$5:$C$1990,2,FALSE),IF('部屋別効果（直）'!I474="撤去",VLOOKUP('施設リストA-1（直営）'!I94,'（既設）調査結果'!$B$5:$C$1998,2,FALSE),0))</f>
        <v>#N/A</v>
      </c>
      <c r="K474" s="29">
        <f>'施設リストA-1（直営）'!K94</f>
        <v>8</v>
      </c>
      <c r="L474" s="29" t="str">
        <f>'施設リストA-1（直営）'!L94</f>
        <v>撤去</v>
      </c>
      <c r="M474" s="30">
        <f>IF(L474="新設",VLOOKUP('施設リストA-1（直営）'!M94,'（新設）照明器具'!$B$5:$C$1990,2,FALSE),IF('部屋別効果（直）'!L474="撤去",VLOOKUP('施設リストA-1（直営）'!M94,'（既設）調査結果'!$B$5:$C$1998,2,FALSE),0))</f>
        <v>86</v>
      </c>
      <c r="N474" s="29">
        <f>'施設リストA-1（直営）'!O94</f>
        <v>8</v>
      </c>
      <c r="O474" s="29" t="str">
        <f>'施設リストA-1（直営）'!P94</f>
        <v>新設</v>
      </c>
      <c r="P474" s="30" t="e">
        <f>IF(O474="新設",VLOOKUP('施設リストA-1（直営）'!Q94,'（新設）照明器具'!$B$5:$C$1990,2,FALSE),IF('部屋別効果（直）'!O474="撤去",VLOOKUP('施設リストA-1（直営）'!Q94,'（既設）調査結果'!$B$5:$C$1998,2,FALSE),0))</f>
        <v>#N/A</v>
      </c>
      <c r="Q474" s="29">
        <f>'施設リストA-1（直営）'!S94</f>
        <v>2</v>
      </c>
      <c r="R474" s="29" t="str">
        <f>'施設リストA-1（直営）'!T94</f>
        <v>撤去</v>
      </c>
      <c r="S474" s="30">
        <f>IF(R474="新設",VLOOKUP('施設リストA-1（直営）'!U94,'（新設）照明器具'!$B$5:$C$1990,2,FALSE),IF('部屋別効果（直）'!R474="撤去",VLOOKUP('施設リストA-1（直営）'!U94,'（既設）調査結果'!$B$5:$C$1998,2,FALSE),0))</f>
        <v>45</v>
      </c>
      <c r="T474" s="29">
        <f>'施設リストA-1（直営）'!W94</f>
        <v>2</v>
      </c>
      <c r="U474" s="29">
        <f>'施設リストA-1（直営）'!X94</f>
        <v>0</v>
      </c>
      <c r="V474" s="30">
        <f>IF(U474="新設",VLOOKUP('施設リストA-1（直営）'!Y94,'（新設）照明器具'!$B$5:$C$1990,2,FALSE),IF('部屋別効果（直）'!U474="撤去",VLOOKUP('施設リストA-1（直営）'!Y94,'（既設）調査結果'!$B$5:$C$1998,2,FALSE),0))</f>
        <v>0</v>
      </c>
      <c r="W474" s="29">
        <f>'施設リストA-1（直営）'!AA94</f>
        <v>0</v>
      </c>
      <c r="X474" s="29">
        <f>'施設リストA-1（直営）'!AB94</f>
        <v>0</v>
      </c>
      <c r="Y474" s="30">
        <f>IF(X474="新設",VLOOKUP('施設リストA-1（直営）'!AC94,'（新設）照明器具'!$B$5:$C$1990,2,FALSE),IF('部屋別効果（直）'!X474="撤去",VLOOKUP('施設リストA-1（直営）'!AC94,'（既設）調査結果'!$B$5:$C$1998,2,FALSE),0))</f>
        <v>0</v>
      </c>
      <c r="Z474" s="29">
        <f>'施設リストA-1（直営）'!AE94</f>
        <v>0</v>
      </c>
      <c r="AA474" s="29">
        <f>'施設リストA-1（直営）'!AF94</f>
        <v>0</v>
      </c>
      <c r="AB474" s="30">
        <f>IF(AA474="新設",VLOOKUP('施設リストA-1（直営）'!AG94,'（新設）照明器具'!$B$5:$C$1990,2,FALSE),IF('部屋別効果（直）'!AA474="撤去",VLOOKUP('施設リストA-1（直営）'!AG94,'（既設）調査結果'!$B$5:$C$1998,2,FALSE),0))</f>
        <v>0</v>
      </c>
      <c r="AC474" s="29">
        <f>'施設リストA-1（直営）'!AI94</f>
        <v>0</v>
      </c>
      <c r="AD474" s="29">
        <f>'施設リストA-1（直営）'!AJ94</f>
        <v>0</v>
      </c>
      <c r="AE474" s="30">
        <f>IF(AD474="新設",VLOOKUP('施設リストA-1（直営）'!AK94,'（新設）照明器具'!$B$5:$C$1990,2,FALSE),IF('部屋別効果（直）'!AD474="撤去",VLOOKUP('施設リストA-1（直営）'!AK94,'（既設）調査結果'!$B$5:$C$1998,2,FALSE),0))</f>
        <v>0</v>
      </c>
      <c r="AF474" s="29">
        <f>'施設リストA-1（直営）'!AM94</f>
        <v>0</v>
      </c>
      <c r="AG474" s="29">
        <f>'施設リストA-1（直営）'!AN94</f>
        <v>0</v>
      </c>
      <c r="AH474" s="30">
        <f>IF(AG474="新設",VLOOKUP('施設リストA-1（直営）'!AO94,'（新設）照明器具'!$B$5:$C$1990,2,FALSE),IF('部屋別効果（直）'!AG474="撤去",VLOOKUP('施設リストA-1（直営）'!AO94,'（既設）調査結果'!$B$5:$C$1998,2,FALSE),0))</f>
        <v>0</v>
      </c>
      <c r="AI474" s="29">
        <f>'施設リストA-1（直営）'!AQ94</f>
        <v>0</v>
      </c>
      <c r="AJ474" s="29">
        <f>'施設リストA-1（直営）'!AR94</f>
        <v>0</v>
      </c>
      <c r="AK474" s="30">
        <f>IF(AJ474="新設",VLOOKUP('施設リストA-1（直営）'!AS94,'（新設）照明器具'!$B$5:$C$1990,2,FALSE),IF('部屋別効果（直）'!AJ474="撤去",VLOOKUP('施設リストA-1（直営）'!AS94,'（既設）調査結果'!$B$5:$C$1998,2,FALSE),0))</f>
        <v>0</v>
      </c>
      <c r="AL474" s="29">
        <f>'施設リストA-1（直営）'!AU94</f>
        <v>0</v>
      </c>
    </row>
    <row r="475" spans="1:38" customFormat="1">
      <c r="A475" s="94"/>
      <c r="B475" s="16" t="str">
        <f>'施設リストA-1（直営）'!B95</f>
        <v>修学院小</v>
      </c>
      <c r="C475" s="14">
        <f>'施設リストA-1（直営）'!C95</f>
        <v>2</v>
      </c>
      <c r="D475" s="94" t="str">
        <f>'施設リストA-1（直営）'!D95</f>
        <v>廊下</v>
      </c>
      <c r="E475" s="20">
        <f>'施設リストA-1（直営）'!E95</f>
        <v>210</v>
      </c>
      <c r="F475" s="20">
        <f>'施設リストA-1（直営）'!F95</f>
        <v>10</v>
      </c>
      <c r="G475" s="13">
        <f>'施設リストA-1（直営）'!G95</f>
        <v>2100</v>
      </c>
      <c r="H475" s="28" t="e">
        <f t="shared" si="7"/>
        <v>#N/A</v>
      </c>
      <c r="I475" s="29" t="str">
        <f>'施設リストA-1（直営）'!H95</f>
        <v>新設</v>
      </c>
      <c r="J475" s="30" t="e">
        <f>IF(I475="新設",VLOOKUP('施設リストA-1（直営）'!I95,'（新設）照明器具'!$B$5:$C$1990,2,FALSE),IF('部屋別効果（直）'!I475="撤去",VLOOKUP('施設リストA-1（直営）'!I95,'（既設）調査結果'!$B$5:$C$1998,2,FALSE),0))</f>
        <v>#N/A</v>
      </c>
      <c r="K475" s="29">
        <f>'施設リストA-1（直営）'!K95</f>
        <v>5</v>
      </c>
      <c r="L475" s="29" t="str">
        <f>'施設リストA-1（直営）'!L95</f>
        <v>撤去</v>
      </c>
      <c r="M475" s="30">
        <f>IF(L475="新設",VLOOKUP('施設リストA-1（直営）'!M95,'（新設）照明器具'!$B$5:$C$1990,2,FALSE),IF('部屋別効果（直）'!L475="撤去",VLOOKUP('施設リストA-1（直営）'!M95,'（既設）調査結果'!$B$5:$C$1998,2,FALSE),0))</f>
        <v>86</v>
      </c>
      <c r="N475" s="29">
        <f>'施設リストA-1（直営）'!O95</f>
        <v>5</v>
      </c>
      <c r="O475" s="29">
        <f>'施設リストA-1（直営）'!P95</f>
        <v>0</v>
      </c>
      <c r="P475" s="30">
        <f>IF(O475="新設",VLOOKUP('施設リストA-1（直営）'!Q95,'（新設）照明器具'!$B$5:$C$1990,2,FALSE),IF('部屋別効果（直）'!O475="撤去",VLOOKUP('施設リストA-1（直営）'!Q95,'（既設）調査結果'!$B$5:$C$1998,2,FALSE),0))</f>
        <v>0</v>
      </c>
      <c r="Q475" s="29">
        <f>'施設リストA-1（直営）'!S95</f>
        <v>0</v>
      </c>
      <c r="R475" s="29">
        <f>'施設リストA-1（直営）'!T95</f>
        <v>0</v>
      </c>
      <c r="S475" s="30">
        <f>IF(R475="新設",VLOOKUP('施設リストA-1（直営）'!U95,'（新設）照明器具'!$B$5:$C$1990,2,FALSE),IF('部屋別効果（直）'!R475="撤去",VLOOKUP('施設リストA-1（直営）'!U95,'（既設）調査結果'!$B$5:$C$1998,2,FALSE),0))</f>
        <v>0</v>
      </c>
      <c r="T475" s="29">
        <f>'施設リストA-1（直営）'!W95</f>
        <v>0</v>
      </c>
      <c r="U475" s="29">
        <f>'施設リストA-1（直営）'!X95</f>
        <v>0</v>
      </c>
      <c r="V475" s="30">
        <f>IF(U475="新設",VLOOKUP('施設リストA-1（直営）'!Y95,'（新設）照明器具'!$B$5:$C$1990,2,FALSE),IF('部屋別効果（直）'!U475="撤去",VLOOKUP('施設リストA-1（直営）'!Y95,'（既設）調査結果'!$B$5:$C$1998,2,FALSE),0))</f>
        <v>0</v>
      </c>
      <c r="W475" s="29">
        <f>'施設リストA-1（直営）'!AA95</f>
        <v>0</v>
      </c>
      <c r="X475" s="29">
        <f>'施設リストA-1（直営）'!AB95</f>
        <v>0</v>
      </c>
      <c r="Y475" s="30">
        <f>IF(X475="新設",VLOOKUP('施設リストA-1（直営）'!AC95,'（新設）照明器具'!$B$5:$C$1990,2,FALSE),IF('部屋別効果（直）'!X475="撤去",VLOOKUP('施設リストA-1（直営）'!AC95,'（既設）調査結果'!$B$5:$C$1998,2,FALSE),0))</f>
        <v>0</v>
      </c>
      <c r="Z475" s="29">
        <f>'施設リストA-1（直営）'!AE95</f>
        <v>0</v>
      </c>
      <c r="AA475" s="29">
        <f>'施設リストA-1（直営）'!AF95</f>
        <v>0</v>
      </c>
      <c r="AB475" s="30">
        <f>IF(AA475="新設",VLOOKUP('施設リストA-1（直営）'!AG95,'（新設）照明器具'!$B$5:$C$1990,2,FALSE),IF('部屋別効果（直）'!AA475="撤去",VLOOKUP('施設リストA-1（直営）'!AG95,'（既設）調査結果'!$B$5:$C$1998,2,FALSE),0))</f>
        <v>0</v>
      </c>
      <c r="AC475" s="29">
        <f>'施設リストA-1（直営）'!AI95</f>
        <v>0</v>
      </c>
      <c r="AD475" s="29">
        <f>'施設リストA-1（直営）'!AJ95</f>
        <v>0</v>
      </c>
      <c r="AE475" s="30">
        <f>IF(AD475="新設",VLOOKUP('施設リストA-1（直営）'!AK95,'（新設）照明器具'!$B$5:$C$1990,2,FALSE),IF('部屋別効果（直）'!AD475="撤去",VLOOKUP('施設リストA-1（直営）'!AK95,'（既設）調査結果'!$B$5:$C$1998,2,FALSE),0))</f>
        <v>0</v>
      </c>
      <c r="AF475" s="29">
        <f>'施設リストA-1（直営）'!AM95</f>
        <v>0</v>
      </c>
      <c r="AG475" s="29">
        <f>'施設リストA-1（直営）'!AN95</f>
        <v>0</v>
      </c>
      <c r="AH475" s="30">
        <f>IF(AG475="新設",VLOOKUP('施設リストA-1（直営）'!AO95,'（新設）照明器具'!$B$5:$C$1990,2,FALSE),IF('部屋別効果（直）'!AG475="撤去",VLOOKUP('施設リストA-1（直営）'!AO95,'（既設）調査結果'!$B$5:$C$1998,2,FALSE),0))</f>
        <v>0</v>
      </c>
      <c r="AI475" s="29">
        <f>'施設リストA-1（直営）'!AQ95</f>
        <v>0</v>
      </c>
      <c r="AJ475" s="29">
        <f>'施設リストA-1（直営）'!AR95</f>
        <v>0</v>
      </c>
      <c r="AK475" s="30">
        <f>IF(AJ475="新設",VLOOKUP('施設リストA-1（直営）'!AS95,'（新設）照明器具'!$B$5:$C$1990,2,FALSE),IF('部屋別効果（直）'!AJ475="撤去",VLOOKUP('施設リストA-1（直営）'!AS95,'（既設）調査結果'!$B$5:$C$1998,2,FALSE),0))</f>
        <v>0</v>
      </c>
      <c r="AL475" s="29">
        <f>'施設リストA-1（直営）'!AU95</f>
        <v>0</v>
      </c>
    </row>
    <row r="476" spans="1:38" customFormat="1">
      <c r="A476" s="94"/>
      <c r="B476" s="16" t="str">
        <f>'施設リストA-1（直営）'!B96</f>
        <v>修学院小</v>
      </c>
      <c r="C476" s="14">
        <f>'施設リストA-1（直営）'!C96</f>
        <v>3</v>
      </c>
      <c r="D476" s="94" t="str">
        <f>'施設リストA-1（直営）'!D96</f>
        <v>本館理科室</v>
      </c>
      <c r="E476" s="20">
        <f>'施設リストA-1（直営）'!E96</f>
        <v>210</v>
      </c>
      <c r="F476" s="20">
        <f>'施設リストA-1（直営）'!F96</f>
        <v>6</v>
      </c>
      <c r="G476" s="13">
        <f>'施設リストA-1（直営）'!G96</f>
        <v>1260</v>
      </c>
      <c r="H476" s="28" t="e">
        <f t="shared" si="7"/>
        <v>#N/A</v>
      </c>
      <c r="I476" s="29" t="str">
        <f>'施設リストA-1（直営）'!H96</f>
        <v>新設</v>
      </c>
      <c r="J476" s="30" t="e">
        <f>IF(I476="新設",VLOOKUP('施設リストA-1（直営）'!I96,'（新設）照明器具'!$B$5:$C$1990,2,FALSE),IF('部屋別効果（直）'!I476="撤去",VLOOKUP('施設リストA-1（直営）'!I96,'（既設）調査結果'!$B$5:$C$1998,2,FALSE),0))</f>
        <v>#N/A</v>
      </c>
      <c r="K476" s="29">
        <f>'施設リストA-1（直営）'!K96</f>
        <v>12</v>
      </c>
      <c r="L476" s="29" t="str">
        <f>'施設リストA-1（直営）'!L96</f>
        <v>撤去</v>
      </c>
      <c r="M476" s="30">
        <f>IF(L476="新設",VLOOKUP('施設リストA-1（直営）'!M96,'（新設）照明器具'!$B$5:$C$1990,2,FALSE),IF('部屋別効果（直）'!L476="撤去",VLOOKUP('施設リストA-1（直営）'!M96,'（既設）調査結果'!$B$5:$C$1998,2,FALSE),0))</f>
        <v>86</v>
      </c>
      <c r="N476" s="29">
        <f>'施設リストA-1（直営）'!O96</f>
        <v>12</v>
      </c>
      <c r="O476" s="29">
        <f>'施設リストA-1（直営）'!P96</f>
        <v>0</v>
      </c>
      <c r="P476" s="30">
        <f>IF(O476="新設",VLOOKUP('施設リストA-1（直営）'!Q96,'（新設）照明器具'!$B$5:$C$1990,2,FALSE),IF('部屋別効果（直）'!O476="撤去",VLOOKUP('施設リストA-1（直営）'!Q96,'（既設）調査結果'!$B$5:$C$1998,2,FALSE),0))</f>
        <v>0</v>
      </c>
      <c r="Q476" s="29">
        <f>'施設リストA-1（直営）'!S96</f>
        <v>0</v>
      </c>
      <c r="R476" s="29">
        <f>'施設リストA-1（直営）'!T96</f>
        <v>0</v>
      </c>
      <c r="S476" s="30">
        <f>IF(R476="新設",VLOOKUP('施設リストA-1（直営）'!U96,'（新設）照明器具'!$B$5:$C$1990,2,FALSE),IF('部屋別効果（直）'!R476="撤去",VLOOKUP('施設リストA-1（直営）'!U96,'（既設）調査結果'!$B$5:$C$1998,2,FALSE),0))</f>
        <v>0</v>
      </c>
      <c r="T476" s="29">
        <f>'施設リストA-1（直営）'!W96</f>
        <v>0</v>
      </c>
      <c r="U476" s="29">
        <f>'施設リストA-1（直営）'!X96</f>
        <v>0</v>
      </c>
      <c r="V476" s="30">
        <f>IF(U476="新設",VLOOKUP('施設リストA-1（直営）'!Y96,'（新設）照明器具'!$B$5:$C$1990,2,FALSE),IF('部屋別効果（直）'!U476="撤去",VLOOKUP('施設リストA-1（直営）'!Y96,'（既設）調査結果'!$B$5:$C$1998,2,FALSE),0))</f>
        <v>0</v>
      </c>
      <c r="W476" s="29">
        <f>'施設リストA-1（直営）'!AA96</f>
        <v>0</v>
      </c>
      <c r="X476" s="29">
        <f>'施設リストA-1（直営）'!AB96</f>
        <v>0</v>
      </c>
      <c r="Y476" s="30">
        <f>IF(X476="新設",VLOOKUP('施設リストA-1（直営）'!AC96,'（新設）照明器具'!$B$5:$C$1990,2,FALSE),IF('部屋別効果（直）'!X476="撤去",VLOOKUP('施設リストA-1（直営）'!AC96,'（既設）調査結果'!$B$5:$C$1998,2,FALSE),0))</f>
        <v>0</v>
      </c>
      <c r="Z476" s="29">
        <f>'施設リストA-1（直営）'!AE96</f>
        <v>0</v>
      </c>
      <c r="AA476" s="29">
        <f>'施設リストA-1（直営）'!AF96</f>
        <v>0</v>
      </c>
      <c r="AB476" s="30">
        <f>IF(AA476="新設",VLOOKUP('施設リストA-1（直営）'!AG96,'（新設）照明器具'!$B$5:$C$1990,2,FALSE),IF('部屋別効果（直）'!AA476="撤去",VLOOKUP('施設リストA-1（直営）'!AG96,'（既設）調査結果'!$B$5:$C$1998,2,FALSE),0))</f>
        <v>0</v>
      </c>
      <c r="AC476" s="29">
        <f>'施設リストA-1（直営）'!AI96</f>
        <v>0</v>
      </c>
      <c r="AD476" s="29">
        <f>'施設リストA-1（直営）'!AJ96</f>
        <v>0</v>
      </c>
      <c r="AE476" s="30">
        <f>IF(AD476="新設",VLOOKUP('施設リストA-1（直営）'!AK96,'（新設）照明器具'!$B$5:$C$1990,2,FALSE),IF('部屋別効果（直）'!AD476="撤去",VLOOKUP('施設リストA-1（直営）'!AK96,'（既設）調査結果'!$B$5:$C$1998,2,FALSE),0))</f>
        <v>0</v>
      </c>
      <c r="AF476" s="29">
        <f>'施設リストA-1（直営）'!AM96</f>
        <v>0</v>
      </c>
      <c r="AG476" s="29">
        <f>'施設リストA-1（直営）'!AN96</f>
        <v>0</v>
      </c>
      <c r="AH476" s="30">
        <f>IF(AG476="新設",VLOOKUP('施設リストA-1（直営）'!AO96,'（新設）照明器具'!$B$5:$C$1990,2,FALSE),IF('部屋別効果（直）'!AG476="撤去",VLOOKUP('施設リストA-1（直営）'!AO96,'（既設）調査結果'!$B$5:$C$1998,2,FALSE),0))</f>
        <v>0</v>
      </c>
      <c r="AI476" s="29">
        <f>'施設リストA-1（直営）'!AQ96</f>
        <v>0</v>
      </c>
      <c r="AJ476" s="29">
        <f>'施設リストA-1（直営）'!AR96</f>
        <v>0</v>
      </c>
      <c r="AK476" s="30">
        <f>IF(AJ476="新設",VLOOKUP('施設リストA-1（直営）'!AS96,'（新設）照明器具'!$B$5:$C$1990,2,FALSE),IF('部屋別効果（直）'!AJ476="撤去",VLOOKUP('施設リストA-1（直営）'!AS96,'（既設）調査結果'!$B$5:$C$1998,2,FALSE),0))</f>
        <v>0</v>
      </c>
      <c r="AL476" s="29">
        <f>'施設リストA-1（直営）'!AU96</f>
        <v>0</v>
      </c>
    </row>
    <row r="477" spans="1:38" customFormat="1">
      <c r="A477" s="94"/>
      <c r="B477" s="16" t="str">
        <f>'施設リストA-1（直営）'!B97</f>
        <v>修学院小</v>
      </c>
      <c r="C477" s="14">
        <f>'施設リストA-1（直営）'!C97</f>
        <v>3</v>
      </c>
      <c r="D477" s="94" t="str">
        <f>'施設リストA-1（直営）'!D97</f>
        <v>家庭科室（被服）</v>
      </c>
      <c r="E477" s="20">
        <f>'施設リストA-1（直営）'!E97</f>
        <v>210</v>
      </c>
      <c r="F477" s="20">
        <f>'施設リストA-1（直営）'!F97</f>
        <v>6</v>
      </c>
      <c r="G477" s="13">
        <f>'施設リストA-1（直営）'!G97</f>
        <v>1260</v>
      </c>
      <c r="H477" s="28" t="e">
        <f t="shared" si="7"/>
        <v>#N/A</v>
      </c>
      <c r="I477" s="29" t="str">
        <f>'施設リストA-1（直営）'!H97</f>
        <v>新設</v>
      </c>
      <c r="J477" s="30" t="e">
        <f>IF(I477="新設",VLOOKUP('施設リストA-1（直営）'!I97,'（新設）照明器具'!$B$5:$C$1990,2,FALSE),IF('部屋別効果（直）'!I477="撤去",VLOOKUP('施設リストA-1（直営）'!I97,'（既設）調査結果'!$B$5:$C$1998,2,FALSE),0))</f>
        <v>#N/A</v>
      </c>
      <c r="K477" s="29">
        <f>'施設リストA-1（直営）'!K97</f>
        <v>8</v>
      </c>
      <c r="L477" s="29" t="str">
        <f>'施設リストA-1（直営）'!L97</f>
        <v>撤去</v>
      </c>
      <c r="M477" s="30">
        <f>IF(L477="新設",VLOOKUP('施設リストA-1（直営）'!M97,'（新設）照明器具'!$B$5:$C$1990,2,FALSE),IF('部屋別効果（直）'!L477="撤去",VLOOKUP('施設リストA-1（直営）'!M97,'（既設）調査結果'!$B$5:$C$1998,2,FALSE),0))</f>
        <v>86</v>
      </c>
      <c r="N477" s="29">
        <f>'施設リストA-1（直営）'!O97</f>
        <v>8</v>
      </c>
      <c r="O477" s="29">
        <f>'施設リストA-1（直営）'!P97</f>
        <v>0</v>
      </c>
      <c r="P477" s="30">
        <f>IF(O477="新設",VLOOKUP('施設リストA-1（直営）'!Q97,'（新設）照明器具'!$B$5:$C$1990,2,FALSE),IF('部屋別効果（直）'!O477="撤去",VLOOKUP('施設リストA-1（直営）'!Q97,'（既設）調査結果'!$B$5:$C$1998,2,FALSE),0))</f>
        <v>0</v>
      </c>
      <c r="Q477" s="29">
        <f>'施設リストA-1（直営）'!S97</f>
        <v>0</v>
      </c>
      <c r="R477" s="29">
        <f>'施設リストA-1（直営）'!T97</f>
        <v>0</v>
      </c>
      <c r="S477" s="30">
        <f>IF(R477="新設",VLOOKUP('施設リストA-1（直営）'!U97,'（新設）照明器具'!$B$5:$C$1990,2,FALSE),IF('部屋別効果（直）'!R477="撤去",VLOOKUP('施設リストA-1（直営）'!U97,'（既設）調査結果'!$B$5:$C$1998,2,FALSE),0))</f>
        <v>0</v>
      </c>
      <c r="T477" s="29">
        <f>'施設リストA-1（直営）'!W97</f>
        <v>0</v>
      </c>
      <c r="U477" s="29">
        <f>'施設リストA-1（直営）'!X97</f>
        <v>0</v>
      </c>
      <c r="V477" s="30">
        <f>IF(U477="新設",VLOOKUP('施設リストA-1（直営）'!Y97,'（新設）照明器具'!$B$5:$C$1990,2,FALSE),IF('部屋別効果（直）'!U477="撤去",VLOOKUP('施設リストA-1（直営）'!Y97,'（既設）調査結果'!$B$5:$C$1998,2,FALSE),0))</f>
        <v>0</v>
      </c>
      <c r="W477" s="29">
        <f>'施設リストA-1（直営）'!AA97</f>
        <v>0</v>
      </c>
      <c r="X477" s="29">
        <f>'施設リストA-1（直営）'!AB97</f>
        <v>0</v>
      </c>
      <c r="Y477" s="30">
        <f>IF(X477="新設",VLOOKUP('施設リストA-1（直営）'!AC97,'（新設）照明器具'!$B$5:$C$1990,2,FALSE),IF('部屋別効果（直）'!X477="撤去",VLOOKUP('施設リストA-1（直営）'!AC97,'（既設）調査結果'!$B$5:$C$1998,2,FALSE),0))</f>
        <v>0</v>
      </c>
      <c r="Z477" s="29">
        <f>'施設リストA-1（直営）'!AE97</f>
        <v>0</v>
      </c>
      <c r="AA477" s="29">
        <f>'施設リストA-1（直営）'!AF97</f>
        <v>0</v>
      </c>
      <c r="AB477" s="30">
        <f>IF(AA477="新設",VLOOKUP('施設リストA-1（直営）'!AG97,'（新設）照明器具'!$B$5:$C$1990,2,FALSE),IF('部屋別効果（直）'!AA477="撤去",VLOOKUP('施設リストA-1（直営）'!AG97,'（既設）調査結果'!$B$5:$C$1998,2,FALSE),0))</f>
        <v>0</v>
      </c>
      <c r="AC477" s="29">
        <f>'施設リストA-1（直営）'!AI97</f>
        <v>0</v>
      </c>
      <c r="AD477" s="29">
        <f>'施設リストA-1（直営）'!AJ97</f>
        <v>0</v>
      </c>
      <c r="AE477" s="30">
        <f>IF(AD477="新設",VLOOKUP('施設リストA-1（直営）'!AK97,'（新設）照明器具'!$B$5:$C$1990,2,FALSE),IF('部屋別効果（直）'!AD477="撤去",VLOOKUP('施設リストA-1（直営）'!AK97,'（既設）調査結果'!$B$5:$C$1998,2,FALSE),0))</f>
        <v>0</v>
      </c>
      <c r="AF477" s="29">
        <f>'施設リストA-1（直営）'!AM97</f>
        <v>0</v>
      </c>
      <c r="AG477" s="29">
        <f>'施設リストA-1（直営）'!AN97</f>
        <v>0</v>
      </c>
      <c r="AH477" s="30">
        <f>IF(AG477="新設",VLOOKUP('施設リストA-1（直営）'!AO97,'（新設）照明器具'!$B$5:$C$1990,2,FALSE),IF('部屋別効果（直）'!AG477="撤去",VLOOKUP('施設リストA-1（直営）'!AO97,'（既設）調査結果'!$B$5:$C$1998,2,FALSE),0))</f>
        <v>0</v>
      </c>
      <c r="AI477" s="29">
        <f>'施設リストA-1（直営）'!AQ97</f>
        <v>0</v>
      </c>
      <c r="AJ477" s="29">
        <f>'施設リストA-1（直営）'!AR97</f>
        <v>0</v>
      </c>
      <c r="AK477" s="30">
        <f>IF(AJ477="新設",VLOOKUP('施設リストA-1（直営）'!AS97,'（新設）照明器具'!$B$5:$C$1990,2,FALSE),IF('部屋別効果（直）'!AJ477="撤去",VLOOKUP('施設リストA-1（直営）'!AS97,'（既設）調査結果'!$B$5:$C$1998,2,FALSE),0))</f>
        <v>0</v>
      </c>
      <c r="AL477" s="29">
        <f>'施設リストA-1（直営）'!AU97</f>
        <v>0</v>
      </c>
    </row>
    <row r="478" spans="1:38" customFormat="1">
      <c r="A478" s="94"/>
      <c r="B478" s="16" t="str">
        <f>'施設リストA-1（直営）'!B98</f>
        <v>修学院小</v>
      </c>
      <c r="C478" s="14">
        <f>'施設リストA-1（直営）'!C98</f>
        <v>3</v>
      </c>
      <c r="D478" s="94" t="str">
        <f>'施設リストA-1（直営）'!D98</f>
        <v>文書室</v>
      </c>
      <c r="E478" s="20">
        <f>'施設リストA-1（直営）'!E98</f>
        <v>250</v>
      </c>
      <c r="F478" s="20">
        <f>'施設リストA-1（直営）'!F98</f>
        <v>4</v>
      </c>
      <c r="G478" s="13">
        <f>'施設リストA-1（直営）'!G98</f>
        <v>1000</v>
      </c>
      <c r="H478" s="28" t="e">
        <f t="shared" si="7"/>
        <v>#N/A</v>
      </c>
      <c r="I478" s="29" t="str">
        <f>'施設リストA-1（直営）'!H98</f>
        <v>新設</v>
      </c>
      <c r="J478" s="30" t="e">
        <f>IF(I478="新設",VLOOKUP('施設リストA-1（直営）'!I98,'（新設）照明器具'!$B$5:$C$1990,2,FALSE),IF('部屋別効果（直）'!I478="撤去",VLOOKUP('施設リストA-1（直営）'!I98,'（既設）調査結果'!$B$5:$C$1998,2,FALSE),0))</f>
        <v>#N/A</v>
      </c>
      <c r="K478" s="29">
        <f>'施設リストA-1（直営）'!K98</f>
        <v>4</v>
      </c>
      <c r="L478" s="29" t="str">
        <f>'施設リストA-1（直営）'!L98</f>
        <v>撤去</v>
      </c>
      <c r="M478" s="30">
        <f>IF(L478="新設",VLOOKUP('施設リストA-1（直営）'!M98,'（新設）照明器具'!$B$5:$C$1990,2,FALSE),IF('部屋別効果（直）'!L478="撤去",VLOOKUP('施設リストA-1（直営）'!M98,'（既設）調査結果'!$B$5:$C$1998,2,FALSE),0))</f>
        <v>86</v>
      </c>
      <c r="N478" s="29">
        <f>'施設リストA-1（直営）'!O98</f>
        <v>4</v>
      </c>
      <c r="O478" s="29">
        <f>'施設リストA-1（直営）'!P98</f>
        <v>0</v>
      </c>
      <c r="P478" s="30">
        <f>IF(O478="新設",VLOOKUP('施設リストA-1（直営）'!Q98,'（新設）照明器具'!$B$5:$C$1990,2,FALSE),IF('部屋別効果（直）'!O478="撤去",VLOOKUP('施設リストA-1（直営）'!Q98,'（既設）調査結果'!$B$5:$C$1998,2,FALSE),0))</f>
        <v>0</v>
      </c>
      <c r="Q478" s="29">
        <f>'施設リストA-1（直営）'!S98</f>
        <v>0</v>
      </c>
      <c r="R478" s="29">
        <f>'施設リストA-1（直営）'!T98</f>
        <v>0</v>
      </c>
      <c r="S478" s="30">
        <f>IF(R478="新設",VLOOKUP('施設リストA-1（直営）'!U98,'（新設）照明器具'!$B$5:$C$1990,2,FALSE),IF('部屋別効果（直）'!R478="撤去",VLOOKUP('施設リストA-1（直営）'!U98,'（既設）調査結果'!$B$5:$C$1998,2,FALSE),0))</f>
        <v>0</v>
      </c>
      <c r="T478" s="29">
        <f>'施設リストA-1（直営）'!W98</f>
        <v>0</v>
      </c>
      <c r="U478" s="29">
        <f>'施設リストA-1（直営）'!X98</f>
        <v>0</v>
      </c>
      <c r="V478" s="30">
        <f>IF(U478="新設",VLOOKUP('施設リストA-1（直営）'!Y98,'（新設）照明器具'!$B$5:$C$1990,2,FALSE),IF('部屋別効果（直）'!U478="撤去",VLOOKUP('施設リストA-1（直営）'!Y98,'（既設）調査結果'!$B$5:$C$1998,2,FALSE),0))</f>
        <v>0</v>
      </c>
      <c r="W478" s="29">
        <f>'施設リストA-1（直営）'!AA98</f>
        <v>0</v>
      </c>
      <c r="X478" s="29">
        <f>'施設リストA-1（直営）'!AB98</f>
        <v>0</v>
      </c>
      <c r="Y478" s="30">
        <f>IF(X478="新設",VLOOKUP('施設リストA-1（直営）'!AC98,'（新設）照明器具'!$B$5:$C$1990,2,FALSE),IF('部屋別効果（直）'!X478="撤去",VLOOKUP('施設リストA-1（直営）'!AC98,'（既設）調査結果'!$B$5:$C$1998,2,FALSE),0))</f>
        <v>0</v>
      </c>
      <c r="Z478" s="29">
        <f>'施設リストA-1（直営）'!AE98</f>
        <v>0</v>
      </c>
      <c r="AA478" s="29">
        <f>'施設リストA-1（直営）'!AF98</f>
        <v>0</v>
      </c>
      <c r="AB478" s="30">
        <f>IF(AA478="新設",VLOOKUP('施設リストA-1（直営）'!AG98,'（新設）照明器具'!$B$5:$C$1990,2,FALSE),IF('部屋別効果（直）'!AA478="撤去",VLOOKUP('施設リストA-1（直営）'!AG98,'（既設）調査結果'!$B$5:$C$1998,2,FALSE),0))</f>
        <v>0</v>
      </c>
      <c r="AC478" s="29">
        <f>'施設リストA-1（直営）'!AI98</f>
        <v>0</v>
      </c>
      <c r="AD478" s="29">
        <f>'施設リストA-1（直営）'!AJ98</f>
        <v>0</v>
      </c>
      <c r="AE478" s="30">
        <f>IF(AD478="新設",VLOOKUP('施設リストA-1（直営）'!AK98,'（新設）照明器具'!$B$5:$C$1990,2,FALSE),IF('部屋別効果（直）'!AD478="撤去",VLOOKUP('施設リストA-1（直営）'!AK98,'（既設）調査結果'!$B$5:$C$1998,2,FALSE),0))</f>
        <v>0</v>
      </c>
      <c r="AF478" s="29">
        <f>'施設リストA-1（直営）'!AM98</f>
        <v>0</v>
      </c>
      <c r="AG478" s="29">
        <f>'施設リストA-1（直営）'!AN98</f>
        <v>0</v>
      </c>
      <c r="AH478" s="30">
        <f>IF(AG478="新設",VLOOKUP('施設リストA-1（直営）'!AO98,'（新設）照明器具'!$B$5:$C$1990,2,FALSE),IF('部屋別効果（直）'!AG478="撤去",VLOOKUP('施設リストA-1（直営）'!AO98,'（既設）調査結果'!$B$5:$C$1998,2,FALSE),0))</f>
        <v>0</v>
      </c>
      <c r="AI478" s="29">
        <f>'施設リストA-1（直営）'!AQ98</f>
        <v>0</v>
      </c>
      <c r="AJ478" s="29">
        <f>'施設リストA-1（直営）'!AR98</f>
        <v>0</v>
      </c>
      <c r="AK478" s="30">
        <f>IF(AJ478="新設",VLOOKUP('施設リストA-1（直営）'!AS98,'（新設）照明器具'!$B$5:$C$1990,2,FALSE),IF('部屋別効果（直）'!AJ478="撤去",VLOOKUP('施設リストA-1（直営）'!AS98,'（既設）調査結果'!$B$5:$C$1998,2,FALSE),0))</f>
        <v>0</v>
      </c>
      <c r="AL478" s="29">
        <f>'施設リストA-1（直営）'!AU98</f>
        <v>0</v>
      </c>
    </row>
    <row r="479" spans="1:38" customFormat="1">
      <c r="A479" s="94"/>
      <c r="B479" s="16" t="str">
        <f>'施設リストA-1（直営）'!B99</f>
        <v>修学院小</v>
      </c>
      <c r="C479" s="14">
        <f>'施設リストA-1（直営）'!C99</f>
        <v>3</v>
      </c>
      <c r="D479" s="94" t="str">
        <f>'施設リストA-1（直営）'!D99</f>
        <v>6年1組</v>
      </c>
      <c r="E479" s="20">
        <f>'施設リストA-1（直営）'!E99</f>
        <v>210</v>
      </c>
      <c r="F479" s="20">
        <f>'施設リストA-1（直営）'!F99</f>
        <v>8</v>
      </c>
      <c r="G479" s="13">
        <f>'施設リストA-1（直営）'!G99</f>
        <v>1680</v>
      </c>
      <c r="H479" s="28" t="e">
        <f t="shared" si="7"/>
        <v>#N/A</v>
      </c>
      <c r="I479" s="29" t="str">
        <f>'施設リストA-1（直営）'!H99</f>
        <v>新設</v>
      </c>
      <c r="J479" s="30" t="e">
        <f>IF(I479="新設",VLOOKUP('施設リストA-1（直営）'!I99,'（新設）照明器具'!$B$5:$C$1990,2,FALSE),IF('部屋別効果（直）'!I479="撤去",VLOOKUP('施設リストA-1（直営）'!I99,'（既設）調査結果'!$B$5:$C$1998,2,FALSE),0))</f>
        <v>#N/A</v>
      </c>
      <c r="K479" s="29">
        <f>'施設リストA-1（直営）'!K99</f>
        <v>8</v>
      </c>
      <c r="L479" s="29" t="str">
        <f>'施設リストA-1（直営）'!L99</f>
        <v>撤去</v>
      </c>
      <c r="M479" s="30">
        <f>IF(L479="新設",VLOOKUP('施設リストA-1（直営）'!M99,'（新設）照明器具'!$B$5:$C$1990,2,FALSE),IF('部屋別効果（直）'!L479="撤去",VLOOKUP('施設リストA-1（直営）'!M99,'（既設）調査結果'!$B$5:$C$1998,2,FALSE),0))</f>
        <v>86</v>
      </c>
      <c r="N479" s="29">
        <f>'施設リストA-1（直営）'!O99</f>
        <v>8</v>
      </c>
      <c r="O479" s="29">
        <f>'施設リストA-1（直営）'!P99</f>
        <v>0</v>
      </c>
      <c r="P479" s="30">
        <f>IF(O479="新設",VLOOKUP('施設リストA-1（直営）'!Q99,'（新設）照明器具'!$B$5:$C$1990,2,FALSE),IF('部屋別効果（直）'!O479="撤去",VLOOKUP('施設リストA-1（直営）'!Q99,'（既設）調査結果'!$B$5:$C$1998,2,FALSE),0))</f>
        <v>0</v>
      </c>
      <c r="Q479" s="29">
        <f>'施設リストA-1（直営）'!S99</f>
        <v>0</v>
      </c>
      <c r="R479" s="29">
        <f>'施設リストA-1（直営）'!T99</f>
        <v>0</v>
      </c>
      <c r="S479" s="30">
        <f>IF(R479="新設",VLOOKUP('施設リストA-1（直営）'!U99,'（新設）照明器具'!$B$5:$C$1990,2,FALSE),IF('部屋別効果（直）'!R479="撤去",VLOOKUP('施設リストA-1（直営）'!U99,'（既設）調査結果'!$B$5:$C$1998,2,FALSE),0))</f>
        <v>0</v>
      </c>
      <c r="T479" s="29">
        <f>'施設リストA-1（直営）'!W99</f>
        <v>0</v>
      </c>
      <c r="U479" s="29">
        <f>'施設リストA-1（直営）'!X99</f>
        <v>0</v>
      </c>
      <c r="V479" s="30">
        <f>IF(U479="新設",VLOOKUP('施設リストA-1（直営）'!Y99,'（新設）照明器具'!$B$5:$C$1990,2,FALSE),IF('部屋別効果（直）'!U479="撤去",VLOOKUP('施設リストA-1（直営）'!Y99,'（既設）調査結果'!$B$5:$C$1998,2,FALSE),0))</f>
        <v>0</v>
      </c>
      <c r="W479" s="29">
        <f>'施設リストA-1（直営）'!AA99</f>
        <v>0</v>
      </c>
      <c r="X479" s="29">
        <f>'施設リストA-1（直営）'!AB99</f>
        <v>0</v>
      </c>
      <c r="Y479" s="30">
        <f>IF(X479="新設",VLOOKUP('施設リストA-1（直営）'!AC99,'（新設）照明器具'!$B$5:$C$1990,2,FALSE),IF('部屋別効果（直）'!X479="撤去",VLOOKUP('施設リストA-1（直営）'!AC99,'（既設）調査結果'!$B$5:$C$1998,2,FALSE),0))</f>
        <v>0</v>
      </c>
      <c r="Z479" s="29">
        <f>'施設リストA-1（直営）'!AE99</f>
        <v>0</v>
      </c>
      <c r="AA479" s="29">
        <f>'施設リストA-1（直営）'!AF99</f>
        <v>0</v>
      </c>
      <c r="AB479" s="30">
        <f>IF(AA479="新設",VLOOKUP('施設リストA-1（直営）'!AG99,'（新設）照明器具'!$B$5:$C$1990,2,FALSE),IF('部屋別効果（直）'!AA479="撤去",VLOOKUP('施設リストA-1（直営）'!AG99,'（既設）調査結果'!$B$5:$C$1998,2,FALSE),0))</f>
        <v>0</v>
      </c>
      <c r="AC479" s="29">
        <f>'施設リストA-1（直営）'!AI99</f>
        <v>0</v>
      </c>
      <c r="AD479" s="29">
        <f>'施設リストA-1（直営）'!AJ99</f>
        <v>0</v>
      </c>
      <c r="AE479" s="30">
        <f>IF(AD479="新設",VLOOKUP('施設リストA-1（直営）'!AK99,'（新設）照明器具'!$B$5:$C$1990,2,FALSE),IF('部屋別効果（直）'!AD479="撤去",VLOOKUP('施設リストA-1（直営）'!AK99,'（既設）調査結果'!$B$5:$C$1998,2,FALSE),0))</f>
        <v>0</v>
      </c>
      <c r="AF479" s="29">
        <f>'施設リストA-1（直営）'!AM99</f>
        <v>0</v>
      </c>
      <c r="AG479" s="29">
        <f>'施設リストA-1（直営）'!AN99</f>
        <v>0</v>
      </c>
      <c r="AH479" s="30">
        <f>IF(AG479="新設",VLOOKUP('施設リストA-1（直営）'!AO99,'（新設）照明器具'!$B$5:$C$1990,2,FALSE),IF('部屋別効果（直）'!AG479="撤去",VLOOKUP('施設リストA-1（直営）'!AO99,'（既設）調査結果'!$B$5:$C$1998,2,FALSE),0))</f>
        <v>0</v>
      </c>
      <c r="AI479" s="29">
        <f>'施設リストA-1（直営）'!AQ99</f>
        <v>0</v>
      </c>
      <c r="AJ479" s="29">
        <f>'施設リストA-1（直営）'!AR99</f>
        <v>0</v>
      </c>
      <c r="AK479" s="30">
        <f>IF(AJ479="新設",VLOOKUP('施設リストA-1（直営）'!AS99,'（新設）照明器具'!$B$5:$C$1990,2,FALSE),IF('部屋別効果（直）'!AJ479="撤去",VLOOKUP('施設リストA-1（直営）'!AS99,'（既設）調査結果'!$B$5:$C$1998,2,FALSE),0))</f>
        <v>0</v>
      </c>
      <c r="AL479" s="29">
        <f>'施設リストA-1（直営）'!AU99</f>
        <v>0</v>
      </c>
    </row>
    <row r="480" spans="1:38" customFormat="1">
      <c r="A480" s="94"/>
      <c r="B480" s="16" t="str">
        <f>'施設リストA-1（直営）'!B100</f>
        <v>修学院小</v>
      </c>
      <c r="C480" s="14">
        <f>'施設リストA-1（直営）'!C100</f>
        <v>3</v>
      </c>
      <c r="D480" s="94" t="str">
        <f>'施設リストA-1（直営）'!D100</f>
        <v>6年2組</v>
      </c>
      <c r="E480" s="20">
        <f>'施設リストA-1（直営）'!E100</f>
        <v>210</v>
      </c>
      <c r="F480" s="20">
        <f>'施設リストA-1（直営）'!F100</f>
        <v>8</v>
      </c>
      <c r="G480" s="13">
        <f>'施設リストA-1（直営）'!G100</f>
        <v>1680</v>
      </c>
      <c r="H480" s="28" t="e">
        <f t="shared" si="7"/>
        <v>#N/A</v>
      </c>
      <c r="I480" s="29" t="str">
        <f>'施設リストA-1（直営）'!H100</f>
        <v>新設</v>
      </c>
      <c r="J480" s="30" t="e">
        <f>IF(I480="新設",VLOOKUP('施設リストA-1（直営）'!I100,'（新設）照明器具'!$B$5:$C$1990,2,FALSE),IF('部屋別効果（直）'!I480="撤去",VLOOKUP('施設リストA-1（直営）'!I100,'（既設）調査結果'!$B$5:$C$1998,2,FALSE),0))</f>
        <v>#N/A</v>
      </c>
      <c r="K480" s="29">
        <f>'施設リストA-1（直営）'!K100</f>
        <v>8</v>
      </c>
      <c r="L480" s="29" t="str">
        <f>'施設リストA-1（直営）'!L100</f>
        <v>撤去</v>
      </c>
      <c r="M480" s="30">
        <f>IF(L480="新設",VLOOKUP('施設リストA-1（直営）'!M100,'（新設）照明器具'!$B$5:$C$1990,2,FALSE),IF('部屋別効果（直）'!L480="撤去",VLOOKUP('施設リストA-1（直営）'!M100,'（既設）調査結果'!$B$5:$C$1998,2,FALSE),0))</f>
        <v>86</v>
      </c>
      <c r="N480" s="29">
        <f>'施設リストA-1（直営）'!O100</f>
        <v>8</v>
      </c>
      <c r="O480" s="29">
        <f>'施設リストA-1（直営）'!P100</f>
        <v>0</v>
      </c>
      <c r="P480" s="30">
        <f>IF(O480="新設",VLOOKUP('施設リストA-1（直営）'!Q100,'（新設）照明器具'!$B$5:$C$1990,2,FALSE),IF('部屋別効果（直）'!O480="撤去",VLOOKUP('施設リストA-1（直営）'!Q100,'（既設）調査結果'!$B$5:$C$1998,2,FALSE),0))</f>
        <v>0</v>
      </c>
      <c r="Q480" s="29">
        <f>'施設リストA-1（直営）'!S100</f>
        <v>0</v>
      </c>
      <c r="R480" s="29">
        <f>'施設リストA-1（直営）'!T100</f>
        <v>0</v>
      </c>
      <c r="S480" s="30">
        <f>IF(R480="新設",VLOOKUP('施設リストA-1（直営）'!U100,'（新設）照明器具'!$B$5:$C$1990,2,FALSE),IF('部屋別効果（直）'!R480="撤去",VLOOKUP('施設リストA-1（直営）'!U100,'（既設）調査結果'!$B$5:$C$1998,2,FALSE),0))</f>
        <v>0</v>
      </c>
      <c r="T480" s="29">
        <f>'施設リストA-1（直営）'!W100</f>
        <v>0</v>
      </c>
      <c r="U480" s="29">
        <f>'施設リストA-1（直営）'!X100</f>
        <v>0</v>
      </c>
      <c r="V480" s="30">
        <f>IF(U480="新設",VLOOKUP('施設リストA-1（直営）'!Y100,'（新設）照明器具'!$B$5:$C$1990,2,FALSE),IF('部屋別効果（直）'!U480="撤去",VLOOKUP('施設リストA-1（直営）'!Y100,'（既設）調査結果'!$B$5:$C$1998,2,FALSE),0))</f>
        <v>0</v>
      </c>
      <c r="W480" s="29">
        <f>'施設リストA-1（直営）'!AA100</f>
        <v>0</v>
      </c>
      <c r="X480" s="29">
        <f>'施設リストA-1（直営）'!AB100</f>
        <v>0</v>
      </c>
      <c r="Y480" s="30">
        <f>IF(X480="新設",VLOOKUP('施設リストA-1（直営）'!AC100,'（新設）照明器具'!$B$5:$C$1990,2,FALSE),IF('部屋別効果（直）'!X480="撤去",VLOOKUP('施設リストA-1（直営）'!AC100,'（既設）調査結果'!$B$5:$C$1998,2,FALSE),0))</f>
        <v>0</v>
      </c>
      <c r="Z480" s="29">
        <f>'施設リストA-1（直営）'!AE100</f>
        <v>0</v>
      </c>
      <c r="AA480" s="29">
        <f>'施設リストA-1（直営）'!AF100</f>
        <v>0</v>
      </c>
      <c r="AB480" s="30">
        <f>IF(AA480="新設",VLOOKUP('施設リストA-1（直営）'!AG100,'（新設）照明器具'!$B$5:$C$1990,2,FALSE),IF('部屋別効果（直）'!AA480="撤去",VLOOKUP('施設リストA-1（直営）'!AG100,'（既設）調査結果'!$B$5:$C$1998,2,FALSE),0))</f>
        <v>0</v>
      </c>
      <c r="AC480" s="29">
        <f>'施設リストA-1（直営）'!AI100</f>
        <v>0</v>
      </c>
      <c r="AD480" s="29">
        <f>'施設リストA-1（直営）'!AJ100</f>
        <v>0</v>
      </c>
      <c r="AE480" s="30">
        <f>IF(AD480="新設",VLOOKUP('施設リストA-1（直営）'!AK100,'（新設）照明器具'!$B$5:$C$1990,2,FALSE),IF('部屋別効果（直）'!AD480="撤去",VLOOKUP('施設リストA-1（直営）'!AK100,'（既設）調査結果'!$B$5:$C$1998,2,FALSE),0))</f>
        <v>0</v>
      </c>
      <c r="AF480" s="29">
        <f>'施設リストA-1（直営）'!AM100</f>
        <v>0</v>
      </c>
      <c r="AG480" s="29">
        <f>'施設リストA-1（直営）'!AN100</f>
        <v>0</v>
      </c>
      <c r="AH480" s="30">
        <f>IF(AG480="新設",VLOOKUP('施設リストA-1（直営）'!AO100,'（新設）照明器具'!$B$5:$C$1990,2,FALSE),IF('部屋別効果（直）'!AG480="撤去",VLOOKUP('施設リストA-1（直営）'!AO100,'（既設）調査結果'!$B$5:$C$1998,2,FALSE),0))</f>
        <v>0</v>
      </c>
      <c r="AI480" s="29">
        <f>'施設リストA-1（直営）'!AQ100</f>
        <v>0</v>
      </c>
      <c r="AJ480" s="29">
        <f>'施設リストA-1（直営）'!AR100</f>
        <v>0</v>
      </c>
      <c r="AK480" s="30">
        <f>IF(AJ480="新設",VLOOKUP('施設リストA-1（直営）'!AS100,'（新設）照明器具'!$B$5:$C$1990,2,FALSE),IF('部屋別効果（直）'!AJ480="撤去",VLOOKUP('施設リストA-1（直営）'!AS100,'（既設）調査結果'!$B$5:$C$1998,2,FALSE),0))</f>
        <v>0</v>
      </c>
      <c r="AL480" s="29">
        <f>'施設リストA-1（直営）'!AU100</f>
        <v>0</v>
      </c>
    </row>
    <row r="481" spans="1:38" customFormat="1">
      <c r="A481" s="94"/>
      <c r="B481" s="16" t="str">
        <f>'施設リストA-1（直営）'!B101</f>
        <v>修学院小</v>
      </c>
      <c r="C481" s="14">
        <f>'施設リストA-1（直営）'!C101</f>
        <v>3</v>
      </c>
      <c r="D481" s="94" t="str">
        <f>'施設リストA-1（直営）'!D101</f>
        <v>6年3組</v>
      </c>
      <c r="E481" s="20">
        <f>'施設リストA-1（直営）'!E101</f>
        <v>210</v>
      </c>
      <c r="F481" s="20">
        <f>'施設リストA-1（直営）'!F101</f>
        <v>8</v>
      </c>
      <c r="G481" s="13">
        <f>'施設リストA-1（直営）'!G101</f>
        <v>1680</v>
      </c>
      <c r="H481" s="28" t="e">
        <f t="shared" si="7"/>
        <v>#N/A</v>
      </c>
      <c r="I481" s="29" t="str">
        <f>'施設リストA-1（直営）'!H101</f>
        <v>新設</v>
      </c>
      <c r="J481" s="30" t="e">
        <f>IF(I481="新設",VLOOKUP('施設リストA-1（直営）'!I101,'（新設）照明器具'!$B$5:$C$1990,2,FALSE),IF('部屋別効果（直）'!I481="撤去",VLOOKUP('施設リストA-1（直営）'!I101,'（既設）調査結果'!$B$5:$C$1998,2,FALSE),0))</f>
        <v>#N/A</v>
      </c>
      <c r="K481" s="29">
        <f>'施設リストA-1（直営）'!K101</f>
        <v>8</v>
      </c>
      <c r="L481" s="29" t="str">
        <f>'施設リストA-1（直営）'!L101</f>
        <v>撤去</v>
      </c>
      <c r="M481" s="30">
        <f>IF(L481="新設",VLOOKUP('施設リストA-1（直営）'!M101,'（新設）照明器具'!$B$5:$C$1990,2,FALSE),IF('部屋別効果（直）'!L481="撤去",VLOOKUP('施設リストA-1（直営）'!M101,'（既設）調査結果'!$B$5:$C$1998,2,FALSE),0))</f>
        <v>86</v>
      </c>
      <c r="N481" s="29">
        <f>'施設リストA-1（直営）'!O101</f>
        <v>8</v>
      </c>
      <c r="O481" s="29">
        <f>'施設リストA-1（直営）'!P101</f>
        <v>0</v>
      </c>
      <c r="P481" s="30">
        <f>IF(O481="新設",VLOOKUP('施設リストA-1（直営）'!Q101,'（新設）照明器具'!$B$5:$C$1990,2,FALSE),IF('部屋別効果（直）'!O481="撤去",VLOOKUP('施設リストA-1（直営）'!Q101,'（既設）調査結果'!$B$5:$C$1998,2,FALSE),0))</f>
        <v>0</v>
      </c>
      <c r="Q481" s="29">
        <f>'施設リストA-1（直営）'!S101</f>
        <v>0</v>
      </c>
      <c r="R481" s="29">
        <f>'施設リストA-1（直営）'!T101</f>
        <v>0</v>
      </c>
      <c r="S481" s="30">
        <f>IF(R481="新設",VLOOKUP('施設リストA-1（直営）'!U101,'（新設）照明器具'!$B$5:$C$1990,2,FALSE),IF('部屋別効果（直）'!R481="撤去",VLOOKUP('施設リストA-1（直営）'!U101,'（既設）調査結果'!$B$5:$C$1998,2,FALSE),0))</f>
        <v>0</v>
      </c>
      <c r="T481" s="29">
        <f>'施設リストA-1（直営）'!W101</f>
        <v>0</v>
      </c>
      <c r="U481" s="29">
        <f>'施設リストA-1（直営）'!X101</f>
        <v>0</v>
      </c>
      <c r="V481" s="30">
        <f>IF(U481="新設",VLOOKUP('施設リストA-1（直営）'!Y101,'（新設）照明器具'!$B$5:$C$1990,2,FALSE),IF('部屋別効果（直）'!U481="撤去",VLOOKUP('施設リストA-1（直営）'!Y101,'（既設）調査結果'!$B$5:$C$1998,2,FALSE),0))</f>
        <v>0</v>
      </c>
      <c r="W481" s="29">
        <f>'施設リストA-1（直営）'!AA101</f>
        <v>0</v>
      </c>
      <c r="X481" s="29">
        <f>'施設リストA-1（直営）'!AB101</f>
        <v>0</v>
      </c>
      <c r="Y481" s="30">
        <f>IF(X481="新設",VLOOKUP('施設リストA-1（直営）'!AC101,'（新設）照明器具'!$B$5:$C$1990,2,FALSE),IF('部屋別効果（直）'!X481="撤去",VLOOKUP('施設リストA-1（直営）'!AC101,'（既設）調査結果'!$B$5:$C$1998,2,FALSE),0))</f>
        <v>0</v>
      </c>
      <c r="Z481" s="29">
        <f>'施設リストA-1（直営）'!AE101</f>
        <v>0</v>
      </c>
      <c r="AA481" s="29">
        <f>'施設リストA-1（直営）'!AF101</f>
        <v>0</v>
      </c>
      <c r="AB481" s="30">
        <f>IF(AA481="新設",VLOOKUP('施設リストA-1（直営）'!AG101,'（新設）照明器具'!$B$5:$C$1990,2,FALSE),IF('部屋別効果（直）'!AA481="撤去",VLOOKUP('施設リストA-1（直営）'!AG101,'（既設）調査結果'!$B$5:$C$1998,2,FALSE),0))</f>
        <v>0</v>
      </c>
      <c r="AC481" s="29">
        <f>'施設リストA-1（直営）'!AI101</f>
        <v>0</v>
      </c>
      <c r="AD481" s="29">
        <f>'施設リストA-1（直営）'!AJ101</f>
        <v>0</v>
      </c>
      <c r="AE481" s="30">
        <f>IF(AD481="新設",VLOOKUP('施設リストA-1（直営）'!AK101,'（新設）照明器具'!$B$5:$C$1990,2,FALSE),IF('部屋別効果（直）'!AD481="撤去",VLOOKUP('施設リストA-1（直営）'!AK101,'（既設）調査結果'!$B$5:$C$1998,2,FALSE),0))</f>
        <v>0</v>
      </c>
      <c r="AF481" s="29">
        <f>'施設リストA-1（直営）'!AM101</f>
        <v>0</v>
      </c>
      <c r="AG481" s="29">
        <f>'施設リストA-1（直営）'!AN101</f>
        <v>0</v>
      </c>
      <c r="AH481" s="30">
        <f>IF(AG481="新設",VLOOKUP('施設リストA-1（直営）'!AO101,'（新設）照明器具'!$B$5:$C$1990,2,FALSE),IF('部屋別効果（直）'!AG481="撤去",VLOOKUP('施設リストA-1（直営）'!AO101,'（既設）調査結果'!$B$5:$C$1998,2,FALSE),0))</f>
        <v>0</v>
      </c>
      <c r="AI481" s="29">
        <f>'施設リストA-1（直営）'!AQ101</f>
        <v>0</v>
      </c>
      <c r="AJ481" s="29">
        <f>'施設リストA-1（直営）'!AR101</f>
        <v>0</v>
      </c>
      <c r="AK481" s="30">
        <f>IF(AJ481="新設",VLOOKUP('施設リストA-1（直営）'!AS101,'（新設）照明器具'!$B$5:$C$1990,2,FALSE),IF('部屋別効果（直）'!AJ481="撤去",VLOOKUP('施設リストA-1（直営）'!AS101,'（既設）調査結果'!$B$5:$C$1998,2,FALSE),0))</f>
        <v>0</v>
      </c>
      <c r="AL481" s="29">
        <f>'施設リストA-1（直営）'!AU101</f>
        <v>0</v>
      </c>
    </row>
    <row r="482" spans="1:38" customFormat="1">
      <c r="A482" s="94"/>
      <c r="B482" s="16" t="str">
        <f>'施設リストA-1（直営）'!B102</f>
        <v>修学院小</v>
      </c>
      <c r="C482" s="14">
        <f>'施設リストA-1（直営）'!C102</f>
        <v>3</v>
      </c>
      <c r="D482" s="94" t="str">
        <f>'施設リストA-1（直営）'!D102</f>
        <v>6年4組</v>
      </c>
      <c r="E482" s="20">
        <f>'施設リストA-1（直営）'!E102</f>
        <v>210</v>
      </c>
      <c r="F482" s="20">
        <f>'施設リストA-1（直営）'!F102</f>
        <v>8</v>
      </c>
      <c r="G482" s="13">
        <f>'施設リストA-1（直営）'!G102</f>
        <v>1680</v>
      </c>
      <c r="H482" s="28" t="e">
        <f t="shared" si="7"/>
        <v>#N/A</v>
      </c>
      <c r="I482" s="29" t="str">
        <f>'施設リストA-1（直営）'!H102</f>
        <v>新設</v>
      </c>
      <c r="J482" s="30" t="e">
        <f>IF(I482="新設",VLOOKUP('施設リストA-1（直営）'!I102,'（新設）照明器具'!$B$5:$C$1990,2,FALSE),IF('部屋別効果（直）'!I482="撤去",VLOOKUP('施設リストA-1（直営）'!I102,'（既設）調査結果'!$B$5:$C$1998,2,FALSE),0))</f>
        <v>#N/A</v>
      </c>
      <c r="K482" s="29">
        <f>'施設リストA-1（直営）'!K102</f>
        <v>8</v>
      </c>
      <c r="L482" s="29" t="str">
        <f>'施設リストA-1（直営）'!L102</f>
        <v>撤去</v>
      </c>
      <c r="M482" s="30">
        <f>IF(L482="新設",VLOOKUP('施設リストA-1（直営）'!M102,'（新設）照明器具'!$B$5:$C$1990,2,FALSE),IF('部屋別効果（直）'!L482="撤去",VLOOKUP('施設リストA-1（直営）'!M102,'（既設）調査結果'!$B$5:$C$1998,2,FALSE),0))</f>
        <v>86</v>
      </c>
      <c r="N482" s="29">
        <f>'施設リストA-1（直営）'!O102</f>
        <v>8</v>
      </c>
      <c r="O482" s="29">
        <f>'施設リストA-1（直営）'!P102</f>
        <v>0</v>
      </c>
      <c r="P482" s="30">
        <f>IF(O482="新設",VLOOKUP('施設リストA-1（直営）'!Q102,'（新設）照明器具'!$B$5:$C$1990,2,FALSE),IF('部屋別効果（直）'!O482="撤去",VLOOKUP('施設リストA-1（直営）'!Q102,'（既設）調査結果'!$B$5:$C$1998,2,FALSE),0))</f>
        <v>0</v>
      </c>
      <c r="Q482" s="29">
        <f>'施設リストA-1（直営）'!S102</f>
        <v>0</v>
      </c>
      <c r="R482" s="29">
        <f>'施設リストA-1（直営）'!T102</f>
        <v>0</v>
      </c>
      <c r="S482" s="30">
        <f>IF(R482="新設",VLOOKUP('施設リストA-1（直営）'!U102,'（新設）照明器具'!$B$5:$C$1990,2,FALSE),IF('部屋別効果（直）'!R482="撤去",VLOOKUP('施設リストA-1（直営）'!U102,'（既設）調査結果'!$B$5:$C$1998,2,FALSE),0))</f>
        <v>0</v>
      </c>
      <c r="T482" s="29">
        <f>'施設リストA-1（直営）'!W102</f>
        <v>0</v>
      </c>
      <c r="U482" s="29">
        <f>'施設リストA-1（直営）'!X102</f>
        <v>0</v>
      </c>
      <c r="V482" s="30">
        <f>IF(U482="新設",VLOOKUP('施設リストA-1（直営）'!Y102,'（新設）照明器具'!$B$5:$C$1990,2,FALSE),IF('部屋別効果（直）'!U482="撤去",VLOOKUP('施設リストA-1（直営）'!Y102,'（既設）調査結果'!$B$5:$C$1998,2,FALSE),0))</f>
        <v>0</v>
      </c>
      <c r="W482" s="29">
        <f>'施設リストA-1（直営）'!AA102</f>
        <v>0</v>
      </c>
      <c r="X482" s="29">
        <f>'施設リストA-1（直営）'!AB102</f>
        <v>0</v>
      </c>
      <c r="Y482" s="30">
        <f>IF(X482="新設",VLOOKUP('施設リストA-1（直営）'!AC102,'（新設）照明器具'!$B$5:$C$1990,2,FALSE),IF('部屋別効果（直）'!X482="撤去",VLOOKUP('施設リストA-1（直営）'!AC102,'（既設）調査結果'!$B$5:$C$1998,2,FALSE),0))</f>
        <v>0</v>
      </c>
      <c r="Z482" s="29">
        <f>'施設リストA-1（直営）'!AE102</f>
        <v>0</v>
      </c>
      <c r="AA482" s="29">
        <f>'施設リストA-1（直営）'!AF102</f>
        <v>0</v>
      </c>
      <c r="AB482" s="30">
        <f>IF(AA482="新設",VLOOKUP('施設リストA-1（直営）'!AG102,'（新設）照明器具'!$B$5:$C$1990,2,FALSE),IF('部屋別効果（直）'!AA482="撤去",VLOOKUP('施設リストA-1（直営）'!AG102,'（既設）調査結果'!$B$5:$C$1998,2,FALSE),0))</f>
        <v>0</v>
      </c>
      <c r="AC482" s="29">
        <f>'施設リストA-1（直営）'!AI102</f>
        <v>0</v>
      </c>
      <c r="AD482" s="29">
        <f>'施設リストA-1（直営）'!AJ102</f>
        <v>0</v>
      </c>
      <c r="AE482" s="30">
        <f>IF(AD482="新設",VLOOKUP('施設リストA-1（直営）'!AK102,'（新設）照明器具'!$B$5:$C$1990,2,FALSE),IF('部屋別効果（直）'!AD482="撤去",VLOOKUP('施設リストA-1（直営）'!AK102,'（既設）調査結果'!$B$5:$C$1998,2,FALSE),0))</f>
        <v>0</v>
      </c>
      <c r="AF482" s="29">
        <f>'施設リストA-1（直営）'!AM102</f>
        <v>0</v>
      </c>
      <c r="AG482" s="29">
        <f>'施設リストA-1（直営）'!AN102</f>
        <v>0</v>
      </c>
      <c r="AH482" s="30">
        <f>IF(AG482="新設",VLOOKUP('施設リストA-1（直営）'!AO102,'（新設）照明器具'!$B$5:$C$1990,2,FALSE),IF('部屋別効果（直）'!AG482="撤去",VLOOKUP('施設リストA-1（直営）'!AO102,'（既設）調査結果'!$B$5:$C$1998,2,FALSE),0))</f>
        <v>0</v>
      </c>
      <c r="AI482" s="29">
        <f>'施設リストA-1（直営）'!AQ102</f>
        <v>0</v>
      </c>
      <c r="AJ482" s="29">
        <f>'施設リストA-1（直営）'!AR102</f>
        <v>0</v>
      </c>
      <c r="AK482" s="30">
        <f>IF(AJ482="新設",VLOOKUP('施設リストA-1（直営）'!AS102,'（新設）照明器具'!$B$5:$C$1990,2,FALSE),IF('部屋別効果（直）'!AJ482="撤去",VLOOKUP('施設リストA-1（直営）'!AS102,'（既設）調査結果'!$B$5:$C$1998,2,FALSE),0))</f>
        <v>0</v>
      </c>
      <c r="AL482" s="29">
        <f>'施設リストA-1（直営）'!AU102</f>
        <v>0</v>
      </c>
    </row>
    <row r="483" spans="1:38" customFormat="1">
      <c r="A483" s="94"/>
      <c r="B483" s="16" t="str">
        <f>'施設リストA-1（直営）'!B103</f>
        <v>修学院小</v>
      </c>
      <c r="C483" s="14">
        <f>'施設リストA-1（直営）'!C103</f>
        <v>0</v>
      </c>
      <c r="D483" s="94" t="str">
        <f>'施設リストA-1（直営）'!D103</f>
        <v>西階段（１～３）</v>
      </c>
      <c r="E483" s="20">
        <f>'施設リストA-1（直営）'!E103</f>
        <v>210</v>
      </c>
      <c r="F483" s="20">
        <f>'施設リストA-1（直営）'!F103</f>
        <v>8</v>
      </c>
      <c r="G483" s="13">
        <f>'施設リストA-1（直営）'!G103</f>
        <v>1680</v>
      </c>
      <c r="H483" s="28" t="e">
        <f t="shared" si="7"/>
        <v>#N/A</v>
      </c>
      <c r="I483" s="29" t="str">
        <f>'施設リストA-1（直営）'!H103</f>
        <v>新設</v>
      </c>
      <c r="J483" s="30" t="e">
        <f>IF(I483="新設",VLOOKUP('施設リストA-1（直営）'!I103,'（新設）照明器具'!$B$5:$C$1990,2,FALSE),IF('部屋別効果（直）'!I483="撤去",VLOOKUP('施設リストA-1（直営）'!I103,'（既設）調査結果'!$B$5:$C$1998,2,FALSE),0))</f>
        <v>#N/A</v>
      </c>
      <c r="K483" s="29">
        <f>'施設リストA-1（直営）'!K103</f>
        <v>2</v>
      </c>
      <c r="L483" s="29" t="str">
        <f>'施設リストA-1（直営）'!L103</f>
        <v>撤去</v>
      </c>
      <c r="M483" s="30">
        <f>IF(L483="新設",VLOOKUP('施設リストA-1（直営）'!M103,'（新設）照明器具'!$B$5:$C$1990,2,FALSE),IF('部屋別効果（直）'!L483="撤去",VLOOKUP('施設リストA-1（直営）'!M103,'（既設）調査結果'!$B$5:$C$1998,2,FALSE),0))</f>
        <v>23</v>
      </c>
      <c r="N483" s="29">
        <f>'施設リストA-1（直営）'!O103</f>
        <v>2</v>
      </c>
      <c r="O483" s="29">
        <f>'施設リストA-1（直営）'!P103</f>
        <v>0</v>
      </c>
      <c r="P483" s="30">
        <f>IF(O483="新設",VLOOKUP('施設リストA-1（直営）'!Q103,'（新設）照明器具'!$B$5:$C$1990,2,FALSE),IF('部屋別効果（直）'!O483="撤去",VLOOKUP('施設リストA-1（直営）'!Q103,'（既設）調査結果'!$B$5:$C$1998,2,FALSE),0))</f>
        <v>0</v>
      </c>
      <c r="Q483" s="29">
        <f>'施設リストA-1（直営）'!S103</f>
        <v>0</v>
      </c>
      <c r="R483" s="29">
        <f>'施設リストA-1（直営）'!T103</f>
        <v>0</v>
      </c>
      <c r="S483" s="30">
        <f>IF(R483="新設",VLOOKUP('施設リストA-1（直営）'!U103,'（新設）照明器具'!$B$5:$C$1990,2,FALSE),IF('部屋別効果（直）'!R483="撤去",VLOOKUP('施設リストA-1（直営）'!U103,'（既設）調査結果'!$B$5:$C$1998,2,FALSE),0))</f>
        <v>0</v>
      </c>
      <c r="T483" s="29">
        <f>'施設リストA-1（直営）'!W103</f>
        <v>0</v>
      </c>
      <c r="U483" s="29">
        <f>'施設リストA-1（直営）'!X103</f>
        <v>0</v>
      </c>
      <c r="V483" s="30">
        <f>IF(U483="新設",VLOOKUP('施設リストA-1（直営）'!Y103,'（新設）照明器具'!$B$5:$C$1990,2,FALSE),IF('部屋別効果（直）'!U483="撤去",VLOOKUP('施設リストA-1（直営）'!Y103,'（既設）調査結果'!$B$5:$C$1998,2,FALSE),0))</f>
        <v>0</v>
      </c>
      <c r="W483" s="29">
        <f>'施設リストA-1（直営）'!AA103</f>
        <v>0</v>
      </c>
      <c r="X483" s="29">
        <f>'施設リストA-1（直営）'!AB103</f>
        <v>0</v>
      </c>
      <c r="Y483" s="30">
        <f>IF(X483="新設",VLOOKUP('施設リストA-1（直営）'!AC103,'（新設）照明器具'!$B$5:$C$1990,2,FALSE),IF('部屋別効果（直）'!X483="撤去",VLOOKUP('施設リストA-1（直営）'!AC103,'（既設）調査結果'!$B$5:$C$1998,2,FALSE),0))</f>
        <v>0</v>
      </c>
      <c r="Z483" s="29">
        <f>'施設リストA-1（直営）'!AE103</f>
        <v>0</v>
      </c>
      <c r="AA483" s="29">
        <f>'施設リストA-1（直営）'!AF103</f>
        <v>0</v>
      </c>
      <c r="AB483" s="30">
        <f>IF(AA483="新設",VLOOKUP('施設リストA-1（直営）'!AG103,'（新設）照明器具'!$B$5:$C$1990,2,FALSE),IF('部屋別効果（直）'!AA483="撤去",VLOOKUP('施設リストA-1（直営）'!AG103,'（既設）調査結果'!$B$5:$C$1998,2,FALSE),0))</f>
        <v>0</v>
      </c>
      <c r="AC483" s="29">
        <f>'施設リストA-1（直営）'!AI103</f>
        <v>0</v>
      </c>
      <c r="AD483" s="29">
        <f>'施設リストA-1（直営）'!AJ103</f>
        <v>0</v>
      </c>
      <c r="AE483" s="30">
        <f>IF(AD483="新設",VLOOKUP('施設リストA-1（直営）'!AK103,'（新設）照明器具'!$B$5:$C$1990,2,FALSE),IF('部屋別効果（直）'!AD483="撤去",VLOOKUP('施設リストA-1（直営）'!AK103,'（既設）調査結果'!$B$5:$C$1998,2,FALSE),0))</f>
        <v>0</v>
      </c>
      <c r="AF483" s="29">
        <f>'施設リストA-1（直営）'!AM103</f>
        <v>0</v>
      </c>
      <c r="AG483" s="29">
        <f>'施設リストA-1（直営）'!AN103</f>
        <v>0</v>
      </c>
      <c r="AH483" s="30">
        <f>IF(AG483="新設",VLOOKUP('施設リストA-1（直営）'!AO103,'（新設）照明器具'!$B$5:$C$1990,2,FALSE),IF('部屋別効果（直）'!AG483="撤去",VLOOKUP('施設リストA-1（直営）'!AO103,'（既設）調査結果'!$B$5:$C$1998,2,FALSE),0))</f>
        <v>0</v>
      </c>
      <c r="AI483" s="29">
        <f>'施設リストA-1（直営）'!AQ103</f>
        <v>0</v>
      </c>
      <c r="AJ483" s="29">
        <f>'施設リストA-1（直営）'!AR103</f>
        <v>0</v>
      </c>
      <c r="AK483" s="30">
        <f>IF(AJ483="新設",VLOOKUP('施設リストA-1（直営）'!AS103,'（新設）照明器具'!$B$5:$C$1990,2,FALSE),IF('部屋別効果（直）'!AJ483="撤去",VLOOKUP('施設リストA-1（直営）'!AS103,'（既設）調査結果'!$B$5:$C$1998,2,FALSE),0))</f>
        <v>0</v>
      </c>
      <c r="AL483" s="29">
        <f>'施設リストA-1（直営）'!AU103</f>
        <v>0</v>
      </c>
    </row>
    <row r="484" spans="1:38" customFormat="1">
      <c r="A484" s="94"/>
      <c r="B484" s="16" t="str">
        <f>'施設リストA-1（直営）'!B104</f>
        <v>修学院小</v>
      </c>
      <c r="C484" s="14">
        <f>'施設リストA-1（直営）'!C104</f>
        <v>0</v>
      </c>
      <c r="D484" s="94" t="str">
        <f>'施設リストA-1（直営）'!D104</f>
        <v>東階段（１～３）</v>
      </c>
      <c r="E484" s="20">
        <f>'施設リストA-1（直営）'!E104</f>
        <v>210</v>
      </c>
      <c r="F484" s="20">
        <f>'施設リストA-1（直営）'!F104</f>
        <v>8</v>
      </c>
      <c r="G484" s="13">
        <f>'施設リストA-1（直営）'!G104</f>
        <v>1680</v>
      </c>
      <c r="H484" s="28" t="e">
        <f t="shared" si="7"/>
        <v>#N/A</v>
      </c>
      <c r="I484" s="29" t="str">
        <f>'施設リストA-1（直営）'!H104</f>
        <v>新設</v>
      </c>
      <c r="J484" s="30" t="e">
        <f>IF(I484="新設",VLOOKUP('施設リストA-1（直営）'!I104,'（新設）照明器具'!$B$5:$C$1990,2,FALSE),IF('部屋別効果（直）'!I484="撤去",VLOOKUP('施設リストA-1（直営）'!I104,'（既設）調査結果'!$B$5:$C$1998,2,FALSE),0))</f>
        <v>#N/A</v>
      </c>
      <c r="K484" s="29">
        <f>'施設リストA-1（直営）'!K104</f>
        <v>2</v>
      </c>
      <c r="L484" s="29" t="str">
        <f>'施設リストA-1（直営）'!L104</f>
        <v>撤去</v>
      </c>
      <c r="M484" s="30">
        <f>IF(L484="新設",VLOOKUP('施設リストA-1（直営）'!M104,'（新設）照明器具'!$B$5:$C$1990,2,FALSE),IF('部屋別効果（直）'!L484="撤去",VLOOKUP('施設リストA-1（直営）'!M104,'（既設）調査結果'!$B$5:$C$1998,2,FALSE),0))</f>
        <v>23</v>
      </c>
      <c r="N484" s="29">
        <f>'施設リストA-1（直営）'!O104</f>
        <v>2</v>
      </c>
      <c r="O484" s="29">
        <f>'施設リストA-1（直営）'!P104</f>
        <v>0</v>
      </c>
      <c r="P484" s="30">
        <f>IF(O484="新設",VLOOKUP('施設リストA-1（直営）'!Q104,'（新設）照明器具'!$B$5:$C$1990,2,FALSE),IF('部屋別効果（直）'!O484="撤去",VLOOKUP('施設リストA-1（直営）'!Q104,'（既設）調査結果'!$B$5:$C$1998,2,FALSE),0))</f>
        <v>0</v>
      </c>
      <c r="Q484" s="29">
        <f>'施設リストA-1（直営）'!S104</f>
        <v>0</v>
      </c>
      <c r="R484" s="29">
        <f>'施設リストA-1（直営）'!T104</f>
        <v>0</v>
      </c>
      <c r="S484" s="30">
        <f>IF(R484="新設",VLOOKUP('施設リストA-1（直営）'!U104,'（新設）照明器具'!$B$5:$C$1990,2,FALSE),IF('部屋別効果（直）'!R484="撤去",VLOOKUP('施設リストA-1（直営）'!U104,'（既設）調査結果'!$B$5:$C$1998,2,FALSE),0))</f>
        <v>0</v>
      </c>
      <c r="T484" s="29">
        <f>'施設リストA-1（直営）'!W104</f>
        <v>0</v>
      </c>
      <c r="U484" s="29">
        <f>'施設リストA-1（直営）'!X104</f>
        <v>0</v>
      </c>
      <c r="V484" s="30">
        <f>IF(U484="新設",VLOOKUP('施設リストA-1（直営）'!Y104,'（新設）照明器具'!$B$5:$C$1990,2,FALSE),IF('部屋別効果（直）'!U484="撤去",VLOOKUP('施設リストA-1（直営）'!Y104,'（既設）調査結果'!$B$5:$C$1998,2,FALSE),0))</f>
        <v>0</v>
      </c>
      <c r="W484" s="29">
        <f>'施設リストA-1（直営）'!AA104</f>
        <v>0</v>
      </c>
      <c r="X484" s="29">
        <f>'施設リストA-1（直営）'!AB104</f>
        <v>0</v>
      </c>
      <c r="Y484" s="30">
        <f>IF(X484="新設",VLOOKUP('施設リストA-1（直営）'!AC104,'（新設）照明器具'!$B$5:$C$1990,2,FALSE),IF('部屋別効果（直）'!X484="撤去",VLOOKUP('施設リストA-1（直営）'!AC104,'（既設）調査結果'!$B$5:$C$1998,2,FALSE),0))</f>
        <v>0</v>
      </c>
      <c r="Z484" s="29">
        <f>'施設リストA-1（直営）'!AE104</f>
        <v>0</v>
      </c>
      <c r="AA484" s="29">
        <f>'施設リストA-1（直営）'!AF104</f>
        <v>0</v>
      </c>
      <c r="AB484" s="30">
        <f>IF(AA484="新設",VLOOKUP('施設リストA-1（直営）'!AG104,'（新設）照明器具'!$B$5:$C$1990,2,FALSE),IF('部屋別効果（直）'!AA484="撤去",VLOOKUP('施設リストA-1（直営）'!AG104,'（既設）調査結果'!$B$5:$C$1998,2,FALSE),0))</f>
        <v>0</v>
      </c>
      <c r="AC484" s="29">
        <f>'施設リストA-1（直営）'!AI104</f>
        <v>0</v>
      </c>
      <c r="AD484" s="29">
        <f>'施設リストA-1（直営）'!AJ104</f>
        <v>0</v>
      </c>
      <c r="AE484" s="30">
        <f>IF(AD484="新設",VLOOKUP('施設リストA-1（直営）'!AK104,'（新設）照明器具'!$B$5:$C$1990,2,FALSE),IF('部屋別効果（直）'!AD484="撤去",VLOOKUP('施設リストA-1（直営）'!AK104,'（既設）調査結果'!$B$5:$C$1998,2,FALSE),0))</f>
        <v>0</v>
      </c>
      <c r="AF484" s="29">
        <f>'施設リストA-1（直営）'!AM104</f>
        <v>0</v>
      </c>
      <c r="AG484" s="29">
        <f>'施設リストA-1（直営）'!AN104</f>
        <v>0</v>
      </c>
      <c r="AH484" s="30">
        <f>IF(AG484="新設",VLOOKUP('施設リストA-1（直営）'!AO104,'（新設）照明器具'!$B$5:$C$1990,2,FALSE),IF('部屋別効果（直）'!AG484="撤去",VLOOKUP('施設リストA-1（直営）'!AO104,'（既設）調査結果'!$B$5:$C$1998,2,FALSE),0))</f>
        <v>0</v>
      </c>
      <c r="AI484" s="29">
        <f>'施設リストA-1（直営）'!AQ104</f>
        <v>0</v>
      </c>
      <c r="AJ484" s="29">
        <f>'施設リストA-1（直営）'!AR104</f>
        <v>0</v>
      </c>
      <c r="AK484" s="30">
        <f>IF(AJ484="新設",VLOOKUP('施設リストA-1（直営）'!AS104,'（新設）照明器具'!$B$5:$C$1990,2,FALSE),IF('部屋別効果（直）'!AJ484="撤去",VLOOKUP('施設リストA-1（直営）'!AS104,'（既設）調査結果'!$B$5:$C$1998,2,FALSE),0))</f>
        <v>0</v>
      </c>
      <c r="AL484" s="29">
        <f>'施設リストA-1（直営）'!AU104</f>
        <v>0</v>
      </c>
    </row>
    <row r="485" spans="1:38" customFormat="1">
      <c r="A485" s="94"/>
      <c r="B485" s="16" t="str">
        <f>'施設リストA-1（直営）'!B105</f>
        <v>修学院小</v>
      </c>
      <c r="C485" s="14">
        <f>'施設リストA-1（直営）'!C105</f>
        <v>1</v>
      </c>
      <c r="D485" s="94" t="str">
        <f>'施設リストA-1（直営）'!D105</f>
        <v>教材資料室</v>
      </c>
      <c r="E485" s="20">
        <f>'施設リストA-1（直営）'!E105</f>
        <v>250</v>
      </c>
      <c r="F485" s="20">
        <f>'施設リストA-1（直営）'!F105</f>
        <v>4</v>
      </c>
      <c r="G485" s="13">
        <f>'施設リストA-1（直営）'!G105</f>
        <v>1000</v>
      </c>
      <c r="H485" s="28" t="e">
        <f t="shared" si="7"/>
        <v>#N/A</v>
      </c>
      <c r="I485" s="29" t="str">
        <f>'施設リストA-1（直営）'!H105</f>
        <v>新設</v>
      </c>
      <c r="J485" s="30" t="e">
        <f>IF(I485="新設",VLOOKUP('施設リストA-1（直営）'!I105,'（新設）照明器具'!$B$5:$C$1990,2,FALSE),IF('部屋別効果（直）'!I485="撤去",VLOOKUP('施設リストA-1（直営）'!I105,'（既設）調査結果'!$B$5:$C$1998,2,FALSE),0))</f>
        <v>#N/A</v>
      </c>
      <c r="K485" s="29">
        <f>'施設リストA-1（直営）'!K105</f>
        <v>8</v>
      </c>
      <c r="L485" s="29" t="str">
        <f>'施設リストA-1（直営）'!L105</f>
        <v>撤去</v>
      </c>
      <c r="M485" s="30">
        <f>IF(L485="新設",VLOOKUP('施設リストA-1（直営）'!M105,'（新設）照明器具'!$B$5:$C$1990,2,FALSE),IF('部屋別効果（直）'!L485="撤去",VLOOKUP('施設リストA-1（直営）'!M105,'（既設）調査結果'!$B$5:$C$1998,2,FALSE),0))</f>
        <v>86</v>
      </c>
      <c r="N485" s="29">
        <f>'施設リストA-1（直営）'!O105</f>
        <v>8</v>
      </c>
      <c r="O485" s="29">
        <f>'施設リストA-1（直営）'!P105</f>
        <v>0</v>
      </c>
      <c r="P485" s="30">
        <f>IF(O485="新設",VLOOKUP('施設リストA-1（直営）'!Q105,'（新設）照明器具'!$B$5:$C$1990,2,FALSE),IF('部屋別効果（直）'!O485="撤去",VLOOKUP('施設リストA-1（直営）'!Q105,'（既設）調査結果'!$B$5:$C$1998,2,FALSE),0))</f>
        <v>0</v>
      </c>
      <c r="Q485" s="29">
        <f>'施設リストA-1（直営）'!S105</f>
        <v>0</v>
      </c>
      <c r="R485" s="29">
        <f>'施設リストA-1（直営）'!T105</f>
        <v>0</v>
      </c>
      <c r="S485" s="30">
        <f>IF(R485="新設",VLOOKUP('施設リストA-1（直営）'!U105,'（新設）照明器具'!$B$5:$C$1990,2,FALSE),IF('部屋別効果（直）'!R485="撤去",VLOOKUP('施設リストA-1（直営）'!U105,'（既設）調査結果'!$B$5:$C$1998,2,FALSE),0))</f>
        <v>0</v>
      </c>
      <c r="T485" s="29">
        <f>'施設リストA-1（直営）'!W105</f>
        <v>0</v>
      </c>
      <c r="U485" s="29">
        <f>'施設リストA-1（直営）'!X105</f>
        <v>0</v>
      </c>
      <c r="V485" s="30">
        <f>IF(U485="新設",VLOOKUP('施設リストA-1（直営）'!Y105,'（新設）照明器具'!$B$5:$C$1990,2,FALSE),IF('部屋別効果（直）'!U485="撤去",VLOOKUP('施設リストA-1（直営）'!Y105,'（既設）調査結果'!$B$5:$C$1998,2,FALSE),0))</f>
        <v>0</v>
      </c>
      <c r="W485" s="29">
        <f>'施設リストA-1（直営）'!AA105</f>
        <v>0</v>
      </c>
      <c r="X485" s="29">
        <f>'施設リストA-1（直営）'!AB105</f>
        <v>0</v>
      </c>
      <c r="Y485" s="30">
        <f>IF(X485="新設",VLOOKUP('施設リストA-1（直営）'!AC105,'（新設）照明器具'!$B$5:$C$1990,2,FALSE),IF('部屋別効果（直）'!X485="撤去",VLOOKUP('施設リストA-1（直営）'!AC105,'（既設）調査結果'!$B$5:$C$1998,2,FALSE),0))</f>
        <v>0</v>
      </c>
      <c r="Z485" s="29">
        <f>'施設リストA-1（直営）'!AE105</f>
        <v>0</v>
      </c>
      <c r="AA485" s="29">
        <f>'施設リストA-1（直営）'!AF105</f>
        <v>0</v>
      </c>
      <c r="AB485" s="30">
        <f>IF(AA485="新設",VLOOKUP('施設リストA-1（直営）'!AG105,'（新設）照明器具'!$B$5:$C$1990,2,FALSE),IF('部屋別効果（直）'!AA485="撤去",VLOOKUP('施設リストA-1（直営）'!AG105,'（既設）調査結果'!$B$5:$C$1998,2,FALSE),0))</f>
        <v>0</v>
      </c>
      <c r="AC485" s="29">
        <f>'施設リストA-1（直営）'!AI105</f>
        <v>0</v>
      </c>
      <c r="AD485" s="29">
        <f>'施設リストA-1（直営）'!AJ105</f>
        <v>0</v>
      </c>
      <c r="AE485" s="30">
        <f>IF(AD485="新設",VLOOKUP('施設リストA-1（直営）'!AK105,'（新設）照明器具'!$B$5:$C$1990,2,FALSE),IF('部屋別効果（直）'!AD485="撤去",VLOOKUP('施設リストA-1（直営）'!AK105,'（既設）調査結果'!$B$5:$C$1998,2,FALSE),0))</f>
        <v>0</v>
      </c>
      <c r="AF485" s="29">
        <f>'施設リストA-1（直営）'!AM105</f>
        <v>0</v>
      </c>
      <c r="AG485" s="29">
        <f>'施設リストA-1（直営）'!AN105</f>
        <v>0</v>
      </c>
      <c r="AH485" s="30">
        <f>IF(AG485="新設",VLOOKUP('施設リストA-1（直営）'!AO105,'（新設）照明器具'!$B$5:$C$1990,2,FALSE),IF('部屋別効果（直）'!AG485="撤去",VLOOKUP('施設リストA-1（直営）'!AO105,'（既設）調査結果'!$B$5:$C$1998,2,FALSE),0))</f>
        <v>0</v>
      </c>
      <c r="AI485" s="29">
        <f>'施設リストA-1（直営）'!AQ105</f>
        <v>0</v>
      </c>
      <c r="AJ485" s="29">
        <f>'施設リストA-1（直営）'!AR105</f>
        <v>0</v>
      </c>
      <c r="AK485" s="30">
        <f>IF(AJ485="新設",VLOOKUP('施設リストA-1（直営）'!AS105,'（新設）照明器具'!$B$5:$C$1990,2,FALSE),IF('部屋別効果（直）'!AJ485="撤去",VLOOKUP('施設リストA-1（直営）'!AS105,'（既設）調査結果'!$B$5:$C$1998,2,FALSE),0))</f>
        <v>0</v>
      </c>
      <c r="AL485" s="29">
        <f>'施設リストA-1（直営）'!AU105</f>
        <v>0</v>
      </c>
    </row>
    <row r="486" spans="1:38" customFormat="1">
      <c r="A486" s="94"/>
      <c r="B486" s="16" t="str">
        <f>'施設リストA-1（直営）'!B106</f>
        <v>修学院小</v>
      </c>
      <c r="C486" s="14">
        <f>'施設リストA-1（直営）'!C106</f>
        <v>1</v>
      </c>
      <c r="D486" s="94" t="str">
        <f>'施設リストA-1（直営）'!D106</f>
        <v>ひまわり学級</v>
      </c>
      <c r="E486" s="20">
        <f>'施設リストA-1（直営）'!E106</f>
        <v>210</v>
      </c>
      <c r="F486" s="20">
        <f>'施設リストA-1（直営）'!F106</f>
        <v>6</v>
      </c>
      <c r="G486" s="13">
        <f>'施設リストA-1（直営）'!G106</f>
        <v>1260</v>
      </c>
      <c r="H486" s="28">
        <f t="shared" si="7"/>
        <v>0</v>
      </c>
      <c r="I486" s="29">
        <f>'施設リストA-1（直営）'!H106</f>
        <v>0</v>
      </c>
      <c r="J486" s="30">
        <f>IF(I486="新設",VLOOKUP('施設リストA-1（直営）'!I106,'（新設）照明器具'!$B$5:$C$1990,2,FALSE),IF('部屋別効果（直）'!I486="撤去",VLOOKUP('施設リストA-1（直営）'!I106,'（既設）調査結果'!$B$5:$C$1998,2,FALSE),0))</f>
        <v>0</v>
      </c>
      <c r="K486" s="29">
        <f>'施設リストA-1（直営）'!K106</f>
        <v>0</v>
      </c>
      <c r="L486" s="29">
        <f>'施設リストA-1（直営）'!L106</f>
        <v>0</v>
      </c>
      <c r="M486" s="30">
        <f>IF(L486="新設",VLOOKUP('施設リストA-1（直営）'!M106,'（新設）照明器具'!$B$5:$C$1990,2,FALSE),IF('部屋別効果（直）'!L486="撤去",VLOOKUP('施設リストA-1（直営）'!M106,'（既設）調査結果'!$B$5:$C$1998,2,FALSE),0))</f>
        <v>0</v>
      </c>
      <c r="N486" s="29">
        <f>'施設リストA-1（直営）'!O106</f>
        <v>0</v>
      </c>
      <c r="O486" s="29">
        <f>'施設リストA-1（直営）'!P106</f>
        <v>0</v>
      </c>
      <c r="P486" s="30">
        <f>IF(O486="新設",VLOOKUP('施設リストA-1（直営）'!Q106,'（新設）照明器具'!$B$5:$C$1990,2,FALSE),IF('部屋別効果（直）'!O486="撤去",VLOOKUP('施設リストA-1（直営）'!Q106,'（既設）調査結果'!$B$5:$C$1998,2,FALSE),0))</f>
        <v>0</v>
      </c>
      <c r="Q486" s="29">
        <f>'施設リストA-1（直営）'!S106</f>
        <v>0</v>
      </c>
      <c r="R486" s="29">
        <f>'施設リストA-1（直営）'!T106</f>
        <v>0</v>
      </c>
      <c r="S486" s="30">
        <f>IF(R486="新設",VLOOKUP('施設リストA-1（直営）'!U106,'（新設）照明器具'!$B$5:$C$1990,2,FALSE),IF('部屋別効果（直）'!R486="撤去",VLOOKUP('施設リストA-1（直営）'!U106,'（既設）調査結果'!$B$5:$C$1998,2,FALSE),0))</f>
        <v>0</v>
      </c>
      <c r="T486" s="29">
        <f>'施設リストA-1（直営）'!W106</f>
        <v>0</v>
      </c>
      <c r="U486" s="29">
        <f>'施設リストA-1（直営）'!X106</f>
        <v>0</v>
      </c>
      <c r="V486" s="30">
        <f>IF(U486="新設",VLOOKUP('施設リストA-1（直営）'!Y106,'（新設）照明器具'!$B$5:$C$1990,2,FALSE),IF('部屋別効果（直）'!U486="撤去",VLOOKUP('施設リストA-1（直営）'!Y106,'（既設）調査結果'!$B$5:$C$1998,2,FALSE),0))</f>
        <v>0</v>
      </c>
      <c r="W486" s="29">
        <f>'施設リストA-1（直営）'!AA106</f>
        <v>0</v>
      </c>
      <c r="X486" s="29">
        <f>'施設リストA-1（直営）'!AB106</f>
        <v>0</v>
      </c>
      <c r="Y486" s="30">
        <f>IF(X486="新設",VLOOKUP('施設リストA-1（直営）'!AC106,'（新設）照明器具'!$B$5:$C$1990,2,FALSE),IF('部屋別効果（直）'!X486="撤去",VLOOKUP('施設リストA-1（直営）'!AC106,'（既設）調査結果'!$B$5:$C$1998,2,FALSE),0))</f>
        <v>0</v>
      </c>
      <c r="Z486" s="29">
        <f>'施設リストA-1（直営）'!AE106</f>
        <v>0</v>
      </c>
      <c r="AA486" s="29">
        <f>'施設リストA-1（直営）'!AF106</f>
        <v>0</v>
      </c>
      <c r="AB486" s="30">
        <f>IF(AA486="新設",VLOOKUP('施設リストA-1（直営）'!AG106,'（新設）照明器具'!$B$5:$C$1990,2,FALSE),IF('部屋別効果（直）'!AA486="撤去",VLOOKUP('施設リストA-1（直営）'!AG106,'（既設）調査結果'!$B$5:$C$1998,2,FALSE),0))</f>
        <v>0</v>
      </c>
      <c r="AC486" s="29">
        <f>'施設リストA-1（直営）'!AI106</f>
        <v>0</v>
      </c>
      <c r="AD486" s="29">
        <f>'施設リストA-1（直営）'!AJ106</f>
        <v>0</v>
      </c>
      <c r="AE486" s="30">
        <f>IF(AD486="新設",VLOOKUP('施設リストA-1（直営）'!AK106,'（新設）照明器具'!$B$5:$C$1990,2,FALSE),IF('部屋別効果（直）'!AD486="撤去",VLOOKUP('施設リストA-1（直営）'!AK106,'（既設）調査結果'!$B$5:$C$1998,2,FALSE),0))</f>
        <v>0</v>
      </c>
      <c r="AF486" s="29">
        <f>'施設リストA-1（直営）'!AM106</f>
        <v>0</v>
      </c>
      <c r="AG486" s="29">
        <f>'施設リストA-1（直営）'!AN106</f>
        <v>0</v>
      </c>
      <c r="AH486" s="30">
        <f>IF(AG486="新設",VLOOKUP('施設リストA-1（直営）'!AO106,'（新設）照明器具'!$B$5:$C$1990,2,FALSE),IF('部屋別効果（直）'!AG486="撤去",VLOOKUP('施設リストA-1（直営）'!AO106,'（既設）調査結果'!$B$5:$C$1998,2,FALSE),0))</f>
        <v>0</v>
      </c>
      <c r="AI486" s="29">
        <f>'施設リストA-1（直営）'!AQ106</f>
        <v>0</v>
      </c>
      <c r="AJ486" s="29">
        <f>'施設リストA-1（直営）'!AR106</f>
        <v>0</v>
      </c>
      <c r="AK486" s="30">
        <f>IF(AJ486="新設",VLOOKUP('施設リストA-1（直営）'!AS106,'（新設）照明器具'!$B$5:$C$1990,2,FALSE),IF('部屋別効果（直）'!AJ486="撤去",VLOOKUP('施設リストA-1（直営）'!AS106,'（既設）調査結果'!$B$5:$C$1998,2,FALSE),0))</f>
        <v>0</v>
      </c>
      <c r="AL486" s="29">
        <f>'施設リストA-1（直営）'!AU106</f>
        <v>0</v>
      </c>
    </row>
    <row r="487" spans="1:38" customFormat="1">
      <c r="A487" s="94"/>
      <c r="B487" s="16" t="str">
        <f>'施設リストA-1（直営）'!B107</f>
        <v>修学院小</v>
      </c>
      <c r="C487" s="14">
        <f>'施設リストA-1（直営）'!C107</f>
        <v>1</v>
      </c>
      <c r="D487" s="94" t="str">
        <f>'施設リストA-1（直営）'!D107</f>
        <v>ひまわりプレイルーム</v>
      </c>
      <c r="E487" s="20">
        <f>'施設リストA-1（直営）'!E107</f>
        <v>210</v>
      </c>
      <c r="F487" s="20">
        <f>'施設リストA-1（直営）'!F107</f>
        <v>4</v>
      </c>
      <c r="G487" s="13">
        <f>'施設リストA-1（直営）'!G107</f>
        <v>840</v>
      </c>
      <c r="H487" s="28" t="e">
        <f t="shared" si="7"/>
        <v>#N/A</v>
      </c>
      <c r="I487" s="29" t="str">
        <f>'施設リストA-1（直営）'!H107</f>
        <v>新設</v>
      </c>
      <c r="J487" s="30" t="e">
        <f>IF(I487="新設",VLOOKUP('施設リストA-1（直営）'!I107,'（新設）照明器具'!$B$5:$C$1990,2,FALSE),IF('部屋別効果（直）'!I487="撤去",VLOOKUP('施設リストA-1（直営）'!I107,'（既設）調査結果'!$B$5:$C$1998,2,FALSE),0))</f>
        <v>#N/A</v>
      </c>
      <c r="K487" s="29">
        <f>'施設リストA-1（直営）'!K107</f>
        <v>8</v>
      </c>
      <c r="L487" s="29" t="str">
        <f>'施設リストA-1（直営）'!L107</f>
        <v>撤去</v>
      </c>
      <c r="M487" s="30">
        <f>IF(L487="新設",VLOOKUP('施設リストA-1（直営）'!M107,'（新設）照明器具'!$B$5:$C$1990,2,FALSE),IF('部屋別効果（直）'!L487="撤去",VLOOKUP('施設リストA-1（直営）'!M107,'（既設）調査結果'!$B$5:$C$1998,2,FALSE),0))</f>
        <v>86</v>
      </c>
      <c r="N487" s="29">
        <f>'施設リストA-1（直営）'!O107</f>
        <v>8</v>
      </c>
      <c r="O487" s="29">
        <f>'施設リストA-1（直営）'!P107</f>
        <v>0</v>
      </c>
      <c r="P487" s="30">
        <f>IF(O487="新設",VLOOKUP('施設リストA-1（直営）'!Q107,'（新設）照明器具'!$B$5:$C$1990,2,FALSE),IF('部屋別効果（直）'!O487="撤去",VLOOKUP('施設リストA-1（直営）'!Q107,'（既設）調査結果'!$B$5:$C$1998,2,FALSE),0))</f>
        <v>0</v>
      </c>
      <c r="Q487" s="29">
        <f>'施設リストA-1（直営）'!S107</f>
        <v>0</v>
      </c>
      <c r="R487" s="29">
        <f>'施設リストA-1（直営）'!T107</f>
        <v>0</v>
      </c>
      <c r="S487" s="30">
        <f>IF(R487="新設",VLOOKUP('施設リストA-1（直営）'!U107,'（新設）照明器具'!$B$5:$C$1990,2,FALSE),IF('部屋別効果（直）'!R487="撤去",VLOOKUP('施設リストA-1（直営）'!U107,'（既設）調査結果'!$B$5:$C$1998,2,FALSE),0))</f>
        <v>0</v>
      </c>
      <c r="T487" s="29">
        <f>'施設リストA-1（直営）'!W107</f>
        <v>0</v>
      </c>
      <c r="U487" s="29">
        <f>'施設リストA-1（直営）'!X107</f>
        <v>0</v>
      </c>
      <c r="V487" s="30">
        <f>IF(U487="新設",VLOOKUP('施設リストA-1（直営）'!Y107,'（新設）照明器具'!$B$5:$C$1990,2,FALSE),IF('部屋別効果（直）'!U487="撤去",VLOOKUP('施設リストA-1（直営）'!Y107,'（既設）調査結果'!$B$5:$C$1998,2,FALSE),0))</f>
        <v>0</v>
      </c>
      <c r="W487" s="29">
        <f>'施設リストA-1（直営）'!AA107</f>
        <v>0</v>
      </c>
      <c r="X487" s="29">
        <f>'施設リストA-1（直営）'!AB107</f>
        <v>0</v>
      </c>
      <c r="Y487" s="30">
        <f>IF(X487="新設",VLOOKUP('施設リストA-1（直営）'!AC107,'（新設）照明器具'!$B$5:$C$1990,2,FALSE),IF('部屋別効果（直）'!X487="撤去",VLOOKUP('施設リストA-1（直営）'!AC107,'（既設）調査結果'!$B$5:$C$1998,2,FALSE),0))</f>
        <v>0</v>
      </c>
      <c r="Z487" s="29">
        <f>'施設リストA-1（直営）'!AE107</f>
        <v>0</v>
      </c>
      <c r="AA487" s="29">
        <f>'施設リストA-1（直営）'!AF107</f>
        <v>0</v>
      </c>
      <c r="AB487" s="30">
        <f>IF(AA487="新設",VLOOKUP('施設リストA-1（直営）'!AG107,'（新設）照明器具'!$B$5:$C$1990,2,FALSE),IF('部屋別効果（直）'!AA487="撤去",VLOOKUP('施設リストA-1（直営）'!AG107,'（既設）調査結果'!$B$5:$C$1998,2,FALSE),0))</f>
        <v>0</v>
      </c>
      <c r="AC487" s="29">
        <f>'施設リストA-1（直営）'!AI107</f>
        <v>0</v>
      </c>
      <c r="AD487" s="29">
        <f>'施設リストA-1（直営）'!AJ107</f>
        <v>0</v>
      </c>
      <c r="AE487" s="30">
        <f>IF(AD487="新設",VLOOKUP('施設リストA-1（直営）'!AK107,'（新設）照明器具'!$B$5:$C$1990,2,FALSE),IF('部屋別効果（直）'!AD487="撤去",VLOOKUP('施設リストA-1（直営）'!AK107,'（既設）調査結果'!$B$5:$C$1998,2,FALSE),0))</f>
        <v>0</v>
      </c>
      <c r="AF487" s="29">
        <f>'施設リストA-1（直営）'!AM107</f>
        <v>0</v>
      </c>
      <c r="AG487" s="29">
        <f>'施設リストA-1（直営）'!AN107</f>
        <v>0</v>
      </c>
      <c r="AH487" s="30">
        <f>IF(AG487="新設",VLOOKUP('施設リストA-1（直営）'!AO107,'（新設）照明器具'!$B$5:$C$1990,2,FALSE),IF('部屋別効果（直）'!AG487="撤去",VLOOKUP('施設リストA-1（直営）'!AO107,'（既設）調査結果'!$B$5:$C$1998,2,FALSE),0))</f>
        <v>0</v>
      </c>
      <c r="AI487" s="29">
        <f>'施設リストA-1（直営）'!AQ107</f>
        <v>0</v>
      </c>
      <c r="AJ487" s="29">
        <f>'施設リストA-1（直営）'!AR107</f>
        <v>0</v>
      </c>
      <c r="AK487" s="30">
        <f>IF(AJ487="新設",VLOOKUP('施設リストA-1（直営）'!AS107,'（新設）照明器具'!$B$5:$C$1990,2,FALSE),IF('部屋別効果（直）'!AJ487="撤去",VLOOKUP('施設リストA-1（直営）'!AS107,'（既設）調査結果'!$B$5:$C$1998,2,FALSE),0))</f>
        <v>0</v>
      </c>
      <c r="AL487" s="29">
        <f>'施設リストA-1（直営）'!AU107</f>
        <v>0</v>
      </c>
    </row>
    <row r="488" spans="1:38" customFormat="1">
      <c r="A488" s="94"/>
      <c r="B488" s="16" t="str">
        <f>'施設リストA-1（直営）'!B108</f>
        <v>修学院小</v>
      </c>
      <c r="C488" s="14">
        <f>'施設リストA-1（直営）'!C108</f>
        <v>1</v>
      </c>
      <c r="D488" s="94" t="str">
        <f>'施設リストA-1（直営）'!D108</f>
        <v>廊下</v>
      </c>
      <c r="E488" s="20">
        <f>'施設リストA-1（直営）'!E108</f>
        <v>210</v>
      </c>
      <c r="F488" s="20">
        <f>'施設リストA-1（直営）'!F108</f>
        <v>10</v>
      </c>
      <c r="G488" s="13">
        <f>'施設リストA-1（直営）'!G108</f>
        <v>2100</v>
      </c>
      <c r="H488" s="28" t="e">
        <f t="shared" si="7"/>
        <v>#N/A</v>
      </c>
      <c r="I488" s="29" t="str">
        <f>'施設リストA-1（直営）'!H108</f>
        <v>新設</v>
      </c>
      <c r="J488" s="30" t="e">
        <f>IF(I488="新設",VLOOKUP('施設リストA-1（直営）'!I108,'（新設）照明器具'!$B$5:$C$1990,2,FALSE),IF('部屋別効果（直）'!I488="撤去",VLOOKUP('施設リストA-1（直営）'!I108,'（既設）調査結果'!$B$5:$C$1998,2,FALSE),0))</f>
        <v>#N/A</v>
      </c>
      <c r="K488" s="29">
        <f>'施設リストA-1（直営）'!K108</f>
        <v>1</v>
      </c>
      <c r="L488" s="29" t="str">
        <f>'施設リストA-1（直営）'!L108</f>
        <v>撤去</v>
      </c>
      <c r="M488" s="30">
        <f>IF(L488="新設",VLOOKUP('施設リストA-1（直営）'!M108,'（新設）照明器具'!$B$5:$C$1990,2,FALSE),IF('部屋別効果（直）'!L488="撤去",VLOOKUP('施設リストA-1（直営）'!M108,'（既設）調査結果'!$B$5:$C$1998,2,FALSE),0))</f>
        <v>23</v>
      </c>
      <c r="N488" s="29">
        <f>'施設リストA-1（直営）'!O108</f>
        <v>1</v>
      </c>
      <c r="O488" s="29">
        <f>'施設リストA-1（直営）'!P108</f>
        <v>0</v>
      </c>
      <c r="P488" s="30">
        <f>IF(O488="新設",VLOOKUP('施設リストA-1（直営）'!Q108,'（新設）照明器具'!$B$5:$C$1990,2,FALSE),IF('部屋別効果（直）'!O488="撤去",VLOOKUP('施設リストA-1（直営）'!Q108,'（既設）調査結果'!$B$5:$C$1998,2,FALSE),0))</f>
        <v>0</v>
      </c>
      <c r="Q488" s="29">
        <f>'施設リストA-1（直営）'!S108</f>
        <v>0</v>
      </c>
      <c r="R488" s="29">
        <f>'施設リストA-1（直営）'!T108</f>
        <v>0</v>
      </c>
      <c r="S488" s="30">
        <f>IF(R488="新設",VLOOKUP('施設リストA-1（直営）'!U108,'（新設）照明器具'!$B$5:$C$1990,2,FALSE),IF('部屋別効果（直）'!R488="撤去",VLOOKUP('施設リストA-1（直営）'!U108,'（既設）調査結果'!$B$5:$C$1998,2,FALSE),0))</f>
        <v>0</v>
      </c>
      <c r="T488" s="29">
        <f>'施設リストA-1（直営）'!W108</f>
        <v>0</v>
      </c>
      <c r="U488" s="29">
        <f>'施設リストA-1（直営）'!X108</f>
        <v>0</v>
      </c>
      <c r="V488" s="30">
        <f>IF(U488="新設",VLOOKUP('施設リストA-1（直営）'!Y108,'（新設）照明器具'!$B$5:$C$1990,2,FALSE),IF('部屋別効果（直）'!U488="撤去",VLOOKUP('施設リストA-1（直営）'!Y108,'（既設）調査結果'!$B$5:$C$1998,2,FALSE),0))</f>
        <v>0</v>
      </c>
      <c r="W488" s="29">
        <f>'施設リストA-1（直営）'!AA108</f>
        <v>0</v>
      </c>
      <c r="X488" s="29">
        <f>'施設リストA-1（直営）'!AB108</f>
        <v>0</v>
      </c>
      <c r="Y488" s="30">
        <f>IF(X488="新設",VLOOKUP('施設リストA-1（直営）'!AC108,'（新設）照明器具'!$B$5:$C$1990,2,FALSE),IF('部屋別効果（直）'!X488="撤去",VLOOKUP('施設リストA-1（直営）'!AC108,'（既設）調査結果'!$B$5:$C$1998,2,FALSE),0))</f>
        <v>0</v>
      </c>
      <c r="Z488" s="29">
        <f>'施設リストA-1（直営）'!AE108</f>
        <v>0</v>
      </c>
      <c r="AA488" s="29">
        <f>'施設リストA-1（直営）'!AF108</f>
        <v>0</v>
      </c>
      <c r="AB488" s="30">
        <f>IF(AA488="新設",VLOOKUP('施設リストA-1（直営）'!AG108,'（新設）照明器具'!$B$5:$C$1990,2,FALSE),IF('部屋別効果（直）'!AA488="撤去",VLOOKUP('施設リストA-1（直営）'!AG108,'（既設）調査結果'!$B$5:$C$1998,2,FALSE),0))</f>
        <v>0</v>
      </c>
      <c r="AC488" s="29">
        <f>'施設リストA-1（直営）'!AI108</f>
        <v>0</v>
      </c>
      <c r="AD488" s="29">
        <f>'施設リストA-1（直営）'!AJ108</f>
        <v>0</v>
      </c>
      <c r="AE488" s="30">
        <f>IF(AD488="新設",VLOOKUP('施設リストA-1（直営）'!AK108,'（新設）照明器具'!$B$5:$C$1990,2,FALSE),IF('部屋別効果（直）'!AD488="撤去",VLOOKUP('施設リストA-1（直営）'!AK108,'（既設）調査結果'!$B$5:$C$1998,2,FALSE),0))</f>
        <v>0</v>
      </c>
      <c r="AF488" s="29">
        <f>'施設リストA-1（直営）'!AM108</f>
        <v>0</v>
      </c>
      <c r="AG488" s="29">
        <f>'施設リストA-1（直営）'!AN108</f>
        <v>0</v>
      </c>
      <c r="AH488" s="30">
        <f>IF(AG488="新設",VLOOKUP('施設リストA-1（直営）'!AO108,'（新設）照明器具'!$B$5:$C$1990,2,FALSE),IF('部屋別効果（直）'!AG488="撤去",VLOOKUP('施設リストA-1（直営）'!AO108,'（既設）調査結果'!$B$5:$C$1998,2,FALSE),0))</f>
        <v>0</v>
      </c>
      <c r="AI488" s="29">
        <f>'施設リストA-1（直営）'!AQ108</f>
        <v>0</v>
      </c>
      <c r="AJ488" s="29">
        <f>'施設リストA-1（直営）'!AR108</f>
        <v>0</v>
      </c>
      <c r="AK488" s="30">
        <f>IF(AJ488="新設",VLOOKUP('施設リストA-1（直営）'!AS108,'（新設）照明器具'!$B$5:$C$1990,2,FALSE),IF('部屋別効果（直）'!AJ488="撤去",VLOOKUP('施設リストA-1（直営）'!AS108,'（既設）調査結果'!$B$5:$C$1998,2,FALSE),0))</f>
        <v>0</v>
      </c>
      <c r="AL488" s="29">
        <f>'施設リストA-1（直営）'!AU108</f>
        <v>0</v>
      </c>
    </row>
    <row r="489" spans="1:38" customFormat="1">
      <c r="A489" s="94"/>
      <c r="B489" s="16" t="str">
        <f>'施設リストA-1（直営）'!B109</f>
        <v>修学院小</v>
      </c>
      <c r="C489" s="14">
        <f>'施設リストA-1（直営）'!C109</f>
        <v>2</v>
      </c>
      <c r="D489" s="94" t="str">
        <f>'施設リストA-1（直営）'!D109</f>
        <v>児童会室</v>
      </c>
      <c r="E489" s="20">
        <f>'施設リストA-1（直営）'!E109</f>
        <v>210</v>
      </c>
      <c r="F489" s="20">
        <f>'施設リストA-1（直営）'!F109</f>
        <v>4</v>
      </c>
      <c r="G489" s="13">
        <f>'施設リストA-1（直営）'!G109</f>
        <v>840</v>
      </c>
      <c r="H489" s="28" t="e">
        <f t="shared" si="7"/>
        <v>#N/A</v>
      </c>
      <c r="I489" s="29" t="str">
        <f>'施設リストA-1（直営）'!H109</f>
        <v>新設</v>
      </c>
      <c r="J489" s="30" t="e">
        <f>IF(I489="新設",VLOOKUP('施設リストA-1（直営）'!I109,'（新設）照明器具'!$B$5:$C$1990,2,FALSE),IF('部屋別効果（直）'!I489="撤去",VLOOKUP('施設リストA-1（直営）'!I109,'（既設）調査結果'!$B$5:$C$1998,2,FALSE),0))</f>
        <v>#N/A</v>
      </c>
      <c r="K489" s="29">
        <f>'施設リストA-1（直営）'!K109</f>
        <v>8</v>
      </c>
      <c r="L489" s="29" t="str">
        <f>'施設リストA-1（直営）'!L109</f>
        <v>撤去</v>
      </c>
      <c r="M489" s="30">
        <f>IF(L489="新設",VLOOKUP('施設リストA-1（直営）'!M109,'（新設）照明器具'!$B$5:$C$1990,2,FALSE),IF('部屋別効果（直）'!L489="撤去",VLOOKUP('施設リストA-1（直営）'!M109,'（既設）調査結果'!$B$5:$C$1998,2,FALSE),0))</f>
        <v>86</v>
      </c>
      <c r="N489" s="29">
        <f>'施設リストA-1（直営）'!O109</f>
        <v>8</v>
      </c>
      <c r="O489" s="29">
        <f>'施設リストA-1（直営）'!P109</f>
        <v>0</v>
      </c>
      <c r="P489" s="30">
        <f>IF(O489="新設",VLOOKUP('施設リストA-1（直営）'!Q109,'（新設）照明器具'!$B$5:$C$1990,2,FALSE),IF('部屋別効果（直）'!O489="撤去",VLOOKUP('施設リストA-1（直営）'!Q109,'（既設）調査結果'!$B$5:$C$1998,2,FALSE),0))</f>
        <v>0</v>
      </c>
      <c r="Q489" s="29">
        <f>'施設リストA-1（直営）'!S109</f>
        <v>0</v>
      </c>
      <c r="R489" s="29">
        <f>'施設リストA-1（直営）'!T109</f>
        <v>0</v>
      </c>
      <c r="S489" s="30">
        <f>IF(R489="新設",VLOOKUP('施設リストA-1（直営）'!U109,'（新設）照明器具'!$B$5:$C$1990,2,FALSE),IF('部屋別効果（直）'!R489="撤去",VLOOKUP('施設リストA-1（直営）'!U109,'（既設）調査結果'!$B$5:$C$1998,2,FALSE),0))</f>
        <v>0</v>
      </c>
      <c r="T489" s="29">
        <f>'施設リストA-1（直営）'!W109</f>
        <v>0</v>
      </c>
      <c r="U489" s="29">
        <f>'施設リストA-1（直営）'!X109</f>
        <v>0</v>
      </c>
      <c r="V489" s="30">
        <f>IF(U489="新設",VLOOKUP('施設リストA-1（直営）'!Y109,'（新設）照明器具'!$B$5:$C$1990,2,FALSE),IF('部屋別効果（直）'!U489="撤去",VLOOKUP('施設リストA-1（直営）'!Y109,'（既設）調査結果'!$B$5:$C$1998,2,FALSE),0))</f>
        <v>0</v>
      </c>
      <c r="W489" s="29">
        <f>'施設リストA-1（直営）'!AA109</f>
        <v>0</v>
      </c>
      <c r="X489" s="29">
        <f>'施設リストA-1（直営）'!AB109</f>
        <v>0</v>
      </c>
      <c r="Y489" s="30">
        <f>IF(X489="新設",VLOOKUP('施設リストA-1（直営）'!AC109,'（新設）照明器具'!$B$5:$C$1990,2,FALSE),IF('部屋別効果（直）'!X489="撤去",VLOOKUP('施設リストA-1（直営）'!AC109,'（既設）調査結果'!$B$5:$C$1998,2,FALSE),0))</f>
        <v>0</v>
      </c>
      <c r="Z489" s="29">
        <f>'施設リストA-1（直営）'!AE109</f>
        <v>0</v>
      </c>
      <c r="AA489" s="29">
        <f>'施設リストA-1（直営）'!AF109</f>
        <v>0</v>
      </c>
      <c r="AB489" s="30">
        <f>IF(AA489="新設",VLOOKUP('施設リストA-1（直営）'!AG109,'（新設）照明器具'!$B$5:$C$1990,2,FALSE),IF('部屋別効果（直）'!AA489="撤去",VLOOKUP('施設リストA-1（直営）'!AG109,'（既設）調査結果'!$B$5:$C$1998,2,FALSE),0))</f>
        <v>0</v>
      </c>
      <c r="AC489" s="29">
        <f>'施設リストA-1（直営）'!AI109</f>
        <v>0</v>
      </c>
      <c r="AD489" s="29">
        <f>'施設リストA-1（直営）'!AJ109</f>
        <v>0</v>
      </c>
      <c r="AE489" s="30">
        <f>IF(AD489="新設",VLOOKUP('施設リストA-1（直営）'!AK109,'（新設）照明器具'!$B$5:$C$1990,2,FALSE),IF('部屋別効果（直）'!AD489="撤去",VLOOKUP('施設リストA-1（直営）'!AK109,'（既設）調査結果'!$B$5:$C$1998,2,FALSE),0))</f>
        <v>0</v>
      </c>
      <c r="AF489" s="29">
        <f>'施設リストA-1（直営）'!AM109</f>
        <v>0</v>
      </c>
      <c r="AG489" s="29">
        <f>'施設リストA-1（直営）'!AN109</f>
        <v>0</v>
      </c>
      <c r="AH489" s="30">
        <f>IF(AG489="新設",VLOOKUP('施設リストA-1（直営）'!AO109,'（新設）照明器具'!$B$5:$C$1990,2,FALSE),IF('部屋別効果（直）'!AG489="撤去",VLOOKUP('施設リストA-1（直営）'!AO109,'（既設）調査結果'!$B$5:$C$1998,2,FALSE),0))</f>
        <v>0</v>
      </c>
      <c r="AI489" s="29">
        <f>'施設リストA-1（直営）'!AQ109</f>
        <v>0</v>
      </c>
      <c r="AJ489" s="29">
        <f>'施設リストA-1（直営）'!AR109</f>
        <v>0</v>
      </c>
      <c r="AK489" s="30">
        <f>IF(AJ489="新設",VLOOKUP('施設リストA-1（直営）'!AS109,'（新設）照明器具'!$B$5:$C$1990,2,FALSE),IF('部屋別効果（直）'!AJ489="撤去",VLOOKUP('施設リストA-1（直営）'!AS109,'（既設）調査結果'!$B$5:$C$1998,2,FALSE),0))</f>
        <v>0</v>
      </c>
      <c r="AL489" s="29">
        <f>'施設リストA-1（直営）'!AU109</f>
        <v>0</v>
      </c>
    </row>
    <row r="490" spans="1:38" customFormat="1">
      <c r="A490" s="94"/>
      <c r="B490" s="16" t="str">
        <f>'施設リストA-1（直営）'!B110</f>
        <v>修学院小</v>
      </c>
      <c r="C490" s="14">
        <f>'施設リストA-1（直営）'!C110</f>
        <v>2</v>
      </c>
      <c r="D490" s="94" t="str">
        <f>'施設リストA-1（直営）'!D110</f>
        <v>作業室</v>
      </c>
      <c r="E490" s="20">
        <f>'施設リストA-1（直営）'!E110</f>
        <v>250</v>
      </c>
      <c r="F490" s="20">
        <f>'施設リストA-1（直営）'!F110</f>
        <v>12</v>
      </c>
      <c r="G490" s="13">
        <f>'施設リストA-1（直営）'!G110</f>
        <v>3000</v>
      </c>
      <c r="H490" s="28" t="e">
        <f t="shared" si="7"/>
        <v>#N/A</v>
      </c>
      <c r="I490" s="29" t="str">
        <f>'施設リストA-1（直営）'!H110</f>
        <v>新設</v>
      </c>
      <c r="J490" s="30" t="e">
        <f>IF(I490="新設",VLOOKUP('施設リストA-1（直営）'!I110,'（新設）照明器具'!$B$5:$C$1990,2,FALSE),IF('部屋別効果（直）'!I490="撤去",VLOOKUP('施設リストA-1（直営）'!I110,'（既設）調査結果'!$B$5:$C$1998,2,FALSE),0))</f>
        <v>#N/A</v>
      </c>
      <c r="K490" s="29">
        <f>'施設リストA-1（直営）'!K110</f>
        <v>6</v>
      </c>
      <c r="L490" s="29" t="str">
        <f>'施設リストA-1（直営）'!L110</f>
        <v>撤去</v>
      </c>
      <c r="M490" s="30">
        <f>IF(L490="新設",VLOOKUP('施設リストA-1（直営）'!M110,'（新設）照明器具'!$B$5:$C$1990,2,FALSE),IF('部屋別効果（直）'!L490="撤去",VLOOKUP('施設リストA-1（直営）'!M110,'（既設）調査結果'!$B$5:$C$1998,2,FALSE),0))</f>
        <v>86</v>
      </c>
      <c r="N490" s="29">
        <f>'施設リストA-1（直営）'!O110</f>
        <v>6</v>
      </c>
      <c r="O490" s="29">
        <f>'施設リストA-1（直営）'!P110</f>
        <v>0</v>
      </c>
      <c r="P490" s="30">
        <f>IF(O490="新設",VLOOKUP('施設リストA-1（直営）'!Q110,'（新設）照明器具'!$B$5:$C$1990,2,FALSE),IF('部屋別効果（直）'!O490="撤去",VLOOKUP('施設リストA-1（直営）'!Q110,'（既設）調査結果'!$B$5:$C$1998,2,FALSE),0))</f>
        <v>0</v>
      </c>
      <c r="Q490" s="29">
        <f>'施設リストA-1（直営）'!S110</f>
        <v>0</v>
      </c>
      <c r="R490" s="29">
        <f>'施設リストA-1（直営）'!T110</f>
        <v>0</v>
      </c>
      <c r="S490" s="30">
        <f>IF(R490="新設",VLOOKUP('施設リストA-1（直営）'!U110,'（新設）照明器具'!$B$5:$C$1990,2,FALSE),IF('部屋別効果（直）'!R490="撤去",VLOOKUP('施設リストA-1（直営）'!U110,'（既設）調査結果'!$B$5:$C$1998,2,FALSE),0))</f>
        <v>0</v>
      </c>
      <c r="T490" s="29">
        <f>'施設リストA-1（直営）'!W110</f>
        <v>0</v>
      </c>
      <c r="U490" s="29">
        <f>'施設リストA-1（直営）'!X110</f>
        <v>0</v>
      </c>
      <c r="V490" s="30">
        <f>IF(U490="新設",VLOOKUP('施設リストA-1（直営）'!Y110,'（新設）照明器具'!$B$5:$C$1990,2,FALSE),IF('部屋別効果（直）'!U490="撤去",VLOOKUP('施設リストA-1（直営）'!Y110,'（既設）調査結果'!$B$5:$C$1998,2,FALSE),0))</f>
        <v>0</v>
      </c>
      <c r="W490" s="29">
        <f>'施設リストA-1（直営）'!AA110</f>
        <v>0</v>
      </c>
      <c r="X490" s="29">
        <f>'施設リストA-1（直営）'!AB110</f>
        <v>0</v>
      </c>
      <c r="Y490" s="30">
        <f>IF(X490="新設",VLOOKUP('施設リストA-1（直営）'!AC110,'（新設）照明器具'!$B$5:$C$1990,2,FALSE),IF('部屋別効果（直）'!X490="撤去",VLOOKUP('施設リストA-1（直営）'!AC110,'（既設）調査結果'!$B$5:$C$1998,2,FALSE),0))</f>
        <v>0</v>
      </c>
      <c r="Z490" s="29">
        <f>'施設リストA-1（直営）'!AE110</f>
        <v>0</v>
      </c>
      <c r="AA490" s="29">
        <f>'施設リストA-1（直営）'!AF110</f>
        <v>0</v>
      </c>
      <c r="AB490" s="30">
        <f>IF(AA490="新設",VLOOKUP('施設リストA-1（直営）'!AG110,'（新設）照明器具'!$B$5:$C$1990,2,FALSE),IF('部屋別効果（直）'!AA490="撤去",VLOOKUP('施設リストA-1（直営）'!AG110,'（既設）調査結果'!$B$5:$C$1998,2,FALSE),0))</f>
        <v>0</v>
      </c>
      <c r="AC490" s="29">
        <f>'施設リストA-1（直営）'!AI110</f>
        <v>0</v>
      </c>
      <c r="AD490" s="29">
        <f>'施設リストA-1（直営）'!AJ110</f>
        <v>0</v>
      </c>
      <c r="AE490" s="30">
        <f>IF(AD490="新設",VLOOKUP('施設リストA-1（直営）'!AK110,'（新設）照明器具'!$B$5:$C$1990,2,FALSE),IF('部屋別効果（直）'!AD490="撤去",VLOOKUP('施設リストA-1（直営）'!AK110,'（既設）調査結果'!$B$5:$C$1998,2,FALSE),0))</f>
        <v>0</v>
      </c>
      <c r="AF490" s="29">
        <f>'施設リストA-1（直営）'!AM110</f>
        <v>0</v>
      </c>
      <c r="AG490" s="29">
        <f>'施設リストA-1（直営）'!AN110</f>
        <v>0</v>
      </c>
      <c r="AH490" s="30">
        <f>IF(AG490="新設",VLOOKUP('施設リストA-1（直営）'!AO110,'（新設）照明器具'!$B$5:$C$1990,2,FALSE),IF('部屋別効果（直）'!AG490="撤去",VLOOKUP('施設リストA-1（直営）'!AO110,'（既設）調査結果'!$B$5:$C$1998,2,FALSE),0))</f>
        <v>0</v>
      </c>
      <c r="AI490" s="29">
        <f>'施設リストA-1（直営）'!AQ110</f>
        <v>0</v>
      </c>
      <c r="AJ490" s="29">
        <f>'施設リストA-1（直営）'!AR110</f>
        <v>0</v>
      </c>
      <c r="AK490" s="30">
        <f>IF(AJ490="新設",VLOOKUP('施設リストA-1（直営）'!AS110,'（新設）照明器具'!$B$5:$C$1990,2,FALSE),IF('部屋別効果（直）'!AJ490="撤去",VLOOKUP('施設リストA-1（直営）'!AS110,'（既設）調査結果'!$B$5:$C$1998,2,FALSE),0))</f>
        <v>0</v>
      </c>
      <c r="AL490" s="29">
        <f>'施設リストA-1（直営）'!AU110</f>
        <v>0</v>
      </c>
    </row>
    <row r="491" spans="1:38" customFormat="1">
      <c r="A491" s="94"/>
      <c r="B491" s="16" t="str">
        <f>'施設リストA-1（直営）'!B111</f>
        <v>修学院小</v>
      </c>
      <c r="C491" s="14">
        <f>'施設リストA-1（直営）'!C111</f>
        <v>2</v>
      </c>
      <c r="D491" s="94" t="str">
        <f>'施設リストA-1（直営）'!D111</f>
        <v>理科準備室</v>
      </c>
      <c r="E491" s="20">
        <f>'施設リストA-1（直営）'!E111</f>
        <v>210</v>
      </c>
      <c r="F491" s="20">
        <f>'施設リストA-1（直営）'!F111</f>
        <v>4</v>
      </c>
      <c r="G491" s="13">
        <f>'施設リストA-1（直営）'!G111</f>
        <v>840</v>
      </c>
      <c r="H491" s="28" t="e">
        <f t="shared" si="7"/>
        <v>#N/A</v>
      </c>
      <c r="I491" s="29" t="str">
        <f>'施設リストA-1（直営）'!H111</f>
        <v>新設</v>
      </c>
      <c r="J491" s="30" t="e">
        <f>IF(I491="新設",VLOOKUP('施設リストA-1（直営）'!I111,'（新設）照明器具'!$B$5:$C$1990,2,FALSE),IF('部屋別効果（直）'!I491="撤去",VLOOKUP('施設リストA-1（直営）'!I111,'（既設）調査結果'!$B$5:$C$1998,2,FALSE),0))</f>
        <v>#N/A</v>
      </c>
      <c r="K491" s="29">
        <f>'施設リストA-1（直営）'!K111</f>
        <v>4</v>
      </c>
      <c r="L491" s="29" t="str">
        <f>'施設リストA-1（直営）'!L111</f>
        <v>撤去</v>
      </c>
      <c r="M491" s="30">
        <f>IF(L491="新設",VLOOKUP('施設リストA-1（直営）'!M111,'（新設）照明器具'!$B$5:$C$1990,2,FALSE),IF('部屋別効果（直）'!L491="撤去",VLOOKUP('施設リストA-1（直営）'!M111,'（既設）調査結果'!$B$5:$C$1998,2,FALSE),0))</f>
        <v>86</v>
      </c>
      <c r="N491" s="29">
        <f>'施設リストA-1（直営）'!O111</f>
        <v>4</v>
      </c>
      <c r="O491" s="29">
        <f>'施設リストA-1（直営）'!P111</f>
        <v>0</v>
      </c>
      <c r="P491" s="30">
        <f>IF(O491="新設",VLOOKUP('施設リストA-1（直営）'!Q111,'（新設）照明器具'!$B$5:$C$1990,2,FALSE),IF('部屋別効果（直）'!O491="撤去",VLOOKUP('施設リストA-1（直営）'!Q111,'（既設）調査結果'!$B$5:$C$1998,2,FALSE),0))</f>
        <v>0</v>
      </c>
      <c r="Q491" s="29">
        <f>'施設リストA-1（直営）'!S111</f>
        <v>0</v>
      </c>
      <c r="R491" s="29">
        <f>'施設リストA-1（直営）'!T111</f>
        <v>0</v>
      </c>
      <c r="S491" s="30">
        <f>IF(R491="新設",VLOOKUP('施設リストA-1（直営）'!U111,'（新設）照明器具'!$B$5:$C$1990,2,FALSE),IF('部屋別効果（直）'!R491="撤去",VLOOKUP('施設リストA-1（直営）'!U111,'（既設）調査結果'!$B$5:$C$1998,2,FALSE),0))</f>
        <v>0</v>
      </c>
      <c r="T491" s="29">
        <f>'施設リストA-1（直営）'!W111</f>
        <v>0</v>
      </c>
      <c r="U491" s="29">
        <f>'施設リストA-1（直営）'!X111</f>
        <v>0</v>
      </c>
      <c r="V491" s="30">
        <f>IF(U491="新設",VLOOKUP('施設リストA-1（直営）'!Y111,'（新設）照明器具'!$B$5:$C$1990,2,FALSE),IF('部屋別効果（直）'!U491="撤去",VLOOKUP('施設リストA-1（直営）'!Y111,'（既設）調査結果'!$B$5:$C$1998,2,FALSE),0))</f>
        <v>0</v>
      </c>
      <c r="W491" s="29">
        <f>'施設リストA-1（直営）'!AA111</f>
        <v>0</v>
      </c>
      <c r="X491" s="29">
        <f>'施設リストA-1（直営）'!AB111</f>
        <v>0</v>
      </c>
      <c r="Y491" s="30">
        <f>IF(X491="新設",VLOOKUP('施設リストA-1（直営）'!AC111,'（新設）照明器具'!$B$5:$C$1990,2,FALSE),IF('部屋別効果（直）'!X491="撤去",VLOOKUP('施設リストA-1（直営）'!AC111,'（既設）調査結果'!$B$5:$C$1998,2,FALSE),0))</f>
        <v>0</v>
      </c>
      <c r="Z491" s="29">
        <f>'施設リストA-1（直営）'!AE111</f>
        <v>0</v>
      </c>
      <c r="AA491" s="29">
        <f>'施設リストA-1（直営）'!AF111</f>
        <v>0</v>
      </c>
      <c r="AB491" s="30">
        <f>IF(AA491="新設",VLOOKUP('施設リストA-1（直営）'!AG111,'（新設）照明器具'!$B$5:$C$1990,2,FALSE),IF('部屋別効果（直）'!AA491="撤去",VLOOKUP('施設リストA-1（直営）'!AG111,'（既設）調査結果'!$B$5:$C$1998,2,FALSE),0))</f>
        <v>0</v>
      </c>
      <c r="AC491" s="29">
        <f>'施設リストA-1（直営）'!AI111</f>
        <v>0</v>
      </c>
      <c r="AD491" s="29">
        <f>'施設リストA-1（直営）'!AJ111</f>
        <v>0</v>
      </c>
      <c r="AE491" s="30">
        <f>IF(AD491="新設",VLOOKUP('施設リストA-1（直営）'!AK111,'（新設）照明器具'!$B$5:$C$1990,2,FALSE),IF('部屋別効果（直）'!AD491="撤去",VLOOKUP('施設リストA-1（直営）'!AK111,'（既設）調査結果'!$B$5:$C$1998,2,FALSE),0))</f>
        <v>0</v>
      </c>
      <c r="AF491" s="29">
        <f>'施設リストA-1（直営）'!AM111</f>
        <v>0</v>
      </c>
      <c r="AG491" s="29">
        <f>'施設リストA-1（直営）'!AN111</f>
        <v>0</v>
      </c>
      <c r="AH491" s="30">
        <f>IF(AG491="新設",VLOOKUP('施設リストA-1（直営）'!AO111,'（新設）照明器具'!$B$5:$C$1990,2,FALSE),IF('部屋別効果（直）'!AG491="撤去",VLOOKUP('施設リストA-1（直営）'!AO111,'（既設）調査結果'!$B$5:$C$1998,2,FALSE),0))</f>
        <v>0</v>
      </c>
      <c r="AI491" s="29">
        <f>'施設リストA-1（直営）'!AQ111</f>
        <v>0</v>
      </c>
      <c r="AJ491" s="29">
        <f>'施設リストA-1（直営）'!AR111</f>
        <v>0</v>
      </c>
      <c r="AK491" s="30">
        <f>IF(AJ491="新設",VLOOKUP('施設リストA-1（直営）'!AS111,'（新設）照明器具'!$B$5:$C$1990,2,FALSE),IF('部屋別効果（直）'!AJ491="撤去",VLOOKUP('施設リストA-1（直営）'!AS111,'（既設）調査結果'!$B$5:$C$1998,2,FALSE),0))</f>
        <v>0</v>
      </c>
      <c r="AL491" s="29">
        <f>'施設リストA-1（直営）'!AU111</f>
        <v>0</v>
      </c>
    </row>
    <row r="492" spans="1:38" customFormat="1">
      <c r="A492" s="94"/>
      <c r="B492" s="16" t="str">
        <f>'施設リストA-1（直営）'!B112</f>
        <v>修学院小</v>
      </c>
      <c r="C492" s="14">
        <f>'施設リストA-1（直営）'!C112</f>
        <v>2</v>
      </c>
      <c r="D492" s="94" t="str">
        <f>'施設リストA-1（直営）'!D112</f>
        <v>南校舎理科室</v>
      </c>
      <c r="E492" s="20">
        <f>'施設リストA-1（直営）'!E112</f>
        <v>210</v>
      </c>
      <c r="F492" s="20">
        <f>'施設リストA-1（直営）'!F112</f>
        <v>6</v>
      </c>
      <c r="G492" s="13">
        <f>'施設リストA-1（直営）'!G112</f>
        <v>1260</v>
      </c>
      <c r="H492" s="28" t="e">
        <f t="shared" si="7"/>
        <v>#N/A</v>
      </c>
      <c r="I492" s="29" t="str">
        <f>'施設リストA-1（直営）'!H112</f>
        <v>新設</v>
      </c>
      <c r="J492" s="30" t="e">
        <f>IF(I492="新設",VLOOKUP('施設リストA-1（直営）'!I112,'（新設）照明器具'!$B$5:$C$1990,2,FALSE),IF('部屋別効果（直）'!I492="撤去",VLOOKUP('施設リストA-1（直営）'!I112,'（既設）調査結果'!$B$5:$C$1998,2,FALSE),0))</f>
        <v>#N/A</v>
      </c>
      <c r="K492" s="29">
        <f>'施設リストA-1（直営）'!K112</f>
        <v>12</v>
      </c>
      <c r="L492" s="29" t="str">
        <f>'施設リストA-1（直営）'!L112</f>
        <v>撤去</v>
      </c>
      <c r="M492" s="30">
        <f>IF(L492="新設",VLOOKUP('施設リストA-1（直営）'!M112,'（新設）照明器具'!$B$5:$C$1990,2,FALSE),IF('部屋別効果（直）'!L492="撤去",VLOOKUP('施設リストA-1（直営）'!M112,'（既設）調査結果'!$B$5:$C$1998,2,FALSE),0))</f>
        <v>86</v>
      </c>
      <c r="N492" s="29">
        <f>'施設リストA-1（直営）'!O112</f>
        <v>12</v>
      </c>
      <c r="O492" s="29">
        <f>'施設リストA-1（直営）'!P112</f>
        <v>0</v>
      </c>
      <c r="P492" s="30">
        <f>IF(O492="新設",VLOOKUP('施設リストA-1（直営）'!Q112,'（新設）照明器具'!$B$5:$C$1990,2,FALSE),IF('部屋別効果（直）'!O492="撤去",VLOOKUP('施設リストA-1（直営）'!Q112,'（既設）調査結果'!$B$5:$C$1998,2,FALSE),0))</f>
        <v>0</v>
      </c>
      <c r="Q492" s="29">
        <f>'施設リストA-1（直営）'!S112</f>
        <v>0</v>
      </c>
      <c r="R492" s="29">
        <f>'施設リストA-1（直営）'!T112</f>
        <v>0</v>
      </c>
      <c r="S492" s="30">
        <f>IF(R492="新設",VLOOKUP('施設リストA-1（直営）'!U112,'（新設）照明器具'!$B$5:$C$1990,2,FALSE),IF('部屋別効果（直）'!R492="撤去",VLOOKUP('施設リストA-1（直営）'!U112,'（既設）調査結果'!$B$5:$C$1998,2,FALSE),0))</f>
        <v>0</v>
      </c>
      <c r="T492" s="29">
        <f>'施設リストA-1（直営）'!W112</f>
        <v>0</v>
      </c>
      <c r="U492" s="29">
        <f>'施設リストA-1（直営）'!X112</f>
        <v>0</v>
      </c>
      <c r="V492" s="30">
        <f>IF(U492="新設",VLOOKUP('施設リストA-1（直営）'!Y112,'（新設）照明器具'!$B$5:$C$1990,2,FALSE),IF('部屋別効果（直）'!U492="撤去",VLOOKUP('施設リストA-1（直営）'!Y112,'（既設）調査結果'!$B$5:$C$1998,2,FALSE),0))</f>
        <v>0</v>
      </c>
      <c r="W492" s="29">
        <f>'施設リストA-1（直営）'!AA112</f>
        <v>0</v>
      </c>
      <c r="X492" s="29">
        <f>'施設リストA-1（直営）'!AB112</f>
        <v>0</v>
      </c>
      <c r="Y492" s="30">
        <f>IF(X492="新設",VLOOKUP('施設リストA-1（直営）'!AC112,'（新設）照明器具'!$B$5:$C$1990,2,FALSE),IF('部屋別効果（直）'!X492="撤去",VLOOKUP('施設リストA-1（直営）'!AC112,'（既設）調査結果'!$B$5:$C$1998,2,FALSE),0))</f>
        <v>0</v>
      </c>
      <c r="Z492" s="29">
        <f>'施設リストA-1（直営）'!AE112</f>
        <v>0</v>
      </c>
      <c r="AA492" s="29">
        <f>'施設リストA-1（直営）'!AF112</f>
        <v>0</v>
      </c>
      <c r="AB492" s="30">
        <f>IF(AA492="新設",VLOOKUP('施設リストA-1（直営）'!AG112,'（新設）照明器具'!$B$5:$C$1990,2,FALSE),IF('部屋別効果（直）'!AA492="撤去",VLOOKUP('施設リストA-1（直営）'!AG112,'（既設）調査結果'!$B$5:$C$1998,2,FALSE),0))</f>
        <v>0</v>
      </c>
      <c r="AC492" s="29">
        <f>'施設リストA-1（直営）'!AI112</f>
        <v>0</v>
      </c>
      <c r="AD492" s="29">
        <f>'施設リストA-1（直営）'!AJ112</f>
        <v>0</v>
      </c>
      <c r="AE492" s="30">
        <f>IF(AD492="新設",VLOOKUP('施設リストA-1（直営）'!AK112,'（新設）照明器具'!$B$5:$C$1990,2,FALSE),IF('部屋別効果（直）'!AD492="撤去",VLOOKUP('施設リストA-1（直営）'!AK112,'（既設）調査結果'!$B$5:$C$1998,2,FALSE),0))</f>
        <v>0</v>
      </c>
      <c r="AF492" s="29">
        <f>'施設リストA-1（直営）'!AM112</f>
        <v>0</v>
      </c>
      <c r="AG492" s="29">
        <f>'施設リストA-1（直営）'!AN112</f>
        <v>0</v>
      </c>
      <c r="AH492" s="30">
        <f>IF(AG492="新設",VLOOKUP('施設リストA-1（直営）'!AO112,'（新設）照明器具'!$B$5:$C$1990,2,FALSE),IF('部屋別効果（直）'!AG492="撤去",VLOOKUP('施設リストA-1（直営）'!AO112,'（既設）調査結果'!$B$5:$C$1998,2,FALSE),0))</f>
        <v>0</v>
      </c>
      <c r="AI492" s="29">
        <f>'施設リストA-1（直営）'!AQ112</f>
        <v>0</v>
      </c>
      <c r="AJ492" s="29">
        <f>'施設リストA-1（直営）'!AR112</f>
        <v>0</v>
      </c>
      <c r="AK492" s="30">
        <f>IF(AJ492="新設",VLOOKUP('施設リストA-1（直営）'!AS112,'（新設）照明器具'!$B$5:$C$1990,2,FALSE),IF('部屋別効果（直）'!AJ492="撤去",VLOOKUP('施設リストA-1（直営）'!AS112,'（既設）調査結果'!$B$5:$C$1998,2,FALSE),0))</f>
        <v>0</v>
      </c>
      <c r="AL492" s="29">
        <f>'施設リストA-1（直営）'!AU112</f>
        <v>0</v>
      </c>
    </row>
    <row r="493" spans="1:38" customFormat="1">
      <c r="A493" s="94"/>
      <c r="B493" s="16" t="str">
        <f>'施設リストA-1（直営）'!B113</f>
        <v>修学院小</v>
      </c>
      <c r="C493" s="14">
        <f>'施設リストA-1（直営）'!C113</f>
        <v>2</v>
      </c>
      <c r="D493" s="94" t="str">
        <f>'施設リストA-1（直営）'!D113</f>
        <v>廊下</v>
      </c>
      <c r="E493" s="20">
        <f>'施設リストA-1（直営）'!E113</f>
        <v>210</v>
      </c>
      <c r="F493" s="20">
        <f>'施設リストA-1（直営）'!F113</f>
        <v>10</v>
      </c>
      <c r="G493" s="13">
        <f>'施設リストA-1（直営）'!G113</f>
        <v>2100</v>
      </c>
      <c r="H493" s="28" t="e">
        <f t="shared" si="7"/>
        <v>#N/A</v>
      </c>
      <c r="I493" s="29" t="str">
        <f>'施設リストA-1（直営）'!H113</f>
        <v>新設</v>
      </c>
      <c r="J493" s="30" t="e">
        <f>IF(I493="新設",VLOOKUP('施設リストA-1（直営）'!I113,'（新設）照明器具'!$B$5:$C$1990,2,FALSE),IF('部屋別効果（直）'!I493="撤去",VLOOKUP('施設リストA-1（直営）'!I113,'（既設）調査結果'!$B$5:$C$1998,2,FALSE),0))</f>
        <v>#N/A</v>
      </c>
      <c r="K493" s="29">
        <f>'施設リストA-1（直営）'!K113</f>
        <v>1</v>
      </c>
      <c r="L493" s="29" t="str">
        <f>'施設リストA-1（直営）'!L113</f>
        <v>撤去</v>
      </c>
      <c r="M493" s="30">
        <f>IF(L493="新設",VLOOKUP('施設リストA-1（直営）'!M113,'（新設）照明器具'!$B$5:$C$1990,2,FALSE),IF('部屋別効果（直）'!L493="撤去",VLOOKUP('施設リストA-1（直営）'!M113,'（既設）調査結果'!$B$5:$C$1998,2,FALSE),0))</f>
        <v>23</v>
      </c>
      <c r="N493" s="29">
        <f>'施設リストA-1（直営）'!O113</f>
        <v>1</v>
      </c>
      <c r="O493" s="29">
        <f>'施設リストA-1（直営）'!P113</f>
        <v>0</v>
      </c>
      <c r="P493" s="30">
        <f>IF(O493="新設",VLOOKUP('施設リストA-1（直営）'!Q113,'（新設）照明器具'!$B$5:$C$1990,2,FALSE),IF('部屋別効果（直）'!O493="撤去",VLOOKUP('施設リストA-1（直営）'!Q113,'（既設）調査結果'!$B$5:$C$1998,2,FALSE),0))</f>
        <v>0</v>
      </c>
      <c r="Q493" s="29">
        <f>'施設リストA-1（直営）'!S113</f>
        <v>0</v>
      </c>
      <c r="R493" s="29">
        <f>'施設リストA-1（直営）'!T113</f>
        <v>0</v>
      </c>
      <c r="S493" s="30">
        <f>IF(R493="新設",VLOOKUP('施設リストA-1（直営）'!U113,'（新設）照明器具'!$B$5:$C$1990,2,FALSE),IF('部屋別効果（直）'!R493="撤去",VLOOKUP('施設リストA-1（直営）'!U113,'（既設）調査結果'!$B$5:$C$1998,2,FALSE),0))</f>
        <v>0</v>
      </c>
      <c r="T493" s="29">
        <f>'施設リストA-1（直営）'!W113</f>
        <v>0</v>
      </c>
      <c r="U493" s="29">
        <f>'施設リストA-1（直営）'!X113</f>
        <v>0</v>
      </c>
      <c r="V493" s="30">
        <f>IF(U493="新設",VLOOKUP('施設リストA-1（直営）'!Y113,'（新設）照明器具'!$B$5:$C$1990,2,FALSE),IF('部屋別効果（直）'!U493="撤去",VLOOKUP('施設リストA-1（直営）'!Y113,'（既設）調査結果'!$B$5:$C$1998,2,FALSE),0))</f>
        <v>0</v>
      </c>
      <c r="W493" s="29">
        <f>'施設リストA-1（直営）'!AA113</f>
        <v>0</v>
      </c>
      <c r="X493" s="29">
        <f>'施設リストA-1（直営）'!AB113</f>
        <v>0</v>
      </c>
      <c r="Y493" s="30">
        <f>IF(X493="新設",VLOOKUP('施設リストA-1（直営）'!AC113,'（新設）照明器具'!$B$5:$C$1990,2,FALSE),IF('部屋別効果（直）'!X493="撤去",VLOOKUP('施設リストA-1（直営）'!AC113,'（既設）調査結果'!$B$5:$C$1998,2,FALSE),0))</f>
        <v>0</v>
      </c>
      <c r="Z493" s="29">
        <f>'施設リストA-1（直営）'!AE113</f>
        <v>0</v>
      </c>
      <c r="AA493" s="29">
        <f>'施設リストA-1（直営）'!AF113</f>
        <v>0</v>
      </c>
      <c r="AB493" s="30">
        <f>IF(AA493="新設",VLOOKUP('施設リストA-1（直営）'!AG113,'（新設）照明器具'!$B$5:$C$1990,2,FALSE),IF('部屋別効果（直）'!AA493="撤去",VLOOKUP('施設リストA-1（直営）'!AG113,'（既設）調査結果'!$B$5:$C$1998,2,FALSE),0))</f>
        <v>0</v>
      </c>
      <c r="AC493" s="29">
        <f>'施設リストA-1（直営）'!AI113</f>
        <v>0</v>
      </c>
      <c r="AD493" s="29">
        <f>'施設リストA-1（直営）'!AJ113</f>
        <v>0</v>
      </c>
      <c r="AE493" s="30">
        <f>IF(AD493="新設",VLOOKUP('施設リストA-1（直営）'!AK113,'（新設）照明器具'!$B$5:$C$1990,2,FALSE),IF('部屋別効果（直）'!AD493="撤去",VLOOKUP('施設リストA-1（直営）'!AK113,'（既設）調査結果'!$B$5:$C$1998,2,FALSE),0))</f>
        <v>0</v>
      </c>
      <c r="AF493" s="29">
        <f>'施設リストA-1（直営）'!AM113</f>
        <v>0</v>
      </c>
      <c r="AG493" s="29">
        <f>'施設リストA-1（直営）'!AN113</f>
        <v>0</v>
      </c>
      <c r="AH493" s="30">
        <f>IF(AG493="新設",VLOOKUP('施設リストA-1（直営）'!AO113,'（新設）照明器具'!$B$5:$C$1990,2,FALSE),IF('部屋別効果（直）'!AG493="撤去",VLOOKUP('施設リストA-1（直営）'!AO113,'（既設）調査結果'!$B$5:$C$1998,2,FALSE),0))</f>
        <v>0</v>
      </c>
      <c r="AI493" s="29">
        <f>'施設リストA-1（直営）'!AQ113</f>
        <v>0</v>
      </c>
      <c r="AJ493" s="29">
        <f>'施設リストA-1（直営）'!AR113</f>
        <v>0</v>
      </c>
      <c r="AK493" s="30">
        <f>IF(AJ493="新設",VLOOKUP('施設リストA-1（直営）'!AS113,'（新設）照明器具'!$B$5:$C$1990,2,FALSE),IF('部屋別効果（直）'!AJ493="撤去",VLOOKUP('施設リストA-1（直営）'!AS113,'（既設）調査結果'!$B$5:$C$1998,2,FALSE),0))</f>
        <v>0</v>
      </c>
      <c r="AL493" s="29">
        <f>'施設リストA-1（直営）'!AU113</f>
        <v>0</v>
      </c>
    </row>
    <row r="494" spans="1:38" customFormat="1">
      <c r="A494" s="94"/>
      <c r="B494" s="16" t="str">
        <f>'施設リストA-1（直営）'!B114</f>
        <v>修学院小</v>
      </c>
      <c r="C494" s="14">
        <f>'施設リストA-1（直営）'!C114</f>
        <v>3</v>
      </c>
      <c r="D494" s="94" t="str">
        <f>'施設リストA-1（直営）'!D114</f>
        <v>5年1組</v>
      </c>
      <c r="E494" s="20">
        <f>'施設リストA-1（直営）'!E114</f>
        <v>210</v>
      </c>
      <c r="F494" s="20">
        <f>'施設リストA-1（直営）'!F114</f>
        <v>8</v>
      </c>
      <c r="G494" s="13">
        <f>'施設リストA-1（直営）'!G114</f>
        <v>1680</v>
      </c>
      <c r="H494" s="28">
        <f t="shared" si="7"/>
        <v>0</v>
      </c>
      <c r="I494" s="29">
        <f>'施設リストA-1（直営）'!H114</f>
        <v>0</v>
      </c>
      <c r="J494" s="30">
        <f>IF(I494="新設",VLOOKUP('施設リストA-1（直営）'!I114,'（新設）照明器具'!$B$5:$C$1990,2,FALSE),IF('部屋別効果（直）'!I494="撤去",VLOOKUP('施設リストA-1（直営）'!I114,'（既設）調査結果'!$B$5:$C$1998,2,FALSE),0))</f>
        <v>0</v>
      </c>
      <c r="K494" s="29">
        <f>'施設リストA-1（直営）'!K114</f>
        <v>0</v>
      </c>
      <c r="L494" s="29">
        <f>'施設リストA-1（直営）'!L114</f>
        <v>0</v>
      </c>
      <c r="M494" s="30">
        <f>IF(L494="新設",VLOOKUP('施設リストA-1（直営）'!M114,'（新設）照明器具'!$B$5:$C$1990,2,FALSE),IF('部屋別効果（直）'!L494="撤去",VLOOKUP('施設リストA-1（直営）'!M114,'（既設）調査結果'!$B$5:$C$1998,2,FALSE),0))</f>
        <v>0</v>
      </c>
      <c r="N494" s="29">
        <f>'施設リストA-1（直営）'!O114</f>
        <v>0</v>
      </c>
      <c r="O494" s="29">
        <f>'施設リストA-1（直営）'!P114</f>
        <v>0</v>
      </c>
      <c r="P494" s="30">
        <f>IF(O494="新設",VLOOKUP('施設リストA-1（直営）'!Q114,'（新設）照明器具'!$B$5:$C$1990,2,FALSE),IF('部屋別効果（直）'!O494="撤去",VLOOKUP('施設リストA-1（直営）'!Q114,'（既設）調査結果'!$B$5:$C$1998,2,FALSE),0))</f>
        <v>0</v>
      </c>
      <c r="Q494" s="29">
        <f>'施設リストA-1（直営）'!S114</f>
        <v>0</v>
      </c>
      <c r="R494" s="29">
        <f>'施設リストA-1（直営）'!T114</f>
        <v>0</v>
      </c>
      <c r="S494" s="30">
        <f>IF(R494="新設",VLOOKUP('施設リストA-1（直営）'!U114,'（新設）照明器具'!$B$5:$C$1990,2,FALSE),IF('部屋別効果（直）'!R494="撤去",VLOOKUP('施設リストA-1（直営）'!U114,'（既設）調査結果'!$B$5:$C$1998,2,FALSE),0))</f>
        <v>0</v>
      </c>
      <c r="T494" s="29">
        <f>'施設リストA-1（直営）'!W114</f>
        <v>0</v>
      </c>
      <c r="U494" s="29">
        <f>'施設リストA-1（直営）'!X114</f>
        <v>0</v>
      </c>
      <c r="V494" s="30">
        <f>IF(U494="新設",VLOOKUP('施設リストA-1（直営）'!Y114,'（新設）照明器具'!$B$5:$C$1990,2,FALSE),IF('部屋別効果（直）'!U494="撤去",VLOOKUP('施設リストA-1（直営）'!Y114,'（既設）調査結果'!$B$5:$C$1998,2,FALSE),0))</f>
        <v>0</v>
      </c>
      <c r="W494" s="29">
        <f>'施設リストA-1（直営）'!AA114</f>
        <v>0</v>
      </c>
      <c r="X494" s="29">
        <f>'施設リストA-1（直営）'!AB114</f>
        <v>0</v>
      </c>
      <c r="Y494" s="30">
        <f>IF(X494="新設",VLOOKUP('施設リストA-1（直営）'!AC114,'（新設）照明器具'!$B$5:$C$1990,2,FALSE),IF('部屋別効果（直）'!X494="撤去",VLOOKUP('施設リストA-1（直営）'!AC114,'（既設）調査結果'!$B$5:$C$1998,2,FALSE),0))</f>
        <v>0</v>
      </c>
      <c r="Z494" s="29">
        <f>'施設リストA-1（直営）'!AE114</f>
        <v>0</v>
      </c>
      <c r="AA494" s="29">
        <f>'施設リストA-1（直営）'!AF114</f>
        <v>0</v>
      </c>
      <c r="AB494" s="30">
        <f>IF(AA494="新設",VLOOKUP('施設リストA-1（直営）'!AG114,'（新設）照明器具'!$B$5:$C$1990,2,FALSE),IF('部屋別効果（直）'!AA494="撤去",VLOOKUP('施設リストA-1（直営）'!AG114,'（既設）調査結果'!$B$5:$C$1998,2,FALSE),0))</f>
        <v>0</v>
      </c>
      <c r="AC494" s="29">
        <f>'施設リストA-1（直営）'!AI114</f>
        <v>0</v>
      </c>
      <c r="AD494" s="29">
        <f>'施設リストA-1（直営）'!AJ114</f>
        <v>0</v>
      </c>
      <c r="AE494" s="30">
        <f>IF(AD494="新設",VLOOKUP('施設リストA-1（直営）'!AK114,'（新設）照明器具'!$B$5:$C$1990,2,FALSE),IF('部屋別効果（直）'!AD494="撤去",VLOOKUP('施設リストA-1（直営）'!AK114,'（既設）調査結果'!$B$5:$C$1998,2,FALSE),0))</f>
        <v>0</v>
      </c>
      <c r="AF494" s="29">
        <f>'施設リストA-1（直営）'!AM114</f>
        <v>0</v>
      </c>
      <c r="AG494" s="29">
        <f>'施設リストA-1（直営）'!AN114</f>
        <v>0</v>
      </c>
      <c r="AH494" s="30">
        <f>IF(AG494="新設",VLOOKUP('施設リストA-1（直営）'!AO114,'（新設）照明器具'!$B$5:$C$1990,2,FALSE),IF('部屋別効果（直）'!AG494="撤去",VLOOKUP('施設リストA-1（直営）'!AO114,'（既設）調査結果'!$B$5:$C$1998,2,FALSE),0))</f>
        <v>0</v>
      </c>
      <c r="AI494" s="29">
        <f>'施設リストA-1（直営）'!AQ114</f>
        <v>0</v>
      </c>
      <c r="AJ494" s="29">
        <f>'施設リストA-1（直営）'!AR114</f>
        <v>0</v>
      </c>
      <c r="AK494" s="30">
        <f>IF(AJ494="新設",VLOOKUP('施設リストA-1（直営）'!AS114,'（新設）照明器具'!$B$5:$C$1990,2,FALSE),IF('部屋別効果（直）'!AJ494="撤去",VLOOKUP('施設リストA-1（直営）'!AS114,'（既設）調査結果'!$B$5:$C$1998,2,FALSE),0))</f>
        <v>0</v>
      </c>
      <c r="AL494" s="29">
        <f>'施設リストA-1（直営）'!AU114</f>
        <v>0</v>
      </c>
    </row>
    <row r="495" spans="1:38" customFormat="1">
      <c r="A495" s="94"/>
      <c r="B495" s="16" t="str">
        <f>'施設リストA-1（直営）'!B115</f>
        <v>修学院小</v>
      </c>
      <c r="C495" s="14">
        <f>'施設リストA-1（直営）'!C115</f>
        <v>3</v>
      </c>
      <c r="D495" s="94" t="str">
        <f>'施設リストA-1（直営）'!D115</f>
        <v>5年2組</v>
      </c>
      <c r="E495" s="20">
        <f>'施設リストA-1（直営）'!E115</f>
        <v>210</v>
      </c>
      <c r="F495" s="20">
        <f>'施設リストA-1（直営）'!F115</f>
        <v>8</v>
      </c>
      <c r="G495" s="13">
        <f>'施設リストA-1（直営）'!G115</f>
        <v>1680</v>
      </c>
      <c r="H495" s="28">
        <f t="shared" si="7"/>
        <v>0</v>
      </c>
      <c r="I495" s="29">
        <f>'施設リストA-1（直営）'!H115</f>
        <v>0</v>
      </c>
      <c r="J495" s="30">
        <f>IF(I495="新設",VLOOKUP('施設リストA-1（直営）'!I115,'（新設）照明器具'!$B$5:$C$1990,2,FALSE),IF('部屋別効果（直）'!I495="撤去",VLOOKUP('施設リストA-1（直営）'!I115,'（既設）調査結果'!$B$5:$C$1998,2,FALSE),0))</f>
        <v>0</v>
      </c>
      <c r="K495" s="29">
        <f>'施設リストA-1（直営）'!K115</f>
        <v>0</v>
      </c>
      <c r="L495" s="29">
        <f>'施設リストA-1（直営）'!L115</f>
        <v>0</v>
      </c>
      <c r="M495" s="30">
        <f>IF(L495="新設",VLOOKUP('施設リストA-1（直営）'!M115,'（新設）照明器具'!$B$5:$C$1990,2,FALSE),IF('部屋別効果（直）'!L495="撤去",VLOOKUP('施設リストA-1（直営）'!M115,'（既設）調査結果'!$B$5:$C$1998,2,FALSE),0))</f>
        <v>0</v>
      </c>
      <c r="N495" s="29">
        <f>'施設リストA-1（直営）'!O115</f>
        <v>0</v>
      </c>
      <c r="O495" s="29">
        <f>'施設リストA-1（直営）'!P115</f>
        <v>0</v>
      </c>
      <c r="P495" s="30">
        <f>IF(O495="新設",VLOOKUP('施設リストA-1（直営）'!Q115,'（新設）照明器具'!$B$5:$C$1990,2,FALSE),IF('部屋別効果（直）'!O495="撤去",VLOOKUP('施設リストA-1（直営）'!Q115,'（既設）調査結果'!$B$5:$C$1998,2,FALSE),0))</f>
        <v>0</v>
      </c>
      <c r="Q495" s="29">
        <f>'施設リストA-1（直営）'!S115</f>
        <v>0</v>
      </c>
      <c r="R495" s="29">
        <f>'施設リストA-1（直営）'!T115</f>
        <v>0</v>
      </c>
      <c r="S495" s="30">
        <f>IF(R495="新設",VLOOKUP('施設リストA-1（直営）'!U115,'（新設）照明器具'!$B$5:$C$1990,2,FALSE),IF('部屋別効果（直）'!R495="撤去",VLOOKUP('施設リストA-1（直営）'!U115,'（既設）調査結果'!$B$5:$C$1998,2,FALSE),0))</f>
        <v>0</v>
      </c>
      <c r="T495" s="29">
        <f>'施設リストA-1（直営）'!W115</f>
        <v>0</v>
      </c>
      <c r="U495" s="29">
        <f>'施設リストA-1（直営）'!X115</f>
        <v>0</v>
      </c>
      <c r="V495" s="30">
        <f>IF(U495="新設",VLOOKUP('施設リストA-1（直営）'!Y115,'（新設）照明器具'!$B$5:$C$1990,2,FALSE),IF('部屋別効果（直）'!U495="撤去",VLOOKUP('施設リストA-1（直営）'!Y115,'（既設）調査結果'!$B$5:$C$1998,2,FALSE),0))</f>
        <v>0</v>
      </c>
      <c r="W495" s="29">
        <f>'施設リストA-1（直営）'!AA115</f>
        <v>0</v>
      </c>
      <c r="X495" s="29">
        <f>'施設リストA-1（直営）'!AB115</f>
        <v>0</v>
      </c>
      <c r="Y495" s="30">
        <f>IF(X495="新設",VLOOKUP('施設リストA-1（直営）'!AC115,'（新設）照明器具'!$B$5:$C$1990,2,FALSE),IF('部屋別効果（直）'!X495="撤去",VLOOKUP('施設リストA-1（直営）'!AC115,'（既設）調査結果'!$B$5:$C$1998,2,FALSE),0))</f>
        <v>0</v>
      </c>
      <c r="Z495" s="29">
        <f>'施設リストA-1（直営）'!AE115</f>
        <v>0</v>
      </c>
      <c r="AA495" s="29">
        <f>'施設リストA-1（直営）'!AF115</f>
        <v>0</v>
      </c>
      <c r="AB495" s="30">
        <f>IF(AA495="新設",VLOOKUP('施設リストA-1（直営）'!AG115,'（新設）照明器具'!$B$5:$C$1990,2,FALSE),IF('部屋別効果（直）'!AA495="撤去",VLOOKUP('施設リストA-1（直営）'!AG115,'（既設）調査結果'!$B$5:$C$1998,2,FALSE),0))</f>
        <v>0</v>
      </c>
      <c r="AC495" s="29">
        <f>'施設リストA-1（直営）'!AI115</f>
        <v>0</v>
      </c>
      <c r="AD495" s="29">
        <f>'施設リストA-1（直営）'!AJ115</f>
        <v>0</v>
      </c>
      <c r="AE495" s="30">
        <f>IF(AD495="新設",VLOOKUP('施設リストA-1（直営）'!AK115,'（新設）照明器具'!$B$5:$C$1990,2,FALSE),IF('部屋別効果（直）'!AD495="撤去",VLOOKUP('施設リストA-1（直営）'!AK115,'（既設）調査結果'!$B$5:$C$1998,2,FALSE),0))</f>
        <v>0</v>
      </c>
      <c r="AF495" s="29">
        <f>'施設リストA-1（直営）'!AM115</f>
        <v>0</v>
      </c>
      <c r="AG495" s="29">
        <f>'施設リストA-1（直営）'!AN115</f>
        <v>0</v>
      </c>
      <c r="AH495" s="30">
        <f>IF(AG495="新設",VLOOKUP('施設リストA-1（直営）'!AO115,'（新設）照明器具'!$B$5:$C$1990,2,FALSE),IF('部屋別効果（直）'!AG495="撤去",VLOOKUP('施設リストA-1（直営）'!AO115,'（既設）調査結果'!$B$5:$C$1998,2,FALSE),0))</f>
        <v>0</v>
      </c>
      <c r="AI495" s="29">
        <f>'施設リストA-1（直営）'!AQ115</f>
        <v>0</v>
      </c>
      <c r="AJ495" s="29">
        <f>'施設リストA-1（直営）'!AR115</f>
        <v>0</v>
      </c>
      <c r="AK495" s="30">
        <f>IF(AJ495="新設",VLOOKUP('施設リストA-1（直営）'!AS115,'（新設）照明器具'!$B$5:$C$1990,2,FALSE),IF('部屋別効果（直）'!AJ495="撤去",VLOOKUP('施設リストA-1（直営）'!AS115,'（既設）調査結果'!$B$5:$C$1998,2,FALSE),0))</f>
        <v>0</v>
      </c>
      <c r="AL495" s="29">
        <f>'施設リストA-1（直営）'!AU115</f>
        <v>0</v>
      </c>
    </row>
    <row r="496" spans="1:38" customFormat="1">
      <c r="A496" s="94"/>
      <c r="B496" s="16" t="str">
        <f>'施設リストA-1（直営）'!B116</f>
        <v>修学院小</v>
      </c>
      <c r="C496" s="14">
        <f>'施設リストA-1（直営）'!C116</f>
        <v>3</v>
      </c>
      <c r="D496" s="94" t="str">
        <f>'施設リストA-1（直営）'!D116</f>
        <v>5年3組</v>
      </c>
      <c r="E496" s="20">
        <f>'施設リストA-1（直営）'!E116</f>
        <v>210</v>
      </c>
      <c r="F496" s="20">
        <f>'施設リストA-1（直営）'!F116</f>
        <v>8</v>
      </c>
      <c r="G496" s="13">
        <f>'施設リストA-1（直営）'!G116</f>
        <v>1680</v>
      </c>
      <c r="H496" s="28">
        <f t="shared" si="7"/>
        <v>0</v>
      </c>
      <c r="I496" s="29">
        <f>'施設リストA-1（直営）'!H116</f>
        <v>0</v>
      </c>
      <c r="J496" s="30">
        <f>IF(I496="新設",VLOOKUP('施設リストA-1（直営）'!I116,'（新設）照明器具'!$B$5:$C$1990,2,FALSE),IF('部屋別効果（直）'!I496="撤去",VLOOKUP('施設リストA-1（直営）'!I116,'（既設）調査結果'!$B$5:$C$1998,2,FALSE),0))</f>
        <v>0</v>
      </c>
      <c r="K496" s="29">
        <f>'施設リストA-1（直営）'!K116</f>
        <v>0</v>
      </c>
      <c r="L496" s="29">
        <f>'施設リストA-1（直営）'!L116</f>
        <v>0</v>
      </c>
      <c r="M496" s="30">
        <f>IF(L496="新設",VLOOKUP('施設リストA-1（直営）'!M116,'（新設）照明器具'!$B$5:$C$1990,2,FALSE),IF('部屋別効果（直）'!L496="撤去",VLOOKUP('施設リストA-1（直営）'!M116,'（既設）調査結果'!$B$5:$C$1998,2,FALSE),0))</f>
        <v>0</v>
      </c>
      <c r="N496" s="29">
        <f>'施設リストA-1（直営）'!O116</f>
        <v>0</v>
      </c>
      <c r="O496" s="29">
        <f>'施設リストA-1（直営）'!P116</f>
        <v>0</v>
      </c>
      <c r="P496" s="30">
        <f>IF(O496="新設",VLOOKUP('施設リストA-1（直営）'!Q116,'（新設）照明器具'!$B$5:$C$1990,2,FALSE),IF('部屋別効果（直）'!O496="撤去",VLOOKUP('施設リストA-1（直営）'!Q116,'（既設）調査結果'!$B$5:$C$1998,2,FALSE),0))</f>
        <v>0</v>
      </c>
      <c r="Q496" s="29">
        <f>'施設リストA-1（直営）'!S116</f>
        <v>0</v>
      </c>
      <c r="R496" s="29">
        <f>'施設リストA-1（直営）'!T116</f>
        <v>0</v>
      </c>
      <c r="S496" s="30">
        <f>IF(R496="新設",VLOOKUP('施設リストA-1（直営）'!U116,'（新設）照明器具'!$B$5:$C$1990,2,FALSE),IF('部屋別効果（直）'!R496="撤去",VLOOKUP('施設リストA-1（直営）'!U116,'（既設）調査結果'!$B$5:$C$1998,2,FALSE),0))</f>
        <v>0</v>
      </c>
      <c r="T496" s="29">
        <f>'施設リストA-1（直営）'!W116</f>
        <v>0</v>
      </c>
      <c r="U496" s="29">
        <f>'施設リストA-1（直営）'!X116</f>
        <v>0</v>
      </c>
      <c r="V496" s="30">
        <f>IF(U496="新設",VLOOKUP('施設リストA-1（直営）'!Y116,'（新設）照明器具'!$B$5:$C$1990,2,FALSE),IF('部屋別効果（直）'!U496="撤去",VLOOKUP('施設リストA-1（直営）'!Y116,'（既設）調査結果'!$B$5:$C$1998,2,FALSE),0))</f>
        <v>0</v>
      </c>
      <c r="W496" s="29">
        <f>'施設リストA-1（直営）'!AA116</f>
        <v>0</v>
      </c>
      <c r="X496" s="29">
        <f>'施設リストA-1（直営）'!AB116</f>
        <v>0</v>
      </c>
      <c r="Y496" s="30">
        <f>IF(X496="新設",VLOOKUP('施設リストA-1（直営）'!AC116,'（新設）照明器具'!$B$5:$C$1990,2,FALSE),IF('部屋別効果（直）'!X496="撤去",VLOOKUP('施設リストA-1（直営）'!AC116,'（既設）調査結果'!$B$5:$C$1998,2,FALSE),0))</f>
        <v>0</v>
      </c>
      <c r="Z496" s="29">
        <f>'施設リストA-1（直営）'!AE116</f>
        <v>0</v>
      </c>
      <c r="AA496" s="29">
        <f>'施設リストA-1（直営）'!AF116</f>
        <v>0</v>
      </c>
      <c r="AB496" s="30">
        <f>IF(AA496="新設",VLOOKUP('施設リストA-1（直営）'!AG116,'（新設）照明器具'!$B$5:$C$1990,2,FALSE),IF('部屋別効果（直）'!AA496="撤去",VLOOKUP('施設リストA-1（直営）'!AG116,'（既設）調査結果'!$B$5:$C$1998,2,FALSE),0))</f>
        <v>0</v>
      </c>
      <c r="AC496" s="29">
        <f>'施設リストA-1（直営）'!AI116</f>
        <v>0</v>
      </c>
      <c r="AD496" s="29">
        <f>'施設リストA-1（直営）'!AJ116</f>
        <v>0</v>
      </c>
      <c r="AE496" s="30">
        <f>IF(AD496="新設",VLOOKUP('施設リストA-1（直営）'!AK116,'（新設）照明器具'!$B$5:$C$1990,2,FALSE),IF('部屋別効果（直）'!AD496="撤去",VLOOKUP('施設リストA-1（直営）'!AK116,'（既設）調査結果'!$B$5:$C$1998,2,FALSE),0))</f>
        <v>0</v>
      </c>
      <c r="AF496" s="29">
        <f>'施設リストA-1（直営）'!AM116</f>
        <v>0</v>
      </c>
      <c r="AG496" s="29">
        <f>'施設リストA-1（直営）'!AN116</f>
        <v>0</v>
      </c>
      <c r="AH496" s="30">
        <f>IF(AG496="新設",VLOOKUP('施設リストA-1（直営）'!AO116,'（新設）照明器具'!$B$5:$C$1990,2,FALSE),IF('部屋別効果（直）'!AG496="撤去",VLOOKUP('施設リストA-1（直営）'!AO116,'（既設）調査結果'!$B$5:$C$1998,2,FALSE),0))</f>
        <v>0</v>
      </c>
      <c r="AI496" s="29">
        <f>'施設リストA-1（直営）'!AQ116</f>
        <v>0</v>
      </c>
      <c r="AJ496" s="29">
        <f>'施設リストA-1（直営）'!AR116</f>
        <v>0</v>
      </c>
      <c r="AK496" s="30">
        <f>IF(AJ496="新設",VLOOKUP('施設リストA-1（直営）'!AS116,'（新設）照明器具'!$B$5:$C$1990,2,FALSE),IF('部屋別効果（直）'!AJ496="撤去",VLOOKUP('施設リストA-1（直営）'!AS116,'（既設）調査結果'!$B$5:$C$1998,2,FALSE),0))</f>
        <v>0</v>
      </c>
      <c r="AL496" s="29">
        <f>'施設リストA-1（直営）'!AU116</f>
        <v>0</v>
      </c>
    </row>
    <row r="497" spans="1:38" customFormat="1">
      <c r="A497" s="94"/>
      <c r="B497" s="16" t="str">
        <f>'施設リストA-1（直営）'!B117</f>
        <v>修学院小</v>
      </c>
      <c r="C497" s="14">
        <f>'施設リストA-1（直営）'!C117</f>
        <v>3</v>
      </c>
      <c r="D497" s="94" t="str">
        <f>'施設リストA-1（直営）'!D117</f>
        <v>廊下</v>
      </c>
      <c r="E497" s="20">
        <f>'施設リストA-1（直営）'!E117</f>
        <v>210</v>
      </c>
      <c r="F497" s="20">
        <f>'施設リストA-1（直営）'!F117</f>
        <v>10</v>
      </c>
      <c r="G497" s="13">
        <f>'施設リストA-1（直営）'!G117</f>
        <v>2100</v>
      </c>
      <c r="H497" s="28" t="e">
        <f t="shared" si="7"/>
        <v>#N/A</v>
      </c>
      <c r="I497" s="29" t="str">
        <f>'施設リストA-1（直営）'!H117</f>
        <v>新設</v>
      </c>
      <c r="J497" s="30" t="e">
        <f>IF(I497="新設",VLOOKUP('施設リストA-1（直営）'!I117,'（新設）照明器具'!$B$5:$C$1990,2,FALSE),IF('部屋別効果（直）'!I497="撤去",VLOOKUP('施設リストA-1（直営）'!I117,'（既設）調査結果'!$B$5:$C$1998,2,FALSE),0))</f>
        <v>#N/A</v>
      </c>
      <c r="K497" s="29">
        <f>'施設リストA-1（直営）'!K117</f>
        <v>1</v>
      </c>
      <c r="L497" s="29" t="str">
        <f>'施設リストA-1（直営）'!L117</f>
        <v>撤去</v>
      </c>
      <c r="M497" s="30">
        <f>IF(L497="新設",VLOOKUP('施設リストA-1（直営）'!M117,'（新設）照明器具'!$B$5:$C$1990,2,FALSE),IF('部屋別効果（直）'!L497="撤去",VLOOKUP('施設リストA-1（直営）'!M117,'（既設）調査結果'!$B$5:$C$1998,2,FALSE),0))</f>
        <v>23</v>
      </c>
      <c r="N497" s="29">
        <f>'施設リストA-1（直営）'!O117</f>
        <v>1</v>
      </c>
      <c r="O497" s="29">
        <f>'施設リストA-1（直営）'!P117</f>
        <v>0</v>
      </c>
      <c r="P497" s="30">
        <f>IF(O497="新設",VLOOKUP('施設リストA-1（直営）'!Q117,'（新設）照明器具'!$B$5:$C$1990,2,FALSE),IF('部屋別効果（直）'!O497="撤去",VLOOKUP('施設リストA-1（直営）'!Q117,'（既設）調査結果'!$B$5:$C$1998,2,FALSE),0))</f>
        <v>0</v>
      </c>
      <c r="Q497" s="29">
        <f>'施設リストA-1（直営）'!S117</f>
        <v>0</v>
      </c>
      <c r="R497" s="29">
        <f>'施設リストA-1（直営）'!T117</f>
        <v>0</v>
      </c>
      <c r="S497" s="30">
        <f>IF(R497="新設",VLOOKUP('施設リストA-1（直営）'!U117,'（新設）照明器具'!$B$5:$C$1990,2,FALSE),IF('部屋別効果（直）'!R497="撤去",VLOOKUP('施設リストA-1（直営）'!U117,'（既設）調査結果'!$B$5:$C$1998,2,FALSE),0))</f>
        <v>0</v>
      </c>
      <c r="T497" s="29">
        <f>'施設リストA-1（直営）'!W117</f>
        <v>0</v>
      </c>
      <c r="U497" s="29">
        <f>'施設リストA-1（直営）'!X117</f>
        <v>0</v>
      </c>
      <c r="V497" s="30">
        <f>IF(U497="新設",VLOOKUP('施設リストA-1（直営）'!Y117,'（新設）照明器具'!$B$5:$C$1990,2,FALSE),IF('部屋別効果（直）'!U497="撤去",VLOOKUP('施設リストA-1（直営）'!Y117,'（既設）調査結果'!$B$5:$C$1998,2,FALSE),0))</f>
        <v>0</v>
      </c>
      <c r="W497" s="29">
        <f>'施設リストA-1（直営）'!AA117</f>
        <v>0</v>
      </c>
      <c r="X497" s="29">
        <f>'施設リストA-1（直営）'!AB117</f>
        <v>0</v>
      </c>
      <c r="Y497" s="30">
        <f>IF(X497="新設",VLOOKUP('施設リストA-1（直営）'!AC117,'（新設）照明器具'!$B$5:$C$1990,2,FALSE),IF('部屋別効果（直）'!X497="撤去",VLOOKUP('施設リストA-1（直営）'!AC117,'（既設）調査結果'!$B$5:$C$1998,2,FALSE),0))</f>
        <v>0</v>
      </c>
      <c r="Z497" s="29">
        <f>'施設リストA-1（直営）'!AE117</f>
        <v>0</v>
      </c>
      <c r="AA497" s="29">
        <f>'施設リストA-1（直営）'!AF117</f>
        <v>0</v>
      </c>
      <c r="AB497" s="30">
        <f>IF(AA497="新設",VLOOKUP('施設リストA-1（直営）'!AG117,'（新設）照明器具'!$B$5:$C$1990,2,FALSE),IF('部屋別効果（直）'!AA497="撤去",VLOOKUP('施設リストA-1（直営）'!AG117,'（既設）調査結果'!$B$5:$C$1998,2,FALSE),0))</f>
        <v>0</v>
      </c>
      <c r="AC497" s="29">
        <f>'施設リストA-1（直営）'!AI117</f>
        <v>0</v>
      </c>
      <c r="AD497" s="29">
        <f>'施設リストA-1（直営）'!AJ117</f>
        <v>0</v>
      </c>
      <c r="AE497" s="30">
        <f>IF(AD497="新設",VLOOKUP('施設リストA-1（直営）'!AK117,'（新設）照明器具'!$B$5:$C$1990,2,FALSE),IF('部屋別効果（直）'!AD497="撤去",VLOOKUP('施設リストA-1（直営）'!AK117,'（既設）調査結果'!$B$5:$C$1998,2,FALSE),0))</f>
        <v>0</v>
      </c>
      <c r="AF497" s="29">
        <f>'施設リストA-1（直営）'!AM117</f>
        <v>0</v>
      </c>
      <c r="AG497" s="29">
        <f>'施設リストA-1（直営）'!AN117</f>
        <v>0</v>
      </c>
      <c r="AH497" s="30">
        <f>IF(AG497="新設",VLOOKUP('施設リストA-1（直営）'!AO117,'（新設）照明器具'!$B$5:$C$1990,2,FALSE),IF('部屋別効果（直）'!AG497="撤去",VLOOKUP('施設リストA-1（直営）'!AO117,'（既設）調査結果'!$B$5:$C$1998,2,FALSE),0))</f>
        <v>0</v>
      </c>
      <c r="AI497" s="29">
        <f>'施設リストA-1（直営）'!AQ117</f>
        <v>0</v>
      </c>
      <c r="AJ497" s="29">
        <f>'施設リストA-1（直営）'!AR117</f>
        <v>0</v>
      </c>
      <c r="AK497" s="30">
        <f>IF(AJ497="新設",VLOOKUP('施設リストA-1（直営）'!AS117,'（新設）照明器具'!$B$5:$C$1990,2,FALSE),IF('部屋別効果（直）'!AJ497="撤去",VLOOKUP('施設リストA-1（直営）'!AS117,'（既設）調査結果'!$B$5:$C$1998,2,FALSE),0))</f>
        <v>0</v>
      </c>
      <c r="AL497" s="29">
        <f>'施設リストA-1（直営）'!AU117</f>
        <v>0</v>
      </c>
    </row>
    <row r="498" spans="1:38" customFormat="1">
      <c r="A498" s="94"/>
      <c r="B498" s="16" t="str">
        <f>'施設リストA-1（直営）'!B118</f>
        <v>修学院小</v>
      </c>
      <c r="C498" s="14">
        <f>'施設リストA-1（直営）'!C118</f>
        <v>0</v>
      </c>
      <c r="D498" s="94" t="str">
        <f>'施設リストA-1（直営）'!D118</f>
        <v>階段（１～３）</v>
      </c>
      <c r="E498" s="20">
        <f>'施設リストA-1（直営）'!E118</f>
        <v>210</v>
      </c>
      <c r="F498" s="20">
        <f>'施設リストA-1（直営）'!F118</f>
        <v>10</v>
      </c>
      <c r="G498" s="13">
        <f>'施設リストA-1（直営）'!G118</f>
        <v>2100</v>
      </c>
      <c r="H498" s="28" t="e">
        <f t="shared" si="7"/>
        <v>#N/A</v>
      </c>
      <c r="I498" s="29" t="str">
        <f>'施設リストA-1（直営）'!H118</f>
        <v>新設</v>
      </c>
      <c r="J498" s="30" t="e">
        <f>IF(I498="新設",VLOOKUP('施設リストA-1（直営）'!I118,'（新設）照明器具'!$B$5:$C$1990,2,FALSE),IF('部屋別効果（直）'!I498="撤去",VLOOKUP('施設リストA-1（直営）'!I118,'（既設）調査結果'!$B$5:$C$1998,2,FALSE),0))</f>
        <v>#N/A</v>
      </c>
      <c r="K498" s="29">
        <f>'施設リストA-1（直営）'!K118</f>
        <v>2</v>
      </c>
      <c r="L498" s="29" t="str">
        <f>'施設リストA-1（直営）'!L118</f>
        <v>撤去</v>
      </c>
      <c r="M498" s="30">
        <f>IF(L498="新設",VLOOKUP('施設リストA-1（直営）'!M118,'（新設）照明器具'!$B$5:$C$1990,2,FALSE),IF('部屋別効果（直）'!L498="撤去",VLOOKUP('施設リストA-1（直営）'!M118,'（既設）調査結果'!$B$5:$C$1998,2,FALSE),0))</f>
        <v>23</v>
      </c>
      <c r="N498" s="29">
        <f>'施設リストA-1（直営）'!O118</f>
        <v>2</v>
      </c>
      <c r="O498" s="29">
        <f>'施設リストA-1（直営）'!P118</f>
        <v>0</v>
      </c>
      <c r="P498" s="30">
        <f>IF(O498="新設",VLOOKUP('施設リストA-1（直営）'!Q118,'（新設）照明器具'!$B$5:$C$1990,2,FALSE),IF('部屋別効果（直）'!O498="撤去",VLOOKUP('施設リストA-1（直営）'!Q118,'（既設）調査結果'!$B$5:$C$1998,2,FALSE),0))</f>
        <v>0</v>
      </c>
      <c r="Q498" s="29">
        <f>'施設リストA-1（直営）'!S118</f>
        <v>0</v>
      </c>
      <c r="R498" s="29">
        <f>'施設リストA-1（直営）'!T118</f>
        <v>0</v>
      </c>
      <c r="S498" s="30">
        <f>IF(R498="新設",VLOOKUP('施設リストA-1（直営）'!U118,'（新設）照明器具'!$B$5:$C$1990,2,FALSE),IF('部屋別効果（直）'!R498="撤去",VLOOKUP('施設リストA-1（直営）'!U118,'（既設）調査結果'!$B$5:$C$1998,2,FALSE),0))</f>
        <v>0</v>
      </c>
      <c r="T498" s="29">
        <f>'施設リストA-1（直営）'!W118</f>
        <v>0</v>
      </c>
      <c r="U498" s="29">
        <f>'施設リストA-1（直営）'!X118</f>
        <v>0</v>
      </c>
      <c r="V498" s="30">
        <f>IF(U498="新設",VLOOKUP('施設リストA-1（直営）'!Y118,'（新設）照明器具'!$B$5:$C$1990,2,FALSE),IF('部屋別効果（直）'!U498="撤去",VLOOKUP('施設リストA-1（直営）'!Y118,'（既設）調査結果'!$B$5:$C$1998,2,FALSE),0))</f>
        <v>0</v>
      </c>
      <c r="W498" s="29">
        <f>'施設リストA-1（直営）'!AA118</f>
        <v>0</v>
      </c>
      <c r="X498" s="29">
        <f>'施設リストA-1（直営）'!AB118</f>
        <v>0</v>
      </c>
      <c r="Y498" s="30">
        <f>IF(X498="新設",VLOOKUP('施設リストA-1（直営）'!AC118,'（新設）照明器具'!$B$5:$C$1990,2,FALSE),IF('部屋別効果（直）'!X498="撤去",VLOOKUP('施設リストA-1（直営）'!AC118,'（既設）調査結果'!$B$5:$C$1998,2,FALSE),0))</f>
        <v>0</v>
      </c>
      <c r="Z498" s="29">
        <f>'施設リストA-1（直営）'!AE118</f>
        <v>0</v>
      </c>
      <c r="AA498" s="29">
        <f>'施設リストA-1（直営）'!AF118</f>
        <v>0</v>
      </c>
      <c r="AB498" s="30">
        <f>IF(AA498="新設",VLOOKUP('施設リストA-1（直営）'!AG118,'（新設）照明器具'!$B$5:$C$1990,2,FALSE),IF('部屋別効果（直）'!AA498="撤去",VLOOKUP('施設リストA-1（直営）'!AG118,'（既設）調査結果'!$B$5:$C$1998,2,FALSE),0))</f>
        <v>0</v>
      </c>
      <c r="AC498" s="29">
        <f>'施設リストA-1（直営）'!AI118</f>
        <v>0</v>
      </c>
      <c r="AD498" s="29">
        <f>'施設リストA-1（直営）'!AJ118</f>
        <v>0</v>
      </c>
      <c r="AE498" s="30">
        <f>IF(AD498="新設",VLOOKUP('施設リストA-1（直営）'!AK118,'（新設）照明器具'!$B$5:$C$1990,2,FALSE),IF('部屋別効果（直）'!AD498="撤去",VLOOKUP('施設リストA-1（直営）'!AK118,'（既設）調査結果'!$B$5:$C$1998,2,FALSE),0))</f>
        <v>0</v>
      </c>
      <c r="AF498" s="29">
        <f>'施設リストA-1（直営）'!AM118</f>
        <v>0</v>
      </c>
      <c r="AG498" s="29">
        <f>'施設リストA-1（直営）'!AN118</f>
        <v>0</v>
      </c>
      <c r="AH498" s="30">
        <f>IF(AG498="新設",VLOOKUP('施設リストA-1（直営）'!AO118,'（新設）照明器具'!$B$5:$C$1990,2,FALSE),IF('部屋別効果（直）'!AG498="撤去",VLOOKUP('施設リストA-1（直営）'!AO118,'（既設）調査結果'!$B$5:$C$1998,2,FALSE),0))</f>
        <v>0</v>
      </c>
      <c r="AI498" s="29">
        <f>'施設リストA-1（直営）'!AQ118</f>
        <v>0</v>
      </c>
      <c r="AJ498" s="29">
        <f>'施設リストA-1（直営）'!AR118</f>
        <v>0</v>
      </c>
      <c r="AK498" s="30">
        <f>IF(AJ498="新設",VLOOKUP('施設リストA-1（直営）'!AS118,'（新設）照明器具'!$B$5:$C$1990,2,FALSE),IF('部屋別効果（直）'!AJ498="撤去",VLOOKUP('施設リストA-1（直営）'!AS118,'（既設）調査結果'!$B$5:$C$1998,2,FALSE),0))</f>
        <v>0</v>
      </c>
      <c r="AL498" s="29">
        <f>'施設リストA-1（直営）'!AU118</f>
        <v>0</v>
      </c>
    </row>
    <row r="499" spans="1:38" customFormat="1">
      <c r="A499" s="94"/>
      <c r="B499" s="16" t="str">
        <f>'施設リストA-1（直営）'!B119</f>
        <v>修学院小</v>
      </c>
      <c r="C499" s="14">
        <f>'施設リストA-1（直営）'!C119</f>
        <v>1</v>
      </c>
      <c r="D499" s="94" t="str">
        <f>'施設リストA-1（直営）'!D119</f>
        <v>多目的室</v>
      </c>
      <c r="E499" s="20">
        <f>'施設リストA-1（直営）'!E119</f>
        <v>210</v>
      </c>
      <c r="F499" s="20">
        <f>'施設リストA-1（直営）'!F119</f>
        <v>6</v>
      </c>
      <c r="G499" s="13">
        <f>'施設リストA-1（直営）'!G119</f>
        <v>1260</v>
      </c>
      <c r="H499" s="28" t="e">
        <f t="shared" si="7"/>
        <v>#N/A</v>
      </c>
      <c r="I499" s="29" t="str">
        <f>'施設リストA-1（直営）'!H119</f>
        <v>新設</v>
      </c>
      <c r="J499" s="30" t="e">
        <f>IF(I499="新設",VLOOKUP('施設リストA-1（直営）'!I119,'（新設）照明器具'!$B$5:$C$1990,2,FALSE),IF('部屋別効果（直）'!I499="撤去",VLOOKUP('施設リストA-1（直営）'!I119,'（既設）調査結果'!$B$5:$C$1998,2,FALSE),0))</f>
        <v>#N/A</v>
      </c>
      <c r="K499" s="29">
        <f>'施設リストA-1（直営）'!K119</f>
        <v>9</v>
      </c>
      <c r="L499" s="29" t="str">
        <f>'施設リストA-1（直営）'!L119</f>
        <v>撤去</v>
      </c>
      <c r="M499" s="30">
        <f>IF(L499="新設",VLOOKUP('施設リストA-1（直営）'!M119,'（新設）照明器具'!$B$5:$C$1990,2,FALSE),IF('部屋別効果（直）'!L499="撤去",VLOOKUP('施設リストA-1（直営）'!M119,'（既設）調査結果'!$B$5:$C$1998,2,FALSE),0))</f>
        <v>86</v>
      </c>
      <c r="N499" s="29">
        <f>'施設リストA-1（直営）'!O119</f>
        <v>9</v>
      </c>
      <c r="O499" s="29">
        <f>'施設リストA-1（直営）'!P119</f>
        <v>0</v>
      </c>
      <c r="P499" s="30">
        <f>IF(O499="新設",VLOOKUP('施設リストA-1（直営）'!Q119,'（新設）照明器具'!$B$5:$C$1990,2,FALSE),IF('部屋別効果（直）'!O499="撤去",VLOOKUP('施設リストA-1（直営）'!Q119,'（既設）調査結果'!$B$5:$C$1998,2,FALSE),0))</f>
        <v>0</v>
      </c>
      <c r="Q499" s="29">
        <f>'施設リストA-1（直営）'!S119</f>
        <v>0</v>
      </c>
      <c r="R499" s="29">
        <f>'施設リストA-1（直営）'!T119</f>
        <v>0</v>
      </c>
      <c r="S499" s="30">
        <f>IF(R499="新設",VLOOKUP('施設リストA-1（直営）'!U119,'（新設）照明器具'!$B$5:$C$1990,2,FALSE),IF('部屋別効果（直）'!R499="撤去",VLOOKUP('施設リストA-1（直営）'!U119,'（既設）調査結果'!$B$5:$C$1998,2,FALSE),0))</f>
        <v>0</v>
      </c>
      <c r="T499" s="29">
        <f>'施設リストA-1（直営）'!W119</f>
        <v>0</v>
      </c>
      <c r="U499" s="29">
        <f>'施設リストA-1（直営）'!X119</f>
        <v>0</v>
      </c>
      <c r="V499" s="30">
        <f>IF(U499="新設",VLOOKUP('施設リストA-1（直営）'!Y119,'（新設）照明器具'!$B$5:$C$1990,2,FALSE),IF('部屋別効果（直）'!U499="撤去",VLOOKUP('施設リストA-1（直営）'!Y119,'（既設）調査結果'!$B$5:$C$1998,2,FALSE),0))</f>
        <v>0</v>
      </c>
      <c r="W499" s="29">
        <f>'施設リストA-1（直営）'!AA119</f>
        <v>0</v>
      </c>
      <c r="X499" s="29">
        <f>'施設リストA-1（直営）'!AB119</f>
        <v>0</v>
      </c>
      <c r="Y499" s="30">
        <f>IF(X499="新設",VLOOKUP('施設リストA-1（直営）'!AC119,'（新設）照明器具'!$B$5:$C$1990,2,FALSE),IF('部屋別効果（直）'!X499="撤去",VLOOKUP('施設リストA-1（直営）'!AC119,'（既設）調査結果'!$B$5:$C$1998,2,FALSE),0))</f>
        <v>0</v>
      </c>
      <c r="Z499" s="29">
        <f>'施設リストA-1（直営）'!AE119</f>
        <v>0</v>
      </c>
      <c r="AA499" s="29">
        <f>'施設リストA-1（直営）'!AF119</f>
        <v>0</v>
      </c>
      <c r="AB499" s="30">
        <f>IF(AA499="新設",VLOOKUP('施設リストA-1（直営）'!AG119,'（新設）照明器具'!$B$5:$C$1990,2,FALSE),IF('部屋別効果（直）'!AA499="撤去",VLOOKUP('施設リストA-1（直営）'!AG119,'（既設）調査結果'!$B$5:$C$1998,2,FALSE),0))</f>
        <v>0</v>
      </c>
      <c r="AC499" s="29">
        <f>'施設リストA-1（直営）'!AI119</f>
        <v>0</v>
      </c>
      <c r="AD499" s="29">
        <f>'施設リストA-1（直営）'!AJ119</f>
        <v>0</v>
      </c>
      <c r="AE499" s="30">
        <f>IF(AD499="新設",VLOOKUP('施設リストA-1（直営）'!AK119,'（新設）照明器具'!$B$5:$C$1990,2,FALSE),IF('部屋別効果（直）'!AD499="撤去",VLOOKUP('施設リストA-1（直営）'!AK119,'（既設）調査結果'!$B$5:$C$1998,2,FALSE),0))</f>
        <v>0</v>
      </c>
      <c r="AF499" s="29">
        <f>'施設リストA-1（直営）'!AM119</f>
        <v>0</v>
      </c>
      <c r="AG499" s="29">
        <f>'施設リストA-1（直営）'!AN119</f>
        <v>0</v>
      </c>
      <c r="AH499" s="30">
        <f>IF(AG499="新設",VLOOKUP('施設リストA-1（直営）'!AO119,'（新設）照明器具'!$B$5:$C$1990,2,FALSE),IF('部屋別効果（直）'!AG499="撤去",VLOOKUP('施設リストA-1（直営）'!AO119,'（既設）調査結果'!$B$5:$C$1998,2,FALSE),0))</f>
        <v>0</v>
      </c>
      <c r="AI499" s="29">
        <f>'施設リストA-1（直営）'!AQ119</f>
        <v>0</v>
      </c>
      <c r="AJ499" s="29">
        <f>'施設リストA-1（直営）'!AR119</f>
        <v>0</v>
      </c>
      <c r="AK499" s="30">
        <f>IF(AJ499="新設",VLOOKUP('施設リストA-1（直営）'!AS119,'（新設）照明器具'!$B$5:$C$1990,2,FALSE),IF('部屋別効果（直）'!AJ499="撤去",VLOOKUP('施設リストA-1（直営）'!AS119,'（既設）調査結果'!$B$5:$C$1998,2,FALSE),0))</f>
        <v>0</v>
      </c>
      <c r="AL499" s="29">
        <f>'施設リストA-1（直営）'!AU119</f>
        <v>0</v>
      </c>
    </row>
    <row r="500" spans="1:38" customFormat="1">
      <c r="A500" s="94"/>
      <c r="B500" s="16" t="str">
        <f>'施設リストA-1（直営）'!B120</f>
        <v>修学院小</v>
      </c>
      <c r="C500" s="14">
        <f>'施設リストA-1（直営）'!C120</f>
        <v>1</v>
      </c>
      <c r="D500" s="94" t="str">
        <f>'施設リストA-1（直営）'!D120</f>
        <v>談話室</v>
      </c>
      <c r="E500" s="20">
        <f>'施設リストA-1（直営）'!E120</f>
        <v>210</v>
      </c>
      <c r="F500" s="20">
        <f>'施設リストA-1（直営）'!F120</f>
        <v>4</v>
      </c>
      <c r="G500" s="13">
        <f>'施設リストA-1（直営）'!G120</f>
        <v>840</v>
      </c>
      <c r="H500" s="28" t="e">
        <f t="shared" si="7"/>
        <v>#N/A</v>
      </c>
      <c r="I500" s="29" t="str">
        <f>'施設リストA-1（直営）'!H120</f>
        <v>新設</v>
      </c>
      <c r="J500" s="30" t="e">
        <f>IF(I500="新設",VLOOKUP('施設リストA-1（直営）'!I120,'（新設）照明器具'!$B$5:$C$1990,2,FALSE),IF('部屋別効果（直）'!I500="撤去",VLOOKUP('施設リストA-1（直営）'!I120,'（既設）調査結果'!$B$5:$C$1998,2,FALSE),0))</f>
        <v>#N/A</v>
      </c>
      <c r="K500" s="29">
        <f>'施設リストA-1（直営）'!K120</f>
        <v>4</v>
      </c>
      <c r="L500" s="29" t="str">
        <f>'施設リストA-1（直営）'!L120</f>
        <v>撤去</v>
      </c>
      <c r="M500" s="30">
        <f>IF(L500="新設",VLOOKUP('施設リストA-1（直営）'!M120,'（新設）照明器具'!$B$5:$C$1990,2,FALSE),IF('部屋別効果（直）'!L500="撤去",VLOOKUP('施設リストA-1（直営）'!M120,'（既設）調査結果'!$B$5:$C$1998,2,FALSE),0))</f>
        <v>86</v>
      </c>
      <c r="N500" s="29">
        <f>'施設リストA-1（直営）'!O120</f>
        <v>4</v>
      </c>
      <c r="O500" s="29">
        <f>'施設リストA-1（直営）'!P120</f>
        <v>0</v>
      </c>
      <c r="P500" s="30">
        <f>IF(O500="新設",VLOOKUP('施設リストA-1（直営）'!Q120,'（新設）照明器具'!$B$5:$C$1990,2,FALSE),IF('部屋別効果（直）'!O500="撤去",VLOOKUP('施設リストA-1（直営）'!Q120,'（既設）調査結果'!$B$5:$C$1998,2,FALSE),0))</f>
        <v>0</v>
      </c>
      <c r="Q500" s="29">
        <f>'施設リストA-1（直営）'!S120</f>
        <v>0</v>
      </c>
      <c r="R500" s="29">
        <f>'施設リストA-1（直営）'!T120</f>
        <v>0</v>
      </c>
      <c r="S500" s="30">
        <f>IF(R500="新設",VLOOKUP('施設リストA-1（直営）'!U120,'（新設）照明器具'!$B$5:$C$1990,2,FALSE),IF('部屋別効果（直）'!R500="撤去",VLOOKUP('施設リストA-1（直営）'!U120,'（既設）調査結果'!$B$5:$C$1998,2,FALSE),0))</f>
        <v>0</v>
      </c>
      <c r="T500" s="29">
        <f>'施設リストA-1（直営）'!W120</f>
        <v>0</v>
      </c>
      <c r="U500" s="29">
        <f>'施設リストA-1（直営）'!X120</f>
        <v>0</v>
      </c>
      <c r="V500" s="30">
        <f>IF(U500="新設",VLOOKUP('施設リストA-1（直営）'!Y120,'（新設）照明器具'!$B$5:$C$1990,2,FALSE),IF('部屋別効果（直）'!U500="撤去",VLOOKUP('施設リストA-1（直営）'!Y120,'（既設）調査結果'!$B$5:$C$1998,2,FALSE),0))</f>
        <v>0</v>
      </c>
      <c r="W500" s="29">
        <f>'施設リストA-1（直営）'!AA120</f>
        <v>0</v>
      </c>
      <c r="X500" s="29">
        <f>'施設リストA-1（直営）'!AB120</f>
        <v>0</v>
      </c>
      <c r="Y500" s="30">
        <f>IF(X500="新設",VLOOKUP('施設リストA-1（直営）'!AC120,'（新設）照明器具'!$B$5:$C$1990,2,FALSE),IF('部屋別効果（直）'!X500="撤去",VLOOKUP('施設リストA-1（直営）'!AC120,'（既設）調査結果'!$B$5:$C$1998,2,FALSE),0))</f>
        <v>0</v>
      </c>
      <c r="Z500" s="29">
        <f>'施設リストA-1（直営）'!AE120</f>
        <v>0</v>
      </c>
      <c r="AA500" s="29">
        <f>'施設リストA-1（直営）'!AF120</f>
        <v>0</v>
      </c>
      <c r="AB500" s="30">
        <f>IF(AA500="新設",VLOOKUP('施設リストA-1（直営）'!AG120,'（新設）照明器具'!$B$5:$C$1990,2,FALSE),IF('部屋別効果（直）'!AA500="撤去",VLOOKUP('施設リストA-1（直営）'!AG120,'（既設）調査結果'!$B$5:$C$1998,2,FALSE),0))</f>
        <v>0</v>
      </c>
      <c r="AC500" s="29">
        <f>'施設リストA-1（直営）'!AI120</f>
        <v>0</v>
      </c>
      <c r="AD500" s="29">
        <f>'施設リストA-1（直営）'!AJ120</f>
        <v>0</v>
      </c>
      <c r="AE500" s="30">
        <f>IF(AD500="新設",VLOOKUP('施設リストA-1（直営）'!AK120,'（新設）照明器具'!$B$5:$C$1990,2,FALSE),IF('部屋別効果（直）'!AD500="撤去",VLOOKUP('施設リストA-1（直営）'!AK120,'（既設）調査結果'!$B$5:$C$1998,2,FALSE),0))</f>
        <v>0</v>
      </c>
      <c r="AF500" s="29">
        <f>'施設リストA-1（直営）'!AM120</f>
        <v>0</v>
      </c>
      <c r="AG500" s="29">
        <f>'施設リストA-1（直営）'!AN120</f>
        <v>0</v>
      </c>
      <c r="AH500" s="30">
        <f>IF(AG500="新設",VLOOKUP('施設リストA-1（直営）'!AO120,'（新設）照明器具'!$B$5:$C$1990,2,FALSE),IF('部屋別効果（直）'!AG500="撤去",VLOOKUP('施設リストA-1（直営）'!AO120,'（既設）調査結果'!$B$5:$C$1998,2,FALSE),0))</f>
        <v>0</v>
      </c>
      <c r="AI500" s="29">
        <f>'施設リストA-1（直営）'!AQ120</f>
        <v>0</v>
      </c>
      <c r="AJ500" s="29">
        <f>'施設リストA-1（直営）'!AR120</f>
        <v>0</v>
      </c>
      <c r="AK500" s="30">
        <f>IF(AJ500="新設",VLOOKUP('施設リストA-1（直営）'!AS120,'（新設）照明器具'!$B$5:$C$1990,2,FALSE),IF('部屋別効果（直）'!AJ500="撤去",VLOOKUP('施設リストA-1（直営）'!AS120,'（既設）調査結果'!$B$5:$C$1998,2,FALSE),0))</f>
        <v>0</v>
      </c>
      <c r="AL500" s="29">
        <f>'施設リストA-1（直営）'!AU120</f>
        <v>0</v>
      </c>
    </row>
    <row r="501" spans="1:38" customFormat="1">
      <c r="A501" s="94"/>
      <c r="B501" s="16" t="str">
        <f>'施設リストA-1（直営）'!B121</f>
        <v>修学院小</v>
      </c>
      <c r="C501" s="14">
        <f>'施設リストA-1（直営）'!C121</f>
        <v>1</v>
      </c>
      <c r="D501" s="94" t="str">
        <f>'施設リストA-1（直営）'!D121</f>
        <v>中会議室</v>
      </c>
      <c r="E501" s="20">
        <f>'施設リストA-1（直営）'!E121</f>
        <v>250</v>
      </c>
      <c r="F501" s="20">
        <f>'施設リストA-1（直営）'!F121</f>
        <v>4</v>
      </c>
      <c r="G501" s="13">
        <f>'施設リストA-1（直営）'!G121</f>
        <v>1000</v>
      </c>
      <c r="H501" s="28" t="e">
        <f t="shared" si="7"/>
        <v>#N/A</v>
      </c>
      <c r="I501" s="29" t="str">
        <f>'施設リストA-1（直営）'!H121</f>
        <v>新設</v>
      </c>
      <c r="J501" s="30" t="e">
        <f>IF(I501="新設",VLOOKUP('施設リストA-1（直営）'!I121,'（新設）照明器具'!$B$5:$C$1990,2,FALSE),IF('部屋別効果（直）'!I501="撤去",VLOOKUP('施設リストA-1（直営）'!I121,'（既設）調査結果'!$B$5:$C$1998,2,FALSE),0))</f>
        <v>#N/A</v>
      </c>
      <c r="K501" s="29">
        <f>'施設リストA-1（直営）'!K121</f>
        <v>4</v>
      </c>
      <c r="L501" s="29" t="str">
        <f>'施設リストA-1（直営）'!L121</f>
        <v>撤去</v>
      </c>
      <c r="M501" s="30">
        <f>IF(L501="新設",VLOOKUP('施設リストA-1（直営）'!M121,'（新設）照明器具'!$B$5:$C$1990,2,FALSE),IF('部屋別効果（直）'!L501="撤去",VLOOKUP('施設リストA-1（直営）'!M121,'（既設）調査結果'!$B$5:$C$1998,2,FALSE),0))</f>
        <v>86</v>
      </c>
      <c r="N501" s="29">
        <f>'施設リストA-1（直営）'!O121</f>
        <v>4</v>
      </c>
      <c r="O501" s="29">
        <f>'施設リストA-1（直営）'!P121</f>
        <v>0</v>
      </c>
      <c r="P501" s="30">
        <f>IF(O501="新設",VLOOKUP('施設リストA-1（直営）'!Q121,'（新設）照明器具'!$B$5:$C$1990,2,FALSE),IF('部屋別効果（直）'!O501="撤去",VLOOKUP('施設リストA-1（直営）'!Q121,'（既設）調査結果'!$B$5:$C$1998,2,FALSE),0))</f>
        <v>0</v>
      </c>
      <c r="Q501" s="29">
        <f>'施設リストA-1（直営）'!S121</f>
        <v>0</v>
      </c>
      <c r="R501" s="29">
        <f>'施設リストA-1（直営）'!T121</f>
        <v>0</v>
      </c>
      <c r="S501" s="30">
        <f>IF(R501="新設",VLOOKUP('施設リストA-1（直営）'!U121,'（新設）照明器具'!$B$5:$C$1990,2,FALSE),IF('部屋別効果（直）'!R501="撤去",VLOOKUP('施設リストA-1（直営）'!U121,'（既設）調査結果'!$B$5:$C$1998,2,FALSE),0))</f>
        <v>0</v>
      </c>
      <c r="T501" s="29">
        <f>'施設リストA-1（直営）'!W121</f>
        <v>0</v>
      </c>
      <c r="U501" s="29">
        <f>'施設リストA-1（直営）'!X121</f>
        <v>0</v>
      </c>
      <c r="V501" s="30">
        <f>IF(U501="新設",VLOOKUP('施設リストA-1（直営）'!Y121,'（新設）照明器具'!$B$5:$C$1990,2,FALSE),IF('部屋別効果（直）'!U501="撤去",VLOOKUP('施設リストA-1（直営）'!Y121,'（既設）調査結果'!$B$5:$C$1998,2,FALSE),0))</f>
        <v>0</v>
      </c>
      <c r="W501" s="29">
        <f>'施設リストA-1（直営）'!AA121</f>
        <v>0</v>
      </c>
      <c r="X501" s="29">
        <f>'施設リストA-1（直営）'!AB121</f>
        <v>0</v>
      </c>
      <c r="Y501" s="30">
        <f>IF(X501="新設",VLOOKUP('施設リストA-1（直営）'!AC121,'（新設）照明器具'!$B$5:$C$1990,2,FALSE),IF('部屋別効果（直）'!X501="撤去",VLOOKUP('施設リストA-1（直営）'!AC121,'（既設）調査結果'!$B$5:$C$1998,2,FALSE),0))</f>
        <v>0</v>
      </c>
      <c r="Z501" s="29">
        <f>'施設リストA-1（直営）'!AE121</f>
        <v>0</v>
      </c>
      <c r="AA501" s="29">
        <f>'施設リストA-1（直営）'!AF121</f>
        <v>0</v>
      </c>
      <c r="AB501" s="30">
        <f>IF(AA501="新設",VLOOKUP('施設リストA-1（直営）'!AG121,'（新設）照明器具'!$B$5:$C$1990,2,FALSE),IF('部屋別効果（直）'!AA501="撤去",VLOOKUP('施設リストA-1（直営）'!AG121,'（既設）調査結果'!$B$5:$C$1998,2,FALSE),0))</f>
        <v>0</v>
      </c>
      <c r="AC501" s="29">
        <f>'施設リストA-1（直営）'!AI121</f>
        <v>0</v>
      </c>
      <c r="AD501" s="29">
        <f>'施設リストA-1（直営）'!AJ121</f>
        <v>0</v>
      </c>
      <c r="AE501" s="30">
        <f>IF(AD501="新設",VLOOKUP('施設リストA-1（直営）'!AK121,'（新設）照明器具'!$B$5:$C$1990,2,FALSE),IF('部屋別効果（直）'!AD501="撤去",VLOOKUP('施設リストA-1（直営）'!AK121,'（既設）調査結果'!$B$5:$C$1998,2,FALSE),0))</f>
        <v>0</v>
      </c>
      <c r="AF501" s="29">
        <f>'施設リストA-1（直営）'!AM121</f>
        <v>0</v>
      </c>
      <c r="AG501" s="29">
        <f>'施設リストA-1（直営）'!AN121</f>
        <v>0</v>
      </c>
      <c r="AH501" s="30">
        <f>IF(AG501="新設",VLOOKUP('施設リストA-1（直営）'!AO121,'（新設）照明器具'!$B$5:$C$1990,2,FALSE),IF('部屋別効果（直）'!AG501="撤去",VLOOKUP('施設リストA-1（直営）'!AO121,'（既設）調査結果'!$B$5:$C$1998,2,FALSE),0))</f>
        <v>0</v>
      </c>
      <c r="AI501" s="29">
        <f>'施設リストA-1（直営）'!AQ121</f>
        <v>0</v>
      </c>
      <c r="AJ501" s="29">
        <f>'施設リストA-1（直営）'!AR121</f>
        <v>0</v>
      </c>
      <c r="AK501" s="30">
        <f>IF(AJ501="新設",VLOOKUP('施設リストA-1（直営）'!AS121,'（新設）照明器具'!$B$5:$C$1990,2,FALSE),IF('部屋別効果（直）'!AJ501="撤去",VLOOKUP('施設リストA-1（直営）'!AS121,'（既設）調査結果'!$B$5:$C$1998,2,FALSE),0))</f>
        <v>0</v>
      </c>
      <c r="AL501" s="29">
        <f>'施設リストA-1（直営）'!AU121</f>
        <v>0</v>
      </c>
    </row>
    <row r="502" spans="1:38" customFormat="1">
      <c r="A502" s="94"/>
      <c r="B502" s="16" t="str">
        <f>'施設リストA-1（直営）'!B122</f>
        <v>修学院小</v>
      </c>
      <c r="C502" s="14">
        <f>'施設リストA-1（直営）'!C122</f>
        <v>1</v>
      </c>
      <c r="D502" s="94" t="str">
        <f>'施設リストA-1（直営）'!D122</f>
        <v>PTA室</v>
      </c>
      <c r="E502" s="20">
        <f>'施設リストA-1（直営）'!E122</f>
        <v>250</v>
      </c>
      <c r="F502" s="20">
        <f>'施設リストA-1（直営）'!F122</f>
        <v>4</v>
      </c>
      <c r="G502" s="13">
        <f>'施設リストA-1（直営）'!G122</f>
        <v>1000</v>
      </c>
      <c r="H502" s="28" t="e">
        <f t="shared" si="7"/>
        <v>#N/A</v>
      </c>
      <c r="I502" s="29" t="str">
        <f>'施設リストA-1（直営）'!H122</f>
        <v>新設</v>
      </c>
      <c r="J502" s="30" t="e">
        <f>IF(I502="新設",VLOOKUP('施設リストA-1（直営）'!I122,'（新設）照明器具'!$B$5:$C$1990,2,FALSE),IF('部屋別効果（直）'!I502="撤去",VLOOKUP('施設リストA-1（直営）'!I122,'（既設）調査結果'!$B$5:$C$1998,2,FALSE),0))</f>
        <v>#N/A</v>
      </c>
      <c r="K502" s="29">
        <f>'施設リストA-1（直営）'!K122</f>
        <v>8</v>
      </c>
      <c r="L502" s="29" t="str">
        <f>'施設リストA-1（直営）'!L122</f>
        <v>撤去</v>
      </c>
      <c r="M502" s="30">
        <f>IF(L502="新設",VLOOKUP('施設リストA-1（直営）'!M122,'（新設）照明器具'!$B$5:$C$1990,2,FALSE),IF('部屋別効果（直）'!L502="撤去",VLOOKUP('施設リストA-1（直営）'!M122,'（既設）調査結果'!$B$5:$C$1998,2,FALSE),0))</f>
        <v>86</v>
      </c>
      <c r="N502" s="29">
        <f>'施設リストA-1（直営）'!O122</f>
        <v>8</v>
      </c>
      <c r="O502" s="29" t="str">
        <f>'施設リストA-1（直営）'!P122</f>
        <v>新設</v>
      </c>
      <c r="P502" s="30" t="e">
        <f>IF(O502="新設",VLOOKUP('施設リストA-1（直営）'!Q122,'（新設）照明器具'!$B$5:$C$1990,2,FALSE),IF('部屋別効果（直）'!O502="撤去",VLOOKUP('施設リストA-1（直営）'!Q122,'（既設）調査結果'!$B$5:$C$1998,2,FALSE),0))</f>
        <v>#N/A</v>
      </c>
      <c r="Q502" s="29">
        <f>'施設リストA-1（直営）'!S122</f>
        <v>2</v>
      </c>
      <c r="R502" s="29" t="str">
        <f>'施設リストA-1（直営）'!T122</f>
        <v>撤去</v>
      </c>
      <c r="S502" s="30">
        <f>IF(R502="新設",VLOOKUP('施設リストA-1（直営）'!U122,'（新設）照明器具'!$B$5:$C$1990,2,FALSE),IF('部屋別効果（直）'!R502="撤去",VLOOKUP('施設リストA-1（直営）'!U122,'（既設）調査結果'!$B$5:$C$1998,2,FALSE),0))</f>
        <v>45</v>
      </c>
      <c r="T502" s="29">
        <f>'施設リストA-1（直営）'!W122</f>
        <v>2</v>
      </c>
      <c r="U502" s="29">
        <f>'施設リストA-1（直営）'!X122</f>
        <v>0</v>
      </c>
      <c r="V502" s="30">
        <f>IF(U502="新設",VLOOKUP('施設リストA-1（直営）'!Y122,'（新設）照明器具'!$B$5:$C$1990,2,FALSE),IF('部屋別効果（直）'!U502="撤去",VLOOKUP('施設リストA-1（直営）'!Y122,'（既設）調査結果'!$B$5:$C$1998,2,FALSE),0))</f>
        <v>0</v>
      </c>
      <c r="W502" s="29">
        <f>'施設リストA-1（直営）'!AA122</f>
        <v>0</v>
      </c>
      <c r="X502" s="29">
        <f>'施設リストA-1（直営）'!AB122</f>
        <v>0</v>
      </c>
      <c r="Y502" s="30">
        <f>IF(X502="新設",VLOOKUP('施設リストA-1（直営）'!AC122,'（新設）照明器具'!$B$5:$C$1990,2,FALSE),IF('部屋別効果（直）'!X502="撤去",VLOOKUP('施設リストA-1（直営）'!AC122,'（既設）調査結果'!$B$5:$C$1998,2,FALSE),0))</f>
        <v>0</v>
      </c>
      <c r="Z502" s="29">
        <f>'施設リストA-1（直営）'!AE122</f>
        <v>0</v>
      </c>
      <c r="AA502" s="29">
        <f>'施設リストA-1（直営）'!AF122</f>
        <v>0</v>
      </c>
      <c r="AB502" s="30">
        <f>IF(AA502="新設",VLOOKUP('施設リストA-1（直営）'!AG122,'（新設）照明器具'!$B$5:$C$1990,2,FALSE),IF('部屋別効果（直）'!AA502="撤去",VLOOKUP('施設リストA-1（直営）'!AG122,'（既設）調査結果'!$B$5:$C$1998,2,FALSE),0))</f>
        <v>0</v>
      </c>
      <c r="AC502" s="29">
        <f>'施設リストA-1（直営）'!AI122</f>
        <v>0</v>
      </c>
      <c r="AD502" s="29">
        <f>'施設リストA-1（直営）'!AJ122</f>
        <v>0</v>
      </c>
      <c r="AE502" s="30">
        <f>IF(AD502="新設",VLOOKUP('施設リストA-1（直営）'!AK122,'（新設）照明器具'!$B$5:$C$1990,2,FALSE),IF('部屋別効果（直）'!AD502="撤去",VLOOKUP('施設リストA-1（直営）'!AK122,'（既設）調査結果'!$B$5:$C$1998,2,FALSE),0))</f>
        <v>0</v>
      </c>
      <c r="AF502" s="29">
        <f>'施設リストA-1（直営）'!AM122</f>
        <v>0</v>
      </c>
      <c r="AG502" s="29">
        <f>'施設リストA-1（直営）'!AN122</f>
        <v>0</v>
      </c>
      <c r="AH502" s="30">
        <f>IF(AG502="新設",VLOOKUP('施設リストA-1（直営）'!AO122,'（新設）照明器具'!$B$5:$C$1990,2,FALSE),IF('部屋別効果（直）'!AG502="撤去",VLOOKUP('施設リストA-1（直営）'!AO122,'（既設）調査結果'!$B$5:$C$1998,2,FALSE),0))</f>
        <v>0</v>
      </c>
      <c r="AI502" s="29">
        <f>'施設リストA-1（直営）'!AQ122</f>
        <v>0</v>
      </c>
      <c r="AJ502" s="29">
        <f>'施設リストA-1（直営）'!AR122</f>
        <v>0</v>
      </c>
      <c r="AK502" s="30">
        <f>IF(AJ502="新設",VLOOKUP('施設リストA-1（直営）'!AS122,'（新設）照明器具'!$B$5:$C$1990,2,FALSE),IF('部屋別効果（直）'!AJ502="撤去",VLOOKUP('施設リストA-1（直営）'!AS122,'（既設）調査結果'!$B$5:$C$1998,2,FALSE),0))</f>
        <v>0</v>
      </c>
      <c r="AL502" s="29">
        <f>'施設リストA-1（直営）'!AU122</f>
        <v>0</v>
      </c>
    </row>
    <row r="503" spans="1:38" customFormat="1">
      <c r="A503" s="94"/>
      <c r="B503" s="16" t="str">
        <f>'施設リストA-1（直営）'!B123</f>
        <v>修学院小</v>
      </c>
      <c r="C503" s="14">
        <f>'施設リストA-1（直営）'!C123</f>
        <v>1</v>
      </c>
      <c r="D503" s="94" t="str">
        <f>'施設リストA-1（直営）'!D123</f>
        <v>ランチルーム</v>
      </c>
      <c r="E503" s="20">
        <f>'施設リストA-1（直営）'!E123</f>
        <v>250</v>
      </c>
      <c r="F503" s="20">
        <f>'施設リストA-1（直営）'!F123</f>
        <v>4</v>
      </c>
      <c r="G503" s="13">
        <f>'施設リストA-1（直営）'!G123</f>
        <v>1000</v>
      </c>
      <c r="H503" s="28">
        <f t="shared" si="7"/>
        <v>0</v>
      </c>
      <c r="I503" s="29">
        <f>'施設リストA-1（直営）'!H123</f>
        <v>0</v>
      </c>
      <c r="J503" s="30">
        <f>IF(I503="新設",VLOOKUP('施設リストA-1（直営）'!I123,'（新設）照明器具'!$B$5:$C$1990,2,FALSE),IF('部屋別効果（直）'!I503="撤去",VLOOKUP('施設リストA-1（直営）'!I123,'（既設）調査結果'!$B$5:$C$1998,2,FALSE),0))</f>
        <v>0</v>
      </c>
      <c r="K503" s="29">
        <f>'施設リストA-1（直営）'!K123</f>
        <v>0</v>
      </c>
      <c r="L503" s="29">
        <f>'施設リストA-1（直営）'!L123</f>
        <v>0</v>
      </c>
      <c r="M503" s="30">
        <f>IF(L503="新設",VLOOKUP('施設リストA-1（直営）'!M123,'（新設）照明器具'!$B$5:$C$1990,2,FALSE),IF('部屋別効果（直）'!L503="撤去",VLOOKUP('施設リストA-1（直営）'!M123,'（既設）調査結果'!$B$5:$C$1998,2,FALSE),0))</f>
        <v>0</v>
      </c>
      <c r="N503" s="29">
        <f>'施設リストA-1（直営）'!O123</f>
        <v>0</v>
      </c>
      <c r="O503" s="29">
        <f>'施設リストA-1（直営）'!P123</f>
        <v>0</v>
      </c>
      <c r="P503" s="30">
        <f>IF(O503="新設",VLOOKUP('施設リストA-1（直営）'!Q123,'（新設）照明器具'!$B$5:$C$1990,2,FALSE),IF('部屋別効果（直）'!O503="撤去",VLOOKUP('施設リストA-1（直営）'!Q123,'（既設）調査結果'!$B$5:$C$1998,2,FALSE),0))</f>
        <v>0</v>
      </c>
      <c r="Q503" s="29">
        <f>'施設リストA-1（直営）'!S123</f>
        <v>0</v>
      </c>
      <c r="R503" s="29">
        <f>'施設リストA-1（直営）'!T123</f>
        <v>0</v>
      </c>
      <c r="S503" s="30">
        <f>IF(R503="新設",VLOOKUP('施設リストA-1（直営）'!U123,'（新設）照明器具'!$B$5:$C$1990,2,FALSE),IF('部屋別効果（直）'!R503="撤去",VLOOKUP('施設リストA-1（直営）'!U123,'（既設）調査結果'!$B$5:$C$1998,2,FALSE),0))</f>
        <v>0</v>
      </c>
      <c r="T503" s="29">
        <f>'施設リストA-1（直営）'!W123</f>
        <v>0</v>
      </c>
      <c r="U503" s="29">
        <f>'施設リストA-1（直営）'!X123</f>
        <v>0</v>
      </c>
      <c r="V503" s="30">
        <f>IF(U503="新設",VLOOKUP('施設リストA-1（直営）'!Y123,'（新設）照明器具'!$B$5:$C$1990,2,FALSE),IF('部屋別効果（直）'!U503="撤去",VLOOKUP('施設リストA-1（直営）'!Y123,'（既設）調査結果'!$B$5:$C$1998,2,FALSE),0))</f>
        <v>0</v>
      </c>
      <c r="W503" s="29">
        <f>'施設リストA-1（直営）'!AA123</f>
        <v>0</v>
      </c>
      <c r="X503" s="29">
        <f>'施設リストA-1（直営）'!AB123</f>
        <v>0</v>
      </c>
      <c r="Y503" s="30">
        <f>IF(X503="新設",VLOOKUP('施設リストA-1（直営）'!AC123,'（新設）照明器具'!$B$5:$C$1990,2,FALSE),IF('部屋別効果（直）'!X503="撤去",VLOOKUP('施設リストA-1（直営）'!AC123,'（既設）調査結果'!$B$5:$C$1998,2,FALSE),0))</f>
        <v>0</v>
      </c>
      <c r="Z503" s="29">
        <f>'施設リストA-1（直営）'!AE123</f>
        <v>0</v>
      </c>
      <c r="AA503" s="29">
        <f>'施設リストA-1（直営）'!AF123</f>
        <v>0</v>
      </c>
      <c r="AB503" s="30">
        <f>IF(AA503="新設",VLOOKUP('施設リストA-1（直営）'!AG123,'（新設）照明器具'!$B$5:$C$1990,2,FALSE),IF('部屋別効果（直）'!AA503="撤去",VLOOKUP('施設リストA-1（直営）'!AG123,'（既設）調査結果'!$B$5:$C$1998,2,FALSE),0))</f>
        <v>0</v>
      </c>
      <c r="AC503" s="29">
        <f>'施設リストA-1（直営）'!AI123</f>
        <v>0</v>
      </c>
      <c r="AD503" s="29">
        <f>'施設リストA-1（直営）'!AJ123</f>
        <v>0</v>
      </c>
      <c r="AE503" s="30">
        <f>IF(AD503="新設",VLOOKUP('施設リストA-1（直営）'!AK123,'（新設）照明器具'!$B$5:$C$1990,2,FALSE),IF('部屋別効果（直）'!AD503="撤去",VLOOKUP('施設リストA-1（直営）'!AK123,'（既設）調査結果'!$B$5:$C$1998,2,FALSE),0))</f>
        <v>0</v>
      </c>
      <c r="AF503" s="29">
        <f>'施設リストA-1（直営）'!AM123</f>
        <v>0</v>
      </c>
      <c r="AG503" s="29">
        <f>'施設リストA-1（直営）'!AN123</f>
        <v>0</v>
      </c>
      <c r="AH503" s="30">
        <f>IF(AG503="新設",VLOOKUP('施設リストA-1（直営）'!AO123,'（新設）照明器具'!$B$5:$C$1990,2,FALSE),IF('部屋別効果（直）'!AG503="撤去",VLOOKUP('施設リストA-1（直営）'!AO123,'（既設）調査結果'!$B$5:$C$1998,2,FALSE),0))</f>
        <v>0</v>
      </c>
      <c r="AI503" s="29">
        <f>'施設リストA-1（直営）'!AQ123</f>
        <v>0</v>
      </c>
      <c r="AJ503" s="29">
        <f>'施設リストA-1（直営）'!AR123</f>
        <v>0</v>
      </c>
      <c r="AK503" s="30">
        <f>IF(AJ503="新設",VLOOKUP('施設リストA-1（直営）'!AS123,'（新設）照明器具'!$B$5:$C$1990,2,FALSE),IF('部屋別効果（直）'!AJ503="撤去",VLOOKUP('施設リストA-1（直営）'!AS123,'（既設）調査結果'!$B$5:$C$1998,2,FALSE),0))</f>
        <v>0</v>
      </c>
      <c r="AL503" s="29">
        <f>'施設リストA-1（直営）'!AU123</f>
        <v>0</v>
      </c>
    </row>
    <row r="504" spans="1:38" customFormat="1">
      <c r="A504" s="94"/>
      <c r="B504" s="16" t="str">
        <f>'施設リストA-1（直営）'!B124</f>
        <v>修学院小</v>
      </c>
      <c r="C504" s="14">
        <f>'施設リストA-1（直営）'!C124</f>
        <v>1</v>
      </c>
      <c r="D504" s="94" t="str">
        <f>'施設リストA-1（直営）'!D124</f>
        <v>家庭科室（調理）</v>
      </c>
      <c r="E504" s="20">
        <f>'施設リストA-1（直営）'!E124</f>
        <v>210</v>
      </c>
      <c r="F504" s="20">
        <f>'施設リストA-1（直営）'!F124</f>
        <v>6</v>
      </c>
      <c r="G504" s="13">
        <f>'施設リストA-1（直営）'!G124</f>
        <v>1260</v>
      </c>
      <c r="H504" s="28" t="e">
        <f t="shared" si="7"/>
        <v>#N/A</v>
      </c>
      <c r="I504" s="29" t="str">
        <f>'施設リストA-1（直営）'!H124</f>
        <v>新設</v>
      </c>
      <c r="J504" s="30" t="e">
        <f>IF(I504="新設",VLOOKUP('施設リストA-1（直営）'!I124,'（新設）照明器具'!$B$5:$C$1990,2,FALSE),IF('部屋別効果（直）'!I504="撤去",VLOOKUP('施設リストA-1（直営）'!I124,'（既設）調査結果'!$B$5:$C$1998,2,FALSE),0))</f>
        <v>#N/A</v>
      </c>
      <c r="K504" s="29">
        <f>'施設リストA-1（直営）'!K124</f>
        <v>16</v>
      </c>
      <c r="L504" s="29" t="str">
        <f>'施設リストA-1（直営）'!L124</f>
        <v>撤去</v>
      </c>
      <c r="M504" s="30">
        <f>IF(L504="新設",VLOOKUP('施設リストA-1（直営）'!M124,'（新設）照明器具'!$B$5:$C$1990,2,FALSE),IF('部屋別効果（直）'!L504="撤去",VLOOKUP('施設リストA-1（直営）'!M124,'（既設）調査結果'!$B$5:$C$1998,2,FALSE),0))</f>
        <v>86</v>
      </c>
      <c r="N504" s="29">
        <f>'施設リストA-1（直営）'!O124</f>
        <v>16</v>
      </c>
      <c r="O504" s="29">
        <f>'施設リストA-1（直営）'!P124</f>
        <v>0</v>
      </c>
      <c r="P504" s="30">
        <f>IF(O504="新設",VLOOKUP('施設リストA-1（直営）'!Q124,'（新設）照明器具'!$B$5:$C$1990,2,FALSE),IF('部屋別効果（直）'!O504="撤去",VLOOKUP('施設リストA-1（直営）'!Q124,'（既設）調査結果'!$B$5:$C$1998,2,FALSE),0))</f>
        <v>0</v>
      </c>
      <c r="Q504" s="29">
        <f>'施設リストA-1（直営）'!S124</f>
        <v>0</v>
      </c>
      <c r="R504" s="29">
        <f>'施設リストA-1（直営）'!T124</f>
        <v>0</v>
      </c>
      <c r="S504" s="30">
        <f>IF(R504="新設",VLOOKUP('施設リストA-1（直営）'!U124,'（新設）照明器具'!$B$5:$C$1990,2,FALSE),IF('部屋別効果（直）'!R504="撤去",VLOOKUP('施設リストA-1（直営）'!U124,'（既設）調査結果'!$B$5:$C$1998,2,FALSE),0))</f>
        <v>0</v>
      </c>
      <c r="T504" s="29">
        <f>'施設リストA-1（直営）'!W124</f>
        <v>0</v>
      </c>
      <c r="U504" s="29">
        <f>'施設リストA-1（直営）'!X124</f>
        <v>0</v>
      </c>
      <c r="V504" s="30">
        <f>IF(U504="新設",VLOOKUP('施設リストA-1（直営）'!Y124,'（新設）照明器具'!$B$5:$C$1990,2,FALSE),IF('部屋別効果（直）'!U504="撤去",VLOOKUP('施設リストA-1（直営）'!Y124,'（既設）調査結果'!$B$5:$C$1998,2,FALSE),0))</f>
        <v>0</v>
      </c>
      <c r="W504" s="29">
        <f>'施設リストA-1（直営）'!AA124</f>
        <v>0</v>
      </c>
      <c r="X504" s="29">
        <f>'施設リストA-1（直営）'!AB124</f>
        <v>0</v>
      </c>
      <c r="Y504" s="30">
        <f>IF(X504="新設",VLOOKUP('施設リストA-1（直営）'!AC124,'（新設）照明器具'!$B$5:$C$1990,2,FALSE),IF('部屋別効果（直）'!X504="撤去",VLOOKUP('施設リストA-1（直営）'!AC124,'（既設）調査結果'!$B$5:$C$1998,2,FALSE),0))</f>
        <v>0</v>
      </c>
      <c r="Z504" s="29">
        <f>'施設リストA-1（直営）'!AE124</f>
        <v>0</v>
      </c>
      <c r="AA504" s="29">
        <f>'施設リストA-1（直営）'!AF124</f>
        <v>0</v>
      </c>
      <c r="AB504" s="30">
        <f>IF(AA504="新設",VLOOKUP('施設リストA-1（直営）'!AG124,'（新設）照明器具'!$B$5:$C$1990,2,FALSE),IF('部屋別効果（直）'!AA504="撤去",VLOOKUP('施設リストA-1（直営）'!AG124,'（既設）調査結果'!$B$5:$C$1998,2,FALSE),0))</f>
        <v>0</v>
      </c>
      <c r="AC504" s="29">
        <f>'施設リストA-1（直営）'!AI124</f>
        <v>0</v>
      </c>
      <c r="AD504" s="29">
        <f>'施設リストA-1（直営）'!AJ124</f>
        <v>0</v>
      </c>
      <c r="AE504" s="30">
        <f>IF(AD504="新設",VLOOKUP('施設リストA-1（直営）'!AK124,'（新設）照明器具'!$B$5:$C$1990,2,FALSE),IF('部屋別効果（直）'!AD504="撤去",VLOOKUP('施設リストA-1（直営）'!AK124,'（既設）調査結果'!$B$5:$C$1998,2,FALSE),0))</f>
        <v>0</v>
      </c>
      <c r="AF504" s="29">
        <f>'施設リストA-1（直営）'!AM124</f>
        <v>0</v>
      </c>
      <c r="AG504" s="29">
        <f>'施設リストA-1（直営）'!AN124</f>
        <v>0</v>
      </c>
      <c r="AH504" s="30">
        <f>IF(AG504="新設",VLOOKUP('施設リストA-1（直営）'!AO124,'（新設）照明器具'!$B$5:$C$1990,2,FALSE),IF('部屋別効果（直）'!AG504="撤去",VLOOKUP('施設リストA-1（直営）'!AO124,'（既設）調査結果'!$B$5:$C$1998,2,FALSE),0))</f>
        <v>0</v>
      </c>
      <c r="AI504" s="29">
        <f>'施設リストA-1（直営）'!AQ124</f>
        <v>0</v>
      </c>
      <c r="AJ504" s="29">
        <f>'施設リストA-1（直営）'!AR124</f>
        <v>0</v>
      </c>
      <c r="AK504" s="30">
        <f>IF(AJ504="新設",VLOOKUP('施設リストA-1（直営）'!AS124,'（新設）照明器具'!$B$5:$C$1990,2,FALSE),IF('部屋別効果（直）'!AJ504="撤去",VLOOKUP('施設リストA-1（直営）'!AS124,'（既設）調査結果'!$B$5:$C$1998,2,FALSE),0))</f>
        <v>0</v>
      </c>
      <c r="AL504" s="29">
        <f>'施設リストA-1（直営）'!AU124</f>
        <v>0</v>
      </c>
    </row>
    <row r="505" spans="1:38" customFormat="1">
      <c r="A505" s="94"/>
      <c r="B505" s="16" t="str">
        <f>'施設リストA-1（直営）'!B125</f>
        <v>修学院小</v>
      </c>
      <c r="C505" s="14">
        <f>'施設リストA-1（直営）'!C125</f>
        <v>1</v>
      </c>
      <c r="D505" s="94" t="str">
        <f>'施設リストA-1（直営）'!D125</f>
        <v>廊下</v>
      </c>
      <c r="E505" s="20">
        <f>'施設リストA-1（直営）'!E125</f>
        <v>210</v>
      </c>
      <c r="F505" s="20">
        <f>'施設リストA-1（直営）'!F125</f>
        <v>10</v>
      </c>
      <c r="G505" s="13">
        <f>'施設リストA-1（直営）'!G125</f>
        <v>2100</v>
      </c>
      <c r="H505" s="28" t="e">
        <f t="shared" si="7"/>
        <v>#N/A</v>
      </c>
      <c r="I505" s="29" t="str">
        <f>'施設リストA-1（直営）'!H125</f>
        <v>新設</v>
      </c>
      <c r="J505" s="30" t="e">
        <f>IF(I505="新設",VLOOKUP('施設リストA-1（直営）'!I125,'（新設）照明器具'!$B$5:$C$1990,2,FALSE),IF('部屋別効果（直）'!I505="撤去",VLOOKUP('施設リストA-1（直営）'!I125,'（既設）調査結果'!$B$5:$C$1998,2,FALSE),0))</f>
        <v>#N/A</v>
      </c>
      <c r="K505" s="29">
        <f>'施設リストA-1（直営）'!K125</f>
        <v>5</v>
      </c>
      <c r="L505" s="29" t="str">
        <f>'施設リストA-1（直営）'!L125</f>
        <v>撤去</v>
      </c>
      <c r="M505" s="30">
        <f>IF(L505="新設",VLOOKUP('施設リストA-1（直営）'!M125,'（新設）照明器具'!$B$5:$C$1990,2,FALSE),IF('部屋別効果（直）'!L505="撤去",VLOOKUP('施設リストA-1（直営）'!M125,'（既設）調査結果'!$B$5:$C$1998,2,FALSE),0))</f>
        <v>23</v>
      </c>
      <c r="N505" s="29">
        <f>'施設リストA-1（直営）'!O125</f>
        <v>5</v>
      </c>
      <c r="O505" s="29">
        <f>'施設リストA-1（直営）'!P125</f>
        <v>0</v>
      </c>
      <c r="P505" s="30">
        <f>IF(O505="新設",VLOOKUP('施設リストA-1（直営）'!Q125,'（新設）照明器具'!$B$5:$C$1990,2,FALSE),IF('部屋別効果（直）'!O505="撤去",VLOOKUP('施設リストA-1（直営）'!Q125,'（既設）調査結果'!$B$5:$C$1998,2,FALSE),0))</f>
        <v>0</v>
      </c>
      <c r="Q505" s="29">
        <f>'施設リストA-1（直営）'!S125</f>
        <v>0</v>
      </c>
      <c r="R505" s="29">
        <f>'施設リストA-1（直営）'!T125</f>
        <v>0</v>
      </c>
      <c r="S505" s="30">
        <f>IF(R505="新設",VLOOKUP('施設リストA-1（直営）'!U125,'（新設）照明器具'!$B$5:$C$1990,2,FALSE),IF('部屋別効果（直）'!R505="撤去",VLOOKUP('施設リストA-1（直営）'!U125,'（既設）調査結果'!$B$5:$C$1998,2,FALSE),0))</f>
        <v>0</v>
      </c>
      <c r="T505" s="29">
        <f>'施設リストA-1（直営）'!W125</f>
        <v>0</v>
      </c>
      <c r="U505" s="29">
        <f>'施設リストA-1（直営）'!X125</f>
        <v>0</v>
      </c>
      <c r="V505" s="30">
        <f>IF(U505="新設",VLOOKUP('施設リストA-1（直営）'!Y125,'（新設）照明器具'!$B$5:$C$1990,2,FALSE),IF('部屋別効果（直）'!U505="撤去",VLOOKUP('施設リストA-1（直営）'!Y125,'（既設）調査結果'!$B$5:$C$1998,2,FALSE),0))</f>
        <v>0</v>
      </c>
      <c r="W505" s="29">
        <f>'施設リストA-1（直営）'!AA125</f>
        <v>0</v>
      </c>
      <c r="X505" s="29">
        <f>'施設リストA-1（直営）'!AB125</f>
        <v>0</v>
      </c>
      <c r="Y505" s="30">
        <f>IF(X505="新設",VLOOKUP('施設リストA-1（直営）'!AC125,'（新設）照明器具'!$B$5:$C$1990,2,FALSE),IF('部屋別効果（直）'!X505="撤去",VLOOKUP('施設リストA-1（直営）'!AC125,'（既設）調査結果'!$B$5:$C$1998,2,FALSE),0))</f>
        <v>0</v>
      </c>
      <c r="Z505" s="29">
        <f>'施設リストA-1（直営）'!AE125</f>
        <v>0</v>
      </c>
      <c r="AA505" s="29">
        <f>'施設リストA-1（直営）'!AF125</f>
        <v>0</v>
      </c>
      <c r="AB505" s="30">
        <f>IF(AA505="新設",VLOOKUP('施設リストA-1（直営）'!AG125,'（新設）照明器具'!$B$5:$C$1990,2,FALSE),IF('部屋別効果（直）'!AA505="撤去",VLOOKUP('施設リストA-1（直営）'!AG125,'（既設）調査結果'!$B$5:$C$1998,2,FALSE),0))</f>
        <v>0</v>
      </c>
      <c r="AC505" s="29">
        <f>'施設リストA-1（直営）'!AI125</f>
        <v>0</v>
      </c>
      <c r="AD505" s="29">
        <f>'施設リストA-1（直営）'!AJ125</f>
        <v>0</v>
      </c>
      <c r="AE505" s="30">
        <f>IF(AD505="新設",VLOOKUP('施設リストA-1（直営）'!AK125,'（新設）照明器具'!$B$5:$C$1990,2,FALSE),IF('部屋別効果（直）'!AD505="撤去",VLOOKUP('施設リストA-1（直営）'!AK125,'（既設）調査結果'!$B$5:$C$1998,2,FALSE),0))</f>
        <v>0</v>
      </c>
      <c r="AF505" s="29">
        <f>'施設リストA-1（直営）'!AM125</f>
        <v>0</v>
      </c>
      <c r="AG505" s="29">
        <f>'施設リストA-1（直営）'!AN125</f>
        <v>0</v>
      </c>
      <c r="AH505" s="30">
        <f>IF(AG505="新設",VLOOKUP('施設リストA-1（直営）'!AO125,'（新設）照明器具'!$B$5:$C$1990,2,FALSE),IF('部屋別効果（直）'!AG505="撤去",VLOOKUP('施設リストA-1（直営）'!AO125,'（既設）調査結果'!$B$5:$C$1998,2,FALSE),0))</f>
        <v>0</v>
      </c>
      <c r="AI505" s="29">
        <f>'施設リストA-1（直営）'!AQ125</f>
        <v>0</v>
      </c>
      <c r="AJ505" s="29">
        <f>'施設リストA-1（直営）'!AR125</f>
        <v>0</v>
      </c>
      <c r="AK505" s="30">
        <f>IF(AJ505="新設",VLOOKUP('施設リストA-1（直営）'!AS125,'（新設）照明器具'!$B$5:$C$1990,2,FALSE),IF('部屋別効果（直）'!AJ505="撤去",VLOOKUP('施設リストA-1（直営）'!AS125,'（既設）調査結果'!$B$5:$C$1998,2,FALSE),0))</f>
        <v>0</v>
      </c>
      <c r="AL505" s="29">
        <f>'施設リストA-1（直営）'!AU125</f>
        <v>0</v>
      </c>
    </row>
    <row r="506" spans="1:38" customFormat="1">
      <c r="A506" s="94"/>
      <c r="B506" s="16" t="str">
        <f>'施設リストA-1（直営）'!B126</f>
        <v>修学院小</v>
      </c>
      <c r="C506" s="14">
        <f>'施設リストA-1（直営）'!C126</f>
        <v>2</v>
      </c>
      <c r="D506" s="94" t="str">
        <f>'施設リストA-1（直営）'!D126</f>
        <v>子どもホール</v>
      </c>
      <c r="E506" s="20">
        <f>'施設リストA-1（直営）'!E126</f>
        <v>210</v>
      </c>
      <c r="F506" s="20">
        <f>'施設リストA-1（直営）'!F126</f>
        <v>6</v>
      </c>
      <c r="G506" s="13">
        <f>'施設リストA-1（直営）'!G126</f>
        <v>1260</v>
      </c>
      <c r="H506" s="28" t="e">
        <f t="shared" si="7"/>
        <v>#N/A</v>
      </c>
      <c r="I506" s="29" t="str">
        <f>'施設リストA-1（直営）'!H126</f>
        <v>新設</v>
      </c>
      <c r="J506" s="30" t="e">
        <f>IF(I506="新設",VLOOKUP('施設リストA-1（直営）'!I126,'（新設）照明器具'!$B$5:$C$1990,2,FALSE),IF('部屋別効果（直）'!I506="撤去",VLOOKUP('施設リストA-1（直営）'!I126,'（既設）調査結果'!$B$5:$C$1998,2,FALSE),0))</f>
        <v>#N/A</v>
      </c>
      <c r="K506" s="29">
        <f>'施設リストA-1（直営）'!K126</f>
        <v>16</v>
      </c>
      <c r="L506" s="29" t="str">
        <f>'施設リストA-1（直営）'!L126</f>
        <v>撤去</v>
      </c>
      <c r="M506" s="30">
        <f>IF(L506="新設",VLOOKUP('施設リストA-1（直営）'!M126,'（新設）照明器具'!$B$5:$C$1990,2,FALSE),IF('部屋別効果（直）'!L506="撤去",VLOOKUP('施設リストA-1（直営）'!M126,'（既設）調査結果'!$B$5:$C$1998,2,FALSE),0))</f>
        <v>86</v>
      </c>
      <c r="N506" s="29">
        <f>'施設リストA-1（直営）'!O126</f>
        <v>16</v>
      </c>
      <c r="O506" s="29">
        <f>'施設リストA-1（直営）'!P126</f>
        <v>0</v>
      </c>
      <c r="P506" s="30">
        <f>IF(O506="新設",VLOOKUP('施設リストA-1（直営）'!Q126,'（新設）照明器具'!$B$5:$C$1990,2,FALSE),IF('部屋別効果（直）'!O506="撤去",VLOOKUP('施設リストA-1（直営）'!Q126,'（既設）調査結果'!$B$5:$C$1998,2,FALSE),0))</f>
        <v>0</v>
      </c>
      <c r="Q506" s="29">
        <f>'施設リストA-1（直営）'!S126</f>
        <v>0</v>
      </c>
      <c r="R506" s="29">
        <f>'施設リストA-1（直営）'!T126</f>
        <v>0</v>
      </c>
      <c r="S506" s="30">
        <f>IF(R506="新設",VLOOKUP('施設リストA-1（直営）'!U126,'（新設）照明器具'!$B$5:$C$1990,2,FALSE),IF('部屋別効果（直）'!R506="撤去",VLOOKUP('施設リストA-1（直営）'!U126,'（既設）調査結果'!$B$5:$C$1998,2,FALSE),0))</f>
        <v>0</v>
      </c>
      <c r="T506" s="29">
        <f>'施設リストA-1（直営）'!W126</f>
        <v>0</v>
      </c>
      <c r="U506" s="29">
        <f>'施設リストA-1（直営）'!X126</f>
        <v>0</v>
      </c>
      <c r="V506" s="30">
        <f>IF(U506="新設",VLOOKUP('施設リストA-1（直営）'!Y126,'（新設）照明器具'!$B$5:$C$1990,2,FALSE),IF('部屋別効果（直）'!U506="撤去",VLOOKUP('施設リストA-1（直営）'!Y126,'（既設）調査結果'!$B$5:$C$1998,2,FALSE),0))</f>
        <v>0</v>
      </c>
      <c r="W506" s="29">
        <f>'施設リストA-1（直営）'!AA126</f>
        <v>0</v>
      </c>
      <c r="X506" s="29">
        <f>'施設リストA-1（直営）'!AB126</f>
        <v>0</v>
      </c>
      <c r="Y506" s="30">
        <f>IF(X506="新設",VLOOKUP('施設リストA-1（直営）'!AC126,'（新設）照明器具'!$B$5:$C$1990,2,FALSE),IF('部屋別効果（直）'!X506="撤去",VLOOKUP('施設リストA-1（直営）'!AC126,'（既設）調査結果'!$B$5:$C$1998,2,FALSE),0))</f>
        <v>0</v>
      </c>
      <c r="Z506" s="29">
        <f>'施設リストA-1（直営）'!AE126</f>
        <v>0</v>
      </c>
      <c r="AA506" s="29">
        <f>'施設リストA-1（直営）'!AF126</f>
        <v>0</v>
      </c>
      <c r="AB506" s="30">
        <f>IF(AA506="新設",VLOOKUP('施設リストA-1（直営）'!AG126,'（新設）照明器具'!$B$5:$C$1990,2,FALSE),IF('部屋別効果（直）'!AA506="撤去",VLOOKUP('施設リストA-1（直営）'!AG126,'（既設）調査結果'!$B$5:$C$1998,2,FALSE),0))</f>
        <v>0</v>
      </c>
      <c r="AC506" s="29">
        <f>'施設リストA-1（直営）'!AI126</f>
        <v>0</v>
      </c>
      <c r="AD506" s="29">
        <f>'施設リストA-1（直営）'!AJ126</f>
        <v>0</v>
      </c>
      <c r="AE506" s="30">
        <f>IF(AD506="新設",VLOOKUP('施設リストA-1（直営）'!AK126,'（新設）照明器具'!$B$5:$C$1990,2,FALSE),IF('部屋別効果（直）'!AD506="撤去",VLOOKUP('施設リストA-1（直営）'!AK126,'（既設）調査結果'!$B$5:$C$1998,2,FALSE),0))</f>
        <v>0</v>
      </c>
      <c r="AF506" s="29">
        <f>'施設リストA-1（直営）'!AM126</f>
        <v>0</v>
      </c>
      <c r="AG506" s="29">
        <f>'施設リストA-1（直営）'!AN126</f>
        <v>0</v>
      </c>
      <c r="AH506" s="30">
        <f>IF(AG506="新設",VLOOKUP('施設リストA-1（直営）'!AO126,'（新設）照明器具'!$B$5:$C$1990,2,FALSE),IF('部屋別効果（直）'!AG506="撤去",VLOOKUP('施設リストA-1（直営）'!AO126,'（既設）調査結果'!$B$5:$C$1998,2,FALSE),0))</f>
        <v>0</v>
      </c>
      <c r="AI506" s="29">
        <f>'施設リストA-1（直営）'!AQ126</f>
        <v>0</v>
      </c>
      <c r="AJ506" s="29">
        <f>'施設リストA-1（直営）'!AR126</f>
        <v>0</v>
      </c>
      <c r="AK506" s="30">
        <f>IF(AJ506="新設",VLOOKUP('施設リストA-1（直営）'!AS126,'（新設）照明器具'!$B$5:$C$1990,2,FALSE),IF('部屋別効果（直）'!AJ506="撤去",VLOOKUP('施設リストA-1（直営）'!AS126,'（既設）調査結果'!$B$5:$C$1998,2,FALSE),0))</f>
        <v>0</v>
      </c>
      <c r="AL506" s="29">
        <f>'施設リストA-1（直営）'!AU126</f>
        <v>0</v>
      </c>
    </row>
    <row r="507" spans="1:38" customFormat="1">
      <c r="A507" s="94"/>
      <c r="B507" s="16" t="str">
        <f>'施設リストA-1（直営）'!B127</f>
        <v>修学院小</v>
      </c>
      <c r="C507" s="14">
        <f>'施設リストA-1（直営）'!C127</f>
        <v>2</v>
      </c>
      <c r="D507" s="94" t="str">
        <f>'施設リストA-1（直営）'!D127</f>
        <v>倉庫</v>
      </c>
      <c r="E507" s="20">
        <f>'施設リストA-1（直営）'!E127</f>
        <v>250</v>
      </c>
      <c r="F507" s="20">
        <f>'施設リストA-1（直営）'!F127</f>
        <v>4</v>
      </c>
      <c r="G507" s="13">
        <f>'施設リストA-1（直営）'!G127</f>
        <v>1000</v>
      </c>
      <c r="H507" s="28" t="e">
        <f t="shared" si="7"/>
        <v>#N/A</v>
      </c>
      <c r="I507" s="29" t="str">
        <f>'施設リストA-1（直営）'!H127</f>
        <v>新設</v>
      </c>
      <c r="J507" s="30" t="e">
        <f>IF(I507="新設",VLOOKUP('施設リストA-1（直営）'!I127,'（新設）照明器具'!$B$5:$C$1990,2,FALSE),IF('部屋別効果（直）'!I507="撤去",VLOOKUP('施設リストA-1（直営）'!I127,'（既設）調査結果'!$B$5:$C$1998,2,FALSE),0))</f>
        <v>#N/A</v>
      </c>
      <c r="K507" s="29">
        <f>'施設リストA-1（直営）'!K127</f>
        <v>3</v>
      </c>
      <c r="L507" s="29" t="str">
        <f>'施設リストA-1（直営）'!L127</f>
        <v>撤去</v>
      </c>
      <c r="M507" s="30">
        <f>IF(L507="新設",VLOOKUP('施設リストA-1（直営）'!M127,'（新設）照明器具'!$B$5:$C$1990,2,FALSE),IF('部屋別効果（直）'!L507="撤去",VLOOKUP('施設リストA-1（直営）'!M127,'（既設）調査結果'!$B$5:$C$1998,2,FALSE),0))</f>
        <v>45</v>
      </c>
      <c r="N507" s="29">
        <f>'施設リストA-1（直営）'!O127</f>
        <v>3</v>
      </c>
      <c r="O507" s="29">
        <f>'施設リストA-1（直営）'!P127</f>
        <v>0</v>
      </c>
      <c r="P507" s="30">
        <f>IF(O507="新設",VLOOKUP('施設リストA-1（直営）'!Q127,'（新設）照明器具'!$B$5:$C$1990,2,FALSE),IF('部屋別効果（直）'!O507="撤去",VLOOKUP('施設リストA-1（直営）'!Q127,'（既設）調査結果'!$B$5:$C$1998,2,FALSE),0))</f>
        <v>0</v>
      </c>
      <c r="Q507" s="29">
        <f>'施設リストA-1（直営）'!S127</f>
        <v>0</v>
      </c>
      <c r="R507" s="29">
        <f>'施設リストA-1（直営）'!T127</f>
        <v>0</v>
      </c>
      <c r="S507" s="30">
        <f>IF(R507="新設",VLOOKUP('施設リストA-1（直営）'!U127,'（新設）照明器具'!$B$5:$C$1990,2,FALSE),IF('部屋別効果（直）'!R507="撤去",VLOOKUP('施設リストA-1（直営）'!U127,'（既設）調査結果'!$B$5:$C$1998,2,FALSE),0))</f>
        <v>0</v>
      </c>
      <c r="T507" s="29">
        <f>'施設リストA-1（直営）'!W127</f>
        <v>0</v>
      </c>
      <c r="U507" s="29">
        <f>'施設リストA-1（直営）'!X127</f>
        <v>0</v>
      </c>
      <c r="V507" s="30">
        <f>IF(U507="新設",VLOOKUP('施設リストA-1（直営）'!Y127,'（新設）照明器具'!$B$5:$C$1990,2,FALSE),IF('部屋別効果（直）'!U507="撤去",VLOOKUP('施設リストA-1（直営）'!Y127,'（既設）調査結果'!$B$5:$C$1998,2,FALSE),0))</f>
        <v>0</v>
      </c>
      <c r="W507" s="29">
        <f>'施設リストA-1（直営）'!AA127</f>
        <v>0</v>
      </c>
      <c r="X507" s="29">
        <f>'施設リストA-1（直営）'!AB127</f>
        <v>0</v>
      </c>
      <c r="Y507" s="30">
        <f>IF(X507="新設",VLOOKUP('施設リストA-1（直営）'!AC127,'（新設）照明器具'!$B$5:$C$1990,2,FALSE),IF('部屋別効果（直）'!X507="撤去",VLOOKUP('施設リストA-1（直営）'!AC127,'（既設）調査結果'!$B$5:$C$1998,2,FALSE),0))</f>
        <v>0</v>
      </c>
      <c r="Z507" s="29">
        <f>'施設リストA-1（直営）'!AE127</f>
        <v>0</v>
      </c>
      <c r="AA507" s="29">
        <f>'施設リストA-1（直営）'!AF127</f>
        <v>0</v>
      </c>
      <c r="AB507" s="30">
        <f>IF(AA507="新設",VLOOKUP('施設リストA-1（直営）'!AG127,'（新設）照明器具'!$B$5:$C$1990,2,FALSE),IF('部屋別効果（直）'!AA507="撤去",VLOOKUP('施設リストA-1（直営）'!AG127,'（既設）調査結果'!$B$5:$C$1998,2,FALSE),0))</f>
        <v>0</v>
      </c>
      <c r="AC507" s="29">
        <f>'施設リストA-1（直営）'!AI127</f>
        <v>0</v>
      </c>
      <c r="AD507" s="29">
        <f>'施設リストA-1（直営）'!AJ127</f>
        <v>0</v>
      </c>
      <c r="AE507" s="30">
        <f>IF(AD507="新設",VLOOKUP('施設リストA-1（直営）'!AK127,'（新設）照明器具'!$B$5:$C$1990,2,FALSE),IF('部屋別効果（直）'!AD507="撤去",VLOOKUP('施設リストA-1（直営）'!AK127,'（既設）調査結果'!$B$5:$C$1998,2,FALSE),0))</f>
        <v>0</v>
      </c>
      <c r="AF507" s="29">
        <f>'施設リストA-1（直営）'!AM127</f>
        <v>0</v>
      </c>
      <c r="AG507" s="29">
        <f>'施設リストA-1（直営）'!AN127</f>
        <v>0</v>
      </c>
      <c r="AH507" s="30">
        <f>IF(AG507="新設",VLOOKUP('施設リストA-1（直営）'!AO127,'（新設）照明器具'!$B$5:$C$1990,2,FALSE),IF('部屋別効果（直）'!AG507="撤去",VLOOKUP('施設リストA-1（直営）'!AO127,'（既設）調査結果'!$B$5:$C$1998,2,FALSE),0))</f>
        <v>0</v>
      </c>
      <c r="AI507" s="29">
        <f>'施設リストA-1（直営）'!AQ127</f>
        <v>0</v>
      </c>
      <c r="AJ507" s="29">
        <f>'施設リストA-1（直営）'!AR127</f>
        <v>0</v>
      </c>
      <c r="AK507" s="30">
        <f>IF(AJ507="新設",VLOOKUP('施設リストA-1（直営）'!AS127,'（新設）照明器具'!$B$5:$C$1990,2,FALSE),IF('部屋別効果（直）'!AJ507="撤去",VLOOKUP('施設リストA-1（直営）'!AS127,'（既設）調査結果'!$B$5:$C$1998,2,FALSE),0))</f>
        <v>0</v>
      </c>
      <c r="AL507" s="29">
        <f>'施設リストA-1（直営）'!AU127</f>
        <v>0</v>
      </c>
    </row>
    <row r="508" spans="1:38" customFormat="1">
      <c r="A508" s="94"/>
      <c r="B508" s="16" t="str">
        <f>'施設リストA-1（直営）'!B128</f>
        <v>修学院小</v>
      </c>
      <c r="C508" s="14">
        <f>'施設リストA-1（直営）'!C128</f>
        <v>2</v>
      </c>
      <c r="D508" s="94" t="str">
        <f>'施設リストA-1（直営）'!D128</f>
        <v>倉庫</v>
      </c>
      <c r="E508" s="20">
        <f>'施設リストA-1（直営）'!E128</f>
        <v>250</v>
      </c>
      <c r="F508" s="20">
        <f>'施設リストA-1（直営）'!F128</f>
        <v>4</v>
      </c>
      <c r="G508" s="13">
        <f>'施設リストA-1（直営）'!G128</f>
        <v>1000</v>
      </c>
      <c r="H508" s="28" t="e">
        <f t="shared" si="7"/>
        <v>#N/A</v>
      </c>
      <c r="I508" s="29" t="str">
        <f>'施設リストA-1（直営）'!H128</f>
        <v>新設</v>
      </c>
      <c r="J508" s="30" t="e">
        <f>IF(I508="新設",VLOOKUP('施設リストA-1（直営）'!I128,'（新設）照明器具'!$B$5:$C$1990,2,FALSE),IF('部屋別効果（直）'!I508="撤去",VLOOKUP('施設リストA-1（直営）'!I128,'（既設）調査結果'!$B$5:$C$1998,2,FALSE),0))</f>
        <v>#N/A</v>
      </c>
      <c r="K508" s="29">
        <f>'施設リストA-1（直営）'!K128</f>
        <v>5</v>
      </c>
      <c r="L508" s="29" t="str">
        <f>'施設リストA-1（直営）'!L128</f>
        <v>撤去</v>
      </c>
      <c r="M508" s="30">
        <f>IF(L508="新設",VLOOKUP('施設リストA-1（直営）'!M128,'（新設）照明器具'!$B$5:$C$1990,2,FALSE),IF('部屋別効果（直）'!L508="撤去",VLOOKUP('施設リストA-1（直営）'!M128,'（既設）調査結果'!$B$5:$C$1998,2,FALSE),0))</f>
        <v>45</v>
      </c>
      <c r="N508" s="29">
        <f>'施設リストA-1（直営）'!O128</f>
        <v>5</v>
      </c>
      <c r="O508" s="29">
        <f>'施設リストA-1（直営）'!P128</f>
        <v>0</v>
      </c>
      <c r="P508" s="30">
        <f>IF(O508="新設",VLOOKUP('施設リストA-1（直営）'!Q128,'（新設）照明器具'!$B$5:$C$1990,2,FALSE),IF('部屋別効果（直）'!O508="撤去",VLOOKUP('施設リストA-1（直営）'!Q128,'（既設）調査結果'!$B$5:$C$1998,2,FALSE),0))</f>
        <v>0</v>
      </c>
      <c r="Q508" s="29">
        <f>'施設リストA-1（直営）'!S128</f>
        <v>0</v>
      </c>
      <c r="R508" s="29">
        <f>'施設リストA-1（直営）'!T128</f>
        <v>0</v>
      </c>
      <c r="S508" s="30">
        <f>IF(R508="新設",VLOOKUP('施設リストA-1（直営）'!U128,'（新設）照明器具'!$B$5:$C$1990,2,FALSE),IF('部屋別効果（直）'!R508="撤去",VLOOKUP('施設リストA-1（直営）'!U128,'（既設）調査結果'!$B$5:$C$1998,2,FALSE),0))</f>
        <v>0</v>
      </c>
      <c r="T508" s="29">
        <f>'施設リストA-1（直営）'!W128</f>
        <v>0</v>
      </c>
      <c r="U508" s="29">
        <f>'施設リストA-1（直営）'!X128</f>
        <v>0</v>
      </c>
      <c r="V508" s="30">
        <f>IF(U508="新設",VLOOKUP('施設リストA-1（直営）'!Y128,'（新設）照明器具'!$B$5:$C$1990,2,FALSE),IF('部屋別効果（直）'!U508="撤去",VLOOKUP('施設リストA-1（直営）'!Y128,'（既設）調査結果'!$B$5:$C$1998,2,FALSE),0))</f>
        <v>0</v>
      </c>
      <c r="W508" s="29">
        <f>'施設リストA-1（直営）'!AA128</f>
        <v>0</v>
      </c>
      <c r="X508" s="29">
        <f>'施設リストA-1（直営）'!AB128</f>
        <v>0</v>
      </c>
      <c r="Y508" s="30">
        <f>IF(X508="新設",VLOOKUP('施設リストA-1（直営）'!AC128,'（新設）照明器具'!$B$5:$C$1990,2,FALSE),IF('部屋別効果（直）'!X508="撤去",VLOOKUP('施設リストA-1（直営）'!AC128,'（既設）調査結果'!$B$5:$C$1998,2,FALSE),0))</f>
        <v>0</v>
      </c>
      <c r="Z508" s="29">
        <f>'施設リストA-1（直営）'!AE128</f>
        <v>0</v>
      </c>
      <c r="AA508" s="29">
        <f>'施設リストA-1（直営）'!AF128</f>
        <v>0</v>
      </c>
      <c r="AB508" s="30">
        <f>IF(AA508="新設",VLOOKUP('施設リストA-1（直営）'!AG128,'（新設）照明器具'!$B$5:$C$1990,2,FALSE),IF('部屋別効果（直）'!AA508="撤去",VLOOKUP('施設リストA-1（直営）'!AG128,'（既設）調査結果'!$B$5:$C$1998,2,FALSE),0))</f>
        <v>0</v>
      </c>
      <c r="AC508" s="29">
        <f>'施設リストA-1（直営）'!AI128</f>
        <v>0</v>
      </c>
      <c r="AD508" s="29">
        <f>'施設リストA-1（直営）'!AJ128</f>
        <v>0</v>
      </c>
      <c r="AE508" s="30">
        <f>IF(AD508="新設",VLOOKUP('施設リストA-1（直営）'!AK128,'（新設）照明器具'!$B$5:$C$1990,2,FALSE),IF('部屋別効果（直）'!AD508="撤去",VLOOKUP('施設リストA-1（直営）'!AK128,'（既設）調査結果'!$B$5:$C$1998,2,FALSE),0))</f>
        <v>0</v>
      </c>
      <c r="AF508" s="29">
        <f>'施設リストA-1（直営）'!AM128</f>
        <v>0</v>
      </c>
      <c r="AG508" s="29">
        <f>'施設リストA-1（直営）'!AN128</f>
        <v>0</v>
      </c>
      <c r="AH508" s="30">
        <f>IF(AG508="新設",VLOOKUP('施設リストA-1（直営）'!AO128,'（新設）照明器具'!$B$5:$C$1990,2,FALSE),IF('部屋別効果（直）'!AG508="撤去",VLOOKUP('施設リストA-1（直営）'!AO128,'（既設）調査結果'!$B$5:$C$1998,2,FALSE),0))</f>
        <v>0</v>
      </c>
      <c r="AI508" s="29">
        <f>'施設リストA-1（直営）'!AQ128</f>
        <v>0</v>
      </c>
      <c r="AJ508" s="29">
        <f>'施設リストA-1（直営）'!AR128</f>
        <v>0</v>
      </c>
      <c r="AK508" s="30">
        <f>IF(AJ508="新設",VLOOKUP('施設リストA-1（直営）'!AS128,'（新設）照明器具'!$B$5:$C$1990,2,FALSE),IF('部屋別効果（直）'!AJ508="撤去",VLOOKUP('施設リストA-1（直営）'!AS128,'（既設）調査結果'!$B$5:$C$1998,2,FALSE),0))</f>
        <v>0</v>
      </c>
      <c r="AL508" s="29">
        <f>'施設リストA-1（直営）'!AU128</f>
        <v>0</v>
      </c>
    </row>
    <row r="509" spans="1:38" customFormat="1">
      <c r="A509" s="94"/>
      <c r="B509" s="16" t="str">
        <f>'施設リストA-1（直営）'!B129</f>
        <v>修学院小</v>
      </c>
      <c r="C509" s="14">
        <f>'施設リストA-1（直営）'!C129</f>
        <v>2</v>
      </c>
      <c r="D509" s="94" t="str">
        <f>'施設リストA-1（直営）'!D129</f>
        <v>ＬＤ等通級指導教室</v>
      </c>
      <c r="E509" s="20">
        <f>'施設リストA-1（直営）'!E129</f>
        <v>210</v>
      </c>
      <c r="F509" s="20">
        <f>'施設リストA-1（直営）'!F129</f>
        <v>4</v>
      </c>
      <c r="G509" s="13">
        <f>'施設リストA-1（直営）'!G129</f>
        <v>840</v>
      </c>
      <c r="H509" s="28">
        <f t="shared" si="7"/>
        <v>0</v>
      </c>
      <c r="I509" s="29">
        <f>'施設リストA-1（直営）'!H129</f>
        <v>0</v>
      </c>
      <c r="J509" s="30">
        <f>IF(I509="新設",VLOOKUP('施設リストA-1（直営）'!I129,'（新設）照明器具'!$B$5:$C$1990,2,FALSE),IF('部屋別効果（直）'!I509="撤去",VLOOKUP('施設リストA-1（直営）'!I129,'（既設）調査結果'!$B$5:$C$1998,2,FALSE),0))</f>
        <v>0</v>
      </c>
      <c r="K509" s="29">
        <f>'施設リストA-1（直営）'!K129</f>
        <v>0</v>
      </c>
      <c r="L509" s="29">
        <f>'施設リストA-1（直営）'!L129</f>
        <v>0</v>
      </c>
      <c r="M509" s="30">
        <f>IF(L509="新設",VLOOKUP('施設リストA-1（直営）'!M129,'（新設）照明器具'!$B$5:$C$1990,2,FALSE),IF('部屋別効果（直）'!L509="撤去",VLOOKUP('施設リストA-1（直営）'!M129,'（既設）調査結果'!$B$5:$C$1998,2,FALSE),0))</f>
        <v>0</v>
      </c>
      <c r="N509" s="29">
        <f>'施設リストA-1（直営）'!O129</f>
        <v>0</v>
      </c>
      <c r="O509" s="29">
        <f>'施設リストA-1（直営）'!P129</f>
        <v>0</v>
      </c>
      <c r="P509" s="30">
        <f>IF(O509="新設",VLOOKUP('施設リストA-1（直営）'!Q129,'（新設）照明器具'!$B$5:$C$1990,2,FALSE),IF('部屋別効果（直）'!O509="撤去",VLOOKUP('施設リストA-1（直営）'!Q129,'（既設）調査結果'!$B$5:$C$1998,2,FALSE),0))</f>
        <v>0</v>
      </c>
      <c r="Q509" s="29">
        <f>'施設リストA-1（直営）'!S129</f>
        <v>0</v>
      </c>
      <c r="R509" s="29">
        <f>'施設リストA-1（直営）'!T129</f>
        <v>0</v>
      </c>
      <c r="S509" s="30">
        <f>IF(R509="新設",VLOOKUP('施設リストA-1（直営）'!U129,'（新設）照明器具'!$B$5:$C$1990,2,FALSE),IF('部屋別効果（直）'!R509="撤去",VLOOKUP('施設リストA-1（直営）'!U129,'（既設）調査結果'!$B$5:$C$1998,2,FALSE),0))</f>
        <v>0</v>
      </c>
      <c r="T509" s="29">
        <f>'施設リストA-1（直営）'!W129</f>
        <v>0</v>
      </c>
      <c r="U509" s="29">
        <f>'施設リストA-1（直営）'!X129</f>
        <v>0</v>
      </c>
      <c r="V509" s="30">
        <f>IF(U509="新設",VLOOKUP('施設リストA-1（直営）'!Y129,'（新設）照明器具'!$B$5:$C$1990,2,FALSE),IF('部屋別効果（直）'!U509="撤去",VLOOKUP('施設リストA-1（直営）'!Y129,'（既設）調査結果'!$B$5:$C$1998,2,FALSE),0))</f>
        <v>0</v>
      </c>
      <c r="W509" s="29">
        <f>'施設リストA-1（直営）'!AA129</f>
        <v>0</v>
      </c>
      <c r="X509" s="29">
        <f>'施設リストA-1（直営）'!AB129</f>
        <v>0</v>
      </c>
      <c r="Y509" s="30">
        <f>IF(X509="新設",VLOOKUP('施設リストA-1（直営）'!AC129,'（新設）照明器具'!$B$5:$C$1990,2,FALSE),IF('部屋別効果（直）'!X509="撤去",VLOOKUP('施設リストA-1（直営）'!AC129,'（既設）調査結果'!$B$5:$C$1998,2,FALSE),0))</f>
        <v>0</v>
      </c>
      <c r="Z509" s="29">
        <f>'施設リストA-1（直営）'!AE129</f>
        <v>0</v>
      </c>
      <c r="AA509" s="29">
        <f>'施設リストA-1（直営）'!AF129</f>
        <v>0</v>
      </c>
      <c r="AB509" s="30">
        <f>IF(AA509="新設",VLOOKUP('施設リストA-1（直営）'!AG129,'（新設）照明器具'!$B$5:$C$1990,2,FALSE),IF('部屋別効果（直）'!AA509="撤去",VLOOKUP('施設リストA-1（直営）'!AG129,'（既設）調査結果'!$B$5:$C$1998,2,FALSE),0))</f>
        <v>0</v>
      </c>
      <c r="AC509" s="29">
        <f>'施設リストA-1（直営）'!AI129</f>
        <v>0</v>
      </c>
      <c r="AD509" s="29">
        <f>'施設リストA-1（直営）'!AJ129</f>
        <v>0</v>
      </c>
      <c r="AE509" s="30">
        <f>IF(AD509="新設",VLOOKUP('施設リストA-1（直営）'!AK129,'（新設）照明器具'!$B$5:$C$1990,2,FALSE),IF('部屋別効果（直）'!AD509="撤去",VLOOKUP('施設リストA-1（直営）'!AK129,'（既設）調査結果'!$B$5:$C$1998,2,FALSE),0))</f>
        <v>0</v>
      </c>
      <c r="AF509" s="29">
        <f>'施設リストA-1（直営）'!AM129</f>
        <v>0</v>
      </c>
      <c r="AG509" s="29">
        <f>'施設リストA-1（直営）'!AN129</f>
        <v>0</v>
      </c>
      <c r="AH509" s="30">
        <f>IF(AG509="新設",VLOOKUP('施設リストA-1（直営）'!AO129,'（新設）照明器具'!$B$5:$C$1990,2,FALSE),IF('部屋別効果（直）'!AG509="撤去",VLOOKUP('施設リストA-1（直営）'!AO129,'（既設）調査結果'!$B$5:$C$1998,2,FALSE),0))</f>
        <v>0</v>
      </c>
      <c r="AI509" s="29">
        <f>'施設リストA-1（直営）'!AQ129</f>
        <v>0</v>
      </c>
      <c r="AJ509" s="29">
        <f>'施設リストA-1（直営）'!AR129</f>
        <v>0</v>
      </c>
      <c r="AK509" s="30">
        <f>IF(AJ509="新設",VLOOKUP('施設リストA-1（直営）'!AS129,'（新設）照明器具'!$B$5:$C$1990,2,FALSE),IF('部屋別効果（直）'!AJ509="撤去",VLOOKUP('施設リストA-1（直営）'!AS129,'（既設）調査結果'!$B$5:$C$1998,2,FALSE),0))</f>
        <v>0</v>
      </c>
      <c r="AL509" s="29">
        <f>'施設リストA-1（直営）'!AU129</f>
        <v>0</v>
      </c>
    </row>
    <row r="510" spans="1:38" customFormat="1">
      <c r="A510" s="94"/>
      <c r="B510" s="16" t="str">
        <f>'施設リストA-1（直営）'!B130</f>
        <v>修学院小</v>
      </c>
      <c r="C510" s="14">
        <f>'施設リストA-1（直営）'!C130</f>
        <v>2</v>
      </c>
      <c r="D510" s="94" t="str">
        <f>'施設リストA-1（直営）'!D130</f>
        <v>図工室</v>
      </c>
      <c r="E510" s="20">
        <f>'施設リストA-1（直営）'!E130</f>
        <v>210</v>
      </c>
      <c r="F510" s="20">
        <f>'施設リストA-1（直営）'!F130</f>
        <v>6</v>
      </c>
      <c r="G510" s="13">
        <f>'施設リストA-1（直営）'!G130</f>
        <v>1260</v>
      </c>
      <c r="H510" s="28" t="e">
        <f t="shared" si="7"/>
        <v>#N/A</v>
      </c>
      <c r="I510" s="29" t="str">
        <f>'施設リストA-1（直営）'!H130</f>
        <v>新設</v>
      </c>
      <c r="J510" s="30" t="e">
        <f>IF(I510="新設",VLOOKUP('施設リストA-1（直営）'!I130,'（新設）照明器具'!$B$5:$C$1990,2,FALSE),IF('部屋別効果（直）'!I510="撤去",VLOOKUP('施設リストA-1（直営）'!I130,'（既設）調査結果'!$B$5:$C$1998,2,FALSE),0))</f>
        <v>#N/A</v>
      </c>
      <c r="K510" s="29">
        <f>'施設リストA-1（直営）'!K130</f>
        <v>16</v>
      </c>
      <c r="L510" s="29" t="str">
        <f>'施設リストA-1（直営）'!L130</f>
        <v>撤去</v>
      </c>
      <c r="M510" s="30">
        <f>IF(L510="新設",VLOOKUP('施設リストA-1（直営）'!M130,'（新設）照明器具'!$B$5:$C$1990,2,FALSE),IF('部屋別効果（直）'!L510="撤去",VLOOKUP('施設リストA-1（直営）'!M130,'（既設）調査結果'!$B$5:$C$1998,2,FALSE),0))</f>
        <v>86</v>
      </c>
      <c r="N510" s="29">
        <f>'施設リストA-1（直営）'!O130</f>
        <v>16</v>
      </c>
      <c r="O510" s="29">
        <f>'施設リストA-1（直営）'!P130</f>
        <v>0</v>
      </c>
      <c r="P510" s="30">
        <f>IF(O510="新設",VLOOKUP('施設リストA-1（直営）'!Q130,'（新設）照明器具'!$B$5:$C$1990,2,FALSE),IF('部屋別効果（直）'!O510="撤去",VLOOKUP('施設リストA-1（直営）'!Q130,'（既設）調査結果'!$B$5:$C$1998,2,FALSE),0))</f>
        <v>0</v>
      </c>
      <c r="Q510" s="29">
        <f>'施設リストA-1（直営）'!S130</f>
        <v>0</v>
      </c>
      <c r="R510" s="29">
        <f>'施設リストA-1（直営）'!T130</f>
        <v>0</v>
      </c>
      <c r="S510" s="30">
        <f>IF(R510="新設",VLOOKUP('施設リストA-1（直営）'!U130,'（新設）照明器具'!$B$5:$C$1990,2,FALSE),IF('部屋別効果（直）'!R510="撤去",VLOOKUP('施設リストA-1（直営）'!U130,'（既設）調査結果'!$B$5:$C$1998,2,FALSE),0))</f>
        <v>0</v>
      </c>
      <c r="T510" s="29">
        <f>'施設リストA-1（直営）'!W130</f>
        <v>0</v>
      </c>
      <c r="U510" s="29">
        <f>'施設リストA-1（直営）'!X130</f>
        <v>0</v>
      </c>
      <c r="V510" s="30">
        <f>IF(U510="新設",VLOOKUP('施設リストA-1（直営）'!Y130,'（新設）照明器具'!$B$5:$C$1990,2,FALSE),IF('部屋別効果（直）'!U510="撤去",VLOOKUP('施設リストA-1（直営）'!Y130,'（既設）調査結果'!$B$5:$C$1998,2,FALSE),0))</f>
        <v>0</v>
      </c>
      <c r="W510" s="29">
        <f>'施設リストA-1（直営）'!AA130</f>
        <v>0</v>
      </c>
      <c r="X510" s="29">
        <f>'施設リストA-1（直営）'!AB130</f>
        <v>0</v>
      </c>
      <c r="Y510" s="30">
        <f>IF(X510="新設",VLOOKUP('施設リストA-1（直営）'!AC130,'（新設）照明器具'!$B$5:$C$1990,2,FALSE),IF('部屋別効果（直）'!X510="撤去",VLOOKUP('施設リストA-1（直営）'!AC130,'（既設）調査結果'!$B$5:$C$1998,2,FALSE),0))</f>
        <v>0</v>
      </c>
      <c r="Z510" s="29">
        <f>'施設リストA-1（直営）'!AE130</f>
        <v>0</v>
      </c>
      <c r="AA510" s="29">
        <f>'施設リストA-1（直営）'!AF130</f>
        <v>0</v>
      </c>
      <c r="AB510" s="30">
        <f>IF(AA510="新設",VLOOKUP('施設リストA-1（直営）'!AG130,'（新設）照明器具'!$B$5:$C$1990,2,FALSE),IF('部屋別効果（直）'!AA510="撤去",VLOOKUP('施設リストA-1（直営）'!AG130,'（既設）調査結果'!$B$5:$C$1998,2,FALSE),0))</f>
        <v>0</v>
      </c>
      <c r="AC510" s="29">
        <f>'施設リストA-1（直営）'!AI130</f>
        <v>0</v>
      </c>
      <c r="AD510" s="29">
        <f>'施設リストA-1（直営）'!AJ130</f>
        <v>0</v>
      </c>
      <c r="AE510" s="30">
        <f>IF(AD510="新設",VLOOKUP('施設リストA-1（直営）'!AK130,'（新設）照明器具'!$B$5:$C$1990,2,FALSE),IF('部屋別効果（直）'!AD510="撤去",VLOOKUP('施設リストA-1（直営）'!AK130,'（既設）調査結果'!$B$5:$C$1998,2,FALSE),0))</f>
        <v>0</v>
      </c>
      <c r="AF510" s="29">
        <f>'施設リストA-1（直営）'!AM130</f>
        <v>0</v>
      </c>
      <c r="AG510" s="29">
        <f>'施設リストA-1（直営）'!AN130</f>
        <v>0</v>
      </c>
      <c r="AH510" s="30">
        <f>IF(AG510="新設",VLOOKUP('施設リストA-1（直営）'!AO130,'（新設）照明器具'!$B$5:$C$1990,2,FALSE),IF('部屋別効果（直）'!AG510="撤去",VLOOKUP('施設リストA-1（直営）'!AO130,'（既設）調査結果'!$B$5:$C$1998,2,FALSE),0))</f>
        <v>0</v>
      </c>
      <c r="AI510" s="29">
        <f>'施設リストA-1（直営）'!AQ130</f>
        <v>0</v>
      </c>
      <c r="AJ510" s="29">
        <f>'施設リストA-1（直営）'!AR130</f>
        <v>0</v>
      </c>
      <c r="AK510" s="30">
        <f>IF(AJ510="新設",VLOOKUP('施設リストA-1（直営）'!AS130,'（新設）照明器具'!$B$5:$C$1990,2,FALSE),IF('部屋別効果（直）'!AJ510="撤去",VLOOKUP('施設リストA-1（直営）'!AS130,'（既設）調査結果'!$B$5:$C$1998,2,FALSE),0))</f>
        <v>0</v>
      </c>
      <c r="AL510" s="29">
        <f>'施設リストA-1（直営）'!AU130</f>
        <v>0</v>
      </c>
    </row>
    <row r="511" spans="1:38" customFormat="1">
      <c r="A511" s="94"/>
      <c r="B511" s="16" t="str">
        <f>'施設リストA-1（直営）'!B131</f>
        <v>修学院小</v>
      </c>
      <c r="C511" s="14">
        <f>'施設リストA-1（直営）'!C131</f>
        <v>2</v>
      </c>
      <c r="D511" s="94" t="str">
        <f>'施設リストA-1（直営）'!D131</f>
        <v>廊下</v>
      </c>
      <c r="E511" s="20">
        <f>'施設リストA-1（直営）'!E131</f>
        <v>210</v>
      </c>
      <c r="F511" s="20">
        <f>'施設リストA-1（直営）'!F131</f>
        <v>10</v>
      </c>
      <c r="G511" s="13">
        <f>'施設リストA-1（直営）'!G131</f>
        <v>2100</v>
      </c>
      <c r="H511" s="28" t="e">
        <f t="shared" si="7"/>
        <v>#N/A</v>
      </c>
      <c r="I511" s="29" t="str">
        <f>'施設リストA-1（直営）'!H131</f>
        <v>新設</v>
      </c>
      <c r="J511" s="30" t="e">
        <f>IF(I511="新設",VLOOKUP('施設リストA-1（直営）'!I131,'（新設）照明器具'!$B$5:$C$1990,2,FALSE),IF('部屋別効果（直）'!I511="撤去",VLOOKUP('施設リストA-1（直営）'!I131,'（既設）調査結果'!$B$5:$C$1998,2,FALSE),0))</f>
        <v>#N/A</v>
      </c>
      <c r="K511" s="29">
        <f>'施設リストA-1（直営）'!K131</f>
        <v>5</v>
      </c>
      <c r="L511" s="29" t="str">
        <f>'施設リストA-1（直営）'!L131</f>
        <v>撤去</v>
      </c>
      <c r="M511" s="30">
        <f>IF(L511="新設",VLOOKUP('施設リストA-1（直営）'!M131,'（新設）照明器具'!$B$5:$C$1990,2,FALSE),IF('部屋別効果（直）'!L511="撤去",VLOOKUP('施設リストA-1（直営）'!M131,'（既設）調査結果'!$B$5:$C$1998,2,FALSE),0))</f>
        <v>86</v>
      </c>
      <c r="N511" s="29">
        <f>'施設リストA-1（直営）'!O131</f>
        <v>5</v>
      </c>
      <c r="O511" s="29">
        <f>'施設リストA-1（直営）'!P131</f>
        <v>0</v>
      </c>
      <c r="P511" s="30">
        <f>IF(O511="新設",VLOOKUP('施設リストA-1（直営）'!Q131,'（新設）照明器具'!$B$5:$C$1990,2,FALSE),IF('部屋別効果（直）'!O511="撤去",VLOOKUP('施設リストA-1（直営）'!Q131,'（既設）調査結果'!$B$5:$C$1998,2,FALSE),0))</f>
        <v>0</v>
      </c>
      <c r="Q511" s="29">
        <f>'施設リストA-1（直営）'!S131</f>
        <v>0</v>
      </c>
      <c r="R511" s="29">
        <f>'施設リストA-1（直営）'!T131</f>
        <v>0</v>
      </c>
      <c r="S511" s="30">
        <f>IF(R511="新設",VLOOKUP('施設リストA-1（直営）'!U131,'（新設）照明器具'!$B$5:$C$1990,2,FALSE),IF('部屋別効果（直）'!R511="撤去",VLOOKUP('施設リストA-1（直営）'!U131,'（既設）調査結果'!$B$5:$C$1998,2,FALSE),0))</f>
        <v>0</v>
      </c>
      <c r="T511" s="29">
        <f>'施設リストA-1（直営）'!W131</f>
        <v>0</v>
      </c>
      <c r="U511" s="29">
        <f>'施設リストA-1（直営）'!X131</f>
        <v>0</v>
      </c>
      <c r="V511" s="30">
        <f>IF(U511="新設",VLOOKUP('施設リストA-1（直営）'!Y131,'（新設）照明器具'!$B$5:$C$1990,2,FALSE),IF('部屋別効果（直）'!U511="撤去",VLOOKUP('施設リストA-1（直営）'!Y131,'（既設）調査結果'!$B$5:$C$1998,2,FALSE),0))</f>
        <v>0</v>
      </c>
      <c r="W511" s="29">
        <f>'施設リストA-1（直営）'!AA131</f>
        <v>0</v>
      </c>
      <c r="X511" s="29">
        <f>'施設リストA-1（直営）'!AB131</f>
        <v>0</v>
      </c>
      <c r="Y511" s="30">
        <f>IF(X511="新設",VLOOKUP('施設リストA-1（直営）'!AC131,'（新設）照明器具'!$B$5:$C$1990,2,FALSE),IF('部屋別効果（直）'!X511="撤去",VLOOKUP('施設リストA-1（直営）'!AC131,'（既設）調査結果'!$B$5:$C$1998,2,FALSE),0))</f>
        <v>0</v>
      </c>
      <c r="Z511" s="29">
        <f>'施設リストA-1（直営）'!AE131</f>
        <v>0</v>
      </c>
      <c r="AA511" s="29">
        <f>'施設リストA-1（直営）'!AF131</f>
        <v>0</v>
      </c>
      <c r="AB511" s="30">
        <f>IF(AA511="新設",VLOOKUP('施設リストA-1（直営）'!AG131,'（新設）照明器具'!$B$5:$C$1990,2,FALSE),IF('部屋別効果（直）'!AA511="撤去",VLOOKUP('施設リストA-1（直営）'!AG131,'（既設）調査結果'!$B$5:$C$1998,2,FALSE),0))</f>
        <v>0</v>
      </c>
      <c r="AC511" s="29">
        <f>'施設リストA-1（直営）'!AI131</f>
        <v>0</v>
      </c>
      <c r="AD511" s="29">
        <f>'施設リストA-1（直営）'!AJ131</f>
        <v>0</v>
      </c>
      <c r="AE511" s="30">
        <f>IF(AD511="新設",VLOOKUP('施設リストA-1（直営）'!AK131,'（新設）照明器具'!$B$5:$C$1990,2,FALSE),IF('部屋別効果（直）'!AD511="撤去",VLOOKUP('施設リストA-1（直営）'!AK131,'（既設）調査結果'!$B$5:$C$1998,2,FALSE),0))</f>
        <v>0</v>
      </c>
      <c r="AF511" s="29">
        <f>'施設リストA-1（直営）'!AM131</f>
        <v>0</v>
      </c>
      <c r="AG511" s="29">
        <f>'施設リストA-1（直営）'!AN131</f>
        <v>0</v>
      </c>
      <c r="AH511" s="30">
        <f>IF(AG511="新設",VLOOKUP('施設リストA-1（直営）'!AO131,'（新設）照明器具'!$B$5:$C$1990,2,FALSE),IF('部屋別効果（直）'!AG511="撤去",VLOOKUP('施設リストA-1（直営）'!AO131,'（既設）調査結果'!$B$5:$C$1998,2,FALSE),0))</f>
        <v>0</v>
      </c>
      <c r="AI511" s="29">
        <f>'施設リストA-1（直営）'!AQ131</f>
        <v>0</v>
      </c>
      <c r="AJ511" s="29">
        <f>'施設リストA-1（直営）'!AR131</f>
        <v>0</v>
      </c>
      <c r="AK511" s="30">
        <f>IF(AJ511="新設",VLOOKUP('施設リストA-1（直営）'!AS131,'（新設）照明器具'!$B$5:$C$1990,2,FALSE),IF('部屋別効果（直）'!AJ511="撤去",VLOOKUP('施設リストA-1（直営）'!AS131,'（既設）調査結果'!$B$5:$C$1998,2,FALSE),0))</f>
        <v>0</v>
      </c>
      <c r="AL511" s="29">
        <f>'施設リストA-1（直営）'!AU131</f>
        <v>0</v>
      </c>
    </row>
    <row r="512" spans="1:38" customFormat="1">
      <c r="A512" s="94"/>
      <c r="B512" s="16" t="str">
        <f>'施設リストA-1（直営）'!B132</f>
        <v>修学院小</v>
      </c>
      <c r="C512" s="14">
        <f>'施設リストA-1（直営）'!C132</f>
        <v>0</v>
      </c>
      <c r="D512" s="94" t="str">
        <f>'施設リストA-1（直営）'!D132</f>
        <v>西階段（１～２）</v>
      </c>
      <c r="E512" s="20">
        <f>'施設リストA-1（直営）'!E132</f>
        <v>210</v>
      </c>
      <c r="F512" s="20">
        <f>'施設リストA-1（直営）'!F132</f>
        <v>10</v>
      </c>
      <c r="G512" s="13">
        <f>'施設リストA-1（直営）'!G132</f>
        <v>2100</v>
      </c>
      <c r="H512" s="28" t="e">
        <f t="shared" si="7"/>
        <v>#N/A</v>
      </c>
      <c r="I512" s="29" t="str">
        <f>'施設リストA-1（直営）'!H132</f>
        <v>新設</v>
      </c>
      <c r="J512" s="30" t="e">
        <f>IF(I512="新設",VLOOKUP('施設リストA-1（直営）'!I132,'（新設）照明器具'!$B$5:$C$1990,2,FALSE),IF('部屋別効果（直）'!I512="撤去",VLOOKUP('施設リストA-1（直営）'!I132,'（既設）調査結果'!$B$5:$C$1998,2,FALSE),0))</f>
        <v>#N/A</v>
      </c>
      <c r="K512" s="29">
        <f>'施設リストA-1（直営）'!K132</f>
        <v>2</v>
      </c>
      <c r="L512" s="29" t="str">
        <f>'施設リストA-1（直営）'!L132</f>
        <v>撤去</v>
      </c>
      <c r="M512" s="30">
        <f>IF(L512="新設",VLOOKUP('施設リストA-1（直営）'!M132,'（新設）照明器具'!$B$5:$C$1990,2,FALSE),IF('部屋別効果（直）'!L512="撤去",VLOOKUP('施設リストA-1（直営）'!M132,'（既設）調査結果'!$B$5:$C$1998,2,FALSE),0))</f>
        <v>23</v>
      </c>
      <c r="N512" s="29">
        <f>'施設リストA-1（直営）'!O132</f>
        <v>2</v>
      </c>
      <c r="O512" s="29">
        <f>'施設リストA-1（直営）'!P132</f>
        <v>0</v>
      </c>
      <c r="P512" s="30">
        <f>IF(O512="新設",VLOOKUP('施設リストA-1（直営）'!Q132,'（新設）照明器具'!$B$5:$C$1990,2,FALSE),IF('部屋別効果（直）'!O512="撤去",VLOOKUP('施設リストA-1（直営）'!Q132,'（既設）調査結果'!$B$5:$C$1998,2,FALSE),0))</f>
        <v>0</v>
      </c>
      <c r="Q512" s="29">
        <f>'施設リストA-1（直営）'!S132</f>
        <v>0</v>
      </c>
      <c r="R512" s="29">
        <f>'施設リストA-1（直営）'!T132</f>
        <v>0</v>
      </c>
      <c r="S512" s="30">
        <f>IF(R512="新設",VLOOKUP('施設リストA-1（直営）'!U132,'（新設）照明器具'!$B$5:$C$1990,2,FALSE),IF('部屋別効果（直）'!R512="撤去",VLOOKUP('施設リストA-1（直営）'!U132,'（既設）調査結果'!$B$5:$C$1998,2,FALSE),0))</f>
        <v>0</v>
      </c>
      <c r="T512" s="29">
        <f>'施設リストA-1（直営）'!W132</f>
        <v>0</v>
      </c>
      <c r="U512" s="29">
        <f>'施設リストA-1（直営）'!X132</f>
        <v>0</v>
      </c>
      <c r="V512" s="30">
        <f>IF(U512="新設",VLOOKUP('施設リストA-1（直営）'!Y132,'（新設）照明器具'!$B$5:$C$1990,2,FALSE),IF('部屋別効果（直）'!U512="撤去",VLOOKUP('施設リストA-1（直営）'!Y132,'（既設）調査結果'!$B$5:$C$1998,2,FALSE),0))</f>
        <v>0</v>
      </c>
      <c r="W512" s="29">
        <f>'施設リストA-1（直営）'!AA132</f>
        <v>0</v>
      </c>
      <c r="X512" s="29">
        <f>'施設リストA-1（直営）'!AB132</f>
        <v>0</v>
      </c>
      <c r="Y512" s="30">
        <f>IF(X512="新設",VLOOKUP('施設リストA-1（直営）'!AC132,'（新設）照明器具'!$B$5:$C$1990,2,FALSE),IF('部屋別効果（直）'!X512="撤去",VLOOKUP('施設リストA-1（直営）'!AC132,'（既設）調査結果'!$B$5:$C$1998,2,FALSE),0))</f>
        <v>0</v>
      </c>
      <c r="Z512" s="29">
        <f>'施設リストA-1（直営）'!AE132</f>
        <v>0</v>
      </c>
      <c r="AA512" s="29">
        <f>'施設リストA-1（直営）'!AF132</f>
        <v>0</v>
      </c>
      <c r="AB512" s="30">
        <f>IF(AA512="新設",VLOOKUP('施設リストA-1（直営）'!AG132,'（新設）照明器具'!$B$5:$C$1990,2,FALSE),IF('部屋別効果（直）'!AA512="撤去",VLOOKUP('施設リストA-1（直営）'!AG132,'（既設）調査結果'!$B$5:$C$1998,2,FALSE),0))</f>
        <v>0</v>
      </c>
      <c r="AC512" s="29">
        <f>'施設リストA-1（直営）'!AI132</f>
        <v>0</v>
      </c>
      <c r="AD512" s="29">
        <f>'施設リストA-1（直営）'!AJ132</f>
        <v>0</v>
      </c>
      <c r="AE512" s="30">
        <f>IF(AD512="新設",VLOOKUP('施設リストA-1（直営）'!AK132,'（新設）照明器具'!$B$5:$C$1990,2,FALSE),IF('部屋別効果（直）'!AD512="撤去",VLOOKUP('施設リストA-1（直営）'!AK132,'（既設）調査結果'!$B$5:$C$1998,2,FALSE),0))</f>
        <v>0</v>
      </c>
      <c r="AF512" s="29">
        <f>'施設リストA-1（直営）'!AM132</f>
        <v>0</v>
      </c>
      <c r="AG512" s="29">
        <f>'施設リストA-1（直営）'!AN132</f>
        <v>0</v>
      </c>
      <c r="AH512" s="30">
        <f>IF(AG512="新設",VLOOKUP('施設リストA-1（直営）'!AO132,'（新設）照明器具'!$B$5:$C$1990,2,FALSE),IF('部屋別効果（直）'!AG512="撤去",VLOOKUP('施設リストA-1（直営）'!AO132,'（既設）調査結果'!$B$5:$C$1998,2,FALSE),0))</f>
        <v>0</v>
      </c>
      <c r="AI512" s="29">
        <f>'施設リストA-1（直営）'!AQ132</f>
        <v>0</v>
      </c>
      <c r="AJ512" s="29">
        <f>'施設リストA-1（直営）'!AR132</f>
        <v>0</v>
      </c>
      <c r="AK512" s="30">
        <f>IF(AJ512="新設",VLOOKUP('施設リストA-1（直営）'!AS132,'（新設）照明器具'!$B$5:$C$1990,2,FALSE),IF('部屋別効果（直）'!AJ512="撤去",VLOOKUP('施設リストA-1（直営）'!AS132,'（既設）調査結果'!$B$5:$C$1998,2,FALSE),0))</f>
        <v>0</v>
      </c>
      <c r="AL512" s="29">
        <f>'施設リストA-1（直営）'!AU132</f>
        <v>0</v>
      </c>
    </row>
    <row r="513" spans="1:38" customFormat="1">
      <c r="A513" s="94"/>
      <c r="B513" s="16" t="str">
        <f>'施設リストA-1（直営）'!B133</f>
        <v>修学院小</v>
      </c>
      <c r="C513" s="14">
        <f>'施設リストA-1（直営）'!C133</f>
        <v>0</v>
      </c>
      <c r="D513" s="94" t="str">
        <f>'施設リストA-1（直営）'!D133</f>
        <v>東階段（１～２）</v>
      </c>
      <c r="E513" s="20">
        <f>'施設リストA-1（直営）'!E133</f>
        <v>210</v>
      </c>
      <c r="F513" s="20">
        <f>'施設リストA-1（直営）'!F133</f>
        <v>10</v>
      </c>
      <c r="G513" s="13">
        <f>'施設リストA-1（直営）'!G133</f>
        <v>2100</v>
      </c>
      <c r="H513" s="28" t="e">
        <f t="shared" si="7"/>
        <v>#N/A</v>
      </c>
      <c r="I513" s="29" t="str">
        <f>'施設リストA-1（直営）'!H133</f>
        <v>新設</v>
      </c>
      <c r="J513" s="30" t="e">
        <f>IF(I513="新設",VLOOKUP('施設リストA-1（直営）'!I133,'（新設）照明器具'!$B$5:$C$1990,2,FALSE),IF('部屋別効果（直）'!I513="撤去",VLOOKUP('施設リストA-1（直営）'!I133,'（既設）調査結果'!$B$5:$C$1998,2,FALSE),0))</f>
        <v>#N/A</v>
      </c>
      <c r="K513" s="29">
        <f>'施設リストA-1（直営）'!K133</f>
        <v>2</v>
      </c>
      <c r="L513" s="29" t="str">
        <f>'施設リストA-1（直営）'!L133</f>
        <v>撤去</v>
      </c>
      <c r="M513" s="30">
        <f>IF(L513="新設",VLOOKUP('施設リストA-1（直営）'!M133,'（新設）照明器具'!$B$5:$C$1990,2,FALSE),IF('部屋別効果（直）'!L513="撤去",VLOOKUP('施設リストA-1（直営）'!M133,'（既設）調査結果'!$B$5:$C$1998,2,FALSE),0))</f>
        <v>23</v>
      </c>
      <c r="N513" s="29">
        <f>'施設リストA-1（直営）'!O133</f>
        <v>2</v>
      </c>
      <c r="O513" s="29">
        <f>'施設リストA-1（直営）'!P133</f>
        <v>0</v>
      </c>
      <c r="P513" s="30">
        <f>IF(O513="新設",VLOOKUP('施設リストA-1（直営）'!Q133,'（新設）照明器具'!$B$5:$C$1990,2,FALSE),IF('部屋別効果（直）'!O513="撤去",VLOOKUP('施設リストA-1（直営）'!Q133,'（既設）調査結果'!$B$5:$C$1998,2,FALSE),0))</f>
        <v>0</v>
      </c>
      <c r="Q513" s="29">
        <f>'施設リストA-1（直営）'!S133</f>
        <v>0</v>
      </c>
      <c r="R513" s="29">
        <f>'施設リストA-1（直営）'!T133</f>
        <v>0</v>
      </c>
      <c r="S513" s="30">
        <f>IF(R513="新設",VLOOKUP('施設リストA-1（直営）'!U133,'（新設）照明器具'!$B$5:$C$1990,2,FALSE),IF('部屋別効果（直）'!R513="撤去",VLOOKUP('施設リストA-1（直営）'!U133,'（既設）調査結果'!$B$5:$C$1998,2,FALSE),0))</f>
        <v>0</v>
      </c>
      <c r="T513" s="29">
        <f>'施設リストA-1（直営）'!W133</f>
        <v>0</v>
      </c>
      <c r="U513" s="29">
        <f>'施設リストA-1（直営）'!X133</f>
        <v>0</v>
      </c>
      <c r="V513" s="30">
        <f>IF(U513="新設",VLOOKUP('施設リストA-1（直営）'!Y133,'（新設）照明器具'!$B$5:$C$1990,2,FALSE),IF('部屋別効果（直）'!U513="撤去",VLOOKUP('施設リストA-1（直営）'!Y133,'（既設）調査結果'!$B$5:$C$1998,2,FALSE),0))</f>
        <v>0</v>
      </c>
      <c r="W513" s="29">
        <f>'施設リストA-1（直営）'!AA133</f>
        <v>0</v>
      </c>
      <c r="X513" s="29">
        <f>'施設リストA-1（直営）'!AB133</f>
        <v>0</v>
      </c>
      <c r="Y513" s="30">
        <f>IF(X513="新設",VLOOKUP('施設リストA-1（直営）'!AC133,'（新設）照明器具'!$B$5:$C$1990,2,FALSE),IF('部屋別効果（直）'!X513="撤去",VLOOKUP('施設リストA-1（直営）'!AC133,'（既設）調査結果'!$B$5:$C$1998,2,FALSE),0))</f>
        <v>0</v>
      </c>
      <c r="Z513" s="29">
        <f>'施設リストA-1（直営）'!AE133</f>
        <v>0</v>
      </c>
      <c r="AA513" s="29">
        <f>'施設リストA-1（直営）'!AF133</f>
        <v>0</v>
      </c>
      <c r="AB513" s="30">
        <f>IF(AA513="新設",VLOOKUP('施設リストA-1（直営）'!AG133,'（新設）照明器具'!$B$5:$C$1990,2,FALSE),IF('部屋別効果（直）'!AA513="撤去",VLOOKUP('施設リストA-1（直営）'!AG133,'（既設）調査結果'!$B$5:$C$1998,2,FALSE),0))</f>
        <v>0</v>
      </c>
      <c r="AC513" s="29">
        <f>'施設リストA-1（直営）'!AI133</f>
        <v>0</v>
      </c>
      <c r="AD513" s="29">
        <f>'施設リストA-1（直営）'!AJ133</f>
        <v>0</v>
      </c>
      <c r="AE513" s="30">
        <f>IF(AD513="新設",VLOOKUP('施設リストA-1（直営）'!AK133,'（新設）照明器具'!$B$5:$C$1990,2,FALSE),IF('部屋別効果（直）'!AD513="撤去",VLOOKUP('施設リストA-1（直営）'!AK133,'（既設）調査結果'!$B$5:$C$1998,2,FALSE),0))</f>
        <v>0</v>
      </c>
      <c r="AF513" s="29">
        <f>'施設リストA-1（直営）'!AM133</f>
        <v>0</v>
      </c>
      <c r="AG513" s="29">
        <f>'施設リストA-1（直営）'!AN133</f>
        <v>0</v>
      </c>
      <c r="AH513" s="30">
        <f>IF(AG513="新設",VLOOKUP('施設リストA-1（直営）'!AO133,'（新設）照明器具'!$B$5:$C$1990,2,FALSE),IF('部屋別効果（直）'!AG513="撤去",VLOOKUP('施設リストA-1（直営）'!AO133,'（既設）調査結果'!$B$5:$C$1998,2,FALSE),0))</f>
        <v>0</v>
      </c>
      <c r="AI513" s="29">
        <f>'施設リストA-1（直営）'!AQ133</f>
        <v>0</v>
      </c>
      <c r="AJ513" s="29">
        <f>'施設リストA-1（直営）'!AR133</f>
        <v>0</v>
      </c>
      <c r="AK513" s="30">
        <f>IF(AJ513="新設",VLOOKUP('施設リストA-1（直営）'!AS133,'（新設）照明器具'!$B$5:$C$1990,2,FALSE),IF('部屋別効果（直）'!AJ513="撤去",VLOOKUP('施設リストA-1（直営）'!AS133,'（既設）調査結果'!$B$5:$C$1998,2,FALSE),0))</f>
        <v>0</v>
      </c>
      <c r="AL513" s="29">
        <f>'施設リストA-1（直営）'!AU133</f>
        <v>0</v>
      </c>
    </row>
    <row r="514" spans="1:38" customFormat="1">
      <c r="A514" s="94"/>
      <c r="B514" s="16" t="str">
        <f>'施設リストA-1（直営）'!B134</f>
        <v>修学院小</v>
      </c>
      <c r="C514" s="14">
        <f>'施設リストA-1（直営）'!C134</f>
        <v>1</v>
      </c>
      <c r="D514" s="94" t="str">
        <f>'施設リストA-1（直営）'!D134</f>
        <v>1年1組</v>
      </c>
      <c r="E514" s="20">
        <f>'施設リストA-1（直営）'!E134</f>
        <v>210</v>
      </c>
      <c r="F514" s="20">
        <f>'施設リストA-1（直営）'!F134</f>
        <v>8</v>
      </c>
      <c r="G514" s="13">
        <f>'施設リストA-1（直営）'!G134</f>
        <v>1680</v>
      </c>
      <c r="H514" s="28" t="e">
        <f t="shared" si="7"/>
        <v>#N/A</v>
      </c>
      <c r="I514" s="29" t="str">
        <f>'施設リストA-1（直営）'!H134</f>
        <v>新設</v>
      </c>
      <c r="J514" s="30" t="e">
        <f>IF(I514="新設",VLOOKUP('施設リストA-1（直営）'!I134,'（新設）照明器具'!$B$5:$C$1990,2,FALSE),IF('部屋別効果（直）'!I514="撤去",VLOOKUP('施設リストA-1（直営）'!I134,'（既設）調査結果'!$B$5:$C$1998,2,FALSE),0))</f>
        <v>#N/A</v>
      </c>
      <c r="K514" s="29">
        <f>'施設リストA-1（直営）'!K134</f>
        <v>8</v>
      </c>
      <c r="L514" s="29" t="str">
        <f>'施設リストA-1（直営）'!L134</f>
        <v>撤去</v>
      </c>
      <c r="M514" s="30">
        <f>IF(L514="新設",VLOOKUP('施設リストA-1（直営）'!M134,'（新設）照明器具'!$B$5:$C$1990,2,FALSE),IF('部屋別効果（直）'!L514="撤去",VLOOKUP('施設リストA-1（直営）'!M134,'（既設）調査結果'!$B$5:$C$1998,2,FALSE),0))</f>
        <v>86</v>
      </c>
      <c r="N514" s="29">
        <f>'施設リストA-1（直営）'!O134</f>
        <v>8</v>
      </c>
      <c r="O514" s="29">
        <f>'施設リストA-1（直営）'!P134</f>
        <v>0</v>
      </c>
      <c r="P514" s="30">
        <f>IF(O514="新設",VLOOKUP('施設リストA-1（直営）'!Q134,'（新設）照明器具'!$B$5:$C$1990,2,FALSE),IF('部屋別効果（直）'!O514="撤去",VLOOKUP('施設リストA-1（直営）'!Q134,'（既設）調査結果'!$B$5:$C$1998,2,FALSE),0))</f>
        <v>0</v>
      </c>
      <c r="Q514" s="29">
        <f>'施設リストA-1（直営）'!S134</f>
        <v>0</v>
      </c>
      <c r="R514" s="29">
        <f>'施設リストA-1（直営）'!T134</f>
        <v>0</v>
      </c>
      <c r="S514" s="30">
        <f>IF(R514="新設",VLOOKUP('施設リストA-1（直営）'!U134,'（新設）照明器具'!$B$5:$C$1990,2,FALSE),IF('部屋別効果（直）'!R514="撤去",VLOOKUP('施設リストA-1（直営）'!U134,'（既設）調査結果'!$B$5:$C$1998,2,FALSE),0))</f>
        <v>0</v>
      </c>
      <c r="T514" s="29">
        <f>'施設リストA-1（直営）'!W134</f>
        <v>0</v>
      </c>
      <c r="U514" s="29">
        <f>'施設リストA-1（直営）'!X134</f>
        <v>0</v>
      </c>
      <c r="V514" s="30">
        <f>IF(U514="新設",VLOOKUP('施設リストA-1（直営）'!Y134,'（新設）照明器具'!$B$5:$C$1990,2,FALSE),IF('部屋別効果（直）'!U514="撤去",VLOOKUP('施設リストA-1（直営）'!Y134,'（既設）調査結果'!$B$5:$C$1998,2,FALSE),0))</f>
        <v>0</v>
      </c>
      <c r="W514" s="29">
        <f>'施設リストA-1（直営）'!AA134</f>
        <v>0</v>
      </c>
      <c r="X514" s="29">
        <f>'施設リストA-1（直営）'!AB134</f>
        <v>0</v>
      </c>
      <c r="Y514" s="30">
        <f>IF(X514="新設",VLOOKUP('施設リストA-1（直営）'!AC134,'（新設）照明器具'!$B$5:$C$1990,2,FALSE),IF('部屋別効果（直）'!X514="撤去",VLOOKUP('施設リストA-1（直営）'!AC134,'（既設）調査結果'!$B$5:$C$1998,2,FALSE),0))</f>
        <v>0</v>
      </c>
      <c r="Z514" s="29">
        <f>'施設リストA-1（直営）'!AE134</f>
        <v>0</v>
      </c>
      <c r="AA514" s="29">
        <f>'施設リストA-1（直営）'!AF134</f>
        <v>0</v>
      </c>
      <c r="AB514" s="30">
        <f>IF(AA514="新設",VLOOKUP('施設リストA-1（直営）'!AG134,'（新設）照明器具'!$B$5:$C$1990,2,FALSE),IF('部屋別効果（直）'!AA514="撤去",VLOOKUP('施設リストA-1（直営）'!AG134,'（既設）調査結果'!$B$5:$C$1998,2,FALSE),0))</f>
        <v>0</v>
      </c>
      <c r="AC514" s="29">
        <f>'施設リストA-1（直営）'!AI134</f>
        <v>0</v>
      </c>
      <c r="AD514" s="29">
        <f>'施設リストA-1（直営）'!AJ134</f>
        <v>0</v>
      </c>
      <c r="AE514" s="30">
        <f>IF(AD514="新設",VLOOKUP('施設リストA-1（直営）'!AK134,'（新設）照明器具'!$B$5:$C$1990,2,FALSE),IF('部屋別効果（直）'!AD514="撤去",VLOOKUP('施設リストA-1（直営）'!AK134,'（既設）調査結果'!$B$5:$C$1998,2,FALSE),0))</f>
        <v>0</v>
      </c>
      <c r="AF514" s="29">
        <f>'施設リストA-1（直営）'!AM134</f>
        <v>0</v>
      </c>
      <c r="AG514" s="29">
        <f>'施設リストA-1（直営）'!AN134</f>
        <v>0</v>
      </c>
      <c r="AH514" s="30">
        <f>IF(AG514="新設",VLOOKUP('施設リストA-1（直営）'!AO134,'（新設）照明器具'!$B$5:$C$1990,2,FALSE),IF('部屋別効果（直）'!AG514="撤去",VLOOKUP('施設リストA-1（直営）'!AO134,'（既設）調査結果'!$B$5:$C$1998,2,FALSE),0))</f>
        <v>0</v>
      </c>
      <c r="AI514" s="29">
        <f>'施設リストA-1（直営）'!AQ134</f>
        <v>0</v>
      </c>
      <c r="AJ514" s="29">
        <f>'施設リストA-1（直営）'!AR134</f>
        <v>0</v>
      </c>
      <c r="AK514" s="30">
        <f>IF(AJ514="新設",VLOOKUP('施設リストA-1（直営）'!AS134,'（新設）照明器具'!$B$5:$C$1990,2,FALSE),IF('部屋別効果（直）'!AJ514="撤去",VLOOKUP('施設リストA-1（直営）'!AS134,'（既設）調査結果'!$B$5:$C$1998,2,FALSE),0))</f>
        <v>0</v>
      </c>
      <c r="AL514" s="29">
        <f>'施設リストA-1（直営）'!AU134</f>
        <v>0</v>
      </c>
    </row>
    <row r="515" spans="1:38" customFormat="1">
      <c r="A515" s="94"/>
      <c r="B515" s="16" t="str">
        <f>'施設リストA-1（直営）'!B135</f>
        <v>修学院小</v>
      </c>
      <c r="C515" s="14">
        <f>'施設リストA-1（直営）'!C135</f>
        <v>1</v>
      </c>
      <c r="D515" s="94" t="str">
        <f>'施設リストA-1（直営）'!D135</f>
        <v>1年2組</v>
      </c>
      <c r="E515" s="20">
        <f>'施設リストA-1（直営）'!E135</f>
        <v>210</v>
      </c>
      <c r="F515" s="20">
        <f>'施設リストA-1（直営）'!F135</f>
        <v>8</v>
      </c>
      <c r="G515" s="13">
        <f>'施設リストA-1（直営）'!G135</f>
        <v>1680</v>
      </c>
      <c r="H515" s="28" t="e">
        <f t="shared" si="7"/>
        <v>#N/A</v>
      </c>
      <c r="I515" s="29" t="str">
        <f>'施設リストA-1（直営）'!H135</f>
        <v>新設</v>
      </c>
      <c r="J515" s="30" t="e">
        <f>IF(I515="新設",VLOOKUP('施設リストA-1（直営）'!I135,'（新設）照明器具'!$B$5:$C$1990,2,FALSE),IF('部屋別効果（直）'!I515="撤去",VLOOKUP('施設リストA-1（直営）'!I135,'（既設）調査結果'!$B$5:$C$1998,2,FALSE),0))</f>
        <v>#N/A</v>
      </c>
      <c r="K515" s="29">
        <f>'施設リストA-1（直営）'!K135</f>
        <v>8</v>
      </c>
      <c r="L515" s="29" t="str">
        <f>'施設リストA-1（直営）'!L135</f>
        <v>撤去</v>
      </c>
      <c r="M515" s="30">
        <f>IF(L515="新設",VLOOKUP('施設リストA-1（直営）'!M135,'（新設）照明器具'!$B$5:$C$1990,2,FALSE),IF('部屋別効果（直）'!L515="撤去",VLOOKUP('施設リストA-1（直営）'!M135,'（既設）調査結果'!$B$5:$C$1998,2,FALSE),0))</f>
        <v>86</v>
      </c>
      <c r="N515" s="29">
        <f>'施設リストA-1（直営）'!O135</f>
        <v>8</v>
      </c>
      <c r="O515" s="29">
        <f>'施設リストA-1（直営）'!P135</f>
        <v>0</v>
      </c>
      <c r="P515" s="30">
        <f>IF(O515="新設",VLOOKUP('施設リストA-1（直営）'!Q135,'（新設）照明器具'!$B$5:$C$1990,2,FALSE),IF('部屋別効果（直）'!O515="撤去",VLOOKUP('施設リストA-1（直営）'!Q135,'（既設）調査結果'!$B$5:$C$1998,2,FALSE),0))</f>
        <v>0</v>
      </c>
      <c r="Q515" s="29">
        <f>'施設リストA-1（直営）'!S135</f>
        <v>0</v>
      </c>
      <c r="R515" s="29">
        <f>'施設リストA-1（直営）'!T135</f>
        <v>0</v>
      </c>
      <c r="S515" s="30">
        <f>IF(R515="新設",VLOOKUP('施設リストA-1（直営）'!U135,'（新設）照明器具'!$B$5:$C$1990,2,FALSE),IF('部屋別効果（直）'!R515="撤去",VLOOKUP('施設リストA-1（直営）'!U135,'（既設）調査結果'!$B$5:$C$1998,2,FALSE),0))</f>
        <v>0</v>
      </c>
      <c r="T515" s="29">
        <f>'施設リストA-1（直営）'!W135</f>
        <v>0</v>
      </c>
      <c r="U515" s="29">
        <f>'施設リストA-1（直営）'!X135</f>
        <v>0</v>
      </c>
      <c r="V515" s="30">
        <f>IF(U515="新設",VLOOKUP('施設リストA-1（直営）'!Y135,'（新設）照明器具'!$B$5:$C$1990,2,FALSE),IF('部屋別効果（直）'!U515="撤去",VLOOKUP('施設リストA-1（直営）'!Y135,'（既設）調査結果'!$B$5:$C$1998,2,FALSE),0))</f>
        <v>0</v>
      </c>
      <c r="W515" s="29">
        <f>'施設リストA-1（直営）'!AA135</f>
        <v>0</v>
      </c>
      <c r="X515" s="29">
        <f>'施設リストA-1（直営）'!AB135</f>
        <v>0</v>
      </c>
      <c r="Y515" s="30">
        <f>IF(X515="新設",VLOOKUP('施設リストA-1（直営）'!AC135,'（新設）照明器具'!$B$5:$C$1990,2,FALSE),IF('部屋別効果（直）'!X515="撤去",VLOOKUP('施設リストA-1（直営）'!AC135,'（既設）調査結果'!$B$5:$C$1998,2,FALSE),0))</f>
        <v>0</v>
      </c>
      <c r="Z515" s="29">
        <f>'施設リストA-1（直営）'!AE135</f>
        <v>0</v>
      </c>
      <c r="AA515" s="29">
        <f>'施設リストA-1（直営）'!AF135</f>
        <v>0</v>
      </c>
      <c r="AB515" s="30">
        <f>IF(AA515="新設",VLOOKUP('施設リストA-1（直営）'!AG135,'（新設）照明器具'!$B$5:$C$1990,2,FALSE),IF('部屋別効果（直）'!AA515="撤去",VLOOKUP('施設リストA-1（直営）'!AG135,'（既設）調査結果'!$B$5:$C$1998,2,FALSE),0))</f>
        <v>0</v>
      </c>
      <c r="AC515" s="29">
        <f>'施設リストA-1（直営）'!AI135</f>
        <v>0</v>
      </c>
      <c r="AD515" s="29">
        <f>'施設リストA-1（直営）'!AJ135</f>
        <v>0</v>
      </c>
      <c r="AE515" s="30">
        <f>IF(AD515="新設",VLOOKUP('施設リストA-1（直営）'!AK135,'（新設）照明器具'!$B$5:$C$1990,2,FALSE),IF('部屋別効果（直）'!AD515="撤去",VLOOKUP('施設リストA-1（直営）'!AK135,'（既設）調査結果'!$B$5:$C$1998,2,FALSE),0))</f>
        <v>0</v>
      </c>
      <c r="AF515" s="29">
        <f>'施設リストA-1（直営）'!AM135</f>
        <v>0</v>
      </c>
      <c r="AG515" s="29">
        <f>'施設リストA-1（直営）'!AN135</f>
        <v>0</v>
      </c>
      <c r="AH515" s="30">
        <f>IF(AG515="新設",VLOOKUP('施設リストA-1（直営）'!AO135,'（新設）照明器具'!$B$5:$C$1990,2,FALSE),IF('部屋別効果（直）'!AG515="撤去",VLOOKUP('施設リストA-1（直営）'!AO135,'（既設）調査結果'!$B$5:$C$1998,2,FALSE),0))</f>
        <v>0</v>
      </c>
      <c r="AI515" s="29">
        <f>'施設リストA-1（直営）'!AQ135</f>
        <v>0</v>
      </c>
      <c r="AJ515" s="29">
        <f>'施設リストA-1（直営）'!AR135</f>
        <v>0</v>
      </c>
      <c r="AK515" s="30">
        <f>IF(AJ515="新設",VLOOKUP('施設リストA-1（直営）'!AS135,'（新設）照明器具'!$B$5:$C$1990,2,FALSE),IF('部屋別効果（直）'!AJ515="撤去",VLOOKUP('施設リストA-1（直営）'!AS135,'（既設）調査結果'!$B$5:$C$1998,2,FALSE),0))</f>
        <v>0</v>
      </c>
      <c r="AL515" s="29">
        <f>'施設リストA-1（直営）'!AU135</f>
        <v>0</v>
      </c>
    </row>
    <row r="516" spans="1:38" customFormat="1">
      <c r="A516" s="94"/>
      <c r="B516" s="16" t="str">
        <f>'施設リストA-1（直営）'!B136</f>
        <v>修学院小</v>
      </c>
      <c r="C516" s="14">
        <f>'施設リストA-1（直営）'!C136</f>
        <v>1</v>
      </c>
      <c r="D516" s="94" t="str">
        <f>'施設リストA-1（直営）'!D136</f>
        <v>1年3組</v>
      </c>
      <c r="E516" s="20">
        <f>'施設リストA-1（直営）'!E136</f>
        <v>210</v>
      </c>
      <c r="F516" s="20">
        <f>'施設リストA-1（直営）'!F136</f>
        <v>8</v>
      </c>
      <c r="G516" s="13">
        <f>'施設リストA-1（直営）'!G136</f>
        <v>1680</v>
      </c>
      <c r="H516" s="28" t="e">
        <f t="shared" si="7"/>
        <v>#N/A</v>
      </c>
      <c r="I516" s="29" t="str">
        <f>'施設リストA-1（直営）'!H136</f>
        <v>新設</v>
      </c>
      <c r="J516" s="30" t="e">
        <f>IF(I516="新設",VLOOKUP('施設リストA-1（直営）'!I136,'（新設）照明器具'!$B$5:$C$1990,2,FALSE),IF('部屋別効果（直）'!I516="撤去",VLOOKUP('施設リストA-1（直営）'!I136,'（既設）調査結果'!$B$5:$C$1998,2,FALSE),0))</f>
        <v>#N/A</v>
      </c>
      <c r="K516" s="29">
        <f>'施設リストA-1（直営）'!K136</f>
        <v>8</v>
      </c>
      <c r="L516" s="29" t="str">
        <f>'施設リストA-1（直営）'!L136</f>
        <v>撤去</v>
      </c>
      <c r="M516" s="30">
        <f>IF(L516="新設",VLOOKUP('施設リストA-1（直営）'!M136,'（新設）照明器具'!$B$5:$C$1990,2,FALSE),IF('部屋別効果（直）'!L516="撤去",VLOOKUP('施設リストA-1（直営）'!M136,'（既設）調査結果'!$B$5:$C$1998,2,FALSE),0))</f>
        <v>86</v>
      </c>
      <c r="N516" s="29">
        <f>'施設リストA-1（直営）'!O136</f>
        <v>8</v>
      </c>
      <c r="O516" s="29">
        <f>'施設リストA-1（直営）'!P136</f>
        <v>0</v>
      </c>
      <c r="P516" s="30">
        <f>IF(O516="新設",VLOOKUP('施設リストA-1（直営）'!Q136,'（新設）照明器具'!$B$5:$C$1990,2,FALSE),IF('部屋別効果（直）'!O516="撤去",VLOOKUP('施設リストA-1（直営）'!Q136,'（既設）調査結果'!$B$5:$C$1998,2,FALSE),0))</f>
        <v>0</v>
      </c>
      <c r="Q516" s="29">
        <f>'施設リストA-1（直営）'!S136</f>
        <v>0</v>
      </c>
      <c r="R516" s="29">
        <f>'施設リストA-1（直営）'!T136</f>
        <v>0</v>
      </c>
      <c r="S516" s="30">
        <f>IF(R516="新設",VLOOKUP('施設リストA-1（直営）'!U136,'（新設）照明器具'!$B$5:$C$1990,2,FALSE),IF('部屋別効果（直）'!R516="撤去",VLOOKUP('施設リストA-1（直営）'!U136,'（既設）調査結果'!$B$5:$C$1998,2,FALSE),0))</f>
        <v>0</v>
      </c>
      <c r="T516" s="29">
        <f>'施設リストA-1（直営）'!W136</f>
        <v>0</v>
      </c>
      <c r="U516" s="29">
        <f>'施設リストA-1（直営）'!X136</f>
        <v>0</v>
      </c>
      <c r="V516" s="30">
        <f>IF(U516="新設",VLOOKUP('施設リストA-1（直営）'!Y136,'（新設）照明器具'!$B$5:$C$1990,2,FALSE),IF('部屋別効果（直）'!U516="撤去",VLOOKUP('施設リストA-1（直営）'!Y136,'（既設）調査結果'!$B$5:$C$1998,2,FALSE),0))</f>
        <v>0</v>
      </c>
      <c r="W516" s="29">
        <f>'施設リストA-1（直営）'!AA136</f>
        <v>0</v>
      </c>
      <c r="X516" s="29">
        <f>'施設リストA-1（直営）'!AB136</f>
        <v>0</v>
      </c>
      <c r="Y516" s="30">
        <f>IF(X516="新設",VLOOKUP('施設リストA-1（直営）'!AC136,'（新設）照明器具'!$B$5:$C$1990,2,FALSE),IF('部屋別効果（直）'!X516="撤去",VLOOKUP('施設リストA-1（直営）'!AC136,'（既設）調査結果'!$B$5:$C$1998,2,FALSE),0))</f>
        <v>0</v>
      </c>
      <c r="Z516" s="29">
        <f>'施設リストA-1（直営）'!AE136</f>
        <v>0</v>
      </c>
      <c r="AA516" s="29">
        <f>'施設リストA-1（直営）'!AF136</f>
        <v>0</v>
      </c>
      <c r="AB516" s="30">
        <f>IF(AA516="新設",VLOOKUP('施設リストA-1（直営）'!AG136,'（新設）照明器具'!$B$5:$C$1990,2,FALSE),IF('部屋別効果（直）'!AA516="撤去",VLOOKUP('施設リストA-1（直営）'!AG136,'（既設）調査結果'!$B$5:$C$1998,2,FALSE),0))</f>
        <v>0</v>
      </c>
      <c r="AC516" s="29">
        <f>'施設リストA-1（直営）'!AI136</f>
        <v>0</v>
      </c>
      <c r="AD516" s="29">
        <f>'施設リストA-1（直営）'!AJ136</f>
        <v>0</v>
      </c>
      <c r="AE516" s="30">
        <f>IF(AD516="新設",VLOOKUP('施設リストA-1（直営）'!AK136,'（新設）照明器具'!$B$5:$C$1990,2,FALSE),IF('部屋別効果（直）'!AD516="撤去",VLOOKUP('施設リストA-1（直営）'!AK136,'（既設）調査結果'!$B$5:$C$1998,2,FALSE),0))</f>
        <v>0</v>
      </c>
      <c r="AF516" s="29">
        <f>'施設リストA-1（直営）'!AM136</f>
        <v>0</v>
      </c>
      <c r="AG516" s="29">
        <f>'施設リストA-1（直営）'!AN136</f>
        <v>0</v>
      </c>
      <c r="AH516" s="30">
        <f>IF(AG516="新設",VLOOKUP('施設リストA-1（直営）'!AO136,'（新設）照明器具'!$B$5:$C$1990,2,FALSE),IF('部屋別効果（直）'!AG516="撤去",VLOOKUP('施設リストA-1（直営）'!AO136,'（既設）調査結果'!$B$5:$C$1998,2,FALSE),0))</f>
        <v>0</v>
      </c>
      <c r="AI516" s="29">
        <f>'施設リストA-1（直営）'!AQ136</f>
        <v>0</v>
      </c>
      <c r="AJ516" s="29">
        <f>'施設リストA-1（直営）'!AR136</f>
        <v>0</v>
      </c>
      <c r="AK516" s="30">
        <f>IF(AJ516="新設",VLOOKUP('施設リストA-1（直営）'!AS136,'（新設）照明器具'!$B$5:$C$1990,2,FALSE),IF('部屋別効果（直）'!AJ516="撤去",VLOOKUP('施設リストA-1（直営）'!AS136,'（既設）調査結果'!$B$5:$C$1998,2,FALSE),0))</f>
        <v>0</v>
      </c>
      <c r="AL516" s="29">
        <f>'施設リストA-1（直営）'!AU136</f>
        <v>0</v>
      </c>
    </row>
    <row r="517" spans="1:38" customFormat="1">
      <c r="A517" s="94"/>
      <c r="B517" s="16" t="str">
        <f>'施設リストA-1（直営）'!B137</f>
        <v>修学院小</v>
      </c>
      <c r="C517" s="14">
        <f>'施設リストA-1（直営）'!C137</f>
        <v>1</v>
      </c>
      <c r="D517" s="94" t="str">
        <f>'施設リストA-1（直営）'!D137</f>
        <v>1年4組</v>
      </c>
      <c r="E517" s="20">
        <f>'施設リストA-1（直営）'!E137</f>
        <v>210</v>
      </c>
      <c r="F517" s="20">
        <f>'施設リストA-1（直営）'!F137</f>
        <v>8</v>
      </c>
      <c r="G517" s="13">
        <f>'施設リストA-1（直営）'!G137</f>
        <v>1680</v>
      </c>
      <c r="H517" s="28" t="e">
        <f t="shared" si="7"/>
        <v>#N/A</v>
      </c>
      <c r="I517" s="29" t="str">
        <f>'施設リストA-1（直営）'!H137</f>
        <v>新設</v>
      </c>
      <c r="J517" s="30" t="e">
        <f>IF(I517="新設",VLOOKUP('施設リストA-1（直営）'!I137,'（新設）照明器具'!$B$5:$C$1990,2,FALSE),IF('部屋別効果（直）'!I517="撤去",VLOOKUP('施設リストA-1（直営）'!I137,'（既設）調査結果'!$B$5:$C$1998,2,FALSE),0))</f>
        <v>#N/A</v>
      </c>
      <c r="K517" s="29">
        <f>'施設リストA-1（直営）'!K137</f>
        <v>12</v>
      </c>
      <c r="L517" s="29" t="str">
        <f>'施設リストA-1（直営）'!L137</f>
        <v>撤去</v>
      </c>
      <c r="M517" s="30">
        <f>IF(L517="新設",VLOOKUP('施設リストA-1（直営）'!M137,'（新設）照明器具'!$B$5:$C$1990,2,FALSE),IF('部屋別効果（直）'!L517="撤去",VLOOKUP('施設リストA-1（直営）'!M137,'（既設）調査結果'!$B$5:$C$1998,2,FALSE),0))</f>
        <v>86</v>
      </c>
      <c r="N517" s="29">
        <f>'施設リストA-1（直営）'!O137</f>
        <v>12</v>
      </c>
      <c r="O517" s="29">
        <f>'施設リストA-1（直営）'!P137</f>
        <v>0</v>
      </c>
      <c r="P517" s="30">
        <f>IF(O517="新設",VLOOKUP('施設リストA-1（直営）'!Q137,'（新設）照明器具'!$B$5:$C$1990,2,FALSE),IF('部屋別効果（直）'!O517="撤去",VLOOKUP('施設リストA-1（直営）'!Q137,'（既設）調査結果'!$B$5:$C$1998,2,FALSE),0))</f>
        <v>0</v>
      </c>
      <c r="Q517" s="29">
        <f>'施設リストA-1（直営）'!S137</f>
        <v>0</v>
      </c>
      <c r="R517" s="29">
        <f>'施設リストA-1（直営）'!T137</f>
        <v>0</v>
      </c>
      <c r="S517" s="30">
        <f>IF(R517="新設",VLOOKUP('施設リストA-1（直営）'!U137,'（新設）照明器具'!$B$5:$C$1990,2,FALSE),IF('部屋別効果（直）'!R517="撤去",VLOOKUP('施設リストA-1（直営）'!U137,'（既設）調査結果'!$B$5:$C$1998,2,FALSE),0))</f>
        <v>0</v>
      </c>
      <c r="T517" s="29">
        <f>'施設リストA-1（直営）'!W137</f>
        <v>0</v>
      </c>
      <c r="U517" s="29">
        <f>'施設リストA-1（直営）'!X137</f>
        <v>0</v>
      </c>
      <c r="V517" s="30">
        <f>IF(U517="新設",VLOOKUP('施設リストA-1（直営）'!Y137,'（新設）照明器具'!$B$5:$C$1990,2,FALSE),IF('部屋別効果（直）'!U517="撤去",VLOOKUP('施設リストA-1（直営）'!Y137,'（既設）調査結果'!$B$5:$C$1998,2,FALSE),0))</f>
        <v>0</v>
      </c>
      <c r="W517" s="29">
        <f>'施設リストA-1（直営）'!AA137</f>
        <v>0</v>
      </c>
      <c r="X517" s="29">
        <f>'施設リストA-1（直営）'!AB137</f>
        <v>0</v>
      </c>
      <c r="Y517" s="30">
        <f>IF(X517="新設",VLOOKUP('施設リストA-1（直営）'!AC137,'（新設）照明器具'!$B$5:$C$1990,2,FALSE),IF('部屋別効果（直）'!X517="撤去",VLOOKUP('施設リストA-1（直営）'!AC137,'（既設）調査結果'!$B$5:$C$1998,2,FALSE),0))</f>
        <v>0</v>
      </c>
      <c r="Z517" s="29">
        <f>'施設リストA-1（直営）'!AE137</f>
        <v>0</v>
      </c>
      <c r="AA517" s="29">
        <f>'施設リストA-1（直営）'!AF137</f>
        <v>0</v>
      </c>
      <c r="AB517" s="30">
        <f>IF(AA517="新設",VLOOKUP('施設リストA-1（直営）'!AG137,'（新設）照明器具'!$B$5:$C$1990,2,FALSE),IF('部屋別効果（直）'!AA517="撤去",VLOOKUP('施設リストA-1（直営）'!AG137,'（既設）調査結果'!$B$5:$C$1998,2,FALSE),0))</f>
        <v>0</v>
      </c>
      <c r="AC517" s="29">
        <f>'施設リストA-1（直営）'!AI137</f>
        <v>0</v>
      </c>
      <c r="AD517" s="29">
        <f>'施設リストA-1（直営）'!AJ137</f>
        <v>0</v>
      </c>
      <c r="AE517" s="30">
        <f>IF(AD517="新設",VLOOKUP('施設リストA-1（直営）'!AK137,'（新設）照明器具'!$B$5:$C$1990,2,FALSE),IF('部屋別効果（直）'!AD517="撤去",VLOOKUP('施設リストA-1（直営）'!AK137,'（既設）調査結果'!$B$5:$C$1998,2,FALSE),0))</f>
        <v>0</v>
      </c>
      <c r="AF517" s="29">
        <f>'施設リストA-1（直営）'!AM137</f>
        <v>0</v>
      </c>
      <c r="AG517" s="29">
        <f>'施設リストA-1（直営）'!AN137</f>
        <v>0</v>
      </c>
      <c r="AH517" s="30">
        <f>IF(AG517="新設",VLOOKUP('施設リストA-1（直営）'!AO137,'（新設）照明器具'!$B$5:$C$1990,2,FALSE),IF('部屋別効果（直）'!AG517="撤去",VLOOKUP('施設リストA-1（直営）'!AO137,'（既設）調査結果'!$B$5:$C$1998,2,FALSE),0))</f>
        <v>0</v>
      </c>
      <c r="AI517" s="29">
        <f>'施設リストA-1（直営）'!AQ137</f>
        <v>0</v>
      </c>
      <c r="AJ517" s="29">
        <f>'施設リストA-1（直営）'!AR137</f>
        <v>0</v>
      </c>
      <c r="AK517" s="30">
        <f>IF(AJ517="新設",VLOOKUP('施設リストA-1（直営）'!AS137,'（新設）照明器具'!$B$5:$C$1990,2,FALSE),IF('部屋別効果（直）'!AJ517="撤去",VLOOKUP('施設リストA-1（直営）'!AS137,'（既設）調査結果'!$B$5:$C$1998,2,FALSE),0))</f>
        <v>0</v>
      </c>
      <c r="AL517" s="29">
        <f>'施設リストA-1（直営）'!AU137</f>
        <v>0</v>
      </c>
    </row>
    <row r="518" spans="1:38" customFormat="1">
      <c r="A518" s="94"/>
      <c r="B518" s="16" t="str">
        <f>'施設リストA-1（直営）'!B138</f>
        <v>修学院小</v>
      </c>
      <c r="C518" s="14">
        <f>'施設リストA-1（直営）'!C138</f>
        <v>1</v>
      </c>
      <c r="D518" s="94" t="str">
        <f>'施設リストA-1（直営）'!D138</f>
        <v>生活科準備室</v>
      </c>
      <c r="E518" s="20">
        <f>'施設リストA-1（直営）'!E138</f>
        <v>210</v>
      </c>
      <c r="F518" s="20">
        <f>'施設リストA-1（直営）'!F138</f>
        <v>4</v>
      </c>
      <c r="G518" s="13">
        <f>'施設リストA-1（直営）'!G138</f>
        <v>840</v>
      </c>
      <c r="H518" s="28" t="e">
        <f t="shared" si="7"/>
        <v>#N/A</v>
      </c>
      <c r="I518" s="29" t="str">
        <f>'施設リストA-1（直営）'!H138</f>
        <v>新設</v>
      </c>
      <c r="J518" s="30" t="e">
        <f>IF(I518="新設",VLOOKUP('施設リストA-1（直営）'!I138,'（新設）照明器具'!$B$5:$C$1990,2,FALSE),IF('部屋別効果（直）'!I518="撤去",VLOOKUP('施設リストA-1（直営）'!I138,'（既設）調査結果'!$B$5:$C$1998,2,FALSE),0))</f>
        <v>#N/A</v>
      </c>
      <c r="K518" s="29">
        <f>'施設リストA-1（直営）'!K138</f>
        <v>4</v>
      </c>
      <c r="L518" s="29" t="str">
        <f>'施設リストA-1（直営）'!L138</f>
        <v>撤去</v>
      </c>
      <c r="M518" s="30">
        <f>IF(L518="新設",VLOOKUP('施設リストA-1（直営）'!M138,'（新設）照明器具'!$B$5:$C$1990,2,FALSE),IF('部屋別効果（直）'!L518="撤去",VLOOKUP('施設リストA-1（直営）'!M138,'（既設）調査結果'!$B$5:$C$1998,2,FALSE),0))</f>
        <v>86</v>
      </c>
      <c r="N518" s="29">
        <f>'施設リストA-1（直営）'!O138</f>
        <v>4</v>
      </c>
      <c r="O518" s="29">
        <f>'施設リストA-1（直営）'!P138</f>
        <v>0</v>
      </c>
      <c r="P518" s="30">
        <f>IF(O518="新設",VLOOKUP('施設リストA-1（直営）'!Q138,'（新設）照明器具'!$B$5:$C$1990,2,FALSE),IF('部屋別効果（直）'!O518="撤去",VLOOKUP('施設リストA-1（直営）'!Q138,'（既設）調査結果'!$B$5:$C$1998,2,FALSE),0))</f>
        <v>0</v>
      </c>
      <c r="Q518" s="29">
        <f>'施設リストA-1（直営）'!S138</f>
        <v>0</v>
      </c>
      <c r="R518" s="29">
        <f>'施設リストA-1（直営）'!T138</f>
        <v>0</v>
      </c>
      <c r="S518" s="30">
        <f>IF(R518="新設",VLOOKUP('施設リストA-1（直営）'!U138,'（新設）照明器具'!$B$5:$C$1990,2,FALSE),IF('部屋別効果（直）'!R518="撤去",VLOOKUP('施設リストA-1（直営）'!U138,'（既設）調査結果'!$B$5:$C$1998,2,FALSE),0))</f>
        <v>0</v>
      </c>
      <c r="T518" s="29">
        <f>'施設リストA-1（直営）'!W138</f>
        <v>0</v>
      </c>
      <c r="U518" s="29">
        <f>'施設リストA-1（直営）'!X138</f>
        <v>0</v>
      </c>
      <c r="V518" s="30">
        <f>IF(U518="新設",VLOOKUP('施設リストA-1（直営）'!Y138,'（新設）照明器具'!$B$5:$C$1990,2,FALSE),IF('部屋別効果（直）'!U518="撤去",VLOOKUP('施設リストA-1（直営）'!Y138,'（既設）調査結果'!$B$5:$C$1998,2,FALSE),0))</f>
        <v>0</v>
      </c>
      <c r="W518" s="29">
        <f>'施設リストA-1（直営）'!AA138</f>
        <v>0</v>
      </c>
      <c r="X518" s="29">
        <f>'施設リストA-1（直営）'!AB138</f>
        <v>0</v>
      </c>
      <c r="Y518" s="30">
        <f>IF(X518="新設",VLOOKUP('施設リストA-1（直営）'!AC138,'（新設）照明器具'!$B$5:$C$1990,2,FALSE),IF('部屋別効果（直）'!X518="撤去",VLOOKUP('施設リストA-1（直営）'!AC138,'（既設）調査結果'!$B$5:$C$1998,2,FALSE),0))</f>
        <v>0</v>
      </c>
      <c r="Z518" s="29">
        <f>'施設リストA-1（直営）'!AE138</f>
        <v>0</v>
      </c>
      <c r="AA518" s="29">
        <f>'施設リストA-1（直営）'!AF138</f>
        <v>0</v>
      </c>
      <c r="AB518" s="30">
        <f>IF(AA518="新設",VLOOKUP('施設リストA-1（直営）'!AG138,'（新設）照明器具'!$B$5:$C$1990,2,FALSE),IF('部屋別効果（直）'!AA518="撤去",VLOOKUP('施設リストA-1（直営）'!AG138,'（既設）調査結果'!$B$5:$C$1998,2,FALSE),0))</f>
        <v>0</v>
      </c>
      <c r="AC518" s="29">
        <f>'施設リストA-1（直営）'!AI138</f>
        <v>0</v>
      </c>
      <c r="AD518" s="29">
        <f>'施設リストA-1（直営）'!AJ138</f>
        <v>0</v>
      </c>
      <c r="AE518" s="30">
        <f>IF(AD518="新設",VLOOKUP('施設リストA-1（直営）'!AK138,'（新設）照明器具'!$B$5:$C$1990,2,FALSE),IF('部屋別効果（直）'!AD518="撤去",VLOOKUP('施設リストA-1（直営）'!AK138,'（既設）調査結果'!$B$5:$C$1998,2,FALSE),0))</f>
        <v>0</v>
      </c>
      <c r="AF518" s="29">
        <f>'施設リストA-1（直営）'!AM138</f>
        <v>0</v>
      </c>
      <c r="AG518" s="29">
        <f>'施設リストA-1（直営）'!AN138</f>
        <v>0</v>
      </c>
      <c r="AH518" s="30">
        <f>IF(AG518="新設",VLOOKUP('施設リストA-1（直営）'!AO138,'（新設）照明器具'!$B$5:$C$1990,2,FALSE),IF('部屋別効果（直）'!AG518="撤去",VLOOKUP('施設リストA-1（直営）'!AO138,'（既設）調査結果'!$B$5:$C$1998,2,FALSE),0))</f>
        <v>0</v>
      </c>
      <c r="AI518" s="29">
        <f>'施設リストA-1（直営）'!AQ138</f>
        <v>0</v>
      </c>
      <c r="AJ518" s="29">
        <f>'施設リストA-1（直営）'!AR138</f>
        <v>0</v>
      </c>
      <c r="AK518" s="30">
        <f>IF(AJ518="新設",VLOOKUP('施設リストA-1（直営）'!AS138,'（新設）照明器具'!$B$5:$C$1990,2,FALSE),IF('部屋別効果（直）'!AJ518="撤去",VLOOKUP('施設リストA-1（直営）'!AS138,'（既設）調査結果'!$B$5:$C$1998,2,FALSE),0))</f>
        <v>0</v>
      </c>
      <c r="AL518" s="29">
        <f>'施設リストA-1（直営）'!AU138</f>
        <v>0</v>
      </c>
    </row>
    <row r="519" spans="1:38" customFormat="1">
      <c r="A519" s="94"/>
      <c r="B519" s="16" t="str">
        <f>'施設リストA-1（直営）'!B139</f>
        <v>修学院小</v>
      </c>
      <c r="C519" s="14">
        <f>'施設リストA-1（直営）'!C139</f>
        <v>1</v>
      </c>
      <c r="D519" s="94" t="str">
        <f>'施設リストA-1（直営）'!D139</f>
        <v>2年1組</v>
      </c>
      <c r="E519" s="20">
        <f>'施設リストA-1（直営）'!E139</f>
        <v>210</v>
      </c>
      <c r="F519" s="20">
        <f>'施設リストA-1（直営）'!F139</f>
        <v>8</v>
      </c>
      <c r="G519" s="13">
        <f>'施設リストA-1（直営）'!G139</f>
        <v>1680</v>
      </c>
      <c r="H519" s="28" t="e">
        <f t="shared" si="7"/>
        <v>#N/A</v>
      </c>
      <c r="I519" s="29" t="str">
        <f>'施設リストA-1（直営）'!H139</f>
        <v>新設</v>
      </c>
      <c r="J519" s="30" t="e">
        <f>IF(I519="新設",VLOOKUP('施設リストA-1（直営）'!I139,'（新設）照明器具'!$B$5:$C$1990,2,FALSE),IF('部屋別効果（直）'!I519="撤去",VLOOKUP('施設リストA-1（直営）'!I139,'（既設）調査結果'!$B$5:$C$1998,2,FALSE),0))</f>
        <v>#N/A</v>
      </c>
      <c r="K519" s="29">
        <f>'施設リストA-1（直営）'!K139</f>
        <v>12</v>
      </c>
      <c r="L519" s="29" t="str">
        <f>'施設リストA-1（直営）'!L139</f>
        <v>撤去</v>
      </c>
      <c r="M519" s="30">
        <f>IF(L519="新設",VLOOKUP('施設リストA-1（直営）'!M139,'（新設）照明器具'!$B$5:$C$1990,2,FALSE),IF('部屋別効果（直）'!L519="撤去",VLOOKUP('施設リストA-1（直営）'!M139,'（既設）調査結果'!$B$5:$C$1998,2,FALSE),0))</f>
        <v>86</v>
      </c>
      <c r="N519" s="29">
        <f>'施設リストA-1（直営）'!O139</f>
        <v>12</v>
      </c>
      <c r="O519" s="29">
        <f>'施設リストA-1（直営）'!P139</f>
        <v>0</v>
      </c>
      <c r="P519" s="30">
        <f>IF(O519="新設",VLOOKUP('施設リストA-1（直営）'!Q139,'（新設）照明器具'!$B$5:$C$1990,2,FALSE),IF('部屋別効果（直）'!O519="撤去",VLOOKUP('施設リストA-1（直営）'!Q139,'（既設）調査結果'!$B$5:$C$1998,2,FALSE),0))</f>
        <v>0</v>
      </c>
      <c r="Q519" s="29">
        <f>'施設リストA-1（直営）'!S139</f>
        <v>0</v>
      </c>
      <c r="R519" s="29">
        <f>'施設リストA-1（直営）'!T139</f>
        <v>0</v>
      </c>
      <c r="S519" s="30">
        <f>IF(R519="新設",VLOOKUP('施設リストA-1（直営）'!U139,'（新設）照明器具'!$B$5:$C$1990,2,FALSE),IF('部屋別効果（直）'!R519="撤去",VLOOKUP('施設リストA-1（直営）'!U139,'（既設）調査結果'!$B$5:$C$1998,2,FALSE),0))</f>
        <v>0</v>
      </c>
      <c r="T519" s="29">
        <f>'施設リストA-1（直営）'!W139</f>
        <v>0</v>
      </c>
      <c r="U519" s="29">
        <f>'施設リストA-1（直営）'!X139</f>
        <v>0</v>
      </c>
      <c r="V519" s="30">
        <f>IF(U519="新設",VLOOKUP('施設リストA-1（直営）'!Y139,'（新設）照明器具'!$B$5:$C$1990,2,FALSE),IF('部屋別効果（直）'!U519="撤去",VLOOKUP('施設リストA-1（直営）'!Y139,'（既設）調査結果'!$B$5:$C$1998,2,FALSE),0))</f>
        <v>0</v>
      </c>
      <c r="W519" s="29">
        <f>'施設リストA-1（直営）'!AA139</f>
        <v>0</v>
      </c>
      <c r="X519" s="29">
        <f>'施設リストA-1（直営）'!AB139</f>
        <v>0</v>
      </c>
      <c r="Y519" s="30">
        <f>IF(X519="新設",VLOOKUP('施設リストA-1（直営）'!AC139,'（新設）照明器具'!$B$5:$C$1990,2,FALSE),IF('部屋別効果（直）'!X519="撤去",VLOOKUP('施設リストA-1（直営）'!AC139,'（既設）調査結果'!$B$5:$C$1998,2,FALSE),0))</f>
        <v>0</v>
      </c>
      <c r="Z519" s="29">
        <f>'施設リストA-1（直営）'!AE139</f>
        <v>0</v>
      </c>
      <c r="AA519" s="29">
        <f>'施設リストA-1（直営）'!AF139</f>
        <v>0</v>
      </c>
      <c r="AB519" s="30">
        <f>IF(AA519="新設",VLOOKUP('施設リストA-1（直営）'!AG139,'（新設）照明器具'!$B$5:$C$1990,2,FALSE),IF('部屋別効果（直）'!AA519="撤去",VLOOKUP('施設リストA-1（直営）'!AG139,'（既設）調査結果'!$B$5:$C$1998,2,FALSE),0))</f>
        <v>0</v>
      </c>
      <c r="AC519" s="29">
        <f>'施設リストA-1（直営）'!AI139</f>
        <v>0</v>
      </c>
      <c r="AD519" s="29">
        <f>'施設リストA-1（直営）'!AJ139</f>
        <v>0</v>
      </c>
      <c r="AE519" s="30">
        <f>IF(AD519="新設",VLOOKUP('施設リストA-1（直営）'!AK139,'（新設）照明器具'!$B$5:$C$1990,2,FALSE),IF('部屋別効果（直）'!AD519="撤去",VLOOKUP('施設リストA-1（直営）'!AK139,'（既設）調査結果'!$B$5:$C$1998,2,FALSE),0))</f>
        <v>0</v>
      </c>
      <c r="AF519" s="29">
        <f>'施設リストA-1（直営）'!AM139</f>
        <v>0</v>
      </c>
      <c r="AG519" s="29">
        <f>'施設リストA-1（直営）'!AN139</f>
        <v>0</v>
      </c>
      <c r="AH519" s="30">
        <f>IF(AG519="新設",VLOOKUP('施設リストA-1（直営）'!AO139,'（新設）照明器具'!$B$5:$C$1990,2,FALSE),IF('部屋別効果（直）'!AG519="撤去",VLOOKUP('施設リストA-1（直営）'!AO139,'（既設）調査結果'!$B$5:$C$1998,2,FALSE),0))</f>
        <v>0</v>
      </c>
      <c r="AI519" s="29">
        <f>'施設リストA-1（直営）'!AQ139</f>
        <v>0</v>
      </c>
      <c r="AJ519" s="29">
        <f>'施設リストA-1（直営）'!AR139</f>
        <v>0</v>
      </c>
      <c r="AK519" s="30">
        <f>IF(AJ519="新設",VLOOKUP('施設リストA-1（直営）'!AS139,'（新設）照明器具'!$B$5:$C$1990,2,FALSE),IF('部屋別効果（直）'!AJ519="撤去",VLOOKUP('施設リストA-1（直営）'!AS139,'（既設）調査結果'!$B$5:$C$1998,2,FALSE),0))</f>
        <v>0</v>
      </c>
      <c r="AL519" s="29">
        <f>'施設リストA-1（直営）'!AU139</f>
        <v>0</v>
      </c>
    </row>
    <row r="520" spans="1:38" customFormat="1">
      <c r="A520" s="94"/>
      <c r="B520" s="16" t="str">
        <f>'施設リストA-1（直営）'!B140</f>
        <v>修学院小</v>
      </c>
      <c r="C520" s="14">
        <f>'施設リストA-1（直営）'!C140</f>
        <v>1</v>
      </c>
      <c r="D520" s="94" t="str">
        <f>'施設リストA-1（直営）'!D140</f>
        <v>2年2組</v>
      </c>
      <c r="E520" s="20">
        <f>'施設リストA-1（直営）'!E140</f>
        <v>210</v>
      </c>
      <c r="F520" s="20">
        <f>'施設リストA-1（直営）'!F140</f>
        <v>8</v>
      </c>
      <c r="G520" s="13">
        <f>'施設リストA-1（直営）'!G140</f>
        <v>1680</v>
      </c>
      <c r="H520" s="28">
        <f t="shared" si="7"/>
        <v>0</v>
      </c>
      <c r="I520" s="29">
        <f>'施設リストA-1（直営）'!H140</f>
        <v>0</v>
      </c>
      <c r="J520" s="30">
        <f>IF(I520="新設",VLOOKUP('施設リストA-1（直営）'!I140,'（新設）照明器具'!$B$5:$C$1990,2,FALSE),IF('部屋別効果（直）'!I520="撤去",VLOOKUP('施設リストA-1（直営）'!I140,'（既設）調査結果'!$B$5:$C$1998,2,FALSE),0))</f>
        <v>0</v>
      </c>
      <c r="K520" s="29">
        <f>'施設リストA-1（直営）'!K140</f>
        <v>0</v>
      </c>
      <c r="L520" s="29">
        <f>'施設リストA-1（直営）'!L140</f>
        <v>0</v>
      </c>
      <c r="M520" s="30">
        <f>IF(L520="新設",VLOOKUP('施設リストA-1（直営）'!M140,'（新設）照明器具'!$B$5:$C$1990,2,FALSE),IF('部屋別効果（直）'!L520="撤去",VLOOKUP('施設リストA-1（直営）'!M140,'（既設）調査結果'!$B$5:$C$1998,2,FALSE),0))</f>
        <v>0</v>
      </c>
      <c r="N520" s="29">
        <f>'施設リストA-1（直営）'!O140</f>
        <v>0</v>
      </c>
      <c r="O520" s="29">
        <f>'施設リストA-1（直営）'!P140</f>
        <v>0</v>
      </c>
      <c r="P520" s="30">
        <f>IF(O520="新設",VLOOKUP('施設リストA-1（直営）'!Q140,'（新設）照明器具'!$B$5:$C$1990,2,FALSE),IF('部屋別効果（直）'!O520="撤去",VLOOKUP('施設リストA-1（直営）'!Q140,'（既設）調査結果'!$B$5:$C$1998,2,FALSE),0))</f>
        <v>0</v>
      </c>
      <c r="Q520" s="29">
        <f>'施設リストA-1（直営）'!S140</f>
        <v>0</v>
      </c>
      <c r="R520" s="29">
        <f>'施設リストA-1（直営）'!T140</f>
        <v>0</v>
      </c>
      <c r="S520" s="30">
        <f>IF(R520="新設",VLOOKUP('施設リストA-1（直営）'!U140,'（新設）照明器具'!$B$5:$C$1990,2,FALSE),IF('部屋別効果（直）'!R520="撤去",VLOOKUP('施設リストA-1（直営）'!U140,'（既設）調査結果'!$B$5:$C$1998,2,FALSE),0))</f>
        <v>0</v>
      </c>
      <c r="T520" s="29">
        <f>'施設リストA-1（直営）'!W140</f>
        <v>0</v>
      </c>
      <c r="U520" s="29">
        <f>'施設リストA-1（直営）'!X140</f>
        <v>0</v>
      </c>
      <c r="V520" s="30">
        <f>IF(U520="新設",VLOOKUP('施設リストA-1（直営）'!Y140,'（新設）照明器具'!$B$5:$C$1990,2,FALSE),IF('部屋別効果（直）'!U520="撤去",VLOOKUP('施設リストA-1（直営）'!Y140,'（既設）調査結果'!$B$5:$C$1998,2,FALSE),0))</f>
        <v>0</v>
      </c>
      <c r="W520" s="29">
        <f>'施設リストA-1（直営）'!AA140</f>
        <v>0</v>
      </c>
      <c r="X520" s="29">
        <f>'施設リストA-1（直営）'!AB140</f>
        <v>0</v>
      </c>
      <c r="Y520" s="30">
        <f>IF(X520="新設",VLOOKUP('施設リストA-1（直営）'!AC140,'（新設）照明器具'!$B$5:$C$1990,2,FALSE),IF('部屋別効果（直）'!X520="撤去",VLOOKUP('施設リストA-1（直営）'!AC140,'（既設）調査結果'!$B$5:$C$1998,2,FALSE),0))</f>
        <v>0</v>
      </c>
      <c r="Z520" s="29">
        <f>'施設リストA-1（直営）'!AE140</f>
        <v>0</v>
      </c>
      <c r="AA520" s="29">
        <f>'施設リストA-1（直営）'!AF140</f>
        <v>0</v>
      </c>
      <c r="AB520" s="30">
        <f>IF(AA520="新設",VLOOKUP('施設リストA-1（直営）'!AG140,'（新設）照明器具'!$B$5:$C$1990,2,FALSE),IF('部屋別効果（直）'!AA520="撤去",VLOOKUP('施設リストA-1（直営）'!AG140,'（既設）調査結果'!$B$5:$C$1998,2,FALSE),0))</f>
        <v>0</v>
      </c>
      <c r="AC520" s="29">
        <f>'施設リストA-1（直営）'!AI140</f>
        <v>0</v>
      </c>
      <c r="AD520" s="29">
        <f>'施設リストA-1（直営）'!AJ140</f>
        <v>0</v>
      </c>
      <c r="AE520" s="30">
        <f>IF(AD520="新設",VLOOKUP('施設リストA-1（直営）'!AK140,'（新設）照明器具'!$B$5:$C$1990,2,FALSE),IF('部屋別効果（直）'!AD520="撤去",VLOOKUP('施設リストA-1（直営）'!AK140,'（既設）調査結果'!$B$5:$C$1998,2,FALSE),0))</f>
        <v>0</v>
      </c>
      <c r="AF520" s="29">
        <f>'施設リストA-1（直営）'!AM140</f>
        <v>0</v>
      </c>
      <c r="AG520" s="29">
        <f>'施設リストA-1（直営）'!AN140</f>
        <v>0</v>
      </c>
      <c r="AH520" s="30">
        <f>IF(AG520="新設",VLOOKUP('施設リストA-1（直営）'!AO140,'（新設）照明器具'!$B$5:$C$1990,2,FALSE),IF('部屋別効果（直）'!AG520="撤去",VLOOKUP('施設リストA-1（直営）'!AO140,'（既設）調査結果'!$B$5:$C$1998,2,FALSE),0))</f>
        <v>0</v>
      </c>
      <c r="AI520" s="29">
        <f>'施設リストA-1（直営）'!AQ140</f>
        <v>0</v>
      </c>
      <c r="AJ520" s="29">
        <f>'施設リストA-1（直営）'!AR140</f>
        <v>0</v>
      </c>
      <c r="AK520" s="30">
        <f>IF(AJ520="新設",VLOOKUP('施設リストA-1（直営）'!AS140,'（新設）照明器具'!$B$5:$C$1990,2,FALSE),IF('部屋別効果（直）'!AJ520="撤去",VLOOKUP('施設リストA-1（直営）'!AS140,'（既設）調査結果'!$B$5:$C$1998,2,FALSE),0))</f>
        <v>0</v>
      </c>
      <c r="AL520" s="29">
        <f>'施設リストA-1（直営）'!AU140</f>
        <v>0</v>
      </c>
    </row>
    <row r="521" spans="1:38" customFormat="1">
      <c r="A521" s="94"/>
      <c r="B521" s="16" t="str">
        <f>'施設リストA-1（直営）'!B141</f>
        <v>修学院小</v>
      </c>
      <c r="C521" s="14">
        <f>'施設リストA-1（直営）'!C141</f>
        <v>1</v>
      </c>
      <c r="D521" s="94" t="str">
        <f>'施設リストA-1（直営）'!D141</f>
        <v>2年3組</v>
      </c>
      <c r="E521" s="20">
        <f>'施設リストA-1（直営）'!E141</f>
        <v>210</v>
      </c>
      <c r="F521" s="20">
        <f>'施設リストA-1（直営）'!F141</f>
        <v>8</v>
      </c>
      <c r="G521" s="13">
        <f>'施設リストA-1（直営）'!G141</f>
        <v>1680</v>
      </c>
      <c r="H521" s="28" t="e">
        <f t="shared" si="7"/>
        <v>#N/A</v>
      </c>
      <c r="I521" s="29" t="str">
        <f>'施設リストA-1（直営）'!H141</f>
        <v>新設</v>
      </c>
      <c r="J521" s="30" t="e">
        <f>IF(I521="新設",VLOOKUP('施設リストA-1（直営）'!I141,'（新設）照明器具'!$B$5:$C$1990,2,FALSE),IF('部屋別効果（直）'!I521="撤去",VLOOKUP('施設リストA-1（直営）'!I141,'（既設）調査結果'!$B$5:$C$1998,2,FALSE),0))</f>
        <v>#N/A</v>
      </c>
      <c r="K521" s="29">
        <f>'施設リストA-1（直営）'!K141</f>
        <v>8</v>
      </c>
      <c r="L521" s="29" t="str">
        <f>'施設リストA-1（直営）'!L141</f>
        <v>撤去</v>
      </c>
      <c r="M521" s="30">
        <f>IF(L521="新設",VLOOKUP('施設リストA-1（直営）'!M141,'（新設）照明器具'!$B$5:$C$1990,2,FALSE),IF('部屋別効果（直）'!L521="撤去",VLOOKUP('施設リストA-1（直営）'!M141,'（既設）調査結果'!$B$5:$C$1998,2,FALSE),0))</f>
        <v>86</v>
      </c>
      <c r="N521" s="29">
        <f>'施設リストA-1（直営）'!O141</f>
        <v>8</v>
      </c>
      <c r="O521" s="29">
        <f>'施設リストA-1（直営）'!P141</f>
        <v>0</v>
      </c>
      <c r="P521" s="30">
        <f>IF(O521="新設",VLOOKUP('施設リストA-1（直営）'!Q141,'（新設）照明器具'!$B$5:$C$1990,2,FALSE),IF('部屋別効果（直）'!O521="撤去",VLOOKUP('施設リストA-1（直営）'!Q141,'（既設）調査結果'!$B$5:$C$1998,2,FALSE),0))</f>
        <v>0</v>
      </c>
      <c r="Q521" s="29">
        <f>'施設リストA-1（直営）'!S141</f>
        <v>0</v>
      </c>
      <c r="R521" s="29">
        <f>'施設リストA-1（直営）'!T141</f>
        <v>0</v>
      </c>
      <c r="S521" s="30">
        <f>IF(R521="新設",VLOOKUP('施設リストA-1（直営）'!U141,'（新設）照明器具'!$B$5:$C$1990,2,FALSE),IF('部屋別効果（直）'!R521="撤去",VLOOKUP('施設リストA-1（直営）'!U141,'（既設）調査結果'!$B$5:$C$1998,2,FALSE),0))</f>
        <v>0</v>
      </c>
      <c r="T521" s="29">
        <f>'施設リストA-1（直営）'!W141</f>
        <v>0</v>
      </c>
      <c r="U521" s="29">
        <f>'施設リストA-1（直営）'!X141</f>
        <v>0</v>
      </c>
      <c r="V521" s="30">
        <f>IF(U521="新設",VLOOKUP('施設リストA-1（直営）'!Y141,'（新設）照明器具'!$B$5:$C$1990,2,FALSE),IF('部屋別効果（直）'!U521="撤去",VLOOKUP('施設リストA-1（直営）'!Y141,'（既設）調査結果'!$B$5:$C$1998,2,FALSE),0))</f>
        <v>0</v>
      </c>
      <c r="W521" s="29">
        <f>'施設リストA-1（直営）'!AA141</f>
        <v>0</v>
      </c>
      <c r="X521" s="29">
        <f>'施設リストA-1（直営）'!AB141</f>
        <v>0</v>
      </c>
      <c r="Y521" s="30">
        <f>IF(X521="新設",VLOOKUP('施設リストA-1（直営）'!AC141,'（新設）照明器具'!$B$5:$C$1990,2,FALSE),IF('部屋別効果（直）'!X521="撤去",VLOOKUP('施設リストA-1（直営）'!AC141,'（既設）調査結果'!$B$5:$C$1998,2,FALSE),0))</f>
        <v>0</v>
      </c>
      <c r="Z521" s="29">
        <f>'施設リストA-1（直営）'!AE141</f>
        <v>0</v>
      </c>
      <c r="AA521" s="29">
        <f>'施設リストA-1（直営）'!AF141</f>
        <v>0</v>
      </c>
      <c r="AB521" s="30">
        <f>IF(AA521="新設",VLOOKUP('施設リストA-1（直営）'!AG141,'（新設）照明器具'!$B$5:$C$1990,2,FALSE),IF('部屋別効果（直）'!AA521="撤去",VLOOKUP('施設リストA-1（直営）'!AG141,'（既設）調査結果'!$B$5:$C$1998,2,FALSE),0))</f>
        <v>0</v>
      </c>
      <c r="AC521" s="29">
        <f>'施設リストA-1（直営）'!AI141</f>
        <v>0</v>
      </c>
      <c r="AD521" s="29">
        <f>'施設リストA-1（直営）'!AJ141</f>
        <v>0</v>
      </c>
      <c r="AE521" s="30">
        <f>IF(AD521="新設",VLOOKUP('施設リストA-1（直営）'!AK141,'（新設）照明器具'!$B$5:$C$1990,2,FALSE),IF('部屋別効果（直）'!AD521="撤去",VLOOKUP('施設リストA-1（直営）'!AK141,'（既設）調査結果'!$B$5:$C$1998,2,FALSE),0))</f>
        <v>0</v>
      </c>
      <c r="AF521" s="29">
        <f>'施設リストA-1（直営）'!AM141</f>
        <v>0</v>
      </c>
      <c r="AG521" s="29">
        <f>'施設リストA-1（直営）'!AN141</f>
        <v>0</v>
      </c>
      <c r="AH521" s="30">
        <f>IF(AG521="新設",VLOOKUP('施設リストA-1（直営）'!AO141,'（新設）照明器具'!$B$5:$C$1990,2,FALSE),IF('部屋別効果（直）'!AG521="撤去",VLOOKUP('施設リストA-1（直営）'!AO141,'（既設）調査結果'!$B$5:$C$1998,2,FALSE),0))</f>
        <v>0</v>
      </c>
      <c r="AI521" s="29">
        <f>'施設リストA-1（直営）'!AQ141</f>
        <v>0</v>
      </c>
      <c r="AJ521" s="29">
        <f>'施設リストA-1（直営）'!AR141</f>
        <v>0</v>
      </c>
      <c r="AK521" s="30">
        <f>IF(AJ521="新設",VLOOKUP('施設リストA-1（直営）'!AS141,'（新設）照明器具'!$B$5:$C$1990,2,FALSE),IF('部屋別効果（直）'!AJ521="撤去",VLOOKUP('施設リストA-1（直営）'!AS141,'（既設）調査結果'!$B$5:$C$1998,2,FALSE),0))</f>
        <v>0</v>
      </c>
      <c r="AL521" s="29">
        <f>'施設リストA-1（直営）'!AU141</f>
        <v>0</v>
      </c>
    </row>
    <row r="522" spans="1:38" customFormat="1">
      <c r="A522" s="94"/>
      <c r="B522" s="16" t="str">
        <f>'施設リストA-1（直営）'!B142</f>
        <v>修学院小</v>
      </c>
      <c r="C522" s="14">
        <f>'施設リストA-1（直営）'!C142</f>
        <v>1</v>
      </c>
      <c r="D522" s="94" t="str">
        <f>'施設リストA-1（直営）'!D142</f>
        <v>2年4組</v>
      </c>
      <c r="E522" s="20">
        <f>'施設リストA-1（直営）'!E142</f>
        <v>210</v>
      </c>
      <c r="F522" s="20">
        <f>'施設リストA-1（直営）'!F142</f>
        <v>8</v>
      </c>
      <c r="G522" s="13">
        <f>'施設リストA-1（直営）'!G142</f>
        <v>1680</v>
      </c>
      <c r="H522" s="28" t="e">
        <f t="shared" ref="H522:H585" si="8">IF(I522="新設",-J522*K522*G522/1000,J522*K522*G522/1000)+IF(L522="新設",-M522*N522*G522/1000,M522*N522*G522/1000)+IF(O522="新設",-P522*Q522*G522/1000,P522*Q522*G522/1000)+IF(R522="新設",-S522*T522*G522/1000,S522*T522*G522/1000)+IF(U522="新設",-V522*W522*G522/1000,V522*W522*G522/1000)+IF(X522="新設",-Y522*Z522*G522/1000,Y522*Z522*G522/1000)+IF(AA522="新設",-AB522*AC522*G522/1000,AB522*AC522*G522/1000)+IF(AD522="新設",-AE522*AF522*G522/1000,AE522*AF522*G522/1000)+IF(AG522="新設",-AH522*AI522*G522/1000,AH522*AI522*G522/1000)+IF(AJ522="新設",-AK522*AL522*G522/1000,AK522*AL522*G522/1000)</f>
        <v>#N/A</v>
      </c>
      <c r="I522" s="29" t="str">
        <f>'施設リストA-1（直営）'!H142</f>
        <v>新設</v>
      </c>
      <c r="J522" s="30" t="e">
        <f>IF(I522="新設",VLOOKUP('施設リストA-1（直営）'!I142,'（新設）照明器具'!$B$5:$C$1990,2,FALSE),IF('部屋別効果（直）'!I522="撤去",VLOOKUP('施設リストA-1（直営）'!I142,'（既設）調査結果'!$B$5:$C$1998,2,FALSE),0))</f>
        <v>#N/A</v>
      </c>
      <c r="K522" s="29">
        <f>'施設リストA-1（直営）'!K142</f>
        <v>8</v>
      </c>
      <c r="L522" s="29" t="str">
        <f>'施設リストA-1（直営）'!L142</f>
        <v>撤去</v>
      </c>
      <c r="M522" s="30">
        <f>IF(L522="新設",VLOOKUP('施設リストA-1（直営）'!M142,'（新設）照明器具'!$B$5:$C$1990,2,FALSE),IF('部屋別効果（直）'!L522="撤去",VLOOKUP('施設リストA-1（直営）'!M142,'（既設）調査結果'!$B$5:$C$1998,2,FALSE),0))</f>
        <v>86</v>
      </c>
      <c r="N522" s="29">
        <f>'施設リストA-1（直営）'!O142</f>
        <v>8</v>
      </c>
      <c r="O522" s="29">
        <f>'施設リストA-1（直営）'!P142</f>
        <v>0</v>
      </c>
      <c r="P522" s="30">
        <f>IF(O522="新設",VLOOKUP('施設リストA-1（直営）'!Q142,'（新設）照明器具'!$B$5:$C$1990,2,FALSE),IF('部屋別効果（直）'!O522="撤去",VLOOKUP('施設リストA-1（直営）'!Q142,'（既設）調査結果'!$B$5:$C$1998,2,FALSE),0))</f>
        <v>0</v>
      </c>
      <c r="Q522" s="29">
        <f>'施設リストA-1（直営）'!S142</f>
        <v>0</v>
      </c>
      <c r="R522" s="29">
        <f>'施設リストA-1（直営）'!T142</f>
        <v>0</v>
      </c>
      <c r="S522" s="30">
        <f>IF(R522="新設",VLOOKUP('施設リストA-1（直営）'!U142,'（新設）照明器具'!$B$5:$C$1990,2,FALSE),IF('部屋別効果（直）'!R522="撤去",VLOOKUP('施設リストA-1（直営）'!U142,'（既設）調査結果'!$B$5:$C$1998,2,FALSE),0))</f>
        <v>0</v>
      </c>
      <c r="T522" s="29">
        <f>'施設リストA-1（直営）'!W142</f>
        <v>0</v>
      </c>
      <c r="U522" s="29">
        <f>'施設リストA-1（直営）'!X142</f>
        <v>0</v>
      </c>
      <c r="V522" s="30">
        <f>IF(U522="新設",VLOOKUP('施設リストA-1（直営）'!Y142,'（新設）照明器具'!$B$5:$C$1990,2,FALSE),IF('部屋別効果（直）'!U522="撤去",VLOOKUP('施設リストA-1（直営）'!Y142,'（既設）調査結果'!$B$5:$C$1998,2,FALSE),0))</f>
        <v>0</v>
      </c>
      <c r="W522" s="29">
        <f>'施設リストA-1（直営）'!AA142</f>
        <v>0</v>
      </c>
      <c r="X522" s="29">
        <f>'施設リストA-1（直営）'!AB142</f>
        <v>0</v>
      </c>
      <c r="Y522" s="30">
        <f>IF(X522="新設",VLOOKUP('施設リストA-1（直営）'!AC142,'（新設）照明器具'!$B$5:$C$1990,2,FALSE),IF('部屋別効果（直）'!X522="撤去",VLOOKUP('施設リストA-1（直営）'!AC142,'（既設）調査結果'!$B$5:$C$1998,2,FALSE),0))</f>
        <v>0</v>
      </c>
      <c r="Z522" s="29">
        <f>'施設リストA-1（直営）'!AE142</f>
        <v>0</v>
      </c>
      <c r="AA522" s="29">
        <f>'施設リストA-1（直営）'!AF142</f>
        <v>0</v>
      </c>
      <c r="AB522" s="30">
        <f>IF(AA522="新設",VLOOKUP('施設リストA-1（直営）'!AG142,'（新設）照明器具'!$B$5:$C$1990,2,FALSE),IF('部屋別効果（直）'!AA522="撤去",VLOOKUP('施設リストA-1（直営）'!AG142,'（既設）調査結果'!$B$5:$C$1998,2,FALSE),0))</f>
        <v>0</v>
      </c>
      <c r="AC522" s="29">
        <f>'施設リストA-1（直営）'!AI142</f>
        <v>0</v>
      </c>
      <c r="AD522" s="29">
        <f>'施設リストA-1（直営）'!AJ142</f>
        <v>0</v>
      </c>
      <c r="AE522" s="30">
        <f>IF(AD522="新設",VLOOKUP('施設リストA-1（直営）'!AK142,'（新設）照明器具'!$B$5:$C$1990,2,FALSE),IF('部屋別効果（直）'!AD522="撤去",VLOOKUP('施設リストA-1（直営）'!AK142,'（既設）調査結果'!$B$5:$C$1998,2,FALSE),0))</f>
        <v>0</v>
      </c>
      <c r="AF522" s="29">
        <f>'施設リストA-1（直営）'!AM142</f>
        <v>0</v>
      </c>
      <c r="AG522" s="29">
        <f>'施設リストA-1（直営）'!AN142</f>
        <v>0</v>
      </c>
      <c r="AH522" s="30">
        <f>IF(AG522="新設",VLOOKUP('施設リストA-1（直営）'!AO142,'（新設）照明器具'!$B$5:$C$1990,2,FALSE),IF('部屋別効果（直）'!AG522="撤去",VLOOKUP('施設リストA-1（直営）'!AO142,'（既設）調査結果'!$B$5:$C$1998,2,FALSE),0))</f>
        <v>0</v>
      </c>
      <c r="AI522" s="29">
        <f>'施設リストA-1（直営）'!AQ142</f>
        <v>0</v>
      </c>
      <c r="AJ522" s="29">
        <f>'施設リストA-1（直営）'!AR142</f>
        <v>0</v>
      </c>
      <c r="AK522" s="30">
        <f>IF(AJ522="新設",VLOOKUP('施設リストA-1（直営）'!AS142,'（新設）照明器具'!$B$5:$C$1990,2,FALSE),IF('部屋別効果（直）'!AJ522="撤去",VLOOKUP('施設リストA-1（直営）'!AS142,'（既設）調査結果'!$B$5:$C$1998,2,FALSE),0))</f>
        <v>0</v>
      </c>
      <c r="AL522" s="29">
        <f>'施設リストA-1（直営）'!AU142</f>
        <v>0</v>
      </c>
    </row>
    <row r="523" spans="1:38" customFormat="1">
      <c r="A523" s="94"/>
      <c r="B523" s="16" t="str">
        <f>'施設リストA-1（直営）'!B143</f>
        <v>修学院小</v>
      </c>
      <c r="C523" s="14">
        <f>'施設リストA-1（直営）'!C143</f>
        <v>1</v>
      </c>
      <c r="D523" s="94" t="str">
        <f>'施設リストA-1（直営）'!D143</f>
        <v>廊下</v>
      </c>
      <c r="E523" s="20">
        <f>'施設リストA-1（直営）'!E143</f>
        <v>210</v>
      </c>
      <c r="F523" s="20">
        <f>'施設リストA-1（直営）'!F143</f>
        <v>10</v>
      </c>
      <c r="G523" s="13">
        <f>'施設リストA-1（直営）'!G143</f>
        <v>2100</v>
      </c>
      <c r="H523" s="28" t="e">
        <f t="shared" si="8"/>
        <v>#N/A</v>
      </c>
      <c r="I523" s="29" t="str">
        <f>'施設リストA-1（直営）'!H143</f>
        <v>新設</v>
      </c>
      <c r="J523" s="30" t="e">
        <f>IF(I523="新設",VLOOKUP('施設リストA-1（直営）'!I143,'（新設）照明器具'!$B$5:$C$1990,2,FALSE),IF('部屋別効果（直）'!I523="撤去",VLOOKUP('施設リストA-1（直営）'!I143,'（既設）調査結果'!$B$5:$C$1998,2,FALSE),0))</f>
        <v>#N/A</v>
      </c>
      <c r="K523" s="29">
        <f>'施設リストA-1（直営）'!K143</f>
        <v>3</v>
      </c>
      <c r="L523" s="29" t="str">
        <f>'施設リストA-1（直営）'!L143</f>
        <v>撤去</v>
      </c>
      <c r="M523" s="30">
        <f>IF(L523="新設",VLOOKUP('施設リストA-1（直営）'!M143,'（新設）照明器具'!$B$5:$C$1990,2,FALSE),IF('部屋別効果（直）'!L523="撤去",VLOOKUP('施設リストA-1（直営）'!M143,'（既設）調査結果'!$B$5:$C$1998,2,FALSE),0))</f>
        <v>46</v>
      </c>
      <c r="N523" s="29">
        <f>'施設リストA-1（直営）'!O143</f>
        <v>3</v>
      </c>
      <c r="O523" s="29">
        <f>'施設リストA-1（直営）'!P143</f>
        <v>0</v>
      </c>
      <c r="P523" s="30">
        <f>IF(O523="新設",VLOOKUP('施設リストA-1（直営）'!Q143,'（新設）照明器具'!$B$5:$C$1990,2,FALSE),IF('部屋別効果（直）'!O523="撤去",VLOOKUP('施設リストA-1（直営）'!Q143,'（既設）調査結果'!$B$5:$C$1998,2,FALSE),0))</f>
        <v>0</v>
      </c>
      <c r="Q523" s="29">
        <f>'施設リストA-1（直営）'!S143</f>
        <v>0</v>
      </c>
      <c r="R523" s="29">
        <f>'施設リストA-1（直営）'!T143</f>
        <v>0</v>
      </c>
      <c r="S523" s="30">
        <f>IF(R523="新設",VLOOKUP('施設リストA-1（直営）'!U143,'（新設）照明器具'!$B$5:$C$1990,2,FALSE),IF('部屋別効果（直）'!R523="撤去",VLOOKUP('施設リストA-1（直営）'!U143,'（既設）調査結果'!$B$5:$C$1998,2,FALSE),0))</f>
        <v>0</v>
      </c>
      <c r="T523" s="29">
        <f>'施設リストA-1（直営）'!W143</f>
        <v>0</v>
      </c>
      <c r="U523" s="29">
        <f>'施設リストA-1（直営）'!X143</f>
        <v>0</v>
      </c>
      <c r="V523" s="30">
        <f>IF(U523="新設",VLOOKUP('施設リストA-1（直営）'!Y143,'（新設）照明器具'!$B$5:$C$1990,2,FALSE),IF('部屋別効果（直）'!U523="撤去",VLOOKUP('施設リストA-1（直営）'!Y143,'（既設）調査結果'!$B$5:$C$1998,2,FALSE),0))</f>
        <v>0</v>
      </c>
      <c r="W523" s="29">
        <f>'施設リストA-1（直営）'!AA143</f>
        <v>0</v>
      </c>
      <c r="X523" s="29">
        <f>'施設リストA-1（直営）'!AB143</f>
        <v>0</v>
      </c>
      <c r="Y523" s="30">
        <f>IF(X523="新設",VLOOKUP('施設リストA-1（直営）'!AC143,'（新設）照明器具'!$B$5:$C$1990,2,FALSE),IF('部屋別効果（直）'!X523="撤去",VLOOKUP('施設リストA-1（直営）'!AC143,'（既設）調査結果'!$B$5:$C$1998,2,FALSE),0))</f>
        <v>0</v>
      </c>
      <c r="Z523" s="29">
        <f>'施設リストA-1（直営）'!AE143</f>
        <v>0</v>
      </c>
      <c r="AA523" s="29">
        <f>'施設リストA-1（直営）'!AF143</f>
        <v>0</v>
      </c>
      <c r="AB523" s="30">
        <f>IF(AA523="新設",VLOOKUP('施設リストA-1（直営）'!AG143,'（新設）照明器具'!$B$5:$C$1990,2,FALSE),IF('部屋別効果（直）'!AA523="撤去",VLOOKUP('施設リストA-1（直営）'!AG143,'（既設）調査結果'!$B$5:$C$1998,2,FALSE),0))</f>
        <v>0</v>
      </c>
      <c r="AC523" s="29">
        <f>'施設リストA-1（直営）'!AI143</f>
        <v>0</v>
      </c>
      <c r="AD523" s="29">
        <f>'施設リストA-1（直営）'!AJ143</f>
        <v>0</v>
      </c>
      <c r="AE523" s="30">
        <f>IF(AD523="新設",VLOOKUP('施設リストA-1（直営）'!AK143,'（新設）照明器具'!$B$5:$C$1990,2,FALSE),IF('部屋別効果（直）'!AD523="撤去",VLOOKUP('施設リストA-1（直営）'!AK143,'（既設）調査結果'!$B$5:$C$1998,2,FALSE),0))</f>
        <v>0</v>
      </c>
      <c r="AF523" s="29">
        <f>'施設リストA-1（直営）'!AM143</f>
        <v>0</v>
      </c>
      <c r="AG523" s="29">
        <f>'施設リストA-1（直営）'!AN143</f>
        <v>0</v>
      </c>
      <c r="AH523" s="30">
        <f>IF(AG523="新設",VLOOKUP('施設リストA-1（直営）'!AO143,'（新設）照明器具'!$B$5:$C$1990,2,FALSE),IF('部屋別効果（直）'!AG523="撤去",VLOOKUP('施設リストA-1（直営）'!AO143,'（既設）調査結果'!$B$5:$C$1998,2,FALSE),0))</f>
        <v>0</v>
      </c>
      <c r="AI523" s="29">
        <f>'施設リストA-1（直営）'!AQ143</f>
        <v>0</v>
      </c>
      <c r="AJ523" s="29">
        <f>'施設リストA-1（直営）'!AR143</f>
        <v>0</v>
      </c>
      <c r="AK523" s="30">
        <f>IF(AJ523="新設",VLOOKUP('施設リストA-1（直営）'!AS143,'（新設）照明器具'!$B$5:$C$1990,2,FALSE),IF('部屋別効果（直）'!AJ523="撤去",VLOOKUP('施設リストA-1（直営）'!AS143,'（既設）調査結果'!$B$5:$C$1998,2,FALSE),0))</f>
        <v>0</v>
      </c>
      <c r="AL523" s="29">
        <f>'施設リストA-1（直営）'!AU143</f>
        <v>0</v>
      </c>
    </row>
    <row r="524" spans="1:38" customFormat="1">
      <c r="A524" s="94"/>
      <c r="B524" s="16" t="str">
        <f>'施設リストA-1（直営）'!B144</f>
        <v>修学院小</v>
      </c>
      <c r="C524" s="14">
        <f>'施設リストA-1（直営）'!C144</f>
        <v>2</v>
      </c>
      <c r="D524" s="94" t="str">
        <f>'施設リストA-1（直営）'!D144</f>
        <v>音楽室</v>
      </c>
      <c r="E524" s="20">
        <f>'施設リストA-1（直営）'!E144</f>
        <v>210</v>
      </c>
      <c r="F524" s="20">
        <f>'施設リストA-1（直営）'!F144</f>
        <v>6</v>
      </c>
      <c r="G524" s="13">
        <f>'施設リストA-1（直営）'!G144</f>
        <v>1260</v>
      </c>
      <c r="H524" s="28" t="e">
        <f t="shared" si="8"/>
        <v>#N/A</v>
      </c>
      <c r="I524" s="29" t="str">
        <f>'施設リストA-1（直営）'!H144</f>
        <v>新設</v>
      </c>
      <c r="J524" s="30" t="e">
        <f>IF(I524="新設",VLOOKUP('施設リストA-1（直営）'!I144,'（新設）照明器具'!$B$5:$C$1990,2,FALSE),IF('部屋別効果（直）'!I524="撤去",VLOOKUP('施設リストA-1（直営）'!I144,'（既設）調査結果'!$B$5:$C$1998,2,FALSE),0))</f>
        <v>#N/A</v>
      </c>
      <c r="K524" s="29">
        <f>'施設リストA-1（直営）'!K144</f>
        <v>12</v>
      </c>
      <c r="L524" s="29" t="str">
        <f>'施設リストA-1（直営）'!L144</f>
        <v>撤去</v>
      </c>
      <c r="M524" s="30">
        <f>IF(L524="新設",VLOOKUP('施設リストA-1（直営）'!M144,'（新設）照明器具'!$B$5:$C$1990,2,FALSE),IF('部屋別効果（直）'!L524="撤去",VLOOKUP('施設リストA-1（直営）'!M144,'（既設）調査結果'!$B$5:$C$1998,2,FALSE),0))</f>
        <v>86</v>
      </c>
      <c r="N524" s="29">
        <f>'施設リストA-1（直営）'!O144</f>
        <v>12</v>
      </c>
      <c r="O524" s="29">
        <f>'施設リストA-1（直営）'!P144</f>
        <v>0</v>
      </c>
      <c r="P524" s="30">
        <f>IF(O524="新設",VLOOKUP('施設リストA-1（直営）'!Q144,'（新設）照明器具'!$B$5:$C$1990,2,FALSE),IF('部屋別効果（直）'!O524="撤去",VLOOKUP('施設リストA-1（直営）'!Q144,'（既設）調査結果'!$B$5:$C$1998,2,FALSE),0))</f>
        <v>0</v>
      </c>
      <c r="Q524" s="29">
        <f>'施設リストA-1（直営）'!S144</f>
        <v>0</v>
      </c>
      <c r="R524" s="29">
        <f>'施設リストA-1（直営）'!T144</f>
        <v>0</v>
      </c>
      <c r="S524" s="30">
        <f>IF(R524="新設",VLOOKUP('施設リストA-1（直営）'!U144,'（新設）照明器具'!$B$5:$C$1990,2,FALSE),IF('部屋別効果（直）'!R524="撤去",VLOOKUP('施設リストA-1（直営）'!U144,'（既設）調査結果'!$B$5:$C$1998,2,FALSE),0))</f>
        <v>0</v>
      </c>
      <c r="T524" s="29">
        <f>'施設リストA-1（直営）'!W144</f>
        <v>0</v>
      </c>
      <c r="U524" s="29">
        <f>'施設リストA-1（直営）'!X144</f>
        <v>0</v>
      </c>
      <c r="V524" s="30">
        <f>IF(U524="新設",VLOOKUP('施設リストA-1（直営）'!Y144,'（新設）照明器具'!$B$5:$C$1990,2,FALSE),IF('部屋別効果（直）'!U524="撤去",VLOOKUP('施設リストA-1（直営）'!Y144,'（既設）調査結果'!$B$5:$C$1998,2,FALSE),0))</f>
        <v>0</v>
      </c>
      <c r="W524" s="29">
        <f>'施設リストA-1（直営）'!AA144</f>
        <v>0</v>
      </c>
      <c r="X524" s="29">
        <f>'施設リストA-1（直営）'!AB144</f>
        <v>0</v>
      </c>
      <c r="Y524" s="30">
        <f>IF(X524="新設",VLOOKUP('施設リストA-1（直営）'!AC144,'（新設）照明器具'!$B$5:$C$1990,2,FALSE),IF('部屋別効果（直）'!X524="撤去",VLOOKUP('施設リストA-1（直営）'!AC144,'（既設）調査結果'!$B$5:$C$1998,2,FALSE),0))</f>
        <v>0</v>
      </c>
      <c r="Z524" s="29">
        <f>'施設リストA-1（直営）'!AE144</f>
        <v>0</v>
      </c>
      <c r="AA524" s="29">
        <f>'施設リストA-1（直営）'!AF144</f>
        <v>0</v>
      </c>
      <c r="AB524" s="30">
        <f>IF(AA524="新設",VLOOKUP('施設リストA-1（直営）'!AG144,'（新設）照明器具'!$B$5:$C$1990,2,FALSE),IF('部屋別効果（直）'!AA524="撤去",VLOOKUP('施設リストA-1（直営）'!AG144,'（既設）調査結果'!$B$5:$C$1998,2,FALSE),0))</f>
        <v>0</v>
      </c>
      <c r="AC524" s="29">
        <f>'施設リストA-1（直営）'!AI144</f>
        <v>0</v>
      </c>
      <c r="AD524" s="29">
        <f>'施設リストA-1（直営）'!AJ144</f>
        <v>0</v>
      </c>
      <c r="AE524" s="30">
        <f>IF(AD524="新設",VLOOKUP('施設リストA-1（直営）'!AK144,'（新設）照明器具'!$B$5:$C$1990,2,FALSE),IF('部屋別効果（直）'!AD524="撤去",VLOOKUP('施設リストA-1（直営）'!AK144,'（既設）調査結果'!$B$5:$C$1998,2,FALSE),0))</f>
        <v>0</v>
      </c>
      <c r="AF524" s="29">
        <f>'施設リストA-1（直営）'!AM144</f>
        <v>0</v>
      </c>
      <c r="AG524" s="29">
        <f>'施設リストA-1（直営）'!AN144</f>
        <v>0</v>
      </c>
      <c r="AH524" s="30">
        <f>IF(AG524="新設",VLOOKUP('施設リストA-1（直営）'!AO144,'（新設）照明器具'!$B$5:$C$1990,2,FALSE),IF('部屋別効果（直）'!AG524="撤去",VLOOKUP('施設リストA-1（直営）'!AO144,'（既設）調査結果'!$B$5:$C$1998,2,FALSE),0))</f>
        <v>0</v>
      </c>
      <c r="AI524" s="29">
        <f>'施設リストA-1（直営）'!AQ144</f>
        <v>0</v>
      </c>
      <c r="AJ524" s="29">
        <f>'施設リストA-1（直営）'!AR144</f>
        <v>0</v>
      </c>
      <c r="AK524" s="30">
        <f>IF(AJ524="新設",VLOOKUP('施設リストA-1（直営）'!AS144,'（新設）照明器具'!$B$5:$C$1990,2,FALSE),IF('部屋別効果（直）'!AJ524="撤去",VLOOKUP('施設リストA-1（直営）'!AS144,'（既設）調査結果'!$B$5:$C$1998,2,FALSE),0))</f>
        <v>0</v>
      </c>
      <c r="AL524" s="29">
        <f>'施設リストA-1（直営）'!AU144</f>
        <v>0</v>
      </c>
    </row>
    <row r="525" spans="1:38" customFormat="1">
      <c r="A525" s="94"/>
      <c r="B525" s="16" t="str">
        <f>'施設リストA-1（直営）'!B145</f>
        <v>修学院小</v>
      </c>
      <c r="C525" s="14">
        <f>'施設リストA-1（直営）'!C145</f>
        <v>2</v>
      </c>
      <c r="D525" s="94" t="str">
        <f>'施設リストA-1（直営）'!D145</f>
        <v>音楽準備室</v>
      </c>
      <c r="E525" s="20">
        <f>'施設リストA-1（直営）'!E145</f>
        <v>210</v>
      </c>
      <c r="F525" s="20">
        <f>'施設リストA-1（直営）'!F145</f>
        <v>4</v>
      </c>
      <c r="G525" s="13">
        <f>'施設リストA-1（直営）'!G145</f>
        <v>840</v>
      </c>
      <c r="H525" s="28" t="e">
        <f t="shared" si="8"/>
        <v>#N/A</v>
      </c>
      <c r="I525" s="29" t="str">
        <f>'施設リストA-1（直営）'!H145</f>
        <v>新設</v>
      </c>
      <c r="J525" s="30" t="e">
        <f>IF(I525="新設",VLOOKUP('施設リストA-1（直営）'!I145,'（新設）照明器具'!$B$5:$C$1990,2,FALSE),IF('部屋別効果（直）'!I525="撤去",VLOOKUP('施設リストA-1（直営）'!I145,'（既設）調査結果'!$B$5:$C$1998,2,FALSE),0))</f>
        <v>#N/A</v>
      </c>
      <c r="K525" s="29">
        <f>'施設リストA-1（直営）'!K145</f>
        <v>4</v>
      </c>
      <c r="L525" s="29" t="str">
        <f>'施設リストA-1（直営）'!L145</f>
        <v>撤去</v>
      </c>
      <c r="M525" s="30">
        <f>IF(L525="新設",VLOOKUP('施設リストA-1（直営）'!M145,'（新設）照明器具'!$B$5:$C$1990,2,FALSE),IF('部屋別効果（直）'!L525="撤去",VLOOKUP('施設リストA-1（直営）'!M145,'（既設）調査結果'!$B$5:$C$1998,2,FALSE),0))</f>
        <v>86</v>
      </c>
      <c r="N525" s="29">
        <f>'施設リストA-1（直営）'!O145</f>
        <v>4</v>
      </c>
      <c r="O525" s="29">
        <f>'施設リストA-1（直営）'!P145</f>
        <v>0</v>
      </c>
      <c r="P525" s="30">
        <f>IF(O525="新設",VLOOKUP('施設リストA-1（直営）'!Q145,'（新設）照明器具'!$B$5:$C$1990,2,FALSE),IF('部屋別効果（直）'!O525="撤去",VLOOKUP('施設リストA-1（直営）'!Q145,'（既設）調査結果'!$B$5:$C$1998,2,FALSE),0))</f>
        <v>0</v>
      </c>
      <c r="Q525" s="29">
        <f>'施設リストA-1（直営）'!S145</f>
        <v>0</v>
      </c>
      <c r="R525" s="29">
        <f>'施設リストA-1（直営）'!T145</f>
        <v>0</v>
      </c>
      <c r="S525" s="30">
        <f>IF(R525="新設",VLOOKUP('施設リストA-1（直営）'!U145,'（新設）照明器具'!$B$5:$C$1990,2,FALSE),IF('部屋別効果（直）'!R525="撤去",VLOOKUP('施設リストA-1（直営）'!U145,'（既設）調査結果'!$B$5:$C$1998,2,FALSE),0))</f>
        <v>0</v>
      </c>
      <c r="T525" s="29">
        <f>'施設リストA-1（直営）'!W145</f>
        <v>0</v>
      </c>
      <c r="U525" s="29">
        <f>'施設リストA-1（直営）'!X145</f>
        <v>0</v>
      </c>
      <c r="V525" s="30">
        <f>IF(U525="新設",VLOOKUP('施設リストA-1（直営）'!Y145,'（新設）照明器具'!$B$5:$C$1990,2,FALSE),IF('部屋別効果（直）'!U525="撤去",VLOOKUP('施設リストA-1（直営）'!Y145,'（既設）調査結果'!$B$5:$C$1998,2,FALSE),0))</f>
        <v>0</v>
      </c>
      <c r="W525" s="29">
        <f>'施設リストA-1（直営）'!AA145</f>
        <v>0</v>
      </c>
      <c r="X525" s="29">
        <f>'施設リストA-1（直営）'!AB145</f>
        <v>0</v>
      </c>
      <c r="Y525" s="30">
        <f>IF(X525="新設",VLOOKUP('施設リストA-1（直営）'!AC145,'（新設）照明器具'!$B$5:$C$1990,2,FALSE),IF('部屋別効果（直）'!X525="撤去",VLOOKUP('施設リストA-1（直営）'!AC145,'（既設）調査結果'!$B$5:$C$1998,2,FALSE),0))</f>
        <v>0</v>
      </c>
      <c r="Z525" s="29">
        <f>'施設リストA-1（直営）'!AE145</f>
        <v>0</v>
      </c>
      <c r="AA525" s="29">
        <f>'施設リストA-1（直営）'!AF145</f>
        <v>0</v>
      </c>
      <c r="AB525" s="30">
        <f>IF(AA525="新設",VLOOKUP('施設リストA-1（直営）'!AG145,'（新設）照明器具'!$B$5:$C$1990,2,FALSE),IF('部屋別効果（直）'!AA525="撤去",VLOOKUP('施設リストA-1（直営）'!AG145,'（既設）調査結果'!$B$5:$C$1998,2,FALSE),0))</f>
        <v>0</v>
      </c>
      <c r="AC525" s="29">
        <f>'施設リストA-1（直営）'!AI145</f>
        <v>0</v>
      </c>
      <c r="AD525" s="29">
        <f>'施設リストA-1（直営）'!AJ145</f>
        <v>0</v>
      </c>
      <c r="AE525" s="30">
        <f>IF(AD525="新設",VLOOKUP('施設リストA-1（直営）'!AK145,'（新設）照明器具'!$B$5:$C$1990,2,FALSE),IF('部屋別効果（直）'!AD525="撤去",VLOOKUP('施設リストA-1（直営）'!AK145,'（既設）調査結果'!$B$5:$C$1998,2,FALSE),0))</f>
        <v>0</v>
      </c>
      <c r="AF525" s="29">
        <f>'施設リストA-1（直営）'!AM145</f>
        <v>0</v>
      </c>
      <c r="AG525" s="29">
        <f>'施設リストA-1（直営）'!AN145</f>
        <v>0</v>
      </c>
      <c r="AH525" s="30">
        <f>IF(AG525="新設",VLOOKUP('施設リストA-1（直営）'!AO145,'（新設）照明器具'!$B$5:$C$1990,2,FALSE),IF('部屋別効果（直）'!AG525="撤去",VLOOKUP('施設リストA-1（直営）'!AO145,'（既設）調査結果'!$B$5:$C$1998,2,FALSE),0))</f>
        <v>0</v>
      </c>
      <c r="AI525" s="29">
        <f>'施設リストA-1（直営）'!AQ145</f>
        <v>0</v>
      </c>
      <c r="AJ525" s="29">
        <f>'施設リストA-1（直営）'!AR145</f>
        <v>0</v>
      </c>
      <c r="AK525" s="30">
        <f>IF(AJ525="新設",VLOOKUP('施設リストA-1（直営）'!AS145,'（新設）照明器具'!$B$5:$C$1990,2,FALSE),IF('部屋別効果（直）'!AJ525="撤去",VLOOKUP('施設リストA-1（直営）'!AS145,'（既設）調査結果'!$B$5:$C$1998,2,FALSE),0))</f>
        <v>0</v>
      </c>
      <c r="AL525" s="29">
        <f>'施設リストA-1（直営）'!AU145</f>
        <v>0</v>
      </c>
    </row>
    <row r="526" spans="1:38" customFormat="1">
      <c r="A526" s="94"/>
      <c r="B526" s="16" t="str">
        <f>'施設リストA-1（直営）'!B146</f>
        <v>修学院小</v>
      </c>
      <c r="C526" s="14">
        <f>'施設リストA-1（直営）'!C146</f>
        <v>2</v>
      </c>
      <c r="D526" s="94" t="str">
        <f>'施設リストA-1（直営）'!D146</f>
        <v>放課後まなび教室</v>
      </c>
      <c r="E526" s="20">
        <f>'施設リストA-1（直営）'!E146</f>
        <v>210</v>
      </c>
      <c r="F526" s="20">
        <f>'施設リストA-1（直営）'!F146</f>
        <v>4</v>
      </c>
      <c r="G526" s="13">
        <f>'施設リストA-1（直営）'!G146</f>
        <v>840</v>
      </c>
      <c r="H526" s="28" t="e">
        <f t="shared" si="8"/>
        <v>#N/A</v>
      </c>
      <c r="I526" s="29" t="str">
        <f>'施設リストA-1（直営）'!H146</f>
        <v>新設</v>
      </c>
      <c r="J526" s="30" t="e">
        <f>IF(I526="新設",VLOOKUP('施設リストA-1（直営）'!I146,'（新設）照明器具'!$B$5:$C$1990,2,FALSE),IF('部屋別効果（直）'!I526="撤去",VLOOKUP('施設リストA-1（直営）'!I146,'（既設）調査結果'!$B$5:$C$1998,2,FALSE),0))</f>
        <v>#N/A</v>
      </c>
      <c r="K526" s="29">
        <f>'施設リストA-1（直営）'!K146</f>
        <v>8</v>
      </c>
      <c r="L526" s="29" t="str">
        <f>'施設リストA-1（直営）'!L146</f>
        <v>撤去</v>
      </c>
      <c r="M526" s="30">
        <f>IF(L526="新設",VLOOKUP('施設リストA-1（直営）'!M146,'（新設）照明器具'!$B$5:$C$1990,2,FALSE),IF('部屋別効果（直）'!L526="撤去",VLOOKUP('施設リストA-1（直営）'!M146,'（既設）調査結果'!$B$5:$C$1998,2,FALSE),0))</f>
        <v>86</v>
      </c>
      <c r="N526" s="29">
        <f>'施設リストA-1（直営）'!O146</f>
        <v>8</v>
      </c>
      <c r="O526" s="29">
        <f>'施設リストA-1（直営）'!P146</f>
        <v>0</v>
      </c>
      <c r="P526" s="30">
        <f>IF(O526="新設",VLOOKUP('施設リストA-1（直営）'!Q146,'（新設）照明器具'!$B$5:$C$1990,2,FALSE),IF('部屋別効果（直）'!O526="撤去",VLOOKUP('施設リストA-1（直営）'!Q146,'（既設）調査結果'!$B$5:$C$1998,2,FALSE),0))</f>
        <v>0</v>
      </c>
      <c r="Q526" s="29">
        <f>'施設リストA-1（直営）'!S146</f>
        <v>0</v>
      </c>
      <c r="R526" s="29">
        <f>'施設リストA-1（直営）'!T146</f>
        <v>0</v>
      </c>
      <c r="S526" s="30">
        <f>IF(R526="新設",VLOOKUP('施設リストA-1（直営）'!U146,'（新設）照明器具'!$B$5:$C$1990,2,FALSE),IF('部屋別効果（直）'!R526="撤去",VLOOKUP('施設リストA-1（直営）'!U146,'（既設）調査結果'!$B$5:$C$1998,2,FALSE),0))</f>
        <v>0</v>
      </c>
      <c r="T526" s="29">
        <f>'施設リストA-1（直営）'!W146</f>
        <v>0</v>
      </c>
      <c r="U526" s="29">
        <f>'施設リストA-1（直営）'!X146</f>
        <v>0</v>
      </c>
      <c r="V526" s="30">
        <f>IF(U526="新設",VLOOKUP('施設リストA-1（直営）'!Y146,'（新設）照明器具'!$B$5:$C$1990,2,FALSE),IF('部屋別効果（直）'!U526="撤去",VLOOKUP('施設リストA-1（直営）'!Y146,'（既設）調査結果'!$B$5:$C$1998,2,FALSE),0))</f>
        <v>0</v>
      </c>
      <c r="W526" s="29">
        <f>'施設リストA-1（直営）'!AA146</f>
        <v>0</v>
      </c>
      <c r="X526" s="29">
        <f>'施設リストA-1（直営）'!AB146</f>
        <v>0</v>
      </c>
      <c r="Y526" s="30">
        <f>IF(X526="新設",VLOOKUP('施設リストA-1（直営）'!AC146,'（新設）照明器具'!$B$5:$C$1990,2,FALSE),IF('部屋別効果（直）'!X526="撤去",VLOOKUP('施設リストA-1（直営）'!AC146,'（既設）調査結果'!$B$5:$C$1998,2,FALSE),0))</f>
        <v>0</v>
      </c>
      <c r="Z526" s="29">
        <f>'施設リストA-1（直営）'!AE146</f>
        <v>0</v>
      </c>
      <c r="AA526" s="29">
        <f>'施設リストA-1（直営）'!AF146</f>
        <v>0</v>
      </c>
      <c r="AB526" s="30">
        <f>IF(AA526="新設",VLOOKUP('施設リストA-1（直営）'!AG146,'（新設）照明器具'!$B$5:$C$1990,2,FALSE),IF('部屋別効果（直）'!AA526="撤去",VLOOKUP('施設リストA-1（直営）'!AG146,'（既設）調査結果'!$B$5:$C$1998,2,FALSE),0))</f>
        <v>0</v>
      </c>
      <c r="AC526" s="29">
        <f>'施設リストA-1（直営）'!AI146</f>
        <v>0</v>
      </c>
      <c r="AD526" s="29">
        <f>'施設リストA-1（直営）'!AJ146</f>
        <v>0</v>
      </c>
      <c r="AE526" s="30">
        <f>IF(AD526="新設",VLOOKUP('施設リストA-1（直営）'!AK146,'（新設）照明器具'!$B$5:$C$1990,2,FALSE),IF('部屋別効果（直）'!AD526="撤去",VLOOKUP('施設リストA-1（直営）'!AK146,'（既設）調査結果'!$B$5:$C$1998,2,FALSE),0))</f>
        <v>0</v>
      </c>
      <c r="AF526" s="29">
        <f>'施設リストA-1（直営）'!AM146</f>
        <v>0</v>
      </c>
      <c r="AG526" s="29">
        <f>'施設リストA-1（直営）'!AN146</f>
        <v>0</v>
      </c>
      <c r="AH526" s="30">
        <f>IF(AG526="新設",VLOOKUP('施設リストA-1（直営）'!AO146,'（新設）照明器具'!$B$5:$C$1990,2,FALSE),IF('部屋別効果（直）'!AG526="撤去",VLOOKUP('施設リストA-1（直営）'!AO146,'（既設）調査結果'!$B$5:$C$1998,2,FALSE),0))</f>
        <v>0</v>
      </c>
      <c r="AI526" s="29">
        <f>'施設リストA-1（直営）'!AQ146</f>
        <v>0</v>
      </c>
      <c r="AJ526" s="29">
        <f>'施設リストA-1（直営）'!AR146</f>
        <v>0</v>
      </c>
      <c r="AK526" s="30">
        <f>IF(AJ526="新設",VLOOKUP('施設リストA-1（直営）'!AS146,'（新設）照明器具'!$B$5:$C$1990,2,FALSE),IF('部屋別効果（直）'!AJ526="撤去",VLOOKUP('施設リストA-1（直営）'!AS146,'（既設）調査結果'!$B$5:$C$1998,2,FALSE),0))</f>
        <v>0</v>
      </c>
      <c r="AL526" s="29">
        <f>'施設リストA-1（直営）'!AU146</f>
        <v>0</v>
      </c>
    </row>
    <row r="527" spans="1:38" customFormat="1">
      <c r="A527" s="94"/>
      <c r="B527" s="16" t="str">
        <f>'施設リストA-1（直営）'!B147</f>
        <v>修学院小</v>
      </c>
      <c r="C527" s="14">
        <f>'施設リストA-1（直営）'!C147</f>
        <v>2</v>
      </c>
      <c r="D527" s="94" t="str">
        <f>'施設リストA-1（直営）'!D147</f>
        <v>3年1組</v>
      </c>
      <c r="E527" s="20">
        <f>'施設リストA-1（直営）'!E147</f>
        <v>210</v>
      </c>
      <c r="F527" s="20">
        <f>'施設リストA-1（直営）'!F147</f>
        <v>8</v>
      </c>
      <c r="G527" s="13">
        <f>'施設リストA-1（直営）'!G147</f>
        <v>1680</v>
      </c>
      <c r="H527" s="28" t="e">
        <f t="shared" si="8"/>
        <v>#N/A</v>
      </c>
      <c r="I527" s="29" t="str">
        <f>'施設リストA-1（直営）'!H147</f>
        <v>新設</v>
      </c>
      <c r="J527" s="30" t="e">
        <f>IF(I527="新設",VLOOKUP('施設リストA-1（直営）'!I147,'（新設）照明器具'!$B$5:$C$1990,2,FALSE),IF('部屋別効果（直）'!I527="撤去",VLOOKUP('施設リストA-1（直営）'!I147,'（既設）調査結果'!$B$5:$C$1998,2,FALSE),0))</f>
        <v>#N/A</v>
      </c>
      <c r="K527" s="29">
        <f>'施設リストA-1（直営）'!K147</f>
        <v>8</v>
      </c>
      <c r="L527" s="29" t="str">
        <f>'施設リストA-1（直営）'!L147</f>
        <v>撤去</v>
      </c>
      <c r="M527" s="30">
        <f>IF(L527="新設",VLOOKUP('施設リストA-1（直営）'!M147,'（新設）照明器具'!$B$5:$C$1990,2,FALSE),IF('部屋別効果（直）'!L527="撤去",VLOOKUP('施設リストA-1（直営）'!M147,'（既設）調査結果'!$B$5:$C$1998,2,FALSE),0))</f>
        <v>86</v>
      </c>
      <c r="N527" s="29">
        <f>'施設リストA-1（直営）'!O147</f>
        <v>8</v>
      </c>
      <c r="O527" s="29">
        <f>'施設リストA-1（直営）'!P147</f>
        <v>0</v>
      </c>
      <c r="P527" s="30">
        <f>IF(O527="新設",VLOOKUP('施設リストA-1（直営）'!Q147,'（新設）照明器具'!$B$5:$C$1990,2,FALSE),IF('部屋別効果（直）'!O527="撤去",VLOOKUP('施設リストA-1（直営）'!Q147,'（既設）調査結果'!$B$5:$C$1998,2,FALSE),0))</f>
        <v>0</v>
      </c>
      <c r="Q527" s="29">
        <f>'施設リストA-1（直営）'!S147</f>
        <v>0</v>
      </c>
      <c r="R527" s="29">
        <f>'施設リストA-1（直営）'!T147</f>
        <v>0</v>
      </c>
      <c r="S527" s="30">
        <f>IF(R527="新設",VLOOKUP('施設リストA-1（直営）'!U147,'（新設）照明器具'!$B$5:$C$1990,2,FALSE),IF('部屋別効果（直）'!R527="撤去",VLOOKUP('施設リストA-1（直営）'!U147,'（既設）調査結果'!$B$5:$C$1998,2,FALSE),0))</f>
        <v>0</v>
      </c>
      <c r="T527" s="29">
        <f>'施設リストA-1（直営）'!W147</f>
        <v>0</v>
      </c>
      <c r="U527" s="29">
        <f>'施設リストA-1（直営）'!X147</f>
        <v>0</v>
      </c>
      <c r="V527" s="30">
        <f>IF(U527="新設",VLOOKUP('施設リストA-1（直営）'!Y147,'（新設）照明器具'!$B$5:$C$1990,2,FALSE),IF('部屋別効果（直）'!U527="撤去",VLOOKUP('施設リストA-1（直営）'!Y147,'（既設）調査結果'!$B$5:$C$1998,2,FALSE),0))</f>
        <v>0</v>
      </c>
      <c r="W527" s="29">
        <f>'施設リストA-1（直営）'!AA147</f>
        <v>0</v>
      </c>
      <c r="X527" s="29">
        <f>'施設リストA-1（直営）'!AB147</f>
        <v>0</v>
      </c>
      <c r="Y527" s="30">
        <f>IF(X527="新設",VLOOKUP('施設リストA-1（直営）'!AC147,'（新設）照明器具'!$B$5:$C$1990,2,FALSE),IF('部屋別効果（直）'!X527="撤去",VLOOKUP('施設リストA-1（直営）'!AC147,'（既設）調査結果'!$B$5:$C$1998,2,FALSE),0))</f>
        <v>0</v>
      </c>
      <c r="Z527" s="29">
        <f>'施設リストA-1（直営）'!AE147</f>
        <v>0</v>
      </c>
      <c r="AA527" s="29">
        <f>'施設リストA-1（直営）'!AF147</f>
        <v>0</v>
      </c>
      <c r="AB527" s="30">
        <f>IF(AA527="新設",VLOOKUP('施設リストA-1（直営）'!AG147,'（新設）照明器具'!$B$5:$C$1990,2,FALSE),IF('部屋別効果（直）'!AA527="撤去",VLOOKUP('施設リストA-1（直営）'!AG147,'（既設）調査結果'!$B$5:$C$1998,2,FALSE),0))</f>
        <v>0</v>
      </c>
      <c r="AC527" s="29">
        <f>'施設リストA-1（直営）'!AI147</f>
        <v>0</v>
      </c>
      <c r="AD527" s="29">
        <f>'施設リストA-1（直営）'!AJ147</f>
        <v>0</v>
      </c>
      <c r="AE527" s="30">
        <f>IF(AD527="新設",VLOOKUP('施設リストA-1（直営）'!AK147,'（新設）照明器具'!$B$5:$C$1990,2,FALSE),IF('部屋別効果（直）'!AD527="撤去",VLOOKUP('施設リストA-1（直営）'!AK147,'（既設）調査結果'!$B$5:$C$1998,2,FALSE),0))</f>
        <v>0</v>
      </c>
      <c r="AF527" s="29">
        <f>'施設リストA-1（直営）'!AM147</f>
        <v>0</v>
      </c>
      <c r="AG527" s="29">
        <f>'施設リストA-1（直営）'!AN147</f>
        <v>0</v>
      </c>
      <c r="AH527" s="30">
        <f>IF(AG527="新設",VLOOKUP('施設リストA-1（直営）'!AO147,'（新設）照明器具'!$B$5:$C$1990,2,FALSE),IF('部屋別効果（直）'!AG527="撤去",VLOOKUP('施設リストA-1（直営）'!AO147,'（既設）調査結果'!$B$5:$C$1998,2,FALSE),0))</f>
        <v>0</v>
      </c>
      <c r="AI527" s="29">
        <f>'施設リストA-1（直営）'!AQ147</f>
        <v>0</v>
      </c>
      <c r="AJ527" s="29">
        <f>'施設リストA-1（直営）'!AR147</f>
        <v>0</v>
      </c>
      <c r="AK527" s="30">
        <f>IF(AJ527="新設",VLOOKUP('施設リストA-1（直営）'!AS147,'（新設）照明器具'!$B$5:$C$1990,2,FALSE),IF('部屋別効果（直）'!AJ527="撤去",VLOOKUP('施設リストA-1（直営）'!AS147,'（既設）調査結果'!$B$5:$C$1998,2,FALSE),0))</f>
        <v>0</v>
      </c>
      <c r="AL527" s="29">
        <f>'施設リストA-1（直営）'!AU147</f>
        <v>0</v>
      </c>
    </row>
    <row r="528" spans="1:38" customFormat="1">
      <c r="A528" s="94"/>
      <c r="B528" s="16" t="str">
        <f>'施設リストA-1（直営）'!B148</f>
        <v>修学院小</v>
      </c>
      <c r="C528" s="14">
        <f>'施設リストA-1（直営）'!C148</f>
        <v>2</v>
      </c>
      <c r="D528" s="94" t="str">
        <f>'施設リストA-1（直営）'!D148</f>
        <v>3年2組</v>
      </c>
      <c r="E528" s="20">
        <f>'施設リストA-1（直営）'!E148</f>
        <v>210</v>
      </c>
      <c r="F528" s="20">
        <f>'施設リストA-1（直営）'!F148</f>
        <v>8</v>
      </c>
      <c r="G528" s="13">
        <f>'施設リストA-1（直営）'!G148</f>
        <v>1680</v>
      </c>
      <c r="H528" s="28" t="e">
        <f t="shared" si="8"/>
        <v>#N/A</v>
      </c>
      <c r="I528" s="29" t="str">
        <f>'施設リストA-1（直営）'!H148</f>
        <v>新設</v>
      </c>
      <c r="J528" s="30" t="e">
        <f>IF(I528="新設",VLOOKUP('施設リストA-1（直営）'!I148,'（新設）照明器具'!$B$5:$C$1990,2,FALSE),IF('部屋別効果（直）'!I528="撤去",VLOOKUP('施設リストA-1（直営）'!I148,'（既設）調査結果'!$B$5:$C$1998,2,FALSE),0))</f>
        <v>#N/A</v>
      </c>
      <c r="K528" s="29">
        <f>'施設リストA-1（直営）'!K148</f>
        <v>8</v>
      </c>
      <c r="L528" s="29" t="str">
        <f>'施設リストA-1（直営）'!L148</f>
        <v>撤去</v>
      </c>
      <c r="M528" s="30">
        <f>IF(L528="新設",VLOOKUP('施設リストA-1（直営）'!M148,'（新設）照明器具'!$B$5:$C$1990,2,FALSE),IF('部屋別効果（直）'!L528="撤去",VLOOKUP('施設リストA-1（直営）'!M148,'（既設）調査結果'!$B$5:$C$1998,2,FALSE),0))</f>
        <v>86</v>
      </c>
      <c r="N528" s="29">
        <f>'施設リストA-1（直営）'!O148</f>
        <v>8</v>
      </c>
      <c r="O528" s="29">
        <f>'施設リストA-1（直営）'!P148</f>
        <v>0</v>
      </c>
      <c r="P528" s="30">
        <f>IF(O528="新設",VLOOKUP('施設リストA-1（直営）'!Q148,'（新設）照明器具'!$B$5:$C$1990,2,FALSE),IF('部屋別効果（直）'!O528="撤去",VLOOKUP('施設リストA-1（直営）'!Q148,'（既設）調査結果'!$B$5:$C$1998,2,FALSE),0))</f>
        <v>0</v>
      </c>
      <c r="Q528" s="29">
        <f>'施設リストA-1（直営）'!S148</f>
        <v>0</v>
      </c>
      <c r="R528" s="29">
        <f>'施設リストA-1（直営）'!T148</f>
        <v>0</v>
      </c>
      <c r="S528" s="30">
        <f>IF(R528="新設",VLOOKUP('施設リストA-1（直営）'!U148,'（新設）照明器具'!$B$5:$C$1990,2,FALSE),IF('部屋別効果（直）'!R528="撤去",VLOOKUP('施設リストA-1（直営）'!U148,'（既設）調査結果'!$B$5:$C$1998,2,FALSE),0))</f>
        <v>0</v>
      </c>
      <c r="T528" s="29">
        <f>'施設リストA-1（直営）'!W148</f>
        <v>0</v>
      </c>
      <c r="U528" s="29">
        <f>'施設リストA-1（直営）'!X148</f>
        <v>0</v>
      </c>
      <c r="V528" s="30">
        <f>IF(U528="新設",VLOOKUP('施設リストA-1（直営）'!Y148,'（新設）照明器具'!$B$5:$C$1990,2,FALSE),IF('部屋別効果（直）'!U528="撤去",VLOOKUP('施設リストA-1（直営）'!Y148,'（既設）調査結果'!$B$5:$C$1998,2,FALSE),0))</f>
        <v>0</v>
      </c>
      <c r="W528" s="29">
        <f>'施設リストA-1（直営）'!AA148</f>
        <v>0</v>
      </c>
      <c r="X528" s="29">
        <f>'施設リストA-1（直営）'!AB148</f>
        <v>0</v>
      </c>
      <c r="Y528" s="30">
        <f>IF(X528="新設",VLOOKUP('施設リストA-1（直営）'!AC148,'（新設）照明器具'!$B$5:$C$1990,2,FALSE),IF('部屋別効果（直）'!X528="撤去",VLOOKUP('施設リストA-1（直営）'!AC148,'（既設）調査結果'!$B$5:$C$1998,2,FALSE),0))</f>
        <v>0</v>
      </c>
      <c r="Z528" s="29">
        <f>'施設リストA-1（直営）'!AE148</f>
        <v>0</v>
      </c>
      <c r="AA528" s="29">
        <f>'施設リストA-1（直営）'!AF148</f>
        <v>0</v>
      </c>
      <c r="AB528" s="30">
        <f>IF(AA528="新設",VLOOKUP('施設リストA-1（直営）'!AG148,'（新設）照明器具'!$B$5:$C$1990,2,FALSE),IF('部屋別効果（直）'!AA528="撤去",VLOOKUP('施設リストA-1（直営）'!AG148,'（既設）調査結果'!$B$5:$C$1998,2,FALSE),0))</f>
        <v>0</v>
      </c>
      <c r="AC528" s="29">
        <f>'施設リストA-1（直営）'!AI148</f>
        <v>0</v>
      </c>
      <c r="AD528" s="29">
        <f>'施設リストA-1（直営）'!AJ148</f>
        <v>0</v>
      </c>
      <c r="AE528" s="30">
        <f>IF(AD528="新設",VLOOKUP('施設リストA-1（直営）'!AK148,'（新設）照明器具'!$B$5:$C$1990,2,FALSE),IF('部屋別効果（直）'!AD528="撤去",VLOOKUP('施設リストA-1（直営）'!AK148,'（既設）調査結果'!$B$5:$C$1998,2,FALSE),0))</f>
        <v>0</v>
      </c>
      <c r="AF528" s="29">
        <f>'施設リストA-1（直営）'!AM148</f>
        <v>0</v>
      </c>
      <c r="AG528" s="29">
        <f>'施設リストA-1（直営）'!AN148</f>
        <v>0</v>
      </c>
      <c r="AH528" s="30">
        <f>IF(AG528="新設",VLOOKUP('施設リストA-1（直営）'!AO148,'（新設）照明器具'!$B$5:$C$1990,2,FALSE),IF('部屋別効果（直）'!AG528="撤去",VLOOKUP('施設リストA-1（直営）'!AO148,'（既設）調査結果'!$B$5:$C$1998,2,FALSE),0))</f>
        <v>0</v>
      </c>
      <c r="AI528" s="29">
        <f>'施設リストA-1（直営）'!AQ148</f>
        <v>0</v>
      </c>
      <c r="AJ528" s="29">
        <f>'施設リストA-1（直営）'!AR148</f>
        <v>0</v>
      </c>
      <c r="AK528" s="30">
        <f>IF(AJ528="新設",VLOOKUP('施設リストA-1（直営）'!AS148,'（新設）照明器具'!$B$5:$C$1990,2,FALSE),IF('部屋別効果（直）'!AJ528="撤去",VLOOKUP('施設リストA-1（直営）'!AS148,'（既設）調査結果'!$B$5:$C$1998,2,FALSE),0))</f>
        <v>0</v>
      </c>
      <c r="AL528" s="29">
        <f>'施設リストA-1（直営）'!AU148</f>
        <v>0</v>
      </c>
    </row>
    <row r="529" spans="1:38" customFormat="1">
      <c r="A529" s="94"/>
      <c r="B529" s="16" t="str">
        <f>'施設リストA-1（直営）'!B149</f>
        <v>修学院小</v>
      </c>
      <c r="C529" s="14">
        <f>'施設リストA-1（直営）'!C149</f>
        <v>2</v>
      </c>
      <c r="D529" s="94" t="str">
        <f>'施設リストA-1（直営）'!D149</f>
        <v>3年3組</v>
      </c>
      <c r="E529" s="20">
        <f>'施設リストA-1（直営）'!E149</f>
        <v>210</v>
      </c>
      <c r="F529" s="20">
        <f>'施設リストA-1（直営）'!F149</f>
        <v>8</v>
      </c>
      <c r="G529" s="13">
        <f>'施設リストA-1（直営）'!G149</f>
        <v>1680</v>
      </c>
      <c r="H529" s="28" t="e">
        <f t="shared" si="8"/>
        <v>#N/A</v>
      </c>
      <c r="I529" s="29" t="str">
        <f>'施設リストA-1（直営）'!H149</f>
        <v>新設</v>
      </c>
      <c r="J529" s="30" t="e">
        <f>IF(I529="新設",VLOOKUP('施設リストA-1（直営）'!I149,'（新設）照明器具'!$B$5:$C$1990,2,FALSE),IF('部屋別効果（直）'!I529="撤去",VLOOKUP('施設リストA-1（直営）'!I149,'（既設）調査結果'!$B$5:$C$1998,2,FALSE),0))</f>
        <v>#N/A</v>
      </c>
      <c r="K529" s="29">
        <f>'施設リストA-1（直営）'!K149</f>
        <v>8</v>
      </c>
      <c r="L529" s="29" t="str">
        <f>'施設リストA-1（直営）'!L149</f>
        <v>撤去</v>
      </c>
      <c r="M529" s="30">
        <f>IF(L529="新設",VLOOKUP('施設リストA-1（直営）'!M149,'（新設）照明器具'!$B$5:$C$1990,2,FALSE),IF('部屋別効果（直）'!L529="撤去",VLOOKUP('施設リストA-1（直営）'!M149,'（既設）調査結果'!$B$5:$C$1998,2,FALSE),0))</f>
        <v>86</v>
      </c>
      <c r="N529" s="29">
        <f>'施設リストA-1（直営）'!O149</f>
        <v>8</v>
      </c>
      <c r="O529" s="29">
        <f>'施設リストA-1（直営）'!P149</f>
        <v>0</v>
      </c>
      <c r="P529" s="30">
        <f>IF(O529="新設",VLOOKUP('施設リストA-1（直営）'!Q149,'（新設）照明器具'!$B$5:$C$1990,2,FALSE),IF('部屋別効果（直）'!O529="撤去",VLOOKUP('施設リストA-1（直営）'!Q149,'（既設）調査結果'!$B$5:$C$1998,2,FALSE),0))</f>
        <v>0</v>
      </c>
      <c r="Q529" s="29">
        <f>'施設リストA-1（直営）'!S149</f>
        <v>0</v>
      </c>
      <c r="R529" s="29">
        <f>'施設リストA-1（直営）'!T149</f>
        <v>0</v>
      </c>
      <c r="S529" s="30">
        <f>IF(R529="新設",VLOOKUP('施設リストA-1（直営）'!U149,'（新設）照明器具'!$B$5:$C$1990,2,FALSE),IF('部屋別効果（直）'!R529="撤去",VLOOKUP('施設リストA-1（直営）'!U149,'（既設）調査結果'!$B$5:$C$1998,2,FALSE),0))</f>
        <v>0</v>
      </c>
      <c r="T529" s="29">
        <f>'施設リストA-1（直営）'!W149</f>
        <v>0</v>
      </c>
      <c r="U529" s="29">
        <f>'施設リストA-1（直営）'!X149</f>
        <v>0</v>
      </c>
      <c r="V529" s="30">
        <f>IF(U529="新設",VLOOKUP('施設リストA-1（直営）'!Y149,'（新設）照明器具'!$B$5:$C$1990,2,FALSE),IF('部屋別効果（直）'!U529="撤去",VLOOKUP('施設リストA-1（直営）'!Y149,'（既設）調査結果'!$B$5:$C$1998,2,FALSE),0))</f>
        <v>0</v>
      </c>
      <c r="W529" s="29">
        <f>'施設リストA-1（直営）'!AA149</f>
        <v>0</v>
      </c>
      <c r="X529" s="29">
        <f>'施設リストA-1（直営）'!AB149</f>
        <v>0</v>
      </c>
      <c r="Y529" s="30">
        <f>IF(X529="新設",VLOOKUP('施設リストA-1（直営）'!AC149,'（新設）照明器具'!$B$5:$C$1990,2,FALSE),IF('部屋別効果（直）'!X529="撤去",VLOOKUP('施設リストA-1（直営）'!AC149,'（既設）調査結果'!$B$5:$C$1998,2,FALSE),0))</f>
        <v>0</v>
      </c>
      <c r="Z529" s="29">
        <f>'施設リストA-1（直営）'!AE149</f>
        <v>0</v>
      </c>
      <c r="AA529" s="29">
        <f>'施設リストA-1（直営）'!AF149</f>
        <v>0</v>
      </c>
      <c r="AB529" s="30">
        <f>IF(AA529="新設",VLOOKUP('施設リストA-1（直営）'!AG149,'（新設）照明器具'!$B$5:$C$1990,2,FALSE),IF('部屋別効果（直）'!AA529="撤去",VLOOKUP('施設リストA-1（直営）'!AG149,'（既設）調査結果'!$B$5:$C$1998,2,FALSE),0))</f>
        <v>0</v>
      </c>
      <c r="AC529" s="29">
        <f>'施設リストA-1（直営）'!AI149</f>
        <v>0</v>
      </c>
      <c r="AD529" s="29">
        <f>'施設リストA-1（直営）'!AJ149</f>
        <v>0</v>
      </c>
      <c r="AE529" s="30">
        <f>IF(AD529="新設",VLOOKUP('施設リストA-1（直営）'!AK149,'（新設）照明器具'!$B$5:$C$1990,2,FALSE),IF('部屋別効果（直）'!AD529="撤去",VLOOKUP('施設リストA-1（直営）'!AK149,'（既設）調査結果'!$B$5:$C$1998,2,FALSE),0))</f>
        <v>0</v>
      </c>
      <c r="AF529" s="29">
        <f>'施設リストA-1（直営）'!AM149</f>
        <v>0</v>
      </c>
      <c r="AG529" s="29">
        <f>'施設リストA-1（直営）'!AN149</f>
        <v>0</v>
      </c>
      <c r="AH529" s="30">
        <f>IF(AG529="新設",VLOOKUP('施設リストA-1（直営）'!AO149,'（新設）照明器具'!$B$5:$C$1990,2,FALSE),IF('部屋別効果（直）'!AG529="撤去",VLOOKUP('施設リストA-1（直営）'!AO149,'（既設）調査結果'!$B$5:$C$1998,2,FALSE),0))</f>
        <v>0</v>
      </c>
      <c r="AI529" s="29">
        <f>'施設リストA-1（直営）'!AQ149</f>
        <v>0</v>
      </c>
      <c r="AJ529" s="29">
        <f>'施設リストA-1（直営）'!AR149</f>
        <v>0</v>
      </c>
      <c r="AK529" s="30">
        <f>IF(AJ529="新設",VLOOKUP('施設リストA-1（直営）'!AS149,'（新設）照明器具'!$B$5:$C$1990,2,FALSE),IF('部屋別効果（直）'!AJ529="撤去",VLOOKUP('施設リストA-1（直営）'!AS149,'（既設）調査結果'!$B$5:$C$1998,2,FALSE),0))</f>
        <v>0</v>
      </c>
      <c r="AL529" s="29">
        <f>'施設リストA-1（直営）'!AU149</f>
        <v>0</v>
      </c>
    </row>
    <row r="530" spans="1:38" customFormat="1">
      <c r="A530" s="94"/>
      <c r="B530" s="16" t="str">
        <f>'施設リストA-1（直営）'!B150</f>
        <v>修学院小</v>
      </c>
      <c r="C530" s="14">
        <f>'施設リストA-1（直営）'!C150</f>
        <v>2</v>
      </c>
      <c r="D530" s="94" t="str">
        <f>'施設リストA-1（直営）'!D150</f>
        <v>学習室</v>
      </c>
      <c r="E530" s="20">
        <f>'施設リストA-1（直営）'!E150</f>
        <v>210</v>
      </c>
      <c r="F530" s="20">
        <f>'施設リストA-1（直営）'!F150</f>
        <v>4</v>
      </c>
      <c r="G530" s="13">
        <f>'施設リストA-1（直営）'!G150</f>
        <v>840</v>
      </c>
      <c r="H530" s="28" t="e">
        <f t="shared" si="8"/>
        <v>#N/A</v>
      </c>
      <c r="I530" s="29" t="str">
        <f>'施設リストA-1（直営）'!H150</f>
        <v>新設</v>
      </c>
      <c r="J530" s="30" t="e">
        <f>IF(I530="新設",VLOOKUP('施設リストA-1（直営）'!I150,'（新設）照明器具'!$B$5:$C$1990,2,FALSE),IF('部屋別効果（直）'!I530="撤去",VLOOKUP('施設リストA-1（直営）'!I150,'（既設）調査結果'!$B$5:$C$1998,2,FALSE),0))</f>
        <v>#N/A</v>
      </c>
      <c r="K530" s="29">
        <f>'施設リストA-1（直営）'!K150</f>
        <v>8</v>
      </c>
      <c r="L530" s="29" t="str">
        <f>'施設リストA-1（直営）'!L150</f>
        <v>撤去</v>
      </c>
      <c r="M530" s="30">
        <f>IF(L530="新設",VLOOKUP('施設リストA-1（直営）'!M150,'（新設）照明器具'!$B$5:$C$1990,2,FALSE),IF('部屋別効果（直）'!L530="撤去",VLOOKUP('施設リストA-1（直営）'!M150,'（既設）調査結果'!$B$5:$C$1998,2,FALSE),0))</f>
        <v>86</v>
      </c>
      <c r="N530" s="29">
        <f>'施設リストA-1（直営）'!O150</f>
        <v>8</v>
      </c>
      <c r="O530" s="29">
        <f>'施設リストA-1（直営）'!P150</f>
        <v>0</v>
      </c>
      <c r="P530" s="30">
        <f>IF(O530="新設",VLOOKUP('施設リストA-1（直営）'!Q150,'（新設）照明器具'!$B$5:$C$1990,2,FALSE),IF('部屋別効果（直）'!O530="撤去",VLOOKUP('施設リストA-1（直営）'!Q150,'（既設）調査結果'!$B$5:$C$1998,2,FALSE),0))</f>
        <v>0</v>
      </c>
      <c r="Q530" s="29">
        <f>'施設リストA-1（直営）'!S150</f>
        <v>0</v>
      </c>
      <c r="R530" s="29">
        <f>'施設リストA-1（直営）'!T150</f>
        <v>0</v>
      </c>
      <c r="S530" s="30">
        <f>IF(R530="新設",VLOOKUP('施設リストA-1（直営）'!U150,'（新設）照明器具'!$B$5:$C$1990,2,FALSE),IF('部屋別効果（直）'!R530="撤去",VLOOKUP('施設リストA-1（直営）'!U150,'（既設）調査結果'!$B$5:$C$1998,2,FALSE),0))</f>
        <v>0</v>
      </c>
      <c r="T530" s="29">
        <f>'施設リストA-1（直営）'!W150</f>
        <v>0</v>
      </c>
      <c r="U530" s="29">
        <f>'施設リストA-1（直営）'!X150</f>
        <v>0</v>
      </c>
      <c r="V530" s="30">
        <f>IF(U530="新設",VLOOKUP('施設リストA-1（直営）'!Y150,'（新設）照明器具'!$B$5:$C$1990,2,FALSE),IF('部屋別効果（直）'!U530="撤去",VLOOKUP('施設リストA-1（直営）'!Y150,'（既設）調査結果'!$B$5:$C$1998,2,FALSE),0))</f>
        <v>0</v>
      </c>
      <c r="W530" s="29">
        <f>'施設リストA-1（直営）'!AA150</f>
        <v>0</v>
      </c>
      <c r="X530" s="29">
        <f>'施設リストA-1（直営）'!AB150</f>
        <v>0</v>
      </c>
      <c r="Y530" s="30">
        <f>IF(X530="新設",VLOOKUP('施設リストA-1（直営）'!AC150,'（新設）照明器具'!$B$5:$C$1990,2,FALSE),IF('部屋別効果（直）'!X530="撤去",VLOOKUP('施設リストA-1（直営）'!AC150,'（既設）調査結果'!$B$5:$C$1998,2,FALSE),0))</f>
        <v>0</v>
      </c>
      <c r="Z530" s="29">
        <f>'施設リストA-1（直営）'!AE150</f>
        <v>0</v>
      </c>
      <c r="AA530" s="29">
        <f>'施設リストA-1（直営）'!AF150</f>
        <v>0</v>
      </c>
      <c r="AB530" s="30">
        <f>IF(AA530="新設",VLOOKUP('施設リストA-1（直営）'!AG150,'（新設）照明器具'!$B$5:$C$1990,2,FALSE),IF('部屋別効果（直）'!AA530="撤去",VLOOKUP('施設リストA-1（直営）'!AG150,'（既設）調査結果'!$B$5:$C$1998,2,FALSE),0))</f>
        <v>0</v>
      </c>
      <c r="AC530" s="29">
        <f>'施設リストA-1（直営）'!AI150</f>
        <v>0</v>
      </c>
      <c r="AD530" s="29">
        <f>'施設リストA-1（直営）'!AJ150</f>
        <v>0</v>
      </c>
      <c r="AE530" s="30">
        <f>IF(AD530="新設",VLOOKUP('施設リストA-1（直営）'!AK150,'（新設）照明器具'!$B$5:$C$1990,2,FALSE),IF('部屋別効果（直）'!AD530="撤去",VLOOKUP('施設リストA-1（直営）'!AK150,'（既設）調査結果'!$B$5:$C$1998,2,FALSE),0))</f>
        <v>0</v>
      </c>
      <c r="AF530" s="29">
        <f>'施設リストA-1（直営）'!AM150</f>
        <v>0</v>
      </c>
      <c r="AG530" s="29">
        <f>'施設リストA-1（直営）'!AN150</f>
        <v>0</v>
      </c>
      <c r="AH530" s="30">
        <f>IF(AG530="新設",VLOOKUP('施設リストA-1（直営）'!AO150,'（新設）照明器具'!$B$5:$C$1990,2,FALSE),IF('部屋別効果（直）'!AG530="撤去",VLOOKUP('施設リストA-1（直営）'!AO150,'（既設）調査結果'!$B$5:$C$1998,2,FALSE),0))</f>
        <v>0</v>
      </c>
      <c r="AI530" s="29">
        <f>'施設リストA-1（直営）'!AQ150</f>
        <v>0</v>
      </c>
      <c r="AJ530" s="29">
        <f>'施設リストA-1（直営）'!AR150</f>
        <v>0</v>
      </c>
      <c r="AK530" s="30">
        <f>IF(AJ530="新設",VLOOKUP('施設リストA-1（直営）'!AS150,'（新設）照明器具'!$B$5:$C$1990,2,FALSE),IF('部屋別効果（直）'!AJ530="撤去",VLOOKUP('施設リストA-1（直営）'!AS150,'（既設）調査結果'!$B$5:$C$1998,2,FALSE),0))</f>
        <v>0</v>
      </c>
      <c r="AL530" s="29">
        <f>'施設リストA-1（直営）'!AU150</f>
        <v>0</v>
      </c>
    </row>
    <row r="531" spans="1:38" customFormat="1">
      <c r="A531" s="94"/>
      <c r="B531" s="16" t="str">
        <f>'施設リストA-1（直営）'!B151</f>
        <v>修学院小</v>
      </c>
      <c r="C531" s="14">
        <f>'施設リストA-1（直営）'!C151</f>
        <v>2</v>
      </c>
      <c r="D531" s="94" t="str">
        <f>'施設リストA-1（直営）'!D151</f>
        <v>IC教室</v>
      </c>
      <c r="E531" s="20">
        <f>'施設リストA-1（直営）'!E151</f>
        <v>210</v>
      </c>
      <c r="F531" s="20">
        <f>'施設リストA-1（直営）'!F151</f>
        <v>6</v>
      </c>
      <c r="G531" s="13">
        <f>'施設リストA-1（直営）'!G151</f>
        <v>1260</v>
      </c>
      <c r="H531" s="28" t="e">
        <f t="shared" si="8"/>
        <v>#N/A</v>
      </c>
      <c r="I531" s="29" t="str">
        <f>'施設リストA-1（直営）'!H151</f>
        <v>新設</v>
      </c>
      <c r="J531" s="30" t="e">
        <f>IF(I531="新設",VLOOKUP('施設リストA-1（直営）'!I151,'（新設）照明器具'!$B$5:$C$1990,2,FALSE),IF('部屋別効果（直）'!I531="撤去",VLOOKUP('施設リストA-1（直営）'!I151,'（既設）調査結果'!$B$5:$C$1998,2,FALSE),0))</f>
        <v>#N/A</v>
      </c>
      <c r="K531" s="29">
        <f>'施設リストA-1（直営）'!K151</f>
        <v>8</v>
      </c>
      <c r="L531" s="29" t="str">
        <f>'施設リストA-1（直営）'!L151</f>
        <v>撤去</v>
      </c>
      <c r="M531" s="30">
        <f>IF(L531="新設",VLOOKUP('施設リストA-1（直営）'!M151,'（新設）照明器具'!$B$5:$C$1990,2,FALSE),IF('部屋別効果（直）'!L531="撤去",VLOOKUP('施設リストA-1（直営）'!M151,'（既設）調査結果'!$B$5:$C$1998,2,FALSE),0))</f>
        <v>86</v>
      </c>
      <c r="N531" s="29">
        <f>'施設リストA-1（直営）'!O151</f>
        <v>8</v>
      </c>
      <c r="O531" s="29">
        <f>'施設リストA-1（直営）'!P151</f>
        <v>0</v>
      </c>
      <c r="P531" s="30">
        <f>IF(O531="新設",VLOOKUP('施設リストA-1（直営）'!Q151,'（新設）照明器具'!$B$5:$C$1990,2,FALSE),IF('部屋別効果（直）'!O531="撤去",VLOOKUP('施設リストA-1（直営）'!Q151,'（既設）調査結果'!$B$5:$C$1998,2,FALSE),0))</f>
        <v>0</v>
      </c>
      <c r="Q531" s="29">
        <f>'施設リストA-1（直営）'!S151</f>
        <v>0</v>
      </c>
      <c r="R531" s="29">
        <f>'施設リストA-1（直営）'!T151</f>
        <v>0</v>
      </c>
      <c r="S531" s="30">
        <f>IF(R531="新設",VLOOKUP('施設リストA-1（直営）'!U151,'（新設）照明器具'!$B$5:$C$1990,2,FALSE),IF('部屋別効果（直）'!R531="撤去",VLOOKUP('施設リストA-1（直営）'!U151,'（既設）調査結果'!$B$5:$C$1998,2,FALSE),0))</f>
        <v>0</v>
      </c>
      <c r="T531" s="29">
        <f>'施設リストA-1（直営）'!W151</f>
        <v>0</v>
      </c>
      <c r="U531" s="29">
        <f>'施設リストA-1（直営）'!X151</f>
        <v>0</v>
      </c>
      <c r="V531" s="30">
        <f>IF(U531="新設",VLOOKUP('施設リストA-1（直営）'!Y151,'（新設）照明器具'!$B$5:$C$1990,2,FALSE),IF('部屋別効果（直）'!U531="撤去",VLOOKUP('施設リストA-1（直営）'!Y151,'（既設）調査結果'!$B$5:$C$1998,2,FALSE),0))</f>
        <v>0</v>
      </c>
      <c r="W531" s="29">
        <f>'施設リストA-1（直営）'!AA151</f>
        <v>0</v>
      </c>
      <c r="X531" s="29">
        <f>'施設リストA-1（直営）'!AB151</f>
        <v>0</v>
      </c>
      <c r="Y531" s="30">
        <f>IF(X531="新設",VLOOKUP('施設リストA-1（直営）'!AC151,'（新設）照明器具'!$B$5:$C$1990,2,FALSE),IF('部屋別効果（直）'!X531="撤去",VLOOKUP('施設リストA-1（直営）'!AC151,'（既設）調査結果'!$B$5:$C$1998,2,FALSE),0))</f>
        <v>0</v>
      </c>
      <c r="Z531" s="29">
        <f>'施設リストA-1（直営）'!AE151</f>
        <v>0</v>
      </c>
      <c r="AA531" s="29">
        <f>'施設リストA-1（直営）'!AF151</f>
        <v>0</v>
      </c>
      <c r="AB531" s="30">
        <f>IF(AA531="新設",VLOOKUP('施設リストA-1（直営）'!AG151,'（新設）照明器具'!$B$5:$C$1990,2,FALSE),IF('部屋別効果（直）'!AA531="撤去",VLOOKUP('施設リストA-1（直営）'!AG151,'（既設）調査結果'!$B$5:$C$1998,2,FALSE),0))</f>
        <v>0</v>
      </c>
      <c r="AC531" s="29">
        <f>'施設リストA-1（直営）'!AI151</f>
        <v>0</v>
      </c>
      <c r="AD531" s="29">
        <f>'施設リストA-1（直営）'!AJ151</f>
        <v>0</v>
      </c>
      <c r="AE531" s="30">
        <f>IF(AD531="新設",VLOOKUP('施設リストA-1（直営）'!AK151,'（新設）照明器具'!$B$5:$C$1990,2,FALSE),IF('部屋別効果（直）'!AD531="撤去",VLOOKUP('施設リストA-1（直営）'!AK151,'（既設）調査結果'!$B$5:$C$1998,2,FALSE),0))</f>
        <v>0</v>
      </c>
      <c r="AF531" s="29">
        <f>'施設リストA-1（直営）'!AM151</f>
        <v>0</v>
      </c>
      <c r="AG531" s="29">
        <f>'施設リストA-1（直営）'!AN151</f>
        <v>0</v>
      </c>
      <c r="AH531" s="30">
        <f>IF(AG531="新設",VLOOKUP('施設リストA-1（直営）'!AO151,'（新設）照明器具'!$B$5:$C$1990,2,FALSE),IF('部屋別効果（直）'!AG531="撤去",VLOOKUP('施設リストA-1（直営）'!AO151,'（既設）調査結果'!$B$5:$C$1998,2,FALSE),0))</f>
        <v>0</v>
      </c>
      <c r="AI531" s="29">
        <f>'施設リストA-1（直営）'!AQ151</f>
        <v>0</v>
      </c>
      <c r="AJ531" s="29">
        <f>'施設リストA-1（直営）'!AR151</f>
        <v>0</v>
      </c>
      <c r="AK531" s="30">
        <f>IF(AJ531="新設",VLOOKUP('施設リストA-1（直営）'!AS151,'（新設）照明器具'!$B$5:$C$1990,2,FALSE),IF('部屋別効果（直）'!AJ531="撤去",VLOOKUP('施設リストA-1（直営）'!AS151,'（既設）調査結果'!$B$5:$C$1998,2,FALSE),0))</f>
        <v>0</v>
      </c>
      <c r="AL531" s="29">
        <f>'施設リストA-1（直営）'!AU151</f>
        <v>0</v>
      </c>
    </row>
    <row r="532" spans="1:38" customFormat="1">
      <c r="A532" s="94"/>
      <c r="B532" s="16" t="str">
        <f>'施設リストA-1（直営）'!B152</f>
        <v>修学院小</v>
      </c>
      <c r="C532" s="14">
        <f>'施設リストA-1（直営）'!C152</f>
        <v>2</v>
      </c>
      <c r="D532" s="94" t="str">
        <f>'施設リストA-1（直営）'!D152</f>
        <v>郷土資料室</v>
      </c>
      <c r="E532" s="20">
        <f>'施設リストA-1（直営）'!E152</f>
        <v>250</v>
      </c>
      <c r="F532" s="20">
        <f>'施設リストA-1（直営）'!F152</f>
        <v>4</v>
      </c>
      <c r="G532" s="13">
        <f>'施設リストA-1（直営）'!G152</f>
        <v>1000</v>
      </c>
      <c r="H532" s="28" t="e">
        <f t="shared" si="8"/>
        <v>#N/A</v>
      </c>
      <c r="I532" s="29" t="str">
        <f>'施設リストA-1（直営）'!H152</f>
        <v>新設</v>
      </c>
      <c r="J532" s="30" t="e">
        <f>IF(I532="新設",VLOOKUP('施設リストA-1（直営）'!I152,'（新設）照明器具'!$B$5:$C$1990,2,FALSE),IF('部屋別効果（直）'!I532="撤去",VLOOKUP('施設リストA-1（直営）'!I152,'（既設）調査結果'!$B$5:$C$1998,2,FALSE),0))</f>
        <v>#N/A</v>
      </c>
      <c r="K532" s="29">
        <f>'施設リストA-1（直営）'!K152</f>
        <v>12</v>
      </c>
      <c r="L532" s="29" t="str">
        <f>'施設リストA-1（直営）'!L152</f>
        <v>撤去</v>
      </c>
      <c r="M532" s="30">
        <f>IF(L532="新設",VLOOKUP('施設リストA-1（直営）'!M152,'（新設）照明器具'!$B$5:$C$1990,2,FALSE),IF('部屋別効果（直）'!L532="撤去",VLOOKUP('施設リストA-1（直営）'!M152,'（既設）調査結果'!$B$5:$C$1998,2,FALSE),0))</f>
        <v>86</v>
      </c>
      <c r="N532" s="29">
        <f>'施設リストA-1（直営）'!O152</f>
        <v>12</v>
      </c>
      <c r="O532" s="29">
        <f>'施設リストA-1（直営）'!P152</f>
        <v>0</v>
      </c>
      <c r="P532" s="30">
        <f>IF(O532="新設",VLOOKUP('施設リストA-1（直営）'!Q152,'（新設）照明器具'!$B$5:$C$1990,2,FALSE),IF('部屋別効果（直）'!O532="撤去",VLOOKUP('施設リストA-1（直営）'!Q152,'（既設）調査結果'!$B$5:$C$1998,2,FALSE),0))</f>
        <v>0</v>
      </c>
      <c r="Q532" s="29">
        <f>'施設リストA-1（直営）'!S152</f>
        <v>0</v>
      </c>
      <c r="R532" s="29">
        <f>'施設リストA-1（直営）'!T152</f>
        <v>0</v>
      </c>
      <c r="S532" s="30">
        <f>IF(R532="新設",VLOOKUP('施設リストA-1（直営）'!U152,'（新設）照明器具'!$B$5:$C$1990,2,FALSE),IF('部屋別効果（直）'!R532="撤去",VLOOKUP('施設リストA-1（直営）'!U152,'（既設）調査結果'!$B$5:$C$1998,2,FALSE),0))</f>
        <v>0</v>
      </c>
      <c r="T532" s="29">
        <f>'施設リストA-1（直営）'!W152</f>
        <v>0</v>
      </c>
      <c r="U532" s="29">
        <f>'施設リストA-1（直営）'!X152</f>
        <v>0</v>
      </c>
      <c r="V532" s="30">
        <f>IF(U532="新設",VLOOKUP('施設リストA-1（直営）'!Y152,'（新設）照明器具'!$B$5:$C$1990,2,FALSE),IF('部屋別効果（直）'!U532="撤去",VLOOKUP('施設リストA-1（直営）'!Y152,'（既設）調査結果'!$B$5:$C$1998,2,FALSE),0))</f>
        <v>0</v>
      </c>
      <c r="W532" s="29">
        <f>'施設リストA-1（直営）'!AA152</f>
        <v>0</v>
      </c>
      <c r="X532" s="29">
        <f>'施設リストA-1（直営）'!AB152</f>
        <v>0</v>
      </c>
      <c r="Y532" s="30">
        <f>IF(X532="新設",VLOOKUP('施設リストA-1（直営）'!AC152,'（新設）照明器具'!$B$5:$C$1990,2,FALSE),IF('部屋別効果（直）'!X532="撤去",VLOOKUP('施設リストA-1（直営）'!AC152,'（既設）調査結果'!$B$5:$C$1998,2,FALSE),0))</f>
        <v>0</v>
      </c>
      <c r="Z532" s="29">
        <f>'施設リストA-1（直営）'!AE152</f>
        <v>0</v>
      </c>
      <c r="AA532" s="29">
        <f>'施設リストA-1（直営）'!AF152</f>
        <v>0</v>
      </c>
      <c r="AB532" s="30">
        <f>IF(AA532="新設",VLOOKUP('施設リストA-1（直営）'!AG152,'（新設）照明器具'!$B$5:$C$1990,2,FALSE),IF('部屋別効果（直）'!AA532="撤去",VLOOKUP('施設リストA-1（直営）'!AG152,'（既設）調査結果'!$B$5:$C$1998,2,FALSE),0))</f>
        <v>0</v>
      </c>
      <c r="AC532" s="29">
        <f>'施設リストA-1（直営）'!AI152</f>
        <v>0</v>
      </c>
      <c r="AD532" s="29">
        <f>'施設リストA-1（直営）'!AJ152</f>
        <v>0</v>
      </c>
      <c r="AE532" s="30">
        <f>IF(AD532="新設",VLOOKUP('施設リストA-1（直営）'!AK152,'（新設）照明器具'!$B$5:$C$1990,2,FALSE),IF('部屋別効果（直）'!AD532="撤去",VLOOKUP('施設リストA-1（直営）'!AK152,'（既設）調査結果'!$B$5:$C$1998,2,FALSE),0))</f>
        <v>0</v>
      </c>
      <c r="AF532" s="29">
        <f>'施設リストA-1（直営）'!AM152</f>
        <v>0</v>
      </c>
      <c r="AG532" s="29">
        <f>'施設リストA-1（直営）'!AN152</f>
        <v>0</v>
      </c>
      <c r="AH532" s="30">
        <f>IF(AG532="新設",VLOOKUP('施設リストA-1（直営）'!AO152,'（新設）照明器具'!$B$5:$C$1990,2,FALSE),IF('部屋別効果（直）'!AG532="撤去",VLOOKUP('施設リストA-1（直営）'!AO152,'（既設）調査結果'!$B$5:$C$1998,2,FALSE),0))</f>
        <v>0</v>
      </c>
      <c r="AI532" s="29">
        <f>'施設リストA-1（直営）'!AQ152</f>
        <v>0</v>
      </c>
      <c r="AJ532" s="29">
        <f>'施設リストA-1（直営）'!AR152</f>
        <v>0</v>
      </c>
      <c r="AK532" s="30">
        <f>IF(AJ532="新設",VLOOKUP('施設リストA-1（直営）'!AS152,'（新設）照明器具'!$B$5:$C$1990,2,FALSE),IF('部屋別効果（直）'!AJ532="撤去",VLOOKUP('施設リストA-1（直営）'!AS152,'（既設）調査結果'!$B$5:$C$1998,2,FALSE),0))</f>
        <v>0</v>
      </c>
      <c r="AL532" s="29">
        <f>'施設リストA-1（直営）'!AU152</f>
        <v>0</v>
      </c>
    </row>
    <row r="533" spans="1:38" customFormat="1">
      <c r="A533" s="94"/>
      <c r="B533" s="16" t="str">
        <f>'施設リストA-1（直営）'!B153</f>
        <v>修学院小</v>
      </c>
      <c r="C533" s="14">
        <f>'施設リストA-1（直営）'!C153</f>
        <v>2</v>
      </c>
      <c r="D533" s="94" t="str">
        <f>'施設リストA-1（直営）'!D153</f>
        <v>廊下</v>
      </c>
      <c r="E533" s="20">
        <f>'施設リストA-1（直営）'!E153</f>
        <v>210</v>
      </c>
      <c r="F533" s="20">
        <f>'施設リストA-1（直営）'!F153</f>
        <v>10</v>
      </c>
      <c r="G533" s="13">
        <f>'施設リストA-1（直営）'!G153</f>
        <v>2100</v>
      </c>
      <c r="H533" s="28" t="e">
        <f t="shared" si="8"/>
        <v>#N/A</v>
      </c>
      <c r="I533" s="29" t="str">
        <f>'施設リストA-1（直営）'!H153</f>
        <v>新設</v>
      </c>
      <c r="J533" s="30" t="e">
        <f>IF(I533="新設",VLOOKUP('施設リストA-1（直営）'!I153,'（新設）照明器具'!$B$5:$C$1990,2,FALSE),IF('部屋別効果（直）'!I533="撤去",VLOOKUP('施設リストA-1（直営）'!I153,'（既設）調査結果'!$B$5:$C$1998,2,FALSE),0))</f>
        <v>#N/A</v>
      </c>
      <c r="K533" s="29">
        <f>'施設リストA-1（直営）'!K153</f>
        <v>3</v>
      </c>
      <c r="L533" s="29" t="str">
        <f>'施設リストA-1（直営）'!L153</f>
        <v>撤去</v>
      </c>
      <c r="M533" s="30">
        <f>IF(L533="新設",VLOOKUP('施設リストA-1（直営）'!M153,'（新設）照明器具'!$B$5:$C$1990,2,FALSE),IF('部屋別効果（直）'!L533="撤去",VLOOKUP('施設リストA-1（直営）'!M153,'（既設）調査結果'!$B$5:$C$1998,2,FALSE),0))</f>
        <v>46</v>
      </c>
      <c r="N533" s="29">
        <f>'施設リストA-1（直営）'!O153</f>
        <v>3</v>
      </c>
      <c r="O533" s="29">
        <f>'施設リストA-1（直営）'!P153</f>
        <v>0</v>
      </c>
      <c r="P533" s="30">
        <f>IF(O533="新設",VLOOKUP('施設リストA-1（直営）'!Q153,'（新設）照明器具'!$B$5:$C$1990,2,FALSE),IF('部屋別効果（直）'!O533="撤去",VLOOKUP('施設リストA-1（直営）'!Q153,'（既設）調査結果'!$B$5:$C$1998,2,FALSE),0))</f>
        <v>0</v>
      </c>
      <c r="Q533" s="29">
        <f>'施設リストA-1（直営）'!S153</f>
        <v>0</v>
      </c>
      <c r="R533" s="29">
        <f>'施設リストA-1（直営）'!T153</f>
        <v>0</v>
      </c>
      <c r="S533" s="30">
        <f>IF(R533="新設",VLOOKUP('施設リストA-1（直営）'!U153,'（新設）照明器具'!$B$5:$C$1990,2,FALSE),IF('部屋別効果（直）'!R533="撤去",VLOOKUP('施設リストA-1（直営）'!U153,'（既設）調査結果'!$B$5:$C$1998,2,FALSE),0))</f>
        <v>0</v>
      </c>
      <c r="T533" s="29">
        <f>'施設リストA-1（直営）'!W153</f>
        <v>0</v>
      </c>
      <c r="U533" s="29">
        <f>'施設リストA-1（直営）'!X153</f>
        <v>0</v>
      </c>
      <c r="V533" s="30">
        <f>IF(U533="新設",VLOOKUP('施設リストA-1（直営）'!Y153,'（新設）照明器具'!$B$5:$C$1990,2,FALSE),IF('部屋別効果（直）'!U533="撤去",VLOOKUP('施設リストA-1（直営）'!Y153,'（既設）調査結果'!$B$5:$C$1998,2,FALSE),0))</f>
        <v>0</v>
      </c>
      <c r="W533" s="29">
        <f>'施設リストA-1（直営）'!AA153</f>
        <v>0</v>
      </c>
      <c r="X533" s="29">
        <f>'施設リストA-1（直営）'!AB153</f>
        <v>0</v>
      </c>
      <c r="Y533" s="30">
        <f>IF(X533="新設",VLOOKUP('施設リストA-1（直営）'!AC153,'（新設）照明器具'!$B$5:$C$1990,2,FALSE),IF('部屋別効果（直）'!X533="撤去",VLOOKUP('施設リストA-1（直営）'!AC153,'（既設）調査結果'!$B$5:$C$1998,2,FALSE),0))</f>
        <v>0</v>
      </c>
      <c r="Z533" s="29">
        <f>'施設リストA-1（直営）'!AE153</f>
        <v>0</v>
      </c>
      <c r="AA533" s="29">
        <f>'施設リストA-1（直営）'!AF153</f>
        <v>0</v>
      </c>
      <c r="AB533" s="30">
        <f>IF(AA533="新設",VLOOKUP('施設リストA-1（直営）'!AG153,'（新設）照明器具'!$B$5:$C$1990,2,FALSE),IF('部屋別効果（直）'!AA533="撤去",VLOOKUP('施設リストA-1（直営）'!AG153,'（既設）調査結果'!$B$5:$C$1998,2,FALSE),0))</f>
        <v>0</v>
      </c>
      <c r="AC533" s="29">
        <f>'施設リストA-1（直営）'!AI153</f>
        <v>0</v>
      </c>
      <c r="AD533" s="29">
        <f>'施設リストA-1（直営）'!AJ153</f>
        <v>0</v>
      </c>
      <c r="AE533" s="30">
        <f>IF(AD533="新設",VLOOKUP('施設リストA-1（直営）'!AK153,'（新設）照明器具'!$B$5:$C$1990,2,FALSE),IF('部屋別効果（直）'!AD533="撤去",VLOOKUP('施設リストA-1（直営）'!AK153,'（既設）調査結果'!$B$5:$C$1998,2,FALSE),0))</f>
        <v>0</v>
      </c>
      <c r="AF533" s="29">
        <f>'施設リストA-1（直営）'!AM153</f>
        <v>0</v>
      </c>
      <c r="AG533" s="29">
        <f>'施設リストA-1（直営）'!AN153</f>
        <v>0</v>
      </c>
      <c r="AH533" s="30">
        <f>IF(AG533="新設",VLOOKUP('施設リストA-1（直営）'!AO153,'（新設）照明器具'!$B$5:$C$1990,2,FALSE),IF('部屋別効果（直）'!AG533="撤去",VLOOKUP('施設リストA-1（直営）'!AO153,'（既設）調査結果'!$B$5:$C$1998,2,FALSE),0))</f>
        <v>0</v>
      </c>
      <c r="AI533" s="29">
        <f>'施設リストA-1（直営）'!AQ153</f>
        <v>0</v>
      </c>
      <c r="AJ533" s="29">
        <f>'施設リストA-1（直営）'!AR153</f>
        <v>0</v>
      </c>
      <c r="AK533" s="30">
        <f>IF(AJ533="新設",VLOOKUP('施設リストA-1（直営）'!AS153,'（新設）照明器具'!$B$5:$C$1990,2,FALSE),IF('部屋別効果（直）'!AJ533="撤去",VLOOKUP('施設リストA-1（直営）'!AS153,'（既設）調査結果'!$B$5:$C$1998,2,FALSE),0))</f>
        <v>0</v>
      </c>
      <c r="AL533" s="29">
        <f>'施設リストA-1（直営）'!AU153</f>
        <v>0</v>
      </c>
    </row>
    <row r="534" spans="1:38" customFormat="1">
      <c r="A534" s="94"/>
      <c r="B534" s="16" t="str">
        <f>'施設リストA-1（直営）'!B154</f>
        <v>修学院小</v>
      </c>
      <c r="C534" s="14">
        <f>'施設リストA-1（直営）'!C154</f>
        <v>0</v>
      </c>
      <c r="D534" s="94" t="str">
        <f>'施設リストA-1（直営）'!D154</f>
        <v>西階段（１～２）</v>
      </c>
      <c r="E534" s="20">
        <f>'施設リストA-1（直営）'!E154</f>
        <v>210</v>
      </c>
      <c r="F534" s="20">
        <f>'施設リストA-1（直営）'!F154</f>
        <v>10</v>
      </c>
      <c r="G534" s="13">
        <f>'施設リストA-1（直営）'!G154</f>
        <v>2100</v>
      </c>
      <c r="H534" s="28" t="e">
        <f t="shared" si="8"/>
        <v>#N/A</v>
      </c>
      <c r="I534" s="29" t="str">
        <f>'施設リストA-1（直営）'!H154</f>
        <v>新設</v>
      </c>
      <c r="J534" s="30" t="e">
        <f>IF(I534="新設",VLOOKUP('施設リストA-1（直営）'!I154,'（新設）照明器具'!$B$5:$C$1990,2,FALSE),IF('部屋別効果（直）'!I534="撤去",VLOOKUP('施設リストA-1（直営）'!I154,'（既設）調査結果'!$B$5:$C$1998,2,FALSE),0))</f>
        <v>#N/A</v>
      </c>
      <c r="K534" s="29">
        <f>'施設リストA-1（直営）'!K154</f>
        <v>2</v>
      </c>
      <c r="L534" s="29" t="str">
        <f>'施設リストA-1（直営）'!L154</f>
        <v>撤去</v>
      </c>
      <c r="M534" s="30">
        <f>IF(L534="新設",VLOOKUP('施設リストA-1（直営）'!M154,'（新設）照明器具'!$B$5:$C$1990,2,FALSE),IF('部屋別効果（直）'!L534="撤去",VLOOKUP('施設リストA-1（直営）'!M154,'（既設）調査結果'!$B$5:$C$1998,2,FALSE),0))</f>
        <v>23</v>
      </c>
      <c r="N534" s="29">
        <f>'施設リストA-1（直営）'!O154</f>
        <v>2</v>
      </c>
      <c r="O534" s="29">
        <f>'施設リストA-1（直営）'!P154</f>
        <v>0</v>
      </c>
      <c r="P534" s="30">
        <f>IF(O534="新設",VLOOKUP('施設リストA-1（直営）'!Q154,'（新設）照明器具'!$B$5:$C$1990,2,FALSE),IF('部屋別効果（直）'!O534="撤去",VLOOKUP('施設リストA-1（直営）'!Q154,'（既設）調査結果'!$B$5:$C$1998,2,FALSE),0))</f>
        <v>0</v>
      </c>
      <c r="Q534" s="29">
        <f>'施設リストA-1（直営）'!S154</f>
        <v>0</v>
      </c>
      <c r="R534" s="29">
        <f>'施設リストA-1（直営）'!T154</f>
        <v>0</v>
      </c>
      <c r="S534" s="30">
        <f>IF(R534="新設",VLOOKUP('施設リストA-1（直営）'!U154,'（新設）照明器具'!$B$5:$C$1990,2,FALSE),IF('部屋別効果（直）'!R534="撤去",VLOOKUP('施設リストA-1（直営）'!U154,'（既設）調査結果'!$B$5:$C$1998,2,FALSE),0))</f>
        <v>0</v>
      </c>
      <c r="T534" s="29">
        <f>'施設リストA-1（直営）'!W154</f>
        <v>0</v>
      </c>
      <c r="U534" s="29">
        <f>'施設リストA-1（直営）'!X154</f>
        <v>0</v>
      </c>
      <c r="V534" s="30">
        <f>IF(U534="新設",VLOOKUP('施設リストA-1（直営）'!Y154,'（新設）照明器具'!$B$5:$C$1990,2,FALSE),IF('部屋別効果（直）'!U534="撤去",VLOOKUP('施設リストA-1（直営）'!Y154,'（既設）調査結果'!$B$5:$C$1998,2,FALSE),0))</f>
        <v>0</v>
      </c>
      <c r="W534" s="29">
        <f>'施設リストA-1（直営）'!AA154</f>
        <v>0</v>
      </c>
      <c r="X534" s="29">
        <f>'施設リストA-1（直営）'!AB154</f>
        <v>0</v>
      </c>
      <c r="Y534" s="30">
        <f>IF(X534="新設",VLOOKUP('施設リストA-1（直営）'!AC154,'（新設）照明器具'!$B$5:$C$1990,2,FALSE),IF('部屋別効果（直）'!X534="撤去",VLOOKUP('施設リストA-1（直営）'!AC154,'（既設）調査結果'!$B$5:$C$1998,2,FALSE),0))</f>
        <v>0</v>
      </c>
      <c r="Z534" s="29">
        <f>'施設リストA-1（直営）'!AE154</f>
        <v>0</v>
      </c>
      <c r="AA534" s="29">
        <f>'施設リストA-1（直営）'!AF154</f>
        <v>0</v>
      </c>
      <c r="AB534" s="30">
        <f>IF(AA534="新設",VLOOKUP('施設リストA-1（直営）'!AG154,'（新設）照明器具'!$B$5:$C$1990,2,FALSE),IF('部屋別効果（直）'!AA534="撤去",VLOOKUP('施設リストA-1（直営）'!AG154,'（既設）調査結果'!$B$5:$C$1998,2,FALSE),0))</f>
        <v>0</v>
      </c>
      <c r="AC534" s="29">
        <f>'施設リストA-1（直営）'!AI154</f>
        <v>0</v>
      </c>
      <c r="AD534" s="29">
        <f>'施設リストA-1（直営）'!AJ154</f>
        <v>0</v>
      </c>
      <c r="AE534" s="30">
        <f>IF(AD534="新設",VLOOKUP('施設リストA-1（直営）'!AK154,'（新設）照明器具'!$B$5:$C$1990,2,FALSE),IF('部屋別効果（直）'!AD534="撤去",VLOOKUP('施設リストA-1（直営）'!AK154,'（既設）調査結果'!$B$5:$C$1998,2,FALSE),0))</f>
        <v>0</v>
      </c>
      <c r="AF534" s="29">
        <f>'施設リストA-1（直営）'!AM154</f>
        <v>0</v>
      </c>
      <c r="AG534" s="29">
        <f>'施設リストA-1（直営）'!AN154</f>
        <v>0</v>
      </c>
      <c r="AH534" s="30">
        <f>IF(AG534="新設",VLOOKUP('施設リストA-1（直営）'!AO154,'（新設）照明器具'!$B$5:$C$1990,2,FALSE),IF('部屋別効果（直）'!AG534="撤去",VLOOKUP('施設リストA-1（直営）'!AO154,'（既設）調査結果'!$B$5:$C$1998,2,FALSE),0))</f>
        <v>0</v>
      </c>
      <c r="AI534" s="29">
        <f>'施設リストA-1（直営）'!AQ154</f>
        <v>0</v>
      </c>
      <c r="AJ534" s="29">
        <f>'施設リストA-1（直営）'!AR154</f>
        <v>0</v>
      </c>
      <c r="AK534" s="30">
        <f>IF(AJ534="新設",VLOOKUP('施設リストA-1（直営）'!AS154,'（新設）照明器具'!$B$5:$C$1990,2,FALSE),IF('部屋別効果（直）'!AJ534="撤去",VLOOKUP('施設リストA-1（直営）'!AS154,'（既設）調査結果'!$B$5:$C$1998,2,FALSE),0))</f>
        <v>0</v>
      </c>
      <c r="AL534" s="29">
        <f>'施設リストA-1（直営）'!AU154</f>
        <v>0</v>
      </c>
    </row>
    <row r="535" spans="1:38" customFormat="1">
      <c r="A535" s="94"/>
      <c r="B535" s="16" t="str">
        <f>'施設リストA-1（直営）'!B155</f>
        <v>修学院小</v>
      </c>
      <c r="C535" s="14">
        <f>'施設リストA-1（直営）'!C155</f>
        <v>0</v>
      </c>
      <c r="D535" s="94" t="str">
        <f>'施設リストA-1（直営）'!D155</f>
        <v>東階段（１～２）</v>
      </c>
      <c r="E535" s="20">
        <f>'施設リストA-1（直営）'!E155</f>
        <v>210</v>
      </c>
      <c r="F535" s="20">
        <f>'施設リストA-1（直営）'!F155</f>
        <v>10</v>
      </c>
      <c r="G535" s="13">
        <f>'施設リストA-1（直営）'!G155</f>
        <v>2100</v>
      </c>
      <c r="H535" s="28" t="e">
        <f t="shared" si="8"/>
        <v>#N/A</v>
      </c>
      <c r="I535" s="29" t="str">
        <f>'施設リストA-1（直営）'!H155</f>
        <v>新設</v>
      </c>
      <c r="J535" s="30" t="e">
        <f>IF(I535="新設",VLOOKUP('施設リストA-1（直営）'!I155,'（新設）照明器具'!$B$5:$C$1990,2,FALSE),IF('部屋別効果（直）'!I535="撤去",VLOOKUP('施設リストA-1（直営）'!I155,'（既設）調査結果'!$B$5:$C$1998,2,FALSE),0))</f>
        <v>#N/A</v>
      </c>
      <c r="K535" s="29">
        <f>'施設リストA-1（直営）'!K155</f>
        <v>2</v>
      </c>
      <c r="L535" s="29" t="str">
        <f>'施設リストA-1（直営）'!L155</f>
        <v>撤去</v>
      </c>
      <c r="M535" s="30">
        <f>IF(L535="新設",VLOOKUP('施設リストA-1（直営）'!M155,'（新設）照明器具'!$B$5:$C$1990,2,FALSE),IF('部屋別効果（直）'!L535="撤去",VLOOKUP('施設リストA-1（直営）'!M155,'（既設）調査結果'!$B$5:$C$1998,2,FALSE),0))</f>
        <v>23</v>
      </c>
      <c r="N535" s="29">
        <f>'施設リストA-1（直営）'!O155</f>
        <v>2</v>
      </c>
      <c r="O535" s="29">
        <f>'施設リストA-1（直営）'!P155</f>
        <v>0</v>
      </c>
      <c r="P535" s="30">
        <f>IF(O535="新設",VLOOKUP('施設リストA-1（直営）'!Q155,'（新設）照明器具'!$B$5:$C$1990,2,FALSE),IF('部屋別効果（直）'!O535="撤去",VLOOKUP('施設リストA-1（直営）'!Q155,'（既設）調査結果'!$B$5:$C$1998,2,FALSE),0))</f>
        <v>0</v>
      </c>
      <c r="Q535" s="29">
        <f>'施設リストA-1（直営）'!S155</f>
        <v>0</v>
      </c>
      <c r="R535" s="29">
        <f>'施設リストA-1（直営）'!T155</f>
        <v>0</v>
      </c>
      <c r="S535" s="30">
        <f>IF(R535="新設",VLOOKUP('施設リストA-1（直営）'!U155,'（新設）照明器具'!$B$5:$C$1990,2,FALSE),IF('部屋別効果（直）'!R535="撤去",VLOOKUP('施設リストA-1（直営）'!U155,'（既設）調査結果'!$B$5:$C$1998,2,FALSE),0))</f>
        <v>0</v>
      </c>
      <c r="T535" s="29">
        <f>'施設リストA-1（直営）'!W155</f>
        <v>0</v>
      </c>
      <c r="U535" s="29">
        <f>'施設リストA-1（直営）'!X155</f>
        <v>0</v>
      </c>
      <c r="V535" s="30">
        <f>IF(U535="新設",VLOOKUP('施設リストA-1（直営）'!Y155,'（新設）照明器具'!$B$5:$C$1990,2,FALSE),IF('部屋別効果（直）'!U535="撤去",VLOOKUP('施設リストA-1（直営）'!Y155,'（既設）調査結果'!$B$5:$C$1998,2,FALSE),0))</f>
        <v>0</v>
      </c>
      <c r="W535" s="29">
        <f>'施設リストA-1（直営）'!AA155</f>
        <v>0</v>
      </c>
      <c r="X535" s="29">
        <f>'施設リストA-1（直営）'!AB155</f>
        <v>0</v>
      </c>
      <c r="Y535" s="30">
        <f>IF(X535="新設",VLOOKUP('施設リストA-1（直営）'!AC155,'（新設）照明器具'!$B$5:$C$1990,2,FALSE),IF('部屋別効果（直）'!X535="撤去",VLOOKUP('施設リストA-1（直営）'!AC155,'（既設）調査結果'!$B$5:$C$1998,2,FALSE),0))</f>
        <v>0</v>
      </c>
      <c r="Z535" s="29">
        <f>'施設リストA-1（直営）'!AE155</f>
        <v>0</v>
      </c>
      <c r="AA535" s="29">
        <f>'施設リストA-1（直営）'!AF155</f>
        <v>0</v>
      </c>
      <c r="AB535" s="30">
        <f>IF(AA535="新設",VLOOKUP('施設リストA-1（直営）'!AG155,'（新設）照明器具'!$B$5:$C$1990,2,FALSE),IF('部屋別効果（直）'!AA535="撤去",VLOOKUP('施設リストA-1（直営）'!AG155,'（既設）調査結果'!$B$5:$C$1998,2,FALSE),0))</f>
        <v>0</v>
      </c>
      <c r="AC535" s="29">
        <f>'施設リストA-1（直営）'!AI155</f>
        <v>0</v>
      </c>
      <c r="AD535" s="29">
        <f>'施設リストA-1（直営）'!AJ155</f>
        <v>0</v>
      </c>
      <c r="AE535" s="30">
        <f>IF(AD535="新設",VLOOKUP('施設リストA-1（直営）'!AK155,'（新設）照明器具'!$B$5:$C$1990,2,FALSE),IF('部屋別効果（直）'!AD535="撤去",VLOOKUP('施設リストA-1（直営）'!AK155,'（既設）調査結果'!$B$5:$C$1998,2,FALSE),0))</f>
        <v>0</v>
      </c>
      <c r="AF535" s="29">
        <f>'施設リストA-1（直営）'!AM155</f>
        <v>0</v>
      </c>
      <c r="AG535" s="29">
        <f>'施設リストA-1（直営）'!AN155</f>
        <v>0</v>
      </c>
      <c r="AH535" s="30">
        <f>IF(AG535="新設",VLOOKUP('施設リストA-1（直営）'!AO155,'（新設）照明器具'!$B$5:$C$1990,2,FALSE),IF('部屋別効果（直）'!AG535="撤去",VLOOKUP('施設リストA-1（直営）'!AO155,'（既設）調査結果'!$B$5:$C$1998,2,FALSE),0))</f>
        <v>0</v>
      </c>
      <c r="AI535" s="29">
        <f>'施設リストA-1（直営）'!AQ155</f>
        <v>0</v>
      </c>
      <c r="AJ535" s="29">
        <f>'施設リストA-1（直営）'!AR155</f>
        <v>0</v>
      </c>
      <c r="AK535" s="30">
        <f>IF(AJ535="新設",VLOOKUP('施設リストA-1（直営）'!AS155,'（新設）照明器具'!$B$5:$C$1990,2,FALSE),IF('部屋別効果（直）'!AJ535="撤去",VLOOKUP('施設リストA-1（直営）'!AS155,'（既設）調査結果'!$B$5:$C$1998,2,FALSE),0))</f>
        <v>0</v>
      </c>
      <c r="AL535" s="29">
        <f>'施設リストA-1（直営）'!AU155</f>
        <v>0</v>
      </c>
    </row>
    <row r="536" spans="1:38" customFormat="1">
      <c r="A536" s="94"/>
      <c r="B536" s="16" t="str">
        <f>'施設リストA-1（直営）'!B156</f>
        <v>修学院小</v>
      </c>
      <c r="C536" s="14">
        <f>'施設リストA-1（直営）'!C156</f>
        <v>1</v>
      </c>
      <c r="D536" s="94" t="str">
        <f>'施設リストA-1（直営）'!D156</f>
        <v>調理室</v>
      </c>
      <c r="E536" s="20">
        <f>'施設リストA-1（直営）'!E156</f>
        <v>210</v>
      </c>
      <c r="F536" s="20">
        <f>'施設リストA-1（直営）'!F156</f>
        <v>6</v>
      </c>
      <c r="G536" s="13">
        <f>'施設リストA-1（直営）'!G156</f>
        <v>1260</v>
      </c>
      <c r="H536" s="28" t="e">
        <f t="shared" si="8"/>
        <v>#N/A</v>
      </c>
      <c r="I536" s="29" t="str">
        <f>'施設リストA-1（直営）'!H156</f>
        <v>新設</v>
      </c>
      <c r="J536" s="30" t="e">
        <f>IF(I536="新設",VLOOKUP('施設リストA-1（直営）'!I156,'（新設）照明器具'!$B$5:$C$1990,2,FALSE),IF('部屋別効果（直）'!I536="撤去",VLOOKUP('施設リストA-1（直営）'!I156,'（既設）調査結果'!$B$5:$C$1998,2,FALSE),0))</f>
        <v>#N/A</v>
      </c>
      <c r="K536" s="29">
        <f>'施設リストA-1（直営）'!K156</f>
        <v>13</v>
      </c>
      <c r="L536" s="29" t="str">
        <f>'施設リストA-1（直営）'!L156</f>
        <v>撤去</v>
      </c>
      <c r="M536" s="30">
        <f>IF(L536="新設",VLOOKUP('施設リストA-1（直営）'!M156,'（新設）照明器具'!$B$5:$C$1990,2,FALSE),IF('部屋別効果（直）'!L536="撤去",VLOOKUP('施設リストA-1（直営）'!M156,'（既設）調査結果'!$B$5:$C$1998,2,FALSE),0))</f>
        <v>86</v>
      </c>
      <c r="N536" s="29">
        <f>'施設リストA-1（直営）'!O156</f>
        <v>13</v>
      </c>
      <c r="O536" s="29" t="str">
        <f>'施設リストA-1（直営）'!P156</f>
        <v>新設</v>
      </c>
      <c r="P536" s="30" t="e">
        <f>IF(O536="新設",VLOOKUP('施設リストA-1（直営）'!Q156,'（新設）照明器具'!$B$5:$C$1990,2,FALSE),IF('部屋別効果（直）'!O536="撤去",VLOOKUP('施設リストA-1（直営）'!Q156,'（既設）調査結果'!$B$5:$C$1998,2,FALSE),0))</f>
        <v>#N/A</v>
      </c>
      <c r="Q536" s="29">
        <f>'施設リストA-1（直営）'!S156</f>
        <v>8</v>
      </c>
      <c r="R536" s="29" t="str">
        <f>'施設リストA-1（直営）'!T156</f>
        <v>撤去</v>
      </c>
      <c r="S536" s="30">
        <f>IF(R536="新設",VLOOKUP('施設リストA-1（直営）'!U156,'（新設）照明器具'!$B$5:$C$1990,2,FALSE),IF('部屋別効果（直）'!R536="撤去",VLOOKUP('施設リストA-1（直営）'!U156,'（既設）調査結果'!$B$5:$C$1998,2,FALSE),0))</f>
        <v>45</v>
      </c>
      <c r="T536" s="29">
        <f>'施設リストA-1（直営）'!W156</f>
        <v>8</v>
      </c>
      <c r="U536" s="29">
        <f>'施設リストA-1（直営）'!X156</f>
        <v>0</v>
      </c>
      <c r="V536" s="30">
        <f>IF(U536="新設",VLOOKUP('施設リストA-1（直営）'!Y156,'（新設）照明器具'!$B$5:$C$1990,2,FALSE),IF('部屋別効果（直）'!U536="撤去",VLOOKUP('施設リストA-1（直営）'!Y156,'（既設）調査結果'!$B$5:$C$1998,2,FALSE),0))</f>
        <v>0</v>
      </c>
      <c r="W536" s="29">
        <f>'施設リストA-1（直営）'!AA156</f>
        <v>0</v>
      </c>
      <c r="X536" s="29">
        <f>'施設リストA-1（直営）'!AB156</f>
        <v>0</v>
      </c>
      <c r="Y536" s="30">
        <f>IF(X536="新設",VLOOKUP('施設リストA-1（直営）'!AC156,'（新設）照明器具'!$B$5:$C$1990,2,FALSE),IF('部屋別効果（直）'!X536="撤去",VLOOKUP('施設リストA-1（直営）'!AC156,'（既設）調査結果'!$B$5:$C$1998,2,FALSE),0))</f>
        <v>0</v>
      </c>
      <c r="Z536" s="29">
        <f>'施設リストA-1（直営）'!AE156</f>
        <v>0</v>
      </c>
      <c r="AA536" s="29">
        <f>'施設リストA-1（直営）'!AF156</f>
        <v>0</v>
      </c>
      <c r="AB536" s="30">
        <f>IF(AA536="新設",VLOOKUP('施設リストA-1（直営）'!AG156,'（新設）照明器具'!$B$5:$C$1990,2,FALSE),IF('部屋別効果（直）'!AA536="撤去",VLOOKUP('施設リストA-1（直営）'!AG156,'（既設）調査結果'!$B$5:$C$1998,2,FALSE),0))</f>
        <v>0</v>
      </c>
      <c r="AC536" s="29">
        <f>'施設リストA-1（直営）'!AI156</f>
        <v>0</v>
      </c>
      <c r="AD536" s="29">
        <f>'施設リストA-1（直営）'!AJ156</f>
        <v>0</v>
      </c>
      <c r="AE536" s="30">
        <f>IF(AD536="新設",VLOOKUP('施設リストA-1（直営）'!AK156,'（新設）照明器具'!$B$5:$C$1990,2,FALSE),IF('部屋別効果（直）'!AD536="撤去",VLOOKUP('施設リストA-1（直営）'!AK156,'（既設）調査結果'!$B$5:$C$1998,2,FALSE),0))</f>
        <v>0</v>
      </c>
      <c r="AF536" s="29">
        <f>'施設リストA-1（直営）'!AM156</f>
        <v>0</v>
      </c>
      <c r="AG536" s="29">
        <f>'施設リストA-1（直営）'!AN156</f>
        <v>0</v>
      </c>
      <c r="AH536" s="30">
        <f>IF(AG536="新設",VLOOKUP('施設リストA-1（直営）'!AO156,'（新設）照明器具'!$B$5:$C$1990,2,FALSE),IF('部屋別効果（直）'!AG536="撤去",VLOOKUP('施設リストA-1（直営）'!AO156,'（既設）調査結果'!$B$5:$C$1998,2,FALSE),0))</f>
        <v>0</v>
      </c>
      <c r="AI536" s="29">
        <f>'施設リストA-1（直営）'!AQ156</f>
        <v>0</v>
      </c>
      <c r="AJ536" s="29">
        <f>'施設リストA-1（直営）'!AR156</f>
        <v>0</v>
      </c>
      <c r="AK536" s="30">
        <f>IF(AJ536="新設",VLOOKUP('施設リストA-1（直営）'!AS156,'（新設）照明器具'!$B$5:$C$1990,2,FALSE),IF('部屋別効果（直）'!AJ536="撤去",VLOOKUP('施設リストA-1（直営）'!AS156,'（既設）調査結果'!$B$5:$C$1998,2,FALSE),0))</f>
        <v>0</v>
      </c>
      <c r="AL536" s="29">
        <f>'施設リストA-1（直営）'!AU156</f>
        <v>0</v>
      </c>
    </row>
    <row r="537" spans="1:38" customFormat="1">
      <c r="A537" s="94"/>
      <c r="B537" s="16" t="str">
        <f>'施設リストA-1（直営）'!B157</f>
        <v>修学院小</v>
      </c>
      <c r="C537" s="14">
        <f>'施設リストA-1（直営）'!C157</f>
        <v>1</v>
      </c>
      <c r="D537" s="94" t="str">
        <f>'施設リストA-1（直営）'!D157</f>
        <v>サービスホール</v>
      </c>
      <c r="E537" s="20">
        <f>'施設リストA-1（直営）'!E157</f>
        <v>210</v>
      </c>
      <c r="F537" s="20">
        <f>'施設リストA-1（直営）'!F157</f>
        <v>6</v>
      </c>
      <c r="G537" s="13">
        <f>'施設リストA-1（直営）'!G157</f>
        <v>1260</v>
      </c>
      <c r="H537" s="28" t="e">
        <f t="shared" si="8"/>
        <v>#N/A</v>
      </c>
      <c r="I537" s="29" t="str">
        <f>'施設リストA-1（直営）'!H157</f>
        <v>新設</v>
      </c>
      <c r="J537" s="30" t="e">
        <f>IF(I537="新設",VLOOKUP('施設リストA-1（直営）'!I157,'（新設）照明器具'!$B$5:$C$1990,2,FALSE),IF('部屋別効果（直）'!I537="撤去",VLOOKUP('施設リストA-1（直営）'!I157,'（既設）調査結果'!$B$5:$C$1998,2,FALSE),0))</f>
        <v>#N/A</v>
      </c>
      <c r="K537" s="29">
        <f>'施設リストA-1（直営）'!K157</f>
        <v>6</v>
      </c>
      <c r="L537" s="29" t="str">
        <f>'施設リストA-1（直営）'!L157</f>
        <v>撤去</v>
      </c>
      <c r="M537" s="30">
        <f>IF(L537="新設",VLOOKUP('施設リストA-1（直営）'!M157,'（新設）照明器具'!$B$5:$C$1990,2,FALSE),IF('部屋別効果（直）'!L537="撤去",VLOOKUP('施設リストA-1（直営）'!M157,'（既設）調査結果'!$B$5:$C$1998,2,FALSE),0))</f>
        <v>86</v>
      </c>
      <c r="N537" s="29">
        <f>'施設リストA-1（直営）'!O157</f>
        <v>6</v>
      </c>
      <c r="O537" s="29">
        <f>'施設リストA-1（直営）'!P157</f>
        <v>0</v>
      </c>
      <c r="P537" s="30">
        <f>IF(O537="新設",VLOOKUP('施設リストA-1（直営）'!Q157,'（新設）照明器具'!$B$5:$C$1990,2,FALSE),IF('部屋別効果（直）'!O537="撤去",VLOOKUP('施設リストA-1（直営）'!Q157,'（既設）調査結果'!$B$5:$C$1998,2,FALSE),0))</f>
        <v>0</v>
      </c>
      <c r="Q537" s="29">
        <f>'施設リストA-1（直営）'!S157</f>
        <v>0</v>
      </c>
      <c r="R537" s="29">
        <f>'施設リストA-1（直営）'!T157</f>
        <v>0</v>
      </c>
      <c r="S537" s="30">
        <f>IF(R537="新設",VLOOKUP('施設リストA-1（直営）'!U157,'（新設）照明器具'!$B$5:$C$1990,2,FALSE),IF('部屋別効果（直）'!R537="撤去",VLOOKUP('施設リストA-1（直営）'!U157,'（既設）調査結果'!$B$5:$C$1998,2,FALSE),0))</f>
        <v>0</v>
      </c>
      <c r="T537" s="29">
        <f>'施設リストA-1（直営）'!W157</f>
        <v>0</v>
      </c>
      <c r="U537" s="29">
        <f>'施設リストA-1（直営）'!X157</f>
        <v>0</v>
      </c>
      <c r="V537" s="30">
        <f>IF(U537="新設",VLOOKUP('施設リストA-1（直営）'!Y157,'（新設）照明器具'!$B$5:$C$1990,2,FALSE),IF('部屋別効果（直）'!U537="撤去",VLOOKUP('施設リストA-1（直営）'!Y157,'（既設）調査結果'!$B$5:$C$1998,2,FALSE),0))</f>
        <v>0</v>
      </c>
      <c r="W537" s="29">
        <f>'施設リストA-1（直営）'!AA157</f>
        <v>0</v>
      </c>
      <c r="X537" s="29">
        <f>'施設リストA-1（直営）'!AB157</f>
        <v>0</v>
      </c>
      <c r="Y537" s="30">
        <f>IF(X537="新設",VLOOKUP('施設リストA-1（直営）'!AC157,'（新設）照明器具'!$B$5:$C$1990,2,FALSE),IF('部屋別効果（直）'!X537="撤去",VLOOKUP('施設リストA-1（直営）'!AC157,'（既設）調査結果'!$B$5:$C$1998,2,FALSE),0))</f>
        <v>0</v>
      </c>
      <c r="Z537" s="29">
        <f>'施設リストA-1（直営）'!AE157</f>
        <v>0</v>
      </c>
      <c r="AA537" s="29">
        <f>'施設リストA-1（直営）'!AF157</f>
        <v>0</v>
      </c>
      <c r="AB537" s="30">
        <f>IF(AA537="新設",VLOOKUP('施設リストA-1（直営）'!AG157,'（新設）照明器具'!$B$5:$C$1990,2,FALSE),IF('部屋別効果（直）'!AA537="撤去",VLOOKUP('施設リストA-1（直営）'!AG157,'（既設）調査結果'!$B$5:$C$1998,2,FALSE),0))</f>
        <v>0</v>
      </c>
      <c r="AC537" s="29">
        <f>'施設リストA-1（直営）'!AI157</f>
        <v>0</v>
      </c>
      <c r="AD537" s="29">
        <f>'施設リストA-1（直営）'!AJ157</f>
        <v>0</v>
      </c>
      <c r="AE537" s="30">
        <f>IF(AD537="新設",VLOOKUP('施設リストA-1（直営）'!AK157,'（新設）照明器具'!$B$5:$C$1990,2,FALSE),IF('部屋別効果（直）'!AD537="撤去",VLOOKUP('施設リストA-1（直営）'!AK157,'（既設）調査結果'!$B$5:$C$1998,2,FALSE),0))</f>
        <v>0</v>
      </c>
      <c r="AF537" s="29">
        <f>'施設リストA-1（直営）'!AM157</f>
        <v>0</v>
      </c>
      <c r="AG537" s="29">
        <f>'施設リストA-1（直営）'!AN157</f>
        <v>0</v>
      </c>
      <c r="AH537" s="30">
        <f>IF(AG537="新設",VLOOKUP('施設リストA-1（直営）'!AO157,'（新設）照明器具'!$B$5:$C$1990,2,FALSE),IF('部屋別効果（直）'!AG537="撤去",VLOOKUP('施設リストA-1（直営）'!AO157,'（既設）調査結果'!$B$5:$C$1998,2,FALSE),0))</f>
        <v>0</v>
      </c>
      <c r="AI537" s="29">
        <f>'施設リストA-1（直営）'!AQ157</f>
        <v>0</v>
      </c>
      <c r="AJ537" s="29">
        <f>'施設リストA-1（直営）'!AR157</f>
        <v>0</v>
      </c>
      <c r="AK537" s="30">
        <f>IF(AJ537="新設",VLOOKUP('施設リストA-1（直営）'!AS157,'（新設）照明器具'!$B$5:$C$1990,2,FALSE),IF('部屋別効果（直）'!AJ537="撤去",VLOOKUP('施設リストA-1（直営）'!AS157,'（既設）調査結果'!$B$5:$C$1998,2,FALSE),0))</f>
        <v>0</v>
      </c>
      <c r="AL537" s="29">
        <f>'施設リストA-1（直営）'!AU157</f>
        <v>0</v>
      </c>
    </row>
    <row r="538" spans="1:38" customFormat="1">
      <c r="A538" s="94"/>
      <c r="B538" s="16" t="str">
        <f>'施設リストA-1（直営）'!B158</f>
        <v>修学院小</v>
      </c>
      <c r="C538" s="14">
        <f>'施設リストA-1（直営）'!C158</f>
        <v>1</v>
      </c>
      <c r="D538" s="94" t="str">
        <f>'施設リストA-1（直営）'!D158</f>
        <v>物資室</v>
      </c>
      <c r="E538" s="20">
        <f>'施設リストA-1（直営）'!E158</f>
        <v>210</v>
      </c>
      <c r="F538" s="20">
        <f>'施設リストA-1（直営）'!F158</f>
        <v>6</v>
      </c>
      <c r="G538" s="13">
        <f>'施設リストA-1（直営）'!G158</f>
        <v>1260</v>
      </c>
      <c r="H538" s="28" t="e">
        <f t="shared" si="8"/>
        <v>#N/A</v>
      </c>
      <c r="I538" s="29" t="str">
        <f>'施設リストA-1（直営）'!H158</f>
        <v>新設</v>
      </c>
      <c r="J538" s="30" t="e">
        <f>IF(I538="新設",VLOOKUP('施設リストA-1（直営）'!I158,'（新設）照明器具'!$B$5:$C$1990,2,FALSE),IF('部屋別効果（直）'!I538="撤去",VLOOKUP('施設リストA-1（直営）'!I158,'（既設）調査結果'!$B$5:$C$1998,2,FALSE),0))</f>
        <v>#N/A</v>
      </c>
      <c r="K538" s="29">
        <f>'施設リストA-1（直営）'!K158</f>
        <v>1</v>
      </c>
      <c r="L538" s="29" t="str">
        <f>'施設リストA-1（直営）'!L158</f>
        <v>撤去</v>
      </c>
      <c r="M538" s="30">
        <f>IF(L538="新設",VLOOKUP('施設リストA-1（直営）'!M158,'（新設）照明器具'!$B$5:$C$1990,2,FALSE),IF('部屋別効果（直）'!L538="撤去",VLOOKUP('施設リストA-1（直営）'!M158,'（既設）調査結果'!$B$5:$C$1998,2,FALSE),0))</f>
        <v>86</v>
      </c>
      <c r="N538" s="29">
        <f>'施設リストA-1（直営）'!O158</f>
        <v>1</v>
      </c>
      <c r="O538" s="29">
        <f>'施設リストA-1（直営）'!P158</f>
        <v>0</v>
      </c>
      <c r="P538" s="30">
        <f>IF(O538="新設",VLOOKUP('施設リストA-1（直営）'!Q158,'（新設）照明器具'!$B$5:$C$1990,2,FALSE),IF('部屋別効果（直）'!O538="撤去",VLOOKUP('施設リストA-1（直営）'!Q158,'（既設）調査結果'!$B$5:$C$1998,2,FALSE),0))</f>
        <v>0</v>
      </c>
      <c r="Q538" s="29">
        <f>'施設リストA-1（直営）'!S158</f>
        <v>0</v>
      </c>
      <c r="R538" s="29">
        <f>'施設リストA-1（直営）'!T158</f>
        <v>0</v>
      </c>
      <c r="S538" s="30">
        <f>IF(R538="新設",VLOOKUP('施設リストA-1（直営）'!U158,'（新設）照明器具'!$B$5:$C$1990,2,FALSE),IF('部屋別効果（直）'!R538="撤去",VLOOKUP('施設リストA-1（直営）'!U158,'（既設）調査結果'!$B$5:$C$1998,2,FALSE),0))</f>
        <v>0</v>
      </c>
      <c r="T538" s="29">
        <f>'施設リストA-1（直営）'!W158</f>
        <v>0</v>
      </c>
      <c r="U538" s="29">
        <f>'施設リストA-1（直営）'!X158</f>
        <v>0</v>
      </c>
      <c r="V538" s="30">
        <f>IF(U538="新設",VLOOKUP('施設リストA-1（直営）'!Y158,'（新設）照明器具'!$B$5:$C$1990,2,FALSE),IF('部屋別効果（直）'!U538="撤去",VLOOKUP('施設リストA-1（直営）'!Y158,'（既設）調査結果'!$B$5:$C$1998,2,FALSE),0))</f>
        <v>0</v>
      </c>
      <c r="W538" s="29">
        <f>'施設リストA-1（直営）'!AA158</f>
        <v>0</v>
      </c>
      <c r="X538" s="29">
        <f>'施設リストA-1（直営）'!AB158</f>
        <v>0</v>
      </c>
      <c r="Y538" s="30">
        <f>IF(X538="新設",VLOOKUP('施設リストA-1（直営）'!AC158,'（新設）照明器具'!$B$5:$C$1990,2,FALSE),IF('部屋別効果（直）'!X538="撤去",VLOOKUP('施設リストA-1（直営）'!AC158,'（既設）調査結果'!$B$5:$C$1998,2,FALSE),0))</f>
        <v>0</v>
      </c>
      <c r="Z538" s="29">
        <f>'施設リストA-1（直営）'!AE158</f>
        <v>0</v>
      </c>
      <c r="AA538" s="29">
        <f>'施設リストA-1（直営）'!AF158</f>
        <v>0</v>
      </c>
      <c r="AB538" s="30">
        <f>IF(AA538="新設",VLOOKUP('施設リストA-1（直営）'!AG158,'（新設）照明器具'!$B$5:$C$1990,2,FALSE),IF('部屋別効果（直）'!AA538="撤去",VLOOKUP('施設リストA-1（直営）'!AG158,'（既設）調査結果'!$B$5:$C$1998,2,FALSE),0))</f>
        <v>0</v>
      </c>
      <c r="AC538" s="29">
        <f>'施設リストA-1（直営）'!AI158</f>
        <v>0</v>
      </c>
      <c r="AD538" s="29">
        <f>'施設リストA-1（直営）'!AJ158</f>
        <v>0</v>
      </c>
      <c r="AE538" s="30">
        <f>IF(AD538="新設",VLOOKUP('施設リストA-1（直営）'!AK158,'（新設）照明器具'!$B$5:$C$1990,2,FALSE),IF('部屋別効果（直）'!AD538="撤去",VLOOKUP('施設リストA-1（直営）'!AK158,'（既設）調査結果'!$B$5:$C$1998,2,FALSE),0))</f>
        <v>0</v>
      </c>
      <c r="AF538" s="29">
        <f>'施設リストA-1（直営）'!AM158</f>
        <v>0</v>
      </c>
      <c r="AG538" s="29">
        <f>'施設リストA-1（直営）'!AN158</f>
        <v>0</v>
      </c>
      <c r="AH538" s="30">
        <f>IF(AG538="新設",VLOOKUP('施設リストA-1（直営）'!AO158,'（新設）照明器具'!$B$5:$C$1990,2,FALSE),IF('部屋別効果（直）'!AG538="撤去",VLOOKUP('施設リストA-1（直営）'!AO158,'（既設）調査結果'!$B$5:$C$1998,2,FALSE),0))</f>
        <v>0</v>
      </c>
      <c r="AI538" s="29">
        <f>'施設リストA-1（直営）'!AQ158</f>
        <v>0</v>
      </c>
      <c r="AJ538" s="29">
        <f>'施設リストA-1（直営）'!AR158</f>
        <v>0</v>
      </c>
      <c r="AK538" s="30">
        <f>IF(AJ538="新設",VLOOKUP('施設リストA-1（直営）'!AS158,'（新設）照明器具'!$B$5:$C$1990,2,FALSE),IF('部屋別効果（直）'!AJ538="撤去",VLOOKUP('施設リストA-1（直営）'!AS158,'（既設）調査結果'!$B$5:$C$1998,2,FALSE),0))</f>
        <v>0</v>
      </c>
      <c r="AL538" s="29">
        <f>'施設リストA-1（直営）'!AU158</f>
        <v>0</v>
      </c>
    </row>
    <row r="539" spans="1:38" customFormat="1">
      <c r="A539" s="94"/>
      <c r="B539" s="16" t="str">
        <f>'施設リストA-1（直営）'!B159</f>
        <v>修学院小</v>
      </c>
      <c r="C539" s="14">
        <f>'施設リストA-1（直営）'!C159</f>
        <v>1</v>
      </c>
      <c r="D539" s="94" t="str">
        <f>'施設リストA-1（直営）'!D159</f>
        <v>休憩室</v>
      </c>
      <c r="E539" s="20">
        <f>'施設リストA-1（直営）'!E159</f>
        <v>250</v>
      </c>
      <c r="F539" s="20">
        <f>'施設リストA-1（直営）'!F159</f>
        <v>4</v>
      </c>
      <c r="G539" s="13">
        <f>'施設リストA-1（直営）'!G159</f>
        <v>1000</v>
      </c>
      <c r="H539" s="28">
        <f t="shared" si="8"/>
        <v>0</v>
      </c>
      <c r="I539" s="29">
        <f>'施設リストA-1（直営）'!H159</f>
        <v>0</v>
      </c>
      <c r="J539" s="30">
        <f>IF(I539="新設",VLOOKUP('施設リストA-1（直営）'!I159,'（新設）照明器具'!$B$5:$C$1990,2,FALSE),IF('部屋別効果（直）'!I539="撤去",VLOOKUP('施設リストA-1（直営）'!I159,'（既設）調査結果'!$B$5:$C$1998,2,FALSE),0))</f>
        <v>0</v>
      </c>
      <c r="K539" s="29">
        <f>'施設リストA-1（直営）'!K159</f>
        <v>0</v>
      </c>
      <c r="L539" s="29">
        <f>'施設リストA-1（直営）'!L159</f>
        <v>0</v>
      </c>
      <c r="M539" s="30">
        <f>IF(L539="新設",VLOOKUP('施設リストA-1（直営）'!M159,'（新設）照明器具'!$B$5:$C$1990,2,FALSE),IF('部屋別効果（直）'!L539="撤去",VLOOKUP('施設リストA-1（直営）'!M159,'（既設）調査結果'!$B$5:$C$1998,2,FALSE),0))</f>
        <v>0</v>
      </c>
      <c r="N539" s="29">
        <f>'施設リストA-1（直営）'!O159</f>
        <v>0</v>
      </c>
      <c r="O539" s="29">
        <f>'施設リストA-1（直営）'!P159</f>
        <v>0</v>
      </c>
      <c r="P539" s="30">
        <f>IF(O539="新設",VLOOKUP('施設リストA-1（直営）'!Q159,'（新設）照明器具'!$B$5:$C$1990,2,FALSE),IF('部屋別効果（直）'!O539="撤去",VLOOKUP('施設リストA-1（直営）'!Q159,'（既設）調査結果'!$B$5:$C$1998,2,FALSE),0))</f>
        <v>0</v>
      </c>
      <c r="Q539" s="29">
        <f>'施設リストA-1（直営）'!S159</f>
        <v>0</v>
      </c>
      <c r="R539" s="29">
        <f>'施設リストA-1（直営）'!T159</f>
        <v>0</v>
      </c>
      <c r="S539" s="30">
        <f>IF(R539="新設",VLOOKUP('施設リストA-1（直営）'!U159,'（新設）照明器具'!$B$5:$C$1990,2,FALSE),IF('部屋別効果（直）'!R539="撤去",VLOOKUP('施設リストA-1（直営）'!U159,'（既設）調査結果'!$B$5:$C$1998,2,FALSE),0))</f>
        <v>0</v>
      </c>
      <c r="T539" s="29">
        <f>'施設リストA-1（直営）'!W159</f>
        <v>0</v>
      </c>
      <c r="U539" s="29">
        <f>'施設リストA-1（直営）'!X159</f>
        <v>0</v>
      </c>
      <c r="V539" s="30">
        <f>IF(U539="新設",VLOOKUP('施設リストA-1（直営）'!Y159,'（新設）照明器具'!$B$5:$C$1990,2,FALSE),IF('部屋別効果（直）'!U539="撤去",VLOOKUP('施設リストA-1（直営）'!Y159,'（既設）調査結果'!$B$5:$C$1998,2,FALSE),0))</f>
        <v>0</v>
      </c>
      <c r="W539" s="29">
        <f>'施設リストA-1（直営）'!AA159</f>
        <v>0</v>
      </c>
      <c r="X539" s="29">
        <f>'施設リストA-1（直営）'!AB159</f>
        <v>0</v>
      </c>
      <c r="Y539" s="30">
        <f>IF(X539="新設",VLOOKUP('施設リストA-1（直営）'!AC159,'（新設）照明器具'!$B$5:$C$1990,2,FALSE),IF('部屋別効果（直）'!X539="撤去",VLOOKUP('施設リストA-1（直営）'!AC159,'（既設）調査結果'!$B$5:$C$1998,2,FALSE),0))</f>
        <v>0</v>
      </c>
      <c r="Z539" s="29">
        <f>'施設リストA-1（直営）'!AE159</f>
        <v>0</v>
      </c>
      <c r="AA539" s="29">
        <f>'施設リストA-1（直営）'!AF159</f>
        <v>0</v>
      </c>
      <c r="AB539" s="30">
        <f>IF(AA539="新設",VLOOKUP('施設リストA-1（直営）'!AG159,'（新設）照明器具'!$B$5:$C$1990,2,FALSE),IF('部屋別効果（直）'!AA539="撤去",VLOOKUP('施設リストA-1（直営）'!AG159,'（既設）調査結果'!$B$5:$C$1998,2,FALSE),0))</f>
        <v>0</v>
      </c>
      <c r="AC539" s="29">
        <f>'施設リストA-1（直営）'!AI159</f>
        <v>0</v>
      </c>
      <c r="AD539" s="29">
        <f>'施設リストA-1（直営）'!AJ159</f>
        <v>0</v>
      </c>
      <c r="AE539" s="30">
        <f>IF(AD539="新設",VLOOKUP('施設リストA-1（直営）'!AK159,'（新設）照明器具'!$B$5:$C$1990,2,FALSE),IF('部屋別効果（直）'!AD539="撤去",VLOOKUP('施設リストA-1（直営）'!AK159,'（既設）調査結果'!$B$5:$C$1998,2,FALSE),0))</f>
        <v>0</v>
      </c>
      <c r="AF539" s="29">
        <f>'施設リストA-1（直営）'!AM159</f>
        <v>0</v>
      </c>
      <c r="AG539" s="29">
        <f>'施設リストA-1（直営）'!AN159</f>
        <v>0</v>
      </c>
      <c r="AH539" s="30">
        <f>IF(AG539="新設",VLOOKUP('施設リストA-1（直営）'!AO159,'（新設）照明器具'!$B$5:$C$1990,2,FALSE),IF('部屋別効果（直）'!AG539="撤去",VLOOKUP('施設リストA-1（直営）'!AO159,'（既設）調査結果'!$B$5:$C$1998,2,FALSE),0))</f>
        <v>0</v>
      </c>
      <c r="AI539" s="29">
        <f>'施設リストA-1（直営）'!AQ159</f>
        <v>0</v>
      </c>
      <c r="AJ539" s="29">
        <f>'施設リストA-1（直営）'!AR159</f>
        <v>0</v>
      </c>
      <c r="AK539" s="30">
        <f>IF(AJ539="新設",VLOOKUP('施設リストA-1（直営）'!AS159,'（新設）照明器具'!$B$5:$C$1990,2,FALSE),IF('部屋別効果（直）'!AJ539="撤去",VLOOKUP('施設リストA-1（直営）'!AS159,'（既設）調査結果'!$B$5:$C$1998,2,FALSE),0))</f>
        <v>0</v>
      </c>
      <c r="AL539" s="29">
        <f>'施設リストA-1（直営）'!AU159</f>
        <v>0</v>
      </c>
    </row>
    <row r="540" spans="1:38" customFormat="1">
      <c r="A540" s="94"/>
      <c r="B540" s="16" t="str">
        <f>'施設リストA-1（直営）'!B160</f>
        <v>修学院小</v>
      </c>
      <c r="C540" s="14">
        <f>'施設リストA-1（直営）'!C160</f>
        <v>1</v>
      </c>
      <c r="D540" s="94" t="str">
        <f>'施設リストA-1（直営）'!D160</f>
        <v>廊下</v>
      </c>
      <c r="E540" s="20">
        <f>'施設リストA-1（直営）'!E160</f>
        <v>210</v>
      </c>
      <c r="F540" s="20">
        <f>'施設リストA-1（直営）'!F160</f>
        <v>10</v>
      </c>
      <c r="G540" s="13">
        <f>'施設リストA-1（直営）'!G160</f>
        <v>2100</v>
      </c>
      <c r="H540" s="28" t="e">
        <f t="shared" si="8"/>
        <v>#N/A</v>
      </c>
      <c r="I540" s="29" t="str">
        <f>'施設リストA-1（直営）'!H160</f>
        <v>新設</v>
      </c>
      <c r="J540" s="30" t="e">
        <f>IF(I540="新設",VLOOKUP('施設リストA-1（直営）'!I160,'（新設）照明器具'!$B$5:$C$1990,2,FALSE),IF('部屋別効果（直）'!I540="撤去",VLOOKUP('施設リストA-1（直営）'!I160,'（既設）調査結果'!$B$5:$C$1998,2,FALSE),0))</f>
        <v>#N/A</v>
      </c>
      <c r="K540" s="29">
        <f>'施設リストA-1（直営）'!K160</f>
        <v>2</v>
      </c>
      <c r="L540" s="29" t="str">
        <f>'施設リストA-1（直営）'!L160</f>
        <v>撤去</v>
      </c>
      <c r="M540" s="30">
        <f>IF(L540="新設",VLOOKUP('施設リストA-1（直営）'!M160,'（新設）照明器具'!$B$5:$C$1990,2,FALSE),IF('部屋別効果（直）'!L540="撤去",VLOOKUP('施設リストA-1（直営）'!M160,'（既設）調査結果'!$B$5:$C$1998,2,FALSE),0))</f>
        <v>23</v>
      </c>
      <c r="N540" s="29">
        <f>'施設リストA-1（直営）'!O160</f>
        <v>2</v>
      </c>
      <c r="O540" s="29">
        <f>'施設リストA-1（直営）'!P160</f>
        <v>0</v>
      </c>
      <c r="P540" s="30">
        <f>IF(O540="新設",VLOOKUP('施設リストA-1（直営）'!Q160,'（新設）照明器具'!$B$5:$C$1990,2,FALSE),IF('部屋別効果（直）'!O540="撤去",VLOOKUP('施設リストA-1（直営）'!Q160,'（既設）調査結果'!$B$5:$C$1998,2,FALSE),0))</f>
        <v>0</v>
      </c>
      <c r="Q540" s="29">
        <f>'施設リストA-1（直営）'!S160</f>
        <v>0</v>
      </c>
      <c r="R540" s="29">
        <f>'施設リストA-1（直営）'!T160</f>
        <v>0</v>
      </c>
      <c r="S540" s="30">
        <f>IF(R540="新設",VLOOKUP('施設リストA-1（直営）'!U160,'（新設）照明器具'!$B$5:$C$1990,2,FALSE),IF('部屋別効果（直）'!R540="撤去",VLOOKUP('施設リストA-1（直営）'!U160,'（既設）調査結果'!$B$5:$C$1998,2,FALSE),0))</f>
        <v>0</v>
      </c>
      <c r="T540" s="29">
        <f>'施設リストA-1（直営）'!W160</f>
        <v>0</v>
      </c>
      <c r="U540" s="29">
        <f>'施設リストA-1（直営）'!X160</f>
        <v>0</v>
      </c>
      <c r="V540" s="30">
        <f>IF(U540="新設",VLOOKUP('施設リストA-1（直営）'!Y160,'（新設）照明器具'!$B$5:$C$1990,2,FALSE),IF('部屋別効果（直）'!U540="撤去",VLOOKUP('施設リストA-1（直営）'!Y160,'（既設）調査結果'!$B$5:$C$1998,2,FALSE),0))</f>
        <v>0</v>
      </c>
      <c r="W540" s="29">
        <f>'施設リストA-1（直営）'!AA160</f>
        <v>0</v>
      </c>
      <c r="X540" s="29">
        <f>'施設リストA-1（直営）'!AB160</f>
        <v>0</v>
      </c>
      <c r="Y540" s="30">
        <f>IF(X540="新設",VLOOKUP('施設リストA-1（直営）'!AC160,'（新設）照明器具'!$B$5:$C$1990,2,FALSE),IF('部屋別効果（直）'!X540="撤去",VLOOKUP('施設リストA-1（直営）'!AC160,'（既設）調査結果'!$B$5:$C$1998,2,FALSE),0))</f>
        <v>0</v>
      </c>
      <c r="Z540" s="29">
        <f>'施設リストA-1（直営）'!AE160</f>
        <v>0</v>
      </c>
      <c r="AA540" s="29">
        <f>'施設リストA-1（直営）'!AF160</f>
        <v>0</v>
      </c>
      <c r="AB540" s="30">
        <f>IF(AA540="新設",VLOOKUP('施設リストA-1（直営）'!AG160,'（新設）照明器具'!$B$5:$C$1990,2,FALSE),IF('部屋別効果（直）'!AA540="撤去",VLOOKUP('施設リストA-1（直営）'!AG160,'（既設）調査結果'!$B$5:$C$1998,2,FALSE),0))</f>
        <v>0</v>
      </c>
      <c r="AC540" s="29">
        <f>'施設リストA-1（直営）'!AI160</f>
        <v>0</v>
      </c>
      <c r="AD540" s="29">
        <f>'施設リストA-1（直営）'!AJ160</f>
        <v>0</v>
      </c>
      <c r="AE540" s="30">
        <f>IF(AD540="新設",VLOOKUP('施設リストA-1（直営）'!AK160,'（新設）照明器具'!$B$5:$C$1990,2,FALSE),IF('部屋別効果（直）'!AD540="撤去",VLOOKUP('施設リストA-1（直営）'!AK160,'（既設）調査結果'!$B$5:$C$1998,2,FALSE),0))</f>
        <v>0</v>
      </c>
      <c r="AF540" s="29">
        <f>'施設リストA-1（直営）'!AM160</f>
        <v>0</v>
      </c>
      <c r="AG540" s="29">
        <f>'施設リストA-1（直営）'!AN160</f>
        <v>0</v>
      </c>
      <c r="AH540" s="30">
        <f>IF(AG540="新設",VLOOKUP('施設リストA-1（直営）'!AO160,'（新設）照明器具'!$B$5:$C$1990,2,FALSE),IF('部屋別効果（直）'!AG540="撤去",VLOOKUP('施設リストA-1（直営）'!AO160,'（既設）調査結果'!$B$5:$C$1998,2,FALSE),0))</f>
        <v>0</v>
      </c>
      <c r="AI540" s="29">
        <f>'施設リストA-1（直営）'!AQ160</f>
        <v>0</v>
      </c>
      <c r="AJ540" s="29">
        <f>'施設リストA-1（直営）'!AR160</f>
        <v>0</v>
      </c>
      <c r="AK540" s="30">
        <f>IF(AJ540="新設",VLOOKUP('施設リストA-1（直営）'!AS160,'（新設）照明器具'!$B$5:$C$1990,2,FALSE),IF('部屋別効果（直）'!AJ540="撤去",VLOOKUP('施設リストA-1（直営）'!AS160,'（既設）調査結果'!$B$5:$C$1998,2,FALSE),0))</f>
        <v>0</v>
      </c>
      <c r="AL540" s="29">
        <f>'施設リストA-1（直営）'!AU160</f>
        <v>0</v>
      </c>
    </row>
    <row r="541" spans="1:38" customFormat="1">
      <c r="A541" s="94"/>
      <c r="B541" s="16" t="str">
        <f>'施設リストA-1（直営）'!B161</f>
        <v>修学院小</v>
      </c>
      <c r="C541" s="14">
        <f>'施設リストA-1（直営）'!C161</f>
        <v>1</v>
      </c>
      <c r="D541" s="94" t="str">
        <f>'施設リストA-1（直営）'!D161</f>
        <v>本館～北校舎</v>
      </c>
      <c r="E541" s="20">
        <f>'施設リストA-1（直営）'!E161</f>
        <v>210</v>
      </c>
      <c r="F541" s="20">
        <f>'施設リストA-1（直営）'!F161</f>
        <v>10</v>
      </c>
      <c r="G541" s="13">
        <f>'施設リストA-1（直営）'!G161</f>
        <v>2100</v>
      </c>
      <c r="H541" s="28" t="e">
        <f t="shared" si="8"/>
        <v>#N/A</v>
      </c>
      <c r="I541" s="29" t="str">
        <f>'施設リストA-1（直営）'!H161</f>
        <v>新設</v>
      </c>
      <c r="J541" s="30" t="e">
        <f>IF(I541="新設",VLOOKUP('施設リストA-1（直営）'!I161,'（新設）照明器具'!$B$5:$C$1990,2,FALSE),IF('部屋別効果（直）'!I541="撤去",VLOOKUP('施設リストA-1（直営）'!I161,'（既設）調査結果'!$B$5:$C$1998,2,FALSE),0))</f>
        <v>#N/A</v>
      </c>
      <c r="K541" s="29">
        <f>'施設リストA-1（直営）'!K161</f>
        <v>3</v>
      </c>
      <c r="L541" s="29" t="str">
        <f>'施設リストA-1（直営）'!L161</f>
        <v>撤去</v>
      </c>
      <c r="M541" s="30">
        <f>IF(L541="新設",VLOOKUP('施設リストA-1（直営）'!M161,'（新設）照明器具'!$B$5:$C$1990,2,FALSE),IF('部屋別効果（直）'!L541="撤去",VLOOKUP('施設リストA-1（直営）'!M161,'（既設）調査結果'!$B$5:$C$1998,2,FALSE),0))</f>
        <v>45</v>
      </c>
      <c r="N541" s="29">
        <f>'施設リストA-1（直営）'!O161</f>
        <v>3</v>
      </c>
      <c r="O541" s="29">
        <f>'施設リストA-1（直営）'!P161</f>
        <v>0</v>
      </c>
      <c r="P541" s="30">
        <f>IF(O541="新設",VLOOKUP('施設リストA-1（直営）'!Q161,'（新設）照明器具'!$B$5:$C$1990,2,FALSE),IF('部屋別効果（直）'!O541="撤去",VLOOKUP('施設リストA-1（直営）'!Q161,'（既設）調査結果'!$B$5:$C$1998,2,FALSE),0))</f>
        <v>0</v>
      </c>
      <c r="Q541" s="29">
        <f>'施設リストA-1（直営）'!S161</f>
        <v>0</v>
      </c>
      <c r="R541" s="29">
        <f>'施設リストA-1（直営）'!T161</f>
        <v>0</v>
      </c>
      <c r="S541" s="30">
        <f>IF(R541="新設",VLOOKUP('施設リストA-1（直営）'!U161,'（新設）照明器具'!$B$5:$C$1990,2,FALSE),IF('部屋別効果（直）'!R541="撤去",VLOOKUP('施設リストA-1（直営）'!U161,'（既設）調査結果'!$B$5:$C$1998,2,FALSE),0))</f>
        <v>0</v>
      </c>
      <c r="T541" s="29">
        <f>'施設リストA-1（直営）'!W161</f>
        <v>0</v>
      </c>
      <c r="U541" s="29">
        <f>'施設リストA-1（直営）'!X161</f>
        <v>0</v>
      </c>
      <c r="V541" s="30">
        <f>IF(U541="新設",VLOOKUP('施設リストA-1（直営）'!Y161,'（新設）照明器具'!$B$5:$C$1990,2,FALSE),IF('部屋別効果（直）'!U541="撤去",VLOOKUP('施設リストA-1（直営）'!Y161,'（既設）調査結果'!$B$5:$C$1998,2,FALSE),0))</f>
        <v>0</v>
      </c>
      <c r="W541" s="29">
        <f>'施設リストA-1（直営）'!AA161</f>
        <v>0</v>
      </c>
      <c r="X541" s="29">
        <f>'施設リストA-1（直営）'!AB161</f>
        <v>0</v>
      </c>
      <c r="Y541" s="30">
        <f>IF(X541="新設",VLOOKUP('施設リストA-1（直営）'!AC161,'（新設）照明器具'!$B$5:$C$1990,2,FALSE),IF('部屋別効果（直）'!X541="撤去",VLOOKUP('施設リストA-1（直営）'!AC161,'（既設）調査結果'!$B$5:$C$1998,2,FALSE),0))</f>
        <v>0</v>
      </c>
      <c r="Z541" s="29">
        <f>'施設リストA-1（直営）'!AE161</f>
        <v>0</v>
      </c>
      <c r="AA541" s="29">
        <f>'施設リストA-1（直営）'!AF161</f>
        <v>0</v>
      </c>
      <c r="AB541" s="30">
        <f>IF(AA541="新設",VLOOKUP('施設リストA-1（直営）'!AG161,'（新設）照明器具'!$B$5:$C$1990,2,FALSE),IF('部屋別効果（直）'!AA541="撤去",VLOOKUP('施設リストA-1（直営）'!AG161,'（既設）調査結果'!$B$5:$C$1998,2,FALSE),0))</f>
        <v>0</v>
      </c>
      <c r="AC541" s="29">
        <f>'施設リストA-1（直営）'!AI161</f>
        <v>0</v>
      </c>
      <c r="AD541" s="29">
        <f>'施設リストA-1（直営）'!AJ161</f>
        <v>0</v>
      </c>
      <c r="AE541" s="30">
        <f>IF(AD541="新設",VLOOKUP('施設リストA-1（直営）'!AK161,'（新設）照明器具'!$B$5:$C$1990,2,FALSE),IF('部屋別効果（直）'!AD541="撤去",VLOOKUP('施設リストA-1（直営）'!AK161,'（既設）調査結果'!$B$5:$C$1998,2,FALSE),0))</f>
        <v>0</v>
      </c>
      <c r="AF541" s="29">
        <f>'施設リストA-1（直営）'!AM161</f>
        <v>0</v>
      </c>
      <c r="AG541" s="29">
        <f>'施設リストA-1（直営）'!AN161</f>
        <v>0</v>
      </c>
      <c r="AH541" s="30">
        <f>IF(AG541="新設",VLOOKUP('施設リストA-1（直営）'!AO161,'（新設）照明器具'!$B$5:$C$1990,2,FALSE),IF('部屋別効果（直）'!AG541="撤去",VLOOKUP('施設リストA-1（直営）'!AO161,'（既設）調査結果'!$B$5:$C$1998,2,FALSE),0))</f>
        <v>0</v>
      </c>
      <c r="AI541" s="29">
        <f>'施設リストA-1（直営）'!AQ161</f>
        <v>0</v>
      </c>
      <c r="AJ541" s="29">
        <f>'施設リストA-1（直営）'!AR161</f>
        <v>0</v>
      </c>
      <c r="AK541" s="30">
        <f>IF(AJ541="新設",VLOOKUP('施設リストA-1（直営）'!AS161,'（新設）照明器具'!$B$5:$C$1990,2,FALSE),IF('部屋別効果（直）'!AJ541="撤去",VLOOKUP('施設リストA-1（直営）'!AS161,'（既設）調査結果'!$B$5:$C$1998,2,FALSE),0))</f>
        <v>0</v>
      </c>
      <c r="AL541" s="29">
        <f>'施設リストA-1（直営）'!AU161</f>
        <v>0</v>
      </c>
    </row>
    <row r="542" spans="1:38" customFormat="1">
      <c r="A542" s="94"/>
      <c r="B542" s="16" t="str">
        <f>'施設リストA-1（直営）'!B162</f>
        <v>修学院小</v>
      </c>
      <c r="C542" s="14">
        <f>'施設リストA-1（直営）'!C162</f>
        <v>1</v>
      </c>
      <c r="D542" s="94" t="str">
        <f>'施設リストA-1（直営）'!D162</f>
        <v>本館～中校舎</v>
      </c>
      <c r="E542" s="20">
        <f>'施設リストA-1（直営）'!E162</f>
        <v>210</v>
      </c>
      <c r="F542" s="20">
        <f>'施設リストA-1（直営）'!F162</f>
        <v>10</v>
      </c>
      <c r="G542" s="13">
        <f>'施設リストA-1（直営）'!G162</f>
        <v>2100</v>
      </c>
      <c r="H542" s="28" t="e">
        <f t="shared" si="8"/>
        <v>#N/A</v>
      </c>
      <c r="I542" s="29" t="str">
        <f>'施設リストA-1（直営）'!H162</f>
        <v>新設</v>
      </c>
      <c r="J542" s="30" t="e">
        <f>IF(I542="新設",VLOOKUP('施設リストA-1（直営）'!I162,'（新設）照明器具'!$B$5:$C$1990,2,FALSE),IF('部屋別効果（直）'!I542="撤去",VLOOKUP('施設リストA-1（直営）'!I162,'（既設）調査結果'!$B$5:$C$1998,2,FALSE),0))</f>
        <v>#N/A</v>
      </c>
      <c r="K542" s="29">
        <f>'施設リストA-1（直営）'!K162</f>
        <v>2</v>
      </c>
      <c r="L542" s="29" t="str">
        <f>'施設リストA-1（直営）'!L162</f>
        <v>撤去</v>
      </c>
      <c r="M542" s="30">
        <f>IF(L542="新設",VLOOKUP('施設リストA-1（直営）'!M162,'（新設）照明器具'!$B$5:$C$1990,2,FALSE),IF('部屋別効果（直）'!L542="撤去",VLOOKUP('施設リストA-1（直営）'!M162,'（既設）調査結果'!$B$5:$C$1998,2,FALSE),0))</f>
        <v>45</v>
      </c>
      <c r="N542" s="29">
        <f>'施設リストA-1（直営）'!O162</f>
        <v>2</v>
      </c>
      <c r="O542" s="29">
        <f>'施設リストA-1（直営）'!P162</f>
        <v>0</v>
      </c>
      <c r="P542" s="30">
        <f>IF(O542="新設",VLOOKUP('施設リストA-1（直営）'!Q162,'（新設）照明器具'!$B$5:$C$1990,2,FALSE),IF('部屋別効果（直）'!O542="撤去",VLOOKUP('施設リストA-1（直営）'!Q162,'（既設）調査結果'!$B$5:$C$1998,2,FALSE),0))</f>
        <v>0</v>
      </c>
      <c r="Q542" s="29">
        <f>'施設リストA-1（直営）'!S162</f>
        <v>0</v>
      </c>
      <c r="R542" s="29">
        <f>'施設リストA-1（直営）'!T162</f>
        <v>0</v>
      </c>
      <c r="S542" s="30">
        <f>IF(R542="新設",VLOOKUP('施設リストA-1（直営）'!U162,'（新設）照明器具'!$B$5:$C$1990,2,FALSE),IF('部屋別効果（直）'!R542="撤去",VLOOKUP('施設リストA-1（直営）'!U162,'（既設）調査結果'!$B$5:$C$1998,2,FALSE),0))</f>
        <v>0</v>
      </c>
      <c r="T542" s="29">
        <f>'施設リストA-1（直営）'!W162</f>
        <v>0</v>
      </c>
      <c r="U542" s="29">
        <f>'施設リストA-1（直営）'!X162</f>
        <v>0</v>
      </c>
      <c r="V542" s="30">
        <f>IF(U542="新設",VLOOKUP('施設リストA-1（直営）'!Y162,'（新設）照明器具'!$B$5:$C$1990,2,FALSE),IF('部屋別効果（直）'!U542="撤去",VLOOKUP('施設リストA-1（直営）'!Y162,'（既設）調査結果'!$B$5:$C$1998,2,FALSE),0))</f>
        <v>0</v>
      </c>
      <c r="W542" s="29">
        <f>'施設リストA-1（直営）'!AA162</f>
        <v>0</v>
      </c>
      <c r="X542" s="29">
        <f>'施設リストA-1（直営）'!AB162</f>
        <v>0</v>
      </c>
      <c r="Y542" s="30">
        <f>IF(X542="新設",VLOOKUP('施設リストA-1（直営）'!AC162,'（新設）照明器具'!$B$5:$C$1990,2,FALSE),IF('部屋別効果（直）'!X542="撤去",VLOOKUP('施設リストA-1（直営）'!AC162,'（既設）調査結果'!$B$5:$C$1998,2,FALSE),0))</f>
        <v>0</v>
      </c>
      <c r="Z542" s="29">
        <f>'施設リストA-1（直営）'!AE162</f>
        <v>0</v>
      </c>
      <c r="AA542" s="29">
        <f>'施設リストA-1（直営）'!AF162</f>
        <v>0</v>
      </c>
      <c r="AB542" s="30">
        <f>IF(AA542="新設",VLOOKUP('施設リストA-1（直営）'!AG162,'（新設）照明器具'!$B$5:$C$1990,2,FALSE),IF('部屋別効果（直）'!AA542="撤去",VLOOKUP('施設リストA-1（直営）'!AG162,'（既設）調査結果'!$B$5:$C$1998,2,FALSE),0))</f>
        <v>0</v>
      </c>
      <c r="AC542" s="29">
        <f>'施設リストA-1（直営）'!AI162</f>
        <v>0</v>
      </c>
      <c r="AD542" s="29">
        <f>'施設リストA-1（直営）'!AJ162</f>
        <v>0</v>
      </c>
      <c r="AE542" s="30">
        <f>IF(AD542="新設",VLOOKUP('施設リストA-1（直営）'!AK162,'（新設）照明器具'!$B$5:$C$1990,2,FALSE),IF('部屋別効果（直）'!AD542="撤去",VLOOKUP('施設リストA-1（直営）'!AK162,'（既設）調査結果'!$B$5:$C$1998,2,FALSE),0))</f>
        <v>0</v>
      </c>
      <c r="AF542" s="29">
        <f>'施設リストA-1（直営）'!AM162</f>
        <v>0</v>
      </c>
      <c r="AG542" s="29">
        <f>'施設リストA-1（直営）'!AN162</f>
        <v>0</v>
      </c>
      <c r="AH542" s="30">
        <f>IF(AG542="新設",VLOOKUP('施設リストA-1（直営）'!AO162,'（新設）照明器具'!$B$5:$C$1990,2,FALSE),IF('部屋別効果（直）'!AG542="撤去",VLOOKUP('施設リストA-1（直営）'!AO162,'（既設）調査結果'!$B$5:$C$1998,2,FALSE),0))</f>
        <v>0</v>
      </c>
      <c r="AI542" s="29">
        <f>'施設リストA-1（直営）'!AQ162</f>
        <v>0</v>
      </c>
      <c r="AJ542" s="29">
        <f>'施設リストA-1（直営）'!AR162</f>
        <v>0</v>
      </c>
      <c r="AK542" s="30">
        <f>IF(AJ542="新設",VLOOKUP('施設リストA-1（直営）'!AS162,'（新設）照明器具'!$B$5:$C$1990,2,FALSE),IF('部屋別効果（直）'!AJ542="撤去",VLOOKUP('施設リストA-1（直営）'!AS162,'（既設）調査結果'!$B$5:$C$1998,2,FALSE),0))</f>
        <v>0</v>
      </c>
      <c r="AL542" s="29">
        <f>'施設リストA-1（直営）'!AU162</f>
        <v>0</v>
      </c>
    </row>
    <row r="543" spans="1:38" customFormat="1">
      <c r="A543" s="94"/>
      <c r="B543" s="16" t="e">
        <f>'施設リストA-1（直営）'!#REF!</f>
        <v>#REF!</v>
      </c>
      <c r="C543" s="14" t="e">
        <f>'施設リストA-1（直営）'!#REF!</f>
        <v>#REF!</v>
      </c>
      <c r="D543" s="94" t="e">
        <f>'施設リストA-1（直営）'!#REF!</f>
        <v>#REF!</v>
      </c>
      <c r="E543" s="20" t="e">
        <f>'施設リストA-1（直営）'!#REF!</f>
        <v>#REF!</v>
      </c>
      <c r="F543" s="20" t="e">
        <f>'施設リストA-1（直営）'!#REF!</f>
        <v>#REF!</v>
      </c>
      <c r="G543" s="13" t="e">
        <f>'施設リストA-1（直営）'!#REF!</f>
        <v>#REF!</v>
      </c>
      <c r="H543" s="28" t="e">
        <f t="shared" si="8"/>
        <v>#REF!</v>
      </c>
      <c r="I543" s="29" t="e">
        <f>'施設リストA-1（直営）'!#REF!</f>
        <v>#REF!</v>
      </c>
      <c r="J543" s="30" t="e">
        <f>IF(I543="新設",VLOOKUP('施設リストA-1（直営）'!#REF!,'（新設）照明器具'!$B$5:$C$1990,2,FALSE),IF('部屋別効果（直）'!I543="撤去",VLOOKUP('施設リストA-1（直営）'!#REF!,'（既設）調査結果'!$B$5:$C$1998,2,FALSE),0))</f>
        <v>#REF!</v>
      </c>
      <c r="K543" s="29" t="e">
        <f>'施設リストA-1（直営）'!#REF!</f>
        <v>#REF!</v>
      </c>
      <c r="L543" s="29" t="e">
        <f>'施設リストA-1（直営）'!#REF!</f>
        <v>#REF!</v>
      </c>
      <c r="M543" s="30" t="e">
        <f>IF(L543="新設",VLOOKUP('施設リストA-1（直営）'!#REF!,'（新設）照明器具'!$B$5:$C$1990,2,FALSE),IF('部屋別効果（直）'!L543="撤去",VLOOKUP('施設リストA-1（直営）'!#REF!,'（既設）調査結果'!$B$5:$C$1998,2,FALSE),0))</f>
        <v>#REF!</v>
      </c>
      <c r="N543" s="29" t="e">
        <f>'施設リストA-1（直営）'!#REF!</f>
        <v>#REF!</v>
      </c>
      <c r="O543" s="29" t="e">
        <f>'施設リストA-1（直営）'!#REF!</f>
        <v>#REF!</v>
      </c>
      <c r="P543" s="30" t="e">
        <f>IF(O543="新設",VLOOKUP('施設リストA-1（直営）'!#REF!,'（新設）照明器具'!$B$5:$C$1990,2,FALSE),IF('部屋別効果（直）'!O543="撤去",VLOOKUP('施設リストA-1（直営）'!#REF!,'（既設）調査結果'!$B$5:$C$1998,2,FALSE),0))</f>
        <v>#REF!</v>
      </c>
      <c r="Q543" s="29" t="e">
        <f>'施設リストA-1（直営）'!#REF!</f>
        <v>#REF!</v>
      </c>
      <c r="R543" s="29" t="e">
        <f>'施設リストA-1（直営）'!#REF!</f>
        <v>#REF!</v>
      </c>
      <c r="S543" s="30" t="e">
        <f>IF(R543="新設",VLOOKUP('施設リストA-1（直営）'!#REF!,'（新設）照明器具'!$B$5:$C$1990,2,FALSE),IF('部屋別効果（直）'!R543="撤去",VLOOKUP('施設リストA-1（直営）'!#REF!,'（既設）調査結果'!$B$5:$C$1998,2,FALSE),0))</f>
        <v>#REF!</v>
      </c>
      <c r="T543" s="29" t="e">
        <f>'施設リストA-1（直営）'!#REF!</f>
        <v>#REF!</v>
      </c>
      <c r="U543" s="29" t="e">
        <f>'施設リストA-1（直営）'!#REF!</f>
        <v>#REF!</v>
      </c>
      <c r="V543" s="30" t="e">
        <f>IF(U543="新設",VLOOKUP('施設リストA-1（直営）'!#REF!,'（新設）照明器具'!$B$5:$C$1990,2,FALSE),IF('部屋別効果（直）'!U543="撤去",VLOOKUP('施設リストA-1（直営）'!#REF!,'（既設）調査結果'!$B$5:$C$1998,2,FALSE),0))</f>
        <v>#REF!</v>
      </c>
      <c r="W543" s="29" t="e">
        <f>'施設リストA-1（直営）'!#REF!</f>
        <v>#REF!</v>
      </c>
      <c r="X543" s="29" t="e">
        <f>'施設リストA-1（直営）'!#REF!</f>
        <v>#REF!</v>
      </c>
      <c r="Y543" s="30" t="e">
        <f>IF(X543="新設",VLOOKUP('施設リストA-1（直営）'!#REF!,'（新設）照明器具'!$B$5:$C$1990,2,FALSE),IF('部屋別効果（直）'!X543="撤去",VLOOKUP('施設リストA-1（直営）'!#REF!,'（既設）調査結果'!$B$5:$C$1998,2,FALSE),0))</f>
        <v>#REF!</v>
      </c>
      <c r="Z543" s="29" t="e">
        <f>'施設リストA-1（直営）'!#REF!</f>
        <v>#REF!</v>
      </c>
      <c r="AA543" s="29" t="e">
        <f>'施設リストA-1（直営）'!#REF!</f>
        <v>#REF!</v>
      </c>
      <c r="AB543" s="30" t="e">
        <f>IF(AA543="新設",VLOOKUP('施設リストA-1（直営）'!#REF!,'（新設）照明器具'!$B$5:$C$1990,2,FALSE),IF('部屋別効果（直）'!AA543="撤去",VLOOKUP('施設リストA-1（直営）'!#REF!,'（既設）調査結果'!$B$5:$C$1998,2,FALSE),0))</f>
        <v>#REF!</v>
      </c>
      <c r="AC543" s="29" t="e">
        <f>'施設リストA-1（直営）'!#REF!</f>
        <v>#REF!</v>
      </c>
      <c r="AD543" s="29" t="e">
        <f>'施設リストA-1（直営）'!#REF!</f>
        <v>#REF!</v>
      </c>
      <c r="AE543" s="30" t="e">
        <f>IF(AD543="新設",VLOOKUP('施設リストA-1（直営）'!#REF!,'（新設）照明器具'!$B$5:$C$1990,2,FALSE),IF('部屋別効果（直）'!AD543="撤去",VLOOKUP('施設リストA-1（直営）'!#REF!,'（既設）調査結果'!$B$5:$C$1998,2,FALSE),0))</f>
        <v>#REF!</v>
      </c>
      <c r="AF543" s="29" t="e">
        <f>'施設リストA-1（直営）'!#REF!</f>
        <v>#REF!</v>
      </c>
      <c r="AG543" s="29" t="e">
        <f>'施設リストA-1（直営）'!#REF!</f>
        <v>#REF!</v>
      </c>
      <c r="AH543" s="30" t="e">
        <f>IF(AG543="新設",VLOOKUP('施設リストA-1（直営）'!#REF!,'（新設）照明器具'!$B$5:$C$1990,2,FALSE),IF('部屋別効果（直）'!AG543="撤去",VLOOKUP('施設リストA-1（直営）'!#REF!,'（既設）調査結果'!$B$5:$C$1998,2,FALSE),0))</f>
        <v>#REF!</v>
      </c>
      <c r="AI543" s="29" t="e">
        <f>'施設リストA-1（直営）'!#REF!</f>
        <v>#REF!</v>
      </c>
      <c r="AJ543" s="29" t="e">
        <f>'施設リストA-1（直営）'!#REF!</f>
        <v>#REF!</v>
      </c>
      <c r="AK543" s="30" t="e">
        <f>IF(AJ543="新設",VLOOKUP('施設リストA-1（直営）'!#REF!,'（新設）照明器具'!$B$5:$C$1990,2,FALSE),IF('部屋別効果（直）'!AJ543="撤去",VLOOKUP('施設リストA-1（直営）'!#REF!,'（既設）調査結果'!$B$5:$C$1998,2,FALSE),0))</f>
        <v>#REF!</v>
      </c>
      <c r="AL543" s="29" t="e">
        <f>'施設リストA-1（直営）'!#REF!</f>
        <v>#REF!</v>
      </c>
    </row>
    <row r="544" spans="1:38" customFormat="1">
      <c r="A544" s="94"/>
      <c r="B544" s="16" t="e">
        <f>'施設リストA-1（直営）'!#REF!</f>
        <v>#REF!</v>
      </c>
      <c r="C544" s="14" t="e">
        <f>'施設リストA-1（直営）'!#REF!</f>
        <v>#REF!</v>
      </c>
      <c r="D544" s="94" t="e">
        <f>'施設リストA-1（直営）'!#REF!</f>
        <v>#REF!</v>
      </c>
      <c r="E544" s="20" t="e">
        <f>'施設リストA-1（直営）'!#REF!</f>
        <v>#REF!</v>
      </c>
      <c r="F544" s="20" t="e">
        <f>'施設リストA-1（直営）'!#REF!</f>
        <v>#REF!</v>
      </c>
      <c r="G544" s="13" t="e">
        <f>'施設リストA-1（直営）'!#REF!</f>
        <v>#REF!</v>
      </c>
      <c r="H544" s="28" t="e">
        <f t="shared" si="8"/>
        <v>#REF!</v>
      </c>
      <c r="I544" s="29" t="e">
        <f>'施設リストA-1（直営）'!#REF!</f>
        <v>#REF!</v>
      </c>
      <c r="J544" s="30" t="e">
        <f>IF(I544="新設",VLOOKUP('施設リストA-1（直営）'!#REF!,'（新設）照明器具'!$B$5:$C$1990,2,FALSE),IF('部屋別効果（直）'!I544="撤去",VLOOKUP('施設リストA-1（直営）'!#REF!,'（既設）調査結果'!$B$5:$C$1998,2,FALSE),0))</f>
        <v>#REF!</v>
      </c>
      <c r="K544" s="29" t="e">
        <f>'施設リストA-1（直営）'!#REF!</f>
        <v>#REF!</v>
      </c>
      <c r="L544" s="29" t="e">
        <f>'施設リストA-1（直営）'!#REF!</f>
        <v>#REF!</v>
      </c>
      <c r="M544" s="30" t="e">
        <f>IF(L544="新設",VLOOKUP('施設リストA-1（直営）'!#REF!,'（新設）照明器具'!$B$5:$C$1990,2,FALSE),IF('部屋別効果（直）'!L544="撤去",VLOOKUP('施設リストA-1（直営）'!#REF!,'（既設）調査結果'!$B$5:$C$1998,2,FALSE),0))</f>
        <v>#REF!</v>
      </c>
      <c r="N544" s="29" t="e">
        <f>'施設リストA-1（直営）'!#REF!</f>
        <v>#REF!</v>
      </c>
      <c r="O544" s="29" t="e">
        <f>'施設リストA-1（直営）'!#REF!</f>
        <v>#REF!</v>
      </c>
      <c r="P544" s="30" t="e">
        <f>IF(O544="新設",VLOOKUP('施設リストA-1（直営）'!#REF!,'（新設）照明器具'!$B$5:$C$1990,2,FALSE),IF('部屋別効果（直）'!O544="撤去",VLOOKUP('施設リストA-1（直営）'!#REF!,'（既設）調査結果'!$B$5:$C$1998,2,FALSE),0))</f>
        <v>#REF!</v>
      </c>
      <c r="Q544" s="29" t="e">
        <f>'施設リストA-1（直営）'!#REF!</f>
        <v>#REF!</v>
      </c>
      <c r="R544" s="29" t="e">
        <f>'施設リストA-1（直営）'!#REF!</f>
        <v>#REF!</v>
      </c>
      <c r="S544" s="30" t="e">
        <f>IF(R544="新設",VLOOKUP('施設リストA-1（直営）'!#REF!,'（新設）照明器具'!$B$5:$C$1990,2,FALSE),IF('部屋別効果（直）'!R544="撤去",VLOOKUP('施設リストA-1（直営）'!#REF!,'（既設）調査結果'!$B$5:$C$1998,2,FALSE),0))</f>
        <v>#REF!</v>
      </c>
      <c r="T544" s="29" t="e">
        <f>'施設リストA-1（直営）'!#REF!</f>
        <v>#REF!</v>
      </c>
      <c r="U544" s="29" t="e">
        <f>'施設リストA-1（直営）'!#REF!</f>
        <v>#REF!</v>
      </c>
      <c r="V544" s="30" t="e">
        <f>IF(U544="新設",VLOOKUP('施設リストA-1（直営）'!#REF!,'（新設）照明器具'!$B$5:$C$1990,2,FALSE),IF('部屋別効果（直）'!U544="撤去",VLOOKUP('施設リストA-1（直営）'!#REF!,'（既設）調査結果'!$B$5:$C$1998,2,FALSE),0))</f>
        <v>#REF!</v>
      </c>
      <c r="W544" s="29" t="e">
        <f>'施設リストA-1（直営）'!#REF!</f>
        <v>#REF!</v>
      </c>
      <c r="X544" s="29" t="e">
        <f>'施設リストA-1（直営）'!#REF!</f>
        <v>#REF!</v>
      </c>
      <c r="Y544" s="30" t="e">
        <f>IF(X544="新設",VLOOKUP('施設リストA-1（直営）'!#REF!,'（新設）照明器具'!$B$5:$C$1990,2,FALSE),IF('部屋別効果（直）'!X544="撤去",VLOOKUP('施設リストA-1（直営）'!#REF!,'（既設）調査結果'!$B$5:$C$1998,2,FALSE),0))</f>
        <v>#REF!</v>
      </c>
      <c r="Z544" s="29" t="e">
        <f>'施設リストA-1（直営）'!#REF!</f>
        <v>#REF!</v>
      </c>
      <c r="AA544" s="29" t="e">
        <f>'施設リストA-1（直営）'!#REF!</f>
        <v>#REF!</v>
      </c>
      <c r="AB544" s="30" t="e">
        <f>IF(AA544="新設",VLOOKUP('施設リストA-1（直営）'!#REF!,'（新設）照明器具'!$B$5:$C$1990,2,FALSE),IF('部屋別効果（直）'!AA544="撤去",VLOOKUP('施設リストA-1（直営）'!#REF!,'（既設）調査結果'!$B$5:$C$1998,2,FALSE),0))</f>
        <v>#REF!</v>
      </c>
      <c r="AC544" s="29" t="e">
        <f>'施設リストA-1（直営）'!#REF!</f>
        <v>#REF!</v>
      </c>
      <c r="AD544" s="29" t="e">
        <f>'施設リストA-1（直営）'!#REF!</f>
        <v>#REF!</v>
      </c>
      <c r="AE544" s="30" t="e">
        <f>IF(AD544="新設",VLOOKUP('施設リストA-1（直営）'!#REF!,'（新設）照明器具'!$B$5:$C$1990,2,FALSE),IF('部屋別効果（直）'!AD544="撤去",VLOOKUP('施設リストA-1（直営）'!#REF!,'（既設）調査結果'!$B$5:$C$1998,2,FALSE),0))</f>
        <v>#REF!</v>
      </c>
      <c r="AF544" s="29" t="e">
        <f>'施設リストA-1（直営）'!#REF!</f>
        <v>#REF!</v>
      </c>
      <c r="AG544" s="29" t="e">
        <f>'施設リストA-1（直営）'!#REF!</f>
        <v>#REF!</v>
      </c>
      <c r="AH544" s="30" t="e">
        <f>IF(AG544="新設",VLOOKUP('施設リストA-1（直営）'!#REF!,'（新設）照明器具'!$B$5:$C$1990,2,FALSE),IF('部屋別効果（直）'!AG544="撤去",VLOOKUP('施設リストA-1（直営）'!#REF!,'（既設）調査結果'!$B$5:$C$1998,2,FALSE),0))</f>
        <v>#REF!</v>
      </c>
      <c r="AI544" s="29" t="e">
        <f>'施設リストA-1（直営）'!#REF!</f>
        <v>#REF!</v>
      </c>
      <c r="AJ544" s="29" t="e">
        <f>'施設リストA-1（直営）'!#REF!</f>
        <v>#REF!</v>
      </c>
      <c r="AK544" s="30" t="e">
        <f>IF(AJ544="新設",VLOOKUP('施設リストA-1（直営）'!#REF!,'（新設）照明器具'!$B$5:$C$1990,2,FALSE),IF('部屋別効果（直）'!AJ544="撤去",VLOOKUP('施設リストA-1（直営）'!#REF!,'（既設）調査結果'!$B$5:$C$1998,2,FALSE),0))</f>
        <v>#REF!</v>
      </c>
      <c r="AL544" s="29" t="e">
        <f>'施設リストA-1（直営）'!#REF!</f>
        <v>#REF!</v>
      </c>
    </row>
    <row r="545" spans="1:38" customFormat="1">
      <c r="A545" s="94"/>
      <c r="B545" s="16" t="e">
        <f>'施設リストA-1（直営）'!#REF!</f>
        <v>#REF!</v>
      </c>
      <c r="C545" s="14" t="e">
        <f>'施設リストA-1（直営）'!#REF!</f>
        <v>#REF!</v>
      </c>
      <c r="D545" s="94" t="e">
        <f>'施設リストA-1（直営）'!#REF!</f>
        <v>#REF!</v>
      </c>
      <c r="E545" s="20" t="e">
        <f>'施設リストA-1（直営）'!#REF!</f>
        <v>#REF!</v>
      </c>
      <c r="F545" s="20" t="e">
        <f>'施設リストA-1（直営）'!#REF!</f>
        <v>#REF!</v>
      </c>
      <c r="G545" s="13" t="e">
        <f>'施設リストA-1（直営）'!#REF!</f>
        <v>#REF!</v>
      </c>
      <c r="H545" s="28" t="e">
        <f t="shared" si="8"/>
        <v>#REF!</v>
      </c>
      <c r="I545" s="29" t="e">
        <f>'施設リストA-1（直営）'!#REF!</f>
        <v>#REF!</v>
      </c>
      <c r="J545" s="30" t="e">
        <f>IF(I545="新設",VLOOKUP('施設リストA-1（直営）'!#REF!,'（新設）照明器具'!$B$5:$C$1990,2,FALSE),IF('部屋別効果（直）'!I545="撤去",VLOOKUP('施設リストA-1（直営）'!#REF!,'（既設）調査結果'!$B$5:$C$1998,2,FALSE),0))</f>
        <v>#REF!</v>
      </c>
      <c r="K545" s="29" t="e">
        <f>'施設リストA-1（直営）'!#REF!</f>
        <v>#REF!</v>
      </c>
      <c r="L545" s="29" t="e">
        <f>'施設リストA-1（直営）'!#REF!</f>
        <v>#REF!</v>
      </c>
      <c r="M545" s="30" t="e">
        <f>IF(L545="新設",VLOOKUP('施設リストA-1（直営）'!#REF!,'（新設）照明器具'!$B$5:$C$1990,2,FALSE),IF('部屋別効果（直）'!L545="撤去",VLOOKUP('施設リストA-1（直営）'!#REF!,'（既設）調査結果'!$B$5:$C$1998,2,FALSE),0))</f>
        <v>#REF!</v>
      </c>
      <c r="N545" s="29" t="e">
        <f>'施設リストA-1（直営）'!#REF!</f>
        <v>#REF!</v>
      </c>
      <c r="O545" s="29" t="e">
        <f>'施設リストA-1（直営）'!#REF!</f>
        <v>#REF!</v>
      </c>
      <c r="P545" s="30" t="e">
        <f>IF(O545="新設",VLOOKUP('施設リストA-1（直営）'!#REF!,'（新設）照明器具'!$B$5:$C$1990,2,FALSE),IF('部屋別効果（直）'!O545="撤去",VLOOKUP('施設リストA-1（直営）'!#REF!,'（既設）調査結果'!$B$5:$C$1998,2,FALSE),0))</f>
        <v>#REF!</v>
      </c>
      <c r="Q545" s="29" t="e">
        <f>'施設リストA-1（直営）'!#REF!</f>
        <v>#REF!</v>
      </c>
      <c r="R545" s="29" t="e">
        <f>'施設リストA-1（直営）'!#REF!</f>
        <v>#REF!</v>
      </c>
      <c r="S545" s="30" t="e">
        <f>IF(R545="新設",VLOOKUP('施設リストA-1（直営）'!#REF!,'（新設）照明器具'!$B$5:$C$1990,2,FALSE),IF('部屋別効果（直）'!R545="撤去",VLOOKUP('施設リストA-1（直営）'!#REF!,'（既設）調査結果'!$B$5:$C$1998,2,FALSE),0))</f>
        <v>#REF!</v>
      </c>
      <c r="T545" s="29" t="e">
        <f>'施設リストA-1（直営）'!#REF!</f>
        <v>#REF!</v>
      </c>
      <c r="U545" s="29" t="e">
        <f>'施設リストA-1（直営）'!#REF!</f>
        <v>#REF!</v>
      </c>
      <c r="V545" s="30" t="e">
        <f>IF(U545="新設",VLOOKUP('施設リストA-1（直営）'!#REF!,'（新設）照明器具'!$B$5:$C$1990,2,FALSE),IF('部屋別効果（直）'!U545="撤去",VLOOKUP('施設リストA-1（直営）'!#REF!,'（既設）調査結果'!$B$5:$C$1998,2,FALSE),0))</f>
        <v>#REF!</v>
      </c>
      <c r="W545" s="29" t="e">
        <f>'施設リストA-1（直営）'!#REF!</f>
        <v>#REF!</v>
      </c>
      <c r="X545" s="29" t="e">
        <f>'施設リストA-1（直営）'!#REF!</f>
        <v>#REF!</v>
      </c>
      <c r="Y545" s="30" t="e">
        <f>IF(X545="新設",VLOOKUP('施設リストA-1（直営）'!#REF!,'（新設）照明器具'!$B$5:$C$1990,2,FALSE),IF('部屋別効果（直）'!X545="撤去",VLOOKUP('施設リストA-1（直営）'!#REF!,'（既設）調査結果'!$B$5:$C$1998,2,FALSE),0))</f>
        <v>#REF!</v>
      </c>
      <c r="Z545" s="29" t="e">
        <f>'施設リストA-1（直営）'!#REF!</f>
        <v>#REF!</v>
      </c>
      <c r="AA545" s="29" t="e">
        <f>'施設リストA-1（直営）'!#REF!</f>
        <v>#REF!</v>
      </c>
      <c r="AB545" s="30" t="e">
        <f>IF(AA545="新設",VLOOKUP('施設リストA-1（直営）'!#REF!,'（新設）照明器具'!$B$5:$C$1990,2,FALSE),IF('部屋別効果（直）'!AA545="撤去",VLOOKUP('施設リストA-1（直営）'!#REF!,'（既設）調査結果'!$B$5:$C$1998,2,FALSE),0))</f>
        <v>#REF!</v>
      </c>
      <c r="AC545" s="29" t="e">
        <f>'施設リストA-1（直営）'!#REF!</f>
        <v>#REF!</v>
      </c>
      <c r="AD545" s="29" t="e">
        <f>'施設リストA-1（直営）'!#REF!</f>
        <v>#REF!</v>
      </c>
      <c r="AE545" s="30" t="e">
        <f>IF(AD545="新設",VLOOKUP('施設リストA-1（直営）'!#REF!,'（新設）照明器具'!$B$5:$C$1990,2,FALSE),IF('部屋別効果（直）'!AD545="撤去",VLOOKUP('施設リストA-1（直営）'!#REF!,'（既設）調査結果'!$B$5:$C$1998,2,FALSE),0))</f>
        <v>#REF!</v>
      </c>
      <c r="AF545" s="29" t="e">
        <f>'施設リストA-1（直営）'!#REF!</f>
        <v>#REF!</v>
      </c>
      <c r="AG545" s="29" t="e">
        <f>'施設リストA-1（直営）'!#REF!</f>
        <v>#REF!</v>
      </c>
      <c r="AH545" s="30" t="e">
        <f>IF(AG545="新設",VLOOKUP('施設リストA-1（直営）'!#REF!,'（新設）照明器具'!$B$5:$C$1990,2,FALSE),IF('部屋別効果（直）'!AG545="撤去",VLOOKUP('施設リストA-1（直営）'!#REF!,'（既設）調査結果'!$B$5:$C$1998,2,FALSE),0))</f>
        <v>#REF!</v>
      </c>
      <c r="AI545" s="29" t="e">
        <f>'施設リストA-1（直営）'!#REF!</f>
        <v>#REF!</v>
      </c>
      <c r="AJ545" s="29" t="e">
        <f>'施設リストA-1（直営）'!#REF!</f>
        <v>#REF!</v>
      </c>
      <c r="AK545" s="30" t="e">
        <f>IF(AJ545="新設",VLOOKUP('施設リストA-1（直営）'!#REF!,'（新設）照明器具'!$B$5:$C$1990,2,FALSE),IF('部屋別効果（直）'!AJ545="撤去",VLOOKUP('施設リストA-1（直営）'!#REF!,'（既設）調査結果'!$B$5:$C$1998,2,FALSE),0))</f>
        <v>#REF!</v>
      </c>
      <c r="AL545" s="29" t="e">
        <f>'施設リストA-1（直営）'!#REF!</f>
        <v>#REF!</v>
      </c>
    </row>
    <row r="546" spans="1:38" customFormat="1">
      <c r="A546" s="94"/>
      <c r="B546" s="16" t="e">
        <f>'施設リストA-1（直営）'!#REF!</f>
        <v>#REF!</v>
      </c>
      <c r="C546" s="14" t="e">
        <f>'施設リストA-1（直営）'!#REF!</f>
        <v>#REF!</v>
      </c>
      <c r="D546" s="94" t="e">
        <f>'施設リストA-1（直営）'!#REF!</f>
        <v>#REF!</v>
      </c>
      <c r="E546" s="20" t="e">
        <f>'施設リストA-1（直営）'!#REF!</f>
        <v>#REF!</v>
      </c>
      <c r="F546" s="20" t="e">
        <f>'施設リストA-1（直営）'!#REF!</f>
        <v>#REF!</v>
      </c>
      <c r="G546" s="13" t="e">
        <f>'施設リストA-1（直営）'!#REF!</f>
        <v>#REF!</v>
      </c>
      <c r="H546" s="28" t="e">
        <f t="shared" si="8"/>
        <v>#REF!</v>
      </c>
      <c r="I546" s="29" t="e">
        <f>'施設リストA-1（直営）'!#REF!</f>
        <v>#REF!</v>
      </c>
      <c r="J546" s="30" t="e">
        <f>IF(I546="新設",VLOOKUP('施設リストA-1（直営）'!#REF!,'（新設）照明器具'!$B$5:$C$1990,2,FALSE),IF('部屋別効果（直）'!I546="撤去",VLOOKUP('施設リストA-1（直営）'!#REF!,'（既設）調査結果'!$B$5:$C$1998,2,FALSE),0))</f>
        <v>#REF!</v>
      </c>
      <c r="K546" s="29" t="e">
        <f>'施設リストA-1（直営）'!#REF!</f>
        <v>#REF!</v>
      </c>
      <c r="L546" s="29" t="e">
        <f>'施設リストA-1（直営）'!#REF!</f>
        <v>#REF!</v>
      </c>
      <c r="M546" s="30" t="e">
        <f>IF(L546="新設",VLOOKUP('施設リストA-1（直営）'!#REF!,'（新設）照明器具'!$B$5:$C$1990,2,FALSE),IF('部屋別効果（直）'!L546="撤去",VLOOKUP('施設リストA-1（直営）'!#REF!,'（既設）調査結果'!$B$5:$C$1998,2,FALSE),0))</f>
        <v>#REF!</v>
      </c>
      <c r="N546" s="29" t="e">
        <f>'施設リストA-1（直営）'!#REF!</f>
        <v>#REF!</v>
      </c>
      <c r="O546" s="29" t="e">
        <f>'施設リストA-1（直営）'!#REF!</f>
        <v>#REF!</v>
      </c>
      <c r="P546" s="30" t="e">
        <f>IF(O546="新設",VLOOKUP('施設リストA-1（直営）'!#REF!,'（新設）照明器具'!$B$5:$C$1990,2,FALSE),IF('部屋別効果（直）'!O546="撤去",VLOOKUP('施設リストA-1（直営）'!#REF!,'（既設）調査結果'!$B$5:$C$1998,2,FALSE),0))</f>
        <v>#REF!</v>
      </c>
      <c r="Q546" s="29" t="e">
        <f>'施設リストA-1（直営）'!#REF!</f>
        <v>#REF!</v>
      </c>
      <c r="R546" s="29" t="e">
        <f>'施設リストA-1（直営）'!#REF!</f>
        <v>#REF!</v>
      </c>
      <c r="S546" s="30" t="e">
        <f>IF(R546="新設",VLOOKUP('施設リストA-1（直営）'!#REF!,'（新設）照明器具'!$B$5:$C$1990,2,FALSE),IF('部屋別効果（直）'!R546="撤去",VLOOKUP('施設リストA-1（直営）'!#REF!,'（既設）調査結果'!$B$5:$C$1998,2,FALSE),0))</f>
        <v>#REF!</v>
      </c>
      <c r="T546" s="29" t="e">
        <f>'施設リストA-1（直営）'!#REF!</f>
        <v>#REF!</v>
      </c>
      <c r="U546" s="29" t="e">
        <f>'施設リストA-1（直営）'!#REF!</f>
        <v>#REF!</v>
      </c>
      <c r="V546" s="30" t="e">
        <f>IF(U546="新設",VLOOKUP('施設リストA-1（直営）'!#REF!,'（新設）照明器具'!$B$5:$C$1990,2,FALSE),IF('部屋別効果（直）'!U546="撤去",VLOOKUP('施設リストA-1（直営）'!#REF!,'（既設）調査結果'!$B$5:$C$1998,2,FALSE),0))</f>
        <v>#REF!</v>
      </c>
      <c r="W546" s="29" t="e">
        <f>'施設リストA-1（直営）'!#REF!</f>
        <v>#REF!</v>
      </c>
      <c r="X546" s="29" t="e">
        <f>'施設リストA-1（直営）'!#REF!</f>
        <v>#REF!</v>
      </c>
      <c r="Y546" s="30" t="e">
        <f>IF(X546="新設",VLOOKUP('施設リストA-1（直営）'!#REF!,'（新設）照明器具'!$B$5:$C$1990,2,FALSE),IF('部屋別効果（直）'!X546="撤去",VLOOKUP('施設リストA-1（直営）'!#REF!,'（既設）調査結果'!$B$5:$C$1998,2,FALSE),0))</f>
        <v>#REF!</v>
      </c>
      <c r="Z546" s="29" t="e">
        <f>'施設リストA-1（直営）'!#REF!</f>
        <v>#REF!</v>
      </c>
      <c r="AA546" s="29" t="e">
        <f>'施設リストA-1（直営）'!#REF!</f>
        <v>#REF!</v>
      </c>
      <c r="AB546" s="30" t="e">
        <f>IF(AA546="新設",VLOOKUP('施設リストA-1（直営）'!#REF!,'（新設）照明器具'!$B$5:$C$1990,2,FALSE),IF('部屋別効果（直）'!AA546="撤去",VLOOKUP('施設リストA-1（直営）'!#REF!,'（既設）調査結果'!$B$5:$C$1998,2,FALSE),0))</f>
        <v>#REF!</v>
      </c>
      <c r="AC546" s="29" t="e">
        <f>'施設リストA-1（直営）'!#REF!</f>
        <v>#REF!</v>
      </c>
      <c r="AD546" s="29" t="e">
        <f>'施設リストA-1（直営）'!#REF!</f>
        <v>#REF!</v>
      </c>
      <c r="AE546" s="30" t="e">
        <f>IF(AD546="新設",VLOOKUP('施設リストA-1（直営）'!#REF!,'（新設）照明器具'!$B$5:$C$1990,2,FALSE),IF('部屋別効果（直）'!AD546="撤去",VLOOKUP('施設リストA-1（直営）'!#REF!,'（既設）調査結果'!$B$5:$C$1998,2,FALSE),0))</f>
        <v>#REF!</v>
      </c>
      <c r="AF546" s="29" t="e">
        <f>'施設リストA-1（直営）'!#REF!</f>
        <v>#REF!</v>
      </c>
      <c r="AG546" s="29" t="e">
        <f>'施設リストA-1（直営）'!#REF!</f>
        <v>#REF!</v>
      </c>
      <c r="AH546" s="30" t="e">
        <f>IF(AG546="新設",VLOOKUP('施設リストA-1（直営）'!#REF!,'（新設）照明器具'!$B$5:$C$1990,2,FALSE),IF('部屋別効果（直）'!AG546="撤去",VLOOKUP('施設リストA-1（直営）'!#REF!,'（既設）調査結果'!$B$5:$C$1998,2,FALSE),0))</f>
        <v>#REF!</v>
      </c>
      <c r="AI546" s="29" t="e">
        <f>'施設リストA-1（直営）'!#REF!</f>
        <v>#REF!</v>
      </c>
      <c r="AJ546" s="29" t="e">
        <f>'施設リストA-1（直営）'!#REF!</f>
        <v>#REF!</v>
      </c>
      <c r="AK546" s="30" t="e">
        <f>IF(AJ546="新設",VLOOKUP('施設リストA-1（直営）'!#REF!,'（新設）照明器具'!$B$5:$C$1990,2,FALSE),IF('部屋別効果（直）'!AJ546="撤去",VLOOKUP('施設リストA-1（直営）'!#REF!,'（既設）調査結果'!$B$5:$C$1998,2,FALSE),0))</f>
        <v>#REF!</v>
      </c>
      <c r="AL546" s="29" t="e">
        <f>'施設リストA-1（直営）'!#REF!</f>
        <v>#REF!</v>
      </c>
    </row>
    <row r="547" spans="1:38" customFormat="1">
      <c r="A547" s="94"/>
      <c r="B547" s="16" t="e">
        <f>'施設リストA-1（直営）'!#REF!</f>
        <v>#REF!</v>
      </c>
      <c r="C547" s="14" t="e">
        <f>'施設リストA-1（直営）'!#REF!</f>
        <v>#REF!</v>
      </c>
      <c r="D547" s="94" t="e">
        <f>'施設リストA-1（直営）'!#REF!</f>
        <v>#REF!</v>
      </c>
      <c r="E547" s="20" t="e">
        <f>'施設リストA-1（直営）'!#REF!</f>
        <v>#REF!</v>
      </c>
      <c r="F547" s="20" t="e">
        <f>'施設リストA-1（直営）'!#REF!</f>
        <v>#REF!</v>
      </c>
      <c r="G547" s="13" t="e">
        <f>'施設リストA-1（直営）'!#REF!</f>
        <v>#REF!</v>
      </c>
      <c r="H547" s="28" t="e">
        <f t="shared" si="8"/>
        <v>#REF!</v>
      </c>
      <c r="I547" s="29" t="e">
        <f>'施設リストA-1（直営）'!#REF!</f>
        <v>#REF!</v>
      </c>
      <c r="J547" s="30" t="e">
        <f>IF(I547="新設",VLOOKUP('施設リストA-1（直営）'!#REF!,'（新設）照明器具'!$B$5:$C$1990,2,FALSE),IF('部屋別効果（直）'!I547="撤去",VLOOKUP('施設リストA-1（直営）'!#REF!,'（既設）調査結果'!$B$5:$C$1998,2,FALSE),0))</f>
        <v>#REF!</v>
      </c>
      <c r="K547" s="29" t="e">
        <f>'施設リストA-1（直営）'!#REF!</f>
        <v>#REF!</v>
      </c>
      <c r="L547" s="29" t="e">
        <f>'施設リストA-1（直営）'!#REF!</f>
        <v>#REF!</v>
      </c>
      <c r="M547" s="30" t="e">
        <f>IF(L547="新設",VLOOKUP('施設リストA-1（直営）'!#REF!,'（新設）照明器具'!$B$5:$C$1990,2,FALSE),IF('部屋別効果（直）'!L547="撤去",VLOOKUP('施設リストA-1（直営）'!#REF!,'（既設）調査結果'!$B$5:$C$1998,2,FALSE),0))</f>
        <v>#REF!</v>
      </c>
      <c r="N547" s="29" t="e">
        <f>'施設リストA-1（直営）'!#REF!</f>
        <v>#REF!</v>
      </c>
      <c r="O547" s="29" t="e">
        <f>'施設リストA-1（直営）'!#REF!</f>
        <v>#REF!</v>
      </c>
      <c r="P547" s="30" t="e">
        <f>IF(O547="新設",VLOOKUP('施設リストA-1（直営）'!#REF!,'（新設）照明器具'!$B$5:$C$1990,2,FALSE),IF('部屋別効果（直）'!O547="撤去",VLOOKUP('施設リストA-1（直営）'!#REF!,'（既設）調査結果'!$B$5:$C$1998,2,FALSE),0))</f>
        <v>#REF!</v>
      </c>
      <c r="Q547" s="29" t="e">
        <f>'施設リストA-1（直営）'!#REF!</f>
        <v>#REF!</v>
      </c>
      <c r="R547" s="29" t="e">
        <f>'施設リストA-1（直営）'!#REF!</f>
        <v>#REF!</v>
      </c>
      <c r="S547" s="30" t="e">
        <f>IF(R547="新設",VLOOKUP('施設リストA-1（直営）'!#REF!,'（新設）照明器具'!$B$5:$C$1990,2,FALSE),IF('部屋別効果（直）'!R547="撤去",VLOOKUP('施設リストA-1（直営）'!#REF!,'（既設）調査結果'!$B$5:$C$1998,2,FALSE),0))</f>
        <v>#REF!</v>
      </c>
      <c r="T547" s="29" t="e">
        <f>'施設リストA-1（直営）'!#REF!</f>
        <v>#REF!</v>
      </c>
      <c r="U547" s="29" t="e">
        <f>'施設リストA-1（直営）'!#REF!</f>
        <v>#REF!</v>
      </c>
      <c r="V547" s="30" t="e">
        <f>IF(U547="新設",VLOOKUP('施設リストA-1（直営）'!#REF!,'（新設）照明器具'!$B$5:$C$1990,2,FALSE),IF('部屋別効果（直）'!U547="撤去",VLOOKUP('施設リストA-1（直営）'!#REF!,'（既設）調査結果'!$B$5:$C$1998,2,FALSE),0))</f>
        <v>#REF!</v>
      </c>
      <c r="W547" s="29" t="e">
        <f>'施設リストA-1（直営）'!#REF!</f>
        <v>#REF!</v>
      </c>
      <c r="X547" s="29" t="e">
        <f>'施設リストA-1（直営）'!#REF!</f>
        <v>#REF!</v>
      </c>
      <c r="Y547" s="30" t="e">
        <f>IF(X547="新設",VLOOKUP('施設リストA-1（直営）'!#REF!,'（新設）照明器具'!$B$5:$C$1990,2,FALSE),IF('部屋別効果（直）'!X547="撤去",VLOOKUP('施設リストA-1（直営）'!#REF!,'（既設）調査結果'!$B$5:$C$1998,2,FALSE),0))</f>
        <v>#REF!</v>
      </c>
      <c r="Z547" s="29" t="e">
        <f>'施設リストA-1（直営）'!#REF!</f>
        <v>#REF!</v>
      </c>
      <c r="AA547" s="29" t="e">
        <f>'施設リストA-1（直営）'!#REF!</f>
        <v>#REF!</v>
      </c>
      <c r="AB547" s="30" t="e">
        <f>IF(AA547="新設",VLOOKUP('施設リストA-1（直営）'!#REF!,'（新設）照明器具'!$B$5:$C$1990,2,FALSE),IF('部屋別効果（直）'!AA547="撤去",VLOOKUP('施設リストA-1（直営）'!#REF!,'（既設）調査結果'!$B$5:$C$1998,2,FALSE),0))</f>
        <v>#REF!</v>
      </c>
      <c r="AC547" s="29" t="e">
        <f>'施設リストA-1（直営）'!#REF!</f>
        <v>#REF!</v>
      </c>
      <c r="AD547" s="29" t="e">
        <f>'施設リストA-1（直営）'!#REF!</f>
        <v>#REF!</v>
      </c>
      <c r="AE547" s="30" t="e">
        <f>IF(AD547="新設",VLOOKUP('施設リストA-1（直営）'!#REF!,'（新設）照明器具'!$B$5:$C$1990,2,FALSE),IF('部屋別効果（直）'!AD547="撤去",VLOOKUP('施設リストA-1（直営）'!#REF!,'（既設）調査結果'!$B$5:$C$1998,2,FALSE),0))</f>
        <v>#REF!</v>
      </c>
      <c r="AF547" s="29" t="e">
        <f>'施設リストA-1（直営）'!#REF!</f>
        <v>#REF!</v>
      </c>
      <c r="AG547" s="29" t="e">
        <f>'施設リストA-1（直営）'!#REF!</f>
        <v>#REF!</v>
      </c>
      <c r="AH547" s="30" t="e">
        <f>IF(AG547="新設",VLOOKUP('施設リストA-1（直営）'!#REF!,'（新設）照明器具'!$B$5:$C$1990,2,FALSE),IF('部屋別効果（直）'!AG547="撤去",VLOOKUP('施設リストA-1（直営）'!#REF!,'（既設）調査結果'!$B$5:$C$1998,2,FALSE),0))</f>
        <v>#REF!</v>
      </c>
      <c r="AI547" s="29" t="e">
        <f>'施設リストA-1（直営）'!#REF!</f>
        <v>#REF!</v>
      </c>
      <c r="AJ547" s="29" t="e">
        <f>'施設リストA-1（直営）'!#REF!</f>
        <v>#REF!</v>
      </c>
      <c r="AK547" s="30" t="e">
        <f>IF(AJ547="新設",VLOOKUP('施設リストA-1（直営）'!#REF!,'（新設）照明器具'!$B$5:$C$1990,2,FALSE),IF('部屋別効果（直）'!AJ547="撤去",VLOOKUP('施設リストA-1（直営）'!#REF!,'（既設）調査結果'!$B$5:$C$1998,2,FALSE),0))</f>
        <v>#REF!</v>
      </c>
      <c r="AL547" s="29" t="e">
        <f>'施設リストA-1（直営）'!#REF!</f>
        <v>#REF!</v>
      </c>
    </row>
    <row r="548" spans="1:38" customFormat="1">
      <c r="A548" s="94"/>
      <c r="B548" s="16" t="e">
        <f>'施設リストA-1（直営）'!#REF!</f>
        <v>#REF!</v>
      </c>
      <c r="C548" s="14" t="e">
        <f>'施設リストA-1（直営）'!#REF!</f>
        <v>#REF!</v>
      </c>
      <c r="D548" s="94" t="e">
        <f>'施設リストA-1（直営）'!#REF!</f>
        <v>#REF!</v>
      </c>
      <c r="E548" s="20" t="e">
        <f>'施設リストA-1（直営）'!#REF!</f>
        <v>#REF!</v>
      </c>
      <c r="F548" s="20" t="e">
        <f>'施設リストA-1（直営）'!#REF!</f>
        <v>#REF!</v>
      </c>
      <c r="G548" s="13" t="e">
        <f>'施設リストA-1（直営）'!#REF!</f>
        <v>#REF!</v>
      </c>
      <c r="H548" s="28" t="e">
        <f t="shared" si="8"/>
        <v>#REF!</v>
      </c>
      <c r="I548" s="29" t="e">
        <f>'施設リストA-1（直営）'!#REF!</f>
        <v>#REF!</v>
      </c>
      <c r="J548" s="30" t="e">
        <f>IF(I548="新設",VLOOKUP('施設リストA-1（直営）'!#REF!,'（新設）照明器具'!$B$5:$C$1990,2,FALSE),IF('部屋別効果（直）'!I548="撤去",VLOOKUP('施設リストA-1（直営）'!#REF!,'（既設）調査結果'!$B$5:$C$1998,2,FALSE),0))</f>
        <v>#REF!</v>
      </c>
      <c r="K548" s="29" t="e">
        <f>'施設リストA-1（直営）'!#REF!</f>
        <v>#REF!</v>
      </c>
      <c r="L548" s="29" t="e">
        <f>'施設リストA-1（直営）'!#REF!</f>
        <v>#REF!</v>
      </c>
      <c r="M548" s="30" t="e">
        <f>IF(L548="新設",VLOOKUP('施設リストA-1（直営）'!#REF!,'（新設）照明器具'!$B$5:$C$1990,2,FALSE),IF('部屋別効果（直）'!L548="撤去",VLOOKUP('施設リストA-1（直営）'!#REF!,'（既設）調査結果'!$B$5:$C$1998,2,FALSE),0))</f>
        <v>#REF!</v>
      </c>
      <c r="N548" s="29" t="e">
        <f>'施設リストA-1（直営）'!#REF!</f>
        <v>#REF!</v>
      </c>
      <c r="O548" s="29" t="e">
        <f>'施設リストA-1（直営）'!#REF!</f>
        <v>#REF!</v>
      </c>
      <c r="P548" s="30" t="e">
        <f>IF(O548="新設",VLOOKUP('施設リストA-1（直営）'!#REF!,'（新設）照明器具'!$B$5:$C$1990,2,FALSE),IF('部屋別効果（直）'!O548="撤去",VLOOKUP('施設リストA-1（直営）'!#REF!,'（既設）調査結果'!$B$5:$C$1998,2,FALSE),0))</f>
        <v>#REF!</v>
      </c>
      <c r="Q548" s="29" t="e">
        <f>'施設リストA-1（直営）'!#REF!</f>
        <v>#REF!</v>
      </c>
      <c r="R548" s="29" t="e">
        <f>'施設リストA-1（直営）'!#REF!</f>
        <v>#REF!</v>
      </c>
      <c r="S548" s="30" t="e">
        <f>IF(R548="新設",VLOOKUP('施設リストA-1（直営）'!#REF!,'（新設）照明器具'!$B$5:$C$1990,2,FALSE),IF('部屋別効果（直）'!R548="撤去",VLOOKUP('施設リストA-1（直営）'!#REF!,'（既設）調査結果'!$B$5:$C$1998,2,FALSE),0))</f>
        <v>#REF!</v>
      </c>
      <c r="T548" s="29" t="e">
        <f>'施設リストA-1（直営）'!#REF!</f>
        <v>#REF!</v>
      </c>
      <c r="U548" s="29" t="e">
        <f>'施設リストA-1（直営）'!#REF!</f>
        <v>#REF!</v>
      </c>
      <c r="V548" s="30" t="e">
        <f>IF(U548="新設",VLOOKUP('施設リストA-1（直営）'!#REF!,'（新設）照明器具'!$B$5:$C$1990,2,FALSE),IF('部屋別効果（直）'!U548="撤去",VLOOKUP('施設リストA-1（直営）'!#REF!,'（既設）調査結果'!$B$5:$C$1998,2,FALSE),0))</f>
        <v>#REF!</v>
      </c>
      <c r="W548" s="29" t="e">
        <f>'施設リストA-1（直営）'!#REF!</f>
        <v>#REF!</v>
      </c>
      <c r="X548" s="29" t="e">
        <f>'施設リストA-1（直営）'!#REF!</f>
        <v>#REF!</v>
      </c>
      <c r="Y548" s="30" t="e">
        <f>IF(X548="新設",VLOOKUP('施設リストA-1（直営）'!#REF!,'（新設）照明器具'!$B$5:$C$1990,2,FALSE),IF('部屋別効果（直）'!X548="撤去",VLOOKUP('施設リストA-1（直営）'!#REF!,'（既設）調査結果'!$B$5:$C$1998,2,FALSE),0))</f>
        <v>#REF!</v>
      </c>
      <c r="Z548" s="29" t="e">
        <f>'施設リストA-1（直営）'!#REF!</f>
        <v>#REF!</v>
      </c>
      <c r="AA548" s="29" t="e">
        <f>'施設リストA-1（直営）'!#REF!</f>
        <v>#REF!</v>
      </c>
      <c r="AB548" s="30" t="e">
        <f>IF(AA548="新設",VLOOKUP('施設リストA-1（直営）'!#REF!,'（新設）照明器具'!$B$5:$C$1990,2,FALSE),IF('部屋別効果（直）'!AA548="撤去",VLOOKUP('施設リストA-1（直営）'!#REF!,'（既設）調査結果'!$B$5:$C$1998,2,FALSE),0))</f>
        <v>#REF!</v>
      </c>
      <c r="AC548" s="29" t="e">
        <f>'施設リストA-1（直営）'!#REF!</f>
        <v>#REF!</v>
      </c>
      <c r="AD548" s="29" t="e">
        <f>'施設リストA-1（直営）'!#REF!</f>
        <v>#REF!</v>
      </c>
      <c r="AE548" s="30" t="e">
        <f>IF(AD548="新設",VLOOKUP('施設リストA-1（直営）'!#REF!,'（新設）照明器具'!$B$5:$C$1990,2,FALSE),IF('部屋別効果（直）'!AD548="撤去",VLOOKUP('施設リストA-1（直営）'!#REF!,'（既設）調査結果'!$B$5:$C$1998,2,FALSE),0))</f>
        <v>#REF!</v>
      </c>
      <c r="AF548" s="29" t="e">
        <f>'施設リストA-1（直営）'!#REF!</f>
        <v>#REF!</v>
      </c>
      <c r="AG548" s="29" t="e">
        <f>'施設リストA-1（直営）'!#REF!</f>
        <v>#REF!</v>
      </c>
      <c r="AH548" s="30" t="e">
        <f>IF(AG548="新設",VLOOKUP('施設リストA-1（直営）'!#REF!,'（新設）照明器具'!$B$5:$C$1990,2,FALSE),IF('部屋別効果（直）'!AG548="撤去",VLOOKUP('施設リストA-1（直営）'!#REF!,'（既設）調査結果'!$B$5:$C$1998,2,FALSE),0))</f>
        <v>#REF!</v>
      </c>
      <c r="AI548" s="29" t="e">
        <f>'施設リストA-1（直営）'!#REF!</f>
        <v>#REF!</v>
      </c>
      <c r="AJ548" s="29" t="e">
        <f>'施設リストA-1（直営）'!#REF!</f>
        <v>#REF!</v>
      </c>
      <c r="AK548" s="30" t="e">
        <f>IF(AJ548="新設",VLOOKUP('施設リストA-1（直営）'!#REF!,'（新設）照明器具'!$B$5:$C$1990,2,FALSE),IF('部屋別効果（直）'!AJ548="撤去",VLOOKUP('施設リストA-1（直営）'!#REF!,'（既設）調査結果'!$B$5:$C$1998,2,FALSE),0))</f>
        <v>#REF!</v>
      </c>
      <c r="AL548" s="29" t="e">
        <f>'施設リストA-1（直営）'!#REF!</f>
        <v>#REF!</v>
      </c>
    </row>
    <row r="549" spans="1:38" customFormat="1">
      <c r="A549" s="94"/>
      <c r="B549" s="16" t="e">
        <f>'施設リストA-1（直営）'!#REF!</f>
        <v>#REF!</v>
      </c>
      <c r="C549" s="14" t="e">
        <f>'施設リストA-1（直営）'!#REF!</f>
        <v>#REF!</v>
      </c>
      <c r="D549" s="94" t="e">
        <f>'施設リストA-1（直営）'!#REF!</f>
        <v>#REF!</v>
      </c>
      <c r="E549" s="20" t="e">
        <f>'施設リストA-1（直営）'!#REF!</f>
        <v>#REF!</v>
      </c>
      <c r="F549" s="20" t="e">
        <f>'施設リストA-1（直営）'!#REF!</f>
        <v>#REF!</v>
      </c>
      <c r="G549" s="13" t="e">
        <f>'施設リストA-1（直営）'!#REF!</f>
        <v>#REF!</v>
      </c>
      <c r="H549" s="28" t="e">
        <f t="shared" si="8"/>
        <v>#REF!</v>
      </c>
      <c r="I549" s="29" t="e">
        <f>'施設リストA-1（直営）'!#REF!</f>
        <v>#REF!</v>
      </c>
      <c r="J549" s="30" t="e">
        <f>IF(I549="新設",VLOOKUP('施設リストA-1（直営）'!#REF!,'（新設）照明器具'!$B$5:$C$1990,2,FALSE),IF('部屋別効果（直）'!I549="撤去",VLOOKUP('施設リストA-1（直営）'!#REF!,'（既設）調査結果'!$B$5:$C$1998,2,FALSE),0))</f>
        <v>#REF!</v>
      </c>
      <c r="K549" s="29" t="e">
        <f>'施設リストA-1（直営）'!#REF!</f>
        <v>#REF!</v>
      </c>
      <c r="L549" s="29" t="e">
        <f>'施設リストA-1（直営）'!#REF!</f>
        <v>#REF!</v>
      </c>
      <c r="M549" s="30" t="e">
        <f>IF(L549="新設",VLOOKUP('施設リストA-1（直営）'!#REF!,'（新設）照明器具'!$B$5:$C$1990,2,FALSE),IF('部屋別効果（直）'!L549="撤去",VLOOKUP('施設リストA-1（直営）'!#REF!,'（既設）調査結果'!$B$5:$C$1998,2,FALSE),0))</f>
        <v>#REF!</v>
      </c>
      <c r="N549" s="29" t="e">
        <f>'施設リストA-1（直営）'!#REF!</f>
        <v>#REF!</v>
      </c>
      <c r="O549" s="29" t="e">
        <f>'施設リストA-1（直営）'!#REF!</f>
        <v>#REF!</v>
      </c>
      <c r="P549" s="30" t="e">
        <f>IF(O549="新設",VLOOKUP('施設リストA-1（直営）'!#REF!,'（新設）照明器具'!$B$5:$C$1990,2,FALSE),IF('部屋別効果（直）'!O549="撤去",VLOOKUP('施設リストA-1（直営）'!#REF!,'（既設）調査結果'!$B$5:$C$1998,2,FALSE),0))</f>
        <v>#REF!</v>
      </c>
      <c r="Q549" s="29" t="e">
        <f>'施設リストA-1（直営）'!#REF!</f>
        <v>#REF!</v>
      </c>
      <c r="R549" s="29" t="e">
        <f>'施設リストA-1（直営）'!#REF!</f>
        <v>#REF!</v>
      </c>
      <c r="S549" s="30" t="e">
        <f>IF(R549="新設",VLOOKUP('施設リストA-1（直営）'!#REF!,'（新設）照明器具'!$B$5:$C$1990,2,FALSE),IF('部屋別効果（直）'!R549="撤去",VLOOKUP('施設リストA-1（直営）'!#REF!,'（既設）調査結果'!$B$5:$C$1998,2,FALSE),0))</f>
        <v>#REF!</v>
      </c>
      <c r="T549" s="29" t="e">
        <f>'施設リストA-1（直営）'!#REF!</f>
        <v>#REF!</v>
      </c>
      <c r="U549" s="29" t="e">
        <f>'施設リストA-1（直営）'!#REF!</f>
        <v>#REF!</v>
      </c>
      <c r="V549" s="30" t="e">
        <f>IF(U549="新設",VLOOKUP('施設リストA-1（直営）'!#REF!,'（新設）照明器具'!$B$5:$C$1990,2,FALSE),IF('部屋別効果（直）'!U549="撤去",VLOOKUP('施設リストA-1（直営）'!#REF!,'（既設）調査結果'!$B$5:$C$1998,2,FALSE),0))</f>
        <v>#REF!</v>
      </c>
      <c r="W549" s="29" t="e">
        <f>'施設リストA-1（直営）'!#REF!</f>
        <v>#REF!</v>
      </c>
      <c r="X549" s="29" t="e">
        <f>'施設リストA-1（直営）'!#REF!</f>
        <v>#REF!</v>
      </c>
      <c r="Y549" s="30" t="e">
        <f>IF(X549="新設",VLOOKUP('施設リストA-1（直営）'!#REF!,'（新設）照明器具'!$B$5:$C$1990,2,FALSE),IF('部屋別効果（直）'!X549="撤去",VLOOKUP('施設リストA-1（直営）'!#REF!,'（既設）調査結果'!$B$5:$C$1998,2,FALSE),0))</f>
        <v>#REF!</v>
      </c>
      <c r="Z549" s="29" t="e">
        <f>'施設リストA-1（直営）'!#REF!</f>
        <v>#REF!</v>
      </c>
      <c r="AA549" s="29" t="e">
        <f>'施設リストA-1（直営）'!#REF!</f>
        <v>#REF!</v>
      </c>
      <c r="AB549" s="30" t="e">
        <f>IF(AA549="新設",VLOOKUP('施設リストA-1（直営）'!#REF!,'（新設）照明器具'!$B$5:$C$1990,2,FALSE),IF('部屋別効果（直）'!AA549="撤去",VLOOKUP('施設リストA-1（直営）'!#REF!,'（既設）調査結果'!$B$5:$C$1998,2,FALSE),0))</f>
        <v>#REF!</v>
      </c>
      <c r="AC549" s="29" t="e">
        <f>'施設リストA-1（直営）'!#REF!</f>
        <v>#REF!</v>
      </c>
      <c r="AD549" s="29" t="e">
        <f>'施設リストA-1（直営）'!#REF!</f>
        <v>#REF!</v>
      </c>
      <c r="AE549" s="30" t="e">
        <f>IF(AD549="新設",VLOOKUP('施設リストA-1（直営）'!#REF!,'（新設）照明器具'!$B$5:$C$1990,2,FALSE),IF('部屋別効果（直）'!AD549="撤去",VLOOKUP('施設リストA-1（直営）'!#REF!,'（既設）調査結果'!$B$5:$C$1998,2,FALSE),0))</f>
        <v>#REF!</v>
      </c>
      <c r="AF549" s="29" t="e">
        <f>'施設リストA-1（直営）'!#REF!</f>
        <v>#REF!</v>
      </c>
      <c r="AG549" s="29" t="e">
        <f>'施設リストA-1（直営）'!#REF!</f>
        <v>#REF!</v>
      </c>
      <c r="AH549" s="30" t="e">
        <f>IF(AG549="新設",VLOOKUP('施設リストA-1（直営）'!#REF!,'（新設）照明器具'!$B$5:$C$1990,2,FALSE),IF('部屋別効果（直）'!AG549="撤去",VLOOKUP('施設リストA-1（直営）'!#REF!,'（既設）調査結果'!$B$5:$C$1998,2,FALSE),0))</f>
        <v>#REF!</v>
      </c>
      <c r="AI549" s="29" t="e">
        <f>'施設リストA-1（直営）'!#REF!</f>
        <v>#REF!</v>
      </c>
      <c r="AJ549" s="29" t="e">
        <f>'施設リストA-1（直営）'!#REF!</f>
        <v>#REF!</v>
      </c>
      <c r="AK549" s="30" t="e">
        <f>IF(AJ549="新設",VLOOKUP('施設リストA-1（直営）'!#REF!,'（新設）照明器具'!$B$5:$C$1990,2,FALSE),IF('部屋別効果（直）'!AJ549="撤去",VLOOKUP('施設リストA-1（直営）'!#REF!,'（既設）調査結果'!$B$5:$C$1998,2,FALSE),0))</f>
        <v>#REF!</v>
      </c>
      <c r="AL549" s="29" t="e">
        <f>'施設リストA-1（直営）'!#REF!</f>
        <v>#REF!</v>
      </c>
    </row>
    <row r="550" spans="1:38" customFormat="1">
      <c r="A550" s="94"/>
      <c r="B550" s="16" t="e">
        <f>'施設リストA-1（直営）'!#REF!</f>
        <v>#REF!</v>
      </c>
      <c r="C550" s="14" t="e">
        <f>'施設リストA-1（直営）'!#REF!</f>
        <v>#REF!</v>
      </c>
      <c r="D550" s="94" t="e">
        <f>'施設リストA-1（直営）'!#REF!</f>
        <v>#REF!</v>
      </c>
      <c r="E550" s="20" t="e">
        <f>'施設リストA-1（直営）'!#REF!</f>
        <v>#REF!</v>
      </c>
      <c r="F550" s="20" t="e">
        <f>'施設リストA-1（直営）'!#REF!</f>
        <v>#REF!</v>
      </c>
      <c r="G550" s="13" t="e">
        <f>'施設リストA-1（直営）'!#REF!</f>
        <v>#REF!</v>
      </c>
      <c r="H550" s="28" t="e">
        <f t="shared" si="8"/>
        <v>#REF!</v>
      </c>
      <c r="I550" s="29" t="e">
        <f>'施設リストA-1（直営）'!#REF!</f>
        <v>#REF!</v>
      </c>
      <c r="J550" s="30" t="e">
        <f>IF(I550="新設",VLOOKUP('施設リストA-1（直営）'!#REF!,'（新設）照明器具'!$B$5:$C$1990,2,FALSE),IF('部屋別効果（直）'!I550="撤去",VLOOKUP('施設リストA-1（直営）'!#REF!,'（既設）調査結果'!$B$5:$C$1998,2,FALSE),0))</f>
        <v>#REF!</v>
      </c>
      <c r="K550" s="29" t="e">
        <f>'施設リストA-1（直営）'!#REF!</f>
        <v>#REF!</v>
      </c>
      <c r="L550" s="29" t="e">
        <f>'施設リストA-1（直営）'!#REF!</f>
        <v>#REF!</v>
      </c>
      <c r="M550" s="30" t="e">
        <f>IF(L550="新設",VLOOKUP('施設リストA-1（直営）'!#REF!,'（新設）照明器具'!$B$5:$C$1990,2,FALSE),IF('部屋別効果（直）'!L550="撤去",VLOOKUP('施設リストA-1（直営）'!#REF!,'（既設）調査結果'!$B$5:$C$1998,2,FALSE),0))</f>
        <v>#REF!</v>
      </c>
      <c r="N550" s="29" t="e">
        <f>'施設リストA-1（直営）'!#REF!</f>
        <v>#REF!</v>
      </c>
      <c r="O550" s="29" t="e">
        <f>'施設リストA-1（直営）'!#REF!</f>
        <v>#REF!</v>
      </c>
      <c r="P550" s="30" t="e">
        <f>IF(O550="新設",VLOOKUP('施設リストA-1（直営）'!#REF!,'（新設）照明器具'!$B$5:$C$1990,2,FALSE),IF('部屋別効果（直）'!O550="撤去",VLOOKUP('施設リストA-1（直営）'!#REF!,'（既設）調査結果'!$B$5:$C$1998,2,FALSE),0))</f>
        <v>#REF!</v>
      </c>
      <c r="Q550" s="29" t="e">
        <f>'施設リストA-1（直営）'!#REF!</f>
        <v>#REF!</v>
      </c>
      <c r="R550" s="29" t="e">
        <f>'施設リストA-1（直営）'!#REF!</f>
        <v>#REF!</v>
      </c>
      <c r="S550" s="30" t="e">
        <f>IF(R550="新設",VLOOKUP('施設リストA-1（直営）'!#REF!,'（新設）照明器具'!$B$5:$C$1990,2,FALSE),IF('部屋別効果（直）'!R550="撤去",VLOOKUP('施設リストA-1（直営）'!#REF!,'（既設）調査結果'!$B$5:$C$1998,2,FALSE),0))</f>
        <v>#REF!</v>
      </c>
      <c r="T550" s="29" t="e">
        <f>'施設リストA-1（直営）'!#REF!</f>
        <v>#REF!</v>
      </c>
      <c r="U550" s="29" t="e">
        <f>'施設リストA-1（直営）'!#REF!</f>
        <v>#REF!</v>
      </c>
      <c r="V550" s="30" t="e">
        <f>IF(U550="新設",VLOOKUP('施設リストA-1（直営）'!#REF!,'（新設）照明器具'!$B$5:$C$1990,2,FALSE),IF('部屋別効果（直）'!U550="撤去",VLOOKUP('施設リストA-1（直営）'!#REF!,'（既設）調査結果'!$B$5:$C$1998,2,FALSE),0))</f>
        <v>#REF!</v>
      </c>
      <c r="W550" s="29" t="e">
        <f>'施設リストA-1（直営）'!#REF!</f>
        <v>#REF!</v>
      </c>
      <c r="X550" s="29" t="e">
        <f>'施設リストA-1（直営）'!#REF!</f>
        <v>#REF!</v>
      </c>
      <c r="Y550" s="30" t="e">
        <f>IF(X550="新設",VLOOKUP('施設リストA-1（直営）'!#REF!,'（新設）照明器具'!$B$5:$C$1990,2,FALSE),IF('部屋別効果（直）'!X550="撤去",VLOOKUP('施設リストA-1（直営）'!#REF!,'（既設）調査結果'!$B$5:$C$1998,2,FALSE),0))</f>
        <v>#REF!</v>
      </c>
      <c r="Z550" s="29" t="e">
        <f>'施設リストA-1（直営）'!#REF!</f>
        <v>#REF!</v>
      </c>
      <c r="AA550" s="29" t="e">
        <f>'施設リストA-1（直営）'!#REF!</f>
        <v>#REF!</v>
      </c>
      <c r="AB550" s="30" t="e">
        <f>IF(AA550="新設",VLOOKUP('施設リストA-1（直営）'!#REF!,'（新設）照明器具'!$B$5:$C$1990,2,FALSE),IF('部屋別効果（直）'!AA550="撤去",VLOOKUP('施設リストA-1（直営）'!#REF!,'（既設）調査結果'!$B$5:$C$1998,2,FALSE),0))</f>
        <v>#REF!</v>
      </c>
      <c r="AC550" s="29" t="e">
        <f>'施設リストA-1（直営）'!#REF!</f>
        <v>#REF!</v>
      </c>
      <c r="AD550" s="29" t="e">
        <f>'施設リストA-1（直営）'!#REF!</f>
        <v>#REF!</v>
      </c>
      <c r="AE550" s="30" t="e">
        <f>IF(AD550="新設",VLOOKUP('施設リストA-1（直営）'!#REF!,'（新設）照明器具'!$B$5:$C$1990,2,FALSE),IF('部屋別効果（直）'!AD550="撤去",VLOOKUP('施設リストA-1（直営）'!#REF!,'（既設）調査結果'!$B$5:$C$1998,2,FALSE),0))</f>
        <v>#REF!</v>
      </c>
      <c r="AF550" s="29" t="e">
        <f>'施設リストA-1（直営）'!#REF!</f>
        <v>#REF!</v>
      </c>
      <c r="AG550" s="29" t="e">
        <f>'施設リストA-1（直営）'!#REF!</f>
        <v>#REF!</v>
      </c>
      <c r="AH550" s="30" t="e">
        <f>IF(AG550="新設",VLOOKUP('施設リストA-1（直営）'!#REF!,'（新設）照明器具'!$B$5:$C$1990,2,FALSE),IF('部屋別効果（直）'!AG550="撤去",VLOOKUP('施設リストA-1（直営）'!#REF!,'（既設）調査結果'!$B$5:$C$1998,2,FALSE),0))</f>
        <v>#REF!</v>
      </c>
      <c r="AI550" s="29" t="e">
        <f>'施設リストA-1（直営）'!#REF!</f>
        <v>#REF!</v>
      </c>
      <c r="AJ550" s="29" t="e">
        <f>'施設リストA-1（直営）'!#REF!</f>
        <v>#REF!</v>
      </c>
      <c r="AK550" s="30" t="e">
        <f>IF(AJ550="新設",VLOOKUP('施設リストA-1（直営）'!#REF!,'（新設）照明器具'!$B$5:$C$1990,2,FALSE),IF('部屋別効果（直）'!AJ550="撤去",VLOOKUP('施設リストA-1（直営）'!#REF!,'（既設）調査結果'!$B$5:$C$1998,2,FALSE),0))</f>
        <v>#REF!</v>
      </c>
      <c r="AL550" s="29" t="e">
        <f>'施設リストA-1（直営）'!#REF!</f>
        <v>#REF!</v>
      </c>
    </row>
    <row r="551" spans="1:38" customFormat="1">
      <c r="A551" s="94"/>
      <c r="B551" s="16" t="e">
        <f>'施設リストA-1（直営）'!#REF!</f>
        <v>#REF!</v>
      </c>
      <c r="C551" s="14" t="e">
        <f>'施設リストA-1（直営）'!#REF!</f>
        <v>#REF!</v>
      </c>
      <c r="D551" s="94" t="e">
        <f>'施設リストA-1（直営）'!#REF!</f>
        <v>#REF!</v>
      </c>
      <c r="E551" s="20" t="e">
        <f>'施設リストA-1（直営）'!#REF!</f>
        <v>#REF!</v>
      </c>
      <c r="F551" s="20" t="e">
        <f>'施設リストA-1（直営）'!#REF!</f>
        <v>#REF!</v>
      </c>
      <c r="G551" s="13" t="e">
        <f>'施設リストA-1（直営）'!#REF!</f>
        <v>#REF!</v>
      </c>
      <c r="H551" s="28" t="e">
        <f t="shared" si="8"/>
        <v>#REF!</v>
      </c>
      <c r="I551" s="29" t="e">
        <f>'施設リストA-1（直営）'!#REF!</f>
        <v>#REF!</v>
      </c>
      <c r="J551" s="30" t="e">
        <f>IF(I551="新設",VLOOKUP('施設リストA-1（直営）'!#REF!,'（新設）照明器具'!$B$5:$C$1990,2,FALSE),IF('部屋別効果（直）'!I551="撤去",VLOOKUP('施設リストA-1（直営）'!#REF!,'（既設）調査結果'!$B$5:$C$1998,2,FALSE),0))</f>
        <v>#REF!</v>
      </c>
      <c r="K551" s="29" t="e">
        <f>'施設リストA-1（直営）'!#REF!</f>
        <v>#REF!</v>
      </c>
      <c r="L551" s="29" t="e">
        <f>'施設リストA-1（直営）'!#REF!</f>
        <v>#REF!</v>
      </c>
      <c r="M551" s="30" t="e">
        <f>IF(L551="新設",VLOOKUP('施設リストA-1（直営）'!#REF!,'（新設）照明器具'!$B$5:$C$1990,2,FALSE),IF('部屋別効果（直）'!L551="撤去",VLOOKUP('施設リストA-1（直営）'!#REF!,'（既設）調査結果'!$B$5:$C$1998,2,FALSE),0))</f>
        <v>#REF!</v>
      </c>
      <c r="N551" s="29" t="e">
        <f>'施設リストA-1（直営）'!#REF!</f>
        <v>#REF!</v>
      </c>
      <c r="O551" s="29" t="e">
        <f>'施設リストA-1（直営）'!#REF!</f>
        <v>#REF!</v>
      </c>
      <c r="P551" s="30" t="e">
        <f>IF(O551="新設",VLOOKUP('施設リストA-1（直営）'!#REF!,'（新設）照明器具'!$B$5:$C$1990,2,FALSE),IF('部屋別効果（直）'!O551="撤去",VLOOKUP('施設リストA-1（直営）'!#REF!,'（既設）調査結果'!$B$5:$C$1998,2,FALSE),0))</f>
        <v>#REF!</v>
      </c>
      <c r="Q551" s="29" t="e">
        <f>'施設リストA-1（直営）'!#REF!</f>
        <v>#REF!</v>
      </c>
      <c r="R551" s="29" t="e">
        <f>'施設リストA-1（直営）'!#REF!</f>
        <v>#REF!</v>
      </c>
      <c r="S551" s="30" t="e">
        <f>IF(R551="新設",VLOOKUP('施設リストA-1（直営）'!#REF!,'（新設）照明器具'!$B$5:$C$1990,2,FALSE),IF('部屋別効果（直）'!R551="撤去",VLOOKUP('施設リストA-1（直営）'!#REF!,'（既設）調査結果'!$B$5:$C$1998,2,FALSE),0))</f>
        <v>#REF!</v>
      </c>
      <c r="T551" s="29" t="e">
        <f>'施設リストA-1（直営）'!#REF!</f>
        <v>#REF!</v>
      </c>
      <c r="U551" s="29" t="e">
        <f>'施設リストA-1（直営）'!#REF!</f>
        <v>#REF!</v>
      </c>
      <c r="V551" s="30" t="e">
        <f>IF(U551="新設",VLOOKUP('施設リストA-1（直営）'!#REF!,'（新設）照明器具'!$B$5:$C$1990,2,FALSE),IF('部屋別効果（直）'!U551="撤去",VLOOKUP('施設リストA-1（直営）'!#REF!,'（既設）調査結果'!$B$5:$C$1998,2,FALSE),0))</f>
        <v>#REF!</v>
      </c>
      <c r="W551" s="29" t="e">
        <f>'施設リストA-1（直営）'!#REF!</f>
        <v>#REF!</v>
      </c>
      <c r="X551" s="29" t="e">
        <f>'施設リストA-1（直営）'!#REF!</f>
        <v>#REF!</v>
      </c>
      <c r="Y551" s="30" t="e">
        <f>IF(X551="新設",VLOOKUP('施設リストA-1（直営）'!#REF!,'（新設）照明器具'!$B$5:$C$1990,2,FALSE),IF('部屋別効果（直）'!X551="撤去",VLOOKUP('施設リストA-1（直営）'!#REF!,'（既設）調査結果'!$B$5:$C$1998,2,FALSE),0))</f>
        <v>#REF!</v>
      </c>
      <c r="Z551" s="29" t="e">
        <f>'施設リストA-1（直営）'!#REF!</f>
        <v>#REF!</v>
      </c>
      <c r="AA551" s="29" t="e">
        <f>'施設リストA-1（直営）'!#REF!</f>
        <v>#REF!</v>
      </c>
      <c r="AB551" s="30" t="e">
        <f>IF(AA551="新設",VLOOKUP('施設リストA-1（直営）'!#REF!,'（新設）照明器具'!$B$5:$C$1990,2,FALSE),IF('部屋別効果（直）'!AA551="撤去",VLOOKUP('施設リストA-1（直営）'!#REF!,'（既設）調査結果'!$B$5:$C$1998,2,FALSE),0))</f>
        <v>#REF!</v>
      </c>
      <c r="AC551" s="29" t="e">
        <f>'施設リストA-1（直営）'!#REF!</f>
        <v>#REF!</v>
      </c>
      <c r="AD551" s="29" t="e">
        <f>'施設リストA-1（直営）'!#REF!</f>
        <v>#REF!</v>
      </c>
      <c r="AE551" s="30" t="e">
        <f>IF(AD551="新設",VLOOKUP('施設リストA-1（直営）'!#REF!,'（新設）照明器具'!$B$5:$C$1990,2,FALSE),IF('部屋別効果（直）'!AD551="撤去",VLOOKUP('施設リストA-1（直営）'!#REF!,'（既設）調査結果'!$B$5:$C$1998,2,FALSE),0))</f>
        <v>#REF!</v>
      </c>
      <c r="AF551" s="29" t="e">
        <f>'施設リストA-1（直営）'!#REF!</f>
        <v>#REF!</v>
      </c>
      <c r="AG551" s="29" t="e">
        <f>'施設リストA-1（直営）'!#REF!</f>
        <v>#REF!</v>
      </c>
      <c r="AH551" s="30" t="e">
        <f>IF(AG551="新設",VLOOKUP('施設リストA-1（直営）'!#REF!,'（新設）照明器具'!$B$5:$C$1990,2,FALSE),IF('部屋別効果（直）'!AG551="撤去",VLOOKUP('施設リストA-1（直営）'!#REF!,'（既設）調査結果'!$B$5:$C$1998,2,FALSE),0))</f>
        <v>#REF!</v>
      </c>
      <c r="AI551" s="29" t="e">
        <f>'施設リストA-1（直営）'!#REF!</f>
        <v>#REF!</v>
      </c>
      <c r="AJ551" s="29" t="e">
        <f>'施設リストA-1（直営）'!#REF!</f>
        <v>#REF!</v>
      </c>
      <c r="AK551" s="30" t="e">
        <f>IF(AJ551="新設",VLOOKUP('施設リストA-1（直営）'!#REF!,'（新設）照明器具'!$B$5:$C$1990,2,FALSE),IF('部屋別効果（直）'!AJ551="撤去",VLOOKUP('施設リストA-1（直営）'!#REF!,'（既設）調査結果'!$B$5:$C$1998,2,FALSE),0))</f>
        <v>#REF!</v>
      </c>
      <c r="AL551" s="29" t="e">
        <f>'施設リストA-1（直営）'!#REF!</f>
        <v>#REF!</v>
      </c>
    </row>
    <row r="552" spans="1:38" customFormat="1">
      <c r="A552" s="94"/>
      <c r="B552" s="16" t="e">
        <f>'施設リストA-1（直営）'!#REF!</f>
        <v>#REF!</v>
      </c>
      <c r="C552" s="14" t="e">
        <f>'施設リストA-1（直営）'!#REF!</f>
        <v>#REF!</v>
      </c>
      <c r="D552" s="94" t="e">
        <f>'施設リストA-1（直営）'!#REF!</f>
        <v>#REF!</v>
      </c>
      <c r="E552" s="20" t="e">
        <f>'施設リストA-1（直営）'!#REF!</f>
        <v>#REF!</v>
      </c>
      <c r="F552" s="20" t="e">
        <f>'施設リストA-1（直営）'!#REF!</f>
        <v>#REF!</v>
      </c>
      <c r="G552" s="13" t="e">
        <f>'施設リストA-1（直営）'!#REF!</f>
        <v>#REF!</v>
      </c>
      <c r="H552" s="28" t="e">
        <f t="shared" si="8"/>
        <v>#REF!</v>
      </c>
      <c r="I552" s="29" t="e">
        <f>'施設リストA-1（直営）'!#REF!</f>
        <v>#REF!</v>
      </c>
      <c r="J552" s="30" t="e">
        <f>IF(I552="新設",VLOOKUP('施設リストA-1（直営）'!#REF!,'（新設）照明器具'!$B$5:$C$1990,2,FALSE),IF('部屋別効果（直）'!I552="撤去",VLOOKUP('施設リストA-1（直営）'!#REF!,'（既設）調査結果'!$B$5:$C$1998,2,FALSE),0))</f>
        <v>#REF!</v>
      </c>
      <c r="K552" s="29" t="e">
        <f>'施設リストA-1（直営）'!#REF!</f>
        <v>#REF!</v>
      </c>
      <c r="L552" s="29" t="e">
        <f>'施設リストA-1（直営）'!#REF!</f>
        <v>#REF!</v>
      </c>
      <c r="M552" s="30" t="e">
        <f>IF(L552="新設",VLOOKUP('施設リストA-1（直営）'!#REF!,'（新設）照明器具'!$B$5:$C$1990,2,FALSE),IF('部屋別効果（直）'!L552="撤去",VLOOKUP('施設リストA-1（直営）'!#REF!,'（既設）調査結果'!$B$5:$C$1998,2,FALSE),0))</f>
        <v>#REF!</v>
      </c>
      <c r="N552" s="29" t="e">
        <f>'施設リストA-1（直営）'!#REF!</f>
        <v>#REF!</v>
      </c>
      <c r="O552" s="29" t="e">
        <f>'施設リストA-1（直営）'!#REF!</f>
        <v>#REF!</v>
      </c>
      <c r="P552" s="30" t="e">
        <f>IF(O552="新設",VLOOKUP('施設リストA-1（直営）'!#REF!,'（新設）照明器具'!$B$5:$C$1990,2,FALSE),IF('部屋別効果（直）'!O552="撤去",VLOOKUP('施設リストA-1（直営）'!#REF!,'（既設）調査結果'!$B$5:$C$1998,2,FALSE),0))</f>
        <v>#REF!</v>
      </c>
      <c r="Q552" s="29" t="e">
        <f>'施設リストA-1（直営）'!#REF!</f>
        <v>#REF!</v>
      </c>
      <c r="R552" s="29" t="e">
        <f>'施設リストA-1（直営）'!#REF!</f>
        <v>#REF!</v>
      </c>
      <c r="S552" s="30" t="e">
        <f>IF(R552="新設",VLOOKUP('施設リストA-1（直営）'!#REF!,'（新設）照明器具'!$B$5:$C$1990,2,FALSE),IF('部屋別効果（直）'!R552="撤去",VLOOKUP('施設リストA-1（直営）'!#REF!,'（既設）調査結果'!$B$5:$C$1998,2,FALSE),0))</f>
        <v>#REF!</v>
      </c>
      <c r="T552" s="29" t="e">
        <f>'施設リストA-1（直営）'!#REF!</f>
        <v>#REF!</v>
      </c>
      <c r="U552" s="29" t="e">
        <f>'施設リストA-1（直営）'!#REF!</f>
        <v>#REF!</v>
      </c>
      <c r="V552" s="30" t="e">
        <f>IF(U552="新設",VLOOKUP('施設リストA-1（直営）'!#REF!,'（新設）照明器具'!$B$5:$C$1990,2,FALSE),IF('部屋別効果（直）'!U552="撤去",VLOOKUP('施設リストA-1（直営）'!#REF!,'（既設）調査結果'!$B$5:$C$1998,2,FALSE),0))</f>
        <v>#REF!</v>
      </c>
      <c r="W552" s="29" t="e">
        <f>'施設リストA-1（直営）'!#REF!</f>
        <v>#REF!</v>
      </c>
      <c r="X552" s="29" t="e">
        <f>'施設リストA-1（直営）'!#REF!</f>
        <v>#REF!</v>
      </c>
      <c r="Y552" s="30" t="e">
        <f>IF(X552="新設",VLOOKUP('施設リストA-1（直営）'!#REF!,'（新設）照明器具'!$B$5:$C$1990,2,FALSE),IF('部屋別効果（直）'!X552="撤去",VLOOKUP('施設リストA-1（直営）'!#REF!,'（既設）調査結果'!$B$5:$C$1998,2,FALSE),0))</f>
        <v>#REF!</v>
      </c>
      <c r="Z552" s="29" t="e">
        <f>'施設リストA-1（直営）'!#REF!</f>
        <v>#REF!</v>
      </c>
      <c r="AA552" s="29" t="e">
        <f>'施設リストA-1（直営）'!#REF!</f>
        <v>#REF!</v>
      </c>
      <c r="AB552" s="30" t="e">
        <f>IF(AA552="新設",VLOOKUP('施設リストA-1（直営）'!#REF!,'（新設）照明器具'!$B$5:$C$1990,2,FALSE),IF('部屋別効果（直）'!AA552="撤去",VLOOKUP('施設リストA-1（直営）'!#REF!,'（既設）調査結果'!$B$5:$C$1998,2,FALSE),0))</f>
        <v>#REF!</v>
      </c>
      <c r="AC552" s="29" t="e">
        <f>'施設リストA-1（直営）'!#REF!</f>
        <v>#REF!</v>
      </c>
      <c r="AD552" s="29" t="e">
        <f>'施設リストA-1（直営）'!#REF!</f>
        <v>#REF!</v>
      </c>
      <c r="AE552" s="30" t="e">
        <f>IF(AD552="新設",VLOOKUP('施設リストA-1（直営）'!#REF!,'（新設）照明器具'!$B$5:$C$1990,2,FALSE),IF('部屋別効果（直）'!AD552="撤去",VLOOKUP('施設リストA-1（直営）'!#REF!,'（既設）調査結果'!$B$5:$C$1998,2,FALSE),0))</f>
        <v>#REF!</v>
      </c>
      <c r="AF552" s="29" t="e">
        <f>'施設リストA-1（直営）'!#REF!</f>
        <v>#REF!</v>
      </c>
      <c r="AG552" s="29" t="e">
        <f>'施設リストA-1（直営）'!#REF!</f>
        <v>#REF!</v>
      </c>
      <c r="AH552" s="30" t="e">
        <f>IF(AG552="新設",VLOOKUP('施設リストA-1（直営）'!#REF!,'（新設）照明器具'!$B$5:$C$1990,2,FALSE),IF('部屋別効果（直）'!AG552="撤去",VLOOKUP('施設リストA-1（直営）'!#REF!,'（既設）調査結果'!$B$5:$C$1998,2,FALSE),0))</f>
        <v>#REF!</v>
      </c>
      <c r="AI552" s="29" t="e">
        <f>'施設リストA-1（直営）'!#REF!</f>
        <v>#REF!</v>
      </c>
      <c r="AJ552" s="29" t="e">
        <f>'施設リストA-1（直営）'!#REF!</f>
        <v>#REF!</v>
      </c>
      <c r="AK552" s="30" t="e">
        <f>IF(AJ552="新設",VLOOKUP('施設リストA-1（直営）'!#REF!,'（新設）照明器具'!$B$5:$C$1990,2,FALSE),IF('部屋別効果（直）'!AJ552="撤去",VLOOKUP('施設リストA-1（直営）'!#REF!,'（既設）調査結果'!$B$5:$C$1998,2,FALSE),0))</f>
        <v>#REF!</v>
      </c>
      <c r="AL552" s="29" t="e">
        <f>'施設リストA-1（直営）'!#REF!</f>
        <v>#REF!</v>
      </c>
    </row>
    <row r="553" spans="1:38" customFormat="1">
      <c r="A553" s="94"/>
      <c r="B553" s="16" t="e">
        <f>'施設リストA-1（直営）'!#REF!</f>
        <v>#REF!</v>
      </c>
      <c r="C553" s="14" t="e">
        <f>'施設リストA-1（直営）'!#REF!</f>
        <v>#REF!</v>
      </c>
      <c r="D553" s="94" t="e">
        <f>'施設リストA-1（直営）'!#REF!</f>
        <v>#REF!</v>
      </c>
      <c r="E553" s="20" t="e">
        <f>'施設リストA-1（直営）'!#REF!</f>
        <v>#REF!</v>
      </c>
      <c r="F553" s="20" t="e">
        <f>'施設リストA-1（直営）'!#REF!</f>
        <v>#REF!</v>
      </c>
      <c r="G553" s="13" t="e">
        <f>'施設リストA-1（直営）'!#REF!</f>
        <v>#REF!</v>
      </c>
      <c r="H553" s="28" t="e">
        <f t="shared" si="8"/>
        <v>#REF!</v>
      </c>
      <c r="I553" s="29" t="e">
        <f>'施設リストA-1（直営）'!#REF!</f>
        <v>#REF!</v>
      </c>
      <c r="J553" s="30" t="e">
        <f>IF(I553="新設",VLOOKUP('施設リストA-1（直営）'!#REF!,'（新設）照明器具'!$B$5:$C$1990,2,FALSE),IF('部屋別効果（直）'!I553="撤去",VLOOKUP('施設リストA-1（直営）'!#REF!,'（既設）調査結果'!$B$5:$C$1998,2,FALSE),0))</f>
        <v>#REF!</v>
      </c>
      <c r="K553" s="29" t="e">
        <f>'施設リストA-1（直営）'!#REF!</f>
        <v>#REF!</v>
      </c>
      <c r="L553" s="29" t="e">
        <f>'施設リストA-1（直営）'!#REF!</f>
        <v>#REF!</v>
      </c>
      <c r="M553" s="30" t="e">
        <f>IF(L553="新設",VLOOKUP('施設リストA-1（直営）'!#REF!,'（新設）照明器具'!$B$5:$C$1990,2,FALSE),IF('部屋別効果（直）'!L553="撤去",VLOOKUP('施設リストA-1（直営）'!#REF!,'（既設）調査結果'!$B$5:$C$1998,2,FALSE),0))</f>
        <v>#REF!</v>
      </c>
      <c r="N553" s="29" t="e">
        <f>'施設リストA-1（直営）'!#REF!</f>
        <v>#REF!</v>
      </c>
      <c r="O553" s="29" t="e">
        <f>'施設リストA-1（直営）'!#REF!</f>
        <v>#REF!</v>
      </c>
      <c r="P553" s="30" t="e">
        <f>IF(O553="新設",VLOOKUP('施設リストA-1（直営）'!#REF!,'（新設）照明器具'!$B$5:$C$1990,2,FALSE),IF('部屋別効果（直）'!O553="撤去",VLOOKUP('施設リストA-1（直営）'!#REF!,'（既設）調査結果'!$B$5:$C$1998,2,FALSE),0))</f>
        <v>#REF!</v>
      </c>
      <c r="Q553" s="29" t="e">
        <f>'施設リストA-1（直営）'!#REF!</f>
        <v>#REF!</v>
      </c>
      <c r="R553" s="29" t="e">
        <f>'施設リストA-1（直営）'!#REF!</f>
        <v>#REF!</v>
      </c>
      <c r="S553" s="30" t="e">
        <f>IF(R553="新設",VLOOKUP('施設リストA-1（直営）'!#REF!,'（新設）照明器具'!$B$5:$C$1990,2,FALSE),IF('部屋別効果（直）'!R553="撤去",VLOOKUP('施設リストA-1（直営）'!#REF!,'（既設）調査結果'!$B$5:$C$1998,2,FALSE),0))</f>
        <v>#REF!</v>
      </c>
      <c r="T553" s="29" t="e">
        <f>'施設リストA-1（直営）'!#REF!</f>
        <v>#REF!</v>
      </c>
      <c r="U553" s="29" t="e">
        <f>'施設リストA-1（直営）'!#REF!</f>
        <v>#REF!</v>
      </c>
      <c r="V553" s="30" t="e">
        <f>IF(U553="新設",VLOOKUP('施設リストA-1（直営）'!#REF!,'（新設）照明器具'!$B$5:$C$1990,2,FALSE),IF('部屋別効果（直）'!U553="撤去",VLOOKUP('施設リストA-1（直営）'!#REF!,'（既設）調査結果'!$B$5:$C$1998,2,FALSE),0))</f>
        <v>#REF!</v>
      </c>
      <c r="W553" s="29" t="e">
        <f>'施設リストA-1（直営）'!#REF!</f>
        <v>#REF!</v>
      </c>
      <c r="X553" s="29" t="e">
        <f>'施設リストA-1（直営）'!#REF!</f>
        <v>#REF!</v>
      </c>
      <c r="Y553" s="30" t="e">
        <f>IF(X553="新設",VLOOKUP('施設リストA-1（直営）'!#REF!,'（新設）照明器具'!$B$5:$C$1990,2,FALSE),IF('部屋別効果（直）'!X553="撤去",VLOOKUP('施設リストA-1（直営）'!#REF!,'（既設）調査結果'!$B$5:$C$1998,2,FALSE),0))</f>
        <v>#REF!</v>
      </c>
      <c r="Z553" s="29" t="e">
        <f>'施設リストA-1（直営）'!#REF!</f>
        <v>#REF!</v>
      </c>
      <c r="AA553" s="29" t="e">
        <f>'施設リストA-1（直営）'!#REF!</f>
        <v>#REF!</v>
      </c>
      <c r="AB553" s="30" t="e">
        <f>IF(AA553="新設",VLOOKUP('施設リストA-1（直営）'!#REF!,'（新設）照明器具'!$B$5:$C$1990,2,FALSE),IF('部屋別効果（直）'!AA553="撤去",VLOOKUP('施設リストA-1（直営）'!#REF!,'（既設）調査結果'!$B$5:$C$1998,2,FALSE),0))</f>
        <v>#REF!</v>
      </c>
      <c r="AC553" s="29" t="e">
        <f>'施設リストA-1（直営）'!#REF!</f>
        <v>#REF!</v>
      </c>
      <c r="AD553" s="29" t="e">
        <f>'施設リストA-1（直営）'!#REF!</f>
        <v>#REF!</v>
      </c>
      <c r="AE553" s="30" t="e">
        <f>IF(AD553="新設",VLOOKUP('施設リストA-1（直営）'!#REF!,'（新設）照明器具'!$B$5:$C$1990,2,FALSE),IF('部屋別効果（直）'!AD553="撤去",VLOOKUP('施設リストA-1（直営）'!#REF!,'（既設）調査結果'!$B$5:$C$1998,2,FALSE),0))</f>
        <v>#REF!</v>
      </c>
      <c r="AF553" s="29" t="e">
        <f>'施設リストA-1（直営）'!#REF!</f>
        <v>#REF!</v>
      </c>
      <c r="AG553" s="29" t="e">
        <f>'施設リストA-1（直営）'!#REF!</f>
        <v>#REF!</v>
      </c>
      <c r="AH553" s="30" t="e">
        <f>IF(AG553="新設",VLOOKUP('施設リストA-1（直営）'!#REF!,'（新設）照明器具'!$B$5:$C$1990,2,FALSE),IF('部屋別効果（直）'!AG553="撤去",VLOOKUP('施設リストA-1（直営）'!#REF!,'（既設）調査結果'!$B$5:$C$1998,2,FALSE),0))</f>
        <v>#REF!</v>
      </c>
      <c r="AI553" s="29" t="e">
        <f>'施設リストA-1（直営）'!#REF!</f>
        <v>#REF!</v>
      </c>
      <c r="AJ553" s="29" t="e">
        <f>'施設リストA-1（直営）'!#REF!</f>
        <v>#REF!</v>
      </c>
      <c r="AK553" s="30" t="e">
        <f>IF(AJ553="新設",VLOOKUP('施設リストA-1（直営）'!#REF!,'（新設）照明器具'!$B$5:$C$1990,2,FALSE),IF('部屋別効果（直）'!AJ553="撤去",VLOOKUP('施設リストA-1（直営）'!#REF!,'（既設）調査結果'!$B$5:$C$1998,2,FALSE),0))</f>
        <v>#REF!</v>
      </c>
      <c r="AL553" s="29" t="e">
        <f>'施設リストA-1（直営）'!#REF!</f>
        <v>#REF!</v>
      </c>
    </row>
    <row r="554" spans="1:38" customFormat="1">
      <c r="A554" s="94"/>
      <c r="B554" s="16" t="e">
        <f>'施設リストA-1（直営）'!#REF!</f>
        <v>#REF!</v>
      </c>
      <c r="C554" s="14" t="e">
        <f>'施設リストA-1（直営）'!#REF!</f>
        <v>#REF!</v>
      </c>
      <c r="D554" s="94" t="e">
        <f>'施設リストA-1（直営）'!#REF!</f>
        <v>#REF!</v>
      </c>
      <c r="E554" s="20" t="e">
        <f>'施設リストA-1（直営）'!#REF!</f>
        <v>#REF!</v>
      </c>
      <c r="F554" s="20" t="e">
        <f>'施設リストA-1（直営）'!#REF!</f>
        <v>#REF!</v>
      </c>
      <c r="G554" s="13" t="e">
        <f>'施設リストA-1（直営）'!#REF!</f>
        <v>#REF!</v>
      </c>
      <c r="H554" s="28" t="e">
        <f t="shared" si="8"/>
        <v>#REF!</v>
      </c>
      <c r="I554" s="29" t="e">
        <f>'施設リストA-1（直営）'!#REF!</f>
        <v>#REF!</v>
      </c>
      <c r="J554" s="30" t="e">
        <f>IF(I554="新設",VLOOKUP('施設リストA-1（直営）'!#REF!,'（新設）照明器具'!$B$5:$C$1990,2,FALSE),IF('部屋別効果（直）'!I554="撤去",VLOOKUP('施設リストA-1（直営）'!#REF!,'（既設）調査結果'!$B$5:$C$1998,2,FALSE),0))</f>
        <v>#REF!</v>
      </c>
      <c r="K554" s="29" t="e">
        <f>'施設リストA-1（直営）'!#REF!</f>
        <v>#REF!</v>
      </c>
      <c r="L554" s="29" t="e">
        <f>'施設リストA-1（直営）'!#REF!</f>
        <v>#REF!</v>
      </c>
      <c r="M554" s="30" t="e">
        <f>IF(L554="新設",VLOOKUP('施設リストA-1（直営）'!#REF!,'（新設）照明器具'!$B$5:$C$1990,2,FALSE),IF('部屋別効果（直）'!L554="撤去",VLOOKUP('施設リストA-1（直営）'!#REF!,'（既設）調査結果'!$B$5:$C$1998,2,FALSE),0))</f>
        <v>#REF!</v>
      </c>
      <c r="N554" s="29" t="e">
        <f>'施設リストA-1（直営）'!#REF!</f>
        <v>#REF!</v>
      </c>
      <c r="O554" s="29" t="e">
        <f>'施設リストA-1（直営）'!#REF!</f>
        <v>#REF!</v>
      </c>
      <c r="P554" s="30" t="e">
        <f>IF(O554="新設",VLOOKUP('施設リストA-1（直営）'!#REF!,'（新設）照明器具'!$B$5:$C$1990,2,FALSE),IF('部屋別効果（直）'!O554="撤去",VLOOKUP('施設リストA-1（直営）'!#REF!,'（既設）調査結果'!$B$5:$C$1998,2,FALSE),0))</f>
        <v>#REF!</v>
      </c>
      <c r="Q554" s="29" t="e">
        <f>'施設リストA-1（直営）'!#REF!</f>
        <v>#REF!</v>
      </c>
      <c r="R554" s="29" t="e">
        <f>'施設リストA-1（直営）'!#REF!</f>
        <v>#REF!</v>
      </c>
      <c r="S554" s="30" t="e">
        <f>IF(R554="新設",VLOOKUP('施設リストA-1（直営）'!#REF!,'（新設）照明器具'!$B$5:$C$1990,2,FALSE),IF('部屋別効果（直）'!R554="撤去",VLOOKUP('施設リストA-1（直営）'!#REF!,'（既設）調査結果'!$B$5:$C$1998,2,FALSE),0))</f>
        <v>#REF!</v>
      </c>
      <c r="T554" s="29" t="e">
        <f>'施設リストA-1（直営）'!#REF!</f>
        <v>#REF!</v>
      </c>
      <c r="U554" s="29" t="e">
        <f>'施設リストA-1（直営）'!#REF!</f>
        <v>#REF!</v>
      </c>
      <c r="V554" s="30" t="e">
        <f>IF(U554="新設",VLOOKUP('施設リストA-1（直営）'!#REF!,'（新設）照明器具'!$B$5:$C$1990,2,FALSE),IF('部屋別効果（直）'!U554="撤去",VLOOKUP('施設リストA-1（直営）'!#REF!,'（既設）調査結果'!$B$5:$C$1998,2,FALSE),0))</f>
        <v>#REF!</v>
      </c>
      <c r="W554" s="29" t="e">
        <f>'施設リストA-1（直営）'!#REF!</f>
        <v>#REF!</v>
      </c>
      <c r="X554" s="29" t="e">
        <f>'施設リストA-1（直営）'!#REF!</f>
        <v>#REF!</v>
      </c>
      <c r="Y554" s="30" t="e">
        <f>IF(X554="新設",VLOOKUP('施設リストA-1（直営）'!#REF!,'（新設）照明器具'!$B$5:$C$1990,2,FALSE),IF('部屋別効果（直）'!X554="撤去",VLOOKUP('施設リストA-1（直営）'!#REF!,'（既設）調査結果'!$B$5:$C$1998,2,FALSE),0))</f>
        <v>#REF!</v>
      </c>
      <c r="Z554" s="29" t="e">
        <f>'施設リストA-1（直営）'!#REF!</f>
        <v>#REF!</v>
      </c>
      <c r="AA554" s="29" t="e">
        <f>'施設リストA-1（直営）'!#REF!</f>
        <v>#REF!</v>
      </c>
      <c r="AB554" s="30" t="e">
        <f>IF(AA554="新設",VLOOKUP('施設リストA-1（直営）'!#REF!,'（新設）照明器具'!$B$5:$C$1990,2,FALSE),IF('部屋別効果（直）'!AA554="撤去",VLOOKUP('施設リストA-1（直営）'!#REF!,'（既設）調査結果'!$B$5:$C$1998,2,FALSE),0))</f>
        <v>#REF!</v>
      </c>
      <c r="AC554" s="29" t="e">
        <f>'施設リストA-1（直営）'!#REF!</f>
        <v>#REF!</v>
      </c>
      <c r="AD554" s="29" t="e">
        <f>'施設リストA-1（直営）'!#REF!</f>
        <v>#REF!</v>
      </c>
      <c r="AE554" s="30" t="e">
        <f>IF(AD554="新設",VLOOKUP('施設リストA-1（直営）'!#REF!,'（新設）照明器具'!$B$5:$C$1990,2,FALSE),IF('部屋別効果（直）'!AD554="撤去",VLOOKUP('施設リストA-1（直営）'!#REF!,'（既設）調査結果'!$B$5:$C$1998,2,FALSE),0))</f>
        <v>#REF!</v>
      </c>
      <c r="AF554" s="29" t="e">
        <f>'施設リストA-1（直営）'!#REF!</f>
        <v>#REF!</v>
      </c>
      <c r="AG554" s="29" t="e">
        <f>'施設リストA-1（直営）'!#REF!</f>
        <v>#REF!</v>
      </c>
      <c r="AH554" s="30" t="e">
        <f>IF(AG554="新設",VLOOKUP('施設リストA-1（直営）'!#REF!,'（新設）照明器具'!$B$5:$C$1990,2,FALSE),IF('部屋別効果（直）'!AG554="撤去",VLOOKUP('施設リストA-1（直営）'!#REF!,'（既設）調査結果'!$B$5:$C$1998,2,FALSE),0))</f>
        <v>#REF!</v>
      </c>
      <c r="AI554" s="29" t="e">
        <f>'施設リストA-1（直営）'!#REF!</f>
        <v>#REF!</v>
      </c>
      <c r="AJ554" s="29" t="e">
        <f>'施設リストA-1（直営）'!#REF!</f>
        <v>#REF!</v>
      </c>
      <c r="AK554" s="30" t="e">
        <f>IF(AJ554="新設",VLOOKUP('施設リストA-1（直営）'!#REF!,'（新設）照明器具'!$B$5:$C$1990,2,FALSE),IF('部屋別効果（直）'!AJ554="撤去",VLOOKUP('施設リストA-1（直営）'!#REF!,'（既設）調査結果'!$B$5:$C$1998,2,FALSE),0))</f>
        <v>#REF!</v>
      </c>
      <c r="AL554" s="29" t="e">
        <f>'施設リストA-1（直営）'!#REF!</f>
        <v>#REF!</v>
      </c>
    </row>
    <row r="555" spans="1:38" customFormat="1">
      <c r="A555" s="94"/>
      <c r="B555" s="16" t="e">
        <f>'施設リストA-1（直営）'!#REF!</f>
        <v>#REF!</v>
      </c>
      <c r="C555" s="14" t="e">
        <f>'施設リストA-1（直営）'!#REF!</f>
        <v>#REF!</v>
      </c>
      <c r="D555" s="94" t="e">
        <f>'施設リストA-1（直営）'!#REF!</f>
        <v>#REF!</v>
      </c>
      <c r="E555" s="20" t="e">
        <f>'施設リストA-1（直営）'!#REF!</f>
        <v>#REF!</v>
      </c>
      <c r="F555" s="20" t="e">
        <f>'施設リストA-1（直営）'!#REF!</f>
        <v>#REF!</v>
      </c>
      <c r="G555" s="13" t="e">
        <f>'施設リストA-1（直営）'!#REF!</f>
        <v>#REF!</v>
      </c>
      <c r="H555" s="28" t="e">
        <f t="shared" si="8"/>
        <v>#REF!</v>
      </c>
      <c r="I555" s="29" t="e">
        <f>'施設リストA-1（直営）'!#REF!</f>
        <v>#REF!</v>
      </c>
      <c r="J555" s="30" t="e">
        <f>IF(I555="新設",VLOOKUP('施設リストA-1（直営）'!#REF!,'（新設）照明器具'!$B$5:$C$1990,2,FALSE),IF('部屋別効果（直）'!I555="撤去",VLOOKUP('施設リストA-1（直営）'!#REF!,'（既設）調査結果'!$B$5:$C$1998,2,FALSE),0))</f>
        <v>#REF!</v>
      </c>
      <c r="K555" s="29" t="e">
        <f>'施設リストA-1（直営）'!#REF!</f>
        <v>#REF!</v>
      </c>
      <c r="L555" s="29" t="e">
        <f>'施設リストA-1（直営）'!#REF!</f>
        <v>#REF!</v>
      </c>
      <c r="M555" s="30" t="e">
        <f>IF(L555="新設",VLOOKUP('施設リストA-1（直営）'!#REF!,'（新設）照明器具'!$B$5:$C$1990,2,FALSE),IF('部屋別効果（直）'!L555="撤去",VLOOKUP('施設リストA-1（直営）'!#REF!,'（既設）調査結果'!$B$5:$C$1998,2,FALSE),0))</f>
        <v>#REF!</v>
      </c>
      <c r="N555" s="29" t="e">
        <f>'施設リストA-1（直営）'!#REF!</f>
        <v>#REF!</v>
      </c>
      <c r="O555" s="29" t="e">
        <f>'施設リストA-1（直営）'!#REF!</f>
        <v>#REF!</v>
      </c>
      <c r="P555" s="30" t="e">
        <f>IF(O555="新設",VLOOKUP('施設リストA-1（直営）'!#REF!,'（新設）照明器具'!$B$5:$C$1990,2,FALSE),IF('部屋別効果（直）'!O555="撤去",VLOOKUP('施設リストA-1（直営）'!#REF!,'（既設）調査結果'!$B$5:$C$1998,2,FALSE),0))</f>
        <v>#REF!</v>
      </c>
      <c r="Q555" s="29" t="e">
        <f>'施設リストA-1（直営）'!#REF!</f>
        <v>#REF!</v>
      </c>
      <c r="R555" s="29" t="e">
        <f>'施設リストA-1（直営）'!#REF!</f>
        <v>#REF!</v>
      </c>
      <c r="S555" s="30" t="e">
        <f>IF(R555="新設",VLOOKUP('施設リストA-1（直営）'!#REF!,'（新設）照明器具'!$B$5:$C$1990,2,FALSE),IF('部屋別効果（直）'!R555="撤去",VLOOKUP('施設リストA-1（直営）'!#REF!,'（既設）調査結果'!$B$5:$C$1998,2,FALSE),0))</f>
        <v>#REF!</v>
      </c>
      <c r="T555" s="29" t="e">
        <f>'施設リストA-1（直営）'!#REF!</f>
        <v>#REF!</v>
      </c>
      <c r="U555" s="29" t="e">
        <f>'施設リストA-1（直営）'!#REF!</f>
        <v>#REF!</v>
      </c>
      <c r="V555" s="30" t="e">
        <f>IF(U555="新設",VLOOKUP('施設リストA-1（直営）'!#REF!,'（新設）照明器具'!$B$5:$C$1990,2,FALSE),IF('部屋別効果（直）'!U555="撤去",VLOOKUP('施設リストA-1（直営）'!#REF!,'（既設）調査結果'!$B$5:$C$1998,2,FALSE),0))</f>
        <v>#REF!</v>
      </c>
      <c r="W555" s="29" t="e">
        <f>'施設リストA-1（直営）'!#REF!</f>
        <v>#REF!</v>
      </c>
      <c r="X555" s="29" t="e">
        <f>'施設リストA-1（直営）'!#REF!</f>
        <v>#REF!</v>
      </c>
      <c r="Y555" s="30" t="e">
        <f>IF(X555="新設",VLOOKUP('施設リストA-1（直営）'!#REF!,'（新設）照明器具'!$B$5:$C$1990,2,FALSE),IF('部屋別効果（直）'!X555="撤去",VLOOKUP('施設リストA-1（直営）'!#REF!,'（既設）調査結果'!$B$5:$C$1998,2,FALSE),0))</f>
        <v>#REF!</v>
      </c>
      <c r="Z555" s="29" t="e">
        <f>'施設リストA-1（直営）'!#REF!</f>
        <v>#REF!</v>
      </c>
      <c r="AA555" s="29" t="e">
        <f>'施設リストA-1（直営）'!#REF!</f>
        <v>#REF!</v>
      </c>
      <c r="AB555" s="30" t="e">
        <f>IF(AA555="新設",VLOOKUP('施設リストA-1（直営）'!#REF!,'（新設）照明器具'!$B$5:$C$1990,2,FALSE),IF('部屋別効果（直）'!AA555="撤去",VLOOKUP('施設リストA-1（直営）'!#REF!,'（既設）調査結果'!$B$5:$C$1998,2,FALSE),0))</f>
        <v>#REF!</v>
      </c>
      <c r="AC555" s="29" t="e">
        <f>'施設リストA-1（直営）'!#REF!</f>
        <v>#REF!</v>
      </c>
      <c r="AD555" s="29" t="e">
        <f>'施設リストA-1（直営）'!#REF!</f>
        <v>#REF!</v>
      </c>
      <c r="AE555" s="30" t="e">
        <f>IF(AD555="新設",VLOOKUP('施設リストA-1（直営）'!#REF!,'（新設）照明器具'!$B$5:$C$1990,2,FALSE),IF('部屋別効果（直）'!AD555="撤去",VLOOKUP('施設リストA-1（直営）'!#REF!,'（既設）調査結果'!$B$5:$C$1998,2,FALSE),0))</f>
        <v>#REF!</v>
      </c>
      <c r="AF555" s="29" t="e">
        <f>'施設リストA-1（直営）'!#REF!</f>
        <v>#REF!</v>
      </c>
      <c r="AG555" s="29" t="e">
        <f>'施設リストA-1（直営）'!#REF!</f>
        <v>#REF!</v>
      </c>
      <c r="AH555" s="30" t="e">
        <f>IF(AG555="新設",VLOOKUP('施設リストA-1（直営）'!#REF!,'（新設）照明器具'!$B$5:$C$1990,2,FALSE),IF('部屋別効果（直）'!AG555="撤去",VLOOKUP('施設リストA-1（直営）'!#REF!,'（既設）調査結果'!$B$5:$C$1998,2,FALSE),0))</f>
        <v>#REF!</v>
      </c>
      <c r="AI555" s="29" t="e">
        <f>'施設リストA-1（直営）'!#REF!</f>
        <v>#REF!</v>
      </c>
      <c r="AJ555" s="29" t="e">
        <f>'施設リストA-1（直営）'!#REF!</f>
        <v>#REF!</v>
      </c>
      <c r="AK555" s="30" t="e">
        <f>IF(AJ555="新設",VLOOKUP('施設リストA-1（直営）'!#REF!,'（新設）照明器具'!$B$5:$C$1990,2,FALSE),IF('部屋別効果（直）'!AJ555="撤去",VLOOKUP('施設リストA-1（直営）'!#REF!,'（既設）調査結果'!$B$5:$C$1998,2,FALSE),0))</f>
        <v>#REF!</v>
      </c>
      <c r="AL555" s="29" t="e">
        <f>'施設リストA-1（直営）'!#REF!</f>
        <v>#REF!</v>
      </c>
    </row>
    <row r="556" spans="1:38" customFormat="1">
      <c r="A556" s="94"/>
      <c r="B556" s="16" t="e">
        <f>'施設リストA-1（直営）'!#REF!</f>
        <v>#REF!</v>
      </c>
      <c r="C556" s="14" t="e">
        <f>'施設リストA-1（直営）'!#REF!</f>
        <v>#REF!</v>
      </c>
      <c r="D556" s="94" t="e">
        <f>'施設リストA-1（直営）'!#REF!</f>
        <v>#REF!</v>
      </c>
      <c r="E556" s="20" t="e">
        <f>'施設リストA-1（直営）'!#REF!</f>
        <v>#REF!</v>
      </c>
      <c r="F556" s="20" t="e">
        <f>'施設リストA-1（直営）'!#REF!</f>
        <v>#REF!</v>
      </c>
      <c r="G556" s="13" t="e">
        <f>'施設リストA-1（直営）'!#REF!</f>
        <v>#REF!</v>
      </c>
      <c r="H556" s="28" t="e">
        <f t="shared" si="8"/>
        <v>#REF!</v>
      </c>
      <c r="I556" s="29" t="e">
        <f>'施設リストA-1（直営）'!#REF!</f>
        <v>#REF!</v>
      </c>
      <c r="J556" s="30" t="e">
        <f>IF(I556="新設",VLOOKUP('施設リストA-1（直営）'!#REF!,'（新設）照明器具'!$B$5:$C$1990,2,FALSE),IF('部屋別効果（直）'!I556="撤去",VLOOKUP('施設リストA-1（直営）'!#REF!,'（既設）調査結果'!$B$5:$C$1998,2,FALSE),0))</f>
        <v>#REF!</v>
      </c>
      <c r="K556" s="29" t="e">
        <f>'施設リストA-1（直営）'!#REF!</f>
        <v>#REF!</v>
      </c>
      <c r="L556" s="29" t="e">
        <f>'施設リストA-1（直営）'!#REF!</f>
        <v>#REF!</v>
      </c>
      <c r="M556" s="30" t="e">
        <f>IF(L556="新設",VLOOKUP('施設リストA-1（直営）'!#REF!,'（新設）照明器具'!$B$5:$C$1990,2,FALSE),IF('部屋別効果（直）'!L556="撤去",VLOOKUP('施設リストA-1（直営）'!#REF!,'（既設）調査結果'!$B$5:$C$1998,2,FALSE),0))</f>
        <v>#REF!</v>
      </c>
      <c r="N556" s="29" t="e">
        <f>'施設リストA-1（直営）'!#REF!</f>
        <v>#REF!</v>
      </c>
      <c r="O556" s="29" t="e">
        <f>'施設リストA-1（直営）'!#REF!</f>
        <v>#REF!</v>
      </c>
      <c r="P556" s="30" t="e">
        <f>IF(O556="新設",VLOOKUP('施設リストA-1（直営）'!#REF!,'（新設）照明器具'!$B$5:$C$1990,2,FALSE),IF('部屋別効果（直）'!O556="撤去",VLOOKUP('施設リストA-1（直営）'!#REF!,'（既設）調査結果'!$B$5:$C$1998,2,FALSE),0))</f>
        <v>#REF!</v>
      </c>
      <c r="Q556" s="29" t="e">
        <f>'施設リストA-1（直営）'!#REF!</f>
        <v>#REF!</v>
      </c>
      <c r="R556" s="29" t="e">
        <f>'施設リストA-1（直営）'!#REF!</f>
        <v>#REF!</v>
      </c>
      <c r="S556" s="30" t="e">
        <f>IF(R556="新設",VLOOKUP('施設リストA-1（直営）'!#REF!,'（新設）照明器具'!$B$5:$C$1990,2,FALSE),IF('部屋別効果（直）'!R556="撤去",VLOOKUP('施設リストA-1（直営）'!#REF!,'（既設）調査結果'!$B$5:$C$1998,2,FALSE),0))</f>
        <v>#REF!</v>
      </c>
      <c r="T556" s="29" t="e">
        <f>'施設リストA-1（直営）'!#REF!</f>
        <v>#REF!</v>
      </c>
      <c r="U556" s="29" t="e">
        <f>'施設リストA-1（直営）'!#REF!</f>
        <v>#REF!</v>
      </c>
      <c r="V556" s="30" t="e">
        <f>IF(U556="新設",VLOOKUP('施設リストA-1（直営）'!#REF!,'（新設）照明器具'!$B$5:$C$1990,2,FALSE),IF('部屋別効果（直）'!U556="撤去",VLOOKUP('施設リストA-1（直営）'!#REF!,'（既設）調査結果'!$B$5:$C$1998,2,FALSE),0))</f>
        <v>#REF!</v>
      </c>
      <c r="W556" s="29" t="e">
        <f>'施設リストA-1（直営）'!#REF!</f>
        <v>#REF!</v>
      </c>
      <c r="X556" s="29" t="e">
        <f>'施設リストA-1（直営）'!#REF!</f>
        <v>#REF!</v>
      </c>
      <c r="Y556" s="30" t="e">
        <f>IF(X556="新設",VLOOKUP('施設リストA-1（直営）'!#REF!,'（新設）照明器具'!$B$5:$C$1990,2,FALSE),IF('部屋別効果（直）'!X556="撤去",VLOOKUP('施設リストA-1（直営）'!#REF!,'（既設）調査結果'!$B$5:$C$1998,2,FALSE),0))</f>
        <v>#REF!</v>
      </c>
      <c r="Z556" s="29" t="e">
        <f>'施設リストA-1（直営）'!#REF!</f>
        <v>#REF!</v>
      </c>
      <c r="AA556" s="29" t="e">
        <f>'施設リストA-1（直営）'!#REF!</f>
        <v>#REF!</v>
      </c>
      <c r="AB556" s="30" t="e">
        <f>IF(AA556="新設",VLOOKUP('施設リストA-1（直営）'!#REF!,'（新設）照明器具'!$B$5:$C$1990,2,FALSE),IF('部屋別効果（直）'!AA556="撤去",VLOOKUP('施設リストA-1（直営）'!#REF!,'（既設）調査結果'!$B$5:$C$1998,2,FALSE),0))</f>
        <v>#REF!</v>
      </c>
      <c r="AC556" s="29" t="e">
        <f>'施設リストA-1（直営）'!#REF!</f>
        <v>#REF!</v>
      </c>
      <c r="AD556" s="29" t="e">
        <f>'施設リストA-1（直営）'!#REF!</f>
        <v>#REF!</v>
      </c>
      <c r="AE556" s="30" t="e">
        <f>IF(AD556="新設",VLOOKUP('施設リストA-1（直営）'!#REF!,'（新設）照明器具'!$B$5:$C$1990,2,FALSE),IF('部屋別効果（直）'!AD556="撤去",VLOOKUP('施設リストA-1（直営）'!#REF!,'（既設）調査結果'!$B$5:$C$1998,2,FALSE),0))</f>
        <v>#REF!</v>
      </c>
      <c r="AF556" s="29" t="e">
        <f>'施設リストA-1（直営）'!#REF!</f>
        <v>#REF!</v>
      </c>
      <c r="AG556" s="29" t="e">
        <f>'施設リストA-1（直営）'!#REF!</f>
        <v>#REF!</v>
      </c>
      <c r="AH556" s="30" t="e">
        <f>IF(AG556="新設",VLOOKUP('施設リストA-1（直営）'!#REF!,'（新設）照明器具'!$B$5:$C$1990,2,FALSE),IF('部屋別効果（直）'!AG556="撤去",VLOOKUP('施設リストA-1（直営）'!#REF!,'（既設）調査結果'!$B$5:$C$1998,2,FALSE),0))</f>
        <v>#REF!</v>
      </c>
      <c r="AI556" s="29" t="e">
        <f>'施設リストA-1（直営）'!#REF!</f>
        <v>#REF!</v>
      </c>
      <c r="AJ556" s="29" t="e">
        <f>'施設リストA-1（直営）'!#REF!</f>
        <v>#REF!</v>
      </c>
      <c r="AK556" s="30" t="e">
        <f>IF(AJ556="新設",VLOOKUP('施設リストA-1（直営）'!#REF!,'（新設）照明器具'!$B$5:$C$1990,2,FALSE),IF('部屋別効果（直）'!AJ556="撤去",VLOOKUP('施設リストA-1（直営）'!#REF!,'（既設）調査結果'!$B$5:$C$1998,2,FALSE),0))</f>
        <v>#REF!</v>
      </c>
      <c r="AL556" s="29" t="e">
        <f>'施設リストA-1（直営）'!#REF!</f>
        <v>#REF!</v>
      </c>
    </row>
    <row r="557" spans="1:38" customFormat="1">
      <c r="A557" s="94"/>
      <c r="B557" s="16" t="e">
        <f>'施設リストA-1（直営）'!#REF!</f>
        <v>#REF!</v>
      </c>
      <c r="C557" s="14" t="e">
        <f>'施設リストA-1（直営）'!#REF!</f>
        <v>#REF!</v>
      </c>
      <c r="D557" s="94" t="e">
        <f>'施設リストA-1（直営）'!#REF!</f>
        <v>#REF!</v>
      </c>
      <c r="E557" s="20" t="e">
        <f>'施設リストA-1（直営）'!#REF!</f>
        <v>#REF!</v>
      </c>
      <c r="F557" s="20" t="e">
        <f>'施設リストA-1（直営）'!#REF!</f>
        <v>#REF!</v>
      </c>
      <c r="G557" s="13" t="e">
        <f>'施設リストA-1（直営）'!#REF!</f>
        <v>#REF!</v>
      </c>
      <c r="H557" s="28" t="e">
        <f t="shared" si="8"/>
        <v>#REF!</v>
      </c>
      <c r="I557" s="29" t="e">
        <f>'施設リストA-1（直営）'!#REF!</f>
        <v>#REF!</v>
      </c>
      <c r="J557" s="30" t="e">
        <f>IF(I557="新設",VLOOKUP('施設リストA-1（直営）'!#REF!,'（新設）照明器具'!$B$5:$C$1990,2,FALSE),IF('部屋別効果（直）'!I557="撤去",VLOOKUP('施設リストA-1（直営）'!#REF!,'（既設）調査結果'!$B$5:$C$1998,2,FALSE),0))</f>
        <v>#REF!</v>
      </c>
      <c r="K557" s="29" t="e">
        <f>'施設リストA-1（直営）'!#REF!</f>
        <v>#REF!</v>
      </c>
      <c r="L557" s="29" t="e">
        <f>'施設リストA-1（直営）'!#REF!</f>
        <v>#REF!</v>
      </c>
      <c r="M557" s="30" t="e">
        <f>IF(L557="新設",VLOOKUP('施設リストA-1（直営）'!#REF!,'（新設）照明器具'!$B$5:$C$1990,2,FALSE),IF('部屋別効果（直）'!L557="撤去",VLOOKUP('施設リストA-1（直営）'!#REF!,'（既設）調査結果'!$B$5:$C$1998,2,FALSE),0))</f>
        <v>#REF!</v>
      </c>
      <c r="N557" s="29" t="e">
        <f>'施設リストA-1（直営）'!#REF!</f>
        <v>#REF!</v>
      </c>
      <c r="O557" s="29" t="e">
        <f>'施設リストA-1（直営）'!#REF!</f>
        <v>#REF!</v>
      </c>
      <c r="P557" s="30" t="e">
        <f>IF(O557="新設",VLOOKUP('施設リストA-1（直営）'!#REF!,'（新設）照明器具'!$B$5:$C$1990,2,FALSE),IF('部屋別効果（直）'!O557="撤去",VLOOKUP('施設リストA-1（直営）'!#REF!,'（既設）調査結果'!$B$5:$C$1998,2,FALSE),0))</f>
        <v>#REF!</v>
      </c>
      <c r="Q557" s="29" t="e">
        <f>'施設リストA-1（直営）'!#REF!</f>
        <v>#REF!</v>
      </c>
      <c r="R557" s="29" t="e">
        <f>'施設リストA-1（直営）'!#REF!</f>
        <v>#REF!</v>
      </c>
      <c r="S557" s="30" t="e">
        <f>IF(R557="新設",VLOOKUP('施設リストA-1（直営）'!#REF!,'（新設）照明器具'!$B$5:$C$1990,2,FALSE),IF('部屋別効果（直）'!R557="撤去",VLOOKUP('施設リストA-1（直営）'!#REF!,'（既設）調査結果'!$B$5:$C$1998,2,FALSE),0))</f>
        <v>#REF!</v>
      </c>
      <c r="T557" s="29" t="e">
        <f>'施設リストA-1（直営）'!#REF!</f>
        <v>#REF!</v>
      </c>
      <c r="U557" s="29" t="e">
        <f>'施設リストA-1（直営）'!#REF!</f>
        <v>#REF!</v>
      </c>
      <c r="V557" s="30" t="e">
        <f>IF(U557="新設",VLOOKUP('施設リストA-1（直営）'!#REF!,'（新設）照明器具'!$B$5:$C$1990,2,FALSE),IF('部屋別効果（直）'!U557="撤去",VLOOKUP('施設リストA-1（直営）'!#REF!,'（既設）調査結果'!$B$5:$C$1998,2,FALSE),0))</f>
        <v>#REF!</v>
      </c>
      <c r="W557" s="29" t="e">
        <f>'施設リストA-1（直営）'!#REF!</f>
        <v>#REF!</v>
      </c>
      <c r="X557" s="29" t="e">
        <f>'施設リストA-1（直営）'!#REF!</f>
        <v>#REF!</v>
      </c>
      <c r="Y557" s="30" t="e">
        <f>IF(X557="新設",VLOOKUP('施設リストA-1（直営）'!#REF!,'（新設）照明器具'!$B$5:$C$1990,2,FALSE),IF('部屋別効果（直）'!X557="撤去",VLOOKUP('施設リストA-1（直営）'!#REF!,'（既設）調査結果'!$B$5:$C$1998,2,FALSE),0))</f>
        <v>#REF!</v>
      </c>
      <c r="Z557" s="29" t="e">
        <f>'施設リストA-1（直営）'!#REF!</f>
        <v>#REF!</v>
      </c>
      <c r="AA557" s="29" t="e">
        <f>'施設リストA-1（直営）'!#REF!</f>
        <v>#REF!</v>
      </c>
      <c r="AB557" s="30" t="e">
        <f>IF(AA557="新設",VLOOKUP('施設リストA-1（直営）'!#REF!,'（新設）照明器具'!$B$5:$C$1990,2,FALSE),IF('部屋別効果（直）'!AA557="撤去",VLOOKUP('施設リストA-1（直営）'!#REF!,'（既設）調査結果'!$B$5:$C$1998,2,FALSE),0))</f>
        <v>#REF!</v>
      </c>
      <c r="AC557" s="29" t="e">
        <f>'施設リストA-1（直営）'!#REF!</f>
        <v>#REF!</v>
      </c>
      <c r="AD557" s="29" t="e">
        <f>'施設リストA-1（直営）'!#REF!</f>
        <v>#REF!</v>
      </c>
      <c r="AE557" s="30" t="e">
        <f>IF(AD557="新設",VLOOKUP('施設リストA-1（直営）'!#REF!,'（新設）照明器具'!$B$5:$C$1990,2,FALSE),IF('部屋別効果（直）'!AD557="撤去",VLOOKUP('施設リストA-1（直営）'!#REF!,'（既設）調査結果'!$B$5:$C$1998,2,FALSE),0))</f>
        <v>#REF!</v>
      </c>
      <c r="AF557" s="29" t="e">
        <f>'施設リストA-1（直営）'!#REF!</f>
        <v>#REF!</v>
      </c>
      <c r="AG557" s="29" t="e">
        <f>'施設リストA-1（直営）'!#REF!</f>
        <v>#REF!</v>
      </c>
      <c r="AH557" s="30" t="e">
        <f>IF(AG557="新設",VLOOKUP('施設リストA-1（直営）'!#REF!,'（新設）照明器具'!$B$5:$C$1990,2,FALSE),IF('部屋別効果（直）'!AG557="撤去",VLOOKUP('施設リストA-1（直営）'!#REF!,'（既設）調査結果'!$B$5:$C$1998,2,FALSE),0))</f>
        <v>#REF!</v>
      </c>
      <c r="AI557" s="29" t="e">
        <f>'施設リストA-1（直営）'!#REF!</f>
        <v>#REF!</v>
      </c>
      <c r="AJ557" s="29" t="e">
        <f>'施設リストA-1（直営）'!#REF!</f>
        <v>#REF!</v>
      </c>
      <c r="AK557" s="30" t="e">
        <f>IF(AJ557="新設",VLOOKUP('施設リストA-1（直営）'!#REF!,'（新設）照明器具'!$B$5:$C$1990,2,FALSE),IF('部屋別効果（直）'!AJ557="撤去",VLOOKUP('施設リストA-1（直営）'!#REF!,'（既設）調査結果'!$B$5:$C$1998,2,FALSE),0))</f>
        <v>#REF!</v>
      </c>
      <c r="AL557" s="29" t="e">
        <f>'施設リストA-1（直営）'!#REF!</f>
        <v>#REF!</v>
      </c>
    </row>
    <row r="558" spans="1:38" customFormat="1">
      <c r="A558" s="94"/>
      <c r="B558" s="16" t="e">
        <f>'施設リストA-1（直営）'!#REF!</f>
        <v>#REF!</v>
      </c>
      <c r="C558" s="14" t="e">
        <f>'施設リストA-1（直営）'!#REF!</f>
        <v>#REF!</v>
      </c>
      <c r="D558" s="94" t="e">
        <f>'施設リストA-1（直営）'!#REF!</f>
        <v>#REF!</v>
      </c>
      <c r="E558" s="20" t="e">
        <f>'施設リストA-1（直営）'!#REF!</f>
        <v>#REF!</v>
      </c>
      <c r="F558" s="20" t="e">
        <f>'施設リストA-1（直営）'!#REF!</f>
        <v>#REF!</v>
      </c>
      <c r="G558" s="13" t="e">
        <f>'施設リストA-1（直営）'!#REF!</f>
        <v>#REF!</v>
      </c>
      <c r="H558" s="28" t="e">
        <f t="shared" si="8"/>
        <v>#REF!</v>
      </c>
      <c r="I558" s="29" t="e">
        <f>'施設リストA-1（直営）'!#REF!</f>
        <v>#REF!</v>
      </c>
      <c r="J558" s="30" t="e">
        <f>IF(I558="新設",VLOOKUP('施設リストA-1（直営）'!#REF!,'（新設）照明器具'!$B$5:$C$1990,2,FALSE),IF('部屋別効果（直）'!I558="撤去",VLOOKUP('施設リストA-1（直営）'!#REF!,'（既設）調査結果'!$B$5:$C$1998,2,FALSE),0))</f>
        <v>#REF!</v>
      </c>
      <c r="K558" s="29" t="e">
        <f>'施設リストA-1（直営）'!#REF!</f>
        <v>#REF!</v>
      </c>
      <c r="L558" s="29" t="e">
        <f>'施設リストA-1（直営）'!#REF!</f>
        <v>#REF!</v>
      </c>
      <c r="M558" s="30" t="e">
        <f>IF(L558="新設",VLOOKUP('施設リストA-1（直営）'!#REF!,'（新設）照明器具'!$B$5:$C$1990,2,FALSE),IF('部屋別効果（直）'!L558="撤去",VLOOKUP('施設リストA-1（直営）'!#REF!,'（既設）調査結果'!$B$5:$C$1998,2,FALSE),0))</f>
        <v>#REF!</v>
      </c>
      <c r="N558" s="29" t="e">
        <f>'施設リストA-1（直営）'!#REF!</f>
        <v>#REF!</v>
      </c>
      <c r="O558" s="29" t="e">
        <f>'施設リストA-1（直営）'!#REF!</f>
        <v>#REF!</v>
      </c>
      <c r="P558" s="30" t="e">
        <f>IF(O558="新設",VLOOKUP('施設リストA-1（直営）'!#REF!,'（新設）照明器具'!$B$5:$C$1990,2,FALSE),IF('部屋別効果（直）'!O558="撤去",VLOOKUP('施設リストA-1（直営）'!#REF!,'（既設）調査結果'!$B$5:$C$1998,2,FALSE),0))</f>
        <v>#REF!</v>
      </c>
      <c r="Q558" s="29" t="e">
        <f>'施設リストA-1（直営）'!#REF!</f>
        <v>#REF!</v>
      </c>
      <c r="R558" s="29" t="e">
        <f>'施設リストA-1（直営）'!#REF!</f>
        <v>#REF!</v>
      </c>
      <c r="S558" s="30" t="e">
        <f>IF(R558="新設",VLOOKUP('施設リストA-1（直営）'!#REF!,'（新設）照明器具'!$B$5:$C$1990,2,FALSE),IF('部屋別効果（直）'!R558="撤去",VLOOKUP('施設リストA-1（直営）'!#REF!,'（既設）調査結果'!$B$5:$C$1998,2,FALSE),0))</f>
        <v>#REF!</v>
      </c>
      <c r="T558" s="29" t="e">
        <f>'施設リストA-1（直営）'!#REF!</f>
        <v>#REF!</v>
      </c>
      <c r="U558" s="29" t="e">
        <f>'施設リストA-1（直営）'!#REF!</f>
        <v>#REF!</v>
      </c>
      <c r="V558" s="30" t="e">
        <f>IF(U558="新設",VLOOKUP('施設リストA-1（直営）'!#REF!,'（新設）照明器具'!$B$5:$C$1990,2,FALSE),IF('部屋別効果（直）'!U558="撤去",VLOOKUP('施設リストA-1（直営）'!#REF!,'（既設）調査結果'!$B$5:$C$1998,2,FALSE),0))</f>
        <v>#REF!</v>
      </c>
      <c r="W558" s="29" t="e">
        <f>'施設リストA-1（直営）'!#REF!</f>
        <v>#REF!</v>
      </c>
      <c r="X558" s="29" t="e">
        <f>'施設リストA-1（直営）'!#REF!</f>
        <v>#REF!</v>
      </c>
      <c r="Y558" s="30" t="e">
        <f>IF(X558="新設",VLOOKUP('施設リストA-1（直営）'!#REF!,'（新設）照明器具'!$B$5:$C$1990,2,FALSE),IF('部屋別効果（直）'!X558="撤去",VLOOKUP('施設リストA-1（直営）'!#REF!,'（既設）調査結果'!$B$5:$C$1998,2,FALSE),0))</f>
        <v>#REF!</v>
      </c>
      <c r="Z558" s="29" t="e">
        <f>'施設リストA-1（直営）'!#REF!</f>
        <v>#REF!</v>
      </c>
      <c r="AA558" s="29" t="e">
        <f>'施設リストA-1（直営）'!#REF!</f>
        <v>#REF!</v>
      </c>
      <c r="AB558" s="30" t="e">
        <f>IF(AA558="新設",VLOOKUP('施設リストA-1（直営）'!#REF!,'（新設）照明器具'!$B$5:$C$1990,2,FALSE),IF('部屋別効果（直）'!AA558="撤去",VLOOKUP('施設リストA-1（直営）'!#REF!,'（既設）調査結果'!$B$5:$C$1998,2,FALSE),0))</f>
        <v>#REF!</v>
      </c>
      <c r="AC558" s="29" t="e">
        <f>'施設リストA-1（直営）'!#REF!</f>
        <v>#REF!</v>
      </c>
      <c r="AD558" s="29" t="e">
        <f>'施設リストA-1（直営）'!#REF!</f>
        <v>#REF!</v>
      </c>
      <c r="AE558" s="30" t="e">
        <f>IF(AD558="新設",VLOOKUP('施設リストA-1（直営）'!#REF!,'（新設）照明器具'!$B$5:$C$1990,2,FALSE),IF('部屋別効果（直）'!AD558="撤去",VLOOKUP('施設リストA-1（直営）'!#REF!,'（既設）調査結果'!$B$5:$C$1998,2,FALSE),0))</f>
        <v>#REF!</v>
      </c>
      <c r="AF558" s="29" t="e">
        <f>'施設リストA-1（直営）'!#REF!</f>
        <v>#REF!</v>
      </c>
      <c r="AG558" s="29" t="e">
        <f>'施設リストA-1（直営）'!#REF!</f>
        <v>#REF!</v>
      </c>
      <c r="AH558" s="30" t="e">
        <f>IF(AG558="新設",VLOOKUP('施設リストA-1（直営）'!#REF!,'（新設）照明器具'!$B$5:$C$1990,2,FALSE),IF('部屋別効果（直）'!AG558="撤去",VLOOKUP('施設リストA-1（直営）'!#REF!,'（既設）調査結果'!$B$5:$C$1998,2,FALSE),0))</f>
        <v>#REF!</v>
      </c>
      <c r="AI558" s="29" t="e">
        <f>'施設リストA-1（直営）'!#REF!</f>
        <v>#REF!</v>
      </c>
      <c r="AJ558" s="29" t="e">
        <f>'施設リストA-1（直営）'!#REF!</f>
        <v>#REF!</v>
      </c>
      <c r="AK558" s="30" t="e">
        <f>IF(AJ558="新設",VLOOKUP('施設リストA-1（直営）'!#REF!,'（新設）照明器具'!$B$5:$C$1990,2,FALSE),IF('部屋別効果（直）'!AJ558="撤去",VLOOKUP('施設リストA-1（直営）'!#REF!,'（既設）調査結果'!$B$5:$C$1998,2,FALSE),0))</f>
        <v>#REF!</v>
      </c>
      <c r="AL558" s="29" t="e">
        <f>'施設リストA-1（直営）'!#REF!</f>
        <v>#REF!</v>
      </c>
    </row>
    <row r="559" spans="1:38" customFormat="1">
      <c r="A559" s="94"/>
      <c r="B559" s="16" t="e">
        <f>'施設リストA-1（直営）'!#REF!</f>
        <v>#REF!</v>
      </c>
      <c r="C559" s="14" t="e">
        <f>'施設リストA-1（直営）'!#REF!</f>
        <v>#REF!</v>
      </c>
      <c r="D559" s="94" t="e">
        <f>'施設リストA-1（直営）'!#REF!</f>
        <v>#REF!</v>
      </c>
      <c r="E559" s="20" t="e">
        <f>'施設リストA-1（直営）'!#REF!</f>
        <v>#REF!</v>
      </c>
      <c r="F559" s="20" t="e">
        <f>'施設リストA-1（直営）'!#REF!</f>
        <v>#REF!</v>
      </c>
      <c r="G559" s="13" t="e">
        <f>'施設リストA-1（直営）'!#REF!</f>
        <v>#REF!</v>
      </c>
      <c r="H559" s="28" t="e">
        <f t="shared" si="8"/>
        <v>#REF!</v>
      </c>
      <c r="I559" s="29" t="e">
        <f>'施設リストA-1（直営）'!#REF!</f>
        <v>#REF!</v>
      </c>
      <c r="J559" s="30" t="e">
        <f>IF(I559="新設",VLOOKUP('施設リストA-1（直営）'!#REF!,'（新設）照明器具'!$B$5:$C$1990,2,FALSE),IF('部屋別効果（直）'!I559="撤去",VLOOKUP('施設リストA-1（直営）'!#REF!,'（既設）調査結果'!$B$5:$C$1998,2,FALSE),0))</f>
        <v>#REF!</v>
      </c>
      <c r="K559" s="29" t="e">
        <f>'施設リストA-1（直営）'!#REF!</f>
        <v>#REF!</v>
      </c>
      <c r="L559" s="29" t="e">
        <f>'施設リストA-1（直営）'!#REF!</f>
        <v>#REF!</v>
      </c>
      <c r="M559" s="30" t="e">
        <f>IF(L559="新設",VLOOKUP('施設リストA-1（直営）'!#REF!,'（新設）照明器具'!$B$5:$C$1990,2,FALSE),IF('部屋別効果（直）'!L559="撤去",VLOOKUP('施設リストA-1（直営）'!#REF!,'（既設）調査結果'!$B$5:$C$1998,2,FALSE),0))</f>
        <v>#REF!</v>
      </c>
      <c r="N559" s="29" t="e">
        <f>'施設リストA-1（直営）'!#REF!</f>
        <v>#REF!</v>
      </c>
      <c r="O559" s="29" t="e">
        <f>'施設リストA-1（直営）'!#REF!</f>
        <v>#REF!</v>
      </c>
      <c r="P559" s="30" t="e">
        <f>IF(O559="新設",VLOOKUP('施設リストA-1（直営）'!#REF!,'（新設）照明器具'!$B$5:$C$1990,2,FALSE),IF('部屋別効果（直）'!O559="撤去",VLOOKUP('施設リストA-1（直営）'!#REF!,'（既設）調査結果'!$B$5:$C$1998,2,FALSE),0))</f>
        <v>#REF!</v>
      </c>
      <c r="Q559" s="29" t="e">
        <f>'施設リストA-1（直営）'!#REF!</f>
        <v>#REF!</v>
      </c>
      <c r="R559" s="29" t="e">
        <f>'施設リストA-1（直営）'!#REF!</f>
        <v>#REF!</v>
      </c>
      <c r="S559" s="30" t="e">
        <f>IF(R559="新設",VLOOKUP('施設リストA-1（直営）'!#REF!,'（新設）照明器具'!$B$5:$C$1990,2,FALSE),IF('部屋別効果（直）'!R559="撤去",VLOOKUP('施設リストA-1（直営）'!#REF!,'（既設）調査結果'!$B$5:$C$1998,2,FALSE),0))</f>
        <v>#REF!</v>
      </c>
      <c r="T559" s="29" t="e">
        <f>'施設リストA-1（直営）'!#REF!</f>
        <v>#REF!</v>
      </c>
      <c r="U559" s="29" t="e">
        <f>'施設リストA-1（直営）'!#REF!</f>
        <v>#REF!</v>
      </c>
      <c r="V559" s="30" t="e">
        <f>IF(U559="新設",VLOOKUP('施設リストA-1（直営）'!#REF!,'（新設）照明器具'!$B$5:$C$1990,2,FALSE),IF('部屋別効果（直）'!U559="撤去",VLOOKUP('施設リストA-1（直営）'!#REF!,'（既設）調査結果'!$B$5:$C$1998,2,FALSE),0))</f>
        <v>#REF!</v>
      </c>
      <c r="W559" s="29" t="e">
        <f>'施設リストA-1（直営）'!#REF!</f>
        <v>#REF!</v>
      </c>
      <c r="X559" s="29" t="e">
        <f>'施設リストA-1（直営）'!#REF!</f>
        <v>#REF!</v>
      </c>
      <c r="Y559" s="30" t="e">
        <f>IF(X559="新設",VLOOKUP('施設リストA-1（直営）'!#REF!,'（新設）照明器具'!$B$5:$C$1990,2,FALSE),IF('部屋別効果（直）'!X559="撤去",VLOOKUP('施設リストA-1（直営）'!#REF!,'（既設）調査結果'!$B$5:$C$1998,2,FALSE),0))</f>
        <v>#REF!</v>
      </c>
      <c r="Z559" s="29" t="e">
        <f>'施設リストA-1（直営）'!#REF!</f>
        <v>#REF!</v>
      </c>
      <c r="AA559" s="29" t="e">
        <f>'施設リストA-1（直営）'!#REF!</f>
        <v>#REF!</v>
      </c>
      <c r="AB559" s="30" t="e">
        <f>IF(AA559="新設",VLOOKUP('施設リストA-1（直営）'!#REF!,'（新設）照明器具'!$B$5:$C$1990,2,FALSE),IF('部屋別効果（直）'!AA559="撤去",VLOOKUP('施設リストA-1（直営）'!#REF!,'（既設）調査結果'!$B$5:$C$1998,2,FALSE),0))</f>
        <v>#REF!</v>
      </c>
      <c r="AC559" s="29" t="e">
        <f>'施設リストA-1（直営）'!#REF!</f>
        <v>#REF!</v>
      </c>
      <c r="AD559" s="29" t="e">
        <f>'施設リストA-1（直営）'!#REF!</f>
        <v>#REF!</v>
      </c>
      <c r="AE559" s="30" t="e">
        <f>IF(AD559="新設",VLOOKUP('施設リストA-1（直営）'!#REF!,'（新設）照明器具'!$B$5:$C$1990,2,FALSE),IF('部屋別効果（直）'!AD559="撤去",VLOOKUP('施設リストA-1（直営）'!#REF!,'（既設）調査結果'!$B$5:$C$1998,2,FALSE),0))</f>
        <v>#REF!</v>
      </c>
      <c r="AF559" s="29" t="e">
        <f>'施設リストA-1（直営）'!#REF!</f>
        <v>#REF!</v>
      </c>
      <c r="AG559" s="29" t="e">
        <f>'施設リストA-1（直営）'!#REF!</f>
        <v>#REF!</v>
      </c>
      <c r="AH559" s="30" t="e">
        <f>IF(AG559="新設",VLOOKUP('施設リストA-1（直営）'!#REF!,'（新設）照明器具'!$B$5:$C$1990,2,FALSE),IF('部屋別効果（直）'!AG559="撤去",VLOOKUP('施設リストA-1（直営）'!#REF!,'（既設）調査結果'!$B$5:$C$1998,2,FALSE),0))</f>
        <v>#REF!</v>
      </c>
      <c r="AI559" s="29" t="e">
        <f>'施設リストA-1（直営）'!#REF!</f>
        <v>#REF!</v>
      </c>
      <c r="AJ559" s="29" t="e">
        <f>'施設リストA-1（直営）'!#REF!</f>
        <v>#REF!</v>
      </c>
      <c r="AK559" s="30" t="e">
        <f>IF(AJ559="新設",VLOOKUP('施設リストA-1（直営）'!#REF!,'（新設）照明器具'!$B$5:$C$1990,2,FALSE),IF('部屋別効果（直）'!AJ559="撤去",VLOOKUP('施設リストA-1（直営）'!#REF!,'（既設）調査結果'!$B$5:$C$1998,2,FALSE),0))</f>
        <v>#REF!</v>
      </c>
      <c r="AL559" s="29" t="e">
        <f>'施設リストA-1（直営）'!#REF!</f>
        <v>#REF!</v>
      </c>
    </row>
    <row r="560" spans="1:38" customFormat="1">
      <c r="A560" s="94"/>
      <c r="B560" s="16" t="e">
        <f>'施設リストA-1（直営）'!#REF!</f>
        <v>#REF!</v>
      </c>
      <c r="C560" s="14" t="e">
        <f>'施設リストA-1（直営）'!#REF!</f>
        <v>#REF!</v>
      </c>
      <c r="D560" s="94" t="e">
        <f>'施設リストA-1（直営）'!#REF!</f>
        <v>#REF!</v>
      </c>
      <c r="E560" s="20" t="e">
        <f>'施設リストA-1（直営）'!#REF!</f>
        <v>#REF!</v>
      </c>
      <c r="F560" s="20" t="e">
        <f>'施設リストA-1（直営）'!#REF!</f>
        <v>#REF!</v>
      </c>
      <c r="G560" s="13" t="e">
        <f>'施設リストA-1（直営）'!#REF!</f>
        <v>#REF!</v>
      </c>
      <c r="H560" s="28" t="e">
        <f t="shared" si="8"/>
        <v>#REF!</v>
      </c>
      <c r="I560" s="29" t="e">
        <f>'施設リストA-1（直営）'!#REF!</f>
        <v>#REF!</v>
      </c>
      <c r="J560" s="30" t="e">
        <f>IF(I560="新設",VLOOKUP('施設リストA-1（直営）'!#REF!,'（新設）照明器具'!$B$5:$C$1990,2,FALSE),IF('部屋別効果（直）'!I560="撤去",VLOOKUP('施設リストA-1（直営）'!#REF!,'（既設）調査結果'!$B$5:$C$1998,2,FALSE),0))</f>
        <v>#REF!</v>
      </c>
      <c r="K560" s="29" t="e">
        <f>'施設リストA-1（直営）'!#REF!</f>
        <v>#REF!</v>
      </c>
      <c r="L560" s="29" t="e">
        <f>'施設リストA-1（直営）'!#REF!</f>
        <v>#REF!</v>
      </c>
      <c r="M560" s="30" t="e">
        <f>IF(L560="新設",VLOOKUP('施設リストA-1（直営）'!#REF!,'（新設）照明器具'!$B$5:$C$1990,2,FALSE),IF('部屋別効果（直）'!L560="撤去",VLOOKUP('施設リストA-1（直営）'!#REF!,'（既設）調査結果'!$B$5:$C$1998,2,FALSE),0))</f>
        <v>#REF!</v>
      </c>
      <c r="N560" s="29" t="e">
        <f>'施設リストA-1（直営）'!#REF!</f>
        <v>#REF!</v>
      </c>
      <c r="O560" s="29" t="e">
        <f>'施設リストA-1（直営）'!#REF!</f>
        <v>#REF!</v>
      </c>
      <c r="P560" s="30" t="e">
        <f>IF(O560="新設",VLOOKUP('施設リストA-1（直営）'!#REF!,'（新設）照明器具'!$B$5:$C$1990,2,FALSE),IF('部屋別効果（直）'!O560="撤去",VLOOKUP('施設リストA-1（直営）'!#REF!,'（既設）調査結果'!$B$5:$C$1998,2,FALSE),0))</f>
        <v>#REF!</v>
      </c>
      <c r="Q560" s="29" t="e">
        <f>'施設リストA-1（直営）'!#REF!</f>
        <v>#REF!</v>
      </c>
      <c r="R560" s="29" t="e">
        <f>'施設リストA-1（直営）'!#REF!</f>
        <v>#REF!</v>
      </c>
      <c r="S560" s="30" t="e">
        <f>IF(R560="新設",VLOOKUP('施設リストA-1（直営）'!#REF!,'（新設）照明器具'!$B$5:$C$1990,2,FALSE),IF('部屋別効果（直）'!R560="撤去",VLOOKUP('施設リストA-1（直営）'!#REF!,'（既設）調査結果'!$B$5:$C$1998,2,FALSE),0))</f>
        <v>#REF!</v>
      </c>
      <c r="T560" s="29" t="e">
        <f>'施設リストA-1（直営）'!#REF!</f>
        <v>#REF!</v>
      </c>
      <c r="U560" s="29" t="e">
        <f>'施設リストA-1（直営）'!#REF!</f>
        <v>#REF!</v>
      </c>
      <c r="V560" s="30" t="e">
        <f>IF(U560="新設",VLOOKUP('施設リストA-1（直営）'!#REF!,'（新設）照明器具'!$B$5:$C$1990,2,FALSE),IF('部屋別効果（直）'!U560="撤去",VLOOKUP('施設リストA-1（直営）'!#REF!,'（既設）調査結果'!$B$5:$C$1998,2,FALSE),0))</f>
        <v>#REF!</v>
      </c>
      <c r="W560" s="29" t="e">
        <f>'施設リストA-1（直営）'!#REF!</f>
        <v>#REF!</v>
      </c>
      <c r="X560" s="29" t="e">
        <f>'施設リストA-1（直営）'!#REF!</f>
        <v>#REF!</v>
      </c>
      <c r="Y560" s="30" t="e">
        <f>IF(X560="新設",VLOOKUP('施設リストA-1（直営）'!#REF!,'（新設）照明器具'!$B$5:$C$1990,2,FALSE),IF('部屋別効果（直）'!X560="撤去",VLOOKUP('施設リストA-1（直営）'!#REF!,'（既設）調査結果'!$B$5:$C$1998,2,FALSE),0))</f>
        <v>#REF!</v>
      </c>
      <c r="Z560" s="29" t="e">
        <f>'施設リストA-1（直営）'!#REF!</f>
        <v>#REF!</v>
      </c>
      <c r="AA560" s="29" t="e">
        <f>'施設リストA-1（直営）'!#REF!</f>
        <v>#REF!</v>
      </c>
      <c r="AB560" s="30" t="e">
        <f>IF(AA560="新設",VLOOKUP('施設リストA-1（直営）'!#REF!,'（新設）照明器具'!$B$5:$C$1990,2,FALSE),IF('部屋別効果（直）'!AA560="撤去",VLOOKUP('施設リストA-1（直営）'!#REF!,'（既設）調査結果'!$B$5:$C$1998,2,FALSE),0))</f>
        <v>#REF!</v>
      </c>
      <c r="AC560" s="29" t="e">
        <f>'施設リストA-1（直営）'!#REF!</f>
        <v>#REF!</v>
      </c>
      <c r="AD560" s="29" t="e">
        <f>'施設リストA-1（直営）'!#REF!</f>
        <v>#REF!</v>
      </c>
      <c r="AE560" s="30" t="e">
        <f>IF(AD560="新設",VLOOKUP('施設リストA-1（直営）'!#REF!,'（新設）照明器具'!$B$5:$C$1990,2,FALSE),IF('部屋別効果（直）'!AD560="撤去",VLOOKUP('施設リストA-1（直営）'!#REF!,'（既設）調査結果'!$B$5:$C$1998,2,FALSE),0))</f>
        <v>#REF!</v>
      </c>
      <c r="AF560" s="29" t="e">
        <f>'施設リストA-1（直営）'!#REF!</f>
        <v>#REF!</v>
      </c>
      <c r="AG560" s="29" t="e">
        <f>'施設リストA-1（直営）'!#REF!</f>
        <v>#REF!</v>
      </c>
      <c r="AH560" s="30" t="e">
        <f>IF(AG560="新設",VLOOKUP('施設リストA-1（直営）'!#REF!,'（新設）照明器具'!$B$5:$C$1990,2,FALSE),IF('部屋別効果（直）'!AG560="撤去",VLOOKUP('施設リストA-1（直営）'!#REF!,'（既設）調査結果'!$B$5:$C$1998,2,FALSE),0))</f>
        <v>#REF!</v>
      </c>
      <c r="AI560" s="29" t="e">
        <f>'施設リストA-1（直営）'!#REF!</f>
        <v>#REF!</v>
      </c>
      <c r="AJ560" s="29" t="e">
        <f>'施設リストA-1（直営）'!#REF!</f>
        <v>#REF!</v>
      </c>
      <c r="AK560" s="30" t="e">
        <f>IF(AJ560="新設",VLOOKUP('施設リストA-1（直営）'!#REF!,'（新設）照明器具'!$B$5:$C$1990,2,FALSE),IF('部屋別効果（直）'!AJ560="撤去",VLOOKUP('施設リストA-1（直営）'!#REF!,'（既設）調査結果'!$B$5:$C$1998,2,FALSE),0))</f>
        <v>#REF!</v>
      </c>
      <c r="AL560" s="29" t="e">
        <f>'施設リストA-1（直営）'!#REF!</f>
        <v>#REF!</v>
      </c>
    </row>
    <row r="561" spans="1:38" customFormat="1">
      <c r="A561" s="94"/>
      <c r="B561" s="16" t="e">
        <f>'施設リストA-1（直営）'!#REF!</f>
        <v>#REF!</v>
      </c>
      <c r="C561" s="14" t="e">
        <f>'施設リストA-1（直営）'!#REF!</f>
        <v>#REF!</v>
      </c>
      <c r="D561" s="94" t="e">
        <f>'施設リストA-1（直営）'!#REF!</f>
        <v>#REF!</v>
      </c>
      <c r="E561" s="20" t="e">
        <f>'施設リストA-1（直営）'!#REF!</f>
        <v>#REF!</v>
      </c>
      <c r="F561" s="20" t="e">
        <f>'施設リストA-1（直営）'!#REF!</f>
        <v>#REF!</v>
      </c>
      <c r="G561" s="13" t="e">
        <f>'施設リストA-1（直営）'!#REF!</f>
        <v>#REF!</v>
      </c>
      <c r="H561" s="28" t="e">
        <f t="shared" si="8"/>
        <v>#REF!</v>
      </c>
      <c r="I561" s="29" t="e">
        <f>'施設リストA-1（直営）'!#REF!</f>
        <v>#REF!</v>
      </c>
      <c r="J561" s="30" t="e">
        <f>IF(I561="新設",VLOOKUP('施設リストA-1（直営）'!#REF!,'（新設）照明器具'!$B$5:$C$1990,2,FALSE),IF('部屋別効果（直）'!I561="撤去",VLOOKUP('施設リストA-1（直営）'!#REF!,'（既設）調査結果'!$B$5:$C$1998,2,FALSE),0))</f>
        <v>#REF!</v>
      </c>
      <c r="K561" s="29" t="e">
        <f>'施設リストA-1（直営）'!#REF!</f>
        <v>#REF!</v>
      </c>
      <c r="L561" s="29" t="e">
        <f>'施設リストA-1（直営）'!#REF!</f>
        <v>#REF!</v>
      </c>
      <c r="M561" s="30" t="e">
        <f>IF(L561="新設",VLOOKUP('施設リストA-1（直営）'!#REF!,'（新設）照明器具'!$B$5:$C$1990,2,FALSE),IF('部屋別効果（直）'!L561="撤去",VLOOKUP('施設リストA-1（直営）'!#REF!,'（既設）調査結果'!$B$5:$C$1998,2,FALSE),0))</f>
        <v>#REF!</v>
      </c>
      <c r="N561" s="29" t="e">
        <f>'施設リストA-1（直営）'!#REF!</f>
        <v>#REF!</v>
      </c>
      <c r="O561" s="29" t="e">
        <f>'施設リストA-1（直営）'!#REF!</f>
        <v>#REF!</v>
      </c>
      <c r="P561" s="30" t="e">
        <f>IF(O561="新設",VLOOKUP('施設リストA-1（直営）'!#REF!,'（新設）照明器具'!$B$5:$C$1990,2,FALSE),IF('部屋別効果（直）'!O561="撤去",VLOOKUP('施設リストA-1（直営）'!#REF!,'（既設）調査結果'!$B$5:$C$1998,2,FALSE),0))</f>
        <v>#REF!</v>
      </c>
      <c r="Q561" s="29" t="e">
        <f>'施設リストA-1（直営）'!#REF!</f>
        <v>#REF!</v>
      </c>
      <c r="R561" s="29" t="e">
        <f>'施設リストA-1（直営）'!#REF!</f>
        <v>#REF!</v>
      </c>
      <c r="S561" s="30" t="e">
        <f>IF(R561="新設",VLOOKUP('施設リストA-1（直営）'!#REF!,'（新設）照明器具'!$B$5:$C$1990,2,FALSE),IF('部屋別効果（直）'!R561="撤去",VLOOKUP('施設リストA-1（直営）'!#REF!,'（既設）調査結果'!$B$5:$C$1998,2,FALSE),0))</f>
        <v>#REF!</v>
      </c>
      <c r="T561" s="29" t="e">
        <f>'施設リストA-1（直営）'!#REF!</f>
        <v>#REF!</v>
      </c>
      <c r="U561" s="29" t="e">
        <f>'施設リストA-1（直営）'!#REF!</f>
        <v>#REF!</v>
      </c>
      <c r="V561" s="30" t="e">
        <f>IF(U561="新設",VLOOKUP('施設リストA-1（直営）'!#REF!,'（新設）照明器具'!$B$5:$C$1990,2,FALSE),IF('部屋別効果（直）'!U561="撤去",VLOOKUP('施設リストA-1（直営）'!#REF!,'（既設）調査結果'!$B$5:$C$1998,2,FALSE),0))</f>
        <v>#REF!</v>
      </c>
      <c r="W561" s="29" t="e">
        <f>'施設リストA-1（直営）'!#REF!</f>
        <v>#REF!</v>
      </c>
      <c r="X561" s="29" t="e">
        <f>'施設リストA-1（直営）'!#REF!</f>
        <v>#REF!</v>
      </c>
      <c r="Y561" s="30" t="e">
        <f>IF(X561="新設",VLOOKUP('施設リストA-1（直営）'!#REF!,'（新設）照明器具'!$B$5:$C$1990,2,FALSE),IF('部屋別効果（直）'!X561="撤去",VLOOKUP('施設リストA-1（直営）'!#REF!,'（既設）調査結果'!$B$5:$C$1998,2,FALSE),0))</f>
        <v>#REF!</v>
      </c>
      <c r="Z561" s="29" t="e">
        <f>'施設リストA-1（直営）'!#REF!</f>
        <v>#REF!</v>
      </c>
      <c r="AA561" s="29" t="e">
        <f>'施設リストA-1（直営）'!#REF!</f>
        <v>#REF!</v>
      </c>
      <c r="AB561" s="30" t="e">
        <f>IF(AA561="新設",VLOOKUP('施設リストA-1（直営）'!#REF!,'（新設）照明器具'!$B$5:$C$1990,2,FALSE),IF('部屋別効果（直）'!AA561="撤去",VLOOKUP('施設リストA-1（直営）'!#REF!,'（既設）調査結果'!$B$5:$C$1998,2,FALSE),0))</f>
        <v>#REF!</v>
      </c>
      <c r="AC561" s="29" t="e">
        <f>'施設リストA-1（直営）'!#REF!</f>
        <v>#REF!</v>
      </c>
      <c r="AD561" s="29" t="e">
        <f>'施設リストA-1（直営）'!#REF!</f>
        <v>#REF!</v>
      </c>
      <c r="AE561" s="30" t="e">
        <f>IF(AD561="新設",VLOOKUP('施設リストA-1（直営）'!#REF!,'（新設）照明器具'!$B$5:$C$1990,2,FALSE),IF('部屋別効果（直）'!AD561="撤去",VLOOKUP('施設リストA-1（直営）'!#REF!,'（既設）調査結果'!$B$5:$C$1998,2,FALSE),0))</f>
        <v>#REF!</v>
      </c>
      <c r="AF561" s="29" t="e">
        <f>'施設リストA-1（直営）'!#REF!</f>
        <v>#REF!</v>
      </c>
      <c r="AG561" s="29" t="e">
        <f>'施設リストA-1（直営）'!#REF!</f>
        <v>#REF!</v>
      </c>
      <c r="AH561" s="30" t="e">
        <f>IF(AG561="新設",VLOOKUP('施設リストA-1（直営）'!#REF!,'（新設）照明器具'!$B$5:$C$1990,2,FALSE),IF('部屋別効果（直）'!AG561="撤去",VLOOKUP('施設リストA-1（直営）'!#REF!,'（既設）調査結果'!$B$5:$C$1998,2,FALSE),0))</f>
        <v>#REF!</v>
      </c>
      <c r="AI561" s="29" t="e">
        <f>'施設リストA-1（直営）'!#REF!</f>
        <v>#REF!</v>
      </c>
      <c r="AJ561" s="29" t="e">
        <f>'施設リストA-1（直営）'!#REF!</f>
        <v>#REF!</v>
      </c>
      <c r="AK561" s="30" t="e">
        <f>IF(AJ561="新設",VLOOKUP('施設リストA-1（直営）'!#REF!,'（新設）照明器具'!$B$5:$C$1990,2,FALSE),IF('部屋別効果（直）'!AJ561="撤去",VLOOKUP('施設リストA-1（直営）'!#REF!,'（既設）調査結果'!$B$5:$C$1998,2,FALSE),0))</f>
        <v>#REF!</v>
      </c>
      <c r="AL561" s="29" t="e">
        <f>'施設リストA-1（直営）'!#REF!</f>
        <v>#REF!</v>
      </c>
    </row>
    <row r="562" spans="1:38" customFormat="1">
      <c r="A562" s="94"/>
      <c r="B562" s="16" t="e">
        <f>'施設リストA-1（直営）'!#REF!</f>
        <v>#REF!</v>
      </c>
      <c r="C562" s="14" t="e">
        <f>'施設リストA-1（直営）'!#REF!</f>
        <v>#REF!</v>
      </c>
      <c r="D562" s="94" t="e">
        <f>'施設リストA-1（直営）'!#REF!</f>
        <v>#REF!</v>
      </c>
      <c r="E562" s="20" t="e">
        <f>'施設リストA-1（直営）'!#REF!</f>
        <v>#REF!</v>
      </c>
      <c r="F562" s="20" t="e">
        <f>'施設リストA-1（直営）'!#REF!</f>
        <v>#REF!</v>
      </c>
      <c r="G562" s="13" t="e">
        <f>'施設リストA-1（直営）'!#REF!</f>
        <v>#REF!</v>
      </c>
      <c r="H562" s="28" t="e">
        <f t="shared" si="8"/>
        <v>#REF!</v>
      </c>
      <c r="I562" s="29" t="e">
        <f>'施設リストA-1（直営）'!#REF!</f>
        <v>#REF!</v>
      </c>
      <c r="J562" s="30" t="e">
        <f>IF(I562="新設",VLOOKUP('施設リストA-1（直営）'!#REF!,'（新設）照明器具'!$B$5:$C$1990,2,FALSE),IF('部屋別効果（直）'!I562="撤去",VLOOKUP('施設リストA-1（直営）'!#REF!,'（既設）調査結果'!$B$5:$C$1998,2,FALSE),0))</f>
        <v>#REF!</v>
      </c>
      <c r="K562" s="29" t="e">
        <f>'施設リストA-1（直営）'!#REF!</f>
        <v>#REF!</v>
      </c>
      <c r="L562" s="29" t="e">
        <f>'施設リストA-1（直営）'!#REF!</f>
        <v>#REF!</v>
      </c>
      <c r="M562" s="30" t="e">
        <f>IF(L562="新設",VLOOKUP('施設リストA-1（直営）'!#REF!,'（新設）照明器具'!$B$5:$C$1990,2,FALSE),IF('部屋別効果（直）'!L562="撤去",VLOOKUP('施設リストA-1（直営）'!#REF!,'（既設）調査結果'!$B$5:$C$1998,2,FALSE),0))</f>
        <v>#REF!</v>
      </c>
      <c r="N562" s="29" t="e">
        <f>'施設リストA-1（直営）'!#REF!</f>
        <v>#REF!</v>
      </c>
      <c r="O562" s="29" t="e">
        <f>'施設リストA-1（直営）'!#REF!</f>
        <v>#REF!</v>
      </c>
      <c r="P562" s="30" t="e">
        <f>IF(O562="新設",VLOOKUP('施設リストA-1（直営）'!#REF!,'（新設）照明器具'!$B$5:$C$1990,2,FALSE),IF('部屋別効果（直）'!O562="撤去",VLOOKUP('施設リストA-1（直営）'!#REF!,'（既設）調査結果'!$B$5:$C$1998,2,FALSE),0))</f>
        <v>#REF!</v>
      </c>
      <c r="Q562" s="29" t="e">
        <f>'施設リストA-1（直営）'!#REF!</f>
        <v>#REF!</v>
      </c>
      <c r="R562" s="29" t="e">
        <f>'施設リストA-1（直営）'!#REF!</f>
        <v>#REF!</v>
      </c>
      <c r="S562" s="30" t="e">
        <f>IF(R562="新設",VLOOKUP('施設リストA-1（直営）'!#REF!,'（新設）照明器具'!$B$5:$C$1990,2,FALSE),IF('部屋別効果（直）'!R562="撤去",VLOOKUP('施設リストA-1（直営）'!#REF!,'（既設）調査結果'!$B$5:$C$1998,2,FALSE),0))</f>
        <v>#REF!</v>
      </c>
      <c r="T562" s="29" t="e">
        <f>'施設リストA-1（直営）'!#REF!</f>
        <v>#REF!</v>
      </c>
      <c r="U562" s="29" t="e">
        <f>'施設リストA-1（直営）'!#REF!</f>
        <v>#REF!</v>
      </c>
      <c r="V562" s="30" t="e">
        <f>IF(U562="新設",VLOOKUP('施設リストA-1（直営）'!#REF!,'（新設）照明器具'!$B$5:$C$1990,2,FALSE),IF('部屋別効果（直）'!U562="撤去",VLOOKUP('施設リストA-1（直営）'!#REF!,'（既設）調査結果'!$B$5:$C$1998,2,FALSE),0))</f>
        <v>#REF!</v>
      </c>
      <c r="W562" s="29" t="e">
        <f>'施設リストA-1（直営）'!#REF!</f>
        <v>#REF!</v>
      </c>
      <c r="X562" s="29" t="e">
        <f>'施設リストA-1（直営）'!#REF!</f>
        <v>#REF!</v>
      </c>
      <c r="Y562" s="30" t="e">
        <f>IF(X562="新設",VLOOKUP('施設リストA-1（直営）'!#REF!,'（新設）照明器具'!$B$5:$C$1990,2,FALSE),IF('部屋別効果（直）'!X562="撤去",VLOOKUP('施設リストA-1（直営）'!#REF!,'（既設）調査結果'!$B$5:$C$1998,2,FALSE),0))</f>
        <v>#REF!</v>
      </c>
      <c r="Z562" s="29" t="e">
        <f>'施設リストA-1（直営）'!#REF!</f>
        <v>#REF!</v>
      </c>
      <c r="AA562" s="29" t="e">
        <f>'施設リストA-1（直営）'!#REF!</f>
        <v>#REF!</v>
      </c>
      <c r="AB562" s="30" t="e">
        <f>IF(AA562="新設",VLOOKUP('施設リストA-1（直営）'!#REF!,'（新設）照明器具'!$B$5:$C$1990,2,FALSE),IF('部屋別効果（直）'!AA562="撤去",VLOOKUP('施設リストA-1（直営）'!#REF!,'（既設）調査結果'!$B$5:$C$1998,2,FALSE),0))</f>
        <v>#REF!</v>
      </c>
      <c r="AC562" s="29" t="e">
        <f>'施設リストA-1（直営）'!#REF!</f>
        <v>#REF!</v>
      </c>
      <c r="AD562" s="29" t="e">
        <f>'施設リストA-1（直営）'!#REF!</f>
        <v>#REF!</v>
      </c>
      <c r="AE562" s="30" t="e">
        <f>IF(AD562="新設",VLOOKUP('施設リストA-1（直営）'!#REF!,'（新設）照明器具'!$B$5:$C$1990,2,FALSE),IF('部屋別効果（直）'!AD562="撤去",VLOOKUP('施設リストA-1（直営）'!#REF!,'（既設）調査結果'!$B$5:$C$1998,2,FALSE),0))</f>
        <v>#REF!</v>
      </c>
      <c r="AF562" s="29" t="e">
        <f>'施設リストA-1（直営）'!#REF!</f>
        <v>#REF!</v>
      </c>
      <c r="AG562" s="29" t="e">
        <f>'施設リストA-1（直営）'!#REF!</f>
        <v>#REF!</v>
      </c>
      <c r="AH562" s="30" t="e">
        <f>IF(AG562="新設",VLOOKUP('施設リストA-1（直営）'!#REF!,'（新設）照明器具'!$B$5:$C$1990,2,FALSE),IF('部屋別効果（直）'!AG562="撤去",VLOOKUP('施設リストA-1（直営）'!#REF!,'（既設）調査結果'!$B$5:$C$1998,2,FALSE),0))</f>
        <v>#REF!</v>
      </c>
      <c r="AI562" s="29" t="e">
        <f>'施設リストA-1（直営）'!#REF!</f>
        <v>#REF!</v>
      </c>
      <c r="AJ562" s="29" t="e">
        <f>'施設リストA-1（直営）'!#REF!</f>
        <v>#REF!</v>
      </c>
      <c r="AK562" s="30" t="e">
        <f>IF(AJ562="新設",VLOOKUP('施設リストA-1（直営）'!#REF!,'（新設）照明器具'!$B$5:$C$1990,2,FALSE),IF('部屋別効果（直）'!AJ562="撤去",VLOOKUP('施設リストA-1（直営）'!#REF!,'（既設）調査結果'!$B$5:$C$1998,2,FALSE),0))</f>
        <v>#REF!</v>
      </c>
      <c r="AL562" s="29" t="e">
        <f>'施設リストA-1（直営）'!#REF!</f>
        <v>#REF!</v>
      </c>
    </row>
    <row r="563" spans="1:38" customFormat="1">
      <c r="A563" s="94"/>
      <c r="B563" s="16" t="e">
        <f>'施設リストA-1（直営）'!#REF!</f>
        <v>#REF!</v>
      </c>
      <c r="C563" s="14" t="e">
        <f>'施設リストA-1（直営）'!#REF!</f>
        <v>#REF!</v>
      </c>
      <c r="D563" s="94" t="e">
        <f>'施設リストA-1（直営）'!#REF!</f>
        <v>#REF!</v>
      </c>
      <c r="E563" s="20" t="e">
        <f>'施設リストA-1（直営）'!#REF!</f>
        <v>#REF!</v>
      </c>
      <c r="F563" s="20" t="e">
        <f>'施設リストA-1（直営）'!#REF!</f>
        <v>#REF!</v>
      </c>
      <c r="G563" s="13" t="e">
        <f>'施設リストA-1（直営）'!#REF!</f>
        <v>#REF!</v>
      </c>
      <c r="H563" s="28" t="e">
        <f t="shared" si="8"/>
        <v>#REF!</v>
      </c>
      <c r="I563" s="29" t="e">
        <f>'施設リストA-1（直営）'!#REF!</f>
        <v>#REF!</v>
      </c>
      <c r="J563" s="30" t="e">
        <f>IF(I563="新設",VLOOKUP('施設リストA-1（直営）'!#REF!,'（新設）照明器具'!$B$5:$C$1990,2,FALSE),IF('部屋別効果（直）'!I563="撤去",VLOOKUP('施設リストA-1（直営）'!#REF!,'（既設）調査結果'!$B$5:$C$1998,2,FALSE),0))</f>
        <v>#REF!</v>
      </c>
      <c r="K563" s="29" t="e">
        <f>'施設リストA-1（直営）'!#REF!</f>
        <v>#REF!</v>
      </c>
      <c r="L563" s="29" t="e">
        <f>'施設リストA-1（直営）'!#REF!</f>
        <v>#REF!</v>
      </c>
      <c r="M563" s="30" t="e">
        <f>IF(L563="新設",VLOOKUP('施設リストA-1（直営）'!#REF!,'（新設）照明器具'!$B$5:$C$1990,2,FALSE),IF('部屋別効果（直）'!L563="撤去",VLOOKUP('施設リストA-1（直営）'!#REF!,'（既設）調査結果'!$B$5:$C$1998,2,FALSE),0))</f>
        <v>#REF!</v>
      </c>
      <c r="N563" s="29" t="e">
        <f>'施設リストA-1（直営）'!#REF!</f>
        <v>#REF!</v>
      </c>
      <c r="O563" s="29" t="e">
        <f>'施設リストA-1（直営）'!#REF!</f>
        <v>#REF!</v>
      </c>
      <c r="P563" s="30" t="e">
        <f>IF(O563="新設",VLOOKUP('施設リストA-1（直営）'!#REF!,'（新設）照明器具'!$B$5:$C$1990,2,FALSE),IF('部屋別効果（直）'!O563="撤去",VLOOKUP('施設リストA-1（直営）'!#REF!,'（既設）調査結果'!$B$5:$C$1998,2,FALSE),0))</f>
        <v>#REF!</v>
      </c>
      <c r="Q563" s="29" t="e">
        <f>'施設リストA-1（直営）'!#REF!</f>
        <v>#REF!</v>
      </c>
      <c r="R563" s="29" t="e">
        <f>'施設リストA-1（直営）'!#REF!</f>
        <v>#REF!</v>
      </c>
      <c r="S563" s="30" t="e">
        <f>IF(R563="新設",VLOOKUP('施設リストA-1（直営）'!#REF!,'（新設）照明器具'!$B$5:$C$1990,2,FALSE),IF('部屋別効果（直）'!R563="撤去",VLOOKUP('施設リストA-1（直営）'!#REF!,'（既設）調査結果'!$B$5:$C$1998,2,FALSE),0))</f>
        <v>#REF!</v>
      </c>
      <c r="T563" s="29" t="e">
        <f>'施設リストA-1（直営）'!#REF!</f>
        <v>#REF!</v>
      </c>
      <c r="U563" s="29" t="e">
        <f>'施設リストA-1（直営）'!#REF!</f>
        <v>#REF!</v>
      </c>
      <c r="V563" s="30" t="e">
        <f>IF(U563="新設",VLOOKUP('施設リストA-1（直営）'!#REF!,'（新設）照明器具'!$B$5:$C$1990,2,FALSE),IF('部屋別効果（直）'!U563="撤去",VLOOKUP('施設リストA-1（直営）'!#REF!,'（既設）調査結果'!$B$5:$C$1998,2,FALSE),0))</f>
        <v>#REF!</v>
      </c>
      <c r="W563" s="29" t="e">
        <f>'施設リストA-1（直営）'!#REF!</f>
        <v>#REF!</v>
      </c>
      <c r="X563" s="29" t="e">
        <f>'施設リストA-1（直営）'!#REF!</f>
        <v>#REF!</v>
      </c>
      <c r="Y563" s="30" t="e">
        <f>IF(X563="新設",VLOOKUP('施設リストA-1（直営）'!#REF!,'（新設）照明器具'!$B$5:$C$1990,2,FALSE),IF('部屋別効果（直）'!X563="撤去",VLOOKUP('施設リストA-1（直営）'!#REF!,'（既設）調査結果'!$B$5:$C$1998,2,FALSE),0))</f>
        <v>#REF!</v>
      </c>
      <c r="Z563" s="29" t="e">
        <f>'施設リストA-1（直営）'!#REF!</f>
        <v>#REF!</v>
      </c>
      <c r="AA563" s="29" t="e">
        <f>'施設リストA-1（直営）'!#REF!</f>
        <v>#REF!</v>
      </c>
      <c r="AB563" s="30" t="e">
        <f>IF(AA563="新設",VLOOKUP('施設リストA-1（直営）'!#REF!,'（新設）照明器具'!$B$5:$C$1990,2,FALSE),IF('部屋別効果（直）'!AA563="撤去",VLOOKUP('施設リストA-1（直営）'!#REF!,'（既設）調査結果'!$B$5:$C$1998,2,FALSE),0))</f>
        <v>#REF!</v>
      </c>
      <c r="AC563" s="29" t="e">
        <f>'施設リストA-1（直営）'!#REF!</f>
        <v>#REF!</v>
      </c>
      <c r="AD563" s="29" t="e">
        <f>'施設リストA-1（直営）'!#REF!</f>
        <v>#REF!</v>
      </c>
      <c r="AE563" s="30" t="e">
        <f>IF(AD563="新設",VLOOKUP('施設リストA-1（直営）'!#REF!,'（新設）照明器具'!$B$5:$C$1990,2,FALSE),IF('部屋別効果（直）'!AD563="撤去",VLOOKUP('施設リストA-1（直営）'!#REF!,'（既設）調査結果'!$B$5:$C$1998,2,FALSE),0))</f>
        <v>#REF!</v>
      </c>
      <c r="AF563" s="29" t="e">
        <f>'施設リストA-1（直営）'!#REF!</f>
        <v>#REF!</v>
      </c>
      <c r="AG563" s="29" t="e">
        <f>'施設リストA-1（直営）'!#REF!</f>
        <v>#REF!</v>
      </c>
      <c r="AH563" s="30" t="e">
        <f>IF(AG563="新設",VLOOKUP('施設リストA-1（直営）'!#REF!,'（新設）照明器具'!$B$5:$C$1990,2,FALSE),IF('部屋別効果（直）'!AG563="撤去",VLOOKUP('施設リストA-1（直営）'!#REF!,'（既設）調査結果'!$B$5:$C$1998,2,FALSE),0))</f>
        <v>#REF!</v>
      </c>
      <c r="AI563" s="29" t="e">
        <f>'施設リストA-1（直営）'!#REF!</f>
        <v>#REF!</v>
      </c>
      <c r="AJ563" s="29" t="e">
        <f>'施設リストA-1（直営）'!#REF!</f>
        <v>#REF!</v>
      </c>
      <c r="AK563" s="30" t="e">
        <f>IF(AJ563="新設",VLOOKUP('施設リストA-1（直営）'!#REF!,'（新設）照明器具'!$B$5:$C$1990,2,FALSE),IF('部屋別効果（直）'!AJ563="撤去",VLOOKUP('施設リストA-1（直営）'!#REF!,'（既設）調査結果'!$B$5:$C$1998,2,FALSE),0))</f>
        <v>#REF!</v>
      </c>
      <c r="AL563" s="29" t="e">
        <f>'施設リストA-1（直営）'!#REF!</f>
        <v>#REF!</v>
      </c>
    </row>
    <row r="564" spans="1:38" customFormat="1">
      <c r="A564" s="94"/>
      <c r="B564" s="16" t="e">
        <f>'施設リストA-1（直営）'!#REF!</f>
        <v>#REF!</v>
      </c>
      <c r="C564" s="14" t="e">
        <f>'施設リストA-1（直営）'!#REF!</f>
        <v>#REF!</v>
      </c>
      <c r="D564" s="94" t="e">
        <f>'施設リストA-1（直営）'!#REF!</f>
        <v>#REF!</v>
      </c>
      <c r="E564" s="20" t="e">
        <f>'施設リストA-1（直営）'!#REF!</f>
        <v>#REF!</v>
      </c>
      <c r="F564" s="20" t="e">
        <f>'施設リストA-1（直営）'!#REF!</f>
        <v>#REF!</v>
      </c>
      <c r="G564" s="13" t="e">
        <f>'施設リストA-1（直営）'!#REF!</f>
        <v>#REF!</v>
      </c>
      <c r="H564" s="28" t="e">
        <f t="shared" si="8"/>
        <v>#REF!</v>
      </c>
      <c r="I564" s="29" t="e">
        <f>'施設リストA-1（直営）'!#REF!</f>
        <v>#REF!</v>
      </c>
      <c r="J564" s="30" t="e">
        <f>IF(I564="新設",VLOOKUP('施設リストA-1（直営）'!#REF!,'（新設）照明器具'!$B$5:$C$1990,2,FALSE),IF('部屋別効果（直）'!I564="撤去",VLOOKUP('施設リストA-1（直営）'!#REF!,'（既設）調査結果'!$B$5:$C$1998,2,FALSE),0))</f>
        <v>#REF!</v>
      </c>
      <c r="K564" s="29" t="e">
        <f>'施設リストA-1（直営）'!#REF!</f>
        <v>#REF!</v>
      </c>
      <c r="L564" s="29" t="e">
        <f>'施設リストA-1（直営）'!#REF!</f>
        <v>#REF!</v>
      </c>
      <c r="M564" s="30" t="e">
        <f>IF(L564="新設",VLOOKUP('施設リストA-1（直営）'!#REF!,'（新設）照明器具'!$B$5:$C$1990,2,FALSE),IF('部屋別効果（直）'!L564="撤去",VLOOKUP('施設リストA-1（直営）'!#REF!,'（既設）調査結果'!$B$5:$C$1998,2,FALSE),0))</f>
        <v>#REF!</v>
      </c>
      <c r="N564" s="29" t="e">
        <f>'施設リストA-1（直営）'!#REF!</f>
        <v>#REF!</v>
      </c>
      <c r="O564" s="29" t="e">
        <f>'施設リストA-1（直営）'!#REF!</f>
        <v>#REF!</v>
      </c>
      <c r="P564" s="30" t="e">
        <f>IF(O564="新設",VLOOKUP('施設リストA-1（直営）'!#REF!,'（新設）照明器具'!$B$5:$C$1990,2,FALSE),IF('部屋別効果（直）'!O564="撤去",VLOOKUP('施設リストA-1（直営）'!#REF!,'（既設）調査結果'!$B$5:$C$1998,2,FALSE),0))</f>
        <v>#REF!</v>
      </c>
      <c r="Q564" s="29" t="e">
        <f>'施設リストA-1（直営）'!#REF!</f>
        <v>#REF!</v>
      </c>
      <c r="R564" s="29" t="e">
        <f>'施設リストA-1（直営）'!#REF!</f>
        <v>#REF!</v>
      </c>
      <c r="S564" s="30" t="e">
        <f>IF(R564="新設",VLOOKUP('施設リストA-1（直営）'!#REF!,'（新設）照明器具'!$B$5:$C$1990,2,FALSE),IF('部屋別効果（直）'!R564="撤去",VLOOKUP('施設リストA-1（直営）'!#REF!,'（既設）調査結果'!$B$5:$C$1998,2,FALSE),0))</f>
        <v>#REF!</v>
      </c>
      <c r="T564" s="29" t="e">
        <f>'施設リストA-1（直営）'!#REF!</f>
        <v>#REF!</v>
      </c>
      <c r="U564" s="29" t="e">
        <f>'施設リストA-1（直営）'!#REF!</f>
        <v>#REF!</v>
      </c>
      <c r="V564" s="30" t="e">
        <f>IF(U564="新設",VLOOKUP('施設リストA-1（直営）'!#REF!,'（新設）照明器具'!$B$5:$C$1990,2,FALSE),IF('部屋別効果（直）'!U564="撤去",VLOOKUP('施設リストA-1（直営）'!#REF!,'（既設）調査結果'!$B$5:$C$1998,2,FALSE),0))</f>
        <v>#REF!</v>
      </c>
      <c r="W564" s="29" t="e">
        <f>'施設リストA-1（直営）'!#REF!</f>
        <v>#REF!</v>
      </c>
      <c r="X564" s="29" t="e">
        <f>'施設リストA-1（直営）'!#REF!</f>
        <v>#REF!</v>
      </c>
      <c r="Y564" s="30" t="e">
        <f>IF(X564="新設",VLOOKUP('施設リストA-1（直営）'!#REF!,'（新設）照明器具'!$B$5:$C$1990,2,FALSE),IF('部屋別効果（直）'!X564="撤去",VLOOKUP('施設リストA-1（直営）'!#REF!,'（既設）調査結果'!$B$5:$C$1998,2,FALSE),0))</f>
        <v>#REF!</v>
      </c>
      <c r="Z564" s="29" t="e">
        <f>'施設リストA-1（直営）'!#REF!</f>
        <v>#REF!</v>
      </c>
      <c r="AA564" s="29" t="e">
        <f>'施設リストA-1（直営）'!#REF!</f>
        <v>#REF!</v>
      </c>
      <c r="AB564" s="30" t="e">
        <f>IF(AA564="新設",VLOOKUP('施設リストA-1（直営）'!#REF!,'（新設）照明器具'!$B$5:$C$1990,2,FALSE),IF('部屋別効果（直）'!AA564="撤去",VLOOKUP('施設リストA-1（直営）'!#REF!,'（既設）調査結果'!$B$5:$C$1998,2,FALSE),0))</f>
        <v>#REF!</v>
      </c>
      <c r="AC564" s="29" t="e">
        <f>'施設リストA-1（直営）'!#REF!</f>
        <v>#REF!</v>
      </c>
      <c r="AD564" s="29" t="e">
        <f>'施設リストA-1（直営）'!#REF!</f>
        <v>#REF!</v>
      </c>
      <c r="AE564" s="30" t="e">
        <f>IF(AD564="新設",VLOOKUP('施設リストA-1（直営）'!#REF!,'（新設）照明器具'!$B$5:$C$1990,2,FALSE),IF('部屋別効果（直）'!AD564="撤去",VLOOKUP('施設リストA-1（直営）'!#REF!,'（既設）調査結果'!$B$5:$C$1998,2,FALSE),0))</f>
        <v>#REF!</v>
      </c>
      <c r="AF564" s="29" t="e">
        <f>'施設リストA-1（直営）'!#REF!</f>
        <v>#REF!</v>
      </c>
      <c r="AG564" s="29" t="e">
        <f>'施設リストA-1（直営）'!#REF!</f>
        <v>#REF!</v>
      </c>
      <c r="AH564" s="30" t="e">
        <f>IF(AG564="新設",VLOOKUP('施設リストA-1（直営）'!#REF!,'（新設）照明器具'!$B$5:$C$1990,2,FALSE),IF('部屋別効果（直）'!AG564="撤去",VLOOKUP('施設リストA-1（直営）'!#REF!,'（既設）調査結果'!$B$5:$C$1998,2,FALSE),0))</f>
        <v>#REF!</v>
      </c>
      <c r="AI564" s="29" t="e">
        <f>'施設リストA-1（直営）'!#REF!</f>
        <v>#REF!</v>
      </c>
      <c r="AJ564" s="29" t="e">
        <f>'施設リストA-1（直営）'!#REF!</f>
        <v>#REF!</v>
      </c>
      <c r="AK564" s="30" t="e">
        <f>IF(AJ564="新設",VLOOKUP('施設リストA-1（直営）'!#REF!,'（新設）照明器具'!$B$5:$C$1990,2,FALSE),IF('部屋別効果（直）'!AJ564="撤去",VLOOKUP('施設リストA-1（直営）'!#REF!,'（既設）調査結果'!$B$5:$C$1998,2,FALSE),0))</f>
        <v>#REF!</v>
      </c>
      <c r="AL564" s="29" t="e">
        <f>'施設リストA-1（直営）'!#REF!</f>
        <v>#REF!</v>
      </c>
    </row>
    <row r="565" spans="1:38" customFormat="1">
      <c r="A565" s="94"/>
      <c r="B565" s="16" t="e">
        <f>'施設リストA-1（直営）'!#REF!</f>
        <v>#REF!</v>
      </c>
      <c r="C565" s="14" t="e">
        <f>'施設リストA-1（直営）'!#REF!</f>
        <v>#REF!</v>
      </c>
      <c r="D565" s="94" t="e">
        <f>'施設リストA-1（直営）'!#REF!</f>
        <v>#REF!</v>
      </c>
      <c r="E565" s="20" t="e">
        <f>'施設リストA-1（直営）'!#REF!</f>
        <v>#REF!</v>
      </c>
      <c r="F565" s="20" t="e">
        <f>'施設リストA-1（直営）'!#REF!</f>
        <v>#REF!</v>
      </c>
      <c r="G565" s="13" t="e">
        <f>'施設リストA-1（直営）'!#REF!</f>
        <v>#REF!</v>
      </c>
      <c r="H565" s="28" t="e">
        <f t="shared" si="8"/>
        <v>#REF!</v>
      </c>
      <c r="I565" s="29" t="e">
        <f>'施設リストA-1（直営）'!#REF!</f>
        <v>#REF!</v>
      </c>
      <c r="J565" s="30" t="e">
        <f>IF(I565="新設",VLOOKUP('施設リストA-1（直営）'!#REF!,'（新設）照明器具'!$B$5:$C$1990,2,FALSE),IF('部屋別効果（直）'!I565="撤去",VLOOKUP('施設リストA-1（直営）'!#REF!,'（既設）調査結果'!$B$5:$C$1998,2,FALSE),0))</f>
        <v>#REF!</v>
      </c>
      <c r="K565" s="29" t="e">
        <f>'施設リストA-1（直営）'!#REF!</f>
        <v>#REF!</v>
      </c>
      <c r="L565" s="29" t="e">
        <f>'施設リストA-1（直営）'!#REF!</f>
        <v>#REF!</v>
      </c>
      <c r="M565" s="30" t="e">
        <f>IF(L565="新設",VLOOKUP('施設リストA-1（直営）'!#REF!,'（新設）照明器具'!$B$5:$C$1990,2,FALSE),IF('部屋別効果（直）'!L565="撤去",VLOOKUP('施設リストA-1（直営）'!#REF!,'（既設）調査結果'!$B$5:$C$1998,2,FALSE),0))</f>
        <v>#REF!</v>
      </c>
      <c r="N565" s="29" t="e">
        <f>'施設リストA-1（直営）'!#REF!</f>
        <v>#REF!</v>
      </c>
      <c r="O565" s="29" t="e">
        <f>'施設リストA-1（直営）'!#REF!</f>
        <v>#REF!</v>
      </c>
      <c r="P565" s="30" t="e">
        <f>IF(O565="新設",VLOOKUP('施設リストA-1（直営）'!#REF!,'（新設）照明器具'!$B$5:$C$1990,2,FALSE),IF('部屋別効果（直）'!O565="撤去",VLOOKUP('施設リストA-1（直営）'!#REF!,'（既設）調査結果'!$B$5:$C$1998,2,FALSE),0))</f>
        <v>#REF!</v>
      </c>
      <c r="Q565" s="29" t="e">
        <f>'施設リストA-1（直営）'!#REF!</f>
        <v>#REF!</v>
      </c>
      <c r="R565" s="29" t="e">
        <f>'施設リストA-1（直営）'!#REF!</f>
        <v>#REF!</v>
      </c>
      <c r="S565" s="30" t="e">
        <f>IF(R565="新設",VLOOKUP('施設リストA-1（直営）'!#REF!,'（新設）照明器具'!$B$5:$C$1990,2,FALSE),IF('部屋別効果（直）'!R565="撤去",VLOOKUP('施設リストA-1（直営）'!#REF!,'（既設）調査結果'!$B$5:$C$1998,2,FALSE),0))</f>
        <v>#REF!</v>
      </c>
      <c r="T565" s="29" t="e">
        <f>'施設リストA-1（直営）'!#REF!</f>
        <v>#REF!</v>
      </c>
      <c r="U565" s="29" t="e">
        <f>'施設リストA-1（直営）'!#REF!</f>
        <v>#REF!</v>
      </c>
      <c r="V565" s="30" t="e">
        <f>IF(U565="新設",VLOOKUP('施設リストA-1（直営）'!#REF!,'（新設）照明器具'!$B$5:$C$1990,2,FALSE),IF('部屋別効果（直）'!U565="撤去",VLOOKUP('施設リストA-1（直営）'!#REF!,'（既設）調査結果'!$B$5:$C$1998,2,FALSE),0))</f>
        <v>#REF!</v>
      </c>
      <c r="W565" s="29" t="e">
        <f>'施設リストA-1（直営）'!#REF!</f>
        <v>#REF!</v>
      </c>
      <c r="X565" s="29" t="e">
        <f>'施設リストA-1（直営）'!#REF!</f>
        <v>#REF!</v>
      </c>
      <c r="Y565" s="30" t="e">
        <f>IF(X565="新設",VLOOKUP('施設リストA-1（直営）'!#REF!,'（新設）照明器具'!$B$5:$C$1990,2,FALSE),IF('部屋別効果（直）'!X565="撤去",VLOOKUP('施設リストA-1（直営）'!#REF!,'（既設）調査結果'!$B$5:$C$1998,2,FALSE),0))</f>
        <v>#REF!</v>
      </c>
      <c r="Z565" s="29" t="e">
        <f>'施設リストA-1（直営）'!#REF!</f>
        <v>#REF!</v>
      </c>
      <c r="AA565" s="29" t="e">
        <f>'施設リストA-1（直営）'!#REF!</f>
        <v>#REF!</v>
      </c>
      <c r="AB565" s="30" t="e">
        <f>IF(AA565="新設",VLOOKUP('施設リストA-1（直営）'!#REF!,'（新設）照明器具'!$B$5:$C$1990,2,FALSE),IF('部屋別効果（直）'!AA565="撤去",VLOOKUP('施設リストA-1（直営）'!#REF!,'（既設）調査結果'!$B$5:$C$1998,2,FALSE),0))</f>
        <v>#REF!</v>
      </c>
      <c r="AC565" s="29" t="e">
        <f>'施設リストA-1（直営）'!#REF!</f>
        <v>#REF!</v>
      </c>
      <c r="AD565" s="29" t="e">
        <f>'施設リストA-1（直営）'!#REF!</f>
        <v>#REF!</v>
      </c>
      <c r="AE565" s="30" t="e">
        <f>IF(AD565="新設",VLOOKUP('施設リストA-1（直営）'!#REF!,'（新設）照明器具'!$B$5:$C$1990,2,FALSE),IF('部屋別効果（直）'!AD565="撤去",VLOOKUP('施設リストA-1（直営）'!#REF!,'（既設）調査結果'!$B$5:$C$1998,2,FALSE),0))</f>
        <v>#REF!</v>
      </c>
      <c r="AF565" s="29" t="e">
        <f>'施設リストA-1（直営）'!#REF!</f>
        <v>#REF!</v>
      </c>
      <c r="AG565" s="29" t="e">
        <f>'施設リストA-1（直営）'!#REF!</f>
        <v>#REF!</v>
      </c>
      <c r="AH565" s="30" t="e">
        <f>IF(AG565="新設",VLOOKUP('施設リストA-1（直営）'!#REF!,'（新設）照明器具'!$B$5:$C$1990,2,FALSE),IF('部屋別効果（直）'!AG565="撤去",VLOOKUP('施設リストA-1（直営）'!#REF!,'（既設）調査結果'!$B$5:$C$1998,2,FALSE),0))</f>
        <v>#REF!</v>
      </c>
      <c r="AI565" s="29" t="e">
        <f>'施設リストA-1（直営）'!#REF!</f>
        <v>#REF!</v>
      </c>
      <c r="AJ565" s="29" t="e">
        <f>'施設リストA-1（直営）'!#REF!</f>
        <v>#REF!</v>
      </c>
      <c r="AK565" s="30" t="e">
        <f>IF(AJ565="新設",VLOOKUP('施設リストA-1（直営）'!#REF!,'（新設）照明器具'!$B$5:$C$1990,2,FALSE),IF('部屋別効果（直）'!AJ565="撤去",VLOOKUP('施設リストA-1（直営）'!#REF!,'（既設）調査結果'!$B$5:$C$1998,2,FALSE),0))</f>
        <v>#REF!</v>
      </c>
      <c r="AL565" s="29" t="e">
        <f>'施設リストA-1（直営）'!#REF!</f>
        <v>#REF!</v>
      </c>
    </row>
    <row r="566" spans="1:38" customFormat="1">
      <c r="A566" s="94"/>
      <c r="B566" s="16" t="e">
        <f>'施設リストA-1（直営）'!#REF!</f>
        <v>#REF!</v>
      </c>
      <c r="C566" s="14" t="e">
        <f>'施設リストA-1（直営）'!#REF!</f>
        <v>#REF!</v>
      </c>
      <c r="D566" s="94" t="e">
        <f>'施設リストA-1（直営）'!#REF!</f>
        <v>#REF!</v>
      </c>
      <c r="E566" s="20" t="e">
        <f>'施設リストA-1（直営）'!#REF!</f>
        <v>#REF!</v>
      </c>
      <c r="F566" s="20" t="e">
        <f>'施設リストA-1（直営）'!#REF!</f>
        <v>#REF!</v>
      </c>
      <c r="G566" s="13" t="e">
        <f>'施設リストA-1（直営）'!#REF!</f>
        <v>#REF!</v>
      </c>
      <c r="H566" s="28" t="e">
        <f t="shared" si="8"/>
        <v>#REF!</v>
      </c>
      <c r="I566" s="29" t="e">
        <f>'施設リストA-1（直営）'!#REF!</f>
        <v>#REF!</v>
      </c>
      <c r="J566" s="30" t="e">
        <f>IF(I566="新設",VLOOKUP('施設リストA-1（直営）'!#REF!,'（新設）照明器具'!$B$5:$C$1990,2,FALSE),IF('部屋別効果（直）'!I566="撤去",VLOOKUP('施設リストA-1（直営）'!#REF!,'（既設）調査結果'!$B$5:$C$1998,2,FALSE),0))</f>
        <v>#REF!</v>
      </c>
      <c r="K566" s="29" t="e">
        <f>'施設リストA-1（直営）'!#REF!</f>
        <v>#REF!</v>
      </c>
      <c r="L566" s="29" t="e">
        <f>'施設リストA-1（直営）'!#REF!</f>
        <v>#REF!</v>
      </c>
      <c r="M566" s="30" t="e">
        <f>IF(L566="新設",VLOOKUP('施設リストA-1（直営）'!#REF!,'（新設）照明器具'!$B$5:$C$1990,2,FALSE),IF('部屋別効果（直）'!L566="撤去",VLOOKUP('施設リストA-1（直営）'!#REF!,'（既設）調査結果'!$B$5:$C$1998,2,FALSE),0))</f>
        <v>#REF!</v>
      </c>
      <c r="N566" s="29" t="e">
        <f>'施設リストA-1（直営）'!#REF!</f>
        <v>#REF!</v>
      </c>
      <c r="O566" s="29" t="e">
        <f>'施設リストA-1（直営）'!#REF!</f>
        <v>#REF!</v>
      </c>
      <c r="P566" s="30" t="e">
        <f>IF(O566="新設",VLOOKUP('施設リストA-1（直営）'!#REF!,'（新設）照明器具'!$B$5:$C$1990,2,FALSE),IF('部屋別効果（直）'!O566="撤去",VLOOKUP('施設リストA-1（直営）'!#REF!,'（既設）調査結果'!$B$5:$C$1998,2,FALSE),0))</f>
        <v>#REF!</v>
      </c>
      <c r="Q566" s="29" t="e">
        <f>'施設リストA-1（直営）'!#REF!</f>
        <v>#REF!</v>
      </c>
      <c r="R566" s="29" t="e">
        <f>'施設リストA-1（直営）'!#REF!</f>
        <v>#REF!</v>
      </c>
      <c r="S566" s="30" t="e">
        <f>IF(R566="新設",VLOOKUP('施設リストA-1（直営）'!#REF!,'（新設）照明器具'!$B$5:$C$1990,2,FALSE),IF('部屋別効果（直）'!R566="撤去",VLOOKUP('施設リストA-1（直営）'!#REF!,'（既設）調査結果'!$B$5:$C$1998,2,FALSE),0))</f>
        <v>#REF!</v>
      </c>
      <c r="T566" s="29" t="e">
        <f>'施設リストA-1（直営）'!#REF!</f>
        <v>#REF!</v>
      </c>
      <c r="U566" s="29" t="e">
        <f>'施設リストA-1（直営）'!#REF!</f>
        <v>#REF!</v>
      </c>
      <c r="V566" s="30" t="e">
        <f>IF(U566="新設",VLOOKUP('施設リストA-1（直営）'!#REF!,'（新設）照明器具'!$B$5:$C$1990,2,FALSE),IF('部屋別効果（直）'!U566="撤去",VLOOKUP('施設リストA-1（直営）'!#REF!,'（既設）調査結果'!$B$5:$C$1998,2,FALSE),0))</f>
        <v>#REF!</v>
      </c>
      <c r="W566" s="29" t="e">
        <f>'施設リストA-1（直営）'!#REF!</f>
        <v>#REF!</v>
      </c>
      <c r="X566" s="29" t="e">
        <f>'施設リストA-1（直営）'!#REF!</f>
        <v>#REF!</v>
      </c>
      <c r="Y566" s="30" t="e">
        <f>IF(X566="新設",VLOOKUP('施設リストA-1（直営）'!#REF!,'（新設）照明器具'!$B$5:$C$1990,2,FALSE),IF('部屋別効果（直）'!X566="撤去",VLOOKUP('施設リストA-1（直営）'!#REF!,'（既設）調査結果'!$B$5:$C$1998,2,FALSE),0))</f>
        <v>#REF!</v>
      </c>
      <c r="Z566" s="29" t="e">
        <f>'施設リストA-1（直営）'!#REF!</f>
        <v>#REF!</v>
      </c>
      <c r="AA566" s="29" t="e">
        <f>'施設リストA-1（直営）'!#REF!</f>
        <v>#REF!</v>
      </c>
      <c r="AB566" s="30" t="e">
        <f>IF(AA566="新設",VLOOKUP('施設リストA-1（直営）'!#REF!,'（新設）照明器具'!$B$5:$C$1990,2,FALSE),IF('部屋別効果（直）'!AA566="撤去",VLOOKUP('施設リストA-1（直営）'!#REF!,'（既設）調査結果'!$B$5:$C$1998,2,FALSE),0))</f>
        <v>#REF!</v>
      </c>
      <c r="AC566" s="29" t="e">
        <f>'施設リストA-1（直営）'!#REF!</f>
        <v>#REF!</v>
      </c>
      <c r="AD566" s="29" t="e">
        <f>'施設リストA-1（直営）'!#REF!</f>
        <v>#REF!</v>
      </c>
      <c r="AE566" s="30" t="e">
        <f>IF(AD566="新設",VLOOKUP('施設リストA-1（直営）'!#REF!,'（新設）照明器具'!$B$5:$C$1990,2,FALSE),IF('部屋別効果（直）'!AD566="撤去",VLOOKUP('施設リストA-1（直営）'!#REF!,'（既設）調査結果'!$B$5:$C$1998,2,FALSE),0))</f>
        <v>#REF!</v>
      </c>
      <c r="AF566" s="29" t="e">
        <f>'施設リストA-1（直営）'!#REF!</f>
        <v>#REF!</v>
      </c>
      <c r="AG566" s="29" t="e">
        <f>'施設リストA-1（直営）'!#REF!</f>
        <v>#REF!</v>
      </c>
      <c r="AH566" s="30" t="e">
        <f>IF(AG566="新設",VLOOKUP('施設リストA-1（直営）'!#REF!,'（新設）照明器具'!$B$5:$C$1990,2,FALSE),IF('部屋別効果（直）'!AG566="撤去",VLOOKUP('施設リストA-1（直営）'!#REF!,'（既設）調査結果'!$B$5:$C$1998,2,FALSE),0))</f>
        <v>#REF!</v>
      </c>
      <c r="AI566" s="29" t="e">
        <f>'施設リストA-1（直営）'!#REF!</f>
        <v>#REF!</v>
      </c>
      <c r="AJ566" s="29" t="e">
        <f>'施設リストA-1（直営）'!#REF!</f>
        <v>#REF!</v>
      </c>
      <c r="AK566" s="30" t="e">
        <f>IF(AJ566="新設",VLOOKUP('施設リストA-1（直営）'!#REF!,'（新設）照明器具'!$B$5:$C$1990,2,FALSE),IF('部屋別効果（直）'!AJ566="撤去",VLOOKUP('施設リストA-1（直営）'!#REF!,'（既設）調査結果'!$B$5:$C$1998,2,FALSE),0))</f>
        <v>#REF!</v>
      </c>
      <c r="AL566" s="29" t="e">
        <f>'施設リストA-1（直営）'!#REF!</f>
        <v>#REF!</v>
      </c>
    </row>
    <row r="567" spans="1:38" customFormat="1">
      <c r="A567" s="94"/>
      <c r="B567" s="16" t="e">
        <f>'施設リストA-1（直営）'!#REF!</f>
        <v>#REF!</v>
      </c>
      <c r="C567" s="14" t="e">
        <f>'施設リストA-1（直営）'!#REF!</f>
        <v>#REF!</v>
      </c>
      <c r="D567" s="94" t="e">
        <f>'施設リストA-1（直営）'!#REF!</f>
        <v>#REF!</v>
      </c>
      <c r="E567" s="20" t="e">
        <f>'施設リストA-1（直営）'!#REF!</f>
        <v>#REF!</v>
      </c>
      <c r="F567" s="20" t="e">
        <f>'施設リストA-1（直営）'!#REF!</f>
        <v>#REF!</v>
      </c>
      <c r="G567" s="13" t="e">
        <f>'施設リストA-1（直営）'!#REF!</f>
        <v>#REF!</v>
      </c>
      <c r="H567" s="28" t="e">
        <f t="shared" si="8"/>
        <v>#REF!</v>
      </c>
      <c r="I567" s="29" t="e">
        <f>'施設リストA-1（直営）'!#REF!</f>
        <v>#REF!</v>
      </c>
      <c r="J567" s="30" t="e">
        <f>IF(I567="新設",VLOOKUP('施設リストA-1（直営）'!#REF!,'（新設）照明器具'!$B$5:$C$1990,2,FALSE),IF('部屋別効果（直）'!I567="撤去",VLOOKUP('施設リストA-1（直営）'!#REF!,'（既設）調査結果'!$B$5:$C$1998,2,FALSE),0))</f>
        <v>#REF!</v>
      </c>
      <c r="K567" s="29" t="e">
        <f>'施設リストA-1（直営）'!#REF!</f>
        <v>#REF!</v>
      </c>
      <c r="L567" s="29" t="e">
        <f>'施設リストA-1（直営）'!#REF!</f>
        <v>#REF!</v>
      </c>
      <c r="M567" s="30" t="e">
        <f>IF(L567="新設",VLOOKUP('施設リストA-1（直営）'!#REF!,'（新設）照明器具'!$B$5:$C$1990,2,FALSE),IF('部屋別効果（直）'!L567="撤去",VLOOKUP('施設リストA-1（直営）'!#REF!,'（既設）調査結果'!$B$5:$C$1998,2,FALSE),0))</f>
        <v>#REF!</v>
      </c>
      <c r="N567" s="29" t="e">
        <f>'施設リストA-1（直営）'!#REF!</f>
        <v>#REF!</v>
      </c>
      <c r="O567" s="29" t="e">
        <f>'施設リストA-1（直営）'!#REF!</f>
        <v>#REF!</v>
      </c>
      <c r="P567" s="30" t="e">
        <f>IF(O567="新設",VLOOKUP('施設リストA-1（直営）'!#REF!,'（新設）照明器具'!$B$5:$C$1990,2,FALSE),IF('部屋別効果（直）'!O567="撤去",VLOOKUP('施設リストA-1（直営）'!#REF!,'（既設）調査結果'!$B$5:$C$1998,2,FALSE),0))</f>
        <v>#REF!</v>
      </c>
      <c r="Q567" s="29" t="e">
        <f>'施設リストA-1（直営）'!#REF!</f>
        <v>#REF!</v>
      </c>
      <c r="R567" s="29" t="e">
        <f>'施設リストA-1（直営）'!#REF!</f>
        <v>#REF!</v>
      </c>
      <c r="S567" s="30" t="e">
        <f>IF(R567="新設",VLOOKUP('施設リストA-1（直営）'!#REF!,'（新設）照明器具'!$B$5:$C$1990,2,FALSE),IF('部屋別効果（直）'!R567="撤去",VLOOKUP('施設リストA-1（直営）'!#REF!,'（既設）調査結果'!$B$5:$C$1998,2,FALSE),0))</f>
        <v>#REF!</v>
      </c>
      <c r="T567" s="29" t="e">
        <f>'施設リストA-1（直営）'!#REF!</f>
        <v>#REF!</v>
      </c>
      <c r="U567" s="29" t="e">
        <f>'施設リストA-1（直営）'!#REF!</f>
        <v>#REF!</v>
      </c>
      <c r="V567" s="30" t="e">
        <f>IF(U567="新設",VLOOKUP('施設リストA-1（直営）'!#REF!,'（新設）照明器具'!$B$5:$C$1990,2,FALSE),IF('部屋別効果（直）'!U567="撤去",VLOOKUP('施設リストA-1（直営）'!#REF!,'（既設）調査結果'!$B$5:$C$1998,2,FALSE),0))</f>
        <v>#REF!</v>
      </c>
      <c r="W567" s="29" t="e">
        <f>'施設リストA-1（直営）'!#REF!</f>
        <v>#REF!</v>
      </c>
      <c r="X567" s="29" t="e">
        <f>'施設リストA-1（直営）'!#REF!</f>
        <v>#REF!</v>
      </c>
      <c r="Y567" s="30" t="e">
        <f>IF(X567="新設",VLOOKUP('施設リストA-1（直営）'!#REF!,'（新設）照明器具'!$B$5:$C$1990,2,FALSE),IF('部屋別効果（直）'!X567="撤去",VLOOKUP('施設リストA-1（直営）'!#REF!,'（既設）調査結果'!$B$5:$C$1998,2,FALSE),0))</f>
        <v>#REF!</v>
      </c>
      <c r="Z567" s="29" t="e">
        <f>'施設リストA-1（直営）'!#REF!</f>
        <v>#REF!</v>
      </c>
      <c r="AA567" s="29" t="e">
        <f>'施設リストA-1（直営）'!#REF!</f>
        <v>#REF!</v>
      </c>
      <c r="AB567" s="30" t="e">
        <f>IF(AA567="新設",VLOOKUP('施設リストA-1（直営）'!#REF!,'（新設）照明器具'!$B$5:$C$1990,2,FALSE),IF('部屋別効果（直）'!AA567="撤去",VLOOKUP('施設リストA-1（直営）'!#REF!,'（既設）調査結果'!$B$5:$C$1998,2,FALSE),0))</f>
        <v>#REF!</v>
      </c>
      <c r="AC567" s="29" t="e">
        <f>'施設リストA-1（直営）'!#REF!</f>
        <v>#REF!</v>
      </c>
      <c r="AD567" s="29" t="e">
        <f>'施設リストA-1（直営）'!#REF!</f>
        <v>#REF!</v>
      </c>
      <c r="AE567" s="30" t="e">
        <f>IF(AD567="新設",VLOOKUP('施設リストA-1（直営）'!#REF!,'（新設）照明器具'!$B$5:$C$1990,2,FALSE),IF('部屋別効果（直）'!AD567="撤去",VLOOKUP('施設リストA-1（直営）'!#REF!,'（既設）調査結果'!$B$5:$C$1998,2,FALSE),0))</f>
        <v>#REF!</v>
      </c>
      <c r="AF567" s="29" t="e">
        <f>'施設リストA-1（直営）'!#REF!</f>
        <v>#REF!</v>
      </c>
      <c r="AG567" s="29" t="e">
        <f>'施設リストA-1（直営）'!#REF!</f>
        <v>#REF!</v>
      </c>
      <c r="AH567" s="30" t="e">
        <f>IF(AG567="新設",VLOOKUP('施設リストA-1（直営）'!#REF!,'（新設）照明器具'!$B$5:$C$1990,2,FALSE),IF('部屋別効果（直）'!AG567="撤去",VLOOKUP('施設リストA-1（直営）'!#REF!,'（既設）調査結果'!$B$5:$C$1998,2,FALSE),0))</f>
        <v>#REF!</v>
      </c>
      <c r="AI567" s="29" t="e">
        <f>'施設リストA-1（直営）'!#REF!</f>
        <v>#REF!</v>
      </c>
      <c r="AJ567" s="29" t="e">
        <f>'施設リストA-1（直営）'!#REF!</f>
        <v>#REF!</v>
      </c>
      <c r="AK567" s="30" t="e">
        <f>IF(AJ567="新設",VLOOKUP('施設リストA-1（直営）'!#REF!,'（新設）照明器具'!$B$5:$C$1990,2,FALSE),IF('部屋別効果（直）'!AJ567="撤去",VLOOKUP('施設リストA-1（直営）'!#REF!,'（既設）調査結果'!$B$5:$C$1998,2,FALSE),0))</f>
        <v>#REF!</v>
      </c>
      <c r="AL567" s="29" t="e">
        <f>'施設リストA-1（直営）'!#REF!</f>
        <v>#REF!</v>
      </c>
    </row>
    <row r="568" spans="1:38" customFormat="1">
      <c r="A568" s="94"/>
      <c r="B568" s="16" t="e">
        <f>'施設リストA-1（直営）'!#REF!</f>
        <v>#REF!</v>
      </c>
      <c r="C568" s="14" t="e">
        <f>'施設リストA-1（直営）'!#REF!</f>
        <v>#REF!</v>
      </c>
      <c r="D568" s="94" t="e">
        <f>'施設リストA-1（直営）'!#REF!</f>
        <v>#REF!</v>
      </c>
      <c r="E568" s="20" t="e">
        <f>'施設リストA-1（直営）'!#REF!</f>
        <v>#REF!</v>
      </c>
      <c r="F568" s="20" t="e">
        <f>'施設リストA-1（直営）'!#REF!</f>
        <v>#REF!</v>
      </c>
      <c r="G568" s="13" t="e">
        <f>'施設リストA-1（直営）'!#REF!</f>
        <v>#REF!</v>
      </c>
      <c r="H568" s="28" t="e">
        <f t="shared" si="8"/>
        <v>#REF!</v>
      </c>
      <c r="I568" s="29" t="e">
        <f>'施設リストA-1（直営）'!#REF!</f>
        <v>#REF!</v>
      </c>
      <c r="J568" s="30" t="e">
        <f>IF(I568="新設",VLOOKUP('施設リストA-1（直営）'!#REF!,'（新設）照明器具'!$B$5:$C$1990,2,FALSE),IF('部屋別効果（直）'!I568="撤去",VLOOKUP('施設リストA-1（直営）'!#REF!,'（既設）調査結果'!$B$5:$C$1998,2,FALSE),0))</f>
        <v>#REF!</v>
      </c>
      <c r="K568" s="29" t="e">
        <f>'施設リストA-1（直営）'!#REF!</f>
        <v>#REF!</v>
      </c>
      <c r="L568" s="29" t="e">
        <f>'施設リストA-1（直営）'!#REF!</f>
        <v>#REF!</v>
      </c>
      <c r="M568" s="30" t="e">
        <f>IF(L568="新設",VLOOKUP('施設リストA-1（直営）'!#REF!,'（新設）照明器具'!$B$5:$C$1990,2,FALSE),IF('部屋別効果（直）'!L568="撤去",VLOOKUP('施設リストA-1（直営）'!#REF!,'（既設）調査結果'!$B$5:$C$1998,2,FALSE),0))</f>
        <v>#REF!</v>
      </c>
      <c r="N568" s="29" t="e">
        <f>'施設リストA-1（直営）'!#REF!</f>
        <v>#REF!</v>
      </c>
      <c r="O568" s="29" t="e">
        <f>'施設リストA-1（直営）'!#REF!</f>
        <v>#REF!</v>
      </c>
      <c r="P568" s="30" t="e">
        <f>IF(O568="新設",VLOOKUP('施設リストA-1（直営）'!#REF!,'（新設）照明器具'!$B$5:$C$1990,2,FALSE),IF('部屋別効果（直）'!O568="撤去",VLOOKUP('施設リストA-1（直営）'!#REF!,'（既設）調査結果'!$B$5:$C$1998,2,FALSE),0))</f>
        <v>#REF!</v>
      </c>
      <c r="Q568" s="29" t="e">
        <f>'施設リストA-1（直営）'!#REF!</f>
        <v>#REF!</v>
      </c>
      <c r="R568" s="29" t="e">
        <f>'施設リストA-1（直営）'!#REF!</f>
        <v>#REF!</v>
      </c>
      <c r="S568" s="30" t="e">
        <f>IF(R568="新設",VLOOKUP('施設リストA-1（直営）'!#REF!,'（新設）照明器具'!$B$5:$C$1990,2,FALSE),IF('部屋別効果（直）'!R568="撤去",VLOOKUP('施設リストA-1（直営）'!#REF!,'（既設）調査結果'!$B$5:$C$1998,2,FALSE),0))</f>
        <v>#REF!</v>
      </c>
      <c r="T568" s="29" t="e">
        <f>'施設リストA-1（直営）'!#REF!</f>
        <v>#REF!</v>
      </c>
      <c r="U568" s="29" t="e">
        <f>'施設リストA-1（直営）'!#REF!</f>
        <v>#REF!</v>
      </c>
      <c r="V568" s="30" t="e">
        <f>IF(U568="新設",VLOOKUP('施設リストA-1（直営）'!#REF!,'（新設）照明器具'!$B$5:$C$1990,2,FALSE),IF('部屋別効果（直）'!U568="撤去",VLOOKUP('施設リストA-1（直営）'!#REF!,'（既設）調査結果'!$B$5:$C$1998,2,FALSE),0))</f>
        <v>#REF!</v>
      </c>
      <c r="W568" s="29" t="e">
        <f>'施設リストA-1（直営）'!#REF!</f>
        <v>#REF!</v>
      </c>
      <c r="X568" s="29" t="e">
        <f>'施設リストA-1（直営）'!#REF!</f>
        <v>#REF!</v>
      </c>
      <c r="Y568" s="30" t="e">
        <f>IF(X568="新設",VLOOKUP('施設リストA-1（直営）'!#REF!,'（新設）照明器具'!$B$5:$C$1990,2,FALSE),IF('部屋別効果（直）'!X568="撤去",VLOOKUP('施設リストA-1（直営）'!#REF!,'（既設）調査結果'!$B$5:$C$1998,2,FALSE),0))</f>
        <v>#REF!</v>
      </c>
      <c r="Z568" s="29" t="e">
        <f>'施設リストA-1（直営）'!#REF!</f>
        <v>#REF!</v>
      </c>
      <c r="AA568" s="29" t="e">
        <f>'施設リストA-1（直営）'!#REF!</f>
        <v>#REF!</v>
      </c>
      <c r="AB568" s="30" t="e">
        <f>IF(AA568="新設",VLOOKUP('施設リストA-1（直営）'!#REF!,'（新設）照明器具'!$B$5:$C$1990,2,FALSE),IF('部屋別効果（直）'!AA568="撤去",VLOOKUP('施設リストA-1（直営）'!#REF!,'（既設）調査結果'!$B$5:$C$1998,2,FALSE),0))</f>
        <v>#REF!</v>
      </c>
      <c r="AC568" s="29" t="e">
        <f>'施設リストA-1（直営）'!#REF!</f>
        <v>#REF!</v>
      </c>
      <c r="AD568" s="29" t="e">
        <f>'施設リストA-1（直営）'!#REF!</f>
        <v>#REF!</v>
      </c>
      <c r="AE568" s="30" t="e">
        <f>IF(AD568="新設",VLOOKUP('施設リストA-1（直営）'!#REF!,'（新設）照明器具'!$B$5:$C$1990,2,FALSE),IF('部屋別効果（直）'!AD568="撤去",VLOOKUP('施設リストA-1（直営）'!#REF!,'（既設）調査結果'!$B$5:$C$1998,2,FALSE),0))</f>
        <v>#REF!</v>
      </c>
      <c r="AF568" s="29" t="e">
        <f>'施設リストA-1（直営）'!#REF!</f>
        <v>#REF!</v>
      </c>
      <c r="AG568" s="29" t="e">
        <f>'施設リストA-1（直営）'!#REF!</f>
        <v>#REF!</v>
      </c>
      <c r="AH568" s="30" t="e">
        <f>IF(AG568="新設",VLOOKUP('施設リストA-1（直営）'!#REF!,'（新設）照明器具'!$B$5:$C$1990,2,FALSE),IF('部屋別効果（直）'!AG568="撤去",VLOOKUP('施設リストA-1（直営）'!#REF!,'（既設）調査結果'!$B$5:$C$1998,2,FALSE),0))</f>
        <v>#REF!</v>
      </c>
      <c r="AI568" s="29" t="e">
        <f>'施設リストA-1（直営）'!#REF!</f>
        <v>#REF!</v>
      </c>
      <c r="AJ568" s="29" t="e">
        <f>'施設リストA-1（直営）'!#REF!</f>
        <v>#REF!</v>
      </c>
      <c r="AK568" s="30" t="e">
        <f>IF(AJ568="新設",VLOOKUP('施設リストA-1（直営）'!#REF!,'（新設）照明器具'!$B$5:$C$1990,2,FALSE),IF('部屋別効果（直）'!AJ568="撤去",VLOOKUP('施設リストA-1（直営）'!#REF!,'（既設）調査結果'!$B$5:$C$1998,2,FALSE),0))</f>
        <v>#REF!</v>
      </c>
      <c r="AL568" s="29" t="e">
        <f>'施設リストA-1（直営）'!#REF!</f>
        <v>#REF!</v>
      </c>
    </row>
    <row r="569" spans="1:38" customFormat="1">
      <c r="A569" s="94"/>
      <c r="B569" s="16" t="e">
        <f>'施設リストA-1（直営）'!#REF!</f>
        <v>#REF!</v>
      </c>
      <c r="C569" s="14" t="e">
        <f>'施設リストA-1（直営）'!#REF!</f>
        <v>#REF!</v>
      </c>
      <c r="D569" s="94" t="e">
        <f>'施設リストA-1（直営）'!#REF!</f>
        <v>#REF!</v>
      </c>
      <c r="E569" s="20" t="e">
        <f>'施設リストA-1（直営）'!#REF!</f>
        <v>#REF!</v>
      </c>
      <c r="F569" s="20" t="e">
        <f>'施設リストA-1（直営）'!#REF!</f>
        <v>#REF!</v>
      </c>
      <c r="G569" s="13" t="e">
        <f>'施設リストA-1（直営）'!#REF!</f>
        <v>#REF!</v>
      </c>
      <c r="H569" s="28" t="e">
        <f t="shared" si="8"/>
        <v>#REF!</v>
      </c>
      <c r="I569" s="29" t="e">
        <f>'施設リストA-1（直営）'!#REF!</f>
        <v>#REF!</v>
      </c>
      <c r="J569" s="30" t="e">
        <f>IF(I569="新設",VLOOKUP('施設リストA-1（直営）'!#REF!,'（新設）照明器具'!$B$5:$C$1990,2,FALSE),IF('部屋別効果（直）'!I569="撤去",VLOOKUP('施設リストA-1（直営）'!#REF!,'（既設）調査結果'!$B$5:$C$1998,2,FALSE),0))</f>
        <v>#REF!</v>
      </c>
      <c r="K569" s="29" t="e">
        <f>'施設リストA-1（直営）'!#REF!</f>
        <v>#REF!</v>
      </c>
      <c r="L569" s="29" t="e">
        <f>'施設リストA-1（直営）'!#REF!</f>
        <v>#REF!</v>
      </c>
      <c r="M569" s="30" t="e">
        <f>IF(L569="新設",VLOOKUP('施設リストA-1（直営）'!#REF!,'（新設）照明器具'!$B$5:$C$1990,2,FALSE),IF('部屋別効果（直）'!L569="撤去",VLOOKUP('施設リストA-1（直営）'!#REF!,'（既設）調査結果'!$B$5:$C$1998,2,FALSE),0))</f>
        <v>#REF!</v>
      </c>
      <c r="N569" s="29" t="e">
        <f>'施設リストA-1（直営）'!#REF!</f>
        <v>#REF!</v>
      </c>
      <c r="O569" s="29" t="e">
        <f>'施設リストA-1（直営）'!#REF!</f>
        <v>#REF!</v>
      </c>
      <c r="P569" s="30" t="e">
        <f>IF(O569="新設",VLOOKUP('施設リストA-1（直営）'!#REF!,'（新設）照明器具'!$B$5:$C$1990,2,FALSE),IF('部屋別効果（直）'!O569="撤去",VLOOKUP('施設リストA-1（直営）'!#REF!,'（既設）調査結果'!$B$5:$C$1998,2,FALSE),0))</f>
        <v>#REF!</v>
      </c>
      <c r="Q569" s="29" t="e">
        <f>'施設リストA-1（直営）'!#REF!</f>
        <v>#REF!</v>
      </c>
      <c r="R569" s="29" t="e">
        <f>'施設リストA-1（直営）'!#REF!</f>
        <v>#REF!</v>
      </c>
      <c r="S569" s="30" t="e">
        <f>IF(R569="新設",VLOOKUP('施設リストA-1（直営）'!#REF!,'（新設）照明器具'!$B$5:$C$1990,2,FALSE),IF('部屋別効果（直）'!R569="撤去",VLOOKUP('施設リストA-1（直営）'!#REF!,'（既設）調査結果'!$B$5:$C$1998,2,FALSE),0))</f>
        <v>#REF!</v>
      </c>
      <c r="T569" s="29" t="e">
        <f>'施設リストA-1（直営）'!#REF!</f>
        <v>#REF!</v>
      </c>
      <c r="U569" s="29" t="e">
        <f>'施設リストA-1（直営）'!#REF!</f>
        <v>#REF!</v>
      </c>
      <c r="V569" s="30" t="e">
        <f>IF(U569="新設",VLOOKUP('施設リストA-1（直営）'!#REF!,'（新設）照明器具'!$B$5:$C$1990,2,FALSE),IF('部屋別効果（直）'!U569="撤去",VLOOKUP('施設リストA-1（直営）'!#REF!,'（既設）調査結果'!$B$5:$C$1998,2,FALSE),0))</f>
        <v>#REF!</v>
      </c>
      <c r="W569" s="29" t="e">
        <f>'施設リストA-1（直営）'!#REF!</f>
        <v>#REF!</v>
      </c>
      <c r="X569" s="29" t="e">
        <f>'施設リストA-1（直営）'!#REF!</f>
        <v>#REF!</v>
      </c>
      <c r="Y569" s="30" t="e">
        <f>IF(X569="新設",VLOOKUP('施設リストA-1（直営）'!#REF!,'（新設）照明器具'!$B$5:$C$1990,2,FALSE),IF('部屋別効果（直）'!X569="撤去",VLOOKUP('施設リストA-1（直営）'!#REF!,'（既設）調査結果'!$B$5:$C$1998,2,FALSE),0))</f>
        <v>#REF!</v>
      </c>
      <c r="Z569" s="29" t="e">
        <f>'施設リストA-1（直営）'!#REF!</f>
        <v>#REF!</v>
      </c>
      <c r="AA569" s="29" t="e">
        <f>'施設リストA-1（直営）'!#REF!</f>
        <v>#REF!</v>
      </c>
      <c r="AB569" s="30" t="e">
        <f>IF(AA569="新設",VLOOKUP('施設リストA-1（直営）'!#REF!,'（新設）照明器具'!$B$5:$C$1990,2,FALSE),IF('部屋別効果（直）'!AA569="撤去",VLOOKUP('施設リストA-1（直営）'!#REF!,'（既設）調査結果'!$B$5:$C$1998,2,FALSE),0))</f>
        <v>#REF!</v>
      </c>
      <c r="AC569" s="29" t="e">
        <f>'施設リストA-1（直営）'!#REF!</f>
        <v>#REF!</v>
      </c>
      <c r="AD569" s="29" t="e">
        <f>'施設リストA-1（直営）'!#REF!</f>
        <v>#REF!</v>
      </c>
      <c r="AE569" s="30" t="e">
        <f>IF(AD569="新設",VLOOKUP('施設リストA-1（直営）'!#REF!,'（新設）照明器具'!$B$5:$C$1990,2,FALSE),IF('部屋別効果（直）'!AD569="撤去",VLOOKUP('施設リストA-1（直営）'!#REF!,'（既設）調査結果'!$B$5:$C$1998,2,FALSE),0))</f>
        <v>#REF!</v>
      </c>
      <c r="AF569" s="29" t="e">
        <f>'施設リストA-1（直営）'!#REF!</f>
        <v>#REF!</v>
      </c>
      <c r="AG569" s="29" t="e">
        <f>'施設リストA-1（直営）'!#REF!</f>
        <v>#REF!</v>
      </c>
      <c r="AH569" s="30" t="e">
        <f>IF(AG569="新設",VLOOKUP('施設リストA-1（直営）'!#REF!,'（新設）照明器具'!$B$5:$C$1990,2,FALSE),IF('部屋別効果（直）'!AG569="撤去",VLOOKUP('施設リストA-1（直営）'!#REF!,'（既設）調査結果'!$B$5:$C$1998,2,FALSE),0))</f>
        <v>#REF!</v>
      </c>
      <c r="AI569" s="29" t="e">
        <f>'施設リストA-1（直営）'!#REF!</f>
        <v>#REF!</v>
      </c>
      <c r="AJ569" s="29" t="e">
        <f>'施設リストA-1（直営）'!#REF!</f>
        <v>#REF!</v>
      </c>
      <c r="AK569" s="30" t="e">
        <f>IF(AJ569="新設",VLOOKUP('施設リストA-1（直営）'!#REF!,'（新設）照明器具'!$B$5:$C$1990,2,FALSE),IF('部屋別効果（直）'!AJ569="撤去",VLOOKUP('施設リストA-1（直営）'!#REF!,'（既設）調査結果'!$B$5:$C$1998,2,FALSE),0))</f>
        <v>#REF!</v>
      </c>
      <c r="AL569" s="29" t="e">
        <f>'施設リストA-1（直営）'!#REF!</f>
        <v>#REF!</v>
      </c>
    </row>
    <row r="570" spans="1:38" customFormat="1">
      <c r="A570" s="94"/>
      <c r="B570" s="16" t="e">
        <f>'施設リストA-1（直営）'!#REF!</f>
        <v>#REF!</v>
      </c>
      <c r="C570" s="14" t="e">
        <f>'施設リストA-1（直営）'!#REF!</f>
        <v>#REF!</v>
      </c>
      <c r="D570" s="94" t="e">
        <f>'施設リストA-1（直営）'!#REF!</f>
        <v>#REF!</v>
      </c>
      <c r="E570" s="20" t="e">
        <f>'施設リストA-1（直営）'!#REF!</f>
        <v>#REF!</v>
      </c>
      <c r="F570" s="20" t="e">
        <f>'施設リストA-1（直営）'!#REF!</f>
        <v>#REF!</v>
      </c>
      <c r="G570" s="13" t="e">
        <f>'施設リストA-1（直営）'!#REF!</f>
        <v>#REF!</v>
      </c>
      <c r="H570" s="28" t="e">
        <f t="shared" si="8"/>
        <v>#REF!</v>
      </c>
      <c r="I570" s="29" t="e">
        <f>'施設リストA-1（直営）'!#REF!</f>
        <v>#REF!</v>
      </c>
      <c r="J570" s="30" t="e">
        <f>IF(I570="新設",VLOOKUP('施設リストA-1（直営）'!#REF!,'（新設）照明器具'!$B$5:$C$1990,2,FALSE),IF('部屋別効果（直）'!I570="撤去",VLOOKUP('施設リストA-1（直営）'!#REF!,'（既設）調査結果'!$B$5:$C$1998,2,FALSE),0))</f>
        <v>#REF!</v>
      </c>
      <c r="K570" s="29" t="e">
        <f>'施設リストA-1（直営）'!#REF!</f>
        <v>#REF!</v>
      </c>
      <c r="L570" s="29" t="e">
        <f>'施設リストA-1（直営）'!#REF!</f>
        <v>#REF!</v>
      </c>
      <c r="M570" s="30" t="e">
        <f>IF(L570="新設",VLOOKUP('施設リストA-1（直営）'!#REF!,'（新設）照明器具'!$B$5:$C$1990,2,FALSE),IF('部屋別効果（直）'!L570="撤去",VLOOKUP('施設リストA-1（直営）'!#REF!,'（既設）調査結果'!$B$5:$C$1998,2,FALSE),0))</f>
        <v>#REF!</v>
      </c>
      <c r="N570" s="29" t="e">
        <f>'施設リストA-1（直営）'!#REF!</f>
        <v>#REF!</v>
      </c>
      <c r="O570" s="29" t="e">
        <f>'施設リストA-1（直営）'!#REF!</f>
        <v>#REF!</v>
      </c>
      <c r="P570" s="30" t="e">
        <f>IF(O570="新設",VLOOKUP('施設リストA-1（直営）'!#REF!,'（新設）照明器具'!$B$5:$C$1990,2,FALSE),IF('部屋別効果（直）'!O570="撤去",VLOOKUP('施設リストA-1（直営）'!#REF!,'（既設）調査結果'!$B$5:$C$1998,2,FALSE),0))</f>
        <v>#REF!</v>
      </c>
      <c r="Q570" s="29" t="e">
        <f>'施設リストA-1（直営）'!#REF!</f>
        <v>#REF!</v>
      </c>
      <c r="R570" s="29" t="e">
        <f>'施設リストA-1（直営）'!#REF!</f>
        <v>#REF!</v>
      </c>
      <c r="S570" s="30" t="e">
        <f>IF(R570="新設",VLOOKUP('施設リストA-1（直営）'!#REF!,'（新設）照明器具'!$B$5:$C$1990,2,FALSE),IF('部屋別効果（直）'!R570="撤去",VLOOKUP('施設リストA-1（直営）'!#REF!,'（既設）調査結果'!$B$5:$C$1998,2,FALSE),0))</f>
        <v>#REF!</v>
      </c>
      <c r="T570" s="29" t="e">
        <f>'施設リストA-1（直営）'!#REF!</f>
        <v>#REF!</v>
      </c>
      <c r="U570" s="29" t="e">
        <f>'施設リストA-1（直営）'!#REF!</f>
        <v>#REF!</v>
      </c>
      <c r="V570" s="30" t="e">
        <f>IF(U570="新設",VLOOKUP('施設リストA-1（直営）'!#REF!,'（新設）照明器具'!$B$5:$C$1990,2,FALSE),IF('部屋別効果（直）'!U570="撤去",VLOOKUP('施設リストA-1（直営）'!#REF!,'（既設）調査結果'!$B$5:$C$1998,2,FALSE),0))</f>
        <v>#REF!</v>
      </c>
      <c r="W570" s="29" t="e">
        <f>'施設リストA-1（直営）'!#REF!</f>
        <v>#REF!</v>
      </c>
      <c r="X570" s="29" t="e">
        <f>'施設リストA-1（直営）'!#REF!</f>
        <v>#REF!</v>
      </c>
      <c r="Y570" s="30" t="e">
        <f>IF(X570="新設",VLOOKUP('施設リストA-1（直営）'!#REF!,'（新設）照明器具'!$B$5:$C$1990,2,FALSE),IF('部屋別効果（直）'!X570="撤去",VLOOKUP('施設リストA-1（直営）'!#REF!,'（既設）調査結果'!$B$5:$C$1998,2,FALSE),0))</f>
        <v>#REF!</v>
      </c>
      <c r="Z570" s="29" t="e">
        <f>'施設リストA-1（直営）'!#REF!</f>
        <v>#REF!</v>
      </c>
      <c r="AA570" s="29" t="e">
        <f>'施設リストA-1（直営）'!#REF!</f>
        <v>#REF!</v>
      </c>
      <c r="AB570" s="30" t="e">
        <f>IF(AA570="新設",VLOOKUP('施設リストA-1（直営）'!#REF!,'（新設）照明器具'!$B$5:$C$1990,2,FALSE),IF('部屋別効果（直）'!AA570="撤去",VLOOKUP('施設リストA-1（直営）'!#REF!,'（既設）調査結果'!$B$5:$C$1998,2,FALSE),0))</f>
        <v>#REF!</v>
      </c>
      <c r="AC570" s="29" t="e">
        <f>'施設リストA-1（直営）'!#REF!</f>
        <v>#REF!</v>
      </c>
      <c r="AD570" s="29" t="e">
        <f>'施設リストA-1（直営）'!#REF!</f>
        <v>#REF!</v>
      </c>
      <c r="AE570" s="30" t="e">
        <f>IF(AD570="新設",VLOOKUP('施設リストA-1（直営）'!#REF!,'（新設）照明器具'!$B$5:$C$1990,2,FALSE),IF('部屋別効果（直）'!AD570="撤去",VLOOKUP('施設リストA-1（直営）'!#REF!,'（既設）調査結果'!$B$5:$C$1998,2,FALSE),0))</f>
        <v>#REF!</v>
      </c>
      <c r="AF570" s="29" t="e">
        <f>'施設リストA-1（直営）'!#REF!</f>
        <v>#REF!</v>
      </c>
      <c r="AG570" s="29" t="e">
        <f>'施設リストA-1（直営）'!#REF!</f>
        <v>#REF!</v>
      </c>
      <c r="AH570" s="30" t="e">
        <f>IF(AG570="新設",VLOOKUP('施設リストA-1（直営）'!#REF!,'（新設）照明器具'!$B$5:$C$1990,2,FALSE),IF('部屋別効果（直）'!AG570="撤去",VLOOKUP('施設リストA-1（直営）'!#REF!,'（既設）調査結果'!$B$5:$C$1998,2,FALSE),0))</f>
        <v>#REF!</v>
      </c>
      <c r="AI570" s="29" t="e">
        <f>'施設リストA-1（直営）'!#REF!</f>
        <v>#REF!</v>
      </c>
      <c r="AJ570" s="29" t="e">
        <f>'施設リストA-1（直営）'!#REF!</f>
        <v>#REF!</v>
      </c>
      <c r="AK570" s="30" t="e">
        <f>IF(AJ570="新設",VLOOKUP('施設リストA-1（直営）'!#REF!,'（新設）照明器具'!$B$5:$C$1990,2,FALSE),IF('部屋別効果（直）'!AJ570="撤去",VLOOKUP('施設リストA-1（直営）'!#REF!,'（既設）調査結果'!$B$5:$C$1998,2,FALSE),0))</f>
        <v>#REF!</v>
      </c>
      <c r="AL570" s="29" t="e">
        <f>'施設リストA-1（直営）'!#REF!</f>
        <v>#REF!</v>
      </c>
    </row>
    <row r="571" spans="1:38" customFormat="1">
      <c r="A571" s="94"/>
      <c r="B571" s="16" t="e">
        <f>'施設リストA-1（直営）'!#REF!</f>
        <v>#REF!</v>
      </c>
      <c r="C571" s="14" t="e">
        <f>'施設リストA-1（直営）'!#REF!</f>
        <v>#REF!</v>
      </c>
      <c r="D571" s="94" t="e">
        <f>'施設リストA-1（直営）'!#REF!</f>
        <v>#REF!</v>
      </c>
      <c r="E571" s="20" t="e">
        <f>'施設リストA-1（直営）'!#REF!</f>
        <v>#REF!</v>
      </c>
      <c r="F571" s="20" t="e">
        <f>'施設リストA-1（直営）'!#REF!</f>
        <v>#REF!</v>
      </c>
      <c r="G571" s="13" t="e">
        <f>'施設リストA-1（直営）'!#REF!</f>
        <v>#REF!</v>
      </c>
      <c r="H571" s="28" t="e">
        <f t="shared" si="8"/>
        <v>#REF!</v>
      </c>
      <c r="I571" s="29" t="e">
        <f>'施設リストA-1（直営）'!#REF!</f>
        <v>#REF!</v>
      </c>
      <c r="J571" s="30" t="e">
        <f>IF(I571="新設",VLOOKUP('施設リストA-1（直営）'!#REF!,'（新設）照明器具'!$B$5:$C$1990,2,FALSE),IF('部屋別効果（直）'!I571="撤去",VLOOKUP('施設リストA-1（直営）'!#REF!,'（既設）調査結果'!$B$5:$C$1998,2,FALSE),0))</f>
        <v>#REF!</v>
      </c>
      <c r="K571" s="29" t="e">
        <f>'施設リストA-1（直営）'!#REF!</f>
        <v>#REF!</v>
      </c>
      <c r="L571" s="29" t="e">
        <f>'施設リストA-1（直営）'!#REF!</f>
        <v>#REF!</v>
      </c>
      <c r="M571" s="30" t="e">
        <f>IF(L571="新設",VLOOKUP('施設リストA-1（直営）'!#REF!,'（新設）照明器具'!$B$5:$C$1990,2,FALSE),IF('部屋別効果（直）'!L571="撤去",VLOOKUP('施設リストA-1（直営）'!#REF!,'（既設）調査結果'!$B$5:$C$1998,2,FALSE),0))</f>
        <v>#REF!</v>
      </c>
      <c r="N571" s="29" t="e">
        <f>'施設リストA-1（直営）'!#REF!</f>
        <v>#REF!</v>
      </c>
      <c r="O571" s="29" t="e">
        <f>'施設リストA-1（直営）'!#REF!</f>
        <v>#REF!</v>
      </c>
      <c r="P571" s="30" t="e">
        <f>IF(O571="新設",VLOOKUP('施設リストA-1（直営）'!#REF!,'（新設）照明器具'!$B$5:$C$1990,2,FALSE),IF('部屋別効果（直）'!O571="撤去",VLOOKUP('施設リストA-1（直営）'!#REF!,'（既設）調査結果'!$B$5:$C$1998,2,FALSE),0))</f>
        <v>#REF!</v>
      </c>
      <c r="Q571" s="29" t="e">
        <f>'施設リストA-1（直営）'!#REF!</f>
        <v>#REF!</v>
      </c>
      <c r="R571" s="29" t="e">
        <f>'施設リストA-1（直営）'!#REF!</f>
        <v>#REF!</v>
      </c>
      <c r="S571" s="30" t="e">
        <f>IF(R571="新設",VLOOKUP('施設リストA-1（直営）'!#REF!,'（新設）照明器具'!$B$5:$C$1990,2,FALSE),IF('部屋別効果（直）'!R571="撤去",VLOOKUP('施設リストA-1（直営）'!#REF!,'（既設）調査結果'!$B$5:$C$1998,2,FALSE),0))</f>
        <v>#REF!</v>
      </c>
      <c r="T571" s="29" t="e">
        <f>'施設リストA-1（直営）'!#REF!</f>
        <v>#REF!</v>
      </c>
      <c r="U571" s="29" t="e">
        <f>'施設リストA-1（直営）'!#REF!</f>
        <v>#REF!</v>
      </c>
      <c r="V571" s="30" t="e">
        <f>IF(U571="新設",VLOOKUP('施設リストA-1（直営）'!#REF!,'（新設）照明器具'!$B$5:$C$1990,2,FALSE),IF('部屋別効果（直）'!U571="撤去",VLOOKUP('施設リストA-1（直営）'!#REF!,'（既設）調査結果'!$B$5:$C$1998,2,FALSE),0))</f>
        <v>#REF!</v>
      </c>
      <c r="W571" s="29" t="e">
        <f>'施設リストA-1（直営）'!#REF!</f>
        <v>#REF!</v>
      </c>
      <c r="X571" s="29" t="e">
        <f>'施設リストA-1（直営）'!#REF!</f>
        <v>#REF!</v>
      </c>
      <c r="Y571" s="30" t="e">
        <f>IF(X571="新設",VLOOKUP('施設リストA-1（直営）'!#REF!,'（新設）照明器具'!$B$5:$C$1990,2,FALSE),IF('部屋別効果（直）'!X571="撤去",VLOOKUP('施設リストA-1（直営）'!#REF!,'（既設）調査結果'!$B$5:$C$1998,2,FALSE),0))</f>
        <v>#REF!</v>
      </c>
      <c r="Z571" s="29" t="e">
        <f>'施設リストA-1（直営）'!#REF!</f>
        <v>#REF!</v>
      </c>
      <c r="AA571" s="29" t="e">
        <f>'施設リストA-1（直営）'!#REF!</f>
        <v>#REF!</v>
      </c>
      <c r="AB571" s="30" t="e">
        <f>IF(AA571="新設",VLOOKUP('施設リストA-1（直営）'!#REF!,'（新設）照明器具'!$B$5:$C$1990,2,FALSE),IF('部屋別効果（直）'!AA571="撤去",VLOOKUP('施設リストA-1（直営）'!#REF!,'（既設）調査結果'!$B$5:$C$1998,2,FALSE),0))</f>
        <v>#REF!</v>
      </c>
      <c r="AC571" s="29" t="e">
        <f>'施設リストA-1（直営）'!#REF!</f>
        <v>#REF!</v>
      </c>
      <c r="AD571" s="29" t="e">
        <f>'施設リストA-1（直営）'!#REF!</f>
        <v>#REF!</v>
      </c>
      <c r="AE571" s="30" t="e">
        <f>IF(AD571="新設",VLOOKUP('施設リストA-1（直営）'!#REF!,'（新設）照明器具'!$B$5:$C$1990,2,FALSE),IF('部屋別効果（直）'!AD571="撤去",VLOOKUP('施設リストA-1（直営）'!#REF!,'（既設）調査結果'!$B$5:$C$1998,2,FALSE),0))</f>
        <v>#REF!</v>
      </c>
      <c r="AF571" s="29" t="e">
        <f>'施設リストA-1（直営）'!#REF!</f>
        <v>#REF!</v>
      </c>
      <c r="AG571" s="29" t="e">
        <f>'施設リストA-1（直営）'!#REF!</f>
        <v>#REF!</v>
      </c>
      <c r="AH571" s="30" t="e">
        <f>IF(AG571="新設",VLOOKUP('施設リストA-1（直営）'!#REF!,'（新設）照明器具'!$B$5:$C$1990,2,FALSE),IF('部屋別効果（直）'!AG571="撤去",VLOOKUP('施設リストA-1（直営）'!#REF!,'（既設）調査結果'!$B$5:$C$1998,2,FALSE),0))</f>
        <v>#REF!</v>
      </c>
      <c r="AI571" s="29" t="e">
        <f>'施設リストA-1（直営）'!#REF!</f>
        <v>#REF!</v>
      </c>
      <c r="AJ571" s="29" t="e">
        <f>'施設リストA-1（直営）'!#REF!</f>
        <v>#REF!</v>
      </c>
      <c r="AK571" s="30" t="e">
        <f>IF(AJ571="新設",VLOOKUP('施設リストA-1（直営）'!#REF!,'（新設）照明器具'!$B$5:$C$1990,2,FALSE),IF('部屋別効果（直）'!AJ571="撤去",VLOOKUP('施設リストA-1（直営）'!#REF!,'（既設）調査結果'!$B$5:$C$1998,2,FALSE),0))</f>
        <v>#REF!</v>
      </c>
      <c r="AL571" s="29" t="e">
        <f>'施設リストA-1（直営）'!#REF!</f>
        <v>#REF!</v>
      </c>
    </row>
    <row r="572" spans="1:38" customFormat="1">
      <c r="A572" s="94"/>
      <c r="B572" s="16" t="e">
        <f>'施設リストA-1（直営）'!#REF!</f>
        <v>#REF!</v>
      </c>
      <c r="C572" s="14" t="e">
        <f>'施設リストA-1（直営）'!#REF!</f>
        <v>#REF!</v>
      </c>
      <c r="D572" s="94" t="e">
        <f>'施設リストA-1（直営）'!#REF!</f>
        <v>#REF!</v>
      </c>
      <c r="E572" s="20" t="e">
        <f>'施設リストA-1（直営）'!#REF!</f>
        <v>#REF!</v>
      </c>
      <c r="F572" s="20" t="e">
        <f>'施設リストA-1（直営）'!#REF!</f>
        <v>#REF!</v>
      </c>
      <c r="G572" s="13" t="e">
        <f>'施設リストA-1（直営）'!#REF!</f>
        <v>#REF!</v>
      </c>
      <c r="H572" s="28" t="e">
        <f t="shared" si="8"/>
        <v>#REF!</v>
      </c>
      <c r="I572" s="29" t="e">
        <f>'施設リストA-1（直営）'!#REF!</f>
        <v>#REF!</v>
      </c>
      <c r="J572" s="30" t="e">
        <f>IF(I572="新設",VLOOKUP('施設リストA-1（直営）'!#REF!,'（新設）照明器具'!$B$5:$C$1990,2,FALSE),IF('部屋別効果（直）'!I572="撤去",VLOOKUP('施設リストA-1（直営）'!#REF!,'（既設）調査結果'!$B$5:$C$1998,2,FALSE),0))</f>
        <v>#REF!</v>
      </c>
      <c r="K572" s="29" t="e">
        <f>'施設リストA-1（直営）'!#REF!</f>
        <v>#REF!</v>
      </c>
      <c r="L572" s="29" t="e">
        <f>'施設リストA-1（直営）'!#REF!</f>
        <v>#REF!</v>
      </c>
      <c r="M572" s="30" t="e">
        <f>IF(L572="新設",VLOOKUP('施設リストA-1（直営）'!#REF!,'（新設）照明器具'!$B$5:$C$1990,2,FALSE),IF('部屋別効果（直）'!L572="撤去",VLOOKUP('施設リストA-1（直営）'!#REF!,'（既設）調査結果'!$B$5:$C$1998,2,FALSE),0))</f>
        <v>#REF!</v>
      </c>
      <c r="N572" s="29" t="e">
        <f>'施設リストA-1（直営）'!#REF!</f>
        <v>#REF!</v>
      </c>
      <c r="O572" s="29" t="e">
        <f>'施設リストA-1（直営）'!#REF!</f>
        <v>#REF!</v>
      </c>
      <c r="P572" s="30" t="e">
        <f>IF(O572="新設",VLOOKUP('施設リストA-1（直営）'!#REF!,'（新設）照明器具'!$B$5:$C$1990,2,FALSE),IF('部屋別効果（直）'!O572="撤去",VLOOKUP('施設リストA-1（直営）'!#REF!,'（既設）調査結果'!$B$5:$C$1998,2,FALSE),0))</f>
        <v>#REF!</v>
      </c>
      <c r="Q572" s="29" t="e">
        <f>'施設リストA-1（直営）'!#REF!</f>
        <v>#REF!</v>
      </c>
      <c r="R572" s="29" t="e">
        <f>'施設リストA-1（直営）'!#REF!</f>
        <v>#REF!</v>
      </c>
      <c r="S572" s="30" t="e">
        <f>IF(R572="新設",VLOOKUP('施設リストA-1（直営）'!#REF!,'（新設）照明器具'!$B$5:$C$1990,2,FALSE),IF('部屋別効果（直）'!R572="撤去",VLOOKUP('施設リストA-1（直営）'!#REF!,'（既設）調査結果'!$B$5:$C$1998,2,FALSE),0))</f>
        <v>#REF!</v>
      </c>
      <c r="T572" s="29" t="e">
        <f>'施設リストA-1（直営）'!#REF!</f>
        <v>#REF!</v>
      </c>
      <c r="U572" s="29" t="e">
        <f>'施設リストA-1（直営）'!#REF!</f>
        <v>#REF!</v>
      </c>
      <c r="V572" s="30" t="e">
        <f>IF(U572="新設",VLOOKUP('施設リストA-1（直営）'!#REF!,'（新設）照明器具'!$B$5:$C$1990,2,FALSE),IF('部屋別効果（直）'!U572="撤去",VLOOKUP('施設リストA-1（直営）'!#REF!,'（既設）調査結果'!$B$5:$C$1998,2,FALSE),0))</f>
        <v>#REF!</v>
      </c>
      <c r="W572" s="29" t="e">
        <f>'施設リストA-1（直営）'!#REF!</f>
        <v>#REF!</v>
      </c>
      <c r="X572" s="29" t="e">
        <f>'施設リストA-1（直営）'!#REF!</f>
        <v>#REF!</v>
      </c>
      <c r="Y572" s="30" t="e">
        <f>IF(X572="新設",VLOOKUP('施設リストA-1（直営）'!#REF!,'（新設）照明器具'!$B$5:$C$1990,2,FALSE),IF('部屋別効果（直）'!X572="撤去",VLOOKUP('施設リストA-1（直営）'!#REF!,'（既設）調査結果'!$B$5:$C$1998,2,FALSE),0))</f>
        <v>#REF!</v>
      </c>
      <c r="Z572" s="29" t="e">
        <f>'施設リストA-1（直営）'!#REF!</f>
        <v>#REF!</v>
      </c>
      <c r="AA572" s="29" t="e">
        <f>'施設リストA-1（直営）'!#REF!</f>
        <v>#REF!</v>
      </c>
      <c r="AB572" s="30" t="e">
        <f>IF(AA572="新設",VLOOKUP('施設リストA-1（直営）'!#REF!,'（新設）照明器具'!$B$5:$C$1990,2,FALSE),IF('部屋別効果（直）'!AA572="撤去",VLOOKUP('施設リストA-1（直営）'!#REF!,'（既設）調査結果'!$B$5:$C$1998,2,FALSE),0))</f>
        <v>#REF!</v>
      </c>
      <c r="AC572" s="29" t="e">
        <f>'施設リストA-1（直営）'!#REF!</f>
        <v>#REF!</v>
      </c>
      <c r="AD572" s="29" t="e">
        <f>'施設リストA-1（直営）'!#REF!</f>
        <v>#REF!</v>
      </c>
      <c r="AE572" s="30" t="e">
        <f>IF(AD572="新設",VLOOKUP('施設リストA-1（直営）'!#REF!,'（新設）照明器具'!$B$5:$C$1990,2,FALSE),IF('部屋別効果（直）'!AD572="撤去",VLOOKUP('施設リストA-1（直営）'!#REF!,'（既設）調査結果'!$B$5:$C$1998,2,FALSE),0))</f>
        <v>#REF!</v>
      </c>
      <c r="AF572" s="29" t="e">
        <f>'施設リストA-1（直営）'!#REF!</f>
        <v>#REF!</v>
      </c>
      <c r="AG572" s="29" t="e">
        <f>'施設リストA-1（直営）'!#REF!</f>
        <v>#REF!</v>
      </c>
      <c r="AH572" s="30" t="e">
        <f>IF(AG572="新設",VLOOKUP('施設リストA-1（直営）'!#REF!,'（新設）照明器具'!$B$5:$C$1990,2,FALSE),IF('部屋別効果（直）'!AG572="撤去",VLOOKUP('施設リストA-1（直営）'!#REF!,'（既設）調査結果'!$B$5:$C$1998,2,FALSE),0))</f>
        <v>#REF!</v>
      </c>
      <c r="AI572" s="29" t="e">
        <f>'施設リストA-1（直営）'!#REF!</f>
        <v>#REF!</v>
      </c>
      <c r="AJ572" s="29" t="e">
        <f>'施設リストA-1（直営）'!#REF!</f>
        <v>#REF!</v>
      </c>
      <c r="AK572" s="30" t="e">
        <f>IF(AJ572="新設",VLOOKUP('施設リストA-1（直営）'!#REF!,'（新設）照明器具'!$B$5:$C$1990,2,FALSE),IF('部屋別効果（直）'!AJ572="撤去",VLOOKUP('施設リストA-1（直営）'!#REF!,'（既設）調査結果'!$B$5:$C$1998,2,FALSE),0))</f>
        <v>#REF!</v>
      </c>
      <c r="AL572" s="29" t="e">
        <f>'施設リストA-1（直営）'!#REF!</f>
        <v>#REF!</v>
      </c>
    </row>
    <row r="573" spans="1:38" customFormat="1">
      <c r="A573" s="94"/>
      <c r="B573" s="16" t="e">
        <f>'施設リストA-1（直営）'!#REF!</f>
        <v>#REF!</v>
      </c>
      <c r="C573" s="14" t="e">
        <f>'施設リストA-1（直営）'!#REF!</f>
        <v>#REF!</v>
      </c>
      <c r="D573" s="94" t="e">
        <f>'施設リストA-1（直営）'!#REF!</f>
        <v>#REF!</v>
      </c>
      <c r="E573" s="20" t="e">
        <f>'施設リストA-1（直営）'!#REF!</f>
        <v>#REF!</v>
      </c>
      <c r="F573" s="20" t="e">
        <f>'施設リストA-1（直営）'!#REF!</f>
        <v>#REF!</v>
      </c>
      <c r="G573" s="13" t="e">
        <f>'施設リストA-1（直営）'!#REF!</f>
        <v>#REF!</v>
      </c>
      <c r="H573" s="28" t="e">
        <f t="shared" si="8"/>
        <v>#REF!</v>
      </c>
      <c r="I573" s="29" t="e">
        <f>'施設リストA-1（直営）'!#REF!</f>
        <v>#REF!</v>
      </c>
      <c r="J573" s="30" t="e">
        <f>IF(I573="新設",VLOOKUP('施設リストA-1（直営）'!#REF!,'（新設）照明器具'!$B$5:$C$1990,2,FALSE),IF('部屋別効果（直）'!I573="撤去",VLOOKUP('施設リストA-1（直営）'!#REF!,'（既設）調査結果'!$B$5:$C$1998,2,FALSE),0))</f>
        <v>#REF!</v>
      </c>
      <c r="K573" s="29" t="e">
        <f>'施設リストA-1（直営）'!#REF!</f>
        <v>#REF!</v>
      </c>
      <c r="L573" s="29" t="e">
        <f>'施設リストA-1（直営）'!#REF!</f>
        <v>#REF!</v>
      </c>
      <c r="M573" s="30" t="e">
        <f>IF(L573="新設",VLOOKUP('施設リストA-1（直営）'!#REF!,'（新設）照明器具'!$B$5:$C$1990,2,FALSE),IF('部屋別効果（直）'!L573="撤去",VLOOKUP('施設リストA-1（直営）'!#REF!,'（既設）調査結果'!$B$5:$C$1998,2,FALSE),0))</f>
        <v>#REF!</v>
      </c>
      <c r="N573" s="29" t="e">
        <f>'施設リストA-1（直営）'!#REF!</f>
        <v>#REF!</v>
      </c>
      <c r="O573" s="29" t="e">
        <f>'施設リストA-1（直営）'!#REF!</f>
        <v>#REF!</v>
      </c>
      <c r="P573" s="30" t="e">
        <f>IF(O573="新設",VLOOKUP('施設リストA-1（直営）'!#REF!,'（新設）照明器具'!$B$5:$C$1990,2,FALSE),IF('部屋別効果（直）'!O573="撤去",VLOOKUP('施設リストA-1（直営）'!#REF!,'（既設）調査結果'!$B$5:$C$1998,2,FALSE),0))</f>
        <v>#REF!</v>
      </c>
      <c r="Q573" s="29" t="e">
        <f>'施設リストA-1（直営）'!#REF!</f>
        <v>#REF!</v>
      </c>
      <c r="R573" s="29" t="e">
        <f>'施設リストA-1（直営）'!#REF!</f>
        <v>#REF!</v>
      </c>
      <c r="S573" s="30" t="e">
        <f>IF(R573="新設",VLOOKUP('施設リストA-1（直営）'!#REF!,'（新設）照明器具'!$B$5:$C$1990,2,FALSE),IF('部屋別効果（直）'!R573="撤去",VLOOKUP('施設リストA-1（直営）'!#REF!,'（既設）調査結果'!$B$5:$C$1998,2,FALSE),0))</f>
        <v>#REF!</v>
      </c>
      <c r="T573" s="29" t="e">
        <f>'施設リストA-1（直営）'!#REF!</f>
        <v>#REF!</v>
      </c>
      <c r="U573" s="29" t="e">
        <f>'施設リストA-1（直営）'!#REF!</f>
        <v>#REF!</v>
      </c>
      <c r="V573" s="30" t="e">
        <f>IF(U573="新設",VLOOKUP('施設リストA-1（直営）'!#REF!,'（新設）照明器具'!$B$5:$C$1990,2,FALSE),IF('部屋別効果（直）'!U573="撤去",VLOOKUP('施設リストA-1（直営）'!#REF!,'（既設）調査結果'!$B$5:$C$1998,2,FALSE),0))</f>
        <v>#REF!</v>
      </c>
      <c r="W573" s="29" t="e">
        <f>'施設リストA-1（直営）'!#REF!</f>
        <v>#REF!</v>
      </c>
      <c r="X573" s="29" t="e">
        <f>'施設リストA-1（直営）'!#REF!</f>
        <v>#REF!</v>
      </c>
      <c r="Y573" s="30" t="e">
        <f>IF(X573="新設",VLOOKUP('施設リストA-1（直営）'!#REF!,'（新設）照明器具'!$B$5:$C$1990,2,FALSE),IF('部屋別効果（直）'!X573="撤去",VLOOKUP('施設リストA-1（直営）'!#REF!,'（既設）調査結果'!$B$5:$C$1998,2,FALSE),0))</f>
        <v>#REF!</v>
      </c>
      <c r="Z573" s="29" t="e">
        <f>'施設リストA-1（直営）'!#REF!</f>
        <v>#REF!</v>
      </c>
      <c r="AA573" s="29" t="e">
        <f>'施設リストA-1（直営）'!#REF!</f>
        <v>#REF!</v>
      </c>
      <c r="AB573" s="30" t="e">
        <f>IF(AA573="新設",VLOOKUP('施設リストA-1（直営）'!#REF!,'（新設）照明器具'!$B$5:$C$1990,2,FALSE),IF('部屋別効果（直）'!AA573="撤去",VLOOKUP('施設リストA-1（直営）'!#REF!,'（既設）調査結果'!$B$5:$C$1998,2,FALSE),0))</f>
        <v>#REF!</v>
      </c>
      <c r="AC573" s="29" t="e">
        <f>'施設リストA-1（直営）'!#REF!</f>
        <v>#REF!</v>
      </c>
      <c r="AD573" s="29" t="e">
        <f>'施設リストA-1（直営）'!#REF!</f>
        <v>#REF!</v>
      </c>
      <c r="AE573" s="30" t="e">
        <f>IF(AD573="新設",VLOOKUP('施設リストA-1（直営）'!#REF!,'（新設）照明器具'!$B$5:$C$1990,2,FALSE),IF('部屋別効果（直）'!AD573="撤去",VLOOKUP('施設リストA-1（直営）'!#REF!,'（既設）調査結果'!$B$5:$C$1998,2,FALSE),0))</f>
        <v>#REF!</v>
      </c>
      <c r="AF573" s="29" t="e">
        <f>'施設リストA-1（直営）'!#REF!</f>
        <v>#REF!</v>
      </c>
      <c r="AG573" s="29" t="e">
        <f>'施設リストA-1（直営）'!#REF!</f>
        <v>#REF!</v>
      </c>
      <c r="AH573" s="30" t="e">
        <f>IF(AG573="新設",VLOOKUP('施設リストA-1（直営）'!#REF!,'（新設）照明器具'!$B$5:$C$1990,2,FALSE),IF('部屋別効果（直）'!AG573="撤去",VLOOKUP('施設リストA-1（直営）'!#REF!,'（既設）調査結果'!$B$5:$C$1998,2,FALSE),0))</f>
        <v>#REF!</v>
      </c>
      <c r="AI573" s="29" t="e">
        <f>'施設リストA-1（直営）'!#REF!</f>
        <v>#REF!</v>
      </c>
      <c r="AJ573" s="29" t="e">
        <f>'施設リストA-1（直営）'!#REF!</f>
        <v>#REF!</v>
      </c>
      <c r="AK573" s="30" t="e">
        <f>IF(AJ573="新設",VLOOKUP('施設リストA-1（直営）'!#REF!,'（新設）照明器具'!$B$5:$C$1990,2,FALSE),IF('部屋別効果（直）'!AJ573="撤去",VLOOKUP('施設リストA-1（直営）'!#REF!,'（既設）調査結果'!$B$5:$C$1998,2,FALSE),0))</f>
        <v>#REF!</v>
      </c>
      <c r="AL573" s="29" t="e">
        <f>'施設リストA-1（直営）'!#REF!</f>
        <v>#REF!</v>
      </c>
    </row>
    <row r="574" spans="1:38" customFormat="1">
      <c r="A574" s="94"/>
      <c r="B574" s="16" t="e">
        <f>'施設リストA-1（直営）'!#REF!</f>
        <v>#REF!</v>
      </c>
      <c r="C574" s="14" t="e">
        <f>'施設リストA-1（直営）'!#REF!</f>
        <v>#REF!</v>
      </c>
      <c r="D574" s="94" t="e">
        <f>'施設リストA-1（直営）'!#REF!</f>
        <v>#REF!</v>
      </c>
      <c r="E574" s="20" t="e">
        <f>'施設リストA-1（直営）'!#REF!</f>
        <v>#REF!</v>
      </c>
      <c r="F574" s="20" t="e">
        <f>'施設リストA-1（直営）'!#REF!</f>
        <v>#REF!</v>
      </c>
      <c r="G574" s="13" t="e">
        <f>'施設リストA-1（直営）'!#REF!</f>
        <v>#REF!</v>
      </c>
      <c r="H574" s="28" t="e">
        <f t="shared" si="8"/>
        <v>#REF!</v>
      </c>
      <c r="I574" s="29" t="e">
        <f>'施設リストA-1（直営）'!#REF!</f>
        <v>#REF!</v>
      </c>
      <c r="J574" s="30" t="e">
        <f>IF(I574="新設",VLOOKUP('施設リストA-1（直営）'!#REF!,'（新設）照明器具'!$B$5:$C$1990,2,FALSE),IF('部屋別効果（直）'!I574="撤去",VLOOKUP('施設リストA-1（直営）'!#REF!,'（既設）調査結果'!$B$5:$C$1998,2,FALSE),0))</f>
        <v>#REF!</v>
      </c>
      <c r="K574" s="29" t="e">
        <f>'施設リストA-1（直営）'!#REF!</f>
        <v>#REF!</v>
      </c>
      <c r="L574" s="29" t="e">
        <f>'施設リストA-1（直営）'!#REF!</f>
        <v>#REF!</v>
      </c>
      <c r="M574" s="30" t="e">
        <f>IF(L574="新設",VLOOKUP('施設リストA-1（直営）'!#REF!,'（新設）照明器具'!$B$5:$C$1990,2,FALSE),IF('部屋別効果（直）'!L574="撤去",VLOOKUP('施設リストA-1（直営）'!#REF!,'（既設）調査結果'!$B$5:$C$1998,2,FALSE),0))</f>
        <v>#REF!</v>
      </c>
      <c r="N574" s="29" t="e">
        <f>'施設リストA-1（直営）'!#REF!</f>
        <v>#REF!</v>
      </c>
      <c r="O574" s="29" t="e">
        <f>'施設リストA-1（直営）'!#REF!</f>
        <v>#REF!</v>
      </c>
      <c r="P574" s="30" t="e">
        <f>IF(O574="新設",VLOOKUP('施設リストA-1（直営）'!#REF!,'（新設）照明器具'!$B$5:$C$1990,2,FALSE),IF('部屋別効果（直）'!O574="撤去",VLOOKUP('施設リストA-1（直営）'!#REF!,'（既設）調査結果'!$B$5:$C$1998,2,FALSE),0))</f>
        <v>#REF!</v>
      </c>
      <c r="Q574" s="29" t="e">
        <f>'施設リストA-1（直営）'!#REF!</f>
        <v>#REF!</v>
      </c>
      <c r="R574" s="29" t="e">
        <f>'施設リストA-1（直営）'!#REF!</f>
        <v>#REF!</v>
      </c>
      <c r="S574" s="30" t="e">
        <f>IF(R574="新設",VLOOKUP('施設リストA-1（直営）'!#REF!,'（新設）照明器具'!$B$5:$C$1990,2,FALSE),IF('部屋別効果（直）'!R574="撤去",VLOOKUP('施設リストA-1（直営）'!#REF!,'（既設）調査結果'!$B$5:$C$1998,2,FALSE),0))</f>
        <v>#REF!</v>
      </c>
      <c r="T574" s="29" t="e">
        <f>'施設リストA-1（直営）'!#REF!</f>
        <v>#REF!</v>
      </c>
      <c r="U574" s="29" t="e">
        <f>'施設リストA-1（直営）'!#REF!</f>
        <v>#REF!</v>
      </c>
      <c r="V574" s="30" t="e">
        <f>IF(U574="新設",VLOOKUP('施設リストA-1（直営）'!#REF!,'（新設）照明器具'!$B$5:$C$1990,2,FALSE),IF('部屋別効果（直）'!U574="撤去",VLOOKUP('施設リストA-1（直営）'!#REF!,'（既設）調査結果'!$B$5:$C$1998,2,FALSE),0))</f>
        <v>#REF!</v>
      </c>
      <c r="W574" s="29" t="e">
        <f>'施設リストA-1（直営）'!#REF!</f>
        <v>#REF!</v>
      </c>
      <c r="X574" s="29" t="e">
        <f>'施設リストA-1（直営）'!#REF!</f>
        <v>#REF!</v>
      </c>
      <c r="Y574" s="30" t="e">
        <f>IF(X574="新設",VLOOKUP('施設リストA-1（直営）'!#REF!,'（新設）照明器具'!$B$5:$C$1990,2,FALSE),IF('部屋別効果（直）'!X574="撤去",VLOOKUP('施設リストA-1（直営）'!#REF!,'（既設）調査結果'!$B$5:$C$1998,2,FALSE),0))</f>
        <v>#REF!</v>
      </c>
      <c r="Z574" s="29" t="e">
        <f>'施設リストA-1（直営）'!#REF!</f>
        <v>#REF!</v>
      </c>
      <c r="AA574" s="29" t="e">
        <f>'施設リストA-1（直営）'!#REF!</f>
        <v>#REF!</v>
      </c>
      <c r="AB574" s="30" t="e">
        <f>IF(AA574="新設",VLOOKUP('施設リストA-1（直営）'!#REF!,'（新設）照明器具'!$B$5:$C$1990,2,FALSE),IF('部屋別効果（直）'!AA574="撤去",VLOOKUP('施設リストA-1（直営）'!#REF!,'（既設）調査結果'!$B$5:$C$1998,2,FALSE),0))</f>
        <v>#REF!</v>
      </c>
      <c r="AC574" s="29" t="e">
        <f>'施設リストA-1（直営）'!#REF!</f>
        <v>#REF!</v>
      </c>
      <c r="AD574" s="29" t="e">
        <f>'施設リストA-1（直営）'!#REF!</f>
        <v>#REF!</v>
      </c>
      <c r="AE574" s="30" t="e">
        <f>IF(AD574="新設",VLOOKUP('施設リストA-1（直営）'!#REF!,'（新設）照明器具'!$B$5:$C$1990,2,FALSE),IF('部屋別効果（直）'!AD574="撤去",VLOOKUP('施設リストA-1（直営）'!#REF!,'（既設）調査結果'!$B$5:$C$1998,2,FALSE),0))</f>
        <v>#REF!</v>
      </c>
      <c r="AF574" s="29" t="e">
        <f>'施設リストA-1（直営）'!#REF!</f>
        <v>#REF!</v>
      </c>
      <c r="AG574" s="29" t="e">
        <f>'施設リストA-1（直営）'!#REF!</f>
        <v>#REF!</v>
      </c>
      <c r="AH574" s="30" t="e">
        <f>IF(AG574="新設",VLOOKUP('施設リストA-1（直営）'!#REF!,'（新設）照明器具'!$B$5:$C$1990,2,FALSE),IF('部屋別効果（直）'!AG574="撤去",VLOOKUP('施設リストA-1（直営）'!#REF!,'（既設）調査結果'!$B$5:$C$1998,2,FALSE),0))</f>
        <v>#REF!</v>
      </c>
      <c r="AI574" s="29" t="e">
        <f>'施設リストA-1（直営）'!#REF!</f>
        <v>#REF!</v>
      </c>
      <c r="AJ574" s="29" t="e">
        <f>'施設リストA-1（直営）'!#REF!</f>
        <v>#REF!</v>
      </c>
      <c r="AK574" s="30" t="e">
        <f>IF(AJ574="新設",VLOOKUP('施設リストA-1（直営）'!#REF!,'（新設）照明器具'!$B$5:$C$1990,2,FALSE),IF('部屋別効果（直）'!AJ574="撤去",VLOOKUP('施設リストA-1（直営）'!#REF!,'（既設）調査結果'!$B$5:$C$1998,2,FALSE),0))</f>
        <v>#REF!</v>
      </c>
      <c r="AL574" s="29" t="e">
        <f>'施設リストA-1（直営）'!#REF!</f>
        <v>#REF!</v>
      </c>
    </row>
    <row r="575" spans="1:38" customFormat="1">
      <c r="A575" s="94"/>
      <c r="B575" s="16" t="e">
        <f>'施設リストA-1（直営）'!#REF!</f>
        <v>#REF!</v>
      </c>
      <c r="C575" s="14" t="e">
        <f>'施設リストA-1（直営）'!#REF!</f>
        <v>#REF!</v>
      </c>
      <c r="D575" s="94" t="e">
        <f>'施設リストA-1（直営）'!#REF!</f>
        <v>#REF!</v>
      </c>
      <c r="E575" s="20" t="e">
        <f>'施設リストA-1（直営）'!#REF!</f>
        <v>#REF!</v>
      </c>
      <c r="F575" s="20" t="e">
        <f>'施設リストA-1（直営）'!#REF!</f>
        <v>#REF!</v>
      </c>
      <c r="G575" s="13" t="e">
        <f>'施設リストA-1（直営）'!#REF!</f>
        <v>#REF!</v>
      </c>
      <c r="H575" s="28" t="e">
        <f t="shared" si="8"/>
        <v>#REF!</v>
      </c>
      <c r="I575" s="29" t="e">
        <f>'施設リストA-1（直営）'!#REF!</f>
        <v>#REF!</v>
      </c>
      <c r="J575" s="30" t="e">
        <f>IF(I575="新設",VLOOKUP('施設リストA-1（直営）'!#REF!,'（新設）照明器具'!$B$5:$C$1990,2,FALSE),IF('部屋別効果（直）'!I575="撤去",VLOOKUP('施設リストA-1（直営）'!#REF!,'（既設）調査結果'!$B$5:$C$1998,2,FALSE),0))</f>
        <v>#REF!</v>
      </c>
      <c r="K575" s="29" t="e">
        <f>'施設リストA-1（直営）'!#REF!</f>
        <v>#REF!</v>
      </c>
      <c r="L575" s="29" t="e">
        <f>'施設リストA-1（直営）'!#REF!</f>
        <v>#REF!</v>
      </c>
      <c r="M575" s="30" t="e">
        <f>IF(L575="新設",VLOOKUP('施設リストA-1（直営）'!#REF!,'（新設）照明器具'!$B$5:$C$1990,2,FALSE),IF('部屋別効果（直）'!L575="撤去",VLOOKUP('施設リストA-1（直営）'!#REF!,'（既設）調査結果'!$B$5:$C$1998,2,FALSE),0))</f>
        <v>#REF!</v>
      </c>
      <c r="N575" s="29" t="e">
        <f>'施設リストA-1（直営）'!#REF!</f>
        <v>#REF!</v>
      </c>
      <c r="O575" s="29" t="e">
        <f>'施設リストA-1（直営）'!#REF!</f>
        <v>#REF!</v>
      </c>
      <c r="P575" s="30" t="e">
        <f>IF(O575="新設",VLOOKUP('施設リストA-1（直営）'!#REF!,'（新設）照明器具'!$B$5:$C$1990,2,FALSE),IF('部屋別効果（直）'!O575="撤去",VLOOKUP('施設リストA-1（直営）'!#REF!,'（既設）調査結果'!$B$5:$C$1998,2,FALSE),0))</f>
        <v>#REF!</v>
      </c>
      <c r="Q575" s="29" t="e">
        <f>'施設リストA-1（直営）'!#REF!</f>
        <v>#REF!</v>
      </c>
      <c r="R575" s="29" t="e">
        <f>'施設リストA-1（直営）'!#REF!</f>
        <v>#REF!</v>
      </c>
      <c r="S575" s="30" t="e">
        <f>IF(R575="新設",VLOOKUP('施設リストA-1（直営）'!#REF!,'（新設）照明器具'!$B$5:$C$1990,2,FALSE),IF('部屋別効果（直）'!R575="撤去",VLOOKUP('施設リストA-1（直営）'!#REF!,'（既設）調査結果'!$B$5:$C$1998,2,FALSE),0))</f>
        <v>#REF!</v>
      </c>
      <c r="T575" s="29" t="e">
        <f>'施設リストA-1（直営）'!#REF!</f>
        <v>#REF!</v>
      </c>
      <c r="U575" s="29" t="e">
        <f>'施設リストA-1（直営）'!#REF!</f>
        <v>#REF!</v>
      </c>
      <c r="V575" s="30" t="e">
        <f>IF(U575="新設",VLOOKUP('施設リストA-1（直営）'!#REF!,'（新設）照明器具'!$B$5:$C$1990,2,FALSE),IF('部屋別効果（直）'!U575="撤去",VLOOKUP('施設リストA-1（直営）'!#REF!,'（既設）調査結果'!$B$5:$C$1998,2,FALSE),0))</f>
        <v>#REF!</v>
      </c>
      <c r="W575" s="29" t="e">
        <f>'施設リストA-1（直営）'!#REF!</f>
        <v>#REF!</v>
      </c>
      <c r="X575" s="29" t="e">
        <f>'施設リストA-1（直営）'!#REF!</f>
        <v>#REF!</v>
      </c>
      <c r="Y575" s="30" t="e">
        <f>IF(X575="新設",VLOOKUP('施設リストA-1（直営）'!#REF!,'（新設）照明器具'!$B$5:$C$1990,2,FALSE),IF('部屋別効果（直）'!X575="撤去",VLOOKUP('施設リストA-1（直営）'!#REF!,'（既設）調査結果'!$B$5:$C$1998,2,FALSE),0))</f>
        <v>#REF!</v>
      </c>
      <c r="Z575" s="29" t="e">
        <f>'施設リストA-1（直営）'!#REF!</f>
        <v>#REF!</v>
      </c>
      <c r="AA575" s="29" t="e">
        <f>'施設リストA-1（直営）'!#REF!</f>
        <v>#REF!</v>
      </c>
      <c r="AB575" s="30" t="e">
        <f>IF(AA575="新設",VLOOKUP('施設リストA-1（直営）'!#REF!,'（新設）照明器具'!$B$5:$C$1990,2,FALSE),IF('部屋別効果（直）'!AA575="撤去",VLOOKUP('施設リストA-1（直営）'!#REF!,'（既設）調査結果'!$B$5:$C$1998,2,FALSE),0))</f>
        <v>#REF!</v>
      </c>
      <c r="AC575" s="29" t="e">
        <f>'施設リストA-1（直営）'!#REF!</f>
        <v>#REF!</v>
      </c>
      <c r="AD575" s="29" t="e">
        <f>'施設リストA-1（直営）'!#REF!</f>
        <v>#REF!</v>
      </c>
      <c r="AE575" s="30" t="e">
        <f>IF(AD575="新設",VLOOKUP('施設リストA-1（直営）'!#REF!,'（新設）照明器具'!$B$5:$C$1990,2,FALSE),IF('部屋別効果（直）'!AD575="撤去",VLOOKUP('施設リストA-1（直営）'!#REF!,'（既設）調査結果'!$B$5:$C$1998,2,FALSE),0))</f>
        <v>#REF!</v>
      </c>
      <c r="AF575" s="29" t="e">
        <f>'施設リストA-1（直営）'!#REF!</f>
        <v>#REF!</v>
      </c>
      <c r="AG575" s="29" t="e">
        <f>'施設リストA-1（直営）'!#REF!</f>
        <v>#REF!</v>
      </c>
      <c r="AH575" s="30" t="e">
        <f>IF(AG575="新設",VLOOKUP('施設リストA-1（直営）'!#REF!,'（新設）照明器具'!$B$5:$C$1990,2,FALSE),IF('部屋別効果（直）'!AG575="撤去",VLOOKUP('施設リストA-1（直営）'!#REF!,'（既設）調査結果'!$B$5:$C$1998,2,FALSE),0))</f>
        <v>#REF!</v>
      </c>
      <c r="AI575" s="29" t="e">
        <f>'施設リストA-1（直営）'!#REF!</f>
        <v>#REF!</v>
      </c>
      <c r="AJ575" s="29" t="e">
        <f>'施設リストA-1（直営）'!#REF!</f>
        <v>#REF!</v>
      </c>
      <c r="AK575" s="30" t="e">
        <f>IF(AJ575="新設",VLOOKUP('施設リストA-1（直営）'!#REF!,'（新設）照明器具'!$B$5:$C$1990,2,FALSE),IF('部屋別効果（直）'!AJ575="撤去",VLOOKUP('施設リストA-1（直営）'!#REF!,'（既設）調査結果'!$B$5:$C$1998,2,FALSE),0))</f>
        <v>#REF!</v>
      </c>
      <c r="AL575" s="29" t="e">
        <f>'施設リストA-1（直営）'!#REF!</f>
        <v>#REF!</v>
      </c>
    </row>
    <row r="576" spans="1:38" customFormat="1">
      <c r="A576" s="94"/>
      <c r="B576" s="16" t="e">
        <f>'施設リストA-1（直営）'!#REF!</f>
        <v>#REF!</v>
      </c>
      <c r="C576" s="14" t="e">
        <f>'施設リストA-1（直営）'!#REF!</f>
        <v>#REF!</v>
      </c>
      <c r="D576" s="94" t="e">
        <f>'施設リストA-1（直営）'!#REF!</f>
        <v>#REF!</v>
      </c>
      <c r="E576" s="20" t="e">
        <f>'施設リストA-1（直営）'!#REF!</f>
        <v>#REF!</v>
      </c>
      <c r="F576" s="20" t="e">
        <f>'施設リストA-1（直営）'!#REF!</f>
        <v>#REF!</v>
      </c>
      <c r="G576" s="13" t="e">
        <f>'施設リストA-1（直営）'!#REF!</f>
        <v>#REF!</v>
      </c>
      <c r="H576" s="28" t="e">
        <f t="shared" si="8"/>
        <v>#REF!</v>
      </c>
      <c r="I576" s="29" t="e">
        <f>'施設リストA-1（直営）'!#REF!</f>
        <v>#REF!</v>
      </c>
      <c r="J576" s="30" t="e">
        <f>IF(I576="新設",VLOOKUP('施設リストA-1（直営）'!#REF!,'（新設）照明器具'!$B$5:$C$1990,2,FALSE),IF('部屋別効果（直）'!I576="撤去",VLOOKUP('施設リストA-1（直営）'!#REF!,'（既設）調査結果'!$B$5:$C$1998,2,FALSE),0))</f>
        <v>#REF!</v>
      </c>
      <c r="K576" s="29" t="e">
        <f>'施設リストA-1（直営）'!#REF!</f>
        <v>#REF!</v>
      </c>
      <c r="L576" s="29" t="e">
        <f>'施設リストA-1（直営）'!#REF!</f>
        <v>#REF!</v>
      </c>
      <c r="M576" s="30" t="e">
        <f>IF(L576="新設",VLOOKUP('施設リストA-1（直営）'!#REF!,'（新設）照明器具'!$B$5:$C$1990,2,FALSE),IF('部屋別効果（直）'!L576="撤去",VLOOKUP('施設リストA-1（直営）'!#REF!,'（既設）調査結果'!$B$5:$C$1998,2,FALSE),0))</f>
        <v>#REF!</v>
      </c>
      <c r="N576" s="29" t="e">
        <f>'施設リストA-1（直営）'!#REF!</f>
        <v>#REF!</v>
      </c>
      <c r="O576" s="29" t="e">
        <f>'施設リストA-1（直営）'!#REF!</f>
        <v>#REF!</v>
      </c>
      <c r="P576" s="30" t="e">
        <f>IF(O576="新設",VLOOKUP('施設リストA-1（直営）'!#REF!,'（新設）照明器具'!$B$5:$C$1990,2,FALSE),IF('部屋別効果（直）'!O576="撤去",VLOOKUP('施設リストA-1（直営）'!#REF!,'（既設）調査結果'!$B$5:$C$1998,2,FALSE),0))</f>
        <v>#REF!</v>
      </c>
      <c r="Q576" s="29" t="e">
        <f>'施設リストA-1（直営）'!#REF!</f>
        <v>#REF!</v>
      </c>
      <c r="R576" s="29" t="e">
        <f>'施設リストA-1（直営）'!#REF!</f>
        <v>#REF!</v>
      </c>
      <c r="S576" s="30" t="e">
        <f>IF(R576="新設",VLOOKUP('施設リストA-1（直営）'!#REF!,'（新設）照明器具'!$B$5:$C$1990,2,FALSE),IF('部屋別効果（直）'!R576="撤去",VLOOKUP('施設リストA-1（直営）'!#REF!,'（既設）調査結果'!$B$5:$C$1998,2,FALSE),0))</f>
        <v>#REF!</v>
      </c>
      <c r="T576" s="29" t="e">
        <f>'施設リストA-1（直営）'!#REF!</f>
        <v>#REF!</v>
      </c>
      <c r="U576" s="29" t="e">
        <f>'施設リストA-1（直営）'!#REF!</f>
        <v>#REF!</v>
      </c>
      <c r="V576" s="30" t="e">
        <f>IF(U576="新設",VLOOKUP('施設リストA-1（直営）'!#REF!,'（新設）照明器具'!$B$5:$C$1990,2,FALSE),IF('部屋別効果（直）'!U576="撤去",VLOOKUP('施設リストA-1（直営）'!#REF!,'（既設）調査結果'!$B$5:$C$1998,2,FALSE),0))</f>
        <v>#REF!</v>
      </c>
      <c r="W576" s="29" t="e">
        <f>'施設リストA-1（直営）'!#REF!</f>
        <v>#REF!</v>
      </c>
      <c r="X576" s="29" t="e">
        <f>'施設リストA-1（直営）'!#REF!</f>
        <v>#REF!</v>
      </c>
      <c r="Y576" s="30" t="e">
        <f>IF(X576="新設",VLOOKUP('施設リストA-1（直営）'!#REF!,'（新設）照明器具'!$B$5:$C$1990,2,FALSE),IF('部屋別効果（直）'!X576="撤去",VLOOKUP('施設リストA-1（直営）'!#REF!,'（既設）調査結果'!$B$5:$C$1998,2,FALSE),0))</f>
        <v>#REF!</v>
      </c>
      <c r="Z576" s="29" t="e">
        <f>'施設リストA-1（直営）'!#REF!</f>
        <v>#REF!</v>
      </c>
      <c r="AA576" s="29" t="e">
        <f>'施設リストA-1（直営）'!#REF!</f>
        <v>#REF!</v>
      </c>
      <c r="AB576" s="30" t="e">
        <f>IF(AA576="新設",VLOOKUP('施設リストA-1（直営）'!#REF!,'（新設）照明器具'!$B$5:$C$1990,2,FALSE),IF('部屋別効果（直）'!AA576="撤去",VLOOKUP('施設リストA-1（直営）'!#REF!,'（既設）調査結果'!$B$5:$C$1998,2,FALSE),0))</f>
        <v>#REF!</v>
      </c>
      <c r="AC576" s="29" t="e">
        <f>'施設リストA-1（直営）'!#REF!</f>
        <v>#REF!</v>
      </c>
      <c r="AD576" s="29" t="e">
        <f>'施設リストA-1（直営）'!#REF!</f>
        <v>#REF!</v>
      </c>
      <c r="AE576" s="30" t="e">
        <f>IF(AD576="新設",VLOOKUP('施設リストA-1（直営）'!#REF!,'（新設）照明器具'!$B$5:$C$1990,2,FALSE),IF('部屋別効果（直）'!AD576="撤去",VLOOKUP('施設リストA-1（直営）'!#REF!,'（既設）調査結果'!$B$5:$C$1998,2,FALSE),0))</f>
        <v>#REF!</v>
      </c>
      <c r="AF576" s="29" t="e">
        <f>'施設リストA-1（直営）'!#REF!</f>
        <v>#REF!</v>
      </c>
      <c r="AG576" s="29" t="e">
        <f>'施設リストA-1（直営）'!#REF!</f>
        <v>#REF!</v>
      </c>
      <c r="AH576" s="30" t="e">
        <f>IF(AG576="新設",VLOOKUP('施設リストA-1（直営）'!#REF!,'（新設）照明器具'!$B$5:$C$1990,2,FALSE),IF('部屋別効果（直）'!AG576="撤去",VLOOKUP('施設リストA-1（直営）'!#REF!,'（既設）調査結果'!$B$5:$C$1998,2,FALSE),0))</f>
        <v>#REF!</v>
      </c>
      <c r="AI576" s="29" t="e">
        <f>'施設リストA-1（直営）'!#REF!</f>
        <v>#REF!</v>
      </c>
      <c r="AJ576" s="29" t="e">
        <f>'施設リストA-1（直営）'!#REF!</f>
        <v>#REF!</v>
      </c>
      <c r="AK576" s="30" t="e">
        <f>IF(AJ576="新設",VLOOKUP('施設リストA-1（直営）'!#REF!,'（新設）照明器具'!$B$5:$C$1990,2,FALSE),IF('部屋別効果（直）'!AJ576="撤去",VLOOKUP('施設リストA-1（直営）'!#REF!,'（既設）調査結果'!$B$5:$C$1998,2,FALSE),0))</f>
        <v>#REF!</v>
      </c>
      <c r="AL576" s="29" t="e">
        <f>'施設リストA-1（直営）'!#REF!</f>
        <v>#REF!</v>
      </c>
    </row>
    <row r="577" spans="1:38" customFormat="1">
      <c r="A577" s="94"/>
      <c r="B577" s="16" t="e">
        <f>'施設リストA-1（直営）'!#REF!</f>
        <v>#REF!</v>
      </c>
      <c r="C577" s="14" t="e">
        <f>'施設リストA-1（直営）'!#REF!</f>
        <v>#REF!</v>
      </c>
      <c r="D577" s="94" t="e">
        <f>'施設リストA-1（直営）'!#REF!</f>
        <v>#REF!</v>
      </c>
      <c r="E577" s="20" t="e">
        <f>'施設リストA-1（直営）'!#REF!</f>
        <v>#REF!</v>
      </c>
      <c r="F577" s="20" t="e">
        <f>'施設リストA-1（直営）'!#REF!</f>
        <v>#REF!</v>
      </c>
      <c r="G577" s="13" t="e">
        <f>'施設リストA-1（直営）'!#REF!</f>
        <v>#REF!</v>
      </c>
      <c r="H577" s="28" t="e">
        <f t="shared" si="8"/>
        <v>#REF!</v>
      </c>
      <c r="I577" s="29" t="e">
        <f>'施設リストA-1（直営）'!#REF!</f>
        <v>#REF!</v>
      </c>
      <c r="J577" s="30" t="e">
        <f>IF(I577="新設",VLOOKUP('施設リストA-1（直営）'!#REF!,'（新設）照明器具'!$B$5:$C$1990,2,FALSE),IF('部屋別効果（直）'!I577="撤去",VLOOKUP('施設リストA-1（直営）'!#REF!,'（既設）調査結果'!$B$5:$C$1998,2,FALSE),0))</f>
        <v>#REF!</v>
      </c>
      <c r="K577" s="29" t="e">
        <f>'施設リストA-1（直営）'!#REF!</f>
        <v>#REF!</v>
      </c>
      <c r="L577" s="29" t="e">
        <f>'施設リストA-1（直営）'!#REF!</f>
        <v>#REF!</v>
      </c>
      <c r="M577" s="30" t="e">
        <f>IF(L577="新設",VLOOKUP('施設リストA-1（直営）'!#REF!,'（新設）照明器具'!$B$5:$C$1990,2,FALSE),IF('部屋別効果（直）'!L577="撤去",VLOOKUP('施設リストA-1（直営）'!#REF!,'（既設）調査結果'!$B$5:$C$1998,2,FALSE),0))</f>
        <v>#REF!</v>
      </c>
      <c r="N577" s="29" t="e">
        <f>'施設リストA-1（直営）'!#REF!</f>
        <v>#REF!</v>
      </c>
      <c r="O577" s="29" t="e">
        <f>'施設リストA-1（直営）'!#REF!</f>
        <v>#REF!</v>
      </c>
      <c r="P577" s="30" t="e">
        <f>IF(O577="新設",VLOOKUP('施設リストA-1（直営）'!#REF!,'（新設）照明器具'!$B$5:$C$1990,2,FALSE),IF('部屋別効果（直）'!O577="撤去",VLOOKUP('施設リストA-1（直営）'!#REF!,'（既設）調査結果'!$B$5:$C$1998,2,FALSE),0))</f>
        <v>#REF!</v>
      </c>
      <c r="Q577" s="29" t="e">
        <f>'施設リストA-1（直営）'!#REF!</f>
        <v>#REF!</v>
      </c>
      <c r="R577" s="29" t="e">
        <f>'施設リストA-1（直営）'!#REF!</f>
        <v>#REF!</v>
      </c>
      <c r="S577" s="30" t="e">
        <f>IF(R577="新設",VLOOKUP('施設リストA-1（直営）'!#REF!,'（新設）照明器具'!$B$5:$C$1990,2,FALSE),IF('部屋別効果（直）'!R577="撤去",VLOOKUP('施設リストA-1（直営）'!#REF!,'（既設）調査結果'!$B$5:$C$1998,2,FALSE),0))</f>
        <v>#REF!</v>
      </c>
      <c r="T577" s="29" t="e">
        <f>'施設リストA-1（直営）'!#REF!</f>
        <v>#REF!</v>
      </c>
      <c r="U577" s="29" t="e">
        <f>'施設リストA-1（直営）'!#REF!</f>
        <v>#REF!</v>
      </c>
      <c r="V577" s="30" t="e">
        <f>IF(U577="新設",VLOOKUP('施設リストA-1（直営）'!#REF!,'（新設）照明器具'!$B$5:$C$1990,2,FALSE),IF('部屋別効果（直）'!U577="撤去",VLOOKUP('施設リストA-1（直営）'!#REF!,'（既設）調査結果'!$B$5:$C$1998,2,FALSE),0))</f>
        <v>#REF!</v>
      </c>
      <c r="W577" s="29" t="e">
        <f>'施設リストA-1（直営）'!#REF!</f>
        <v>#REF!</v>
      </c>
      <c r="X577" s="29" t="e">
        <f>'施設リストA-1（直営）'!#REF!</f>
        <v>#REF!</v>
      </c>
      <c r="Y577" s="30" t="e">
        <f>IF(X577="新設",VLOOKUP('施設リストA-1（直営）'!#REF!,'（新設）照明器具'!$B$5:$C$1990,2,FALSE),IF('部屋別効果（直）'!X577="撤去",VLOOKUP('施設リストA-1（直営）'!#REF!,'（既設）調査結果'!$B$5:$C$1998,2,FALSE),0))</f>
        <v>#REF!</v>
      </c>
      <c r="Z577" s="29" t="e">
        <f>'施設リストA-1（直営）'!#REF!</f>
        <v>#REF!</v>
      </c>
      <c r="AA577" s="29" t="e">
        <f>'施設リストA-1（直営）'!#REF!</f>
        <v>#REF!</v>
      </c>
      <c r="AB577" s="30" t="e">
        <f>IF(AA577="新設",VLOOKUP('施設リストA-1（直営）'!#REF!,'（新設）照明器具'!$B$5:$C$1990,2,FALSE),IF('部屋別効果（直）'!AA577="撤去",VLOOKUP('施設リストA-1（直営）'!#REF!,'（既設）調査結果'!$B$5:$C$1998,2,FALSE),0))</f>
        <v>#REF!</v>
      </c>
      <c r="AC577" s="29" t="e">
        <f>'施設リストA-1（直営）'!#REF!</f>
        <v>#REF!</v>
      </c>
      <c r="AD577" s="29" t="e">
        <f>'施設リストA-1（直営）'!#REF!</f>
        <v>#REF!</v>
      </c>
      <c r="AE577" s="30" t="e">
        <f>IF(AD577="新設",VLOOKUP('施設リストA-1（直営）'!#REF!,'（新設）照明器具'!$B$5:$C$1990,2,FALSE),IF('部屋別効果（直）'!AD577="撤去",VLOOKUP('施設リストA-1（直営）'!#REF!,'（既設）調査結果'!$B$5:$C$1998,2,FALSE),0))</f>
        <v>#REF!</v>
      </c>
      <c r="AF577" s="29" t="e">
        <f>'施設リストA-1（直営）'!#REF!</f>
        <v>#REF!</v>
      </c>
      <c r="AG577" s="29" t="e">
        <f>'施設リストA-1（直営）'!#REF!</f>
        <v>#REF!</v>
      </c>
      <c r="AH577" s="30" t="e">
        <f>IF(AG577="新設",VLOOKUP('施設リストA-1（直営）'!#REF!,'（新設）照明器具'!$B$5:$C$1990,2,FALSE),IF('部屋別効果（直）'!AG577="撤去",VLOOKUP('施設リストA-1（直営）'!#REF!,'（既設）調査結果'!$B$5:$C$1998,2,FALSE),0))</f>
        <v>#REF!</v>
      </c>
      <c r="AI577" s="29" t="e">
        <f>'施設リストA-1（直営）'!#REF!</f>
        <v>#REF!</v>
      </c>
      <c r="AJ577" s="29" t="e">
        <f>'施設リストA-1（直営）'!#REF!</f>
        <v>#REF!</v>
      </c>
      <c r="AK577" s="30" t="e">
        <f>IF(AJ577="新設",VLOOKUP('施設リストA-1（直営）'!#REF!,'（新設）照明器具'!$B$5:$C$1990,2,FALSE),IF('部屋別効果（直）'!AJ577="撤去",VLOOKUP('施設リストA-1（直営）'!#REF!,'（既設）調査結果'!$B$5:$C$1998,2,FALSE),0))</f>
        <v>#REF!</v>
      </c>
      <c r="AL577" s="29" t="e">
        <f>'施設リストA-1（直営）'!#REF!</f>
        <v>#REF!</v>
      </c>
    </row>
    <row r="578" spans="1:38" customFormat="1">
      <c r="A578" s="94"/>
      <c r="B578" s="16" t="e">
        <f>'施設リストA-1（直営）'!#REF!</f>
        <v>#REF!</v>
      </c>
      <c r="C578" s="14" t="e">
        <f>'施設リストA-1（直営）'!#REF!</f>
        <v>#REF!</v>
      </c>
      <c r="D578" s="94" t="e">
        <f>'施設リストA-1（直営）'!#REF!</f>
        <v>#REF!</v>
      </c>
      <c r="E578" s="20" t="e">
        <f>'施設リストA-1（直営）'!#REF!</f>
        <v>#REF!</v>
      </c>
      <c r="F578" s="20" t="e">
        <f>'施設リストA-1（直営）'!#REF!</f>
        <v>#REF!</v>
      </c>
      <c r="G578" s="13" t="e">
        <f>'施設リストA-1（直営）'!#REF!</f>
        <v>#REF!</v>
      </c>
      <c r="H578" s="28" t="e">
        <f t="shared" si="8"/>
        <v>#REF!</v>
      </c>
      <c r="I578" s="29" t="e">
        <f>'施設リストA-1（直営）'!#REF!</f>
        <v>#REF!</v>
      </c>
      <c r="J578" s="30" t="e">
        <f>IF(I578="新設",VLOOKUP('施設リストA-1（直営）'!#REF!,'（新設）照明器具'!$B$5:$C$1990,2,FALSE),IF('部屋別効果（直）'!I578="撤去",VLOOKUP('施設リストA-1（直営）'!#REF!,'（既設）調査結果'!$B$5:$C$1998,2,FALSE),0))</f>
        <v>#REF!</v>
      </c>
      <c r="K578" s="29" t="e">
        <f>'施設リストA-1（直営）'!#REF!</f>
        <v>#REF!</v>
      </c>
      <c r="L578" s="29" t="e">
        <f>'施設リストA-1（直営）'!#REF!</f>
        <v>#REF!</v>
      </c>
      <c r="M578" s="30" t="e">
        <f>IF(L578="新設",VLOOKUP('施設リストA-1（直営）'!#REF!,'（新設）照明器具'!$B$5:$C$1990,2,FALSE),IF('部屋別効果（直）'!L578="撤去",VLOOKUP('施設リストA-1（直営）'!#REF!,'（既設）調査結果'!$B$5:$C$1998,2,FALSE),0))</f>
        <v>#REF!</v>
      </c>
      <c r="N578" s="29" t="e">
        <f>'施設リストA-1（直営）'!#REF!</f>
        <v>#REF!</v>
      </c>
      <c r="O578" s="29" t="e">
        <f>'施設リストA-1（直営）'!#REF!</f>
        <v>#REF!</v>
      </c>
      <c r="P578" s="30" t="e">
        <f>IF(O578="新設",VLOOKUP('施設リストA-1（直営）'!#REF!,'（新設）照明器具'!$B$5:$C$1990,2,FALSE),IF('部屋別効果（直）'!O578="撤去",VLOOKUP('施設リストA-1（直営）'!#REF!,'（既設）調査結果'!$B$5:$C$1998,2,FALSE),0))</f>
        <v>#REF!</v>
      </c>
      <c r="Q578" s="29" t="e">
        <f>'施設リストA-1（直営）'!#REF!</f>
        <v>#REF!</v>
      </c>
      <c r="R578" s="29" t="e">
        <f>'施設リストA-1（直営）'!#REF!</f>
        <v>#REF!</v>
      </c>
      <c r="S578" s="30" t="e">
        <f>IF(R578="新設",VLOOKUP('施設リストA-1（直営）'!#REF!,'（新設）照明器具'!$B$5:$C$1990,2,FALSE),IF('部屋別効果（直）'!R578="撤去",VLOOKUP('施設リストA-1（直営）'!#REF!,'（既設）調査結果'!$B$5:$C$1998,2,FALSE),0))</f>
        <v>#REF!</v>
      </c>
      <c r="T578" s="29" t="e">
        <f>'施設リストA-1（直営）'!#REF!</f>
        <v>#REF!</v>
      </c>
      <c r="U578" s="29" t="e">
        <f>'施設リストA-1（直営）'!#REF!</f>
        <v>#REF!</v>
      </c>
      <c r="V578" s="30" t="e">
        <f>IF(U578="新設",VLOOKUP('施設リストA-1（直営）'!#REF!,'（新設）照明器具'!$B$5:$C$1990,2,FALSE),IF('部屋別効果（直）'!U578="撤去",VLOOKUP('施設リストA-1（直営）'!#REF!,'（既設）調査結果'!$B$5:$C$1998,2,FALSE),0))</f>
        <v>#REF!</v>
      </c>
      <c r="W578" s="29" t="e">
        <f>'施設リストA-1（直営）'!#REF!</f>
        <v>#REF!</v>
      </c>
      <c r="X578" s="29" t="e">
        <f>'施設リストA-1（直営）'!#REF!</f>
        <v>#REF!</v>
      </c>
      <c r="Y578" s="30" t="e">
        <f>IF(X578="新設",VLOOKUP('施設リストA-1（直営）'!#REF!,'（新設）照明器具'!$B$5:$C$1990,2,FALSE),IF('部屋別効果（直）'!X578="撤去",VLOOKUP('施設リストA-1（直営）'!#REF!,'（既設）調査結果'!$B$5:$C$1998,2,FALSE),0))</f>
        <v>#REF!</v>
      </c>
      <c r="Z578" s="29" t="e">
        <f>'施設リストA-1（直営）'!#REF!</f>
        <v>#REF!</v>
      </c>
      <c r="AA578" s="29" t="e">
        <f>'施設リストA-1（直営）'!#REF!</f>
        <v>#REF!</v>
      </c>
      <c r="AB578" s="30" t="e">
        <f>IF(AA578="新設",VLOOKUP('施設リストA-1（直営）'!#REF!,'（新設）照明器具'!$B$5:$C$1990,2,FALSE),IF('部屋別効果（直）'!AA578="撤去",VLOOKUP('施設リストA-1（直営）'!#REF!,'（既設）調査結果'!$B$5:$C$1998,2,FALSE),0))</f>
        <v>#REF!</v>
      </c>
      <c r="AC578" s="29" t="e">
        <f>'施設リストA-1（直営）'!#REF!</f>
        <v>#REF!</v>
      </c>
      <c r="AD578" s="29" t="e">
        <f>'施設リストA-1（直営）'!#REF!</f>
        <v>#REF!</v>
      </c>
      <c r="AE578" s="30" t="e">
        <f>IF(AD578="新設",VLOOKUP('施設リストA-1（直営）'!#REF!,'（新設）照明器具'!$B$5:$C$1990,2,FALSE),IF('部屋別効果（直）'!AD578="撤去",VLOOKUP('施設リストA-1（直営）'!#REF!,'（既設）調査結果'!$B$5:$C$1998,2,FALSE),0))</f>
        <v>#REF!</v>
      </c>
      <c r="AF578" s="29" t="e">
        <f>'施設リストA-1（直営）'!#REF!</f>
        <v>#REF!</v>
      </c>
      <c r="AG578" s="29" t="e">
        <f>'施設リストA-1（直営）'!#REF!</f>
        <v>#REF!</v>
      </c>
      <c r="AH578" s="30" t="e">
        <f>IF(AG578="新設",VLOOKUP('施設リストA-1（直営）'!#REF!,'（新設）照明器具'!$B$5:$C$1990,2,FALSE),IF('部屋別効果（直）'!AG578="撤去",VLOOKUP('施設リストA-1（直営）'!#REF!,'（既設）調査結果'!$B$5:$C$1998,2,FALSE),0))</f>
        <v>#REF!</v>
      </c>
      <c r="AI578" s="29" t="e">
        <f>'施設リストA-1（直営）'!#REF!</f>
        <v>#REF!</v>
      </c>
      <c r="AJ578" s="29" t="e">
        <f>'施設リストA-1（直営）'!#REF!</f>
        <v>#REF!</v>
      </c>
      <c r="AK578" s="30" t="e">
        <f>IF(AJ578="新設",VLOOKUP('施設リストA-1（直営）'!#REF!,'（新設）照明器具'!$B$5:$C$1990,2,FALSE),IF('部屋別効果（直）'!AJ578="撤去",VLOOKUP('施設リストA-1（直営）'!#REF!,'（既設）調査結果'!$B$5:$C$1998,2,FALSE),0))</f>
        <v>#REF!</v>
      </c>
      <c r="AL578" s="29" t="e">
        <f>'施設リストA-1（直営）'!#REF!</f>
        <v>#REF!</v>
      </c>
    </row>
    <row r="579" spans="1:38" customFormat="1">
      <c r="A579" s="94"/>
      <c r="B579" s="16" t="e">
        <f>'施設リストA-1（直営）'!#REF!</f>
        <v>#REF!</v>
      </c>
      <c r="C579" s="14" t="e">
        <f>'施設リストA-1（直営）'!#REF!</f>
        <v>#REF!</v>
      </c>
      <c r="D579" s="94" t="e">
        <f>'施設リストA-1（直営）'!#REF!</f>
        <v>#REF!</v>
      </c>
      <c r="E579" s="20" t="e">
        <f>'施設リストA-1（直営）'!#REF!</f>
        <v>#REF!</v>
      </c>
      <c r="F579" s="20" t="e">
        <f>'施設リストA-1（直営）'!#REF!</f>
        <v>#REF!</v>
      </c>
      <c r="G579" s="13" t="e">
        <f>'施設リストA-1（直営）'!#REF!</f>
        <v>#REF!</v>
      </c>
      <c r="H579" s="28" t="e">
        <f t="shared" si="8"/>
        <v>#REF!</v>
      </c>
      <c r="I579" s="29" t="e">
        <f>'施設リストA-1（直営）'!#REF!</f>
        <v>#REF!</v>
      </c>
      <c r="J579" s="30" t="e">
        <f>IF(I579="新設",VLOOKUP('施設リストA-1（直営）'!#REF!,'（新設）照明器具'!$B$5:$C$1990,2,FALSE),IF('部屋別効果（直）'!I579="撤去",VLOOKUP('施設リストA-1（直営）'!#REF!,'（既設）調査結果'!$B$5:$C$1998,2,FALSE),0))</f>
        <v>#REF!</v>
      </c>
      <c r="K579" s="29" t="e">
        <f>'施設リストA-1（直営）'!#REF!</f>
        <v>#REF!</v>
      </c>
      <c r="L579" s="29" t="e">
        <f>'施設リストA-1（直営）'!#REF!</f>
        <v>#REF!</v>
      </c>
      <c r="M579" s="30" t="e">
        <f>IF(L579="新設",VLOOKUP('施設リストA-1（直営）'!#REF!,'（新設）照明器具'!$B$5:$C$1990,2,FALSE),IF('部屋別効果（直）'!L579="撤去",VLOOKUP('施設リストA-1（直営）'!#REF!,'（既設）調査結果'!$B$5:$C$1998,2,FALSE),0))</f>
        <v>#REF!</v>
      </c>
      <c r="N579" s="29" t="e">
        <f>'施設リストA-1（直営）'!#REF!</f>
        <v>#REF!</v>
      </c>
      <c r="O579" s="29" t="e">
        <f>'施設リストA-1（直営）'!#REF!</f>
        <v>#REF!</v>
      </c>
      <c r="P579" s="30" t="e">
        <f>IF(O579="新設",VLOOKUP('施設リストA-1（直営）'!#REF!,'（新設）照明器具'!$B$5:$C$1990,2,FALSE),IF('部屋別効果（直）'!O579="撤去",VLOOKUP('施設リストA-1（直営）'!#REF!,'（既設）調査結果'!$B$5:$C$1998,2,FALSE),0))</f>
        <v>#REF!</v>
      </c>
      <c r="Q579" s="29" t="e">
        <f>'施設リストA-1（直営）'!#REF!</f>
        <v>#REF!</v>
      </c>
      <c r="R579" s="29" t="e">
        <f>'施設リストA-1（直営）'!#REF!</f>
        <v>#REF!</v>
      </c>
      <c r="S579" s="30" t="e">
        <f>IF(R579="新設",VLOOKUP('施設リストA-1（直営）'!#REF!,'（新設）照明器具'!$B$5:$C$1990,2,FALSE),IF('部屋別効果（直）'!R579="撤去",VLOOKUP('施設リストA-1（直営）'!#REF!,'（既設）調査結果'!$B$5:$C$1998,2,FALSE),0))</f>
        <v>#REF!</v>
      </c>
      <c r="T579" s="29" t="e">
        <f>'施設リストA-1（直営）'!#REF!</f>
        <v>#REF!</v>
      </c>
      <c r="U579" s="29" t="e">
        <f>'施設リストA-1（直営）'!#REF!</f>
        <v>#REF!</v>
      </c>
      <c r="V579" s="30" t="e">
        <f>IF(U579="新設",VLOOKUP('施設リストA-1（直営）'!#REF!,'（新設）照明器具'!$B$5:$C$1990,2,FALSE),IF('部屋別効果（直）'!U579="撤去",VLOOKUP('施設リストA-1（直営）'!#REF!,'（既設）調査結果'!$B$5:$C$1998,2,FALSE),0))</f>
        <v>#REF!</v>
      </c>
      <c r="W579" s="29" t="e">
        <f>'施設リストA-1（直営）'!#REF!</f>
        <v>#REF!</v>
      </c>
      <c r="X579" s="29" t="e">
        <f>'施設リストA-1（直営）'!#REF!</f>
        <v>#REF!</v>
      </c>
      <c r="Y579" s="30" t="e">
        <f>IF(X579="新設",VLOOKUP('施設リストA-1（直営）'!#REF!,'（新設）照明器具'!$B$5:$C$1990,2,FALSE),IF('部屋別効果（直）'!X579="撤去",VLOOKUP('施設リストA-1（直営）'!#REF!,'（既設）調査結果'!$B$5:$C$1998,2,FALSE),0))</f>
        <v>#REF!</v>
      </c>
      <c r="Z579" s="29" t="e">
        <f>'施設リストA-1（直営）'!#REF!</f>
        <v>#REF!</v>
      </c>
      <c r="AA579" s="29" t="e">
        <f>'施設リストA-1（直営）'!#REF!</f>
        <v>#REF!</v>
      </c>
      <c r="AB579" s="30" t="e">
        <f>IF(AA579="新設",VLOOKUP('施設リストA-1（直営）'!#REF!,'（新設）照明器具'!$B$5:$C$1990,2,FALSE),IF('部屋別効果（直）'!AA579="撤去",VLOOKUP('施設リストA-1（直営）'!#REF!,'（既設）調査結果'!$B$5:$C$1998,2,FALSE),0))</f>
        <v>#REF!</v>
      </c>
      <c r="AC579" s="29" t="e">
        <f>'施設リストA-1（直営）'!#REF!</f>
        <v>#REF!</v>
      </c>
      <c r="AD579" s="29" t="e">
        <f>'施設リストA-1（直営）'!#REF!</f>
        <v>#REF!</v>
      </c>
      <c r="AE579" s="30" t="e">
        <f>IF(AD579="新設",VLOOKUP('施設リストA-1（直営）'!#REF!,'（新設）照明器具'!$B$5:$C$1990,2,FALSE),IF('部屋別効果（直）'!AD579="撤去",VLOOKUP('施設リストA-1（直営）'!#REF!,'（既設）調査結果'!$B$5:$C$1998,2,FALSE),0))</f>
        <v>#REF!</v>
      </c>
      <c r="AF579" s="29" t="e">
        <f>'施設リストA-1（直営）'!#REF!</f>
        <v>#REF!</v>
      </c>
      <c r="AG579" s="29" t="e">
        <f>'施設リストA-1（直営）'!#REF!</f>
        <v>#REF!</v>
      </c>
      <c r="AH579" s="30" t="e">
        <f>IF(AG579="新設",VLOOKUP('施設リストA-1（直営）'!#REF!,'（新設）照明器具'!$B$5:$C$1990,2,FALSE),IF('部屋別効果（直）'!AG579="撤去",VLOOKUP('施設リストA-1（直営）'!#REF!,'（既設）調査結果'!$B$5:$C$1998,2,FALSE),0))</f>
        <v>#REF!</v>
      </c>
      <c r="AI579" s="29" t="e">
        <f>'施設リストA-1（直営）'!#REF!</f>
        <v>#REF!</v>
      </c>
      <c r="AJ579" s="29" t="e">
        <f>'施設リストA-1（直営）'!#REF!</f>
        <v>#REF!</v>
      </c>
      <c r="AK579" s="30" t="e">
        <f>IF(AJ579="新設",VLOOKUP('施設リストA-1（直営）'!#REF!,'（新設）照明器具'!$B$5:$C$1990,2,FALSE),IF('部屋別効果（直）'!AJ579="撤去",VLOOKUP('施設リストA-1（直営）'!#REF!,'（既設）調査結果'!$B$5:$C$1998,2,FALSE),0))</f>
        <v>#REF!</v>
      </c>
      <c r="AL579" s="29" t="e">
        <f>'施設リストA-1（直営）'!#REF!</f>
        <v>#REF!</v>
      </c>
    </row>
    <row r="580" spans="1:38" customFormat="1">
      <c r="A580" s="94"/>
      <c r="B580" s="16" t="e">
        <f>'施設リストA-1（直営）'!#REF!</f>
        <v>#REF!</v>
      </c>
      <c r="C580" s="14" t="e">
        <f>'施設リストA-1（直営）'!#REF!</f>
        <v>#REF!</v>
      </c>
      <c r="D580" s="94" t="e">
        <f>'施設リストA-1（直営）'!#REF!</f>
        <v>#REF!</v>
      </c>
      <c r="E580" s="20" t="e">
        <f>'施設リストA-1（直営）'!#REF!</f>
        <v>#REF!</v>
      </c>
      <c r="F580" s="20" t="e">
        <f>'施設リストA-1（直営）'!#REF!</f>
        <v>#REF!</v>
      </c>
      <c r="G580" s="13" t="e">
        <f>'施設リストA-1（直営）'!#REF!</f>
        <v>#REF!</v>
      </c>
      <c r="H580" s="28" t="e">
        <f t="shared" si="8"/>
        <v>#REF!</v>
      </c>
      <c r="I580" s="29" t="e">
        <f>'施設リストA-1（直営）'!#REF!</f>
        <v>#REF!</v>
      </c>
      <c r="J580" s="30" t="e">
        <f>IF(I580="新設",VLOOKUP('施設リストA-1（直営）'!#REF!,'（新設）照明器具'!$B$5:$C$1990,2,FALSE),IF('部屋別効果（直）'!I580="撤去",VLOOKUP('施設リストA-1（直営）'!#REF!,'（既設）調査結果'!$B$5:$C$1998,2,FALSE),0))</f>
        <v>#REF!</v>
      </c>
      <c r="K580" s="29" t="e">
        <f>'施設リストA-1（直営）'!#REF!</f>
        <v>#REF!</v>
      </c>
      <c r="L580" s="29" t="e">
        <f>'施設リストA-1（直営）'!#REF!</f>
        <v>#REF!</v>
      </c>
      <c r="M580" s="30" t="e">
        <f>IF(L580="新設",VLOOKUP('施設リストA-1（直営）'!#REF!,'（新設）照明器具'!$B$5:$C$1990,2,FALSE),IF('部屋別効果（直）'!L580="撤去",VLOOKUP('施設リストA-1（直営）'!#REF!,'（既設）調査結果'!$B$5:$C$1998,2,FALSE),0))</f>
        <v>#REF!</v>
      </c>
      <c r="N580" s="29" t="e">
        <f>'施設リストA-1（直営）'!#REF!</f>
        <v>#REF!</v>
      </c>
      <c r="O580" s="29" t="e">
        <f>'施設リストA-1（直営）'!#REF!</f>
        <v>#REF!</v>
      </c>
      <c r="P580" s="30" t="e">
        <f>IF(O580="新設",VLOOKUP('施設リストA-1（直営）'!#REF!,'（新設）照明器具'!$B$5:$C$1990,2,FALSE),IF('部屋別効果（直）'!O580="撤去",VLOOKUP('施設リストA-1（直営）'!#REF!,'（既設）調査結果'!$B$5:$C$1998,2,FALSE),0))</f>
        <v>#REF!</v>
      </c>
      <c r="Q580" s="29" t="e">
        <f>'施設リストA-1（直営）'!#REF!</f>
        <v>#REF!</v>
      </c>
      <c r="R580" s="29" t="e">
        <f>'施設リストA-1（直営）'!#REF!</f>
        <v>#REF!</v>
      </c>
      <c r="S580" s="30" t="e">
        <f>IF(R580="新設",VLOOKUP('施設リストA-1（直営）'!#REF!,'（新設）照明器具'!$B$5:$C$1990,2,FALSE),IF('部屋別効果（直）'!R580="撤去",VLOOKUP('施設リストA-1（直営）'!#REF!,'（既設）調査結果'!$B$5:$C$1998,2,FALSE),0))</f>
        <v>#REF!</v>
      </c>
      <c r="T580" s="29" t="e">
        <f>'施設リストA-1（直営）'!#REF!</f>
        <v>#REF!</v>
      </c>
      <c r="U580" s="29" t="e">
        <f>'施設リストA-1（直営）'!#REF!</f>
        <v>#REF!</v>
      </c>
      <c r="V580" s="30" t="e">
        <f>IF(U580="新設",VLOOKUP('施設リストA-1（直営）'!#REF!,'（新設）照明器具'!$B$5:$C$1990,2,FALSE),IF('部屋別効果（直）'!U580="撤去",VLOOKUP('施設リストA-1（直営）'!#REF!,'（既設）調査結果'!$B$5:$C$1998,2,FALSE),0))</f>
        <v>#REF!</v>
      </c>
      <c r="W580" s="29" t="e">
        <f>'施設リストA-1（直営）'!#REF!</f>
        <v>#REF!</v>
      </c>
      <c r="X580" s="29" t="e">
        <f>'施設リストA-1（直営）'!#REF!</f>
        <v>#REF!</v>
      </c>
      <c r="Y580" s="30" t="e">
        <f>IF(X580="新設",VLOOKUP('施設リストA-1（直営）'!#REF!,'（新設）照明器具'!$B$5:$C$1990,2,FALSE),IF('部屋別効果（直）'!X580="撤去",VLOOKUP('施設リストA-1（直営）'!#REF!,'（既設）調査結果'!$B$5:$C$1998,2,FALSE),0))</f>
        <v>#REF!</v>
      </c>
      <c r="Z580" s="29" t="e">
        <f>'施設リストA-1（直営）'!#REF!</f>
        <v>#REF!</v>
      </c>
      <c r="AA580" s="29" t="e">
        <f>'施設リストA-1（直営）'!#REF!</f>
        <v>#REF!</v>
      </c>
      <c r="AB580" s="30" t="e">
        <f>IF(AA580="新設",VLOOKUP('施設リストA-1（直営）'!#REF!,'（新設）照明器具'!$B$5:$C$1990,2,FALSE),IF('部屋別効果（直）'!AA580="撤去",VLOOKUP('施設リストA-1（直営）'!#REF!,'（既設）調査結果'!$B$5:$C$1998,2,FALSE),0))</f>
        <v>#REF!</v>
      </c>
      <c r="AC580" s="29" t="e">
        <f>'施設リストA-1（直営）'!#REF!</f>
        <v>#REF!</v>
      </c>
      <c r="AD580" s="29" t="e">
        <f>'施設リストA-1（直営）'!#REF!</f>
        <v>#REF!</v>
      </c>
      <c r="AE580" s="30" t="e">
        <f>IF(AD580="新設",VLOOKUP('施設リストA-1（直営）'!#REF!,'（新設）照明器具'!$B$5:$C$1990,2,FALSE),IF('部屋別効果（直）'!AD580="撤去",VLOOKUP('施設リストA-1（直営）'!#REF!,'（既設）調査結果'!$B$5:$C$1998,2,FALSE),0))</f>
        <v>#REF!</v>
      </c>
      <c r="AF580" s="29" t="e">
        <f>'施設リストA-1（直営）'!#REF!</f>
        <v>#REF!</v>
      </c>
      <c r="AG580" s="29" t="e">
        <f>'施設リストA-1（直営）'!#REF!</f>
        <v>#REF!</v>
      </c>
      <c r="AH580" s="30" t="e">
        <f>IF(AG580="新設",VLOOKUP('施設リストA-1（直営）'!#REF!,'（新設）照明器具'!$B$5:$C$1990,2,FALSE),IF('部屋別効果（直）'!AG580="撤去",VLOOKUP('施設リストA-1（直営）'!#REF!,'（既設）調査結果'!$B$5:$C$1998,2,FALSE),0))</f>
        <v>#REF!</v>
      </c>
      <c r="AI580" s="29" t="e">
        <f>'施設リストA-1（直営）'!#REF!</f>
        <v>#REF!</v>
      </c>
      <c r="AJ580" s="29" t="e">
        <f>'施設リストA-1（直営）'!#REF!</f>
        <v>#REF!</v>
      </c>
      <c r="AK580" s="30" t="e">
        <f>IF(AJ580="新設",VLOOKUP('施設リストA-1（直営）'!#REF!,'（新設）照明器具'!$B$5:$C$1990,2,FALSE),IF('部屋別効果（直）'!AJ580="撤去",VLOOKUP('施設リストA-1（直営）'!#REF!,'（既設）調査結果'!$B$5:$C$1998,2,FALSE),0))</f>
        <v>#REF!</v>
      </c>
      <c r="AL580" s="29" t="e">
        <f>'施設リストA-1（直営）'!#REF!</f>
        <v>#REF!</v>
      </c>
    </row>
    <row r="581" spans="1:38" customFormat="1">
      <c r="A581" s="94"/>
      <c r="B581" s="16" t="e">
        <f>'施設リストA-1（直営）'!#REF!</f>
        <v>#REF!</v>
      </c>
      <c r="C581" s="14" t="e">
        <f>'施設リストA-1（直営）'!#REF!</f>
        <v>#REF!</v>
      </c>
      <c r="D581" s="94" t="e">
        <f>'施設リストA-1（直営）'!#REF!</f>
        <v>#REF!</v>
      </c>
      <c r="E581" s="20" t="e">
        <f>'施設リストA-1（直営）'!#REF!</f>
        <v>#REF!</v>
      </c>
      <c r="F581" s="20" t="e">
        <f>'施設リストA-1（直営）'!#REF!</f>
        <v>#REF!</v>
      </c>
      <c r="G581" s="13" t="e">
        <f>'施設リストA-1（直営）'!#REF!</f>
        <v>#REF!</v>
      </c>
      <c r="H581" s="28" t="e">
        <f t="shared" si="8"/>
        <v>#REF!</v>
      </c>
      <c r="I581" s="29" t="e">
        <f>'施設リストA-1（直営）'!#REF!</f>
        <v>#REF!</v>
      </c>
      <c r="J581" s="30" t="e">
        <f>IF(I581="新設",VLOOKUP('施設リストA-1（直営）'!#REF!,'（新設）照明器具'!$B$5:$C$1990,2,FALSE),IF('部屋別効果（直）'!I581="撤去",VLOOKUP('施設リストA-1（直営）'!#REF!,'（既設）調査結果'!$B$5:$C$1998,2,FALSE),0))</f>
        <v>#REF!</v>
      </c>
      <c r="K581" s="29" t="e">
        <f>'施設リストA-1（直営）'!#REF!</f>
        <v>#REF!</v>
      </c>
      <c r="L581" s="29" t="e">
        <f>'施設リストA-1（直営）'!#REF!</f>
        <v>#REF!</v>
      </c>
      <c r="M581" s="30" t="e">
        <f>IF(L581="新設",VLOOKUP('施設リストA-1（直営）'!#REF!,'（新設）照明器具'!$B$5:$C$1990,2,FALSE),IF('部屋別効果（直）'!L581="撤去",VLOOKUP('施設リストA-1（直営）'!#REF!,'（既設）調査結果'!$B$5:$C$1998,2,FALSE),0))</f>
        <v>#REF!</v>
      </c>
      <c r="N581" s="29" t="e">
        <f>'施設リストA-1（直営）'!#REF!</f>
        <v>#REF!</v>
      </c>
      <c r="O581" s="29" t="e">
        <f>'施設リストA-1（直営）'!#REF!</f>
        <v>#REF!</v>
      </c>
      <c r="P581" s="30" t="e">
        <f>IF(O581="新設",VLOOKUP('施設リストA-1（直営）'!#REF!,'（新設）照明器具'!$B$5:$C$1990,2,FALSE),IF('部屋別効果（直）'!O581="撤去",VLOOKUP('施設リストA-1（直営）'!#REF!,'（既設）調査結果'!$B$5:$C$1998,2,FALSE),0))</f>
        <v>#REF!</v>
      </c>
      <c r="Q581" s="29" t="e">
        <f>'施設リストA-1（直営）'!#REF!</f>
        <v>#REF!</v>
      </c>
      <c r="R581" s="29" t="e">
        <f>'施設リストA-1（直営）'!#REF!</f>
        <v>#REF!</v>
      </c>
      <c r="S581" s="30" t="e">
        <f>IF(R581="新設",VLOOKUP('施設リストA-1（直営）'!#REF!,'（新設）照明器具'!$B$5:$C$1990,2,FALSE),IF('部屋別効果（直）'!R581="撤去",VLOOKUP('施設リストA-1（直営）'!#REF!,'（既設）調査結果'!$B$5:$C$1998,2,FALSE),0))</f>
        <v>#REF!</v>
      </c>
      <c r="T581" s="29" t="e">
        <f>'施設リストA-1（直営）'!#REF!</f>
        <v>#REF!</v>
      </c>
      <c r="U581" s="29" t="e">
        <f>'施設リストA-1（直営）'!#REF!</f>
        <v>#REF!</v>
      </c>
      <c r="V581" s="30" t="e">
        <f>IF(U581="新設",VLOOKUP('施設リストA-1（直営）'!#REF!,'（新設）照明器具'!$B$5:$C$1990,2,FALSE),IF('部屋別効果（直）'!U581="撤去",VLOOKUP('施設リストA-1（直営）'!#REF!,'（既設）調査結果'!$B$5:$C$1998,2,FALSE),0))</f>
        <v>#REF!</v>
      </c>
      <c r="W581" s="29" t="e">
        <f>'施設リストA-1（直営）'!#REF!</f>
        <v>#REF!</v>
      </c>
      <c r="X581" s="29" t="e">
        <f>'施設リストA-1（直営）'!#REF!</f>
        <v>#REF!</v>
      </c>
      <c r="Y581" s="30" t="e">
        <f>IF(X581="新設",VLOOKUP('施設リストA-1（直営）'!#REF!,'（新設）照明器具'!$B$5:$C$1990,2,FALSE),IF('部屋別効果（直）'!X581="撤去",VLOOKUP('施設リストA-1（直営）'!#REF!,'（既設）調査結果'!$B$5:$C$1998,2,FALSE),0))</f>
        <v>#REF!</v>
      </c>
      <c r="Z581" s="29" t="e">
        <f>'施設リストA-1（直営）'!#REF!</f>
        <v>#REF!</v>
      </c>
      <c r="AA581" s="29" t="e">
        <f>'施設リストA-1（直営）'!#REF!</f>
        <v>#REF!</v>
      </c>
      <c r="AB581" s="30" t="e">
        <f>IF(AA581="新設",VLOOKUP('施設リストA-1（直営）'!#REF!,'（新設）照明器具'!$B$5:$C$1990,2,FALSE),IF('部屋別効果（直）'!AA581="撤去",VLOOKUP('施設リストA-1（直営）'!#REF!,'（既設）調査結果'!$B$5:$C$1998,2,FALSE),0))</f>
        <v>#REF!</v>
      </c>
      <c r="AC581" s="29" t="e">
        <f>'施設リストA-1（直営）'!#REF!</f>
        <v>#REF!</v>
      </c>
      <c r="AD581" s="29" t="e">
        <f>'施設リストA-1（直営）'!#REF!</f>
        <v>#REF!</v>
      </c>
      <c r="AE581" s="30" t="e">
        <f>IF(AD581="新設",VLOOKUP('施設リストA-1（直営）'!#REF!,'（新設）照明器具'!$B$5:$C$1990,2,FALSE),IF('部屋別効果（直）'!AD581="撤去",VLOOKUP('施設リストA-1（直営）'!#REF!,'（既設）調査結果'!$B$5:$C$1998,2,FALSE),0))</f>
        <v>#REF!</v>
      </c>
      <c r="AF581" s="29" t="e">
        <f>'施設リストA-1（直営）'!#REF!</f>
        <v>#REF!</v>
      </c>
      <c r="AG581" s="29" t="e">
        <f>'施設リストA-1（直営）'!#REF!</f>
        <v>#REF!</v>
      </c>
      <c r="AH581" s="30" t="e">
        <f>IF(AG581="新設",VLOOKUP('施設リストA-1（直営）'!#REF!,'（新設）照明器具'!$B$5:$C$1990,2,FALSE),IF('部屋別効果（直）'!AG581="撤去",VLOOKUP('施設リストA-1（直営）'!#REF!,'（既設）調査結果'!$B$5:$C$1998,2,FALSE),0))</f>
        <v>#REF!</v>
      </c>
      <c r="AI581" s="29" t="e">
        <f>'施設リストA-1（直営）'!#REF!</f>
        <v>#REF!</v>
      </c>
      <c r="AJ581" s="29" t="e">
        <f>'施設リストA-1（直営）'!#REF!</f>
        <v>#REF!</v>
      </c>
      <c r="AK581" s="30" t="e">
        <f>IF(AJ581="新設",VLOOKUP('施設リストA-1（直営）'!#REF!,'（新設）照明器具'!$B$5:$C$1990,2,FALSE),IF('部屋別効果（直）'!AJ581="撤去",VLOOKUP('施設リストA-1（直営）'!#REF!,'（既設）調査結果'!$B$5:$C$1998,2,FALSE),0))</f>
        <v>#REF!</v>
      </c>
      <c r="AL581" s="29" t="e">
        <f>'施設リストA-1（直営）'!#REF!</f>
        <v>#REF!</v>
      </c>
    </row>
    <row r="582" spans="1:38" customFormat="1">
      <c r="A582" s="94"/>
      <c r="B582" s="16" t="e">
        <f>'施設リストA-1（直営）'!#REF!</f>
        <v>#REF!</v>
      </c>
      <c r="C582" s="14" t="e">
        <f>'施設リストA-1（直営）'!#REF!</f>
        <v>#REF!</v>
      </c>
      <c r="D582" s="94" t="e">
        <f>'施設リストA-1（直営）'!#REF!</f>
        <v>#REF!</v>
      </c>
      <c r="E582" s="20" t="e">
        <f>'施設リストA-1（直営）'!#REF!</f>
        <v>#REF!</v>
      </c>
      <c r="F582" s="20" t="e">
        <f>'施設リストA-1（直営）'!#REF!</f>
        <v>#REF!</v>
      </c>
      <c r="G582" s="13" t="e">
        <f>'施設リストA-1（直営）'!#REF!</f>
        <v>#REF!</v>
      </c>
      <c r="H582" s="28" t="e">
        <f t="shared" si="8"/>
        <v>#REF!</v>
      </c>
      <c r="I582" s="29" t="e">
        <f>'施設リストA-1（直営）'!#REF!</f>
        <v>#REF!</v>
      </c>
      <c r="J582" s="30" t="e">
        <f>IF(I582="新設",VLOOKUP('施設リストA-1（直営）'!#REF!,'（新設）照明器具'!$B$5:$C$1990,2,FALSE),IF('部屋別効果（直）'!I582="撤去",VLOOKUP('施設リストA-1（直営）'!#REF!,'（既設）調査結果'!$B$5:$C$1998,2,FALSE),0))</f>
        <v>#REF!</v>
      </c>
      <c r="K582" s="29" t="e">
        <f>'施設リストA-1（直営）'!#REF!</f>
        <v>#REF!</v>
      </c>
      <c r="L582" s="29" t="e">
        <f>'施設リストA-1（直営）'!#REF!</f>
        <v>#REF!</v>
      </c>
      <c r="M582" s="30" t="e">
        <f>IF(L582="新設",VLOOKUP('施設リストA-1（直営）'!#REF!,'（新設）照明器具'!$B$5:$C$1990,2,FALSE),IF('部屋別効果（直）'!L582="撤去",VLOOKUP('施設リストA-1（直営）'!#REF!,'（既設）調査結果'!$B$5:$C$1998,2,FALSE),0))</f>
        <v>#REF!</v>
      </c>
      <c r="N582" s="29" t="e">
        <f>'施設リストA-1（直営）'!#REF!</f>
        <v>#REF!</v>
      </c>
      <c r="O582" s="29" t="e">
        <f>'施設リストA-1（直営）'!#REF!</f>
        <v>#REF!</v>
      </c>
      <c r="P582" s="30" t="e">
        <f>IF(O582="新設",VLOOKUP('施設リストA-1（直営）'!#REF!,'（新設）照明器具'!$B$5:$C$1990,2,FALSE),IF('部屋別効果（直）'!O582="撤去",VLOOKUP('施設リストA-1（直営）'!#REF!,'（既設）調査結果'!$B$5:$C$1998,2,FALSE),0))</f>
        <v>#REF!</v>
      </c>
      <c r="Q582" s="29" t="e">
        <f>'施設リストA-1（直営）'!#REF!</f>
        <v>#REF!</v>
      </c>
      <c r="R582" s="29" t="e">
        <f>'施設リストA-1（直営）'!#REF!</f>
        <v>#REF!</v>
      </c>
      <c r="S582" s="30" t="e">
        <f>IF(R582="新設",VLOOKUP('施設リストA-1（直営）'!#REF!,'（新設）照明器具'!$B$5:$C$1990,2,FALSE),IF('部屋別効果（直）'!R582="撤去",VLOOKUP('施設リストA-1（直営）'!#REF!,'（既設）調査結果'!$B$5:$C$1998,2,FALSE),0))</f>
        <v>#REF!</v>
      </c>
      <c r="T582" s="29" t="e">
        <f>'施設リストA-1（直営）'!#REF!</f>
        <v>#REF!</v>
      </c>
      <c r="U582" s="29" t="e">
        <f>'施設リストA-1（直営）'!#REF!</f>
        <v>#REF!</v>
      </c>
      <c r="V582" s="30" t="e">
        <f>IF(U582="新設",VLOOKUP('施設リストA-1（直営）'!#REF!,'（新設）照明器具'!$B$5:$C$1990,2,FALSE),IF('部屋別効果（直）'!U582="撤去",VLOOKUP('施設リストA-1（直営）'!#REF!,'（既設）調査結果'!$B$5:$C$1998,2,FALSE),0))</f>
        <v>#REF!</v>
      </c>
      <c r="W582" s="29" t="e">
        <f>'施設リストA-1（直営）'!#REF!</f>
        <v>#REF!</v>
      </c>
      <c r="X582" s="29" t="e">
        <f>'施設リストA-1（直営）'!#REF!</f>
        <v>#REF!</v>
      </c>
      <c r="Y582" s="30" t="e">
        <f>IF(X582="新設",VLOOKUP('施設リストA-1（直営）'!#REF!,'（新設）照明器具'!$B$5:$C$1990,2,FALSE),IF('部屋別効果（直）'!X582="撤去",VLOOKUP('施設リストA-1（直営）'!#REF!,'（既設）調査結果'!$B$5:$C$1998,2,FALSE),0))</f>
        <v>#REF!</v>
      </c>
      <c r="Z582" s="29" t="e">
        <f>'施設リストA-1（直営）'!#REF!</f>
        <v>#REF!</v>
      </c>
      <c r="AA582" s="29" t="e">
        <f>'施設リストA-1（直営）'!#REF!</f>
        <v>#REF!</v>
      </c>
      <c r="AB582" s="30" t="e">
        <f>IF(AA582="新設",VLOOKUP('施設リストA-1（直営）'!#REF!,'（新設）照明器具'!$B$5:$C$1990,2,FALSE),IF('部屋別効果（直）'!AA582="撤去",VLOOKUP('施設リストA-1（直営）'!#REF!,'（既設）調査結果'!$B$5:$C$1998,2,FALSE),0))</f>
        <v>#REF!</v>
      </c>
      <c r="AC582" s="29" t="e">
        <f>'施設リストA-1（直営）'!#REF!</f>
        <v>#REF!</v>
      </c>
      <c r="AD582" s="29" t="e">
        <f>'施設リストA-1（直営）'!#REF!</f>
        <v>#REF!</v>
      </c>
      <c r="AE582" s="30" t="e">
        <f>IF(AD582="新設",VLOOKUP('施設リストA-1（直営）'!#REF!,'（新設）照明器具'!$B$5:$C$1990,2,FALSE),IF('部屋別効果（直）'!AD582="撤去",VLOOKUP('施設リストA-1（直営）'!#REF!,'（既設）調査結果'!$B$5:$C$1998,2,FALSE),0))</f>
        <v>#REF!</v>
      </c>
      <c r="AF582" s="29" t="e">
        <f>'施設リストA-1（直営）'!#REF!</f>
        <v>#REF!</v>
      </c>
      <c r="AG582" s="29" t="e">
        <f>'施設リストA-1（直営）'!#REF!</f>
        <v>#REF!</v>
      </c>
      <c r="AH582" s="30" t="e">
        <f>IF(AG582="新設",VLOOKUP('施設リストA-1（直営）'!#REF!,'（新設）照明器具'!$B$5:$C$1990,2,FALSE),IF('部屋別効果（直）'!AG582="撤去",VLOOKUP('施設リストA-1（直営）'!#REF!,'（既設）調査結果'!$B$5:$C$1998,2,FALSE),0))</f>
        <v>#REF!</v>
      </c>
      <c r="AI582" s="29" t="e">
        <f>'施設リストA-1（直営）'!#REF!</f>
        <v>#REF!</v>
      </c>
      <c r="AJ582" s="29" t="e">
        <f>'施設リストA-1（直営）'!#REF!</f>
        <v>#REF!</v>
      </c>
      <c r="AK582" s="30" t="e">
        <f>IF(AJ582="新設",VLOOKUP('施設リストA-1（直営）'!#REF!,'（新設）照明器具'!$B$5:$C$1990,2,FALSE),IF('部屋別効果（直）'!AJ582="撤去",VLOOKUP('施設リストA-1（直営）'!#REF!,'（既設）調査結果'!$B$5:$C$1998,2,FALSE),0))</f>
        <v>#REF!</v>
      </c>
      <c r="AL582" s="29" t="e">
        <f>'施設リストA-1（直営）'!#REF!</f>
        <v>#REF!</v>
      </c>
    </row>
    <row r="583" spans="1:38" customFormat="1">
      <c r="A583" s="94"/>
      <c r="B583" s="16" t="e">
        <f>'施設リストA-1（直営）'!#REF!</f>
        <v>#REF!</v>
      </c>
      <c r="C583" s="14" t="e">
        <f>'施設リストA-1（直営）'!#REF!</f>
        <v>#REF!</v>
      </c>
      <c r="D583" s="94" t="e">
        <f>'施設リストA-1（直営）'!#REF!</f>
        <v>#REF!</v>
      </c>
      <c r="E583" s="20" t="e">
        <f>'施設リストA-1（直営）'!#REF!</f>
        <v>#REF!</v>
      </c>
      <c r="F583" s="20" t="e">
        <f>'施設リストA-1（直営）'!#REF!</f>
        <v>#REF!</v>
      </c>
      <c r="G583" s="13" t="e">
        <f>'施設リストA-1（直営）'!#REF!</f>
        <v>#REF!</v>
      </c>
      <c r="H583" s="28" t="e">
        <f t="shared" si="8"/>
        <v>#REF!</v>
      </c>
      <c r="I583" s="29" t="e">
        <f>'施設リストA-1（直営）'!#REF!</f>
        <v>#REF!</v>
      </c>
      <c r="J583" s="30" t="e">
        <f>IF(I583="新設",VLOOKUP('施設リストA-1（直営）'!#REF!,'（新設）照明器具'!$B$5:$C$1990,2,FALSE),IF('部屋別効果（直）'!I583="撤去",VLOOKUP('施設リストA-1（直営）'!#REF!,'（既設）調査結果'!$B$5:$C$1998,2,FALSE),0))</f>
        <v>#REF!</v>
      </c>
      <c r="K583" s="29" t="e">
        <f>'施設リストA-1（直営）'!#REF!</f>
        <v>#REF!</v>
      </c>
      <c r="L583" s="29" t="e">
        <f>'施設リストA-1（直営）'!#REF!</f>
        <v>#REF!</v>
      </c>
      <c r="M583" s="30" t="e">
        <f>IF(L583="新設",VLOOKUP('施設リストA-1（直営）'!#REF!,'（新設）照明器具'!$B$5:$C$1990,2,FALSE),IF('部屋別効果（直）'!L583="撤去",VLOOKUP('施設リストA-1（直営）'!#REF!,'（既設）調査結果'!$B$5:$C$1998,2,FALSE),0))</f>
        <v>#REF!</v>
      </c>
      <c r="N583" s="29" t="e">
        <f>'施設リストA-1（直営）'!#REF!</f>
        <v>#REF!</v>
      </c>
      <c r="O583" s="29" t="e">
        <f>'施設リストA-1（直営）'!#REF!</f>
        <v>#REF!</v>
      </c>
      <c r="P583" s="30" t="e">
        <f>IF(O583="新設",VLOOKUP('施設リストA-1（直営）'!#REF!,'（新設）照明器具'!$B$5:$C$1990,2,FALSE),IF('部屋別効果（直）'!O583="撤去",VLOOKUP('施設リストA-1（直営）'!#REF!,'（既設）調査結果'!$B$5:$C$1998,2,FALSE),0))</f>
        <v>#REF!</v>
      </c>
      <c r="Q583" s="29" t="e">
        <f>'施設リストA-1（直営）'!#REF!</f>
        <v>#REF!</v>
      </c>
      <c r="R583" s="29" t="e">
        <f>'施設リストA-1（直営）'!#REF!</f>
        <v>#REF!</v>
      </c>
      <c r="S583" s="30" t="e">
        <f>IF(R583="新設",VLOOKUP('施設リストA-1（直営）'!#REF!,'（新設）照明器具'!$B$5:$C$1990,2,FALSE),IF('部屋別効果（直）'!R583="撤去",VLOOKUP('施設リストA-1（直営）'!#REF!,'（既設）調査結果'!$B$5:$C$1998,2,FALSE),0))</f>
        <v>#REF!</v>
      </c>
      <c r="T583" s="29" t="e">
        <f>'施設リストA-1（直営）'!#REF!</f>
        <v>#REF!</v>
      </c>
      <c r="U583" s="29" t="e">
        <f>'施設リストA-1（直営）'!#REF!</f>
        <v>#REF!</v>
      </c>
      <c r="V583" s="30" t="e">
        <f>IF(U583="新設",VLOOKUP('施設リストA-1（直営）'!#REF!,'（新設）照明器具'!$B$5:$C$1990,2,FALSE),IF('部屋別効果（直）'!U583="撤去",VLOOKUP('施設リストA-1（直営）'!#REF!,'（既設）調査結果'!$B$5:$C$1998,2,FALSE),0))</f>
        <v>#REF!</v>
      </c>
      <c r="W583" s="29" t="e">
        <f>'施設リストA-1（直営）'!#REF!</f>
        <v>#REF!</v>
      </c>
      <c r="X583" s="29" t="e">
        <f>'施設リストA-1（直営）'!#REF!</f>
        <v>#REF!</v>
      </c>
      <c r="Y583" s="30" t="e">
        <f>IF(X583="新設",VLOOKUP('施設リストA-1（直営）'!#REF!,'（新設）照明器具'!$B$5:$C$1990,2,FALSE),IF('部屋別効果（直）'!X583="撤去",VLOOKUP('施設リストA-1（直営）'!#REF!,'（既設）調査結果'!$B$5:$C$1998,2,FALSE),0))</f>
        <v>#REF!</v>
      </c>
      <c r="Z583" s="29" t="e">
        <f>'施設リストA-1（直営）'!#REF!</f>
        <v>#REF!</v>
      </c>
      <c r="AA583" s="29" t="e">
        <f>'施設リストA-1（直営）'!#REF!</f>
        <v>#REF!</v>
      </c>
      <c r="AB583" s="30" t="e">
        <f>IF(AA583="新設",VLOOKUP('施設リストA-1（直営）'!#REF!,'（新設）照明器具'!$B$5:$C$1990,2,FALSE),IF('部屋別効果（直）'!AA583="撤去",VLOOKUP('施設リストA-1（直営）'!#REF!,'（既設）調査結果'!$B$5:$C$1998,2,FALSE),0))</f>
        <v>#REF!</v>
      </c>
      <c r="AC583" s="29" t="e">
        <f>'施設リストA-1（直営）'!#REF!</f>
        <v>#REF!</v>
      </c>
      <c r="AD583" s="29" t="e">
        <f>'施設リストA-1（直営）'!#REF!</f>
        <v>#REF!</v>
      </c>
      <c r="AE583" s="30" t="e">
        <f>IF(AD583="新設",VLOOKUP('施設リストA-1（直営）'!#REF!,'（新設）照明器具'!$B$5:$C$1990,2,FALSE),IF('部屋別効果（直）'!AD583="撤去",VLOOKUP('施設リストA-1（直営）'!#REF!,'（既設）調査結果'!$B$5:$C$1998,2,FALSE),0))</f>
        <v>#REF!</v>
      </c>
      <c r="AF583" s="29" t="e">
        <f>'施設リストA-1（直営）'!#REF!</f>
        <v>#REF!</v>
      </c>
      <c r="AG583" s="29" t="e">
        <f>'施設リストA-1（直営）'!#REF!</f>
        <v>#REF!</v>
      </c>
      <c r="AH583" s="30" t="e">
        <f>IF(AG583="新設",VLOOKUP('施設リストA-1（直営）'!#REF!,'（新設）照明器具'!$B$5:$C$1990,2,FALSE),IF('部屋別効果（直）'!AG583="撤去",VLOOKUP('施設リストA-1（直営）'!#REF!,'（既設）調査結果'!$B$5:$C$1998,2,FALSE),0))</f>
        <v>#REF!</v>
      </c>
      <c r="AI583" s="29" t="e">
        <f>'施設リストA-1（直営）'!#REF!</f>
        <v>#REF!</v>
      </c>
      <c r="AJ583" s="29" t="e">
        <f>'施設リストA-1（直営）'!#REF!</f>
        <v>#REF!</v>
      </c>
      <c r="AK583" s="30" t="e">
        <f>IF(AJ583="新設",VLOOKUP('施設リストA-1（直営）'!#REF!,'（新設）照明器具'!$B$5:$C$1990,2,FALSE),IF('部屋別効果（直）'!AJ583="撤去",VLOOKUP('施設リストA-1（直営）'!#REF!,'（既設）調査結果'!$B$5:$C$1998,2,FALSE),0))</f>
        <v>#REF!</v>
      </c>
      <c r="AL583" s="29" t="e">
        <f>'施設リストA-1（直営）'!#REF!</f>
        <v>#REF!</v>
      </c>
    </row>
    <row r="584" spans="1:38" customFormat="1">
      <c r="A584" s="94"/>
      <c r="B584" s="16" t="e">
        <f>'施設リストA-1（直営）'!#REF!</f>
        <v>#REF!</v>
      </c>
      <c r="C584" s="14" t="e">
        <f>'施設リストA-1（直営）'!#REF!</f>
        <v>#REF!</v>
      </c>
      <c r="D584" s="94" t="e">
        <f>'施設リストA-1（直営）'!#REF!</f>
        <v>#REF!</v>
      </c>
      <c r="E584" s="20" t="e">
        <f>'施設リストA-1（直営）'!#REF!</f>
        <v>#REF!</v>
      </c>
      <c r="F584" s="20" t="e">
        <f>'施設リストA-1（直営）'!#REF!</f>
        <v>#REF!</v>
      </c>
      <c r="G584" s="13" t="e">
        <f>'施設リストA-1（直営）'!#REF!</f>
        <v>#REF!</v>
      </c>
      <c r="H584" s="28" t="e">
        <f t="shared" si="8"/>
        <v>#REF!</v>
      </c>
      <c r="I584" s="29" t="e">
        <f>'施設リストA-1（直営）'!#REF!</f>
        <v>#REF!</v>
      </c>
      <c r="J584" s="30" t="e">
        <f>IF(I584="新設",VLOOKUP('施設リストA-1（直営）'!#REF!,'（新設）照明器具'!$B$5:$C$1990,2,FALSE),IF('部屋別効果（直）'!I584="撤去",VLOOKUP('施設リストA-1（直営）'!#REF!,'（既設）調査結果'!$B$5:$C$1998,2,FALSE),0))</f>
        <v>#REF!</v>
      </c>
      <c r="K584" s="29" t="e">
        <f>'施設リストA-1（直営）'!#REF!</f>
        <v>#REF!</v>
      </c>
      <c r="L584" s="29" t="e">
        <f>'施設リストA-1（直営）'!#REF!</f>
        <v>#REF!</v>
      </c>
      <c r="M584" s="30" t="e">
        <f>IF(L584="新設",VLOOKUP('施設リストA-1（直営）'!#REF!,'（新設）照明器具'!$B$5:$C$1990,2,FALSE),IF('部屋別効果（直）'!L584="撤去",VLOOKUP('施設リストA-1（直営）'!#REF!,'（既設）調査結果'!$B$5:$C$1998,2,FALSE),0))</f>
        <v>#REF!</v>
      </c>
      <c r="N584" s="29" t="e">
        <f>'施設リストA-1（直営）'!#REF!</f>
        <v>#REF!</v>
      </c>
      <c r="O584" s="29" t="e">
        <f>'施設リストA-1（直営）'!#REF!</f>
        <v>#REF!</v>
      </c>
      <c r="P584" s="30" t="e">
        <f>IF(O584="新設",VLOOKUP('施設リストA-1（直営）'!#REF!,'（新設）照明器具'!$B$5:$C$1990,2,FALSE),IF('部屋別効果（直）'!O584="撤去",VLOOKUP('施設リストA-1（直営）'!#REF!,'（既設）調査結果'!$B$5:$C$1998,2,FALSE),0))</f>
        <v>#REF!</v>
      </c>
      <c r="Q584" s="29" t="e">
        <f>'施設リストA-1（直営）'!#REF!</f>
        <v>#REF!</v>
      </c>
      <c r="R584" s="29" t="e">
        <f>'施設リストA-1（直営）'!#REF!</f>
        <v>#REF!</v>
      </c>
      <c r="S584" s="30" t="e">
        <f>IF(R584="新設",VLOOKUP('施設リストA-1（直営）'!#REF!,'（新設）照明器具'!$B$5:$C$1990,2,FALSE),IF('部屋別効果（直）'!R584="撤去",VLOOKUP('施設リストA-1（直営）'!#REF!,'（既設）調査結果'!$B$5:$C$1998,2,FALSE),0))</f>
        <v>#REF!</v>
      </c>
      <c r="T584" s="29" t="e">
        <f>'施設リストA-1（直営）'!#REF!</f>
        <v>#REF!</v>
      </c>
      <c r="U584" s="29" t="e">
        <f>'施設リストA-1（直営）'!#REF!</f>
        <v>#REF!</v>
      </c>
      <c r="V584" s="30" t="e">
        <f>IF(U584="新設",VLOOKUP('施設リストA-1（直営）'!#REF!,'（新設）照明器具'!$B$5:$C$1990,2,FALSE),IF('部屋別効果（直）'!U584="撤去",VLOOKUP('施設リストA-1（直営）'!#REF!,'（既設）調査結果'!$B$5:$C$1998,2,FALSE),0))</f>
        <v>#REF!</v>
      </c>
      <c r="W584" s="29" t="e">
        <f>'施設リストA-1（直営）'!#REF!</f>
        <v>#REF!</v>
      </c>
      <c r="X584" s="29" t="e">
        <f>'施設リストA-1（直営）'!#REF!</f>
        <v>#REF!</v>
      </c>
      <c r="Y584" s="30" t="e">
        <f>IF(X584="新設",VLOOKUP('施設リストA-1（直営）'!#REF!,'（新設）照明器具'!$B$5:$C$1990,2,FALSE),IF('部屋別効果（直）'!X584="撤去",VLOOKUP('施設リストA-1（直営）'!#REF!,'（既設）調査結果'!$B$5:$C$1998,2,FALSE),0))</f>
        <v>#REF!</v>
      </c>
      <c r="Z584" s="29" t="e">
        <f>'施設リストA-1（直営）'!#REF!</f>
        <v>#REF!</v>
      </c>
      <c r="AA584" s="29" t="e">
        <f>'施設リストA-1（直営）'!#REF!</f>
        <v>#REF!</v>
      </c>
      <c r="AB584" s="30" t="e">
        <f>IF(AA584="新設",VLOOKUP('施設リストA-1（直営）'!#REF!,'（新設）照明器具'!$B$5:$C$1990,2,FALSE),IF('部屋別効果（直）'!AA584="撤去",VLOOKUP('施設リストA-1（直営）'!#REF!,'（既設）調査結果'!$B$5:$C$1998,2,FALSE),0))</f>
        <v>#REF!</v>
      </c>
      <c r="AC584" s="29" t="e">
        <f>'施設リストA-1（直営）'!#REF!</f>
        <v>#REF!</v>
      </c>
      <c r="AD584" s="29" t="e">
        <f>'施設リストA-1（直営）'!#REF!</f>
        <v>#REF!</v>
      </c>
      <c r="AE584" s="30" t="e">
        <f>IF(AD584="新設",VLOOKUP('施設リストA-1（直営）'!#REF!,'（新設）照明器具'!$B$5:$C$1990,2,FALSE),IF('部屋別効果（直）'!AD584="撤去",VLOOKUP('施設リストA-1（直営）'!#REF!,'（既設）調査結果'!$B$5:$C$1998,2,FALSE),0))</f>
        <v>#REF!</v>
      </c>
      <c r="AF584" s="29" t="e">
        <f>'施設リストA-1（直営）'!#REF!</f>
        <v>#REF!</v>
      </c>
      <c r="AG584" s="29" t="e">
        <f>'施設リストA-1（直営）'!#REF!</f>
        <v>#REF!</v>
      </c>
      <c r="AH584" s="30" t="e">
        <f>IF(AG584="新設",VLOOKUP('施設リストA-1（直営）'!#REF!,'（新設）照明器具'!$B$5:$C$1990,2,FALSE),IF('部屋別効果（直）'!AG584="撤去",VLOOKUP('施設リストA-1（直営）'!#REF!,'（既設）調査結果'!$B$5:$C$1998,2,FALSE),0))</f>
        <v>#REF!</v>
      </c>
      <c r="AI584" s="29" t="e">
        <f>'施設リストA-1（直営）'!#REF!</f>
        <v>#REF!</v>
      </c>
      <c r="AJ584" s="29" t="e">
        <f>'施設リストA-1（直営）'!#REF!</f>
        <v>#REF!</v>
      </c>
      <c r="AK584" s="30" t="e">
        <f>IF(AJ584="新設",VLOOKUP('施設リストA-1（直営）'!#REF!,'（新設）照明器具'!$B$5:$C$1990,2,FALSE),IF('部屋別効果（直）'!AJ584="撤去",VLOOKUP('施設リストA-1（直営）'!#REF!,'（既設）調査結果'!$B$5:$C$1998,2,FALSE),0))</f>
        <v>#REF!</v>
      </c>
      <c r="AL584" s="29" t="e">
        <f>'施設リストA-1（直営）'!#REF!</f>
        <v>#REF!</v>
      </c>
    </row>
    <row r="585" spans="1:38" customFormat="1">
      <c r="A585" s="94"/>
      <c r="B585" s="16" t="e">
        <f>'施設リストA-1（直営）'!#REF!</f>
        <v>#REF!</v>
      </c>
      <c r="C585" s="14" t="e">
        <f>'施設リストA-1（直営）'!#REF!</f>
        <v>#REF!</v>
      </c>
      <c r="D585" s="94" t="e">
        <f>'施設リストA-1（直営）'!#REF!</f>
        <v>#REF!</v>
      </c>
      <c r="E585" s="20" t="e">
        <f>'施設リストA-1（直営）'!#REF!</f>
        <v>#REF!</v>
      </c>
      <c r="F585" s="20" t="e">
        <f>'施設リストA-1（直営）'!#REF!</f>
        <v>#REF!</v>
      </c>
      <c r="G585" s="13" t="e">
        <f>'施設リストA-1（直営）'!#REF!</f>
        <v>#REF!</v>
      </c>
      <c r="H585" s="28" t="e">
        <f t="shared" si="8"/>
        <v>#REF!</v>
      </c>
      <c r="I585" s="29" t="e">
        <f>'施設リストA-1（直営）'!#REF!</f>
        <v>#REF!</v>
      </c>
      <c r="J585" s="30" t="e">
        <f>IF(I585="新設",VLOOKUP('施設リストA-1（直営）'!#REF!,'（新設）照明器具'!$B$5:$C$1990,2,FALSE),IF('部屋別効果（直）'!I585="撤去",VLOOKUP('施設リストA-1（直営）'!#REF!,'（既設）調査結果'!$B$5:$C$1998,2,FALSE),0))</f>
        <v>#REF!</v>
      </c>
      <c r="K585" s="29" t="e">
        <f>'施設リストA-1（直営）'!#REF!</f>
        <v>#REF!</v>
      </c>
      <c r="L585" s="29" t="e">
        <f>'施設リストA-1（直営）'!#REF!</f>
        <v>#REF!</v>
      </c>
      <c r="M585" s="30" t="e">
        <f>IF(L585="新設",VLOOKUP('施設リストA-1（直営）'!#REF!,'（新設）照明器具'!$B$5:$C$1990,2,FALSE),IF('部屋別効果（直）'!L585="撤去",VLOOKUP('施設リストA-1（直営）'!#REF!,'（既設）調査結果'!$B$5:$C$1998,2,FALSE),0))</f>
        <v>#REF!</v>
      </c>
      <c r="N585" s="29" t="e">
        <f>'施設リストA-1（直営）'!#REF!</f>
        <v>#REF!</v>
      </c>
      <c r="O585" s="29" t="e">
        <f>'施設リストA-1（直営）'!#REF!</f>
        <v>#REF!</v>
      </c>
      <c r="P585" s="30" t="e">
        <f>IF(O585="新設",VLOOKUP('施設リストA-1（直営）'!#REF!,'（新設）照明器具'!$B$5:$C$1990,2,FALSE),IF('部屋別効果（直）'!O585="撤去",VLOOKUP('施設リストA-1（直営）'!#REF!,'（既設）調査結果'!$B$5:$C$1998,2,FALSE),0))</f>
        <v>#REF!</v>
      </c>
      <c r="Q585" s="29" t="e">
        <f>'施設リストA-1（直営）'!#REF!</f>
        <v>#REF!</v>
      </c>
      <c r="R585" s="29" t="e">
        <f>'施設リストA-1（直営）'!#REF!</f>
        <v>#REF!</v>
      </c>
      <c r="S585" s="30" t="e">
        <f>IF(R585="新設",VLOOKUP('施設リストA-1（直営）'!#REF!,'（新設）照明器具'!$B$5:$C$1990,2,FALSE),IF('部屋別効果（直）'!R585="撤去",VLOOKUP('施設リストA-1（直営）'!#REF!,'（既設）調査結果'!$B$5:$C$1998,2,FALSE),0))</f>
        <v>#REF!</v>
      </c>
      <c r="T585" s="29" t="e">
        <f>'施設リストA-1（直営）'!#REF!</f>
        <v>#REF!</v>
      </c>
      <c r="U585" s="29" t="e">
        <f>'施設リストA-1（直営）'!#REF!</f>
        <v>#REF!</v>
      </c>
      <c r="V585" s="30" t="e">
        <f>IF(U585="新設",VLOOKUP('施設リストA-1（直営）'!#REF!,'（新設）照明器具'!$B$5:$C$1990,2,FALSE),IF('部屋別効果（直）'!U585="撤去",VLOOKUP('施設リストA-1（直営）'!#REF!,'（既設）調査結果'!$B$5:$C$1998,2,FALSE),0))</f>
        <v>#REF!</v>
      </c>
      <c r="W585" s="29" t="e">
        <f>'施設リストA-1（直営）'!#REF!</f>
        <v>#REF!</v>
      </c>
      <c r="X585" s="29" t="e">
        <f>'施設リストA-1（直営）'!#REF!</f>
        <v>#REF!</v>
      </c>
      <c r="Y585" s="30" t="e">
        <f>IF(X585="新設",VLOOKUP('施設リストA-1（直営）'!#REF!,'（新設）照明器具'!$B$5:$C$1990,2,FALSE),IF('部屋別効果（直）'!X585="撤去",VLOOKUP('施設リストA-1（直営）'!#REF!,'（既設）調査結果'!$B$5:$C$1998,2,FALSE),0))</f>
        <v>#REF!</v>
      </c>
      <c r="Z585" s="29" t="e">
        <f>'施設リストA-1（直営）'!#REF!</f>
        <v>#REF!</v>
      </c>
      <c r="AA585" s="29" t="e">
        <f>'施設リストA-1（直営）'!#REF!</f>
        <v>#REF!</v>
      </c>
      <c r="AB585" s="30" t="e">
        <f>IF(AA585="新設",VLOOKUP('施設リストA-1（直営）'!#REF!,'（新設）照明器具'!$B$5:$C$1990,2,FALSE),IF('部屋別効果（直）'!AA585="撤去",VLOOKUP('施設リストA-1（直営）'!#REF!,'（既設）調査結果'!$B$5:$C$1998,2,FALSE),0))</f>
        <v>#REF!</v>
      </c>
      <c r="AC585" s="29" t="e">
        <f>'施設リストA-1（直営）'!#REF!</f>
        <v>#REF!</v>
      </c>
      <c r="AD585" s="29" t="e">
        <f>'施設リストA-1（直営）'!#REF!</f>
        <v>#REF!</v>
      </c>
      <c r="AE585" s="30" t="e">
        <f>IF(AD585="新設",VLOOKUP('施設リストA-1（直営）'!#REF!,'（新設）照明器具'!$B$5:$C$1990,2,FALSE),IF('部屋別効果（直）'!AD585="撤去",VLOOKUP('施設リストA-1（直営）'!#REF!,'（既設）調査結果'!$B$5:$C$1998,2,FALSE),0))</f>
        <v>#REF!</v>
      </c>
      <c r="AF585" s="29" t="e">
        <f>'施設リストA-1（直営）'!#REF!</f>
        <v>#REF!</v>
      </c>
      <c r="AG585" s="29" t="e">
        <f>'施設リストA-1（直営）'!#REF!</f>
        <v>#REF!</v>
      </c>
      <c r="AH585" s="30" t="e">
        <f>IF(AG585="新設",VLOOKUP('施設リストA-1（直営）'!#REF!,'（新設）照明器具'!$B$5:$C$1990,2,FALSE),IF('部屋別効果（直）'!AG585="撤去",VLOOKUP('施設リストA-1（直営）'!#REF!,'（既設）調査結果'!$B$5:$C$1998,2,FALSE),0))</f>
        <v>#REF!</v>
      </c>
      <c r="AI585" s="29" t="e">
        <f>'施設リストA-1（直営）'!#REF!</f>
        <v>#REF!</v>
      </c>
      <c r="AJ585" s="29" t="e">
        <f>'施設リストA-1（直営）'!#REF!</f>
        <v>#REF!</v>
      </c>
      <c r="AK585" s="30" t="e">
        <f>IF(AJ585="新設",VLOOKUP('施設リストA-1（直営）'!#REF!,'（新設）照明器具'!$B$5:$C$1990,2,FALSE),IF('部屋別効果（直）'!AJ585="撤去",VLOOKUP('施設リストA-1（直営）'!#REF!,'（既設）調査結果'!$B$5:$C$1998,2,FALSE),0))</f>
        <v>#REF!</v>
      </c>
      <c r="AL585" s="29" t="e">
        <f>'施設リストA-1（直営）'!#REF!</f>
        <v>#REF!</v>
      </c>
    </row>
    <row r="586" spans="1:38" customFormat="1">
      <c r="A586" s="94"/>
      <c r="B586" s="16" t="e">
        <f>'施設リストA-1（直営）'!#REF!</f>
        <v>#REF!</v>
      </c>
      <c r="C586" s="14" t="e">
        <f>'施設リストA-1（直営）'!#REF!</f>
        <v>#REF!</v>
      </c>
      <c r="D586" s="94" t="e">
        <f>'施設リストA-1（直営）'!#REF!</f>
        <v>#REF!</v>
      </c>
      <c r="E586" s="20" t="e">
        <f>'施設リストA-1（直営）'!#REF!</f>
        <v>#REF!</v>
      </c>
      <c r="F586" s="20" t="e">
        <f>'施設リストA-1（直営）'!#REF!</f>
        <v>#REF!</v>
      </c>
      <c r="G586" s="13" t="e">
        <f>'施設リストA-1（直営）'!#REF!</f>
        <v>#REF!</v>
      </c>
      <c r="H586" s="28" t="e">
        <f t="shared" ref="H586:H649" si="9">IF(I586="新設",-J586*K586*G586/1000,J586*K586*G586/1000)+IF(L586="新設",-M586*N586*G586/1000,M586*N586*G586/1000)+IF(O586="新設",-P586*Q586*G586/1000,P586*Q586*G586/1000)+IF(R586="新設",-S586*T586*G586/1000,S586*T586*G586/1000)+IF(U586="新設",-V586*W586*G586/1000,V586*W586*G586/1000)+IF(X586="新設",-Y586*Z586*G586/1000,Y586*Z586*G586/1000)+IF(AA586="新設",-AB586*AC586*G586/1000,AB586*AC586*G586/1000)+IF(AD586="新設",-AE586*AF586*G586/1000,AE586*AF586*G586/1000)+IF(AG586="新設",-AH586*AI586*G586/1000,AH586*AI586*G586/1000)+IF(AJ586="新設",-AK586*AL586*G586/1000,AK586*AL586*G586/1000)</f>
        <v>#REF!</v>
      </c>
      <c r="I586" s="29" t="e">
        <f>'施設リストA-1（直営）'!#REF!</f>
        <v>#REF!</v>
      </c>
      <c r="J586" s="30" t="e">
        <f>IF(I586="新設",VLOOKUP('施設リストA-1（直営）'!#REF!,'（新設）照明器具'!$B$5:$C$1990,2,FALSE),IF('部屋別効果（直）'!I586="撤去",VLOOKUP('施設リストA-1（直営）'!#REF!,'（既設）調査結果'!$B$5:$C$1998,2,FALSE),0))</f>
        <v>#REF!</v>
      </c>
      <c r="K586" s="29" t="e">
        <f>'施設リストA-1（直営）'!#REF!</f>
        <v>#REF!</v>
      </c>
      <c r="L586" s="29" t="e">
        <f>'施設リストA-1（直営）'!#REF!</f>
        <v>#REF!</v>
      </c>
      <c r="M586" s="30" t="e">
        <f>IF(L586="新設",VLOOKUP('施設リストA-1（直営）'!#REF!,'（新設）照明器具'!$B$5:$C$1990,2,FALSE),IF('部屋別効果（直）'!L586="撤去",VLOOKUP('施設リストA-1（直営）'!#REF!,'（既設）調査結果'!$B$5:$C$1998,2,FALSE),0))</f>
        <v>#REF!</v>
      </c>
      <c r="N586" s="29" t="e">
        <f>'施設リストA-1（直営）'!#REF!</f>
        <v>#REF!</v>
      </c>
      <c r="O586" s="29" t="e">
        <f>'施設リストA-1（直営）'!#REF!</f>
        <v>#REF!</v>
      </c>
      <c r="P586" s="30" t="e">
        <f>IF(O586="新設",VLOOKUP('施設リストA-1（直営）'!#REF!,'（新設）照明器具'!$B$5:$C$1990,2,FALSE),IF('部屋別効果（直）'!O586="撤去",VLOOKUP('施設リストA-1（直営）'!#REF!,'（既設）調査結果'!$B$5:$C$1998,2,FALSE),0))</f>
        <v>#REF!</v>
      </c>
      <c r="Q586" s="29" t="e">
        <f>'施設リストA-1（直営）'!#REF!</f>
        <v>#REF!</v>
      </c>
      <c r="R586" s="29" t="e">
        <f>'施設リストA-1（直営）'!#REF!</f>
        <v>#REF!</v>
      </c>
      <c r="S586" s="30" t="e">
        <f>IF(R586="新設",VLOOKUP('施設リストA-1（直営）'!#REF!,'（新設）照明器具'!$B$5:$C$1990,2,FALSE),IF('部屋別効果（直）'!R586="撤去",VLOOKUP('施設リストA-1（直営）'!#REF!,'（既設）調査結果'!$B$5:$C$1998,2,FALSE),0))</f>
        <v>#REF!</v>
      </c>
      <c r="T586" s="29" t="e">
        <f>'施設リストA-1（直営）'!#REF!</f>
        <v>#REF!</v>
      </c>
      <c r="U586" s="29" t="e">
        <f>'施設リストA-1（直営）'!#REF!</f>
        <v>#REF!</v>
      </c>
      <c r="V586" s="30" t="e">
        <f>IF(U586="新設",VLOOKUP('施設リストA-1（直営）'!#REF!,'（新設）照明器具'!$B$5:$C$1990,2,FALSE),IF('部屋別効果（直）'!U586="撤去",VLOOKUP('施設リストA-1（直営）'!#REF!,'（既設）調査結果'!$B$5:$C$1998,2,FALSE),0))</f>
        <v>#REF!</v>
      </c>
      <c r="W586" s="29" t="e">
        <f>'施設リストA-1（直営）'!#REF!</f>
        <v>#REF!</v>
      </c>
      <c r="X586" s="29" t="e">
        <f>'施設リストA-1（直営）'!#REF!</f>
        <v>#REF!</v>
      </c>
      <c r="Y586" s="30" t="e">
        <f>IF(X586="新設",VLOOKUP('施設リストA-1（直営）'!#REF!,'（新設）照明器具'!$B$5:$C$1990,2,FALSE),IF('部屋別効果（直）'!X586="撤去",VLOOKUP('施設リストA-1（直営）'!#REF!,'（既設）調査結果'!$B$5:$C$1998,2,FALSE),0))</f>
        <v>#REF!</v>
      </c>
      <c r="Z586" s="29" t="e">
        <f>'施設リストA-1（直営）'!#REF!</f>
        <v>#REF!</v>
      </c>
      <c r="AA586" s="29" t="e">
        <f>'施設リストA-1（直営）'!#REF!</f>
        <v>#REF!</v>
      </c>
      <c r="AB586" s="30" t="e">
        <f>IF(AA586="新設",VLOOKUP('施設リストA-1（直営）'!#REF!,'（新設）照明器具'!$B$5:$C$1990,2,FALSE),IF('部屋別効果（直）'!AA586="撤去",VLOOKUP('施設リストA-1（直営）'!#REF!,'（既設）調査結果'!$B$5:$C$1998,2,FALSE),0))</f>
        <v>#REF!</v>
      </c>
      <c r="AC586" s="29" t="e">
        <f>'施設リストA-1（直営）'!#REF!</f>
        <v>#REF!</v>
      </c>
      <c r="AD586" s="29" t="e">
        <f>'施設リストA-1（直営）'!#REF!</f>
        <v>#REF!</v>
      </c>
      <c r="AE586" s="30" t="e">
        <f>IF(AD586="新設",VLOOKUP('施設リストA-1（直営）'!#REF!,'（新設）照明器具'!$B$5:$C$1990,2,FALSE),IF('部屋別効果（直）'!AD586="撤去",VLOOKUP('施設リストA-1（直営）'!#REF!,'（既設）調査結果'!$B$5:$C$1998,2,FALSE),0))</f>
        <v>#REF!</v>
      </c>
      <c r="AF586" s="29" t="e">
        <f>'施設リストA-1（直営）'!#REF!</f>
        <v>#REF!</v>
      </c>
      <c r="AG586" s="29" t="e">
        <f>'施設リストA-1（直営）'!#REF!</f>
        <v>#REF!</v>
      </c>
      <c r="AH586" s="30" t="e">
        <f>IF(AG586="新設",VLOOKUP('施設リストA-1（直営）'!#REF!,'（新設）照明器具'!$B$5:$C$1990,2,FALSE),IF('部屋別効果（直）'!AG586="撤去",VLOOKUP('施設リストA-1（直営）'!#REF!,'（既設）調査結果'!$B$5:$C$1998,2,FALSE),0))</f>
        <v>#REF!</v>
      </c>
      <c r="AI586" s="29" t="e">
        <f>'施設リストA-1（直営）'!#REF!</f>
        <v>#REF!</v>
      </c>
      <c r="AJ586" s="29" t="e">
        <f>'施設リストA-1（直営）'!#REF!</f>
        <v>#REF!</v>
      </c>
      <c r="AK586" s="30" t="e">
        <f>IF(AJ586="新設",VLOOKUP('施設リストA-1（直営）'!#REF!,'（新設）照明器具'!$B$5:$C$1990,2,FALSE),IF('部屋別効果（直）'!AJ586="撤去",VLOOKUP('施設リストA-1（直営）'!#REF!,'（既設）調査結果'!$B$5:$C$1998,2,FALSE),0))</f>
        <v>#REF!</v>
      </c>
      <c r="AL586" s="29" t="e">
        <f>'施設リストA-1（直営）'!#REF!</f>
        <v>#REF!</v>
      </c>
    </row>
    <row r="587" spans="1:38" customFormat="1">
      <c r="A587" s="94"/>
      <c r="B587" s="16" t="e">
        <f>'施設リストA-1（直営）'!#REF!</f>
        <v>#REF!</v>
      </c>
      <c r="C587" s="14" t="e">
        <f>'施設リストA-1（直営）'!#REF!</f>
        <v>#REF!</v>
      </c>
      <c r="D587" s="94" t="e">
        <f>'施設リストA-1（直営）'!#REF!</f>
        <v>#REF!</v>
      </c>
      <c r="E587" s="20" t="e">
        <f>'施設リストA-1（直営）'!#REF!</f>
        <v>#REF!</v>
      </c>
      <c r="F587" s="20" t="e">
        <f>'施設リストA-1（直営）'!#REF!</f>
        <v>#REF!</v>
      </c>
      <c r="G587" s="13" t="e">
        <f>'施設リストA-1（直営）'!#REF!</f>
        <v>#REF!</v>
      </c>
      <c r="H587" s="28" t="e">
        <f t="shared" si="9"/>
        <v>#REF!</v>
      </c>
      <c r="I587" s="29" t="e">
        <f>'施設リストA-1（直営）'!#REF!</f>
        <v>#REF!</v>
      </c>
      <c r="J587" s="30" t="e">
        <f>IF(I587="新設",VLOOKUP('施設リストA-1（直営）'!#REF!,'（新設）照明器具'!$B$5:$C$1990,2,FALSE),IF('部屋別効果（直）'!I587="撤去",VLOOKUP('施設リストA-1（直営）'!#REF!,'（既設）調査結果'!$B$5:$C$1998,2,FALSE),0))</f>
        <v>#REF!</v>
      </c>
      <c r="K587" s="29" t="e">
        <f>'施設リストA-1（直営）'!#REF!</f>
        <v>#REF!</v>
      </c>
      <c r="L587" s="29" t="e">
        <f>'施設リストA-1（直営）'!#REF!</f>
        <v>#REF!</v>
      </c>
      <c r="M587" s="30" t="e">
        <f>IF(L587="新設",VLOOKUP('施設リストA-1（直営）'!#REF!,'（新設）照明器具'!$B$5:$C$1990,2,FALSE),IF('部屋別効果（直）'!L587="撤去",VLOOKUP('施設リストA-1（直営）'!#REF!,'（既設）調査結果'!$B$5:$C$1998,2,FALSE),0))</f>
        <v>#REF!</v>
      </c>
      <c r="N587" s="29" t="e">
        <f>'施設リストA-1（直営）'!#REF!</f>
        <v>#REF!</v>
      </c>
      <c r="O587" s="29" t="e">
        <f>'施設リストA-1（直営）'!#REF!</f>
        <v>#REF!</v>
      </c>
      <c r="P587" s="30" t="e">
        <f>IF(O587="新設",VLOOKUP('施設リストA-1（直営）'!#REF!,'（新設）照明器具'!$B$5:$C$1990,2,FALSE),IF('部屋別効果（直）'!O587="撤去",VLOOKUP('施設リストA-1（直営）'!#REF!,'（既設）調査結果'!$B$5:$C$1998,2,FALSE),0))</f>
        <v>#REF!</v>
      </c>
      <c r="Q587" s="29" t="e">
        <f>'施設リストA-1（直営）'!#REF!</f>
        <v>#REF!</v>
      </c>
      <c r="R587" s="29" t="e">
        <f>'施設リストA-1（直営）'!#REF!</f>
        <v>#REF!</v>
      </c>
      <c r="S587" s="30" t="e">
        <f>IF(R587="新設",VLOOKUP('施設リストA-1（直営）'!#REF!,'（新設）照明器具'!$B$5:$C$1990,2,FALSE),IF('部屋別効果（直）'!R587="撤去",VLOOKUP('施設リストA-1（直営）'!#REF!,'（既設）調査結果'!$B$5:$C$1998,2,FALSE),0))</f>
        <v>#REF!</v>
      </c>
      <c r="T587" s="29" t="e">
        <f>'施設リストA-1（直営）'!#REF!</f>
        <v>#REF!</v>
      </c>
      <c r="U587" s="29" t="e">
        <f>'施設リストA-1（直営）'!#REF!</f>
        <v>#REF!</v>
      </c>
      <c r="V587" s="30" t="e">
        <f>IF(U587="新設",VLOOKUP('施設リストA-1（直営）'!#REF!,'（新設）照明器具'!$B$5:$C$1990,2,FALSE),IF('部屋別効果（直）'!U587="撤去",VLOOKUP('施設リストA-1（直営）'!#REF!,'（既設）調査結果'!$B$5:$C$1998,2,FALSE),0))</f>
        <v>#REF!</v>
      </c>
      <c r="W587" s="29" t="e">
        <f>'施設リストA-1（直営）'!#REF!</f>
        <v>#REF!</v>
      </c>
      <c r="X587" s="29" t="e">
        <f>'施設リストA-1（直営）'!#REF!</f>
        <v>#REF!</v>
      </c>
      <c r="Y587" s="30" t="e">
        <f>IF(X587="新設",VLOOKUP('施設リストA-1（直営）'!#REF!,'（新設）照明器具'!$B$5:$C$1990,2,FALSE),IF('部屋別効果（直）'!X587="撤去",VLOOKUP('施設リストA-1（直営）'!#REF!,'（既設）調査結果'!$B$5:$C$1998,2,FALSE),0))</f>
        <v>#REF!</v>
      </c>
      <c r="Z587" s="29" t="e">
        <f>'施設リストA-1（直営）'!#REF!</f>
        <v>#REF!</v>
      </c>
      <c r="AA587" s="29" t="e">
        <f>'施設リストA-1（直営）'!#REF!</f>
        <v>#REF!</v>
      </c>
      <c r="AB587" s="30" t="e">
        <f>IF(AA587="新設",VLOOKUP('施設リストA-1（直営）'!#REF!,'（新設）照明器具'!$B$5:$C$1990,2,FALSE),IF('部屋別効果（直）'!AA587="撤去",VLOOKUP('施設リストA-1（直営）'!#REF!,'（既設）調査結果'!$B$5:$C$1998,2,FALSE),0))</f>
        <v>#REF!</v>
      </c>
      <c r="AC587" s="29" t="e">
        <f>'施設リストA-1（直営）'!#REF!</f>
        <v>#REF!</v>
      </c>
      <c r="AD587" s="29" t="e">
        <f>'施設リストA-1（直営）'!#REF!</f>
        <v>#REF!</v>
      </c>
      <c r="AE587" s="30" t="e">
        <f>IF(AD587="新設",VLOOKUP('施設リストA-1（直営）'!#REF!,'（新設）照明器具'!$B$5:$C$1990,2,FALSE),IF('部屋別効果（直）'!AD587="撤去",VLOOKUP('施設リストA-1（直営）'!#REF!,'（既設）調査結果'!$B$5:$C$1998,2,FALSE),0))</f>
        <v>#REF!</v>
      </c>
      <c r="AF587" s="29" t="e">
        <f>'施設リストA-1（直営）'!#REF!</f>
        <v>#REF!</v>
      </c>
      <c r="AG587" s="29" t="e">
        <f>'施設リストA-1（直営）'!#REF!</f>
        <v>#REF!</v>
      </c>
      <c r="AH587" s="30" t="e">
        <f>IF(AG587="新設",VLOOKUP('施設リストA-1（直営）'!#REF!,'（新設）照明器具'!$B$5:$C$1990,2,FALSE),IF('部屋別効果（直）'!AG587="撤去",VLOOKUP('施設リストA-1（直営）'!#REF!,'（既設）調査結果'!$B$5:$C$1998,2,FALSE),0))</f>
        <v>#REF!</v>
      </c>
      <c r="AI587" s="29" t="e">
        <f>'施設リストA-1（直営）'!#REF!</f>
        <v>#REF!</v>
      </c>
      <c r="AJ587" s="29" t="e">
        <f>'施設リストA-1（直営）'!#REF!</f>
        <v>#REF!</v>
      </c>
      <c r="AK587" s="30" t="e">
        <f>IF(AJ587="新設",VLOOKUP('施設リストA-1（直営）'!#REF!,'（新設）照明器具'!$B$5:$C$1990,2,FALSE),IF('部屋別効果（直）'!AJ587="撤去",VLOOKUP('施設リストA-1（直営）'!#REF!,'（既設）調査結果'!$B$5:$C$1998,2,FALSE),0))</f>
        <v>#REF!</v>
      </c>
      <c r="AL587" s="29" t="e">
        <f>'施設リストA-1（直営）'!#REF!</f>
        <v>#REF!</v>
      </c>
    </row>
    <row r="588" spans="1:38" customFormat="1">
      <c r="A588" s="94"/>
      <c r="B588" s="16" t="e">
        <f>'施設リストA-1（直営）'!#REF!</f>
        <v>#REF!</v>
      </c>
      <c r="C588" s="14" t="e">
        <f>'施設リストA-1（直営）'!#REF!</f>
        <v>#REF!</v>
      </c>
      <c r="D588" s="94" t="e">
        <f>'施設リストA-1（直営）'!#REF!</f>
        <v>#REF!</v>
      </c>
      <c r="E588" s="20" t="e">
        <f>'施設リストA-1（直営）'!#REF!</f>
        <v>#REF!</v>
      </c>
      <c r="F588" s="20" t="e">
        <f>'施設リストA-1（直営）'!#REF!</f>
        <v>#REF!</v>
      </c>
      <c r="G588" s="13" t="e">
        <f>'施設リストA-1（直営）'!#REF!</f>
        <v>#REF!</v>
      </c>
      <c r="H588" s="28" t="e">
        <f t="shared" si="9"/>
        <v>#REF!</v>
      </c>
      <c r="I588" s="29" t="e">
        <f>'施設リストA-1（直営）'!#REF!</f>
        <v>#REF!</v>
      </c>
      <c r="J588" s="30" t="e">
        <f>IF(I588="新設",VLOOKUP('施設リストA-1（直営）'!#REF!,'（新設）照明器具'!$B$5:$C$1990,2,FALSE),IF('部屋別効果（直）'!I588="撤去",VLOOKUP('施設リストA-1（直営）'!#REF!,'（既設）調査結果'!$B$5:$C$1998,2,FALSE),0))</f>
        <v>#REF!</v>
      </c>
      <c r="K588" s="29" t="e">
        <f>'施設リストA-1（直営）'!#REF!</f>
        <v>#REF!</v>
      </c>
      <c r="L588" s="29" t="e">
        <f>'施設リストA-1（直営）'!#REF!</f>
        <v>#REF!</v>
      </c>
      <c r="M588" s="30" t="e">
        <f>IF(L588="新設",VLOOKUP('施設リストA-1（直営）'!#REF!,'（新設）照明器具'!$B$5:$C$1990,2,FALSE),IF('部屋別効果（直）'!L588="撤去",VLOOKUP('施設リストA-1（直営）'!#REF!,'（既設）調査結果'!$B$5:$C$1998,2,FALSE),0))</f>
        <v>#REF!</v>
      </c>
      <c r="N588" s="29" t="e">
        <f>'施設リストA-1（直営）'!#REF!</f>
        <v>#REF!</v>
      </c>
      <c r="O588" s="29" t="e">
        <f>'施設リストA-1（直営）'!#REF!</f>
        <v>#REF!</v>
      </c>
      <c r="P588" s="30" t="e">
        <f>IF(O588="新設",VLOOKUP('施設リストA-1（直営）'!#REF!,'（新設）照明器具'!$B$5:$C$1990,2,FALSE),IF('部屋別効果（直）'!O588="撤去",VLOOKUP('施設リストA-1（直営）'!#REF!,'（既設）調査結果'!$B$5:$C$1998,2,FALSE),0))</f>
        <v>#REF!</v>
      </c>
      <c r="Q588" s="29" t="e">
        <f>'施設リストA-1（直営）'!#REF!</f>
        <v>#REF!</v>
      </c>
      <c r="R588" s="29" t="e">
        <f>'施設リストA-1（直営）'!#REF!</f>
        <v>#REF!</v>
      </c>
      <c r="S588" s="30" t="e">
        <f>IF(R588="新設",VLOOKUP('施設リストA-1（直営）'!#REF!,'（新設）照明器具'!$B$5:$C$1990,2,FALSE),IF('部屋別効果（直）'!R588="撤去",VLOOKUP('施設リストA-1（直営）'!#REF!,'（既設）調査結果'!$B$5:$C$1998,2,FALSE),0))</f>
        <v>#REF!</v>
      </c>
      <c r="T588" s="29" t="e">
        <f>'施設リストA-1（直営）'!#REF!</f>
        <v>#REF!</v>
      </c>
      <c r="U588" s="29" t="e">
        <f>'施設リストA-1（直営）'!#REF!</f>
        <v>#REF!</v>
      </c>
      <c r="V588" s="30" t="e">
        <f>IF(U588="新設",VLOOKUP('施設リストA-1（直営）'!#REF!,'（新設）照明器具'!$B$5:$C$1990,2,FALSE),IF('部屋別効果（直）'!U588="撤去",VLOOKUP('施設リストA-1（直営）'!#REF!,'（既設）調査結果'!$B$5:$C$1998,2,FALSE),0))</f>
        <v>#REF!</v>
      </c>
      <c r="W588" s="29" t="e">
        <f>'施設リストA-1（直営）'!#REF!</f>
        <v>#REF!</v>
      </c>
      <c r="X588" s="29" t="e">
        <f>'施設リストA-1（直営）'!#REF!</f>
        <v>#REF!</v>
      </c>
      <c r="Y588" s="30" t="e">
        <f>IF(X588="新設",VLOOKUP('施設リストA-1（直営）'!#REF!,'（新設）照明器具'!$B$5:$C$1990,2,FALSE),IF('部屋別効果（直）'!X588="撤去",VLOOKUP('施設リストA-1（直営）'!#REF!,'（既設）調査結果'!$B$5:$C$1998,2,FALSE),0))</f>
        <v>#REF!</v>
      </c>
      <c r="Z588" s="29" t="e">
        <f>'施設リストA-1（直営）'!#REF!</f>
        <v>#REF!</v>
      </c>
      <c r="AA588" s="29" t="e">
        <f>'施設リストA-1（直営）'!#REF!</f>
        <v>#REF!</v>
      </c>
      <c r="AB588" s="30" t="e">
        <f>IF(AA588="新設",VLOOKUP('施設リストA-1（直営）'!#REF!,'（新設）照明器具'!$B$5:$C$1990,2,FALSE),IF('部屋別効果（直）'!AA588="撤去",VLOOKUP('施設リストA-1（直営）'!#REF!,'（既設）調査結果'!$B$5:$C$1998,2,FALSE),0))</f>
        <v>#REF!</v>
      </c>
      <c r="AC588" s="29" t="e">
        <f>'施設リストA-1（直営）'!#REF!</f>
        <v>#REF!</v>
      </c>
      <c r="AD588" s="29" t="e">
        <f>'施設リストA-1（直営）'!#REF!</f>
        <v>#REF!</v>
      </c>
      <c r="AE588" s="30" t="e">
        <f>IF(AD588="新設",VLOOKUP('施設リストA-1（直営）'!#REF!,'（新設）照明器具'!$B$5:$C$1990,2,FALSE),IF('部屋別効果（直）'!AD588="撤去",VLOOKUP('施設リストA-1（直営）'!#REF!,'（既設）調査結果'!$B$5:$C$1998,2,FALSE),0))</f>
        <v>#REF!</v>
      </c>
      <c r="AF588" s="29" t="e">
        <f>'施設リストA-1（直営）'!#REF!</f>
        <v>#REF!</v>
      </c>
      <c r="AG588" s="29" t="e">
        <f>'施設リストA-1（直営）'!#REF!</f>
        <v>#REF!</v>
      </c>
      <c r="AH588" s="30" t="e">
        <f>IF(AG588="新設",VLOOKUP('施設リストA-1（直営）'!#REF!,'（新設）照明器具'!$B$5:$C$1990,2,FALSE),IF('部屋別効果（直）'!AG588="撤去",VLOOKUP('施設リストA-1（直営）'!#REF!,'（既設）調査結果'!$B$5:$C$1998,2,FALSE),0))</f>
        <v>#REF!</v>
      </c>
      <c r="AI588" s="29" t="e">
        <f>'施設リストA-1（直営）'!#REF!</f>
        <v>#REF!</v>
      </c>
      <c r="AJ588" s="29" t="e">
        <f>'施設リストA-1（直営）'!#REF!</f>
        <v>#REF!</v>
      </c>
      <c r="AK588" s="30" t="e">
        <f>IF(AJ588="新設",VLOOKUP('施設リストA-1（直営）'!#REF!,'（新設）照明器具'!$B$5:$C$1990,2,FALSE),IF('部屋別効果（直）'!AJ588="撤去",VLOOKUP('施設リストA-1（直営）'!#REF!,'（既設）調査結果'!$B$5:$C$1998,2,FALSE),0))</f>
        <v>#REF!</v>
      </c>
      <c r="AL588" s="29" t="e">
        <f>'施設リストA-1（直営）'!#REF!</f>
        <v>#REF!</v>
      </c>
    </row>
    <row r="589" spans="1:38" customFormat="1">
      <c r="A589" s="94"/>
      <c r="B589" s="16" t="e">
        <f>'施設リストA-1（直営）'!#REF!</f>
        <v>#REF!</v>
      </c>
      <c r="C589" s="14" t="e">
        <f>'施設リストA-1（直営）'!#REF!</f>
        <v>#REF!</v>
      </c>
      <c r="D589" s="94" t="e">
        <f>'施設リストA-1（直営）'!#REF!</f>
        <v>#REF!</v>
      </c>
      <c r="E589" s="20" t="e">
        <f>'施設リストA-1（直営）'!#REF!</f>
        <v>#REF!</v>
      </c>
      <c r="F589" s="20" t="e">
        <f>'施設リストA-1（直営）'!#REF!</f>
        <v>#REF!</v>
      </c>
      <c r="G589" s="13" t="e">
        <f>'施設リストA-1（直営）'!#REF!</f>
        <v>#REF!</v>
      </c>
      <c r="H589" s="28" t="e">
        <f t="shared" si="9"/>
        <v>#REF!</v>
      </c>
      <c r="I589" s="29" t="e">
        <f>'施設リストA-1（直営）'!#REF!</f>
        <v>#REF!</v>
      </c>
      <c r="J589" s="30" t="e">
        <f>IF(I589="新設",VLOOKUP('施設リストA-1（直営）'!#REF!,'（新設）照明器具'!$B$5:$C$1990,2,FALSE),IF('部屋別効果（直）'!I589="撤去",VLOOKUP('施設リストA-1（直営）'!#REF!,'（既設）調査結果'!$B$5:$C$1998,2,FALSE),0))</f>
        <v>#REF!</v>
      </c>
      <c r="K589" s="29" t="e">
        <f>'施設リストA-1（直営）'!#REF!</f>
        <v>#REF!</v>
      </c>
      <c r="L589" s="29" t="e">
        <f>'施設リストA-1（直営）'!#REF!</f>
        <v>#REF!</v>
      </c>
      <c r="M589" s="30" t="e">
        <f>IF(L589="新設",VLOOKUP('施設リストA-1（直営）'!#REF!,'（新設）照明器具'!$B$5:$C$1990,2,FALSE),IF('部屋別効果（直）'!L589="撤去",VLOOKUP('施設リストA-1（直営）'!#REF!,'（既設）調査結果'!$B$5:$C$1998,2,FALSE),0))</f>
        <v>#REF!</v>
      </c>
      <c r="N589" s="29" t="e">
        <f>'施設リストA-1（直営）'!#REF!</f>
        <v>#REF!</v>
      </c>
      <c r="O589" s="29" t="e">
        <f>'施設リストA-1（直営）'!#REF!</f>
        <v>#REF!</v>
      </c>
      <c r="P589" s="30" t="e">
        <f>IF(O589="新設",VLOOKUP('施設リストA-1（直営）'!#REF!,'（新設）照明器具'!$B$5:$C$1990,2,FALSE),IF('部屋別効果（直）'!O589="撤去",VLOOKUP('施設リストA-1（直営）'!#REF!,'（既設）調査結果'!$B$5:$C$1998,2,FALSE),0))</f>
        <v>#REF!</v>
      </c>
      <c r="Q589" s="29" t="e">
        <f>'施設リストA-1（直営）'!#REF!</f>
        <v>#REF!</v>
      </c>
      <c r="R589" s="29" t="e">
        <f>'施設リストA-1（直営）'!#REF!</f>
        <v>#REF!</v>
      </c>
      <c r="S589" s="30" t="e">
        <f>IF(R589="新設",VLOOKUP('施設リストA-1（直営）'!#REF!,'（新設）照明器具'!$B$5:$C$1990,2,FALSE),IF('部屋別効果（直）'!R589="撤去",VLOOKUP('施設リストA-1（直営）'!#REF!,'（既設）調査結果'!$B$5:$C$1998,2,FALSE),0))</f>
        <v>#REF!</v>
      </c>
      <c r="T589" s="29" t="e">
        <f>'施設リストA-1（直営）'!#REF!</f>
        <v>#REF!</v>
      </c>
      <c r="U589" s="29" t="e">
        <f>'施設リストA-1（直営）'!#REF!</f>
        <v>#REF!</v>
      </c>
      <c r="V589" s="30" t="e">
        <f>IF(U589="新設",VLOOKUP('施設リストA-1（直営）'!#REF!,'（新設）照明器具'!$B$5:$C$1990,2,FALSE),IF('部屋別効果（直）'!U589="撤去",VLOOKUP('施設リストA-1（直営）'!#REF!,'（既設）調査結果'!$B$5:$C$1998,2,FALSE),0))</f>
        <v>#REF!</v>
      </c>
      <c r="W589" s="29" t="e">
        <f>'施設リストA-1（直営）'!#REF!</f>
        <v>#REF!</v>
      </c>
      <c r="X589" s="29" t="e">
        <f>'施設リストA-1（直営）'!#REF!</f>
        <v>#REF!</v>
      </c>
      <c r="Y589" s="30" t="e">
        <f>IF(X589="新設",VLOOKUP('施設リストA-1（直営）'!#REF!,'（新設）照明器具'!$B$5:$C$1990,2,FALSE),IF('部屋別効果（直）'!X589="撤去",VLOOKUP('施設リストA-1（直営）'!#REF!,'（既設）調査結果'!$B$5:$C$1998,2,FALSE),0))</f>
        <v>#REF!</v>
      </c>
      <c r="Z589" s="29" t="e">
        <f>'施設リストA-1（直営）'!#REF!</f>
        <v>#REF!</v>
      </c>
      <c r="AA589" s="29" t="e">
        <f>'施設リストA-1（直営）'!#REF!</f>
        <v>#REF!</v>
      </c>
      <c r="AB589" s="30" t="e">
        <f>IF(AA589="新設",VLOOKUP('施設リストA-1（直営）'!#REF!,'（新設）照明器具'!$B$5:$C$1990,2,FALSE),IF('部屋別効果（直）'!AA589="撤去",VLOOKUP('施設リストA-1（直営）'!#REF!,'（既設）調査結果'!$B$5:$C$1998,2,FALSE),0))</f>
        <v>#REF!</v>
      </c>
      <c r="AC589" s="29" t="e">
        <f>'施設リストA-1（直営）'!#REF!</f>
        <v>#REF!</v>
      </c>
      <c r="AD589" s="29" t="e">
        <f>'施設リストA-1（直営）'!#REF!</f>
        <v>#REF!</v>
      </c>
      <c r="AE589" s="30" t="e">
        <f>IF(AD589="新設",VLOOKUP('施設リストA-1（直営）'!#REF!,'（新設）照明器具'!$B$5:$C$1990,2,FALSE),IF('部屋別効果（直）'!AD589="撤去",VLOOKUP('施設リストA-1（直営）'!#REF!,'（既設）調査結果'!$B$5:$C$1998,2,FALSE),0))</f>
        <v>#REF!</v>
      </c>
      <c r="AF589" s="29" t="e">
        <f>'施設リストA-1（直営）'!#REF!</f>
        <v>#REF!</v>
      </c>
      <c r="AG589" s="29" t="e">
        <f>'施設リストA-1（直営）'!#REF!</f>
        <v>#REF!</v>
      </c>
      <c r="AH589" s="30" t="e">
        <f>IF(AG589="新設",VLOOKUP('施設リストA-1（直営）'!#REF!,'（新設）照明器具'!$B$5:$C$1990,2,FALSE),IF('部屋別効果（直）'!AG589="撤去",VLOOKUP('施設リストA-1（直営）'!#REF!,'（既設）調査結果'!$B$5:$C$1998,2,FALSE),0))</f>
        <v>#REF!</v>
      </c>
      <c r="AI589" s="29" t="e">
        <f>'施設リストA-1（直営）'!#REF!</f>
        <v>#REF!</v>
      </c>
      <c r="AJ589" s="29" t="e">
        <f>'施設リストA-1（直営）'!#REF!</f>
        <v>#REF!</v>
      </c>
      <c r="AK589" s="30" t="e">
        <f>IF(AJ589="新設",VLOOKUP('施設リストA-1（直営）'!#REF!,'（新設）照明器具'!$B$5:$C$1990,2,FALSE),IF('部屋別効果（直）'!AJ589="撤去",VLOOKUP('施設リストA-1（直営）'!#REF!,'（既設）調査結果'!$B$5:$C$1998,2,FALSE),0))</f>
        <v>#REF!</v>
      </c>
      <c r="AL589" s="29" t="e">
        <f>'施設リストA-1（直営）'!#REF!</f>
        <v>#REF!</v>
      </c>
    </row>
    <row r="590" spans="1:38" customFormat="1">
      <c r="A590" s="94"/>
      <c r="B590" s="16" t="e">
        <f>'施設リストA-1（直営）'!#REF!</f>
        <v>#REF!</v>
      </c>
      <c r="C590" s="14" t="e">
        <f>'施設リストA-1（直営）'!#REF!</f>
        <v>#REF!</v>
      </c>
      <c r="D590" s="94" t="e">
        <f>'施設リストA-1（直営）'!#REF!</f>
        <v>#REF!</v>
      </c>
      <c r="E590" s="20" t="e">
        <f>'施設リストA-1（直営）'!#REF!</f>
        <v>#REF!</v>
      </c>
      <c r="F590" s="20" t="e">
        <f>'施設リストA-1（直営）'!#REF!</f>
        <v>#REF!</v>
      </c>
      <c r="G590" s="13" t="e">
        <f>'施設リストA-1（直営）'!#REF!</f>
        <v>#REF!</v>
      </c>
      <c r="H590" s="28" t="e">
        <f t="shared" si="9"/>
        <v>#REF!</v>
      </c>
      <c r="I590" s="29" t="e">
        <f>'施設リストA-1（直営）'!#REF!</f>
        <v>#REF!</v>
      </c>
      <c r="J590" s="30" t="e">
        <f>IF(I590="新設",VLOOKUP('施設リストA-1（直営）'!#REF!,'（新設）照明器具'!$B$5:$C$1990,2,FALSE),IF('部屋別効果（直）'!I590="撤去",VLOOKUP('施設リストA-1（直営）'!#REF!,'（既設）調査結果'!$B$5:$C$1998,2,FALSE),0))</f>
        <v>#REF!</v>
      </c>
      <c r="K590" s="29" t="e">
        <f>'施設リストA-1（直営）'!#REF!</f>
        <v>#REF!</v>
      </c>
      <c r="L590" s="29" t="e">
        <f>'施設リストA-1（直営）'!#REF!</f>
        <v>#REF!</v>
      </c>
      <c r="M590" s="30" t="e">
        <f>IF(L590="新設",VLOOKUP('施設リストA-1（直営）'!#REF!,'（新設）照明器具'!$B$5:$C$1990,2,FALSE),IF('部屋別効果（直）'!L590="撤去",VLOOKUP('施設リストA-1（直営）'!#REF!,'（既設）調査結果'!$B$5:$C$1998,2,FALSE),0))</f>
        <v>#REF!</v>
      </c>
      <c r="N590" s="29" t="e">
        <f>'施設リストA-1（直営）'!#REF!</f>
        <v>#REF!</v>
      </c>
      <c r="O590" s="29" t="e">
        <f>'施設リストA-1（直営）'!#REF!</f>
        <v>#REF!</v>
      </c>
      <c r="P590" s="30" t="e">
        <f>IF(O590="新設",VLOOKUP('施設リストA-1（直営）'!#REF!,'（新設）照明器具'!$B$5:$C$1990,2,FALSE),IF('部屋別効果（直）'!O590="撤去",VLOOKUP('施設リストA-1（直営）'!#REF!,'（既設）調査結果'!$B$5:$C$1998,2,FALSE),0))</f>
        <v>#REF!</v>
      </c>
      <c r="Q590" s="29" t="e">
        <f>'施設リストA-1（直営）'!#REF!</f>
        <v>#REF!</v>
      </c>
      <c r="R590" s="29" t="e">
        <f>'施設リストA-1（直営）'!#REF!</f>
        <v>#REF!</v>
      </c>
      <c r="S590" s="30" t="e">
        <f>IF(R590="新設",VLOOKUP('施設リストA-1（直営）'!#REF!,'（新設）照明器具'!$B$5:$C$1990,2,FALSE),IF('部屋別効果（直）'!R590="撤去",VLOOKUP('施設リストA-1（直営）'!#REF!,'（既設）調査結果'!$B$5:$C$1998,2,FALSE),0))</f>
        <v>#REF!</v>
      </c>
      <c r="T590" s="29" t="e">
        <f>'施設リストA-1（直営）'!#REF!</f>
        <v>#REF!</v>
      </c>
      <c r="U590" s="29" t="e">
        <f>'施設リストA-1（直営）'!#REF!</f>
        <v>#REF!</v>
      </c>
      <c r="V590" s="30" t="e">
        <f>IF(U590="新設",VLOOKUP('施設リストA-1（直営）'!#REF!,'（新設）照明器具'!$B$5:$C$1990,2,FALSE),IF('部屋別効果（直）'!U590="撤去",VLOOKUP('施設リストA-1（直営）'!#REF!,'（既設）調査結果'!$B$5:$C$1998,2,FALSE),0))</f>
        <v>#REF!</v>
      </c>
      <c r="W590" s="29" t="e">
        <f>'施設リストA-1（直営）'!#REF!</f>
        <v>#REF!</v>
      </c>
      <c r="X590" s="29" t="e">
        <f>'施設リストA-1（直営）'!#REF!</f>
        <v>#REF!</v>
      </c>
      <c r="Y590" s="30" t="e">
        <f>IF(X590="新設",VLOOKUP('施設リストA-1（直営）'!#REF!,'（新設）照明器具'!$B$5:$C$1990,2,FALSE),IF('部屋別効果（直）'!X590="撤去",VLOOKUP('施設リストA-1（直営）'!#REF!,'（既設）調査結果'!$B$5:$C$1998,2,FALSE),0))</f>
        <v>#REF!</v>
      </c>
      <c r="Z590" s="29" t="e">
        <f>'施設リストA-1（直営）'!#REF!</f>
        <v>#REF!</v>
      </c>
      <c r="AA590" s="29" t="e">
        <f>'施設リストA-1（直営）'!#REF!</f>
        <v>#REF!</v>
      </c>
      <c r="AB590" s="30" t="e">
        <f>IF(AA590="新設",VLOOKUP('施設リストA-1（直営）'!#REF!,'（新設）照明器具'!$B$5:$C$1990,2,FALSE),IF('部屋別効果（直）'!AA590="撤去",VLOOKUP('施設リストA-1（直営）'!#REF!,'（既設）調査結果'!$B$5:$C$1998,2,FALSE),0))</f>
        <v>#REF!</v>
      </c>
      <c r="AC590" s="29" t="e">
        <f>'施設リストA-1（直営）'!#REF!</f>
        <v>#REF!</v>
      </c>
      <c r="AD590" s="29" t="e">
        <f>'施設リストA-1（直営）'!#REF!</f>
        <v>#REF!</v>
      </c>
      <c r="AE590" s="30" t="e">
        <f>IF(AD590="新設",VLOOKUP('施設リストA-1（直営）'!#REF!,'（新設）照明器具'!$B$5:$C$1990,2,FALSE),IF('部屋別効果（直）'!AD590="撤去",VLOOKUP('施設リストA-1（直営）'!#REF!,'（既設）調査結果'!$B$5:$C$1998,2,FALSE),0))</f>
        <v>#REF!</v>
      </c>
      <c r="AF590" s="29" t="e">
        <f>'施設リストA-1（直営）'!#REF!</f>
        <v>#REF!</v>
      </c>
      <c r="AG590" s="29" t="e">
        <f>'施設リストA-1（直営）'!#REF!</f>
        <v>#REF!</v>
      </c>
      <c r="AH590" s="30" t="e">
        <f>IF(AG590="新設",VLOOKUP('施設リストA-1（直営）'!#REF!,'（新設）照明器具'!$B$5:$C$1990,2,FALSE),IF('部屋別効果（直）'!AG590="撤去",VLOOKUP('施設リストA-1（直営）'!#REF!,'（既設）調査結果'!$B$5:$C$1998,2,FALSE),0))</f>
        <v>#REF!</v>
      </c>
      <c r="AI590" s="29" t="e">
        <f>'施設リストA-1（直営）'!#REF!</f>
        <v>#REF!</v>
      </c>
      <c r="AJ590" s="29" t="e">
        <f>'施設リストA-1（直営）'!#REF!</f>
        <v>#REF!</v>
      </c>
      <c r="AK590" s="30" t="e">
        <f>IF(AJ590="新設",VLOOKUP('施設リストA-1（直営）'!#REF!,'（新設）照明器具'!$B$5:$C$1990,2,FALSE),IF('部屋別効果（直）'!AJ590="撤去",VLOOKUP('施設リストA-1（直営）'!#REF!,'（既設）調査結果'!$B$5:$C$1998,2,FALSE),0))</f>
        <v>#REF!</v>
      </c>
      <c r="AL590" s="29" t="e">
        <f>'施設リストA-1（直営）'!#REF!</f>
        <v>#REF!</v>
      </c>
    </row>
    <row r="591" spans="1:38" customFormat="1">
      <c r="A591" s="94"/>
      <c r="B591" s="16" t="e">
        <f>'施設リストA-1（直営）'!#REF!</f>
        <v>#REF!</v>
      </c>
      <c r="C591" s="14" t="e">
        <f>'施設リストA-1（直営）'!#REF!</f>
        <v>#REF!</v>
      </c>
      <c r="D591" s="94" t="e">
        <f>'施設リストA-1（直営）'!#REF!</f>
        <v>#REF!</v>
      </c>
      <c r="E591" s="20" t="e">
        <f>'施設リストA-1（直営）'!#REF!</f>
        <v>#REF!</v>
      </c>
      <c r="F591" s="20" t="e">
        <f>'施設リストA-1（直営）'!#REF!</f>
        <v>#REF!</v>
      </c>
      <c r="G591" s="13" t="e">
        <f>'施設リストA-1（直営）'!#REF!</f>
        <v>#REF!</v>
      </c>
      <c r="H591" s="28" t="e">
        <f t="shared" si="9"/>
        <v>#REF!</v>
      </c>
      <c r="I591" s="29" t="e">
        <f>'施設リストA-1（直営）'!#REF!</f>
        <v>#REF!</v>
      </c>
      <c r="J591" s="30" t="e">
        <f>IF(I591="新設",VLOOKUP('施設リストA-1（直営）'!#REF!,'（新設）照明器具'!$B$5:$C$1990,2,FALSE),IF('部屋別効果（直）'!I591="撤去",VLOOKUP('施設リストA-1（直営）'!#REF!,'（既設）調査結果'!$B$5:$C$1998,2,FALSE),0))</f>
        <v>#REF!</v>
      </c>
      <c r="K591" s="29" t="e">
        <f>'施設リストA-1（直営）'!#REF!</f>
        <v>#REF!</v>
      </c>
      <c r="L591" s="29" t="e">
        <f>'施設リストA-1（直営）'!#REF!</f>
        <v>#REF!</v>
      </c>
      <c r="M591" s="30" t="e">
        <f>IF(L591="新設",VLOOKUP('施設リストA-1（直営）'!#REF!,'（新設）照明器具'!$B$5:$C$1990,2,FALSE),IF('部屋別効果（直）'!L591="撤去",VLOOKUP('施設リストA-1（直営）'!#REF!,'（既設）調査結果'!$B$5:$C$1998,2,FALSE),0))</f>
        <v>#REF!</v>
      </c>
      <c r="N591" s="29" t="e">
        <f>'施設リストA-1（直営）'!#REF!</f>
        <v>#REF!</v>
      </c>
      <c r="O591" s="29" t="e">
        <f>'施設リストA-1（直営）'!#REF!</f>
        <v>#REF!</v>
      </c>
      <c r="P591" s="30" t="e">
        <f>IF(O591="新設",VLOOKUP('施設リストA-1（直営）'!#REF!,'（新設）照明器具'!$B$5:$C$1990,2,FALSE),IF('部屋別効果（直）'!O591="撤去",VLOOKUP('施設リストA-1（直営）'!#REF!,'（既設）調査結果'!$B$5:$C$1998,2,FALSE),0))</f>
        <v>#REF!</v>
      </c>
      <c r="Q591" s="29" t="e">
        <f>'施設リストA-1（直営）'!#REF!</f>
        <v>#REF!</v>
      </c>
      <c r="R591" s="29" t="e">
        <f>'施設リストA-1（直営）'!#REF!</f>
        <v>#REF!</v>
      </c>
      <c r="S591" s="30" t="e">
        <f>IF(R591="新設",VLOOKUP('施設リストA-1（直営）'!#REF!,'（新設）照明器具'!$B$5:$C$1990,2,FALSE),IF('部屋別効果（直）'!R591="撤去",VLOOKUP('施設リストA-1（直営）'!#REF!,'（既設）調査結果'!$B$5:$C$1998,2,FALSE),0))</f>
        <v>#REF!</v>
      </c>
      <c r="T591" s="29" t="e">
        <f>'施設リストA-1（直営）'!#REF!</f>
        <v>#REF!</v>
      </c>
      <c r="U591" s="29" t="e">
        <f>'施設リストA-1（直営）'!#REF!</f>
        <v>#REF!</v>
      </c>
      <c r="V591" s="30" t="e">
        <f>IF(U591="新設",VLOOKUP('施設リストA-1（直営）'!#REF!,'（新設）照明器具'!$B$5:$C$1990,2,FALSE),IF('部屋別効果（直）'!U591="撤去",VLOOKUP('施設リストA-1（直営）'!#REF!,'（既設）調査結果'!$B$5:$C$1998,2,FALSE),0))</f>
        <v>#REF!</v>
      </c>
      <c r="W591" s="29" t="e">
        <f>'施設リストA-1（直営）'!#REF!</f>
        <v>#REF!</v>
      </c>
      <c r="X591" s="29" t="e">
        <f>'施設リストA-1（直営）'!#REF!</f>
        <v>#REF!</v>
      </c>
      <c r="Y591" s="30" t="e">
        <f>IF(X591="新設",VLOOKUP('施設リストA-1（直営）'!#REF!,'（新設）照明器具'!$B$5:$C$1990,2,FALSE),IF('部屋別効果（直）'!X591="撤去",VLOOKUP('施設リストA-1（直営）'!#REF!,'（既設）調査結果'!$B$5:$C$1998,2,FALSE),0))</f>
        <v>#REF!</v>
      </c>
      <c r="Z591" s="29" t="e">
        <f>'施設リストA-1（直営）'!#REF!</f>
        <v>#REF!</v>
      </c>
      <c r="AA591" s="29" t="e">
        <f>'施設リストA-1（直営）'!#REF!</f>
        <v>#REF!</v>
      </c>
      <c r="AB591" s="30" t="e">
        <f>IF(AA591="新設",VLOOKUP('施設リストA-1（直営）'!#REF!,'（新設）照明器具'!$B$5:$C$1990,2,FALSE),IF('部屋別効果（直）'!AA591="撤去",VLOOKUP('施設リストA-1（直営）'!#REF!,'（既設）調査結果'!$B$5:$C$1998,2,FALSE),0))</f>
        <v>#REF!</v>
      </c>
      <c r="AC591" s="29" t="e">
        <f>'施設リストA-1（直営）'!#REF!</f>
        <v>#REF!</v>
      </c>
      <c r="AD591" s="29" t="e">
        <f>'施設リストA-1（直営）'!#REF!</f>
        <v>#REF!</v>
      </c>
      <c r="AE591" s="30" t="e">
        <f>IF(AD591="新設",VLOOKUP('施設リストA-1（直営）'!#REF!,'（新設）照明器具'!$B$5:$C$1990,2,FALSE),IF('部屋別効果（直）'!AD591="撤去",VLOOKUP('施設リストA-1（直営）'!#REF!,'（既設）調査結果'!$B$5:$C$1998,2,FALSE),0))</f>
        <v>#REF!</v>
      </c>
      <c r="AF591" s="29" t="e">
        <f>'施設リストA-1（直営）'!#REF!</f>
        <v>#REF!</v>
      </c>
      <c r="AG591" s="29" t="e">
        <f>'施設リストA-1（直営）'!#REF!</f>
        <v>#REF!</v>
      </c>
      <c r="AH591" s="30" t="e">
        <f>IF(AG591="新設",VLOOKUP('施設リストA-1（直営）'!#REF!,'（新設）照明器具'!$B$5:$C$1990,2,FALSE),IF('部屋別効果（直）'!AG591="撤去",VLOOKUP('施設リストA-1（直営）'!#REF!,'（既設）調査結果'!$B$5:$C$1998,2,FALSE),0))</f>
        <v>#REF!</v>
      </c>
      <c r="AI591" s="29" t="e">
        <f>'施設リストA-1（直営）'!#REF!</f>
        <v>#REF!</v>
      </c>
      <c r="AJ591" s="29" t="e">
        <f>'施設リストA-1（直営）'!#REF!</f>
        <v>#REF!</v>
      </c>
      <c r="AK591" s="30" t="e">
        <f>IF(AJ591="新設",VLOOKUP('施設リストA-1（直営）'!#REF!,'（新設）照明器具'!$B$5:$C$1990,2,FALSE),IF('部屋別効果（直）'!AJ591="撤去",VLOOKUP('施設リストA-1（直営）'!#REF!,'（既設）調査結果'!$B$5:$C$1998,2,FALSE),0))</f>
        <v>#REF!</v>
      </c>
      <c r="AL591" s="29" t="e">
        <f>'施設リストA-1（直営）'!#REF!</f>
        <v>#REF!</v>
      </c>
    </row>
    <row r="592" spans="1:38" customFormat="1">
      <c r="A592" s="94"/>
      <c r="B592" s="16" t="e">
        <f>'施設リストA-1（直営）'!#REF!</f>
        <v>#REF!</v>
      </c>
      <c r="C592" s="14" t="e">
        <f>'施設リストA-1（直営）'!#REF!</f>
        <v>#REF!</v>
      </c>
      <c r="D592" s="94" t="e">
        <f>'施設リストA-1（直営）'!#REF!</f>
        <v>#REF!</v>
      </c>
      <c r="E592" s="20" t="e">
        <f>'施設リストA-1（直営）'!#REF!</f>
        <v>#REF!</v>
      </c>
      <c r="F592" s="20" t="e">
        <f>'施設リストA-1（直営）'!#REF!</f>
        <v>#REF!</v>
      </c>
      <c r="G592" s="13" t="e">
        <f>'施設リストA-1（直営）'!#REF!</f>
        <v>#REF!</v>
      </c>
      <c r="H592" s="28" t="e">
        <f t="shared" si="9"/>
        <v>#REF!</v>
      </c>
      <c r="I592" s="29" t="e">
        <f>'施設リストA-1（直営）'!#REF!</f>
        <v>#REF!</v>
      </c>
      <c r="J592" s="30" t="e">
        <f>IF(I592="新設",VLOOKUP('施設リストA-1（直営）'!#REF!,'（新設）照明器具'!$B$5:$C$1990,2,FALSE),IF('部屋別効果（直）'!I592="撤去",VLOOKUP('施設リストA-1（直営）'!#REF!,'（既設）調査結果'!$B$5:$C$1998,2,FALSE),0))</f>
        <v>#REF!</v>
      </c>
      <c r="K592" s="29" t="e">
        <f>'施設リストA-1（直営）'!#REF!</f>
        <v>#REF!</v>
      </c>
      <c r="L592" s="29" t="e">
        <f>'施設リストA-1（直営）'!#REF!</f>
        <v>#REF!</v>
      </c>
      <c r="M592" s="30" t="e">
        <f>IF(L592="新設",VLOOKUP('施設リストA-1（直営）'!#REF!,'（新設）照明器具'!$B$5:$C$1990,2,FALSE),IF('部屋別効果（直）'!L592="撤去",VLOOKUP('施設リストA-1（直営）'!#REF!,'（既設）調査結果'!$B$5:$C$1998,2,FALSE),0))</f>
        <v>#REF!</v>
      </c>
      <c r="N592" s="29" t="e">
        <f>'施設リストA-1（直営）'!#REF!</f>
        <v>#REF!</v>
      </c>
      <c r="O592" s="29" t="e">
        <f>'施設リストA-1（直営）'!#REF!</f>
        <v>#REF!</v>
      </c>
      <c r="P592" s="30" t="e">
        <f>IF(O592="新設",VLOOKUP('施設リストA-1（直営）'!#REF!,'（新設）照明器具'!$B$5:$C$1990,2,FALSE),IF('部屋別効果（直）'!O592="撤去",VLOOKUP('施設リストA-1（直営）'!#REF!,'（既設）調査結果'!$B$5:$C$1998,2,FALSE),0))</f>
        <v>#REF!</v>
      </c>
      <c r="Q592" s="29" t="e">
        <f>'施設リストA-1（直営）'!#REF!</f>
        <v>#REF!</v>
      </c>
      <c r="R592" s="29" t="e">
        <f>'施設リストA-1（直営）'!#REF!</f>
        <v>#REF!</v>
      </c>
      <c r="S592" s="30" t="e">
        <f>IF(R592="新設",VLOOKUP('施設リストA-1（直営）'!#REF!,'（新設）照明器具'!$B$5:$C$1990,2,FALSE),IF('部屋別効果（直）'!R592="撤去",VLOOKUP('施設リストA-1（直営）'!#REF!,'（既設）調査結果'!$B$5:$C$1998,2,FALSE),0))</f>
        <v>#REF!</v>
      </c>
      <c r="T592" s="29" t="e">
        <f>'施設リストA-1（直営）'!#REF!</f>
        <v>#REF!</v>
      </c>
      <c r="U592" s="29" t="e">
        <f>'施設リストA-1（直営）'!#REF!</f>
        <v>#REF!</v>
      </c>
      <c r="V592" s="30" t="e">
        <f>IF(U592="新設",VLOOKUP('施設リストA-1（直営）'!#REF!,'（新設）照明器具'!$B$5:$C$1990,2,FALSE),IF('部屋別効果（直）'!U592="撤去",VLOOKUP('施設リストA-1（直営）'!#REF!,'（既設）調査結果'!$B$5:$C$1998,2,FALSE),0))</f>
        <v>#REF!</v>
      </c>
      <c r="W592" s="29" t="e">
        <f>'施設リストA-1（直営）'!#REF!</f>
        <v>#REF!</v>
      </c>
      <c r="X592" s="29" t="e">
        <f>'施設リストA-1（直営）'!#REF!</f>
        <v>#REF!</v>
      </c>
      <c r="Y592" s="30" t="e">
        <f>IF(X592="新設",VLOOKUP('施設リストA-1（直営）'!#REF!,'（新設）照明器具'!$B$5:$C$1990,2,FALSE),IF('部屋別効果（直）'!X592="撤去",VLOOKUP('施設リストA-1（直営）'!#REF!,'（既設）調査結果'!$B$5:$C$1998,2,FALSE),0))</f>
        <v>#REF!</v>
      </c>
      <c r="Z592" s="29" t="e">
        <f>'施設リストA-1（直営）'!#REF!</f>
        <v>#REF!</v>
      </c>
      <c r="AA592" s="29" t="e">
        <f>'施設リストA-1（直営）'!#REF!</f>
        <v>#REF!</v>
      </c>
      <c r="AB592" s="30" t="e">
        <f>IF(AA592="新設",VLOOKUP('施設リストA-1（直営）'!#REF!,'（新設）照明器具'!$B$5:$C$1990,2,FALSE),IF('部屋別効果（直）'!AA592="撤去",VLOOKUP('施設リストA-1（直営）'!#REF!,'（既設）調査結果'!$B$5:$C$1998,2,FALSE),0))</f>
        <v>#REF!</v>
      </c>
      <c r="AC592" s="29" t="e">
        <f>'施設リストA-1（直営）'!#REF!</f>
        <v>#REF!</v>
      </c>
      <c r="AD592" s="29" t="e">
        <f>'施設リストA-1（直営）'!#REF!</f>
        <v>#REF!</v>
      </c>
      <c r="AE592" s="30" t="e">
        <f>IF(AD592="新設",VLOOKUP('施設リストA-1（直営）'!#REF!,'（新設）照明器具'!$B$5:$C$1990,2,FALSE),IF('部屋別効果（直）'!AD592="撤去",VLOOKUP('施設リストA-1（直営）'!#REF!,'（既設）調査結果'!$B$5:$C$1998,2,FALSE),0))</f>
        <v>#REF!</v>
      </c>
      <c r="AF592" s="29" t="e">
        <f>'施設リストA-1（直営）'!#REF!</f>
        <v>#REF!</v>
      </c>
      <c r="AG592" s="29" t="e">
        <f>'施設リストA-1（直営）'!#REF!</f>
        <v>#REF!</v>
      </c>
      <c r="AH592" s="30" t="e">
        <f>IF(AG592="新設",VLOOKUP('施設リストA-1（直営）'!#REF!,'（新設）照明器具'!$B$5:$C$1990,2,FALSE),IF('部屋別効果（直）'!AG592="撤去",VLOOKUP('施設リストA-1（直営）'!#REF!,'（既設）調査結果'!$B$5:$C$1998,2,FALSE),0))</f>
        <v>#REF!</v>
      </c>
      <c r="AI592" s="29" t="e">
        <f>'施設リストA-1（直営）'!#REF!</f>
        <v>#REF!</v>
      </c>
      <c r="AJ592" s="29" t="e">
        <f>'施設リストA-1（直営）'!#REF!</f>
        <v>#REF!</v>
      </c>
      <c r="AK592" s="30" t="e">
        <f>IF(AJ592="新設",VLOOKUP('施設リストA-1（直営）'!#REF!,'（新設）照明器具'!$B$5:$C$1990,2,FALSE),IF('部屋別効果（直）'!AJ592="撤去",VLOOKUP('施設リストA-1（直営）'!#REF!,'（既設）調査結果'!$B$5:$C$1998,2,FALSE),0))</f>
        <v>#REF!</v>
      </c>
      <c r="AL592" s="29" t="e">
        <f>'施設リストA-1（直営）'!#REF!</f>
        <v>#REF!</v>
      </c>
    </row>
    <row r="593" spans="1:38" customFormat="1">
      <c r="A593" s="94"/>
      <c r="B593" s="16" t="e">
        <f>'施設リストA-1（直営）'!#REF!</f>
        <v>#REF!</v>
      </c>
      <c r="C593" s="14" t="e">
        <f>'施設リストA-1（直営）'!#REF!</f>
        <v>#REF!</v>
      </c>
      <c r="D593" s="94" t="e">
        <f>'施設リストA-1（直営）'!#REF!</f>
        <v>#REF!</v>
      </c>
      <c r="E593" s="20" t="e">
        <f>'施設リストA-1（直営）'!#REF!</f>
        <v>#REF!</v>
      </c>
      <c r="F593" s="20" t="e">
        <f>'施設リストA-1（直営）'!#REF!</f>
        <v>#REF!</v>
      </c>
      <c r="G593" s="13" t="e">
        <f>'施設リストA-1（直営）'!#REF!</f>
        <v>#REF!</v>
      </c>
      <c r="H593" s="28" t="e">
        <f t="shared" si="9"/>
        <v>#REF!</v>
      </c>
      <c r="I593" s="29" t="e">
        <f>'施設リストA-1（直営）'!#REF!</f>
        <v>#REF!</v>
      </c>
      <c r="J593" s="30" t="e">
        <f>IF(I593="新設",VLOOKUP('施設リストA-1（直営）'!#REF!,'（新設）照明器具'!$B$5:$C$1990,2,FALSE),IF('部屋別効果（直）'!I593="撤去",VLOOKUP('施設リストA-1（直営）'!#REF!,'（既設）調査結果'!$B$5:$C$1998,2,FALSE),0))</f>
        <v>#REF!</v>
      </c>
      <c r="K593" s="29" t="e">
        <f>'施設リストA-1（直営）'!#REF!</f>
        <v>#REF!</v>
      </c>
      <c r="L593" s="29" t="e">
        <f>'施設リストA-1（直営）'!#REF!</f>
        <v>#REF!</v>
      </c>
      <c r="M593" s="30" t="e">
        <f>IF(L593="新設",VLOOKUP('施設リストA-1（直営）'!#REF!,'（新設）照明器具'!$B$5:$C$1990,2,FALSE),IF('部屋別効果（直）'!L593="撤去",VLOOKUP('施設リストA-1（直営）'!#REF!,'（既設）調査結果'!$B$5:$C$1998,2,FALSE),0))</f>
        <v>#REF!</v>
      </c>
      <c r="N593" s="29" t="e">
        <f>'施設リストA-1（直営）'!#REF!</f>
        <v>#REF!</v>
      </c>
      <c r="O593" s="29" t="e">
        <f>'施設リストA-1（直営）'!#REF!</f>
        <v>#REF!</v>
      </c>
      <c r="P593" s="30" t="e">
        <f>IF(O593="新設",VLOOKUP('施設リストA-1（直営）'!#REF!,'（新設）照明器具'!$B$5:$C$1990,2,FALSE),IF('部屋別効果（直）'!O593="撤去",VLOOKUP('施設リストA-1（直営）'!#REF!,'（既設）調査結果'!$B$5:$C$1998,2,FALSE),0))</f>
        <v>#REF!</v>
      </c>
      <c r="Q593" s="29" t="e">
        <f>'施設リストA-1（直営）'!#REF!</f>
        <v>#REF!</v>
      </c>
      <c r="R593" s="29" t="e">
        <f>'施設リストA-1（直営）'!#REF!</f>
        <v>#REF!</v>
      </c>
      <c r="S593" s="30" t="e">
        <f>IF(R593="新設",VLOOKUP('施設リストA-1（直営）'!#REF!,'（新設）照明器具'!$B$5:$C$1990,2,FALSE),IF('部屋別効果（直）'!R593="撤去",VLOOKUP('施設リストA-1（直営）'!#REF!,'（既設）調査結果'!$B$5:$C$1998,2,FALSE),0))</f>
        <v>#REF!</v>
      </c>
      <c r="T593" s="29" t="e">
        <f>'施設リストA-1（直営）'!#REF!</f>
        <v>#REF!</v>
      </c>
      <c r="U593" s="29" t="e">
        <f>'施設リストA-1（直営）'!#REF!</f>
        <v>#REF!</v>
      </c>
      <c r="V593" s="30" t="e">
        <f>IF(U593="新設",VLOOKUP('施設リストA-1（直営）'!#REF!,'（新設）照明器具'!$B$5:$C$1990,2,FALSE),IF('部屋別効果（直）'!U593="撤去",VLOOKUP('施設リストA-1（直営）'!#REF!,'（既設）調査結果'!$B$5:$C$1998,2,FALSE),0))</f>
        <v>#REF!</v>
      </c>
      <c r="W593" s="29" t="e">
        <f>'施設リストA-1（直営）'!#REF!</f>
        <v>#REF!</v>
      </c>
      <c r="X593" s="29" t="e">
        <f>'施設リストA-1（直営）'!#REF!</f>
        <v>#REF!</v>
      </c>
      <c r="Y593" s="30" t="e">
        <f>IF(X593="新設",VLOOKUP('施設リストA-1（直営）'!#REF!,'（新設）照明器具'!$B$5:$C$1990,2,FALSE),IF('部屋別効果（直）'!X593="撤去",VLOOKUP('施設リストA-1（直営）'!#REF!,'（既設）調査結果'!$B$5:$C$1998,2,FALSE),0))</f>
        <v>#REF!</v>
      </c>
      <c r="Z593" s="29" t="e">
        <f>'施設リストA-1（直営）'!#REF!</f>
        <v>#REF!</v>
      </c>
      <c r="AA593" s="29" t="e">
        <f>'施設リストA-1（直営）'!#REF!</f>
        <v>#REF!</v>
      </c>
      <c r="AB593" s="30" t="e">
        <f>IF(AA593="新設",VLOOKUP('施設リストA-1（直営）'!#REF!,'（新設）照明器具'!$B$5:$C$1990,2,FALSE),IF('部屋別効果（直）'!AA593="撤去",VLOOKUP('施設リストA-1（直営）'!#REF!,'（既設）調査結果'!$B$5:$C$1998,2,FALSE),0))</f>
        <v>#REF!</v>
      </c>
      <c r="AC593" s="29" t="e">
        <f>'施設リストA-1（直営）'!#REF!</f>
        <v>#REF!</v>
      </c>
      <c r="AD593" s="29" t="e">
        <f>'施設リストA-1（直営）'!#REF!</f>
        <v>#REF!</v>
      </c>
      <c r="AE593" s="30" t="e">
        <f>IF(AD593="新設",VLOOKUP('施設リストA-1（直営）'!#REF!,'（新設）照明器具'!$B$5:$C$1990,2,FALSE),IF('部屋別効果（直）'!AD593="撤去",VLOOKUP('施設リストA-1（直営）'!#REF!,'（既設）調査結果'!$B$5:$C$1998,2,FALSE),0))</f>
        <v>#REF!</v>
      </c>
      <c r="AF593" s="29" t="e">
        <f>'施設リストA-1（直営）'!#REF!</f>
        <v>#REF!</v>
      </c>
      <c r="AG593" s="29" t="e">
        <f>'施設リストA-1（直営）'!#REF!</f>
        <v>#REF!</v>
      </c>
      <c r="AH593" s="30" t="e">
        <f>IF(AG593="新設",VLOOKUP('施設リストA-1（直営）'!#REF!,'（新設）照明器具'!$B$5:$C$1990,2,FALSE),IF('部屋別効果（直）'!AG593="撤去",VLOOKUP('施設リストA-1（直営）'!#REF!,'（既設）調査結果'!$B$5:$C$1998,2,FALSE),0))</f>
        <v>#REF!</v>
      </c>
      <c r="AI593" s="29" t="e">
        <f>'施設リストA-1（直営）'!#REF!</f>
        <v>#REF!</v>
      </c>
      <c r="AJ593" s="29" t="e">
        <f>'施設リストA-1（直営）'!#REF!</f>
        <v>#REF!</v>
      </c>
      <c r="AK593" s="30" t="e">
        <f>IF(AJ593="新設",VLOOKUP('施設リストA-1（直営）'!#REF!,'（新設）照明器具'!$B$5:$C$1990,2,FALSE),IF('部屋別効果（直）'!AJ593="撤去",VLOOKUP('施設リストA-1（直営）'!#REF!,'（既設）調査結果'!$B$5:$C$1998,2,FALSE),0))</f>
        <v>#REF!</v>
      </c>
      <c r="AL593" s="29" t="e">
        <f>'施設リストA-1（直営）'!#REF!</f>
        <v>#REF!</v>
      </c>
    </row>
    <row r="594" spans="1:38" customFormat="1">
      <c r="A594" s="94"/>
      <c r="B594" s="16" t="e">
        <f>'施設リストA-1（直営）'!#REF!</f>
        <v>#REF!</v>
      </c>
      <c r="C594" s="14" t="e">
        <f>'施設リストA-1（直営）'!#REF!</f>
        <v>#REF!</v>
      </c>
      <c r="D594" s="94" t="e">
        <f>'施設リストA-1（直営）'!#REF!</f>
        <v>#REF!</v>
      </c>
      <c r="E594" s="20" t="e">
        <f>'施設リストA-1（直営）'!#REF!</f>
        <v>#REF!</v>
      </c>
      <c r="F594" s="20" t="e">
        <f>'施設リストA-1（直営）'!#REF!</f>
        <v>#REF!</v>
      </c>
      <c r="G594" s="13" t="e">
        <f>'施設リストA-1（直営）'!#REF!</f>
        <v>#REF!</v>
      </c>
      <c r="H594" s="28" t="e">
        <f t="shared" si="9"/>
        <v>#REF!</v>
      </c>
      <c r="I594" s="29" t="e">
        <f>'施設リストA-1（直営）'!#REF!</f>
        <v>#REF!</v>
      </c>
      <c r="J594" s="30" t="e">
        <f>IF(I594="新設",VLOOKUP('施設リストA-1（直営）'!#REF!,'（新設）照明器具'!$B$5:$C$1990,2,FALSE),IF('部屋別効果（直）'!I594="撤去",VLOOKUP('施設リストA-1（直営）'!#REF!,'（既設）調査結果'!$B$5:$C$1998,2,FALSE),0))</f>
        <v>#REF!</v>
      </c>
      <c r="K594" s="29" t="e">
        <f>'施設リストA-1（直営）'!#REF!</f>
        <v>#REF!</v>
      </c>
      <c r="L594" s="29" t="e">
        <f>'施設リストA-1（直営）'!#REF!</f>
        <v>#REF!</v>
      </c>
      <c r="M594" s="30" t="e">
        <f>IF(L594="新設",VLOOKUP('施設リストA-1（直営）'!#REF!,'（新設）照明器具'!$B$5:$C$1990,2,FALSE),IF('部屋別効果（直）'!L594="撤去",VLOOKUP('施設リストA-1（直営）'!#REF!,'（既設）調査結果'!$B$5:$C$1998,2,FALSE),0))</f>
        <v>#REF!</v>
      </c>
      <c r="N594" s="29" t="e">
        <f>'施設リストA-1（直営）'!#REF!</f>
        <v>#REF!</v>
      </c>
      <c r="O594" s="29" t="e">
        <f>'施設リストA-1（直営）'!#REF!</f>
        <v>#REF!</v>
      </c>
      <c r="P594" s="30" t="e">
        <f>IF(O594="新設",VLOOKUP('施設リストA-1（直営）'!#REF!,'（新設）照明器具'!$B$5:$C$1990,2,FALSE),IF('部屋別効果（直）'!O594="撤去",VLOOKUP('施設リストA-1（直営）'!#REF!,'（既設）調査結果'!$B$5:$C$1998,2,FALSE),0))</f>
        <v>#REF!</v>
      </c>
      <c r="Q594" s="29" t="e">
        <f>'施設リストA-1（直営）'!#REF!</f>
        <v>#REF!</v>
      </c>
      <c r="R594" s="29" t="e">
        <f>'施設リストA-1（直営）'!#REF!</f>
        <v>#REF!</v>
      </c>
      <c r="S594" s="30" t="e">
        <f>IF(R594="新設",VLOOKUP('施設リストA-1（直営）'!#REF!,'（新設）照明器具'!$B$5:$C$1990,2,FALSE),IF('部屋別効果（直）'!R594="撤去",VLOOKUP('施設リストA-1（直営）'!#REF!,'（既設）調査結果'!$B$5:$C$1998,2,FALSE),0))</f>
        <v>#REF!</v>
      </c>
      <c r="T594" s="29" t="e">
        <f>'施設リストA-1（直営）'!#REF!</f>
        <v>#REF!</v>
      </c>
      <c r="U594" s="29" t="e">
        <f>'施設リストA-1（直営）'!#REF!</f>
        <v>#REF!</v>
      </c>
      <c r="V594" s="30" t="e">
        <f>IF(U594="新設",VLOOKUP('施設リストA-1（直営）'!#REF!,'（新設）照明器具'!$B$5:$C$1990,2,FALSE),IF('部屋別効果（直）'!U594="撤去",VLOOKUP('施設リストA-1（直営）'!#REF!,'（既設）調査結果'!$B$5:$C$1998,2,FALSE),0))</f>
        <v>#REF!</v>
      </c>
      <c r="W594" s="29" t="e">
        <f>'施設リストA-1（直営）'!#REF!</f>
        <v>#REF!</v>
      </c>
      <c r="X594" s="29" t="e">
        <f>'施設リストA-1（直営）'!#REF!</f>
        <v>#REF!</v>
      </c>
      <c r="Y594" s="30" t="e">
        <f>IF(X594="新設",VLOOKUP('施設リストA-1（直営）'!#REF!,'（新設）照明器具'!$B$5:$C$1990,2,FALSE),IF('部屋別効果（直）'!X594="撤去",VLOOKUP('施設リストA-1（直営）'!#REF!,'（既設）調査結果'!$B$5:$C$1998,2,FALSE),0))</f>
        <v>#REF!</v>
      </c>
      <c r="Z594" s="29" t="e">
        <f>'施設リストA-1（直営）'!#REF!</f>
        <v>#REF!</v>
      </c>
      <c r="AA594" s="29" t="e">
        <f>'施設リストA-1（直営）'!#REF!</f>
        <v>#REF!</v>
      </c>
      <c r="AB594" s="30" t="e">
        <f>IF(AA594="新設",VLOOKUP('施設リストA-1（直営）'!#REF!,'（新設）照明器具'!$B$5:$C$1990,2,FALSE),IF('部屋別効果（直）'!AA594="撤去",VLOOKUP('施設リストA-1（直営）'!#REF!,'（既設）調査結果'!$B$5:$C$1998,2,FALSE),0))</f>
        <v>#REF!</v>
      </c>
      <c r="AC594" s="29" t="e">
        <f>'施設リストA-1（直営）'!#REF!</f>
        <v>#REF!</v>
      </c>
      <c r="AD594" s="29" t="e">
        <f>'施設リストA-1（直営）'!#REF!</f>
        <v>#REF!</v>
      </c>
      <c r="AE594" s="30" t="e">
        <f>IF(AD594="新設",VLOOKUP('施設リストA-1（直営）'!#REF!,'（新設）照明器具'!$B$5:$C$1990,2,FALSE),IF('部屋別効果（直）'!AD594="撤去",VLOOKUP('施設リストA-1（直営）'!#REF!,'（既設）調査結果'!$B$5:$C$1998,2,FALSE),0))</f>
        <v>#REF!</v>
      </c>
      <c r="AF594" s="29" t="e">
        <f>'施設リストA-1（直営）'!#REF!</f>
        <v>#REF!</v>
      </c>
      <c r="AG594" s="29" t="e">
        <f>'施設リストA-1（直営）'!#REF!</f>
        <v>#REF!</v>
      </c>
      <c r="AH594" s="30" t="e">
        <f>IF(AG594="新設",VLOOKUP('施設リストA-1（直営）'!#REF!,'（新設）照明器具'!$B$5:$C$1990,2,FALSE),IF('部屋別効果（直）'!AG594="撤去",VLOOKUP('施設リストA-1（直営）'!#REF!,'（既設）調査結果'!$B$5:$C$1998,2,FALSE),0))</f>
        <v>#REF!</v>
      </c>
      <c r="AI594" s="29" t="e">
        <f>'施設リストA-1（直営）'!#REF!</f>
        <v>#REF!</v>
      </c>
      <c r="AJ594" s="29" t="e">
        <f>'施設リストA-1（直営）'!#REF!</f>
        <v>#REF!</v>
      </c>
      <c r="AK594" s="30" t="e">
        <f>IF(AJ594="新設",VLOOKUP('施設リストA-1（直営）'!#REF!,'（新設）照明器具'!$B$5:$C$1990,2,FALSE),IF('部屋別効果（直）'!AJ594="撤去",VLOOKUP('施設リストA-1（直営）'!#REF!,'（既設）調査結果'!$B$5:$C$1998,2,FALSE),0))</f>
        <v>#REF!</v>
      </c>
      <c r="AL594" s="29" t="e">
        <f>'施設リストA-1（直営）'!#REF!</f>
        <v>#REF!</v>
      </c>
    </row>
    <row r="595" spans="1:38" customFormat="1">
      <c r="A595" s="94"/>
      <c r="B595" s="16" t="e">
        <f>'施設リストA-1（直営）'!#REF!</f>
        <v>#REF!</v>
      </c>
      <c r="C595" s="14" t="e">
        <f>'施設リストA-1（直営）'!#REF!</f>
        <v>#REF!</v>
      </c>
      <c r="D595" s="94" t="e">
        <f>'施設リストA-1（直営）'!#REF!</f>
        <v>#REF!</v>
      </c>
      <c r="E595" s="20" t="e">
        <f>'施設リストA-1（直営）'!#REF!</f>
        <v>#REF!</v>
      </c>
      <c r="F595" s="20" t="e">
        <f>'施設リストA-1（直営）'!#REF!</f>
        <v>#REF!</v>
      </c>
      <c r="G595" s="13" t="e">
        <f>'施設リストA-1（直営）'!#REF!</f>
        <v>#REF!</v>
      </c>
      <c r="H595" s="28" t="e">
        <f t="shared" si="9"/>
        <v>#REF!</v>
      </c>
      <c r="I595" s="29" t="e">
        <f>'施設リストA-1（直営）'!#REF!</f>
        <v>#REF!</v>
      </c>
      <c r="J595" s="30" t="e">
        <f>IF(I595="新設",VLOOKUP('施設リストA-1（直営）'!#REF!,'（新設）照明器具'!$B$5:$C$1990,2,FALSE),IF('部屋別効果（直）'!I595="撤去",VLOOKUP('施設リストA-1（直営）'!#REF!,'（既設）調査結果'!$B$5:$C$1998,2,FALSE),0))</f>
        <v>#REF!</v>
      </c>
      <c r="K595" s="29" t="e">
        <f>'施設リストA-1（直営）'!#REF!</f>
        <v>#REF!</v>
      </c>
      <c r="L595" s="29" t="e">
        <f>'施設リストA-1（直営）'!#REF!</f>
        <v>#REF!</v>
      </c>
      <c r="M595" s="30" t="e">
        <f>IF(L595="新設",VLOOKUP('施設リストA-1（直営）'!#REF!,'（新設）照明器具'!$B$5:$C$1990,2,FALSE),IF('部屋別効果（直）'!L595="撤去",VLOOKUP('施設リストA-1（直営）'!#REF!,'（既設）調査結果'!$B$5:$C$1998,2,FALSE),0))</f>
        <v>#REF!</v>
      </c>
      <c r="N595" s="29" t="e">
        <f>'施設リストA-1（直営）'!#REF!</f>
        <v>#REF!</v>
      </c>
      <c r="O595" s="29" t="e">
        <f>'施設リストA-1（直営）'!#REF!</f>
        <v>#REF!</v>
      </c>
      <c r="P595" s="30" t="e">
        <f>IF(O595="新設",VLOOKUP('施設リストA-1（直営）'!#REF!,'（新設）照明器具'!$B$5:$C$1990,2,FALSE),IF('部屋別効果（直）'!O595="撤去",VLOOKUP('施設リストA-1（直営）'!#REF!,'（既設）調査結果'!$B$5:$C$1998,2,FALSE),0))</f>
        <v>#REF!</v>
      </c>
      <c r="Q595" s="29" t="e">
        <f>'施設リストA-1（直営）'!#REF!</f>
        <v>#REF!</v>
      </c>
      <c r="R595" s="29" t="e">
        <f>'施設リストA-1（直営）'!#REF!</f>
        <v>#REF!</v>
      </c>
      <c r="S595" s="30" t="e">
        <f>IF(R595="新設",VLOOKUP('施設リストA-1（直営）'!#REF!,'（新設）照明器具'!$B$5:$C$1990,2,FALSE),IF('部屋別効果（直）'!R595="撤去",VLOOKUP('施設リストA-1（直営）'!#REF!,'（既設）調査結果'!$B$5:$C$1998,2,FALSE),0))</f>
        <v>#REF!</v>
      </c>
      <c r="T595" s="29" t="e">
        <f>'施設リストA-1（直営）'!#REF!</f>
        <v>#REF!</v>
      </c>
      <c r="U595" s="29" t="e">
        <f>'施設リストA-1（直営）'!#REF!</f>
        <v>#REF!</v>
      </c>
      <c r="V595" s="30" t="e">
        <f>IF(U595="新設",VLOOKUP('施設リストA-1（直営）'!#REF!,'（新設）照明器具'!$B$5:$C$1990,2,FALSE),IF('部屋別効果（直）'!U595="撤去",VLOOKUP('施設リストA-1（直営）'!#REF!,'（既設）調査結果'!$B$5:$C$1998,2,FALSE),0))</f>
        <v>#REF!</v>
      </c>
      <c r="W595" s="29" t="e">
        <f>'施設リストA-1（直営）'!#REF!</f>
        <v>#REF!</v>
      </c>
      <c r="X595" s="29" t="e">
        <f>'施設リストA-1（直営）'!#REF!</f>
        <v>#REF!</v>
      </c>
      <c r="Y595" s="30" t="e">
        <f>IF(X595="新設",VLOOKUP('施設リストA-1（直営）'!#REF!,'（新設）照明器具'!$B$5:$C$1990,2,FALSE),IF('部屋別効果（直）'!X595="撤去",VLOOKUP('施設リストA-1（直営）'!#REF!,'（既設）調査結果'!$B$5:$C$1998,2,FALSE),0))</f>
        <v>#REF!</v>
      </c>
      <c r="Z595" s="29" t="e">
        <f>'施設リストA-1（直営）'!#REF!</f>
        <v>#REF!</v>
      </c>
      <c r="AA595" s="29" t="e">
        <f>'施設リストA-1（直営）'!#REF!</f>
        <v>#REF!</v>
      </c>
      <c r="AB595" s="30" t="e">
        <f>IF(AA595="新設",VLOOKUP('施設リストA-1（直営）'!#REF!,'（新設）照明器具'!$B$5:$C$1990,2,FALSE),IF('部屋別効果（直）'!AA595="撤去",VLOOKUP('施設リストA-1（直営）'!#REF!,'（既設）調査結果'!$B$5:$C$1998,2,FALSE),0))</f>
        <v>#REF!</v>
      </c>
      <c r="AC595" s="29" t="e">
        <f>'施設リストA-1（直営）'!#REF!</f>
        <v>#REF!</v>
      </c>
      <c r="AD595" s="29" t="e">
        <f>'施設リストA-1（直営）'!#REF!</f>
        <v>#REF!</v>
      </c>
      <c r="AE595" s="30" t="e">
        <f>IF(AD595="新設",VLOOKUP('施設リストA-1（直営）'!#REF!,'（新設）照明器具'!$B$5:$C$1990,2,FALSE),IF('部屋別効果（直）'!AD595="撤去",VLOOKUP('施設リストA-1（直営）'!#REF!,'（既設）調査結果'!$B$5:$C$1998,2,FALSE),0))</f>
        <v>#REF!</v>
      </c>
      <c r="AF595" s="29" t="e">
        <f>'施設リストA-1（直営）'!#REF!</f>
        <v>#REF!</v>
      </c>
      <c r="AG595" s="29" t="e">
        <f>'施設リストA-1（直営）'!#REF!</f>
        <v>#REF!</v>
      </c>
      <c r="AH595" s="30" t="e">
        <f>IF(AG595="新設",VLOOKUP('施設リストA-1（直営）'!#REF!,'（新設）照明器具'!$B$5:$C$1990,2,FALSE),IF('部屋別効果（直）'!AG595="撤去",VLOOKUP('施設リストA-1（直営）'!#REF!,'（既設）調査結果'!$B$5:$C$1998,2,FALSE),0))</f>
        <v>#REF!</v>
      </c>
      <c r="AI595" s="29" t="e">
        <f>'施設リストA-1（直営）'!#REF!</f>
        <v>#REF!</v>
      </c>
      <c r="AJ595" s="29" t="e">
        <f>'施設リストA-1（直営）'!#REF!</f>
        <v>#REF!</v>
      </c>
      <c r="AK595" s="30" t="e">
        <f>IF(AJ595="新設",VLOOKUP('施設リストA-1（直営）'!#REF!,'（新設）照明器具'!$B$5:$C$1990,2,FALSE),IF('部屋別効果（直）'!AJ595="撤去",VLOOKUP('施設リストA-1（直営）'!#REF!,'（既設）調査結果'!$B$5:$C$1998,2,FALSE),0))</f>
        <v>#REF!</v>
      </c>
      <c r="AL595" s="29" t="e">
        <f>'施設リストA-1（直営）'!#REF!</f>
        <v>#REF!</v>
      </c>
    </row>
    <row r="596" spans="1:38" customFormat="1">
      <c r="A596" s="94"/>
      <c r="B596" s="16" t="e">
        <f>'施設リストA-1（直営）'!#REF!</f>
        <v>#REF!</v>
      </c>
      <c r="C596" s="14" t="e">
        <f>'施設リストA-1（直営）'!#REF!</f>
        <v>#REF!</v>
      </c>
      <c r="D596" s="94" t="e">
        <f>'施設リストA-1（直営）'!#REF!</f>
        <v>#REF!</v>
      </c>
      <c r="E596" s="20" t="e">
        <f>'施設リストA-1（直営）'!#REF!</f>
        <v>#REF!</v>
      </c>
      <c r="F596" s="20" t="e">
        <f>'施設リストA-1（直営）'!#REF!</f>
        <v>#REF!</v>
      </c>
      <c r="G596" s="13" t="e">
        <f>'施設リストA-1（直営）'!#REF!</f>
        <v>#REF!</v>
      </c>
      <c r="H596" s="28" t="e">
        <f t="shared" si="9"/>
        <v>#REF!</v>
      </c>
      <c r="I596" s="29" t="e">
        <f>'施設リストA-1（直営）'!#REF!</f>
        <v>#REF!</v>
      </c>
      <c r="J596" s="30" t="e">
        <f>IF(I596="新設",VLOOKUP('施設リストA-1（直営）'!#REF!,'（新設）照明器具'!$B$5:$C$1990,2,FALSE),IF('部屋別効果（直）'!I596="撤去",VLOOKUP('施設リストA-1（直営）'!#REF!,'（既設）調査結果'!$B$5:$C$1998,2,FALSE),0))</f>
        <v>#REF!</v>
      </c>
      <c r="K596" s="29" t="e">
        <f>'施設リストA-1（直営）'!#REF!</f>
        <v>#REF!</v>
      </c>
      <c r="L596" s="29" t="e">
        <f>'施設リストA-1（直営）'!#REF!</f>
        <v>#REF!</v>
      </c>
      <c r="M596" s="30" t="e">
        <f>IF(L596="新設",VLOOKUP('施設リストA-1（直営）'!#REF!,'（新設）照明器具'!$B$5:$C$1990,2,FALSE),IF('部屋別効果（直）'!L596="撤去",VLOOKUP('施設リストA-1（直営）'!#REF!,'（既設）調査結果'!$B$5:$C$1998,2,FALSE),0))</f>
        <v>#REF!</v>
      </c>
      <c r="N596" s="29" t="e">
        <f>'施設リストA-1（直営）'!#REF!</f>
        <v>#REF!</v>
      </c>
      <c r="O596" s="29" t="e">
        <f>'施設リストA-1（直営）'!#REF!</f>
        <v>#REF!</v>
      </c>
      <c r="P596" s="30" t="e">
        <f>IF(O596="新設",VLOOKUP('施設リストA-1（直営）'!#REF!,'（新設）照明器具'!$B$5:$C$1990,2,FALSE),IF('部屋別効果（直）'!O596="撤去",VLOOKUP('施設リストA-1（直営）'!#REF!,'（既設）調査結果'!$B$5:$C$1998,2,FALSE),0))</f>
        <v>#REF!</v>
      </c>
      <c r="Q596" s="29" t="e">
        <f>'施設リストA-1（直営）'!#REF!</f>
        <v>#REF!</v>
      </c>
      <c r="R596" s="29" t="e">
        <f>'施設リストA-1（直営）'!#REF!</f>
        <v>#REF!</v>
      </c>
      <c r="S596" s="30" t="e">
        <f>IF(R596="新設",VLOOKUP('施設リストA-1（直営）'!#REF!,'（新設）照明器具'!$B$5:$C$1990,2,FALSE),IF('部屋別効果（直）'!R596="撤去",VLOOKUP('施設リストA-1（直営）'!#REF!,'（既設）調査結果'!$B$5:$C$1998,2,FALSE),0))</f>
        <v>#REF!</v>
      </c>
      <c r="T596" s="29" t="e">
        <f>'施設リストA-1（直営）'!#REF!</f>
        <v>#REF!</v>
      </c>
      <c r="U596" s="29" t="e">
        <f>'施設リストA-1（直営）'!#REF!</f>
        <v>#REF!</v>
      </c>
      <c r="V596" s="30" t="e">
        <f>IF(U596="新設",VLOOKUP('施設リストA-1（直営）'!#REF!,'（新設）照明器具'!$B$5:$C$1990,2,FALSE),IF('部屋別効果（直）'!U596="撤去",VLOOKUP('施設リストA-1（直営）'!#REF!,'（既設）調査結果'!$B$5:$C$1998,2,FALSE),0))</f>
        <v>#REF!</v>
      </c>
      <c r="W596" s="29" t="e">
        <f>'施設リストA-1（直営）'!#REF!</f>
        <v>#REF!</v>
      </c>
      <c r="X596" s="29" t="e">
        <f>'施設リストA-1（直営）'!#REF!</f>
        <v>#REF!</v>
      </c>
      <c r="Y596" s="30" t="e">
        <f>IF(X596="新設",VLOOKUP('施設リストA-1（直営）'!#REF!,'（新設）照明器具'!$B$5:$C$1990,2,FALSE),IF('部屋別効果（直）'!X596="撤去",VLOOKUP('施設リストA-1（直営）'!#REF!,'（既設）調査結果'!$B$5:$C$1998,2,FALSE),0))</f>
        <v>#REF!</v>
      </c>
      <c r="Z596" s="29" t="e">
        <f>'施設リストA-1（直営）'!#REF!</f>
        <v>#REF!</v>
      </c>
      <c r="AA596" s="29" t="e">
        <f>'施設リストA-1（直営）'!#REF!</f>
        <v>#REF!</v>
      </c>
      <c r="AB596" s="30" t="e">
        <f>IF(AA596="新設",VLOOKUP('施設リストA-1（直営）'!#REF!,'（新設）照明器具'!$B$5:$C$1990,2,FALSE),IF('部屋別効果（直）'!AA596="撤去",VLOOKUP('施設リストA-1（直営）'!#REF!,'（既設）調査結果'!$B$5:$C$1998,2,FALSE),0))</f>
        <v>#REF!</v>
      </c>
      <c r="AC596" s="29" t="e">
        <f>'施設リストA-1（直営）'!#REF!</f>
        <v>#REF!</v>
      </c>
      <c r="AD596" s="29" t="e">
        <f>'施設リストA-1（直営）'!#REF!</f>
        <v>#REF!</v>
      </c>
      <c r="AE596" s="30" t="e">
        <f>IF(AD596="新設",VLOOKUP('施設リストA-1（直営）'!#REF!,'（新設）照明器具'!$B$5:$C$1990,2,FALSE),IF('部屋別効果（直）'!AD596="撤去",VLOOKUP('施設リストA-1（直営）'!#REF!,'（既設）調査結果'!$B$5:$C$1998,2,FALSE),0))</f>
        <v>#REF!</v>
      </c>
      <c r="AF596" s="29" t="e">
        <f>'施設リストA-1（直営）'!#REF!</f>
        <v>#REF!</v>
      </c>
      <c r="AG596" s="29" t="e">
        <f>'施設リストA-1（直営）'!#REF!</f>
        <v>#REF!</v>
      </c>
      <c r="AH596" s="30" t="e">
        <f>IF(AG596="新設",VLOOKUP('施設リストA-1（直営）'!#REF!,'（新設）照明器具'!$B$5:$C$1990,2,FALSE),IF('部屋別効果（直）'!AG596="撤去",VLOOKUP('施設リストA-1（直営）'!#REF!,'（既設）調査結果'!$B$5:$C$1998,2,FALSE),0))</f>
        <v>#REF!</v>
      </c>
      <c r="AI596" s="29" t="e">
        <f>'施設リストA-1（直営）'!#REF!</f>
        <v>#REF!</v>
      </c>
      <c r="AJ596" s="29" t="e">
        <f>'施設リストA-1（直営）'!#REF!</f>
        <v>#REF!</v>
      </c>
      <c r="AK596" s="30" t="e">
        <f>IF(AJ596="新設",VLOOKUP('施設リストA-1（直営）'!#REF!,'（新設）照明器具'!$B$5:$C$1990,2,FALSE),IF('部屋別効果（直）'!AJ596="撤去",VLOOKUP('施設リストA-1（直営）'!#REF!,'（既設）調査結果'!$B$5:$C$1998,2,FALSE),0))</f>
        <v>#REF!</v>
      </c>
      <c r="AL596" s="29" t="e">
        <f>'施設リストA-1（直営）'!#REF!</f>
        <v>#REF!</v>
      </c>
    </row>
    <row r="597" spans="1:38" customFormat="1">
      <c r="A597" s="94"/>
      <c r="B597" s="16" t="e">
        <f>'施設リストA-1（直営）'!#REF!</f>
        <v>#REF!</v>
      </c>
      <c r="C597" s="14" t="e">
        <f>'施設リストA-1（直営）'!#REF!</f>
        <v>#REF!</v>
      </c>
      <c r="D597" s="94" t="e">
        <f>'施設リストA-1（直営）'!#REF!</f>
        <v>#REF!</v>
      </c>
      <c r="E597" s="20" t="e">
        <f>'施設リストA-1（直営）'!#REF!</f>
        <v>#REF!</v>
      </c>
      <c r="F597" s="20" t="e">
        <f>'施設リストA-1（直営）'!#REF!</f>
        <v>#REF!</v>
      </c>
      <c r="G597" s="13" t="e">
        <f>'施設リストA-1（直営）'!#REF!</f>
        <v>#REF!</v>
      </c>
      <c r="H597" s="28" t="e">
        <f t="shared" si="9"/>
        <v>#REF!</v>
      </c>
      <c r="I597" s="29" t="e">
        <f>'施設リストA-1（直営）'!#REF!</f>
        <v>#REF!</v>
      </c>
      <c r="J597" s="30" t="e">
        <f>IF(I597="新設",VLOOKUP('施設リストA-1（直営）'!#REF!,'（新設）照明器具'!$B$5:$C$1990,2,FALSE),IF('部屋別効果（直）'!I597="撤去",VLOOKUP('施設リストA-1（直営）'!#REF!,'（既設）調査結果'!$B$5:$C$1998,2,FALSE),0))</f>
        <v>#REF!</v>
      </c>
      <c r="K597" s="29" t="e">
        <f>'施設リストA-1（直営）'!#REF!</f>
        <v>#REF!</v>
      </c>
      <c r="L597" s="29" t="e">
        <f>'施設リストA-1（直営）'!#REF!</f>
        <v>#REF!</v>
      </c>
      <c r="M597" s="30" t="e">
        <f>IF(L597="新設",VLOOKUP('施設リストA-1（直営）'!#REF!,'（新設）照明器具'!$B$5:$C$1990,2,FALSE),IF('部屋別効果（直）'!L597="撤去",VLOOKUP('施設リストA-1（直営）'!#REF!,'（既設）調査結果'!$B$5:$C$1998,2,FALSE),0))</f>
        <v>#REF!</v>
      </c>
      <c r="N597" s="29" t="e">
        <f>'施設リストA-1（直営）'!#REF!</f>
        <v>#REF!</v>
      </c>
      <c r="O597" s="29" t="e">
        <f>'施設リストA-1（直営）'!#REF!</f>
        <v>#REF!</v>
      </c>
      <c r="P597" s="30" t="e">
        <f>IF(O597="新設",VLOOKUP('施設リストA-1（直営）'!#REF!,'（新設）照明器具'!$B$5:$C$1990,2,FALSE),IF('部屋別効果（直）'!O597="撤去",VLOOKUP('施設リストA-1（直営）'!#REF!,'（既設）調査結果'!$B$5:$C$1998,2,FALSE),0))</f>
        <v>#REF!</v>
      </c>
      <c r="Q597" s="29" t="e">
        <f>'施設リストA-1（直営）'!#REF!</f>
        <v>#REF!</v>
      </c>
      <c r="R597" s="29" t="e">
        <f>'施設リストA-1（直営）'!#REF!</f>
        <v>#REF!</v>
      </c>
      <c r="S597" s="30" t="e">
        <f>IF(R597="新設",VLOOKUP('施設リストA-1（直営）'!#REF!,'（新設）照明器具'!$B$5:$C$1990,2,FALSE),IF('部屋別効果（直）'!R597="撤去",VLOOKUP('施設リストA-1（直営）'!#REF!,'（既設）調査結果'!$B$5:$C$1998,2,FALSE),0))</f>
        <v>#REF!</v>
      </c>
      <c r="T597" s="29" t="e">
        <f>'施設リストA-1（直営）'!#REF!</f>
        <v>#REF!</v>
      </c>
      <c r="U597" s="29" t="e">
        <f>'施設リストA-1（直営）'!#REF!</f>
        <v>#REF!</v>
      </c>
      <c r="V597" s="30" t="e">
        <f>IF(U597="新設",VLOOKUP('施設リストA-1（直営）'!#REF!,'（新設）照明器具'!$B$5:$C$1990,2,FALSE),IF('部屋別効果（直）'!U597="撤去",VLOOKUP('施設リストA-1（直営）'!#REF!,'（既設）調査結果'!$B$5:$C$1998,2,FALSE),0))</f>
        <v>#REF!</v>
      </c>
      <c r="W597" s="29" t="e">
        <f>'施設リストA-1（直営）'!#REF!</f>
        <v>#REF!</v>
      </c>
      <c r="X597" s="29" t="e">
        <f>'施設リストA-1（直営）'!#REF!</f>
        <v>#REF!</v>
      </c>
      <c r="Y597" s="30" t="e">
        <f>IF(X597="新設",VLOOKUP('施設リストA-1（直営）'!#REF!,'（新設）照明器具'!$B$5:$C$1990,2,FALSE),IF('部屋別効果（直）'!X597="撤去",VLOOKUP('施設リストA-1（直営）'!#REF!,'（既設）調査結果'!$B$5:$C$1998,2,FALSE),0))</f>
        <v>#REF!</v>
      </c>
      <c r="Z597" s="29" t="e">
        <f>'施設リストA-1（直営）'!#REF!</f>
        <v>#REF!</v>
      </c>
      <c r="AA597" s="29" t="e">
        <f>'施設リストA-1（直営）'!#REF!</f>
        <v>#REF!</v>
      </c>
      <c r="AB597" s="30" t="e">
        <f>IF(AA597="新設",VLOOKUP('施設リストA-1（直営）'!#REF!,'（新設）照明器具'!$B$5:$C$1990,2,FALSE),IF('部屋別効果（直）'!AA597="撤去",VLOOKUP('施設リストA-1（直営）'!#REF!,'（既設）調査結果'!$B$5:$C$1998,2,FALSE),0))</f>
        <v>#REF!</v>
      </c>
      <c r="AC597" s="29" t="e">
        <f>'施設リストA-1（直営）'!#REF!</f>
        <v>#REF!</v>
      </c>
      <c r="AD597" s="29" t="e">
        <f>'施設リストA-1（直営）'!#REF!</f>
        <v>#REF!</v>
      </c>
      <c r="AE597" s="30" t="e">
        <f>IF(AD597="新設",VLOOKUP('施設リストA-1（直営）'!#REF!,'（新設）照明器具'!$B$5:$C$1990,2,FALSE),IF('部屋別効果（直）'!AD597="撤去",VLOOKUP('施設リストA-1（直営）'!#REF!,'（既設）調査結果'!$B$5:$C$1998,2,FALSE),0))</f>
        <v>#REF!</v>
      </c>
      <c r="AF597" s="29" t="e">
        <f>'施設リストA-1（直営）'!#REF!</f>
        <v>#REF!</v>
      </c>
      <c r="AG597" s="29" t="e">
        <f>'施設リストA-1（直営）'!#REF!</f>
        <v>#REF!</v>
      </c>
      <c r="AH597" s="30" t="e">
        <f>IF(AG597="新設",VLOOKUP('施設リストA-1（直営）'!#REF!,'（新設）照明器具'!$B$5:$C$1990,2,FALSE),IF('部屋別効果（直）'!AG597="撤去",VLOOKUP('施設リストA-1（直営）'!#REF!,'（既設）調査結果'!$B$5:$C$1998,2,FALSE),0))</f>
        <v>#REF!</v>
      </c>
      <c r="AI597" s="29" t="e">
        <f>'施設リストA-1（直営）'!#REF!</f>
        <v>#REF!</v>
      </c>
      <c r="AJ597" s="29" t="e">
        <f>'施設リストA-1（直営）'!#REF!</f>
        <v>#REF!</v>
      </c>
      <c r="AK597" s="30" t="e">
        <f>IF(AJ597="新設",VLOOKUP('施設リストA-1（直営）'!#REF!,'（新設）照明器具'!$B$5:$C$1990,2,FALSE),IF('部屋別効果（直）'!AJ597="撤去",VLOOKUP('施設リストA-1（直営）'!#REF!,'（既設）調査結果'!$B$5:$C$1998,2,FALSE),0))</f>
        <v>#REF!</v>
      </c>
      <c r="AL597" s="29" t="e">
        <f>'施設リストA-1（直営）'!#REF!</f>
        <v>#REF!</v>
      </c>
    </row>
    <row r="598" spans="1:38" customFormat="1">
      <c r="A598" s="94"/>
      <c r="B598" s="16" t="e">
        <f>'施設リストA-1（直営）'!#REF!</f>
        <v>#REF!</v>
      </c>
      <c r="C598" s="14" t="e">
        <f>'施設リストA-1（直営）'!#REF!</f>
        <v>#REF!</v>
      </c>
      <c r="D598" s="94" t="e">
        <f>'施設リストA-1（直営）'!#REF!</f>
        <v>#REF!</v>
      </c>
      <c r="E598" s="20" t="e">
        <f>'施設リストA-1（直営）'!#REF!</f>
        <v>#REF!</v>
      </c>
      <c r="F598" s="20" t="e">
        <f>'施設リストA-1（直営）'!#REF!</f>
        <v>#REF!</v>
      </c>
      <c r="G598" s="13" t="e">
        <f>'施設リストA-1（直営）'!#REF!</f>
        <v>#REF!</v>
      </c>
      <c r="H598" s="28" t="e">
        <f t="shared" si="9"/>
        <v>#REF!</v>
      </c>
      <c r="I598" s="29" t="e">
        <f>'施設リストA-1（直営）'!#REF!</f>
        <v>#REF!</v>
      </c>
      <c r="J598" s="30" t="e">
        <f>IF(I598="新設",VLOOKUP('施設リストA-1（直営）'!#REF!,'（新設）照明器具'!$B$5:$C$1990,2,FALSE),IF('部屋別効果（直）'!I598="撤去",VLOOKUP('施設リストA-1（直営）'!#REF!,'（既設）調査結果'!$B$5:$C$1998,2,FALSE),0))</f>
        <v>#REF!</v>
      </c>
      <c r="K598" s="29" t="e">
        <f>'施設リストA-1（直営）'!#REF!</f>
        <v>#REF!</v>
      </c>
      <c r="L598" s="29" t="e">
        <f>'施設リストA-1（直営）'!#REF!</f>
        <v>#REF!</v>
      </c>
      <c r="M598" s="30" t="e">
        <f>IF(L598="新設",VLOOKUP('施設リストA-1（直営）'!#REF!,'（新設）照明器具'!$B$5:$C$1990,2,FALSE),IF('部屋別効果（直）'!L598="撤去",VLOOKUP('施設リストA-1（直営）'!#REF!,'（既設）調査結果'!$B$5:$C$1998,2,FALSE),0))</f>
        <v>#REF!</v>
      </c>
      <c r="N598" s="29" t="e">
        <f>'施設リストA-1（直営）'!#REF!</f>
        <v>#REF!</v>
      </c>
      <c r="O598" s="29" t="e">
        <f>'施設リストA-1（直営）'!#REF!</f>
        <v>#REF!</v>
      </c>
      <c r="P598" s="30" t="e">
        <f>IF(O598="新設",VLOOKUP('施設リストA-1（直営）'!#REF!,'（新設）照明器具'!$B$5:$C$1990,2,FALSE),IF('部屋別効果（直）'!O598="撤去",VLOOKUP('施設リストA-1（直営）'!#REF!,'（既設）調査結果'!$B$5:$C$1998,2,FALSE),0))</f>
        <v>#REF!</v>
      </c>
      <c r="Q598" s="29" t="e">
        <f>'施設リストA-1（直営）'!#REF!</f>
        <v>#REF!</v>
      </c>
      <c r="R598" s="29" t="e">
        <f>'施設リストA-1（直営）'!#REF!</f>
        <v>#REF!</v>
      </c>
      <c r="S598" s="30" t="e">
        <f>IF(R598="新設",VLOOKUP('施設リストA-1（直営）'!#REF!,'（新設）照明器具'!$B$5:$C$1990,2,FALSE),IF('部屋別効果（直）'!R598="撤去",VLOOKUP('施設リストA-1（直営）'!#REF!,'（既設）調査結果'!$B$5:$C$1998,2,FALSE),0))</f>
        <v>#REF!</v>
      </c>
      <c r="T598" s="29" t="e">
        <f>'施設リストA-1（直営）'!#REF!</f>
        <v>#REF!</v>
      </c>
      <c r="U598" s="29" t="e">
        <f>'施設リストA-1（直営）'!#REF!</f>
        <v>#REF!</v>
      </c>
      <c r="V598" s="30" t="e">
        <f>IF(U598="新設",VLOOKUP('施設リストA-1（直営）'!#REF!,'（新設）照明器具'!$B$5:$C$1990,2,FALSE),IF('部屋別効果（直）'!U598="撤去",VLOOKUP('施設リストA-1（直営）'!#REF!,'（既設）調査結果'!$B$5:$C$1998,2,FALSE),0))</f>
        <v>#REF!</v>
      </c>
      <c r="W598" s="29" t="e">
        <f>'施設リストA-1（直営）'!#REF!</f>
        <v>#REF!</v>
      </c>
      <c r="X598" s="29" t="e">
        <f>'施設リストA-1（直営）'!#REF!</f>
        <v>#REF!</v>
      </c>
      <c r="Y598" s="30" t="e">
        <f>IF(X598="新設",VLOOKUP('施設リストA-1（直営）'!#REF!,'（新設）照明器具'!$B$5:$C$1990,2,FALSE),IF('部屋別効果（直）'!X598="撤去",VLOOKUP('施設リストA-1（直営）'!#REF!,'（既設）調査結果'!$B$5:$C$1998,2,FALSE),0))</f>
        <v>#REF!</v>
      </c>
      <c r="Z598" s="29" t="e">
        <f>'施設リストA-1（直営）'!#REF!</f>
        <v>#REF!</v>
      </c>
      <c r="AA598" s="29" t="e">
        <f>'施設リストA-1（直営）'!#REF!</f>
        <v>#REF!</v>
      </c>
      <c r="AB598" s="30" t="e">
        <f>IF(AA598="新設",VLOOKUP('施設リストA-1（直営）'!#REF!,'（新設）照明器具'!$B$5:$C$1990,2,FALSE),IF('部屋別効果（直）'!AA598="撤去",VLOOKUP('施設リストA-1（直営）'!#REF!,'（既設）調査結果'!$B$5:$C$1998,2,FALSE),0))</f>
        <v>#REF!</v>
      </c>
      <c r="AC598" s="29" t="e">
        <f>'施設リストA-1（直営）'!#REF!</f>
        <v>#REF!</v>
      </c>
      <c r="AD598" s="29" t="e">
        <f>'施設リストA-1（直営）'!#REF!</f>
        <v>#REF!</v>
      </c>
      <c r="AE598" s="30" t="e">
        <f>IF(AD598="新設",VLOOKUP('施設リストA-1（直営）'!#REF!,'（新設）照明器具'!$B$5:$C$1990,2,FALSE),IF('部屋別効果（直）'!AD598="撤去",VLOOKUP('施設リストA-1（直営）'!#REF!,'（既設）調査結果'!$B$5:$C$1998,2,FALSE),0))</f>
        <v>#REF!</v>
      </c>
      <c r="AF598" s="29" t="e">
        <f>'施設リストA-1（直営）'!#REF!</f>
        <v>#REF!</v>
      </c>
      <c r="AG598" s="29" t="e">
        <f>'施設リストA-1（直営）'!#REF!</f>
        <v>#REF!</v>
      </c>
      <c r="AH598" s="30" t="e">
        <f>IF(AG598="新設",VLOOKUP('施設リストA-1（直営）'!#REF!,'（新設）照明器具'!$B$5:$C$1990,2,FALSE),IF('部屋別効果（直）'!AG598="撤去",VLOOKUP('施設リストA-1（直営）'!#REF!,'（既設）調査結果'!$B$5:$C$1998,2,FALSE),0))</f>
        <v>#REF!</v>
      </c>
      <c r="AI598" s="29" t="e">
        <f>'施設リストA-1（直営）'!#REF!</f>
        <v>#REF!</v>
      </c>
      <c r="AJ598" s="29" t="e">
        <f>'施設リストA-1（直営）'!#REF!</f>
        <v>#REF!</v>
      </c>
      <c r="AK598" s="30" t="e">
        <f>IF(AJ598="新設",VLOOKUP('施設リストA-1（直営）'!#REF!,'（新設）照明器具'!$B$5:$C$1990,2,FALSE),IF('部屋別効果（直）'!AJ598="撤去",VLOOKUP('施設リストA-1（直営）'!#REF!,'（既設）調査結果'!$B$5:$C$1998,2,FALSE),0))</f>
        <v>#REF!</v>
      </c>
      <c r="AL598" s="29" t="e">
        <f>'施設リストA-1（直営）'!#REF!</f>
        <v>#REF!</v>
      </c>
    </row>
    <row r="599" spans="1:38" customFormat="1">
      <c r="A599" s="94"/>
      <c r="B599" s="16" t="e">
        <f>'施設リストA-1（直営）'!#REF!</f>
        <v>#REF!</v>
      </c>
      <c r="C599" s="14" t="e">
        <f>'施設リストA-1（直営）'!#REF!</f>
        <v>#REF!</v>
      </c>
      <c r="D599" s="94" t="e">
        <f>'施設リストA-1（直営）'!#REF!</f>
        <v>#REF!</v>
      </c>
      <c r="E599" s="20" t="e">
        <f>'施設リストA-1（直営）'!#REF!</f>
        <v>#REF!</v>
      </c>
      <c r="F599" s="20" t="e">
        <f>'施設リストA-1（直営）'!#REF!</f>
        <v>#REF!</v>
      </c>
      <c r="G599" s="13" t="e">
        <f>'施設リストA-1（直営）'!#REF!</f>
        <v>#REF!</v>
      </c>
      <c r="H599" s="28" t="e">
        <f t="shared" si="9"/>
        <v>#REF!</v>
      </c>
      <c r="I599" s="29" t="e">
        <f>'施設リストA-1（直営）'!#REF!</f>
        <v>#REF!</v>
      </c>
      <c r="J599" s="30" t="e">
        <f>IF(I599="新設",VLOOKUP('施設リストA-1（直営）'!#REF!,'（新設）照明器具'!$B$5:$C$1990,2,FALSE),IF('部屋別効果（直）'!I599="撤去",VLOOKUP('施設リストA-1（直営）'!#REF!,'（既設）調査結果'!$B$5:$C$1998,2,FALSE),0))</f>
        <v>#REF!</v>
      </c>
      <c r="K599" s="29" t="e">
        <f>'施設リストA-1（直営）'!#REF!</f>
        <v>#REF!</v>
      </c>
      <c r="L599" s="29" t="e">
        <f>'施設リストA-1（直営）'!#REF!</f>
        <v>#REF!</v>
      </c>
      <c r="M599" s="30" t="e">
        <f>IF(L599="新設",VLOOKUP('施設リストA-1（直営）'!#REF!,'（新設）照明器具'!$B$5:$C$1990,2,FALSE),IF('部屋別効果（直）'!L599="撤去",VLOOKUP('施設リストA-1（直営）'!#REF!,'（既設）調査結果'!$B$5:$C$1998,2,FALSE),0))</f>
        <v>#REF!</v>
      </c>
      <c r="N599" s="29" t="e">
        <f>'施設リストA-1（直営）'!#REF!</f>
        <v>#REF!</v>
      </c>
      <c r="O599" s="29" t="e">
        <f>'施設リストA-1（直営）'!#REF!</f>
        <v>#REF!</v>
      </c>
      <c r="P599" s="30" t="e">
        <f>IF(O599="新設",VLOOKUP('施設リストA-1（直営）'!#REF!,'（新設）照明器具'!$B$5:$C$1990,2,FALSE),IF('部屋別効果（直）'!O599="撤去",VLOOKUP('施設リストA-1（直営）'!#REF!,'（既設）調査結果'!$B$5:$C$1998,2,FALSE),0))</f>
        <v>#REF!</v>
      </c>
      <c r="Q599" s="29" t="e">
        <f>'施設リストA-1（直営）'!#REF!</f>
        <v>#REF!</v>
      </c>
      <c r="R599" s="29" t="e">
        <f>'施設リストA-1（直営）'!#REF!</f>
        <v>#REF!</v>
      </c>
      <c r="S599" s="30" t="e">
        <f>IF(R599="新設",VLOOKUP('施設リストA-1（直営）'!#REF!,'（新設）照明器具'!$B$5:$C$1990,2,FALSE),IF('部屋別効果（直）'!R599="撤去",VLOOKUP('施設リストA-1（直営）'!#REF!,'（既設）調査結果'!$B$5:$C$1998,2,FALSE),0))</f>
        <v>#REF!</v>
      </c>
      <c r="T599" s="29" t="e">
        <f>'施設リストA-1（直営）'!#REF!</f>
        <v>#REF!</v>
      </c>
      <c r="U599" s="29" t="e">
        <f>'施設リストA-1（直営）'!#REF!</f>
        <v>#REF!</v>
      </c>
      <c r="V599" s="30" t="e">
        <f>IF(U599="新設",VLOOKUP('施設リストA-1（直営）'!#REF!,'（新設）照明器具'!$B$5:$C$1990,2,FALSE),IF('部屋別効果（直）'!U599="撤去",VLOOKUP('施設リストA-1（直営）'!#REF!,'（既設）調査結果'!$B$5:$C$1998,2,FALSE),0))</f>
        <v>#REF!</v>
      </c>
      <c r="W599" s="29" t="e">
        <f>'施設リストA-1（直営）'!#REF!</f>
        <v>#REF!</v>
      </c>
      <c r="X599" s="29" t="e">
        <f>'施設リストA-1（直営）'!#REF!</f>
        <v>#REF!</v>
      </c>
      <c r="Y599" s="30" t="e">
        <f>IF(X599="新設",VLOOKUP('施設リストA-1（直営）'!#REF!,'（新設）照明器具'!$B$5:$C$1990,2,FALSE),IF('部屋別効果（直）'!X599="撤去",VLOOKUP('施設リストA-1（直営）'!#REF!,'（既設）調査結果'!$B$5:$C$1998,2,FALSE),0))</f>
        <v>#REF!</v>
      </c>
      <c r="Z599" s="29" t="e">
        <f>'施設リストA-1（直営）'!#REF!</f>
        <v>#REF!</v>
      </c>
      <c r="AA599" s="29" t="e">
        <f>'施設リストA-1（直営）'!#REF!</f>
        <v>#REF!</v>
      </c>
      <c r="AB599" s="30" t="e">
        <f>IF(AA599="新設",VLOOKUP('施設リストA-1（直営）'!#REF!,'（新設）照明器具'!$B$5:$C$1990,2,FALSE),IF('部屋別効果（直）'!AA599="撤去",VLOOKUP('施設リストA-1（直営）'!#REF!,'（既設）調査結果'!$B$5:$C$1998,2,FALSE),0))</f>
        <v>#REF!</v>
      </c>
      <c r="AC599" s="29" t="e">
        <f>'施設リストA-1（直営）'!#REF!</f>
        <v>#REF!</v>
      </c>
      <c r="AD599" s="29" t="e">
        <f>'施設リストA-1（直営）'!#REF!</f>
        <v>#REF!</v>
      </c>
      <c r="AE599" s="30" t="e">
        <f>IF(AD599="新設",VLOOKUP('施設リストA-1（直営）'!#REF!,'（新設）照明器具'!$B$5:$C$1990,2,FALSE),IF('部屋別効果（直）'!AD599="撤去",VLOOKUP('施設リストA-1（直営）'!#REF!,'（既設）調査結果'!$B$5:$C$1998,2,FALSE),0))</f>
        <v>#REF!</v>
      </c>
      <c r="AF599" s="29" t="e">
        <f>'施設リストA-1（直営）'!#REF!</f>
        <v>#REF!</v>
      </c>
      <c r="AG599" s="29" t="e">
        <f>'施設リストA-1（直営）'!#REF!</f>
        <v>#REF!</v>
      </c>
      <c r="AH599" s="30" t="e">
        <f>IF(AG599="新設",VLOOKUP('施設リストA-1（直営）'!#REF!,'（新設）照明器具'!$B$5:$C$1990,2,FALSE),IF('部屋別効果（直）'!AG599="撤去",VLOOKUP('施設リストA-1（直営）'!#REF!,'（既設）調査結果'!$B$5:$C$1998,2,FALSE),0))</f>
        <v>#REF!</v>
      </c>
      <c r="AI599" s="29" t="e">
        <f>'施設リストA-1（直営）'!#REF!</f>
        <v>#REF!</v>
      </c>
      <c r="AJ599" s="29" t="e">
        <f>'施設リストA-1（直営）'!#REF!</f>
        <v>#REF!</v>
      </c>
      <c r="AK599" s="30" t="e">
        <f>IF(AJ599="新設",VLOOKUP('施設リストA-1（直営）'!#REF!,'（新設）照明器具'!$B$5:$C$1990,2,FALSE),IF('部屋別効果（直）'!AJ599="撤去",VLOOKUP('施設リストA-1（直営）'!#REF!,'（既設）調査結果'!$B$5:$C$1998,2,FALSE),0))</f>
        <v>#REF!</v>
      </c>
      <c r="AL599" s="29" t="e">
        <f>'施設リストA-1（直営）'!#REF!</f>
        <v>#REF!</v>
      </c>
    </row>
    <row r="600" spans="1:38" customFormat="1">
      <c r="A600" s="94"/>
      <c r="B600" s="16" t="e">
        <f>'施設リストA-1（直営）'!#REF!</f>
        <v>#REF!</v>
      </c>
      <c r="C600" s="14" t="e">
        <f>'施設リストA-1（直営）'!#REF!</f>
        <v>#REF!</v>
      </c>
      <c r="D600" s="94" t="e">
        <f>'施設リストA-1（直営）'!#REF!</f>
        <v>#REF!</v>
      </c>
      <c r="E600" s="20" t="e">
        <f>'施設リストA-1（直営）'!#REF!</f>
        <v>#REF!</v>
      </c>
      <c r="F600" s="20" t="e">
        <f>'施設リストA-1（直営）'!#REF!</f>
        <v>#REF!</v>
      </c>
      <c r="G600" s="13" t="e">
        <f>'施設リストA-1（直営）'!#REF!</f>
        <v>#REF!</v>
      </c>
      <c r="H600" s="28" t="e">
        <f t="shared" si="9"/>
        <v>#REF!</v>
      </c>
      <c r="I600" s="29" t="e">
        <f>'施設リストA-1（直営）'!#REF!</f>
        <v>#REF!</v>
      </c>
      <c r="J600" s="30" t="e">
        <f>IF(I600="新設",VLOOKUP('施設リストA-1（直営）'!#REF!,'（新設）照明器具'!$B$5:$C$1990,2,FALSE),IF('部屋別効果（直）'!I600="撤去",VLOOKUP('施設リストA-1（直営）'!#REF!,'（既設）調査結果'!$B$5:$C$1998,2,FALSE),0))</f>
        <v>#REF!</v>
      </c>
      <c r="K600" s="29" t="e">
        <f>'施設リストA-1（直営）'!#REF!</f>
        <v>#REF!</v>
      </c>
      <c r="L600" s="29" t="e">
        <f>'施設リストA-1（直営）'!#REF!</f>
        <v>#REF!</v>
      </c>
      <c r="M600" s="30" t="e">
        <f>IF(L600="新設",VLOOKUP('施設リストA-1（直営）'!#REF!,'（新設）照明器具'!$B$5:$C$1990,2,FALSE),IF('部屋別効果（直）'!L600="撤去",VLOOKUP('施設リストA-1（直営）'!#REF!,'（既設）調査結果'!$B$5:$C$1998,2,FALSE),0))</f>
        <v>#REF!</v>
      </c>
      <c r="N600" s="29" t="e">
        <f>'施設リストA-1（直営）'!#REF!</f>
        <v>#REF!</v>
      </c>
      <c r="O600" s="29" t="e">
        <f>'施設リストA-1（直営）'!#REF!</f>
        <v>#REF!</v>
      </c>
      <c r="P600" s="30" t="e">
        <f>IF(O600="新設",VLOOKUP('施設リストA-1（直営）'!#REF!,'（新設）照明器具'!$B$5:$C$1990,2,FALSE),IF('部屋別効果（直）'!O600="撤去",VLOOKUP('施設リストA-1（直営）'!#REF!,'（既設）調査結果'!$B$5:$C$1998,2,FALSE),0))</f>
        <v>#REF!</v>
      </c>
      <c r="Q600" s="29" t="e">
        <f>'施設リストA-1（直営）'!#REF!</f>
        <v>#REF!</v>
      </c>
      <c r="R600" s="29" t="e">
        <f>'施設リストA-1（直営）'!#REF!</f>
        <v>#REF!</v>
      </c>
      <c r="S600" s="30" t="e">
        <f>IF(R600="新設",VLOOKUP('施設リストA-1（直営）'!#REF!,'（新設）照明器具'!$B$5:$C$1990,2,FALSE),IF('部屋別効果（直）'!R600="撤去",VLOOKUP('施設リストA-1（直営）'!#REF!,'（既設）調査結果'!$B$5:$C$1998,2,FALSE),0))</f>
        <v>#REF!</v>
      </c>
      <c r="T600" s="29" t="e">
        <f>'施設リストA-1（直営）'!#REF!</f>
        <v>#REF!</v>
      </c>
      <c r="U600" s="29" t="e">
        <f>'施設リストA-1（直営）'!#REF!</f>
        <v>#REF!</v>
      </c>
      <c r="V600" s="30" t="e">
        <f>IF(U600="新設",VLOOKUP('施設リストA-1（直営）'!#REF!,'（新設）照明器具'!$B$5:$C$1990,2,FALSE),IF('部屋別効果（直）'!U600="撤去",VLOOKUP('施設リストA-1（直営）'!#REF!,'（既設）調査結果'!$B$5:$C$1998,2,FALSE),0))</f>
        <v>#REF!</v>
      </c>
      <c r="W600" s="29" t="e">
        <f>'施設リストA-1（直営）'!#REF!</f>
        <v>#REF!</v>
      </c>
      <c r="X600" s="29" t="e">
        <f>'施設リストA-1（直営）'!#REF!</f>
        <v>#REF!</v>
      </c>
      <c r="Y600" s="30" t="e">
        <f>IF(X600="新設",VLOOKUP('施設リストA-1（直営）'!#REF!,'（新設）照明器具'!$B$5:$C$1990,2,FALSE),IF('部屋別効果（直）'!X600="撤去",VLOOKUP('施設リストA-1（直営）'!#REF!,'（既設）調査結果'!$B$5:$C$1998,2,FALSE),0))</f>
        <v>#REF!</v>
      </c>
      <c r="Z600" s="29" t="e">
        <f>'施設リストA-1（直営）'!#REF!</f>
        <v>#REF!</v>
      </c>
      <c r="AA600" s="29" t="e">
        <f>'施設リストA-1（直営）'!#REF!</f>
        <v>#REF!</v>
      </c>
      <c r="AB600" s="30" t="e">
        <f>IF(AA600="新設",VLOOKUP('施設リストA-1（直営）'!#REF!,'（新設）照明器具'!$B$5:$C$1990,2,FALSE),IF('部屋別効果（直）'!AA600="撤去",VLOOKUP('施設リストA-1（直営）'!#REF!,'（既設）調査結果'!$B$5:$C$1998,2,FALSE),0))</f>
        <v>#REF!</v>
      </c>
      <c r="AC600" s="29" t="e">
        <f>'施設リストA-1（直営）'!#REF!</f>
        <v>#REF!</v>
      </c>
      <c r="AD600" s="29" t="e">
        <f>'施設リストA-1（直営）'!#REF!</f>
        <v>#REF!</v>
      </c>
      <c r="AE600" s="30" t="e">
        <f>IF(AD600="新設",VLOOKUP('施設リストA-1（直営）'!#REF!,'（新設）照明器具'!$B$5:$C$1990,2,FALSE),IF('部屋別効果（直）'!AD600="撤去",VLOOKUP('施設リストA-1（直営）'!#REF!,'（既設）調査結果'!$B$5:$C$1998,2,FALSE),0))</f>
        <v>#REF!</v>
      </c>
      <c r="AF600" s="29" t="e">
        <f>'施設リストA-1（直営）'!#REF!</f>
        <v>#REF!</v>
      </c>
      <c r="AG600" s="29" t="e">
        <f>'施設リストA-1（直営）'!#REF!</f>
        <v>#REF!</v>
      </c>
      <c r="AH600" s="30" t="e">
        <f>IF(AG600="新設",VLOOKUP('施設リストA-1（直営）'!#REF!,'（新設）照明器具'!$B$5:$C$1990,2,FALSE),IF('部屋別効果（直）'!AG600="撤去",VLOOKUP('施設リストA-1（直営）'!#REF!,'（既設）調査結果'!$B$5:$C$1998,2,FALSE),0))</f>
        <v>#REF!</v>
      </c>
      <c r="AI600" s="29" t="e">
        <f>'施設リストA-1（直営）'!#REF!</f>
        <v>#REF!</v>
      </c>
      <c r="AJ600" s="29" t="e">
        <f>'施設リストA-1（直営）'!#REF!</f>
        <v>#REF!</v>
      </c>
      <c r="AK600" s="30" t="e">
        <f>IF(AJ600="新設",VLOOKUP('施設リストA-1（直営）'!#REF!,'（新設）照明器具'!$B$5:$C$1990,2,FALSE),IF('部屋別効果（直）'!AJ600="撤去",VLOOKUP('施設リストA-1（直営）'!#REF!,'（既設）調査結果'!$B$5:$C$1998,2,FALSE),0))</f>
        <v>#REF!</v>
      </c>
      <c r="AL600" s="29" t="e">
        <f>'施設リストA-1（直営）'!#REF!</f>
        <v>#REF!</v>
      </c>
    </row>
    <row r="601" spans="1:38" customFormat="1">
      <c r="A601" s="94"/>
      <c r="B601" s="16" t="e">
        <f>'施設リストA-1（直営）'!#REF!</f>
        <v>#REF!</v>
      </c>
      <c r="C601" s="14" t="e">
        <f>'施設リストA-1（直営）'!#REF!</f>
        <v>#REF!</v>
      </c>
      <c r="D601" s="94" t="e">
        <f>'施設リストA-1（直営）'!#REF!</f>
        <v>#REF!</v>
      </c>
      <c r="E601" s="20" t="e">
        <f>'施設リストA-1（直営）'!#REF!</f>
        <v>#REF!</v>
      </c>
      <c r="F601" s="20" t="e">
        <f>'施設リストA-1（直営）'!#REF!</f>
        <v>#REF!</v>
      </c>
      <c r="G601" s="13" t="e">
        <f>'施設リストA-1（直営）'!#REF!</f>
        <v>#REF!</v>
      </c>
      <c r="H601" s="28" t="e">
        <f t="shared" si="9"/>
        <v>#REF!</v>
      </c>
      <c r="I601" s="29" t="e">
        <f>'施設リストA-1（直営）'!#REF!</f>
        <v>#REF!</v>
      </c>
      <c r="J601" s="30" t="e">
        <f>IF(I601="新設",VLOOKUP('施設リストA-1（直営）'!#REF!,'（新設）照明器具'!$B$5:$C$1990,2,FALSE),IF('部屋別効果（直）'!I601="撤去",VLOOKUP('施設リストA-1（直営）'!#REF!,'（既設）調査結果'!$B$5:$C$1998,2,FALSE),0))</f>
        <v>#REF!</v>
      </c>
      <c r="K601" s="29" t="e">
        <f>'施設リストA-1（直営）'!#REF!</f>
        <v>#REF!</v>
      </c>
      <c r="L601" s="29" t="e">
        <f>'施設リストA-1（直営）'!#REF!</f>
        <v>#REF!</v>
      </c>
      <c r="M601" s="30" t="e">
        <f>IF(L601="新設",VLOOKUP('施設リストA-1（直営）'!#REF!,'（新設）照明器具'!$B$5:$C$1990,2,FALSE),IF('部屋別効果（直）'!L601="撤去",VLOOKUP('施設リストA-1（直営）'!#REF!,'（既設）調査結果'!$B$5:$C$1998,2,FALSE),0))</f>
        <v>#REF!</v>
      </c>
      <c r="N601" s="29" t="e">
        <f>'施設リストA-1（直営）'!#REF!</f>
        <v>#REF!</v>
      </c>
      <c r="O601" s="29" t="e">
        <f>'施設リストA-1（直営）'!#REF!</f>
        <v>#REF!</v>
      </c>
      <c r="P601" s="30" t="e">
        <f>IF(O601="新設",VLOOKUP('施設リストA-1（直営）'!#REF!,'（新設）照明器具'!$B$5:$C$1990,2,FALSE),IF('部屋別効果（直）'!O601="撤去",VLOOKUP('施設リストA-1（直営）'!#REF!,'（既設）調査結果'!$B$5:$C$1998,2,FALSE),0))</f>
        <v>#REF!</v>
      </c>
      <c r="Q601" s="29" t="e">
        <f>'施設リストA-1（直営）'!#REF!</f>
        <v>#REF!</v>
      </c>
      <c r="R601" s="29" t="e">
        <f>'施設リストA-1（直営）'!#REF!</f>
        <v>#REF!</v>
      </c>
      <c r="S601" s="30" t="e">
        <f>IF(R601="新設",VLOOKUP('施設リストA-1（直営）'!#REF!,'（新設）照明器具'!$B$5:$C$1990,2,FALSE),IF('部屋別効果（直）'!R601="撤去",VLOOKUP('施設リストA-1（直営）'!#REF!,'（既設）調査結果'!$B$5:$C$1998,2,FALSE),0))</f>
        <v>#REF!</v>
      </c>
      <c r="T601" s="29" t="e">
        <f>'施設リストA-1（直営）'!#REF!</f>
        <v>#REF!</v>
      </c>
      <c r="U601" s="29" t="e">
        <f>'施設リストA-1（直営）'!#REF!</f>
        <v>#REF!</v>
      </c>
      <c r="V601" s="30" t="e">
        <f>IF(U601="新設",VLOOKUP('施設リストA-1（直営）'!#REF!,'（新設）照明器具'!$B$5:$C$1990,2,FALSE),IF('部屋別効果（直）'!U601="撤去",VLOOKUP('施設リストA-1（直営）'!#REF!,'（既設）調査結果'!$B$5:$C$1998,2,FALSE),0))</f>
        <v>#REF!</v>
      </c>
      <c r="W601" s="29" t="e">
        <f>'施設リストA-1（直営）'!#REF!</f>
        <v>#REF!</v>
      </c>
      <c r="X601" s="29" t="e">
        <f>'施設リストA-1（直営）'!#REF!</f>
        <v>#REF!</v>
      </c>
      <c r="Y601" s="30" t="e">
        <f>IF(X601="新設",VLOOKUP('施設リストA-1（直営）'!#REF!,'（新設）照明器具'!$B$5:$C$1990,2,FALSE),IF('部屋別効果（直）'!X601="撤去",VLOOKUP('施設リストA-1（直営）'!#REF!,'（既設）調査結果'!$B$5:$C$1998,2,FALSE),0))</f>
        <v>#REF!</v>
      </c>
      <c r="Z601" s="29" t="e">
        <f>'施設リストA-1（直営）'!#REF!</f>
        <v>#REF!</v>
      </c>
      <c r="AA601" s="29" t="e">
        <f>'施設リストA-1（直営）'!#REF!</f>
        <v>#REF!</v>
      </c>
      <c r="AB601" s="30" t="e">
        <f>IF(AA601="新設",VLOOKUP('施設リストA-1（直営）'!#REF!,'（新設）照明器具'!$B$5:$C$1990,2,FALSE),IF('部屋別効果（直）'!AA601="撤去",VLOOKUP('施設リストA-1（直営）'!#REF!,'（既設）調査結果'!$B$5:$C$1998,2,FALSE),0))</f>
        <v>#REF!</v>
      </c>
      <c r="AC601" s="29" t="e">
        <f>'施設リストA-1（直営）'!#REF!</f>
        <v>#REF!</v>
      </c>
      <c r="AD601" s="29" t="e">
        <f>'施設リストA-1（直営）'!#REF!</f>
        <v>#REF!</v>
      </c>
      <c r="AE601" s="30" t="e">
        <f>IF(AD601="新設",VLOOKUP('施設リストA-1（直営）'!#REF!,'（新設）照明器具'!$B$5:$C$1990,2,FALSE),IF('部屋別効果（直）'!AD601="撤去",VLOOKUP('施設リストA-1（直営）'!#REF!,'（既設）調査結果'!$B$5:$C$1998,2,FALSE),0))</f>
        <v>#REF!</v>
      </c>
      <c r="AF601" s="29" t="e">
        <f>'施設リストA-1（直営）'!#REF!</f>
        <v>#REF!</v>
      </c>
      <c r="AG601" s="29" t="e">
        <f>'施設リストA-1（直営）'!#REF!</f>
        <v>#REF!</v>
      </c>
      <c r="AH601" s="30" t="e">
        <f>IF(AG601="新設",VLOOKUP('施設リストA-1（直営）'!#REF!,'（新設）照明器具'!$B$5:$C$1990,2,FALSE),IF('部屋別効果（直）'!AG601="撤去",VLOOKUP('施設リストA-1（直営）'!#REF!,'（既設）調査結果'!$B$5:$C$1998,2,FALSE),0))</f>
        <v>#REF!</v>
      </c>
      <c r="AI601" s="29" t="e">
        <f>'施設リストA-1（直営）'!#REF!</f>
        <v>#REF!</v>
      </c>
      <c r="AJ601" s="29" t="e">
        <f>'施設リストA-1（直営）'!#REF!</f>
        <v>#REF!</v>
      </c>
      <c r="AK601" s="30" t="e">
        <f>IF(AJ601="新設",VLOOKUP('施設リストA-1（直営）'!#REF!,'（新設）照明器具'!$B$5:$C$1990,2,FALSE),IF('部屋別効果（直）'!AJ601="撤去",VLOOKUP('施設リストA-1（直営）'!#REF!,'（既設）調査結果'!$B$5:$C$1998,2,FALSE),0))</f>
        <v>#REF!</v>
      </c>
      <c r="AL601" s="29" t="e">
        <f>'施設リストA-1（直営）'!#REF!</f>
        <v>#REF!</v>
      </c>
    </row>
    <row r="602" spans="1:38" customFormat="1">
      <c r="A602" s="94"/>
      <c r="B602" s="16" t="e">
        <f>'施設リストA-1（直営）'!#REF!</f>
        <v>#REF!</v>
      </c>
      <c r="C602" s="14" t="e">
        <f>'施設リストA-1（直営）'!#REF!</f>
        <v>#REF!</v>
      </c>
      <c r="D602" s="94" t="e">
        <f>'施設リストA-1（直営）'!#REF!</f>
        <v>#REF!</v>
      </c>
      <c r="E602" s="20" t="e">
        <f>'施設リストA-1（直営）'!#REF!</f>
        <v>#REF!</v>
      </c>
      <c r="F602" s="20" t="e">
        <f>'施設リストA-1（直営）'!#REF!</f>
        <v>#REF!</v>
      </c>
      <c r="G602" s="13" t="e">
        <f>'施設リストA-1（直営）'!#REF!</f>
        <v>#REF!</v>
      </c>
      <c r="H602" s="28" t="e">
        <f t="shared" si="9"/>
        <v>#REF!</v>
      </c>
      <c r="I602" s="29" t="e">
        <f>'施設リストA-1（直営）'!#REF!</f>
        <v>#REF!</v>
      </c>
      <c r="J602" s="30" t="e">
        <f>IF(I602="新設",VLOOKUP('施設リストA-1（直営）'!#REF!,'（新設）照明器具'!$B$5:$C$1990,2,FALSE),IF('部屋別効果（直）'!I602="撤去",VLOOKUP('施設リストA-1（直営）'!#REF!,'（既設）調査結果'!$B$5:$C$1998,2,FALSE),0))</f>
        <v>#REF!</v>
      </c>
      <c r="K602" s="29" t="e">
        <f>'施設リストA-1（直営）'!#REF!</f>
        <v>#REF!</v>
      </c>
      <c r="L602" s="29" t="e">
        <f>'施設リストA-1（直営）'!#REF!</f>
        <v>#REF!</v>
      </c>
      <c r="M602" s="30" t="e">
        <f>IF(L602="新設",VLOOKUP('施設リストA-1（直営）'!#REF!,'（新設）照明器具'!$B$5:$C$1990,2,FALSE),IF('部屋別効果（直）'!L602="撤去",VLOOKUP('施設リストA-1（直営）'!#REF!,'（既設）調査結果'!$B$5:$C$1998,2,FALSE),0))</f>
        <v>#REF!</v>
      </c>
      <c r="N602" s="29" t="e">
        <f>'施設リストA-1（直営）'!#REF!</f>
        <v>#REF!</v>
      </c>
      <c r="O602" s="29" t="e">
        <f>'施設リストA-1（直営）'!#REF!</f>
        <v>#REF!</v>
      </c>
      <c r="P602" s="30" t="e">
        <f>IF(O602="新設",VLOOKUP('施設リストA-1（直営）'!#REF!,'（新設）照明器具'!$B$5:$C$1990,2,FALSE),IF('部屋別効果（直）'!O602="撤去",VLOOKUP('施設リストA-1（直営）'!#REF!,'（既設）調査結果'!$B$5:$C$1998,2,FALSE),0))</f>
        <v>#REF!</v>
      </c>
      <c r="Q602" s="29" t="e">
        <f>'施設リストA-1（直営）'!#REF!</f>
        <v>#REF!</v>
      </c>
      <c r="R602" s="29" t="e">
        <f>'施設リストA-1（直営）'!#REF!</f>
        <v>#REF!</v>
      </c>
      <c r="S602" s="30" t="e">
        <f>IF(R602="新設",VLOOKUP('施設リストA-1（直営）'!#REF!,'（新設）照明器具'!$B$5:$C$1990,2,FALSE),IF('部屋別効果（直）'!R602="撤去",VLOOKUP('施設リストA-1（直営）'!#REF!,'（既設）調査結果'!$B$5:$C$1998,2,FALSE),0))</f>
        <v>#REF!</v>
      </c>
      <c r="T602" s="29" t="e">
        <f>'施設リストA-1（直営）'!#REF!</f>
        <v>#REF!</v>
      </c>
      <c r="U602" s="29" t="e">
        <f>'施設リストA-1（直営）'!#REF!</f>
        <v>#REF!</v>
      </c>
      <c r="V602" s="30" t="e">
        <f>IF(U602="新設",VLOOKUP('施設リストA-1（直営）'!#REF!,'（新設）照明器具'!$B$5:$C$1990,2,FALSE),IF('部屋別効果（直）'!U602="撤去",VLOOKUP('施設リストA-1（直営）'!#REF!,'（既設）調査結果'!$B$5:$C$1998,2,FALSE),0))</f>
        <v>#REF!</v>
      </c>
      <c r="W602" s="29" t="e">
        <f>'施設リストA-1（直営）'!#REF!</f>
        <v>#REF!</v>
      </c>
      <c r="X602" s="29" t="e">
        <f>'施設リストA-1（直営）'!#REF!</f>
        <v>#REF!</v>
      </c>
      <c r="Y602" s="30" t="e">
        <f>IF(X602="新設",VLOOKUP('施設リストA-1（直営）'!#REF!,'（新設）照明器具'!$B$5:$C$1990,2,FALSE),IF('部屋別効果（直）'!X602="撤去",VLOOKUP('施設リストA-1（直営）'!#REF!,'（既設）調査結果'!$B$5:$C$1998,2,FALSE),0))</f>
        <v>#REF!</v>
      </c>
      <c r="Z602" s="29" t="e">
        <f>'施設リストA-1（直営）'!#REF!</f>
        <v>#REF!</v>
      </c>
      <c r="AA602" s="29" t="e">
        <f>'施設リストA-1（直営）'!#REF!</f>
        <v>#REF!</v>
      </c>
      <c r="AB602" s="30" t="e">
        <f>IF(AA602="新設",VLOOKUP('施設リストA-1（直営）'!#REF!,'（新設）照明器具'!$B$5:$C$1990,2,FALSE),IF('部屋別効果（直）'!AA602="撤去",VLOOKUP('施設リストA-1（直営）'!#REF!,'（既設）調査結果'!$B$5:$C$1998,2,FALSE),0))</f>
        <v>#REF!</v>
      </c>
      <c r="AC602" s="29" t="e">
        <f>'施設リストA-1（直営）'!#REF!</f>
        <v>#REF!</v>
      </c>
      <c r="AD602" s="29" t="e">
        <f>'施設リストA-1（直営）'!#REF!</f>
        <v>#REF!</v>
      </c>
      <c r="AE602" s="30" t="e">
        <f>IF(AD602="新設",VLOOKUP('施設リストA-1（直営）'!#REF!,'（新設）照明器具'!$B$5:$C$1990,2,FALSE),IF('部屋別効果（直）'!AD602="撤去",VLOOKUP('施設リストA-1（直営）'!#REF!,'（既設）調査結果'!$B$5:$C$1998,2,FALSE),0))</f>
        <v>#REF!</v>
      </c>
      <c r="AF602" s="29" t="e">
        <f>'施設リストA-1（直営）'!#REF!</f>
        <v>#REF!</v>
      </c>
      <c r="AG602" s="29" t="e">
        <f>'施設リストA-1（直営）'!#REF!</f>
        <v>#REF!</v>
      </c>
      <c r="AH602" s="30" t="e">
        <f>IF(AG602="新設",VLOOKUP('施設リストA-1（直営）'!#REF!,'（新設）照明器具'!$B$5:$C$1990,2,FALSE),IF('部屋別効果（直）'!AG602="撤去",VLOOKUP('施設リストA-1（直営）'!#REF!,'（既設）調査結果'!$B$5:$C$1998,2,FALSE),0))</f>
        <v>#REF!</v>
      </c>
      <c r="AI602" s="29" t="e">
        <f>'施設リストA-1（直営）'!#REF!</f>
        <v>#REF!</v>
      </c>
      <c r="AJ602" s="29" t="e">
        <f>'施設リストA-1（直営）'!#REF!</f>
        <v>#REF!</v>
      </c>
      <c r="AK602" s="30" t="e">
        <f>IF(AJ602="新設",VLOOKUP('施設リストA-1（直営）'!#REF!,'（新設）照明器具'!$B$5:$C$1990,2,FALSE),IF('部屋別効果（直）'!AJ602="撤去",VLOOKUP('施設リストA-1（直営）'!#REF!,'（既設）調査結果'!$B$5:$C$1998,2,FALSE),0))</f>
        <v>#REF!</v>
      </c>
      <c r="AL602" s="29" t="e">
        <f>'施設リストA-1（直営）'!#REF!</f>
        <v>#REF!</v>
      </c>
    </row>
    <row r="603" spans="1:38" customFormat="1">
      <c r="A603" s="94"/>
      <c r="B603" s="16" t="e">
        <f>'施設リストA-1（直営）'!#REF!</f>
        <v>#REF!</v>
      </c>
      <c r="C603" s="14" t="e">
        <f>'施設リストA-1（直営）'!#REF!</f>
        <v>#REF!</v>
      </c>
      <c r="D603" s="94" t="e">
        <f>'施設リストA-1（直営）'!#REF!</f>
        <v>#REF!</v>
      </c>
      <c r="E603" s="20" t="e">
        <f>'施設リストA-1（直営）'!#REF!</f>
        <v>#REF!</v>
      </c>
      <c r="F603" s="20" t="e">
        <f>'施設リストA-1（直営）'!#REF!</f>
        <v>#REF!</v>
      </c>
      <c r="G603" s="13" t="e">
        <f>'施設リストA-1（直営）'!#REF!</f>
        <v>#REF!</v>
      </c>
      <c r="H603" s="28" t="e">
        <f t="shared" si="9"/>
        <v>#REF!</v>
      </c>
      <c r="I603" s="29" t="e">
        <f>'施設リストA-1（直営）'!#REF!</f>
        <v>#REF!</v>
      </c>
      <c r="J603" s="30" t="e">
        <f>IF(I603="新設",VLOOKUP('施設リストA-1（直営）'!#REF!,'（新設）照明器具'!$B$5:$C$1990,2,FALSE),IF('部屋別効果（直）'!I603="撤去",VLOOKUP('施設リストA-1（直営）'!#REF!,'（既設）調査結果'!$B$5:$C$1998,2,FALSE),0))</f>
        <v>#REF!</v>
      </c>
      <c r="K603" s="29" t="e">
        <f>'施設リストA-1（直営）'!#REF!</f>
        <v>#REF!</v>
      </c>
      <c r="L603" s="29" t="e">
        <f>'施設リストA-1（直営）'!#REF!</f>
        <v>#REF!</v>
      </c>
      <c r="M603" s="30" t="e">
        <f>IF(L603="新設",VLOOKUP('施設リストA-1（直営）'!#REF!,'（新設）照明器具'!$B$5:$C$1990,2,FALSE),IF('部屋別効果（直）'!L603="撤去",VLOOKUP('施設リストA-1（直営）'!#REF!,'（既設）調査結果'!$B$5:$C$1998,2,FALSE),0))</f>
        <v>#REF!</v>
      </c>
      <c r="N603" s="29" t="e">
        <f>'施設リストA-1（直営）'!#REF!</f>
        <v>#REF!</v>
      </c>
      <c r="O603" s="29" t="e">
        <f>'施設リストA-1（直営）'!#REF!</f>
        <v>#REF!</v>
      </c>
      <c r="P603" s="30" t="e">
        <f>IF(O603="新設",VLOOKUP('施設リストA-1（直営）'!#REF!,'（新設）照明器具'!$B$5:$C$1990,2,FALSE),IF('部屋別効果（直）'!O603="撤去",VLOOKUP('施設リストA-1（直営）'!#REF!,'（既設）調査結果'!$B$5:$C$1998,2,FALSE),0))</f>
        <v>#REF!</v>
      </c>
      <c r="Q603" s="29" t="e">
        <f>'施設リストA-1（直営）'!#REF!</f>
        <v>#REF!</v>
      </c>
      <c r="R603" s="29" t="e">
        <f>'施設リストA-1（直営）'!#REF!</f>
        <v>#REF!</v>
      </c>
      <c r="S603" s="30" t="e">
        <f>IF(R603="新設",VLOOKUP('施設リストA-1（直営）'!#REF!,'（新設）照明器具'!$B$5:$C$1990,2,FALSE),IF('部屋別効果（直）'!R603="撤去",VLOOKUP('施設リストA-1（直営）'!#REF!,'（既設）調査結果'!$B$5:$C$1998,2,FALSE),0))</f>
        <v>#REF!</v>
      </c>
      <c r="T603" s="29" t="e">
        <f>'施設リストA-1（直営）'!#REF!</f>
        <v>#REF!</v>
      </c>
      <c r="U603" s="29" t="e">
        <f>'施設リストA-1（直営）'!#REF!</f>
        <v>#REF!</v>
      </c>
      <c r="V603" s="30" t="e">
        <f>IF(U603="新設",VLOOKUP('施設リストA-1（直営）'!#REF!,'（新設）照明器具'!$B$5:$C$1990,2,FALSE),IF('部屋別効果（直）'!U603="撤去",VLOOKUP('施設リストA-1（直営）'!#REF!,'（既設）調査結果'!$B$5:$C$1998,2,FALSE),0))</f>
        <v>#REF!</v>
      </c>
      <c r="W603" s="29" t="e">
        <f>'施設リストA-1（直営）'!#REF!</f>
        <v>#REF!</v>
      </c>
      <c r="X603" s="29" t="e">
        <f>'施設リストA-1（直営）'!#REF!</f>
        <v>#REF!</v>
      </c>
      <c r="Y603" s="30" t="e">
        <f>IF(X603="新設",VLOOKUP('施設リストA-1（直営）'!#REF!,'（新設）照明器具'!$B$5:$C$1990,2,FALSE),IF('部屋別効果（直）'!X603="撤去",VLOOKUP('施設リストA-1（直営）'!#REF!,'（既設）調査結果'!$B$5:$C$1998,2,FALSE),0))</f>
        <v>#REF!</v>
      </c>
      <c r="Z603" s="29" t="e">
        <f>'施設リストA-1（直営）'!#REF!</f>
        <v>#REF!</v>
      </c>
      <c r="AA603" s="29" t="e">
        <f>'施設リストA-1（直営）'!#REF!</f>
        <v>#REF!</v>
      </c>
      <c r="AB603" s="30" t="e">
        <f>IF(AA603="新設",VLOOKUP('施設リストA-1（直営）'!#REF!,'（新設）照明器具'!$B$5:$C$1990,2,FALSE),IF('部屋別効果（直）'!AA603="撤去",VLOOKUP('施設リストA-1（直営）'!#REF!,'（既設）調査結果'!$B$5:$C$1998,2,FALSE),0))</f>
        <v>#REF!</v>
      </c>
      <c r="AC603" s="29" t="e">
        <f>'施設リストA-1（直営）'!#REF!</f>
        <v>#REF!</v>
      </c>
      <c r="AD603" s="29" t="e">
        <f>'施設リストA-1（直営）'!#REF!</f>
        <v>#REF!</v>
      </c>
      <c r="AE603" s="30" t="e">
        <f>IF(AD603="新設",VLOOKUP('施設リストA-1（直営）'!#REF!,'（新設）照明器具'!$B$5:$C$1990,2,FALSE),IF('部屋別効果（直）'!AD603="撤去",VLOOKUP('施設リストA-1（直営）'!#REF!,'（既設）調査結果'!$B$5:$C$1998,2,FALSE),0))</f>
        <v>#REF!</v>
      </c>
      <c r="AF603" s="29" t="e">
        <f>'施設リストA-1（直営）'!#REF!</f>
        <v>#REF!</v>
      </c>
      <c r="AG603" s="29" t="e">
        <f>'施設リストA-1（直営）'!#REF!</f>
        <v>#REF!</v>
      </c>
      <c r="AH603" s="30" t="e">
        <f>IF(AG603="新設",VLOOKUP('施設リストA-1（直営）'!#REF!,'（新設）照明器具'!$B$5:$C$1990,2,FALSE),IF('部屋別効果（直）'!AG603="撤去",VLOOKUP('施設リストA-1（直営）'!#REF!,'（既設）調査結果'!$B$5:$C$1998,2,FALSE),0))</f>
        <v>#REF!</v>
      </c>
      <c r="AI603" s="29" t="e">
        <f>'施設リストA-1（直営）'!#REF!</f>
        <v>#REF!</v>
      </c>
      <c r="AJ603" s="29" t="e">
        <f>'施設リストA-1（直営）'!#REF!</f>
        <v>#REF!</v>
      </c>
      <c r="AK603" s="30" t="e">
        <f>IF(AJ603="新設",VLOOKUP('施設リストA-1（直営）'!#REF!,'（新設）照明器具'!$B$5:$C$1990,2,FALSE),IF('部屋別効果（直）'!AJ603="撤去",VLOOKUP('施設リストA-1（直営）'!#REF!,'（既設）調査結果'!$B$5:$C$1998,2,FALSE),0))</f>
        <v>#REF!</v>
      </c>
      <c r="AL603" s="29" t="e">
        <f>'施設リストA-1（直営）'!#REF!</f>
        <v>#REF!</v>
      </c>
    </row>
    <row r="604" spans="1:38" customFormat="1">
      <c r="A604" s="94"/>
      <c r="B604" s="16" t="e">
        <f>'施設リストA-1（直営）'!#REF!</f>
        <v>#REF!</v>
      </c>
      <c r="C604" s="14" t="e">
        <f>'施設リストA-1（直営）'!#REF!</f>
        <v>#REF!</v>
      </c>
      <c r="D604" s="94" t="e">
        <f>'施設リストA-1（直営）'!#REF!</f>
        <v>#REF!</v>
      </c>
      <c r="E604" s="20" t="e">
        <f>'施設リストA-1（直営）'!#REF!</f>
        <v>#REF!</v>
      </c>
      <c r="F604" s="20" t="e">
        <f>'施設リストA-1（直営）'!#REF!</f>
        <v>#REF!</v>
      </c>
      <c r="G604" s="13" t="e">
        <f>'施設リストA-1（直営）'!#REF!</f>
        <v>#REF!</v>
      </c>
      <c r="H604" s="28" t="e">
        <f t="shared" si="9"/>
        <v>#REF!</v>
      </c>
      <c r="I604" s="29" t="e">
        <f>'施設リストA-1（直営）'!#REF!</f>
        <v>#REF!</v>
      </c>
      <c r="J604" s="30" t="e">
        <f>IF(I604="新設",VLOOKUP('施設リストA-1（直営）'!#REF!,'（新設）照明器具'!$B$5:$C$1990,2,FALSE),IF('部屋別効果（直）'!I604="撤去",VLOOKUP('施設リストA-1（直営）'!#REF!,'（既設）調査結果'!$B$5:$C$1998,2,FALSE),0))</f>
        <v>#REF!</v>
      </c>
      <c r="K604" s="29" t="e">
        <f>'施設リストA-1（直営）'!#REF!</f>
        <v>#REF!</v>
      </c>
      <c r="L604" s="29" t="e">
        <f>'施設リストA-1（直営）'!#REF!</f>
        <v>#REF!</v>
      </c>
      <c r="M604" s="30" t="e">
        <f>IF(L604="新設",VLOOKUP('施設リストA-1（直営）'!#REF!,'（新設）照明器具'!$B$5:$C$1990,2,FALSE),IF('部屋別効果（直）'!L604="撤去",VLOOKUP('施設リストA-1（直営）'!#REF!,'（既設）調査結果'!$B$5:$C$1998,2,FALSE),0))</f>
        <v>#REF!</v>
      </c>
      <c r="N604" s="29" t="e">
        <f>'施設リストA-1（直営）'!#REF!</f>
        <v>#REF!</v>
      </c>
      <c r="O604" s="29" t="e">
        <f>'施設リストA-1（直営）'!#REF!</f>
        <v>#REF!</v>
      </c>
      <c r="P604" s="30" t="e">
        <f>IF(O604="新設",VLOOKUP('施設リストA-1（直営）'!#REF!,'（新設）照明器具'!$B$5:$C$1990,2,FALSE),IF('部屋別効果（直）'!O604="撤去",VLOOKUP('施設リストA-1（直営）'!#REF!,'（既設）調査結果'!$B$5:$C$1998,2,FALSE),0))</f>
        <v>#REF!</v>
      </c>
      <c r="Q604" s="29" t="e">
        <f>'施設リストA-1（直営）'!#REF!</f>
        <v>#REF!</v>
      </c>
      <c r="R604" s="29" t="e">
        <f>'施設リストA-1（直営）'!#REF!</f>
        <v>#REF!</v>
      </c>
      <c r="S604" s="30" t="e">
        <f>IF(R604="新設",VLOOKUP('施設リストA-1（直営）'!#REF!,'（新設）照明器具'!$B$5:$C$1990,2,FALSE),IF('部屋別効果（直）'!R604="撤去",VLOOKUP('施設リストA-1（直営）'!#REF!,'（既設）調査結果'!$B$5:$C$1998,2,FALSE),0))</f>
        <v>#REF!</v>
      </c>
      <c r="T604" s="29" t="e">
        <f>'施設リストA-1（直営）'!#REF!</f>
        <v>#REF!</v>
      </c>
      <c r="U604" s="29" t="e">
        <f>'施設リストA-1（直営）'!#REF!</f>
        <v>#REF!</v>
      </c>
      <c r="V604" s="30" t="e">
        <f>IF(U604="新設",VLOOKUP('施設リストA-1（直営）'!#REF!,'（新設）照明器具'!$B$5:$C$1990,2,FALSE),IF('部屋別効果（直）'!U604="撤去",VLOOKUP('施設リストA-1（直営）'!#REF!,'（既設）調査結果'!$B$5:$C$1998,2,FALSE),0))</f>
        <v>#REF!</v>
      </c>
      <c r="W604" s="29" t="e">
        <f>'施設リストA-1（直営）'!#REF!</f>
        <v>#REF!</v>
      </c>
      <c r="X604" s="29" t="e">
        <f>'施設リストA-1（直営）'!#REF!</f>
        <v>#REF!</v>
      </c>
      <c r="Y604" s="30" t="e">
        <f>IF(X604="新設",VLOOKUP('施設リストA-1（直営）'!#REF!,'（新設）照明器具'!$B$5:$C$1990,2,FALSE),IF('部屋別効果（直）'!X604="撤去",VLOOKUP('施設リストA-1（直営）'!#REF!,'（既設）調査結果'!$B$5:$C$1998,2,FALSE),0))</f>
        <v>#REF!</v>
      </c>
      <c r="Z604" s="29" t="e">
        <f>'施設リストA-1（直営）'!#REF!</f>
        <v>#REF!</v>
      </c>
      <c r="AA604" s="29" t="e">
        <f>'施設リストA-1（直営）'!#REF!</f>
        <v>#REF!</v>
      </c>
      <c r="AB604" s="30" t="e">
        <f>IF(AA604="新設",VLOOKUP('施設リストA-1（直営）'!#REF!,'（新設）照明器具'!$B$5:$C$1990,2,FALSE),IF('部屋別効果（直）'!AA604="撤去",VLOOKUP('施設リストA-1（直営）'!#REF!,'（既設）調査結果'!$B$5:$C$1998,2,FALSE),0))</f>
        <v>#REF!</v>
      </c>
      <c r="AC604" s="29" t="e">
        <f>'施設リストA-1（直営）'!#REF!</f>
        <v>#REF!</v>
      </c>
      <c r="AD604" s="29" t="e">
        <f>'施設リストA-1（直営）'!#REF!</f>
        <v>#REF!</v>
      </c>
      <c r="AE604" s="30" t="e">
        <f>IF(AD604="新設",VLOOKUP('施設リストA-1（直営）'!#REF!,'（新設）照明器具'!$B$5:$C$1990,2,FALSE),IF('部屋別効果（直）'!AD604="撤去",VLOOKUP('施設リストA-1（直営）'!#REF!,'（既設）調査結果'!$B$5:$C$1998,2,FALSE),0))</f>
        <v>#REF!</v>
      </c>
      <c r="AF604" s="29" t="e">
        <f>'施設リストA-1（直営）'!#REF!</f>
        <v>#REF!</v>
      </c>
      <c r="AG604" s="29" t="e">
        <f>'施設リストA-1（直営）'!#REF!</f>
        <v>#REF!</v>
      </c>
      <c r="AH604" s="30" t="e">
        <f>IF(AG604="新設",VLOOKUP('施設リストA-1（直営）'!#REF!,'（新設）照明器具'!$B$5:$C$1990,2,FALSE),IF('部屋別効果（直）'!AG604="撤去",VLOOKUP('施設リストA-1（直営）'!#REF!,'（既設）調査結果'!$B$5:$C$1998,2,FALSE),0))</f>
        <v>#REF!</v>
      </c>
      <c r="AI604" s="29" t="e">
        <f>'施設リストA-1（直営）'!#REF!</f>
        <v>#REF!</v>
      </c>
      <c r="AJ604" s="29" t="e">
        <f>'施設リストA-1（直営）'!#REF!</f>
        <v>#REF!</v>
      </c>
      <c r="AK604" s="30" t="e">
        <f>IF(AJ604="新設",VLOOKUP('施設リストA-1（直営）'!#REF!,'（新設）照明器具'!$B$5:$C$1990,2,FALSE),IF('部屋別効果（直）'!AJ604="撤去",VLOOKUP('施設リストA-1（直営）'!#REF!,'（既設）調査結果'!$B$5:$C$1998,2,FALSE),0))</f>
        <v>#REF!</v>
      </c>
      <c r="AL604" s="29" t="e">
        <f>'施設リストA-1（直営）'!#REF!</f>
        <v>#REF!</v>
      </c>
    </row>
    <row r="605" spans="1:38" customFormat="1">
      <c r="A605" s="94"/>
      <c r="B605" s="16" t="e">
        <f>'施設リストA-1（直営）'!#REF!</f>
        <v>#REF!</v>
      </c>
      <c r="C605" s="14" t="e">
        <f>'施設リストA-1（直営）'!#REF!</f>
        <v>#REF!</v>
      </c>
      <c r="D605" s="94" t="e">
        <f>'施設リストA-1（直営）'!#REF!</f>
        <v>#REF!</v>
      </c>
      <c r="E605" s="20" t="e">
        <f>'施設リストA-1（直営）'!#REF!</f>
        <v>#REF!</v>
      </c>
      <c r="F605" s="20" t="e">
        <f>'施設リストA-1（直営）'!#REF!</f>
        <v>#REF!</v>
      </c>
      <c r="G605" s="13" t="e">
        <f>'施設リストA-1（直営）'!#REF!</f>
        <v>#REF!</v>
      </c>
      <c r="H605" s="28" t="e">
        <f t="shared" si="9"/>
        <v>#REF!</v>
      </c>
      <c r="I605" s="29" t="e">
        <f>'施設リストA-1（直営）'!#REF!</f>
        <v>#REF!</v>
      </c>
      <c r="J605" s="30" t="e">
        <f>IF(I605="新設",VLOOKUP('施設リストA-1（直営）'!#REF!,'（新設）照明器具'!$B$5:$C$1990,2,FALSE),IF('部屋別効果（直）'!I605="撤去",VLOOKUP('施設リストA-1（直営）'!#REF!,'（既設）調査結果'!$B$5:$C$1998,2,FALSE),0))</f>
        <v>#REF!</v>
      </c>
      <c r="K605" s="29" t="e">
        <f>'施設リストA-1（直営）'!#REF!</f>
        <v>#REF!</v>
      </c>
      <c r="L605" s="29" t="e">
        <f>'施設リストA-1（直営）'!#REF!</f>
        <v>#REF!</v>
      </c>
      <c r="M605" s="30" t="e">
        <f>IF(L605="新設",VLOOKUP('施設リストA-1（直営）'!#REF!,'（新設）照明器具'!$B$5:$C$1990,2,FALSE),IF('部屋別効果（直）'!L605="撤去",VLOOKUP('施設リストA-1（直営）'!#REF!,'（既設）調査結果'!$B$5:$C$1998,2,FALSE),0))</f>
        <v>#REF!</v>
      </c>
      <c r="N605" s="29" t="e">
        <f>'施設リストA-1（直営）'!#REF!</f>
        <v>#REF!</v>
      </c>
      <c r="O605" s="29" t="e">
        <f>'施設リストA-1（直営）'!#REF!</f>
        <v>#REF!</v>
      </c>
      <c r="P605" s="30" t="e">
        <f>IF(O605="新設",VLOOKUP('施設リストA-1（直営）'!#REF!,'（新設）照明器具'!$B$5:$C$1990,2,FALSE),IF('部屋別効果（直）'!O605="撤去",VLOOKUP('施設リストA-1（直営）'!#REF!,'（既設）調査結果'!$B$5:$C$1998,2,FALSE),0))</f>
        <v>#REF!</v>
      </c>
      <c r="Q605" s="29" t="e">
        <f>'施設リストA-1（直営）'!#REF!</f>
        <v>#REF!</v>
      </c>
      <c r="R605" s="29" t="e">
        <f>'施設リストA-1（直営）'!#REF!</f>
        <v>#REF!</v>
      </c>
      <c r="S605" s="30" t="e">
        <f>IF(R605="新設",VLOOKUP('施設リストA-1（直営）'!#REF!,'（新設）照明器具'!$B$5:$C$1990,2,FALSE),IF('部屋別効果（直）'!R605="撤去",VLOOKUP('施設リストA-1（直営）'!#REF!,'（既設）調査結果'!$B$5:$C$1998,2,FALSE),0))</f>
        <v>#REF!</v>
      </c>
      <c r="T605" s="29" t="e">
        <f>'施設リストA-1（直営）'!#REF!</f>
        <v>#REF!</v>
      </c>
      <c r="U605" s="29" t="e">
        <f>'施設リストA-1（直営）'!#REF!</f>
        <v>#REF!</v>
      </c>
      <c r="V605" s="30" t="e">
        <f>IF(U605="新設",VLOOKUP('施設リストA-1（直営）'!#REF!,'（新設）照明器具'!$B$5:$C$1990,2,FALSE),IF('部屋別効果（直）'!U605="撤去",VLOOKUP('施設リストA-1（直営）'!#REF!,'（既設）調査結果'!$B$5:$C$1998,2,FALSE),0))</f>
        <v>#REF!</v>
      </c>
      <c r="W605" s="29" t="e">
        <f>'施設リストA-1（直営）'!#REF!</f>
        <v>#REF!</v>
      </c>
      <c r="X605" s="29" t="e">
        <f>'施設リストA-1（直営）'!#REF!</f>
        <v>#REF!</v>
      </c>
      <c r="Y605" s="30" t="e">
        <f>IF(X605="新設",VLOOKUP('施設リストA-1（直営）'!#REF!,'（新設）照明器具'!$B$5:$C$1990,2,FALSE),IF('部屋別効果（直）'!X605="撤去",VLOOKUP('施設リストA-1（直営）'!#REF!,'（既設）調査結果'!$B$5:$C$1998,2,FALSE),0))</f>
        <v>#REF!</v>
      </c>
      <c r="Z605" s="29" t="e">
        <f>'施設リストA-1（直営）'!#REF!</f>
        <v>#REF!</v>
      </c>
      <c r="AA605" s="29" t="e">
        <f>'施設リストA-1（直営）'!#REF!</f>
        <v>#REF!</v>
      </c>
      <c r="AB605" s="30" t="e">
        <f>IF(AA605="新設",VLOOKUP('施設リストA-1（直営）'!#REF!,'（新設）照明器具'!$B$5:$C$1990,2,FALSE),IF('部屋別効果（直）'!AA605="撤去",VLOOKUP('施設リストA-1（直営）'!#REF!,'（既設）調査結果'!$B$5:$C$1998,2,FALSE),0))</f>
        <v>#REF!</v>
      </c>
      <c r="AC605" s="29" t="e">
        <f>'施設リストA-1（直営）'!#REF!</f>
        <v>#REF!</v>
      </c>
      <c r="AD605" s="29" t="e">
        <f>'施設リストA-1（直営）'!#REF!</f>
        <v>#REF!</v>
      </c>
      <c r="AE605" s="30" t="e">
        <f>IF(AD605="新設",VLOOKUP('施設リストA-1（直営）'!#REF!,'（新設）照明器具'!$B$5:$C$1990,2,FALSE),IF('部屋別効果（直）'!AD605="撤去",VLOOKUP('施設リストA-1（直営）'!#REF!,'（既設）調査結果'!$B$5:$C$1998,2,FALSE),0))</f>
        <v>#REF!</v>
      </c>
      <c r="AF605" s="29" t="e">
        <f>'施設リストA-1（直営）'!#REF!</f>
        <v>#REF!</v>
      </c>
      <c r="AG605" s="29" t="e">
        <f>'施設リストA-1（直営）'!#REF!</f>
        <v>#REF!</v>
      </c>
      <c r="AH605" s="30" t="e">
        <f>IF(AG605="新設",VLOOKUP('施設リストA-1（直営）'!#REF!,'（新設）照明器具'!$B$5:$C$1990,2,FALSE),IF('部屋別効果（直）'!AG605="撤去",VLOOKUP('施設リストA-1（直営）'!#REF!,'（既設）調査結果'!$B$5:$C$1998,2,FALSE),0))</f>
        <v>#REF!</v>
      </c>
      <c r="AI605" s="29" t="e">
        <f>'施設リストA-1（直営）'!#REF!</f>
        <v>#REF!</v>
      </c>
      <c r="AJ605" s="29" t="e">
        <f>'施設リストA-1（直営）'!#REF!</f>
        <v>#REF!</v>
      </c>
      <c r="AK605" s="30" t="e">
        <f>IF(AJ605="新設",VLOOKUP('施設リストA-1（直営）'!#REF!,'（新設）照明器具'!$B$5:$C$1990,2,FALSE),IF('部屋別効果（直）'!AJ605="撤去",VLOOKUP('施設リストA-1（直営）'!#REF!,'（既設）調査結果'!$B$5:$C$1998,2,FALSE),0))</f>
        <v>#REF!</v>
      </c>
      <c r="AL605" s="29" t="e">
        <f>'施設リストA-1（直営）'!#REF!</f>
        <v>#REF!</v>
      </c>
    </row>
    <row r="606" spans="1:38" customFormat="1">
      <c r="A606" s="94"/>
      <c r="B606" s="16" t="e">
        <f>'施設リストA-1（直営）'!#REF!</f>
        <v>#REF!</v>
      </c>
      <c r="C606" s="14" t="e">
        <f>'施設リストA-1（直営）'!#REF!</f>
        <v>#REF!</v>
      </c>
      <c r="D606" s="94" t="e">
        <f>'施設リストA-1（直営）'!#REF!</f>
        <v>#REF!</v>
      </c>
      <c r="E606" s="20" t="e">
        <f>'施設リストA-1（直営）'!#REF!</f>
        <v>#REF!</v>
      </c>
      <c r="F606" s="20" t="e">
        <f>'施設リストA-1（直営）'!#REF!</f>
        <v>#REF!</v>
      </c>
      <c r="G606" s="13" t="e">
        <f>'施設リストA-1（直営）'!#REF!</f>
        <v>#REF!</v>
      </c>
      <c r="H606" s="28" t="e">
        <f t="shared" si="9"/>
        <v>#REF!</v>
      </c>
      <c r="I606" s="29" t="e">
        <f>'施設リストA-1（直営）'!#REF!</f>
        <v>#REF!</v>
      </c>
      <c r="J606" s="30" t="e">
        <f>IF(I606="新設",VLOOKUP('施設リストA-1（直営）'!#REF!,'（新設）照明器具'!$B$5:$C$1990,2,FALSE),IF('部屋別効果（直）'!I606="撤去",VLOOKUP('施設リストA-1（直営）'!#REF!,'（既設）調査結果'!$B$5:$C$1998,2,FALSE),0))</f>
        <v>#REF!</v>
      </c>
      <c r="K606" s="29" t="e">
        <f>'施設リストA-1（直営）'!#REF!</f>
        <v>#REF!</v>
      </c>
      <c r="L606" s="29" t="e">
        <f>'施設リストA-1（直営）'!#REF!</f>
        <v>#REF!</v>
      </c>
      <c r="M606" s="30" t="e">
        <f>IF(L606="新設",VLOOKUP('施設リストA-1（直営）'!#REF!,'（新設）照明器具'!$B$5:$C$1990,2,FALSE),IF('部屋別効果（直）'!L606="撤去",VLOOKUP('施設リストA-1（直営）'!#REF!,'（既設）調査結果'!$B$5:$C$1998,2,FALSE),0))</f>
        <v>#REF!</v>
      </c>
      <c r="N606" s="29" t="e">
        <f>'施設リストA-1（直営）'!#REF!</f>
        <v>#REF!</v>
      </c>
      <c r="O606" s="29" t="e">
        <f>'施設リストA-1（直営）'!#REF!</f>
        <v>#REF!</v>
      </c>
      <c r="P606" s="30" t="e">
        <f>IF(O606="新設",VLOOKUP('施設リストA-1（直営）'!#REF!,'（新設）照明器具'!$B$5:$C$1990,2,FALSE),IF('部屋別効果（直）'!O606="撤去",VLOOKUP('施設リストA-1（直営）'!#REF!,'（既設）調査結果'!$B$5:$C$1998,2,FALSE),0))</f>
        <v>#REF!</v>
      </c>
      <c r="Q606" s="29" t="e">
        <f>'施設リストA-1（直営）'!#REF!</f>
        <v>#REF!</v>
      </c>
      <c r="R606" s="29" t="e">
        <f>'施設リストA-1（直営）'!#REF!</f>
        <v>#REF!</v>
      </c>
      <c r="S606" s="30" t="e">
        <f>IF(R606="新設",VLOOKUP('施設リストA-1（直営）'!#REF!,'（新設）照明器具'!$B$5:$C$1990,2,FALSE),IF('部屋別効果（直）'!R606="撤去",VLOOKUP('施設リストA-1（直営）'!#REF!,'（既設）調査結果'!$B$5:$C$1998,2,FALSE),0))</f>
        <v>#REF!</v>
      </c>
      <c r="T606" s="29" t="e">
        <f>'施設リストA-1（直営）'!#REF!</f>
        <v>#REF!</v>
      </c>
      <c r="U606" s="29" t="e">
        <f>'施設リストA-1（直営）'!#REF!</f>
        <v>#REF!</v>
      </c>
      <c r="V606" s="30" t="e">
        <f>IF(U606="新設",VLOOKUP('施設リストA-1（直営）'!#REF!,'（新設）照明器具'!$B$5:$C$1990,2,FALSE),IF('部屋別効果（直）'!U606="撤去",VLOOKUP('施設リストA-1（直営）'!#REF!,'（既設）調査結果'!$B$5:$C$1998,2,FALSE),0))</f>
        <v>#REF!</v>
      </c>
      <c r="W606" s="29" t="e">
        <f>'施設リストA-1（直営）'!#REF!</f>
        <v>#REF!</v>
      </c>
      <c r="X606" s="29" t="e">
        <f>'施設リストA-1（直営）'!#REF!</f>
        <v>#REF!</v>
      </c>
      <c r="Y606" s="30" t="e">
        <f>IF(X606="新設",VLOOKUP('施設リストA-1（直営）'!#REF!,'（新設）照明器具'!$B$5:$C$1990,2,FALSE),IF('部屋別効果（直）'!X606="撤去",VLOOKUP('施設リストA-1（直営）'!#REF!,'（既設）調査結果'!$B$5:$C$1998,2,FALSE),0))</f>
        <v>#REF!</v>
      </c>
      <c r="Z606" s="29" t="e">
        <f>'施設リストA-1（直営）'!#REF!</f>
        <v>#REF!</v>
      </c>
      <c r="AA606" s="29" t="e">
        <f>'施設リストA-1（直営）'!#REF!</f>
        <v>#REF!</v>
      </c>
      <c r="AB606" s="30" t="e">
        <f>IF(AA606="新設",VLOOKUP('施設リストA-1（直営）'!#REF!,'（新設）照明器具'!$B$5:$C$1990,2,FALSE),IF('部屋別効果（直）'!AA606="撤去",VLOOKUP('施設リストA-1（直営）'!#REF!,'（既設）調査結果'!$B$5:$C$1998,2,FALSE),0))</f>
        <v>#REF!</v>
      </c>
      <c r="AC606" s="29" t="e">
        <f>'施設リストA-1（直営）'!#REF!</f>
        <v>#REF!</v>
      </c>
      <c r="AD606" s="29" t="e">
        <f>'施設リストA-1（直営）'!#REF!</f>
        <v>#REF!</v>
      </c>
      <c r="AE606" s="30" t="e">
        <f>IF(AD606="新設",VLOOKUP('施設リストA-1（直営）'!#REF!,'（新設）照明器具'!$B$5:$C$1990,2,FALSE),IF('部屋別効果（直）'!AD606="撤去",VLOOKUP('施設リストA-1（直営）'!#REF!,'（既設）調査結果'!$B$5:$C$1998,2,FALSE),0))</f>
        <v>#REF!</v>
      </c>
      <c r="AF606" s="29" t="e">
        <f>'施設リストA-1（直営）'!#REF!</f>
        <v>#REF!</v>
      </c>
      <c r="AG606" s="29" t="e">
        <f>'施設リストA-1（直営）'!#REF!</f>
        <v>#REF!</v>
      </c>
      <c r="AH606" s="30" t="e">
        <f>IF(AG606="新設",VLOOKUP('施設リストA-1（直営）'!#REF!,'（新設）照明器具'!$B$5:$C$1990,2,FALSE),IF('部屋別効果（直）'!AG606="撤去",VLOOKUP('施設リストA-1（直営）'!#REF!,'（既設）調査結果'!$B$5:$C$1998,2,FALSE),0))</f>
        <v>#REF!</v>
      </c>
      <c r="AI606" s="29" t="e">
        <f>'施設リストA-1（直営）'!#REF!</f>
        <v>#REF!</v>
      </c>
      <c r="AJ606" s="29" t="e">
        <f>'施設リストA-1（直営）'!#REF!</f>
        <v>#REF!</v>
      </c>
      <c r="AK606" s="30" t="e">
        <f>IF(AJ606="新設",VLOOKUP('施設リストA-1（直営）'!#REF!,'（新設）照明器具'!$B$5:$C$1990,2,FALSE),IF('部屋別効果（直）'!AJ606="撤去",VLOOKUP('施設リストA-1（直営）'!#REF!,'（既設）調査結果'!$B$5:$C$1998,2,FALSE),0))</f>
        <v>#REF!</v>
      </c>
      <c r="AL606" s="29" t="e">
        <f>'施設リストA-1（直営）'!#REF!</f>
        <v>#REF!</v>
      </c>
    </row>
    <row r="607" spans="1:38" customFormat="1">
      <c r="A607" s="94"/>
      <c r="B607" s="16" t="e">
        <f>'施設リストA-1（直営）'!#REF!</f>
        <v>#REF!</v>
      </c>
      <c r="C607" s="14" t="e">
        <f>'施設リストA-1（直営）'!#REF!</f>
        <v>#REF!</v>
      </c>
      <c r="D607" s="94" t="e">
        <f>'施設リストA-1（直営）'!#REF!</f>
        <v>#REF!</v>
      </c>
      <c r="E607" s="20" t="e">
        <f>'施設リストA-1（直営）'!#REF!</f>
        <v>#REF!</v>
      </c>
      <c r="F607" s="20" t="e">
        <f>'施設リストA-1（直営）'!#REF!</f>
        <v>#REF!</v>
      </c>
      <c r="G607" s="13" t="e">
        <f>'施設リストA-1（直営）'!#REF!</f>
        <v>#REF!</v>
      </c>
      <c r="H607" s="28" t="e">
        <f t="shared" si="9"/>
        <v>#REF!</v>
      </c>
      <c r="I607" s="29" t="e">
        <f>'施設リストA-1（直営）'!#REF!</f>
        <v>#REF!</v>
      </c>
      <c r="J607" s="30" t="e">
        <f>IF(I607="新設",VLOOKUP('施設リストA-1（直営）'!#REF!,'（新設）照明器具'!$B$5:$C$1990,2,FALSE),IF('部屋別効果（直）'!I607="撤去",VLOOKUP('施設リストA-1（直営）'!#REF!,'（既設）調査結果'!$B$5:$C$1998,2,FALSE),0))</f>
        <v>#REF!</v>
      </c>
      <c r="K607" s="29" t="e">
        <f>'施設リストA-1（直営）'!#REF!</f>
        <v>#REF!</v>
      </c>
      <c r="L607" s="29" t="e">
        <f>'施設リストA-1（直営）'!#REF!</f>
        <v>#REF!</v>
      </c>
      <c r="M607" s="30" t="e">
        <f>IF(L607="新設",VLOOKUP('施設リストA-1（直営）'!#REF!,'（新設）照明器具'!$B$5:$C$1990,2,FALSE),IF('部屋別効果（直）'!L607="撤去",VLOOKUP('施設リストA-1（直営）'!#REF!,'（既設）調査結果'!$B$5:$C$1998,2,FALSE),0))</f>
        <v>#REF!</v>
      </c>
      <c r="N607" s="29" t="e">
        <f>'施設リストA-1（直営）'!#REF!</f>
        <v>#REF!</v>
      </c>
      <c r="O607" s="29" t="e">
        <f>'施設リストA-1（直営）'!#REF!</f>
        <v>#REF!</v>
      </c>
      <c r="P607" s="30" t="e">
        <f>IF(O607="新設",VLOOKUP('施設リストA-1（直営）'!#REF!,'（新設）照明器具'!$B$5:$C$1990,2,FALSE),IF('部屋別効果（直）'!O607="撤去",VLOOKUP('施設リストA-1（直営）'!#REF!,'（既設）調査結果'!$B$5:$C$1998,2,FALSE),0))</f>
        <v>#REF!</v>
      </c>
      <c r="Q607" s="29" t="e">
        <f>'施設リストA-1（直営）'!#REF!</f>
        <v>#REF!</v>
      </c>
      <c r="R607" s="29" t="e">
        <f>'施設リストA-1（直営）'!#REF!</f>
        <v>#REF!</v>
      </c>
      <c r="S607" s="30" t="e">
        <f>IF(R607="新設",VLOOKUP('施設リストA-1（直営）'!#REF!,'（新設）照明器具'!$B$5:$C$1990,2,FALSE),IF('部屋別効果（直）'!R607="撤去",VLOOKUP('施設リストA-1（直営）'!#REF!,'（既設）調査結果'!$B$5:$C$1998,2,FALSE),0))</f>
        <v>#REF!</v>
      </c>
      <c r="T607" s="29" t="e">
        <f>'施設リストA-1（直営）'!#REF!</f>
        <v>#REF!</v>
      </c>
      <c r="U607" s="29" t="e">
        <f>'施設リストA-1（直営）'!#REF!</f>
        <v>#REF!</v>
      </c>
      <c r="V607" s="30" t="e">
        <f>IF(U607="新設",VLOOKUP('施設リストA-1（直営）'!#REF!,'（新設）照明器具'!$B$5:$C$1990,2,FALSE),IF('部屋別効果（直）'!U607="撤去",VLOOKUP('施設リストA-1（直営）'!#REF!,'（既設）調査結果'!$B$5:$C$1998,2,FALSE),0))</f>
        <v>#REF!</v>
      </c>
      <c r="W607" s="29" t="e">
        <f>'施設リストA-1（直営）'!#REF!</f>
        <v>#REF!</v>
      </c>
      <c r="X607" s="29" t="e">
        <f>'施設リストA-1（直営）'!#REF!</f>
        <v>#REF!</v>
      </c>
      <c r="Y607" s="30" t="e">
        <f>IF(X607="新設",VLOOKUP('施設リストA-1（直営）'!#REF!,'（新設）照明器具'!$B$5:$C$1990,2,FALSE),IF('部屋別効果（直）'!X607="撤去",VLOOKUP('施設リストA-1（直営）'!#REF!,'（既設）調査結果'!$B$5:$C$1998,2,FALSE),0))</f>
        <v>#REF!</v>
      </c>
      <c r="Z607" s="29" t="e">
        <f>'施設リストA-1（直営）'!#REF!</f>
        <v>#REF!</v>
      </c>
      <c r="AA607" s="29" t="e">
        <f>'施設リストA-1（直営）'!#REF!</f>
        <v>#REF!</v>
      </c>
      <c r="AB607" s="30" t="e">
        <f>IF(AA607="新設",VLOOKUP('施設リストA-1（直営）'!#REF!,'（新設）照明器具'!$B$5:$C$1990,2,FALSE),IF('部屋別効果（直）'!AA607="撤去",VLOOKUP('施設リストA-1（直営）'!#REF!,'（既設）調査結果'!$B$5:$C$1998,2,FALSE),0))</f>
        <v>#REF!</v>
      </c>
      <c r="AC607" s="29" t="e">
        <f>'施設リストA-1（直営）'!#REF!</f>
        <v>#REF!</v>
      </c>
      <c r="AD607" s="29" t="e">
        <f>'施設リストA-1（直営）'!#REF!</f>
        <v>#REF!</v>
      </c>
      <c r="AE607" s="30" t="e">
        <f>IF(AD607="新設",VLOOKUP('施設リストA-1（直営）'!#REF!,'（新設）照明器具'!$B$5:$C$1990,2,FALSE),IF('部屋別効果（直）'!AD607="撤去",VLOOKUP('施設リストA-1（直営）'!#REF!,'（既設）調査結果'!$B$5:$C$1998,2,FALSE),0))</f>
        <v>#REF!</v>
      </c>
      <c r="AF607" s="29" t="e">
        <f>'施設リストA-1（直営）'!#REF!</f>
        <v>#REF!</v>
      </c>
      <c r="AG607" s="29" t="e">
        <f>'施設リストA-1（直営）'!#REF!</f>
        <v>#REF!</v>
      </c>
      <c r="AH607" s="30" t="e">
        <f>IF(AG607="新設",VLOOKUP('施設リストA-1（直営）'!#REF!,'（新設）照明器具'!$B$5:$C$1990,2,FALSE),IF('部屋別効果（直）'!AG607="撤去",VLOOKUP('施設リストA-1（直営）'!#REF!,'（既設）調査結果'!$B$5:$C$1998,2,FALSE),0))</f>
        <v>#REF!</v>
      </c>
      <c r="AI607" s="29" t="e">
        <f>'施設リストA-1（直営）'!#REF!</f>
        <v>#REF!</v>
      </c>
      <c r="AJ607" s="29" t="e">
        <f>'施設リストA-1（直営）'!#REF!</f>
        <v>#REF!</v>
      </c>
      <c r="AK607" s="30" t="e">
        <f>IF(AJ607="新設",VLOOKUP('施設リストA-1（直営）'!#REF!,'（新設）照明器具'!$B$5:$C$1990,2,FALSE),IF('部屋別効果（直）'!AJ607="撤去",VLOOKUP('施設リストA-1（直営）'!#REF!,'（既設）調査結果'!$B$5:$C$1998,2,FALSE),0))</f>
        <v>#REF!</v>
      </c>
      <c r="AL607" s="29" t="e">
        <f>'施設リストA-1（直営）'!#REF!</f>
        <v>#REF!</v>
      </c>
    </row>
    <row r="608" spans="1:38" customFormat="1">
      <c r="A608" s="94"/>
      <c r="B608" s="16" t="e">
        <f>'施設リストA-1（直営）'!#REF!</f>
        <v>#REF!</v>
      </c>
      <c r="C608" s="14" t="e">
        <f>'施設リストA-1（直営）'!#REF!</f>
        <v>#REF!</v>
      </c>
      <c r="D608" s="94" t="e">
        <f>'施設リストA-1（直営）'!#REF!</f>
        <v>#REF!</v>
      </c>
      <c r="E608" s="20" t="e">
        <f>'施設リストA-1（直営）'!#REF!</f>
        <v>#REF!</v>
      </c>
      <c r="F608" s="20" t="e">
        <f>'施設リストA-1（直営）'!#REF!</f>
        <v>#REF!</v>
      </c>
      <c r="G608" s="13" t="e">
        <f>'施設リストA-1（直営）'!#REF!</f>
        <v>#REF!</v>
      </c>
      <c r="H608" s="28" t="e">
        <f t="shared" si="9"/>
        <v>#REF!</v>
      </c>
      <c r="I608" s="29" t="e">
        <f>'施設リストA-1（直営）'!#REF!</f>
        <v>#REF!</v>
      </c>
      <c r="J608" s="30" t="e">
        <f>IF(I608="新設",VLOOKUP('施設リストA-1（直営）'!#REF!,'（新設）照明器具'!$B$5:$C$1990,2,FALSE),IF('部屋別効果（直）'!I608="撤去",VLOOKUP('施設リストA-1（直営）'!#REF!,'（既設）調査結果'!$B$5:$C$1998,2,FALSE),0))</f>
        <v>#REF!</v>
      </c>
      <c r="K608" s="29" t="e">
        <f>'施設リストA-1（直営）'!#REF!</f>
        <v>#REF!</v>
      </c>
      <c r="L608" s="29" t="e">
        <f>'施設リストA-1（直営）'!#REF!</f>
        <v>#REF!</v>
      </c>
      <c r="M608" s="30" t="e">
        <f>IF(L608="新設",VLOOKUP('施設リストA-1（直営）'!#REF!,'（新設）照明器具'!$B$5:$C$1990,2,FALSE),IF('部屋別効果（直）'!L608="撤去",VLOOKUP('施設リストA-1（直営）'!#REF!,'（既設）調査結果'!$B$5:$C$1998,2,FALSE),0))</f>
        <v>#REF!</v>
      </c>
      <c r="N608" s="29" t="e">
        <f>'施設リストA-1（直営）'!#REF!</f>
        <v>#REF!</v>
      </c>
      <c r="O608" s="29" t="e">
        <f>'施設リストA-1（直営）'!#REF!</f>
        <v>#REF!</v>
      </c>
      <c r="P608" s="30" t="e">
        <f>IF(O608="新設",VLOOKUP('施設リストA-1（直営）'!#REF!,'（新設）照明器具'!$B$5:$C$1990,2,FALSE),IF('部屋別効果（直）'!O608="撤去",VLOOKUP('施設リストA-1（直営）'!#REF!,'（既設）調査結果'!$B$5:$C$1998,2,FALSE),0))</f>
        <v>#REF!</v>
      </c>
      <c r="Q608" s="29" t="e">
        <f>'施設リストA-1（直営）'!#REF!</f>
        <v>#REF!</v>
      </c>
      <c r="R608" s="29" t="e">
        <f>'施設リストA-1（直営）'!#REF!</f>
        <v>#REF!</v>
      </c>
      <c r="S608" s="30" t="e">
        <f>IF(R608="新設",VLOOKUP('施設リストA-1（直営）'!#REF!,'（新設）照明器具'!$B$5:$C$1990,2,FALSE),IF('部屋別効果（直）'!R608="撤去",VLOOKUP('施設リストA-1（直営）'!#REF!,'（既設）調査結果'!$B$5:$C$1998,2,FALSE),0))</f>
        <v>#REF!</v>
      </c>
      <c r="T608" s="29" t="e">
        <f>'施設リストA-1（直営）'!#REF!</f>
        <v>#REF!</v>
      </c>
      <c r="U608" s="29" t="e">
        <f>'施設リストA-1（直営）'!#REF!</f>
        <v>#REF!</v>
      </c>
      <c r="V608" s="30" t="e">
        <f>IF(U608="新設",VLOOKUP('施設リストA-1（直営）'!#REF!,'（新設）照明器具'!$B$5:$C$1990,2,FALSE),IF('部屋別効果（直）'!U608="撤去",VLOOKUP('施設リストA-1（直営）'!#REF!,'（既設）調査結果'!$B$5:$C$1998,2,FALSE),0))</f>
        <v>#REF!</v>
      </c>
      <c r="W608" s="29" t="e">
        <f>'施設リストA-1（直営）'!#REF!</f>
        <v>#REF!</v>
      </c>
      <c r="X608" s="29" t="e">
        <f>'施設リストA-1（直営）'!#REF!</f>
        <v>#REF!</v>
      </c>
      <c r="Y608" s="30" t="e">
        <f>IF(X608="新設",VLOOKUP('施設リストA-1（直営）'!#REF!,'（新設）照明器具'!$B$5:$C$1990,2,FALSE),IF('部屋別効果（直）'!X608="撤去",VLOOKUP('施設リストA-1（直営）'!#REF!,'（既設）調査結果'!$B$5:$C$1998,2,FALSE),0))</f>
        <v>#REF!</v>
      </c>
      <c r="Z608" s="29" t="e">
        <f>'施設リストA-1（直営）'!#REF!</f>
        <v>#REF!</v>
      </c>
      <c r="AA608" s="29" t="e">
        <f>'施設リストA-1（直営）'!#REF!</f>
        <v>#REF!</v>
      </c>
      <c r="AB608" s="30" t="e">
        <f>IF(AA608="新設",VLOOKUP('施設リストA-1（直営）'!#REF!,'（新設）照明器具'!$B$5:$C$1990,2,FALSE),IF('部屋別効果（直）'!AA608="撤去",VLOOKUP('施設リストA-1（直営）'!#REF!,'（既設）調査結果'!$B$5:$C$1998,2,FALSE),0))</f>
        <v>#REF!</v>
      </c>
      <c r="AC608" s="29" t="e">
        <f>'施設リストA-1（直営）'!#REF!</f>
        <v>#REF!</v>
      </c>
      <c r="AD608" s="29" t="e">
        <f>'施設リストA-1（直営）'!#REF!</f>
        <v>#REF!</v>
      </c>
      <c r="AE608" s="30" t="e">
        <f>IF(AD608="新設",VLOOKUP('施設リストA-1（直営）'!#REF!,'（新設）照明器具'!$B$5:$C$1990,2,FALSE),IF('部屋別効果（直）'!AD608="撤去",VLOOKUP('施設リストA-1（直営）'!#REF!,'（既設）調査結果'!$B$5:$C$1998,2,FALSE),0))</f>
        <v>#REF!</v>
      </c>
      <c r="AF608" s="29" t="e">
        <f>'施設リストA-1（直営）'!#REF!</f>
        <v>#REF!</v>
      </c>
      <c r="AG608" s="29" t="e">
        <f>'施設リストA-1（直営）'!#REF!</f>
        <v>#REF!</v>
      </c>
      <c r="AH608" s="30" t="e">
        <f>IF(AG608="新設",VLOOKUP('施設リストA-1（直営）'!#REF!,'（新設）照明器具'!$B$5:$C$1990,2,FALSE),IF('部屋別効果（直）'!AG608="撤去",VLOOKUP('施設リストA-1（直営）'!#REF!,'（既設）調査結果'!$B$5:$C$1998,2,FALSE),0))</f>
        <v>#REF!</v>
      </c>
      <c r="AI608" s="29" t="e">
        <f>'施設リストA-1（直営）'!#REF!</f>
        <v>#REF!</v>
      </c>
      <c r="AJ608" s="29" t="e">
        <f>'施設リストA-1（直営）'!#REF!</f>
        <v>#REF!</v>
      </c>
      <c r="AK608" s="30" t="e">
        <f>IF(AJ608="新設",VLOOKUP('施設リストA-1（直営）'!#REF!,'（新設）照明器具'!$B$5:$C$1990,2,FALSE),IF('部屋別効果（直）'!AJ608="撤去",VLOOKUP('施設リストA-1（直営）'!#REF!,'（既設）調査結果'!$B$5:$C$1998,2,FALSE),0))</f>
        <v>#REF!</v>
      </c>
      <c r="AL608" s="29" t="e">
        <f>'施設リストA-1（直営）'!#REF!</f>
        <v>#REF!</v>
      </c>
    </row>
    <row r="609" spans="1:38" customFormat="1">
      <c r="A609" s="94"/>
      <c r="B609" s="16" t="e">
        <f>'施設リストA-1（直営）'!#REF!</f>
        <v>#REF!</v>
      </c>
      <c r="C609" s="14" t="e">
        <f>'施設リストA-1（直営）'!#REF!</f>
        <v>#REF!</v>
      </c>
      <c r="D609" s="94" t="e">
        <f>'施設リストA-1（直営）'!#REF!</f>
        <v>#REF!</v>
      </c>
      <c r="E609" s="20" t="e">
        <f>'施設リストA-1（直営）'!#REF!</f>
        <v>#REF!</v>
      </c>
      <c r="F609" s="20" t="e">
        <f>'施設リストA-1（直営）'!#REF!</f>
        <v>#REF!</v>
      </c>
      <c r="G609" s="13" t="e">
        <f>'施設リストA-1（直営）'!#REF!</f>
        <v>#REF!</v>
      </c>
      <c r="H609" s="28" t="e">
        <f t="shared" si="9"/>
        <v>#REF!</v>
      </c>
      <c r="I609" s="29" t="e">
        <f>'施設リストA-1（直営）'!#REF!</f>
        <v>#REF!</v>
      </c>
      <c r="J609" s="30" t="e">
        <f>IF(I609="新設",VLOOKUP('施設リストA-1（直営）'!#REF!,'（新設）照明器具'!$B$5:$C$1990,2,FALSE),IF('部屋別効果（直）'!I609="撤去",VLOOKUP('施設リストA-1（直営）'!#REF!,'（既設）調査結果'!$B$5:$C$1998,2,FALSE),0))</f>
        <v>#REF!</v>
      </c>
      <c r="K609" s="29" t="e">
        <f>'施設リストA-1（直営）'!#REF!</f>
        <v>#REF!</v>
      </c>
      <c r="L609" s="29" t="e">
        <f>'施設リストA-1（直営）'!#REF!</f>
        <v>#REF!</v>
      </c>
      <c r="M609" s="30" t="e">
        <f>IF(L609="新設",VLOOKUP('施設リストA-1（直営）'!#REF!,'（新設）照明器具'!$B$5:$C$1990,2,FALSE),IF('部屋別効果（直）'!L609="撤去",VLOOKUP('施設リストA-1（直営）'!#REF!,'（既設）調査結果'!$B$5:$C$1998,2,FALSE),0))</f>
        <v>#REF!</v>
      </c>
      <c r="N609" s="29" t="e">
        <f>'施設リストA-1（直営）'!#REF!</f>
        <v>#REF!</v>
      </c>
      <c r="O609" s="29" t="e">
        <f>'施設リストA-1（直営）'!#REF!</f>
        <v>#REF!</v>
      </c>
      <c r="P609" s="30" t="e">
        <f>IF(O609="新設",VLOOKUP('施設リストA-1（直営）'!#REF!,'（新設）照明器具'!$B$5:$C$1990,2,FALSE),IF('部屋別効果（直）'!O609="撤去",VLOOKUP('施設リストA-1（直営）'!#REF!,'（既設）調査結果'!$B$5:$C$1998,2,FALSE),0))</f>
        <v>#REF!</v>
      </c>
      <c r="Q609" s="29" t="e">
        <f>'施設リストA-1（直営）'!#REF!</f>
        <v>#REF!</v>
      </c>
      <c r="R609" s="29" t="e">
        <f>'施設リストA-1（直営）'!#REF!</f>
        <v>#REF!</v>
      </c>
      <c r="S609" s="30" t="e">
        <f>IF(R609="新設",VLOOKUP('施設リストA-1（直営）'!#REF!,'（新設）照明器具'!$B$5:$C$1990,2,FALSE),IF('部屋別効果（直）'!R609="撤去",VLOOKUP('施設リストA-1（直営）'!#REF!,'（既設）調査結果'!$B$5:$C$1998,2,FALSE),0))</f>
        <v>#REF!</v>
      </c>
      <c r="T609" s="29" t="e">
        <f>'施設リストA-1（直営）'!#REF!</f>
        <v>#REF!</v>
      </c>
      <c r="U609" s="29" t="e">
        <f>'施設リストA-1（直営）'!#REF!</f>
        <v>#REF!</v>
      </c>
      <c r="V609" s="30" t="e">
        <f>IF(U609="新設",VLOOKUP('施設リストA-1（直営）'!#REF!,'（新設）照明器具'!$B$5:$C$1990,2,FALSE),IF('部屋別効果（直）'!U609="撤去",VLOOKUP('施設リストA-1（直営）'!#REF!,'（既設）調査結果'!$B$5:$C$1998,2,FALSE),0))</f>
        <v>#REF!</v>
      </c>
      <c r="W609" s="29" t="e">
        <f>'施設リストA-1（直営）'!#REF!</f>
        <v>#REF!</v>
      </c>
      <c r="X609" s="29" t="e">
        <f>'施設リストA-1（直営）'!#REF!</f>
        <v>#REF!</v>
      </c>
      <c r="Y609" s="30" t="e">
        <f>IF(X609="新設",VLOOKUP('施設リストA-1（直営）'!#REF!,'（新設）照明器具'!$B$5:$C$1990,2,FALSE),IF('部屋別効果（直）'!X609="撤去",VLOOKUP('施設リストA-1（直営）'!#REF!,'（既設）調査結果'!$B$5:$C$1998,2,FALSE),0))</f>
        <v>#REF!</v>
      </c>
      <c r="Z609" s="29" t="e">
        <f>'施設リストA-1（直営）'!#REF!</f>
        <v>#REF!</v>
      </c>
      <c r="AA609" s="29" t="e">
        <f>'施設リストA-1（直営）'!#REF!</f>
        <v>#REF!</v>
      </c>
      <c r="AB609" s="30" t="e">
        <f>IF(AA609="新設",VLOOKUP('施設リストA-1（直営）'!#REF!,'（新設）照明器具'!$B$5:$C$1990,2,FALSE),IF('部屋別効果（直）'!AA609="撤去",VLOOKUP('施設リストA-1（直営）'!#REF!,'（既設）調査結果'!$B$5:$C$1998,2,FALSE),0))</f>
        <v>#REF!</v>
      </c>
      <c r="AC609" s="29" t="e">
        <f>'施設リストA-1（直営）'!#REF!</f>
        <v>#REF!</v>
      </c>
      <c r="AD609" s="29" t="e">
        <f>'施設リストA-1（直営）'!#REF!</f>
        <v>#REF!</v>
      </c>
      <c r="AE609" s="30" t="e">
        <f>IF(AD609="新設",VLOOKUP('施設リストA-1（直営）'!#REF!,'（新設）照明器具'!$B$5:$C$1990,2,FALSE),IF('部屋別効果（直）'!AD609="撤去",VLOOKUP('施設リストA-1（直営）'!#REF!,'（既設）調査結果'!$B$5:$C$1998,2,FALSE),0))</f>
        <v>#REF!</v>
      </c>
      <c r="AF609" s="29" t="e">
        <f>'施設リストA-1（直営）'!#REF!</f>
        <v>#REF!</v>
      </c>
      <c r="AG609" s="29" t="e">
        <f>'施設リストA-1（直営）'!#REF!</f>
        <v>#REF!</v>
      </c>
      <c r="AH609" s="30" t="e">
        <f>IF(AG609="新設",VLOOKUP('施設リストA-1（直営）'!#REF!,'（新設）照明器具'!$B$5:$C$1990,2,FALSE),IF('部屋別効果（直）'!AG609="撤去",VLOOKUP('施設リストA-1（直営）'!#REF!,'（既設）調査結果'!$B$5:$C$1998,2,FALSE),0))</f>
        <v>#REF!</v>
      </c>
      <c r="AI609" s="29" t="e">
        <f>'施設リストA-1（直営）'!#REF!</f>
        <v>#REF!</v>
      </c>
      <c r="AJ609" s="29" t="e">
        <f>'施設リストA-1（直営）'!#REF!</f>
        <v>#REF!</v>
      </c>
      <c r="AK609" s="30" t="e">
        <f>IF(AJ609="新設",VLOOKUP('施設リストA-1（直営）'!#REF!,'（新設）照明器具'!$B$5:$C$1990,2,FALSE),IF('部屋別効果（直）'!AJ609="撤去",VLOOKUP('施設リストA-1（直営）'!#REF!,'（既設）調査結果'!$B$5:$C$1998,2,FALSE),0))</f>
        <v>#REF!</v>
      </c>
      <c r="AL609" s="29" t="e">
        <f>'施設リストA-1（直営）'!#REF!</f>
        <v>#REF!</v>
      </c>
    </row>
    <row r="610" spans="1:38" customFormat="1">
      <c r="A610" s="94"/>
      <c r="B610" s="16" t="e">
        <f>'施設リストA-1（直営）'!#REF!</f>
        <v>#REF!</v>
      </c>
      <c r="C610" s="14" t="e">
        <f>'施設リストA-1（直営）'!#REF!</f>
        <v>#REF!</v>
      </c>
      <c r="D610" s="94" t="e">
        <f>'施設リストA-1（直営）'!#REF!</f>
        <v>#REF!</v>
      </c>
      <c r="E610" s="20" t="e">
        <f>'施設リストA-1（直営）'!#REF!</f>
        <v>#REF!</v>
      </c>
      <c r="F610" s="20" t="e">
        <f>'施設リストA-1（直営）'!#REF!</f>
        <v>#REF!</v>
      </c>
      <c r="G610" s="13" t="e">
        <f>'施設リストA-1（直営）'!#REF!</f>
        <v>#REF!</v>
      </c>
      <c r="H610" s="28" t="e">
        <f t="shared" si="9"/>
        <v>#REF!</v>
      </c>
      <c r="I610" s="29" t="e">
        <f>'施設リストA-1（直営）'!#REF!</f>
        <v>#REF!</v>
      </c>
      <c r="J610" s="30" t="e">
        <f>IF(I610="新設",VLOOKUP('施設リストA-1（直営）'!#REF!,'（新設）照明器具'!$B$5:$C$1990,2,FALSE),IF('部屋別効果（直）'!I610="撤去",VLOOKUP('施設リストA-1（直営）'!#REF!,'（既設）調査結果'!$B$5:$C$1998,2,FALSE),0))</f>
        <v>#REF!</v>
      </c>
      <c r="K610" s="29" t="e">
        <f>'施設リストA-1（直営）'!#REF!</f>
        <v>#REF!</v>
      </c>
      <c r="L610" s="29" t="e">
        <f>'施設リストA-1（直営）'!#REF!</f>
        <v>#REF!</v>
      </c>
      <c r="M610" s="30" t="e">
        <f>IF(L610="新設",VLOOKUP('施設リストA-1（直営）'!#REF!,'（新設）照明器具'!$B$5:$C$1990,2,FALSE),IF('部屋別効果（直）'!L610="撤去",VLOOKUP('施設リストA-1（直営）'!#REF!,'（既設）調査結果'!$B$5:$C$1998,2,FALSE),0))</f>
        <v>#REF!</v>
      </c>
      <c r="N610" s="29" t="e">
        <f>'施設リストA-1（直営）'!#REF!</f>
        <v>#REF!</v>
      </c>
      <c r="O610" s="29" t="e">
        <f>'施設リストA-1（直営）'!#REF!</f>
        <v>#REF!</v>
      </c>
      <c r="P610" s="30" t="e">
        <f>IF(O610="新設",VLOOKUP('施設リストA-1（直営）'!#REF!,'（新設）照明器具'!$B$5:$C$1990,2,FALSE),IF('部屋別効果（直）'!O610="撤去",VLOOKUP('施設リストA-1（直営）'!#REF!,'（既設）調査結果'!$B$5:$C$1998,2,FALSE),0))</f>
        <v>#REF!</v>
      </c>
      <c r="Q610" s="29" t="e">
        <f>'施設リストA-1（直営）'!#REF!</f>
        <v>#REF!</v>
      </c>
      <c r="R610" s="29" t="e">
        <f>'施設リストA-1（直営）'!#REF!</f>
        <v>#REF!</v>
      </c>
      <c r="S610" s="30" t="e">
        <f>IF(R610="新設",VLOOKUP('施設リストA-1（直営）'!#REF!,'（新設）照明器具'!$B$5:$C$1990,2,FALSE),IF('部屋別効果（直）'!R610="撤去",VLOOKUP('施設リストA-1（直営）'!#REF!,'（既設）調査結果'!$B$5:$C$1998,2,FALSE),0))</f>
        <v>#REF!</v>
      </c>
      <c r="T610" s="29" t="e">
        <f>'施設リストA-1（直営）'!#REF!</f>
        <v>#REF!</v>
      </c>
      <c r="U610" s="29" t="e">
        <f>'施設リストA-1（直営）'!#REF!</f>
        <v>#REF!</v>
      </c>
      <c r="V610" s="30" t="e">
        <f>IF(U610="新設",VLOOKUP('施設リストA-1（直営）'!#REF!,'（新設）照明器具'!$B$5:$C$1990,2,FALSE),IF('部屋別効果（直）'!U610="撤去",VLOOKUP('施設リストA-1（直営）'!#REF!,'（既設）調査結果'!$B$5:$C$1998,2,FALSE),0))</f>
        <v>#REF!</v>
      </c>
      <c r="W610" s="29" t="e">
        <f>'施設リストA-1（直営）'!#REF!</f>
        <v>#REF!</v>
      </c>
      <c r="X610" s="29" t="e">
        <f>'施設リストA-1（直営）'!#REF!</f>
        <v>#REF!</v>
      </c>
      <c r="Y610" s="30" t="e">
        <f>IF(X610="新設",VLOOKUP('施設リストA-1（直営）'!#REF!,'（新設）照明器具'!$B$5:$C$1990,2,FALSE),IF('部屋別効果（直）'!X610="撤去",VLOOKUP('施設リストA-1（直営）'!#REF!,'（既設）調査結果'!$B$5:$C$1998,2,FALSE),0))</f>
        <v>#REF!</v>
      </c>
      <c r="Z610" s="29" t="e">
        <f>'施設リストA-1（直営）'!#REF!</f>
        <v>#REF!</v>
      </c>
      <c r="AA610" s="29" t="e">
        <f>'施設リストA-1（直営）'!#REF!</f>
        <v>#REF!</v>
      </c>
      <c r="AB610" s="30" t="e">
        <f>IF(AA610="新設",VLOOKUP('施設リストA-1（直営）'!#REF!,'（新設）照明器具'!$B$5:$C$1990,2,FALSE),IF('部屋別効果（直）'!AA610="撤去",VLOOKUP('施設リストA-1（直営）'!#REF!,'（既設）調査結果'!$B$5:$C$1998,2,FALSE),0))</f>
        <v>#REF!</v>
      </c>
      <c r="AC610" s="29" t="e">
        <f>'施設リストA-1（直営）'!#REF!</f>
        <v>#REF!</v>
      </c>
      <c r="AD610" s="29" t="e">
        <f>'施設リストA-1（直営）'!#REF!</f>
        <v>#REF!</v>
      </c>
      <c r="AE610" s="30" t="e">
        <f>IF(AD610="新設",VLOOKUP('施設リストA-1（直営）'!#REF!,'（新設）照明器具'!$B$5:$C$1990,2,FALSE),IF('部屋別効果（直）'!AD610="撤去",VLOOKUP('施設リストA-1（直営）'!#REF!,'（既設）調査結果'!$B$5:$C$1998,2,FALSE),0))</f>
        <v>#REF!</v>
      </c>
      <c r="AF610" s="29" t="e">
        <f>'施設リストA-1（直営）'!#REF!</f>
        <v>#REF!</v>
      </c>
      <c r="AG610" s="29" t="e">
        <f>'施設リストA-1（直営）'!#REF!</f>
        <v>#REF!</v>
      </c>
      <c r="AH610" s="30" t="e">
        <f>IF(AG610="新設",VLOOKUP('施設リストA-1（直営）'!#REF!,'（新設）照明器具'!$B$5:$C$1990,2,FALSE),IF('部屋別効果（直）'!AG610="撤去",VLOOKUP('施設リストA-1（直営）'!#REF!,'（既設）調査結果'!$B$5:$C$1998,2,FALSE),0))</f>
        <v>#REF!</v>
      </c>
      <c r="AI610" s="29" t="e">
        <f>'施設リストA-1（直営）'!#REF!</f>
        <v>#REF!</v>
      </c>
      <c r="AJ610" s="29" t="e">
        <f>'施設リストA-1（直営）'!#REF!</f>
        <v>#REF!</v>
      </c>
      <c r="AK610" s="30" t="e">
        <f>IF(AJ610="新設",VLOOKUP('施設リストA-1（直営）'!#REF!,'（新設）照明器具'!$B$5:$C$1990,2,FALSE),IF('部屋別効果（直）'!AJ610="撤去",VLOOKUP('施設リストA-1（直営）'!#REF!,'（既設）調査結果'!$B$5:$C$1998,2,FALSE),0))</f>
        <v>#REF!</v>
      </c>
      <c r="AL610" s="29" t="e">
        <f>'施設リストA-1（直営）'!#REF!</f>
        <v>#REF!</v>
      </c>
    </row>
    <row r="611" spans="1:38" customFormat="1">
      <c r="A611" s="94"/>
      <c r="B611" s="16" t="e">
        <f>'施設リストA-1（直営）'!#REF!</f>
        <v>#REF!</v>
      </c>
      <c r="C611" s="14" t="e">
        <f>'施設リストA-1（直営）'!#REF!</f>
        <v>#REF!</v>
      </c>
      <c r="D611" s="94" t="e">
        <f>'施設リストA-1（直営）'!#REF!</f>
        <v>#REF!</v>
      </c>
      <c r="E611" s="20" t="e">
        <f>'施設リストA-1（直営）'!#REF!</f>
        <v>#REF!</v>
      </c>
      <c r="F611" s="20" t="e">
        <f>'施設リストA-1（直営）'!#REF!</f>
        <v>#REF!</v>
      </c>
      <c r="G611" s="13" t="e">
        <f>'施設リストA-1（直営）'!#REF!</f>
        <v>#REF!</v>
      </c>
      <c r="H611" s="28" t="e">
        <f t="shared" si="9"/>
        <v>#REF!</v>
      </c>
      <c r="I611" s="29" t="e">
        <f>'施設リストA-1（直営）'!#REF!</f>
        <v>#REF!</v>
      </c>
      <c r="J611" s="30" t="e">
        <f>IF(I611="新設",VLOOKUP('施設リストA-1（直営）'!#REF!,'（新設）照明器具'!$B$5:$C$1990,2,FALSE),IF('部屋別効果（直）'!I611="撤去",VLOOKUP('施設リストA-1（直営）'!#REF!,'（既設）調査結果'!$B$5:$C$1998,2,FALSE),0))</f>
        <v>#REF!</v>
      </c>
      <c r="K611" s="29" t="e">
        <f>'施設リストA-1（直営）'!#REF!</f>
        <v>#REF!</v>
      </c>
      <c r="L611" s="29" t="e">
        <f>'施設リストA-1（直営）'!#REF!</f>
        <v>#REF!</v>
      </c>
      <c r="M611" s="30" t="e">
        <f>IF(L611="新設",VLOOKUP('施設リストA-1（直営）'!#REF!,'（新設）照明器具'!$B$5:$C$1990,2,FALSE),IF('部屋別効果（直）'!L611="撤去",VLOOKUP('施設リストA-1（直営）'!#REF!,'（既設）調査結果'!$B$5:$C$1998,2,FALSE),0))</f>
        <v>#REF!</v>
      </c>
      <c r="N611" s="29" t="e">
        <f>'施設リストA-1（直営）'!#REF!</f>
        <v>#REF!</v>
      </c>
      <c r="O611" s="29" t="e">
        <f>'施設リストA-1（直営）'!#REF!</f>
        <v>#REF!</v>
      </c>
      <c r="P611" s="30" t="e">
        <f>IF(O611="新設",VLOOKUP('施設リストA-1（直営）'!#REF!,'（新設）照明器具'!$B$5:$C$1990,2,FALSE),IF('部屋別効果（直）'!O611="撤去",VLOOKUP('施設リストA-1（直営）'!#REF!,'（既設）調査結果'!$B$5:$C$1998,2,FALSE),0))</f>
        <v>#REF!</v>
      </c>
      <c r="Q611" s="29" t="e">
        <f>'施設リストA-1（直営）'!#REF!</f>
        <v>#REF!</v>
      </c>
      <c r="R611" s="29" t="e">
        <f>'施設リストA-1（直営）'!#REF!</f>
        <v>#REF!</v>
      </c>
      <c r="S611" s="30" t="e">
        <f>IF(R611="新設",VLOOKUP('施設リストA-1（直営）'!#REF!,'（新設）照明器具'!$B$5:$C$1990,2,FALSE),IF('部屋別効果（直）'!R611="撤去",VLOOKUP('施設リストA-1（直営）'!#REF!,'（既設）調査結果'!$B$5:$C$1998,2,FALSE),0))</f>
        <v>#REF!</v>
      </c>
      <c r="T611" s="29" t="e">
        <f>'施設リストA-1（直営）'!#REF!</f>
        <v>#REF!</v>
      </c>
      <c r="U611" s="29" t="e">
        <f>'施設リストA-1（直営）'!#REF!</f>
        <v>#REF!</v>
      </c>
      <c r="V611" s="30" t="e">
        <f>IF(U611="新設",VLOOKUP('施設リストA-1（直営）'!#REF!,'（新設）照明器具'!$B$5:$C$1990,2,FALSE),IF('部屋別効果（直）'!U611="撤去",VLOOKUP('施設リストA-1（直営）'!#REF!,'（既設）調査結果'!$B$5:$C$1998,2,FALSE),0))</f>
        <v>#REF!</v>
      </c>
      <c r="W611" s="29" t="e">
        <f>'施設リストA-1（直営）'!#REF!</f>
        <v>#REF!</v>
      </c>
      <c r="X611" s="29" t="e">
        <f>'施設リストA-1（直営）'!#REF!</f>
        <v>#REF!</v>
      </c>
      <c r="Y611" s="30" t="e">
        <f>IF(X611="新設",VLOOKUP('施設リストA-1（直営）'!#REF!,'（新設）照明器具'!$B$5:$C$1990,2,FALSE),IF('部屋別効果（直）'!X611="撤去",VLOOKUP('施設リストA-1（直営）'!#REF!,'（既設）調査結果'!$B$5:$C$1998,2,FALSE),0))</f>
        <v>#REF!</v>
      </c>
      <c r="Z611" s="29" t="e">
        <f>'施設リストA-1（直営）'!#REF!</f>
        <v>#REF!</v>
      </c>
      <c r="AA611" s="29" t="e">
        <f>'施設リストA-1（直営）'!#REF!</f>
        <v>#REF!</v>
      </c>
      <c r="AB611" s="30" t="e">
        <f>IF(AA611="新設",VLOOKUP('施設リストA-1（直営）'!#REF!,'（新設）照明器具'!$B$5:$C$1990,2,FALSE),IF('部屋別効果（直）'!AA611="撤去",VLOOKUP('施設リストA-1（直営）'!#REF!,'（既設）調査結果'!$B$5:$C$1998,2,FALSE),0))</f>
        <v>#REF!</v>
      </c>
      <c r="AC611" s="29" t="e">
        <f>'施設リストA-1（直営）'!#REF!</f>
        <v>#REF!</v>
      </c>
      <c r="AD611" s="29" t="e">
        <f>'施設リストA-1（直営）'!#REF!</f>
        <v>#REF!</v>
      </c>
      <c r="AE611" s="30" t="e">
        <f>IF(AD611="新設",VLOOKUP('施設リストA-1（直営）'!#REF!,'（新設）照明器具'!$B$5:$C$1990,2,FALSE),IF('部屋別効果（直）'!AD611="撤去",VLOOKUP('施設リストA-1（直営）'!#REF!,'（既設）調査結果'!$B$5:$C$1998,2,FALSE),0))</f>
        <v>#REF!</v>
      </c>
      <c r="AF611" s="29" t="e">
        <f>'施設リストA-1（直営）'!#REF!</f>
        <v>#REF!</v>
      </c>
      <c r="AG611" s="29" t="e">
        <f>'施設リストA-1（直営）'!#REF!</f>
        <v>#REF!</v>
      </c>
      <c r="AH611" s="30" t="e">
        <f>IF(AG611="新設",VLOOKUP('施設リストA-1（直営）'!#REF!,'（新設）照明器具'!$B$5:$C$1990,2,FALSE),IF('部屋別効果（直）'!AG611="撤去",VLOOKUP('施設リストA-1（直営）'!#REF!,'（既設）調査結果'!$B$5:$C$1998,2,FALSE),0))</f>
        <v>#REF!</v>
      </c>
      <c r="AI611" s="29" t="e">
        <f>'施設リストA-1（直営）'!#REF!</f>
        <v>#REF!</v>
      </c>
      <c r="AJ611" s="29" t="e">
        <f>'施設リストA-1（直営）'!#REF!</f>
        <v>#REF!</v>
      </c>
      <c r="AK611" s="30" t="e">
        <f>IF(AJ611="新設",VLOOKUP('施設リストA-1（直営）'!#REF!,'（新設）照明器具'!$B$5:$C$1990,2,FALSE),IF('部屋別効果（直）'!AJ611="撤去",VLOOKUP('施設リストA-1（直営）'!#REF!,'（既設）調査結果'!$B$5:$C$1998,2,FALSE),0))</f>
        <v>#REF!</v>
      </c>
      <c r="AL611" s="29" t="e">
        <f>'施設リストA-1（直営）'!#REF!</f>
        <v>#REF!</v>
      </c>
    </row>
    <row r="612" spans="1:38" customFormat="1">
      <c r="A612" s="94"/>
      <c r="B612" s="16" t="e">
        <f>'施設リストA-1（直営）'!#REF!</f>
        <v>#REF!</v>
      </c>
      <c r="C612" s="14" t="e">
        <f>'施設リストA-1（直営）'!#REF!</f>
        <v>#REF!</v>
      </c>
      <c r="D612" s="94" t="e">
        <f>'施設リストA-1（直営）'!#REF!</f>
        <v>#REF!</v>
      </c>
      <c r="E612" s="20" t="e">
        <f>'施設リストA-1（直営）'!#REF!</f>
        <v>#REF!</v>
      </c>
      <c r="F612" s="20" t="e">
        <f>'施設リストA-1（直営）'!#REF!</f>
        <v>#REF!</v>
      </c>
      <c r="G612" s="13" t="e">
        <f>'施設リストA-1（直営）'!#REF!</f>
        <v>#REF!</v>
      </c>
      <c r="H612" s="28" t="e">
        <f t="shared" si="9"/>
        <v>#REF!</v>
      </c>
      <c r="I612" s="29" t="e">
        <f>'施設リストA-1（直営）'!#REF!</f>
        <v>#REF!</v>
      </c>
      <c r="J612" s="30" t="e">
        <f>IF(I612="新設",VLOOKUP('施設リストA-1（直営）'!#REF!,'（新設）照明器具'!$B$5:$C$1990,2,FALSE),IF('部屋別効果（直）'!I612="撤去",VLOOKUP('施設リストA-1（直営）'!#REF!,'（既設）調査結果'!$B$5:$C$1998,2,FALSE),0))</f>
        <v>#REF!</v>
      </c>
      <c r="K612" s="29" t="e">
        <f>'施設リストA-1（直営）'!#REF!</f>
        <v>#REF!</v>
      </c>
      <c r="L612" s="29" t="e">
        <f>'施設リストA-1（直営）'!#REF!</f>
        <v>#REF!</v>
      </c>
      <c r="M612" s="30" t="e">
        <f>IF(L612="新設",VLOOKUP('施設リストA-1（直営）'!#REF!,'（新設）照明器具'!$B$5:$C$1990,2,FALSE),IF('部屋別効果（直）'!L612="撤去",VLOOKUP('施設リストA-1（直営）'!#REF!,'（既設）調査結果'!$B$5:$C$1998,2,FALSE),0))</f>
        <v>#REF!</v>
      </c>
      <c r="N612" s="29" t="e">
        <f>'施設リストA-1（直営）'!#REF!</f>
        <v>#REF!</v>
      </c>
      <c r="O612" s="29" t="e">
        <f>'施設リストA-1（直営）'!#REF!</f>
        <v>#REF!</v>
      </c>
      <c r="P612" s="30" t="e">
        <f>IF(O612="新設",VLOOKUP('施設リストA-1（直営）'!#REF!,'（新設）照明器具'!$B$5:$C$1990,2,FALSE),IF('部屋別効果（直）'!O612="撤去",VLOOKUP('施設リストA-1（直営）'!#REF!,'（既設）調査結果'!$B$5:$C$1998,2,FALSE),0))</f>
        <v>#REF!</v>
      </c>
      <c r="Q612" s="29" t="e">
        <f>'施設リストA-1（直営）'!#REF!</f>
        <v>#REF!</v>
      </c>
      <c r="R612" s="29" t="e">
        <f>'施設リストA-1（直営）'!#REF!</f>
        <v>#REF!</v>
      </c>
      <c r="S612" s="30" t="e">
        <f>IF(R612="新設",VLOOKUP('施設リストA-1（直営）'!#REF!,'（新設）照明器具'!$B$5:$C$1990,2,FALSE),IF('部屋別効果（直）'!R612="撤去",VLOOKUP('施設リストA-1（直営）'!#REF!,'（既設）調査結果'!$B$5:$C$1998,2,FALSE),0))</f>
        <v>#REF!</v>
      </c>
      <c r="T612" s="29" t="e">
        <f>'施設リストA-1（直営）'!#REF!</f>
        <v>#REF!</v>
      </c>
      <c r="U612" s="29" t="e">
        <f>'施設リストA-1（直営）'!#REF!</f>
        <v>#REF!</v>
      </c>
      <c r="V612" s="30" t="e">
        <f>IF(U612="新設",VLOOKUP('施設リストA-1（直営）'!#REF!,'（新設）照明器具'!$B$5:$C$1990,2,FALSE),IF('部屋別効果（直）'!U612="撤去",VLOOKUP('施設リストA-1（直営）'!#REF!,'（既設）調査結果'!$B$5:$C$1998,2,FALSE),0))</f>
        <v>#REF!</v>
      </c>
      <c r="W612" s="29" t="e">
        <f>'施設リストA-1（直営）'!#REF!</f>
        <v>#REF!</v>
      </c>
      <c r="X612" s="29" t="e">
        <f>'施設リストA-1（直営）'!#REF!</f>
        <v>#REF!</v>
      </c>
      <c r="Y612" s="30" t="e">
        <f>IF(X612="新設",VLOOKUP('施設リストA-1（直営）'!#REF!,'（新設）照明器具'!$B$5:$C$1990,2,FALSE),IF('部屋別効果（直）'!X612="撤去",VLOOKUP('施設リストA-1（直営）'!#REF!,'（既設）調査結果'!$B$5:$C$1998,2,FALSE),0))</f>
        <v>#REF!</v>
      </c>
      <c r="Z612" s="29" t="e">
        <f>'施設リストA-1（直営）'!#REF!</f>
        <v>#REF!</v>
      </c>
      <c r="AA612" s="29" t="e">
        <f>'施設リストA-1（直営）'!#REF!</f>
        <v>#REF!</v>
      </c>
      <c r="AB612" s="30" t="e">
        <f>IF(AA612="新設",VLOOKUP('施設リストA-1（直営）'!#REF!,'（新設）照明器具'!$B$5:$C$1990,2,FALSE),IF('部屋別効果（直）'!AA612="撤去",VLOOKUP('施設リストA-1（直営）'!#REF!,'（既設）調査結果'!$B$5:$C$1998,2,FALSE),0))</f>
        <v>#REF!</v>
      </c>
      <c r="AC612" s="29" t="e">
        <f>'施設リストA-1（直営）'!#REF!</f>
        <v>#REF!</v>
      </c>
      <c r="AD612" s="29" t="e">
        <f>'施設リストA-1（直営）'!#REF!</f>
        <v>#REF!</v>
      </c>
      <c r="AE612" s="30" t="e">
        <f>IF(AD612="新設",VLOOKUP('施設リストA-1（直営）'!#REF!,'（新設）照明器具'!$B$5:$C$1990,2,FALSE),IF('部屋別効果（直）'!AD612="撤去",VLOOKUP('施設リストA-1（直営）'!#REF!,'（既設）調査結果'!$B$5:$C$1998,2,FALSE),0))</f>
        <v>#REF!</v>
      </c>
      <c r="AF612" s="29" t="e">
        <f>'施設リストA-1（直営）'!#REF!</f>
        <v>#REF!</v>
      </c>
      <c r="AG612" s="29" t="e">
        <f>'施設リストA-1（直営）'!#REF!</f>
        <v>#REF!</v>
      </c>
      <c r="AH612" s="30" t="e">
        <f>IF(AG612="新設",VLOOKUP('施設リストA-1（直営）'!#REF!,'（新設）照明器具'!$B$5:$C$1990,2,FALSE),IF('部屋別効果（直）'!AG612="撤去",VLOOKUP('施設リストA-1（直営）'!#REF!,'（既設）調査結果'!$B$5:$C$1998,2,FALSE),0))</f>
        <v>#REF!</v>
      </c>
      <c r="AI612" s="29" t="e">
        <f>'施設リストA-1（直営）'!#REF!</f>
        <v>#REF!</v>
      </c>
      <c r="AJ612" s="29" t="e">
        <f>'施設リストA-1（直営）'!#REF!</f>
        <v>#REF!</v>
      </c>
      <c r="AK612" s="30" t="e">
        <f>IF(AJ612="新設",VLOOKUP('施設リストA-1（直営）'!#REF!,'（新設）照明器具'!$B$5:$C$1990,2,FALSE),IF('部屋別効果（直）'!AJ612="撤去",VLOOKUP('施設リストA-1（直営）'!#REF!,'（既設）調査結果'!$B$5:$C$1998,2,FALSE),0))</f>
        <v>#REF!</v>
      </c>
      <c r="AL612" s="29" t="e">
        <f>'施設リストA-1（直営）'!#REF!</f>
        <v>#REF!</v>
      </c>
    </row>
    <row r="613" spans="1:38" customFormat="1">
      <c r="A613" s="94"/>
      <c r="B613" s="16" t="e">
        <f>'施設リストA-1（直営）'!#REF!</f>
        <v>#REF!</v>
      </c>
      <c r="C613" s="14" t="e">
        <f>'施設リストA-1（直営）'!#REF!</f>
        <v>#REF!</v>
      </c>
      <c r="D613" s="94" t="e">
        <f>'施設リストA-1（直営）'!#REF!</f>
        <v>#REF!</v>
      </c>
      <c r="E613" s="20" t="e">
        <f>'施設リストA-1（直営）'!#REF!</f>
        <v>#REF!</v>
      </c>
      <c r="F613" s="20" t="e">
        <f>'施設リストA-1（直営）'!#REF!</f>
        <v>#REF!</v>
      </c>
      <c r="G613" s="13" t="e">
        <f>'施設リストA-1（直営）'!#REF!</f>
        <v>#REF!</v>
      </c>
      <c r="H613" s="28" t="e">
        <f t="shared" si="9"/>
        <v>#REF!</v>
      </c>
      <c r="I613" s="29" t="e">
        <f>'施設リストA-1（直営）'!#REF!</f>
        <v>#REF!</v>
      </c>
      <c r="J613" s="30" t="e">
        <f>IF(I613="新設",VLOOKUP('施設リストA-1（直営）'!#REF!,'（新設）照明器具'!$B$5:$C$1990,2,FALSE),IF('部屋別効果（直）'!I613="撤去",VLOOKUP('施設リストA-1（直営）'!#REF!,'（既設）調査結果'!$B$5:$C$1998,2,FALSE),0))</f>
        <v>#REF!</v>
      </c>
      <c r="K613" s="29" t="e">
        <f>'施設リストA-1（直営）'!#REF!</f>
        <v>#REF!</v>
      </c>
      <c r="L613" s="29" t="e">
        <f>'施設リストA-1（直営）'!#REF!</f>
        <v>#REF!</v>
      </c>
      <c r="M613" s="30" t="e">
        <f>IF(L613="新設",VLOOKUP('施設リストA-1（直営）'!#REF!,'（新設）照明器具'!$B$5:$C$1990,2,FALSE),IF('部屋別効果（直）'!L613="撤去",VLOOKUP('施設リストA-1（直営）'!#REF!,'（既設）調査結果'!$B$5:$C$1998,2,FALSE),0))</f>
        <v>#REF!</v>
      </c>
      <c r="N613" s="29" t="e">
        <f>'施設リストA-1（直営）'!#REF!</f>
        <v>#REF!</v>
      </c>
      <c r="O613" s="29" t="e">
        <f>'施設リストA-1（直営）'!#REF!</f>
        <v>#REF!</v>
      </c>
      <c r="P613" s="30" t="e">
        <f>IF(O613="新設",VLOOKUP('施設リストA-1（直営）'!#REF!,'（新設）照明器具'!$B$5:$C$1990,2,FALSE),IF('部屋別効果（直）'!O613="撤去",VLOOKUP('施設リストA-1（直営）'!#REF!,'（既設）調査結果'!$B$5:$C$1998,2,FALSE),0))</f>
        <v>#REF!</v>
      </c>
      <c r="Q613" s="29" t="e">
        <f>'施設リストA-1（直営）'!#REF!</f>
        <v>#REF!</v>
      </c>
      <c r="R613" s="29" t="e">
        <f>'施設リストA-1（直営）'!#REF!</f>
        <v>#REF!</v>
      </c>
      <c r="S613" s="30" t="e">
        <f>IF(R613="新設",VLOOKUP('施設リストA-1（直営）'!#REF!,'（新設）照明器具'!$B$5:$C$1990,2,FALSE),IF('部屋別効果（直）'!R613="撤去",VLOOKUP('施設リストA-1（直営）'!#REF!,'（既設）調査結果'!$B$5:$C$1998,2,FALSE),0))</f>
        <v>#REF!</v>
      </c>
      <c r="T613" s="29" t="e">
        <f>'施設リストA-1（直営）'!#REF!</f>
        <v>#REF!</v>
      </c>
      <c r="U613" s="29" t="e">
        <f>'施設リストA-1（直営）'!#REF!</f>
        <v>#REF!</v>
      </c>
      <c r="V613" s="30" t="e">
        <f>IF(U613="新設",VLOOKUP('施設リストA-1（直営）'!#REF!,'（新設）照明器具'!$B$5:$C$1990,2,FALSE),IF('部屋別効果（直）'!U613="撤去",VLOOKUP('施設リストA-1（直営）'!#REF!,'（既設）調査結果'!$B$5:$C$1998,2,FALSE),0))</f>
        <v>#REF!</v>
      </c>
      <c r="W613" s="29" t="e">
        <f>'施設リストA-1（直営）'!#REF!</f>
        <v>#REF!</v>
      </c>
      <c r="X613" s="29" t="e">
        <f>'施設リストA-1（直営）'!#REF!</f>
        <v>#REF!</v>
      </c>
      <c r="Y613" s="30" t="e">
        <f>IF(X613="新設",VLOOKUP('施設リストA-1（直営）'!#REF!,'（新設）照明器具'!$B$5:$C$1990,2,FALSE),IF('部屋別効果（直）'!X613="撤去",VLOOKUP('施設リストA-1（直営）'!#REF!,'（既設）調査結果'!$B$5:$C$1998,2,FALSE),0))</f>
        <v>#REF!</v>
      </c>
      <c r="Z613" s="29" t="e">
        <f>'施設リストA-1（直営）'!#REF!</f>
        <v>#REF!</v>
      </c>
      <c r="AA613" s="29" t="e">
        <f>'施設リストA-1（直営）'!#REF!</f>
        <v>#REF!</v>
      </c>
      <c r="AB613" s="30" t="e">
        <f>IF(AA613="新設",VLOOKUP('施設リストA-1（直営）'!#REF!,'（新設）照明器具'!$B$5:$C$1990,2,FALSE),IF('部屋別効果（直）'!AA613="撤去",VLOOKUP('施設リストA-1（直営）'!#REF!,'（既設）調査結果'!$B$5:$C$1998,2,FALSE),0))</f>
        <v>#REF!</v>
      </c>
      <c r="AC613" s="29" t="e">
        <f>'施設リストA-1（直営）'!#REF!</f>
        <v>#REF!</v>
      </c>
      <c r="AD613" s="29" t="e">
        <f>'施設リストA-1（直営）'!#REF!</f>
        <v>#REF!</v>
      </c>
      <c r="AE613" s="30" t="e">
        <f>IF(AD613="新設",VLOOKUP('施設リストA-1（直営）'!#REF!,'（新設）照明器具'!$B$5:$C$1990,2,FALSE),IF('部屋別効果（直）'!AD613="撤去",VLOOKUP('施設リストA-1（直営）'!#REF!,'（既設）調査結果'!$B$5:$C$1998,2,FALSE),0))</f>
        <v>#REF!</v>
      </c>
      <c r="AF613" s="29" t="e">
        <f>'施設リストA-1（直営）'!#REF!</f>
        <v>#REF!</v>
      </c>
      <c r="AG613" s="29" t="e">
        <f>'施設リストA-1（直営）'!#REF!</f>
        <v>#REF!</v>
      </c>
      <c r="AH613" s="30" t="e">
        <f>IF(AG613="新設",VLOOKUP('施設リストA-1（直営）'!#REF!,'（新設）照明器具'!$B$5:$C$1990,2,FALSE),IF('部屋別効果（直）'!AG613="撤去",VLOOKUP('施設リストA-1（直営）'!#REF!,'（既設）調査結果'!$B$5:$C$1998,2,FALSE),0))</f>
        <v>#REF!</v>
      </c>
      <c r="AI613" s="29" t="e">
        <f>'施設リストA-1（直営）'!#REF!</f>
        <v>#REF!</v>
      </c>
      <c r="AJ613" s="29" t="e">
        <f>'施設リストA-1（直営）'!#REF!</f>
        <v>#REF!</v>
      </c>
      <c r="AK613" s="30" t="e">
        <f>IF(AJ613="新設",VLOOKUP('施設リストA-1（直営）'!#REF!,'（新設）照明器具'!$B$5:$C$1990,2,FALSE),IF('部屋別効果（直）'!AJ613="撤去",VLOOKUP('施設リストA-1（直営）'!#REF!,'（既設）調査結果'!$B$5:$C$1998,2,FALSE),0))</f>
        <v>#REF!</v>
      </c>
      <c r="AL613" s="29" t="e">
        <f>'施設リストA-1（直営）'!#REF!</f>
        <v>#REF!</v>
      </c>
    </row>
    <row r="614" spans="1:38" customFormat="1">
      <c r="A614" s="94"/>
      <c r="B614" s="16" t="e">
        <f>'施設リストA-1（直営）'!#REF!</f>
        <v>#REF!</v>
      </c>
      <c r="C614" s="14" t="e">
        <f>'施設リストA-1（直営）'!#REF!</f>
        <v>#REF!</v>
      </c>
      <c r="D614" s="94" t="e">
        <f>'施設リストA-1（直営）'!#REF!</f>
        <v>#REF!</v>
      </c>
      <c r="E614" s="20" t="e">
        <f>'施設リストA-1（直営）'!#REF!</f>
        <v>#REF!</v>
      </c>
      <c r="F614" s="20" t="e">
        <f>'施設リストA-1（直営）'!#REF!</f>
        <v>#REF!</v>
      </c>
      <c r="G614" s="13" t="e">
        <f>'施設リストA-1（直営）'!#REF!</f>
        <v>#REF!</v>
      </c>
      <c r="H614" s="28" t="e">
        <f t="shared" si="9"/>
        <v>#REF!</v>
      </c>
      <c r="I614" s="29" t="e">
        <f>'施設リストA-1（直営）'!#REF!</f>
        <v>#REF!</v>
      </c>
      <c r="J614" s="30" t="e">
        <f>IF(I614="新設",VLOOKUP('施設リストA-1（直営）'!#REF!,'（新設）照明器具'!$B$5:$C$1990,2,FALSE),IF('部屋別効果（直）'!I614="撤去",VLOOKUP('施設リストA-1（直営）'!#REF!,'（既設）調査結果'!$B$5:$C$1998,2,FALSE),0))</f>
        <v>#REF!</v>
      </c>
      <c r="K614" s="29" t="e">
        <f>'施設リストA-1（直営）'!#REF!</f>
        <v>#REF!</v>
      </c>
      <c r="L614" s="29" t="e">
        <f>'施設リストA-1（直営）'!#REF!</f>
        <v>#REF!</v>
      </c>
      <c r="M614" s="30" t="e">
        <f>IF(L614="新設",VLOOKUP('施設リストA-1（直営）'!#REF!,'（新設）照明器具'!$B$5:$C$1990,2,FALSE),IF('部屋別効果（直）'!L614="撤去",VLOOKUP('施設リストA-1（直営）'!#REF!,'（既設）調査結果'!$B$5:$C$1998,2,FALSE),0))</f>
        <v>#REF!</v>
      </c>
      <c r="N614" s="29" t="e">
        <f>'施設リストA-1（直営）'!#REF!</f>
        <v>#REF!</v>
      </c>
      <c r="O614" s="29" t="e">
        <f>'施設リストA-1（直営）'!#REF!</f>
        <v>#REF!</v>
      </c>
      <c r="P614" s="30" t="e">
        <f>IF(O614="新設",VLOOKUP('施設リストA-1（直営）'!#REF!,'（新設）照明器具'!$B$5:$C$1990,2,FALSE),IF('部屋別効果（直）'!O614="撤去",VLOOKUP('施設リストA-1（直営）'!#REF!,'（既設）調査結果'!$B$5:$C$1998,2,FALSE),0))</f>
        <v>#REF!</v>
      </c>
      <c r="Q614" s="29" t="e">
        <f>'施設リストA-1（直営）'!#REF!</f>
        <v>#REF!</v>
      </c>
      <c r="R614" s="29" t="e">
        <f>'施設リストA-1（直営）'!#REF!</f>
        <v>#REF!</v>
      </c>
      <c r="S614" s="30" t="e">
        <f>IF(R614="新設",VLOOKUP('施設リストA-1（直営）'!#REF!,'（新設）照明器具'!$B$5:$C$1990,2,FALSE),IF('部屋別効果（直）'!R614="撤去",VLOOKUP('施設リストA-1（直営）'!#REF!,'（既設）調査結果'!$B$5:$C$1998,2,FALSE),0))</f>
        <v>#REF!</v>
      </c>
      <c r="T614" s="29" t="e">
        <f>'施設リストA-1（直営）'!#REF!</f>
        <v>#REF!</v>
      </c>
      <c r="U614" s="29" t="e">
        <f>'施設リストA-1（直営）'!#REF!</f>
        <v>#REF!</v>
      </c>
      <c r="V614" s="30" t="e">
        <f>IF(U614="新設",VLOOKUP('施設リストA-1（直営）'!#REF!,'（新設）照明器具'!$B$5:$C$1990,2,FALSE),IF('部屋別効果（直）'!U614="撤去",VLOOKUP('施設リストA-1（直営）'!#REF!,'（既設）調査結果'!$B$5:$C$1998,2,FALSE),0))</f>
        <v>#REF!</v>
      </c>
      <c r="W614" s="29" t="e">
        <f>'施設リストA-1（直営）'!#REF!</f>
        <v>#REF!</v>
      </c>
      <c r="X614" s="29" t="e">
        <f>'施設リストA-1（直営）'!#REF!</f>
        <v>#REF!</v>
      </c>
      <c r="Y614" s="30" t="e">
        <f>IF(X614="新設",VLOOKUP('施設リストA-1（直営）'!#REF!,'（新設）照明器具'!$B$5:$C$1990,2,FALSE),IF('部屋別効果（直）'!X614="撤去",VLOOKUP('施設リストA-1（直営）'!#REF!,'（既設）調査結果'!$B$5:$C$1998,2,FALSE),0))</f>
        <v>#REF!</v>
      </c>
      <c r="Z614" s="29" t="e">
        <f>'施設リストA-1（直営）'!#REF!</f>
        <v>#REF!</v>
      </c>
      <c r="AA614" s="29" t="e">
        <f>'施設リストA-1（直営）'!#REF!</f>
        <v>#REF!</v>
      </c>
      <c r="AB614" s="30" t="e">
        <f>IF(AA614="新設",VLOOKUP('施設リストA-1（直営）'!#REF!,'（新設）照明器具'!$B$5:$C$1990,2,FALSE),IF('部屋別効果（直）'!AA614="撤去",VLOOKUP('施設リストA-1（直営）'!#REF!,'（既設）調査結果'!$B$5:$C$1998,2,FALSE),0))</f>
        <v>#REF!</v>
      </c>
      <c r="AC614" s="29" t="e">
        <f>'施設リストA-1（直営）'!#REF!</f>
        <v>#REF!</v>
      </c>
      <c r="AD614" s="29" t="e">
        <f>'施設リストA-1（直営）'!#REF!</f>
        <v>#REF!</v>
      </c>
      <c r="AE614" s="30" t="e">
        <f>IF(AD614="新設",VLOOKUP('施設リストA-1（直営）'!#REF!,'（新設）照明器具'!$B$5:$C$1990,2,FALSE),IF('部屋別効果（直）'!AD614="撤去",VLOOKUP('施設リストA-1（直営）'!#REF!,'（既設）調査結果'!$B$5:$C$1998,2,FALSE),0))</f>
        <v>#REF!</v>
      </c>
      <c r="AF614" s="29" t="e">
        <f>'施設リストA-1（直営）'!#REF!</f>
        <v>#REF!</v>
      </c>
      <c r="AG614" s="29" t="e">
        <f>'施設リストA-1（直営）'!#REF!</f>
        <v>#REF!</v>
      </c>
      <c r="AH614" s="30" t="e">
        <f>IF(AG614="新設",VLOOKUP('施設リストA-1（直営）'!#REF!,'（新設）照明器具'!$B$5:$C$1990,2,FALSE),IF('部屋別効果（直）'!AG614="撤去",VLOOKUP('施設リストA-1（直営）'!#REF!,'（既設）調査結果'!$B$5:$C$1998,2,FALSE),0))</f>
        <v>#REF!</v>
      </c>
      <c r="AI614" s="29" t="e">
        <f>'施設リストA-1（直営）'!#REF!</f>
        <v>#REF!</v>
      </c>
      <c r="AJ614" s="29" t="e">
        <f>'施設リストA-1（直営）'!#REF!</f>
        <v>#REF!</v>
      </c>
      <c r="AK614" s="30" t="e">
        <f>IF(AJ614="新設",VLOOKUP('施設リストA-1（直営）'!#REF!,'（新設）照明器具'!$B$5:$C$1990,2,FALSE),IF('部屋別効果（直）'!AJ614="撤去",VLOOKUP('施設リストA-1（直営）'!#REF!,'（既設）調査結果'!$B$5:$C$1998,2,FALSE),0))</f>
        <v>#REF!</v>
      </c>
      <c r="AL614" s="29" t="e">
        <f>'施設リストA-1（直営）'!#REF!</f>
        <v>#REF!</v>
      </c>
    </row>
    <row r="615" spans="1:38" customFormat="1">
      <c r="A615" s="94"/>
      <c r="B615" s="16" t="e">
        <f>'施設リストA-1（直営）'!#REF!</f>
        <v>#REF!</v>
      </c>
      <c r="C615" s="14" t="e">
        <f>'施設リストA-1（直営）'!#REF!</f>
        <v>#REF!</v>
      </c>
      <c r="D615" s="94" t="e">
        <f>'施設リストA-1（直営）'!#REF!</f>
        <v>#REF!</v>
      </c>
      <c r="E615" s="20" t="e">
        <f>'施設リストA-1（直営）'!#REF!</f>
        <v>#REF!</v>
      </c>
      <c r="F615" s="20" t="e">
        <f>'施設リストA-1（直営）'!#REF!</f>
        <v>#REF!</v>
      </c>
      <c r="G615" s="13" t="e">
        <f>'施設リストA-1（直営）'!#REF!</f>
        <v>#REF!</v>
      </c>
      <c r="H615" s="28" t="e">
        <f t="shared" si="9"/>
        <v>#REF!</v>
      </c>
      <c r="I615" s="29" t="e">
        <f>'施設リストA-1（直営）'!#REF!</f>
        <v>#REF!</v>
      </c>
      <c r="J615" s="30" t="e">
        <f>IF(I615="新設",VLOOKUP('施設リストA-1（直営）'!#REF!,'（新設）照明器具'!$B$5:$C$1990,2,FALSE),IF('部屋別効果（直）'!I615="撤去",VLOOKUP('施設リストA-1（直営）'!#REF!,'（既設）調査結果'!$B$5:$C$1998,2,FALSE),0))</f>
        <v>#REF!</v>
      </c>
      <c r="K615" s="29" t="e">
        <f>'施設リストA-1（直営）'!#REF!</f>
        <v>#REF!</v>
      </c>
      <c r="L615" s="29" t="e">
        <f>'施設リストA-1（直営）'!#REF!</f>
        <v>#REF!</v>
      </c>
      <c r="M615" s="30" t="e">
        <f>IF(L615="新設",VLOOKUP('施設リストA-1（直営）'!#REF!,'（新設）照明器具'!$B$5:$C$1990,2,FALSE),IF('部屋別効果（直）'!L615="撤去",VLOOKUP('施設リストA-1（直営）'!#REF!,'（既設）調査結果'!$B$5:$C$1998,2,FALSE),0))</f>
        <v>#REF!</v>
      </c>
      <c r="N615" s="29" t="e">
        <f>'施設リストA-1（直営）'!#REF!</f>
        <v>#REF!</v>
      </c>
      <c r="O615" s="29" t="e">
        <f>'施設リストA-1（直営）'!#REF!</f>
        <v>#REF!</v>
      </c>
      <c r="P615" s="30" t="e">
        <f>IF(O615="新設",VLOOKUP('施設リストA-1（直営）'!#REF!,'（新設）照明器具'!$B$5:$C$1990,2,FALSE),IF('部屋別効果（直）'!O615="撤去",VLOOKUP('施設リストA-1（直営）'!#REF!,'（既設）調査結果'!$B$5:$C$1998,2,FALSE),0))</f>
        <v>#REF!</v>
      </c>
      <c r="Q615" s="29" t="e">
        <f>'施設リストA-1（直営）'!#REF!</f>
        <v>#REF!</v>
      </c>
      <c r="R615" s="29" t="e">
        <f>'施設リストA-1（直営）'!#REF!</f>
        <v>#REF!</v>
      </c>
      <c r="S615" s="30" t="e">
        <f>IF(R615="新設",VLOOKUP('施設リストA-1（直営）'!#REF!,'（新設）照明器具'!$B$5:$C$1990,2,FALSE),IF('部屋別効果（直）'!R615="撤去",VLOOKUP('施設リストA-1（直営）'!#REF!,'（既設）調査結果'!$B$5:$C$1998,2,FALSE),0))</f>
        <v>#REF!</v>
      </c>
      <c r="T615" s="29" t="e">
        <f>'施設リストA-1（直営）'!#REF!</f>
        <v>#REF!</v>
      </c>
      <c r="U615" s="29" t="e">
        <f>'施設リストA-1（直営）'!#REF!</f>
        <v>#REF!</v>
      </c>
      <c r="V615" s="30" t="e">
        <f>IF(U615="新設",VLOOKUP('施設リストA-1（直営）'!#REF!,'（新設）照明器具'!$B$5:$C$1990,2,FALSE),IF('部屋別効果（直）'!U615="撤去",VLOOKUP('施設リストA-1（直営）'!#REF!,'（既設）調査結果'!$B$5:$C$1998,2,FALSE),0))</f>
        <v>#REF!</v>
      </c>
      <c r="W615" s="29" t="e">
        <f>'施設リストA-1（直営）'!#REF!</f>
        <v>#REF!</v>
      </c>
      <c r="X615" s="29" t="e">
        <f>'施設リストA-1（直営）'!#REF!</f>
        <v>#REF!</v>
      </c>
      <c r="Y615" s="30" t="e">
        <f>IF(X615="新設",VLOOKUP('施設リストA-1（直営）'!#REF!,'（新設）照明器具'!$B$5:$C$1990,2,FALSE),IF('部屋別効果（直）'!X615="撤去",VLOOKUP('施設リストA-1（直営）'!#REF!,'（既設）調査結果'!$B$5:$C$1998,2,FALSE),0))</f>
        <v>#REF!</v>
      </c>
      <c r="Z615" s="29" t="e">
        <f>'施設リストA-1（直営）'!#REF!</f>
        <v>#REF!</v>
      </c>
      <c r="AA615" s="29" t="e">
        <f>'施設リストA-1（直営）'!#REF!</f>
        <v>#REF!</v>
      </c>
      <c r="AB615" s="30" t="e">
        <f>IF(AA615="新設",VLOOKUP('施設リストA-1（直営）'!#REF!,'（新設）照明器具'!$B$5:$C$1990,2,FALSE),IF('部屋別効果（直）'!AA615="撤去",VLOOKUP('施設リストA-1（直営）'!#REF!,'（既設）調査結果'!$B$5:$C$1998,2,FALSE),0))</f>
        <v>#REF!</v>
      </c>
      <c r="AC615" s="29" t="e">
        <f>'施設リストA-1（直営）'!#REF!</f>
        <v>#REF!</v>
      </c>
      <c r="AD615" s="29" t="e">
        <f>'施設リストA-1（直営）'!#REF!</f>
        <v>#REF!</v>
      </c>
      <c r="AE615" s="30" t="e">
        <f>IF(AD615="新設",VLOOKUP('施設リストA-1（直営）'!#REF!,'（新設）照明器具'!$B$5:$C$1990,2,FALSE),IF('部屋別効果（直）'!AD615="撤去",VLOOKUP('施設リストA-1（直営）'!#REF!,'（既設）調査結果'!$B$5:$C$1998,2,FALSE),0))</f>
        <v>#REF!</v>
      </c>
      <c r="AF615" s="29" t="e">
        <f>'施設リストA-1（直営）'!#REF!</f>
        <v>#REF!</v>
      </c>
      <c r="AG615" s="29" t="e">
        <f>'施設リストA-1（直営）'!#REF!</f>
        <v>#REF!</v>
      </c>
      <c r="AH615" s="30" t="e">
        <f>IF(AG615="新設",VLOOKUP('施設リストA-1（直営）'!#REF!,'（新設）照明器具'!$B$5:$C$1990,2,FALSE),IF('部屋別効果（直）'!AG615="撤去",VLOOKUP('施設リストA-1（直営）'!#REF!,'（既設）調査結果'!$B$5:$C$1998,2,FALSE),0))</f>
        <v>#REF!</v>
      </c>
      <c r="AI615" s="29" t="e">
        <f>'施設リストA-1（直営）'!#REF!</f>
        <v>#REF!</v>
      </c>
      <c r="AJ615" s="29" t="e">
        <f>'施設リストA-1（直営）'!#REF!</f>
        <v>#REF!</v>
      </c>
      <c r="AK615" s="30" t="e">
        <f>IF(AJ615="新設",VLOOKUP('施設リストA-1（直営）'!#REF!,'（新設）照明器具'!$B$5:$C$1990,2,FALSE),IF('部屋別効果（直）'!AJ615="撤去",VLOOKUP('施設リストA-1（直営）'!#REF!,'（既設）調査結果'!$B$5:$C$1998,2,FALSE),0))</f>
        <v>#REF!</v>
      </c>
      <c r="AL615" s="29" t="e">
        <f>'施設リストA-1（直営）'!#REF!</f>
        <v>#REF!</v>
      </c>
    </row>
    <row r="616" spans="1:38" customFormat="1">
      <c r="A616" s="94"/>
      <c r="B616" s="16" t="e">
        <f>'施設リストA-1（直営）'!#REF!</f>
        <v>#REF!</v>
      </c>
      <c r="C616" s="14" t="e">
        <f>'施設リストA-1（直営）'!#REF!</f>
        <v>#REF!</v>
      </c>
      <c r="D616" s="94" t="e">
        <f>'施設リストA-1（直営）'!#REF!</f>
        <v>#REF!</v>
      </c>
      <c r="E616" s="20" t="e">
        <f>'施設リストA-1（直営）'!#REF!</f>
        <v>#REF!</v>
      </c>
      <c r="F616" s="20" t="e">
        <f>'施設リストA-1（直営）'!#REF!</f>
        <v>#REF!</v>
      </c>
      <c r="G616" s="13" t="e">
        <f>'施設リストA-1（直営）'!#REF!</f>
        <v>#REF!</v>
      </c>
      <c r="H616" s="28" t="e">
        <f t="shared" si="9"/>
        <v>#REF!</v>
      </c>
      <c r="I616" s="29" t="e">
        <f>'施設リストA-1（直営）'!#REF!</f>
        <v>#REF!</v>
      </c>
      <c r="J616" s="30" t="e">
        <f>IF(I616="新設",VLOOKUP('施設リストA-1（直営）'!#REF!,'（新設）照明器具'!$B$5:$C$1990,2,FALSE),IF('部屋別効果（直）'!I616="撤去",VLOOKUP('施設リストA-1（直営）'!#REF!,'（既設）調査結果'!$B$5:$C$1998,2,FALSE),0))</f>
        <v>#REF!</v>
      </c>
      <c r="K616" s="29" t="e">
        <f>'施設リストA-1（直営）'!#REF!</f>
        <v>#REF!</v>
      </c>
      <c r="L616" s="29" t="e">
        <f>'施設リストA-1（直営）'!#REF!</f>
        <v>#REF!</v>
      </c>
      <c r="M616" s="30" t="e">
        <f>IF(L616="新設",VLOOKUP('施設リストA-1（直営）'!#REF!,'（新設）照明器具'!$B$5:$C$1990,2,FALSE),IF('部屋別効果（直）'!L616="撤去",VLOOKUP('施設リストA-1（直営）'!#REF!,'（既設）調査結果'!$B$5:$C$1998,2,FALSE),0))</f>
        <v>#REF!</v>
      </c>
      <c r="N616" s="29" t="e">
        <f>'施設リストA-1（直営）'!#REF!</f>
        <v>#REF!</v>
      </c>
      <c r="O616" s="29" t="e">
        <f>'施設リストA-1（直営）'!#REF!</f>
        <v>#REF!</v>
      </c>
      <c r="P616" s="30" t="e">
        <f>IF(O616="新設",VLOOKUP('施設リストA-1（直営）'!#REF!,'（新設）照明器具'!$B$5:$C$1990,2,FALSE),IF('部屋別効果（直）'!O616="撤去",VLOOKUP('施設リストA-1（直営）'!#REF!,'（既設）調査結果'!$B$5:$C$1998,2,FALSE),0))</f>
        <v>#REF!</v>
      </c>
      <c r="Q616" s="29" t="e">
        <f>'施設リストA-1（直営）'!#REF!</f>
        <v>#REF!</v>
      </c>
      <c r="R616" s="29" t="e">
        <f>'施設リストA-1（直営）'!#REF!</f>
        <v>#REF!</v>
      </c>
      <c r="S616" s="30" t="e">
        <f>IF(R616="新設",VLOOKUP('施設リストA-1（直営）'!#REF!,'（新設）照明器具'!$B$5:$C$1990,2,FALSE),IF('部屋別効果（直）'!R616="撤去",VLOOKUP('施設リストA-1（直営）'!#REF!,'（既設）調査結果'!$B$5:$C$1998,2,FALSE),0))</f>
        <v>#REF!</v>
      </c>
      <c r="T616" s="29" t="e">
        <f>'施設リストA-1（直営）'!#REF!</f>
        <v>#REF!</v>
      </c>
      <c r="U616" s="29" t="e">
        <f>'施設リストA-1（直営）'!#REF!</f>
        <v>#REF!</v>
      </c>
      <c r="V616" s="30" t="e">
        <f>IF(U616="新設",VLOOKUP('施設リストA-1（直営）'!#REF!,'（新設）照明器具'!$B$5:$C$1990,2,FALSE),IF('部屋別効果（直）'!U616="撤去",VLOOKUP('施設リストA-1（直営）'!#REF!,'（既設）調査結果'!$B$5:$C$1998,2,FALSE),0))</f>
        <v>#REF!</v>
      </c>
      <c r="W616" s="29" t="e">
        <f>'施設リストA-1（直営）'!#REF!</f>
        <v>#REF!</v>
      </c>
      <c r="X616" s="29" t="e">
        <f>'施設リストA-1（直営）'!#REF!</f>
        <v>#REF!</v>
      </c>
      <c r="Y616" s="30" t="e">
        <f>IF(X616="新設",VLOOKUP('施設リストA-1（直営）'!#REF!,'（新設）照明器具'!$B$5:$C$1990,2,FALSE),IF('部屋別効果（直）'!X616="撤去",VLOOKUP('施設リストA-1（直営）'!#REF!,'（既設）調査結果'!$B$5:$C$1998,2,FALSE),0))</f>
        <v>#REF!</v>
      </c>
      <c r="Z616" s="29" t="e">
        <f>'施設リストA-1（直営）'!#REF!</f>
        <v>#REF!</v>
      </c>
      <c r="AA616" s="29" t="e">
        <f>'施設リストA-1（直営）'!#REF!</f>
        <v>#REF!</v>
      </c>
      <c r="AB616" s="30" t="e">
        <f>IF(AA616="新設",VLOOKUP('施設リストA-1（直営）'!#REF!,'（新設）照明器具'!$B$5:$C$1990,2,FALSE),IF('部屋別効果（直）'!AA616="撤去",VLOOKUP('施設リストA-1（直営）'!#REF!,'（既設）調査結果'!$B$5:$C$1998,2,FALSE),0))</f>
        <v>#REF!</v>
      </c>
      <c r="AC616" s="29" t="e">
        <f>'施設リストA-1（直営）'!#REF!</f>
        <v>#REF!</v>
      </c>
      <c r="AD616" s="29" t="e">
        <f>'施設リストA-1（直営）'!#REF!</f>
        <v>#REF!</v>
      </c>
      <c r="AE616" s="30" t="e">
        <f>IF(AD616="新設",VLOOKUP('施設リストA-1（直営）'!#REF!,'（新設）照明器具'!$B$5:$C$1990,2,FALSE),IF('部屋別効果（直）'!AD616="撤去",VLOOKUP('施設リストA-1（直営）'!#REF!,'（既設）調査結果'!$B$5:$C$1998,2,FALSE),0))</f>
        <v>#REF!</v>
      </c>
      <c r="AF616" s="29" t="e">
        <f>'施設リストA-1（直営）'!#REF!</f>
        <v>#REF!</v>
      </c>
      <c r="AG616" s="29" t="e">
        <f>'施設リストA-1（直営）'!#REF!</f>
        <v>#REF!</v>
      </c>
      <c r="AH616" s="30" t="e">
        <f>IF(AG616="新設",VLOOKUP('施設リストA-1（直営）'!#REF!,'（新設）照明器具'!$B$5:$C$1990,2,FALSE),IF('部屋別効果（直）'!AG616="撤去",VLOOKUP('施設リストA-1（直営）'!#REF!,'（既設）調査結果'!$B$5:$C$1998,2,FALSE),0))</f>
        <v>#REF!</v>
      </c>
      <c r="AI616" s="29" t="e">
        <f>'施設リストA-1（直営）'!#REF!</f>
        <v>#REF!</v>
      </c>
      <c r="AJ616" s="29" t="e">
        <f>'施設リストA-1（直営）'!#REF!</f>
        <v>#REF!</v>
      </c>
      <c r="AK616" s="30" t="e">
        <f>IF(AJ616="新設",VLOOKUP('施設リストA-1（直営）'!#REF!,'（新設）照明器具'!$B$5:$C$1990,2,FALSE),IF('部屋別効果（直）'!AJ616="撤去",VLOOKUP('施設リストA-1（直営）'!#REF!,'（既設）調査結果'!$B$5:$C$1998,2,FALSE),0))</f>
        <v>#REF!</v>
      </c>
      <c r="AL616" s="29" t="e">
        <f>'施設リストA-1（直営）'!#REF!</f>
        <v>#REF!</v>
      </c>
    </row>
    <row r="617" spans="1:38" customFormat="1">
      <c r="A617" s="94"/>
      <c r="B617" s="16" t="e">
        <f>'施設リストA-1（直営）'!#REF!</f>
        <v>#REF!</v>
      </c>
      <c r="C617" s="14" t="e">
        <f>'施設リストA-1（直営）'!#REF!</f>
        <v>#REF!</v>
      </c>
      <c r="D617" s="94" t="e">
        <f>'施設リストA-1（直営）'!#REF!</f>
        <v>#REF!</v>
      </c>
      <c r="E617" s="20" t="e">
        <f>'施設リストA-1（直営）'!#REF!</f>
        <v>#REF!</v>
      </c>
      <c r="F617" s="20" t="e">
        <f>'施設リストA-1（直営）'!#REF!</f>
        <v>#REF!</v>
      </c>
      <c r="G617" s="13" t="e">
        <f>'施設リストA-1（直営）'!#REF!</f>
        <v>#REF!</v>
      </c>
      <c r="H617" s="28" t="e">
        <f t="shared" si="9"/>
        <v>#REF!</v>
      </c>
      <c r="I617" s="29" t="e">
        <f>'施設リストA-1（直営）'!#REF!</f>
        <v>#REF!</v>
      </c>
      <c r="J617" s="30" t="e">
        <f>IF(I617="新設",VLOOKUP('施設リストA-1（直営）'!#REF!,'（新設）照明器具'!$B$5:$C$1990,2,FALSE),IF('部屋別効果（直）'!I617="撤去",VLOOKUP('施設リストA-1（直営）'!#REF!,'（既設）調査結果'!$B$5:$C$1998,2,FALSE),0))</f>
        <v>#REF!</v>
      </c>
      <c r="K617" s="29" t="e">
        <f>'施設リストA-1（直営）'!#REF!</f>
        <v>#REF!</v>
      </c>
      <c r="L617" s="29" t="e">
        <f>'施設リストA-1（直営）'!#REF!</f>
        <v>#REF!</v>
      </c>
      <c r="M617" s="30" t="e">
        <f>IF(L617="新設",VLOOKUP('施設リストA-1（直営）'!#REF!,'（新設）照明器具'!$B$5:$C$1990,2,FALSE),IF('部屋別効果（直）'!L617="撤去",VLOOKUP('施設リストA-1（直営）'!#REF!,'（既設）調査結果'!$B$5:$C$1998,2,FALSE),0))</f>
        <v>#REF!</v>
      </c>
      <c r="N617" s="29" t="e">
        <f>'施設リストA-1（直営）'!#REF!</f>
        <v>#REF!</v>
      </c>
      <c r="O617" s="29" t="e">
        <f>'施設リストA-1（直営）'!#REF!</f>
        <v>#REF!</v>
      </c>
      <c r="P617" s="30" t="e">
        <f>IF(O617="新設",VLOOKUP('施設リストA-1（直営）'!#REF!,'（新設）照明器具'!$B$5:$C$1990,2,FALSE),IF('部屋別効果（直）'!O617="撤去",VLOOKUP('施設リストA-1（直営）'!#REF!,'（既設）調査結果'!$B$5:$C$1998,2,FALSE),0))</f>
        <v>#REF!</v>
      </c>
      <c r="Q617" s="29" t="e">
        <f>'施設リストA-1（直営）'!#REF!</f>
        <v>#REF!</v>
      </c>
      <c r="R617" s="29" t="e">
        <f>'施設リストA-1（直営）'!#REF!</f>
        <v>#REF!</v>
      </c>
      <c r="S617" s="30" t="e">
        <f>IF(R617="新設",VLOOKUP('施設リストA-1（直営）'!#REF!,'（新設）照明器具'!$B$5:$C$1990,2,FALSE),IF('部屋別効果（直）'!R617="撤去",VLOOKUP('施設リストA-1（直営）'!#REF!,'（既設）調査結果'!$B$5:$C$1998,2,FALSE),0))</f>
        <v>#REF!</v>
      </c>
      <c r="T617" s="29" t="e">
        <f>'施設リストA-1（直営）'!#REF!</f>
        <v>#REF!</v>
      </c>
      <c r="U617" s="29" t="e">
        <f>'施設リストA-1（直営）'!#REF!</f>
        <v>#REF!</v>
      </c>
      <c r="V617" s="30" t="e">
        <f>IF(U617="新設",VLOOKUP('施設リストA-1（直営）'!#REF!,'（新設）照明器具'!$B$5:$C$1990,2,FALSE),IF('部屋別効果（直）'!U617="撤去",VLOOKUP('施設リストA-1（直営）'!#REF!,'（既設）調査結果'!$B$5:$C$1998,2,FALSE),0))</f>
        <v>#REF!</v>
      </c>
      <c r="W617" s="29" t="e">
        <f>'施設リストA-1（直営）'!#REF!</f>
        <v>#REF!</v>
      </c>
      <c r="X617" s="29" t="e">
        <f>'施設リストA-1（直営）'!#REF!</f>
        <v>#REF!</v>
      </c>
      <c r="Y617" s="30" t="e">
        <f>IF(X617="新設",VLOOKUP('施設リストA-1（直営）'!#REF!,'（新設）照明器具'!$B$5:$C$1990,2,FALSE),IF('部屋別効果（直）'!X617="撤去",VLOOKUP('施設リストA-1（直営）'!#REF!,'（既設）調査結果'!$B$5:$C$1998,2,FALSE),0))</f>
        <v>#REF!</v>
      </c>
      <c r="Z617" s="29" t="e">
        <f>'施設リストA-1（直営）'!#REF!</f>
        <v>#REF!</v>
      </c>
      <c r="AA617" s="29" t="e">
        <f>'施設リストA-1（直営）'!#REF!</f>
        <v>#REF!</v>
      </c>
      <c r="AB617" s="30" t="e">
        <f>IF(AA617="新設",VLOOKUP('施設リストA-1（直営）'!#REF!,'（新設）照明器具'!$B$5:$C$1990,2,FALSE),IF('部屋別効果（直）'!AA617="撤去",VLOOKUP('施設リストA-1（直営）'!#REF!,'（既設）調査結果'!$B$5:$C$1998,2,FALSE),0))</f>
        <v>#REF!</v>
      </c>
      <c r="AC617" s="29" t="e">
        <f>'施設リストA-1（直営）'!#REF!</f>
        <v>#REF!</v>
      </c>
      <c r="AD617" s="29" t="e">
        <f>'施設リストA-1（直営）'!#REF!</f>
        <v>#REF!</v>
      </c>
      <c r="AE617" s="30" t="e">
        <f>IF(AD617="新設",VLOOKUP('施設リストA-1（直営）'!#REF!,'（新設）照明器具'!$B$5:$C$1990,2,FALSE),IF('部屋別効果（直）'!AD617="撤去",VLOOKUP('施設リストA-1（直営）'!#REF!,'（既設）調査結果'!$B$5:$C$1998,2,FALSE),0))</f>
        <v>#REF!</v>
      </c>
      <c r="AF617" s="29" t="e">
        <f>'施設リストA-1（直営）'!#REF!</f>
        <v>#REF!</v>
      </c>
      <c r="AG617" s="29" t="e">
        <f>'施設リストA-1（直営）'!#REF!</f>
        <v>#REF!</v>
      </c>
      <c r="AH617" s="30" t="e">
        <f>IF(AG617="新設",VLOOKUP('施設リストA-1（直営）'!#REF!,'（新設）照明器具'!$B$5:$C$1990,2,FALSE),IF('部屋別効果（直）'!AG617="撤去",VLOOKUP('施設リストA-1（直営）'!#REF!,'（既設）調査結果'!$B$5:$C$1998,2,FALSE),0))</f>
        <v>#REF!</v>
      </c>
      <c r="AI617" s="29" t="e">
        <f>'施設リストA-1（直営）'!#REF!</f>
        <v>#REF!</v>
      </c>
      <c r="AJ617" s="29" t="e">
        <f>'施設リストA-1（直営）'!#REF!</f>
        <v>#REF!</v>
      </c>
      <c r="AK617" s="30" t="e">
        <f>IF(AJ617="新設",VLOOKUP('施設リストA-1（直営）'!#REF!,'（新設）照明器具'!$B$5:$C$1990,2,FALSE),IF('部屋別効果（直）'!AJ617="撤去",VLOOKUP('施設リストA-1（直営）'!#REF!,'（既設）調査結果'!$B$5:$C$1998,2,FALSE),0))</f>
        <v>#REF!</v>
      </c>
      <c r="AL617" s="29" t="e">
        <f>'施設リストA-1（直営）'!#REF!</f>
        <v>#REF!</v>
      </c>
    </row>
    <row r="618" spans="1:38" customFormat="1">
      <c r="A618" s="94"/>
      <c r="B618" s="16" t="e">
        <f>'施設リストA-1（直営）'!#REF!</f>
        <v>#REF!</v>
      </c>
      <c r="C618" s="14" t="e">
        <f>'施設リストA-1（直営）'!#REF!</f>
        <v>#REF!</v>
      </c>
      <c r="D618" s="94" t="e">
        <f>'施設リストA-1（直営）'!#REF!</f>
        <v>#REF!</v>
      </c>
      <c r="E618" s="20" t="e">
        <f>'施設リストA-1（直営）'!#REF!</f>
        <v>#REF!</v>
      </c>
      <c r="F618" s="20" t="e">
        <f>'施設リストA-1（直営）'!#REF!</f>
        <v>#REF!</v>
      </c>
      <c r="G618" s="13" t="e">
        <f>'施設リストA-1（直営）'!#REF!</f>
        <v>#REF!</v>
      </c>
      <c r="H618" s="28" t="e">
        <f t="shared" si="9"/>
        <v>#REF!</v>
      </c>
      <c r="I618" s="29" t="e">
        <f>'施設リストA-1（直営）'!#REF!</f>
        <v>#REF!</v>
      </c>
      <c r="J618" s="30" t="e">
        <f>IF(I618="新設",VLOOKUP('施設リストA-1（直営）'!#REF!,'（新設）照明器具'!$B$5:$C$1990,2,FALSE),IF('部屋別効果（直）'!I618="撤去",VLOOKUP('施設リストA-1（直営）'!#REF!,'（既設）調査結果'!$B$5:$C$1998,2,FALSE),0))</f>
        <v>#REF!</v>
      </c>
      <c r="K618" s="29" t="e">
        <f>'施設リストA-1（直営）'!#REF!</f>
        <v>#REF!</v>
      </c>
      <c r="L618" s="29" t="e">
        <f>'施設リストA-1（直営）'!#REF!</f>
        <v>#REF!</v>
      </c>
      <c r="M618" s="30" t="e">
        <f>IF(L618="新設",VLOOKUP('施設リストA-1（直営）'!#REF!,'（新設）照明器具'!$B$5:$C$1990,2,FALSE),IF('部屋別効果（直）'!L618="撤去",VLOOKUP('施設リストA-1（直営）'!#REF!,'（既設）調査結果'!$B$5:$C$1998,2,FALSE),0))</f>
        <v>#REF!</v>
      </c>
      <c r="N618" s="29" t="e">
        <f>'施設リストA-1（直営）'!#REF!</f>
        <v>#REF!</v>
      </c>
      <c r="O618" s="29" t="e">
        <f>'施設リストA-1（直営）'!#REF!</f>
        <v>#REF!</v>
      </c>
      <c r="P618" s="30" t="e">
        <f>IF(O618="新設",VLOOKUP('施設リストA-1（直営）'!#REF!,'（新設）照明器具'!$B$5:$C$1990,2,FALSE),IF('部屋別効果（直）'!O618="撤去",VLOOKUP('施設リストA-1（直営）'!#REF!,'（既設）調査結果'!$B$5:$C$1998,2,FALSE),0))</f>
        <v>#REF!</v>
      </c>
      <c r="Q618" s="29" t="e">
        <f>'施設リストA-1（直営）'!#REF!</f>
        <v>#REF!</v>
      </c>
      <c r="R618" s="29" t="e">
        <f>'施設リストA-1（直営）'!#REF!</f>
        <v>#REF!</v>
      </c>
      <c r="S618" s="30" t="e">
        <f>IF(R618="新設",VLOOKUP('施設リストA-1（直営）'!#REF!,'（新設）照明器具'!$B$5:$C$1990,2,FALSE),IF('部屋別効果（直）'!R618="撤去",VLOOKUP('施設リストA-1（直営）'!#REF!,'（既設）調査結果'!$B$5:$C$1998,2,FALSE),0))</f>
        <v>#REF!</v>
      </c>
      <c r="T618" s="29" t="e">
        <f>'施設リストA-1（直営）'!#REF!</f>
        <v>#REF!</v>
      </c>
      <c r="U618" s="29" t="e">
        <f>'施設リストA-1（直営）'!#REF!</f>
        <v>#REF!</v>
      </c>
      <c r="V618" s="30" t="e">
        <f>IF(U618="新設",VLOOKUP('施設リストA-1（直営）'!#REF!,'（新設）照明器具'!$B$5:$C$1990,2,FALSE),IF('部屋別効果（直）'!U618="撤去",VLOOKUP('施設リストA-1（直営）'!#REF!,'（既設）調査結果'!$B$5:$C$1998,2,FALSE),0))</f>
        <v>#REF!</v>
      </c>
      <c r="W618" s="29" t="e">
        <f>'施設リストA-1（直営）'!#REF!</f>
        <v>#REF!</v>
      </c>
      <c r="X618" s="29" t="e">
        <f>'施設リストA-1（直営）'!#REF!</f>
        <v>#REF!</v>
      </c>
      <c r="Y618" s="30" t="e">
        <f>IF(X618="新設",VLOOKUP('施設リストA-1（直営）'!#REF!,'（新設）照明器具'!$B$5:$C$1990,2,FALSE),IF('部屋別効果（直）'!X618="撤去",VLOOKUP('施設リストA-1（直営）'!#REF!,'（既設）調査結果'!$B$5:$C$1998,2,FALSE),0))</f>
        <v>#REF!</v>
      </c>
      <c r="Z618" s="29" t="e">
        <f>'施設リストA-1（直営）'!#REF!</f>
        <v>#REF!</v>
      </c>
      <c r="AA618" s="29" t="e">
        <f>'施設リストA-1（直営）'!#REF!</f>
        <v>#REF!</v>
      </c>
      <c r="AB618" s="30" t="e">
        <f>IF(AA618="新設",VLOOKUP('施設リストA-1（直営）'!#REF!,'（新設）照明器具'!$B$5:$C$1990,2,FALSE),IF('部屋別効果（直）'!AA618="撤去",VLOOKUP('施設リストA-1（直営）'!#REF!,'（既設）調査結果'!$B$5:$C$1998,2,FALSE),0))</f>
        <v>#REF!</v>
      </c>
      <c r="AC618" s="29" t="e">
        <f>'施設リストA-1（直営）'!#REF!</f>
        <v>#REF!</v>
      </c>
      <c r="AD618" s="29" t="e">
        <f>'施設リストA-1（直営）'!#REF!</f>
        <v>#REF!</v>
      </c>
      <c r="AE618" s="30" t="e">
        <f>IF(AD618="新設",VLOOKUP('施設リストA-1（直営）'!#REF!,'（新設）照明器具'!$B$5:$C$1990,2,FALSE),IF('部屋別効果（直）'!AD618="撤去",VLOOKUP('施設リストA-1（直営）'!#REF!,'（既設）調査結果'!$B$5:$C$1998,2,FALSE),0))</f>
        <v>#REF!</v>
      </c>
      <c r="AF618" s="29" t="e">
        <f>'施設リストA-1（直営）'!#REF!</f>
        <v>#REF!</v>
      </c>
      <c r="AG618" s="29" t="e">
        <f>'施設リストA-1（直営）'!#REF!</f>
        <v>#REF!</v>
      </c>
      <c r="AH618" s="30" t="e">
        <f>IF(AG618="新設",VLOOKUP('施設リストA-1（直営）'!#REF!,'（新設）照明器具'!$B$5:$C$1990,2,FALSE),IF('部屋別効果（直）'!AG618="撤去",VLOOKUP('施設リストA-1（直営）'!#REF!,'（既設）調査結果'!$B$5:$C$1998,2,FALSE),0))</f>
        <v>#REF!</v>
      </c>
      <c r="AI618" s="29" t="e">
        <f>'施設リストA-1（直営）'!#REF!</f>
        <v>#REF!</v>
      </c>
      <c r="AJ618" s="29" t="e">
        <f>'施設リストA-1（直営）'!#REF!</f>
        <v>#REF!</v>
      </c>
      <c r="AK618" s="30" t="e">
        <f>IF(AJ618="新設",VLOOKUP('施設リストA-1（直営）'!#REF!,'（新設）照明器具'!$B$5:$C$1990,2,FALSE),IF('部屋別効果（直）'!AJ618="撤去",VLOOKUP('施設リストA-1（直営）'!#REF!,'（既設）調査結果'!$B$5:$C$1998,2,FALSE),0))</f>
        <v>#REF!</v>
      </c>
      <c r="AL618" s="29" t="e">
        <f>'施設リストA-1（直営）'!#REF!</f>
        <v>#REF!</v>
      </c>
    </row>
    <row r="619" spans="1:38" customFormat="1">
      <c r="A619" s="94"/>
      <c r="B619" s="16" t="e">
        <f>'施設リストA-1（直営）'!#REF!</f>
        <v>#REF!</v>
      </c>
      <c r="C619" s="14" t="e">
        <f>'施設リストA-1（直営）'!#REF!</f>
        <v>#REF!</v>
      </c>
      <c r="D619" s="94" t="e">
        <f>'施設リストA-1（直営）'!#REF!</f>
        <v>#REF!</v>
      </c>
      <c r="E619" s="20" t="e">
        <f>'施設リストA-1（直営）'!#REF!</f>
        <v>#REF!</v>
      </c>
      <c r="F619" s="20" t="e">
        <f>'施設リストA-1（直営）'!#REF!</f>
        <v>#REF!</v>
      </c>
      <c r="G619" s="13" t="e">
        <f>'施設リストA-1（直営）'!#REF!</f>
        <v>#REF!</v>
      </c>
      <c r="H619" s="28" t="e">
        <f t="shared" si="9"/>
        <v>#REF!</v>
      </c>
      <c r="I619" s="29" t="e">
        <f>'施設リストA-1（直営）'!#REF!</f>
        <v>#REF!</v>
      </c>
      <c r="J619" s="30" t="e">
        <f>IF(I619="新設",VLOOKUP('施設リストA-1（直営）'!#REF!,'（新設）照明器具'!$B$5:$C$1990,2,FALSE),IF('部屋別効果（直）'!I619="撤去",VLOOKUP('施設リストA-1（直営）'!#REF!,'（既設）調査結果'!$B$5:$C$1998,2,FALSE),0))</f>
        <v>#REF!</v>
      </c>
      <c r="K619" s="29" t="e">
        <f>'施設リストA-1（直営）'!#REF!</f>
        <v>#REF!</v>
      </c>
      <c r="L619" s="29" t="e">
        <f>'施設リストA-1（直営）'!#REF!</f>
        <v>#REF!</v>
      </c>
      <c r="M619" s="30" t="e">
        <f>IF(L619="新設",VLOOKUP('施設リストA-1（直営）'!#REF!,'（新設）照明器具'!$B$5:$C$1990,2,FALSE),IF('部屋別効果（直）'!L619="撤去",VLOOKUP('施設リストA-1（直営）'!#REF!,'（既設）調査結果'!$B$5:$C$1998,2,FALSE),0))</f>
        <v>#REF!</v>
      </c>
      <c r="N619" s="29" t="e">
        <f>'施設リストA-1（直営）'!#REF!</f>
        <v>#REF!</v>
      </c>
      <c r="O619" s="29" t="e">
        <f>'施設リストA-1（直営）'!#REF!</f>
        <v>#REF!</v>
      </c>
      <c r="P619" s="30" t="e">
        <f>IF(O619="新設",VLOOKUP('施設リストA-1（直営）'!#REF!,'（新設）照明器具'!$B$5:$C$1990,2,FALSE),IF('部屋別効果（直）'!O619="撤去",VLOOKUP('施設リストA-1（直営）'!#REF!,'（既設）調査結果'!$B$5:$C$1998,2,FALSE),0))</f>
        <v>#REF!</v>
      </c>
      <c r="Q619" s="29" t="e">
        <f>'施設リストA-1（直営）'!#REF!</f>
        <v>#REF!</v>
      </c>
      <c r="R619" s="29" t="e">
        <f>'施設リストA-1（直営）'!#REF!</f>
        <v>#REF!</v>
      </c>
      <c r="S619" s="30" t="e">
        <f>IF(R619="新設",VLOOKUP('施設リストA-1（直営）'!#REF!,'（新設）照明器具'!$B$5:$C$1990,2,FALSE),IF('部屋別効果（直）'!R619="撤去",VLOOKUP('施設リストA-1（直営）'!#REF!,'（既設）調査結果'!$B$5:$C$1998,2,FALSE),0))</f>
        <v>#REF!</v>
      </c>
      <c r="T619" s="29" t="e">
        <f>'施設リストA-1（直営）'!#REF!</f>
        <v>#REF!</v>
      </c>
      <c r="U619" s="29" t="e">
        <f>'施設リストA-1（直営）'!#REF!</f>
        <v>#REF!</v>
      </c>
      <c r="V619" s="30" t="e">
        <f>IF(U619="新設",VLOOKUP('施設リストA-1（直営）'!#REF!,'（新設）照明器具'!$B$5:$C$1990,2,FALSE),IF('部屋別効果（直）'!U619="撤去",VLOOKUP('施設リストA-1（直営）'!#REF!,'（既設）調査結果'!$B$5:$C$1998,2,FALSE),0))</f>
        <v>#REF!</v>
      </c>
      <c r="W619" s="29" t="e">
        <f>'施設リストA-1（直営）'!#REF!</f>
        <v>#REF!</v>
      </c>
      <c r="X619" s="29" t="e">
        <f>'施設リストA-1（直営）'!#REF!</f>
        <v>#REF!</v>
      </c>
      <c r="Y619" s="30" t="e">
        <f>IF(X619="新設",VLOOKUP('施設リストA-1（直営）'!#REF!,'（新設）照明器具'!$B$5:$C$1990,2,FALSE),IF('部屋別効果（直）'!X619="撤去",VLOOKUP('施設リストA-1（直営）'!#REF!,'（既設）調査結果'!$B$5:$C$1998,2,FALSE),0))</f>
        <v>#REF!</v>
      </c>
      <c r="Z619" s="29" t="e">
        <f>'施設リストA-1（直営）'!#REF!</f>
        <v>#REF!</v>
      </c>
      <c r="AA619" s="29" t="e">
        <f>'施設リストA-1（直営）'!#REF!</f>
        <v>#REF!</v>
      </c>
      <c r="AB619" s="30" t="e">
        <f>IF(AA619="新設",VLOOKUP('施設リストA-1（直営）'!#REF!,'（新設）照明器具'!$B$5:$C$1990,2,FALSE),IF('部屋別効果（直）'!AA619="撤去",VLOOKUP('施設リストA-1（直営）'!#REF!,'（既設）調査結果'!$B$5:$C$1998,2,FALSE),0))</f>
        <v>#REF!</v>
      </c>
      <c r="AC619" s="29" t="e">
        <f>'施設リストA-1（直営）'!#REF!</f>
        <v>#REF!</v>
      </c>
      <c r="AD619" s="29" t="e">
        <f>'施設リストA-1（直営）'!#REF!</f>
        <v>#REF!</v>
      </c>
      <c r="AE619" s="30" t="e">
        <f>IF(AD619="新設",VLOOKUP('施設リストA-1（直営）'!#REF!,'（新設）照明器具'!$B$5:$C$1990,2,FALSE),IF('部屋別効果（直）'!AD619="撤去",VLOOKUP('施設リストA-1（直営）'!#REF!,'（既設）調査結果'!$B$5:$C$1998,2,FALSE),0))</f>
        <v>#REF!</v>
      </c>
      <c r="AF619" s="29" t="e">
        <f>'施設リストA-1（直営）'!#REF!</f>
        <v>#REF!</v>
      </c>
      <c r="AG619" s="29" t="e">
        <f>'施設リストA-1（直営）'!#REF!</f>
        <v>#REF!</v>
      </c>
      <c r="AH619" s="30" t="e">
        <f>IF(AG619="新設",VLOOKUP('施設リストA-1（直営）'!#REF!,'（新設）照明器具'!$B$5:$C$1990,2,FALSE),IF('部屋別効果（直）'!AG619="撤去",VLOOKUP('施設リストA-1（直営）'!#REF!,'（既設）調査結果'!$B$5:$C$1998,2,FALSE),0))</f>
        <v>#REF!</v>
      </c>
      <c r="AI619" s="29" t="e">
        <f>'施設リストA-1（直営）'!#REF!</f>
        <v>#REF!</v>
      </c>
      <c r="AJ619" s="29" t="e">
        <f>'施設リストA-1（直営）'!#REF!</f>
        <v>#REF!</v>
      </c>
      <c r="AK619" s="30" t="e">
        <f>IF(AJ619="新設",VLOOKUP('施設リストA-1（直営）'!#REF!,'（新設）照明器具'!$B$5:$C$1990,2,FALSE),IF('部屋別効果（直）'!AJ619="撤去",VLOOKUP('施設リストA-1（直営）'!#REF!,'（既設）調査結果'!$B$5:$C$1998,2,FALSE),0))</f>
        <v>#REF!</v>
      </c>
      <c r="AL619" s="29" t="e">
        <f>'施設リストA-1（直営）'!#REF!</f>
        <v>#REF!</v>
      </c>
    </row>
    <row r="620" spans="1:38" customFormat="1">
      <c r="A620" s="94"/>
      <c r="B620" s="16" t="e">
        <f>'施設リストA-1（直営）'!#REF!</f>
        <v>#REF!</v>
      </c>
      <c r="C620" s="14" t="e">
        <f>'施設リストA-1（直営）'!#REF!</f>
        <v>#REF!</v>
      </c>
      <c r="D620" s="94" t="e">
        <f>'施設リストA-1（直営）'!#REF!</f>
        <v>#REF!</v>
      </c>
      <c r="E620" s="20" t="e">
        <f>'施設リストA-1（直営）'!#REF!</f>
        <v>#REF!</v>
      </c>
      <c r="F620" s="20" t="e">
        <f>'施設リストA-1（直営）'!#REF!</f>
        <v>#REF!</v>
      </c>
      <c r="G620" s="13" t="e">
        <f>'施設リストA-1（直営）'!#REF!</f>
        <v>#REF!</v>
      </c>
      <c r="H620" s="28" t="e">
        <f t="shared" si="9"/>
        <v>#REF!</v>
      </c>
      <c r="I620" s="29" t="e">
        <f>'施設リストA-1（直営）'!#REF!</f>
        <v>#REF!</v>
      </c>
      <c r="J620" s="30" t="e">
        <f>IF(I620="新設",VLOOKUP('施設リストA-1（直営）'!#REF!,'（新設）照明器具'!$B$5:$C$1990,2,FALSE),IF('部屋別効果（直）'!I620="撤去",VLOOKUP('施設リストA-1（直営）'!#REF!,'（既設）調査結果'!$B$5:$C$1998,2,FALSE),0))</f>
        <v>#REF!</v>
      </c>
      <c r="K620" s="29" t="e">
        <f>'施設リストA-1（直営）'!#REF!</f>
        <v>#REF!</v>
      </c>
      <c r="L620" s="29" t="e">
        <f>'施設リストA-1（直営）'!#REF!</f>
        <v>#REF!</v>
      </c>
      <c r="M620" s="30" t="e">
        <f>IF(L620="新設",VLOOKUP('施設リストA-1（直営）'!#REF!,'（新設）照明器具'!$B$5:$C$1990,2,FALSE),IF('部屋別効果（直）'!L620="撤去",VLOOKUP('施設リストA-1（直営）'!#REF!,'（既設）調査結果'!$B$5:$C$1998,2,FALSE),0))</f>
        <v>#REF!</v>
      </c>
      <c r="N620" s="29" t="e">
        <f>'施設リストA-1（直営）'!#REF!</f>
        <v>#REF!</v>
      </c>
      <c r="O620" s="29" t="e">
        <f>'施設リストA-1（直営）'!#REF!</f>
        <v>#REF!</v>
      </c>
      <c r="P620" s="30" t="e">
        <f>IF(O620="新設",VLOOKUP('施設リストA-1（直営）'!#REF!,'（新設）照明器具'!$B$5:$C$1990,2,FALSE),IF('部屋別効果（直）'!O620="撤去",VLOOKUP('施設リストA-1（直営）'!#REF!,'（既設）調査結果'!$B$5:$C$1998,2,FALSE),0))</f>
        <v>#REF!</v>
      </c>
      <c r="Q620" s="29" t="e">
        <f>'施設リストA-1（直営）'!#REF!</f>
        <v>#REF!</v>
      </c>
      <c r="R620" s="29" t="e">
        <f>'施設リストA-1（直営）'!#REF!</f>
        <v>#REF!</v>
      </c>
      <c r="S620" s="30" t="e">
        <f>IF(R620="新設",VLOOKUP('施設リストA-1（直営）'!#REF!,'（新設）照明器具'!$B$5:$C$1990,2,FALSE),IF('部屋別効果（直）'!R620="撤去",VLOOKUP('施設リストA-1（直営）'!#REF!,'（既設）調査結果'!$B$5:$C$1998,2,FALSE),0))</f>
        <v>#REF!</v>
      </c>
      <c r="T620" s="29" t="e">
        <f>'施設リストA-1（直営）'!#REF!</f>
        <v>#REF!</v>
      </c>
      <c r="U620" s="29" t="e">
        <f>'施設リストA-1（直営）'!#REF!</f>
        <v>#REF!</v>
      </c>
      <c r="V620" s="30" t="e">
        <f>IF(U620="新設",VLOOKUP('施設リストA-1（直営）'!#REF!,'（新設）照明器具'!$B$5:$C$1990,2,FALSE),IF('部屋別効果（直）'!U620="撤去",VLOOKUP('施設リストA-1（直営）'!#REF!,'（既設）調査結果'!$B$5:$C$1998,2,FALSE),0))</f>
        <v>#REF!</v>
      </c>
      <c r="W620" s="29" t="e">
        <f>'施設リストA-1（直営）'!#REF!</f>
        <v>#REF!</v>
      </c>
      <c r="X620" s="29" t="e">
        <f>'施設リストA-1（直営）'!#REF!</f>
        <v>#REF!</v>
      </c>
      <c r="Y620" s="30" t="e">
        <f>IF(X620="新設",VLOOKUP('施設リストA-1（直営）'!#REF!,'（新設）照明器具'!$B$5:$C$1990,2,FALSE),IF('部屋別効果（直）'!X620="撤去",VLOOKUP('施設リストA-1（直営）'!#REF!,'（既設）調査結果'!$B$5:$C$1998,2,FALSE),0))</f>
        <v>#REF!</v>
      </c>
      <c r="Z620" s="29" t="e">
        <f>'施設リストA-1（直営）'!#REF!</f>
        <v>#REF!</v>
      </c>
      <c r="AA620" s="29" t="e">
        <f>'施設リストA-1（直営）'!#REF!</f>
        <v>#REF!</v>
      </c>
      <c r="AB620" s="30" t="e">
        <f>IF(AA620="新設",VLOOKUP('施設リストA-1（直営）'!#REF!,'（新設）照明器具'!$B$5:$C$1990,2,FALSE),IF('部屋別効果（直）'!AA620="撤去",VLOOKUP('施設リストA-1（直営）'!#REF!,'（既設）調査結果'!$B$5:$C$1998,2,FALSE),0))</f>
        <v>#REF!</v>
      </c>
      <c r="AC620" s="29" t="e">
        <f>'施設リストA-1（直営）'!#REF!</f>
        <v>#REF!</v>
      </c>
      <c r="AD620" s="29" t="e">
        <f>'施設リストA-1（直営）'!#REF!</f>
        <v>#REF!</v>
      </c>
      <c r="AE620" s="30" t="e">
        <f>IF(AD620="新設",VLOOKUP('施設リストA-1（直営）'!#REF!,'（新設）照明器具'!$B$5:$C$1990,2,FALSE),IF('部屋別効果（直）'!AD620="撤去",VLOOKUP('施設リストA-1（直営）'!#REF!,'（既設）調査結果'!$B$5:$C$1998,2,FALSE),0))</f>
        <v>#REF!</v>
      </c>
      <c r="AF620" s="29" t="e">
        <f>'施設リストA-1（直営）'!#REF!</f>
        <v>#REF!</v>
      </c>
      <c r="AG620" s="29" t="e">
        <f>'施設リストA-1（直営）'!#REF!</f>
        <v>#REF!</v>
      </c>
      <c r="AH620" s="30" t="e">
        <f>IF(AG620="新設",VLOOKUP('施設リストA-1（直営）'!#REF!,'（新設）照明器具'!$B$5:$C$1990,2,FALSE),IF('部屋別効果（直）'!AG620="撤去",VLOOKUP('施設リストA-1（直営）'!#REF!,'（既設）調査結果'!$B$5:$C$1998,2,FALSE),0))</f>
        <v>#REF!</v>
      </c>
      <c r="AI620" s="29" t="e">
        <f>'施設リストA-1（直営）'!#REF!</f>
        <v>#REF!</v>
      </c>
      <c r="AJ620" s="29" t="e">
        <f>'施設リストA-1（直営）'!#REF!</f>
        <v>#REF!</v>
      </c>
      <c r="AK620" s="30" t="e">
        <f>IF(AJ620="新設",VLOOKUP('施設リストA-1（直営）'!#REF!,'（新設）照明器具'!$B$5:$C$1990,2,FALSE),IF('部屋別効果（直）'!AJ620="撤去",VLOOKUP('施設リストA-1（直営）'!#REF!,'（既設）調査結果'!$B$5:$C$1998,2,FALSE),0))</f>
        <v>#REF!</v>
      </c>
      <c r="AL620" s="29" t="e">
        <f>'施設リストA-1（直営）'!#REF!</f>
        <v>#REF!</v>
      </c>
    </row>
    <row r="621" spans="1:38" customFormat="1">
      <c r="A621" s="94"/>
      <c r="B621" s="16" t="e">
        <f>'施設リストA-1（直営）'!#REF!</f>
        <v>#REF!</v>
      </c>
      <c r="C621" s="14" t="e">
        <f>'施設リストA-1（直営）'!#REF!</f>
        <v>#REF!</v>
      </c>
      <c r="D621" s="94" t="e">
        <f>'施設リストA-1（直営）'!#REF!</f>
        <v>#REF!</v>
      </c>
      <c r="E621" s="20" t="e">
        <f>'施設リストA-1（直営）'!#REF!</f>
        <v>#REF!</v>
      </c>
      <c r="F621" s="20" t="e">
        <f>'施設リストA-1（直営）'!#REF!</f>
        <v>#REF!</v>
      </c>
      <c r="G621" s="13" t="e">
        <f>'施設リストA-1（直営）'!#REF!</f>
        <v>#REF!</v>
      </c>
      <c r="H621" s="28" t="e">
        <f t="shared" si="9"/>
        <v>#REF!</v>
      </c>
      <c r="I621" s="29" t="e">
        <f>'施設リストA-1（直営）'!#REF!</f>
        <v>#REF!</v>
      </c>
      <c r="J621" s="30" t="e">
        <f>IF(I621="新設",VLOOKUP('施設リストA-1（直営）'!#REF!,'（新設）照明器具'!$B$5:$C$1990,2,FALSE),IF('部屋別効果（直）'!I621="撤去",VLOOKUP('施設リストA-1（直営）'!#REF!,'（既設）調査結果'!$B$5:$C$1998,2,FALSE),0))</f>
        <v>#REF!</v>
      </c>
      <c r="K621" s="29" t="e">
        <f>'施設リストA-1（直営）'!#REF!</f>
        <v>#REF!</v>
      </c>
      <c r="L621" s="29" t="e">
        <f>'施設リストA-1（直営）'!#REF!</f>
        <v>#REF!</v>
      </c>
      <c r="M621" s="30" t="e">
        <f>IF(L621="新設",VLOOKUP('施設リストA-1（直営）'!#REF!,'（新設）照明器具'!$B$5:$C$1990,2,FALSE),IF('部屋別効果（直）'!L621="撤去",VLOOKUP('施設リストA-1（直営）'!#REF!,'（既設）調査結果'!$B$5:$C$1998,2,FALSE),0))</f>
        <v>#REF!</v>
      </c>
      <c r="N621" s="29" t="e">
        <f>'施設リストA-1（直営）'!#REF!</f>
        <v>#REF!</v>
      </c>
      <c r="O621" s="29" t="e">
        <f>'施設リストA-1（直営）'!#REF!</f>
        <v>#REF!</v>
      </c>
      <c r="P621" s="30" t="e">
        <f>IF(O621="新設",VLOOKUP('施設リストA-1（直営）'!#REF!,'（新設）照明器具'!$B$5:$C$1990,2,FALSE),IF('部屋別効果（直）'!O621="撤去",VLOOKUP('施設リストA-1（直営）'!#REF!,'（既設）調査結果'!$B$5:$C$1998,2,FALSE),0))</f>
        <v>#REF!</v>
      </c>
      <c r="Q621" s="29" t="e">
        <f>'施設リストA-1（直営）'!#REF!</f>
        <v>#REF!</v>
      </c>
      <c r="R621" s="29" t="e">
        <f>'施設リストA-1（直営）'!#REF!</f>
        <v>#REF!</v>
      </c>
      <c r="S621" s="30" t="e">
        <f>IF(R621="新設",VLOOKUP('施設リストA-1（直営）'!#REF!,'（新設）照明器具'!$B$5:$C$1990,2,FALSE),IF('部屋別効果（直）'!R621="撤去",VLOOKUP('施設リストA-1（直営）'!#REF!,'（既設）調査結果'!$B$5:$C$1998,2,FALSE),0))</f>
        <v>#REF!</v>
      </c>
      <c r="T621" s="29" t="e">
        <f>'施設リストA-1（直営）'!#REF!</f>
        <v>#REF!</v>
      </c>
      <c r="U621" s="29" t="e">
        <f>'施設リストA-1（直営）'!#REF!</f>
        <v>#REF!</v>
      </c>
      <c r="V621" s="30" t="e">
        <f>IF(U621="新設",VLOOKUP('施設リストA-1（直営）'!#REF!,'（新設）照明器具'!$B$5:$C$1990,2,FALSE),IF('部屋別効果（直）'!U621="撤去",VLOOKUP('施設リストA-1（直営）'!#REF!,'（既設）調査結果'!$B$5:$C$1998,2,FALSE),0))</f>
        <v>#REF!</v>
      </c>
      <c r="W621" s="29" t="e">
        <f>'施設リストA-1（直営）'!#REF!</f>
        <v>#REF!</v>
      </c>
      <c r="X621" s="29" t="e">
        <f>'施設リストA-1（直営）'!#REF!</f>
        <v>#REF!</v>
      </c>
      <c r="Y621" s="30" t="e">
        <f>IF(X621="新設",VLOOKUP('施設リストA-1（直営）'!#REF!,'（新設）照明器具'!$B$5:$C$1990,2,FALSE),IF('部屋別効果（直）'!X621="撤去",VLOOKUP('施設リストA-1（直営）'!#REF!,'（既設）調査結果'!$B$5:$C$1998,2,FALSE),0))</f>
        <v>#REF!</v>
      </c>
      <c r="Z621" s="29" t="e">
        <f>'施設リストA-1（直営）'!#REF!</f>
        <v>#REF!</v>
      </c>
      <c r="AA621" s="29" t="e">
        <f>'施設リストA-1（直営）'!#REF!</f>
        <v>#REF!</v>
      </c>
      <c r="AB621" s="30" t="e">
        <f>IF(AA621="新設",VLOOKUP('施設リストA-1（直営）'!#REF!,'（新設）照明器具'!$B$5:$C$1990,2,FALSE),IF('部屋別効果（直）'!AA621="撤去",VLOOKUP('施設リストA-1（直営）'!#REF!,'（既設）調査結果'!$B$5:$C$1998,2,FALSE),0))</f>
        <v>#REF!</v>
      </c>
      <c r="AC621" s="29" t="e">
        <f>'施設リストA-1（直営）'!#REF!</f>
        <v>#REF!</v>
      </c>
      <c r="AD621" s="29" t="e">
        <f>'施設リストA-1（直営）'!#REF!</f>
        <v>#REF!</v>
      </c>
      <c r="AE621" s="30" t="e">
        <f>IF(AD621="新設",VLOOKUP('施設リストA-1（直営）'!#REF!,'（新設）照明器具'!$B$5:$C$1990,2,FALSE),IF('部屋別効果（直）'!AD621="撤去",VLOOKUP('施設リストA-1（直営）'!#REF!,'（既設）調査結果'!$B$5:$C$1998,2,FALSE),0))</f>
        <v>#REF!</v>
      </c>
      <c r="AF621" s="29" t="e">
        <f>'施設リストA-1（直営）'!#REF!</f>
        <v>#REF!</v>
      </c>
      <c r="AG621" s="29" t="e">
        <f>'施設リストA-1（直営）'!#REF!</f>
        <v>#REF!</v>
      </c>
      <c r="AH621" s="30" t="e">
        <f>IF(AG621="新設",VLOOKUP('施設リストA-1（直営）'!#REF!,'（新設）照明器具'!$B$5:$C$1990,2,FALSE),IF('部屋別効果（直）'!AG621="撤去",VLOOKUP('施設リストA-1（直営）'!#REF!,'（既設）調査結果'!$B$5:$C$1998,2,FALSE),0))</f>
        <v>#REF!</v>
      </c>
      <c r="AI621" s="29" t="e">
        <f>'施設リストA-1（直営）'!#REF!</f>
        <v>#REF!</v>
      </c>
      <c r="AJ621" s="29" t="e">
        <f>'施設リストA-1（直営）'!#REF!</f>
        <v>#REF!</v>
      </c>
      <c r="AK621" s="30" t="e">
        <f>IF(AJ621="新設",VLOOKUP('施設リストA-1（直営）'!#REF!,'（新設）照明器具'!$B$5:$C$1990,2,FALSE),IF('部屋別効果（直）'!AJ621="撤去",VLOOKUP('施設リストA-1（直営）'!#REF!,'（既設）調査結果'!$B$5:$C$1998,2,FALSE),0))</f>
        <v>#REF!</v>
      </c>
      <c r="AL621" s="29" t="e">
        <f>'施設リストA-1（直営）'!#REF!</f>
        <v>#REF!</v>
      </c>
    </row>
    <row r="622" spans="1:38" customFormat="1">
      <c r="A622" s="94"/>
      <c r="B622" s="16" t="e">
        <f>'施設リストA-1（直営）'!#REF!</f>
        <v>#REF!</v>
      </c>
      <c r="C622" s="14" t="e">
        <f>'施設リストA-1（直営）'!#REF!</f>
        <v>#REF!</v>
      </c>
      <c r="D622" s="94" t="e">
        <f>'施設リストA-1（直営）'!#REF!</f>
        <v>#REF!</v>
      </c>
      <c r="E622" s="20" t="e">
        <f>'施設リストA-1（直営）'!#REF!</f>
        <v>#REF!</v>
      </c>
      <c r="F622" s="20" t="e">
        <f>'施設リストA-1（直営）'!#REF!</f>
        <v>#REF!</v>
      </c>
      <c r="G622" s="13" t="e">
        <f>'施設リストA-1（直営）'!#REF!</f>
        <v>#REF!</v>
      </c>
      <c r="H622" s="28" t="e">
        <f t="shared" si="9"/>
        <v>#REF!</v>
      </c>
      <c r="I622" s="29" t="e">
        <f>'施設リストA-1（直営）'!#REF!</f>
        <v>#REF!</v>
      </c>
      <c r="J622" s="30" t="e">
        <f>IF(I622="新設",VLOOKUP('施設リストA-1（直営）'!#REF!,'（新設）照明器具'!$B$5:$C$1990,2,FALSE),IF('部屋別効果（直）'!I622="撤去",VLOOKUP('施設リストA-1（直営）'!#REF!,'（既設）調査結果'!$B$5:$C$1998,2,FALSE),0))</f>
        <v>#REF!</v>
      </c>
      <c r="K622" s="29" t="e">
        <f>'施設リストA-1（直営）'!#REF!</f>
        <v>#REF!</v>
      </c>
      <c r="L622" s="29" t="e">
        <f>'施設リストA-1（直営）'!#REF!</f>
        <v>#REF!</v>
      </c>
      <c r="M622" s="30" t="e">
        <f>IF(L622="新設",VLOOKUP('施設リストA-1（直営）'!#REF!,'（新設）照明器具'!$B$5:$C$1990,2,FALSE),IF('部屋別効果（直）'!L622="撤去",VLOOKUP('施設リストA-1（直営）'!#REF!,'（既設）調査結果'!$B$5:$C$1998,2,FALSE),0))</f>
        <v>#REF!</v>
      </c>
      <c r="N622" s="29" t="e">
        <f>'施設リストA-1（直営）'!#REF!</f>
        <v>#REF!</v>
      </c>
      <c r="O622" s="29" t="e">
        <f>'施設リストA-1（直営）'!#REF!</f>
        <v>#REF!</v>
      </c>
      <c r="P622" s="30" t="e">
        <f>IF(O622="新設",VLOOKUP('施設リストA-1（直営）'!#REF!,'（新設）照明器具'!$B$5:$C$1990,2,FALSE),IF('部屋別効果（直）'!O622="撤去",VLOOKUP('施設リストA-1（直営）'!#REF!,'（既設）調査結果'!$B$5:$C$1998,2,FALSE),0))</f>
        <v>#REF!</v>
      </c>
      <c r="Q622" s="29" t="e">
        <f>'施設リストA-1（直営）'!#REF!</f>
        <v>#REF!</v>
      </c>
      <c r="R622" s="29" t="e">
        <f>'施設リストA-1（直営）'!#REF!</f>
        <v>#REF!</v>
      </c>
      <c r="S622" s="30" t="e">
        <f>IF(R622="新設",VLOOKUP('施設リストA-1（直営）'!#REF!,'（新設）照明器具'!$B$5:$C$1990,2,FALSE),IF('部屋別効果（直）'!R622="撤去",VLOOKUP('施設リストA-1（直営）'!#REF!,'（既設）調査結果'!$B$5:$C$1998,2,FALSE),0))</f>
        <v>#REF!</v>
      </c>
      <c r="T622" s="29" t="e">
        <f>'施設リストA-1（直営）'!#REF!</f>
        <v>#REF!</v>
      </c>
      <c r="U622" s="29" t="e">
        <f>'施設リストA-1（直営）'!#REF!</f>
        <v>#REF!</v>
      </c>
      <c r="V622" s="30" t="e">
        <f>IF(U622="新設",VLOOKUP('施設リストA-1（直営）'!#REF!,'（新設）照明器具'!$B$5:$C$1990,2,FALSE),IF('部屋別効果（直）'!U622="撤去",VLOOKUP('施設リストA-1（直営）'!#REF!,'（既設）調査結果'!$B$5:$C$1998,2,FALSE),0))</f>
        <v>#REF!</v>
      </c>
      <c r="W622" s="29" t="e">
        <f>'施設リストA-1（直営）'!#REF!</f>
        <v>#REF!</v>
      </c>
      <c r="X622" s="29" t="e">
        <f>'施設リストA-1（直営）'!#REF!</f>
        <v>#REF!</v>
      </c>
      <c r="Y622" s="30" t="e">
        <f>IF(X622="新設",VLOOKUP('施設リストA-1（直営）'!#REF!,'（新設）照明器具'!$B$5:$C$1990,2,FALSE),IF('部屋別効果（直）'!X622="撤去",VLOOKUP('施設リストA-1（直営）'!#REF!,'（既設）調査結果'!$B$5:$C$1998,2,FALSE),0))</f>
        <v>#REF!</v>
      </c>
      <c r="Z622" s="29" t="e">
        <f>'施設リストA-1（直営）'!#REF!</f>
        <v>#REF!</v>
      </c>
      <c r="AA622" s="29" t="e">
        <f>'施設リストA-1（直営）'!#REF!</f>
        <v>#REF!</v>
      </c>
      <c r="AB622" s="30" t="e">
        <f>IF(AA622="新設",VLOOKUP('施設リストA-1（直営）'!#REF!,'（新設）照明器具'!$B$5:$C$1990,2,FALSE),IF('部屋別効果（直）'!AA622="撤去",VLOOKUP('施設リストA-1（直営）'!#REF!,'（既設）調査結果'!$B$5:$C$1998,2,FALSE),0))</f>
        <v>#REF!</v>
      </c>
      <c r="AC622" s="29" t="e">
        <f>'施設リストA-1（直営）'!#REF!</f>
        <v>#REF!</v>
      </c>
      <c r="AD622" s="29" t="e">
        <f>'施設リストA-1（直営）'!#REF!</f>
        <v>#REF!</v>
      </c>
      <c r="AE622" s="30" t="e">
        <f>IF(AD622="新設",VLOOKUP('施設リストA-1（直営）'!#REF!,'（新設）照明器具'!$B$5:$C$1990,2,FALSE),IF('部屋別効果（直）'!AD622="撤去",VLOOKUP('施設リストA-1（直営）'!#REF!,'（既設）調査結果'!$B$5:$C$1998,2,FALSE),0))</f>
        <v>#REF!</v>
      </c>
      <c r="AF622" s="29" t="e">
        <f>'施設リストA-1（直営）'!#REF!</f>
        <v>#REF!</v>
      </c>
      <c r="AG622" s="29" t="e">
        <f>'施設リストA-1（直営）'!#REF!</f>
        <v>#REF!</v>
      </c>
      <c r="AH622" s="30" t="e">
        <f>IF(AG622="新設",VLOOKUP('施設リストA-1（直営）'!#REF!,'（新設）照明器具'!$B$5:$C$1990,2,FALSE),IF('部屋別効果（直）'!AG622="撤去",VLOOKUP('施設リストA-1（直営）'!#REF!,'（既設）調査結果'!$B$5:$C$1998,2,FALSE),0))</f>
        <v>#REF!</v>
      </c>
      <c r="AI622" s="29" t="e">
        <f>'施設リストA-1（直営）'!#REF!</f>
        <v>#REF!</v>
      </c>
      <c r="AJ622" s="29" t="e">
        <f>'施設リストA-1（直営）'!#REF!</f>
        <v>#REF!</v>
      </c>
      <c r="AK622" s="30" t="e">
        <f>IF(AJ622="新設",VLOOKUP('施設リストA-1（直営）'!#REF!,'（新設）照明器具'!$B$5:$C$1990,2,FALSE),IF('部屋別効果（直）'!AJ622="撤去",VLOOKUP('施設リストA-1（直営）'!#REF!,'（既設）調査結果'!$B$5:$C$1998,2,FALSE),0))</f>
        <v>#REF!</v>
      </c>
      <c r="AL622" s="29" t="e">
        <f>'施設リストA-1（直営）'!#REF!</f>
        <v>#REF!</v>
      </c>
    </row>
    <row r="623" spans="1:38" customFormat="1">
      <c r="A623" s="94"/>
      <c r="B623" s="16" t="e">
        <f>'施設リストA-1（直営）'!#REF!</f>
        <v>#REF!</v>
      </c>
      <c r="C623" s="14" t="e">
        <f>'施設リストA-1（直営）'!#REF!</f>
        <v>#REF!</v>
      </c>
      <c r="D623" s="94" t="e">
        <f>'施設リストA-1（直営）'!#REF!</f>
        <v>#REF!</v>
      </c>
      <c r="E623" s="20" t="e">
        <f>'施設リストA-1（直営）'!#REF!</f>
        <v>#REF!</v>
      </c>
      <c r="F623" s="20" t="e">
        <f>'施設リストA-1（直営）'!#REF!</f>
        <v>#REF!</v>
      </c>
      <c r="G623" s="13" t="e">
        <f>'施設リストA-1（直営）'!#REF!</f>
        <v>#REF!</v>
      </c>
      <c r="H623" s="28" t="e">
        <f t="shared" si="9"/>
        <v>#REF!</v>
      </c>
      <c r="I623" s="29" t="e">
        <f>'施設リストA-1（直営）'!#REF!</f>
        <v>#REF!</v>
      </c>
      <c r="J623" s="30" t="e">
        <f>IF(I623="新設",VLOOKUP('施設リストA-1（直営）'!#REF!,'（新設）照明器具'!$B$5:$C$1990,2,FALSE),IF('部屋別効果（直）'!I623="撤去",VLOOKUP('施設リストA-1（直営）'!#REF!,'（既設）調査結果'!$B$5:$C$1998,2,FALSE),0))</f>
        <v>#REF!</v>
      </c>
      <c r="K623" s="29" t="e">
        <f>'施設リストA-1（直営）'!#REF!</f>
        <v>#REF!</v>
      </c>
      <c r="L623" s="29" t="e">
        <f>'施設リストA-1（直営）'!#REF!</f>
        <v>#REF!</v>
      </c>
      <c r="M623" s="30" t="e">
        <f>IF(L623="新設",VLOOKUP('施設リストA-1（直営）'!#REF!,'（新設）照明器具'!$B$5:$C$1990,2,FALSE),IF('部屋別効果（直）'!L623="撤去",VLOOKUP('施設リストA-1（直営）'!#REF!,'（既設）調査結果'!$B$5:$C$1998,2,FALSE),0))</f>
        <v>#REF!</v>
      </c>
      <c r="N623" s="29" t="e">
        <f>'施設リストA-1（直営）'!#REF!</f>
        <v>#REF!</v>
      </c>
      <c r="O623" s="29" t="e">
        <f>'施設リストA-1（直営）'!#REF!</f>
        <v>#REF!</v>
      </c>
      <c r="P623" s="30" t="e">
        <f>IF(O623="新設",VLOOKUP('施設リストA-1（直営）'!#REF!,'（新設）照明器具'!$B$5:$C$1990,2,FALSE),IF('部屋別効果（直）'!O623="撤去",VLOOKUP('施設リストA-1（直営）'!#REF!,'（既設）調査結果'!$B$5:$C$1998,2,FALSE),0))</f>
        <v>#REF!</v>
      </c>
      <c r="Q623" s="29" t="e">
        <f>'施設リストA-1（直営）'!#REF!</f>
        <v>#REF!</v>
      </c>
      <c r="R623" s="29" t="e">
        <f>'施設リストA-1（直営）'!#REF!</f>
        <v>#REF!</v>
      </c>
      <c r="S623" s="30" t="e">
        <f>IF(R623="新設",VLOOKUP('施設リストA-1（直営）'!#REF!,'（新設）照明器具'!$B$5:$C$1990,2,FALSE),IF('部屋別効果（直）'!R623="撤去",VLOOKUP('施設リストA-1（直営）'!#REF!,'（既設）調査結果'!$B$5:$C$1998,2,FALSE),0))</f>
        <v>#REF!</v>
      </c>
      <c r="T623" s="29" t="e">
        <f>'施設リストA-1（直営）'!#REF!</f>
        <v>#REF!</v>
      </c>
      <c r="U623" s="29" t="e">
        <f>'施設リストA-1（直営）'!#REF!</f>
        <v>#REF!</v>
      </c>
      <c r="V623" s="30" t="e">
        <f>IF(U623="新設",VLOOKUP('施設リストA-1（直営）'!#REF!,'（新設）照明器具'!$B$5:$C$1990,2,FALSE),IF('部屋別効果（直）'!U623="撤去",VLOOKUP('施設リストA-1（直営）'!#REF!,'（既設）調査結果'!$B$5:$C$1998,2,FALSE),0))</f>
        <v>#REF!</v>
      </c>
      <c r="W623" s="29" t="e">
        <f>'施設リストA-1（直営）'!#REF!</f>
        <v>#REF!</v>
      </c>
      <c r="X623" s="29" t="e">
        <f>'施設リストA-1（直営）'!#REF!</f>
        <v>#REF!</v>
      </c>
      <c r="Y623" s="30" t="e">
        <f>IF(X623="新設",VLOOKUP('施設リストA-1（直営）'!#REF!,'（新設）照明器具'!$B$5:$C$1990,2,FALSE),IF('部屋別効果（直）'!X623="撤去",VLOOKUP('施設リストA-1（直営）'!#REF!,'（既設）調査結果'!$B$5:$C$1998,2,FALSE),0))</f>
        <v>#REF!</v>
      </c>
      <c r="Z623" s="29" t="e">
        <f>'施設リストA-1（直営）'!#REF!</f>
        <v>#REF!</v>
      </c>
      <c r="AA623" s="29" t="e">
        <f>'施設リストA-1（直営）'!#REF!</f>
        <v>#REF!</v>
      </c>
      <c r="AB623" s="30" t="e">
        <f>IF(AA623="新設",VLOOKUP('施設リストA-1（直営）'!#REF!,'（新設）照明器具'!$B$5:$C$1990,2,FALSE),IF('部屋別効果（直）'!AA623="撤去",VLOOKUP('施設リストA-1（直営）'!#REF!,'（既設）調査結果'!$B$5:$C$1998,2,FALSE),0))</f>
        <v>#REF!</v>
      </c>
      <c r="AC623" s="29" t="e">
        <f>'施設リストA-1（直営）'!#REF!</f>
        <v>#REF!</v>
      </c>
      <c r="AD623" s="29" t="e">
        <f>'施設リストA-1（直営）'!#REF!</f>
        <v>#REF!</v>
      </c>
      <c r="AE623" s="30" t="e">
        <f>IF(AD623="新設",VLOOKUP('施設リストA-1（直営）'!#REF!,'（新設）照明器具'!$B$5:$C$1990,2,FALSE),IF('部屋別効果（直）'!AD623="撤去",VLOOKUP('施設リストA-1（直営）'!#REF!,'（既設）調査結果'!$B$5:$C$1998,2,FALSE),0))</f>
        <v>#REF!</v>
      </c>
      <c r="AF623" s="29" t="e">
        <f>'施設リストA-1（直営）'!#REF!</f>
        <v>#REF!</v>
      </c>
      <c r="AG623" s="29" t="e">
        <f>'施設リストA-1（直営）'!#REF!</f>
        <v>#REF!</v>
      </c>
      <c r="AH623" s="30" t="e">
        <f>IF(AG623="新設",VLOOKUP('施設リストA-1（直営）'!#REF!,'（新設）照明器具'!$B$5:$C$1990,2,FALSE),IF('部屋別効果（直）'!AG623="撤去",VLOOKUP('施設リストA-1（直営）'!#REF!,'（既設）調査結果'!$B$5:$C$1998,2,FALSE),0))</f>
        <v>#REF!</v>
      </c>
      <c r="AI623" s="29" t="e">
        <f>'施設リストA-1（直営）'!#REF!</f>
        <v>#REF!</v>
      </c>
      <c r="AJ623" s="29" t="e">
        <f>'施設リストA-1（直営）'!#REF!</f>
        <v>#REF!</v>
      </c>
      <c r="AK623" s="30" t="e">
        <f>IF(AJ623="新設",VLOOKUP('施設リストA-1（直営）'!#REF!,'（新設）照明器具'!$B$5:$C$1990,2,FALSE),IF('部屋別効果（直）'!AJ623="撤去",VLOOKUP('施設リストA-1（直営）'!#REF!,'（既設）調査結果'!$B$5:$C$1998,2,FALSE),0))</f>
        <v>#REF!</v>
      </c>
      <c r="AL623" s="29" t="e">
        <f>'施設リストA-1（直営）'!#REF!</f>
        <v>#REF!</v>
      </c>
    </row>
    <row r="624" spans="1:38" customFormat="1">
      <c r="A624" s="94"/>
      <c r="B624" s="16" t="e">
        <f>'施設リストA-1（直営）'!#REF!</f>
        <v>#REF!</v>
      </c>
      <c r="C624" s="14" t="e">
        <f>'施設リストA-1（直営）'!#REF!</f>
        <v>#REF!</v>
      </c>
      <c r="D624" s="94" t="e">
        <f>'施設リストA-1（直営）'!#REF!</f>
        <v>#REF!</v>
      </c>
      <c r="E624" s="20" t="e">
        <f>'施設リストA-1（直営）'!#REF!</f>
        <v>#REF!</v>
      </c>
      <c r="F624" s="20" t="e">
        <f>'施設リストA-1（直営）'!#REF!</f>
        <v>#REF!</v>
      </c>
      <c r="G624" s="13" t="e">
        <f>'施設リストA-1（直営）'!#REF!</f>
        <v>#REF!</v>
      </c>
      <c r="H624" s="28" t="e">
        <f t="shared" si="9"/>
        <v>#REF!</v>
      </c>
      <c r="I624" s="29" t="e">
        <f>'施設リストA-1（直営）'!#REF!</f>
        <v>#REF!</v>
      </c>
      <c r="J624" s="30" t="e">
        <f>IF(I624="新設",VLOOKUP('施設リストA-1（直営）'!#REF!,'（新設）照明器具'!$B$5:$C$1990,2,FALSE),IF('部屋別効果（直）'!I624="撤去",VLOOKUP('施設リストA-1（直営）'!#REF!,'（既設）調査結果'!$B$5:$C$1998,2,FALSE),0))</f>
        <v>#REF!</v>
      </c>
      <c r="K624" s="29" t="e">
        <f>'施設リストA-1（直営）'!#REF!</f>
        <v>#REF!</v>
      </c>
      <c r="L624" s="29" t="e">
        <f>'施設リストA-1（直営）'!#REF!</f>
        <v>#REF!</v>
      </c>
      <c r="M624" s="30" t="e">
        <f>IF(L624="新設",VLOOKUP('施設リストA-1（直営）'!#REF!,'（新設）照明器具'!$B$5:$C$1990,2,FALSE),IF('部屋別効果（直）'!L624="撤去",VLOOKUP('施設リストA-1（直営）'!#REF!,'（既設）調査結果'!$B$5:$C$1998,2,FALSE),0))</f>
        <v>#REF!</v>
      </c>
      <c r="N624" s="29" t="e">
        <f>'施設リストA-1（直営）'!#REF!</f>
        <v>#REF!</v>
      </c>
      <c r="O624" s="29" t="e">
        <f>'施設リストA-1（直営）'!#REF!</f>
        <v>#REF!</v>
      </c>
      <c r="P624" s="30" t="e">
        <f>IF(O624="新設",VLOOKUP('施設リストA-1（直営）'!#REF!,'（新設）照明器具'!$B$5:$C$1990,2,FALSE),IF('部屋別効果（直）'!O624="撤去",VLOOKUP('施設リストA-1（直営）'!#REF!,'（既設）調査結果'!$B$5:$C$1998,2,FALSE),0))</f>
        <v>#REF!</v>
      </c>
      <c r="Q624" s="29" t="e">
        <f>'施設リストA-1（直営）'!#REF!</f>
        <v>#REF!</v>
      </c>
      <c r="R624" s="29" t="e">
        <f>'施設リストA-1（直営）'!#REF!</f>
        <v>#REF!</v>
      </c>
      <c r="S624" s="30" t="e">
        <f>IF(R624="新設",VLOOKUP('施設リストA-1（直営）'!#REF!,'（新設）照明器具'!$B$5:$C$1990,2,FALSE),IF('部屋別効果（直）'!R624="撤去",VLOOKUP('施設リストA-1（直営）'!#REF!,'（既設）調査結果'!$B$5:$C$1998,2,FALSE),0))</f>
        <v>#REF!</v>
      </c>
      <c r="T624" s="29" t="e">
        <f>'施設リストA-1（直営）'!#REF!</f>
        <v>#REF!</v>
      </c>
      <c r="U624" s="29" t="e">
        <f>'施設リストA-1（直営）'!#REF!</f>
        <v>#REF!</v>
      </c>
      <c r="V624" s="30" t="e">
        <f>IF(U624="新設",VLOOKUP('施設リストA-1（直営）'!#REF!,'（新設）照明器具'!$B$5:$C$1990,2,FALSE),IF('部屋別効果（直）'!U624="撤去",VLOOKUP('施設リストA-1（直営）'!#REF!,'（既設）調査結果'!$B$5:$C$1998,2,FALSE),0))</f>
        <v>#REF!</v>
      </c>
      <c r="W624" s="29" t="e">
        <f>'施設リストA-1（直営）'!#REF!</f>
        <v>#REF!</v>
      </c>
      <c r="X624" s="29" t="e">
        <f>'施設リストA-1（直営）'!#REF!</f>
        <v>#REF!</v>
      </c>
      <c r="Y624" s="30" t="e">
        <f>IF(X624="新設",VLOOKUP('施設リストA-1（直営）'!#REF!,'（新設）照明器具'!$B$5:$C$1990,2,FALSE),IF('部屋別効果（直）'!X624="撤去",VLOOKUP('施設リストA-1（直営）'!#REF!,'（既設）調査結果'!$B$5:$C$1998,2,FALSE),0))</f>
        <v>#REF!</v>
      </c>
      <c r="Z624" s="29" t="e">
        <f>'施設リストA-1（直営）'!#REF!</f>
        <v>#REF!</v>
      </c>
      <c r="AA624" s="29" t="e">
        <f>'施設リストA-1（直営）'!#REF!</f>
        <v>#REF!</v>
      </c>
      <c r="AB624" s="30" t="e">
        <f>IF(AA624="新設",VLOOKUP('施設リストA-1（直営）'!#REF!,'（新設）照明器具'!$B$5:$C$1990,2,FALSE),IF('部屋別効果（直）'!AA624="撤去",VLOOKUP('施設リストA-1（直営）'!#REF!,'（既設）調査結果'!$B$5:$C$1998,2,FALSE),0))</f>
        <v>#REF!</v>
      </c>
      <c r="AC624" s="29" t="e">
        <f>'施設リストA-1（直営）'!#REF!</f>
        <v>#REF!</v>
      </c>
      <c r="AD624" s="29" t="e">
        <f>'施設リストA-1（直営）'!#REF!</f>
        <v>#REF!</v>
      </c>
      <c r="AE624" s="30" t="e">
        <f>IF(AD624="新設",VLOOKUP('施設リストA-1（直営）'!#REF!,'（新設）照明器具'!$B$5:$C$1990,2,FALSE),IF('部屋別効果（直）'!AD624="撤去",VLOOKUP('施設リストA-1（直営）'!#REF!,'（既設）調査結果'!$B$5:$C$1998,2,FALSE),0))</f>
        <v>#REF!</v>
      </c>
      <c r="AF624" s="29" t="e">
        <f>'施設リストA-1（直営）'!#REF!</f>
        <v>#REF!</v>
      </c>
      <c r="AG624" s="29" t="e">
        <f>'施設リストA-1（直営）'!#REF!</f>
        <v>#REF!</v>
      </c>
      <c r="AH624" s="30" t="e">
        <f>IF(AG624="新設",VLOOKUP('施設リストA-1（直営）'!#REF!,'（新設）照明器具'!$B$5:$C$1990,2,FALSE),IF('部屋別効果（直）'!AG624="撤去",VLOOKUP('施設リストA-1（直営）'!#REF!,'（既設）調査結果'!$B$5:$C$1998,2,FALSE),0))</f>
        <v>#REF!</v>
      </c>
      <c r="AI624" s="29" t="e">
        <f>'施設リストA-1（直営）'!#REF!</f>
        <v>#REF!</v>
      </c>
      <c r="AJ624" s="29" t="e">
        <f>'施設リストA-1（直営）'!#REF!</f>
        <v>#REF!</v>
      </c>
      <c r="AK624" s="30" t="e">
        <f>IF(AJ624="新設",VLOOKUP('施設リストA-1（直営）'!#REF!,'（新設）照明器具'!$B$5:$C$1990,2,FALSE),IF('部屋別効果（直）'!AJ624="撤去",VLOOKUP('施設リストA-1（直営）'!#REF!,'（既設）調査結果'!$B$5:$C$1998,2,FALSE),0))</f>
        <v>#REF!</v>
      </c>
      <c r="AL624" s="29" t="e">
        <f>'施設リストA-1（直営）'!#REF!</f>
        <v>#REF!</v>
      </c>
    </row>
    <row r="625" spans="1:38" customFormat="1">
      <c r="A625" s="94"/>
      <c r="B625" s="16" t="e">
        <f>'施設リストA-1（直営）'!#REF!</f>
        <v>#REF!</v>
      </c>
      <c r="C625" s="14" t="e">
        <f>'施設リストA-1（直営）'!#REF!</f>
        <v>#REF!</v>
      </c>
      <c r="D625" s="94" t="e">
        <f>'施設リストA-1（直営）'!#REF!</f>
        <v>#REF!</v>
      </c>
      <c r="E625" s="20" t="e">
        <f>'施設リストA-1（直営）'!#REF!</f>
        <v>#REF!</v>
      </c>
      <c r="F625" s="20" t="e">
        <f>'施設リストA-1（直営）'!#REF!</f>
        <v>#REF!</v>
      </c>
      <c r="G625" s="13" t="e">
        <f>'施設リストA-1（直営）'!#REF!</f>
        <v>#REF!</v>
      </c>
      <c r="H625" s="28" t="e">
        <f t="shared" si="9"/>
        <v>#REF!</v>
      </c>
      <c r="I625" s="29" t="e">
        <f>'施設リストA-1（直営）'!#REF!</f>
        <v>#REF!</v>
      </c>
      <c r="J625" s="30" t="e">
        <f>IF(I625="新設",VLOOKUP('施設リストA-1（直営）'!#REF!,'（新設）照明器具'!$B$5:$C$1990,2,FALSE),IF('部屋別効果（直）'!I625="撤去",VLOOKUP('施設リストA-1（直営）'!#REF!,'（既設）調査結果'!$B$5:$C$1998,2,FALSE),0))</f>
        <v>#REF!</v>
      </c>
      <c r="K625" s="29" t="e">
        <f>'施設リストA-1（直営）'!#REF!</f>
        <v>#REF!</v>
      </c>
      <c r="L625" s="29" t="e">
        <f>'施設リストA-1（直営）'!#REF!</f>
        <v>#REF!</v>
      </c>
      <c r="M625" s="30" t="e">
        <f>IF(L625="新設",VLOOKUP('施設リストA-1（直営）'!#REF!,'（新設）照明器具'!$B$5:$C$1990,2,FALSE),IF('部屋別効果（直）'!L625="撤去",VLOOKUP('施設リストA-1（直営）'!#REF!,'（既設）調査結果'!$B$5:$C$1998,2,FALSE),0))</f>
        <v>#REF!</v>
      </c>
      <c r="N625" s="29" t="e">
        <f>'施設リストA-1（直営）'!#REF!</f>
        <v>#REF!</v>
      </c>
      <c r="O625" s="29" t="e">
        <f>'施設リストA-1（直営）'!#REF!</f>
        <v>#REF!</v>
      </c>
      <c r="P625" s="30" t="e">
        <f>IF(O625="新設",VLOOKUP('施設リストA-1（直営）'!#REF!,'（新設）照明器具'!$B$5:$C$1990,2,FALSE),IF('部屋別効果（直）'!O625="撤去",VLOOKUP('施設リストA-1（直営）'!#REF!,'（既設）調査結果'!$B$5:$C$1998,2,FALSE),0))</f>
        <v>#REF!</v>
      </c>
      <c r="Q625" s="29" t="e">
        <f>'施設リストA-1（直営）'!#REF!</f>
        <v>#REF!</v>
      </c>
      <c r="R625" s="29" t="e">
        <f>'施設リストA-1（直営）'!#REF!</f>
        <v>#REF!</v>
      </c>
      <c r="S625" s="30" t="e">
        <f>IF(R625="新設",VLOOKUP('施設リストA-1（直営）'!#REF!,'（新設）照明器具'!$B$5:$C$1990,2,FALSE),IF('部屋別効果（直）'!R625="撤去",VLOOKUP('施設リストA-1（直営）'!#REF!,'（既設）調査結果'!$B$5:$C$1998,2,FALSE),0))</f>
        <v>#REF!</v>
      </c>
      <c r="T625" s="29" t="e">
        <f>'施設リストA-1（直営）'!#REF!</f>
        <v>#REF!</v>
      </c>
      <c r="U625" s="29" t="e">
        <f>'施設リストA-1（直営）'!#REF!</f>
        <v>#REF!</v>
      </c>
      <c r="V625" s="30" t="e">
        <f>IF(U625="新設",VLOOKUP('施設リストA-1（直営）'!#REF!,'（新設）照明器具'!$B$5:$C$1990,2,FALSE),IF('部屋別効果（直）'!U625="撤去",VLOOKUP('施設リストA-1（直営）'!#REF!,'（既設）調査結果'!$B$5:$C$1998,2,FALSE),0))</f>
        <v>#REF!</v>
      </c>
      <c r="W625" s="29" t="e">
        <f>'施設リストA-1（直営）'!#REF!</f>
        <v>#REF!</v>
      </c>
      <c r="X625" s="29" t="e">
        <f>'施設リストA-1（直営）'!#REF!</f>
        <v>#REF!</v>
      </c>
      <c r="Y625" s="30" t="e">
        <f>IF(X625="新設",VLOOKUP('施設リストA-1（直営）'!#REF!,'（新設）照明器具'!$B$5:$C$1990,2,FALSE),IF('部屋別効果（直）'!X625="撤去",VLOOKUP('施設リストA-1（直営）'!#REF!,'（既設）調査結果'!$B$5:$C$1998,2,FALSE),0))</f>
        <v>#REF!</v>
      </c>
      <c r="Z625" s="29" t="e">
        <f>'施設リストA-1（直営）'!#REF!</f>
        <v>#REF!</v>
      </c>
      <c r="AA625" s="29" t="e">
        <f>'施設リストA-1（直営）'!#REF!</f>
        <v>#REF!</v>
      </c>
      <c r="AB625" s="30" t="e">
        <f>IF(AA625="新設",VLOOKUP('施設リストA-1（直営）'!#REF!,'（新設）照明器具'!$B$5:$C$1990,2,FALSE),IF('部屋別効果（直）'!AA625="撤去",VLOOKUP('施設リストA-1（直営）'!#REF!,'（既設）調査結果'!$B$5:$C$1998,2,FALSE),0))</f>
        <v>#REF!</v>
      </c>
      <c r="AC625" s="29" t="e">
        <f>'施設リストA-1（直営）'!#REF!</f>
        <v>#REF!</v>
      </c>
      <c r="AD625" s="29" t="e">
        <f>'施設リストA-1（直営）'!#REF!</f>
        <v>#REF!</v>
      </c>
      <c r="AE625" s="30" t="e">
        <f>IF(AD625="新設",VLOOKUP('施設リストA-1（直営）'!#REF!,'（新設）照明器具'!$B$5:$C$1990,2,FALSE),IF('部屋別効果（直）'!AD625="撤去",VLOOKUP('施設リストA-1（直営）'!#REF!,'（既設）調査結果'!$B$5:$C$1998,2,FALSE),0))</f>
        <v>#REF!</v>
      </c>
      <c r="AF625" s="29" t="e">
        <f>'施設リストA-1（直営）'!#REF!</f>
        <v>#REF!</v>
      </c>
      <c r="AG625" s="29" t="e">
        <f>'施設リストA-1（直営）'!#REF!</f>
        <v>#REF!</v>
      </c>
      <c r="AH625" s="30" t="e">
        <f>IF(AG625="新設",VLOOKUP('施設リストA-1（直営）'!#REF!,'（新設）照明器具'!$B$5:$C$1990,2,FALSE),IF('部屋別効果（直）'!AG625="撤去",VLOOKUP('施設リストA-1（直営）'!#REF!,'（既設）調査結果'!$B$5:$C$1998,2,FALSE),0))</f>
        <v>#REF!</v>
      </c>
      <c r="AI625" s="29" t="e">
        <f>'施設リストA-1（直営）'!#REF!</f>
        <v>#REF!</v>
      </c>
      <c r="AJ625" s="29" t="e">
        <f>'施設リストA-1（直営）'!#REF!</f>
        <v>#REF!</v>
      </c>
      <c r="AK625" s="30" t="e">
        <f>IF(AJ625="新設",VLOOKUP('施設リストA-1（直営）'!#REF!,'（新設）照明器具'!$B$5:$C$1990,2,FALSE),IF('部屋別効果（直）'!AJ625="撤去",VLOOKUP('施設リストA-1（直営）'!#REF!,'（既設）調査結果'!$B$5:$C$1998,2,FALSE),0))</f>
        <v>#REF!</v>
      </c>
      <c r="AL625" s="29" t="e">
        <f>'施設リストA-1（直営）'!#REF!</f>
        <v>#REF!</v>
      </c>
    </row>
    <row r="626" spans="1:38" customFormat="1">
      <c r="A626" s="94"/>
      <c r="B626" s="16" t="e">
        <f>'施設リストA-1（直営）'!#REF!</f>
        <v>#REF!</v>
      </c>
      <c r="C626" s="14" t="e">
        <f>'施設リストA-1（直営）'!#REF!</f>
        <v>#REF!</v>
      </c>
      <c r="D626" s="94" t="e">
        <f>'施設リストA-1（直営）'!#REF!</f>
        <v>#REF!</v>
      </c>
      <c r="E626" s="20" t="e">
        <f>'施設リストA-1（直営）'!#REF!</f>
        <v>#REF!</v>
      </c>
      <c r="F626" s="20" t="e">
        <f>'施設リストA-1（直営）'!#REF!</f>
        <v>#REF!</v>
      </c>
      <c r="G626" s="13" t="e">
        <f>'施設リストA-1（直営）'!#REF!</f>
        <v>#REF!</v>
      </c>
      <c r="H626" s="28" t="e">
        <f t="shared" si="9"/>
        <v>#REF!</v>
      </c>
      <c r="I626" s="29" t="e">
        <f>'施設リストA-1（直営）'!#REF!</f>
        <v>#REF!</v>
      </c>
      <c r="J626" s="30" t="e">
        <f>IF(I626="新設",VLOOKUP('施設リストA-1（直営）'!#REF!,'（新設）照明器具'!$B$5:$C$1990,2,FALSE),IF('部屋別効果（直）'!I626="撤去",VLOOKUP('施設リストA-1（直営）'!#REF!,'（既設）調査結果'!$B$5:$C$1998,2,FALSE),0))</f>
        <v>#REF!</v>
      </c>
      <c r="K626" s="29" t="e">
        <f>'施設リストA-1（直営）'!#REF!</f>
        <v>#REF!</v>
      </c>
      <c r="L626" s="29" t="e">
        <f>'施設リストA-1（直営）'!#REF!</f>
        <v>#REF!</v>
      </c>
      <c r="M626" s="30" t="e">
        <f>IF(L626="新設",VLOOKUP('施設リストA-1（直営）'!#REF!,'（新設）照明器具'!$B$5:$C$1990,2,FALSE),IF('部屋別効果（直）'!L626="撤去",VLOOKUP('施設リストA-1（直営）'!#REF!,'（既設）調査結果'!$B$5:$C$1998,2,FALSE),0))</f>
        <v>#REF!</v>
      </c>
      <c r="N626" s="29" t="e">
        <f>'施設リストA-1（直営）'!#REF!</f>
        <v>#REF!</v>
      </c>
      <c r="O626" s="29" t="e">
        <f>'施設リストA-1（直営）'!#REF!</f>
        <v>#REF!</v>
      </c>
      <c r="P626" s="30" t="e">
        <f>IF(O626="新設",VLOOKUP('施設リストA-1（直営）'!#REF!,'（新設）照明器具'!$B$5:$C$1990,2,FALSE),IF('部屋別効果（直）'!O626="撤去",VLOOKUP('施設リストA-1（直営）'!#REF!,'（既設）調査結果'!$B$5:$C$1998,2,FALSE),0))</f>
        <v>#REF!</v>
      </c>
      <c r="Q626" s="29" t="e">
        <f>'施設リストA-1（直営）'!#REF!</f>
        <v>#REF!</v>
      </c>
      <c r="R626" s="29" t="e">
        <f>'施設リストA-1（直営）'!#REF!</f>
        <v>#REF!</v>
      </c>
      <c r="S626" s="30" t="e">
        <f>IF(R626="新設",VLOOKUP('施設リストA-1（直営）'!#REF!,'（新設）照明器具'!$B$5:$C$1990,2,FALSE),IF('部屋別効果（直）'!R626="撤去",VLOOKUP('施設リストA-1（直営）'!#REF!,'（既設）調査結果'!$B$5:$C$1998,2,FALSE),0))</f>
        <v>#REF!</v>
      </c>
      <c r="T626" s="29" t="e">
        <f>'施設リストA-1（直営）'!#REF!</f>
        <v>#REF!</v>
      </c>
      <c r="U626" s="29" t="e">
        <f>'施設リストA-1（直営）'!#REF!</f>
        <v>#REF!</v>
      </c>
      <c r="V626" s="30" t="e">
        <f>IF(U626="新設",VLOOKUP('施設リストA-1（直営）'!#REF!,'（新設）照明器具'!$B$5:$C$1990,2,FALSE),IF('部屋別効果（直）'!U626="撤去",VLOOKUP('施設リストA-1（直営）'!#REF!,'（既設）調査結果'!$B$5:$C$1998,2,FALSE),0))</f>
        <v>#REF!</v>
      </c>
      <c r="W626" s="29" t="e">
        <f>'施設リストA-1（直営）'!#REF!</f>
        <v>#REF!</v>
      </c>
      <c r="X626" s="29" t="e">
        <f>'施設リストA-1（直営）'!#REF!</f>
        <v>#REF!</v>
      </c>
      <c r="Y626" s="30" t="e">
        <f>IF(X626="新設",VLOOKUP('施設リストA-1（直営）'!#REF!,'（新設）照明器具'!$B$5:$C$1990,2,FALSE),IF('部屋別効果（直）'!X626="撤去",VLOOKUP('施設リストA-1（直営）'!#REF!,'（既設）調査結果'!$B$5:$C$1998,2,FALSE),0))</f>
        <v>#REF!</v>
      </c>
      <c r="Z626" s="29" t="e">
        <f>'施設リストA-1（直営）'!#REF!</f>
        <v>#REF!</v>
      </c>
      <c r="AA626" s="29" t="e">
        <f>'施設リストA-1（直営）'!#REF!</f>
        <v>#REF!</v>
      </c>
      <c r="AB626" s="30" t="e">
        <f>IF(AA626="新設",VLOOKUP('施設リストA-1（直営）'!#REF!,'（新設）照明器具'!$B$5:$C$1990,2,FALSE),IF('部屋別効果（直）'!AA626="撤去",VLOOKUP('施設リストA-1（直営）'!#REF!,'（既設）調査結果'!$B$5:$C$1998,2,FALSE),0))</f>
        <v>#REF!</v>
      </c>
      <c r="AC626" s="29" t="e">
        <f>'施設リストA-1（直営）'!#REF!</f>
        <v>#REF!</v>
      </c>
      <c r="AD626" s="29" t="e">
        <f>'施設リストA-1（直営）'!#REF!</f>
        <v>#REF!</v>
      </c>
      <c r="AE626" s="30" t="e">
        <f>IF(AD626="新設",VLOOKUP('施設リストA-1（直営）'!#REF!,'（新設）照明器具'!$B$5:$C$1990,2,FALSE),IF('部屋別効果（直）'!AD626="撤去",VLOOKUP('施設リストA-1（直営）'!#REF!,'（既設）調査結果'!$B$5:$C$1998,2,FALSE),0))</f>
        <v>#REF!</v>
      </c>
      <c r="AF626" s="29" t="e">
        <f>'施設リストA-1（直営）'!#REF!</f>
        <v>#REF!</v>
      </c>
      <c r="AG626" s="29" t="e">
        <f>'施設リストA-1（直営）'!#REF!</f>
        <v>#REF!</v>
      </c>
      <c r="AH626" s="30" t="e">
        <f>IF(AG626="新設",VLOOKUP('施設リストA-1（直営）'!#REF!,'（新設）照明器具'!$B$5:$C$1990,2,FALSE),IF('部屋別効果（直）'!AG626="撤去",VLOOKUP('施設リストA-1（直営）'!#REF!,'（既設）調査結果'!$B$5:$C$1998,2,FALSE),0))</f>
        <v>#REF!</v>
      </c>
      <c r="AI626" s="29" t="e">
        <f>'施設リストA-1（直営）'!#REF!</f>
        <v>#REF!</v>
      </c>
      <c r="AJ626" s="29" t="e">
        <f>'施設リストA-1（直営）'!#REF!</f>
        <v>#REF!</v>
      </c>
      <c r="AK626" s="30" t="e">
        <f>IF(AJ626="新設",VLOOKUP('施設リストA-1（直営）'!#REF!,'（新設）照明器具'!$B$5:$C$1990,2,FALSE),IF('部屋別効果（直）'!AJ626="撤去",VLOOKUP('施設リストA-1（直営）'!#REF!,'（既設）調査結果'!$B$5:$C$1998,2,FALSE),0))</f>
        <v>#REF!</v>
      </c>
      <c r="AL626" s="29" t="e">
        <f>'施設リストA-1（直営）'!#REF!</f>
        <v>#REF!</v>
      </c>
    </row>
    <row r="627" spans="1:38" customFormat="1">
      <c r="A627" s="94"/>
      <c r="B627" s="16" t="e">
        <f>'施設リストA-1（直営）'!#REF!</f>
        <v>#REF!</v>
      </c>
      <c r="C627" s="14" t="e">
        <f>'施設リストA-1（直営）'!#REF!</f>
        <v>#REF!</v>
      </c>
      <c r="D627" s="94" t="e">
        <f>'施設リストA-1（直営）'!#REF!</f>
        <v>#REF!</v>
      </c>
      <c r="E627" s="20" t="e">
        <f>'施設リストA-1（直営）'!#REF!</f>
        <v>#REF!</v>
      </c>
      <c r="F627" s="20" t="e">
        <f>'施設リストA-1（直営）'!#REF!</f>
        <v>#REF!</v>
      </c>
      <c r="G627" s="13" t="e">
        <f>'施設リストA-1（直営）'!#REF!</f>
        <v>#REF!</v>
      </c>
      <c r="H627" s="28" t="e">
        <f t="shared" si="9"/>
        <v>#REF!</v>
      </c>
      <c r="I627" s="29" t="e">
        <f>'施設リストA-1（直営）'!#REF!</f>
        <v>#REF!</v>
      </c>
      <c r="J627" s="30" t="e">
        <f>IF(I627="新設",VLOOKUP('施設リストA-1（直営）'!#REF!,'（新設）照明器具'!$B$5:$C$1990,2,FALSE),IF('部屋別効果（直）'!I627="撤去",VLOOKUP('施設リストA-1（直営）'!#REF!,'（既設）調査結果'!$B$5:$C$1998,2,FALSE),0))</f>
        <v>#REF!</v>
      </c>
      <c r="K627" s="29" t="e">
        <f>'施設リストA-1（直営）'!#REF!</f>
        <v>#REF!</v>
      </c>
      <c r="L627" s="29" t="e">
        <f>'施設リストA-1（直営）'!#REF!</f>
        <v>#REF!</v>
      </c>
      <c r="M627" s="30" t="e">
        <f>IF(L627="新設",VLOOKUP('施設リストA-1（直営）'!#REF!,'（新設）照明器具'!$B$5:$C$1990,2,FALSE),IF('部屋別効果（直）'!L627="撤去",VLOOKUP('施設リストA-1（直営）'!#REF!,'（既設）調査結果'!$B$5:$C$1998,2,FALSE),0))</f>
        <v>#REF!</v>
      </c>
      <c r="N627" s="29" t="e">
        <f>'施設リストA-1（直営）'!#REF!</f>
        <v>#REF!</v>
      </c>
      <c r="O627" s="29" t="e">
        <f>'施設リストA-1（直営）'!#REF!</f>
        <v>#REF!</v>
      </c>
      <c r="P627" s="30" t="e">
        <f>IF(O627="新設",VLOOKUP('施設リストA-1（直営）'!#REF!,'（新設）照明器具'!$B$5:$C$1990,2,FALSE),IF('部屋別効果（直）'!O627="撤去",VLOOKUP('施設リストA-1（直営）'!#REF!,'（既設）調査結果'!$B$5:$C$1998,2,FALSE),0))</f>
        <v>#REF!</v>
      </c>
      <c r="Q627" s="29" t="e">
        <f>'施設リストA-1（直営）'!#REF!</f>
        <v>#REF!</v>
      </c>
      <c r="R627" s="29" t="e">
        <f>'施設リストA-1（直営）'!#REF!</f>
        <v>#REF!</v>
      </c>
      <c r="S627" s="30" t="e">
        <f>IF(R627="新設",VLOOKUP('施設リストA-1（直営）'!#REF!,'（新設）照明器具'!$B$5:$C$1990,2,FALSE),IF('部屋別効果（直）'!R627="撤去",VLOOKUP('施設リストA-1（直営）'!#REF!,'（既設）調査結果'!$B$5:$C$1998,2,FALSE),0))</f>
        <v>#REF!</v>
      </c>
      <c r="T627" s="29" t="e">
        <f>'施設リストA-1（直営）'!#REF!</f>
        <v>#REF!</v>
      </c>
      <c r="U627" s="29" t="e">
        <f>'施設リストA-1（直営）'!#REF!</f>
        <v>#REF!</v>
      </c>
      <c r="V627" s="30" t="e">
        <f>IF(U627="新設",VLOOKUP('施設リストA-1（直営）'!#REF!,'（新設）照明器具'!$B$5:$C$1990,2,FALSE),IF('部屋別効果（直）'!U627="撤去",VLOOKUP('施設リストA-1（直営）'!#REF!,'（既設）調査結果'!$B$5:$C$1998,2,FALSE),0))</f>
        <v>#REF!</v>
      </c>
      <c r="W627" s="29" t="e">
        <f>'施設リストA-1（直営）'!#REF!</f>
        <v>#REF!</v>
      </c>
      <c r="X627" s="29" t="e">
        <f>'施設リストA-1（直営）'!#REF!</f>
        <v>#REF!</v>
      </c>
      <c r="Y627" s="30" t="e">
        <f>IF(X627="新設",VLOOKUP('施設リストA-1（直営）'!#REF!,'（新設）照明器具'!$B$5:$C$1990,2,FALSE),IF('部屋別効果（直）'!X627="撤去",VLOOKUP('施設リストA-1（直営）'!#REF!,'（既設）調査結果'!$B$5:$C$1998,2,FALSE),0))</f>
        <v>#REF!</v>
      </c>
      <c r="Z627" s="29" t="e">
        <f>'施設リストA-1（直営）'!#REF!</f>
        <v>#REF!</v>
      </c>
      <c r="AA627" s="29" t="e">
        <f>'施設リストA-1（直営）'!#REF!</f>
        <v>#REF!</v>
      </c>
      <c r="AB627" s="30" t="e">
        <f>IF(AA627="新設",VLOOKUP('施設リストA-1（直営）'!#REF!,'（新設）照明器具'!$B$5:$C$1990,2,FALSE),IF('部屋別効果（直）'!AA627="撤去",VLOOKUP('施設リストA-1（直営）'!#REF!,'（既設）調査結果'!$B$5:$C$1998,2,FALSE),0))</f>
        <v>#REF!</v>
      </c>
      <c r="AC627" s="29" t="e">
        <f>'施設リストA-1（直営）'!#REF!</f>
        <v>#REF!</v>
      </c>
      <c r="AD627" s="29" t="e">
        <f>'施設リストA-1（直営）'!#REF!</f>
        <v>#REF!</v>
      </c>
      <c r="AE627" s="30" t="e">
        <f>IF(AD627="新設",VLOOKUP('施設リストA-1（直営）'!#REF!,'（新設）照明器具'!$B$5:$C$1990,2,FALSE),IF('部屋別効果（直）'!AD627="撤去",VLOOKUP('施設リストA-1（直営）'!#REF!,'（既設）調査結果'!$B$5:$C$1998,2,FALSE),0))</f>
        <v>#REF!</v>
      </c>
      <c r="AF627" s="29" t="e">
        <f>'施設リストA-1（直営）'!#REF!</f>
        <v>#REF!</v>
      </c>
      <c r="AG627" s="29" t="e">
        <f>'施設リストA-1（直営）'!#REF!</f>
        <v>#REF!</v>
      </c>
      <c r="AH627" s="30" t="e">
        <f>IF(AG627="新設",VLOOKUP('施設リストA-1（直営）'!#REF!,'（新設）照明器具'!$B$5:$C$1990,2,FALSE),IF('部屋別効果（直）'!AG627="撤去",VLOOKUP('施設リストA-1（直営）'!#REF!,'（既設）調査結果'!$B$5:$C$1998,2,FALSE),0))</f>
        <v>#REF!</v>
      </c>
      <c r="AI627" s="29" t="e">
        <f>'施設リストA-1（直営）'!#REF!</f>
        <v>#REF!</v>
      </c>
      <c r="AJ627" s="29" t="e">
        <f>'施設リストA-1（直営）'!#REF!</f>
        <v>#REF!</v>
      </c>
      <c r="AK627" s="30" t="e">
        <f>IF(AJ627="新設",VLOOKUP('施設リストA-1（直営）'!#REF!,'（新設）照明器具'!$B$5:$C$1990,2,FALSE),IF('部屋別効果（直）'!AJ627="撤去",VLOOKUP('施設リストA-1（直営）'!#REF!,'（既設）調査結果'!$B$5:$C$1998,2,FALSE),0))</f>
        <v>#REF!</v>
      </c>
      <c r="AL627" s="29" t="e">
        <f>'施設リストA-1（直営）'!#REF!</f>
        <v>#REF!</v>
      </c>
    </row>
    <row r="628" spans="1:38" customFormat="1">
      <c r="A628" s="94"/>
      <c r="B628" s="16" t="e">
        <f>'施設リストA-1（直営）'!#REF!</f>
        <v>#REF!</v>
      </c>
      <c r="C628" s="14" t="e">
        <f>'施設リストA-1（直営）'!#REF!</f>
        <v>#REF!</v>
      </c>
      <c r="D628" s="94" t="e">
        <f>'施設リストA-1（直営）'!#REF!</f>
        <v>#REF!</v>
      </c>
      <c r="E628" s="20" t="e">
        <f>'施設リストA-1（直営）'!#REF!</f>
        <v>#REF!</v>
      </c>
      <c r="F628" s="20" t="e">
        <f>'施設リストA-1（直営）'!#REF!</f>
        <v>#REF!</v>
      </c>
      <c r="G628" s="13" t="e">
        <f>'施設リストA-1（直営）'!#REF!</f>
        <v>#REF!</v>
      </c>
      <c r="H628" s="28" t="e">
        <f t="shared" si="9"/>
        <v>#REF!</v>
      </c>
      <c r="I628" s="29" t="e">
        <f>'施設リストA-1（直営）'!#REF!</f>
        <v>#REF!</v>
      </c>
      <c r="J628" s="30" t="e">
        <f>IF(I628="新設",VLOOKUP('施設リストA-1（直営）'!#REF!,'（新設）照明器具'!$B$5:$C$1990,2,FALSE),IF('部屋別効果（直）'!I628="撤去",VLOOKUP('施設リストA-1（直営）'!#REF!,'（既設）調査結果'!$B$5:$C$1998,2,FALSE),0))</f>
        <v>#REF!</v>
      </c>
      <c r="K628" s="29" t="e">
        <f>'施設リストA-1（直営）'!#REF!</f>
        <v>#REF!</v>
      </c>
      <c r="L628" s="29" t="e">
        <f>'施設リストA-1（直営）'!#REF!</f>
        <v>#REF!</v>
      </c>
      <c r="M628" s="30" t="e">
        <f>IF(L628="新設",VLOOKUP('施設リストA-1（直営）'!#REF!,'（新設）照明器具'!$B$5:$C$1990,2,FALSE),IF('部屋別効果（直）'!L628="撤去",VLOOKUP('施設リストA-1（直営）'!#REF!,'（既設）調査結果'!$B$5:$C$1998,2,FALSE),0))</f>
        <v>#REF!</v>
      </c>
      <c r="N628" s="29" t="e">
        <f>'施設リストA-1（直営）'!#REF!</f>
        <v>#REF!</v>
      </c>
      <c r="O628" s="29" t="e">
        <f>'施設リストA-1（直営）'!#REF!</f>
        <v>#REF!</v>
      </c>
      <c r="P628" s="30" t="e">
        <f>IF(O628="新設",VLOOKUP('施設リストA-1（直営）'!#REF!,'（新設）照明器具'!$B$5:$C$1990,2,FALSE),IF('部屋別効果（直）'!O628="撤去",VLOOKUP('施設リストA-1（直営）'!#REF!,'（既設）調査結果'!$B$5:$C$1998,2,FALSE),0))</f>
        <v>#REF!</v>
      </c>
      <c r="Q628" s="29" t="e">
        <f>'施設リストA-1（直営）'!#REF!</f>
        <v>#REF!</v>
      </c>
      <c r="R628" s="29" t="e">
        <f>'施設リストA-1（直営）'!#REF!</f>
        <v>#REF!</v>
      </c>
      <c r="S628" s="30" t="e">
        <f>IF(R628="新設",VLOOKUP('施設リストA-1（直営）'!#REF!,'（新設）照明器具'!$B$5:$C$1990,2,FALSE),IF('部屋別効果（直）'!R628="撤去",VLOOKUP('施設リストA-1（直営）'!#REF!,'（既設）調査結果'!$B$5:$C$1998,2,FALSE),0))</f>
        <v>#REF!</v>
      </c>
      <c r="T628" s="29" t="e">
        <f>'施設リストA-1（直営）'!#REF!</f>
        <v>#REF!</v>
      </c>
      <c r="U628" s="29" t="e">
        <f>'施設リストA-1（直営）'!#REF!</f>
        <v>#REF!</v>
      </c>
      <c r="V628" s="30" t="e">
        <f>IF(U628="新設",VLOOKUP('施設リストA-1（直営）'!#REF!,'（新設）照明器具'!$B$5:$C$1990,2,FALSE),IF('部屋別効果（直）'!U628="撤去",VLOOKUP('施設リストA-1（直営）'!#REF!,'（既設）調査結果'!$B$5:$C$1998,2,FALSE),0))</f>
        <v>#REF!</v>
      </c>
      <c r="W628" s="29" t="e">
        <f>'施設リストA-1（直営）'!#REF!</f>
        <v>#REF!</v>
      </c>
      <c r="X628" s="29" t="e">
        <f>'施設リストA-1（直営）'!#REF!</f>
        <v>#REF!</v>
      </c>
      <c r="Y628" s="30" t="e">
        <f>IF(X628="新設",VLOOKUP('施設リストA-1（直営）'!#REF!,'（新設）照明器具'!$B$5:$C$1990,2,FALSE),IF('部屋別効果（直）'!X628="撤去",VLOOKUP('施設リストA-1（直営）'!#REF!,'（既設）調査結果'!$B$5:$C$1998,2,FALSE),0))</f>
        <v>#REF!</v>
      </c>
      <c r="Z628" s="29" t="e">
        <f>'施設リストA-1（直営）'!#REF!</f>
        <v>#REF!</v>
      </c>
      <c r="AA628" s="29" t="e">
        <f>'施設リストA-1（直営）'!#REF!</f>
        <v>#REF!</v>
      </c>
      <c r="AB628" s="30" t="e">
        <f>IF(AA628="新設",VLOOKUP('施設リストA-1（直営）'!#REF!,'（新設）照明器具'!$B$5:$C$1990,2,FALSE),IF('部屋別効果（直）'!AA628="撤去",VLOOKUP('施設リストA-1（直営）'!#REF!,'（既設）調査結果'!$B$5:$C$1998,2,FALSE),0))</f>
        <v>#REF!</v>
      </c>
      <c r="AC628" s="29" t="e">
        <f>'施設リストA-1（直営）'!#REF!</f>
        <v>#REF!</v>
      </c>
      <c r="AD628" s="29" t="e">
        <f>'施設リストA-1（直営）'!#REF!</f>
        <v>#REF!</v>
      </c>
      <c r="AE628" s="30" t="e">
        <f>IF(AD628="新設",VLOOKUP('施設リストA-1（直営）'!#REF!,'（新設）照明器具'!$B$5:$C$1990,2,FALSE),IF('部屋別効果（直）'!AD628="撤去",VLOOKUP('施設リストA-1（直営）'!#REF!,'（既設）調査結果'!$B$5:$C$1998,2,FALSE),0))</f>
        <v>#REF!</v>
      </c>
      <c r="AF628" s="29" t="e">
        <f>'施設リストA-1（直営）'!#REF!</f>
        <v>#REF!</v>
      </c>
      <c r="AG628" s="29" t="e">
        <f>'施設リストA-1（直営）'!#REF!</f>
        <v>#REF!</v>
      </c>
      <c r="AH628" s="30" t="e">
        <f>IF(AG628="新設",VLOOKUP('施設リストA-1（直営）'!#REF!,'（新設）照明器具'!$B$5:$C$1990,2,FALSE),IF('部屋別効果（直）'!AG628="撤去",VLOOKUP('施設リストA-1（直営）'!#REF!,'（既設）調査結果'!$B$5:$C$1998,2,FALSE),0))</f>
        <v>#REF!</v>
      </c>
      <c r="AI628" s="29" t="e">
        <f>'施設リストA-1（直営）'!#REF!</f>
        <v>#REF!</v>
      </c>
      <c r="AJ628" s="29" t="e">
        <f>'施設リストA-1（直営）'!#REF!</f>
        <v>#REF!</v>
      </c>
      <c r="AK628" s="30" t="e">
        <f>IF(AJ628="新設",VLOOKUP('施設リストA-1（直営）'!#REF!,'（新設）照明器具'!$B$5:$C$1990,2,FALSE),IF('部屋別効果（直）'!AJ628="撤去",VLOOKUP('施設リストA-1（直営）'!#REF!,'（既設）調査結果'!$B$5:$C$1998,2,FALSE),0))</f>
        <v>#REF!</v>
      </c>
      <c r="AL628" s="29" t="e">
        <f>'施設リストA-1（直営）'!#REF!</f>
        <v>#REF!</v>
      </c>
    </row>
    <row r="629" spans="1:38" customFormat="1">
      <c r="A629" s="94"/>
      <c r="B629" s="16" t="e">
        <f>'施設リストA-1（直営）'!#REF!</f>
        <v>#REF!</v>
      </c>
      <c r="C629" s="14" t="e">
        <f>'施設リストA-1（直営）'!#REF!</f>
        <v>#REF!</v>
      </c>
      <c r="D629" s="94" t="e">
        <f>'施設リストA-1（直営）'!#REF!</f>
        <v>#REF!</v>
      </c>
      <c r="E629" s="20" t="e">
        <f>'施設リストA-1（直営）'!#REF!</f>
        <v>#REF!</v>
      </c>
      <c r="F629" s="20" t="e">
        <f>'施設リストA-1（直営）'!#REF!</f>
        <v>#REF!</v>
      </c>
      <c r="G629" s="13" t="e">
        <f>'施設リストA-1（直営）'!#REF!</f>
        <v>#REF!</v>
      </c>
      <c r="H629" s="28" t="e">
        <f t="shared" si="9"/>
        <v>#REF!</v>
      </c>
      <c r="I629" s="29" t="e">
        <f>'施設リストA-1（直営）'!#REF!</f>
        <v>#REF!</v>
      </c>
      <c r="J629" s="30" t="e">
        <f>IF(I629="新設",VLOOKUP('施設リストA-1（直営）'!#REF!,'（新設）照明器具'!$B$5:$C$1990,2,FALSE),IF('部屋別効果（直）'!I629="撤去",VLOOKUP('施設リストA-1（直営）'!#REF!,'（既設）調査結果'!$B$5:$C$1998,2,FALSE),0))</f>
        <v>#REF!</v>
      </c>
      <c r="K629" s="29" t="e">
        <f>'施設リストA-1（直営）'!#REF!</f>
        <v>#REF!</v>
      </c>
      <c r="L629" s="29" t="e">
        <f>'施設リストA-1（直営）'!#REF!</f>
        <v>#REF!</v>
      </c>
      <c r="M629" s="30" t="e">
        <f>IF(L629="新設",VLOOKUP('施設リストA-1（直営）'!#REF!,'（新設）照明器具'!$B$5:$C$1990,2,FALSE),IF('部屋別効果（直）'!L629="撤去",VLOOKUP('施設リストA-1（直営）'!#REF!,'（既設）調査結果'!$B$5:$C$1998,2,FALSE),0))</f>
        <v>#REF!</v>
      </c>
      <c r="N629" s="29" t="e">
        <f>'施設リストA-1（直営）'!#REF!</f>
        <v>#REF!</v>
      </c>
      <c r="O629" s="29" t="e">
        <f>'施設リストA-1（直営）'!#REF!</f>
        <v>#REF!</v>
      </c>
      <c r="P629" s="30" t="e">
        <f>IF(O629="新設",VLOOKUP('施設リストA-1（直営）'!#REF!,'（新設）照明器具'!$B$5:$C$1990,2,FALSE),IF('部屋別効果（直）'!O629="撤去",VLOOKUP('施設リストA-1（直営）'!#REF!,'（既設）調査結果'!$B$5:$C$1998,2,FALSE),0))</f>
        <v>#REF!</v>
      </c>
      <c r="Q629" s="29" t="e">
        <f>'施設リストA-1（直営）'!#REF!</f>
        <v>#REF!</v>
      </c>
      <c r="R629" s="29" t="e">
        <f>'施設リストA-1（直営）'!#REF!</f>
        <v>#REF!</v>
      </c>
      <c r="S629" s="30" t="e">
        <f>IF(R629="新設",VLOOKUP('施設リストA-1（直営）'!#REF!,'（新設）照明器具'!$B$5:$C$1990,2,FALSE),IF('部屋別効果（直）'!R629="撤去",VLOOKUP('施設リストA-1（直営）'!#REF!,'（既設）調査結果'!$B$5:$C$1998,2,FALSE),0))</f>
        <v>#REF!</v>
      </c>
      <c r="T629" s="29" t="e">
        <f>'施設リストA-1（直営）'!#REF!</f>
        <v>#REF!</v>
      </c>
      <c r="U629" s="29" t="e">
        <f>'施設リストA-1（直営）'!#REF!</f>
        <v>#REF!</v>
      </c>
      <c r="V629" s="30" t="e">
        <f>IF(U629="新設",VLOOKUP('施設リストA-1（直営）'!#REF!,'（新設）照明器具'!$B$5:$C$1990,2,FALSE),IF('部屋別効果（直）'!U629="撤去",VLOOKUP('施設リストA-1（直営）'!#REF!,'（既設）調査結果'!$B$5:$C$1998,2,FALSE),0))</f>
        <v>#REF!</v>
      </c>
      <c r="W629" s="29" t="e">
        <f>'施設リストA-1（直営）'!#REF!</f>
        <v>#REF!</v>
      </c>
      <c r="X629" s="29" t="e">
        <f>'施設リストA-1（直営）'!#REF!</f>
        <v>#REF!</v>
      </c>
      <c r="Y629" s="30" t="e">
        <f>IF(X629="新設",VLOOKUP('施設リストA-1（直営）'!#REF!,'（新設）照明器具'!$B$5:$C$1990,2,FALSE),IF('部屋別効果（直）'!X629="撤去",VLOOKUP('施設リストA-1（直営）'!#REF!,'（既設）調査結果'!$B$5:$C$1998,2,FALSE),0))</f>
        <v>#REF!</v>
      </c>
      <c r="Z629" s="29" t="e">
        <f>'施設リストA-1（直営）'!#REF!</f>
        <v>#REF!</v>
      </c>
      <c r="AA629" s="29" t="e">
        <f>'施設リストA-1（直営）'!#REF!</f>
        <v>#REF!</v>
      </c>
      <c r="AB629" s="30" t="e">
        <f>IF(AA629="新設",VLOOKUP('施設リストA-1（直営）'!#REF!,'（新設）照明器具'!$B$5:$C$1990,2,FALSE),IF('部屋別効果（直）'!AA629="撤去",VLOOKUP('施設リストA-1（直営）'!#REF!,'（既設）調査結果'!$B$5:$C$1998,2,FALSE),0))</f>
        <v>#REF!</v>
      </c>
      <c r="AC629" s="29" t="e">
        <f>'施設リストA-1（直営）'!#REF!</f>
        <v>#REF!</v>
      </c>
      <c r="AD629" s="29" t="e">
        <f>'施設リストA-1（直営）'!#REF!</f>
        <v>#REF!</v>
      </c>
      <c r="AE629" s="30" t="e">
        <f>IF(AD629="新設",VLOOKUP('施設リストA-1（直営）'!#REF!,'（新設）照明器具'!$B$5:$C$1990,2,FALSE),IF('部屋別効果（直）'!AD629="撤去",VLOOKUP('施設リストA-1（直営）'!#REF!,'（既設）調査結果'!$B$5:$C$1998,2,FALSE),0))</f>
        <v>#REF!</v>
      </c>
      <c r="AF629" s="29" t="e">
        <f>'施設リストA-1（直営）'!#REF!</f>
        <v>#REF!</v>
      </c>
      <c r="AG629" s="29" t="e">
        <f>'施設リストA-1（直営）'!#REF!</f>
        <v>#REF!</v>
      </c>
      <c r="AH629" s="30" t="e">
        <f>IF(AG629="新設",VLOOKUP('施設リストA-1（直営）'!#REF!,'（新設）照明器具'!$B$5:$C$1990,2,FALSE),IF('部屋別効果（直）'!AG629="撤去",VLOOKUP('施設リストA-1（直営）'!#REF!,'（既設）調査結果'!$B$5:$C$1998,2,FALSE),0))</f>
        <v>#REF!</v>
      </c>
      <c r="AI629" s="29" t="e">
        <f>'施設リストA-1（直営）'!#REF!</f>
        <v>#REF!</v>
      </c>
      <c r="AJ629" s="29" t="e">
        <f>'施設リストA-1（直営）'!#REF!</f>
        <v>#REF!</v>
      </c>
      <c r="AK629" s="30" t="e">
        <f>IF(AJ629="新設",VLOOKUP('施設リストA-1（直営）'!#REF!,'（新設）照明器具'!$B$5:$C$1990,2,FALSE),IF('部屋別効果（直）'!AJ629="撤去",VLOOKUP('施設リストA-1（直営）'!#REF!,'（既設）調査結果'!$B$5:$C$1998,2,FALSE),0))</f>
        <v>#REF!</v>
      </c>
      <c r="AL629" s="29" t="e">
        <f>'施設リストA-1（直営）'!#REF!</f>
        <v>#REF!</v>
      </c>
    </row>
    <row r="630" spans="1:38" customFormat="1">
      <c r="A630" s="94"/>
      <c r="B630" s="16" t="e">
        <f>'施設リストA-1（直営）'!#REF!</f>
        <v>#REF!</v>
      </c>
      <c r="C630" s="14" t="e">
        <f>'施設リストA-1（直営）'!#REF!</f>
        <v>#REF!</v>
      </c>
      <c r="D630" s="94" t="e">
        <f>'施設リストA-1（直営）'!#REF!</f>
        <v>#REF!</v>
      </c>
      <c r="E630" s="20" t="e">
        <f>'施設リストA-1（直営）'!#REF!</f>
        <v>#REF!</v>
      </c>
      <c r="F630" s="20" t="e">
        <f>'施設リストA-1（直営）'!#REF!</f>
        <v>#REF!</v>
      </c>
      <c r="G630" s="13" t="e">
        <f>'施設リストA-1（直営）'!#REF!</f>
        <v>#REF!</v>
      </c>
      <c r="H630" s="28" t="e">
        <f t="shared" si="9"/>
        <v>#REF!</v>
      </c>
      <c r="I630" s="29" t="e">
        <f>'施設リストA-1（直営）'!#REF!</f>
        <v>#REF!</v>
      </c>
      <c r="J630" s="30" t="e">
        <f>IF(I630="新設",VLOOKUP('施設リストA-1（直営）'!#REF!,'（新設）照明器具'!$B$5:$C$1990,2,FALSE),IF('部屋別効果（直）'!I630="撤去",VLOOKUP('施設リストA-1（直営）'!#REF!,'（既設）調査結果'!$B$5:$C$1998,2,FALSE),0))</f>
        <v>#REF!</v>
      </c>
      <c r="K630" s="29" t="e">
        <f>'施設リストA-1（直営）'!#REF!</f>
        <v>#REF!</v>
      </c>
      <c r="L630" s="29" t="e">
        <f>'施設リストA-1（直営）'!#REF!</f>
        <v>#REF!</v>
      </c>
      <c r="M630" s="30" t="e">
        <f>IF(L630="新設",VLOOKUP('施設リストA-1（直営）'!#REF!,'（新設）照明器具'!$B$5:$C$1990,2,FALSE),IF('部屋別効果（直）'!L630="撤去",VLOOKUP('施設リストA-1（直営）'!#REF!,'（既設）調査結果'!$B$5:$C$1998,2,FALSE),0))</f>
        <v>#REF!</v>
      </c>
      <c r="N630" s="29" t="e">
        <f>'施設リストA-1（直営）'!#REF!</f>
        <v>#REF!</v>
      </c>
      <c r="O630" s="29" t="e">
        <f>'施設リストA-1（直営）'!#REF!</f>
        <v>#REF!</v>
      </c>
      <c r="P630" s="30" t="e">
        <f>IF(O630="新設",VLOOKUP('施設リストA-1（直営）'!#REF!,'（新設）照明器具'!$B$5:$C$1990,2,FALSE),IF('部屋別効果（直）'!O630="撤去",VLOOKUP('施設リストA-1（直営）'!#REF!,'（既設）調査結果'!$B$5:$C$1998,2,FALSE),0))</f>
        <v>#REF!</v>
      </c>
      <c r="Q630" s="29" t="e">
        <f>'施設リストA-1（直営）'!#REF!</f>
        <v>#REF!</v>
      </c>
      <c r="R630" s="29" t="e">
        <f>'施設リストA-1（直営）'!#REF!</f>
        <v>#REF!</v>
      </c>
      <c r="S630" s="30" t="e">
        <f>IF(R630="新設",VLOOKUP('施設リストA-1（直営）'!#REF!,'（新設）照明器具'!$B$5:$C$1990,2,FALSE),IF('部屋別効果（直）'!R630="撤去",VLOOKUP('施設リストA-1（直営）'!#REF!,'（既設）調査結果'!$B$5:$C$1998,2,FALSE),0))</f>
        <v>#REF!</v>
      </c>
      <c r="T630" s="29" t="e">
        <f>'施設リストA-1（直営）'!#REF!</f>
        <v>#REF!</v>
      </c>
      <c r="U630" s="29" t="e">
        <f>'施設リストA-1（直営）'!#REF!</f>
        <v>#REF!</v>
      </c>
      <c r="V630" s="30" t="e">
        <f>IF(U630="新設",VLOOKUP('施設リストA-1（直営）'!#REF!,'（新設）照明器具'!$B$5:$C$1990,2,FALSE),IF('部屋別効果（直）'!U630="撤去",VLOOKUP('施設リストA-1（直営）'!#REF!,'（既設）調査結果'!$B$5:$C$1998,2,FALSE),0))</f>
        <v>#REF!</v>
      </c>
      <c r="W630" s="29" t="e">
        <f>'施設リストA-1（直営）'!#REF!</f>
        <v>#REF!</v>
      </c>
      <c r="X630" s="29" t="e">
        <f>'施設リストA-1（直営）'!#REF!</f>
        <v>#REF!</v>
      </c>
      <c r="Y630" s="30" t="e">
        <f>IF(X630="新設",VLOOKUP('施設リストA-1（直営）'!#REF!,'（新設）照明器具'!$B$5:$C$1990,2,FALSE),IF('部屋別効果（直）'!X630="撤去",VLOOKUP('施設リストA-1（直営）'!#REF!,'（既設）調査結果'!$B$5:$C$1998,2,FALSE),0))</f>
        <v>#REF!</v>
      </c>
      <c r="Z630" s="29" t="e">
        <f>'施設リストA-1（直営）'!#REF!</f>
        <v>#REF!</v>
      </c>
      <c r="AA630" s="29" t="e">
        <f>'施設リストA-1（直営）'!#REF!</f>
        <v>#REF!</v>
      </c>
      <c r="AB630" s="30" t="e">
        <f>IF(AA630="新設",VLOOKUP('施設リストA-1（直営）'!#REF!,'（新設）照明器具'!$B$5:$C$1990,2,FALSE),IF('部屋別効果（直）'!AA630="撤去",VLOOKUP('施設リストA-1（直営）'!#REF!,'（既設）調査結果'!$B$5:$C$1998,2,FALSE),0))</f>
        <v>#REF!</v>
      </c>
      <c r="AC630" s="29" t="e">
        <f>'施設リストA-1（直営）'!#REF!</f>
        <v>#REF!</v>
      </c>
      <c r="AD630" s="29" t="e">
        <f>'施設リストA-1（直営）'!#REF!</f>
        <v>#REF!</v>
      </c>
      <c r="AE630" s="30" t="e">
        <f>IF(AD630="新設",VLOOKUP('施設リストA-1（直営）'!#REF!,'（新設）照明器具'!$B$5:$C$1990,2,FALSE),IF('部屋別効果（直）'!AD630="撤去",VLOOKUP('施設リストA-1（直営）'!#REF!,'（既設）調査結果'!$B$5:$C$1998,2,FALSE),0))</f>
        <v>#REF!</v>
      </c>
      <c r="AF630" s="29" t="e">
        <f>'施設リストA-1（直営）'!#REF!</f>
        <v>#REF!</v>
      </c>
      <c r="AG630" s="29" t="e">
        <f>'施設リストA-1（直営）'!#REF!</f>
        <v>#REF!</v>
      </c>
      <c r="AH630" s="30" t="e">
        <f>IF(AG630="新設",VLOOKUP('施設リストA-1（直営）'!#REF!,'（新設）照明器具'!$B$5:$C$1990,2,FALSE),IF('部屋別効果（直）'!AG630="撤去",VLOOKUP('施設リストA-1（直営）'!#REF!,'（既設）調査結果'!$B$5:$C$1998,2,FALSE),0))</f>
        <v>#REF!</v>
      </c>
      <c r="AI630" s="29" t="e">
        <f>'施設リストA-1（直営）'!#REF!</f>
        <v>#REF!</v>
      </c>
      <c r="AJ630" s="29" t="e">
        <f>'施設リストA-1（直営）'!#REF!</f>
        <v>#REF!</v>
      </c>
      <c r="AK630" s="30" t="e">
        <f>IF(AJ630="新設",VLOOKUP('施設リストA-1（直営）'!#REF!,'（新設）照明器具'!$B$5:$C$1990,2,FALSE),IF('部屋別効果（直）'!AJ630="撤去",VLOOKUP('施設リストA-1（直営）'!#REF!,'（既設）調査結果'!$B$5:$C$1998,2,FALSE),0))</f>
        <v>#REF!</v>
      </c>
      <c r="AL630" s="29" t="e">
        <f>'施設リストA-1（直営）'!#REF!</f>
        <v>#REF!</v>
      </c>
    </row>
    <row r="631" spans="1:38" customFormat="1">
      <c r="A631" s="94"/>
      <c r="B631" s="16" t="e">
        <f>'施設リストA-1（直営）'!#REF!</f>
        <v>#REF!</v>
      </c>
      <c r="C631" s="14" t="e">
        <f>'施設リストA-1（直営）'!#REF!</f>
        <v>#REF!</v>
      </c>
      <c r="D631" s="94" t="e">
        <f>'施設リストA-1（直営）'!#REF!</f>
        <v>#REF!</v>
      </c>
      <c r="E631" s="20" t="e">
        <f>'施設リストA-1（直営）'!#REF!</f>
        <v>#REF!</v>
      </c>
      <c r="F631" s="20" t="e">
        <f>'施設リストA-1（直営）'!#REF!</f>
        <v>#REF!</v>
      </c>
      <c r="G631" s="13" t="e">
        <f>'施設リストA-1（直営）'!#REF!</f>
        <v>#REF!</v>
      </c>
      <c r="H631" s="28" t="e">
        <f t="shared" si="9"/>
        <v>#REF!</v>
      </c>
      <c r="I631" s="29" t="e">
        <f>'施設リストA-1（直営）'!#REF!</f>
        <v>#REF!</v>
      </c>
      <c r="J631" s="30" t="e">
        <f>IF(I631="新設",VLOOKUP('施設リストA-1（直営）'!#REF!,'（新設）照明器具'!$B$5:$C$1990,2,FALSE),IF('部屋別効果（直）'!I631="撤去",VLOOKUP('施設リストA-1（直営）'!#REF!,'（既設）調査結果'!$B$5:$C$1998,2,FALSE),0))</f>
        <v>#REF!</v>
      </c>
      <c r="K631" s="29" t="e">
        <f>'施設リストA-1（直営）'!#REF!</f>
        <v>#REF!</v>
      </c>
      <c r="L631" s="29" t="e">
        <f>'施設リストA-1（直営）'!#REF!</f>
        <v>#REF!</v>
      </c>
      <c r="M631" s="30" t="e">
        <f>IF(L631="新設",VLOOKUP('施設リストA-1（直営）'!#REF!,'（新設）照明器具'!$B$5:$C$1990,2,FALSE),IF('部屋別効果（直）'!L631="撤去",VLOOKUP('施設リストA-1（直営）'!#REF!,'（既設）調査結果'!$B$5:$C$1998,2,FALSE),0))</f>
        <v>#REF!</v>
      </c>
      <c r="N631" s="29" t="e">
        <f>'施設リストA-1（直営）'!#REF!</f>
        <v>#REF!</v>
      </c>
      <c r="O631" s="29" t="e">
        <f>'施設リストA-1（直営）'!#REF!</f>
        <v>#REF!</v>
      </c>
      <c r="P631" s="30" t="e">
        <f>IF(O631="新設",VLOOKUP('施設リストA-1（直営）'!#REF!,'（新設）照明器具'!$B$5:$C$1990,2,FALSE),IF('部屋別効果（直）'!O631="撤去",VLOOKUP('施設リストA-1（直営）'!#REF!,'（既設）調査結果'!$B$5:$C$1998,2,FALSE),0))</f>
        <v>#REF!</v>
      </c>
      <c r="Q631" s="29" t="e">
        <f>'施設リストA-1（直営）'!#REF!</f>
        <v>#REF!</v>
      </c>
      <c r="R631" s="29" t="e">
        <f>'施設リストA-1（直営）'!#REF!</f>
        <v>#REF!</v>
      </c>
      <c r="S631" s="30" t="e">
        <f>IF(R631="新設",VLOOKUP('施設リストA-1（直営）'!#REF!,'（新設）照明器具'!$B$5:$C$1990,2,FALSE),IF('部屋別効果（直）'!R631="撤去",VLOOKUP('施設リストA-1（直営）'!#REF!,'（既設）調査結果'!$B$5:$C$1998,2,FALSE),0))</f>
        <v>#REF!</v>
      </c>
      <c r="T631" s="29" t="e">
        <f>'施設リストA-1（直営）'!#REF!</f>
        <v>#REF!</v>
      </c>
      <c r="U631" s="29" t="e">
        <f>'施設リストA-1（直営）'!#REF!</f>
        <v>#REF!</v>
      </c>
      <c r="V631" s="30" t="e">
        <f>IF(U631="新設",VLOOKUP('施設リストA-1（直営）'!#REF!,'（新設）照明器具'!$B$5:$C$1990,2,FALSE),IF('部屋別効果（直）'!U631="撤去",VLOOKUP('施設リストA-1（直営）'!#REF!,'（既設）調査結果'!$B$5:$C$1998,2,FALSE),0))</f>
        <v>#REF!</v>
      </c>
      <c r="W631" s="29" t="e">
        <f>'施設リストA-1（直営）'!#REF!</f>
        <v>#REF!</v>
      </c>
      <c r="X631" s="29" t="e">
        <f>'施設リストA-1（直営）'!#REF!</f>
        <v>#REF!</v>
      </c>
      <c r="Y631" s="30" t="e">
        <f>IF(X631="新設",VLOOKUP('施設リストA-1（直営）'!#REF!,'（新設）照明器具'!$B$5:$C$1990,2,FALSE),IF('部屋別効果（直）'!X631="撤去",VLOOKUP('施設リストA-1（直営）'!#REF!,'（既設）調査結果'!$B$5:$C$1998,2,FALSE),0))</f>
        <v>#REF!</v>
      </c>
      <c r="Z631" s="29" t="e">
        <f>'施設リストA-1（直営）'!#REF!</f>
        <v>#REF!</v>
      </c>
      <c r="AA631" s="29" t="e">
        <f>'施設リストA-1（直営）'!#REF!</f>
        <v>#REF!</v>
      </c>
      <c r="AB631" s="30" t="e">
        <f>IF(AA631="新設",VLOOKUP('施設リストA-1（直営）'!#REF!,'（新設）照明器具'!$B$5:$C$1990,2,FALSE),IF('部屋別効果（直）'!AA631="撤去",VLOOKUP('施設リストA-1（直営）'!#REF!,'（既設）調査結果'!$B$5:$C$1998,2,FALSE),0))</f>
        <v>#REF!</v>
      </c>
      <c r="AC631" s="29" t="e">
        <f>'施設リストA-1（直営）'!#REF!</f>
        <v>#REF!</v>
      </c>
      <c r="AD631" s="29" t="e">
        <f>'施設リストA-1（直営）'!#REF!</f>
        <v>#REF!</v>
      </c>
      <c r="AE631" s="30" t="e">
        <f>IF(AD631="新設",VLOOKUP('施設リストA-1（直営）'!#REF!,'（新設）照明器具'!$B$5:$C$1990,2,FALSE),IF('部屋別効果（直）'!AD631="撤去",VLOOKUP('施設リストA-1（直営）'!#REF!,'（既設）調査結果'!$B$5:$C$1998,2,FALSE),0))</f>
        <v>#REF!</v>
      </c>
      <c r="AF631" s="29" t="e">
        <f>'施設リストA-1（直営）'!#REF!</f>
        <v>#REF!</v>
      </c>
      <c r="AG631" s="29" t="e">
        <f>'施設リストA-1（直営）'!#REF!</f>
        <v>#REF!</v>
      </c>
      <c r="AH631" s="30" t="e">
        <f>IF(AG631="新設",VLOOKUP('施設リストA-1（直営）'!#REF!,'（新設）照明器具'!$B$5:$C$1990,2,FALSE),IF('部屋別効果（直）'!AG631="撤去",VLOOKUP('施設リストA-1（直営）'!#REF!,'（既設）調査結果'!$B$5:$C$1998,2,FALSE),0))</f>
        <v>#REF!</v>
      </c>
      <c r="AI631" s="29" t="e">
        <f>'施設リストA-1（直営）'!#REF!</f>
        <v>#REF!</v>
      </c>
      <c r="AJ631" s="29" t="e">
        <f>'施設リストA-1（直営）'!#REF!</f>
        <v>#REF!</v>
      </c>
      <c r="AK631" s="30" t="e">
        <f>IF(AJ631="新設",VLOOKUP('施設リストA-1（直営）'!#REF!,'（新設）照明器具'!$B$5:$C$1990,2,FALSE),IF('部屋別効果（直）'!AJ631="撤去",VLOOKUP('施設リストA-1（直営）'!#REF!,'（既設）調査結果'!$B$5:$C$1998,2,FALSE),0))</f>
        <v>#REF!</v>
      </c>
      <c r="AL631" s="29" t="e">
        <f>'施設リストA-1（直営）'!#REF!</f>
        <v>#REF!</v>
      </c>
    </row>
    <row r="632" spans="1:38" customFormat="1">
      <c r="A632" s="94"/>
      <c r="B632" s="16" t="e">
        <f>'施設リストA-1（直営）'!#REF!</f>
        <v>#REF!</v>
      </c>
      <c r="C632" s="14" t="e">
        <f>'施設リストA-1（直営）'!#REF!</f>
        <v>#REF!</v>
      </c>
      <c r="D632" s="94" t="e">
        <f>'施設リストA-1（直営）'!#REF!</f>
        <v>#REF!</v>
      </c>
      <c r="E632" s="20" t="e">
        <f>'施設リストA-1（直営）'!#REF!</f>
        <v>#REF!</v>
      </c>
      <c r="F632" s="20" t="e">
        <f>'施設リストA-1（直営）'!#REF!</f>
        <v>#REF!</v>
      </c>
      <c r="G632" s="13" t="e">
        <f>'施設リストA-1（直営）'!#REF!</f>
        <v>#REF!</v>
      </c>
      <c r="H632" s="28" t="e">
        <f t="shared" si="9"/>
        <v>#REF!</v>
      </c>
      <c r="I632" s="29" t="e">
        <f>'施設リストA-1（直営）'!#REF!</f>
        <v>#REF!</v>
      </c>
      <c r="J632" s="30" t="e">
        <f>IF(I632="新設",VLOOKUP('施設リストA-1（直営）'!#REF!,'（新設）照明器具'!$B$5:$C$1990,2,FALSE),IF('部屋別効果（直）'!I632="撤去",VLOOKUP('施設リストA-1（直営）'!#REF!,'（既設）調査結果'!$B$5:$C$1998,2,FALSE),0))</f>
        <v>#REF!</v>
      </c>
      <c r="K632" s="29" t="e">
        <f>'施設リストA-1（直営）'!#REF!</f>
        <v>#REF!</v>
      </c>
      <c r="L632" s="29" t="e">
        <f>'施設リストA-1（直営）'!#REF!</f>
        <v>#REF!</v>
      </c>
      <c r="M632" s="30" t="e">
        <f>IF(L632="新設",VLOOKUP('施設リストA-1（直営）'!#REF!,'（新設）照明器具'!$B$5:$C$1990,2,FALSE),IF('部屋別効果（直）'!L632="撤去",VLOOKUP('施設リストA-1（直営）'!#REF!,'（既設）調査結果'!$B$5:$C$1998,2,FALSE),0))</f>
        <v>#REF!</v>
      </c>
      <c r="N632" s="29" t="e">
        <f>'施設リストA-1（直営）'!#REF!</f>
        <v>#REF!</v>
      </c>
      <c r="O632" s="29" t="e">
        <f>'施設リストA-1（直営）'!#REF!</f>
        <v>#REF!</v>
      </c>
      <c r="P632" s="30" t="e">
        <f>IF(O632="新設",VLOOKUP('施設リストA-1（直営）'!#REF!,'（新設）照明器具'!$B$5:$C$1990,2,FALSE),IF('部屋別効果（直）'!O632="撤去",VLOOKUP('施設リストA-1（直営）'!#REF!,'（既設）調査結果'!$B$5:$C$1998,2,FALSE),0))</f>
        <v>#REF!</v>
      </c>
      <c r="Q632" s="29" t="e">
        <f>'施設リストA-1（直営）'!#REF!</f>
        <v>#REF!</v>
      </c>
      <c r="R632" s="29" t="e">
        <f>'施設リストA-1（直営）'!#REF!</f>
        <v>#REF!</v>
      </c>
      <c r="S632" s="30" t="e">
        <f>IF(R632="新設",VLOOKUP('施設リストA-1（直営）'!#REF!,'（新設）照明器具'!$B$5:$C$1990,2,FALSE),IF('部屋別効果（直）'!R632="撤去",VLOOKUP('施設リストA-1（直営）'!#REF!,'（既設）調査結果'!$B$5:$C$1998,2,FALSE),0))</f>
        <v>#REF!</v>
      </c>
      <c r="T632" s="29" t="e">
        <f>'施設リストA-1（直営）'!#REF!</f>
        <v>#REF!</v>
      </c>
      <c r="U632" s="29" t="e">
        <f>'施設リストA-1（直営）'!#REF!</f>
        <v>#REF!</v>
      </c>
      <c r="V632" s="30" t="e">
        <f>IF(U632="新設",VLOOKUP('施設リストA-1（直営）'!#REF!,'（新設）照明器具'!$B$5:$C$1990,2,FALSE),IF('部屋別効果（直）'!U632="撤去",VLOOKUP('施設リストA-1（直営）'!#REF!,'（既設）調査結果'!$B$5:$C$1998,2,FALSE),0))</f>
        <v>#REF!</v>
      </c>
      <c r="W632" s="29" t="e">
        <f>'施設リストA-1（直営）'!#REF!</f>
        <v>#REF!</v>
      </c>
      <c r="X632" s="29" t="e">
        <f>'施設リストA-1（直営）'!#REF!</f>
        <v>#REF!</v>
      </c>
      <c r="Y632" s="30" t="e">
        <f>IF(X632="新設",VLOOKUP('施設リストA-1（直営）'!#REF!,'（新設）照明器具'!$B$5:$C$1990,2,FALSE),IF('部屋別効果（直）'!X632="撤去",VLOOKUP('施設リストA-1（直営）'!#REF!,'（既設）調査結果'!$B$5:$C$1998,2,FALSE),0))</f>
        <v>#REF!</v>
      </c>
      <c r="Z632" s="29" t="e">
        <f>'施設リストA-1（直営）'!#REF!</f>
        <v>#REF!</v>
      </c>
      <c r="AA632" s="29" t="e">
        <f>'施設リストA-1（直営）'!#REF!</f>
        <v>#REF!</v>
      </c>
      <c r="AB632" s="30" t="e">
        <f>IF(AA632="新設",VLOOKUP('施設リストA-1（直営）'!#REF!,'（新設）照明器具'!$B$5:$C$1990,2,FALSE),IF('部屋別効果（直）'!AA632="撤去",VLOOKUP('施設リストA-1（直営）'!#REF!,'（既設）調査結果'!$B$5:$C$1998,2,FALSE),0))</f>
        <v>#REF!</v>
      </c>
      <c r="AC632" s="29" t="e">
        <f>'施設リストA-1（直営）'!#REF!</f>
        <v>#REF!</v>
      </c>
      <c r="AD632" s="29" t="e">
        <f>'施設リストA-1（直営）'!#REF!</f>
        <v>#REF!</v>
      </c>
      <c r="AE632" s="30" t="e">
        <f>IF(AD632="新設",VLOOKUP('施設リストA-1（直営）'!#REF!,'（新設）照明器具'!$B$5:$C$1990,2,FALSE),IF('部屋別効果（直）'!AD632="撤去",VLOOKUP('施設リストA-1（直営）'!#REF!,'（既設）調査結果'!$B$5:$C$1998,2,FALSE),0))</f>
        <v>#REF!</v>
      </c>
      <c r="AF632" s="29" t="e">
        <f>'施設リストA-1（直営）'!#REF!</f>
        <v>#REF!</v>
      </c>
      <c r="AG632" s="29" t="e">
        <f>'施設リストA-1（直営）'!#REF!</f>
        <v>#REF!</v>
      </c>
      <c r="AH632" s="30" t="e">
        <f>IF(AG632="新設",VLOOKUP('施設リストA-1（直営）'!#REF!,'（新設）照明器具'!$B$5:$C$1990,2,FALSE),IF('部屋別効果（直）'!AG632="撤去",VLOOKUP('施設リストA-1（直営）'!#REF!,'（既設）調査結果'!$B$5:$C$1998,2,FALSE),0))</f>
        <v>#REF!</v>
      </c>
      <c r="AI632" s="29" t="e">
        <f>'施設リストA-1（直営）'!#REF!</f>
        <v>#REF!</v>
      </c>
      <c r="AJ632" s="29" t="e">
        <f>'施設リストA-1（直営）'!#REF!</f>
        <v>#REF!</v>
      </c>
      <c r="AK632" s="30" t="e">
        <f>IF(AJ632="新設",VLOOKUP('施設リストA-1（直営）'!#REF!,'（新設）照明器具'!$B$5:$C$1990,2,FALSE),IF('部屋別効果（直）'!AJ632="撤去",VLOOKUP('施設リストA-1（直営）'!#REF!,'（既設）調査結果'!$B$5:$C$1998,2,FALSE),0))</f>
        <v>#REF!</v>
      </c>
      <c r="AL632" s="29" t="e">
        <f>'施設リストA-1（直営）'!#REF!</f>
        <v>#REF!</v>
      </c>
    </row>
    <row r="633" spans="1:38" customFormat="1">
      <c r="A633" s="94"/>
      <c r="B633" s="16" t="e">
        <f>'施設リストA-1（直営）'!#REF!</f>
        <v>#REF!</v>
      </c>
      <c r="C633" s="14" t="e">
        <f>'施設リストA-1（直営）'!#REF!</f>
        <v>#REF!</v>
      </c>
      <c r="D633" s="94" t="e">
        <f>'施設リストA-1（直営）'!#REF!</f>
        <v>#REF!</v>
      </c>
      <c r="E633" s="20" t="e">
        <f>'施設リストA-1（直営）'!#REF!</f>
        <v>#REF!</v>
      </c>
      <c r="F633" s="20" t="e">
        <f>'施設リストA-1（直営）'!#REF!</f>
        <v>#REF!</v>
      </c>
      <c r="G633" s="13" t="e">
        <f>'施設リストA-1（直営）'!#REF!</f>
        <v>#REF!</v>
      </c>
      <c r="H633" s="28" t="e">
        <f t="shared" si="9"/>
        <v>#REF!</v>
      </c>
      <c r="I633" s="29" t="e">
        <f>'施設リストA-1（直営）'!#REF!</f>
        <v>#REF!</v>
      </c>
      <c r="J633" s="30" t="e">
        <f>IF(I633="新設",VLOOKUP('施設リストA-1（直営）'!#REF!,'（新設）照明器具'!$B$5:$C$1990,2,FALSE),IF('部屋別効果（直）'!I633="撤去",VLOOKUP('施設リストA-1（直営）'!#REF!,'（既設）調査結果'!$B$5:$C$1998,2,FALSE),0))</f>
        <v>#REF!</v>
      </c>
      <c r="K633" s="29" t="e">
        <f>'施設リストA-1（直営）'!#REF!</f>
        <v>#REF!</v>
      </c>
      <c r="L633" s="29" t="e">
        <f>'施設リストA-1（直営）'!#REF!</f>
        <v>#REF!</v>
      </c>
      <c r="M633" s="30" t="e">
        <f>IF(L633="新設",VLOOKUP('施設リストA-1（直営）'!#REF!,'（新設）照明器具'!$B$5:$C$1990,2,FALSE),IF('部屋別効果（直）'!L633="撤去",VLOOKUP('施設リストA-1（直営）'!#REF!,'（既設）調査結果'!$B$5:$C$1998,2,FALSE),0))</f>
        <v>#REF!</v>
      </c>
      <c r="N633" s="29" t="e">
        <f>'施設リストA-1（直営）'!#REF!</f>
        <v>#REF!</v>
      </c>
      <c r="O633" s="29" t="e">
        <f>'施設リストA-1（直営）'!#REF!</f>
        <v>#REF!</v>
      </c>
      <c r="P633" s="30" t="e">
        <f>IF(O633="新設",VLOOKUP('施設リストA-1（直営）'!#REF!,'（新設）照明器具'!$B$5:$C$1990,2,FALSE),IF('部屋別効果（直）'!O633="撤去",VLOOKUP('施設リストA-1（直営）'!#REF!,'（既設）調査結果'!$B$5:$C$1998,2,FALSE),0))</f>
        <v>#REF!</v>
      </c>
      <c r="Q633" s="29" t="e">
        <f>'施設リストA-1（直営）'!#REF!</f>
        <v>#REF!</v>
      </c>
      <c r="R633" s="29" t="e">
        <f>'施設リストA-1（直営）'!#REF!</f>
        <v>#REF!</v>
      </c>
      <c r="S633" s="30" t="e">
        <f>IF(R633="新設",VLOOKUP('施設リストA-1（直営）'!#REF!,'（新設）照明器具'!$B$5:$C$1990,2,FALSE),IF('部屋別効果（直）'!R633="撤去",VLOOKUP('施設リストA-1（直営）'!#REF!,'（既設）調査結果'!$B$5:$C$1998,2,FALSE),0))</f>
        <v>#REF!</v>
      </c>
      <c r="T633" s="29" t="e">
        <f>'施設リストA-1（直営）'!#REF!</f>
        <v>#REF!</v>
      </c>
      <c r="U633" s="29" t="e">
        <f>'施設リストA-1（直営）'!#REF!</f>
        <v>#REF!</v>
      </c>
      <c r="V633" s="30" t="e">
        <f>IF(U633="新設",VLOOKUP('施設リストA-1（直営）'!#REF!,'（新設）照明器具'!$B$5:$C$1990,2,FALSE),IF('部屋別効果（直）'!U633="撤去",VLOOKUP('施設リストA-1（直営）'!#REF!,'（既設）調査結果'!$B$5:$C$1998,2,FALSE),0))</f>
        <v>#REF!</v>
      </c>
      <c r="W633" s="29" t="e">
        <f>'施設リストA-1（直営）'!#REF!</f>
        <v>#REF!</v>
      </c>
      <c r="X633" s="29" t="e">
        <f>'施設リストA-1（直営）'!#REF!</f>
        <v>#REF!</v>
      </c>
      <c r="Y633" s="30" t="e">
        <f>IF(X633="新設",VLOOKUP('施設リストA-1（直営）'!#REF!,'（新設）照明器具'!$B$5:$C$1990,2,FALSE),IF('部屋別効果（直）'!X633="撤去",VLOOKUP('施設リストA-1（直営）'!#REF!,'（既設）調査結果'!$B$5:$C$1998,2,FALSE),0))</f>
        <v>#REF!</v>
      </c>
      <c r="Z633" s="29" t="e">
        <f>'施設リストA-1（直営）'!#REF!</f>
        <v>#REF!</v>
      </c>
      <c r="AA633" s="29" t="e">
        <f>'施設リストA-1（直営）'!#REF!</f>
        <v>#REF!</v>
      </c>
      <c r="AB633" s="30" t="e">
        <f>IF(AA633="新設",VLOOKUP('施設リストA-1（直営）'!#REF!,'（新設）照明器具'!$B$5:$C$1990,2,FALSE),IF('部屋別効果（直）'!AA633="撤去",VLOOKUP('施設リストA-1（直営）'!#REF!,'（既設）調査結果'!$B$5:$C$1998,2,FALSE),0))</f>
        <v>#REF!</v>
      </c>
      <c r="AC633" s="29" t="e">
        <f>'施設リストA-1（直営）'!#REF!</f>
        <v>#REF!</v>
      </c>
      <c r="AD633" s="29" t="e">
        <f>'施設リストA-1（直営）'!#REF!</f>
        <v>#REF!</v>
      </c>
      <c r="AE633" s="30" t="e">
        <f>IF(AD633="新設",VLOOKUP('施設リストA-1（直営）'!#REF!,'（新設）照明器具'!$B$5:$C$1990,2,FALSE),IF('部屋別効果（直）'!AD633="撤去",VLOOKUP('施設リストA-1（直営）'!#REF!,'（既設）調査結果'!$B$5:$C$1998,2,FALSE),0))</f>
        <v>#REF!</v>
      </c>
      <c r="AF633" s="29" t="e">
        <f>'施設リストA-1（直営）'!#REF!</f>
        <v>#REF!</v>
      </c>
      <c r="AG633" s="29" t="e">
        <f>'施設リストA-1（直営）'!#REF!</f>
        <v>#REF!</v>
      </c>
      <c r="AH633" s="30" t="e">
        <f>IF(AG633="新設",VLOOKUP('施設リストA-1（直営）'!#REF!,'（新設）照明器具'!$B$5:$C$1990,2,FALSE),IF('部屋別効果（直）'!AG633="撤去",VLOOKUP('施設リストA-1（直営）'!#REF!,'（既設）調査結果'!$B$5:$C$1998,2,FALSE),0))</f>
        <v>#REF!</v>
      </c>
      <c r="AI633" s="29" t="e">
        <f>'施設リストA-1（直営）'!#REF!</f>
        <v>#REF!</v>
      </c>
      <c r="AJ633" s="29" t="e">
        <f>'施設リストA-1（直営）'!#REF!</f>
        <v>#REF!</v>
      </c>
      <c r="AK633" s="30" t="e">
        <f>IF(AJ633="新設",VLOOKUP('施設リストA-1（直営）'!#REF!,'（新設）照明器具'!$B$5:$C$1990,2,FALSE),IF('部屋別効果（直）'!AJ633="撤去",VLOOKUP('施設リストA-1（直営）'!#REF!,'（既設）調査結果'!$B$5:$C$1998,2,FALSE),0))</f>
        <v>#REF!</v>
      </c>
      <c r="AL633" s="29" t="e">
        <f>'施設リストA-1（直営）'!#REF!</f>
        <v>#REF!</v>
      </c>
    </row>
    <row r="634" spans="1:38" customFormat="1">
      <c r="A634" s="94"/>
      <c r="B634" s="16" t="e">
        <f>'施設リストA-1（直営）'!#REF!</f>
        <v>#REF!</v>
      </c>
      <c r="C634" s="14" t="e">
        <f>'施設リストA-1（直営）'!#REF!</f>
        <v>#REF!</v>
      </c>
      <c r="D634" s="94" t="e">
        <f>'施設リストA-1（直営）'!#REF!</f>
        <v>#REF!</v>
      </c>
      <c r="E634" s="20" t="e">
        <f>'施設リストA-1（直営）'!#REF!</f>
        <v>#REF!</v>
      </c>
      <c r="F634" s="20" t="e">
        <f>'施設リストA-1（直営）'!#REF!</f>
        <v>#REF!</v>
      </c>
      <c r="G634" s="13" t="e">
        <f>'施設リストA-1（直営）'!#REF!</f>
        <v>#REF!</v>
      </c>
      <c r="H634" s="28" t="e">
        <f t="shared" si="9"/>
        <v>#REF!</v>
      </c>
      <c r="I634" s="29" t="e">
        <f>'施設リストA-1（直営）'!#REF!</f>
        <v>#REF!</v>
      </c>
      <c r="J634" s="30" t="e">
        <f>IF(I634="新設",VLOOKUP('施設リストA-1（直営）'!#REF!,'（新設）照明器具'!$B$5:$C$1990,2,FALSE),IF('部屋別効果（直）'!I634="撤去",VLOOKUP('施設リストA-1（直営）'!#REF!,'（既設）調査結果'!$B$5:$C$1998,2,FALSE),0))</f>
        <v>#REF!</v>
      </c>
      <c r="K634" s="29" t="e">
        <f>'施設リストA-1（直営）'!#REF!</f>
        <v>#REF!</v>
      </c>
      <c r="L634" s="29" t="e">
        <f>'施設リストA-1（直営）'!#REF!</f>
        <v>#REF!</v>
      </c>
      <c r="M634" s="30" t="e">
        <f>IF(L634="新設",VLOOKUP('施設リストA-1（直営）'!#REF!,'（新設）照明器具'!$B$5:$C$1990,2,FALSE),IF('部屋別効果（直）'!L634="撤去",VLOOKUP('施設リストA-1（直営）'!#REF!,'（既設）調査結果'!$B$5:$C$1998,2,FALSE),0))</f>
        <v>#REF!</v>
      </c>
      <c r="N634" s="29" t="e">
        <f>'施設リストA-1（直営）'!#REF!</f>
        <v>#REF!</v>
      </c>
      <c r="O634" s="29" t="e">
        <f>'施設リストA-1（直営）'!#REF!</f>
        <v>#REF!</v>
      </c>
      <c r="P634" s="30" t="e">
        <f>IF(O634="新設",VLOOKUP('施設リストA-1（直営）'!#REF!,'（新設）照明器具'!$B$5:$C$1990,2,FALSE),IF('部屋別効果（直）'!O634="撤去",VLOOKUP('施設リストA-1（直営）'!#REF!,'（既設）調査結果'!$B$5:$C$1998,2,FALSE),0))</f>
        <v>#REF!</v>
      </c>
      <c r="Q634" s="29" t="e">
        <f>'施設リストA-1（直営）'!#REF!</f>
        <v>#REF!</v>
      </c>
      <c r="R634" s="29" t="e">
        <f>'施設リストA-1（直営）'!#REF!</f>
        <v>#REF!</v>
      </c>
      <c r="S634" s="30" t="e">
        <f>IF(R634="新設",VLOOKUP('施設リストA-1（直営）'!#REF!,'（新設）照明器具'!$B$5:$C$1990,2,FALSE),IF('部屋別効果（直）'!R634="撤去",VLOOKUP('施設リストA-1（直営）'!#REF!,'（既設）調査結果'!$B$5:$C$1998,2,FALSE),0))</f>
        <v>#REF!</v>
      </c>
      <c r="T634" s="29" t="e">
        <f>'施設リストA-1（直営）'!#REF!</f>
        <v>#REF!</v>
      </c>
      <c r="U634" s="29" t="e">
        <f>'施設リストA-1（直営）'!#REF!</f>
        <v>#REF!</v>
      </c>
      <c r="V634" s="30" t="e">
        <f>IF(U634="新設",VLOOKUP('施設リストA-1（直営）'!#REF!,'（新設）照明器具'!$B$5:$C$1990,2,FALSE),IF('部屋別効果（直）'!U634="撤去",VLOOKUP('施設リストA-1（直営）'!#REF!,'（既設）調査結果'!$B$5:$C$1998,2,FALSE),0))</f>
        <v>#REF!</v>
      </c>
      <c r="W634" s="29" t="e">
        <f>'施設リストA-1（直営）'!#REF!</f>
        <v>#REF!</v>
      </c>
      <c r="X634" s="29" t="e">
        <f>'施設リストA-1（直営）'!#REF!</f>
        <v>#REF!</v>
      </c>
      <c r="Y634" s="30" t="e">
        <f>IF(X634="新設",VLOOKUP('施設リストA-1（直営）'!#REF!,'（新設）照明器具'!$B$5:$C$1990,2,FALSE),IF('部屋別効果（直）'!X634="撤去",VLOOKUP('施設リストA-1（直営）'!#REF!,'（既設）調査結果'!$B$5:$C$1998,2,FALSE),0))</f>
        <v>#REF!</v>
      </c>
      <c r="Z634" s="29" t="e">
        <f>'施設リストA-1（直営）'!#REF!</f>
        <v>#REF!</v>
      </c>
      <c r="AA634" s="29" t="e">
        <f>'施設リストA-1（直営）'!#REF!</f>
        <v>#REF!</v>
      </c>
      <c r="AB634" s="30" t="e">
        <f>IF(AA634="新設",VLOOKUP('施設リストA-1（直営）'!#REF!,'（新設）照明器具'!$B$5:$C$1990,2,FALSE),IF('部屋別効果（直）'!AA634="撤去",VLOOKUP('施設リストA-1（直営）'!#REF!,'（既設）調査結果'!$B$5:$C$1998,2,FALSE),0))</f>
        <v>#REF!</v>
      </c>
      <c r="AC634" s="29" t="e">
        <f>'施設リストA-1（直営）'!#REF!</f>
        <v>#REF!</v>
      </c>
      <c r="AD634" s="29" t="e">
        <f>'施設リストA-1（直営）'!#REF!</f>
        <v>#REF!</v>
      </c>
      <c r="AE634" s="30" t="e">
        <f>IF(AD634="新設",VLOOKUP('施設リストA-1（直営）'!#REF!,'（新設）照明器具'!$B$5:$C$1990,2,FALSE),IF('部屋別効果（直）'!AD634="撤去",VLOOKUP('施設リストA-1（直営）'!#REF!,'（既設）調査結果'!$B$5:$C$1998,2,FALSE),0))</f>
        <v>#REF!</v>
      </c>
      <c r="AF634" s="29" t="e">
        <f>'施設リストA-1（直営）'!#REF!</f>
        <v>#REF!</v>
      </c>
      <c r="AG634" s="29" t="e">
        <f>'施設リストA-1（直営）'!#REF!</f>
        <v>#REF!</v>
      </c>
      <c r="AH634" s="30" t="e">
        <f>IF(AG634="新設",VLOOKUP('施設リストA-1（直営）'!#REF!,'（新設）照明器具'!$B$5:$C$1990,2,FALSE),IF('部屋別効果（直）'!AG634="撤去",VLOOKUP('施設リストA-1（直営）'!#REF!,'（既設）調査結果'!$B$5:$C$1998,2,FALSE),0))</f>
        <v>#REF!</v>
      </c>
      <c r="AI634" s="29" t="e">
        <f>'施設リストA-1（直営）'!#REF!</f>
        <v>#REF!</v>
      </c>
      <c r="AJ634" s="29" t="e">
        <f>'施設リストA-1（直営）'!#REF!</f>
        <v>#REF!</v>
      </c>
      <c r="AK634" s="30" t="e">
        <f>IF(AJ634="新設",VLOOKUP('施設リストA-1（直営）'!#REF!,'（新設）照明器具'!$B$5:$C$1990,2,FALSE),IF('部屋別効果（直）'!AJ634="撤去",VLOOKUP('施設リストA-1（直営）'!#REF!,'（既設）調査結果'!$B$5:$C$1998,2,FALSE),0))</f>
        <v>#REF!</v>
      </c>
      <c r="AL634" s="29" t="e">
        <f>'施設リストA-1（直営）'!#REF!</f>
        <v>#REF!</v>
      </c>
    </row>
    <row r="635" spans="1:38" customFormat="1">
      <c r="A635" s="94"/>
      <c r="B635" s="16" t="e">
        <f>'施設リストA-1（直営）'!#REF!</f>
        <v>#REF!</v>
      </c>
      <c r="C635" s="14" t="e">
        <f>'施設リストA-1（直営）'!#REF!</f>
        <v>#REF!</v>
      </c>
      <c r="D635" s="94" t="e">
        <f>'施設リストA-1（直営）'!#REF!</f>
        <v>#REF!</v>
      </c>
      <c r="E635" s="20" t="e">
        <f>'施設リストA-1（直営）'!#REF!</f>
        <v>#REF!</v>
      </c>
      <c r="F635" s="20" t="e">
        <f>'施設リストA-1（直営）'!#REF!</f>
        <v>#REF!</v>
      </c>
      <c r="G635" s="13" t="e">
        <f>'施設リストA-1（直営）'!#REF!</f>
        <v>#REF!</v>
      </c>
      <c r="H635" s="28" t="e">
        <f t="shared" si="9"/>
        <v>#REF!</v>
      </c>
      <c r="I635" s="29" t="e">
        <f>'施設リストA-1（直営）'!#REF!</f>
        <v>#REF!</v>
      </c>
      <c r="J635" s="30" t="e">
        <f>IF(I635="新設",VLOOKUP('施設リストA-1（直営）'!#REF!,'（新設）照明器具'!$B$5:$C$1990,2,FALSE),IF('部屋別効果（直）'!I635="撤去",VLOOKUP('施設リストA-1（直営）'!#REF!,'（既設）調査結果'!$B$5:$C$1998,2,FALSE),0))</f>
        <v>#REF!</v>
      </c>
      <c r="K635" s="29" t="e">
        <f>'施設リストA-1（直営）'!#REF!</f>
        <v>#REF!</v>
      </c>
      <c r="L635" s="29" t="e">
        <f>'施設リストA-1（直営）'!#REF!</f>
        <v>#REF!</v>
      </c>
      <c r="M635" s="30" t="e">
        <f>IF(L635="新設",VLOOKUP('施設リストA-1（直営）'!#REF!,'（新設）照明器具'!$B$5:$C$1990,2,FALSE),IF('部屋別効果（直）'!L635="撤去",VLOOKUP('施設リストA-1（直営）'!#REF!,'（既設）調査結果'!$B$5:$C$1998,2,FALSE),0))</f>
        <v>#REF!</v>
      </c>
      <c r="N635" s="29" t="e">
        <f>'施設リストA-1（直営）'!#REF!</f>
        <v>#REF!</v>
      </c>
      <c r="O635" s="29" t="e">
        <f>'施設リストA-1（直営）'!#REF!</f>
        <v>#REF!</v>
      </c>
      <c r="P635" s="30" t="e">
        <f>IF(O635="新設",VLOOKUP('施設リストA-1（直営）'!#REF!,'（新設）照明器具'!$B$5:$C$1990,2,FALSE),IF('部屋別効果（直）'!O635="撤去",VLOOKUP('施設リストA-1（直営）'!#REF!,'（既設）調査結果'!$B$5:$C$1998,2,FALSE),0))</f>
        <v>#REF!</v>
      </c>
      <c r="Q635" s="29" t="e">
        <f>'施設リストA-1（直営）'!#REF!</f>
        <v>#REF!</v>
      </c>
      <c r="R635" s="29" t="e">
        <f>'施設リストA-1（直営）'!#REF!</f>
        <v>#REF!</v>
      </c>
      <c r="S635" s="30" t="e">
        <f>IF(R635="新設",VLOOKUP('施設リストA-1（直営）'!#REF!,'（新設）照明器具'!$B$5:$C$1990,2,FALSE),IF('部屋別効果（直）'!R635="撤去",VLOOKUP('施設リストA-1（直営）'!#REF!,'（既設）調査結果'!$B$5:$C$1998,2,FALSE),0))</f>
        <v>#REF!</v>
      </c>
      <c r="T635" s="29" t="e">
        <f>'施設リストA-1（直営）'!#REF!</f>
        <v>#REF!</v>
      </c>
      <c r="U635" s="29" t="e">
        <f>'施設リストA-1（直営）'!#REF!</f>
        <v>#REF!</v>
      </c>
      <c r="V635" s="30" t="e">
        <f>IF(U635="新設",VLOOKUP('施設リストA-1（直営）'!#REF!,'（新設）照明器具'!$B$5:$C$1990,2,FALSE),IF('部屋別効果（直）'!U635="撤去",VLOOKUP('施設リストA-1（直営）'!#REF!,'（既設）調査結果'!$B$5:$C$1998,2,FALSE),0))</f>
        <v>#REF!</v>
      </c>
      <c r="W635" s="29" t="e">
        <f>'施設リストA-1（直営）'!#REF!</f>
        <v>#REF!</v>
      </c>
      <c r="X635" s="29" t="e">
        <f>'施設リストA-1（直営）'!#REF!</f>
        <v>#REF!</v>
      </c>
      <c r="Y635" s="30" t="e">
        <f>IF(X635="新設",VLOOKUP('施設リストA-1（直営）'!#REF!,'（新設）照明器具'!$B$5:$C$1990,2,FALSE),IF('部屋別効果（直）'!X635="撤去",VLOOKUP('施設リストA-1（直営）'!#REF!,'（既設）調査結果'!$B$5:$C$1998,2,FALSE),0))</f>
        <v>#REF!</v>
      </c>
      <c r="Z635" s="29" t="e">
        <f>'施設リストA-1（直営）'!#REF!</f>
        <v>#REF!</v>
      </c>
      <c r="AA635" s="29" t="e">
        <f>'施設リストA-1（直営）'!#REF!</f>
        <v>#REF!</v>
      </c>
      <c r="AB635" s="30" t="e">
        <f>IF(AA635="新設",VLOOKUP('施設リストA-1（直営）'!#REF!,'（新設）照明器具'!$B$5:$C$1990,2,FALSE),IF('部屋別効果（直）'!AA635="撤去",VLOOKUP('施設リストA-1（直営）'!#REF!,'（既設）調査結果'!$B$5:$C$1998,2,FALSE),0))</f>
        <v>#REF!</v>
      </c>
      <c r="AC635" s="29" t="e">
        <f>'施設リストA-1（直営）'!#REF!</f>
        <v>#REF!</v>
      </c>
      <c r="AD635" s="29" t="e">
        <f>'施設リストA-1（直営）'!#REF!</f>
        <v>#REF!</v>
      </c>
      <c r="AE635" s="30" t="e">
        <f>IF(AD635="新設",VLOOKUP('施設リストA-1（直営）'!#REF!,'（新設）照明器具'!$B$5:$C$1990,2,FALSE),IF('部屋別効果（直）'!AD635="撤去",VLOOKUP('施設リストA-1（直営）'!#REF!,'（既設）調査結果'!$B$5:$C$1998,2,FALSE),0))</f>
        <v>#REF!</v>
      </c>
      <c r="AF635" s="29" t="e">
        <f>'施設リストA-1（直営）'!#REF!</f>
        <v>#REF!</v>
      </c>
      <c r="AG635" s="29" t="e">
        <f>'施設リストA-1（直営）'!#REF!</f>
        <v>#REF!</v>
      </c>
      <c r="AH635" s="30" t="e">
        <f>IF(AG635="新設",VLOOKUP('施設リストA-1（直営）'!#REF!,'（新設）照明器具'!$B$5:$C$1990,2,FALSE),IF('部屋別効果（直）'!AG635="撤去",VLOOKUP('施設リストA-1（直営）'!#REF!,'（既設）調査結果'!$B$5:$C$1998,2,FALSE),0))</f>
        <v>#REF!</v>
      </c>
      <c r="AI635" s="29" t="e">
        <f>'施設リストA-1（直営）'!#REF!</f>
        <v>#REF!</v>
      </c>
      <c r="AJ635" s="29" t="e">
        <f>'施設リストA-1（直営）'!#REF!</f>
        <v>#REF!</v>
      </c>
      <c r="AK635" s="30" t="e">
        <f>IF(AJ635="新設",VLOOKUP('施設リストA-1（直営）'!#REF!,'（新設）照明器具'!$B$5:$C$1990,2,FALSE),IF('部屋別効果（直）'!AJ635="撤去",VLOOKUP('施設リストA-1（直営）'!#REF!,'（既設）調査結果'!$B$5:$C$1998,2,FALSE),0))</f>
        <v>#REF!</v>
      </c>
      <c r="AL635" s="29" t="e">
        <f>'施設リストA-1（直営）'!#REF!</f>
        <v>#REF!</v>
      </c>
    </row>
    <row r="636" spans="1:38" customFormat="1">
      <c r="A636" s="94"/>
      <c r="B636" s="16" t="e">
        <f>'施設リストA-1（直営）'!#REF!</f>
        <v>#REF!</v>
      </c>
      <c r="C636" s="14" t="e">
        <f>'施設リストA-1（直営）'!#REF!</f>
        <v>#REF!</v>
      </c>
      <c r="D636" s="94" t="e">
        <f>'施設リストA-1（直営）'!#REF!</f>
        <v>#REF!</v>
      </c>
      <c r="E636" s="20" t="e">
        <f>'施設リストA-1（直営）'!#REF!</f>
        <v>#REF!</v>
      </c>
      <c r="F636" s="20" t="e">
        <f>'施設リストA-1（直営）'!#REF!</f>
        <v>#REF!</v>
      </c>
      <c r="G636" s="13" t="e">
        <f>'施設リストA-1（直営）'!#REF!</f>
        <v>#REF!</v>
      </c>
      <c r="H636" s="28" t="e">
        <f t="shared" si="9"/>
        <v>#REF!</v>
      </c>
      <c r="I636" s="29" t="e">
        <f>'施設リストA-1（直営）'!#REF!</f>
        <v>#REF!</v>
      </c>
      <c r="J636" s="30" t="e">
        <f>IF(I636="新設",VLOOKUP('施設リストA-1（直営）'!#REF!,'（新設）照明器具'!$B$5:$C$1990,2,FALSE),IF('部屋別効果（直）'!I636="撤去",VLOOKUP('施設リストA-1（直営）'!#REF!,'（既設）調査結果'!$B$5:$C$1998,2,FALSE),0))</f>
        <v>#REF!</v>
      </c>
      <c r="K636" s="29" t="e">
        <f>'施設リストA-1（直営）'!#REF!</f>
        <v>#REF!</v>
      </c>
      <c r="L636" s="29" t="e">
        <f>'施設リストA-1（直営）'!#REF!</f>
        <v>#REF!</v>
      </c>
      <c r="M636" s="30" t="e">
        <f>IF(L636="新設",VLOOKUP('施設リストA-1（直営）'!#REF!,'（新設）照明器具'!$B$5:$C$1990,2,FALSE),IF('部屋別効果（直）'!L636="撤去",VLOOKUP('施設リストA-1（直営）'!#REF!,'（既設）調査結果'!$B$5:$C$1998,2,FALSE),0))</f>
        <v>#REF!</v>
      </c>
      <c r="N636" s="29" t="e">
        <f>'施設リストA-1（直営）'!#REF!</f>
        <v>#REF!</v>
      </c>
      <c r="O636" s="29" t="e">
        <f>'施設リストA-1（直営）'!#REF!</f>
        <v>#REF!</v>
      </c>
      <c r="P636" s="30" t="e">
        <f>IF(O636="新設",VLOOKUP('施設リストA-1（直営）'!#REF!,'（新設）照明器具'!$B$5:$C$1990,2,FALSE),IF('部屋別効果（直）'!O636="撤去",VLOOKUP('施設リストA-1（直営）'!#REF!,'（既設）調査結果'!$B$5:$C$1998,2,FALSE),0))</f>
        <v>#REF!</v>
      </c>
      <c r="Q636" s="29" t="e">
        <f>'施設リストA-1（直営）'!#REF!</f>
        <v>#REF!</v>
      </c>
      <c r="R636" s="29" t="e">
        <f>'施設リストA-1（直営）'!#REF!</f>
        <v>#REF!</v>
      </c>
      <c r="S636" s="30" t="e">
        <f>IF(R636="新設",VLOOKUP('施設リストA-1（直営）'!#REF!,'（新設）照明器具'!$B$5:$C$1990,2,FALSE),IF('部屋別効果（直）'!R636="撤去",VLOOKUP('施設リストA-1（直営）'!#REF!,'（既設）調査結果'!$B$5:$C$1998,2,FALSE),0))</f>
        <v>#REF!</v>
      </c>
      <c r="T636" s="29" t="e">
        <f>'施設リストA-1（直営）'!#REF!</f>
        <v>#REF!</v>
      </c>
      <c r="U636" s="29" t="e">
        <f>'施設リストA-1（直営）'!#REF!</f>
        <v>#REF!</v>
      </c>
      <c r="V636" s="30" t="e">
        <f>IF(U636="新設",VLOOKUP('施設リストA-1（直営）'!#REF!,'（新設）照明器具'!$B$5:$C$1990,2,FALSE),IF('部屋別効果（直）'!U636="撤去",VLOOKUP('施設リストA-1（直営）'!#REF!,'（既設）調査結果'!$B$5:$C$1998,2,FALSE),0))</f>
        <v>#REF!</v>
      </c>
      <c r="W636" s="29" t="e">
        <f>'施設リストA-1（直営）'!#REF!</f>
        <v>#REF!</v>
      </c>
      <c r="X636" s="29" t="e">
        <f>'施設リストA-1（直営）'!#REF!</f>
        <v>#REF!</v>
      </c>
      <c r="Y636" s="30" t="e">
        <f>IF(X636="新設",VLOOKUP('施設リストA-1（直営）'!#REF!,'（新設）照明器具'!$B$5:$C$1990,2,FALSE),IF('部屋別効果（直）'!X636="撤去",VLOOKUP('施設リストA-1（直営）'!#REF!,'（既設）調査結果'!$B$5:$C$1998,2,FALSE),0))</f>
        <v>#REF!</v>
      </c>
      <c r="Z636" s="29" t="e">
        <f>'施設リストA-1（直営）'!#REF!</f>
        <v>#REF!</v>
      </c>
      <c r="AA636" s="29" t="e">
        <f>'施設リストA-1（直営）'!#REF!</f>
        <v>#REF!</v>
      </c>
      <c r="AB636" s="30" t="e">
        <f>IF(AA636="新設",VLOOKUP('施設リストA-1（直営）'!#REF!,'（新設）照明器具'!$B$5:$C$1990,2,FALSE),IF('部屋別効果（直）'!AA636="撤去",VLOOKUP('施設リストA-1（直営）'!#REF!,'（既設）調査結果'!$B$5:$C$1998,2,FALSE),0))</f>
        <v>#REF!</v>
      </c>
      <c r="AC636" s="29" t="e">
        <f>'施設リストA-1（直営）'!#REF!</f>
        <v>#REF!</v>
      </c>
      <c r="AD636" s="29" t="e">
        <f>'施設リストA-1（直営）'!#REF!</f>
        <v>#REF!</v>
      </c>
      <c r="AE636" s="30" t="e">
        <f>IF(AD636="新設",VLOOKUP('施設リストA-1（直営）'!#REF!,'（新設）照明器具'!$B$5:$C$1990,2,FALSE),IF('部屋別効果（直）'!AD636="撤去",VLOOKUP('施設リストA-1（直営）'!#REF!,'（既設）調査結果'!$B$5:$C$1998,2,FALSE),0))</f>
        <v>#REF!</v>
      </c>
      <c r="AF636" s="29" t="e">
        <f>'施設リストA-1（直営）'!#REF!</f>
        <v>#REF!</v>
      </c>
      <c r="AG636" s="29" t="e">
        <f>'施設リストA-1（直営）'!#REF!</f>
        <v>#REF!</v>
      </c>
      <c r="AH636" s="30" t="e">
        <f>IF(AG636="新設",VLOOKUP('施設リストA-1（直営）'!#REF!,'（新設）照明器具'!$B$5:$C$1990,2,FALSE),IF('部屋別効果（直）'!AG636="撤去",VLOOKUP('施設リストA-1（直営）'!#REF!,'（既設）調査結果'!$B$5:$C$1998,2,FALSE),0))</f>
        <v>#REF!</v>
      </c>
      <c r="AI636" s="29" t="e">
        <f>'施設リストA-1（直営）'!#REF!</f>
        <v>#REF!</v>
      </c>
      <c r="AJ636" s="29" t="e">
        <f>'施設リストA-1（直営）'!#REF!</f>
        <v>#REF!</v>
      </c>
      <c r="AK636" s="30" t="e">
        <f>IF(AJ636="新設",VLOOKUP('施設リストA-1（直営）'!#REF!,'（新設）照明器具'!$B$5:$C$1990,2,FALSE),IF('部屋別効果（直）'!AJ636="撤去",VLOOKUP('施設リストA-1（直営）'!#REF!,'（既設）調査結果'!$B$5:$C$1998,2,FALSE),0))</f>
        <v>#REF!</v>
      </c>
      <c r="AL636" s="29" t="e">
        <f>'施設リストA-1（直営）'!#REF!</f>
        <v>#REF!</v>
      </c>
    </row>
    <row r="637" spans="1:38" customFormat="1">
      <c r="A637" s="94"/>
      <c r="B637" s="16" t="e">
        <f>'施設リストA-1（直営）'!#REF!</f>
        <v>#REF!</v>
      </c>
      <c r="C637" s="14" t="e">
        <f>'施設リストA-1（直営）'!#REF!</f>
        <v>#REF!</v>
      </c>
      <c r="D637" s="94" t="e">
        <f>'施設リストA-1（直営）'!#REF!</f>
        <v>#REF!</v>
      </c>
      <c r="E637" s="20" t="e">
        <f>'施設リストA-1（直営）'!#REF!</f>
        <v>#REF!</v>
      </c>
      <c r="F637" s="20" t="e">
        <f>'施設リストA-1（直営）'!#REF!</f>
        <v>#REF!</v>
      </c>
      <c r="G637" s="13" t="e">
        <f>'施設リストA-1（直営）'!#REF!</f>
        <v>#REF!</v>
      </c>
      <c r="H637" s="28" t="e">
        <f t="shared" si="9"/>
        <v>#REF!</v>
      </c>
      <c r="I637" s="29" t="e">
        <f>'施設リストA-1（直営）'!#REF!</f>
        <v>#REF!</v>
      </c>
      <c r="J637" s="30" t="e">
        <f>IF(I637="新設",VLOOKUP('施設リストA-1（直営）'!#REF!,'（新設）照明器具'!$B$5:$C$1990,2,FALSE),IF('部屋別効果（直）'!I637="撤去",VLOOKUP('施設リストA-1（直営）'!#REF!,'（既設）調査結果'!$B$5:$C$1998,2,FALSE),0))</f>
        <v>#REF!</v>
      </c>
      <c r="K637" s="29" t="e">
        <f>'施設リストA-1（直営）'!#REF!</f>
        <v>#REF!</v>
      </c>
      <c r="L637" s="29" t="e">
        <f>'施設リストA-1（直営）'!#REF!</f>
        <v>#REF!</v>
      </c>
      <c r="M637" s="30" t="e">
        <f>IF(L637="新設",VLOOKUP('施設リストA-1（直営）'!#REF!,'（新設）照明器具'!$B$5:$C$1990,2,FALSE),IF('部屋別効果（直）'!L637="撤去",VLOOKUP('施設リストA-1（直営）'!#REF!,'（既設）調査結果'!$B$5:$C$1998,2,FALSE),0))</f>
        <v>#REF!</v>
      </c>
      <c r="N637" s="29" t="e">
        <f>'施設リストA-1（直営）'!#REF!</f>
        <v>#REF!</v>
      </c>
      <c r="O637" s="29" t="e">
        <f>'施設リストA-1（直営）'!#REF!</f>
        <v>#REF!</v>
      </c>
      <c r="P637" s="30" t="e">
        <f>IF(O637="新設",VLOOKUP('施設リストA-1（直営）'!#REF!,'（新設）照明器具'!$B$5:$C$1990,2,FALSE),IF('部屋別効果（直）'!O637="撤去",VLOOKUP('施設リストA-1（直営）'!#REF!,'（既設）調査結果'!$B$5:$C$1998,2,FALSE),0))</f>
        <v>#REF!</v>
      </c>
      <c r="Q637" s="29" t="e">
        <f>'施設リストA-1（直営）'!#REF!</f>
        <v>#REF!</v>
      </c>
      <c r="R637" s="29" t="e">
        <f>'施設リストA-1（直営）'!#REF!</f>
        <v>#REF!</v>
      </c>
      <c r="S637" s="30" t="e">
        <f>IF(R637="新設",VLOOKUP('施設リストA-1（直営）'!#REF!,'（新設）照明器具'!$B$5:$C$1990,2,FALSE),IF('部屋別効果（直）'!R637="撤去",VLOOKUP('施設リストA-1（直営）'!#REF!,'（既設）調査結果'!$B$5:$C$1998,2,FALSE),0))</f>
        <v>#REF!</v>
      </c>
      <c r="T637" s="29" t="e">
        <f>'施設リストA-1（直営）'!#REF!</f>
        <v>#REF!</v>
      </c>
      <c r="U637" s="29" t="e">
        <f>'施設リストA-1（直営）'!#REF!</f>
        <v>#REF!</v>
      </c>
      <c r="V637" s="30" t="e">
        <f>IF(U637="新設",VLOOKUP('施設リストA-1（直営）'!#REF!,'（新設）照明器具'!$B$5:$C$1990,2,FALSE),IF('部屋別効果（直）'!U637="撤去",VLOOKUP('施設リストA-1（直営）'!#REF!,'（既設）調査結果'!$B$5:$C$1998,2,FALSE),0))</f>
        <v>#REF!</v>
      </c>
      <c r="W637" s="29" t="e">
        <f>'施設リストA-1（直営）'!#REF!</f>
        <v>#REF!</v>
      </c>
      <c r="X637" s="29" t="e">
        <f>'施設リストA-1（直営）'!#REF!</f>
        <v>#REF!</v>
      </c>
      <c r="Y637" s="30" t="e">
        <f>IF(X637="新設",VLOOKUP('施設リストA-1（直営）'!#REF!,'（新設）照明器具'!$B$5:$C$1990,2,FALSE),IF('部屋別効果（直）'!X637="撤去",VLOOKUP('施設リストA-1（直営）'!#REF!,'（既設）調査結果'!$B$5:$C$1998,2,FALSE),0))</f>
        <v>#REF!</v>
      </c>
      <c r="Z637" s="29" t="e">
        <f>'施設リストA-1（直営）'!#REF!</f>
        <v>#REF!</v>
      </c>
      <c r="AA637" s="29" t="e">
        <f>'施設リストA-1（直営）'!#REF!</f>
        <v>#REF!</v>
      </c>
      <c r="AB637" s="30" t="e">
        <f>IF(AA637="新設",VLOOKUP('施設リストA-1（直営）'!#REF!,'（新設）照明器具'!$B$5:$C$1990,2,FALSE),IF('部屋別効果（直）'!AA637="撤去",VLOOKUP('施設リストA-1（直営）'!#REF!,'（既設）調査結果'!$B$5:$C$1998,2,FALSE),0))</f>
        <v>#REF!</v>
      </c>
      <c r="AC637" s="29" t="e">
        <f>'施設リストA-1（直営）'!#REF!</f>
        <v>#REF!</v>
      </c>
      <c r="AD637" s="29" t="e">
        <f>'施設リストA-1（直営）'!#REF!</f>
        <v>#REF!</v>
      </c>
      <c r="AE637" s="30" t="e">
        <f>IF(AD637="新設",VLOOKUP('施設リストA-1（直営）'!#REF!,'（新設）照明器具'!$B$5:$C$1990,2,FALSE),IF('部屋別効果（直）'!AD637="撤去",VLOOKUP('施設リストA-1（直営）'!#REF!,'（既設）調査結果'!$B$5:$C$1998,2,FALSE),0))</f>
        <v>#REF!</v>
      </c>
      <c r="AF637" s="29" t="e">
        <f>'施設リストA-1（直営）'!#REF!</f>
        <v>#REF!</v>
      </c>
      <c r="AG637" s="29" t="e">
        <f>'施設リストA-1（直営）'!#REF!</f>
        <v>#REF!</v>
      </c>
      <c r="AH637" s="30" t="e">
        <f>IF(AG637="新設",VLOOKUP('施設リストA-1（直営）'!#REF!,'（新設）照明器具'!$B$5:$C$1990,2,FALSE),IF('部屋別効果（直）'!AG637="撤去",VLOOKUP('施設リストA-1（直営）'!#REF!,'（既設）調査結果'!$B$5:$C$1998,2,FALSE),0))</f>
        <v>#REF!</v>
      </c>
      <c r="AI637" s="29" t="e">
        <f>'施設リストA-1（直営）'!#REF!</f>
        <v>#REF!</v>
      </c>
      <c r="AJ637" s="29" t="e">
        <f>'施設リストA-1（直営）'!#REF!</f>
        <v>#REF!</v>
      </c>
      <c r="AK637" s="30" t="e">
        <f>IF(AJ637="新設",VLOOKUP('施設リストA-1（直営）'!#REF!,'（新設）照明器具'!$B$5:$C$1990,2,FALSE),IF('部屋別効果（直）'!AJ637="撤去",VLOOKUP('施設リストA-1（直営）'!#REF!,'（既設）調査結果'!$B$5:$C$1998,2,FALSE),0))</f>
        <v>#REF!</v>
      </c>
      <c r="AL637" s="29" t="e">
        <f>'施設リストA-1（直営）'!#REF!</f>
        <v>#REF!</v>
      </c>
    </row>
    <row r="638" spans="1:38" customFormat="1">
      <c r="A638" s="94"/>
      <c r="B638" s="16" t="e">
        <f>'施設リストA-1（直営）'!#REF!</f>
        <v>#REF!</v>
      </c>
      <c r="C638" s="14" t="e">
        <f>'施設リストA-1（直営）'!#REF!</f>
        <v>#REF!</v>
      </c>
      <c r="D638" s="94" t="e">
        <f>'施設リストA-1（直営）'!#REF!</f>
        <v>#REF!</v>
      </c>
      <c r="E638" s="20" t="e">
        <f>'施設リストA-1（直営）'!#REF!</f>
        <v>#REF!</v>
      </c>
      <c r="F638" s="20" t="e">
        <f>'施設リストA-1（直営）'!#REF!</f>
        <v>#REF!</v>
      </c>
      <c r="G638" s="13" t="e">
        <f>'施設リストA-1（直営）'!#REF!</f>
        <v>#REF!</v>
      </c>
      <c r="H638" s="28" t="e">
        <f t="shared" si="9"/>
        <v>#REF!</v>
      </c>
      <c r="I638" s="29" t="e">
        <f>'施設リストA-1（直営）'!#REF!</f>
        <v>#REF!</v>
      </c>
      <c r="J638" s="30" t="e">
        <f>IF(I638="新設",VLOOKUP('施設リストA-1（直営）'!#REF!,'（新設）照明器具'!$B$5:$C$1990,2,FALSE),IF('部屋別効果（直）'!I638="撤去",VLOOKUP('施設リストA-1（直営）'!#REF!,'（既設）調査結果'!$B$5:$C$1998,2,FALSE),0))</f>
        <v>#REF!</v>
      </c>
      <c r="K638" s="29" t="e">
        <f>'施設リストA-1（直営）'!#REF!</f>
        <v>#REF!</v>
      </c>
      <c r="L638" s="29" t="e">
        <f>'施設リストA-1（直営）'!#REF!</f>
        <v>#REF!</v>
      </c>
      <c r="M638" s="30" t="e">
        <f>IF(L638="新設",VLOOKUP('施設リストA-1（直営）'!#REF!,'（新設）照明器具'!$B$5:$C$1990,2,FALSE),IF('部屋別効果（直）'!L638="撤去",VLOOKUP('施設リストA-1（直営）'!#REF!,'（既設）調査結果'!$B$5:$C$1998,2,FALSE),0))</f>
        <v>#REF!</v>
      </c>
      <c r="N638" s="29" t="e">
        <f>'施設リストA-1（直営）'!#REF!</f>
        <v>#REF!</v>
      </c>
      <c r="O638" s="29" t="e">
        <f>'施設リストA-1（直営）'!#REF!</f>
        <v>#REF!</v>
      </c>
      <c r="P638" s="30" t="e">
        <f>IF(O638="新設",VLOOKUP('施設リストA-1（直営）'!#REF!,'（新設）照明器具'!$B$5:$C$1990,2,FALSE),IF('部屋別効果（直）'!O638="撤去",VLOOKUP('施設リストA-1（直営）'!#REF!,'（既設）調査結果'!$B$5:$C$1998,2,FALSE),0))</f>
        <v>#REF!</v>
      </c>
      <c r="Q638" s="29" t="e">
        <f>'施設リストA-1（直営）'!#REF!</f>
        <v>#REF!</v>
      </c>
      <c r="R638" s="29" t="e">
        <f>'施設リストA-1（直営）'!#REF!</f>
        <v>#REF!</v>
      </c>
      <c r="S638" s="30" t="e">
        <f>IF(R638="新設",VLOOKUP('施設リストA-1（直営）'!#REF!,'（新設）照明器具'!$B$5:$C$1990,2,FALSE),IF('部屋別効果（直）'!R638="撤去",VLOOKUP('施設リストA-1（直営）'!#REF!,'（既設）調査結果'!$B$5:$C$1998,2,FALSE),0))</f>
        <v>#REF!</v>
      </c>
      <c r="T638" s="29" t="e">
        <f>'施設リストA-1（直営）'!#REF!</f>
        <v>#REF!</v>
      </c>
      <c r="U638" s="29" t="e">
        <f>'施設リストA-1（直営）'!#REF!</f>
        <v>#REF!</v>
      </c>
      <c r="V638" s="30" t="e">
        <f>IF(U638="新設",VLOOKUP('施設リストA-1（直営）'!#REF!,'（新設）照明器具'!$B$5:$C$1990,2,FALSE),IF('部屋別効果（直）'!U638="撤去",VLOOKUP('施設リストA-1（直営）'!#REF!,'（既設）調査結果'!$B$5:$C$1998,2,FALSE),0))</f>
        <v>#REF!</v>
      </c>
      <c r="W638" s="29" t="e">
        <f>'施設リストA-1（直営）'!#REF!</f>
        <v>#REF!</v>
      </c>
      <c r="X638" s="29" t="e">
        <f>'施設リストA-1（直営）'!#REF!</f>
        <v>#REF!</v>
      </c>
      <c r="Y638" s="30" t="e">
        <f>IF(X638="新設",VLOOKUP('施設リストA-1（直営）'!#REF!,'（新設）照明器具'!$B$5:$C$1990,2,FALSE),IF('部屋別効果（直）'!X638="撤去",VLOOKUP('施設リストA-1（直営）'!#REF!,'（既設）調査結果'!$B$5:$C$1998,2,FALSE),0))</f>
        <v>#REF!</v>
      </c>
      <c r="Z638" s="29" t="e">
        <f>'施設リストA-1（直営）'!#REF!</f>
        <v>#REF!</v>
      </c>
      <c r="AA638" s="29" t="e">
        <f>'施設リストA-1（直営）'!#REF!</f>
        <v>#REF!</v>
      </c>
      <c r="AB638" s="30" t="e">
        <f>IF(AA638="新設",VLOOKUP('施設リストA-1（直営）'!#REF!,'（新設）照明器具'!$B$5:$C$1990,2,FALSE),IF('部屋別効果（直）'!AA638="撤去",VLOOKUP('施設リストA-1（直営）'!#REF!,'（既設）調査結果'!$B$5:$C$1998,2,FALSE),0))</f>
        <v>#REF!</v>
      </c>
      <c r="AC638" s="29" t="e">
        <f>'施設リストA-1（直営）'!#REF!</f>
        <v>#REF!</v>
      </c>
      <c r="AD638" s="29" t="e">
        <f>'施設リストA-1（直営）'!#REF!</f>
        <v>#REF!</v>
      </c>
      <c r="AE638" s="30" t="e">
        <f>IF(AD638="新設",VLOOKUP('施設リストA-1（直営）'!#REF!,'（新設）照明器具'!$B$5:$C$1990,2,FALSE),IF('部屋別効果（直）'!AD638="撤去",VLOOKUP('施設リストA-1（直営）'!#REF!,'（既設）調査結果'!$B$5:$C$1998,2,FALSE),0))</f>
        <v>#REF!</v>
      </c>
      <c r="AF638" s="29" t="e">
        <f>'施設リストA-1（直営）'!#REF!</f>
        <v>#REF!</v>
      </c>
      <c r="AG638" s="29" t="e">
        <f>'施設リストA-1（直営）'!#REF!</f>
        <v>#REF!</v>
      </c>
      <c r="AH638" s="30" t="e">
        <f>IF(AG638="新設",VLOOKUP('施設リストA-1（直営）'!#REF!,'（新設）照明器具'!$B$5:$C$1990,2,FALSE),IF('部屋別効果（直）'!AG638="撤去",VLOOKUP('施設リストA-1（直営）'!#REF!,'（既設）調査結果'!$B$5:$C$1998,2,FALSE),0))</f>
        <v>#REF!</v>
      </c>
      <c r="AI638" s="29" t="e">
        <f>'施設リストA-1（直営）'!#REF!</f>
        <v>#REF!</v>
      </c>
      <c r="AJ638" s="29" t="e">
        <f>'施設リストA-1（直営）'!#REF!</f>
        <v>#REF!</v>
      </c>
      <c r="AK638" s="30" t="e">
        <f>IF(AJ638="新設",VLOOKUP('施設リストA-1（直営）'!#REF!,'（新設）照明器具'!$B$5:$C$1990,2,FALSE),IF('部屋別効果（直）'!AJ638="撤去",VLOOKUP('施設リストA-1（直営）'!#REF!,'（既設）調査結果'!$B$5:$C$1998,2,FALSE),0))</f>
        <v>#REF!</v>
      </c>
      <c r="AL638" s="29" t="e">
        <f>'施設リストA-1（直営）'!#REF!</f>
        <v>#REF!</v>
      </c>
    </row>
    <row r="639" spans="1:38" customFormat="1">
      <c r="A639" s="94"/>
      <c r="B639" s="16" t="e">
        <f>'施設リストA-1（直営）'!#REF!</f>
        <v>#REF!</v>
      </c>
      <c r="C639" s="14" t="e">
        <f>'施設リストA-1（直営）'!#REF!</f>
        <v>#REF!</v>
      </c>
      <c r="D639" s="94" t="e">
        <f>'施設リストA-1（直営）'!#REF!</f>
        <v>#REF!</v>
      </c>
      <c r="E639" s="20" t="e">
        <f>'施設リストA-1（直営）'!#REF!</f>
        <v>#REF!</v>
      </c>
      <c r="F639" s="20" t="e">
        <f>'施設リストA-1（直営）'!#REF!</f>
        <v>#REF!</v>
      </c>
      <c r="G639" s="13" t="e">
        <f>'施設リストA-1（直営）'!#REF!</f>
        <v>#REF!</v>
      </c>
      <c r="H639" s="28" t="e">
        <f t="shared" si="9"/>
        <v>#REF!</v>
      </c>
      <c r="I639" s="29" t="e">
        <f>'施設リストA-1（直営）'!#REF!</f>
        <v>#REF!</v>
      </c>
      <c r="J639" s="30" t="e">
        <f>IF(I639="新設",VLOOKUP('施設リストA-1（直営）'!#REF!,'（新設）照明器具'!$B$5:$C$1990,2,FALSE),IF('部屋別効果（直）'!I639="撤去",VLOOKUP('施設リストA-1（直営）'!#REF!,'（既設）調査結果'!$B$5:$C$1998,2,FALSE),0))</f>
        <v>#REF!</v>
      </c>
      <c r="K639" s="29" t="e">
        <f>'施設リストA-1（直営）'!#REF!</f>
        <v>#REF!</v>
      </c>
      <c r="L639" s="29" t="e">
        <f>'施設リストA-1（直営）'!#REF!</f>
        <v>#REF!</v>
      </c>
      <c r="M639" s="30" t="e">
        <f>IF(L639="新設",VLOOKUP('施設リストA-1（直営）'!#REF!,'（新設）照明器具'!$B$5:$C$1990,2,FALSE),IF('部屋別効果（直）'!L639="撤去",VLOOKUP('施設リストA-1（直営）'!#REF!,'（既設）調査結果'!$B$5:$C$1998,2,FALSE),0))</f>
        <v>#REF!</v>
      </c>
      <c r="N639" s="29" t="e">
        <f>'施設リストA-1（直営）'!#REF!</f>
        <v>#REF!</v>
      </c>
      <c r="O639" s="29" t="e">
        <f>'施設リストA-1（直営）'!#REF!</f>
        <v>#REF!</v>
      </c>
      <c r="P639" s="30" t="e">
        <f>IF(O639="新設",VLOOKUP('施設リストA-1（直営）'!#REF!,'（新設）照明器具'!$B$5:$C$1990,2,FALSE),IF('部屋別効果（直）'!O639="撤去",VLOOKUP('施設リストA-1（直営）'!#REF!,'（既設）調査結果'!$B$5:$C$1998,2,FALSE),0))</f>
        <v>#REF!</v>
      </c>
      <c r="Q639" s="29" t="e">
        <f>'施設リストA-1（直営）'!#REF!</f>
        <v>#REF!</v>
      </c>
      <c r="R639" s="29" t="e">
        <f>'施設リストA-1（直営）'!#REF!</f>
        <v>#REF!</v>
      </c>
      <c r="S639" s="30" t="e">
        <f>IF(R639="新設",VLOOKUP('施設リストA-1（直営）'!#REF!,'（新設）照明器具'!$B$5:$C$1990,2,FALSE),IF('部屋別効果（直）'!R639="撤去",VLOOKUP('施設リストA-1（直営）'!#REF!,'（既設）調査結果'!$B$5:$C$1998,2,FALSE),0))</f>
        <v>#REF!</v>
      </c>
      <c r="T639" s="29" t="e">
        <f>'施設リストA-1（直営）'!#REF!</f>
        <v>#REF!</v>
      </c>
      <c r="U639" s="29" t="e">
        <f>'施設リストA-1（直営）'!#REF!</f>
        <v>#REF!</v>
      </c>
      <c r="V639" s="30" t="e">
        <f>IF(U639="新設",VLOOKUP('施設リストA-1（直営）'!#REF!,'（新設）照明器具'!$B$5:$C$1990,2,FALSE),IF('部屋別効果（直）'!U639="撤去",VLOOKUP('施設リストA-1（直営）'!#REF!,'（既設）調査結果'!$B$5:$C$1998,2,FALSE),0))</f>
        <v>#REF!</v>
      </c>
      <c r="W639" s="29" t="e">
        <f>'施設リストA-1（直営）'!#REF!</f>
        <v>#REF!</v>
      </c>
      <c r="X639" s="29" t="e">
        <f>'施設リストA-1（直営）'!#REF!</f>
        <v>#REF!</v>
      </c>
      <c r="Y639" s="30" t="e">
        <f>IF(X639="新設",VLOOKUP('施設リストA-1（直営）'!#REF!,'（新設）照明器具'!$B$5:$C$1990,2,FALSE),IF('部屋別効果（直）'!X639="撤去",VLOOKUP('施設リストA-1（直営）'!#REF!,'（既設）調査結果'!$B$5:$C$1998,2,FALSE),0))</f>
        <v>#REF!</v>
      </c>
      <c r="Z639" s="29" t="e">
        <f>'施設リストA-1（直営）'!#REF!</f>
        <v>#REF!</v>
      </c>
      <c r="AA639" s="29" t="e">
        <f>'施設リストA-1（直営）'!#REF!</f>
        <v>#REF!</v>
      </c>
      <c r="AB639" s="30" t="e">
        <f>IF(AA639="新設",VLOOKUP('施設リストA-1（直営）'!#REF!,'（新設）照明器具'!$B$5:$C$1990,2,FALSE),IF('部屋別効果（直）'!AA639="撤去",VLOOKUP('施設リストA-1（直営）'!#REF!,'（既設）調査結果'!$B$5:$C$1998,2,FALSE),0))</f>
        <v>#REF!</v>
      </c>
      <c r="AC639" s="29" t="e">
        <f>'施設リストA-1（直営）'!#REF!</f>
        <v>#REF!</v>
      </c>
      <c r="AD639" s="29" t="e">
        <f>'施設リストA-1（直営）'!#REF!</f>
        <v>#REF!</v>
      </c>
      <c r="AE639" s="30" t="e">
        <f>IF(AD639="新設",VLOOKUP('施設リストA-1（直営）'!#REF!,'（新設）照明器具'!$B$5:$C$1990,2,FALSE),IF('部屋別効果（直）'!AD639="撤去",VLOOKUP('施設リストA-1（直営）'!#REF!,'（既設）調査結果'!$B$5:$C$1998,2,FALSE),0))</f>
        <v>#REF!</v>
      </c>
      <c r="AF639" s="29" t="e">
        <f>'施設リストA-1（直営）'!#REF!</f>
        <v>#REF!</v>
      </c>
      <c r="AG639" s="29" t="e">
        <f>'施設リストA-1（直営）'!#REF!</f>
        <v>#REF!</v>
      </c>
      <c r="AH639" s="30" t="e">
        <f>IF(AG639="新設",VLOOKUP('施設リストA-1（直営）'!#REF!,'（新設）照明器具'!$B$5:$C$1990,2,FALSE),IF('部屋別効果（直）'!AG639="撤去",VLOOKUP('施設リストA-1（直営）'!#REF!,'（既設）調査結果'!$B$5:$C$1998,2,FALSE),0))</f>
        <v>#REF!</v>
      </c>
      <c r="AI639" s="29" t="e">
        <f>'施設リストA-1（直営）'!#REF!</f>
        <v>#REF!</v>
      </c>
      <c r="AJ639" s="29" t="e">
        <f>'施設リストA-1（直営）'!#REF!</f>
        <v>#REF!</v>
      </c>
      <c r="AK639" s="30" t="e">
        <f>IF(AJ639="新設",VLOOKUP('施設リストA-1（直営）'!#REF!,'（新設）照明器具'!$B$5:$C$1990,2,FALSE),IF('部屋別効果（直）'!AJ639="撤去",VLOOKUP('施設リストA-1（直営）'!#REF!,'（既設）調査結果'!$B$5:$C$1998,2,FALSE),0))</f>
        <v>#REF!</v>
      </c>
      <c r="AL639" s="29" t="e">
        <f>'施設リストA-1（直営）'!#REF!</f>
        <v>#REF!</v>
      </c>
    </row>
    <row r="640" spans="1:38" customFormat="1">
      <c r="A640" s="94"/>
      <c r="B640" s="16" t="e">
        <f>'施設リストA-1（直営）'!#REF!</f>
        <v>#REF!</v>
      </c>
      <c r="C640" s="14" t="e">
        <f>'施設リストA-1（直営）'!#REF!</f>
        <v>#REF!</v>
      </c>
      <c r="D640" s="94" t="e">
        <f>'施設リストA-1（直営）'!#REF!</f>
        <v>#REF!</v>
      </c>
      <c r="E640" s="20" t="e">
        <f>'施設リストA-1（直営）'!#REF!</f>
        <v>#REF!</v>
      </c>
      <c r="F640" s="20" t="e">
        <f>'施設リストA-1（直営）'!#REF!</f>
        <v>#REF!</v>
      </c>
      <c r="G640" s="13" t="e">
        <f>'施設リストA-1（直営）'!#REF!</f>
        <v>#REF!</v>
      </c>
      <c r="H640" s="28" t="e">
        <f t="shared" si="9"/>
        <v>#REF!</v>
      </c>
      <c r="I640" s="29" t="e">
        <f>'施設リストA-1（直営）'!#REF!</f>
        <v>#REF!</v>
      </c>
      <c r="J640" s="30" t="e">
        <f>IF(I640="新設",VLOOKUP('施設リストA-1（直営）'!#REF!,'（新設）照明器具'!$B$5:$C$1990,2,FALSE),IF('部屋別効果（直）'!I640="撤去",VLOOKUP('施設リストA-1（直営）'!#REF!,'（既設）調査結果'!$B$5:$C$1998,2,FALSE),0))</f>
        <v>#REF!</v>
      </c>
      <c r="K640" s="29" t="e">
        <f>'施設リストA-1（直営）'!#REF!</f>
        <v>#REF!</v>
      </c>
      <c r="L640" s="29" t="e">
        <f>'施設リストA-1（直営）'!#REF!</f>
        <v>#REF!</v>
      </c>
      <c r="M640" s="30" t="e">
        <f>IF(L640="新設",VLOOKUP('施設リストA-1（直営）'!#REF!,'（新設）照明器具'!$B$5:$C$1990,2,FALSE),IF('部屋別効果（直）'!L640="撤去",VLOOKUP('施設リストA-1（直営）'!#REF!,'（既設）調査結果'!$B$5:$C$1998,2,FALSE),0))</f>
        <v>#REF!</v>
      </c>
      <c r="N640" s="29" t="e">
        <f>'施設リストA-1（直営）'!#REF!</f>
        <v>#REF!</v>
      </c>
      <c r="O640" s="29" t="e">
        <f>'施設リストA-1（直営）'!#REF!</f>
        <v>#REF!</v>
      </c>
      <c r="P640" s="30" t="e">
        <f>IF(O640="新設",VLOOKUP('施設リストA-1（直営）'!#REF!,'（新設）照明器具'!$B$5:$C$1990,2,FALSE),IF('部屋別効果（直）'!O640="撤去",VLOOKUP('施設リストA-1（直営）'!#REF!,'（既設）調査結果'!$B$5:$C$1998,2,FALSE),0))</f>
        <v>#REF!</v>
      </c>
      <c r="Q640" s="29" t="e">
        <f>'施設リストA-1（直営）'!#REF!</f>
        <v>#REF!</v>
      </c>
      <c r="R640" s="29" t="e">
        <f>'施設リストA-1（直営）'!#REF!</f>
        <v>#REF!</v>
      </c>
      <c r="S640" s="30" t="e">
        <f>IF(R640="新設",VLOOKUP('施設リストA-1（直営）'!#REF!,'（新設）照明器具'!$B$5:$C$1990,2,FALSE),IF('部屋別効果（直）'!R640="撤去",VLOOKUP('施設リストA-1（直営）'!#REF!,'（既設）調査結果'!$B$5:$C$1998,2,FALSE),0))</f>
        <v>#REF!</v>
      </c>
      <c r="T640" s="29" t="e">
        <f>'施設リストA-1（直営）'!#REF!</f>
        <v>#REF!</v>
      </c>
      <c r="U640" s="29" t="e">
        <f>'施設リストA-1（直営）'!#REF!</f>
        <v>#REF!</v>
      </c>
      <c r="V640" s="30" t="e">
        <f>IF(U640="新設",VLOOKUP('施設リストA-1（直営）'!#REF!,'（新設）照明器具'!$B$5:$C$1990,2,FALSE),IF('部屋別効果（直）'!U640="撤去",VLOOKUP('施設リストA-1（直営）'!#REF!,'（既設）調査結果'!$B$5:$C$1998,2,FALSE),0))</f>
        <v>#REF!</v>
      </c>
      <c r="W640" s="29" t="e">
        <f>'施設リストA-1（直営）'!#REF!</f>
        <v>#REF!</v>
      </c>
      <c r="X640" s="29" t="e">
        <f>'施設リストA-1（直営）'!#REF!</f>
        <v>#REF!</v>
      </c>
      <c r="Y640" s="30" t="e">
        <f>IF(X640="新設",VLOOKUP('施設リストA-1（直営）'!#REF!,'（新設）照明器具'!$B$5:$C$1990,2,FALSE),IF('部屋別効果（直）'!X640="撤去",VLOOKUP('施設リストA-1（直営）'!#REF!,'（既設）調査結果'!$B$5:$C$1998,2,FALSE),0))</f>
        <v>#REF!</v>
      </c>
      <c r="Z640" s="29" t="e">
        <f>'施設リストA-1（直営）'!#REF!</f>
        <v>#REF!</v>
      </c>
      <c r="AA640" s="29" t="e">
        <f>'施設リストA-1（直営）'!#REF!</f>
        <v>#REF!</v>
      </c>
      <c r="AB640" s="30" t="e">
        <f>IF(AA640="新設",VLOOKUP('施設リストA-1（直営）'!#REF!,'（新設）照明器具'!$B$5:$C$1990,2,FALSE),IF('部屋別効果（直）'!AA640="撤去",VLOOKUP('施設リストA-1（直営）'!#REF!,'（既設）調査結果'!$B$5:$C$1998,2,FALSE),0))</f>
        <v>#REF!</v>
      </c>
      <c r="AC640" s="29" t="e">
        <f>'施設リストA-1（直営）'!#REF!</f>
        <v>#REF!</v>
      </c>
      <c r="AD640" s="29" t="e">
        <f>'施設リストA-1（直営）'!#REF!</f>
        <v>#REF!</v>
      </c>
      <c r="AE640" s="30" t="e">
        <f>IF(AD640="新設",VLOOKUP('施設リストA-1（直営）'!#REF!,'（新設）照明器具'!$B$5:$C$1990,2,FALSE),IF('部屋別効果（直）'!AD640="撤去",VLOOKUP('施設リストA-1（直営）'!#REF!,'（既設）調査結果'!$B$5:$C$1998,2,FALSE),0))</f>
        <v>#REF!</v>
      </c>
      <c r="AF640" s="29" t="e">
        <f>'施設リストA-1（直営）'!#REF!</f>
        <v>#REF!</v>
      </c>
      <c r="AG640" s="29" t="e">
        <f>'施設リストA-1（直営）'!#REF!</f>
        <v>#REF!</v>
      </c>
      <c r="AH640" s="30" t="e">
        <f>IF(AG640="新設",VLOOKUP('施設リストA-1（直営）'!#REF!,'（新設）照明器具'!$B$5:$C$1990,2,FALSE),IF('部屋別効果（直）'!AG640="撤去",VLOOKUP('施設リストA-1（直営）'!#REF!,'（既設）調査結果'!$B$5:$C$1998,2,FALSE),0))</f>
        <v>#REF!</v>
      </c>
      <c r="AI640" s="29" t="e">
        <f>'施設リストA-1（直営）'!#REF!</f>
        <v>#REF!</v>
      </c>
      <c r="AJ640" s="29" t="e">
        <f>'施設リストA-1（直営）'!#REF!</f>
        <v>#REF!</v>
      </c>
      <c r="AK640" s="30" t="e">
        <f>IF(AJ640="新設",VLOOKUP('施設リストA-1（直営）'!#REF!,'（新設）照明器具'!$B$5:$C$1990,2,FALSE),IF('部屋別効果（直）'!AJ640="撤去",VLOOKUP('施設リストA-1（直営）'!#REF!,'（既設）調査結果'!$B$5:$C$1998,2,FALSE),0))</f>
        <v>#REF!</v>
      </c>
      <c r="AL640" s="29" t="e">
        <f>'施設リストA-1（直営）'!#REF!</f>
        <v>#REF!</v>
      </c>
    </row>
    <row r="641" spans="1:38" customFormat="1">
      <c r="A641" s="94"/>
      <c r="B641" s="16" t="e">
        <f>'施設リストA-1（直営）'!#REF!</f>
        <v>#REF!</v>
      </c>
      <c r="C641" s="14" t="e">
        <f>'施設リストA-1（直営）'!#REF!</f>
        <v>#REF!</v>
      </c>
      <c r="D641" s="94" t="e">
        <f>'施設リストA-1（直営）'!#REF!</f>
        <v>#REF!</v>
      </c>
      <c r="E641" s="20" t="e">
        <f>'施設リストA-1（直営）'!#REF!</f>
        <v>#REF!</v>
      </c>
      <c r="F641" s="20" t="e">
        <f>'施設リストA-1（直営）'!#REF!</f>
        <v>#REF!</v>
      </c>
      <c r="G641" s="13" t="e">
        <f>'施設リストA-1（直営）'!#REF!</f>
        <v>#REF!</v>
      </c>
      <c r="H641" s="28" t="e">
        <f t="shared" si="9"/>
        <v>#REF!</v>
      </c>
      <c r="I641" s="29" t="e">
        <f>'施設リストA-1（直営）'!#REF!</f>
        <v>#REF!</v>
      </c>
      <c r="J641" s="30" t="e">
        <f>IF(I641="新設",VLOOKUP('施設リストA-1（直営）'!#REF!,'（新設）照明器具'!$B$5:$C$1990,2,FALSE),IF('部屋別効果（直）'!I641="撤去",VLOOKUP('施設リストA-1（直営）'!#REF!,'（既設）調査結果'!$B$5:$C$1998,2,FALSE),0))</f>
        <v>#REF!</v>
      </c>
      <c r="K641" s="29" t="e">
        <f>'施設リストA-1（直営）'!#REF!</f>
        <v>#REF!</v>
      </c>
      <c r="L641" s="29" t="e">
        <f>'施設リストA-1（直営）'!#REF!</f>
        <v>#REF!</v>
      </c>
      <c r="M641" s="30" t="e">
        <f>IF(L641="新設",VLOOKUP('施設リストA-1（直営）'!#REF!,'（新設）照明器具'!$B$5:$C$1990,2,FALSE),IF('部屋別効果（直）'!L641="撤去",VLOOKUP('施設リストA-1（直営）'!#REF!,'（既設）調査結果'!$B$5:$C$1998,2,FALSE),0))</f>
        <v>#REF!</v>
      </c>
      <c r="N641" s="29" t="e">
        <f>'施設リストA-1（直営）'!#REF!</f>
        <v>#REF!</v>
      </c>
      <c r="O641" s="29" t="e">
        <f>'施設リストA-1（直営）'!#REF!</f>
        <v>#REF!</v>
      </c>
      <c r="P641" s="30" t="e">
        <f>IF(O641="新設",VLOOKUP('施設リストA-1（直営）'!#REF!,'（新設）照明器具'!$B$5:$C$1990,2,FALSE),IF('部屋別効果（直）'!O641="撤去",VLOOKUP('施設リストA-1（直営）'!#REF!,'（既設）調査結果'!$B$5:$C$1998,2,FALSE),0))</f>
        <v>#REF!</v>
      </c>
      <c r="Q641" s="29" t="e">
        <f>'施設リストA-1（直営）'!#REF!</f>
        <v>#REF!</v>
      </c>
      <c r="R641" s="29" t="e">
        <f>'施設リストA-1（直営）'!#REF!</f>
        <v>#REF!</v>
      </c>
      <c r="S641" s="30" t="e">
        <f>IF(R641="新設",VLOOKUP('施設リストA-1（直営）'!#REF!,'（新設）照明器具'!$B$5:$C$1990,2,FALSE),IF('部屋別効果（直）'!R641="撤去",VLOOKUP('施設リストA-1（直営）'!#REF!,'（既設）調査結果'!$B$5:$C$1998,2,FALSE),0))</f>
        <v>#REF!</v>
      </c>
      <c r="T641" s="29" t="e">
        <f>'施設リストA-1（直営）'!#REF!</f>
        <v>#REF!</v>
      </c>
      <c r="U641" s="29" t="e">
        <f>'施設リストA-1（直営）'!#REF!</f>
        <v>#REF!</v>
      </c>
      <c r="V641" s="30" t="e">
        <f>IF(U641="新設",VLOOKUP('施設リストA-1（直営）'!#REF!,'（新設）照明器具'!$B$5:$C$1990,2,FALSE),IF('部屋別効果（直）'!U641="撤去",VLOOKUP('施設リストA-1（直営）'!#REF!,'（既設）調査結果'!$B$5:$C$1998,2,FALSE),0))</f>
        <v>#REF!</v>
      </c>
      <c r="W641" s="29" t="e">
        <f>'施設リストA-1（直営）'!#REF!</f>
        <v>#REF!</v>
      </c>
      <c r="X641" s="29" t="e">
        <f>'施設リストA-1（直営）'!#REF!</f>
        <v>#REF!</v>
      </c>
      <c r="Y641" s="30" t="e">
        <f>IF(X641="新設",VLOOKUP('施設リストA-1（直営）'!#REF!,'（新設）照明器具'!$B$5:$C$1990,2,FALSE),IF('部屋別効果（直）'!X641="撤去",VLOOKUP('施設リストA-1（直営）'!#REF!,'（既設）調査結果'!$B$5:$C$1998,2,FALSE),0))</f>
        <v>#REF!</v>
      </c>
      <c r="Z641" s="29" t="e">
        <f>'施設リストA-1（直営）'!#REF!</f>
        <v>#REF!</v>
      </c>
      <c r="AA641" s="29" t="e">
        <f>'施設リストA-1（直営）'!#REF!</f>
        <v>#REF!</v>
      </c>
      <c r="AB641" s="30" t="e">
        <f>IF(AA641="新設",VLOOKUP('施設リストA-1（直営）'!#REF!,'（新設）照明器具'!$B$5:$C$1990,2,FALSE),IF('部屋別効果（直）'!AA641="撤去",VLOOKUP('施設リストA-1（直営）'!#REF!,'（既設）調査結果'!$B$5:$C$1998,2,FALSE),0))</f>
        <v>#REF!</v>
      </c>
      <c r="AC641" s="29" t="e">
        <f>'施設リストA-1（直営）'!#REF!</f>
        <v>#REF!</v>
      </c>
      <c r="AD641" s="29" t="e">
        <f>'施設リストA-1（直営）'!#REF!</f>
        <v>#REF!</v>
      </c>
      <c r="AE641" s="30" t="e">
        <f>IF(AD641="新設",VLOOKUP('施設リストA-1（直営）'!#REF!,'（新設）照明器具'!$B$5:$C$1990,2,FALSE),IF('部屋別効果（直）'!AD641="撤去",VLOOKUP('施設リストA-1（直営）'!#REF!,'（既設）調査結果'!$B$5:$C$1998,2,FALSE),0))</f>
        <v>#REF!</v>
      </c>
      <c r="AF641" s="29" t="e">
        <f>'施設リストA-1（直営）'!#REF!</f>
        <v>#REF!</v>
      </c>
      <c r="AG641" s="29" t="e">
        <f>'施設リストA-1（直営）'!#REF!</f>
        <v>#REF!</v>
      </c>
      <c r="AH641" s="30" t="e">
        <f>IF(AG641="新設",VLOOKUP('施設リストA-1（直営）'!#REF!,'（新設）照明器具'!$B$5:$C$1990,2,FALSE),IF('部屋別効果（直）'!AG641="撤去",VLOOKUP('施設リストA-1（直営）'!#REF!,'（既設）調査結果'!$B$5:$C$1998,2,FALSE),0))</f>
        <v>#REF!</v>
      </c>
      <c r="AI641" s="29" t="e">
        <f>'施設リストA-1（直営）'!#REF!</f>
        <v>#REF!</v>
      </c>
      <c r="AJ641" s="29" t="e">
        <f>'施設リストA-1（直営）'!#REF!</f>
        <v>#REF!</v>
      </c>
      <c r="AK641" s="30" t="e">
        <f>IF(AJ641="新設",VLOOKUP('施設リストA-1（直営）'!#REF!,'（新設）照明器具'!$B$5:$C$1990,2,FALSE),IF('部屋別効果（直）'!AJ641="撤去",VLOOKUP('施設リストA-1（直営）'!#REF!,'（既設）調査結果'!$B$5:$C$1998,2,FALSE),0))</f>
        <v>#REF!</v>
      </c>
      <c r="AL641" s="29" t="e">
        <f>'施設リストA-1（直営）'!#REF!</f>
        <v>#REF!</v>
      </c>
    </row>
    <row r="642" spans="1:38" customFormat="1">
      <c r="A642" s="94"/>
      <c r="B642" s="16" t="e">
        <f>'施設リストA-1（直営）'!#REF!</f>
        <v>#REF!</v>
      </c>
      <c r="C642" s="14" t="e">
        <f>'施設リストA-1（直営）'!#REF!</f>
        <v>#REF!</v>
      </c>
      <c r="D642" s="94" t="e">
        <f>'施設リストA-1（直営）'!#REF!</f>
        <v>#REF!</v>
      </c>
      <c r="E642" s="20" t="e">
        <f>'施設リストA-1（直営）'!#REF!</f>
        <v>#REF!</v>
      </c>
      <c r="F642" s="20" t="e">
        <f>'施設リストA-1（直営）'!#REF!</f>
        <v>#REF!</v>
      </c>
      <c r="G642" s="13" t="e">
        <f>'施設リストA-1（直営）'!#REF!</f>
        <v>#REF!</v>
      </c>
      <c r="H642" s="28" t="e">
        <f t="shared" si="9"/>
        <v>#REF!</v>
      </c>
      <c r="I642" s="29" t="e">
        <f>'施設リストA-1（直営）'!#REF!</f>
        <v>#REF!</v>
      </c>
      <c r="J642" s="30" t="e">
        <f>IF(I642="新設",VLOOKUP('施設リストA-1（直営）'!#REF!,'（新設）照明器具'!$B$5:$C$1990,2,FALSE),IF('部屋別効果（直）'!I642="撤去",VLOOKUP('施設リストA-1（直営）'!#REF!,'（既設）調査結果'!$B$5:$C$1998,2,FALSE),0))</f>
        <v>#REF!</v>
      </c>
      <c r="K642" s="29" t="e">
        <f>'施設リストA-1（直営）'!#REF!</f>
        <v>#REF!</v>
      </c>
      <c r="L642" s="29" t="e">
        <f>'施設リストA-1（直営）'!#REF!</f>
        <v>#REF!</v>
      </c>
      <c r="M642" s="30" t="e">
        <f>IF(L642="新設",VLOOKUP('施設リストA-1（直営）'!#REF!,'（新設）照明器具'!$B$5:$C$1990,2,FALSE),IF('部屋別効果（直）'!L642="撤去",VLOOKUP('施設リストA-1（直営）'!#REF!,'（既設）調査結果'!$B$5:$C$1998,2,FALSE),0))</f>
        <v>#REF!</v>
      </c>
      <c r="N642" s="29" t="e">
        <f>'施設リストA-1（直営）'!#REF!</f>
        <v>#REF!</v>
      </c>
      <c r="O642" s="29" t="e">
        <f>'施設リストA-1（直営）'!#REF!</f>
        <v>#REF!</v>
      </c>
      <c r="P642" s="30" t="e">
        <f>IF(O642="新設",VLOOKUP('施設リストA-1（直営）'!#REF!,'（新設）照明器具'!$B$5:$C$1990,2,FALSE),IF('部屋別効果（直）'!O642="撤去",VLOOKUP('施設リストA-1（直営）'!#REF!,'（既設）調査結果'!$B$5:$C$1998,2,FALSE),0))</f>
        <v>#REF!</v>
      </c>
      <c r="Q642" s="29" t="e">
        <f>'施設リストA-1（直営）'!#REF!</f>
        <v>#REF!</v>
      </c>
      <c r="R642" s="29" t="e">
        <f>'施設リストA-1（直営）'!#REF!</f>
        <v>#REF!</v>
      </c>
      <c r="S642" s="30" t="e">
        <f>IF(R642="新設",VLOOKUP('施設リストA-1（直営）'!#REF!,'（新設）照明器具'!$B$5:$C$1990,2,FALSE),IF('部屋別効果（直）'!R642="撤去",VLOOKUP('施設リストA-1（直営）'!#REF!,'（既設）調査結果'!$B$5:$C$1998,2,FALSE),0))</f>
        <v>#REF!</v>
      </c>
      <c r="T642" s="29" t="e">
        <f>'施設リストA-1（直営）'!#REF!</f>
        <v>#REF!</v>
      </c>
      <c r="U642" s="29" t="e">
        <f>'施設リストA-1（直営）'!#REF!</f>
        <v>#REF!</v>
      </c>
      <c r="V642" s="30" t="e">
        <f>IF(U642="新設",VLOOKUP('施設リストA-1（直営）'!#REF!,'（新設）照明器具'!$B$5:$C$1990,2,FALSE),IF('部屋別効果（直）'!U642="撤去",VLOOKUP('施設リストA-1（直営）'!#REF!,'（既設）調査結果'!$B$5:$C$1998,2,FALSE),0))</f>
        <v>#REF!</v>
      </c>
      <c r="W642" s="29" t="e">
        <f>'施設リストA-1（直営）'!#REF!</f>
        <v>#REF!</v>
      </c>
      <c r="X642" s="29" t="e">
        <f>'施設リストA-1（直営）'!#REF!</f>
        <v>#REF!</v>
      </c>
      <c r="Y642" s="30" t="e">
        <f>IF(X642="新設",VLOOKUP('施設リストA-1（直営）'!#REF!,'（新設）照明器具'!$B$5:$C$1990,2,FALSE),IF('部屋別効果（直）'!X642="撤去",VLOOKUP('施設リストA-1（直営）'!#REF!,'（既設）調査結果'!$B$5:$C$1998,2,FALSE),0))</f>
        <v>#REF!</v>
      </c>
      <c r="Z642" s="29" t="e">
        <f>'施設リストA-1（直営）'!#REF!</f>
        <v>#REF!</v>
      </c>
      <c r="AA642" s="29" t="e">
        <f>'施設リストA-1（直営）'!#REF!</f>
        <v>#REF!</v>
      </c>
      <c r="AB642" s="30" t="e">
        <f>IF(AA642="新設",VLOOKUP('施設リストA-1（直営）'!#REF!,'（新設）照明器具'!$B$5:$C$1990,2,FALSE),IF('部屋別効果（直）'!AA642="撤去",VLOOKUP('施設リストA-1（直営）'!#REF!,'（既設）調査結果'!$B$5:$C$1998,2,FALSE),0))</f>
        <v>#REF!</v>
      </c>
      <c r="AC642" s="29" t="e">
        <f>'施設リストA-1（直営）'!#REF!</f>
        <v>#REF!</v>
      </c>
      <c r="AD642" s="29" t="e">
        <f>'施設リストA-1（直営）'!#REF!</f>
        <v>#REF!</v>
      </c>
      <c r="AE642" s="30" t="e">
        <f>IF(AD642="新設",VLOOKUP('施設リストA-1（直営）'!#REF!,'（新設）照明器具'!$B$5:$C$1990,2,FALSE),IF('部屋別効果（直）'!AD642="撤去",VLOOKUP('施設リストA-1（直営）'!#REF!,'（既設）調査結果'!$B$5:$C$1998,2,FALSE),0))</f>
        <v>#REF!</v>
      </c>
      <c r="AF642" s="29" t="e">
        <f>'施設リストA-1（直営）'!#REF!</f>
        <v>#REF!</v>
      </c>
      <c r="AG642" s="29" t="e">
        <f>'施設リストA-1（直営）'!#REF!</f>
        <v>#REF!</v>
      </c>
      <c r="AH642" s="30" t="e">
        <f>IF(AG642="新設",VLOOKUP('施設リストA-1（直営）'!#REF!,'（新設）照明器具'!$B$5:$C$1990,2,FALSE),IF('部屋別効果（直）'!AG642="撤去",VLOOKUP('施設リストA-1（直営）'!#REF!,'（既設）調査結果'!$B$5:$C$1998,2,FALSE),0))</f>
        <v>#REF!</v>
      </c>
      <c r="AI642" s="29" t="e">
        <f>'施設リストA-1（直営）'!#REF!</f>
        <v>#REF!</v>
      </c>
      <c r="AJ642" s="29" t="e">
        <f>'施設リストA-1（直営）'!#REF!</f>
        <v>#REF!</v>
      </c>
      <c r="AK642" s="30" t="e">
        <f>IF(AJ642="新設",VLOOKUP('施設リストA-1（直営）'!#REF!,'（新設）照明器具'!$B$5:$C$1990,2,FALSE),IF('部屋別効果（直）'!AJ642="撤去",VLOOKUP('施設リストA-1（直営）'!#REF!,'（既設）調査結果'!$B$5:$C$1998,2,FALSE),0))</f>
        <v>#REF!</v>
      </c>
      <c r="AL642" s="29" t="e">
        <f>'施設リストA-1（直営）'!#REF!</f>
        <v>#REF!</v>
      </c>
    </row>
    <row r="643" spans="1:38" customFormat="1">
      <c r="A643" s="94"/>
      <c r="B643" s="16" t="e">
        <f>'施設リストA-1（直営）'!#REF!</f>
        <v>#REF!</v>
      </c>
      <c r="C643" s="14" t="e">
        <f>'施設リストA-1（直営）'!#REF!</f>
        <v>#REF!</v>
      </c>
      <c r="D643" s="94" t="e">
        <f>'施設リストA-1（直営）'!#REF!</f>
        <v>#REF!</v>
      </c>
      <c r="E643" s="20" t="e">
        <f>'施設リストA-1（直営）'!#REF!</f>
        <v>#REF!</v>
      </c>
      <c r="F643" s="20" t="e">
        <f>'施設リストA-1（直営）'!#REF!</f>
        <v>#REF!</v>
      </c>
      <c r="G643" s="13" t="e">
        <f>'施設リストA-1（直営）'!#REF!</f>
        <v>#REF!</v>
      </c>
      <c r="H643" s="28" t="e">
        <f t="shared" si="9"/>
        <v>#REF!</v>
      </c>
      <c r="I643" s="29" t="e">
        <f>'施設リストA-1（直営）'!#REF!</f>
        <v>#REF!</v>
      </c>
      <c r="J643" s="30" t="e">
        <f>IF(I643="新設",VLOOKUP('施設リストA-1（直営）'!#REF!,'（新設）照明器具'!$B$5:$C$1990,2,FALSE),IF('部屋別効果（直）'!I643="撤去",VLOOKUP('施設リストA-1（直営）'!#REF!,'（既設）調査結果'!$B$5:$C$1998,2,FALSE),0))</f>
        <v>#REF!</v>
      </c>
      <c r="K643" s="29" t="e">
        <f>'施設リストA-1（直営）'!#REF!</f>
        <v>#REF!</v>
      </c>
      <c r="L643" s="29" t="e">
        <f>'施設リストA-1（直営）'!#REF!</f>
        <v>#REF!</v>
      </c>
      <c r="M643" s="30" t="e">
        <f>IF(L643="新設",VLOOKUP('施設リストA-1（直営）'!#REF!,'（新設）照明器具'!$B$5:$C$1990,2,FALSE),IF('部屋別効果（直）'!L643="撤去",VLOOKUP('施設リストA-1（直営）'!#REF!,'（既設）調査結果'!$B$5:$C$1998,2,FALSE),0))</f>
        <v>#REF!</v>
      </c>
      <c r="N643" s="29" t="e">
        <f>'施設リストA-1（直営）'!#REF!</f>
        <v>#REF!</v>
      </c>
      <c r="O643" s="29" t="e">
        <f>'施設リストA-1（直営）'!#REF!</f>
        <v>#REF!</v>
      </c>
      <c r="P643" s="30" t="e">
        <f>IF(O643="新設",VLOOKUP('施設リストA-1（直営）'!#REF!,'（新設）照明器具'!$B$5:$C$1990,2,FALSE),IF('部屋別効果（直）'!O643="撤去",VLOOKUP('施設リストA-1（直営）'!#REF!,'（既設）調査結果'!$B$5:$C$1998,2,FALSE),0))</f>
        <v>#REF!</v>
      </c>
      <c r="Q643" s="29" t="e">
        <f>'施設リストA-1（直営）'!#REF!</f>
        <v>#REF!</v>
      </c>
      <c r="R643" s="29" t="e">
        <f>'施設リストA-1（直営）'!#REF!</f>
        <v>#REF!</v>
      </c>
      <c r="S643" s="30" t="e">
        <f>IF(R643="新設",VLOOKUP('施設リストA-1（直営）'!#REF!,'（新設）照明器具'!$B$5:$C$1990,2,FALSE),IF('部屋別効果（直）'!R643="撤去",VLOOKUP('施設リストA-1（直営）'!#REF!,'（既設）調査結果'!$B$5:$C$1998,2,FALSE),0))</f>
        <v>#REF!</v>
      </c>
      <c r="T643" s="29" t="e">
        <f>'施設リストA-1（直営）'!#REF!</f>
        <v>#REF!</v>
      </c>
      <c r="U643" s="29" t="e">
        <f>'施設リストA-1（直営）'!#REF!</f>
        <v>#REF!</v>
      </c>
      <c r="V643" s="30" t="e">
        <f>IF(U643="新設",VLOOKUP('施設リストA-1（直営）'!#REF!,'（新設）照明器具'!$B$5:$C$1990,2,FALSE),IF('部屋別効果（直）'!U643="撤去",VLOOKUP('施設リストA-1（直営）'!#REF!,'（既設）調査結果'!$B$5:$C$1998,2,FALSE),0))</f>
        <v>#REF!</v>
      </c>
      <c r="W643" s="29" t="e">
        <f>'施設リストA-1（直営）'!#REF!</f>
        <v>#REF!</v>
      </c>
      <c r="X643" s="29" t="e">
        <f>'施設リストA-1（直営）'!#REF!</f>
        <v>#REF!</v>
      </c>
      <c r="Y643" s="30" t="e">
        <f>IF(X643="新設",VLOOKUP('施設リストA-1（直営）'!#REF!,'（新設）照明器具'!$B$5:$C$1990,2,FALSE),IF('部屋別効果（直）'!X643="撤去",VLOOKUP('施設リストA-1（直営）'!#REF!,'（既設）調査結果'!$B$5:$C$1998,2,FALSE),0))</f>
        <v>#REF!</v>
      </c>
      <c r="Z643" s="29" t="e">
        <f>'施設リストA-1（直営）'!#REF!</f>
        <v>#REF!</v>
      </c>
      <c r="AA643" s="29" t="e">
        <f>'施設リストA-1（直営）'!#REF!</f>
        <v>#REF!</v>
      </c>
      <c r="AB643" s="30" t="e">
        <f>IF(AA643="新設",VLOOKUP('施設リストA-1（直営）'!#REF!,'（新設）照明器具'!$B$5:$C$1990,2,FALSE),IF('部屋別効果（直）'!AA643="撤去",VLOOKUP('施設リストA-1（直営）'!#REF!,'（既設）調査結果'!$B$5:$C$1998,2,FALSE),0))</f>
        <v>#REF!</v>
      </c>
      <c r="AC643" s="29" t="e">
        <f>'施設リストA-1（直営）'!#REF!</f>
        <v>#REF!</v>
      </c>
      <c r="AD643" s="29" t="e">
        <f>'施設リストA-1（直営）'!#REF!</f>
        <v>#REF!</v>
      </c>
      <c r="AE643" s="30" t="e">
        <f>IF(AD643="新設",VLOOKUP('施設リストA-1（直営）'!#REF!,'（新設）照明器具'!$B$5:$C$1990,2,FALSE),IF('部屋別効果（直）'!AD643="撤去",VLOOKUP('施設リストA-1（直営）'!#REF!,'（既設）調査結果'!$B$5:$C$1998,2,FALSE),0))</f>
        <v>#REF!</v>
      </c>
      <c r="AF643" s="29" t="e">
        <f>'施設リストA-1（直営）'!#REF!</f>
        <v>#REF!</v>
      </c>
      <c r="AG643" s="29" t="e">
        <f>'施設リストA-1（直営）'!#REF!</f>
        <v>#REF!</v>
      </c>
      <c r="AH643" s="30" t="e">
        <f>IF(AG643="新設",VLOOKUP('施設リストA-1（直営）'!#REF!,'（新設）照明器具'!$B$5:$C$1990,2,FALSE),IF('部屋別効果（直）'!AG643="撤去",VLOOKUP('施設リストA-1（直営）'!#REF!,'（既設）調査結果'!$B$5:$C$1998,2,FALSE),0))</f>
        <v>#REF!</v>
      </c>
      <c r="AI643" s="29" t="e">
        <f>'施設リストA-1（直営）'!#REF!</f>
        <v>#REF!</v>
      </c>
      <c r="AJ643" s="29" t="e">
        <f>'施設リストA-1（直営）'!#REF!</f>
        <v>#REF!</v>
      </c>
      <c r="AK643" s="30" t="e">
        <f>IF(AJ643="新設",VLOOKUP('施設リストA-1（直営）'!#REF!,'（新設）照明器具'!$B$5:$C$1990,2,FALSE),IF('部屋別効果（直）'!AJ643="撤去",VLOOKUP('施設リストA-1（直営）'!#REF!,'（既設）調査結果'!$B$5:$C$1998,2,FALSE),0))</f>
        <v>#REF!</v>
      </c>
      <c r="AL643" s="29" t="e">
        <f>'施設リストA-1（直営）'!#REF!</f>
        <v>#REF!</v>
      </c>
    </row>
    <row r="644" spans="1:38" customFormat="1">
      <c r="A644" s="94"/>
      <c r="B644" s="16" t="e">
        <f>'施設リストA-1（直営）'!#REF!</f>
        <v>#REF!</v>
      </c>
      <c r="C644" s="14" t="e">
        <f>'施設リストA-1（直営）'!#REF!</f>
        <v>#REF!</v>
      </c>
      <c r="D644" s="94" t="e">
        <f>'施設リストA-1（直営）'!#REF!</f>
        <v>#REF!</v>
      </c>
      <c r="E644" s="20" t="e">
        <f>'施設リストA-1（直営）'!#REF!</f>
        <v>#REF!</v>
      </c>
      <c r="F644" s="20" t="e">
        <f>'施設リストA-1（直営）'!#REF!</f>
        <v>#REF!</v>
      </c>
      <c r="G644" s="13" t="e">
        <f>'施設リストA-1（直営）'!#REF!</f>
        <v>#REF!</v>
      </c>
      <c r="H644" s="28" t="e">
        <f t="shared" si="9"/>
        <v>#REF!</v>
      </c>
      <c r="I644" s="29" t="e">
        <f>'施設リストA-1（直営）'!#REF!</f>
        <v>#REF!</v>
      </c>
      <c r="J644" s="30" t="e">
        <f>IF(I644="新設",VLOOKUP('施設リストA-1（直営）'!#REF!,'（新設）照明器具'!$B$5:$C$1990,2,FALSE),IF('部屋別効果（直）'!I644="撤去",VLOOKUP('施設リストA-1（直営）'!#REF!,'（既設）調査結果'!$B$5:$C$1998,2,FALSE),0))</f>
        <v>#REF!</v>
      </c>
      <c r="K644" s="29" t="e">
        <f>'施設リストA-1（直営）'!#REF!</f>
        <v>#REF!</v>
      </c>
      <c r="L644" s="29" t="e">
        <f>'施設リストA-1（直営）'!#REF!</f>
        <v>#REF!</v>
      </c>
      <c r="M644" s="30" t="e">
        <f>IF(L644="新設",VLOOKUP('施設リストA-1（直営）'!#REF!,'（新設）照明器具'!$B$5:$C$1990,2,FALSE),IF('部屋別効果（直）'!L644="撤去",VLOOKUP('施設リストA-1（直営）'!#REF!,'（既設）調査結果'!$B$5:$C$1998,2,FALSE),0))</f>
        <v>#REF!</v>
      </c>
      <c r="N644" s="29" t="e">
        <f>'施設リストA-1（直営）'!#REF!</f>
        <v>#REF!</v>
      </c>
      <c r="O644" s="29" t="e">
        <f>'施設リストA-1（直営）'!#REF!</f>
        <v>#REF!</v>
      </c>
      <c r="P644" s="30" t="e">
        <f>IF(O644="新設",VLOOKUP('施設リストA-1（直営）'!#REF!,'（新設）照明器具'!$B$5:$C$1990,2,FALSE),IF('部屋別効果（直）'!O644="撤去",VLOOKUP('施設リストA-1（直営）'!#REF!,'（既設）調査結果'!$B$5:$C$1998,2,FALSE),0))</f>
        <v>#REF!</v>
      </c>
      <c r="Q644" s="29" t="e">
        <f>'施設リストA-1（直営）'!#REF!</f>
        <v>#REF!</v>
      </c>
      <c r="R644" s="29" t="e">
        <f>'施設リストA-1（直営）'!#REF!</f>
        <v>#REF!</v>
      </c>
      <c r="S644" s="30" t="e">
        <f>IF(R644="新設",VLOOKUP('施設リストA-1（直営）'!#REF!,'（新設）照明器具'!$B$5:$C$1990,2,FALSE),IF('部屋別効果（直）'!R644="撤去",VLOOKUP('施設リストA-1（直営）'!#REF!,'（既設）調査結果'!$B$5:$C$1998,2,FALSE),0))</f>
        <v>#REF!</v>
      </c>
      <c r="T644" s="29" t="e">
        <f>'施設リストA-1（直営）'!#REF!</f>
        <v>#REF!</v>
      </c>
      <c r="U644" s="29" t="e">
        <f>'施設リストA-1（直営）'!#REF!</f>
        <v>#REF!</v>
      </c>
      <c r="V644" s="30" t="e">
        <f>IF(U644="新設",VLOOKUP('施設リストA-1（直営）'!#REF!,'（新設）照明器具'!$B$5:$C$1990,2,FALSE),IF('部屋別効果（直）'!U644="撤去",VLOOKUP('施設リストA-1（直営）'!#REF!,'（既設）調査結果'!$B$5:$C$1998,2,FALSE),0))</f>
        <v>#REF!</v>
      </c>
      <c r="W644" s="29" t="e">
        <f>'施設リストA-1（直営）'!#REF!</f>
        <v>#REF!</v>
      </c>
      <c r="X644" s="29" t="e">
        <f>'施設リストA-1（直営）'!#REF!</f>
        <v>#REF!</v>
      </c>
      <c r="Y644" s="30" t="e">
        <f>IF(X644="新設",VLOOKUP('施設リストA-1（直営）'!#REF!,'（新設）照明器具'!$B$5:$C$1990,2,FALSE),IF('部屋別効果（直）'!X644="撤去",VLOOKUP('施設リストA-1（直営）'!#REF!,'（既設）調査結果'!$B$5:$C$1998,2,FALSE),0))</f>
        <v>#REF!</v>
      </c>
      <c r="Z644" s="29" t="e">
        <f>'施設リストA-1（直営）'!#REF!</f>
        <v>#REF!</v>
      </c>
      <c r="AA644" s="29" t="e">
        <f>'施設リストA-1（直営）'!#REF!</f>
        <v>#REF!</v>
      </c>
      <c r="AB644" s="30" t="e">
        <f>IF(AA644="新設",VLOOKUP('施設リストA-1（直営）'!#REF!,'（新設）照明器具'!$B$5:$C$1990,2,FALSE),IF('部屋別効果（直）'!AA644="撤去",VLOOKUP('施設リストA-1（直営）'!#REF!,'（既設）調査結果'!$B$5:$C$1998,2,FALSE),0))</f>
        <v>#REF!</v>
      </c>
      <c r="AC644" s="29" t="e">
        <f>'施設リストA-1（直営）'!#REF!</f>
        <v>#REF!</v>
      </c>
      <c r="AD644" s="29" t="e">
        <f>'施設リストA-1（直営）'!#REF!</f>
        <v>#REF!</v>
      </c>
      <c r="AE644" s="30" t="e">
        <f>IF(AD644="新設",VLOOKUP('施設リストA-1（直営）'!#REF!,'（新設）照明器具'!$B$5:$C$1990,2,FALSE),IF('部屋別効果（直）'!AD644="撤去",VLOOKUP('施設リストA-1（直営）'!#REF!,'（既設）調査結果'!$B$5:$C$1998,2,FALSE),0))</f>
        <v>#REF!</v>
      </c>
      <c r="AF644" s="29" t="e">
        <f>'施設リストA-1（直営）'!#REF!</f>
        <v>#REF!</v>
      </c>
      <c r="AG644" s="29" t="e">
        <f>'施設リストA-1（直営）'!#REF!</f>
        <v>#REF!</v>
      </c>
      <c r="AH644" s="30" t="e">
        <f>IF(AG644="新設",VLOOKUP('施設リストA-1（直営）'!#REF!,'（新設）照明器具'!$B$5:$C$1990,2,FALSE),IF('部屋別効果（直）'!AG644="撤去",VLOOKUP('施設リストA-1（直営）'!#REF!,'（既設）調査結果'!$B$5:$C$1998,2,FALSE),0))</f>
        <v>#REF!</v>
      </c>
      <c r="AI644" s="29" t="e">
        <f>'施設リストA-1（直営）'!#REF!</f>
        <v>#REF!</v>
      </c>
      <c r="AJ644" s="29" t="e">
        <f>'施設リストA-1（直営）'!#REF!</f>
        <v>#REF!</v>
      </c>
      <c r="AK644" s="30" t="e">
        <f>IF(AJ644="新設",VLOOKUP('施設リストA-1（直営）'!#REF!,'（新設）照明器具'!$B$5:$C$1990,2,FALSE),IF('部屋別効果（直）'!AJ644="撤去",VLOOKUP('施設リストA-1（直営）'!#REF!,'（既設）調査結果'!$B$5:$C$1998,2,FALSE),0))</f>
        <v>#REF!</v>
      </c>
      <c r="AL644" s="29" t="e">
        <f>'施設リストA-1（直営）'!#REF!</f>
        <v>#REF!</v>
      </c>
    </row>
    <row r="645" spans="1:38" customFormat="1">
      <c r="A645" s="94"/>
      <c r="B645" s="16" t="e">
        <f>'施設リストA-1（直営）'!#REF!</f>
        <v>#REF!</v>
      </c>
      <c r="C645" s="14" t="e">
        <f>'施設リストA-1（直営）'!#REF!</f>
        <v>#REF!</v>
      </c>
      <c r="D645" s="94" t="e">
        <f>'施設リストA-1（直営）'!#REF!</f>
        <v>#REF!</v>
      </c>
      <c r="E645" s="20" t="e">
        <f>'施設リストA-1（直営）'!#REF!</f>
        <v>#REF!</v>
      </c>
      <c r="F645" s="20" t="e">
        <f>'施設リストA-1（直営）'!#REF!</f>
        <v>#REF!</v>
      </c>
      <c r="G645" s="13" t="e">
        <f>'施設リストA-1（直営）'!#REF!</f>
        <v>#REF!</v>
      </c>
      <c r="H645" s="28" t="e">
        <f t="shared" si="9"/>
        <v>#REF!</v>
      </c>
      <c r="I645" s="29" t="e">
        <f>'施設リストA-1（直営）'!#REF!</f>
        <v>#REF!</v>
      </c>
      <c r="J645" s="30" t="e">
        <f>IF(I645="新設",VLOOKUP('施設リストA-1（直営）'!#REF!,'（新設）照明器具'!$B$5:$C$1990,2,FALSE),IF('部屋別効果（直）'!I645="撤去",VLOOKUP('施設リストA-1（直営）'!#REF!,'（既設）調査結果'!$B$5:$C$1998,2,FALSE),0))</f>
        <v>#REF!</v>
      </c>
      <c r="K645" s="29" t="e">
        <f>'施設リストA-1（直営）'!#REF!</f>
        <v>#REF!</v>
      </c>
      <c r="L645" s="29" t="e">
        <f>'施設リストA-1（直営）'!#REF!</f>
        <v>#REF!</v>
      </c>
      <c r="M645" s="30" t="e">
        <f>IF(L645="新設",VLOOKUP('施設リストA-1（直営）'!#REF!,'（新設）照明器具'!$B$5:$C$1990,2,FALSE),IF('部屋別効果（直）'!L645="撤去",VLOOKUP('施設リストA-1（直営）'!#REF!,'（既設）調査結果'!$B$5:$C$1998,2,FALSE),0))</f>
        <v>#REF!</v>
      </c>
      <c r="N645" s="29" t="e">
        <f>'施設リストA-1（直営）'!#REF!</f>
        <v>#REF!</v>
      </c>
      <c r="O645" s="29" t="e">
        <f>'施設リストA-1（直営）'!#REF!</f>
        <v>#REF!</v>
      </c>
      <c r="P645" s="30" t="e">
        <f>IF(O645="新設",VLOOKUP('施設リストA-1（直営）'!#REF!,'（新設）照明器具'!$B$5:$C$1990,2,FALSE),IF('部屋別効果（直）'!O645="撤去",VLOOKUP('施設リストA-1（直営）'!#REF!,'（既設）調査結果'!$B$5:$C$1998,2,FALSE),0))</f>
        <v>#REF!</v>
      </c>
      <c r="Q645" s="29" t="e">
        <f>'施設リストA-1（直営）'!#REF!</f>
        <v>#REF!</v>
      </c>
      <c r="R645" s="29" t="e">
        <f>'施設リストA-1（直営）'!#REF!</f>
        <v>#REF!</v>
      </c>
      <c r="S645" s="30" t="e">
        <f>IF(R645="新設",VLOOKUP('施設リストA-1（直営）'!#REF!,'（新設）照明器具'!$B$5:$C$1990,2,FALSE),IF('部屋別効果（直）'!R645="撤去",VLOOKUP('施設リストA-1（直営）'!#REF!,'（既設）調査結果'!$B$5:$C$1998,2,FALSE),0))</f>
        <v>#REF!</v>
      </c>
      <c r="T645" s="29" t="e">
        <f>'施設リストA-1（直営）'!#REF!</f>
        <v>#REF!</v>
      </c>
      <c r="U645" s="29" t="e">
        <f>'施設リストA-1（直営）'!#REF!</f>
        <v>#REF!</v>
      </c>
      <c r="V645" s="30" t="e">
        <f>IF(U645="新設",VLOOKUP('施設リストA-1（直営）'!#REF!,'（新設）照明器具'!$B$5:$C$1990,2,FALSE),IF('部屋別効果（直）'!U645="撤去",VLOOKUP('施設リストA-1（直営）'!#REF!,'（既設）調査結果'!$B$5:$C$1998,2,FALSE),0))</f>
        <v>#REF!</v>
      </c>
      <c r="W645" s="29" t="e">
        <f>'施設リストA-1（直営）'!#REF!</f>
        <v>#REF!</v>
      </c>
      <c r="X645" s="29" t="e">
        <f>'施設リストA-1（直営）'!#REF!</f>
        <v>#REF!</v>
      </c>
      <c r="Y645" s="30" t="e">
        <f>IF(X645="新設",VLOOKUP('施設リストA-1（直営）'!#REF!,'（新設）照明器具'!$B$5:$C$1990,2,FALSE),IF('部屋別効果（直）'!X645="撤去",VLOOKUP('施設リストA-1（直営）'!#REF!,'（既設）調査結果'!$B$5:$C$1998,2,FALSE),0))</f>
        <v>#REF!</v>
      </c>
      <c r="Z645" s="29" t="e">
        <f>'施設リストA-1（直営）'!#REF!</f>
        <v>#REF!</v>
      </c>
      <c r="AA645" s="29" t="e">
        <f>'施設リストA-1（直営）'!#REF!</f>
        <v>#REF!</v>
      </c>
      <c r="AB645" s="30" t="e">
        <f>IF(AA645="新設",VLOOKUP('施設リストA-1（直営）'!#REF!,'（新設）照明器具'!$B$5:$C$1990,2,FALSE),IF('部屋別効果（直）'!AA645="撤去",VLOOKUP('施設リストA-1（直営）'!#REF!,'（既設）調査結果'!$B$5:$C$1998,2,FALSE),0))</f>
        <v>#REF!</v>
      </c>
      <c r="AC645" s="29" t="e">
        <f>'施設リストA-1（直営）'!#REF!</f>
        <v>#REF!</v>
      </c>
      <c r="AD645" s="29" t="e">
        <f>'施設リストA-1（直営）'!#REF!</f>
        <v>#REF!</v>
      </c>
      <c r="AE645" s="30" t="e">
        <f>IF(AD645="新設",VLOOKUP('施設リストA-1（直営）'!#REF!,'（新設）照明器具'!$B$5:$C$1990,2,FALSE),IF('部屋別効果（直）'!AD645="撤去",VLOOKUP('施設リストA-1（直営）'!#REF!,'（既設）調査結果'!$B$5:$C$1998,2,FALSE),0))</f>
        <v>#REF!</v>
      </c>
      <c r="AF645" s="29" t="e">
        <f>'施設リストA-1（直営）'!#REF!</f>
        <v>#REF!</v>
      </c>
      <c r="AG645" s="29" t="e">
        <f>'施設リストA-1（直営）'!#REF!</f>
        <v>#REF!</v>
      </c>
      <c r="AH645" s="30" t="e">
        <f>IF(AG645="新設",VLOOKUP('施設リストA-1（直営）'!#REF!,'（新設）照明器具'!$B$5:$C$1990,2,FALSE),IF('部屋別効果（直）'!AG645="撤去",VLOOKUP('施設リストA-1（直営）'!#REF!,'（既設）調査結果'!$B$5:$C$1998,2,FALSE),0))</f>
        <v>#REF!</v>
      </c>
      <c r="AI645" s="29" t="e">
        <f>'施設リストA-1（直営）'!#REF!</f>
        <v>#REF!</v>
      </c>
      <c r="AJ645" s="29" t="e">
        <f>'施設リストA-1（直営）'!#REF!</f>
        <v>#REF!</v>
      </c>
      <c r="AK645" s="30" t="e">
        <f>IF(AJ645="新設",VLOOKUP('施設リストA-1（直営）'!#REF!,'（新設）照明器具'!$B$5:$C$1990,2,FALSE),IF('部屋別効果（直）'!AJ645="撤去",VLOOKUP('施設リストA-1（直営）'!#REF!,'（既設）調査結果'!$B$5:$C$1998,2,FALSE),0))</f>
        <v>#REF!</v>
      </c>
      <c r="AL645" s="29" t="e">
        <f>'施設リストA-1（直営）'!#REF!</f>
        <v>#REF!</v>
      </c>
    </row>
    <row r="646" spans="1:38" customFormat="1">
      <c r="A646" s="94"/>
      <c r="B646" s="16" t="e">
        <f>'施設リストA-1（直営）'!#REF!</f>
        <v>#REF!</v>
      </c>
      <c r="C646" s="14" t="e">
        <f>'施設リストA-1（直営）'!#REF!</f>
        <v>#REF!</v>
      </c>
      <c r="D646" s="94" t="e">
        <f>'施設リストA-1（直営）'!#REF!</f>
        <v>#REF!</v>
      </c>
      <c r="E646" s="20" t="e">
        <f>'施設リストA-1（直営）'!#REF!</f>
        <v>#REF!</v>
      </c>
      <c r="F646" s="20" t="e">
        <f>'施設リストA-1（直営）'!#REF!</f>
        <v>#REF!</v>
      </c>
      <c r="G646" s="13" t="e">
        <f>'施設リストA-1（直営）'!#REF!</f>
        <v>#REF!</v>
      </c>
      <c r="H646" s="28" t="e">
        <f t="shared" si="9"/>
        <v>#REF!</v>
      </c>
      <c r="I646" s="29" t="e">
        <f>'施設リストA-1（直営）'!#REF!</f>
        <v>#REF!</v>
      </c>
      <c r="J646" s="30" t="e">
        <f>IF(I646="新設",VLOOKUP('施設リストA-1（直営）'!#REF!,'（新設）照明器具'!$B$5:$C$1990,2,FALSE),IF('部屋別効果（直）'!I646="撤去",VLOOKUP('施設リストA-1（直営）'!#REF!,'（既設）調査結果'!$B$5:$C$1998,2,FALSE),0))</f>
        <v>#REF!</v>
      </c>
      <c r="K646" s="29" t="e">
        <f>'施設リストA-1（直営）'!#REF!</f>
        <v>#REF!</v>
      </c>
      <c r="L646" s="29" t="e">
        <f>'施設リストA-1（直営）'!#REF!</f>
        <v>#REF!</v>
      </c>
      <c r="M646" s="30" t="e">
        <f>IF(L646="新設",VLOOKUP('施設リストA-1（直営）'!#REF!,'（新設）照明器具'!$B$5:$C$1990,2,FALSE),IF('部屋別効果（直）'!L646="撤去",VLOOKUP('施設リストA-1（直営）'!#REF!,'（既設）調査結果'!$B$5:$C$1998,2,FALSE),0))</f>
        <v>#REF!</v>
      </c>
      <c r="N646" s="29" t="e">
        <f>'施設リストA-1（直営）'!#REF!</f>
        <v>#REF!</v>
      </c>
      <c r="O646" s="29" t="e">
        <f>'施設リストA-1（直営）'!#REF!</f>
        <v>#REF!</v>
      </c>
      <c r="P646" s="30" t="e">
        <f>IF(O646="新設",VLOOKUP('施設リストA-1（直営）'!#REF!,'（新設）照明器具'!$B$5:$C$1990,2,FALSE),IF('部屋別効果（直）'!O646="撤去",VLOOKUP('施設リストA-1（直営）'!#REF!,'（既設）調査結果'!$B$5:$C$1998,2,FALSE),0))</f>
        <v>#REF!</v>
      </c>
      <c r="Q646" s="29" t="e">
        <f>'施設リストA-1（直営）'!#REF!</f>
        <v>#REF!</v>
      </c>
      <c r="R646" s="29" t="e">
        <f>'施設リストA-1（直営）'!#REF!</f>
        <v>#REF!</v>
      </c>
      <c r="S646" s="30" t="e">
        <f>IF(R646="新設",VLOOKUP('施設リストA-1（直営）'!#REF!,'（新設）照明器具'!$B$5:$C$1990,2,FALSE),IF('部屋別効果（直）'!R646="撤去",VLOOKUP('施設リストA-1（直営）'!#REF!,'（既設）調査結果'!$B$5:$C$1998,2,FALSE),0))</f>
        <v>#REF!</v>
      </c>
      <c r="T646" s="29" t="e">
        <f>'施設リストA-1（直営）'!#REF!</f>
        <v>#REF!</v>
      </c>
      <c r="U646" s="29" t="e">
        <f>'施設リストA-1（直営）'!#REF!</f>
        <v>#REF!</v>
      </c>
      <c r="V646" s="30" t="e">
        <f>IF(U646="新設",VLOOKUP('施設リストA-1（直営）'!#REF!,'（新設）照明器具'!$B$5:$C$1990,2,FALSE),IF('部屋別効果（直）'!U646="撤去",VLOOKUP('施設リストA-1（直営）'!#REF!,'（既設）調査結果'!$B$5:$C$1998,2,FALSE),0))</f>
        <v>#REF!</v>
      </c>
      <c r="W646" s="29" t="e">
        <f>'施設リストA-1（直営）'!#REF!</f>
        <v>#REF!</v>
      </c>
      <c r="X646" s="29" t="e">
        <f>'施設リストA-1（直営）'!#REF!</f>
        <v>#REF!</v>
      </c>
      <c r="Y646" s="30" t="e">
        <f>IF(X646="新設",VLOOKUP('施設リストA-1（直営）'!#REF!,'（新設）照明器具'!$B$5:$C$1990,2,FALSE),IF('部屋別効果（直）'!X646="撤去",VLOOKUP('施設リストA-1（直営）'!#REF!,'（既設）調査結果'!$B$5:$C$1998,2,FALSE),0))</f>
        <v>#REF!</v>
      </c>
      <c r="Z646" s="29" t="e">
        <f>'施設リストA-1（直営）'!#REF!</f>
        <v>#REF!</v>
      </c>
      <c r="AA646" s="29" t="e">
        <f>'施設リストA-1（直営）'!#REF!</f>
        <v>#REF!</v>
      </c>
      <c r="AB646" s="30" t="e">
        <f>IF(AA646="新設",VLOOKUP('施設リストA-1（直営）'!#REF!,'（新設）照明器具'!$B$5:$C$1990,2,FALSE),IF('部屋別効果（直）'!AA646="撤去",VLOOKUP('施設リストA-1（直営）'!#REF!,'（既設）調査結果'!$B$5:$C$1998,2,FALSE),0))</f>
        <v>#REF!</v>
      </c>
      <c r="AC646" s="29" t="e">
        <f>'施設リストA-1（直営）'!#REF!</f>
        <v>#REF!</v>
      </c>
      <c r="AD646" s="29" t="e">
        <f>'施設リストA-1（直営）'!#REF!</f>
        <v>#REF!</v>
      </c>
      <c r="AE646" s="30" t="e">
        <f>IF(AD646="新設",VLOOKUP('施設リストA-1（直営）'!#REF!,'（新設）照明器具'!$B$5:$C$1990,2,FALSE),IF('部屋別効果（直）'!AD646="撤去",VLOOKUP('施設リストA-1（直営）'!#REF!,'（既設）調査結果'!$B$5:$C$1998,2,FALSE),0))</f>
        <v>#REF!</v>
      </c>
      <c r="AF646" s="29" t="e">
        <f>'施設リストA-1（直営）'!#REF!</f>
        <v>#REF!</v>
      </c>
      <c r="AG646" s="29" t="e">
        <f>'施設リストA-1（直営）'!#REF!</f>
        <v>#REF!</v>
      </c>
      <c r="AH646" s="30" t="e">
        <f>IF(AG646="新設",VLOOKUP('施設リストA-1（直営）'!#REF!,'（新設）照明器具'!$B$5:$C$1990,2,FALSE),IF('部屋別効果（直）'!AG646="撤去",VLOOKUP('施設リストA-1（直営）'!#REF!,'（既設）調査結果'!$B$5:$C$1998,2,FALSE),0))</f>
        <v>#REF!</v>
      </c>
      <c r="AI646" s="29" t="e">
        <f>'施設リストA-1（直営）'!#REF!</f>
        <v>#REF!</v>
      </c>
      <c r="AJ646" s="29" t="e">
        <f>'施設リストA-1（直営）'!#REF!</f>
        <v>#REF!</v>
      </c>
      <c r="AK646" s="30" t="e">
        <f>IF(AJ646="新設",VLOOKUP('施設リストA-1（直営）'!#REF!,'（新設）照明器具'!$B$5:$C$1990,2,FALSE),IF('部屋別効果（直）'!AJ646="撤去",VLOOKUP('施設リストA-1（直営）'!#REF!,'（既設）調査結果'!$B$5:$C$1998,2,FALSE),0))</f>
        <v>#REF!</v>
      </c>
      <c r="AL646" s="29" t="e">
        <f>'施設リストA-1（直営）'!#REF!</f>
        <v>#REF!</v>
      </c>
    </row>
    <row r="647" spans="1:38" customFormat="1">
      <c r="A647" s="94"/>
      <c r="B647" s="16" t="e">
        <f>'施設リストA-1（直営）'!#REF!</f>
        <v>#REF!</v>
      </c>
      <c r="C647" s="14" t="e">
        <f>'施設リストA-1（直営）'!#REF!</f>
        <v>#REF!</v>
      </c>
      <c r="D647" s="94" t="e">
        <f>'施設リストA-1（直営）'!#REF!</f>
        <v>#REF!</v>
      </c>
      <c r="E647" s="20" t="e">
        <f>'施設リストA-1（直営）'!#REF!</f>
        <v>#REF!</v>
      </c>
      <c r="F647" s="20" t="e">
        <f>'施設リストA-1（直営）'!#REF!</f>
        <v>#REF!</v>
      </c>
      <c r="G647" s="13" t="e">
        <f>'施設リストA-1（直営）'!#REF!</f>
        <v>#REF!</v>
      </c>
      <c r="H647" s="28" t="e">
        <f t="shared" si="9"/>
        <v>#REF!</v>
      </c>
      <c r="I647" s="29" t="e">
        <f>'施設リストA-1（直営）'!#REF!</f>
        <v>#REF!</v>
      </c>
      <c r="J647" s="30" t="e">
        <f>IF(I647="新設",VLOOKUP('施設リストA-1（直営）'!#REF!,'（新設）照明器具'!$B$5:$C$1990,2,FALSE),IF('部屋別効果（直）'!I647="撤去",VLOOKUP('施設リストA-1（直営）'!#REF!,'（既設）調査結果'!$B$5:$C$1998,2,FALSE),0))</f>
        <v>#REF!</v>
      </c>
      <c r="K647" s="29" t="e">
        <f>'施設リストA-1（直営）'!#REF!</f>
        <v>#REF!</v>
      </c>
      <c r="L647" s="29" t="e">
        <f>'施設リストA-1（直営）'!#REF!</f>
        <v>#REF!</v>
      </c>
      <c r="M647" s="30" t="e">
        <f>IF(L647="新設",VLOOKUP('施設リストA-1（直営）'!#REF!,'（新設）照明器具'!$B$5:$C$1990,2,FALSE),IF('部屋別効果（直）'!L647="撤去",VLOOKUP('施設リストA-1（直営）'!#REF!,'（既設）調査結果'!$B$5:$C$1998,2,FALSE),0))</f>
        <v>#REF!</v>
      </c>
      <c r="N647" s="29" t="e">
        <f>'施設リストA-1（直営）'!#REF!</f>
        <v>#REF!</v>
      </c>
      <c r="O647" s="29" t="e">
        <f>'施設リストA-1（直営）'!#REF!</f>
        <v>#REF!</v>
      </c>
      <c r="P647" s="30" t="e">
        <f>IF(O647="新設",VLOOKUP('施設リストA-1（直営）'!#REF!,'（新設）照明器具'!$B$5:$C$1990,2,FALSE),IF('部屋別効果（直）'!O647="撤去",VLOOKUP('施設リストA-1（直営）'!#REF!,'（既設）調査結果'!$B$5:$C$1998,2,FALSE),0))</f>
        <v>#REF!</v>
      </c>
      <c r="Q647" s="29" t="e">
        <f>'施設リストA-1（直営）'!#REF!</f>
        <v>#REF!</v>
      </c>
      <c r="R647" s="29" t="e">
        <f>'施設リストA-1（直営）'!#REF!</f>
        <v>#REF!</v>
      </c>
      <c r="S647" s="30" t="e">
        <f>IF(R647="新設",VLOOKUP('施設リストA-1（直営）'!#REF!,'（新設）照明器具'!$B$5:$C$1990,2,FALSE),IF('部屋別効果（直）'!R647="撤去",VLOOKUP('施設リストA-1（直営）'!#REF!,'（既設）調査結果'!$B$5:$C$1998,2,FALSE),0))</f>
        <v>#REF!</v>
      </c>
      <c r="T647" s="29" t="e">
        <f>'施設リストA-1（直営）'!#REF!</f>
        <v>#REF!</v>
      </c>
      <c r="U647" s="29" t="e">
        <f>'施設リストA-1（直営）'!#REF!</f>
        <v>#REF!</v>
      </c>
      <c r="V647" s="30" t="e">
        <f>IF(U647="新設",VLOOKUP('施設リストA-1（直営）'!#REF!,'（新設）照明器具'!$B$5:$C$1990,2,FALSE),IF('部屋別効果（直）'!U647="撤去",VLOOKUP('施設リストA-1（直営）'!#REF!,'（既設）調査結果'!$B$5:$C$1998,2,FALSE),0))</f>
        <v>#REF!</v>
      </c>
      <c r="W647" s="29" t="e">
        <f>'施設リストA-1（直営）'!#REF!</f>
        <v>#REF!</v>
      </c>
      <c r="X647" s="29" t="e">
        <f>'施設リストA-1（直営）'!#REF!</f>
        <v>#REF!</v>
      </c>
      <c r="Y647" s="30" t="e">
        <f>IF(X647="新設",VLOOKUP('施設リストA-1（直営）'!#REF!,'（新設）照明器具'!$B$5:$C$1990,2,FALSE),IF('部屋別効果（直）'!X647="撤去",VLOOKUP('施設リストA-1（直営）'!#REF!,'（既設）調査結果'!$B$5:$C$1998,2,FALSE),0))</f>
        <v>#REF!</v>
      </c>
      <c r="Z647" s="29" t="e">
        <f>'施設リストA-1（直営）'!#REF!</f>
        <v>#REF!</v>
      </c>
      <c r="AA647" s="29" t="e">
        <f>'施設リストA-1（直営）'!#REF!</f>
        <v>#REF!</v>
      </c>
      <c r="AB647" s="30" t="e">
        <f>IF(AA647="新設",VLOOKUP('施設リストA-1（直営）'!#REF!,'（新設）照明器具'!$B$5:$C$1990,2,FALSE),IF('部屋別効果（直）'!AA647="撤去",VLOOKUP('施設リストA-1（直営）'!#REF!,'（既設）調査結果'!$B$5:$C$1998,2,FALSE),0))</f>
        <v>#REF!</v>
      </c>
      <c r="AC647" s="29" t="e">
        <f>'施設リストA-1（直営）'!#REF!</f>
        <v>#REF!</v>
      </c>
      <c r="AD647" s="29" t="e">
        <f>'施設リストA-1（直営）'!#REF!</f>
        <v>#REF!</v>
      </c>
      <c r="AE647" s="30" t="e">
        <f>IF(AD647="新設",VLOOKUP('施設リストA-1（直営）'!#REF!,'（新設）照明器具'!$B$5:$C$1990,2,FALSE),IF('部屋別効果（直）'!AD647="撤去",VLOOKUP('施設リストA-1（直営）'!#REF!,'（既設）調査結果'!$B$5:$C$1998,2,FALSE),0))</f>
        <v>#REF!</v>
      </c>
      <c r="AF647" s="29" t="e">
        <f>'施設リストA-1（直営）'!#REF!</f>
        <v>#REF!</v>
      </c>
      <c r="AG647" s="29" t="e">
        <f>'施設リストA-1（直営）'!#REF!</f>
        <v>#REF!</v>
      </c>
      <c r="AH647" s="30" t="e">
        <f>IF(AG647="新設",VLOOKUP('施設リストA-1（直営）'!#REF!,'（新設）照明器具'!$B$5:$C$1990,2,FALSE),IF('部屋別効果（直）'!AG647="撤去",VLOOKUP('施設リストA-1（直営）'!#REF!,'（既設）調査結果'!$B$5:$C$1998,2,FALSE),0))</f>
        <v>#REF!</v>
      </c>
      <c r="AI647" s="29" t="e">
        <f>'施設リストA-1（直営）'!#REF!</f>
        <v>#REF!</v>
      </c>
      <c r="AJ647" s="29" t="e">
        <f>'施設リストA-1（直営）'!#REF!</f>
        <v>#REF!</v>
      </c>
      <c r="AK647" s="30" t="e">
        <f>IF(AJ647="新設",VLOOKUP('施設リストA-1（直営）'!#REF!,'（新設）照明器具'!$B$5:$C$1990,2,FALSE),IF('部屋別効果（直）'!AJ647="撤去",VLOOKUP('施設リストA-1（直営）'!#REF!,'（既設）調査結果'!$B$5:$C$1998,2,FALSE),0))</f>
        <v>#REF!</v>
      </c>
      <c r="AL647" s="29" t="e">
        <f>'施設リストA-1（直営）'!#REF!</f>
        <v>#REF!</v>
      </c>
    </row>
    <row r="648" spans="1:38" customFormat="1">
      <c r="A648" s="94"/>
      <c r="B648" s="16" t="e">
        <f>'施設リストA-1（直営）'!#REF!</f>
        <v>#REF!</v>
      </c>
      <c r="C648" s="14" t="e">
        <f>'施設リストA-1（直営）'!#REF!</f>
        <v>#REF!</v>
      </c>
      <c r="D648" s="94" t="e">
        <f>'施設リストA-1（直営）'!#REF!</f>
        <v>#REF!</v>
      </c>
      <c r="E648" s="20" t="e">
        <f>'施設リストA-1（直営）'!#REF!</f>
        <v>#REF!</v>
      </c>
      <c r="F648" s="20" t="e">
        <f>'施設リストA-1（直営）'!#REF!</f>
        <v>#REF!</v>
      </c>
      <c r="G648" s="13" t="e">
        <f>'施設リストA-1（直営）'!#REF!</f>
        <v>#REF!</v>
      </c>
      <c r="H648" s="28" t="e">
        <f t="shared" si="9"/>
        <v>#REF!</v>
      </c>
      <c r="I648" s="29" t="e">
        <f>'施設リストA-1（直営）'!#REF!</f>
        <v>#REF!</v>
      </c>
      <c r="J648" s="30" t="e">
        <f>IF(I648="新設",VLOOKUP('施設リストA-1（直営）'!#REF!,'（新設）照明器具'!$B$5:$C$1990,2,FALSE),IF('部屋別効果（直）'!I648="撤去",VLOOKUP('施設リストA-1（直営）'!#REF!,'（既設）調査結果'!$B$5:$C$1998,2,FALSE),0))</f>
        <v>#REF!</v>
      </c>
      <c r="K648" s="29" t="e">
        <f>'施設リストA-1（直営）'!#REF!</f>
        <v>#REF!</v>
      </c>
      <c r="L648" s="29" t="e">
        <f>'施設リストA-1（直営）'!#REF!</f>
        <v>#REF!</v>
      </c>
      <c r="M648" s="30" t="e">
        <f>IF(L648="新設",VLOOKUP('施設リストA-1（直営）'!#REF!,'（新設）照明器具'!$B$5:$C$1990,2,FALSE),IF('部屋別効果（直）'!L648="撤去",VLOOKUP('施設リストA-1（直営）'!#REF!,'（既設）調査結果'!$B$5:$C$1998,2,FALSE),0))</f>
        <v>#REF!</v>
      </c>
      <c r="N648" s="29" t="e">
        <f>'施設リストA-1（直営）'!#REF!</f>
        <v>#REF!</v>
      </c>
      <c r="O648" s="29" t="e">
        <f>'施設リストA-1（直営）'!#REF!</f>
        <v>#REF!</v>
      </c>
      <c r="P648" s="30" t="e">
        <f>IF(O648="新設",VLOOKUP('施設リストA-1（直営）'!#REF!,'（新設）照明器具'!$B$5:$C$1990,2,FALSE),IF('部屋別効果（直）'!O648="撤去",VLOOKUP('施設リストA-1（直営）'!#REF!,'（既設）調査結果'!$B$5:$C$1998,2,FALSE),0))</f>
        <v>#REF!</v>
      </c>
      <c r="Q648" s="29" t="e">
        <f>'施設リストA-1（直営）'!#REF!</f>
        <v>#REF!</v>
      </c>
      <c r="R648" s="29" t="e">
        <f>'施設リストA-1（直営）'!#REF!</f>
        <v>#REF!</v>
      </c>
      <c r="S648" s="30" t="e">
        <f>IF(R648="新設",VLOOKUP('施設リストA-1（直営）'!#REF!,'（新設）照明器具'!$B$5:$C$1990,2,FALSE),IF('部屋別効果（直）'!R648="撤去",VLOOKUP('施設リストA-1（直営）'!#REF!,'（既設）調査結果'!$B$5:$C$1998,2,FALSE),0))</f>
        <v>#REF!</v>
      </c>
      <c r="T648" s="29" t="e">
        <f>'施設リストA-1（直営）'!#REF!</f>
        <v>#REF!</v>
      </c>
      <c r="U648" s="29" t="e">
        <f>'施設リストA-1（直営）'!#REF!</f>
        <v>#REF!</v>
      </c>
      <c r="V648" s="30" t="e">
        <f>IF(U648="新設",VLOOKUP('施設リストA-1（直営）'!#REF!,'（新設）照明器具'!$B$5:$C$1990,2,FALSE),IF('部屋別効果（直）'!U648="撤去",VLOOKUP('施設リストA-1（直営）'!#REF!,'（既設）調査結果'!$B$5:$C$1998,2,FALSE),0))</f>
        <v>#REF!</v>
      </c>
      <c r="W648" s="29" t="e">
        <f>'施設リストA-1（直営）'!#REF!</f>
        <v>#REF!</v>
      </c>
      <c r="X648" s="29" t="e">
        <f>'施設リストA-1（直営）'!#REF!</f>
        <v>#REF!</v>
      </c>
      <c r="Y648" s="30" t="e">
        <f>IF(X648="新設",VLOOKUP('施設リストA-1（直営）'!#REF!,'（新設）照明器具'!$B$5:$C$1990,2,FALSE),IF('部屋別効果（直）'!X648="撤去",VLOOKUP('施設リストA-1（直営）'!#REF!,'（既設）調査結果'!$B$5:$C$1998,2,FALSE),0))</f>
        <v>#REF!</v>
      </c>
      <c r="Z648" s="29" t="e">
        <f>'施設リストA-1（直営）'!#REF!</f>
        <v>#REF!</v>
      </c>
      <c r="AA648" s="29" t="e">
        <f>'施設リストA-1（直営）'!#REF!</f>
        <v>#REF!</v>
      </c>
      <c r="AB648" s="30" t="e">
        <f>IF(AA648="新設",VLOOKUP('施設リストA-1（直営）'!#REF!,'（新設）照明器具'!$B$5:$C$1990,2,FALSE),IF('部屋別効果（直）'!AA648="撤去",VLOOKUP('施設リストA-1（直営）'!#REF!,'（既設）調査結果'!$B$5:$C$1998,2,FALSE),0))</f>
        <v>#REF!</v>
      </c>
      <c r="AC648" s="29" t="e">
        <f>'施設リストA-1（直営）'!#REF!</f>
        <v>#REF!</v>
      </c>
      <c r="AD648" s="29" t="e">
        <f>'施設リストA-1（直営）'!#REF!</f>
        <v>#REF!</v>
      </c>
      <c r="AE648" s="30" t="e">
        <f>IF(AD648="新設",VLOOKUP('施設リストA-1（直営）'!#REF!,'（新設）照明器具'!$B$5:$C$1990,2,FALSE),IF('部屋別効果（直）'!AD648="撤去",VLOOKUP('施設リストA-1（直営）'!#REF!,'（既設）調査結果'!$B$5:$C$1998,2,FALSE),0))</f>
        <v>#REF!</v>
      </c>
      <c r="AF648" s="29" t="e">
        <f>'施設リストA-1（直営）'!#REF!</f>
        <v>#REF!</v>
      </c>
      <c r="AG648" s="29" t="e">
        <f>'施設リストA-1（直営）'!#REF!</f>
        <v>#REF!</v>
      </c>
      <c r="AH648" s="30" t="e">
        <f>IF(AG648="新設",VLOOKUP('施設リストA-1（直営）'!#REF!,'（新設）照明器具'!$B$5:$C$1990,2,FALSE),IF('部屋別効果（直）'!AG648="撤去",VLOOKUP('施設リストA-1（直営）'!#REF!,'（既設）調査結果'!$B$5:$C$1998,2,FALSE),0))</f>
        <v>#REF!</v>
      </c>
      <c r="AI648" s="29" t="e">
        <f>'施設リストA-1（直営）'!#REF!</f>
        <v>#REF!</v>
      </c>
      <c r="AJ648" s="29" t="e">
        <f>'施設リストA-1（直営）'!#REF!</f>
        <v>#REF!</v>
      </c>
      <c r="AK648" s="30" t="e">
        <f>IF(AJ648="新設",VLOOKUP('施設リストA-1（直営）'!#REF!,'（新設）照明器具'!$B$5:$C$1990,2,FALSE),IF('部屋別効果（直）'!AJ648="撤去",VLOOKUP('施設リストA-1（直営）'!#REF!,'（既設）調査結果'!$B$5:$C$1998,2,FALSE),0))</f>
        <v>#REF!</v>
      </c>
      <c r="AL648" s="29" t="e">
        <f>'施設リストA-1（直営）'!#REF!</f>
        <v>#REF!</v>
      </c>
    </row>
    <row r="649" spans="1:38" customFormat="1">
      <c r="A649" s="94"/>
      <c r="B649" s="16" t="e">
        <f>'施設リストA-1（直営）'!#REF!</f>
        <v>#REF!</v>
      </c>
      <c r="C649" s="14" t="e">
        <f>'施設リストA-1（直営）'!#REF!</f>
        <v>#REF!</v>
      </c>
      <c r="D649" s="94" t="e">
        <f>'施設リストA-1（直営）'!#REF!</f>
        <v>#REF!</v>
      </c>
      <c r="E649" s="20" t="e">
        <f>'施設リストA-1（直営）'!#REF!</f>
        <v>#REF!</v>
      </c>
      <c r="F649" s="20" t="e">
        <f>'施設リストA-1（直営）'!#REF!</f>
        <v>#REF!</v>
      </c>
      <c r="G649" s="13" t="e">
        <f>'施設リストA-1（直営）'!#REF!</f>
        <v>#REF!</v>
      </c>
      <c r="H649" s="28" t="e">
        <f t="shared" si="9"/>
        <v>#REF!</v>
      </c>
      <c r="I649" s="29" t="e">
        <f>'施設リストA-1（直営）'!#REF!</f>
        <v>#REF!</v>
      </c>
      <c r="J649" s="30" t="e">
        <f>IF(I649="新設",VLOOKUP('施設リストA-1（直営）'!#REF!,'（新設）照明器具'!$B$5:$C$1990,2,FALSE),IF('部屋別効果（直）'!I649="撤去",VLOOKUP('施設リストA-1（直営）'!#REF!,'（既設）調査結果'!$B$5:$C$1998,2,FALSE),0))</f>
        <v>#REF!</v>
      </c>
      <c r="K649" s="29" t="e">
        <f>'施設リストA-1（直営）'!#REF!</f>
        <v>#REF!</v>
      </c>
      <c r="L649" s="29" t="e">
        <f>'施設リストA-1（直営）'!#REF!</f>
        <v>#REF!</v>
      </c>
      <c r="M649" s="30" t="e">
        <f>IF(L649="新設",VLOOKUP('施設リストA-1（直営）'!#REF!,'（新設）照明器具'!$B$5:$C$1990,2,FALSE),IF('部屋別効果（直）'!L649="撤去",VLOOKUP('施設リストA-1（直営）'!#REF!,'（既設）調査結果'!$B$5:$C$1998,2,FALSE),0))</f>
        <v>#REF!</v>
      </c>
      <c r="N649" s="29" t="e">
        <f>'施設リストA-1（直営）'!#REF!</f>
        <v>#REF!</v>
      </c>
      <c r="O649" s="29" t="e">
        <f>'施設リストA-1（直営）'!#REF!</f>
        <v>#REF!</v>
      </c>
      <c r="P649" s="30" t="e">
        <f>IF(O649="新設",VLOOKUP('施設リストA-1（直営）'!#REF!,'（新設）照明器具'!$B$5:$C$1990,2,FALSE),IF('部屋別効果（直）'!O649="撤去",VLOOKUP('施設リストA-1（直営）'!#REF!,'（既設）調査結果'!$B$5:$C$1998,2,FALSE),0))</f>
        <v>#REF!</v>
      </c>
      <c r="Q649" s="29" t="e">
        <f>'施設リストA-1（直営）'!#REF!</f>
        <v>#REF!</v>
      </c>
      <c r="R649" s="29" t="e">
        <f>'施設リストA-1（直営）'!#REF!</f>
        <v>#REF!</v>
      </c>
      <c r="S649" s="30" t="e">
        <f>IF(R649="新設",VLOOKUP('施設リストA-1（直営）'!#REF!,'（新設）照明器具'!$B$5:$C$1990,2,FALSE),IF('部屋別効果（直）'!R649="撤去",VLOOKUP('施設リストA-1（直営）'!#REF!,'（既設）調査結果'!$B$5:$C$1998,2,FALSE),0))</f>
        <v>#REF!</v>
      </c>
      <c r="T649" s="29" t="e">
        <f>'施設リストA-1（直営）'!#REF!</f>
        <v>#REF!</v>
      </c>
      <c r="U649" s="29" t="e">
        <f>'施設リストA-1（直営）'!#REF!</f>
        <v>#REF!</v>
      </c>
      <c r="V649" s="30" t="e">
        <f>IF(U649="新設",VLOOKUP('施設リストA-1（直営）'!#REF!,'（新設）照明器具'!$B$5:$C$1990,2,FALSE),IF('部屋別効果（直）'!U649="撤去",VLOOKUP('施設リストA-1（直営）'!#REF!,'（既設）調査結果'!$B$5:$C$1998,2,FALSE),0))</f>
        <v>#REF!</v>
      </c>
      <c r="W649" s="29" t="e">
        <f>'施設リストA-1（直営）'!#REF!</f>
        <v>#REF!</v>
      </c>
      <c r="X649" s="29" t="e">
        <f>'施設リストA-1（直営）'!#REF!</f>
        <v>#REF!</v>
      </c>
      <c r="Y649" s="30" t="e">
        <f>IF(X649="新設",VLOOKUP('施設リストA-1（直営）'!#REF!,'（新設）照明器具'!$B$5:$C$1990,2,FALSE),IF('部屋別効果（直）'!X649="撤去",VLOOKUP('施設リストA-1（直営）'!#REF!,'（既設）調査結果'!$B$5:$C$1998,2,FALSE),0))</f>
        <v>#REF!</v>
      </c>
      <c r="Z649" s="29" t="e">
        <f>'施設リストA-1（直営）'!#REF!</f>
        <v>#REF!</v>
      </c>
      <c r="AA649" s="29" t="e">
        <f>'施設リストA-1（直営）'!#REF!</f>
        <v>#REF!</v>
      </c>
      <c r="AB649" s="30" t="e">
        <f>IF(AA649="新設",VLOOKUP('施設リストA-1（直営）'!#REF!,'（新設）照明器具'!$B$5:$C$1990,2,FALSE),IF('部屋別効果（直）'!AA649="撤去",VLOOKUP('施設リストA-1（直営）'!#REF!,'（既設）調査結果'!$B$5:$C$1998,2,FALSE),0))</f>
        <v>#REF!</v>
      </c>
      <c r="AC649" s="29" t="e">
        <f>'施設リストA-1（直営）'!#REF!</f>
        <v>#REF!</v>
      </c>
      <c r="AD649" s="29" t="e">
        <f>'施設リストA-1（直営）'!#REF!</f>
        <v>#REF!</v>
      </c>
      <c r="AE649" s="30" t="e">
        <f>IF(AD649="新設",VLOOKUP('施設リストA-1（直営）'!#REF!,'（新設）照明器具'!$B$5:$C$1990,2,FALSE),IF('部屋別効果（直）'!AD649="撤去",VLOOKUP('施設リストA-1（直営）'!#REF!,'（既設）調査結果'!$B$5:$C$1998,2,FALSE),0))</f>
        <v>#REF!</v>
      </c>
      <c r="AF649" s="29" t="e">
        <f>'施設リストA-1（直営）'!#REF!</f>
        <v>#REF!</v>
      </c>
      <c r="AG649" s="29" t="e">
        <f>'施設リストA-1（直営）'!#REF!</f>
        <v>#REF!</v>
      </c>
      <c r="AH649" s="30" t="e">
        <f>IF(AG649="新設",VLOOKUP('施設リストA-1（直営）'!#REF!,'（新設）照明器具'!$B$5:$C$1990,2,FALSE),IF('部屋別効果（直）'!AG649="撤去",VLOOKUP('施設リストA-1（直営）'!#REF!,'（既設）調査結果'!$B$5:$C$1998,2,FALSE),0))</f>
        <v>#REF!</v>
      </c>
      <c r="AI649" s="29" t="e">
        <f>'施設リストA-1（直営）'!#REF!</f>
        <v>#REF!</v>
      </c>
      <c r="AJ649" s="29" t="e">
        <f>'施設リストA-1（直営）'!#REF!</f>
        <v>#REF!</v>
      </c>
      <c r="AK649" s="30" t="e">
        <f>IF(AJ649="新設",VLOOKUP('施設リストA-1（直営）'!#REF!,'（新設）照明器具'!$B$5:$C$1990,2,FALSE),IF('部屋別効果（直）'!AJ649="撤去",VLOOKUP('施設リストA-1（直営）'!#REF!,'（既設）調査結果'!$B$5:$C$1998,2,FALSE),0))</f>
        <v>#REF!</v>
      </c>
      <c r="AL649" s="29" t="e">
        <f>'施設リストA-1（直営）'!#REF!</f>
        <v>#REF!</v>
      </c>
    </row>
    <row r="650" spans="1:38" customFormat="1">
      <c r="A650" s="94"/>
      <c r="B650" s="16" t="e">
        <f>'施設リストA-1（直営）'!#REF!</f>
        <v>#REF!</v>
      </c>
      <c r="C650" s="14" t="e">
        <f>'施設リストA-1（直営）'!#REF!</f>
        <v>#REF!</v>
      </c>
      <c r="D650" s="94" t="e">
        <f>'施設リストA-1（直営）'!#REF!</f>
        <v>#REF!</v>
      </c>
      <c r="E650" s="20" t="e">
        <f>'施設リストA-1（直営）'!#REF!</f>
        <v>#REF!</v>
      </c>
      <c r="F650" s="20" t="e">
        <f>'施設リストA-1（直営）'!#REF!</f>
        <v>#REF!</v>
      </c>
      <c r="G650" s="13" t="e">
        <f>'施設リストA-1（直営）'!#REF!</f>
        <v>#REF!</v>
      </c>
      <c r="H650" s="28" t="e">
        <f t="shared" ref="H650:H713" si="10">IF(I650="新設",-J650*K650*G650/1000,J650*K650*G650/1000)+IF(L650="新設",-M650*N650*G650/1000,M650*N650*G650/1000)+IF(O650="新設",-P650*Q650*G650/1000,P650*Q650*G650/1000)+IF(R650="新設",-S650*T650*G650/1000,S650*T650*G650/1000)+IF(U650="新設",-V650*W650*G650/1000,V650*W650*G650/1000)+IF(X650="新設",-Y650*Z650*G650/1000,Y650*Z650*G650/1000)+IF(AA650="新設",-AB650*AC650*G650/1000,AB650*AC650*G650/1000)+IF(AD650="新設",-AE650*AF650*G650/1000,AE650*AF650*G650/1000)+IF(AG650="新設",-AH650*AI650*G650/1000,AH650*AI650*G650/1000)+IF(AJ650="新設",-AK650*AL650*G650/1000,AK650*AL650*G650/1000)</f>
        <v>#REF!</v>
      </c>
      <c r="I650" s="29" t="e">
        <f>'施設リストA-1（直営）'!#REF!</f>
        <v>#REF!</v>
      </c>
      <c r="J650" s="30" t="e">
        <f>IF(I650="新設",VLOOKUP('施設リストA-1（直営）'!#REF!,'（新設）照明器具'!$B$5:$C$1990,2,FALSE),IF('部屋別効果（直）'!I650="撤去",VLOOKUP('施設リストA-1（直営）'!#REF!,'（既設）調査結果'!$B$5:$C$1998,2,FALSE),0))</f>
        <v>#REF!</v>
      </c>
      <c r="K650" s="29" t="e">
        <f>'施設リストA-1（直営）'!#REF!</f>
        <v>#REF!</v>
      </c>
      <c r="L650" s="29" t="e">
        <f>'施設リストA-1（直営）'!#REF!</f>
        <v>#REF!</v>
      </c>
      <c r="M650" s="30" t="e">
        <f>IF(L650="新設",VLOOKUP('施設リストA-1（直営）'!#REF!,'（新設）照明器具'!$B$5:$C$1990,2,FALSE),IF('部屋別効果（直）'!L650="撤去",VLOOKUP('施設リストA-1（直営）'!#REF!,'（既設）調査結果'!$B$5:$C$1998,2,FALSE),0))</f>
        <v>#REF!</v>
      </c>
      <c r="N650" s="29" t="e">
        <f>'施設リストA-1（直営）'!#REF!</f>
        <v>#REF!</v>
      </c>
      <c r="O650" s="29" t="e">
        <f>'施設リストA-1（直営）'!#REF!</f>
        <v>#REF!</v>
      </c>
      <c r="P650" s="30" t="e">
        <f>IF(O650="新設",VLOOKUP('施設リストA-1（直営）'!#REF!,'（新設）照明器具'!$B$5:$C$1990,2,FALSE),IF('部屋別効果（直）'!O650="撤去",VLOOKUP('施設リストA-1（直営）'!#REF!,'（既設）調査結果'!$B$5:$C$1998,2,FALSE),0))</f>
        <v>#REF!</v>
      </c>
      <c r="Q650" s="29" t="e">
        <f>'施設リストA-1（直営）'!#REF!</f>
        <v>#REF!</v>
      </c>
      <c r="R650" s="29" t="e">
        <f>'施設リストA-1（直営）'!#REF!</f>
        <v>#REF!</v>
      </c>
      <c r="S650" s="30" t="e">
        <f>IF(R650="新設",VLOOKUP('施設リストA-1（直営）'!#REF!,'（新設）照明器具'!$B$5:$C$1990,2,FALSE),IF('部屋別効果（直）'!R650="撤去",VLOOKUP('施設リストA-1（直営）'!#REF!,'（既設）調査結果'!$B$5:$C$1998,2,FALSE),0))</f>
        <v>#REF!</v>
      </c>
      <c r="T650" s="29" t="e">
        <f>'施設リストA-1（直営）'!#REF!</f>
        <v>#REF!</v>
      </c>
      <c r="U650" s="29" t="e">
        <f>'施設リストA-1（直営）'!#REF!</f>
        <v>#REF!</v>
      </c>
      <c r="V650" s="30" t="e">
        <f>IF(U650="新設",VLOOKUP('施設リストA-1（直営）'!#REF!,'（新設）照明器具'!$B$5:$C$1990,2,FALSE),IF('部屋別効果（直）'!U650="撤去",VLOOKUP('施設リストA-1（直営）'!#REF!,'（既設）調査結果'!$B$5:$C$1998,2,FALSE),0))</f>
        <v>#REF!</v>
      </c>
      <c r="W650" s="29" t="e">
        <f>'施設リストA-1（直営）'!#REF!</f>
        <v>#REF!</v>
      </c>
      <c r="X650" s="29" t="e">
        <f>'施設リストA-1（直営）'!#REF!</f>
        <v>#REF!</v>
      </c>
      <c r="Y650" s="30" t="e">
        <f>IF(X650="新設",VLOOKUP('施設リストA-1（直営）'!#REF!,'（新設）照明器具'!$B$5:$C$1990,2,FALSE),IF('部屋別効果（直）'!X650="撤去",VLOOKUP('施設リストA-1（直営）'!#REF!,'（既設）調査結果'!$B$5:$C$1998,2,FALSE),0))</f>
        <v>#REF!</v>
      </c>
      <c r="Z650" s="29" t="e">
        <f>'施設リストA-1（直営）'!#REF!</f>
        <v>#REF!</v>
      </c>
      <c r="AA650" s="29" t="e">
        <f>'施設リストA-1（直営）'!#REF!</f>
        <v>#REF!</v>
      </c>
      <c r="AB650" s="30" t="e">
        <f>IF(AA650="新設",VLOOKUP('施設リストA-1（直営）'!#REF!,'（新設）照明器具'!$B$5:$C$1990,2,FALSE),IF('部屋別効果（直）'!AA650="撤去",VLOOKUP('施設リストA-1（直営）'!#REF!,'（既設）調査結果'!$B$5:$C$1998,2,FALSE),0))</f>
        <v>#REF!</v>
      </c>
      <c r="AC650" s="29" t="e">
        <f>'施設リストA-1（直営）'!#REF!</f>
        <v>#REF!</v>
      </c>
      <c r="AD650" s="29" t="e">
        <f>'施設リストA-1（直営）'!#REF!</f>
        <v>#REF!</v>
      </c>
      <c r="AE650" s="30" t="e">
        <f>IF(AD650="新設",VLOOKUP('施設リストA-1（直営）'!#REF!,'（新設）照明器具'!$B$5:$C$1990,2,FALSE),IF('部屋別効果（直）'!AD650="撤去",VLOOKUP('施設リストA-1（直営）'!#REF!,'（既設）調査結果'!$B$5:$C$1998,2,FALSE),0))</f>
        <v>#REF!</v>
      </c>
      <c r="AF650" s="29" t="e">
        <f>'施設リストA-1（直営）'!#REF!</f>
        <v>#REF!</v>
      </c>
      <c r="AG650" s="29" t="e">
        <f>'施設リストA-1（直営）'!#REF!</f>
        <v>#REF!</v>
      </c>
      <c r="AH650" s="30" t="e">
        <f>IF(AG650="新設",VLOOKUP('施設リストA-1（直営）'!#REF!,'（新設）照明器具'!$B$5:$C$1990,2,FALSE),IF('部屋別効果（直）'!AG650="撤去",VLOOKUP('施設リストA-1（直営）'!#REF!,'（既設）調査結果'!$B$5:$C$1998,2,FALSE),0))</f>
        <v>#REF!</v>
      </c>
      <c r="AI650" s="29" t="e">
        <f>'施設リストA-1（直営）'!#REF!</f>
        <v>#REF!</v>
      </c>
      <c r="AJ650" s="29" t="e">
        <f>'施設リストA-1（直営）'!#REF!</f>
        <v>#REF!</v>
      </c>
      <c r="AK650" s="30" t="e">
        <f>IF(AJ650="新設",VLOOKUP('施設リストA-1（直営）'!#REF!,'（新設）照明器具'!$B$5:$C$1990,2,FALSE),IF('部屋別効果（直）'!AJ650="撤去",VLOOKUP('施設リストA-1（直営）'!#REF!,'（既設）調査結果'!$B$5:$C$1998,2,FALSE),0))</f>
        <v>#REF!</v>
      </c>
      <c r="AL650" s="29" t="e">
        <f>'施設リストA-1（直営）'!#REF!</f>
        <v>#REF!</v>
      </c>
    </row>
    <row r="651" spans="1:38" customFormat="1">
      <c r="A651" s="94"/>
      <c r="B651" s="16" t="e">
        <f>'施設リストA-1（直営）'!#REF!</f>
        <v>#REF!</v>
      </c>
      <c r="C651" s="14" t="e">
        <f>'施設リストA-1（直営）'!#REF!</f>
        <v>#REF!</v>
      </c>
      <c r="D651" s="94" t="e">
        <f>'施設リストA-1（直営）'!#REF!</f>
        <v>#REF!</v>
      </c>
      <c r="E651" s="20" t="e">
        <f>'施設リストA-1（直営）'!#REF!</f>
        <v>#REF!</v>
      </c>
      <c r="F651" s="20" t="e">
        <f>'施設リストA-1（直営）'!#REF!</f>
        <v>#REF!</v>
      </c>
      <c r="G651" s="13" t="e">
        <f>'施設リストA-1（直営）'!#REF!</f>
        <v>#REF!</v>
      </c>
      <c r="H651" s="28" t="e">
        <f t="shared" si="10"/>
        <v>#REF!</v>
      </c>
      <c r="I651" s="29" t="e">
        <f>'施設リストA-1（直営）'!#REF!</f>
        <v>#REF!</v>
      </c>
      <c r="J651" s="30" t="e">
        <f>IF(I651="新設",VLOOKUP('施設リストA-1（直営）'!#REF!,'（新設）照明器具'!$B$5:$C$1990,2,FALSE),IF('部屋別効果（直）'!I651="撤去",VLOOKUP('施設リストA-1（直営）'!#REF!,'（既設）調査結果'!$B$5:$C$1998,2,FALSE),0))</f>
        <v>#REF!</v>
      </c>
      <c r="K651" s="29" t="e">
        <f>'施設リストA-1（直営）'!#REF!</f>
        <v>#REF!</v>
      </c>
      <c r="L651" s="29" t="e">
        <f>'施設リストA-1（直営）'!#REF!</f>
        <v>#REF!</v>
      </c>
      <c r="M651" s="30" t="e">
        <f>IF(L651="新設",VLOOKUP('施設リストA-1（直営）'!#REF!,'（新設）照明器具'!$B$5:$C$1990,2,FALSE),IF('部屋別効果（直）'!L651="撤去",VLOOKUP('施設リストA-1（直営）'!#REF!,'（既設）調査結果'!$B$5:$C$1998,2,FALSE),0))</f>
        <v>#REF!</v>
      </c>
      <c r="N651" s="29" t="e">
        <f>'施設リストA-1（直営）'!#REF!</f>
        <v>#REF!</v>
      </c>
      <c r="O651" s="29" t="e">
        <f>'施設リストA-1（直営）'!#REF!</f>
        <v>#REF!</v>
      </c>
      <c r="P651" s="30" t="e">
        <f>IF(O651="新設",VLOOKUP('施設リストA-1（直営）'!#REF!,'（新設）照明器具'!$B$5:$C$1990,2,FALSE),IF('部屋別効果（直）'!O651="撤去",VLOOKUP('施設リストA-1（直営）'!#REF!,'（既設）調査結果'!$B$5:$C$1998,2,FALSE),0))</f>
        <v>#REF!</v>
      </c>
      <c r="Q651" s="29" t="e">
        <f>'施設リストA-1（直営）'!#REF!</f>
        <v>#REF!</v>
      </c>
      <c r="R651" s="29" t="e">
        <f>'施設リストA-1（直営）'!#REF!</f>
        <v>#REF!</v>
      </c>
      <c r="S651" s="30" t="e">
        <f>IF(R651="新設",VLOOKUP('施設リストA-1（直営）'!#REF!,'（新設）照明器具'!$B$5:$C$1990,2,FALSE),IF('部屋別効果（直）'!R651="撤去",VLOOKUP('施設リストA-1（直営）'!#REF!,'（既設）調査結果'!$B$5:$C$1998,2,FALSE),0))</f>
        <v>#REF!</v>
      </c>
      <c r="T651" s="29" t="e">
        <f>'施設リストA-1（直営）'!#REF!</f>
        <v>#REF!</v>
      </c>
      <c r="U651" s="29" t="e">
        <f>'施設リストA-1（直営）'!#REF!</f>
        <v>#REF!</v>
      </c>
      <c r="V651" s="30" t="e">
        <f>IF(U651="新設",VLOOKUP('施設リストA-1（直営）'!#REF!,'（新設）照明器具'!$B$5:$C$1990,2,FALSE),IF('部屋別効果（直）'!U651="撤去",VLOOKUP('施設リストA-1（直営）'!#REF!,'（既設）調査結果'!$B$5:$C$1998,2,FALSE),0))</f>
        <v>#REF!</v>
      </c>
      <c r="W651" s="29" t="e">
        <f>'施設リストA-1（直営）'!#REF!</f>
        <v>#REF!</v>
      </c>
      <c r="X651" s="29" t="e">
        <f>'施設リストA-1（直営）'!#REF!</f>
        <v>#REF!</v>
      </c>
      <c r="Y651" s="30" t="e">
        <f>IF(X651="新設",VLOOKUP('施設リストA-1（直営）'!#REF!,'（新設）照明器具'!$B$5:$C$1990,2,FALSE),IF('部屋別効果（直）'!X651="撤去",VLOOKUP('施設リストA-1（直営）'!#REF!,'（既設）調査結果'!$B$5:$C$1998,2,FALSE),0))</f>
        <v>#REF!</v>
      </c>
      <c r="Z651" s="29" t="e">
        <f>'施設リストA-1（直営）'!#REF!</f>
        <v>#REF!</v>
      </c>
      <c r="AA651" s="29" t="e">
        <f>'施設リストA-1（直営）'!#REF!</f>
        <v>#REF!</v>
      </c>
      <c r="AB651" s="30" t="e">
        <f>IF(AA651="新設",VLOOKUP('施設リストA-1（直営）'!#REF!,'（新設）照明器具'!$B$5:$C$1990,2,FALSE),IF('部屋別効果（直）'!AA651="撤去",VLOOKUP('施設リストA-1（直営）'!#REF!,'（既設）調査結果'!$B$5:$C$1998,2,FALSE),0))</f>
        <v>#REF!</v>
      </c>
      <c r="AC651" s="29" t="e">
        <f>'施設リストA-1（直営）'!#REF!</f>
        <v>#REF!</v>
      </c>
      <c r="AD651" s="29" t="e">
        <f>'施設リストA-1（直営）'!#REF!</f>
        <v>#REF!</v>
      </c>
      <c r="AE651" s="30" t="e">
        <f>IF(AD651="新設",VLOOKUP('施設リストA-1（直営）'!#REF!,'（新設）照明器具'!$B$5:$C$1990,2,FALSE),IF('部屋別効果（直）'!AD651="撤去",VLOOKUP('施設リストA-1（直営）'!#REF!,'（既設）調査結果'!$B$5:$C$1998,2,FALSE),0))</f>
        <v>#REF!</v>
      </c>
      <c r="AF651" s="29" t="e">
        <f>'施設リストA-1（直営）'!#REF!</f>
        <v>#REF!</v>
      </c>
      <c r="AG651" s="29" t="e">
        <f>'施設リストA-1（直営）'!#REF!</f>
        <v>#REF!</v>
      </c>
      <c r="AH651" s="30" t="e">
        <f>IF(AG651="新設",VLOOKUP('施設リストA-1（直営）'!#REF!,'（新設）照明器具'!$B$5:$C$1990,2,FALSE),IF('部屋別効果（直）'!AG651="撤去",VLOOKUP('施設リストA-1（直営）'!#REF!,'（既設）調査結果'!$B$5:$C$1998,2,FALSE),0))</f>
        <v>#REF!</v>
      </c>
      <c r="AI651" s="29" t="e">
        <f>'施設リストA-1（直営）'!#REF!</f>
        <v>#REF!</v>
      </c>
      <c r="AJ651" s="29" t="e">
        <f>'施設リストA-1（直営）'!#REF!</f>
        <v>#REF!</v>
      </c>
      <c r="AK651" s="30" t="e">
        <f>IF(AJ651="新設",VLOOKUP('施設リストA-1（直営）'!#REF!,'（新設）照明器具'!$B$5:$C$1990,2,FALSE),IF('部屋別効果（直）'!AJ651="撤去",VLOOKUP('施設リストA-1（直営）'!#REF!,'（既設）調査結果'!$B$5:$C$1998,2,FALSE),0))</f>
        <v>#REF!</v>
      </c>
      <c r="AL651" s="29" t="e">
        <f>'施設リストA-1（直営）'!#REF!</f>
        <v>#REF!</v>
      </c>
    </row>
    <row r="652" spans="1:38" customFormat="1">
      <c r="A652" s="94"/>
      <c r="B652" s="16" t="e">
        <f>'施設リストA-1（直営）'!#REF!</f>
        <v>#REF!</v>
      </c>
      <c r="C652" s="14" t="e">
        <f>'施設リストA-1（直営）'!#REF!</f>
        <v>#REF!</v>
      </c>
      <c r="D652" s="94" t="e">
        <f>'施設リストA-1（直営）'!#REF!</f>
        <v>#REF!</v>
      </c>
      <c r="E652" s="20" t="e">
        <f>'施設リストA-1（直営）'!#REF!</f>
        <v>#REF!</v>
      </c>
      <c r="F652" s="20" t="e">
        <f>'施設リストA-1（直営）'!#REF!</f>
        <v>#REF!</v>
      </c>
      <c r="G652" s="13" t="e">
        <f>'施設リストA-1（直営）'!#REF!</f>
        <v>#REF!</v>
      </c>
      <c r="H652" s="28" t="e">
        <f t="shared" si="10"/>
        <v>#REF!</v>
      </c>
      <c r="I652" s="29" t="e">
        <f>'施設リストA-1（直営）'!#REF!</f>
        <v>#REF!</v>
      </c>
      <c r="J652" s="30" t="e">
        <f>IF(I652="新設",VLOOKUP('施設リストA-1（直営）'!#REF!,'（新設）照明器具'!$B$5:$C$1990,2,FALSE),IF('部屋別効果（直）'!I652="撤去",VLOOKUP('施設リストA-1（直営）'!#REF!,'（既設）調査結果'!$B$5:$C$1998,2,FALSE),0))</f>
        <v>#REF!</v>
      </c>
      <c r="K652" s="29" t="e">
        <f>'施設リストA-1（直営）'!#REF!</f>
        <v>#REF!</v>
      </c>
      <c r="L652" s="29" t="e">
        <f>'施設リストA-1（直営）'!#REF!</f>
        <v>#REF!</v>
      </c>
      <c r="M652" s="30" t="e">
        <f>IF(L652="新設",VLOOKUP('施設リストA-1（直営）'!#REF!,'（新設）照明器具'!$B$5:$C$1990,2,FALSE),IF('部屋別効果（直）'!L652="撤去",VLOOKUP('施設リストA-1（直営）'!#REF!,'（既設）調査結果'!$B$5:$C$1998,2,FALSE),0))</f>
        <v>#REF!</v>
      </c>
      <c r="N652" s="29" t="e">
        <f>'施設リストA-1（直営）'!#REF!</f>
        <v>#REF!</v>
      </c>
      <c r="O652" s="29" t="e">
        <f>'施設リストA-1（直営）'!#REF!</f>
        <v>#REF!</v>
      </c>
      <c r="P652" s="30" t="e">
        <f>IF(O652="新設",VLOOKUP('施設リストA-1（直営）'!#REF!,'（新設）照明器具'!$B$5:$C$1990,2,FALSE),IF('部屋別効果（直）'!O652="撤去",VLOOKUP('施設リストA-1（直営）'!#REF!,'（既設）調査結果'!$B$5:$C$1998,2,FALSE),0))</f>
        <v>#REF!</v>
      </c>
      <c r="Q652" s="29" t="e">
        <f>'施設リストA-1（直営）'!#REF!</f>
        <v>#REF!</v>
      </c>
      <c r="R652" s="29" t="e">
        <f>'施設リストA-1（直営）'!#REF!</f>
        <v>#REF!</v>
      </c>
      <c r="S652" s="30" t="e">
        <f>IF(R652="新設",VLOOKUP('施設リストA-1（直営）'!#REF!,'（新設）照明器具'!$B$5:$C$1990,2,FALSE),IF('部屋別効果（直）'!R652="撤去",VLOOKUP('施設リストA-1（直営）'!#REF!,'（既設）調査結果'!$B$5:$C$1998,2,FALSE),0))</f>
        <v>#REF!</v>
      </c>
      <c r="T652" s="29" t="e">
        <f>'施設リストA-1（直営）'!#REF!</f>
        <v>#REF!</v>
      </c>
      <c r="U652" s="29" t="e">
        <f>'施設リストA-1（直営）'!#REF!</f>
        <v>#REF!</v>
      </c>
      <c r="V652" s="30" t="e">
        <f>IF(U652="新設",VLOOKUP('施設リストA-1（直営）'!#REF!,'（新設）照明器具'!$B$5:$C$1990,2,FALSE),IF('部屋別効果（直）'!U652="撤去",VLOOKUP('施設リストA-1（直営）'!#REF!,'（既設）調査結果'!$B$5:$C$1998,2,FALSE),0))</f>
        <v>#REF!</v>
      </c>
      <c r="W652" s="29" t="e">
        <f>'施設リストA-1（直営）'!#REF!</f>
        <v>#REF!</v>
      </c>
      <c r="X652" s="29" t="e">
        <f>'施設リストA-1（直営）'!#REF!</f>
        <v>#REF!</v>
      </c>
      <c r="Y652" s="30" t="e">
        <f>IF(X652="新設",VLOOKUP('施設リストA-1（直営）'!#REF!,'（新設）照明器具'!$B$5:$C$1990,2,FALSE),IF('部屋別効果（直）'!X652="撤去",VLOOKUP('施設リストA-1（直営）'!#REF!,'（既設）調査結果'!$B$5:$C$1998,2,FALSE),0))</f>
        <v>#REF!</v>
      </c>
      <c r="Z652" s="29" t="e">
        <f>'施設リストA-1（直営）'!#REF!</f>
        <v>#REF!</v>
      </c>
      <c r="AA652" s="29" t="e">
        <f>'施設リストA-1（直営）'!#REF!</f>
        <v>#REF!</v>
      </c>
      <c r="AB652" s="30" t="e">
        <f>IF(AA652="新設",VLOOKUP('施設リストA-1（直営）'!#REF!,'（新設）照明器具'!$B$5:$C$1990,2,FALSE),IF('部屋別効果（直）'!AA652="撤去",VLOOKUP('施設リストA-1（直営）'!#REF!,'（既設）調査結果'!$B$5:$C$1998,2,FALSE),0))</f>
        <v>#REF!</v>
      </c>
      <c r="AC652" s="29" t="e">
        <f>'施設リストA-1（直営）'!#REF!</f>
        <v>#REF!</v>
      </c>
      <c r="AD652" s="29" t="e">
        <f>'施設リストA-1（直営）'!#REF!</f>
        <v>#REF!</v>
      </c>
      <c r="AE652" s="30" t="e">
        <f>IF(AD652="新設",VLOOKUP('施設リストA-1（直営）'!#REF!,'（新設）照明器具'!$B$5:$C$1990,2,FALSE),IF('部屋別効果（直）'!AD652="撤去",VLOOKUP('施設リストA-1（直営）'!#REF!,'（既設）調査結果'!$B$5:$C$1998,2,FALSE),0))</f>
        <v>#REF!</v>
      </c>
      <c r="AF652" s="29" t="e">
        <f>'施設リストA-1（直営）'!#REF!</f>
        <v>#REF!</v>
      </c>
      <c r="AG652" s="29" t="e">
        <f>'施設リストA-1（直営）'!#REF!</f>
        <v>#REF!</v>
      </c>
      <c r="AH652" s="30" t="e">
        <f>IF(AG652="新設",VLOOKUP('施設リストA-1（直営）'!#REF!,'（新設）照明器具'!$B$5:$C$1990,2,FALSE),IF('部屋別効果（直）'!AG652="撤去",VLOOKUP('施設リストA-1（直営）'!#REF!,'（既設）調査結果'!$B$5:$C$1998,2,FALSE),0))</f>
        <v>#REF!</v>
      </c>
      <c r="AI652" s="29" t="e">
        <f>'施設リストA-1（直営）'!#REF!</f>
        <v>#REF!</v>
      </c>
      <c r="AJ652" s="29" t="e">
        <f>'施設リストA-1（直営）'!#REF!</f>
        <v>#REF!</v>
      </c>
      <c r="AK652" s="30" t="e">
        <f>IF(AJ652="新設",VLOOKUP('施設リストA-1（直営）'!#REF!,'（新設）照明器具'!$B$5:$C$1990,2,FALSE),IF('部屋別効果（直）'!AJ652="撤去",VLOOKUP('施設リストA-1（直営）'!#REF!,'（既設）調査結果'!$B$5:$C$1998,2,FALSE),0))</f>
        <v>#REF!</v>
      </c>
      <c r="AL652" s="29" t="e">
        <f>'施設リストA-1（直営）'!#REF!</f>
        <v>#REF!</v>
      </c>
    </row>
    <row r="653" spans="1:38" customFormat="1">
      <c r="A653" s="94"/>
      <c r="B653" s="16" t="e">
        <f>'施設リストA-1（直営）'!#REF!</f>
        <v>#REF!</v>
      </c>
      <c r="C653" s="14" t="e">
        <f>'施設リストA-1（直営）'!#REF!</f>
        <v>#REF!</v>
      </c>
      <c r="D653" s="94" t="e">
        <f>'施設リストA-1（直営）'!#REF!</f>
        <v>#REF!</v>
      </c>
      <c r="E653" s="20" t="e">
        <f>'施設リストA-1（直営）'!#REF!</f>
        <v>#REF!</v>
      </c>
      <c r="F653" s="20" t="e">
        <f>'施設リストA-1（直営）'!#REF!</f>
        <v>#REF!</v>
      </c>
      <c r="G653" s="13" t="e">
        <f>'施設リストA-1（直営）'!#REF!</f>
        <v>#REF!</v>
      </c>
      <c r="H653" s="28" t="e">
        <f t="shared" si="10"/>
        <v>#REF!</v>
      </c>
      <c r="I653" s="29" t="e">
        <f>'施設リストA-1（直営）'!#REF!</f>
        <v>#REF!</v>
      </c>
      <c r="J653" s="30" t="e">
        <f>IF(I653="新設",VLOOKUP('施設リストA-1（直営）'!#REF!,'（新設）照明器具'!$B$5:$C$1990,2,FALSE),IF('部屋別効果（直）'!I653="撤去",VLOOKUP('施設リストA-1（直営）'!#REF!,'（既設）調査結果'!$B$5:$C$1998,2,FALSE),0))</f>
        <v>#REF!</v>
      </c>
      <c r="K653" s="29" t="e">
        <f>'施設リストA-1（直営）'!#REF!</f>
        <v>#REF!</v>
      </c>
      <c r="L653" s="29" t="e">
        <f>'施設リストA-1（直営）'!#REF!</f>
        <v>#REF!</v>
      </c>
      <c r="M653" s="30" t="e">
        <f>IF(L653="新設",VLOOKUP('施設リストA-1（直営）'!#REF!,'（新設）照明器具'!$B$5:$C$1990,2,FALSE),IF('部屋別効果（直）'!L653="撤去",VLOOKUP('施設リストA-1（直営）'!#REF!,'（既設）調査結果'!$B$5:$C$1998,2,FALSE),0))</f>
        <v>#REF!</v>
      </c>
      <c r="N653" s="29" t="e">
        <f>'施設リストA-1（直営）'!#REF!</f>
        <v>#REF!</v>
      </c>
      <c r="O653" s="29" t="e">
        <f>'施設リストA-1（直営）'!#REF!</f>
        <v>#REF!</v>
      </c>
      <c r="P653" s="30" t="e">
        <f>IF(O653="新設",VLOOKUP('施設リストA-1（直営）'!#REF!,'（新設）照明器具'!$B$5:$C$1990,2,FALSE),IF('部屋別効果（直）'!O653="撤去",VLOOKUP('施設リストA-1（直営）'!#REF!,'（既設）調査結果'!$B$5:$C$1998,2,FALSE),0))</f>
        <v>#REF!</v>
      </c>
      <c r="Q653" s="29" t="e">
        <f>'施設リストA-1（直営）'!#REF!</f>
        <v>#REF!</v>
      </c>
      <c r="R653" s="29" t="e">
        <f>'施設リストA-1（直営）'!#REF!</f>
        <v>#REF!</v>
      </c>
      <c r="S653" s="30" t="e">
        <f>IF(R653="新設",VLOOKUP('施設リストA-1（直営）'!#REF!,'（新設）照明器具'!$B$5:$C$1990,2,FALSE),IF('部屋別効果（直）'!R653="撤去",VLOOKUP('施設リストA-1（直営）'!#REF!,'（既設）調査結果'!$B$5:$C$1998,2,FALSE),0))</f>
        <v>#REF!</v>
      </c>
      <c r="T653" s="29" t="e">
        <f>'施設リストA-1（直営）'!#REF!</f>
        <v>#REF!</v>
      </c>
      <c r="U653" s="29" t="e">
        <f>'施設リストA-1（直営）'!#REF!</f>
        <v>#REF!</v>
      </c>
      <c r="V653" s="30" t="e">
        <f>IF(U653="新設",VLOOKUP('施設リストA-1（直営）'!#REF!,'（新設）照明器具'!$B$5:$C$1990,2,FALSE),IF('部屋別効果（直）'!U653="撤去",VLOOKUP('施設リストA-1（直営）'!#REF!,'（既設）調査結果'!$B$5:$C$1998,2,FALSE),0))</f>
        <v>#REF!</v>
      </c>
      <c r="W653" s="29" t="e">
        <f>'施設リストA-1（直営）'!#REF!</f>
        <v>#REF!</v>
      </c>
      <c r="X653" s="29" t="e">
        <f>'施設リストA-1（直営）'!#REF!</f>
        <v>#REF!</v>
      </c>
      <c r="Y653" s="30" t="e">
        <f>IF(X653="新設",VLOOKUP('施設リストA-1（直営）'!#REF!,'（新設）照明器具'!$B$5:$C$1990,2,FALSE),IF('部屋別効果（直）'!X653="撤去",VLOOKUP('施設リストA-1（直営）'!#REF!,'（既設）調査結果'!$B$5:$C$1998,2,FALSE),0))</f>
        <v>#REF!</v>
      </c>
      <c r="Z653" s="29" t="e">
        <f>'施設リストA-1（直営）'!#REF!</f>
        <v>#REF!</v>
      </c>
      <c r="AA653" s="29" t="e">
        <f>'施設リストA-1（直営）'!#REF!</f>
        <v>#REF!</v>
      </c>
      <c r="AB653" s="30" t="e">
        <f>IF(AA653="新設",VLOOKUP('施設リストA-1（直営）'!#REF!,'（新設）照明器具'!$B$5:$C$1990,2,FALSE),IF('部屋別効果（直）'!AA653="撤去",VLOOKUP('施設リストA-1（直営）'!#REF!,'（既設）調査結果'!$B$5:$C$1998,2,FALSE),0))</f>
        <v>#REF!</v>
      </c>
      <c r="AC653" s="29" t="e">
        <f>'施設リストA-1（直営）'!#REF!</f>
        <v>#REF!</v>
      </c>
      <c r="AD653" s="29" t="e">
        <f>'施設リストA-1（直営）'!#REF!</f>
        <v>#REF!</v>
      </c>
      <c r="AE653" s="30" t="e">
        <f>IF(AD653="新設",VLOOKUP('施設リストA-1（直営）'!#REF!,'（新設）照明器具'!$B$5:$C$1990,2,FALSE),IF('部屋別効果（直）'!AD653="撤去",VLOOKUP('施設リストA-1（直営）'!#REF!,'（既設）調査結果'!$B$5:$C$1998,2,FALSE),0))</f>
        <v>#REF!</v>
      </c>
      <c r="AF653" s="29" t="e">
        <f>'施設リストA-1（直営）'!#REF!</f>
        <v>#REF!</v>
      </c>
      <c r="AG653" s="29" t="e">
        <f>'施設リストA-1（直営）'!#REF!</f>
        <v>#REF!</v>
      </c>
      <c r="AH653" s="30" t="e">
        <f>IF(AG653="新設",VLOOKUP('施設リストA-1（直営）'!#REF!,'（新設）照明器具'!$B$5:$C$1990,2,FALSE),IF('部屋別効果（直）'!AG653="撤去",VLOOKUP('施設リストA-1（直営）'!#REF!,'（既設）調査結果'!$B$5:$C$1998,2,FALSE),0))</f>
        <v>#REF!</v>
      </c>
      <c r="AI653" s="29" t="e">
        <f>'施設リストA-1（直営）'!#REF!</f>
        <v>#REF!</v>
      </c>
      <c r="AJ653" s="29" t="e">
        <f>'施設リストA-1（直営）'!#REF!</f>
        <v>#REF!</v>
      </c>
      <c r="AK653" s="30" t="e">
        <f>IF(AJ653="新設",VLOOKUP('施設リストA-1（直営）'!#REF!,'（新設）照明器具'!$B$5:$C$1990,2,FALSE),IF('部屋別効果（直）'!AJ653="撤去",VLOOKUP('施設リストA-1（直営）'!#REF!,'（既設）調査結果'!$B$5:$C$1998,2,FALSE),0))</f>
        <v>#REF!</v>
      </c>
      <c r="AL653" s="29" t="e">
        <f>'施設リストA-1（直営）'!#REF!</f>
        <v>#REF!</v>
      </c>
    </row>
    <row r="654" spans="1:38" customFormat="1">
      <c r="A654" s="94"/>
      <c r="B654" s="16" t="e">
        <f>'施設リストA-1（直営）'!#REF!</f>
        <v>#REF!</v>
      </c>
      <c r="C654" s="14" t="e">
        <f>'施設リストA-1（直営）'!#REF!</f>
        <v>#REF!</v>
      </c>
      <c r="D654" s="94" t="e">
        <f>'施設リストA-1（直営）'!#REF!</f>
        <v>#REF!</v>
      </c>
      <c r="E654" s="20" t="e">
        <f>'施設リストA-1（直営）'!#REF!</f>
        <v>#REF!</v>
      </c>
      <c r="F654" s="20" t="e">
        <f>'施設リストA-1（直営）'!#REF!</f>
        <v>#REF!</v>
      </c>
      <c r="G654" s="13" t="e">
        <f>'施設リストA-1（直営）'!#REF!</f>
        <v>#REF!</v>
      </c>
      <c r="H654" s="28" t="e">
        <f t="shared" si="10"/>
        <v>#REF!</v>
      </c>
      <c r="I654" s="29" t="e">
        <f>'施設リストA-1（直営）'!#REF!</f>
        <v>#REF!</v>
      </c>
      <c r="J654" s="30" t="e">
        <f>IF(I654="新設",VLOOKUP('施設リストA-1（直営）'!#REF!,'（新設）照明器具'!$B$5:$C$1990,2,FALSE),IF('部屋別効果（直）'!I654="撤去",VLOOKUP('施設リストA-1（直営）'!#REF!,'（既設）調査結果'!$B$5:$C$1998,2,FALSE),0))</f>
        <v>#REF!</v>
      </c>
      <c r="K654" s="29" t="e">
        <f>'施設リストA-1（直営）'!#REF!</f>
        <v>#REF!</v>
      </c>
      <c r="L654" s="29" t="e">
        <f>'施設リストA-1（直営）'!#REF!</f>
        <v>#REF!</v>
      </c>
      <c r="M654" s="30" t="e">
        <f>IF(L654="新設",VLOOKUP('施設リストA-1（直営）'!#REF!,'（新設）照明器具'!$B$5:$C$1990,2,FALSE),IF('部屋別効果（直）'!L654="撤去",VLOOKUP('施設リストA-1（直営）'!#REF!,'（既設）調査結果'!$B$5:$C$1998,2,FALSE),0))</f>
        <v>#REF!</v>
      </c>
      <c r="N654" s="29" t="e">
        <f>'施設リストA-1（直営）'!#REF!</f>
        <v>#REF!</v>
      </c>
      <c r="O654" s="29" t="e">
        <f>'施設リストA-1（直営）'!#REF!</f>
        <v>#REF!</v>
      </c>
      <c r="P654" s="30" t="e">
        <f>IF(O654="新設",VLOOKUP('施設リストA-1（直営）'!#REF!,'（新設）照明器具'!$B$5:$C$1990,2,FALSE),IF('部屋別効果（直）'!O654="撤去",VLOOKUP('施設リストA-1（直営）'!#REF!,'（既設）調査結果'!$B$5:$C$1998,2,FALSE),0))</f>
        <v>#REF!</v>
      </c>
      <c r="Q654" s="29" t="e">
        <f>'施設リストA-1（直営）'!#REF!</f>
        <v>#REF!</v>
      </c>
      <c r="R654" s="29" t="e">
        <f>'施設リストA-1（直営）'!#REF!</f>
        <v>#REF!</v>
      </c>
      <c r="S654" s="30" t="e">
        <f>IF(R654="新設",VLOOKUP('施設リストA-1（直営）'!#REF!,'（新設）照明器具'!$B$5:$C$1990,2,FALSE),IF('部屋別効果（直）'!R654="撤去",VLOOKUP('施設リストA-1（直営）'!#REF!,'（既設）調査結果'!$B$5:$C$1998,2,FALSE),0))</f>
        <v>#REF!</v>
      </c>
      <c r="T654" s="29" t="e">
        <f>'施設リストA-1（直営）'!#REF!</f>
        <v>#REF!</v>
      </c>
      <c r="U654" s="29" t="e">
        <f>'施設リストA-1（直営）'!#REF!</f>
        <v>#REF!</v>
      </c>
      <c r="V654" s="30" t="e">
        <f>IF(U654="新設",VLOOKUP('施設リストA-1（直営）'!#REF!,'（新設）照明器具'!$B$5:$C$1990,2,FALSE),IF('部屋別効果（直）'!U654="撤去",VLOOKUP('施設リストA-1（直営）'!#REF!,'（既設）調査結果'!$B$5:$C$1998,2,FALSE),0))</f>
        <v>#REF!</v>
      </c>
      <c r="W654" s="29" t="e">
        <f>'施設リストA-1（直営）'!#REF!</f>
        <v>#REF!</v>
      </c>
      <c r="X654" s="29" t="e">
        <f>'施設リストA-1（直営）'!#REF!</f>
        <v>#REF!</v>
      </c>
      <c r="Y654" s="30" t="e">
        <f>IF(X654="新設",VLOOKUP('施設リストA-1（直営）'!#REF!,'（新設）照明器具'!$B$5:$C$1990,2,FALSE),IF('部屋別効果（直）'!X654="撤去",VLOOKUP('施設リストA-1（直営）'!#REF!,'（既設）調査結果'!$B$5:$C$1998,2,FALSE),0))</f>
        <v>#REF!</v>
      </c>
      <c r="Z654" s="29" t="e">
        <f>'施設リストA-1（直営）'!#REF!</f>
        <v>#REF!</v>
      </c>
      <c r="AA654" s="29" t="e">
        <f>'施設リストA-1（直営）'!#REF!</f>
        <v>#REF!</v>
      </c>
      <c r="AB654" s="30" t="e">
        <f>IF(AA654="新設",VLOOKUP('施設リストA-1（直営）'!#REF!,'（新設）照明器具'!$B$5:$C$1990,2,FALSE),IF('部屋別効果（直）'!AA654="撤去",VLOOKUP('施設リストA-1（直営）'!#REF!,'（既設）調査結果'!$B$5:$C$1998,2,FALSE),0))</f>
        <v>#REF!</v>
      </c>
      <c r="AC654" s="29" t="e">
        <f>'施設リストA-1（直営）'!#REF!</f>
        <v>#REF!</v>
      </c>
      <c r="AD654" s="29" t="e">
        <f>'施設リストA-1（直営）'!#REF!</f>
        <v>#REF!</v>
      </c>
      <c r="AE654" s="30" t="e">
        <f>IF(AD654="新設",VLOOKUP('施設リストA-1（直営）'!#REF!,'（新設）照明器具'!$B$5:$C$1990,2,FALSE),IF('部屋別効果（直）'!AD654="撤去",VLOOKUP('施設リストA-1（直営）'!#REF!,'（既設）調査結果'!$B$5:$C$1998,2,FALSE),0))</f>
        <v>#REF!</v>
      </c>
      <c r="AF654" s="29" t="e">
        <f>'施設リストA-1（直営）'!#REF!</f>
        <v>#REF!</v>
      </c>
      <c r="AG654" s="29" t="e">
        <f>'施設リストA-1（直営）'!#REF!</f>
        <v>#REF!</v>
      </c>
      <c r="AH654" s="30" t="e">
        <f>IF(AG654="新設",VLOOKUP('施設リストA-1（直営）'!#REF!,'（新設）照明器具'!$B$5:$C$1990,2,FALSE),IF('部屋別効果（直）'!AG654="撤去",VLOOKUP('施設リストA-1（直営）'!#REF!,'（既設）調査結果'!$B$5:$C$1998,2,FALSE),0))</f>
        <v>#REF!</v>
      </c>
      <c r="AI654" s="29" t="e">
        <f>'施設リストA-1（直営）'!#REF!</f>
        <v>#REF!</v>
      </c>
      <c r="AJ654" s="29" t="e">
        <f>'施設リストA-1（直営）'!#REF!</f>
        <v>#REF!</v>
      </c>
      <c r="AK654" s="30" t="e">
        <f>IF(AJ654="新設",VLOOKUP('施設リストA-1（直営）'!#REF!,'（新設）照明器具'!$B$5:$C$1990,2,FALSE),IF('部屋別効果（直）'!AJ654="撤去",VLOOKUP('施設リストA-1（直営）'!#REF!,'（既設）調査結果'!$B$5:$C$1998,2,FALSE),0))</f>
        <v>#REF!</v>
      </c>
      <c r="AL654" s="29" t="e">
        <f>'施設リストA-1（直営）'!#REF!</f>
        <v>#REF!</v>
      </c>
    </row>
    <row r="655" spans="1:38" customFormat="1">
      <c r="A655" s="94"/>
      <c r="B655" s="16" t="e">
        <f>'施設リストA-1（直営）'!#REF!</f>
        <v>#REF!</v>
      </c>
      <c r="C655" s="14" t="e">
        <f>'施設リストA-1（直営）'!#REF!</f>
        <v>#REF!</v>
      </c>
      <c r="D655" s="94" t="e">
        <f>'施設リストA-1（直営）'!#REF!</f>
        <v>#REF!</v>
      </c>
      <c r="E655" s="20" t="e">
        <f>'施設リストA-1（直営）'!#REF!</f>
        <v>#REF!</v>
      </c>
      <c r="F655" s="20" t="e">
        <f>'施設リストA-1（直営）'!#REF!</f>
        <v>#REF!</v>
      </c>
      <c r="G655" s="13" t="e">
        <f>'施設リストA-1（直営）'!#REF!</f>
        <v>#REF!</v>
      </c>
      <c r="H655" s="28" t="e">
        <f t="shared" si="10"/>
        <v>#REF!</v>
      </c>
      <c r="I655" s="29" t="e">
        <f>'施設リストA-1（直営）'!#REF!</f>
        <v>#REF!</v>
      </c>
      <c r="J655" s="30" t="e">
        <f>IF(I655="新設",VLOOKUP('施設リストA-1（直営）'!#REF!,'（新設）照明器具'!$B$5:$C$1990,2,FALSE),IF('部屋別効果（直）'!I655="撤去",VLOOKUP('施設リストA-1（直営）'!#REF!,'（既設）調査結果'!$B$5:$C$1998,2,FALSE),0))</f>
        <v>#REF!</v>
      </c>
      <c r="K655" s="29" t="e">
        <f>'施設リストA-1（直営）'!#REF!</f>
        <v>#REF!</v>
      </c>
      <c r="L655" s="29" t="e">
        <f>'施設リストA-1（直営）'!#REF!</f>
        <v>#REF!</v>
      </c>
      <c r="M655" s="30" t="e">
        <f>IF(L655="新設",VLOOKUP('施設リストA-1（直営）'!#REF!,'（新設）照明器具'!$B$5:$C$1990,2,FALSE),IF('部屋別効果（直）'!L655="撤去",VLOOKUP('施設リストA-1（直営）'!#REF!,'（既設）調査結果'!$B$5:$C$1998,2,FALSE),0))</f>
        <v>#REF!</v>
      </c>
      <c r="N655" s="29" t="e">
        <f>'施設リストA-1（直営）'!#REF!</f>
        <v>#REF!</v>
      </c>
      <c r="O655" s="29" t="e">
        <f>'施設リストA-1（直営）'!#REF!</f>
        <v>#REF!</v>
      </c>
      <c r="P655" s="30" t="e">
        <f>IF(O655="新設",VLOOKUP('施設リストA-1（直営）'!#REF!,'（新設）照明器具'!$B$5:$C$1990,2,FALSE),IF('部屋別効果（直）'!O655="撤去",VLOOKUP('施設リストA-1（直営）'!#REF!,'（既設）調査結果'!$B$5:$C$1998,2,FALSE),0))</f>
        <v>#REF!</v>
      </c>
      <c r="Q655" s="29" t="e">
        <f>'施設リストA-1（直営）'!#REF!</f>
        <v>#REF!</v>
      </c>
      <c r="R655" s="29" t="e">
        <f>'施設リストA-1（直営）'!#REF!</f>
        <v>#REF!</v>
      </c>
      <c r="S655" s="30" t="e">
        <f>IF(R655="新設",VLOOKUP('施設リストA-1（直営）'!#REF!,'（新設）照明器具'!$B$5:$C$1990,2,FALSE),IF('部屋別効果（直）'!R655="撤去",VLOOKUP('施設リストA-1（直営）'!#REF!,'（既設）調査結果'!$B$5:$C$1998,2,FALSE),0))</f>
        <v>#REF!</v>
      </c>
      <c r="T655" s="29" t="e">
        <f>'施設リストA-1（直営）'!#REF!</f>
        <v>#REF!</v>
      </c>
      <c r="U655" s="29" t="e">
        <f>'施設リストA-1（直営）'!#REF!</f>
        <v>#REF!</v>
      </c>
      <c r="V655" s="30" t="e">
        <f>IF(U655="新設",VLOOKUP('施設リストA-1（直営）'!#REF!,'（新設）照明器具'!$B$5:$C$1990,2,FALSE),IF('部屋別効果（直）'!U655="撤去",VLOOKUP('施設リストA-1（直営）'!#REF!,'（既設）調査結果'!$B$5:$C$1998,2,FALSE),0))</f>
        <v>#REF!</v>
      </c>
      <c r="W655" s="29" t="e">
        <f>'施設リストA-1（直営）'!#REF!</f>
        <v>#REF!</v>
      </c>
      <c r="X655" s="29" t="e">
        <f>'施設リストA-1（直営）'!#REF!</f>
        <v>#REF!</v>
      </c>
      <c r="Y655" s="30" t="e">
        <f>IF(X655="新設",VLOOKUP('施設リストA-1（直営）'!#REF!,'（新設）照明器具'!$B$5:$C$1990,2,FALSE),IF('部屋別効果（直）'!X655="撤去",VLOOKUP('施設リストA-1（直営）'!#REF!,'（既設）調査結果'!$B$5:$C$1998,2,FALSE),0))</f>
        <v>#REF!</v>
      </c>
      <c r="Z655" s="29" t="e">
        <f>'施設リストA-1（直営）'!#REF!</f>
        <v>#REF!</v>
      </c>
      <c r="AA655" s="29" t="e">
        <f>'施設リストA-1（直営）'!#REF!</f>
        <v>#REF!</v>
      </c>
      <c r="AB655" s="30" t="e">
        <f>IF(AA655="新設",VLOOKUP('施設リストA-1（直営）'!#REF!,'（新設）照明器具'!$B$5:$C$1990,2,FALSE),IF('部屋別効果（直）'!AA655="撤去",VLOOKUP('施設リストA-1（直営）'!#REF!,'（既設）調査結果'!$B$5:$C$1998,2,FALSE),0))</f>
        <v>#REF!</v>
      </c>
      <c r="AC655" s="29" t="e">
        <f>'施設リストA-1（直営）'!#REF!</f>
        <v>#REF!</v>
      </c>
      <c r="AD655" s="29" t="e">
        <f>'施設リストA-1（直営）'!#REF!</f>
        <v>#REF!</v>
      </c>
      <c r="AE655" s="30" t="e">
        <f>IF(AD655="新設",VLOOKUP('施設リストA-1（直営）'!#REF!,'（新設）照明器具'!$B$5:$C$1990,2,FALSE),IF('部屋別効果（直）'!AD655="撤去",VLOOKUP('施設リストA-1（直営）'!#REF!,'（既設）調査結果'!$B$5:$C$1998,2,FALSE),0))</f>
        <v>#REF!</v>
      </c>
      <c r="AF655" s="29" t="e">
        <f>'施設リストA-1（直営）'!#REF!</f>
        <v>#REF!</v>
      </c>
      <c r="AG655" s="29" t="e">
        <f>'施設リストA-1（直営）'!#REF!</f>
        <v>#REF!</v>
      </c>
      <c r="AH655" s="30" t="e">
        <f>IF(AG655="新設",VLOOKUP('施設リストA-1（直営）'!#REF!,'（新設）照明器具'!$B$5:$C$1990,2,FALSE),IF('部屋別効果（直）'!AG655="撤去",VLOOKUP('施設リストA-1（直営）'!#REF!,'（既設）調査結果'!$B$5:$C$1998,2,FALSE),0))</f>
        <v>#REF!</v>
      </c>
      <c r="AI655" s="29" t="e">
        <f>'施設リストA-1（直営）'!#REF!</f>
        <v>#REF!</v>
      </c>
      <c r="AJ655" s="29" t="e">
        <f>'施設リストA-1（直営）'!#REF!</f>
        <v>#REF!</v>
      </c>
      <c r="AK655" s="30" t="e">
        <f>IF(AJ655="新設",VLOOKUP('施設リストA-1（直営）'!#REF!,'（新設）照明器具'!$B$5:$C$1990,2,FALSE),IF('部屋別効果（直）'!AJ655="撤去",VLOOKUP('施設リストA-1（直営）'!#REF!,'（既設）調査結果'!$B$5:$C$1998,2,FALSE),0))</f>
        <v>#REF!</v>
      </c>
      <c r="AL655" s="29" t="e">
        <f>'施設リストA-1（直営）'!#REF!</f>
        <v>#REF!</v>
      </c>
    </row>
    <row r="656" spans="1:38" customFormat="1">
      <c r="A656" s="94"/>
      <c r="B656" s="16" t="e">
        <f>'施設リストA-1（直営）'!#REF!</f>
        <v>#REF!</v>
      </c>
      <c r="C656" s="14" t="e">
        <f>'施設リストA-1（直営）'!#REF!</f>
        <v>#REF!</v>
      </c>
      <c r="D656" s="94" t="e">
        <f>'施設リストA-1（直営）'!#REF!</f>
        <v>#REF!</v>
      </c>
      <c r="E656" s="20" t="e">
        <f>'施設リストA-1（直営）'!#REF!</f>
        <v>#REF!</v>
      </c>
      <c r="F656" s="20" t="e">
        <f>'施設リストA-1（直営）'!#REF!</f>
        <v>#REF!</v>
      </c>
      <c r="G656" s="13" t="e">
        <f>'施設リストA-1（直営）'!#REF!</f>
        <v>#REF!</v>
      </c>
      <c r="H656" s="28" t="e">
        <f t="shared" si="10"/>
        <v>#REF!</v>
      </c>
      <c r="I656" s="29" t="e">
        <f>'施設リストA-1（直営）'!#REF!</f>
        <v>#REF!</v>
      </c>
      <c r="J656" s="30" t="e">
        <f>IF(I656="新設",VLOOKUP('施設リストA-1（直営）'!#REF!,'（新設）照明器具'!$B$5:$C$1990,2,FALSE),IF('部屋別効果（直）'!I656="撤去",VLOOKUP('施設リストA-1（直営）'!#REF!,'（既設）調査結果'!$B$5:$C$1998,2,FALSE),0))</f>
        <v>#REF!</v>
      </c>
      <c r="K656" s="29" t="e">
        <f>'施設リストA-1（直営）'!#REF!</f>
        <v>#REF!</v>
      </c>
      <c r="L656" s="29" t="e">
        <f>'施設リストA-1（直営）'!#REF!</f>
        <v>#REF!</v>
      </c>
      <c r="M656" s="30" t="e">
        <f>IF(L656="新設",VLOOKUP('施設リストA-1（直営）'!#REF!,'（新設）照明器具'!$B$5:$C$1990,2,FALSE),IF('部屋別効果（直）'!L656="撤去",VLOOKUP('施設リストA-1（直営）'!#REF!,'（既設）調査結果'!$B$5:$C$1998,2,FALSE),0))</f>
        <v>#REF!</v>
      </c>
      <c r="N656" s="29" t="e">
        <f>'施設リストA-1（直営）'!#REF!</f>
        <v>#REF!</v>
      </c>
      <c r="O656" s="29" t="e">
        <f>'施設リストA-1（直営）'!#REF!</f>
        <v>#REF!</v>
      </c>
      <c r="P656" s="30" t="e">
        <f>IF(O656="新設",VLOOKUP('施設リストA-1（直営）'!#REF!,'（新設）照明器具'!$B$5:$C$1990,2,FALSE),IF('部屋別効果（直）'!O656="撤去",VLOOKUP('施設リストA-1（直営）'!#REF!,'（既設）調査結果'!$B$5:$C$1998,2,FALSE),0))</f>
        <v>#REF!</v>
      </c>
      <c r="Q656" s="29" t="e">
        <f>'施設リストA-1（直営）'!#REF!</f>
        <v>#REF!</v>
      </c>
      <c r="R656" s="29" t="e">
        <f>'施設リストA-1（直営）'!#REF!</f>
        <v>#REF!</v>
      </c>
      <c r="S656" s="30" t="e">
        <f>IF(R656="新設",VLOOKUP('施設リストA-1（直営）'!#REF!,'（新設）照明器具'!$B$5:$C$1990,2,FALSE),IF('部屋別効果（直）'!R656="撤去",VLOOKUP('施設リストA-1（直営）'!#REF!,'（既設）調査結果'!$B$5:$C$1998,2,FALSE),0))</f>
        <v>#REF!</v>
      </c>
      <c r="T656" s="29" t="e">
        <f>'施設リストA-1（直営）'!#REF!</f>
        <v>#REF!</v>
      </c>
      <c r="U656" s="29" t="e">
        <f>'施設リストA-1（直営）'!#REF!</f>
        <v>#REF!</v>
      </c>
      <c r="V656" s="30" t="e">
        <f>IF(U656="新設",VLOOKUP('施設リストA-1（直営）'!#REF!,'（新設）照明器具'!$B$5:$C$1990,2,FALSE),IF('部屋別効果（直）'!U656="撤去",VLOOKUP('施設リストA-1（直営）'!#REF!,'（既設）調査結果'!$B$5:$C$1998,2,FALSE),0))</f>
        <v>#REF!</v>
      </c>
      <c r="W656" s="29" t="e">
        <f>'施設リストA-1（直営）'!#REF!</f>
        <v>#REF!</v>
      </c>
      <c r="X656" s="29" t="e">
        <f>'施設リストA-1（直営）'!#REF!</f>
        <v>#REF!</v>
      </c>
      <c r="Y656" s="30" t="e">
        <f>IF(X656="新設",VLOOKUP('施設リストA-1（直営）'!#REF!,'（新設）照明器具'!$B$5:$C$1990,2,FALSE),IF('部屋別効果（直）'!X656="撤去",VLOOKUP('施設リストA-1（直営）'!#REF!,'（既設）調査結果'!$B$5:$C$1998,2,FALSE),0))</f>
        <v>#REF!</v>
      </c>
      <c r="Z656" s="29" t="e">
        <f>'施設リストA-1（直営）'!#REF!</f>
        <v>#REF!</v>
      </c>
      <c r="AA656" s="29" t="e">
        <f>'施設リストA-1（直営）'!#REF!</f>
        <v>#REF!</v>
      </c>
      <c r="AB656" s="30" t="e">
        <f>IF(AA656="新設",VLOOKUP('施設リストA-1（直営）'!#REF!,'（新設）照明器具'!$B$5:$C$1990,2,FALSE),IF('部屋別効果（直）'!AA656="撤去",VLOOKUP('施設リストA-1（直営）'!#REF!,'（既設）調査結果'!$B$5:$C$1998,2,FALSE),0))</f>
        <v>#REF!</v>
      </c>
      <c r="AC656" s="29" t="e">
        <f>'施設リストA-1（直営）'!#REF!</f>
        <v>#REF!</v>
      </c>
      <c r="AD656" s="29" t="e">
        <f>'施設リストA-1（直営）'!#REF!</f>
        <v>#REF!</v>
      </c>
      <c r="AE656" s="30" t="e">
        <f>IF(AD656="新設",VLOOKUP('施設リストA-1（直営）'!#REF!,'（新設）照明器具'!$B$5:$C$1990,2,FALSE),IF('部屋別効果（直）'!AD656="撤去",VLOOKUP('施設リストA-1（直営）'!#REF!,'（既設）調査結果'!$B$5:$C$1998,2,FALSE),0))</f>
        <v>#REF!</v>
      </c>
      <c r="AF656" s="29" t="e">
        <f>'施設リストA-1（直営）'!#REF!</f>
        <v>#REF!</v>
      </c>
      <c r="AG656" s="29" t="e">
        <f>'施設リストA-1（直営）'!#REF!</f>
        <v>#REF!</v>
      </c>
      <c r="AH656" s="30" t="e">
        <f>IF(AG656="新設",VLOOKUP('施設リストA-1（直営）'!#REF!,'（新設）照明器具'!$B$5:$C$1990,2,FALSE),IF('部屋別効果（直）'!AG656="撤去",VLOOKUP('施設リストA-1（直営）'!#REF!,'（既設）調査結果'!$B$5:$C$1998,2,FALSE),0))</f>
        <v>#REF!</v>
      </c>
      <c r="AI656" s="29" t="e">
        <f>'施設リストA-1（直営）'!#REF!</f>
        <v>#REF!</v>
      </c>
      <c r="AJ656" s="29" t="e">
        <f>'施設リストA-1（直営）'!#REF!</f>
        <v>#REF!</v>
      </c>
      <c r="AK656" s="30" t="e">
        <f>IF(AJ656="新設",VLOOKUP('施設リストA-1（直営）'!#REF!,'（新設）照明器具'!$B$5:$C$1990,2,FALSE),IF('部屋別効果（直）'!AJ656="撤去",VLOOKUP('施設リストA-1（直営）'!#REF!,'（既設）調査結果'!$B$5:$C$1998,2,FALSE),0))</f>
        <v>#REF!</v>
      </c>
      <c r="AL656" s="29" t="e">
        <f>'施設リストA-1（直営）'!#REF!</f>
        <v>#REF!</v>
      </c>
    </row>
    <row r="657" spans="1:38" customFormat="1">
      <c r="A657" s="94"/>
      <c r="B657" s="16" t="e">
        <f>'施設リストA-1（直営）'!#REF!</f>
        <v>#REF!</v>
      </c>
      <c r="C657" s="14" t="e">
        <f>'施設リストA-1（直営）'!#REF!</f>
        <v>#REF!</v>
      </c>
      <c r="D657" s="94" t="e">
        <f>'施設リストA-1（直営）'!#REF!</f>
        <v>#REF!</v>
      </c>
      <c r="E657" s="20" t="e">
        <f>'施設リストA-1（直営）'!#REF!</f>
        <v>#REF!</v>
      </c>
      <c r="F657" s="20" t="e">
        <f>'施設リストA-1（直営）'!#REF!</f>
        <v>#REF!</v>
      </c>
      <c r="G657" s="13" t="e">
        <f>'施設リストA-1（直営）'!#REF!</f>
        <v>#REF!</v>
      </c>
      <c r="H657" s="28" t="e">
        <f t="shared" si="10"/>
        <v>#REF!</v>
      </c>
      <c r="I657" s="29" t="e">
        <f>'施設リストA-1（直営）'!#REF!</f>
        <v>#REF!</v>
      </c>
      <c r="J657" s="30" t="e">
        <f>IF(I657="新設",VLOOKUP('施設リストA-1（直営）'!#REF!,'（新設）照明器具'!$B$5:$C$1990,2,FALSE),IF('部屋別効果（直）'!I657="撤去",VLOOKUP('施設リストA-1（直営）'!#REF!,'（既設）調査結果'!$B$5:$C$1998,2,FALSE),0))</f>
        <v>#REF!</v>
      </c>
      <c r="K657" s="29" t="e">
        <f>'施設リストA-1（直営）'!#REF!</f>
        <v>#REF!</v>
      </c>
      <c r="L657" s="29" t="e">
        <f>'施設リストA-1（直営）'!#REF!</f>
        <v>#REF!</v>
      </c>
      <c r="M657" s="30" t="e">
        <f>IF(L657="新設",VLOOKUP('施設リストA-1（直営）'!#REF!,'（新設）照明器具'!$B$5:$C$1990,2,FALSE),IF('部屋別効果（直）'!L657="撤去",VLOOKUP('施設リストA-1（直営）'!#REF!,'（既設）調査結果'!$B$5:$C$1998,2,FALSE),0))</f>
        <v>#REF!</v>
      </c>
      <c r="N657" s="29" t="e">
        <f>'施設リストA-1（直営）'!#REF!</f>
        <v>#REF!</v>
      </c>
      <c r="O657" s="29" t="e">
        <f>'施設リストA-1（直営）'!#REF!</f>
        <v>#REF!</v>
      </c>
      <c r="P657" s="30" t="e">
        <f>IF(O657="新設",VLOOKUP('施設リストA-1（直営）'!#REF!,'（新設）照明器具'!$B$5:$C$1990,2,FALSE),IF('部屋別効果（直）'!O657="撤去",VLOOKUP('施設リストA-1（直営）'!#REF!,'（既設）調査結果'!$B$5:$C$1998,2,FALSE),0))</f>
        <v>#REF!</v>
      </c>
      <c r="Q657" s="29" t="e">
        <f>'施設リストA-1（直営）'!#REF!</f>
        <v>#REF!</v>
      </c>
      <c r="R657" s="29" t="e">
        <f>'施設リストA-1（直営）'!#REF!</f>
        <v>#REF!</v>
      </c>
      <c r="S657" s="30" t="e">
        <f>IF(R657="新設",VLOOKUP('施設リストA-1（直営）'!#REF!,'（新設）照明器具'!$B$5:$C$1990,2,FALSE),IF('部屋別効果（直）'!R657="撤去",VLOOKUP('施設リストA-1（直営）'!#REF!,'（既設）調査結果'!$B$5:$C$1998,2,FALSE),0))</f>
        <v>#REF!</v>
      </c>
      <c r="T657" s="29" t="e">
        <f>'施設リストA-1（直営）'!#REF!</f>
        <v>#REF!</v>
      </c>
      <c r="U657" s="29" t="e">
        <f>'施設リストA-1（直営）'!#REF!</f>
        <v>#REF!</v>
      </c>
      <c r="V657" s="30" t="e">
        <f>IF(U657="新設",VLOOKUP('施設リストA-1（直営）'!#REF!,'（新設）照明器具'!$B$5:$C$1990,2,FALSE),IF('部屋別効果（直）'!U657="撤去",VLOOKUP('施設リストA-1（直営）'!#REF!,'（既設）調査結果'!$B$5:$C$1998,2,FALSE),0))</f>
        <v>#REF!</v>
      </c>
      <c r="W657" s="29" t="e">
        <f>'施設リストA-1（直営）'!#REF!</f>
        <v>#REF!</v>
      </c>
      <c r="X657" s="29" t="e">
        <f>'施設リストA-1（直営）'!#REF!</f>
        <v>#REF!</v>
      </c>
      <c r="Y657" s="30" t="e">
        <f>IF(X657="新設",VLOOKUP('施設リストA-1（直営）'!#REF!,'（新設）照明器具'!$B$5:$C$1990,2,FALSE),IF('部屋別効果（直）'!X657="撤去",VLOOKUP('施設リストA-1（直営）'!#REF!,'（既設）調査結果'!$B$5:$C$1998,2,FALSE),0))</f>
        <v>#REF!</v>
      </c>
      <c r="Z657" s="29" t="e">
        <f>'施設リストA-1（直営）'!#REF!</f>
        <v>#REF!</v>
      </c>
      <c r="AA657" s="29" t="e">
        <f>'施設リストA-1（直営）'!#REF!</f>
        <v>#REF!</v>
      </c>
      <c r="AB657" s="30" t="e">
        <f>IF(AA657="新設",VLOOKUP('施設リストA-1（直営）'!#REF!,'（新設）照明器具'!$B$5:$C$1990,2,FALSE),IF('部屋別効果（直）'!AA657="撤去",VLOOKUP('施設リストA-1（直営）'!#REF!,'（既設）調査結果'!$B$5:$C$1998,2,FALSE),0))</f>
        <v>#REF!</v>
      </c>
      <c r="AC657" s="29" t="e">
        <f>'施設リストA-1（直営）'!#REF!</f>
        <v>#REF!</v>
      </c>
      <c r="AD657" s="29" t="e">
        <f>'施設リストA-1（直営）'!#REF!</f>
        <v>#REF!</v>
      </c>
      <c r="AE657" s="30" t="e">
        <f>IF(AD657="新設",VLOOKUP('施設リストA-1（直営）'!#REF!,'（新設）照明器具'!$B$5:$C$1990,2,FALSE),IF('部屋別効果（直）'!AD657="撤去",VLOOKUP('施設リストA-1（直営）'!#REF!,'（既設）調査結果'!$B$5:$C$1998,2,FALSE),0))</f>
        <v>#REF!</v>
      </c>
      <c r="AF657" s="29" t="e">
        <f>'施設リストA-1（直営）'!#REF!</f>
        <v>#REF!</v>
      </c>
      <c r="AG657" s="29" t="e">
        <f>'施設リストA-1（直営）'!#REF!</f>
        <v>#REF!</v>
      </c>
      <c r="AH657" s="30" t="e">
        <f>IF(AG657="新設",VLOOKUP('施設リストA-1（直営）'!#REF!,'（新設）照明器具'!$B$5:$C$1990,2,FALSE),IF('部屋別効果（直）'!AG657="撤去",VLOOKUP('施設リストA-1（直営）'!#REF!,'（既設）調査結果'!$B$5:$C$1998,2,FALSE),0))</f>
        <v>#REF!</v>
      </c>
      <c r="AI657" s="29" t="e">
        <f>'施設リストA-1（直営）'!#REF!</f>
        <v>#REF!</v>
      </c>
      <c r="AJ657" s="29" t="e">
        <f>'施設リストA-1（直営）'!#REF!</f>
        <v>#REF!</v>
      </c>
      <c r="AK657" s="30" t="e">
        <f>IF(AJ657="新設",VLOOKUP('施設リストA-1（直営）'!#REF!,'（新設）照明器具'!$B$5:$C$1990,2,FALSE),IF('部屋別効果（直）'!AJ657="撤去",VLOOKUP('施設リストA-1（直営）'!#REF!,'（既設）調査結果'!$B$5:$C$1998,2,FALSE),0))</f>
        <v>#REF!</v>
      </c>
      <c r="AL657" s="29" t="e">
        <f>'施設リストA-1（直営）'!#REF!</f>
        <v>#REF!</v>
      </c>
    </row>
    <row r="658" spans="1:38" customFormat="1">
      <c r="A658" s="94"/>
      <c r="B658" s="16" t="e">
        <f>'施設リストA-1（直営）'!#REF!</f>
        <v>#REF!</v>
      </c>
      <c r="C658" s="14" t="e">
        <f>'施設リストA-1（直営）'!#REF!</f>
        <v>#REF!</v>
      </c>
      <c r="D658" s="94" t="e">
        <f>'施設リストA-1（直営）'!#REF!</f>
        <v>#REF!</v>
      </c>
      <c r="E658" s="20" t="e">
        <f>'施設リストA-1（直営）'!#REF!</f>
        <v>#REF!</v>
      </c>
      <c r="F658" s="20" t="e">
        <f>'施設リストA-1（直営）'!#REF!</f>
        <v>#REF!</v>
      </c>
      <c r="G658" s="13" t="e">
        <f>'施設リストA-1（直営）'!#REF!</f>
        <v>#REF!</v>
      </c>
      <c r="H658" s="28" t="e">
        <f t="shared" si="10"/>
        <v>#REF!</v>
      </c>
      <c r="I658" s="29" t="e">
        <f>'施設リストA-1（直営）'!#REF!</f>
        <v>#REF!</v>
      </c>
      <c r="J658" s="30" t="e">
        <f>IF(I658="新設",VLOOKUP('施設リストA-1（直営）'!#REF!,'（新設）照明器具'!$B$5:$C$1990,2,FALSE),IF('部屋別効果（直）'!I658="撤去",VLOOKUP('施設リストA-1（直営）'!#REF!,'（既設）調査結果'!$B$5:$C$1998,2,FALSE),0))</f>
        <v>#REF!</v>
      </c>
      <c r="K658" s="29" t="e">
        <f>'施設リストA-1（直営）'!#REF!</f>
        <v>#REF!</v>
      </c>
      <c r="L658" s="29" t="e">
        <f>'施設リストA-1（直営）'!#REF!</f>
        <v>#REF!</v>
      </c>
      <c r="M658" s="30" t="e">
        <f>IF(L658="新設",VLOOKUP('施設リストA-1（直営）'!#REF!,'（新設）照明器具'!$B$5:$C$1990,2,FALSE),IF('部屋別効果（直）'!L658="撤去",VLOOKUP('施設リストA-1（直営）'!#REF!,'（既設）調査結果'!$B$5:$C$1998,2,FALSE),0))</f>
        <v>#REF!</v>
      </c>
      <c r="N658" s="29" t="e">
        <f>'施設リストA-1（直営）'!#REF!</f>
        <v>#REF!</v>
      </c>
      <c r="O658" s="29" t="e">
        <f>'施設リストA-1（直営）'!#REF!</f>
        <v>#REF!</v>
      </c>
      <c r="P658" s="30" t="e">
        <f>IF(O658="新設",VLOOKUP('施設リストA-1（直営）'!#REF!,'（新設）照明器具'!$B$5:$C$1990,2,FALSE),IF('部屋別効果（直）'!O658="撤去",VLOOKUP('施設リストA-1（直営）'!#REF!,'（既設）調査結果'!$B$5:$C$1998,2,FALSE),0))</f>
        <v>#REF!</v>
      </c>
      <c r="Q658" s="29" t="e">
        <f>'施設リストA-1（直営）'!#REF!</f>
        <v>#REF!</v>
      </c>
      <c r="R658" s="29" t="e">
        <f>'施設リストA-1（直営）'!#REF!</f>
        <v>#REF!</v>
      </c>
      <c r="S658" s="30" t="e">
        <f>IF(R658="新設",VLOOKUP('施設リストA-1（直営）'!#REF!,'（新設）照明器具'!$B$5:$C$1990,2,FALSE),IF('部屋別効果（直）'!R658="撤去",VLOOKUP('施設リストA-1（直営）'!#REF!,'（既設）調査結果'!$B$5:$C$1998,2,FALSE),0))</f>
        <v>#REF!</v>
      </c>
      <c r="T658" s="29" t="e">
        <f>'施設リストA-1（直営）'!#REF!</f>
        <v>#REF!</v>
      </c>
      <c r="U658" s="29" t="e">
        <f>'施設リストA-1（直営）'!#REF!</f>
        <v>#REF!</v>
      </c>
      <c r="V658" s="30" t="e">
        <f>IF(U658="新設",VLOOKUP('施設リストA-1（直営）'!#REF!,'（新設）照明器具'!$B$5:$C$1990,2,FALSE),IF('部屋別効果（直）'!U658="撤去",VLOOKUP('施設リストA-1（直営）'!#REF!,'（既設）調査結果'!$B$5:$C$1998,2,FALSE),0))</f>
        <v>#REF!</v>
      </c>
      <c r="W658" s="29" t="e">
        <f>'施設リストA-1（直営）'!#REF!</f>
        <v>#REF!</v>
      </c>
      <c r="X658" s="29" t="e">
        <f>'施設リストA-1（直営）'!#REF!</f>
        <v>#REF!</v>
      </c>
      <c r="Y658" s="30" t="e">
        <f>IF(X658="新設",VLOOKUP('施設リストA-1（直営）'!#REF!,'（新設）照明器具'!$B$5:$C$1990,2,FALSE),IF('部屋別効果（直）'!X658="撤去",VLOOKUP('施設リストA-1（直営）'!#REF!,'（既設）調査結果'!$B$5:$C$1998,2,FALSE),0))</f>
        <v>#REF!</v>
      </c>
      <c r="Z658" s="29" t="e">
        <f>'施設リストA-1（直営）'!#REF!</f>
        <v>#REF!</v>
      </c>
      <c r="AA658" s="29" t="e">
        <f>'施設リストA-1（直営）'!#REF!</f>
        <v>#REF!</v>
      </c>
      <c r="AB658" s="30" t="e">
        <f>IF(AA658="新設",VLOOKUP('施設リストA-1（直営）'!#REF!,'（新設）照明器具'!$B$5:$C$1990,2,FALSE),IF('部屋別効果（直）'!AA658="撤去",VLOOKUP('施設リストA-1（直営）'!#REF!,'（既設）調査結果'!$B$5:$C$1998,2,FALSE),0))</f>
        <v>#REF!</v>
      </c>
      <c r="AC658" s="29" t="e">
        <f>'施設リストA-1（直営）'!#REF!</f>
        <v>#REF!</v>
      </c>
      <c r="AD658" s="29" t="e">
        <f>'施設リストA-1（直営）'!#REF!</f>
        <v>#REF!</v>
      </c>
      <c r="AE658" s="30" t="e">
        <f>IF(AD658="新設",VLOOKUP('施設リストA-1（直営）'!#REF!,'（新設）照明器具'!$B$5:$C$1990,2,FALSE),IF('部屋別効果（直）'!AD658="撤去",VLOOKUP('施設リストA-1（直営）'!#REF!,'（既設）調査結果'!$B$5:$C$1998,2,FALSE),0))</f>
        <v>#REF!</v>
      </c>
      <c r="AF658" s="29" t="e">
        <f>'施設リストA-1（直営）'!#REF!</f>
        <v>#REF!</v>
      </c>
      <c r="AG658" s="29" t="e">
        <f>'施設リストA-1（直営）'!#REF!</f>
        <v>#REF!</v>
      </c>
      <c r="AH658" s="30" t="e">
        <f>IF(AG658="新設",VLOOKUP('施設リストA-1（直営）'!#REF!,'（新設）照明器具'!$B$5:$C$1990,2,FALSE),IF('部屋別効果（直）'!AG658="撤去",VLOOKUP('施設リストA-1（直営）'!#REF!,'（既設）調査結果'!$B$5:$C$1998,2,FALSE),0))</f>
        <v>#REF!</v>
      </c>
      <c r="AI658" s="29" t="e">
        <f>'施設リストA-1（直営）'!#REF!</f>
        <v>#REF!</v>
      </c>
      <c r="AJ658" s="29" t="e">
        <f>'施設リストA-1（直営）'!#REF!</f>
        <v>#REF!</v>
      </c>
      <c r="AK658" s="30" t="e">
        <f>IF(AJ658="新設",VLOOKUP('施設リストA-1（直営）'!#REF!,'（新設）照明器具'!$B$5:$C$1990,2,FALSE),IF('部屋別効果（直）'!AJ658="撤去",VLOOKUP('施設リストA-1（直営）'!#REF!,'（既設）調査結果'!$B$5:$C$1998,2,FALSE),0))</f>
        <v>#REF!</v>
      </c>
      <c r="AL658" s="29" t="e">
        <f>'施設リストA-1（直営）'!#REF!</f>
        <v>#REF!</v>
      </c>
    </row>
    <row r="659" spans="1:38" customFormat="1">
      <c r="A659" s="94"/>
      <c r="B659" s="16" t="e">
        <f>'施設リストA-1（直営）'!#REF!</f>
        <v>#REF!</v>
      </c>
      <c r="C659" s="14" t="e">
        <f>'施設リストA-1（直営）'!#REF!</f>
        <v>#REF!</v>
      </c>
      <c r="D659" s="94" t="e">
        <f>'施設リストA-1（直営）'!#REF!</f>
        <v>#REF!</v>
      </c>
      <c r="E659" s="20" t="e">
        <f>'施設リストA-1（直営）'!#REF!</f>
        <v>#REF!</v>
      </c>
      <c r="F659" s="20" t="e">
        <f>'施設リストA-1（直営）'!#REF!</f>
        <v>#REF!</v>
      </c>
      <c r="G659" s="13" t="e">
        <f>'施設リストA-1（直営）'!#REF!</f>
        <v>#REF!</v>
      </c>
      <c r="H659" s="28" t="e">
        <f t="shared" si="10"/>
        <v>#REF!</v>
      </c>
      <c r="I659" s="29" t="e">
        <f>'施設リストA-1（直営）'!#REF!</f>
        <v>#REF!</v>
      </c>
      <c r="J659" s="30" t="e">
        <f>IF(I659="新設",VLOOKUP('施設リストA-1（直営）'!#REF!,'（新設）照明器具'!$B$5:$C$1990,2,FALSE),IF('部屋別効果（直）'!I659="撤去",VLOOKUP('施設リストA-1（直営）'!#REF!,'（既設）調査結果'!$B$5:$C$1998,2,FALSE),0))</f>
        <v>#REF!</v>
      </c>
      <c r="K659" s="29" t="e">
        <f>'施設リストA-1（直営）'!#REF!</f>
        <v>#REF!</v>
      </c>
      <c r="L659" s="29" t="e">
        <f>'施設リストA-1（直営）'!#REF!</f>
        <v>#REF!</v>
      </c>
      <c r="M659" s="30" t="e">
        <f>IF(L659="新設",VLOOKUP('施設リストA-1（直営）'!#REF!,'（新設）照明器具'!$B$5:$C$1990,2,FALSE),IF('部屋別効果（直）'!L659="撤去",VLOOKUP('施設リストA-1（直営）'!#REF!,'（既設）調査結果'!$B$5:$C$1998,2,FALSE),0))</f>
        <v>#REF!</v>
      </c>
      <c r="N659" s="29" t="e">
        <f>'施設リストA-1（直営）'!#REF!</f>
        <v>#REF!</v>
      </c>
      <c r="O659" s="29" t="e">
        <f>'施設リストA-1（直営）'!#REF!</f>
        <v>#REF!</v>
      </c>
      <c r="P659" s="30" t="e">
        <f>IF(O659="新設",VLOOKUP('施設リストA-1（直営）'!#REF!,'（新設）照明器具'!$B$5:$C$1990,2,FALSE),IF('部屋別効果（直）'!O659="撤去",VLOOKUP('施設リストA-1（直営）'!#REF!,'（既設）調査結果'!$B$5:$C$1998,2,FALSE),0))</f>
        <v>#REF!</v>
      </c>
      <c r="Q659" s="29" t="e">
        <f>'施設リストA-1（直営）'!#REF!</f>
        <v>#REF!</v>
      </c>
      <c r="R659" s="29" t="e">
        <f>'施設リストA-1（直営）'!#REF!</f>
        <v>#REF!</v>
      </c>
      <c r="S659" s="30" t="e">
        <f>IF(R659="新設",VLOOKUP('施設リストA-1（直営）'!#REF!,'（新設）照明器具'!$B$5:$C$1990,2,FALSE),IF('部屋別効果（直）'!R659="撤去",VLOOKUP('施設リストA-1（直営）'!#REF!,'（既設）調査結果'!$B$5:$C$1998,2,FALSE),0))</f>
        <v>#REF!</v>
      </c>
      <c r="T659" s="29" t="e">
        <f>'施設リストA-1（直営）'!#REF!</f>
        <v>#REF!</v>
      </c>
      <c r="U659" s="29" t="e">
        <f>'施設リストA-1（直営）'!#REF!</f>
        <v>#REF!</v>
      </c>
      <c r="V659" s="30" t="e">
        <f>IF(U659="新設",VLOOKUP('施設リストA-1（直営）'!#REF!,'（新設）照明器具'!$B$5:$C$1990,2,FALSE),IF('部屋別効果（直）'!U659="撤去",VLOOKUP('施設リストA-1（直営）'!#REF!,'（既設）調査結果'!$B$5:$C$1998,2,FALSE),0))</f>
        <v>#REF!</v>
      </c>
      <c r="W659" s="29" t="e">
        <f>'施設リストA-1（直営）'!#REF!</f>
        <v>#REF!</v>
      </c>
      <c r="X659" s="29" t="e">
        <f>'施設リストA-1（直営）'!#REF!</f>
        <v>#REF!</v>
      </c>
      <c r="Y659" s="30" t="e">
        <f>IF(X659="新設",VLOOKUP('施設リストA-1（直営）'!#REF!,'（新設）照明器具'!$B$5:$C$1990,2,FALSE),IF('部屋別効果（直）'!X659="撤去",VLOOKUP('施設リストA-1（直営）'!#REF!,'（既設）調査結果'!$B$5:$C$1998,2,FALSE),0))</f>
        <v>#REF!</v>
      </c>
      <c r="Z659" s="29" t="e">
        <f>'施設リストA-1（直営）'!#REF!</f>
        <v>#REF!</v>
      </c>
      <c r="AA659" s="29" t="e">
        <f>'施設リストA-1（直営）'!#REF!</f>
        <v>#REF!</v>
      </c>
      <c r="AB659" s="30" t="e">
        <f>IF(AA659="新設",VLOOKUP('施設リストA-1（直営）'!#REF!,'（新設）照明器具'!$B$5:$C$1990,2,FALSE),IF('部屋別効果（直）'!AA659="撤去",VLOOKUP('施設リストA-1（直営）'!#REF!,'（既設）調査結果'!$B$5:$C$1998,2,FALSE),0))</f>
        <v>#REF!</v>
      </c>
      <c r="AC659" s="29" t="e">
        <f>'施設リストA-1（直営）'!#REF!</f>
        <v>#REF!</v>
      </c>
      <c r="AD659" s="29" t="e">
        <f>'施設リストA-1（直営）'!#REF!</f>
        <v>#REF!</v>
      </c>
      <c r="AE659" s="30" t="e">
        <f>IF(AD659="新設",VLOOKUP('施設リストA-1（直営）'!#REF!,'（新設）照明器具'!$B$5:$C$1990,2,FALSE),IF('部屋別効果（直）'!AD659="撤去",VLOOKUP('施設リストA-1（直営）'!#REF!,'（既設）調査結果'!$B$5:$C$1998,2,FALSE),0))</f>
        <v>#REF!</v>
      </c>
      <c r="AF659" s="29" t="e">
        <f>'施設リストA-1（直営）'!#REF!</f>
        <v>#REF!</v>
      </c>
      <c r="AG659" s="29" t="e">
        <f>'施設リストA-1（直営）'!#REF!</f>
        <v>#REF!</v>
      </c>
      <c r="AH659" s="30" t="e">
        <f>IF(AG659="新設",VLOOKUP('施設リストA-1（直営）'!#REF!,'（新設）照明器具'!$B$5:$C$1990,2,FALSE),IF('部屋別効果（直）'!AG659="撤去",VLOOKUP('施設リストA-1（直営）'!#REF!,'（既設）調査結果'!$B$5:$C$1998,2,FALSE),0))</f>
        <v>#REF!</v>
      </c>
      <c r="AI659" s="29" t="e">
        <f>'施設リストA-1（直営）'!#REF!</f>
        <v>#REF!</v>
      </c>
      <c r="AJ659" s="29" t="e">
        <f>'施設リストA-1（直営）'!#REF!</f>
        <v>#REF!</v>
      </c>
      <c r="AK659" s="30" t="e">
        <f>IF(AJ659="新設",VLOOKUP('施設リストA-1（直営）'!#REF!,'（新設）照明器具'!$B$5:$C$1990,2,FALSE),IF('部屋別効果（直）'!AJ659="撤去",VLOOKUP('施設リストA-1（直営）'!#REF!,'（既設）調査結果'!$B$5:$C$1998,2,FALSE),0))</f>
        <v>#REF!</v>
      </c>
      <c r="AL659" s="29" t="e">
        <f>'施設リストA-1（直営）'!#REF!</f>
        <v>#REF!</v>
      </c>
    </row>
    <row r="660" spans="1:38" customFormat="1">
      <c r="A660" s="94"/>
      <c r="B660" s="16" t="e">
        <f>'施設リストA-1（直営）'!#REF!</f>
        <v>#REF!</v>
      </c>
      <c r="C660" s="14" t="e">
        <f>'施設リストA-1（直営）'!#REF!</f>
        <v>#REF!</v>
      </c>
      <c r="D660" s="94" t="e">
        <f>'施設リストA-1（直営）'!#REF!</f>
        <v>#REF!</v>
      </c>
      <c r="E660" s="20" t="e">
        <f>'施設リストA-1（直営）'!#REF!</f>
        <v>#REF!</v>
      </c>
      <c r="F660" s="20" t="e">
        <f>'施設リストA-1（直営）'!#REF!</f>
        <v>#REF!</v>
      </c>
      <c r="G660" s="13" t="e">
        <f>'施設リストA-1（直営）'!#REF!</f>
        <v>#REF!</v>
      </c>
      <c r="H660" s="28" t="e">
        <f t="shared" si="10"/>
        <v>#REF!</v>
      </c>
      <c r="I660" s="29" t="e">
        <f>'施設リストA-1（直営）'!#REF!</f>
        <v>#REF!</v>
      </c>
      <c r="J660" s="30" t="e">
        <f>IF(I660="新設",VLOOKUP('施設リストA-1（直営）'!#REF!,'（新設）照明器具'!$B$5:$C$1990,2,FALSE),IF('部屋別効果（直）'!I660="撤去",VLOOKUP('施設リストA-1（直営）'!#REF!,'（既設）調査結果'!$B$5:$C$1998,2,FALSE),0))</f>
        <v>#REF!</v>
      </c>
      <c r="K660" s="29" t="e">
        <f>'施設リストA-1（直営）'!#REF!</f>
        <v>#REF!</v>
      </c>
      <c r="L660" s="29" t="e">
        <f>'施設リストA-1（直営）'!#REF!</f>
        <v>#REF!</v>
      </c>
      <c r="M660" s="30" t="e">
        <f>IF(L660="新設",VLOOKUP('施設リストA-1（直営）'!#REF!,'（新設）照明器具'!$B$5:$C$1990,2,FALSE),IF('部屋別効果（直）'!L660="撤去",VLOOKUP('施設リストA-1（直営）'!#REF!,'（既設）調査結果'!$B$5:$C$1998,2,FALSE),0))</f>
        <v>#REF!</v>
      </c>
      <c r="N660" s="29" t="e">
        <f>'施設リストA-1（直営）'!#REF!</f>
        <v>#REF!</v>
      </c>
      <c r="O660" s="29" t="e">
        <f>'施設リストA-1（直営）'!#REF!</f>
        <v>#REF!</v>
      </c>
      <c r="P660" s="30" t="e">
        <f>IF(O660="新設",VLOOKUP('施設リストA-1（直営）'!#REF!,'（新設）照明器具'!$B$5:$C$1990,2,FALSE),IF('部屋別効果（直）'!O660="撤去",VLOOKUP('施設リストA-1（直営）'!#REF!,'（既設）調査結果'!$B$5:$C$1998,2,FALSE),0))</f>
        <v>#REF!</v>
      </c>
      <c r="Q660" s="29" t="e">
        <f>'施設リストA-1（直営）'!#REF!</f>
        <v>#REF!</v>
      </c>
      <c r="R660" s="29" t="e">
        <f>'施設リストA-1（直営）'!#REF!</f>
        <v>#REF!</v>
      </c>
      <c r="S660" s="30" t="e">
        <f>IF(R660="新設",VLOOKUP('施設リストA-1（直営）'!#REF!,'（新設）照明器具'!$B$5:$C$1990,2,FALSE),IF('部屋別効果（直）'!R660="撤去",VLOOKUP('施設リストA-1（直営）'!#REF!,'（既設）調査結果'!$B$5:$C$1998,2,FALSE),0))</f>
        <v>#REF!</v>
      </c>
      <c r="T660" s="29" t="e">
        <f>'施設リストA-1（直営）'!#REF!</f>
        <v>#REF!</v>
      </c>
      <c r="U660" s="29" t="e">
        <f>'施設リストA-1（直営）'!#REF!</f>
        <v>#REF!</v>
      </c>
      <c r="V660" s="30" t="e">
        <f>IF(U660="新設",VLOOKUP('施設リストA-1（直営）'!#REF!,'（新設）照明器具'!$B$5:$C$1990,2,FALSE),IF('部屋別効果（直）'!U660="撤去",VLOOKUP('施設リストA-1（直営）'!#REF!,'（既設）調査結果'!$B$5:$C$1998,2,FALSE),0))</f>
        <v>#REF!</v>
      </c>
      <c r="W660" s="29" t="e">
        <f>'施設リストA-1（直営）'!#REF!</f>
        <v>#REF!</v>
      </c>
      <c r="X660" s="29" t="e">
        <f>'施設リストA-1（直営）'!#REF!</f>
        <v>#REF!</v>
      </c>
      <c r="Y660" s="30" t="e">
        <f>IF(X660="新設",VLOOKUP('施設リストA-1（直営）'!#REF!,'（新設）照明器具'!$B$5:$C$1990,2,FALSE),IF('部屋別効果（直）'!X660="撤去",VLOOKUP('施設リストA-1（直営）'!#REF!,'（既設）調査結果'!$B$5:$C$1998,2,FALSE),0))</f>
        <v>#REF!</v>
      </c>
      <c r="Z660" s="29" t="e">
        <f>'施設リストA-1（直営）'!#REF!</f>
        <v>#REF!</v>
      </c>
      <c r="AA660" s="29" t="e">
        <f>'施設リストA-1（直営）'!#REF!</f>
        <v>#REF!</v>
      </c>
      <c r="AB660" s="30" t="e">
        <f>IF(AA660="新設",VLOOKUP('施設リストA-1（直営）'!#REF!,'（新設）照明器具'!$B$5:$C$1990,2,FALSE),IF('部屋別効果（直）'!AA660="撤去",VLOOKUP('施設リストA-1（直営）'!#REF!,'（既設）調査結果'!$B$5:$C$1998,2,FALSE),0))</f>
        <v>#REF!</v>
      </c>
      <c r="AC660" s="29" t="e">
        <f>'施設リストA-1（直営）'!#REF!</f>
        <v>#REF!</v>
      </c>
      <c r="AD660" s="29" t="e">
        <f>'施設リストA-1（直営）'!#REF!</f>
        <v>#REF!</v>
      </c>
      <c r="AE660" s="30" t="e">
        <f>IF(AD660="新設",VLOOKUP('施設リストA-1（直営）'!#REF!,'（新設）照明器具'!$B$5:$C$1990,2,FALSE),IF('部屋別効果（直）'!AD660="撤去",VLOOKUP('施設リストA-1（直営）'!#REF!,'（既設）調査結果'!$B$5:$C$1998,2,FALSE),0))</f>
        <v>#REF!</v>
      </c>
      <c r="AF660" s="29" t="e">
        <f>'施設リストA-1（直営）'!#REF!</f>
        <v>#REF!</v>
      </c>
      <c r="AG660" s="29" t="e">
        <f>'施設リストA-1（直営）'!#REF!</f>
        <v>#REF!</v>
      </c>
      <c r="AH660" s="30" t="e">
        <f>IF(AG660="新設",VLOOKUP('施設リストA-1（直営）'!#REF!,'（新設）照明器具'!$B$5:$C$1990,2,FALSE),IF('部屋別効果（直）'!AG660="撤去",VLOOKUP('施設リストA-1（直営）'!#REF!,'（既設）調査結果'!$B$5:$C$1998,2,FALSE),0))</f>
        <v>#REF!</v>
      </c>
      <c r="AI660" s="29" t="e">
        <f>'施設リストA-1（直営）'!#REF!</f>
        <v>#REF!</v>
      </c>
      <c r="AJ660" s="29" t="e">
        <f>'施設リストA-1（直営）'!#REF!</f>
        <v>#REF!</v>
      </c>
      <c r="AK660" s="30" t="e">
        <f>IF(AJ660="新設",VLOOKUP('施設リストA-1（直営）'!#REF!,'（新設）照明器具'!$B$5:$C$1990,2,FALSE),IF('部屋別効果（直）'!AJ660="撤去",VLOOKUP('施設リストA-1（直営）'!#REF!,'（既設）調査結果'!$B$5:$C$1998,2,FALSE),0))</f>
        <v>#REF!</v>
      </c>
      <c r="AL660" s="29" t="e">
        <f>'施設リストA-1（直営）'!#REF!</f>
        <v>#REF!</v>
      </c>
    </row>
    <row r="661" spans="1:38" customFormat="1">
      <c r="A661" s="94"/>
      <c r="B661" s="16" t="e">
        <f>'施設リストA-1（直営）'!#REF!</f>
        <v>#REF!</v>
      </c>
      <c r="C661" s="14" t="e">
        <f>'施設リストA-1（直営）'!#REF!</f>
        <v>#REF!</v>
      </c>
      <c r="D661" s="94" t="e">
        <f>'施設リストA-1（直営）'!#REF!</f>
        <v>#REF!</v>
      </c>
      <c r="E661" s="20" t="e">
        <f>'施設リストA-1（直営）'!#REF!</f>
        <v>#REF!</v>
      </c>
      <c r="F661" s="20" t="e">
        <f>'施設リストA-1（直営）'!#REF!</f>
        <v>#REF!</v>
      </c>
      <c r="G661" s="13" t="e">
        <f>'施設リストA-1（直営）'!#REF!</f>
        <v>#REF!</v>
      </c>
      <c r="H661" s="28" t="e">
        <f t="shared" si="10"/>
        <v>#REF!</v>
      </c>
      <c r="I661" s="29" t="e">
        <f>'施設リストA-1（直営）'!#REF!</f>
        <v>#REF!</v>
      </c>
      <c r="J661" s="30" t="e">
        <f>IF(I661="新設",VLOOKUP('施設リストA-1（直営）'!#REF!,'（新設）照明器具'!$B$5:$C$1990,2,FALSE),IF('部屋別効果（直）'!I661="撤去",VLOOKUP('施設リストA-1（直営）'!#REF!,'（既設）調査結果'!$B$5:$C$1998,2,FALSE),0))</f>
        <v>#REF!</v>
      </c>
      <c r="K661" s="29" t="e">
        <f>'施設リストA-1（直営）'!#REF!</f>
        <v>#REF!</v>
      </c>
      <c r="L661" s="29" t="e">
        <f>'施設リストA-1（直営）'!#REF!</f>
        <v>#REF!</v>
      </c>
      <c r="M661" s="30" t="e">
        <f>IF(L661="新設",VLOOKUP('施設リストA-1（直営）'!#REF!,'（新設）照明器具'!$B$5:$C$1990,2,FALSE),IF('部屋別効果（直）'!L661="撤去",VLOOKUP('施設リストA-1（直営）'!#REF!,'（既設）調査結果'!$B$5:$C$1998,2,FALSE),0))</f>
        <v>#REF!</v>
      </c>
      <c r="N661" s="29" t="e">
        <f>'施設リストA-1（直営）'!#REF!</f>
        <v>#REF!</v>
      </c>
      <c r="O661" s="29" t="e">
        <f>'施設リストA-1（直営）'!#REF!</f>
        <v>#REF!</v>
      </c>
      <c r="P661" s="30" t="e">
        <f>IF(O661="新設",VLOOKUP('施設リストA-1（直営）'!#REF!,'（新設）照明器具'!$B$5:$C$1990,2,FALSE),IF('部屋別効果（直）'!O661="撤去",VLOOKUP('施設リストA-1（直営）'!#REF!,'（既設）調査結果'!$B$5:$C$1998,2,FALSE),0))</f>
        <v>#REF!</v>
      </c>
      <c r="Q661" s="29" t="e">
        <f>'施設リストA-1（直営）'!#REF!</f>
        <v>#REF!</v>
      </c>
      <c r="R661" s="29" t="e">
        <f>'施設リストA-1（直営）'!#REF!</f>
        <v>#REF!</v>
      </c>
      <c r="S661" s="30" t="e">
        <f>IF(R661="新設",VLOOKUP('施設リストA-1（直営）'!#REF!,'（新設）照明器具'!$B$5:$C$1990,2,FALSE),IF('部屋別効果（直）'!R661="撤去",VLOOKUP('施設リストA-1（直営）'!#REF!,'（既設）調査結果'!$B$5:$C$1998,2,FALSE),0))</f>
        <v>#REF!</v>
      </c>
      <c r="T661" s="29" t="e">
        <f>'施設リストA-1（直営）'!#REF!</f>
        <v>#REF!</v>
      </c>
      <c r="U661" s="29" t="e">
        <f>'施設リストA-1（直営）'!#REF!</f>
        <v>#REF!</v>
      </c>
      <c r="V661" s="30" t="e">
        <f>IF(U661="新設",VLOOKUP('施設リストA-1（直営）'!#REF!,'（新設）照明器具'!$B$5:$C$1990,2,FALSE),IF('部屋別効果（直）'!U661="撤去",VLOOKUP('施設リストA-1（直営）'!#REF!,'（既設）調査結果'!$B$5:$C$1998,2,FALSE),0))</f>
        <v>#REF!</v>
      </c>
      <c r="W661" s="29" t="e">
        <f>'施設リストA-1（直営）'!#REF!</f>
        <v>#REF!</v>
      </c>
      <c r="X661" s="29" t="e">
        <f>'施設リストA-1（直営）'!#REF!</f>
        <v>#REF!</v>
      </c>
      <c r="Y661" s="30" t="e">
        <f>IF(X661="新設",VLOOKUP('施設リストA-1（直営）'!#REF!,'（新設）照明器具'!$B$5:$C$1990,2,FALSE),IF('部屋別効果（直）'!X661="撤去",VLOOKUP('施設リストA-1（直営）'!#REF!,'（既設）調査結果'!$B$5:$C$1998,2,FALSE),0))</f>
        <v>#REF!</v>
      </c>
      <c r="Z661" s="29" t="e">
        <f>'施設リストA-1（直営）'!#REF!</f>
        <v>#REF!</v>
      </c>
      <c r="AA661" s="29" t="e">
        <f>'施設リストA-1（直営）'!#REF!</f>
        <v>#REF!</v>
      </c>
      <c r="AB661" s="30" t="e">
        <f>IF(AA661="新設",VLOOKUP('施設リストA-1（直営）'!#REF!,'（新設）照明器具'!$B$5:$C$1990,2,FALSE),IF('部屋別効果（直）'!AA661="撤去",VLOOKUP('施設リストA-1（直営）'!#REF!,'（既設）調査結果'!$B$5:$C$1998,2,FALSE),0))</f>
        <v>#REF!</v>
      </c>
      <c r="AC661" s="29" t="e">
        <f>'施設リストA-1（直営）'!#REF!</f>
        <v>#REF!</v>
      </c>
      <c r="AD661" s="29" t="e">
        <f>'施設リストA-1（直営）'!#REF!</f>
        <v>#REF!</v>
      </c>
      <c r="AE661" s="30" t="e">
        <f>IF(AD661="新設",VLOOKUP('施設リストA-1（直営）'!#REF!,'（新設）照明器具'!$B$5:$C$1990,2,FALSE),IF('部屋別効果（直）'!AD661="撤去",VLOOKUP('施設リストA-1（直営）'!#REF!,'（既設）調査結果'!$B$5:$C$1998,2,FALSE),0))</f>
        <v>#REF!</v>
      </c>
      <c r="AF661" s="29" t="e">
        <f>'施設リストA-1（直営）'!#REF!</f>
        <v>#REF!</v>
      </c>
      <c r="AG661" s="29" t="e">
        <f>'施設リストA-1（直営）'!#REF!</f>
        <v>#REF!</v>
      </c>
      <c r="AH661" s="30" t="e">
        <f>IF(AG661="新設",VLOOKUP('施設リストA-1（直営）'!#REF!,'（新設）照明器具'!$B$5:$C$1990,2,FALSE),IF('部屋別効果（直）'!AG661="撤去",VLOOKUP('施設リストA-1（直営）'!#REF!,'（既設）調査結果'!$B$5:$C$1998,2,FALSE),0))</f>
        <v>#REF!</v>
      </c>
      <c r="AI661" s="29" t="e">
        <f>'施設リストA-1（直営）'!#REF!</f>
        <v>#REF!</v>
      </c>
      <c r="AJ661" s="29" t="e">
        <f>'施設リストA-1（直営）'!#REF!</f>
        <v>#REF!</v>
      </c>
      <c r="AK661" s="30" t="e">
        <f>IF(AJ661="新設",VLOOKUP('施設リストA-1（直営）'!#REF!,'（新設）照明器具'!$B$5:$C$1990,2,FALSE),IF('部屋別効果（直）'!AJ661="撤去",VLOOKUP('施設リストA-1（直営）'!#REF!,'（既設）調査結果'!$B$5:$C$1998,2,FALSE),0))</f>
        <v>#REF!</v>
      </c>
      <c r="AL661" s="29" t="e">
        <f>'施設リストA-1（直営）'!#REF!</f>
        <v>#REF!</v>
      </c>
    </row>
    <row r="662" spans="1:38" customFormat="1">
      <c r="A662" s="94"/>
      <c r="B662" s="16" t="e">
        <f>'施設リストA-1（直営）'!#REF!</f>
        <v>#REF!</v>
      </c>
      <c r="C662" s="14" t="e">
        <f>'施設リストA-1（直営）'!#REF!</f>
        <v>#REF!</v>
      </c>
      <c r="D662" s="94" t="e">
        <f>'施設リストA-1（直営）'!#REF!</f>
        <v>#REF!</v>
      </c>
      <c r="E662" s="20" t="e">
        <f>'施設リストA-1（直営）'!#REF!</f>
        <v>#REF!</v>
      </c>
      <c r="F662" s="20" t="e">
        <f>'施設リストA-1（直営）'!#REF!</f>
        <v>#REF!</v>
      </c>
      <c r="G662" s="13" t="e">
        <f>'施設リストA-1（直営）'!#REF!</f>
        <v>#REF!</v>
      </c>
      <c r="H662" s="28" t="e">
        <f t="shared" si="10"/>
        <v>#REF!</v>
      </c>
      <c r="I662" s="29" t="e">
        <f>'施設リストA-1（直営）'!#REF!</f>
        <v>#REF!</v>
      </c>
      <c r="J662" s="30" t="e">
        <f>IF(I662="新設",VLOOKUP('施設リストA-1（直営）'!#REF!,'（新設）照明器具'!$B$5:$C$1990,2,FALSE),IF('部屋別効果（直）'!I662="撤去",VLOOKUP('施設リストA-1（直営）'!#REF!,'（既設）調査結果'!$B$5:$C$1998,2,FALSE),0))</f>
        <v>#REF!</v>
      </c>
      <c r="K662" s="29" t="e">
        <f>'施設リストA-1（直営）'!#REF!</f>
        <v>#REF!</v>
      </c>
      <c r="L662" s="29" t="e">
        <f>'施設リストA-1（直営）'!#REF!</f>
        <v>#REF!</v>
      </c>
      <c r="M662" s="30" t="e">
        <f>IF(L662="新設",VLOOKUP('施設リストA-1（直営）'!#REF!,'（新設）照明器具'!$B$5:$C$1990,2,FALSE),IF('部屋別効果（直）'!L662="撤去",VLOOKUP('施設リストA-1（直営）'!#REF!,'（既設）調査結果'!$B$5:$C$1998,2,FALSE),0))</f>
        <v>#REF!</v>
      </c>
      <c r="N662" s="29" t="e">
        <f>'施設リストA-1（直営）'!#REF!</f>
        <v>#REF!</v>
      </c>
      <c r="O662" s="29" t="e">
        <f>'施設リストA-1（直営）'!#REF!</f>
        <v>#REF!</v>
      </c>
      <c r="P662" s="30" t="e">
        <f>IF(O662="新設",VLOOKUP('施設リストA-1（直営）'!#REF!,'（新設）照明器具'!$B$5:$C$1990,2,FALSE),IF('部屋別効果（直）'!O662="撤去",VLOOKUP('施設リストA-1（直営）'!#REF!,'（既設）調査結果'!$B$5:$C$1998,2,FALSE),0))</f>
        <v>#REF!</v>
      </c>
      <c r="Q662" s="29" t="e">
        <f>'施設リストA-1（直営）'!#REF!</f>
        <v>#REF!</v>
      </c>
      <c r="R662" s="29" t="e">
        <f>'施設リストA-1（直営）'!#REF!</f>
        <v>#REF!</v>
      </c>
      <c r="S662" s="30" t="e">
        <f>IF(R662="新設",VLOOKUP('施設リストA-1（直営）'!#REF!,'（新設）照明器具'!$B$5:$C$1990,2,FALSE),IF('部屋別効果（直）'!R662="撤去",VLOOKUP('施設リストA-1（直営）'!#REF!,'（既設）調査結果'!$B$5:$C$1998,2,FALSE),0))</f>
        <v>#REF!</v>
      </c>
      <c r="T662" s="29" t="e">
        <f>'施設リストA-1（直営）'!#REF!</f>
        <v>#REF!</v>
      </c>
      <c r="U662" s="29" t="e">
        <f>'施設リストA-1（直営）'!#REF!</f>
        <v>#REF!</v>
      </c>
      <c r="V662" s="30" t="e">
        <f>IF(U662="新設",VLOOKUP('施設リストA-1（直営）'!#REF!,'（新設）照明器具'!$B$5:$C$1990,2,FALSE),IF('部屋別効果（直）'!U662="撤去",VLOOKUP('施設リストA-1（直営）'!#REF!,'（既設）調査結果'!$B$5:$C$1998,2,FALSE),0))</f>
        <v>#REF!</v>
      </c>
      <c r="W662" s="29" t="e">
        <f>'施設リストA-1（直営）'!#REF!</f>
        <v>#REF!</v>
      </c>
      <c r="X662" s="29" t="e">
        <f>'施設リストA-1（直営）'!#REF!</f>
        <v>#REF!</v>
      </c>
      <c r="Y662" s="30" t="e">
        <f>IF(X662="新設",VLOOKUP('施設リストA-1（直営）'!#REF!,'（新設）照明器具'!$B$5:$C$1990,2,FALSE),IF('部屋別効果（直）'!X662="撤去",VLOOKUP('施設リストA-1（直営）'!#REF!,'（既設）調査結果'!$B$5:$C$1998,2,FALSE),0))</f>
        <v>#REF!</v>
      </c>
      <c r="Z662" s="29" t="e">
        <f>'施設リストA-1（直営）'!#REF!</f>
        <v>#REF!</v>
      </c>
      <c r="AA662" s="29" t="e">
        <f>'施設リストA-1（直営）'!#REF!</f>
        <v>#REF!</v>
      </c>
      <c r="AB662" s="30" t="e">
        <f>IF(AA662="新設",VLOOKUP('施設リストA-1（直営）'!#REF!,'（新設）照明器具'!$B$5:$C$1990,2,FALSE),IF('部屋別効果（直）'!AA662="撤去",VLOOKUP('施設リストA-1（直営）'!#REF!,'（既設）調査結果'!$B$5:$C$1998,2,FALSE),0))</f>
        <v>#REF!</v>
      </c>
      <c r="AC662" s="29" t="e">
        <f>'施設リストA-1（直営）'!#REF!</f>
        <v>#REF!</v>
      </c>
      <c r="AD662" s="29" t="e">
        <f>'施設リストA-1（直営）'!#REF!</f>
        <v>#REF!</v>
      </c>
      <c r="AE662" s="30" t="e">
        <f>IF(AD662="新設",VLOOKUP('施設リストA-1（直営）'!#REF!,'（新設）照明器具'!$B$5:$C$1990,2,FALSE),IF('部屋別効果（直）'!AD662="撤去",VLOOKUP('施設リストA-1（直営）'!#REF!,'（既設）調査結果'!$B$5:$C$1998,2,FALSE),0))</f>
        <v>#REF!</v>
      </c>
      <c r="AF662" s="29" t="e">
        <f>'施設リストA-1（直営）'!#REF!</f>
        <v>#REF!</v>
      </c>
      <c r="AG662" s="29" t="e">
        <f>'施設リストA-1（直営）'!#REF!</f>
        <v>#REF!</v>
      </c>
      <c r="AH662" s="30" t="e">
        <f>IF(AG662="新設",VLOOKUP('施設リストA-1（直営）'!#REF!,'（新設）照明器具'!$B$5:$C$1990,2,FALSE),IF('部屋別効果（直）'!AG662="撤去",VLOOKUP('施設リストA-1（直営）'!#REF!,'（既設）調査結果'!$B$5:$C$1998,2,FALSE),0))</f>
        <v>#REF!</v>
      </c>
      <c r="AI662" s="29" t="e">
        <f>'施設リストA-1（直営）'!#REF!</f>
        <v>#REF!</v>
      </c>
      <c r="AJ662" s="29" t="e">
        <f>'施設リストA-1（直営）'!#REF!</f>
        <v>#REF!</v>
      </c>
      <c r="AK662" s="30" t="e">
        <f>IF(AJ662="新設",VLOOKUP('施設リストA-1（直営）'!#REF!,'（新設）照明器具'!$B$5:$C$1990,2,FALSE),IF('部屋別効果（直）'!AJ662="撤去",VLOOKUP('施設リストA-1（直営）'!#REF!,'（既設）調査結果'!$B$5:$C$1998,2,FALSE),0))</f>
        <v>#REF!</v>
      </c>
      <c r="AL662" s="29" t="e">
        <f>'施設リストA-1（直営）'!#REF!</f>
        <v>#REF!</v>
      </c>
    </row>
    <row r="663" spans="1:38" customFormat="1">
      <c r="A663" s="94"/>
      <c r="B663" s="16" t="e">
        <f>'施設リストA-1（直営）'!#REF!</f>
        <v>#REF!</v>
      </c>
      <c r="C663" s="14" t="e">
        <f>'施設リストA-1（直営）'!#REF!</f>
        <v>#REF!</v>
      </c>
      <c r="D663" s="94" t="e">
        <f>'施設リストA-1（直営）'!#REF!</f>
        <v>#REF!</v>
      </c>
      <c r="E663" s="20" t="e">
        <f>'施設リストA-1（直営）'!#REF!</f>
        <v>#REF!</v>
      </c>
      <c r="F663" s="20" t="e">
        <f>'施設リストA-1（直営）'!#REF!</f>
        <v>#REF!</v>
      </c>
      <c r="G663" s="13" t="e">
        <f>'施設リストA-1（直営）'!#REF!</f>
        <v>#REF!</v>
      </c>
      <c r="H663" s="28" t="e">
        <f t="shared" si="10"/>
        <v>#REF!</v>
      </c>
      <c r="I663" s="29" t="e">
        <f>'施設リストA-1（直営）'!#REF!</f>
        <v>#REF!</v>
      </c>
      <c r="J663" s="30" t="e">
        <f>IF(I663="新設",VLOOKUP('施設リストA-1（直営）'!#REF!,'（新設）照明器具'!$B$5:$C$1990,2,FALSE),IF('部屋別効果（直）'!I663="撤去",VLOOKUP('施設リストA-1（直営）'!#REF!,'（既設）調査結果'!$B$5:$C$1998,2,FALSE),0))</f>
        <v>#REF!</v>
      </c>
      <c r="K663" s="29" t="e">
        <f>'施設リストA-1（直営）'!#REF!</f>
        <v>#REF!</v>
      </c>
      <c r="L663" s="29" t="e">
        <f>'施設リストA-1（直営）'!#REF!</f>
        <v>#REF!</v>
      </c>
      <c r="M663" s="30" t="e">
        <f>IF(L663="新設",VLOOKUP('施設リストA-1（直営）'!#REF!,'（新設）照明器具'!$B$5:$C$1990,2,FALSE),IF('部屋別効果（直）'!L663="撤去",VLOOKUP('施設リストA-1（直営）'!#REF!,'（既設）調査結果'!$B$5:$C$1998,2,FALSE),0))</f>
        <v>#REF!</v>
      </c>
      <c r="N663" s="29" t="e">
        <f>'施設リストA-1（直営）'!#REF!</f>
        <v>#REF!</v>
      </c>
      <c r="O663" s="29" t="e">
        <f>'施設リストA-1（直営）'!#REF!</f>
        <v>#REF!</v>
      </c>
      <c r="P663" s="30" t="e">
        <f>IF(O663="新設",VLOOKUP('施設リストA-1（直営）'!#REF!,'（新設）照明器具'!$B$5:$C$1990,2,FALSE),IF('部屋別効果（直）'!O663="撤去",VLOOKUP('施設リストA-1（直営）'!#REF!,'（既設）調査結果'!$B$5:$C$1998,2,FALSE),0))</f>
        <v>#REF!</v>
      </c>
      <c r="Q663" s="29" t="e">
        <f>'施設リストA-1（直営）'!#REF!</f>
        <v>#REF!</v>
      </c>
      <c r="R663" s="29" t="e">
        <f>'施設リストA-1（直営）'!#REF!</f>
        <v>#REF!</v>
      </c>
      <c r="S663" s="30" t="e">
        <f>IF(R663="新設",VLOOKUP('施設リストA-1（直営）'!#REF!,'（新設）照明器具'!$B$5:$C$1990,2,FALSE),IF('部屋別効果（直）'!R663="撤去",VLOOKUP('施設リストA-1（直営）'!#REF!,'（既設）調査結果'!$B$5:$C$1998,2,FALSE),0))</f>
        <v>#REF!</v>
      </c>
      <c r="T663" s="29" t="e">
        <f>'施設リストA-1（直営）'!#REF!</f>
        <v>#REF!</v>
      </c>
      <c r="U663" s="29" t="e">
        <f>'施設リストA-1（直営）'!#REF!</f>
        <v>#REF!</v>
      </c>
      <c r="V663" s="30" t="e">
        <f>IF(U663="新設",VLOOKUP('施設リストA-1（直営）'!#REF!,'（新設）照明器具'!$B$5:$C$1990,2,FALSE),IF('部屋別効果（直）'!U663="撤去",VLOOKUP('施設リストA-1（直営）'!#REF!,'（既設）調査結果'!$B$5:$C$1998,2,FALSE),0))</f>
        <v>#REF!</v>
      </c>
      <c r="W663" s="29" t="e">
        <f>'施設リストA-1（直営）'!#REF!</f>
        <v>#REF!</v>
      </c>
      <c r="X663" s="29" t="e">
        <f>'施設リストA-1（直営）'!#REF!</f>
        <v>#REF!</v>
      </c>
      <c r="Y663" s="30" t="e">
        <f>IF(X663="新設",VLOOKUP('施設リストA-1（直営）'!#REF!,'（新設）照明器具'!$B$5:$C$1990,2,FALSE),IF('部屋別効果（直）'!X663="撤去",VLOOKUP('施設リストA-1（直営）'!#REF!,'（既設）調査結果'!$B$5:$C$1998,2,FALSE),0))</f>
        <v>#REF!</v>
      </c>
      <c r="Z663" s="29" t="e">
        <f>'施設リストA-1（直営）'!#REF!</f>
        <v>#REF!</v>
      </c>
      <c r="AA663" s="29" t="e">
        <f>'施設リストA-1（直営）'!#REF!</f>
        <v>#REF!</v>
      </c>
      <c r="AB663" s="30" t="e">
        <f>IF(AA663="新設",VLOOKUP('施設リストA-1（直営）'!#REF!,'（新設）照明器具'!$B$5:$C$1990,2,FALSE),IF('部屋別効果（直）'!AA663="撤去",VLOOKUP('施設リストA-1（直営）'!#REF!,'（既設）調査結果'!$B$5:$C$1998,2,FALSE),0))</f>
        <v>#REF!</v>
      </c>
      <c r="AC663" s="29" t="e">
        <f>'施設リストA-1（直営）'!#REF!</f>
        <v>#REF!</v>
      </c>
      <c r="AD663" s="29" t="e">
        <f>'施設リストA-1（直営）'!#REF!</f>
        <v>#REF!</v>
      </c>
      <c r="AE663" s="30" t="e">
        <f>IF(AD663="新設",VLOOKUP('施設リストA-1（直営）'!#REF!,'（新設）照明器具'!$B$5:$C$1990,2,FALSE),IF('部屋別効果（直）'!AD663="撤去",VLOOKUP('施設リストA-1（直営）'!#REF!,'（既設）調査結果'!$B$5:$C$1998,2,FALSE),0))</f>
        <v>#REF!</v>
      </c>
      <c r="AF663" s="29" t="e">
        <f>'施設リストA-1（直営）'!#REF!</f>
        <v>#REF!</v>
      </c>
      <c r="AG663" s="29" t="e">
        <f>'施設リストA-1（直営）'!#REF!</f>
        <v>#REF!</v>
      </c>
      <c r="AH663" s="30" t="e">
        <f>IF(AG663="新設",VLOOKUP('施設リストA-1（直営）'!#REF!,'（新設）照明器具'!$B$5:$C$1990,2,FALSE),IF('部屋別効果（直）'!AG663="撤去",VLOOKUP('施設リストA-1（直営）'!#REF!,'（既設）調査結果'!$B$5:$C$1998,2,FALSE),0))</f>
        <v>#REF!</v>
      </c>
      <c r="AI663" s="29" t="e">
        <f>'施設リストA-1（直営）'!#REF!</f>
        <v>#REF!</v>
      </c>
      <c r="AJ663" s="29" t="e">
        <f>'施設リストA-1（直営）'!#REF!</f>
        <v>#REF!</v>
      </c>
      <c r="AK663" s="30" t="e">
        <f>IF(AJ663="新設",VLOOKUP('施設リストA-1（直営）'!#REF!,'（新設）照明器具'!$B$5:$C$1990,2,FALSE),IF('部屋別効果（直）'!AJ663="撤去",VLOOKUP('施設リストA-1（直営）'!#REF!,'（既設）調査結果'!$B$5:$C$1998,2,FALSE),0))</f>
        <v>#REF!</v>
      </c>
      <c r="AL663" s="29" t="e">
        <f>'施設リストA-1（直営）'!#REF!</f>
        <v>#REF!</v>
      </c>
    </row>
    <row r="664" spans="1:38" customFormat="1">
      <c r="A664" s="94"/>
      <c r="B664" s="16" t="e">
        <f>'施設リストA-1（直営）'!#REF!</f>
        <v>#REF!</v>
      </c>
      <c r="C664" s="14" t="e">
        <f>'施設リストA-1（直営）'!#REF!</f>
        <v>#REF!</v>
      </c>
      <c r="D664" s="94" t="e">
        <f>'施設リストA-1（直営）'!#REF!</f>
        <v>#REF!</v>
      </c>
      <c r="E664" s="20" t="e">
        <f>'施設リストA-1（直営）'!#REF!</f>
        <v>#REF!</v>
      </c>
      <c r="F664" s="20" t="e">
        <f>'施設リストA-1（直営）'!#REF!</f>
        <v>#REF!</v>
      </c>
      <c r="G664" s="13" t="e">
        <f>'施設リストA-1（直営）'!#REF!</f>
        <v>#REF!</v>
      </c>
      <c r="H664" s="28" t="e">
        <f t="shared" si="10"/>
        <v>#REF!</v>
      </c>
      <c r="I664" s="29" t="e">
        <f>'施設リストA-1（直営）'!#REF!</f>
        <v>#REF!</v>
      </c>
      <c r="J664" s="30" t="e">
        <f>IF(I664="新設",VLOOKUP('施設リストA-1（直営）'!#REF!,'（新設）照明器具'!$B$5:$C$1990,2,FALSE),IF('部屋別効果（直）'!I664="撤去",VLOOKUP('施設リストA-1（直営）'!#REF!,'（既設）調査結果'!$B$5:$C$1998,2,FALSE),0))</f>
        <v>#REF!</v>
      </c>
      <c r="K664" s="29" t="e">
        <f>'施設リストA-1（直営）'!#REF!</f>
        <v>#REF!</v>
      </c>
      <c r="L664" s="29" t="e">
        <f>'施設リストA-1（直営）'!#REF!</f>
        <v>#REF!</v>
      </c>
      <c r="M664" s="30" t="e">
        <f>IF(L664="新設",VLOOKUP('施設リストA-1（直営）'!#REF!,'（新設）照明器具'!$B$5:$C$1990,2,FALSE),IF('部屋別効果（直）'!L664="撤去",VLOOKUP('施設リストA-1（直営）'!#REF!,'（既設）調査結果'!$B$5:$C$1998,2,FALSE),0))</f>
        <v>#REF!</v>
      </c>
      <c r="N664" s="29" t="e">
        <f>'施設リストA-1（直営）'!#REF!</f>
        <v>#REF!</v>
      </c>
      <c r="O664" s="29" t="e">
        <f>'施設リストA-1（直営）'!#REF!</f>
        <v>#REF!</v>
      </c>
      <c r="P664" s="30" t="e">
        <f>IF(O664="新設",VLOOKUP('施設リストA-1（直営）'!#REF!,'（新設）照明器具'!$B$5:$C$1990,2,FALSE),IF('部屋別効果（直）'!O664="撤去",VLOOKUP('施設リストA-1（直営）'!#REF!,'（既設）調査結果'!$B$5:$C$1998,2,FALSE),0))</f>
        <v>#REF!</v>
      </c>
      <c r="Q664" s="29" t="e">
        <f>'施設リストA-1（直営）'!#REF!</f>
        <v>#REF!</v>
      </c>
      <c r="R664" s="29" t="e">
        <f>'施設リストA-1（直営）'!#REF!</f>
        <v>#REF!</v>
      </c>
      <c r="S664" s="30" t="e">
        <f>IF(R664="新設",VLOOKUP('施設リストA-1（直営）'!#REF!,'（新設）照明器具'!$B$5:$C$1990,2,FALSE),IF('部屋別効果（直）'!R664="撤去",VLOOKUP('施設リストA-1（直営）'!#REF!,'（既設）調査結果'!$B$5:$C$1998,2,FALSE),0))</f>
        <v>#REF!</v>
      </c>
      <c r="T664" s="29" t="e">
        <f>'施設リストA-1（直営）'!#REF!</f>
        <v>#REF!</v>
      </c>
      <c r="U664" s="29" t="e">
        <f>'施設リストA-1（直営）'!#REF!</f>
        <v>#REF!</v>
      </c>
      <c r="V664" s="30" t="e">
        <f>IF(U664="新設",VLOOKUP('施設リストA-1（直営）'!#REF!,'（新設）照明器具'!$B$5:$C$1990,2,FALSE),IF('部屋別効果（直）'!U664="撤去",VLOOKUP('施設リストA-1（直営）'!#REF!,'（既設）調査結果'!$B$5:$C$1998,2,FALSE),0))</f>
        <v>#REF!</v>
      </c>
      <c r="W664" s="29" t="e">
        <f>'施設リストA-1（直営）'!#REF!</f>
        <v>#REF!</v>
      </c>
      <c r="X664" s="29" t="e">
        <f>'施設リストA-1（直営）'!#REF!</f>
        <v>#REF!</v>
      </c>
      <c r="Y664" s="30" t="e">
        <f>IF(X664="新設",VLOOKUP('施設リストA-1（直営）'!#REF!,'（新設）照明器具'!$B$5:$C$1990,2,FALSE),IF('部屋別効果（直）'!X664="撤去",VLOOKUP('施設リストA-1（直営）'!#REF!,'（既設）調査結果'!$B$5:$C$1998,2,FALSE),0))</f>
        <v>#REF!</v>
      </c>
      <c r="Z664" s="29" t="e">
        <f>'施設リストA-1（直営）'!#REF!</f>
        <v>#REF!</v>
      </c>
      <c r="AA664" s="29" t="e">
        <f>'施設リストA-1（直営）'!#REF!</f>
        <v>#REF!</v>
      </c>
      <c r="AB664" s="30" t="e">
        <f>IF(AA664="新設",VLOOKUP('施設リストA-1（直営）'!#REF!,'（新設）照明器具'!$B$5:$C$1990,2,FALSE),IF('部屋別効果（直）'!AA664="撤去",VLOOKUP('施設リストA-1（直営）'!#REF!,'（既設）調査結果'!$B$5:$C$1998,2,FALSE),0))</f>
        <v>#REF!</v>
      </c>
      <c r="AC664" s="29" t="e">
        <f>'施設リストA-1（直営）'!#REF!</f>
        <v>#REF!</v>
      </c>
      <c r="AD664" s="29" t="e">
        <f>'施設リストA-1（直営）'!#REF!</f>
        <v>#REF!</v>
      </c>
      <c r="AE664" s="30" t="e">
        <f>IF(AD664="新設",VLOOKUP('施設リストA-1（直営）'!#REF!,'（新設）照明器具'!$B$5:$C$1990,2,FALSE),IF('部屋別効果（直）'!AD664="撤去",VLOOKUP('施設リストA-1（直営）'!#REF!,'（既設）調査結果'!$B$5:$C$1998,2,FALSE),0))</f>
        <v>#REF!</v>
      </c>
      <c r="AF664" s="29" t="e">
        <f>'施設リストA-1（直営）'!#REF!</f>
        <v>#REF!</v>
      </c>
      <c r="AG664" s="29" t="e">
        <f>'施設リストA-1（直営）'!#REF!</f>
        <v>#REF!</v>
      </c>
      <c r="AH664" s="30" t="e">
        <f>IF(AG664="新設",VLOOKUP('施設リストA-1（直営）'!#REF!,'（新設）照明器具'!$B$5:$C$1990,2,FALSE),IF('部屋別効果（直）'!AG664="撤去",VLOOKUP('施設リストA-1（直営）'!#REF!,'（既設）調査結果'!$B$5:$C$1998,2,FALSE),0))</f>
        <v>#REF!</v>
      </c>
      <c r="AI664" s="29" t="e">
        <f>'施設リストA-1（直営）'!#REF!</f>
        <v>#REF!</v>
      </c>
      <c r="AJ664" s="29" t="e">
        <f>'施設リストA-1（直営）'!#REF!</f>
        <v>#REF!</v>
      </c>
      <c r="AK664" s="30" t="e">
        <f>IF(AJ664="新設",VLOOKUP('施設リストA-1（直営）'!#REF!,'（新設）照明器具'!$B$5:$C$1990,2,FALSE),IF('部屋別効果（直）'!AJ664="撤去",VLOOKUP('施設リストA-1（直営）'!#REF!,'（既設）調査結果'!$B$5:$C$1998,2,FALSE),0))</f>
        <v>#REF!</v>
      </c>
      <c r="AL664" s="29" t="e">
        <f>'施設リストA-1（直営）'!#REF!</f>
        <v>#REF!</v>
      </c>
    </row>
    <row r="665" spans="1:38" customFormat="1">
      <c r="A665" s="94"/>
      <c r="B665" s="16" t="e">
        <f>'施設リストA-1（直営）'!#REF!</f>
        <v>#REF!</v>
      </c>
      <c r="C665" s="14" t="e">
        <f>'施設リストA-1（直営）'!#REF!</f>
        <v>#REF!</v>
      </c>
      <c r="D665" s="94" t="e">
        <f>'施設リストA-1（直営）'!#REF!</f>
        <v>#REF!</v>
      </c>
      <c r="E665" s="20" t="e">
        <f>'施設リストA-1（直営）'!#REF!</f>
        <v>#REF!</v>
      </c>
      <c r="F665" s="20" t="e">
        <f>'施設リストA-1（直営）'!#REF!</f>
        <v>#REF!</v>
      </c>
      <c r="G665" s="13" t="e">
        <f>'施設リストA-1（直営）'!#REF!</f>
        <v>#REF!</v>
      </c>
      <c r="H665" s="28" t="e">
        <f t="shared" si="10"/>
        <v>#REF!</v>
      </c>
      <c r="I665" s="29" t="e">
        <f>'施設リストA-1（直営）'!#REF!</f>
        <v>#REF!</v>
      </c>
      <c r="J665" s="30" t="e">
        <f>IF(I665="新設",VLOOKUP('施設リストA-1（直営）'!#REF!,'（新設）照明器具'!$B$5:$C$1990,2,FALSE),IF('部屋別効果（直）'!I665="撤去",VLOOKUP('施設リストA-1（直営）'!#REF!,'（既設）調査結果'!$B$5:$C$1998,2,FALSE),0))</f>
        <v>#REF!</v>
      </c>
      <c r="K665" s="29" t="e">
        <f>'施設リストA-1（直営）'!#REF!</f>
        <v>#REF!</v>
      </c>
      <c r="L665" s="29" t="e">
        <f>'施設リストA-1（直営）'!#REF!</f>
        <v>#REF!</v>
      </c>
      <c r="M665" s="30" t="e">
        <f>IF(L665="新設",VLOOKUP('施設リストA-1（直営）'!#REF!,'（新設）照明器具'!$B$5:$C$1990,2,FALSE),IF('部屋別効果（直）'!L665="撤去",VLOOKUP('施設リストA-1（直営）'!#REF!,'（既設）調査結果'!$B$5:$C$1998,2,FALSE),0))</f>
        <v>#REF!</v>
      </c>
      <c r="N665" s="29" t="e">
        <f>'施設リストA-1（直営）'!#REF!</f>
        <v>#REF!</v>
      </c>
      <c r="O665" s="29" t="e">
        <f>'施設リストA-1（直営）'!#REF!</f>
        <v>#REF!</v>
      </c>
      <c r="P665" s="30" t="e">
        <f>IF(O665="新設",VLOOKUP('施設リストA-1（直営）'!#REF!,'（新設）照明器具'!$B$5:$C$1990,2,FALSE),IF('部屋別効果（直）'!O665="撤去",VLOOKUP('施設リストA-1（直営）'!#REF!,'（既設）調査結果'!$B$5:$C$1998,2,FALSE),0))</f>
        <v>#REF!</v>
      </c>
      <c r="Q665" s="29" t="e">
        <f>'施設リストA-1（直営）'!#REF!</f>
        <v>#REF!</v>
      </c>
      <c r="R665" s="29" t="e">
        <f>'施設リストA-1（直営）'!#REF!</f>
        <v>#REF!</v>
      </c>
      <c r="S665" s="30" t="e">
        <f>IF(R665="新設",VLOOKUP('施設リストA-1（直営）'!#REF!,'（新設）照明器具'!$B$5:$C$1990,2,FALSE),IF('部屋別効果（直）'!R665="撤去",VLOOKUP('施設リストA-1（直営）'!#REF!,'（既設）調査結果'!$B$5:$C$1998,2,FALSE),0))</f>
        <v>#REF!</v>
      </c>
      <c r="T665" s="29" t="e">
        <f>'施設リストA-1（直営）'!#REF!</f>
        <v>#REF!</v>
      </c>
      <c r="U665" s="29" t="e">
        <f>'施設リストA-1（直営）'!#REF!</f>
        <v>#REF!</v>
      </c>
      <c r="V665" s="30" t="e">
        <f>IF(U665="新設",VLOOKUP('施設リストA-1（直営）'!#REF!,'（新設）照明器具'!$B$5:$C$1990,2,FALSE),IF('部屋別効果（直）'!U665="撤去",VLOOKUP('施設リストA-1（直営）'!#REF!,'（既設）調査結果'!$B$5:$C$1998,2,FALSE),0))</f>
        <v>#REF!</v>
      </c>
      <c r="W665" s="29" t="e">
        <f>'施設リストA-1（直営）'!#REF!</f>
        <v>#REF!</v>
      </c>
      <c r="X665" s="29" t="e">
        <f>'施設リストA-1（直営）'!#REF!</f>
        <v>#REF!</v>
      </c>
      <c r="Y665" s="30" t="e">
        <f>IF(X665="新設",VLOOKUP('施設リストA-1（直営）'!#REF!,'（新設）照明器具'!$B$5:$C$1990,2,FALSE),IF('部屋別効果（直）'!X665="撤去",VLOOKUP('施設リストA-1（直営）'!#REF!,'（既設）調査結果'!$B$5:$C$1998,2,FALSE),0))</f>
        <v>#REF!</v>
      </c>
      <c r="Z665" s="29" t="e">
        <f>'施設リストA-1（直営）'!#REF!</f>
        <v>#REF!</v>
      </c>
      <c r="AA665" s="29" t="e">
        <f>'施設リストA-1（直営）'!#REF!</f>
        <v>#REF!</v>
      </c>
      <c r="AB665" s="30" t="e">
        <f>IF(AA665="新設",VLOOKUP('施設リストA-1（直営）'!#REF!,'（新設）照明器具'!$B$5:$C$1990,2,FALSE),IF('部屋別効果（直）'!AA665="撤去",VLOOKUP('施設リストA-1（直営）'!#REF!,'（既設）調査結果'!$B$5:$C$1998,2,FALSE),0))</f>
        <v>#REF!</v>
      </c>
      <c r="AC665" s="29" t="e">
        <f>'施設リストA-1（直営）'!#REF!</f>
        <v>#REF!</v>
      </c>
      <c r="AD665" s="29" t="e">
        <f>'施設リストA-1（直営）'!#REF!</f>
        <v>#REF!</v>
      </c>
      <c r="AE665" s="30" t="e">
        <f>IF(AD665="新設",VLOOKUP('施設リストA-1（直営）'!#REF!,'（新設）照明器具'!$B$5:$C$1990,2,FALSE),IF('部屋別効果（直）'!AD665="撤去",VLOOKUP('施設リストA-1（直営）'!#REF!,'（既設）調査結果'!$B$5:$C$1998,2,FALSE),0))</f>
        <v>#REF!</v>
      </c>
      <c r="AF665" s="29" t="e">
        <f>'施設リストA-1（直営）'!#REF!</f>
        <v>#REF!</v>
      </c>
      <c r="AG665" s="29" t="e">
        <f>'施設リストA-1（直営）'!#REF!</f>
        <v>#REF!</v>
      </c>
      <c r="AH665" s="30" t="e">
        <f>IF(AG665="新設",VLOOKUP('施設リストA-1（直営）'!#REF!,'（新設）照明器具'!$B$5:$C$1990,2,FALSE),IF('部屋別効果（直）'!AG665="撤去",VLOOKUP('施設リストA-1（直営）'!#REF!,'（既設）調査結果'!$B$5:$C$1998,2,FALSE),0))</f>
        <v>#REF!</v>
      </c>
      <c r="AI665" s="29" t="e">
        <f>'施設リストA-1（直営）'!#REF!</f>
        <v>#REF!</v>
      </c>
      <c r="AJ665" s="29" t="e">
        <f>'施設リストA-1（直営）'!#REF!</f>
        <v>#REF!</v>
      </c>
      <c r="AK665" s="30" t="e">
        <f>IF(AJ665="新設",VLOOKUP('施設リストA-1（直営）'!#REF!,'（新設）照明器具'!$B$5:$C$1990,2,FALSE),IF('部屋別効果（直）'!AJ665="撤去",VLOOKUP('施設リストA-1（直営）'!#REF!,'（既設）調査結果'!$B$5:$C$1998,2,FALSE),0))</f>
        <v>#REF!</v>
      </c>
      <c r="AL665" s="29" t="e">
        <f>'施設リストA-1（直営）'!#REF!</f>
        <v>#REF!</v>
      </c>
    </row>
    <row r="666" spans="1:38" customFormat="1">
      <c r="A666" s="94"/>
      <c r="B666" s="16" t="e">
        <f>'施設リストA-1（直営）'!#REF!</f>
        <v>#REF!</v>
      </c>
      <c r="C666" s="14" t="e">
        <f>'施設リストA-1（直営）'!#REF!</f>
        <v>#REF!</v>
      </c>
      <c r="D666" s="94" t="e">
        <f>'施設リストA-1（直営）'!#REF!</f>
        <v>#REF!</v>
      </c>
      <c r="E666" s="20" t="e">
        <f>'施設リストA-1（直営）'!#REF!</f>
        <v>#REF!</v>
      </c>
      <c r="F666" s="20" t="e">
        <f>'施設リストA-1（直営）'!#REF!</f>
        <v>#REF!</v>
      </c>
      <c r="G666" s="13" t="e">
        <f>'施設リストA-1（直営）'!#REF!</f>
        <v>#REF!</v>
      </c>
      <c r="H666" s="28" t="e">
        <f t="shared" si="10"/>
        <v>#REF!</v>
      </c>
      <c r="I666" s="29" t="e">
        <f>'施設リストA-1（直営）'!#REF!</f>
        <v>#REF!</v>
      </c>
      <c r="J666" s="30" t="e">
        <f>IF(I666="新設",VLOOKUP('施設リストA-1（直営）'!#REF!,'（新設）照明器具'!$B$5:$C$1990,2,FALSE),IF('部屋別効果（直）'!I666="撤去",VLOOKUP('施設リストA-1（直営）'!#REF!,'（既設）調査結果'!$B$5:$C$1998,2,FALSE),0))</f>
        <v>#REF!</v>
      </c>
      <c r="K666" s="29" t="e">
        <f>'施設リストA-1（直営）'!#REF!</f>
        <v>#REF!</v>
      </c>
      <c r="L666" s="29" t="e">
        <f>'施設リストA-1（直営）'!#REF!</f>
        <v>#REF!</v>
      </c>
      <c r="M666" s="30" t="e">
        <f>IF(L666="新設",VLOOKUP('施設リストA-1（直営）'!#REF!,'（新設）照明器具'!$B$5:$C$1990,2,FALSE),IF('部屋別効果（直）'!L666="撤去",VLOOKUP('施設リストA-1（直営）'!#REF!,'（既設）調査結果'!$B$5:$C$1998,2,FALSE),0))</f>
        <v>#REF!</v>
      </c>
      <c r="N666" s="29" t="e">
        <f>'施設リストA-1（直営）'!#REF!</f>
        <v>#REF!</v>
      </c>
      <c r="O666" s="29" t="e">
        <f>'施設リストA-1（直営）'!#REF!</f>
        <v>#REF!</v>
      </c>
      <c r="P666" s="30" t="e">
        <f>IF(O666="新設",VLOOKUP('施設リストA-1（直営）'!#REF!,'（新設）照明器具'!$B$5:$C$1990,2,FALSE),IF('部屋別効果（直）'!O666="撤去",VLOOKUP('施設リストA-1（直営）'!#REF!,'（既設）調査結果'!$B$5:$C$1998,2,FALSE),0))</f>
        <v>#REF!</v>
      </c>
      <c r="Q666" s="29" t="e">
        <f>'施設リストA-1（直営）'!#REF!</f>
        <v>#REF!</v>
      </c>
      <c r="R666" s="29" t="e">
        <f>'施設リストA-1（直営）'!#REF!</f>
        <v>#REF!</v>
      </c>
      <c r="S666" s="30" t="e">
        <f>IF(R666="新設",VLOOKUP('施設リストA-1（直営）'!#REF!,'（新設）照明器具'!$B$5:$C$1990,2,FALSE),IF('部屋別効果（直）'!R666="撤去",VLOOKUP('施設リストA-1（直営）'!#REF!,'（既設）調査結果'!$B$5:$C$1998,2,FALSE),0))</f>
        <v>#REF!</v>
      </c>
      <c r="T666" s="29" t="e">
        <f>'施設リストA-1（直営）'!#REF!</f>
        <v>#REF!</v>
      </c>
      <c r="U666" s="29" t="e">
        <f>'施設リストA-1（直営）'!#REF!</f>
        <v>#REF!</v>
      </c>
      <c r="V666" s="30" t="e">
        <f>IF(U666="新設",VLOOKUP('施設リストA-1（直営）'!#REF!,'（新設）照明器具'!$B$5:$C$1990,2,FALSE),IF('部屋別効果（直）'!U666="撤去",VLOOKUP('施設リストA-1（直営）'!#REF!,'（既設）調査結果'!$B$5:$C$1998,2,FALSE),0))</f>
        <v>#REF!</v>
      </c>
      <c r="W666" s="29" t="e">
        <f>'施設リストA-1（直営）'!#REF!</f>
        <v>#REF!</v>
      </c>
      <c r="X666" s="29" t="e">
        <f>'施設リストA-1（直営）'!#REF!</f>
        <v>#REF!</v>
      </c>
      <c r="Y666" s="30" t="e">
        <f>IF(X666="新設",VLOOKUP('施設リストA-1（直営）'!#REF!,'（新設）照明器具'!$B$5:$C$1990,2,FALSE),IF('部屋別効果（直）'!X666="撤去",VLOOKUP('施設リストA-1（直営）'!#REF!,'（既設）調査結果'!$B$5:$C$1998,2,FALSE),0))</f>
        <v>#REF!</v>
      </c>
      <c r="Z666" s="29" t="e">
        <f>'施設リストA-1（直営）'!#REF!</f>
        <v>#REF!</v>
      </c>
      <c r="AA666" s="29" t="e">
        <f>'施設リストA-1（直営）'!#REF!</f>
        <v>#REF!</v>
      </c>
      <c r="AB666" s="30" t="e">
        <f>IF(AA666="新設",VLOOKUP('施設リストA-1（直営）'!#REF!,'（新設）照明器具'!$B$5:$C$1990,2,FALSE),IF('部屋別効果（直）'!AA666="撤去",VLOOKUP('施設リストA-1（直営）'!#REF!,'（既設）調査結果'!$B$5:$C$1998,2,FALSE),0))</f>
        <v>#REF!</v>
      </c>
      <c r="AC666" s="29" t="e">
        <f>'施設リストA-1（直営）'!#REF!</f>
        <v>#REF!</v>
      </c>
      <c r="AD666" s="29" t="e">
        <f>'施設リストA-1（直営）'!#REF!</f>
        <v>#REF!</v>
      </c>
      <c r="AE666" s="30" t="e">
        <f>IF(AD666="新設",VLOOKUP('施設リストA-1（直営）'!#REF!,'（新設）照明器具'!$B$5:$C$1990,2,FALSE),IF('部屋別効果（直）'!AD666="撤去",VLOOKUP('施設リストA-1（直営）'!#REF!,'（既設）調査結果'!$B$5:$C$1998,2,FALSE),0))</f>
        <v>#REF!</v>
      </c>
      <c r="AF666" s="29" t="e">
        <f>'施設リストA-1（直営）'!#REF!</f>
        <v>#REF!</v>
      </c>
      <c r="AG666" s="29" t="e">
        <f>'施設リストA-1（直営）'!#REF!</f>
        <v>#REF!</v>
      </c>
      <c r="AH666" s="30" t="e">
        <f>IF(AG666="新設",VLOOKUP('施設リストA-1（直営）'!#REF!,'（新設）照明器具'!$B$5:$C$1990,2,FALSE),IF('部屋別効果（直）'!AG666="撤去",VLOOKUP('施設リストA-1（直営）'!#REF!,'（既設）調査結果'!$B$5:$C$1998,2,FALSE),0))</f>
        <v>#REF!</v>
      </c>
      <c r="AI666" s="29" t="e">
        <f>'施設リストA-1（直営）'!#REF!</f>
        <v>#REF!</v>
      </c>
      <c r="AJ666" s="29" t="e">
        <f>'施設リストA-1（直営）'!#REF!</f>
        <v>#REF!</v>
      </c>
      <c r="AK666" s="30" t="e">
        <f>IF(AJ666="新設",VLOOKUP('施設リストA-1（直営）'!#REF!,'（新設）照明器具'!$B$5:$C$1990,2,FALSE),IF('部屋別効果（直）'!AJ666="撤去",VLOOKUP('施設リストA-1（直営）'!#REF!,'（既設）調査結果'!$B$5:$C$1998,2,FALSE),0))</f>
        <v>#REF!</v>
      </c>
      <c r="AL666" s="29" t="e">
        <f>'施設リストA-1（直営）'!#REF!</f>
        <v>#REF!</v>
      </c>
    </row>
    <row r="667" spans="1:38" customFormat="1">
      <c r="A667" s="94"/>
      <c r="B667" s="16" t="e">
        <f>'施設リストA-1（直営）'!#REF!</f>
        <v>#REF!</v>
      </c>
      <c r="C667" s="14" t="e">
        <f>'施設リストA-1（直営）'!#REF!</f>
        <v>#REF!</v>
      </c>
      <c r="D667" s="94" t="e">
        <f>'施設リストA-1（直営）'!#REF!</f>
        <v>#REF!</v>
      </c>
      <c r="E667" s="20" t="e">
        <f>'施設リストA-1（直営）'!#REF!</f>
        <v>#REF!</v>
      </c>
      <c r="F667" s="20" t="e">
        <f>'施設リストA-1（直営）'!#REF!</f>
        <v>#REF!</v>
      </c>
      <c r="G667" s="13" t="e">
        <f>'施設リストA-1（直営）'!#REF!</f>
        <v>#REF!</v>
      </c>
      <c r="H667" s="28" t="e">
        <f t="shared" si="10"/>
        <v>#REF!</v>
      </c>
      <c r="I667" s="29" t="e">
        <f>'施設リストA-1（直営）'!#REF!</f>
        <v>#REF!</v>
      </c>
      <c r="J667" s="30" t="e">
        <f>IF(I667="新設",VLOOKUP('施設リストA-1（直営）'!#REF!,'（新設）照明器具'!$B$5:$C$1990,2,FALSE),IF('部屋別効果（直）'!I667="撤去",VLOOKUP('施設リストA-1（直営）'!#REF!,'（既設）調査結果'!$B$5:$C$1998,2,FALSE),0))</f>
        <v>#REF!</v>
      </c>
      <c r="K667" s="29" t="e">
        <f>'施設リストA-1（直営）'!#REF!</f>
        <v>#REF!</v>
      </c>
      <c r="L667" s="29" t="e">
        <f>'施設リストA-1（直営）'!#REF!</f>
        <v>#REF!</v>
      </c>
      <c r="M667" s="30" t="e">
        <f>IF(L667="新設",VLOOKUP('施設リストA-1（直営）'!#REF!,'（新設）照明器具'!$B$5:$C$1990,2,FALSE),IF('部屋別効果（直）'!L667="撤去",VLOOKUP('施設リストA-1（直営）'!#REF!,'（既設）調査結果'!$B$5:$C$1998,2,FALSE),0))</f>
        <v>#REF!</v>
      </c>
      <c r="N667" s="29" t="e">
        <f>'施設リストA-1（直営）'!#REF!</f>
        <v>#REF!</v>
      </c>
      <c r="O667" s="29" t="e">
        <f>'施設リストA-1（直営）'!#REF!</f>
        <v>#REF!</v>
      </c>
      <c r="P667" s="30" t="e">
        <f>IF(O667="新設",VLOOKUP('施設リストA-1（直営）'!#REF!,'（新設）照明器具'!$B$5:$C$1990,2,FALSE),IF('部屋別効果（直）'!O667="撤去",VLOOKUP('施設リストA-1（直営）'!#REF!,'（既設）調査結果'!$B$5:$C$1998,2,FALSE),0))</f>
        <v>#REF!</v>
      </c>
      <c r="Q667" s="29" t="e">
        <f>'施設リストA-1（直営）'!#REF!</f>
        <v>#REF!</v>
      </c>
      <c r="R667" s="29" t="e">
        <f>'施設リストA-1（直営）'!#REF!</f>
        <v>#REF!</v>
      </c>
      <c r="S667" s="30" t="e">
        <f>IF(R667="新設",VLOOKUP('施設リストA-1（直営）'!#REF!,'（新設）照明器具'!$B$5:$C$1990,2,FALSE),IF('部屋別効果（直）'!R667="撤去",VLOOKUP('施設リストA-1（直営）'!#REF!,'（既設）調査結果'!$B$5:$C$1998,2,FALSE),0))</f>
        <v>#REF!</v>
      </c>
      <c r="T667" s="29" t="e">
        <f>'施設リストA-1（直営）'!#REF!</f>
        <v>#REF!</v>
      </c>
      <c r="U667" s="29" t="e">
        <f>'施設リストA-1（直営）'!#REF!</f>
        <v>#REF!</v>
      </c>
      <c r="V667" s="30" t="e">
        <f>IF(U667="新設",VLOOKUP('施設リストA-1（直営）'!#REF!,'（新設）照明器具'!$B$5:$C$1990,2,FALSE),IF('部屋別効果（直）'!U667="撤去",VLOOKUP('施設リストA-1（直営）'!#REF!,'（既設）調査結果'!$B$5:$C$1998,2,FALSE),0))</f>
        <v>#REF!</v>
      </c>
      <c r="W667" s="29" t="e">
        <f>'施設リストA-1（直営）'!#REF!</f>
        <v>#REF!</v>
      </c>
      <c r="X667" s="29" t="e">
        <f>'施設リストA-1（直営）'!#REF!</f>
        <v>#REF!</v>
      </c>
      <c r="Y667" s="30" t="e">
        <f>IF(X667="新設",VLOOKUP('施設リストA-1（直営）'!#REF!,'（新設）照明器具'!$B$5:$C$1990,2,FALSE),IF('部屋別効果（直）'!X667="撤去",VLOOKUP('施設リストA-1（直営）'!#REF!,'（既設）調査結果'!$B$5:$C$1998,2,FALSE),0))</f>
        <v>#REF!</v>
      </c>
      <c r="Z667" s="29" t="e">
        <f>'施設リストA-1（直営）'!#REF!</f>
        <v>#REF!</v>
      </c>
      <c r="AA667" s="29" t="e">
        <f>'施設リストA-1（直営）'!#REF!</f>
        <v>#REF!</v>
      </c>
      <c r="AB667" s="30" t="e">
        <f>IF(AA667="新設",VLOOKUP('施設リストA-1（直営）'!#REF!,'（新設）照明器具'!$B$5:$C$1990,2,FALSE),IF('部屋別効果（直）'!AA667="撤去",VLOOKUP('施設リストA-1（直営）'!#REF!,'（既設）調査結果'!$B$5:$C$1998,2,FALSE),0))</f>
        <v>#REF!</v>
      </c>
      <c r="AC667" s="29" t="e">
        <f>'施設リストA-1（直営）'!#REF!</f>
        <v>#REF!</v>
      </c>
      <c r="AD667" s="29" t="e">
        <f>'施設リストA-1（直営）'!#REF!</f>
        <v>#REF!</v>
      </c>
      <c r="AE667" s="30" t="e">
        <f>IF(AD667="新設",VLOOKUP('施設リストA-1（直営）'!#REF!,'（新設）照明器具'!$B$5:$C$1990,2,FALSE),IF('部屋別効果（直）'!AD667="撤去",VLOOKUP('施設リストA-1（直営）'!#REF!,'（既設）調査結果'!$B$5:$C$1998,2,FALSE),0))</f>
        <v>#REF!</v>
      </c>
      <c r="AF667" s="29" t="e">
        <f>'施設リストA-1（直営）'!#REF!</f>
        <v>#REF!</v>
      </c>
      <c r="AG667" s="29" t="e">
        <f>'施設リストA-1（直営）'!#REF!</f>
        <v>#REF!</v>
      </c>
      <c r="AH667" s="30" t="e">
        <f>IF(AG667="新設",VLOOKUP('施設リストA-1（直営）'!#REF!,'（新設）照明器具'!$B$5:$C$1990,2,FALSE),IF('部屋別効果（直）'!AG667="撤去",VLOOKUP('施設リストA-1（直営）'!#REF!,'（既設）調査結果'!$B$5:$C$1998,2,FALSE),0))</f>
        <v>#REF!</v>
      </c>
      <c r="AI667" s="29" t="e">
        <f>'施設リストA-1（直営）'!#REF!</f>
        <v>#REF!</v>
      </c>
      <c r="AJ667" s="29" t="e">
        <f>'施設リストA-1（直営）'!#REF!</f>
        <v>#REF!</v>
      </c>
      <c r="AK667" s="30" t="e">
        <f>IF(AJ667="新設",VLOOKUP('施設リストA-1（直営）'!#REF!,'（新設）照明器具'!$B$5:$C$1990,2,FALSE),IF('部屋別効果（直）'!AJ667="撤去",VLOOKUP('施設リストA-1（直営）'!#REF!,'（既設）調査結果'!$B$5:$C$1998,2,FALSE),0))</f>
        <v>#REF!</v>
      </c>
      <c r="AL667" s="29" t="e">
        <f>'施設リストA-1（直営）'!#REF!</f>
        <v>#REF!</v>
      </c>
    </row>
    <row r="668" spans="1:38" customFormat="1">
      <c r="A668" s="94"/>
      <c r="B668" s="16" t="e">
        <f>'施設リストA-1（直営）'!#REF!</f>
        <v>#REF!</v>
      </c>
      <c r="C668" s="14" t="e">
        <f>'施設リストA-1（直営）'!#REF!</f>
        <v>#REF!</v>
      </c>
      <c r="D668" s="94" t="e">
        <f>'施設リストA-1（直営）'!#REF!</f>
        <v>#REF!</v>
      </c>
      <c r="E668" s="20" t="e">
        <f>'施設リストA-1（直営）'!#REF!</f>
        <v>#REF!</v>
      </c>
      <c r="F668" s="20" t="e">
        <f>'施設リストA-1（直営）'!#REF!</f>
        <v>#REF!</v>
      </c>
      <c r="G668" s="13" t="e">
        <f>'施設リストA-1（直営）'!#REF!</f>
        <v>#REF!</v>
      </c>
      <c r="H668" s="28" t="e">
        <f t="shared" si="10"/>
        <v>#REF!</v>
      </c>
      <c r="I668" s="29" t="e">
        <f>'施設リストA-1（直営）'!#REF!</f>
        <v>#REF!</v>
      </c>
      <c r="J668" s="30" t="e">
        <f>IF(I668="新設",VLOOKUP('施設リストA-1（直営）'!#REF!,'（新設）照明器具'!$B$5:$C$1990,2,FALSE),IF('部屋別効果（直）'!I668="撤去",VLOOKUP('施設リストA-1（直営）'!#REF!,'（既設）調査結果'!$B$5:$C$1998,2,FALSE),0))</f>
        <v>#REF!</v>
      </c>
      <c r="K668" s="29" t="e">
        <f>'施設リストA-1（直営）'!#REF!</f>
        <v>#REF!</v>
      </c>
      <c r="L668" s="29" t="e">
        <f>'施設リストA-1（直営）'!#REF!</f>
        <v>#REF!</v>
      </c>
      <c r="M668" s="30" t="e">
        <f>IF(L668="新設",VLOOKUP('施設リストA-1（直営）'!#REF!,'（新設）照明器具'!$B$5:$C$1990,2,FALSE),IF('部屋別効果（直）'!L668="撤去",VLOOKUP('施設リストA-1（直営）'!#REF!,'（既設）調査結果'!$B$5:$C$1998,2,FALSE),0))</f>
        <v>#REF!</v>
      </c>
      <c r="N668" s="29" t="e">
        <f>'施設リストA-1（直営）'!#REF!</f>
        <v>#REF!</v>
      </c>
      <c r="O668" s="29" t="e">
        <f>'施設リストA-1（直営）'!#REF!</f>
        <v>#REF!</v>
      </c>
      <c r="P668" s="30" t="e">
        <f>IF(O668="新設",VLOOKUP('施設リストA-1（直営）'!#REF!,'（新設）照明器具'!$B$5:$C$1990,2,FALSE),IF('部屋別効果（直）'!O668="撤去",VLOOKUP('施設リストA-1（直営）'!#REF!,'（既設）調査結果'!$B$5:$C$1998,2,FALSE),0))</f>
        <v>#REF!</v>
      </c>
      <c r="Q668" s="29" t="e">
        <f>'施設リストA-1（直営）'!#REF!</f>
        <v>#REF!</v>
      </c>
      <c r="R668" s="29" t="e">
        <f>'施設リストA-1（直営）'!#REF!</f>
        <v>#REF!</v>
      </c>
      <c r="S668" s="30" t="e">
        <f>IF(R668="新設",VLOOKUP('施設リストA-1（直営）'!#REF!,'（新設）照明器具'!$B$5:$C$1990,2,FALSE),IF('部屋別効果（直）'!R668="撤去",VLOOKUP('施設リストA-1（直営）'!#REF!,'（既設）調査結果'!$B$5:$C$1998,2,FALSE),0))</f>
        <v>#REF!</v>
      </c>
      <c r="T668" s="29" t="e">
        <f>'施設リストA-1（直営）'!#REF!</f>
        <v>#REF!</v>
      </c>
      <c r="U668" s="29" t="e">
        <f>'施設リストA-1（直営）'!#REF!</f>
        <v>#REF!</v>
      </c>
      <c r="V668" s="30" t="e">
        <f>IF(U668="新設",VLOOKUP('施設リストA-1（直営）'!#REF!,'（新設）照明器具'!$B$5:$C$1990,2,FALSE),IF('部屋別効果（直）'!U668="撤去",VLOOKUP('施設リストA-1（直営）'!#REF!,'（既設）調査結果'!$B$5:$C$1998,2,FALSE),0))</f>
        <v>#REF!</v>
      </c>
      <c r="W668" s="29" t="e">
        <f>'施設リストA-1（直営）'!#REF!</f>
        <v>#REF!</v>
      </c>
      <c r="X668" s="29" t="e">
        <f>'施設リストA-1（直営）'!#REF!</f>
        <v>#REF!</v>
      </c>
      <c r="Y668" s="30" t="e">
        <f>IF(X668="新設",VLOOKUP('施設リストA-1（直営）'!#REF!,'（新設）照明器具'!$B$5:$C$1990,2,FALSE),IF('部屋別効果（直）'!X668="撤去",VLOOKUP('施設リストA-1（直営）'!#REF!,'（既設）調査結果'!$B$5:$C$1998,2,FALSE),0))</f>
        <v>#REF!</v>
      </c>
      <c r="Z668" s="29" t="e">
        <f>'施設リストA-1（直営）'!#REF!</f>
        <v>#REF!</v>
      </c>
      <c r="AA668" s="29" t="e">
        <f>'施設リストA-1（直営）'!#REF!</f>
        <v>#REF!</v>
      </c>
      <c r="AB668" s="30" t="e">
        <f>IF(AA668="新設",VLOOKUP('施設リストA-1（直営）'!#REF!,'（新設）照明器具'!$B$5:$C$1990,2,FALSE),IF('部屋別効果（直）'!AA668="撤去",VLOOKUP('施設リストA-1（直営）'!#REF!,'（既設）調査結果'!$B$5:$C$1998,2,FALSE),0))</f>
        <v>#REF!</v>
      </c>
      <c r="AC668" s="29" t="e">
        <f>'施設リストA-1（直営）'!#REF!</f>
        <v>#REF!</v>
      </c>
      <c r="AD668" s="29" t="e">
        <f>'施設リストA-1（直営）'!#REF!</f>
        <v>#REF!</v>
      </c>
      <c r="AE668" s="30" t="e">
        <f>IF(AD668="新設",VLOOKUP('施設リストA-1（直営）'!#REF!,'（新設）照明器具'!$B$5:$C$1990,2,FALSE),IF('部屋別効果（直）'!AD668="撤去",VLOOKUP('施設リストA-1（直営）'!#REF!,'（既設）調査結果'!$B$5:$C$1998,2,FALSE),0))</f>
        <v>#REF!</v>
      </c>
      <c r="AF668" s="29" t="e">
        <f>'施設リストA-1（直営）'!#REF!</f>
        <v>#REF!</v>
      </c>
      <c r="AG668" s="29" t="e">
        <f>'施設リストA-1（直営）'!#REF!</f>
        <v>#REF!</v>
      </c>
      <c r="AH668" s="30" t="e">
        <f>IF(AG668="新設",VLOOKUP('施設リストA-1（直営）'!#REF!,'（新設）照明器具'!$B$5:$C$1990,2,FALSE),IF('部屋別効果（直）'!AG668="撤去",VLOOKUP('施設リストA-1（直営）'!#REF!,'（既設）調査結果'!$B$5:$C$1998,2,FALSE),0))</f>
        <v>#REF!</v>
      </c>
      <c r="AI668" s="29" t="e">
        <f>'施設リストA-1（直営）'!#REF!</f>
        <v>#REF!</v>
      </c>
      <c r="AJ668" s="29" t="e">
        <f>'施設リストA-1（直営）'!#REF!</f>
        <v>#REF!</v>
      </c>
      <c r="AK668" s="30" t="e">
        <f>IF(AJ668="新設",VLOOKUP('施設リストA-1（直営）'!#REF!,'（新設）照明器具'!$B$5:$C$1990,2,FALSE),IF('部屋別効果（直）'!AJ668="撤去",VLOOKUP('施設リストA-1（直営）'!#REF!,'（既設）調査結果'!$B$5:$C$1998,2,FALSE),0))</f>
        <v>#REF!</v>
      </c>
      <c r="AL668" s="29" t="e">
        <f>'施設リストA-1（直営）'!#REF!</f>
        <v>#REF!</v>
      </c>
    </row>
    <row r="669" spans="1:38" customFormat="1">
      <c r="A669" s="94"/>
      <c r="B669" s="16" t="e">
        <f>'施設リストA-1（直営）'!#REF!</f>
        <v>#REF!</v>
      </c>
      <c r="C669" s="14" t="e">
        <f>'施設リストA-1（直営）'!#REF!</f>
        <v>#REF!</v>
      </c>
      <c r="D669" s="94" t="e">
        <f>'施設リストA-1（直営）'!#REF!</f>
        <v>#REF!</v>
      </c>
      <c r="E669" s="20" t="e">
        <f>'施設リストA-1（直営）'!#REF!</f>
        <v>#REF!</v>
      </c>
      <c r="F669" s="20" t="e">
        <f>'施設リストA-1（直営）'!#REF!</f>
        <v>#REF!</v>
      </c>
      <c r="G669" s="13" t="e">
        <f>'施設リストA-1（直営）'!#REF!</f>
        <v>#REF!</v>
      </c>
      <c r="H669" s="28" t="e">
        <f t="shared" si="10"/>
        <v>#REF!</v>
      </c>
      <c r="I669" s="29" t="e">
        <f>'施設リストA-1（直営）'!#REF!</f>
        <v>#REF!</v>
      </c>
      <c r="J669" s="30" t="e">
        <f>IF(I669="新設",VLOOKUP('施設リストA-1（直営）'!#REF!,'（新設）照明器具'!$B$5:$C$1990,2,FALSE),IF('部屋別効果（直）'!I669="撤去",VLOOKUP('施設リストA-1（直営）'!#REF!,'（既設）調査結果'!$B$5:$C$1998,2,FALSE),0))</f>
        <v>#REF!</v>
      </c>
      <c r="K669" s="29" t="e">
        <f>'施設リストA-1（直営）'!#REF!</f>
        <v>#REF!</v>
      </c>
      <c r="L669" s="29" t="e">
        <f>'施設リストA-1（直営）'!#REF!</f>
        <v>#REF!</v>
      </c>
      <c r="M669" s="30" t="e">
        <f>IF(L669="新設",VLOOKUP('施設リストA-1（直営）'!#REF!,'（新設）照明器具'!$B$5:$C$1990,2,FALSE),IF('部屋別効果（直）'!L669="撤去",VLOOKUP('施設リストA-1（直営）'!#REF!,'（既設）調査結果'!$B$5:$C$1998,2,FALSE),0))</f>
        <v>#REF!</v>
      </c>
      <c r="N669" s="29" t="e">
        <f>'施設リストA-1（直営）'!#REF!</f>
        <v>#REF!</v>
      </c>
      <c r="O669" s="29" t="e">
        <f>'施設リストA-1（直営）'!#REF!</f>
        <v>#REF!</v>
      </c>
      <c r="P669" s="30" t="e">
        <f>IF(O669="新設",VLOOKUP('施設リストA-1（直営）'!#REF!,'（新設）照明器具'!$B$5:$C$1990,2,FALSE),IF('部屋別効果（直）'!O669="撤去",VLOOKUP('施設リストA-1（直営）'!#REF!,'（既設）調査結果'!$B$5:$C$1998,2,FALSE),0))</f>
        <v>#REF!</v>
      </c>
      <c r="Q669" s="29" t="e">
        <f>'施設リストA-1（直営）'!#REF!</f>
        <v>#REF!</v>
      </c>
      <c r="R669" s="29" t="e">
        <f>'施設リストA-1（直営）'!#REF!</f>
        <v>#REF!</v>
      </c>
      <c r="S669" s="30" t="e">
        <f>IF(R669="新設",VLOOKUP('施設リストA-1（直営）'!#REF!,'（新設）照明器具'!$B$5:$C$1990,2,FALSE),IF('部屋別効果（直）'!R669="撤去",VLOOKUP('施設リストA-1（直営）'!#REF!,'（既設）調査結果'!$B$5:$C$1998,2,FALSE),0))</f>
        <v>#REF!</v>
      </c>
      <c r="T669" s="29" t="e">
        <f>'施設リストA-1（直営）'!#REF!</f>
        <v>#REF!</v>
      </c>
      <c r="U669" s="29" t="e">
        <f>'施設リストA-1（直営）'!#REF!</f>
        <v>#REF!</v>
      </c>
      <c r="V669" s="30" t="e">
        <f>IF(U669="新設",VLOOKUP('施設リストA-1（直営）'!#REF!,'（新設）照明器具'!$B$5:$C$1990,2,FALSE),IF('部屋別効果（直）'!U669="撤去",VLOOKUP('施設リストA-1（直営）'!#REF!,'（既設）調査結果'!$B$5:$C$1998,2,FALSE),0))</f>
        <v>#REF!</v>
      </c>
      <c r="W669" s="29" t="e">
        <f>'施設リストA-1（直営）'!#REF!</f>
        <v>#REF!</v>
      </c>
      <c r="X669" s="29" t="e">
        <f>'施設リストA-1（直営）'!#REF!</f>
        <v>#REF!</v>
      </c>
      <c r="Y669" s="30" t="e">
        <f>IF(X669="新設",VLOOKUP('施設リストA-1（直営）'!#REF!,'（新設）照明器具'!$B$5:$C$1990,2,FALSE),IF('部屋別効果（直）'!X669="撤去",VLOOKUP('施設リストA-1（直営）'!#REF!,'（既設）調査結果'!$B$5:$C$1998,2,FALSE),0))</f>
        <v>#REF!</v>
      </c>
      <c r="Z669" s="29" t="e">
        <f>'施設リストA-1（直営）'!#REF!</f>
        <v>#REF!</v>
      </c>
      <c r="AA669" s="29" t="e">
        <f>'施設リストA-1（直営）'!#REF!</f>
        <v>#REF!</v>
      </c>
      <c r="AB669" s="30" t="e">
        <f>IF(AA669="新設",VLOOKUP('施設リストA-1（直営）'!#REF!,'（新設）照明器具'!$B$5:$C$1990,2,FALSE),IF('部屋別効果（直）'!AA669="撤去",VLOOKUP('施設リストA-1（直営）'!#REF!,'（既設）調査結果'!$B$5:$C$1998,2,FALSE),0))</f>
        <v>#REF!</v>
      </c>
      <c r="AC669" s="29" t="e">
        <f>'施設リストA-1（直営）'!#REF!</f>
        <v>#REF!</v>
      </c>
      <c r="AD669" s="29" t="e">
        <f>'施設リストA-1（直営）'!#REF!</f>
        <v>#REF!</v>
      </c>
      <c r="AE669" s="30" t="e">
        <f>IF(AD669="新設",VLOOKUP('施設リストA-1（直営）'!#REF!,'（新設）照明器具'!$B$5:$C$1990,2,FALSE),IF('部屋別効果（直）'!AD669="撤去",VLOOKUP('施設リストA-1（直営）'!#REF!,'（既設）調査結果'!$B$5:$C$1998,2,FALSE),0))</f>
        <v>#REF!</v>
      </c>
      <c r="AF669" s="29" t="e">
        <f>'施設リストA-1（直営）'!#REF!</f>
        <v>#REF!</v>
      </c>
      <c r="AG669" s="29" t="e">
        <f>'施設リストA-1（直営）'!#REF!</f>
        <v>#REF!</v>
      </c>
      <c r="AH669" s="30" t="e">
        <f>IF(AG669="新設",VLOOKUP('施設リストA-1（直営）'!#REF!,'（新設）照明器具'!$B$5:$C$1990,2,FALSE),IF('部屋別効果（直）'!AG669="撤去",VLOOKUP('施設リストA-1（直営）'!#REF!,'（既設）調査結果'!$B$5:$C$1998,2,FALSE),0))</f>
        <v>#REF!</v>
      </c>
      <c r="AI669" s="29" t="e">
        <f>'施設リストA-1（直営）'!#REF!</f>
        <v>#REF!</v>
      </c>
      <c r="AJ669" s="29" t="e">
        <f>'施設リストA-1（直営）'!#REF!</f>
        <v>#REF!</v>
      </c>
      <c r="AK669" s="30" t="e">
        <f>IF(AJ669="新設",VLOOKUP('施設リストA-1（直営）'!#REF!,'（新設）照明器具'!$B$5:$C$1990,2,FALSE),IF('部屋別効果（直）'!AJ669="撤去",VLOOKUP('施設リストA-1（直営）'!#REF!,'（既設）調査結果'!$B$5:$C$1998,2,FALSE),0))</f>
        <v>#REF!</v>
      </c>
      <c r="AL669" s="29" t="e">
        <f>'施設リストA-1（直営）'!#REF!</f>
        <v>#REF!</v>
      </c>
    </row>
    <row r="670" spans="1:38" customFormat="1">
      <c r="A670" s="94"/>
      <c r="B670" s="16" t="e">
        <f>'施設リストA-1（直営）'!#REF!</f>
        <v>#REF!</v>
      </c>
      <c r="C670" s="14" t="e">
        <f>'施設リストA-1（直営）'!#REF!</f>
        <v>#REF!</v>
      </c>
      <c r="D670" s="94" t="e">
        <f>'施設リストA-1（直営）'!#REF!</f>
        <v>#REF!</v>
      </c>
      <c r="E670" s="20" t="e">
        <f>'施設リストA-1（直営）'!#REF!</f>
        <v>#REF!</v>
      </c>
      <c r="F670" s="20" t="e">
        <f>'施設リストA-1（直営）'!#REF!</f>
        <v>#REF!</v>
      </c>
      <c r="G670" s="13" t="e">
        <f>'施設リストA-1（直営）'!#REF!</f>
        <v>#REF!</v>
      </c>
      <c r="H670" s="28" t="e">
        <f t="shared" si="10"/>
        <v>#REF!</v>
      </c>
      <c r="I670" s="29" t="e">
        <f>'施設リストA-1（直営）'!#REF!</f>
        <v>#REF!</v>
      </c>
      <c r="J670" s="30" t="e">
        <f>IF(I670="新設",VLOOKUP('施設リストA-1（直営）'!#REF!,'（新設）照明器具'!$B$5:$C$1990,2,FALSE),IF('部屋別効果（直）'!I670="撤去",VLOOKUP('施設リストA-1（直営）'!#REF!,'（既設）調査結果'!$B$5:$C$1998,2,FALSE),0))</f>
        <v>#REF!</v>
      </c>
      <c r="K670" s="29" t="e">
        <f>'施設リストA-1（直営）'!#REF!</f>
        <v>#REF!</v>
      </c>
      <c r="L670" s="29" t="e">
        <f>'施設リストA-1（直営）'!#REF!</f>
        <v>#REF!</v>
      </c>
      <c r="M670" s="30" t="e">
        <f>IF(L670="新設",VLOOKUP('施設リストA-1（直営）'!#REF!,'（新設）照明器具'!$B$5:$C$1990,2,FALSE),IF('部屋別効果（直）'!L670="撤去",VLOOKUP('施設リストA-1（直営）'!#REF!,'（既設）調査結果'!$B$5:$C$1998,2,FALSE),0))</f>
        <v>#REF!</v>
      </c>
      <c r="N670" s="29" t="e">
        <f>'施設リストA-1（直営）'!#REF!</f>
        <v>#REF!</v>
      </c>
      <c r="O670" s="29" t="e">
        <f>'施設リストA-1（直営）'!#REF!</f>
        <v>#REF!</v>
      </c>
      <c r="P670" s="30" t="e">
        <f>IF(O670="新設",VLOOKUP('施設リストA-1（直営）'!#REF!,'（新設）照明器具'!$B$5:$C$1990,2,FALSE),IF('部屋別効果（直）'!O670="撤去",VLOOKUP('施設リストA-1（直営）'!#REF!,'（既設）調査結果'!$B$5:$C$1998,2,FALSE),0))</f>
        <v>#REF!</v>
      </c>
      <c r="Q670" s="29" t="e">
        <f>'施設リストA-1（直営）'!#REF!</f>
        <v>#REF!</v>
      </c>
      <c r="R670" s="29" t="e">
        <f>'施設リストA-1（直営）'!#REF!</f>
        <v>#REF!</v>
      </c>
      <c r="S670" s="30" t="e">
        <f>IF(R670="新設",VLOOKUP('施設リストA-1（直営）'!#REF!,'（新設）照明器具'!$B$5:$C$1990,2,FALSE),IF('部屋別効果（直）'!R670="撤去",VLOOKUP('施設リストA-1（直営）'!#REF!,'（既設）調査結果'!$B$5:$C$1998,2,FALSE),0))</f>
        <v>#REF!</v>
      </c>
      <c r="T670" s="29" t="e">
        <f>'施設リストA-1（直営）'!#REF!</f>
        <v>#REF!</v>
      </c>
      <c r="U670" s="29" t="e">
        <f>'施設リストA-1（直営）'!#REF!</f>
        <v>#REF!</v>
      </c>
      <c r="V670" s="30" t="e">
        <f>IF(U670="新設",VLOOKUP('施設リストA-1（直営）'!#REF!,'（新設）照明器具'!$B$5:$C$1990,2,FALSE),IF('部屋別効果（直）'!U670="撤去",VLOOKUP('施設リストA-1（直営）'!#REF!,'（既設）調査結果'!$B$5:$C$1998,2,FALSE),0))</f>
        <v>#REF!</v>
      </c>
      <c r="W670" s="29" t="e">
        <f>'施設リストA-1（直営）'!#REF!</f>
        <v>#REF!</v>
      </c>
      <c r="X670" s="29" t="e">
        <f>'施設リストA-1（直営）'!#REF!</f>
        <v>#REF!</v>
      </c>
      <c r="Y670" s="30" t="e">
        <f>IF(X670="新設",VLOOKUP('施設リストA-1（直営）'!#REF!,'（新設）照明器具'!$B$5:$C$1990,2,FALSE),IF('部屋別効果（直）'!X670="撤去",VLOOKUP('施設リストA-1（直営）'!#REF!,'（既設）調査結果'!$B$5:$C$1998,2,FALSE),0))</f>
        <v>#REF!</v>
      </c>
      <c r="Z670" s="29" t="e">
        <f>'施設リストA-1（直営）'!#REF!</f>
        <v>#REF!</v>
      </c>
      <c r="AA670" s="29" t="e">
        <f>'施設リストA-1（直営）'!#REF!</f>
        <v>#REF!</v>
      </c>
      <c r="AB670" s="30" t="e">
        <f>IF(AA670="新設",VLOOKUP('施設リストA-1（直営）'!#REF!,'（新設）照明器具'!$B$5:$C$1990,2,FALSE),IF('部屋別効果（直）'!AA670="撤去",VLOOKUP('施設リストA-1（直営）'!#REF!,'（既設）調査結果'!$B$5:$C$1998,2,FALSE),0))</f>
        <v>#REF!</v>
      </c>
      <c r="AC670" s="29" t="e">
        <f>'施設リストA-1（直営）'!#REF!</f>
        <v>#REF!</v>
      </c>
      <c r="AD670" s="29" t="e">
        <f>'施設リストA-1（直営）'!#REF!</f>
        <v>#REF!</v>
      </c>
      <c r="AE670" s="30" t="e">
        <f>IF(AD670="新設",VLOOKUP('施設リストA-1（直営）'!#REF!,'（新設）照明器具'!$B$5:$C$1990,2,FALSE),IF('部屋別効果（直）'!AD670="撤去",VLOOKUP('施設リストA-1（直営）'!#REF!,'（既設）調査結果'!$B$5:$C$1998,2,FALSE),0))</f>
        <v>#REF!</v>
      </c>
      <c r="AF670" s="29" t="e">
        <f>'施設リストA-1（直営）'!#REF!</f>
        <v>#REF!</v>
      </c>
      <c r="AG670" s="29" t="e">
        <f>'施設リストA-1（直営）'!#REF!</f>
        <v>#REF!</v>
      </c>
      <c r="AH670" s="30" t="e">
        <f>IF(AG670="新設",VLOOKUP('施設リストA-1（直営）'!#REF!,'（新設）照明器具'!$B$5:$C$1990,2,FALSE),IF('部屋別効果（直）'!AG670="撤去",VLOOKUP('施設リストA-1（直営）'!#REF!,'（既設）調査結果'!$B$5:$C$1998,2,FALSE),0))</f>
        <v>#REF!</v>
      </c>
      <c r="AI670" s="29" t="e">
        <f>'施設リストA-1（直営）'!#REF!</f>
        <v>#REF!</v>
      </c>
      <c r="AJ670" s="29" t="e">
        <f>'施設リストA-1（直営）'!#REF!</f>
        <v>#REF!</v>
      </c>
      <c r="AK670" s="30" t="e">
        <f>IF(AJ670="新設",VLOOKUP('施設リストA-1（直営）'!#REF!,'（新設）照明器具'!$B$5:$C$1990,2,FALSE),IF('部屋別効果（直）'!AJ670="撤去",VLOOKUP('施設リストA-1（直営）'!#REF!,'（既設）調査結果'!$B$5:$C$1998,2,FALSE),0))</f>
        <v>#REF!</v>
      </c>
      <c r="AL670" s="29" t="e">
        <f>'施設リストA-1（直営）'!#REF!</f>
        <v>#REF!</v>
      </c>
    </row>
    <row r="671" spans="1:38" customFormat="1">
      <c r="A671" s="94"/>
      <c r="B671" s="16" t="e">
        <f>'施設リストA-1（直営）'!#REF!</f>
        <v>#REF!</v>
      </c>
      <c r="C671" s="14" t="e">
        <f>'施設リストA-1（直営）'!#REF!</f>
        <v>#REF!</v>
      </c>
      <c r="D671" s="94" t="e">
        <f>'施設リストA-1（直営）'!#REF!</f>
        <v>#REF!</v>
      </c>
      <c r="E671" s="20" t="e">
        <f>'施設リストA-1（直営）'!#REF!</f>
        <v>#REF!</v>
      </c>
      <c r="F671" s="20" t="e">
        <f>'施設リストA-1（直営）'!#REF!</f>
        <v>#REF!</v>
      </c>
      <c r="G671" s="13" t="e">
        <f>'施設リストA-1（直営）'!#REF!</f>
        <v>#REF!</v>
      </c>
      <c r="H671" s="28" t="e">
        <f t="shared" si="10"/>
        <v>#REF!</v>
      </c>
      <c r="I671" s="29" t="e">
        <f>'施設リストA-1（直営）'!#REF!</f>
        <v>#REF!</v>
      </c>
      <c r="J671" s="30" t="e">
        <f>IF(I671="新設",VLOOKUP('施設リストA-1（直営）'!#REF!,'（新設）照明器具'!$B$5:$C$1990,2,FALSE),IF('部屋別効果（直）'!I671="撤去",VLOOKUP('施設リストA-1（直営）'!#REF!,'（既設）調査結果'!$B$5:$C$1998,2,FALSE),0))</f>
        <v>#REF!</v>
      </c>
      <c r="K671" s="29" t="e">
        <f>'施設リストA-1（直営）'!#REF!</f>
        <v>#REF!</v>
      </c>
      <c r="L671" s="29" t="e">
        <f>'施設リストA-1（直営）'!#REF!</f>
        <v>#REF!</v>
      </c>
      <c r="M671" s="30" t="e">
        <f>IF(L671="新設",VLOOKUP('施設リストA-1（直営）'!#REF!,'（新設）照明器具'!$B$5:$C$1990,2,FALSE),IF('部屋別効果（直）'!L671="撤去",VLOOKUP('施設リストA-1（直営）'!#REF!,'（既設）調査結果'!$B$5:$C$1998,2,FALSE),0))</f>
        <v>#REF!</v>
      </c>
      <c r="N671" s="29" t="e">
        <f>'施設リストA-1（直営）'!#REF!</f>
        <v>#REF!</v>
      </c>
      <c r="O671" s="29" t="e">
        <f>'施設リストA-1（直営）'!#REF!</f>
        <v>#REF!</v>
      </c>
      <c r="P671" s="30" t="e">
        <f>IF(O671="新設",VLOOKUP('施設リストA-1（直営）'!#REF!,'（新設）照明器具'!$B$5:$C$1990,2,FALSE),IF('部屋別効果（直）'!O671="撤去",VLOOKUP('施設リストA-1（直営）'!#REF!,'（既設）調査結果'!$B$5:$C$1998,2,FALSE),0))</f>
        <v>#REF!</v>
      </c>
      <c r="Q671" s="29" t="e">
        <f>'施設リストA-1（直営）'!#REF!</f>
        <v>#REF!</v>
      </c>
      <c r="R671" s="29" t="e">
        <f>'施設リストA-1（直営）'!#REF!</f>
        <v>#REF!</v>
      </c>
      <c r="S671" s="30" t="e">
        <f>IF(R671="新設",VLOOKUP('施設リストA-1（直営）'!#REF!,'（新設）照明器具'!$B$5:$C$1990,2,FALSE),IF('部屋別効果（直）'!R671="撤去",VLOOKUP('施設リストA-1（直営）'!#REF!,'（既設）調査結果'!$B$5:$C$1998,2,FALSE),0))</f>
        <v>#REF!</v>
      </c>
      <c r="T671" s="29" t="e">
        <f>'施設リストA-1（直営）'!#REF!</f>
        <v>#REF!</v>
      </c>
      <c r="U671" s="29" t="e">
        <f>'施設リストA-1（直営）'!#REF!</f>
        <v>#REF!</v>
      </c>
      <c r="V671" s="30" t="e">
        <f>IF(U671="新設",VLOOKUP('施設リストA-1（直営）'!#REF!,'（新設）照明器具'!$B$5:$C$1990,2,FALSE),IF('部屋別効果（直）'!U671="撤去",VLOOKUP('施設リストA-1（直営）'!#REF!,'（既設）調査結果'!$B$5:$C$1998,2,FALSE),0))</f>
        <v>#REF!</v>
      </c>
      <c r="W671" s="29" t="e">
        <f>'施設リストA-1（直営）'!#REF!</f>
        <v>#REF!</v>
      </c>
      <c r="X671" s="29" t="e">
        <f>'施設リストA-1（直営）'!#REF!</f>
        <v>#REF!</v>
      </c>
      <c r="Y671" s="30" t="e">
        <f>IF(X671="新設",VLOOKUP('施設リストA-1（直営）'!#REF!,'（新設）照明器具'!$B$5:$C$1990,2,FALSE),IF('部屋別効果（直）'!X671="撤去",VLOOKUP('施設リストA-1（直営）'!#REF!,'（既設）調査結果'!$B$5:$C$1998,2,FALSE),0))</f>
        <v>#REF!</v>
      </c>
      <c r="Z671" s="29" t="e">
        <f>'施設リストA-1（直営）'!#REF!</f>
        <v>#REF!</v>
      </c>
      <c r="AA671" s="29" t="e">
        <f>'施設リストA-1（直営）'!#REF!</f>
        <v>#REF!</v>
      </c>
      <c r="AB671" s="30" t="e">
        <f>IF(AA671="新設",VLOOKUP('施設リストA-1（直営）'!#REF!,'（新設）照明器具'!$B$5:$C$1990,2,FALSE),IF('部屋別効果（直）'!AA671="撤去",VLOOKUP('施設リストA-1（直営）'!#REF!,'（既設）調査結果'!$B$5:$C$1998,2,FALSE),0))</f>
        <v>#REF!</v>
      </c>
      <c r="AC671" s="29" t="e">
        <f>'施設リストA-1（直営）'!#REF!</f>
        <v>#REF!</v>
      </c>
      <c r="AD671" s="29" t="e">
        <f>'施設リストA-1（直営）'!#REF!</f>
        <v>#REF!</v>
      </c>
      <c r="AE671" s="30" t="e">
        <f>IF(AD671="新設",VLOOKUP('施設リストA-1（直営）'!#REF!,'（新設）照明器具'!$B$5:$C$1990,2,FALSE),IF('部屋別効果（直）'!AD671="撤去",VLOOKUP('施設リストA-1（直営）'!#REF!,'（既設）調査結果'!$B$5:$C$1998,2,FALSE),0))</f>
        <v>#REF!</v>
      </c>
      <c r="AF671" s="29" t="e">
        <f>'施設リストA-1（直営）'!#REF!</f>
        <v>#REF!</v>
      </c>
      <c r="AG671" s="29" t="e">
        <f>'施設リストA-1（直営）'!#REF!</f>
        <v>#REF!</v>
      </c>
      <c r="AH671" s="30" t="e">
        <f>IF(AG671="新設",VLOOKUP('施設リストA-1（直営）'!#REF!,'（新設）照明器具'!$B$5:$C$1990,2,FALSE),IF('部屋別効果（直）'!AG671="撤去",VLOOKUP('施設リストA-1（直営）'!#REF!,'（既設）調査結果'!$B$5:$C$1998,2,FALSE),0))</f>
        <v>#REF!</v>
      </c>
      <c r="AI671" s="29" t="e">
        <f>'施設リストA-1（直営）'!#REF!</f>
        <v>#REF!</v>
      </c>
      <c r="AJ671" s="29" t="e">
        <f>'施設リストA-1（直営）'!#REF!</f>
        <v>#REF!</v>
      </c>
      <c r="AK671" s="30" t="e">
        <f>IF(AJ671="新設",VLOOKUP('施設リストA-1（直営）'!#REF!,'（新設）照明器具'!$B$5:$C$1990,2,FALSE),IF('部屋別効果（直）'!AJ671="撤去",VLOOKUP('施設リストA-1（直営）'!#REF!,'（既設）調査結果'!$B$5:$C$1998,2,FALSE),0))</f>
        <v>#REF!</v>
      </c>
      <c r="AL671" s="29" t="e">
        <f>'施設リストA-1（直営）'!#REF!</f>
        <v>#REF!</v>
      </c>
    </row>
    <row r="672" spans="1:38" customFormat="1">
      <c r="A672" s="94"/>
      <c r="B672" s="16" t="e">
        <f>'施設リストA-1（直営）'!#REF!</f>
        <v>#REF!</v>
      </c>
      <c r="C672" s="14" t="e">
        <f>'施設リストA-1（直営）'!#REF!</f>
        <v>#REF!</v>
      </c>
      <c r="D672" s="94" t="e">
        <f>'施設リストA-1（直営）'!#REF!</f>
        <v>#REF!</v>
      </c>
      <c r="E672" s="20" t="e">
        <f>'施設リストA-1（直営）'!#REF!</f>
        <v>#REF!</v>
      </c>
      <c r="F672" s="20" t="e">
        <f>'施設リストA-1（直営）'!#REF!</f>
        <v>#REF!</v>
      </c>
      <c r="G672" s="13" t="e">
        <f>'施設リストA-1（直営）'!#REF!</f>
        <v>#REF!</v>
      </c>
      <c r="H672" s="28" t="e">
        <f t="shared" si="10"/>
        <v>#REF!</v>
      </c>
      <c r="I672" s="29" t="e">
        <f>'施設リストA-1（直営）'!#REF!</f>
        <v>#REF!</v>
      </c>
      <c r="J672" s="30" t="e">
        <f>IF(I672="新設",VLOOKUP('施設リストA-1（直営）'!#REF!,'（新設）照明器具'!$B$5:$C$1990,2,FALSE),IF('部屋別効果（直）'!I672="撤去",VLOOKUP('施設リストA-1（直営）'!#REF!,'（既設）調査結果'!$B$5:$C$1998,2,FALSE),0))</f>
        <v>#REF!</v>
      </c>
      <c r="K672" s="29" t="e">
        <f>'施設リストA-1（直営）'!#REF!</f>
        <v>#REF!</v>
      </c>
      <c r="L672" s="29" t="e">
        <f>'施設リストA-1（直営）'!#REF!</f>
        <v>#REF!</v>
      </c>
      <c r="M672" s="30" t="e">
        <f>IF(L672="新設",VLOOKUP('施設リストA-1（直営）'!#REF!,'（新設）照明器具'!$B$5:$C$1990,2,FALSE),IF('部屋別効果（直）'!L672="撤去",VLOOKUP('施設リストA-1（直営）'!#REF!,'（既設）調査結果'!$B$5:$C$1998,2,FALSE),0))</f>
        <v>#REF!</v>
      </c>
      <c r="N672" s="29" t="e">
        <f>'施設リストA-1（直営）'!#REF!</f>
        <v>#REF!</v>
      </c>
      <c r="O672" s="29" t="e">
        <f>'施設リストA-1（直営）'!#REF!</f>
        <v>#REF!</v>
      </c>
      <c r="P672" s="30" t="e">
        <f>IF(O672="新設",VLOOKUP('施設リストA-1（直営）'!#REF!,'（新設）照明器具'!$B$5:$C$1990,2,FALSE),IF('部屋別効果（直）'!O672="撤去",VLOOKUP('施設リストA-1（直営）'!#REF!,'（既設）調査結果'!$B$5:$C$1998,2,FALSE),0))</f>
        <v>#REF!</v>
      </c>
      <c r="Q672" s="29" t="e">
        <f>'施設リストA-1（直営）'!#REF!</f>
        <v>#REF!</v>
      </c>
      <c r="R672" s="29" t="e">
        <f>'施設リストA-1（直営）'!#REF!</f>
        <v>#REF!</v>
      </c>
      <c r="S672" s="30" t="e">
        <f>IF(R672="新設",VLOOKUP('施設リストA-1（直営）'!#REF!,'（新設）照明器具'!$B$5:$C$1990,2,FALSE),IF('部屋別効果（直）'!R672="撤去",VLOOKUP('施設リストA-1（直営）'!#REF!,'（既設）調査結果'!$B$5:$C$1998,2,FALSE),0))</f>
        <v>#REF!</v>
      </c>
      <c r="T672" s="29" t="e">
        <f>'施設リストA-1（直営）'!#REF!</f>
        <v>#REF!</v>
      </c>
      <c r="U672" s="29" t="e">
        <f>'施設リストA-1（直営）'!#REF!</f>
        <v>#REF!</v>
      </c>
      <c r="V672" s="30" t="e">
        <f>IF(U672="新設",VLOOKUP('施設リストA-1（直営）'!#REF!,'（新設）照明器具'!$B$5:$C$1990,2,FALSE),IF('部屋別効果（直）'!U672="撤去",VLOOKUP('施設リストA-1（直営）'!#REF!,'（既設）調査結果'!$B$5:$C$1998,2,FALSE),0))</f>
        <v>#REF!</v>
      </c>
      <c r="W672" s="29" t="e">
        <f>'施設リストA-1（直営）'!#REF!</f>
        <v>#REF!</v>
      </c>
      <c r="X672" s="29" t="e">
        <f>'施設リストA-1（直営）'!#REF!</f>
        <v>#REF!</v>
      </c>
      <c r="Y672" s="30" t="e">
        <f>IF(X672="新設",VLOOKUP('施設リストA-1（直営）'!#REF!,'（新設）照明器具'!$B$5:$C$1990,2,FALSE),IF('部屋別効果（直）'!X672="撤去",VLOOKUP('施設リストA-1（直営）'!#REF!,'（既設）調査結果'!$B$5:$C$1998,2,FALSE),0))</f>
        <v>#REF!</v>
      </c>
      <c r="Z672" s="29" t="e">
        <f>'施設リストA-1（直営）'!#REF!</f>
        <v>#REF!</v>
      </c>
      <c r="AA672" s="29" t="e">
        <f>'施設リストA-1（直営）'!#REF!</f>
        <v>#REF!</v>
      </c>
      <c r="AB672" s="30" t="e">
        <f>IF(AA672="新設",VLOOKUP('施設リストA-1（直営）'!#REF!,'（新設）照明器具'!$B$5:$C$1990,2,FALSE),IF('部屋別効果（直）'!AA672="撤去",VLOOKUP('施設リストA-1（直営）'!#REF!,'（既設）調査結果'!$B$5:$C$1998,2,FALSE),0))</f>
        <v>#REF!</v>
      </c>
      <c r="AC672" s="29" t="e">
        <f>'施設リストA-1（直営）'!#REF!</f>
        <v>#REF!</v>
      </c>
      <c r="AD672" s="29" t="e">
        <f>'施設リストA-1（直営）'!#REF!</f>
        <v>#REF!</v>
      </c>
      <c r="AE672" s="30" t="e">
        <f>IF(AD672="新設",VLOOKUP('施設リストA-1（直営）'!#REF!,'（新設）照明器具'!$B$5:$C$1990,2,FALSE),IF('部屋別効果（直）'!AD672="撤去",VLOOKUP('施設リストA-1（直営）'!#REF!,'（既設）調査結果'!$B$5:$C$1998,2,FALSE),0))</f>
        <v>#REF!</v>
      </c>
      <c r="AF672" s="29" t="e">
        <f>'施設リストA-1（直営）'!#REF!</f>
        <v>#REF!</v>
      </c>
      <c r="AG672" s="29" t="e">
        <f>'施設リストA-1（直営）'!#REF!</f>
        <v>#REF!</v>
      </c>
      <c r="AH672" s="30" t="e">
        <f>IF(AG672="新設",VLOOKUP('施設リストA-1（直営）'!#REF!,'（新設）照明器具'!$B$5:$C$1990,2,FALSE),IF('部屋別効果（直）'!AG672="撤去",VLOOKUP('施設リストA-1（直営）'!#REF!,'（既設）調査結果'!$B$5:$C$1998,2,FALSE),0))</f>
        <v>#REF!</v>
      </c>
      <c r="AI672" s="29" t="e">
        <f>'施設リストA-1（直営）'!#REF!</f>
        <v>#REF!</v>
      </c>
      <c r="AJ672" s="29" t="e">
        <f>'施設リストA-1（直営）'!#REF!</f>
        <v>#REF!</v>
      </c>
      <c r="AK672" s="30" t="e">
        <f>IF(AJ672="新設",VLOOKUP('施設リストA-1（直営）'!#REF!,'（新設）照明器具'!$B$5:$C$1990,2,FALSE),IF('部屋別効果（直）'!AJ672="撤去",VLOOKUP('施設リストA-1（直営）'!#REF!,'（既設）調査結果'!$B$5:$C$1998,2,FALSE),0))</f>
        <v>#REF!</v>
      </c>
      <c r="AL672" s="29" t="e">
        <f>'施設リストA-1（直営）'!#REF!</f>
        <v>#REF!</v>
      </c>
    </row>
    <row r="673" spans="1:38" customFormat="1">
      <c r="A673" s="94"/>
      <c r="B673" s="16" t="e">
        <f>'施設リストA-1（直営）'!#REF!</f>
        <v>#REF!</v>
      </c>
      <c r="C673" s="14" t="e">
        <f>'施設リストA-1（直営）'!#REF!</f>
        <v>#REF!</v>
      </c>
      <c r="D673" s="94" t="e">
        <f>'施設リストA-1（直営）'!#REF!</f>
        <v>#REF!</v>
      </c>
      <c r="E673" s="20" t="e">
        <f>'施設リストA-1（直営）'!#REF!</f>
        <v>#REF!</v>
      </c>
      <c r="F673" s="20" t="e">
        <f>'施設リストA-1（直営）'!#REF!</f>
        <v>#REF!</v>
      </c>
      <c r="G673" s="13" t="e">
        <f>'施設リストA-1（直営）'!#REF!</f>
        <v>#REF!</v>
      </c>
      <c r="H673" s="28" t="e">
        <f t="shared" si="10"/>
        <v>#REF!</v>
      </c>
      <c r="I673" s="29" t="e">
        <f>'施設リストA-1（直営）'!#REF!</f>
        <v>#REF!</v>
      </c>
      <c r="J673" s="30" t="e">
        <f>IF(I673="新設",VLOOKUP('施設リストA-1（直営）'!#REF!,'（新設）照明器具'!$B$5:$C$1990,2,FALSE),IF('部屋別効果（直）'!I673="撤去",VLOOKUP('施設リストA-1（直営）'!#REF!,'（既設）調査結果'!$B$5:$C$1998,2,FALSE),0))</f>
        <v>#REF!</v>
      </c>
      <c r="K673" s="29" t="e">
        <f>'施設リストA-1（直営）'!#REF!</f>
        <v>#REF!</v>
      </c>
      <c r="L673" s="29" t="e">
        <f>'施設リストA-1（直営）'!#REF!</f>
        <v>#REF!</v>
      </c>
      <c r="M673" s="30" t="e">
        <f>IF(L673="新設",VLOOKUP('施設リストA-1（直営）'!#REF!,'（新設）照明器具'!$B$5:$C$1990,2,FALSE),IF('部屋別効果（直）'!L673="撤去",VLOOKUP('施設リストA-1（直営）'!#REF!,'（既設）調査結果'!$B$5:$C$1998,2,FALSE),0))</f>
        <v>#REF!</v>
      </c>
      <c r="N673" s="29" t="e">
        <f>'施設リストA-1（直営）'!#REF!</f>
        <v>#REF!</v>
      </c>
      <c r="O673" s="29" t="e">
        <f>'施設リストA-1（直営）'!#REF!</f>
        <v>#REF!</v>
      </c>
      <c r="P673" s="30" t="e">
        <f>IF(O673="新設",VLOOKUP('施設リストA-1（直営）'!#REF!,'（新設）照明器具'!$B$5:$C$1990,2,FALSE),IF('部屋別効果（直）'!O673="撤去",VLOOKUP('施設リストA-1（直営）'!#REF!,'（既設）調査結果'!$B$5:$C$1998,2,FALSE),0))</f>
        <v>#REF!</v>
      </c>
      <c r="Q673" s="29" t="e">
        <f>'施設リストA-1（直営）'!#REF!</f>
        <v>#REF!</v>
      </c>
      <c r="R673" s="29" t="e">
        <f>'施設リストA-1（直営）'!#REF!</f>
        <v>#REF!</v>
      </c>
      <c r="S673" s="30" t="e">
        <f>IF(R673="新設",VLOOKUP('施設リストA-1（直営）'!#REF!,'（新設）照明器具'!$B$5:$C$1990,2,FALSE),IF('部屋別効果（直）'!R673="撤去",VLOOKUP('施設リストA-1（直営）'!#REF!,'（既設）調査結果'!$B$5:$C$1998,2,FALSE),0))</f>
        <v>#REF!</v>
      </c>
      <c r="T673" s="29" t="e">
        <f>'施設リストA-1（直営）'!#REF!</f>
        <v>#REF!</v>
      </c>
      <c r="U673" s="29" t="e">
        <f>'施設リストA-1（直営）'!#REF!</f>
        <v>#REF!</v>
      </c>
      <c r="V673" s="30" t="e">
        <f>IF(U673="新設",VLOOKUP('施設リストA-1（直営）'!#REF!,'（新設）照明器具'!$B$5:$C$1990,2,FALSE),IF('部屋別効果（直）'!U673="撤去",VLOOKUP('施設リストA-1（直営）'!#REF!,'（既設）調査結果'!$B$5:$C$1998,2,FALSE),0))</f>
        <v>#REF!</v>
      </c>
      <c r="W673" s="29" t="e">
        <f>'施設リストA-1（直営）'!#REF!</f>
        <v>#REF!</v>
      </c>
      <c r="X673" s="29" t="e">
        <f>'施設リストA-1（直営）'!#REF!</f>
        <v>#REF!</v>
      </c>
      <c r="Y673" s="30" t="e">
        <f>IF(X673="新設",VLOOKUP('施設リストA-1（直営）'!#REF!,'（新設）照明器具'!$B$5:$C$1990,2,FALSE),IF('部屋別効果（直）'!X673="撤去",VLOOKUP('施設リストA-1（直営）'!#REF!,'（既設）調査結果'!$B$5:$C$1998,2,FALSE),0))</f>
        <v>#REF!</v>
      </c>
      <c r="Z673" s="29" t="e">
        <f>'施設リストA-1（直営）'!#REF!</f>
        <v>#REF!</v>
      </c>
      <c r="AA673" s="29" t="e">
        <f>'施設リストA-1（直営）'!#REF!</f>
        <v>#REF!</v>
      </c>
      <c r="AB673" s="30" t="e">
        <f>IF(AA673="新設",VLOOKUP('施設リストA-1（直営）'!#REF!,'（新設）照明器具'!$B$5:$C$1990,2,FALSE),IF('部屋別効果（直）'!AA673="撤去",VLOOKUP('施設リストA-1（直営）'!#REF!,'（既設）調査結果'!$B$5:$C$1998,2,FALSE),0))</f>
        <v>#REF!</v>
      </c>
      <c r="AC673" s="29" t="e">
        <f>'施設リストA-1（直営）'!#REF!</f>
        <v>#REF!</v>
      </c>
      <c r="AD673" s="29" t="e">
        <f>'施設リストA-1（直営）'!#REF!</f>
        <v>#REF!</v>
      </c>
      <c r="AE673" s="30" t="e">
        <f>IF(AD673="新設",VLOOKUP('施設リストA-1（直営）'!#REF!,'（新設）照明器具'!$B$5:$C$1990,2,FALSE),IF('部屋別効果（直）'!AD673="撤去",VLOOKUP('施設リストA-1（直営）'!#REF!,'（既設）調査結果'!$B$5:$C$1998,2,FALSE),0))</f>
        <v>#REF!</v>
      </c>
      <c r="AF673" s="29" t="e">
        <f>'施設リストA-1（直営）'!#REF!</f>
        <v>#REF!</v>
      </c>
      <c r="AG673" s="29" t="e">
        <f>'施設リストA-1（直営）'!#REF!</f>
        <v>#REF!</v>
      </c>
      <c r="AH673" s="30" t="e">
        <f>IF(AG673="新設",VLOOKUP('施設リストA-1（直営）'!#REF!,'（新設）照明器具'!$B$5:$C$1990,2,FALSE),IF('部屋別効果（直）'!AG673="撤去",VLOOKUP('施設リストA-1（直営）'!#REF!,'（既設）調査結果'!$B$5:$C$1998,2,FALSE),0))</f>
        <v>#REF!</v>
      </c>
      <c r="AI673" s="29" t="e">
        <f>'施設リストA-1（直営）'!#REF!</f>
        <v>#REF!</v>
      </c>
      <c r="AJ673" s="29" t="e">
        <f>'施設リストA-1（直営）'!#REF!</f>
        <v>#REF!</v>
      </c>
      <c r="AK673" s="30" t="e">
        <f>IF(AJ673="新設",VLOOKUP('施設リストA-1（直営）'!#REF!,'（新設）照明器具'!$B$5:$C$1990,2,FALSE),IF('部屋別効果（直）'!AJ673="撤去",VLOOKUP('施設リストA-1（直営）'!#REF!,'（既設）調査結果'!$B$5:$C$1998,2,FALSE),0))</f>
        <v>#REF!</v>
      </c>
      <c r="AL673" s="29" t="e">
        <f>'施設リストA-1（直営）'!#REF!</f>
        <v>#REF!</v>
      </c>
    </row>
    <row r="674" spans="1:38" customFormat="1">
      <c r="A674" s="94"/>
      <c r="B674" s="16" t="e">
        <f>'施設リストA-1（直営）'!#REF!</f>
        <v>#REF!</v>
      </c>
      <c r="C674" s="14" t="e">
        <f>'施設リストA-1（直営）'!#REF!</f>
        <v>#REF!</v>
      </c>
      <c r="D674" s="94" t="e">
        <f>'施設リストA-1（直営）'!#REF!</f>
        <v>#REF!</v>
      </c>
      <c r="E674" s="20" t="e">
        <f>'施設リストA-1（直営）'!#REF!</f>
        <v>#REF!</v>
      </c>
      <c r="F674" s="20" t="e">
        <f>'施設リストA-1（直営）'!#REF!</f>
        <v>#REF!</v>
      </c>
      <c r="G674" s="13" t="e">
        <f>'施設リストA-1（直営）'!#REF!</f>
        <v>#REF!</v>
      </c>
      <c r="H674" s="28" t="e">
        <f t="shared" si="10"/>
        <v>#REF!</v>
      </c>
      <c r="I674" s="29" t="e">
        <f>'施設リストA-1（直営）'!#REF!</f>
        <v>#REF!</v>
      </c>
      <c r="J674" s="30" t="e">
        <f>IF(I674="新設",VLOOKUP('施設リストA-1（直営）'!#REF!,'（新設）照明器具'!$B$5:$C$1990,2,FALSE),IF('部屋別効果（直）'!I674="撤去",VLOOKUP('施設リストA-1（直営）'!#REF!,'（既設）調査結果'!$B$5:$C$1998,2,FALSE),0))</f>
        <v>#REF!</v>
      </c>
      <c r="K674" s="29" t="e">
        <f>'施設リストA-1（直営）'!#REF!</f>
        <v>#REF!</v>
      </c>
      <c r="L674" s="29" t="e">
        <f>'施設リストA-1（直営）'!#REF!</f>
        <v>#REF!</v>
      </c>
      <c r="M674" s="30" t="e">
        <f>IF(L674="新設",VLOOKUP('施設リストA-1（直営）'!#REF!,'（新設）照明器具'!$B$5:$C$1990,2,FALSE),IF('部屋別効果（直）'!L674="撤去",VLOOKUP('施設リストA-1（直営）'!#REF!,'（既設）調査結果'!$B$5:$C$1998,2,FALSE),0))</f>
        <v>#REF!</v>
      </c>
      <c r="N674" s="29" t="e">
        <f>'施設リストA-1（直営）'!#REF!</f>
        <v>#REF!</v>
      </c>
      <c r="O674" s="29" t="e">
        <f>'施設リストA-1（直営）'!#REF!</f>
        <v>#REF!</v>
      </c>
      <c r="P674" s="30" t="e">
        <f>IF(O674="新設",VLOOKUP('施設リストA-1（直営）'!#REF!,'（新設）照明器具'!$B$5:$C$1990,2,FALSE),IF('部屋別効果（直）'!O674="撤去",VLOOKUP('施設リストA-1（直営）'!#REF!,'（既設）調査結果'!$B$5:$C$1998,2,FALSE),0))</f>
        <v>#REF!</v>
      </c>
      <c r="Q674" s="29" t="e">
        <f>'施設リストA-1（直営）'!#REF!</f>
        <v>#REF!</v>
      </c>
      <c r="R674" s="29" t="e">
        <f>'施設リストA-1（直営）'!#REF!</f>
        <v>#REF!</v>
      </c>
      <c r="S674" s="30" t="e">
        <f>IF(R674="新設",VLOOKUP('施設リストA-1（直営）'!#REF!,'（新設）照明器具'!$B$5:$C$1990,2,FALSE),IF('部屋別効果（直）'!R674="撤去",VLOOKUP('施設リストA-1（直営）'!#REF!,'（既設）調査結果'!$B$5:$C$1998,2,FALSE),0))</f>
        <v>#REF!</v>
      </c>
      <c r="T674" s="29" t="e">
        <f>'施設リストA-1（直営）'!#REF!</f>
        <v>#REF!</v>
      </c>
      <c r="U674" s="29" t="e">
        <f>'施設リストA-1（直営）'!#REF!</f>
        <v>#REF!</v>
      </c>
      <c r="V674" s="30" t="e">
        <f>IF(U674="新設",VLOOKUP('施設リストA-1（直営）'!#REF!,'（新設）照明器具'!$B$5:$C$1990,2,FALSE),IF('部屋別効果（直）'!U674="撤去",VLOOKUP('施設リストA-1（直営）'!#REF!,'（既設）調査結果'!$B$5:$C$1998,2,FALSE),0))</f>
        <v>#REF!</v>
      </c>
      <c r="W674" s="29" t="e">
        <f>'施設リストA-1（直営）'!#REF!</f>
        <v>#REF!</v>
      </c>
      <c r="X674" s="29" t="e">
        <f>'施設リストA-1（直営）'!#REF!</f>
        <v>#REF!</v>
      </c>
      <c r="Y674" s="30" t="e">
        <f>IF(X674="新設",VLOOKUP('施設リストA-1（直営）'!#REF!,'（新設）照明器具'!$B$5:$C$1990,2,FALSE),IF('部屋別効果（直）'!X674="撤去",VLOOKUP('施設リストA-1（直営）'!#REF!,'（既設）調査結果'!$B$5:$C$1998,2,FALSE),0))</f>
        <v>#REF!</v>
      </c>
      <c r="Z674" s="29" t="e">
        <f>'施設リストA-1（直営）'!#REF!</f>
        <v>#REF!</v>
      </c>
      <c r="AA674" s="29" t="e">
        <f>'施設リストA-1（直営）'!#REF!</f>
        <v>#REF!</v>
      </c>
      <c r="AB674" s="30" t="e">
        <f>IF(AA674="新設",VLOOKUP('施設リストA-1（直営）'!#REF!,'（新設）照明器具'!$B$5:$C$1990,2,FALSE),IF('部屋別効果（直）'!AA674="撤去",VLOOKUP('施設リストA-1（直営）'!#REF!,'（既設）調査結果'!$B$5:$C$1998,2,FALSE),0))</f>
        <v>#REF!</v>
      </c>
      <c r="AC674" s="29" t="e">
        <f>'施設リストA-1（直営）'!#REF!</f>
        <v>#REF!</v>
      </c>
      <c r="AD674" s="29" t="e">
        <f>'施設リストA-1（直営）'!#REF!</f>
        <v>#REF!</v>
      </c>
      <c r="AE674" s="30" t="e">
        <f>IF(AD674="新設",VLOOKUP('施設リストA-1（直営）'!#REF!,'（新設）照明器具'!$B$5:$C$1990,2,FALSE),IF('部屋別効果（直）'!AD674="撤去",VLOOKUP('施設リストA-1（直営）'!#REF!,'（既設）調査結果'!$B$5:$C$1998,2,FALSE),0))</f>
        <v>#REF!</v>
      </c>
      <c r="AF674" s="29" t="e">
        <f>'施設リストA-1（直営）'!#REF!</f>
        <v>#REF!</v>
      </c>
      <c r="AG674" s="29" t="e">
        <f>'施設リストA-1（直営）'!#REF!</f>
        <v>#REF!</v>
      </c>
      <c r="AH674" s="30" t="e">
        <f>IF(AG674="新設",VLOOKUP('施設リストA-1（直営）'!#REF!,'（新設）照明器具'!$B$5:$C$1990,2,FALSE),IF('部屋別効果（直）'!AG674="撤去",VLOOKUP('施設リストA-1（直営）'!#REF!,'（既設）調査結果'!$B$5:$C$1998,2,FALSE),0))</f>
        <v>#REF!</v>
      </c>
      <c r="AI674" s="29" t="e">
        <f>'施設リストA-1（直営）'!#REF!</f>
        <v>#REF!</v>
      </c>
      <c r="AJ674" s="29" t="e">
        <f>'施設リストA-1（直営）'!#REF!</f>
        <v>#REF!</v>
      </c>
      <c r="AK674" s="30" t="e">
        <f>IF(AJ674="新設",VLOOKUP('施設リストA-1（直営）'!#REF!,'（新設）照明器具'!$B$5:$C$1990,2,FALSE),IF('部屋別効果（直）'!AJ674="撤去",VLOOKUP('施設リストA-1（直営）'!#REF!,'（既設）調査結果'!$B$5:$C$1998,2,FALSE),0))</f>
        <v>#REF!</v>
      </c>
      <c r="AL674" s="29" t="e">
        <f>'施設リストA-1（直営）'!#REF!</f>
        <v>#REF!</v>
      </c>
    </row>
    <row r="675" spans="1:38" customFormat="1">
      <c r="A675" s="94"/>
      <c r="B675" s="16" t="e">
        <f>'施設リストA-1（直営）'!#REF!</f>
        <v>#REF!</v>
      </c>
      <c r="C675" s="14" t="e">
        <f>'施設リストA-1（直営）'!#REF!</f>
        <v>#REF!</v>
      </c>
      <c r="D675" s="94" t="e">
        <f>'施設リストA-1（直営）'!#REF!</f>
        <v>#REF!</v>
      </c>
      <c r="E675" s="20" t="e">
        <f>'施設リストA-1（直営）'!#REF!</f>
        <v>#REF!</v>
      </c>
      <c r="F675" s="20" t="e">
        <f>'施設リストA-1（直営）'!#REF!</f>
        <v>#REF!</v>
      </c>
      <c r="G675" s="13" t="e">
        <f>'施設リストA-1（直営）'!#REF!</f>
        <v>#REF!</v>
      </c>
      <c r="H675" s="28" t="e">
        <f t="shared" si="10"/>
        <v>#REF!</v>
      </c>
      <c r="I675" s="29" t="e">
        <f>'施設リストA-1（直営）'!#REF!</f>
        <v>#REF!</v>
      </c>
      <c r="J675" s="30" t="e">
        <f>IF(I675="新設",VLOOKUP('施設リストA-1（直営）'!#REF!,'（新設）照明器具'!$B$5:$C$1990,2,FALSE),IF('部屋別効果（直）'!I675="撤去",VLOOKUP('施設リストA-1（直営）'!#REF!,'（既設）調査結果'!$B$5:$C$1998,2,FALSE),0))</f>
        <v>#REF!</v>
      </c>
      <c r="K675" s="29" t="e">
        <f>'施設リストA-1（直営）'!#REF!</f>
        <v>#REF!</v>
      </c>
      <c r="L675" s="29" t="e">
        <f>'施設リストA-1（直営）'!#REF!</f>
        <v>#REF!</v>
      </c>
      <c r="M675" s="30" t="e">
        <f>IF(L675="新設",VLOOKUP('施設リストA-1（直営）'!#REF!,'（新設）照明器具'!$B$5:$C$1990,2,FALSE),IF('部屋別効果（直）'!L675="撤去",VLOOKUP('施設リストA-1（直営）'!#REF!,'（既設）調査結果'!$B$5:$C$1998,2,FALSE),0))</f>
        <v>#REF!</v>
      </c>
      <c r="N675" s="29" t="e">
        <f>'施設リストA-1（直営）'!#REF!</f>
        <v>#REF!</v>
      </c>
      <c r="O675" s="29" t="e">
        <f>'施設リストA-1（直営）'!#REF!</f>
        <v>#REF!</v>
      </c>
      <c r="P675" s="30" t="e">
        <f>IF(O675="新設",VLOOKUP('施設リストA-1（直営）'!#REF!,'（新設）照明器具'!$B$5:$C$1990,2,FALSE),IF('部屋別効果（直）'!O675="撤去",VLOOKUP('施設リストA-1（直営）'!#REF!,'（既設）調査結果'!$B$5:$C$1998,2,FALSE),0))</f>
        <v>#REF!</v>
      </c>
      <c r="Q675" s="29" t="e">
        <f>'施設リストA-1（直営）'!#REF!</f>
        <v>#REF!</v>
      </c>
      <c r="R675" s="29" t="e">
        <f>'施設リストA-1（直営）'!#REF!</f>
        <v>#REF!</v>
      </c>
      <c r="S675" s="30" t="e">
        <f>IF(R675="新設",VLOOKUP('施設リストA-1（直営）'!#REF!,'（新設）照明器具'!$B$5:$C$1990,2,FALSE),IF('部屋別効果（直）'!R675="撤去",VLOOKUP('施設リストA-1（直営）'!#REF!,'（既設）調査結果'!$B$5:$C$1998,2,FALSE),0))</f>
        <v>#REF!</v>
      </c>
      <c r="T675" s="29" t="e">
        <f>'施設リストA-1（直営）'!#REF!</f>
        <v>#REF!</v>
      </c>
      <c r="U675" s="29" t="e">
        <f>'施設リストA-1（直営）'!#REF!</f>
        <v>#REF!</v>
      </c>
      <c r="V675" s="30" t="e">
        <f>IF(U675="新設",VLOOKUP('施設リストA-1（直営）'!#REF!,'（新設）照明器具'!$B$5:$C$1990,2,FALSE),IF('部屋別効果（直）'!U675="撤去",VLOOKUP('施設リストA-1（直営）'!#REF!,'（既設）調査結果'!$B$5:$C$1998,2,FALSE),0))</f>
        <v>#REF!</v>
      </c>
      <c r="W675" s="29" t="e">
        <f>'施設リストA-1（直営）'!#REF!</f>
        <v>#REF!</v>
      </c>
      <c r="X675" s="29" t="e">
        <f>'施設リストA-1（直営）'!#REF!</f>
        <v>#REF!</v>
      </c>
      <c r="Y675" s="30" t="e">
        <f>IF(X675="新設",VLOOKUP('施設リストA-1（直営）'!#REF!,'（新設）照明器具'!$B$5:$C$1990,2,FALSE),IF('部屋別効果（直）'!X675="撤去",VLOOKUP('施設リストA-1（直営）'!#REF!,'（既設）調査結果'!$B$5:$C$1998,2,FALSE),0))</f>
        <v>#REF!</v>
      </c>
      <c r="Z675" s="29" t="e">
        <f>'施設リストA-1（直営）'!#REF!</f>
        <v>#REF!</v>
      </c>
      <c r="AA675" s="29" t="e">
        <f>'施設リストA-1（直営）'!#REF!</f>
        <v>#REF!</v>
      </c>
      <c r="AB675" s="30" t="e">
        <f>IF(AA675="新設",VLOOKUP('施設リストA-1（直営）'!#REF!,'（新設）照明器具'!$B$5:$C$1990,2,FALSE),IF('部屋別効果（直）'!AA675="撤去",VLOOKUP('施設リストA-1（直営）'!#REF!,'（既設）調査結果'!$B$5:$C$1998,2,FALSE),0))</f>
        <v>#REF!</v>
      </c>
      <c r="AC675" s="29" t="e">
        <f>'施設リストA-1（直営）'!#REF!</f>
        <v>#REF!</v>
      </c>
      <c r="AD675" s="29" t="e">
        <f>'施設リストA-1（直営）'!#REF!</f>
        <v>#REF!</v>
      </c>
      <c r="AE675" s="30" t="e">
        <f>IF(AD675="新設",VLOOKUP('施設リストA-1（直営）'!#REF!,'（新設）照明器具'!$B$5:$C$1990,2,FALSE),IF('部屋別効果（直）'!AD675="撤去",VLOOKUP('施設リストA-1（直営）'!#REF!,'（既設）調査結果'!$B$5:$C$1998,2,FALSE),0))</f>
        <v>#REF!</v>
      </c>
      <c r="AF675" s="29" t="e">
        <f>'施設リストA-1（直営）'!#REF!</f>
        <v>#REF!</v>
      </c>
      <c r="AG675" s="29" t="e">
        <f>'施設リストA-1（直営）'!#REF!</f>
        <v>#REF!</v>
      </c>
      <c r="AH675" s="30" t="e">
        <f>IF(AG675="新設",VLOOKUP('施設リストA-1（直営）'!#REF!,'（新設）照明器具'!$B$5:$C$1990,2,FALSE),IF('部屋別効果（直）'!AG675="撤去",VLOOKUP('施設リストA-1（直営）'!#REF!,'（既設）調査結果'!$B$5:$C$1998,2,FALSE),0))</f>
        <v>#REF!</v>
      </c>
      <c r="AI675" s="29" t="e">
        <f>'施設リストA-1（直営）'!#REF!</f>
        <v>#REF!</v>
      </c>
      <c r="AJ675" s="29" t="e">
        <f>'施設リストA-1（直営）'!#REF!</f>
        <v>#REF!</v>
      </c>
      <c r="AK675" s="30" t="e">
        <f>IF(AJ675="新設",VLOOKUP('施設リストA-1（直営）'!#REF!,'（新設）照明器具'!$B$5:$C$1990,2,FALSE),IF('部屋別効果（直）'!AJ675="撤去",VLOOKUP('施設リストA-1（直営）'!#REF!,'（既設）調査結果'!$B$5:$C$1998,2,FALSE),0))</f>
        <v>#REF!</v>
      </c>
      <c r="AL675" s="29" t="e">
        <f>'施設リストA-1（直営）'!#REF!</f>
        <v>#REF!</v>
      </c>
    </row>
    <row r="676" spans="1:38" customFormat="1">
      <c r="A676" s="94"/>
      <c r="B676" s="16" t="e">
        <f>'施設リストA-1（直営）'!#REF!</f>
        <v>#REF!</v>
      </c>
      <c r="C676" s="14" t="e">
        <f>'施設リストA-1（直営）'!#REF!</f>
        <v>#REF!</v>
      </c>
      <c r="D676" s="94" t="e">
        <f>'施設リストA-1（直営）'!#REF!</f>
        <v>#REF!</v>
      </c>
      <c r="E676" s="20" t="e">
        <f>'施設リストA-1（直営）'!#REF!</f>
        <v>#REF!</v>
      </c>
      <c r="F676" s="20" t="e">
        <f>'施設リストA-1（直営）'!#REF!</f>
        <v>#REF!</v>
      </c>
      <c r="G676" s="13" t="e">
        <f>'施設リストA-1（直営）'!#REF!</f>
        <v>#REF!</v>
      </c>
      <c r="H676" s="28" t="e">
        <f t="shared" si="10"/>
        <v>#REF!</v>
      </c>
      <c r="I676" s="29" t="e">
        <f>'施設リストA-1（直営）'!#REF!</f>
        <v>#REF!</v>
      </c>
      <c r="J676" s="30" t="e">
        <f>IF(I676="新設",VLOOKUP('施設リストA-1（直営）'!#REF!,'（新設）照明器具'!$B$5:$C$1990,2,FALSE),IF('部屋別効果（直）'!I676="撤去",VLOOKUP('施設リストA-1（直営）'!#REF!,'（既設）調査結果'!$B$5:$C$1998,2,FALSE),0))</f>
        <v>#REF!</v>
      </c>
      <c r="K676" s="29" t="e">
        <f>'施設リストA-1（直営）'!#REF!</f>
        <v>#REF!</v>
      </c>
      <c r="L676" s="29" t="e">
        <f>'施設リストA-1（直営）'!#REF!</f>
        <v>#REF!</v>
      </c>
      <c r="M676" s="30" t="e">
        <f>IF(L676="新設",VLOOKUP('施設リストA-1（直営）'!#REF!,'（新設）照明器具'!$B$5:$C$1990,2,FALSE),IF('部屋別効果（直）'!L676="撤去",VLOOKUP('施設リストA-1（直営）'!#REF!,'（既設）調査結果'!$B$5:$C$1998,2,FALSE),0))</f>
        <v>#REF!</v>
      </c>
      <c r="N676" s="29" t="e">
        <f>'施設リストA-1（直営）'!#REF!</f>
        <v>#REF!</v>
      </c>
      <c r="O676" s="29" t="e">
        <f>'施設リストA-1（直営）'!#REF!</f>
        <v>#REF!</v>
      </c>
      <c r="P676" s="30" t="e">
        <f>IF(O676="新設",VLOOKUP('施設リストA-1（直営）'!#REF!,'（新設）照明器具'!$B$5:$C$1990,2,FALSE),IF('部屋別効果（直）'!O676="撤去",VLOOKUP('施設リストA-1（直営）'!#REF!,'（既設）調査結果'!$B$5:$C$1998,2,FALSE),0))</f>
        <v>#REF!</v>
      </c>
      <c r="Q676" s="29" t="e">
        <f>'施設リストA-1（直営）'!#REF!</f>
        <v>#REF!</v>
      </c>
      <c r="R676" s="29" t="e">
        <f>'施設リストA-1（直営）'!#REF!</f>
        <v>#REF!</v>
      </c>
      <c r="S676" s="30" t="e">
        <f>IF(R676="新設",VLOOKUP('施設リストA-1（直営）'!#REF!,'（新設）照明器具'!$B$5:$C$1990,2,FALSE),IF('部屋別効果（直）'!R676="撤去",VLOOKUP('施設リストA-1（直営）'!#REF!,'（既設）調査結果'!$B$5:$C$1998,2,FALSE),0))</f>
        <v>#REF!</v>
      </c>
      <c r="T676" s="29" t="e">
        <f>'施設リストA-1（直営）'!#REF!</f>
        <v>#REF!</v>
      </c>
      <c r="U676" s="29" t="e">
        <f>'施設リストA-1（直営）'!#REF!</f>
        <v>#REF!</v>
      </c>
      <c r="V676" s="30" t="e">
        <f>IF(U676="新設",VLOOKUP('施設リストA-1（直営）'!#REF!,'（新設）照明器具'!$B$5:$C$1990,2,FALSE),IF('部屋別効果（直）'!U676="撤去",VLOOKUP('施設リストA-1（直営）'!#REF!,'（既設）調査結果'!$B$5:$C$1998,2,FALSE),0))</f>
        <v>#REF!</v>
      </c>
      <c r="W676" s="29" t="e">
        <f>'施設リストA-1（直営）'!#REF!</f>
        <v>#REF!</v>
      </c>
      <c r="X676" s="29" t="e">
        <f>'施設リストA-1（直営）'!#REF!</f>
        <v>#REF!</v>
      </c>
      <c r="Y676" s="30" t="e">
        <f>IF(X676="新設",VLOOKUP('施設リストA-1（直営）'!#REF!,'（新設）照明器具'!$B$5:$C$1990,2,FALSE),IF('部屋別効果（直）'!X676="撤去",VLOOKUP('施設リストA-1（直営）'!#REF!,'（既設）調査結果'!$B$5:$C$1998,2,FALSE),0))</f>
        <v>#REF!</v>
      </c>
      <c r="Z676" s="29" t="e">
        <f>'施設リストA-1（直営）'!#REF!</f>
        <v>#REF!</v>
      </c>
      <c r="AA676" s="29" t="e">
        <f>'施設リストA-1（直営）'!#REF!</f>
        <v>#REF!</v>
      </c>
      <c r="AB676" s="30" t="e">
        <f>IF(AA676="新設",VLOOKUP('施設リストA-1（直営）'!#REF!,'（新設）照明器具'!$B$5:$C$1990,2,FALSE),IF('部屋別効果（直）'!AA676="撤去",VLOOKUP('施設リストA-1（直営）'!#REF!,'（既設）調査結果'!$B$5:$C$1998,2,FALSE),0))</f>
        <v>#REF!</v>
      </c>
      <c r="AC676" s="29" t="e">
        <f>'施設リストA-1（直営）'!#REF!</f>
        <v>#REF!</v>
      </c>
      <c r="AD676" s="29" t="e">
        <f>'施設リストA-1（直営）'!#REF!</f>
        <v>#REF!</v>
      </c>
      <c r="AE676" s="30" t="e">
        <f>IF(AD676="新設",VLOOKUP('施設リストA-1（直営）'!#REF!,'（新設）照明器具'!$B$5:$C$1990,2,FALSE),IF('部屋別効果（直）'!AD676="撤去",VLOOKUP('施設リストA-1（直営）'!#REF!,'（既設）調査結果'!$B$5:$C$1998,2,FALSE),0))</f>
        <v>#REF!</v>
      </c>
      <c r="AF676" s="29" t="e">
        <f>'施設リストA-1（直営）'!#REF!</f>
        <v>#REF!</v>
      </c>
      <c r="AG676" s="29" t="e">
        <f>'施設リストA-1（直営）'!#REF!</f>
        <v>#REF!</v>
      </c>
      <c r="AH676" s="30" t="e">
        <f>IF(AG676="新設",VLOOKUP('施設リストA-1（直営）'!#REF!,'（新設）照明器具'!$B$5:$C$1990,2,FALSE),IF('部屋別効果（直）'!AG676="撤去",VLOOKUP('施設リストA-1（直営）'!#REF!,'（既設）調査結果'!$B$5:$C$1998,2,FALSE),0))</f>
        <v>#REF!</v>
      </c>
      <c r="AI676" s="29" t="e">
        <f>'施設リストA-1（直営）'!#REF!</f>
        <v>#REF!</v>
      </c>
      <c r="AJ676" s="29" t="e">
        <f>'施設リストA-1（直営）'!#REF!</f>
        <v>#REF!</v>
      </c>
      <c r="AK676" s="30" t="e">
        <f>IF(AJ676="新設",VLOOKUP('施設リストA-1（直営）'!#REF!,'（新設）照明器具'!$B$5:$C$1990,2,FALSE),IF('部屋別効果（直）'!AJ676="撤去",VLOOKUP('施設リストA-1（直営）'!#REF!,'（既設）調査結果'!$B$5:$C$1998,2,FALSE),0))</f>
        <v>#REF!</v>
      </c>
      <c r="AL676" s="29" t="e">
        <f>'施設リストA-1（直営）'!#REF!</f>
        <v>#REF!</v>
      </c>
    </row>
    <row r="677" spans="1:38" customFormat="1">
      <c r="A677" s="94"/>
      <c r="B677" s="16" t="e">
        <f>'施設リストA-1（直営）'!#REF!</f>
        <v>#REF!</v>
      </c>
      <c r="C677" s="14" t="e">
        <f>'施設リストA-1（直営）'!#REF!</f>
        <v>#REF!</v>
      </c>
      <c r="D677" s="94" t="e">
        <f>'施設リストA-1（直営）'!#REF!</f>
        <v>#REF!</v>
      </c>
      <c r="E677" s="20" t="e">
        <f>'施設リストA-1（直営）'!#REF!</f>
        <v>#REF!</v>
      </c>
      <c r="F677" s="20" t="e">
        <f>'施設リストA-1（直営）'!#REF!</f>
        <v>#REF!</v>
      </c>
      <c r="G677" s="13" t="e">
        <f>'施設リストA-1（直営）'!#REF!</f>
        <v>#REF!</v>
      </c>
      <c r="H677" s="28" t="e">
        <f t="shared" si="10"/>
        <v>#REF!</v>
      </c>
      <c r="I677" s="29" t="e">
        <f>'施設リストA-1（直営）'!#REF!</f>
        <v>#REF!</v>
      </c>
      <c r="J677" s="30" t="e">
        <f>IF(I677="新設",VLOOKUP('施設リストA-1（直営）'!#REF!,'（新設）照明器具'!$B$5:$C$1990,2,FALSE),IF('部屋別効果（直）'!I677="撤去",VLOOKUP('施設リストA-1（直営）'!#REF!,'（既設）調査結果'!$B$5:$C$1998,2,FALSE),0))</f>
        <v>#REF!</v>
      </c>
      <c r="K677" s="29" t="e">
        <f>'施設リストA-1（直営）'!#REF!</f>
        <v>#REF!</v>
      </c>
      <c r="L677" s="29" t="e">
        <f>'施設リストA-1（直営）'!#REF!</f>
        <v>#REF!</v>
      </c>
      <c r="M677" s="30" t="e">
        <f>IF(L677="新設",VLOOKUP('施設リストA-1（直営）'!#REF!,'（新設）照明器具'!$B$5:$C$1990,2,FALSE),IF('部屋別効果（直）'!L677="撤去",VLOOKUP('施設リストA-1（直営）'!#REF!,'（既設）調査結果'!$B$5:$C$1998,2,FALSE),0))</f>
        <v>#REF!</v>
      </c>
      <c r="N677" s="29" t="e">
        <f>'施設リストA-1（直営）'!#REF!</f>
        <v>#REF!</v>
      </c>
      <c r="O677" s="29" t="e">
        <f>'施設リストA-1（直営）'!#REF!</f>
        <v>#REF!</v>
      </c>
      <c r="P677" s="30" t="e">
        <f>IF(O677="新設",VLOOKUP('施設リストA-1（直営）'!#REF!,'（新設）照明器具'!$B$5:$C$1990,2,FALSE),IF('部屋別効果（直）'!O677="撤去",VLOOKUP('施設リストA-1（直営）'!#REF!,'（既設）調査結果'!$B$5:$C$1998,2,FALSE),0))</f>
        <v>#REF!</v>
      </c>
      <c r="Q677" s="29" t="e">
        <f>'施設リストA-1（直営）'!#REF!</f>
        <v>#REF!</v>
      </c>
      <c r="R677" s="29" t="e">
        <f>'施設リストA-1（直営）'!#REF!</f>
        <v>#REF!</v>
      </c>
      <c r="S677" s="30" t="e">
        <f>IF(R677="新設",VLOOKUP('施設リストA-1（直営）'!#REF!,'（新設）照明器具'!$B$5:$C$1990,2,FALSE),IF('部屋別効果（直）'!R677="撤去",VLOOKUP('施設リストA-1（直営）'!#REF!,'（既設）調査結果'!$B$5:$C$1998,2,FALSE),0))</f>
        <v>#REF!</v>
      </c>
      <c r="T677" s="29" t="e">
        <f>'施設リストA-1（直営）'!#REF!</f>
        <v>#REF!</v>
      </c>
      <c r="U677" s="29" t="e">
        <f>'施設リストA-1（直営）'!#REF!</f>
        <v>#REF!</v>
      </c>
      <c r="V677" s="30" t="e">
        <f>IF(U677="新設",VLOOKUP('施設リストA-1（直営）'!#REF!,'（新設）照明器具'!$B$5:$C$1990,2,FALSE),IF('部屋別効果（直）'!U677="撤去",VLOOKUP('施設リストA-1（直営）'!#REF!,'（既設）調査結果'!$B$5:$C$1998,2,FALSE),0))</f>
        <v>#REF!</v>
      </c>
      <c r="W677" s="29" t="e">
        <f>'施設リストA-1（直営）'!#REF!</f>
        <v>#REF!</v>
      </c>
      <c r="X677" s="29" t="e">
        <f>'施設リストA-1（直営）'!#REF!</f>
        <v>#REF!</v>
      </c>
      <c r="Y677" s="30" t="e">
        <f>IF(X677="新設",VLOOKUP('施設リストA-1（直営）'!#REF!,'（新設）照明器具'!$B$5:$C$1990,2,FALSE),IF('部屋別効果（直）'!X677="撤去",VLOOKUP('施設リストA-1（直営）'!#REF!,'（既設）調査結果'!$B$5:$C$1998,2,FALSE),0))</f>
        <v>#REF!</v>
      </c>
      <c r="Z677" s="29" t="e">
        <f>'施設リストA-1（直営）'!#REF!</f>
        <v>#REF!</v>
      </c>
      <c r="AA677" s="29" t="e">
        <f>'施設リストA-1（直営）'!#REF!</f>
        <v>#REF!</v>
      </c>
      <c r="AB677" s="30" t="e">
        <f>IF(AA677="新設",VLOOKUP('施設リストA-1（直営）'!#REF!,'（新設）照明器具'!$B$5:$C$1990,2,FALSE),IF('部屋別効果（直）'!AA677="撤去",VLOOKUP('施設リストA-1（直営）'!#REF!,'（既設）調査結果'!$B$5:$C$1998,2,FALSE),0))</f>
        <v>#REF!</v>
      </c>
      <c r="AC677" s="29" t="e">
        <f>'施設リストA-1（直営）'!#REF!</f>
        <v>#REF!</v>
      </c>
      <c r="AD677" s="29" t="e">
        <f>'施設リストA-1（直営）'!#REF!</f>
        <v>#REF!</v>
      </c>
      <c r="AE677" s="30" t="e">
        <f>IF(AD677="新設",VLOOKUP('施設リストA-1（直営）'!#REF!,'（新設）照明器具'!$B$5:$C$1990,2,FALSE),IF('部屋別効果（直）'!AD677="撤去",VLOOKUP('施設リストA-1（直営）'!#REF!,'（既設）調査結果'!$B$5:$C$1998,2,FALSE),0))</f>
        <v>#REF!</v>
      </c>
      <c r="AF677" s="29" t="e">
        <f>'施設リストA-1（直営）'!#REF!</f>
        <v>#REF!</v>
      </c>
      <c r="AG677" s="29" t="e">
        <f>'施設リストA-1（直営）'!#REF!</f>
        <v>#REF!</v>
      </c>
      <c r="AH677" s="30" t="e">
        <f>IF(AG677="新設",VLOOKUP('施設リストA-1（直営）'!#REF!,'（新設）照明器具'!$B$5:$C$1990,2,FALSE),IF('部屋別効果（直）'!AG677="撤去",VLOOKUP('施設リストA-1（直営）'!#REF!,'（既設）調査結果'!$B$5:$C$1998,2,FALSE),0))</f>
        <v>#REF!</v>
      </c>
      <c r="AI677" s="29" t="e">
        <f>'施設リストA-1（直営）'!#REF!</f>
        <v>#REF!</v>
      </c>
      <c r="AJ677" s="29" t="e">
        <f>'施設リストA-1（直営）'!#REF!</f>
        <v>#REF!</v>
      </c>
      <c r="AK677" s="30" t="e">
        <f>IF(AJ677="新設",VLOOKUP('施設リストA-1（直営）'!#REF!,'（新設）照明器具'!$B$5:$C$1990,2,FALSE),IF('部屋別効果（直）'!AJ677="撤去",VLOOKUP('施設リストA-1（直営）'!#REF!,'（既設）調査結果'!$B$5:$C$1998,2,FALSE),0))</f>
        <v>#REF!</v>
      </c>
      <c r="AL677" s="29" t="e">
        <f>'施設リストA-1（直営）'!#REF!</f>
        <v>#REF!</v>
      </c>
    </row>
    <row r="678" spans="1:38" customFormat="1">
      <c r="A678" s="94"/>
      <c r="B678" s="16" t="e">
        <f>'施設リストA-1（直営）'!#REF!</f>
        <v>#REF!</v>
      </c>
      <c r="C678" s="14" t="e">
        <f>'施設リストA-1（直営）'!#REF!</f>
        <v>#REF!</v>
      </c>
      <c r="D678" s="94" t="e">
        <f>'施設リストA-1（直営）'!#REF!</f>
        <v>#REF!</v>
      </c>
      <c r="E678" s="20" t="e">
        <f>'施設リストA-1（直営）'!#REF!</f>
        <v>#REF!</v>
      </c>
      <c r="F678" s="20" t="e">
        <f>'施設リストA-1（直営）'!#REF!</f>
        <v>#REF!</v>
      </c>
      <c r="G678" s="13" t="e">
        <f>'施設リストA-1（直営）'!#REF!</f>
        <v>#REF!</v>
      </c>
      <c r="H678" s="28" t="e">
        <f t="shared" si="10"/>
        <v>#REF!</v>
      </c>
      <c r="I678" s="29" t="e">
        <f>'施設リストA-1（直営）'!#REF!</f>
        <v>#REF!</v>
      </c>
      <c r="J678" s="30" t="e">
        <f>IF(I678="新設",VLOOKUP('施設リストA-1（直営）'!#REF!,'（新設）照明器具'!$B$5:$C$1990,2,FALSE),IF('部屋別効果（直）'!I678="撤去",VLOOKUP('施設リストA-1（直営）'!#REF!,'（既設）調査結果'!$B$5:$C$1998,2,FALSE),0))</f>
        <v>#REF!</v>
      </c>
      <c r="K678" s="29" t="e">
        <f>'施設リストA-1（直営）'!#REF!</f>
        <v>#REF!</v>
      </c>
      <c r="L678" s="29" t="e">
        <f>'施設リストA-1（直営）'!#REF!</f>
        <v>#REF!</v>
      </c>
      <c r="M678" s="30" t="e">
        <f>IF(L678="新設",VLOOKUP('施設リストA-1（直営）'!#REF!,'（新設）照明器具'!$B$5:$C$1990,2,FALSE),IF('部屋別効果（直）'!L678="撤去",VLOOKUP('施設リストA-1（直営）'!#REF!,'（既設）調査結果'!$B$5:$C$1998,2,FALSE),0))</f>
        <v>#REF!</v>
      </c>
      <c r="N678" s="29" t="e">
        <f>'施設リストA-1（直営）'!#REF!</f>
        <v>#REF!</v>
      </c>
      <c r="O678" s="29" t="e">
        <f>'施設リストA-1（直営）'!#REF!</f>
        <v>#REF!</v>
      </c>
      <c r="P678" s="30" t="e">
        <f>IF(O678="新設",VLOOKUP('施設リストA-1（直営）'!#REF!,'（新設）照明器具'!$B$5:$C$1990,2,FALSE),IF('部屋別効果（直）'!O678="撤去",VLOOKUP('施設リストA-1（直営）'!#REF!,'（既設）調査結果'!$B$5:$C$1998,2,FALSE),0))</f>
        <v>#REF!</v>
      </c>
      <c r="Q678" s="29" t="e">
        <f>'施設リストA-1（直営）'!#REF!</f>
        <v>#REF!</v>
      </c>
      <c r="R678" s="29" t="e">
        <f>'施設リストA-1（直営）'!#REF!</f>
        <v>#REF!</v>
      </c>
      <c r="S678" s="30" t="e">
        <f>IF(R678="新設",VLOOKUP('施設リストA-1（直営）'!#REF!,'（新設）照明器具'!$B$5:$C$1990,2,FALSE),IF('部屋別効果（直）'!R678="撤去",VLOOKUP('施設リストA-1（直営）'!#REF!,'（既設）調査結果'!$B$5:$C$1998,2,FALSE),0))</f>
        <v>#REF!</v>
      </c>
      <c r="T678" s="29" t="e">
        <f>'施設リストA-1（直営）'!#REF!</f>
        <v>#REF!</v>
      </c>
      <c r="U678" s="29" t="e">
        <f>'施設リストA-1（直営）'!#REF!</f>
        <v>#REF!</v>
      </c>
      <c r="V678" s="30" t="e">
        <f>IF(U678="新設",VLOOKUP('施設リストA-1（直営）'!#REF!,'（新設）照明器具'!$B$5:$C$1990,2,FALSE),IF('部屋別効果（直）'!U678="撤去",VLOOKUP('施設リストA-1（直営）'!#REF!,'（既設）調査結果'!$B$5:$C$1998,2,FALSE),0))</f>
        <v>#REF!</v>
      </c>
      <c r="W678" s="29" t="e">
        <f>'施設リストA-1（直営）'!#REF!</f>
        <v>#REF!</v>
      </c>
      <c r="X678" s="29" t="e">
        <f>'施設リストA-1（直営）'!#REF!</f>
        <v>#REF!</v>
      </c>
      <c r="Y678" s="30" t="e">
        <f>IF(X678="新設",VLOOKUP('施設リストA-1（直営）'!#REF!,'（新設）照明器具'!$B$5:$C$1990,2,FALSE),IF('部屋別効果（直）'!X678="撤去",VLOOKUP('施設リストA-1（直営）'!#REF!,'（既設）調査結果'!$B$5:$C$1998,2,FALSE),0))</f>
        <v>#REF!</v>
      </c>
      <c r="Z678" s="29" t="e">
        <f>'施設リストA-1（直営）'!#REF!</f>
        <v>#REF!</v>
      </c>
      <c r="AA678" s="29" t="e">
        <f>'施設リストA-1（直営）'!#REF!</f>
        <v>#REF!</v>
      </c>
      <c r="AB678" s="30" t="e">
        <f>IF(AA678="新設",VLOOKUP('施設リストA-1（直営）'!#REF!,'（新設）照明器具'!$B$5:$C$1990,2,FALSE),IF('部屋別効果（直）'!AA678="撤去",VLOOKUP('施設リストA-1（直営）'!#REF!,'（既設）調査結果'!$B$5:$C$1998,2,FALSE),0))</f>
        <v>#REF!</v>
      </c>
      <c r="AC678" s="29" t="e">
        <f>'施設リストA-1（直営）'!#REF!</f>
        <v>#REF!</v>
      </c>
      <c r="AD678" s="29" t="e">
        <f>'施設リストA-1（直営）'!#REF!</f>
        <v>#REF!</v>
      </c>
      <c r="AE678" s="30" t="e">
        <f>IF(AD678="新設",VLOOKUP('施設リストA-1（直営）'!#REF!,'（新設）照明器具'!$B$5:$C$1990,2,FALSE),IF('部屋別効果（直）'!AD678="撤去",VLOOKUP('施設リストA-1（直営）'!#REF!,'（既設）調査結果'!$B$5:$C$1998,2,FALSE),0))</f>
        <v>#REF!</v>
      </c>
      <c r="AF678" s="29" t="e">
        <f>'施設リストA-1（直営）'!#REF!</f>
        <v>#REF!</v>
      </c>
      <c r="AG678" s="29" t="e">
        <f>'施設リストA-1（直営）'!#REF!</f>
        <v>#REF!</v>
      </c>
      <c r="AH678" s="30" t="e">
        <f>IF(AG678="新設",VLOOKUP('施設リストA-1（直営）'!#REF!,'（新設）照明器具'!$B$5:$C$1990,2,FALSE),IF('部屋別効果（直）'!AG678="撤去",VLOOKUP('施設リストA-1（直営）'!#REF!,'（既設）調査結果'!$B$5:$C$1998,2,FALSE),0))</f>
        <v>#REF!</v>
      </c>
      <c r="AI678" s="29" t="e">
        <f>'施設リストA-1（直営）'!#REF!</f>
        <v>#REF!</v>
      </c>
      <c r="AJ678" s="29" t="e">
        <f>'施設リストA-1（直営）'!#REF!</f>
        <v>#REF!</v>
      </c>
      <c r="AK678" s="30" t="e">
        <f>IF(AJ678="新設",VLOOKUP('施設リストA-1（直営）'!#REF!,'（新設）照明器具'!$B$5:$C$1990,2,FALSE),IF('部屋別効果（直）'!AJ678="撤去",VLOOKUP('施設リストA-1（直営）'!#REF!,'（既設）調査結果'!$B$5:$C$1998,2,FALSE),0))</f>
        <v>#REF!</v>
      </c>
      <c r="AL678" s="29" t="e">
        <f>'施設リストA-1（直営）'!#REF!</f>
        <v>#REF!</v>
      </c>
    </row>
    <row r="679" spans="1:38" customFormat="1">
      <c r="A679" s="94"/>
      <c r="B679" s="16" t="e">
        <f>'施設リストA-1（直営）'!#REF!</f>
        <v>#REF!</v>
      </c>
      <c r="C679" s="14" t="e">
        <f>'施設リストA-1（直営）'!#REF!</f>
        <v>#REF!</v>
      </c>
      <c r="D679" s="94" t="e">
        <f>'施設リストA-1（直営）'!#REF!</f>
        <v>#REF!</v>
      </c>
      <c r="E679" s="20" t="e">
        <f>'施設リストA-1（直営）'!#REF!</f>
        <v>#REF!</v>
      </c>
      <c r="F679" s="20" t="e">
        <f>'施設リストA-1（直営）'!#REF!</f>
        <v>#REF!</v>
      </c>
      <c r="G679" s="13" t="e">
        <f>'施設リストA-1（直営）'!#REF!</f>
        <v>#REF!</v>
      </c>
      <c r="H679" s="28" t="e">
        <f t="shared" si="10"/>
        <v>#REF!</v>
      </c>
      <c r="I679" s="29" t="e">
        <f>'施設リストA-1（直営）'!#REF!</f>
        <v>#REF!</v>
      </c>
      <c r="J679" s="30" t="e">
        <f>IF(I679="新設",VLOOKUP('施設リストA-1（直営）'!#REF!,'（新設）照明器具'!$B$5:$C$1990,2,FALSE),IF('部屋別効果（直）'!I679="撤去",VLOOKUP('施設リストA-1（直営）'!#REF!,'（既設）調査結果'!$B$5:$C$1998,2,FALSE),0))</f>
        <v>#REF!</v>
      </c>
      <c r="K679" s="29" t="e">
        <f>'施設リストA-1（直営）'!#REF!</f>
        <v>#REF!</v>
      </c>
      <c r="L679" s="29" t="e">
        <f>'施設リストA-1（直営）'!#REF!</f>
        <v>#REF!</v>
      </c>
      <c r="M679" s="30" t="e">
        <f>IF(L679="新設",VLOOKUP('施設リストA-1（直営）'!#REF!,'（新設）照明器具'!$B$5:$C$1990,2,FALSE),IF('部屋別効果（直）'!L679="撤去",VLOOKUP('施設リストA-1（直営）'!#REF!,'（既設）調査結果'!$B$5:$C$1998,2,FALSE),0))</f>
        <v>#REF!</v>
      </c>
      <c r="N679" s="29" t="e">
        <f>'施設リストA-1（直営）'!#REF!</f>
        <v>#REF!</v>
      </c>
      <c r="O679" s="29" t="e">
        <f>'施設リストA-1（直営）'!#REF!</f>
        <v>#REF!</v>
      </c>
      <c r="P679" s="30" t="e">
        <f>IF(O679="新設",VLOOKUP('施設リストA-1（直営）'!#REF!,'（新設）照明器具'!$B$5:$C$1990,2,FALSE),IF('部屋別効果（直）'!O679="撤去",VLOOKUP('施設リストA-1（直営）'!#REF!,'（既設）調査結果'!$B$5:$C$1998,2,FALSE),0))</f>
        <v>#REF!</v>
      </c>
      <c r="Q679" s="29" t="e">
        <f>'施設リストA-1（直営）'!#REF!</f>
        <v>#REF!</v>
      </c>
      <c r="R679" s="29" t="e">
        <f>'施設リストA-1（直営）'!#REF!</f>
        <v>#REF!</v>
      </c>
      <c r="S679" s="30" t="e">
        <f>IF(R679="新設",VLOOKUP('施設リストA-1（直営）'!#REF!,'（新設）照明器具'!$B$5:$C$1990,2,FALSE),IF('部屋別効果（直）'!R679="撤去",VLOOKUP('施設リストA-1（直営）'!#REF!,'（既設）調査結果'!$B$5:$C$1998,2,FALSE),0))</f>
        <v>#REF!</v>
      </c>
      <c r="T679" s="29" t="e">
        <f>'施設リストA-1（直営）'!#REF!</f>
        <v>#REF!</v>
      </c>
      <c r="U679" s="29" t="e">
        <f>'施設リストA-1（直営）'!#REF!</f>
        <v>#REF!</v>
      </c>
      <c r="V679" s="30" t="e">
        <f>IF(U679="新設",VLOOKUP('施設リストA-1（直営）'!#REF!,'（新設）照明器具'!$B$5:$C$1990,2,FALSE),IF('部屋別効果（直）'!U679="撤去",VLOOKUP('施設リストA-1（直営）'!#REF!,'（既設）調査結果'!$B$5:$C$1998,2,FALSE),0))</f>
        <v>#REF!</v>
      </c>
      <c r="W679" s="29" t="e">
        <f>'施設リストA-1（直営）'!#REF!</f>
        <v>#REF!</v>
      </c>
      <c r="X679" s="29" t="e">
        <f>'施設リストA-1（直営）'!#REF!</f>
        <v>#REF!</v>
      </c>
      <c r="Y679" s="30" t="e">
        <f>IF(X679="新設",VLOOKUP('施設リストA-1（直営）'!#REF!,'（新設）照明器具'!$B$5:$C$1990,2,FALSE),IF('部屋別効果（直）'!X679="撤去",VLOOKUP('施設リストA-1（直営）'!#REF!,'（既設）調査結果'!$B$5:$C$1998,2,FALSE),0))</f>
        <v>#REF!</v>
      </c>
      <c r="Z679" s="29" t="e">
        <f>'施設リストA-1（直営）'!#REF!</f>
        <v>#REF!</v>
      </c>
      <c r="AA679" s="29" t="e">
        <f>'施設リストA-1（直営）'!#REF!</f>
        <v>#REF!</v>
      </c>
      <c r="AB679" s="30" t="e">
        <f>IF(AA679="新設",VLOOKUP('施設リストA-1（直営）'!#REF!,'（新設）照明器具'!$B$5:$C$1990,2,FALSE),IF('部屋別効果（直）'!AA679="撤去",VLOOKUP('施設リストA-1（直営）'!#REF!,'（既設）調査結果'!$B$5:$C$1998,2,FALSE),0))</f>
        <v>#REF!</v>
      </c>
      <c r="AC679" s="29" t="e">
        <f>'施設リストA-1（直営）'!#REF!</f>
        <v>#REF!</v>
      </c>
      <c r="AD679" s="29" t="e">
        <f>'施設リストA-1（直営）'!#REF!</f>
        <v>#REF!</v>
      </c>
      <c r="AE679" s="30" t="e">
        <f>IF(AD679="新設",VLOOKUP('施設リストA-1（直営）'!#REF!,'（新設）照明器具'!$B$5:$C$1990,2,FALSE),IF('部屋別効果（直）'!AD679="撤去",VLOOKUP('施設リストA-1（直営）'!#REF!,'（既設）調査結果'!$B$5:$C$1998,2,FALSE),0))</f>
        <v>#REF!</v>
      </c>
      <c r="AF679" s="29" t="e">
        <f>'施設リストA-1（直営）'!#REF!</f>
        <v>#REF!</v>
      </c>
      <c r="AG679" s="29" t="e">
        <f>'施設リストA-1（直営）'!#REF!</f>
        <v>#REF!</v>
      </c>
      <c r="AH679" s="30" t="e">
        <f>IF(AG679="新設",VLOOKUP('施設リストA-1（直営）'!#REF!,'（新設）照明器具'!$B$5:$C$1990,2,FALSE),IF('部屋別効果（直）'!AG679="撤去",VLOOKUP('施設リストA-1（直営）'!#REF!,'（既設）調査結果'!$B$5:$C$1998,2,FALSE),0))</f>
        <v>#REF!</v>
      </c>
      <c r="AI679" s="29" t="e">
        <f>'施設リストA-1（直営）'!#REF!</f>
        <v>#REF!</v>
      </c>
      <c r="AJ679" s="29" t="e">
        <f>'施設リストA-1（直営）'!#REF!</f>
        <v>#REF!</v>
      </c>
      <c r="AK679" s="30" t="e">
        <f>IF(AJ679="新設",VLOOKUP('施設リストA-1（直営）'!#REF!,'（新設）照明器具'!$B$5:$C$1990,2,FALSE),IF('部屋別効果（直）'!AJ679="撤去",VLOOKUP('施設リストA-1（直営）'!#REF!,'（既設）調査結果'!$B$5:$C$1998,2,FALSE),0))</f>
        <v>#REF!</v>
      </c>
      <c r="AL679" s="29" t="e">
        <f>'施設リストA-1（直営）'!#REF!</f>
        <v>#REF!</v>
      </c>
    </row>
    <row r="680" spans="1:38" customFormat="1">
      <c r="A680" s="94"/>
      <c r="B680" s="16" t="e">
        <f>'施設リストA-1（直営）'!#REF!</f>
        <v>#REF!</v>
      </c>
      <c r="C680" s="14" t="e">
        <f>'施設リストA-1（直営）'!#REF!</f>
        <v>#REF!</v>
      </c>
      <c r="D680" s="94" t="e">
        <f>'施設リストA-1（直営）'!#REF!</f>
        <v>#REF!</v>
      </c>
      <c r="E680" s="20" t="e">
        <f>'施設リストA-1（直営）'!#REF!</f>
        <v>#REF!</v>
      </c>
      <c r="F680" s="20" t="e">
        <f>'施設リストA-1（直営）'!#REF!</f>
        <v>#REF!</v>
      </c>
      <c r="G680" s="13" t="e">
        <f>'施設リストA-1（直営）'!#REF!</f>
        <v>#REF!</v>
      </c>
      <c r="H680" s="28" t="e">
        <f t="shared" si="10"/>
        <v>#REF!</v>
      </c>
      <c r="I680" s="29" t="e">
        <f>'施設リストA-1（直営）'!#REF!</f>
        <v>#REF!</v>
      </c>
      <c r="J680" s="30" t="e">
        <f>IF(I680="新設",VLOOKUP('施設リストA-1（直営）'!#REF!,'（新設）照明器具'!$B$5:$C$1990,2,FALSE),IF('部屋別効果（直）'!I680="撤去",VLOOKUP('施設リストA-1（直営）'!#REF!,'（既設）調査結果'!$B$5:$C$1998,2,FALSE),0))</f>
        <v>#REF!</v>
      </c>
      <c r="K680" s="29" t="e">
        <f>'施設リストA-1（直営）'!#REF!</f>
        <v>#REF!</v>
      </c>
      <c r="L680" s="29" t="e">
        <f>'施設リストA-1（直営）'!#REF!</f>
        <v>#REF!</v>
      </c>
      <c r="M680" s="30" t="e">
        <f>IF(L680="新設",VLOOKUP('施設リストA-1（直営）'!#REF!,'（新設）照明器具'!$B$5:$C$1990,2,FALSE),IF('部屋別効果（直）'!L680="撤去",VLOOKUP('施設リストA-1（直営）'!#REF!,'（既設）調査結果'!$B$5:$C$1998,2,FALSE),0))</f>
        <v>#REF!</v>
      </c>
      <c r="N680" s="29" t="e">
        <f>'施設リストA-1（直営）'!#REF!</f>
        <v>#REF!</v>
      </c>
      <c r="O680" s="29" t="e">
        <f>'施設リストA-1（直営）'!#REF!</f>
        <v>#REF!</v>
      </c>
      <c r="P680" s="30" t="e">
        <f>IF(O680="新設",VLOOKUP('施設リストA-1（直営）'!#REF!,'（新設）照明器具'!$B$5:$C$1990,2,FALSE),IF('部屋別効果（直）'!O680="撤去",VLOOKUP('施設リストA-1（直営）'!#REF!,'（既設）調査結果'!$B$5:$C$1998,2,FALSE),0))</f>
        <v>#REF!</v>
      </c>
      <c r="Q680" s="29" t="e">
        <f>'施設リストA-1（直営）'!#REF!</f>
        <v>#REF!</v>
      </c>
      <c r="R680" s="29" t="e">
        <f>'施設リストA-1（直営）'!#REF!</f>
        <v>#REF!</v>
      </c>
      <c r="S680" s="30" t="e">
        <f>IF(R680="新設",VLOOKUP('施設リストA-1（直営）'!#REF!,'（新設）照明器具'!$B$5:$C$1990,2,FALSE),IF('部屋別効果（直）'!R680="撤去",VLOOKUP('施設リストA-1（直営）'!#REF!,'（既設）調査結果'!$B$5:$C$1998,2,FALSE),0))</f>
        <v>#REF!</v>
      </c>
      <c r="T680" s="29" t="e">
        <f>'施設リストA-1（直営）'!#REF!</f>
        <v>#REF!</v>
      </c>
      <c r="U680" s="29" t="e">
        <f>'施設リストA-1（直営）'!#REF!</f>
        <v>#REF!</v>
      </c>
      <c r="V680" s="30" t="e">
        <f>IF(U680="新設",VLOOKUP('施設リストA-1（直営）'!#REF!,'（新設）照明器具'!$B$5:$C$1990,2,FALSE),IF('部屋別効果（直）'!U680="撤去",VLOOKUP('施設リストA-1（直営）'!#REF!,'（既設）調査結果'!$B$5:$C$1998,2,FALSE),0))</f>
        <v>#REF!</v>
      </c>
      <c r="W680" s="29" t="e">
        <f>'施設リストA-1（直営）'!#REF!</f>
        <v>#REF!</v>
      </c>
      <c r="X680" s="29" t="e">
        <f>'施設リストA-1（直営）'!#REF!</f>
        <v>#REF!</v>
      </c>
      <c r="Y680" s="30" t="e">
        <f>IF(X680="新設",VLOOKUP('施設リストA-1（直営）'!#REF!,'（新設）照明器具'!$B$5:$C$1990,2,FALSE),IF('部屋別効果（直）'!X680="撤去",VLOOKUP('施設リストA-1（直営）'!#REF!,'（既設）調査結果'!$B$5:$C$1998,2,FALSE),0))</f>
        <v>#REF!</v>
      </c>
      <c r="Z680" s="29" t="e">
        <f>'施設リストA-1（直営）'!#REF!</f>
        <v>#REF!</v>
      </c>
      <c r="AA680" s="29" t="e">
        <f>'施設リストA-1（直営）'!#REF!</f>
        <v>#REF!</v>
      </c>
      <c r="AB680" s="30" t="e">
        <f>IF(AA680="新設",VLOOKUP('施設リストA-1（直営）'!#REF!,'（新設）照明器具'!$B$5:$C$1990,2,FALSE),IF('部屋別効果（直）'!AA680="撤去",VLOOKUP('施設リストA-1（直営）'!#REF!,'（既設）調査結果'!$B$5:$C$1998,2,FALSE),0))</f>
        <v>#REF!</v>
      </c>
      <c r="AC680" s="29" t="e">
        <f>'施設リストA-1（直営）'!#REF!</f>
        <v>#REF!</v>
      </c>
      <c r="AD680" s="29" t="e">
        <f>'施設リストA-1（直営）'!#REF!</f>
        <v>#REF!</v>
      </c>
      <c r="AE680" s="30" t="e">
        <f>IF(AD680="新設",VLOOKUP('施設リストA-1（直営）'!#REF!,'（新設）照明器具'!$B$5:$C$1990,2,FALSE),IF('部屋別効果（直）'!AD680="撤去",VLOOKUP('施設リストA-1（直営）'!#REF!,'（既設）調査結果'!$B$5:$C$1998,2,FALSE),0))</f>
        <v>#REF!</v>
      </c>
      <c r="AF680" s="29" t="e">
        <f>'施設リストA-1（直営）'!#REF!</f>
        <v>#REF!</v>
      </c>
      <c r="AG680" s="29" t="e">
        <f>'施設リストA-1（直営）'!#REF!</f>
        <v>#REF!</v>
      </c>
      <c r="AH680" s="30" t="e">
        <f>IF(AG680="新設",VLOOKUP('施設リストA-1（直営）'!#REF!,'（新設）照明器具'!$B$5:$C$1990,2,FALSE),IF('部屋別効果（直）'!AG680="撤去",VLOOKUP('施設リストA-1（直営）'!#REF!,'（既設）調査結果'!$B$5:$C$1998,2,FALSE),0))</f>
        <v>#REF!</v>
      </c>
      <c r="AI680" s="29" t="e">
        <f>'施設リストA-1（直営）'!#REF!</f>
        <v>#REF!</v>
      </c>
      <c r="AJ680" s="29" t="e">
        <f>'施設リストA-1（直営）'!#REF!</f>
        <v>#REF!</v>
      </c>
      <c r="AK680" s="30" t="e">
        <f>IF(AJ680="新設",VLOOKUP('施設リストA-1（直営）'!#REF!,'（新設）照明器具'!$B$5:$C$1990,2,FALSE),IF('部屋別効果（直）'!AJ680="撤去",VLOOKUP('施設リストA-1（直営）'!#REF!,'（既設）調査結果'!$B$5:$C$1998,2,FALSE),0))</f>
        <v>#REF!</v>
      </c>
      <c r="AL680" s="29" t="e">
        <f>'施設リストA-1（直営）'!#REF!</f>
        <v>#REF!</v>
      </c>
    </row>
    <row r="681" spans="1:38" customFormat="1">
      <c r="A681" s="94"/>
      <c r="B681" s="16" t="e">
        <f>'施設リストA-1（直営）'!#REF!</f>
        <v>#REF!</v>
      </c>
      <c r="C681" s="14" t="e">
        <f>'施設リストA-1（直営）'!#REF!</f>
        <v>#REF!</v>
      </c>
      <c r="D681" s="94" t="e">
        <f>'施設リストA-1（直営）'!#REF!</f>
        <v>#REF!</v>
      </c>
      <c r="E681" s="20" t="e">
        <f>'施設リストA-1（直営）'!#REF!</f>
        <v>#REF!</v>
      </c>
      <c r="F681" s="20" t="e">
        <f>'施設リストA-1（直営）'!#REF!</f>
        <v>#REF!</v>
      </c>
      <c r="G681" s="13" t="e">
        <f>'施設リストA-1（直営）'!#REF!</f>
        <v>#REF!</v>
      </c>
      <c r="H681" s="28" t="e">
        <f t="shared" si="10"/>
        <v>#REF!</v>
      </c>
      <c r="I681" s="29" t="e">
        <f>'施設リストA-1（直営）'!#REF!</f>
        <v>#REF!</v>
      </c>
      <c r="J681" s="30" t="e">
        <f>IF(I681="新設",VLOOKUP('施設リストA-1（直営）'!#REF!,'（新設）照明器具'!$B$5:$C$1990,2,FALSE),IF('部屋別効果（直）'!I681="撤去",VLOOKUP('施設リストA-1（直営）'!#REF!,'（既設）調査結果'!$B$5:$C$1998,2,FALSE),0))</f>
        <v>#REF!</v>
      </c>
      <c r="K681" s="29" t="e">
        <f>'施設リストA-1（直営）'!#REF!</f>
        <v>#REF!</v>
      </c>
      <c r="L681" s="29" t="e">
        <f>'施設リストA-1（直営）'!#REF!</f>
        <v>#REF!</v>
      </c>
      <c r="M681" s="30" t="e">
        <f>IF(L681="新設",VLOOKUP('施設リストA-1（直営）'!#REF!,'（新設）照明器具'!$B$5:$C$1990,2,FALSE),IF('部屋別効果（直）'!L681="撤去",VLOOKUP('施設リストA-1（直営）'!#REF!,'（既設）調査結果'!$B$5:$C$1998,2,FALSE),0))</f>
        <v>#REF!</v>
      </c>
      <c r="N681" s="29" t="e">
        <f>'施設リストA-1（直営）'!#REF!</f>
        <v>#REF!</v>
      </c>
      <c r="O681" s="29" t="e">
        <f>'施設リストA-1（直営）'!#REF!</f>
        <v>#REF!</v>
      </c>
      <c r="P681" s="30" t="e">
        <f>IF(O681="新設",VLOOKUP('施設リストA-1（直営）'!#REF!,'（新設）照明器具'!$B$5:$C$1990,2,FALSE),IF('部屋別効果（直）'!O681="撤去",VLOOKUP('施設リストA-1（直営）'!#REF!,'（既設）調査結果'!$B$5:$C$1998,2,FALSE),0))</f>
        <v>#REF!</v>
      </c>
      <c r="Q681" s="29" t="e">
        <f>'施設リストA-1（直営）'!#REF!</f>
        <v>#REF!</v>
      </c>
      <c r="R681" s="29" t="e">
        <f>'施設リストA-1（直営）'!#REF!</f>
        <v>#REF!</v>
      </c>
      <c r="S681" s="30" t="e">
        <f>IF(R681="新設",VLOOKUP('施設リストA-1（直営）'!#REF!,'（新設）照明器具'!$B$5:$C$1990,2,FALSE),IF('部屋別効果（直）'!R681="撤去",VLOOKUP('施設リストA-1（直営）'!#REF!,'（既設）調査結果'!$B$5:$C$1998,2,FALSE),0))</f>
        <v>#REF!</v>
      </c>
      <c r="T681" s="29" t="e">
        <f>'施設リストA-1（直営）'!#REF!</f>
        <v>#REF!</v>
      </c>
      <c r="U681" s="29" t="e">
        <f>'施設リストA-1（直営）'!#REF!</f>
        <v>#REF!</v>
      </c>
      <c r="V681" s="30" t="e">
        <f>IF(U681="新設",VLOOKUP('施設リストA-1（直営）'!#REF!,'（新設）照明器具'!$B$5:$C$1990,2,FALSE),IF('部屋別効果（直）'!U681="撤去",VLOOKUP('施設リストA-1（直営）'!#REF!,'（既設）調査結果'!$B$5:$C$1998,2,FALSE),0))</f>
        <v>#REF!</v>
      </c>
      <c r="W681" s="29" t="e">
        <f>'施設リストA-1（直営）'!#REF!</f>
        <v>#REF!</v>
      </c>
      <c r="X681" s="29" t="e">
        <f>'施設リストA-1（直営）'!#REF!</f>
        <v>#REF!</v>
      </c>
      <c r="Y681" s="30" t="e">
        <f>IF(X681="新設",VLOOKUP('施設リストA-1（直営）'!#REF!,'（新設）照明器具'!$B$5:$C$1990,2,FALSE),IF('部屋別効果（直）'!X681="撤去",VLOOKUP('施設リストA-1（直営）'!#REF!,'（既設）調査結果'!$B$5:$C$1998,2,FALSE),0))</f>
        <v>#REF!</v>
      </c>
      <c r="Z681" s="29" t="e">
        <f>'施設リストA-1（直営）'!#REF!</f>
        <v>#REF!</v>
      </c>
      <c r="AA681" s="29" t="e">
        <f>'施設リストA-1（直営）'!#REF!</f>
        <v>#REF!</v>
      </c>
      <c r="AB681" s="30" t="e">
        <f>IF(AA681="新設",VLOOKUP('施設リストA-1（直営）'!#REF!,'（新設）照明器具'!$B$5:$C$1990,2,FALSE),IF('部屋別効果（直）'!AA681="撤去",VLOOKUP('施設リストA-1（直営）'!#REF!,'（既設）調査結果'!$B$5:$C$1998,2,FALSE),0))</f>
        <v>#REF!</v>
      </c>
      <c r="AC681" s="29" t="e">
        <f>'施設リストA-1（直営）'!#REF!</f>
        <v>#REF!</v>
      </c>
      <c r="AD681" s="29" t="e">
        <f>'施設リストA-1（直営）'!#REF!</f>
        <v>#REF!</v>
      </c>
      <c r="AE681" s="30" t="e">
        <f>IF(AD681="新設",VLOOKUP('施設リストA-1（直営）'!#REF!,'（新設）照明器具'!$B$5:$C$1990,2,FALSE),IF('部屋別効果（直）'!AD681="撤去",VLOOKUP('施設リストA-1（直営）'!#REF!,'（既設）調査結果'!$B$5:$C$1998,2,FALSE),0))</f>
        <v>#REF!</v>
      </c>
      <c r="AF681" s="29" t="e">
        <f>'施設リストA-1（直営）'!#REF!</f>
        <v>#REF!</v>
      </c>
      <c r="AG681" s="29" t="e">
        <f>'施設リストA-1（直営）'!#REF!</f>
        <v>#REF!</v>
      </c>
      <c r="AH681" s="30" t="e">
        <f>IF(AG681="新設",VLOOKUP('施設リストA-1（直営）'!#REF!,'（新設）照明器具'!$B$5:$C$1990,2,FALSE),IF('部屋別効果（直）'!AG681="撤去",VLOOKUP('施設リストA-1（直営）'!#REF!,'（既設）調査結果'!$B$5:$C$1998,2,FALSE),0))</f>
        <v>#REF!</v>
      </c>
      <c r="AI681" s="29" t="e">
        <f>'施設リストA-1（直営）'!#REF!</f>
        <v>#REF!</v>
      </c>
      <c r="AJ681" s="29" t="e">
        <f>'施設リストA-1（直営）'!#REF!</f>
        <v>#REF!</v>
      </c>
      <c r="AK681" s="30" t="e">
        <f>IF(AJ681="新設",VLOOKUP('施設リストA-1（直営）'!#REF!,'（新設）照明器具'!$B$5:$C$1990,2,FALSE),IF('部屋別効果（直）'!AJ681="撤去",VLOOKUP('施設リストA-1（直営）'!#REF!,'（既設）調査結果'!$B$5:$C$1998,2,FALSE),0))</f>
        <v>#REF!</v>
      </c>
      <c r="AL681" s="29" t="e">
        <f>'施設リストA-1（直営）'!#REF!</f>
        <v>#REF!</v>
      </c>
    </row>
    <row r="682" spans="1:38" customFormat="1">
      <c r="A682" s="94"/>
      <c r="B682" s="16" t="e">
        <f>'施設リストA-1（直営）'!#REF!</f>
        <v>#REF!</v>
      </c>
      <c r="C682" s="14" t="e">
        <f>'施設リストA-1（直営）'!#REF!</f>
        <v>#REF!</v>
      </c>
      <c r="D682" s="94" t="e">
        <f>'施設リストA-1（直営）'!#REF!</f>
        <v>#REF!</v>
      </c>
      <c r="E682" s="20" t="e">
        <f>'施設リストA-1（直営）'!#REF!</f>
        <v>#REF!</v>
      </c>
      <c r="F682" s="20" t="e">
        <f>'施設リストA-1（直営）'!#REF!</f>
        <v>#REF!</v>
      </c>
      <c r="G682" s="13" t="e">
        <f>'施設リストA-1（直営）'!#REF!</f>
        <v>#REF!</v>
      </c>
      <c r="H682" s="28" t="e">
        <f t="shared" si="10"/>
        <v>#REF!</v>
      </c>
      <c r="I682" s="29" t="e">
        <f>'施設リストA-1（直営）'!#REF!</f>
        <v>#REF!</v>
      </c>
      <c r="J682" s="30" t="e">
        <f>IF(I682="新設",VLOOKUP('施設リストA-1（直営）'!#REF!,'（新設）照明器具'!$B$5:$C$1990,2,FALSE),IF('部屋別効果（直）'!I682="撤去",VLOOKUP('施設リストA-1（直営）'!#REF!,'（既設）調査結果'!$B$5:$C$1998,2,FALSE),0))</f>
        <v>#REF!</v>
      </c>
      <c r="K682" s="29" t="e">
        <f>'施設リストA-1（直営）'!#REF!</f>
        <v>#REF!</v>
      </c>
      <c r="L682" s="29" t="e">
        <f>'施設リストA-1（直営）'!#REF!</f>
        <v>#REF!</v>
      </c>
      <c r="M682" s="30" t="e">
        <f>IF(L682="新設",VLOOKUP('施設リストA-1（直営）'!#REF!,'（新設）照明器具'!$B$5:$C$1990,2,FALSE),IF('部屋別効果（直）'!L682="撤去",VLOOKUP('施設リストA-1（直営）'!#REF!,'（既設）調査結果'!$B$5:$C$1998,2,FALSE),0))</f>
        <v>#REF!</v>
      </c>
      <c r="N682" s="29" t="e">
        <f>'施設リストA-1（直営）'!#REF!</f>
        <v>#REF!</v>
      </c>
      <c r="O682" s="29" t="e">
        <f>'施設リストA-1（直営）'!#REF!</f>
        <v>#REF!</v>
      </c>
      <c r="P682" s="30" t="e">
        <f>IF(O682="新設",VLOOKUP('施設リストA-1（直営）'!#REF!,'（新設）照明器具'!$B$5:$C$1990,2,FALSE),IF('部屋別効果（直）'!O682="撤去",VLOOKUP('施設リストA-1（直営）'!#REF!,'（既設）調査結果'!$B$5:$C$1998,2,FALSE),0))</f>
        <v>#REF!</v>
      </c>
      <c r="Q682" s="29" t="e">
        <f>'施設リストA-1（直営）'!#REF!</f>
        <v>#REF!</v>
      </c>
      <c r="R682" s="29" t="e">
        <f>'施設リストA-1（直営）'!#REF!</f>
        <v>#REF!</v>
      </c>
      <c r="S682" s="30" t="e">
        <f>IF(R682="新設",VLOOKUP('施設リストA-1（直営）'!#REF!,'（新設）照明器具'!$B$5:$C$1990,2,FALSE),IF('部屋別効果（直）'!R682="撤去",VLOOKUP('施設リストA-1（直営）'!#REF!,'（既設）調査結果'!$B$5:$C$1998,2,FALSE),0))</f>
        <v>#REF!</v>
      </c>
      <c r="T682" s="29" t="e">
        <f>'施設リストA-1（直営）'!#REF!</f>
        <v>#REF!</v>
      </c>
      <c r="U682" s="29" t="e">
        <f>'施設リストA-1（直営）'!#REF!</f>
        <v>#REF!</v>
      </c>
      <c r="V682" s="30" t="e">
        <f>IF(U682="新設",VLOOKUP('施設リストA-1（直営）'!#REF!,'（新設）照明器具'!$B$5:$C$1990,2,FALSE),IF('部屋別効果（直）'!U682="撤去",VLOOKUP('施設リストA-1（直営）'!#REF!,'（既設）調査結果'!$B$5:$C$1998,2,FALSE),0))</f>
        <v>#REF!</v>
      </c>
      <c r="W682" s="29" t="e">
        <f>'施設リストA-1（直営）'!#REF!</f>
        <v>#REF!</v>
      </c>
      <c r="X682" s="29" t="e">
        <f>'施設リストA-1（直営）'!#REF!</f>
        <v>#REF!</v>
      </c>
      <c r="Y682" s="30" t="e">
        <f>IF(X682="新設",VLOOKUP('施設リストA-1（直営）'!#REF!,'（新設）照明器具'!$B$5:$C$1990,2,FALSE),IF('部屋別効果（直）'!X682="撤去",VLOOKUP('施設リストA-1（直営）'!#REF!,'（既設）調査結果'!$B$5:$C$1998,2,FALSE),0))</f>
        <v>#REF!</v>
      </c>
      <c r="Z682" s="29" t="e">
        <f>'施設リストA-1（直営）'!#REF!</f>
        <v>#REF!</v>
      </c>
      <c r="AA682" s="29" t="e">
        <f>'施設リストA-1（直営）'!#REF!</f>
        <v>#REF!</v>
      </c>
      <c r="AB682" s="30" t="e">
        <f>IF(AA682="新設",VLOOKUP('施設リストA-1（直営）'!#REF!,'（新設）照明器具'!$B$5:$C$1990,2,FALSE),IF('部屋別効果（直）'!AA682="撤去",VLOOKUP('施設リストA-1（直営）'!#REF!,'（既設）調査結果'!$B$5:$C$1998,2,FALSE),0))</f>
        <v>#REF!</v>
      </c>
      <c r="AC682" s="29" t="e">
        <f>'施設リストA-1（直営）'!#REF!</f>
        <v>#REF!</v>
      </c>
      <c r="AD682" s="29" t="e">
        <f>'施設リストA-1（直営）'!#REF!</f>
        <v>#REF!</v>
      </c>
      <c r="AE682" s="30" t="e">
        <f>IF(AD682="新設",VLOOKUP('施設リストA-1（直営）'!#REF!,'（新設）照明器具'!$B$5:$C$1990,2,FALSE),IF('部屋別効果（直）'!AD682="撤去",VLOOKUP('施設リストA-1（直営）'!#REF!,'（既設）調査結果'!$B$5:$C$1998,2,FALSE),0))</f>
        <v>#REF!</v>
      </c>
      <c r="AF682" s="29" t="e">
        <f>'施設リストA-1（直営）'!#REF!</f>
        <v>#REF!</v>
      </c>
      <c r="AG682" s="29" t="e">
        <f>'施設リストA-1（直営）'!#REF!</f>
        <v>#REF!</v>
      </c>
      <c r="AH682" s="30" t="e">
        <f>IF(AG682="新設",VLOOKUP('施設リストA-1（直営）'!#REF!,'（新設）照明器具'!$B$5:$C$1990,2,FALSE),IF('部屋別効果（直）'!AG682="撤去",VLOOKUP('施設リストA-1（直営）'!#REF!,'（既設）調査結果'!$B$5:$C$1998,2,FALSE),0))</f>
        <v>#REF!</v>
      </c>
      <c r="AI682" s="29" t="e">
        <f>'施設リストA-1（直営）'!#REF!</f>
        <v>#REF!</v>
      </c>
      <c r="AJ682" s="29" t="e">
        <f>'施設リストA-1（直営）'!#REF!</f>
        <v>#REF!</v>
      </c>
      <c r="AK682" s="30" t="e">
        <f>IF(AJ682="新設",VLOOKUP('施設リストA-1（直営）'!#REF!,'（新設）照明器具'!$B$5:$C$1990,2,FALSE),IF('部屋別効果（直）'!AJ682="撤去",VLOOKUP('施設リストA-1（直営）'!#REF!,'（既設）調査結果'!$B$5:$C$1998,2,FALSE),0))</f>
        <v>#REF!</v>
      </c>
      <c r="AL682" s="29" t="e">
        <f>'施設リストA-1（直営）'!#REF!</f>
        <v>#REF!</v>
      </c>
    </row>
    <row r="683" spans="1:38" customFormat="1">
      <c r="A683" s="94"/>
      <c r="B683" s="16" t="e">
        <f>'施設リストA-1（直営）'!#REF!</f>
        <v>#REF!</v>
      </c>
      <c r="C683" s="14" t="e">
        <f>'施設リストA-1（直営）'!#REF!</f>
        <v>#REF!</v>
      </c>
      <c r="D683" s="94" t="e">
        <f>'施設リストA-1（直営）'!#REF!</f>
        <v>#REF!</v>
      </c>
      <c r="E683" s="20" t="e">
        <f>'施設リストA-1（直営）'!#REF!</f>
        <v>#REF!</v>
      </c>
      <c r="F683" s="20" t="e">
        <f>'施設リストA-1（直営）'!#REF!</f>
        <v>#REF!</v>
      </c>
      <c r="G683" s="13" t="e">
        <f>'施設リストA-1（直営）'!#REF!</f>
        <v>#REF!</v>
      </c>
      <c r="H683" s="28" t="e">
        <f t="shared" si="10"/>
        <v>#REF!</v>
      </c>
      <c r="I683" s="29" t="e">
        <f>'施設リストA-1（直営）'!#REF!</f>
        <v>#REF!</v>
      </c>
      <c r="J683" s="30" t="e">
        <f>IF(I683="新設",VLOOKUP('施設リストA-1（直営）'!#REF!,'（新設）照明器具'!$B$5:$C$1990,2,FALSE),IF('部屋別効果（直）'!I683="撤去",VLOOKUP('施設リストA-1（直営）'!#REF!,'（既設）調査結果'!$B$5:$C$1998,2,FALSE),0))</f>
        <v>#REF!</v>
      </c>
      <c r="K683" s="29" t="e">
        <f>'施設リストA-1（直営）'!#REF!</f>
        <v>#REF!</v>
      </c>
      <c r="L683" s="29" t="e">
        <f>'施設リストA-1（直営）'!#REF!</f>
        <v>#REF!</v>
      </c>
      <c r="M683" s="30" t="e">
        <f>IF(L683="新設",VLOOKUP('施設リストA-1（直営）'!#REF!,'（新設）照明器具'!$B$5:$C$1990,2,FALSE),IF('部屋別効果（直）'!L683="撤去",VLOOKUP('施設リストA-1（直営）'!#REF!,'（既設）調査結果'!$B$5:$C$1998,2,FALSE),0))</f>
        <v>#REF!</v>
      </c>
      <c r="N683" s="29" t="e">
        <f>'施設リストA-1（直営）'!#REF!</f>
        <v>#REF!</v>
      </c>
      <c r="O683" s="29" t="e">
        <f>'施設リストA-1（直営）'!#REF!</f>
        <v>#REF!</v>
      </c>
      <c r="P683" s="30" t="e">
        <f>IF(O683="新設",VLOOKUP('施設リストA-1（直営）'!#REF!,'（新設）照明器具'!$B$5:$C$1990,2,FALSE),IF('部屋別効果（直）'!O683="撤去",VLOOKUP('施設リストA-1（直営）'!#REF!,'（既設）調査結果'!$B$5:$C$1998,2,FALSE),0))</f>
        <v>#REF!</v>
      </c>
      <c r="Q683" s="29" t="e">
        <f>'施設リストA-1（直営）'!#REF!</f>
        <v>#REF!</v>
      </c>
      <c r="R683" s="29" t="e">
        <f>'施設リストA-1（直営）'!#REF!</f>
        <v>#REF!</v>
      </c>
      <c r="S683" s="30" t="e">
        <f>IF(R683="新設",VLOOKUP('施設リストA-1（直営）'!#REF!,'（新設）照明器具'!$B$5:$C$1990,2,FALSE),IF('部屋別効果（直）'!R683="撤去",VLOOKUP('施設リストA-1（直営）'!#REF!,'（既設）調査結果'!$B$5:$C$1998,2,FALSE),0))</f>
        <v>#REF!</v>
      </c>
      <c r="T683" s="29" t="e">
        <f>'施設リストA-1（直営）'!#REF!</f>
        <v>#REF!</v>
      </c>
      <c r="U683" s="29" t="e">
        <f>'施設リストA-1（直営）'!#REF!</f>
        <v>#REF!</v>
      </c>
      <c r="V683" s="30" t="e">
        <f>IF(U683="新設",VLOOKUP('施設リストA-1（直営）'!#REF!,'（新設）照明器具'!$B$5:$C$1990,2,FALSE),IF('部屋別効果（直）'!U683="撤去",VLOOKUP('施設リストA-1（直営）'!#REF!,'（既設）調査結果'!$B$5:$C$1998,2,FALSE),0))</f>
        <v>#REF!</v>
      </c>
      <c r="W683" s="29" t="e">
        <f>'施設リストA-1（直営）'!#REF!</f>
        <v>#REF!</v>
      </c>
      <c r="X683" s="29" t="e">
        <f>'施設リストA-1（直営）'!#REF!</f>
        <v>#REF!</v>
      </c>
      <c r="Y683" s="30" t="e">
        <f>IF(X683="新設",VLOOKUP('施設リストA-1（直営）'!#REF!,'（新設）照明器具'!$B$5:$C$1990,2,FALSE),IF('部屋別効果（直）'!X683="撤去",VLOOKUP('施設リストA-1（直営）'!#REF!,'（既設）調査結果'!$B$5:$C$1998,2,FALSE),0))</f>
        <v>#REF!</v>
      </c>
      <c r="Z683" s="29" t="e">
        <f>'施設リストA-1（直営）'!#REF!</f>
        <v>#REF!</v>
      </c>
      <c r="AA683" s="29" t="e">
        <f>'施設リストA-1（直営）'!#REF!</f>
        <v>#REF!</v>
      </c>
      <c r="AB683" s="30" t="e">
        <f>IF(AA683="新設",VLOOKUP('施設リストA-1（直営）'!#REF!,'（新設）照明器具'!$B$5:$C$1990,2,FALSE),IF('部屋別効果（直）'!AA683="撤去",VLOOKUP('施設リストA-1（直営）'!#REF!,'（既設）調査結果'!$B$5:$C$1998,2,FALSE),0))</f>
        <v>#REF!</v>
      </c>
      <c r="AC683" s="29" t="e">
        <f>'施設リストA-1（直営）'!#REF!</f>
        <v>#REF!</v>
      </c>
      <c r="AD683" s="29" t="e">
        <f>'施設リストA-1（直営）'!#REF!</f>
        <v>#REF!</v>
      </c>
      <c r="AE683" s="30" t="e">
        <f>IF(AD683="新設",VLOOKUP('施設リストA-1（直営）'!#REF!,'（新設）照明器具'!$B$5:$C$1990,2,FALSE),IF('部屋別効果（直）'!AD683="撤去",VLOOKUP('施設リストA-1（直営）'!#REF!,'（既設）調査結果'!$B$5:$C$1998,2,FALSE),0))</f>
        <v>#REF!</v>
      </c>
      <c r="AF683" s="29" t="e">
        <f>'施設リストA-1（直営）'!#REF!</f>
        <v>#REF!</v>
      </c>
      <c r="AG683" s="29" t="e">
        <f>'施設リストA-1（直営）'!#REF!</f>
        <v>#REF!</v>
      </c>
      <c r="AH683" s="30" t="e">
        <f>IF(AG683="新設",VLOOKUP('施設リストA-1（直営）'!#REF!,'（新設）照明器具'!$B$5:$C$1990,2,FALSE),IF('部屋別効果（直）'!AG683="撤去",VLOOKUP('施設リストA-1（直営）'!#REF!,'（既設）調査結果'!$B$5:$C$1998,2,FALSE),0))</f>
        <v>#REF!</v>
      </c>
      <c r="AI683" s="29" t="e">
        <f>'施設リストA-1（直営）'!#REF!</f>
        <v>#REF!</v>
      </c>
      <c r="AJ683" s="29" t="e">
        <f>'施設リストA-1（直営）'!#REF!</f>
        <v>#REF!</v>
      </c>
      <c r="AK683" s="30" t="e">
        <f>IF(AJ683="新設",VLOOKUP('施設リストA-1（直営）'!#REF!,'（新設）照明器具'!$B$5:$C$1990,2,FALSE),IF('部屋別効果（直）'!AJ683="撤去",VLOOKUP('施設リストA-1（直営）'!#REF!,'（既設）調査結果'!$B$5:$C$1998,2,FALSE),0))</f>
        <v>#REF!</v>
      </c>
      <c r="AL683" s="29" t="e">
        <f>'施設リストA-1（直営）'!#REF!</f>
        <v>#REF!</v>
      </c>
    </row>
    <row r="684" spans="1:38" customFormat="1">
      <c r="A684" s="94"/>
      <c r="B684" s="16" t="e">
        <f>'施設リストA-1（直営）'!#REF!</f>
        <v>#REF!</v>
      </c>
      <c r="C684" s="14" t="e">
        <f>'施設リストA-1（直営）'!#REF!</f>
        <v>#REF!</v>
      </c>
      <c r="D684" s="94" t="e">
        <f>'施設リストA-1（直営）'!#REF!</f>
        <v>#REF!</v>
      </c>
      <c r="E684" s="20" t="e">
        <f>'施設リストA-1（直営）'!#REF!</f>
        <v>#REF!</v>
      </c>
      <c r="F684" s="20" t="e">
        <f>'施設リストA-1（直営）'!#REF!</f>
        <v>#REF!</v>
      </c>
      <c r="G684" s="13" t="e">
        <f>'施設リストA-1（直営）'!#REF!</f>
        <v>#REF!</v>
      </c>
      <c r="H684" s="28" t="e">
        <f t="shared" si="10"/>
        <v>#REF!</v>
      </c>
      <c r="I684" s="29" t="e">
        <f>'施設リストA-1（直営）'!#REF!</f>
        <v>#REF!</v>
      </c>
      <c r="J684" s="30" t="e">
        <f>IF(I684="新設",VLOOKUP('施設リストA-1（直営）'!#REF!,'（新設）照明器具'!$B$5:$C$1990,2,FALSE),IF('部屋別効果（直）'!I684="撤去",VLOOKUP('施設リストA-1（直営）'!#REF!,'（既設）調査結果'!$B$5:$C$1998,2,FALSE),0))</f>
        <v>#REF!</v>
      </c>
      <c r="K684" s="29" t="e">
        <f>'施設リストA-1（直営）'!#REF!</f>
        <v>#REF!</v>
      </c>
      <c r="L684" s="29" t="e">
        <f>'施設リストA-1（直営）'!#REF!</f>
        <v>#REF!</v>
      </c>
      <c r="M684" s="30" t="e">
        <f>IF(L684="新設",VLOOKUP('施設リストA-1（直営）'!#REF!,'（新設）照明器具'!$B$5:$C$1990,2,FALSE),IF('部屋別効果（直）'!L684="撤去",VLOOKUP('施設リストA-1（直営）'!#REF!,'（既設）調査結果'!$B$5:$C$1998,2,FALSE),0))</f>
        <v>#REF!</v>
      </c>
      <c r="N684" s="29" t="e">
        <f>'施設リストA-1（直営）'!#REF!</f>
        <v>#REF!</v>
      </c>
      <c r="O684" s="29" t="e">
        <f>'施設リストA-1（直営）'!#REF!</f>
        <v>#REF!</v>
      </c>
      <c r="P684" s="30" t="e">
        <f>IF(O684="新設",VLOOKUP('施設リストA-1（直営）'!#REF!,'（新設）照明器具'!$B$5:$C$1990,2,FALSE),IF('部屋別効果（直）'!O684="撤去",VLOOKUP('施設リストA-1（直営）'!#REF!,'（既設）調査結果'!$B$5:$C$1998,2,FALSE),0))</f>
        <v>#REF!</v>
      </c>
      <c r="Q684" s="29" t="e">
        <f>'施設リストA-1（直営）'!#REF!</f>
        <v>#REF!</v>
      </c>
      <c r="R684" s="29" t="e">
        <f>'施設リストA-1（直営）'!#REF!</f>
        <v>#REF!</v>
      </c>
      <c r="S684" s="30" t="e">
        <f>IF(R684="新設",VLOOKUP('施設リストA-1（直営）'!#REF!,'（新設）照明器具'!$B$5:$C$1990,2,FALSE),IF('部屋別効果（直）'!R684="撤去",VLOOKUP('施設リストA-1（直営）'!#REF!,'（既設）調査結果'!$B$5:$C$1998,2,FALSE),0))</f>
        <v>#REF!</v>
      </c>
      <c r="T684" s="29" t="e">
        <f>'施設リストA-1（直営）'!#REF!</f>
        <v>#REF!</v>
      </c>
      <c r="U684" s="29" t="e">
        <f>'施設リストA-1（直営）'!#REF!</f>
        <v>#REF!</v>
      </c>
      <c r="V684" s="30" t="e">
        <f>IF(U684="新設",VLOOKUP('施設リストA-1（直営）'!#REF!,'（新設）照明器具'!$B$5:$C$1990,2,FALSE),IF('部屋別効果（直）'!U684="撤去",VLOOKUP('施設リストA-1（直営）'!#REF!,'（既設）調査結果'!$B$5:$C$1998,2,FALSE),0))</f>
        <v>#REF!</v>
      </c>
      <c r="W684" s="29" t="e">
        <f>'施設リストA-1（直営）'!#REF!</f>
        <v>#REF!</v>
      </c>
      <c r="X684" s="29" t="e">
        <f>'施設リストA-1（直営）'!#REF!</f>
        <v>#REF!</v>
      </c>
      <c r="Y684" s="30" t="e">
        <f>IF(X684="新設",VLOOKUP('施設リストA-1（直営）'!#REF!,'（新設）照明器具'!$B$5:$C$1990,2,FALSE),IF('部屋別効果（直）'!X684="撤去",VLOOKUP('施設リストA-1（直営）'!#REF!,'（既設）調査結果'!$B$5:$C$1998,2,FALSE),0))</f>
        <v>#REF!</v>
      </c>
      <c r="Z684" s="29" t="e">
        <f>'施設リストA-1（直営）'!#REF!</f>
        <v>#REF!</v>
      </c>
      <c r="AA684" s="29" t="e">
        <f>'施設リストA-1（直営）'!#REF!</f>
        <v>#REF!</v>
      </c>
      <c r="AB684" s="30" t="e">
        <f>IF(AA684="新設",VLOOKUP('施設リストA-1（直営）'!#REF!,'（新設）照明器具'!$B$5:$C$1990,2,FALSE),IF('部屋別効果（直）'!AA684="撤去",VLOOKUP('施設リストA-1（直営）'!#REF!,'（既設）調査結果'!$B$5:$C$1998,2,FALSE),0))</f>
        <v>#REF!</v>
      </c>
      <c r="AC684" s="29" t="e">
        <f>'施設リストA-1（直営）'!#REF!</f>
        <v>#REF!</v>
      </c>
      <c r="AD684" s="29" t="e">
        <f>'施設リストA-1（直営）'!#REF!</f>
        <v>#REF!</v>
      </c>
      <c r="AE684" s="30" t="e">
        <f>IF(AD684="新設",VLOOKUP('施設リストA-1（直営）'!#REF!,'（新設）照明器具'!$B$5:$C$1990,2,FALSE),IF('部屋別効果（直）'!AD684="撤去",VLOOKUP('施設リストA-1（直営）'!#REF!,'（既設）調査結果'!$B$5:$C$1998,2,FALSE),0))</f>
        <v>#REF!</v>
      </c>
      <c r="AF684" s="29" t="e">
        <f>'施設リストA-1（直営）'!#REF!</f>
        <v>#REF!</v>
      </c>
      <c r="AG684" s="29" t="e">
        <f>'施設リストA-1（直営）'!#REF!</f>
        <v>#REF!</v>
      </c>
      <c r="AH684" s="30" t="e">
        <f>IF(AG684="新設",VLOOKUP('施設リストA-1（直営）'!#REF!,'（新設）照明器具'!$B$5:$C$1990,2,FALSE),IF('部屋別効果（直）'!AG684="撤去",VLOOKUP('施設リストA-1（直営）'!#REF!,'（既設）調査結果'!$B$5:$C$1998,2,FALSE),0))</f>
        <v>#REF!</v>
      </c>
      <c r="AI684" s="29" t="e">
        <f>'施設リストA-1（直営）'!#REF!</f>
        <v>#REF!</v>
      </c>
      <c r="AJ684" s="29" t="e">
        <f>'施設リストA-1（直営）'!#REF!</f>
        <v>#REF!</v>
      </c>
      <c r="AK684" s="30" t="e">
        <f>IF(AJ684="新設",VLOOKUP('施設リストA-1（直営）'!#REF!,'（新設）照明器具'!$B$5:$C$1990,2,FALSE),IF('部屋別効果（直）'!AJ684="撤去",VLOOKUP('施設リストA-1（直営）'!#REF!,'（既設）調査結果'!$B$5:$C$1998,2,FALSE),0))</f>
        <v>#REF!</v>
      </c>
      <c r="AL684" s="29" t="e">
        <f>'施設リストA-1（直営）'!#REF!</f>
        <v>#REF!</v>
      </c>
    </row>
    <row r="685" spans="1:38" customFormat="1">
      <c r="A685" s="94"/>
      <c r="B685" s="16" t="e">
        <f>'施設リストA-1（直営）'!#REF!</f>
        <v>#REF!</v>
      </c>
      <c r="C685" s="14" t="e">
        <f>'施設リストA-1（直営）'!#REF!</f>
        <v>#REF!</v>
      </c>
      <c r="D685" s="94" t="e">
        <f>'施設リストA-1（直営）'!#REF!</f>
        <v>#REF!</v>
      </c>
      <c r="E685" s="20" t="e">
        <f>'施設リストA-1（直営）'!#REF!</f>
        <v>#REF!</v>
      </c>
      <c r="F685" s="20" t="e">
        <f>'施設リストA-1（直営）'!#REF!</f>
        <v>#REF!</v>
      </c>
      <c r="G685" s="13" t="e">
        <f>'施設リストA-1（直営）'!#REF!</f>
        <v>#REF!</v>
      </c>
      <c r="H685" s="28" t="e">
        <f t="shared" si="10"/>
        <v>#REF!</v>
      </c>
      <c r="I685" s="29" t="e">
        <f>'施設リストA-1（直営）'!#REF!</f>
        <v>#REF!</v>
      </c>
      <c r="J685" s="30" t="e">
        <f>IF(I685="新設",VLOOKUP('施設リストA-1（直営）'!#REF!,'（新設）照明器具'!$B$5:$C$1990,2,FALSE),IF('部屋別効果（直）'!I685="撤去",VLOOKUP('施設リストA-1（直営）'!#REF!,'（既設）調査結果'!$B$5:$C$1998,2,FALSE),0))</f>
        <v>#REF!</v>
      </c>
      <c r="K685" s="29" t="e">
        <f>'施設リストA-1（直営）'!#REF!</f>
        <v>#REF!</v>
      </c>
      <c r="L685" s="29" t="e">
        <f>'施設リストA-1（直営）'!#REF!</f>
        <v>#REF!</v>
      </c>
      <c r="M685" s="30" t="e">
        <f>IF(L685="新設",VLOOKUP('施設リストA-1（直営）'!#REF!,'（新設）照明器具'!$B$5:$C$1990,2,FALSE),IF('部屋別効果（直）'!L685="撤去",VLOOKUP('施設リストA-1（直営）'!#REF!,'（既設）調査結果'!$B$5:$C$1998,2,FALSE),0))</f>
        <v>#REF!</v>
      </c>
      <c r="N685" s="29" t="e">
        <f>'施設リストA-1（直営）'!#REF!</f>
        <v>#REF!</v>
      </c>
      <c r="O685" s="29" t="e">
        <f>'施設リストA-1（直営）'!#REF!</f>
        <v>#REF!</v>
      </c>
      <c r="P685" s="30" t="e">
        <f>IF(O685="新設",VLOOKUP('施設リストA-1（直営）'!#REF!,'（新設）照明器具'!$B$5:$C$1990,2,FALSE),IF('部屋別効果（直）'!O685="撤去",VLOOKUP('施設リストA-1（直営）'!#REF!,'（既設）調査結果'!$B$5:$C$1998,2,FALSE),0))</f>
        <v>#REF!</v>
      </c>
      <c r="Q685" s="29" t="e">
        <f>'施設リストA-1（直営）'!#REF!</f>
        <v>#REF!</v>
      </c>
      <c r="R685" s="29" t="e">
        <f>'施設リストA-1（直営）'!#REF!</f>
        <v>#REF!</v>
      </c>
      <c r="S685" s="30" t="e">
        <f>IF(R685="新設",VLOOKUP('施設リストA-1（直営）'!#REF!,'（新設）照明器具'!$B$5:$C$1990,2,FALSE),IF('部屋別効果（直）'!R685="撤去",VLOOKUP('施設リストA-1（直営）'!#REF!,'（既設）調査結果'!$B$5:$C$1998,2,FALSE),0))</f>
        <v>#REF!</v>
      </c>
      <c r="T685" s="29" t="e">
        <f>'施設リストA-1（直営）'!#REF!</f>
        <v>#REF!</v>
      </c>
      <c r="U685" s="29" t="e">
        <f>'施設リストA-1（直営）'!#REF!</f>
        <v>#REF!</v>
      </c>
      <c r="V685" s="30" t="e">
        <f>IF(U685="新設",VLOOKUP('施設リストA-1（直営）'!#REF!,'（新設）照明器具'!$B$5:$C$1990,2,FALSE),IF('部屋別効果（直）'!U685="撤去",VLOOKUP('施設リストA-1（直営）'!#REF!,'（既設）調査結果'!$B$5:$C$1998,2,FALSE),0))</f>
        <v>#REF!</v>
      </c>
      <c r="W685" s="29" t="e">
        <f>'施設リストA-1（直営）'!#REF!</f>
        <v>#REF!</v>
      </c>
      <c r="X685" s="29" t="e">
        <f>'施設リストA-1（直営）'!#REF!</f>
        <v>#REF!</v>
      </c>
      <c r="Y685" s="30" t="e">
        <f>IF(X685="新設",VLOOKUP('施設リストA-1（直営）'!#REF!,'（新設）照明器具'!$B$5:$C$1990,2,FALSE),IF('部屋別効果（直）'!X685="撤去",VLOOKUP('施設リストA-1（直営）'!#REF!,'（既設）調査結果'!$B$5:$C$1998,2,FALSE),0))</f>
        <v>#REF!</v>
      </c>
      <c r="Z685" s="29" t="e">
        <f>'施設リストA-1（直営）'!#REF!</f>
        <v>#REF!</v>
      </c>
      <c r="AA685" s="29" t="e">
        <f>'施設リストA-1（直営）'!#REF!</f>
        <v>#REF!</v>
      </c>
      <c r="AB685" s="30" t="e">
        <f>IF(AA685="新設",VLOOKUP('施設リストA-1（直営）'!#REF!,'（新設）照明器具'!$B$5:$C$1990,2,FALSE),IF('部屋別効果（直）'!AA685="撤去",VLOOKUP('施設リストA-1（直営）'!#REF!,'（既設）調査結果'!$B$5:$C$1998,2,FALSE),0))</f>
        <v>#REF!</v>
      </c>
      <c r="AC685" s="29" t="e">
        <f>'施設リストA-1（直営）'!#REF!</f>
        <v>#REF!</v>
      </c>
      <c r="AD685" s="29" t="e">
        <f>'施設リストA-1（直営）'!#REF!</f>
        <v>#REF!</v>
      </c>
      <c r="AE685" s="30" t="e">
        <f>IF(AD685="新設",VLOOKUP('施設リストA-1（直営）'!#REF!,'（新設）照明器具'!$B$5:$C$1990,2,FALSE),IF('部屋別効果（直）'!AD685="撤去",VLOOKUP('施設リストA-1（直営）'!#REF!,'（既設）調査結果'!$B$5:$C$1998,2,FALSE),0))</f>
        <v>#REF!</v>
      </c>
      <c r="AF685" s="29" t="e">
        <f>'施設リストA-1（直営）'!#REF!</f>
        <v>#REF!</v>
      </c>
      <c r="AG685" s="29" t="e">
        <f>'施設リストA-1（直営）'!#REF!</f>
        <v>#REF!</v>
      </c>
      <c r="AH685" s="30" t="e">
        <f>IF(AG685="新設",VLOOKUP('施設リストA-1（直営）'!#REF!,'（新設）照明器具'!$B$5:$C$1990,2,FALSE),IF('部屋別効果（直）'!AG685="撤去",VLOOKUP('施設リストA-1（直営）'!#REF!,'（既設）調査結果'!$B$5:$C$1998,2,FALSE),0))</f>
        <v>#REF!</v>
      </c>
      <c r="AI685" s="29" t="e">
        <f>'施設リストA-1（直営）'!#REF!</f>
        <v>#REF!</v>
      </c>
      <c r="AJ685" s="29" t="e">
        <f>'施設リストA-1（直営）'!#REF!</f>
        <v>#REF!</v>
      </c>
      <c r="AK685" s="30" t="e">
        <f>IF(AJ685="新設",VLOOKUP('施設リストA-1（直営）'!#REF!,'（新設）照明器具'!$B$5:$C$1990,2,FALSE),IF('部屋別効果（直）'!AJ685="撤去",VLOOKUP('施設リストA-1（直営）'!#REF!,'（既設）調査結果'!$B$5:$C$1998,2,FALSE),0))</f>
        <v>#REF!</v>
      </c>
      <c r="AL685" s="29" t="e">
        <f>'施設リストA-1（直営）'!#REF!</f>
        <v>#REF!</v>
      </c>
    </row>
    <row r="686" spans="1:38" customFormat="1">
      <c r="A686" s="94"/>
      <c r="B686" s="16" t="e">
        <f>'施設リストA-1（直営）'!#REF!</f>
        <v>#REF!</v>
      </c>
      <c r="C686" s="14" t="e">
        <f>'施設リストA-1（直営）'!#REF!</f>
        <v>#REF!</v>
      </c>
      <c r="D686" s="94" t="e">
        <f>'施設リストA-1（直営）'!#REF!</f>
        <v>#REF!</v>
      </c>
      <c r="E686" s="20" t="e">
        <f>'施設リストA-1（直営）'!#REF!</f>
        <v>#REF!</v>
      </c>
      <c r="F686" s="20" t="e">
        <f>'施設リストA-1（直営）'!#REF!</f>
        <v>#REF!</v>
      </c>
      <c r="G686" s="13" t="e">
        <f>'施設リストA-1（直営）'!#REF!</f>
        <v>#REF!</v>
      </c>
      <c r="H686" s="28" t="e">
        <f t="shared" si="10"/>
        <v>#REF!</v>
      </c>
      <c r="I686" s="29" t="e">
        <f>'施設リストA-1（直営）'!#REF!</f>
        <v>#REF!</v>
      </c>
      <c r="J686" s="30" t="e">
        <f>IF(I686="新設",VLOOKUP('施設リストA-1（直営）'!#REF!,'（新設）照明器具'!$B$5:$C$1990,2,FALSE),IF('部屋別効果（直）'!I686="撤去",VLOOKUP('施設リストA-1（直営）'!#REF!,'（既設）調査結果'!$B$5:$C$1998,2,FALSE),0))</f>
        <v>#REF!</v>
      </c>
      <c r="K686" s="29" t="e">
        <f>'施設リストA-1（直営）'!#REF!</f>
        <v>#REF!</v>
      </c>
      <c r="L686" s="29" t="e">
        <f>'施設リストA-1（直営）'!#REF!</f>
        <v>#REF!</v>
      </c>
      <c r="M686" s="30" t="e">
        <f>IF(L686="新設",VLOOKUP('施設リストA-1（直営）'!#REF!,'（新設）照明器具'!$B$5:$C$1990,2,FALSE),IF('部屋別効果（直）'!L686="撤去",VLOOKUP('施設リストA-1（直営）'!#REF!,'（既設）調査結果'!$B$5:$C$1998,2,FALSE),0))</f>
        <v>#REF!</v>
      </c>
      <c r="N686" s="29" t="e">
        <f>'施設リストA-1（直営）'!#REF!</f>
        <v>#REF!</v>
      </c>
      <c r="O686" s="29" t="e">
        <f>'施設リストA-1（直営）'!#REF!</f>
        <v>#REF!</v>
      </c>
      <c r="P686" s="30" t="e">
        <f>IF(O686="新設",VLOOKUP('施設リストA-1（直営）'!#REF!,'（新設）照明器具'!$B$5:$C$1990,2,FALSE),IF('部屋別効果（直）'!O686="撤去",VLOOKUP('施設リストA-1（直営）'!#REF!,'（既設）調査結果'!$B$5:$C$1998,2,FALSE),0))</f>
        <v>#REF!</v>
      </c>
      <c r="Q686" s="29" t="e">
        <f>'施設リストA-1（直営）'!#REF!</f>
        <v>#REF!</v>
      </c>
      <c r="R686" s="29" t="e">
        <f>'施設リストA-1（直営）'!#REF!</f>
        <v>#REF!</v>
      </c>
      <c r="S686" s="30" t="e">
        <f>IF(R686="新設",VLOOKUP('施設リストA-1（直営）'!#REF!,'（新設）照明器具'!$B$5:$C$1990,2,FALSE),IF('部屋別効果（直）'!R686="撤去",VLOOKUP('施設リストA-1（直営）'!#REF!,'（既設）調査結果'!$B$5:$C$1998,2,FALSE),0))</f>
        <v>#REF!</v>
      </c>
      <c r="T686" s="29" t="e">
        <f>'施設リストA-1（直営）'!#REF!</f>
        <v>#REF!</v>
      </c>
      <c r="U686" s="29" t="e">
        <f>'施設リストA-1（直営）'!#REF!</f>
        <v>#REF!</v>
      </c>
      <c r="V686" s="30" t="e">
        <f>IF(U686="新設",VLOOKUP('施設リストA-1（直営）'!#REF!,'（新設）照明器具'!$B$5:$C$1990,2,FALSE),IF('部屋別効果（直）'!U686="撤去",VLOOKUP('施設リストA-1（直営）'!#REF!,'（既設）調査結果'!$B$5:$C$1998,2,FALSE),0))</f>
        <v>#REF!</v>
      </c>
      <c r="W686" s="29" t="e">
        <f>'施設リストA-1（直営）'!#REF!</f>
        <v>#REF!</v>
      </c>
      <c r="X686" s="29" t="e">
        <f>'施設リストA-1（直営）'!#REF!</f>
        <v>#REF!</v>
      </c>
      <c r="Y686" s="30" t="e">
        <f>IF(X686="新設",VLOOKUP('施設リストA-1（直営）'!#REF!,'（新設）照明器具'!$B$5:$C$1990,2,FALSE),IF('部屋別効果（直）'!X686="撤去",VLOOKUP('施設リストA-1（直営）'!#REF!,'（既設）調査結果'!$B$5:$C$1998,2,FALSE),0))</f>
        <v>#REF!</v>
      </c>
      <c r="Z686" s="29" t="e">
        <f>'施設リストA-1（直営）'!#REF!</f>
        <v>#REF!</v>
      </c>
      <c r="AA686" s="29" t="e">
        <f>'施設リストA-1（直営）'!#REF!</f>
        <v>#REF!</v>
      </c>
      <c r="AB686" s="30" t="e">
        <f>IF(AA686="新設",VLOOKUP('施設リストA-1（直営）'!#REF!,'（新設）照明器具'!$B$5:$C$1990,2,FALSE),IF('部屋別効果（直）'!AA686="撤去",VLOOKUP('施設リストA-1（直営）'!#REF!,'（既設）調査結果'!$B$5:$C$1998,2,FALSE),0))</f>
        <v>#REF!</v>
      </c>
      <c r="AC686" s="29" t="e">
        <f>'施設リストA-1（直営）'!#REF!</f>
        <v>#REF!</v>
      </c>
      <c r="AD686" s="29" t="e">
        <f>'施設リストA-1（直営）'!#REF!</f>
        <v>#REF!</v>
      </c>
      <c r="AE686" s="30" t="e">
        <f>IF(AD686="新設",VLOOKUP('施設リストA-1（直営）'!#REF!,'（新設）照明器具'!$B$5:$C$1990,2,FALSE),IF('部屋別効果（直）'!AD686="撤去",VLOOKUP('施設リストA-1（直営）'!#REF!,'（既設）調査結果'!$B$5:$C$1998,2,FALSE),0))</f>
        <v>#REF!</v>
      </c>
      <c r="AF686" s="29" t="e">
        <f>'施設リストA-1（直営）'!#REF!</f>
        <v>#REF!</v>
      </c>
      <c r="AG686" s="29" t="e">
        <f>'施設リストA-1（直営）'!#REF!</f>
        <v>#REF!</v>
      </c>
      <c r="AH686" s="30" t="e">
        <f>IF(AG686="新設",VLOOKUP('施設リストA-1（直営）'!#REF!,'（新設）照明器具'!$B$5:$C$1990,2,FALSE),IF('部屋別効果（直）'!AG686="撤去",VLOOKUP('施設リストA-1（直営）'!#REF!,'（既設）調査結果'!$B$5:$C$1998,2,FALSE),0))</f>
        <v>#REF!</v>
      </c>
      <c r="AI686" s="29" t="e">
        <f>'施設リストA-1（直営）'!#REF!</f>
        <v>#REF!</v>
      </c>
      <c r="AJ686" s="29" t="e">
        <f>'施設リストA-1（直営）'!#REF!</f>
        <v>#REF!</v>
      </c>
      <c r="AK686" s="30" t="e">
        <f>IF(AJ686="新設",VLOOKUP('施設リストA-1（直営）'!#REF!,'（新設）照明器具'!$B$5:$C$1990,2,FALSE),IF('部屋別効果（直）'!AJ686="撤去",VLOOKUP('施設リストA-1（直営）'!#REF!,'（既設）調査結果'!$B$5:$C$1998,2,FALSE),0))</f>
        <v>#REF!</v>
      </c>
      <c r="AL686" s="29" t="e">
        <f>'施設リストA-1（直営）'!#REF!</f>
        <v>#REF!</v>
      </c>
    </row>
    <row r="687" spans="1:38" customFormat="1">
      <c r="A687" s="94"/>
      <c r="B687" s="16" t="e">
        <f>'施設リストA-1（直営）'!#REF!</f>
        <v>#REF!</v>
      </c>
      <c r="C687" s="14" t="e">
        <f>'施設リストA-1（直営）'!#REF!</f>
        <v>#REF!</v>
      </c>
      <c r="D687" s="94" t="e">
        <f>'施設リストA-1（直営）'!#REF!</f>
        <v>#REF!</v>
      </c>
      <c r="E687" s="20" t="e">
        <f>'施設リストA-1（直営）'!#REF!</f>
        <v>#REF!</v>
      </c>
      <c r="F687" s="20" t="e">
        <f>'施設リストA-1（直営）'!#REF!</f>
        <v>#REF!</v>
      </c>
      <c r="G687" s="13" t="e">
        <f>'施設リストA-1（直営）'!#REF!</f>
        <v>#REF!</v>
      </c>
      <c r="H687" s="28" t="e">
        <f t="shared" si="10"/>
        <v>#REF!</v>
      </c>
      <c r="I687" s="29" t="e">
        <f>'施設リストA-1（直営）'!#REF!</f>
        <v>#REF!</v>
      </c>
      <c r="J687" s="30" t="e">
        <f>IF(I687="新設",VLOOKUP('施設リストA-1（直営）'!#REF!,'（新設）照明器具'!$B$5:$C$1990,2,FALSE),IF('部屋別効果（直）'!I687="撤去",VLOOKUP('施設リストA-1（直営）'!#REF!,'（既設）調査結果'!$B$5:$C$1998,2,FALSE),0))</f>
        <v>#REF!</v>
      </c>
      <c r="K687" s="29" t="e">
        <f>'施設リストA-1（直営）'!#REF!</f>
        <v>#REF!</v>
      </c>
      <c r="L687" s="29" t="e">
        <f>'施設リストA-1（直営）'!#REF!</f>
        <v>#REF!</v>
      </c>
      <c r="M687" s="30" t="e">
        <f>IF(L687="新設",VLOOKUP('施設リストA-1（直営）'!#REF!,'（新設）照明器具'!$B$5:$C$1990,2,FALSE),IF('部屋別効果（直）'!L687="撤去",VLOOKUP('施設リストA-1（直営）'!#REF!,'（既設）調査結果'!$B$5:$C$1998,2,FALSE),0))</f>
        <v>#REF!</v>
      </c>
      <c r="N687" s="29" t="e">
        <f>'施設リストA-1（直営）'!#REF!</f>
        <v>#REF!</v>
      </c>
      <c r="O687" s="29" t="e">
        <f>'施設リストA-1（直営）'!#REF!</f>
        <v>#REF!</v>
      </c>
      <c r="P687" s="30" t="e">
        <f>IF(O687="新設",VLOOKUP('施設リストA-1（直営）'!#REF!,'（新設）照明器具'!$B$5:$C$1990,2,FALSE),IF('部屋別効果（直）'!O687="撤去",VLOOKUP('施設リストA-1（直営）'!#REF!,'（既設）調査結果'!$B$5:$C$1998,2,FALSE),0))</f>
        <v>#REF!</v>
      </c>
      <c r="Q687" s="29" t="e">
        <f>'施設リストA-1（直営）'!#REF!</f>
        <v>#REF!</v>
      </c>
      <c r="R687" s="29" t="e">
        <f>'施設リストA-1（直営）'!#REF!</f>
        <v>#REF!</v>
      </c>
      <c r="S687" s="30" t="e">
        <f>IF(R687="新設",VLOOKUP('施設リストA-1（直営）'!#REF!,'（新設）照明器具'!$B$5:$C$1990,2,FALSE),IF('部屋別効果（直）'!R687="撤去",VLOOKUP('施設リストA-1（直営）'!#REF!,'（既設）調査結果'!$B$5:$C$1998,2,FALSE),0))</f>
        <v>#REF!</v>
      </c>
      <c r="T687" s="29" t="e">
        <f>'施設リストA-1（直営）'!#REF!</f>
        <v>#REF!</v>
      </c>
      <c r="U687" s="29" t="e">
        <f>'施設リストA-1（直営）'!#REF!</f>
        <v>#REF!</v>
      </c>
      <c r="V687" s="30" t="e">
        <f>IF(U687="新設",VLOOKUP('施設リストA-1（直営）'!#REF!,'（新設）照明器具'!$B$5:$C$1990,2,FALSE),IF('部屋別効果（直）'!U687="撤去",VLOOKUP('施設リストA-1（直営）'!#REF!,'（既設）調査結果'!$B$5:$C$1998,2,FALSE),0))</f>
        <v>#REF!</v>
      </c>
      <c r="W687" s="29" t="e">
        <f>'施設リストA-1（直営）'!#REF!</f>
        <v>#REF!</v>
      </c>
      <c r="X687" s="29" t="e">
        <f>'施設リストA-1（直営）'!#REF!</f>
        <v>#REF!</v>
      </c>
      <c r="Y687" s="30" t="e">
        <f>IF(X687="新設",VLOOKUP('施設リストA-1（直営）'!#REF!,'（新設）照明器具'!$B$5:$C$1990,2,FALSE),IF('部屋別効果（直）'!X687="撤去",VLOOKUP('施設リストA-1（直営）'!#REF!,'（既設）調査結果'!$B$5:$C$1998,2,FALSE),0))</f>
        <v>#REF!</v>
      </c>
      <c r="Z687" s="29" t="e">
        <f>'施設リストA-1（直営）'!#REF!</f>
        <v>#REF!</v>
      </c>
      <c r="AA687" s="29" t="e">
        <f>'施設リストA-1（直営）'!#REF!</f>
        <v>#REF!</v>
      </c>
      <c r="AB687" s="30" t="e">
        <f>IF(AA687="新設",VLOOKUP('施設リストA-1（直営）'!#REF!,'（新設）照明器具'!$B$5:$C$1990,2,FALSE),IF('部屋別効果（直）'!AA687="撤去",VLOOKUP('施設リストA-1（直営）'!#REF!,'（既設）調査結果'!$B$5:$C$1998,2,FALSE),0))</f>
        <v>#REF!</v>
      </c>
      <c r="AC687" s="29" t="e">
        <f>'施設リストA-1（直営）'!#REF!</f>
        <v>#REF!</v>
      </c>
      <c r="AD687" s="29" t="e">
        <f>'施設リストA-1（直営）'!#REF!</f>
        <v>#REF!</v>
      </c>
      <c r="AE687" s="30" t="e">
        <f>IF(AD687="新設",VLOOKUP('施設リストA-1（直営）'!#REF!,'（新設）照明器具'!$B$5:$C$1990,2,FALSE),IF('部屋別効果（直）'!AD687="撤去",VLOOKUP('施設リストA-1（直営）'!#REF!,'（既設）調査結果'!$B$5:$C$1998,2,FALSE),0))</f>
        <v>#REF!</v>
      </c>
      <c r="AF687" s="29" t="e">
        <f>'施設リストA-1（直営）'!#REF!</f>
        <v>#REF!</v>
      </c>
      <c r="AG687" s="29" t="e">
        <f>'施設リストA-1（直営）'!#REF!</f>
        <v>#REF!</v>
      </c>
      <c r="AH687" s="30" t="e">
        <f>IF(AG687="新設",VLOOKUP('施設リストA-1（直営）'!#REF!,'（新設）照明器具'!$B$5:$C$1990,2,FALSE),IF('部屋別効果（直）'!AG687="撤去",VLOOKUP('施設リストA-1（直営）'!#REF!,'（既設）調査結果'!$B$5:$C$1998,2,FALSE),0))</f>
        <v>#REF!</v>
      </c>
      <c r="AI687" s="29" t="e">
        <f>'施設リストA-1（直営）'!#REF!</f>
        <v>#REF!</v>
      </c>
      <c r="AJ687" s="29" t="e">
        <f>'施設リストA-1（直営）'!#REF!</f>
        <v>#REF!</v>
      </c>
      <c r="AK687" s="30" t="e">
        <f>IF(AJ687="新設",VLOOKUP('施設リストA-1（直営）'!#REF!,'（新設）照明器具'!$B$5:$C$1990,2,FALSE),IF('部屋別効果（直）'!AJ687="撤去",VLOOKUP('施設リストA-1（直営）'!#REF!,'（既設）調査結果'!$B$5:$C$1998,2,FALSE),0))</f>
        <v>#REF!</v>
      </c>
      <c r="AL687" s="29" t="e">
        <f>'施設リストA-1（直営）'!#REF!</f>
        <v>#REF!</v>
      </c>
    </row>
    <row r="688" spans="1:38" customFormat="1">
      <c r="A688" s="94"/>
      <c r="B688" s="16" t="e">
        <f>'施設リストA-1（直営）'!#REF!</f>
        <v>#REF!</v>
      </c>
      <c r="C688" s="14" t="e">
        <f>'施設リストA-1（直営）'!#REF!</f>
        <v>#REF!</v>
      </c>
      <c r="D688" s="94" t="e">
        <f>'施設リストA-1（直営）'!#REF!</f>
        <v>#REF!</v>
      </c>
      <c r="E688" s="20" t="e">
        <f>'施設リストA-1（直営）'!#REF!</f>
        <v>#REF!</v>
      </c>
      <c r="F688" s="20" t="e">
        <f>'施設リストA-1（直営）'!#REF!</f>
        <v>#REF!</v>
      </c>
      <c r="G688" s="13" t="e">
        <f>'施設リストA-1（直営）'!#REF!</f>
        <v>#REF!</v>
      </c>
      <c r="H688" s="28" t="e">
        <f t="shared" si="10"/>
        <v>#REF!</v>
      </c>
      <c r="I688" s="29" t="e">
        <f>'施設リストA-1（直営）'!#REF!</f>
        <v>#REF!</v>
      </c>
      <c r="J688" s="30" t="e">
        <f>IF(I688="新設",VLOOKUP('施設リストA-1（直営）'!#REF!,'（新設）照明器具'!$B$5:$C$1990,2,FALSE),IF('部屋別効果（直）'!I688="撤去",VLOOKUP('施設リストA-1（直営）'!#REF!,'（既設）調査結果'!$B$5:$C$1998,2,FALSE),0))</f>
        <v>#REF!</v>
      </c>
      <c r="K688" s="29" t="e">
        <f>'施設リストA-1（直営）'!#REF!</f>
        <v>#REF!</v>
      </c>
      <c r="L688" s="29" t="e">
        <f>'施設リストA-1（直営）'!#REF!</f>
        <v>#REF!</v>
      </c>
      <c r="M688" s="30" t="e">
        <f>IF(L688="新設",VLOOKUP('施設リストA-1（直営）'!#REF!,'（新設）照明器具'!$B$5:$C$1990,2,FALSE),IF('部屋別効果（直）'!L688="撤去",VLOOKUP('施設リストA-1（直営）'!#REF!,'（既設）調査結果'!$B$5:$C$1998,2,FALSE),0))</f>
        <v>#REF!</v>
      </c>
      <c r="N688" s="29" t="e">
        <f>'施設リストA-1（直営）'!#REF!</f>
        <v>#REF!</v>
      </c>
      <c r="O688" s="29" t="e">
        <f>'施設リストA-1（直営）'!#REF!</f>
        <v>#REF!</v>
      </c>
      <c r="P688" s="30" t="e">
        <f>IF(O688="新設",VLOOKUP('施設リストA-1（直営）'!#REF!,'（新設）照明器具'!$B$5:$C$1990,2,FALSE),IF('部屋別効果（直）'!O688="撤去",VLOOKUP('施設リストA-1（直営）'!#REF!,'（既設）調査結果'!$B$5:$C$1998,2,FALSE),0))</f>
        <v>#REF!</v>
      </c>
      <c r="Q688" s="29" t="e">
        <f>'施設リストA-1（直営）'!#REF!</f>
        <v>#REF!</v>
      </c>
      <c r="R688" s="29" t="e">
        <f>'施設リストA-1（直営）'!#REF!</f>
        <v>#REF!</v>
      </c>
      <c r="S688" s="30" t="e">
        <f>IF(R688="新設",VLOOKUP('施設リストA-1（直営）'!#REF!,'（新設）照明器具'!$B$5:$C$1990,2,FALSE),IF('部屋別効果（直）'!R688="撤去",VLOOKUP('施設リストA-1（直営）'!#REF!,'（既設）調査結果'!$B$5:$C$1998,2,FALSE),0))</f>
        <v>#REF!</v>
      </c>
      <c r="T688" s="29" t="e">
        <f>'施設リストA-1（直営）'!#REF!</f>
        <v>#REF!</v>
      </c>
      <c r="U688" s="29" t="e">
        <f>'施設リストA-1（直営）'!#REF!</f>
        <v>#REF!</v>
      </c>
      <c r="V688" s="30" t="e">
        <f>IF(U688="新設",VLOOKUP('施設リストA-1（直営）'!#REF!,'（新設）照明器具'!$B$5:$C$1990,2,FALSE),IF('部屋別効果（直）'!U688="撤去",VLOOKUP('施設リストA-1（直営）'!#REF!,'（既設）調査結果'!$B$5:$C$1998,2,FALSE),0))</f>
        <v>#REF!</v>
      </c>
      <c r="W688" s="29" t="e">
        <f>'施設リストA-1（直営）'!#REF!</f>
        <v>#REF!</v>
      </c>
      <c r="X688" s="29" t="e">
        <f>'施設リストA-1（直営）'!#REF!</f>
        <v>#REF!</v>
      </c>
      <c r="Y688" s="30" t="e">
        <f>IF(X688="新設",VLOOKUP('施設リストA-1（直営）'!#REF!,'（新設）照明器具'!$B$5:$C$1990,2,FALSE),IF('部屋別効果（直）'!X688="撤去",VLOOKUP('施設リストA-1（直営）'!#REF!,'（既設）調査結果'!$B$5:$C$1998,2,FALSE),0))</f>
        <v>#REF!</v>
      </c>
      <c r="Z688" s="29" t="e">
        <f>'施設リストA-1（直営）'!#REF!</f>
        <v>#REF!</v>
      </c>
      <c r="AA688" s="29" t="e">
        <f>'施設リストA-1（直営）'!#REF!</f>
        <v>#REF!</v>
      </c>
      <c r="AB688" s="30" t="e">
        <f>IF(AA688="新設",VLOOKUP('施設リストA-1（直営）'!#REF!,'（新設）照明器具'!$B$5:$C$1990,2,FALSE),IF('部屋別効果（直）'!AA688="撤去",VLOOKUP('施設リストA-1（直営）'!#REF!,'（既設）調査結果'!$B$5:$C$1998,2,FALSE),0))</f>
        <v>#REF!</v>
      </c>
      <c r="AC688" s="29" t="e">
        <f>'施設リストA-1（直営）'!#REF!</f>
        <v>#REF!</v>
      </c>
      <c r="AD688" s="29" t="e">
        <f>'施設リストA-1（直営）'!#REF!</f>
        <v>#REF!</v>
      </c>
      <c r="AE688" s="30" t="e">
        <f>IF(AD688="新設",VLOOKUP('施設リストA-1（直営）'!#REF!,'（新設）照明器具'!$B$5:$C$1990,2,FALSE),IF('部屋別効果（直）'!AD688="撤去",VLOOKUP('施設リストA-1（直営）'!#REF!,'（既設）調査結果'!$B$5:$C$1998,2,FALSE),0))</f>
        <v>#REF!</v>
      </c>
      <c r="AF688" s="29" t="e">
        <f>'施設リストA-1（直営）'!#REF!</f>
        <v>#REF!</v>
      </c>
      <c r="AG688" s="29" t="e">
        <f>'施設リストA-1（直営）'!#REF!</f>
        <v>#REF!</v>
      </c>
      <c r="AH688" s="30" t="e">
        <f>IF(AG688="新設",VLOOKUP('施設リストA-1（直営）'!#REF!,'（新設）照明器具'!$B$5:$C$1990,2,FALSE),IF('部屋別効果（直）'!AG688="撤去",VLOOKUP('施設リストA-1（直営）'!#REF!,'（既設）調査結果'!$B$5:$C$1998,2,FALSE),0))</f>
        <v>#REF!</v>
      </c>
      <c r="AI688" s="29" t="e">
        <f>'施設リストA-1（直営）'!#REF!</f>
        <v>#REF!</v>
      </c>
      <c r="AJ688" s="29" t="e">
        <f>'施設リストA-1（直営）'!#REF!</f>
        <v>#REF!</v>
      </c>
      <c r="AK688" s="30" t="e">
        <f>IF(AJ688="新設",VLOOKUP('施設リストA-1（直営）'!#REF!,'（新設）照明器具'!$B$5:$C$1990,2,FALSE),IF('部屋別効果（直）'!AJ688="撤去",VLOOKUP('施設リストA-1（直営）'!#REF!,'（既設）調査結果'!$B$5:$C$1998,2,FALSE),0))</f>
        <v>#REF!</v>
      </c>
      <c r="AL688" s="29" t="e">
        <f>'施設リストA-1（直営）'!#REF!</f>
        <v>#REF!</v>
      </c>
    </row>
    <row r="689" spans="1:38" customFormat="1">
      <c r="A689" s="94"/>
      <c r="B689" s="16" t="e">
        <f>'施設リストA-1（直営）'!#REF!</f>
        <v>#REF!</v>
      </c>
      <c r="C689" s="14" t="e">
        <f>'施設リストA-1（直営）'!#REF!</f>
        <v>#REF!</v>
      </c>
      <c r="D689" s="94" t="e">
        <f>'施設リストA-1（直営）'!#REF!</f>
        <v>#REF!</v>
      </c>
      <c r="E689" s="20" t="e">
        <f>'施設リストA-1（直営）'!#REF!</f>
        <v>#REF!</v>
      </c>
      <c r="F689" s="20" t="e">
        <f>'施設リストA-1（直営）'!#REF!</f>
        <v>#REF!</v>
      </c>
      <c r="G689" s="13" t="e">
        <f>'施設リストA-1（直営）'!#REF!</f>
        <v>#REF!</v>
      </c>
      <c r="H689" s="28" t="e">
        <f t="shared" si="10"/>
        <v>#REF!</v>
      </c>
      <c r="I689" s="29" t="e">
        <f>'施設リストA-1（直営）'!#REF!</f>
        <v>#REF!</v>
      </c>
      <c r="J689" s="30" t="e">
        <f>IF(I689="新設",VLOOKUP('施設リストA-1（直営）'!#REF!,'（新設）照明器具'!$B$5:$C$1990,2,FALSE),IF('部屋別効果（直）'!I689="撤去",VLOOKUP('施設リストA-1（直営）'!#REF!,'（既設）調査結果'!$B$5:$C$1998,2,FALSE),0))</f>
        <v>#REF!</v>
      </c>
      <c r="K689" s="29" t="e">
        <f>'施設リストA-1（直営）'!#REF!</f>
        <v>#REF!</v>
      </c>
      <c r="L689" s="29" t="e">
        <f>'施設リストA-1（直営）'!#REF!</f>
        <v>#REF!</v>
      </c>
      <c r="M689" s="30" t="e">
        <f>IF(L689="新設",VLOOKUP('施設リストA-1（直営）'!#REF!,'（新設）照明器具'!$B$5:$C$1990,2,FALSE),IF('部屋別効果（直）'!L689="撤去",VLOOKUP('施設リストA-1（直営）'!#REF!,'（既設）調査結果'!$B$5:$C$1998,2,FALSE),0))</f>
        <v>#REF!</v>
      </c>
      <c r="N689" s="29" t="e">
        <f>'施設リストA-1（直営）'!#REF!</f>
        <v>#REF!</v>
      </c>
      <c r="O689" s="29" t="e">
        <f>'施設リストA-1（直営）'!#REF!</f>
        <v>#REF!</v>
      </c>
      <c r="P689" s="30" t="e">
        <f>IF(O689="新設",VLOOKUP('施設リストA-1（直営）'!#REF!,'（新設）照明器具'!$B$5:$C$1990,2,FALSE),IF('部屋別効果（直）'!O689="撤去",VLOOKUP('施設リストA-1（直営）'!#REF!,'（既設）調査結果'!$B$5:$C$1998,2,FALSE),0))</f>
        <v>#REF!</v>
      </c>
      <c r="Q689" s="29" t="e">
        <f>'施設リストA-1（直営）'!#REF!</f>
        <v>#REF!</v>
      </c>
      <c r="R689" s="29" t="e">
        <f>'施設リストA-1（直営）'!#REF!</f>
        <v>#REF!</v>
      </c>
      <c r="S689" s="30" t="e">
        <f>IF(R689="新設",VLOOKUP('施設リストA-1（直営）'!#REF!,'（新設）照明器具'!$B$5:$C$1990,2,FALSE),IF('部屋別効果（直）'!R689="撤去",VLOOKUP('施設リストA-1（直営）'!#REF!,'（既設）調査結果'!$B$5:$C$1998,2,FALSE),0))</f>
        <v>#REF!</v>
      </c>
      <c r="T689" s="29" t="e">
        <f>'施設リストA-1（直営）'!#REF!</f>
        <v>#REF!</v>
      </c>
      <c r="U689" s="29" t="e">
        <f>'施設リストA-1（直営）'!#REF!</f>
        <v>#REF!</v>
      </c>
      <c r="V689" s="30" t="e">
        <f>IF(U689="新設",VLOOKUP('施設リストA-1（直営）'!#REF!,'（新設）照明器具'!$B$5:$C$1990,2,FALSE),IF('部屋別効果（直）'!U689="撤去",VLOOKUP('施設リストA-1（直営）'!#REF!,'（既設）調査結果'!$B$5:$C$1998,2,FALSE),0))</f>
        <v>#REF!</v>
      </c>
      <c r="W689" s="29" t="e">
        <f>'施設リストA-1（直営）'!#REF!</f>
        <v>#REF!</v>
      </c>
      <c r="X689" s="29" t="e">
        <f>'施設リストA-1（直営）'!#REF!</f>
        <v>#REF!</v>
      </c>
      <c r="Y689" s="30" t="e">
        <f>IF(X689="新設",VLOOKUP('施設リストA-1（直営）'!#REF!,'（新設）照明器具'!$B$5:$C$1990,2,FALSE),IF('部屋別効果（直）'!X689="撤去",VLOOKUP('施設リストA-1（直営）'!#REF!,'（既設）調査結果'!$B$5:$C$1998,2,FALSE),0))</f>
        <v>#REF!</v>
      </c>
      <c r="Z689" s="29" t="e">
        <f>'施設リストA-1（直営）'!#REF!</f>
        <v>#REF!</v>
      </c>
      <c r="AA689" s="29" t="e">
        <f>'施設リストA-1（直営）'!#REF!</f>
        <v>#REF!</v>
      </c>
      <c r="AB689" s="30" t="e">
        <f>IF(AA689="新設",VLOOKUP('施設リストA-1（直営）'!#REF!,'（新設）照明器具'!$B$5:$C$1990,2,FALSE),IF('部屋別効果（直）'!AA689="撤去",VLOOKUP('施設リストA-1（直営）'!#REF!,'（既設）調査結果'!$B$5:$C$1998,2,FALSE),0))</f>
        <v>#REF!</v>
      </c>
      <c r="AC689" s="29" t="e">
        <f>'施設リストA-1（直営）'!#REF!</f>
        <v>#REF!</v>
      </c>
      <c r="AD689" s="29" t="e">
        <f>'施設リストA-1（直営）'!#REF!</f>
        <v>#REF!</v>
      </c>
      <c r="AE689" s="30" t="e">
        <f>IF(AD689="新設",VLOOKUP('施設リストA-1（直営）'!#REF!,'（新設）照明器具'!$B$5:$C$1990,2,FALSE),IF('部屋別効果（直）'!AD689="撤去",VLOOKUP('施設リストA-1（直営）'!#REF!,'（既設）調査結果'!$B$5:$C$1998,2,FALSE),0))</f>
        <v>#REF!</v>
      </c>
      <c r="AF689" s="29" t="e">
        <f>'施設リストA-1（直営）'!#REF!</f>
        <v>#REF!</v>
      </c>
      <c r="AG689" s="29" t="e">
        <f>'施設リストA-1（直営）'!#REF!</f>
        <v>#REF!</v>
      </c>
      <c r="AH689" s="30" t="e">
        <f>IF(AG689="新設",VLOOKUP('施設リストA-1（直営）'!#REF!,'（新設）照明器具'!$B$5:$C$1990,2,FALSE),IF('部屋別効果（直）'!AG689="撤去",VLOOKUP('施設リストA-1（直営）'!#REF!,'（既設）調査結果'!$B$5:$C$1998,2,FALSE),0))</f>
        <v>#REF!</v>
      </c>
      <c r="AI689" s="29" t="e">
        <f>'施設リストA-1（直営）'!#REF!</f>
        <v>#REF!</v>
      </c>
      <c r="AJ689" s="29" t="e">
        <f>'施設リストA-1（直営）'!#REF!</f>
        <v>#REF!</v>
      </c>
      <c r="AK689" s="30" t="e">
        <f>IF(AJ689="新設",VLOOKUP('施設リストA-1（直営）'!#REF!,'（新設）照明器具'!$B$5:$C$1990,2,FALSE),IF('部屋別効果（直）'!AJ689="撤去",VLOOKUP('施設リストA-1（直営）'!#REF!,'（既設）調査結果'!$B$5:$C$1998,2,FALSE),0))</f>
        <v>#REF!</v>
      </c>
      <c r="AL689" s="29" t="e">
        <f>'施設リストA-1（直営）'!#REF!</f>
        <v>#REF!</v>
      </c>
    </row>
    <row r="690" spans="1:38" customFormat="1">
      <c r="A690" s="94"/>
      <c r="B690" s="16" t="e">
        <f>'施設リストA-1（直営）'!#REF!</f>
        <v>#REF!</v>
      </c>
      <c r="C690" s="14" t="e">
        <f>'施設リストA-1（直営）'!#REF!</f>
        <v>#REF!</v>
      </c>
      <c r="D690" s="94" t="e">
        <f>'施設リストA-1（直営）'!#REF!</f>
        <v>#REF!</v>
      </c>
      <c r="E690" s="20" t="e">
        <f>'施設リストA-1（直営）'!#REF!</f>
        <v>#REF!</v>
      </c>
      <c r="F690" s="20" t="e">
        <f>'施設リストA-1（直営）'!#REF!</f>
        <v>#REF!</v>
      </c>
      <c r="G690" s="13" t="e">
        <f>'施設リストA-1（直営）'!#REF!</f>
        <v>#REF!</v>
      </c>
      <c r="H690" s="28" t="e">
        <f t="shared" si="10"/>
        <v>#REF!</v>
      </c>
      <c r="I690" s="29" t="e">
        <f>'施設リストA-1（直営）'!#REF!</f>
        <v>#REF!</v>
      </c>
      <c r="J690" s="30" t="e">
        <f>IF(I690="新設",VLOOKUP('施設リストA-1（直営）'!#REF!,'（新設）照明器具'!$B$5:$C$1990,2,FALSE),IF('部屋別効果（直）'!I690="撤去",VLOOKUP('施設リストA-1（直営）'!#REF!,'（既設）調査結果'!$B$5:$C$1998,2,FALSE),0))</f>
        <v>#REF!</v>
      </c>
      <c r="K690" s="29" t="e">
        <f>'施設リストA-1（直営）'!#REF!</f>
        <v>#REF!</v>
      </c>
      <c r="L690" s="29" t="e">
        <f>'施設リストA-1（直営）'!#REF!</f>
        <v>#REF!</v>
      </c>
      <c r="M690" s="30" t="e">
        <f>IF(L690="新設",VLOOKUP('施設リストA-1（直営）'!#REF!,'（新設）照明器具'!$B$5:$C$1990,2,FALSE),IF('部屋別効果（直）'!L690="撤去",VLOOKUP('施設リストA-1（直営）'!#REF!,'（既設）調査結果'!$B$5:$C$1998,2,FALSE),0))</f>
        <v>#REF!</v>
      </c>
      <c r="N690" s="29" t="e">
        <f>'施設リストA-1（直営）'!#REF!</f>
        <v>#REF!</v>
      </c>
      <c r="O690" s="29" t="e">
        <f>'施設リストA-1（直営）'!#REF!</f>
        <v>#REF!</v>
      </c>
      <c r="P690" s="30" t="e">
        <f>IF(O690="新設",VLOOKUP('施設リストA-1（直営）'!#REF!,'（新設）照明器具'!$B$5:$C$1990,2,FALSE),IF('部屋別効果（直）'!O690="撤去",VLOOKUP('施設リストA-1（直営）'!#REF!,'（既設）調査結果'!$B$5:$C$1998,2,FALSE),0))</f>
        <v>#REF!</v>
      </c>
      <c r="Q690" s="29" t="e">
        <f>'施設リストA-1（直営）'!#REF!</f>
        <v>#REF!</v>
      </c>
      <c r="R690" s="29" t="e">
        <f>'施設リストA-1（直営）'!#REF!</f>
        <v>#REF!</v>
      </c>
      <c r="S690" s="30" t="e">
        <f>IF(R690="新設",VLOOKUP('施設リストA-1（直営）'!#REF!,'（新設）照明器具'!$B$5:$C$1990,2,FALSE),IF('部屋別効果（直）'!R690="撤去",VLOOKUP('施設リストA-1（直営）'!#REF!,'（既設）調査結果'!$B$5:$C$1998,2,FALSE),0))</f>
        <v>#REF!</v>
      </c>
      <c r="T690" s="29" t="e">
        <f>'施設リストA-1（直営）'!#REF!</f>
        <v>#REF!</v>
      </c>
      <c r="U690" s="29" t="e">
        <f>'施設リストA-1（直営）'!#REF!</f>
        <v>#REF!</v>
      </c>
      <c r="V690" s="30" t="e">
        <f>IF(U690="新設",VLOOKUP('施設リストA-1（直営）'!#REF!,'（新設）照明器具'!$B$5:$C$1990,2,FALSE),IF('部屋別効果（直）'!U690="撤去",VLOOKUP('施設リストA-1（直営）'!#REF!,'（既設）調査結果'!$B$5:$C$1998,2,FALSE),0))</f>
        <v>#REF!</v>
      </c>
      <c r="W690" s="29" t="e">
        <f>'施設リストA-1（直営）'!#REF!</f>
        <v>#REF!</v>
      </c>
      <c r="X690" s="29" t="e">
        <f>'施設リストA-1（直営）'!#REF!</f>
        <v>#REF!</v>
      </c>
      <c r="Y690" s="30" t="e">
        <f>IF(X690="新設",VLOOKUP('施設リストA-1（直営）'!#REF!,'（新設）照明器具'!$B$5:$C$1990,2,FALSE),IF('部屋別効果（直）'!X690="撤去",VLOOKUP('施設リストA-1（直営）'!#REF!,'（既設）調査結果'!$B$5:$C$1998,2,FALSE),0))</f>
        <v>#REF!</v>
      </c>
      <c r="Z690" s="29" t="e">
        <f>'施設リストA-1（直営）'!#REF!</f>
        <v>#REF!</v>
      </c>
      <c r="AA690" s="29" t="e">
        <f>'施設リストA-1（直営）'!#REF!</f>
        <v>#REF!</v>
      </c>
      <c r="AB690" s="30" t="e">
        <f>IF(AA690="新設",VLOOKUP('施設リストA-1（直営）'!#REF!,'（新設）照明器具'!$B$5:$C$1990,2,FALSE),IF('部屋別効果（直）'!AA690="撤去",VLOOKUP('施設リストA-1（直営）'!#REF!,'（既設）調査結果'!$B$5:$C$1998,2,FALSE),0))</f>
        <v>#REF!</v>
      </c>
      <c r="AC690" s="29" t="e">
        <f>'施設リストA-1（直営）'!#REF!</f>
        <v>#REF!</v>
      </c>
      <c r="AD690" s="29" t="e">
        <f>'施設リストA-1（直営）'!#REF!</f>
        <v>#REF!</v>
      </c>
      <c r="AE690" s="30" t="e">
        <f>IF(AD690="新設",VLOOKUP('施設リストA-1（直営）'!#REF!,'（新設）照明器具'!$B$5:$C$1990,2,FALSE),IF('部屋別効果（直）'!AD690="撤去",VLOOKUP('施設リストA-1（直営）'!#REF!,'（既設）調査結果'!$B$5:$C$1998,2,FALSE),0))</f>
        <v>#REF!</v>
      </c>
      <c r="AF690" s="29" t="e">
        <f>'施設リストA-1（直営）'!#REF!</f>
        <v>#REF!</v>
      </c>
      <c r="AG690" s="29" t="e">
        <f>'施設リストA-1（直営）'!#REF!</f>
        <v>#REF!</v>
      </c>
      <c r="AH690" s="30" t="e">
        <f>IF(AG690="新設",VLOOKUP('施設リストA-1（直営）'!#REF!,'（新設）照明器具'!$B$5:$C$1990,2,FALSE),IF('部屋別効果（直）'!AG690="撤去",VLOOKUP('施設リストA-1（直営）'!#REF!,'（既設）調査結果'!$B$5:$C$1998,2,FALSE),0))</f>
        <v>#REF!</v>
      </c>
      <c r="AI690" s="29" t="e">
        <f>'施設リストA-1（直営）'!#REF!</f>
        <v>#REF!</v>
      </c>
      <c r="AJ690" s="29" t="e">
        <f>'施設リストA-1（直営）'!#REF!</f>
        <v>#REF!</v>
      </c>
      <c r="AK690" s="30" t="e">
        <f>IF(AJ690="新設",VLOOKUP('施設リストA-1（直営）'!#REF!,'（新設）照明器具'!$B$5:$C$1990,2,FALSE),IF('部屋別効果（直）'!AJ690="撤去",VLOOKUP('施設リストA-1（直営）'!#REF!,'（既設）調査結果'!$B$5:$C$1998,2,FALSE),0))</f>
        <v>#REF!</v>
      </c>
      <c r="AL690" s="29" t="e">
        <f>'施設リストA-1（直営）'!#REF!</f>
        <v>#REF!</v>
      </c>
    </row>
    <row r="691" spans="1:38" customFormat="1">
      <c r="A691" s="94"/>
      <c r="B691" s="16" t="e">
        <f>'施設リストA-1（直営）'!#REF!</f>
        <v>#REF!</v>
      </c>
      <c r="C691" s="14" t="e">
        <f>'施設リストA-1（直営）'!#REF!</f>
        <v>#REF!</v>
      </c>
      <c r="D691" s="94" t="e">
        <f>'施設リストA-1（直営）'!#REF!</f>
        <v>#REF!</v>
      </c>
      <c r="E691" s="20" t="e">
        <f>'施設リストA-1（直営）'!#REF!</f>
        <v>#REF!</v>
      </c>
      <c r="F691" s="20" t="e">
        <f>'施設リストA-1（直営）'!#REF!</f>
        <v>#REF!</v>
      </c>
      <c r="G691" s="13" t="e">
        <f>'施設リストA-1（直営）'!#REF!</f>
        <v>#REF!</v>
      </c>
      <c r="H691" s="28" t="e">
        <f t="shared" si="10"/>
        <v>#REF!</v>
      </c>
      <c r="I691" s="29" t="e">
        <f>'施設リストA-1（直営）'!#REF!</f>
        <v>#REF!</v>
      </c>
      <c r="J691" s="30" t="e">
        <f>IF(I691="新設",VLOOKUP('施設リストA-1（直営）'!#REF!,'（新設）照明器具'!$B$5:$C$1990,2,FALSE),IF('部屋別効果（直）'!I691="撤去",VLOOKUP('施設リストA-1（直営）'!#REF!,'（既設）調査結果'!$B$5:$C$1998,2,FALSE),0))</f>
        <v>#REF!</v>
      </c>
      <c r="K691" s="29" t="e">
        <f>'施設リストA-1（直営）'!#REF!</f>
        <v>#REF!</v>
      </c>
      <c r="L691" s="29" t="e">
        <f>'施設リストA-1（直営）'!#REF!</f>
        <v>#REF!</v>
      </c>
      <c r="M691" s="30" t="e">
        <f>IF(L691="新設",VLOOKUP('施設リストA-1（直営）'!#REF!,'（新設）照明器具'!$B$5:$C$1990,2,FALSE),IF('部屋別効果（直）'!L691="撤去",VLOOKUP('施設リストA-1（直営）'!#REF!,'（既設）調査結果'!$B$5:$C$1998,2,FALSE),0))</f>
        <v>#REF!</v>
      </c>
      <c r="N691" s="29" t="e">
        <f>'施設リストA-1（直営）'!#REF!</f>
        <v>#REF!</v>
      </c>
      <c r="O691" s="29" t="e">
        <f>'施設リストA-1（直営）'!#REF!</f>
        <v>#REF!</v>
      </c>
      <c r="P691" s="30" t="e">
        <f>IF(O691="新設",VLOOKUP('施設リストA-1（直営）'!#REF!,'（新設）照明器具'!$B$5:$C$1990,2,FALSE),IF('部屋別効果（直）'!O691="撤去",VLOOKUP('施設リストA-1（直営）'!#REF!,'（既設）調査結果'!$B$5:$C$1998,2,FALSE),0))</f>
        <v>#REF!</v>
      </c>
      <c r="Q691" s="29" t="e">
        <f>'施設リストA-1（直営）'!#REF!</f>
        <v>#REF!</v>
      </c>
      <c r="R691" s="29" t="e">
        <f>'施設リストA-1（直営）'!#REF!</f>
        <v>#REF!</v>
      </c>
      <c r="S691" s="30" t="e">
        <f>IF(R691="新設",VLOOKUP('施設リストA-1（直営）'!#REF!,'（新設）照明器具'!$B$5:$C$1990,2,FALSE),IF('部屋別効果（直）'!R691="撤去",VLOOKUP('施設リストA-1（直営）'!#REF!,'（既設）調査結果'!$B$5:$C$1998,2,FALSE),0))</f>
        <v>#REF!</v>
      </c>
      <c r="T691" s="29" t="e">
        <f>'施設リストA-1（直営）'!#REF!</f>
        <v>#REF!</v>
      </c>
      <c r="U691" s="29" t="e">
        <f>'施設リストA-1（直営）'!#REF!</f>
        <v>#REF!</v>
      </c>
      <c r="V691" s="30" t="e">
        <f>IF(U691="新設",VLOOKUP('施設リストA-1（直営）'!#REF!,'（新設）照明器具'!$B$5:$C$1990,2,FALSE),IF('部屋別効果（直）'!U691="撤去",VLOOKUP('施設リストA-1（直営）'!#REF!,'（既設）調査結果'!$B$5:$C$1998,2,FALSE),0))</f>
        <v>#REF!</v>
      </c>
      <c r="W691" s="29" t="e">
        <f>'施設リストA-1（直営）'!#REF!</f>
        <v>#REF!</v>
      </c>
      <c r="X691" s="29" t="e">
        <f>'施設リストA-1（直営）'!#REF!</f>
        <v>#REF!</v>
      </c>
      <c r="Y691" s="30" t="e">
        <f>IF(X691="新設",VLOOKUP('施設リストA-1（直営）'!#REF!,'（新設）照明器具'!$B$5:$C$1990,2,FALSE),IF('部屋別効果（直）'!X691="撤去",VLOOKUP('施設リストA-1（直営）'!#REF!,'（既設）調査結果'!$B$5:$C$1998,2,FALSE),0))</f>
        <v>#REF!</v>
      </c>
      <c r="Z691" s="29" t="e">
        <f>'施設リストA-1（直営）'!#REF!</f>
        <v>#REF!</v>
      </c>
      <c r="AA691" s="29" t="e">
        <f>'施設リストA-1（直営）'!#REF!</f>
        <v>#REF!</v>
      </c>
      <c r="AB691" s="30" t="e">
        <f>IF(AA691="新設",VLOOKUP('施設リストA-1（直営）'!#REF!,'（新設）照明器具'!$B$5:$C$1990,2,FALSE),IF('部屋別効果（直）'!AA691="撤去",VLOOKUP('施設リストA-1（直営）'!#REF!,'（既設）調査結果'!$B$5:$C$1998,2,FALSE),0))</f>
        <v>#REF!</v>
      </c>
      <c r="AC691" s="29" t="e">
        <f>'施設リストA-1（直営）'!#REF!</f>
        <v>#REF!</v>
      </c>
      <c r="AD691" s="29" t="e">
        <f>'施設リストA-1（直営）'!#REF!</f>
        <v>#REF!</v>
      </c>
      <c r="AE691" s="30" t="e">
        <f>IF(AD691="新設",VLOOKUP('施設リストA-1（直営）'!#REF!,'（新設）照明器具'!$B$5:$C$1990,2,FALSE),IF('部屋別効果（直）'!AD691="撤去",VLOOKUP('施設リストA-1（直営）'!#REF!,'（既設）調査結果'!$B$5:$C$1998,2,FALSE),0))</f>
        <v>#REF!</v>
      </c>
      <c r="AF691" s="29" t="e">
        <f>'施設リストA-1（直営）'!#REF!</f>
        <v>#REF!</v>
      </c>
      <c r="AG691" s="29" t="e">
        <f>'施設リストA-1（直営）'!#REF!</f>
        <v>#REF!</v>
      </c>
      <c r="AH691" s="30" t="e">
        <f>IF(AG691="新設",VLOOKUP('施設リストA-1（直営）'!#REF!,'（新設）照明器具'!$B$5:$C$1990,2,FALSE),IF('部屋別効果（直）'!AG691="撤去",VLOOKUP('施設リストA-1（直営）'!#REF!,'（既設）調査結果'!$B$5:$C$1998,2,FALSE),0))</f>
        <v>#REF!</v>
      </c>
      <c r="AI691" s="29" t="e">
        <f>'施設リストA-1（直営）'!#REF!</f>
        <v>#REF!</v>
      </c>
      <c r="AJ691" s="29" t="e">
        <f>'施設リストA-1（直営）'!#REF!</f>
        <v>#REF!</v>
      </c>
      <c r="AK691" s="30" t="e">
        <f>IF(AJ691="新設",VLOOKUP('施設リストA-1（直営）'!#REF!,'（新設）照明器具'!$B$5:$C$1990,2,FALSE),IF('部屋別効果（直）'!AJ691="撤去",VLOOKUP('施設リストA-1（直営）'!#REF!,'（既設）調査結果'!$B$5:$C$1998,2,FALSE),0))</f>
        <v>#REF!</v>
      </c>
      <c r="AL691" s="29" t="e">
        <f>'施設リストA-1（直営）'!#REF!</f>
        <v>#REF!</v>
      </c>
    </row>
    <row r="692" spans="1:38" customFormat="1">
      <c r="A692" s="94"/>
      <c r="B692" s="16" t="e">
        <f>'施設リストA-1（直営）'!#REF!</f>
        <v>#REF!</v>
      </c>
      <c r="C692" s="14" t="e">
        <f>'施設リストA-1（直営）'!#REF!</f>
        <v>#REF!</v>
      </c>
      <c r="D692" s="94" t="e">
        <f>'施設リストA-1（直営）'!#REF!</f>
        <v>#REF!</v>
      </c>
      <c r="E692" s="20" t="e">
        <f>'施設リストA-1（直営）'!#REF!</f>
        <v>#REF!</v>
      </c>
      <c r="F692" s="20" t="e">
        <f>'施設リストA-1（直営）'!#REF!</f>
        <v>#REF!</v>
      </c>
      <c r="G692" s="13" t="e">
        <f>'施設リストA-1（直営）'!#REF!</f>
        <v>#REF!</v>
      </c>
      <c r="H692" s="28" t="e">
        <f t="shared" si="10"/>
        <v>#REF!</v>
      </c>
      <c r="I692" s="29" t="e">
        <f>'施設リストA-1（直営）'!#REF!</f>
        <v>#REF!</v>
      </c>
      <c r="J692" s="30" t="e">
        <f>IF(I692="新設",VLOOKUP('施設リストA-1（直営）'!#REF!,'（新設）照明器具'!$B$5:$C$1990,2,FALSE),IF('部屋別効果（直）'!I692="撤去",VLOOKUP('施設リストA-1（直営）'!#REF!,'（既設）調査結果'!$B$5:$C$1998,2,FALSE),0))</f>
        <v>#REF!</v>
      </c>
      <c r="K692" s="29" t="e">
        <f>'施設リストA-1（直営）'!#REF!</f>
        <v>#REF!</v>
      </c>
      <c r="L692" s="29" t="e">
        <f>'施設リストA-1（直営）'!#REF!</f>
        <v>#REF!</v>
      </c>
      <c r="M692" s="30" t="e">
        <f>IF(L692="新設",VLOOKUP('施設リストA-1（直営）'!#REF!,'（新設）照明器具'!$B$5:$C$1990,2,FALSE),IF('部屋別効果（直）'!L692="撤去",VLOOKUP('施設リストA-1（直営）'!#REF!,'（既設）調査結果'!$B$5:$C$1998,2,FALSE),0))</f>
        <v>#REF!</v>
      </c>
      <c r="N692" s="29" t="e">
        <f>'施設リストA-1（直営）'!#REF!</f>
        <v>#REF!</v>
      </c>
      <c r="O692" s="29" t="e">
        <f>'施設リストA-1（直営）'!#REF!</f>
        <v>#REF!</v>
      </c>
      <c r="P692" s="30" t="e">
        <f>IF(O692="新設",VLOOKUP('施設リストA-1（直営）'!#REF!,'（新設）照明器具'!$B$5:$C$1990,2,FALSE),IF('部屋別効果（直）'!O692="撤去",VLOOKUP('施設リストA-1（直営）'!#REF!,'（既設）調査結果'!$B$5:$C$1998,2,FALSE),0))</f>
        <v>#REF!</v>
      </c>
      <c r="Q692" s="29" t="e">
        <f>'施設リストA-1（直営）'!#REF!</f>
        <v>#REF!</v>
      </c>
      <c r="R692" s="29" t="e">
        <f>'施設リストA-1（直営）'!#REF!</f>
        <v>#REF!</v>
      </c>
      <c r="S692" s="30" t="e">
        <f>IF(R692="新設",VLOOKUP('施設リストA-1（直営）'!#REF!,'（新設）照明器具'!$B$5:$C$1990,2,FALSE),IF('部屋別効果（直）'!R692="撤去",VLOOKUP('施設リストA-1（直営）'!#REF!,'（既設）調査結果'!$B$5:$C$1998,2,FALSE),0))</f>
        <v>#REF!</v>
      </c>
      <c r="T692" s="29" t="e">
        <f>'施設リストA-1（直営）'!#REF!</f>
        <v>#REF!</v>
      </c>
      <c r="U692" s="29" t="e">
        <f>'施設リストA-1（直営）'!#REF!</f>
        <v>#REF!</v>
      </c>
      <c r="V692" s="30" t="e">
        <f>IF(U692="新設",VLOOKUP('施設リストA-1（直営）'!#REF!,'（新設）照明器具'!$B$5:$C$1990,2,FALSE),IF('部屋別効果（直）'!U692="撤去",VLOOKUP('施設リストA-1（直営）'!#REF!,'（既設）調査結果'!$B$5:$C$1998,2,FALSE),0))</f>
        <v>#REF!</v>
      </c>
      <c r="W692" s="29" t="e">
        <f>'施設リストA-1（直営）'!#REF!</f>
        <v>#REF!</v>
      </c>
      <c r="X692" s="29" t="e">
        <f>'施設リストA-1（直営）'!#REF!</f>
        <v>#REF!</v>
      </c>
      <c r="Y692" s="30" t="e">
        <f>IF(X692="新設",VLOOKUP('施設リストA-1（直営）'!#REF!,'（新設）照明器具'!$B$5:$C$1990,2,FALSE),IF('部屋別効果（直）'!X692="撤去",VLOOKUP('施設リストA-1（直営）'!#REF!,'（既設）調査結果'!$B$5:$C$1998,2,FALSE),0))</f>
        <v>#REF!</v>
      </c>
      <c r="Z692" s="29" t="e">
        <f>'施設リストA-1（直営）'!#REF!</f>
        <v>#REF!</v>
      </c>
      <c r="AA692" s="29" t="e">
        <f>'施設リストA-1（直営）'!#REF!</f>
        <v>#REF!</v>
      </c>
      <c r="AB692" s="30" t="e">
        <f>IF(AA692="新設",VLOOKUP('施設リストA-1（直営）'!#REF!,'（新設）照明器具'!$B$5:$C$1990,2,FALSE),IF('部屋別効果（直）'!AA692="撤去",VLOOKUP('施設リストA-1（直営）'!#REF!,'（既設）調査結果'!$B$5:$C$1998,2,FALSE),0))</f>
        <v>#REF!</v>
      </c>
      <c r="AC692" s="29" t="e">
        <f>'施設リストA-1（直営）'!#REF!</f>
        <v>#REF!</v>
      </c>
      <c r="AD692" s="29" t="e">
        <f>'施設リストA-1（直営）'!#REF!</f>
        <v>#REF!</v>
      </c>
      <c r="AE692" s="30" t="e">
        <f>IF(AD692="新設",VLOOKUP('施設リストA-1（直営）'!#REF!,'（新設）照明器具'!$B$5:$C$1990,2,FALSE),IF('部屋別効果（直）'!AD692="撤去",VLOOKUP('施設リストA-1（直営）'!#REF!,'（既設）調査結果'!$B$5:$C$1998,2,FALSE),0))</f>
        <v>#REF!</v>
      </c>
      <c r="AF692" s="29" t="e">
        <f>'施設リストA-1（直営）'!#REF!</f>
        <v>#REF!</v>
      </c>
      <c r="AG692" s="29" t="e">
        <f>'施設リストA-1（直営）'!#REF!</f>
        <v>#REF!</v>
      </c>
      <c r="AH692" s="30" t="e">
        <f>IF(AG692="新設",VLOOKUP('施設リストA-1（直営）'!#REF!,'（新設）照明器具'!$B$5:$C$1990,2,FALSE),IF('部屋別効果（直）'!AG692="撤去",VLOOKUP('施設リストA-1（直営）'!#REF!,'（既設）調査結果'!$B$5:$C$1998,2,FALSE),0))</f>
        <v>#REF!</v>
      </c>
      <c r="AI692" s="29" t="e">
        <f>'施設リストA-1（直営）'!#REF!</f>
        <v>#REF!</v>
      </c>
      <c r="AJ692" s="29" t="e">
        <f>'施設リストA-1（直営）'!#REF!</f>
        <v>#REF!</v>
      </c>
      <c r="AK692" s="30" t="e">
        <f>IF(AJ692="新設",VLOOKUP('施設リストA-1（直営）'!#REF!,'（新設）照明器具'!$B$5:$C$1990,2,FALSE),IF('部屋別効果（直）'!AJ692="撤去",VLOOKUP('施設リストA-1（直営）'!#REF!,'（既設）調査結果'!$B$5:$C$1998,2,FALSE),0))</f>
        <v>#REF!</v>
      </c>
      <c r="AL692" s="29" t="e">
        <f>'施設リストA-1（直営）'!#REF!</f>
        <v>#REF!</v>
      </c>
    </row>
    <row r="693" spans="1:38" customFormat="1">
      <c r="A693" s="94"/>
      <c r="B693" s="16" t="e">
        <f>'施設リストA-1（直営）'!#REF!</f>
        <v>#REF!</v>
      </c>
      <c r="C693" s="14" t="e">
        <f>'施設リストA-1（直営）'!#REF!</f>
        <v>#REF!</v>
      </c>
      <c r="D693" s="94" t="e">
        <f>'施設リストA-1（直営）'!#REF!</f>
        <v>#REF!</v>
      </c>
      <c r="E693" s="20" t="e">
        <f>'施設リストA-1（直営）'!#REF!</f>
        <v>#REF!</v>
      </c>
      <c r="F693" s="20" t="e">
        <f>'施設リストA-1（直営）'!#REF!</f>
        <v>#REF!</v>
      </c>
      <c r="G693" s="13" t="e">
        <f>'施設リストA-1（直営）'!#REF!</f>
        <v>#REF!</v>
      </c>
      <c r="H693" s="28" t="e">
        <f t="shared" si="10"/>
        <v>#REF!</v>
      </c>
      <c r="I693" s="29" t="e">
        <f>'施設リストA-1（直営）'!#REF!</f>
        <v>#REF!</v>
      </c>
      <c r="J693" s="30" t="e">
        <f>IF(I693="新設",VLOOKUP('施設リストA-1（直営）'!#REF!,'（新設）照明器具'!$B$5:$C$1990,2,FALSE),IF('部屋別効果（直）'!I693="撤去",VLOOKUP('施設リストA-1（直営）'!#REF!,'（既設）調査結果'!$B$5:$C$1998,2,FALSE),0))</f>
        <v>#REF!</v>
      </c>
      <c r="K693" s="29" t="e">
        <f>'施設リストA-1（直営）'!#REF!</f>
        <v>#REF!</v>
      </c>
      <c r="L693" s="29" t="e">
        <f>'施設リストA-1（直営）'!#REF!</f>
        <v>#REF!</v>
      </c>
      <c r="M693" s="30" t="e">
        <f>IF(L693="新設",VLOOKUP('施設リストA-1（直営）'!#REF!,'（新設）照明器具'!$B$5:$C$1990,2,FALSE),IF('部屋別効果（直）'!L693="撤去",VLOOKUP('施設リストA-1（直営）'!#REF!,'（既設）調査結果'!$B$5:$C$1998,2,FALSE),0))</f>
        <v>#REF!</v>
      </c>
      <c r="N693" s="29" t="e">
        <f>'施設リストA-1（直営）'!#REF!</f>
        <v>#REF!</v>
      </c>
      <c r="O693" s="29" t="e">
        <f>'施設リストA-1（直営）'!#REF!</f>
        <v>#REF!</v>
      </c>
      <c r="P693" s="30" t="e">
        <f>IF(O693="新設",VLOOKUP('施設リストA-1（直営）'!#REF!,'（新設）照明器具'!$B$5:$C$1990,2,FALSE),IF('部屋別効果（直）'!O693="撤去",VLOOKUP('施設リストA-1（直営）'!#REF!,'（既設）調査結果'!$B$5:$C$1998,2,FALSE),0))</f>
        <v>#REF!</v>
      </c>
      <c r="Q693" s="29" t="e">
        <f>'施設リストA-1（直営）'!#REF!</f>
        <v>#REF!</v>
      </c>
      <c r="R693" s="29" t="e">
        <f>'施設リストA-1（直営）'!#REF!</f>
        <v>#REF!</v>
      </c>
      <c r="S693" s="30" t="e">
        <f>IF(R693="新設",VLOOKUP('施設リストA-1（直営）'!#REF!,'（新設）照明器具'!$B$5:$C$1990,2,FALSE),IF('部屋別効果（直）'!R693="撤去",VLOOKUP('施設リストA-1（直営）'!#REF!,'（既設）調査結果'!$B$5:$C$1998,2,FALSE),0))</f>
        <v>#REF!</v>
      </c>
      <c r="T693" s="29" t="e">
        <f>'施設リストA-1（直営）'!#REF!</f>
        <v>#REF!</v>
      </c>
      <c r="U693" s="29" t="e">
        <f>'施設リストA-1（直営）'!#REF!</f>
        <v>#REF!</v>
      </c>
      <c r="V693" s="30" t="e">
        <f>IF(U693="新設",VLOOKUP('施設リストA-1（直営）'!#REF!,'（新設）照明器具'!$B$5:$C$1990,2,FALSE),IF('部屋別効果（直）'!U693="撤去",VLOOKUP('施設リストA-1（直営）'!#REF!,'（既設）調査結果'!$B$5:$C$1998,2,FALSE),0))</f>
        <v>#REF!</v>
      </c>
      <c r="W693" s="29" t="e">
        <f>'施設リストA-1（直営）'!#REF!</f>
        <v>#REF!</v>
      </c>
      <c r="X693" s="29" t="e">
        <f>'施設リストA-1（直営）'!#REF!</f>
        <v>#REF!</v>
      </c>
      <c r="Y693" s="30" t="e">
        <f>IF(X693="新設",VLOOKUP('施設リストA-1（直営）'!#REF!,'（新設）照明器具'!$B$5:$C$1990,2,FALSE),IF('部屋別効果（直）'!X693="撤去",VLOOKUP('施設リストA-1（直営）'!#REF!,'（既設）調査結果'!$B$5:$C$1998,2,FALSE),0))</f>
        <v>#REF!</v>
      </c>
      <c r="Z693" s="29" t="e">
        <f>'施設リストA-1（直営）'!#REF!</f>
        <v>#REF!</v>
      </c>
      <c r="AA693" s="29" t="e">
        <f>'施設リストA-1（直営）'!#REF!</f>
        <v>#REF!</v>
      </c>
      <c r="AB693" s="30" t="e">
        <f>IF(AA693="新設",VLOOKUP('施設リストA-1（直営）'!#REF!,'（新設）照明器具'!$B$5:$C$1990,2,FALSE),IF('部屋別効果（直）'!AA693="撤去",VLOOKUP('施設リストA-1（直営）'!#REF!,'（既設）調査結果'!$B$5:$C$1998,2,FALSE),0))</f>
        <v>#REF!</v>
      </c>
      <c r="AC693" s="29" t="e">
        <f>'施設リストA-1（直営）'!#REF!</f>
        <v>#REF!</v>
      </c>
      <c r="AD693" s="29" t="e">
        <f>'施設リストA-1（直営）'!#REF!</f>
        <v>#REF!</v>
      </c>
      <c r="AE693" s="30" t="e">
        <f>IF(AD693="新設",VLOOKUP('施設リストA-1（直営）'!#REF!,'（新設）照明器具'!$B$5:$C$1990,2,FALSE),IF('部屋別効果（直）'!AD693="撤去",VLOOKUP('施設リストA-1（直営）'!#REF!,'（既設）調査結果'!$B$5:$C$1998,2,FALSE),0))</f>
        <v>#REF!</v>
      </c>
      <c r="AF693" s="29" t="e">
        <f>'施設リストA-1（直営）'!#REF!</f>
        <v>#REF!</v>
      </c>
      <c r="AG693" s="29" t="e">
        <f>'施設リストA-1（直営）'!#REF!</f>
        <v>#REF!</v>
      </c>
      <c r="AH693" s="30" t="e">
        <f>IF(AG693="新設",VLOOKUP('施設リストA-1（直営）'!#REF!,'（新設）照明器具'!$B$5:$C$1990,2,FALSE),IF('部屋別効果（直）'!AG693="撤去",VLOOKUP('施設リストA-1（直営）'!#REF!,'（既設）調査結果'!$B$5:$C$1998,2,FALSE),0))</f>
        <v>#REF!</v>
      </c>
      <c r="AI693" s="29" t="e">
        <f>'施設リストA-1（直営）'!#REF!</f>
        <v>#REF!</v>
      </c>
      <c r="AJ693" s="29" t="e">
        <f>'施設リストA-1（直営）'!#REF!</f>
        <v>#REF!</v>
      </c>
      <c r="AK693" s="30" t="e">
        <f>IF(AJ693="新設",VLOOKUP('施設リストA-1（直営）'!#REF!,'（新設）照明器具'!$B$5:$C$1990,2,FALSE),IF('部屋別効果（直）'!AJ693="撤去",VLOOKUP('施設リストA-1（直営）'!#REF!,'（既設）調査結果'!$B$5:$C$1998,2,FALSE),0))</f>
        <v>#REF!</v>
      </c>
      <c r="AL693" s="29" t="e">
        <f>'施設リストA-1（直営）'!#REF!</f>
        <v>#REF!</v>
      </c>
    </row>
    <row r="694" spans="1:38" customFormat="1">
      <c r="A694" s="94"/>
      <c r="B694" s="16" t="e">
        <f>'施設リストA-1（直営）'!#REF!</f>
        <v>#REF!</v>
      </c>
      <c r="C694" s="14" t="e">
        <f>'施設リストA-1（直営）'!#REF!</f>
        <v>#REF!</v>
      </c>
      <c r="D694" s="94" t="e">
        <f>'施設リストA-1（直営）'!#REF!</f>
        <v>#REF!</v>
      </c>
      <c r="E694" s="20" t="e">
        <f>'施設リストA-1（直営）'!#REF!</f>
        <v>#REF!</v>
      </c>
      <c r="F694" s="20" t="e">
        <f>'施設リストA-1（直営）'!#REF!</f>
        <v>#REF!</v>
      </c>
      <c r="G694" s="13" t="e">
        <f>'施設リストA-1（直営）'!#REF!</f>
        <v>#REF!</v>
      </c>
      <c r="H694" s="28" t="e">
        <f t="shared" si="10"/>
        <v>#REF!</v>
      </c>
      <c r="I694" s="29" t="e">
        <f>'施設リストA-1（直営）'!#REF!</f>
        <v>#REF!</v>
      </c>
      <c r="J694" s="30" t="e">
        <f>IF(I694="新設",VLOOKUP('施設リストA-1（直営）'!#REF!,'（新設）照明器具'!$B$5:$C$1990,2,FALSE),IF('部屋別効果（直）'!I694="撤去",VLOOKUP('施設リストA-1（直営）'!#REF!,'（既設）調査結果'!$B$5:$C$1998,2,FALSE),0))</f>
        <v>#REF!</v>
      </c>
      <c r="K694" s="29" t="e">
        <f>'施設リストA-1（直営）'!#REF!</f>
        <v>#REF!</v>
      </c>
      <c r="L694" s="29" t="e">
        <f>'施設リストA-1（直営）'!#REF!</f>
        <v>#REF!</v>
      </c>
      <c r="M694" s="30" t="e">
        <f>IF(L694="新設",VLOOKUP('施設リストA-1（直営）'!#REF!,'（新設）照明器具'!$B$5:$C$1990,2,FALSE),IF('部屋別効果（直）'!L694="撤去",VLOOKUP('施設リストA-1（直営）'!#REF!,'（既設）調査結果'!$B$5:$C$1998,2,FALSE),0))</f>
        <v>#REF!</v>
      </c>
      <c r="N694" s="29" t="e">
        <f>'施設リストA-1（直営）'!#REF!</f>
        <v>#REF!</v>
      </c>
      <c r="O694" s="29" t="e">
        <f>'施設リストA-1（直営）'!#REF!</f>
        <v>#REF!</v>
      </c>
      <c r="P694" s="30" t="e">
        <f>IF(O694="新設",VLOOKUP('施設リストA-1（直営）'!#REF!,'（新設）照明器具'!$B$5:$C$1990,2,FALSE),IF('部屋別効果（直）'!O694="撤去",VLOOKUP('施設リストA-1（直営）'!#REF!,'（既設）調査結果'!$B$5:$C$1998,2,FALSE),0))</f>
        <v>#REF!</v>
      </c>
      <c r="Q694" s="29" t="e">
        <f>'施設リストA-1（直営）'!#REF!</f>
        <v>#REF!</v>
      </c>
      <c r="R694" s="29" t="e">
        <f>'施設リストA-1（直営）'!#REF!</f>
        <v>#REF!</v>
      </c>
      <c r="S694" s="30" t="e">
        <f>IF(R694="新設",VLOOKUP('施設リストA-1（直営）'!#REF!,'（新設）照明器具'!$B$5:$C$1990,2,FALSE),IF('部屋別効果（直）'!R694="撤去",VLOOKUP('施設リストA-1（直営）'!#REF!,'（既設）調査結果'!$B$5:$C$1998,2,FALSE),0))</f>
        <v>#REF!</v>
      </c>
      <c r="T694" s="29" t="e">
        <f>'施設リストA-1（直営）'!#REF!</f>
        <v>#REF!</v>
      </c>
      <c r="U694" s="29" t="e">
        <f>'施設リストA-1（直営）'!#REF!</f>
        <v>#REF!</v>
      </c>
      <c r="V694" s="30" t="e">
        <f>IF(U694="新設",VLOOKUP('施設リストA-1（直営）'!#REF!,'（新設）照明器具'!$B$5:$C$1990,2,FALSE),IF('部屋別効果（直）'!U694="撤去",VLOOKUP('施設リストA-1（直営）'!#REF!,'（既設）調査結果'!$B$5:$C$1998,2,FALSE),0))</f>
        <v>#REF!</v>
      </c>
      <c r="W694" s="29" t="e">
        <f>'施設リストA-1（直営）'!#REF!</f>
        <v>#REF!</v>
      </c>
      <c r="X694" s="29" t="e">
        <f>'施設リストA-1（直営）'!#REF!</f>
        <v>#REF!</v>
      </c>
      <c r="Y694" s="30" t="e">
        <f>IF(X694="新設",VLOOKUP('施設リストA-1（直営）'!#REF!,'（新設）照明器具'!$B$5:$C$1990,2,FALSE),IF('部屋別効果（直）'!X694="撤去",VLOOKUP('施設リストA-1（直営）'!#REF!,'（既設）調査結果'!$B$5:$C$1998,2,FALSE),0))</f>
        <v>#REF!</v>
      </c>
      <c r="Z694" s="29" t="e">
        <f>'施設リストA-1（直営）'!#REF!</f>
        <v>#REF!</v>
      </c>
      <c r="AA694" s="29" t="e">
        <f>'施設リストA-1（直営）'!#REF!</f>
        <v>#REF!</v>
      </c>
      <c r="AB694" s="30" t="e">
        <f>IF(AA694="新設",VLOOKUP('施設リストA-1（直営）'!#REF!,'（新設）照明器具'!$B$5:$C$1990,2,FALSE),IF('部屋別効果（直）'!AA694="撤去",VLOOKUP('施設リストA-1（直営）'!#REF!,'（既設）調査結果'!$B$5:$C$1998,2,FALSE),0))</f>
        <v>#REF!</v>
      </c>
      <c r="AC694" s="29" t="e">
        <f>'施設リストA-1（直営）'!#REF!</f>
        <v>#REF!</v>
      </c>
      <c r="AD694" s="29" t="e">
        <f>'施設リストA-1（直営）'!#REF!</f>
        <v>#REF!</v>
      </c>
      <c r="AE694" s="30" t="e">
        <f>IF(AD694="新設",VLOOKUP('施設リストA-1（直営）'!#REF!,'（新設）照明器具'!$B$5:$C$1990,2,FALSE),IF('部屋別効果（直）'!AD694="撤去",VLOOKUP('施設リストA-1（直営）'!#REF!,'（既設）調査結果'!$B$5:$C$1998,2,FALSE),0))</f>
        <v>#REF!</v>
      </c>
      <c r="AF694" s="29" t="e">
        <f>'施設リストA-1（直営）'!#REF!</f>
        <v>#REF!</v>
      </c>
      <c r="AG694" s="29" t="e">
        <f>'施設リストA-1（直営）'!#REF!</f>
        <v>#REF!</v>
      </c>
      <c r="AH694" s="30" t="e">
        <f>IF(AG694="新設",VLOOKUP('施設リストA-1（直営）'!#REF!,'（新設）照明器具'!$B$5:$C$1990,2,FALSE),IF('部屋別効果（直）'!AG694="撤去",VLOOKUP('施設リストA-1（直営）'!#REF!,'（既設）調査結果'!$B$5:$C$1998,2,FALSE),0))</f>
        <v>#REF!</v>
      </c>
      <c r="AI694" s="29" t="e">
        <f>'施設リストA-1（直営）'!#REF!</f>
        <v>#REF!</v>
      </c>
      <c r="AJ694" s="29" t="e">
        <f>'施設リストA-1（直営）'!#REF!</f>
        <v>#REF!</v>
      </c>
      <c r="AK694" s="30" t="e">
        <f>IF(AJ694="新設",VLOOKUP('施設リストA-1（直営）'!#REF!,'（新設）照明器具'!$B$5:$C$1990,2,FALSE),IF('部屋別効果（直）'!AJ694="撤去",VLOOKUP('施設リストA-1（直営）'!#REF!,'（既設）調査結果'!$B$5:$C$1998,2,FALSE),0))</f>
        <v>#REF!</v>
      </c>
      <c r="AL694" s="29" t="e">
        <f>'施設リストA-1（直営）'!#REF!</f>
        <v>#REF!</v>
      </c>
    </row>
    <row r="695" spans="1:38" customFormat="1">
      <c r="A695" s="94"/>
      <c r="B695" s="16" t="e">
        <f>'施設リストA-1（直営）'!#REF!</f>
        <v>#REF!</v>
      </c>
      <c r="C695" s="14" t="e">
        <f>'施設リストA-1（直営）'!#REF!</f>
        <v>#REF!</v>
      </c>
      <c r="D695" s="94" t="e">
        <f>'施設リストA-1（直営）'!#REF!</f>
        <v>#REF!</v>
      </c>
      <c r="E695" s="20" t="e">
        <f>'施設リストA-1（直営）'!#REF!</f>
        <v>#REF!</v>
      </c>
      <c r="F695" s="20" t="e">
        <f>'施設リストA-1（直営）'!#REF!</f>
        <v>#REF!</v>
      </c>
      <c r="G695" s="13" t="e">
        <f>'施設リストA-1（直営）'!#REF!</f>
        <v>#REF!</v>
      </c>
      <c r="H695" s="28" t="e">
        <f t="shared" si="10"/>
        <v>#REF!</v>
      </c>
      <c r="I695" s="29" t="e">
        <f>'施設リストA-1（直営）'!#REF!</f>
        <v>#REF!</v>
      </c>
      <c r="J695" s="30" t="e">
        <f>IF(I695="新設",VLOOKUP('施設リストA-1（直営）'!#REF!,'（新設）照明器具'!$B$5:$C$1990,2,FALSE),IF('部屋別効果（直）'!I695="撤去",VLOOKUP('施設リストA-1（直営）'!#REF!,'（既設）調査結果'!$B$5:$C$1998,2,FALSE),0))</f>
        <v>#REF!</v>
      </c>
      <c r="K695" s="29" t="e">
        <f>'施設リストA-1（直営）'!#REF!</f>
        <v>#REF!</v>
      </c>
      <c r="L695" s="29" t="e">
        <f>'施設リストA-1（直営）'!#REF!</f>
        <v>#REF!</v>
      </c>
      <c r="M695" s="30" t="e">
        <f>IF(L695="新設",VLOOKUP('施設リストA-1（直営）'!#REF!,'（新設）照明器具'!$B$5:$C$1990,2,FALSE),IF('部屋別効果（直）'!L695="撤去",VLOOKUP('施設リストA-1（直営）'!#REF!,'（既設）調査結果'!$B$5:$C$1998,2,FALSE),0))</f>
        <v>#REF!</v>
      </c>
      <c r="N695" s="29" t="e">
        <f>'施設リストA-1（直営）'!#REF!</f>
        <v>#REF!</v>
      </c>
      <c r="O695" s="29" t="e">
        <f>'施設リストA-1（直営）'!#REF!</f>
        <v>#REF!</v>
      </c>
      <c r="P695" s="30" t="e">
        <f>IF(O695="新設",VLOOKUP('施設リストA-1（直営）'!#REF!,'（新設）照明器具'!$B$5:$C$1990,2,FALSE),IF('部屋別効果（直）'!O695="撤去",VLOOKUP('施設リストA-1（直営）'!#REF!,'（既設）調査結果'!$B$5:$C$1998,2,FALSE),0))</f>
        <v>#REF!</v>
      </c>
      <c r="Q695" s="29" t="e">
        <f>'施設リストA-1（直営）'!#REF!</f>
        <v>#REF!</v>
      </c>
      <c r="R695" s="29" t="e">
        <f>'施設リストA-1（直営）'!#REF!</f>
        <v>#REF!</v>
      </c>
      <c r="S695" s="30" t="e">
        <f>IF(R695="新設",VLOOKUP('施設リストA-1（直営）'!#REF!,'（新設）照明器具'!$B$5:$C$1990,2,FALSE),IF('部屋別効果（直）'!R695="撤去",VLOOKUP('施設リストA-1（直営）'!#REF!,'（既設）調査結果'!$B$5:$C$1998,2,FALSE),0))</f>
        <v>#REF!</v>
      </c>
      <c r="T695" s="29" t="e">
        <f>'施設リストA-1（直営）'!#REF!</f>
        <v>#REF!</v>
      </c>
      <c r="U695" s="29" t="e">
        <f>'施設リストA-1（直営）'!#REF!</f>
        <v>#REF!</v>
      </c>
      <c r="V695" s="30" t="e">
        <f>IF(U695="新設",VLOOKUP('施設リストA-1（直営）'!#REF!,'（新設）照明器具'!$B$5:$C$1990,2,FALSE),IF('部屋別効果（直）'!U695="撤去",VLOOKUP('施設リストA-1（直営）'!#REF!,'（既設）調査結果'!$B$5:$C$1998,2,FALSE),0))</f>
        <v>#REF!</v>
      </c>
      <c r="W695" s="29" t="e">
        <f>'施設リストA-1（直営）'!#REF!</f>
        <v>#REF!</v>
      </c>
      <c r="X695" s="29" t="e">
        <f>'施設リストA-1（直営）'!#REF!</f>
        <v>#REF!</v>
      </c>
      <c r="Y695" s="30" t="e">
        <f>IF(X695="新設",VLOOKUP('施設リストA-1（直営）'!#REF!,'（新設）照明器具'!$B$5:$C$1990,2,FALSE),IF('部屋別効果（直）'!X695="撤去",VLOOKUP('施設リストA-1（直営）'!#REF!,'（既設）調査結果'!$B$5:$C$1998,2,FALSE),0))</f>
        <v>#REF!</v>
      </c>
      <c r="Z695" s="29" t="e">
        <f>'施設リストA-1（直営）'!#REF!</f>
        <v>#REF!</v>
      </c>
      <c r="AA695" s="29" t="e">
        <f>'施設リストA-1（直営）'!#REF!</f>
        <v>#REF!</v>
      </c>
      <c r="AB695" s="30" t="e">
        <f>IF(AA695="新設",VLOOKUP('施設リストA-1（直営）'!#REF!,'（新設）照明器具'!$B$5:$C$1990,2,FALSE),IF('部屋別効果（直）'!AA695="撤去",VLOOKUP('施設リストA-1（直営）'!#REF!,'（既設）調査結果'!$B$5:$C$1998,2,FALSE),0))</f>
        <v>#REF!</v>
      </c>
      <c r="AC695" s="29" t="e">
        <f>'施設リストA-1（直営）'!#REF!</f>
        <v>#REF!</v>
      </c>
      <c r="AD695" s="29" t="e">
        <f>'施設リストA-1（直営）'!#REF!</f>
        <v>#REF!</v>
      </c>
      <c r="AE695" s="30" t="e">
        <f>IF(AD695="新設",VLOOKUP('施設リストA-1（直営）'!#REF!,'（新設）照明器具'!$B$5:$C$1990,2,FALSE),IF('部屋別効果（直）'!AD695="撤去",VLOOKUP('施設リストA-1（直営）'!#REF!,'（既設）調査結果'!$B$5:$C$1998,2,FALSE),0))</f>
        <v>#REF!</v>
      </c>
      <c r="AF695" s="29" t="e">
        <f>'施設リストA-1（直営）'!#REF!</f>
        <v>#REF!</v>
      </c>
      <c r="AG695" s="29" t="e">
        <f>'施設リストA-1（直営）'!#REF!</f>
        <v>#REF!</v>
      </c>
      <c r="AH695" s="30" t="e">
        <f>IF(AG695="新設",VLOOKUP('施設リストA-1（直営）'!#REF!,'（新設）照明器具'!$B$5:$C$1990,2,FALSE),IF('部屋別効果（直）'!AG695="撤去",VLOOKUP('施設リストA-1（直営）'!#REF!,'（既設）調査結果'!$B$5:$C$1998,2,FALSE),0))</f>
        <v>#REF!</v>
      </c>
      <c r="AI695" s="29" t="e">
        <f>'施設リストA-1（直営）'!#REF!</f>
        <v>#REF!</v>
      </c>
      <c r="AJ695" s="29" t="e">
        <f>'施設リストA-1（直営）'!#REF!</f>
        <v>#REF!</v>
      </c>
      <c r="AK695" s="30" t="e">
        <f>IF(AJ695="新設",VLOOKUP('施設リストA-1（直営）'!#REF!,'（新設）照明器具'!$B$5:$C$1990,2,FALSE),IF('部屋別効果（直）'!AJ695="撤去",VLOOKUP('施設リストA-1（直営）'!#REF!,'（既設）調査結果'!$B$5:$C$1998,2,FALSE),0))</f>
        <v>#REF!</v>
      </c>
      <c r="AL695" s="29" t="e">
        <f>'施設リストA-1（直営）'!#REF!</f>
        <v>#REF!</v>
      </c>
    </row>
    <row r="696" spans="1:38" customFormat="1">
      <c r="A696" s="94"/>
      <c r="B696" s="16" t="e">
        <f>'施設リストA-1（直営）'!#REF!</f>
        <v>#REF!</v>
      </c>
      <c r="C696" s="14" t="e">
        <f>'施設リストA-1（直営）'!#REF!</f>
        <v>#REF!</v>
      </c>
      <c r="D696" s="94" t="e">
        <f>'施設リストA-1（直営）'!#REF!</f>
        <v>#REF!</v>
      </c>
      <c r="E696" s="20" t="e">
        <f>'施設リストA-1（直営）'!#REF!</f>
        <v>#REF!</v>
      </c>
      <c r="F696" s="20" t="e">
        <f>'施設リストA-1（直営）'!#REF!</f>
        <v>#REF!</v>
      </c>
      <c r="G696" s="13" t="e">
        <f>'施設リストA-1（直営）'!#REF!</f>
        <v>#REF!</v>
      </c>
      <c r="H696" s="28" t="e">
        <f t="shared" si="10"/>
        <v>#REF!</v>
      </c>
      <c r="I696" s="29" t="e">
        <f>'施設リストA-1（直営）'!#REF!</f>
        <v>#REF!</v>
      </c>
      <c r="J696" s="30" t="e">
        <f>IF(I696="新設",VLOOKUP('施設リストA-1（直営）'!#REF!,'（新設）照明器具'!$B$5:$C$1990,2,FALSE),IF('部屋別効果（直）'!I696="撤去",VLOOKUP('施設リストA-1（直営）'!#REF!,'（既設）調査結果'!$B$5:$C$1998,2,FALSE),0))</f>
        <v>#REF!</v>
      </c>
      <c r="K696" s="29" t="e">
        <f>'施設リストA-1（直営）'!#REF!</f>
        <v>#REF!</v>
      </c>
      <c r="L696" s="29" t="e">
        <f>'施設リストA-1（直営）'!#REF!</f>
        <v>#REF!</v>
      </c>
      <c r="M696" s="30" t="e">
        <f>IF(L696="新設",VLOOKUP('施設リストA-1（直営）'!#REF!,'（新設）照明器具'!$B$5:$C$1990,2,FALSE),IF('部屋別効果（直）'!L696="撤去",VLOOKUP('施設リストA-1（直営）'!#REF!,'（既設）調査結果'!$B$5:$C$1998,2,FALSE),0))</f>
        <v>#REF!</v>
      </c>
      <c r="N696" s="29" t="e">
        <f>'施設リストA-1（直営）'!#REF!</f>
        <v>#REF!</v>
      </c>
      <c r="O696" s="29" t="e">
        <f>'施設リストA-1（直営）'!#REF!</f>
        <v>#REF!</v>
      </c>
      <c r="P696" s="30" t="e">
        <f>IF(O696="新設",VLOOKUP('施設リストA-1（直営）'!#REF!,'（新設）照明器具'!$B$5:$C$1990,2,FALSE),IF('部屋別効果（直）'!O696="撤去",VLOOKUP('施設リストA-1（直営）'!#REF!,'（既設）調査結果'!$B$5:$C$1998,2,FALSE),0))</f>
        <v>#REF!</v>
      </c>
      <c r="Q696" s="29" t="e">
        <f>'施設リストA-1（直営）'!#REF!</f>
        <v>#REF!</v>
      </c>
      <c r="R696" s="29" t="e">
        <f>'施設リストA-1（直営）'!#REF!</f>
        <v>#REF!</v>
      </c>
      <c r="S696" s="30" t="e">
        <f>IF(R696="新設",VLOOKUP('施設リストA-1（直営）'!#REF!,'（新設）照明器具'!$B$5:$C$1990,2,FALSE),IF('部屋別効果（直）'!R696="撤去",VLOOKUP('施設リストA-1（直営）'!#REF!,'（既設）調査結果'!$B$5:$C$1998,2,FALSE),0))</f>
        <v>#REF!</v>
      </c>
      <c r="T696" s="29" t="e">
        <f>'施設リストA-1（直営）'!#REF!</f>
        <v>#REF!</v>
      </c>
      <c r="U696" s="29" t="e">
        <f>'施設リストA-1（直営）'!#REF!</f>
        <v>#REF!</v>
      </c>
      <c r="V696" s="30" t="e">
        <f>IF(U696="新設",VLOOKUP('施設リストA-1（直営）'!#REF!,'（新設）照明器具'!$B$5:$C$1990,2,FALSE),IF('部屋別効果（直）'!U696="撤去",VLOOKUP('施設リストA-1（直営）'!#REF!,'（既設）調査結果'!$B$5:$C$1998,2,FALSE),0))</f>
        <v>#REF!</v>
      </c>
      <c r="W696" s="29" t="e">
        <f>'施設リストA-1（直営）'!#REF!</f>
        <v>#REF!</v>
      </c>
      <c r="X696" s="29" t="e">
        <f>'施設リストA-1（直営）'!#REF!</f>
        <v>#REF!</v>
      </c>
      <c r="Y696" s="30" t="e">
        <f>IF(X696="新設",VLOOKUP('施設リストA-1（直営）'!#REF!,'（新設）照明器具'!$B$5:$C$1990,2,FALSE),IF('部屋別効果（直）'!X696="撤去",VLOOKUP('施設リストA-1（直営）'!#REF!,'（既設）調査結果'!$B$5:$C$1998,2,FALSE),0))</f>
        <v>#REF!</v>
      </c>
      <c r="Z696" s="29" t="e">
        <f>'施設リストA-1（直営）'!#REF!</f>
        <v>#REF!</v>
      </c>
      <c r="AA696" s="29" t="e">
        <f>'施設リストA-1（直営）'!#REF!</f>
        <v>#REF!</v>
      </c>
      <c r="AB696" s="30" t="e">
        <f>IF(AA696="新設",VLOOKUP('施設リストA-1（直営）'!#REF!,'（新設）照明器具'!$B$5:$C$1990,2,FALSE),IF('部屋別効果（直）'!AA696="撤去",VLOOKUP('施設リストA-1（直営）'!#REF!,'（既設）調査結果'!$B$5:$C$1998,2,FALSE),0))</f>
        <v>#REF!</v>
      </c>
      <c r="AC696" s="29" t="e">
        <f>'施設リストA-1（直営）'!#REF!</f>
        <v>#REF!</v>
      </c>
      <c r="AD696" s="29" t="e">
        <f>'施設リストA-1（直営）'!#REF!</f>
        <v>#REF!</v>
      </c>
      <c r="AE696" s="30" t="e">
        <f>IF(AD696="新設",VLOOKUP('施設リストA-1（直営）'!#REF!,'（新設）照明器具'!$B$5:$C$1990,2,FALSE),IF('部屋別効果（直）'!AD696="撤去",VLOOKUP('施設リストA-1（直営）'!#REF!,'（既設）調査結果'!$B$5:$C$1998,2,FALSE),0))</f>
        <v>#REF!</v>
      </c>
      <c r="AF696" s="29" t="e">
        <f>'施設リストA-1（直営）'!#REF!</f>
        <v>#REF!</v>
      </c>
      <c r="AG696" s="29" t="e">
        <f>'施設リストA-1（直営）'!#REF!</f>
        <v>#REF!</v>
      </c>
      <c r="AH696" s="30" t="e">
        <f>IF(AG696="新設",VLOOKUP('施設リストA-1（直営）'!#REF!,'（新設）照明器具'!$B$5:$C$1990,2,FALSE),IF('部屋別効果（直）'!AG696="撤去",VLOOKUP('施設リストA-1（直営）'!#REF!,'（既設）調査結果'!$B$5:$C$1998,2,FALSE),0))</f>
        <v>#REF!</v>
      </c>
      <c r="AI696" s="29" t="e">
        <f>'施設リストA-1（直営）'!#REF!</f>
        <v>#REF!</v>
      </c>
      <c r="AJ696" s="29" t="e">
        <f>'施設リストA-1（直営）'!#REF!</f>
        <v>#REF!</v>
      </c>
      <c r="AK696" s="30" t="e">
        <f>IF(AJ696="新設",VLOOKUP('施設リストA-1（直営）'!#REF!,'（新設）照明器具'!$B$5:$C$1990,2,FALSE),IF('部屋別効果（直）'!AJ696="撤去",VLOOKUP('施設リストA-1（直営）'!#REF!,'（既設）調査結果'!$B$5:$C$1998,2,FALSE),0))</f>
        <v>#REF!</v>
      </c>
      <c r="AL696" s="29" t="e">
        <f>'施設リストA-1（直営）'!#REF!</f>
        <v>#REF!</v>
      </c>
    </row>
    <row r="697" spans="1:38" customFormat="1">
      <c r="A697" s="94"/>
      <c r="B697" s="16" t="e">
        <f>'施設リストA-1（直営）'!#REF!</f>
        <v>#REF!</v>
      </c>
      <c r="C697" s="14" t="e">
        <f>'施設リストA-1（直営）'!#REF!</f>
        <v>#REF!</v>
      </c>
      <c r="D697" s="94" t="e">
        <f>'施設リストA-1（直営）'!#REF!</f>
        <v>#REF!</v>
      </c>
      <c r="E697" s="20" t="e">
        <f>'施設リストA-1（直営）'!#REF!</f>
        <v>#REF!</v>
      </c>
      <c r="F697" s="20" t="e">
        <f>'施設リストA-1（直営）'!#REF!</f>
        <v>#REF!</v>
      </c>
      <c r="G697" s="13" t="e">
        <f>'施設リストA-1（直営）'!#REF!</f>
        <v>#REF!</v>
      </c>
      <c r="H697" s="28" t="e">
        <f t="shared" si="10"/>
        <v>#REF!</v>
      </c>
      <c r="I697" s="29" t="e">
        <f>'施設リストA-1（直営）'!#REF!</f>
        <v>#REF!</v>
      </c>
      <c r="J697" s="30" t="e">
        <f>IF(I697="新設",VLOOKUP('施設リストA-1（直営）'!#REF!,'（新設）照明器具'!$B$5:$C$1990,2,FALSE),IF('部屋別効果（直）'!I697="撤去",VLOOKUP('施設リストA-1（直営）'!#REF!,'（既設）調査結果'!$B$5:$C$1998,2,FALSE),0))</f>
        <v>#REF!</v>
      </c>
      <c r="K697" s="29" t="e">
        <f>'施設リストA-1（直営）'!#REF!</f>
        <v>#REF!</v>
      </c>
      <c r="L697" s="29" t="e">
        <f>'施設リストA-1（直営）'!#REF!</f>
        <v>#REF!</v>
      </c>
      <c r="M697" s="30" t="e">
        <f>IF(L697="新設",VLOOKUP('施設リストA-1（直営）'!#REF!,'（新設）照明器具'!$B$5:$C$1990,2,FALSE),IF('部屋別効果（直）'!L697="撤去",VLOOKUP('施設リストA-1（直営）'!#REF!,'（既設）調査結果'!$B$5:$C$1998,2,FALSE),0))</f>
        <v>#REF!</v>
      </c>
      <c r="N697" s="29" t="e">
        <f>'施設リストA-1（直営）'!#REF!</f>
        <v>#REF!</v>
      </c>
      <c r="O697" s="29" t="e">
        <f>'施設リストA-1（直営）'!#REF!</f>
        <v>#REF!</v>
      </c>
      <c r="P697" s="30" t="e">
        <f>IF(O697="新設",VLOOKUP('施設リストA-1（直営）'!#REF!,'（新設）照明器具'!$B$5:$C$1990,2,FALSE),IF('部屋別効果（直）'!O697="撤去",VLOOKUP('施設リストA-1（直営）'!#REF!,'（既設）調査結果'!$B$5:$C$1998,2,FALSE),0))</f>
        <v>#REF!</v>
      </c>
      <c r="Q697" s="29" t="e">
        <f>'施設リストA-1（直営）'!#REF!</f>
        <v>#REF!</v>
      </c>
      <c r="R697" s="29" t="e">
        <f>'施設リストA-1（直営）'!#REF!</f>
        <v>#REF!</v>
      </c>
      <c r="S697" s="30" t="e">
        <f>IF(R697="新設",VLOOKUP('施設リストA-1（直営）'!#REF!,'（新設）照明器具'!$B$5:$C$1990,2,FALSE),IF('部屋別効果（直）'!R697="撤去",VLOOKUP('施設リストA-1（直営）'!#REF!,'（既設）調査結果'!$B$5:$C$1998,2,FALSE),0))</f>
        <v>#REF!</v>
      </c>
      <c r="T697" s="29" t="e">
        <f>'施設リストA-1（直営）'!#REF!</f>
        <v>#REF!</v>
      </c>
      <c r="U697" s="29" t="e">
        <f>'施設リストA-1（直営）'!#REF!</f>
        <v>#REF!</v>
      </c>
      <c r="V697" s="30" t="e">
        <f>IF(U697="新設",VLOOKUP('施設リストA-1（直営）'!#REF!,'（新設）照明器具'!$B$5:$C$1990,2,FALSE),IF('部屋別効果（直）'!U697="撤去",VLOOKUP('施設リストA-1（直営）'!#REF!,'（既設）調査結果'!$B$5:$C$1998,2,FALSE),0))</f>
        <v>#REF!</v>
      </c>
      <c r="W697" s="29" t="e">
        <f>'施設リストA-1（直営）'!#REF!</f>
        <v>#REF!</v>
      </c>
      <c r="X697" s="29" t="e">
        <f>'施設リストA-1（直営）'!#REF!</f>
        <v>#REF!</v>
      </c>
      <c r="Y697" s="30" t="e">
        <f>IF(X697="新設",VLOOKUP('施設リストA-1（直営）'!#REF!,'（新設）照明器具'!$B$5:$C$1990,2,FALSE),IF('部屋別効果（直）'!X697="撤去",VLOOKUP('施設リストA-1（直営）'!#REF!,'（既設）調査結果'!$B$5:$C$1998,2,FALSE),0))</f>
        <v>#REF!</v>
      </c>
      <c r="Z697" s="29" t="e">
        <f>'施設リストA-1（直営）'!#REF!</f>
        <v>#REF!</v>
      </c>
      <c r="AA697" s="29" t="e">
        <f>'施設リストA-1（直営）'!#REF!</f>
        <v>#REF!</v>
      </c>
      <c r="AB697" s="30" t="e">
        <f>IF(AA697="新設",VLOOKUP('施設リストA-1（直営）'!#REF!,'（新設）照明器具'!$B$5:$C$1990,2,FALSE),IF('部屋別効果（直）'!AA697="撤去",VLOOKUP('施設リストA-1（直営）'!#REF!,'（既設）調査結果'!$B$5:$C$1998,2,FALSE),0))</f>
        <v>#REF!</v>
      </c>
      <c r="AC697" s="29" t="e">
        <f>'施設リストA-1（直営）'!#REF!</f>
        <v>#REF!</v>
      </c>
      <c r="AD697" s="29" t="e">
        <f>'施設リストA-1（直営）'!#REF!</f>
        <v>#REF!</v>
      </c>
      <c r="AE697" s="30" t="e">
        <f>IF(AD697="新設",VLOOKUP('施設リストA-1（直営）'!#REF!,'（新設）照明器具'!$B$5:$C$1990,2,FALSE),IF('部屋別効果（直）'!AD697="撤去",VLOOKUP('施設リストA-1（直営）'!#REF!,'（既設）調査結果'!$B$5:$C$1998,2,FALSE),0))</f>
        <v>#REF!</v>
      </c>
      <c r="AF697" s="29" t="e">
        <f>'施設リストA-1（直営）'!#REF!</f>
        <v>#REF!</v>
      </c>
      <c r="AG697" s="29" t="e">
        <f>'施設リストA-1（直営）'!#REF!</f>
        <v>#REF!</v>
      </c>
      <c r="AH697" s="30" t="e">
        <f>IF(AG697="新設",VLOOKUP('施設リストA-1（直営）'!#REF!,'（新設）照明器具'!$B$5:$C$1990,2,FALSE),IF('部屋別効果（直）'!AG697="撤去",VLOOKUP('施設リストA-1（直営）'!#REF!,'（既設）調査結果'!$B$5:$C$1998,2,FALSE),0))</f>
        <v>#REF!</v>
      </c>
      <c r="AI697" s="29" t="e">
        <f>'施設リストA-1（直営）'!#REF!</f>
        <v>#REF!</v>
      </c>
      <c r="AJ697" s="29" t="e">
        <f>'施設リストA-1（直営）'!#REF!</f>
        <v>#REF!</v>
      </c>
      <c r="AK697" s="30" t="e">
        <f>IF(AJ697="新設",VLOOKUP('施設リストA-1（直営）'!#REF!,'（新設）照明器具'!$B$5:$C$1990,2,FALSE),IF('部屋別効果（直）'!AJ697="撤去",VLOOKUP('施設リストA-1（直営）'!#REF!,'（既設）調査結果'!$B$5:$C$1998,2,FALSE),0))</f>
        <v>#REF!</v>
      </c>
      <c r="AL697" s="29" t="e">
        <f>'施設リストA-1（直営）'!#REF!</f>
        <v>#REF!</v>
      </c>
    </row>
    <row r="698" spans="1:38" customFormat="1">
      <c r="A698" s="94"/>
      <c r="B698" s="16" t="e">
        <f>'施設リストA-1（直営）'!#REF!</f>
        <v>#REF!</v>
      </c>
      <c r="C698" s="14" t="e">
        <f>'施設リストA-1（直営）'!#REF!</f>
        <v>#REF!</v>
      </c>
      <c r="D698" s="94" t="e">
        <f>'施設リストA-1（直営）'!#REF!</f>
        <v>#REF!</v>
      </c>
      <c r="E698" s="20" t="e">
        <f>'施設リストA-1（直営）'!#REF!</f>
        <v>#REF!</v>
      </c>
      <c r="F698" s="20" t="e">
        <f>'施設リストA-1（直営）'!#REF!</f>
        <v>#REF!</v>
      </c>
      <c r="G698" s="13" t="e">
        <f>'施設リストA-1（直営）'!#REF!</f>
        <v>#REF!</v>
      </c>
      <c r="H698" s="28" t="e">
        <f t="shared" si="10"/>
        <v>#REF!</v>
      </c>
      <c r="I698" s="29" t="e">
        <f>'施設リストA-1（直営）'!#REF!</f>
        <v>#REF!</v>
      </c>
      <c r="J698" s="30" t="e">
        <f>IF(I698="新設",VLOOKUP('施設リストA-1（直営）'!#REF!,'（新設）照明器具'!$B$5:$C$1990,2,FALSE),IF('部屋別効果（直）'!I698="撤去",VLOOKUP('施設リストA-1（直営）'!#REF!,'（既設）調査結果'!$B$5:$C$1998,2,FALSE),0))</f>
        <v>#REF!</v>
      </c>
      <c r="K698" s="29" t="e">
        <f>'施設リストA-1（直営）'!#REF!</f>
        <v>#REF!</v>
      </c>
      <c r="L698" s="29" t="e">
        <f>'施設リストA-1（直営）'!#REF!</f>
        <v>#REF!</v>
      </c>
      <c r="M698" s="30" t="e">
        <f>IF(L698="新設",VLOOKUP('施設リストA-1（直営）'!#REF!,'（新設）照明器具'!$B$5:$C$1990,2,FALSE),IF('部屋別効果（直）'!L698="撤去",VLOOKUP('施設リストA-1（直営）'!#REF!,'（既設）調査結果'!$B$5:$C$1998,2,FALSE),0))</f>
        <v>#REF!</v>
      </c>
      <c r="N698" s="29" t="e">
        <f>'施設リストA-1（直営）'!#REF!</f>
        <v>#REF!</v>
      </c>
      <c r="O698" s="29" t="e">
        <f>'施設リストA-1（直営）'!#REF!</f>
        <v>#REF!</v>
      </c>
      <c r="P698" s="30" t="e">
        <f>IF(O698="新設",VLOOKUP('施設リストA-1（直営）'!#REF!,'（新設）照明器具'!$B$5:$C$1990,2,FALSE),IF('部屋別効果（直）'!O698="撤去",VLOOKUP('施設リストA-1（直営）'!#REF!,'（既設）調査結果'!$B$5:$C$1998,2,FALSE),0))</f>
        <v>#REF!</v>
      </c>
      <c r="Q698" s="29" t="e">
        <f>'施設リストA-1（直営）'!#REF!</f>
        <v>#REF!</v>
      </c>
      <c r="R698" s="29" t="e">
        <f>'施設リストA-1（直営）'!#REF!</f>
        <v>#REF!</v>
      </c>
      <c r="S698" s="30" t="e">
        <f>IF(R698="新設",VLOOKUP('施設リストA-1（直営）'!#REF!,'（新設）照明器具'!$B$5:$C$1990,2,FALSE),IF('部屋別効果（直）'!R698="撤去",VLOOKUP('施設リストA-1（直営）'!#REF!,'（既設）調査結果'!$B$5:$C$1998,2,FALSE),0))</f>
        <v>#REF!</v>
      </c>
      <c r="T698" s="29" t="e">
        <f>'施設リストA-1（直営）'!#REF!</f>
        <v>#REF!</v>
      </c>
      <c r="U698" s="29" t="e">
        <f>'施設リストA-1（直営）'!#REF!</f>
        <v>#REF!</v>
      </c>
      <c r="V698" s="30" t="e">
        <f>IF(U698="新設",VLOOKUP('施設リストA-1（直営）'!#REF!,'（新設）照明器具'!$B$5:$C$1990,2,FALSE),IF('部屋別効果（直）'!U698="撤去",VLOOKUP('施設リストA-1（直営）'!#REF!,'（既設）調査結果'!$B$5:$C$1998,2,FALSE),0))</f>
        <v>#REF!</v>
      </c>
      <c r="W698" s="29" t="e">
        <f>'施設リストA-1（直営）'!#REF!</f>
        <v>#REF!</v>
      </c>
      <c r="X698" s="29" t="e">
        <f>'施設リストA-1（直営）'!#REF!</f>
        <v>#REF!</v>
      </c>
      <c r="Y698" s="30" t="e">
        <f>IF(X698="新設",VLOOKUP('施設リストA-1（直営）'!#REF!,'（新設）照明器具'!$B$5:$C$1990,2,FALSE),IF('部屋別効果（直）'!X698="撤去",VLOOKUP('施設リストA-1（直営）'!#REF!,'（既設）調査結果'!$B$5:$C$1998,2,FALSE),0))</f>
        <v>#REF!</v>
      </c>
      <c r="Z698" s="29" t="e">
        <f>'施設リストA-1（直営）'!#REF!</f>
        <v>#REF!</v>
      </c>
      <c r="AA698" s="29" t="e">
        <f>'施設リストA-1（直営）'!#REF!</f>
        <v>#REF!</v>
      </c>
      <c r="AB698" s="30" t="e">
        <f>IF(AA698="新設",VLOOKUP('施設リストA-1（直営）'!#REF!,'（新設）照明器具'!$B$5:$C$1990,2,FALSE),IF('部屋別効果（直）'!AA698="撤去",VLOOKUP('施設リストA-1（直営）'!#REF!,'（既設）調査結果'!$B$5:$C$1998,2,FALSE),0))</f>
        <v>#REF!</v>
      </c>
      <c r="AC698" s="29" t="e">
        <f>'施設リストA-1（直営）'!#REF!</f>
        <v>#REF!</v>
      </c>
      <c r="AD698" s="29" t="e">
        <f>'施設リストA-1（直営）'!#REF!</f>
        <v>#REF!</v>
      </c>
      <c r="AE698" s="30" t="e">
        <f>IF(AD698="新設",VLOOKUP('施設リストA-1（直営）'!#REF!,'（新設）照明器具'!$B$5:$C$1990,2,FALSE),IF('部屋別効果（直）'!AD698="撤去",VLOOKUP('施設リストA-1（直営）'!#REF!,'（既設）調査結果'!$B$5:$C$1998,2,FALSE),0))</f>
        <v>#REF!</v>
      </c>
      <c r="AF698" s="29" t="e">
        <f>'施設リストA-1（直営）'!#REF!</f>
        <v>#REF!</v>
      </c>
      <c r="AG698" s="29" t="e">
        <f>'施設リストA-1（直営）'!#REF!</f>
        <v>#REF!</v>
      </c>
      <c r="AH698" s="30" t="e">
        <f>IF(AG698="新設",VLOOKUP('施設リストA-1（直営）'!#REF!,'（新設）照明器具'!$B$5:$C$1990,2,FALSE),IF('部屋別効果（直）'!AG698="撤去",VLOOKUP('施設リストA-1（直営）'!#REF!,'（既設）調査結果'!$B$5:$C$1998,2,FALSE),0))</f>
        <v>#REF!</v>
      </c>
      <c r="AI698" s="29" t="e">
        <f>'施設リストA-1（直営）'!#REF!</f>
        <v>#REF!</v>
      </c>
      <c r="AJ698" s="29" t="e">
        <f>'施設リストA-1（直営）'!#REF!</f>
        <v>#REF!</v>
      </c>
      <c r="AK698" s="30" t="e">
        <f>IF(AJ698="新設",VLOOKUP('施設リストA-1（直営）'!#REF!,'（新設）照明器具'!$B$5:$C$1990,2,FALSE),IF('部屋別効果（直）'!AJ698="撤去",VLOOKUP('施設リストA-1（直営）'!#REF!,'（既設）調査結果'!$B$5:$C$1998,2,FALSE),0))</f>
        <v>#REF!</v>
      </c>
      <c r="AL698" s="29" t="e">
        <f>'施設リストA-1（直営）'!#REF!</f>
        <v>#REF!</v>
      </c>
    </row>
    <row r="699" spans="1:38" customFormat="1">
      <c r="A699" s="94"/>
      <c r="B699" s="16" t="e">
        <f>'施設リストA-1（直営）'!#REF!</f>
        <v>#REF!</v>
      </c>
      <c r="C699" s="14" t="e">
        <f>'施設リストA-1（直営）'!#REF!</f>
        <v>#REF!</v>
      </c>
      <c r="D699" s="94" t="e">
        <f>'施設リストA-1（直営）'!#REF!</f>
        <v>#REF!</v>
      </c>
      <c r="E699" s="20" t="e">
        <f>'施設リストA-1（直営）'!#REF!</f>
        <v>#REF!</v>
      </c>
      <c r="F699" s="20" t="e">
        <f>'施設リストA-1（直営）'!#REF!</f>
        <v>#REF!</v>
      </c>
      <c r="G699" s="13" t="e">
        <f>'施設リストA-1（直営）'!#REF!</f>
        <v>#REF!</v>
      </c>
      <c r="H699" s="28" t="e">
        <f t="shared" si="10"/>
        <v>#REF!</v>
      </c>
      <c r="I699" s="29" t="e">
        <f>'施設リストA-1（直営）'!#REF!</f>
        <v>#REF!</v>
      </c>
      <c r="J699" s="30" t="e">
        <f>IF(I699="新設",VLOOKUP('施設リストA-1（直営）'!#REF!,'（新設）照明器具'!$B$5:$C$1990,2,FALSE),IF('部屋別効果（直）'!I699="撤去",VLOOKUP('施設リストA-1（直営）'!#REF!,'（既設）調査結果'!$B$5:$C$1998,2,FALSE),0))</f>
        <v>#REF!</v>
      </c>
      <c r="K699" s="29" t="e">
        <f>'施設リストA-1（直営）'!#REF!</f>
        <v>#REF!</v>
      </c>
      <c r="L699" s="29" t="e">
        <f>'施設リストA-1（直営）'!#REF!</f>
        <v>#REF!</v>
      </c>
      <c r="M699" s="30" t="e">
        <f>IF(L699="新設",VLOOKUP('施設リストA-1（直営）'!#REF!,'（新設）照明器具'!$B$5:$C$1990,2,FALSE),IF('部屋別効果（直）'!L699="撤去",VLOOKUP('施設リストA-1（直営）'!#REF!,'（既設）調査結果'!$B$5:$C$1998,2,FALSE),0))</f>
        <v>#REF!</v>
      </c>
      <c r="N699" s="29" t="e">
        <f>'施設リストA-1（直営）'!#REF!</f>
        <v>#REF!</v>
      </c>
      <c r="O699" s="29" t="e">
        <f>'施設リストA-1（直営）'!#REF!</f>
        <v>#REF!</v>
      </c>
      <c r="P699" s="30" t="e">
        <f>IF(O699="新設",VLOOKUP('施設リストA-1（直営）'!#REF!,'（新設）照明器具'!$B$5:$C$1990,2,FALSE),IF('部屋別効果（直）'!O699="撤去",VLOOKUP('施設リストA-1（直営）'!#REF!,'（既設）調査結果'!$B$5:$C$1998,2,FALSE),0))</f>
        <v>#REF!</v>
      </c>
      <c r="Q699" s="29" t="e">
        <f>'施設リストA-1（直営）'!#REF!</f>
        <v>#REF!</v>
      </c>
      <c r="R699" s="29" t="e">
        <f>'施設リストA-1（直営）'!#REF!</f>
        <v>#REF!</v>
      </c>
      <c r="S699" s="30" t="e">
        <f>IF(R699="新設",VLOOKUP('施設リストA-1（直営）'!#REF!,'（新設）照明器具'!$B$5:$C$1990,2,FALSE),IF('部屋別効果（直）'!R699="撤去",VLOOKUP('施設リストA-1（直営）'!#REF!,'（既設）調査結果'!$B$5:$C$1998,2,FALSE),0))</f>
        <v>#REF!</v>
      </c>
      <c r="T699" s="29" t="e">
        <f>'施設リストA-1（直営）'!#REF!</f>
        <v>#REF!</v>
      </c>
      <c r="U699" s="29" t="e">
        <f>'施設リストA-1（直営）'!#REF!</f>
        <v>#REF!</v>
      </c>
      <c r="V699" s="30" t="e">
        <f>IF(U699="新設",VLOOKUP('施設リストA-1（直営）'!#REF!,'（新設）照明器具'!$B$5:$C$1990,2,FALSE),IF('部屋別効果（直）'!U699="撤去",VLOOKUP('施設リストA-1（直営）'!#REF!,'（既設）調査結果'!$B$5:$C$1998,2,FALSE),0))</f>
        <v>#REF!</v>
      </c>
      <c r="W699" s="29" t="e">
        <f>'施設リストA-1（直営）'!#REF!</f>
        <v>#REF!</v>
      </c>
      <c r="X699" s="29" t="e">
        <f>'施設リストA-1（直営）'!#REF!</f>
        <v>#REF!</v>
      </c>
      <c r="Y699" s="30" t="e">
        <f>IF(X699="新設",VLOOKUP('施設リストA-1（直営）'!#REF!,'（新設）照明器具'!$B$5:$C$1990,2,FALSE),IF('部屋別効果（直）'!X699="撤去",VLOOKUP('施設リストA-1（直営）'!#REF!,'（既設）調査結果'!$B$5:$C$1998,2,FALSE),0))</f>
        <v>#REF!</v>
      </c>
      <c r="Z699" s="29" t="e">
        <f>'施設リストA-1（直営）'!#REF!</f>
        <v>#REF!</v>
      </c>
      <c r="AA699" s="29" t="e">
        <f>'施設リストA-1（直営）'!#REF!</f>
        <v>#REF!</v>
      </c>
      <c r="AB699" s="30" t="e">
        <f>IF(AA699="新設",VLOOKUP('施設リストA-1（直営）'!#REF!,'（新設）照明器具'!$B$5:$C$1990,2,FALSE),IF('部屋別効果（直）'!AA699="撤去",VLOOKUP('施設リストA-1（直営）'!#REF!,'（既設）調査結果'!$B$5:$C$1998,2,FALSE),0))</f>
        <v>#REF!</v>
      </c>
      <c r="AC699" s="29" t="e">
        <f>'施設リストA-1（直営）'!#REF!</f>
        <v>#REF!</v>
      </c>
      <c r="AD699" s="29" t="e">
        <f>'施設リストA-1（直営）'!#REF!</f>
        <v>#REF!</v>
      </c>
      <c r="AE699" s="30" t="e">
        <f>IF(AD699="新設",VLOOKUP('施設リストA-1（直営）'!#REF!,'（新設）照明器具'!$B$5:$C$1990,2,FALSE),IF('部屋別効果（直）'!AD699="撤去",VLOOKUP('施設リストA-1（直営）'!#REF!,'（既設）調査結果'!$B$5:$C$1998,2,FALSE),0))</f>
        <v>#REF!</v>
      </c>
      <c r="AF699" s="29" t="e">
        <f>'施設リストA-1（直営）'!#REF!</f>
        <v>#REF!</v>
      </c>
      <c r="AG699" s="29" t="e">
        <f>'施設リストA-1（直営）'!#REF!</f>
        <v>#REF!</v>
      </c>
      <c r="AH699" s="30" t="e">
        <f>IF(AG699="新設",VLOOKUP('施設リストA-1（直営）'!#REF!,'（新設）照明器具'!$B$5:$C$1990,2,FALSE),IF('部屋別効果（直）'!AG699="撤去",VLOOKUP('施設リストA-1（直営）'!#REF!,'（既設）調査結果'!$B$5:$C$1998,2,FALSE),0))</f>
        <v>#REF!</v>
      </c>
      <c r="AI699" s="29" t="e">
        <f>'施設リストA-1（直営）'!#REF!</f>
        <v>#REF!</v>
      </c>
      <c r="AJ699" s="29" t="e">
        <f>'施設リストA-1（直営）'!#REF!</f>
        <v>#REF!</v>
      </c>
      <c r="AK699" s="30" t="e">
        <f>IF(AJ699="新設",VLOOKUP('施設リストA-1（直営）'!#REF!,'（新設）照明器具'!$B$5:$C$1990,2,FALSE),IF('部屋別効果（直）'!AJ699="撤去",VLOOKUP('施設リストA-1（直営）'!#REF!,'（既設）調査結果'!$B$5:$C$1998,2,FALSE),0))</f>
        <v>#REF!</v>
      </c>
      <c r="AL699" s="29" t="e">
        <f>'施設リストA-1（直営）'!#REF!</f>
        <v>#REF!</v>
      </c>
    </row>
    <row r="700" spans="1:38" customFormat="1">
      <c r="A700" s="94"/>
      <c r="B700" s="16" t="e">
        <f>'施設リストA-1（直営）'!#REF!</f>
        <v>#REF!</v>
      </c>
      <c r="C700" s="14" t="e">
        <f>'施設リストA-1（直営）'!#REF!</f>
        <v>#REF!</v>
      </c>
      <c r="D700" s="94" t="e">
        <f>'施設リストA-1（直営）'!#REF!</f>
        <v>#REF!</v>
      </c>
      <c r="E700" s="20" t="e">
        <f>'施設リストA-1（直営）'!#REF!</f>
        <v>#REF!</v>
      </c>
      <c r="F700" s="20" t="e">
        <f>'施設リストA-1（直営）'!#REF!</f>
        <v>#REF!</v>
      </c>
      <c r="G700" s="13" t="e">
        <f>'施設リストA-1（直営）'!#REF!</f>
        <v>#REF!</v>
      </c>
      <c r="H700" s="28" t="e">
        <f t="shared" si="10"/>
        <v>#REF!</v>
      </c>
      <c r="I700" s="29" t="e">
        <f>'施設リストA-1（直営）'!#REF!</f>
        <v>#REF!</v>
      </c>
      <c r="J700" s="30" t="e">
        <f>IF(I700="新設",VLOOKUP('施設リストA-1（直営）'!#REF!,'（新設）照明器具'!$B$5:$C$1990,2,FALSE),IF('部屋別効果（直）'!I700="撤去",VLOOKUP('施設リストA-1（直営）'!#REF!,'（既設）調査結果'!$B$5:$C$1998,2,FALSE),0))</f>
        <v>#REF!</v>
      </c>
      <c r="K700" s="29" t="e">
        <f>'施設リストA-1（直営）'!#REF!</f>
        <v>#REF!</v>
      </c>
      <c r="L700" s="29" t="e">
        <f>'施設リストA-1（直営）'!#REF!</f>
        <v>#REF!</v>
      </c>
      <c r="M700" s="30" t="e">
        <f>IF(L700="新設",VLOOKUP('施設リストA-1（直営）'!#REF!,'（新設）照明器具'!$B$5:$C$1990,2,FALSE),IF('部屋別効果（直）'!L700="撤去",VLOOKUP('施設リストA-1（直営）'!#REF!,'（既設）調査結果'!$B$5:$C$1998,2,FALSE),0))</f>
        <v>#REF!</v>
      </c>
      <c r="N700" s="29" t="e">
        <f>'施設リストA-1（直営）'!#REF!</f>
        <v>#REF!</v>
      </c>
      <c r="O700" s="29" t="e">
        <f>'施設リストA-1（直営）'!#REF!</f>
        <v>#REF!</v>
      </c>
      <c r="P700" s="30" t="e">
        <f>IF(O700="新設",VLOOKUP('施設リストA-1（直営）'!#REF!,'（新設）照明器具'!$B$5:$C$1990,2,FALSE),IF('部屋別効果（直）'!O700="撤去",VLOOKUP('施設リストA-1（直営）'!#REF!,'（既設）調査結果'!$B$5:$C$1998,2,FALSE),0))</f>
        <v>#REF!</v>
      </c>
      <c r="Q700" s="29" t="e">
        <f>'施設リストA-1（直営）'!#REF!</f>
        <v>#REF!</v>
      </c>
      <c r="R700" s="29" t="e">
        <f>'施設リストA-1（直営）'!#REF!</f>
        <v>#REF!</v>
      </c>
      <c r="S700" s="30" t="e">
        <f>IF(R700="新設",VLOOKUP('施設リストA-1（直営）'!#REF!,'（新設）照明器具'!$B$5:$C$1990,2,FALSE),IF('部屋別効果（直）'!R700="撤去",VLOOKUP('施設リストA-1（直営）'!#REF!,'（既設）調査結果'!$B$5:$C$1998,2,FALSE),0))</f>
        <v>#REF!</v>
      </c>
      <c r="T700" s="29" t="e">
        <f>'施設リストA-1（直営）'!#REF!</f>
        <v>#REF!</v>
      </c>
      <c r="U700" s="29" t="e">
        <f>'施設リストA-1（直営）'!#REF!</f>
        <v>#REF!</v>
      </c>
      <c r="V700" s="30" t="e">
        <f>IF(U700="新設",VLOOKUP('施設リストA-1（直営）'!#REF!,'（新設）照明器具'!$B$5:$C$1990,2,FALSE),IF('部屋別効果（直）'!U700="撤去",VLOOKUP('施設リストA-1（直営）'!#REF!,'（既設）調査結果'!$B$5:$C$1998,2,FALSE),0))</f>
        <v>#REF!</v>
      </c>
      <c r="W700" s="29" t="e">
        <f>'施設リストA-1（直営）'!#REF!</f>
        <v>#REF!</v>
      </c>
      <c r="X700" s="29" t="e">
        <f>'施設リストA-1（直営）'!#REF!</f>
        <v>#REF!</v>
      </c>
      <c r="Y700" s="30" t="e">
        <f>IF(X700="新設",VLOOKUP('施設リストA-1（直営）'!#REF!,'（新設）照明器具'!$B$5:$C$1990,2,FALSE),IF('部屋別効果（直）'!X700="撤去",VLOOKUP('施設リストA-1（直営）'!#REF!,'（既設）調査結果'!$B$5:$C$1998,2,FALSE),0))</f>
        <v>#REF!</v>
      </c>
      <c r="Z700" s="29" t="e">
        <f>'施設リストA-1（直営）'!#REF!</f>
        <v>#REF!</v>
      </c>
      <c r="AA700" s="29" t="e">
        <f>'施設リストA-1（直営）'!#REF!</f>
        <v>#REF!</v>
      </c>
      <c r="AB700" s="30" t="e">
        <f>IF(AA700="新設",VLOOKUP('施設リストA-1（直営）'!#REF!,'（新設）照明器具'!$B$5:$C$1990,2,FALSE),IF('部屋別効果（直）'!AA700="撤去",VLOOKUP('施設リストA-1（直営）'!#REF!,'（既設）調査結果'!$B$5:$C$1998,2,FALSE),0))</f>
        <v>#REF!</v>
      </c>
      <c r="AC700" s="29" t="e">
        <f>'施設リストA-1（直営）'!#REF!</f>
        <v>#REF!</v>
      </c>
      <c r="AD700" s="29" t="e">
        <f>'施設リストA-1（直営）'!#REF!</f>
        <v>#REF!</v>
      </c>
      <c r="AE700" s="30" t="e">
        <f>IF(AD700="新設",VLOOKUP('施設リストA-1（直営）'!#REF!,'（新設）照明器具'!$B$5:$C$1990,2,FALSE),IF('部屋別効果（直）'!AD700="撤去",VLOOKUP('施設リストA-1（直営）'!#REF!,'（既設）調査結果'!$B$5:$C$1998,2,FALSE),0))</f>
        <v>#REF!</v>
      </c>
      <c r="AF700" s="29" t="e">
        <f>'施設リストA-1（直営）'!#REF!</f>
        <v>#REF!</v>
      </c>
      <c r="AG700" s="29" t="e">
        <f>'施設リストA-1（直営）'!#REF!</f>
        <v>#REF!</v>
      </c>
      <c r="AH700" s="30" t="e">
        <f>IF(AG700="新設",VLOOKUP('施設リストA-1（直営）'!#REF!,'（新設）照明器具'!$B$5:$C$1990,2,FALSE),IF('部屋別効果（直）'!AG700="撤去",VLOOKUP('施設リストA-1（直営）'!#REF!,'（既設）調査結果'!$B$5:$C$1998,2,FALSE),0))</f>
        <v>#REF!</v>
      </c>
      <c r="AI700" s="29" t="e">
        <f>'施設リストA-1（直営）'!#REF!</f>
        <v>#REF!</v>
      </c>
      <c r="AJ700" s="29" t="e">
        <f>'施設リストA-1（直営）'!#REF!</f>
        <v>#REF!</v>
      </c>
      <c r="AK700" s="30" t="e">
        <f>IF(AJ700="新設",VLOOKUP('施設リストA-1（直営）'!#REF!,'（新設）照明器具'!$B$5:$C$1990,2,FALSE),IF('部屋別効果（直）'!AJ700="撤去",VLOOKUP('施設リストA-1（直営）'!#REF!,'（既設）調査結果'!$B$5:$C$1998,2,FALSE),0))</f>
        <v>#REF!</v>
      </c>
      <c r="AL700" s="29" t="e">
        <f>'施設リストA-1（直営）'!#REF!</f>
        <v>#REF!</v>
      </c>
    </row>
    <row r="701" spans="1:38" customFormat="1">
      <c r="A701" s="94"/>
      <c r="B701" s="16" t="e">
        <f>'施設リストA-1（直営）'!#REF!</f>
        <v>#REF!</v>
      </c>
      <c r="C701" s="14" t="e">
        <f>'施設リストA-1（直営）'!#REF!</f>
        <v>#REF!</v>
      </c>
      <c r="D701" s="94" t="e">
        <f>'施設リストA-1（直営）'!#REF!</f>
        <v>#REF!</v>
      </c>
      <c r="E701" s="20" t="e">
        <f>'施設リストA-1（直営）'!#REF!</f>
        <v>#REF!</v>
      </c>
      <c r="F701" s="20" t="e">
        <f>'施設リストA-1（直営）'!#REF!</f>
        <v>#REF!</v>
      </c>
      <c r="G701" s="13" t="e">
        <f>'施設リストA-1（直営）'!#REF!</f>
        <v>#REF!</v>
      </c>
      <c r="H701" s="28" t="e">
        <f t="shared" si="10"/>
        <v>#REF!</v>
      </c>
      <c r="I701" s="29" t="e">
        <f>'施設リストA-1（直営）'!#REF!</f>
        <v>#REF!</v>
      </c>
      <c r="J701" s="30" t="e">
        <f>IF(I701="新設",VLOOKUP('施設リストA-1（直営）'!#REF!,'（新設）照明器具'!$B$5:$C$1990,2,FALSE),IF('部屋別効果（直）'!I701="撤去",VLOOKUP('施設リストA-1（直営）'!#REF!,'（既設）調査結果'!$B$5:$C$1998,2,FALSE),0))</f>
        <v>#REF!</v>
      </c>
      <c r="K701" s="29" t="e">
        <f>'施設リストA-1（直営）'!#REF!</f>
        <v>#REF!</v>
      </c>
      <c r="L701" s="29" t="e">
        <f>'施設リストA-1（直営）'!#REF!</f>
        <v>#REF!</v>
      </c>
      <c r="M701" s="30" t="e">
        <f>IF(L701="新設",VLOOKUP('施設リストA-1（直営）'!#REF!,'（新設）照明器具'!$B$5:$C$1990,2,FALSE),IF('部屋別効果（直）'!L701="撤去",VLOOKUP('施設リストA-1（直営）'!#REF!,'（既設）調査結果'!$B$5:$C$1998,2,FALSE),0))</f>
        <v>#REF!</v>
      </c>
      <c r="N701" s="29" t="e">
        <f>'施設リストA-1（直営）'!#REF!</f>
        <v>#REF!</v>
      </c>
      <c r="O701" s="29" t="e">
        <f>'施設リストA-1（直営）'!#REF!</f>
        <v>#REF!</v>
      </c>
      <c r="P701" s="30" t="e">
        <f>IF(O701="新設",VLOOKUP('施設リストA-1（直営）'!#REF!,'（新設）照明器具'!$B$5:$C$1990,2,FALSE),IF('部屋別効果（直）'!O701="撤去",VLOOKUP('施設リストA-1（直営）'!#REF!,'（既設）調査結果'!$B$5:$C$1998,2,FALSE),0))</f>
        <v>#REF!</v>
      </c>
      <c r="Q701" s="29" t="e">
        <f>'施設リストA-1（直営）'!#REF!</f>
        <v>#REF!</v>
      </c>
      <c r="R701" s="29" t="e">
        <f>'施設リストA-1（直営）'!#REF!</f>
        <v>#REF!</v>
      </c>
      <c r="S701" s="30" t="e">
        <f>IF(R701="新設",VLOOKUP('施設リストA-1（直営）'!#REF!,'（新設）照明器具'!$B$5:$C$1990,2,FALSE),IF('部屋別効果（直）'!R701="撤去",VLOOKUP('施設リストA-1（直営）'!#REF!,'（既設）調査結果'!$B$5:$C$1998,2,FALSE),0))</f>
        <v>#REF!</v>
      </c>
      <c r="T701" s="29" t="e">
        <f>'施設リストA-1（直営）'!#REF!</f>
        <v>#REF!</v>
      </c>
      <c r="U701" s="29" t="e">
        <f>'施設リストA-1（直営）'!#REF!</f>
        <v>#REF!</v>
      </c>
      <c r="V701" s="30" t="e">
        <f>IF(U701="新設",VLOOKUP('施設リストA-1（直営）'!#REF!,'（新設）照明器具'!$B$5:$C$1990,2,FALSE),IF('部屋別効果（直）'!U701="撤去",VLOOKUP('施設リストA-1（直営）'!#REF!,'（既設）調査結果'!$B$5:$C$1998,2,FALSE),0))</f>
        <v>#REF!</v>
      </c>
      <c r="W701" s="29" t="e">
        <f>'施設リストA-1（直営）'!#REF!</f>
        <v>#REF!</v>
      </c>
      <c r="X701" s="29" t="e">
        <f>'施設リストA-1（直営）'!#REF!</f>
        <v>#REF!</v>
      </c>
      <c r="Y701" s="30" t="e">
        <f>IF(X701="新設",VLOOKUP('施設リストA-1（直営）'!#REF!,'（新設）照明器具'!$B$5:$C$1990,2,FALSE),IF('部屋別効果（直）'!X701="撤去",VLOOKUP('施設リストA-1（直営）'!#REF!,'（既設）調査結果'!$B$5:$C$1998,2,FALSE),0))</f>
        <v>#REF!</v>
      </c>
      <c r="Z701" s="29" t="e">
        <f>'施設リストA-1（直営）'!#REF!</f>
        <v>#REF!</v>
      </c>
      <c r="AA701" s="29" t="e">
        <f>'施設リストA-1（直営）'!#REF!</f>
        <v>#REF!</v>
      </c>
      <c r="AB701" s="30" t="e">
        <f>IF(AA701="新設",VLOOKUP('施設リストA-1（直営）'!#REF!,'（新設）照明器具'!$B$5:$C$1990,2,FALSE),IF('部屋別効果（直）'!AA701="撤去",VLOOKUP('施設リストA-1（直営）'!#REF!,'（既設）調査結果'!$B$5:$C$1998,2,FALSE),0))</f>
        <v>#REF!</v>
      </c>
      <c r="AC701" s="29" t="e">
        <f>'施設リストA-1（直営）'!#REF!</f>
        <v>#REF!</v>
      </c>
      <c r="AD701" s="29" t="e">
        <f>'施設リストA-1（直営）'!#REF!</f>
        <v>#REF!</v>
      </c>
      <c r="AE701" s="30" t="e">
        <f>IF(AD701="新設",VLOOKUP('施設リストA-1（直営）'!#REF!,'（新設）照明器具'!$B$5:$C$1990,2,FALSE),IF('部屋別効果（直）'!AD701="撤去",VLOOKUP('施設リストA-1（直営）'!#REF!,'（既設）調査結果'!$B$5:$C$1998,2,FALSE),0))</f>
        <v>#REF!</v>
      </c>
      <c r="AF701" s="29" t="e">
        <f>'施設リストA-1（直営）'!#REF!</f>
        <v>#REF!</v>
      </c>
      <c r="AG701" s="29" t="e">
        <f>'施設リストA-1（直営）'!#REF!</f>
        <v>#REF!</v>
      </c>
      <c r="AH701" s="30" t="e">
        <f>IF(AG701="新設",VLOOKUP('施設リストA-1（直営）'!#REF!,'（新設）照明器具'!$B$5:$C$1990,2,FALSE),IF('部屋別効果（直）'!AG701="撤去",VLOOKUP('施設リストA-1（直営）'!#REF!,'（既設）調査結果'!$B$5:$C$1998,2,FALSE),0))</f>
        <v>#REF!</v>
      </c>
      <c r="AI701" s="29" t="e">
        <f>'施設リストA-1（直営）'!#REF!</f>
        <v>#REF!</v>
      </c>
      <c r="AJ701" s="29" t="e">
        <f>'施設リストA-1（直営）'!#REF!</f>
        <v>#REF!</v>
      </c>
      <c r="AK701" s="30" t="e">
        <f>IF(AJ701="新設",VLOOKUP('施設リストA-1（直営）'!#REF!,'（新設）照明器具'!$B$5:$C$1990,2,FALSE),IF('部屋別効果（直）'!AJ701="撤去",VLOOKUP('施設リストA-1（直営）'!#REF!,'（既設）調査結果'!$B$5:$C$1998,2,FALSE),0))</f>
        <v>#REF!</v>
      </c>
      <c r="AL701" s="29" t="e">
        <f>'施設リストA-1（直営）'!#REF!</f>
        <v>#REF!</v>
      </c>
    </row>
    <row r="702" spans="1:38" customFormat="1">
      <c r="A702" s="94"/>
      <c r="B702" s="16" t="e">
        <f>'施設リストA-1（直営）'!#REF!</f>
        <v>#REF!</v>
      </c>
      <c r="C702" s="14" t="e">
        <f>'施設リストA-1（直営）'!#REF!</f>
        <v>#REF!</v>
      </c>
      <c r="D702" s="94" t="e">
        <f>'施設リストA-1（直営）'!#REF!</f>
        <v>#REF!</v>
      </c>
      <c r="E702" s="20" t="e">
        <f>'施設リストA-1（直営）'!#REF!</f>
        <v>#REF!</v>
      </c>
      <c r="F702" s="20" t="e">
        <f>'施設リストA-1（直営）'!#REF!</f>
        <v>#REF!</v>
      </c>
      <c r="G702" s="13" t="e">
        <f>'施設リストA-1（直営）'!#REF!</f>
        <v>#REF!</v>
      </c>
      <c r="H702" s="28" t="e">
        <f t="shared" si="10"/>
        <v>#REF!</v>
      </c>
      <c r="I702" s="29" t="e">
        <f>'施設リストA-1（直営）'!#REF!</f>
        <v>#REF!</v>
      </c>
      <c r="J702" s="30" t="e">
        <f>IF(I702="新設",VLOOKUP('施設リストA-1（直営）'!#REF!,'（新設）照明器具'!$B$5:$C$1990,2,FALSE),IF('部屋別効果（直）'!I702="撤去",VLOOKUP('施設リストA-1（直営）'!#REF!,'（既設）調査結果'!$B$5:$C$1998,2,FALSE),0))</f>
        <v>#REF!</v>
      </c>
      <c r="K702" s="29" t="e">
        <f>'施設リストA-1（直営）'!#REF!</f>
        <v>#REF!</v>
      </c>
      <c r="L702" s="29" t="e">
        <f>'施設リストA-1（直営）'!#REF!</f>
        <v>#REF!</v>
      </c>
      <c r="M702" s="30" t="e">
        <f>IF(L702="新設",VLOOKUP('施設リストA-1（直営）'!#REF!,'（新設）照明器具'!$B$5:$C$1990,2,FALSE),IF('部屋別効果（直）'!L702="撤去",VLOOKUP('施設リストA-1（直営）'!#REF!,'（既設）調査結果'!$B$5:$C$1998,2,FALSE),0))</f>
        <v>#REF!</v>
      </c>
      <c r="N702" s="29" t="e">
        <f>'施設リストA-1（直営）'!#REF!</f>
        <v>#REF!</v>
      </c>
      <c r="O702" s="29" t="e">
        <f>'施設リストA-1（直営）'!#REF!</f>
        <v>#REF!</v>
      </c>
      <c r="P702" s="30" t="e">
        <f>IF(O702="新設",VLOOKUP('施設リストA-1（直営）'!#REF!,'（新設）照明器具'!$B$5:$C$1990,2,FALSE),IF('部屋別効果（直）'!O702="撤去",VLOOKUP('施設リストA-1（直営）'!#REF!,'（既設）調査結果'!$B$5:$C$1998,2,FALSE),0))</f>
        <v>#REF!</v>
      </c>
      <c r="Q702" s="29" t="e">
        <f>'施設リストA-1（直営）'!#REF!</f>
        <v>#REF!</v>
      </c>
      <c r="R702" s="29" t="e">
        <f>'施設リストA-1（直営）'!#REF!</f>
        <v>#REF!</v>
      </c>
      <c r="S702" s="30" t="e">
        <f>IF(R702="新設",VLOOKUP('施設リストA-1（直営）'!#REF!,'（新設）照明器具'!$B$5:$C$1990,2,FALSE),IF('部屋別効果（直）'!R702="撤去",VLOOKUP('施設リストA-1（直営）'!#REF!,'（既設）調査結果'!$B$5:$C$1998,2,FALSE),0))</f>
        <v>#REF!</v>
      </c>
      <c r="T702" s="29" t="e">
        <f>'施設リストA-1（直営）'!#REF!</f>
        <v>#REF!</v>
      </c>
      <c r="U702" s="29" t="e">
        <f>'施設リストA-1（直営）'!#REF!</f>
        <v>#REF!</v>
      </c>
      <c r="V702" s="30" t="e">
        <f>IF(U702="新設",VLOOKUP('施設リストA-1（直営）'!#REF!,'（新設）照明器具'!$B$5:$C$1990,2,FALSE),IF('部屋別効果（直）'!U702="撤去",VLOOKUP('施設リストA-1（直営）'!#REF!,'（既設）調査結果'!$B$5:$C$1998,2,FALSE),0))</f>
        <v>#REF!</v>
      </c>
      <c r="W702" s="29" t="e">
        <f>'施設リストA-1（直営）'!#REF!</f>
        <v>#REF!</v>
      </c>
      <c r="X702" s="29" t="e">
        <f>'施設リストA-1（直営）'!#REF!</f>
        <v>#REF!</v>
      </c>
      <c r="Y702" s="30" t="e">
        <f>IF(X702="新設",VLOOKUP('施設リストA-1（直営）'!#REF!,'（新設）照明器具'!$B$5:$C$1990,2,FALSE),IF('部屋別効果（直）'!X702="撤去",VLOOKUP('施設リストA-1（直営）'!#REF!,'（既設）調査結果'!$B$5:$C$1998,2,FALSE),0))</f>
        <v>#REF!</v>
      </c>
      <c r="Z702" s="29" t="e">
        <f>'施設リストA-1（直営）'!#REF!</f>
        <v>#REF!</v>
      </c>
      <c r="AA702" s="29" t="e">
        <f>'施設リストA-1（直営）'!#REF!</f>
        <v>#REF!</v>
      </c>
      <c r="AB702" s="30" t="e">
        <f>IF(AA702="新設",VLOOKUP('施設リストA-1（直営）'!#REF!,'（新設）照明器具'!$B$5:$C$1990,2,FALSE),IF('部屋別効果（直）'!AA702="撤去",VLOOKUP('施設リストA-1（直営）'!#REF!,'（既設）調査結果'!$B$5:$C$1998,2,FALSE),0))</f>
        <v>#REF!</v>
      </c>
      <c r="AC702" s="29" t="e">
        <f>'施設リストA-1（直営）'!#REF!</f>
        <v>#REF!</v>
      </c>
      <c r="AD702" s="29" t="e">
        <f>'施設リストA-1（直営）'!#REF!</f>
        <v>#REF!</v>
      </c>
      <c r="AE702" s="30" t="e">
        <f>IF(AD702="新設",VLOOKUP('施設リストA-1（直営）'!#REF!,'（新設）照明器具'!$B$5:$C$1990,2,FALSE),IF('部屋別効果（直）'!AD702="撤去",VLOOKUP('施設リストA-1（直営）'!#REF!,'（既設）調査結果'!$B$5:$C$1998,2,FALSE),0))</f>
        <v>#REF!</v>
      </c>
      <c r="AF702" s="29" t="e">
        <f>'施設リストA-1（直営）'!#REF!</f>
        <v>#REF!</v>
      </c>
      <c r="AG702" s="29" t="e">
        <f>'施設リストA-1（直営）'!#REF!</f>
        <v>#REF!</v>
      </c>
      <c r="AH702" s="30" t="e">
        <f>IF(AG702="新設",VLOOKUP('施設リストA-1（直営）'!#REF!,'（新設）照明器具'!$B$5:$C$1990,2,FALSE),IF('部屋別効果（直）'!AG702="撤去",VLOOKUP('施設リストA-1（直営）'!#REF!,'（既設）調査結果'!$B$5:$C$1998,2,FALSE),0))</f>
        <v>#REF!</v>
      </c>
      <c r="AI702" s="29" t="e">
        <f>'施設リストA-1（直営）'!#REF!</f>
        <v>#REF!</v>
      </c>
      <c r="AJ702" s="29" t="e">
        <f>'施設リストA-1（直営）'!#REF!</f>
        <v>#REF!</v>
      </c>
      <c r="AK702" s="30" t="e">
        <f>IF(AJ702="新設",VLOOKUP('施設リストA-1（直営）'!#REF!,'（新設）照明器具'!$B$5:$C$1990,2,FALSE),IF('部屋別効果（直）'!AJ702="撤去",VLOOKUP('施設リストA-1（直営）'!#REF!,'（既設）調査結果'!$B$5:$C$1998,2,FALSE),0))</f>
        <v>#REF!</v>
      </c>
      <c r="AL702" s="29" t="e">
        <f>'施設リストA-1（直営）'!#REF!</f>
        <v>#REF!</v>
      </c>
    </row>
    <row r="703" spans="1:38" customFormat="1">
      <c r="A703" s="94"/>
      <c r="B703" s="16" t="e">
        <f>'施設リストA-1（直営）'!#REF!</f>
        <v>#REF!</v>
      </c>
      <c r="C703" s="14" t="e">
        <f>'施設リストA-1（直営）'!#REF!</f>
        <v>#REF!</v>
      </c>
      <c r="D703" s="94" t="e">
        <f>'施設リストA-1（直営）'!#REF!</f>
        <v>#REF!</v>
      </c>
      <c r="E703" s="20" t="e">
        <f>'施設リストA-1（直営）'!#REF!</f>
        <v>#REF!</v>
      </c>
      <c r="F703" s="20" t="e">
        <f>'施設リストA-1（直営）'!#REF!</f>
        <v>#REF!</v>
      </c>
      <c r="G703" s="13" t="e">
        <f>'施設リストA-1（直営）'!#REF!</f>
        <v>#REF!</v>
      </c>
      <c r="H703" s="28" t="e">
        <f t="shared" si="10"/>
        <v>#REF!</v>
      </c>
      <c r="I703" s="29" t="e">
        <f>'施設リストA-1（直営）'!#REF!</f>
        <v>#REF!</v>
      </c>
      <c r="J703" s="30" t="e">
        <f>IF(I703="新設",VLOOKUP('施設リストA-1（直営）'!#REF!,'（新設）照明器具'!$B$5:$C$1990,2,FALSE),IF('部屋別効果（直）'!I703="撤去",VLOOKUP('施設リストA-1（直営）'!#REF!,'（既設）調査結果'!$B$5:$C$1998,2,FALSE),0))</f>
        <v>#REF!</v>
      </c>
      <c r="K703" s="29" t="e">
        <f>'施設リストA-1（直営）'!#REF!</f>
        <v>#REF!</v>
      </c>
      <c r="L703" s="29" t="e">
        <f>'施設リストA-1（直営）'!#REF!</f>
        <v>#REF!</v>
      </c>
      <c r="M703" s="30" t="e">
        <f>IF(L703="新設",VLOOKUP('施設リストA-1（直営）'!#REF!,'（新設）照明器具'!$B$5:$C$1990,2,FALSE),IF('部屋別効果（直）'!L703="撤去",VLOOKUP('施設リストA-1（直営）'!#REF!,'（既設）調査結果'!$B$5:$C$1998,2,FALSE),0))</f>
        <v>#REF!</v>
      </c>
      <c r="N703" s="29" t="e">
        <f>'施設リストA-1（直営）'!#REF!</f>
        <v>#REF!</v>
      </c>
      <c r="O703" s="29" t="e">
        <f>'施設リストA-1（直営）'!#REF!</f>
        <v>#REF!</v>
      </c>
      <c r="P703" s="30" t="e">
        <f>IF(O703="新設",VLOOKUP('施設リストA-1（直営）'!#REF!,'（新設）照明器具'!$B$5:$C$1990,2,FALSE),IF('部屋別効果（直）'!O703="撤去",VLOOKUP('施設リストA-1（直営）'!#REF!,'（既設）調査結果'!$B$5:$C$1998,2,FALSE),0))</f>
        <v>#REF!</v>
      </c>
      <c r="Q703" s="29" t="e">
        <f>'施設リストA-1（直営）'!#REF!</f>
        <v>#REF!</v>
      </c>
      <c r="R703" s="29" t="e">
        <f>'施設リストA-1（直営）'!#REF!</f>
        <v>#REF!</v>
      </c>
      <c r="S703" s="30" t="e">
        <f>IF(R703="新設",VLOOKUP('施設リストA-1（直営）'!#REF!,'（新設）照明器具'!$B$5:$C$1990,2,FALSE),IF('部屋別効果（直）'!R703="撤去",VLOOKUP('施設リストA-1（直営）'!#REF!,'（既設）調査結果'!$B$5:$C$1998,2,FALSE),0))</f>
        <v>#REF!</v>
      </c>
      <c r="T703" s="29" t="e">
        <f>'施設リストA-1（直営）'!#REF!</f>
        <v>#REF!</v>
      </c>
      <c r="U703" s="29" t="e">
        <f>'施設リストA-1（直営）'!#REF!</f>
        <v>#REF!</v>
      </c>
      <c r="V703" s="30" t="e">
        <f>IF(U703="新設",VLOOKUP('施設リストA-1（直営）'!#REF!,'（新設）照明器具'!$B$5:$C$1990,2,FALSE),IF('部屋別効果（直）'!U703="撤去",VLOOKUP('施設リストA-1（直営）'!#REF!,'（既設）調査結果'!$B$5:$C$1998,2,FALSE),0))</f>
        <v>#REF!</v>
      </c>
      <c r="W703" s="29" t="e">
        <f>'施設リストA-1（直営）'!#REF!</f>
        <v>#REF!</v>
      </c>
      <c r="X703" s="29" t="e">
        <f>'施設リストA-1（直営）'!#REF!</f>
        <v>#REF!</v>
      </c>
      <c r="Y703" s="30" t="e">
        <f>IF(X703="新設",VLOOKUP('施設リストA-1（直営）'!#REF!,'（新設）照明器具'!$B$5:$C$1990,2,FALSE),IF('部屋別効果（直）'!X703="撤去",VLOOKUP('施設リストA-1（直営）'!#REF!,'（既設）調査結果'!$B$5:$C$1998,2,FALSE),0))</f>
        <v>#REF!</v>
      </c>
      <c r="Z703" s="29" t="e">
        <f>'施設リストA-1（直営）'!#REF!</f>
        <v>#REF!</v>
      </c>
      <c r="AA703" s="29" t="e">
        <f>'施設リストA-1（直営）'!#REF!</f>
        <v>#REF!</v>
      </c>
      <c r="AB703" s="30" t="e">
        <f>IF(AA703="新設",VLOOKUP('施設リストA-1（直営）'!#REF!,'（新設）照明器具'!$B$5:$C$1990,2,FALSE),IF('部屋別効果（直）'!AA703="撤去",VLOOKUP('施設リストA-1（直営）'!#REF!,'（既設）調査結果'!$B$5:$C$1998,2,FALSE),0))</f>
        <v>#REF!</v>
      </c>
      <c r="AC703" s="29" t="e">
        <f>'施設リストA-1（直営）'!#REF!</f>
        <v>#REF!</v>
      </c>
      <c r="AD703" s="29" t="e">
        <f>'施設リストA-1（直営）'!#REF!</f>
        <v>#REF!</v>
      </c>
      <c r="AE703" s="30" t="e">
        <f>IF(AD703="新設",VLOOKUP('施設リストA-1（直営）'!#REF!,'（新設）照明器具'!$B$5:$C$1990,2,FALSE),IF('部屋別効果（直）'!AD703="撤去",VLOOKUP('施設リストA-1（直営）'!#REF!,'（既設）調査結果'!$B$5:$C$1998,2,FALSE),0))</f>
        <v>#REF!</v>
      </c>
      <c r="AF703" s="29" t="e">
        <f>'施設リストA-1（直営）'!#REF!</f>
        <v>#REF!</v>
      </c>
      <c r="AG703" s="29" t="e">
        <f>'施設リストA-1（直営）'!#REF!</f>
        <v>#REF!</v>
      </c>
      <c r="AH703" s="30" t="e">
        <f>IF(AG703="新設",VLOOKUP('施設リストA-1（直営）'!#REF!,'（新設）照明器具'!$B$5:$C$1990,2,FALSE),IF('部屋別効果（直）'!AG703="撤去",VLOOKUP('施設リストA-1（直営）'!#REF!,'（既設）調査結果'!$B$5:$C$1998,2,FALSE),0))</f>
        <v>#REF!</v>
      </c>
      <c r="AI703" s="29" t="e">
        <f>'施設リストA-1（直営）'!#REF!</f>
        <v>#REF!</v>
      </c>
      <c r="AJ703" s="29" t="e">
        <f>'施設リストA-1（直営）'!#REF!</f>
        <v>#REF!</v>
      </c>
      <c r="AK703" s="30" t="e">
        <f>IF(AJ703="新設",VLOOKUP('施設リストA-1（直営）'!#REF!,'（新設）照明器具'!$B$5:$C$1990,2,FALSE),IF('部屋別効果（直）'!AJ703="撤去",VLOOKUP('施設リストA-1（直営）'!#REF!,'（既設）調査結果'!$B$5:$C$1998,2,FALSE),0))</f>
        <v>#REF!</v>
      </c>
      <c r="AL703" s="29" t="e">
        <f>'施設リストA-1（直営）'!#REF!</f>
        <v>#REF!</v>
      </c>
    </row>
    <row r="704" spans="1:38" customFormat="1">
      <c r="A704" s="94"/>
      <c r="B704" s="16" t="str">
        <f>'施設リストA-1（直営）'!B163</f>
        <v>大宅小</v>
      </c>
      <c r="C704" s="14">
        <f>'施設リストA-1（直営）'!C163</f>
        <v>1</v>
      </c>
      <c r="D704" s="94" t="str">
        <f>'施設リストA-1（直営）'!D163</f>
        <v>管理用務員室</v>
      </c>
      <c r="E704" s="20">
        <f>'施設リストA-1（直営）'!E163</f>
        <v>250</v>
      </c>
      <c r="F704" s="20">
        <f>'施設リストA-1（直営）'!F163</f>
        <v>12</v>
      </c>
      <c r="G704" s="13">
        <f>'施設リストA-1（直営）'!G163</f>
        <v>3000</v>
      </c>
      <c r="H704" s="28" t="e">
        <f t="shared" si="10"/>
        <v>#N/A</v>
      </c>
      <c r="I704" s="29" t="str">
        <f>'施設リストA-1（直営）'!H163</f>
        <v>新設</v>
      </c>
      <c r="J704" s="30" t="e">
        <f>IF(I704="新設",VLOOKUP('施設リストA-1（直営）'!I163,'（新設）照明器具'!$B$5:$C$1990,2,FALSE),IF('部屋別効果（直）'!I704="撤去",VLOOKUP('施設リストA-1（直営）'!I163,'（既設）調査結果'!$B$5:$C$1998,2,FALSE),0))</f>
        <v>#N/A</v>
      </c>
      <c r="K704" s="29">
        <f>'施設リストA-1（直営）'!K163</f>
        <v>4</v>
      </c>
      <c r="L704" s="29" t="str">
        <f>'施設リストA-1（直営）'!L163</f>
        <v>撤去</v>
      </c>
      <c r="M704" s="30">
        <f>IF(L704="新設",VLOOKUP('施設リストA-1（直営）'!M163,'（新設）照明器具'!$B$5:$C$1990,2,FALSE),IF('部屋別効果（直）'!L704="撤去",VLOOKUP('施設リストA-1（直営）'!M163,'（既設）調査結果'!$B$5:$C$1998,2,FALSE),0))</f>
        <v>86</v>
      </c>
      <c r="N704" s="29">
        <f>'施設リストA-1（直営）'!O163</f>
        <v>4</v>
      </c>
      <c r="O704" s="29">
        <f>'施設リストA-1（直営）'!P163</f>
        <v>0</v>
      </c>
      <c r="P704" s="30">
        <f>IF(O704="新設",VLOOKUP('施設リストA-1（直営）'!Q163,'（新設）照明器具'!$B$5:$C$1990,2,FALSE),IF('部屋別効果（直）'!O704="撤去",VLOOKUP('施設リストA-1（直営）'!Q163,'（既設）調査結果'!$B$5:$C$1998,2,FALSE),0))</f>
        <v>0</v>
      </c>
      <c r="Q704" s="29">
        <f>'施設リストA-1（直営）'!S163</f>
        <v>0</v>
      </c>
      <c r="R704" s="29">
        <f>'施設リストA-1（直営）'!T163</f>
        <v>0</v>
      </c>
      <c r="S704" s="30">
        <f>IF(R704="新設",VLOOKUP('施設リストA-1（直営）'!U163,'（新設）照明器具'!$B$5:$C$1990,2,FALSE),IF('部屋別効果（直）'!R704="撤去",VLOOKUP('施設リストA-1（直営）'!U163,'（既設）調査結果'!$B$5:$C$1998,2,FALSE),0))</f>
        <v>0</v>
      </c>
      <c r="T704" s="29">
        <f>'施設リストA-1（直営）'!W163</f>
        <v>0</v>
      </c>
      <c r="U704" s="29">
        <f>'施設リストA-1（直営）'!X163</f>
        <v>0</v>
      </c>
      <c r="V704" s="30">
        <f>IF(U704="新設",VLOOKUP('施設リストA-1（直営）'!Y163,'（新設）照明器具'!$B$5:$C$1990,2,FALSE),IF('部屋別効果（直）'!U704="撤去",VLOOKUP('施設リストA-1（直営）'!Y163,'（既設）調査結果'!$B$5:$C$1998,2,FALSE),0))</f>
        <v>0</v>
      </c>
      <c r="W704" s="29">
        <f>'施設リストA-1（直営）'!AA163</f>
        <v>0</v>
      </c>
      <c r="X704" s="29">
        <f>'施設リストA-1（直営）'!AB163</f>
        <v>0</v>
      </c>
      <c r="Y704" s="30">
        <f>IF(X704="新設",VLOOKUP('施設リストA-1（直営）'!AC163,'（新設）照明器具'!$B$5:$C$1990,2,FALSE),IF('部屋別効果（直）'!X704="撤去",VLOOKUP('施設リストA-1（直営）'!AC163,'（既設）調査結果'!$B$5:$C$1998,2,FALSE),0))</f>
        <v>0</v>
      </c>
      <c r="Z704" s="29">
        <f>'施設リストA-1（直営）'!AE163</f>
        <v>0</v>
      </c>
      <c r="AA704" s="29">
        <f>'施設リストA-1（直営）'!AF163</f>
        <v>0</v>
      </c>
      <c r="AB704" s="30">
        <f>IF(AA704="新設",VLOOKUP('施設リストA-1（直営）'!AG163,'（新設）照明器具'!$B$5:$C$1990,2,FALSE),IF('部屋別効果（直）'!AA704="撤去",VLOOKUP('施設リストA-1（直営）'!AG163,'（既設）調査結果'!$B$5:$C$1998,2,FALSE),0))</f>
        <v>0</v>
      </c>
      <c r="AC704" s="29">
        <f>'施設リストA-1（直営）'!AI163</f>
        <v>0</v>
      </c>
      <c r="AD704" s="29">
        <f>'施設リストA-1（直営）'!AJ163</f>
        <v>0</v>
      </c>
      <c r="AE704" s="30">
        <f>IF(AD704="新設",VLOOKUP('施設リストA-1（直営）'!AK163,'（新設）照明器具'!$B$5:$C$1990,2,FALSE),IF('部屋別効果（直）'!AD704="撤去",VLOOKUP('施設リストA-1（直営）'!AK163,'（既設）調査結果'!$B$5:$C$1998,2,FALSE),0))</f>
        <v>0</v>
      </c>
      <c r="AF704" s="29">
        <f>'施設リストA-1（直営）'!AM163</f>
        <v>0</v>
      </c>
      <c r="AG704" s="29">
        <f>'施設リストA-1（直営）'!AN163</f>
        <v>0</v>
      </c>
      <c r="AH704" s="30">
        <f>IF(AG704="新設",VLOOKUP('施設リストA-1（直営）'!AO163,'（新設）照明器具'!$B$5:$C$1990,2,FALSE),IF('部屋別効果（直）'!AG704="撤去",VLOOKUP('施設リストA-1（直営）'!AO163,'（既設）調査結果'!$B$5:$C$1998,2,FALSE),0))</f>
        <v>0</v>
      </c>
      <c r="AI704" s="29">
        <f>'施設リストA-1（直営）'!AQ163</f>
        <v>0</v>
      </c>
      <c r="AJ704" s="29">
        <f>'施設リストA-1（直営）'!AR163</f>
        <v>0</v>
      </c>
      <c r="AK704" s="30">
        <f>IF(AJ704="新設",VLOOKUP('施設リストA-1（直営）'!AS163,'（新設）照明器具'!$B$5:$C$1990,2,FALSE),IF('部屋別効果（直）'!AJ704="撤去",VLOOKUP('施設リストA-1（直営）'!AS163,'（既設）調査結果'!$B$5:$C$1998,2,FALSE),0))</f>
        <v>0</v>
      </c>
      <c r="AL704" s="29">
        <f>'施設リストA-1（直営）'!AU163</f>
        <v>0</v>
      </c>
    </row>
    <row r="705" spans="1:38" customFormat="1">
      <c r="A705" s="94"/>
      <c r="B705" s="16" t="str">
        <f>'施設リストA-1（直営）'!B164</f>
        <v>大宅小</v>
      </c>
      <c r="C705" s="14">
        <f>'施設リストA-1（直営）'!C164</f>
        <v>1</v>
      </c>
      <c r="D705" s="94" t="str">
        <f>'施設リストA-1（直営）'!D164</f>
        <v>事務室</v>
      </c>
      <c r="E705" s="20">
        <f>'施設リストA-1（直営）'!E164</f>
        <v>250</v>
      </c>
      <c r="F705" s="20">
        <f>'施設リストA-1（直営）'!F164</f>
        <v>4</v>
      </c>
      <c r="G705" s="13">
        <f>'施設リストA-1（直営）'!G164</f>
        <v>1000</v>
      </c>
      <c r="H705" s="28" t="e">
        <f t="shared" si="10"/>
        <v>#N/A</v>
      </c>
      <c r="I705" s="29" t="str">
        <f>'施設リストA-1（直営）'!H164</f>
        <v>新設</v>
      </c>
      <c r="J705" s="30" t="e">
        <f>IF(I705="新設",VLOOKUP('施設リストA-1（直営）'!I164,'（新設）照明器具'!$B$5:$C$1990,2,FALSE),IF('部屋別効果（直）'!I705="撤去",VLOOKUP('施設リストA-1（直営）'!I164,'（既設）調査結果'!$B$5:$C$1998,2,FALSE),0))</f>
        <v>#N/A</v>
      </c>
      <c r="K705" s="29">
        <f>'施設リストA-1（直営）'!K164</f>
        <v>8</v>
      </c>
      <c r="L705" s="29" t="str">
        <f>'施設リストA-1（直営）'!L164</f>
        <v>撤去</v>
      </c>
      <c r="M705" s="30">
        <f>IF(L705="新設",VLOOKUP('施設リストA-1（直営）'!M164,'（新設）照明器具'!$B$5:$C$1990,2,FALSE),IF('部屋別効果（直）'!L705="撤去",VLOOKUP('施設リストA-1（直営）'!M164,'（既設）調査結果'!$B$5:$C$1998,2,FALSE),0))</f>
        <v>86</v>
      </c>
      <c r="N705" s="29">
        <f>'施設リストA-1（直営）'!O164</f>
        <v>8</v>
      </c>
      <c r="O705" s="29">
        <f>'施設リストA-1（直営）'!P164</f>
        <v>0</v>
      </c>
      <c r="P705" s="30">
        <f>IF(O705="新設",VLOOKUP('施設リストA-1（直営）'!Q164,'（新設）照明器具'!$B$5:$C$1990,2,FALSE),IF('部屋別効果（直）'!O705="撤去",VLOOKUP('施設リストA-1（直営）'!Q164,'（既設）調査結果'!$B$5:$C$1998,2,FALSE),0))</f>
        <v>0</v>
      </c>
      <c r="Q705" s="29">
        <f>'施設リストA-1（直営）'!S164</f>
        <v>0</v>
      </c>
      <c r="R705" s="29">
        <f>'施設リストA-1（直営）'!T164</f>
        <v>0</v>
      </c>
      <c r="S705" s="30">
        <f>IF(R705="新設",VLOOKUP('施設リストA-1（直営）'!U164,'（新設）照明器具'!$B$5:$C$1990,2,FALSE),IF('部屋別効果（直）'!R705="撤去",VLOOKUP('施設リストA-1（直営）'!U164,'（既設）調査結果'!$B$5:$C$1998,2,FALSE),0))</f>
        <v>0</v>
      </c>
      <c r="T705" s="29">
        <f>'施設リストA-1（直営）'!W164</f>
        <v>0</v>
      </c>
      <c r="U705" s="29">
        <f>'施設リストA-1（直営）'!X164</f>
        <v>0</v>
      </c>
      <c r="V705" s="30">
        <f>IF(U705="新設",VLOOKUP('施設リストA-1（直営）'!Y164,'（新設）照明器具'!$B$5:$C$1990,2,FALSE),IF('部屋別効果（直）'!U705="撤去",VLOOKUP('施設リストA-1（直営）'!Y164,'（既設）調査結果'!$B$5:$C$1998,2,FALSE),0))</f>
        <v>0</v>
      </c>
      <c r="W705" s="29">
        <f>'施設リストA-1（直営）'!AA164</f>
        <v>0</v>
      </c>
      <c r="X705" s="29">
        <f>'施設リストA-1（直営）'!AB164</f>
        <v>0</v>
      </c>
      <c r="Y705" s="30">
        <f>IF(X705="新設",VLOOKUP('施設リストA-1（直営）'!AC164,'（新設）照明器具'!$B$5:$C$1990,2,FALSE),IF('部屋別効果（直）'!X705="撤去",VLOOKUP('施設リストA-1（直営）'!AC164,'（既設）調査結果'!$B$5:$C$1998,2,FALSE),0))</f>
        <v>0</v>
      </c>
      <c r="Z705" s="29">
        <f>'施設リストA-1（直営）'!AE164</f>
        <v>0</v>
      </c>
      <c r="AA705" s="29">
        <f>'施設リストA-1（直営）'!AF164</f>
        <v>0</v>
      </c>
      <c r="AB705" s="30">
        <f>IF(AA705="新設",VLOOKUP('施設リストA-1（直営）'!AG164,'（新設）照明器具'!$B$5:$C$1990,2,FALSE),IF('部屋別効果（直）'!AA705="撤去",VLOOKUP('施設リストA-1（直営）'!AG164,'（既設）調査結果'!$B$5:$C$1998,2,FALSE),0))</f>
        <v>0</v>
      </c>
      <c r="AC705" s="29">
        <f>'施設リストA-1（直営）'!AI164</f>
        <v>0</v>
      </c>
      <c r="AD705" s="29">
        <f>'施設リストA-1（直営）'!AJ164</f>
        <v>0</v>
      </c>
      <c r="AE705" s="30">
        <f>IF(AD705="新設",VLOOKUP('施設リストA-1（直営）'!AK164,'（新設）照明器具'!$B$5:$C$1990,2,FALSE),IF('部屋別効果（直）'!AD705="撤去",VLOOKUP('施設リストA-1（直営）'!AK164,'（既設）調査結果'!$B$5:$C$1998,2,FALSE),0))</f>
        <v>0</v>
      </c>
      <c r="AF705" s="29">
        <f>'施設リストA-1（直営）'!AM164</f>
        <v>0</v>
      </c>
      <c r="AG705" s="29">
        <f>'施設リストA-1（直営）'!AN164</f>
        <v>0</v>
      </c>
      <c r="AH705" s="30">
        <f>IF(AG705="新設",VLOOKUP('施設リストA-1（直営）'!AO164,'（新設）照明器具'!$B$5:$C$1990,2,FALSE),IF('部屋別効果（直）'!AG705="撤去",VLOOKUP('施設リストA-1（直営）'!AO164,'（既設）調査結果'!$B$5:$C$1998,2,FALSE),0))</f>
        <v>0</v>
      </c>
      <c r="AI705" s="29">
        <f>'施設リストA-1（直営）'!AQ164</f>
        <v>0</v>
      </c>
      <c r="AJ705" s="29">
        <f>'施設リストA-1（直営）'!AR164</f>
        <v>0</v>
      </c>
      <c r="AK705" s="30">
        <f>IF(AJ705="新設",VLOOKUP('施設リストA-1（直営）'!AS164,'（新設）照明器具'!$B$5:$C$1990,2,FALSE),IF('部屋別効果（直）'!AJ705="撤去",VLOOKUP('施設リストA-1（直営）'!AS164,'（既設）調査結果'!$B$5:$C$1998,2,FALSE),0))</f>
        <v>0</v>
      </c>
      <c r="AL705" s="29">
        <f>'施設リストA-1（直営）'!AU164</f>
        <v>0</v>
      </c>
    </row>
    <row r="706" spans="1:38" customFormat="1">
      <c r="A706" s="94"/>
      <c r="B706" s="16" t="str">
        <f>'施設リストA-1（直営）'!B165</f>
        <v>大宅小</v>
      </c>
      <c r="C706" s="14">
        <f>'施設リストA-1（直営）'!C165</f>
        <v>1</v>
      </c>
      <c r="D706" s="94" t="str">
        <f>'施設リストA-1（直営）'!D165</f>
        <v>放送室</v>
      </c>
      <c r="E706" s="20">
        <f>'施設リストA-1（直営）'!E165</f>
        <v>210</v>
      </c>
      <c r="F706" s="20">
        <f>'施設リストA-1（直営）'!F165</f>
        <v>4</v>
      </c>
      <c r="G706" s="13">
        <f>'施設リストA-1（直営）'!G165</f>
        <v>840</v>
      </c>
      <c r="H706" s="28" t="e">
        <f t="shared" si="10"/>
        <v>#N/A</v>
      </c>
      <c r="I706" s="29" t="str">
        <f>'施設リストA-1（直営）'!H165</f>
        <v>新設</v>
      </c>
      <c r="J706" s="30" t="e">
        <f>IF(I706="新設",VLOOKUP('施設リストA-1（直営）'!I165,'（新設）照明器具'!$B$5:$C$1990,2,FALSE),IF('部屋別効果（直）'!I706="撤去",VLOOKUP('施設リストA-1（直営）'!I165,'（既設）調査結果'!$B$5:$C$1998,2,FALSE),0))</f>
        <v>#N/A</v>
      </c>
      <c r="K706" s="29">
        <f>'施設リストA-1（直営）'!K165</f>
        <v>8</v>
      </c>
      <c r="L706" s="29" t="str">
        <f>'施設リストA-1（直営）'!L165</f>
        <v>撤去</v>
      </c>
      <c r="M706" s="30">
        <f>IF(L706="新設",VLOOKUP('施設リストA-1（直営）'!M165,'（新設）照明器具'!$B$5:$C$1990,2,FALSE),IF('部屋別効果（直）'!L706="撤去",VLOOKUP('施設リストA-1（直営）'!M165,'（既設）調査結果'!$B$5:$C$1998,2,FALSE),0))</f>
        <v>86</v>
      </c>
      <c r="N706" s="29">
        <f>'施設リストA-1（直営）'!O165</f>
        <v>8</v>
      </c>
      <c r="O706" s="29">
        <f>'施設リストA-1（直営）'!P165</f>
        <v>0</v>
      </c>
      <c r="P706" s="30">
        <f>IF(O706="新設",VLOOKUP('施設リストA-1（直営）'!Q165,'（新設）照明器具'!$B$5:$C$1990,2,FALSE),IF('部屋別効果（直）'!O706="撤去",VLOOKUP('施設リストA-1（直営）'!Q165,'（既設）調査結果'!$B$5:$C$1998,2,FALSE),0))</f>
        <v>0</v>
      </c>
      <c r="Q706" s="29">
        <f>'施設リストA-1（直営）'!S165</f>
        <v>0</v>
      </c>
      <c r="R706" s="29">
        <f>'施設リストA-1（直営）'!T165</f>
        <v>0</v>
      </c>
      <c r="S706" s="30">
        <f>IF(R706="新設",VLOOKUP('施設リストA-1（直営）'!U165,'（新設）照明器具'!$B$5:$C$1990,2,FALSE),IF('部屋別効果（直）'!R706="撤去",VLOOKUP('施設リストA-1（直営）'!U165,'（既設）調査結果'!$B$5:$C$1998,2,FALSE),0))</f>
        <v>0</v>
      </c>
      <c r="T706" s="29">
        <f>'施設リストA-1（直営）'!W165</f>
        <v>0</v>
      </c>
      <c r="U706" s="29">
        <f>'施設リストA-1（直営）'!X165</f>
        <v>0</v>
      </c>
      <c r="V706" s="30">
        <f>IF(U706="新設",VLOOKUP('施設リストA-1（直営）'!Y165,'（新設）照明器具'!$B$5:$C$1990,2,FALSE),IF('部屋別効果（直）'!U706="撤去",VLOOKUP('施設リストA-1（直営）'!Y165,'（既設）調査結果'!$B$5:$C$1998,2,FALSE),0))</f>
        <v>0</v>
      </c>
      <c r="W706" s="29">
        <f>'施設リストA-1（直営）'!AA165</f>
        <v>0</v>
      </c>
      <c r="X706" s="29">
        <f>'施設リストA-1（直営）'!AB165</f>
        <v>0</v>
      </c>
      <c r="Y706" s="30">
        <f>IF(X706="新設",VLOOKUP('施設リストA-1（直営）'!AC165,'（新設）照明器具'!$B$5:$C$1990,2,FALSE),IF('部屋別効果（直）'!X706="撤去",VLOOKUP('施設リストA-1（直営）'!AC165,'（既設）調査結果'!$B$5:$C$1998,2,FALSE),0))</f>
        <v>0</v>
      </c>
      <c r="Z706" s="29">
        <f>'施設リストA-1（直営）'!AE165</f>
        <v>0</v>
      </c>
      <c r="AA706" s="29">
        <f>'施設リストA-1（直営）'!AF165</f>
        <v>0</v>
      </c>
      <c r="AB706" s="30">
        <f>IF(AA706="新設",VLOOKUP('施設リストA-1（直営）'!AG165,'（新設）照明器具'!$B$5:$C$1990,2,FALSE),IF('部屋別効果（直）'!AA706="撤去",VLOOKUP('施設リストA-1（直営）'!AG165,'（既設）調査結果'!$B$5:$C$1998,2,FALSE),0))</f>
        <v>0</v>
      </c>
      <c r="AC706" s="29">
        <f>'施設リストA-1（直営）'!AI165</f>
        <v>0</v>
      </c>
      <c r="AD706" s="29">
        <f>'施設リストA-1（直営）'!AJ165</f>
        <v>0</v>
      </c>
      <c r="AE706" s="30">
        <f>IF(AD706="新設",VLOOKUP('施設リストA-1（直営）'!AK165,'（新設）照明器具'!$B$5:$C$1990,2,FALSE),IF('部屋別効果（直）'!AD706="撤去",VLOOKUP('施設リストA-1（直営）'!AK165,'（既設）調査結果'!$B$5:$C$1998,2,FALSE),0))</f>
        <v>0</v>
      </c>
      <c r="AF706" s="29">
        <f>'施設リストA-1（直営）'!AM165</f>
        <v>0</v>
      </c>
      <c r="AG706" s="29">
        <f>'施設リストA-1（直営）'!AN165</f>
        <v>0</v>
      </c>
      <c r="AH706" s="30">
        <f>IF(AG706="新設",VLOOKUP('施設リストA-1（直営）'!AO165,'（新設）照明器具'!$B$5:$C$1990,2,FALSE),IF('部屋別効果（直）'!AG706="撤去",VLOOKUP('施設リストA-1（直営）'!AO165,'（既設）調査結果'!$B$5:$C$1998,2,FALSE),0))</f>
        <v>0</v>
      </c>
      <c r="AI706" s="29">
        <f>'施設リストA-1（直営）'!AQ165</f>
        <v>0</v>
      </c>
      <c r="AJ706" s="29">
        <f>'施設リストA-1（直営）'!AR165</f>
        <v>0</v>
      </c>
      <c r="AK706" s="30">
        <f>IF(AJ706="新設",VLOOKUP('施設リストA-1（直営）'!AS165,'（新設）照明器具'!$B$5:$C$1990,2,FALSE),IF('部屋別効果（直）'!AJ706="撤去",VLOOKUP('施設リストA-1（直営）'!AS165,'（既設）調査結果'!$B$5:$C$1998,2,FALSE),0))</f>
        <v>0</v>
      </c>
      <c r="AL706" s="29">
        <f>'施設リストA-1（直営）'!AU165</f>
        <v>0</v>
      </c>
    </row>
    <row r="707" spans="1:38" customFormat="1">
      <c r="A707" s="94"/>
      <c r="B707" s="16" t="str">
        <f>'施設リストA-1（直営）'!B166</f>
        <v>大宅小</v>
      </c>
      <c r="C707" s="14">
        <f>'施設リストA-1（直営）'!C166</f>
        <v>1</v>
      </c>
      <c r="D707" s="94" t="str">
        <f>'施設リストA-1（直営）'!D166</f>
        <v>職員室</v>
      </c>
      <c r="E707" s="20">
        <f>'施設リストA-1（直営）'!E166</f>
        <v>250</v>
      </c>
      <c r="F707" s="20">
        <f>'施設リストA-1（直営）'!F166</f>
        <v>12</v>
      </c>
      <c r="G707" s="13">
        <f>'施設リストA-1（直営）'!G166</f>
        <v>3000</v>
      </c>
      <c r="H707" s="28" t="e">
        <f t="shared" si="10"/>
        <v>#N/A</v>
      </c>
      <c r="I707" s="29" t="str">
        <f>'施設リストA-1（直営）'!H166</f>
        <v>新設</v>
      </c>
      <c r="J707" s="30" t="e">
        <f>IF(I707="新設",VLOOKUP('施設リストA-1（直営）'!I166,'（新設）照明器具'!$B$5:$C$1990,2,FALSE),IF('部屋別効果（直）'!I707="撤去",VLOOKUP('施設リストA-1（直営）'!I166,'（既設）調査結果'!$B$5:$C$1998,2,FALSE),0))</f>
        <v>#N/A</v>
      </c>
      <c r="K707" s="29">
        <f>'施設リストA-1（直営）'!K166</f>
        <v>30</v>
      </c>
      <c r="L707" s="29" t="str">
        <f>'施設リストA-1（直営）'!L166</f>
        <v>撤去</v>
      </c>
      <c r="M707" s="30">
        <f>IF(L707="新設",VLOOKUP('施設リストA-1（直営）'!M166,'（新設）照明器具'!$B$5:$C$1990,2,FALSE),IF('部屋別効果（直）'!L707="撤去",VLOOKUP('施設リストA-1（直営）'!M166,'（既設）調査結果'!$B$5:$C$1998,2,FALSE),0))</f>
        <v>86</v>
      </c>
      <c r="N707" s="29">
        <f>'施設リストA-1（直営）'!O166</f>
        <v>30</v>
      </c>
      <c r="O707" s="29">
        <f>'施設リストA-1（直営）'!P166</f>
        <v>0</v>
      </c>
      <c r="P707" s="30">
        <f>IF(O707="新設",VLOOKUP('施設リストA-1（直営）'!Q166,'（新設）照明器具'!$B$5:$C$1990,2,FALSE),IF('部屋別効果（直）'!O707="撤去",VLOOKUP('施設リストA-1（直営）'!Q166,'（既設）調査結果'!$B$5:$C$1998,2,FALSE),0))</f>
        <v>0</v>
      </c>
      <c r="Q707" s="29">
        <f>'施設リストA-1（直営）'!S166</f>
        <v>0</v>
      </c>
      <c r="R707" s="29">
        <f>'施設リストA-1（直営）'!T166</f>
        <v>0</v>
      </c>
      <c r="S707" s="30">
        <f>IF(R707="新設",VLOOKUP('施設リストA-1（直営）'!U166,'（新設）照明器具'!$B$5:$C$1990,2,FALSE),IF('部屋別効果（直）'!R707="撤去",VLOOKUP('施設リストA-1（直営）'!U166,'（既設）調査結果'!$B$5:$C$1998,2,FALSE),0))</f>
        <v>0</v>
      </c>
      <c r="T707" s="29">
        <f>'施設リストA-1（直営）'!W166</f>
        <v>0</v>
      </c>
      <c r="U707" s="29">
        <f>'施設リストA-1（直営）'!X166</f>
        <v>0</v>
      </c>
      <c r="V707" s="30">
        <f>IF(U707="新設",VLOOKUP('施設リストA-1（直営）'!Y166,'（新設）照明器具'!$B$5:$C$1990,2,FALSE),IF('部屋別効果（直）'!U707="撤去",VLOOKUP('施設リストA-1（直営）'!Y166,'（既設）調査結果'!$B$5:$C$1998,2,FALSE),0))</f>
        <v>0</v>
      </c>
      <c r="W707" s="29">
        <f>'施設リストA-1（直営）'!AA166</f>
        <v>0</v>
      </c>
      <c r="X707" s="29">
        <f>'施設リストA-1（直営）'!AB166</f>
        <v>0</v>
      </c>
      <c r="Y707" s="30">
        <f>IF(X707="新設",VLOOKUP('施設リストA-1（直営）'!AC166,'（新設）照明器具'!$B$5:$C$1990,2,FALSE),IF('部屋別効果（直）'!X707="撤去",VLOOKUP('施設リストA-1（直営）'!AC166,'（既設）調査結果'!$B$5:$C$1998,2,FALSE),0))</f>
        <v>0</v>
      </c>
      <c r="Z707" s="29">
        <f>'施設リストA-1（直営）'!AE166</f>
        <v>0</v>
      </c>
      <c r="AA707" s="29">
        <f>'施設リストA-1（直営）'!AF166</f>
        <v>0</v>
      </c>
      <c r="AB707" s="30">
        <f>IF(AA707="新設",VLOOKUP('施設リストA-1（直営）'!AG166,'（新設）照明器具'!$B$5:$C$1990,2,FALSE),IF('部屋別効果（直）'!AA707="撤去",VLOOKUP('施設リストA-1（直営）'!AG166,'（既設）調査結果'!$B$5:$C$1998,2,FALSE),0))</f>
        <v>0</v>
      </c>
      <c r="AC707" s="29">
        <f>'施設リストA-1（直営）'!AI166</f>
        <v>0</v>
      </c>
      <c r="AD707" s="29">
        <f>'施設リストA-1（直営）'!AJ166</f>
        <v>0</v>
      </c>
      <c r="AE707" s="30">
        <f>IF(AD707="新設",VLOOKUP('施設リストA-1（直営）'!AK166,'（新設）照明器具'!$B$5:$C$1990,2,FALSE),IF('部屋別効果（直）'!AD707="撤去",VLOOKUP('施設リストA-1（直営）'!AK166,'（既設）調査結果'!$B$5:$C$1998,2,FALSE),0))</f>
        <v>0</v>
      </c>
      <c r="AF707" s="29">
        <f>'施設リストA-1（直営）'!AM166</f>
        <v>0</v>
      </c>
      <c r="AG707" s="29">
        <f>'施設リストA-1（直営）'!AN166</f>
        <v>0</v>
      </c>
      <c r="AH707" s="30">
        <f>IF(AG707="新設",VLOOKUP('施設リストA-1（直営）'!AO166,'（新設）照明器具'!$B$5:$C$1990,2,FALSE),IF('部屋別効果（直）'!AG707="撤去",VLOOKUP('施設リストA-1（直営）'!AO166,'（既設）調査結果'!$B$5:$C$1998,2,FALSE),0))</f>
        <v>0</v>
      </c>
      <c r="AI707" s="29">
        <f>'施設リストA-1（直営）'!AQ166</f>
        <v>0</v>
      </c>
      <c r="AJ707" s="29">
        <f>'施設リストA-1（直営）'!AR166</f>
        <v>0</v>
      </c>
      <c r="AK707" s="30">
        <f>IF(AJ707="新設",VLOOKUP('施設リストA-1（直営）'!AS166,'（新設）照明器具'!$B$5:$C$1990,2,FALSE),IF('部屋別効果（直）'!AJ707="撤去",VLOOKUP('施設リストA-1（直営）'!AS166,'（既設）調査結果'!$B$5:$C$1998,2,FALSE),0))</f>
        <v>0</v>
      </c>
      <c r="AL707" s="29">
        <f>'施設リストA-1（直営）'!AU166</f>
        <v>0</v>
      </c>
    </row>
    <row r="708" spans="1:38" customFormat="1">
      <c r="A708" s="94"/>
      <c r="B708" s="16" t="str">
        <f>'施設リストA-1（直営）'!B167</f>
        <v>大宅小</v>
      </c>
      <c r="C708" s="14">
        <f>'施設リストA-1（直営）'!C167</f>
        <v>1</v>
      </c>
      <c r="D708" s="94" t="str">
        <f>'施設リストA-1（直営）'!D167</f>
        <v>保健室</v>
      </c>
      <c r="E708" s="20">
        <f>'施設リストA-1（直営）'!E167</f>
        <v>210</v>
      </c>
      <c r="F708" s="20">
        <f>'施設リストA-1（直営）'!F167</f>
        <v>6</v>
      </c>
      <c r="G708" s="13">
        <f>'施設リストA-1（直営）'!G167</f>
        <v>1260</v>
      </c>
      <c r="H708" s="28" t="e">
        <f t="shared" si="10"/>
        <v>#N/A</v>
      </c>
      <c r="I708" s="29" t="str">
        <f>'施設リストA-1（直営）'!H167</f>
        <v>新設</v>
      </c>
      <c r="J708" s="30" t="e">
        <f>IF(I708="新設",VLOOKUP('施設リストA-1（直営）'!I167,'（新設）照明器具'!$B$5:$C$1990,2,FALSE),IF('部屋別効果（直）'!I708="撤去",VLOOKUP('施設リストA-1（直営）'!I167,'（既設）調査結果'!$B$5:$C$1998,2,FALSE),0))</f>
        <v>#N/A</v>
      </c>
      <c r="K708" s="29">
        <f>'施設リストA-1（直営）'!K167</f>
        <v>8</v>
      </c>
      <c r="L708" s="29" t="str">
        <f>'施設リストA-1（直営）'!L167</f>
        <v>撤去</v>
      </c>
      <c r="M708" s="30">
        <f>IF(L708="新設",VLOOKUP('施設リストA-1（直営）'!M167,'（新設）照明器具'!$B$5:$C$1990,2,FALSE),IF('部屋別効果（直）'!L708="撤去",VLOOKUP('施設リストA-1（直営）'!M167,'（既設）調査結果'!$B$5:$C$1998,2,FALSE),0))</f>
        <v>86</v>
      </c>
      <c r="N708" s="29">
        <f>'施設リストA-1（直営）'!O167</f>
        <v>8</v>
      </c>
      <c r="O708" s="29">
        <f>'施設リストA-1（直営）'!P167</f>
        <v>0</v>
      </c>
      <c r="P708" s="30">
        <f>IF(O708="新設",VLOOKUP('施設リストA-1（直営）'!Q167,'（新設）照明器具'!$B$5:$C$1990,2,FALSE),IF('部屋別効果（直）'!O708="撤去",VLOOKUP('施設リストA-1（直営）'!Q167,'（既設）調査結果'!$B$5:$C$1998,2,FALSE),0))</f>
        <v>0</v>
      </c>
      <c r="Q708" s="29">
        <f>'施設リストA-1（直営）'!S167</f>
        <v>0</v>
      </c>
      <c r="R708" s="29">
        <f>'施設リストA-1（直営）'!T167</f>
        <v>0</v>
      </c>
      <c r="S708" s="30">
        <f>IF(R708="新設",VLOOKUP('施設リストA-1（直営）'!U167,'（新設）照明器具'!$B$5:$C$1990,2,FALSE),IF('部屋別効果（直）'!R708="撤去",VLOOKUP('施設リストA-1（直営）'!U167,'（既設）調査結果'!$B$5:$C$1998,2,FALSE),0))</f>
        <v>0</v>
      </c>
      <c r="T708" s="29">
        <f>'施設リストA-1（直営）'!W167</f>
        <v>0</v>
      </c>
      <c r="U708" s="29">
        <f>'施設リストA-1（直営）'!X167</f>
        <v>0</v>
      </c>
      <c r="V708" s="30">
        <f>IF(U708="新設",VLOOKUP('施設リストA-1（直営）'!Y167,'（新設）照明器具'!$B$5:$C$1990,2,FALSE),IF('部屋別効果（直）'!U708="撤去",VLOOKUP('施設リストA-1（直営）'!Y167,'（既設）調査結果'!$B$5:$C$1998,2,FALSE),0))</f>
        <v>0</v>
      </c>
      <c r="W708" s="29">
        <f>'施設リストA-1（直営）'!AA167</f>
        <v>0</v>
      </c>
      <c r="X708" s="29">
        <f>'施設リストA-1（直営）'!AB167</f>
        <v>0</v>
      </c>
      <c r="Y708" s="30">
        <f>IF(X708="新設",VLOOKUP('施設リストA-1（直営）'!AC167,'（新設）照明器具'!$B$5:$C$1990,2,FALSE),IF('部屋別効果（直）'!X708="撤去",VLOOKUP('施設リストA-1（直営）'!AC167,'（既設）調査結果'!$B$5:$C$1998,2,FALSE),0))</f>
        <v>0</v>
      </c>
      <c r="Z708" s="29">
        <f>'施設リストA-1（直営）'!AE167</f>
        <v>0</v>
      </c>
      <c r="AA708" s="29">
        <f>'施設リストA-1（直営）'!AF167</f>
        <v>0</v>
      </c>
      <c r="AB708" s="30">
        <f>IF(AA708="新設",VLOOKUP('施設リストA-1（直営）'!AG167,'（新設）照明器具'!$B$5:$C$1990,2,FALSE),IF('部屋別効果（直）'!AA708="撤去",VLOOKUP('施設リストA-1（直営）'!AG167,'（既設）調査結果'!$B$5:$C$1998,2,FALSE),0))</f>
        <v>0</v>
      </c>
      <c r="AC708" s="29">
        <f>'施設リストA-1（直営）'!AI167</f>
        <v>0</v>
      </c>
      <c r="AD708" s="29">
        <f>'施設リストA-1（直営）'!AJ167</f>
        <v>0</v>
      </c>
      <c r="AE708" s="30">
        <f>IF(AD708="新設",VLOOKUP('施設リストA-1（直営）'!AK167,'（新設）照明器具'!$B$5:$C$1990,2,FALSE),IF('部屋別効果（直）'!AD708="撤去",VLOOKUP('施設リストA-1（直営）'!AK167,'（既設）調査結果'!$B$5:$C$1998,2,FALSE),0))</f>
        <v>0</v>
      </c>
      <c r="AF708" s="29">
        <f>'施設リストA-1（直営）'!AM167</f>
        <v>0</v>
      </c>
      <c r="AG708" s="29">
        <f>'施設リストA-1（直営）'!AN167</f>
        <v>0</v>
      </c>
      <c r="AH708" s="30">
        <f>IF(AG708="新設",VLOOKUP('施設リストA-1（直営）'!AO167,'（新設）照明器具'!$B$5:$C$1990,2,FALSE),IF('部屋別効果（直）'!AG708="撤去",VLOOKUP('施設リストA-1（直営）'!AO167,'（既設）調査結果'!$B$5:$C$1998,2,FALSE),0))</f>
        <v>0</v>
      </c>
      <c r="AI708" s="29">
        <f>'施設リストA-1（直営）'!AQ167</f>
        <v>0</v>
      </c>
      <c r="AJ708" s="29">
        <f>'施設リストA-1（直営）'!AR167</f>
        <v>0</v>
      </c>
      <c r="AK708" s="30">
        <f>IF(AJ708="新設",VLOOKUP('施設リストA-1（直営）'!AS167,'（新設）照明器具'!$B$5:$C$1990,2,FALSE),IF('部屋別効果（直）'!AJ708="撤去",VLOOKUP('施設リストA-1（直営）'!AS167,'（既設）調査結果'!$B$5:$C$1998,2,FALSE),0))</f>
        <v>0</v>
      </c>
      <c r="AL708" s="29">
        <f>'施設リストA-1（直営）'!AU167</f>
        <v>0</v>
      </c>
    </row>
    <row r="709" spans="1:38" customFormat="1">
      <c r="A709" s="94"/>
      <c r="B709" s="16" t="str">
        <f>'施設リストA-1（直営）'!B168</f>
        <v>大宅小</v>
      </c>
      <c r="C709" s="14">
        <f>'施設リストA-1（直営）'!C168</f>
        <v>1</v>
      </c>
      <c r="D709" s="94" t="str">
        <f>'施設リストA-1（直営）'!D168</f>
        <v>シャワー室</v>
      </c>
      <c r="E709" s="20">
        <f>'施設リストA-1（直営）'!E168</f>
        <v>250</v>
      </c>
      <c r="F709" s="20">
        <f>'施設リストA-1（直営）'!F168</f>
        <v>4</v>
      </c>
      <c r="G709" s="13">
        <f>'施設リストA-1（直営）'!G168</f>
        <v>1000</v>
      </c>
      <c r="H709" s="28" t="e">
        <f t="shared" si="10"/>
        <v>#N/A</v>
      </c>
      <c r="I709" s="29" t="str">
        <f>'施設リストA-1（直営）'!H168</f>
        <v>新設</v>
      </c>
      <c r="J709" s="30" t="e">
        <f>IF(I709="新設",VLOOKUP('施設リストA-1（直営）'!I168,'（新設）照明器具'!$B$5:$C$1990,2,FALSE),IF('部屋別効果（直）'!I709="撤去",VLOOKUP('施設リストA-1（直営）'!I168,'（既設）調査結果'!$B$5:$C$1998,2,FALSE),0))</f>
        <v>#N/A</v>
      </c>
      <c r="K709" s="29">
        <f>'施設リストA-1（直営）'!K168</f>
        <v>5</v>
      </c>
      <c r="L709" s="29" t="str">
        <f>'施設リストA-1（直営）'!L168</f>
        <v>撤去</v>
      </c>
      <c r="M709" s="30">
        <f>IF(L709="新設",VLOOKUP('施設リストA-1（直営）'!M168,'（新設）照明器具'!$B$5:$C$1990,2,FALSE),IF('部屋別効果（直）'!L709="撤去",VLOOKUP('施設リストA-1（直営）'!M168,'（既設）調査結果'!$B$5:$C$1998,2,FALSE),0))</f>
        <v>86</v>
      </c>
      <c r="N709" s="29">
        <f>'施設リストA-1（直営）'!O168</f>
        <v>5</v>
      </c>
      <c r="O709" s="29">
        <f>'施設リストA-1（直営）'!P168</f>
        <v>0</v>
      </c>
      <c r="P709" s="30">
        <f>IF(O709="新設",VLOOKUP('施設リストA-1（直営）'!Q168,'（新設）照明器具'!$B$5:$C$1990,2,FALSE),IF('部屋別効果（直）'!O709="撤去",VLOOKUP('施設リストA-1（直営）'!Q168,'（既設）調査結果'!$B$5:$C$1998,2,FALSE),0))</f>
        <v>0</v>
      </c>
      <c r="Q709" s="29">
        <f>'施設リストA-1（直営）'!S168</f>
        <v>0</v>
      </c>
      <c r="R709" s="29">
        <f>'施設リストA-1（直営）'!T168</f>
        <v>0</v>
      </c>
      <c r="S709" s="30">
        <f>IF(R709="新設",VLOOKUP('施設リストA-1（直営）'!U168,'（新設）照明器具'!$B$5:$C$1990,2,FALSE),IF('部屋別効果（直）'!R709="撤去",VLOOKUP('施設リストA-1（直営）'!U168,'（既設）調査結果'!$B$5:$C$1998,2,FALSE),0))</f>
        <v>0</v>
      </c>
      <c r="T709" s="29">
        <f>'施設リストA-1（直営）'!W168</f>
        <v>0</v>
      </c>
      <c r="U709" s="29">
        <f>'施設リストA-1（直営）'!X168</f>
        <v>0</v>
      </c>
      <c r="V709" s="30">
        <f>IF(U709="新設",VLOOKUP('施設リストA-1（直営）'!Y168,'（新設）照明器具'!$B$5:$C$1990,2,FALSE),IF('部屋別効果（直）'!U709="撤去",VLOOKUP('施設リストA-1（直営）'!Y168,'（既設）調査結果'!$B$5:$C$1998,2,FALSE),0))</f>
        <v>0</v>
      </c>
      <c r="W709" s="29">
        <f>'施設リストA-1（直営）'!AA168</f>
        <v>0</v>
      </c>
      <c r="X709" s="29">
        <f>'施設リストA-1（直営）'!AB168</f>
        <v>0</v>
      </c>
      <c r="Y709" s="30">
        <f>IF(X709="新設",VLOOKUP('施設リストA-1（直営）'!AC168,'（新設）照明器具'!$B$5:$C$1990,2,FALSE),IF('部屋別効果（直）'!X709="撤去",VLOOKUP('施設リストA-1（直営）'!AC168,'（既設）調査結果'!$B$5:$C$1998,2,FALSE),0))</f>
        <v>0</v>
      </c>
      <c r="Z709" s="29">
        <f>'施設リストA-1（直営）'!AE168</f>
        <v>0</v>
      </c>
      <c r="AA709" s="29">
        <f>'施設リストA-1（直営）'!AF168</f>
        <v>0</v>
      </c>
      <c r="AB709" s="30">
        <f>IF(AA709="新設",VLOOKUP('施設リストA-1（直営）'!AG168,'（新設）照明器具'!$B$5:$C$1990,2,FALSE),IF('部屋別効果（直）'!AA709="撤去",VLOOKUP('施設リストA-1（直営）'!AG168,'（既設）調査結果'!$B$5:$C$1998,2,FALSE),0))</f>
        <v>0</v>
      </c>
      <c r="AC709" s="29">
        <f>'施設リストA-1（直営）'!AI168</f>
        <v>0</v>
      </c>
      <c r="AD709" s="29">
        <f>'施設リストA-1（直営）'!AJ168</f>
        <v>0</v>
      </c>
      <c r="AE709" s="30">
        <f>IF(AD709="新設",VLOOKUP('施設リストA-1（直営）'!AK168,'（新設）照明器具'!$B$5:$C$1990,2,FALSE),IF('部屋別効果（直）'!AD709="撤去",VLOOKUP('施設リストA-1（直営）'!AK168,'（既設）調査結果'!$B$5:$C$1998,2,FALSE),0))</f>
        <v>0</v>
      </c>
      <c r="AF709" s="29">
        <f>'施設リストA-1（直営）'!AM168</f>
        <v>0</v>
      </c>
      <c r="AG709" s="29">
        <f>'施設リストA-1（直営）'!AN168</f>
        <v>0</v>
      </c>
      <c r="AH709" s="30">
        <f>IF(AG709="新設",VLOOKUP('施設リストA-1（直営）'!AO168,'（新設）照明器具'!$B$5:$C$1990,2,FALSE),IF('部屋別効果（直）'!AG709="撤去",VLOOKUP('施設リストA-1（直営）'!AO168,'（既設）調査結果'!$B$5:$C$1998,2,FALSE),0))</f>
        <v>0</v>
      </c>
      <c r="AI709" s="29">
        <f>'施設リストA-1（直営）'!AQ168</f>
        <v>0</v>
      </c>
      <c r="AJ709" s="29">
        <f>'施設リストA-1（直営）'!AR168</f>
        <v>0</v>
      </c>
      <c r="AK709" s="30">
        <f>IF(AJ709="新設",VLOOKUP('施設リストA-1（直営）'!AS168,'（新設）照明器具'!$B$5:$C$1990,2,FALSE),IF('部屋別効果（直）'!AJ709="撤去",VLOOKUP('施設リストA-1（直営）'!AS168,'（既設）調査結果'!$B$5:$C$1998,2,FALSE),0))</f>
        <v>0</v>
      </c>
      <c r="AL709" s="29">
        <f>'施設リストA-1（直営）'!AU168</f>
        <v>0</v>
      </c>
    </row>
    <row r="710" spans="1:38" customFormat="1">
      <c r="A710" s="94"/>
      <c r="B710" s="16" t="str">
        <f>'施設リストA-1（直営）'!B169</f>
        <v>大宅小</v>
      </c>
      <c r="C710" s="14">
        <f>'施設リストA-1（直営）'!C169</f>
        <v>1</v>
      </c>
      <c r="D710" s="94" t="str">
        <f>'施設リストA-1（直営）'!D169</f>
        <v>支援室</v>
      </c>
      <c r="E710" s="20">
        <f>'施設リストA-1（直営）'!E169</f>
        <v>210</v>
      </c>
      <c r="F710" s="20">
        <f>'施設リストA-1（直営）'!F169</f>
        <v>6</v>
      </c>
      <c r="G710" s="13">
        <f>'施設リストA-1（直営）'!G169</f>
        <v>1260</v>
      </c>
      <c r="H710" s="28" t="e">
        <f t="shared" si="10"/>
        <v>#N/A</v>
      </c>
      <c r="I710" s="29" t="str">
        <f>'施設リストA-1（直営）'!H169</f>
        <v>新設</v>
      </c>
      <c r="J710" s="30" t="e">
        <f>IF(I710="新設",VLOOKUP('施設リストA-1（直営）'!I169,'（新設）照明器具'!$B$5:$C$1990,2,FALSE),IF('部屋別効果（直）'!I710="撤去",VLOOKUP('施設リストA-1（直営）'!I169,'（既設）調査結果'!$B$5:$C$1998,2,FALSE),0))</f>
        <v>#N/A</v>
      </c>
      <c r="K710" s="29">
        <f>'施設リストA-1（直営）'!K169</f>
        <v>3</v>
      </c>
      <c r="L710" s="29" t="str">
        <f>'施設リストA-1（直営）'!L169</f>
        <v>撤去</v>
      </c>
      <c r="M710" s="30">
        <f>IF(L710="新設",VLOOKUP('施設リストA-1（直営）'!M169,'（新設）照明器具'!$B$5:$C$1990,2,FALSE),IF('部屋別効果（直）'!L710="撤去",VLOOKUP('施設リストA-1（直営）'!M169,'（既設）調査結果'!$B$5:$C$1998,2,FALSE),0))</f>
        <v>86</v>
      </c>
      <c r="N710" s="29">
        <f>'施設リストA-1（直営）'!O169</f>
        <v>3</v>
      </c>
      <c r="O710" s="29">
        <f>'施設リストA-1（直営）'!P169</f>
        <v>0</v>
      </c>
      <c r="P710" s="30">
        <f>IF(O710="新設",VLOOKUP('施設リストA-1（直営）'!Q169,'（新設）照明器具'!$B$5:$C$1990,2,FALSE),IF('部屋別効果（直）'!O710="撤去",VLOOKUP('施設リストA-1（直営）'!Q169,'（既設）調査結果'!$B$5:$C$1998,2,FALSE),0))</f>
        <v>0</v>
      </c>
      <c r="Q710" s="29">
        <f>'施設リストA-1（直営）'!S169</f>
        <v>0</v>
      </c>
      <c r="R710" s="29">
        <f>'施設リストA-1（直営）'!T169</f>
        <v>0</v>
      </c>
      <c r="S710" s="30">
        <f>IF(R710="新設",VLOOKUP('施設リストA-1（直営）'!U169,'（新設）照明器具'!$B$5:$C$1990,2,FALSE),IF('部屋別効果（直）'!R710="撤去",VLOOKUP('施設リストA-1（直営）'!U169,'（既設）調査結果'!$B$5:$C$1998,2,FALSE),0))</f>
        <v>0</v>
      </c>
      <c r="T710" s="29">
        <f>'施設リストA-1（直営）'!W169</f>
        <v>0</v>
      </c>
      <c r="U710" s="29">
        <f>'施設リストA-1（直営）'!X169</f>
        <v>0</v>
      </c>
      <c r="V710" s="30">
        <f>IF(U710="新設",VLOOKUP('施設リストA-1（直営）'!Y169,'（新設）照明器具'!$B$5:$C$1990,2,FALSE),IF('部屋別効果（直）'!U710="撤去",VLOOKUP('施設リストA-1（直営）'!Y169,'（既設）調査結果'!$B$5:$C$1998,2,FALSE),0))</f>
        <v>0</v>
      </c>
      <c r="W710" s="29">
        <f>'施設リストA-1（直営）'!AA169</f>
        <v>0</v>
      </c>
      <c r="X710" s="29">
        <f>'施設リストA-1（直営）'!AB169</f>
        <v>0</v>
      </c>
      <c r="Y710" s="30">
        <f>IF(X710="新設",VLOOKUP('施設リストA-1（直営）'!AC169,'（新設）照明器具'!$B$5:$C$1990,2,FALSE),IF('部屋別効果（直）'!X710="撤去",VLOOKUP('施設リストA-1（直営）'!AC169,'（既設）調査結果'!$B$5:$C$1998,2,FALSE),0))</f>
        <v>0</v>
      </c>
      <c r="Z710" s="29">
        <f>'施設リストA-1（直営）'!AE169</f>
        <v>0</v>
      </c>
      <c r="AA710" s="29">
        <f>'施設リストA-1（直営）'!AF169</f>
        <v>0</v>
      </c>
      <c r="AB710" s="30">
        <f>IF(AA710="新設",VLOOKUP('施設リストA-1（直営）'!AG169,'（新設）照明器具'!$B$5:$C$1990,2,FALSE),IF('部屋別効果（直）'!AA710="撤去",VLOOKUP('施設リストA-1（直営）'!AG169,'（既設）調査結果'!$B$5:$C$1998,2,FALSE),0))</f>
        <v>0</v>
      </c>
      <c r="AC710" s="29">
        <f>'施設リストA-1（直営）'!AI169</f>
        <v>0</v>
      </c>
      <c r="AD710" s="29">
        <f>'施設リストA-1（直営）'!AJ169</f>
        <v>0</v>
      </c>
      <c r="AE710" s="30">
        <f>IF(AD710="新設",VLOOKUP('施設リストA-1（直営）'!AK169,'（新設）照明器具'!$B$5:$C$1990,2,FALSE),IF('部屋別効果（直）'!AD710="撤去",VLOOKUP('施設リストA-1（直営）'!AK169,'（既設）調査結果'!$B$5:$C$1998,2,FALSE),0))</f>
        <v>0</v>
      </c>
      <c r="AF710" s="29">
        <f>'施設リストA-1（直営）'!AM169</f>
        <v>0</v>
      </c>
      <c r="AG710" s="29">
        <f>'施設リストA-1（直営）'!AN169</f>
        <v>0</v>
      </c>
      <c r="AH710" s="30">
        <f>IF(AG710="新設",VLOOKUP('施設リストA-1（直営）'!AO169,'（新設）照明器具'!$B$5:$C$1990,2,FALSE),IF('部屋別効果（直）'!AG710="撤去",VLOOKUP('施設リストA-1（直営）'!AO169,'（既設）調査結果'!$B$5:$C$1998,2,FALSE),0))</f>
        <v>0</v>
      </c>
      <c r="AI710" s="29">
        <f>'施設リストA-1（直営）'!AQ169</f>
        <v>0</v>
      </c>
      <c r="AJ710" s="29">
        <f>'施設リストA-1（直営）'!AR169</f>
        <v>0</v>
      </c>
      <c r="AK710" s="30">
        <f>IF(AJ710="新設",VLOOKUP('施設リストA-1（直営）'!AS169,'（新設）照明器具'!$B$5:$C$1990,2,FALSE),IF('部屋別効果（直）'!AJ710="撤去",VLOOKUP('施設リストA-1（直営）'!AS169,'（既設）調査結果'!$B$5:$C$1998,2,FALSE),0))</f>
        <v>0</v>
      </c>
      <c r="AL710" s="29">
        <f>'施設リストA-1（直営）'!AU169</f>
        <v>0</v>
      </c>
    </row>
    <row r="711" spans="1:38" customFormat="1">
      <c r="A711" s="94"/>
      <c r="B711" s="16" t="str">
        <f>'施設リストA-1（直営）'!B170</f>
        <v>大宅小</v>
      </c>
      <c r="C711" s="14">
        <f>'施設リストA-1（直営）'!C170</f>
        <v>1</v>
      </c>
      <c r="D711" s="94" t="str">
        <f>'施設リストA-1（直営）'!D170</f>
        <v>育成②</v>
      </c>
      <c r="E711" s="20">
        <f>'施設リストA-1（直営）'!E170</f>
        <v>210</v>
      </c>
      <c r="F711" s="20">
        <f>'施設リストA-1（直営）'!F170</f>
        <v>8</v>
      </c>
      <c r="G711" s="13">
        <f>'施設リストA-1（直営）'!G170</f>
        <v>1680</v>
      </c>
      <c r="H711" s="28" t="e">
        <f t="shared" si="10"/>
        <v>#N/A</v>
      </c>
      <c r="I711" s="29" t="str">
        <f>'施設リストA-1（直営）'!H170</f>
        <v>新設</v>
      </c>
      <c r="J711" s="30" t="e">
        <f>IF(I711="新設",VLOOKUP('施設リストA-1（直営）'!I170,'（新設）照明器具'!$B$5:$C$1990,2,FALSE),IF('部屋別効果（直）'!I711="撤去",VLOOKUP('施設リストA-1（直営）'!I170,'（既設）調査結果'!$B$5:$C$1998,2,FALSE),0))</f>
        <v>#N/A</v>
      </c>
      <c r="K711" s="29">
        <f>'施設リストA-1（直営）'!K170</f>
        <v>10</v>
      </c>
      <c r="L711" s="29" t="str">
        <f>'施設リストA-1（直営）'!L170</f>
        <v>撤去</v>
      </c>
      <c r="M711" s="30">
        <f>IF(L711="新設",VLOOKUP('施設リストA-1（直営）'!M170,'（新設）照明器具'!$B$5:$C$1990,2,FALSE),IF('部屋別効果（直）'!L711="撤去",VLOOKUP('施設リストA-1（直営）'!M170,'（既設）調査結果'!$B$5:$C$1998,2,FALSE),0))</f>
        <v>86</v>
      </c>
      <c r="N711" s="29">
        <f>'施設リストA-1（直営）'!O170</f>
        <v>10</v>
      </c>
      <c r="O711" s="29">
        <f>'施設リストA-1（直営）'!P170</f>
        <v>0</v>
      </c>
      <c r="P711" s="30">
        <f>IF(O711="新設",VLOOKUP('施設リストA-1（直営）'!Q170,'（新設）照明器具'!$B$5:$C$1990,2,FALSE),IF('部屋別効果（直）'!O711="撤去",VLOOKUP('施設リストA-1（直営）'!Q170,'（既設）調査結果'!$B$5:$C$1998,2,FALSE),0))</f>
        <v>0</v>
      </c>
      <c r="Q711" s="29">
        <f>'施設リストA-1（直営）'!S170</f>
        <v>0</v>
      </c>
      <c r="R711" s="29">
        <f>'施設リストA-1（直営）'!T170</f>
        <v>0</v>
      </c>
      <c r="S711" s="30">
        <f>IF(R711="新設",VLOOKUP('施設リストA-1（直営）'!U170,'（新設）照明器具'!$B$5:$C$1990,2,FALSE),IF('部屋別効果（直）'!R711="撤去",VLOOKUP('施設リストA-1（直営）'!U170,'（既設）調査結果'!$B$5:$C$1998,2,FALSE),0))</f>
        <v>0</v>
      </c>
      <c r="T711" s="29">
        <f>'施設リストA-1（直営）'!W170</f>
        <v>0</v>
      </c>
      <c r="U711" s="29">
        <f>'施設リストA-1（直営）'!X170</f>
        <v>0</v>
      </c>
      <c r="V711" s="30">
        <f>IF(U711="新設",VLOOKUP('施設リストA-1（直営）'!Y170,'（新設）照明器具'!$B$5:$C$1990,2,FALSE),IF('部屋別効果（直）'!U711="撤去",VLOOKUP('施設リストA-1（直営）'!Y170,'（既設）調査結果'!$B$5:$C$1998,2,FALSE),0))</f>
        <v>0</v>
      </c>
      <c r="W711" s="29">
        <f>'施設リストA-1（直営）'!AA170</f>
        <v>0</v>
      </c>
      <c r="X711" s="29">
        <f>'施設リストA-1（直営）'!AB170</f>
        <v>0</v>
      </c>
      <c r="Y711" s="30">
        <f>IF(X711="新設",VLOOKUP('施設リストA-1（直営）'!AC170,'（新設）照明器具'!$B$5:$C$1990,2,FALSE),IF('部屋別効果（直）'!X711="撤去",VLOOKUP('施設リストA-1（直営）'!AC170,'（既設）調査結果'!$B$5:$C$1998,2,FALSE),0))</f>
        <v>0</v>
      </c>
      <c r="Z711" s="29">
        <f>'施設リストA-1（直営）'!AE170</f>
        <v>0</v>
      </c>
      <c r="AA711" s="29">
        <f>'施設リストA-1（直営）'!AF170</f>
        <v>0</v>
      </c>
      <c r="AB711" s="30">
        <f>IF(AA711="新設",VLOOKUP('施設リストA-1（直営）'!AG170,'（新設）照明器具'!$B$5:$C$1990,2,FALSE),IF('部屋別効果（直）'!AA711="撤去",VLOOKUP('施設リストA-1（直営）'!AG170,'（既設）調査結果'!$B$5:$C$1998,2,FALSE),0))</f>
        <v>0</v>
      </c>
      <c r="AC711" s="29">
        <f>'施設リストA-1（直営）'!AI170</f>
        <v>0</v>
      </c>
      <c r="AD711" s="29">
        <f>'施設リストA-1（直営）'!AJ170</f>
        <v>0</v>
      </c>
      <c r="AE711" s="30">
        <f>IF(AD711="新設",VLOOKUP('施設リストA-1（直営）'!AK170,'（新設）照明器具'!$B$5:$C$1990,2,FALSE),IF('部屋別効果（直）'!AD711="撤去",VLOOKUP('施設リストA-1（直営）'!AK170,'（既設）調査結果'!$B$5:$C$1998,2,FALSE),0))</f>
        <v>0</v>
      </c>
      <c r="AF711" s="29">
        <f>'施設リストA-1（直営）'!AM170</f>
        <v>0</v>
      </c>
      <c r="AG711" s="29">
        <f>'施設リストA-1（直営）'!AN170</f>
        <v>0</v>
      </c>
      <c r="AH711" s="30">
        <f>IF(AG711="新設",VLOOKUP('施設リストA-1（直営）'!AO170,'（新設）照明器具'!$B$5:$C$1990,2,FALSE),IF('部屋別効果（直）'!AG711="撤去",VLOOKUP('施設リストA-1（直営）'!AO170,'（既設）調査結果'!$B$5:$C$1998,2,FALSE),0))</f>
        <v>0</v>
      </c>
      <c r="AI711" s="29">
        <f>'施設リストA-1（直営）'!AQ170</f>
        <v>0</v>
      </c>
      <c r="AJ711" s="29">
        <f>'施設リストA-1（直営）'!AR170</f>
        <v>0</v>
      </c>
      <c r="AK711" s="30">
        <f>IF(AJ711="新設",VLOOKUP('施設リストA-1（直営）'!AS170,'（新設）照明器具'!$B$5:$C$1990,2,FALSE),IF('部屋別効果（直）'!AJ711="撤去",VLOOKUP('施設リストA-1（直営）'!AS170,'（既設）調査結果'!$B$5:$C$1998,2,FALSE),0))</f>
        <v>0</v>
      </c>
      <c r="AL711" s="29">
        <f>'施設リストA-1（直営）'!AU170</f>
        <v>0</v>
      </c>
    </row>
    <row r="712" spans="1:38" customFormat="1">
      <c r="A712" s="94"/>
      <c r="B712" s="16" t="str">
        <f>'施設リストA-1（直営）'!B171</f>
        <v>大宅小</v>
      </c>
      <c r="C712" s="14">
        <f>'施設リストA-1（直営）'!C171</f>
        <v>1</v>
      </c>
      <c r="D712" s="94" t="str">
        <f>'施設リストA-1（直営）'!D171</f>
        <v>育成①</v>
      </c>
      <c r="E712" s="20">
        <f>'施設リストA-1（直営）'!E171</f>
        <v>210</v>
      </c>
      <c r="F712" s="20">
        <f>'施設リストA-1（直営）'!F171</f>
        <v>8</v>
      </c>
      <c r="G712" s="13">
        <f>'施設リストA-1（直営）'!G171</f>
        <v>1680</v>
      </c>
      <c r="H712" s="28" t="e">
        <f t="shared" si="10"/>
        <v>#N/A</v>
      </c>
      <c r="I712" s="29" t="str">
        <f>'施設リストA-1（直営）'!H171</f>
        <v>新設</v>
      </c>
      <c r="J712" s="30" t="e">
        <f>IF(I712="新設",VLOOKUP('施設リストA-1（直営）'!I171,'（新設）照明器具'!$B$5:$C$1990,2,FALSE),IF('部屋別効果（直）'!I712="撤去",VLOOKUP('施設リストA-1（直営）'!I171,'（既設）調査結果'!$B$5:$C$1998,2,FALSE),0))</f>
        <v>#N/A</v>
      </c>
      <c r="K712" s="29">
        <f>'施設リストA-1（直営）'!K171</f>
        <v>9</v>
      </c>
      <c r="L712" s="29" t="str">
        <f>'施設リストA-1（直営）'!L171</f>
        <v>撤去</v>
      </c>
      <c r="M712" s="30">
        <f>IF(L712="新設",VLOOKUP('施設リストA-1（直営）'!M171,'（新設）照明器具'!$B$5:$C$1990,2,FALSE),IF('部屋別効果（直）'!L712="撤去",VLOOKUP('施設リストA-1（直営）'!M171,'（既設）調査結果'!$B$5:$C$1998,2,FALSE),0))</f>
        <v>86</v>
      </c>
      <c r="N712" s="29">
        <f>'施設リストA-1（直営）'!O171</f>
        <v>9</v>
      </c>
      <c r="O712" s="29">
        <f>'施設リストA-1（直営）'!P171</f>
        <v>0</v>
      </c>
      <c r="P712" s="30">
        <f>IF(O712="新設",VLOOKUP('施設リストA-1（直営）'!Q171,'（新設）照明器具'!$B$5:$C$1990,2,FALSE),IF('部屋別効果（直）'!O712="撤去",VLOOKUP('施設リストA-1（直営）'!Q171,'（既設）調査結果'!$B$5:$C$1998,2,FALSE),0))</f>
        <v>0</v>
      </c>
      <c r="Q712" s="29">
        <f>'施設リストA-1（直営）'!S171</f>
        <v>0</v>
      </c>
      <c r="R712" s="29">
        <f>'施設リストA-1（直営）'!T171</f>
        <v>0</v>
      </c>
      <c r="S712" s="30">
        <f>IF(R712="新設",VLOOKUP('施設リストA-1（直営）'!U171,'（新設）照明器具'!$B$5:$C$1990,2,FALSE),IF('部屋別効果（直）'!R712="撤去",VLOOKUP('施設リストA-1（直営）'!U171,'（既設）調査結果'!$B$5:$C$1998,2,FALSE),0))</f>
        <v>0</v>
      </c>
      <c r="T712" s="29">
        <f>'施設リストA-1（直営）'!W171</f>
        <v>0</v>
      </c>
      <c r="U712" s="29">
        <f>'施設リストA-1（直営）'!X171</f>
        <v>0</v>
      </c>
      <c r="V712" s="30">
        <f>IF(U712="新設",VLOOKUP('施設リストA-1（直営）'!Y171,'（新設）照明器具'!$B$5:$C$1990,2,FALSE),IF('部屋別効果（直）'!U712="撤去",VLOOKUP('施設リストA-1（直営）'!Y171,'（既設）調査結果'!$B$5:$C$1998,2,FALSE),0))</f>
        <v>0</v>
      </c>
      <c r="W712" s="29">
        <f>'施設リストA-1（直営）'!AA171</f>
        <v>0</v>
      </c>
      <c r="X712" s="29">
        <f>'施設リストA-1（直営）'!AB171</f>
        <v>0</v>
      </c>
      <c r="Y712" s="30">
        <f>IF(X712="新設",VLOOKUP('施設リストA-1（直営）'!AC171,'（新設）照明器具'!$B$5:$C$1990,2,FALSE),IF('部屋別効果（直）'!X712="撤去",VLOOKUP('施設リストA-1（直営）'!AC171,'（既設）調査結果'!$B$5:$C$1998,2,FALSE),0))</f>
        <v>0</v>
      </c>
      <c r="Z712" s="29">
        <f>'施設リストA-1（直営）'!AE171</f>
        <v>0</v>
      </c>
      <c r="AA712" s="29">
        <f>'施設リストA-1（直営）'!AF171</f>
        <v>0</v>
      </c>
      <c r="AB712" s="30">
        <f>IF(AA712="新設",VLOOKUP('施設リストA-1（直営）'!AG171,'（新設）照明器具'!$B$5:$C$1990,2,FALSE),IF('部屋別効果（直）'!AA712="撤去",VLOOKUP('施設リストA-1（直営）'!AG171,'（既設）調査結果'!$B$5:$C$1998,2,FALSE),0))</f>
        <v>0</v>
      </c>
      <c r="AC712" s="29">
        <f>'施設リストA-1（直営）'!AI171</f>
        <v>0</v>
      </c>
      <c r="AD712" s="29">
        <f>'施設リストA-1（直営）'!AJ171</f>
        <v>0</v>
      </c>
      <c r="AE712" s="30">
        <f>IF(AD712="新設",VLOOKUP('施設リストA-1（直営）'!AK171,'（新設）照明器具'!$B$5:$C$1990,2,FALSE),IF('部屋別効果（直）'!AD712="撤去",VLOOKUP('施設リストA-1（直営）'!AK171,'（既設）調査結果'!$B$5:$C$1998,2,FALSE),0))</f>
        <v>0</v>
      </c>
      <c r="AF712" s="29">
        <f>'施設リストA-1（直営）'!AM171</f>
        <v>0</v>
      </c>
      <c r="AG712" s="29">
        <f>'施設リストA-1（直営）'!AN171</f>
        <v>0</v>
      </c>
      <c r="AH712" s="30">
        <f>IF(AG712="新設",VLOOKUP('施設リストA-1（直営）'!AO171,'（新設）照明器具'!$B$5:$C$1990,2,FALSE),IF('部屋別効果（直）'!AG712="撤去",VLOOKUP('施設リストA-1（直営）'!AO171,'（既設）調査結果'!$B$5:$C$1998,2,FALSE),0))</f>
        <v>0</v>
      </c>
      <c r="AI712" s="29">
        <f>'施設リストA-1（直営）'!AQ171</f>
        <v>0</v>
      </c>
      <c r="AJ712" s="29">
        <f>'施設リストA-1（直営）'!AR171</f>
        <v>0</v>
      </c>
      <c r="AK712" s="30">
        <f>IF(AJ712="新設",VLOOKUP('施設リストA-1（直営）'!AS171,'（新設）照明器具'!$B$5:$C$1990,2,FALSE),IF('部屋別効果（直）'!AJ712="撤去",VLOOKUP('施設リストA-1（直営）'!AS171,'（既設）調査結果'!$B$5:$C$1998,2,FALSE),0))</f>
        <v>0</v>
      </c>
      <c r="AL712" s="29">
        <f>'施設リストA-1（直営）'!AU171</f>
        <v>0</v>
      </c>
    </row>
    <row r="713" spans="1:38" customFormat="1">
      <c r="A713" s="94"/>
      <c r="B713" s="16" t="str">
        <f>'施設リストA-1（直営）'!B172</f>
        <v>大宅小</v>
      </c>
      <c r="C713" s="14">
        <f>'施設リストA-1（直営）'!C172</f>
        <v>2</v>
      </c>
      <c r="D713" s="94" t="str">
        <f>'施設リストA-1（直営）'!D172</f>
        <v>校長室</v>
      </c>
      <c r="E713" s="20">
        <f>'施設リストA-1（直営）'!E172</f>
        <v>250</v>
      </c>
      <c r="F713" s="20">
        <f>'施設リストA-1（直営）'!F172</f>
        <v>12</v>
      </c>
      <c r="G713" s="13">
        <f>'施設リストA-1（直営）'!G172</f>
        <v>3000</v>
      </c>
      <c r="H713" s="28" t="e">
        <f t="shared" si="10"/>
        <v>#N/A</v>
      </c>
      <c r="I713" s="29" t="str">
        <f>'施設リストA-1（直営）'!H172</f>
        <v>新設</v>
      </c>
      <c r="J713" s="30" t="e">
        <f>IF(I713="新設",VLOOKUP('施設リストA-1（直営）'!I172,'（新設）照明器具'!$B$5:$C$1990,2,FALSE),IF('部屋別効果（直）'!I713="撤去",VLOOKUP('施設リストA-1（直営）'!I172,'（既設）調査結果'!$B$5:$C$1998,2,FALSE),0))</f>
        <v>#N/A</v>
      </c>
      <c r="K713" s="29">
        <f>'施設リストA-1（直営）'!K172</f>
        <v>2</v>
      </c>
      <c r="L713" s="29" t="str">
        <f>'施設リストA-1（直営）'!L172</f>
        <v>撤去</v>
      </c>
      <c r="M713" s="30">
        <f>IF(L713="新設",VLOOKUP('施設リストA-1（直営）'!M172,'（新設）照明器具'!$B$5:$C$1990,2,FALSE),IF('部屋別効果（直）'!L713="撤去",VLOOKUP('施設リストA-1（直営）'!M172,'（既設）調査結果'!$B$5:$C$1998,2,FALSE),0))</f>
        <v>86</v>
      </c>
      <c r="N713" s="29">
        <f>'施設リストA-1（直営）'!O172</f>
        <v>2</v>
      </c>
      <c r="O713" s="29">
        <f>'施設リストA-1（直営）'!P172</f>
        <v>0</v>
      </c>
      <c r="P713" s="30">
        <f>IF(O713="新設",VLOOKUP('施設リストA-1（直営）'!Q172,'（新設）照明器具'!$B$5:$C$1990,2,FALSE),IF('部屋別効果（直）'!O713="撤去",VLOOKUP('施設リストA-1（直営）'!Q172,'（既設）調査結果'!$B$5:$C$1998,2,FALSE),0))</f>
        <v>0</v>
      </c>
      <c r="Q713" s="29">
        <f>'施設リストA-1（直営）'!S172</f>
        <v>0</v>
      </c>
      <c r="R713" s="29">
        <f>'施設リストA-1（直営）'!T172</f>
        <v>0</v>
      </c>
      <c r="S713" s="30">
        <f>IF(R713="新設",VLOOKUP('施設リストA-1（直営）'!U172,'（新設）照明器具'!$B$5:$C$1990,2,FALSE),IF('部屋別効果（直）'!R713="撤去",VLOOKUP('施設リストA-1（直営）'!U172,'（既設）調査結果'!$B$5:$C$1998,2,FALSE),0))</f>
        <v>0</v>
      </c>
      <c r="T713" s="29">
        <f>'施設リストA-1（直営）'!W172</f>
        <v>0</v>
      </c>
      <c r="U713" s="29">
        <f>'施設リストA-1（直営）'!X172</f>
        <v>0</v>
      </c>
      <c r="V713" s="30">
        <f>IF(U713="新設",VLOOKUP('施設リストA-1（直営）'!Y172,'（新設）照明器具'!$B$5:$C$1990,2,FALSE),IF('部屋別効果（直）'!U713="撤去",VLOOKUP('施設リストA-1（直営）'!Y172,'（既設）調査結果'!$B$5:$C$1998,2,FALSE),0))</f>
        <v>0</v>
      </c>
      <c r="W713" s="29">
        <f>'施設リストA-1（直営）'!AA172</f>
        <v>0</v>
      </c>
      <c r="X713" s="29">
        <f>'施設リストA-1（直営）'!AB172</f>
        <v>0</v>
      </c>
      <c r="Y713" s="30">
        <f>IF(X713="新設",VLOOKUP('施設リストA-1（直営）'!AC172,'（新設）照明器具'!$B$5:$C$1990,2,FALSE),IF('部屋別効果（直）'!X713="撤去",VLOOKUP('施設リストA-1（直営）'!AC172,'（既設）調査結果'!$B$5:$C$1998,2,FALSE),0))</f>
        <v>0</v>
      </c>
      <c r="Z713" s="29">
        <f>'施設リストA-1（直営）'!AE172</f>
        <v>0</v>
      </c>
      <c r="AA713" s="29">
        <f>'施設リストA-1（直営）'!AF172</f>
        <v>0</v>
      </c>
      <c r="AB713" s="30">
        <f>IF(AA713="新設",VLOOKUP('施設リストA-1（直営）'!AG172,'（新設）照明器具'!$B$5:$C$1990,2,FALSE),IF('部屋別効果（直）'!AA713="撤去",VLOOKUP('施設リストA-1（直営）'!AG172,'（既設）調査結果'!$B$5:$C$1998,2,FALSE),0))</f>
        <v>0</v>
      </c>
      <c r="AC713" s="29">
        <f>'施設リストA-1（直営）'!AI172</f>
        <v>0</v>
      </c>
      <c r="AD713" s="29">
        <f>'施設リストA-1（直営）'!AJ172</f>
        <v>0</v>
      </c>
      <c r="AE713" s="30">
        <f>IF(AD713="新設",VLOOKUP('施設リストA-1（直営）'!AK172,'（新設）照明器具'!$B$5:$C$1990,2,FALSE),IF('部屋別効果（直）'!AD713="撤去",VLOOKUP('施設リストA-1（直営）'!AK172,'（既設）調査結果'!$B$5:$C$1998,2,FALSE),0))</f>
        <v>0</v>
      </c>
      <c r="AF713" s="29">
        <f>'施設リストA-1（直営）'!AM172</f>
        <v>0</v>
      </c>
      <c r="AG713" s="29">
        <f>'施設リストA-1（直営）'!AN172</f>
        <v>0</v>
      </c>
      <c r="AH713" s="30">
        <f>IF(AG713="新設",VLOOKUP('施設リストA-1（直営）'!AO172,'（新設）照明器具'!$B$5:$C$1990,2,FALSE),IF('部屋別効果（直）'!AG713="撤去",VLOOKUP('施設リストA-1（直営）'!AO172,'（既設）調査結果'!$B$5:$C$1998,2,FALSE),0))</f>
        <v>0</v>
      </c>
      <c r="AI713" s="29">
        <f>'施設リストA-1（直営）'!AQ172</f>
        <v>0</v>
      </c>
      <c r="AJ713" s="29">
        <f>'施設リストA-1（直営）'!AR172</f>
        <v>0</v>
      </c>
      <c r="AK713" s="30">
        <f>IF(AJ713="新設",VLOOKUP('施設リストA-1（直営）'!AS172,'（新設）照明器具'!$B$5:$C$1990,2,FALSE),IF('部屋別効果（直）'!AJ713="撤去",VLOOKUP('施設リストA-1（直営）'!AS172,'（既設）調査結果'!$B$5:$C$1998,2,FALSE),0))</f>
        <v>0</v>
      </c>
      <c r="AL713" s="29">
        <f>'施設リストA-1（直営）'!AU172</f>
        <v>0</v>
      </c>
    </row>
    <row r="714" spans="1:38" customFormat="1">
      <c r="A714" s="94"/>
      <c r="B714" s="16" t="str">
        <f>'施設リストA-1（直営）'!B173</f>
        <v>大宅小</v>
      </c>
      <c r="C714" s="14">
        <f>'施設リストA-1（直営）'!C173</f>
        <v>2</v>
      </c>
      <c r="D714" s="94" t="str">
        <f>'施設リストA-1（直営）'!D173</f>
        <v>相談室</v>
      </c>
      <c r="E714" s="20">
        <f>'施設リストA-1（直営）'!E173</f>
        <v>210</v>
      </c>
      <c r="F714" s="20">
        <f>'施設リストA-1（直営）'!F173</f>
        <v>4</v>
      </c>
      <c r="G714" s="13">
        <f>'施設リストA-1（直営）'!G173</f>
        <v>840</v>
      </c>
      <c r="H714" s="28" t="e">
        <f t="shared" ref="H714:H777" si="11">IF(I714="新設",-J714*K714*G714/1000,J714*K714*G714/1000)+IF(L714="新設",-M714*N714*G714/1000,M714*N714*G714/1000)+IF(O714="新設",-P714*Q714*G714/1000,P714*Q714*G714/1000)+IF(R714="新設",-S714*T714*G714/1000,S714*T714*G714/1000)+IF(U714="新設",-V714*W714*G714/1000,V714*W714*G714/1000)+IF(X714="新設",-Y714*Z714*G714/1000,Y714*Z714*G714/1000)+IF(AA714="新設",-AB714*AC714*G714/1000,AB714*AC714*G714/1000)+IF(AD714="新設",-AE714*AF714*G714/1000,AE714*AF714*G714/1000)+IF(AG714="新設",-AH714*AI714*G714/1000,AH714*AI714*G714/1000)+IF(AJ714="新設",-AK714*AL714*G714/1000,AK714*AL714*G714/1000)</f>
        <v>#N/A</v>
      </c>
      <c r="I714" s="29" t="str">
        <f>'施設リストA-1（直営）'!H173</f>
        <v>新設</v>
      </c>
      <c r="J714" s="30" t="e">
        <f>IF(I714="新設",VLOOKUP('施設リストA-1（直営）'!I173,'（新設）照明器具'!$B$5:$C$1990,2,FALSE),IF('部屋別効果（直）'!I714="撤去",VLOOKUP('施設リストA-1（直営）'!I173,'（既設）調査結果'!$B$5:$C$1998,2,FALSE),0))</f>
        <v>#N/A</v>
      </c>
      <c r="K714" s="29">
        <f>'施設リストA-1（直営）'!K173</f>
        <v>8</v>
      </c>
      <c r="L714" s="29" t="str">
        <f>'施設リストA-1（直営）'!L173</f>
        <v>撤去</v>
      </c>
      <c r="M714" s="30">
        <f>IF(L714="新設",VLOOKUP('施設リストA-1（直営）'!M173,'（新設）照明器具'!$B$5:$C$1990,2,FALSE),IF('部屋別効果（直）'!L714="撤去",VLOOKUP('施設リストA-1（直営）'!M173,'（既設）調査結果'!$B$5:$C$1998,2,FALSE),0))</f>
        <v>86</v>
      </c>
      <c r="N714" s="29">
        <f>'施設リストA-1（直営）'!O173</f>
        <v>8</v>
      </c>
      <c r="O714" s="29">
        <f>'施設リストA-1（直営）'!P173</f>
        <v>0</v>
      </c>
      <c r="P714" s="30">
        <f>IF(O714="新設",VLOOKUP('施設リストA-1（直営）'!Q173,'（新設）照明器具'!$B$5:$C$1990,2,FALSE),IF('部屋別効果（直）'!O714="撤去",VLOOKUP('施設リストA-1（直営）'!Q173,'（既設）調査結果'!$B$5:$C$1998,2,FALSE),0))</f>
        <v>0</v>
      </c>
      <c r="Q714" s="29">
        <f>'施設リストA-1（直営）'!S173</f>
        <v>0</v>
      </c>
      <c r="R714" s="29">
        <f>'施設リストA-1（直営）'!T173</f>
        <v>0</v>
      </c>
      <c r="S714" s="30">
        <f>IF(R714="新設",VLOOKUP('施設リストA-1（直営）'!U173,'（新設）照明器具'!$B$5:$C$1990,2,FALSE),IF('部屋別効果（直）'!R714="撤去",VLOOKUP('施設リストA-1（直営）'!U173,'（既設）調査結果'!$B$5:$C$1998,2,FALSE),0))</f>
        <v>0</v>
      </c>
      <c r="T714" s="29">
        <f>'施設リストA-1（直営）'!W173</f>
        <v>0</v>
      </c>
      <c r="U714" s="29">
        <f>'施設リストA-1（直営）'!X173</f>
        <v>0</v>
      </c>
      <c r="V714" s="30">
        <f>IF(U714="新設",VLOOKUP('施設リストA-1（直営）'!Y173,'（新設）照明器具'!$B$5:$C$1990,2,FALSE),IF('部屋別効果（直）'!U714="撤去",VLOOKUP('施設リストA-1（直営）'!Y173,'（既設）調査結果'!$B$5:$C$1998,2,FALSE),0))</f>
        <v>0</v>
      </c>
      <c r="W714" s="29">
        <f>'施設リストA-1（直営）'!AA173</f>
        <v>0</v>
      </c>
      <c r="X714" s="29">
        <f>'施設リストA-1（直営）'!AB173</f>
        <v>0</v>
      </c>
      <c r="Y714" s="30">
        <f>IF(X714="新設",VLOOKUP('施設リストA-1（直営）'!AC173,'（新設）照明器具'!$B$5:$C$1990,2,FALSE),IF('部屋別効果（直）'!X714="撤去",VLOOKUP('施設リストA-1（直営）'!AC173,'（既設）調査結果'!$B$5:$C$1998,2,FALSE),0))</f>
        <v>0</v>
      </c>
      <c r="Z714" s="29">
        <f>'施設リストA-1（直営）'!AE173</f>
        <v>0</v>
      </c>
      <c r="AA714" s="29">
        <f>'施設リストA-1（直営）'!AF173</f>
        <v>0</v>
      </c>
      <c r="AB714" s="30">
        <f>IF(AA714="新設",VLOOKUP('施設リストA-1（直営）'!AG173,'（新設）照明器具'!$B$5:$C$1990,2,FALSE),IF('部屋別効果（直）'!AA714="撤去",VLOOKUP('施設リストA-1（直営）'!AG173,'（既設）調査結果'!$B$5:$C$1998,2,FALSE),0))</f>
        <v>0</v>
      </c>
      <c r="AC714" s="29">
        <f>'施設リストA-1（直営）'!AI173</f>
        <v>0</v>
      </c>
      <c r="AD714" s="29">
        <f>'施設リストA-1（直営）'!AJ173</f>
        <v>0</v>
      </c>
      <c r="AE714" s="30">
        <f>IF(AD714="新設",VLOOKUP('施設リストA-1（直営）'!AK173,'（新設）照明器具'!$B$5:$C$1990,2,FALSE),IF('部屋別効果（直）'!AD714="撤去",VLOOKUP('施設リストA-1（直営）'!AK173,'（既設）調査結果'!$B$5:$C$1998,2,FALSE),0))</f>
        <v>0</v>
      </c>
      <c r="AF714" s="29">
        <f>'施設リストA-1（直営）'!AM173</f>
        <v>0</v>
      </c>
      <c r="AG714" s="29">
        <f>'施設リストA-1（直営）'!AN173</f>
        <v>0</v>
      </c>
      <c r="AH714" s="30">
        <f>IF(AG714="新設",VLOOKUP('施設リストA-1（直営）'!AO173,'（新設）照明器具'!$B$5:$C$1990,2,FALSE),IF('部屋別効果（直）'!AG714="撤去",VLOOKUP('施設リストA-1（直営）'!AO173,'（既設）調査結果'!$B$5:$C$1998,2,FALSE),0))</f>
        <v>0</v>
      </c>
      <c r="AI714" s="29">
        <f>'施設リストA-1（直営）'!AQ173</f>
        <v>0</v>
      </c>
      <c r="AJ714" s="29">
        <f>'施設リストA-1（直営）'!AR173</f>
        <v>0</v>
      </c>
      <c r="AK714" s="30">
        <f>IF(AJ714="新設",VLOOKUP('施設リストA-1（直営）'!AS173,'（新設）照明器具'!$B$5:$C$1990,2,FALSE),IF('部屋別効果（直）'!AJ714="撤去",VLOOKUP('施設リストA-1（直営）'!AS173,'（既設）調査結果'!$B$5:$C$1998,2,FALSE),0))</f>
        <v>0</v>
      </c>
      <c r="AL714" s="29">
        <f>'施設リストA-1（直営）'!AU173</f>
        <v>0</v>
      </c>
    </row>
    <row r="715" spans="1:38" customFormat="1">
      <c r="A715" s="94"/>
      <c r="B715" s="16" t="str">
        <f>'施設リストA-1（直営）'!B174</f>
        <v>大宅小</v>
      </c>
      <c r="C715" s="14">
        <f>'施設リストA-1（直営）'!C174</f>
        <v>2</v>
      </c>
      <c r="D715" s="94" t="str">
        <f>'施設リストA-1（直営）'!D174</f>
        <v>２年学習室</v>
      </c>
      <c r="E715" s="20">
        <f>'施設リストA-1（直営）'!E174</f>
        <v>210</v>
      </c>
      <c r="F715" s="20">
        <f>'施設リストA-1（直営）'!F174</f>
        <v>4</v>
      </c>
      <c r="G715" s="13">
        <f>'施設リストA-1（直営）'!G174</f>
        <v>840</v>
      </c>
      <c r="H715" s="28" t="e">
        <f t="shared" si="11"/>
        <v>#N/A</v>
      </c>
      <c r="I715" s="29" t="str">
        <f>'施設リストA-1（直営）'!H174</f>
        <v>新設</v>
      </c>
      <c r="J715" s="30" t="e">
        <f>IF(I715="新設",VLOOKUP('施設リストA-1（直営）'!I174,'（新設）照明器具'!$B$5:$C$1990,2,FALSE),IF('部屋別効果（直）'!I715="撤去",VLOOKUP('施設リストA-1（直営）'!I174,'（既設）調査結果'!$B$5:$C$1998,2,FALSE),0))</f>
        <v>#N/A</v>
      </c>
      <c r="K715" s="29">
        <f>'施設リストA-1（直営）'!K174</f>
        <v>8</v>
      </c>
      <c r="L715" s="29" t="str">
        <f>'施設リストA-1（直営）'!L174</f>
        <v>撤去</v>
      </c>
      <c r="M715" s="30">
        <f>IF(L715="新設",VLOOKUP('施設リストA-1（直営）'!M174,'（新設）照明器具'!$B$5:$C$1990,2,FALSE),IF('部屋別効果（直）'!L715="撤去",VLOOKUP('施設リストA-1（直営）'!M174,'（既設）調査結果'!$B$5:$C$1998,2,FALSE),0))</f>
        <v>86</v>
      </c>
      <c r="N715" s="29">
        <f>'施設リストA-1（直営）'!O174</f>
        <v>8</v>
      </c>
      <c r="O715" s="29">
        <f>'施設リストA-1（直営）'!P174</f>
        <v>0</v>
      </c>
      <c r="P715" s="30">
        <f>IF(O715="新設",VLOOKUP('施設リストA-1（直営）'!Q174,'（新設）照明器具'!$B$5:$C$1990,2,FALSE),IF('部屋別効果（直）'!O715="撤去",VLOOKUP('施設リストA-1（直営）'!Q174,'（既設）調査結果'!$B$5:$C$1998,2,FALSE),0))</f>
        <v>0</v>
      </c>
      <c r="Q715" s="29">
        <f>'施設リストA-1（直営）'!S174</f>
        <v>0</v>
      </c>
      <c r="R715" s="29">
        <f>'施設リストA-1（直営）'!T174</f>
        <v>0</v>
      </c>
      <c r="S715" s="30">
        <f>IF(R715="新設",VLOOKUP('施設リストA-1（直営）'!U174,'（新設）照明器具'!$B$5:$C$1990,2,FALSE),IF('部屋別効果（直）'!R715="撤去",VLOOKUP('施設リストA-1（直営）'!U174,'（既設）調査結果'!$B$5:$C$1998,2,FALSE),0))</f>
        <v>0</v>
      </c>
      <c r="T715" s="29">
        <f>'施設リストA-1（直営）'!W174</f>
        <v>0</v>
      </c>
      <c r="U715" s="29">
        <f>'施設リストA-1（直営）'!X174</f>
        <v>0</v>
      </c>
      <c r="V715" s="30">
        <f>IF(U715="新設",VLOOKUP('施設リストA-1（直営）'!Y174,'（新設）照明器具'!$B$5:$C$1990,2,FALSE),IF('部屋別効果（直）'!U715="撤去",VLOOKUP('施設リストA-1（直営）'!Y174,'（既設）調査結果'!$B$5:$C$1998,2,FALSE),0))</f>
        <v>0</v>
      </c>
      <c r="W715" s="29">
        <f>'施設リストA-1（直営）'!AA174</f>
        <v>0</v>
      </c>
      <c r="X715" s="29">
        <f>'施設リストA-1（直営）'!AB174</f>
        <v>0</v>
      </c>
      <c r="Y715" s="30">
        <f>IF(X715="新設",VLOOKUP('施設リストA-1（直営）'!AC174,'（新設）照明器具'!$B$5:$C$1990,2,FALSE),IF('部屋別効果（直）'!X715="撤去",VLOOKUP('施設リストA-1（直営）'!AC174,'（既設）調査結果'!$B$5:$C$1998,2,FALSE),0))</f>
        <v>0</v>
      </c>
      <c r="Z715" s="29">
        <f>'施設リストA-1（直営）'!AE174</f>
        <v>0</v>
      </c>
      <c r="AA715" s="29">
        <f>'施設リストA-1（直営）'!AF174</f>
        <v>0</v>
      </c>
      <c r="AB715" s="30">
        <f>IF(AA715="新設",VLOOKUP('施設リストA-1（直営）'!AG174,'（新設）照明器具'!$B$5:$C$1990,2,FALSE),IF('部屋別効果（直）'!AA715="撤去",VLOOKUP('施設リストA-1（直営）'!AG174,'（既設）調査結果'!$B$5:$C$1998,2,FALSE),0))</f>
        <v>0</v>
      </c>
      <c r="AC715" s="29">
        <f>'施設リストA-1（直営）'!AI174</f>
        <v>0</v>
      </c>
      <c r="AD715" s="29">
        <f>'施設リストA-1（直営）'!AJ174</f>
        <v>0</v>
      </c>
      <c r="AE715" s="30">
        <f>IF(AD715="新設",VLOOKUP('施設リストA-1（直営）'!AK174,'（新設）照明器具'!$B$5:$C$1990,2,FALSE),IF('部屋別効果（直）'!AD715="撤去",VLOOKUP('施設リストA-1（直営）'!AK174,'（既設）調査結果'!$B$5:$C$1998,2,FALSE),0))</f>
        <v>0</v>
      </c>
      <c r="AF715" s="29">
        <f>'施設リストA-1（直営）'!AM174</f>
        <v>0</v>
      </c>
      <c r="AG715" s="29">
        <f>'施設リストA-1（直営）'!AN174</f>
        <v>0</v>
      </c>
      <c r="AH715" s="30">
        <f>IF(AG715="新設",VLOOKUP('施設リストA-1（直営）'!AO174,'（新設）照明器具'!$B$5:$C$1990,2,FALSE),IF('部屋別効果（直）'!AG715="撤去",VLOOKUP('施設リストA-1（直営）'!AO174,'（既設）調査結果'!$B$5:$C$1998,2,FALSE),0))</f>
        <v>0</v>
      </c>
      <c r="AI715" s="29">
        <f>'施設リストA-1（直営）'!AQ174</f>
        <v>0</v>
      </c>
      <c r="AJ715" s="29">
        <f>'施設リストA-1（直営）'!AR174</f>
        <v>0</v>
      </c>
      <c r="AK715" s="30">
        <f>IF(AJ715="新設",VLOOKUP('施設リストA-1（直営）'!AS174,'（新設）照明器具'!$B$5:$C$1990,2,FALSE),IF('部屋別効果（直）'!AJ715="撤去",VLOOKUP('施設リストA-1（直営）'!AS174,'（既設）調査結果'!$B$5:$C$1998,2,FALSE),0))</f>
        <v>0</v>
      </c>
      <c r="AL715" s="29">
        <f>'施設リストA-1（直営）'!AU174</f>
        <v>0</v>
      </c>
    </row>
    <row r="716" spans="1:38" customFormat="1">
      <c r="A716" s="94"/>
      <c r="B716" s="16" t="str">
        <f>'施設リストA-1（直営）'!B175</f>
        <v>大宅小</v>
      </c>
      <c r="C716" s="14">
        <f>'施設リストA-1（直営）'!C175</f>
        <v>2</v>
      </c>
      <c r="D716" s="94" t="str">
        <f>'施設リストA-1（直営）'!D175</f>
        <v>２年１組</v>
      </c>
      <c r="E716" s="20">
        <f>'施設リストA-1（直営）'!E175</f>
        <v>210</v>
      </c>
      <c r="F716" s="20">
        <f>'施設リストA-1（直営）'!F175</f>
        <v>8</v>
      </c>
      <c r="G716" s="13">
        <f>'施設リストA-1（直営）'!G175</f>
        <v>1680</v>
      </c>
      <c r="H716" s="28" t="e">
        <f t="shared" si="11"/>
        <v>#N/A</v>
      </c>
      <c r="I716" s="29" t="str">
        <f>'施設リストA-1（直営）'!H175</f>
        <v>新設</v>
      </c>
      <c r="J716" s="30" t="e">
        <f>IF(I716="新設",VLOOKUP('施設リストA-1（直営）'!I175,'（新設）照明器具'!$B$5:$C$1990,2,FALSE),IF('部屋別効果（直）'!I716="撤去",VLOOKUP('施設リストA-1（直営）'!I175,'（既設）調査結果'!$B$5:$C$1998,2,FALSE),0))</f>
        <v>#N/A</v>
      </c>
      <c r="K716" s="29">
        <f>'施設リストA-1（直営）'!K175</f>
        <v>8</v>
      </c>
      <c r="L716" s="29" t="str">
        <f>'施設リストA-1（直営）'!L175</f>
        <v>撤去</v>
      </c>
      <c r="M716" s="30">
        <f>IF(L716="新設",VLOOKUP('施設リストA-1（直営）'!M175,'（新設）照明器具'!$B$5:$C$1990,2,FALSE),IF('部屋別効果（直）'!L716="撤去",VLOOKUP('施設リストA-1（直営）'!M175,'（既設）調査結果'!$B$5:$C$1998,2,FALSE),0))</f>
        <v>86</v>
      </c>
      <c r="N716" s="29">
        <f>'施設リストA-1（直営）'!O175</f>
        <v>8</v>
      </c>
      <c r="O716" s="29">
        <f>'施設リストA-1（直営）'!P175</f>
        <v>0</v>
      </c>
      <c r="P716" s="30">
        <f>IF(O716="新設",VLOOKUP('施設リストA-1（直営）'!Q175,'（新設）照明器具'!$B$5:$C$1990,2,FALSE),IF('部屋別効果（直）'!O716="撤去",VLOOKUP('施設リストA-1（直営）'!Q175,'（既設）調査結果'!$B$5:$C$1998,2,FALSE),0))</f>
        <v>0</v>
      </c>
      <c r="Q716" s="29">
        <f>'施設リストA-1（直営）'!S175</f>
        <v>0</v>
      </c>
      <c r="R716" s="29">
        <f>'施設リストA-1（直営）'!T175</f>
        <v>0</v>
      </c>
      <c r="S716" s="30">
        <f>IF(R716="新設",VLOOKUP('施設リストA-1（直営）'!U175,'（新設）照明器具'!$B$5:$C$1990,2,FALSE),IF('部屋別効果（直）'!R716="撤去",VLOOKUP('施設リストA-1（直営）'!U175,'（既設）調査結果'!$B$5:$C$1998,2,FALSE),0))</f>
        <v>0</v>
      </c>
      <c r="T716" s="29">
        <f>'施設リストA-1（直営）'!W175</f>
        <v>0</v>
      </c>
      <c r="U716" s="29">
        <f>'施設リストA-1（直営）'!X175</f>
        <v>0</v>
      </c>
      <c r="V716" s="30">
        <f>IF(U716="新設",VLOOKUP('施設リストA-1（直営）'!Y175,'（新設）照明器具'!$B$5:$C$1990,2,FALSE),IF('部屋別効果（直）'!U716="撤去",VLOOKUP('施設リストA-1（直営）'!Y175,'（既設）調査結果'!$B$5:$C$1998,2,FALSE),0))</f>
        <v>0</v>
      </c>
      <c r="W716" s="29">
        <f>'施設リストA-1（直営）'!AA175</f>
        <v>0</v>
      </c>
      <c r="X716" s="29">
        <f>'施設リストA-1（直営）'!AB175</f>
        <v>0</v>
      </c>
      <c r="Y716" s="30">
        <f>IF(X716="新設",VLOOKUP('施設リストA-1（直営）'!AC175,'（新設）照明器具'!$B$5:$C$1990,2,FALSE),IF('部屋別効果（直）'!X716="撤去",VLOOKUP('施設リストA-1（直営）'!AC175,'（既設）調査結果'!$B$5:$C$1998,2,FALSE),0))</f>
        <v>0</v>
      </c>
      <c r="Z716" s="29">
        <f>'施設リストA-1（直営）'!AE175</f>
        <v>0</v>
      </c>
      <c r="AA716" s="29">
        <f>'施設リストA-1（直営）'!AF175</f>
        <v>0</v>
      </c>
      <c r="AB716" s="30">
        <f>IF(AA716="新設",VLOOKUP('施設リストA-1（直営）'!AG175,'（新設）照明器具'!$B$5:$C$1990,2,FALSE),IF('部屋別効果（直）'!AA716="撤去",VLOOKUP('施設リストA-1（直営）'!AG175,'（既設）調査結果'!$B$5:$C$1998,2,FALSE),0))</f>
        <v>0</v>
      </c>
      <c r="AC716" s="29">
        <f>'施設リストA-1（直営）'!AI175</f>
        <v>0</v>
      </c>
      <c r="AD716" s="29">
        <f>'施設リストA-1（直営）'!AJ175</f>
        <v>0</v>
      </c>
      <c r="AE716" s="30">
        <f>IF(AD716="新設",VLOOKUP('施設リストA-1（直営）'!AK175,'（新設）照明器具'!$B$5:$C$1990,2,FALSE),IF('部屋別効果（直）'!AD716="撤去",VLOOKUP('施設リストA-1（直営）'!AK175,'（既設）調査結果'!$B$5:$C$1998,2,FALSE),0))</f>
        <v>0</v>
      </c>
      <c r="AF716" s="29">
        <f>'施設リストA-1（直営）'!AM175</f>
        <v>0</v>
      </c>
      <c r="AG716" s="29">
        <f>'施設リストA-1（直営）'!AN175</f>
        <v>0</v>
      </c>
      <c r="AH716" s="30">
        <f>IF(AG716="新設",VLOOKUP('施設リストA-1（直営）'!AO175,'（新設）照明器具'!$B$5:$C$1990,2,FALSE),IF('部屋別効果（直）'!AG716="撤去",VLOOKUP('施設リストA-1（直営）'!AO175,'（既設）調査結果'!$B$5:$C$1998,2,FALSE),0))</f>
        <v>0</v>
      </c>
      <c r="AI716" s="29">
        <f>'施設リストA-1（直営）'!AQ175</f>
        <v>0</v>
      </c>
      <c r="AJ716" s="29">
        <f>'施設リストA-1（直営）'!AR175</f>
        <v>0</v>
      </c>
      <c r="AK716" s="30">
        <f>IF(AJ716="新設",VLOOKUP('施設リストA-1（直営）'!AS175,'（新設）照明器具'!$B$5:$C$1990,2,FALSE),IF('部屋別効果（直）'!AJ716="撤去",VLOOKUP('施設リストA-1（直営）'!AS175,'（既設）調査結果'!$B$5:$C$1998,2,FALSE),0))</f>
        <v>0</v>
      </c>
      <c r="AL716" s="29">
        <f>'施設リストA-1（直営）'!AU175</f>
        <v>0</v>
      </c>
    </row>
    <row r="717" spans="1:38" customFormat="1">
      <c r="A717" s="94"/>
      <c r="B717" s="16" t="str">
        <f>'施設リストA-1（直営）'!B176</f>
        <v>大宅小</v>
      </c>
      <c r="C717" s="14">
        <f>'施設リストA-1（直営）'!C176</f>
        <v>2</v>
      </c>
      <c r="D717" s="94" t="str">
        <f>'施設リストA-1（直営）'!D176</f>
        <v>２年２組</v>
      </c>
      <c r="E717" s="20">
        <f>'施設リストA-1（直営）'!E176</f>
        <v>210</v>
      </c>
      <c r="F717" s="20">
        <f>'施設リストA-1（直営）'!F176</f>
        <v>8</v>
      </c>
      <c r="G717" s="13">
        <f>'施設リストA-1（直営）'!G176</f>
        <v>1680</v>
      </c>
      <c r="H717" s="28" t="e">
        <f t="shared" si="11"/>
        <v>#N/A</v>
      </c>
      <c r="I717" s="29" t="str">
        <f>'施設リストA-1（直営）'!H176</f>
        <v>新設</v>
      </c>
      <c r="J717" s="30" t="e">
        <f>IF(I717="新設",VLOOKUP('施設リストA-1（直営）'!I176,'（新設）照明器具'!$B$5:$C$1990,2,FALSE),IF('部屋別効果（直）'!I717="撤去",VLOOKUP('施設リストA-1（直営）'!I176,'（既設）調査結果'!$B$5:$C$1998,2,FALSE),0))</f>
        <v>#N/A</v>
      </c>
      <c r="K717" s="29">
        <f>'施設リストA-1（直営）'!K176</f>
        <v>8</v>
      </c>
      <c r="L717" s="29" t="str">
        <f>'施設リストA-1（直営）'!L176</f>
        <v>撤去</v>
      </c>
      <c r="M717" s="30">
        <f>IF(L717="新設",VLOOKUP('施設リストA-1（直営）'!M176,'（新設）照明器具'!$B$5:$C$1990,2,FALSE),IF('部屋別効果（直）'!L717="撤去",VLOOKUP('施設リストA-1（直営）'!M176,'（既設）調査結果'!$B$5:$C$1998,2,FALSE),0))</f>
        <v>86</v>
      </c>
      <c r="N717" s="29">
        <f>'施設リストA-1（直営）'!O176</f>
        <v>8</v>
      </c>
      <c r="O717" s="29">
        <f>'施設リストA-1（直営）'!P176</f>
        <v>0</v>
      </c>
      <c r="P717" s="30">
        <f>IF(O717="新設",VLOOKUP('施設リストA-1（直営）'!Q176,'（新設）照明器具'!$B$5:$C$1990,2,FALSE),IF('部屋別効果（直）'!O717="撤去",VLOOKUP('施設リストA-1（直営）'!Q176,'（既設）調査結果'!$B$5:$C$1998,2,FALSE),0))</f>
        <v>0</v>
      </c>
      <c r="Q717" s="29">
        <f>'施設リストA-1（直営）'!S176</f>
        <v>0</v>
      </c>
      <c r="R717" s="29">
        <f>'施設リストA-1（直営）'!T176</f>
        <v>0</v>
      </c>
      <c r="S717" s="30">
        <f>IF(R717="新設",VLOOKUP('施設リストA-1（直営）'!U176,'（新設）照明器具'!$B$5:$C$1990,2,FALSE),IF('部屋別効果（直）'!R717="撤去",VLOOKUP('施設リストA-1（直営）'!U176,'（既設）調査結果'!$B$5:$C$1998,2,FALSE),0))</f>
        <v>0</v>
      </c>
      <c r="T717" s="29">
        <f>'施設リストA-1（直営）'!W176</f>
        <v>0</v>
      </c>
      <c r="U717" s="29">
        <f>'施設リストA-1（直営）'!X176</f>
        <v>0</v>
      </c>
      <c r="V717" s="30">
        <f>IF(U717="新設",VLOOKUP('施設リストA-1（直営）'!Y176,'（新設）照明器具'!$B$5:$C$1990,2,FALSE),IF('部屋別効果（直）'!U717="撤去",VLOOKUP('施設リストA-1（直営）'!Y176,'（既設）調査結果'!$B$5:$C$1998,2,FALSE),0))</f>
        <v>0</v>
      </c>
      <c r="W717" s="29">
        <f>'施設リストA-1（直営）'!AA176</f>
        <v>0</v>
      </c>
      <c r="X717" s="29">
        <f>'施設リストA-1（直営）'!AB176</f>
        <v>0</v>
      </c>
      <c r="Y717" s="30">
        <f>IF(X717="新設",VLOOKUP('施設リストA-1（直営）'!AC176,'（新設）照明器具'!$B$5:$C$1990,2,FALSE),IF('部屋別効果（直）'!X717="撤去",VLOOKUP('施設リストA-1（直営）'!AC176,'（既設）調査結果'!$B$5:$C$1998,2,FALSE),0))</f>
        <v>0</v>
      </c>
      <c r="Z717" s="29">
        <f>'施設リストA-1（直営）'!AE176</f>
        <v>0</v>
      </c>
      <c r="AA717" s="29">
        <f>'施設リストA-1（直営）'!AF176</f>
        <v>0</v>
      </c>
      <c r="AB717" s="30">
        <f>IF(AA717="新設",VLOOKUP('施設リストA-1（直営）'!AG176,'（新設）照明器具'!$B$5:$C$1990,2,FALSE),IF('部屋別効果（直）'!AA717="撤去",VLOOKUP('施設リストA-1（直営）'!AG176,'（既設）調査結果'!$B$5:$C$1998,2,FALSE),0))</f>
        <v>0</v>
      </c>
      <c r="AC717" s="29">
        <f>'施設リストA-1（直営）'!AI176</f>
        <v>0</v>
      </c>
      <c r="AD717" s="29">
        <f>'施設リストA-1（直営）'!AJ176</f>
        <v>0</v>
      </c>
      <c r="AE717" s="30">
        <f>IF(AD717="新設",VLOOKUP('施設リストA-1（直営）'!AK176,'（新設）照明器具'!$B$5:$C$1990,2,FALSE),IF('部屋別効果（直）'!AD717="撤去",VLOOKUP('施設リストA-1（直営）'!AK176,'（既設）調査結果'!$B$5:$C$1998,2,FALSE),0))</f>
        <v>0</v>
      </c>
      <c r="AF717" s="29">
        <f>'施設リストA-1（直営）'!AM176</f>
        <v>0</v>
      </c>
      <c r="AG717" s="29">
        <f>'施設リストA-1（直営）'!AN176</f>
        <v>0</v>
      </c>
      <c r="AH717" s="30">
        <f>IF(AG717="新設",VLOOKUP('施設リストA-1（直営）'!AO176,'（新設）照明器具'!$B$5:$C$1990,2,FALSE),IF('部屋別効果（直）'!AG717="撤去",VLOOKUP('施設リストA-1（直営）'!AO176,'（既設）調査結果'!$B$5:$C$1998,2,FALSE),0))</f>
        <v>0</v>
      </c>
      <c r="AI717" s="29">
        <f>'施設リストA-1（直営）'!AQ176</f>
        <v>0</v>
      </c>
      <c r="AJ717" s="29">
        <f>'施設リストA-1（直営）'!AR176</f>
        <v>0</v>
      </c>
      <c r="AK717" s="30">
        <f>IF(AJ717="新設",VLOOKUP('施設リストA-1（直営）'!AS176,'（新設）照明器具'!$B$5:$C$1990,2,FALSE),IF('部屋別効果（直）'!AJ717="撤去",VLOOKUP('施設リストA-1（直営）'!AS176,'（既設）調査結果'!$B$5:$C$1998,2,FALSE),0))</f>
        <v>0</v>
      </c>
      <c r="AL717" s="29">
        <f>'施設リストA-1（直営）'!AU176</f>
        <v>0</v>
      </c>
    </row>
    <row r="718" spans="1:38" customFormat="1">
      <c r="A718" s="94"/>
      <c r="B718" s="16" t="str">
        <f>'施設リストA-1（直営）'!B177</f>
        <v>大宅小</v>
      </c>
      <c r="C718" s="14">
        <f>'施設リストA-1（直営）'!C177</f>
        <v>2</v>
      </c>
      <c r="D718" s="94" t="str">
        <f>'施設リストA-1（直営）'!D177</f>
        <v>２年３組</v>
      </c>
      <c r="E718" s="20">
        <f>'施設リストA-1（直営）'!E177</f>
        <v>210</v>
      </c>
      <c r="F718" s="20">
        <f>'施設リストA-1（直営）'!F177</f>
        <v>8</v>
      </c>
      <c r="G718" s="13">
        <f>'施設リストA-1（直営）'!G177</f>
        <v>1680</v>
      </c>
      <c r="H718" s="28" t="e">
        <f t="shared" si="11"/>
        <v>#N/A</v>
      </c>
      <c r="I718" s="29" t="str">
        <f>'施設リストA-1（直営）'!H177</f>
        <v>新設</v>
      </c>
      <c r="J718" s="30" t="e">
        <f>IF(I718="新設",VLOOKUP('施設リストA-1（直営）'!I177,'（新設）照明器具'!$B$5:$C$1990,2,FALSE),IF('部屋別効果（直）'!I718="撤去",VLOOKUP('施設リストA-1（直営）'!I177,'（既設）調査結果'!$B$5:$C$1998,2,FALSE),0))</f>
        <v>#N/A</v>
      </c>
      <c r="K718" s="29">
        <f>'施設リストA-1（直営）'!K177</f>
        <v>8</v>
      </c>
      <c r="L718" s="29" t="str">
        <f>'施設リストA-1（直営）'!L177</f>
        <v>撤去</v>
      </c>
      <c r="M718" s="30">
        <f>IF(L718="新設",VLOOKUP('施設リストA-1（直営）'!M177,'（新設）照明器具'!$B$5:$C$1990,2,FALSE),IF('部屋別効果（直）'!L718="撤去",VLOOKUP('施設リストA-1（直営）'!M177,'（既設）調査結果'!$B$5:$C$1998,2,FALSE),0))</f>
        <v>86</v>
      </c>
      <c r="N718" s="29">
        <f>'施設リストA-1（直営）'!O177</f>
        <v>8</v>
      </c>
      <c r="O718" s="29">
        <f>'施設リストA-1（直営）'!P177</f>
        <v>0</v>
      </c>
      <c r="P718" s="30">
        <f>IF(O718="新設",VLOOKUP('施設リストA-1（直営）'!Q177,'（新設）照明器具'!$B$5:$C$1990,2,FALSE),IF('部屋別効果（直）'!O718="撤去",VLOOKUP('施設リストA-1（直営）'!Q177,'（既設）調査結果'!$B$5:$C$1998,2,FALSE),0))</f>
        <v>0</v>
      </c>
      <c r="Q718" s="29">
        <f>'施設リストA-1（直営）'!S177</f>
        <v>0</v>
      </c>
      <c r="R718" s="29">
        <f>'施設リストA-1（直営）'!T177</f>
        <v>0</v>
      </c>
      <c r="S718" s="30">
        <f>IF(R718="新設",VLOOKUP('施設リストA-1（直営）'!U177,'（新設）照明器具'!$B$5:$C$1990,2,FALSE),IF('部屋別効果（直）'!R718="撤去",VLOOKUP('施設リストA-1（直営）'!U177,'（既設）調査結果'!$B$5:$C$1998,2,FALSE),0))</f>
        <v>0</v>
      </c>
      <c r="T718" s="29">
        <f>'施設リストA-1（直営）'!W177</f>
        <v>0</v>
      </c>
      <c r="U718" s="29">
        <f>'施設リストA-1（直営）'!X177</f>
        <v>0</v>
      </c>
      <c r="V718" s="30">
        <f>IF(U718="新設",VLOOKUP('施設リストA-1（直営）'!Y177,'（新設）照明器具'!$B$5:$C$1990,2,FALSE),IF('部屋別効果（直）'!U718="撤去",VLOOKUP('施設リストA-1（直営）'!Y177,'（既設）調査結果'!$B$5:$C$1998,2,FALSE),0))</f>
        <v>0</v>
      </c>
      <c r="W718" s="29">
        <f>'施設リストA-1（直営）'!AA177</f>
        <v>0</v>
      </c>
      <c r="X718" s="29">
        <f>'施設リストA-1（直営）'!AB177</f>
        <v>0</v>
      </c>
      <c r="Y718" s="30">
        <f>IF(X718="新設",VLOOKUP('施設リストA-1（直営）'!AC177,'（新設）照明器具'!$B$5:$C$1990,2,FALSE),IF('部屋別効果（直）'!X718="撤去",VLOOKUP('施設リストA-1（直営）'!AC177,'（既設）調査結果'!$B$5:$C$1998,2,FALSE),0))</f>
        <v>0</v>
      </c>
      <c r="Z718" s="29">
        <f>'施設リストA-1（直営）'!AE177</f>
        <v>0</v>
      </c>
      <c r="AA718" s="29">
        <f>'施設リストA-1（直営）'!AF177</f>
        <v>0</v>
      </c>
      <c r="AB718" s="30">
        <f>IF(AA718="新設",VLOOKUP('施設リストA-1（直営）'!AG177,'（新設）照明器具'!$B$5:$C$1990,2,FALSE),IF('部屋別効果（直）'!AA718="撤去",VLOOKUP('施設リストA-1（直営）'!AG177,'（既設）調査結果'!$B$5:$C$1998,2,FALSE),0))</f>
        <v>0</v>
      </c>
      <c r="AC718" s="29">
        <f>'施設リストA-1（直営）'!AI177</f>
        <v>0</v>
      </c>
      <c r="AD718" s="29">
        <f>'施設リストA-1（直営）'!AJ177</f>
        <v>0</v>
      </c>
      <c r="AE718" s="30">
        <f>IF(AD718="新設",VLOOKUP('施設リストA-1（直営）'!AK177,'（新設）照明器具'!$B$5:$C$1990,2,FALSE),IF('部屋別効果（直）'!AD718="撤去",VLOOKUP('施設リストA-1（直営）'!AK177,'（既設）調査結果'!$B$5:$C$1998,2,FALSE),0))</f>
        <v>0</v>
      </c>
      <c r="AF718" s="29">
        <f>'施設リストA-1（直営）'!AM177</f>
        <v>0</v>
      </c>
      <c r="AG718" s="29">
        <f>'施設リストA-1（直営）'!AN177</f>
        <v>0</v>
      </c>
      <c r="AH718" s="30">
        <f>IF(AG718="新設",VLOOKUP('施設リストA-1（直営）'!AO177,'（新設）照明器具'!$B$5:$C$1990,2,FALSE),IF('部屋別効果（直）'!AG718="撤去",VLOOKUP('施設リストA-1（直営）'!AO177,'（既設）調査結果'!$B$5:$C$1998,2,FALSE),0))</f>
        <v>0</v>
      </c>
      <c r="AI718" s="29">
        <f>'施設リストA-1（直営）'!AQ177</f>
        <v>0</v>
      </c>
      <c r="AJ718" s="29">
        <f>'施設リストA-1（直営）'!AR177</f>
        <v>0</v>
      </c>
      <c r="AK718" s="30">
        <f>IF(AJ718="新設",VLOOKUP('施設リストA-1（直営）'!AS177,'（新設）照明器具'!$B$5:$C$1990,2,FALSE),IF('部屋別効果（直）'!AJ718="撤去",VLOOKUP('施設リストA-1（直営）'!AS177,'（既設）調査結果'!$B$5:$C$1998,2,FALSE),0))</f>
        <v>0</v>
      </c>
      <c r="AL718" s="29">
        <f>'施設リストA-1（直営）'!AU177</f>
        <v>0</v>
      </c>
    </row>
    <row r="719" spans="1:38" customFormat="1">
      <c r="A719" s="94"/>
      <c r="B719" s="16" t="str">
        <f>'施設リストA-1（直営）'!B178</f>
        <v>大宅小</v>
      </c>
      <c r="C719" s="14">
        <f>'施設リストA-1（直営）'!C178</f>
        <v>2</v>
      </c>
      <c r="D719" s="94" t="str">
        <f>'施設リストA-1（直営）'!D178</f>
        <v>育成③</v>
      </c>
      <c r="E719" s="20">
        <f>'施設リストA-1（直営）'!E178</f>
        <v>210</v>
      </c>
      <c r="F719" s="20">
        <f>'施設リストA-1（直営）'!F178</f>
        <v>8</v>
      </c>
      <c r="G719" s="13">
        <f>'施設リストA-1（直営）'!G178</f>
        <v>1680</v>
      </c>
      <c r="H719" s="28" t="e">
        <f t="shared" si="11"/>
        <v>#N/A</v>
      </c>
      <c r="I719" s="29" t="str">
        <f>'施設リストA-1（直営）'!H178</f>
        <v>新設</v>
      </c>
      <c r="J719" s="30" t="e">
        <f>IF(I719="新設",VLOOKUP('施設リストA-1（直営）'!I178,'（新設）照明器具'!$B$5:$C$1990,2,FALSE),IF('部屋別効果（直）'!I719="撤去",VLOOKUP('施設リストA-1（直営）'!I178,'（既設）調査結果'!$B$5:$C$1998,2,FALSE),0))</f>
        <v>#N/A</v>
      </c>
      <c r="K719" s="29">
        <f>'施設リストA-1（直営）'!K178</f>
        <v>8</v>
      </c>
      <c r="L719" s="29" t="str">
        <f>'施設リストA-1（直営）'!L178</f>
        <v>撤去</v>
      </c>
      <c r="M719" s="30">
        <f>IF(L719="新設",VLOOKUP('施設リストA-1（直営）'!M178,'（新設）照明器具'!$B$5:$C$1990,2,FALSE),IF('部屋別効果（直）'!L719="撤去",VLOOKUP('施設リストA-1（直営）'!M178,'（既設）調査結果'!$B$5:$C$1998,2,FALSE),0))</f>
        <v>86</v>
      </c>
      <c r="N719" s="29">
        <f>'施設リストA-1（直営）'!O178</f>
        <v>8</v>
      </c>
      <c r="O719" s="29">
        <f>'施設リストA-1（直営）'!P178</f>
        <v>0</v>
      </c>
      <c r="P719" s="30">
        <f>IF(O719="新設",VLOOKUP('施設リストA-1（直営）'!Q178,'（新設）照明器具'!$B$5:$C$1990,2,FALSE),IF('部屋別効果（直）'!O719="撤去",VLOOKUP('施設リストA-1（直営）'!Q178,'（既設）調査結果'!$B$5:$C$1998,2,FALSE),0))</f>
        <v>0</v>
      </c>
      <c r="Q719" s="29">
        <f>'施設リストA-1（直営）'!S178</f>
        <v>0</v>
      </c>
      <c r="R719" s="29">
        <f>'施設リストA-1（直営）'!T178</f>
        <v>0</v>
      </c>
      <c r="S719" s="30">
        <f>IF(R719="新設",VLOOKUP('施設リストA-1（直営）'!U178,'（新設）照明器具'!$B$5:$C$1990,2,FALSE),IF('部屋別効果（直）'!R719="撤去",VLOOKUP('施設リストA-1（直営）'!U178,'（既設）調査結果'!$B$5:$C$1998,2,FALSE),0))</f>
        <v>0</v>
      </c>
      <c r="T719" s="29">
        <f>'施設リストA-1（直営）'!W178</f>
        <v>0</v>
      </c>
      <c r="U719" s="29">
        <f>'施設リストA-1（直営）'!X178</f>
        <v>0</v>
      </c>
      <c r="V719" s="30">
        <f>IF(U719="新設",VLOOKUP('施設リストA-1（直営）'!Y178,'（新設）照明器具'!$B$5:$C$1990,2,FALSE),IF('部屋別効果（直）'!U719="撤去",VLOOKUP('施設リストA-1（直営）'!Y178,'（既設）調査結果'!$B$5:$C$1998,2,FALSE),0))</f>
        <v>0</v>
      </c>
      <c r="W719" s="29">
        <f>'施設リストA-1（直営）'!AA178</f>
        <v>0</v>
      </c>
      <c r="X719" s="29">
        <f>'施設リストA-1（直営）'!AB178</f>
        <v>0</v>
      </c>
      <c r="Y719" s="30">
        <f>IF(X719="新設",VLOOKUP('施設リストA-1（直営）'!AC178,'（新設）照明器具'!$B$5:$C$1990,2,FALSE),IF('部屋別効果（直）'!X719="撤去",VLOOKUP('施設リストA-1（直営）'!AC178,'（既設）調査結果'!$B$5:$C$1998,2,FALSE),0))</f>
        <v>0</v>
      </c>
      <c r="Z719" s="29">
        <f>'施設リストA-1（直営）'!AE178</f>
        <v>0</v>
      </c>
      <c r="AA719" s="29">
        <f>'施設リストA-1（直営）'!AF178</f>
        <v>0</v>
      </c>
      <c r="AB719" s="30">
        <f>IF(AA719="新設",VLOOKUP('施設リストA-1（直営）'!AG178,'（新設）照明器具'!$B$5:$C$1990,2,FALSE),IF('部屋別効果（直）'!AA719="撤去",VLOOKUP('施設リストA-1（直営）'!AG178,'（既設）調査結果'!$B$5:$C$1998,2,FALSE),0))</f>
        <v>0</v>
      </c>
      <c r="AC719" s="29">
        <f>'施設リストA-1（直営）'!AI178</f>
        <v>0</v>
      </c>
      <c r="AD719" s="29">
        <f>'施設リストA-1（直営）'!AJ178</f>
        <v>0</v>
      </c>
      <c r="AE719" s="30">
        <f>IF(AD719="新設",VLOOKUP('施設リストA-1（直営）'!AK178,'（新設）照明器具'!$B$5:$C$1990,2,FALSE),IF('部屋別効果（直）'!AD719="撤去",VLOOKUP('施設リストA-1（直営）'!AK178,'（既設）調査結果'!$B$5:$C$1998,2,FALSE),0))</f>
        <v>0</v>
      </c>
      <c r="AF719" s="29">
        <f>'施設リストA-1（直営）'!AM178</f>
        <v>0</v>
      </c>
      <c r="AG719" s="29">
        <f>'施設リストA-1（直営）'!AN178</f>
        <v>0</v>
      </c>
      <c r="AH719" s="30">
        <f>IF(AG719="新設",VLOOKUP('施設リストA-1（直営）'!AO178,'（新設）照明器具'!$B$5:$C$1990,2,FALSE),IF('部屋別効果（直）'!AG719="撤去",VLOOKUP('施設リストA-1（直営）'!AO178,'（既設）調査結果'!$B$5:$C$1998,2,FALSE),0))</f>
        <v>0</v>
      </c>
      <c r="AI719" s="29">
        <f>'施設リストA-1（直営）'!AQ178</f>
        <v>0</v>
      </c>
      <c r="AJ719" s="29">
        <f>'施設リストA-1（直営）'!AR178</f>
        <v>0</v>
      </c>
      <c r="AK719" s="30">
        <f>IF(AJ719="新設",VLOOKUP('施設リストA-1（直営）'!AS178,'（新設）照明器具'!$B$5:$C$1990,2,FALSE),IF('部屋別効果（直）'!AJ719="撤去",VLOOKUP('施設リストA-1（直営）'!AS178,'（既設）調査結果'!$B$5:$C$1998,2,FALSE),0))</f>
        <v>0</v>
      </c>
      <c r="AL719" s="29">
        <f>'施設リストA-1（直営）'!AU178</f>
        <v>0</v>
      </c>
    </row>
    <row r="720" spans="1:38" customFormat="1">
      <c r="A720" s="94"/>
      <c r="B720" s="16" t="str">
        <f>'施設リストA-1（直営）'!B179</f>
        <v>大宅小</v>
      </c>
      <c r="C720" s="14">
        <f>'施設リストA-1（直営）'!C179</f>
        <v>2</v>
      </c>
      <c r="D720" s="94" t="str">
        <f>'施設リストA-1（直営）'!D179</f>
        <v>図書室</v>
      </c>
      <c r="E720" s="20">
        <f>'施設リストA-1（直営）'!E179</f>
        <v>210</v>
      </c>
      <c r="F720" s="20">
        <f>'施設リストA-1（直営）'!F179</f>
        <v>6</v>
      </c>
      <c r="G720" s="13">
        <f>'施設リストA-1（直営）'!G179</f>
        <v>1260</v>
      </c>
      <c r="H720" s="28" t="e">
        <f t="shared" si="11"/>
        <v>#N/A</v>
      </c>
      <c r="I720" s="29" t="str">
        <f>'施設リストA-1（直営）'!H179</f>
        <v>新設</v>
      </c>
      <c r="J720" s="30" t="e">
        <f>IF(I720="新設",VLOOKUP('施設リストA-1（直営）'!I179,'（新設）照明器具'!$B$5:$C$1990,2,FALSE),IF('部屋別効果（直）'!I720="撤去",VLOOKUP('施設リストA-1（直営）'!I179,'（既設）調査結果'!$B$5:$C$1998,2,FALSE),0))</f>
        <v>#N/A</v>
      </c>
      <c r="K720" s="29">
        <f>'施設リストA-1（直営）'!K179</f>
        <v>24</v>
      </c>
      <c r="L720" s="29" t="str">
        <f>'施設リストA-1（直営）'!L179</f>
        <v>撤去</v>
      </c>
      <c r="M720" s="30">
        <f>IF(L720="新設",VLOOKUP('施設リストA-1（直営）'!M179,'（新設）照明器具'!$B$5:$C$1990,2,FALSE),IF('部屋別効果（直）'!L720="撤去",VLOOKUP('施設リストA-1（直営）'!M179,'（既設）調査結果'!$B$5:$C$1998,2,FALSE),0))</f>
        <v>86</v>
      </c>
      <c r="N720" s="29">
        <f>'施設リストA-1（直営）'!O179</f>
        <v>24</v>
      </c>
      <c r="O720" s="29">
        <f>'施設リストA-1（直営）'!P179</f>
        <v>0</v>
      </c>
      <c r="P720" s="30">
        <f>IF(O720="新設",VLOOKUP('施設リストA-1（直営）'!Q179,'（新設）照明器具'!$B$5:$C$1990,2,FALSE),IF('部屋別効果（直）'!O720="撤去",VLOOKUP('施設リストA-1（直営）'!Q179,'（既設）調査結果'!$B$5:$C$1998,2,FALSE),0))</f>
        <v>0</v>
      </c>
      <c r="Q720" s="29">
        <f>'施設リストA-1（直営）'!S179</f>
        <v>0</v>
      </c>
      <c r="R720" s="29">
        <f>'施設リストA-1（直営）'!T179</f>
        <v>0</v>
      </c>
      <c r="S720" s="30">
        <f>IF(R720="新設",VLOOKUP('施設リストA-1（直営）'!U179,'（新設）照明器具'!$B$5:$C$1990,2,FALSE),IF('部屋別効果（直）'!R720="撤去",VLOOKUP('施設リストA-1（直営）'!U179,'（既設）調査結果'!$B$5:$C$1998,2,FALSE),0))</f>
        <v>0</v>
      </c>
      <c r="T720" s="29">
        <f>'施設リストA-1（直営）'!W179</f>
        <v>0</v>
      </c>
      <c r="U720" s="29">
        <f>'施設リストA-1（直営）'!X179</f>
        <v>0</v>
      </c>
      <c r="V720" s="30">
        <f>IF(U720="新設",VLOOKUP('施設リストA-1（直営）'!Y179,'（新設）照明器具'!$B$5:$C$1990,2,FALSE),IF('部屋別効果（直）'!U720="撤去",VLOOKUP('施設リストA-1（直営）'!Y179,'（既設）調査結果'!$B$5:$C$1998,2,FALSE),0))</f>
        <v>0</v>
      </c>
      <c r="W720" s="29">
        <f>'施設リストA-1（直営）'!AA179</f>
        <v>0</v>
      </c>
      <c r="X720" s="29">
        <f>'施設リストA-1（直営）'!AB179</f>
        <v>0</v>
      </c>
      <c r="Y720" s="30">
        <f>IF(X720="新設",VLOOKUP('施設リストA-1（直営）'!AC179,'（新設）照明器具'!$B$5:$C$1990,2,FALSE),IF('部屋別効果（直）'!X720="撤去",VLOOKUP('施設リストA-1（直営）'!AC179,'（既設）調査結果'!$B$5:$C$1998,2,FALSE),0))</f>
        <v>0</v>
      </c>
      <c r="Z720" s="29">
        <f>'施設リストA-1（直営）'!AE179</f>
        <v>0</v>
      </c>
      <c r="AA720" s="29">
        <f>'施設リストA-1（直営）'!AF179</f>
        <v>0</v>
      </c>
      <c r="AB720" s="30">
        <f>IF(AA720="新設",VLOOKUP('施設リストA-1（直営）'!AG179,'（新設）照明器具'!$B$5:$C$1990,2,FALSE),IF('部屋別効果（直）'!AA720="撤去",VLOOKUP('施設リストA-1（直営）'!AG179,'（既設）調査結果'!$B$5:$C$1998,2,FALSE),0))</f>
        <v>0</v>
      </c>
      <c r="AC720" s="29">
        <f>'施設リストA-1（直営）'!AI179</f>
        <v>0</v>
      </c>
      <c r="AD720" s="29">
        <f>'施設リストA-1（直営）'!AJ179</f>
        <v>0</v>
      </c>
      <c r="AE720" s="30">
        <f>IF(AD720="新設",VLOOKUP('施設リストA-1（直営）'!AK179,'（新設）照明器具'!$B$5:$C$1990,2,FALSE),IF('部屋別効果（直）'!AD720="撤去",VLOOKUP('施設リストA-1（直営）'!AK179,'（既設）調査結果'!$B$5:$C$1998,2,FALSE),0))</f>
        <v>0</v>
      </c>
      <c r="AF720" s="29">
        <f>'施設リストA-1（直営）'!AM179</f>
        <v>0</v>
      </c>
      <c r="AG720" s="29">
        <f>'施設リストA-1（直営）'!AN179</f>
        <v>0</v>
      </c>
      <c r="AH720" s="30">
        <f>IF(AG720="新設",VLOOKUP('施設リストA-1（直営）'!AO179,'（新設）照明器具'!$B$5:$C$1990,2,FALSE),IF('部屋別効果（直）'!AG720="撤去",VLOOKUP('施設リストA-1（直営）'!AO179,'（既設）調査結果'!$B$5:$C$1998,2,FALSE),0))</f>
        <v>0</v>
      </c>
      <c r="AI720" s="29">
        <f>'施設リストA-1（直営）'!AQ179</f>
        <v>0</v>
      </c>
      <c r="AJ720" s="29">
        <f>'施設リストA-1（直営）'!AR179</f>
        <v>0</v>
      </c>
      <c r="AK720" s="30">
        <f>IF(AJ720="新設",VLOOKUP('施設リストA-1（直営）'!AS179,'（新設）照明器具'!$B$5:$C$1990,2,FALSE),IF('部屋別効果（直）'!AJ720="撤去",VLOOKUP('施設リストA-1（直営）'!AS179,'（既設）調査結果'!$B$5:$C$1998,2,FALSE),0))</f>
        <v>0</v>
      </c>
      <c r="AL720" s="29">
        <f>'施設リストA-1（直営）'!AU179</f>
        <v>0</v>
      </c>
    </row>
    <row r="721" spans="1:38" customFormat="1">
      <c r="A721" s="94"/>
      <c r="B721" s="16" t="str">
        <f>'施設リストA-1（直営）'!B180</f>
        <v>大宅小</v>
      </c>
      <c r="C721" s="14">
        <f>'施設リストA-1（直営）'!C180</f>
        <v>3</v>
      </c>
      <c r="D721" s="94" t="str">
        <f>'施設リストA-1（直営）'!D180</f>
        <v>柔道室</v>
      </c>
      <c r="E721" s="20">
        <f>'施設リストA-1（直営）'!E180</f>
        <v>210</v>
      </c>
      <c r="F721" s="20">
        <f>'施設リストA-1（直営）'!F180</f>
        <v>6</v>
      </c>
      <c r="G721" s="13">
        <f>'施設リストA-1（直営）'!G180</f>
        <v>1260</v>
      </c>
      <c r="H721" s="28" t="e">
        <f t="shared" si="11"/>
        <v>#N/A</v>
      </c>
      <c r="I721" s="29" t="str">
        <f>'施設リストA-1（直営）'!H180</f>
        <v>新設</v>
      </c>
      <c r="J721" s="30" t="e">
        <f>IF(I721="新設",VLOOKUP('施設リストA-1（直営）'!I180,'（新設）照明器具'!$B$5:$C$1990,2,FALSE),IF('部屋別効果（直）'!I721="撤去",VLOOKUP('施設リストA-1（直営）'!I180,'（既設）調査結果'!$B$5:$C$1998,2,FALSE),0))</f>
        <v>#N/A</v>
      </c>
      <c r="K721" s="29">
        <f>'施設リストA-1（直営）'!K180</f>
        <v>8</v>
      </c>
      <c r="L721" s="29" t="str">
        <f>'施設リストA-1（直営）'!L180</f>
        <v>撤去</v>
      </c>
      <c r="M721" s="30">
        <f>IF(L721="新設",VLOOKUP('施設リストA-1（直営）'!M180,'（新設）照明器具'!$B$5:$C$1990,2,FALSE),IF('部屋別効果（直）'!L721="撤去",VLOOKUP('施設リストA-1（直営）'!M180,'（既設）調査結果'!$B$5:$C$1998,2,FALSE),0))</f>
        <v>86</v>
      </c>
      <c r="N721" s="29">
        <f>'施設リストA-1（直営）'!O180</f>
        <v>8</v>
      </c>
      <c r="O721" s="29">
        <f>'施設リストA-1（直営）'!P180</f>
        <v>0</v>
      </c>
      <c r="P721" s="30">
        <f>IF(O721="新設",VLOOKUP('施設リストA-1（直営）'!Q180,'（新設）照明器具'!$B$5:$C$1990,2,FALSE),IF('部屋別効果（直）'!O721="撤去",VLOOKUP('施設リストA-1（直営）'!Q180,'（既設）調査結果'!$B$5:$C$1998,2,FALSE),0))</f>
        <v>0</v>
      </c>
      <c r="Q721" s="29">
        <f>'施設リストA-1（直営）'!S180</f>
        <v>0</v>
      </c>
      <c r="R721" s="29">
        <f>'施設リストA-1（直営）'!T180</f>
        <v>0</v>
      </c>
      <c r="S721" s="30">
        <f>IF(R721="新設",VLOOKUP('施設リストA-1（直営）'!U180,'（新設）照明器具'!$B$5:$C$1990,2,FALSE),IF('部屋別効果（直）'!R721="撤去",VLOOKUP('施設リストA-1（直営）'!U180,'（既設）調査結果'!$B$5:$C$1998,2,FALSE),0))</f>
        <v>0</v>
      </c>
      <c r="T721" s="29">
        <f>'施設リストA-1（直営）'!W180</f>
        <v>0</v>
      </c>
      <c r="U721" s="29">
        <f>'施設リストA-1（直営）'!X180</f>
        <v>0</v>
      </c>
      <c r="V721" s="30">
        <f>IF(U721="新設",VLOOKUP('施設リストA-1（直営）'!Y180,'（新設）照明器具'!$B$5:$C$1990,2,FALSE),IF('部屋別効果（直）'!U721="撤去",VLOOKUP('施設リストA-1（直営）'!Y180,'（既設）調査結果'!$B$5:$C$1998,2,FALSE),0))</f>
        <v>0</v>
      </c>
      <c r="W721" s="29">
        <f>'施設リストA-1（直営）'!AA180</f>
        <v>0</v>
      </c>
      <c r="X721" s="29">
        <f>'施設リストA-1（直営）'!AB180</f>
        <v>0</v>
      </c>
      <c r="Y721" s="30">
        <f>IF(X721="新設",VLOOKUP('施設リストA-1（直営）'!AC180,'（新設）照明器具'!$B$5:$C$1990,2,FALSE),IF('部屋別効果（直）'!X721="撤去",VLOOKUP('施設リストA-1（直営）'!AC180,'（既設）調査結果'!$B$5:$C$1998,2,FALSE),0))</f>
        <v>0</v>
      </c>
      <c r="Z721" s="29">
        <f>'施設リストA-1（直営）'!AE180</f>
        <v>0</v>
      </c>
      <c r="AA721" s="29">
        <f>'施設リストA-1（直営）'!AF180</f>
        <v>0</v>
      </c>
      <c r="AB721" s="30">
        <f>IF(AA721="新設",VLOOKUP('施設リストA-1（直営）'!AG180,'（新設）照明器具'!$B$5:$C$1990,2,FALSE),IF('部屋別効果（直）'!AA721="撤去",VLOOKUP('施設リストA-1（直営）'!AG180,'（既設）調査結果'!$B$5:$C$1998,2,FALSE),0))</f>
        <v>0</v>
      </c>
      <c r="AC721" s="29">
        <f>'施設リストA-1（直営）'!AI180</f>
        <v>0</v>
      </c>
      <c r="AD721" s="29">
        <f>'施設リストA-1（直営）'!AJ180</f>
        <v>0</v>
      </c>
      <c r="AE721" s="30">
        <f>IF(AD721="新設",VLOOKUP('施設リストA-1（直営）'!AK180,'（新設）照明器具'!$B$5:$C$1990,2,FALSE),IF('部屋別効果（直）'!AD721="撤去",VLOOKUP('施設リストA-1（直営）'!AK180,'（既設）調査結果'!$B$5:$C$1998,2,FALSE),0))</f>
        <v>0</v>
      </c>
      <c r="AF721" s="29">
        <f>'施設リストA-1（直営）'!AM180</f>
        <v>0</v>
      </c>
      <c r="AG721" s="29">
        <f>'施設リストA-1（直営）'!AN180</f>
        <v>0</v>
      </c>
      <c r="AH721" s="30">
        <f>IF(AG721="新設",VLOOKUP('施設リストA-1（直営）'!AO180,'（新設）照明器具'!$B$5:$C$1990,2,FALSE),IF('部屋別効果（直）'!AG721="撤去",VLOOKUP('施設リストA-1（直営）'!AO180,'（既設）調査結果'!$B$5:$C$1998,2,FALSE),0))</f>
        <v>0</v>
      </c>
      <c r="AI721" s="29">
        <f>'施設リストA-1（直営）'!AQ180</f>
        <v>0</v>
      </c>
      <c r="AJ721" s="29">
        <f>'施設リストA-1（直営）'!AR180</f>
        <v>0</v>
      </c>
      <c r="AK721" s="30">
        <f>IF(AJ721="新設",VLOOKUP('施設リストA-1（直営）'!AS180,'（新設）照明器具'!$B$5:$C$1990,2,FALSE),IF('部屋別効果（直）'!AJ721="撤去",VLOOKUP('施設リストA-1（直営）'!AS180,'（既設）調査結果'!$B$5:$C$1998,2,FALSE),0))</f>
        <v>0</v>
      </c>
      <c r="AL721" s="29">
        <f>'施設リストA-1（直営）'!AU180</f>
        <v>0</v>
      </c>
    </row>
    <row r="722" spans="1:38" customFormat="1">
      <c r="A722" s="94"/>
      <c r="B722" s="16" t="str">
        <f>'施設リストA-1（直営）'!B181</f>
        <v>大宅小</v>
      </c>
      <c r="C722" s="14">
        <f>'施設リストA-1（直営）'!C181</f>
        <v>3</v>
      </c>
      <c r="D722" s="94" t="str">
        <f>'施設リストA-1（直営）'!D181</f>
        <v>６年１組</v>
      </c>
      <c r="E722" s="20">
        <f>'施設リストA-1（直営）'!E181</f>
        <v>210</v>
      </c>
      <c r="F722" s="20">
        <f>'施設リストA-1（直営）'!F181</f>
        <v>8</v>
      </c>
      <c r="G722" s="13">
        <f>'施設リストA-1（直営）'!G181</f>
        <v>1680</v>
      </c>
      <c r="H722" s="28" t="e">
        <f t="shared" si="11"/>
        <v>#N/A</v>
      </c>
      <c r="I722" s="29" t="str">
        <f>'施設リストA-1（直営）'!H181</f>
        <v>新設</v>
      </c>
      <c r="J722" s="30" t="e">
        <f>IF(I722="新設",VLOOKUP('施設リストA-1（直営）'!I181,'（新設）照明器具'!$B$5:$C$1990,2,FALSE),IF('部屋別効果（直）'!I722="撤去",VLOOKUP('施設リストA-1（直営）'!I181,'（既設）調査結果'!$B$5:$C$1998,2,FALSE),0))</f>
        <v>#N/A</v>
      </c>
      <c r="K722" s="29">
        <f>'施設リストA-1（直営）'!K181</f>
        <v>8</v>
      </c>
      <c r="L722" s="29" t="str">
        <f>'施設リストA-1（直営）'!L181</f>
        <v>撤去</v>
      </c>
      <c r="M722" s="30">
        <f>IF(L722="新設",VLOOKUP('施設リストA-1（直営）'!M181,'（新設）照明器具'!$B$5:$C$1990,2,FALSE),IF('部屋別効果（直）'!L722="撤去",VLOOKUP('施設リストA-1（直営）'!M181,'（既設）調査結果'!$B$5:$C$1998,2,FALSE),0))</f>
        <v>86</v>
      </c>
      <c r="N722" s="29">
        <f>'施設リストA-1（直営）'!O181</f>
        <v>8</v>
      </c>
      <c r="O722" s="29">
        <f>'施設リストA-1（直営）'!P181</f>
        <v>0</v>
      </c>
      <c r="P722" s="30">
        <f>IF(O722="新設",VLOOKUP('施設リストA-1（直営）'!Q181,'（新設）照明器具'!$B$5:$C$1990,2,FALSE),IF('部屋別効果（直）'!O722="撤去",VLOOKUP('施設リストA-1（直営）'!Q181,'（既設）調査結果'!$B$5:$C$1998,2,FALSE),0))</f>
        <v>0</v>
      </c>
      <c r="Q722" s="29">
        <f>'施設リストA-1（直営）'!S181</f>
        <v>0</v>
      </c>
      <c r="R722" s="29">
        <f>'施設リストA-1（直営）'!T181</f>
        <v>0</v>
      </c>
      <c r="S722" s="30">
        <f>IF(R722="新設",VLOOKUP('施設リストA-1（直営）'!U181,'（新設）照明器具'!$B$5:$C$1990,2,FALSE),IF('部屋別効果（直）'!R722="撤去",VLOOKUP('施設リストA-1（直営）'!U181,'（既設）調査結果'!$B$5:$C$1998,2,FALSE),0))</f>
        <v>0</v>
      </c>
      <c r="T722" s="29">
        <f>'施設リストA-1（直営）'!W181</f>
        <v>0</v>
      </c>
      <c r="U722" s="29">
        <f>'施設リストA-1（直営）'!X181</f>
        <v>0</v>
      </c>
      <c r="V722" s="30">
        <f>IF(U722="新設",VLOOKUP('施設リストA-1（直営）'!Y181,'（新設）照明器具'!$B$5:$C$1990,2,FALSE),IF('部屋別効果（直）'!U722="撤去",VLOOKUP('施設リストA-1（直営）'!Y181,'（既設）調査結果'!$B$5:$C$1998,2,FALSE),0))</f>
        <v>0</v>
      </c>
      <c r="W722" s="29">
        <f>'施設リストA-1（直営）'!AA181</f>
        <v>0</v>
      </c>
      <c r="X722" s="29">
        <f>'施設リストA-1（直営）'!AB181</f>
        <v>0</v>
      </c>
      <c r="Y722" s="30">
        <f>IF(X722="新設",VLOOKUP('施設リストA-1（直営）'!AC181,'（新設）照明器具'!$B$5:$C$1990,2,FALSE),IF('部屋別効果（直）'!X722="撤去",VLOOKUP('施設リストA-1（直営）'!AC181,'（既設）調査結果'!$B$5:$C$1998,2,FALSE),0))</f>
        <v>0</v>
      </c>
      <c r="Z722" s="29">
        <f>'施設リストA-1（直営）'!AE181</f>
        <v>0</v>
      </c>
      <c r="AA722" s="29">
        <f>'施設リストA-1（直営）'!AF181</f>
        <v>0</v>
      </c>
      <c r="AB722" s="30">
        <f>IF(AA722="新設",VLOOKUP('施設リストA-1（直営）'!AG181,'（新設）照明器具'!$B$5:$C$1990,2,FALSE),IF('部屋別効果（直）'!AA722="撤去",VLOOKUP('施設リストA-1（直営）'!AG181,'（既設）調査結果'!$B$5:$C$1998,2,FALSE),0))</f>
        <v>0</v>
      </c>
      <c r="AC722" s="29">
        <f>'施設リストA-1（直営）'!AI181</f>
        <v>0</v>
      </c>
      <c r="AD722" s="29">
        <f>'施設リストA-1（直営）'!AJ181</f>
        <v>0</v>
      </c>
      <c r="AE722" s="30">
        <f>IF(AD722="新設",VLOOKUP('施設リストA-1（直営）'!AK181,'（新設）照明器具'!$B$5:$C$1990,2,FALSE),IF('部屋別効果（直）'!AD722="撤去",VLOOKUP('施設リストA-1（直営）'!AK181,'（既設）調査結果'!$B$5:$C$1998,2,FALSE),0))</f>
        <v>0</v>
      </c>
      <c r="AF722" s="29">
        <f>'施設リストA-1（直営）'!AM181</f>
        <v>0</v>
      </c>
      <c r="AG722" s="29">
        <f>'施設リストA-1（直営）'!AN181</f>
        <v>0</v>
      </c>
      <c r="AH722" s="30">
        <f>IF(AG722="新設",VLOOKUP('施設リストA-1（直営）'!AO181,'（新設）照明器具'!$B$5:$C$1990,2,FALSE),IF('部屋別効果（直）'!AG722="撤去",VLOOKUP('施設リストA-1（直営）'!AO181,'（既設）調査結果'!$B$5:$C$1998,2,FALSE),0))</f>
        <v>0</v>
      </c>
      <c r="AI722" s="29">
        <f>'施設リストA-1（直営）'!AQ181</f>
        <v>0</v>
      </c>
      <c r="AJ722" s="29">
        <f>'施設リストA-1（直営）'!AR181</f>
        <v>0</v>
      </c>
      <c r="AK722" s="30">
        <f>IF(AJ722="新設",VLOOKUP('施設リストA-1（直営）'!AS181,'（新設）照明器具'!$B$5:$C$1990,2,FALSE),IF('部屋別効果（直）'!AJ722="撤去",VLOOKUP('施設リストA-1（直営）'!AS181,'（既設）調査結果'!$B$5:$C$1998,2,FALSE),0))</f>
        <v>0</v>
      </c>
      <c r="AL722" s="29">
        <f>'施設リストA-1（直営）'!AU181</f>
        <v>0</v>
      </c>
    </row>
    <row r="723" spans="1:38" customFormat="1">
      <c r="A723" s="94"/>
      <c r="B723" s="16" t="str">
        <f>'施設リストA-1（直営）'!B182</f>
        <v>大宅小</v>
      </c>
      <c r="C723" s="14">
        <f>'施設リストA-1（直営）'!C182</f>
        <v>3</v>
      </c>
      <c r="D723" s="94" t="str">
        <f>'施設リストA-1（直営）'!D182</f>
        <v>６年２組</v>
      </c>
      <c r="E723" s="20">
        <f>'施設リストA-1（直営）'!E182</f>
        <v>210</v>
      </c>
      <c r="F723" s="20">
        <f>'施設リストA-1（直営）'!F182</f>
        <v>8</v>
      </c>
      <c r="G723" s="13">
        <f>'施設リストA-1（直営）'!G182</f>
        <v>1680</v>
      </c>
      <c r="H723" s="28" t="e">
        <f t="shared" si="11"/>
        <v>#N/A</v>
      </c>
      <c r="I723" s="29" t="str">
        <f>'施設リストA-1（直営）'!H182</f>
        <v>新設</v>
      </c>
      <c r="J723" s="30" t="e">
        <f>IF(I723="新設",VLOOKUP('施設リストA-1（直営）'!I182,'（新設）照明器具'!$B$5:$C$1990,2,FALSE),IF('部屋別効果（直）'!I723="撤去",VLOOKUP('施設リストA-1（直営）'!I182,'（既設）調査結果'!$B$5:$C$1998,2,FALSE),0))</f>
        <v>#N/A</v>
      </c>
      <c r="K723" s="29">
        <f>'施設リストA-1（直営）'!K182</f>
        <v>8</v>
      </c>
      <c r="L723" s="29" t="str">
        <f>'施設リストA-1（直営）'!L182</f>
        <v>撤去</v>
      </c>
      <c r="M723" s="30">
        <f>IF(L723="新設",VLOOKUP('施設リストA-1（直営）'!M182,'（新設）照明器具'!$B$5:$C$1990,2,FALSE),IF('部屋別効果（直）'!L723="撤去",VLOOKUP('施設リストA-1（直営）'!M182,'（既設）調査結果'!$B$5:$C$1998,2,FALSE),0))</f>
        <v>86</v>
      </c>
      <c r="N723" s="29">
        <f>'施設リストA-1（直営）'!O182</f>
        <v>8</v>
      </c>
      <c r="O723" s="29">
        <f>'施設リストA-1（直営）'!P182</f>
        <v>0</v>
      </c>
      <c r="P723" s="30">
        <f>IF(O723="新設",VLOOKUP('施設リストA-1（直営）'!Q182,'（新設）照明器具'!$B$5:$C$1990,2,FALSE),IF('部屋別効果（直）'!O723="撤去",VLOOKUP('施設リストA-1（直営）'!Q182,'（既設）調査結果'!$B$5:$C$1998,2,FALSE),0))</f>
        <v>0</v>
      </c>
      <c r="Q723" s="29">
        <f>'施設リストA-1（直営）'!S182</f>
        <v>0</v>
      </c>
      <c r="R723" s="29">
        <f>'施設リストA-1（直営）'!T182</f>
        <v>0</v>
      </c>
      <c r="S723" s="30">
        <f>IF(R723="新設",VLOOKUP('施設リストA-1（直営）'!U182,'（新設）照明器具'!$B$5:$C$1990,2,FALSE),IF('部屋別効果（直）'!R723="撤去",VLOOKUP('施設リストA-1（直営）'!U182,'（既設）調査結果'!$B$5:$C$1998,2,FALSE),0))</f>
        <v>0</v>
      </c>
      <c r="T723" s="29">
        <f>'施設リストA-1（直営）'!W182</f>
        <v>0</v>
      </c>
      <c r="U723" s="29">
        <f>'施設リストA-1（直営）'!X182</f>
        <v>0</v>
      </c>
      <c r="V723" s="30">
        <f>IF(U723="新設",VLOOKUP('施設リストA-1（直営）'!Y182,'（新設）照明器具'!$B$5:$C$1990,2,FALSE),IF('部屋別効果（直）'!U723="撤去",VLOOKUP('施設リストA-1（直営）'!Y182,'（既設）調査結果'!$B$5:$C$1998,2,FALSE),0))</f>
        <v>0</v>
      </c>
      <c r="W723" s="29">
        <f>'施設リストA-1（直営）'!AA182</f>
        <v>0</v>
      </c>
      <c r="X723" s="29">
        <f>'施設リストA-1（直営）'!AB182</f>
        <v>0</v>
      </c>
      <c r="Y723" s="30">
        <f>IF(X723="新設",VLOOKUP('施設リストA-1（直営）'!AC182,'（新設）照明器具'!$B$5:$C$1990,2,FALSE),IF('部屋別効果（直）'!X723="撤去",VLOOKUP('施設リストA-1（直営）'!AC182,'（既設）調査結果'!$B$5:$C$1998,2,FALSE),0))</f>
        <v>0</v>
      </c>
      <c r="Z723" s="29">
        <f>'施設リストA-1（直営）'!AE182</f>
        <v>0</v>
      </c>
      <c r="AA723" s="29">
        <f>'施設リストA-1（直営）'!AF182</f>
        <v>0</v>
      </c>
      <c r="AB723" s="30">
        <f>IF(AA723="新設",VLOOKUP('施設リストA-1（直営）'!AG182,'（新設）照明器具'!$B$5:$C$1990,2,FALSE),IF('部屋別効果（直）'!AA723="撤去",VLOOKUP('施設リストA-1（直営）'!AG182,'（既設）調査結果'!$B$5:$C$1998,2,FALSE),0))</f>
        <v>0</v>
      </c>
      <c r="AC723" s="29">
        <f>'施設リストA-1（直営）'!AI182</f>
        <v>0</v>
      </c>
      <c r="AD723" s="29">
        <f>'施設リストA-1（直営）'!AJ182</f>
        <v>0</v>
      </c>
      <c r="AE723" s="30">
        <f>IF(AD723="新設",VLOOKUP('施設リストA-1（直営）'!AK182,'（新設）照明器具'!$B$5:$C$1990,2,FALSE),IF('部屋別効果（直）'!AD723="撤去",VLOOKUP('施設リストA-1（直営）'!AK182,'（既設）調査結果'!$B$5:$C$1998,2,FALSE),0))</f>
        <v>0</v>
      </c>
      <c r="AF723" s="29">
        <f>'施設リストA-1（直営）'!AM182</f>
        <v>0</v>
      </c>
      <c r="AG723" s="29">
        <f>'施設リストA-1（直営）'!AN182</f>
        <v>0</v>
      </c>
      <c r="AH723" s="30">
        <f>IF(AG723="新設",VLOOKUP('施設リストA-1（直営）'!AO182,'（新設）照明器具'!$B$5:$C$1990,2,FALSE),IF('部屋別効果（直）'!AG723="撤去",VLOOKUP('施設リストA-1（直営）'!AO182,'（既設）調査結果'!$B$5:$C$1998,2,FALSE),0))</f>
        <v>0</v>
      </c>
      <c r="AI723" s="29">
        <f>'施設リストA-1（直営）'!AQ182</f>
        <v>0</v>
      </c>
      <c r="AJ723" s="29">
        <f>'施設リストA-1（直営）'!AR182</f>
        <v>0</v>
      </c>
      <c r="AK723" s="30">
        <f>IF(AJ723="新設",VLOOKUP('施設リストA-1（直営）'!AS182,'（新設）照明器具'!$B$5:$C$1990,2,FALSE),IF('部屋別効果（直）'!AJ723="撤去",VLOOKUP('施設リストA-1（直営）'!AS182,'（既設）調査結果'!$B$5:$C$1998,2,FALSE),0))</f>
        <v>0</v>
      </c>
      <c r="AL723" s="29">
        <f>'施設リストA-1（直営）'!AU182</f>
        <v>0</v>
      </c>
    </row>
    <row r="724" spans="1:38" customFormat="1">
      <c r="A724" s="94"/>
      <c r="B724" s="16" t="str">
        <f>'施設リストA-1（直営）'!B183</f>
        <v>大宅小</v>
      </c>
      <c r="C724" s="14">
        <f>'施設リストA-1（直営）'!C183</f>
        <v>3</v>
      </c>
      <c r="D724" s="94" t="str">
        <f>'施設リストA-1（直営）'!D183</f>
        <v>６年３組</v>
      </c>
      <c r="E724" s="20">
        <f>'施設リストA-1（直営）'!E183</f>
        <v>210</v>
      </c>
      <c r="F724" s="20">
        <f>'施設リストA-1（直営）'!F183</f>
        <v>8</v>
      </c>
      <c r="G724" s="13">
        <f>'施設リストA-1（直営）'!G183</f>
        <v>1680</v>
      </c>
      <c r="H724" s="28" t="e">
        <f t="shared" si="11"/>
        <v>#N/A</v>
      </c>
      <c r="I724" s="29" t="str">
        <f>'施設リストA-1（直営）'!H183</f>
        <v>新設</v>
      </c>
      <c r="J724" s="30" t="e">
        <f>IF(I724="新設",VLOOKUP('施設リストA-1（直営）'!I183,'（新設）照明器具'!$B$5:$C$1990,2,FALSE),IF('部屋別効果（直）'!I724="撤去",VLOOKUP('施設リストA-1（直営）'!I183,'（既設）調査結果'!$B$5:$C$1998,2,FALSE),0))</f>
        <v>#N/A</v>
      </c>
      <c r="K724" s="29">
        <f>'施設リストA-1（直営）'!K183</f>
        <v>8</v>
      </c>
      <c r="L724" s="29" t="str">
        <f>'施設リストA-1（直営）'!L183</f>
        <v>撤去</v>
      </c>
      <c r="M724" s="30">
        <f>IF(L724="新設",VLOOKUP('施設リストA-1（直営）'!M183,'（新設）照明器具'!$B$5:$C$1990,2,FALSE),IF('部屋別効果（直）'!L724="撤去",VLOOKUP('施設リストA-1（直営）'!M183,'（既設）調査結果'!$B$5:$C$1998,2,FALSE),0))</f>
        <v>86</v>
      </c>
      <c r="N724" s="29">
        <f>'施設リストA-1（直営）'!O183</f>
        <v>8</v>
      </c>
      <c r="O724" s="29">
        <f>'施設リストA-1（直営）'!P183</f>
        <v>0</v>
      </c>
      <c r="P724" s="30">
        <f>IF(O724="新設",VLOOKUP('施設リストA-1（直営）'!Q183,'（新設）照明器具'!$B$5:$C$1990,2,FALSE),IF('部屋別効果（直）'!O724="撤去",VLOOKUP('施設リストA-1（直営）'!Q183,'（既設）調査結果'!$B$5:$C$1998,2,FALSE),0))</f>
        <v>0</v>
      </c>
      <c r="Q724" s="29">
        <f>'施設リストA-1（直営）'!S183</f>
        <v>0</v>
      </c>
      <c r="R724" s="29">
        <f>'施設リストA-1（直営）'!T183</f>
        <v>0</v>
      </c>
      <c r="S724" s="30">
        <f>IF(R724="新設",VLOOKUP('施設リストA-1（直営）'!U183,'（新設）照明器具'!$B$5:$C$1990,2,FALSE),IF('部屋別効果（直）'!R724="撤去",VLOOKUP('施設リストA-1（直営）'!U183,'（既設）調査結果'!$B$5:$C$1998,2,FALSE),0))</f>
        <v>0</v>
      </c>
      <c r="T724" s="29">
        <f>'施設リストA-1（直営）'!W183</f>
        <v>0</v>
      </c>
      <c r="U724" s="29">
        <f>'施設リストA-1（直営）'!X183</f>
        <v>0</v>
      </c>
      <c r="V724" s="30">
        <f>IF(U724="新設",VLOOKUP('施設リストA-1（直営）'!Y183,'（新設）照明器具'!$B$5:$C$1990,2,FALSE),IF('部屋別効果（直）'!U724="撤去",VLOOKUP('施設リストA-1（直営）'!Y183,'（既設）調査結果'!$B$5:$C$1998,2,FALSE),0))</f>
        <v>0</v>
      </c>
      <c r="W724" s="29">
        <f>'施設リストA-1（直営）'!AA183</f>
        <v>0</v>
      </c>
      <c r="X724" s="29">
        <f>'施設リストA-1（直営）'!AB183</f>
        <v>0</v>
      </c>
      <c r="Y724" s="30">
        <f>IF(X724="新設",VLOOKUP('施設リストA-1（直営）'!AC183,'（新設）照明器具'!$B$5:$C$1990,2,FALSE),IF('部屋別効果（直）'!X724="撤去",VLOOKUP('施設リストA-1（直営）'!AC183,'（既設）調査結果'!$B$5:$C$1998,2,FALSE),0))</f>
        <v>0</v>
      </c>
      <c r="Z724" s="29">
        <f>'施設リストA-1（直営）'!AE183</f>
        <v>0</v>
      </c>
      <c r="AA724" s="29">
        <f>'施設リストA-1（直営）'!AF183</f>
        <v>0</v>
      </c>
      <c r="AB724" s="30">
        <f>IF(AA724="新設",VLOOKUP('施設リストA-1（直営）'!AG183,'（新設）照明器具'!$B$5:$C$1990,2,FALSE),IF('部屋別効果（直）'!AA724="撤去",VLOOKUP('施設リストA-1（直営）'!AG183,'（既設）調査結果'!$B$5:$C$1998,2,FALSE),0))</f>
        <v>0</v>
      </c>
      <c r="AC724" s="29">
        <f>'施設リストA-1（直営）'!AI183</f>
        <v>0</v>
      </c>
      <c r="AD724" s="29">
        <f>'施設リストA-1（直営）'!AJ183</f>
        <v>0</v>
      </c>
      <c r="AE724" s="30">
        <f>IF(AD724="新設",VLOOKUP('施設リストA-1（直営）'!AK183,'（新設）照明器具'!$B$5:$C$1990,2,FALSE),IF('部屋別効果（直）'!AD724="撤去",VLOOKUP('施設リストA-1（直営）'!AK183,'（既設）調査結果'!$B$5:$C$1998,2,FALSE),0))</f>
        <v>0</v>
      </c>
      <c r="AF724" s="29">
        <f>'施設リストA-1（直営）'!AM183</f>
        <v>0</v>
      </c>
      <c r="AG724" s="29">
        <f>'施設リストA-1（直営）'!AN183</f>
        <v>0</v>
      </c>
      <c r="AH724" s="30">
        <f>IF(AG724="新設",VLOOKUP('施設リストA-1（直営）'!AO183,'（新設）照明器具'!$B$5:$C$1990,2,FALSE),IF('部屋別効果（直）'!AG724="撤去",VLOOKUP('施設リストA-1（直営）'!AO183,'（既設）調査結果'!$B$5:$C$1998,2,FALSE),0))</f>
        <v>0</v>
      </c>
      <c r="AI724" s="29">
        <f>'施設リストA-1（直営）'!AQ183</f>
        <v>0</v>
      </c>
      <c r="AJ724" s="29">
        <f>'施設リストA-1（直営）'!AR183</f>
        <v>0</v>
      </c>
      <c r="AK724" s="30">
        <f>IF(AJ724="新設",VLOOKUP('施設リストA-1（直営）'!AS183,'（新設）照明器具'!$B$5:$C$1990,2,FALSE),IF('部屋別効果（直）'!AJ724="撤去",VLOOKUP('施設リストA-1（直営）'!AS183,'（既設）調査結果'!$B$5:$C$1998,2,FALSE),0))</f>
        <v>0</v>
      </c>
      <c r="AL724" s="29">
        <f>'施設リストA-1（直営）'!AU183</f>
        <v>0</v>
      </c>
    </row>
    <row r="725" spans="1:38" customFormat="1">
      <c r="A725" s="94"/>
      <c r="B725" s="16" t="str">
        <f>'施設リストA-1（直営）'!B184</f>
        <v>大宅小</v>
      </c>
      <c r="C725" s="14">
        <f>'施設リストA-1（直営）'!C184</f>
        <v>3</v>
      </c>
      <c r="D725" s="94" t="str">
        <f>'施設リストA-1（直営）'!D184</f>
        <v>６年４組</v>
      </c>
      <c r="E725" s="20">
        <f>'施設リストA-1（直営）'!E184</f>
        <v>210</v>
      </c>
      <c r="F725" s="20">
        <f>'施設リストA-1（直営）'!F184</f>
        <v>8</v>
      </c>
      <c r="G725" s="13">
        <f>'施設リストA-1（直営）'!G184</f>
        <v>1680</v>
      </c>
      <c r="H725" s="28" t="e">
        <f t="shared" si="11"/>
        <v>#N/A</v>
      </c>
      <c r="I725" s="29" t="str">
        <f>'施設リストA-1（直営）'!H184</f>
        <v>新設</v>
      </c>
      <c r="J725" s="30" t="e">
        <f>IF(I725="新設",VLOOKUP('施設リストA-1（直営）'!I184,'（新設）照明器具'!$B$5:$C$1990,2,FALSE),IF('部屋別効果（直）'!I725="撤去",VLOOKUP('施設リストA-1（直営）'!I184,'（既設）調査結果'!$B$5:$C$1998,2,FALSE),0))</f>
        <v>#N/A</v>
      </c>
      <c r="K725" s="29">
        <f>'施設リストA-1（直営）'!K184</f>
        <v>8</v>
      </c>
      <c r="L725" s="29" t="str">
        <f>'施設リストA-1（直営）'!L184</f>
        <v>撤去</v>
      </c>
      <c r="M725" s="30">
        <f>IF(L725="新設",VLOOKUP('施設リストA-1（直営）'!M184,'（新設）照明器具'!$B$5:$C$1990,2,FALSE),IF('部屋別効果（直）'!L725="撤去",VLOOKUP('施設リストA-1（直営）'!M184,'（既設）調査結果'!$B$5:$C$1998,2,FALSE),0))</f>
        <v>86</v>
      </c>
      <c r="N725" s="29">
        <f>'施設リストA-1（直営）'!O184</f>
        <v>8</v>
      </c>
      <c r="O725" s="29">
        <f>'施設リストA-1（直営）'!P184</f>
        <v>0</v>
      </c>
      <c r="P725" s="30">
        <f>IF(O725="新設",VLOOKUP('施設リストA-1（直営）'!Q184,'（新設）照明器具'!$B$5:$C$1990,2,FALSE),IF('部屋別効果（直）'!O725="撤去",VLOOKUP('施設リストA-1（直営）'!Q184,'（既設）調査結果'!$B$5:$C$1998,2,FALSE),0))</f>
        <v>0</v>
      </c>
      <c r="Q725" s="29">
        <f>'施設リストA-1（直営）'!S184</f>
        <v>0</v>
      </c>
      <c r="R725" s="29">
        <f>'施設リストA-1（直営）'!T184</f>
        <v>0</v>
      </c>
      <c r="S725" s="30">
        <f>IF(R725="新設",VLOOKUP('施設リストA-1（直営）'!U184,'（新設）照明器具'!$B$5:$C$1990,2,FALSE),IF('部屋別効果（直）'!R725="撤去",VLOOKUP('施設リストA-1（直営）'!U184,'（既設）調査結果'!$B$5:$C$1998,2,FALSE),0))</f>
        <v>0</v>
      </c>
      <c r="T725" s="29">
        <f>'施設リストA-1（直営）'!W184</f>
        <v>0</v>
      </c>
      <c r="U725" s="29">
        <f>'施設リストA-1（直営）'!X184</f>
        <v>0</v>
      </c>
      <c r="V725" s="30">
        <f>IF(U725="新設",VLOOKUP('施設リストA-1（直営）'!Y184,'（新設）照明器具'!$B$5:$C$1990,2,FALSE),IF('部屋別効果（直）'!U725="撤去",VLOOKUP('施設リストA-1（直営）'!Y184,'（既設）調査結果'!$B$5:$C$1998,2,FALSE),0))</f>
        <v>0</v>
      </c>
      <c r="W725" s="29">
        <f>'施設リストA-1（直営）'!AA184</f>
        <v>0</v>
      </c>
      <c r="X725" s="29">
        <f>'施設リストA-1（直営）'!AB184</f>
        <v>0</v>
      </c>
      <c r="Y725" s="30">
        <f>IF(X725="新設",VLOOKUP('施設リストA-1（直営）'!AC184,'（新設）照明器具'!$B$5:$C$1990,2,FALSE),IF('部屋別効果（直）'!X725="撤去",VLOOKUP('施設リストA-1（直営）'!AC184,'（既設）調査結果'!$B$5:$C$1998,2,FALSE),0))</f>
        <v>0</v>
      </c>
      <c r="Z725" s="29">
        <f>'施設リストA-1（直営）'!AE184</f>
        <v>0</v>
      </c>
      <c r="AA725" s="29">
        <f>'施設リストA-1（直営）'!AF184</f>
        <v>0</v>
      </c>
      <c r="AB725" s="30">
        <f>IF(AA725="新設",VLOOKUP('施設リストA-1（直営）'!AG184,'（新設）照明器具'!$B$5:$C$1990,2,FALSE),IF('部屋別効果（直）'!AA725="撤去",VLOOKUP('施設リストA-1（直営）'!AG184,'（既設）調査結果'!$B$5:$C$1998,2,FALSE),0))</f>
        <v>0</v>
      </c>
      <c r="AC725" s="29">
        <f>'施設リストA-1（直営）'!AI184</f>
        <v>0</v>
      </c>
      <c r="AD725" s="29">
        <f>'施設リストA-1（直営）'!AJ184</f>
        <v>0</v>
      </c>
      <c r="AE725" s="30">
        <f>IF(AD725="新設",VLOOKUP('施設リストA-1（直営）'!AK184,'（新設）照明器具'!$B$5:$C$1990,2,FALSE),IF('部屋別効果（直）'!AD725="撤去",VLOOKUP('施設リストA-1（直営）'!AK184,'（既設）調査結果'!$B$5:$C$1998,2,FALSE),0))</f>
        <v>0</v>
      </c>
      <c r="AF725" s="29">
        <f>'施設リストA-1（直営）'!AM184</f>
        <v>0</v>
      </c>
      <c r="AG725" s="29">
        <f>'施設リストA-1（直営）'!AN184</f>
        <v>0</v>
      </c>
      <c r="AH725" s="30">
        <f>IF(AG725="新設",VLOOKUP('施設リストA-1（直営）'!AO184,'（新設）照明器具'!$B$5:$C$1990,2,FALSE),IF('部屋別効果（直）'!AG725="撤去",VLOOKUP('施設リストA-1（直営）'!AO184,'（既設）調査結果'!$B$5:$C$1998,2,FALSE),0))</f>
        <v>0</v>
      </c>
      <c r="AI725" s="29">
        <f>'施設リストA-1（直営）'!AQ184</f>
        <v>0</v>
      </c>
      <c r="AJ725" s="29">
        <f>'施設リストA-1（直営）'!AR184</f>
        <v>0</v>
      </c>
      <c r="AK725" s="30">
        <f>IF(AJ725="新設",VLOOKUP('施設リストA-1（直営）'!AS184,'（新設）照明器具'!$B$5:$C$1990,2,FALSE),IF('部屋別効果（直）'!AJ725="撤去",VLOOKUP('施設リストA-1（直営）'!AS184,'（既設）調査結果'!$B$5:$C$1998,2,FALSE),0))</f>
        <v>0</v>
      </c>
      <c r="AL725" s="29">
        <f>'施設リストA-1（直営）'!AU184</f>
        <v>0</v>
      </c>
    </row>
    <row r="726" spans="1:38" customFormat="1">
      <c r="A726" s="94"/>
      <c r="B726" s="16" t="str">
        <f>'施設リストA-1（直営）'!B185</f>
        <v>大宅小</v>
      </c>
      <c r="C726" s="14">
        <f>'施設リストA-1（直営）'!C185</f>
        <v>3</v>
      </c>
      <c r="D726" s="94" t="str">
        <f>'施設リストA-1（直営）'!D185</f>
        <v>育成④</v>
      </c>
      <c r="E726" s="20">
        <f>'施設リストA-1（直営）'!E185</f>
        <v>210</v>
      </c>
      <c r="F726" s="20">
        <f>'施設リストA-1（直営）'!F185</f>
        <v>8</v>
      </c>
      <c r="G726" s="13">
        <f>'施設リストA-1（直営）'!G185</f>
        <v>1680</v>
      </c>
      <c r="H726" s="28" t="e">
        <f t="shared" si="11"/>
        <v>#N/A</v>
      </c>
      <c r="I726" s="29" t="str">
        <f>'施設リストA-1（直営）'!H185</f>
        <v>新設</v>
      </c>
      <c r="J726" s="30" t="e">
        <f>IF(I726="新設",VLOOKUP('施設リストA-1（直営）'!I185,'（新設）照明器具'!$B$5:$C$1990,2,FALSE),IF('部屋別効果（直）'!I726="撤去",VLOOKUP('施設リストA-1（直営）'!I185,'（既設）調査結果'!$B$5:$C$1998,2,FALSE),0))</f>
        <v>#N/A</v>
      </c>
      <c r="K726" s="29">
        <f>'施設リストA-1（直営）'!K185</f>
        <v>8</v>
      </c>
      <c r="L726" s="29" t="str">
        <f>'施設リストA-1（直営）'!L185</f>
        <v>撤去</v>
      </c>
      <c r="M726" s="30">
        <f>IF(L726="新設",VLOOKUP('施設リストA-1（直営）'!M185,'（新設）照明器具'!$B$5:$C$1990,2,FALSE),IF('部屋別効果（直）'!L726="撤去",VLOOKUP('施設リストA-1（直営）'!M185,'（既設）調査結果'!$B$5:$C$1998,2,FALSE),0))</f>
        <v>86</v>
      </c>
      <c r="N726" s="29">
        <f>'施設リストA-1（直営）'!O185</f>
        <v>8</v>
      </c>
      <c r="O726" s="29">
        <f>'施設リストA-1（直営）'!P185</f>
        <v>0</v>
      </c>
      <c r="P726" s="30">
        <f>IF(O726="新設",VLOOKUP('施設リストA-1（直営）'!Q185,'（新設）照明器具'!$B$5:$C$1990,2,FALSE),IF('部屋別効果（直）'!O726="撤去",VLOOKUP('施設リストA-1（直営）'!Q185,'（既設）調査結果'!$B$5:$C$1998,2,FALSE),0))</f>
        <v>0</v>
      </c>
      <c r="Q726" s="29">
        <f>'施設リストA-1（直営）'!S185</f>
        <v>0</v>
      </c>
      <c r="R726" s="29">
        <f>'施設リストA-1（直営）'!T185</f>
        <v>0</v>
      </c>
      <c r="S726" s="30">
        <f>IF(R726="新設",VLOOKUP('施設リストA-1（直営）'!U185,'（新設）照明器具'!$B$5:$C$1990,2,FALSE),IF('部屋別効果（直）'!R726="撤去",VLOOKUP('施設リストA-1（直営）'!U185,'（既設）調査結果'!$B$5:$C$1998,2,FALSE),0))</f>
        <v>0</v>
      </c>
      <c r="T726" s="29">
        <f>'施設リストA-1（直営）'!W185</f>
        <v>0</v>
      </c>
      <c r="U726" s="29">
        <f>'施設リストA-1（直営）'!X185</f>
        <v>0</v>
      </c>
      <c r="V726" s="30">
        <f>IF(U726="新設",VLOOKUP('施設リストA-1（直営）'!Y185,'（新設）照明器具'!$B$5:$C$1990,2,FALSE),IF('部屋別効果（直）'!U726="撤去",VLOOKUP('施設リストA-1（直営）'!Y185,'（既設）調査結果'!$B$5:$C$1998,2,FALSE),0))</f>
        <v>0</v>
      </c>
      <c r="W726" s="29">
        <f>'施設リストA-1（直営）'!AA185</f>
        <v>0</v>
      </c>
      <c r="X726" s="29">
        <f>'施設リストA-1（直営）'!AB185</f>
        <v>0</v>
      </c>
      <c r="Y726" s="30">
        <f>IF(X726="新設",VLOOKUP('施設リストA-1（直営）'!AC185,'（新設）照明器具'!$B$5:$C$1990,2,FALSE),IF('部屋別効果（直）'!X726="撤去",VLOOKUP('施設リストA-1（直営）'!AC185,'（既設）調査結果'!$B$5:$C$1998,2,FALSE),0))</f>
        <v>0</v>
      </c>
      <c r="Z726" s="29">
        <f>'施設リストA-1（直営）'!AE185</f>
        <v>0</v>
      </c>
      <c r="AA726" s="29">
        <f>'施設リストA-1（直営）'!AF185</f>
        <v>0</v>
      </c>
      <c r="AB726" s="30">
        <f>IF(AA726="新設",VLOOKUP('施設リストA-1（直営）'!AG185,'（新設）照明器具'!$B$5:$C$1990,2,FALSE),IF('部屋別効果（直）'!AA726="撤去",VLOOKUP('施設リストA-1（直営）'!AG185,'（既設）調査結果'!$B$5:$C$1998,2,FALSE),0))</f>
        <v>0</v>
      </c>
      <c r="AC726" s="29">
        <f>'施設リストA-1（直営）'!AI185</f>
        <v>0</v>
      </c>
      <c r="AD726" s="29">
        <f>'施設リストA-1（直営）'!AJ185</f>
        <v>0</v>
      </c>
      <c r="AE726" s="30">
        <f>IF(AD726="新設",VLOOKUP('施設リストA-1（直営）'!AK185,'（新設）照明器具'!$B$5:$C$1990,2,FALSE),IF('部屋別効果（直）'!AD726="撤去",VLOOKUP('施設リストA-1（直営）'!AK185,'（既設）調査結果'!$B$5:$C$1998,2,FALSE),0))</f>
        <v>0</v>
      </c>
      <c r="AF726" s="29">
        <f>'施設リストA-1（直営）'!AM185</f>
        <v>0</v>
      </c>
      <c r="AG726" s="29">
        <f>'施設リストA-1（直営）'!AN185</f>
        <v>0</v>
      </c>
      <c r="AH726" s="30">
        <f>IF(AG726="新設",VLOOKUP('施設リストA-1（直営）'!AO185,'（新設）照明器具'!$B$5:$C$1990,2,FALSE),IF('部屋別効果（直）'!AG726="撤去",VLOOKUP('施設リストA-1（直営）'!AO185,'（既設）調査結果'!$B$5:$C$1998,2,FALSE),0))</f>
        <v>0</v>
      </c>
      <c r="AI726" s="29">
        <f>'施設リストA-1（直営）'!AQ185</f>
        <v>0</v>
      </c>
      <c r="AJ726" s="29">
        <f>'施設リストA-1（直営）'!AR185</f>
        <v>0</v>
      </c>
      <c r="AK726" s="30">
        <f>IF(AJ726="新設",VLOOKUP('施設リストA-1（直営）'!AS185,'（新設）照明器具'!$B$5:$C$1990,2,FALSE),IF('部屋別効果（直）'!AJ726="撤去",VLOOKUP('施設リストA-1（直営）'!AS185,'（既設）調査結果'!$B$5:$C$1998,2,FALSE),0))</f>
        <v>0</v>
      </c>
      <c r="AL726" s="29">
        <f>'施設リストA-1（直営）'!AU185</f>
        <v>0</v>
      </c>
    </row>
    <row r="727" spans="1:38" customFormat="1">
      <c r="A727" s="94"/>
      <c r="B727" s="16" t="str">
        <f>'施設リストA-1（直営）'!B186</f>
        <v>大宅小</v>
      </c>
      <c r="C727" s="14">
        <f>'施設リストA-1（直営）'!C186</f>
        <v>3</v>
      </c>
      <c r="D727" s="94" t="str">
        <f>'施設リストA-1（直営）'!D186</f>
        <v>６年生学習室道徳ルーム</v>
      </c>
      <c r="E727" s="20">
        <f>'施設リストA-1（直営）'!E186</f>
        <v>210</v>
      </c>
      <c r="F727" s="20">
        <f>'施設リストA-1（直営）'!F186</f>
        <v>4</v>
      </c>
      <c r="G727" s="13">
        <f>'施設リストA-1（直営）'!G186</f>
        <v>840</v>
      </c>
      <c r="H727" s="28" t="e">
        <f t="shared" si="11"/>
        <v>#N/A</v>
      </c>
      <c r="I727" s="29" t="str">
        <f>'施設リストA-1（直営）'!H186</f>
        <v>新設</v>
      </c>
      <c r="J727" s="30" t="e">
        <f>IF(I727="新設",VLOOKUP('施設リストA-1（直営）'!I186,'（新設）照明器具'!$B$5:$C$1990,2,FALSE),IF('部屋別効果（直）'!I727="撤去",VLOOKUP('施設リストA-1（直営）'!I186,'（既設）調査結果'!$B$5:$C$1998,2,FALSE),0))</f>
        <v>#N/A</v>
      </c>
      <c r="K727" s="29">
        <f>'施設リストA-1（直営）'!K186</f>
        <v>8</v>
      </c>
      <c r="L727" s="29" t="str">
        <f>'施設リストA-1（直営）'!L186</f>
        <v>撤去</v>
      </c>
      <c r="M727" s="30">
        <f>IF(L727="新設",VLOOKUP('施設リストA-1（直営）'!M186,'（新設）照明器具'!$B$5:$C$1990,2,FALSE),IF('部屋別効果（直）'!L727="撤去",VLOOKUP('施設リストA-1（直営）'!M186,'（既設）調査結果'!$B$5:$C$1998,2,FALSE),0))</f>
        <v>86</v>
      </c>
      <c r="N727" s="29">
        <f>'施設リストA-1（直営）'!O186</f>
        <v>8</v>
      </c>
      <c r="O727" s="29">
        <f>'施設リストA-1（直営）'!P186</f>
        <v>0</v>
      </c>
      <c r="P727" s="30">
        <f>IF(O727="新設",VLOOKUP('施設リストA-1（直営）'!Q186,'（新設）照明器具'!$B$5:$C$1990,2,FALSE),IF('部屋別効果（直）'!O727="撤去",VLOOKUP('施設リストA-1（直営）'!Q186,'（既設）調査結果'!$B$5:$C$1998,2,FALSE),0))</f>
        <v>0</v>
      </c>
      <c r="Q727" s="29">
        <f>'施設リストA-1（直営）'!S186</f>
        <v>0</v>
      </c>
      <c r="R727" s="29">
        <f>'施設リストA-1（直営）'!T186</f>
        <v>0</v>
      </c>
      <c r="S727" s="30">
        <f>IF(R727="新設",VLOOKUP('施設リストA-1（直営）'!U186,'（新設）照明器具'!$B$5:$C$1990,2,FALSE),IF('部屋別効果（直）'!R727="撤去",VLOOKUP('施設リストA-1（直営）'!U186,'（既設）調査結果'!$B$5:$C$1998,2,FALSE),0))</f>
        <v>0</v>
      </c>
      <c r="T727" s="29">
        <f>'施設リストA-1（直営）'!W186</f>
        <v>0</v>
      </c>
      <c r="U727" s="29">
        <f>'施設リストA-1（直営）'!X186</f>
        <v>0</v>
      </c>
      <c r="V727" s="30">
        <f>IF(U727="新設",VLOOKUP('施設リストA-1（直営）'!Y186,'（新設）照明器具'!$B$5:$C$1990,2,FALSE),IF('部屋別効果（直）'!U727="撤去",VLOOKUP('施設リストA-1（直営）'!Y186,'（既設）調査結果'!$B$5:$C$1998,2,FALSE),0))</f>
        <v>0</v>
      </c>
      <c r="W727" s="29">
        <f>'施設リストA-1（直営）'!AA186</f>
        <v>0</v>
      </c>
      <c r="X727" s="29">
        <f>'施設リストA-1（直営）'!AB186</f>
        <v>0</v>
      </c>
      <c r="Y727" s="30">
        <f>IF(X727="新設",VLOOKUP('施設リストA-1（直営）'!AC186,'（新設）照明器具'!$B$5:$C$1990,2,FALSE),IF('部屋別効果（直）'!X727="撤去",VLOOKUP('施設リストA-1（直営）'!AC186,'（既設）調査結果'!$B$5:$C$1998,2,FALSE),0))</f>
        <v>0</v>
      </c>
      <c r="Z727" s="29">
        <f>'施設リストA-1（直営）'!AE186</f>
        <v>0</v>
      </c>
      <c r="AA727" s="29">
        <f>'施設リストA-1（直営）'!AF186</f>
        <v>0</v>
      </c>
      <c r="AB727" s="30">
        <f>IF(AA727="新設",VLOOKUP('施設リストA-1（直営）'!AG186,'（新設）照明器具'!$B$5:$C$1990,2,FALSE),IF('部屋別効果（直）'!AA727="撤去",VLOOKUP('施設リストA-1（直営）'!AG186,'（既設）調査結果'!$B$5:$C$1998,2,FALSE),0))</f>
        <v>0</v>
      </c>
      <c r="AC727" s="29">
        <f>'施設リストA-1（直営）'!AI186</f>
        <v>0</v>
      </c>
      <c r="AD727" s="29">
        <f>'施設リストA-1（直営）'!AJ186</f>
        <v>0</v>
      </c>
      <c r="AE727" s="30">
        <f>IF(AD727="新設",VLOOKUP('施設リストA-1（直営）'!AK186,'（新設）照明器具'!$B$5:$C$1990,2,FALSE),IF('部屋別効果（直）'!AD727="撤去",VLOOKUP('施設リストA-1（直営）'!AK186,'（既設）調査結果'!$B$5:$C$1998,2,FALSE),0))</f>
        <v>0</v>
      </c>
      <c r="AF727" s="29">
        <f>'施設リストA-1（直営）'!AM186</f>
        <v>0</v>
      </c>
      <c r="AG727" s="29">
        <f>'施設リストA-1（直営）'!AN186</f>
        <v>0</v>
      </c>
      <c r="AH727" s="30">
        <f>IF(AG727="新設",VLOOKUP('施設リストA-1（直営）'!AO186,'（新設）照明器具'!$B$5:$C$1990,2,FALSE),IF('部屋別効果（直）'!AG727="撤去",VLOOKUP('施設リストA-1（直営）'!AO186,'（既設）調査結果'!$B$5:$C$1998,2,FALSE),0))</f>
        <v>0</v>
      </c>
      <c r="AI727" s="29">
        <f>'施設リストA-1（直営）'!AQ186</f>
        <v>0</v>
      </c>
      <c r="AJ727" s="29">
        <f>'施設リストA-1（直営）'!AR186</f>
        <v>0</v>
      </c>
      <c r="AK727" s="30">
        <f>IF(AJ727="新設",VLOOKUP('施設リストA-1（直営）'!AS186,'（新設）照明器具'!$B$5:$C$1990,2,FALSE),IF('部屋別効果（直）'!AJ727="撤去",VLOOKUP('施設リストA-1（直営）'!AS186,'（既設）調査結果'!$B$5:$C$1998,2,FALSE),0))</f>
        <v>0</v>
      </c>
      <c r="AL727" s="29">
        <f>'施設リストA-1（直営）'!AU186</f>
        <v>0</v>
      </c>
    </row>
    <row r="728" spans="1:38" customFormat="1">
      <c r="A728" s="94"/>
      <c r="B728" s="16" t="str">
        <f>'施設リストA-1（直営）'!B187</f>
        <v>大宅小</v>
      </c>
      <c r="C728" s="14">
        <f>'施設リストA-1（直営）'!C187</f>
        <v>3</v>
      </c>
      <c r="D728" s="94" t="str">
        <f>'施設リストA-1（直営）'!D187</f>
        <v>コンピュータ室</v>
      </c>
      <c r="E728" s="20">
        <f>'施設リストA-1（直営）'!E187</f>
        <v>210</v>
      </c>
      <c r="F728" s="20">
        <f>'施設リストA-1（直営）'!F187</f>
        <v>6</v>
      </c>
      <c r="G728" s="13">
        <f>'施設リストA-1（直営）'!G187</f>
        <v>1260</v>
      </c>
      <c r="H728" s="28" t="e">
        <f t="shared" si="11"/>
        <v>#N/A</v>
      </c>
      <c r="I728" s="29" t="str">
        <f>'施設リストA-1（直営）'!H187</f>
        <v>新設</v>
      </c>
      <c r="J728" s="30" t="e">
        <f>IF(I728="新設",VLOOKUP('施設リストA-1（直営）'!I187,'（新設）照明器具'!$B$5:$C$1990,2,FALSE),IF('部屋別効果（直）'!I728="撤去",VLOOKUP('施設リストA-1（直営）'!I187,'（既設）調査結果'!$B$5:$C$1998,2,FALSE),0))</f>
        <v>#N/A</v>
      </c>
      <c r="K728" s="29">
        <f>'施設リストA-1（直営）'!K187</f>
        <v>12</v>
      </c>
      <c r="L728" s="29" t="str">
        <f>'施設リストA-1（直営）'!L187</f>
        <v>撤去</v>
      </c>
      <c r="M728" s="30">
        <f>IF(L728="新設",VLOOKUP('施設リストA-1（直営）'!M187,'（新設）照明器具'!$B$5:$C$1990,2,FALSE),IF('部屋別効果（直）'!L728="撤去",VLOOKUP('施設リストA-1（直営）'!M187,'（既設）調査結果'!$B$5:$C$1998,2,FALSE),0))</f>
        <v>86</v>
      </c>
      <c r="N728" s="29">
        <f>'施設リストA-1（直営）'!O187</f>
        <v>12</v>
      </c>
      <c r="O728" s="29">
        <f>'施設リストA-1（直営）'!P187</f>
        <v>0</v>
      </c>
      <c r="P728" s="30">
        <f>IF(O728="新設",VLOOKUP('施設リストA-1（直営）'!Q187,'（新設）照明器具'!$B$5:$C$1990,2,FALSE),IF('部屋別効果（直）'!O728="撤去",VLOOKUP('施設リストA-1（直営）'!Q187,'（既設）調査結果'!$B$5:$C$1998,2,FALSE),0))</f>
        <v>0</v>
      </c>
      <c r="Q728" s="29">
        <f>'施設リストA-1（直営）'!S187</f>
        <v>0</v>
      </c>
      <c r="R728" s="29">
        <f>'施設リストA-1（直営）'!T187</f>
        <v>0</v>
      </c>
      <c r="S728" s="30">
        <f>IF(R728="新設",VLOOKUP('施設リストA-1（直営）'!U187,'（新設）照明器具'!$B$5:$C$1990,2,FALSE),IF('部屋別効果（直）'!R728="撤去",VLOOKUP('施設リストA-1（直営）'!U187,'（既設）調査結果'!$B$5:$C$1998,2,FALSE),0))</f>
        <v>0</v>
      </c>
      <c r="T728" s="29">
        <f>'施設リストA-1（直営）'!W187</f>
        <v>0</v>
      </c>
      <c r="U728" s="29">
        <f>'施設リストA-1（直営）'!X187</f>
        <v>0</v>
      </c>
      <c r="V728" s="30">
        <f>IF(U728="新設",VLOOKUP('施設リストA-1（直営）'!Y187,'（新設）照明器具'!$B$5:$C$1990,2,FALSE),IF('部屋別効果（直）'!U728="撤去",VLOOKUP('施設リストA-1（直営）'!Y187,'（既設）調査結果'!$B$5:$C$1998,2,FALSE),0))</f>
        <v>0</v>
      </c>
      <c r="W728" s="29">
        <f>'施設リストA-1（直営）'!AA187</f>
        <v>0</v>
      </c>
      <c r="X728" s="29">
        <f>'施設リストA-1（直営）'!AB187</f>
        <v>0</v>
      </c>
      <c r="Y728" s="30">
        <f>IF(X728="新設",VLOOKUP('施設リストA-1（直営）'!AC187,'（新設）照明器具'!$B$5:$C$1990,2,FALSE),IF('部屋別効果（直）'!X728="撤去",VLOOKUP('施設リストA-1（直営）'!AC187,'（既設）調査結果'!$B$5:$C$1998,2,FALSE),0))</f>
        <v>0</v>
      </c>
      <c r="Z728" s="29">
        <f>'施設リストA-1（直営）'!AE187</f>
        <v>0</v>
      </c>
      <c r="AA728" s="29">
        <f>'施設リストA-1（直営）'!AF187</f>
        <v>0</v>
      </c>
      <c r="AB728" s="30">
        <f>IF(AA728="新設",VLOOKUP('施設リストA-1（直営）'!AG187,'（新設）照明器具'!$B$5:$C$1990,2,FALSE),IF('部屋別効果（直）'!AA728="撤去",VLOOKUP('施設リストA-1（直営）'!AG187,'（既設）調査結果'!$B$5:$C$1998,2,FALSE),0))</f>
        <v>0</v>
      </c>
      <c r="AC728" s="29">
        <f>'施設リストA-1（直営）'!AI187</f>
        <v>0</v>
      </c>
      <c r="AD728" s="29">
        <f>'施設リストA-1（直営）'!AJ187</f>
        <v>0</v>
      </c>
      <c r="AE728" s="30">
        <f>IF(AD728="新設",VLOOKUP('施設リストA-1（直営）'!AK187,'（新設）照明器具'!$B$5:$C$1990,2,FALSE),IF('部屋別効果（直）'!AD728="撤去",VLOOKUP('施設リストA-1（直営）'!AK187,'（既設）調査結果'!$B$5:$C$1998,2,FALSE),0))</f>
        <v>0</v>
      </c>
      <c r="AF728" s="29">
        <f>'施設リストA-1（直営）'!AM187</f>
        <v>0</v>
      </c>
      <c r="AG728" s="29">
        <f>'施設リストA-1（直営）'!AN187</f>
        <v>0</v>
      </c>
      <c r="AH728" s="30">
        <f>IF(AG728="新設",VLOOKUP('施設リストA-1（直営）'!AO187,'（新設）照明器具'!$B$5:$C$1990,2,FALSE),IF('部屋別効果（直）'!AG728="撤去",VLOOKUP('施設リストA-1（直営）'!AO187,'（既設）調査結果'!$B$5:$C$1998,2,FALSE),0))</f>
        <v>0</v>
      </c>
      <c r="AI728" s="29">
        <f>'施設リストA-1（直営）'!AQ187</f>
        <v>0</v>
      </c>
      <c r="AJ728" s="29">
        <f>'施設リストA-1（直営）'!AR187</f>
        <v>0</v>
      </c>
      <c r="AK728" s="30">
        <f>IF(AJ728="新設",VLOOKUP('施設リストA-1（直営）'!AS187,'（新設）照明器具'!$B$5:$C$1990,2,FALSE),IF('部屋別効果（直）'!AJ728="撤去",VLOOKUP('施設リストA-1（直営）'!AS187,'（既設）調査結果'!$B$5:$C$1998,2,FALSE),0))</f>
        <v>0</v>
      </c>
      <c r="AL728" s="29">
        <f>'施設リストA-1（直営）'!AU187</f>
        <v>0</v>
      </c>
    </row>
    <row r="729" spans="1:38" customFormat="1">
      <c r="A729" s="94"/>
      <c r="B729" s="16" t="str">
        <f>'施設リストA-1（直営）'!B188</f>
        <v>大宅小</v>
      </c>
      <c r="C729" s="14">
        <f>'施設リストA-1（直営）'!C188</f>
        <v>1</v>
      </c>
      <c r="D729" s="94" t="str">
        <f>'施設リストA-1（直営）'!D188</f>
        <v>文化センター</v>
      </c>
      <c r="E729" s="20">
        <f>'施設リストA-1（直営）'!E188</f>
        <v>210</v>
      </c>
      <c r="F729" s="20">
        <f>'施設リストA-1（直営）'!F188</f>
        <v>6</v>
      </c>
      <c r="G729" s="13">
        <f>'施設リストA-1（直営）'!G188</f>
        <v>1260</v>
      </c>
      <c r="H729" s="28">
        <f t="shared" si="11"/>
        <v>0</v>
      </c>
      <c r="I729" s="29">
        <f>'施設リストA-1（直営）'!H188</f>
        <v>0</v>
      </c>
      <c r="J729" s="30">
        <f>IF(I729="新設",VLOOKUP('施設リストA-1（直営）'!I188,'（新設）照明器具'!$B$5:$C$1990,2,FALSE),IF('部屋別効果（直）'!I729="撤去",VLOOKUP('施設リストA-1（直営）'!I188,'（既設）調査結果'!$B$5:$C$1998,2,FALSE),0))</f>
        <v>0</v>
      </c>
      <c r="K729" s="29">
        <f>'施設リストA-1（直営）'!K188</f>
        <v>0</v>
      </c>
      <c r="L729" s="29">
        <f>'施設リストA-1（直営）'!L188</f>
        <v>0</v>
      </c>
      <c r="M729" s="30">
        <f>IF(L729="新設",VLOOKUP('施設リストA-1（直営）'!M188,'（新設）照明器具'!$B$5:$C$1990,2,FALSE),IF('部屋別効果（直）'!L729="撤去",VLOOKUP('施設リストA-1（直営）'!M188,'（既設）調査結果'!$B$5:$C$1998,2,FALSE),0))</f>
        <v>0</v>
      </c>
      <c r="N729" s="29">
        <f>'施設リストA-1（直営）'!O188</f>
        <v>0</v>
      </c>
      <c r="O729" s="29">
        <f>'施設リストA-1（直営）'!P188</f>
        <v>0</v>
      </c>
      <c r="P729" s="30">
        <f>IF(O729="新設",VLOOKUP('施設リストA-1（直営）'!Q188,'（新設）照明器具'!$B$5:$C$1990,2,FALSE),IF('部屋別効果（直）'!O729="撤去",VLOOKUP('施設リストA-1（直営）'!Q188,'（既設）調査結果'!$B$5:$C$1998,2,FALSE),0))</f>
        <v>0</v>
      </c>
      <c r="Q729" s="29">
        <f>'施設リストA-1（直営）'!S188</f>
        <v>0</v>
      </c>
      <c r="R729" s="29">
        <f>'施設リストA-1（直営）'!T188</f>
        <v>0</v>
      </c>
      <c r="S729" s="30">
        <f>IF(R729="新設",VLOOKUP('施設リストA-1（直営）'!U188,'（新設）照明器具'!$B$5:$C$1990,2,FALSE),IF('部屋別効果（直）'!R729="撤去",VLOOKUP('施設リストA-1（直営）'!U188,'（既設）調査結果'!$B$5:$C$1998,2,FALSE),0))</f>
        <v>0</v>
      </c>
      <c r="T729" s="29">
        <f>'施設リストA-1（直営）'!W188</f>
        <v>0</v>
      </c>
      <c r="U729" s="29">
        <f>'施設リストA-1（直営）'!X188</f>
        <v>0</v>
      </c>
      <c r="V729" s="30">
        <f>IF(U729="新設",VLOOKUP('施設リストA-1（直営）'!Y188,'（新設）照明器具'!$B$5:$C$1990,2,FALSE),IF('部屋別効果（直）'!U729="撤去",VLOOKUP('施設リストA-1（直営）'!Y188,'（既設）調査結果'!$B$5:$C$1998,2,FALSE),0))</f>
        <v>0</v>
      </c>
      <c r="W729" s="29">
        <f>'施設リストA-1（直営）'!AA188</f>
        <v>0</v>
      </c>
      <c r="X729" s="29">
        <f>'施設リストA-1（直営）'!AB188</f>
        <v>0</v>
      </c>
      <c r="Y729" s="30">
        <f>IF(X729="新設",VLOOKUP('施設リストA-1（直営）'!AC188,'（新設）照明器具'!$B$5:$C$1990,2,FALSE),IF('部屋別効果（直）'!X729="撤去",VLOOKUP('施設リストA-1（直営）'!AC188,'（既設）調査結果'!$B$5:$C$1998,2,FALSE),0))</f>
        <v>0</v>
      </c>
      <c r="Z729" s="29">
        <f>'施設リストA-1（直営）'!AE188</f>
        <v>0</v>
      </c>
      <c r="AA729" s="29">
        <f>'施設リストA-1（直営）'!AF188</f>
        <v>0</v>
      </c>
      <c r="AB729" s="30">
        <f>IF(AA729="新設",VLOOKUP('施設リストA-1（直営）'!AG188,'（新設）照明器具'!$B$5:$C$1990,2,FALSE),IF('部屋別効果（直）'!AA729="撤去",VLOOKUP('施設リストA-1（直営）'!AG188,'（既設）調査結果'!$B$5:$C$1998,2,FALSE),0))</f>
        <v>0</v>
      </c>
      <c r="AC729" s="29">
        <f>'施設リストA-1（直営）'!AI188</f>
        <v>0</v>
      </c>
      <c r="AD729" s="29">
        <f>'施設リストA-1（直営）'!AJ188</f>
        <v>0</v>
      </c>
      <c r="AE729" s="30">
        <f>IF(AD729="新設",VLOOKUP('施設リストA-1（直営）'!AK188,'（新設）照明器具'!$B$5:$C$1990,2,FALSE),IF('部屋別効果（直）'!AD729="撤去",VLOOKUP('施設リストA-1（直営）'!AK188,'（既設）調査結果'!$B$5:$C$1998,2,FALSE),0))</f>
        <v>0</v>
      </c>
      <c r="AF729" s="29">
        <f>'施設リストA-1（直営）'!AM188</f>
        <v>0</v>
      </c>
      <c r="AG729" s="29">
        <f>'施設リストA-1（直営）'!AN188</f>
        <v>0</v>
      </c>
      <c r="AH729" s="30">
        <f>IF(AG729="新設",VLOOKUP('施設リストA-1（直営）'!AO188,'（新設）照明器具'!$B$5:$C$1990,2,FALSE),IF('部屋別効果（直）'!AG729="撤去",VLOOKUP('施設リストA-1（直営）'!AO188,'（既設）調査結果'!$B$5:$C$1998,2,FALSE),0))</f>
        <v>0</v>
      </c>
      <c r="AI729" s="29">
        <f>'施設リストA-1（直営）'!AQ188</f>
        <v>0</v>
      </c>
      <c r="AJ729" s="29">
        <f>'施設リストA-1（直営）'!AR188</f>
        <v>0</v>
      </c>
      <c r="AK729" s="30">
        <f>IF(AJ729="新設",VLOOKUP('施設リストA-1（直営）'!AS188,'（新設）照明器具'!$B$5:$C$1990,2,FALSE),IF('部屋別効果（直）'!AJ729="撤去",VLOOKUP('施設リストA-1（直営）'!AS188,'（既設）調査結果'!$B$5:$C$1998,2,FALSE),0))</f>
        <v>0</v>
      </c>
      <c r="AL729" s="29">
        <f>'施設リストA-1（直営）'!AU188</f>
        <v>0</v>
      </c>
    </row>
    <row r="730" spans="1:38" customFormat="1">
      <c r="A730" s="94"/>
      <c r="B730" s="16" t="str">
        <f>'施設リストA-1（直営）'!B189</f>
        <v>大宅小</v>
      </c>
      <c r="C730" s="14">
        <f>'施設リストA-1（直営）'!C189</f>
        <v>1</v>
      </c>
      <c r="D730" s="94" t="str">
        <f>'施設リストA-1（直営）'!D189</f>
        <v>会議室</v>
      </c>
      <c r="E730" s="20">
        <f>'施設リストA-1（直営）'!E189</f>
        <v>250</v>
      </c>
      <c r="F730" s="20">
        <f>'施設リストA-1（直営）'!F189</f>
        <v>4</v>
      </c>
      <c r="G730" s="13">
        <f>'施設リストA-1（直営）'!G189</f>
        <v>1000</v>
      </c>
      <c r="H730" s="28">
        <f t="shared" si="11"/>
        <v>0</v>
      </c>
      <c r="I730" s="29">
        <f>'施設リストA-1（直営）'!H189</f>
        <v>0</v>
      </c>
      <c r="J730" s="30">
        <f>IF(I730="新設",VLOOKUP('施設リストA-1（直営）'!I189,'（新設）照明器具'!$B$5:$C$1990,2,FALSE),IF('部屋別効果（直）'!I730="撤去",VLOOKUP('施設リストA-1（直営）'!I189,'（既設）調査結果'!$B$5:$C$1998,2,FALSE),0))</f>
        <v>0</v>
      </c>
      <c r="K730" s="29">
        <f>'施設リストA-1（直営）'!K189</f>
        <v>0</v>
      </c>
      <c r="L730" s="29">
        <f>'施設リストA-1（直営）'!L189</f>
        <v>0</v>
      </c>
      <c r="M730" s="30">
        <f>IF(L730="新設",VLOOKUP('施設リストA-1（直営）'!M189,'（新設）照明器具'!$B$5:$C$1990,2,FALSE),IF('部屋別効果（直）'!L730="撤去",VLOOKUP('施設リストA-1（直営）'!M189,'（既設）調査結果'!$B$5:$C$1998,2,FALSE),0))</f>
        <v>0</v>
      </c>
      <c r="N730" s="29">
        <f>'施設リストA-1（直営）'!O189</f>
        <v>0</v>
      </c>
      <c r="O730" s="29">
        <f>'施設リストA-1（直営）'!P189</f>
        <v>0</v>
      </c>
      <c r="P730" s="30">
        <f>IF(O730="新設",VLOOKUP('施設リストA-1（直営）'!Q189,'（新設）照明器具'!$B$5:$C$1990,2,FALSE),IF('部屋別効果（直）'!O730="撤去",VLOOKUP('施設リストA-1（直営）'!Q189,'（既設）調査結果'!$B$5:$C$1998,2,FALSE),0))</f>
        <v>0</v>
      </c>
      <c r="Q730" s="29">
        <f>'施設リストA-1（直営）'!S189</f>
        <v>0</v>
      </c>
      <c r="R730" s="29">
        <f>'施設リストA-1（直営）'!T189</f>
        <v>0</v>
      </c>
      <c r="S730" s="30">
        <f>IF(R730="新設",VLOOKUP('施設リストA-1（直営）'!U189,'（新設）照明器具'!$B$5:$C$1990,2,FALSE),IF('部屋別効果（直）'!R730="撤去",VLOOKUP('施設リストA-1（直営）'!U189,'（既設）調査結果'!$B$5:$C$1998,2,FALSE),0))</f>
        <v>0</v>
      </c>
      <c r="T730" s="29">
        <f>'施設リストA-1（直営）'!W189</f>
        <v>0</v>
      </c>
      <c r="U730" s="29">
        <f>'施設リストA-1（直営）'!X189</f>
        <v>0</v>
      </c>
      <c r="V730" s="30">
        <f>IF(U730="新設",VLOOKUP('施設リストA-1（直営）'!Y189,'（新設）照明器具'!$B$5:$C$1990,2,FALSE),IF('部屋別効果（直）'!U730="撤去",VLOOKUP('施設リストA-1（直営）'!Y189,'（既設）調査結果'!$B$5:$C$1998,2,FALSE),0))</f>
        <v>0</v>
      </c>
      <c r="W730" s="29">
        <f>'施設リストA-1（直営）'!AA189</f>
        <v>0</v>
      </c>
      <c r="X730" s="29">
        <f>'施設リストA-1（直営）'!AB189</f>
        <v>0</v>
      </c>
      <c r="Y730" s="30">
        <f>IF(X730="新設",VLOOKUP('施設リストA-1（直営）'!AC189,'（新設）照明器具'!$B$5:$C$1990,2,FALSE),IF('部屋別効果（直）'!X730="撤去",VLOOKUP('施設リストA-1（直営）'!AC189,'（既設）調査結果'!$B$5:$C$1998,2,FALSE),0))</f>
        <v>0</v>
      </c>
      <c r="Z730" s="29">
        <f>'施設リストA-1（直営）'!AE189</f>
        <v>0</v>
      </c>
      <c r="AA730" s="29">
        <f>'施設リストA-1（直営）'!AF189</f>
        <v>0</v>
      </c>
      <c r="AB730" s="30">
        <f>IF(AA730="新設",VLOOKUP('施設リストA-1（直営）'!AG189,'（新設）照明器具'!$B$5:$C$1990,2,FALSE),IF('部屋別効果（直）'!AA730="撤去",VLOOKUP('施設リストA-1（直営）'!AG189,'（既設）調査結果'!$B$5:$C$1998,2,FALSE),0))</f>
        <v>0</v>
      </c>
      <c r="AC730" s="29">
        <f>'施設リストA-1（直営）'!AI189</f>
        <v>0</v>
      </c>
      <c r="AD730" s="29">
        <f>'施設リストA-1（直営）'!AJ189</f>
        <v>0</v>
      </c>
      <c r="AE730" s="30">
        <f>IF(AD730="新設",VLOOKUP('施設リストA-1（直営）'!AK189,'（新設）照明器具'!$B$5:$C$1990,2,FALSE),IF('部屋別効果（直）'!AD730="撤去",VLOOKUP('施設リストA-1（直営）'!AK189,'（既設）調査結果'!$B$5:$C$1998,2,FALSE),0))</f>
        <v>0</v>
      </c>
      <c r="AF730" s="29">
        <f>'施設リストA-1（直営）'!AM189</f>
        <v>0</v>
      </c>
      <c r="AG730" s="29">
        <f>'施設リストA-1（直営）'!AN189</f>
        <v>0</v>
      </c>
      <c r="AH730" s="30">
        <f>IF(AG730="新設",VLOOKUP('施設リストA-1（直営）'!AO189,'（新設）照明器具'!$B$5:$C$1990,2,FALSE),IF('部屋別効果（直）'!AG730="撤去",VLOOKUP('施設リストA-1（直営）'!AO189,'（既設）調査結果'!$B$5:$C$1998,2,FALSE),0))</f>
        <v>0</v>
      </c>
      <c r="AI730" s="29">
        <f>'施設リストA-1（直営）'!AQ189</f>
        <v>0</v>
      </c>
      <c r="AJ730" s="29">
        <f>'施設リストA-1（直営）'!AR189</f>
        <v>0</v>
      </c>
      <c r="AK730" s="30">
        <f>IF(AJ730="新設",VLOOKUP('施設リストA-1（直営）'!AS189,'（新設）照明器具'!$B$5:$C$1990,2,FALSE),IF('部屋別効果（直）'!AJ730="撤去",VLOOKUP('施設リストA-1（直営）'!AS189,'（既設）調査結果'!$B$5:$C$1998,2,FALSE),0))</f>
        <v>0</v>
      </c>
      <c r="AL730" s="29">
        <f>'施設リストA-1（直営）'!AU189</f>
        <v>0</v>
      </c>
    </row>
    <row r="731" spans="1:38" customFormat="1">
      <c r="A731" s="94"/>
      <c r="B731" s="16" t="str">
        <f>'施設リストA-1（直営）'!B190</f>
        <v>大宅小</v>
      </c>
      <c r="C731" s="14">
        <f>'施設リストA-1（直営）'!C190</f>
        <v>1</v>
      </c>
      <c r="D731" s="94" t="str">
        <f>'施設リストA-1（直営）'!D190</f>
        <v>ふれあいルーム</v>
      </c>
      <c r="E731" s="20">
        <f>'施設リストA-1（直営）'!E190</f>
        <v>210</v>
      </c>
      <c r="F731" s="20">
        <f>'施設リストA-1（直営）'!F190</f>
        <v>4</v>
      </c>
      <c r="G731" s="13">
        <f>'施設リストA-1（直営）'!G190</f>
        <v>840</v>
      </c>
      <c r="H731" s="28" t="e">
        <f t="shared" si="11"/>
        <v>#N/A</v>
      </c>
      <c r="I731" s="29" t="str">
        <f>'施設リストA-1（直営）'!H190</f>
        <v>新設</v>
      </c>
      <c r="J731" s="30" t="e">
        <f>IF(I731="新設",VLOOKUP('施設リストA-1（直営）'!I190,'（新設）照明器具'!$B$5:$C$1990,2,FALSE),IF('部屋別効果（直）'!I731="撤去",VLOOKUP('施設リストA-1（直営）'!I190,'（既設）調査結果'!$B$5:$C$1998,2,FALSE),0))</f>
        <v>#N/A</v>
      </c>
      <c r="K731" s="29">
        <f>'施設リストA-1（直営）'!K190</f>
        <v>16</v>
      </c>
      <c r="L731" s="29" t="str">
        <f>'施設リストA-1（直営）'!L190</f>
        <v>撤去</v>
      </c>
      <c r="M731" s="30">
        <f>IF(L731="新設",VLOOKUP('施設リストA-1（直営）'!M190,'（新設）照明器具'!$B$5:$C$1990,2,FALSE),IF('部屋別効果（直）'!L731="撤去",VLOOKUP('施設リストA-1（直営）'!M190,'（既設）調査結果'!$B$5:$C$1998,2,FALSE),0))</f>
        <v>86</v>
      </c>
      <c r="N731" s="29">
        <f>'施設リストA-1（直営）'!O190</f>
        <v>16</v>
      </c>
      <c r="O731" s="29">
        <f>'施設リストA-1（直営）'!P190</f>
        <v>0</v>
      </c>
      <c r="P731" s="30">
        <f>IF(O731="新設",VLOOKUP('施設リストA-1（直営）'!Q190,'（新設）照明器具'!$B$5:$C$1990,2,FALSE),IF('部屋別効果（直）'!O731="撤去",VLOOKUP('施設リストA-1（直営）'!Q190,'（既設）調査結果'!$B$5:$C$1998,2,FALSE),0))</f>
        <v>0</v>
      </c>
      <c r="Q731" s="29">
        <f>'施設リストA-1（直営）'!S190</f>
        <v>0</v>
      </c>
      <c r="R731" s="29">
        <f>'施設リストA-1（直営）'!T190</f>
        <v>0</v>
      </c>
      <c r="S731" s="30">
        <f>IF(R731="新設",VLOOKUP('施設リストA-1（直営）'!U190,'（新設）照明器具'!$B$5:$C$1990,2,FALSE),IF('部屋別効果（直）'!R731="撤去",VLOOKUP('施設リストA-1（直営）'!U190,'（既設）調査結果'!$B$5:$C$1998,2,FALSE),0))</f>
        <v>0</v>
      </c>
      <c r="T731" s="29">
        <f>'施設リストA-1（直営）'!W190</f>
        <v>0</v>
      </c>
      <c r="U731" s="29">
        <f>'施設リストA-1（直営）'!X190</f>
        <v>0</v>
      </c>
      <c r="V731" s="30">
        <f>IF(U731="新設",VLOOKUP('施設リストA-1（直営）'!Y190,'（新設）照明器具'!$B$5:$C$1990,2,FALSE),IF('部屋別効果（直）'!U731="撤去",VLOOKUP('施設リストA-1（直営）'!Y190,'（既設）調査結果'!$B$5:$C$1998,2,FALSE),0))</f>
        <v>0</v>
      </c>
      <c r="W731" s="29">
        <f>'施設リストA-1（直営）'!AA190</f>
        <v>0</v>
      </c>
      <c r="X731" s="29">
        <f>'施設リストA-1（直営）'!AB190</f>
        <v>0</v>
      </c>
      <c r="Y731" s="30">
        <f>IF(X731="新設",VLOOKUP('施設リストA-1（直営）'!AC190,'（新設）照明器具'!$B$5:$C$1990,2,FALSE),IF('部屋別効果（直）'!X731="撤去",VLOOKUP('施設リストA-1（直営）'!AC190,'（既設）調査結果'!$B$5:$C$1998,2,FALSE),0))</f>
        <v>0</v>
      </c>
      <c r="Z731" s="29">
        <f>'施設リストA-1（直営）'!AE190</f>
        <v>0</v>
      </c>
      <c r="AA731" s="29">
        <f>'施設リストA-1（直営）'!AF190</f>
        <v>0</v>
      </c>
      <c r="AB731" s="30">
        <f>IF(AA731="新設",VLOOKUP('施設リストA-1（直営）'!AG190,'（新設）照明器具'!$B$5:$C$1990,2,FALSE),IF('部屋別効果（直）'!AA731="撤去",VLOOKUP('施設リストA-1（直営）'!AG190,'（既設）調査結果'!$B$5:$C$1998,2,FALSE),0))</f>
        <v>0</v>
      </c>
      <c r="AC731" s="29">
        <f>'施設リストA-1（直営）'!AI190</f>
        <v>0</v>
      </c>
      <c r="AD731" s="29">
        <f>'施設リストA-1（直営）'!AJ190</f>
        <v>0</v>
      </c>
      <c r="AE731" s="30">
        <f>IF(AD731="新設",VLOOKUP('施設リストA-1（直営）'!AK190,'（新設）照明器具'!$B$5:$C$1990,2,FALSE),IF('部屋別効果（直）'!AD731="撤去",VLOOKUP('施設リストA-1（直営）'!AK190,'（既設）調査結果'!$B$5:$C$1998,2,FALSE),0))</f>
        <v>0</v>
      </c>
      <c r="AF731" s="29">
        <f>'施設リストA-1（直営）'!AM190</f>
        <v>0</v>
      </c>
      <c r="AG731" s="29">
        <f>'施設リストA-1（直営）'!AN190</f>
        <v>0</v>
      </c>
      <c r="AH731" s="30">
        <f>IF(AG731="新設",VLOOKUP('施設リストA-1（直営）'!AO190,'（新設）照明器具'!$B$5:$C$1990,2,FALSE),IF('部屋別効果（直）'!AG731="撤去",VLOOKUP('施設リストA-1（直営）'!AO190,'（既設）調査結果'!$B$5:$C$1998,2,FALSE),0))</f>
        <v>0</v>
      </c>
      <c r="AI731" s="29">
        <f>'施設リストA-1（直営）'!AQ190</f>
        <v>0</v>
      </c>
      <c r="AJ731" s="29">
        <f>'施設リストA-1（直営）'!AR190</f>
        <v>0</v>
      </c>
      <c r="AK731" s="30">
        <f>IF(AJ731="新設",VLOOKUP('施設リストA-1（直営）'!AS190,'（新設）照明器具'!$B$5:$C$1990,2,FALSE),IF('部屋別効果（直）'!AJ731="撤去",VLOOKUP('施設リストA-1（直営）'!AS190,'（既設）調査結果'!$B$5:$C$1998,2,FALSE),0))</f>
        <v>0</v>
      </c>
      <c r="AL731" s="29">
        <f>'施設リストA-1（直営）'!AU190</f>
        <v>0</v>
      </c>
    </row>
    <row r="732" spans="1:38" customFormat="1">
      <c r="A732" s="94"/>
      <c r="B732" s="16" t="str">
        <f>'施設リストA-1（直営）'!B191</f>
        <v>大宅小</v>
      </c>
      <c r="C732" s="14">
        <f>'施設リストA-1（直営）'!C191</f>
        <v>1</v>
      </c>
      <c r="D732" s="94" t="str">
        <f>'施設リストA-1（直営）'!D191</f>
        <v>更衣室</v>
      </c>
      <c r="E732" s="20">
        <f>'施設リストA-1（直営）'!E191</f>
        <v>250</v>
      </c>
      <c r="F732" s="20">
        <f>'施設リストA-1（直営）'!F191</f>
        <v>4</v>
      </c>
      <c r="G732" s="13">
        <f>'施設リストA-1（直営）'!G191</f>
        <v>1000</v>
      </c>
      <c r="H732" s="28" t="e">
        <f t="shared" si="11"/>
        <v>#N/A</v>
      </c>
      <c r="I732" s="29" t="str">
        <f>'施設リストA-1（直営）'!H191</f>
        <v>新設</v>
      </c>
      <c r="J732" s="30" t="e">
        <f>IF(I732="新設",VLOOKUP('施設リストA-1（直営）'!I191,'（新設）照明器具'!$B$5:$C$1990,2,FALSE),IF('部屋別効果（直）'!I732="撤去",VLOOKUP('施設リストA-1（直営）'!I191,'（既設）調査結果'!$B$5:$C$1998,2,FALSE),0))</f>
        <v>#N/A</v>
      </c>
      <c r="K732" s="29">
        <f>'施設リストA-1（直営）'!K191</f>
        <v>8</v>
      </c>
      <c r="L732" s="29" t="str">
        <f>'施設リストA-1（直営）'!L191</f>
        <v>撤去</v>
      </c>
      <c r="M732" s="30">
        <f>IF(L732="新設",VLOOKUP('施設リストA-1（直営）'!M191,'（新設）照明器具'!$B$5:$C$1990,2,FALSE),IF('部屋別効果（直）'!L732="撤去",VLOOKUP('施設リストA-1（直営）'!M191,'（既設）調査結果'!$B$5:$C$1998,2,FALSE),0))</f>
        <v>86</v>
      </c>
      <c r="N732" s="29">
        <f>'施設リストA-1（直営）'!O191</f>
        <v>8</v>
      </c>
      <c r="O732" s="29">
        <f>'施設リストA-1（直営）'!P191</f>
        <v>0</v>
      </c>
      <c r="P732" s="30">
        <f>IF(O732="新設",VLOOKUP('施設リストA-1（直営）'!Q191,'（新設）照明器具'!$B$5:$C$1990,2,FALSE),IF('部屋別効果（直）'!O732="撤去",VLOOKUP('施設リストA-1（直営）'!Q191,'（既設）調査結果'!$B$5:$C$1998,2,FALSE),0))</f>
        <v>0</v>
      </c>
      <c r="Q732" s="29">
        <f>'施設リストA-1（直営）'!S191</f>
        <v>0</v>
      </c>
      <c r="R732" s="29">
        <f>'施設リストA-1（直営）'!T191</f>
        <v>0</v>
      </c>
      <c r="S732" s="30">
        <f>IF(R732="新設",VLOOKUP('施設リストA-1（直営）'!U191,'（新設）照明器具'!$B$5:$C$1990,2,FALSE),IF('部屋別効果（直）'!R732="撤去",VLOOKUP('施設リストA-1（直営）'!U191,'（既設）調査結果'!$B$5:$C$1998,2,FALSE),0))</f>
        <v>0</v>
      </c>
      <c r="T732" s="29">
        <f>'施設リストA-1（直営）'!W191</f>
        <v>0</v>
      </c>
      <c r="U732" s="29">
        <f>'施設リストA-1（直営）'!X191</f>
        <v>0</v>
      </c>
      <c r="V732" s="30">
        <f>IF(U732="新設",VLOOKUP('施設リストA-1（直営）'!Y191,'（新設）照明器具'!$B$5:$C$1990,2,FALSE),IF('部屋別効果（直）'!U732="撤去",VLOOKUP('施設リストA-1（直営）'!Y191,'（既設）調査結果'!$B$5:$C$1998,2,FALSE),0))</f>
        <v>0</v>
      </c>
      <c r="W732" s="29">
        <f>'施設リストA-1（直営）'!AA191</f>
        <v>0</v>
      </c>
      <c r="X732" s="29">
        <f>'施設リストA-1（直営）'!AB191</f>
        <v>0</v>
      </c>
      <c r="Y732" s="30">
        <f>IF(X732="新設",VLOOKUP('施設リストA-1（直営）'!AC191,'（新設）照明器具'!$B$5:$C$1990,2,FALSE),IF('部屋別効果（直）'!X732="撤去",VLOOKUP('施設リストA-1（直営）'!AC191,'（既設）調査結果'!$B$5:$C$1998,2,FALSE),0))</f>
        <v>0</v>
      </c>
      <c r="Z732" s="29">
        <f>'施設リストA-1（直営）'!AE191</f>
        <v>0</v>
      </c>
      <c r="AA732" s="29">
        <f>'施設リストA-1（直営）'!AF191</f>
        <v>0</v>
      </c>
      <c r="AB732" s="30">
        <f>IF(AA732="新設",VLOOKUP('施設リストA-1（直営）'!AG191,'（新設）照明器具'!$B$5:$C$1990,2,FALSE),IF('部屋別効果（直）'!AA732="撤去",VLOOKUP('施設リストA-1（直営）'!AG191,'（既設）調査結果'!$B$5:$C$1998,2,FALSE),0))</f>
        <v>0</v>
      </c>
      <c r="AC732" s="29">
        <f>'施設リストA-1（直営）'!AI191</f>
        <v>0</v>
      </c>
      <c r="AD732" s="29">
        <f>'施設リストA-1（直営）'!AJ191</f>
        <v>0</v>
      </c>
      <c r="AE732" s="30">
        <f>IF(AD732="新設",VLOOKUP('施設リストA-1（直営）'!AK191,'（新設）照明器具'!$B$5:$C$1990,2,FALSE),IF('部屋別効果（直）'!AD732="撤去",VLOOKUP('施設リストA-1（直営）'!AK191,'（既設）調査結果'!$B$5:$C$1998,2,FALSE),0))</f>
        <v>0</v>
      </c>
      <c r="AF732" s="29">
        <f>'施設リストA-1（直営）'!AM191</f>
        <v>0</v>
      </c>
      <c r="AG732" s="29">
        <f>'施設リストA-1（直営）'!AN191</f>
        <v>0</v>
      </c>
      <c r="AH732" s="30">
        <f>IF(AG732="新設",VLOOKUP('施設リストA-1（直営）'!AO191,'（新設）照明器具'!$B$5:$C$1990,2,FALSE),IF('部屋別効果（直）'!AG732="撤去",VLOOKUP('施設リストA-1（直営）'!AO191,'（既設）調査結果'!$B$5:$C$1998,2,FALSE),0))</f>
        <v>0</v>
      </c>
      <c r="AI732" s="29">
        <f>'施設リストA-1（直営）'!AQ191</f>
        <v>0</v>
      </c>
      <c r="AJ732" s="29">
        <f>'施設リストA-1（直営）'!AR191</f>
        <v>0</v>
      </c>
      <c r="AK732" s="30">
        <f>IF(AJ732="新設",VLOOKUP('施設リストA-1（直営）'!AS191,'（新設）照明器具'!$B$5:$C$1990,2,FALSE),IF('部屋別効果（直）'!AJ732="撤去",VLOOKUP('施設リストA-1（直営）'!AS191,'（既設）調査結果'!$B$5:$C$1998,2,FALSE),0))</f>
        <v>0</v>
      </c>
      <c r="AL732" s="29">
        <f>'施設リストA-1（直営）'!AU191</f>
        <v>0</v>
      </c>
    </row>
    <row r="733" spans="1:38" customFormat="1">
      <c r="A733" s="94"/>
      <c r="B733" s="16" t="str">
        <f>'施設リストA-1（直営）'!B192</f>
        <v>大宅小</v>
      </c>
      <c r="C733" s="14">
        <f>'施設リストA-1（直営）'!C192</f>
        <v>1</v>
      </c>
      <c r="D733" s="94" t="str">
        <f>'施設リストA-1（直営）'!D192</f>
        <v>ランチルーム</v>
      </c>
      <c r="E733" s="20">
        <f>'施設リストA-1（直営）'!E192</f>
        <v>250</v>
      </c>
      <c r="F733" s="20">
        <f>'施設リストA-1（直営）'!F192</f>
        <v>4</v>
      </c>
      <c r="G733" s="13">
        <f>'施設リストA-1（直営）'!G192</f>
        <v>1000</v>
      </c>
      <c r="H733" s="28" t="e">
        <f t="shared" si="11"/>
        <v>#N/A</v>
      </c>
      <c r="I733" s="29" t="str">
        <f>'施設リストA-1（直営）'!H192</f>
        <v>新設</v>
      </c>
      <c r="J733" s="30" t="e">
        <f>IF(I733="新設",VLOOKUP('施設リストA-1（直営）'!I192,'（新設）照明器具'!$B$5:$C$1990,2,FALSE),IF('部屋別効果（直）'!I733="撤去",VLOOKUP('施設リストA-1（直営）'!I192,'（既設）調査結果'!$B$5:$C$1998,2,FALSE),0))</f>
        <v>#N/A</v>
      </c>
      <c r="K733" s="29">
        <f>'施設リストA-1（直営）'!K192</f>
        <v>8</v>
      </c>
      <c r="L733" s="29" t="str">
        <f>'施設リストA-1（直営）'!L192</f>
        <v>撤去</v>
      </c>
      <c r="M733" s="30">
        <f>IF(L733="新設",VLOOKUP('施設リストA-1（直営）'!M192,'（新設）照明器具'!$B$5:$C$1990,2,FALSE),IF('部屋別効果（直）'!L733="撤去",VLOOKUP('施設リストA-1（直営）'!M192,'（既設）調査結果'!$B$5:$C$1998,2,FALSE),0))</f>
        <v>86</v>
      </c>
      <c r="N733" s="29">
        <f>'施設リストA-1（直営）'!O192</f>
        <v>8</v>
      </c>
      <c r="O733" s="29">
        <f>'施設リストA-1（直営）'!P192</f>
        <v>0</v>
      </c>
      <c r="P733" s="30">
        <f>IF(O733="新設",VLOOKUP('施設リストA-1（直営）'!Q192,'（新設）照明器具'!$B$5:$C$1990,2,FALSE),IF('部屋別効果（直）'!O733="撤去",VLOOKUP('施設リストA-1（直営）'!Q192,'（既設）調査結果'!$B$5:$C$1998,2,FALSE),0))</f>
        <v>0</v>
      </c>
      <c r="Q733" s="29">
        <f>'施設リストA-1（直営）'!S192</f>
        <v>0</v>
      </c>
      <c r="R733" s="29">
        <f>'施設リストA-1（直営）'!T192</f>
        <v>0</v>
      </c>
      <c r="S733" s="30">
        <f>IF(R733="新設",VLOOKUP('施設リストA-1（直営）'!U192,'（新設）照明器具'!$B$5:$C$1990,2,FALSE),IF('部屋別効果（直）'!R733="撤去",VLOOKUP('施設リストA-1（直営）'!U192,'（既設）調査結果'!$B$5:$C$1998,2,FALSE),0))</f>
        <v>0</v>
      </c>
      <c r="T733" s="29">
        <f>'施設リストA-1（直営）'!W192</f>
        <v>0</v>
      </c>
      <c r="U733" s="29">
        <f>'施設リストA-1（直営）'!X192</f>
        <v>0</v>
      </c>
      <c r="V733" s="30">
        <f>IF(U733="新設",VLOOKUP('施設リストA-1（直営）'!Y192,'（新設）照明器具'!$B$5:$C$1990,2,FALSE),IF('部屋別効果（直）'!U733="撤去",VLOOKUP('施設リストA-1（直営）'!Y192,'（既設）調査結果'!$B$5:$C$1998,2,FALSE),0))</f>
        <v>0</v>
      </c>
      <c r="W733" s="29">
        <f>'施設リストA-1（直営）'!AA192</f>
        <v>0</v>
      </c>
      <c r="X733" s="29">
        <f>'施設リストA-1（直営）'!AB192</f>
        <v>0</v>
      </c>
      <c r="Y733" s="30">
        <f>IF(X733="新設",VLOOKUP('施設リストA-1（直営）'!AC192,'（新設）照明器具'!$B$5:$C$1990,2,FALSE),IF('部屋別効果（直）'!X733="撤去",VLOOKUP('施設リストA-1（直営）'!AC192,'（既設）調査結果'!$B$5:$C$1998,2,FALSE),0))</f>
        <v>0</v>
      </c>
      <c r="Z733" s="29">
        <f>'施設リストA-1（直営）'!AE192</f>
        <v>0</v>
      </c>
      <c r="AA733" s="29">
        <f>'施設リストA-1（直営）'!AF192</f>
        <v>0</v>
      </c>
      <c r="AB733" s="30">
        <f>IF(AA733="新設",VLOOKUP('施設リストA-1（直営）'!AG192,'（新設）照明器具'!$B$5:$C$1990,2,FALSE),IF('部屋別効果（直）'!AA733="撤去",VLOOKUP('施設リストA-1（直営）'!AG192,'（既設）調査結果'!$B$5:$C$1998,2,FALSE),0))</f>
        <v>0</v>
      </c>
      <c r="AC733" s="29">
        <f>'施設リストA-1（直営）'!AI192</f>
        <v>0</v>
      </c>
      <c r="AD733" s="29">
        <f>'施設リストA-1（直営）'!AJ192</f>
        <v>0</v>
      </c>
      <c r="AE733" s="30">
        <f>IF(AD733="新設",VLOOKUP('施設リストA-1（直営）'!AK192,'（新設）照明器具'!$B$5:$C$1990,2,FALSE),IF('部屋別効果（直）'!AD733="撤去",VLOOKUP('施設リストA-1（直営）'!AK192,'（既設）調査結果'!$B$5:$C$1998,2,FALSE),0))</f>
        <v>0</v>
      </c>
      <c r="AF733" s="29">
        <f>'施設リストA-1（直営）'!AM192</f>
        <v>0</v>
      </c>
      <c r="AG733" s="29">
        <f>'施設リストA-1（直営）'!AN192</f>
        <v>0</v>
      </c>
      <c r="AH733" s="30">
        <f>IF(AG733="新設",VLOOKUP('施設リストA-1（直営）'!AO192,'（新設）照明器具'!$B$5:$C$1990,2,FALSE),IF('部屋別効果（直）'!AG733="撤去",VLOOKUP('施設リストA-1（直営）'!AO192,'（既設）調査結果'!$B$5:$C$1998,2,FALSE),0))</f>
        <v>0</v>
      </c>
      <c r="AI733" s="29">
        <f>'施設リストA-1（直営）'!AQ192</f>
        <v>0</v>
      </c>
      <c r="AJ733" s="29">
        <f>'施設リストA-1（直営）'!AR192</f>
        <v>0</v>
      </c>
      <c r="AK733" s="30">
        <f>IF(AJ733="新設",VLOOKUP('施設リストA-1（直営）'!AS192,'（新設）照明器具'!$B$5:$C$1990,2,FALSE),IF('部屋別効果（直）'!AJ733="撤去",VLOOKUP('施設リストA-1（直営）'!AS192,'（既設）調査結果'!$B$5:$C$1998,2,FALSE),0))</f>
        <v>0</v>
      </c>
      <c r="AL733" s="29">
        <f>'施設リストA-1（直営）'!AU192</f>
        <v>0</v>
      </c>
    </row>
    <row r="734" spans="1:38" customFormat="1">
      <c r="A734" s="94"/>
      <c r="B734" s="16" t="str">
        <f>'施設リストA-1（直営）'!B193</f>
        <v>大宅小</v>
      </c>
      <c r="C734" s="14">
        <f>'施設リストA-1（直営）'!C193</f>
        <v>1</v>
      </c>
      <c r="D734" s="94" t="str">
        <f>'施設リストA-1（直営）'!D193</f>
        <v>理科準備室</v>
      </c>
      <c r="E734" s="20">
        <f>'施設リストA-1（直営）'!E193</f>
        <v>210</v>
      </c>
      <c r="F734" s="20">
        <f>'施設リストA-1（直営）'!F193</f>
        <v>4</v>
      </c>
      <c r="G734" s="13">
        <f>'施設リストA-1（直営）'!G193</f>
        <v>840</v>
      </c>
      <c r="H734" s="28" t="e">
        <f t="shared" si="11"/>
        <v>#N/A</v>
      </c>
      <c r="I734" s="29" t="str">
        <f>'施設リストA-1（直営）'!H193</f>
        <v>新設</v>
      </c>
      <c r="J734" s="30" t="e">
        <f>IF(I734="新設",VLOOKUP('施設リストA-1（直営）'!I193,'（新設）照明器具'!$B$5:$C$1990,2,FALSE),IF('部屋別効果（直）'!I734="撤去",VLOOKUP('施設リストA-1（直営）'!I193,'（既設）調査結果'!$B$5:$C$1998,2,FALSE),0))</f>
        <v>#N/A</v>
      </c>
      <c r="K734" s="29">
        <f>'施設リストA-1（直営）'!K193</f>
        <v>4</v>
      </c>
      <c r="L734" s="29" t="str">
        <f>'施設リストA-1（直営）'!L193</f>
        <v>撤去</v>
      </c>
      <c r="M734" s="30">
        <f>IF(L734="新設",VLOOKUP('施設リストA-1（直営）'!M193,'（新設）照明器具'!$B$5:$C$1990,2,FALSE),IF('部屋別効果（直）'!L734="撤去",VLOOKUP('施設リストA-1（直営）'!M193,'（既設）調査結果'!$B$5:$C$1998,2,FALSE),0))</f>
        <v>86</v>
      </c>
      <c r="N734" s="29">
        <f>'施設リストA-1（直営）'!O193</f>
        <v>4</v>
      </c>
      <c r="O734" s="29">
        <f>'施設リストA-1（直営）'!P193</f>
        <v>0</v>
      </c>
      <c r="P734" s="30">
        <f>IF(O734="新設",VLOOKUP('施設リストA-1（直営）'!Q193,'（新設）照明器具'!$B$5:$C$1990,2,FALSE),IF('部屋別効果（直）'!O734="撤去",VLOOKUP('施設リストA-1（直営）'!Q193,'（既設）調査結果'!$B$5:$C$1998,2,FALSE),0))</f>
        <v>0</v>
      </c>
      <c r="Q734" s="29">
        <f>'施設リストA-1（直営）'!S193</f>
        <v>0</v>
      </c>
      <c r="R734" s="29">
        <f>'施設リストA-1（直営）'!T193</f>
        <v>0</v>
      </c>
      <c r="S734" s="30">
        <f>IF(R734="新設",VLOOKUP('施設リストA-1（直営）'!U193,'（新設）照明器具'!$B$5:$C$1990,2,FALSE),IF('部屋別効果（直）'!R734="撤去",VLOOKUP('施設リストA-1（直営）'!U193,'（既設）調査結果'!$B$5:$C$1998,2,FALSE),0))</f>
        <v>0</v>
      </c>
      <c r="T734" s="29">
        <f>'施設リストA-1（直営）'!W193</f>
        <v>0</v>
      </c>
      <c r="U734" s="29">
        <f>'施設リストA-1（直営）'!X193</f>
        <v>0</v>
      </c>
      <c r="V734" s="30">
        <f>IF(U734="新設",VLOOKUP('施設リストA-1（直営）'!Y193,'（新設）照明器具'!$B$5:$C$1990,2,FALSE),IF('部屋別効果（直）'!U734="撤去",VLOOKUP('施設リストA-1（直営）'!Y193,'（既設）調査結果'!$B$5:$C$1998,2,FALSE),0))</f>
        <v>0</v>
      </c>
      <c r="W734" s="29">
        <f>'施設リストA-1（直営）'!AA193</f>
        <v>0</v>
      </c>
      <c r="X734" s="29">
        <f>'施設リストA-1（直営）'!AB193</f>
        <v>0</v>
      </c>
      <c r="Y734" s="30">
        <f>IF(X734="新設",VLOOKUP('施設リストA-1（直営）'!AC193,'（新設）照明器具'!$B$5:$C$1990,2,FALSE),IF('部屋別効果（直）'!X734="撤去",VLOOKUP('施設リストA-1（直営）'!AC193,'（既設）調査結果'!$B$5:$C$1998,2,FALSE),0))</f>
        <v>0</v>
      </c>
      <c r="Z734" s="29">
        <f>'施設リストA-1（直営）'!AE193</f>
        <v>0</v>
      </c>
      <c r="AA734" s="29">
        <f>'施設リストA-1（直営）'!AF193</f>
        <v>0</v>
      </c>
      <c r="AB734" s="30">
        <f>IF(AA734="新設",VLOOKUP('施設リストA-1（直営）'!AG193,'（新設）照明器具'!$B$5:$C$1990,2,FALSE),IF('部屋別効果（直）'!AA734="撤去",VLOOKUP('施設リストA-1（直営）'!AG193,'（既設）調査結果'!$B$5:$C$1998,2,FALSE),0))</f>
        <v>0</v>
      </c>
      <c r="AC734" s="29">
        <f>'施設リストA-1（直営）'!AI193</f>
        <v>0</v>
      </c>
      <c r="AD734" s="29">
        <f>'施設リストA-1（直営）'!AJ193</f>
        <v>0</v>
      </c>
      <c r="AE734" s="30">
        <f>IF(AD734="新設",VLOOKUP('施設リストA-1（直営）'!AK193,'（新設）照明器具'!$B$5:$C$1990,2,FALSE),IF('部屋別効果（直）'!AD734="撤去",VLOOKUP('施設リストA-1（直営）'!AK193,'（既設）調査結果'!$B$5:$C$1998,2,FALSE),0))</f>
        <v>0</v>
      </c>
      <c r="AF734" s="29">
        <f>'施設リストA-1（直営）'!AM193</f>
        <v>0</v>
      </c>
      <c r="AG734" s="29">
        <f>'施設リストA-1（直営）'!AN193</f>
        <v>0</v>
      </c>
      <c r="AH734" s="30">
        <f>IF(AG734="新設",VLOOKUP('施設リストA-1（直営）'!AO193,'（新設）照明器具'!$B$5:$C$1990,2,FALSE),IF('部屋別効果（直）'!AG734="撤去",VLOOKUP('施設リストA-1（直営）'!AO193,'（既設）調査結果'!$B$5:$C$1998,2,FALSE),0))</f>
        <v>0</v>
      </c>
      <c r="AI734" s="29">
        <f>'施設リストA-1（直営）'!AQ193</f>
        <v>0</v>
      </c>
      <c r="AJ734" s="29">
        <f>'施設リストA-1（直営）'!AR193</f>
        <v>0</v>
      </c>
      <c r="AK734" s="30">
        <f>IF(AJ734="新設",VLOOKUP('施設リストA-1（直営）'!AS193,'（新設）照明器具'!$B$5:$C$1990,2,FALSE),IF('部屋別効果（直）'!AJ734="撤去",VLOOKUP('施設リストA-1（直営）'!AS193,'（既設）調査結果'!$B$5:$C$1998,2,FALSE),0))</f>
        <v>0</v>
      </c>
      <c r="AL734" s="29">
        <f>'施設リストA-1（直営）'!AU193</f>
        <v>0</v>
      </c>
    </row>
    <row r="735" spans="1:38" customFormat="1">
      <c r="A735" s="94"/>
      <c r="B735" s="16" t="str">
        <f>'施設リストA-1（直営）'!B194</f>
        <v>大宅小</v>
      </c>
      <c r="C735" s="14">
        <f>'施設リストA-1（直営）'!C194</f>
        <v>1</v>
      </c>
      <c r="D735" s="94" t="str">
        <f>'施設リストA-1（直営）'!D194</f>
        <v>理科室</v>
      </c>
      <c r="E735" s="20">
        <f>'施設リストA-1（直営）'!E194</f>
        <v>210</v>
      </c>
      <c r="F735" s="20">
        <f>'施設リストA-1（直営）'!F194</f>
        <v>6</v>
      </c>
      <c r="G735" s="13">
        <f>'施設リストA-1（直営）'!G194</f>
        <v>1260</v>
      </c>
      <c r="H735" s="28" t="e">
        <f t="shared" si="11"/>
        <v>#N/A</v>
      </c>
      <c r="I735" s="29" t="str">
        <f>'施設リストA-1（直営）'!H194</f>
        <v>新設</v>
      </c>
      <c r="J735" s="30" t="e">
        <f>IF(I735="新設",VLOOKUP('施設リストA-1（直営）'!I194,'（新設）照明器具'!$B$5:$C$1990,2,FALSE),IF('部屋別効果（直）'!I735="撤去",VLOOKUP('施設リストA-1（直営）'!I194,'（既設）調査結果'!$B$5:$C$1998,2,FALSE),0))</f>
        <v>#N/A</v>
      </c>
      <c r="K735" s="29">
        <f>'施設リストA-1（直営）'!K194</f>
        <v>14</v>
      </c>
      <c r="L735" s="29" t="str">
        <f>'施設リストA-1（直営）'!L194</f>
        <v>撤去</v>
      </c>
      <c r="M735" s="30">
        <f>IF(L735="新設",VLOOKUP('施設リストA-1（直営）'!M194,'（新設）照明器具'!$B$5:$C$1990,2,FALSE),IF('部屋別効果（直）'!L735="撤去",VLOOKUP('施設リストA-1（直営）'!M194,'（既設）調査結果'!$B$5:$C$1998,2,FALSE),0))</f>
        <v>86</v>
      </c>
      <c r="N735" s="29">
        <f>'施設リストA-1（直営）'!O194</f>
        <v>14</v>
      </c>
      <c r="O735" s="29">
        <f>'施設リストA-1（直営）'!P194</f>
        <v>0</v>
      </c>
      <c r="P735" s="30">
        <f>IF(O735="新設",VLOOKUP('施設リストA-1（直営）'!Q194,'（新設）照明器具'!$B$5:$C$1990,2,FALSE),IF('部屋別効果（直）'!O735="撤去",VLOOKUP('施設リストA-1（直営）'!Q194,'（既設）調査結果'!$B$5:$C$1998,2,FALSE),0))</f>
        <v>0</v>
      </c>
      <c r="Q735" s="29">
        <f>'施設リストA-1（直営）'!S194</f>
        <v>0</v>
      </c>
      <c r="R735" s="29">
        <f>'施設リストA-1（直営）'!T194</f>
        <v>0</v>
      </c>
      <c r="S735" s="30">
        <f>IF(R735="新設",VLOOKUP('施設リストA-1（直営）'!U194,'（新設）照明器具'!$B$5:$C$1990,2,FALSE),IF('部屋別効果（直）'!R735="撤去",VLOOKUP('施設リストA-1（直営）'!U194,'（既設）調査結果'!$B$5:$C$1998,2,FALSE),0))</f>
        <v>0</v>
      </c>
      <c r="T735" s="29">
        <f>'施設リストA-1（直営）'!W194</f>
        <v>0</v>
      </c>
      <c r="U735" s="29">
        <f>'施設リストA-1（直営）'!X194</f>
        <v>0</v>
      </c>
      <c r="V735" s="30">
        <f>IF(U735="新設",VLOOKUP('施設リストA-1（直営）'!Y194,'（新設）照明器具'!$B$5:$C$1990,2,FALSE),IF('部屋別効果（直）'!U735="撤去",VLOOKUP('施設リストA-1（直営）'!Y194,'（既設）調査結果'!$B$5:$C$1998,2,FALSE),0))</f>
        <v>0</v>
      </c>
      <c r="W735" s="29">
        <f>'施設リストA-1（直営）'!AA194</f>
        <v>0</v>
      </c>
      <c r="X735" s="29">
        <f>'施設リストA-1（直営）'!AB194</f>
        <v>0</v>
      </c>
      <c r="Y735" s="30">
        <f>IF(X735="新設",VLOOKUP('施設リストA-1（直営）'!AC194,'（新設）照明器具'!$B$5:$C$1990,2,FALSE),IF('部屋別効果（直）'!X735="撤去",VLOOKUP('施設リストA-1（直営）'!AC194,'（既設）調査結果'!$B$5:$C$1998,2,FALSE),0))</f>
        <v>0</v>
      </c>
      <c r="Z735" s="29">
        <f>'施設リストA-1（直営）'!AE194</f>
        <v>0</v>
      </c>
      <c r="AA735" s="29">
        <f>'施設リストA-1（直営）'!AF194</f>
        <v>0</v>
      </c>
      <c r="AB735" s="30">
        <f>IF(AA735="新設",VLOOKUP('施設リストA-1（直営）'!AG194,'（新設）照明器具'!$B$5:$C$1990,2,FALSE),IF('部屋別効果（直）'!AA735="撤去",VLOOKUP('施設リストA-1（直営）'!AG194,'（既設）調査結果'!$B$5:$C$1998,2,FALSE),0))</f>
        <v>0</v>
      </c>
      <c r="AC735" s="29">
        <f>'施設リストA-1（直営）'!AI194</f>
        <v>0</v>
      </c>
      <c r="AD735" s="29">
        <f>'施設リストA-1（直営）'!AJ194</f>
        <v>0</v>
      </c>
      <c r="AE735" s="30">
        <f>IF(AD735="新設",VLOOKUP('施設リストA-1（直営）'!AK194,'（新設）照明器具'!$B$5:$C$1990,2,FALSE),IF('部屋別効果（直）'!AD735="撤去",VLOOKUP('施設リストA-1（直営）'!AK194,'（既設）調査結果'!$B$5:$C$1998,2,FALSE),0))</f>
        <v>0</v>
      </c>
      <c r="AF735" s="29">
        <f>'施設リストA-1（直営）'!AM194</f>
        <v>0</v>
      </c>
      <c r="AG735" s="29">
        <f>'施設リストA-1（直営）'!AN194</f>
        <v>0</v>
      </c>
      <c r="AH735" s="30">
        <f>IF(AG735="新設",VLOOKUP('施設リストA-1（直営）'!AO194,'（新設）照明器具'!$B$5:$C$1990,2,FALSE),IF('部屋別効果（直）'!AG735="撤去",VLOOKUP('施設リストA-1（直営）'!AO194,'（既設）調査結果'!$B$5:$C$1998,2,FALSE),0))</f>
        <v>0</v>
      </c>
      <c r="AI735" s="29">
        <f>'施設リストA-1（直営）'!AQ194</f>
        <v>0</v>
      </c>
      <c r="AJ735" s="29">
        <f>'施設リストA-1（直営）'!AR194</f>
        <v>0</v>
      </c>
      <c r="AK735" s="30">
        <f>IF(AJ735="新設",VLOOKUP('施設リストA-1（直営）'!AS194,'（新設）照明器具'!$B$5:$C$1990,2,FALSE),IF('部屋別効果（直）'!AJ735="撤去",VLOOKUP('施設リストA-1（直営）'!AS194,'（既設）調査結果'!$B$5:$C$1998,2,FALSE),0))</f>
        <v>0</v>
      </c>
      <c r="AL735" s="29">
        <f>'施設リストA-1（直営）'!AU194</f>
        <v>0</v>
      </c>
    </row>
    <row r="736" spans="1:38" customFormat="1">
      <c r="A736" s="94"/>
      <c r="B736" s="16" t="str">
        <f>'施設リストA-1（直営）'!B195</f>
        <v>大宅小</v>
      </c>
      <c r="C736" s="14">
        <f>'施設リストA-1（直営）'!C195</f>
        <v>2</v>
      </c>
      <c r="D736" s="94" t="str">
        <f>'施設リストA-1（直営）'!D195</f>
        <v>通級指導教室</v>
      </c>
      <c r="E736" s="20">
        <f>'施設リストA-1（直営）'!E195</f>
        <v>210</v>
      </c>
      <c r="F736" s="20">
        <f>'施設リストA-1（直営）'!F195</f>
        <v>4</v>
      </c>
      <c r="G736" s="13">
        <f>'施設リストA-1（直営）'!G195</f>
        <v>840</v>
      </c>
      <c r="H736" s="28" t="e">
        <f t="shared" si="11"/>
        <v>#N/A</v>
      </c>
      <c r="I736" s="29" t="str">
        <f>'施設リストA-1（直営）'!H195</f>
        <v>新設</v>
      </c>
      <c r="J736" s="30" t="e">
        <f>IF(I736="新設",VLOOKUP('施設リストA-1（直営）'!I195,'（新設）照明器具'!$B$5:$C$1990,2,FALSE),IF('部屋別効果（直）'!I736="撤去",VLOOKUP('施設リストA-1（直営）'!I195,'（既設）調査結果'!$B$5:$C$1998,2,FALSE),0))</f>
        <v>#N/A</v>
      </c>
      <c r="K736" s="29">
        <f>'施設リストA-1（直営）'!K195</f>
        <v>10</v>
      </c>
      <c r="L736" s="29" t="str">
        <f>'施設リストA-1（直営）'!L195</f>
        <v>撤去</v>
      </c>
      <c r="M736" s="30">
        <f>IF(L736="新設",VLOOKUP('施設リストA-1（直営）'!M195,'（新設）照明器具'!$B$5:$C$1990,2,FALSE),IF('部屋別効果（直）'!L736="撤去",VLOOKUP('施設リストA-1（直営）'!M195,'（既設）調査結果'!$B$5:$C$1998,2,FALSE),0))</f>
        <v>86</v>
      </c>
      <c r="N736" s="29">
        <f>'施設リストA-1（直営）'!O195</f>
        <v>10</v>
      </c>
      <c r="O736" s="29">
        <f>'施設リストA-1（直営）'!P195</f>
        <v>0</v>
      </c>
      <c r="P736" s="30">
        <f>IF(O736="新設",VLOOKUP('施設リストA-1（直営）'!Q195,'（新設）照明器具'!$B$5:$C$1990,2,FALSE),IF('部屋別効果（直）'!O736="撤去",VLOOKUP('施設リストA-1（直営）'!Q195,'（既設）調査結果'!$B$5:$C$1998,2,FALSE),0))</f>
        <v>0</v>
      </c>
      <c r="Q736" s="29">
        <f>'施設リストA-1（直営）'!S195</f>
        <v>0</v>
      </c>
      <c r="R736" s="29">
        <f>'施設リストA-1（直営）'!T195</f>
        <v>0</v>
      </c>
      <c r="S736" s="30">
        <f>IF(R736="新設",VLOOKUP('施設リストA-1（直営）'!U195,'（新設）照明器具'!$B$5:$C$1990,2,FALSE),IF('部屋別効果（直）'!R736="撤去",VLOOKUP('施設リストA-1（直営）'!U195,'（既設）調査結果'!$B$5:$C$1998,2,FALSE),0))</f>
        <v>0</v>
      </c>
      <c r="T736" s="29">
        <f>'施設リストA-1（直営）'!W195</f>
        <v>0</v>
      </c>
      <c r="U736" s="29">
        <f>'施設リストA-1（直営）'!X195</f>
        <v>0</v>
      </c>
      <c r="V736" s="30">
        <f>IF(U736="新設",VLOOKUP('施設リストA-1（直営）'!Y195,'（新設）照明器具'!$B$5:$C$1990,2,FALSE),IF('部屋別効果（直）'!U736="撤去",VLOOKUP('施設リストA-1（直営）'!Y195,'（既設）調査結果'!$B$5:$C$1998,2,FALSE),0))</f>
        <v>0</v>
      </c>
      <c r="W736" s="29">
        <f>'施設リストA-1（直営）'!AA195</f>
        <v>0</v>
      </c>
      <c r="X736" s="29">
        <f>'施設リストA-1（直営）'!AB195</f>
        <v>0</v>
      </c>
      <c r="Y736" s="30">
        <f>IF(X736="新設",VLOOKUP('施設リストA-1（直営）'!AC195,'（新設）照明器具'!$B$5:$C$1990,2,FALSE),IF('部屋別効果（直）'!X736="撤去",VLOOKUP('施設リストA-1（直営）'!AC195,'（既設）調査結果'!$B$5:$C$1998,2,FALSE),0))</f>
        <v>0</v>
      </c>
      <c r="Z736" s="29">
        <f>'施設リストA-1（直営）'!AE195</f>
        <v>0</v>
      </c>
      <c r="AA736" s="29">
        <f>'施設リストA-1（直営）'!AF195</f>
        <v>0</v>
      </c>
      <c r="AB736" s="30">
        <f>IF(AA736="新設",VLOOKUP('施設リストA-1（直営）'!AG195,'（新設）照明器具'!$B$5:$C$1990,2,FALSE),IF('部屋別効果（直）'!AA736="撤去",VLOOKUP('施設リストA-1（直営）'!AG195,'（既設）調査結果'!$B$5:$C$1998,2,FALSE),0))</f>
        <v>0</v>
      </c>
      <c r="AC736" s="29">
        <f>'施設リストA-1（直営）'!AI195</f>
        <v>0</v>
      </c>
      <c r="AD736" s="29">
        <f>'施設リストA-1（直営）'!AJ195</f>
        <v>0</v>
      </c>
      <c r="AE736" s="30">
        <f>IF(AD736="新設",VLOOKUP('施設リストA-1（直営）'!AK195,'（新設）照明器具'!$B$5:$C$1990,2,FALSE),IF('部屋別効果（直）'!AD736="撤去",VLOOKUP('施設リストA-1（直営）'!AK195,'（既設）調査結果'!$B$5:$C$1998,2,FALSE),0))</f>
        <v>0</v>
      </c>
      <c r="AF736" s="29">
        <f>'施設リストA-1（直営）'!AM195</f>
        <v>0</v>
      </c>
      <c r="AG736" s="29">
        <f>'施設リストA-1（直営）'!AN195</f>
        <v>0</v>
      </c>
      <c r="AH736" s="30">
        <f>IF(AG736="新設",VLOOKUP('施設リストA-1（直営）'!AO195,'（新設）照明器具'!$B$5:$C$1990,2,FALSE),IF('部屋別効果（直）'!AG736="撤去",VLOOKUP('施設リストA-1（直営）'!AO195,'（既設）調査結果'!$B$5:$C$1998,2,FALSE),0))</f>
        <v>0</v>
      </c>
      <c r="AI736" s="29">
        <f>'施設リストA-1（直営）'!AQ195</f>
        <v>0</v>
      </c>
      <c r="AJ736" s="29">
        <f>'施設リストA-1（直営）'!AR195</f>
        <v>0</v>
      </c>
      <c r="AK736" s="30">
        <f>IF(AJ736="新設",VLOOKUP('施設リストA-1（直営）'!AS195,'（新設）照明器具'!$B$5:$C$1990,2,FALSE),IF('部屋別効果（直）'!AJ736="撤去",VLOOKUP('施設リストA-1（直営）'!AS195,'（既設）調査結果'!$B$5:$C$1998,2,FALSE),0))</f>
        <v>0</v>
      </c>
      <c r="AL736" s="29">
        <f>'施設リストA-1（直営）'!AU195</f>
        <v>0</v>
      </c>
    </row>
    <row r="737" spans="1:38" customFormat="1">
      <c r="A737" s="94"/>
      <c r="B737" s="16" t="str">
        <f>'施設リストA-1（直営）'!B196</f>
        <v>大宅小</v>
      </c>
      <c r="C737" s="14">
        <f>'施設リストA-1（直営）'!C196</f>
        <v>2</v>
      </c>
      <c r="D737" s="94" t="str">
        <f>'施設リストA-1（直営）'!D196</f>
        <v>３年１組</v>
      </c>
      <c r="E737" s="20">
        <f>'施設リストA-1（直営）'!E196</f>
        <v>210</v>
      </c>
      <c r="F737" s="20">
        <f>'施設リストA-1（直営）'!F196</f>
        <v>8</v>
      </c>
      <c r="G737" s="13">
        <f>'施設リストA-1（直営）'!G196</f>
        <v>1680</v>
      </c>
      <c r="H737" s="28" t="e">
        <f t="shared" si="11"/>
        <v>#N/A</v>
      </c>
      <c r="I737" s="29" t="str">
        <f>'施設リストA-1（直営）'!H196</f>
        <v>新設</v>
      </c>
      <c r="J737" s="30" t="e">
        <f>IF(I737="新設",VLOOKUP('施設リストA-1（直営）'!I196,'（新設）照明器具'!$B$5:$C$1990,2,FALSE),IF('部屋別効果（直）'!I737="撤去",VLOOKUP('施設リストA-1（直営）'!I196,'（既設）調査結果'!$B$5:$C$1998,2,FALSE),0))</f>
        <v>#N/A</v>
      </c>
      <c r="K737" s="29">
        <f>'施設リストA-1（直営）'!K196</f>
        <v>10</v>
      </c>
      <c r="L737" s="29" t="str">
        <f>'施設リストA-1（直営）'!L196</f>
        <v>撤去</v>
      </c>
      <c r="M737" s="30">
        <f>IF(L737="新設",VLOOKUP('施設リストA-1（直営）'!M196,'（新設）照明器具'!$B$5:$C$1990,2,FALSE),IF('部屋別効果（直）'!L737="撤去",VLOOKUP('施設リストA-1（直営）'!M196,'（既設）調査結果'!$B$5:$C$1998,2,FALSE),0))</f>
        <v>86</v>
      </c>
      <c r="N737" s="29">
        <f>'施設リストA-1（直営）'!O196</f>
        <v>10</v>
      </c>
      <c r="O737" s="29">
        <f>'施設リストA-1（直営）'!P196</f>
        <v>0</v>
      </c>
      <c r="P737" s="30">
        <f>IF(O737="新設",VLOOKUP('施設リストA-1（直営）'!Q196,'（新設）照明器具'!$B$5:$C$1990,2,FALSE),IF('部屋別効果（直）'!O737="撤去",VLOOKUP('施設リストA-1（直営）'!Q196,'（既設）調査結果'!$B$5:$C$1998,2,FALSE),0))</f>
        <v>0</v>
      </c>
      <c r="Q737" s="29">
        <f>'施設リストA-1（直営）'!S196</f>
        <v>0</v>
      </c>
      <c r="R737" s="29">
        <f>'施設リストA-1（直営）'!T196</f>
        <v>0</v>
      </c>
      <c r="S737" s="30">
        <f>IF(R737="新設",VLOOKUP('施設リストA-1（直営）'!U196,'（新設）照明器具'!$B$5:$C$1990,2,FALSE),IF('部屋別効果（直）'!R737="撤去",VLOOKUP('施設リストA-1（直営）'!U196,'（既設）調査結果'!$B$5:$C$1998,2,FALSE),0))</f>
        <v>0</v>
      </c>
      <c r="T737" s="29">
        <f>'施設リストA-1（直営）'!W196</f>
        <v>0</v>
      </c>
      <c r="U737" s="29">
        <f>'施設リストA-1（直営）'!X196</f>
        <v>0</v>
      </c>
      <c r="V737" s="30">
        <f>IF(U737="新設",VLOOKUP('施設リストA-1（直営）'!Y196,'（新設）照明器具'!$B$5:$C$1990,2,FALSE),IF('部屋別効果（直）'!U737="撤去",VLOOKUP('施設リストA-1（直営）'!Y196,'（既設）調査結果'!$B$5:$C$1998,2,FALSE),0))</f>
        <v>0</v>
      </c>
      <c r="W737" s="29">
        <f>'施設リストA-1（直営）'!AA196</f>
        <v>0</v>
      </c>
      <c r="X737" s="29">
        <f>'施設リストA-1（直営）'!AB196</f>
        <v>0</v>
      </c>
      <c r="Y737" s="30">
        <f>IF(X737="新設",VLOOKUP('施設リストA-1（直営）'!AC196,'（新設）照明器具'!$B$5:$C$1990,2,FALSE),IF('部屋別効果（直）'!X737="撤去",VLOOKUP('施設リストA-1（直営）'!AC196,'（既設）調査結果'!$B$5:$C$1998,2,FALSE),0))</f>
        <v>0</v>
      </c>
      <c r="Z737" s="29">
        <f>'施設リストA-1（直営）'!AE196</f>
        <v>0</v>
      </c>
      <c r="AA737" s="29">
        <f>'施設リストA-1（直営）'!AF196</f>
        <v>0</v>
      </c>
      <c r="AB737" s="30">
        <f>IF(AA737="新設",VLOOKUP('施設リストA-1（直営）'!AG196,'（新設）照明器具'!$B$5:$C$1990,2,FALSE),IF('部屋別効果（直）'!AA737="撤去",VLOOKUP('施設リストA-1（直営）'!AG196,'（既設）調査結果'!$B$5:$C$1998,2,FALSE),0))</f>
        <v>0</v>
      </c>
      <c r="AC737" s="29">
        <f>'施設リストA-1（直営）'!AI196</f>
        <v>0</v>
      </c>
      <c r="AD737" s="29">
        <f>'施設リストA-1（直営）'!AJ196</f>
        <v>0</v>
      </c>
      <c r="AE737" s="30">
        <f>IF(AD737="新設",VLOOKUP('施設リストA-1（直営）'!AK196,'（新設）照明器具'!$B$5:$C$1990,2,FALSE),IF('部屋別効果（直）'!AD737="撤去",VLOOKUP('施設リストA-1（直営）'!AK196,'（既設）調査結果'!$B$5:$C$1998,2,FALSE),0))</f>
        <v>0</v>
      </c>
      <c r="AF737" s="29">
        <f>'施設リストA-1（直営）'!AM196</f>
        <v>0</v>
      </c>
      <c r="AG737" s="29">
        <f>'施設リストA-1（直営）'!AN196</f>
        <v>0</v>
      </c>
      <c r="AH737" s="30">
        <f>IF(AG737="新設",VLOOKUP('施設リストA-1（直営）'!AO196,'（新設）照明器具'!$B$5:$C$1990,2,FALSE),IF('部屋別効果（直）'!AG737="撤去",VLOOKUP('施設リストA-1（直営）'!AO196,'（既設）調査結果'!$B$5:$C$1998,2,FALSE),0))</f>
        <v>0</v>
      </c>
      <c r="AI737" s="29">
        <f>'施設リストA-1（直営）'!AQ196</f>
        <v>0</v>
      </c>
      <c r="AJ737" s="29">
        <f>'施設リストA-1（直営）'!AR196</f>
        <v>0</v>
      </c>
      <c r="AK737" s="30">
        <f>IF(AJ737="新設",VLOOKUP('施設リストA-1（直営）'!AS196,'（新設）照明器具'!$B$5:$C$1990,2,FALSE),IF('部屋別効果（直）'!AJ737="撤去",VLOOKUP('施設リストA-1（直営）'!AS196,'（既設）調査結果'!$B$5:$C$1998,2,FALSE),0))</f>
        <v>0</v>
      </c>
      <c r="AL737" s="29">
        <f>'施設リストA-1（直営）'!AU196</f>
        <v>0</v>
      </c>
    </row>
    <row r="738" spans="1:38" customFormat="1">
      <c r="A738" s="94"/>
      <c r="B738" s="16" t="str">
        <f>'施設リストA-1（直営）'!B197</f>
        <v>大宅小</v>
      </c>
      <c r="C738" s="14">
        <f>'施設リストA-1（直営）'!C197</f>
        <v>2</v>
      </c>
      <c r="D738" s="94" t="str">
        <f>'施設リストA-1（直営）'!D197</f>
        <v>３年２組</v>
      </c>
      <c r="E738" s="20">
        <f>'施設リストA-1（直営）'!E197</f>
        <v>210</v>
      </c>
      <c r="F738" s="20">
        <f>'施設リストA-1（直営）'!F197</f>
        <v>8</v>
      </c>
      <c r="G738" s="13">
        <f>'施設リストA-1（直営）'!G197</f>
        <v>1680</v>
      </c>
      <c r="H738" s="28" t="e">
        <f t="shared" si="11"/>
        <v>#N/A</v>
      </c>
      <c r="I738" s="29" t="str">
        <f>'施設リストA-1（直営）'!H197</f>
        <v>新設</v>
      </c>
      <c r="J738" s="30" t="e">
        <f>IF(I738="新設",VLOOKUP('施設リストA-1（直営）'!I197,'（新設）照明器具'!$B$5:$C$1990,2,FALSE),IF('部屋別効果（直）'!I738="撤去",VLOOKUP('施設リストA-1（直営）'!I197,'（既設）調査結果'!$B$5:$C$1998,2,FALSE),0))</f>
        <v>#N/A</v>
      </c>
      <c r="K738" s="29">
        <f>'施設リストA-1（直営）'!K197</f>
        <v>10</v>
      </c>
      <c r="L738" s="29" t="str">
        <f>'施設リストA-1（直営）'!L197</f>
        <v>撤去</v>
      </c>
      <c r="M738" s="30">
        <f>IF(L738="新設",VLOOKUP('施設リストA-1（直営）'!M197,'（新設）照明器具'!$B$5:$C$1990,2,FALSE),IF('部屋別効果（直）'!L738="撤去",VLOOKUP('施設リストA-1（直営）'!M197,'（既設）調査結果'!$B$5:$C$1998,2,FALSE),0))</f>
        <v>86</v>
      </c>
      <c r="N738" s="29">
        <f>'施設リストA-1（直営）'!O197</f>
        <v>10</v>
      </c>
      <c r="O738" s="29">
        <f>'施設リストA-1（直営）'!P197</f>
        <v>0</v>
      </c>
      <c r="P738" s="30">
        <f>IF(O738="新設",VLOOKUP('施設リストA-1（直営）'!Q197,'（新設）照明器具'!$B$5:$C$1990,2,FALSE),IF('部屋別効果（直）'!O738="撤去",VLOOKUP('施設リストA-1（直営）'!Q197,'（既設）調査結果'!$B$5:$C$1998,2,FALSE),0))</f>
        <v>0</v>
      </c>
      <c r="Q738" s="29">
        <f>'施設リストA-1（直営）'!S197</f>
        <v>0</v>
      </c>
      <c r="R738" s="29">
        <f>'施設リストA-1（直営）'!T197</f>
        <v>0</v>
      </c>
      <c r="S738" s="30">
        <f>IF(R738="新設",VLOOKUP('施設リストA-1（直営）'!U197,'（新設）照明器具'!$B$5:$C$1990,2,FALSE),IF('部屋別効果（直）'!R738="撤去",VLOOKUP('施設リストA-1（直営）'!U197,'（既設）調査結果'!$B$5:$C$1998,2,FALSE),0))</f>
        <v>0</v>
      </c>
      <c r="T738" s="29">
        <f>'施設リストA-1（直営）'!W197</f>
        <v>0</v>
      </c>
      <c r="U738" s="29">
        <f>'施設リストA-1（直営）'!X197</f>
        <v>0</v>
      </c>
      <c r="V738" s="30">
        <f>IF(U738="新設",VLOOKUP('施設リストA-1（直営）'!Y197,'（新設）照明器具'!$B$5:$C$1990,2,FALSE),IF('部屋別効果（直）'!U738="撤去",VLOOKUP('施設リストA-1（直営）'!Y197,'（既設）調査結果'!$B$5:$C$1998,2,FALSE),0))</f>
        <v>0</v>
      </c>
      <c r="W738" s="29">
        <f>'施設リストA-1（直営）'!AA197</f>
        <v>0</v>
      </c>
      <c r="X738" s="29">
        <f>'施設リストA-1（直営）'!AB197</f>
        <v>0</v>
      </c>
      <c r="Y738" s="30">
        <f>IF(X738="新設",VLOOKUP('施設リストA-1（直営）'!AC197,'（新設）照明器具'!$B$5:$C$1990,2,FALSE),IF('部屋別効果（直）'!X738="撤去",VLOOKUP('施設リストA-1（直営）'!AC197,'（既設）調査結果'!$B$5:$C$1998,2,FALSE),0))</f>
        <v>0</v>
      </c>
      <c r="Z738" s="29">
        <f>'施設リストA-1（直営）'!AE197</f>
        <v>0</v>
      </c>
      <c r="AA738" s="29">
        <f>'施設リストA-1（直営）'!AF197</f>
        <v>0</v>
      </c>
      <c r="AB738" s="30">
        <f>IF(AA738="新設",VLOOKUP('施設リストA-1（直営）'!AG197,'（新設）照明器具'!$B$5:$C$1990,2,FALSE),IF('部屋別効果（直）'!AA738="撤去",VLOOKUP('施設リストA-1（直営）'!AG197,'（既設）調査結果'!$B$5:$C$1998,2,FALSE),0))</f>
        <v>0</v>
      </c>
      <c r="AC738" s="29">
        <f>'施設リストA-1（直営）'!AI197</f>
        <v>0</v>
      </c>
      <c r="AD738" s="29">
        <f>'施設リストA-1（直営）'!AJ197</f>
        <v>0</v>
      </c>
      <c r="AE738" s="30">
        <f>IF(AD738="新設",VLOOKUP('施設リストA-1（直営）'!AK197,'（新設）照明器具'!$B$5:$C$1990,2,FALSE),IF('部屋別効果（直）'!AD738="撤去",VLOOKUP('施設リストA-1（直営）'!AK197,'（既設）調査結果'!$B$5:$C$1998,2,FALSE),0))</f>
        <v>0</v>
      </c>
      <c r="AF738" s="29">
        <f>'施設リストA-1（直営）'!AM197</f>
        <v>0</v>
      </c>
      <c r="AG738" s="29">
        <f>'施設リストA-1（直営）'!AN197</f>
        <v>0</v>
      </c>
      <c r="AH738" s="30">
        <f>IF(AG738="新設",VLOOKUP('施設リストA-1（直営）'!AO197,'（新設）照明器具'!$B$5:$C$1990,2,FALSE),IF('部屋別効果（直）'!AG738="撤去",VLOOKUP('施設リストA-1（直営）'!AO197,'（既設）調査結果'!$B$5:$C$1998,2,FALSE),0))</f>
        <v>0</v>
      </c>
      <c r="AI738" s="29">
        <f>'施設リストA-1（直営）'!AQ197</f>
        <v>0</v>
      </c>
      <c r="AJ738" s="29">
        <f>'施設リストA-1（直営）'!AR197</f>
        <v>0</v>
      </c>
      <c r="AK738" s="30">
        <f>IF(AJ738="新設",VLOOKUP('施設リストA-1（直営）'!AS197,'（新設）照明器具'!$B$5:$C$1990,2,FALSE),IF('部屋別効果（直）'!AJ738="撤去",VLOOKUP('施設リストA-1（直営）'!AS197,'（既設）調査結果'!$B$5:$C$1998,2,FALSE),0))</f>
        <v>0</v>
      </c>
      <c r="AL738" s="29">
        <f>'施設リストA-1（直営）'!AU197</f>
        <v>0</v>
      </c>
    </row>
    <row r="739" spans="1:38" customFormat="1">
      <c r="A739" s="94"/>
      <c r="B739" s="16" t="str">
        <f>'施設リストA-1（直営）'!B198</f>
        <v>大宅小</v>
      </c>
      <c r="C739" s="14">
        <f>'施設リストA-1（直営）'!C198</f>
        <v>2</v>
      </c>
      <c r="D739" s="94" t="str">
        <f>'施設リストA-1（直営）'!D198</f>
        <v>３年３組</v>
      </c>
      <c r="E739" s="20">
        <f>'施設リストA-1（直営）'!E198</f>
        <v>210</v>
      </c>
      <c r="F739" s="20">
        <f>'施設リストA-1（直営）'!F198</f>
        <v>8</v>
      </c>
      <c r="G739" s="13">
        <f>'施設リストA-1（直営）'!G198</f>
        <v>1680</v>
      </c>
      <c r="H739" s="28" t="e">
        <f t="shared" si="11"/>
        <v>#N/A</v>
      </c>
      <c r="I739" s="29" t="str">
        <f>'施設リストA-1（直営）'!H198</f>
        <v>新設</v>
      </c>
      <c r="J739" s="30" t="e">
        <f>IF(I739="新設",VLOOKUP('施設リストA-1（直営）'!I198,'（新設）照明器具'!$B$5:$C$1990,2,FALSE),IF('部屋別効果（直）'!I739="撤去",VLOOKUP('施設リストA-1（直営）'!I198,'（既設）調査結果'!$B$5:$C$1998,2,FALSE),0))</f>
        <v>#N/A</v>
      </c>
      <c r="K739" s="29">
        <f>'施設リストA-1（直営）'!K198</f>
        <v>10</v>
      </c>
      <c r="L739" s="29" t="str">
        <f>'施設リストA-1（直営）'!L198</f>
        <v>撤去</v>
      </c>
      <c r="M739" s="30">
        <f>IF(L739="新設",VLOOKUP('施設リストA-1（直営）'!M198,'（新設）照明器具'!$B$5:$C$1990,2,FALSE),IF('部屋別効果（直）'!L739="撤去",VLOOKUP('施設リストA-1（直営）'!M198,'（既設）調査結果'!$B$5:$C$1998,2,FALSE),0))</f>
        <v>86</v>
      </c>
      <c r="N739" s="29">
        <f>'施設リストA-1（直営）'!O198</f>
        <v>10</v>
      </c>
      <c r="O739" s="29">
        <f>'施設リストA-1（直営）'!P198</f>
        <v>0</v>
      </c>
      <c r="P739" s="30">
        <f>IF(O739="新設",VLOOKUP('施設リストA-1（直営）'!Q198,'（新設）照明器具'!$B$5:$C$1990,2,FALSE),IF('部屋別効果（直）'!O739="撤去",VLOOKUP('施設リストA-1（直営）'!Q198,'（既設）調査結果'!$B$5:$C$1998,2,FALSE),0))</f>
        <v>0</v>
      </c>
      <c r="Q739" s="29">
        <f>'施設リストA-1（直営）'!S198</f>
        <v>0</v>
      </c>
      <c r="R739" s="29">
        <f>'施設リストA-1（直営）'!T198</f>
        <v>0</v>
      </c>
      <c r="S739" s="30">
        <f>IF(R739="新設",VLOOKUP('施設リストA-1（直営）'!U198,'（新設）照明器具'!$B$5:$C$1990,2,FALSE),IF('部屋別効果（直）'!R739="撤去",VLOOKUP('施設リストA-1（直営）'!U198,'（既設）調査結果'!$B$5:$C$1998,2,FALSE),0))</f>
        <v>0</v>
      </c>
      <c r="T739" s="29">
        <f>'施設リストA-1（直営）'!W198</f>
        <v>0</v>
      </c>
      <c r="U739" s="29">
        <f>'施設リストA-1（直営）'!X198</f>
        <v>0</v>
      </c>
      <c r="V739" s="30">
        <f>IF(U739="新設",VLOOKUP('施設リストA-1（直営）'!Y198,'（新設）照明器具'!$B$5:$C$1990,2,FALSE),IF('部屋別効果（直）'!U739="撤去",VLOOKUP('施設リストA-1（直営）'!Y198,'（既設）調査結果'!$B$5:$C$1998,2,FALSE),0))</f>
        <v>0</v>
      </c>
      <c r="W739" s="29">
        <f>'施設リストA-1（直営）'!AA198</f>
        <v>0</v>
      </c>
      <c r="X739" s="29">
        <f>'施設リストA-1（直営）'!AB198</f>
        <v>0</v>
      </c>
      <c r="Y739" s="30">
        <f>IF(X739="新設",VLOOKUP('施設リストA-1（直営）'!AC198,'（新設）照明器具'!$B$5:$C$1990,2,FALSE),IF('部屋別効果（直）'!X739="撤去",VLOOKUP('施設リストA-1（直営）'!AC198,'（既設）調査結果'!$B$5:$C$1998,2,FALSE),0))</f>
        <v>0</v>
      </c>
      <c r="Z739" s="29">
        <f>'施設リストA-1（直営）'!AE198</f>
        <v>0</v>
      </c>
      <c r="AA739" s="29">
        <f>'施設リストA-1（直営）'!AF198</f>
        <v>0</v>
      </c>
      <c r="AB739" s="30">
        <f>IF(AA739="新設",VLOOKUP('施設リストA-1（直営）'!AG198,'（新設）照明器具'!$B$5:$C$1990,2,FALSE),IF('部屋別効果（直）'!AA739="撤去",VLOOKUP('施設リストA-1（直営）'!AG198,'（既設）調査結果'!$B$5:$C$1998,2,FALSE),0))</f>
        <v>0</v>
      </c>
      <c r="AC739" s="29">
        <f>'施設リストA-1（直営）'!AI198</f>
        <v>0</v>
      </c>
      <c r="AD739" s="29">
        <f>'施設リストA-1（直営）'!AJ198</f>
        <v>0</v>
      </c>
      <c r="AE739" s="30">
        <f>IF(AD739="新設",VLOOKUP('施設リストA-1（直営）'!AK198,'（新設）照明器具'!$B$5:$C$1990,2,FALSE),IF('部屋別効果（直）'!AD739="撤去",VLOOKUP('施設リストA-1（直営）'!AK198,'（既設）調査結果'!$B$5:$C$1998,2,FALSE),0))</f>
        <v>0</v>
      </c>
      <c r="AF739" s="29">
        <f>'施設リストA-1（直営）'!AM198</f>
        <v>0</v>
      </c>
      <c r="AG739" s="29">
        <f>'施設リストA-1（直営）'!AN198</f>
        <v>0</v>
      </c>
      <c r="AH739" s="30">
        <f>IF(AG739="新設",VLOOKUP('施設リストA-1（直営）'!AO198,'（新設）照明器具'!$B$5:$C$1990,2,FALSE),IF('部屋別効果（直）'!AG739="撤去",VLOOKUP('施設リストA-1（直営）'!AO198,'（既設）調査結果'!$B$5:$C$1998,2,FALSE),0))</f>
        <v>0</v>
      </c>
      <c r="AI739" s="29">
        <f>'施設リストA-1（直営）'!AQ198</f>
        <v>0</v>
      </c>
      <c r="AJ739" s="29">
        <f>'施設リストA-1（直営）'!AR198</f>
        <v>0</v>
      </c>
      <c r="AK739" s="30">
        <f>IF(AJ739="新設",VLOOKUP('施設リストA-1（直営）'!AS198,'（新設）照明器具'!$B$5:$C$1990,2,FALSE),IF('部屋別効果（直）'!AJ739="撤去",VLOOKUP('施設リストA-1（直営）'!AS198,'（既設）調査結果'!$B$5:$C$1998,2,FALSE),0))</f>
        <v>0</v>
      </c>
      <c r="AL739" s="29">
        <f>'施設リストA-1（直営）'!AU198</f>
        <v>0</v>
      </c>
    </row>
    <row r="740" spans="1:38" customFormat="1">
      <c r="A740" s="94"/>
      <c r="B740" s="16" t="str">
        <f>'施設リストA-1（直営）'!B199</f>
        <v>大宅小</v>
      </c>
      <c r="C740" s="14">
        <f>'施設リストA-1（直営）'!C199</f>
        <v>2</v>
      </c>
      <c r="D740" s="94" t="str">
        <f>'施設リストA-1（直営）'!D199</f>
        <v>３年４組</v>
      </c>
      <c r="E740" s="20">
        <f>'施設リストA-1（直営）'!E199</f>
        <v>210</v>
      </c>
      <c r="F740" s="20">
        <f>'施設リストA-1（直営）'!F199</f>
        <v>8</v>
      </c>
      <c r="G740" s="13">
        <f>'施設リストA-1（直営）'!G199</f>
        <v>1680</v>
      </c>
      <c r="H740" s="28" t="e">
        <f t="shared" si="11"/>
        <v>#N/A</v>
      </c>
      <c r="I740" s="29" t="str">
        <f>'施設リストA-1（直営）'!H199</f>
        <v>新設</v>
      </c>
      <c r="J740" s="30" t="e">
        <f>IF(I740="新設",VLOOKUP('施設リストA-1（直営）'!I199,'（新設）照明器具'!$B$5:$C$1990,2,FALSE),IF('部屋別効果（直）'!I740="撤去",VLOOKUP('施設リストA-1（直営）'!I199,'（既設）調査結果'!$B$5:$C$1998,2,FALSE),0))</f>
        <v>#N/A</v>
      </c>
      <c r="K740" s="29">
        <f>'施設リストA-1（直営）'!K199</f>
        <v>10</v>
      </c>
      <c r="L740" s="29" t="str">
        <f>'施設リストA-1（直営）'!L199</f>
        <v>撤去</v>
      </c>
      <c r="M740" s="30">
        <f>IF(L740="新設",VLOOKUP('施設リストA-1（直営）'!M199,'（新設）照明器具'!$B$5:$C$1990,2,FALSE),IF('部屋別効果（直）'!L740="撤去",VLOOKUP('施設リストA-1（直営）'!M199,'（既設）調査結果'!$B$5:$C$1998,2,FALSE),0))</f>
        <v>86</v>
      </c>
      <c r="N740" s="29">
        <f>'施設リストA-1（直営）'!O199</f>
        <v>10</v>
      </c>
      <c r="O740" s="29">
        <f>'施設リストA-1（直営）'!P199</f>
        <v>0</v>
      </c>
      <c r="P740" s="30">
        <f>IF(O740="新設",VLOOKUP('施設リストA-1（直営）'!Q199,'（新設）照明器具'!$B$5:$C$1990,2,FALSE),IF('部屋別効果（直）'!O740="撤去",VLOOKUP('施設リストA-1（直営）'!Q199,'（既設）調査結果'!$B$5:$C$1998,2,FALSE),0))</f>
        <v>0</v>
      </c>
      <c r="Q740" s="29">
        <f>'施設リストA-1（直営）'!S199</f>
        <v>0</v>
      </c>
      <c r="R740" s="29">
        <f>'施設リストA-1（直営）'!T199</f>
        <v>0</v>
      </c>
      <c r="S740" s="30">
        <f>IF(R740="新設",VLOOKUP('施設リストA-1（直営）'!U199,'（新設）照明器具'!$B$5:$C$1990,2,FALSE),IF('部屋別効果（直）'!R740="撤去",VLOOKUP('施設リストA-1（直営）'!U199,'（既設）調査結果'!$B$5:$C$1998,2,FALSE),0))</f>
        <v>0</v>
      </c>
      <c r="T740" s="29">
        <f>'施設リストA-1（直営）'!W199</f>
        <v>0</v>
      </c>
      <c r="U740" s="29">
        <f>'施設リストA-1（直営）'!X199</f>
        <v>0</v>
      </c>
      <c r="V740" s="30">
        <f>IF(U740="新設",VLOOKUP('施設リストA-1（直営）'!Y199,'（新設）照明器具'!$B$5:$C$1990,2,FALSE),IF('部屋別効果（直）'!U740="撤去",VLOOKUP('施設リストA-1（直営）'!Y199,'（既設）調査結果'!$B$5:$C$1998,2,FALSE),0))</f>
        <v>0</v>
      </c>
      <c r="W740" s="29">
        <f>'施設リストA-1（直営）'!AA199</f>
        <v>0</v>
      </c>
      <c r="X740" s="29">
        <f>'施設リストA-1（直営）'!AB199</f>
        <v>0</v>
      </c>
      <c r="Y740" s="30">
        <f>IF(X740="新設",VLOOKUP('施設リストA-1（直営）'!AC199,'（新設）照明器具'!$B$5:$C$1990,2,FALSE),IF('部屋別効果（直）'!X740="撤去",VLOOKUP('施設リストA-1（直営）'!AC199,'（既設）調査結果'!$B$5:$C$1998,2,FALSE),0))</f>
        <v>0</v>
      </c>
      <c r="Z740" s="29">
        <f>'施設リストA-1（直営）'!AE199</f>
        <v>0</v>
      </c>
      <c r="AA740" s="29">
        <f>'施設リストA-1（直営）'!AF199</f>
        <v>0</v>
      </c>
      <c r="AB740" s="30">
        <f>IF(AA740="新設",VLOOKUP('施設リストA-1（直営）'!AG199,'（新設）照明器具'!$B$5:$C$1990,2,FALSE),IF('部屋別効果（直）'!AA740="撤去",VLOOKUP('施設リストA-1（直営）'!AG199,'（既設）調査結果'!$B$5:$C$1998,2,FALSE),0))</f>
        <v>0</v>
      </c>
      <c r="AC740" s="29">
        <f>'施設リストA-1（直営）'!AI199</f>
        <v>0</v>
      </c>
      <c r="AD740" s="29">
        <f>'施設リストA-1（直営）'!AJ199</f>
        <v>0</v>
      </c>
      <c r="AE740" s="30">
        <f>IF(AD740="新設",VLOOKUP('施設リストA-1（直営）'!AK199,'（新設）照明器具'!$B$5:$C$1990,2,FALSE),IF('部屋別効果（直）'!AD740="撤去",VLOOKUP('施設リストA-1（直営）'!AK199,'（既設）調査結果'!$B$5:$C$1998,2,FALSE),0))</f>
        <v>0</v>
      </c>
      <c r="AF740" s="29">
        <f>'施設リストA-1（直営）'!AM199</f>
        <v>0</v>
      </c>
      <c r="AG740" s="29">
        <f>'施設リストA-1（直営）'!AN199</f>
        <v>0</v>
      </c>
      <c r="AH740" s="30">
        <f>IF(AG740="新設",VLOOKUP('施設リストA-1（直営）'!AO199,'（新設）照明器具'!$B$5:$C$1990,2,FALSE),IF('部屋別効果（直）'!AG740="撤去",VLOOKUP('施設リストA-1（直営）'!AO199,'（既設）調査結果'!$B$5:$C$1998,2,FALSE),0))</f>
        <v>0</v>
      </c>
      <c r="AI740" s="29">
        <f>'施設リストA-1（直営）'!AQ199</f>
        <v>0</v>
      </c>
      <c r="AJ740" s="29">
        <f>'施設リストA-1（直営）'!AR199</f>
        <v>0</v>
      </c>
      <c r="AK740" s="30">
        <f>IF(AJ740="新設",VLOOKUP('施設リストA-1（直営）'!AS199,'（新設）照明器具'!$B$5:$C$1990,2,FALSE),IF('部屋別効果（直）'!AJ740="撤去",VLOOKUP('施設リストA-1（直営）'!AS199,'（既設）調査結果'!$B$5:$C$1998,2,FALSE),0))</f>
        <v>0</v>
      </c>
      <c r="AL740" s="29">
        <f>'施設リストA-1（直営）'!AU199</f>
        <v>0</v>
      </c>
    </row>
    <row r="741" spans="1:38" customFormat="1">
      <c r="A741" s="94"/>
      <c r="B741" s="16" t="str">
        <f>'施設リストA-1（直営）'!B200</f>
        <v>大宅小</v>
      </c>
      <c r="C741" s="14">
        <f>'施設リストA-1（直営）'!C200</f>
        <v>2</v>
      </c>
      <c r="D741" s="94" t="str">
        <f>'施設リストA-1（直営）'!D200</f>
        <v>３年生学習室</v>
      </c>
      <c r="E741" s="20">
        <f>'施設リストA-1（直営）'!E200</f>
        <v>210</v>
      </c>
      <c r="F741" s="20">
        <f>'施設リストA-1（直営）'!F200</f>
        <v>4</v>
      </c>
      <c r="G741" s="13">
        <f>'施設リストA-1（直営）'!G200</f>
        <v>840</v>
      </c>
      <c r="H741" s="28" t="e">
        <f t="shared" si="11"/>
        <v>#N/A</v>
      </c>
      <c r="I741" s="29" t="str">
        <f>'施設リストA-1（直営）'!H200</f>
        <v>新設</v>
      </c>
      <c r="J741" s="30" t="e">
        <f>IF(I741="新設",VLOOKUP('施設リストA-1（直営）'!I200,'（新設）照明器具'!$B$5:$C$1990,2,FALSE),IF('部屋別効果（直）'!I741="撤去",VLOOKUP('施設リストA-1（直営）'!I200,'（既設）調査結果'!$B$5:$C$1998,2,FALSE),0))</f>
        <v>#N/A</v>
      </c>
      <c r="K741" s="29">
        <f>'施設リストA-1（直営）'!K200</f>
        <v>10</v>
      </c>
      <c r="L741" s="29" t="str">
        <f>'施設リストA-1（直営）'!L200</f>
        <v>撤去</v>
      </c>
      <c r="M741" s="30">
        <f>IF(L741="新設",VLOOKUP('施設リストA-1（直営）'!M200,'（新設）照明器具'!$B$5:$C$1990,2,FALSE),IF('部屋別効果（直）'!L741="撤去",VLOOKUP('施設リストA-1（直営）'!M200,'（既設）調査結果'!$B$5:$C$1998,2,FALSE),0))</f>
        <v>86</v>
      </c>
      <c r="N741" s="29">
        <f>'施設リストA-1（直営）'!O200</f>
        <v>10</v>
      </c>
      <c r="O741" s="29">
        <f>'施設リストA-1（直営）'!P200</f>
        <v>0</v>
      </c>
      <c r="P741" s="30">
        <f>IF(O741="新設",VLOOKUP('施設リストA-1（直営）'!Q200,'（新設）照明器具'!$B$5:$C$1990,2,FALSE),IF('部屋別効果（直）'!O741="撤去",VLOOKUP('施設リストA-1（直営）'!Q200,'（既設）調査結果'!$B$5:$C$1998,2,FALSE),0))</f>
        <v>0</v>
      </c>
      <c r="Q741" s="29">
        <f>'施設リストA-1（直営）'!S200</f>
        <v>0</v>
      </c>
      <c r="R741" s="29">
        <f>'施設リストA-1（直営）'!T200</f>
        <v>0</v>
      </c>
      <c r="S741" s="30">
        <f>IF(R741="新設",VLOOKUP('施設リストA-1（直営）'!U200,'（新設）照明器具'!$B$5:$C$1990,2,FALSE),IF('部屋別効果（直）'!R741="撤去",VLOOKUP('施設リストA-1（直営）'!U200,'（既設）調査結果'!$B$5:$C$1998,2,FALSE),0))</f>
        <v>0</v>
      </c>
      <c r="T741" s="29">
        <f>'施設リストA-1（直営）'!W200</f>
        <v>0</v>
      </c>
      <c r="U741" s="29">
        <f>'施設リストA-1（直営）'!X200</f>
        <v>0</v>
      </c>
      <c r="V741" s="30">
        <f>IF(U741="新設",VLOOKUP('施設リストA-1（直営）'!Y200,'（新設）照明器具'!$B$5:$C$1990,2,FALSE),IF('部屋別効果（直）'!U741="撤去",VLOOKUP('施設リストA-1（直営）'!Y200,'（既設）調査結果'!$B$5:$C$1998,2,FALSE),0))</f>
        <v>0</v>
      </c>
      <c r="W741" s="29">
        <f>'施設リストA-1（直営）'!AA200</f>
        <v>0</v>
      </c>
      <c r="X741" s="29">
        <f>'施設リストA-1（直営）'!AB200</f>
        <v>0</v>
      </c>
      <c r="Y741" s="30">
        <f>IF(X741="新設",VLOOKUP('施設リストA-1（直営）'!AC200,'（新設）照明器具'!$B$5:$C$1990,2,FALSE),IF('部屋別効果（直）'!X741="撤去",VLOOKUP('施設リストA-1（直営）'!AC200,'（既設）調査結果'!$B$5:$C$1998,2,FALSE),0))</f>
        <v>0</v>
      </c>
      <c r="Z741" s="29">
        <f>'施設リストA-1（直営）'!AE200</f>
        <v>0</v>
      </c>
      <c r="AA741" s="29">
        <f>'施設リストA-1（直営）'!AF200</f>
        <v>0</v>
      </c>
      <c r="AB741" s="30">
        <f>IF(AA741="新設",VLOOKUP('施設リストA-1（直営）'!AG200,'（新設）照明器具'!$B$5:$C$1990,2,FALSE),IF('部屋別効果（直）'!AA741="撤去",VLOOKUP('施設リストA-1（直営）'!AG200,'（既設）調査結果'!$B$5:$C$1998,2,FALSE),0))</f>
        <v>0</v>
      </c>
      <c r="AC741" s="29">
        <f>'施設リストA-1（直営）'!AI200</f>
        <v>0</v>
      </c>
      <c r="AD741" s="29">
        <f>'施設リストA-1（直営）'!AJ200</f>
        <v>0</v>
      </c>
      <c r="AE741" s="30">
        <f>IF(AD741="新設",VLOOKUP('施設リストA-1（直営）'!AK200,'（新設）照明器具'!$B$5:$C$1990,2,FALSE),IF('部屋別効果（直）'!AD741="撤去",VLOOKUP('施設リストA-1（直営）'!AK200,'（既設）調査結果'!$B$5:$C$1998,2,FALSE),0))</f>
        <v>0</v>
      </c>
      <c r="AF741" s="29">
        <f>'施設リストA-1（直営）'!AM200</f>
        <v>0</v>
      </c>
      <c r="AG741" s="29">
        <f>'施設リストA-1（直営）'!AN200</f>
        <v>0</v>
      </c>
      <c r="AH741" s="30">
        <f>IF(AG741="新設",VLOOKUP('施設リストA-1（直営）'!AO200,'（新設）照明器具'!$B$5:$C$1990,2,FALSE),IF('部屋別効果（直）'!AG741="撤去",VLOOKUP('施設リストA-1（直営）'!AO200,'（既設）調査結果'!$B$5:$C$1998,2,FALSE),0))</f>
        <v>0</v>
      </c>
      <c r="AI741" s="29">
        <f>'施設リストA-1（直営）'!AQ200</f>
        <v>0</v>
      </c>
      <c r="AJ741" s="29">
        <f>'施設リストA-1（直営）'!AR200</f>
        <v>0</v>
      </c>
      <c r="AK741" s="30">
        <f>IF(AJ741="新設",VLOOKUP('施設リストA-1（直営）'!AS200,'（新設）照明器具'!$B$5:$C$1990,2,FALSE),IF('部屋別効果（直）'!AJ741="撤去",VLOOKUP('施設リストA-1（直営）'!AS200,'（既設）調査結果'!$B$5:$C$1998,2,FALSE),0))</f>
        <v>0</v>
      </c>
      <c r="AL741" s="29">
        <f>'施設リストA-1（直営）'!AU200</f>
        <v>0</v>
      </c>
    </row>
    <row r="742" spans="1:38" customFormat="1">
      <c r="A742" s="94"/>
      <c r="B742" s="16" t="str">
        <f>'施設リストA-1（直営）'!B201</f>
        <v>大宅小</v>
      </c>
      <c r="C742" s="14">
        <f>'施設リストA-1（直営）'!C201</f>
        <v>2</v>
      </c>
      <c r="D742" s="94" t="str">
        <f>'施設リストA-1（直営）'!D201</f>
        <v>家庭科準備室</v>
      </c>
      <c r="E742" s="20">
        <f>'施設リストA-1（直営）'!E201</f>
        <v>210</v>
      </c>
      <c r="F742" s="20">
        <f>'施設リストA-1（直営）'!F201</f>
        <v>4</v>
      </c>
      <c r="G742" s="13">
        <f>'施設リストA-1（直営）'!G201</f>
        <v>840</v>
      </c>
      <c r="H742" s="28" t="e">
        <f t="shared" si="11"/>
        <v>#N/A</v>
      </c>
      <c r="I742" s="29" t="str">
        <f>'施設リストA-1（直営）'!H201</f>
        <v>新設</v>
      </c>
      <c r="J742" s="30" t="e">
        <f>IF(I742="新設",VLOOKUP('施設リストA-1（直営）'!I201,'（新設）照明器具'!$B$5:$C$1990,2,FALSE),IF('部屋別効果（直）'!I742="撤去",VLOOKUP('施設リストA-1（直営）'!I201,'（既設）調査結果'!$B$5:$C$1998,2,FALSE),0))</f>
        <v>#N/A</v>
      </c>
      <c r="K742" s="29">
        <f>'施設リストA-1（直営）'!K201</f>
        <v>4</v>
      </c>
      <c r="L742" s="29" t="str">
        <f>'施設リストA-1（直営）'!L201</f>
        <v>撤去</v>
      </c>
      <c r="M742" s="30">
        <f>IF(L742="新設",VLOOKUP('施設リストA-1（直営）'!M201,'（新設）照明器具'!$B$5:$C$1990,2,FALSE),IF('部屋別効果（直）'!L742="撤去",VLOOKUP('施設リストA-1（直営）'!M201,'（既設）調査結果'!$B$5:$C$1998,2,FALSE),0))</f>
        <v>86</v>
      </c>
      <c r="N742" s="29">
        <f>'施設リストA-1（直営）'!O201</f>
        <v>4</v>
      </c>
      <c r="O742" s="29">
        <f>'施設リストA-1（直営）'!P201</f>
        <v>0</v>
      </c>
      <c r="P742" s="30">
        <f>IF(O742="新設",VLOOKUP('施設リストA-1（直営）'!Q201,'（新設）照明器具'!$B$5:$C$1990,2,FALSE),IF('部屋別効果（直）'!O742="撤去",VLOOKUP('施設リストA-1（直営）'!Q201,'（既設）調査結果'!$B$5:$C$1998,2,FALSE),0))</f>
        <v>0</v>
      </c>
      <c r="Q742" s="29">
        <f>'施設リストA-1（直営）'!S201</f>
        <v>0</v>
      </c>
      <c r="R742" s="29">
        <f>'施設リストA-1（直営）'!T201</f>
        <v>0</v>
      </c>
      <c r="S742" s="30">
        <f>IF(R742="新設",VLOOKUP('施設リストA-1（直営）'!U201,'（新設）照明器具'!$B$5:$C$1990,2,FALSE),IF('部屋別効果（直）'!R742="撤去",VLOOKUP('施設リストA-1（直営）'!U201,'（既設）調査結果'!$B$5:$C$1998,2,FALSE),0))</f>
        <v>0</v>
      </c>
      <c r="T742" s="29">
        <f>'施設リストA-1（直営）'!W201</f>
        <v>0</v>
      </c>
      <c r="U742" s="29">
        <f>'施設リストA-1（直営）'!X201</f>
        <v>0</v>
      </c>
      <c r="V742" s="30">
        <f>IF(U742="新設",VLOOKUP('施設リストA-1（直営）'!Y201,'（新設）照明器具'!$B$5:$C$1990,2,FALSE),IF('部屋別効果（直）'!U742="撤去",VLOOKUP('施設リストA-1（直営）'!Y201,'（既設）調査結果'!$B$5:$C$1998,2,FALSE),0))</f>
        <v>0</v>
      </c>
      <c r="W742" s="29">
        <f>'施設リストA-1（直営）'!AA201</f>
        <v>0</v>
      </c>
      <c r="X742" s="29">
        <f>'施設リストA-1（直営）'!AB201</f>
        <v>0</v>
      </c>
      <c r="Y742" s="30">
        <f>IF(X742="新設",VLOOKUP('施設リストA-1（直営）'!AC201,'（新設）照明器具'!$B$5:$C$1990,2,FALSE),IF('部屋別効果（直）'!X742="撤去",VLOOKUP('施設リストA-1（直営）'!AC201,'（既設）調査結果'!$B$5:$C$1998,2,FALSE),0))</f>
        <v>0</v>
      </c>
      <c r="Z742" s="29">
        <f>'施設リストA-1（直営）'!AE201</f>
        <v>0</v>
      </c>
      <c r="AA742" s="29">
        <f>'施設リストA-1（直営）'!AF201</f>
        <v>0</v>
      </c>
      <c r="AB742" s="30">
        <f>IF(AA742="新設",VLOOKUP('施設リストA-1（直営）'!AG201,'（新設）照明器具'!$B$5:$C$1990,2,FALSE),IF('部屋別効果（直）'!AA742="撤去",VLOOKUP('施設リストA-1（直営）'!AG201,'（既設）調査結果'!$B$5:$C$1998,2,FALSE),0))</f>
        <v>0</v>
      </c>
      <c r="AC742" s="29">
        <f>'施設リストA-1（直営）'!AI201</f>
        <v>0</v>
      </c>
      <c r="AD742" s="29">
        <f>'施設リストA-1（直営）'!AJ201</f>
        <v>0</v>
      </c>
      <c r="AE742" s="30">
        <f>IF(AD742="新設",VLOOKUP('施設リストA-1（直営）'!AK201,'（新設）照明器具'!$B$5:$C$1990,2,FALSE),IF('部屋別効果（直）'!AD742="撤去",VLOOKUP('施設リストA-1（直営）'!AK201,'（既設）調査結果'!$B$5:$C$1998,2,FALSE),0))</f>
        <v>0</v>
      </c>
      <c r="AF742" s="29">
        <f>'施設リストA-1（直営）'!AM201</f>
        <v>0</v>
      </c>
      <c r="AG742" s="29">
        <f>'施設リストA-1（直営）'!AN201</f>
        <v>0</v>
      </c>
      <c r="AH742" s="30">
        <f>IF(AG742="新設",VLOOKUP('施設リストA-1（直営）'!AO201,'（新設）照明器具'!$B$5:$C$1990,2,FALSE),IF('部屋別効果（直）'!AG742="撤去",VLOOKUP('施設リストA-1（直営）'!AO201,'（既設）調査結果'!$B$5:$C$1998,2,FALSE),0))</f>
        <v>0</v>
      </c>
      <c r="AI742" s="29">
        <f>'施設リストA-1（直営）'!AQ201</f>
        <v>0</v>
      </c>
      <c r="AJ742" s="29">
        <f>'施設リストA-1（直営）'!AR201</f>
        <v>0</v>
      </c>
      <c r="AK742" s="30">
        <f>IF(AJ742="新設",VLOOKUP('施設リストA-1（直営）'!AS201,'（新設）照明器具'!$B$5:$C$1990,2,FALSE),IF('部屋別効果（直）'!AJ742="撤去",VLOOKUP('施設リストA-1（直営）'!AS201,'（既設）調査結果'!$B$5:$C$1998,2,FALSE),0))</f>
        <v>0</v>
      </c>
      <c r="AL742" s="29">
        <f>'施設リストA-1（直営）'!AU201</f>
        <v>0</v>
      </c>
    </row>
    <row r="743" spans="1:38" customFormat="1">
      <c r="A743" s="94"/>
      <c r="B743" s="16" t="str">
        <f>'施設リストA-1（直営）'!B202</f>
        <v>大宅小</v>
      </c>
      <c r="C743" s="14">
        <f>'施設リストA-1（直営）'!C202</f>
        <v>2</v>
      </c>
      <c r="D743" s="94" t="str">
        <f>'施設リストA-1（直営）'!D202</f>
        <v>家庭科室</v>
      </c>
      <c r="E743" s="20">
        <f>'施設リストA-1（直営）'!E202</f>
        <v>210</v>
      </c>
      <c r="F743" s="20">
        <f>'施設リストA-1（直営）'!F202</f>
        <v>6</v>
      </c>
      <c r="G743" s="13">
        <f>'施設リストA-1（直営）'!G202</f>
        <v>1260</v>
      </c>
      <c r="H743" s="28" t="e">
        <f t="shared" si="11"/>
        <v>#N/A</v>
      </c>
      <c r="I743" s="29" t="str">
        <f>'施設リストA-1（直営）'!H202</f>
        <v>新設</v>
      </c>
      <c r="J743" s="30" t="e">
        <f>IF(I743="新設",VLOOKUP('施設リストA-1（直営）'!I202,'（新設）照明器具'!$B$5:$C$1990,2,FALSE),IF('部屋別効果（直）'!I743="撤去",VLOOKUP('施設リストA-1（直営）'!I202,'（既設）調査結果'!$B$5:$C$1998,2,FALSE),0))</f>
        <v>#N/A</v>
      </c>
      <c r="K743" s="29">
        <f>'施設リストA-1（直営）'!K202</f>
        <v>12</v>
      </c>
      <c r="L743" s="29" t="str">
        <f>'施設リストA-1（直営）'!L202</f>
        <v>撤去</v>
      </c>
      <c r="M743" s="30">
        <f>IF(L743="新設",VLOOKUP('施設リストA-1（直営）'!M202,'（新設）照明器具'!$B$5:$C$1990,2,FALSE),IF('部屋別効果（直）'!L743="撤去",VLOOKUP('施設リストA-1（直営）'!M202,'（既設）調査結果'!$B$5:$C$1998,2,FALSE),0))</f>
        <v>86</v>
      </c>
      <c r="N743" s="29">
        <f>'施設リストA-1（直営）'!O202</f>
        <v>12</v>
      </c>
      <c r="O743" s="29">
        <f>'施設リストA-1（直営）'!P202</f>
        <v>0</v>
      </c>
      <c r="P743" s="30">
        <f>IF(O743="新設",VLOOKUP('施設リストA-1（直営）'!Q202,'（新設）照明器具'!$B$5:$C$1990,2,FALSE),IF('部屋別効果（直）'!O743="撤去",VLOOKUP('施設リストA-1（直営）'!Q202,'（既設）調査結果'!$B$5:$C$1998,2,FALSE),0))</f>
        <v>0</v>
      </c>
      <c r="Q743" s="29">
        <f>'施設リストA-1（直営）'!S202</f>
        <v>0</v>
      </c>
      <c r="R743" s="29">
        <f>'施設リストA-1（直営）'!T202</f>
        <v>0</v>
      </c>
      <c r="S743" s="30">
        <f>IF(R743="新設",VLOOKUP('施設リストA-1（直営）'!U202,'（新設）照明器具'!$B$5:$C$1990,2,FALSE),IF('部屋別効果（直）'!R743="撤去",VLOOKUP('施設リストA-1（直営）'!U202,'（既設）調査結果'!$B$5:$C$1998,2,FALSE),0))</f>
        <v>0</v>
      </c>
      <c r="T743" s="29">
        <f>'施設リストA-1（直営）'!W202</f>
        <v>0</v>
      </c>
      <c r="U743" s="29">
        <f>'施設リストA-1（直営）'!X202</f>
        <v>0</v>
      </c>
      <c r="V743" s="30">
        <f>IF(U743="新設",VLOOKUP('施設リストA-1（直営）'!Y202,'（新設）照明器具'!$B$5:$C$1990,2,FALSE),IF('部屋別効果（直）'!U743="撤去",VLOOKUP('施設リストA-1（直営）'!Y202,'（既設）調査結果'!$B$5:$C$1998,2,FALSE),0))</f>
        <v>0</v>
      </c>
      <c r="W743" s="29">
        <f>'施設リストA-1（直営）'!AA202</f>
        <v>0</v>
      </c>
      <c r="X743" s="29">
        <f>'施設リストA-1（直営）'!AB202</f>
        <v>0</v>
      </c>
      <c r="Y743" s="30">
        <f>IF(X743="新設",VLOOKUP('施設リストA-1（直営）'!AC202,'（新設）照明器具'!$B$5:$C$1990,2,FALSE),IF('部屋別効果（直）'!X743="撤去",VLOOKUP('施設リストA-1（直営）'!AC202,'（既設）調査結果'!$B$5:$C$1998,2,FALSE),0))</f>
        <v>0</v>
      </c>
      <c r="Z743" s="29">
        <f>'施設リストA-1（直営）'!AE202</f>
        <v>0</v>
      </c>
      <c r="AA743" s="29">
        <f>'施設リストA-1（直営）'!AF202</f>
        <v>0</v>
      </c>
      <c r="AB743" s="30">
        <f>IF(AA743="新設",VLOOKUP('施設リストA-1（直営）'!AG202,'（新設）照明器具'!$B$5:$C$1990,2,FALSE),IF('部屋別効果（直）'!AA743="撤去",VLOOKUP('施設リストA-1（直営）'!AG202,'（既設）調査結果'!$B$5:$C$1998,2,FALSE),0))</f>
        <v>0</v>
      </c>
      <c r="AC743" s="29">
        <f>'施設リストA-1（直営）'!AI202</f>
        <v>0</v>
      </c>
      <c r="AD743" s="29">
        <f>'施設リストA-1（直営）'!AJ202</f>
        <v>0</v>
      </c>
      <c r="AE743" s="30">
        <f>IF(AD743="新設",VLOOKUP('施設リストA-1（直営）'!AK202,'（新設）照明器具'!$B$5:$C$1990,2,FALSE),IF('部屋別効果（直）'!AD743="撤去",VLOOKUP('施設リストA-1（直営）'!AK202,'（既設）調査結果'!$B$5:$C$1998,2,FALSE),0))</f>
        <v>0</v>
      </c>
      <c r="AF743" s="29">
        <f>'施設リストA-1（直営）'!AM202</f>
        <v>0</v>
      </c>
      <c r="AG743" s="29">
        <f>'施設リストA-1（直営）'!AN202</f>
        <v>0</v>
      </c>
      <c r="AH743" s="30">
        <f>IF(AG743="新設",VLOOKUP('施設リストA-1（直営）'!AO202,'（新設）照明器具'!$B$5:$C$1990,2,FALSE),IF('部屋別効果（直）'!AG743="撤去",VLOOKUP('施設リストA-1（直営）'!AO202,'（既設）調査結果'!$B$5:$C$1998,2,FALSE),0))</f>
        <v>0</v>
      </c>
      <c r="AI743" s="29">
        <f>'施設リストA-1（直営）'!AQ202</f>
        <v>0</v>
      </c>
      <c r="AJ743" s="29">
        <f>'施設リストA-1（直営）'!AR202</f>
        <v>0</v>
      </c>
      <c r="AK743" s="30">
        <f>IF(AJ743="新設",VLOOKUP('施設リストA-1（直営）'!AS202,'（新設）照明器具'!$B$5:$C$1990,2,FALSE),IF('部屋別効果（直）'!AJ743="撤去",VLOOKUP('施設リストA-1（直営）'!AS202,'（既設）調査結果'!$B$5:$C$1998,2,FALSE),0))</f>
        <v>0</v>
      </c>
      <c r="AL743" s="29">
        <f>'施設リストA-1（直営）'!AU202</f>
        <v>0</v>
      </c>
    </row>
    <row r="744" spans="1:38" customFormat="1">
      <c r="A744" s="94"/>
      <c r="B744" s="16" t="str">
        <f>'施設リストA-1（直営）'!B203</f>
        <v>大宅小</v>
      </c>
      <c r="C744" s="14">
        <f>'施設リストA-1（直営）'!C203</f>
        <v>3</v>
      </c>
      <c r="D744" s="94" t="str">
        <f>'施設リストA-1（直営）'!D203</f>
        <v>５年１組</v>
      </c>
      <c r="E744" s="20">
        <f>'施設リストA-1（直営）'!E203</f>
        <v>210</v>
      </c>
      <c r="F744" s="20">
        <f>'施設リストA-1（直営）'!F203</f>
        <v>8</v>
      </c>
      <c r="G744" s="13">
        <f>'施設リストA-1（直営）'!G203</f>
        <v>1680</v>
      </c>
      <c r="H744" s="28" t="e">
        <f t="shared" si="11"/>
        <v>#N/A</v>
      </c>
      <c r="I744" s="29" t="str">
        <f>'施設リストA-1（直営）'!H203</f>
        <v>新設</v>
      </c>
      <c r="J744" s="30" t="e">
        <f>IF(I744="新設",VLOOKUP('施設リストA-1（直営）'!I203,'（新設）照明器具'!$B$5:$C$1990,2,FALSE),IF('部屋別効果（直）'!I744="撤去",VLOOKUP('施設リストA-1（直営）'!I203,'（既設）調査結果'!$B$5:$C$1998,2,FALSE),0))</f>
        <v>#N/A</v>
      </c>
      <c r="K744" s="29">
        <f>'施設リストA-1（直営）'!K203</f>
        <v>10</v>
      </c>
      <c r="L744" s="29" t="str">
        <f>'施設リストA-1（直営）'!L203</f>
        <v>撤去</v>
      </c>
      <c r="M744" s="30">
        <f>IF(L744="新設",VLOOKUP('施設リストA-1（直営）'!M203,'（新設）照明器具'!$B$5:$C$1990,2,FALSE),IF('部屋別効果（直）'!L744="撤去",VLOOKUP('施設リストA-1（直営）'!M203,'（既設）調査結果'!$B$5:$C$1998,2,FALSE),0))</f>
        <v>86</v>
      </c>
      <c r="N744" s="29">
        <f>'施設リストA-1（直営）'!O203</f>
        <v>10</v>
      </c>
      <c r="O744" s="29">
        <f>'施設リストA-1（直営）'!P203</f>
        <v>0</v>
      </c>
      <c r="P744" s="30">
        <f>IF(O744="新設",VLOOKUP('施設リストA-1（直営）'!Q203,'（新設）照明器具'!$B$5:$C$1990,2,FALSE),IF('部屋別効果（直）'!O744="撤去",VLOOKUP('施設リストA-1（直営）'!Q203,'（既設）調査結果'!$B$5:$C$1998,2,FALSE),0))</f>
        <v>0</v>
      </c>
      <c r="Q744" s="29">
        <f>'施設リストA-1（直営）'!S203</f>
        <v>0</v>
      </c>
      <c r="R744" s="29">
        <f>'施設リストA-1（直営）'!T203</f>
        <v>0</v>
      </c>
      <c r="S744" s="30">
        <f>IF(R744="新設",VLOOKUP('施設リストA-1（直営）'!U203,'（新設）照明器具'!$B$5:$C$1990,2,FALSE),IF('部屋別効果（直）'!R744="撤去",VLOOKUP('施設リストA-1（直営）'!U203,'（既設）調査結果'!$B$5:$C$1998,2,FALSE),0))</f>
        <v>0</v>
      </c>
      <c r="T744" s="29">
        <f>'施設リストA-1（直営）'!W203</f>
        <v>0</v>
      </c>
      <c r="U744" s="29">
        <f>'施設リストA-1（直営）'!X203</f>
        <v>0</v>
      </c>
      <c r="V744" s="30">
        <f>IF(U744="新設",VLOOKUP('施設リストA-1（直営）'!Y203,'（新設）照明器具'!$B$5:$C$1990,2,FALSE),IF('部屋別効果（直）'!U744="撤去",VLOOKUP('施設リストA-1（直営）'!Y203,'（既設）調査結果'!$B$5:$C$1998,2,FALSE),0))</f>
        <v>0</v>
      </c>
      <c r="W744" s="29">
        <f>'施設リストA-1（直営）'!AA203</f>
        <v>0</v>
      </c>
      <c r="X744" s="29">
        <f>'施設リストA-1（直営）'!AB203</f>
        <v>0</v>
      </c>
      <c r="Y744" s="30">
        <f>IF(X744="新設",VLOOKUP('施設リストA-1（直営）'!AC203,'（新設）照明器具'!$B$5:$C$1990,2,FALSE),IF('部屋別効果（直）'!X744="撤去",VLOOKUP('施設リストA-1（直営）'!AC203,'（既設）調査結果'!$B$5:$C$1998,2,FALSE),0))</f>
        <v>0</v>
      </c>
      <c r="Z744" s="29">
        <f>'施設リストA-1（直営）'!AE203</f>
        <v>0</v>
      </c>
      <c r="AA744" s="29">
        <f>'施設リストA-1（直営）'!AF203</f>
        <v>0</v>
      </c>
      <c r="AB744" s="30">
        <f>IF(AA744="新設",VLOOKUP('施設リストA-1（直営）'!AG203,'（新設）照明器具'!$B$5:$C$1990,2,FALSE),IF('部屋別効果（直）'!AA744="撤去",VLOOKUP('施設リストA-1（直営）'!AG203,'（既設）調査結果'!$B$5:$C$1998,2,FALSE),0))</f>
        <v>0</v>
      </c>
      <c r="AC744" s="29">
        <f>'施設リストA-1（直営）'!AI203</f>
        <v>0</v>
      </c>
      <c r="AD744" s="29">
        <f>'施設リストA-1（直営）'!AJ203</f>
        <v>0</v>
      </c>
      <c r="AE744" s="30">
        <f>IF(AD744="新設",VLOOKUP('施設リストA-1（直営）'!AK203,'（新設）照明器具'!$B$5:$C$1990,2,FALSE),IF('部屋別効果（直）'!AD744="撤去",VLOOKUP('施設リストA-1（直営）'!AK203,'（既設）調査結果'!$B$5:$C$1998,2,FALSE),0))</f>
        <v>0</v>
      </c>
      <c r="AF744" s="29">
        <f>'施設リストA-1（直営）'!AM203</f>
        <v>0</v>
      </c>
      <c r="AG744" s="29">
        <f>'施設リストA-1（直営）'!AN203</f>
        <v>0</v>
      </c>
      <c r="AH744" s="30">
        <f>IF(AG744="新設",VLOOKUP('施設リストA-1（直営）'!AO203,'（新設）照明器具'!$B$5:$C$1990,2,FALSE),IF('部屋別効果（直）'!AG744="撤去",VLOOKUP('施設リストA-1（直営）'!AO203,'（既設）調査結果'!$B$5:$C$1998,2,FALSE),0))</f>
        <v>0</v>
      </c>
      <c r="AI744" s="29">
        <f>'施設リストA-1（直営）'!AQ203</f>
        <v>0</v>
      </c>
      <c r="AJ744" s="29">
        <f>'施設リストA-1（直営）'!AR203</f>
        <v>0</v>
      </c>
      <c r="AK744" s="30">
        <f>IF(AJ744="新設",VLOOKUP('施設リストA-1（直営）'!AS203,'（新設）照明器具'!$B$5:$C$1990,2,FALSE),IF('部屋別効果（直）'!AJ744="撤去",VLOOKUP('施設リストA-1（直営）'!AS203,'（既設）調査結果'!$B$5:$C$1998,2,FALSE),0))</f>
        <v>0</v>
      </c>
      <c r="AL744" s="29">
        <f>'施設リストA-1（直営）'!AU203</f>
        <v>0</v>
      </c>
    </row>
    <row r="745" spans="1:38" customFormat="1">
      <c r="A745" s="94"/>
      <c r="B745" s="16" t="str">
        <f>'施設リストA-1（直営）'!B204</f>
        <v>大宅小</v>
      </c>
      <c r="C745" s="14">
        <f>'施設リストA-1（直営）'!C204</f>
        <v>3</v>
      </c>
      <c r="D745" s="94" t="str">
        <f>'施設リストA-1（直営）'!D204</f>
        <v>５年２組</v>
      </c>
      <c r="E745" s="20">
        <f>'施設リストA-1（直営）'!E204</f>
        <v>210</v>
      </c>
      <c r="F745" s="20">
        <f>'施設リストA-1（直営）'!F204</f>
        <v>8</v>
      </c>
      <c r="G745" s="13">
        <f>'施設リストA-1（直営）'!G204</f>
        <v>1680</v>
      </c>
      <c r="H745" s="28" t="e">
        <f t="shared" si="11"/>
        <v>#N/A</v>
      </c>
      <c r="I745" s="29" t="str">
        <f>'施設リストA-1（直営）'!H204</f>
        <v>新設</v>
      </c>
      <c r="J745" s="30" t="e">
        <f>IF(I745="新設",VLOOKUP('施設リストA-1（直営）'!I204,'（新設）照明器具'!$B$5:$C$1990,2,FALSE),IF('部屋別効果（直）'!I745="撤去",VLOOKUP('施設リストA-1（直営）'!I204,'（既設）調査結果'!$B$5:$C$1998,2,FALSE),0))</f>
        <v>#N/A</v>
      </c>
      <c r="K745" s="29">
        <f>'施設リストA-1（直営）'!K204</f>
        <v>7</v>
      </c>
      <c r="L745" s="29" t="str">
        <f>'施設リストA-1（直営）'!L204</f>
        <v>撤去</v>
      </c>
      <c r="M745" s="30">
        <f>IF(L745="新設",VLOOKUP('施設リストA-1（直営）'!M204,'（新設）照明器具'!$B$5:$C$1990,2,FALSE),IF('部屋別効果（直）'!L745="撤去",VLOOKUP('施設リストA-1（直営）'!M204,'（既設）調査結果'!$B$5:$C$1998,2,FALSE),0))</f>
        <v>86</v>
      </c>
      <c r="N745" s="29">
        <f>'施設リストA-1（直営）'!O204</f>
        <v>7</v>
      </c>
      <c r="O745" s="29">
        <f>'施設リストA-1（直営）'!P204</f>
        <v>0</v>
      </c>
      <c r="P745" s="30">
        <f>IF(O745="新設",VLOOKUP('施設リストA-1（直営）'!Q204,'（新設）照明器具'!$B$5:$C$1990,2,FALSE),IF('部屋別効果（直）'!O745="撤去",VLOOKUP('施設リストA-1（直営）'!Q204,'（既設）調査結果'!$B$5:$C$1998,2,FALSE),0))</f>
        <v>0</v>
      </c>
      <c r="Q745" s="29">
        <f>'施設リストA-1（直営）'!S204</f>
        <v>0</v>
      </c>
      <c r="R745" s="29">
        <f>'施設リストA-1（直営）'!T204</f>
        <v>0</v>
      </c>
      <c r="S745" s="30">
        <f>IF(R745="新設",VLOOKUP('施設リストA-1（直営）'!U204,'（新設）照明器具'!$B$5:$C$1990,2,FALSE),IF('部屋別効果（直）'!R745="撤去",VLOOKUP('施設リストA-1（直営）'!U204,'（既設）調査結果'!$B$5:$C$1998,2,FALSE),0))</f>
        <v>0</v>
      </c>
      <c r="T745" s="29">
        <f>'施設リストA-1（直営）'!W204</f>
        <v>0</v>
      </c>
      <c r="U745" s="29">
        <f>'施設リストA-1（直営）'!X204</f>
        <v>0</v>
      </c>
      <c r="V745" s="30">
        <f>IF(U745="新設",VLOOKUP('施設リストA-1（直営）'!Y204,'（新設）照明器具'!$B$5:$C$1990,2,FALSE),IF('部屋別効果（直）'!U745="撤去",VLOOKUP('施設リストA-1（直営）'!Y204,'（既設）調査結果'!$B$5:$C$1998,2,FALSE),0))</f>
        <v>0</v>
      </c>
      <c r="W745" s="29">
        <f>'施設リストA-1（直営）'!AA204</f>
        <v>0</v>
      </c>
      <c r="X745" s="29">
        <f>'施設リストA-1（直営）'!AB204</f>
        <v>0</v>
      </c>
      <c r="Y745" s="30">
        <f>IF(X745="新設",VLOOKUP('施設リストA-1（直営）'!AC204,'（新設）照明器具'!$B$5:$C$1990,2,FALSE),IF('部屋別効果（直）'!X745="撤去",VLOOKUP('施設リストA-1（直営）'!AC204,'（既設）調査結果'!$B$5:$C$1998,2,FALSE),0))</f>
        <v>0</v>
      </c>
      <c r="Z745" s="29">
        <f>'施設リストA-1（直営）'!AE204</f>
        <v>0</v>
      </c>
      <c r="AA745" s="29">
        <f>'施設リストA-1（直営）'!AF204</f>
        <v>0</v>
      </c>
      <c r="AB745" s="30">
        <f>IF(AA745="新設",VLOOKUP('施設リストA-1（直営）'!AG204,'（新設）照明器具'!$B$5:$C$1990,2,FALSE),IF('部屋別効果（直）'!AA745="撤去",VLOOKUP('施設リストA-1（直営）'!AG204,'（既設）調査結果'!$B$5:$C$1998,2,FALSE),0))</f>
        <v>0</v>
      </c>
      <c r="AC745" s="29">
        <f>'施設リストA-1（直営）'!AI204</f>
        <v>0</v>
      </c>
      <c r="AD745" s="29">
        <f>'施設リストA-1（直営）'!AJ204</f>
        <v>0</v>
      </c>
      <c r="AE745" s="30">
        <f>IF(AD745="新設",VLOOKUP('施設リストA-1（直営）'!AK204,'（新設）照明器具'!$B$5:$C$1990,2,FALSE),IF('部屋別効果（直）'!AD745="撤去",VLOOKUP('施設リストA-1（直営）'!AK204,'（既設）調査結果'!$B$5:$C$1998,2,FALSE),0))</f>
        <v>0</v>
      </c>
      <c r="AF745" s="29">
        <f>'施設リストA-1（直営）'!AM204</f>
        <v>0</v>
      </c>
      <c r="AG745" s="29">
        <f>'施設リストA-1（直営）'!AN204</f>
        <v>0</v>
      </c>
      <c r="AH745" s="30">
        <f>IF(AG745="新設",VLOOKUP('施設リストA-1（直営）'!AO204,'（新設）照明器具'!$B$5:$C$1990,2,FALSE),IF('部屋別効果（直）'!AG745="撤去",VLOOKUP('施設リストA-1（直営）'!AO204,'（既設）調査結果'!$B$5:$C$1998,2,FALSE),0))</f>
        <v>0</v>
      </c>
      <c r="AI745" s="29">
        <f>'施設リストA-1（直営）'!AQ204</f>
        <v>0</v>
      </c>
      <c r="AJ745" s="29">
        <f>'施設リストA-1（直営）'!AR204</f>
        <v>0</v>
      </c>
      <c r="AK745" s="30">
        <f>IF(AJ745="新設",VLOOKUP('施設リストA-1（直営）'!AS204,'（新設）照明器具'!$B$5:$C$1990,2,FALSE),IF('部屋別効果（直）'!AJ745="撤去",VLOOKUP('施設リストA-1（直営）'!AS204,'（既設）調査結果'!$B$5:$C$1998,2,FALSE),0))</f>
        <v>0</v>
      </c>
      <c r="AL745" s="29">
        <f>'施設リストA-1（直営）'!AU204</f>
        <v>0</v>
      </c>
    </row>
    <row r="746" spans="1:38" customFormat="1">
      <c r="A746" s="94"/>
      <c r="B746" s="16" t="str">
        <f>'施設リストA-1（直営）'!B205</f>
        <v>大宅小</v>
      </c>
      <c r="C746" s="14">
        <f>'施設リストA-1（直営）'!C205</f>
        <v>3</v>
      </c>
      <c r="D746" s="94" t="str">
        <f>'施設リストA-1（直営）'!D205</f>
        <v>５年３組</v>
      </c>
      <c r="E746" s="20">
        <f>'施設リストA-1（直営）'!E205</f>
        <v>210</v>
      </c>
      <c r="F746" s="20">
        <f>'施設リストA-1（直営）'!F205</f>
        <v>8</v>
      </c>
      <c r="G746" s="13">
        <f>'施設リストA-1（直営）'!G205</f>
        <v>1680</v>
      </c>
      <c r="H746" s="28" t="e">
        <f t="shared" si="11"/>
        <v>#N/A</v>
      </c>
      <c r="I746" s="29" t="str">
        <f>'施設リストA-1（直営）'!H205</f>
        <v>新設</v>
      </c>
      <c r="J746" s="30" t="e">
        <f>IF(I746="新設",VLOOKUP('施設リストA-1（直営）'!I205,'（新設）照明器具'!$B$5:$C$1990,2,FALSE),IF('部屋別効果（直）'!I746="撤去",VLOOKUP('施設リストA-1（直営）'!I205,'（既設）調査結果'!$B$5:$C$1998,2,FALSE),0))</f>
        <v>#N/A</v>
      </c>
      <c r="K746" s="29">
        <f>'施設リストA-1（直営）'!K205</f>
        <v>10</v>
      </c>
      <c r="L746" s="29" t="str">
        <f>'施設リストA-1（直営）'!L205</f>
        <v>撤去</v>
      </c>
      <c r="M746" s="30">
        <f>IF(L746="新設",VLOOKUP('施設リストA-1（直営）'!M205,'（新設）照明器具'!$B$5:$C$1990,2,FALSE),IF('部屋別効果（直）'!L746="撤去",VLOOKUP('施設リストA-1（直営）'!M205,'（既設）調査結果'!$B$5:$C$1998,2,FALSE),0))</f>
        <v>86</v>
      </c>
      <c r="N746" s="29">
        <f>'施設リストA-1（直営）'!O205</f>
        <v>10</v>
      </c>
      <c r="O746" s="29">
        <f>'施設リストA-1（直営）'!P205</f>
        <v>0</v>
      </c>
      <c r="P746" s="30">
        <f>IF(O746="新設",VLOOKUP('施設リストA-1（直営）'!Q205,'（新設）照明器具'!$B$5:$C$1990,2,FALSE),IF('部屋別効果（直）'!O746="撤去",VLOOKUP('施設リストA-1（直営）'!Q205,'（既設）調査結果'!$B$5:$C$1998,2,FALSE),0))</f>
        <v>0</v>
      </c>
      <c r="Q746" s="29">
        <f>'施設リストA-1（直営）'!S205</f>
        <v>0</v>
      </c>
      <c r="R746" s="29">
        <f>'施設リストA-1（直営）'!T205</f>
        <v>0</v>
      </c>
      <c r="S746" s="30">
        <f>IF(R746="新設",VLOOKUP('施設リストA-1（直営）'!U205,'（新設）照明器具'!$B$5:$C$1990,2,FALSE),IF('部屋別効果（直）'!R746="撤去",VLOOKUP('施設リストA-1（直営）'!U205,'（既設）調査結果'!$B$5:$C$1998,2,FALSE),0))</f>
        <v>0</v>
      </c>
      <c r="T746" s="29">
        <f>'施設リストA-1（直営）'!W205</f>
        <v>0</v>
      </c>
      <c r="U746" s="29">
        <f>'施設リストA-1（直営）'!X205</f>
        <v>0</v>
      </c>
      <c r="V746" s="30">
        <f>IF(U746="新設",VLOOKUP('施設リストA-1（直営）'!Y205,'（新設）照明器具'!$B$5:$C$1990,2,FALSE),IF('部屋別効果（直）'!U746="撤去",VLOOKUP('施設リストA-1（直営）'!Y205,'（既設）調査結果'!$B$5:$C$1998,2,FALSE),0))</f>
        <v>0</v>
      </c>
      <c r="W746" s="29">
        <f>'施設リストA-1（直営）'!AA205</f>
        <v>0</v>
      </c>
      <c r="X746" s="29">
        <f>'施設リストA-1（直営）'!AB205</f>
        <v>0</v>
      </c>
      <c r="Y746" s="30">
        <f>IF(X746="新設",VLOOKUP('施設リストA-1（直営）'!AC205,'（新設）照明器具'!$B$5:$C$1990,2,FALSE),IF('部屋別効果（直）'!X746="撤去",VLOOKUP('施設リストA-1（直営）'!AC205,'（既設）調査結果'!$B$5:$C$1998,2,FALSE),0))</f>
        <v>0</v>
      </c>
      <c r="Z746" s="29">
        <f>'施設リストA-1（直営）'!AE205</f>
        <v>0</v>
      </c>
      <c r="AA746" s="29">
        <f>'施設リストA-1（直営）'!AF205</f>
        <v>0</v>
      </c>
      <c r="AB746" s="30">
        <f>IF(AA746="新設",VLOOKUP('施設リストA-1（直営）'!AG205,'（新設）照明器具'!$B$5:$C$1990,2,FALSE),IF('部屋別効果（直）'!AA746="撤去",VLOOKUP('施設リストA-1（直営）'!AG205,'（既設）調査結果'!$B$5:$C$1998,2,FALSE),0))</f>
        <v>0</v>
      </c>
      <c r="AC746" s="29">
        <f>'施設リストA-1（直営）'!AI205</f>
        <v>0</v>
      </c>
      <c r="AD746" s="29">
        <f>'施設リストA-1（直営）'!AJ205</f>
        <v>0</v>
      </c>
      <c r="AE746" s="30">
        <f>IF(AD746="新設",VLOOKUP('施設リストA-1（直営）'!AK205,'（新設）照明器具'!$B$5:$C$1990,2,FALSE),IF('部屋別効果（直）'!AD746="撤去",VLOOKUP('施設リストA-1（直営）'!AK205,'（既設）調査結果'!$B$5:$C$1998,2,FALSE),0))</f>
        <v>0</v>
      </c>
      <c r="AF746" s="29">
        <f>'施設リストA-1（直営）'!AM205</f>
        <v>0</v>
      </c>
      <c r="AG746" s="29">
        <f>'施設リストA-1（直営）'!AN205</f>
        <v>0</v>
      </c>
      <c r="AH746" s="30">
        <f>IF(AG746="新設",VLOOKUP('施設リストA-1（直営）'!AO205,'（新設）照明器具'!$B$5:$C$1990,2,FALSE),IF('部屋別効果（直）'!AG746="撤去",VLOOKUP('施設リストA-1（直営）'!AO205,'（既設）調査結果'!$B$5:$C$1998,2,FALSE),0))</f>
        <v>0</v>
      </c>
      <c r="AI746" s="29">
        <f>'施設リストA-1（直営）'!AQ205</f>
        <v>0</v>
      </c>
      <c r="AJ746" s="29">
        <f>'施設リストA-1（直営）'!AR205</f>
        <v>0</v>
      </c>
      <c r="AK746" s="30">
        <f>IF(AJ746="新設",VLOOKUP('施設リストA-1（直営）'!AS205,'（新設）照明器具'!$B$5:$C$1990,2,FALSE),IF('部屋別効果（直）'!AJ746="撤去",VLOOKUP('施設リストA-1（直営）'!AS205,'（既設）調査結果'!$B$5:$C$1998,2,FALSE),0))</f>
        <v>0</v>
      </c>
      <c r="AL746" s="29">
        <f>'施設リストA-1（直営）'!AU205</f>
        <v>0</v>
      </c>
    </row>
    <row r="747" spans="1:38" customFormat="1">
      <c r="A747" s="94"/>
      <c r="B747" s="16" t="str">
        <f>'施設リストA-1（直営）'!B206</f>
        <v>大宅小</v>
      </c>
      <c r="C747" s="14">
        <f>'施設リストA-1（直営）'!C206</f>
        <v>3</v>
      </c>
      <c r="D747" s="94" t="str">
        <f>'施設リストA-1（直営）'!D206</f>
        <v>５年４組</v>
      </c>
      <c r="E747" s="20">
        <f>'施設リストA-1（直営）'!E206</f>
        <v>210</v>
      </c>
      <c r="F747" s="20">
        <f>'施設リストA-1（直営）'!F206</f>
        <v>8</v>
      </c>
      <c r="G747" s="13">
        <f>'施設リストA-1（直営）'!G206</f>
        <v>1680</v>
      </c>
      <c r="H747" s="28" t="e">
        <f t="shared" si="11"/>
        <v>#N/A</v>
      </c>
      <c r="I747" s="29" t="str">
        <f>'施設リストA-1（直営）'!H206</f>
        <v>新設</v>
      </c>
      <c r="J747" s="30" t="e">
        <f>IF(I747="新設",VLOOKUP('施設リストA-1（直営）'!I206,'（新設）照明器具'!$B$5:$C$1990,2,FALSE),IF('部屋別効果（直）'!I747="撤去",VLOOKUP('施設リストA-1（直営）'!I206,'（既設）調査結果'!$B$5:$C$1998,2,FALSE),0))</f>
        <v>#N/A</v>
      </c>
      <c r="K747" s="29">
        <f>'施設リストA-1（直営）'!K206</f>
        <v>10</v>
      </c>
      <c r="L747" s="29" t="str">
        <f>'施設リストA-1（直営）'!L206</f>
        <v>撤去</v>
      </c>
      <c r="M747" s="30">
        <f>IF(L747="新設",VLOOKUP('施設リストA-1（直営）'!M206,'（新設）照明器具'!$B$5:$C$1990,2,FALSE),IF('部屋別効果（直）'!L747="撤去",VLOOKUP('施設リストA-1（直営）'!M206,'（既設）調査結果'!$B$5:$C$1998,2,FALSE),0))</f>
        <v>86</v>
      </c>
      <c r="N747" s="29">
        <f>'施設リストA-1（直営）'!O206</f>
        <v>10</v>
      </c>
      <c r="O747" s="29">
        <f>'施設リストA-1（直営）'!P206</f>
        <v>0</v>
      </c>
      <c r="P747" s="30">
        <f>IF(O747="新設",VLOOKUP('施設リストA-1（直営）'!Q206,'（新設）照明器具'!$B$5:$C$1990,2,FALSE),IF('部屋別効果（直）'!O747="撤去",VLOOKUP('施設リストA-1（直営）'!Q206,'（既設）調査結果'!$B$5:$C$1998,2,FALSE),0))</f>
        <v>0</v>
      </c>
      <c r="Q747" s="29">
        <f>'施設リストA-1（直営）'!S206</f>
        <v>0</v>
      </c>
      <c r="R747" s="29">
        <f>'施設リストA-1（直営）'!T206</f>
        <v>0</v>
      </c>
      <c r="S747" s="30">
        <f>IF(R747="新設",VLOOKUP('施設リストA-1（直営）'!U206,'（新設）照明器具'!$B$5:$C$1990,2,FALSE),IF('部屋別効果（直）'!R747="撤去",VLOOKUP('施設リストA-1（直営）'!U206,'（既設）調査結果'!$B$5:$C$1998,2,FALSE),0))</f>
        <v>0</v>
      </c>
      <c r="T747" s="29">
        <f>'施設リストA-1（直営）'!W206</f>
        <v>0</v>
      </c>
      <c r="U747" s="29">
        <f>'施設リストA-1（直営）'!X206</f>
        <v>0</v>
      </c>
      <c r="V747" s="30">
        <f>IF(U747="新設",VLOOKUP('施設リストA-1（直営）'!Y206,'（新設）照明器具'!$B$5:$C$1990,2,FALSE),IF('部屋別効果（直）'!U747="撤去",VLOOKUP('施設リストA-1（直営）'!Y206,'（既設）調査結果'!$B$5:$C$1998,2,FALSE),0))</f>
        <v>0</v>
      </c>
      <c r="W747" s="29">
        <f>'施設リストA-1（直営）'!AA206</f>
        <v>0</v>
      </c>
      <c r="X747" s="29">
        <f>'施設リストA-1（直営）'!AB206</f>
        <v>0</v>
      </c>
      <c r="Y747" s="30">
        <f>IF(X747="新設",VLOOKUP('施設リストA-1（直営）'!AC206,'（新設）照明器具'!$B$5:$C$1990,2,FALSE),IF('部屋別効果（直）'!X747="撤去",VLOOKUP('施設リストA-1（直営）'!AC206,'（既設）調査結果'!$B$5:$C$1998,2,FALSE),0))</f>
        <v>0</v>
      </c>
      <c r="Z747" s="29">
        <f>'施設リストA-1（直営）'!AE206</f>
        <v>0</v>
      </c>
      <c r="AA747" s="29">
        <f>'施設リストA-1（直営）'!AF206</f>
        <v>0</v>
      </c>
      <c r="AB747" s="30">
        <f>IF(AA747="新設",VLOOKUP('施設リストA-1（直営）'!AG206,'（新設）照明器具'!$B$5:$C$1990,2,FALSE),IF('部屋別効果（直）'!AA747="撤去",VLOOKUP('施設リストA-1（直営）'!AG206,'（既設）調査結果'!$B$5:$C$1998,2,FALSE),0))</f>
        <v>0</v>
      </c>
      <c r="AC747" s="29">
        <f>'施設リストA-1（直営）'!AI206</f>
        <v>0</v>
      </c>
      <c r="AD747" s="29">
        <f>'施設リストA-1（直営）'!AJ206</f>
        <v>0</v>
      </c>
      <c r="AE747" s="30">
        <f>IF(AD747="新設",VLOOKUP('施設リストA-1（直営）'!AK206,'（新設）照明器具'!$B$5:$C$1990,2,FALSE),IF('部屋別効果（直）'!AD747="撤去",VLOOKUP('施設リストA-1（直営）'!AK206,'（既設）調査結果'!$B$5:$C$1998,2,FALSE),0))</f>
        <v>0</v>
      </c>
      <c r="AF747" s="29">
        <f>'施設リストA-1（直営）'!AM206</f>
        <v>0</v>
      </c>
      <c r="AG747" s="29">
        <f>'施設リストA-1（直営）'!AN206</f>
        <v>0</v>
      </c>
      <c r="AH747" s="30">
        <f>IF(AG747="新設",VLOOKUP('施設リストA-1（直営）'!AO206,'（新設）照明器具'!$B$5:$C$1990,2,FALSE),IF('部屋別効果（直）'!AG747="撤去",VLOOKUP('施設リストA-1（直営）'!AO206,'（既設）調査結果'!$B$5:$C$1998,2,FALSE),0))</f>
        <v>0</v>
      </c>
      <c r="AI747" s="29">
        <f>'施設リストA-1（直営）'!AQ206</f>
        <v>0</v>
      </c>
      <c r="AJ747" s="29">
        <f>'施設リストA-1（直営）'!AR206</f>
        <v>0</v>
      </c>
      <c r="AK747" s="30">
        <f>IF(AJ747="新設",VLOOKUP('施設リストA-1（直営）'!AS206,'（新設）照明器具'!$B$5:$C$1990,2,FALSE),IF('部屋別効果（直）'!AJ747="撤去",VLOOKUP('施設リストA-1（直営）'!AS206,'（既設）調査結果'!$B$5:$C$1998,2,FALSE),0))</f>
        <v>0</v>
      </c>
      <c r="AL747" s="29">
        <f>'施設リストA-1（直営）'!AU206</f>
        <v>0</v>
      </c>
    </row>
    <row r="748" spans="1:38" customFormat="1">
      <c r="A748" s="94"/>
      <c r="B748" s="16" t="str">
        <f>'施設リストA-1（直営）'!B207</f>
        <v>大宅小</v>
      </c>
      <c r="C748" s="14">
        <f>'施設リストA-1（直営）'!C207</f>
        <v>3</v>
      </c>
      <c r="D748" s="94" t="str">
        <f>'施設リストA-1（直営）'!D207</f>
        <v>５年学習室</v>
      </c>
      <c r="E748" s="20">
        <f>'施設リストA-1（直営）'!E207</f>
        <v>210</v>
      </c>
      <c r="F748" s="20">
        <f>'施設リストA-1（直営）'!F207</f>
        <v>4</v>
      </c>
      <c r="G748" s="13">
        <f>'施設リストA-1（直営）'!G207</f>
        <v>840</v>
      </c>
      <c r="H748" s="28" t="e">
        <f t="shared" si="11"/>
        <v>#N/A</v>
      </c>
      <c r="I748" s="29" t="str">
        <f>'施設リストA-1（直営）'!H207</f>
        <v>新設</v>
      </c>
      <c r="J748" s="30" t="e">
        <f>IF(I748="新設",VLOOKUP('施設リストA-1（直営）'!I207,'（新設）照明器具'!$B$5:$C$1990,2,FALSE),IF('部屋別効果（直）'!I748="撤去",VLOOKUP('施設リストA-1（直営）'!I207,'（既設）調査結果'!$B$5:$C$1998,2,FALSE),0))</f>
        <v>#N/A</v>
      </c>
      <c r="K748" s="29">
        <f>'施設リストA-1（直営）'!K207</f>
        <v>10</v>
      </c>
      <c r="L748" s="29" t="str">
        <f>'施設リストA-1（直営）'!L207</f>
        <v>撤去</v>
      </c>
      <c r="M748" s="30">
        <f>IF(L748="新設",VLOOKUP('施設リストA-1（直営）'!M207,'（新設）照明器具'!$B$5:$C$1990,2,FALSE),IF('部屋別効果（直）'!L748="撤去",VLOOKUP('施設リストA-1（直営）'!M207,'（既設）調査結果'!$B$5:$C$1998,2,FALSE),0))</f>
        <v>86</v>
      </c>
      <c r="N748" s="29">
        <f>'施設リストA-1（直営）'!O207</f>
        <v>10</v>
      </c>
      <c r="O748" s="29">
        <f>'施設リストA-1（直営）'!P207</f>
        <v>0</v>
      </c>
      <c r="P748" s="30">
        <f>IF(O748="新設",VLOOKUP('施設リストA-1（直営）'!Q207,'（新設）照明器具'!$B$5:$C$1990,2,FALSE),IF('部屋別効果（直）'!O748="撤去",VLOOKUP('施設リストA-1（直営）'!Q207,'（既設）調査結果'!$B$5:$C$1998,2,FALSE),0))</f>
        <v>0</v>
      </c>
      <c r="Q748" s="29">
        <f>'施設リストA-1（直営）'!S207</f>
        <v>0</v>
      </c>
      <c r="R748" s="29">
        <f>'施設リストA-1（直営）'!T207</f>
        <v>0</v>
      </c>
      <c r="S748" s="30">
        <f>IF(R748="新設",VLOOKUP('施設リストA-1（直営）'!U207,'（新設）照明器具'!$B$5:$C$1990,2,FALSE),IF('部屋別効果（直）'!R748="撤去",VLOOKUP('施設リストA-1（直営）'!U207,'（既設）調査結果'!$B$5:$C$1998,2,FALSE),0))</f>
        <v>0</v>
      </c>
      <c r="T748" s="29">
        <f>'施設リストA-1（直営）'!W207</f>
        <v>0</v>
      </c>
      <c r="U748" s="29">
        <f>'施設リストA-1（直営）'!X207</f>
        <v>0</v>
      </c>
      <c r="V748" s="30">
        <f>IF(U748="新設",VLOOKUP('施設リストA-1（直営）'!Y207,'（新設）照明器具'!$B$5:$C$1990,2,FALSE),IF('部屋別効果（直）'!U748="撤去",VLOOKUP('施設リストA-1（直営）'!Y207,'（既設）調査結果'!$B$5:$C$1998,2,FALSE),0))</f>
        <v>0</v>
      </c>
      <c r="W748" s="29">
        <f>'施設リストA-1（直営）'!AA207</f>
        <v>0</v>
      </c>
      <c r="X748" s="29">
        <f>'施設リストA-1（直営）'!AB207</f>
        <v>0</v>
      </c>
      <c r="Y748" s="30">
        <f>IF(X748="新設",VLOOKUP('施設リストA-1（直営）'!AC207,'（新設）照明器具'!$B$5:$C$1990,2,FALSE),IF('部屋別効果（直）'!X748="撤去",VLOOKUP('施設リストA-1（直営）'!AC207,'（既設）調査結果'!$B$5:$C$1998,2,FALSE),0))</f>
        <v>0</v>
      </c>
      <c r="Z748" s="29">
        <f>'施設リストA-1（直営）'!AE207</f>
        <v>0</v>
      </c>
      <c r="AA748" s="29">
        <f>'施設リストA-1（直営）'!AF207</f>
        <v>0</v>
      </c>
      <c r="AB748" s="30">
        <f>IF(AA748="新設",VLOOKUP('施設リストA-1（直営）'!AG207,'（新設）照明器具'!$B$5:$C$1990,2,FALSE),IF('部屋別効果（直）'!AA748="撤去",VLOOKUP('施設リストA-1（直営）'!AG207,'（既設）調査結果'!$B$5:$C$1998,2,FALSE),0))</f>
        <v>0</v>
      </c>
      <c r="AC748" s="29">
        <f>'施設リストA-1（直営）'!AI207</f>
        <v>0</v>
      </c>
      <c r="AD748" s="29">
        <f>'施設リストA-1（直営）'!AJ207</f>
        <v>0</v>
      </c>
      <c r="AE748" s="30">
        <f>IF(AD748="新設",VLOOKUP('施設リストA-1（直営）'!AK207,'（新設）照明器具'!$B$5:$C$1990,2,FALSE),IF('部屋別効果（直）'!AD748="撤去",VLOOKUP('施設リストA-1（直営）'!AK207,'（既設）調査結果'!$B$5:$C$1998,2,FALSE),0))</f>
        <v>0</v>
      </c>
      <c r="AF748" s="29">
        <f>'施設リストA-1（直営）'!AM207</f>
        <v>0</v>
      </c>
      <c r="AG748" s="29">
        <f>'施設リストA-1（直営）'!AN207</f>
        <v>0</v>
      </c>
      <c r="AH748" s="30">
        <f>IF(AG748="新設",VLOOKUP('施設リストA-1（直営）'!AO207,'（新設）照明器具'!$B$5:$C$1990,2,FALSE),IF('部屋別効果（直）'!AG748="撤去",VLOOKUP('施設リストA-1（直営）'!AO207,'（既設）調査結果'!$B$5:$C$1998,2,FALSE),0))</f>
        <v>0</v>
      </c>
      <c r="AI748" s="29">
        <f>'施設リストA-1（直営）'!AQ207</f>
        <v>0</v>
      </c>
      <c r="AJ748" s="29">
        <f>'施設リストA-1（直営）'!AR207</f>
        <v>0</v>
      </c>
      <c r="AK748" s="30">
        <f>IF(AJ748="新設",VLOOKUP('施設リストA-1（直営）'!AS207,'（新設）照明器具'!$B$5:$C$1990,2,FALSE),IF('部屋別効果（直）'!AJ748="撤去",VLOOKUP('施設リストA-1（直営）'!AS207,'（既設）調査結果'!$B$5:$C$1998,2,FALSE),0))</f>
        <v>0</v>
      </c>
      <c r="AL748" s="29">
        <f>'施設リストA-1（直営）'!AU207</f>
        <v>0</v>
      </c>
    </row>
    <row r="749" spans="1:38" customFormat="1">
      <c r="A749" s="94"/>
      <c r="B749" s="16" t="str">
        <f>'施設リストA-1（直営）'!B208</f>
        <v>大宅小</v>
      </c>
      <c r="C749" s="14">
        <f>'施設リストA-1（直営）'!C208</f>
        <v>3</v>
      </c>
      <c r="D749" s="94" t="str">
        <f>'施設リストA-1（直営）'!D208</f>
        <v>音楽室２</v>
      </c>
      <c r="E749" s="20">
        <f>'施設リストA-1（直営）'!E208</f>
        <v>210</v>
      </c>
      <c r="F749" s="20">
        <f>'施設リストA-1（直営）'!F208</f>
        <v>6</v>
      </c>
      <c r="G749" s="13">
        <f>'施設リストA-1（直営）'!G208</f>
        <v>1260</v>
      </c>
      <c r="H749" s="28" t="e">
        <f t="shared" si="11"/>
        <v>#N/A</v>
      </c>
      <c r="I749" s="29" t="str">
        <f>'施設リストA-1（直営）'!H208</f>
        <v>新設</v>
      </c>
      <c r="J749" s="30" t="e">
        <f>IF(I749="新設",VLOOKUP('施設リストA-1（直営）'!I208,'（新設）照明器具'!$B$5:$C$1990,2,FALSE),IF('部屋別効果（直）'!I749="撤去",VLOOKUP('施設リストA-1（直営）'!I208,'（既設）調査結果'!$B$5:$C$1998,2,FALSE),0))</f>
        <v>#N/A</v>
      </c>
      <c r="K749" s="29">
        <f>'施設リストA-1（直営）'!K208</f>
        <v>10</v>
      </c>
      <c r="L749" s="29" t="str">
        <f>'施設リストA-1（直営）'!L208</f>
        <v>撤去</v>
      </c>
      <c r="M749" s="30">
        <f>IF(L749="新設",VLOOKUP('施設リストA-1（直営）'!M208,'（新設）照明器具'!$B$5:$C$1990,2,FALSE),IF('部屋別効果（直）'!L749="撤去",VLOOKUP('施設リストA-1（直営）'!M208,'（既設）調査結果'!$B$5:$C$1998,2,FALSE),0))</f>
        <v>86</v>
      </c>
      <c r="N749" s="29">
        <f>'施設リストA-1（直営）'!O208</f>
        <v>10</v>
      </c>
      <c r="O749" s="29">
        <f>'施設リストA-1（直営）'!P208</f>
        <v>0</v>
      </c>
      <c r="P749" s="30">
        <f>IF(O749="新設",VLOOKUP('施設リストA-1（直営）'!Q208,'（新設）照明器具'!$B$5:$C$1990,2,FALSE),IF('部屋別効果（直）'!O749="撤去",VLOOKUP('施設リストA-1（直営）'!Q208,'（既設）調査結果'!$B$5:$C$1998,2,FALSE),0))</f>
        <v>0</v>
      </c>
      <c r="Q749" s="29">
        <f>'施設リストA-1（直営）'!S208</f>
        <v>0</v>
      </c>
      <c r="R749" s="29">
        <f>'施設リストA-1（直営）'!T208</f>
        <v>0</v>
      </c>
      <c r="S749" s="30">
        <f>IF(R749="新設",VLOOKUP('施設リストA-1（直営）'!U208,'（新設）照明器具'!$B$5:$C$1990,2,FALSE),IF('部屋別効果（直）'!R749="撤去",VLOOKUP('施設リストA-1（直営）'!U208,'（既設）調査結果'!$B$5:$C$1998,2,FALSE),0))</f>
        <v>0</v>
      </c>
      <c r="T749" s="29">
        <f>'施設リストA-1（直営）'!W208</f>
        <v>0</v>
      </c>
      <c r="U749" s="29">
        <f>'施設リストA-1（直営）'!X208</f>
        <v>0</v>
      </c>
      <c r="V749" s="30">
        <f>IF(U749="新設",VLOOKUP('施設リストA-1（直営）'!Y208,'（新設）照明器具'!$B$5:$C$1990,2,FALSE),IF('部屋別効果（直）'!U749="撤去",VLOOKUP('施設リストA-1（直営）'!Y208,'（既設）調査結果'!$B$5:$C$1998,2,FALSE),0))</f>
        <v>0</v>
      </c>
      <c r="W749" s="29">
        <f>'施設リストA-1（直営）'!AA208</f>
        <v>0</v>
      </c>
      <c r="X749" s="29">
        <f>'施設リストA-1（直営）'!AB208</f>
        <v>0</v>
      </c>
      <c r="Y749" s="30">
        <f>IF(X749="新設",VLOOKUP('施設リストA-1（直営）'!AC208,'（新設）照明器具'!$B$5:$C$1990,2,FALSE),IF('部屋別効果（直）'!X749="撤去",VLOOKUP('施設リストA-1（直営）'!AC208,'（既設）調査結果'!$B$5:$C$1998,2,FALSE),0))</f>
        <v>0</v>
      </c>
      <c r="Z749" s="29">
        <f>'施設リストA-1（直営）'!AE208</f>
        <v>0</v>
      </c>
      <c r="AA749" s="29">
        <f>'施設リストA-1（直営）'!AF208</f>
        <v>0</v>
      </c>
      <c r="AB749" s="30">
        <f>IF(AA749="新設",VLOOKUP('施設リストA-1（直営）'!AG208,'（新設）照明器具'!$B$5:$C$1990,2,FALSE),IF('部屋別効果（直）'!AA749="撤去",VLOOKUP('施設リストA-1（直営）'!AG208,'（既設）調査結果'!$B$5:$C$1998,2,FALSE),0))</f>
        <v>0</v>
      </c>
      <c r="AC749" s="29">
        <f>'施設リストA-1（直営）'!AI208</f>
        <v>0</v>
      </c>
      <c r="AD749" s="29">
        <f>'施設リストA-1（直営）'!AJ208</f>
        <v>0</v>
      </c>
      <c r="AE749" s="30">
        <f>IF(AD749="新設",VLOOKUP('施設リストA-1（直営）'!AK208,'（新設）照明器具'!$B$5:$C$1990,2,FALSE),IF('部屋別効果（直）'!AD749="撤去",VLOOKUP('施設リストA-1（直営）'!AK208,'（既設）調査結果'!$B$5:$C$1998,2,FALSE),0))</f>
        <v>0</v>
      </c>
      <c r="AF749" s="29">
        <f>'施設リストA-1（直営）'!AM208</f>
        <v>0</v>
      </c>
      <c r="AG749" s="29">
        <f>'施設リストA-1（直営）'!AN208</f>
        <v>0</v>
      </c>
      <c r="AH749" s="30">
        <f>IF(AG749="新設",VLOOKUP('施設リストA-1（直営）'!AO208,'（新設）照明器具'!$B$5:$C$1990,2,FALSE),IF('部屋別効果（直）'!AG749="撤去",VLOOKUP('施設リストA-1（直営）'!AO208,'（既設）調査結果'!$B$5:$C$1998,2,FALSE),0))</f>
        <v>0</v>
      </c>
      <c r="AI749" s="29">
        <f>'施設リストA-1（直営）'!AQ208</f>
        <v>0</v>
      </c>
      <c r="AJ749" s="29">
        <f>'施設リストA-1（直営）'!AR208</f>
        <v>0</v>
      </c>
      <c r="AK749" s="30">
        <f>IF(AJ749="新設",VLOOKUP('施設リストA-1（直営）'!AS208,'（新設）照明器具'!$B$5:$C$1990,2,FALSE),IF('部屋別効果（直）'!AJ749="撤去",VLOOKUP('施設リストA-1（直営）'!AS208,'（既設）調査結果'!$B$5:$C$1998,2,FALSE),0))</f>
        <v>0</v>
      </c>
      <c r="AL749" s="29">
        <f>'施設リストA-1（直営）'!AU208</f>
        <v>0</v>
      </c>
    </row>
    <row r="750" spans="1:38" customFormat="1">
      <c r="A750" s="94"/>
      <c r="B750" s="16" t="str">
        <f>'施設リストA-1（直営）'!B209</f>
        <v>大宅小</v>
      </c>
      <c r="C750" s="14">
        <f>'施設リストA-1（直営）'!C209</f>
        <v>3</v>
      </c>
      <c r="D750" s="94" t="str">
        <f>'施設リストA-1（直営）'!D209</f>
        <v>音楽準備室</v>
      </c>
      <c r="E750" s="20">
        <f>'施設リストA-1（直営）'!E209</f>
        <v>210</v>
      </c>
      <c r="F750" s="20">
        <f>'施設リストA-1（直営）'!F209</f>
        <v>4</v>
      </c>
      <c r="G750" s="13">
        <f>'施設リストA-1（直営）'!G209</f>
        <v>840</v>
      </c>
      <c r="H750" s="28" t="e">
        <f t="shared" si="11"/>
        <v>#N/A</v>
      </c>
      <c r="I750" s="29" t="str">
        <f>'施設リストA-1（直営）'!H209</f>
        <v>新設</v>
      </c>
      <c r="J750" s="30" t="e">
        <f>IF(I750="新設",VLOOKUP('施設リストA-1（直営）'!I209,'（新設）照明器具'!$B$5:$C$1990,2,FALSE),IF('部屋別効果（直）'!I750="撤去",VLOOKUP('施設リストA-1（直営）'!I209,'（既設）調査結果'!$B$5:$C$1998,2,FALSE),0))</f>
        <v>#N/A</v>
      </c>
      <c r="K750" s="29">
        <f>'施設リストA-1（直営）'!K209</f>
        <v>4</v>
      </c>
      <c r="L750" s="29" t="str">
        <f>'施設リストA-1（直営）'!L209</f>
        <v>撤去</v>
      </c>
      <c r="M750" s="30">
        <f>IF(L750="新設",VLOOKUP('施設リストA-1（直営）'!M209,'（新設）照明器具'!$B$5:$C$1990,2,FALSE),IF('部屋別効果（直）'!L750="撤去",VLOOKUP('施設リストA-1（直営）'!M209,'（既設）調査結果'!$B$5:$C$1998,2,FALSE),0))</f>
        <v>86</v>
      </c>
      <c r="N750" s="29">
        <f>'施設リストA-1（直営）'!O209</f>
        <v>4</v>
      </c>
      <c r="O750" s="29">
        <f>'施設リストA-1（直営）'!P209</f>
        <v>0</v>
      </c>
      <c r="P750" s="30">
        <f>IF(O750="新設",VLOOKUP('施設リストA-1（直営）'!Q209,'（新設）照明器具'!$B$5:$C$1990,2,FALSE),IF('部屋別効果（直）'!O750="撤去",VLOOKUP('施設リストA-1（直営）'!Q209,'（既設）調査結果'!$B$5:$C$1998,2,FALSE),0))</f>
        <v>0</v>
      </c>
      <c r="Q750" s="29">
        <f>'施設リストA-1（直営）'!S209</f>
        <v>0</v>
      </c>
      <c r="R750" s="29">
        <f>'施設リストA-1（直営）'!T209</f>
        <v>0</v>
      </c>
      <c r="S750" s="30">
        <f>IF(R750="新設",VLOOKUP('施設リストA-1（直営）'!U209,'（新設）照明器具'!$B$5:$C$1990,2,FALSE),IF('部屋別効果（直）'!R750="撤去",VLOOKUP('施設リストA-1（直営）'!U209,'（既設）調査結果'!$B$5:$C$1998,2,FALSE),0))</f>
        <v>0</v>
      </c>
      <c r="T750" s="29">
        <f>'施設リストA-1（直営）'!W209</f>
        <v>0</v>
      </c>
      <c r="U750" s="29">
        <f>'施設リストA-1（直営）'!X209</f>
        <v>0</v>
      </c>
      <c r="V750" s="30">
        <f>IF(U750="新設",VLOOKUP('施設リストA-1（直営）'!Y209,'（新設）照明器具'!$B$5:$C$1990,2,FALSE),IF('部屋別効果（直）'!U750="撤去",VLOOKUP('施設リストA-1（直営）'!Y209,'（既設）調査結果'!$B$5:$C$1998,2,FALSE),0))</f>
        <v>0</v>
      </c>
      <c r="W750" s="29">
        <f>'施設リストA-1（直営）'!AA209</f>
        <v>0</v>
      </c>
      <c r="X750" s="29">
        <f>'施設リストA-1（直営）'!AB209</f>
        <v>0</v>
      </c>
      <c r="Y750" s="30">
        <f>IF(X750="新設",VLOOKUP('施設リストA-1（直営）'!AC209,'（新設）照明器具'!$B$5:$C$1990,2,FALSE),IF('部屋別効果（直）'!X750="撤去",VLOOKUP('施設リストA-1（直営）'!AC209,'（既設）調査結果'!$B$5:$C$1998,2,FALSE),0))</f>
        <v>0</v>
      </c>
      <c r="Z750" s="29">
        <f>'施設リストA-1（直営）'!AE209</f>
        <v>0</v>
      </c>
      <c r="AA750" s="29">
        <f>'施設リストA-1（直営）'!AF209</f>
        <v>0</v>
      </c>
      <c r="AB750" s="30">
        <f>IF(AA750="新設",VLOOKUP('施設リストA-1（直営）'!AG209,'（新設）照明器具'!$B$5:$C$1990,2,FALSE),IF('部屋別効果（直）'!AA750="撤去",VLOOKUP('施設リストA-1（直営）'!AG209,'（既設）調査結果'!$B$5:$C$1998,2,FALSE),0))</f>
        <v>0</v>
      </c>
      <c r="AC750" s="29">
        <f>'施設リストA-1（直営）'!AI209</f>
        <v>0</v>
      </c>
      <c r="AD750" s="29">
        <f>'施設リストA-1（直営）'!AJ209</f>
        <v>0</v>
      </c>
      <c r="AE750" s="30">
        <f>IF(AD750="新設",VLOOKUP('施設リストA-1（直営）'!AK209,'（新設）照明器具'!$B$5:$C$1990,2,FALSE),IF('部屋別効果（直）'!AD750="撤去",VLOOKUP('施設リストA-1（直営）'!AK209,'（既設）調査結果'!$B$5:$C$1998,2,FALSE),0))</f>
        <v>0</v>
      </c>
      <c r="AF750" s="29">
        <f>'施設リストA-1（直営）'!AM209</f>
        <v>0</v>
      </c>
      <c r="AG750" s="29">
        <f>'施設リストA-1（直営）'!AN209</f>
        <v>0</v>
      </c>
      <c r="AH750" s="30">
        <f>IF(AG750="新設",VLOOKUP('施設リストA-1（直営）'!AO209,'（新設）照明器具'!$B$5:$C$1990,2,FALSE),IF('部屋別効果（直）'!AG750="撤去",VLOOKUP('施設リストA-1（直営）'!AO209,'（既設）調査結果'!$B$5:$C$1998,2,FALSE),0))</f>
        <v>0</v>
      </c>
      <c r="AI750" s="29">
        <f>'施設リストA-1（直営）'!AQ209</f>
        <v>0</v>
      </c>
      <c r="AJ750" s="29">
        <f>'施設リストA-1（直営）'!AR209</f>
        <v>0</v>
      </c>
      <c r="AK750" s="30">
        <f>IF(AJ750="新設",VLOOKUP('施設リストA-1（直営）'!AS209,'（新設）照明器具'!$B$5:$C$1990,2,FALSE),IF('部屋別効果（直）'!AJ750="撤去",VLOOKUP('施設リストA-1（直営）'!AS209,'（既設）調査結果'!$B$5:$C$1998,2,FALSE),0))</f>
        <v>0</v>
      </c>
      <c r="AL750" s="29">
        <f>'施設リストA-1（直営）'!AU209</f>
        <v>0</v>
      </c>
    </row>
    <row r="751" spans="1:38" customFormat="1">
      <c r="A751" s="94"/>
      <c r="B751" s="16" t="str">
        <f>'施設リストA-1（直営）'!B210</f>
        <v>大宅小</v>
      </c>
      <c r="C751" s="14">
        <f>'施設リストA-1（直営）'!C210</f>
        <v>3</v>
      </c>
      <c r="D751" s="94" t="str">
        <f>'施設リストA-1（直営）'!D210</f>
        <v>音楽室１</v>
      </c>
      <c r="E751" s="20">
        <f>'施設リストA-1（直営）'!E210</f>
        <v>210</v>
      </c>
      <c r="F751" s="20">
        <f>'施設リストA-1（直営）'!F210</f>
        <v>6</v>
      </c>
      <c r="G751" s="13">
        <f>'施設リストA-1（直営）'!G210</f>
        <v>1260</v>
      </c>
      <c r="H751" s="28" t="e">
        <f t="shared" si="11"/>
        <v>#N/A</v>
      </c>
      <c r="I751" s="29" t="str">
        <f>'施設リストA-1（直営）'!H210</f>
        <v>新設</v>
      </c>
      <c r="J751" s="30" t="e">
        <f>IF(I751="新設",VLOOKUP('施設リストA-1（直営）'!I210,'（新設）照明器具'!$B$5:$C$1990,2,FALSE),IF('部屋別効果（直）'!I751="撤去",VLOOKUP('施設リストA-1（直営）'!I210,'（既設）調査結果'!$B$5:$C$1998,2,FALSE),0))</f>
        <v>#N/A</v>
      </c>
      <c r="K751" s="29">
        <f>'施設リストA-1（直営）'!K210</f>
        <v>14</v>
      </c>
      <c r="L751" s="29" t="str">
        <f>'施設リストA-1（直営）'!L210</f>
        <v>撤去</v>
      </c>
      <c r="M751" s="30">
        <f>IF(L751="新設",VLOOKUP('施設リストA-1（直営）'!M210,'（新設）照明器具'!$B$5:$C$1990,2,FALSE),IF('部屋別効果（直）'!L751="撤去",VLOOKUP('施設リストA-1（直営）'!M210,'（既設）調査結果'!$B$5:$C$1998,2,FALSE),0))</f>
        <v>86</v>
      </c>
      <c r="N751" s="29">
        <f>'施設リストA-1（直営）'!O210</f>
        <v>14</v>
      </c>
      <c r="O751" s="29">
        <f>'施設リストA-1（直営）'!P210</f>
        <v>0</v>
      </c>
      <c r="P751" s="30">
        <f>IF(O751="新設",VLOOKUP('施設リストA-1（直営）'!Q210,'（新設）照明器具'!$B$5:$C$1990,2,FALSE),IF('部屋別効果（直）'!O751="撤去",VLOOKUP('施設リストA-1（直営）'!Q210,'（既設）調査結果'!$B$5:$C$1998,2,FALSE),0))</f>
        <v>0</v>
      </c>
      <c r="Q751" s="29">
        <f>'施設リストA-1（直営）'!S210</f>
        <v>0</v>
      </c>
      <c r="R751" s="29">
        <f>'施設リストA-1（直営）'!T210</f>
        <v>0</v>
      </c>
      <c r="S751" s="30">
        <f>IF(R751="新設",VLOOKUP('施設リストA-1（直営）'!U210,'（新設）照明器具'!$B$5:$C$1990,2,FALSE),IF('部屋別効果（直）'!R751="撤去",VLOOKUP('施設リストA-1（直営）'!U210,'（既設）調査結果'!$B$5:$C$1998,2,FALSE),0))</f>
        <v>0</v>
      </c>
      <c r="T751" s="29">
        <f>'施設リストA-1（直営）'!W210</f>
        <v>0</v>
      </c>
      <c r="U751" s="29">
        <f>'施設リストA-1（直営）'!X210</f>
        <v>0</v>
      </c>
      <c r="V751" s="30">
        <f>IF(U751="新設",VLOOKUP('施設リストA-1（直営）'!Y210,'（新設）照明器具'!$B$5:$C$1990,2,FALSE),IF('部屋別効果（直）'!U751="撤去",VLOOKUP('施設リストA-1（直営）'!Y210,'（既設）調査結果'!$B$5:$C$1998,2,FALSE),0))</f>
        <v>0</v>
      </c>
      <c r="W751" s="29">
        <f>'施設リストA-1（直営）'!AA210</f>
        <v>0</v>
      </c>
      <c r="X751" s="29">
        <f>'施設リストA-1（直営）'!AB210</f>
        <v>0</v>
      </c>
      <c r="Y751" s="30">
        <f>IF(X751="新設",VLOOKUP('施設リストA-1（直営）'!AC210,'（新設）照明器具'!$B$5:$C$1990,2,FALSE),IF('部屋別効果（直）'!X751="撤去",VLOOKUP('施設リストA-1（直営）'!AC210,'（既設）調査結果'!$B$5:$C$1998,2,FALSE),0))</f>
        <v>0</v>
      </c>
      <c r="Z751" s="29">
        <f>'施設リストA-1（直営）'!AE210</f>
        <v>0</v>
      </c>
      <c r="AA751" s="29">
        <f>'施設リストA-1（直営）'!AF210</f>
        <v>0</v>
      </c>
      <c r="AB751" s="30">
        <f>IF(AA751="新設",VLOOKUP('施設リストA-1（直営）'!AG210,'（新設）照明器具'!$B$5:$C$1990,2,FALSE),IF('部屋別効果（直）'!AA751="撤去",VLOOKUP('施設リストA-1（直営）'!AG210,'（既設）調査結果'!$B$5:$C$1998,2,FALSE),0))</f>
        <v>0</v>
      </c>
      <c r="AC751" s="29">
        <f>'施設リストA-1（直営）'!AI210</f>
        <v>0</v>
      </c>
      <c r="AD751" s="29">
        <f>'施設リストA-1（直営）'!AJ210</f>
        <v>0</v>
      </c>
      <c r="AE751" s="30">
        <f>IF(AD751="新設",VLOOKUP('施設リストA-1（直営）'!AK210,'（新設）照明器具'!$B$5:$C$1990,2,FALSE),IF('部屋別効果（直）'!AD751="撤去",VLOOKUP('施設リストA-1（直営）'!AK210,'（既設）調査結果'!$B$5:$C$1998,2,FALSE),0))</f>
        <v>0</v>
      </c>
      <c r="AF751" s="29">
        <f>'施設リストA-1（直営）'!AM210</f>
        <v>0</v>
      </c>
      <c r="AG751" s="29">
        <f>'施設リストA-1（直営）'!AN210</f>
        <v>0</v>
      </c>
      <c r="AH751" s="30">
        <f>IF(AG751="新設",VLOOKUP('施設リストA-1（直営）'!AO210,'（新設）照明器具'!$B$5:$C$1990,2,FALSE),IF('部屋別効果（直）'!AG751="撤去",VLOOKUP('施設リストA-1（直営）'!AO210,'（既設）調査結果'!$B$5:$C$1998,2,FALSE),0))</f>
        <v>0</v>
      </c>
      <c r="AI751" s="29">
        <f>'施設リストA-1（直営）'!AQ210</f>
        <v>0</v>
      </c>
      <c r="AJ751" s="29">
        <f>'施設リストA-1（直営）'!AR210</f>
        <v>0</v>
      </c>
      <c r="AK751" s="30">
        <f>IF(AJ751="新設",VLOOKUP('施設リストA-1（直営）'!AS210,'（新設）照明器具'!$B$5:$C$1990,2,FALSE),IF('部屋別効果（直）'!AJ751="撤去",VLOOKUP('施設リストA-1（直営）'!AS210,'（既設）調査結果'!$B$5:$C$1998,2,FALSE),0))</f>
        <v>0</v>
      </c>
      <c r="AL751" s="29">
        <f>'施設リストA-1（直営）'!AU210</f>
        <v>0</v>
      </c>
    </row>
    <row r="752" spans="1:38" customFormat="1">
      <c r="A752" s="94"/>
      <c r="B752" s="16" t="str">
        <f>'施設リストA-1（直営）'!B211</f>
        <v>大宅小</v>
      </c>
      <c r="C752" s="14">
        <f>'施設リストA-1（直営）'!C211</f>
        <v>1</v>
      </c>
      <c r="D752" s="94" t="str">
        <f>'施設リストA-1（直営）'!D211</f>
        <v>１年１組</v>
      </c>
      <c r="E752" s="20">
        <f>'施設リストA-1（直営）'!E211</f>
        <v>210</v>
      </c>
      <c r="F752" s="20">
        <f>'施設リストA-1（直営）'!F211</f>
        <v>8</v>
      </c>
      <c r="G752" s="13">
        <f>'施設リストA-1（直営）'!G211</f>
        <v>1680</v>
      </c>
      <c r="H752" s="28" t="e">
        <f t="shared" si="11"/>
        <v>#N/A</v>
      </c>
      <c r="I752" s="29" t="str">
        <f>'施設リストA-1（直営）'!H211</f>
        <v>新設</v>
      </c>
      <c r="J752" s="30" t="e">
        <f>IF(I752="新設",VLOOKUP('施設リストA-1（直営）'!I211,'（新設）照明器具'!$B$5:$C$1990,2,FALSE),IF('部屋別効果（直）'!I752="撤去",VLOOKUP('施設リストA-1（直営）'!I211,'（既設）調査結果'!$B$5:$C$1998,2,FALSE),0))</f>
        <v>#N/A</v>
      </c>
      <c r="K752" s="29">
        <f>'施設リストA-1（直営）'!K211</f>
        <v>8</v>
      </c>
      <c r="L752" s="29" t="str">
        <f>'施設リストA-1（直営）'!L211</f>
        <v>撤去</v>
      </c>
      <c r="M752" s="30">
        <f>IF(L752="新設",VLOOKUP('施設リストA-1（直営）'!M211,'（新設）照明器具'!$B$5:$C$1990,2,FALSE),IF('部屋別効果（直）'!L752="撤去",VLOOKUP('施設リストA-1（直営）'!M211,'（既設）調査結果'!$B$5:$C$1998,2,FALSE),0))</f>
        <v>86</v>
      </c>
      <c r="N752" s="29">
        <f>'施設リストA-1（直営）'!O211</f>
        <v>8</v>
      </c>
      <c r="O752" s="29">
        <f>'施設リストA-1（直営）'!P211</f>
        <v>0</v>
      </c>
      <c r="P752" s="30">
        <f>IF(O752="新設",VLOOKUP('施設リストA-1（直営）'!Q211,'（新設）照明器具'!$B$5:$C$1990,2,FALSE),IF('部屋別効果（直）'!O752="撤去",VLOOKUP('施設リストA-1（直営）'!Q211,'（既設）調査結果'!$B$5:$C$1998,2,FALSE),0))</f>
        <v>0</v>
      </c>
      <c r="Q752" s="29">
        <f>'施設リストA-1（直営）'!S211</f>
        <v>0</v>
      </c>
      <c r="R752" s="29">
        <f>'施設リストA-1（直営）'!T211</f>
        <v>0</v>
      </c>
      <c r="S752" s="30">
        <f>IF(R752="新設",VLOOKUP('施設リストA-1（直営）'!U211,'（新設）照明器具'!$B$5:$C$1990,2,FALSE),IF('部屋別効果（直）'!R752="撤去",VLOOKUP('施設リストA-1（直営）'!U211,'（既設）調査結果'!$B$5:$C$1998,2,FALSE),0))</f>
        <v>0</v>
      </c>
      <c r="T752" s="29">
        <f>'施設リストA-1（直営）'!W211</f>
        <v>0</v>
      </c>
      <c r="U752" s="29">
        <f>'施設リストA-1（直営）'!X211</f>
        <v>0</v>
      </c>
      <c r="V752" s="30">
        <f>IF(U752="新設",VLOOKUP('施設リストA-1（直営）'!Y211,'（新設）照明器具'!$B$5:$C$1990,2,FALSE),IF('部屋別効果（直）'!U752="撤去",VLOOKUP('施設リストA-1（直営）'!Y211,'（既設）調査結果'!$B$5:$C$1998,2,FALSE),0))</f>
        <v>0</v>
      </c>
      <c r="W752" s="29">
        <f>'施設リストA-1（直営）'!AA211</f>
        <v>0</v>
      </c>
      <c r="X752" s="29">
        <f>'施設リストA-1（直営）'!AB211</f>
        <v>0</v>
      </c>
      <c r="Y752" s="30">
        <f>IF(X752="新設",VLOOKUP('施設リストA-1（直営）'!AC211,'（新設）照明器具'!$B$5:$C$1990,2,FALSE),IF('部屋別効果（直）'!X752="撤去",VLOOKUP('施設リストA-1（直営）'!AC211,'（既設）調査結果'!$B$5:$C$1998,2,FALSE),0))</f>
        <v>0</v>
      </c>
      <c r="Z752" s="29">
        <f>'施設リストA-1（直営）'!AE211</f>
        <v>0</v>
      </c>
      <c r="AA752" s="29">
        <f>'施設リストA-1（直営）'!AF211</f>
        <v>0</v>
      </c>
      <c r="AB752" s="30">
        <f>IF(AA752="新設",VLOOKUP('施設リストA-1（直営）'!AG211,'（新設）照明器具'!$B$5:$C$1990,2,FALSE),IF('部屋別効果（直）'!AA752="撤去",VLOOKUP('施設リストA-1（直営）'!AG211,'（既設）調査結果'!$B$5:$C$1998,2,FALSE),0))</f>
        <v>0</v>
      </c>
      <c r="AC752" s="29">
        <f>'施設リストA-1（直営）'!AI211</f>
        <v>0</v>
      </c>
      <c r="AD752" s="29">
        <f>'施設リストA-1（直営）'!AJ211</f>
        <v>0</v>
      </c>
      <c r="AE752" s="30">
        <f>IF(AD752="新設",VLOOKUP('施設リストA-1（直営）'!AK211,'（新設）照明器具'!$B$5:$C$1990,2,FALSE),IF('部屋別効果（直）'!AD752="撤去",VLOOKUP('施設リストA-1（直営）'!AK211,'（既設）調査結果'!$B$5:$C$1998,2,FALSE),0))</f>
        <v>0</v>
      </c>
      <c r="AF752" s="29">
        <f>'施設リストA-1（直営）'!AM211</f>
        <v>0</v>
      </c>
      <c r="AG752" s="29">
        <f>'施設リストA-1（直営）'!AN211</f>
        <v>0</v>
      </c>
      <c r="AH752" s="30">
        <f>IF(AG752="新設",VLOOKUP('施設リストA-1（直営）'!AO211,'（新設）照明器具'!$B$5:$C$1990,2,FALSE),IF('部屋別効果（直）'!AG752="撤去",VLOOKUP('施設リストA-1（直営）'!AO211,'（既設）調査結果'!$B$5:$C$1998,2,FALSE),0))</f>
        <v>0</v>
      </c>
      <c r="AI752" s="29">
        <f>'施設リストA-1（直営）'!AQ211</f>
        <v>0</v>
      </c>
      <c r="AJ752" s="29">
        <f>'施設リストA-1（直営）'!AR211</f>
        <v>0</v>
      </c>
      <c r="AK752" s="30">
        <f>IF(AJ752="新設",VLOOKUP('施設リストA-1（直営）'!AS211,'（新設）照明器具'!$B$5:$C$1990,2,FALSE),IF('部屋別効果（直）'!AJ752="撤去",VLOOKUP('施設リストA-1（直営）'!AS211,'（既設）調査結果'!$B$5:$C$1998,2,FALSE),0))</f>
        <v>0</v>
      </c>
      <c r="AL752" s="29">
        <f>'施設リストA-1（直営）'!AU211</f>
        <v>0</v>
      </c>
    </row>
    <row r="753" spans="1:38" customFormat="1">
      <c r="A753" s="94"/>
      <c r="B753" s="16" t="str">
        <f>'施設リストA-1（直営）'!B212</f>
        <v>大宅小</v>
      </c>
      <c r="C753" s="14">
        <f>'施設リストA-1（直営）'!C212</f>
        <v>1</v>
      </c>
      <c r="D753" s="94" t="str">
        <f>'施設リストA-1（直営）'!D212</f>
        <v>１年２組</v>
      </c>
      <c r="E753" s="20">
        <f>'施設リストA-1（直営）'!E212</f>
        <v>210</v>
      </c>
      <c r="F753" s="20">
        <f>'施設リストA-1（直営）'!F212</f>
        <v>8</v>
      </c>
      <c r="G753" s="13">
        <f>'施設リストA-1（直営）'!G212</f>
        <v>1680</v>
      </c>
      <c r="H753" s="28" t="e">
        <f t="shared" si="11"/>
        <v>#N/A</v>
      </c>
      <c r="I753" s="29" t="str">
        <f>'施設リストA-1（直営）'!H212</f>
        <v>新設</v>
      </c>
      <c r="J753" s="30" t="e">
        <f>IF(I753="新設",VLOOKUP('施設リストA-1（直営）'!I212,'（新設）照明器具'!$B$5:$C$1990,2,FALSE),IF('部屋別効果（直）'!I753="撤去",VLOOKUP('施設リストA-1（直営）'!I212,'（既設）調査結果'!$B$5:$C$1998,2,FALSE),0))</f>
        <v>#N/A</v>
      </c>
      <c r="K753" s="29">
        <f>'施設リストA-1（直営）'!K212</f>
        <v>8</v>
      </c>
      <c r="L753" s="29" t="str">
        <f>'施設リストA-1（直営）'!L212</f>
        <v>撤去</v>
      </c>
      <c r="M753" s="30">
        <f>IF(L753="新設",VLOOKUP('施設リストA-1（直営）'!M212,'（新設）照明器具'!$B$5:$C$1990,2,FALSE),IF('部屋別効果（直）'!L753="撤去",VLOOKUP('施設リストA-1（直営）'!M212,'（既設）調査結果'!$B$5:$C$1998,2,FALSE),0))</f>
        <v>86</v>
      </c>
      <c r="N753" s="29">
        <f>'施設リストA-1（直営）'!O212</f>
        <v>8</v>
      </c>
      <c r="O753" s="29">
        <f>'施設リストA-1（直営）'!P212</f>
        <v>0</v>
      </c>
      <c r="P753" s="30">
        <f>IF(O753="新設",VLOOKUP('施設リストA-1（直営）'!Q212,'（新設）照明器具'!$B$5:$C$1990,2,FALSE),IF('部屋別効果（直）'!O753="撤去",VLOOKUP('施設リストA-1（直営）'!Q212,'（既設）調査結果'!$B$5:$C$1998,2,FALSE),0))</f>
        <v>0</v>
      </c>
      <c r="Q753" s="29">
        <f>'施設リストA-1（直営）'!S212</f>
        <v>0</v>
      </c>
      <c r="R753" s="29">
        <f>'施設リストA-1（直営）'!T212</f>
        <v>0</v>
      </c>
      <c r="S753" s="30">
        <f>IF(R753="新設",VLOOKUP('施設リストA-1（直営）'!U212,'（新設）照明器具'!$B$5:$C$1990,2,FALSE),IF('部屋別効果（直）'!R753="撤去",VLOOKUP('施設リストA-1（直営）'!U212,'（既設）調査結果'!$B$5:$C$1998,2,FALSE),0))</f>
        <v>0</v>
      </c>
      <c r="T753" s="29">
        <f>'施設リストA-1（直営）'!W212</f>
        <v>0</v>
      </c>
      <c r="U753" s="29">
        <f>'施設リストA-1（直営）'!X212</f>
        <v>0</v>
      </c>
      <c r="V753" s="30">
        <f>IF(U753="新設",VLOOKUP('施設リストA-1（直営）'!Y212,'（新設）照明器具'!$B$5:$C$1990,2,FALSE),IF('部屋別効果（直）'!U753="撤去",VLOOKUP('施設リストA-1（直営）'!Y212,'（既設）調査結果'!$B$5:$C$1998,2,FALSE),0))</f>
        <v>0</v>
      </c>
      <c r="W753" s="29">
        <f>'施設リストA-1（直営）'!AA212</f>
        <v>0</v>
      </c>
      <c r="X753" s="29">
        <f>'施設リストA-1（直営）'!AB212</f>
        <v>0</v>
      </c>
      <c r="Y753" s="30">
        <f>IF(X753="新設",VLOOKUP('施設リストA-1（直営）'!AC212,'（新設）照明器具'!$B$5:$C$1990,2,FALSE),IF('部屋別効果（直）'!X753="撤去",VLOOKUP('施設リストA-1（直営）'!AC212,'（既設）調査結果'!$B$5:$C$1998,2,FALSE),0))</f>
        <v>0</v>
      </c>
      <c r="Z753" s="29">
        <f>'施設リストA-1（直営）'!AE212</f>
        <v>0</v>
      </c>
      <c r="AA753" s="29">
        <f>'施設リストA-1（直営）'!AF212</f>
        <v>0</v>
      </c>
      <c r="AB753" s="30">
        <f>IF(AA753="新設",VLOOKUP('施設リストA-1（直営）'!AG212,'（新設）照明器具'!$B$5:$C$1990,2,FALSE),IF('部屋別効果（直）'!AA753="撤去",VLOOKUP('施設リストA-1（直営）'!AG212,'（既設）調査結果'!$B$5:$C$1998,2,FALSE),0))</f>
        <v>0</v>
      </c>
      <c r="AC753" s="29">
        <f>'施設リストA-1（直営）'!AI212</f>
        <v>0</v>
      </c>
      <c r="AD753" s="29">
        <f>'施設リストA-1（直営）'!AJ212</f>
        <v>0</v>
      </c>
      <c r="AE753" s="30">
        <f>IF(AD753="新設",VLOOKUP('施設リストA-1（直営）'!AK212,'（新設）照明器具'!$B$5:$C$1990,2,FALSE),IF('部屋別効果（直）'!AD753="撤去",VLOOKUP('施設リストA-1（直営）'!AK212,'（既設）調査結果'!$B$5:$C$1998,2,FALSE),0))</f>
        <v>0</v>
      </c>
      <c r="AF753" s="29">
        <f>'施設リストA-1（直営）'!AM212</f>
        <v>0</v>
      </c>
      <c r="AG753" s="29">
        <f>'施設リストA-1（直営）'!AN212</f>
        <v>0</v>
      </c>
      <c r="AH753" s="30">
        <f>IF(AG753="新設",VLOOKUP('施設リストA-1（直営）'!AO212,'（新設）照明器具'!$B$5:$C$1990,2,FALSE),IF('部屋別効果（直）'!AG753="撤去",VLOOKUP('施設リストA-1（直営）'!AO212,'（既設）調査結果'!$B$5:$C$1998,2,FALSE),0))</f>
        <v>0</v>
      </c>
      <c r="AI753" s="29">
        <f>'施設リストA-1（直営）'!AQ212</f>
        <v>0</v>
      </c>
      <c r="AJ753" s="29">
        <f>'施設リストA-1（直営）'!AR212</f>
        <v>0</v>
      </c>
      <c r="AK753" s="30">
        <f>IF(AJ753="新設",VLOOKUP('施設リストA-1（直営）'!AS212,'（新設）照明器具'!$B$5:$C$1990,2,FALSE),IF('部屋別効果（直）'!AJ753="撤去",VLOOKUP('施設リストA-1（直営）'!AS212,'（既設）調査結果'!$B$5:$C$1998,2,FALSE),0))</f>
        <v>0</v>
      </c>
      <c r="AL753" s="29">
        <f>'施設リストA-1（直営）'!AU212</f>
        <v>0</v>
      </c>
    </row>
    <row r="754" spans="1:38" customFormat="1">
      <c r="A754" s="94"/>
      <c r="B754" s="16" t="str">
        <f>'施設リストA-1（直営）'!B213</f>
        <v>大宅小</v>
      </c>
      <c r="C754" s="14">
        <f>'施設リストA-1（直営）'!C213</f>
        <v>1</v>
      </c>
      <c r="D754" s="94" t="str">
        <f>'施設リストA-1（直営）'!D213</f>
        <v>１年３組</v>
      </c>
      <c r="E754" s="20">
        <f>'施設リストA-1（直営）'!E213</f>
        <v>210</v>
      </c>
      <c r="F754" s="20">
        <f>'施設リストA-1（直営）'!F213</f>
        <v>8</v>
      </c>
      <c r="G754" s="13">
        <f>'施設リストA-1（直営）'!G213</f>
        <v>1680</v>
      </c>
      <c r="H754" s="28" t="e">
        <f t="shared" si="11"/>
        <v>#N/A</v>
      </c>
      <c r="I754" s="29" t="str">
        <f>'施設リストA-1（直営）'!H213</f>
        <v>新設</v>
      </c>
      <c r="J754" s="30" t="e">
        <f>IF(I754="新設",VLOOKUP('施設リストA-1（直営）'!I213,'（新設）照明器具'!$B$5:$C$1990,2,FALSE),IF('部屋別効果（直）'!I754="撤去",VLOOKUP('施設リストA-1（直営）'!I213,'（既設）調査結果'!$B$5:$C$1998,2,FALSE),0))</f>
        <v>#N/A</v>
      </c>
      <c r="K754" s="29">
        <f>'施設リストA-1（直営）'!K213</f>
        <v>8</v>
      </c>
      <c r="L754" s="29" t="str">
        <f>'施設リストA-1（直営）'!L213</f>
        <v>撤去</v>
      </c>
      <c r="M754" s="30">
        <f>IF(L754="新設",VLOOKUP('施設リストA-1（直営）'!M213,'（新設）照明器具'!$B$5:$C$1990,2,FALSE),IF('部屋別効果（直）'!L754="撤去",VLOOKUP('施設リストA-1（直営）'!M213,'（既設）調査結果'!$B$5:$C$1998,2,FALSE),0))</f>
        <v>86</v>
      </c>
      <c r="N754" s="29">
        <f>'施設リストA-1（直営）'!O213</f>
        <v>8</v>
      </c>
      <c r="O754" s="29">
        <f>'施設リストA-1（直営）'!P213</f>
        <v>0</v>
      </c>
      <c r="P754" s="30">
        <f>IF(O754="新設",VLOOKUP('施設リストA-1（直営）'!Q213,'（新設）照明器具'!$B$5:$C$1990,2,FALSE),IF('部屋別効果（直）'!O754="撤去",VLOOKUP('施設リストA-1（直営）'!Q213,'（既設）調査結果'!$B$5:$C$1998,2,FALSE),0))</f>
        <v>0</v>
      </c>
      <c r="Q754" s="29">
        <f>'施設リストA-1（直営）'!S213</f>
        <v>0</v>
      </c>
      <c r="R754" s="29">
        <f>'施設リストA-1（直営）'!T213</f>
        <v>0</v>
      </c>
      <c r="S754" s="30">
        <f>IF(R754="新設",VLOOKUP('施設リストA-1（直営）'!U213,'（新設）照明器具'!$B$5:$C$1990,2,FALSE),IF('部屋別効果（直）'!R754="撤去",VLOOKUP('施設リストA-1（直営）'!U213,'（既設）調査結果'!$B$5:$C$1998,2,FALSE),0))</f>
        <v>0</v>
      </c>
      <c r="T754" s="29">
        <f>'施設リストA-1（直営）'!W213</f>
        <v>0</v>
      </c>
      <c r="U754" s="29">
        <f>'施設リストA-1（直営）'!X213</f>
        <v>0</v>
      </c>
      <c r="V754" s="30">
        <f>IF(U754="新設",VLOOKUP('施設リストA-1（直営）'!Y213,'（新設）照明器具'!$B$5:$C$1990,2,FALSE),IF('部屋別効果（直）'!U754="撤去",VLOOKUP('施設リストA-1（直営）'!Y213,'（既設）調査結果'!$B$5:$C$1998,2,FALSE),0))</f>
        <v>0</v>
      </c>
      <c r="W754" s="29">
        <f>'施設リストA-1（直営）'!AA213</f>
        <v>0</v>
      </c>
      <c r="X754" s="29">
        <f>'施設リストA-1（直営）'!AB213</f>
        <v>0</v>
      </c>
      <c r="Y754" s="30">
        <f>IF(X754="新設",VLOOKUP('施設リストA-1（直営）'!AC213,'（新設）照明器具'!$B$5:$C$1990,2,FALSE),IF('部屋別効果（直）'!X754="撤去",VLOOKUP('施設リストA-1（直営）'!AC213,'（既設）調査結果'!$B$5:$C$1998,2,FALSE),0))</f>
        <v>0</v>
      </c>
      <c r="Z754" s="29">
        <f>'施設リストA-1（直営）'!AE213</f>
        <v>0</v>
      </c>
      <c r="AA754" s="29">
        <f>'施設リストA-1（直営）'!AF213</f>
        <v>0</v>
      </c>
      <c r="AB754" s="30">
        <f>IF(AA754="新設",VLOOKUP('施設リストA-1（直営）'!AG213,'（新設）照明器具'!$B$5:$C$1990,2,FALSE),IF('部屋別効果（直）'!AA754="撤去",VLOOKUP('施設リストA-1（直営）'!AG213,'（既設）調査結果'!$B$5:$C$1998,2,FALSE),0))</f>
        <v>0</v>
      </c>
      <c r="AC754" s="29">
        <f>'施設リストA-1（直営）'!AI213</f>
        <v>0</v>
      </c>
      <c r="AD754" s="29">
        <f>'施設リストA-1（直営）'!AJ213</f>
        <v>0</v>
      </c>
      <c r="AE754" s="30">
        <f>IF(AD754="新設",VLOOKUP('施設リストA-1（直営）'!AK213,'（新設）照明器具'!$B$5:$C$1990,2,FALSE),IF('部屋別効果（直）'!AD754="撤去",VLOOKUP('施設リストA-1（直営）'!AK213,'（既設）調査結果'!$B$5:$C$1998,2,FALSE),0))</f>
        <v>0</v>
      </c>
      <c r="AF754" s="29">
        <f>'施設リストA-1（直営）'!AM213</f>
        <v>0</v>
      </c>
      <c r="AG754" s="29">
        <f>'施設リストA-1（直営）'!AN213</f>
        <v>0</v>
      </c>
      <c r="AH754" s="30">
        <f>IF(AG754="新設",VLOOKUP('施設リストA-1（直営）'!AO213,'（新設）照明器具'!$B$5:$C$1990,2,FALSE),IF('部屋別効果（直）'!AG754="撤去",VLOOKUP('施設リストA-1（直営）'!AO213,'（既設）調査結果'!$B$5:$C$1998,2,FALSE),0))</f>
        <v>0</v>
      </c>
      <c r="AI754" s="29">
        <f>'施設リストA-1（直営）'!AQ213</f>
        <v>0</v>
      </c>
      <c r="AJ754" s="29">
        <f>'施設リストA-1（直営）'!AR213</f>
        <v>0</v>
      </c>
      <c r="AK754" s="30">
        <f>IF(AJ754="新設",VLOOKUP('施設リストA-1（直営）'!AS213,'（新設）照明器具'!$B$5:$C$1990,2,FALSE),IF('部屋別効果（直）'!AJ754="撤去",VLOOKUP('施設リストA-1（直営）'!AS213,'（既設）調査結果'!$B$5:$C$1998,2,FALSE),0))</f>
        <v>0</v>
      </c>
      <c r="AL754" s="29">
        <f>'施設リストA-1（直営）'!AU213</f>
        <v>0</v>
      </c>
    </row>
    <row r="755" spans="1:38" customFormat="1">
      <c r="A755" s="94"/>
      <c r="B755" s="16" t="str">
        <f>'施設リストA-1（直営）'!B214</f>
        <v>大宅小</v>
      </c>
      <c r="C755" s="14">
        <f>'施設リストA-1（直営）'!C214</f>
        <v>1</v>
      </c>
      <c r="D755" s="94" t="str">
        <f>'施設リストA-1（直営）'!D214</f>
        <v>１年学習室</v>
      </c>
      <c r="E755" s="20">
        <f>'施設リストA-1（直営）'!E214</f>
        <v>210</v>
      </c>
      <c r="F755" s="20">
        <f>'施設リストA-1（直営）'!F214</f>
        <v>4</v>
      </c>
      <c r="G755" s="13">
        <f>'施設リストA-1（直営）'!G214</f>
        <v>840</v>
      </c>
      <c r="H755" s="28" t="e">
        <f t="shared" si="11"/>
        <v>#N/A</v>
      </c>
      <c r="I755" s="29" t="str">
        <f>'施設リストA-1（直営）'!H214</f>
        <v>新設</v>
      </c>
      <c r="J755" s="30" t="e">
        <f>IF(I755="新設",VLOOKUP('施設リストA-1（直営）'!I214,'（新設）照明器具'!$B$5:$C$1990,2,FALSE),IF('部屋別効果（直）'!I755="撤去",VLOOKUP('施設リストA-1（直営）'!I214,'（既設）調査結果'!$B$5:$C$1998,2,FALSE),0))</f>
        <v>#N/A</v>
      </c>
      <c r="K755" s="29">
        <f>'施設リストA-1（直営）'!K214</f>
        <v>8</v>
      </c>
      <c r="L755" s="29" t="str">
        <f>'施設リストA-1（直営）'!L214</f>
        <v>撤去</v>
      </c>
      <c r="M755" s="30">
        <f>IF(L755="新設",VLOOKUP('施設リストA-1（直営）'!M214,'（新設）照明器具'!$B$5:$C$1990,2,FALSE),IF('部屋別効果（直）'!L755="撤去",VLOOKUP('施設リストA-1（直営）'!M214,'（既設）調査結果'!$B$5:$C$1998,2,FALSE),0))</f>
        <v>86</v>
      </c>
      <c r="N755" s="29">
        <f>'施設リストA-1（直営）'!O214</f>
        <v>8</v>
      </c>
      <c r="O755" s="29">
        <f>'施設リストA-1（直営）'!P214</f>
        <v>0</v>
      </c>
      <c r="P755" s="30">
        <f>IF(O755="新設",VLOOKUP('施設リストA-1（直営）'!Q214,'（新設）照明器具'!$B$5:$C$1990,2,FALSE),IF('部屋別効果（直）'!O755="撤去",VLOOKUP('施設リストA-1（直営）'!Q214,'（既設）調査結果'!$B$5:$C$1998,2,FALSE),0))</f>
        <v>0</v>
      </c>
      <c r="Q755" s="29">
        <f>'施設リストA-1（直営）'!S214</f>
        <v>0</v>
      </c>
      <c r="R755" s="29">
        <f>'施設リストA-1（直営）'!T214</f>
        <v>0</v>
      </c>
      <c r="S755" s="30">
        <f>IF(R755="新設",VLOOKUP('施設リストA-1（直営）'!U214,'（新設）照明器具'!$B$5:$C$1990,2,FALSE),IF('部屋別効果（直）'!R755="撤去",VLOOKUP('施設リストA-1（直営）'!U214,'（既設）調査結果'!$B$5:$C$1998,2,FALSE),0))</f>
        <v>0</v>
      </c>
      <c r="T755" s="29">
        <f>'施設リストA-1（直営）'!W214</f>
        <v>0</v>
      </c>
      <c r="U755" s="29">
        <f>'施設リストA-1（直営）'!X214</f>
        <v>0</v>
      </c>
      <c r="V755" s="30">
        <f>IF(U755="新設",VLOOKUP('施設リストA-1（直営）'!Y214,'（新設）照明器具'!$B$5:$C$1990,2,FALSE),IF('部屋別効果（直）'!U755="撤去",VLOOKUP('施設リストA-1（直営）'!Y214,'（既設）調査結果'!$B$5:$C$1998,2,FALSE),0))</f>
        <v>0</v>
      </c>
      <c r="W755" s="29">
        <f>'施設リストA-1（直営）'!AA214</f>
        <v>0</v>
      </c>
      <c r="X755" s="29">
        <f>'施設リストA-1（直営）'!AB214</f>
        <v>0</v>
      </c>
      <c r="Y755" s="30">
        <f>IF(X755="新設",VLOOKUP('施設リストA-1（直営）'!AC214,'（新設）照明器具'!$B$5:$C$1990,2,FALSE),IF('部屋別効果（直）'!X755="撤去",VLOOKUP('施設リストA-1（直営）'!AC214,'（既設）調査結果'!$B$5:$C$1998,2,FALSE),0))</f>
        <v>0</v>
      </c>
      <c r="Z755" s="29">
        <f>'施設リストA-1（直営）'!AE214</f>
        <v>0</v>
      </c>
      <c r="AA755" s="29">
        <f>'施設リストA-1（直営）'!AF214</f>
        <v>0</v>
      </c>
      <c r="AB755" s="30">
        <f>IF(AA755="新設",VLOOKUP('施設リストA-1（直営）'!AG214,'（新設）照明器具'!$B$5:$C$1990,2,FALSE),IF('部屋別効果（直）'!AA755="撤去",VLOOKUP('施設リストA-1（直営）'!AG214,'（既設）調査結果'!$B$5:$C$1998,2,FALSE),0))</f>
        <v>0</v>
      </c>
      <c r="AC755" s="29">
        <f>'施設リストA-1（直営）'!AI214</f>
        <v>0</v>
      </c>
      <c r="AD755" s="29">
        <f>'施設リストA-1（直営）'!AJ214</f>
        <v>0</v>
      </c>
      <c r="AE755" s="30">
        <f>IF(AD755="新設",VLOOKUP('施設リストA-1（直営）'!AK214,'（新設）照明器具'!$B$5:$C$1990,2,FALSE),IF('部屋別効果（直）'!AD755="撤去",VLOOKUP('施設リストA-1（直営）'!AK214,'（既設）調査結果'!$B$5:$C$1998,2,FALSE),0))</f>
        <v>0</v>
      </c>
      <c r="AF755" s="29">
        <f>'施設リストA-1（直営）'!AM214</f>
        <v>0</v>
      </c>
      <c r="AG755" s="29">
        <f>'施設リストA-1（直営）'!AN214</f>
        <v>0</v>
      </c>
      <c r="AH755" s="30">
        <f>IF(AG755="新設",VLOOKUP('施設リストA-1（直営）'!AO214,'（新設）照明器具'!$B$5:$C$1990,2,FALSE),IF('部屋別効果（直）'!AG755="撤去",VLOOKUP('施設リストA-1（直営）'!AO214,'（既設）調査結果'!$B$5:$C$1998,2,FALSE),0))</f>
        <v>0</v>
      </c>
      <c r="AI755" s="29">
        <f>'施設リストA-1（直営）'!AQ214</f>
        <v>0</v>
      </c>
      <c r="AJ755" s="29">
        <f>'施設リストA-1（直営）'!AR214</f>
        <v>0</v>
      </c>
      <c r="AK755" s="30">
        <f>IF(AJ755="新設",VLOOKUP('施設リストA-1（直営）'!AS214,'（新設）照明器具'!$B$5:$C$1990,2,FALSE),IF('部屋別効果（直）'!AJ755="撤去",VLOOKUP('施設リストA-1（直営）'!AS214,'（既設）調査結果'!$B$5:$C$1998,2,FALSE),0))</f>
        <v>0</v>
      </c>
      <c r="AL755" s="29">
        <f>'施設リストA-1（直営）'!AU214</f>
        <v>0</v>
      </c>
    </row>
    <row r="756" spans="1:38" customFormat="1">
      <c r="A756" s="94"/>
      <c r="B756" s="16" t="str">
        <f>'施設リストA-1（直営）'!B215</f>
        <v>大宅小</v>
      </c>
      <c r="C756" s="14">
        <f>'施設リストA-1（直営）'!C215</f>
        <v>1</v>
      </c>
      <c r="D756" s="94" t="str">
        <f>'施設リストA-1（直営）'!D215</f>
        <v>５組プレールーム</v>
      </c>
      <c r="E756" s="20">
        <f>'施設リストA-1（直営）'!E215</f>
        <v>210</v>
      </c>
      <c r="F756" s="20">
        <f>'施設リストA-1（直営）'!F215</f>
        <v>6</v>
      </c>
      <c r="G756" s="13">
        <f>'施設リストA-1（直営）'!G215</f>
        <v>1260</v>
      </c>
      <c r="H756" s="28" t="e">
        <f t="shared" si="11"/>
        <v>#N/A</v>
      </c>
      <c r="I756" s="29" t="str">
        <f>'施設リストA-1（直営）'!H215</f>
        <v>新設</v>
      </c>
      <c r="J756" s="30" t="e">
        <f>IF(I756="新設",VLOOKUP('施設リストA-1（直営）'!I215,'（新設）照明器具'!$B$5:$C$1990,2,FALSE),IF('部屋別効果（直）'!I756="撤去",VLOOKUP('施設リストA-1（直営）'!I215,'（既設）調査結果'!$B$5:$C$1998,2,FALSE),0))</f>
        <v>#N/A</v>
      </c>
      <c r="K756" s="29">
        <f>'施設リストA-1（直営）'!K215</f>
        <v>8</v>
      </c>
      <c r="L756" s="29" t="str">
        <f>'施設リストA-1（直営）'!L215</f>
        <v>撤去</v>
      </c>
      <c r="M756" s="30">
        <f>IF(L756="新設",VLOOKUP('施設リストA-1（直営）'!M215,'（新設）照明器具'!$B$5:$C$1990,2,FALSE),IF('部屋別効果（直）'!L756="撤去",VLOOKUP('施設リストA-1（直営）'!M215,'（既設）調査結果'!$B$5:$C$1998,2,FALSE),0))</f>
        <v>86</v>
      </c>
      <c r="N756" s="29">
        <f>'施設リストA-1（直営）'!O215</f>
        <v>8</v>
      </c>
      <c r="O756" s="29">
        <f>'施設リストA-1（直営）'!P215</f>
        <v>0</v>
      </c>
      <c r="P756" s="30">
        <f>IF(O756="新設",VLOOKUP('施設リストA-1（直営）'!Q215,'（新設）照明器具'!$B$5:$C$1990,2,FALSE),IF('部屋別効果（直）'!O756="撤去",VLOOKUP('施設リストA-1（直営）'!Q215,'（既設）調査結果'!$B$5:$C$1998,2,FALSE),0))</f>
        <v>0</v>
      </c>
      <c r="Q756" s="29">
        <f>'施設リストA-1（直営）'!S215</f>
        <v>0</v>
      </c>
      <c r="R756" s="29">
        <f>'施設リストA-1（直営）'!T215</f>
        <v>0</v>
      </c>
      <c r="S756" s="30">
        <f>IF(R756="新設",VLOOKUP('施設リストA-1（直営）'!U215,'（新設）照明器具'!$B$5:$C$1990,2,FALSE),IF('部屋別効果（直）'!R756="撤去",VLOOKUP('施設リストA-1（直営）'!U215,'（既設）調査結果'!$B$5:$C$1998,2,FALSE),0))</f>
        <v>0</v>
      </c>
      <c r="T756" s="29">
        <f>'施設リストA-1（直営）'!W215</f>
        <v>0</v>
      </c>
      <c r="U756" s="29">
        <f>'施設リストA-1（直営）'!X215</f>
        <v>0</v>
      </c>
      <c r="V756" s="30">
        <f>IF(U756="新設",VLOOKUP('施設リストA-1（直営）'!Y215,'（新設）照明器具'!$B$5:$C$1990,2,FALSE),IF('部屋別効果（直）'!U756="撤去",VLOOKUP('施設リストA-1（直営）'!Y215,'（既設）調査結果'!$B$5:$C$1998,2,FALSE),0))</f>
        <v>0</v>
      </c>
      <c r="W756" s="29">
        <f>'施設リストA-1（直営）'!AA215</f>
        <v>0</v>
      </c>
      <c r="X756" s="29">
        <f>'施設リストA-1（直営）'!AB215</f>
        <v>0</v>
      </c>
      <c r="Y756" s="30">
        <f>IF(X756="新設",VLOOKUP('施設リストA-1（直営）'!AC215,'（新設）照明器具'!$B$5:$C$1990,2,FALSE),IF('部屋別効果（直）'!X756="撤去",VLOOKUP('施設リストA-1（直営）'!AC215,'（既設）調査結果'!$B$5:$C$1998,2,FALSE),0))</f>
        <v>0</v>
      </c>
      <c r="Z756" s="29">
        <f>'施設リストA-1（直営）'!AE215</f>
        <v>0</v>
      </c>
      <c r="AA756" s="29">
        <f>'施設リストA-1（直営）'!AF215</f>
        <v>0</v>
      </c>
      <c r="AB756" s="30">
        <f>IF(AA756="新設",VLOOKUP('施設リストA-1（直営）'!AG215,'（新設）照明器具'!$B$5:$C$1990,2,FALSE),IF('部屋別効果（直）'!AA756="撤去",VLOOKUP('施設リストA-1（直営）'!AG215,'（既設）調査結果'!$B$5:$C$1998,2,FALSE),0))</f>
        <v>0</v>
      </c>
      <c r="AC756" s="29">
        <f>'施設リストA-1（直営）'!AI215</f>
        <v>0</v>
      </c>
      <c r="AD756" s="29">
        <f>'施設リストA-1（直営）'!AJ215</f>
        <v>0</v>
      </c>
      <c r="AE756" s="30">
        <f>IF(AD756="新設",VLOOKUP('施設リストA-1（直営）'!AK215,'（新設）照明器具'!$B$5:$C$1990,2,FALSE),IF('部屋別効果（直）'!AD756="撤去",VLOOKUP('施設リストA-1（直営）'!AK215,'（既設）調査結果'!$B$5:$C$1998,2,FALSE),0))</f>
        <v>0</v>
      </c>
      <c r="AF756" s="29">
        <f>'施設リストA-1（直営）'!AM215</f>
        <v>0</v>
      </c>
      <c r="AG756" s="29">
        <f>'施設リストA-1（直営）'!AN215</f>
        <v>0</v>
      </c>
      <c r="AH756" s="30">
        <f>IF(AG756="新設",VLOOKUP('施設リストA-1（直営）'!AO215,'（新設）照明器具'!$B$5:$C$1990,2,FALSE),IF('部屋別効果（直）'!AG756="撤去",VLOOKUP('施設リストA-1（直営）'!AO215,'（既設）調査結果'!$B$5:$C$1998,2,FALSE),0))</f>
        <v>0</v>
      </c>
      <c r="AI756" s="29">
        <f>'施設リストA-1（直営）'!AQ215</f>
        <v>0</v>
      </c>
      <c r="AJ756" s="29">
        <f>'施設リストA-1（直営）'!AR215</f>
        <v>0</v>
      </c>
      <c r="AK756" s="30">
        <f>IF(AJ756="新設",VLOOKUP('施設リストA-1（直営）'!AS215,'（新設）照明器具'!$B$5:$C$1990,2,FALSE),IF('部屋別効果（直）'!AJ756="撤去",VLOOKUP('施設リストA-1（直営）'!AS215,'（既設）調査結果'!$B$5:$C$1998,2,FALSE),0))</f>
        <v>0</v>
      </c>
      <c r="AL756" s="29">
        <f>'施設リストA-1（直営）'!AU215</f>
        <v>0</v>
      </c>
    </row>
    <row r="757" spans="1:38" customFormat="1">
      <c r="A757" s="94"/>
      <c r="B757" s="16" t="str">
        <f>'施設リストA-1（直営）'!B216</f>
        <v>大宅小</v>
      </c>
      <c r="C757" s="14">
        <f>'施設リストA-1（直営）'!C216</f>
        <v>2</v>
      </c>
      <c r="D757" s="94" t="str">
        <f>'施設リストA-1（直営）'!D216</f>
        <v>４年１組</v>
      </c>
      <c r="E757" s="20">
        <f>'施設リストA-1（直営）'!E216</f>
        <v>210</v>
      </c>
      <c r="F757" s="20">
        <f>'施設リストA-1（直営）'!F216</f>
        <v>8</v>
      </c>
      <c r="G757" s="13">
        <f>'施設リストA-1（直営）'!G216</f>
        <v>1680</v>
      </c>
      <c r="H757" s="28" t="e">
        <f t="shared" si="11"/>
        <v>#N/A</v>
      </c>
      <c r="I757" s="29" t="str">
        <f>'施設リストA-1（直営）'!H216</f>
        <v>新設</v>
      </c>
      <c r="J757" s="30" t="e">
        <f>IF(I757="新設",VLOOKUP('施設リストA-1（直営）'!I216,'（新設）照明器具'!$B$5:$C$1990,2,FALSE),IF('部屋別効果（直）'!I757="撤去",VLOOKUP('施設リストA-1（直営）'!I216,'（既設）調査結果'!$B$5:$C$1998,2,FALSE),0))</f>
        <v>#N/A</v>
      </c>
      <c r="K757" s="29">
        <f>'施設リストA-1（直営）'!K216</f>
        <v>8</v>
      </c>
      <c r="L757" s="29" t="str">
        <f>'施設リストA-1（直営）'!L216</f>
        <v>撤去</v>
      </c>
      <c r="M757" s="30">
        <f>IF(L757="新設",VLOOKUP('施設リストA-1（直営）'!M216,'（新設）照明器具'!$B$5:$C$1990,2,FALSE),IF('部屋別効果（直）'!L757="撤去",VLOOKUP('施設リストA-1（直営）'!M216,'（既設）調査結果'!$B$5:$C$1998,2,FALSE),0))</f>
        <v>86</v>
      </c>
      <c r="N757" s="29">
        <f>'施設リストA-1（直営）'!O216</f>
        <v>8</v>
      </c>
      <c r="O757" s="29">
        <f>'施設リストA-1（直営）'!P216</f>
        <v>0</v>
      </c>
      <c r="P757" s="30">
        <f>IF(O757="新設",VLOOKUP('施設リストA-1（直営）'!Q216,'（新設）照明器具'!$B$5:$C$1990,2,FALSE),IF('部屋別効果（直）'!O757="撤去",VLOOKUP('施設リストA-1（直営）'!Q216,'（既設）調査結果'!$B$5:$C$1998,2,FALSE),0))</f>
        <v>0</v>
      </c>
      <c r="Q757" s="29">
        <f>'施設リストA-1（直営）'!S216</f>
        <v>0</v>
      </c>
      <c r="R757" s="29">
        <f>'施設リストA-1（直営）'!T216</f>
        <v>0</v>
      </c>
      <c r="S757" s="30">
        <f>IF(R757="新設",VLOOKUP('施設リストA-1（直営）'!U216,'（新設）照明器具'!$B$5:$C$1990,2,FALSE),IF('部屋別効果（直）'!R757="撤去",VLOOKUP('施設リストA-1（直営）'!U216,'（既設）調査結果'!$B$5:$C$1998,2,FALSE),0))</f>
        <v>0</v>
      </c>
      <c r="T757" s="29">
        <f>'施設リストA-1（直営）'!W216</f>
        <v>0</v>
      </c>
      <c r="U757" s="29">
        <f>'施設リストA-1（直営）'!X216</f>
        <v>0</v>
      </c>
      <c r="V757" s="30">
        <f>IF(U757="新設",VLOOKUP('施設リストA-1（直営）'!Y216,'（新設）照明器具'!$B$5:$C$1990,2,FALSE),IF('部屋別効果（直）'!U757="撤去",VLOOKUP('施設リストA-1（直営）'!Y216,'（既設）調査結果'!$B$5:$C$1998,2,FALSE),0))</f>
        <v>0</v>
      </c>
      <c r="W757" s="29">
        <f>'施設リストA-1（直営）'!AA216</f>
        <v>0</v>
      </c>
      <c r="X757" s="29">
        <f>'施設リストA-1（直営）'!AB216</f>
        <v>0</v>
      </c>
      <c r="Y757" s="30">
        <f>IF(X757="新設",VLOOKUP('施設リストA-1（直営）'!AC216,'（新設）照明器具'!$B$5:$C$1990,2,FALSE),IF('部屋別効果（直）'!X757="撤去",VLOOKUP('施設リストA-1（直営）'!AC216,'（既設）調査結果'!$B$5:$C$1998,2,FALSE),0))</f>
        <v>0</v>
      </c>
      <c r="Z757" s="29">
        <f>'施設リストA-1（直営）'!AE216</f>
        <v>0</v>
      </c>
      <c r="AA757" s="29">
        <f>'施設リストA-1（直営）'!AF216</f>
        <v>0</v>
      </c>
      <c r="AB757" s="30">
        <f>IF(AA757="新設",VLOOKUP('施設リストA-1（直営）'!AG216,'（新設）照明器具'!$B$5:$C$1990,2,FALSE),IF('部屋別効果（直）'!AA757="撤去",VLOOKUP('施設リストA-1（直営）'!AG216,'（既設）調査結果'!$B$5:$C$1998,2,FALSE),0))</f>
        <v>0</v>
      </c>
      <c r="AC757" s="29">
        <f>'施設リストA-1（直営）'!AI216</f>
        <v>0</v>
      </c>
      <c r="AD757" s="29">
        <f>'施設リストA-1（直営）'!AJ216</f>
        <v>0</v>
      </c>
      <c r="AE757" s="30">
        <f>IF(AD757="新設",VLOOKUP('施設リストA-1（直営）'!AK216,'（新設）照明器具'!$B$5:$C$1990,2,FALSE),IF('部屋別効果（直）'!AD757="撤去",VLOOKUP('施設リストA-1（直営）'!AK216,'（既設）調査結果'!$B$5:$C$1998,2,FALSE),0))</f>
        <v>0</v>
      </c>
      <c r="AF757" s="29">
        <f>'施設リストA-1（直営）'!AM216</f>
        <v>0</v>
      </c>
      <c r="AG757" s="29">
        <f>'施設リストA-1（直営）'!AN216</f>
        <v>0</v>
      </c>
      <c r="AH757" s="30">
        <f>IF(AG757="新設",VLOOKUP('施設リストA-1（直営）'!AO216,'（新設）照明器具'!$B$5:$C$1990,2,FALSE),IF('部屋別効果（直）'!AG757="撤去",VLOOKUP('施設リストA-1（直営）'!AO216,'（既設）調査結果'!$B$5:$C$1998,2,FALSE),0))</f>
        <v>0</v>
      </c>
      <c r="AI757" s="29">
        <f>'施設リストA-1（直営）'!AQ216</f>
        <v>0</v>
      </c>
      <c r="AJ757" s="29">
        <f>'施設リストA-1（直営）'!AR216</f>
        <v>0</v>
      </c>
      <c r="AK757" s="30">
        <f>IF(AJ757="新設",VLOOKUP('施設リストA-1（直営）'!AS216,'（新設）照明器具'!$B$5:$C$1990,2,FALSE),IF('部屋別効果（直）'!AJ757="撤去",VLOOKUP('施設リストA-1（直営）'!AS216,'（既設）調査結果'!$B$5:$C$1998,2,FALSE),0))</f>
        <v>0</v>
      </c>
      <c r="AL757" s="29">
        <f>'施設リストA-1（直営）'!AU216</f>
        <v>0</v>
      </c>
    </row>
    <row r="758" spans="1:38" customFormat="1">
      <c r="A758" s="94"/>
      <c r="B758" s="16" t="str">
        <f>'施設リストA-1（直営）'!B217</f>
        <v>大宅小</v>
      </c>
      <c r="C758" s="14">
        <f>'施設リストA-1（直営）'!C217</f>
        <v>2</v>
      </c>
      <c r="D758" s="94" t="str">
        <f>'施設リストA-1（直営）'!D217</f>
        <v>４年２組</v>
      </c>
      <c r="E758" s="20">
        <f>'施設リストA-1（直営）'!E217</f>
        <v>210</v>
      </c>
      <c r="F758" s="20">
        <f>'施設リストA-1（直営）'!F217</f>
        <v>8</v>
      </c>
      <c r="G758" s="13">
        <f>'施設リストA-1（直営）'!G217</f>
        <v>1680</v>
      </c>
      <c r="H758" s="28" t="e">
        <f t="shared" si="11"/>
        <v>#N/A</v>
      </c>
      <c r="I758" s="29" t="str">
        <f>'施設リストA-1（直営）'!H217</f>
        <v>新設</v>
      </c>
      <c r="J758" s="30" t="e">
        <f>IF(I758="新設",VLOOKUP('施設リストA-1（直営）'!I217,'（新設）照明器具'!$B$5:$C$1990,2,FALSE),IF('部屋別効果（直）'!I758="撤去",VLOOKUP('施設リストA-1（直営）'!I217,'（既設）調査結果'!$B$5:$C$1998,2,FALSE),0))</f>
        <v>#N/A</v>
      </c>
      <c r="K758" s="29">
        <f>'施設リストA-1（直営）'!K217</f>
        <v>8</v>
      </c>
      <c r="L758" s="29" t="str">
        <f>'施設リストA-1（直営）'!L217</f>
        <v>撤去</v>
      </c>
      <c r="M758" s="30">
        <f>IF(L758="新設",VLOOKUP('施設リストA-1（直営）'!M217,'（新設）照明器具'!$B$5:$C$1990,2,FALSE),IF('部屋別効果（直）'!L758="撤去",VLOOKUP('施設リストA-1（直営）'!M217,'（既設）調査結果'!$B$5:$C$1998,2,FALSE),0))</f>
        <v>86</v>
      </c>
      <c r="N758" s="29">
        <f>'施設リストA-1（直営）'!O217</f>
        <v>8</v>
      </c>
      <c r="O758" s="29">
        <f>'施設リストA-1（直営）'!P217</f>
        <v>0</v>
      </c>
      <c r="P758" s="30">
        <f>IF(O758="新設",VLOOKUP('施設リストA-1（直営）'!Q217,'（新設）照明器具'!$B$5:$C$1990,2,FALSE),IF('部屋別効果（直）'!O758="撤去",VLOOKUP('施設リストA-1（直営）'!Q217,'（既設）調査結果'!$B$5:$C$1998,2,FALSE),0))</f>
        <v>0</v>
      </c>
      <c r="Q758" s="29">
        <f>'施設リストA-1（直営）'!S217</f>
        <v>0</v>
      </c>
      <c r="R758" s="29">
        <f>'施設リストA-1（直営）'!T217</f>
        <v>0</v>
      </c>
      <c r="S758" s="30">
        <f>IF(R758="新設",VLOOKUP('施設リストA-1（直営）'!U217,'（新設）照明器具'!$B$5:$C$1990,2,FALSE),IF('部屋別効果（直）'!R758="撤去",VLOOKUP('施設リストA-1（直営）'!U217,'（既設）調査結果'!$B$5:$C$1998,2,FALSE),0))</f>
        <v>0</v>
      </c>
      <c r="T758" s="29">
        <f>'施設リストA-1（直営）'!W217</f>
        <v>0</v>
      </c>
      <c r="U758" s="29">
        <f>'施設リストA-1（直営）'!X217</f>
        <v>0</v>
      </c>
      <c r="V758" s="30">
        <f>IF(U758="新設",VLOOKUP('施設リストA-1（直営）'!Y217,'（新設）照明器具'!$B$5:$C$1990,2,FALSE),IF('部屋別効果（直）'!U758="撤去",VLOOKUP('施設リストA-1（直営）'!Y217,'（既設）調査結果'!$B$5:$C$1998,2,FALSE),0))</f>
        <v>0</v>
      </c>
      <c r="W758" s="29">
        <f>'施設リストA-1（直営）'!AA217</f>
        <v>0</v>
      </c>
      <c r="X758" s="29">
        <f>'施設リストA-1（直営）'!AB217</f>
        <v>0</v>
      </c>
      <c r="Y758" s="30">
        <f>IF(X758="新設",VLOOKUP('施設リストA-1（直営）'!AC217,'（新設）照明器具'!$B$5:$C$1990,2,FALSE),IF('部屋別効果（直）'!X758="撤去",VLOOKUP('施設リストA-1（直営）'!AC217,'（既設）調査結果'!$B$5:$C$1998,2,FALSE),0))</f>
        <v>0</v>
      </c>
      <c r="Z758" s="29">
        <f>'施設リストA-1（直営）'!AE217</f>
        <v>0</v>
      </c>
      <c r="AA758" s="29">
        <f>'施設リストA-1（直営）'!AF217</f>
        <v>0</v>
      </c>
      <c r="AB758" s="30">
        <f>IF(AA758="新設",VLOOKUP('施設リストA-1（直営）'!AG217,'（新設）照明器具'!$B$5:$C$1990,2,FALSE),IF('部屋別効果（直）'!AA758="撤去",VLOOKUP('施設リストA-1（直営）'!AG217,'（既設）調査結果'!$B$5:$C$1998,2,FALSE),0))</f>
        <v>0</v>
      </c>
      <c r="AC758" s="29">
        <f>'施設リストA-1（直営）'!AI217</f>
        <v>0</v>
      </c>
      <c r="AD758" s="29">
        <f>'施設リストA-1（直営）'!AJ217</f>
        <v>0</v>
      </c>
      <c r="AE758" s="30">
        <f>IF(AD758="新設",VLOOKUP('施設リストA-1（直営）'!AK217,'（新設）照明器具'!$B$5:$C$1990,2,FALSE),IF('部屋別効果（直）'!AD758="撤去",VLOOKUP('施設リストA-1（直営）'!AK217,'（既設）調査結果'!$B$5:$C$1998,2,FALSE),0))</f>
        <v>0</v>
      </c>
      <c r="AF758" s="29">
        <f>'施設リストA-1（直営）'!AM217</f>
        <v>0</v>
      </c>
      <c r="AG758" s="29">
        <f>'施設リストA-1（直営）'!AN217</f>
        <v>0</v>
      </c>
      <c r="AH758" s="30">
        <f>IF(AG758="新設",VLOOKUP('施設リストA-1（直営）'!AO217,'（新設）照明器具'!$B$5:$C$1990,2,FALSE),IF('部屋別効果（直）'!AG758="撤去",VLOOKUP('施設リストA-1（直営）'!AO217,'（既設）調査結果'!$B$5:$C$1998,2,FALSE),0))</f>
        <v>0</v>
      </c>
      <c r="AI758" s="29">
        <f>'施設リストA-1（直営）'!AQ217</f>
        <v>0</v>
      </c>
      <c r="AJ758" s="29">
        <f>'施設リストA-1（直営）'!AR217</f>
        <v>0</v>
      </c>
      <c r="AK758" s="30">
        <f>IF(AJ758="新設",VLOOKUP('施設リストA-1（直営）'!AS217,'（新設）照明器具'!$B$5:$C$1990,2,FALSE),IF('部屋別効果（直）'!AJ758="撤去",VLOOKUP('施設リストA-1（直営）'!AS217,'（既設）調査結果'!$B$5:$C$1998,2,FALSE),0))</f>
        <v>0</v>
      </c>
      <c r="AL758" s="29">
        <f>'施設リストA-1（直営）'!AU217</f>
        <v>0</v>
      </c>
    </row>
    <row r="759" spans="1:38" customFormat="1">
      <c r="A759" s="94"/>
      <c r="B759" s="16" t="str">
        <f>'施設リストA-1（直営）'!B218</f>
        <v>大宅小</v>
      </c>
      <c r="C759" s="14">
        <f>'施設リストA-1（直営）'!C218</f>
        <v>2</v>
      </c>
      <c r="D759" s="94" t="str">
        <f>'施設リストA-1（直営）'!D218</f>
        <v>４年３組</v>
      </c>
      <c r="E759" s="20">
        <f>'施設リストA-1（直営）'!E218</f>
        <v>210</v>
      </c>
      <c r="F759" s="20">
        <f>'施設リストA-1（直営）'!F218</f>
        <v>8</v>
      </c>
      <c r="G759" s="13">
        <f>'施設リストA-1（直営）'!G218</f>
        <v>1680</v>
      </c>
      <c r="H759" s="28" t="e">
        <f t="shared" si="11"/>
        <v>#N/A</v>
      </c>
      <c r="I759" s="29" t="str">
        <f>'施設リストA-1（直営）'!H218</f>
        <v>新設</v>
      </c>
      <c r="J759" s="30" t="e">
        <f>IF(I759="新設",VLOOKUP('施設リストA-1（直営）'!I218,'（新設）照明器具'!$B$5:$C$1990,2,FALSE),IF('部屋別効果（直）'!I759="撤去",VLOOKUP('施設リストA-1（直営）'!I218,'（既設）調査結果'!$B$5:$C$1998,2,FALSE),0))</f>
        <v>#N/A</v>
      </c>
      <c r="K759" s="29">
        <f>'施設リストA-1（直営）'!K218</f>
        <v>8</v>
      </c>
      <c r="L759" s="29" t="str">
        <f>'施設リストA-1（直営）'!L218</f>
        <v>撤去</v>
      </c>
      <c r="M759" s="30">
        <f>IF(L759="新設",VLOOKUP('施設リストA-1（直営）'!M218,'（新設）照明器具'!$B$5:$C$1990,2,FALSE),IF('部屋別効果（直）'!L759="撤去",VLOOKUP('施設リストA-1（直営）'!M218,'（既設）調査結果'!$B$5:$C$1998,2,FALSE),0))</f>
        <v>86</v>
      </c>
      <c r="N759" s="29">
        <f>'施設リストA-1（直営）'!O218</f>
        <v>8</v>
      </c>
      <c r="O759" s="29">
        <f>'施設リストA-1（直営）'!P218</f>
        <v>0</v>
      </c>
      <c r="P759" s="30">
        <f>IF(O759="新設",VLOOKUP('施設リストA-1（直営）'!Q218,'（新設）照明器具'!$B$5:$C$1990,2,FALSE),IF('部屋別効果（直）'!O759="撤去",VLOOKUP('施設リストA-1（直営）'!Q218,'（既設）調査結果'!$B$5:$C$1998,2,FALSE),0))</f>
        <v>0</v>
      </c>
      <c r="Q759" s="29">
        <f>'施設リストA-1（直営）'!S218</f>
        <v>0</v>
      </c>
      <c r="R759" s="29">
        <f>'施設リストA-1（直営）'!T218</f>
        <v>0</v>
      </c>
      <c r="S759" s="30">
        <f>IF(R759="新設",VLOOKUP('施設リストA-1（直営）'!U218,'（新設）照明器具'!$B$5:$C$1990,2,FALSE),IF('部屋別効果（直）'!R759="撤去",VLOOKUP('施設リストA-1（直営）'!U218,'（既設）調査結果'!$B$5:$C$1998,2,FALSE),0))</f>
        <v>0</v>
      </c>
      <c r="T759" s="29">
        <f>'施設リストA-1（直営）'!W218</f>
        <v>0</v>
      </c>
      <c r="U759" s="29">
        <f>'施設リストA-1（直営）'!X218</f>
        <v>0</v>
      </c>
      <c r="V759" s="30">
        <f>IF(U759="新設",VLOOKUP('施設リストA-1（直営）'!Y218,'（新設）照明器具'!$B$5:$C$1990,2,FALSE),IF('部屋別効果（直）'!U759="撤去",VLOOKUP('施設リストA-1（直営）'!Y218,'（既設）調査結果'!$B$5:$C$1998,2,FALSE),0))</f>
        <v>0</v>
      </c>
      <c r="W759" s="29">
        <f>'施設リストA-1（直営）'!AA218</f>
        <v>0</v>
      </c>
      <c r="X759" s="29">
        <f>'施設リストA-1（直営）'!AB218</f>
        <v>0</v>
      </c>
      <c r="Y759" s="30">
        <f>IF(X759="新設",VLOOKUP('施設リストA-1（直営）'!AC218,'（新設）照明器具'!$B$5:$C$1990,2,FALSE),IF('部屋別効果（直）'!X759="撤去",VLOOKUP('施設リストA-1（直営）'!AC218,'（既設）調査結果'!$B$5:$C$1998,2,FALSE),0))</f>
        <v>0</v>
      </c>
      <c r="Z759" s="29">
        <f>'施設リストA-1（直営）'!AE218</f>
        <v>0</v>
      </c>
      <c r="AA759" s="29">
        <f>'施設リストA-1（直営）'!AF218</f>
        <v>0</v>
      </c>
      <c r="AB759" s="30">
        <f>IF(AA759="新設",VLOOKUP('施設リストA-1（直営）'!AG218,'（新設）照明器具'!$B$5:$C$1990,2,FALSE),IF('部屋別効果（直）'!AA759="撤去",VLOOKUP('施設リストA-1（直営）'!AG218,'（既設）調査結果'!$B$5:$C$1998,2,FALSE),0))</f>
        <v>0</v>
      </c>
      <c r="AC759" s="29">
        <f>'施設リストA-1（直営）'!AI218</f>
        <v>0</v>
      </c>
      <c r="AD759" s="29">
        <f>'施設リストA-1（直営）'!AJ218</f>
        <v>0</v>
      </c>
      <c r="AE759" s="30">
        <f>IF(AD759="新設",VLOOKUP('施設リストA-1（直営）'!AK218,'（新設）照明器具'!$B$5:$C$1990,2,FALSE),IF('部屋別効果（直）'!AD759="撤去",VLOOKUP('施設リストA-1（直営）'!AK218,'（既設）調査結果'!$B$5:$C$1998,2,FALSE),0))</f>
        <v>0</v>
      </c>
      <c r="AF759" s="29">
        <f>'施設リストA-1（直営）'!AM218</f>
        <v>0</v>
      </c>
      <c r="AG759" s="29">
        <f>'施設リストA-1（直営）'!AN218</f>
        <v>0</v>
      </c>
      <c r="AH759" s="30">
        <f>IF(AG759="新設",VLOOKUP('施設リストA-1（直営）'!AO218,'（新設）照明器具'!$B$5:$C$1990,2,FALSE),IF('部屋別効果（直）'!AG759="撤去",VLOOKUP('施設リストA-1（直営）'!AO218,'（既設）調査結果'!$B$5:$C$1998,2,FALSE),0))</f>
        <v>0</v>
      </c>
      <c r="AI759" s="29">
        <f>'施設リストA-1（直営）'!AQ218</f>
        <v>0</v>
      </c>
      <c r="AJ759" s="29">
        <f>'施設リストA-1（直営）'!AR218</f>
        <v>0</v>
      </c>
      <c r="AK759" s="30">
        <f>IF(AJ759="新設",VLOOKUP('施設リストA-1（直営）'!AS218,'（新設）照明器具'!$B$5:$C$1990,2,FALSE),IF('部屋別効果（直）'!AJ759="撤去",VLOOKUP('施設リストA-1（直営）'!AS218,'（既設）調査結果'!$B$5:$C$1998,2,FALSE),0))</f>
        <v>0</v>
      </c>
      <c r="AL759" s="29">
        <f>'施設リストA-1（直営）'!AU218</f>
        <v>0</v>
      </c>
    </row>
    <row r="760" spans="1:38" customFormat="1">
      <c r="A760" s="94"/>
      <c r="B760" s="16" t="str">
        <f>'施設リストA-1（直営）'!B219</f>
        <v>大宅小</v>
      </c>
      <c r="C760" s="14">
        <f>'施設リストA-1（直営）'!C219</f>
        <v>2</v>
      </c>
      <c r="D760" s="94" t="str">
        <f>'施設リストA-1（直営）'!D219</f>
        <v>４年学習室</v>
      </c>
      <c r="E760" s="20">
        <f>'施設リストA-1（直営）'!E219</f>
        <v>210</v>
      </c>
      <c r="F760" s="20">
        <f>'施設リストA-1（直営）'!F219</f>
        <v>4</v>
      </c>
      <c r="G760" s="13">
        <f>'施設リストA-1（直営）'!G219</f>
        <v>840</v>
      </c>
      <c r="H760" s="28" t="e">
        <f t="shared" si="11"/>
        <v>#N/A</v>
      </c>
      <c r="I760" s="29" t="str">
        <f>'施設リストA-1（直営）'!H219</f>
        <v>新設</v>
      </c>
      <c r="J760" s="30" t="e">
        <f>IF(I760="新設",VLOOKUP('施設リストA-1（直営）'!I219,'（新設）照明器具'!$B$5:$C$1990,2,FALSE),IF('部屋別効果（直）'!I760="撤去",VLOOKUP('施設リストA-1（直営）'!I219,'（既設）調査結果'!$B$5:$C$1998,2,FALSE),0))</f>
        <v>#N/A</v>
      </c>
      <c r="K760" s="29">
        <f>'施設リストA-1（直営）'!K219</f>
        <v>8</v>
      </c>
      <c r="L760" s="29" t="str">
        <f>'施設リストA-1（直営）'!L219</f>
        <v>撤去</v>
      </c>
      <c r="M760" s="30">
        <f>IF(L760="新設",VLOOKUP('施設リストA-1（直営）'!M219,'（新設）照明器具'!$B$5:$C$1990,2,FALSE),IF('部屋別効果（直）'!L760="撤去",VLOOKUP('施設リストA-1（直営）'!M219,'（既設）調査結果'!$B$5:$C$1998,2,FALSE),0))</f>
        <v>86</v>
      </c>
      <c r="N760" s="29">
        <f>'施設リストA-1（直営）'!O219</f>
        <v>8</v>
      </c>
      <c r="O760" s="29">
        <f>'施設リストA-1（直営）'!P219</f>
        <v>0</v>
      </c>
      <c r="P760" s="30">
        <f>IF(O760="新設",VLOOKUP('施設リストA-1（直営）'!Q219,'（新設）照明器具'!$B$5:$C$1990,2,FALSE),IF('部屋別効果（直）'!O760="撤去",VLOOKUP('施設リストA-1（直営）'!Q219,'（既設）調査結果'!$B$5:$C$1998,2,FALSE),0))</f>
        <v>0</v>
      </c>
      <c r="Q760" s="29">
        <f>'施設リストA-1（直営）'!S219</f>
        <v>0</v>
      </c>
      <c r="R760" s="29">
        <f>'施設リストA-1（直営）'!T219</f>
        <v>0</v>
      </c>
      <c r="S760" s="30">
        <f>IF(R760="新設",VLOOKUP('施設リストA-1（直営）'!U219,'（新設）照明器具'!$B$5:$C$1990,2,FALSE),IF('部屋別効果（直）'!R760="撤去",VLOOKUP('施設リストA-1（直営）'!U219,'（既設）調査結果'!$B$5:$C$1998,2,FALSE),0))</f>
        <v>0</v>
      </c>
      <c r="T760" s="29">
        <f>'施設リストA-1（直営）'!W219</f>
        <v>0</v>
      </c>
      <c r="U760" s="29">
        <f>'施設リストA-1（直営）'!X219</f>
        <v>0</v>
      </c>
      <c r="V760" s="30">
        <f>IF(U760="新設",VLOOKUP('施設リストA-1（直営）'!Y219,'（新設）照明器具'!$B$5:$C$1990,2,FALSE),IF('部屋別効果（直）'!U760="撤去",VLOOKUP('施設リストA-1（直営）'!Y219,'（既設）調査結果'!$B$5:$C$1998,2,FALSE),0))</f>
        <v>0</v>
      </c>
      <c r="W760" s="29">
        <f>'施設リストA-1（直営）'!AA219</f>
        <v>0</v>
      </c>
      <c r="X760" s="29">
        <f>'施設リストA-1（直営）'!AB219</f>
        <v>0</v>
      </c>
      <c r="Y760" s="30">
        <f>IF(X760="新設",VLOOKUP('施設リストA-1（直営）'!AC219,'（新設）照明器具'!$B$5:$C$1990,2,FALSE),IF('部屋別効果（直）'!X760="撤去",VLOOKUP('施設リストA-1（直営）'!AC219,'（既設）調査結果'!$B$5:$C$1998,2,FALSE),0))</f>
        <v>0</v>
      </c>
      <c r="Z760" s="29">
        <f>'施設リストA-1（直営）'!AE219</f>
        <v>0</v>
      </c>
      <c r="AA760" s="29">
        <f>'施設リストA-1（直営）'!AF219</f>
        <v>0</v>
      </c>
      <c r="AB760" s="30">
        <f>IF(AA760="新設",VLOOKUP('施設リストA-1（直営）'!AG219,'（新設）照明器具'!$B$5:$C$1990,2,FALSE),IF('部屋別効果（直）'!AA760="撤去",VLOOKUP('施設リストA-1（直営）'!AG219,'（既設）調査結果'!$B$5:$C$1998,2,FALSE),0))</f>
        <v>0</v>
      </c>
      <c r="AC760" s="29">
        <f>'施設リストA-1（直営）'!AI219</f>
        <v>0</v>
      </c>
      <c r="AD760" s="29">
        <f>'施設リストA-1（直営）'!AJ219</f>
        <v>0</v>
      </c>
      <c r="AE760" s="30">
        <f>IF(AD760="新設",VLOOKUP('施設リストA-1（直営）'!AK219,'（新設）照明器具'!$B$5:$C$1990,2,FALSE),IF('部屋別効果（直）'!AD760="撤去",VLOOKUP('施設リストA-1（直営）'!AK219,'（既設）調査結果'!$B$5:$C$1998,2,FALSE),0))</f>
        <v>0</v>
      </c>
      <c r="AF760" s="29">
        <f>'施設リストA-1（直営）'!AM219</f>
        <v>0</v>
      </c>
      <c r="AG760" s="29">
        <f>'施設リストA-1（直営）'!AN219</f>
        <v>0</v>
      </c>
      <c r="AH760" s="30">
        <f>IF(AG760="新設",VLOOKUP('施設リストA-1（直営）'!AO219,'（新設）照明器具'!$B$5:$C$1990,2,FALSE),IF('部屋別効果（直）'!AG760="撤去",VLOOKUP('施設リストA-1（直営）'!AO219,'（既設）調査結果'!$B$5:$C$1998,2,FALSE),0))</f>
        <v>0</v>
      </c>
      <c r="AI760" s="29">
        <f>'施設リストA-1（直営）'!AQ219</f>
        <v>0</v>
      </c>
      <c r="AJ760" s="29">
        <f>'施設リストA-1（直営）'!AR219</f>
        <v>0</v>
      </c>
      <c r="AK760" s="30">
        <f>IF(AJ760="新設",VLOOKUP('施設リストA-1（直営）'!AS219,'（新設）照明器具'!$B$5:$C$1990,2,FALSE),IF('部屋別効果（直）'!AJ760="撤去",VLOOKUP('施設リストA-1（直営）'!AS219,'（既設）調査結果'!$B$5:$C$1998,2,FALSE),0))</f>
        <v>0</v>
      </c>
      <c r="AL760" s="29">
        <f>'施設リストA-1（直営）'!AU219</f>
        <v>0</v>
      </c>
    </row>
    <row r="761" spans="1:38" customFormat="1">
      <c r="A761" s="94"/>
      <c r="B761" s="16" t="str">
        <f>'施設リストA-1（直営）'!B220</f>
        <v>大宅小</v>
      </c>
      <c r="C761" s="14">
        <f>'施設リストA-1（直営）'!C220</f>
        <v>2</v>
      </c>
      <c r="D761" s="94" t="str">
        <f>'施設リストA-1（直営）'!D220</f>
        <v>総合教室</v>
      </c>
      <c r="E761" s="20">
        <f>'施設リストA-1（直営）'!E220</f>
        <v>210</v>
      </c>
      <c r="F761" s="20">
        <f>'施設リストA-1（直営）'!F220</f>
        <v>6</v>
      </c>
      <c r="G761" s="13">
        <f>'施設リストA-1（直営）'!G220</f>
        <v>1260</v>
      </c>
      <c r="H761" s="28" t="e">
        <f t="shared" si="11"/>
        <v>#N/A</v>
      </c>
      <c r="I761" s="29" t="str">
        <f>'施設リストA-1（直営）'!H220</f>
        <v>新設</v>
      </c>
      <c r="J761" s="30" t="e">
        <f>IF(I761="新設",VLOOKUP('施設リストA-1（直営）'!I220,'（新設）照明器具'!$B$5:$C$1990,2,FALSE),IF('部屋別効果（直）'!I761="撤去",VLOOKUP('施設リストA-1（直営）'!I220,'（既設）調査結果'!$B$5:$C$1998,2,FALSE),0))</f>
        <v>#N/A</v>
      </c>
      <c r="K761" s="29">
        <f>'施設リストA-1（直営）'!K220</f>
        <v>88</v>
      </c>
      <c r="L761" s="29" t="str">
        <f>'施設リストA-1（直営）'!L220</f>
        <v>撤去</v>
      </c>
      <c r="M761" s="30">
        <f>IF(L761="新設",VLOOKUP('施設リストA-1（直営）'!M220,'（新設）照明器具'!$B$5:$C$1990,2,FALSE),IF('部屋別効果（直）'!L761="撤去",VLOOKUP('施設リストA-1（直営）'!M220,'（既設）調査結果'!$B$5:$C$1998,2,FALSE),0))</f>
        <v>86</v>
      </c>
      <c r="N761" s="29">
        <f>'施設リストA-1（直営）'!O220</f>
        <v>88</v>
      </c>
      <c r="O761" s="29">
        <f>'施設リストA-1（直営）'!P220</f>
        <v>0</v>
      </c>
      <c r="P761" s="30">
        <f>IF(O761="新設",VLOOKUP('施設リストA-1（直営）'!Q220,'（新設）照明器具'!$B$5:$C$1990,2,FALSE),IF('部屋別効果（直）'!O761="撤去",VLOOKUP('施設リストA-1（直営）'!Q220,'（既設）調査結果'!$B$5:$C$1998,2,FALSE),0))</f>
        <v>0</v>
      </c>
      <c r="Q761" s="29">
        <f>'施設リストA-1（直営）'!S220</f>
        <v>0</v>
      </c>
      <c r="R761" s="29">
        <f>'施設リストA-1（直営）'!T220</f>
        <v>0</v>
      </c>
      <c r="S761" s="30">
        <f>IF(R761="新設",VLOOKUP('施設リストA-1（直営）'!U220,'（新設）照明器具'!$B$5:$C$1990,2,FALSE),IF('部屋別効果（直）'!R761="撤去",VLOOKUP('施設リストA-1（直営）'!U220,'（既設）調査結果'!$B$5:$C$1998,2,FALSE),0))</f>
        <v>0</v>
      </c>
      <c r="T761" s="29">
        <f>'施設リストA-1（直営）'!W220</f>
        <v>0</v>
      </c>
      <c r="U761" s="29">
        <f>'施設リストA-1（直営）'!X220</f>
        <v>0</v>
      </c>
      <c r="V761" s="30">
        <f>IF(U761="新設",VLOOKUP('施設リストA-1（直営）'!Y220,'（新設）照明器具'!$B$5:$C$1990,2,FALSE),IF('部屋別効果（直）'!U761="撤去",VLOOKUP('施設リストA-1（直営）'!Y220,'（既設）調査結果'!$B$5:$C$1998,2,FALSE),0))</f>
        <v>0</v>
      </c>
      <c r="W761" s="29">
        <f>'施設リストA-1（直営）'!AA220</f>
        <v>0</v>
      </c>
      <c r="X761" s="29">
        <f>'施設リストA-1（直営）'!AB220</f>
        <v>0</v>
      </c>
      <c r="Y761" s="30">
        <f>IF(X761="新設",VLOOKUP('施設リストA-1（直営）'!AC220,'（新設）照明器具'!$B$5:$C$1990,2,FALSE),IF('部屋別効果（直）'!X761="撤去",VLOOKUP('施設リストA-1（直営）'!AC220,'（既設）調査結果'!$B$5:$C$1998,2,FALSE),0))</f>
        <v>0</v>
      </c>
      <c r="Z761" s="29">
        <f>'施設リストA-1（直営）'!AE220</f>
        <v>0</v>
      </c>
      <c r="AA761" s="29">
        <f>'施設リストA-1（直営）'!AF220</f>
        <v>0</v>
      </c>
      <c r="AB761" s="30">
        <f>IF(AA761="新設",VLOOKUP('施設リストA-1（直営）'!AG220,'（新設）照明器具'!$B$5:$C$1990,2,FALSE),IF('部屋別効果（直）'!AA761="撤去",VLOOKUP('施設リストA-1（直営）'!AG220,'（既設）調査結果'!$B$5:$C$1998,2,FALSE),0))</f>
        <v>0</v>
      </c>
      <c r="AC761" s="29">
        <f>'施設リストA-1（直営）'!AI220</f>
        <v>0</v>
      </c>
      <c r="AD761" s="29">
        <f>'施設リストA-1（直営）'!AJ220</f>
        <v>0</v>
      </c>
      <c r="AE761" s="30">
        <f>IF(AD761="新設",VLOOKUP('施設リストA-1（直営）'!AK220,'（新設）照明器具'!$B$5:$C$1990,2,FALSE),IF('部屋別効果（直）'!AD761="撤去",VLOOKUP('施設リストA-1（直営）'!AK220,'（既設）調査結果'!$B$5:$C$1998,2,FALSE),0))</f>
        <v>0</v>
      </c>
      <c r="AF761" s="29">
        <f>'施設リストA-1（直営）'!AM220</f>
        <v>0</v>
      </c>
      <c r="AG761" s="29">
        <f>'施設リストA-1（直営）'!AN220</f>
        <v>0</v>
      </c>
      <c r="AH761" s="30">
        <f>IF(AG761="新設",VLOOKUP('施設リストA-1（直営）'!AO220,'（新設）照明器具'!$B$5:$C$1990,2,FALSE),IF('部屋別効果（直）'!AG761="撤去",VLOOKUP('施設リストA-1（直営）'!AO220,'（既設）調査結果'!$B$5:$C$1998,2,FALSE),0))</f>
        <v>0</v>
      </c>
      <c r="AI761" s="29">
        <f>'施設リストA-1（直営）'!AQ220</f>
        <v>0</v>
      </c>
      <c r="AJ761" s="29">
        <f>'施設リストA-1（直営）'!AR220</f>
        <v>0</v>
      </c>
      <c r="AK761" s="30">
        <f>IF(AJ761="新設",VLOOKUP('施設リストA-1（直営）'!AS220,'（新設）照明器具'!$B$5:$C$1990,2,FALSE),IF('部屋別効果（直）'!AJ761="撤去",VLOOKUP('施設リストA-1（直営）'!AS220,'（既設）調査結果'!$B$5:$C$1998,2,FALSE),0))</f>
        <v>0</v>
      </c>
      <c r="AL761" s="29">
        <f>'施設リストA-1（直営）'!AU220</f>
        <v>0</v>
      </c>
    </row>
    <row r="762" spans="1:38" customFormat="1">
      <c r="A762" s="94"/>
      <c r="B762" s="16" t="str">
        <f>'施設リストA-1（直営）'!B221</f>
        <v>大宅小</v>
      </c>
      <c r="C762" s="14">
        <f>'施設リストA-1（直営）'!C221</f>
        <v>3</v>
      </c>
      <c r="D762" s="94" t="str">
        <f>'施設リストA-1（直営）'!D221</f>
        <v>教材室</v>
      </c>
      <c r="E762" s="20">
        <f>'施設リストA-1（直営）'!E221</f>
        <v>250</v>
      </c>
      <c r="F762" s="20">
        <f>'施設リストA-1（直営）'!F221</f>
        <v>4</v>
      </c>
      <c r="G762" s="13">
        <f>'施設リストA-1（直営）'!G221</f>
        <v>1000</v>
      </c>
      <c r="H762" s="28" t="e">
        <f t="shared" si="11"/>
        <v>#N/A</v>
      </c>
      <c r="I762" s="29" t="str">
        <f>'施設リストA-1（直営）'!H221</f>
        <v>新設</v>
      </c>
      <c r="J762" s="30" t="e">
        <f>IF(I762="新設",VLOOKUP('施設リストA-1（直営）'!I221,'（新設）照明器具'!$B$5:$C$1990,2,FALSE),IF('部屋別効果（直）'!I762="撤去",VLOOKUP('施設リストA-1（直営）'!I221,'（既設）調査結果'!$B$5:$C$1998,2,FALSE),0))</f>
        <v>#N/A</v>
      </c>
      <c r="K762" s="29">
        <f>'施設リストA-1（直営）'!K221</f>
        <v>8</v>
      </c>
      <c r="L762" s="29" t="str">
        <f>'施設リストA-1（直営）'!L221</f>
        <v>撤去</v>
      </c>
      <c r="M762" s="30">
        <f>IF(L762="新設",VLOOKUP('施設リストA-1（直営）'!M221,'（新設）照明器具'!$B$5:$C$1990,2,FALSE),IF('部屋別効果（直）'!L762="撤去",VLOOKUP('施設リストA-1（直営）'!M221,'（既設）調査結果'!$B$5:$C$1998,2,FALSE),0))</f>
        <v>86</v>
      </c>
      <c r="N762" s="29">
        <f>'施設リストA-1（直営）'!O221</f>
        <v>8</v>
      </c>
      <c r="O762" s="29">
        <f>'施設リストA-1（直営）'!P221</f>
        <v>0</v>
      </c>
      <c r="P762" s="30">
        <f>IF(O762="新設",VLOOKUP('施設リストA-1（直営）'!Q221,'（新設）照明器具'!$B$5:$C$1990,2,FALSE),IF('部屋別効果（直）'!O762="撤去",VLOOKUP('施設リストA-1（直営）'!Q221,'（既設）調査結果'!$B$5:$C$1998,2,FALSE),0))</f>
        <v>0</v>
      </c>
      <c r="Q762" s="29">
        <f>'施設リストA-1（直営）'!S221</f>
        <v>0</v>
      </c>
      <c r="R762" s="29">
        <f>'施設リストA-1（直営）'!T221</f>
        <v>0</v>
      </c>
      <c r="S762" s="30">
        <f>IF(R762="新設",VLOOKUP('施設リストA-1（直営）'!U221,'（新設）照明器具'!$B$5:$C$1990,2,FALSE),IF('部屋別効果（直）'!R762="撤去",VLOOKUP('施設リストA-1（直営）'!U221,'（既設）調査結果'!$B$5:$C$1998,2,FALSE),0))</f>
        <v>0</v>
      </c>
      <c r="T762" s="29">
        <f>'施設リストA-1（直営）'!W221</f>
        <v>0</v>
      </c>
      <c r="U762" s="29">
        <f>'施設リストA-1（直営）'!X221</f>
        <v>0</v>
      </c>
      <c r="V762" s="30">
        <f>IF(U762="新設",VLOOKUP('施設リストA-1（直営）'!Y221,'（新設）照明器具'!$B$5:$C$1990,2,FALSE),IF('部屋別効果（直）'!U762="撤去",VLOOKUP('施設リストA-1（直営）'!Y221,'（既設）調査結果'!$B$5:$C$1998,2,FALSE),0))</f>
        <v>0</v>
      </c>
      <c r="W762" s="29">
        <f>'施設リストA-1（直営）'!AA221</f>
        <v>0</v>
      </c>
      <c r="X762" s="29">
        <f>'施設リストA-1（直営）'!AB221</f>
        <v>0</v>
      </c>
      <c r="Y762" s="30">
        <f>IF(X762="新設",VLOOKUP('施設リストA-1（直営）'!AC221,'（新設）照明器具'!$B$5:$C$1990,2,FALSE),IF('部屋別効果（直）'!X762="撤去",VLOOKUP('施設リストA-1（直営）'!AC221,'（既設）調査結果'!$B$5:$C$1998,2,FALSE),0))</f>
        <v>0</v>
      </c>
      <c r="Z762" s="29">
        <f>'施設リストA-1（直営）'!AE221</f>
        <v>0</v>
      </c>
      <c r="AA762" s="29">
        <f>'施設リストA-1（直営）'!AF221</f>
        <v>0</v>
      </c>
      <c r="AB762" s="30">
        <f>IF(AA762="新設",VLOOKUP('施設リストA-1（直営）'!AG221,'（新設）照明器具'!$B$5:$C$1990,2,FALSE),IF('部屋別効果（直）'!AA762="撤去",VLOOKUP('施設リストA-1（直営）'!AG221,'（既設）調査結果'!$B$5:$C$1998,2,FALSE),0))</f>
        <v>0</v>
      </c>
      <c r="AC762" s="29">
        <f>'施設リストA-1（直営）'!AI221</f>
        <v>0</v>
      </c>
      <c r="AD762" s="29">
        <f>'施設リストA-1（直営）'!AJ221</f>
        <v>0</v>
      </c>
      <c r="AE762" s="30">
        <f>IF(AD762="新設",VLOOKUP('施設リストA-1（直営）'!AK221,'（新設）照明器具'!$B$5:$C$1990,2,FALSE),IF('部屋別効果（直）'!AD762="撤去",VLOOKUP('施設リストA-1（直営）'!AK221,'（既設）調査結果'!$B$5:$C$1998,2,FALSE),0))</f>
        <v>0</v>
      </c>
      <c r="AF762" s="29">
        <f>'施設リストA-1（直営）'!AM221</f>
        <v>0</v>
      </c>
      <c r="AG762" s="29">
        <f>'施設リストA-1（直営）'!AN221</f>
        <v>0</v>
      </c>
      <c r="AH762" s="30">
        <f>IF(AG762="新設",VLOOKUP('施設リストA-1（直営）'!AO221,'（新設）照明器具'!$B$5:$C$1990,2,FALSE),IF('部屋別効果（直）'!AG762="撤去",VLOOKUP('施設リストA-1（直営）'!AO221,'（既設）調査結果'!$B$5:$C$1998,2,FALSE),0))</f>
        <v>0</v>
      </c>
      <c r="AI762" s="29">
        <f>'施設リストA-1（直営）'!AQ221</f>
        <v>0</v>
      </c>
      <c r="AJ762" s="29">
        <f>'施設リストA-1（直営）'!AR221</f>
        <v>0</v>
      </c>
      <c r="AK762" s="30">
        <f>IF(AJ762="新設",VLOOKUP('施設リストA-1（直営）'!AS221,'（新設）照明器具'!$B$5:$C$1990,2,FALSE),IF('部屋別効果（直）'!AJ762="撤去",VLOOKUP('施設リストA-1（直営）'!AS221,'（既設）調査結果'!$B$5:$C$1998,2,FALSE),0))</f>
        <v>0</v>
      </c>
      <c r="AL762" s="29">
        <f>'施設リストA-1（直営）'!AU221</f>
        <v>0</v>
      </c>
    </row>
    <row r="763" spans="1:38" customFormat="1">
      <c r="A763" s="94"/>
      <c r="B763" s="16" t="str">
        <f>'施設リストA-1（直営）'!B222</f>
        <v>大宅小</v>
      </c>
      <c r="C763" s="14">
        <f>'施設リストA-1（直営）'!C222</f>
        <v>3</v>
      </c>
      <c r="D763" s="94" t="str">
        <f>'施設リストA-1（直営）'!D222</f>
        <v>図工室</v>
      </c>
      <c r="E763" s="20">
        <f>'施設リストA-1（直営）'!E222</f>
        <v>210</v>
      </c>
      <c r="F763" s="20">
        <f>'施設リストA-1（直営）'!F222</f>
        <v>6</v>
      </c>
      <c r="G763" s="13">
        <f>'施設リストA-1（直営）'!G222</f>
        <v>1260</v>
      </c>
      <c r="H763" s="28" t="e">
        <f t="shared" si="11"/>
        <v>#N/A</v>
      </c>
      <c r="I763" s="29" t="str">
        <f>'施設リストA-1（直営）'!H222</f>
        <v>新設</v>
      </c>
      <c r="J763" s="30" t="e">
        <f>IF(I763="新設",VLOOKUP('施設リストA-1（直営）'!I222,'（新設）照明器具'!$B$5:$C$1990,2,FALSE),IF('部屋別効果（直）'!I763="撤去",VLOOKUP('施設リストA-1（直営）'!I222,'（既設）調査結果'!$B$5:$C$1998,2,FALSE),0))</f>
        <v>#N/A</v>
      </c>
      <c r="K763" s="29">
        <f>'施設リストA-1（直営）'!K222</f>
        <v>8</v>
      </c>
      <c r="L763" s="29" t="str">
        <f>'施設リストA-1（直営）'!L222</f>
        <v>撤去</v>
      </c>
      <c r="M763" s="30">
        <f>IF(L763="新設",VLOOKUP('施設リストA-1（直営）'!M222,'（新設）照明器具'!$B$5:$C$1990,2,FALSE),IF('部屋別効果（直）'!L763="撤去",VLOOKUP('施設リストA-1（直営）'!M222,'（既設）調査結果'!$B$5:$C$1998,2,FALSE),0))</f>
        <v>86</v>
      </c>
      <c r="N763" s="29">
        <f>'施設リストA-1（直営）'!O222</f>
        <v>8</v>
      </c>
      <c r="O763" s="29">
        <f>'施設リストA-1（直営）'!P222</f>
        <v>0</v>
      </c>
      <c r="P763" s="30">
        <f>IF(O763="新設",VLOOKUP('施設リストA-1（直営）'!Q222,'（新設）照明器具'!$B$5:$C$1990,2,FALSE),IF('部屋別効果（直）'!O763="撤去",VLOOKUP('施設リストA-1（直営）'!Q222,'（既設）調査結果'!$B$5:$C$1998,2,FALSE),0))</f>
        <v>0</v>
      </c>
      <c r="Q763" s="29">
        <f>'施設リストA-1（直営）'!S222</f>
        <v>0</v>
      </c>
      <c r="R763" s="29">
        <f>'施設リストA-1（直営）'!T222</f>
        <v>0</v>
      </c>
      <c r="S763" s="30">
        <f>IF(R763="新設",VLOOKUP('施設リストA-1（直営）'!U222,'（新設）照明器具'!$B$5:$C$1990,2,FALSE),IF('部屋別効果（直）'!R763="撤去",VLOOKUP('施設リストA-1（直営）'!U222,'（既設）調査結果'!$B$5:$C$1998,2,FALSE),0))</f>
        <v>0</v>
      </c>
      <c r="T763" s="29">
        <f>'施設リストA-1（直営）'!W222</f>
        <v>0</v>
      </c>
      <c r="U763" s="29">
        <f>'施設リストA-1（直営）'!X222</f>
        <v>0</v>
      </c>
      <c r="V763" s="30">
        <f>IF(U763="新設",VLOOKUP('施設リストA-1（直営）'!Y222,'（新設）照明器具'!$B$5:$C$1990,2,FALSE),IF('部屋別効果（直）'!U763="撤去",VLOOKUP('施設リストA-1（直営）'!Y222,'（既設）調査結果'!$B$5:$C$1998,2,FALSE),0))</f>
        <v>0</v>
      </c>
      <c r="W763" s="29">
        <f>'施設リストA-1（直営）'!AA222</f>
        <v>0</v>
      </c>
      <c r="X763" s="29">
        <f>'施設リストA-1（直営）'!AB222</f>
        <v>0</v>
      </c>
      <c r="Y763" s="30">
        <f>IF(X763="新設",VLOOKUP('施設リストA-1（直営）'!AC222,'（新設）照明器具'!$B$5:$C$1990,2,FALSE),IF('部屋別効果（直）'!X763="撤去",VLOOKUP('施設リストA-1（直営）'!AC222,'（既設）調査結果'!$B$5:$C$1998,2,FALSE),0))</f>
        <v>0</v>
      </c>
      <c r="Z763" s="29">
        <f>'施設リストA-1（直営）'!AE222</f>
        <v>0</v>
      </c>
      <c r="AA763" s="29">
        <f>'施設リストA-1（直営）'!AF222</f>
        <v>0</v>
      </c>
      <c r="AB763" s="30">
        <f>IF(AA763="新設",VLOOKUP('施設リストA-1（直営）'!AG222,'（新設）照明器具'!$B$5:$C$1990,2,FALSE),IF('部屋別効果（直）'!AA763="撤去",VLOOKUP('施設リストA-1（直営）'!AG222,'（既設）調査結果'!$B$5:$C$1998,2,FALSE),0))</f>
        <v>0</v>
      </c>
      <c r="AC763" s="29">
        <f>'施設リストA-1（直営）'!AI222</f>
        <v>0</v>
      </c>
      <c r="AD763" s="29">
        <f>'施設リストA-1（直営）'!AJ222</f>
        <v>0</v>
      </c>
      <c r="AE763" s="30">
        <f>IF(AD763="新設",VLOOKUP('施設リストA-1（直営）'!AK222,'（新設）照明器具'!$B$5:$C$1990,2,FALSE),IF('部屋別効果（直）'!AD763="撤去",VLOOKUP('施設リストA-1（直営）'!AK222,'（既設）調査結果'!$B$5:$C$1998,2,FALSE),0))</f>
        <v>0</v>
      </c>
      <c r="AF763" s="29">
        <f>'施設リストA-1（直営）'!AM222</f>
        <v>0</v>
      </c>
      <c r="AG763" s="29">
        <f>'施設リストA-1（直営）'!AN222</f>
        <v>0</v>
      </c>
      <c r="AH763" s="30">
        <f>IF(AG763="新設",VLOOKUP('施設リストA-1（直営）'!AO222,'（新設）照明器具'!$B$5:$C$1990,2,FALSE),IF('部屋別効果（直）'!AG763="撤去",VLOOKUP('施設リストA-1（直営）'!AO222,'（既設）調査結果'!$B$5:$C$1998,2,FALSE),0))</f>
        <v>0</v>
      </c>
      <c r="AI763" s="29">
        <f>'施設リストA-1（直営）'!AQ222</f>
        <v>0</v>
      </c>
      <c r="AJ763" s="29">
        <f>'施設リストA-1（直営）'!AR222</f>
        <v>0</v>
      </c>
      <c r="AK763" s="30">
        <f>IF(AJ763="新設",VLOOKUP('施設リストA-1（直営）'!AS222,'（新設）照明器具'!$B$5:$C$1990,2,FALSE),IF('部屋別効果（直）'!AJ763="撤去",VLOOKUP('施設リストA-1（直営）'!AS222,'（既設）調査結果'!$B$5:$C$1998,2,FALSE),0))</f>
        <v>0</v>
      </c>
      <c r="AL763" s="29">
        <f>'施設リストA-1（直営）'!AU222</f>
        <v>0</v>
      </c>
    </row>
    <row r="764" spans="1:38" customFormat="1">
      <c r="A764" s="94"/>
      <c r="B764" s="16" t="str">
        <f>'施設リストA-1（直営）'!B223</f>
        <v>大宅小</v>
      </c>
      <c r="C764" s="14">
        <f>'施設リストA-1（直営）'!C223</f>
        <v>3</v>
      </c>
      <c r="D764" s="94" t="str">
        <f>'施設リストA-1（直営）'!D223</f>
        <v>防災倉庫</v>
      </c>
      <c r="E764" s="20">
        <f>'施設リストA-1（直営）'!E223</f>
        <v>250</v>
      </c>
      <c r="F764" s="20">
        <f>'施設リストA-1（直営）'!F223</f>
        <v>4</v>
      </c>
      <c r="G764" s="13">
        <f>'施設リストA-1（直営）'!G223</f>
        <v>1000</v>
      </c>
      <c r="H764" s="28" t="e">
        <f t="shared" si="11"/>
        <v>#N/A</v>
      </c>
      <c r="I764" s="29" t="str">
        <f>'施設リストA-1（直営）'!H223</f>
        <v>新設</v>
      </c>
      <c r="J764" s="30" t="e">
        <f>IF(I764="新設",VLOOKUP('施設リストA-1（直営）'!I223,'（新設）照明器具'!$B$5:$C$1990,2,FALSE),IF('部屋別効果（直）'!I764="撤去",VLOOKUP('施設リストA-1（直営）'!I223,'（既設）調査結果'!$B$5:$C$1998,2,FALSE),0))</f>
        <v>#N/A</v>
      </c>
      <c r="K764" s="29">
        <f>'施設リストA-1（直営）'!K223</f>
        <v>8</v>
      </c>
      <c r="L764" s="29" t="str">
        <f>'施設リストA-1（直営）'!L223</f>
        <v>撤去</v>
      </c>
      <c r="M764" s="30">
        <f>IF(L764="新設",VLOOKUP('施設リストA-1（直営）'!M223,'（新設）照明器具'!$B$5:$C$1990,2,FALSE),IF('部屋別効果（直）'!L764="撤去",VLOOKUP('施設リストA-1（直営）'!M223,'（既設）調査結果'!$B$5:$C$1998,2,FALSE),0))</f>
        <v>86</v>
      </c>
      <c r="N764" s="29">
        <f>'施設リストA-1（直営）'!O223</f>
        <v>8</v>
      </c>
      <c r="O764" s="29">
        <f>'施設リストA-1（直営）'!P223</f>
        <v>0</v>
      </c>
      <c r="P764" s="30">
        <f>IF(O764="新設",VLOOKUP('施設リストA-1（直営）'!Q223,'（新設）照明器具'!$B$5:$C$1990,2,FALSE),IF('部屋別効果（直）'!O764="撤去",VLOOKUP('施設リストA-1（直営）'!Q223,'（既設）調査結果'!$B$5:$C$1998,2,FALSE),0))</f>
        <v>0</v>
      </c>
      <c r="Q764" s="29">
        <f>'施設リストA-1（直営）'!S223</f>
        <v>0</v>
      </c>
      <c r="R764" s="29">
        <f>'施設リストA-1（直営）'!T223</f>
        <v>0</v>
      </c>
      <c r="S764" s="30">
        <f>IF(R764="新設",VLOOKUP('施設リストA-1（直営）'!U223,'（新設）照明器具'!$B$5:$C$1990,2,FALSE),IF('部屋別効果（直）'!R764="撤去",VLOOKUP('施設リストA-1（直営）'!U223,'（既設）調査結果'!$B$5:$C$1998,2,FALSE),0))</f>
        <v>0</v>
      </c>
      <c r="T764" s="29">
        <f>'施設リストA-1（直営）'!W223</f>
        <v>0</v>
      </c>
      <c r="U764" s="29">
        <f>'施設リストA-1（直営）'!X223</f>
        <v>0</v>
      </c>
      <c r="V764" s="30">
        <f>IF(U764="新設",VLOOKUP('施設リストA-1（直営）'!Y223,'（新設）照明器具'!$B$5:$C$1990,2,FALSE),IF('部屋別効果（直）'!U764="撤去",VLOOKUP('施設リストA-1（直営）'!Y223,'（既設）調査結果'!$B$5:$C$1998,2,FALSE),0))</f>
        <v>0</v>
      </c>
      <c r="W764" s="29">
        <f>'施設リストA-1（直営）'!AA223</f>
        <v>0</v>
      </c>
      <c r="X764" s="29">
        <f>'施設リストA-1（直営）'!AB223</f>
        <v>0</v>
      </c>
      <c r="Y764" s="30">
        <f>IF(X764="新設",VLOOKUP('施設リストA-1（直営）'!AC223,'（新設）照明器具'!$B$5:$C$1990,2,FALSE),IF('部屋別効果（直）'!X764="撤去",VLOOKUP('施設リストA-1（直営）'!AC223,'（既設）調査結果'!$B$5:$C$1998,2,FALSE),0))</f>
        <v>0</v>
      </c>
      <c r="Z764" s="29">
        <f>'施設リストA-1（直営）'!AE223</f>
        <v>0</v>
      </c>
      <c r="AA764" s="29">
        <f>'施設リストA-1（直営）'!AF223</f>
        <v>0</v>
      </c>
      <c r="AB764" s="30">
        <f>IF(AA764="新設",VLOOKUP('施設リストA-1（直営）'!AG223,'（新設）照明器具'!$B$5:$C$1990,2,FALSE),IF('部屋別効果（直）'!AA764="撤去",VLOOKUP('施設リストA-1（直営）'!AG223,'（既設）調査結果'!$B$5:$C$1998,2,FALSE),0))</f>
        <v>0</v>
      </c>
      <c r="AC764" s="29">
        <f>'施設リストA-1（直営）'!AI223</f>
        <v>0</v>
      </c>
      <c r="AD764" s="29">
        <f>'施設リストA-1（直営）'!AJ223</f>
        <v>0</v>
      </c>
      <c r="AE764" s="30">
        <f>IF(AD764="新設",VLOOKUP('施設リストA-1（直営）'!AK223,'（新設）照明器具'!$B$5:$C$1990,2,FALSE),IF('部屋別効果（直）'!AD764="撤去",VLOOKUP('施設リストA-1（直営）'!AK223,'（既設）調査結果'!$B$5:$C$1998,2,FALSE),0))</f>
        <v>0</v>
      </c>
      <c r="AF764" s="29">
        <f>'施設リストA-1（直営）'!AM223</f>
        <v>0</v>
      </c>
      <c r="AG764" s="29">
        <f>'施設リストA-1（直営）'!AN223</f>
        <v>0</v>
      </c>
      <c r="AH764" s="30">
        <f>IF(AG764="新設",VLOOKUP('施設リストA-1（直営）'!AO223,'（新設）照明器具'!$B$5:$C$1990,2,FALSE),IF('部屋別効果（直）'!AG764="撤去",VLOOKUP('施設リストA-1（直営）'!AO223,'（既設）調査結果'!$B$5:$C$1998,2,FALSE),0))</f>
        <v>0</v>
      </c>
      <c r="AI764" s="29">
        <f>'施設リストA-1（直営）'!AQ223</f>
        <v>0</v>
      </c>
      <c r="AJ764" s="29">
        <f>'施設リストA-1（直営）'!AR223</f>
        <v>0</v>
      </c>
      <c r="AK764" s="30">
        <f>IF(AJ764="新設",VLOOKUP('施設リストA-1（直営）'!AS223,'（新設）照明器具'!$B$5:$C$1990,2,FALSE),IF('部屋別効果（直）'!AJ764="撤去",VLOOKUP('施設リストA-1（直営）'!AS223,'（既設）調査結果'!$B$5:$C$1998,2,FALSE),0))</f>
        <v>0</v>
      </c>
      <c r="AL764" s="29">
        <f>'施設リストA-1（直営）'!AU223</f>
        <v>0</v>
      </c>
    </row>
    <row r="765" spans="1:38" customFormat="1">
      <c r="A765" s="94"/>
      <c r="B765" s="16" t="str">
        <f>'施設リストA-1（直営）'!B224</f>
        <v>大宅小</v>
      </c>
      <c r="C765" s="14">
        <f>'施設リストA-1（直営）'!C224</f>
        <v>3</v>
      </c>
      <c r="D765" s="94" t="str">
        <f>'施設リストA-1（直営）'!D224</f>
        <v>教材室</v>
      </c>
      <c r="E765" s="20">
        <f>'施設リストA-1（直営）'!E224</f>
        <v>250</v>
      </c>
      <c r="F765" s="20">
        <f>'施設リストA-1（直営）'!F224</f>
        <v>4</v>
      </c>
      <c r="G765" s="13">
        <f>'施設リストA-1（直営）'!G224</f>
        <v>1000</v>
      </c>
      <c r="H765" s="28" t="e">
        <f t="shared" si="11"/>
        <v>#N/A</v>
      </c>
      <c r="I765" s="29" t="str">
        <f>'施設リストA-1（直営）'!H224</f>
        <v>新設</v>
      </c>
      <c r="J765" s="30" t="e">
        <f>IF(I765="新設",VLOOKUP('施設リストA-1（直営）'!I224,'（新設）照明器具'!$B$5:$C$1990,2,FALSE),IF('部屋別効果（直）'!I765="撤去",VLOOKUP('施設リストA-1（直営）'!I224,'（既設）調査結果'!$B$5:$C$1998,2,FALSE),0))</f>
        <v>#N/A</v>
      </c>
      <c r="K765" s="29">
        <f>'施設リストA-1（直営）'!K224</f>
        <v>8</v>
      </c>
      <c r="L765" s="29" t="str">
        <f>'施設リストA-1（直営）'!L224</f>
        <v>撤去</v>
      </c>
      <c r="M765" s="30">
        <f>IF(L765="新設",VLOOKUP('施設リストA-1（直営）'!M224,'（新設）照明器具'!$B$5:$C$1990,2,FALSE),IF('部屋別効果（直）'!L765="撤去",VLOOKUP('施設リストA-1（直営）'!M224,'（既設）調査結果'!$B$5:$C$1998,2,FALSE),0))</f>
        <v>86</v>
      </c>
      <c r="N765" s="29">
        <f>'施設リストA-1（直営）'!O224</f>
        <v>8</v>
      </c>
      <c r="O765" s="29">
        <f>'施設リストA-1（直営）'!P224</f>
        <v>0</v>
      </c>
      <c r="P765" s="30">
        <f>IF(O765="新設",VLOOKUP('施設リストA-1（直営）'!Q224,'（新設）照明器具'!$B$5:$C$1990,2,FALSE),IF('部屋別効果（直）'!O765="撤去",VLOOKUP('施設リストA-1（直営）'!Q224,'（既設）調査結果'!$B$5:$C$1998,2,FALSE),0))</f>
        <v>0</v>
      </c>
      <c r="Q765" s="29">
        <f>'施設リストA-1（直営）'!S224</f>
        <v>0</v>
      </c>
      <c r="R765" s="29">
        <f>'施設リストA-1（直営）'!T224</f>
        <v>0</v>
      </c>
      <c r="S765" s="30">
        <f>IF(R765="新設",VLOOKUP('施設リストA-1（直営）'!U224,'（新設）照明器具'!$B$5:$C$1990,2,FALSE),IF('部屋別効果（直）'!R765="撤去",VLOOKUP('施設リストA-1（直営）'!U224,'（既設）調査結果'!$B$5:$C$1998,2,FALSE),0))</f>
        <v>0</v>
      </c>
      <c r="T765" s="29">
        <f>'施設リストA-1（直営）'!W224</f>
        <v>0</v>
      </c>
      <c r="U765" s="29">
        <f>'施設リストA-1（直営）'!X224</f>
        <v>0</v>
      </c>
      <c r="V765" s="30">
        <f>IF(U765="新設",VLOOKUP('施設リストA-1（直営）'!Y224,'（新設）照明器具'!$B$5:$C$1990,2,FALSE),IF('部屋別効果（直）'!U765="撤去",VLOOKUP('施設リストA-1（直営）'!Y224,'（既設）調査結果'!$B$5:$C$1998,2,FALSE),0))</f>
        <v>0</v>
      </c>
      <c r="W765" s="29">
        <f>'施設リストA-1（直営）'!AA224</f>
        <v>0</v>
      </c>
      <c r="X765" s="29">
        <f>'施設リストA-1（直営）'!AB224</f>
        <v>0</v>
      </c>
      <c r="Y765" s="30">
        <f>IF(X765="新設",VLOOKUP('施設リストA-1（直営）'!AC224,'（新設）照明器具'!$B$5:$C$1990,2,FALSE),IF('部屋別効果（直）'!X765="撤去",VLOOKUP('施設リストA-1（直営）'!AC224,'（既設）調査結果'!$B$5:$C$1998,2,FALSE),0))</f>
        <v>0</v>
      </c>
      <c r="Z765" s="29">
        <f>'施設リストA-1（直営）'!AE224</f>
        <v>0</v>
      </c>
      <c r="AA765" s="29">
        <f>'施設リストA-1（直営）'!AF224</f>
        <v>0</v>
      </c>
      <c r="AB765" s="30">
        <f>IF(AA765="新設",VLOOKUP('施設リストA-1（直営）'!AG224,'（新設）照明器具'!$B$5:$C$1990,2,FALSE),IF('部屋別効果（直）'!AA765="撤去",VLOOKUP('施設リストA-1（直営）'!AG224,'（既設）調査結果'!$B$5:$C$1998,2,FALSE),0))</f>
        <v>0</v>
      </c>
      <c r="AC765" s="29">
        <f>'施設リストA-1（直営）'!AI224</f>
        <v>0</v>
      </c>
      <c r="AD765" s="29">
        <f>'施設リストA-1（直営）'!AJ224</f>
        <v>0</v>
      </c>
      <c r="AE765" s="30">
        <f>IF(AD765="新設",VLOOKUP('施設リストA-1（直営）'!AK224,'（新設）照明器具'!$B$5:$C$1990,2,FALSE),IF('部屋別効果（直）'!AD765="撤去",VLOOKUP('施設リストA-1（直営）'!AK224,'（既設）調査結果'!$B$5:$C$1998,2,FALSE),0))</f>
        <v>0</v>
      </c>
      <c r="AF765" s="29">
        <f>'施設リストA-1（直営）'!AM224</f>
        <v>0</v>
      </c>
      <c r="AG765" s="29">
        <f>'施設リストA-1（直営）'!AN224</f>
        <v>0</v>
      </c>
      <c r="AH765" s="30">
        <f>IF(AG765="新設",VLOOKUP('施設リストA-1（直営）'!AO224,'（新設）照明器具'!$B$5:$C$1990,2,FALSE),IF('部屋別効果（直）'!AG765="撤去",VLOOKUP('施設リストA-1（直営）'!AO224,'（既設）調査結果'!$B$5:$C$1998,2,FALSE),0))</f>
        <v>0</v>
      </c>
      <c r="AI765" s="29">
        <f>'施設リストA-1（直営）'!AQ224</f>
        <v>0</v>
      </c>
      <c r="AJ765" s="29">
        <f>'施設リストA-1（直営）'!AR224</f>
        <v>0</v>
      </c>
      <c r="AK765" s="30">
        <f>IF(AJ765="新設",VLOOKUP('施設リストA-1（直営）'!AS224,'（新設）照明器具'!$B$5:$C$1990,2,FALSE),IF('部屋別効果（直）'!AJ765="撤去",VLOOKUP('施設リストA-1（直営）'!AS224,'（既設）調査結果'!$B$5:$C$1998,2,FALSE),0))</f>
        <v>0</v>
      </c>
      <c r="AL765" s="29">
        <f>'施設リストA-1（直営）'!AU224</f>
        <v>0</v>
      </c>
    </row>
    <row r="766" spans="1:38" customFormat="1">
      <c r="A766" s="94"/>
      <c r="B766" s="16" t="str">
        <f>'施設リストA-1（直営）'!B225</f>
        <v>大宅小</v>
      </c>
      <c r="C766" s="14">
        <f>'施設リストA-1（直営）'!C225</f>
        <v>3</v>
      </c>
      <c r="D766" s="94" t="str">
        <f>'施設リストA-1（直営）'!D225</f>
        <v>体験学習室</v>
      </c>
      <c r="E766" s="20">
        <f>'施設リストA-1（直営）'!E225</f>
        <v>210</v>
      </c>
      <c r="F766" s="20">
        <f>'施設リストA-1（直営）'!F225</f>
        <v>4</v>
      </c>
      <c r="G766" s="13">
        <f>'施設リストA-1（直営）'!G225</f>
        <v>840</v>
      </c>
      <c r="H766" s="28" t="e">
        <f t="shared" si="11"/>
        <v>#N/A</v>
      </c>
      <c r="I766" s="29" t="str">
        <f>'施設リストA-1（直営）'!H225</f>
        <v>新設</v>
      </c>
      <c r="J766" s="30" t="e">
        <f>IF(I766="新設",VLOOKUP('施設リストA-1（直営）'!I225,'（新設）照明器具'!$B$5:$C$1990,2,FALSE),IF('部屋別効果（直）'!I766="撤去",VLOOKUP('施設リストA-1（直営）'!I225,'（既設）調査結果'!$B$5:$C$1998,2,FALSE),0))</f>
        <v>#N/A</v>
      </c>
      <c r="K766" s="29">
        <f>'施設リストA-1（直営）'!K225</f>
        <v>8</v>
      </c>
      <c r="L766" s="29" t="str">
        <f>'施設リストA-1（直営）'!L225</f>
        <v>撤去</v>
      </c>
      <c r="M766" s="30">
        <f>IF(L766="新設",VLOOKUP('施設リストA-1（直営）'!M225,'（新設）照明器具'!$B$5:$C$1990,2,FALSE),IF('部屋別効果（直）'!L766="撤去",VLOOKUP('施設リストA-1（直営）'!M225,'（既設）調査結果'!$B$5:$C$1998,2,FALSE),0))</f>
        <v>86</v>
      </c>
      <c r="N766" s="29">
        <f>'施設リストA-1（直営）'!O225</f>
        <v>8</v>
      </c>
      <c r="O766" s="29">
        <f>'施設リストA-1（直営）'!P225</f>
        <v>0</v>
      </c>
      <c r="P766" s="30">
        <f>IF(O766="新設",VLOOKUP('施設リストA-1（直営）'!Q225,'（新設）照明器具'!$B$5:$C$1990,2,FALSE),IF('部屋別効果（直）'!O766="撤去",VLOOKUP('施設リストA-1（直営）'!Q225,'（既設）調査結果'!$B$5:$C$1998,2,FALSE),0))</f>
        <v>0</v>
      </c>
      <c r="Q766" s="29">
        <f>'施設リストA-1（直営）'!S225</f>
        <v>0</v>
      </c>
      <c r="R766" s="29">
        <f>'施設リストA-1（直営）'!T225</f>
        <v>0</v>
      </c>
      <c r="S766" s="30">
        <f>IF(R766="新設",VLOOKUP('施設リストA-1（直営）'!U225,'（新設）照明器具'!$B$5:$C$1990,2,FALSE),IF('部屋別効果（直）'!R766="撤去",VLOOKUP('施設リストA-1（直営）'!U225,'（既設）調査結果'!$B$5:$C$1998,2,FALSE),0))</f>
        <v>0</v>
      </c>
      <c r="T766" s="29">
        <f>'施設リストA-1（直営）'!W225</f>
        <v>0</v>
      </c>
      <c r="U766" s="29">
        <f>'施設リストA-1（直営）'!X225</f>
        <v>0</v>
      </c>
      <c r="V766" s="30">
        <f>IF(U766="新設",VLOOKUP('施設リストA-1（直営）'!Y225,'（新設）照明器具'!$B$5:$C$1990,2,FALSE),IF('部屋別効果（直）'!U766="撤去",VLOOKUP('施設リストA-1（直営）'!Y225,'（既設）調査結果'!$B$5:$C$1998,2,FALSE),0))</f>
        <v>0</v>
      </c>
      <c r="W766" s="29">
        <f>'施設リストA-1（直営）'!AA225</f>
        <v>0</v>
      </c>
      <c r="X766" s="29">
        <f>'施設リストA-1（直営）'!AB225</f>
        <v>0</v>
      </c>
      <c r="Y766" s="30">
        <f>IF(X766="新設",VLOOKUP('施設リストA-1（直営）'!AC225,'（新設）照明器具'!$B$5:$C$1990,2,FALSE),IF('部屋別効果（直）'!X766="撤去",VLOOKUP('施設リストA-1（直営）'!AC225,'（既設）調査結果'!$B$5:$C$1998,2,FALSE),0))</f>
        <v>0</v>
      </c>
      <c r="Z766" s="29">
        <f>'施設リストA-1（直営）'!AE225</f>
        <v>0</v>
      </c>
      <c r="AA766" s="29">
        <f>'施設リストA-1（直営）'!AF225</f>
        <v>0</v>
      </c>
      <c r="AB766" s="30">
        <f>IF(AA766="新設",VLOOKUP('施設リストA-1（直営）'!AG225,'（新設）照明器具'!$B$5:$C$1990,2,FALSE),IF('部屋別効果（直）'!AA766="撤去",VLOOKUP('施設リストA-1（直営）'!AG225,'（既設）調査結果'!$B$5:$C$1998,2,FALSE),0))</f>
        <v>0</v>
      </c>
      <c r="AC766" s="29">
        <f>'施設リストA-1（直営）'!AI225</f>
        <v>0</v>
      </c>
      <c r="AD766" s="29">
        <f>'施設リストA-1（直営）'!AJ225</f>
        <v>0</v>
      </c>
      <c r="AE766" s="30">
        <f>IF(AD766="新設",VLOOKUP('施設リストA-1（直営）'!AK225,'（新設）照明器具'!$B$5:$C$1990,2,FALSE),IF('部屋別効果（直）'!AD766="撤去",VLOOKUP('施設リストA-1（直営）'!AK225,'（既設）調査結果'!$B$5:$C$1998,2,FALSE),0))</f>
        <v>0</v>
      </c>
      <c r="AF766" s="29">
        <f>'施設リストA-1（直営）'!AM225</f>
        <v>0</v>
      </c>
      <c r="AG766" s="29">
        <f>'施設リストA-1（直営）'!AN225</f>
        <v>0</v>
      </c>
      <c r="AH766" s="30">
        <f>IF(AG766="新設",VLOOKUP('施設リストA-1（直営）'!AO225,'（新設）照明器具'!$B$5:$C$1990,2,FALSE),IF('部屋別効果（直）'!AG766="撤去",VLOOKUP('施設リストA-1（直営）'!AO225,'（既設）調査結果'!$B$5:$C$1998,2,FALSE),0))</f>
        <v>0</v>
      </c>
      <c r="AI766" s="29">
        <f>'施設リストA-1（直営）'!AQ225</f>
        <v>0</v>
      </c>
      <c r="AJ766" s="29">
        <f>'施設リストA-1（直営）'!AR225</f>
        <v>0</v>
      </c>
      <c r="AK766" s="30">
        <f>IF(AJ766="新設",VLOOKUP('施設リストA-1（直営）'!AS225,'（新設）照明器具'!$B$5:$C$1990,2,FALSE),IF('部屋別効果（直）'!AJ766="撤去",VLOOKUP('施設リストA-1（直営）'!AS225,'（既設）調査結果'!$B$5:$C$1998,2,FALSE),0))</f>
        <v>0</v>
      </c>
      <c r="AL766" s="29">
        <f>'施設リストA-1（直営）'!AU225</f>
        <v>0</v>
      </c>
    </row>
    <row r="767" spans="1:38" customFormat="1">
      <c r="A767" s="94"/>
      <c r="B767" s="16" t="str">
        <f>'施設リストA-1（直営）'!B226</f>
        <v>大宅小</v>
      </c>
      <c r="C767" s="14">
        <f>'施設リストA-1（直営）'!C226</f>
        <v>1</v>
      </c>
      <c r="D767" s="94" t="str">
        <f>'施設リストA-1（直営）'!D226</f>
        <v>給食調理室</v>
      </c>
      <c r="E767" s="20">
        <f>'施設リストA-1（直営）'!E226</f>
        <v>210</v>
      </c>
      <c r="F767" s="20">
        <f>'施設リストA-1（直営）'!F226</f>
        <v>6</v>
      </c>
      <c r="G767" s="13">
        <f>'施設リストA-1（直営）'!G226</f>
        <v>1260</v>
      </c>
      <c r="H767" s="28" t="e">
        <f t="shared" si="11"/>
        <v>#N/A</v>
      </c>
      <c r="I767" s="29" t="str">
        <f>'施設リストA-1（直営）'!H226</f>
        <v>新設</v>
      </c>
      <c r="J767" s="30" t="e">
        <f>IF(I767="新設",VLOOKUP('施設リストA-1（直営）'!I226,'（新設）照明器具'!$B$5:$C$1990,2,FALSE),IF('部屋別効果（直）'!I767="撤去",VLOOKUP('施設リストA-1（直営）'!I226,'（既設）調査結果'!$B$5:$C$1998,2,FALSE),0))</f>
        <v>#N/A</v>
      </c>
      <c r="K767" s="29">
        <f>'施設リストA-1（直営）'!K226</f>
        <v>35</v>
      </c>
      <c r="L767" s="29" t="str">
        <f>'施設リストA-1（直営）'!L226</f>
        <v>撤去</v>
      </c>
      <c r="M767" s="30">
        <f>IF(L767="新設",VLOOKUP('施設リストA-1（直営）'!M226,'（新設）照明器具'!$B$5:$C$1990,2,FALSE),IF('部屋別効果（直）'!L767="撤去",VLOOKUP('施設リストA-1（直営）'!M226,'（既設）調査結果'!$B$5:$C$1998,2,FALSE),0))</f>
        <v>86</v>
      </c>
      <c r="N767" s="29">
        <f>'施設リストA-1（直営）'!O226</f>
        <v>35</v>
      </c>
      <c r="O767" s="29">
        <f>'施設リストA-1（直営）'!P226</f>
        <v>0</v>
      </c>
      <c r="P767" s="30">
        <f>IF(O767="新設",VLOOKUP('施設リストA-1（直営）'!Q226,'（新設）照明器具'!$B$5:$C$1990,2,FALSE),IF('部屋別効果（直）'!O767="撤去",VLOOKUP('施設リストA-1（直営）'!Q226,'（既設）調査結果'!$B$5:$C$1998,2,FALSE),0))</f>
        <v>0</v>
      </c>
      <c r="Q767" s="29">
        <f>'施設リストA-1（直営）'!S226</f>
        <v>0</v>
      </c>
      <c r="R767" s="29">
        <f>'施設リストA-1（直営）'!T226</f>
        <v>0</v>
      </c>
      <c r="S767" s="30">
        <f>IF(R767="新設",VLOOKUP('施設リストA-1（直営）'!U226,'（新設）照明器具'!$B$5:$C$1990,2,FALSE),IF('部屋別効果（直）'!R767="撤去",VLOOKUP('施設リストA-1（直営）'!U226,'（既設）調査結果'!$B$5:$C$1998,2,FALSE),0))</f>
        <v>0</v>
      </c>
      <c r="T767" s="29">
        <f>'施設リストA-1（直営）'!W226</f>
        <v>0</v>
      </c>
      <c r="U767" s="29">
        <f>'施設リストA-1（直営）'!X226</f>
        <v>0</v>
      </c>
      <c r="V767" s="30">
        <f>IF(U767="新設",VLOOKUP('施設リストA-1（直営）'!Y226,'（新設）照明器具'!$B$5:$C$1990,2,FALSE),IF('部屋別効果（直）'!U767="撤去",VLOOKUP('施設リストA-1（直営）'!Y226,'（既設）調査結果'!$B$5:$C$1998,2,FALSE),0))</f>
        <v>0</v>
      </c>
      <c r="W767" s="29">
        <f>'施設リストA-1（直営）'!AA226</f>
        <v>0</v>
      </c>
      <c r="X767" s="29">
        <f>'施設リストA-1（直営）'!AB226</f>
        <v>0</v>
      </c>
      <c r="Y767" s="30">
        <f>IF(X767="新設",VLOOKUP('施設リストA-1（直営）'!AC226,'（新設）照明器具'!$B$5:$C$1990,2,FALSE),IF('部屋別効果（直）'!X767="撤去",VLOOKUP('施設リストA-1（直営）'!AC226,'（既設）調査結果'!$B$5:$C$1998,2,FALSE),0))</f>
        <v>0</v>
      </c>
      <c r="Z767" s="29">
        <f>'施設リストA-1（直営）'!AE226</f>
        <v>0</v>
      </c>
      <c r="AA767" s="29">
        <f>'施設リストA-1（直営）'!AF226</f>
        <v>0</v>
      </c>
      <c r="AB767" s="30">
        <f>IF(AA767="新設",VLOOKUP('施設リストA-1（直営）'!AG226,'（新設）照明器具'!$B$5:$C$1990,2,FALSE),IF('部屋別効果（直）'!AA767="撤去",VLOOKUP('施設リストA-1（直営）'!AG226,'（既設）調査結果'!$B$5:$C$1998,2,FALSE),0))</f>
        <v>0</v>
      </c>
      <c r="AC767" s="29">
        <f>'施設リストA-1（直営）'!AI226</f>
        <v>0</v>
      </c>
      <c r="AD767" s="29">
        <f>'施設リストA-1（直営）'!AJ226</f>
        <v>0</v>
      </c>
      <c r="AE767" s="30">
        <f>IF(AD767="新設",VLOOKUP('施設リストA-1（直営）'!AK226,'（新設）照明器具'!$B$5:$C$1990,2,FALSE),IF('部屋別効果（直）'!AD767="撤去",VLOOKUP('施設リストA-1（直営）'!AK226,'（既設）調査結果'!$B$5:$C$1998,2,FALSE),0))</f>
        <v>0</v>
      </c>
      <c r="AF767" s="29">
        <f>'施設リストA-1（直営）'!AM226</f>
        <v>0</v>
      </c>
      <c r="AG767" s="29">
        <f>'施設リストA-1（直営）'!AN226</f>
        <v>0</v>
      </c>
      <c r="AH767" s="30">
        <f>IF(AG767="新設",VLOOKUP('施設リストA-1（直営）'!AO226,'（新設）照明器具'!$B$5:$C$1990,2,FALSE),IF('部屋別効果（直）'!AG767="撤去",VLOOKUP('施設リストA-1（直営）'!AO226,'（既設）調査結果'!$B$5:$C$1998,2,FALSE),0))</f>
        <v>0</v>
      </c>
      <c r="AI767" s="29">
        <f>'施設リストA-1（直営）'!AQ226</f>
        <v>0</v>
      </c>
      <c r="AJ767" s="29">
        <f>'施設リストA-1（直営）'!AR226</f>
        <v>0</v>
      </c>
      <c r="AK767" s="30">
        <f>IF(AJ767="新設",VLOOKUP('施設リストA-1（直営）'!AS226,'（新設）照明器具'!$B$5:$C$1990,2,FALSE),IF('部屋別効果（直）'!AJ767="撤去",VLOOKUP('施設リストA-1（直営）'!AS226,'（既設）調査結果'!$B$5:$C$1998,2,FALSE),0))</f>
        <v>0</v>
      </c>
      <c r="AL767" s="29">
        <f>'施設リストA-1（直営）'!AU226</f>
        <v>0</v>
      </c>
    </row>
    <row r="768" spans="1:38" customFormat="1">
      <c r="A768" s="94"/>
      <c r="B768" s="16" t="str">
        <f>'施設リストA-1（直営）'!B227</f>
        <v>大宅小</v>
      </c>
      <c r="C768" s="14">
        <f>'施設リストA-1（直営）'!C227</f>
        <v>1</v>
      </c>
      <c r="D768" s="94" t="str">
        <f>'施設リストA-1（直営）'!D227</f>
        <v>給食室休憩所</v>
      </c>
      <c r="E768" s="20">
        <f>'施設リストA-1（直営）'!E227</f>
        <v>250</v>
      </c>
      <c r="F768" s="20">
        <f>'施設リストA-1（直営）'!F227</f>
        <v>4</v>
      </c>
      <c r="G768" s="13">
        <f>'施設リストA-1（直営）'!G227</f>
        <v>1000</v>
      </c>
      <c r="H768" s="28" t="e">
        <f t="shared" si="11"/>
        <v>#N/A</v>
      </c>
      <c r="I768" s="29" t="str">
        <f>'施設リストA-1（直営）'!H227</f>
        <v>新設</v>
      </c>
      <c r="J768" s="30" t="e">
        <f>IF(I768="新設",VLOOKUP('施設リストA-1（直営）'!I227,'（新設）照明器具'!$B$5:$C$1990,2,FALSE),IF('部屋別効果（直）'!I768="撤去",VLOOKUP('施設リストA-1（直営）'!I227,'（既設）調査結果'!$B$5:$C$1998,2,FALSE),0))</f>
        <v>#N/A</v>
      </c>
      <c r="K768" s="29">
        <f>'施設リストA-1（直営）'!K227</f>
        <v>3</v>
      </c>
      <c r="L768" s="29" t="str">
        <f>'施設リストA-1（直営）'!L227</f>
        <v>撤去</v>
      </c>
      <c r="M768" s="30">
        <f>IF(L768="新設",VLOOKUP('施設リストA-1（直営）'!M227,'（新設）照明器具'!$B$5:$C$1990,2,FALSE),IF('部屋別効果（直）'!L768="撤去",VLOOKUP('施設リストA-1（直営）'!M227,'（既設）調査結果'!$B$5:$C$1998,2,FALSE),0))</f>
        <v>86</v>
      </c>
      <c r="N768" s="29">
        <f>'施設リストA-1（直営）'!O227</f>
        <v>3</v>
      </c>
      <c r="O768" s="29">
        <f>'施設リストA-1（直営）'!P227</f>
        <v>0</v>
      </c>
      <c r="P768" s="30">
        <f>IF(O768="新設",VLOOKUP('施設リストA-1（直営）'!Q227,'（新設）照明器具'!$B$5:$C$1990,2,FALSE),IF('部屋別効果（直）'!O768="撤去",VLOOKUP('施設リストA-1（直営）'!Q227,'（既設）調査結果'!$B$5:$C$1998,2,FALSE),0))</f>
        <v>0</v>
      </c>
      <c r="Q768" s="29">
        <f>'施設リストA-1（直営）'!S227</f>
        <v>0</v>
      </c>
      <c r="R768" s="29">
        <f>'施設リストA-1（直営）'!T227</f>
        <v>0</v>
      </c>
      <c r="S768" s="30">
        <f>IF(R768="新設",VLOOKUP('施設リストA-1（直営）'!U227,'（新設）照明器具'!$B$5:$C$1990,2,FALSE),IF('部屋別効果（直）'!R768="撤去",VLOOKUP('施設リストA-1（直営）'!U227,'（既設）調査結果'!$B$5:$C$1998,2,FALSE),0))</f>
        <v>0</v>
      </c>
      <c r="T768" s="29">
        <f>'施設リストA-1（直営）'!W227</f>
        <v>0</v>
      </c>
      <c r="U768" s="29">
        <f>'施設リストA-1（直営）'!X227</f>
        <v>0</v>
      </c>
      <c r="V768" s="30">
        <f>IF(U768="新設",VLOOKUP('施設リストA-1（直営）'!Y227,'（新設）照明器具'!$B$5:$C$1990,2,FALSE),IF('部屋別効果（直）'!U768="撤去",VLOOKUP('施設リストA-1（直営）'!Y227,'（既設）調査結果'!$B$5:$C$1998,2,FALSE),0))</f>
        <v>0</v>
      </c>
      <c r="W768" s="29">
        <f>'施設リストA-1（直営）'!AA227</f>
        <v>0</v>
      </c>
      <c r="X768" s="29">
        <f>'施設リストA-1（直営）'!AB227</f>
        <v>0</v>
      </c>
      <c r="Y768" s="30">
        <f>IF(X768="新設",VLOOKUP('施設リストA-1（直営）'!AC227,'（新設）照明器具'!$B$5:$C$1990,2,FALSE),IF('部屋別効果（直）'!X768="撤去",VLOOKUP('施設リストA-1（直営）'!AC227,'（既設）調査結果'!$B$5:$C$1998,2,FALSE),0))</f>
        <v>0</v>
      </c>
      <c r="Z768" s="29">
        <f>'施設リストA-1（直営）'!AE227</f>
        <v>0</v>
      </c>
      <c r="AA768" s="29">
        <f>'施設リストA-1（直営）'!AF227</f>
        <v>0</v>
      </c>
      <c r="AB768" s="30">
        <f>IF(AA768="新設",VLOOKUP('施設リストA-1（直営）'!AG227,'（新設）照明器具'!$B$5:$C$1990,2,FALSE),IF('部屋別効果（直）'!AA768="撤去",VLOOKUP('施設リストA-1（直営）'!AG227,'（既設）調査結果'!$B$5:$C$1998,2,FALSE),0))</f>
        <v>0</v>
      </c>
      <c r="AC768" s="29">
        <f>'施設リストA-1（直営）'!AI227</f>
        <v>0</v>
      </c>
      <c r="AD768" s="29">
        <f>'施設リストA-1（直営）'!AJ227</f>
        <v>0</v>
      </c>
      <c r="AE768" s="30">
        <f>IF(AD768="新設",VLOOKUP('施設リストA-1（直営）'!AK227,'（新設）照明器具'!$B$5:$C$1990,2,FALSE),IF('部屋別効果（直）'!AD768="撤去",VLOOKUP('施設リストA-1（直営）'!AK227,'（既設）調査結果'!$B$5:$C$1998,2,FALSE),0))</f>
        <v>0</v>
      </c>
      <c r="AF768" s="29">
        <f>'施設リストA-1（直営）'!AM227</f>
        <v>0</v>
      </c>
      <c r="AG768" s="29">
        <f>'施設リストA-1（直営）'!AN227</f>
        <v>0</v>
      </c>
      <c r="AH768" s="30">
        <f>IF(AG768="新設",VLOOKUP('施設リストA-1（直営）'!AO227,'（新設）照明器具'!$B$5:$C$1990,2,FALSE),IF('部屋別効果（直）'!AG768="撤去",VLOOKUP('施設リストA-1（直営）'!AO227,'（既設）調査結果'!$B$5:$C$1998,2,FALSE),0))</f>
        <v>0</v>
      </c>
      <c r="AI768" s="29">
        <f>'施設リストA-1（直営）'!AQ227</f>
        <v>0</v>
      </c>
      <c r="AJ768" s="29">
        <f>'施設リストA-1（直営）'!AR227</f>
        <v>0</v>
      </c>
      <c r="AK768" s="30">
        <f>IF(AJ768="新設",VLOOKUP('施設リストA-1（直営）'!AS227,'（新設）照明器具'!$B$5:$C$1990,2,FALSE),IF('部屋別効果（直）'!AJ768="撤去",VLOOKUP('施設リストA-1（直営）'!AS227,'（既設）調査結果'!$B$5:$C$1998,2,FALSE),0))</f>
        <v>0</v>
      </c>
      <c r="AL768" s="29">
        <f>'施設リストA-1（直営）'!AU227</f>
        <v>0</v>
      </c>
    </row>
    <row r="769" spans="1:38" customFormat="1">
      <c r="A769" s="94"/>
      <c r="B769" s="16" t="str">
        <f>'施設リストA-1（直営）'!B228</f>
        <v>大宅小</v>
      </c>
      <c r="C769" s="14">
        <f>'施設リストA-1（直営）'!C228</f>
        <v>1</v>
      </c>
      <c r="D769" s="94" t="str">
        <f>'施設リストA-1（直営）'!D228</f>
        <v>廊下</v>
      </c>
      <c r="E769" s="20">
        <f>'施設リストA-1（直営）'!E228</f>
        <v>210</v>
      </c>
      <c r="F769" s="20">
        <f>'施設リストA-1（直営）'!F228</f>
        <v>10</v>
      </c>
      <c r="G769" s="13">
        <f>'施設リストA-1（直営）'!G228</f>
        <v>2100</v>
      </c>
      <c r="H769" s="28">
        <f t="shared" si="11"/>
        <v>0</v>
      </c>
      <c r="I769" s="29">
        <f>'施設リストA-1（直営）'!H228</f>
        <v>0</v>
      </c>
      <c r="J769" s="30">
        <f>IF(I769="新設",VLOOKUP('施設リストA-1（直営）'!I228,'（新設）照明器具'!$B$5:$C$1990,2,FALSE),IF('部屋別効果（直）'!I769="撤去",VLOOKUP('施設リストA-1（直営）'!I228,'（既設）調査結果'!$B$5:$C$1998,2,FALSE),0))</f>
        <v>0</v>
      </c>
      <c r="K769" s="29">
        <f>'施設リストA-1（直営）'!K228</f>
        <v>0</v>
      </c>
      <c r="L769" s="29">
        <f>'施設リストA-1（直営）'!L228</f>
        <v>0</v>
      </c>
      <c r="M769" s="30">
        <f>IF(L769="新設",VLOOKUP('施設リストA-1（直営）'!M228,'（新設）照明器具'!$B$5:$C$1990,2,FALSE),IF('部屋別効果（直）'!L769="撤去",VLOOKUP('施設リストA-1（直営）'!M228,'（既設）調査結果'!$B$5:$C$1998,2,FALSE),0))</f>
        <v>0</v>
      </c>
      <c r="N769" s="29">
        <f>'施設リストA-1（直営）'!O228</f>
        <v>0</v>
      </c>
      <c r="O769" s="29">
        <f>'施設リストA-1（直営）'!P228</f>
        <v>0</v>
      </c>
      <c r="P769" s="30">
        <f>IF(O769="新設",VLOOKUP('施設リストA-1（直営）'!Q228,'（新設）照明器具'!$B$5:$C$1990,2,FALSE),IF('部屋別効果（直）'!O769="撤去",VLOOKUP('施設リストA-1（直営）'!Q228,'（既設）調査結果'!$B$5:$C$1998,2,FALSE),0))</f>
        <v>0</v>
      </c>
      <c r="Q769" s="29">
        <f>'施設リストA-1（直営）'!S228</f>
        <v>0</v>
      </c>
      <c r="R769" s="29">
        <f>'施設リストA-1（直営）'!T228</f>
        <v>0</v>
      </c>
      <c r="S769" s="30">
        <f>IF(R769="新設",VLOOKUP('施設リストA-1（直営）'!U228,'（新設）照明器具'!$B$5:$C$1990,2,FALSE),IF('部屋別効果（直）'!R769="撤去",VLOOKUP('施設リストA-1（直営）'!U228,'（既設）調査結果'!$B$5:$C$1998,2,FALSE),0))</f>
        <v>0</v>
      </c>
      <c r="T769" s="29">
        <f>'施設リストA-1（直営）'!W228</f>
        <v>0</v>
      </c>
      <c r="U769" s="29">
        <f>'施設リストA-1（直営）'!X228</f>
        <v>0</v>
      </c>
      <c r="V769" s="30">
        <f>IF(U769="新設",VLOOKUP('施設リストA-1（直営）'!Y228,'（新設）照明器具'!$B$5:$C$1990,2,FALSE),IF('部屋別効果（直）'!U769="撤去",VLOOKUP('施設リストA-1（直営）'!Y228,'（既設）調査結果'!$B$5:$C$1998,2,FALSE),0))</f>
        <v>0</v>
      </c>
      <c r="W769" s="29">
        <f>'施設リストA-1（直営）'!AA228</f>
        <v>0</v>
      </c>
      <c r="X769" s="29">
        <f>'施設リストA-1（直営）'!AB228</f>
        <v>0</v>
      </c>
      <c r="Y769" s="30">
        <f>IF(X769="新設",VLOOKUP('施設リストA-1（直営）'!AC228,'（新設）照明器具'!$B$5:$C$1990,2,FALSE),IF('部屋別効果（直）'!X769="撤去",VLOOKUP('施設リストA-1（直営）'!AC228,'（既設）調査結果'!$B$5:$C$1998,2,FALSE),0))</f>
        <v>0</v>
      </c>
      <c r="Z769" s="29">
        <f>'施設リストA-1（直営）'!AE228</f>
        <v>0</v>
      </c>
      <c r="AA769" s="29">
        <f>'施設リストA-1（直営）'!AF228</f>
        <v>0</v>
      </c>
      <c r="AB769" s="30">
        <f>IF(AA769="新設",VLOOKUP('施設リストA-1（直営）'!AG228,'（新設）照明器具'!$B$5:$C$1990,2,FALSE),IF('部屋別効果（直）'!AA769="撤去",VLOOKUP('施設リストA-1（直営）'!AG228,'（既設）調査結果'!$B$5:$C$1998,2,FALSE),0))</f>
        <v>0</v>
      </c>
      <c r="AC769" s="29">
        <f>'施設リストA-1（直営）'!AI228</f>
        <v>0</v>
      </c>
      <c r="AD769" s="29">
        <f>'施設リストA-1（直営）'!AJ228</f>
        <v>0</v>
      </c>
      <c r="AE769" s="30">
        <f>IF(AD769="新設",VLOOKUP('施設リストA-1（直営）'!AK228,'（新設）照明器具'!$B$5:$C$1990,2,FALSE),IF('部屋別効果（直）'!AD769="撤去",VLOOKUP('施設リストA-1（直営）'!AK228,'（既設）調査結果'!$B$5:$C$1998,2,FALSE),0))</f>
        <v>0</v>
      </c>
      <c r="AF769" s="29">
        <f>'施設リストA-1（直営）'!AM228</f>
        <v>0</v>
      </c>
      <c r="AG769" s="29">
        <f>'施設リストA-1（直営）'!AN228</f>
        <v>0</v>
      </c>
      <c r="AH769" s="30">
        <f>IF(AG769="新設",VLOOKUP('施設リストA-1（直営）'!AO228,'（新設）照明器具'!$B$5:$C$1990,2,FALSE),IF('部屋別効果（直）'!AG769="撤去",VLOOKUP('施設リストA-1（直営）'!AO228,'（既設）調査結果'!$B$5:$C$1998,2,FALSE),0))</f>
        <v>0</v>
      </c>
      <c r="AI769" s="29">
        <f>'施設リストA-1（直営）'!AQ228</f>
        <v>0</v>
      </c>
      <c r="AJ769" s="29">
        <f>'施設リストA-1（直営）'!AR228</f>
        <v>0</v>
      </c>
      <c r="AK769" s="30">
        <f>IF(AJ769="新設",VLOOKUP('施設リストA-1（直営）'!AS228,'（新設）照明器具'!$B$5:$C$1990,2,FALSE),IF('部屋別効果（直）'!AJ769="撤去",VLOOKUP('施設リストA-1（直営）'!AS228,'（既設）調査結果'!$B$5:$C$1998,2,FALSE),0))</f>
        <v>0</v>
      </c>
      <c r="AL769" s="29">
        <f>'施設リストA-1（直営）'!AU228</f>
        <v>0</v>
      </c>
    </row>
    <row r="770" spans="1:38" customFormat="1">
      <c r="A770" s="94"/>
      <c r="B770" s="16" t="str">
        <f>'施設リストA-1（直営）'!B229</f>
        <v>大宅小</v>
      </c>
      <c r="C770" s="14" t="str">
        <f>'施設リストA-1（直営）'!C229</f>
        <v>１～２</v>
      </c>
      <c r="D770" s="94" t="str">
        <f>'施設リストA-1（直営）'!D229</f>
        <v>階段（西）</v>
      </c>
      <c r="E770" s="20">
        <f>'施設リストA-1（直営）'!E229</f>
        <v>210</v>
      </c>
      <c r="F770" s="20">
        <f>'施設リストA-1（直営）'!F229</f>
        <v>10</v>
      </c>
      <c r="G770" s="13">
        <f>'施設リストA-1（直営）'!G229</f>
        <v>2100</v>
      </c>
      <c r="H770" s="28" t="e">
        <f t="shared" si="11"/>
        <v>#N/A</v>
      </c>
      <c r="I770" s="29" t="str">
        <f>'施設リストA-1（直営）'!H229</f>
        <v>新設</v>
      </c>
      <c r="J770" s="30" t="e">
        <f>IF(I770="新設",VLOOKUP('施設リストA-1（直営）'!I229,'（新設）照明器具'!$B$5:$C$1990,2,FALSE),IF('部屋別効果（直）'!I770="撤去",VLOOKUP('施設リストA-1（直営）'!I229,'（既設）調査結果'!$B$5:$C$1998,2,FALSE),0))</f>
        <v>#N/A</v>
      </c>
      <c r="K770" s="29">
        <f>'施設リストA-1（直営）'!K229</f>
        <v>1</v>
      </c>
      <c r="L770" s="29" t="str">
        <f>'施設リストA-1（直営）'!L229</f>
        <v>撤去</v>
      </c>
      <c r="M770" s="30">
        <f>IF(L770="新設",VLOOKUP('施設リストA-1（直営）'!M229,'（新設）照明器具'!$B$5:$C$1990,2,FALSE),IF('部屋別効果（直）'!L770="撤去",VLOOKUP('施設リストA-1（直営）'!M229,'（既設）調査結果'!$B$5:$C$1998,2,FALSE),0))</f>
        <v>23</v>
      </c>
      <c r="N770" s="29">
        <f>'施設リストA-1（直営）'!O229</f>
        <v>1</v>
      </c>
      <c r="O770" s="29">
        <f>'施設リストA-1（直営）'!P229</f>
        <v>0</v>
      </c>
      <c r="P770" s="30">
        <f>IF(O770="新設",VLOOKUP('施設リストA-1（直営）'!Q229,'（新設）照明器具'!$B$5:$C$1990,2,FALSE),IF('部屋別効果（直）'!O770="撤去",VLOOKUP('施設リストA-1（直営）'!Q229,'（既設）調査結果'!$B$5:$C$1998,2,FALSE),0))</f>
        <v>0</v>
      </c>
      <c r="Q770" s="29">
        <f>'施設リストA-1（直営）'!S229</f>
        <v>0</v>
      </c>
      <c r="R770" s="29">
        <f>'施設リストA-1（直営）'!T229</f>
        <v>0</v>
      </c>
      <c r="S770" s="30">
        <f>IF(R770="新設",VLOOKUP('施設リストA-1（直営）'!U229,'（新設）照明器具'!$B$5:$C$1990,2,FALSE),IF('部屋別効果（直）'!R770="撤去",VLOOKUP('施設リストA-1（直営）'!U229,'（既設）調査結果'!$B$5:$C$1998,2,FALSE),0))</f>
        <v>0</v>
      </c>
      <c r="T770" s="29">
        <f>'施設リストA-1（直営）'!W229</f>
        <v>0</v>
      </c>
      <c r="U770" s="29">
        <f>'施設リストA-1（直営）'!X229</f>
        <v>0</v>
      </c>
      <c r="V770" s="30">
        <f>IF(U770="新設",VLOOKUP('施設リストA-1（直営）'!Y229,'（新設）照明器具'!$B$5:$C$1990,2,FALSE),IF('部屋別効果（直）'!U770="撤去",VLOOKUP('施設リストA-1（直営）'!Y229,'（既設）調査結果'!$B$5:$C$1998,2,FALSE),0))</f>
        <v>0</v>
      </c>
      <c r="W770" s="29">
        <f>'施設リストA-1（直営）'!AA229</f>
        <v>0</v>
      </c>
      <c r="X770" s="29">
        <f>'施設リストA-1（直営）'!AB229</f>
        <v>0</v>
      </c>
      <c r="Y770" s="30">
        <f>IF(X770="新設",VLOOKUP('施設リストA-1（直営）'!AC229,'（新設）照明器具'!$B$5:$C$1990,2,FALSE),IF('部屋別効果（直）'!X770="撤去",VLOOKUP('施設リストA-1（直営）'!AC229,'（既設）調査結果'!$B$5:$C$1998,2,FALSE),0))</f>
        <v>0</v>
      </c>
      <c r="Z770" s="29">
        <f>'施設リストA-1（直営）'!AE229</f>
        <v>0</v>
      </c>
      <c r="AA770" s="29">
        <f>'施設リストA-1（直営）'!AF229</f>
        <v>0</v>
      </c>
      <c r="AB770" s="30">
        <f>IF(AA770="新設",VLOOKUP('施設リストA-1（直営）'!AG229,'（新設）照明器具'!$B$5:$C$1990,2,FALSE),IF('部屋別効果（直）'!AA770="撤去",VLOOKUP('施設リストA-1（直営）'!AG229,'（既設）調査結果'!$B$5:$C$1998,2,FALSE),0))</f>
        <v>0</v>
      </c>
      <c r="AC770" s="29">
        <f>'施設リストA-1（直営）'!AI229</f>
        <v>0</v>
      </c>
      <c r="AD770" s="29">
        <f>'施設リストA-1（直営）'!AJ229</f>
        <v>0</v>
      </c>
      <c r="AE770" s="30">
        <f>IF(AD770="新設",VLOOKUP('施設リストA-1（直営）'!AK229,'（新設）照明器具'!$B$5:$C$1990,2,FALSE),IF('部屋別効果（直）'!AD770="撤去",VLOOKUP('施設リストA-1（直営）'!AK229,'（既設）調査結果'!$B$5:$C$1998,2,FALSE),0))</f>
        <v>0</v>
      </c>
      <c r="AF770" s="29">
        <f>'施設リストA-1（直営）'!AM229</f>
        <v>0</v>
      </c>
      <c r="AG770" s="29">
        <f>'施設リストA-1（直営）'!AN229</f>
        <v>0</v>
      </c>
      <c r="AH770" s="30">
        <f>IF(AG770="新設",VLOOKUP('施設リストA-1（直営）'!AO229,'（新設）照明器具'!$B$5:$C$1990,2,FALSE),IF('部屋別効果（直）'!AG770="撤去",VLOOKUP('施設リストA-1（直営）'!AO229,'（既設）調査結果'!$B$5:$C$1998,2,FALSE),0))</f>
        <v>0</v>
      </c>
      <c r="AI770" s="29">
        <f>'施設リストA-1（直営）'!AQ229</f>
        <v>0</v>
      </c>
      <c r="AJ770" s="29">
        <f>'施設リストA-1（直営）'!AR229</f>
        <v>0</v>
      </c>
      <c r="AK770" s="30">
        <f>IF(AJ770="新設",VLOOKUP('施設リストA-1（直営）'!AS229,'（新設）照明器具'!$B$5:$C$1990,2,FALSE),IF('部屋別効果（直）'!AJ770="撤去",VLOOKUP('施設リストA-1（直営）'!AS229,'（既設）調査結果'!$B$5:$C$1998,2,FALSE),0))</f>
        <v>0</v>
      </c>
      <c r="AL770" s="29">
        <f>'施設リストA-1（直営）'!AU229</f>
        <v>0</v>
      </c>
    </row>
    <row r="771" spans="1:38" customFormat="1">
      <c r="A771" s="94"/>
      <c r="B771" s="16" t="str">
        <f>'施設リストA-1（直営）'!B230</f>
        <v>大宅小</v>
      </c>
      <c r="C771" s="14" t="str">
        <f>'施設リストA-1（直営）'!C230</f>
        <v>１～２</v>
      </c>
      <c r="D771" s="94" t="str">
        <f>'施設リストA-1（直営）'!D230</f>
        <v>階段（中）</v>
      </c>
      <c r="E771" s="20">
        <f>'施設リストA-1（直営）'!E230</f>
        <v>210</v>
      </c>
      <c r="F771" s="20">
        <f>'施設リストA-1（直営）'!F230</f>
        <v>10</v>
      </c>
      <c r="G771" s="13">
        <f>'施設リストA-1（直営）'!G230</f>
        <v>2100</v>
      </c>
      <c r="H771" s="28" t="e">
        <f t="shared" si="11"/>
        <v>#N/A</v>
      </c>
      <c r="I771" s="29" t="str">
        <f>'施設リストA-1（直営）'!H230</f>
        <v>新設</v>
      </c>
      <c r="J771" s="30" t="e">
        <f>IF(I771="新設",VLOOKUP('施設リストA-1（直営）'!I230,'（新設）照明器具'!$B$5:$C$1990,2,FALSE),IF('部屋別効果（直）'!I771="撤去",VLOOKUP('施設リストA-1（直営）'!I230,'（既設）調査結果'!$B$5:$C$1998,2,FALSE),0))</f>
        <v>#N/A</v>
      </c>
      <c r="K771" s="29">
        <f>'施設リストA-1（直営）'!K230</f>
        <v>1</v>
      </c>
      <c r="L771" s="29" t="str">
        <f>'施設リストA-1（直営）'!L230</f>
        <v>撤去</v>
      </c>
      <c r="M771" s="30">
        <f>IF(L771="新設",VLOOKUP('施設リストA-1（直営）'!M230,'（新設）照明器具'!$B$5:$C$1990,2,FALSE),IF('部屋別効果（直）'!L771="撤去",VLOOKUP('施設リストA-1（直営）'!M230,'（既設）調査結果'!$B$5:$C$1998,2,FALSE),0))</f>
        <v>23</v>
      </c>
      <c r="N771" s="29">
        <f>'施設リストA-1（直営）'!O230</f>
        <v>1</v>
      </c>
      <c r="O771" s="29">
        <f>'施設リストA-1（直営）'!P230</f>
        <v>0</v>
      </c>
      <c r="P771" s="30">
        <f>IF(O771="新設",VLOOKUP('施設リストA-1（直営）'!Q230,'（新設）照明器具'!$B$5:$C$1990,2,FALSE),IF('部屋別効果（直）'!O771="撤去",VLOOKUP('施設リストA-1（直営）'!Q230,'（既設）調査結果'!$B$5:$C$1998,2,FALSE),0))</f>
        <v>0</v>
      </c>
      <c r="Q771" s="29">
        <f>'施設リストA-1（直営）'!S230</f>
        <v>0</v>
      </c>
      <c r="R771" s="29">
        <f>'施設リストA-1（直営）'!T230</f>
        <v>0</v>
      </c>
      <c r="S771" s="30">
        <f>IF(R771="新設",VLOOKUP('施設リストA-1（直営）'!U230,'（新設）照明器具'!$B$5:$C$1990,2,FALSE),IF('部屋別効果（直）'!R771="撤去",VLOOKUP('施設リストA-1（直営）'!U230,'（既設）調査結果'!$B$5:$C$1998,2,FALSE),0))</f>
        <v>0</v>
      </c>
      <c r="T771" s="29">
        <f>'施設リストA-1（直営）'!W230</f>
        <v>0</v>
      </c>
      <c r="U771" s="29">
        <f>'施設リストA-1（直営）'!X230</f>
        <v>0</v>
      </c>
      <c r="V771" s="30">
        <f>IF(U771="新設",VLOOKUP('施設リストA-1（直営）'!Y230,'（新設）照明器具'!$B$5:$C$1990,2,FALSE),IF('部屋別効果（直）'!U771="撤去",VLOOKUP('施設リストA-1（直営）'!Y230,'（既設）調査結果'!$B$5:$C$1998,2,FALSE),0))</f>
        <v>0</v>
      </c>
      <c r="W771" s="29">
        <f>'施設リストA-1（直営）'!AA230</f>
        <v>0</v>
      </c>
      <c r="X771" s="29">
        <f>'施設リストA-1（直営）'!AB230</f>
        <v>0</v>
      </c>
      <c r="Y771" s="30">
        <f>IF(X771="新設",VLOOKUP('施設リストA-1（直営）'!AC230,'（新設）照明器具'!$B$5:$C$1990,2,FALSE),IF('部屋別効果（直）'!X771="撤去",VLOOKUP('施設リストA-1（直営）'!AC230,'（既設）調査結果'!$B$5:$C$1998,2,FALSE),0))</f>
        <v>0</v>
      </c>
      <c r="Z771" s="29">
        <f>'施設リストA-1（直営）'!AE230</f>
        <v>0</v>
      </c>
      <c r="AA771" s="29">
        <f>'施設リストA-1（直営）'!AF230</f>
        <v>0</v>
      </c>
      <c r="AB771" s="30">
        <f>IF(AA771="新設",VLOOKUP('施設リストA-1（直営）'!AG230,'（新設）照明器具'!$B$5:$C$1990,2,FALSE),IF('部屋別効果（直）'!AA771="撤去",VLOOKUP('施設リストA-1（直営）'!AG230,'（既設）調査結果'!$B$5:$C$1998,2,FALSE),0))</f>
        <v>0</v>
      </c>
      <c r="AC771" s="29">
        <f>'施設リストA-1（直営）'!AI230</f>
        <v>0</v>
      </c>
      <c r="AD771" s="29">
        <f>'施設リストA-1（直営）'!AJ230</f>
        <v>0</v>
      </c>
      <c r="AE771" s="30">
        <f>IF(AD771="新設",VLOOKUP('施設リストA-1（直営）'!AK230,'（新設）照明器具'!$B$5:$C$1990,2,FALSE),IF('部屋別効果（直）'!AD771="撤去",VLOOKUP('施設リストA-1（直営）'!AK230,'（既設）調査結果'!$B$5:$C$1998,2,FALSE),0))</f>
        <v>0</v>
      </c>
      <c r="AF771" s="29">
        <f>'施設リストA-1（直営）'!AM230</f>
        <v>0</v>
      </c>
      <c r="AG771" s="29">
        <f>'施設リストA-1（直営）'!AN230</f>
        <v>0</v>
      </c>
      <c r="AH771" s="30">
        <f>IF(AG771="新設",VLOOKUP('施設リストA-1（直営）'!AO230,'（新設）照明器具'!$B$5:$C$1990,2,FALSE),IF('部屋別効果（直）'!AG771="撤去",VLOOKUP('施設リストA-1（直営）'!AO230,'（既設）調査結果'!$B$5:$C$1998,2,FALSE),0))</f>
        <v>0</v>
      </c>
      <c r="AI771" s="29">
        <f>'施設リストA-1（直営）'!AQ230</f>
        <v>0</v>
      </c>
      <c r="AJ771" s="29">
        <f>'施設リストA-1（直営）'!AR230</f>
        <v>0</v>
      </c>
      <c r="AK771" s="30">
        <f>IF(AJ771="新設",VLOOKUP('施設リストA-1（直営）'!AS230,'（新設）照明器具'!$B$5:$C$1990,2,FALSE),IF('部屋別効果（直）'!AJ771="撤去",VLOOKUP('施設リストA-1（直営）'!AS230,'（既設）調査結果'!$B$5:$C$1998,2,FALSE),0))</f>
        <v>0</v>
      </c>
      <c r="AL771" s="29">
        <f>'施設リストA-1（直営）'!AU230</f>
        <v>0</v>
      </c>
    </row>
    <row r="772" spans="1:38" customFormat="1">
      <c r="A772" s="94"/>
      <c r="B772" s="16" t="str">
        <f>'施設リストA-1（直営）'!B231</f>
        <v>大宅小</v>
      </c>
      <c r="C772" s="14" t="str">
        <f>'施設リストA-1（直営）'!C231</f>
        <v>１～２</v>
      </c>
      <c r="D772" s="94" t="str">
        <f>'施設リストA-1（直営）'!D231</f>
        <v>階段（東）</v>
      </c>
      <c r="E772" s="20">
        <f>'施設リストA-1（直営）'!E231</f>
        <v>210</v>
      </c>
      <c r="F772" s="20">
        <f>'施設リストA-1（直営）'!F231</f>
        <v>10</v>
      </c>
      <c r="G772" s="13">
        <f>'施設リストA-1（直営）'!G231</f>
        <v>2100</v>
      </c>
      <c r="H772" s="28" t="e">
        <f t="shared" si="11"/>
        <v>#N/A</v>
      </c>
      <c r="I772" s="29" t="str">
        <f>'施設リストA-1（直営）'!H231</f>
        <v>新設</v>
      </c>
      <c r="J772" s="30" t="e">
        <f>IF(I772="新設",VLOOKUP('施設リストA-1（直営）'!I231,'（新設）照明器具'!$B$5:$C$1990,2,FALSE),IF('部屋別効果（直）'!I772="撤去",VLOOKUP('施設リストA-1（直営）'!I231,'（既設）調査結果'!$B$5:$C$1998,2,FALSE),0))</f>
        <v>#N/A</v>
      </c>
      <c r="K772" s="29">
        <f>'施設リストA-1（直営）'!K231</f>
        <v>1</v>
      </c>
      <c r="L772" s="29" t="str">
        <f>'施設リストA-1（直営）'!L231</f>
        <v>撤去</v>
      </c>
      <c r="M772" s="30">
        <f>IF(L772="新設",VLOOKUP('施設リストA-1（直営）'!M231,'（新設）照明器具'!$B$5:$C$1990,2,FALSE),IF('部屋別効果（直）'!L772="撤去",VLOOKUP('施設リストA-1（直営）'!M231,'（既設）調査結果'!$B$5:$C$1998,2,FALSE),0))</f>
        <v>23</v>
      </c>
      <c r="N772" s="29">
        <f>'施設リストA-1（直営）'!O231</f>
        <v>1</v>
      </c>
      <c r="O772" s="29">
        <f>'施設リストA-1（直営）'!P231</f>
        <v>0</v>
      </c>
      <c r="P772" s="30">
        <f>IF(O772="新設",VLOOKUP('施設リストA-1（直営）'!Q231,'（新設）照明器具'!$B$5:$C$1990,2,FALSE),IF('部屋別効果（直）'!O772="撤去",VLOOKUP('施設リストA-1（直営）'!Q231,'（既設）調査結果'!$B$5:$C$1998,2,FALSE),0))</f>
        <v>0</v>
      </c>
      <c r="Q772" s="29">
        <f>'施設リストA-1（直営）'!S231</f>
        <v>0</v>
      </c>
      <c r="R772" s="29">
        <f>'施設リストA-1（直営）'!T231</f>
        <v>0</v>
      </c>
      <c r="S772" s="30">
        <f>IF(R772="新設",VLOOKUP('施設リストA-1（直営）'!U231,'（新設）照明器具'!$B$5:$C$1990,2,FALSE),IF('部屋別効果（直）'!R772="撤去",VLOOKUP('施設リストA-1（直営）'!U231,'（既設）調査結果'!$B$5:$C$1998,2,FALSE),0))</f>
        <v>0</v>
      </c>
      <c r="T772" s="29">
        <f>'施設リストA-1（直営）'!W231</f>
        <v>0</v>
      </c>
      <c r="U772" s="29">
        <f>'施設リストA-1（直営）'!X231</f>
        <v>0</v>
      </c>
      <c r="V772" s="30">
        <f>IF(U772="新設",VLOOKUP('施設リストA-1（直営）'!Y231,'（新設）照明器具'!$B$5:$C$1990,2,FALSE),IF('部屋別効果（直）'!U772="撤去",VLOOKUP('施設リストA-1（直営）'!Y231,'（既設）調査結果'!$B$5:$C$1998,2,FALSE),0))</f>
        <v>0</v>
      </c>
      <c r="W772" s="29">
        <f>'施設リストA-1（直営）'!AA231</f>
        <v>0</v>
      </c>
      <c r="X772" s="29">
        <f>'施設リストA-1（直営）'!AB231</f>
        <v>0</v>
      </c>
      <c r="Y772" s="30">
        <f>IF(X772="新設",VLOOKUP('施設リストA-1（直営）'!AC231,'（新設）照明器具'!$B$5:$C$1990,2,FALSE),IF('部屋別効果（直）'!X772="撤去",VLOOKUP('施設リストA-1（直営）'!AC231,'（既設）調査結果'!$B$5:$C$1998,2,FALSE),0))</f>
        <v>0</v>
      </c>
      <c r="Z772" s="29">
        <f>'施設リストA-1（直営）'!AE231</f>
        <v>0</v>
      </c>
      <c r="AA772" s="29">
        <f>'施設リストA-1（直営）'!AF231</f>
        <v>0</v>
      </c>
      <c r="AB772" s="30">
        <f>IF(AA772="新設",VLOOKUP('施設リストA-1（直営）'!AG231,'（新設）照明器具'!$B$5:$C$1990,2,FALSE),IF('部屋別効果（直）'!AA772="撤去",VLOOKUP('施設リストA-1（直営）'!AG231,'（既設）調査結果'!$B$5:$C$1998,2,FALSE),0))</f>
        <v>0</v>
      </c>
      <c r="AC772" s="29">
        <f>'施設リストA-1（直営）'!AI231</f>
        <v>0</v>
      </c>
      <c r="AD772" s="29">
        <f>'施設リストA-1（直営）'!AJ231</f>
        <v>0</v>
      </c>
      <c r="AE772" s="30">
        <f>IF(AD772="新設",VLOOKUP('施設リストA-1（直営）'!AK231,'（新設）照明器具'!$B$5:$C$1990,2,FALSE),IF('部屋別効果（直）'!AD772="撤去",VLOOKUP('施設リストA-1（直営）'!AK231,'（既設）調査結果'!$B$5:$C$1998,2,FALSE),0))</f>
        <v>0</v>
      </c>
      <c r="AF772" s="29">
        <f>'施設リストA-1（直営）'!AM231</f>
        <v>0</v>
      </c>
      <c r="AG772" s="29">
        <f>'施設リストA-1（直営）'!AN231</f>
        <v>0</v>
      </c>
      <c r="AH772" s="30">
        <f>IF(AG772="新設",VLOOKUP('施設リストA-1（直営）'!AO231,'（新設）照明器具'!$B$5:$C$1990,2,FALSE),IF('部屋別効果（直）'!AG772="撤去",VLOOKUP('施設リストA-1（直営）'!AO231,'（既設）調査結果'!$B$5:$C$1998,2,FALSE),0))</f>
        <v>0</v>
      </c>
      <c r="AI772" s="29">
        <f>'施設リストA-1（直営）'!AQ231</f>
        <v>0</v>
      </c>
      <c r="AJ772" s="29">
        <f>'施設リストA-1（直営）'!AR231</f>
        <v>0</v>
      </c>
      <c r="AK772" s="30">
        <f>IF(AJ772="新設",VLOOKUP('施設リストA-1（直営）'!AS231,'（新設）照明器具'!$B$5:$C$1990,2,FALSE),IF('部屋別効果（直）'!AJ772="撤去",VLOOKUP('施設リストA-1（直営）'!AS231,'（既設）調査結果'!$B$5:$C$1998,2,FALSE),0))</f>
        <v>0</v>
      </c>
      <c r="AL772" s="29">
        <f>'施設リストA-1（直営）'!AU231</f>
        <v>0</v>
      </c>
    </row>
    <row r="773" spans="1:38" customFormat="1">
      <c r="A773" s="94"/>
      <c r="B773" s="16" t="str">
        <f>'施設リストA-1（直営）'!B232</f>
        <v>大宅小</v>
      </c>
      <c r="C773" s="14">
        <f>'施設リストA-1（直営）'!C232</f>
        <v>2</v>
      </c>
      <c r="D773" s="94" t="str">
        <f>'施設リストA-1（直営）'!D232</f>
        <v>廊下</v>
      </c>
      <c r="E773" s="20">
        <f>'施設リストA-1（直営）'!E232</f>
        <v>210</v>
      </c>
      <c r="F773" s="20">
        <f>'施設リストA-1（直営）'!F232</f>
        <v>10</v>
      </c>
      <c r="G773" s="13">
        <f>'施設リストA-1（直営）'!G232</f>
        <v>2100</v>
      </c>
      <c r="H773" s="28" t="e">
        <f t="shared" si="11"/>
        <v>#N/A</v>
      </c>
      <c r="I773" s="29" t="str">
        <f>'施設リストA-1（直営）'!H232</f>
        <v>新設</v>
      </c>
      <c r="J773" s="30" t="e">
        <f>IF(I773="新設",VLOOKUP('施設リストA-1（直営）'!I232,'（新設）照明器具'!$B$5:$C$1990,2,FALSE),IF('部屋別効果（直）'!I773="撤去",VLOOKUP('施設リストA-1（直営）'!I232,'（既設）調査結果'!$B$5:$C$1998,2,FALSE),0))</f>
        <v>#N/A</v>
      </c>
      <c r="K773" s="29">
        <f>'施設リストA-1（直営）'!K232</f>
        <v>4</v>
      </c>
      <c r="L773" s="29" t="str">
        <f>'施設リストA-1（直営）'!L232</f>
        <v>撤去</v>
      </c>
      <c r="M773" s="30">
        <f>IF(L773="新設",VLOOKUP('施設リストA-1（直営）'!M232,'（新設）照明器具'!$B$5:$C$1990,2,FALSE),IF('部屋別効果（直）'!L773="撤去",VLOOKUP('施設リストA-1（直営）'!M232,'（既設）調査結果'!$B$5:$C$1998,2,FALSE),0))</f>
        <v>45</v>
      </c>
      <c r="N773" s="29">
        <f>'施設リストA-1（直営）'!O232</f>
        <v>4</v>
      </c>
      <c r="O773" s="29">
        <f>'施設リストA-1（直営）'!P232</f>
        <v>0</v>
      </c>
      <c r="P773" s="30">
        <f>IF(O773="新設",VLOOKUP('施設リストA-1（直営）'!Q232,'（新設）照明器具'!$B$5:$C$1990,2,FALSE),IF('部屋別効果（直）'!O773="撤去",VLOOKUP('施設リストA-1（直営）'!Q232,'（既設）調査結果'!$B$5:$C$1998,2,FALSE),0))</f>
        <v>0</v>
      </c>
      <c r="Q773" s="29">
        <f>'施設リストA-1（直営）'!S232</f>
        <v>0</v>
      </c>
      <c r="R773" s="29">
        <f>'施設リストA-1（直営）'!T232</f>
        <v>0</v>
      </c>
      <c r="S773" s="30">
        <f>IF(R773="新設",VLOOKUP('施設リストA-1（直営）'!U232,'（新設）照明器具'!$B$5:$C$1990,2,FALSE),IF('部屋別効果（直）'!R773="撤去",VLOOKUP('施設リストA-1（直営）'!U232,'（既設）調査結果'!$B$5:$C$1998,2,FALSE),0))</f>
        <v>0</v>
      </c>
      <c r="T773" s="29">
        <f>'施設リストA-1（直営）'!W232</f>
        <v>0</v>
      </c>
      <c r="U773" s="29">
        <f>'施設リストA-1（直営）'!X232</f>
        <v>0</v>
      </c>
      <c r="V773" s="30">
        <f>IF(U773="新設",VLOOKUP('施設リストA-1（直営）'!Y232,'（新設）照明器具'!$B$5:$C$1990,2,FALSE),IF('部屋別効果（直）'!U773="撤去",VLOOKUP('施設リストA-1（直営）'!Y232,'（既設）調査結果'!$B$5:$C$1998,2,FALSE),0))</f>
        <v>0</v>
      </c>
      <c r="W773" s="29">
        <f>'施設リストA-1（直営）'!AA232</f>
        <v>0</v>
      </c>
      <c r="X773" s="29">
        <f>'施設リストA-1（直営）'!AB232</f>
        <v>0</v>
      </c>
      <c r="Y773" s="30">
        <f>IF(X773="新設",VLOOKUP('施設リストA-1（直営）'!AC232,'（新設）照明器具'!$B$5:$C$1990,2,FALSE),IF('部屋別効果（直）'!X773="撤去",VLOOKUP('施設リストA-1（直営）'!AC232,'（既設）調査結果'!$B$5:$C$1998,2,FALSE),0))</f>
        <v>0</v>
      </c>
      <c r="Z773" s="29">
        <f>'施設リストA-1（直営）'!AE232</f>
        <v>0</v>
      </c>
      <c r="AA773" s="29">
        <f>'施設リストA-1（直営）'!AF232</f>
        <v>0</v>
      </c>
      <c r="AB773" s="30">
        <f>IF(AA773="新設",VLOOKUP('施設リストA-1（直営）'!AG232,'（新設）照明器具'!$B$5:$C$1990,2,FALSE),IF('部屋別効果（直）'!AA773="撤去",VLOOKUP('施設リストA-1（直営）'!AG232,'（既設）調査結果'!$B$5:$C$1998,2,FALSE),0))</f>
        <v>0</v>
      </c>
      <c r="AC773" s="29">
        <f>'施設リストA-1（直営）'!AI232</f>
        <v>0</v>
      </c>
      <c r="AD773" s="29">
        <f>'施設リストA-1（直営）'!AJ232</f>
        <v>0</v>
      </c>
      <c r="AE773" s="30">
        <f>IF(AD773="新設",VLOOKUP('施設リストA-1（直営）'!AK232,'（新設）照明器具'!$B$5:$C$1990,2,FALSE),IF('部屋別効果（直）'!AD773="撤去",VLOOKUP('施設リストA-1（直営）'!AK232,'（既設）調査結果'!$B$5:$C$1998,2,FALSE),0))</f>
        <v>0</v>
      </c>
      <c r="AF773" s="29">
        <f>'施設リストA-1（直営）'!AM232</f>
        <v>0</v>
      </c>
      <c r="AG773" s="29">
        <f>'施設リストA-1（直営）'!AN232</f>
        <v>0</v>
      </c>
      <c r="AH773" s="30">
        <f>IF(AG773="新設",VLOOKUP('施設リストA-1（直営）'!AO232,'（新設）照明器具'!$B$5:$C$1990,2,FALSE),IF('部屋別効果（直）'!AG773="撤去",VLOOKUP('施設リストA-1（直営）'!AO232,'（既設）調査結果'!$B$5:$C$1998,2,FALSE),0))</f>
        <v>0</v>
      </c>
      <c r="AI773" s="29">
        <f>'施設リストA-1（直営）'!AQ232</f>
        <v>0</v>
      </c>
      <c r="AJ773" s="29">
        <f>'施設リストA-1（直営）'!AR232</f>
        <v>0</v>
      </c>
      <c r="AK773" s="30">
        <f>IF(AJ773="新設",VLOOKUP('施設リストA-1（直営）'!AS232,'（新設）照明器具'!$B$5:$C$1990,2,FALSE),IF('部屋別効果（直）'!AJ773="撤去",VLOOKUP('施設リストA-1（直営）'!AS232,'（既設）調査結果'!$B$5:$C$1998,2,FALSE),0))</f>
        <v>0</v>
      </c>
      <c r="AL773" s="29">
        <f>'施設リストA-1（直営）'!AU232</f>
        <v>0</v>
      </c>
    </row>
    <row r="774" spans="1:38" customFormat="1">
      <c r="A774" s="94"/>
      <c r="B774" s="16" t="str">
        <f>'施設リストA-1（直営）'!B233</f>
        <v>大宅小</v>
      </c>
      <c r="C774" s="14" t="str">
        <f>'施設リストA-1（直営）'!C233</f>
        <v>２～３</v>
      </c>
      <c r="D774" s="94" t="str">
        <f>'施設リストA-1（直営）'!D233</f>
        <v>階段（西）</v>
      </c>
      <c r="E774" s="20">
        <f>'施設リストA-1（直営）'!E233</f>
        <v>210</v>
      </c>
      <c r="F774" s="20">
        <f>'施設リストA-1（直営）'!F233</f>
        <v>10</v>
      </c>
      <c r="G774" s="13">
        <f>'施設リストA-1（直営）'!G233</f>
        <v>2100</v>
      </c>
      <c r="H774" s="28" t="e">
        <f t="shared" si="11"/>
        <v>#N/A</v>
      </c>
      <c r="I774" s="29" t="str">
        <f>'施設リストA-1（直営）'!H233</f>
        <v>新設</v>
      </c>
      <c r="J774" s="30" t="e">
        <f>IF(I774="新設",VLOOKUP('施設リストA-1（直営）'!I233,'（新設）照明器具'!$B$5:$C$1990,2,FALSE),IF('部屋別効果（直）'!I774="撤去",VLOOKUP('施設リストA-1（直営）'!I233,'（既設）調査結果'!$B$5:$C$1998,2,FALSE),0))</f>
        <v>#N/A</v>
      </c>
      <c r="K774" s="29">
        <f>'施設リストA-1（直営）'!K233</f>
        <v>1</v>
      </c>
      <c r="L774" s="29" t="str">
        <f>'施設リストA-1（直営）'!L233</f>
        <v>撤去</v>
      </c>
      <c r="M774" s="30">
        <f>IF(L774="新設",VLOOKUP('施設リストA-1（直営）'!M233,'（新設）照明器具'!$B$5:$C$1990,2,FALSE),IF('部屋別効果（直）'!L774="撤去",VLOOKUP('施設リストA-1（直営）'!M233,'（既設）調査結果'!$B$5:$C$1998,2,FALSE),0))</f>
        <v>23</v>
      </c>
      <c r="N774" s="29">
        <f>'施設リストA-1（直営）'!O233</f>
        <v>1</v>
      </c>
      <c r="O774" s="29">
        <f>'施設リストA-1（直営）'!P233</f>
        <v>0</v>
      </c>
      <c r="P774" s="30">
        <f>IF(O774="新設",VLOOKUP('施設リストA-1（直営）'!Q233,'（新設）照明器具'!$B$5:$C$1990,2,FALSE),IF('部屋別効果（直）'!O774="撤去",VLOOKUP('施設リストA-1（直営）'!Q233,'（既設）調査結果'!$B$5:$C$1998,2,FALSE),0))</f>
        <v>0</v>
      </c>
      <c r="Q774" s="29">
        <f>'施設リストA-1（直営）'!S233</f>
        <v>0</v>
      </c>
      <c r="R774" s="29">
        <f>'施設リストA-1（直営）'!T233</f>
        <v>0</v>
      </c>
      <c r="S774" s="30">
        <f>IF(R774="新設",VLOOKUP('施設リストA-1（直営）'!U233,'（新設）照明器具'!$B$5:$C$1990,2,FALSE),IF('部屋別効果（直）'!R774="撤去",VLOOKUP('施設リストA-1（直営）'!U233,'（既設）調査結果'!$B$5:$C$1998,2,FALSE),0))</f>
        <v>0</v>
      </c>
      <c r="T774" s="29">
        <f>'施設リストA-1（直営）'!W233</f>
        <v>0</v>
      </c>
      <c r="U774" s="29">
        <f>'施設リストA-1（直営）'!X233</f>
        <v>0</v>
      </c>
      <c r="V774" s="30">
        <f>IF(U774="新設",VLOOKUP('施設リストA-1（直営）'!Y233,'（新設）照明器具'!$B$5:$C$1990,2,FALSE),IF('部屋別効果（直）'!U774="撤去",VLOOKUP('施設リストA-1（直営）'!Y233,'（既設）調査結果'!$B$5:$C$1998,2,FALSE),0))</f>
        <v>0</v>
      </c>
      <c r="W774" s="29">
        <f>'施設リストA-1（直営）'!AA233</f>
        <v>0</v>
      </c>
      <c r="X774" s="29">
        <f>'施設リストA-1（直営）'!AB233</f>
        <v>0</v>
      </c>
      <c r="Y774" s="30">
        <f>IF(X774="新設",VLOOKUP('施設リストA-1（直営）'!AC233,'（新設）照明器具'!$B$5:$C$1990,2,FALSE),IF('部屋別効果（直）'!X774="撤去",VLOOKUP('施設リストA-1（直営）'!AC233,'（既設）調査結果'!$B$5:$C$1998,2,FALSE),0))</f>
        <v>0</v>
      </c>
      <c r="Z774" s="29">
        <f>'施設リストA-1（直営）'!AE233</f>
        <v>0</v>
      </c>
      <c r="AA774" s="29">
        <f>'施設リストA-1（直営）'!AF233</f>
        <v>0</v>
      </c>
      <c r="AB774" s="30">
        <f>IF(AA774="新設",VLOOKUP('施設リストA-1（直営）'!AG233,'（新設）照明器具'!$B$5:$C$1990,2,FALSE),IF('部屋別効果（直）'!AA774="撤去",VLOOKUP('施設リストA-1（直営）'!AG233,'（既設）調査結果'!$B$5:$C$1998,2,FALSE),0))</f>
        <v>0</v>
      </c>
      <c r="AC774" s="29">
        <f>'施設リストA-1（直営）'!AI233</f>
        <v>0</v>
      </c>
      <c r="AD774" s="29">
        <f>'施設リストA-1（直営）'!AJ233</f>
        <v>0</v>
      </c>
      <c r="AE774" s="30">
        <f>IF(AD774="新設",VLOOKUP('施設リストA-1（直営）'!AK233,'（新設）照明器具'!$B$5:$C$1990,2,FALSE),IF('部屋別効果（直）'!AD774="撤去",VLOOKUP('施設リストA-1（直営）'!AK233,'（既設）調査結果'!$B$5:$C$1998,2,FALSE),0))</f>
        <v>0</v>
      </c>
      <c r="AF774" s="29">
        <f>'施設リストA-1（直営）'!AM233</f>
        <v>0</v>
      </c>
      <c r="AG774" s="29">
        <f>'施設リストA-1（直営）'!AN233</f>
        <v>0</v>
      </c>
      <c r="AH774" s="30">
        <f>IF(AG774="新設",VLOOKUP('施設リストA-1（直営）'!AO233,'（新設）照明器具'!$B$5:$C$1990,2,FALSE),IF('部屋別効果（直）'!AG774="撤去",VLOOKUP('施設リストA-1（直営）'!AO233,'（既設）調査結果'!$B$5:$C$1998,2,FALSE),0))</f>
        <v>0</v>
      </c>
      <c r="AI774" s="29">
        <f>'施設リストA-1（直営）'!AQ233</f>
        <v>0</v>
      </c>
      <c r="AJ774" s="29">
        <f>'施設リストA-1（直営）'!AR233</f>
        <v>0</v>
      </c>
      <c r="AK774" s="30">
        <f>IF(AJ774="新設",VLOOKUP('施設リストA-1（直営）'!AS233,'（新設）照明器具'!$B$5:$C$1990,2,FALSE),IF('部屋別効果（直）'!AJ774="撤去",VLOOKUP('施設リストA-1（直営）'!AS233,'（既設）調査結果'!$B$5:$C$1998,2,FALSE),0))</f>
        <v>0</v>
      </c>
      <c r="AL774" s="29">
        <f>'施設リストA-1（直営）'!AU233</f>
        <v>0</v>
      </c>
    </row>
    <row r="775" spans="1:38" customFormat="1">
      <c r="A775" s="94"/>
      <c r="B775" s="16" t="str">
        <f>'施設リストA-1（直営）'!B234</f>
        <v>大宅小</v>
      </c>
      <c r="C775" s="14" t="str">
        <f>'施設リストA-1（直営）'!C234</f>
        <v>２～３</v>
      </c>
      <c r="D775" s="94" t="str">
        <f>'施設リストA-1（直営）'!D234</f>
        <v>階段（中）</v>
      </c>
      <c r="E775" s="20">
        <f>'施設リストA-1（直営）'!E234</f>
        <v>210</v>
      </c>
      <c r="F775" s="20">
        <f>'施設リストA-1（直営）'!F234</f>
        <v>10</v>
      </c>
      <c r="G775" s="13">
        <f>'施設リストA-1（直営）'!G234</f>
        <v>2100</v>
      </c>
      <c r="H775" s="28" t="e">
        <f t="shared" si="11"/>
        <v>#N/A</v>
      </c>
      <c r="I775" s="29" t="str">
        <f>'施設リストA-1（直営）'!H234</f>
        <v>新設</v>
      </c>
      <c r="J775" s="30" t="e">
        <f>IF(I775="新設",VLOOKUP('施設リストA-1（直営）'!I234,'（新設）照明器具'!$B$5:$C$1990,2,FALSE),IF('部屋別効果（直）'!I775="撤去",VLOOKUP('施設リストA-1（直営）'!I234,'（既設）調査結果'!$B$5:$C$1998,2,FALSE),0))</f>
        <v>#N/A</v>
      </c>
      <c r="K775" s="29">
        <f>'施設リストA-1（直営）'!K234</f>
        <v>1</v>
      </c>
      <c r="L775" s="29" t="str">
        <f>'施設リストA-1（直営）'!L234</f>
        <v>撤去</v>
      </c>
      <c r="M775" s="30">
        <f>IF(L775="新設",VLOOKUP('施設リストA-1（直営）'!M234,'（新設）照明器具'!$B$5:$C$1990,2,FALSE),IF('部屋別効果（直）'!L775="撤去",VLOOKUP('施設リストA-1（直営）'!M234,'（既設）調査結果'!$B$5:$C$1998,2,FALSE),0))</f>
        <v>23</v>
      </c>
      <c r="N775" s="29">
        <f>'施設リストA-1（直営）'!O234</f>
        <v>1</v>
      </c>
      <c r="O775" s="29">
        <f>'施設リストA-1（直営）'!P234</f>
        <v>0</v>
      </c>
      <c r="P775" s="30">
        <f>IF(O775="新設",VLOOKUP('施設リストA-1（直営）'!Q234,'（新設）照明器具'!$B$5:$C$1990,2,FALSE),IF('部屋別効果（直）'!O775="撤去",VLOOKUP('施設リストA-1（直営）'!Q234,'（既設）調査結果'!$B$5:$C$1998,2,FALSE),0))</f>
        <v>0</v>
      </c>
      <c r="Q775" s="29">
        <f>'施設リストA-1（直営）'!S234</f>
        <v>0</v>
      </c>
      <c r="R775" s="29">
        <f>'施設リストA-1（直営）'!T234</f>
        <v>0</v>
      </c>
      <c r="S775" s="30">
        <f>IF(R775="新設",VLOOKUP('施設リストA-1（直営）'!U234,'（新設）照明器具'!$B$5:$C$1990,2,FALSE),IF('部屋別効果（直）'!R775="撤去",VLOOKUP('施設リストA-1（直営）'!U234,'（既設）調査結果'!$B$5:$C$1998,2,FALSE),0))</f>
        <v>0</v>
      </c>
      <c r="T775" s="29">
        <f>'施設リストA-1（直営）'!W234</f>
        <v>0</v>
      </c>
      <c r="U775" s="29">
        <f>'施設リストA-1（直営）'!X234</f>
        <v>0</v>
      </c>
      <c r="V775" s="30">
        <f>IF(U775="新設",VLOOKUP('施設リストA-1（直営）'!Y234,'（新設）照明器具'!$B$5:$C$1990,2,FALSE),IF('部屋別効果（直）'!U775="撤去",VLOOKUP('施設リストA-1（直営）'!Y234,'（既設）調査結果'!$B$5:$C$1998,2,FALSE),0))</f>
        <v>0</v>
      </c>
      <c r="W775" s="29">
        <f>'施設リストA-1（直営）'!AA234</f>
        <v>0</v>
      </c>
      <c r="X775" s="29">
        <f>'施設リストA-1（直営）'!AB234</f>
        <v>0</v>
      </c>
      <c r="Y775" s="30">
        <f>IF(X775="新設",VLOOKUP('施設リストA-1（直営）'!AC234,'（新設）照明器具'!$B$5:$C$1990,2,FALSE),IF('部屋別効果（直）'!X775="撤去",VLOOKUP('施設リストA-1（直営）'!AC234,'（既設）調査結果'!$B$5:$C$1998,2,FALSE),0))</f>
        <v>0</v>
      </c>
      <c r="Z775" s="29">
        <f>'施設リストA-1（直営）'!AE234</f>
        <v>0</v>
      </c>
      <c r="AA775" s="29">
        <f>'施設リストA-1（直営）'!AF234</f>
        <v>0</v>
      </c>
      <c r="AB775" s="30">
        <f>IF(AA775="新設",VLOOKUP('施設リストA-1（直営）'!AG234,'（新設）照明器具'!$B$5:$C$1990,2,FALSE),IF('部屋別効果（直）'!AA775="撤去",VLOOKUP('施設リストA-1（直営）'!AG234,'（既設）調査結果'!$B$5:$C$1998,2,FALSE),0))</f>
        <v>0</v>
      </c>
      <c r="AC775" s="29">
        <f>'施設リストA-1（直営）'!AI234</f>
        <v>0</v>
      </c>
      <c r="AD775" s="29">
        <f>'施設リストA-1（直営）'!AJ234</f>
        <v>0</v>
      </c>
      <c r="AE775" s="30">
        <f>IF(AD775="新設",VLOOKUP('施設リストA-1（直営）'!AK234,'（新設）照明器具'!$B$5:$C$1990,2,FALSE),IF('部屋別効果（直）'!AD775="撤去",VLOOKUP('施設リストA-1（直営）'!AK234,'（既設）調査結果'!$B$5:$C$1998,2,FALSE),0))</f>
        <v>0</v>
      </c>
      <c r="AF775" s="29">
        <f>'施設リストA-1（直営）'!AM234</f>
        <v>0</v>
      </c>
      <c r="AG775" s="29">
        <f>'施設リストA-1（直営）'!AN234</f>
        <v>0</v>
      </c>
      <c r="AH775" s="30">
        <f>IF(AG775="新設",VLOOKUP('施設リストA-1（直営）'!AO234,'（新設）照明器具'!$B$5:$C$1990,2,FALSE),IF('部屋別効果（直）'!AG775="撤去",VLOOKUP('施設リストA-1（直営）'!AO234,'（既設）調査結果'!$B$5:$C$1998,2,FALSE),0))</f>
        <v>0</v>
      </c>
      <c r="AI775" s="29">
        <f>'施設リストA-1（直営）'!AQ234</f>
        <v>0</v>
      </c>
      <c r="AJ775" s="29">
        <f>'施設リストA-1（直営）'!AR234</f>
        <v>0</v>
      </c>
      <c r="AK775" s="30">
        <f>IF(AJ775="新設",VLOOKUP('施設リストA-1（直営）'!AS234,'（新設）照明器具'!$B$5:$C$1990,2,FALSE),IF('部屋別効果（直）'!AJ775="撤去",VLOOKUP('施設リストA-1（直営）'!AS234,'（既設）調査結果'!$B$5:$C$1998,2,FALSE),0))</f>
        <v>0</v>
      </c>
      <c r="AL775" s="29">
        <f>'施設リストA-1（直営）'!AU234</f>
        <v>0</v>
      </c>
    </row>
    <row r="776" spans="1:38" customFormat="1">
      <c r="A776" s="94"/>
      <c r="B776" s="16" t="str">
        <f>'施設リストA-1（直営）'!B235</f>
        <v>大宅小</v>
      </c>
      <c r="C776" s="14" t="str">
        <f>'施設リストA-1（直営）'!C235</f>
        <v>２～３</v>
      </c>
      <c r="D776" s="94" t="str">
        <f>'施設リストA-1（直営）'!D235</f>
        <v>階段（東）</v>
      </c>
      <c r="E776" s="20">
        <f>'施設リストA-1（直営）'!E235</f>
        <v>210</v>
      </c>
      <c r="F776" s="20">
        <f>'施設リストA-1（直営）'!F235</f>
        <v>10</v>
      </c>
      <c r="G776" s="13">
        <f>'施設リストA-1（直営）'!G235</f>
        <v>2100</v>
      </c>
      <c r="H776" s="28" t="e">
        <f t="shared" si="11"/>
        <v>#N/A</v>
      </c>
      <c r="I776" s="29" t="str">
        <f>'施設リストA-1（直営）'!H235</f>
        <v>新設</v>
      </c>
      <c r="J776" s="30" t="e">
        <f>IF(I776="新設",VLOOKUP('施設リストA-1（直営）'!I235,'（新設）照明器具'!$B$5:$C$1990,2,FALSE),IF('部屋別効果（直）'!I776="撤去",VLOOKUP('施設リストA-1（直営）'!I235,'（既設）調査結果'!$B$5:$C$1998,2,FALSE),0))</f>
        <v>#N/A</v>
      </c>
      <c r="K776" s="29">
        <f>'施設リストA-1（直営）'!K235</f>
        <v>1</v>
      </c>
      <c r="L776" s="29" t="str">
        <f>'施設リストA-1（直営）'!L235</f>
        <v>撤去</v>
      </c>
      <c r="M776" s="30">
        <f>IF(L776="新設",VLOOKUP('施設リストA-1（直営）'!M235,'（新設）照明器具'!$B$5:$C$1990,2,FALSE),IF('部屋別効果（直）'!L776="撤去",VLOOKUP('施設リストA-1（直営）'!M235,'（既設）調査結果'!$B$5:$C$1998,2,FALSE),0))</f>
        <v>23</v>
      </c>
      <c r="N776" s="29">
        <f>'施設リストA-1（直営）'!O235</f>
        <v>1</v>
      </c>
      <c r="O776" s="29">
        <f>'施設リストA-1（直営）'!P235</f>
        <v>0</v>
      </c>
      <c r="P776" s="30">
        <f>IF(O776="新設",VLOOKUP('施設リストA-1（直営）'!Q235,'（新設）照明器具'!$B$5:$C$1990,2,FALSE),IF('部屋別効果（直）'!O776="撤去",VLOOKUP('施設リストA-1（直営）'!Q235,'（既設）調査結果'!$B$5:$C$1998,2,FALSE),0))</f>
        <v>0</v>
      </c>
      <c r="Q776" s="29">
        <f>'施設リストA-1（直営）'!S235</f>
        <v>0</v>
      </c>
      <c r="R776" s="29">
        <f>'施設リストA-1（直営）'!T235</f>
        <v>0</v>
      </c>
      <c r="S776" s="30">
        <f>IF(R776="新設",VLOOKUP('施設リストA-1（直営）'!U235,'（新設）照明器具'!$B$5:$C$1990,2,FALSE),IF('部屋別効果（直）'!R776="撤去",VLOOKUP('施設リストA-1（直営）'!U235,'（既設）調査結果'!$B$5:$C$1998,2,FALSE),0))</f>
        <v>0</v>
      </c>
      <c r="T776" s="29">
        <f>'施設リストA-1（直営）'!W235</f>
        <v>0</v>
      </c>
      <c r="U776" s="29">
        <f>'施設リストA-1（直営）'!X235</f>
        <v>0</v>
      </c>
      <c r="V776" s="30">
        <f>IF(U776="新設",VLOOKUP('施設リストA-1（直営）'!Y235,'（新設）照明器具'!$B$5:$C$1990,2,FALSE),IF('部屋別効果（直）'!U776="撤去",VLOOKUP('施設リストA-1（直営）'!Y235,'（既設）調査結果'!$B$5:$C$1998,2,FALSE),0))</f>
        <v>0</v>
      </c>
      <c r="W776" s="29">
        <f>'施設リストA-1（直営）'!AA235</f>
        <v>0</v>
      </c>
      <c r="X776" s="29">
        <f>'施設リストA-1（直営）'!AB235</f>
        <v>0</v>
      </c>
      <c r="Y776" s="30">
        <f>IF(X776="新設",VLOOKUP('施設リストA-1（直営）'!AC235,'（新設）照明器具'!$B$5:$C$1990,2,FALSE),IF('部屋別効果（直）'!X776="撤去",VLOOKUP('施設リストA-1（直営）'!AC235,'（既設）調査結果'!$B$5:$C$1998,2,FALSE),0))</f>
        <v>0</v>
      </c>
      <c r="Z776" s="29">
        <f>'施設リストA-1（直営）'!AE235</f>
        <v>0</v>
      </c>
      <c r="AA776" s="29">
        <f>'施設リストA-1（直営）'!AF235</f>
        <v>0</v>
      </c>
      <c r="AB776" s="30">
        <f>IF(AA776="新設",VLOOKUP('施設リストA-1（直営）'!AG235,'（新設）照明器具'!$B$5:$C$1990,2,FALSE),IF('部屋別効果（直）'!AA776="撤去",VLOOKUP('施設リストA-1（直営）'!AG235,'（既設）調査結果'!$B$5:$C$1998,2,FALSE),0))</f>
        <v>0</v>
      </c>
      <c r="AC776" s="29">
        <f>'施設リストA-1（直営）'!AI235</f>
        <v>0</v>
      </c>
      <c r="AD776" s="29">
        <f>'施設リストA-1（直営）'!AJ235</f>
        <v>0</v>
      </c>
      <c r="AE776" s="30">
        <f>IF(AD776="新設",VLOOKUP('施設リストA-1（直営）'!AK235,'（新設）照明器具'!$B$5:$C$1990,2,FALSE),IF('部屋別効果（直）'!AD776="撤去",VLOOKUP('施設リストA-1（直営）'!AK235,'（既設）調査結果'!$B$5:$C$1998,2,FALSE),0))</f>
        <v>0</v>
      </c>
      <c r="AF776" s="29">
        <f>'施設リストA-1（直営）'!AM235</f>
        <v>0</v>
      </c>
      <c r="AG776" s="29">
        <f>'施設リストA-1（直営）'!AN235</f>
        <v>0</v>
      </c>
      <c r="AH776" s="30">
        <f>IF(AG776="新設",VLOOKUP('施設リストA-1（直営）'!AO235,'（新設）照明器具'!$B$5:$C$1990,2,FALSE),IF('部屋別効果（直）'!AG776="撤去",VLOOKUP('施設リストA-1（直営）'!AO235,'（既設）調査結果'!$B$5:$C$1998,2,FALSE),0))</f>
        <v>0</v>
      </c>
      <c r="AI776" s="29">
        <f>'施設リストA-1（直営）'!AQ235</f>
        <v>0</v>
      </c>
      <c r="AJ776" s="29">
        <f>'施設リストA-1（直営）'!AR235</f>
        <v>0</v>
      </c>
      <c r="AK776" s="30">
        <f>IF(AJ776="新設",VLOOKUP('施設リストA-1（直営）'!AS235,'（新設）照明器具'!$B$5:$C$1990,2,FALSE),IF('部屋別効果（直）'!AJ776="撤去",VLOOKUP('施設リストA-1（直営）'!AS235,'（既設）調査結果'!$B$5:$C$1998,2,FALSE),0))</f>
        <v>0</v>
      </c>
      <c r="AL776" s="29">
        <f>'施設リストA-1（直営）'!AU235</f>
        <v>0</v>
      </c>
    </row>
    <row r="777" spans="1:38" customFormat="1">
      <c r="A777" s="94"/>
      <c r="B777" s="16" t="str">
        <f>'施設リストA-1（直営）'!B236</f>
        <v>大宅小</v>
      </c>
      <c r="C777" s="14">
        <f>'施設リストA-1（直営）'!C236</f>
        <v>3</v>
      </c>
      <c r="D777" s="94" t="str">
        <f>'施設リストA-1（直営）'!D236</f>
        <v>廊下</v>
      </c>
      <c r="E777" s="20">
        <f>'施設リストA-1（直営）'!E236</f>
        <v>210</v>
      </c>
      <c r="F777" s="20">
        <f>'施設リストA-1（直営）'!F236</f>
        <v>10</v>
      </c>
      <c r="G777" s="13">
        <f>'施設リストA-1（直営）'!G236</f>
        <v>2100</v>
      </c>
      <c r="H777" s="28" t="e">
        <f t="shared" si="11"/>
        <v>#N/A</v>
      </c>
      <c r="I777" s="29" t="str">
        <f>'施設リストA-1（直営）'!H236</f>
        <v>新設</v>
      </c>
      <c r="J777" s="30" t="e">
        <f>IF(I777="新設",VLOOKUP('施設リストA-1（直営）'!I236,'（新設）照明器具'!$B$5:$C$1990,2,FALSE),IF('部屋別効果（直）'!I777="撤去",VLOOKUP('施設リストA-1（直営）'!I236,'（既設）調査結果'!$B$5:$C$1998,2,FALSE),0))</f>
        <v>#N/A</v>
      </c>
      <c r="K777" s="29">
        <f>'施設リストA-1（直営）'!K236</f>
        <v>5</v>
      </c>
      <c r="L777" s="29" t="str">
        <f>'施設リストA-1（直営）'!L236</f>
        <v>撤去</v>
      </c>
      <c r="M777" s="30">
        <f>IF(L777="新設",VLOOKUP('施設リストA-1（直営）'!M236,'（新設）照明器具'!$B$5:$C$1990,2,FALSE),IF('部屋別効果（直）'!L777="撤去",VLOOKUP('施設リストA-1（直営）'!M236,'（既設）調査結果'!$B$5:$C$1998,2,FALSE),0))</f>
        <v>45</v>
      </c>
      <c r="N777" s="29">
        <f>'施設リストA-1（直営）'!O236</f>
        <v>5</v>
      </c>
      <c r="O777" s="29">
        <f>'施設リストA-1（直営）'!P236</f>
        <v>0</v>
      </c>
      <c r="P777" s="30">
        <f>IF(O777="新設",VLOOKUP('施設リストA-1（直営）'!Q236,'（新設）照明器具'!$B$5:$C$1990,2,FALSE),IF('部屋別効果（直）'!O777="撤去",VLOOKUP('施設リストA-1（直営）'!Q236,'（既設）調査結果'!$B$5:$C$1998,2,FALSE),0))</f>
        <v>0</v>
      </c>
      <c r="Q777" s="29">
        <f>'施設リストA-1（直営）'!S236</f>
        <v>0</v>
      </c>
      <c r="R777" s="29">
        <f>'施設リストA-1（直営）'!T236</f>
        <v>0</v>
      </c>
      <c r="S777" s="30">
        <f>IF(R777="新設",VLOOKUP('施設リストA-1（直営）'!U236,'（新設）照明器具'!$B$5:$C$1990,2,FALSE),IF('部屋別効果（直）'!R777="撤去",VLOOKUP('施設リストA-1（直営）'!U236,'（既設）調査結果'!$B$5:$C$1998,2,FALSE),0))</f>
        <v>0</v>
      </c>
      <c r="T777" s="29">
        <f>'施設リストA-1（直営）'!W236</f>
        <v>0</v>
      </c>
      <c r="U777" s="29">
        <f>'施設リストA-1（直営）'!X236</f>
        <v>0</v>
      </c>
      <c r="V777" s="30">
        <f>IF(U777="新設",VLOOKUP('施設リストA-1（直営）'!Y236,'（新設）照明器具'!$B$5:$C$1990,2,FALSE),IF('部屋別効果（直）'!U777="撤去",VLOOKUP('施設リストA-1（直営）'!Y236,'（既設）調査結果'!$B$5:$C$1998,2,FALSE),0))</f>
        <v>0</v>
      </c>
      <c r="W777" s="29">
        <f>'施設リストA-1（直営）'!AA236</f>
        <v>0</v>
      </c>
      <c r="X777" s="29">
        <f>'施設リストA-1（直営）'!AB236</f>
        <v>0</v>
      </c>
      <c r="Y777" s="30">
        <f>IF(X777="新設",VLOOKUP('施設リストA-1（直営）'!AC236,'（新設）照明器具'!$B$5:$C$1990,2,FALSE),IF('部屋別効果（直）'!X777="撤去",VLOOKUP('施設リストA-1（直営）'!AC236,'（既設）調査結果'!$B$5:$C$1998,2,FALSE),0))</f>
        <v>0</v>
      </c>
      <c r="Z777" s="29">
        <f>'施設リストA-1（直営）'!AE236</f>
        <v>0</v>
      </c>
      <c r="AA777" s="29">
        <f>'施設リストA-1（直営）'!AF236</f>
        <v>0</v>
      </c>
      <c r="AB777" s="30">
        <f>IF(AA777="新設",VLOOKUP('施設リストA-1（直営）'!AG236,'（新設）照明器具'!$B$5:$C$1990,2,FALSE),IF('部屋別効果（直）'!AA777="撤去",VLOOKUP('施設リストA-1（直営）'!AG236,'（既設）調査結果'!$B$5:$C$1998,2,FALSE),0))</f>
        <v>0</v>
      </c>
      <c r="AC777" s="29">
        <f>'施設リストA-1（直営）'!AI236</f>
        <v>0</v>
      </c>
      <c r="AD777" s="29">
        <f>'施設リストA-1（直営）'!AJ236</f>
        <v>0</v>
      </c>
      <c r="AE777" s="30">
        <f>IF(AD777="新設",VLOOKUP('施設リストA-1（直営）'!AK236,'（新設）照明器具'!$B$5:$C$1990,2,FALSE),IF('部屋別効果（直）'!AD777="撤去",VLOOKUP('施設リストA-1（直営）'!AK236,'（既設）調査結果'!$B$5:$C$1998,2,FALSE),0))</f>
        <v>0</v>
      </c>
      <c r="AF777" s="29">
        <f>'施設リストA-1（直営）'!AM236</f>
        <v>0</v>
      </c>
      <c r="AG777" s="29">
        <f>'施設リストA-1（直営）'!AN236</f>
        <v>0</v>
      </c>
      <c r="AH777" s="30">
        <f>IF(AG777="新設",VLOOKUP('施設リストA-1（直営）'!AO236,'（新設）照明器具'!$B$5:$C$1990,2,FALSE),IF('部屋別効果（直）'!AG777="撤去",VLOOKUP('施設リストA-1（直営）'!AO236,'（既設）調査結果'!$B$5:$C$1998,2,FALSE),0))</f>
        <v>0</v>
      </c>
      <c r="AI777" s="29">
        <f>'施設リストA-1（直営）'!AQ236</f>
        <v>0</v>
      </c>
      <c r="AJ777" s="29">
        <f>'施設リストA-1（直営）'!AR236</f>
        <v>0</v>
      </c>
      <c r="AK777" s="30">
        <f>IF(AJ777="新設",VLOOKUP('施設リストA-1（直営）'!AS236,'（新設）照明器具'!$B$5:$C$1990,2,FALSE),IF('部屋別効果（直）'!AJ777="撤去",VLOOKUP('施設リストA-1（直営）'!AS236,'（既設）調査結果'!$B$5:$C$1998,2,FALSE),0))</f>
        <v>0</v>
      </c>
      <c r="AL777" s="29">
        <f>'施設リストA-1（直営）'!AU236</f>
        <v>0</v>
      </c>
    </row>
    <row r="778" spans="1:38" customFormat="1">
      <c r="A778" s="94"/>
      <c r="B778" s="16" t="str">
        <f>'施設リストA-1（直営）'!B237</f>
        <v>大宅小</v>
      </c>
      <c r="C778" s="14">
        <f>'施設リストA-1（直営）'!C237</f>
        <v>1</v>
      </c>
      <c r="D778" s="94" t="str">
        <f>'施設リストA-1（直営）'!D237</f>
        <v>廊下</v>
      </c>
      <c r="E778" s="20">
        <f>'施設リストA-1（直営）'!E237</f>
        <v>210</v>
      </c>
      <c r="F778" s="20">
        <f>'施設リストA-1（直営）'!F237</f>
        <v>10</v>
      </c>
      <c r="G778" s="13">
        <f>'施設リストA-1（直営）'!G237</f>
        <v>2100</v>
      </c>
      <c r="H778" s="28" t="e">
        <f t="shared" ref="H778:H841" si="12">IF(I778="新設",-J778*K778*G778/1000,J778*K778*G778/1000)+IF(L778="新設",-M778*N778*G778/1000,M778*N778*G778/1000)+IF(O778="新設",-P778*Q778*G778/1000,P778*Q778*G778/1000)+IF(R778="新設",-S778*T778*G778/1000,S778*T778*G778/1000)+IF(U778="新設",-V778*W778*G778/1000,V778*W778*G778/1000)+IF(X778="新設",-Y778*Z778*G778/1000,Y778*Z778*G778/1000)+IF(AA778="新設",-AB778*AC778*G778/1000,AB778*AC778*G778/1000)+IF(AD778="新設",-AE778*AF778*G778/1000,AE778*AF778*G778/1000)+IF(AG778="新設",-AH778*AI778*G778/1000,AH778*AI778*G778/1000)+IF(AJ778="新設",-AK778*AL778*G778/1000,AK778*AL778*G778/1000)</f>
        <v>#N/A</v>
      </c>
      <c r="I778" s="29" t="str">
        <f>'施設リストA-1（直営）'!H237</f>
        <v>新設</v>
      </c>
      <c r="J778" s="30" t="e">
        <f>IF(I778="新設",VLOOKUP('施設リストA-1（直営）'!I237,'（新設）照明器具'!$B$5:$C$1990,2,FALSE),IF('部屋別効果（直）'!I778="撤去",VLOOKUP('施設リストA-1（直営）'!I237,'（既設）調査結果'!$B$5:$C$1998,2,FALSE),0))</f>
        <v>#N/A</v>
      </c>
      <c r="K778" s="29">
        <f>'施設リストA-1（直営）'!K237</f>
        <v>5</v>
      </c>
      <c r="L778" s="29" t="str">
        <f>'施設リストA-1（直営）'!L237</f>
        <v>撤去</v>
      </c>
      <c r="M778" s="30">
        <f>IF(L778="新設",VLOOKUP('施設リストA-1（直営）'!M237,'（新設）照明器具'!$B$5:$C$1990,2,FALSE),IF('部屋別効果（直）'!L778="撤去",VLOOKUP('施設リストA-1（直営）'!M237,'（既設）調査結果'!$B$5:$C$1998,2,FALSE),0))</f>
        <v>86</v>
      </c>
      <c r="N778" s="29">
        <f>'施設リストA-1（直営）'!O237</f>
        <v>5</v>
      </c>
      <c r="O778" s="29">
        <f>'施設リストA-1（直営）'!P237</f>
        <v>0</v>
      </c>
      <c r="P778" s="30">
        <f>IF(O778="新設",VLOOKUP('施設リストA-1（直営）'!Q237,'（新設）照明器具'!$B$5:$C$1990,2,FALSE),IF('部屋別効果（直）'!O778="撤去",VLOOKUP('施設リストA-1（直営）'!Q237,'（既設）調査結果'!$B$5:$C$1998,2,FALSE),0))</f>
        <v>0</v>
      </c>
      <c r="Q778" s="29">
        <f>'施設リストA-1（直営）'!S237</f>
        <v>0</v>
      </c>
      <c r="R778" s="29">
        <f>'施設リストA-1（直営）'!T237</f>
        <v>0</v>
      </c>
      <c r="S778" s="30">
        <f>IF(R778="新設",VLOOKUP('施設リストA-1（直営）'!U237,'（新設）照明器具'!$B$5:$C$1990,2,FALSE),IF('部屋別効果（直）'!R778="撤去",VLOOKUP('施設リストA-1（直営）'!U237,'（既設）調査結果'!$B$5:$C$1998,2,FALSE),0))</f>
        <v>0</v>
      </c>
      <c r="T778" s="29">
        <f>'施設リストA-1（直営）'!W237</f>
        <v>0</v>
      </c>
      <c r="U778" s="29">
        <f>'施設リストA-1（直営）'!X237</f>
        <v>0</v>
      </c>
      <c r="V778" s="30">
        <f>IF(U778="新設",VLOOKUP('施設リストA-1（直営）'!Y237,'（新設）照明器具'!$B$5:$C$1990,2,FALSE),IF('部屋別効果（直）'!U778="撤去",VLOOKUP('施設リストA-1（直営）'!Y237,'（既設）調査結果'!$B$5:$C$1998,2,FALSE),0))</f>
        <v>0</v>
      </c>
      <c r="W778" s="29">
        <f>'施設リストA-1（直営）'!AA237</f>
        <v>0</v>
      </c>
      <c r="X778" s="29">
        <f>'施設リストA-1（直営）'!AB237</f>
        <v>0</v>
      </c>
      <c r="Y778" s="30">
        <f>IF(X778="新設",VLOOKUP('施設リストA-1（直営）'!AC237,'（新設）照明器具'!$B$5:$C$1990,2,FALSE),IF('部屋別効果（直）'!X778="撤去",VLOOKUP('施設リストA-1（直営）'!AC237,'（既設）調査結果'!$B$5:$C$1998,2,FALSE),0))</f>
        <v>0</v>
      </c>
      <c r="Z778" s="29">
        <f>'施設リストA-1（直営）'!AE237</f>
        <v>0</v>
      </c>
      <c r="AA778" s="29">
        <f>'施設リストA-1（直営）'!AF237</f>
        <v>0</v>
      </c>
      <c r="AB778" s="30">
        <f>IF(AA778="新設",VLOOKUP('施設リストA-1（直営）'!AG237,'（新設）照明器具'!$B$5:$C$1990,2,FALSE),IF('部屋別効果（直）'!AA778="撤去",VLOOKUP('施設リストA-1（直営）'!AG237,'（既設）調査結果'!$B$5:$C$1998,2,FALSE),0))</f>
        <v>0</v>
      </c>
      <c r="AC778" s="29">
        <f>'施設リストA-1（直営）'!AI237</f>
        <v>0</v>
      </c>
      <c r="AD778" s="29">
        <f>'施設リストA-1（直営）'!AJ237</f>
        <v>0</v>
      </c>
      <c r="AE778" s="30">
        <f>IF(AD778="新設",VLOOKUP('施設リストA-1（直営）'!AK237,'（新設）照明器具'!$B$5:$C$1990,2,FALSE),IF('部屋別効果（直）'!AD778="撤去",VLOOKUP('施設リストA-1（直営）'!AK237,'（既設）調査結果'!$B$5:$C$1998,2,FALSE),0))</f>
        <v>0</v>
      </c>
      <c r="AF778" s="29">
        <f>'施設リストA-1（直営）'!AM237</f>
        <v>0</v>
      </c>
      <c r="AG778" s="29">
        <f>'施設リストA-1（直営）'!AN237</f>
        <v>0</v>
      </c>
      <c r="AH778" s="30">
        <f>IF(AG778="新設",VLOOKUP('施設リストA-1（直営）'!AO237,'（新設）照明器具'!$B$5:$C$1990,2,FALSE),IF('部屋別効果（直）'!AG778="撤去",VLOOKUP('施設リストA-1（直営）'!AO237,'（既設）調査結果'!$B$5:$C$1998,2,FALSE),0))</f>
        <v>0</v>
      </c>
      <c r="AI778" s="29">
        <f>'施設リストA-1（直営）'!AQ237</f>
        <v>0</v>
      </c>
      <c r="AJ778" s="29">
        <f>'施設リストA-1（直営）'!AR237</f>
        <v>0</v>
      </c>
      <c r="AK778" s="30">
        <f>IF(AJ778="新設",VLOOKUP('施設リストA-1（直営）'!AS237,'（新設）照明器具'!$B$5:$C$1990,2,FALSE),IF('部屋別効果（直）'!AJ778="撤去",VLOOKUP('施設リストA-1（直営）'!AS237,'（既設）調査結果'!$B$5:$C$1998,2,FALSE),0))</f>
        <v>0</v>
      </c>
      <c r="AL778" s="29">
        <f>'施設リストA-1（直営）'!AU237</f>
        <v>0</v>
      </c>
    </row>
    <row r="779" spans="1:38" customFormat="1">
      <c r="A779" s="94"/>
      <c r="B779" s="16" t="str">
        <f>'施設リストA-1（直営）'!B238</f>
        <v>大宅小</v>
      </c>
      <c r="C779" s="14" t="str">
        <f>'施設リストA-1（直営）'!C238</f>
        <v>１～２</v>
      </c>
      <c r="D779" s="94" t="str">
        <f>'施設リストA-1（直営）'!D238</f>
        <v>階段（西）</v>
      </c>
      <c r="E779" s="20">
        <f>'施設リストA-1（直営）'!E238</f>
        <v>210</v>
      </c>
      <c r="F779" s="20">
        <f>'施設リストA-1（直営）'!F238</f>
        <v>10</v>
      </c>
      <c r="G779" s="13">
        <f>'施設リストA-1（直営）'!G238</f>
        <v>2100</v>
      </c>
      <c r="H779" s="28" t="e">
        <f t="shared" si="12"/>
        <v>#N/A</v>
      </c>
      <c r="I779" s="29" t="str">
        <f>'施設リストA-1（直営）'!H238</f>
        <v>新設</v>
      </c>
      <c r="J779" s="30" t="e">
        <f>IF(I779="新設",VLOOKUP('施設リストA-1（直営）'!I238,'（新設）照明器具'!$B$5:$C$1990,2,FALSE),IF('部屋別効果（直）'!I779="撤去",VLOOKUP('施設リストA-1（直営）'!I238,'（既設）調査結果'!$B$5:$C$1998,2,FALSE),0))</f>
        <v>#N/A</v>
      </c>
      <c r="K779" s="29">
        <f>'施設リストA-1（直営）'!K238</f>
        <v>1</v>
      </c>
      <c r="L779" s="29" t="str">
        <f>'施設リストA-1（直営）'!L238</f>
        <v>撤去</v>
      </c>
      <c r="M779" s="30">
        <f>IF(L779="新設",VLOOKUP('施設リストA-1（直営）'!M238,'（新設）照明器具'!$B$5:$C$1990,2,FALSE),IF('部屋別効果（直）'!L779="撤去",VLOOKUP('施設リストA-1（直営）'!M238,'（既設）調査結果'!$B$5:$C$1998,2,FALSE),0))</f>
        <v>23</v>
      </c>
      <c r="N779" s="29">
        <f>'施設リストA-1（直営）'!O238</f>
        <v>1</v>
      </c>
      <c r="O779" s="29">
        <f>'施設リストA-1（直営）'!P238</f>
        <v>0</v>
      </c>
      <c r="P779" s="30">
        <f>IF(O779="新設",VLOOKUP('施設リストA-1（直営）'!Q238,'（新設）照明器具'!$B$5:$C$1990,2,FALSE),IF('部屋別効果（直）'!O779="撤去",VLOOKUP('施設リストA-1（直営）'!Q238,'（既設）調査結果'!$B$5:$C$1998,2,FALSE),0))</f>
        <v>0</v>
      </c>
      <c r="Q779" s="29">
        <f>'施設リストA-1（直営）'!S238</f>
        <v>0</v>
      </c>
      <c r="R779" s="29">
        <f>'施設リストA-1（直営）'!T238</f>
        <v>0</v>
      </c>
      <c r="S779" s="30">
        <f>IF(R779="新設",VLOOKUP('施設リストA-1（直営）'!U238,'（新設）照明器具'!$B$5:$C$1990,2,FALSE),IF('部屋別効果（直）'!R779="撤去",VLOOKUP('施設リストA-1（直営）'!U238,'（既設）調査結果'!$B$5:$C$1998,2,FALSE),0))</f>
        <v>0</v>
      </c>
      <c r="T779" s="29">
        <f>'施設リストA-1（直営）'!W238</f>
        <v>0</v>
      </c>
      <c r="U779" s="29">
        <f>'施設リストA-1（直営）'!X238</f>
        <v>0</v>
      </c>
      <c r="V779" s="30">
        <f>IF(U779="新設",VLOOKUP('施設リストA-1（直営）'!Y238,'（新設）照明器具'!$B$5:$C$1990,2,FALSE),IF('部屋別効果（直）'!U779="撤去",VLOOKUP('施設リストA-1（直営）'!Y238,'（既設）調査結果'!$B$5:$C$1998,2,FALSE),0))</f>
        <v>0</v>
      </c>
      <c r="W779" s="29">
        <f>'施設リストA-1（直営）'!AA238</f>
        <v>0</v>
      </c>
      <c r="X779" s="29">
        <f>'施設リストA-1（直営）'!AB238</f>
        <v>0</v>
      </c>
      <c r="Y779" s="30">
        <f>IF(X779="新設",VLOOKUP('施設リストA-1（直営）'!AC238,'（新設）照明器具'!$B$5:$C$1990,2,FALSE),IF('部屋別効果（直）'!X779="撤去",VLOOKUP('施設リストA-1（直営）'!AC238,'（既設）調査結果'!$B$5:$C$1998,2,FALSE),0))</f>
        <v>0</v>
      </c>
      <c r="Z779" s="29">
        <f>'施設リストA-1（直営）'!AE238</f>
        <v>0</v>
      </c>
      <c r="AA779" s="29">
        <f>'施設リストA-1（直営）'!AF238</f>
        <v>0</v>
      </c>
      <c r="AB779" s="30">
        <f>IF(AA779="新設",VLOOKUP('施設リストA-1（直営）'!AG238,'（新設）照明器具'!$B$5:$C$1990,2,FALSE),IF('部屋別効果（直）'!AA779="撤去",VLOOKUP('施設リストA-1（直営）'!AG238,'（既設）調査結果'!$B$5:$C$1998,2,FALSE),0))</f>
        <v>0</v>
      </c>
      <c r="AC779" s="29">
        <f>'施設リストA-1（直営）'!AI238</f>
        <v>0</v>
      </c>
      <c r="AD779" s="29">
        <f>'施設リストA-1（直営）'!AJ238</f>
        <v>0</v>
      </c>
      <c r="AE779" s="30">
        <f>IF(AD779="新設",VLOOKUP('施設リストA-1（直営）'!AK238,'（新設）照明器具'!$B$5:$C$1990,2,FALSE),IF('部屋別効果（直）'!AD779="撤去",VLOOKUP('施設リストA-1（直営）'!AK238,'（既設）調査結果'!$B$5:$C$1998,2,FALSE),0))</f>
        <v>0</v>
      </c>
      <c r="AF779" s="29">
        <f>'施設リストA-1（直営）'!AM238</f>
        <v>0</v>
      </c>
      <c r="AG779" s="29">
        <f>'施設リストA-1（直営）'!AN238</f>
        <v>0</v>
      </c>
      <c r="AH779" s="30">
        <f>IF(AG779="新設",VLOOKUP('施設リストA-1（直営）'!AO238,'（新設）照明器具'!$B$5:$C$1990,2,FALSE),IF('部屋別効果（直）'!AG779="撤去",VLOOKUP('施設リストA-1（直営）'!AO238,'（既設）調査結果'!$B$5:$C$1998,2,FALSE),0))</f>
        <v>0</v>
      </c>
      <c r="AI779" s="29">
        <f>'施設リストA-1（直営）'!AQ238</f>
        <v>0</v>
      </c>
      <c r="AJ779" s="29">
        <f>'施設リストA-1（直営）'!AR238</f>
        <v>0</v>
      </c>
      <c r="AK779" s="30">
        <f>IF(AJ779="新設",VLOOKUP('施設リストA-1（直営）'!AS238,'（新設）照明器具'!$B$5:$C$1990,2,FALSE),IF('部屋別効果（直）'!AJ779="撤去",VLOOKUP('施設リストA-1（直営）'!AS238,'（既設）調査結果'!$B$5:$C$1998,2,FALSE),0))</f>
        <v>0</v>
      </c>
      <c r="AL779" s="29">
        <f>'施設リストA-1（直営）'!AU238</f>
        <v>0</v>
      </c>
    </row>
    <row r="780" spans="1:38" customFormat="1">
      <c r="A780" s="94"/>
      <c r="B780" s="16" t="str">
        <f>'施設リストA-1（直営）'!B239</f>
        <v>大宅小</v>
      </c>
      <c r="C780" s="14" t="str">
        <f>'施設リストA-1（直営）'!C239</f>
        <v>１～２</v>
      </c>
      <c r="D780" s="94" t="str">
        <f>'施設リストA-1（直営）'!D239</f>
        <v>階段（東）</v>
      </c>
      <c r="E780" s="20">
        <f>'施設リストA-1（直営）'!E239</f>
        <v>210</v>
      </c>
      <c r="F780" s="20">
        <f>'施設リストA-1（直営）'!F239</f>
        <v>10</v>
      </c>
      <c r="G780" s="13">
        <f>'施設リストA-1（直営）'!G239</f>
        <v>2100</v>
      </c>
      <c r="H780" s="28" t="e">
        <f t="shared" si="12"/>
        <v>#N/A</v>
      </c>
      <c r="I780" s="29" t="str">
        <f>'施設リストA-1（直営）'!H239</f>
        <v>新設</v>
      </c>
      <c r="J780" s="30" t="e">
        <f>IF(I780="新設",VLOOKUP('施設リストA-1（直営）'!I239,'（新設）照明器具'!$B$5:$C$1990,2,FALSE),IF('部屋別効果（直）'!I780="撤去",VLOOKUP('施設リストA-1（直営）'!I239,'（既設）調査結果'!$B$5:$C$1998,2,FALSE),0))</f>
        <v>#N/A</v>
      </c>
      <c r="K780" s="29">
        <f>'施設リストA-1（直営）'!K239</f>
        <v>1</v>
      </c>
      <c r="L780" s="29" t="str">
        <f>'施設リストA-1（直営）'!L239</f>
        <v>撤去</v>
      </c>
      <c r="M780" s="30">
        <f>IF(L780="新設",VLOOKUP('施設リストA-1（直営）'!M239,'（新設）照明器具'!$B$5:$C$1990,2,FALSE),IF('部屋別効果（直）'!L780="撤去",VLOOKUP('施設リストA-1（直営）'!M239,'（既設）調査結果'!$B$5:$C$1998,2,FALSE),0))</f>
        <v>23</v>
      </c>
      <c r="N780" s="29">
        <f>'施設リストA-1（直営）'!O239</f>
        <v>1</v>
      </c>
      <c r="O780" s="29">
        <f>'施設リストA-1（直営）'!P239</f>
        <v>0</v>
      </c>
      <c r="P780" s="30">
        <f>IF(O780="新設",VLOOKUP('施設リストA-1（直営）'!Q239,'（新設）照明器具'!$B$5:$C$1990,2,FALSE),IF('部屋別効果（直）'!O780="撤去",VLOOKUP('施設リストA-1（直営）'!Q239,'（既設）調査結果'!$B$5:$C$1998,2,FALSE),0))</f>
        <v>0</v>
      </c>
      <c r="Q780" s="29">
        <f>'施設リストA-1（直営）'!S239</f>
        <v>0</v>
      </c>
      <c r="R780" s="29">
        <f>'施設リストA-1（直営）'!T239</f>
        <v>0</v>
      </c>
      <c r="S780" s="30">
        <f>IF(R780="新設",VLOOKUP('施設リストA-1（直営）'!U239,'（新設）照明器具'!$B$5:$C$1990,2,FALSE),IF('部屋別効果（直）'!R780="撤去",VLOOKUP('施設リストA-1（直営）'!U239,'（既設）調査結果'!$B$5:$C$1998,2,FALSE),0))</f>
        <v>0</v>
      </c>
      <c r="T780" s="29">
        <f>'施設リストA-1（直営）'!W239</f>
        <v>0</v>
      </c>
      <c r="U780" s="29">
        <f>'施設リストA-1（直営）'!X239</f>
        <v>0</v>
      </c>
      <c r="V780" s="30">
        <f>IF(U780="新設",VLOOKUP('施設リストA-1（直営）'!Y239,'（新設）照明器具'!$B$5:$C$1990,2,FALSE),IF('部屋別効果（直）'!U780="撤去",VLOOKUP('施設リストA-1（直営）'!Y239,'（既設）調査結果'!$B$5:$C$1998,2,FALSE),0))</f>
        <v>0</v>
      </c>
      <c r="W780" s="29">
        <f>'施設リストA-1（直営）'!AA239</f>
        <v>0</v>
      </c>
      <c r="X780" s="29">
        <f>'施設リストA-1（直営）'!AB239</f>
        <v>0</v>
      </c>
      <c r="Y780" s="30">
        <f>IF(X780="新設",VLOOKUP('施設リストA-1（直営）'!AC239,'（新設）照明器具'!$B$5:$C$1990,2,FALSE),IF('部屋別効果（直）'!X780="撤去",VLOOKUP('施設リストA-1（直営）'!AC239,'（既設）調査結果'!$B$5:$C$1998,2,FALSE),0))</f>
        <v>0</v>
      </c>
      <c r="Z780" s="29">
        <f>'施設リストA-1（直営）'!AE239</f>
        <v>0</v>
      </c>
      <c r="AA780" s="29">
        <f>'施設リストA-1（直営）'!AF239</f>
        <v>0</v>
      </c>
      <c r="AB780" s="30">
        <f>IF(AA780="新設",VLOOKUP('施設リストA-1（直営）'!AG239,'（新設）照明器具'!$B$5:$C$1990,2,FALSE),IF('部屋別効果（直）'!AA780="撤去",VLOOKUP('施設リストA-1（直営）'!AG239,'（既設）調査結果'!$B$5:$C$1998,2,FALSE),0))</f>
        <v>0</v>
      </c>
      <c r="AC780" s="29">
        <f>'施設リストA-1（直営）'!AI239</f>
        <v>0</v>
      </c>
      <c r="AD780" s="29">
        <f>'施設リストA-1（直営）'!AJ239</f>
        <v>0</v>
      </c>
      <c r="AE780" s="30">
        <f>IF(AD780="新設",VLOOKUP('施設リストA-1（直営）'!AK239,'（新設）照明器具'!$B$5:$C$1990,2,FALSE),IF('部屋別効果（直）'!AD780="撤去",VLOOKUP('施設リストA-1（直営）'!AK239,'（既設）調査結果'!$B$5:$C$1998,2,FALSE),0))</f>
        <v>0</v>
      </c>
      <c r="AF780" s="29">
        <f>'施設リストA-1（直営）'!AM239</f>
        <v>0</v>
      </c>
      <c r="AG780" s="29">
        <f>'施設リストA-1（直営）'!AN239</f>
        <v>0</v>
      </c>
      <c r="AH780" s="30">
        <f>IF(AG780="新設",VLOOKUP('施設リストA-1（直営）'!AO239,'（新設）照明器具'!$B$5:$C$1990,2,FALSE),IF('部屋別効果（直）'!AG780="撤去",VLOOKUP('施設リストA-1（直営）'!AO239,'（既設）調査結果'!$B$5:$C$1998,2,FALSE),0))</f>
        <v>0</v>
      </c>
      <c r="AI780" s="29">
        <f>'施設リストA-1（直営）'!AQ239</f>
        <v>0</v>
      </c>
      <c r="AJ780" s="29">
        <f>'施設リストA-1（直営）'!AR239</f>
        <v>0</v>
      </c>
      <c r="AK780" s="30">
        <f>IF(AJ780="新設",VLOOKUP('施設リストA-1（直営）'!AS239,'（新設）照明器具'!$B$5:$C$1990,2,FALSE),IF('部屋別効果（直）'!AJ780="撤去",VLOOKUP('施設リストA-1（直営）'!AS239,'（既設）調査結果'!$B$5:$C$1998,2,FALSE),0))</f>
        <v>0</v>
      </c>
      <c r="AL780" s="29">
        <f>'施設リストA-1（直営）'!AU239</f>
        <v>0</v>
      </c>
    </row>
    <row r="781" spans="1:38" customFormat="1">
      <c r="A781" s="94"/>
      <c r="B781" s="16" t="str">
        <f>'施設リストA-1（直営）'!B240</f>
        <v>大宅小</v>
      </c>
      <c r="C781" s="14">
        <f>'施設リストA-1（直営）'!C240</f>
        <v>2</v>
      </c>
      <c r="D781" s="94" t="str">
        <f>'施設リストA-1（直営）'!D240</f>
        <v>廊下</v>
      </c>
      <c r="E781" s="20">
        <f>'施設リストA-1（直営）'!E240</f>
        <v>210</v>
      </c>
      <c r="F781" s="20">
        <f>'施設リストA-1（直営）'!F240</f>
        <v>10</v>
      </c>
      <c r="G781" s="13">
        <f>'施設リストA-1（直営）'!G240</f>
        <v>2100</v>
      </c>
      <c r="H781" s="28" t="e">
        <f t="shared" si="12"/>
        <v>#N/A</v>
      </c>
      <c r="I781" s="29" t="str">
        <f>'施設リストA-1（直営）'!H240</f>
        <v>新設</v>
      </c>
      <c r="J781" s="30" t="e">
        <f>IF(I781="新設",VLOOKUP('施設リストA-1（直営）'!I240,'（新設）照明器具'!$B$5:$C$1990,2,FALSE),IF('部屋別効果（直）'!I781="撤去",VLOOKUP('施設リストA-1（直営）'!I240,'（既設）調査結果'!$B$5:$C$1998,2,FALSE),0))</f>
        <v>#N/A</v>
      </c>
      <c r="K781" s="29">
        <f>'施設リストA-1（直営）'!K240</f>
        <v>3</v>
      </c>
      <c r="L781" s="29" t="str">
        <f>'施設リストA-1（直営）'!L240</f>
        <v>撤去</v>
      </c>
      <c r="M781" s="30">
        <f>IF(L781="新設",VLOOKUP('施設リストA-1（直営）'!M240,'（新設）照明器具'!$B$5:$C$1990,2,FALSE),IF('部屋別効果（直）'!L781="撤去",VLOOKUP('施設リストA-1（直営）'!M240,'（既設）調査結果'!$B$5:$C$1998,2,FALSE),0))</f>
        <v>86</v>
      </c>
      <c r="N781" s="29">
        <f>'施設リストA-1（直営）'!O240</f>
        <v>3</v>
      </c>
      <c r="O781" s="29">
        <f>'施設リストA-1（直営）'!P240</f>
        <v>0</v>
      </c>
      <c r="P781" s="30">
        <f>IF(O781="新設",VLOOKUP('施設リストA-1（直営）'!Q240,'（新設）照明器具'!$B$5:$C$1990,2,FALSE),IF('部屋別効果（直）'!O781="撤去",VLOOKUP('施設リストA-1（直営）'!Q240,'（既設）調査結果'!$B$5:$C$1998,2,FALSE),0))</f>
        <v>0</v>
      </c>
      <c r="Q781" s="29">
        <f>'施設リストA-1（直営）'!S240</f>
        <v>0</v>
      </c>
      <c r="R781" s="29">
        <f>'施設リストA-1（直営）'!T240</f>
        <v>0</v>
      </c>
      <c r="S781" s="30">
        <f>IF(R781="新設",VLOOKUP('施設リストA-1（直営）'!U240,'（新設）照明器具'!$B$5:$C$1990,2,FALSE),IF('部屋別効果（直）'!R781="撤去",VLOOKUP('施設リストA-1（直営）'!U240,'（既設）調査結果'!$B$5:$C$1998,2,FALSE),0))</f>
        <v>0</v>
      </c>
      <c r="T781" s="29">
        <f>'施設リストA-1（直営）'!W240</f>
        <v>0</v>
      </c>
      <c r="U781" s="29">
        <f>'施設リストA-1（直営）'!X240</f>
        <v>0</v>
      </c>
      <c r="V781" s="30">
        <f>IF(U781="新設",VLOOKUP('施設リストA-1（直営）'!Y240,'（新設）照明器具'!$B$5:$C$1990,2,FALSE),IF('部屋別効果（直）'!U781="撤去",VLOOKUP('施設リストA-1（直営）'!Y240,'（既設）調査結果'!$B$5:$C$1998,2,FALSE),0))</f>
        <v>0</v>
      </c>
      <c r="W781" s="29">
        <f>'施設リストA-1（直営）'!AA240</f>
        <v>0</v>
      </c>
      <c r="X781" s="29">
        <f>'施設リストA-1（直営）'!AB240</f>
        <v>0</v>
      </c>
      <c r="Y781" s="30">
        <f>IF(X781="新設",VLOOKUP('施設リストA-1（直営）'!AC240,'（新設）照明器具'!$B$5:$C$1990,2,FALSE),IF('部屋別効果（直）'!X781="撤去",VLOOKUP('施設リストA-1（直営）'!AC240,'（既設）調査結果'!$B$5:$C$1998,2,FALSE),0))</f>
        <v>0</v>
      </c>
      <c r="Z781" s="29">
        <f>'施設リストA-1（直営）'!AE240</f>
        <v>0</v>
      </c>
      <c r="AA781" s="29">
        <f>'施設リストA-1（直営）'!AF240</f>
        <v>0</v>
      </c>
      <c r="AB781" s="30">
        <f>IF(AA781="新設",VLOOKUP('施設リストA-1（直営）'!AG240,'（新設）照明器具'!$B$5:$C$1990,2,FALSE),IF('部屋別効果（直）'!AA781="撤去",VLOOKUP('施設リストA-1（直営）'!AG240,'（既設）調査結果'!$B$5:$C$1998,2,FALSE),0))</f>
        <v>0</v>
      </c>
      <c r="AC781" s="29">
        <f>'施設リストA-1（直営）'!AI240</f>
        <v>0</v>
      </c>
      <c r="AD781" s="29">
        <f>'施設リストA-1（直営）'!AJ240</f>
        <v>0</v>
      </c>
      <c r="AE781" s="30">
        <f>IF(AD781="新設",VLOOKUP('施設リストA-1（直営）'!AK240,'（新設）照明器具'!$B$5:$C$1990,2,FALSE),IF('部屋別効果（直）'!AD781="撤去",VLOOKUP('施設リストA-1（直営）'!AK240,'（既設）調査結果'!$B$5:$C$1998,2,FALSE),0))</f>
        <v>0</v>
      </c>
      <c r="AF781" s="29">
        <f>'施設リストA-1（直営）'!AM240</f>
        <v>0</v>
      </c>
      <c r="AG781" s="29">
        <f>'施設リストA-1（直営）'!AN240</f>
        <v>0</v>
      </c>
      <c r="AH781" s="30">
        <f>IF(AG781="新設",VLOOKUP('施設リストA-1（直営）'!AO240,'（新設）照明器具'!$B$5:$C$1990,2,FALSE),IF('部屋別効果（直）'!AG781="撤去",VLOOKUP('施設リストA-1（直営）'!AO240,'（既設）調査結果'!$B$5:$C$1998,2,FALSE),0))</f>
        <v>0</v>
      </c>
      <c r="AI781" s="29">
        <f>'施設リストA-1（直営）'!AQ240</f>
        <v>0</v>
      </c>
      <c r="AJ781" s="29">
        <f>'施設リストA-1（直営）'!AR240</f>
        <v>0</v>
      </c>
      <c r="AK781" s="30">
        <f>IF(AJ781="新設",VLOOKUP('施設リストA-1（直営）'!AS240,'（新設）照明器具'!$B$5:$C$1990,2,FALSE),IF('部屋別効果（直）'!AJ781="撤去",VLOOKUP('施設リストA-1（直営）'!AS240,'（既設）調査結果'!$B$5:$C$1998,2,FALSE),0))</f>
        <v>0</v>
      </c>
      <c r="AL781" s="29">
        <f>'施設リストA-1（直営）'!AU240</f>
        <v>0</v>
      </c>
    </row>
    <row r="782" spans="1:38" customFormat="1">
      <c r="A782" s="94"/>
      <c r="B782" s="16" t="str">
        <f>'施設リストA-1（直営）'!B241</f>
        <v>大宅小</v>
      </c>
      <c r="C782" s="14" t="str">
        <f>'施設リストA-1（直営）'!C241</f>
        <v>２～３</v>
      </c>
      <c r="D782" s="94" t="str">
        <f>'施設リストA-1（直営）'!D241</f>
        <v>階段（西）</v>
      </c>
      <c r="E782" s="20">
        <f>'施設リストA-1（直営）'!E241</f>
        <v>210</v>
      </c>
      <c r="F782" s="20">
        <f>'施設リストA-1（直営）'!F241</f>
        <v>10</v>
      </c>
      <c r="G782" s="13">
        <f>'施設リストA-1（直営）'!G241</f>
        <v>2100</v>
      </c>
      <c r="H782" s="28" t="e">
        <f t="shared" si="12"/>
        <v>#N/A</v>
      </c>
      <c r="I782" s="29" t="str">
        <f>'施設リストA-1（直営）'!H241</f>
        <v>新設</v>
      </c>
      <c r="J782" s="30" t="e">
        <f>IF(I782="新設",VLOOKUP('施設リストA-1（直営）'!I241,'（新設）照明器具'!$B$5:$C$1990,2,FALSE),IF('部屋別効果（直）'!I782="撤去",VLOOKUP('施設リストA-1（直営）'!I241,'（既設）調査結果'!$B$5:$C$1998,2,FALSE),0))</f>
        <v>#N/A</v>
      </c>
      <c r="K782" s="29">
        <f>'施設リストA-1（直営）'!K241</f>
        <v>1</v>
      </c>
      <c r="L782" s="29" t="str">
        <f>'施設リストA-1（直営）'!L241</f>
        <v>撤去</v>
      </c>
      <c r="M782" s="30">
        <f>IF(L782="新設",VLOOKUP('施設リストA-1（直営）'!M241,'（新設）照明器具'!$B$5:$C$1990,2,FALSE),IF('部屋別効果（直）'!L782="撤去",VLOOKUP('施設リストA-1（直営）'!M241,'（既設）調査結果'!$B$5:$C$1998,2,FALSE),0))</f>
        <v>23</v>
      </c>
      <c r="N782" s="29">
        <f>'施設リストA-1（直営）'!O241</f>
        <v>1</v>
      </c>
      <c r="O782" s="29">
        <f>'施設リストA-1（直営）'!P241</f>
        <v>0</v>
      </c>
      <c r="P782" s="30">
        <f>IF(O782="新設",VLOOKUP('施設リストA-1（直営）'!Q241,'（新設）照明器具'!$B$5:$C$1990,2,FALSE),IF('部屋別効果（直）'!O782="撤去",VLOOKUP('施設リストA-1（直営）'!Q241,'（既設）調査結果'!$B$5:$C$1998,2,FALSE),0))</f>
        <v>0</v>
      </c>
      <c r="Q782" s="29">
        <f>'施設リストA-1（直営）'!S241</f>
        <v>0</v>
      </c>
      <c r="R782" s="29">
        <f>'施設リストA-1（直営）'!T241</f>
        <v>0</v>
      </c>
      <c r="S782" s="30">
        <f>IF(R782="新設",VLOOKUP('施設リストA-1（直営）'!U241,'（新設）照明器具'!$B$5:$C$1990,2,FALSE),IF('部屋別効果（直）'!R782="撤去",VLOOKUP('施設リストA-1（直営）'!U241,'（既設）調査結果'!$B$5:$C$1998,2,FALSE),0))</f>
        <v>0</v>
      </c>
      <c r="T782" s="29">
        <f>'施設リストA-1（直営）'!W241</f>
        <v>0</v>
      </c>
      <c r="U782" s="29">
        <f>'施設リストA-1（直営）'!X241</f>
        <v>0</v>
      </c>
      <c r="V782" s="30">
        <f>IF(U782="新設",VLOOKUP('施設リストA-1（直営）'!Y241,'（新設）照明器具'!$B$5:$C$1990,2,FALSE),IF('部屋別効果（直）'!U782="撤去",VLOOKUP('施設リストA-1（直営）'!Y241,'（既設）調査結果'!$B$5:$C$1998,2,FALSE),0))</f>
        <v>0</v>
      </c>
      <c r="W782" s="29">
        <f>'施設リストA-1（直営）'!AA241</f>
        <v>0</v>
      </c>
      <c r="X782" s="29">
        <f>'施設リストA-1（直営）'!AB241</f>
        <v>0</v>
      </c>
      <c r="Y782" s="30">
        <f>IF(X782="新設",VLOOKUP('施設リストA-1（直営）'!AC241,'（新設）照明器具'!$B$5:$C$1990,2,FALSE),IF('部屋別効果（直）'!X782="撤去",VLOOKUP('施設リストA-1（直営）'!AC241,'（既設）調査結果'!$B$5:$C$1998,2,FALSE),0))</f>
        <v>0</v>
      </c>
      <c r="Z782" s="29">
        <f>'施設リストA-1（直営）'!AE241</f>
        <v>0</v>
      </c>
      <c r="AA782" s="29">
        <f>'施設リストA-1（直営）'!AF241</f>
        <v>0</v>
      </c>
      <c r="AB782" s="30">
        <f>IF(AA782="新設",VLOOKUP('施設リストA-1（直営）'!AG241,'（新設）照明器具'!$B$5:$C$1990,2,FALSE),IF('部屋別効果（直）'!AA782="撤去",VLOOKUP('施設リストA-1（直営）'!AG241,'（既設）調査結果'!$B$5:$C$1998,2,FALSE),0))</f>
        <v>0</v>
      </c>
      <c r="AC782" s="29">
        <f>'施設リストA-1（直営）'!AI241</f>
        <v>0</v>
      </c>
      <c r="AD782" s="29">
        <f>'施設リストA-1（直営）'!AJ241</f>
        <v>0</v>
      </c>
      <c r="AE782" s="30">
        <f>IF(AD782="新設",VLOOKUP('施設リストA-1（直営）'!AK241,'（新設）照明器具'!$B$5:$C$1990,2,FALSE),IF('部屋別効果（直）'!AD782="撤去",VLOOKUP('施設リストA-1（直営）'!AK241,'（既設）調査結果'!$B$5:$C$1998,2,FALSE),0))</f>
        <v>0</v>
      </c>
      <c r="AF782" s="29">
        <f>'施設リストA-1（直営）'!AM241</f>
        <v>0</v>
      </c>
      <c r="AG782" s="29">
        <f>'施設リストA-1（直営）'!AN241</f>
        <v>0</v>
      </c>
      <c r="AH782" s="30">
        <f>IF(AG782="新設",VLOOKUP('施設リストA-1（直営）'!AO241,'（新設）照明器具'!$B$5:$C$1990,2,FALSE),IF('部屋別効果（直）'!AG782="撤去",VLOOKUP('施設リストA-1（直営）'!AO241,'（既設）調査結果'!$B$5:$C$1998,2,FALSE),0))</f>
        <v>0</v>
      </c>
      <c r="AI782" s="29">
        <f>'施設リストA-1（直営）'!AQ241</f>
        <v>0</v>
      </c>
      <c r="AJ782" s="29">
        <f>'施設リストA-1（直営）'!AR241</f>
        <v>0</v>
      </c>
      <c r="AK782" s="30">
        <f>IF(AJ782="新設",VLOOKUP('施設リストA-1（直営）'!AS241,'（新設）照明器具'!$B$5:$C$1990,2,FALSE),IF('部屋別効果（直）'!AJ782="撤去",VLOOKUP('施設リストA-1（直営）'!AS241,'（既設）調査結果'!$B$5:$C$1998,2,FALSE),0))</f>
        <v>0</v>
      </c>
      <c r="AL782" s="29">
        <f>'施設リストA-1（直営）'!AU241</f>
        <v>0</v>
      </c>
    </row>
    <row r="783" spans="1:38" customFormat="1">
      <c r="A783" s="94"/>
      <c r="B783" s="16" t="str">
        <f>'施設リストA-1（直営）'!B242</f>
        <v>大宅小</v>
      </c>
      <c r="C783" s="14" t="str">
        <f>'施設リストA-1（直営）'!C242</f>
        <v>２～３</v>
      </c>
      <c r="D783" s="94" t="str">
        <f>'施設リストA-1（直営）'!D242</f>
        <v>階段（東）</v>
      </c>
      <c r="E783" s="20">
        <f>'施設リストA-1（直営）'!E242</f>
        <v>210</v>
      </c>
      <c r="F783" s="20">
        <f>'施設リストA-1（直営）'!F242</f>
        <v>10</v>
      </c>
      <c r="G783" s="13">
        <f>'施設リストA-1（直営）'!G242</f>
        <v>2100</v>
      </c>
      <c r="H783" s="28" t="e">
        <f t="shared" si="12"/>
        <v>#N/A</v>
      </c>
      <c r="I783" s="29" t="str">
        <f>'施設リストA-1（直営）'!H242</f>
        <v>新設</v>
      </c>
      <c r="J783" s="30" t="e">
        <f>IF(I783="新設",VLOOKUP('施設リストA-1（直営）'!I242,'（新設）照明器具'!$B$5:$C$1990,2,FALSE),IF('部屋別効果（直）'!I783="撤去",VLOOKUP('施設リストA-1（直営）'!I242,'（既設）調査結果'!$B$5:$C$1998,2,FALSE),0))</f>
        <v>#N/A</v>
      </c>
      <c r="K783" s="29">
        <f>'施設リストA-1（直営）'!K242</f>
        <v>1</v>
      </c>
      <c r="L783" s="29" t="str">
        <f>'施設リストA-1（直営）'!L242</f>
        <v>撤去</v>
      </c>
      <c r="M783" s="30">
        <f>IF(L783="新設",VLOOKUP('施設リストA-1（直営）'!M242,'（新設）照明器具'!$B$5:$C$1990,2,FALSE),IF('部屋別効果（直）'!L783="撤去",VLOOKUP('施設リストA-1（直営）'!M242,'（既設）調査結果'!$B$5:$C$1998,2,FALSE),0))</f>
        <v>23</v>
      </c>
      <c r="N783" s="29">
        <f>'施設リストA-1（直営）'!O242</f>
        <v>1</v>
      </c>
      <c r="O783" s="29">
        <f>'施設リストA-1（直営）'!P242</f>
        <v>0</v>
      </c>
      <c r="P783" s="30">
        <f>IF(O783="新設",VLOOKUP('施設リストA-1（直営）'!Q242,'（新設）照明器具'!$B$5:$C$1990,2,FALSE),IF('部屋別効果（直）'!O783="撤去",VLOOKUP('施設リストA-1（直営）'!Q242,'（既設）調査結果'!$B$5:$C$1998,2,FALSE),0))</f>
        <v>0</v>
      </c>
      <c r="Q783" s="29">
        <f>'施設リストA-1（直営）'!S242</f>
        <v>0</v>
      </c>
      <c r="R783" s="29">
        <f>'施設リストA-1（直営）'!T242</f>
        <v>0</v>
      </c>
      <c r="S783" s="30">
        <f>IF(R783="新設",VLOOKUP('施設リストA-1（直営）'!U242,'（新設）照明器具'!$B$5:$C$1990,2,FALSE),IF('部屋別効果（直）'!R783="撤去",VLOOKUP('施設リストA-1（直営）'!U242,'（既設）調査結果'!$B$5:$C$1998,2,FALSE),0))</f>
        <v>0</v>
      </c>
      <c r="T783" s="29">
        <f>'施設リストA-1（直営）'!W242</f>
        <v>0</v>
      </c>
      <c r="U783" s="29">
        <f>'施設リストA-1（直営）'!X242</f>
        <v>0</v>
      </c>
      <c r="V783" s="30">
        <f>IF(U783="新設",VLOOKUP('施設リストA-1（直営）'!Y242,'（新設）照明器具'!$B$5:$C$1990,2,FALSE),IF('部屋別効果（直）'!U783="撤去",VLOOKUP('施設リストA-1（直営）'!Y242,'（既設）調査結果'!$B$5:$C$1998,2,FALSE),0))</f>
        <v>0</v>
      </c>
      <c r="W783" s="29">
        <f>'施設リストA-1（直営）'!AA242</f>
        <v>0</v>
      </c>
      <c r="X783" s="29">
        <f>'施設リストA-1（直営）'!AB242</f>
        <v>0</v>
      </c>
      <c r="Y783" s="30">
        <f>IF(X783="新設",VLOOKUP('施設リストA-1（直営）'!AC242,'（新設）照明器具'!$B$5:$C$1990,2,FALSE),IF('部屋別効果（直）'!X783="撤去",VLOOKUP('施設リストA-1（直営）'!AC242,'（既設）調査結果'!$B$5:$C$1998,2,FALSE),0))</f>
        <v>0</v>
      </c>
      <c r="Z783" s="29">
        <f>'施設リストA-1（直営）'!AE242</f>
        <v>0</v>
      </c>
      <c r="AA783" s="29">
        <f>'施設リストA-1（直営）'!AF242</f>
        <v>0</v>
      </c>
      <c r="AB783" s="30">
        <f>IF(AA783="新設",VLOOKUP('施設リストA-1（直営）'!AG242,'（新設）照明器具'!$B$5:$C$1990,2,FALSE),IF('部屋別効果（直）'!AA783="撤去",VLOOKUP('施設リストA-1（直営）'!AG242,'（既設）調査結果'!$B$5:$C$1998,2,FALSE),0))</f>
        <v>0</v>
      </c>
      <c r="AC783" s="29">
        <f>'施設リストA-1（直営）'!AI242</f>
        <v>0</v>
      </c>
      <c r="AD783" s="29">
        <f>'施設リストA-1（直営）'!AJ242</f>
        <v>0</v>
      </c>
      <c r="AE783" s="30">
        <f>IF(AD783="新設",VLOOKUP('施設リストA-1（直営）'!AK242,'（新設）照明器具'!$B$5:$C$1990,2,FALSE),IF('部屋別効果（直）'!AD783="撤去",VLOOKUP('施設リストA-1（直営）'!AK242,'（既設）調査結果'!$B$5:$C$1998,2,FALSE),0))</f>
        <v>0</v>
      </c>
      <c r="AF783" s="29">
        <f>'施設リストA-1（直営）'!AM242</f>
        <v>0</v>
      </c>
      <c r="AG783" s="29">
        <f>'施設リストA-1（直営）'!AN242</f>
        <v>0</v>
      </c>
      <c r="AH783" s="30">
        <f>IF(AG783="新設",VLOOKUP('施設リストA-1（直営）'!AO242,'（新設）照明器具'!$B$5:$C$1990,2,FALSE),IF('部屋別効果（直）'!AG783="撤去",VLOOKUP('施設リストA-1（直営）'!AO242,'（既設）調査結果'!$B$5:$C$1998,2,FALSE),0))</f>
        <v>0</v>
      </c>
      <c r="AI783" s="29">
        <f>'施設リストA-1（直営）'!AQ242</f>
        <v>0</v>
      </c>
      <c r="AJ783" s="29">
        <f>'施設リストA-1（直営）'!AR242</f>
        <v>0</v>
      </c>
      <c r="AK783" s="30">
        <f>IF(AJ783="新設",VLOOKUP('施設リストA-1（直営）'!AS242,'（新設）照明器具'!$B$5:$C$1990,2,FALSE),IF('部屋別効果（直）'!AJ783="撤去",VLOOKUP('施設リストA-1（直営）'!AS242,'（既設）調査結果'!$B$5:$C$1998,2,FALSE),0))</f>
        <v>0</v>
      </c>
      <c r="AL783" s="29">
        <f>'施設リストA-1（直営）'!AU242</f>
        <v>0</v>
      </c>
    </row>
    <row r="784" spans="1:38" customFormat="1">
      <c r="A784" s="94"/>
      <c r="B784" s="16" t="str">
        <f>'施設リストA-1（直営）'!B243</f>
        <v>大宅小</v>
      </c>
      <c r="C784" s="14">
        <f>'施設リストA-1（直営）'!C243</f>
        <v>3</v>
      </c>
      <c r="D784" s="94" t="str">
        <f>'施設リストA-1（直営）'!D243</f>
        <v>廊下</v>
      </c>
      <c r="E784" s="20">
        <f>'施設リストA-1（直営）'!E243</f>
        <v>210</v>
      </c>
      <c r="F784" s="20">
        <f>'施設リストA-1（直営）'!F243</f>
        <v>10</v>
      </c>
      <c r="G784" s="13">
        <f>'施設リストA-1（直営）'!G243</f>
        <v>2100</v>
      </c>
      <c r="H784" s="28" t="e">
        <f t="shared" si="12"/>
        <v>#N/A</v>
      </c>
      <c r="I784" s="29" t="str">
        <f>'施設リストA-1（直営）'!H243</f>
        <v>新設</v>
      </c>
      <c r="J784" s="30" t="e">
        <f>IF(I784="新設",VLOOKUP('施設リストA-1（直営）'!I243,'（新設）照明器具'!$B$5:$C$1990,2,FALSE),IF('部屋別効果（直）'!I784="撤去",VLOOKUP('施設リストA-1（直営）'!I243,'（既設）調査結果'!$B$5:$C$1998,2,FALSE),0))</f>
        <v>#N/A</v>
      </c>
      <c r="K784" s="29">
        <f>'施設リストA-1（直営）'!K243</f>
        <v>3</v>
      </c>
      <c r="L784" s="29" t="str">
        <f>'施設リストA-1（直営）'!L243</f>
        <v>撤去</v>
      </c>
      <c r="M784" s="30">
        <f>IF(L784="新設",VLOOKUP('施設リストA-1（直営）'!M243,'（新設）照明器具'!$B$5:$C$1990,2,FALSE),IF('部屋別効果（直）'!L784="撤去",VLOOKUP('施設リストA-1（直営）'!M243,'（既設）調査結果'!$B$5:$C$1998,2,FALSE),0))</f>
        <v>86</v>
      </c>
      <c r="N784" s="29">
        <f>'施設リストA-1（直営）'!O243</f>
        <v>3</v>
      </c>
      <c r="O784" s="29">
        <f>'施設リストA-1（直営）'!P243</f>
        <v>0</v>
      </c>
      <c r="P784" s="30">
        <f>IF(O784="新設",VLOOKUP('施設リストA-1（直営）'!Q243,'（新設）照明器具'!$B$5:$C$1990,2,FALSE),IF('部屋別効果（直）'!O784="撤去",VLOOKUP('施設リストA-1（直営）'!Q243,'（既設）調査結果'!$B$5:$C$1998,2,FALSE),0))</f>
        <v>0</v>
      </c>
      <c r="Q784" s="29">
        <f>'施設リストA-1（直営）'!S243</f>
        <v>0</v>
      </c>
      <c r="R784" s="29">
        <f>'施設リストA-1（直営）'!T243</f>
        <v>0</v>
      </c>
      <c r="S784" s="30">
        <f>IF(R784="新設",VLOOKUP('施設リストA-1（直営）'!U243,'（新設）照明器具'!$B$5:$C$1990,2,FALSE),IF('部屋別効果（直）'!R784="撤去",VLOOKUP('施設リストA-1（直営）'!U243,'（既設）調査結果'!$B$5:$C$1998,2,FALSE),0))</f>
        <v>0</v>
      </c>
      <c r="T784" s="29">
        <f>'施設リストA-1（直営）'!W243</f>
        <v>0</v>
      </c>
      <c r="U784" s="29">
        <f>'施設リストA-1（直営）'!X243</f>
        <v>0</v>
      </c>
      <c r="V784" s="30">
        <f>IF(U784="新設",VLOOKUP('施設リストA-1（直営）'!Y243,'（新設）照明器具'!$B$5:$C$1990,2,FALSE),IF('部屋別効果（直）'!U784="撤去",VLOOKUP('施設リストA-1（直営）'!Y243,'（既設）調査結果'!$B$5:$C$1998,2,FALSE),0))</f>
        <v>0</v>
      </c>
      <c r="W784" s="29">
        <f>'施設リストA-1（直営）'!AA243</f>
        <v>0</v>
      </c>
      <c r="X784" s="29">
        <f>'施設リストA-1（直営）'!AB243</f>
        <v>0</v>
      </c>
      <c r="Y784" s="30">
        <f>IF(X784="新設",VLOOKUP('施設リストA-1（直営）'!AC243,'（新設）照明器具'!$B$5:$C$1990,2,FALSE),IF('部屋別効果（直）'!X784="撤去",VLOOKUP('施設リストA-1（直営）'!AC243,'（既設）調査結果'!$B$5:$C$1998,2,FALSE),0))</f>
        <v>0</v>
      </c>
      <c r="Z784" s="29">
        <f>'施設リストA-1（直営）'!AE243</f>
        <v>0</v>
      </c>
      <c r="AA784" s="29">
        <f>'施設リストA-1（直営）'!AF243</f>
        <v>0</v>
      </c>
      <c r="AB784" s="30">
        <f>IF(AA784="新設",VLOOKUP('施設リストA-1（直営）'!AG243,'（新設）照明器具'!$B$5:$C$1990,2,FALSE),IF('部屋別効果（直）'!AA784="撤去",VLOOKUP('施設リストA-1（直営）'!AG243,'（既設）調査結果'!$B$5:$C$1998,2,FALSE),0))</f>
        <v>0</v>
      </c>
      <c r="AC784" s="29">
        <f>'施設リストA-1（直営）'!AI243</f>
        <v>0</v>
      </c>
      <c r="AD784" s="29">
        <f>'施設リストA-1（直営）'!AJ243</f>
        <v>0</v>
      </c>
      <c r="AE784" s="30">
        <f>IF(AD784="新設",VLOOKUP('施設リストA-1（直営）'!AK243,'（新設）照明器具'!$B$5:$C$1990,2,FALSE),IF('部屋別効果（直）'!AD784="撤去",VLOOKUP('施設リストA-1（直営）'!AK243,'（既設）調査結果'!$B$5:$C$1998,2,FALSE),0))</f>
        <v>0</v>
      </c>
      <c r="AF784" s="29">
        <f>'施設リストA-1（直営）'!AM243</f>
        <v>0</v>
      </c>
      <c r="AG784" s="29">
        <f>'施設リストA-1（直営）'!AN243</f>
        <v>0</v>
      </c>
      <c r="AH784" s="30">
        <f>IF(AG784="新設",VLOOKUP('施設リストA-1（直営）'!AO243,'（新設）照明器具'!$B$5:$C$1990,2,FALSE),IF('部屋別効果（直）'!AG784="撤去",VLOOKUP('施設リストA-1（直営）'!AO243,'（既設）調査結果'!$B$5:$C$1998,2,FALSE),0))</f>
        <v>0</v>
      </c>
      <c r="AI784" s="29">
        <f>'施設リストA-1（直営）'!AQ243</f>
        <v>0</v>
      </c>
      <c r="AJ784" s="29">
        <f>'施設リストA-1（直営）'!AR243</f>
        <v>0</v>
      </c>
      <c r="AK784" s="30">
        <f>IF(AJ784="新設",VLOOKUP('施設リストA-1（直営）'!AS243,'（新設）照明器具'!$B$5:$C$1990,2,FALSE),IF('部屋別効果（直）'!AJ784="撤去",VLOOKUP('施設リストA-1（直営）'!AS243,'（既設）調査結果'!$B$5:$C$1998,2,FALSE),0))</f>
        <v>0</v>
      </c>
      <c r="AL784" s="29">
        <f>'施設リストA-1（直営）'!AU243</f>
        <v>0</v>
      </c>
    </row>
    <row r="785" spans="1:38" customFormat="1">
      <c r="A785" s="94"/>
      <c r="B785" s="16" t="str">
        <f>'施設リストA-1（直営）'!B244</f>
        <v>大宅小</v>
      </c>
      <c r="C785" s="14">
        <f>'施設リストA-1（直営）'!C244</f>
        <v>1</v>
      </c>
      <c r="D785" s="94" t="str">
        <f>'施設リストA-1（直営）'!D244</f>
        <v>廊下</v>
      </c>
      <c r="E785" s="20">
        <f>'施設リストA-1（直営）'!E244</f>
        <v>210</v>
      </c>
      <c r="F785" s="20">
        <f>'施設リストA-1（直営）'!F244</f>
        <v>10</v>
      </c>
      <c r="G785" s="13">
        <f>'施設リストA-1（直営）'!G244</f>
        <v>2100</v>
      </c>
      <c r="H785" s="28">
        <f t="shared" si="12"/>
        <v>0</v>
      </c>
      <c r="I785" s="29">
        <f>'施設リストA-1（直営）'!H244</f>
        <v>0</v>
      </c>
      <c r="J785" s="30">
        <f>IF(I785="新設",VLOOKUP('施設リストA-1（直営）'!I244,'（新設）照明器具'!$B$5:$C$1990,2,FALSE),IF('部屋別効果（直）'!I785="撤去",VLOOKUP('施設リストA-1（直営）'!I244,'（既設）調査結果'!$B$5:$C$1998,2,FALSE),0))</f>
        <v>0</v>
      </c>
      <c r="K785" s="29">
        <f>'施設リストA-1（直営）'!K244</f>
        <v>0</v>
      </c>
      <c r="L785" s="29">
        <f>'施設リストA-1（直営）'!L244</f>
        <v>0</v>
      </c>
      <c r="M785" s="30">
        <f>IF(L785="新設",VLOOKUP('施設リストA-1（直営）'!M244,'（新設）照明器具'!$B$5:$C$1990,2,FALSE),IF('部屋別効果（直）'!L785="撤去",VLOOKUP('施設リストA-1（直営）'!M244,'（既設）調査結果'!$B$5:$C$1998,2,FALSE),0))</f>
        <v>0</v>
      </c>
      <c r="N785" s="29">
        <f>'施設リストA-1（直営）'!O244</f>
        <v>0</v>
      </c>
      <c r="O785" s="29">
        <f>'施設リストA-1（直営）'!P244</f>
        <v>0</v>
      </c>
      <c r="P785" s="30">
        <f>IF(O785="新設",VLOOKUP('施設リストA-1（直営）'!Q244,'（新設）照明器具'!$B$5:$C$1990,2,FALSE),IF('部屋別効果（直）'!O785="撤去",VLOOKUP('施設リストA-1（直営）'!Q244,'（既設）調査結果'!$B$5:$C$1998,2,FALSE),0))</f>
        <v>0</v>
      </c>
      <c r="Q785" s="29">
        <f>'施設リストA-1（直営）'!S244</f>
        <v>0</v>
      </c>
      <c r="R785" s="29">
        <f>'施設リストA-1（直営）'!T244</f>
        <v>0</v>
      </c>
      <c r="S785" s="30">
        <f>IF(R785="新設",VLOOKUP('施設リストA-1（直営）'!U244,'（新設）照明器具'!$B$5:$C$1990,2,FALSE),IF('部屋別効果（直）'!R785="撤去",VLOOKUP('施設リストA-1（直営）'!U244,'（既設）調査結果'!$B$5:$C$1998,2,FALSE),0))</f>
        <v>0</v>
      </c>
      <c r="T785" s="29">
        <f>'施設リストA-1（直営）'!W244</f>
        <v>0</v>
      </c>
      <c r="U785" s="29">
        <f>'施設リストA-1（直営）'!X244</f>
        <v>0</v>
      </c>
      <c r="V785" s="30">
        <f>IF(U785="新設",VLOOKUP('施設リストA-1（直営）'!Y244,'（新設）照明器具'!$B$5:$C$1990,2,FALSE),IF('部屋別効果（直）'!U785="撤去",VLOOKUP('施設リストA-1（直営）'!Y244,'（既設）調査結果'!$B$5:$C$1998,2,FALSE),0))</f>
        <v>0</v>
      </c>
      <c r="W785" s="29">
        <f>'施設リストA-1（直営）'!AA244</f>
        <v>0</v>
      </c>
      <c r="X785" s="29">
        <f>'施設リストA-1（直営）'!AB244</f>
        <v>0</v>
      </c>
      <c r="Y785" s="30">
        <f>IF(X785="新設",VLOOKUP('施設リストA-1（直営）'!AC244,'（新設）照明器具'!$B$5:$C$1990,2,FALSE),IF('部屋別効果（直）'!X785="撤去",VLOOKUP('施設リストA-1（直営）'!AC244,'（既設）調査結果'!$B$5:$C$1998,2,FALSE),0))</f>
        <v>0</v>
      </c>
      <c r="Z785" s="29">
        <f>'施設リストA-1（直営）'!AE244</f>
        <v>0</v>
      </c>
      <c r="AA785" s="29">
        <f>'施設リストA-1（直営）'!AF244</f>
        <v>0</v>
      </c>
      <c r="AB785" s="30">
        <f>IF(AA785="新設",VLOOKUP('施設リストA-1（直営）'!AG244,'（新設）照明器具'!$B$5:$C$1990,2,FALSE),IF('部屋別効果（直）'!AA785="撤去",VLOOKUP('施設リストA-1（直営）'!AG244,'（既設）調査結果'!$B$5:$C$1998,2,FALSE),0))</f>
        <v>0</v>
      </c>
      <c r="AC785" s="29">
        <f>'施設リストA-1（直営）'!AI244</f>
        <v>0</v>
      </c>
      <c r="AD785" s="29">
        <f>'施設リストA-1（直営）'!AJ244</f>
        <v>0</v>
      </c>
      <c r="AE785" s="30">
        <f>IF(AD785="新設",VLOOKUP('施設リストA-1（直営）'!AK244,'（新設）照明器具'!$B$5:$C$1990,2,FALSE),IF('部屋別効果（直）'!AD785="撤去",VLOOKUP('施設リストA-1（直営）'!AK244,'（既設）調査結果'!$B$5:$C$1998,2,FALSE),0))</f>
        <v>0</v>
      </c>
      <c r="AF785" s="29">
        <f>'施設リストA-1（直営）'!AM244</f>
        <v>0</v>
      </c>
      <c r="AG785" s="29">
        <f>'施設リストA-1（直営）'!AN244</f>
        <v>0</v>
      </c>
      <c r="AH785" s="30">
        <f>IF(AG785="新設",VLOOKUP('施設リストA-1（直営）'!AO244,'（新設）照明器具'!$B$5:$C$1990,2,FALSE),IF('部屋別効果（直）'!AG785="撤去",VLOOKUP('施設リストA-1（直営）'!AO244,'（既設）調査結果'!$B$5:$C$1998,2,FALSE),0))</f>
        <v>0</v>
      </c>
      <c r="AI785" s="29">
        <f>'施設リストA-1（直営）'!AQ244</f>
        <v>0</v>
      </c>
      <c r="AJ785" s="29">
        <f>'施設リストA-1（直営）'!AR244</f>
        <v>0</v>
      </c>
      <c r="AK785" s="30">
        <f>IF(AJ785="新設",VLOOKUP('施設リストA-1（直営）'!AS244,'（新設）照明器具'!$B$5:$C$1990,2,FALSE),IF('部屋別効果（直）'!AJ785="撤去",VLOOKUP('施設リストA-1（直営）'!AS244,'（既設）調査結果'!$B$5:$C$1998,2,FALSE),0))</f>
        <v>0</v>
      </c>
      <c r="AL785" s="29">
        <f>'施設リストA-1（直営）'!AU244</f>
        <v>0</v>
      </c>
    </row>
    <row r="786" spans="1:38" customFormat="1">
      <c r="A786" s="94"/>
      <c r="B786" s="16" t="str">
        <f>'施設リストA-1（直営）'!B245</f>
        <v>大宅小</v>
      </c>
      <c r="C786" s="14" t="str">
        <f>'施設リストA-1（直営）'!C245</f>
        <v>１～２</v>
      </c>
      <c r="D786" s="94" t="str">
        <f>'施設リストA-1（直営）'!D245</f>
        <v>階段（西）</v>
      </c>
      <c r="E786" s="20">
        <f>'施設リストA-1（直営）'!E245</f>
        <v>210</v>
      </c>
      <c r="F786" s="20">
        <f>'施設リストA-1（直営）'!F245</f>
        <v>10</v>
      </c>
      <c r="G786" s="13">
        <f>'施設リストA-1（直営）'!G245</f>
        <v>2100</v>
      </c>
      <c r="H786" s="28" t="e">
        <f t="shared" si="12"/>
        <v>#N/A</v>
      </c>
      <c r="I786" s="29" t="str">
        <f>'施設リストA-1（直営）'!H245</f>
        <v>新設</v>
      </c>
      <c r="J786" s="30" t="e">
        <f>IF(I786="新設",VLOOKUP('施設リストA-1（直営）'!I245,'（新設）照明器具'!$B$5:$C$1990,2,FALSE),IF('部屋別効果（直）'!I786="撤去",VLOOKUP('施設リストA-1（直営）'!I245,'（既設）調査結果'!$B$5:$C$1998,2,FALSE),0))</f>
        <v>#N/A</v>
      </c>
      <c r="K786" s="29">
        <f>'施設リストA-1（直営）'!K245</f>
        <v>1</v>
      </c>
      <c r="L786" s="29" t="str">
        <f>'施設リストA-1（直営）'!L245</f>
        <v>撤去</v>
      </c>
      <c r="M786" s="30">
        <f>IF(L786="新設",VLOOKUP('施設リストA-1（直営）'!M245,'（新設）照明器具'!$B$5:$C$1990,2,FALSE),IF('部屋別効果（直）'!L786="撤去",VLOOKUP('施設リストA-1（直営）'!M245,'（既設）調査結果'!$B$5:$C$1998,2,FALSE),0))</f>
        <v>45</v>
      </c>
      <c r="N786" s="29">
        <f>'施設リストA-1（直営）'!O245</f>
        <v>1</v>
      </c>
      <c r="O786" s="29">
        <f>'施設リストA-1（直営）'!P245</f>
        <v>0</v>
      </c>
      <c r="P786" s="30">
        <f>IF(O786="新設",VLOOKUP('施設リストA-1（直営）'!Q245,'（新設）照明器具'!$B$5:$C$1990,2,FALSE),IF('部屋別効果（直）'!O786="撤去",VLOOKUP('施設リストA-1（直営）'!Q245,'（既設）調査結果'!$B$5:$C$1998,2,FALSE),0))</f>
        <v>0</v>
      </c>
      <c r="Q786" s="29">
        <f>'施設リストA-1（直営）'!S245</f>
        <v>0</v>
      </c>
      <c r="R786" s="29">
        <f>'施設リストA-1（直営）'!T245</f>
        <v>0</v>
      </c>
      <c r="S786" s="30">
        <f>IF(R786="新設",VLOOKUP('施設リストA-1（直営）'!U245,'（新設）照明器具'!$B$5:$C$1990,2,FALSE),IF('部屋別効果（直）'!R786="撤去",VLOOKUP('施設リストA-1（直営）'!U245,'（既設）調査結果'!$B$5:$C$1998,2,FALSE),0))</f>
        <v>0</v>
      </c>
      <c r="T786" s="29">
        <f>'施設リストA-1（直営）'!W245</f>
        <v>0</v>
      </c>
      <c r="U786" s="29">
        <f>'施設リストA-1（直営）'!X245</f>
        <v>0</v>
      </c>
      <c r="V786" s="30">
        <f>IF(U786="新設",VLOOKUP('施設リストA-1（直営）'!Y245,'（新設）照明器具'!$B$5:$C$1990,2,FALSE),IF('部屋別効果（直）'!U786="撤去",VLOOKUP('施設リストA-1（直営）'!Y245,'（既設）調査結果'!$B$5:$C$1998,2,FALSE),0))</f>
        <v>0</v>
      </c>
      <c r="W786" s="29">
        <f>'施設リストA-1（直営）'!AA245</f>
        <v>0</v>
      </c>
      <c r="X786" s="29">
        <f>'施設リストA-1（直営）'!AB245</f>
        <v>0</v>
      </c>
      <c r="Y786" s="30">
        <f>IF(X786="新設",VLOOKUP('施設リストA-1（直営）'!AC245,'（新設）照明器具'!$B$5:$C$1990,2,FALSE),IF('部屋別効果（直）'!X786="撤去",VLOOKUP('施設リストA-1（直営）'!AC245,'（既設）調査結果'!$B$5:$C$1998,2,FALSE),0))</f>
        <v>0</v>
      </c>
      <c r="Z786" s="29">
        <f>'施設リストA-1（直営）'!AE245</f>
        <v>0</v>
      </c>
      <c r="AA786" s="29">
        <f>'施設リストA-1（直営）'!AF245</f>
        <v>0</v>
      </c>
      <c r="AB786" s="30">
        <f>IF(AA786="新設",VLOOKUP('施設リストA-1（直営）'!AG245,'（新設）照明器具'!$B$5:$C$1990,2,FALSE),IF('部屋別効果（直）'!AA786="撤去",VLOOKUP('施設リストA-1（直営）'!AG245,'（既設）調査結果'!$B$5:$C$1998,2,FALSE),0))</f>
        <v>0</v>
      </c>
      <c r="AC786" s="29">
        <f>'施設リストA-1（直営）'!AI245</f>
        <v>0</v>
      </c>
      <c r="AD786" s="29">
        <f>'施設リストA-1（直営）'!AJ245</f>
        <v>0</v>
      </c>
      <c r="AE786" s="30">
        <f>IF(AD786="新設",VLOOKUP('施設リストA-1（直営）'!AK245,'（新設）照明器具'!$B$5:$C$1990,2,FALSE),IF('部屋別効果（直）'!AD786="撤去",VLOOKUP('施設リストA-1（直営）'!AK245,'（既設）調査結果'!$B$5:$C$1998,2,FALSE),0))</f>
        <v>0</v>
      </c>
      <c r="AF786" s="29">
        <f>'施設リストA-1（直営）'!AM245</f>
        <v>0</v>
      </c>
      <c r="AG786" s="29">
        <f>'施設リストA-1（直営）'!AN245</f>
        <v>0</v>
      </c>
      <c r="AH786" s="30">
        <f>IF(AG786="新設",VLOOKUP('施設リストA-1（直営）'!AO245,'（新設）照明器具'!$B$5:$C$1990,2,FALSE),IF('部屋別効果（直）'!AG786="撤去",VLOOKUP('施設リストA-1（直営）'!AO245,'（既設）調査結果'!$B$5:$C$1998,2,FALSE),0))</f>
        <v>0</v>
      </c>
      <c r="AI786" s="29">
        <f>'施設リストA-1（直営）'!AQ245</f>
        <v>0</v>
      </c>
      <c r="AJ786" s="29">
        <f>'施設リストA-1（直営）'!AR245</f>
        <v>0</v>
      </c>
      <c r="AK786" s="30">
        <f>IF(AJ786="新設",VLOOKUP('施設リストA-1（直営）'!AS245,'（新設）照明器具'!$B$5:$C$1990,2,FALSE),IF('部屋別効果（直）'!AJ786="撤去",VLOOKUP('施設リストA-1（直営）'!AS245,'（既設）調査結果'!$B$5:$C$1998,2,FALSE),0))</f>
        <v>0</v>
      </c>
      <c r="AL786" s="29">
        <f>'施設リストA-1（直営）'!AU245</f>
        <v>0</v>
      </c>
    </row>
    <row r="787" spans="1:38" customFormat="1">
      <c r="A787" s="94"/>
      <c r="B787" s="16" t="str">
        <f>'施設リストA-1（直営）'!B246</f>
        <v>大宅小</v>
      </c>
      <c r="C787" s="14" t="str">
        <f>'施設リストA-1（直営）'!C246</f>
        <v>１～２</v>
      </c>
      <c r="D787" s="94" t="str">
        <f>'施設リストA-1（直営）'!D246</f>
        <v>階段（東）</v>
      </c>
      <c r="E787" s="20">
        <f>'施設リストA-1（直営）'!E246</f>
        <v>210</v>
      </c>
      <c r="F787" s="20">
        <f>'施設リストA-1（直営）'!F246</f>
        <v>10</v>
      </c>
      <c r="G787" s="13">
        <f>'施設リストA-1（直営）'!G246</f>
        <v>2100</v>
      </c>
      <c r="H787" s="28" t="e">
        <f t="shared" si="12"/>
        <v>#N/A</v>
      </c>
      <c r="I787" s="29" t="str">
        <f>'施設リストA-1（直営）'!H246</f>
        <v>新設</v>
      </c>
      <c r="J787" s="30" t="e">
        <f>IF(I787="新設",VLOOKUP('施設リストA-1（直営）'!I246,'（新設）照明器具'!$B$5:$C$1990,2,FALSE),IF('部屋別効果（直）'!I787="撤去",VLOOKUP('施設リストA-1（直営）'!I246,'（既設）調査結果'!$B$5:$C$1998,2,FALSE),0))</f>
        <v>#N/A</v>
      </c>
      <c r="K787" s="29">
        <f>'施設リストA-1（直営）'!K246</f>
        <v>1</v>
      </c>
      <c r="L787" s="29" t="str">
        <f>'施設リストA-1（直営）'!L246</f>
        <v>撤去</v>
      </c>
      <c r="M787" s="30">
        <f>IF(L787="新設",VLOOKUP('施設リストA-1（直営）'!M246,'（新設）照明器具'!$B$5:$C$1990,2,FALSE),IF('部屋別効果（直）'!L787="撤去",VLOOKUP('施設リストA-1（直営）'!M246,'（既設）調査結果'!$B$5:$C$1998,2,FALSE),0))</f>
        <v>45</v>
      </c>
      <c r="N787" s="29">
        <f>'施設リストA-1（直営）'!O246</f>
        <v>1</v>
      </c>
      <c r="O787" s="29">
        <f>'施設リストA-1（直営）'!P246</f>
        <v>0</v>
      </c>
      <c r="P787" s="30">
        <f>IF(O787="新設",VLOOKUP('施設リストA-1（直営）'!Q246,'（新設）照明器具'!$B$5:$C$1990,2,FALSE),IF('部屋別効果（直）'!O787="撤去",VLOOKUP('施設リストA-1（直営）'!Q246,'（既設）調査結果'!$B$5:$C$1998,2,FALSE),0))</f>
        <v>0</v>
      </c>
      <c r="Q787" s="29">
        <f>'施設リストA-1（直営）'!S246</f>
        <v>0</v>
      </c>
      <c r="R787" s="29">
        <f>'施設リストA-1（直営）'!T246</f>
        <v>0</v>
      </c>
      <c r="S787" s="30">
        <f>IF(R787="新設",VLOOKUP('施設リストA-1（直営）'!U246,'（新設）照明器具'!$B$5:$C$1990,2,FALSE),IF('部屋別効果（直）'!R787="撤去",VLOOKUP('施設リストA-1（直営）'!U246,'（既設）調査結果'!$B$5:$C$1998,2,FALSE),0))</f>
        <v>0</v>
      </c>
      <c r="T787" s="29">
        <f>'施設リストA-1（直営）'!W246</f>
        <v>0</v>
      </c>
      <c r="U787" s="29">
        <f>'施設リストA-1（直営）'!X246</f>
        <v>0</v>
      </c>
      <c r="V787" s="30">
        <f>IF(U787="新設",VLOOKUP('施設リストA-1（直営）'!Y246,'（新設）照明器具'!$B$5:$C$1990,2,FALSE),IF('部屋別効果（直）'!U787="撤去",VLOOKUP('施設リストA-1（直営）'!Y246,'（既設）調査結果'!$B$5:$C$1998,2,FALSE),0))</f>
        <v>0</v>
      </c>
      <c r="W787" s="29">
        <f>'施設リストA-1（直営）'!AA246</f>
        <v>0</v>
      </c>
      <c r="X787" s="29">
        <f>'施設リストA-1（直営）'!AB246</f>
        <v>0</v>
      </c>
      <c r="Y787" s="30">
        <f>IF(X787="新設",VLOOKUP('施設リストA-1（直営）'!AC246,'（新設）照明器具'!$B$5:$C$1990,2,FALSE),IF('部屋別効果（直）'!X787="撤去",VLOOKUP('施設リストA-1（直営）'!AC246,'（既設）調査結果'!$B$5:$C$1998,2,FALSE),0))</f>
        <v>0</v>
      </c>
      <c r="Z787" s="29">
        <f>'施設リストA-1（直営）'!AE246</f>
        <v>0</v>
      </c>
      <c r="AA787" s="29">
        <f>'施設リストA-1（直営）'!AF246</f>
        <v>0</v>
      </c>
      <c r="AB787" s="30">
        <f>IF(AA787="新設",VLOOKUP('施設リストA-1（直営）'!AG246,'（新設）照明器具'!$B$5:$C$1990,2,FALSE),IF('部屋別効果（直）'!AA787="撤去",VLOOKUP('施設リストA-1（直営）'!AG246,'（既設）調査結果'!$B$5:$C$1998,2,FALSE),0))</f>
        <v>0</v>
      </c>
      <c r="AC787" s="29">
        <f>'施設リストA-1（直営）'!AI246</f>
        <v>0</v>
      </c>
      <c r="AD787" s="29">
        <f>'施設リストA-1（直営）'!AJ246</f>
        <v>0</v>
      </c>
      <c r="AE787" s="30">
        <f>IF(AD787="新設",VLOOKUP('施設リストA-1（直営）'!AK246,'（新設）照明器具'!$B$5:$C$1990,2,FALSE),IF('部屋別効果（直）'!AD787="撤去",VLOOKUP('施設リストA-1（直営）'!AK246,'（既設）調査結果'!$B$5:$C$1998,2,FALSE),0))</f>
        <v>0</v>
      </c>
      <c r="AF787" s="29">
        <f>'施設リストA-1（直営）'!AM246</f>
        <v>0</v>
      </c>
      <c r="AG787" s="29">
        <f>'施設リストA-1（直営）'!AN246</f>
        <v>0</v>
      </c>
      <c r="AH787" s="30">
        <f>IF(AG787="新設",VLOOKUP('施設リストA-1（直営）'!AO246,'（新設）照明器具'!$B$5:$C$1990,2,FALSE),IF('部屋別効果（直）'!AG787="撤去",VLOOKUP('施設リストA-1（直営）'!AO246,'（既設）調査結果'!$B$5:$C$1998,2,FALSE),0))</f>
        <v>0</v>
      </c>
      <c r="AI787" s="29">
        <f>'施設リストA-1（直営）'!AQ246</f>
        <v>0</v>
      </c>
      <c r="AJ787" s="29">
        <f>'施設リストA-1（直営）'!AR246</f>
        <v>0</v>
      </c>
      <c r="AK787" s="30">
        <f>IF(AJ787="新設",VLOOKUP('施設リストA-1（直営）'!AS246,'（新設）照明器具'!$B$5:$C$1990,2,FALSE),IF('部屋別効果（直）'!AJ787="撤去",VLOOKUP('施設リストA-1（直営）'!AS246,'（既設）調査結果'!$B$5:$C$1998,2,FALSE),0))</f>
        <v>0</v>
      </c>
      <c r="AL787" s="29">
        <f>'施設リストA-1（直営）'!AU246</f>
        <v>0</v>
      </c>
    </row>
    <row r="788" spans="1:38" customFormat="1">
      <c r="A788" s="94"/>
      <c r="B788" s="16" t="str">
        <f>'施設リストA-1（直営）'!B247</f>
        <v>大宅小</v>
      </c>
      <c r="C788" s="14">
        <f>'施設リストA-1（直営）'!C247</f>
        <v>2</v>
      </c>
      <c r="D788" s="94" t="str">
        <f>'施設リストA-1（直営）'!D247</f>
        <v>廊下</v>
      </c>
      <c r="E788" s="20">
        <f>'施設リストA-1（直営）'!E247</f>
        <v>210</v>
      </c>
      <c r="F788" s="20">
        <f>'施設リストA-1（直営）'!F247</f>
        <v>10</v>
      </c>
      <c r="G788" s="13">
        <f>'施設リストA-1（直営）'!G247</f>
        <v>2100</v>
      </c>
      <c r="H788" s="28">
        <f t="shared" si="12"/>
        <v>0</v>
      </c>
      <c r="I788" s="29">
        <f>'施設リストA-1（直営）'!H247</f>
        <v>0</v>
      </c>
      <c r="J788" s="30">
        <f>IF(I788="新設",VLOOKUP('施設リストA-1（直営）'!I247,'（新設）照明器具'!$B$5:$C$1990,2,FALSE),IF('部屋別効果（直）'!I788="撤去",VLOOKUP('施設リストA-1（直営）'!I247,'（既設）調査結果'!$B$5:$C$1998,2,FALSE),0))</f>
        <v>0</v>
      </c>
      <c r="K788" s="29">
        <f>'施設リストA-1（直営）'!K247</f>
        <v>0</v>
      </c>
      <c r="L788" s="29">
        <f>'施設リストA-1（直営）'!L247</f>
        <v>0</v>
      </c>
      <c r="M788" s="30">
        <f>IF(L788="新設",VLOOKUP('施設リストA-1（直営）'!M247,'（新設）照明器具'!$B$5:$C$1990,2,FALSE),IF('部屋別効果（直）'!L788="撤去",VLOOKUP('施設リストA-1（直営）'!M247,'（既設）調査結果'!$B$5:$C$1998,2,FALSE),0))</f>
        <v>0</v>
      </c>
      <c r="N788" s="29">
        <f>'施設リストA-1（直営）'!O247</f>
        <v>0</v>
      </c>
      <c r="O788" s="29">
        <f>'施設リストA-1（直営）'!P247</f>
        <v>0</v>
      </c>
      <c r="P788" s="30">
        <f>IF(O788="新設",VLOOKUP('施設リストA-1（直営）'!Q247,'（新設）照明器具'!$B$5:$C$1990,2,FALSE),IF('部屋別効果（直）'!O788="撤去",VLOOKUP('施設リストA-1（直営）'!Q247,'（既設）調査結果'!$B$5:$C$1998,2,FALSE),0))</f>
        <v>0</v>
      </c>
      <c r="Q788" s="29">
        <f>'施設リストA-1（直営）'!S247</f>
        <v>0</v>
      </c>
      <c r="R788" s="29">
        <f>'施設リストA-1（直営）'!T247</f>
        <v>0</v>
      </c>
      <c r="S788" s="30">
        <f>IF(R788="新設",VLOOKUP('施設リストA-1（直営）'!U247,'（新設）照明器具'!$B$5:$C$1990,2,FALSE),IF('部屋別効果（直）'!R788="撤去",VLOOKUP('施設リストA-1（直営）'!U247,'（既設）調査結果'!$B$5:$C$1998,2,FALSE),0))</f>
        <v>0</v>
      </c>
      <c r="T788" s="29">
        <f>'施設リストA-1（直営）'!W247</f>
        <v>0</v>
      </c>
      <c r="U788" s="29">
        <f>'施設リストA-1（直営）'!X247</f>
        <v>0</v>
      </c>
      <c r="V788" s="30">
        <f>IF(U788="新設",VLOOKUP('施設リストA-1（直営）'!Y247,'（新設）照明器具'!$B$5:$C$1990,2,FALSE),IF('部屋別効果（直）'!U788="撤去",VLOOKUP('施設リストA-1（直営）'!Y247,'（既設）調査結果'!$B$5:$C$1998,2,FALSE),0))</f>
        <v>0</v>
      </c>
      <c r="W788" s="29">
        <f>'施設リストA-1（直営）'!AA247</f>
        <v>0</v>
      </c>
      <c r="X788" s="29">
        <f>'施設リストA-1（直営）'!AB247</f>
        <v>0</v>
      </c>
      <c r="Y788" s="30">
        <f>IF(X788="新設",VLOOKUP('施設リストA-1（直営）'!AC247,'（新設）照明器具'!$B$5:$C$1990,2,FALSE),IF('部屋別効果（直）'!X788="撤去",VLOOKUP('施設リストA-1（直営）'!AC247,'（既設）調査結果'!$B$5:$C$1998,2,FALSE),0))</f>
        <v>0</v>
      </c>
      <c r="Z788" s="29">
        <f>'施設リストA-1（直営）'!AE247</f>
        <v>0</v>
      </c>
      <c r="AA788" s="29">
        <f>'施設リストA-1（直営）'!AF247</f>
        <v>0</v>
      </c>
      <c r="AB788" s="30">
        <f>IF(AA788="新設",VLOOKUP('施設リストA-1（直営）'!AG247,'（新設）照明器具'!$B$5:$C$1990,2,FALSE),IF('部屋別効果（直）'!AA788="撤去",VLOOKUP('施設リストA-1（直営）'!AG247,'（既設）調査結果'!$B$5:$C$1998,2,FALSE),0))</f>
        <v>0</v>
      </c>
      <c r="AC788" s="29">
        <f>'施設リストA-1（直営）'!AI247</f>
        <v>0</v>
      </c>
      <c r="AD788" s="29">
        <f>'施設リストA-1（直営）'!AJ247</f>
        <v>0</v>
      </c>
      <c r="AE788" s="30">
        <f>IF(AD788="新設",VLOOKUP('施設リストA-1（直営）'!AK247,'（新設）照明器具'!$B$5:$C$1990,2,FALSE),IF('部屋別効果（直）'!AD788="撤去",VLOOKUP('施設リストA-1（直営）'!AK247,'（既設）調査結果'!$B$5:$C$1998,2,FALSE),0))</f>
        <v>0</v>
      </c>
      <c r="AF788" s="29">
        <f>'施設リストA-1（直営）'!AM247</f>
        <v>0</v>
      </c>
      <c r="AG788" s="29">
        <f>'施設リストA-1（直営）'!AN247</f>
        <v>0</v>
      </c>
      <c r="AH788" s="30">
        <f>IF(AG788="新設",VLOOKUP('施設リストA-1（直営）'!AO247,'（新設）照明器具'!$B$5:$C$1990,2,FALSE),IF('部屋別効果（直）'!AG788="撤去",VLOOKUP('施設リストA-1（直営）'!AO247,'（既設）調査結果'!$B$5:$C$1998,2,FALSE),0))</f>
        <v>0</v>
      </c>
      <c r="AI788" s="29">
        <f>'施設リストA-1（直営）'!AQ247</f>
        <v>0</v>
      </c>
      <c r="AJ788" s="29">
        <f>'施設リストA-1（直営）'!AR247</f>
        <v>0</v>
      </c>
      <c r="AK788" s="30">
        <f>IF(AJ788="新設",VLOOKUP('施設リストA-1（直営）'!AS247,'（新設）照明器具'!$B$5:$C$1990,2,FALSE),IF('部屋別効果（直）'!AJ788="撤去",VLOOKUP('施設リストA-1（直営）'!AS247,'（既設）調査結果'!$B$5:$C$1998,2,FALSE),0))</f>
        <v>0</v>
      </c>
      <c r="AL788" s="29">
        <f>'施設リストA-1（直営）'!AU247</f>
        <v>0</v>
      </c>
    </row>
    <row r="789" spans="1:38" customFormat="1">
      <c r="A789" s="94"/>
      <c r="B789" s="16" t="str">
        <f>'施設リストA-1（直営）'!B248</f>
        <v>大宅小</v>
      </c>
      <c r="C789" s="14" t="str">
        <f>'施設リストA-1（直営）'!C248</f>
        <v>２～３</v>
      </c>
      <c r="D789" s="94" t="str">
        <f>'施設リストA-1（直営）'!D248</f>
        <v>階段（西）</v>
      </c>
      <c r="E789" s="20">
        <f>'施設リストA-1（直営）'!E248</f>
        <v>210</v>
      </c>
      <c r="F789" s="20">
        <f>'施設リストA-1（直営）'!F248</f>
        <v>10</v>
      </c>
      <c r="G789" s="13">
        <f>'施設リストA-1（直営）'!G248</f>
        <v>2100</v>
      </c>
      <c r="H789" s="28" t="e">
        <f t="shared" si="12"/>
        <v>#N/A</v>
      </c>
      <c r="I789" s="29" t="str">
        <f>'施設リストA-1（直営）'!H248</f>
        <v>新設</v>
      </c>
      <c r="J789" s="30" t="e">
        <f>IF(I789="新設",VLOOKUP('施設リストA-1（直営）'!I248,'（新設）照明器具'!$B$5:$C$1990,2,FALSE),IF('部屋別効果（直）'!I789="撤去",VLOOKUP('施設リストA-1（直営）'!I248,'（既設）調査結果'!$B$5:$C$1998,2,FALSE),0))</f>
        <v>#N/A</v>
      </c>
      <c r="K789" s="29">
        <f>'施設リストA-1（直営）'!K248</f>
        <v>1</v>
      </c>
      <c r="L789" s="29" t="str">
        <f>'施設リストA-1（直営）'!L248</f>
        <v>撤去</v>
      </c>
      <c r="M789" s="30">
        <f>IF(L789="新設",VLOOKUP('施設リストA-1（直営）'!M248,'（新設）照明器具'!$B$5:$C$1990,2,FALSE),IF('部屋別効果（直）'!L789="撤去",VLOOKUP('施設リストA-1（直営）'!M248,'（既設）調査結果'!$B$5:$C$1998,2,FALSE),0))</f>
        <v>45</v>
      </c>
      <c r="N789" s="29">
        <f>'施設リストA-1（直営）'!O248</f>
        <v>1</v>
      </c>
      <c r="O789" s="29">
        <f>'施設リストA-1（直営）'!P248</f>
        <v>0</v>
      </c>
      <c r="P789" s="30">
        <f>IF(O789="新設",VLOOKUP('施設リストA-1（直営）'!Q248,'（新設）照明器具'!$B$5:$C$1990,2,FALSE),IF('部屋別効果（直）'!O789="撤去",VLOOKUP('施設リストA-1（直営）'!Q248,'（既設）調査結果'!$B$5:$C$1998,2,FALSE),0))</f>
        <v>0</v>
      </c>
      <c r="Q789" s="29">
        <f>'施設リストA-1（直営）'!S248</f>
        <v>0</v>
      </c>
      <c r="R789" s="29">
        <f>'施設リストA-1（直営）'!T248</f>
        <v>0</v>
      </c>
      <c r="S789" s="30">
        <f>IF(R789="新設",VLOOKUP('施設リストA-1（直営）'!U248,'（新設）照明器具'!$B$5:$C$1990,2,FALSE),IF('部屋別効果（直）'!R789="撤去",VLOOKUP('施設リストA-1（直営）'!U248,'（既設）調査結果'!$B$5:$C$1998,2,FALSE),0))</f>
        <v>0</v>
      </c>
      <c r="T789" s="29">
        <f>'施設リストA-1（直営）'!W248</f>
        <v>0</v>
      </c>
      <c r="U789" s="29">
        <f>'施設リストA-1（直営）'!X248</f>
        <v>0</v>
      </c>
      <c r="V789" s="30">
        <f>IF(U789="新設",VLOOKUP('施設リストA-1（直営）'!Y248,'（新設）照明器具'!$B$5:$C$1990,2,FALSE),IF('部屋別効果（直）'!U789="撤去",VLOOKUP('施設リストA-1（直営）'!Y248,'（既設）調査結果'!$B$5:$C$1998,2,FALSE),0))</f>
        <v>0</v>
      </c>
      <c r="W789" s="29">
        <f>'施設リストA-1（直営）'!AA248</f>
        <v>0</v>
      </c>
      <c r="X789" s="29">
        <f>'施設リストA-1（直営）'!AB248</f>
        <v>0</v>
      </c>
      <c r="Y789" s="30">
        <f>IF(X789="新設",VLOOKUP('施設リストA-1（直営）'!AC248,'（新設）照明器具'!$B$5:$C$1990,2,FALSE),IF('部屋別効果（直）'!X789="撤去",VLOOKUP('施設リストA-1（直営）'!AC248,'（既設）調査結果'!$B$5:$C$1998,2,FALSE),0))</f>
        <v>0</v>
      </c>
      <c r="Z789" s="29">
        <f>'施設リストA-1（直営）'!AE248</f>
        <v>0</v>
      </c>
      <c r="AA789" s="29">
        <f>'施設リストA-1（直営）'!AF248</f>
        <v>0</v>
      </c>
      <c r="AB789" s="30">
        <f>IF(AA789="新設",VLOOKUP('施設リストA-1（直営）'!AG248,'（新設）照明器具'!$B$5:$C$1990,2,FALSE),IF('部屋別効果（直）'!AA789="撤去",VLOOKUP('施設リストA-1（直営）'!AG248,'（既設）調査結果'!$B$5:$C$1998,2,FALSE),0))</f>
        <v>0</v>
      </c>
      <c r="AC789" s="29">
        <f>'施設リストA-1（直営）'!AI248</f>
        <v>0</v>
      </c>
      <c r="AD789" s="29">
        <f>'施設リストA-1（直営）'!AJ248</f>
        <v>0</v>
      </c>
      <c r="AE789" s="30">
        <f>IF(AD789="新設",VLOOKUP('施設リストA-1（直営）'!AK248,'（新設）照明器具'!$B$5:$C$1990,2,FALSE),IF('部屋別効果（直）'!AD789="撤去",VLOOKUP('施設リストA-1（直営）'!AK248,'（既設）調査結果'!$B$5:$C$1998,2,FALSE),0))</f>
        <v>0</v>
      </c>
      <c r="AF789" s="29">
        <f>'施設リストA-1（直営）'!AM248</f>
        <v>0</v>
      </c>
      <c r="AG789" s="29">
        <f>'施設リストA-1（直営）'!AN248</f>
        <v>0</v>
      </c>
      <c r="AH789" s="30">
        <f>IF(AG789="新設",VLOOKUP('施設リストA-1（直営）'!AO248,'（新設）照明器具'!$B$5:$C$1990,2,FALSE),IF('部屋別効果（直）'!AG789="撤去",VLOOKUP('施設リストA-1（直営）'!AO248,'（既設）調査結果'!$B$5:$C$1998,2,FALSE),0))</f>
        <v>0</v>
      </c>
      <c r="AI789" s="29">
        <f>'施設リストA-1（直営）'!AQ248</f>
        <v>0</v>
      </c>
      <c r="AJ789" s="29">
        <f>'施設リストA-1（直営）'!AR248</f>
        <v>0</v>
      </c>
      <c r="AK789" s="30">
        <f>IF(AJ789="新設",VLOOKUP('施設リストA-1（直営）'!AS248,'（新設）照明器具'!$B$5:$C$1990,2,FALSE),IF('部屋別効果（直）'!AJ789="撤去",VLOOKUP('施設リストA-1（直営）'!AS248,'（既設）調査結果'!$B$5:$C$1998,2,FALSE),0))</f>
        <v>0</v>
      </c>
      <c r="AL789" s="29">
        <f>'施設リストA-1（直営）'!AU248</f>
        <v>0</v>
      </c>
    </row>
    <row r="790" spans="1:38" customFormat="1">
      <c r="A790" s="94"/>
      <c r="B790" s="16" t="str">
        <f>'施設リストA-1（直営）'!B249</f>
        <v>大宅小</v>
      </c>
      <c r="C790" s="14" t="str">
        <f>'施設リストA-1（直営）'!C249</f>
        <v>２～３</v>
      </c>
      <c r="D790" s="94" t="str">
        <f>'施設リストA-1（直営）'!D249</f>
        <v>階段（東）</v>
      </c>
      <c r="E790" s="20">
        <f>'施設リストA-1（直営）'!E249</f>
        <v>210</v>
      </c>
      <c r="F790" s="20">
        <f>'施設リストA-1（直営）'!F249</f>
        <v>10</v>
      </c>
      <c r="G790" s="13">
        <f>'施設リストA-1（直営）'!G249</f>
        <v>2100</v>
      </c>
      <c r="H790" s="28" t="e">
        <f t="shared" si="12"/>
        <v>#N/A</v>
      </c>
      <c r="I790" s="29" t="str">
        <f>'施設リストA-1（直営）'!H249</f>
        <v>新設</v>
      </c>
      <c r="J790" s="30" t="e">
        <f>IF(I790="新設",VLOOKUP('施設リストA-1（直営）'!I249,'（新設）照明器具'!$B$5:$C$1990,2,FALSE),IF('部屋別効果（直）'!I790="撤去",VLOOKUP('施設リストA-1（直営）'!I249,'（既設）調査結果'!$B$5:$C$1998,2,FALSE),0))</f>
        <v>#N/A</v>
      </c>
      <c r="K790" s="29">
        <f>'施設リストA-1（直営）'!K249</f>
        <v>1</v>
      </c>
      <c r="L790" s="29" t="str">
        <f>'施設リストA-1（直営）'!L249</f>
        <v>撤去</v>
      </c>
      <c r="M790" s="30">
        <f>IF(L790="新設",VLOOKUP('施設リストA-1（直営）'!M249,'（新設）照明器具'!$B$5:$C$1990,2,FALSE),IF('部屋別効果（直）'!L790="撤去",VLOOKUP('施設リストA-1（直営）'!M249,'（既設）調査結果'!$B$5:$C$1998,2,FALSE),0))</f>
        <v>45</v>
      </c>
      <c r="N790" s="29">
        <f>'施設リストA-1（直営）'!O249</f>
        <v>1</v>
      </c>
      <c r="O790" s="29">
        <f>'施設リストA-1（直営）'!P249</f>
        <v>0</v>
      </c>
      <c r="P790" s="30">
        <f>IF(O790="新設",VLOOKUP('施設リストA-1（直営）'!Q249,'（新設）照明器具'!$B$5:$C$1990,2,FALSE),IF('部屋別効果（直）'!O790="撤去",VLOOKUP('施設リストA-1（直営）'!Q249,'（既設）調査結果'!$B$5:$C$1998,2,FALSE),0))</f>
        <v>0</v>
      </c>
      <c r="Q790" s="29">
        <f>'施設リストA-1（直営）'!S249</f>
        <v>0</v>
      </c>
      <c r="R790" s="29">
        <f>'施設リストA-1（直営）'!T249</f>
        <v>0</v>
      </c>
      <c r="S790" s="30">
        <f>IF(R790="新設",VLOOKUP('施設リストA-1（直営）'!U249,'（新設）照明器具'!$B$5:$C$1990,2,FALSE),IF('部屋別効果（直）'!R790="撤去",VLOOKUP('施設リストA-1（直営）'!U249,'（既設）調査結果'!$B$5:$C$1998,2,FALSE),0))</f>
        <v>0</v>
      </c>
      <c r="T790" s="29">
        <f>'施設リストA-1（直営）'!W249</f>
        <v>0</v>
      </c>
      <c r="U790" s="29">
        <f>'施設リストA-1（直営）'!X249</f>
        <v>0</v>
      </c>
      <c r="V790" s="30">
        <f>IF(U790="新設",VLOOKUP('施設リストA-1（直営）'!Y249,'（新設）照明器具'!$B$5:$C$1990,2,FALSE),IF('部屋別効果（直）'!U790="撤去",VLOOKUP('施設リストA-1（直営）'!Y249,'（既設）調査結果'!$B$5:$C$1998,2,FALSE),0))</f>
        <v>0</v>
      </c>
      <c r="W790" s="29">
        <f>'施設リストA-1（直営）'!AA249</f>
        <v>0</v>
      </c>
      <c r="X790" s="29">
        <f>'施設リストA-1（直営）'!AB249</f>
        <v>0</v>
      </c>
      <c r="Y790" s="30">
        <f>IF(X790="新設",VLOOKUP('施設リストA-1（直営）'!AC249,'（新設）照明器具'!$B$5:$C$1990,2,FALSE),IF('部屋別効果（直）'!X790="撤去",VLOOKUP('施設リストA-1（直営）'!AC249,'（既設）調査結果'!$B$5:$C$1998,2,FALSE),0))</f>
        <v>0</v>
      </c>
      <c r="Z790" s="29">
        <f>'施設リストA-1（直営）'!AE249</f>
        <v>0</v>
      </c>
      <c r="AA790" s="29">
        <f>'施設リストA-1（直営）'!AF249</f>
        <v>0</v>
      </c>
      <c r="AB790" s="30">
        <f>IF(AA790="新設",VLOOKUP('施設リストA-1（直営）'!AG249,'（新設）照明器具'!$B$5:$C$1990,2,FALSE),IF('部屋別効果（直）'!AA790="撤去",VLOOKUP('施設リストA-1（直営）'!AG249,'（既設）調査結果'!$B$5:$C$1998,2,FALSE),0))</f>
        <v>0</v>
      </c>
      <c r="AC790" s="29">
        <f>'施設リストA-1（直営）'!AI249</f>
        <v>0</v>
      </c>
      <c r="AD790" s="29">
        <f>'施設リストA-1（直営）'!AJ249</f>
        <v>0</v>
      </c>
      <c r="AE790" s="30">
        <f>IF(AD790="新設",VLOOKUP('施設リストA-1（直営）'!AK249,'（新設）照明器具'!$B$5:$C$1990,2,FALSE),IF('部屋別効果（直）'!AD790="撤去",VLOOKUP('施設リストA-1（直営）'!AK249,'（既設）調査結果'!$B$5:$C$1998,2,FALSE),0))</f>
        <v>0</v>
      </c>
      <c r="AF790" s="29">
        <f>'施設リストA-1（直営）'!AM249</f>
        <v>0</v>
      </c>
      <c r="AG790" s="29">
        <f>'施設リストA-1（直営）'!AN249</f>
        <v>0</v>
      </c>
      <c r="AH790" s="30">
        <f>IF(AG790="新設",VLOOKUP('施設リストA-1（直営）'!AO249,'（新設）照明器具'!$B$5:$C$1990,2,FALSE),IF('部屋別効果（直）'!AG790="撤去",VLOOKUP('施設リストA-1（直営）'!AO249,'（既設）調査結果'!$B$5:$C$1998,2,FALSE),0))</f>
        <v>0</v>
      </c>
      <c r="AI790" s="29">
        <f>'施設リストA-1（直営）'!AQ249</f>
        <v>0</v>
      </c>
      <c r="AJ790" s="29">
        <f>'施設リストA-1（直営）'!AR249</f>
        <v>0</v>
      </c>
      <c r="AK790" s="30">
        <f>IF(AJ790="新設",VLOOKUP('施設リストA-1（直営）'!AS249,'（新設）照明器具'!$B$5:$C$1990,2,FALSE),IF('部屋別効果（直）'!AJ790="撤去",VLOOKUP('施設リストA-1（直営）'!AS249,'（既設）調査結果'!$B$5:$C$1998,2,FALSE),0))</f>
        <v>0</v>
      </c>
      <c r="AL790" s="29">
        <f>'施設リストA-1（直営）'!AU249</f>
        <v>0</v>
      </c>
    </row>
    <row r="791" spans="1:38" customFormat="1">
      <c r="A791" s="94"/>
      <c r="B791" s="16" t="str">
        <f>'施設リストA-1（直営）'!B250</f>
        <v>大宅小</v>
      </c>
      <c r="C791" s="14">
        <f>'施設リストA-1（直営）'!C250</f>
        <v>3</v>
      </c>
      <c r="D791" s="94" t="str">
        <f>'施設リストA-1（直営）'!D250</f>
        <v>廊下</v>
      </c>
      <c r="E791" s="20">
        <f>'施設リストA-1（直営）'!E250</f>
        <v>210</v>
      </c>
      <c r="F791" s="20">
        <f>'施設リストA-1（直営）'!F250</f>
        <v>10</v>
      </c>
      <c r="G791" s="13">
        <f>'施設リストA-1（直営）'!G250</f>
        <v>2100</v>
      </c>
      <c r="H791" s="28" t="e">
        <f t="shared" si="12"/>
        <v>#N/A</v>
      </c>
      <c r="I791" s="29" t="str">
        <f>'施設リストA-1（直営）'!H250</f>
        <v>新設</v>
      </c>
      <c r="J791" s="30" t="e">
        <f>IF(I791="新設",VLOOKUP('施設リストA-1（直営）'!I250,'（新設）照明器具'!$B$5:$C$1990,2,FALSE),IF('部屋別効果（直）'!I791="撤去",VLOOKUP('施設リストA-1（直営）'!I250,'（既設）調査結果'!$B$5:$C$1998,2,FALSE),0))</f>
        <v>#N/A</v>
      </c>
      <c r="K791" s="29">
        <f>'施設リストA-1（直営）'!K250</f>
        <v>4</v>
      </c>
      <c r="L791" s="29" t="str">
        <f>'施設リストA-1（直営）'!L250</f>
        <v>撤去</v>
      </c>
      <c r="M791" s="30">
        <f>IF(L791="新設",VLOOKUP('施設リストA-1（直営）'!M250,'（新設）照明器具'!$B$5:$C$1990,2,FALSE),IF('部屋別効果（直）'!L791="撤去",VLOOKUP('施設リストA-1（直営）'!M250,'（既設）調査結果'!$B$5:$C$1998,2,FALSE),0))</f>
        <v>86</v>
      </c>
      <c r="N791" s="29">
        <f>'施設リストA-1（直営）'!O250</f>
        <v>4</v>
      </c>
      <c r="O791" s="29">
        <f>'施設リストA-1（直営）'!P250</f>
        <v>0</v>
      </c>
      <c r="P791" s="30">
        <f>IF(O791="新設",VLOOKUP('施設リストA-1（直営）'!Q250,'（新設）照明器具'!$B$5:$C$1990,2,FALSE),IF('部屋別効果（直）'!O791="撤去",VLOOKUP('施設リストA-1（直営）'!Q250,'（既設）調査結果'!$B$5:$C$1998,2,FALSE),0))</f>
        <v>0</v>
      </c>
      <c r="Q791" s="29">
        <f>'施設リストA-1（直営）'!S250</f>
        <v>0</v>
      </c>
      <c r="R791" s="29">
        <f>'施設リストA-1（直営）'!T250</f>
        <v>0</v>
      </c>
      <c r="S791" s="30">
        <f>IF(R791="新設",VLOOKUP('施設リストA-1（直営）'!U250,'（新設）照明器具'!$B$5:$C$1990,2,FALSE),IF('部屋別効果（直）'!R791="撤去",VLOOKUP('施設リストA-1（直営）'!U250,'（既設）調査結果'!$B$5:$C$1998,2,FALSE),0))</f>
        <v>0</v>
      </c>
      <c r="T791" s="29">
        <f>'施設リストA-1（直営）'!W250</f>
        <v>0</v>
      </c>
      <c r="U791" s="29">
        <f>'施設リストA-1（直営）'!X250</f>
        <v>0</v>
      </c>
      <c r="V791" s="30">
        <f>IF(U791="新設",VLOOKUP('施設リストA-1（直営）'!Y250,'（新設）照明器具'!$B$5:$C$1990,2,FALSE),IF('部屋別効果（直）'!U791="撤去",VLOOKUP('施設リストA-1（直営）'!Y250,'（既設）調査結果'!$B$5:$C$1998,2,FALSE),0))</f>
        <v>0</v>
      </c>
      <c r="W791" s="29">
        <f>'施設リストA-1（直営）'!AA250</f>
        <v>0</v>
      </c>
      <c r="X791" s="29">
        <f>'施設リストA-1（直営）'!AB250</f>
        <v>0</v>
      </c>
      <c r="Y791" s="30">
        <f>IF(X791="新設",VLOOKUP('施設リストA-1（直営）'!AC250,'（新設）照明器具'!$B$5:$C$1990,2,FALSE),IF('部屋別効果（直）'!X791="撤去",VLOOKUP('施設リストA-1（直営）'!AC250,'（既設）調査結果'!$B$5:$C$1998,2,FALSE),0))</f>
        <v>0</v>
      </c>
      <c r="Z791" s="29">
        <f>'施設リストA-1（直営）'!AE250</f>
        <v>0</v>
      </c>
      <c r="AA791" s="29">
        <f>'施設リストA-1（直営）'!AF250</f>
        <v>0</v>
      </c>
      <c r="AB791" s="30">
        <f>IF(AA791="新設",VLOOKUP('施設リストA-1（直営）'!AG250,'（新設）照明器具'!$B$5:$C$1990,2,FALSE),IF('部屋別効果（直）'!AA791="撤去",VLOOKUP('施設リストA-1（直営）'!AG250,'（既設）調査結果'!$B$5:$C$1998,2,FALSE),0))</f>
        <v>0</v>
      </c>
      <c r="AC791" s="29">
        <f>'施設リストA-1（直営）'!AI250</f>
        <v>0</v>
      </c>
      <c r="AD791" s="29">
        <f>'施設リストA-1（直営）'!AJ250</f>
        <v>0</v>
      </c>
      <c r="AE791" s="30">
        <f>IF(AD791="新設",VLOOKUP('施設リストA-1（直営）'!AK250,'（新設）照明器具'!$B$5:$C$1990,2,FALSE),IF('部屋別効果（直）'!AD791="撤去",VLOOKUP('施設リストA-1（直営）'!AK250,'（既設）調査結果'!$B$5:$C$1998,2,FALSE),0))</f>
        <v>0</v>
      </c>
      <c r="AF791" s="29">
        <f>'施設リストA-1（直営）'!AM250</f>
        <v>0</v>
      </c>
      <c r="AG791" s="29">
        <f>'施設リストA-1（直営）'!AN250</f>
        <v>0</v>
      </c>
      <c r="AH791" s="30">
        <f>IF(AG791="新設",VLOOKUP('施設リストA-1（直営）'!AO250,'（新設）照明器具'!$B$5:$C$1990,2,FALSE),IF('部屋別効果（直）'!AG791="撤去",VLOOKUP('施設リストA-1（直営）'!AO250,'（既設）調査結果'!$B$5:$C$1998,2,FALSE),0))</f>
        <v>0</v>
      </c>
      <c r="AI791" s="29">
        <f>'施設リストA-1（直営）'!AQ250</f>
        <v>0</v>
      </c>
      <c r="AJ791" s="29">
        <f>'施設リストA-1（直営）'!AR250</f>
        <v>0</v>
      </c>
      <c r="AK791" s="30">
        <f>IF(AJ791="新設",VLOOKUP('施設リストA-1（直営）'!AS250,'（新設）照明器具'!$B$5:$C$1990,2,FALSE),IF('部屋別効果（直）'!AJ791="撤去",VLOOKUP('施設リストA-1（直営）'!AS250,'（既設）調査結果'!$B$5:$C$1998,2,FALSE),0))</f>
        <v>0</v>
      </c>
      <c r="AL791" s="29">
        <f>'施設リストA-1（直営）'!AU250</f>
        <v>0</v>
      </c>
    </row>
    <row r="792" spans="1:38" customFormat="1">
      <c r="A792" s="94"/>
      <c r="B792" s="16" t="str">
        <f>'施設リストA-1（直営）'!B251</f>
        <v>大宅小</v>
      </c>
      <c r="C792" s="14">
        <f>'施設リストA-1（直営）'!C251</f>
        <v>1</v>
      </c>
      <c r="D792" s="94" t="str">
        <f>'施設リストA-1（直営）'!D251</f>
        <v>給食室サービスホール</v>
      </c>
      <c r="E792" s="20">
        <f>'施設リストA-1（直営）'!E251</f>
        <v>210</v>
      </c>
      <c r="F792" s="20">
        <f>'施設リストA-1（直営）'!F251</f>
        <v>6</v>
      </c>
      <c r="G792" s="13">
        <f>'施設リストA-1（直営）'!G251</f>
        <v>1260</v>
      </c>
      <c r="H792" s="28" t="e">
        <f t="shared" si="12"/>
        <v>#N/A</v>
      </c>
      <c r="I792" s="29" t="str">
        <f>'施設リストA-1（直営）'!H251</f>
        <v>新設</v>
      </c>
      <c r="J792" s="30" t="e">
        <f>IF(I792="新設",VLOOKUP('施設リストA-1（直営）'!I251,'（新設）照明器具'!$B$5:$C$1990,2,FALSE),IF('部屋別効果（直）'!I792="撤去",VLOOKUP('施設リストA-1（直営）'!I251,'（既設）調査結果'!$B$5:$C$1998,2,FALSE),0))</f>
        <v>#N/A</v>
      </c>
      <c r="K792" s="29">
        <f>'施設リストA-1（直営）'!K251</f>
        <v>4</v>
      </c>
      <c r="L792" s="29" t="str">
        <f>'施設リストA-1（直営）'!L251</f>
        <v>撤去</v>
      </c>
      <c r="M792" s="30">
        <f>IF(L792="新設",VLOOKUP('施設リストA-1（直営）'!M251,'（新設）照明器具'!$B$5:$C$1990,2,FALSE),IF('部屋別効果（直）'!L792="撤去",VLOOKUP('施設リストA-1（直営）'!M251,'（既設）調査結果'!$B$5:$C$1998,2,FALSE),0))</f>
        <v>86</v>
      </c>
      <c r="N792" s="29">
        <f>'施設リストA-1（直営）'!O251</f>
        <v>4</v>
      </c>
      <c r="O792" s="29">
        <f>'施設リストA-1（直営）'!P251</f>
        <v>0</v>
      </c>
      <c r="P792" s="30">
        <f>IF(O792="新設",VLOOKUP('施設リストA-1（直営）'!Q251,'（新設）照明器具'!$B$5:$C$1990,2,FALSE),IF('部屋別効果（直）'!O792="撤去",VLOOKUP('施設リストA-1（直営）'!Q251,'（既設）調査結果'!$B$5:$C$1998,2,FALSE),0))</f>
        <v>0</v>
      </c>
      <c r="Q792" s="29">
        <f>'施設リストA-1（直営）'!S251</f>
        <v>0</v>
      </c>
      <c r="R792" s="29">
        <f>'施設リストA-1（直営）'!T251</f>
        <v>0</v>
      </c>
      <c r="S792" s="30">
        <f>IF(R792="新設",VLOOKUP('施設リストA-1（直営）'!U251,'（新設）照明器具'!$B$5:$C$1990,2,FALSE),IF('部屋別効果（直）'!R792="撤去",VLOOKUP('施設リストA-1（直営）'!U251,'（既設）調査結果'!$B$5:$C$1998,2,FALSE),0))</f>
        <v>0</v>
      </c>
      <c r="T792" s="29">
        <f>'施設リストA-1（直営）'!W251</f>
        <v>0</v>
      </c>
      <c r="U792" s="29">
        <f>'施設リストA-1（直営）'!X251</f>
        <v>0</v>
      </c>
      <c r="V792" s="30">
        <f>IF(U792="新設",VLOOKUP('施設リストA-1（直営）'!Y251,'（新設）照明器具'!$B$5:$C$1990,2,FALSE),IF('部屋別効果（直）'!U792="撤去",VLOOKUP('施設リストA-1（直営）'!Y251,'（既設）調査結果'!$B$5:$C$1998,2,FALSE),0))</f>
        <v>0</v>
      </c>
      <c r="W792" s="29">
        <f>'施設リストA-1（直営）'!AA251</f>
        <v>0</v>
      </c>
      <c r="X792" s="29">
        <f>'施設リストA-1（直営）'!AB251</f>
        <v>0</v>
      </c>
      <c r="Y792" s="30">
        <f>IF(X792="新設",VLOOKUP('施設リストA-1（直営）'!AC251,'（新設）照明器具'!$B$5:$C$1990,2,FALSE),IF('部屋別効果（直）'!X792="撤去",VLOOKUP('施設リストA-1（直営）'!AC251,'（既設）調査結果'!$B$5:$C$1998,2,FALSE),0))</f>
        <v>0</v>
      </c>
      <c r="Z792" s="29">
        <f>'施設リストA-1（直営）'!AE251</f>
        <v>0</v>
      </c>
      <c r="AA792" s="29">
        <f>'施設リストA-1（直営）'!AF251</f>
        <v>0</v>
      </c>
      <c r="AB792" s="30">
        <f>IF(AA792="新設",VLOOKUP('施設リストA-1（直営）'!AG251,'（新設）照明器具'!$B$5:$C$1990,2,FALSE),IF('部屋別効果（直）'!AA792="撤去",VLOOKUP('施設リストA-1（直営）'!AG251,'（既設）調査結果'!$B$5:$C$1998,2,FALSE),0))</f>
        <v>0</v>
      </c>
      <c r="AC792" s="29">
        <f>'施設リストA-1（直営）'!AI251</f>
        <v>0</v>
      </c>
      <c r="AD792" s="29">
        <f>'施設リストA-1（直営）'!AJ251</f>
        <v>0</v>
      </c>
      <c r="AE792" s="30">
        <f>IF(AD792="新設",VLOOKUP('施設リストA-1（直営）'!AK251,'（新設）照明器具'!$B$5:$C$1990,2,FALSE),IF('部屋別効果（直）'!AD792="撤去",VLOOKUP('施設リストA-1（直営）'!AK251,'（既設）調査結果'!$B$5:$C$1998,2,FALSE),0))</f>
        <v>0</v>
      </c>
      <c r="AF792" s="29">
        <f>'施設リストA-1（直営）'!AM251</f>
        <v>0</v>
      </c>
      <c r="AG792" s="29">
        <f>'施設リストA-1（直営）'!AN251</f>
        <v>0</v>
      </c>
      <c r="AH792" s="30">
        <f>IF(AG792="新設",VLOOKUP('施設リストA-1（直営）'!AO251,'（新設）照明器具'!$B$5:$C$1990,2,FALSE),IF('部屋別効果（直）'!AG792="撤去",VLOOKUP('施設リストA-1（直営）'!AO251,'（既設）調査結果'!$B$5:$C$1998,2,FALSE),0))</f>
        <v>0</v>
      </c>
      <c r="AI792" s="29">
        <f>'施設リストA-1（直営）'!AQ251</f>
        <v>0</v>
      </c>
      <c r="AJ792" s="29">
        <f>'施設リストA-1（直営）'!AR251</f>
        <v>0</v>
      </c>
      <c r="AK792" s="30">
        <f>IF(AJ792="新設",VLOOKUP('施設リストA-1（直営）'!AS251,'（新設）照明器具'!$B$5:$C$1990,2,FALSE),IF('部屋別効果（直）'!AJ792="撤去",VLOOKUP('施設リストA-1（直営）'!AS251,'（既設）調査結果'!$B$5:$C$1998,2,FALSE),0))</f>
        <v>0</v>
      </c>
      <c r="AL792" s="29">
        <f>'施設リストA-1（直営）'!AU251</f>
        <v>0</v>
      </c>
    </row>
    <row r="793" spans="1:38" customFormat="1">
      <c r="A793" s="94"/>
      <c r="B793" s="16" t="e">
        <f>'施設リストA-1（直営）'!#REF!</f>
        <v>#REF!</v>
      </c>
      <c r="C793" s="14" t="e">
        <f>'施設リストA-1（直営）'!#REF!</f>
        <v>#REF!</v>
      </c>
      <c r="D793" s="94" t="e">
        <f>'施設リストA-1（直営）'!#REF!</f>
        <v>#REF!</v>
      </c>
      <c r="E793" s="20" t="e">
        <f>'施設リストA-1（直営）'!#REF!</f>
        <v>#REF!</v>
      </c>
      <c r="F793" s="20" t="e">
        <f>'施設リストA-1（直営）'!#REF!</f>
        <v>#REF!</v>
      </c>
      <c r="G793" s="13" t="e">
        <f>'施設リストA-1（直営）'!#REF!</f>
        <v>#REF!</v>
      </c>
      <c r="H793" s="28" t="e">
        <f t="shared" si="12"/>
        <v>#REF!</v>
      </c>
      <c r="I793" s="29" t="e">
        <f>'施設リストA-1（直営）'!#REF!</f>
        <v>#REF!</v>
      </c>
      <c r="J793" s="30" t="e">
        <f>IF(I793="新設",VLOOKUP('施設リストA-1（直営）'!#REF!,'（新設）照明器具'!$B$5:$C$1990,2,FALSE),IF('部屋別効果（直）'!I793="撤去",VLOOKUP('施設リストA-1（直営）'!#REF!,'（既設）調査結果'!$B$5:$C$1998,2,FALSE),0))</f>
        <v>#REF!</v>
      </c>
      <c r="K793" s="29" t="e">
        <f>'施設リストA-1（直営）'!#REF!</f>
        <v>#REF!</v>
      </c>
      <c r="L793" s="29" t="e">
        <f>'施設リストA-1（直営）'!#REF!</f>
        <v>#REF!</v>
      </c>
      <c r="M793" s="30" t="e">
        <f>IF(L793="新設",VLOOKUP('施設リストA-1（直営）'!#REF!,'（新設）照明器具'!$B$5:$C$1990,2,FALSE),IF('部屋別効果（直）'!L793="撤去",VLOOKUP('施設リストA-1（直営）'!#REF!,'（既設）調査結果'!$B$5:$C$1998,2,FALSE),0))</f>
        <v>#REF!</v>
      </c>
      <c r="N793" s="29" t="e">
        <f>'施設リストA-1（直営）'!#REF!</f>
        <v>#REF!</v>
      </c>
      <c r="O793" s="29" t="e">
        <f>'施設リストA-1（直営）'!#REF!</f>
        <v>#REF!</v>
      </c>
      <c r="P793" s="30" t="e">
        <f>IF(O793="新設",VLOOKUP('施設リストA-1（直営）'!#REF!,'（新設）照明器具'!$B$5:$C$1990,2,FALSE),IF('部屋別効果（直）'!O793="撤去",VLOOKUP('施設リストA-1（直営）'!#REF!,'（既設）調査結果'!$B$5:$C$1998,2,FALSE),0))</f>
        <v>#REF!</v>
      </c>
      <c r="Q793" s="29" t="e">
        <f>'施設リストA-1（直営）'!#REF!</f>
        <v>#REF!</v>
      </c>
      <c r="R793" s="29" t="e">
        <f>'施設リストA-1（直営）'!#REF!</f>
        <v>#REF!</v>
      </c>
      <c r="S793" s="30" t="e">
        <f>IF(R793="新設",VLOOKUP('施設リストA-1（直営）'!#REF!,'（新設）照明器具'!$B$5:$C$1990,2,FALSE),IF('部屋別効果（直）'!R793="撤去",VLOOKUP('施設リストA-1（直営）'!#REF!,'（既設）調査結果'!$B$5:$C$1998,2,FALSE),0))</f>
        <v>#REF!</v>
      </c>
      <c r="T793" s="29" t="e">
        <f>'施設リストA-1（直営）'!#REF!</f>
        <v>#REF!</v>
      </c>
      <c r="U793" s="29" t="e">
        <f>'施設リストA-1（直営）'!#REF!</f>
        <v>#REF!</v>
      </c>
      <c r="V793" s="30" t="e">
        <f>IF(U793="新設",VLOOKUP('施設リストA-1（直営）'!#REF!,'（新設）照明器具'!$B$5:$C$1990,2,FALSE),IF('部屋別効果（直）'!U793="撤去",VLOOKUP('施設リストA-1（直営）'!#REF!,'（既設）調査結果'!$B$5:$C$1998,2,FALSE),0))</f>
        <v>#REF!</v>
      </c>
      <c r="W793" s="29" t="e">
        <f>'施設リストA-1（直営）'!#REF!</f>
        <v>#REF!</v>
      </c>
      <c r="X793" s="29" t="e">
        <f>'施設リストA-1（直営）'!#REF!</f>
        <v>#REF!</v>
      </c>
      <c r="Y793" s="30" t="e">
        <f>IF(X793="新設",VLOOKUP('施設リストA-1（直営）'!#REF!,'（新設）照明器具'!$B$5:$C$1990,2,FALSE),IF('部屋別効果（直）'!X793="撤去",VLOOKUP('施設リストA-1（直営）'!#REF!,'（既設）調査結果'!$B$5:$C$1998,2,FALSE),0))</f>
        <v>#REF!</v>
      </c>
      <c r="Z793" s="29" t="e">
        <f>'施設リストA-1（直営）'!#REF!</f>
        <v>#REF!</v>
      </c>
      <c r="AA793" s="29" t="e">
        <f>'施設リストA-1（直営）'!#REF!</f>
        <v>#REF!</v>
      </c>
      <c r="AB793" s="30" t="e">
        <f>IF(AA793="新設",VLOOKUP('施設リストA-1（直営）'!#REF!,'（新設）照明器具'!$B$5:$C$1990,2,FALSE),IF('部屋別効果（直）'!AA793="撤去",VLOOKUP('施設リストA-1（直営）'!#REF!,'（既設）調査結果'!$B$5:$C$1998,2,FALSE),0))</f>
        <v>#REF!</v>
      </c>
      <c r="AC793" s="29" t="e">
        <f>'施設リストA-1（直営）'!#REF!</f>
        <v>#REF!</v>
      </c>
      <c r="AD793" s="29" t="e">
        <f>'施設リストA-1（直営）'!#REF!</f>
        <v>#REF!</v>
      </c>
      <c r="AE793" s="30" t="e">
        <f>IF(AD793="新設",VLOOKUP('施設リストA-1（直営）'!#REF!,'（新設）照明器具'!$B$5:$C$1990,2,FALSE),IF('部屋別効果（直）'!AD793="撤去",VLOOKUP('施設リストA-1（直営）'!#REF!,'（既設）調査結果'!$B$5:$C$1998,2,FALSE),0))</f>
        <v>#REF!</v>
      </c>
      <c r="AF793" s="29" t="e">
        <f>'施設リストA-1（直営）'!#REF!</f>
        <v>#REF!</v>
      </c>
      <c r="AG793" s="29" t="e">
        <f>'施設リストA-1（直営）'!#REF!</f>
        <v>#REF!</v>
      </c>
      <c r="AH793" s="30" t="e">
        <f>IF(AG793="新設",VLOOKUP('施設リストA-1（直営）'!#REF!,'（新設）照明器具'!$B$5:$C$1990,2,FALSE),IF('部屋別効果（直）'!AG793="撤去",VLOOKUP('施設リストA-1（直営）'!#REF!,'（既設）調査結果'!$B$5:$C$1998,2,FALSE),0))</f>
        <v>#REF!</v>
      </c>
      <c r="AI793" s="29" t="e">
        <f>'施設リストA-1（直営）'!#REF!</f>
        <v>#REF!</v>
      </c>
      <c r="AJ793" s="29" t="e">
        <f>'施設リストA-1（直営）'!#REF!</f>
        <v>#REF!</v>
      </c>
      <c r="AK793" s="30" t="e">
        <f>IF(AJ793="新設",VLOOKUP('施設リストA-1（直営）'!#REF!,'（新設）照明器具'!$B$5:$C$1990,2,FALSE),IF('部屋別効果（直）'!AJ793="撤去",VLOOKUP('施設リストA-1（直営）'!#REF!,'（既設）調査結果'!$B$5:$C$1998,2,FALSE),0))</f>
        <v>#REF!</v>
      </c>
      <c r="AL793" s="29" t="e">
        <f>'施設リストA-1（直営）'!#REF!</f>
        <v>#REF!</v>
      </c>
    </row>
    <row r="794" spans="1:38" customFormat="1">
      <c r="A794" s="94"/>
      <c r="B794" s="16" t="e">
        <f>'施設リストA-1（直営）'!#REF!</f>
        <v>#REF!</v>
      </c>
      <c r="C794" s="14" t="e">
        <f>'施設リストA-1（直営）'!#REF!</f>
        <v>#REF!</v>
      </c>
      <c r="D794" s="94" t="e">
        <f>'施設リストA-1（直営）'!#REF!</f>
        <v>#REF!</v>
      </c>
      <c r="E794" s="20" t="e">
        <f>'施設リストA-1（直営）'!#REF!</f>
        <v>#REF!</v>
      </c>
      <c r="F794" s="20" t="e">
        <f>'施設リストA-1（直営）'!#REF!</f>
        <v>#REF!</v>
      </c>
      <c r="G794" s="13" t="e">
        <f>'施設リストA-1（直営）'!#REF!</f>
        <v>#REF!</v>
      </c>
      <c r="H794" s="28" t="e">
        <f t="shared" si="12"/>
        <v>#REF!</v>
      </c>
      <c r="I794" s="29" t="e">
        <f>'施設リストA-1（直営）'!#REF!</f>
        <v>#REF!</v>
      </c>
      <c r="J794" s="30" t="e">
        <f>IF(I794="新設",VLOOKUP('施設リストA-1（直営）'!#REF!,'（新設）照明器具'!$B$5:$C$1990,2,FALSE),IF('部屋別効果（直）'!I794="撤去",VLOOKUP('施設リストA-1（直営）'!#REF!,'（既設）調査結果'!$B$5:$C$1998,2,FALSE),0))</f>
        <v>#REF!</v>
      </c>
      <c r="K794" s="29" t="e">
        <f>'施設リストA-1（直営）'!#REF!</f>
        <v>#REF!</v>
      </c>
      <c r="L794" s="29" t="e">
        <f>'施設リストA-1（直営）'!#REF!</f>
        <v>#REF!</v>
      </c>
      <c r="M794" s="30" t="e">
        <f>IF(L794="新設",VLOOKUP('施設リストA-1（直営）'!#REF!,'（新設）照明器具'!$B$5:$C$1990,2,FALSE),IF('部屋別効果（直）'!L794="撤去",VLOOKUP('施設リストA-1（直営）'!#REF!,'（既設）調査結果'!$B$5:$C$1998,2,FALSE),0))</f>
        <v>#REF!</v>
      </c>
      <c r="N794" s="29" t="e">
        <f>'施設リストA-1（直営）'!#REF!</f>
        <v>#REF!</v>
      </c>
      <c r="O794" s="29" t="e">
        <f>'施設リストA-1（直営）'!#REF!</f>
        <v>#REF!</v>
      </c>
      <c r="P794" s="30" t="e">
        <f>IF(O794="新設",VLOOKUP('施設リストA-1（直営）'!#REF!,'（新設）照明器具'!$B$5:$C$1990,2,FALSE),IF('部屋別効果（直）'!O794="撤去",VLOOKUP('施設リストA-1（直営）'!#REF!,'（既設）調査結果'!$B$5:$C$1998,2,FALSE),0))</f>
        <v>#REF!</v>
      </c>
      <c r="Q794" s="29" t="e">
        <f>'施設リストA-1（直営）'!#REF!</f>
        <v>#REF!</v>
      </c>
      <c r="R794" s="29" t="e">
        <f>'施設リストA-1（直営）'!#REF!</f>
        <v>#REF!</v>
      </c>
      <c r="S794" s="30" t="e">
        <f>IF(R794="新設",VLOOKUP('施設リストA-1（直営）'!#REF!,'（新設）照明器具'!$B$5:$C$1990,2,FALSE),IF('部屋別効果（直）'!R794="撤去",VLOOKUP('施設リストA-1（直営）'!#REF!,'（既設）調査結果'!$B$5:$C$1998,2,FALSE),0))</f>
        <v>#REF!</v>
      </c>
      <c r="T794" s="29" t="e">
        <f>'施設リストA-1（直営）'!#REF!</f>
        <v>#REF!</v>
      </c>
      <c r="U794" s="29" t="e">
        <f>'施設リストA-1（直営）'!#REF!</f>
        <v>#REF!</v>
      </c>
      <c r="V794" s="30" t="e">
        <f>IF(U794="新設",VLOOKUP('施設リストA-1（直営）'!#REF!,'（新設）照明器具'!$B$5:$C$1990,2,FALSE),IF('部屋別効果（直）'!U794="撤去",VLOOKUP('施設リストA-1（直営）'!#REF!,'（既設）調査結果'!$B$5:$C$1998,2,FALSE),0))</f>
        <v>#REF!</v>
      </c>
      <c r="W794" s="29" t="e">
        <f>'施設リストA-1（直営）'!#REF!</f>
        <v>#REF!</v>
      </c>
      <c r="X794" s="29" t="e">
        <f>'施設リストA-1（直営）'!#REF!</f>
        <v>#REF!</v>
      </c>
      <c r="Y794" s="30" t="e">
        <f>IF(X794="新設",VLOOKUP('施設リストA-1（直営）'!#REF!,'（新設）照明器具'!$B$5:$C$1990,2,FALSE),IF('部屋別効果（直）'!X794="撤去",VLOOKUP('施設リストA-1（直営）'!#REF!,'（既設）調査結果'!$B$5:$C$1998,2,FALSE),0))</f>
        <v>#REF!</v>
      </c>
      <c r="Z794" s="29" t="e">
        <f>'施設リストA-1（直営）'!#REF!</f>
        <v>#REF!</v>
      </c>
      <c r="AA794" s="29" t="e">
        <f>'施設リストA-1（直営）'!#REF!</f>
        <v>#REF!</v>
      </c>
      <c r="AB794" s="30" t="e">
        <f>IF(AA794="新設",VLOOKUP('施設リストA-1（直営）'!#REF!,'（新設）照明器具'!$B$5:$C$1990,2,FALSE),IF('部屋別効果（直）'!AA794="撤去",VLOOKUP('施設リストA-1（直営）'!#REF!,'（既設）調査結果'!$B$5:$C$1998,2,FALSE),0))</f>
        <v>#REF!</v>
      </c>
      <c r="AC794" s="29" t="e">
        <f>'施設リストA-1（直営）'!#REF!</f>
        <v>#REF!</v>
      </c>
      <c r="AD794" s="29" t="e">
        <f>'施設リストA-1（直営）'!#REF!</f>
        <v>#REF!</v>
      </c>
      <c r="AE794" s="30" t="e">
        <f>IF(AD794="新設",VLOOKUP('施設リストA-1（直営）'!#REF!,'（新設）照明器具'!$B$5:$C$1990,2,FALSE),IF('部屋別効果（直）'!AD794="撤去",VLOOKUP('施設リストA-1（直営）'!#REF!,'（既設）調査結果'!$B$5:$C$1998,2,FALSE),0))</f>
        <v>#REF!</v>
      </c>
      <c r="AF794" s="29" t="e">
        <f>'施設リストA-1（直営）'!#REF!</f>
        <v>#REF!</v>
      </c>
      <c r="AG794" s="29" t="e">
        <f>'施設リストA-1（直営）'!#REF!</f>
        <v>#REF!</v>
      </c>
      <c r="AH794" s="30" t="e">
        <f>IF(AG794="新設",VLOOKUP('施設リストA-1（直営）'!#REF!,'（新設）照明器具'!$B$5:$C$1990,2,FALSE),IF('部屋別効果（直）'!AG794="撤去",VLOOKUP('施設リストA-1（直営）'!#REF!,'（既設）調査結果'!$B$5:$C$1998,2,FALSE),0))</f>
        <v>#REF!</v>
      </c>
      <c r="AI794" s="29" t="e">
        <f>'施設リストA-1（直営）'!#REF!</f>
        <v>#REF!</v>
      </c>
      <c r="AJ794" s="29" t="e">
        <f>'施設リストA-1（直営）'!#REF!</f>
        <v>#REF!</v>
      </c>
      <c r="AK794" s="30" t="e">
        <f>IF(AJ794="新設",VLOOKUP('施設リストA-1（直営）'!#REF!,'（新設）照明器具'!$B$5:$C$1990,2,FALSE),IF('部屋別効果（直）'!AJ794="撤去",VLOOKUP('施設リストA-1（直営）'!#REF!,'（既設）調査結果'!$B$5:$C$1998,2,FALSE),0))</f>
        <v>#REF!</v>
      </c>
      <c r="AL794" s="29" t="e">
        <f>'施設リストA-1（直営）'!#REF!</f>
        <v>#REF!</v>
      </c>
    </row>
    <row r="795" spans="1:38" customFormat="1">
      <c r="A795" s="94"/>
      <c r="B795" s="16" t="e">
        <f>'施設リストA-1（直営）'!#REF!</f>
        <v>#REF!</v>
      </c>
      <c r="C795" s="14" t="e">
        <f>'施設リストA-1（直営）'!#REF!</f>
        <v>#REF!</v>
      </c>
      <c r="D795" s="94" t="e">
        <f>'施設リストA-1（直営）'!#REF!</f>
        <v>#REF!</v>
      </c>
      <c r="E795" s="20" t="e">
        <f>'施設リストA-1（直営）'!#REF!</f>
        <v>#REF!</v>
      </c>
      <c r="F795" s="20" t="e">
        <f>'施設リストA-1（直営）'!#REF!</f>
        <v>#REF!</v>
      </c>
      <c r="G795" s="13" t="e">
        <f>'施設リストA-1（直営）'!#REF!</f>
        <v>#REF!</v>
      </c>
      <c r="H795" s="28" t="e">
        <f t="shared" si="12"/>
        <v>#REF!</v>
      </c>
      <c r="I795" s="29" t="e">
        <f>'施設リストA-1（直営）'!#REF!</f>
        <v>#REF!</v>
      </c>
      <c r="J795" s="30" t="e">
        <f>IF(I795="新設",VLOOKUP('施設リストA-1（直営）'!#REF!,'（新設）照明器具'!$B$5:$C$1990,2,FALSE),IF('部屋別効果（直）'!I795="撤去",VLOOKUP('施設リストA-1（直営）'!#REF!,'（既設）調査結果'!$B$5:$C$1998,2,FALSE),0))</f>
        <v>#REF!</v>
      </c>
      <c r="K795" s="29" t="e">
        <f>'施設リストA-1（直営）'!#REF!</f>
        <v>#REF!</v>
      </c>
      <c r="L795" s="29" t="e">
        <f>'施設リストA-1（直営）'!#REF!</f>
        <v>#REF!</v>
      </c>
      <c r="M795" s="30" t="e">
        <f>IF(L795="新設",VLOOKUP('施設リストA-1（直営）'!#REF!,'（新設）照明器具'!$B$5:$C$1990,2,FALSE),IF('部屋別効果（直）'!L795="撤去",VLOOKUP('施設リストA-1（直営）'!#REF!,'（既設）調査結果'!$B$5:$C$1998,2,FALSE),0))</f>
        <v>#REF!</v>
      </c>
      <c r="N795" s="29" t="e">
        <f>'施設リストA-1（直営）'!#REF!</f>
        <v>#REF!</v>
      </c>
      <c r="O795" s="29" t="e">
        <f>'施設リストA-1（直営）'!#REF!</f>
        <v>#REF!</v>
      </c>
      <c r="P795" s="30" t="e">
        <f>IF(O795="新設",VLOOKUP('施設リストA-1（直営）'!#REF!,'（新設）照明器具'!$B$5:$C$1990,2,FALSE),IF('部屋別効果（直）'!O795="撤去",VLOOKUP('施設リストA-1（直営）'!#REF!,'（既設）調査結果'!$B$5:$C$1998,2,FALSE),0))</f>
        <v>#REF!</v>
      </c>
      <c r="Q795" s="29" t="e">
        <f>'施設リストA-1（直営）'!#REF!</f>
        <v>#REF!</v>
      </c>
      <c r="R795" s="29" t="e">
        <f>'施設リストA-1（直営）'!#REF!</f>
        <v>#REF!</v>
      </c>
      <c r="S795" s="30" t="e">
        <f>IF(R795="新設",VLOOKUP('施設リストA-1（直営）'!#REF!,'（新設）照明器具'!$B$5:$C$1990,2,FALSE),IF('部屋別効果（直）'!R795="撤去",VLOOKUP('施設リストA-1（直営）'!#REF!,'（既設）調査結果'!$B$5:$C$1998,2,FALSE),0))</f>
        <v>#REF!</v>
      </c>
      <c r="T795" s="29" t="e">
        <f>'施設リストA-1（直営）'!#REF!</f>
        <v>#REF!</v>
      </c>
      <c r="U795" s="29" t="e">
        <f>'施設リストA-1（直営）'!#REF!</f>
        <v>#REF!</v>
      </c>
      <c r="V795" s="30" t="e">
        <f>IF(U795="新設",VLOOKUP('施設リストA-1（直営）'!#REF!,'（新設）照明器具'!$B$5:$C$1990,2,FALSE),IF('部屋別効果（直）'!U795="撤去",VLOOKUP('施設リストA-1（直営）'!#REF!,'（既設）調査結果'!$B$5:$C$1998,2,FALSE),0))</f>
        <v>#REF!</v>
      </c>
      <c r="W795" s="29" t="e">
        <f>'施設リストA-1（直営）'!#REF!</f>
        <v>#REF!</v>
      </c>
      <c r="X795" s="29" t="e">
        <f>'施設リストA-1（直営）'!#REF!</f>
        <v>#REF!</v>
      </c>
      <c r="Y795" s="30" t="e">
        <f>IF(X795="新設",VLOOKUP('施設リストA-1（直営）'!#REF!,'（新設）照明器具'!$B$5:$C$1990,2,FALSE),IF('部屋別効果（直）'!X795="撤去",VLOOKUP('施設リストA-1（直営）'!#REF!,'（既設）調査結果'!$B$5:$C$1998,2,FALSE),0))</f>
        <v>#REF!</v>
      </c>
      <c r="Z795" s="29" t="e">
        <f>'施設リストA-1（直営）'!#REF!</f>
        <v>#REF!</v>
      </c>
      <c r="AA795" s="29" t="e">
        <f>'施設リストA-1（直営）'!#REF!</f>
        <v>#REF!</v>
      </c>
      <c r="AB795" s="30" t="e">
        <f>IF(AA795="新設",VLOOKUP('施設リストA-1（直営）'!#REF!,'（新設）照明器具'!$B$5:$C$1990,2,FALSE),IF('部屋別効果（直）'!AA795="撤去",VLOOKUP('施設リストA-1（直営）'!#REF!,'（既設）調査結果'!$B$5:$C$1998,2,FALSE),0))</f>
        <v>#REF!</v>
      </c>
      <c r="AC795" s="29" t="e">
        <f>'施設リストA-1（直営）'!#REF!</f>
        <v>#REF!</v>
      </c>
      <c r="AD795" s="29" t="e">
        <f>'施設リストA-1（直営）'!#REF!</f>
        <v>#REF!</v>
      </c>
      <c r="AE795" s="30" t="e">
        <f>IF(AD795="新設",VLOOKUP('施設リストA-1（直営）'!#REF!,'（新設）照明器具'!$B$5:$C$1990,2,FALSE),IF('部屋別効果（直）'!AD795="撤去",VLOOKUP('施設リストA-1（直営）'!#REF!,'（既設）調査結果'!$B$5:$C$1998,2,FALSE),0))</f>
        <v>#REF!</v>
      </c>
      <c r="AF795" s="29" t="e">
        <f>'施設リストA-1（直営）'!#REF!</f>
        <v>#REF!</v>
      </c>
      <c r="AG795" s="29" t="e">
        <f>'施設リストA-1（直営）'!#REF!</f>
        <v>#REF!</v>
      </c>
      <c r="AH795" s="30" t="e">
        <f>IF(AG795="新設",VLOOKUP('施設リストA-1（直営）'!#REF!,'（新設）照明器具'!$B$5:$C$1990,2,FALSE),IF('部屋別効果（直）'!AG795="撤去",VLOOKUP('施設リストA-1（直営）'!#REF!,'（既設）調査結果'!$B$5:$C$1998,2,FALSE),0))</f>
        <v>#REF!</v>
      </c>
      <c r="AI795" s="29" t="e">
        <f>'施設リストA-1（直営）'!#REF!</f>
        <v>#REF!</v>
      </c>
      <c r="AJ795" s="29" t="e">
        <f>'施設リストA-1（直営）'!#REF!</f>
        <v>#REF!</v>
      </c>
      <c r="AK795" s="30" t="e">
        <f>IF(AJ795="新設",VLOOKUP('施設リストA-1（直営）'!#REF!,'（新設）照明器具'!$B$5:$C$1990,2,FALSE),IF('部屋別効果（直）'!AJ795="撤去",VLOOKUP('施設リストA-1（直営）'!#REF!,'（既設）調査結果'!$B$5:$C$1998,2,FALSE),0))</f>
        <v>#REF!</v>
      </c>
      <c r="AL795" s="29" t="e">
        <f>'施設リストA-1（直営）'!#REF!</f>
        <v>#REF!</v>
      </c>
    </row>
    <row r="796" spans="1:38" customFormat="1">
      <c r="A796" s="94"/>
      <c r="B796" s="16" t="e">
        <f>'施設リストA-1（直営）'!#REF!</f>
        <v>#REF!</v>
      </c>
      <c r="C796" s="14" t="e">
        <f>'施設リストA-1（直営）'!#REF!</f>
        <v>#REF!</v>
      </c>
      <c r="D796" s="94" t="e">
        <f>'施設リストA-1（直営）'!#REF!</f>
        <v>#REF!</v>
      </c>
      <c r="E796" s="20" t="e">
        <f>'施設リストA-1（直営）'!#REF!</f>
        <v>#REF!</v>
      </c>
      <c r="F796" s="20" t="e">
        <f>'施設リストA-1（直営）'!#REF!</f>
        <v>#REF!</v>
      </c>
      <c r="G796" s="13" t="e">
        <f>'施設リストA-1（直営）'!#REF!</f>
        <v>#REF!</v>
      </c>
      <c r="H796" s="28" t="e">
        <f t="shared" si="12"/>
        <v>#REF!</v>
      </c>
      <c r="I796" s="29" t="e">
        <f>'施設リストA-1（直営）'!#REF!</f>
        <v>#REF!</v>
      </c>
      <c r="J796" s="30" t="e">
        <f>IF(I796="新設",VLOOKUP('施設リストA-1（直営）'!#REF!,'（新設）照明器具'!$B$5:$C$1990,2,FALSE),IF('部屋別効果（直）'!I796="撤去",VLOOKUP('施設リストA-1（直営）'!#REF!,'（既設）調査結果'!$B$5:$C$1998,2,FALSE),0))</f>
        <v>#REF!</v>
      </c>
      <c r="K796" s="29" t="e">
        <f>'施設リストA-1（直営）'!#REF!</f>
        <v>#REF!</v>
      </c>
      <c r="L796" s="29" t="e">
        <f>'施設リストA-1（直営）'!#REF!</f>
        <v>#REF!</v>
      </c>
      <c r="M796" s="30" t="e">
        <f>IF(L796="新設",VLOOKUP('施設リストA-1（直営）'!#REF!,'（新設）照明器具'!$B$5:$C$1990,2,FALSE),IF('部屋別効果（直）'!L796="撤去",VLOOKUP('施設リストA-1（直営）'!#REF!,'（既設）調査結果'!$B$5:$C$1998,2,FALSE),0))</f>
        <v>#REF!</v>
      </c>
      <c r="N796" s="29" t="e">
        <f>'施設リストA-1（直営）'!#REF!</f>
        <v>#REF!</v>
      </c>
      <c r="O796" s="29" t="e">
        <f>'施設リストA-1（直営）'!#REF!</f>
        <v>#REF!</v>
      </c>
      <c r="P796" s="30" t="e">
        <f>IF(O796="新設",VLOOKUP('施設リストA-1（直営）'!#REF!,'（新設）照明器具'!$B$5:$C$1990,2,FALSE),IF('部屋別効果（直）'!O796="撤去",VLOOKUP('施設リストA-1（直営）'!#REF!,'（既設）調査結果'!$B$5:$C$1998,2,FALSE),0))</f>
        <v>#REF!</v>
      </c>
      <c r="Q796" s="29" t="e">
        <f>'施設リストA-1（直営）'!#REF!</f>
        <v>#REF!</v>
      </c>
      <c r="R796" s="29" t="e">
        <f>'施設リストA-1（直営）'!#REF!</f>
        <v>#REF!</v>
      </c>
      <c r="S796" s="30" t="e">
        <f>IF(R796="新設",VLOOKUP('施設リストA-1（直営）'!#REF!,'（新設）照明器具'!$B$5:$C$1990,2,FALSE),IF('部屋別効果（直）'!R796="撤去",VLOOKUP('施設リストA-1（直営）'!#REF!,'（既設）調査結果'!$B$5:$C$1998,2,FALSE),0))</f>
        <v>#REF!</v>
      </c>
      <c r="T796" s="29" t="e">
        <f>'施設リストA-1（直営）'!#REF!</f>
        <v>#REF!</v>
      </c>
      <c r="U796" s="29" t="e">
        <f>'施設リストA-1（直営）'!#REF!</f>
        <v>#REF!</v>
      </c>
      <c r="V796" s="30" t="e">
        <f>IF(U796="新設",VLOOKUP('施設リストA-1（直営）'!#REF!,'（新設）照明器具'!$B$5:$C$1990,2,FALSE),IF('部屋別効果（直）'!U796="撤去",VLOOKUP('施設リストA-1（直営）'!#REF!,'（既設）調査結果'!$B$5:$C$1998,2,FALSE),0))</f>
        <v>#REF!</v>
      </c>
      <c r="W796" s="29" t="e">
        <f>'施設リストA-1（直営）'!#REF!</f>
        <v>#REF!</v>
      </c>
      <c r="X796" s="29" t="e">
        <f>'施設リストA-1（直営）'!#REF!</f>
        <v>#REF!</v>
      </c>
      <c r="Y796" s="30" t="e">
        <f>IF(X796="新設",VLOOKUP('施設リストA-1（直営）'!#REF!,'（新設）照明器具'!$B$5:$C$1990,2,FALSE),IF('部屋別効果（直）'!X796="撤去",VLOOKUP('施設リストA-1（直営）'!#REF!,'（既設）調査結果'!$B$5:$C$1998,2,FALSE),0))</f>
        <v>#REF!</v>
      </c>
      <c r="Z796" s="29" t="e">
        <f>'施設リストA-1（直営）'!#REF!</f>
        <v>#REF!</v>
      </c>
      <c r="AA796" s="29" t="e">
        <f>'施設リストA-1（直営）'!#REF!</f>
        <v>#REF!</v>
      </c>
      <c r="AB796" s="30" t="e">
        <f>IF(AA796="新設",VLOOKUP('施設リストA-1（直営）'!#REF!,'（新設）照明器具'!$B$5:$C$1990,2,FALSE),IF('部屋別効果（直）'!AA796="撤去",VLOOKUP('施設リストA-1（直営）'!#REF!,'（既設）調査結果'!$B$5:$C$1998,2,FALSE),0))</f>
        <v>#REF!</v>
      </c>
      <c r="AC796" s="29" t="e">
        <f>'施設リストA-1（直営）'!#REF!</f>
        <v>#REF!</v>
      </c>
      <c r="AD796" s="29" t="e">
        <f>'施設リストA-1（直営）'!#REF!</f>
        <v>#REF!</v>
      </c>
      <c r="AE796" s="30" t="e">
        <f>IF(AD796="新設",VLOOKUP('施設リストA-1（直営）'!#REF!,'（新設）照明器具'!$B$5:$C$1990,2,FALSE),IF('部屋別効果（直）'!AD796="撤去",VLOOKUP('施設リストA-1（直営）'!#REF!,'（既設）調査結果'!$B$5:$C$1998,2,FALSE),0))</f>
        <v>#REF!</v>
      </c>
      <c r="AF796" s="29" t="e">
        <f>'施設リストA-1（直営）'!#REF!</f>
        <v>#REF!</v>
      </c>
      <c r="AG796" s="29" t="e">
        <f>'施設リストA-1（直営）'!#REF!</f>
        <v>#REF!</v>
      </c>
      <c r="AH796" s="30" t="e">
        <f>IF(AG796="新設",VLOOKUP('施設リストA-1（直営）'!#REF!,'（新設）照明器具'!$B$5:$C$1990,2,FALSE),IF('部屋別効果（直）'!AG796="撤去",VLOOKUP('施設リストA-1（直営）'!#REF!,'（既設）調査結果'!$B$5:$C$1998,2,FALSE),0))</f>
        <v>#REF!</v>
      </c>
      <c r="AI796" s="29" t="e">
        <f>'施設リストA-1（直営）'!#REF!</f>
        <v>#REF!</v>
      </c>
      <c r="AJ796" s="29" t="e">
        <f>'施設リストA-1（直営）'!#REF!</f>
        <v>#REF!</v>
      </c>
      <c r="AK796" s="30" t="e">
        <f>IF(AJ796="新設",VLOOKUP('施設リストA-1（直営）'!#REF!,'（新設）照明器具'!$B$5:$C$1990,2,FALSE),IF('部屋別効果（直）'!AJ796="撤去",VLOOKUP('施設リストA-1（直営）'!#REF!,'（既設）調査結果'!$B$5:$C$1998,2,FALSE),0))</f>
        <v>#REF!</v>
      </c>
      <c r="AL796" s="29" t="e">
        <f>'施設リストA-1（直営）'!#REF!</f>
        <v>#REF!</v>
      </c>
    </row>
    <row r="797" spans="1:38" customFormat="1">
      <c r="A797" s="94"/>
      <c r="B797" s="16" t="e">
        <f>'施設リストA-1（直営）'!#REF!</f>
        <v>#REF!</v>
      </c>
      <c r="C797" s="14" t="e">
        <f>'施設リストA-1（直営）'!#REF!</f>
        <v>#REF!</v>
      </c>
      <c r="D797" s="94" t="e">
        <f>'施設リストA-1（直営）'!#REF!</f>
        <v>#REF!</v>
      </c>
      <c r="E797" s="20" t="e">
        <f>'施設リストA-1（直営）'!#REF!</f>
        <v>#REF!</v>
      </c>
      <c r="F797" s="20" t="e">
        <f>'施設リストA-1（直営）'!#REF!</f>
        <v>#REF!</v>
      </c>
      <c r="G797" s="13" t="e">
        <f>'施設リストA-1（直営）'!#REF!</f>
        <v>#REF!</v>
      </c>
      <c r="H797" s="28" t="e">
        <f t="shared" si="12"/>
        <v>#REF!</v>
      </c>
      <c r="I797" s="29" t="e">
        <f>'施設リストA-1（直営）'!#REF!</f>
        <v>#REF!</v>
      </c>
      <c r="J797" s="30" t="e">
        <f>IF(I797="新設",VLOOKUP('施設リストA-1（直営）'!#REF!,'（新設）照明器具'!$B$5:$C$1990,2,FALSE),IF('部屋別効果（直）'!I797="撤去",VLOOKUP('施設リストA-1（直営）'!#REF!,'（既設）調査結果'!$B$5:$C$1998,2,FALSE),0))</f>
        <v>#REF!</v>
      </c>
      <c r="K797" s="29" t="e">
        <f>'施設リストA-1（直営）'!#REF!</f>
        <v>#REF!</v>
      </c>
      <c r="L797" s="29" t="e">
        <f>'施設リストA-1（直営）'!#REF!</f>
        <v>#REF!</v>
      </c>
      <c r="M797" s="30" t="e">
        <f>IF(L797="新設",VLOOKUP('施設リストA-1（直営）'!#REF!,'（新設）照明器具'!$B$5:$C$1990,2,FALSE),IF('部屋別効果（直）'!L797="撤去",VLOOKUP('施設リストA-1（直営）'!#REF!,'（既設）調査結果'!$B$5:$C$1998,2,FALSE),0))</f>
        <v>#REF!</v>
      </c>
      <c r="N797" s="29" t="e">
        <f>'施設リストA-1（直営）'!#REF!</f>
        <v>#REF!</v>
      </c>
      <c r="O797" s="29" t="e">
        <f>'施設リストA-1（直営）'!#REF!</f>
        <v>#REF!</v>
      </c>
      <c r="P797" s="30" t="e">
        <f>IF(O797="新設",VLOOKUP('施設リストA-1（直営）'!#REF!,'（新設）照明器具'!$B$5:$C$1990,2,FALSE),IF('部屋別効果（直）'!O797="撤去",VLOOKUP('施設リストA-1（直営）'!#REF!,'（既設）調査結果'!$B$5:$C$1998,2,FALSE),0))</f>
        <v>#REF!</v>
      </c>
      <c r="Q797" s="29" t="e">
        <f>'施設リストA-1（直営）'!#REF!</f>
        <v>#REF!</v>
      </c>
      <c r="R797" s="29" t="e">
        <f>'施設リストA-1（直営）'!#REF!</f>
        <v>#REF!</v>
      </c>
      <c r="S797" s="30" t="e">
        <f>IF(R797="新設",VLOOKUP('施設リストA-1（直営）'!#REF!,'（新設）照明器具'!$B$5:$C$1990,2,FALSE),IF('部屋別効果（直）'!R797="撤去",VLOOKUP('施設リストA-1（直営）'!#REF!,'（既設）調査結果'!$B$5:$C$1998,2,FALSE),0))</f>
        <v>#REF!</v>
      </c>
      <c r="T797" s="29" t="e">
        <f>'施設リストA-1（直営）'!#REF!</f>
        <v>#REF!</v>
      </c>
      <c r="U797" s="29" t="e">
        <f>'施設リストA-1（直営）'!#REF!</f>
        <v>#REF!</v>
      </c>
      <c r="V797" s="30" t="e">
        <f>IF(U797="新設",VLOOKUP('施設リストA-1（直営）'!#REF!,'（新設）照明器具'!$B$5:$C$1990,2,FALSE),IF('部屋別効果（直）'!U797="撤去",VLOOKUP('施設リストA-1（直営）'!#REF!,'（既設）調査結果'!$B$5:$C$1998,2,FALSE),0))</f>
        <v>#REF!</v>
      </c>
      <c r="W797" s="29" t="e">
        <f>'施設リストA-1（直営）'!#REF!</f>
        <v>#REF!</v>
      </c>
      <c r="X797" s="29" t="e">
        <f>'施設リストA-1（直営）'!#REF!</f>
        <v>#REF!</v>
      </c>
      <c r="Y797" s="30" t="e">
        <f>IF(X797="新設",VLOOKUP('施設リストA-1（直営）'!#REF!,'（新設）照明器具'!$B$5:$C$1990,2,FALSE),IF('部屋別効果（直）'!X797="撤去",VLOOKUP('施設リストA-1（直営）'!#REF!,'（既設）調査結果'!$B$5:$C$1998,2,FALSE),0))</f>
        <v>#REF!</v>
      </c>
      <c r="Z797" s="29" t="e">
        <f>'施設リストA-1（直営）'!#REF!</f>
        <v>#REF!</v>
      </c>
      <c r="AA797" s="29" t="e">
        <f>'施設リストA-1（直営）'!#REF!</f>
        <v>#REF!</v>
      </c>
      <c r="AB797" s="30" t="e">
        <f>IF(AA797="新設",VLOOKUP('施設リストA-1（直営）'!#REF!,'（新設）照明器具'!$B$5:$C$1990,2,FALSE),IF('部屋別効果（直）'!AA797="撤去",VLOOKUP('施設リストA-1（直営）'!#REF!,'（既設）調査結果'!$B$5:$C$1998,2,FALSE),0))</f>
        <v>#REF!</v>
      </c>
      <c r="AC797" s="29" t="e">
        <f>'施設リストA-1（直営）'!#REF!</f>
        <v>#REF!</v>
      </c>
      <c r="AD797" s="29" t="e">
        <f>'施設リストA-1（直営）'!#REF!</f>
        <v>#REF!</v>
      </c>
      <c r="AE797" s="30" t="e">
        <f>IF(AD797="新設",VLOOKUP('施設リストA-1（直営）'!#REF!,'（新設）照明器具'!$B$5:$C$1990,2,FALSE),IF('部屋別効果（直）'!AD797="撤去",VLOOKUP('施設リストA-1（直営）'!#REF!,'（既設）調査結果'!$B$5:$C$1998,2,FALSE),0))</f>
        <v>#REF!</v>
      </c>
      <c r="AF797" s="29" t="e">
        <f>'施設リストA-1（直営）'!#REF!</f>
        <v>#REF!</v>
      </c>
      <c r="AG797" s="29" t="e">
        <f>'施設リストA-1（直営）'!#REF!</f>
        <v>#REF!</v>
      </c>
      <c r="AH797" s="30" t="e">
        <f>IF(AG797="新設",VLOOKUP('施設リストA-1（直営）'!#REF!,'（新設）照明器具'!$B$5:$C$1990,2,FALSE),IF('部屋別効果（直）'!AG797="撤去",VLOOKUP('施設リストA-1（直営）'!#REF!,'（既設）調査結果'!$B$5:$C$1998,2,FALSE),0))</f>
        <v>#REF!</v>
      </c>
      <c r="AI797" s="29" t="e">
        <f>'施設リストA-1（直営）'!#REF!</f>
        <v>#REF!</v>
      </c>
      <c r="AJ797" s="29" t="e">
        <f>'施設リストA-1（直営）'!#REF!</f>
        <v>#REF!</v>
      </c>
      <c r="AK797" s="30" t="e">
        <f>IF(AJ797="新設",VLOOKUP('施設リストA-1（直営）'!#REF!,'（新設）照明器具'!$B$5:$C$1990,2,FALSE),IF('部屋別効果（直）'!AJ797="撤去",VLOOKUP('施設リストA-1（直営）'!#REF!,'（既設）調査結果'!$B$5:$C$1998,2,FALSE),0))</f>
        <v>#REF!</v>
      </c>
      <c r="AL797" s="29" t="e">
        <f>'施設リストA-1（直営）'!#REF!</f>
        <v>#REF!</v>
      </c>
    </row>
    <row r="798" spans="1:38" customFormat="1">
      <c r="A798" s="94"/>
      <c r="B798" s="16" t="e">
        <f>'施設リストA-1（直営）'!#REF!</f>
        <v>#REF!</v>
      </c>
      <c r="C798" s="14" t="e">
        <f>'施設リストA-1（直営）'!#REF!</f>
        <v>#REF!</v>
      </c>
      <c r="D798" s="94" t="e">
        <f>'施設リストA-1（直営）'!#REF!</f>
        <v>#REF!</v>
      </c>
      <c r="E798" s="20" t="e">
        <f>'施設リストA-1（直営）'!#REF!</f>
        <v>#REF!</v>
      </c>
      <c r="F798" s="20" t="e">
        <f>'施設リストA-1（直営）'!#REF!</f>
        <v>#REF!</v>
      </c>
      <c r="G798" s="13" t="e">
        <f>'施設リストA-1（直営）'!#REF!</f>
        <v>#REF!</v>
      </c>
      <c r="H798" s="28" t="e">
        <f t="shared" si="12"/>
        <v>#REF!</v>
      </c>
      <c r="I798" s="29" t="e">
        <f>'施設リストA-1（直営）'!#REF!</f>
        <v>#REF!</v>
      </c>
      <c r="J798" s="30" t="e">
        <f>IF(I798="新設",VLOOKUP('施設リストA-1（直営）'!#REF!,'（新設）照明器具'!$B$5:$C$1990,2,FALSE),IF('部屋別効果（直）'!I798="撤去",VLOOKUP('施設リストA-1（直営）'!#REF!,'（既設）調査結果'!$B$5:$C$1998,2,FALSE),0))</f>
        <v>#REF!</v>
      </c>
      <c r="K798" s="29" t="e">
        <f>'施設リストA-1（直営）'!#REF!</f>
        <v>#REF!</v>
      </c>
      <c r="L798" s="29" t="e">
        <f>'施設リストA-1（直営）'!#REF!</f>
        <v>#REF!</v>
      </c>
      <c r="M798" s="30" t="e">
        <f>IF(L798="新設",VLOOKUP('施設リストA-1（直営）'!#REF!,'（新設）照明器具'!$B$5:$C$1990,2,FALSE),IF('部屋別効果（直）'!L798="撤去",VLOOKUP('施設リストA-1（直営）'!#REF!,'（既設）調査結果'!$B$5:$C$1998,2,FALSE),0))</f>
        <v>#REF!</v>
      </c>
      <c r="N798" s="29" t="e">
        <f>'施設リストA-1（直営）'!#REF!</f>
        <v>#REF!</v>
      </c>
      <c r="O798" s="29" t="e">
        <f>'施設リストA-1（直営）'!#REF!</f>
        <v>#REF!</v>
      </c>
      <c r="P798" s="30" t="e">
        <f>IF(O798="新設",VLOOKUP('施設リストA-1（直営）'!#REF!,'（新設）照明器具'!$B$5:$C$1990,2,FALSE),IF('部屋別効果（直）'!O798="撤去",VLOOKUP('施設リストA-1（直営）'!#REF!,'（既設）調査結果'!$B$5:$C$1998,2,FALSE),0))</f>
        <v>#REF!</v>
      </c>
      <c r="Q798" s="29" t="e">
        <f>'施設リストA-1（直営）'!#REF!</f>
        <v>#REF!</v>
      </c>
      <c r="R798" s="29" t="e">
        <f>'施設リストA-1（直営）'!#REF!</f>
        <v>#REF!</v>
      </c>
      <c r="S798" s="30" t="e">
        <f>IF(R798="新設",VLOOKUP('施設リストA-1（直営）'!#REF!,'（新設）照明器具'!$B$5:$C$1990,2,FALSE),IF('部屋別効果（直）'!R798="撤去",VLOOKUP('施設リストA-1（直営）'!#REF!,'（既設）調査結果'!$B$5:$C$1998,2,FALSE),0))</f>
        <v>#REF!</v>
      </c>
      <c r="T798" s="29" t="e">
        <f>'施設リストA-1（直営）'!#REF!</f>
        <v>#REF!</v>
      </c>
      <c r="U798" s="29" t="e">
        <f>'施設リストA-1（直営）'!#REF!</f>
        <v>#REF!</v>
      </c>
      <c r="V798" s="30" t="e">
        <f>IF(U798="新設",VLOOKUP('施設リストA-1（直営）'!#REF!,'（新設）照明器具'!$B$5:$C$1990,2,FALSE),IF('部屋別効果（直）'!U798="撤去",VLOOKUP('施設リストA-1（直営）'!#REF!,'（既設）調査結果'!$B$5:$C$1998,2,FALSE),0))</f>
        <v>#REF!</v>
      </c>
      <c r="W798" s="29" t="e">
        <f>'施設リストA-1（直営）'!#REF!</f>
        <v>#REF!</v>
      </c>
      <c r="X798" s="29" t="e">
        <f>'施設リストA-1（直営）'!#REF!</f>
        <v>#REF!</v>
      </c>
      <c r="Y798" s="30" t="e">
        <f>IF(X798="新設",VLOOKUP('施設リストA-1（直営）'!#REF!,'（新設）照明器具'!$B$5:$C$1990,2,FALSE),IF('部屋別効果（直）'!X798="撤去",VLOOKUP('施設リストA-1（直営）'!#REF!,'（既設）調査結果'!$B$5:$C$1998,2,FALSE),0))</f>
        <v>#REF!</v>
      </c>
      <c r="Z798" s="29" t="e">
        <f>'施設リストA-1（直営）'!#REF!</f>
        <v>#REF!</v>
      </c>
      <c r="AA798" s="29" t="e">
        <f>'施設リストA-1（直営）'!#REF!</f>
        <v>#REF!</v>
      </c>
      <c r="AB798" s="30" t="e">
        <f>IF(AA798="新設",VLOOKUP('施設リストA-1（直営）'!#REF!,'（新設）照明器具'!$B$5:$C$1990,2,FALSE),IF('部屋別効果（直）'!AA798="撤去",VLOOKUP('施設リストA-1（直営）'!#REF!,'（既設）調査結果'!$B$5:$C$1998,2,FALSE),0))</f>
        <v>#REF!</v>
      </c>
      <c r="AC798" s="29" t="e">
        <f>'施設リストA-1（直営）'!#REF!</f>
        <v>#REF!</v>
      </c>
      <c r="AD798" s="29" t="e">
        <f>'施設リストA-1（直営）'!#REF!</f>
        <v>#REF!</v>
      </c>
      <c r="AE798" s="30" t="e">
        <f>IF(AD798="新設",VLOOKUP('施設リストA-1（直営）'!#REF!,'（新設）照明器具'!$B$5:$C$1990,2,FALSE),IF('部屋別効果（直）'!AD798="撤去",VLOOKUP('施設リストA-1（直営）'!#REF!,'（既設）調査結果'!$B$5:$C$1998,2,FALSE),0))</f>
        <v>#REF!</v>
      </c>
      <c r="AF798" s="29" t="e">
        <f>'施設リストA-1（直営）'!#REF!</f>
        <v>#REF!</v>
      </c>
      <c r="AG798" s="29" t="e">
        <f>'施設リストA-1（直営）'!#REF!</f>
        <v>#REF!</v>
      </c>
      <c r="AH798" s="30" t="e">
        <f>IF(AG798="新設",VLOOKUP('施設リストA-1（直営）'!#REF!,'（新設）照明器具'!$B$5:$C$1990,2,FALSE),IF('部屋別効果（直）'!AG798="撤去",VLOOKUP('施設リストA-1（直営）'!#REF!,'（既設）調査結果'!$B$5:$C$1998,2,FALSE),0))</f>
        <v>#REF!</v>
      </c>
      <c r="AI798" s="29" t="e">
        <f>'施設リストA-1（直営）'!#REF!</f>
        <v>#REF!</v>
      </c>
      <c r="AJ798" s="29" t="e">
        <f>'施設リストA-1（直営）'!#REF!</f>
        <v>#REF!</v>
      </c>
      <c r="AK798" s="30" t="e">
        <f>IF(AJ798="新設",VLOOKUP('施設リストA-1（直営）'!#REF!,'（新設）照明器具'!$B$5:$C$1990,2,FALSE),IF('部屋別効果（直）'!AJ798="撤去",VLOOKUP('施設リストA-1（直営）'!#REF!,'（既設）調査結果'!$B$5:$C$1998,2,FALSE),0))</f>
        <v>#REF!</v>
      </c>
      <c r="AL798" s="29" t="e">
        <f>'施設リストA-1（直営）'!#REF!</f>
        <v>#REF!</v>
      </c>
    </row>
    <row r="799" spans="1:38" customFormat="1">
      <c r="A799" s="94"/>
      <c r="B799" s="16" t="e">
        <f>'施設リストA-1（直営）'!#REF!</f>
        <v>#REF!</v>
      </c>
      <c r="C799" s="14" t="e">
        <f>'施設リストA-1（直営）'!#REF!</f>
        <v>#REF!</v>
      </c>
      <c r="D799" s="94" t="e">
        <f>'施設リストA-1（直営）'!#REF!</f>
        <v>#REF!</v>
      </c>
      <c r="E799" s="20" t="e">
        <f>'施設リストA-1（直営）'!#REF!</f>
        <v>#REF!</v>
      </c>
      <c r="F799" s="20" t="e">
        <f>'施設リストA-1（直営）'!#REF!</f>
        <v>#REF!</v>
      </c>
      <c r="G799" s="13" t="e">
        <f>'施設リストA-1（直営）'!#REF!</f>
        <v>#REF!</v>
      </c>
      <c r="H799" s="28" t="e">
        <f t="shared" si="12"/>
        <v>#REF!</v>
      </c>
      <c r="I799" s="29" t="e">
        <f>'施設リストA-1（直営）'!#REF!</f>
        <v>#REF!</v>
      </c>
      <c r="J799" s="30" t="e">
        <f>IF(I799="新設",VLOOKUP('施設リストA-1（直営）'!#REF!,'（新設）照明器具'!$B$5:$C$1990,2,FALSE),IF('部屋別効果（直）'!I799="撤去",VLOOKUP('施設リストA-1（直営）'!#REF!,'（既設）調査結果'!$B$5:$C$1998,2,FALSE),0))</f>
        <v>#REF!</v>
      </c>
      <c r="K799" s="29" t="e">
        <f>'施設リストA-1（直営）'!#REF!</f>
        <v>#REF!</v>
      </c>
      <c r="L799" s="29" t="e">
        <f>'施設リストA-1（直営）'!#REF!</f>
        <v>#REF!</v>
      </c>
      <c r="M799" s="30" t="e">
        <f>IF(L799="新設",VLOOKUP('施設リストA-1（直営）'!#REF!,'（新設）照明器具'!$B$5:$C$1990,2,FALSE),IF('部屋別効果（直）'!L799="撤去",VLOOKUP('施設リストA-1（直営）'!#REF!,'（既設）調査結果'!$B$5:$C$1998,2,FALSE),0))</f>
        <v>#REF!</v>
      </c>
      <c r="N799" s="29" t="e">
        <f>'施設リストA-1（直営）'!#REF!</f>
        <v>#REF!</v>
      </c>
      <c r="O799" s="29" t="e">
        <f>'施設リストA-1（直営）'!#REF!</f>
        <v>#REF!</v>
      </c>
      <c r="P799" s="30" t="e">
        <f>IF(O799="新設",VLOOKUP('施設リストA-1（直営）'!#REF!,'（新設）照明器具'!$B$5:$C$1990,2,FALSE),IF('部屋別効果（直）'!O799="撤去",VLOOKUP('施設リストA-1（直営）'!#REF!,'（既設）調査結果'!$B$5:$C$1998,2,FALSE),0))</f>
        <v>#REF!</v>
      </c>
      <c r="Q799" s="29" t="e">
        <f>'施設リストA-1（直営）'!#REF!</f>
        <v>#REF!</v>
      </c>
      <c r="R799" s="29" t="e">
        <f>'施設リストA-1（直営）'!#REF!</f>
        <v>#REF!</v>
      </c>
      <c r="S799" s="30" t="e">
        <f>IF(R799="新設",VLOOKUP('施設リストA-1（直営）'!#REF!,'（新設）照明器具'!$B$5:$C$1990,2,FALSE),IF('部屋別効果（直）'!R799="撤去",VLOOKUP('施設リストA-1（直営）'!#REF!,'（既設）調査結果'!$B$5:$C$1998,2,FALSE),0))</f>
        <v>#REF!</v>
      </c>
      <c r="T799" s="29" t="e">
        <f>'施設リストA-1（直営）'!#REF!</f>
        <v>#REF!</v>
      </c>
      <c r="U799" s="29" t="e">
        <f>'施設リストA-1（直営）'!#REF!</f>
        <v>#REF!</v>
      </c>
      <c r="V799" s="30" t="e">
        <f>IF(U799="新設",VLOOKUP('施設リストA-1（直営）'!#REF!,'（新設）照明器具'!$B$5:$C$1990,2,FALSE),IF('部屋別効果（直）'!U799="撤去",VLOOKUP('施設リストA-1（直営）'!#REF!,'（既設）調査結果'!$B$5:$C$1998,2,FALSE),0))</f>
        <v>#REF!</v>
      </c>
      <c r="W799" s="29" t="e">
        <f>'施設リストA-1（直営）'!#REF!</f>
        <v>#REF!</v>
      </c>
      <c r="X799" s="29" t="e">
        <f>'施設リストA-1（直営）'!#REF!</f>
        <v>#REF!</v>
      </c>
      <c r="Y799" s="30" t="e">
        <f>IF(X799="新設",VLOOKUP('施設リストA-1（直営）'!#REF!,'（新設）照明器具'!$B$5:$C$1990,2,FALSE),IF('部屋別効果（直）'!X799="撤去",VLOOKUP('施設リストA-1（直営）'!#REF!,'（既設）調査結果'!$B$5:$C$1998,2,FALSE),0))</f>
        <v>#REF!</v>
      </c>
      <c r="Z799" s="29" t="e">
        <f>'施設リストA-1（直営）'!#REF!</f>
        <v>#REF!</v>
      </c>
      <c r="AA799" s="29" t="e">
        <f>'施設リストA-1（直営）'!#REF!</f>
        <v>#REF!</v>
      </c>
      <c r="AB799" s="30" t="e">
        <f>IF(AA799="新設",VLOOKUP('施設リストA-1（直営）'!#REF!,'（新設）照明器具'!$B$5:$C$1990,2,FALSE),IF('部屋別効果（直）'!AA799="撤去",VLOOKUP('施設リストA-1（直営）'!#REF!,'（既設）調査結果'!$B$5:$C$1998,2,FALSE),0))</f>
        <v>#REF!</v>
      </c>
      <c r="AC799" s="29" t="e">
        <f>'施設リストA-1（直営）'!#REF!</f>
        <v>#REF!</v>
      </c>
      <c r="AD799" s="29" t="e">
        <f>'施設リストA-1（直営）'!#REF!</f>
        <v>#REF!</v>
      </c>
      <c r="AE799" s="30" t="e">
        <f>IF(AD799="新設",VLOOKUP('施設リストA-1（直営）'!#REF!,'（新設）照明器具'!$B$5:$C$1990,2,FALSE),IF('部屋別効果（直）'!AD799="撤去",VLOOKUP('施設リストA-1（直営）'!#REF!,'（既設）調査結果'!$B$5:$C$1998,2,FALSE),0))</f>
        <v>#REF!</v>
      </c>
      <c r="AF799" s="29" t="e">
        <f>'施設リストA-1（直営）'!#REF!</f>
        <v>#REF!</v>
      </c>
      <c r="AG799" s="29" t="e">
        <f>'施設リストA-1（直営）'!#REF!</f>
        <v>#REF!</v>
      </c>
      <c r="AH799" s="30" t="e">
        <f>IF(AG799="新設",VLOOKUP('施設リストA-1（直営）'!#REF!,'（新設）照明器具'!$B$5:$C$1990,2,FALSE),IF('部屋別効果（直）'!AG799="撤去",VLOOKUP('施設リストA-1（直営）'!#REF!,'（既設）調査結果'!$B$5:$C$1998,2,FALSE),0))</f>
        <v>#REF!</v>
      </c>
      <c r="AI799" s="29" t="e">
        <f>'施設リストA-1（直営）'!#REF!</f>
        <v>#REF!</v>
      </c>
      <c r="AJ799" s="29" t="e">
        <f>'施設リストA-1（直営）'!#REF!</f>
        <v>#REF!</v>
      </c>
      <c r="AK799" s="30" t="e">
        <f>IF(AJ799="新設",VLOOKUP('施設リストA-1（直営）'!#REF!,'（新設）照明器具'!$B$5:$C$1990,2,FALSE),IF('部屋別効果（直）'!AJ799="撤去",VLOOKUP('施設リストA-1（直営）'!#REF!,'（既設）調査結果'!$B$5:$C$1998,2,FALSE),0))</f>
        <v>#REF!</v>
      </c>
      <c r="AL799" s="29" t="e">
        <f>'施設リストA-1（直営）'!#REF!</f>
        <v>#REF!</v>
      </c>
    </row>
    <row r="800" spans="1:38" customFormat="1">
      <c r="A800" s="94"/>
      <c r="B800" s="16" t="e">
        <f>'施設リストA-1（直営）'!#REF!</f>
        <v>#REF!</v>
      </c>
      <c r="C800" s="14" t="e">
        <f>'施設リストA-1（直営）'!#REF!</f>
        <v>#REF!</v>
      </c>
      <c r="D800" s="94" t="e">
        <f>'施設リストA-1（直営）'!#REF!</f>
        <v>#REF!</v>
      </c>
      <c r="E800" s="20" t="e">
        <f>'施設リストA-1（直営）'!#REF!</f>
        <v>#REF!</v>
      </c>
      <c r="F800" s="20" t="e">
        <f>'施設リストA-1（直営）'!#REF!</f>
        <v>#REF!</v>
      </c>
      <c r="G800" s="13" t="e">
        <f>'施設リストA-1（直営）'!#REF!</f>
        <v>#REF!</v>
      </c>
      <c r="H800" s="28" t="e">
        <f t="shared" si="12"/>
        <v>#REF!</v>
      </c>
      <c r="I800" s="29" t="e">
        <f>'施設リストA-1（直営）'!#REF!</f>
        <v>#REF!</v>
      </c>
      <c r="J800" s="30" t="e">
        <f>IF(I800="新設",VLOOKUP('施設リストA-1（直営）'!#REF!,'（新設）照明器具'!$B$5:$C$1990,2,FALSE),IF('部屋別効果（直）'!I800="撤去",VLOOKUP('施設リストA-1（直営）'!#REF!,'（既設）調査結果'!$B$5:$C$1998,2,FALSE),0))</f>
        <v>#REF!</v>
      </c>
      <c r="K800" s="29" t="e">
        <f>'施設リストA-1（直営）'!#REF!</f>
        <v>#REF!</v>
      </c>
      <c r="L800" s="29" t="e">
        <f>'施設リストA-1（直営）'!#REF!</f>
        <v>#REF!</v>
      </c>
      <c r="M800" s="30" t="e">
        <f>IF(L800="新設",VLOOKUP('施設リストA-1（直営）'!#REF!,'（新設）照明器具'!$B$5:$C$1990,2,FALSE),IF('部屋別効果（直）'!L800="撤去",VLOOKUP('施設リストA-1（直営）'!#REF!,'（既設）調査結果'!$B$5:$C$1998,2,FALSE),0))</f>
        <v>#REF!</v>
      </c>
      <c r="N800" s="29" t="e">
        <f>'施設リストA-1（直営）'!#REF!</f>
        <v>#REF!</v>
      </c>
      <c r="O800" s="29" t="e">
        <f>'施設リストA-1（直営）'!#REF!</f>
        <v>#REF!</v>
      </c>
      <c r="P800" s="30" t="e">
        <f>IF(O800="新設",VLOOKUP('施設リストA-1（直営）'!#REF!,'（新設）照明器具'!$B$5:$C$1990,2,FALSE),IF('部屋別効果（直）'!O800="撤去",VLOOKUP('施設リストA-1（直営）'!#REF!,'（既設）調査結果'!$B$5:$C$1998,2,FALSE),0))</f>
        <v>#REF!</v>
      </c>
      <c r="Q800" s="29" t="e">
        <f>'施設リストA-1（直営）'!#REF!</f>
        <v>#REF!</v>
      </c>
      <c r="R800" s="29" t="e">
        <f>'施設リストA-1（直営）'!#REF!</f>
        <v>#REF!</v>
      </c>
      <c r="S800" s="30" t="e">
        <f>IF(R800="新設",VLOOKUP('施設リストA-1（直営）'!#REF!,'（新設）照明器具'!$B$5:$C$1990,2,FALSE),IF('部屋別効果（直）'!R800="撤去",VLOOKUP('施設リストA-1（直営）'!#REF!,'（既設）調査結果'!$B$5:$C$1998,2,FALSE),0))</f>
        <v>#REF!</v>
      </c>
      <c r="T800" s="29" t="e">
        <f>'施設リストA-1（直営）'!#REF!</f>
        <v>#REF!</v>
      </c>
      <c r="U800" s="29" t="e">
        <f>'施設リストA-1（直営）'!#REF!</f>
        <v>#REF!</v>
      </c>
      <c r="V800" s="30" t="e">
        <f>IF(U800="新設",VLOOKUP('施設リストA-1（直営）'!#REF!,'（新設）照明器具'!$B$5:$C$1990,2,FALSE),IF('部屋別効果（直）'!U800="撤去",VLOOKUP('施設リストA-1（直営）'!#REF!,'（既設）調査結果'!$B$5:$C$1998,2,FALSE),0))</f>
        <v>#REF!</v>
      </c>
      <c r="W800" s="29" t="e">
        <f>'施設リストA-1（直営）'!#REF!</f>
        <v>#REF!</v>
      </c>
      <c r="X800" s="29" t="e">
        <f>'施設リストA-1（直営）'!#REF!</f>
        <v>#REF!</v>
      </c>
      <c r="Y800" s="30" t="e">
        <f>IF(X800="新設",VLOOKUP('施設リストA-1（直営）'!#REF!,'（新設）照明器具'!$B$5:$C$1990,2,FALSE),IF('部屋別効果（直）'!X800="撤去",VLOOKUP('施設リストA-1（直営）'!#REF!,'（既設）調査結果'!$B$5:$C$1998,2,FALSE),0))</f>
        <v>#REF!</v>
      </c>
      <c r="Z800" s="29" t="e">
        <f>'施設リストA-1（直営）'!#REF!</f>
        <v>#REF!</v>
      </c>
      <c r="AA800" s="29" t="e">
        <f>'施設リストA-1（直営）'!#REF!</f>
        <v>#REF!</v>
      </c>
      <c r="AB800" s="30" t="e">
        <f>IF(AA800="新設",VLOOKUP('施設リストA-1（直営）'!#REF!,'（新設）照明器具'!$B$5:$C$1990,2,FALSE),IF('部屋別効果（直）'!AA800="撤去",VLOOKUP('施設リストA-1（直営）'!#REF!,'（既設）調査結果'!$B$5:$C$1998,2,FALSE),0))</f>
        <v>#REF!</v>
      </c>
      <c r="AC800" s="29" t="e">
        <f>'施設リストA-1（直営）'!#REF!</f>
        <v>#REF!</v>
      </c>
      <c r="AD800" s="29" t="e">
        <f>'施設リストA-1（直営）'!#REF!</f>
        <v>#REF!</v>
      </c>
      <c r="AE800" s="30" t="e">
        <f>IF(AD800="新設",VLOOKUP('施設リストA-1（直営）'!#REF!,'（新設）照明器具'!$B$5:$C$1990,2,FALSE),IF('部屋別効果（直）'!AD800="撤去",VLOOKUP('施設リストA-1（直営）'!#REF!,'（既設）調査結果'!$B$5:$C$1998,2,FALSE),0))</f>
        <v>#REF!</v>
      </c>
      <c r="AF800" s="29" t="e">
        <f>'施設リストA-1（直営）'!#REF!</f>
        <v>#REF!</v>
      </c>
      <c r="AG800" s="29" t="e">
        <f>'施設リストA-1（直営）'!#REF!</f>
        <v>#REF!</v>
      </c>
      <c r="AH800" s="30" t="e">
        <f>IF(AG800="新設",VLOOKUP('施設リストA-1（直営）'!#REF!,'（新設）照明器具'!$B$5:$C$1990,2,FALSE),IF('部屋別効果（直）'!AG800="撤去",VLOOKUP('施設リストA-1（直営）'!#REF!,'（既設）調査結果'!$B$5:$C$1998,2,FALSE),0))</f>
        <v>#REF!</v>
      </c>
      <c r="AI800" s="29" t="e">
        <f>'施設リストA-1（直営）'!#REF!</f>
        <v>#REF!</v>
      </c>
      <c r="AJ800" s="29" t="e">
        <f>'施設リストA-1（直営）'!#REF!</f>
        <v>#REF!</v>
      </c>
      <c r="AK800" s="30" t="e">
        <f>IF(AJ800="新設",VLOOKUP('施設リストA-1（直営）'!#REF!,'（新設）照明器具'!$B$5:$C$1990,2,FALSE),IF('部屋別効果（直）'!AJ800="撤去",VLOOKUP('施設リストA-1（直営）'!#REF!,'（既設）調査結果'!$B$5:$C$1998,2,FALSE),0))</f>
        <v>#REF!</v>
      </c>
      <c r="AL800" s="29" t="e">
        <f>'施設リストA-1（直営）'!#REF!</f>
        <v>#REF!</v>
      </c>
    </row>
    <row r="801" spans="1:38" customFormat="1">
      <c r="A801" s="94"/>
      <c r="B801" s="16" t="e">
        <f>'施設リストA-1（直営）'!#REF!</f>
        <v>#REF!</v>
      </c>
      <c r="C801" s="14" t="e">
        <f>'施設リストA-1（直営）'!#REF!</f>
        <v>#REF!</v>
      </c>
      <c r="D801" s="94" t="e">
        <f>'施設リストA-1（直営）'!#REF!</f>
        <v>#REF!</v>
      </c>
      <c r="E801" s="20" t="e">
        <f>'施設リストA-1（直営）'!#REF!</f>
        <v>#REF!</v>
      </c>
      <c r="F801" s="20" t="e">
        <f>'施設リストA-1（直営）'!#REF!</f>
        <v>#REF!</v>
      </c>
      <c r="G801" s="13" t="e">
        <f>'施設リストA-1（直営）'!#REF!</f>
        <v>#REF!</v>
      </c>
      <c r="H801" s="28" t="e">
        <f t="shared" si="12"/>
        <v>#REF!</v>
      </c>
      <c r="I801" s="29" t="e">
        <f>'施設リストA-1（直営）'!#REF!</f>
        <v>#REF!</v>
      </c>
      <c r="J801" s="30" t="e">
        <f>IF(I801="新設",VLOOKUP('施設リストA-1（直営）'!#REF!,'（新設）照明器具'!$B$5:$C$1990,2,FALSE),IF('部屋別効果（直）'!I801="撤去",VLOOKUP('施設リストA-1（直営）'!#REF!,'（既設）調査結果'!$B$5:$C$1998,2,FALSE),0))</f>
        <v>#REF!</v>
      </c>
      <c r="K801" s="29" t="e">
        <f>'施設リストA-1（直営）'!#REF!</f>
        <v>#REF!</v>
      </c>
      <c r="L801" s="29" t="e">
        <f>'施設リストA-1（直営）'!#REF!</f>
        <v>#REF!</v>
      </c>
      <c r="M801" s="30" t="e">
        <f>IF(L801="新設",VLOOKUP('施設リストA-1（直営）'!#REF!,'（新設）照明器具'!$B$5:$C$1990,2,FALSE),IF('部屋別効果（直）'!L801="撤去",VLOOKUP('施設リストA-1（直営）'!#REF!,'（既設）調査結果'!$B$5:$C$1998,2,FALSE),0))</f>
        <v>#REF!</v>
      </c>
      <c r="N801" s="29" t="e">
        <f>'施設リストA-1（直営）'!#REF!</f>
        <v>#REF!</v>
      </c>
      <c r="O801" s="29" t="e">
        <f>'施設リストA-1（直営）'!#REF!</f>
        <v>#REF!</v>
      </c>
      <c r="P801" s="30" t="e">
        <f>IF(O801="新設",VLOOKUP('施設リストA-1（直営）'!#REF!,'（新設）照明器具'!$B$5:$C$1990,2,FALSE),IF('部屋別効果（直）'!O801="撤去",VLOOKUP('施設リストA-1（直営）'!#REF!,'（既設）調査結果'!$B$5:$C$1998,2,FALSE),0))</f>
        <v>#REF!</v>
      </c>
      <c r="Q801" s="29" t="e">
        <f>'施設リストA-1（直営）'!#REF!</f>
        <v>#REF!</v>
      </c>
      <c r="R801" s="29" t="e">
        <f>'施設リストA-1（直営）'!#REF!</f>
        <v>#REF!</v>
      </c>
      <c r="S801" s="30" t="e">
        <f>IF(R801="新設",VLOOKUP('施設リストA-1（直営）'!#REF!,'（新設）照明器具'!$B$5:$C$1990,2,FALSE),IF('部屋別効果（直）'!R801="撤去",VLOOKUP('施設リストA-1（直営）'!#REF!,'（既設）調査結果'!$B$5:$C$1998,2,FALSE),0))</f>
        <v>#REF!</v>
      </c>
      <c r="T801" s="29" t="e">
        <f>'施設リストA-1（直営）'!#REF!</f>
        <v>#REF!</v>
      </c>
      <c r="U801" s="29" t="e">
        <f>'施設リストA-1（直営）'!#REF!</f>
        <v>#REF!</v>
      </c>
      <c r="V801" s="30" t="e">
        <f>IF(U801="新設",VLOOKUP('施設リストA-1（直営）'!#REF!,'（新設）照明器具'!$B$5:$C$1990,2,FALSE),IF('部屋別効果（直）'!U801="撤去",VLOOKUP('施設リストA-1（直営）'!#REF!,'（既設）調査結果'!$B$5:$C$1998,2,FALSE),0))</f>
        <v>#REF!</v>
      </c>
      <c r="W801" s="29" t="e">
        <f>'施設リストA-1（直営）'!#REF!</f>
        <v>#REF!</v>
      </c>
      <c r="X801" s="29" t="e">
        <f>'施設リストA-1（直営）'!#REF!</f>
        <v>#REF!</v>
      </c>
      <c r="Y801" s="30" t="e">
        <f>IF(X801="新設",VLOOKUP('施設リストA-1（直営）'!#REF!,'（新設）照明器具'!$B$5:$C$1990,2,FALSE),IF('部屋別効果（直）'!X801="撤去",VLOOKUP('施設リストA-1（直営）'!#REF!,'（既設）調査結果'!$B$5:$C$1998,2,FALSE),0))</f>
        <v>#REF!</v>
      </c>
      <c r="Z801" s="29" t="e">
        <f>'施設リストA-1（直営）'!#REF!</f>
        <v>#REF!</v>
      </c>
      <c r="AA801" s="29" t="e">
        <f>'施設リストA-1（直営）'!#REF!</f>
        <v>#REF!</v>
      </c>
      <c r="AB801" s="30" t="e">
        <f>IF(AA801="新設",VLOOKUP('施設リストA-1（直営）'!#REF!,'（新設）照明器具'!$B$5:$C$1990,2,FALSE),IF('部屋別効果（直）'!AA801="撤去",VLOOKUP('施設リストA-1（直営）'!#REF!,'（既設）調査結果'!$B$5:$C$1998,2,FALSE),0))</f>
        <v>#REF!</v>
      </c>
      <c r="AC801" s="29" t="e">
        <f>'施設リストA-1（直営）'!#REF!</f>
        <v>#REF!</v>
      </c>
      <c r="AD801" s="29" t="e">
        <f>'施設リストA-1（直営）'!#REF!</f>
        <v>#REF!</v>
      </c>
      <c r="AE801" s="30" t="e">
        <f>IF(AD801="新設",VLOOKUP('施設リストA-1（直営）'!#REF!,'（新設）照明器具'!$B$5:$C$1990,2,FALSE),IF('部屋別効果（直）'!AD801="撤去",VLOOKUP('施設リストA-1（直営）'!#REF!,'（既設）調査結果'!$B$5:$C$1998,2,FALSE),0))</f>
        <v>#REF!</v>
      </c>
      <c r="AF801" s="29" t="e">
        <f>'施設リストA-1（直営）'!#REF!</f>
        <v>#REF!</v>
      </c>
      <c r="AG801" s="29" t="e">
        <f>'施設リストA-1（直営）'!#REF!</f>
        <v>#REF!</v>
      </c>
      <c r="AH801" s="30" t="e">
        <f>IF(AG801="新設",VLOOKUP('施設リストA-1（直営）'!#REF!,'（新設）照明器具'!$B$5:$C$1990,2,FALSE),IF('部屋別効果（直）'!AG801="撤去",VLOOKUP('施設リストA-1（直営）'!#REF!,'（既設）調査結果'!$B$5:$C$1998,2,FALSE),0))</f>
        <v>#REF!</v>
      </c>
      <c r="AI801" s="29" t="e">
        <f>'施設リストA-1（直営）'!#REF!</f>
        <v>#REF!</v>
      </c>
      <c r="AJ801" s="29" t="e">
        <f>'施設リストA-1（直営）'!#REF!</f>
        <v>#REF!</v>
      </c>
      <c r="AK801" s="30" t="e">
        <f>IF(AJ801="新設",VLOOKUP('施設リストA-1（直営）'!#REF!,'（新設）照明器具'!$B$5:$C$1990,2,FALSE),IF('部屋別効果（直）'!AJ801="撤去",VLOOKUP('施設リストA-1（直営）'!#REF!,'（既設）調査結果'!$B$5:$C$1998,2,FALSE),0))</f>
        <v>#REF!</v>
      </c>
      <c r="AL801" s="29" t="e">
        <f>'施設リストA-1（直営）'!#REF!</f>
        <v>#REF!</v>
      </c>
    </row>
    <row r="802" spans="1:38" customFormat="1">
      <c r="A802" s="94"/>
      <c r="B802" s="16" t="e">
        <f>'施設リストA-1（直営）'!#REF!</f>
        <v>#REF!</v>
      </c>
      <c r="C802" s="14" t="e">
        <f>'施設リストA-1（直営）'!#REF!</f>
        <v>#REF!</v>
      </c>
      <c r="D802" s="94" t="e">
        <f>'施設リストA-1（直営）'!#REF!</f>
        <v>#REF!</v>
      </c>
      <c r="E802" s="20" t="e">
        <f>'施設リストA-1（直営）'!#REF!</f>
        <v>#REF!</v>
      </c>
      <c r="F802" s="20" t="e">
        <f>'施設リストA-1（直営）'!#REF!</f>
        <v>#REF!</v>
      </c>
      <c r="G802" s="13" t="e">
        <f>'施設リストA-1（直営）'!#REF!</f>
        <v>#REF!</v>
      </c>
      <c r="H802" s="28" t="e">
        <f t="shared" si="12"/>
        <v>#REF!</v>
      </c>
      <c r="I802" s="29" t="e">
        <f>'施設リストA-1（直営）'!#REF!</f>
        <v>#REF!</v>
      </c>
      <c r="J802" s="30" t="e">
        <f>IF(I802="新設",VLOOKUP('施設リストA-1（直営）'!#REF!,'（新設）照明器具'!$B$5:$C$1990,2,FALSE),IF('部屋別効果（直）'!I802="撤去",VLOOKUP('施設リストA-1（直営）'!#REF!,'（既設）調査結果'!$B$5:$C$1998,2,FALSE),0))</f>
        <v>#REF!</v>
      </c>
      <c r="K802" s="29" t="e">
        <f>'施設リストA-1（直営）'!#REF!</f>
        <v>#REF!</v>
      </c>
      <c r="L802" s="29" t="e">
        <f>'施設リストA-1（直営）'!#REF!</f>
        <v>#REF!</v>
      </c>
      <c r="M802" s="30" t="e">
        <f>IF(L802="新設",VLOOKUP('施設リストA-1（直営）'!#REF!,'（新設）照明器具'!$B$5:$C$1990,2,FALSE),IF('部屋別効果（直）'!L802="撤去",VLOOKUP('施設リストA-1（直営）'!#REF!,'（既設）調査結果'!$B$5:$C$1998,2,FALSE),0))</f>
        <v>#REF!</v>
      </c>
      <c r="N802" s="29" t="e">
        <f>'施設リストA-1（直営）'!#REF!</f>
        <v>#REF!</v>
      </c>
      <c r="O802" s="29" t="e">
        <f>'施設リストA-1（直営）'!#REF!</f>
        <v>#REF!</v>
      </c>
      <c r="P802" s="30" t="e">
        <f>IF(O802="新設",VLOOKUP('施設リストA-1（直営）'!#REF!,'（新設）照明器具'!$B$5:$C$1990,2,FALSE),IF('部屋別効果（直）'!O802="撤去",VLOOKUP('施設リストA-1（直営）'!#REF!,'（既設）調査結果'!$B$5:$C$1998,2,FALSE),0))</f>
        <v>#REF!</v>
      </c>
      <c r="Q802" s="29" t="e">
        <f>'施設リストA-1（直営）'!#REF!</f>
        <v>#REF!</v>
      </c>
      <c r="R802" s="29" t="e">
        <f>'施設リストA-1（直営）'!#REF!</f>
        <v>#REF!</v>
      </c>
      <c r="S802" s="30" t="e">
        <f>IF(R802="新設",VLOOKUP('施設リストA-1（直営）'!#REF!,'（新設）照明器具'!$B$5:$C$1990,2,FALSE),IF('部屋別効果（直）'!R802="撤去",VLOOKUP('施設リストA-1（直営）'!#REF!,'（既設）調査結果'!$B$5:$C$1998,2,FALSE),0))</f>
        <v>#REF!</v>
      </c>
      <c r="T802" s="29" t="e">
        <f>'施設リストA-1（直営）'!#REF!</f>
        <v>#REF!</v>
      </c>
      <c r="U802" s="29" t="e">
        <f>'施設リストA-1（直営）'!#REF!</f>
        <v>#REF!</v>
      </c>
      <c r="V802" s="30" t="e">
        <f>IF(U802="新設",VLOOKUP('施設リストA-1（直営）'!#REF!,'（新設）照明器具'!$B$5:$C$1990,2,FALSE),IF('部屋別効果（直）'!U802="撤去",VLOOKUP('施設リストA-1（直営）'!#REF!,'（既設）調査結果'!$B$5:$C$1998,2,FALSE),0))</f>
        <v>#REF!</v>
      </c>
      <c r="W802" s="29" t="e">
        <f>'施設リストA-1（直営）'!#REF!</f>
        <v>#REF!</v>
      </c>
      <c r="X802" s="29" t="e">
        <f>'施設リストA-1（直営）'!#REF!</f>
        <v>#REF!</v>
      </c>
      <c r="Y802" s="30" t="e">
        <f>IF(X802="新設",VLOOKUP('施設リストA-1（直営）'!#REF!,'（新設）照明器具'!$B$5:$C$1990,2,FALSE),IF('部屋別効果（直）'!X802="撤去",VLOOKUP('施設リストA-1（直営）'!#REF!,'（既設）調査結果'!$B$5:$C$1998,2,FALSE),0))</f>
        <v>#REF!</v>
      </c>
      <c r="Z802" s="29" t="e">
        <f>'施設リストA-1（直営）'!#REF!</f>
        <v>#REF!</v>
      </c>
      <c r="AA802" s="29" t="e">
        <f>'施設リストA-1（直営）'!#REF!</f>
        <v>#REF!</v>
      </c>
      <c r="AB802" s="30" t="e">
        <f>IF(AA802="新設",VLOOKUP('施設リストA-1（直営）'!#REF!,'（新設）照明器具'!$B$5:$C$1990,2,FALSE),IF('部屋別効果（直）'!AA802="撤去",VLOOKUP('施設リストA-1（直営）'!#REF!,'（既設）調査結果'!$B$5:$C$1998,2,FALSE),0))</f>
        <v>#REF!</v>
      </c>
      <c r="AC802" s="29" t="e">
        <f>'施設リストA-1（直営）'!#REF!</f>
        <v>#REF!</v>
      </c>
      <c r="AD802" s="29" t="e">
        <f>'施設リストA-1（直営）'!#REF!</f>
        <v>#REF!</v>
      </c>
      <c r="AE802" s="30" t="e">
        <f>IF(AD802="新設",VLOOKUP('施設リストA-1（直営）'!#REF!,'（新設）照明器具'!$B$5:$C$1990,2,FALSE),IF('部屋別効果（直）'!AD802="撤去",VLOOKUP('施設リストA-1（直営）'!#REF!,'（既設）調査結果'!$B$5:$C$1998,2,FALSE),0))</f>
        <v>#REF!</v>
      </c>
      <c r="AF802" s="29" t="e">
        <f>'施設リストA-1（直営）'!#REF!</f>
        <v>#REF!</v>
      </c>
      <c r="AG802" s="29" t="e">
        <f>'施設リストA-1（直営）'!#REF!</f>
        <v>#REF!</v>
      </c>
      <c r="AH802" s="30" t="e">
        <f>IF(AG802="新設",VLOOKUP('施設リストA-1（直営）'!#REF!,'（新設）照明器具'!$B$5:$C$1990,2,FALSE),IF('部屋別効果（直）'!AG802="撤去",VLOOKUP('施設リストA-1（直営）'!#REF!,'（既設）調査結果'!$B$5:$C$1998,2,FALSE),0))</f>
        <v>#REF!</v>
      </c>
      <c r="AI802" s="29" t="e">
        <f>'施設リストA-1（直営）'!#REF!</f>
        <v>#REF!</v>
      </c>
      <c r="AJ802" s="29" t="e">
        <f>'施設リストA-1（直営）'!#REF!</f>
        <v>#REF!</v>
      </c>
      <c r="AK802" s="30" t="e">
        <f>IF(AJ802="新設",VLOOKUP('施設リストA-1（直営）'!#REF!,'（新設）照明器具'!$B$5:$C$1990,2,FALSE),IF('部屋別効果（直）'!AJ802="撤去",VLOOKUP('施設リストA-1（直営）'!#REF!,'（既設）調査結果'!$B$5:$C$1998,2,FALSE),0))</f>
        <v>#REF!</v>
      </c>
      <c r="AL802" s="29" t="e">
        <f>'施設リストA-1（直営）'!#REF!</f>
        <v>#REF!</v>
      </c>
    </row>
    <row r="803" spans="1:38" customFormat="1">
      <c r="A803" s="94"/>
      <c r="B803" s="16" t="e">
        <f>'施設リストA-1（直営）'!#REF!</f>
        <v>#REF!</v>
      </c>
      <c r="C803" s="14" t="e">
        <f>'施設リストA-1（直営）'!#REF!</f>
        <v>#REF!</v>
      </c>
      <c r="D803" s="94" t="e">
        <f>'施設リストA-1（直営）'!#REF!</f>
        <v>#REF!</v>
      </c>
      <c r="E803" s="20" t="e">
        <f>'施設リストA-1（直営）'!#REF!</f>
        <v>#REF!</v>
      </c>
      <c r="F803" s="20" t="e">
        <f>'施設リストA-1（直営）'!#REF!</f>
        <v>#REF!</v>
      </c>
      <c r="G803" s="13" t="e">
        <f>'施設リストA-1（直営）'!#REF!</f>
        <v>#REF!</v>
      </c>
      <c r="H803" s="28" t="e">
        <f t="shared" si="12"/>
        <v>#REF!</v>
      </c>
      <c r="I803" s="29" t="e">
        <f>'施設リストA-1（直営）'!#REF!</f>
        <v>#REF!</v>
      </c>
      <c r="J803" s="30" t="e">
        <f>IF(I803="新設",VLOOKUP('施設リストA-1（直営）'!#REF!,'（新設）照明器具'!$B$5:$C$1990,2,FALSE),IF('部屋別効果（直）'!I803="撤去",VLOOKUP('施設リストA-1（直営）'!#REF!,'（既設）調査結果'!$B$5:$C$1998,2,FALSE),0))</f>
        <v>#REF!</v>
      </c>
      <c r="K803" s="29" t="e">
        <f>'施設リストA-1（直営）'!#REF!</f>
        <v>#REF!</v>
      </c>
      <c r="L803" s="29" t="e">
        <f>'施設リストA-1（直営）'!#REF!</f>
        <v>#REF!</v>
      </c>
      <c r="M803" s="30" t="e">
        <f>IF(L803="新設",VLOOKUP('施設リストA-1（直営）'!#REF!,'（新設）照明器具'!$B$5:$C$1990,2,FALSE),IF('部屋別効果（直）'!L803="撤去",VLOOKUP('施設リストA-1（直営）'!#REF!,'（既設）調査結果'!$B$5:$C$1998,2,FALSE),0))</f>
        <v>#REF!</v>
      </c>
      <c r="N803" s="29" t="e">
        <f>'施設リストA-1（直営）'!#REF!</f>
        <v>#REF!</v>
      </c>
      <c r="O803" s="29" t="e">
        <f>'施設リストA-1（直営）'!#REF!</f>
        <v>#REF!</v>
      </c>
      <c r="P803" s="30" t="e">
        <f>IF(O803="新設",VLOOKUP('施設リストA-1（直営）'!#REF!,'（新設）照明器具'!$B$5:$C$1990,2,FALSE),IF('部屋別効果（直）'!O803="撤去",VLOOKUP('施設リストA-1（直営）'!#REF!,'（既設）調査結果'!$B$5:$C$1998,2,FALSE),0))</f>
        <v>#REF!</v>
      </c>
      <c r="Q803" s="29" t="e">
        <f>'施設リストA-1（直営）'!#REF!</f>
        <v>#REF!</v>
      </c>
      <c r="R803" s="29" t="e">
        <f>'施設リストA-1（直営）'!#REF!</f>
        <v>#REF!</v>
      </c>
      <c r="S803" s="30" t="e">
        <f>IF(R803="新設",VLOOKUP('施設リストA-1（直営）'!#REF!,'（新設）照明器具'!$B$5:$C$1990,2,FALSE),IF('部屋別効果（直）'!R803="撤去",VLOOKUP('施設リストA-1（直営）'!#REF!,'（既設）調査結果'!$B$5:$C$1998,2,FALSE),0))</f>
        <v>#REF!</v>
      </c>
      <c r="T803" s="29" t="e">
        <f>'施設リストA-1（直営）'!#REF!</f>
        <v>#REF!</v>
      </c>
      <c r="U803" s="29" t="e">
        <f>'施設リストA-1（直営）'!#REF!</f>
        <v>#REF!</v>
      </c>
      <c r="V803" s="30" t="e">
        <f>IF(U803="新設",VLOOKUP('施設リストA-1（直営）'!#REF!,'（新設）照明器具'!$B$5:$C$1990,2,FALSE),IF('部屋別効果（直）'!U803="撤去",VLOOKUP('施設リストA-1（直営）'!#REF!,'（既設）調査結果'!$B$5:$C$1998,2,FALSE),0))</f>
        <v>#REF!</v>
      </c>
      <c r="W803" s="29" t="e">
        <f>'施設リストA-1（直営）'!#REF!</f>
        <v>#REF!</v>
      </c>
      <c r="X803" s="29" t="e">
        <f>'施設リストA-1（直営）'!#REF!</f>
        <v>#REF!</v>
      </c>
      <c r="Y803" s="30" t="e">
        <f>IF(X803="新設",VLOOKUP('施設リストA-1（直営）'!#REF!,'（新設）照明器具'!$B$5:$C$1990,2,FALSE),IF('部屋別効果（直）'!X803="撤去",VLOOKUP('施設リストA-1（直営）'!#REF!,'（既設）調査結果'!$B$5:$C$1998,2,FALSE),0))</f>
        <v>#REF!</v>
      </c>
      <c r="Z803" s="29" t="e">
        <f>'施設リストA-1（直営）'!#REF!</f>
        <v>#REF!</v>
      </c>
      <c r="AA803" s="29" t="e">
        <f>'施設リストA-1（直営）'!#REF!</f>
        <v>#REF!</v>
      </c>
      <c r="AB803" s="30" t="e">
        <f>IF(AA803="新設",VLOOKUP('施設リストA-1（直営）'!#REF!,'（新設）照明器具'!$B$5:$C$1990,2,FALSE),IF('部屋別効果（直）'!AA803="撤去",VLOOKUP('施設リストA-1（直営）'!#REF!,'（既設）調査結果'!$B$5:$C$1998,2,FALSE),0))</f>
        <v>#REF!</v>
      </c>
      <c r="AC803" s="29" t="e">
        <f>'施設リストA-1（直営）'!#REF!</f>
        <v>#REF!</v>
      </c>
      <c r="AD803" s="29" t="e">
        <f>'施設リストA-1（直営）'!#REF!</f>
        <v>#REF!</v>
      </c>
      <c r="AE803" s="30" t="e">
        <f>IF(AD803="新設",VLOOKUP('施設リストA-1（直営）'!#REF!,'（新設）照明器具'!$B$5:$C$1990,2,FALSE),IF('部屋別効果（直）'!AD803="撤去",VLOOKUP('施設リストA-1（直営）'!#REF!,'（既設）調査結果'!$B$5:$C$1998,2,FALSE),0))</f>
        <v>#REF!</v>
      </c>
      <c r="AF803" s="29" t="e">
        <f>'施設リストA-1（直営）'!#REF!</f>
        <v>#REF!</v>
      </c>
      <c r="AG803" s="29" t="e">
        <f>'施設リストA-1（直営）'!#REF!</f>
        <v>#REF!</v>
      </c>
      <c r="AH803" s="30" t="e">
        <f>IF(AG803="新設",VLOOKUP('施設リストA-1（直営）'!#REF!,'（新設）照明器具'!$B$5:$C$1990,2,FALSE),IF('部屋別効果（直）'!AG803="撤去",VLOOKUP('施設リストA-1（直営）'!#REF!,'（既設）調査結果'!$B$5:$C$1998,2,FALSE),0))</f>
        <v>#REF!</v>
      </c>
      <c r="AI803" s="29" t="e">
        <f>'施設リストA-1（直営）'!#REF!</f>
        <v>#REF!</v>
      </c>
      <c r="AJ803" s="29" t="e">
        <f>'施設リストA-1（直営）'!#REF!</f>
        <v>#REF!</v>
      </c>
      <c r="AK803" s="30" t="e">
        <f>IF(AJ803="新設",VLOOKUP('施設リストA-1（直営）'!#REF!,'（新設）照明器具'!$B$5:$C$1990,2,FALSE),IF('部屋別効果（直）'!AJ803="撤去",VLOOKUP('施設リストA-1（直営）'!#REF!,'（既設）調査結果'!$B$5:$C$1998,2,FALSE),0))</f>
        <v>#REF!</v>
      </c>
      <c r="AL803" s="29" t="e">
        <f>'施設リストA-1（直営）'!#REF!</f>
        <v>#REF!</v>
      </c>
    </row>
    <row r="804" spans="1:38" customFormat="1">
      <c r="A804" s="94"/>
      <c r="B804" s="16" t="e">
        <f>'施設リストA-1（直営）'!#REF!</f>
        <v>#REF!</v>
      </c>
      <c r="C804" s="14" t="e">
        <f>'施設リストA-1（直営）'!#REF!</f>
        <v>#REF!</v>
      </c>
      <c r="D804" s="94" t="e">
        <f>'施設リストA-1（直営）'!#REF!</f>
        <v>#REF!</v>
      </c>
      <c r="E804" s="20" t="e">
        <f>'施設リストA-1（直営）'!#REF!</f>
        <v>#REF!</v>
      </c>
      <c r="F804" s="20" t="e">
        <f>'施設リストA-1（直営）'!#REF!</f>
        <v>#REF!</v>
      </c>
      <c r="G804" s="13" t="e">
        <f>'施設リストA-1（直営）'!#REF!</f>
        <v>#REF!</v>
      </c>
      <c r="H804" s="28" t="e">
        <f t="shared" si="12"/>
        <v>#REF!</v>
      </c>
      <c r="I804" s="29" t="e">
        <f>'施設リストA-1（直営）'!#REF!</f>
        <v>#REF!</v>
      </c>
      <c r="J804" s="30" t="e">
        <f>IF(I804="新設",VLOOKUP('施設リストA-1（直営）'!#REF!,'（新設）照明器具'!$B$5:$C$1990,2,FALSE),IF('部屋別効果（直）'!I804="撤去",VLOOKUP('施設リストA-1（直営）'!#REF!,'（既設）調査結果'!$B$5:$C$1998,2,FALSE),0))</f>
        <v>#REF!</v>
      </c>
      <c r="K804" s="29" t="e">
        <f>'施設リストA-1（直営）'!#REF!</f>
        <v>#REF!</v>
      </c>
      <c r="L804" s="29" t="e">
        <f>'施設リストA-1（直営）'!#REF!</f>
        <v>#REF!</v>
      </c>
      <c r="M804" s="30" t="e">
        <f>IF(L804="新設",VLOOKUP('施設リストA-1（直営）'!#REF!,'（新設）照明器具'!$B$5:$C$1990,2,FALSE),IF('部屋別効果（直）'!L804="撤去",VLOOKUP('施設リストA-1（直営）'!#REF!,'（既設）調査結果'!$B$5:$C$1998,2,FALSE),0))</f>
        <v>#REF!</v>
      </c>
      <c r="N804" s="29" t="e">
        <f>'施設リストA-1（直営）'!#REF!</f>
        <v>#REF!</v>
      </c>
      <c r="O804" s="29" t="e">
        <f>'施設リストA-1（直営）'!#REF!</f>
        <v>#REF!</v>
      </c>
      <c r="P804" s="30" t="e">
        <f>IF(O804="新設",VLOOKUP('施設リストA-1（直営）'!#REF!,'（新設）照明器具'!$B$5:$C$1990,2,FALSE),IF('部屋別効果（直）'!O804="撤去",VLOOKUP('施設リストA-1（直営）'!#REF!,'（既設）調査結果'!$B$5:$C$1998,2,FALSE),0))</f>
        <v>#REF!</v>
      </c>
      <c r="Q804" s="29" t="e">
        <f>'施設リストA-1（直営）'!#REF!</f>
        <v>#REF!</v>
      </c>
      <c r="R804" s="29" t="e">
        <f>'施設リストA-1（直営）'!#REF!</f>
        <v>#REF!</v>
      </c>
      <c r="S804" s="30" t="e">
        <f>IF(R804="新設",VLOOKUP('施設リストA-1（直営）'!#REF!,'（新設）照明器具'!$B$5:$C$1990,2,FALSE),IF('部屋別効果（直）'!R804="撤去",VLOOKUP('施設リストA-1（直営）'!#REF!,'（既設）調査結果'!$B$5:$C$1998,2,FALSE),0))</f>
        <v>#REF!</v>
      </c>
      <c r="T804" s="29" t="e">
        <f>'施設リストA-1（直営）'!#REF!</f>
        <v>#REF!</v>
      </c>
      <c r="U804" s="29" t="e">
        <f>'施設リストA-1（直営）'!#REF!</f>
        <v>#REF!</v>
      </c>
      <c r="V804" s="30" t="e">
        <f>IF(U804="新設",VLOOKUP('施設リストA-1（直営）'!#REF!,'（新設）照明器具'!$B$5:$C$1990,2,FALSE),IF('部屋別効果（直）'!U804="撤去",VLOOKUP('施設リストA-1（直営）'!#REF!,'（既設）調査結果'!$B$5:$C$1998,2,FALSE),0))</f>
        <v>#REF!</v>
      </c>
      <c r="W804" s="29" t="e">
        <f>'施設リストA-1（直営）'!#REF!</f>
        <v>#REF!</v>
      </c>
      <c r="X804" s="29" t="e">
        <f>'施設リストA-1（直営）'!#REF!</f>
        <v>#REF!</v>
      </c>
      <c r="Y804" s="30" t="e">
        <f>IF(X804="新設",VLOOKUP('施設リストA-1（直営）'!#REF!,'（新設）照明器具'!$B$5:$C$1990,2,FALSE),IF('部屋別効果（直）'!X804="撤去",VLOOKUP('施設リストA-1（直営）'!#REF!,'（既設）調査結果'!$B$5:$C$1998,2,FALSE),0))</f>
        <v>#REF!</v>
      </c>
      <c r="Z804" s="29" t="e">
        <f>'施設リストA-1（直営）'!#REF!</f>
        <v>#REF!</v>
      </c>
      <c r="AA804" s="29" t="e">
        <f>'施設リストA-1（直営）'!#REF!</f>
        <v>#REF!</v>
      </c>
      <c r="AB804" s="30" t="e">
        <f>IF(AA804="新設",VLOOKUP('施設リストA-1（直営）'!#REF!,'（新設）照明器具'!$B$5:$C$1990,2,FALSE),IF('部屋別効果（直）'!AA804="撤去",VLOOKUP('施設リストA-1（直営）'!#REF!,'（既設）調査結果'!$B$5:$C$1998,2,FALSE),0))</f>
        <v>#REF!</v>
      </c>
      <c r="AC804" s="29" t="e">
        <f>'施設リストA-1（直営）'!#REF!</f>
        <v>#REF!</v>
      </c>
      <c r="AD804" s="29" t="e">
        <f>'施設リストA-1（直営）'!#REF!</f>
        <v>#REF!</v>
      </c>
      <c r="AE804" s="30" t="e">
        <f>IF(AD804="新設",VLOOKUP('施設リストA-1（直営）'!#REF!,'（新設）照明器具'!$B$5:$C$1990,2,FALSE),IF('部屋別効果（直）'!AD804="撤去",VLOOKUP('施設リストA-1（直営）'!#REF!,'（既設）調査結果'!$B$5:$C$1998,2,FALSE),0))</f>
        <v>#REF!</v>
      </c>
      <c r="AF804" s="29" t="e">
        <f>'施設リストA-1（直営）'!#REF!</f>
        <v>#REF!</v>
      </c>
      <c r="AG804" s="29" t="e">
        <f>'施設リストA-1（直営）'!#REF!</f>
        <v>#REF!</v>
      </c>
      <c r="AH804" s="30" t="e">
        <f>IF(AG804="新設",VLOOKUP('施設リストA-1（直営）'!#REF!,'（新設）照明器具'!$B$5:$C$1990,2,FALSE),IF('部屋別効果（直）'!AG804="撤去",VLOOKUP('施設リストA-1（直営）'!#REF!,'（既設）調査結果'!$B$5:$C$1998,2,FALSE),0))</f>
        <v>#REF!</v>
      </c>
      <c r="AI804" s="29" t="e">
        <f>'施設リストA-1（直営）'!#REF!</f>
        <v>#REF!</v>
      </c>
      <c r="AJ804" s="29" t="e">
        <f>'施設リストA-1（直営）'!#REF!</f>
        <v>#REF!</v>
      </c>
      <c r="AK804" s="30" t="e">
        <f>IF(AJ804="新設",VLOOKUP('施設リストA-1（直営）'!#REF!,'（新設）照明器具'!$B$5:$C$1990,2,FALSE),IF('部屋別効果（直）'!AJ804="撤去",VLOOKUP('施設リストA-1（直営）'!#REF!,'（既設）調査結果'!$B$5:$C$1998,2,FALSE),0))</f>
        <v>#REF!</v>
      </c>
      <c r="AL804" s="29" t="e">
        <f>'施設リストA-1（直営）'!#REF!</f>
        <v>#REF!</v>
      </c>
    </row>
    <row r="805" spans="1:38" customFormat="1">
      <c r="A805" s="94"/>
      <c r="B805" s="16" t="e">
        <f>'施設リストA-1（直営）'!#REF!</f>
        <v>#REF!</v>
      </c>
      <c r="C805" s="14" t="e">
        <f>'施設リストA-1（直営）'!#REF!</f>
        <v>#REF!</v>
      </c>
      <c r="D805" s="94" t="e">
        <f>'施設リストA-1（直営）'!#REF!</f>
        <v>#REF!</v>
      </c>
      <c r="E805" s="20" t="e">
        <f>'施設リストA-1（直営）'!#REF!</f>
        <v>#REF!</v>
      </c>
      <c r="F805" s="20" t="e">
        <f>'施設リストA-1（直営）'!#REF!</f>
        <v>#REF!</v>
      </c>
      <c r="G805" s="13" t="e">
        <f>'施設リストA-1（直営）'!#REF!</f>
        <v>#REF!</v>
      </c>
      <c r="H805" s="28" t="e">
        <f t="shared" si="12"/>
        <v>#REF!</v>
      </c>
      <c r="I805" s="29" t="e">
        <f>'施設リストA-1（直営）'!#REF!</f>
        <v>#REF!</v>
      </c>
      <c r="J805" s="30" t="e">
        <f>IF(I805="新設",VLOOKUP('施設リストA-1（直営）'!#REF!,'（新設）照明器具'!$B$5:$C$1990,2,FALSE),IF('部屋別効果（直）'!I805="撤去",VLOOKUP('施設リストA-1（直営）'!#REF!,'（既設）調査結果'!$B$5:$C$1998,2,FALSE),0))</f>
        <v>#REF!</v>
      </c>
      <c r="K805" s="29" t="e">
        <f>'施設リストA-1（直営）'!#REF!</f>
        <v>#REF!</v>
      </c>
      <c r="L805" s="29" t="e">
        <f>'施設リストA-1（直営）'!#REF!</f>
        <v>#REF!</v>
      </c>
      <c r="M805" s="30" t="e">
        <f>IF(L805="新設",VLOOKUP('施設リストA-1（直営）'!#REF!,'（新設）照明器具'!$B$5:$C$1990,2,FALSE),IF('部屋別効果（直）'!L805="撤去",VLOOKUP('施設リストA-1（直営）'!#REF!,'（既設）調査結果'!$B$5:$C$1998,2,FALSE),0))</f>
        <v>#REF!</v>
      </c>
      <c r="N805" s="29" t="e">
        <f>'施設リストA-1（直営）'!#REF!</f>
        <v>#REF!</v>
      </c>
      <c r="O805" s="29" t="e">
        <f>'施設リストA-1（直営）'!#REF!</f>
        <v>#REF!</v>
      </c>
      <c r="P805" s="30" t="e">
        <f>IF(O805="新設",VLOOKUP('施設リストA-1（直営）'!#REF!,'（新設）照明器具'!$B$5:$C$1990,2,FALSE),IF('部屋別効果（直）'!O805="撤去",VLOOKUP('施設リストA-1（直営）'!#REF!,'（既設）調査結果'!$B$5:$C$1998,2,FALSE),0))</f>
        <v>#REF!</v>
      </c>
      <c r="Q805" s="29" t="e">
        <f>'施設リストA-1（直営）'!#REF!</f>
        <v>#REF!</v>
      </c>
      <c r="R805" s="29" t="e">
        <f>'施設リストA-1（直営）'!#REF!</f>
        <v>#REF!</v>
      </c>
      <c r="S805" s="30" t="e">
        <f>IF(R805="新設",VLOOKUP('施設リストA-1（直営）'!#REF!,'（新設）照明器具'!$B$5:$C$1990,2,FALSE),IF('部屋別効果（直）'!R805="撤去",VLOOKUP('施設リストA-1（直営）'!#REF!,'（既設）調査結果'!$B$5:$C$1998,2,FALSE),0))</f>
        <v>#REF!</v>
      </c>
      <c r="T805" s="29" t="e">
        <f>'施設リストA-1（直営）'!#REF!</f>
        <v>#REF!</v>
      </c>
      <c r="U805" s="29" t="e">
        <f>'施設リストA-1（直営）'!#REF!</f>
        <v>#REF!</v>
      </c>
      <c r="V805" s="30" t="e">
        <f>IF(U805="新設",VLOOKUP('施設リストA-1（直営）'!#REF!,'（新設）照明器具'!$B$5:$C$1990,2,FALSE),IF('部屋別効果（直）'!U805="撤去",VLOOKUP('施設リストA-1（直営）'!#REF!,'（既設）調査結果'!$B$5:$C$1998,2,FALSE),0))</f>
        <v>#REF!</v>
      </c>
      <c r="W805" s="29" t="e">
        <f>'施設リストA-1（直営）'!#REF!</f>
        <v>#REF!</v>
      </c>
      <c r="X805" s="29" t="e">
        <f>'施設リストA-1（直営）'!#REF!</f>
        <v>#REF!</v>
      </c>
      <c r="Y805" s="30" t="e">
        <f>IF(X805="新設",VLOOKUP('施設リストA-1（直営）'!#REF!,'（新設）照明器具'!$B$5:$C$1990,2,FALSE),IF('部屋別効果（直）'!X805="撤去",VLOOKUP('施設リストA-1（直営）'!#REF!,'（既設）調査結果'!$B$5:$C$1998,2,FALSE),0))</f>
        <v>#REF!</v>
      </c>
      <c r="Z805" s="29" t="e">
        <f>'施設リストA-1（直営）'!#REF!</f>
        <v>#REF!</v>
      </c>
      <c r="AA805" s="29" t="e">
        <f>'施設リストA-1（直営）'!#REF!</f>
        <v>#REF!</v>
      </c>
      <c r="AB805" s="30" t="e">
        <f>IF(AA805="新設",VLOOKUP('施設リストA-1（直営）'!#REF!,'（新設）照明器具'!$B$5:$C$1990,2,FALSE),IF('部屋別効果（直）'!AA805="撤去",VLOOKUP('施設リストA-1（直営）'!#REF!,'（既設）調査結果'!$B$5:$C$1998,2,FALSE),0))</f>
        <v>#REF!</v>
      </c>
      <c r="AC805" s="29" t="e">
        <f>'施設リストA-1（直営）'!#REF!</f>
        <v>#REF!</v>
      </c>
      <c r="AD805" s="29" t="e">
        <f>'施設リストA-1（直営）'!#REF!</f>
        <v>#REF!</v>
      </c>
      <c r="AE805" s="30" t="e">
        <f>IF(AD805="新設",VLOOKUP('施設リストA-1（直営）'!#REF!,'（新設）照明器具'!$B$5:$C$1990,2,FALSE),IF('部屋別効果（直）'!AD805="撤去",VLOOKUP('施設リストA-1（直営）'!#REF!,'（既設）調査結果'!$B$5:$C$1998,2,FALSE),0))</f>
        <v>#REF!</v>
      </c>
      <c r="AF805" s="29" t="e">
        <f>'施設リストA-1（直営）'!#REF!</f>
        <v>#REF!</v>
      </c>
      <c r="AG805" s="29" t="e">
        <f>'施設リストA-1（直営）'!#REF!</f>
        <v>#REF!</v>
      </c>
      <c r="AH805" s="30" t="e">
        <f>IF(AG805="新設",VLOOKUP('施設リストA-1（直営）'!#REF!,'（新設）照明器具'!$B$5:$C$1990,2,FALSE),IF('部屋別効果（直）'!AG805="撤去",VLOOKUP('施設リストA-1（直営）'!#REF!,'（既設）調査結果'!$B$5:$C$1998,2,FALSE),0))</f>
        <v>#REF!</v>
      </c>
      <c r="AI805" s="29" t="e">
        <f>'施設リストA-1（直営）'!#REF!</f>
        <v>#REF!</v>
      </c>
      <c r="AJ805" s="29" t="e">
        <f>'施設リストA-1（直営）'!#REF!</f>
        <v>#REF!</v>
      </c>
      <c r="AK805" s="30" t="e">
        <f>IF(AJ805="新設",VLOOKUP('施設リストA-1（直営）'!#REF!,'（新設）照明器具'!$B$5:$C$1990,2,FALSE),IF('部屋別効果（直）'!AJ805="撤去",VLOOKUP('施設リストA-1（直営）'!#REF!,'（既設）調査結果'!$B$5:$C$1998,2,FALSE),0))</f>
        <v>#REF!</v>
      </c>
      <c r="AL805" s="29" t="e">
        <f>'施設リストA-1（直営）'!#REF!</f>
        <v>#REF!</v>
      </c>
    </row>
    <row r="806" spans="1:38" customFormat="1">
      <c r="A806" s="94"/>
      <c r="B806" s="16" t="e">
        <f>'施設リストA-1（直営）'!#REF!</f>
        <v>#REF!</v>
      </c>
      <c r="C806" s="14" t="e">
        <f>'施設リストA-1（直営）'!#REF!</f>
        <v>#REF!</v>
      </c>
      <c r="D806" s="94" t="e">
        <f>'施設リストA-1（直営）'!#REF!</f>
        <v>#REF!</v>
      </c>
      <c r="E806" s="20" t="e">
        <f>'施設リストA-1（直営）'!#REF!</f>
        <v>#REF!</v>
      </c>
      <c r="F806" s="20" t="e">
        <f>'施設リストA-1（直営）'!#REF!</f>
        <v>#REF!</v>
      </c>
      <c r="G806" s="13" t="e">
        <f>'施設リストA-1（直営）'!#REF!</f>
        <v>#REF!</v>
      </c>
      <c r="H806" s="28" t="e">
        <f t="shared" si="12"/>
        <v>#REF!</v>
      </c>
      <c r="I806" s="29" t="e">
        <f>'施設リストA-1（直営）'!#REF!</f>
        <v>#REF!</v>
      </c>
      <c r="J806" s="30" t="e">
        <f>IF(I806="新設",VLOOKUP('施設リストA-1（直営）'!#REF!,'（新設）照明器具'!$B$5:$C$1990,2,FALSE),IF('部屋別効果（直）'!I806="撤去",VLOOKUP('施設リストA-1（直営）'!#REF!,'（既設）調査結果'!$B$5:$C$1998,2,FALSE),0))</f>
        <v>#REF!</v>
      </c>
      <c r="K806" s="29" t="e">
        <f>'施設リストA-1（直営）'!#REF!</f>
        <v>#REF!</v>
      </c>
      <c r="L806" s="29" t="e">
        <f>'施設リストA-1（直営）'!#REF!</f>
        <v>#REF!</v>
      </c>
      <c r="M806" s="30" t="e">
        <f>IF(L806="新設",VLOOKUP('施設リストA-1（直営）'!#REF!,'（新設）照明器具'!$B$5:$C$1990,2,FALSE),IF('部屋別効果（直）'!L806="撤去",VLOOKUP('施設リストA-1（直営）'!#REF!,'（既設）調査結果'!$B$5:$C$1998,2,FALSE),0))</f>
        <v>#REF!</v>
      </c>
      <c r="N806" s="29" t="e">
        <f>'施設リストA-1（直営）'!#REF!</f>
        <v>#REF!</v>
      </c>
      <c r="O806" s="29" t="e">
        <f>'施設リストA-1（直営）'!#REF!</f>
        <v>#REF!</v>
      </c>
      <c r="P806" s="30" t="e">
        <f>IF(O806="新設",VLOOKUP('施設リストA-1（直営）'!#REF!,'（新設）照明器具'!$B$5:$C$1990,2,FALSE),IF('部屋別効果（直）'!O806="撤去",VLOOKUP('施設リストA-1（直営）'!#REF!,'（既設）調査結果'!$B$5:$C$1998,2,FALSE),0))</f>
        <v>#REF!</v>
      </c>
      <c r="Q806" s="29" t="e">
        <f>'施設リストA-1（直営）'!#REF!</f>
        <v>#REF!</v>
      </c>
      <c r="R806" s="29" t="e">
        <f>'施設リストA-1（直営）'!#REF!</f>
        <v>#REF!</v>
      </c>
      <c r="S806" s="30" t="e">
        <f>IF(R806="新設",VLOOKUP('施設リストA-1（直営）'!#REF!,'（新設）照明器具'!$B$5:$C$1990,2,FALSE),IF('部屋別効果（直）'!R806="撤去",VLOOKUP('施設リストA-1（直営）'!#REF!,'（既設）調査結果'!$B$5:$C$1998,2,FALSE),0))</f>
        <v>#REF!</v>
      </c>
      <c r="T806" s="29" t="e">
        <f>'施設リストA-1（直営）'!#REF!</f>
        <v>#REF!</v>
      </c>
      <c r="U806" s="29" t="e">
        <f>'施設リストA-1（直営）'!#REF!</f>
        <v>#REF!</v>
      </c>
      <c r="V806" s="30" t="e">
        <f>IF(U806="新設",VLOOKUP('施設リストA-1（直営）'!#REF!,'（新設）照明器具'!$B$5:$C$1990,2,FALSE),IF('部屋別効果（直）'!U806="撤去",VLOOKUP('施設リストA-1（直営）'!#REF!,'（既設）調査結果'!$B$5:$C$1998,2,FALSE),0))</f>
        <v>#REF!</v>
      </c>
      <c r="W806" s="29" t="e">
        <f>'施設リストA-1（直営）'!#REF!</f>
        <v>#REF!</v>
      </c>
      <c r="X806" s="29" t="e">
        <f>'施設リストA-1（直営）'!#REF!</f>
        <v>#REF!</v>
      </c>
      <c r="Y806" s="30" t="e">
        <f>IF(X806="新設",VLOOKUP('施設リストA-1（直営）'!#REF!,'（新設）照明器具'!$B$5:$C$1990,2,FALSE),IF('部屋別効果（直）'!X806="撤去",VLOOKUP('施設リストA-1（直営）'!#REF!,'（既設）調査結果'!$B$5:$C$1998,2,FALSE),0))</f>
        <v>#REF!</v>
      </c>
      <c r="Z806" s="29" t="e">
        <f>'施設リストA-1（直営）'!#REF!</f>
        <v>#REF!</v>
      </c>
      <c r="AA806" s="29" t="e">
        <f>'施設リストA-1（直営）'!#REF!</f>
        <v>#REF!</v>
      </c>
      <c r="AB806" s="30" t="e">
        <f>IF(AA806="新設",VLOOKUP('施設リストA-1（直営）'!#REF!,'（新設）照明器具'!$B$5:$C$1990,2,FALSE),IF('部屋別効果（直）'!AA806="撤去",VLOOKUP('施設リストA-1（直営）'!#REF!,'（既設）調査結果'!$B$5:$C$1998,2,FALSE),0))</f>
        <v>#REF!</v>
      </c>
      <c r="AC806" s="29" t="e">
        <f>'施設リストA-1（直営）'!#REF!</f>
        <v>#REF!</v>
      </c>
      <c r="AD806" s="29" t="e">
        <f>'施設リストA-1（直営）'!#REF!</f>
        <v>#REF!</v>
      </c>
      <c r="AE806" s="30" t="e">
        <f>IF(AD806="新設",VLOOKUP('施設リストA-1（直営）'!#REF!,'（新設）照明器具'!$B$5:$C$1990,2,FALSE),IF('部屋別効果（直）'!AD806="撤去",VLOOKUP('施設リストA-1（直営）'!#REF!,'（既設）調査結果'!$B$5:$C$1998,2,FALSE),0))</f>
        <v>#REF!</v>
      </c>
      <c r="AF806" s="29" t="e">
        <f>'施設リストA-1（直営）'!#REF!</f>
        <v>#REF!</v>
      </c>
      <c r="AG806" s="29" t="e">
        <f>'施設リストA-1（直営）'!#REF!</f>
        <v>#REF!</v>
      </c>
      <c r="AH806" s="30" t="e">
        <f>IF(AG806="新設",VLOOKUP('施設リストA-1（直営）'!#REF!,'（新設）照明器具'!$B$5:$C$1990,2,FALSE),IF('部屋別効果（直）'!AG806="撤去",VLOOKUP('施設リストA-1（直営）'!#REF!,'（既設）調査結果'!$B$5:$C$1998,2,FALSE),0))</f>
        <v>#REF!</v>
      </c>
      <c r="AI806" s="29" t="e">
        <f>'施設リストA-1（直営）'!#REF!</f>
        <v>#REF!</v>
      </c>
      <c r="AJ806" s="29" t="e">
        <f>'施設リストA-1（直営）'!#REF!</f>
        <v>#REF!</v>
      </c>
      <c r="AK806" s="30" t="e">
        <f>IF(AJ806="新設",VLOOKUP('施設リストA-1（直営）'!#REF!,'（新設）照明器具'!$B$5:$C$1990,2,FALSE),IF('部屋別効果（直）'!AJ806="撤去",VLOOKUP('施設リストA-1（直営）'!#REF!,'（既設）調査結果'!$B$5:$C$1998,2,FALSE),0))</f>
        <v>#REF!</v>
      </c>
      <c r="AL806" s="29" t="e">
        <f>'施設リストA-1（直営）'!#REF!</f>
        <v>#REF!</v>
      </c>
    </row>
    <row r="807" spans="1:38" customFormat="1">
      <c r="A807" s="94"/>
      <c r="B807" s="16" t="e">
        <f>'施設リストA-1（直営）'!#REF!</f>
        <v>#REF!</v>
      </c>
      <c r="C807" s="14" t="e">
        <f>'施設リストA-1（直営）'!#REF!</f>
        <v>#REF!</v>
      </c>
      <c r="D807" s="94" t="e">
        <f>'施設リストA-1（直営）'!#REF!</f>
        <v>#REF!</v>
      </c>
      <c r="E807" s="20" t="e">
        <f>'施設リストA-1（直営）'!#REF!</f>
        <v>#REF!</v>
      </c>
      <c r="F807" s="20" t="e">
        <f>'施設リストA-1（直営）'!#REF!</f>
        <v>#REF!</v>
      </c>
      <c r="G807" s="13" t="e">
        <f>'施設リストA-1（直営）'!#REF!</f>
        <v>#REF!</v>
      </c>
      <c r="H807" s="28" t="e">
        <f t="shared" si="12"/>
        <v>#REF!</v>
      </c>
      <c r="I807" s="29" t="e">
        <f>'施設リストA-1（直営）'!#REF!</f>
        <v>#REF!</v>
      </c>
      <c r="J807" s="30" t="e">
        <f>IF(I807="新設",VLOOKUP('施設リストA-1（直営）'!#REF!,'（新設）照明器具'!$B$5:$C$1990,2,FALSE),IF('部屋別効果（直）'!I807="撤去",VLOOKUP('施設リストA-1（直営）'!#REF!,'（既設）調査結果'!$B$5:$C$1998,2,FALSE),0))</f>
        <v>#REF!</v>
      </c>
      <c r="K807" s="29" t="e">
        <f>'施設リストA-1（直営）'!#REF!</f>
        <v>#REF!</v>
      </c>
      <c r="L807" s="29" t="e">
        <f>'施設リストA-1（直営）'!#REF!</f>
        <v>#REF!</v>
      </c>
      <c r="M807" s="30" t="e">
        <f>IF(L807="新設",VLOOKUP('施設リストA-1（直営）'!#REF!,'（新設）照明器具'!$B$5:$C$1990,2,FALSE),IF('部屋別効果（直）'!L807="撤去",VLOOKUP('施設リストA-1（直営）'!#REF!,'（既設）調査結果'!$B$5:$C$1998,2,FALSE),0))</f>
        <v>#REF!</v>
      </c>
      <c r="N807" s="29" t="e">
        <f>'施設リストA-1（直営）'!#REF!</f>
        <v>#REF!</v>
      </c>
      <c r="O807" s="29" t="e">
        <f>'施設リストA-1（直営）'!#REF!</f>
        <v>#REF!</v>
      </c>
      <c r="P807" s="30" t="e">
        <f>IF(O807="新設",VLOOKUP('施設リストA-1（直営）'!#REF!,'（新設）照明器具'!$B$5:$C$1990,2,FALSE),IF('部屋別効果（直）'!O807="撤去",VLOOKUP('施設リストA-1（直営）'!#REF!,'（既設）調査結果'!$B$5:$C$1998,2,FALSE),0))</f>
        <v>#REF!</v>
      </c>
      <c r="Q807" s="29" t="e">
        <f>'施設リストA-1（直営）'!#REF!</f>
        <v>#REF!</v>
      </c>
      <c r="R807" s="29" t="e">
        <f>'施設リストA-1（直営）'!#REF!</f>
        <v>#REF!</v>
      </c>
      <c r="S807" s="30" t="e">
        <f>IF(R807="新設",VLOOKUP('施設リストA-1（直営）'!#REF!,'（新設）照明器具'!$B$5:$C$1990,2,FALSE),IF('部屋別効果（直）'!R807="撤去",VLOOKUP('施設リストA-1（直営）'!#REF!,'（既設）調査結果'!$B$5:$C$1998,2,FALSE),0))</f>
        <v>#REF!</v>
      </c>
      <c r="T807" s="29" t="e">
        <f>'施設リストA-1（直営）'!#REF!</f>
        <v>#REF!</v>
      </c>
      <c r="U807" s="29" t="e">
        <f>'施設リストA-1（直営）'!#REF!</f>
        <v>#REF!</v>
      </c>
      <c r="V807" s="30" t="e">
        <f>IF(U807="新設",VLOOKUP('施設リストA-1（直営）'!#REF!,'（新設）照明器具'!$B$5:$C$1990,2,FALSE),IF('部屋別効果（直）'!U807="撤去",VLOOKUP('施設リストA-1（直営）'!#REF!,'（既設）調査結果'!$B$5:$C$1998,2,FALSE),0))</f>
        <v>#REF!</v>
      </c>
      <c r="W807" s="29" t="e">
        <f>'施設リストA-1（直営）'!#REF!</f>
        <v>#REF!</v>
      </c>
      <c r="X807" s="29" t="e">
        <f>'施設リストA-1（直営）'!#REF!</f>
        <v>#REF!</v>
      </c>
      <c r="Y807" s="30" t="e">
        <f>IF(X807="新設",VLOOKUP('施設リストA-1（直営）'!#REF!,'（新設）照明器具'!$B$5:$C$1990,2,FALSE),IF('部屋別効果（直）'!X807="撤去",VLOOKUP('施設リストA-1（直営）'!#REF!,'（既設）調査結果'!$B$5:$C$1998,2,FALSE),0))</f>
        <v>#REF!</v>
      </c>
      <c r="Z807" s="29" t="e">
        <f>'施設リストA-1（直営）'!#REF!</f>
        <v>#REF!</v>
      </c>
      <c r="AA807" s="29" t="e">
        <f>'施設リストA-1（直営）'!#REF!</f>
        <v>#REF!</v>
      </c>
      <c r="AB807" s="30" t="e">
        <f>IF(AA807="新設",VLOOKUP('施設リストA-1（直営）'!#REF!,'（新設）照明器具'!$B$5:$C$1990,2,FALSE),IF('部屋別効果（直）'!AA807="撤去",VLOOKUP('施設リストA-1（直営）'!#REF!,'（既設）調査結果'!$B$5:$C$1998,2,FALSE),0))</f>
        <v>#REF!</v>
      </c>
      <c r="AC807" s="29" t="e">
        <f>'施設リストA-1（直営）'!#REF!</f>
        <v>#REF!</v>
      </c>
      <c r="AD807" s="29" t="e">
        <f>'施設リストA-1（直営）'!#REF!</f>
        <v>#REF!</v>
      </c>
      <c r="AE807" s="30" t="e">
        <f>IF(AD807="新設",VLOOKUP('施設リストA-1（直営）'!#REF!,'（新設）照明器具'!$B$5:$C$1990,2,FALSE),IF('部屋別効果（直）'!AD807="撤去",VLOOKUP('施設リストA-1（直営）'!#REF!,'（既設）調査結果'!$B$5:$C$1998,2,FALSE),0))</f>
        <v>#REF!</v>
      </c>
      <c r="AF807" s="29" t="e">
        <f>'施設リストA-1（直営）'!#REF!</f>
        <v>#REF!</v>
      </c>
      <c r="AG807" s="29" t="e">
        <f>'施設リストA-1（直営）'!#REF!</f>
        <v>#REF!</v>
      </c>
      <c r="AH807" s="30" t="e">
        <f>IF(AG807="新設",VLOOKUP('施設リストA-1（直営）'!#REF!,'（新設）照明器具'!$B$5:$C$1990,2,FALSE),IF('部屋別効果（直）'!AG807="撤去",VLOOKUP('施設リストA-1（直営）'!#REF!,'（既設）調査結果'!$B$5:$C$1998,2,FALSE),0))</f>
        <v>#REF!</v>
      </c>
      <c r="AI807" s="29" t="e">
        <f>'施設リストA-1（直営）'!#REF!</f>
        <v>#REF!</v>
      </c>
      <c r="AJ807" s="29" t="e">
        <f>'施設リストA-1（直営）'!#REF!</f>
        <v>#REF!</v>
      </c>
      <c r="AK807" s="30" t="e">
        <f>IF(AJ807="新設",VLOOKUP('施設リストA-1（直営）'!#REF!,'（新設）照明器具'!$B$5:$C$1990,2,FALSE),IF('部屋別効果（直）'!AJ807="撤去",VLOOKUP('施設リストA-1（直営）'!#REF!,'（既設）調査結果'!$B$5:$C$1998,2,FALSE),0))</f>
        <v>#REF!</v>
      </c>
      <c r="AL807" s="29" t="e">
        <f>'施設リストA-1（直営）'!#REF!</f>
        <v>#REF!</v>
      </c>
    </row>
    <row r="808" spans="1:38" customFormat="1">
      <c r="A808" s="94"/>
      <c r="B808" s="16" t="e">
        <f>'施設リストA-1（直営）'!#REF!</f>
        <v>#REF!</v>
      </c>
      <c r="C808" s="14" t="e">
        <f>'施設リストA-1（直営）'!#REF!</f>
        <v>#REF!</v>
      </c>
      <c r="D808" s="94" t="e">
        <f>'施設リストA-1（直営）'!#REF!</f>
        <v>#REF!</v>
      </c>
      <c r="E808" s="20" t="e">
        <f>'施設リストA-1（直営）'!#REF!</f>
        <v>#REF!</v>
      </c>
      <c r="F808" s="20" t="e">
        <f>'施設リストA-1（直営）'!#REF!</f>
        <v>#REF!</v>
      </c>
      <c r="G808" s="13" t="e">
        <f>'施設リストA-1（直営）'!#REF!</f>
        <v>#REF!</v>
      </c>
      <c r="H808" s="28" t="e">
        <f t="shared" si="12"/>
        <v>#REF!</v>
      </c>
      <c r="I808" s="29" t="e">
        <f>'施設リストA-1（直営）'!#REF!</f>
        <v>#REF!</v>
      </c>
      <c r="J808" s="30" t="e">
        <f>IF(I808="新設",VLOOKUP('施設リストA-1（直営）'!#REF!,'（新設）照明器具'!$B$5:$C$1990,2,FALSE),IF('部屋別効果（直）'!I808="撤去",VLOOKUP('施設リストA-1（直営）'!#REF!,'（既設）調査結果'!$B$5:$C$1998,2,FALSE),0))</f>
        <v>#REF!</v>
      </c>
      <c r="K808" s="29" t="e">
        <f>'施設リストA-1（直営）'!#REF!</f>
        <v>#REF!</v>
      </c>
      <c r="L808" s="29" t="e">
        <f>'施設リストA-1（直営）'!#REF!</f>
        <v>#REF!</v>
      </c>
      <c r="M808" s="30" t="e">
        <f>IF(L808="新設",VLOOKUP('施設リストA-1（直営）'!#REF!,'（新設）照明器具'!$B$5:$C$1990,2,FALSE),IF('部屋別効果（直）'!L808="撤去",VLOOKUP('施設リストA-1（直営）'!#REF!,'（既設）調査結果'!$B$5:$C$1998,2,FALSE),0))</f>
        <v>#REF!</v>
      </c>
      <c r="N808" s="29" t="e">
        <f>'施設リストA-1（直営）'!#REF!</f>
        <v>#REF!</v>
      </c>
      <c r="O808" s="29" t="e">
        <f>'施設リストA-1（直営）'!#REF!</f>
        <v>#REF!</v>
      </c>
      <c r="P808" s="30" t="e">
        <f>IF(O808="新設",VLOOKUP('施設リストA-1（直営）'!#REF!,'（新設）照明器具'!$B$5:$C$1990,2,FALSE),IF('部屋別効果（直）'!O808="撤去",VLOOKUP('施設リストA-1（直営）'!#REF!,'（既設）調査結果'!$B$5:$C$1998,2,FALSE),0))</f>
        <v>#REF!</v>
      </c>
      <c r="Q808" s="29" t="e">
        <f>'施設リストA-1（直営）'!#REF!</f>
        <v>#REF!</v>
      </c>
      <c r="R808" s="29" t="e">
        <f>'施設リストA-1（直営）'!#REF!</f>
        <v>#REF!</v>
      </c>
      <c r="S808" s="30" t="e">
        <f>IF(R808="新設",VLOOKUP('施設リストA-1（直営）'!#REF!,'（新設）照明器具'!$B$5:$C$1990,2,FALSE),IF('部屋別効果（直）'!R808="撤去",VLOOKUP('施設リストA-1（直営）'!#REF!,'（既設）調査結果'!$B$5:$C$1998,2,FALSE),0))</f>
        <v>#REF!</v>
      </c>
      <c r="T808" s="29" t="e">
        <f>'施設リストA-1（直営）'!#REF!</f>
        <v>#REF!</v>
      </c>
      <c r="U808" s="29" t="e">
        <f>'施設リストA-1（直営）'!#REF!</f>
        <v>#REF!</v>
      </c>
      <c r="V808" s="30" t="e">
        <f>IF(U808="新設",VLOOKUP('施設リストA-1（直営）'!#REF!,'（新設）照明器具'!$B$5:$C$1990,2,FALSE),IF('部屋別効果（直）'!U808="撤去",VLOOKUP('施設リストA-1（直営）'!#REF!,'（既設）調査結果'!$B$5:$C$1998,2,FALSE),0))</f>
        <v>#REF!</v>
      </c>
      <c r="W808" s="29" t="e">
        <f>'施設リストA-1（直営）'!#REF!</f>
        <v>#REF!</v>
      </c>
      <c r="X808" s="29" t="e">
        <f>'施設リストA-1（直営）'!#REF!</f>
        <v>#REF!</v>
      </c>
      <c r="Y808" s="30" t="e">
        <f>IF(X808="新設",VLOOKUP('施設リストA-1（直営）'!#REF!,'（新設）照明器具'!$B$5:$C$1990,2,FALSE),IF('部屋別効果（直）'!X808="撤去",VLOOKUP('施設リストA-1（直営）'!#REF!,'（既設）調査結果'!$B$5:$C$1998,2,FALSE),0))</f>
        <v>#REF!</v>
      </c>
      <c r="Z808" s="29" t="e">
        <f>'施設リストA-1（直営）'!#REF!</f>
        <v>#REF!</v>
      </c>
      <c r="AA808" s="29" t="e">
        <f>'施設リストA-1（直営）'!#REF!</f>
        <v>#REF!</v>
      </c>
      <c r="AB808" s="30" t="e">
        <f>IF(AA808="新設",VLOOKUP('施設リストA-1（直営）'!#REF!,'（新設）照明器具'!$B$5:$C$1990,2,FALSE),IF('部屋別効果（直）'!AA808="撤去",VLOOKUP('施設リストA-1（直営）'!#REF!,'（既設）調査結果'!$B$5:$C$1998,2,FALSE),0))</f>
        <v>#REF!</v>
      </c>
      <c r="AC808" s="29" t="e">
        <f>'施設リストA-1（直営）'!#REF!</f>
        <v>#REF!</v>
      </c>
      <c r="AD808" s="29" t="e">
        <f>'施設リストA-1（直営）'!#REF!</f>
        <v>#REF!</v>
      </c>
      <c r="AE808" s="30" t="e">
        <f>IF(AD808="新設",VLOOKUP('施設リストA-1（直営）'!#REF!,'（新設）照明器具'!$B$5:$C$1990,2,FALSE),IF('部屋別効果（直）'!AD808="撤去",VLOOKUP('施設リストA-1（直営）'!#REF!,'（既設）調査結果'!$B$5:$C$1998,2,FALSE),0))</f>
        <v>#REF!</v>
      </c>
      <c r="AF808" s="29" t="e">
        <f>'施設リストA-1（直営）'!#REF!</f>
        <v>#REF!</v>
      </c>
      <c r="AG808" s="29" t="e">
        <f>'施設リストA-1（直営）'!#REF!</f>
        <v>#REF!</v>
      </c>
      <c r="AH808" s="30" t="e">
        <f>IF(AG808="新設",VLOOKUP('施設リストA-1（直営）'!#REF!,'（新設）照明器具'!$B$5:$C$1990,2,FALSE),IF('部屋別効果（直）'!AG808="撤去",VLOOKUP('施設リストA-1（直営）'!#REF!,'（既設）調査結果'!$B$5:$C$1998,2,FALSE),0))</f>
        <v>#REF!</v>
      </c>
      <c r="AI808" s="29" t="e">
        <f>'施設リストA-1（直営）'!#REF!</f>
        <v>#REF!</v>
      </c>
      <c r="AJ808" s="29" t="e">
        <f>'施設リストA-1（直営）'!#REF!</f>
        <v>#REF!</v>
      </c>
      <c r="AK808" s="30" t="e">
        <f>IF(AJ808="新設",VLOOKUP('施設リストA-1（直営）'!#REF!,'（新設）照明器具'!$B$5:$C$1990,2,FALSE),IF('部屋別効果（直）'!AJ808="撤去",VLOOKUP('施設リストA-1（直営）'!#REF!,'（既設）調査結果'!$B$5:$C$1998,2,FALSE),0))</f>
        <v>#REF!</v>
      </c>
      <c r="AL808" s="29" t="e">
        <f>'施設リストA-1（直営）'!#REF!</f>
        <v>#REF!</v>
      </c>
    </row>
    <row r="809" spans="1:38" customFormat="1">
      <c r="A809" s="94"/>
      <c r="B809" s="16" t="e">
        <f>'施設リストA-1（直営）'!#REF!</f>
        <v>#REF!</v>
      </c>
      <c r="C809" s="14" t="e">
        <f>'施設リストA-1（直営）'!#REF!</f>
        <v>#REF!</v>
      </c>
      <c r="D809" s="94" t="e">
        <f>'施設リストA-1（直営）'!#REF!</f>
        <v>#REF!</v>
      </c>
      <c r="E809" s="20" t="e">
        <f>'施設リストA-1（直営）'!#REF!</f>
        <v>#REF!</v>
      </c>
      <c r="F809" s="20" t="e">
        <f>'施設リストA-1（直営）'!#REF!</f>
        <v>#REF!</v>
      </c>
      <c r="G809" s="13" t="e">
        <f>'施設リストA-1（直営）'!#REF!</f>
        <v>#REF!</v>
      </c>
      <c r="H809" s="28" t="e">
        <f t="shared" si="12"/>
        <v>#REF!</v>
      </c>
      <c r="I809" s="29" t="e">
        <f>'施設リストA-1（直営）'!#REF!</f>
        <v>#REF!</v>
      </c>
      <c r="J809" s="30" t="e">
        <f>IF(I809="新設",VLOOKUP('施設リストA-1（直営）'!#REF!,'（新設）照明器具'!$B$5:$C$1990,2,FALSE),IF('部屋別効果（直）'!I809="撤去",VLOOKUP('施設リストA-1（直営）'!#REF!,'（既設）調査結果'!$B$5:$C$1998,2,FALSE),0))</f>
        <v>#REF!</v>
      </c>
      <c r="K809" s="29" t="e">
        <f>'施設リストA-1（直営）'!#REF!</f>
        <v>#REF!</v>
      </c>
      <c r="L809" s="29" t="e">
        <f>'施設リストA-1（直営）'!#REF!</f>
        <v>#REF!</v>
      </c>
      <c r="M809" s="30" t="e">
        <f>IF(L809="新設",VLOOKUP('施設リストA-1（直営）'!#REF!,'（新設）照明器具'!$B$5:$C$1990,2,FALSE),IF('部屋別効果（直）'!L809="撤去",VLOOKUP('施設リストA-1（直営）'!#REF!,'（既設）調査結果'!$B$5:$C$1998,2,FALSE),0))</f>
        <v>#REF!</v>
      </c>
      <c r="N809" s="29" t="e">
        <f>'施設リストA-1（直営）'!#REF!</f>
        <v>#REF!</v>
      </c>
      <c r="O809" s="29" t="e">
        <f>'施設リストA-1（直営）'!#REF!</f>
        <v>#REF!</v>
      </c>
      <c r="P809" s="30" t="e">
        <f>IF(O809="新設",VLOOKUP('施設リストA-1（直営）'!#REF!,'（新設）照明器具'!$B$5:$C$1990,2,FALSE),IF('部屋別効果（直）'!O809="撤去",VLOOKUP('施設リストA-1（直営）'!#REF!,'（既設）調査結果'!$B$5:$C$1998,2,FALSE),0))</f>
        <v>#REF!</v>
      </c>
      <c r="Q809" s="29" t="e">
        <f>'施設リストA-1（直営）'!#REF!</f>
        <v>#REF!</v>
      </c>
      <c r="R809" s="29" t="e">
        <f>'施設リストA-1（直営）'!#REF!</f>
        <v>#REF!</v>
      </c>
      <c r="S809" s="30" t="e">
        <f>IF(R809="新設",VLOOKUP('施設リストA-1（直営）'!#REF!,'（新設）照明器具'!$B$5:$C$1990,2,FALSE),IF('部屋別効果（直）'!R809="撤去",VLOOKUP('施設リストA-1（直営）'!#REF!,'（既設）調査結果'!$B$5:$C$1998,2,FALSE),0))</f>
        <v>#REF!</v>
      </c>
      <c r="T809" s="29" t="e">
        <f>'施設リストA-1（直営）'!#REF!</f>
        <v>#REF!</v>
      </c>
      <c r="U809" s="29" t="e">
        <f>'施設リストA-1（直営）'!#REF!</f>
        <v>#REF!</v>
      </c>
      <c r="V809" s="30" t="e">
        <f>IF(U809="新設",VLOOKUP('施設リストA-1（直営）'!#REF!,'（新設）照明器具'!$B$5:$C$1990,2,FALSE),IF('部屋別効果（直）'!U809="撤去",VLOOKUP('施設リストA-1（直営）'!#REF!,'（既設）調査結果'!$B$5:$C$1998,2,FALSE),0))</f>
        <v>#REF!</v>
      </c>
      <c r="W809" s="29" t="e">
        <f>'施設リストA-1（直営）'!#REF!</f>
        <v>#REF!</v>
      </c>
      <c r="X809" s="29" t="e">
        <f>'施設リストA-1（直営）'!#REF!</f>
        <v>#REF!</v>
      </c>
      <c r="Y809" s="30" t="e">
        <f>IF(X809="新設",VLOOKUP('施設リストA-1（直営）'!#REF!,'（新設）照明器具'!$B$5:$C$1990,2,FALSE),IF('部屋別効果（直）'!X809="撤去",VLOOKUP('施設リストA-1（直営）'!#REF!,'（既設）調査結果'!$B$5:$C$1998,2,FALSE),0))</f>
        <v>#REF!</v>
      </c>
      <c r="Z809" s="29" t="e">
        <f>'施設リストA-1（直営）'!#REF!</f>
        <v>#REF!</v>
      </c>
      <c r="AA809" s="29" t="e">
        <f>'施設リストA-1（直営）'!#REF!</f>
        <v>#REF!</v>
      </c>
      <c r="AB809" s="30" t="e">
        <f>IF(AA809="新設",VLOOKUP('施設リストA-1（直営）'!#REF!,'（新設）照明器具'!$B$5:$C$1990,2,FALSE),IF('部屋別効果（直）'!AA809="撤去",VLOOKUP('施設リストA-1（直営）'!#REF!,'（既設）調査結果'!$B$5:$C$1998,2,FALSE),0))</f>
        <v>#REF!</v>
      </c>
      <c r="AC809" s="29" t="e">
        <f>'施設リストA-1（直営）'!#REF!</f>
        <v>#REF!</v>
      </c>
      <c r="AD809" s="29" t="e">
        <f>'施設リストA-1（直営）'!#REF!</f>
        <v>#REF!</v>
      </c>
      <c r="AE809" s="30" t="e">
        <f>IF(AD809="新設",VLOOKUP('施設リストA-1（直営）'!#REF!,'（新設）照明器具'!$B$5:$C$1990,2,FALSE),IF('部屋別効果（直）'!AD809="撤去",VLOOKUP('施設リストA-1（直営）'!#REF!,'（既設）調査結果'!$B$5:$C$1998,2,FALSE),0))</f>
        <v>#REF!</v>
      </c>
      <c r="AF809" s="29" t="e">
        <f>'施設リストA-1（直営）'!#REF!</f>
        <v>#REF!</v>
      </c>
      <c r="AG809" s="29" t="e">
        <f>'施設リストA-1（直営）'!#REF!</f>
        <v>#REF!</v>
      </c>
      <c r="AH809" s="30" t="e">
        <f>IF(AG809="新設",VLOOKUP('施設リストA-1（直営）'!#REF!,'（新設）照明器具'!$B$5:$C$1990,2,FALSE),IF('部屋別効果（直）'!AG809="撤去",VLOOKUP('施設リストA-1（直営）'!#REF!,'（既設）調査結果'!$B$5:$C$1998,2,FALSE),0))</f>
        <v>#REF!</v>
      </c>
      <c r="AI809" s="29" t="e">
        <f>'施設リストA-1（直営）'!#REF!</f>
        <v>#REF!</v>
      </c>
      <c r="AJ809" s="29" t="e">
        <f>'施設リストA-1（直営）'!#REF!</f>
        <v>#REF!</v>
      </c>
      <c r="AK809" s="30" t="e">
        <f>IF(AJ809="新設",VLOOKUP('施設リストA-1（直営）'!#REF!,'（新設）照明器具'!$B$5:$C$1990,2,FALSE),IF('部屋別効果（直）'!AJ809="撤去",VLOOKUP('施設リストA-1（直営）'!#REF!,'（既設）調査結果'!$B$5:$C$1998,2,FALSE),0))</f>
        <v>#REF!</v>
      </c>
      <c r="AL809" s="29" t="e">
        <f>'施設リストA-1（直営）'!#REF!</f>
        <v>#REF!</v>
      </c>
    </row>
    <row r="810" spans="1:38" customFormat="1">
      <c r="A810" s="94"/>
      <c r="B810" s="16" t="e">
        <f>'施設リストA-1（直営）'!#REF!</f>
        <v>#REF!</v>
      </c>
      <c r="C810" s="14" t="e">
        <f>'施設リストA-1（直営）'!#REF!</f>
        <v>#REF!</v>
      </c>
      <c r="D810" s="94" t="e">
        <f>'施設リストA-1（直営）'!#REF!</f>
        <v>#REF!</v>
      </c>
      <c r="E810" s="20" t="e">
        <f>'施設リストA-1（直営）'!#REF!</f>
        <v>#REF!</v>
      </c>
      <c r="F810" s="20" t="e">
        <f>'施設リストA-1（直営）'!#REF!</f>
        <v>#REF!</v>
      </c>
      <c r="G810" s="13" t="e">
        <f>'施設リストA-1（直営）'!#REF!</f>
        <v>#REF!</v>
      </c>
      <c r="H810" s="28" t="e">
        <f t="shared" si="12"/>
        <v>#REF!</v>
      </c>
      <c r="I810" s="29" t="e">
        <f>'施設リストA-1（直営）'!#REF!</f>
        <v>#REF!</v>
      </c>
      <c r="J810" s="30" t="e">
        <f>IF(I810="新設",VLOOKUP('施設リストA-1（直営）'!#REF!,'（新設）照明器具'!$B$5:$C$1990,2,FALSE),IF('部屋別効果（直）'!I810="撤去",VLOOKUP('施設リストA-1（直営）'!#REF!,'（既設）調査結果'!$B$5:$C$1998,2,FALSE),0))</f>
        <v>#REF!</v>
      </c>
      <c r="K810" s="29" t="e">
        <f>'施設リストA-1（直営）'!#REF!</f>
        <v>#REF!</v>
      </c>
      <c r="L810" s="29" t="e">
        <f>'施設リストA-1（直営）'!#REF!</f>
        <v>#REF!</v>
      </c>
      <c r="M810" s="30" t="e">
        <f>IF(L810="新設",VLOOKUP('施設リストA-1（直営）'!#REF!,'（新設）照明器具'!$B$5:$C$1990,2,FALSE),IF('部屋別効果（直）'!L810="撤去",VLOOKUP('施設リストA-1（直営）'!#REF!,'（既設）調査結果'!$B$5:$C$1998,2,FALSE),0))</f>
        <v>#REF!</v>
      </c>
      <c r="N810" s="29" t="e">
        <f>'施設リストA-1（直営）'!#REF!</f>
        <v>#REF!</v>
      </c>
      <c r="O810" s="29" t="e">
        <f>'施設リストA-1（直営）'!#REF!</f>
        <v>#REF!</v>
      </c>
      <c r="P810" s="30" t="e">
        <f>IF(O810="新設",VLOOKUP('施設リストA-1（直営）'!#REF!,'（新設）照明器具'!$B$5:$C$1990,2,FALSE),IF('部屋別効果（直）'!O810="撤去",VLOOKUP('施設リストA-1（直営）'!#REF!,'（既設）調査結果'!$B$5:$C$1998,2,FALSE),0))</f>
        <v>#REF!</v>
      </c>
      <c r="Q810" s="29" t="e">
        <f>'施設リストA-1（直営）'!#REF!</f>
        <v>#REF!</v>
      </c>
      <c r="R810" s="29" t="e">
        <f>'施設リストA-1（直営）'!#REF!</f>
        <v>#REF!</v>
      </c>
      <c r="S810" s="30" t="e">
        <f>IF(R810="新設",VLOOKUP('施設リストA-1（直営）'!#REF!,'（新設）照明器具'!$B$5:$C$1990,2,FALSE),IF('部屋別効果（直）'!R810="撤去",VLOOKUP('施設リストA-1（直営）'!#REF!,'（既設）調査結果'!$B$5:$C$1998,2,FALSE),0))</f>
        <v>#REF!</v>
      </c>
      <c r="T810" s="29" t="e">
        <f>'施設リストA-1（直営）'!#REF!</f>
        <v>#REF!</v>
      </c>
      <c r="U810" s="29" t="e">
        <f>'施設リストA-1（直営）'!#REF!</f>
        <v>#REF!</v>
      </c>
      <c r="V810" s="30" t="e">
        <f>IF(U810="新設",VLOOKUP('施設リストA-1（直営）'!#REF!,'（新設）照明器具'!$B$5:$C$1990,2,FALSE),IF('部屋別効果（直）'!U810="撤去",VLOOKUP('施設リストA-1（直営）'!#REF!,'（既設）調査結果'!$B$5:$C$1998,2,FALSE),0))</f>
        <v>#REF!</v>
      </c>
      <c r="W810" s="29" t="e">
        <f>'施設リストA-1（直営）'!#REF!</f>
        <v>#REF!</v>
      </c>
      <c r="X810" s="29" t="e">
        <f>'施設リストA-1（直営）'!#REF!</f>
        <v>#REF!</v>
      </c>
      <c r="Y810" s="30" t="e">
        <f>IF(X810="新設",VLOOKUP('施設リストA-1（直営）'!#REF!,'（新設）照明器具'!$B$5:$C$1990,2,FALSE),IF('部屋別効果（直）'!X810="撤去",VLOOKUP('施設リストA-1（直営）'!#REF!,'（既設）調査結果'!$B$5:$C$1998,2,FALSE),0))</f>
        <v>#REF!</v>
      </c>
      <c r="Z810" s="29" t="e">
        <f>'施設リストA-1（直営）'!#REF!</f>
        <v>#REF!</v>
      </c>
      <c r="AA810" s="29" t="e">
        <f>'施設リストA-1（直営）'!#REF!</f>
        <v>#REF!</v>
      </c>
      <c r="AB810" s="30" t="e">
        <f>IF(AA810="新設",VLOOKUP('施設リストA-1（直営）'!#REF!,'（新設）照明器具'!$B$5:$C$1990,2,FALSE),IF('部屋別効果（直）'!AA810="撤去",VLOOKUP('施設リストA-1（直営）'!#REF!,'（既設）調査結果'!$B$5:$C$1998,2,FALSE),0))</f>
        <v>#REF!</v>
      </c>
      <c r="AC810" s="29" t="e">
        <f>'施設リストA-1（直営）'!#REF!</f>
        <v>#REF!</v>
      </c>
      <c r="AD810" s="29" t="e">
        <f>'施設リストA-1（直営）'!#REF!</f>
        <v>#REF!</v>
      </c>
      <c r="AE810" s="30" t="e">
        <f>IF(AD810="新設",VLOOKUP('施設リストA-1（直営）'!#REF!,'（新設）照明器具'!$B$5:$C$1990,2,FALSE),IF('部屋別効果（直）'!AD810="撤去",VLOOKUP('施設リストA-1（直営）'!#REF!,'（既設）調査結果'!$B$5:$C$1998,2,FALSE),0))</f>
        <v>#REF!</v>
      </c>
      <c r="AF810" s="29" t="e">
        <f>'施設リストA-1（直営）'!#REF!</f>
        <v>#REF!</v>
      </c>
      <c r="AG810" s="29" t="e">
        <f>'施設リストA-1（直営）'!#REF!</f>
        <v>#REF!</v>
      </c>
      <c r="AH810" s="30" t="e">
        <f>IF(AG810="新設",VLOOKUP('施設リストA-1（直営）'!#REF!,'（新設）照明器具'!$B$5:$C$1990,2,FALSE),IF('部屋別効果（直）'!AG810="撤去",VLOOKUP('施設リストA-1（直営）'!#REF!,'（既設）調査結果'!$B$5:$C$1998,2,FALSE),0))</f>
        <v>#REF!</v>
      </c>
      <c r="AI810" s="29" t="e">
        <f>'施設リストA-1（直営）'!#REF!</f>
        <v>#REF!</v>
      </c>
      <c r="AJ810" s="29" t="e">
        <f>'施設リストA-1（直営）'!#REF!</f>
        <v>#REF!</v>
      </c>
      <c r="AK810" s="30" t="e">
        <f>IF(AJ810="新設",VLOOKUP('施設リストA-1（直営）'!#REF!,'（新設）照明器具'!$B$5:$C$1990,2,FALSE),IF('部屋別効果（直）'!AJ810="撤去",VLOOKUP('施設リストA-1（直営）'!#REF!,'（既設）調査結果'!$B$5:$C$1998,2,FALSE),0))</f>
        <v>#REF!</v>
      </c>
      <c r="AL810" s="29" t="e">
        <f>'施設リストA-1（直営）'!#REF!</f>
        <v>#REF!</v>
      </c>
    </row>
    <row r="811" spans="1:38" customFormat="1">
      <c r="A811" s="94"/>
      <c r="B811" s="16" t="e">
        <f>'施設リストA-1（直営）'!#REF!</f>
        <v>#REF!</v>
      </c>
      <c r="C811" s="14" t="e">
        <f>'施設リストA-1（直営）'!#REF!</f>
        <v>#REF!</v>
      </c>
      <c r="D811" s="94" t="e">
        <f>'施設リストA-1（直営）'!#REF!</f>
        <v>#REF!</v>
      </c>
      <c r="E811" s="20" t="e">
        <f>'施設リストA-1（直営）'!#REF!</f>
        <v>#REF!</v>
      </c>
      <c r="F811" s="20" t="e">
        <f>'施設リストA-1（直営）'!#REF!</f>
        <v>#REF!</v>
      </c>
      <c r="G811" s="13" t="e">
        <f>'施設リストA-1（直営）'!#REF!</f>
        <v>#REF!</v>
      </c>
      <c r="H811" s="28" t="e">
        <f t="shared" si="12"/>
        <v>#REF!</v>
      </c>
      <c r="I811" s="29" t="e">
        <f>'施設リストA-1（直営）'!#REF!</f>
        <v>#REF!</v>
      </c>
      <c r="J811" s="30" t="e">
        <f>IF(I811="新設",VLOOKUP('施設リストA-1（直営）'!#REF!,'（新設）照明器具'!$B$5:$C$1990,2,FALSE),IF('部屋別効果（直）'!I811="撤去",VLOOKUP('施設リストA-1（直営）'!#REF!,'（既設）調査結果'!$B$5:$C$1998,2,FALSE),0))</f>
        <v>#REF!</v>
      </c>
      <c r="K811" s="29" t="e">
        <f>'施設リストA-1（直営）'!#REF!</f>
        <v>#REF!</v>
      </c>
      <c r="L811" s="29" t="e">
        <f>'施設リストA-1（直営）'!#REF!</f>
        <v>#REF!</v>
      </c>
      <c r="M811" s="30" t="e">
        <f>IF(L811="新設",VLOOKUP('施設リストA-1（直営）'!#REF!,'（新設）照明器具'!$B$5:$C$1990,2,FALSE),IF('部屋別効果（直）'!L811="撤去",VLOOKUP('施設リストA-1（直営）'!#REF!,'（既設）調査結果'!$B$5:$C$1998,2,FALSE),0))</f>
        <v>#REF!</v>
      </c>
      <c r="N811" s="29" t="e">
        <f>'施設リストA-1（直営）'!#REF!</f>
        <v>#REF!</v>
      </c>
      <c r="O811" s="29" t="e">
        <f>'施設リストA-1（直営）'!#REF!</f>
        <v>#REF!</v>
      </c>
      <c r="P811" s="30" t="e">
        <f>IF(O811="新設",VLOOKUP('施設リストA-1（直営）'!#REF!,'（新設）照明器具'!$B$5:$C$1990,2,FALSE),IF('部屋別効果（直）'!O811="撤去",VLOOKUP('施設リストA-1（直営）'!#REF!,'（既設）調査結果'!$B$5:$C$1998,2,FALSE),0))</f>
        <v>#REF!</v>
      </c>
      <c r="Q811" s="29" t="e">
        <f>'施設リストA-1（直営）'!#REF!</f>
        <v>#REF!</v>
      </c>
      <c r="R811" s="29" t="e">
        <f>'施設リストA-1（直営）'!#REF!</f>
        <v>#REF!</v>
      </c>
      <c r="S811" s="30" t="e">
        <f>IF(R811="新設",VLOOKUP('施設リストA-1（直営）'!#REF!,'（新設）照明器具'!$B$5:$C$1990,2,FALSE),IF('部屋別効果（直）'!R811="撤去",VLOOKUP('施設リストA-1（直営）'!#REF!,'（既設）調査結果'!$B$5:$C$1998,2,FALSE),0))</f>
        <v>#REF!</v>
      </c>
      <c r="T811" s="29" t="e">
        <f>'施設リストA-1（直営）'!#REF!</f>
        <v>#REF!</v>
      </c>
      <c r="U811" s="29" t="e">
        <f>'施設リストA-1（直営）'!#REF!</f>
        <v>#REF!</v>
      </c>
      <c r="V811" s="30" t="e">
        <f>IF(U811="新設",VLOOKUP('施設リストA-1（直営）'!#REF!,'（新設）照明器具'!$B$5:$C$1990,2,FALSE),IF('部屋別効果（直）'!U811="撤去",VLOOKUP('施設リストA-1（直営）'!#REF!,'（既設）調査結果'!$B$5:$C$1998,2,FALSE),0))</f>
        <v>#REF!</v>
      </c>
      <c r="W811" s="29" t="e">
        <f>'施設リストA-1（直営）'!#REF!</f>
        <v>#REF!</v>
      </c>
      <c r="X811" s="29" t="e">
        <f>'施設リストA-1（直営）'!#REF!</f>
        <v>#REF!</v>
      </c>
      <c r="Y811" s="30" t="e">
        <f>IF(X811="新設",VLOOKUP('施設リストA-1（直営）'!#REF!,'（新設）照明器具'!$B$5:$C$1990,2,FALSE),IF('部屋別効果（直）'!X811="撤去",VLOOKUP('施設リストA-1（直営）'!#REF!,'（既設）調査結果'!$B$5:$C$1998,2,FALSE),0))</f>
        <v>#REF!</v>
      </c>
      <c r="Z811" s="29" t="e">
        <f>'施設リストA-1（直営）'!#REF!</f>
        <v>#REF!</v>
      </c>
      <c r="AA811" s="29" t="e">
        <f>'施設リストA-1（直営）'!#REF!</f>
        <v>#REF!</v>
      </c>
      <c r="AB811" s="30" t="e">
        <f>IF(AA811="新設",VLOOKUP('施設リストA-1（直営）'!#REF!,'（新設）照明器具'!$B$5:$C$1990,2,FALSE),IF('部屋別効果（直）'!AA811="撤去",VLOOKUP('施設リストA-1（直営）'!#REF!,'（既設）調査結果'!$B$5:$C$1998,2,FALSE),0))</f>
        <v>#REF!</v>
      </c>
      <c r="AC811" s="29" t="e">
        <f>'施設リストA-1（直営）'!#REF!</f>
        <v>#REF!</v>
      </c>
      <c r="AD811" s="29" t="e">
        <f>'施設リストA-1（直営）'!#REF!</f>
        <v>#REF!</v>
      </c>
      <c r="AE811" s="30" t="e">
        <f>IF(AD811="新設",VLOOKUP('施設リストA-1（直営）'!#REF!,'（新設）照明器具'!$B$5:$C$1990,2,FALSE),IF('部屋別効果（直）'!AD811="撤去",VLOOKUP('施設リストA-1（直営）'!#REF!,'（既設）調査結果'!$B$5:$C$1998,2,FALSE),0))</f>
        <v>#REF!</v>
      </c>
      <c r="AF811" s="29" t="e">
        <f>'施設リストA-1（直営）'!#REF!</f>
        <v>#REF!</v>
      </c>
      <c r="AG811" s="29" t="e">
        <f>'施設リストA-1（直営）'!#REF!</f>
        <v>#REF!</v>
      </c>
      <c r="AH811" s="30" t="e">
        <f>IF(AG811="新設",VLOOKUP('施設リストA-1（直営）'!#REF!,'（新設）照明器具'!$B$5:$C$1990,2,FALSE),IF('部屋別効果（直）'!AG811="撤去",VLOOKUP('施設リストA-1（直営）'!#REF!,'（既設）調査結果'!$B$5:$C$1998,2,FALSE),0))</f>
        <v>#REF!</v>
      </c>
      <c r="AI811" s="29" t="e">
        <f>'施設リストA-1（直営）'!#REF!</f>
        <v>#REF!</v>
      </c>
      <c r="AJ811" s="29" t="e">
        <f>'施設リストA-1（直営）'!#REF!</f>
        <v>#REF!</v>
      </c>
      <c r="AK811" s="30" t="e">
        <f>IF(AJ811="新設",VLOOKUP('施設リストA-1（直営）'!#REF!,'（新設）照明器具'!$B$5:$C$1990,2,FALSE),IF('部屋別効果（直）'!AJ811="撤去",VLOOKUP('施設リストA-1（直営）'!#REF!,'（既設）調査結果'!$B$5:$C$1998,2,FALSE),0))</f>
        <v>#REF!</v>
      </c>
      <c r="AL811" s="29" t="e">
        <f>'施設リストA-1（直営）'!#REF!</f>
        <v>#REF!</v>
      </c>
    </row>
    <row r="812" spans="1:38" customFormat="1">
      <c r="A812" s="94"/>
      <c r="B812" s="16" t="e">
        <f>'施設リストA-1（直営）'!#REF!</f>
        <v>#REF!</v>
      </c>
      <c r="C812" s="14" t="e">
        <f>'施設リストA-1（直営）'!#REF!</f>
        <v>#REF!</v>
      </c>
      <c r="D812" s="94" t="e">
        <f>'施設リストA-1（直営）'!#REF!</f>
        <v>#REF!</v>
      </c>
      <c r="E812" s="20" t="e">
        <f>'施設リストA-1（直営）'!#REF!</f>
        <v>#REF!</v>
      </c>
      <c r="F812" s="20" t="e">
        <f>'施設リストA-1（直営）'!#REF!</f>
        <v>#REF!</v>
      </c>
      <c r="G812" s="13" t="e">
        <f>'施設リストA-1（直営）'!#REF!</f>
        <v>#REF!</v>
      </c>
      <c r="H812" s="28" t="e">
        <f t="shared" si="12"/>
        <v>#REF!</v>
      </c>
      <c r="I812" s="29" t="e">
        <f>'施設リストA-1（直営）'!#REF!</f>
        <v>#REF!</v>
      </c>
      <c r="J812" s="30" t="e">
        <f>IF(I812="新設",VLOOKUP('施設リストA-1（直営）'!#REF!,'（新設）照明器具'!$B$5:$C$1990,2,FALSE),IF('部屋別効果（直）'!I812="撤去",VLOOKUP('施設リストA-1（直営）'!#REF!,'（既設）調査結果'!$B$5:$C$1998,2,FALSE),0))</f>
        <v>#REF!</v>
      </c>
      <c r="K812" s="29" t="e">
        <f>'施設リストA-1（直営）'!#REF!</f>
        <v>#REF!</v>
      </c>
      <c r="L812" s="29" t="e">
        <f>'施設リストA-1（直営）'!#REF!</f>
        <v>#REF!</v>
      </c>
      <c r="M812" s="30" t="e">
        <f>IF(L812="新設",VLOOKUP('施設リストA-1（直営）'!#REF!,'（新設）照明器具'!$B$5:$C$1990,2,FALSE),IF('部屋別効果（直）'!L812="撤去",VLOOKUP('施設リストA-1（直営）'!#REF!,'（既設）調査結果'!$B$5:$C$1998,2,FALSE),0))</f>
        <v>#REF!</v>
      </c>
      <c r="N812" s="29" t="e">
        <f>'施設リストA-1（直営）'!#REF!</f>
        <v>#REF!</v>
      </c>
      <c r="O812" s="29" t="e">
        <f>'施設リストA-1（直営）'!#REF!</f>
        <v>#REF!</v>
      </c>
      <c r="P812" s="30" t="e">
        <f>IF(O812="新設",VLOOKUP('施設リストA-1（直営）'!#REF!,'（新設）照明器具'!$B$5:$C$1990,2,FALSE),IF('部屋別効果（直）'!O812="撤去",VLOOKUP('施設リストA-1（直営）'!#REF!,'（既設）調査結果'!$B$5:$C$1998,2,FALSE),0))</f>
        <v>#REF!</v>
      </c>
      <c r="Q812" s="29" t="e">
        <f>'施設リストA-1（直営）'!#REF!</f>
        <v>#REF!</v>
      </c>
      <c r="R812" s="29" t="e">
        <f>'施設リストA-1（直営）'!#REF!</f>
        <v>#REF!</v>
      </c>
      <c r="S812" s="30" t="e">
        <f>IF(R812="新設",VLOOKUP('施設リストA-1（直営）'!#REF!,'（新設）照明器具'!$B$5:$C$1990,2,FALSE),IF('部屋別効果（直）'!R812="撤去",VLOOKUP('施設リストA-1（直営）'!#REF!,'（既設）調査結果'!$B$5:$C$1998,2,FALSE),0))</f>
        <v>#REF!</v>
      </c>
      <c r="T812" s="29" t="e">
        <f>'施設リストA-1（直営）'!#REF!</f>
        <v>#REF!</v>
      </c>
      <c r="U812" s="29" t="e">
        <f>'施設リストA-1（直営）'!#REF!</f>
        <v>#REF!</v>
      </c>
      <c r="V812" s="30" t="e">
        <f>IF(U812="新設",VLOOKUP('施設リストA-1（直営）'!#REF!,'（新設）照明器具'!$B$5:$C$1990,2,FALSE),IF('部屋別効果（直）'!U812="撤去",VLOOKUP('施設リストA-1（直営）'!#REF!,'（既設）調査結果'!$B$5:$C$1998,2,FALSE),0))</f>
        <v>#REF!</v>
      </c>
      <c r="W812" s="29" t="e">
        <f>'施設リストA-1（直営）'!#REF!</f>
        <v>#REF!</v>
      </c>
      <c r="X812" s="29" t="e">
        <f>'施設リストA-1（直営）'!#REF!</f>
        <v>#REF!</v>
      </c>
      <c r="Y812" s="30" t="e">
        <f>IF(X812="新設",VLOOKUP('施設リストA-1（直営）'!#REF!,'（新設）照明器具'!$B$5:$C$1990,2,FALSE),IF('部屋別効果（直）'!X812="撤去",VLOOKUP('施設リストA-1（直営）'!#REF!,'（既設）調査結果'!$B$5:$C$1998,2,FALSE),0))</f>
        <v>#REF!</v>
      </c>
      <c r="Z812" s="29" t="e">
        <f>'施設リストA-1（直営）'!#REF!</f>
        <v>#REF!</v>
      </c>
      <c r="AA812" s="29" t="e">
        <f>'施設リストA-1（直営）'!#REF!</f>
        <v>#REF!</v>
      </c>
      <c r="AB812" s="30" t="e">
        <f>IF(AA812="新設",VLOOKUP('施設リストA-1（直営）'!#REF!,'（新設）照明器具'!$B$5:$C$1990,2,FALSE),IF('部屋別効果（直）'!AA812="撤去",VLOOKUP('施設リストA-1（直営）'!#REF!,'（既設）調査結果'!$B$5:$C$1998,2,FALSE),0))</f>
        <v>#REF!</v>
      </c>
      <c r="AC812" s="29" t="e">
        <f>'施設リストA-1（直営）'!#REF!</f>
        <v>#REF!</v>
      </c>
      <c r="AD812" s="29" t="e">
        <f>'施設リストA-1（直営）'!#REF!</f>
        <v>#REF!</v>
      </c>
      <c r="AE812" s="30" t="e">
        <f>IF(AD812="新設",VLOOKUP('施設リストA-1（直営）'!#REF!,'（新設）照明器具'!$B$5:$C$1990,2,FALSE),IF('部屋別効果（直）'!AD812="撤去",VLOOKUP('施設リストA-1（直営）'!#REF!,'（既設）調査結果'!$B$5:$C$1998,2,FALSE),0))</f>
        <v>#REF!</v>
      </c>
      <c r="AF812" s="29" t="e">
        <f>'施設リストA-1（直営）'!#REF!</f>
        <v>#REF!</v>
      </c>
      <c r="AG812" s="29" t="e">
        <f>'施設リストA-1（直営）'!#REF!</f>
        <v>#REF!</v>
      </c>
      <c r="AH812" s="30" t="e">
        <f>IF(AG812="新設",VLOOKUP('施設リストA-1（直営）'!#REF!,'（新設）照明器具'!$B$5:$C$1990,2,FALSE),IF('部屋別効果（直）'!AG812="撤去",VLOOKUP('施設リストA-1（直営）'!#REF!,'（既設）調査結果'!$B$5:$C$1998,2,FALSE),0))</f>
        <v>#REF!</v>
      </c>
      <c r="AI812" s="29" t="e">
        <f>'施設リストA-1（直営）'!#REF!</f>
        <v>#REF!</v>
      </c>
      <c r="AJ812" s="29" t="e">
        <f>'施設リストA-1（直営）'!#REF!</f>
        <v>#REF!</v>
      </c>
      <c r="AK812" s="30" t="e">
        <f>IF(AJ812="新設",VLOOKUP('施設リストA-1（直営）'!#REF!,'（新設）照明器具'!$B$5:$C$1990,2,FALSE),IF('部屋別効果（直）'!AJ812="撤去",VLOOKUP('施設リストA-1（直営）'!#REF!,'（既設）調査結果'!$B$5:$C$1998,2,FALSE),0))</f>
        <v>#REF!</v>
      </c>
      <c r="AL812" s="29" t="e">
        <f>'施設リストA-1（直営）'!#REF!</f>
        <v>#REF!</v>
      </c>
    </row>
    <row r="813" spans="1:38" customFormat="1">
      <c r="A813" s="94"/>
      <c r="B813" s="16" t="e">
        <f>'施設リストA-1（直営）'!#REF!</f>
        <v>#REF!</v>
      </c>
      <c r="C813" s="14" t="e">
        <f>'施設リストA-1（直営）'!#REF!</f>
        <v>#REF!</v>
      </c>
      <c r="D813" s="94" t="e">
        <f>'施設リストA-1（直営）'!#REF!</f>
        <v>#REF!</v>
      </c>
      <c r="E813" s="20" t="e">
        <f>'施設リストA-1（直営）'!#REF!</f>
        <v>#REF!</v>
      </c>
      <c r="F813" s="20" t="e">
        <f>'施設リストA-1（直営）'!#REF!</f>
        <v>#REF!</v>
      </c>
      <c r="G813" s="13" t="e">
        <f>'施設リストA-1（直営）'!#REF!</f>
        <v>#REF!</v>
      </c>
      <c r="H813" s="28" t="e">
        <f t="shared" si="12"/>
        <v>#REF!</v>
      </c>
      <c r="I813" s="29" t="e">
        <f>'施設リストA-1（直営）'!#REF!</f>
        <v>#REF!</v>
      </c>
      <c r="J813" s="30" t="e">
        <f>IF(I813="新設",VLOOKUP('施設リストA-1（直営）'!#REF!,'（新設）照明器具'!$B$5:$C$1990,2,FALSE),IF('部屋別効果（直）'!I813="撤去",VLOOKUP('施設リストA-1（直営）'!#REF!,'（既設）調査結果'!$B$5:$C$1998,2,FALSE),0))</f>
        <v>#REF!</v>
      </c>
      <c r="K813" s="29" t="e">
        <f>'施設リストA-1（直営）'!#REF!</f>
        <v>#REF!</v>
      </c>
      <c r="L813" s="29" t="e">
        <f>'施設リストA-1（直営）'!#REF!</f>
        <v>#REF!</v>
      </c>
      <c r="M813" s="30" t="e">
        <f>IF(L813="新設",VLOOKUP('施設リストA-1（直営）'!#REF!,'（新設）照明器具'!$B$5:$C$1990,2,FALSE),IF('部屋別効果（直）'!L813="撤去",VLOOKUP('施設リストA-1（直営）'!#REF!,'（既設）調査結果'!$B$5:$C$1998,2,FALSE),0))</f>
        <v>#REF!</v>
      </c>
      <c r="N813" s="29" t="e">
        <f>'施設リストA-1（直営）'!#REF!</f>
        <v>#REF!</v>
      </c>
      <c r="O813" s="29" t="e">
        <f>'施設リストA-1（直営）'!#REF!</f>
        <v>#REF!</v>
      </c>
      <c r="P813" s="30" t="e">
        <f>IF(O813="新設",VLOOKUP('施設リストA-1（直営）'!#REF!,'（新設）照明器具'!$B$5:$C$1990,2,FALSE),IF('部屋別効果（直）'!O813="撤去",VLOOKUP('施設リストA-1（直営）'!#REF!,'（既設）調査結果'!$B$5:$C$1998,2,FALSE),0))</f>
        <v>#REF!</v>
      </c>
      <c r="Q813" s="29" t="e">
        <f>'施設リストA-1（直営）'!#REF!</f>
        <v>#REF!</v>
      </c>
      <c r="R813" s="29" t="e">
        <f>'施設リストA-1（直営）'!#REF!</f>
        <v>#REF!</v>
      </c>
      <c r="S813" s="30" t="e">
        <f>IF(R813="新設",VLOOKUP('施設リストA-1（直営）'!#REF!,'（新設）照明器具'!$B$5:$C$1990,2,FALSE),IF('部屋別効果（直）'!R813="撤去",VLOOKUP('施設リストA-1（直営）'!#REF!,'（既設）調査結果'!$B$5:$C$1998,2,FALSE),0))</f>
        <v>#REF!</v>
      </c>
      <c r="T813" s="29" t="e">
        <f>'施設リストA-1（直営）'!#REF!</f>
        <v>#REF!</v>
      </c>
      <c r="U813" s="29" t="e">
        <f>'施設リストA-1（直営）'!#REF!</f>
        <v>#REF!</v>
      </c>
      <c r="V813" s="30" t="e">
        <f>IF(U813="新設",VLOOKUP('施設リストA-1（直営）'!#REF!,'（新設）照明器具'!$B$5:$C$1990,2,FALSE),IF('部屋別効果（直）'!U813="撤去",VLOOKUP('施設リストA-1（直営）'!#REF!,'（既設）調査結果'!$B$5:$C$1998,2,FALSE),0))</f>
        <v>#REF!</v>
      </c>
      <c r="W813" s="29" t="e">
        <f>'施設リストA-1（直営）'!#REF!</f>
        <v>#REF!</v>
      </c>
      <c r="X813" s="29" t="e">
        <f>'施設リストA-1（直営）'!#REF!</f>
        <v>#REF!</v>
      </c>
      <c r="Y813" s="30" t="e">
        <f>IF(X813="新設",VLOOKUP('施設リストA-1（直営）'!#REF!,'（新設）照明器具'!$B$5:$C$1990,2,FALSE),IF('部屋別効果（直）'!X813="撤去",VLOOKUP('施設リストA-1（直営）'!#REF!,'（既設）調査結果'!$B$5:$C$1998,2,FALSE),0))</f>
        <v>#REF!</v>
      </c>
      <c r="Z813" s="29" t="e">
        <f>'施設リストA-1（直営）'!#REF!</f>
        <v>#REF!</v>
      </c>
      <c r="AA813" s="29" t="e">
        <f>'施設リストA-1（直営）'!#REF!</f>
        <v>#REF!</v>
      </c>
      <c r="AB813" s="30" t="e">
        <f>IF(AA813="新設",VLOOKUP('施設リストA-1（直営）'!#REF!,'（新設）照明器具'!$B$5:$C$1990,2,FALSE),IF('部屋別効果（直）'!AA813="撤去",VLOOKUP('施設リストA-1（直営）'!#REF!,'（既設）調査結果'!$B$5:$C$1998,2,FALSE),0))</f>
        <v>#REF!</v>
      </c>
      <c r="AC813" s="29" t="e">
        <f>'施設リストA-1（直営）'!#REF!</f>
        <v>#REF!</v>
      </c>
      <c r="AD813" s="29" t="e">
        <f>'施設リストA-1（直営）'!#REF!</f>
        <v>#REF!</v>
      </c>
      <c r="AE813" s="30" t="e">
        <f>IF(AD813="新設",VLOOKUP('施設リストA-1（直営）'!#REF!,'（新設）照明器具'!$B$5:$C$1990,2,FALSE),IF('部屋別効果（直）'!AD813="撤去",VLOOKUP('施設リストA-1（直営）'!#REF!,'（既設）調査結果'!$B$5:$C$1998,2,FALSE),0))</f>
        <v>#REF!</v>
      </c>
      <c r="AF813" s="29" t="e">
        <f>'施設リストA-1（直営）'!#REF!</f>
        <v>#REF!</v>
      </c>
      <c r="AG813" s="29" t="e">
        <f>'施設リストA-1（直営）'!#REF!</f>
        <v>#REF!</v>
      </c>
      <c r="AH813" s="30" t="e">
        <f>IF(AG813="新設",VLOOKUP('施設リストA-1（直営）'!#REF!,'（新設）照明器具'!$B$5:$C$1990,2,FALSE),IF('部屋別効果（直）'!AG813="撤去",VLOOKUP('施設リストA-1（直営）'!#REF!,'（既設）調査結果'!$B$5:$C$1998,2,FALSE),0))</f>
        <v>#REF!</v>
      </c>
      <c r="AI813" s="29" t="e">
        <f>'施設リストA-1（直営）'!#REF!</f>
        <v>#REF!</v>
      </c>
      <c r="AJ813" s="29" t="e">
        <f>'施設リストA-1（直営）'!#REF!</f>
        <v>#REF!</v>
      </c>
      <c r="AK813" s="30" t="e">
        <f>IF(AJ813="新設",VLOOKUP('施設リストA-1（直営）'!#REF!,'（新設）照明器具'!$B$5:$C$1990,2,FALSE),IF('部屋別効果（直）'!AJ813="撤去",VLOOKUP('施設リストA-1（直営）'!#REF!,'（既設）調査結果'!$B$5:$C$1998,2,FALSE),0))</f>
        <v>#REF!</v>
      </c>
      <c r="AL813" s="29" t="e">
        <f>'施設リストA-1（直営）'!#REF!</f>
        <v>#REF!</v>
      </c>
    </row>
    <row r="814" spans="1:38" customFormat="1">
      <c r="A814" s="94"/>
      <c r="B814" s="16" t="e">
        <f>'施設リストA-1（直営）'!#REF!</f>
        <v>#REF!</v>
      </c>
      <c r="C814" s="14" t="e">
        <f>'施設リストA-1（直営）'!#REF!</f>
        <v>#REF!</v>
      </c>
      <c r="D814" s="94" t="e">
        <f>'施設リストA-1（直営）'!#REF!</f>
        <v>#REF!</v>
      </c>
      <c r="E814" s="20" t="e">
        <f>'施設リストA-1（直営）'!#REF!</f>
        <v>#REF!</v>
      </c>
      <c r="F814" s="20" t="e">
        <f>'施設リストA-1（直営）'!#REF!</f>
        <v>#REF!</v>
      </c>
      <c r="G814" s="13" t="e">
        <f>'施設リストA-1（直営）'!#REF!</f>
        <v>#REF!</v>
      </c>
      <c r="H814" s="28" t="e">
        <f t="shared" si="12"/>
        <v>#REF!</v>
      </c>
      <c r="I814" s="29" t="e">
        <f>'施設リストA-1（直営）'!#REF!</f>
        <v>#REF!</v>
      </c>
      <c r="J814" s="30" t="e">
        <f>IF(I814="新設",VLOOKUP('施設リストA-1（直営）'!#REF!,'（新設）照明器具'!$B$5:$C$1990,2,FALSE),IF('部屋別効果（直）'!I814="撤去",VLOOKUP('施設リストA-1（直営）'!#REF!,'（既設）調査結果'!$B$5:$C$1998,2,FALSE),0))</f>
        <v>#REF!</v>
      </c>
      <c r="K814" s="29" t="e">
        <f>'施設リストA-1（直営）'!#REF!</f>
        <v>#REF!</v>
      </c>
      <c r="L814" s="29" t="e">
        <f>'施設リストA-1（直営）'!#REF!</f>
        <v>#REF!</v>
      </c>
      <c r="M814" s="30" t="e">
        <f>IF(L814="新設",VLOOKUP('施設リストA-1（直営）'!#REF!,'（新設）照明器具'!$B$5:$C$1990,2,FALSE),IF('部屋別効果（直）'!L814="撤去",VLOOKUP('施設リストA-1（直営）'!#REF!,'（既設）調査結果'!$B$5:$C$1998,2,FALSE),0))</f>
        <v>#REF!</v>
      </c>
      <c r="N814" s="29" t="e">
        <f>'施設リストA-1（直営）'!#REF!</f>
        <v>#REF!</v>
      </c>
      <c r="O814" s="29" t="e">
        <f>'施設リストA-1（直営）'!#REF!</f>
        <v>#REF!</v>
      </c>
      <c r="P814" s="30" t="e">
        <f>IF(O814="新設",VLOOKUP('施設リストA-1（直営）'!#REF!,'（新設）照明器具'!$B$5:$C$1990,2,FALSE),IF('部屋別効果（直）'!O814="撤去",VLOOKUP('施設リストA-1（直営）'!#REF!,'（既設）調査結果'!$B$5:$C$1998,2,FALSE),0))</f>
        <v>#REF!</v>
      </c>
      <c r="Q814" s="29" t="e">
        <f>'施設リストA-1（直営）'!#REF!</f>
        <v>#REF!</v>
      </c>
      <c r="R814" s="29" t="e">
        <f>'施設リストA-1（直営）'!#REF!</f>
        <v>#REF!</v>
      </c>
      <c r="S814" s="30" t="e">
        <f>IF(R814="新設",VLOOKUP('施設リストA-1（直営）'!#REF!,'（新設）照明器具'!$B$5:$C$1990,2,FALSE),IF('部屋別効果（直）'!R814="撤去",VLOOKUP('施設リストA-1（直営）'!#REF!,'（既設）調査結果'!$B$5:$C$1998,2,FALSE),0))</f>
        <v>#REF!</v>
      </c>
      <c r="T814" s="29" t="e">
        <f>'施設リストA-1（直営）'!#REF!</f>
        <v>#REF!</v>
      </c>
      <c r="U814" s="29" t="e">
        <f>'施設リストA-1（直営）'!#REF!</f>
        <v>#REF!</v>
      </c>
      <c r="V814" s="30" t="e">
        <f>IF(U814="新設",VLOOKUP('施設リストA-1（直営）'!#REF!,'（新設）照明器具'!$B$5:$C$1990,2,FALSE),IF('部屋別効果（直）'!U814="撤去",VLOOKUP('施設リストA-1（直営）'!#REF!,'（既設）調査結果'!$B$5:$C$1998,2,FALSE),0))</f>
        <v>#REF!</v>
      </c>
      <c r="W814" s="29" t="e">
        <f>'施設リストA-1（直営）'!#REF!</f>
        <v>#REF!</v>
      </c>
      <c r="X814" s="29" t="e">
        <f>'施設リストA-1（直営）'!#REF!</f>
        <v>#REF!</v>
      </c>
      <c r="Y814" s="30" t="e">
        <f>IF(X814="新設",VLOOKUP('施設リストA-1（直営）'!#REF!,'（新設）照明器具'!$B$5:$C$1990,2,FALSE),IF('部屋別効果（直）'!X814="撤去",VLOOKUP('施設リストA-1（直営）'!#REF!,'（既設）調査結果'!$B$5:$C$1998,2,FALSE),0))</f>
        <v>#REF!</v>
      </c>
      <c r="Z814" s="29" t="e">
        <f>'施設リストA-1（直営）'!#REF!</f>
        <v>#REF!</v>
      </c>
      <c r="AA814" s="29" t="e">
        <f>'施設リストA-1（直営）'!#REF!</f>
        <v>#REF!</v>
      </c>
      <c r="AB814" s="30" t="e">
        <f>IF(AA814="新設",VLOOKUP('施設リストA-1（直営）'!#REF!,'（新設）照明器具'!$B$5:$C$1990,2,FALSE),IF('部屋別効果（直）'!AA814="撤去",VLOOKUP('施設リストA-1（直営）'!#REF!,'（既設）調査結果'!$B$5:$C$1998,2,FALSE),0))</f>
        <v>#REF!</v>
      </c>
      <c r="AC814" s="29" t="e">
        <f>'施設リストA-1（直営）'!#REF!</f>
        <v>#REF!</v>
      </c>
      <c r="AD814" s="29" t="e">
        <f>'施設リストA-1（直営）'!#REF!</f>
        <v>#REF!</v>
      </c>
      <c r="AE814" s="30" t="e">
        <f>IF(AD814="新設",VLOOKUP('施設リストA-1（直営）'!#REF!,'（新設）照明器具'!$B$5:$C$1990,2,FALSE),IF('部屋別効果（直）'!AD814="撤去",VLOOKUP('施設リストA-1（直営）'!#REF!,'（既設）調査結果'!$B$5:$C$1998,2,FALSE),0))</f>
        <v>#REF!</v>
      </c>
      <c r="AF814" s="29" t="e">
        <f>'施設リストA-1（直営）'!#REF!</f>
        <v>#REF!</v>
      </c>
      <c r="AG814" s="29" t="e">
        <f>'施設リストA-1（直営）'!#REF!</f>
        <v>#REF!</v>
      </c>
      <c r="AH814" s="30" t="e">
        <f>IF(AG814="新設",VLOOKUP('施設リストA-1（直営）'!#REF!,'（新設）照明器具'!$B$5:$C$1990,2,FALSE),IF('部屋別効果（直）'!AG814="撤去",VLOOKUP('施設リストA-1（直営）'!#REF!,'（既設）調査結果'!$B$5:$C$1998,2,FALSE),0))</f>
        <v>#REF!</v>
      </c>
      <c r="AI814" s="29" t="e">
        <f>'施設リストA-1（直営）'!#REF!</f>
        <v>#REF!</v>
      </c>
      <c r="AJ814" s="29" t="e">
        <f>'施設リストA-1（直営）'!#REF!</f>
        <v>#REF!</v>
      </c>
      <c r="AK814" s="30" t="e">
        <f>IF(AJ814="新設",VLOOKUP('施設リストA-1（直営）'!#REF!,'（新設）照明器具'!$B$5:$C$1990,2,FALSE),IF('部屋別効果（直）'!AJ814="撤去",VLOOKUP('施設リストA-1（直営）'!#REF!,'（既設）調査結果'!$B$5:$C$1998,2,FALSE),0))</f>
        <v>#REF!</v>
      </c>
      <c r="AL814" s="29" t="e">
        <f>'施設リストA-1（直営）'!#REF!</f>
        <v>#REF!</v>
      </c>
    </row>
    <row r="815" spans="1:38" customFormat="1">
      <c r="A815" s="94"/>
      <c r="B815" s="16" t="e">
        <f>'施設リストA-1（直営）'!#REF!</f>
        <v>#REF!</v>
      </c>
      <c r="C815" s="14" t="e">
        <f>'施設リストA-1（直営）'!#REF!</f>
        <v>#REF!</v>
      </c>
      <c r="D815" s="94" t="e">
        <f>'施設リストA-1（直営）'!#REF!</f>
        <v>#REF!</v>
      </c>
      <c r="E815" s="20" t="e">
        <f>'施設リストA-1（直営）'!#REF!</f>
        <v>#REF!</v>
      </c>
      <c r="F815" s="20" t="e">
        <f>'施設リストA-1（直営）'!#REF!</f>
        <v>#REF!</v>
      </c>
      <c r="G815" s="13" t="e">
        <f>'施設リストA-1（直営）'!#REF!</f>
        <v>#REF!</v>
      </c>
      <c r="H815" s="28" t="e">
        <f t="shared" si="12"/>
        <v>#REF!</v>
      </c>
      <c r="I815" s="29" t="e">
        <f>'施設リストA-1（直営）'!#REF!</f>
        <v>#REF!</v>
      </c>
      <c r="J815" s="30" t="e">
        <f>IF(I815="新設",VLOOKUP('施設リストA-1（直営）'!#REF!,'（新設）照明器具'!$B$5:$C$1990,2,FALSE),IF('部屋別効果（直）'!I815="撤去",VLOOKUP('施設リストA-1（直営）'!#REF!,'（既設）調査結果'!$B$5:$C$1998,2,FALSE),0))</f>
        <v>#REF!</v>
      </c>
      <c r="K815" s="29" t="e">
        <f>'施設リストA-1（直営）'!#REF!</f>
        <v>#REF!</v>
      </c>
      <c r="L815" s="29" t="e">
        <f>'施設リストA-1（直営）'!#REF!</f>
        <v>#REF!</v>
      </c>
      <c r="M815" s="30" t="e">
        <f>IF(L815="新設",VLOOKUP('施設リストA-1（直営）'!#REF!,'（新設）照明器具'!$B$5:$C$1990,2,FALSE),IF('部屋別効果（直）'!L815="撤去",VLOOKUP('施設リストA-1（直営）'!#REF!,'（既設）調査結果'!$B$5:$C$1998,2,FALSE),0))</f>
        <v>#REF!</v>
      </c>
      <c r="N815" s="29" t="e">
        <f>'施設リストA-1（直営）'!#REF!</f>
        <v>#REF!</v>
      </c>
      <c r="O815" s="29" t="e">
        <f>'施設リストA-1（直営）'!#REF!</f>
        <v>#REF!</v>
      </c>
      <c r="P815" s="30" t="e">
        <f>IF(O815="新設",VLOOKUP('施設リストA-1（直営）'!#REF!,'（新設）照明器具'!$B$5:$C$1990,2,FALSE),IF('部屋別効果（直）'!O815="撤去",VLOOKUP('施設リストA-1（直営）'!#REF!,'（既設）調査結果'!$B$5:$C$1998,2,FALSE),0))</f>
        <v>#REF!</v>
      </c>
      <c r="Q815" s="29" t="e">
        <f>'施設リストA-1（直営）'!#REF!</f>
        <v>#REF!</v>
      </c>
      <c r="R815" s="29" t="e">
        <f>'施設リストA-1（直営）'!#REF!</f>
        <v>#REF!</v>
      </c>
      <c r="S815" s="30" t="e">
        <f>IF(R815="新設",VLOOKUP('施設リストA-1（直営）'!#REF!,'（新設）照明器具'!$B$5:$C$1990,2,FALSE),IF('部屋別効果（直）'!R815="撤去",VLOOKUP('施設リストA-1（直営）'!#REF!,'（既設）調査結果'!$B$5:$C$1998,2,FALSE),0))</f>
        <v>#REF!</v>
      </c>
      <c r="T815" s="29" t="e">
        <f>'施設リストA-1（直営）'!#REF!</f>
        <v>#REF!</v>
      </c>
      <c r="U815" s="29" t="e">
        <f>'施設リストA-1（直営）'!#REF!</f>
        <v>#REF!</v>
      </c>
      <c r="V815" s="30" t="e">
        <f>IF(U815="新設",VLOOKUP('施設リストA-1（直営）'!#REF!,'（新設）照明器具'!$B$5:$C$1990,2,FALSE),IF('部屋別効果（直）'!U815="撤去",VLOOKUP('施設リストA-1（直営）'!#REF!,'（既設）調査結果'!$B$5:$C$1998,2,FALSE),0))</f>
        <v>#REF!</v>
      </c>
      <c r="W815" s="29" t="e">
        <f>'施設リストA-1（直営）'!#REF!</f>
        <v>#REF!</v>
      </c>
      <c r="X815" s="29" t="e">
        <f>'施設リストA-1（直営）'!#REF!</f>
        <v>#REF!</v>
      </c>
      <c r="Y815" s="30" t="e">
        <f>IF(X815="新設",VLOOKUP('施設リストA-1（直営）'!#REF!,'（新設）照明器具'!$B$5:$C$1990,2,FALSE),IF('部屋別効果（直）'!X815="撤去",VLOOKUP('施設リストA-1（直営）'!#REF!,'（既設）調査結果'!$B$5:$C$1998,2,FALSE),0))</f>
        <v>#REF!</v>
      </c>
      <c r="Z815" s="29" t="e">
        <f>'施設リストA-1（直営）'!#REF!</f>
        <v>#REF!</v>
      </c>
      <c r="AA815" s="29" t="e">
        <f>'施設リストA-1（直営）'!#REF!</f>
        <v>#REF!</v>
      </c>
      <c r="AB815" s="30" t="e">
        <f>IF(AA815="新設",VLOOKUP('施設リストA-1（直営）'!#REF!,'（新設）照明器具'!$B$5:$C$1990,2,FALSE),IF('部屋別効果（直）'!AA815="撤去",VLOOKUP('施設リストA-1（直営）'!#REF!,'（既設）調査結果'!$B$5:$C$1998,2,FALSE),0))</f>
        <v>#REF!</v>
      </c>
      <c r="AC815" s="29" t="e">
        <f>'施設リストA-1（直営）'!#REF!</f>
        <v>#REF!</v>
      </c>
      <c r="AD815" s="29" t="e">
        <f>'施設リストA-1（直営）'!#REF!</f>
        <v>#REF!</v>
      </c>
      <c r="AE815" s="30" t="e">
        <f>IF(AD815="新設",VLOOKUP('施設リストA-1（直営）'!#REF!,'（新設）照明器具'!$B$5:$C$1990,2,FALSE),IF('部屋別効果（直）'!AD815="撤去",VLOOKUP('施設リストA-1（直営）'!#REF!,'（既設）調査結果'!$B$5:$C$1998,2,FALSE),0))</f>
        <v>#REF!</v>
      </c>
      <c r="AF815" s="29" t="e">
        <f>'施設リストA-1（直営）'!#REF!</f>
        <v>#REF!</v>
      </c>
      <c r="AG815" s="29" t="e">
        <f>'施設リストA-1（直営）'!#REF!</f>
        <v>#REF!</v>
      </c>
      <c r="AH815" s="30" t="e">
        <f>IF(AG815="新設",VLOOKUP('施設リストA-1（直営）'!#REF!,'（新設）照明器具'!$B$5:$C$1990,2,FALSE),IF('部屋別効果（直）'!AG815="撤去",VLOOKUP('施設リストA-1（直営）'!#REF!,'（既設）調査結果'!$B$5:$C$1998,2,FALSE),0))</f>
        <v>#REF!</v>
      </c>
      <c r="AI815" s="29" t="e">
        <f>'施設リストA-1（直営）'!#REF!</f>
        <v>#REF!</v>
      </c>
      <c r="AJ815" s="29" t="e">
        <f>'施設リストA-1（直営）'!#REF!</f>
        <v>#REF!</v>
      </c>
      <c r="AK815" s="30" t="e">
        <f>IF(AJ815="新設",VLOOKUP('施設リストA-1（直営）'!#REF!,'（新設）照明器具'!$B$5:$C$1990,2,FALSE),IF('部屋別効果（直）'!AJ815="撤去",VLOOKUP('施設リストA-1（直営）'!#REF!,'（既設）調査結果'!$B$5:$C$1998,2,FALSE),0))</f>
        <v>#REF!</v>
      </c>
      <c r="AL815" s="29" t="e">
        <f>'施設リストA-1（直営）'!#REF!</f>
        <v>#REF!</v>
      </c>
    </row>
    <row r="816" spans="1:38" customFormat="1">
      <c r="A816" s="94"/>
      <c r="B816" s="16" t="e">
        <f>'施設リストA-1（直営）'!#REF!</f>
        <v>#REF!</v>
      </c>
      <c r="C816" s="14" t="e">
        <f>'施設リストA-1（直営）'!#REF!</f>
        <v>#REF!</v>
      </c>
      <c r="D816" s="94" t="e">
        <f>'施設リストA-1（直営）'!#REF!</f>
        <v>#REF!</v>
      </c>
      <c r="E816" s="20" t="e">
        <f>'施設リストA-1（直営）'!#REF!</f>
        <v>#REF!</v>
      </c>
      <c r="F816" s="20" t="e">
        <f>'施設リストA-1（直営）'!#REF!</f>
        <v>#REF!</v>
      </c>
      <c r="G816" s="13" t="e">
        <f>'施設リストA-1（直営）'!#REF!</f>
        <v>#REF!</v>
      </c>
      <c r="H816" s="28" t="e">
        <f t="shared" si="12"/>
        <v>#REF!</v>
      </c>
      <c r="I816" s="29" t="e">
        <f>'施設リストA-1（直営）'!#REF!</f>
        <v>#REF!</v>
      </c>
      <c r="J816" s="30" t="e">
        <f>IF(I816="新設",VLOOKUP('施設リストA-1（直営）'!#REF!,'（新設）照明器具'!$B$5:$C$1990,2,FALSE),IF('部屋別効果（直）'!I816="撤去",VLOOKUP('施設リストA-1（直営）'!#REF!,'（既設）調査結果'!$B$5:$C$1998,2,FALSE),0))</f>
        <v>#REF!</v>
      </c>
      <c r="K816" s="29" t="e">
        <f>'施設リストA-1（直営）'!#REF!</f>
        <v>#REF!</v>
      </c>
      <c r="L816" s="29" t="e">
        <f>'施設リストA-1（直営）'!#REF!</f>
        <v>#REF!</v>
      </c>
      <c r="M816" s="30" t="e">
        <f>IF(L816="新設",VLOOKUP('施設リストA-1（直営）'!#REF!,'（新設）照明器具'!$B$5:$C$1990,2,FALSE),IF('部屋別効果（直）'!L816="撤去",VLOOKUP('施設リストA-1（直営）'!#REF!,'（既設）調査結果'!$B$5:$C$1998,2,FALSE),0))</f>
        <v>#REF!</v>
      </c>
      <c r="N816" s="29" t="e">
        <f>'施設リストA-1（直営）'!#REF!</f>
        <v>#REF!</v>
      </c>
      <c r="O816" s="29" t="e">
        <f>'施設リストA-1（直営）'!#REF!</f>
        <v>#REF!</v>
      </c>
      <c r="P816" s="30" t="e">
        <f>IF(O816="新設",VLOOKUP('施設リストA-1（直営）'!#REF!,'（新設）照明器具'!$B$5:$C$1990,2,FALSE),IF('部屋別効果（直）'!O816="撤去",VLOOKUP('施設リストA-1（直営）'!#REF!,'（既設）調査結果'!$B$5:$C$1998,2,FALSE),0))</f>
        <v>#REF!</v>
      </c>
      <c r="Q816" s="29" t="e">
        <f>'施設リストA-1（直営）'!#REF!</f>
        <v>#REF!</v>
      </c>
      <c r="R816" s="29" t="e">
        <f>'施設リストA-1（直営）'!#REF!</f>
        <v>#REF!</v>
      </c>
      <c r="S816" s="30" t="e">
        <f>IF(R816="新設",VLOOKUP('施設リストA-1（直営）'!#REF!,'（新設）照明器具'!$B$5:$C$1990,2,FALSE),IF('部屋別効果（直）'!R816="撤去",VLOOKUP('施設リストA-1（直営）'!#REF!,'（既設）調査結果'!$B$5:$C$1998,2,FALSE),0))</f>
        <v>#REF!</v>
      </c>
      <c r="T816" s="29" t="e">
        <f>'施設リストA-1（直営）'!#REF!</f>
        <v>#REF!</v>
      </c>
      <c r="U816" s="29" t="e">
        <f>'施設リストA-1（直営）'!#REF!</f>
        <v>#REF!</v>
      </c>
      <c r="V816" s="30" t="e">
        <f>IF(U816="新設",VLOOKUP('施設リストA-1（直営）'!#REF!,'（新設）照明器具'!$B$5:$C$1990,2,FALSE),IF('部屋別効果（直）'!U816="撤去",VLOOKUP('施設リストA-1（直営）'!#REF!,'（既設）調査結果'!$B$5:$C$1998,2,FALSE),0))</f>
        <v>#REF!</v>
      </c>
      <c r="W816" s="29" t="e">
        <f>'施設リストA-1（直営）'!#REF!</f>
        <v>#REF!</v>
      </c>
      <c r="X816" s="29" t="e">
        <f>'施設リストA-1（直営）'!#REF!</f>
        <v>#REF!</v>
      </c>
      <c r="Y816" s="30" t="e">
        <f>IF(X816="新設",VLOOKUP('施設リストA-1（直営）'!#REF!,'（新設）照明器具'!$B$5:$C$1990,2,FALSE),IF('部屋別効果（直）'!X816="撤去",VLOOKUP('施設リストA-1（直営）'!#REF!,'（既設）調査結果'!$B$5:$C$1998,2,FALSE),0))</f>
        <v>#REF!</v>
      </c>
      <c r="Z816" s="29" t="e">
        <f>'施設リストA-1（直営）'!#REF!</f>
        <v>#REF!</v>
      </c>
      <c r="AA816" s="29" t="e">
        <f>'施設リストA-1（直営）'!#REF!</f>
        <v>#REF!</v>
      </c>
      <c r="AB816" s="30" t="e">
        <f>IF(AA816="新設",VLOOKUP('施設リストA-1（直営）'!#REF!,'（新設）照明器具'!$B$5:$C$1990,2,FALSE),IF('部屋別効果（直）'!AA816="撤去",VLOOKUP('施設リストA-1（直営）'!#REF!,'（既設）調査結果'!$B$5:$C$1998,2,FALSE),0))</f>
        <v>#REF!</v>
      </c>
      <c r="AC816" s="29" t="e">
        <f>'施設リストA-1（直営）'!#REF!</f>
        <v>#REF!</v>
      </c>
      <c r="AD816" s="29" t="e">
        <f>'施設リストA-1（直営）'!#REF!</f>
        <v>#REF!</v>
      </c>
      <c r="AE816" s="30" t="e">
        <f>IF(AD816="新設",VLOOKUP('施設リストA-1（直営）'!#REF!,'（新設）照明器具'!$B$5:$C$1990,2,FALSE),IF('部屋別効果（直）'!AD816="撤去",VLOOKUP('施設リストA-1（直営）'!#REF!,'（既設）調査結果'!$B$5:$C$1998,2,FALSE),0))</f>
        <v>#REF!</v>
      </c>
      <c r="AF816" s="29" t="e">
        <f>'施設リストA-1（直営）'!#REF!</f>
        <v>#REF!</v>
      </c>
      <c r="AG816" s="29" t="e">
        <f>'施設リストA-1（直営）'!#REF!</f>
        <v>#REF!</v>
      </c>
      <c r="AH816" s="30" t="e">
        <f>IF(AG816="新設",VLOOKUP('施設リストA-1（直営）'!#REF!,'（新設）照明器具'!$B$5:$C$1990,2,FALSE),IF('部屋別効果（直）'!AG816="撤去",VLOOKUP('施設リストA-1（直営）'!#REF!,'（既設）調査結果'!$B$5:$C$1998,2,FALSE),0))</f>
        <v>#REF!</v>
      </c>
      <c r="AI816" s="29" t="e">
        <f>'施設リストA-1（直営）'!#REF!</f>
        <v>#REF!</v>
      </c>
      <c r="AJ816" s="29" t="e">
        <f>'施設リストA-1（直営）'!#REF!</f>
        <v>#REF!</v>
      </c>
      <c r="AK816" s="30" t="e">
        <f>IF(AJ816="新設",VLOOKUP('施設リストA-1（直営）'!#REF!,'（新設）照明器具'!$B$5:$C$1990,2,FALSE),IF('部屋別効果（直）'!AJ816="撤去",VLOOKUP('施設リストA-1（直営）'!#REF!,'（既設）調査結果'!$B$5:$C$1998,2,FALSE),0))</f>
        <v>#REF!</v>
      </c>
      <c r="AL816" s="29" t="e">
        <f>'施設リストA-1（直営）'!#REF!</f>
        <v>#REF!</v>
      </c>
    </row>
    <row r="817" spans="1:38" customFormat="1">
      <c r="A817" s="94"/>
      <c r="B817" s="16" t="e">
        <f>'施設リストA-1（直営）'!#REF!</f>
        <v>#REF!</v>
      </c>
      <c r="C817" s="14" t="e">
        <f>'施設リストA-1（直営）'!#REF!</f>
        <v>#REF!</v>
      </c>
      <c r="D817" s="94" t="e">
        <f>'施設リストA-1（直営）'!#REF!</f>
        <v>#REF!</v>
      </c>
      <c r="E817" s="20" t="e">
        <f>'施設リストA-1（直営）'!#REF!</f>
        <v>#REF!</v>
      </c>
      <c r="F817" s="20" t="e">
        <f>'施設リストA-1（直営）'!#REF!</f>
        <v>#REF!</v>
      </c>
      <c r="G817" s="13" t="e">
        <f>'施設リストA-1（直営）'!#REF!</f>
        <v>#REF!</v>
      </c>
      <c r="H817" s="28" t="e">
        <f t="shared" si="12"/>
        <v>#REF!</v>
      </c>
      <c r="I817" s="29" t="e">
        <f>'施設リストA-1（直営）'!#REF!</f>
        <v>#REF!</v>
      </c>
      <c r="J817" s="30" t="e">
        <f>IF(I817="新設",VLOOKUP('施設リストA-1（直営）'!#REF!,'（新設）照明器具'!$B$5:$C$1990,2,FALSE),IF('部屋別効果（直）'!I817="撤去",VLOOKUP('施設リストA-1（直営）'!#REF!,'（既設）調査結果'!$B$5:$C$1998,2,FALSE),0))</f>
        <v>#REF!</v>
      </c>
      <c r="K817" s="29" t="e">
        <f>'施設リストA-1（直営）'!#REF!</f>
        <v>#REF!</v>
      </c>
      <c r="L817" s="29" t="e">
        <f>'施設リストA-1（直営）'!#REF!</f>
        <v>#REF!</v>
      </c>
      <c r="M817" s="30" t="e">
        <f>IF(L817="新設",VLOOKUP('施設リストA-1（直営）'!#REF!,'（新設）照明器具'!$B$5:$C$1990,2,FALSE),IF('部屋別効果（直）'!L817="撤去",VLOOKUP('施設リストA-1（直営）'!#REF!,'（既設）調査結果'!$B$5:$C$1998,2,FALSE),0))</f>
        <v>#REF!</v>
      </c>
      <c r="N817" s="29" t="e">
        <f>'施設リストA-1（直営）'!#REF!</f>
        <v>#REF!</v>
      </c>
      <c r="O817" s="29" t="e">
        <f>'施設リストA-1（直営）'!#REF!</f>
        <v>#REF!</v>
      </c>
      <c r="P817" s="30" t="e">
        <f>IF(O817="新設",VLOOKUP('施設リストA-1（直営）'!#REF!,'（新設）照明器具'!$B$5:$C$1990,2,FALSE),IF('部屋別効果（直）'!O817="撤去",VLOOKUP('施設リストA-1（直営）'!#REF!,'（既設）調査結果'!$B$5:$C$1998,2,FALSE),0))</f>
        <v>#REF!</v>
      </c>
      <c r="Q817" s="29" t="e">
        <f>'施設リストA-1（直営）'!#REF!</f>
        <v>#REF!</v>
      </c>
      <c r="R817" s="29" t="e">
        <f>'施設リストA-1（直営）'!#REF!</f>
        <v>#REF!</v>
      </c>
      <c r="S817" s="30" t="e">
        <f>IF(R817="新設",VLOOKUP('施設リストA-1（直営）'!#REF!,'（新設）照明器具'!$B$5:$C$1990,2,FALSE),IF('部屋別効果（直）'!R817="撤去",VLOOKUP('施設リストA-1（直営）'!#REF!,'（既設）調査結果'!$B$5:$C$1998,2,FALSE),0))</f>
        <v>#REF!</v>
      </c>
      <c r="T817" s="29" t="e">
        <f>'施設リストA-1（直営）'!#REF!</f>
        <v>#REF!</v>
      </c>
      <c r="U817" s="29" t="e">
        <f>'施設リストA-1（直営）'!#REF!</f>
        <v>#REF!</v>
      </c>
      <c r="V817" s="30" t="e">
        <f>IF(U817="新設",VLOOKUP('施設リストA-1（直営）'!#REF!,'（新設）照明器具'!$B$5:$C$1990,2,FALSE),IF('部屋別効果（直）'!U817="撤去",VLOOKUP('施設リストA-1（直営）'!#REF!,'（既設）調査結果'!$B$5:$C$1998,2,FALSE),0))</f>
        <v>#REF!</v>
      </c>
      <c r="W817" s="29" t="e">
        <f>'施設リストA-1（直営）'!#REF!</f>
        <v>#REF!</v>
      </c>
      <c r="X817" s="29" t="e">
        <f>'施設リストA-1（直営）'!#REF!</f>
        <v>#REF!</v>
      </c>
      <c r="Y817" s="30" t="e">
        <f>IF(X817="新設",VLOOKUP('施設リストA-1（直営）'!#REF!,'（新設）照明器具'!$B$5:$C$1990,2,FALSE),IF('部屋別効果（直）'!X817="撤去",VLOOKUP('施設リストA-1（直営）'!#REF!,'（既設）調査結果'!$B$5:$C$1998,2,FALSE),0))</f>
        <v>#REF!</v>
      </c>
      <c r="Z817" s="29" t="e">
        <f>'施設リストA-1（直営）'!#REF!</f>
        <v>#REF!</v>
      </c>
      <c r="AA817" s="29" t="e">
        <f>'施設リストA-1（直営）'!#REF!</f>
        <v>#REF!</v>
      </c>
      <c r="AB817" s="30" t="e">
        <f>IF(AA817="新設",VLOOKUP('施設リストA-1（直営）'!#REF!,'（新設）照明器具'!$B$5:$C$1990,2,FALSE),IF('部屋別効果（直）'!AA817="撤去",VLOOKUP('施設リストA-1（直営）'!#REF!,'（既設）調査結果'!$B$5:$C$1998,2,FALSE),0))</f>
        <v>#REF!</v>
      </c>
      <c r="AC817" s="29" t="e">
        <f>'施設リストA-1（直営）'!#REF!</f>
        <v>#REF!</v>
      </c>
      <c r="AD817" s="29" t="e">
        <f>'施設リストA-1（直営）'!#REF!</f>
        <v>#REF!</v>
      </c>
      <c r="AE817" s="30" t="e">
        <f>IF(AD817="新設",VLOOKUP('施設リストA-1（直営）'!#REF!,'（新設）照明器具'!$B$5:$C$1990,2,FALSE),IF('部屋別効果（直）'!AD817="撤去",VLOOKUP('施設リストA-1（直営）'!#REF!,'（既設）調査結果'!$B$5:$C$1998,2,FALSE),0))</f>
        <v>#REF!</v>
      </c>
      <c r="AF817" s="29" t="e">
        <f>'施設リストA-1（直営）'!#REF!</f>
        <v>#REF!</v>
      </c>
      <c r="AG817" s="29" t="e">
        <f>'施設リストA-1（直営）'!#REF!</f>
        <v>#REF!</v>
      </c>
      <c r="AH817" s="30" t="e">
        <f>IF(AG817="新設",VLOOKUP('施設リストA-1（直営）'!#REF!,'（新設）照明器具'!$B$5:$C$1990,2,FALSE),IF('部屋別効果（直）'!AG817="撤去",VLOOKUP('施設リストA-1（直営）'!#REF!,'（既設）調査結果'!$B$5:$C$1998,2,FALSE),0))</f>
        <v>#REF!</v>
      </c>
      <c r="AI817" s="29" t="e">
        <f>'施設リストA-1（直営）'!#REF!</f>
        <v>#REF!</v>
      </c>
      <c r="AJ817" s="29" t="e">
        <f>'施設リストA-1（直営）'!#REF!</f>
        <v>#REF!</v>
      </c>
      <c r="AK817" s="30" t="e">
        <f>IF(AJ817="新設",VLOOKUP('施設リストA-1（直営）'!#REF!,'（新設）照明器具'!$B$5:$C$1990,2,FALSE),IF('部屋別効果（直）'!AJ817="撤去",VLOOKUP('施設リストA-1（直営）'!#REF!,'（既設）調査結果'!$B$5:$C$1998,2,FALSE),0))</f>
        <v>#REF!</v>
      </c>
      <c r="AL817" s="29" t="e">
        <f>'施設リストA-1（直営）'!#REF!</f>
        <v>#REF!</v>
      </c>
    </row>
    <row r="818" spans="1:38" customFormat="1">
      <c r="A818" s="94"/>
      <c r="B818" s="16" t="e">
        <f>'施設リストA-1（直営）'!#REF!</f>
        <v>#REF!</v>
      </c>
      <c r="C818" s="14" t="e">
        <f>'施設リストA-1（直営）'!#REF!</f>
        <v>#REF!</v>
      </c>
      <c r="D818" s="94" t="e">
        <f>'施設リストA-1（直営）'!#REF!</f>
        <v>#REF!</v>
      </c>
      <c r="E818" s="20" t="e">
        <f>'施設リストA-1（直営）'!#REF!</f>
        <v>#REF!</v>
      </c>
      <c r="F818" s="20" t="e">
        <f>'施設リストA-1（直営）'!#REF!</f>
        <v>#REF!</v>
      </c>
      <c r="G818" s="13" t="e">
        <f>'施設リストA-1（直営）'!#REF!</f>
        <v>#REF!</v>
      </c>
      <c r="H818" s="28" t="e">
        <f t="shared" si="12"/>
        <v>#REF!</v>
      </c>
      <c r="I818" s="29" t="e">
        <f>'施設リストA-1（直営）'!#REF!</f>
        <v>#REF!</v>
      </c>
      <c r="J818" s="30" t="e">
        <f>IF(I818="新設",VLOOKUP('施設リストA-1（直営）'!#REF!,'（新設）照明器具'!$B$5:$C$1990,2,FALSE),IF('部屋別効果（直）'!I818="撤去",VLOOKUP('施設リストA-1（直営）'!#REF!,'（既設）調査結果'!$B$5:$C$1998,2,FALSE),0))</f>
        <v>#REF!</v>
      </c>
      <c r="K818" s="29" t="e">
        <f>'施設リストA-1（直営）'!#REF!</f>
        <v>#REF!</v>
      </c>
      <c r="L818" s="29" t="e">
        <f>'施設リストA-1（直営）'!#REF!</f>
        <v>#REF!</v>
      </c>
      <c r="M818" s="30" t="e">
        <f>IF(L818="新設",VLOOKUP('施設リストA-1（直営）'!#REF!,'（新設）照明器具'!$B$5:$C$1990,2,FALSE),IF('部屋別効果（直）'!L818="撤去",VLOOKUP('施設リストA-1（直営）'!#REF!,'（既設）調査結果'!$B$5:$C$1998,2,FALSE),0))</f>
        <v>#REF!</v>
      </c>
      <c r="N818" s="29" t="e">
        <f>'施設リストA-1（直営）'!#REF!</f>
        <v>#REF!</v>
      </c>
      <c r="O818" s="29" t="e">
        <f>'施設リストA-1（直営）'!#REF!</f>
        <v>#REF!</v>
      </c>
      <c r="P818" s="30" t="e">
        <f>IF(O818="新設",VLOOKUP('施設リストA-1（直営）'!#REF!,'（新設）照明器具'!$B$5:$C$1990,2,FALSE),IF('部屋別効果（直）'!O818="撤去",VLOOKUP('施設リストA-1（直営）'!#REF!,'（既設）調査結果'!$B$5:$C$1998,2,FALSE),0))</f>
        <v>#REF!</v>
      </c>
      <c r="Q818" s="29" t="e">
        <f>'施設リストA-1（直営）'!#REF!</f>
        <v>#REF!</v>
      </c>
      <c r="R818" s="29" t="e">
        <f>'施設リストA-1（直営）'!#REF!</f>
        <v>#REF!</v>
      </c>
      <c r="S818" s="30" t="e">
        <f>IF(R818="新設",VLOOKUP('施設リストA-1（直営）'!#REF!,'（新設）照明器具'!$B$5:$C$1990,2,FALSE),IF('部屋別効果（直）'!R818="撤去",VLOOKUP('施設リストA-1（直営）'!#REF!,'（既設）調査結果'!$B$5:$C$1998,2,FALSE),0))</f>
        <v>#REF!</v>
      </c>
      <c r="T818" s="29" t="e">
        <f>'施設リストA-1（直営）'!#REF!</f>
        <v>#REF!</v>
      </c>
      <c r="U818" s="29" t="e">
        <f>'施設リストA-1（直営）'!#REF!</f>
        <v>#REF!</v>
      </c>
      <c r="V818" s="30" t="e">
        <f>IF(U818="新設",VLOOKUP('施設リストA-1（直営）'!#REF!,'（新設）照明器具'!$B$5:$C$1990,2,FALSE),IF('部屋別効果（直）'!U818="撤去",VLOOKUP('施設リストA-1（直営）'!#REF!,'（既設）調査結果'!$B$5:$C$1998,2,FALSE),0))</f>
        <v>#REF!</v>
      </c>
      <c r="W818" s="29" t="e">
        <f>'施設リストA-1（直営）'!#REF!</f>
        <v>#REF!</v>
      </c>
      <c r="X818" s="29" t="e">
        <f>'施設リストA-1（直営）'!#REF!</f>
        <v>#REF!</v>
      </c>
      <c r="Y818" s="30" t="e">
        <f>IF(X818="新設",VLOOKUP('施設リストA-1（直営）'!#REF!,'（新設）照明器具'!$B$5:$C$1990,2,FALSE),IF('部屋別効果（直）'!X818="撤去",VLOOKUP('施設リストA-1（直営）'!#REF!,'（既設）調査結果'!$B$5:$C$1998,2,FALSE),0))</f>
        <v>#REF!</v>
      </c>
      <c r="Z818" s="29" t="e">
        <f>'施設リストA-1（直営）'!#REF!</f>
        <v>#REF!</v>
      </c>
      <c r="AA818" s="29" t="e">
        <f>'施設リストA-1（直営）'!#REF!</f>
        <v>#REF!</v>
      </c>
      <c r="AB818" s="30" t="e">
        <f>IF(AA818="新設",VLOOKUP('施設リストA-1（直営）'!#REF!,'（新設）照明器具'!$B$5:$C$1990,2,FALSE),IF('部屋別効果（直）'!AA818="撤去",VLOOKUP('施設リストA-1（直営）'!#REF!,'（既設）調査結果'!$B$5:$C$1998,2,FALSE),0))</f>
        <v>#REF!</v>
      </c>
      <c r="AC818" s="29" t="e">
        <f>'施設リストA-1（直営）'!#REF!</f>
        <v>#REF!</v>
      </c>
      <c r="AD818" s="29" t="e">
        <f>'施設リストA-1（直営）'!#REF!</f>
        <v>#REF!</v>
      </c>
      <c r="AE818" s="30" t="e">
        <f>IF(AD818="新設",VLOOKUP('施設リストA-1（直営）'!#REF!,'（新設）照明器具'!$B$5:$C$1990,2,FALSE),IF('部屋別効果（直）'!AD818="撤去",VLOOKUP('施設リストA-1（直営）'!#REF!,'（既設）調査結果'!$B$5:$C$1998,2,FALSE),0))</f>
        <v>#REF!</v>
      </c>
      <c r="AF818" s="29" t="e">
        <f>'施設リストA-1（直営）'!#REF!</f>
        <v>#REF!</v>
      </c>
      <c r="AG818" s="29" t="e">
        <f>'施設リストA-1（直営）'!#REF!</f>
        <v>#REF!</v>
      </c>
      <c r="AH818" s="30" t="e">
        <f>IF(AG818="新設",VLOOKUP('施設リストA-1（直営）'!#REF!,'（新設）照明器具'!$B$5:$C$1990,2,FALSE),IF('部屋別効果（直）'!AG818="撤去",VLOOKUP('施設リストA-1（直営）'!#REF!,'（既設）調査結果'!$B$5:$C$1998,2,FALSE),0))</f>
        <v>#REF!</v>
      </c>
      <c r="AI818" s="29" t="e">
        <f>'施設リストA-1（直営）'!#REF!</f>
        <v>#REF!</v>
      </c>
      <c r="AJ818" s="29" t="e">
        <f>'施設リストA-1（直営）'!#REF!</f>
        <v>#REF!</v>
      </c>
      <c r="AK818" s="30" t="e">
        <f>IF(AJ818="新設",VLOOKUP('施設リストA-1（直営）'!#REF!,'（新設）照明器具'!$B$5:$C$1990,2,FALSE),IF('部屋別効果（直）'!AJ818="撤去",VLOOKUP('施設リストA-1（直営）'!#REF!,'（既設）調査結果'!$B$5:$C$1998,2,FALSE),0))</f>
        <v>#REF!</v>
      </c>
      <c r="AL818" s="29" t="e">
        <f>'施設リストA-1（直営）'!#REF!</f>
        <v>#REF!</v>
      </c>
    </row>
    <row r="819" spans="1:38" customFormat="1">
      <c r="A819" s="94"/>
      <c r="B819" s="16" t="e">
        <f>'施設リストA-1（直営）'!#REF!</f>
        <v>#REF!</v>
      </c>
      <c r="C819" s="14" t="e">
        <f>'施設リストA-1（直営）'!#REF!</f>
        <v>#REF!</v>
      </c>
      <c r="D819" s="94" t="e">
        <f>'施設リストA-1（直営）'!#REF!</f>
        <v>#REF!</v>
      </c>
      <c r="E819" s="20" t="e">
        <f>'施設リストA-1（直営）'!#REF!</f>
        <v>#REF!</v>
      </c>
      <c r="F819" s="20" t="e">
        <f>'施設リストA-1（直営）'!#REF!</f>
        <v>#REF!</v>
      </c>
      <c r="G819" s="13" t="e">
        <f>'施設リストA-1（直営）'!#REF!</f>
        <v>#REF!</v>
      </c>
      <c r="H819" s="28" t="e">
        <f t="shared" si="12"/>
        <v>#REF!</v>
      </c>
      <c r="I819" s="29" t="e">
        <f>'施設リストA-1（直営）'!#REF!</f>
        <v>#REF!</v>
      </c>
      <c r="J819" s="30" t="e">
        <f>IF(I819="新設",VLOOKUP('施設リストA-1（直営）'!#REF!,'（新設）照明器具'!$B$5:$C$1990,2,FALSE),IF('部屋別効果（直）'!I819="撤去",VLOOKUP('施設リストA-1（直営）'!#REF!,'（既設）調査結果'!$B$5:$C$1998,2,FALSE),0))</f>
        <v>#REF!</v>
      </c>
      <c r="K819" s="29" t="e">
        <f>'施設リストA-1（直営）'!#REF!</f>
        <v>#REF!</v>
      </c>
      <c r="L819" s="29" t="e">
        <f>'施設リストA-1（直営）'!#REF!</f>
        <v>#REF!</v>
      </c>
      <c r="M819" s="30" t="e">
        <f>IF(L819="新設",VLOOKUP('施設リストA-1（直営）'!#REF!,'（新設）照明器具'!$B$5:$C$1990,2,FALSE),IF('部屋別効果（直）'!L819="撤去",VLOOKUP('施設リストA-1（直営）'!#REF!,'（既設）調査結果'!$B$5:$C$1998,2,FALSE),0))</f>
        <v>#REF!</v>
      </c>
      <c r="N819" s="29" t="e">
        <f>'施設リストA-1（直営）'!#REF!</f>
        <v>#REF!</v>
      </c>
      <c r="O819" s="29" t="e">
        <f>'施設リストA-1（直営）'!#REF!</f>
        <v>#REF!</v>
      </c>
      <c r="P819" s="30" t="e">
        <f>IF(O819="新設",VLOOKUP('施設リストA-1（直営）'!#REF!,'（新設）照明器具'!$B$5:$C$1990,2,FALSE),IF('部屋別効果（直）'!O819="撤去",VLOOKUP('施設リストA-1（直営）'!#REF!,'（既設）調査結果'!$B$5:$C$1998,2,FALSE),0))</f>
        <v>#REF!</v>
      </c>
      <c r="Q819" s="29" t="e">
        <f>'施設リストA-1（直営）'!#REF!</f>
        <v>#REF!</v>
      </c>
      <c r="R819" s="29" t="e">
        <f>'施設リストA-1（直営）'!#REF!</f>
        <v>#REF!</v>
      </c>
      <c r="S819" s="30" t="e">
        <f>IF(R819="新設",VLOOKUP('施設リストA-1（直営）'!#REF!,'（新設）照明器具'!$B$5:$C$1990,2,FALSE),IF('部屋別効果（直）'!R819="撤去",VLOOKUP('施設リストA-1（直営）'!#REF!,'（既設）調査結果'!$B$5:$C$1998,2,FALSE),0))</f>
        <v>#REF!</v>
      </c>
      <c r="T819" s="29" t="e">
        <f>'施設リストA-1（直営）'!#REF!</f>
        <v>#REF!</v>
      </c>
      <c r="U819" s="29" t="e">
        <f>'施設リストA-1（直営）'!#REF!</f>
        <v>#REF!</v>
      </c>
      <c r="V819" s="30" t="e">
        <f>IF(U819="新設",VLOOKUP('施設リストA-1（直営）'!#REF!,'（新設）照明器具'!$B$5:$C$1990,2,FALSE),IF('部屋別効果（直）'!U819="撤去",VLOOKUP('施設リストA-1（直営）'!#REF!,'（既設）調査結果'!$B$5:$C$1998,2,FALSE),0))</f>
        <v>#REF!</v>
      </c>
      <c r="W819" s="29" t="e">
        <f>'施設リストA-1（直営）'!#REF!</f>
        <v>#REF!</v>
      </c>
      <c r="X819" s="29" t="e">
        <f>'施設リストA-1（直営）'!#REF!</f>
        <v>#REF!</v>
      </c>
      <c r="Y819" s="30" t="e">
        <f>IF(X819="新設",VLOOKUP('施設リストA-1（直営）'!#REF!,'（新設）照明器具'!$B$5:$C$1990,2,FALSE),IF('部屋別効果（直）'!X819="撤去",VLOOKUP('施設リストA-1（直営）'!#REF!,'（既設）調査結果'!$B$5:$C$1998,2,FALSE),0))</f>
        <v>#REF!</v>
      </c>
      <c r="Z819" s="29" t="e">
        <f>'施設リストA-1（直営）'!#REF!</f>
        <v>#REF!</v>
      </c>
      <c r="AA819" s="29" t="e">
        <f>'施設リストA-1（直営）'!#REF!</f>
        <v>#REF!</v>
      </c>
      <c r="AB819" s="30" t="e">
        <f>IF(AA819="新設",VLOOKUP('施設リストA-1（直営）'!#REF!,'（新設）照明器具'!$B$5:$C$1990,2,FALSE),IF('部屋別効果（直）'!AA819="撤去",VLOOKUP('施設リストA-1（直営）'!#REF!,'（既設）調査結果'!$B$5:$C$1998,2,FALSE),0))</f>
        <v>#REF!</v>
      </c>
      <c r="AC819" s="29" t="e">
        <f>'施設リストA-1（直営）'!#REF!</f>
        <v>#REF!</v>
      </c>
      <c r="AD819" s="29" t="e">
        <f>'施設リストA-1（直営）'!#REF!</f>
        <v>#REF!</v>
      </c>
      <c r="AE819" s="30" t="e">
        <f>IF(AD819="新設",VLOOKUP('施設リストA-1（直営）'!#REF!,'（新設）照明器具'!$B$5:$C$1990,2,FALSE),IF('部屋別効果（直）'!AD819="撤去",VLOOKUP('施設リストA-1（直営）'!#REF!,'（既設）調査結果'!$B$5:$C$1998,2,FALSE),0))</f>
        <v>#REF!</v>
      </c>
      <c r="AF819" s="29" t="e">
        <f>'施設リストA-1（直営）'!#REF!</f>
        <v>#REF!</v>
      </c>
      <c r="AG819" s="29" t="e">
        <f>'施設リストA-1（直営）'!#REF!</f>
        <v>#REF!</v>
      </c>
      <c r="AH819" s="30" t="e">
        <f>IF(AG819="新設",VLOOKUP('施設リストA-1（直営）'!#REF!,'（新設）照明器具'!$B$5:$C$1990,2,FALSE),IF('部屋別効果（直）'!AG819="撤去",VLOOKUP('施設リストA-1（直営）'!#REF!,'（既設）調査結果'!$B$5:$C$1998,2,FALSE),0))</f>
        <v>#REF!</v>
      </c>
      <c r="AI819" s="29" t="e">
        <f>'施設リストA-1（直営）'!#REF!</f>
        <v>#REF!</v>
      </c>
      <c r="AJ819" s="29" t="e">
        <f>'施設リストA-1（直営）'!#REF!</f>
        <v>#REF!</v>
      </c>
      <c r="AK819" s="30" t="e">
        <f>IF(AJ819="新設",VLOOKUP('施設リストA-1（直営）'!#REF!,'（新設）照明器具'!$B$5:$C$1990,2,FALSE),IF('部屋別効果（直）'!AJ819="撤去",VLOOKUP('施設リストA-1（直営）'!#REF!,'（既設）調査結果'!$B$5:$C$1998,2,FALSE),0))</f>
        <v>#REF!</v>
      </c>
      <c r="AL819" s="29" t="e">
        <f>'施設リストA-1（直営）'!#REF!</f>
        <v>#REF!</v>
      </c>
    </row>
    <row r="820" spans="1:38" customFormat="1">
      <c r="A820" s="94"/>
      <c r="B820" s="16" t="e">
        <f>'施設リストA-1（直営）'!#REF!</f>
        <v>#REF!</v>
      </c>
      <c r="C820" s="14" t="e">
        <f>'施設リストA-1（直営）'!#REF!</f>
        <v>#REF!</v>
      </c>
      <c r="D820" s="94" t="e">
        <f>'施設リストA-1（直営）'!#REF!</f>
        <v>#REF!</v>
      </c>
      <c r="E820" s="20" t="e">
        <f>'施設リストA-1（直営）'!#REF!</f>
        <v>#REF!</v>
      </c>
      <c r="F820" s="20" t="e">
        <f>'施設リストA-1（直営）'!#REF!</f>
        <v>#REF!</v>
      </c>
      <c r="G820" s="13" t="e">
        <f>'施設リストA-1（直営）'!#REF!</f>
        <v>#REF!</v>
      </c>
      <c r="H820" s="28" t="e">
        <f t="shared" si="12"/>
        <v>#REF!</v>
      </c>
      <c r="I820" s="29" t="e">
        <f>'施設リストA-1（直営）'!#REF!</f>
        <v>#REF!</v>
      </c>
      <c r="J820" s="30" t="e">
        <f>IF(I820="新設",VLOOKUP('施設リストA-1（直営）'!#REF!,'（新設）照明器具'!$B$5:$C$1990,2,FALSE),IF('部屋別効果（直）'!I820="撤去",VLOOKUP('施設リストA-1（直営）'!#REF!,'（既設）調査結果'!$B$5:$C$1998,2,FALSE),0))</f>
        <v>#REF!</v>
      </c>
      <c r="K820" s="29" t="e">
        <f>'施設リストA-1（直営）'!#REF!</f>
        <v>#REF!</v>
      </c>
      <c r="L820" s="29" t="e">
        <f>'施設リストA-1（直営）'!#REF!</f>
        <v>#REF!</v>
      </c>
      <c r="M820" s="30" t="e">
        <f>IF(L820="新設",VLOOKUP('施設リストA-1（直営）'!#REF!,'（新設）照明器具'!$B$5:$C$1990,2,FALSE),IF('部屋別効果（直）'!L820="撤去",VLOOKUP('施設リストA-1（直営）'!#REF!,'（既設）調査結果'!$B$5:$C$1998,2,FALSE),0))</f>
        <v>#REF!</v>
      </c>
      <c r="N820" s="29" t="e">
        <f>'施設リストA-1（直営）'!#REF!</f>
        <v>#REF!</v>
      </c>
      <c r="O820" s="29" t="e">
        <f>'施設リストA-1（直営）'!#REF!</f>
        <v>#REF!</v>
      </c>
      <c r="P820" s="30" t="e">
        <f>IF(O820="新設",VLOOKUP('施設リストA-1（直営）'!#REF!,'（新設）照明器具'!$B$5:$C$1990,2,FALSE),IF('部屋別効果（直）'!O820="撤去",VLOOKUP('施設リストA-1（直営）'!#REF!,'（既設）調査結果'!$B$5:$C$1998,2,FALSE),0))</f>
        <v>#REF!</v>
      </c>
      <c r="Q820" s="29" t="e">
        <f>'施設リストA-1（直営）'!#REF!</f>
        <v>#REF!</v>
      </c>
      <c r="R820" s="29" t="e">
        <f>'施設リストA-1（直営）'!#REF!</f>
        <v>#REF!</v>
      </c>
      <c r="S820" s="30" t="e">
        <f>IF(R820="新設",VLOOKUP('施設リストA-1（直営）'!#REF!,'（新設）照明器具'!$B$5:$C$1990,2,FALSE),IF('部屋別効果（直）'!R820="撤去",VLOOKUP('施設リストA-1（直営）'!#REF!,'（既設）調査結果'!$B$5:$C$1998,2,FALSE),0))</f>
        <v>#REF!</v>
      </c>
      <c r="T820" s="29" t="e">
        <f>'施設リストA-1（直営）'!#REF!</f>
        <v>#REF!</v>
      </c>
      <c r="U820" s="29" t="e">
        <f>'施設リストA-1（直営）'!#REF!</f>
        <v>#REF!</v>
      </c>
      <c r="V820" s="30" t="e">
        <f>IF(U820="新設",VLOOKUP('施設リストA-1（直営）'!#REF!,'（新設）照明器具'!$B$5:$C$1990,2,FALSE),IF('部屋別効果（直）'!U820="撤去",VLOOKUP('施設リストA-1（直営）'!#REF!,'（既設）調査結果'!$B$5:$C$1998,2,FALSE),0))</f>
        <v>#REF!</v>
      </c>
      <c r="W820" s="29" t="e">
        <f>'施設リストA-1（直営）'!#REF!</f>
        <v>#REF!</v>
      </c>
      <c r="X820" s="29" t="e">
        <f>'施設リストA-1（直営）'!#REF!</f>
        <v>#REF!</v>
      </c>
      <c r="Y820" s="30" t="e">
        <f>IF(X820="新設",VLOOKUP('施設リストA-1（直営）'!#REF!,'（新設）照明器具'!$B$5:$C$1990,2,FALSE),IF('部屋別効果（直）'!X820="撤去",VLOOKUP('施設リストA-1（直営）'!#REF!,'（既設）調査結果'!$B$5:$C$1998,2,FALSE),0))</f>
        <v>#REF!</v>
      </c>
      <c r="Z820" s="29" t="e">
        <f>'施設リストA-1（直営）'!#REF!</f>
        <v>#REF!</v>
      </c>
      <c r="AA820" s="29" t="e">
        <f>'施設リストA-1（直営）'!#REF!</f>
        <v>#REF!</v>
      </c>
      <c r="AB820" s="30" t="e">
        <f>IF(AA820="新設",VLOOKUP('施設リストA-1（直営）'!#REF!,'（新設）照明器具'!$B$5:$C$1990,2,FALSE),IF('部屋別効果（直）'!AA820="撤去",VLOOKUP('施設リストA-1（直営）'!#REF!,'（既設）調査結果'!$B$5:$C$1998,2,FALSE),0))</f>
        <v>#REF!</v>
      </c>
      <c r="AC820" s="29" t="e">
        <f>'施設リストA-1（直営）'!#REF!</f>
        <v>#REF!</v>
      </c>
      <c r="AD820" s="29" t="e">
        <f>'施設リストA-1（直営）'!#REF!</f>
        <v>#REF!</v>
      </c>
      <c r="AE820" s="30" t="e">
        <f>IF(AD820="新設",VLOOKUP('施設リストA-1（直営）'!#REF!,'（新設）照明器具'!$B$5:$C$1990,2,FALSE),IF('部屋別効果（直）'!AD820="撤去",VLOOKUP('施設リストA-1（直営）'!#REF!,'（既設）調査結果'!$B$5:$C$1998,2,FALSE),0))</f>
        <v>#REF!</v>
      </c>
      <c r="AF820" s="29" t="e">
        <f>'施設リストA-1（直営）'!#REF!</f>
        <v>#REF!</v>
      </c>
      <c r="AG820" s="29" t="e">
        <f>'施設リストA-1（直営）'!#REF!</f>
        <v>#REF!</v>
      </c>
      <c r="AH820" s="30" t="e">
        <f>IF(AG820="新設",VLOOKUP('施設リストA-1（直営）'!#REF!,'（新設）照明器具'!$B$5:$C$1990,2,FALSE),IF('部屋別効果（直）'!AG820="撤去",VLOOKUP('施設リストA-1（直営）'!#REF!,'（既設）調査結果'!$B$5:$C$1998,2,FALSE),0))</f>
        <v>#REF!</v>
      </c>
      <c r="AI820" s="29" t="e">
        <f>'施設リストA-1（直営）'!#REF!</f>
        <v>#REF!</v>
      </c>
      <c r="AJ820" s="29" t="e">
        <f>'施設リストA-1（直営）'!#REF!</f>
        <v>#REF!</v>
      </c>
      <c r="AK820" s="30" t="e">
        <f>IF(AJ820="新設",VLOOKUP('施設リストA-1（直営）'!#REF!,'（新設）照明器具'!$B$5:$C$1990,2,FALSE),IF('部屋別効果（直）'!AJ820="撤去",VLOOKUP('施設リストA-1（直営）'!#REF!,'（既設）調査結果'!$B$5:$C$1998,2,FALSE),0))</f>
        <v>#REF!</v>
      </c>
      <c r="AL820" s="29" t="e">
        <f>'施設リストA-1（直営）'!#REF!</f>
        <v>#REF!</v>
      </c>
    </row>
    <row r="821" spans="1:38" customFormat="1">
      <c r="A821" s="94"/>
      <c r="B821" s="16" t="e">
        <f>'施設リストA-1（直営）'!#REF!</f>
        <v>#REF!</v>
      </c>
      <c r="C821" s="14" t="e">
        <f>'施設リストA-1（直営）'!#REF!</f>
        <v>#REF!</v>
      </c>
      <c r="D821" s="94" t="e">
        <f>'施設リストA-1（直営）'!#REF!</f>
        <v>#REF!</v>
      </c>
      <c r="E821" s="20" t="e">
        <f>'施設リストA-1（直営）'!#REF!</f>
        <v>#REF!</v>
      </c>
      <c r="F821" s="20" t="e">
        <f>'施設リストA-1（直営）'!#REF!</f>
        <v>#REF!</v>
      </c>
      <c r="G821" s="13" t="e">
        <f>'施設リストA-1（直営）'!#REF!</f>
        <v>#REF!</v>
      </c>
      <c r="H821" s="28" t="e">
        <f t="shared" si="12"/>
        <v>#REF!</v>
      </c>
      <c r="I821" s="29" t="e">
        <f>'施設リストA-1（直営）'!#REF!</f>
        <v>#REF!</v>
      </c>
      <c r="J821" s="30" t="e">
        <f>IF(I821="新設",VLOOKUP('施設リストA-1（直営）'!#REF!,'（新設）照明器具'!$B$5:$C$1990,2,FALSE),IF('部屋別効果（直）'!I821="撤去",VLOOKUP('施設リストA-1（直営）'!#REF!,'（既設）調査結果'!$B$5:$C$1998,2,FALSE),0))</f>
        <v>#REF!</v>
      </c>
      <c r="K821" s="29" t="e">
        <f>'施設リストA-1（直営）'!#REF!</f>
        <v>#REF!</v>
      </c>
      <c r="L821" s="29" t="e">
        <f>'施設リストA-1（直営）'!#REF!</f>
        <v>#REF!</v>
      </c>
      <c r="M821" s="30" t="e">
        <f>IF(L821="新設",VLOOKUP('施設リストA-1（直営）'!#REF!,'（新設）照明器具'!$B$5:$C$1990,2,FALSE),IF('部屋別効果（直）'!L821="撤去",VLOOKUP('施設リストA-1（直営）'!#REF!,'（既設）調査結果'!$B$5:$C$1998,2,FALSE),0))</f>
        <v>#REF!</v>
      </c>
      <c r="N821" s="29" t="e">
        <f>'施設リストA-1（直営）'!#REF!</f>
        <v>#REF!</v>
      </c>
      <c r="O821" s="29" t="e">
        <f>'施設リストA-1（直営）'!#REF!</f>
        <v>#REF!</v>
      </c>
      <c r="P821" s="30" t="e">
        <f>IF(O821="新設",VLOOKUP('施設リストA-1（直営）'!#REF!,'（新設）照明器具'!$B$5:$C$1990,2,FALSE),IF('部屋別効果（直）'!O821="撤去",VLOOKUP('施設リストA-1（直営）'!#REF!,'（既設）調査結果'!$B$5:$C$1998,2,FALSE),0))</f>
        <v>#REF!</v>
      </c>
      <c r="Q821" s="29" t="e">
        <f>'施設リストA-1（直営）'!#REF!</f>
        <v>#REF!</v>
      </c>
      <c r="R821" s="29" t="e">
        <f>'施設リストA-1（直営）'!#REF!</f>
        <v>#REF!</v>
      </c>
      <c r="S821" s="30" t="e">
        <f>IF(R821="新設",VLOOKUP('施設リストA-1（直営）'!#REF!,'（新設）照明器具'!$B$5:$C$1990,2,FALSE),IF('部屋別効果（直）'!R821="撤去",VLOOKUP('施設リストA-1（直営）'!#REF!,'（既設）調査結果'!$B$5:$C$1998,2,FALSE),0))</f>
        <v>#REF!</v>
      </c>
      <c r="T821" s="29" t="e">
        <f>'施設リストA-1（直営）'!#REF!</f>
        <v>#REF!</v>
      </c>
      <c r="U821" s="29" t="e">
        <f>'施設リストA-1（直営）'!#REF!</f>
        <v>#REF!</v>
      </c>
      <c r="V821" s="30" t="e">
        <f>IF(U821="新設",VLOOKUP('施設リストA-1（直営）'!#REF!,'（新設）照明器具'!$B$5:$C$1990,2,FALSE),IF('部屋別効果（直）'!U821="撤去",VLOOKUP('施設リストA-1（直営）'!#REF!,'（既設）調査結果'!$B$5:$C$1998,2,FALSE),0))</f>
        <v>#REF!</v>
      </c>
      <c r="W821" s="29" t="e">
        <f>'施設リストA-1（直営）'!#REF!</f>
        <v>#REF!</v>
      </c>
      <c r="X821" s="29" t="e">
        <f>'施設リストA-1（直営）'!#REF!</f>
        <v>#REF!</v>
      </c>
      <c r="Y821" s="30" t="e">
        <f>IF(X821="新設",VLOOKUP('施設リストA-1（直営）'!#REF!,'（新設）照明器具'!$B$5:$C$1990,2,FALSE),IF('部屋別効果（直）'!X821="撤去",VLOOKUP('施設リストA-1（直営）'!#REF!,'（既設）調査結果'!$B$5:$C$1998,2,FALSE),0))</f>
        <v>#REF!</v>
      </c>
      <c r="Z821" s="29" t="e">
        <f>'施設リストA-1（直営）'!#REF!</f>
        <v>#REF!</v>
      </c>
      <c r="AA821" s="29" t="e">
        <f>'施設リストA-1（直営）'!#REF!</f>
        <v>#REF!</v>
      </c>
      <c r="AB821" s="30" t="e">
        <f>IF(AA821="新設",VLOOKUP('施設リストA-1（直営）'!#REF!,'（新設）照明器具'!$B$5:$C$1990,2,FALSE),IF('部屋別効果（直）'!AA821="撤去",VLOOKUP('施設リストA-1（直営）'!#REF!,'（既設）調査結果'!$B$5:$C$1998,2,FALSE),0))</f>
        <v>#REF!</v>
      </c>
      <c r="AC821" s="29" t="e">
        <f>'施設リストA-1（直営）'!#REF!</f>
        <v>#REF!</v>
      </c>
      <c r="AD821" s="29" t="e">
        <f>'施設リストA-1（直営）'!#REF!</f>
        <v>#REF!</v>
      </c>
      <c r="AE821" s="30" t="e">
        <f>IF(AD821="新設",VLOOKUP('施設リストA-1（直営）'!#REF!,'（新設）照明器具'!$B$5:$C$1990,2,FALSE),IF('部屋別効果（直）'!AD821="撤去",VLOOKUP('施設リストA-1（直営）'!#REF!,'（既設）調査結果'!$B$5:$C$1998,2,FALSE),0))</f>
        <v>#REF!</v>
      </c>
      <c r="AF821" s="29" t="e">
        <f>'施設リストA-1（直営）'!#REF!</f>
        <v>#REF!</v>
      </c>
      <c r="AG821" s="29" t="e">
        <f>'施設リストA-1（直営）'!#REF!</f>
        <v>#REF!</v>
      </c>
      <c r="AH821" s="30" t="e">
        <f>IF(AG821="新設",VLOOKUP('施設リストA-1（直営）'!#REF!,'（新設）照明器具'!$B$5:$C$1990,2,FALSE),IF('部屋別効果（直）'!AG821="撤去",VLOOKUP('施設リストA-1（直営）'!#REF!,'（既設）調査結果'!$B$5:$C$1998,2,FALSE),0))</f>
        <v>#REF!</v>
      </c>
      <c r="AI821" s="29" t="e">
        <f>'施設リストA-1（直営）'!#REF!</f>
        <v>#REF!</v>
      </c>
      <c r="AJ821" s="29" t="e">
        <f>'施設リストA-1（直営）'!#REF!</f>
        <v>#REF!</v>
      </c>
      <c r="AK821" s="30" t="e">
        <f>IF(AJ821="新設",VLOOKUP('施設リストA-1（直営）'!#REF!,'（新設）照明器具'!$B$5:$C$1990,2,FALSE),IF('部屋別効果（直）'!AJ821="撤去",VLOOKUP('施設リストA-1（直営）'!#REF!,'（既設）調査結果'!$B$5:$C$1998,2,FALSE),0))</f>
        <v>#REF!</v>
      </c>
      <c r="AL821" s="29" t="e">
        <f>'施設リストA-1（直営）'!#REF!</f>
        <v>#REF!</v>
      </c>
    </row>
    <row r="822" spans="1:38" customFormat="1">
      <c r="A822" s="94"/>
      <c r="B822" s="16" t="e">
        <f>'施設リストA-1（直営）'!#REF!</f>
        <v>#REF!</v>
      </c>
      <c r="C822" s="14" t="e">
        <f>'施設リストA-1（直営）'!#REF!</f>
        <v>#REF!</v>
      </c>
      <c r="D822" s="94" t="e">
        <f>'施設リストA-1（直営）'!#REF!</f>
        <v>#REF!</v>
      </c>
      <c r="E822" s="20" t="e">
        <f>'施設リストA-1（直営）'!#REF!</f>
        <v>#REF!</v>
      </c>
      <c r="F822" s="20" t="e">
        <f>'施設リストA-1（直営）'!#REF!</f>
        <v>#REF!</v>
      </c>
      <c r="G822" s="13" t="e">
        <f>'施設リストA-1（直営）'!#REF!</f>
        <v>#REF!</v>
      </c>
      <c r="H822" s="28" t="e">
        <f t="shared" si="12"/>
        <v>#REF!</v>
      </c>
      <c r="I822" s="29" t="e">
        <f>'施設リストA-1（直営）'!#REF!</f>
        <v>#REF!</v>
      </c>
      <c r="J822" s="30" t="e">
        <f>IF(I822="新設",VLOOKUP('施設リストA-1（直営）'!#REF!,'（新設）照明器具'!$B$5:$C$1990,2,FALSE),IF('部屋別効果（直）'!I822="撤去",VLOOKUP('施設リストA-1（直営）'!#REF!,'（既設）調査結果'!$B$5:$C$1998,2,FALSE),0))</f>
        <v>#REF!</v>
      </c>
      <c r="K822" s="29" t="e">
        <f>'施設リストA-1（直営）'!#REF!</f>
        <v>#REF!</v>
      </c>
      <c r="L822" s="29" t="e">
        <f>'施設リストA-1（直営）'!#REF!</f>
        <v>#REF!</v>
      </c>
      <c r="M822" s="30" t="e">
        <f>IF(L822="新設",VLOOKUP('施設リストA-1（直営）'!#REF!,'（新設）照明器具'!$B$5:$C$1990,2,FALSE),IF('部屋別効果（直）'!L822="撤去",VLOOKUP('施設リストA-1（直営）'!#REF!,'（既設）調査結果'!$B$5:$C$1998,2,FALSE),0))</f>
        <v>#REF!</v>
      </c>
      <c r="N822" s="29" t="e">
        <f>'施設リストA-1（直営）'!#REF!</f>
        <v>#REF!</v>
      </c>
      <c r="O822" s="29" t="e">
        <f>'施設リストA-1（直営）'!#REF!</f>
        <v>#REF!</v>
      </c>
      <c r="P822" s="30" t="e">
        <f>IF(O822="新設",VLOOKUP('施設リストA-1（直営）'!#REF!,'（新設）照明器具'!$B$5:$C$1990,2,FALSE),IF('部屋別効果（直）'!O822="撤去",VLOOKUP('施設リストA-1（直営）'!#REF!,'（既設）調査結果'!$B$5:$C$1998,2,FALSE),0))</f>
        <v>#REF!</v>
      </c>
      <c r="Q822" s="29" t="e">
        <f>'施設リストA-1（直営）'!#REF!</f>
        <v>#REF!</v>
      </c>
      <c r="R822" s="29" t="e">
        <f>'施設リストA-1（直営）'!#REF!</f>
        <v>#REF!</v>
      </c>
      <c r="S822" s="30" t="e">
        <f>IF(R822="新設",VLOOKUP('施設リストA-1（直営）'!#REF!,'（新設）照明器具'!$B$5:$C$1990,2,FALSE),IF('部屋別効果（直）'!R822="撤去",VLOOKUP('施設リストA-1（直営）'!#REF!,'（既設）調査結果'!$B$5:$C$1998,2,FALSE),0))</f>
        <v>#REF!</v>
      </c>
      <c r="T822" s="29" t="e">
        <f>'施設リストA-1（直営）'!#REF!</f>
        <v>#REF!</v>
      </c>
      <c r="U822" s="29" t="e">
        <f>'施設リストA-1（直営）'!#REF!</f>
        <v>#REF!</v>
      </c>
      <c r="V822" s="30" t="e">
        <f>IF(U822="新設",VLOOKUP('施設リストA-1（直営）'!#REF!,'（新設）照明器具'!$B$5:$C$1990,2,FALSE),IF('部屋別効果（直）'!U822="撤去",VLOOKUP('施設リストA-1（直営）'!#REF!,'（既設）調査結果'!$B$5:$C$1998,2,FALSE),0))</f>
        <v>#REF!</v>
      </c>
      <c r="W822" s="29" t="e">
        <f>'施設リストA-1（直営）'!#REF!</f>
        <v>#REF!</v>
      </c>
      <c r="X822" s="29" t="e">
        <f>'施設リストA-1（直営）'!#REF!</f>
        <v>#REF!</v>
      </c>
      <c r="Y822" s="30" t="e">
        <f>IF(X822="新設",VLOOKUP('施設リストA-1（直営）'!#REF!,'（新設）照明器具'!$B$5:$C$1990,2,FALSE),IF('部屋別効果（直）'!X822="撤去",VLOOKUP('施設リストA-1（直営）'!#REF!,'（既設）調査結果'!$B$5:$C$1998,2,FALSE),0))</f>
        <v>#REF!</v>
      </c>
      <c r="Z822" s="29" t="e">
        <f>'施設リストA-1（直営）'!#REF!</f>
        <v>#REF!</v>
      </c>
      <c r="AA822" s="29" t="e">
        <f>'施設リストA-1（直営）'!#REF!</f>
        <v>#REF!</v>
      </c>
      <c r="AB822" s="30" t="e">
        <f>IF(AA822="新設",VLOOKUP('施設リストA-1（直営）'!#REF!,'（新設）照明器具'!$B$5:$C$1990,2,FALSE),IF('部屋別効果（直）'!AA822="撤去",VLOOKUP('施設リストA-1（直営）'!#REF!,'（既設）調査結果'!$B$5:$C$1998,2,FALSE),0))</f>
        <v>#REF!</v>
      </c>
      <c r="AC822" s="29" t="e">
        <f>'施設リストA-1（直営）'!#REF!</f>
        <v>#REF!</v>
      </c>
      <c r="AD822" s="29" t="e">
        <f>'施設リストA-1（直営）'!#REF!</f>
        <v>#REF!</v>
      </c>
      <c r="AE822" s="30" t="e">
        <f>IF(AD822="新設",VLOOKUP('施設リストA-1（直営）'!#REF!,'（新設）照明器具'!$B$5:$C$1990,2,FALSE),IF('部屋別効果（直）'!AD822="撤去",VLOOKUP('施設リストA-1（直営）'!#REF!,'（既設）調査結果'!$B$5:$C$1998,2,FALSE),0))</f>
        <v>#REF!</v>
      </c>
      <c r="AF822" s="29" t="e">
        <f>'施設リストA-1（直営）'!#REF!</f>
        <v>#REF!</v>
      </c>
      <c r="AG822" s="29" t="e">
        <f>'施設リストA-1（直営）'!#REF!</f>
        <v>#REF!</v>
      </c>
      <c r="AH822" s="30" t="e">
        <f>IF(AG822="新設",VLOOKUP('施設リストA-1（直営）'!#REF!,'（新設）照明器具'!$B$5:$C$1990,2,FALSE),IF('部屋別効果（直）'!AG822="撤去",VLOOKUP('施設リストA-1（直営）'!#REF!,'（既設）調査結果'!$B$5:$C$1998,2,FALSE),0))</f>
        <v>#REF!</v>
      </c>
      <c r="AI822" s="29" t="e">
        <f>'施設リストA-1（直営）'!#REF!</f>
        <v>#REF!</v>
      </c>
      <c r="AJ822" s="29" t="e">
        <f>'施設リストA-1（直営）'!#REF!</f>
        <v>#REF!</v>
      </c>
      <c r="AK822" s="30" t="e">
        <f>IF(AJ822="新設",VLOOKUP('施設リストA-1（直営）'!#REF!,'（新設）照明器具'!$B$5:$C$1990,2,FALSE),IF('部屋別効果（直）'!AJ822="撤去",VLOOKUP('施設リストA-1（直営）'!#REF!,'（既設）調査結果'!$B$5:$C$1998,2,FALSE),0))</f>
        <v>#REF!</v>
      </c>
      <c r="AL822" s="29" t="e">
        <f>'施設リストA-1（直営）'!#REF!</f>
        <v>#REF!</v>
      </c>
    </row>
    <row r="823" spans="1:38" customFormat="1">
      <c r="A823" s="94"/>
      <c r="B823" s="16" t="e">
        <f>'施設リストA-1（直営）'!#REF!</f>
        <v>#REF!</v>
      </c>
      <c r="C823" s="14" t="e">
        <f>'施設リストA-1（直営）'!#REF!</f>
        <v>#REF!</v>
      </c>
      <c r="D823" s="94" t="e">
        <f>'施設リストA-1（直営）'!#REF!</f>
        <v>#REF!</v>
      </c>
      <c r="E823" s="20" t="e">
        <f>'施設リストA-1（直営）'!#REF!</f>
        <v>#REF!</v>
      </c>
      <c r="F823" s="20" t="e">
        <f>'施設リストA-1（直営）'!#REF!</f>
        <v>#REF!</v>
      </c>
      <c r="G823" s="13" t="e">
        <f>'施設リストA-1（直営）'!#REF!</f>
        <v>#REF!</v>
      </c>
      <c r="H823" s="28" t="e">
        <f t="shared" si="12"/>
        <v>#REF!</v>
      </c>
      <c r="I823" s="29" t="e">
        <f>'施設リストA-1（直営）'!#REF!</f>
        <v>#REF!</v>
      </c>
      <c r="J823" s="30" t="e">
        <f>IF(I823="新設",VLOOKUP('施設リストA-1（直営）'!#REF!,'（新設）照明器具'!$B$5:$C$1990,2,FALSE),IF('部屋別効果（直）'!I823="撤去",VLOOKUP('施設リストA-1（直営）'!#REF!,'（既設）調査結果'!$B$5:$C$1998,2,FALSE),0))</f>
        <v>#REF!</v>
      </c>
      <c r="K823" s="29" t="e">
        <f>'施設リストA-1（直営）'!#REF!</f>
        <v>#REF!</v>
      </c>
      <c r="L823" s="29" t="e">
        <f>'施設リストA-1（直営）'!#REF!</f>
        <v>#REF!</v>
      </c>
      <c r="M823" s="30" t="e">
        <f>IF(L823="新設",VLOOKUP('施設リストA-1（直営）'!#REF!,'（新設）照明器具'!$B$5:$C$1990,2,FALSE),IF('部屋別効果（直）'!L823="撤去",VLOOKUP('施設リストA-1（直営）'!#REF!,'（既設）調査結果'!$B$5:$C$1998,2,FALSE),0))</f>
        <v>#REF!</v>
      </c>
      <c r="N823" s="29" t="e">
        <f>'施設リストA-1（直営）'!#REF!</f>
        <v>#REF!</v>
      </c>
      <c r="O823" s="29" t="e">
        <f>'施設リストA-1（直営）'!#REF!</f>
        <v>#REF!</v>
      </c>
      <c r="P823" s="30" t="e">
        <f>IF(O823="新設",VLOOKUP('施設リストA-1（直営）'!#REF!,'（新設）照明器具'!$B$5:$C$1990,2,FALSE),IF('部屋別効果（直）'!O823="撤去",VLOOKUP('施設リストA-1（直営）'!#REF!,'（既設）調査結果'!$B$5:$C$1998,2,FALSE),0))</f>
        <v>#REF!</v>
      </c>
      <c r="Q823" s="29" t="e">
        <f>'施設リストA-1（直営）'!#REF!</f>
        <v>#REF!</v>
      </c>
      <c r="R823" s="29" t="e">
        <f>'施設リストA-1（直営）'!#REF!</f>
        <v>#REF!</v>
      </c>
      <c r="S823" s="30" t="e">
        <f>IF(R823="新設",VLOOKUP('施設リストA-1（直営）'!#REF!,'（新設）照明器具'!$B$5:$C$1990,2,FALSE),IF('部屋別効果（直）'!R823="撤去",VLOOKUP('施設リストA-1（直営）'!#REF!,'（既設）調査結果'!$B$5:$C$1998,2,FALSE),0))</f>
        <v>#REF!</v>
      </c>
      <c r="T823" s="29" t="e">
        <f>'施設リストA-1（直営）'!#REF!</f>
        <v>#REF!</v>
      </c>
      <c r="U823" s="29" t="e">
        <f>'施設リストA-1（直営）'!#REF!</f>
        <v>#REF!</v>
      </c>
      <c r="V823" s="30" t="e">
        <f>IF(U823="新設",VLOOKUP('施設リストA-1（直営）'!#REF!,'（新設）照明器具'!$B$5:$C$1990,2,FALSE),IF('部屋別効果（直）'!U823="撤去",VLOOKUP('施設リストA-1（直営）'!#REF!,'（既設）調査結果'!$B$5:$C$1998,2,FALSE),0))</f>
        <v>#REF!</v>
      </c>
      <c r="W823" s="29" t="e">
        <f>'施設リストA-1（直営）'!#REF!</f>
        <v>#REF!</v>
      </c>
      <c r="X823" s="29" t="e">
        <f>'施設リストA-1（直営）'!#REF!</f>
        <v>#REF!</v>
      </c>
      <c r="Y823" s="30" t="e">
        <f>IF(X823="新設",VLOOKUP('施設リストA-1（直営）'!#REF!,'（新設）照明器具'!$B$5:$C$1990,2,FALSE),IF('部屋別効果（直）'!X823="撤去",VLOOKUP('施設リストA-1（直営）'!#REF!,'（既設）調査結果'!$B$5:$C$1998,2,FALSE),0))</f>
        <v>#REF!</v>
      </c>
      <c r="Z823" s="29" t="e">
        <f>'施設リストA-1（直営）'!#REF!</f>
        <v>#REF!</v>
      </c>
      <c r="AA823" s="29" t="e">
        <f>'施設リストA-1（直営）'!#REF!</f>
        <v>#REF!</v>
      </c>
      <c r="AB823" s="30" t="e">
        <f>IF(AA823="新設",VLOOKUP('施設リストA-1（直営）'!#REF!,'（新設）照明器具'!$B$5:$C$1990,2,FALSE),IF('部屋別効果（直）'!AA823="撤去",VLOOKUP('施設リストA-1（直営）'!#REF!,'（既設）調査結果'!$B$5:$C$1998,2,FALSE),0))</f>
        <v>#REF!</v>
      </c>
      <c r="AC823" s="29" t="e">
        <f>'施設リストA-1（直営）'!#REF!</f>
        <v>#REF!</v>
      </c>
      <c r="AD823" s="29" t="e">
        <f>'施設リストA-1（直営）'!#REF!</f>
        <v>#REF!</v>
      </c>
      <c r="AE823" s="30" t="e">
        <f>IF(AD823="新設",VLOOKUP('施設リストA-1（直営）'!#REF!,'（新設）照明器具'!$B$5:$C$1990,2,FALSE),IF('部屋別効果（直）'!AD823="撤去",VLOOKUP('施設リストA-1（直営）'!#REF!,'（既設）調査結果'!$B$5:$C$1998,2,FALSE),0))</f>
        <v>#REF!</v>
      </c>
      <c r="AF823" s="29" t="e">
        <f>'施設リストA-1（直営）'!#REF!</f>
        <v>#REF!</v>
      </c>
      <c r="AG823" s="29" t="e">
        <f>'施設リストA-1（直営）'!#REF!</f>
        <v>#REF!</v>
      </c>
      <c r="AH823" s="30" t="e">
        <f>IF(AG823="新設",VLOOKUP('施設リストA-1（直営）'!#REF!,'（新設）照明器具'!$B$5:$C$1990,2,FALSE),IF('部屋別効果（直）'!AG823="撤去",VLOOKUP('施設リストA-1（直営）'!#REF!,'（既設）調査結果'!$B$5:$C$1998,2,FALSE),0))</f>
        <v>#REF!</v>
      </c>
      <c r="AI823" s="29" t="e">
        <f>'施設リストA-1（直営）'!#REF!</f>
        <v>#REF!</v>
      </c>
      <c r="AJ823" s="29" t="e">
        <f>'施設リストA-1（直営）'!#REF!</f>
        <v>#REF!</v>
      </c>
      <c r="AK823" s="30" t="e">
        <f>IF(AJ823="新設",VLOOKUP('施設リストA-1（直営）'!#REF!,'（新設）照明器具'!$B$5:$C$1990,2,FALSE),IF('部屋別効果（直）'!AJ823="撤去",VLOOKUP('施設リストA-1（直営）'!#REF!,'（既設）調査結果'!$B$5:$C$1998,2,FALSE),0))</f>
        <v>#REF!</v>
      </c>
      <c r="AL823" s="29" t="e">
        <f>'施設リストA-1（直営）'!#REF!</f>
        <v>#REF!</v>
      </c>
    </row>
    <row r="824" spans="1:38" customFormat="1">
      <c r="A824" s="94"/>
      <c r="B824" s="16" t="e">
        <f>'施設リストA-1（直営）'!#REF!</f>
        <v>#REF!</v>
      </c>
      <c r="C824" s="14" t="e">
        <f>'施設リストA-1（直営）'!#REF!</f>
        <v>#REF!</v>
      </c>
      <c r="D824" s="94" t="e">
        <f>'施設リストA-1（直営）'!#REF!</f>
        <v>#REF!</v>
      </c>
      <c r="E824" s="20" t="e">
        <f>'施設リストA-1（直営）'!#REF!</f>
        <v>#REF!</v>
      </c>
      <c r="F824" s="20" t="e">
        <f>'施設リストA-1（直営）'!#REF!</f>
        <v>#REF!</v>
      </c>
      <c r="G824" s="13" t="e">
        <f>'施設リストA-1（直営）'!#REF!</f>
        <v>#REF!</v>
      </c>
      <c r="H824" s="28" t="e">
        <f t="shared" si="12"/>
        <v>#REF!</v>
      </c>
      <c r="I824" s="29" t="e">
        <f>'施設リストA-1（直営）'!#REF!</f>
        <v>#REF!</v>
      </c>
      <c r="J824" s="30" t="e">
        <f>IF(I824="新設",VLOOKUP('施設リストA-1（直営）'!#REF!,'（新設）照明器具'!$B$5:$C$1990,2,FALSE),IF('部屋別効果（直）'!I824="撤去",VLOOKUP('施設リストA-1（直営）'!#REF!,'（既設）調査結果'!$B$5:$C$1998,2,FALSE),0))</f>
        <v>#REF!</v>
      </c>
      <c r="K824" s="29" t="e">
        <f>'施設リストA-1（直営）'!#REF!</f>
        <v>#REF!</v>
      </c>
      <c r="L824" s="29" t="e">
        <f>'施設リストA-1（直営）'!#REF!</f>
        <v>#REF!</v>
      </c>
      <c r="M824" s="30" t="e">
        <f>IF(L824="新設",VLOOKUP('施設リストA-1（直営）'!#REF!,'（新設）照明器具'!$B$5:$C$1990,2,FALSE),IF('部屋別効果（直）'!L824="撤去",VLOOKUP('施設リストA-1（直営）'!#REF!,'（既設）調査結果'!$B$5:$C$1998,2,FALSE),0))</f>
        <v>#REF!</v>
      </c>
      <c r="N824" s="29" t="e">
        <f>'施設リストA-1（直営）'!#REF!</f>
        <v>#REF!</v>
      </c>
      <c r="O824" s="29" t="e">
        <f>'施設リストA-1（直営）'!#REF!</f>
        <v>#REF!</v>
      </c>
      <c r="P824" s="30" t="e">
        <f>IF(O824="新設",VLOOKUP('施設リストA-1（直営）'!#REF!,'（新設）照明器具'!$B$5:$C$1990,2,FALSE),IF('部屋別効果（直）'!O824="撤去",VLOOKUP('施設リストA-1（直営）'!#REF!,'（既設）調査結果'!$B$5:$C$1998,2,FALSE),0))</f>
        <v>#REF!</v>
      </c>
      <c r="Q824" s="29" t="e">
        <f>'施設リストA-1（直営）'!#REF!</f>
        <v>#REF!</v>
      </c>
      <c r="R824" s="29" t="e">
        <f>'施設リストA-1（直営）'!#REF!</f>
        <v>#REF!</v>
      </c>
      <c r="S824" s="30" t="e">
        <f>IF(R824="新設",VLOOKUP('施設リストA-1（直営）'!#REF!,'（新設）照明器具'!$B$5:$C$1990,2,FALSE),IF('部屋別効果（直）'!R824="撤去",VLOOKUP('施設リストA-1（直営）'!#REF!,'（既設）調査結果'!$B$5:$C$1998,2,FALSE),0))</f>
        <v>#REF!</v>
      </c>
      <c r="T824" s="29" t="e">
        <f>'施設リストA-1（直営）'!#REF!</f>
        <v>#REF!</v>
      </c>
      <c r="U824" s="29" t="e">
        <f>'施設リストA-1（直営）'!#REF!</f>
        <v>#REF!</v>
      </c>
      <c r="V824" s="30" t="e">
        <f>IF(U824="新設",VLOOKUP('施設リストA-1（直営）'!#REF!,'（新設）照明器具'!$B$5:$C$1990,2,FALSE),IF('部屋別効果（直）'!U824="撤去",VLOOKUP('施設リストA-1（直営）'!#REF!,'（既設）調査結果'!$B$5:$C$1998,2,FALSE),0))</f>
        <v>#REF!</v>
      </c>
      <c r="W824" s="29" t="e">
        <f>'施設リストA-1（直営）'!#REF!</f>
        <v>#REF!</v>
      </c>
      <c r="X824" s="29" t="e">
        <f>'施設リストA-1（直営）'!#REF!</f>
        <v>#REF!</v>
      </c>
      <c r="Y824" s="30" t="e">
        <f>IF(X824="新設",VLOOKUP('施設リストA-1（直営）'!#REF!,'（新設）照明器具'!$B$5:$C$1990,2,FALSE),IF('部屋別効果（直）'!X824="撤去",VLOOKUP('施設リストA-1（直営）'!#REF!,'（既設）調査結果'!$B$5:$C$1998,2,FALSE),0))</f>
        <v>#REF!</v>
      </c>
      <c r="Z824" s="29" t="e">
        <f>'施設リストA-1（直営）'!#REF!</f>
        <v>#REF!</v>
      </c>
      <c r="AA824" s="29" t="e">
        <f>'施設リストA-1（直営）'!#REF!</f>
        <v>#REF!</v>
      </c>
      <c r="AB824" s="30" t="e">
        <f>IF(AA824="新設",VLOOKUP('施設リストA-1（直営）'!#REF!,'（新設）照明器具'!$B$5:$C$1990,2,FALSE),IF('部屋別効果（直）'!AA824="撤去",VLOOKUP('施設リストA-1（直営）'!#REF!,'（既設）調査結果'!$B$5:$C$1998,2,FALSE),0))</f>
        <v>#REF!</v>
      </c>
      <c r="AC824" s="29" t="e">
        <f>'施設リストA-1（直営）'!#REF!</f>
        <v>#REF!</v>
      </c>
      <c r="AD824" s="29" t="e">
        <f>'施設リストA-1（直営）'!#REF!</f>
        <v>#REF!</v>
      </c>
      <c r="AE824" s="30" t="e">
        <f>IF(AD824="新設",VLOOKUP('施設リストA-1（直営）'!#REF!,'（新設）照明器具'!$B$5:$C$1990,2,FALSE),IF('部屋別効果（直）'!AD824="撤去",VLOOKUP('施設リストA-1（直営）'!#REF!,'（既設）調査結果'!$B$5:$C$1998,2,FALSE),0))</f>
        <v>#REF!</v>
      </c>
      <c r="AF824" s="29" t="e">
        <f>'施設リストA-1（直営）'!#REF!</f>
        <v>#REF!</v>
      </c>
      <c r="AG824" s="29" t="e">
        <f>'施設リストA-1（直営）'!#REF!</f>
        <v>#REF!</v>
      </c>
      <c r="AH824" s="30" t="e">
        <f>IF(AG824="新設",VLOOKUP('施設リストA-1（直営）'!#REF!,'（新設）照明器具'!$B$5:$C$1990,2,FALSE),IF('部屋別効果（直）'!AG824="撤去",VLOOKUP('施設リストA-1（直営）'!#REF!,'（既設）調査結果'!$B$5:$C$1998,2,FALSE),0))</f>
        <v>#REF!</v>
      </c>
      <c r="AI824" s="29" t="e">
        <f>'施設リストA-1（直営）'!#REF!</f>
        <v>#REF!</v>
      </c>
      <c r="AJ824" s="29" t="e">
        <f>'施設リストA-1（直営）'!#REF!</f>
        <v>#REF!</v>
      </c>
      <c r="AK824" s="30" t="e">
        <f>IF(AJ824="新設",VLOOKUP('施設リストA-1（直営）'!#REF!,'（新設）照明器具'!$B$5:$C$1990,2,FALSE),IF('部屋別効果（直）'!AJ824="撤去",VLOOKUP('施設リストA-1（直営）'!#REF!,'（既設）調査結果'!$B$5:$C$1998,2,FALSE),0))</f>
        <v>#REF!</v>
      </c>
      <c r="AL824" s="29" t="e">
        <f>'施設リストA-1（直営）'!#REF!</f>
        <v>#REF!</v>
      </c>
    </row>
    <row r="825" spans="1:38" customFormat="1">
      <c r="A825" s="94"/>
      <c r="B825" s="16" t="e">
        <f>'施設リストA-1（直営）'!#REF!</f>
        <v>#REF!</v>
      </c>
      <c r="C825" s="14" t="e">
        <f>'施設リストA-1（直営）'!#REF!</f>
        <v>#REF!</v>
      </c>
      <c r="D825" s="94" t="e">
        <f>'施設リストA-1（直営）'!#REF!</f>
        <v>#REF!</v>
      </c>
      <c r="E825" s="20" t="e">
        <f>'施設リストA-1（直営）'!#REF!</f>
        <v>#REF!</v>
      </c>
      <c r="F825" s="20" t="e">
        <f>'施設リストA-1（直営）'!#REF!</f>
        <v>#REF!</v>
      </c>
      <c r="G825" s="13" t="e">
        <f>'施設リストA-1（直営）'!#REF!</f>
        <v>#REF!</v>
      </c>
      <c r="H825" s="28" t="e">
        <f t="shared" si="12"/>
        <v>#REF!</v>
      </c>
      <c r="I825" s="29" t="e">
        <f>'施設リストA-1（直営）'!#REF!</f>
        <v>#REF!</v>
      </c>
      <c r="J825" s="30" t="e">
        <f>IF(I825="新設",VLOOKUP('施設リストA-1（直営）'!#REF!,'（新設）照明器具'!$B$5:$C$1990,2,FALSE),IF('部屋別効果（直）'!I825="撤去",VLOOKUP('施設リストA-1（直営）'!#REF!,'（既設）調査結果'!$B$5:$C$1998,2,FALSE),0))</f>
        <v>#REF!</v>
      </c>
      <c r="K825" s="29" t="e">
        <f>'施設リストA-1（直営）'!#REF!</f>
        <v>#REF!</v>
      </c>
      <c r="L825" s="29" t="e">
        <f>'施設リストA-1（直営）'!#REF!</f>
        <v>#REF!</v>
      </c>
      <c r="M825" s="30" t="e">
        <f>IF(L825="新設",VLOOKUP('施設リストA-1（直営）'!#REF!,'（新設）照明器具'!$B$5:$C$1990,2,FALSE),IF('部屋別効果（直）'!L825="撤去",VLOOKUP('施設リストA-1（直営）'!#REF!,'（既設）調査結果'!$B$5:$C$1998,2,FALSE),0))</f>
        <v>#REF!</v>
      </c>
      <c r="N825" s="29" t="e">
        <f>'施設リストA-1（直営）'!#REF!</f>
        <v>#REF!</v>
      </c>
      <c r="O825" s="29" t="e">
        <f>'施設リストA-1（直営）'!#REF!</f>
        <v>#REF!</v>
      </c>
      <c r="P825" s="30" t="e">
        <f>IF(O825="新設",VLOOKUP('施設リストA-1（直営）'!#REF!,'（新設）照明器具'!$B$5:$C$1990,2,FALSE),IF('部屋別効果（直）'!O825="撤去",VLOOKUP('施設リストA-1（直営）'!#REF!,'（既設）調査結果'!$B$5:$C$1998,2,FALSE),0))</f>
        <v>#REF!</v>
      </c>
      <c r="Q825" s="29" t="e">
        <f>'施設リストA-1（直営）'!#REF!</f>
        <v>#REF!</v>
      </c>
      <c r="R825" s="29" t="e">
        <f>'施設リストA-1（直営）'!#REF!</f>
        <v>#REF!</v>
      </c>
      <c r="S825" s="30" t="e">
        <f>IF(R825="新設",VLOOKUP('施設リストA-1（直営）'!#REF!,'（新設）照明器具'!$B$5:$C$1990,2,FALSE),IF('部屋別効果（直）'!R825="撤去",VLOOKUP('施設リストA-1（直営）'!#REF!,'（既設）調査結果'!$B$5:$C$1998,2,FALSE),0))</f>
        <v>#REF!</v>
      </c>
      <c r="T825" s="29" t="e">
        <f>'施設リストA-1（直営）'!#REF!</f>
        <v>#REF!</v>
      </c>
      <c r="U825" s="29" t="e">
        <f>'施設リストA-1（直営）'!#REF!</f>
        <v>#REF!</v>
      </c>
      <c r="V825" s="30" t="e">
        <f>IF(U825="新設",VLOOKUP('施設リストA-1（直営）'!#REF!,'（新設）照明器具'!$B$5:$C$1990,2,FALSE),IF('部屋別効果（直）'!U825="撤去",VLOOKUP('施設リストA-1（直営）'!#REF!,'（既設）調査結果'!$B$5:$C$1998,2,FALSE),0))</f>
        <v>#REF!</v>
      </c>
      <c r="W825" s="29" t="e">
        <f>'施設リストA-1（直営）'!#REF!</f>
        <v>#REF!</v>
      </c>
      <c r="X825" s="29" t="e">
        <f>'施設リストA-1（直営）'!#REF!</f>
        <v>#REF!</v>
      </c>
      <c r="Y825" s="30" t="e">
        <f>IF(X825="新設",VLOOKUP('施設リストA-1（直営）'!#REF!,'（新設）照明器具'!$B$5:$C$1990,2,FALSE),IF('部屋別効果（直）'!X825="撤去",VLOOKUP('施設リストA-1（直営）'!#REF!,'（既設）調査結果'!$B$5:$C$1998,2,FALSE),0))</f>
        <v>#REF!</v>
      </c>
      <c r="Z825" s="29" t="e">
        <f>'施設リストA-1（直営）'!#REF!</f>
        <v>#REF!</v>
      </c>
      <c r="AA825" s="29" t="e">
        <f>'施設リストA-1（直営）'!#REF!</f>
        <v>#REF!</v>
      </c>
      <c r="AB825" s="30" t="e">
        <f>IF(AA825="新設",VLOOKUP('施設リストA-1（直営）'!#REF!,'（新設）照明器具'!$B$5:$C$1990,2,FALSE),IF('部屋別効果（直）'!AA825="撤去",VLOOKUP('施設リストA-1（直営）'!#REF!,'（既設）調査結果'!$B$5:$C$1998,2,FALSE),0))</f>
        <v>#REF!</v>
      </c>
      <c r="AC825" s="29" t="e">
        <f>'施設リストA-1（直営）'!#REF!</f>
        <v>#REF!</v>
      </c>
      <c r="AD825" s="29" t="e">
        <f>'施設リストA-1（直営）'!#REF!</f>
        <v>#REF!</v>
      </c>
      <c r="AE825" s="30" t="e">
        <f>IF(AD825="新設",VLOOKUP('施設リストA-1（直営）'!#REF!,'（新設）照明器具'!$B$5:$C$1990,2,FALSE),IF('部屋別効果（直）'!AD825="撤去",VLOOKUP('施設リストA-1（直営）'!#REF!,'（既設）調査結果'!$B$5:$C$1998,2,FALSE),0))</f>
        <v>#REF!</v>
      </c>
      <c r="AF825" s="29" t="e">
        <f>'施設リストA-1（直営）'!#REF!</f>
        <v>#REF!</v>
      </c>
      <c r="AG825" s="29" t="e">
        <f>'施設リストA-1（直営）'!#REF!</f>
        <v>#REF!</v>
      </c>
      <c r="AH825" s="30" t="e">
        <f>IF(AG825="新設",VLOOKUP('施設リストA-1（直営）'!#REF!,'（新設）照明器具'!$B$5:$C$1990,2,FALSE),IF('部屋別効果（直）'!AG825="撤去",VLOOKUP('施設リストA-1（直営）'!#REF!,'（既設）調査結果'!$B$5:$C$1998,2,FALSE),0))</f>
        <v>#REF!</v>
      </c>
      <c r="AI825" s="29" t="e">
        <f>'施設リストA-1（直営）'!#REF!</f>
        <v>#REF!</v>
      </c>
      <c r="AJ825" s="29" t="e">
        <f>'施設リストA-1（直営）'!#REF!</f>
        <v>#REF!</v>
      </c>
      <c r="AK825" s="30" t="e">
        <f>IF(AJ825="新設",VLOOKUP('施設リストA-1（直営）'!#REF!,'（新設）照明器具'!$B$5:$C$1990,2,FALSE),IF('部屋別効果（直）'!AJ825="撤去",VLOOKUP('施設リストA-1（直営）'!#REF!,'（既設）調査結果'!$B$5:$C$1998,2,FALSE),0))</f>
        <v>#REF!</v>
      </c>
      <c r="AL825" s="29" t="e">
        <f>'施設リストA-1（直営）'!#REF!</f>
        <v>#REF!</v>
      </c>
    </row>
    <row r="826" spans="1:38" customFormat="1">
      <c r="A826" s="94"/>
      <c r="B826" s="16" t="e">
        <f>'施設リストA-1（直営）'!#REF!</f>
        <v>#REF!</v>
      </c>
      <c r="C826" s="14" t="e">
        <f>'施設リストA-1（直営）'!#REF!</f>
        <v>#REF!</v>
      </c>
      <c r="D826" s="94" t="e">
        <f>'施設リストA-1（直営）'!#REF!</f>
        <v>#REF!</v>
      </c>
      <c r="E826" s="20" t="e">
        <f>'施設リストA-1（直営）'!#REF!</f>
        <v>#REF!</v>
      </c>
      <c r="F826" s="20" t="e">
        <f>'施設リストA-1（直営）'!#REF!</f>
        <v>#REF!</v>
      </c>
      <c r="G826" s="13" t="e">
        <f>'施設リストA-1（直営）'!#REF!</f>
        <v>#REF!</v>
      </c>
      <c r="H826" s="28" t="e">
        <f t="shared" si="12"/>
        <v>#REF!</v>
      </c>
      <c r="I826" s="29" t="e">
        <f>'施設リストA-1（直営）'!#REF!</f>
        <v>#REF!</v>
      </c>
      <c r="J826" s="30" t="e">
        <f>IF(I826="新設",VLOOKUP('施設リストA-1（直営）'!#REF!,'（新設）照明器具'!$B$5:$C$1990,2,FALSE),IF('部屋別効果（直）'!I826="撤去",VLOOKUP('施設リストA-1（直営）'!#REF!,'（既設）調査結果'!$B$5:$C$1998,2,FALSE),0))</f>
        <v>#REF!</v>
      </c>
      <c r="K826" s="29" t="e">
        <f>'施設リストA-1（直営）'!#REF!</f>
        <v>#REF!</v>
      </c>
      <c r="L826" s="29" t="e">
        <f>'施設リストA-1（直営）'!#REF!</f>
        <v>#REF!</v>
      </c>
      <c r="M826" s="30" t="e">
        <f>IF(L826="新設",VLOOKUP('施設リストA-1（直営）'!#REF!,'（新設）照明器具'!$B$5:$C$1990,2,FALSE),IF('部屋別効果（直）'!L826="撤去",VLOOKUP('施設リストA-1（直営）'!#REF!,'（既設）調査結果'!$B$5:$C$1998,2,FALSE),0))</f>
        <v>#REF!</v>
      </c>
      <c r="N826" s="29" t="e">
        <f>'施設リストA-1（直営）'!#REF!</f>
        <v>#REF!</v>
      </c>
      <c r="O826" s="29" t="e">
        <f>'施設リストA-1（直営）'!#REF!</f>
        <v>#REF!</v>
      </c>
      <c r="P826" s="30" t="e">
        <f>IF(O826="新設",VLOOKUP('施設リストA-1（直営）'!#REF!,'（新設）照明器具'!$B$5:$C$1990,2,FALSE),IF('部屋別効果（直）'!O826="撤去",VLOOKUP('施設リストA-1（直営）'!#REF!,'（既設）調査結果'!$B$5:$C$1998,2,FALSE),0))</f>
        <v>#REF!</v>
      </c>
      <c r="Q826" s="29" t="e">
        <f>'施設リストA-1（直営）'!#REF!</f>
        <v>#REF!</v>
      </c>
      <c r="R826" s="29" t="e">
        <f>'施設リストA-1（直営）'!#REF!</f>
        <v>#REF!</v>
      </c>
      <c r="S826" s="30" t="e">
        <f>IF(R826="新設",VLOOKUP('施設リストA-1（直営）'!#REF!,'（新設）照明器具'!$B$5:$C$1990,2,FALSE),IF('部屋別効果（直）'!R826="撤去",VLOOKUP('施設リストA-1（直営）'!#REF!,'（既設）調査結果'!$B$5:$C$1998,2,FALSE),0))</f>
        <v>#REF!</v>
      </c>
      <c r="T826" s="29" t="e">
        <f>'施設リストA-1（直営）'!#REF!</f>
        <v>#REF!</v>
      </c>
      <c r="U826" s="29" t="e">
        <f>'施設リストA-1（直営）'!#REF!</f>
        <v>#REF!</v>
      </c>
      <c r="V826" s="30" t="e">
        <f>IF(U826="新設",VLOOKUP('施設リストA-1（直営）'!#REF!,'（新設）照明器具'!$B$5:$C$1990,2,FALSE),IF('部屋別効果（直）'!U826="撤去",VLOOKUP('施設リストA-1（直営）'!#REF!,'（既設）調査結果'!$B$5:$C$1998,2,FALSE),0))</f>
        <v>#REF!</v>
      </c>
      <c r="W826" s="29" t="e">
        <f>'施設リストA-1（直営）'!#REF!</f>
        <v>#REF!</v>
      </c>
      <c r="X826" s="29" t="e">
        <f>'施設リストA-1（直営）'!#REF!</f>
        <v>#REF!</v>
      </c>
      <c r="Y826" s="30" t="e">
        <f>IF(X826="新設",VLOOKUP('施設リストA-1（直営）'!#REF!,'（新設）照明器具'!$B$5:$C$1990,2,FALSE),IF('部屋別効果（直）'!X826="撤去",VLOOKUP('施設リストA-1（直営）'!#REF!,'（既設）調査結果'!$B$5:$C$1998,2,FALSE),0))</f>
        <v>#REF!</v>
      </c>
      <c r="Z826" s="29" t="e">
        <f>'施設リストA-1（直営）'!#REF!</f>
        <v>#REF!</v>
      </c>
      <c r="AA826" s="29" t="e">
        <f>'施設リストA-1（直営）'!#REF!</f>
        <v>#REF!</v>
      </c>
      <c r="AB826" s="30" t="e">
        <f>IF(AA826="新設",VLOOKUP('施設リストA-1（直営）'!#REF!,'（新設）照明器具'!$B$5:$C$1990,2,FALSE),IF('部屋別効果（直）'!AA826="撤去",VLOOKUP('施設リストA-1（直営）'!#REF!,'（既設）調査結果'!$B$5:$C$1998,2,FALSE),0))</f>
        <v>#REF!</v>
      </c>
      <c r="AC826" s="29" t="e">
        <f>'施設リストA-1（直営）'!#REF!</f>
        <v>#REF!</v>
      </c>
      <c r="AD826" s="29" t="e">
        <f>'施設リストA-1（直営）'!#REF!</f>
        <v>#REF!</v>
      </c>
      <c r="AE826" s="30" t="e">
        <f>IF(AD826="新設",VLOOKUP('施設リストA-1（直営）'!#REF!,'（新設）照明器具'!$B$5:$C$1990,2,FALSE),IF('部屋別効果（直）'!AD826="撤去",VLOOKUP('施設リストA-1（直営）'!#REF!,'（既設）調査結果'!$B$5:$C$1998,2,FALSE),0))</f>
        <v>#REF!</v>
      </c>
      <c r="AF826" s="29" t="e">
        <f>'施設リストA-1（直営）'!#REF!</f>
        <v>#REF!</v>
      </c>
      <c r="AG826" s="29" t="e">
        <f>'施設リストA-1（直営）'!#REF!</f>
        <v>#REF!</v>
      </c>
      <c r="AH826" s="30" t="e">
        <f>IF(AG826="新設",VLOOKUP('施設リストA-1（直営）'!#REF!,'（新設）照明器具'!$B$5:$C$1990,2,FALSE),IF('部屋別効果（直）'!AG826="撤去",VLOOKUP('施設リストA-1（直営）'!#REF!,'（既設）調査結果'!$B$5:$C$1998,2,FALSE),0))</f>
        <v>#REF!</v>
      </c>
      <c r="AI826" s="29" t="e">
        <f>'施設リストA-1（直営）'!#REF!</f>
        <v>#REF!</v>
      </c>
      <c r="AJ826" s="29" t="e">
        <f>'施設リストA-1（直営）'!#REF!</f>
        <v>#REF!</v>
      </c>
      <c r="AK826" s="30" t="e">
        <f>IF(AJ826="新設",VLOOKUP('施設リストA-1（直営）'!#REF!,'（新設）照明器具'!$B$5:$C$1990,2,FALSE),IF('部屋別効果（直）'!AJ826="撤去",VLOOKUP('施設リストA-1（直営）'!#REF!,'（既設）調査結果'!$B$5:$C$1998,2,FALSE),0))</f>
        <v>#REF!</v>
      </c>
      <c r="AL826" s="29" t="e">
        <f>'施設リストA-1（直営）'!#REF!</f>
        <v>#REF!</v>
      </c>
    </row>
    <row r="827" spans="1:38" customFormat="1">
      <c r="A827" s="94"/>
      <c r="B827" s="16" t="e">
        <f>'施設リストA-1（直営）'!#REF!</f>
        <v>#REF!</v>
      </c>
      <c r="C827" s="14" t="e">
        <f>'施設リストA-1（直営）'!#REF!</f>
        <v>#REF!</v>
      </c>
      <c r="D827" s="94" t="e">
        <f>'施設リストA-1（直営）'!#REF!</f>
        <v>#REF!</v>
      </c>
      <c r="E827" s="20" t="e">
        <f>'施設リストA-1（直営）'!#REF!</f>
        <v>#REF!</v>
      </c>
      <c r="F827" s="20" t="e">
        <f>'施設リストA-1（直営）'!#REF!</f>
        <v>#REF!</v>
      </c>
      <c r="G827" s="13" t="e">
        <f>'施設リストA-1（直営）'!#REF!</f>
        <v>#REF!</v>
      </c>
      <c r="H827" s="28" t="e">
        <f t="shared" si="12"/>
        <v>#REF!</v>
      </c>
      <c r="I827" s="29" t="e">
        <f>'施設リストA-1（直営）'!#REF!</f>
        <v>#REF!</v>
      </c>
      <c r="J827" s="30" t="e">
        <f>IF(I827="新設",VLOOKUP('施設リストA-1（直営）'!#REF!,'（新設）照明器具'!$B$5:$C$1990,2,FALSE),IF('部屋別効果（直）'!I827="撤去",VLOOKUP('施設リストA-1（直営）'!#REF!,'（既設）調査結果'!$B$5:$C$1998,2,FALSE),0))</f>
        <v>#REF!</v>
      </c>
      <c r="K827" s="29" t="e">
        <f>'施設リストA-1（直営）'!#REF!</f>
        <v>#REF!</v>
      </c>
      <c r="L827" s="29" t="e">
        <f>'施設リストA-1（直営）'!#REF!</f>
        <v>#REF!</v>
      </c>
      <c r="M827" s="30" t="e">
        <f>IF(L827="新設",VLOOKUP('施設リストA-1（直営）'!#REF!,'（新設）照明器具'!$B$5:$C$1990,2,FALSE),IF('部屋別効果（直）'!L827="撤去",VLOOKUP('施設リストA-1（直営）'!#REF!,'（既設）調査結果'!$B$5:$C$1998,2,FALSE),0))</f>
        <v>#REF!</v>
      </c>
      <c r="N827" s="29" t="e">
        <f>'施設リストA-1（直営）'!#REF!</f>
        <v>#REF!</v>
      </c>
      <c r="O827" s="29" t="e">
        <f>'施設リストA-1（直営）'!#REF!</f>
        <v>#REF!</v>
      </c>
      <c r="P827" s="30" t="e">
        <f>IF(O827="新設",VLOOKUP('施設リストA-1（直営）'!#REF!,'（新設）照明器具'!$B$5:$C$1990,2,FALSE),IF('部屋別効果（直）'!O827="撤去",VLOOKUP('施設リストA-1（直営）'!#REF!,'（既設）調査結果'!$B$5:$C$1998,2,FALSE),0))</f>
        <v>#REF!</v>
      </c>
      <c r="Q827" s="29" t="e">
        <f>'施設リストA-1（直営）'!#REF!</f>
        <v>#REF!</v>
      </c>
      <c r="R827" s="29" t="e">
        <f>'施設リストA-1（直営）'!#REF!</f>
        <v>#REF!</v>
      </c>
      <c r="S827" s="30" t="e">
        <f>IF(R827="新設",VLOOKUP('施設リストA-1（直営）'!#REF!,'（新設）照明器具'!$B$5:$C$1990,2,FALSE),IF('部屋別効果（直）'!R827="撤去",VLOOKUP('施設リストA-1（直営）'!#REF!,'（既設）調査結果'!$B$5:$C$1998,2,FALSE),0))</f>
        <v>#REF!</v>
      </c>
      <c r="T827" s="29" t="e">
        <f>'施設リストA-1（直営）'!#REF!</f>
        <v>#REF!</v>
      </c>
      <c r="U827" s="29" t="e">
        <f>'施設リストA-1（直営）'!#REF!</f>
        <v>#REF!</v>
      </c>
      <c r="V827" s="30" t="e">
        <f>IF(U827="新設",VLOOKUP('施設リストA-1（直営）'!#REF!,'（新設）照明器具'!$B$5:$C$1990,2,FALSE),IF('部屋別効果（直）'!U827="撤去",VLOOKUP('施設リストA-1（直営）'!#REF!,'（既設）調査結果'!$B$5:$C$1998,2,FALSE),0))</f>
        <v>#REF!</v>
      </c>
      <c r="W827" s="29" t="e">
        <f>'施設リストA-1（直営）'!#REF!</f>
        <v>#REF!</v>
      </c>
      <c r="X827" s="29" t="e">
        <f>'施設リストA-1（直営）'!#REF!</f>
        <v>#REF!</v>
      </c>
      <c r="Y827" s="30" t="e">
        <f>IF(X827="新設",VLOOKUP('施設リストA-1（直営）'!#REF!,'（新設）照明器具'!$B$5:$C$1990,2,FALSE),IF('部屋別効果（直）'!X827="撤去",VLOOKUP('施設リストA-1（直営）'!#REF!,'（既設）調査結果'!$B$5:$C$1998,2,FALSE),0))</f>
        <v>#REF!</v>
      </c>
      <c r="Z827" s="29" t="e">
        <f>'施設リストA-1（直営）'!#REF!</f>
        <v>#REF!</v>
      </c>
      <c r="AA827" s="29" t="e">
        <f>'施設リストA-1（直営）'!#REF!</f>
        <v>#REF!</v>
      </c>
      <c r="AB827" s="30" t="e">
        <f>IF(AA827="新設",VLOOKUP('施設リストA-1（直営）'!#REF!,'（新設）照明器具'!$B$5:$C$1990,2,FALSE),IF('部屋別効果（直）'!AA827="撤去",VLOOKUP('施設リストA-1（直営）'!#REF!,'（既設）調査結果'!$B$5:$C$1998,2,FALSE),0))</f>
        <v>#REF!</v>
      </c>
      <c r="AC827" s="29" t="e">
        <f>'施設リストA-1（直営）'!#REF!</f>
        <v>#REF!</v>
      </c>
      <c r="AD827" s="29" t="e">
        <f>'施設リストA-1（直営）'!#REF!</f>
        <v>#REF!</v>
      </c>
      <c r="AE827" s="30" t="e">
        <f>IF(AD827="新設",VLOOKUP('施設リストA-1（直営）'!#REF!,'（新設）照明器具'!$B$5:$C$1990,2,FALSE),IF('部屋別効果（直）'!AD827="撤去",VLOOKUP('施設リストA-1（直営）'!#REF!,'（既設）調査結果'!$B$5:$C$1998,2,FALSE),0))</f>
        <v>#REF!</v>
      </c>
      <c r="AF827" s="29" t="e">
        <f>'施設リストA-1（直営）'!#REF!</f>
        <v>#REF!</v>
      </c>
      <c r="AG827" s="29" t="e">
        <f>'施設リストA-1（直営）'!#REF!</f>
        <v>#REF!</v>
      </c>
      <c r="AH827" s="30" t="e">
        <f>IF(AG827="新設",VLOOKUP('施設リストA-1（直営）'!#REF!,'（新設）照明器具'!$B$5:$C$1990,2,FALSE),IF('部屋別効果（直）'!AG827="撤去",VLOOKUP('施設リストA-1（直営）'!#REF!,'（既設）調査結果'!$B$5:$C$1998,2,FALSE),0))</f>
        <v>#REF!</v>
      </c>
      <c r="AI827" s="29" t="e">
        <f>'施設リストA-1（直営）'!#REF!</f>
        <v>#REF!</v>
      </c>
      <c r="AJ827" s="29" t="e">
        <f>'施設リストA-1（直営）'!#REF!</f>
        <v>#REF!</v>
      </c>
      <c r="AK827" s="30" t="e">
        <f>IF(AJ827="新設",VLOOKUP('施設リストA-1（直営）'!#REF!,'（新設）照明器具'!$B$5:$C$1990,2,FALSE),IF('部屋別効果（直）'!AJ827="撤去",VLOOKUP('施設リストA-1（直営）'!#REF!,'（既設）調査結果'!$B$5:$C$1998,2,FALSE),0))</f>
        <v>#REF!</v>
      </c>
      <c r="AL827" s="29" t="e">
        <f>'施設リストA-1（直営）'!#REF!</f>
        <v>#REF!</v>
      </c>
    </row>
    <row r="828" spans="1:38" customFormat="1">
      <c r="A828" s="94"/>
      <c r="B828" s="16" t="e">
        <f>'施設リストA-1（直営）'!#REF!</f>
        <v>#REF!</v>
      </c>
      <c r="C828" s="14" t="e">
        <f>'施設リストA-1（直営）'!#REF!</f>
        <v>#REF!</v>
      </c>
      <c r="D828" s="94" t="e">
        <f>'施設リストA-1（直営）'!#REF!</f>
        <v>#REF!</v>
      </c>
      <c r="E828" s="20" t="e">
        <f>'施設リストA-1（直営）'!#REF!</f>
        <v>#REF!</v>
      </c>
      <c r="F828" s="20" t="e">
        <f>'施設リストA-1（直営）'!#REF!</f>
        <v>#REF!</v>
      </c>
      <c r="G828" s="13" t="e">
        <f>'施設リストA-1（直営）'!#REF!</f>
        <v>#REF!</v>
      </c>
      <c r="H828" s="28" t="e">
        <f t="shared" si="12"/>
        <v>#REF!</v>
      </c>
      <c r="I828" s="29" t="e">
        <f>'施設リストA-1（直営）'!#REF!</f>
        <v>#REF!</v>
      </c>
      <c r="J828" s="30" t="e">
        <f>IF(I828="新設",VLOOKUP('施設リストA-1（直営）'!#REF!,'（新設）照明器具'!$B$5:$C$1990,2,FALSE),IF('部屋別効果（直）'!I828="撤去",VLOOKUP('施設リストA-1（直営）'!#REF!,'（既設）調査結果'!$B$5:$C$1998,2,FALSE),0))</f>
        <v>#REF!</v>
      </c>
      <c r="K828" s="29" t="e">
        <f>'施設リストA-1（直営）'!#REF!</f>
        <v>#REF!</v>
      </c>
      <c r="L828" s="29" t="e">
        <f>'施設リストA-1（直営）'!#REF!</f>
        <v>#REF!</v>
      </c>
      <c r="M828" s="30" t="e">
        <f>IF(L828="新設",VLOOKUP('施設リストA-1（直営）'!#REF!,'（新設）照明器具'!$B$5:$C$1990,2,FALSE),IF('部屋別効果（直）'!L828="撤去",VLOOKUP('施設リストA-1（直営）'!#REF!,'（既設）調査結果'!$B$5:$C$1998,2,FALSE),0))</f>
        <v>#REF!</v>
      </c>
      <c r="N828" s="29" t="e">
        <f>'施設リストA-1（直営）'!#REF!</f>
        <v>#REF!</v>
      </c>
      <c r="O828" s="29" t="e">
        <f>'施設リストA-1（直営）'!#REF!</f>
        <v>#REF!</v>
      </c>
      <c r="P828" s="30" t="e">
        <f>IF(O828="新設",VLOOKUP('施設リストA-1（直営）'!#REF!,'（新設）照明器具'!$B$5:$C$1990,2,FALSE),IF('部屋別効果（直）'!O828="撤去",VLOOKUP('施設リストA-1（直営）'!#REF!,'（既設）調査結果'!$B$5:$C$1998,2,FALSE),0))</f>
        <v>#REF!</v>
      </c>
      <c r="Q828" s="29" t="e">
        <f>'施設リストA-1（直営）'!#REF!</f>
        <v>#REF!</v>
      </c>
      <c r="R828" s="29" t="e">
        <f>'施設リストA-1（直営）'!#REF!</f>
        <v>#REF!</v>
      </c>
      <c r="S828" s="30" t="e">
        <f>IF(R828="新設",VLOOKUP('施設リストA-1（直営）'!#REF!,'（新設）照明器具'!$B$5:$C$1990,2,FALSE),IF('部屋別効果（直）'!R828="撤去",VLOOKUP('施設リストA-1（直営）'!#REF!,'（既設）調査結果'!$B$5:$C$1998,2,FALSE),0))</f>
        <v>#REF!</v>
      </c>
      <c r="T828" s="29" t="e">
        <f>'施設リストA-1（直営）'!#REF!</f>
        <v>#REF!</v>
      </c>
      <c r="U828" s="29" t="e">
        <f>'施設リストA-1（直営）'!#REF!</f>
        <v>#REF!</v>
      </c>
      <c r="V828" s="30" t="e">
        <f>IF(U828="新設",VLOOKUP('施設リストA-1（直営）'!#REF!,'（新設）照明器具'!$B$5:$C$1990,2,FALSE),IF('部屋別効果（直）'!U828="撤去",VLOOKUP('施設リストA-1（直営）'!#REF!,'（既設）調査結果'!$B$5:$C$1998,2,FALSE),0))</f>
        <v>#REF!</v>
      </c>
      <c r="W828" s="29" t="e">
        <f>'施設リストA-1（直営）'!#REF!</f>
        <v>#REF!</v>
      </c>
      <c r="X828" s="29" t="e">
        <f>'施設リストA-1（直営）'!#REF!</f>
        <v>#REF!</v>
      </c>
      <c r="Y828" s="30" t="e">
        <f>IF(X828="新設",VLOOKUP('施設リストA-1（直営）'!#REF!,'（新設）照明器具'!$B$5:$C$1990,2,FALSE),IF('部屋別効果（直）'!X828="撤去",VLOOKUP('施設リストA-1（直営）'!#REF!,'（既設）調査結果'!$B$5:$C$1998,2,FALSE),0))</f>
        <v>#REF!</v>
      </c>
      <c r="Z828" s="29" t="e">
        <f>'施設リストA-1（直営）'!#REF!</f>
        <v>#REF!</v>
      </c>
      <c r="AA828" s="29" t="e">
        <f>'施設リストA-1（直営）'!#REF!</f>
        <v>#REF!</v>
      </c>
      <c r="AB828" s="30" t="e">
        <f>IF(AA828="新設",VLOOKUP('施設リストA-1（直営）'!#REF!,'（新設）照明器具'!$B$5:$C$1990,2,FALSE),IF('部屋別効果（直）'!AA828="撤去",VLOOKUP('施設リストA-1（直営）'!#REF!,'（既設）調査結果'!$B$5:$C$1998,2,FALSE),0))</f>
        <v>#REF!</v>
      </c>
      <c r="AC828" s="29" t="e">
        <f>'施設リストA-1（直営）'!#REF!</f>
        <v>#REF!</v>
      </c>
      <c r="AD828" s="29" t="e">
        <f>'施設リストA-1（直営）'!#REF!</f>
        <v>#REF!</v>
      </c>
      <c r="AE828" s="30" t="e">
        <f>IF(AD828="新設",VLOOKUP('施設リストA-1（直営）'!#REF!,'（新設）照明器具'!$B$5:$C$1990,2,FALSE),IF('部屋別効果（直）'!AD828="撤去",VLOOKUP('施設リストA-1（直営）'!#REF!,'（既設）調査結果'!$B$5:$C$1998,2,FALSE),0))</f>
        <v>#REF!</v>
      </c>
      <c r="AF828" s="29" t="e">
        <f>'施設リストA-1（直営）'!#REF!</f>
        <v>#REF!</v>
      </c>
      <c r="AG828" s="29" t="e">
        <f>'施設リストA-1（直営）'!#REF!</f>
        <v>#REF!</v>
      </c>
      <c r="AH828" s="30" t="e">
        <f>IF(AG828="新設",VLOOKUP('施設リストA-1（直営）'!#REF!,'（新設）照明器具'!$B$5:$C$1990,2,FALSE),IF('部屋別効果（直）'!AG828="撤去",VLOOKUP('施設リストA-1（直営）'!#REF!,'（既設）調査結果'!$B$5:$C$1998,2,FALSE),0))</f>
        <v>#REF!</v>
      </c>
      <c r="AI828" s="29" t="e">
        <f>'施設リストA-1（直営）'!#REF!</f>
        <v>#REF!</v>
      </c>
      <c r="AJ828" s="29" t="e">
        <f>'施設リストA-1（直営）'!#REF!</f>
        <v>#REF!</v>
      </c>
      <c r="AK828" s="30" t="e">
        <f>IF(AJ828="新設",VLOOKUP('施設リストA-1（直営）'!#REF!,'（新設）照明器具'!$B$5:$C$1990,2,FALSE),IF('部屋別効果（直）'!AJ828="撤去",VLOOKUP('施設リストA-1（直営）'!#REF!,'（既設）調査結果'!$B$5:$C$1998,2,FALSE),0))</f>
        <v>#REF!</v>
      </c>
      <c r="AL828" s="29" t="e">
        <f>'施設リストA-1（直営）'!#REF!</f>
        <v>#REF!</v>
      </c>
    </row>
    <row r="829" spans="1:38" customFormat="1">
      <c r="A829" s="94"/>
      <c r="B829" s="16" t="e">
        <f>'施設リストA-1（直営）'!#REF!</f>
        <v>#REF!</v>
      </c>
      <c r="C829" s="14" t="e">
        <f>'施設リストA-1（直営）'!#REF!</f>
        <v>#REF!</v>
      </c>
      <c r="D829" s="94" t="e">
        <f>'施設リストA-1（直営）'!#REF!</f>
        <v>#REF!</v>
      </c>
      <c r="E829" s="20" t="e">
        <f>'施設リストA-1（直営）'!#REF!</f>
        <v>#REF!</v>
      </c>
      <c r="F829" s="20" t="e">
        <f>'施設リストA-1（直営）'!#REF!</f>
        <v>#REF!</v>
      </c>
      <c r="G829" s="13" t="e">
        <f>'施設リストA-1（直営）'!#REF!</f>
        <v>#REF!</v>
      </c>
      <c r="H829" s="28" t="e">
        <f t="shared" si="12"/>
        <v>#REF!</v>
      </c>
      <c r="I829" s="29" t="e">
        <f>'施設リストA-1（直営）'!#REF!</f>
        <v>#REF!</v>
      </c>
      <c r="J829" s="30" t="e">
        <f>IF(I829="新設",VLOOKUP('施設リストA-1（直営）'!#REF!,'（新設）照明器具'!$B$5:$C$1990,2,FALSE),IF('部屋別効果（直）'!I829="撤去",VLOOKUP('施設リストA-1（直営）'!#REF!,'（既設）調査結果'!$B$5:$C$1998,2,FALSE),0))</f>
        <v>#REF!</v>
      </c>
      <c r="K829" s="29" t="e">
        <f>'施設リストA-1（直営）'!#REF!</f>
        <v>#REF!</v>
      </c>
      <c r="L829" s="29" t="e">
        <f>'施設リストA-1（直営）'!#REF!</f>
        <v>#REF!</v>
      </c>
      <c r="M829" s="30" t="e">
        <f>IF(L829="新設",VLOOKUP('施設リストA-1（直営）'!#REF!,'（新設）照明器具'!$B$5:$C$1990,2,FALSE),IF('部屋別効果（直）'!L829="撤去",VLOOKUP('施設リストA-1（直営）'!#REF!,'（既設）調査結果'!$B$5:$C$1998,2,FALSE),0))</f>
        <v>#REF!</v>
      </c>
      <c r="N829" s="29" t="e">
        <f>'施設リストA-1（直営）'!#REF!</f>
        <v>#REF!</v>
      </c>
      <c r="O829" s="29" t="e">
        <f>'施設リストA-1（直営）'!#REF!</f>
        <v>#REF!</v>
      </c>
      <c r="P829" s="30" t="e">
        <f>IF(O829="新設",VLOOKUP('施設リストA-1（直営）'!#REF!,'（新設）照明器具'!$B$5:$C$1990,2,FALSE),IF('部屋別効果（直）'!O829="撤去",VLOOKUP('施設リストA-1（直営）'!#REF!,'（既設）調査結果'!$B$5:$C$1998,2,FALSE),0))</f>
        <v>#REF!</v>
      </c>
      <c r="Q829" s="29" t="e">
        <f>'施設リストA-1（直営）'!#REF!</f>
        <v>#REF!</v>
      </c>
      <c r="R829" s="29" t="e">
        <f>'施設リストA-1（直営）'!#REF!</f>
        <v>#REF!</v>
      </c>
      <c r="S829" s="30" t="e">
        <f>IF(R829="新設",VLOOKUP('施設リストA-1（直営）'!#REF!,'（新設）照明器具'!$B$5:$C$1990,2,FALSE),IF('部屋別効果（直）'!R829="撤去",VLOOKUP('施設リストA-1（直営）'!#REF!,'（既設）調査結果'!$B$5:$C$1998,2,FALSE),0))</f>
        <v>#REF!</v>
      </c>
      <c r="T829" s="29" t="e">
        <f>'施設リストA-1（直営）'!#REF!</f>
        <v>#REF!</v>
      </c>
      <c r="U829" s="29" t="e">
        <f>'施設リストA-1（直営）'!#REF!</f>
        <v>#REF!</v>
      </c>
      <c r="V829" s="30" t="e">
        <f>IF(U829="新設",VLOOKUP('施設リストA-1（直営）'!#REF!,'（新設）照明器具'!$B$5:$C$1990,2,FALSE),IF('部屋別効果（直）'!U829="撤去",VLOOKUP('施設リストA-1（直営）'!#REF!,'（既設）調査結果'!$B$5:$C$1998,2,FALSE),0))</f>
        <v>#REF!</v>
      </c>
      <c r="W829" s="29" t="e">
        <f>'施設リストA-1（直営）'!#REF!</f>
        <v>#REF!</v>
      </c>
      <c r="X829" s="29" t="e">
        <f>'施設リストA-1（直営）'!#REF!</f>
        <v>#REF!</v>
      </c>
      <c r="Y829" s="30" t="e">
        <f>IF(X829="新設",VLOOKUP('施設リストA-1（直営）'!#REF!,'（新設）照明器具'!$B$5:$C$1990,2,FALSE),IF('部屋別効果（直）'!X829="撤去",VLOOKUP('施設リストA-1（直営）'!#REF!,'（既設）調査結果'!$B$5:$C$1998,2,FALSE),0))</f>
        <v>#REF!</v>
      </c>
      <c r="Z829" s="29" t="e">
        <f>'施設リストA-1（直営）'!#REF!</f>
        <v>#REF!</v>
      </c>
      <c r="AA829" s="29" t="e">
        <f>'施設リストA-1（直営）'!#REF!</f>
        <v>#REF!</v>
      </c>
      <c r="AB829" s="30" t="e">
        <f>IF(AA829="新設",VLOOKUP('施設リストA-1（直営）'!#REF!,'（新設）照明器具'!$B$5:$C$1990,2,FALSE),IF('部屋別効果（直）'!AA829="撤去",VLOOKUP('施設リストA-1（直営）'!#REF!,'（既設）調査結果'!$B$5:$C$1998,2,FALSE),0))</f>
        <v>#REF!</v>
      </c>
      <c r="AC829" s="29" t="e">
        <f>'施設リストA-1（直営）'!#REF!</f>
        <v>#REF!</v>
      </c>
      <c r="AD829" s="29" t="e">
        <f>'施設リストA-1（直営）'!#REF!</f>
        <v>#REF!</v>
      </c>
      <c r="AE829" s="30" t="e">
        <f>IF(AD829="新設",VLOOKUP('施設リストA-1（直営）'!#REF!,'（新設）照明器具'!$B$5:$C$1990,2,FALSE),IF('部屋別効果（直）'!AD829="撤去",VLOOKUP('施設リストA-1（直営）'!#REF!,'（既設）調査結果'!$B$5:$C$1998,2,FALSE),0))</f>
        <v>#REF!</v>
      </c>
      <c r="AF829" s="29" t="e">
        <f>'施設リストA-1（直営）'!#REF!</f>
        <v>#REF!</v>
      </c>
      <c r="AG829" s="29" t="e">
        <f>'施設リストA-1（直営）'!#REF!</f>
        <v>#REF!</v>
      </c>
      <c r="AH829" s="30" t="e">
        <f>IF(AG829="新設",VLOOKUP('施設リストA-1（直営）'!#REF!,'（新設）照明器具'!$B$5:$C$1990,2,FALSE),IF('部屋別効果（直）'!AG829="撤去",VLOOKUP('施設リストA-1（直営）'!#REF!,'（既設）調査結果'!$B$5:$C$1998,2,FALSE),0))</f>
        <v>#REF!</v>
      </c>
      <c r="AI829" s="29" t="e">
        <f>'施設リストA-1（直営）'!#REF!</f>
        <v>#REF!</v>
      </c>
      <c r="AJ829" s="29" t="e">
        <f>'施設リストA-1（直営）'!#REF!</f>
        <v>#REF!</v>
      </c>
      <c r="AK829" s="30" t="e">
        <f>IF(AJ829="新設",VLOOKUP('施設リストA-1（直営）'!#REF!,'（新設）照明器具'!$B$5:$C$1990,2,FALSE),IF('部屋別効果（直）'!AJ829="撤去",VLOOKUP('施設リストA-1（直営）'!#REF!,'（既設）調査結果'!$B$5:$C$1998,2,FALSE),0))</f>
        <v>#REF!</v>
      </c>
      <c r="AL829" s="29" t="e">
        <f>'施設リストA-1（直営）'!#REF!</f>
        <v>#REF!</v>
      </c>
    </row>
    <row r="830" spans="1:38" customFormat="1">
      <c r="A830" s="94"/>
      <c r="B830" s="16" t="e">
        <f>'施設リストA-1（直営）'!#REF!</f>
        <v>#REF!</v>
      </c>
      <c r="C830" s="14" t="e">
        <f>'施設リストA-1（直営）'!#REF!</f>
        <v>#REF!</v>
      </c>
      <c r="D830" s="94" t="e">
        <f>'施設リストA-1（直営）'!#REF!</f>
        <v>#REF!</v>
      </c>
      <c r="E830" s="20" t="e">
        <f>'施設リストA-1（直営）'!#REF!</f>
        <v>#REF!</v>
      </c>
      <c r="F830" s="20" t="e">
        <f>'施設リストA-1（直営）'!#REF!</f>
        <v>#REF!</v>
      </c>
      <c r="G830" s="13" t="e">
        <f>'施設リストA-1（直営）'!#REF!</f>
        <v>#REF!</v>
      </c>
      <c r="H830" s="28" t="e">
        <f t="shared" si="12"/>
        <v>#REF!</v>
      </c>
      <c r="I830" s="29" t="e">
        <f>'施設リストA-1（直営）'!#REF!</f>
        <v>#REF!</v>
      </c>
      <c r="J830" s="30" t="e">
        <f>IF(I830="新設",VLOOKUP('施設リストA-1（直営）'!#REF!,'（新設）照明器具'!$B$5:$C$1990,2,FALSE),IF('部屋別効果（直）'!I830="撤去",VLOOKUP('施設リストA-1（直営）'!#REF!,'（既設）調査結果'!$B$5:$C$1998,2,FALSE),0))</f>
        <v>#REF!</v>
      </c>
      <c r="K830" s="29" t="e">
        <f>'施設リストA-1（直営）'!#REF!</f>
        <v>#REF!</v>
      </c>
      <c r="L830" s="29" t="e">
        <f>'施設リストA-1（直営）'!#REF!</f>
        <v>#REF!</v>
      </c>
      <c r="M830" s="30" t="e">
        <f>IF(L830="新設",VLOOKUP('施設リストA-1（直営）'!#REF!,'（新設）照明器具'!$B$5:$C$1990,2,FALSE),IF('部屋別効果（直）'!L830="撤去",VLOOKUP('施設リストA-1（直営）'!#REF!,'（既設）調査結果'!$B$5:$C$1998,2,FALSE),0))</f>
        <v>#REF!</v>
      </c>
      <c r="N830" s="29" t="e">
        <f>'施設リストA-1（直営）'!#REF!</f>
        <v>#REF!</v>
      </c>
      <c r="O830" s="29" t="e">
        <f>'施設リストA-1（直営）'!#REF!</f>
        <v>#REF!</v>
      </c>
      <c r="P830" s="30" t="e">
        <f>IF(O830="新設",VLOOKUP('施設リストA-1（直営）'!#REF!,'（新設）照明器具'!$B$5:$C$1990,2,FALSE),IF('部屋別効果（直）'!O830="撤去",VLOOKUP('施設リストA-1（直営）'!#REF!,'（既設）調査結果'!$B$5:$C$1998,2,FALSE),0))</f>
        <v>#REF!</v>
      </c>
      <c r="Q830" s="29" t="e">
        <f>'施設リストA-1（直営）'!#REF!</f>
        <v>#REF!</v>
      </c>
      <c r="R830" s="29" t="e">
        <f>'施設リストA-1（直営）'!#REF!</f>
        <v>#REF!</v>
      </c>
      <c r="S830" s="30" t="e">
        <f>IF(R830="新設",VLOOKUP('施設リストA-1（直営）'!#REF!,'（新設）照明器具'!$B$5:$C$1990,2,FALSE),IF('部屋別効果（直）'!R830="撤去",VLOOKUP('施設リストA-1（直営）'!#REF!,'（既設）調査結果'!$B$5:$C$1998,2,FALSE),0))</f>
        <v>#REF!</v>
      </c>
      <c r="T830" s="29" t="e">
        <f>'施設リストA-1（直営）'!#REF!</f>
        <v>#REF!</v>
      </c>
      <c r="U830" s="29" t="e">
        <f>'施設リストA-1（直営）'!#REF!</f>
        <v>#REF!</v>
      </c>
      <c r="V830" s="30" t="e">
        <f>IF(U830="新設",VLOOKUP('施設リストA-1（直営）'!#REF!,'（新設）照明器具'!$B$5:$C$1990,2,FALSE),IF('部屋別効果（直）'!U830="撤去",VLOOKUP('施設リストA-1（直営）'!#REF!,'（既設）調査結果'!$B$5:$C$1998,2,FALSE),0))</f>
        <v>#REF!</v>
      </c>
      <c r="W830" s="29" t="e">
        <f>'施設リストA-1（直営）'!#REF!</f>
        <v>#REF!</v>
      </c>
      <c r="X830" s="29" t="e">
        <f>'施設リストA-1（直営）'!#REF!</f>
        <v>#REF!</v>
      </c>
      <c r="Y830" s="30" t="e">
        <f>IF(X830="新設",VLOOKUP('施設リストA-1（直営）'!#REF!,'（新設）照明器具'!$B$5:$C$1990,2,FALSE),IF('部屋別効果（直）'!X830="撤去",VLOOKUP('施設リストA-1（直営）'!#REF!,'（既設）調査結果'!$B$5:$C$1998,2,FALSE),0))</f>
        <v>#REF!</v>
      </c>
      <c r="Z830" s="29" t="e">
        <f>'施設リストA-1（直営）'!#REF!</f>
        <v>#REF!</v>
      </c>
      <c r="AA830" s="29" t="e">
        <f>'施設リストA-1（直営）'!#REF!</f>
        <v>#REF!</v>
      </c>
      <c r="AB830" s="30" t="e">
        <f>IF(AA830="新設",VLOOKUP('施設リストA-1（直営）'!#REF!,'（新設）照明器具'!$B$5:$C$1990,2,FALSE),IF('部屋別効果（直）'!AA830="撤去",VLOOKUP('施設リストA-1（直営）'!#REF!,'（既設）調査結果'!$B$5:$C$1998,2,FALSE),0))</f>
        <v>#REF!</v>
      </c>
      <c r="AC830" s="29" t="e">
        <f>'施設リストA-1（直営）'!#REF!</f>
        <v>#REF!</v>
      </c>
      <c r="AD830" s="29" t="e">
        <f>'施設リストA-1（直営）'!#REF!</f>
        <v>#REF!</v>
      </c>
      <c r="AE830" s="30" t="e">
        <f>IF(AD830="新設",VLOOKUP('施設リストA-1（直営）'!#REF!,'（新設）照明器具'!$B$5:$C$1990,2,FALSE),IF('部屋別効果（直）'!AD830="撤去",VLOOKUP('施設リストA-1（直営）'!#REF!,'（既設）調査結果'!$B$5:$C$1998,2,FALSE),0))</f>
        <v>#REF!</v>
      </c>
      <c r="AF830" s="29" t="e">
        <f>'施設リストA-1（直営）'!#REF!</f>
        <v>#REF!</v>
      </c>
      <c r="AG830" s="29" t="e">
        <f>'施設リストA-1（直営）'!#REF!</f>
        <v>#REF!</v>
      </c>
      <c r="AH830" s="30" t="e">
        <f>IF(AG830="新設",VLOOKUP('施設リストA-1（直営）'!#REF!,'（新設）照明器具'!$B$5:$C$1990,2,FALSE),IF('部屋別効果（直）'!AG830="撤去",VLOOKUP('施設リストA-1（直営）'!#REF!,'（既設）調査結果'!$B$5:$C$1998,2,FALSE),0))</f>
        <v>#REF!</v>
      </c>
      <c r="AI830" s="29" t="e">
        <f>'施設リストA-1（直営）'!#REF!</f>
        <v>#REF!</v>
      </c>
      <c r="AJ830" s="29" t="e">
        <f>'施設リストA-1（直営）'!#REF!</f>
        <v>#REF!</v>
      </c>
      <c r="AK830" s="30" t="e">
        <f>IF(AJ830="新設",VLOOKUP('施設リストA-1（直営）'!#REF!,'（新設）照明器具'!$B$5:$C$1990,2,FALSE),IF('部屋別効果（直）'!AJ830="撤去",VLOOKUP('施設リストA-1（直営）'!#REF!,'（既設）調査結果'!$B$5:$C$1998,2,FALSE),0))</f>
        <v>#REF!</v>
      </c>
      <c r="AL830" s="29" t="e">
        <f>'施設リストA-1（直営）'!#REF!</f>
        <v>#REF!</v>
      </c>
    </row>
    <row r="831" spans="1:38" customFormat="1">
      <c r="A831" s="94"/>
      <c r="B831" s="16" t="e">
        <f>'施設リストA-1（直営）'!#REF!</f>
        <v>#REF!</v>
      </c>
      <c r="C831" s="14" t="e">
        <f>'施設リストA-1（直営）'!#REF!</f>
        <v>#REF!</v>
      </c>
      <c r="D831" s="94" t="e">
        <f>'施設リストA-1（直営）'!#REF!</f>
        <v>#REF!</v>
      </c>
      <c r="E831" s="20" t="e">
        <f>'施設リストA-1（直営）'!#REF!</f>
        <v>#REF!</v>
      </c>
      <c r="F831" s="20" t="e">
        <f>'施設リストA-1（直営）'!#REF!</f>
        <v>#REF!</v>
      </c>
      <c r="G831" s="13" t="e">
        <f>'施設リストA-1（直営）'!#REF!</f>
        <v>#REF!</v>
      </c>
      <c r="H831" s="28" t="e">
        <f t="shared" si="12"/>
        <v>#REF!</v>
      </c>
      <c r="I831" s="29" t="e">
        <f>'施設リストA-1（直営）'!#REF!</f>
        <v>#REF!</v>
      </c>
      <c r="J831" s="30" t="e">
        <f>IF(I831="新設",VLOOKUP('施設リストA-1（直営）'!#REF!,'（新設）照明器具'!$B$5:$C$1990,2,FALSE),IF('部屋別効果（直）'!I831="撤去",VLOOKUP('施設リストA-1（直営）'!#REF!,'（既設）調査結果'!$B$5:$C$1998,2,FALSE),0))</f>
        <v>#REF!</v>
      </c>
      <c r="K831" s="29" t="e">
        <f>'施設リストA-1（直営）'!#REF!</f>
        <v>#REF!</v>
      </c>
      <c r="L831" s="29" t="e">
        <f>'施設リストA-1（直営）'!#REF!</f>
        <v>#REF!</v>
      </c>
      <c r="M831" s="30" t="e">
        <f>IF(L831="新設",VLOOKUP('施設リストA-1（直営）'!#REF!,'（新設）照明器具'!$B$5:$C$1990,2,FALSE),IF('部屋別効果（直）'!L831="撤去",VLOOKUP('施設リストA-1（直営）'!#REF!,'（既設）調査結果'!$B$5:$C$1998,2,FALSE),0))</f>
        <v>#REF!</v>
      </c>
      <c r="N831" s="29" t="e">
        <f>'施設リストA-1（直営）'!#REF!</f>
        <v>#REF!</v>
      </c>
      <c r="O831" s="29" t="e">
        <f>'施設リストA-1（直営）'!#REF!</f>
        <v>#REF!</v>
      </c>
      <c r="P831" s="30" t="e">
        <f>IF(O831="新設",VLOOKUP('施設リストA-1（直営）'!#REF!,'（新設）照明器具'!$B$5:$C$1990,2,FALSE),IF('部屋別効果（直）'!O831="撤去",VLOOKUP('施設リストA-1（直営）'!#REF!,'（既設）調査結果'!$B$5:$C$1998,2,FALSE),0))</f>
        <v>#REF!</v>
      </c>
      <c r="Q831" s="29" t="e">
        <f>'施設リストA-1（直営）'!#REF!</f>
        <v>#REF!</v>
      </c>
      <c r="R831" s="29" t="e">
        <f>'施設リストA-1（直営）'!#REF!</f>
        <v>#REF!</v>
      </c>
      <c r="S831" s="30" t="e">
        <f>IF(R831="新設",VLOOKUP('施設リストA-1（直営）'!#REF!,'（新設）照明器具'!$B$5:$C$1990,2,FALSE),IF('部屋別効果（直）'!R831="撤去",VLOOKUP('施設リストA-1（直営）'!#REF!,'（既設）調査結果'!$B$5:$C$1998,2,FALSE),0))</f>
        <v>#REF!</v>
      </c>
      <c r="T831" s="29" t="e">
        <f>'施設リストA-1（直営）'!#REF!</f>
        <v>#REF!</v>
      </c>
      <c r="U831" s="29" t="e">
        <f>'施設リストA-1（直営）'!#REF!</f>
        <v>#REF!</v>
      </c>
      <c r="V831" s="30" t="e">
        <f>IF(U831="新設",VLOOKUP('施設リストA-1（直営）'!#REF!,'（新設）照明器具'!$B$5:$C$1990,2,FALSE),IF('部屋別効果（直）'!U831="撤去",VLOOKUP('施設リストA-1（直営）'!#REF!,'（既設）調査結果'!$B$5:$C$1998,2,FALSE),0))</f>
        <v>#REF!</v>
      </c>
      <c r="W831" s="29" t="e">
        <f>'施設リストA-1（直営）'!#REF!</f>
        <v>#REF!</v>
      </c>
      <c r="X831" s="29" t="e">
        <f>'施設リストA-1（直営）'!#REF!</f>
        <v>#REF!</v>
      </c>
      <c r="Y831" s="30" t="e">
        <f>IF(X831="新設",VLOOKUP('施設リストA-1（直営）'!#REF!,'（新設）照明器具'!$B$5:$C$1990,2,FALSE),IF('部屋別効果（直）'!X831="撤去",VLOOKUP('施設リストA-1（直営）'!#REF!,'（既設）調査結果'!$B$5:$C$1998,2,FALSE),0))</f>
        <v>#REF!</v>
      </c>
      <c r="Z831" s="29" t="e">
        <f>'施設リストA-1（直営）'!#REF!</f>
        <v>#REF!</v>
      </c>
      <c r="AA831" s="29" t="e">
        <f>'施設リストA-1（直営）'!#REF!</f>
        <v>#REF!</v>
      </c>
      <c r="AB831" s="30" t="e">
        <f>IF(AA831="新設",VLOOKUP('施設リストA-1（直営）'!#REF!,'（新設）照明器具'!$B$5:$C$1990,2,FALSE),IF('部屋別効果（直）'!AA831="撤去",VLOOKUP('施設リストA-1（直営）'!#REF!,'（既設）調査結果'!$B$5:$C$1998,2,FALSE),0))</f>
        <v>#REF!</v>
      </c>
      <c r="AC831" s="29" t="e">
        <f>'施設リストA-1（直営）'!#REF!</f>
        <v>#REF!</v>
      </c>
      <c r="AD831" s="29" t="e">
        <f>'施設リストA-1（直営）'!#REF!</f>
        <v>#REF!</v>
      </c>
      <c r="AE831" s="30" t="e">
        <f>IF(AD831="新設",VLOOKUP('施設リストA-1（直営）'!#REF!,'（新設）照明器具'!$B$5:$C$1990,2,FALSE),IF('部屋別効果（直）'!AD831="撤去",VLOOKUP('施設リストA-1（直営）'!#REF!,'（既設）調査結果'!$B$5:$C$1998,2,FALSE),0))</f>
        <v>#REF!</v>
      </c>
      <c r="AF831" s="29" t="e">
        <f>'施設リストA-1（直営）'!#REF!</f>
        <v>#REF!</v>
      </c>
      <c r="AG831" s="29" t="e">
        <f>'施設リストA-1（直営）'!#REF!</f>
        <v>#REF!</v>
      </c>
      <c r="AH831" s="30" t="e">
        <f>IF(AG831="新設",VLOOKUP('施設リストA-1（直営）'!#REF!,'（新設）照明器具'!$B$5:$C$1990,2,FALSE),IF('部屋別効果（直）'!AG831="撤去",VLOOKUP('施設リストA-1（直営）'!#REF!,'（既設）調査結果'!$B$5:$C$1998,2,FALSE),0))</f>
        <v>#REF!</v>
      </c>
      <c r="AI831" s="29" t="e">
        <f>'施設リストA-1（直営）'!#REF!</f>
        <v>#REF!</v>
      </c>
      <c r="AJ831" s="29" t="e">
        <f>'施設リストA-1（直営）'!#REF!</f>
        <v>#REF!</v>
      </c>
      <c r="AK831" s="30" t="e">
        <f>IF(AJ831="新設",VLOOKUP('施設リストA-1（直営）'!#REF!,'（新設）照明器具'!$B$5:$C$1990,2,FALSE),IF('部屋別効果（直）'!AJ831="撤去",VLOOKUP('施設リストA-1（直営）'!#REF!,'（既設）調査結果'!$B$5:$C$1998,2,FALSE),0))</f>
        <v>#REF!</v>
      </c>
      <c r="AL831" s="29" t="e">
        <f>'施設リストA-1（直営）'!#REF!</f>
        <v>#REF!</v>
      </c>
    </row>
    <row r="832" spans="1:38" customFormat="1">
      <c r="A832" s="94"/>
      <c r="B832" s="16" t="e">
        <f>'施設リストA-1（直営）'!#REF!</f>
        <v>#REF!</v>
      </c>
      <c r="C832" s="14" t="e">
        <f>'施設リストA-1（直営）'!#REF!</f>
        <v>#REF!</v>
      </c>
      <c r="D832" s="94" t="e">
        <f>'施設リストA-1（直営）'!#REF!</f>
        <v>#REF!</v>
      </c>
      <c r="E832" s="20" t="e">
        <f>'施設リストA-1（直営）'!#REF!</f>
        <v>#REF!</v>
      </c>
      <c r="F832" s="20" t="e">
        <f>'施設リストA-1（直営）'!#REF!</f>
        <v>#REF!</v>
      </c>
      <c r="G832" s="13" t="e">
        <f>'施設リストA-1（直営）'!#REF!</f>
        <v>#REF!</v>
      </c>
      <c r="H832" s="28" t="e">
        <f t="shared" si="12"/>
        <v>#REF!</v>
      </c>
      <c r="I832" s="29" t="e">
        <f>'施設リストA-1（直営）'!#REF!</f>
        <v>#REF!</v>
      </c>
      <c r="J832" s="30" t="e">
        <f>IF(I832="新設",VLOOKUP('施設リストA-1（直営）'!#REF!,'（新設）照明器具'!$B$5:$C$1990,2,FALSE),IF('部屋別効果（直）'!I832="撤去",VLOOKUP('施設リストA-1（直営）'!#REF!,'（既設）調査結果'!$B$5:$C$1998,2,FALSE),0))</f>
        <v>#REF!</v>
      </c>
      <c r="K832" s="29" t="e">
        <f>'施設リストA-1（直営）'!#REF!</f>
        <v>#REF!</v>
      </c>
      <c r="L832" s="29" t="e">
        <f>'施設リストA-1（直営）'!#REF!</f>
        <v>#REF!</v>
      </c>
      <c r="M832" s="30" t="e">
        <f>IF(L832="新設",VLOOKUP('施設リストA-1（直営）'!#REF!,'（新設）照明器具'!$B$5:$C$1990,2,FALSE),IF('部屋別効果（直）'!L832="撤去",VLOOKUP('施設リストA-1（直営）'!#REF!,'（既設）調査結果'!$B$5:$C$1998,2,FALSE),0))</f>
        <v>#REF!</v>
      </c>
      <c r="N832" s="29" t="e">
        <f>'施設リストA-1（直営）'!#REF!</f>
        <v>#REF!</v>
      </c>
      <c r="O832" s="29" t="e">
        <f>'施設リストA-1（直営）'!#REF!</f>
        <v>#REF!</v>
      </c>
      <c r="P832" s="30" t="e">
        <f>IF(O832="新設",VLOOKUP('施設リストA-1（直営）'!#REF!,'（新設）照明器具'!$B$5:$C$1990,2,FALSE),IF('部屋別効果（直）'!O832="撤去",VLOOKUP('施設リストA-1（直営）'!#REF!,'（既設）調査結果'!$B$5:$C$1998,2,FALSE),0))</f>
        <v>#REF!</v>
      </c>
      <c r="Q832" s="29" t="e">
        <f>'施設リストA-1（直営）'!#REF!</f>
        <v>#REF!</v>
      </c>
      <c r="R832" s="29" t="e">
        <f>'施設リストA-1（直営）'!#REF!</f>
        <v>#REF!</v>
      </c>
      <c r="S832" s="30" t="e">
        <f>IF(R832="新設",VLOOKUP('施設リストA-1（直営）'!#REF!,'（新設）照明器具'!$B$5:$C$1990,2,FALSE),IF('部屋別効果（直）'!R832="撤去",VLOOKUP('施設リストA-1（直営）'!#REF!,'（既設）調査結果'!$B$5:$C$1998,2,FALSE),0))</f>
        <v>#REF!</v>
      </c>
      <c r="T832" s="29" t="e">
        <f>'施設リストA-1（直営）'!#REF!</f>
        <v>#REF!</v>
      </c>
      <c r="U832" s="29" t="e">
        <f>'施設リストA-1（直営）'!#REF!</f>
        <v>#REF!</v>
      </c>
      <c r="V832" s="30" t="e">
        <f>IF(U832="新設",VLOOKUP('施設リストA-1（直営）'!#REF!,'（新設）照明器具'!$B$5:$C$1990,2,FALSE),IF('部屋別効果（直）'!U832="撤去",VLOOKUP('施設リストA-1（直営）'!#REF!,'（既設）調査結果'!$B$5:$C$1998,2,FALSE),0))</f>
        <v>#REF!</v>
      </c>
      <c r="W832" s="29" t="e">
        <f>'施設リストA-1（直営）'!#REF!</f>
        <v>#REF!</v>
      </c>
      <c r="X832" s="29" t="e">
        <f>'施設リストA-1（直営）'!#REF!</f>
        <v>#REF!</v>
      </c>
      <c r="Y832" s="30" t="e">
        <f>IF(X832="新設",VLOOKUP('施設リストA-1（直営）'!#REF!,'（新設）照明器具'!$B$5:$C$1990,2,FALSE),IF('部屋別効果（直）'!X832="撤去",VLOOKUP('施設リストA-1（直営）'!#REF!,'（既設）調査結果'!$B$5:$C$1998,2,FALSE),0))</f>
        <v>#REF!</v>
      </c>
      <c r="Z832" s="29" t="e">
        <f>'施設リストA-1（直営）'!#REF!</f>
        <v>#REF!</v>
      </c>
      <c r="AA832" s="29" t="e">
        <f>'施設リストA-1（直営）'!#REF!</f>
        <v>#REF!</v>
      </c>
      <c r="AB832" s="30" t="e">
        <f>IF(AA832="新設",VLOOKUP('施設リストA-1（直営）'!#REF!,'（新設）照明器具'!$B$5:$C$1990,2,FALSE),IF('部屋別効果（直）'!AA832="撤去",VLOOKUP('施設リストA-1（直営）'!#REF!,'（既設）調査結果'!$B$5:$C$1998,2,FALSE),0))</f>
        <v>#REF!</v>
      </c>
      <c r="AC832" s="29" t="e">
        <f>'施設リストA-1（直営）'!#REF!</f>
        <v>#REF!</v>
      </c>
      <c r="AD832" s="29" t="e">
        <f>'施設リストA-1（直営）'!#REF!</f>
        <v>#REF!</v>
      </c>
      <c r="AE832" s="30" t="e">
        <f>IF(AD832="新設",VLOOKUP('施設リストA-1（直営）'!#REF!,'（新設）照明器具'!$B$5:$C$1990,2,FALSE),IF('部屋別効果（直）'!AD832="撤去",VLOOKUP('施設リストA-1（直営）'!#REF!,'（既設）調査結果'!$B$5:$C$1998,2,FALSE),0))</f>
        <v>#REF!</v>
      </c>
      <c r="AF832" s="29" t="e">
        <f>'施設リストA-1（直営）'!#REF!</f>
        <v>#REF!</v>
      </c>
      <c r="AG832" s="29" t="e">
        <f>'施設リストA-1（直営）'!#REF!</f>
        <v>#REF!</v>
      </c>
      <c r="AH832" s="30" t="e">
        <f>IF(AG832="新設",VLOOKUP('施設リストA-1（直営）'!#REF!,'（新設）照明器具'!$B$5:$C$1990,2,FALSE),IF('部屋別効果（直）'!AG832="撤去",VLOOKUP('施設リストA-1（直営）'!#REF!,'（既設）調査結果'!$B$5:$C$1998,2,FALSE),0))</f>
        <v>#REF!</v>
      </c>
      <c r="AI832" s="29" t="e">
        <f>'施設リストA-1（直営）'!#REF!</f>
        <v>#REF!</v>
      </c>
      <c r="AJ832" s="29" t="e">
        <f>'施設リストA-1（直営）'!#REF!</f>
        <v>#REF!</v>
      </c>
      <c r="AK832" s="30" t="e">
        <f>IF(AJ832="新設",VLOOKUP('施設リストA-1（直営）'!#REF!,'（新設）照明器具'!$B$5:$C$1990,2,FALSE),IF('部屋別効果（直）'!AJ832="撤去",VLOOKUP('施設リストA-1（直営）'!#REF!,'（既設）調査結果'!$B$5:$C$1998,2,FALSE),0))</f>
        <v>#REF!</v>
      </c>
      <c r="AL832" s="29" t="e">
        <f>'施設リストA-1（直営）'!#REF!</f>
        <v>#REF!</v>
      </c>
    </row>
    <row r="833" spans="1:38" customFormat="1">
      <c r="A833" s="94"/>
      <c r="B833" s="16" t="e">
        <f>'施設リストA-1（直営）'!#REF!</f>
        <v>#REF!</v>
      </c>
      <c r="C833" s="14" t="e">
        <f>'施設リストA-1（直営）'!#REF!</f>
        <v>#REF!</v>
      </c>
      <c r="D833" s="94" t="e">
        <f>'施設リストA-1（直営）'!#REF!</f>
        <v>#REF!</v>
      </c>
      <c r="E833" s="20" t="e">
        <f>'施設リストA-1（直営）'!#REF!</f>
        <v>#REF!</v>
      </c>
      <c r="F833" s="20" t="e">
        <f>'施設リストA-1（直営）'!#REF!</f>
        <v>#REF!</v>
      </c>
      <c r="G833" s="13" t="e">
        <f>'施設リストA-1（直営）'!#REF!</f>
        <v>#REF!</v>
      </c>
      <c r="H833" s="28" t="e">
        <f t="shared" si="12"/>
        <v>#REF!</v>
      </c>
      <c r="I833" s="29" t="e">
        <f>'施設リストA-1（直営）'!#REF!</f>
        <v>#REF!</v>
      </c>
      <c r="J833" s="30" t="e">
        <f>IF(I833="新設",VLOOKUP('施設リストA-1（直営）'!#REF!,'（新設）照明器具'!$B$5:$C$1990,2,FALSE),IF('部屋別効果（直）'!I833="撤去",VLOOKUP('施設リストA-1（直営）'!#REF!,'（既設）調査結果'!$B$5:$C$1998,2,FALSE),0))</f>
        <v>#REF!</v>
      </c>
      <c r="K833" s="29" t="e">
        <f>'施設リストA-1（直営）'!#REF!</f>
        <v>#REF!</v>
      </c>
      <c r="L833" s="29" t="e">
        <f>'施設リストA-1（直営）'!#REF!</f>
        <v>#REF!</v>
      </c>
      <c r="M833" s="30" t="e">
        <f>IF(L833="新設",VLOOKUP('施設リストA-1（直営）'!#REF!,'（新設）照明器具'!$B$5:$C$1990,2,FALSE),IF('部屋別効果（直）'!L833="撤去",VLOOKUP('施設リストA-1（直営）'!#REF!,'（既設）調査結果'!$B$5:$C$1998,2,FALSE),0))</f>
        <v>#REF!</v>
      </c>
      <c r="N833" s="29" t="e">
        <f>'施設リストA-1（直営）'!#REF!</f>
        <v>#REF!</v>
      </c>
      <c r="O833" s="29" t="e">
        <f>'施設リストA-1（直営）'!#REF!</f>
        <v>#REF!</v>
      </c>
      <c r="P833" s="30" t="e">
        <f>IF(O833="新設",VLOOKUP('施設リストA-1（直営）'!#REF!,'（新設）照明器具'!$B$5:$C$1990,2,FALSE),IF('部屋別効果（直）'!O833="撤去",VLOOKUP('施設リストA-1（直営）'!#REF!,'（既設）調査結果'!$B$5:$C$1998,2,FALSE),0))</f>
        <v>#REF!</v>
      </c>
      <c r="Q833" s="29" t="e">
        <f>'施設リストA-1（直営）'!#REF!</f>
        <v>#REF!</v>
      </c>
      <c r="R833" s="29" t="e">
        <f>'施設リストA-1（直営）'!#REF!</f>
        <v>#REF!</v>
      </c>
      <c r="S833" s="30" t="e">
        <f>IF(R833="新設",VLOOKUP('施設リストA-1（直営）'!#REF!,'（新設）照明器具'!$B$5:$C$1990,2,FALSE),IF('部屋別効果（直）'!R833="撤去",VLOOKUP('施設リストA-1（直営）'!#REF!,'（既設）調査結果'!$B$5:$C$1998,2,FALSE),0))</f>
        <v>#REF!</v>
      </c>
      <c r="T833" s="29" t="e">
        <f>'施設リストA-1（直営）'!#REF!</f>
        <v>#REF!</v>
      </c>
      <c r="U833" s="29" t="e">
        <f>'施設リストA-1（直営）'!#REF!</f>
        <v>#REF!</v>
      </c>
      <c r="V833" s="30" t="e">
        <f>IF(U833="新設",VLOOKUP('施設リストA-1（直営）'!#REF!,'（新設）照明器具'!$B$5:$C$1990,2,FALSE),IF('部屋別効果（直）'!U833="撤去",VLOOKUP('施設リストA-1（直営）'!#REF!,'（既設）調査結果'!$B$5:$C$1998,2,FALSE),0))</f>
        <v>#REF!</v>
      </c>
      <c r="W833" s="29" t="e">
        <f>'施設リストA-1（直営）'!#REF!</f>
        <v>#REF!</v>
      </c>
      <c r="X833" s="29" t="e">
        <f>'施設リストA-1（直営）'!#REF!</f>
        <v>#REF!</v>
      </c>
      <c r="Y833" s="30" t="e">
        <f>IF(X833="新設",VLOOKUP('施設リストA-1（直営）'!#REF!,'（新設）照明器具'!$B$5:$C$1990,2,FALSE),IF('部屋別効果（直）'!X833="撤去",VLOOKUP('施設リストA-1（直営）'!#REF!,'（既設）調査結果'!$B$5:$C$1998,2,FALSE),0))</f>
        <v>#REF!</v>
      </c>
      <c r="Z833" s="29" t="e">
        <f>'施設リストA-1（直営）'!#REF!</f>
        <v>#REF!</v>
      </c>
      <c r="AA833" s="29" t="e">
        <f>'施設リストA-1（直営）'!#REF!</f>
        <v>#REF!</v>
      </c>
      <c r="AB833" s="30" t="e">
        <f>IF(AA833="新設",VLOOKUP('施設リストA-1（直営）'!#REF!,'（新設）照明器具'!$B$5:$C$1990,2,FALSE),IF('部屋別効果（直）'!AA833="撤去",VLOOKUP('施設リストA-1（直営）'!#REF!,'（既設）調査結果'!$B$5:$C$1998,2,FALSE),0))</f>
        <v>#REF!</v>
      </c>
      <c r="AC833" s="29" t="e">
        <f>'施設リストA-1（直営）'!#REF!</f>
        <v>#REF!</v>
      </c>
      <c r="AD833" s="29" t="e">
        <f>'施設リストA-1（直営）'!#REF!</f>
        <v>#REF!</v>
      </c>
      <c r="AE833" s="30" t="e">
        <f>IF(AD833="新設",VLOOKUP('施設リストA-1（直営）'!#REF!,'（新設）照明器具'!$B$5:$C$1990,2,FALSE),IF('部屋別効果（直）'!AD833="撤去",VLOOKUP('施設リストA-1（直営）'!#REF!,'（既設）調査結果'!$B$5:$C$1998,2,FALSE),0))</f>
        <v>#REF!</v>
      </c>
      <c r="AF833" s="29" t="e">
        <f>'施設リストA-1（直営）'!#REF!</f>
        <v>#REF!</v>
      </c>
      <c r="AG833" s="29" t="e">
        <f>'施設リストA-1（直営）'!#REF!</f>
        <v>#REF!</v>
      </c>
      <c r="AH833" s="30" t="e">
        <f>IF(AG833="新設",VLOOKUP('施設リストA-1（直営）'!#REF!,'（新設）照明器具'!$B$5:$C$1990,2,FALSE),IF('部屋別効果（直）'!AG833="撤去",VLOOKUP('施設リストA-1（直営）'!#REF!,'（既設）調査結果'!$B$5:$C$1998,2,FALSE),0))</f>
        <v>#REF!</v>
      </c>
      <c r="AI833" s="29" t="e">
        <f>'施設リストA-1（直営）'!#REF!</f>
        <v>#REF!</v>
      </c>
      <c r="AJ833" s="29" t="e">
        <f>'施設リストA-1（直営）'!#REF!</f>
        <v>#REF!</v>
      </c>
      <c r="AK833" s="30" t="e">
        <f>IF(AJ833="新設",VLOOKUP('施設リストA-1（直営）'!#REF!,'（新設）照明器具'!$B$5:$C$1990,2,FALSE),IF('部屋別効果（直）'!AJ833="撤去",VLOOKUP('施設リストA-1（直営）'!#REF!,'（既設）調査結果'!$B$5:$C$1998,2,FALSE),0))</f>
        <v>#REF!</v>
      </c>
      <c r="AL833" s="29" t="e">
        <f>'施設リストA-1（直営）'!#REF!</f>
        <v>#REF!</v>
      </c>
    </row>
    <row r="834" spans="1:38" customFormat="1">
      <c r="A834" s="94"/>
      <c r="B834" s="16" t="e">
        <f>'施設リストA-1（直営）'!#REF!</f>
        <v>#REF!</v>
      </c>
      <c r="C834" s="14" t="e">
        <f>'施設リストA-1（直営）'!#REF!</f>
        <v>#REF!</v>
      </c>
      <c r="D834" s="94" t="e">
        <f>'施設リストA-1（直営）'!#REF!</f>
        <v>#REF!</v>
      </c>
      <c r="E834" s="20" t="e">
        <f>'施設リストA-1（直営）'!#REF!</f>
        <v>#REF!</v>
      </c>
      <c r="F834" s="20" t="e">
        <f>'施設リストA-1（直営）'!#REF!</f>
        <v>#REF!</v>
      </c>
      <c r="G834" s="13" t="e">
        <f>'施設リストA-1（直営）'!#REF!</f>
        <v>#REF!</v>
      </c>
      <c r="H834" s="28" t="e">
        <f t="shared" si="12"/>
        <v>#REF!</v>
      </c>
      <c r="I834" s="29" t="e">
        <f>'施設リストA-1（直営）'!#REF!</f>
        <v>#REF!</v>
      </c>
      <c r="J834" s="30" t="e">
        <f>IF(I834="新設",VLOOKUP('施設リストA-1（直営）'!#REF!,'（新設）照明器具'!$B$5:$C$1990,2,FALSE),IF('部屋別効果（直）'!I834="撤去",VLOOKUP('施設リストA-1（直営）'!#REF!,'（既設）調査結果'!$B$5:$C$1998,2,FALSE),0))</f>
        <v>#REF!</v>
      </c>
      <c r="K834" s="29" t="e">
        <f>'施設リストA-1（直営）'!#REF!</f>
        <v>#REF!</v>
      </c>
      <c r="L834" s="29" t="e">
        <f>'施設リストA-1（直営）'!#REF!</f>
        <v>#REF!</v>
      </c>
      <c r="M834" s="30" t="e">
        <f>IF(L834="新設",VLOOKUP('施設リストA-1（直営）'!#REF!,'（新設）照明器具'!$B$5:$C$1990,2,FALSE),IF('部屋別効果（直）'!L834="撤去",VLOOKUP('施設リストA-1（直営）'!#REF!,'（既設）調査結果'!$B$5:$C$1998,2,FALSE),0))</f>
        <v>#REF!</v>
      </c>
      <c r="N834" s="29" t="e">
        <f>'施設リストA-1（直営）'!#REF!</f>
        <v>#REF!</v>
      </c>
      <c r="O834" s="29" t="e">
        <f>'施設リストA-1（直営）'!#REF!</f>
        <v>#REF!</v>
      </c>
      <c r="P834" s="30" t="e">
        <f>IF(O834="新設",VLOOKUP('施設リストA-1（直営）'!#REF!,'（新設）照明器具'!$B$5:$C$1990,2,FALSE),IF('部屋別効果（直）'!O834="撤去",VLOOKUP('施設リストA-1（直営）'!#REF!,'（既設）調査結果'!$B$5:$C$1998,2,FALSE),0))</f>
        <v>#REF!</v>
      </c>
      <c r="Q834" s="29" t="e">
        <f>'施設リストA-1（直営）'!#REF!</f>
        <v>#REF!</v>
      </c>
      <c r="R834" s="29" t="e">
        <f>'施設リストA-1（直営）'!#REF!</f>
        <v>#REF!</v>
      </c>
      <c r="S834" s="30" t="e">
        <f>IF(R834="新設",VLOOKUP('施設リストA-1（直営）'!#REF!,'（新設）照明器具'!$B$5:$C$1990,2,FALSE),IF('部屋別効果（直）'!R834="撤去",VLOOKUP('施設リストA-1（直営）'!#REF!,'（既設）調査結果'!$B$5:$C$1998,2,FALSE),0))</f>
        <v>#REF!</v>
      </c>
      <c r="T834" s="29" t="e">
        <f>'施設リストA-1（直営）'!#REF!</f>
        <v>#REF!</v>
      </c>
      <c r="U834" s="29" t="e">
        <f>'施設リストA-1（直営）'!#REF!</f>
        <v>#REF!</v>
      </c>
      <c r="V834" s="30" t="e">
        <f>IF(U834="新設",VLOOKUP('施設リストA-1（直営）'!#REF!,'（新設）照明器具'!$B$5:$C$1990,2,FALSE),IF('部屋別効果（直）'!U834="撤去",VLOOKUP('施設リストA-1（直営）'!#REF!,'（既設）調査結果'!$B$5:$C$1998,2,FALSE),0))</f>
        <v>#REF!</v>
      </c>
      <c r="W834" s="29" t="e">
        <f>'施設リストA-1（直営）'!#REF!</f>
        <v>#REF!</v>
      </c>
      <c r="X834" s="29" t="e">
        <f>'施設リストA-1（直営）'!#REF!</f>
        <v>#REF!</v>
      </c>
      <c r="Y834" s="30" t="e">
        <f>IF(X834="新設",VLOOKUP('施設リストA-1（直営）'!#REF!,'（新設）照明器具'!$B$5:$C$1990,2,FALSE),IF('部屋別効果（直）'!X834="撤去",VLOOKUP('施設リストA-1（直営）'!#REF!,'（既設）調査結果'!$B$5:$C$1998,2,FALSE),0))</f>
        <v>#REF!</v>
      </c>
      <c r="Z834" s="29" t="e">
        <f>'施設リストA-1（直営）'!#REF!</f>
        <v>#REF!</v>
      </c>
      <c r="AA834" s="29" t="e">
        <f>'施設リストA-1（直営）'!#REF!</f>
        <v>#REF!</v>
      </c>
      <c r="AB834" s="30" t="e">
        <f>IF(AA834="新設",VLOOKUP('施設リストA-1（直営）'!#REF!,'（新設）照明器具'!$B$5:$C$1990,2,FALSE),IF('部屋別効果（直）'!AA834="撤去",VLOOKUP('施設リストA-1（直営）'!#REF!,'（既設）調査結果'!$B$5:$C$1998,2,FALSE),0))</f>
        <v>#REF!</v>
      </c>
      <c r="AC834" s="29" t="e">
        <f>'施設リストA-1（直営）'!#REF!</f>
        <v>#REF!</v>
      </c>
      <c r="AD834" s="29" t="e">
        <f>'施設リストA-1（直営）'!#REF!</f>
        <v>#REF!</v>
      </c>
      <c r="AE834" s="30" t="e">
        <f>IF(AD834="新設",VLOOKUP('施設リストA-1（直営）'!#REF!,'（新設）照明器具'!$B$5:$C$1990,2,FALSE),IF('部屋別効果（直）'!AD834="撤去",VLOOKUP('施設リストA-1（直営）'!#REF!,'（既設）調査結果'!$B$5:$C$1998,2,FALSE),0))</f>
        <v>#REF!</v>
      </c>
      <c r="AF834" s="29" t="e">
        <f>'施設リストA-1（直営）'!#REF!</f>
        <v>#REF!</v>
      </c>
      <c r="AG834" s="29" t="e">
        <f>'施設リストA-1（直営）'!#REF!</f>
        <v>#REF!</v>
      </c>
      <c r="AH834" s="30" t="e">
        <f>IF(AG834="新設",VLOOKUP('施設リストA-1（直営）'!#REF!,'（新設）照明器具'!$B$5:$C$1990,2,FALSE),IF('部屋別効果（直）'!AG834="撤去",VLOOKUP('施設リストA-1（直営）'!#REF!,'（既設）調査結果'!$B$5:$C$1998,2,FALSE),0))</f>
        <v>#REF!</v>
      </c>
      <c r="AI834" s="29" t="e">
        <f>'施設リストA-1（直営）'!#REF!</f>
        <v>#REF!</v>
      </c>
      <c r="AJ834" s="29" t="e">
        <f>'施設リストA-1（直営）'!#REF!</f>
        <v>#REF!</v>
      </c>
      <c r="AK834" s="30" t="e">
        <f>IF(AJ834="新設",VLOOKUP('施設リストA-1（直営）'!#REF!,'（新設）照明器具'!$B$5:$C$1990,2,FALSE),IF('部屋別効果（直）'!AJ834="撤去",VLOOKUP('施設リストA-1（直営）'!#REF!,'（既設）調査結果'!$B$5:$C$1998,2,FALSE),0))</f>
        <v>#REF!</v>
      </c>
      <c r="AL834" s="29" t="e">
        <f>'施設リストA-1（直営）'!#REF!</f>
        <v>#REF!</v>
      </c>
    </row>
    <row r="835" spans="1:38" customFormat="1">
      <c r="A835" s="94"/>
      <c r="B835" s="16" t="e">
        <f>'施設リストA-1（直営）'!#REF!</f>
        <v>#REF!</v>
      </c>
      <c r="C835" s="14" t="e">
        <f>'施設リストA-1（直営）'!#REF!</f>
        <v>#REF!</v>
      </c>
      <c r="D835" s="94" t="e">
        <f>'施設リストA-1（直営）'!#REF!</f>
        <v>#REF!</v>
      </c>
      <c r="E835" s="20" t="e">
        <f>'施設リストA-1（直営）'!#REF!</f>
        <v>#REF!</v>
      </c>
      <c r="F835" s="20" t="e">
        <f>'施設リストA-1（直営）'!#REF!</f>
        <v>#REF!</v>
      </c>
      <c r="G835" s="13" t="e">
        <f>'施設リストA-1（直営）'!#REF!</f>
        <v>#REF!</v>
      </c>
      <c r="H835" s="28" t="e">
        <f t="shared" si="12"/>
        <v>#REF!</v>
      </c>
      <c r="I835" s="29" t="e">
        <f>'施設リストA-1（直営）'!#REF!</f>
        <v>#REF!</v>
      </c>
      <c r="J835" s="30" t="e">
        <f>IF(I835="新設",VLOOKUP('施設リストA-1（直営）'!#REF!,'（新設）照明器具'!$B$5:$C$1990,2,FALSE),IF('部屋別効果（直）'!I835="撤去",VLOOKUP('施設リストA-1（直営）'!#REF!,'（既設）調査結果'!$B$5:$C$1998,2,FALSE),0))</f>
        <v>#REF!</v>
      </c>
      <c r="K835" s="29" t="e">
        <f>'施設リストA-1（直営）'!#REF!</f>
        <v>#REF!</v>
      </c>
      <c r="L835" s="29" t="e">
        <f>'施設リストA-1（直営）'!#REF!</f>
        <v>#REF!</v>
      </c>
      <c r="M835" s="30" t="e">
        <f>IF(L835="新設",VLOOKUP('施設リストA-1（直営）'!#REF!,'（新設）照明器具'!$B$5:$C$1990,2,FALSE),IF('部屋別効果（直）'!L835="撤去",VLOOKUP('施設リストA-1（直営）'!#REF!,'（既設）調査結果'!$B$5:$C$1998,2,FALSE),0))</f>
        <v>#REF!</v>
      </c>
      <c r="N835" s="29" t="e">
        <f>'施設リストA-1（直営）'!#REF!</f>
        <v>#REF!</v>
      </c>
      <c r="O835" s="29" t="e">
        <f>'施設リストA-1（直営）'!#REF!</f>
        <v>#REF!</v>
      </c>
      <c r="P835" s="30" t="e">
        <f>IF(O835="新設",VLOOKUP('施設リストA-1（直営）'!#REF!,'（新設）照明器具'!$B$5:$C$1990,2,FALSE),IF('部屋別効果（直）'!O835="撤去",VLOOKUP('施設リストA-1（直営）'!#REF!,'（既設）調査結果'!$B$5:$C$1998,2,FALSE),0))</f>
        <v>#REF!</v>
      </c>
      <c r="Q835" s="29" t="e">
        <f>'施設リストA-1（直営）'!#REF!</f>
        <v>#REF!</v>
      </c>
      <c r="R835" s="29" t="e">
        <f>'施設リストA-1（直営）'!#REF!</f>
        <v>#REF!</v>
      </c>
      <c r="S835" s="30" t="e">
        <f>IF(R835="新設",VLOOKUP('施設リストA-1（直営）'!#REF!,'（新設）照明器具'!$B$5:$C$1990,2,FALSE),IF('部屋別効果（直）'!R835="撤去",VLOOKUP('施設リストA-1（直営）'!#REF!,'（既設）調査結果'!$B$5:$C$1998,2,FALSE),0))</f>
        <v>#REF!</v>
      </c>
      <c r="T835" s="29" t="e">
        <f>'施設リストA-1（直営）'!#REF!</f>
        <v>#REF!</v>
      </c>
      <c r="U835" s="29" t="e">
        <f>'施設リストA-1（直営）'!#REF!</f>
        <v>#REF!</v>
      </c>
      <c r="V835" s="30" t="e">
        <f>IF(U835="新設",VLOOKUP('施設リストA-1（直営）'!#REF!,'（新設）照明器具'!$B$5:$C$1990,2,FALSE),IF('部屋別効果（直）'!U835="撤去",VLOOKUP('施設リストA-1（直営）'!#REF!,'（既設）調査結果'!$B$5:$C$1998,2,FALSE),0))</f>
        <v>#REF!</v>
      </c>
      <c r="W835" s="29" t="e">
        <f>'施設リストA-1（直営）'!#REF!</f>
        <v>#REF!</v>
      </c>
      <c r="X835" s="29" t="e">
        <f>'施設リストA-1（直営）'!#REF!</f>
        <v>#REF!</v>
      </c>
      <c r="Y835" s="30" t="e">
        <f>IF(X835="新設",VLOOKUP('施設リストA-1（直営）'!#REF!,'（新設）照明器具'!$B$5:$C$1990,2,FALSE),IF('部屋別効果（直）'!X835="撤去",VLOOKUP('施設リストA-1（直営）'!#REF!,'（既設）調査結果'!$B$5:$C$1998,2,FALSE),0))</f>
        <v>#REF!</v>
      </c>
      <c r="Z835" s="29" t="e">
        <f>'施設リストA-1（直営）'!#REF!</f>
        <v>#REF!</v>
      </c>
      <c r="AA835" s="29" t="e">
        <f>'施設リストA-1（直営）'!#REF!</f>
        <v>#REF!</v>
      </c>
      <c r="AB835" s="30" t="e">
        <f>IF(AA835="新設",VLOOKUP('施設リストA-1（直営）'!#REF!,'（新設）照明器具'!$B$5:$C$1990,2,FALSE),IF('部屋別効果（直）'!AA835="撤去",VLOOKUP('施設リストA-1（直営）'!#REF!,'（既設）調査結果'!$B$5:$C$1998,2,FALSE),0))</f>
        <v>#REF!</v>
      </c>
      <c r="AC835" s="29" t="e">
        <f>'施設リストA-1（直営）'!#REF!</f>
        <v>#REF!</v>
      </c>
      <c r="AD835" s="29" t="e">
        <f>'施設リストA-1（直営）'!#REF!</f>
        <v>#REF!</v>
      </c>
      <c r="AE835" s="30" t="e">
        <f>IF(AD835="新設",VLOOKUP('施設リストA-1（直営）'!#REF!,'（新設）照明器具'!$B$5:$C$1990,2,FALSE),IF('部屋別効果（直）'!AD835="撤去",VLOOKUP('施設リストA-1（直営）'!#REF!,'（既設）調査結果'!$B$5:$C$1998,2,FALSE),0))</f>
        <v>#REF!</v>
      </c>
      <c r="AF835" s="29" t="e">
        <f>'施設リストA-1（直営）'!#REF!</f>
        <v>#REF!</v>
      </c>
      <c r="AG835" s="29" t="e">
        <f>'施設リストA-1（直営）'!#REF!</f>
        <v>#REF!</v>
      </c>
      <c r="AH835" s="30" t="e">
        <f>IF(AG835="新設",VLOOKUP('施設リストA-1（直営）'!#REF!,'（新設）照明器具'!$B$5:$C$1990,2,FALSE),IF('部屋別効果（直）'!AG835="撤去",VLOOKUP('施設リストA-1（直営）'!#REF!,'（既設）調査結果'!$B$5:$C$1998,2,FALSE),0))</f>
        <v>#REF!</v>
      </c>
      <c r="AI835" s="29" t="e">
        <f>'施設リストA-1（直営）'!#REF!</f>
        <v>#REF!</v>
      </c>
      <c r="AJ835" s="29" t="e">
        <f>'施設リストA-1（直営）'!#REF!</f>
        <v>#REF!</v>
      </c>
      <c r="AK835" s="30" t="e">
        <f>IF(AJ835="新設",VLOOKUP('施設リストA-1（直営）'!#REF!,'（新設）照明器具'!$B$5:$C$1990,2,FALSE),IF('部屋別効果（直）'!AJ835="撤去",VLOOKUP('施設リストA-1（直営）'!#REF!,'（既設）調査結果'!$B$5:$C$1998,2,FALSE),0))</f>
        <v>#REF!</v>
      </c>
      <c r="AL835" s="29" t="e">
        <f>'施設リストA-1（直営）'!#REF!</f>
        <v>#REF!</v>
      </c>
    </row>
    <row r="836" spans="1:38" customFormat="1">
      <c r="A836" s="94"/>
      <c r="B836" s="16" t="e">
        <f>'施設リストA-1（直営）'!#REF!</f>
        <v>#REF!</v>
      </c>
      <c r="C836" s="14" t="e">
        <f>'施設リストA-1（直営）'!#REF!</f>
        <v>#REF!</v>
      </c>
      <c r="D836" s="94" t="e">
        <f>'施設リストA-1（直営）'!#REF!</f>
        <v>#REF!</v>
      </c>
      <c r="E836" s="20" t="e">
        <f>'施設リストA-1（直営）'!#REF!</f>
        <v>#REF!</v>
      </c>
      <c r="F836" s="20" t="e">
        <f>'施設リストA-1（直営）'!#REF!</f>
        <v>#REF!</v>
      </c>
      <c r="G836" s="13" t="e">
        <f>'施設リストA-1（直営）'!#REF!</f>
        <v>#REF!</v>
      </c>
      <c r="H836" s="28" t="e">
        <f t="shared" si="12"/>
        <v>#REF!</v>
      </c>
      <c r="I836" s="29" t="e">
        <f>'施設リストA-1（直営）'!#REF!</f>
        <v>#REF!</v>
      </c>
      <c r="J836" s="30" t="e">
        <f>IF(I836="新設",VLOOKUP('施設リストA-1（直営）'!#REF!,'（新設）照明器具'!$B$5:$C$1990,2,FALSE),IF('部屋別効果（直）'!I836="撤去",VLOOKUP('施設リストA-1（直営）'!#REF!,'（既設）調査結果'!$B$5:$C$1998,2,FALSE),0))</f>
        <v>#REF!</v>
      </c>
      <c r="K836" s="29" t="e">
        <f>'施設リストA-1（直営）'!#REF!</f>
        <v>#REF!</v>
      </c>
      <c r="L836" s="29" t="e">
        <f>'施設リストA-1（直営）'!#REF!</f>
        <v>#REF!</v>
      </c>
      <c r="M836" s="30" t="e">
        <f>IF(L836="新設",VLOOKUP('施設リストA-1（直営）'!#REF!,'（新設）照明器具'!$B$5:$C$1990,2,FALSE),IF('部屋別効果（直）'!L836="撤去",VLOOKUP('施設リストA-1（直営）'!#REF!,'（既設）調査結果'!$B$5:$C$1998,2,FALSE),0))</f>
        <v>#REF!</v>
      </c>
      <c r="N836" s="29" t="e">
        <f>'施設リストA-1（直営）'!#REF!</f>
        <v>#REF!</v>
      </c>
      <c r="O836" s="29" t="e">
        <f>'施設リストA-1（直営）'!#REF!</f>
        <v>#REF!</v>
      </c>
      <c r="P836" s="30" t="e">
        <f>IF(O836="新設",VLOOKUP('施設リストA-1（直営）'!#REF!,'（新設）照明器具'!$B$5:$C$1990,2,FALSE),IF('部屋別効果（直）'!O836="撤去",VLOOKUP('施設リストA-1（直営）'!#REF!,'（既設）調査結果'!$B$5:$C$1998,2,FALSE),0))</f>
        <v>#REF!</v>
      </c>
      <c r="Q836" s="29" t="e">
        <f>'施設リストA-1（直営）'!#REF!</f>
        <v>#REF!</v>
      </c>
      <c r="R836" s="29" t="e">
        <f>'施設リストA-1（直営）'!#REF!</f>
        <v>#REF!</v>
      </c>
      <c r="S836" s="30" t="e">
        <f>IF(R836="新設",VLOOKUP('施設リストA-1（直営）'!#REF!,'（新設）照明器具'!$B$5:$C$1990,2,FALSE),IF('部屋別効果（直）'!R836="撤去",VLOOKUP('施設リストA-1（直営）'!#REF!,'（既設）調査結果'!$B$5:$C$1998,2,FALSE),0))</f>
        <v>#REF!</v>
      </c>
      <c r="T836" s="29" t="e">
        <f>'施設リストA-1（直営）'!#REF!</f>
        <v>#REF!</v>
      </c>
      <c r="U836" s="29" t="e">
        <f>'施設リストA-1（直営）'!#REF!</f>
        <v>#REF!</v>
      </c>
      <c r="V836" s="30" t="e">
        <f>IF(U836="新設",VLOOKUP('施設リストA-1（直営）'!#REF!,'（新設）照明器具'!$B$5:$C$1990,2,FALSE),IF('部屋別効果（直）'!U836="撤去",VLOOKUP('施設リストA-1（直営）'!#REF!,'（既設）調査結果'!$B$5:$C$1998,2,FALSE),0))</f>
        <v>#REF!</v>
      </c>
      <c r="W836" s="29" t="e">
        <f>'施設リストA-1（直営）'!#REF!</f>
        <v>#REF!</v>
      </c>
      <c r="X836" s="29" t="e">
        <f>'施設リストA-1（直営）'!#REF!</f>
        <v>#REF!</v>
      </c>
      <c r="Y836" s="30" t="e">
        <f>IF(X836="新設",VLOOKUP('施設リストA-1（直営）'!#REF!,'（新設）照明器具'!$B$5:$C$1990,2,FALSE),IF('部屋別効果（直）'!X836="撤去",VLOOKUP('施設リストA-1（直営）'!#REF!,'（既設）調査結果'!$B$5:$C$1998,2,FALSE),0))</f>
        <v>#REF!</v>
      </c>
      <c r="Z836" s="29" t="e">
        <f>'施設リストA-1（直営）'!#REF!</f>
        <v>#REF!</v>
      </c>
      <c r="AA836" s="29" t="e">
        <f>'施設リストA-1（直営）'!#REF!</f>
        <v>#REF!</v>
      </c>
      <c r="AB836" s="30" t="e">
        <f>IF(AA836="新設",VLOOKUP('施設リストA-1（直営）'!#REF!,'（新設）照明器具'!$B$5:$C$1990,2,FALSE),IF('部屋別効果（直）'!AA836="撤去",VLOOKUP('施設リストA-1（直営）'!#REF!,'（既設）調査結果'!$B$5:$C$1998,2,FALSE),0))</f>
        <v>#REF!</v>
      </c>
      <c r="AC836" s="29" t="e">
        <f>'施設リストA-1（直営）'!#REF!</f>
        <v>#REF!</v>
      </c>
      <c r="AD836" s="29" t="e">
        <f>'施設リストA-1（直営）'!#REF!</f>
        <v>#REF!</v>
      </c>
      <c r="AE836" s="30" t="e">
        <f>IF(AD836="新設",VLOOKUP('施設リストA-1（直営）'!#REF!,'（新設）照明器具'!$B$5:$C$1990,2,FALSE),IF('部屋別効果（直）'!AD836="撤去",VLOOKUP('施設リストA-1（直営）'!#REF!,'（既設）調査結果'!$B$5:$C$1998,2,FALSE),0))</f>
        <v>#REF!</v>
      </c>
      <c r="AF836" s="29" t="e">
        <f>'施設リストA-1（直営）'!#REF!</f>
        <v>#REF!</v>
      </c>
      <c r="AG836" s="29" t="e">
        <f>'施設リストA-1（直営）'!#REF!</f>
        <v>#REF!</v>
      </c>
      <c r="AH836" s="30" t="e">
        <f>IF(AG836="新設",VLOOKUP('施設リストA-1（直営）'!#REF!,'（新設）照明器具'!$B$5:$C$1990,2,FALSE),IF('部屋別効果（直）'!AG836="撤去",VLOOKUP('施設リストA-1（直営）'!#REF!,'（既設）調査結果'!$B$5:$C$1998,2,FALSE),0))</f>
        <v>#REF!</v>
      </c>
      <c r="AI836" s="29" t="e">
        <f>'施設リストA-1（直営）'!#REF!</f>
        <v>#REF!</v>
      </c>
      <c r="AJ836" s="29" t="e">
        <f>'施設リストA-1（直営）'!#REF!</f>
        <v>#REF!</v>
      </c>
      <c r="AK836" s="30" t="e">
        <f>IF(AJ836="新設",VLOOKUP('施設リストA-1（直営）'!#REF!,'（新設）照明器具'!$B$5:$C$1990,2,FALSE),IF('部屋別効果（直）'!AJ836="撤去",VLOOKUP('施設リストA-1（直営）'!#REF!,'（既設）調査結果'!$B$5:$C$1998,2,FALSE),0))</f>
        <v>#REF!</v>
      </c>
      <c r="AL836" s="29" t="e">
        <f>'施設リストA-1（直営）'!#REF!</f>
        <v>#REF!</v>
      </c>
    </row>
    <row r="837" spans="1:38" customFormat="1">
      <c r="A837" s="94"/>
      <c r="B837" s="16" t="e">
        <f>'施設リストA-1（直営）'!#REF!</f>
        <v>#REF!</v>
      </c>
      <c r="C837" s="14" t="e">
        <f>'施設リストA-1（直営）'!#REF!</f>
        <v>#REF!</v>
      </c>
      <c r="D837" s="94" t="e">
        <f>'施設リストA-1（直営）'!#REF!</f>
        <v>#REF!</v>
      </c>
      <c r="E837" s="20" t="e">
        <f>'施設リストA-1（直営）'!#REF!</f>
        <v>#REF!</v>
      </c>
      <c r="F837" s="20" t="e">
        <f>'施設リストA-1（直営）'!#REF!</f>
        <v>#REF!</v>
      </c>
      <c r="G837" s="13" t="e">
        <f>'施設リストA-1（直営）'!#REF!</f>
        <v>#REF!</v>
      </c>
      <c r="H837" s="28" t="e">
        <f t="shared" si="12"/>
        <v>#REF!</v>
      </c>
      <c r="I837" s="29" t="e">
        <f>'施設リストA-1（直営）'!#REF!</f>
        <v>#REF!</v>
      </c>
      <c r="J837" s="30" t="e">
        <f>IF(I837="新設",VLOOKUP('施設リストA-1（直営）'!#REF!,'（新設）照明器具'!$B$5:$C$1990,2,FALSE),IF('部屋別効果（直）'!I837="撤去",VLOOKUP('施設リストA-1（直営）'!#REF!,'（既設）調査結果'!$B$5:$C$1998,2,FALSE),0))</f>
        <v>#REF!</v>
      </c>
      <c r="K837" s="29" t="e">
        <f>'施設リストA-1（直営）'!#REF!</f>
        <v>#REF!</v>
      </c>
      <c r="L837" s="29" t="e">
        <f>'施設リストA-1（直営）'!#REF!</f>
        <v>#REF!</v>
      </c>
      <c r="M837" s="30" t="e">
        <f>IF(L837="新設",VLOOKUP('施設リストA-1（直営）'!#REF!,'（新設）照明器具'!$B$5:$C$1990,2,FALSE),IF('部屋別効果（直）'!L837="撤去",VLOOKUP('施設リストA-1（直営）'!#REF!,'（既設）調査結果'!$B$5:$C$1998,2,FALSE),0))</f>
        <v>#REF!</v>
      </c>
      <c r="N837" s="29" t="e">
        <f>'施設リストA-1（直営）'!#REF!</f>
        <v>#REF!</v>
      </c>
      <c r="O837" s="29" t="e">
        <f>'施設リストA-1（直営）'!#REF!</f>
        <v>#REF!</v>
      </c>
      <c r="P837" s="30" t="e">
        <f>IF(O837="新設",VLOOKUP('施設リストA-1（直営）'!#REF!,'（新設）照明器具'!$B$5:$C$1990,2,FALSE),IF('部屋別効果（直）'!O837="撤去",VLOOKUP('施設リストA-1（直営）'!#REF!,'（既設）調査結果'!$B$5:$C$1998,2,FALSE),0))</f>
        <v>#REF!</v>
      </c>
      <c r="Q837" s="29" t="e">
        <f>'施設リストA-1（直営）'!#REF!</f>
        <v>#REF!</v>
      </c>
      <c r="R837" s="29" t="e">
        <f>'施設リストA-1（直営）'!#REF!</f>
        <v>#REF!</v>
      </c>
      <c r="S837" s="30" t="e">
        <f>IF(R837="新設",VLOOKUP('施設リストA-1（直営）'!#REF!,'（新設）照明器具'!$B$5:$C$1990,2,FALSE),IF('部屋別効果（直）'!R837="撤去",VLOOKUP('施設リストA-1（直営）'!#REF!,'（既設）調査結果'!$B$5:$C$1998,2,FALSE),0))</f>
        <v>#REF!</v>
      </c>
      <c r="T837" s="29" t="e">
        <f>'施設リストA-1（直営）'!#REF!</f>
        <v>#REF!</v>
      </c>
      <c r="U837" s="29" t="e">
        <f>'施設リストA-1（直営）'!#REF!</f>
        <v>#REF!</v>
      </c>
      <c r="V837" s="30" t="e">
        <f>IF(U837="新設",VLOOKUP('施設リストA-1（直営）'!#REF!,'（新設）照明器具'!$B$5:$C$1990,2,FALSE),IF('部屋別効果（直）'!U837="撤去",VLOOKUP('施設リストA-1（直営）'!#REF!,'（既設）調査結果'!$B$5:$C$1998,2,FALSE),0))</f>
        <v>#REF!</v>
      </c>
      <c r="W837" s="29" t="e">
        <f>'施設リストA-1（直営）'!#REF!</f>
        <v>#REF!</v>
      </c>
      <c r="X837" s="29" t="e">
        <f>'施設リストA-1（直営）'!#REF!</f>
        <v>#REF!</v>
      </c>
      <c r="Y837" s="30" t="e">
        <f>IF(X837="新設",VLOOKUP('施設リストA-1（直営）'!#REF!,'（新設）照明器具'!$B$5:$C$1990,2,FALSE),IF('部屋別効果（直）'!X837="撤去",VLOOKUP('施設リストA-1（直営）'!#REF!,'（既設）調査結果'!$B$5:$C$1998,2,FALSE),0))</f>
        <v>#REF!</v>
      </c>
      <c r="Z837" s="29" t="e">
        <f>'施設リストA-1（直営）'!#REF!</f>
        <v>#REF!</v>
      </c>
      <c r="AA837" s="29" t="e">
        <f>'施設リストA-1（直営）'!#REF!</f>
        <v>#REF!</v>
      </c>
      <c r="AB837" s="30" t="e">
        <f>IF(AA837="新設",VLOOKUP('施設リストA-1（直営）'!#REF!,'（新設）照明器具'!$B$5:$C$1990,2,FALSE),IF('部屋別効果（直）'!AA837="撤去",VLOOKUP('施設リストA-1（直営）'!#REF!,'（既設）調査結果'!$B$5:$C$1998,2,FALSE),0))</f>
        <v>#REF!</v>
      </c>
      <c r="AC837" s="29" t="e">
        <f>'施設リストA-1（直営）'!#REF!</f>
        <v>#REF!</v>
      </c>
      <c r="AD837" s="29" t="e">
        <f>'施設リストA-1（直営）'!#REF!</f>
        <v>#REF!</v>
      </c>
      <c r="AE837" s="30" t="e">
        <f>IF(AD837="新設",VLOOKUP('施設リストA-1（直営）'!#REF!,'（新設）照明器具'!$B$5:$C$1990,2,FALSE),IF('部屋別効果（直）'!AD837="撤去",VLOOKUP('施設リストA-1（直営）'!#REF!,'（既設）調査結果'!$B$5:$C$1998,2,FALSE),0))</f>
        <v>#REF!</v>
      </c>
      <c r="AF837" s="29" t="e">
        <f>'施設リストA-1（直営）'!#REF!</f>
        <v>#REF!</v>
      </c>
      <c r="AG837" s="29" t="e">
        <f>'施設リストA-1（直営）'!#REF!</f>
        <v>#REF!</v>
      </c>
      <c r="AH837" s="30" t="e">
        <f>IF(AG837="新設",VLOOKUP('施設リストA-1（直営）'!#REF!,'（新設）照明器具'!$B$5:$C$1990,2,FALSE),IF('部屋別効果（直）'!AG837="撤去",VLOOKUP('施設リストA-1（直営）'!#REF!,'（既設）調査結果'!$B$5:$C$1998,2,FALSE),0))</f>
        <v>#REF!</v>
      </c>
      <c r="AI837" s="29" t="e">
        <f>'施設リストA-1（直営）'!#REF!</f>
        <v>#REF!</v>
      </c>
      <c r="AJ837" s="29" t="e">
        <f>'施設リストA-1（直営）'!#REF!</f>
        <v>#REF!</v>
      </c>
      <c r="AK837" s="30" t="e">
        <f>IF(AJ837="新設",VLOOKUP('施設リストA-1（直営）'!#REF!,'（新設）照明器具'!$B$5:$C$1990,2,FALSE),IF('部屋別効果（直）'!AJ837="撤去",VLOOKUP('施設リストA-1（直営）'!#REF!,'（既設）調査結果'!$B$5:$C$1998,2,FALSE),0))</f>
        <v>#REF!</v>
      </c>
      <c r="AL837" s="29" t="e">
        <f>'施設リストA-1（直営）'!#REF!</f>
        <v>#REF!</v>
      </c>
    </row>
    <row r="838" spans="1:38" customFormat="1">
      <c r="A838" s="94"/>
      <c r="B838" s="16" t="e">
        <f>'施設リストA-1（直営）'!#REF!</f>
        <v>#REF!</v>
      </c>
      <c r="C838" s="14" t="e">
        <f>'施設リストA-1（直営）'!#REF!</f>
        <v>#REF!</v>
      </c>
      <c r="D838" s="94" t="e">
        <f>'施設リストA-1（直営）'!#REF!</f>
        <v>#REF!</v>
      </c>
      <c r="E838" s="20" t="e">
        <f>'施設リストA-1（直営）'!#REF!</f>
        <v>#REF!</v>
      </c>
      <c r="F838" s="20" t="e">
        <f>'施設リストA-1（直営）'!#REF!</f>
        <v>#REF!</v>
      </c>
      <c r="G838" s="13" t="e">
        <f>'施設リストA-1（直営）'!#REF!</f>
        <v>#REF!</v>
      </c>
      <c r="H838" s="28" t="e">
        <f t="shared" si="12"/>
        <v>#REF!</v>
      </c>
      <c r="I838" s="29" t="e">
        <f>'施設リストA-1（直営）'!#REF!</f>
        <v>#REF!</v>
      </c>
      <c r="J838" s="30" t="e">
        <f>IF(I838="新設",VLOOKUP('施設リストA-1（直営）'!#REF!,'（新設）照明器具'!$B$5:$C$1990,2,FALSE),IF('部屋別効果（直）'!I838="撤去",VLOOKUP('施設リストA-1（直営）'!#REF!,'（既設）調査結果'!$B$5:$C$1998,2,FALSE),0))</f>
        <v>#REF!</v>
      </c>
      <c r="K838" s="29" t="e">
        <f>'施設リストA-1（直営）'!#REF!</f>
        <v>#REF!</v>
      </c>
      <c r="L838" s="29" t="e">
        <f>'施設リストA-1（直営）'!#REF!</f>
        <v>#REF!</v>
      </c>
      <c r="M838" s="30" t="e">
        <f>IF(L838="新設",VLOOKUP('施設リストA-1（直営）'!#REF!,'（新設）照明器具'!$B$5:$C$1990,2,FALSE),IF('部屋別効果（直）'!L838="撤去",VLOOKUP('施設リストA-1（直営）'!#REF!,'（既設）調査結果'!$B$5:$C$1998,2,FALSE),0))</f>
        <v>#REF!</v>
      </c>
      <c r="N838" s="29" t="e">
        <f>'施設リストA-1（直営）'!#REF!</f>
        <v>#REF!</v>
      </c>
      <c r="O838" s="29" t="e">
        <f>'施設リストA-1（直営）'!#REF!</f>
        <v>#REF!</v>
      </c>
      <c r="P838" s="30" t="e">
        <f>IF(O838="新設",VLOOKUP('施設リストA-1（直営）'!#REF!,'（新設）照明器具'!$B$5:$C$1990,2,FALSE),IF('部屋別効果（直）'!O838="撤去",VLOOKUP('施設リストA-1（直営）'!#REF!,'（既設）調査結果'!$B$5:$C$1998,2,FALSE),0))</f>
        <v>#REF!</v>
      </c>
      <c r="Q838" s="29" t="e">
        <f>'施設リストA-1（直営）'!#REF!</f>
        <v>#REF!</v>
      </c>
      <c r="R838" s="29" t="e">
        <f>'施設リストA-1（直営）'!#REF!</f>
        <v>#REF!</v>
      </c>
      <c r="S838" s="30" t="e">
        <f>IF(R838="新設",VLOOKUP('施設リストA-1（直営）'!#REF!,'（新設）照明器具'!$B$5:$C$1990,2,FALSE),IF('部屋別効果（直）'!R838="撤去",VLOOKUP('施設リストA-1（直営）'!#REF!,'（既設）調査結果'!$B$5:$C$1998,2,FALSE),0))</f>
        <v>#REF!</v>
      </c>
      <c r="T838" s="29" t="e">
        <f>'施設リストA-1（直営）'!#REF!</f>
        <v>#REF!</v>
      </c>
      <c r="U838" s="29" t="e">
        <f>'施設リストA-1（直営）'!#REF!</f>
        <v>#REF!</v>
      </c>
      <c r="V838" s="30" t="e">
        <f>IF(U838="新設",VLOOKUP('施設リストA-1（直営）'!#REF!,'（新設）照明器具'!$B$5:$C$1990,2,FALSE),IF('部屋別効果（直）'!U838="撤去",VLOOKUP('施設リストA-1（直営）'!#REF!,'（既設）調査結果'!$B$5:$C$1998,2,FALSE),0))</f>
        <v>#REF!</v>
      </c>
      <c r="W838" s="29" t="e">
        <f>'施設リストA-1（直営）'!#REF!</f>
        <v>#REF!</v>
      </c>
      <c r="X838" s="29" t="e">
        <f>'施設リストA-1（直営）'!#REF!</f>
        <v>#REF!</v>
      </c>
      <c r="Y838" s="30" t="e">
        <f>IF(X838="新設",VLOOKUP('施設リストA-1（直営）'!#REF!,'（新設）照明器具'!$B$5:$C$1990,2,FALSE),IF('部屋別効果（直）'!X838="撤去",VLOOKUP('施設リストA-1（直営）'!#REF!,'（既設）調査結果'!$B$5:$C$1998,2,FALSE),0))</f>
        <v>#REF!</v>
      </c>
      <c r="Z838" s="29" t="e">
        <f>'施設リストA-1（直営）'!#REF!</f>
        <v>#REF!</v>
      </c>
      <c r="AA838" s="29" t="e">
        <f>'施設リストA-1（直営）'!#REF!</f>
        <v>#REF!</v>
      </c>
      <c r="AB838" s="30" t="e">
        <f>IF(AA838="新設",VLOOKUP('施設リストA-1（直営）'!#REF!,'（新設）照明器具'!$B$5:$C$1990,2,FALSE),IF('部屋別効果（直）'!AA838="撤去",VLOOKUP('施設リストA-1（直営）'!#REF!,'（既設）調査結果'!$B$5:$C$1998,2,FALSE),0))</f>
        <v>#REF!</v>
      </c>
      <c r="AC838" s="29" t="e">
        <f>'施設リストA-1（直営）'!#REF!</f>
        <v>#REF!</v>
      </c>
      <c r="AD838" s="29" t="e">
        <f>'施設リストA-1（直営）'!#REF!</f>
        <v>#REF!</v>
      </c>
      <c r="AE838" s="30" t="e">
        <f>IF(AD838="新設",VLOOKUP('施設リストA-1（直営）'!#REF!,'（新設）照明器具'!$B$5:$C$1990,2,FALSE),IF('部屋別効果（直）'!AD838="撤去",VLOOKUP('施設リストA-1（直営）'!#REF!,'（既設）調査結果'!$B$5:$C$1998,2,FALSE),0))</f>
        <v>#REF!</v>
      </c>
      <c r="AF838" s="29" t="e">
        <f>'施設リストA-1（直営）'!#REF!</f>
        <v>#REF!</v>
      </c>
      <c r="AG838" s="29" t="e">
        <f>'施設リストA-1（直営）'!#REF!</f>
        <v>#REF!</v>
      </c>
      <c r="AH838" s="30" t="e">
        <f>IF(AG838="新設",VLOOKUP('施設リストA-1（直営）'!#REF!,'（新設）照明器具'!$B$5:$C$1990,2,FALSE),IF('部屋別効果（直）'!AG838="撤去",VLOOKUP('施設リストA-1（直営）'!#REF!,'（既設）調査結果'!$B$5:$C$1998,2,FALSE),0))</f>
        <v>#REF!</v>
      </c>
      <c r="AI838" s="29" t="e">
        <f>'施設リストA-1（直営）'!#REF!</f>
        <v>#REF!</v>
      </c>
      <c r="AJ838" s="29" t="e">
        <f>'施設リストA-1（直営）'!#REF!</f>
        <v>#REF!</v>
      </c>
      <c r="AK838" s="30" t="e">
        <f>IF(AJ838="新設",VLOOKUP('施設リストA-1（直営）'!#REF!,'（新設）照明器具'!$B$5:$C$1990,2,FALSE),IF('部屋別効果（直）'!AJ838="撤去",VLOOKUP('施設リストA-1（直営）'!#REF!,'（既設）調査結果'!$B$5:$C$1998,2,FALSE),0))</f>
        <v>#REF!</v>
      </c>
      <c r="AL838" s="29" t="e">
        <f>'施設リストA-1（直営）'!#REF!</f>
        <v>#REF!</v>
      </c>
    </row>
    <row r="839" spans="1:38" customFormat="1">
      <c r="A839" s="94"/>
      <c r="B839" s="16" t="e">
        <f>'施設リストA-1（直営）'!#REF!</f>
        <v>#REF!</v>
      </c>
      <c r="C839" s="14" t="e">
        <f>'施設リストA-1（直営）'!#REF!</f>
        <v>#REF!</v>
      </c>
      <c r="D839" s="94" t="e">
        <f>'施設リストA-1（直営）'!#REF!</f>
        <v>#REF!</v>
      </c>
      <c r="E839" s="20" t="e">
        <f>'施設リストA-1（直営）'!#REF!</f>
        <v>#REF!</v>
      </c>
      <c r="F839" s="20" t="e">
        <f>'施設リストA-1（直営）'!#REF!</f>
        <v>#REF!</v>
      </c>
      <c r="G839" s="13" t="e">
        <f>'施設リストA-1（直営）'!#REF!</f>
        <v>#REF!</v>
      </c>
      <c r="H839" s="28" t="e">
        <f t="shared" si="12"/>
        <v>#REF!</v>
      </c>
      <c r="I839" s="29" t="e">
        <f>'施設リストA-1（直営）'!#REF!</f>
        <v>#REF!</v>
      </c>
      <c r="J839" s="30" t="e">
        <f>IF(I839="新設",VLOOKUP('施設リストA-1（直営）'!#REF!,'（新設）照明器具'!$B$5:$C$1990,2,FALSE),IF('部屋別効果（直）'!I839="撤去",VLOOKUP('施設リストA-1（直営）'!#REF!,'（既設）調査結果'!$B$5:$C$1998,2,FALSE),0))</f>
        <v>#REF!</v>
      </c>
      <c r="K839" s="29" t="e">
        <f>'施設リストA-1（直営）'!#REF!</f>
        <v>#REF!</v>
      </c>
      <c r="L839" s="29" t="e">
        <f>'施設リストA-1（直営）'!#REF!</f>
        <v>#REF!</v>
      </c>
      <c r="M839" s="30" t="e">
        <f>IF(L839="新設",VLOOKUP('施設リストA-1（直営）'!#REF!,'（新設）照明器具'!$B$5:$C$1990,2,FALSE),IF('部屋別効果（直）'!L839="撤去",VLOOKUP('施設リストA-1（直営）'!#REF!,'（既設）調査結果'!$B$5:$C$1998,2,FALSE),0))</f>
        <v>#REF!</v>
      </c>
      <c r="N839" s="29" t="e">
        <f>'施設リストA-1（直営）'!#REF!</f>
        <v>#REF!</v>
      </c>
      <c r="O839" s="29" t="e">
        <f>'施設リストA-1（直営）'!#REF!</f>
        <v>#REF!</v>
      </c>
      <c r="P839" s="30" t="e">
        <f>IF(O839="新設",VLOOKUP('施設リストA-1（直営）'!#REF!,'（新設）照明器具'!$B$5:$C$1990,2,FALSE),IF('部屋別効果（直）'!O839="撤去",VLOOKUP('施設リストA-1（直営）'!#REF!,'（既設）調査結果'!$B$5:$C$1998,2,FALSE),0))</f>
        <v>#REF!</v>
      </c>
      <c r="Q839" s="29" t="e">
        <f>'施設リストA-1（直営）'!#REF!</f>
        <v>#REF!</v>
      </c>
      <c r="R839" s="29" t="e">
        <f>'施設リストA-1（直営）'!#REF!</f>
        <v>#REF!</v>
      </c>
      <c r="S839" s="30" t="e">
        <f>IF(R839="新設",VLOOKUP('施設リストA-1（直営）'!#REF!,'（新設）照明器具'!$B$5:$C$1990,2,FALSE),IF('部屋別効果（直）'!R839="撤去",VLOOKUP('施設リストA-1（直営）'!#REF!,'（既設）調査結果'!$B$5:$C$1998,2,FALSE),0))</f>
        <v>#REF!</v>
      </c>
      <c r="T839" s="29" t="e">
        <f>'施設リストA-1（直営）'!#REF!</f>
        <v>#REF!</v>
      </c>
      <c r="U839" s="29" t="e">
        <f>'施設リストA-1（直営）'!#REF!</f>
        <v>#REF!</v>
      </c>
      <c r="V839" s="30" t="e">
        <f>IF(U839="新設",VLOOKUP('施設リストA-1（直営）'!#REF!,'（新設）照明器具'!$B$5:$C$1990,2,FALSE),IF('部屋別効果（直）'!U839="撤去",VLOOKUP('施設リストA-1（直営）'!#REF!,'（既設）調査結果'!$B$5:$C$1998,2,FALSE),0))</f>
        <v>#REF!</v>
      </c>
      <c r="W839" s="29" t="e">
        <f>'施設リストA-1（直営）'!#REF!</f>
        <v>#REF!</v>
      </c>
      <c r="X839" s="29" t="e">
        <f>'施設リストA-1（直営）'!#REF!</f>
        <v>#REF!</v>
      </c>
      <c r="Y839" s="30" t="e">
        <f>IF(X839="新設",VLOOKUP('施設リストA-1（直営）'!#REF!,'（新設）照明器具'!$B$5:$C$1990,2,FALSE),IF('部屋別効果（直）'!X839="撤去",VLOOKUP('施設リストA-1（直営）'!#REF!,'（既設）調査結果'!$B$5:$C$1998,2,FALSE),0))</f>
        <v>#REF!</v>
      </c>
      <c r="Z839" s="29" t="e">
        <f>'施設リストA-1（直営）'!#REF!</f>
        <v>#REF!</v>
      </c>
      <c r="AA839" s="29" t="e">
        <f>'施設リストA-1（直営）'!#REF!</f>
        <v>#REF!</v>
      </c>
      <c r="AB839" s="30" t="e">
        <f>IF(AA839="新設",VLOOKUP('施設リストA-1（直営）'!#REF!,'（新設）照明器具'!$B$5:$C$1990,2,FALSE),IF('部屋別効果（直）'!AA839="撤去",VLOOKUP('施設リストA-1（直営）'!#REF!,'（既設）調査結果'!$B$5:$C$1998,2,FALSE),0))</f>
        <v>#REF!</v>
      </c>
      <c r="AC839" s="29" t="e">
        <f>'施設リストA-1（直営）'!#REF!</f>
        <v>#REF!</v>
      </c>
      <c r="AD839" s="29" t="e">
        <f>'施設リストA-1（直営）'!#REF!</f>
        <v>#REF!</v>
      </c>
      <c r="AE839" s="30" t="e">
        <f>IF(AD839="新設",VLOOKUP('施設リストA-1（直営）'!#REF!,'（新設）照明器具'!$B$5:$C$1990,2,FALSE),IF('部屋別効果（直）'!AD839="撤去",VLOOKUP('施設リストA-1（直営）'!#REF!,'（既設）調査結果'!$B$5:$C$1998,2,FALSE),0))</f>
        <v>#REF!</v>
      </c>
      <c r="AF839" s="29" t="e">
        <f>'施設リストA-1（直営）'!#REF!</f>
        <v>#REF!</v>
      </c>
      <c r="AG839" s="29" t="e">
        <f>'施設リストA-1（直営）'!#REF!</f>
        <v>#REF!</v>
      </c>
      <c r="AH839" s="30" t="e">
        <f>IF(AG839="新設",VLOOKUP('施設リストA-1（直営）'!#REF!,'（新設）照明器具'!$B$5:$C$1990,2,FALSE),IF('部屋別効果（直）'!AG839="撤去",VLOOKUP('施設リストA-1（直営）'!#REF!,'（既設）調査結果'!$B$5:$C$1998,2,FALSE),0))</f>
        <v>#REF!</v>
      </c>
      <c r="AI839" s="29" t="e">
        <f>'施設リストA-1（直営）'!#REF!</f>
        <v>#REF!</v>
      </c>
      <c r="AJ839" s="29" t="e">
        <f>'施設リストA-1（直営）'!#REF!</f>
        <v>#REF!</v>
      </c>
      <c r="AK839" s="30" t="e">
        <f>IF(AJ839="新設",VLOOKUP('施設リストA-1（直営）'!#REF!,'（新設）照明器具'!$B$5:$C$1990,2,FALSE),IF('部屋別効果（直）'!AJ839="撤去",VLOOKUP('施設リストA-1（直営）'!#REF!,'（既設）調査結果'!$B$5:$C$1998,2,FALSE),0))</f>
        <v>#REF!</v>
      </c>
      <c r="AL839" s="29" t="e">
        <f>'施設リストA-1（直営）'!#REF!</f>
        <v>#REF!</v>
      </c>
    </row>
    <row r="840" spans="1:38" customFormat="1">
      <c r="A840" s="94"/>
      <c r="B840" s="16" t="e">
        <f>'施設リストA-1（直営）'!#REF!</f>
        <v>#REF!</v>
      </c>
      <c r="C840" s="14" t="e">
        <f>'施設リストA-1（直営）'!#REF!</f>
        <v>#REF!</v>
      </c>
      <c r="D840" s="94" t="e">
        <f>'施設リストA-1（直営）'!#REF!</f>
        <v>#REF!</v>
      </c>
      <c r="E840" s="20" t="e">
        <f>'施設リストA-1（直営）'!#REF!</f>
        <v>#REF!</v>
      </c>
      <c r="F840" s="20" t="e">
        <f>'施設リストA-1（直営）'!#REF!</f>
        <v>#REF!</v>
      </c>
      <c r="G840" s="13" t="e">
        <f>'施設リストA-1（直営）'!#REF!</f>
        <v>#REF!</v>
      </c>
      <c r="H840" s="28" t="e">
        <f t="shared" si="12"/>
        <v>#REF!</v>
      </c>
      <c r="I840" s="29" t="e">
        <f>'施設リストA-1（直営）'!#REF!</f>
        <v>#REF!</v>
      </c>
      <c r="J840" s="30" t="e">
        <f>IF(I840="新設",VLOOKUP('施設リストA-1（直営）'!#REF!,'（新設）照明器具'!$B$5:$C$1990,2,FALSE),IF('部屋別効果（直）'!I840="撤去",VLOOKUP('施設リストA-1（直営）'!#REF!,'（既設）調査結果'!$B$5:$C$1998,2,FALSE),0))</f>
        <v>#REF!</v>
      </c>
      <c r="K840" s="29" t="e">
        <f>'施設リストA-1（直営）'!#REF!</f>
        <v>#REF!</v>
      </c>
      <c r="L840" s="29" t="e">
        <f>'施設リストA-1（直営）'!#REF!</f>
        <v>#REF!</v>
      </c>
      <c r="M840" s="30" t="e">
        <f>IF(L840="新設",VLOOKUP('施設リストA-1（直営）'!#REF!,'（新設）照明器具'!$B$5:$C$1990,2,FALSE),IF('部屋別効果（直）'!L840="撤去",VLOOKUP('施設リストA-1（直営）'!#REF!,'（既設）調査結果'!$B$5:$C$1998,2,FALSE),0))</f>
        <v>#REF!</v>
      </c>
      <c r="N840" s="29" t="e">
        <f>'施設リストA-1（直営）'!#REF!</f>
        <v>#REF!</v>
      </c>
      <c r="O840" s="29" t="e">
        <f>'施設リストA-1（直営）'!#REF!</f>
        <v>#REF!</v>
      </c>
      <c r="P840" s="30" t="e">
        <f>IF(O840="新設",VLOOKUP('施設リストA-1（直営）'!#REF!,'（新設）照明器具'!$B$5:$C$1990,2,FALSE),IF('部屋別効果（直）'!O840="撤去",VLOOKUP('施設リストA-1（直営）'!#REF!,'（既設）調査結果'!$B$5:$C$1998,2,FALSE),0))</f>
        <v>#REF!</v>
      </c>
      <c r="Q840" s="29" t="e">
        <f>'施設リストA-1（直営）'!#REF!</f>
        <v>#REF!</v>
      </c>
      <c r="R840" s="29" t="e">
        <f>'施設リストA-1（直営）'!#REF!</f>
        <v>#REF!</v>
      </c>
      <c r="S840" s="30" t="e">
        <f>IF(R840="新設",VLOOKUP('施設リストA-1（直営）'!#REF!,'（新設）照明器具'!$B$5:$C$1990,2,FALSE),IF('部屋別効果（直）'!R840="撤去",VLOOKUP('施設リストA-1（直営）'!#REF!,'（既設）調査結果'!$B$5:$C$1998,2,FALSE),0))</f>
        <v>#REF!</v>
      </c>
      <c r="T840" s="29" t="e">
        <f>'施設リストA-1（直営）'!#REF!</f>
        <v>#REF!</v>
      </c>
      <c r="U840" s="29" t="e">
        <f>'施設リストA-1（直営）'!#REF!</f>
        <v>#REF!</v>
      </c>
      <c r="V840" s="30" t="e">
        <f>IF(U840="新設",VLOOKUP('施設リストA-1（直営）'!#REF!,'（新設）照明器具'!$B$5:$C$1990,2,FALSE),IF('部屋別効果（直）'!U840="撤去",VLOOKUP('施設リストA-1（直営）'!#REF!,'（既設）調査結果'!$B$5:$C$1998,2,FALSE),0))</f>
        <v>#REF!</v>
      </c>
      <c r="W840" s="29" t="e">
        <f>'施設リストA-1（直営）'!#REF!</f>
        <v>#REF!</v>
      </c>
      <c r="X840" s="29" t="e">
        <f>'施設リストA-1（直営）'!#REF!</f>
        <v>#REF!</v>
      </c>
      <c r="Y840" s="30" t="e">
        <f>IF(X840="新設",VLOOKUP('施設リストA-1（直営）'!#REF!,'（新設）照明器具'!$B$5:$C$1990,2,FALSE),IF('部屋別効果（直）'!X840="撤去",VLOOKUP('施設リストA-1（直営）'!#REF!,'（既設）調査結果'!$B$5:$C$1998,2,FALSE),0))</f>
        <v>#REF!</v>
      </c>
      <c r="Z840" s="29" t="e">
        <f>'施設リストA-1（直営）'!#REF!</f>
        <v>#REF!</v>
      </c>
      <c r="AA840" s="29" t="e">
        <f>'施設リストA-1（直営）'!#REF!</f>
        <v>#REF!</v>
      </c>
      <c r="AB840" s="30" t="e">
        <f>IF(AA840="新設",VLOOKUP('施設リストA-1（直営）'!#REF!,'（新設）照明器具'!$B$5:$C$1990,2,FALSE),IF('部屋別効果（直）'!AA840="撤去",VLOOKUP('施設リストA-1（直営）'!#REF!,'（既設）調査結果'!$B$5:$C$1998,2,FALSE),0))</f>
        <v>#REF!</v>
      </c>
      <c r="AC840" s="29" t="e">
        <f>'施設リストA-1（直営）'!#REF!</f>
        <v>#REF!</v>
      </c>
      <c r="AD840" s="29" t="e">
        <f>'施設リストA-1（直営）'!#REF!</f>
        <v>#REF!</v>
      </c>
      <c r="AE840" s="30" t="e">
        <f>IF(AD840="新設",VLOOKUP('施設リストA-1（直営）'!#REF!,'（新設）照明器具'!$B$5:$C$1990,2,FALSE),IF('部屋別効果（直）'!AD840="撤去",VLOOKUP('施設リストA-1（直営）'!#REF!,'（既設）調査結果'!$B$5:$C$1998,2,FALSE),0))</f>
        <v>#REF!</v>
      </c>
      <c r="AF840" s="29" t="e">
        <f>'施設リストA-1（直営）'!#REF!</f>
        <v>#REF!</v>
      </c>
      <c r="AG840" s="29" t="e">
        <f>'施設リストA-1（直営）'!#REF!</f>
        <v>#REF!</v>
      </c>
      <c r="AH840" s="30" t="e">
        <f>IF(AG840="新設",VLOOKUP('施設リストA-1（直営）'!#REF!,'（新設）照明器具'!$B$5:$C$1990,2,FALSE),IF('部屋別効果（直）'!AG840="撤去",VLOOKUP('施設リストA-1（直営）'!#REF!,'（既設）調査結果'!$B$5:$C$1998,2,FALSE),0))</f>
        <v>#REF!</v>
      </c>
      <c r="AI840" s="29" t="e">
        <f>'施設リストA-1（直営）'!#REF!</f>
        <v>#REF!</v>
      </c>
      <c r="AJ840" s="29" t="e">
        <f>'施設リストA-1（直営）'!#REF!</f>
        <v>#REF!</v>
      </c>
      <c r="AK840" s="30" t="e">
        <f>IF(AJ840="新設",VLOOKUP('施設リストA-1（直営）'!#REF!,'（新設）照明器具'!$B$5:$C$1990,2,FALSE),IF('部屋別効果（直）'!AJ840="撤去",VLOOKUP('施設リストA-1（直営）'!#REF!,'（既設）調査結果'!$B$5:$C$1998,2,FALSE),0))</f>
        <v>#REF!</v>
      </c>
      <c r="AL840" s="29" t="e">
        <f>'施設リストA-1（直営）'!#REF!</f>
        <v>#REF!</v>
      </c>
    </row>
    <row r="841" spans="1:38" customFormat="1">
      <c r="A841" s="94"/>
      <c r="B841" s="16" t="e">
        <f>'施設リストA-1（直営）'!#REF!</f>
        <v>#REF!</v>
      </c>
      <c r="C841" s="14" t="e">
        <f>'施設リストA-1（直営）'!#REF!</f>
        <v>#REF!</v>
      </c>
      <c r="D841" s="94" t="e">
        <f>'施設リストA-1（直営）'!#REF!</f>
        <v>#REF!</v>
      </c>
      <c r="E841" s="20" t="e">
        <f>'施設リストA-1（直営）'!#REF!</f>
        <v>#REF!</v>
      </c>
      <c r="F841" s="20" t="e">
        <f>'施設リストA-1（直営）'!#REF!</f>
        <v>#REF!</v>
      </c>
      <c r="G841" s="13" t="e">
        <f>'施設リストA-1（直営）'!#REF!</f>
        <v>#REF!</v>
      </c>
      <c r="H841" s="28" t="e">
        <f t="shared" si="12"/>
        <v>#REF!</v>
      </c>
      <c r="I841" s="29" t="e">
        <f>'施設リストA-1（直営）'!#REF!</f>
        <v>#REF!</v>
      </c>
      <c r="J841" s="30" t="e">
        <f>IF(I841="新設",VLOOKUP('施設リストA-1（直営）'!#REF!,'（新設）照明器具'!$B$5:$C$1990,2,FALSE),IF('部屋別効果（直）'!I841="撤去",VLOOKUP('施設リストA-1（直営）'!#REF!,'（既設）調査結果'!$B$5:$C$1998,2,FALSE),0))</f>
        <v>#REF!</v>
      </c>
      <c r="K841" s="29" t="e">
        <f>'施設リストA-1（直営）'!#REF!</f>
        <v>#REF!</v>
      </c>
      <c r="L841" s="29" t="e">
        <f>'施設リストA-1（直営）'!#REF!</f>
        <v>#REF!</v>
      </c>
      <c r="M841" s="30" t="e">
        <f>IF(L841="新設",VLOOKUP('施設リストA-1（直営）'!#REF!,'（新設）照明器具'!$B$5:$C$1990,2,FALSE),IF('部屋別効果（直）'!L841="撤去",VLOOKUP('施設リストA-1（直営）'!#REF!,'（既設）調査結果'!$B$5:$C$1998,2,FALSE),0))</f>
        <v>#REF!</v>
      </c>
      <c r="N841" s="29" t="e">
        <f>'施設リストA-1（直営）'!#REF!</f>
        <v>#REF!</v>
      </c>
      <c r="O841" s="29" t="e">
        <f>'施設リストA-1（直営）'!#REF!</f>
        <v>#REF!</v>
      </c>
      <c r="P841" s="30" t="e">
        <f>IF(O841="新設",VLOOKUP('施設リストA-1（直営）'!#REF!,'（新設）照明器具'!$B$5:$C$1990,2,FALSE),IF('部屋別効果（直）'!O841="撤去",VLOOKUP('施設リストA-1（直営）'!#REF!,'（既設）調査結果'!$B$5:$C$1998,2,FALSE),0))</f>
        <v>#REF!</v>
      </c>
      <c r="Q841" s="29" t="e">
        <f>'施設リストA-1（直営）'!#REF!</f>
        <v>#REF!</v>
      </c>
      <c r="R841" s="29" t="e">
        <f>'施設リストA-1（直営）'!#REF!</f>
        <v>#REF!</v>
      </c>
      <c r="S841" s="30" t="e">
        <f>IF(R841="新設",VLOOKUP('施設リストA-1（直営）'!#REF!,'（新設）照明器具'!$B$5:$C$1990,2,FALSE),IF('部屋別効果（直）'!R841="撤去",VLOOKUP('施設リストA-1（直営）'!#REF!,'（既設）調査結果'!$B$5:$C$1998,2,FALSE),0))</f>
        <v>#REF!</v>
      </c>
      <c r="T841" s="29" t="e">
        <f>'施設リストA-1（直営）'!#REF!</f>
        <v>#REF!</v>
      </c>
      <c r="U841" s="29" t="e">
        <f>'施設リストA-1（直営）'!#REF!</f>
        <v>#REF!</v>
      </c>
      <c r="V841" s="30" t="e">
        <f>IF(U841="新設",VLOOKUP('施設リストA-1（直営）'!#REF!,'（新設）照明器具'!$B$5:$C$1990,2,FALSE),IF('部屋別効果（直）'!U841="撤去",VLOOKUP('施設リストA-1（直営）'!#REF!,'（既設）調査結果'!$B$5:$C$1998,2,FALSE),0))</f>
        <v>#REF!</v>
      </c>
      <c r="W841" s="29" t="e">
        <f>'施設リストA-1（直営）'!#REF!</f>
        <v>#REF!</v>
      </c>
      <c r="X841" s="29" t="e">
        <f>'施設リストA-1（直営）'!#REF!</f>
        <v>#REF!</v>
      </c>
      <c r="Y841" s="30" t="e">
        <f>IF(X841="新設",VLOOKUP('施設リストA-1（直営）'!#REF!,'（新設）照明器具'!$B$5:$C$1990,2,FALSE),IF('部屋別効果（直）'!X841="撤去",VLOOKUP('施設リストA-1（直営）'!#REF!,'（既設）調査結果'!$B$5:$C$1998,2,FALSE),0))</f>
        <v>#REF!</v>
      </c>
      <c r="Z841" s="29" t="e">
        <f>'施設リストA-1（直営）'!#REF!</f>
        <v>#REF!</v>
      </c>
      <c r="AA841" s="29" t="e">
        <f>'施設リストA-1（直営）'!#REF!</f>
        <v>#REF!</v>
      </c>
      <c r="AB841" s="30" t="e">
        <f>IF(AA841="新設",VLOOKUP('施設リストA-1（直営）'!#REF!,'（新設）照明器具'!$B$5:$C$1990,2,FALSE),IF('部屋別効果（直）'!AA841="撤去",VLOOKUP('施設リストA-1（直営）'!#REF!,'（既設）調査結果'!$B$5:$C$1998,2,FALSE),0))</f>
        <v>#REF!</v>
      </c>
      <c r="AC841" s="29" t="e">
        <f>'施設リストA-1（直営）'!#REF!</f>
        <v>#REF!</v>
      </c>
      <c r="AD841" s="29" t="e">
        <f>'施設リストA-1（直営）'!#REF!</f>
        <v>#REF!</v>
      </c>
      <c r="AE841" s="30" t="e">
        <f>IF(AD841="新設",VLOOKUP('施設リストA-1（直営）'!#REF!,'（新設）照明器具'!$B$5:$C$1990,2,FALSE),IF('部屋別効果（直）'!AD841="撤去",VLOOKUP('施設リストA-1（直営）'!#REF!,'（既設）調査結果'!$B$5:$C$1998,2,FALSE),0))</f>
        <v>#REF!</v>
      </c>
      <c r="AF841" s="29" t="e">
        <f>'施設リストA-1（直営）'!#REF!</f>
        <v>#REF!</v>
      </c>
      <c r="AG841" s="29" t="e">
        <f>'施設リストA-1（直営）'!#REF!</f>
        <v>#REF!</v>
      </c>
      <c r="AH841" s="30" t="e">
        <f>IF(AG841="新設",VLOOKUP('施設リストA-1（直営）'!#REF!,'（新設）照明器具'!$B$5:$C$1990,2,FALSE),IF('部屋別効果（直）'!AG841="撤去",VLOOKUP('施設リストA-1（直営）'!#REF!,'（既設）調査結果'!$B$5:$C$1998,2,FALSE),0))</f>
        <v>#REF!</v>
      </c>
      <c r="AI841" s="29" t="e">
        <f>'施設リストA-1（直営）'!#REF!</f>
        <v>#REF!</v>
      </c>
      <c r="AJ841" s="29" t="e">
        <f>'施設リストA-1（直営）'!#REF!</f>
        <v>#REF!</v>
      </c>
      <c r="AK841" s="30" t="e">
        <f>IF(AJ841="新設",VLOOKUP('施設リストA-1（直営）'!#REF!,'（新設）照明器具'!$B$5:$C$1990,2,FALSE),IF('部屋別効果（直）'!AJ841="撤去",VLOOKUP('施設リストA-1（直営）'!#REF!,'（既設）調査結果'!$B$5:$C$1998,2,FALSE),0))</f>
        <v>#REF!</v>
      </c>
      <c r="AL841" s="29" t="e">
        <f>'施設リストA-1（直営）'!#REF!</f>
        <v>#REF!</v>
      </c>
    </row>
    <row r="842" spans="1:38" customFormat="1">
      <c r="A842" s="94"/>
      <c r="B842" s="16" t="e">
        <f>'施設リストA-1（直営）'!#REF!</f>
        <v>#REF!</v>
      </c>
      <c r="C842" s="14" t="e">
        <f>'施設リストA-1（直営）'!#REF!</f>
        <v>#REF!</v>
      </c>
      <c r="D842" s="94" t="e">
        <f>'施設リストA-1（直営）'!#REF!</f>
        <v>#REF!</v>
      </c>
      <c r="E842" s="20" t="e">
        <f>'施設リストA-1（直営）'!#REF!</f>
        <v>#REF!</v>
      </c>
      <c r="F842" s="20" t="e">
        <f>'施設リストA-1（直営）'!#REF!</f>
        <v>#REF!</v>
      </c>
      <c r="G842" s="13" t="e">
        <f>'施設リストA-1（直営）'!#REF!</f>
        <v>#REF!</v>
      </c>
      <c r="H842" s="28" t="e">
        <f t="shared" ref="H842:H905" si="13">IF(I842="新設",-J842*K842*G842/1000,J842*K842*G842/1000)+IF(L842="新設",-M842*N842*G842/1000,M842*N842*G842/1000)+IF(O842="新設",-P842*Q842*G842/1000,P842*Q842*G842/1000)+IF(R842="新設",-S842*T842*G842/1000,S842*T842*G842/1000)+IF(U842="新設",-V842*W842*G842/1000,V842*W842*G842/1000)+IF(X842="新設",-Y842*Z842*G842/1000,Y842*Z842*G842/1000)+IF(AA842="新設",-AB842*AC842*G842/1000,AB842*AC842*G842/1000)+IF(AD842="新設",-AE842*AF842*G842/1000,AE842*AF842*G842/1000)+IF(AG842="新設",-AH842*AI842*G842/1000,AH842*AI842*G842/1000)+IF(AJ842="新設",-AK842*AL842*G842/1000,AK842*AL842*G842/1000)</f>
        <v>#REF!</v>
      </c>
      <c r="I842" s="29" t="e">
        <f>'施設リストA-1（直営）'!#REF!</f>
        <v>#REF!</v>
      </c>
      <c r="J842" s="30" t="e">
        <f>IF(I842="新設",VLOOKUP('施設リストA-1（直営）'!#REF!,'（新設）照明器具'!$B$5:$C$1990,2,FALSE),IF('部屋別効果（直）'!I842="撤去",VLOOKUP('施設リストA-1（直営）'!#REF!,'（既設）調査結果'!$B$5:$C$1998,2,FALSE),0))</f>
        <v>#REF!</v>
      </c>
      <c r="K842" s="29" t="e">
        <f>'施設リストA-1（直営）'!#REF!</f>
        <v>#REF!</v>
      </c>
      <c r="L842" s="29" t="e">
        <f>'施設リストA-1（直営）'!#REF!</f>
        <v>#REF!</v>
      </c>
      <c r="M842" s="30" t="e">
        <f>IF(L842="新設",VLOOKUP('施設リストA-1（直営）'!#REF!,'（新設）照明器具'!$B$5:$C$1990,2,FALSE),IF('部屋別効果（直）'!L842="撤去",VLOOKUP('施設リストA-1（直営）'!#REF!,'（既設）調査結果'!$B$5:$C$1998,2,FALSE),0))</f>
        <v>#REF!</v>
      </c>
      <c r="N842" s="29" t="e">
        <f>'施設リストA-1（直営）'!#REF!</f>
        <v>#REF!</v>
      </c>
      <c r="O842" s="29" t="e">
        <f>'施設リストA-1（直営）'!#REF!</f>
        <v>#REF!</v>
      </c>
      <c r="P842" s="30" t="e">
        <f>IF(O842="新設",VLOOKUP('施設リストA-1（直営）'!#REF!,'（新設）照明器具'!$B$5:$C$1990,2,FALSE),IF('部屋別効果（直）'!O842="撤去",VLOOKUP('施設リストA-1（直営）'!#REF!,'（既設）調査結果'!$B$5:$C$1998,2,FALSE),0))</f>
        <v>#REF!</v>
      </c>
      <c r="Q842" s="29" t="e">
        <f>'施設リストA-1（直営）'!#REF!</f>
        <v>#REF!</v>
      </c>
      <c r="R842" s="29" t="e">
        <f>'施設リストA-1（直営）'!#REF!</f>
        <v>#REF!</v>
      </c>
      <c r="S842" s="30" t="e">
        <f>IF(R842="新設",VLOOKUP('施設リストA-1（直営）'!#REF!,'（新設）照明器具'!$B$5:$C$1990,2,FALSE),IF('部屋別効果（直）'!R842="撤去",VLOOKUP('施設リストA-1（直営）'!#REF!,'（既設）調査結果'!$B$5:$C$1998,2,FALSE),0))</f>
        <v>#REF!</v>
      </c>
      <c r="T842" s="29" t="e">
        <f>'施設リストA-1（直営）'!#REF!</f>
        <v>#REF!</v>
      </c>
      <c r="U842" s="29" t="e">
        <f>'施設リストA-1（直営）'!#REF!</f>
        <v>#REF!</v>
      </c>
      <c r="V842" s="30" t="e">
        <f>IF(U842="新設",VLOOKUP('施設リストA-1（直営）'!#REF!,'（新設）照明器具'!$B$5:$C$1990,2,FALSE),IF('部屋別効果（直）'!U842="撤去",VLOOKUP('施設リストA-1（直営）'!#REF!,'（既設）調査結果'!$B$5:$C$1998,2,FALSE),0))</f>
        <v>#REF!</v>
      </c>
      <c r="W842" s="29" t="e">
        <f>'施設リストA-1（直営）'!#REF!</f>
        <v>#REF!</v>
      </c>
      <c r="X842" s="29" t="e">
        <f>'施設リストA-1（直営）'!#REF!</f>
        <v>#REF!</v>
      </c>
      <c r="Y842" s="30" t="e">
        <f>IF(X842="新設",VLOOKUP('施設リストA-1（直営）'!#REF!,'（新設）照明器具'!$B$5:$C$1990,2,FALSE),IF('部屋別効果（直）'!X842="撤去",VLOOKUP('施設リストA-1（直営）'!#REF!,'（既設）調査結果'!$B$5:$C$1998,2,FALSE),0))</f>
        <v>#REF!</v>
      </c>
      <c r="Z842" s="29" t="e">
        <f>'施設リストA-1（直営）'!#REF!</f>
        <v>#REF!</v>
      </c>
      <c r="AA842" s="29" t="e">
        <f>'施設リストA-1（直営）'!#REF!</f>
        <v>#REF!</v>
      </c>
      <c r="AB842" s="30" t="e">
        <f>IF(AA842="新設",VLOOKUP('施設リストA-1（直営）'!#REF!,'（新設）照明器具'!$B$5:$C$1990,2,FALSE),IF('部屋別効果（直）'!AA842="撤去",VLOOKUP('施設リストA-1（直営）'!#REF!,'（既設）調査結果'!$B$5:$C$1998,2,FALSE),0))</f>
        <v>#REF!</v>
      </c>
      <c r="AC842" s="29" t="e">
        <f>'施設リストA-1（直営）'!#REF!</f>
        <v>#REF!</v>
      </c>
      <c r="AD842" s="29" t="e">
        <f>'施設リストA-1（直営）'!#REF!</f>
        <v>#REF!</v>
      </c>
      <c r="AE842" s="30" t="e">
        <f>IF(AD842="新設",VLOOKUP('施設リストA-1（直営）'!#REF!,'（新設）照明器具'!$B$5:$C$1990,2,FALSE),IF('部屋別効果（直）'!AD842="撤去",VLOOKUP('施設リストA-1（直営）'!#REF!,'（既設）調査結果'!$B$5:$C$1998,2,FALSE),0))</f>
        <v>#REF!</v>
      </c>
      <c r="AF842" s="29" t="e">
        <f>'施設リストA-1（直営）'!#REF!</f>
        <v>#REF!</v>
      </c>
      <c r="AG842" s="29" t="e">
        <f>'施設リストA-1（直営）'!#REF!</f>
        <v>#REF!</v>
      </c>
      <c r="AH842" s="30" t="e">
        <f>IF(AG842="新設",VLOOKUP('施設リストA-1（直営）'!#REF!,'（新設）照明器具'!$B$5:$C$1990,2,FALSE),IF('部屋別効果（直）'!AG842="撤去",VLOOKUP('施設リストA-1（直営）'!#REF!,'（既設）調査結果'!$B$5:$C$1998,2,FALSE),0))</f>
        <v>#REF!</v>
      </c>
      <c r="AI842" s="29" t="e">
        <f>'施設リストA-1（直営）'!#REF!</f>
        <v>#REF!</v>
      </c>
      <c r="AJ842" s="29" t="e">
        <f>'施設リストA-1（直営）'!#REF!</f>
        <v>#REF!</v>
      </c>
      <c r="AK842" s="30" t="e">
        <f>IF(AJ842="新設",VLOOKUP('施設リストA-1（直営）'!#REF!,'（新設）照明器具'!$B$5:$C$1990,2,FALSE),IF('部屋別効果（直）'!AJ842="撤去",VLOOKUP('施設リストA-1（直営）'!#REF!,'（既設）調査結果'!$B$5:$C$1998,2,FALSE),0))</f>
        <v>#REF!</v>
      </c>
      <c r="AL842" s="29" t="e">
        <f>'施設リストA-1（直営）'!#REF!</f>
        <v>#REF!</v>
      </c>
    </row>
    <row r="843" spans="1:38" customFormat="1">
      <c r="A843" s="94"/>
      <c r="B843" s="16" t="e">
        <f>'施設リストA-1（直営）'!#REF!</f>
        <v>#REF!</v>
      </c>
      <c r="C843" s="14" t="e">
        <f>'施設リストA-1（直営）'!#REF!</f>
        <v>#REF!</v>
      </c>
      <c r="D843" s="94" t="e">
        <f>'施設リストA-1（直営）'!#REF!</f>
        <v>#REF!</v>
      </c>
      <c r="E843" s="20" t="e">
        <f>'施設リストA-1（直営）'!#REF!</f>
        <v>#REF!</v>
      </c>
      <c r="F843" s="20" t="e">
        <f>'施設リストA-1（直営）'!#REF!</f>
        <v>#REF!</v>
      </c>
      <c r="G843" s="13" t="e">
        <f>'施設リストA-1（直営）'!#REF!</f>
        <v>#REF!</v>
      </c>
      <c r="H843" s="28" t="e">
        <f t="shared" si="13"/>
        <v>#REF!</v>
      </c>
      <c r="I843" s="29" t="e">
        <f>'施設リストA-1（直営）'!#REF!</f>
        <v>#REF!</v>
      </c>
      <c r="J843" s="30" t="e">
        <f>IF(I843="新設",VLOOKUP('施設リストA-1（直営）'!#REF!,'（新設）照明器具'!$B$5:$C$1990,2,FALSE),IF('部屋別効果（直）'!I843="撤去",VLOOKUP('施設リストA-1（直営）'!#REF!,'（既設）調査結果'!$B$5:$C$1998,2,FALSE),0))</f>
        <v>#REF!</v>
      </c>
      <c r="K843" s="29" t="e">
        <f>'施設リストA-1（直営）'!#REF!</f>
        <v>#REF!</v>
      </c>
      <c r="L843" s="29" t="e">
        <f>'施設リストA-1（直営）'!#REF!</f>
        <v>#REF!</v>
      </c>
      <c r="M843" s="30" t="e">
        <f>IF(L843="新設",VLOOKUP('施設リストA-1（直営）'!#REF!,'（新設）照明器具'!$B$5:$C$1990,2,FALSE),IF('部屋別効果（直）'!L843="撤去",VLOOKUP('施設リストA-1（直営）'!#REF!,'（既設）調査結果'!$B$5:$C$1998,2,FALSE),0))</f>
        <v>#REF!</v>
      </c>
      <c r="N843" s="29" t="e">
        <f>'施設リストA-1（直営）'!#REF!</f>
        <v>#REF!</v>
      </c>
      <c r="O843" s="29" t="e">
        <f>'施設リストA-1（直営）'!#REF!</f>
        <v>#REF!</v>
      </c>
      <c r="P843" s="30" t="e">
        <f>IF(O843="新設",VLOOKUP('施設リストA-1（直営）'!#REF!,'（新設）照明器具'!$B$5:$C$1990,2,FALSE),IF('部屋別効果（直）'!O843="撤去",VLOOKUP('施設リストA-1（直営）'!#REF!,'（既設）調査結果'!$B$5:$C$1998,2,FALSE),0))</f>
        <v>#REF!</v>
      </c>
      <c r="Q843" s="29" t="e">
        <f>'施設リストA-1（直営）'!#REF!</f>
        <v>#REF!</v>
      </c>
      <c r="R843" s="29" t="e">
        <f>'施設リストA-1（直営）'!#REF!</f>
        <v>#REF!</v>
      </c>
      <c r="S843" s="30" t="e">
        <f>IF(R843="新設",VLOOKUP('施設リストA-1（直営）'!#REF!,'（新設）照明器具'!$B$5:$C$1990,2,FALSE),IF('部屋別効果（直）'!R843="撤去",VLOOKUP('施設リストA-1（直営）'!#REF!,'（既設）調査結果'!$B$5:$C$1998,2,FALSE),0))</f>
        <v>#REF!</v>
      </c>
      <c r="T843" s="29" t="e">
        <f>'施設リストA-1（直営）'!#REF!</f>
        <v>#REF!</v>
      </c>
      <c r="U843" s="29" t="e">
        <f>'施設リストA-1（直営）'!#REF!</f>
        <v>#REF!</v>
      </c>
      <c r="V843" s="30" t="e">
        <f>IF(U843="新設",VLOOKUP('施設リストA-1（直営）'!#REF!,'（新設）照明器具'!$B$5:$C$1990,2,FALSE),IF('部屋別効果（直）'!U843="撤去",VLOOKUP('施設リストA-1（直営）'!#REF!,'（既設）調査結果'!$B$5:$C$1998,2,FALSE),0))</f>
        <v>#REF!</v>
      </c>
      <c r="W843" s="29" t="e">
        <f>'施設リストA-1（直営）'!#REF!</f>
        <v>#REF!</v>
      </c>
      <c r="X843" s="29" t="e">
        <f>'施設リストA-1（直営）'!#REF!</f>
        <v>#REF!</v>
      </c>
      <c r="Y843" s="30" t="e">
        <f>IF(X843="新設",VLOOKUP('施設リストA-1（直営）'!#REF!,'（新設）照明器具'!$B$5:$C$1990,2,FALSE),IF('部屋別効果（直）'!X843="撤去",VLOOKUP('施設リストA-1（直営）'!#REF!,'（既設）調査結果'!$B$5:$C$1998,2,FALSE),0))</f>
        <v>#REF!</v>
      </c>
      <c r="Z843" s="29" t="e">
        <f>'施設リストA-1（直営）'!#REF!</f>
        <v>#REF!</v>
      </c>
      <c r="AA843" s="29" t="e">
        <f>'施設リストA-1（直営）'!#REF!</f>
        <v>#REF!</v>
      </c>
      <c r="AB843" s="30" t="e">
        <f>IF(AA843="新設",VLOOKUP('施設リストA-1（直営）'!#REF!,'（新設）照明器具'!$B$5:$C$1990,2,FALSE),IF('部屋別効果（直）'!AA843="撤去",VLOOKUP('施設リストA-1（直営）'!#REF!,'（既設）調査結果'!$B$5:$C$1998,2,FALSE),0))</f>
        <v>#REF!</v>
      </c>
      <c r="AC843" s="29" t="e">
        <f>'施設リストA-1（直営）'!#REF!</f>
        <v>#REF!</v>
      </c>
      <c r="AD843" s="29" t="e">
        <f>'施設リストA-1（直営）'!#REF!</f>
        <v>#REF!</v>
      </c>
      <c r="AE843" s="30" t="e">
        <f>IF(AD843="新設",VLOOKUP('施設リストA-1（直営）'!#REF!,'（新設）照明器具'!$B$5:$C$1990,2,FALSE),IF('部屋別効果（直）'!AD843="撤去",VLOOKUP('施設リストA-1（直営）'!#REF!,'（既設）調査結果'!$B$5:$C$1998,2,FALSE),0))</f>
        <v>#REF!</v>
      </c>
      <c r="AF843" s="29" t="e">
        <f>'施設リストA-1（直営）'!#REF!</f>
        <v>#REF!</v>
      </c>
      <c r="AG843" s="29" t="e">
        <f>'施設リストA-1（直営）'!#REF!</f>
        <v>#REF!</v>
      </c>
      <c r="AH843" s="30" t="e">
        <f>IF(AG843="新設",VLOOKUP('施設リストA-1（直営）'!#REF!,'（新設）照明器具'!$B$5:$C$1990,2,FALSE),IF('部屋別効果（直）'!AG843="撤去",VLOOKUP('施設リストA-1（直営）'!#REF!,'（既設）調査結果'!$B$5:$C$1998,2,FALSE),0))</f>
        <v>#REF!</v>
      </c>
      <c r="AI843" s="29" t="e">
        <f>'施設リストA-1（直営）'!#REF!</f>
        <v>#REF!</v>
      </c>
      <c r="AJ843" s="29" t="e">
        <f>'施設リストA-1（直営）'!#REF!</f>
        <v>#REF!</v>
      </c>
      <c r="AK843" s="30" t="e">
        <f>IF(AJ843="新設",VLOOKUP('施設リストA-1（直営）'!#REF!,'（新設）照明器具'!$B$5:$C$1990,2,FALSE),IF('部屋別効果（直）'!AJ843="撤去",VLOOKUP('施設リストA-1（直営）'!#REF!,'（既設）調査結果'!$B$5:$C$1998,2,FALSE),0))</f>
        <v>#REF!</v>
      </c>
      <c r="AL843" s="29" t="e">
        <f>'施設リストA-1（直営）'!#REF!</f>
        <v>#REF!</v>
      </c>
    </row>
    <row r="844" spans="1:38" customFormat="1">
      <c r="A844" s="94"/>
      <c r="B844" s="16" t="e">
        <f>'施設リストA-1（直営）'!#REF!</f>
        <v>#REF!</v>
      </c>
      <c r="C844" s="14" t="e">
        <f>'施設リストA-1（直営）'!#REF!</f>
        <v>#REF!</v>
      </c>
      <c r="D844" s="94" t="e">
        <f>'施設リストA-1（直営）'!#REF!</f>
        <v>#REF!</v>
      </c>
      <c r="E844" s="20" t="e">
        <f>'施設リストA-1（直営）'!#REF!</f>
        <v>#REF!</v>
      </c>
      <c r="F844" s="20" t="e">
        <f>'施設リストA-1（直営）'!#REF!</f>
        <v>#REF!</v>
      </c>
      <c r="G844" s="13" t="e">
        <f>'施設リストA-1（直営）'!#REF!</f>
        <v>#REF!</v>
      </c>
      <c r="H844" s="28" t="e">
        <f t="shared" si="13"/>
        <v>#REF!</v>
      </c>
      <c r="I844" s="29" t="e">
        <f>'施設リストA-1（直営）'!#REF!</f>
        <v>#REF!</v>
      </c>
      <c r="J844" s="30" t="e">
        <f>IF(I844="新設",VLOOKUP('施設リストA-1（直営）'!#REF!,'（新設）照明器具'!$B$5:$C$1990,2,FALSE),IF('部屋別効果（直）'!I844="撤去",VLOOKUP('施設リストA-1（直営）'!#REF!,'（既設）調査結果'!$B$5:$C$1998,2,FALSE),0))</f>
        <v>#REF!</v>
      </c>
      <c r="K844" s="29" t="e">
        <f>'施設リストA-1（直営）'!#REF!</f>
        <v>#REF!</v>
      </c>
      <c r="L844" s="29" t="e">
        <f>'施設リストA-1（直営）'!#REF!</f>
        <v>#REF!</v>
      </c>
      <c r="M844" s="30" t="e">
        <f>IF(L844="新設",VLOOKUP('施設リストA-1（直営）'!#REF!,'（新設）照明器具'!$B$5:$C$1990,2,FALSE),IF('部屋別効果（直）'!L844="撤去",VLOOKUP('施設リストA-1（直営）'!#REF!,'（既設）調査結果'!$B$5:$C$1998,2,FALSE),0))</f>
        <v>#REF!</v>
      </c>
      <c r="N844" s="29" t="e">
        <f>'施設リストA-1（直営）'!#REF!</f>
        <v>#REF!</v>
      </c>
      <c r="O844" s="29" t="e">
        <f>'施設リストA-1（直営）'!#REF!</f>
        <v>#REF!</v>
      </c>
      <c r="P844" s="30" t="e">
        <f>IF(O844="新設",VLOOKUP('施設リストA-1（直営）'!#REF!,'（新設）照明器具'!$B$5:$C$1990,2,FALSE),IF('部屋別効果（直）'!O844="撤去",VLOOKUP('施設リストA-1（直営）'!#REF!,'（既設）調査結果'!$B$5:$C$1998,2,FALSE),0))</f>
        <v>#REF!</v>
      </c>
      <c r="Q844" s="29" t="e">
        <f>'施設リストA-1（直営）'!#REF!</f>
        <v>#REF!</v>
      </c>
      <c r="R844" s="29" t="e">
        <f>'施設リストA-1（直営）'!#REF!</f>
        <v>#REF!</v>
      </c>
      <c r="S844" s="30" t="e">
        <f>IF(R844="新設",VLOOKUP('施設リストA-1（直営）'!#REF!,'（新設）照明器具'!$B$5:$C$1990,2,FALSE),IF('部屋別効果（直）'!R844="撤去",VLOOKUP('施設リストA-1（直営）'!#REF!,'（既設）調査結果'!$B$5:$C$1998,2,FALSE),0))</f>
        <v>#REF!</v>
      </c>
      <c r="T844" s="29" t="e">
        <f>'施設リストA-1（直営）'!#REF!</f>
        <v>#REF!</v>
      </c>
      <c r="U844" s="29" t="e">
        <f>'施設リストA-1（直営）'!#REF!</f>
        <v>#REF!</v>
      </c>
      <c r="V844" s="30" t="e">
        <f>IF(U844="新設",VLOOKUP('施設リストA-1（直営）'!#REF!,'（新設）照明器具'!$B$5:$C$1990,2,FALSE),IF('部屋別効果（直）'!U844="撤去",VLOOKUP('施設リストA-1（直営）'!#REF!,'（既設）調査結果'!$B$5:$C$1998,2,FALSE),0))</f>
        <v>#REF!</v>
      </c>
      <c r="W844" s="29" t="e">
        <f>'施設リストA-1（直営）'!#REF!</f>
        <v>#REF!</v>
      </c>
      <c r="X844" s="29" t="e">
        <f>'施設リストA-1（直営）'!#REF!</f>
        <v>#REF!</v>
      </c>
      <c r="Y844" s="30" t="e">
        <f>IF(X844="新設",VLOOKUP('施設リストA-1（直営）'!#REF!,'（新設）照明器具'!$B$5:$C$1990,2,FALSE),IF('部屋別効果（直）'!X844="撤去",VLOOKUP('施設リストA-1（直営）'!#REF!,'（既設）調査結果'!$B$5:$C$1998,2,FALSE),0))</f>
        <v>#REF!</v>
      </c>
      <c r="Z844" s="29" t="e">
        <f>'施設リストA-1（直営）'!#REF!</f>
        <v>#REF!</v>
      </c>
      <c r="AA844" s="29" t="e">
        <f>'施設リストA-1（直営）'!#REF!</f>
        <v>#REF!</v>
      </c>
      <c r="AB844" s="30" t="e">
        <f>IF(AA844="新設",VLOOKUP('施設リストA-1（直営）'!#REF!,'（新設）照明器具'!$B$5:$C$1990,2,FALSE),IF('部屋別効果（直）'!AA844="撤去",VLOOKUP('施設リストA-1（直営）'!#REF!,'（既設）調査結果'!$B$5:$C$1998,2,FALSE),0))</f>
        <v>#REF!</v>
      </c>
      <c r="AC844" s="29" t="e">
        <f>'施設リストA-1（直営）'!#REF!</f>
        <v>#REF!</v>
      </c>
      <c r="AD844" s="29" t="e">
        <f>'施設リストA-1（直営）'!#REF!</f>
        <v>#REF!</v>
      </c>
      <c r="AE844" s="30" t="e">
        <f>IF(AD844="新設",VLOOKUP('施設リストA-1（直営）'!#REF!,'（新設）照明器具'!$B$5:$C$1990,2,FALSE),IF('部屋別効果（直）'!AD844="撤去",VLOOKUP('施設リストA-1（直営）'!#REF!,'（既設）調査結果'!$B$5:$C$1998,2,FALSE),0))</f>
        <v>#REF!</v>
      </c>
      <c r="AF844" s="29" t="e">
        <f>'施設リストA-1（直営）'!#REF!</f>
        <v>#REF!</v>
      </c>
      <c r="AG844" s="29" t="e">
        <f>'施設リストA-1（直営）'!#REF!</f>
        <v>#REF!</v>
      </c>
      <c r="AH844" s="30" t="e">
        <f>IF(AG844="新設",VLOOKUP('施設リストA-1（直営）'!#REF!,'（新設）照明器具'!$B$5:$C$1990,2,FALSE),IF('部屋別効果（直）'!AG844="撤去",VLOOKUP('施設リストA-1（直営）'!#REF!,'（既設）調査結果'!$B$5:$C$1998,2,FALSE),0))</f>
        <v>#REF!</v>
      </c>
      <c r="AI844" s="29" t="e">
        <f>'施設リストA-1（直営）'!#REF!</f>
        <v>#REF!</v>
      </c>
      <c r="AJ844" s="29" t="e">
        <f>'施設リストA-1（直営）'!#REF!</f>
        <v>#REF!</v>
      </c>
      <c r="AK844" s="30" t="e">
        <f>IF(AJ844="新設",VLOOKUP('施設リストA-1（直営）'!#REF!,'（新設）照明器具'!$B$5:$C$1990,2,FALSE),IF('部屋別効果（直）'!AJ844="撤去",VLOOKUP('施設リストA-1（直営）'!#REF!,'（既設）調査結果'!$B$5:$C$1998,2,FALSE),0))</f>
        <v>#REF!</v>
      </c>
      <c r="AL844" s="29" t="e">
        <f>'施設リストA-1（直営）'!#REF!</f>
        <v>#REF!</v>
      </c>
    </row>
    <row r="845" spans="1:38" customFormat="1">
      <c r="A845" s="94"/>
      <c r="B845" s="16" t="e">
        <f>'施設リストA-1（直営）'!#REF!</f>
        <v>#REF!</v>
      </c>
      <c r="C845" s="14" t="e">
        <f>'施設リストA-1（直営）'!#REF!</f>
        <v>#REF!</v>
      </c>
      <c r="D845" s="94" t="e">
        <f>'施設リストA-1（直営）'!#REF!</f>
        <v>#REF!</v>
      </c>
      <c r="E845" s="20" t="e">
        <f>'施設リストA-1（直営）'!#REF!</f>
        <v>#REF!</v>
      </c>
      <c r="F845" s="20" t="e">
        <f>'施設リストA-1（直営）'!#REF!</f>
        <v>#REF!</v>
      </c>
      <c r="G845" s="13" t="e">
        <f>'施設リストA-1（直営）'!#REF!</f>
        <v>#REF!</v>
      </c>
      <c r="H845" s="28" t="e">
        <f t="shared" si="13"/>
        <v>#REF!</v>
      </c>
      <c r="I845" s="29" t="e">
        <f>'施設リストA-1（直営）'!#REF!</f>
        <v>#REF!</v>
      </c>
      <c r="J845" s="30" t="e">
        <f>IF(I845="新設",VLOOKUP('施設リストA-1（直営）'!#REF!,'（新設）照明器具'!$B$5:$C$1990,2,FALSE),IF('部屋別効果（直）'!I845="撤去",VLOOKUP('施設リストA-1（直営）'!#REF!,'（既設）調査結果'!$B$5:$C$1998,2,FALSE),0))</f>
        <v>#REF!</v>
      </c>
      <c r="K845" s="29" t="e">
        <f>'施設リストA-1（直営）'!#REF!</f>
        <v>#REF!</v>
      </c>
      <c r="L845" s="29" t="e">
        <f>'施設リストA-1（直営）'!#REF!</f>
        <v>#REF!</v>
      </c>
      <c r="M845" s="30" t="e">
        <f>IF(L845="新設",VLOOKUP('施設リストA-1（直営）'!#REF!,'（新設）照明器具'!$B$5:$C$1990,2,FALSE),IF('部屋別効果（直）'!L845="撤去",VLOOKUP('施設リストA-1（直営）'!#REF!,'（既設）調査結果'!$B$5:$C$1998,2,FALSE),0))</f>
        <v>#REF!</v>
      </c>
      <c r="N845" s="29" t="e">
        <f>'施設リストA-1（直営）'!#REF!</f>
        <v>#REF!</v>
      </c>
      <c r="O845" s="29" t="e">
        <f>'施設リストA-1（直営）'!#REF!</f>
        <v>#REF!</v>
      </c>
      <c r="P845" s="30" t="e">
        <f>IF(O845="新設",VLOOKUP('施設リストA-1（直営）'!#REF!,'（新設）照明器具'!$B$5:$C$1990,2,FALSE),IF('部屋別効果（直）'!O845="撤去",VLOOKUP('施設リストA-1（直営）'!#REF!,'（既設）調査結果'!$B$5:$C$1998,2,FALSE),0))</f>
        <v>#REF!</v>
      </c>
      <c r="Q845" s="29" t="e">
        <f>'施設リストA-1（直営）'!#REF!</f>
        <v>#REF!</v>
      </c>
      <c r="R845" s="29" t="e">
        <f>'施設リストA-1（直営）'!#REF!</f>
        <v>#REF!</v>
      </c>
      <c r="S845" s="30" t="e">
        <f>IF(R845="新設",VLOOKUP('施設リストA-1（直営）'!#REF!,'（新設）照明器具'!$B$5:$C$1990,2,FALSE),IF('部屋別効果（直）'!R845="撤去",VLOOKUP('施設リストA-1（直営）'!#REF!,'（既設）調査結果'!$B$5:$C$1998,2,FALSE),0))</f>
        <v>#REF!</v>
      </c>
      <c r="T845" s="29" t="e">
        <f>'施設リストA-1（直営）'!#REF!</f>
        <v>#REF!</v>
      </c>
      <c r="U845" s="29" t="e">
        <f>'施設リストA-1（直営）'!#REF!</f>
        <v>#REF!</v>
      </c>
      <c r="V845" s="30" t="e">
        <f>IF(U845="新設",VLOOKUP('施設リストA-1（直営）'!#REF!,'（新設）照明器具'!$B$5:$C$1990,2,FALSE),IF('部屋別効果（直）'!U845="撤去",VLOOKUP('施設リストA-1（直営）'!#REF!,'（既設）調査結果'!$B$5:$C$1998,2,FALSE),0))</f>
        <v>#REF!</v>
      </c>
      <c r="W845" s="29" t="e">
        <f>'施設リストA-1（直営）'!#REF!</f>
        <v>#REF!</v>
      </c>
      <c r="X845" s="29" t="e">
        <f>'施設リストA-1（直営）'!#REF!</f>
        <v>#REF!</v>
      </c>
      <c r="Y845" s="30" t="e">
        <f>IF(X845="新設",VLOOKUP('施設リストA-1（直営）'!#REF!,'（新設）照明器具'!$B$5:$C$1990,2,FALSE),IF('部屋別効果（直）'!X845="撤去",VLOOKUP('施設リストA-1（直営）'!#REF!,'（既設）調査結果'!$B$5:$C$1998,2,FALSE),0))</f>
        <v>#REF!</v>
      </c>
      <c r="Z845" s="29" t="e">
        <f>'施設リストA-1（直営）'!#REF!</f>
        <v>#REF!</v>
      </c>
      <c r="AA845" s="29" t="e">
        <f>'施設リストA-1（直営）'!#REF!</f>
        <v>#REF!</v>
      </c>
      <c r="AB845" s="30" t="e">
        <f>IF(AA845="新設",VLOOKUP('施設リストA-1（直営）'!#REF!,'（新設）照明器具'!$B$5:$C$1990,2,FALSE),IF('部屋別効果（直）'!AA845="撤去",VLOOKUP('施設リストA-1（直営）'!#REF!,'（既設）調査結果'!$B$5:$C$1998,2,FALSE),0))</f>
        <v>#REF!</v>
      </c>
      <c r="AC845" s="29" t="e">
        <f>'施設リストA-1（直営）'!#REF!</f>
        <v>#REF!</v>
      </c>
      <c r="AD845" s="29" t="e">
        <f>'施設リストA-1（直営）'!#REF!</f>
        <v>#REF!</v>
      </c>
      <c r="AE845" s="30" t="e">
        <f>IF(AD845="新設",VLOOKUP('施設リストA-1（直営）'!#REF!,'（新設）照明器具'!$B$5:$C$1990,2,FALSE),IF('部屋別効果（直）'!AD845="撤去",VLOOKUP('施設リストA-1（直営）'!#REF!,'（既設）調査結果'!$B$5:$C$1998,2,FALSE),0))</f>
        <v>#REF!</v>
      </c>
      <c r="AF845" s="29" t="e">
        <f>'施設リストA-1（直営）'!#REF!</f>
        <v>#REF!</v>
      </c>
      <c r="AG845" s="29" t="e">
        <f>'施設リストA-1（直営）'!#REF!</f>
        <v>#REF!</v>
      </c>
      <c r="AH845" s="30" t="e">
        <f>IF(AG845="新設",VLOOKUP('施設リストA-1（直営）'!#REF!,'（新設）照明器具'!$B$5:$C$1990,2,FALSE),IF('部屋別効果（直）'!AG845="撤去",VLOOKUP('施設リストA-1（直営）'!#REF!,'（既設）調査結果'!$B$5:$C$1998,2,FALSE),0))</f>
        <v>#REF!</v>
      </c>
      <c r="AI845" s="29" t="e">
        <f>'施設リストA-1（直営）'!#REF!</f>
        <v>#REF!</v>
      </c>
      <c r="AJ845" s="29" t="e">
        <f>'施設リストA-1（直営）'!#REF!</f>
        <v>#REF!</v>
      </c>
      <c r="AK845" s="30" t="e">
        <f>IF(AJ845="新設",VLOOKUP('施設リストA-1（直営）'!#REF!,'（新設）照明器具'!$B$5:$C$1990,2,FALSE),IF('部屋別効果（直）'!AJ845="撤去",VLOOKUP('施設リストA-1（直営）'!#REF!,'（既設）調査結果'!$B$5:$C$1998,2,FALSE),0))</f>
        <v>#REF!</v>
      </c>
      <c r="AL845" s="29" t="e">
        <f>'施設リストA-1（直営）'!#REF!</f>
        <v>#REF!</v>
      </c>
    </row>
    <row r="846" spans="1:38" customFormat="1">
      <c r="A846" s="94"/>
      <c r="B846" s="16" t="e">
        <f>'施設リストA-1（直営）'!#REF!</f>
        <v>#REF!</v>
      </c>
      <c r="C846" s="14" t="e">
        <f>'施設リストA-1（直営）'!#REF!</f>
        <v>#REF!</v>
      </c>
      <c r="D846" s="94" t="e">
        <f>'施設リストA-1（直営）'!#REF!</f>
        <v>#REF!</v>
      </c>
      <c r="E846" s="20" t="e">
        <f>'施設リストA-1（直営）'!#REF!</f>
        <v>#REF!</v>
      </c>
      <c r="F846" s="20" t="e">
        <f>'施設リストA-1（直営）'!#REF!</f>
        <v>#REF!</v>
      </c>
      <c r="G846" s="13" t="e">
        <f>'施設リストA-1（直営）'!#REF!</f>
        <v>#REF!</v>
      </c>
      <c r="H846" s="28" t="e">
        <f t="shared" si="13"/>
        <v>#REF!</v>
      </c>
      <c r="I846" s="29" t="e">
        <f>'施設リストA-1（直営）'!#REF!</f>
        <v>#REF!</v>
      </c>
      <c r="J846" s="30" t="e">
        <f>IF(I846="新設",VLOOKUP('施設リストA-1（直営）'!#REF!,'（新設）照明器具'!$B$5:$C$1990,2,FALSE),IF('部屋別効果（直）'!I846="撤去",VLOOKUP('施設リストA-1（直営）'!#REF!,'（既設）調査結果'!$B$5:$C$1998,2,FALSE),0))</f>
        <v>#REF!</v>
      </c>
      <c r="K846" s="29" t="e">
        <f>'施設リストA-1（直営）'!#REF!</f>
        <v>#REF!</v>
      </c>
      <c r="L846" s="29" t="e">
        <f>'施設リストA-1（直営）'!#REF!</f>
        <v>#REF!</v>
      </c>
      <c r="M846" s="30" t="e">
        <f>IF(L846="新設",VLOOKUP('施設リストA-1（直営）'!#REF!,'（新設）照明器具'!$B$5:$C$1990,2,FALSE),IF('部屋別効果（直）'!L846="撤去",VLOOKUP('施設リストA-1（直営）'!#REF!,'（既設）調査結果'!$B$5:$C$1998,2,FALSE),0))</f>
        <v>#REF!</v>
      </c>
      <c r="N846" s="29" t="e">
        <f>'施設リストA-1（直営）'!#REF!</f>
        <v>#REF!</v>
      </c>
      <c r="O846" s="29" t="e">
        <f>'施設リストA-1（直営）'!#REF!</f>
        <v>#REF!</v>
      </c>
      <c r="P846" s="30" t="e">
        <f>IF(O846="新設",VLOOKUP('施設リストA-1（直営）'!#REF!,'（新設）照明器具'!$B$5:$C$1990,2,FALSE),IF('部屋別効果（直）'!O846="撤去",VLOOKUP('施設リストA-1（直営）'!#REF!,'（既設）調査結果'!$B$5:$C$1998,2,FALSE),0))</f>
        <v>#REF!</v>
      </c>
      <c r="Q846" s="29" t="e">
        <f>'施設リストA-1（直営）'!#REF!</f>
        <v>#REF!</v>
      </c>
      <c r="R846" s="29" t="e">
        <f>'施設リストA-1（直営）'!#REF!</f>
        <v>#REF!</v>
      </c>
      <c r="S846" s="30" t="e">
        <f>IF(R846="新設",VLOOKUP('施設リストA-1（直営）'!#REF!,'（新設）照明器具'!$B$5:$C$1990,2,FALSE),IF('部屋別効果（直）'!R846="撤去",VLOOKUP('施設リストA-1（直営）'!#REF!,'（既設）調査結果'!$B$5:$C$1998,2,FALSE),0))</f>
        <v>#REF!</v>
      </c>
      <c r="T846" s="29" t="e">
        <f>'施設リストA-1（直営）'!#REF!</f>
        <v>#REF!</v>
      </c>
      <c r="U846" s="29" t="e">
        <f>'施設リストA-1（直営）'!#REF!</f>
        <v>#REF!</v>
      </c>
      <c r="V846" s="30" t="e">
        <f>IF(U846="新設",VLOOKUP('施設リストA-1（直営）'!#REF!,'（新設）照明器具'!$B$5:$C$1990,2,FALSE),IF('部屋別効果（直）'!U846="撤去",VLOOKUP('施設リストA-1（直営）'!#REF!,'（既設）調査結果'!$B$5:$C$1998,2,FALSE),0))</f>
        <v>#REF!</v>
      </c>
      <c r="W846" s="29" t="e">
        <f>'施設リストA-1（直営）'!#REF!</f>
        <v>#REF!</v>
      </c>
      <c r="X846" s="29" t="e">
        <f>'施設リストA-1（直営）'!#REF!</f>
        <v>#REF!</v>
      </c>
      <c r="Y846" s="30" t="e">
        <f>IF(X846="新設",VLOOKUP('施設リストA-1（直営）'!#REF!,'（新設）照明器具'!$B$5:$C$1990,2,FALSE),IF('部屋別効果（直）'!X846="撤去",VLOOKUP('施設リストA-1（直営）'!#REF!,'（既設）調査結果'!$B$5:$C$1998,2,FALSE),0))</f>
        <v>#REF!</v>
      </c>
      <c r="Z846" s="29" t="e">
        <f>'施設リストA-1（直営）'!#REF!</f>
        <v>#REF!</v>
      </c>
      <c r="AA846" s="29" t="e">
        <f>'施設リストA-1（直営）'!#REF!</f>
        <v>#REF!</v>
      </c>
      <c r="AB846" s="30" t="e">
        <f>IF(AA846="新設",VLOOKUP('施設リストA-1（直営）'!#REF!,'（新設）照明器具'!$B$5:$C$1990,2,FALSE),IF('部屋別効果（直）'!AA846="撤去",VLOOKUP('施設リストA-1（直営）'!#REF!,'（既設）調査結果'!$B$5:$C$1998,2,FALSE),0))</f>
        <v>#REF!</v>
      </c>
      <c r="AC846" s="29" t="e">
        <f>'施設リストA-1（直営）'!#REF!</f>
        <v>#REF!</v>
      </c>
      <c r="AD846" s="29" t="e">
        <f>'施設リストA-1（直営）'!#REF!</f>
        <v>#REF!</v>
      </c>
      <c r="AE846" s="30" t="e">
        <f>IF(AD846="新設",VLOOKUP('施設リストA-1（直営）'!#REF!,'（新設）照明器具'!$B$5:$C$1990,2,FALSE),IF('部屋別効果（直）'!AD846="撤去",VLOOKUP('施設リストA-1（直営）'!#REF!,'（既設）調査結果'!$B$5:$C$1998,2,FALSE),0))</f>
        <v>#REF!</v>
      </c>
      <c r="AF846" s="29" t="e">
        <f>'施設リストA-1（直営）'!#REF!</f>
        <v>#REF!</v>
      </c>
      <c r="AG846" s="29" t="e">
        <f>'施設リストA-1（直営）'!#REF!</f>
        <v>#REF!</v>
      </c>
      <c r="AH846" s="30" t="e">
        <f>IF(AG846="新設",VLOOKUP('施設リストA-1（直営）'!#REF!,'（新設）照明器具'!$B$5:$C$1990,2,FALSE),IF('部屋別効果（直）'!AG846="撤去",VLOOKUP('施設リストA-1（直営）'!#REF!,'（既設）調査結果'!$B$5:$C$1998,2,FALSE),0))</f>
        <v>#REF!</v>
      </c>
      <c r="AI846" s="29" t="e">
        <f>'施設リストA-1（直営）'!#REF!</f>
        <v>#REF!</v>
      </c>
      <c r="AJ846" s="29" t="e">
        <f>'施設リストA-1（直営）'!#REF!</f>
        <v>#REF!</v>
      </c>
      <c r="AK846" s="30" t="e">
        <f>IF(AJ846="新設",VLOOKUP('施設リストA-1（直営）'!#REF!,'（新設）照明器具'!$B$5:$C$1990,2,FALSE),IF('部屋別効果（直）'!AJ846="撤去",VLOOKUP('施設リストA-1（直営）'!#REF!,'（既設）調査結果'!$B$5:$C$1998,2,FALSE),0))</f>
        <v>#REF!</v>
      </c>
      <c r="AL846" s="29" t="e">
        <f>'施設リストA-1（直営）'!#REF!</f>
        <v>#REF!</v>
      </c>
    </row>
    <row r="847" spans="1:38" customFormat="1">
      <c r="A847" s="94"/>
      <c r="B847" s="16" t="e">
        <f>'施設リストA-1（直営）'!#REF!</f>
        <v>#REF!</v>
      </c>
      <c r="C847" s="14" t="e">
        <f>'施設リストA-1（直営）'!#REF!</f>
        <v>#REF!</v>
      </c>
      <c r="D847" s="94" t="e">
        <f>'施設リストA-1（直営）'!#REF!</f>
        <v>#REF!</v>
      </c>
      <c r="E847" s="20" t="e">
        <f>'施設リストA-1（直営）'!#REF!</f>
        <v>#REF!</v>
      </c>
      <c r="F847" s="20" t="e">
        <f>'施設リストA-1（直営）'!#REF!</f>
        <v>#REF!</v>
      </c>
      <c r="G847" s="13" t="e">
        <f>'施設リストA-1（直営）'!#REF!</f>
        <v>#REF!</v>
      </c>
      <c r="H847" s="28" t="e">
        <f t="shared" si="13"/>
        <v>#REF!</v>
      </c>
      <c r="I847" s="29" t="e">
        <f>'施設リストA-1（直営）'!#REF!</f>
        <v>#REF!</v>
      </c>
      <c r="J847" s="30" t="e">
        <f>IF(I847="新設",VLOOKUP('施設リストA-1（直営）'!#REF!,'（新設）照明器具'!$B$5:$C$1990,2,FALSE),IF('部屋別効果（直）'!I847="撤去",VLOOKUP('施設リストA-1（直営）'!#REF!,'（既設）調査結果'!$B$5:$C$1998,2,FALSE),0))</f>
        <v>#REF!</v>
      </c>
      <c r="K847" s="29" t="e">
        <f>'施設リストA-1（直営）'!#REF!</f>
        <v>#REF!</v>
      </c>
      <c r="L847" s="29" t="e">
        <f>'施設リストA-1（直営）'!#REF!</f>
        <v>#REF!</v>
      </c>
      <c r="M847" s="30" t="e">
        <f>IF(L847="新設",VLOOKUP('施設リストA-1（直営）'!#REF!,'（新設）照明器具'!$B$5:$C$1990,2,FALSE),IF('部屋別効果（直）'!L847="撤去",VLOOKUP('施設リストA-1（直営）'!#REF!,'（既設）調査結果'!$B$5:$C$1998,2,FALSE),0))</f>
        <v>#REF!</v>
      </c>
      <c r="N847" s="29" t="e">
        <f>'施設リストA-1（直営）'!#REF!</f>
        <v>#REF!</v>
      </c>
      <c r="O847" s="29" t="e">
        <f>'施設リストA-1（直営）'!#REF!</f>
        <v>#REF!</v>
      </c>
      <c r="P847" s="30" t="e">
        <f>IF(O847="新設",VLOOKUP('施設リストA-1（直営）'!#REF!,'（新設）照明器具'!$B$5:$C$1990,2,FALSE),IF('部屋別効果（直）'!O847="撤去",VLOOKUP('施設リストA-1（直営）'!#REF!,'（既設）調査結果'!$B$5:$C$1998,2,FALSE),0))</f>
        <v>#REF!</v>
      </c>
      <c r="Q847" s="29" t="e">
        <f>'施設リストA-1（直営）'!#REF!</f>
        <v>#REF!</v>
      </c>
      <c r="R847" s="29" t="e">
        <f>'施設リストA-1（直営）'!#REF!</f>
        <v>#REF!</v>
      </c>
      <c r="S847" s="30" t="e">
        <f>IF(R847="新設",VLOOKUP('施設リストA-1（直営）'!#REF!,'（新設）照明器具'!$B$5:$C$1990,2,FALSE),IF('部屋別効果（直）'!R847="撤去",VLOOKUP('施設リストA-1（直営）'!#REF!,'（既設）調査結果'!$B$5:$C$1998,2,FALSE),0))</f>
        <v>#REF!</v>
      </c>
      <c r="T847" s="29" t="e">
        <f>'施設リストA-1（直営）'!#REF!</f>
        <v>#REF!</v>
      </c>
      <c r="U847" s="29" t="e">
        <f>'施設リストA-1（直営）'!#REF!</f>
        <v>#REF!</v>
      </c>
      <c r="V847" s="30" t="e">
        <f>IF(U847="新設",VLOOKUP('施設リストA-1（直営）'!#REF!,'（新設）照明器具'!$B$5:$C$1990,2,FALSE),IF('部屋別効果（直）'!U847="撤去",VLOOKUP('施設リストA-1（直営）'!#REF!,'（既設）調査結果'!$B$5:$C$1998,2,FALSE),0))</f>
        <v>#REF!</v>
      </c>
      <c r="W847" s="29" t="e">
        <f>'施設リストA-1（直営）'!#REF!</f>
        <v>#REF!</v>
      </c>
      <c r="X847" s="29" t="e">
        <f>'施設リストA-1（直営）'!#REF!</f>
        <v>#REF!</v>
      </c>
      <c r="Y847" s="30" t="e">
        <f>IF(X847="新設",VLOOKUP('施設リストA-1（直営）'!#REF!,'（新設）照明器具'!$B$5:$C$1990,2,FALSE),IF('部屋別効果（直）'!X847="撤去",VLOOKUP('施設リストA-1（直営）'!#REF!,'（既設）調査結果'!$B$5:$C$1998,2,FALSE),0))</f>
        <v>#REF!</v>
      </c>
      <c r="Z847" s="29" t="e">
        <f>'施設リストA-1（直営）'!#REF!</f>
        <v>#REF!</v>
      </c>
      <c r="AA847" s="29" t="e">
        <f>'施設リストA-1（直営）'!#REF!</f>
        <v>#REF!</v>
      </c>
      <c r="AB847" s="30" t="e">
        <f>IF(AA847="新設",VLOOKUP('施設リストA-1（直営）'!#REF!,'（新設）照明器具'!$B$5:$C$1990,2,FALSE),IF('部屋別効果（直）'!AA847="撤去",VLOOKUP('施設リストA-1（直営）'!#REF!,'（既設）調査結果'!$B$5:$C$1998,2,FALSE),0))</f>
        <v>#REF!</v>
      </c>
      <c r="AC847" s="29" t="e">
        <f>'施設リストA-1（直営）'!#REF!</f>
        <v>#REF!</v>
      </c>
      <c r="AD847" s="29" t="e">
        <f>'施設リストA-1（直営）'!#REF!</f>
        <v>#REF!</v>
      </c>
      <c r="AE847" s="30" t="e">
        <f>IF(AD847="新設",VLOOKUP('施設リストA-1（直営）'!#REF!,'（新設）照明器具'!$B$5:$C$1990,2,FALSE),IF('部屋別効果（直）'!AD847="撤去",VLOOKUP('施設リストA-1（直営）'!#REF!,'（既設）調査結果'!$B$5:$C$1998,2,FALSE),0))</f>
        <v>#REF!</v>
      </c>
      <c r="AF847" s="29" t="e">
        <f>'施設リストA-1（直営）'!#REF!</f>
        <v>#REF!</v>
      </c>
      <c r="AG847" s="29" t="e">
        <f>'施設リストA-1（直営）'!#REF!</f>
        <v>#REF!</v>
      </c>
      <c r="AH847" s="30" t="e">
        <f>IF(AG847="新設",VLOOKUP('施設リストA-1（直営）'!#REF!,'（新設）照明器具'!$B$5:$C$1990,2,FALSE),IF('部屋別効果（直）'!AG847="撤去",VLOOKUP('施設リストA-1（直営）'!#REF!,'（既設）調査結果'!$B$5:$C$1998,2,FALSE),0))</f>
        <v>#REF!</v>
      </c>
      <c r="AI847" s="29" t="e">
        <f>'施設リストA-1（直営）'!#REF!</f>
        <v>#REF!</v>
      </c>
      <c r="AJ847" s="29" t="e">
        <f>'施設リストA-1（直営）'!#REF!</f>
        <v>#REF!</v>
      </c>
      <c r="AK847" s="30" t="e">
        <f>IF(AJ847="新設",VLOOKUP('施設リストA-1（直営）'!#REF!,'（新設）照明器具'!$B$5:$C$1990,2,FALSE),IF('部屋別効果（直）'!AJ847="撤去",VLOOKUP('施設リストA-1（直営）'!#REF!,'（既設）調査結果'!$B$5:$C$1998,2,FALSE),0))</f>
        <v>#REF!</v>
      </c>
      <c r="AL847" s="29" t="e">
        <f>'施設リストA-1（直営）'!#REF!</f>
        <v>#REF!</v>
      </c>
    </row>
    <row r="848" spans="1:38" customFormat="1">
      <c r="A848" s="94"/>
      <c r="B848" s="16" t="e">
        <f>'施設リストA-1（直営）'!#REF!</f>
        <v>#REF!</v>
      </c>
      <c r="C848" s="14" t="e">
        <f>'施設リストA-1（直営）'!#REF!</f>
        <v>#REF!</v>
      </c>
      <c r="D848" s="94" t="e">
        <f>'施設リストA-1（直営）'!#REF!</f>
        <v>#REF!</v>
      </c>
      <c r="E848" s="20" t="e">
        <f>'施設リストA-1（直営）'!#REF!</f>
        <v>#REF!</v>
      </c>
      <c r="F848" s="20" t="e">
        <f>'施設リストA-1（直営）'!#REF!</f>
        <v>#REF!</v>
      </c>
      <c r="G848" s="13" t="e">
        <f>'施設リストA-1（直営）'!#REF!</f>
        <v>#REF!</v>
      </c>
      <c r="H848" s="28" t="e">
        <f t="shared" si="13"/>
        <v>#REF!</v>
      </c>
      <c r="I848" s="29" t="e">
        <f>'施設リストA-1（直営）'!#REF!</f>
        <v>#REF!</v>
      </c>
      <c r="J848" s="30" t="e">
        <f>IF(I848="新設",VLOOKUP('施設リストA-1（直営）'!#REF!,'（新設）照明器具'!$B$5:$C$1990,2,FALSE),IF('部屋別効果（直）'!I848="撤去",VLOOKUP('施設リストA-1（直営）'!#REF!,'（既設）調査結果'!$B$5:$C$1998,2,FALSE),0))</f>
        <v>#REF!</v>
      </c>
      <c r="K848" s="29" t="e">
        <f>'施設リストA-1（直営）'!#REF!</f>
        <v>#REF!</v>
      </c>
      <c r="L848" s="29" t="e">
        <f>'施設リストA-1（直営）'!#REF!</f>
        <v>#REF!</v>
      </c>
      <c r="M848" s="30" t="e">
        <f>IF(L848="新設",VLOOKUP('施設リストA-1（直営）'!#REF!,'（新設）照明器具'!$B$5:$C$1990,2,FALSE),IF('部屋別効果（直）'!L848="撤去",VLOOKUP('施設リストA-1（直営）'!#REF!,'（既設）調査結果'!$B$5:$C$1998,2,FALSE),0))</f>
        <v>#REF!</v>
      </c>
      <c r="N848" s="29" t="e">
        <f>'施設リストA-1（直営）'!#REF!</f>
        <v>#REF!</v>
      </c>
      <c r="O848" s="29" t="e">
        <f>'施設リストA-1（直営）'!#REF!</f>
        <v>#REF!</v>
      </c>
      <c r="P848" s="30" t="e">
        <f>IF(O848="新設",VLOOKUP('施設リストA-1（直営）'!#REF!,'（新設）照明器具'!$B$5:$C$1990,2,FALSE),IF('部屋別効果（直）'!O848="撤去",VLOOKUP('施設リストA-1（直営）'!#REF!,'（既設）調査結果'!$B$5:$C$1998,2,FALSE),0))</f>
        <v>#REF!</v>
      </c>
      <c r="Q848" s="29" t="e">
        <f>'施設リストA-1（直営）'!#REF!</f>
        <v>#REF!</v>
      </c>
      <c r="R848" s="29" t="e">
        <f>'施設リストA-1（直営）'!#REF!</f>
        <v>#REF!</v>
      </c>
      <c r="S848" s="30" t="e">
        <f>IF(R848="新設",VLOOKUP('施設リストA-1（直営）'!#REF!,'（新設）照明器具'!$B$5:$C$1990,2,FALSE),IF('部屋別効果（直）'!R848="撤去",VLOOKUP('施設リストA-1（直営）'!#REF!,'（既設）調査結果'!$B$5:$C$1998,2,FALSE),0))</f>
        <v>#REF!</v>
      </c>
      <c r="T848" s="29" t="e">
        <f>'施設リストA-1（直営）'!#REF!</f>
        <v>#REF!</v>
      </c>
      <c r="U848" s="29" t="e">
        <f>'施設リストA-1（直営）'!#REF!</f>
        <v>#REF!</v>
      </c>
      <c r="V848" s="30" t="e">
        <f>IF(U848="新設",VLOOKUP('施設リストA-1（直営）'!#REF!,'（新設）照明器具'!$B$5:$C$1990,2,FALSE),IF('部屋別効果（直）'!U848="撤去",VLOOKUP('施設リストA-1（直営）'!#REF!,'（既設）調査結果'!$B$5:$C$1998,2,FALSE),0))</f>
        <v>#REF!</v>
      </c>
      <c r="W848" s="29" t="e">
        <f>'施設リストA-1（直営）'!#REF!</f>
        <v>#REF!</v>
      </c>
      <c r="X848" s="29" t="e">
        <f>'施設リストA-1（直営）'!#REF!</f>
        <v>#REF!</v>
      </c>
      <c r="Y848" s="30" t="e">
        <f>IF(X848="新設",VLOOKUP('施設リストA-1（直営）'!#REF!,'（新設）照明器具'!$B$5:$C$1990,2,FALSE),IF('部屋別効果（直）'!X848="撤去",VLOOKUP('施設リストA-1（直営）'!#REF!,'（既設）調査結果'!$B$5:$C$1998,2,FALSE),0))</f>
        <v>#REF!</v>
      </c>
      <c r="Z848" s="29" t="e">
        <f>'施設リストA-1（直営）'!#REF!</f>
        <v>#REF!</v>
      </c>
      <c r="AA848" s="29" t="e">
        <f>'施設リストA-1（直営）'!#REF!</f>
        <v>#REF!</v>
      </c>
      <c r="AB848" s="30" t="e">
        <f>IF(AA848="新設",VLOOKUP('施設リストA-1（直営）'!#REF!,'（新設）照明器具'!$B$5:$C$1990,2,FALSE),IF('部屋別効果（直）'!AA848="撤去",VLOOKUP('施設リストA-1（直営）'!#REF!,'（既設）調査結果'!$B$5:$C$1998,2,FALSE),0))</f>
        <v>#REF!</v>
      </c>
      <c r="AC848" s="29" t="e">
        <f>'施設リストA-1（直営）'!#REF!</f>
        <v>#REF!</v>
      </c>
      <c r="AD848" s="29" t="e">
        <f>'施設リストA-1（直営）'!#REF!</f>
        <v>#REF!</v>
      </c>
      <c r="AE848" s="30" t="e">
        <f>IF(AD848="新設",VLOOKUP('施設リストA-1（直営）'!#REF!,'（新設）照明器具'!$B$5:$C$1990,2,FALSE),IF('部屋別効果（直）'!AD848="撤去",VLOOKUP('施設リストA-1（直営）'!#REF!,'（既設）調査結果'!$B$5:$C$1998,2,FALSE),0))</f>
        <v>#REF!</v>
      </c>
      <c r="AF848" s="29" t="e">
        <f>'施設リストA-1（直営）'!#REF!</f>
        <v>#REF!</v>
      </c>
      <c r="AG848" s="29" t="e">
        <f>'施設リストA-1（直営）'!#REF!</f>
        <v>#REF!</v>
      </c>
      <c r="AH848" s="30" t="e">
        <f>IF(AG848="新設",VLOOKUP('施設リストA-1（直営）'!#REF!,'（新設）照明器具'!$B$5:$C$1990,2,FALSE),IF('部屋別効果（直）'!AG848="撤去",VLOOKUP('施設リストA-1（直営）'!#REF!,'（既設）調査結果'!$B$5:$C$1998,2,FALSE),0))</f>
        <v>#REF!</v>
      </c>
      <c r="AI848" s="29" t="e">
        <f>'施設リストA-1（直営）'!#REF!</f>
        <v>#REF!</v>
      </c>
      <c r="AJ848" s="29" t="e">
        <f>'施設リストA-1（直営）'!#REF!</f>
        <v>#REF!</v>
      </c>
      <c r="AK848" s="30" t="e">
        <f>IF(AJ848="新設",VLOOKUP('施設リストA-1（直営）'!#REF!,'（新設）照明器具'!$B$5:$C$1990,2,FALSE),IF('部屋別効果（直）'!AJ848="撤去",VLOOKUP('施設リストA-1（直営）'!#REF!,'（既設）調査結果'!$B$5:$C$1998,2,FALSE),0))</f>
        <v>#REF!</v>
      </c>
      <c r="AL848" s="29" t="e">
        <f>'施設リストA-1（直営）'!#REF!</f>
        <v>#REF!</v>
      </c>
    </row>
    <row r="849" spans="1:38" customFormat="1">
      <c r="A849" s="94"/>
      <c r="B849" s="16" t="e">
        <f>'施設リストA-1（直営）'!#REF!</f>
        <v>#REF!</v>
      </c>
      <c r="C849" s="14" t="e">
        <f>'施設リストA-1（直営）'!#REF!</f>
        <v>#REF!</v>
      </c>
      <c r="D849" s="94" t="e">
        <f>'施設リストA-1（直営）'!#REF!</f>
        <v>#REF!</v>
      </c>
      <c r="E849" s="20" t="e">
        <f>'施設リストA-1（直営）'!#REF!</f>
        <v>#REF!</v>
      </c>
      <c r="F849" s="20" t="e">
        <f>'施設リストA-1（直営）'!#REF!</f>
        <v>#REF!</v>
      </c>
      <c r="G849" s="13" t="e">
        <f>'施設リストA-1（直営）'!#REF!</f>
        <v>#REF!</v>
      </c>
      <c r="H849" s="28" t="e">
        <f t="shared" si="13"/>
        <v>#REF!</v>
      </c>
      <c r="I849" s="29" t="e">
        <f>'施設リストA-1（直営）'!#REF!</f>
        <v>#REF!</v>
      </c>
      <c r="J849" s="30" t="e">
        <f>IF(I849="新設",VLOOKUP('施設リストA-1（直営）'!#REF!,'（新設）照明器具'!$B$5:$C$1990,2,FALSE),IF('部屋別効果（直）'!I849="撤去",VLOOKUP('施設リストA-1（直営）'!#REF!,'（既設）調査結果'!$B$5:$C$1998,2,FALSE),0))</f>
        <v>#REF!</v>
      </c>
      <c r="K849" s="29" t="e">
        <f>'施設リストA-1（直営）'!#REF!</f>
        <v>#REF!</v>
      </c>
      <c r="L849" s="29" t="e">
        <f>'施設リストA-1（直営）'!#REF!</f>
        <v>#REF!</v>
      </c>
      <c r="M849" s="30" t="e">
        <f>IF(L849="新設",VLOOKUP('施設リストA-1（直営）'!#REF!,'（新設）照明器具'!$B$5:$C$1990,2,FALSE),IF('部屋別効果（直）'!L849="撤去",VLOOKUP('施設リストA-1（直営）'!#REF!,'（既設）調査結果'!$B$5:$C$1998,2,FALSE),0))</f>
        <v>#REF!</v>
      </c>
      <c r="N849" s="29" t="e">
        <f>'施設リストA-1（直営）'!#REF!</f>
        <v>#REF!</v>
      </c>
      <c r="O849" s="29" t="e">
        <f>'施設リストA-1（直営）'!#REF!</f>
        <v>#REF!</v>
      </c>
      <c r="P849" s="30" t="e">
        <f>IF(O849="新設",VLOOKUP('施設リストA-1（直営）'!#REF!,'（新設）照明器具'!$B$5:$C$1990,2,FALSE),IF('部屋別効果（直）'!O849="撤去",VLOOKUP('施設リストA-1（直営）'!#REF!,'（既設）調査結果'!$B$5:$C$1998,2,FALSE),0))</f>
        <v>#REF!</v>
      </c>
      <c r="Q849" s="29" t="e">
        <f>'施設リストA-1（直営）'!#REF!</f>
        <v>#REF!</v>
      </c>
      <c r="R849" s="29" t="e">
        <f>'施設リストA-1（直営）'!#REF!</f>
        <v>#REF!</v>
      </c>
      <c r="S849" s="30" t="e">
        <f>IF(R849="新設",VLOOKUP('施設リストA-1（直営）'!#REF!,'（新設）照明器具'!$B$5:$C$1990,2,FALSE),IF('部屋別効果（直）'!R849="撤去",VLOOKUP('施設リストA-1（直営）'!#REF!,'（既設）調査結果'!$B$5:$C$1998,2,FALSE),0))</f>
        <v>#REF!</v>
      </c>
      <c r="T849" s="29" t="e">
        <f>'施設リストA-1（直営）'!#REF!</f>
        <v>#REF!</v>
      </c>
      <c r="U849" s="29" t="e">
        <f>'施設リストA-1（直営）'!#REF!</f>
        <v>#REF!</v>
      </c>
      <c r="V849" s="30" t="e">
        <f>IF(U849="新設",VLOOKUP('施設リストA-1（直営）'!#REF!,'（新設）照明器具'!$B$5:$C$1990,2,FALSE),IF('部屋別効果（直）'!U849="撤去",VLOOKUP('施設リストA-1（直営）'!#REF!,'（既設）調査結果'!$B$5:$C$1998,2,FALSE),0))</f>
        <v>#REF!</v>
      </c>
      <c r="W849" s="29" t="e">
        <f>'施設リストA-1（直営）'!#REF!</f>
        <v>#REF!</v>
      </c>
      <c r="X849" s="29" t="e">
        <f>'施設リストA-1（直営）'!#REF!</f>
        <v>#REF!</v>
      </c>
      <c r="Y849" s="30" t="e">
        <f>IF(X849="新設",VLOOKUP('施設リストA-1（直営）'!#REF!,'（新設）照明器具'!$B$5:$C$1990,2,FALSE),IF('部屋別効果（直）'!X849="撤去",VLOOKUP('施設リストA-1（直営）'!#REF!,'（既設）調査結果'!$B$5:$C$1998,2,FALSE),0))</f>
        <v>#REF!</v>
      </c>
      <c r="Z849" s="29" t="e">
        <f>'施設リストA-1（直営）'!#REF!</f>
        <v>#REF!</v>
      </c>
      <c r="AA849" s="29" t="e">
        <f>'施設リストA-1（直営）'!#REF!</f>
        <v>#REF!</v>
      </c>
      <c r="AB849" s="30" t="e">
        <f>IF(AA849="新設",VLOOKUP('施設リストA-1（直営）'!#REF!,'（新設）照明器具'!$B$5:$C$1990,2,FALSE),IF('部屋別効果（直）'!AA849="撤去",VLOOKUP('施設リストA-1（直営）'!#REF!,'（既設）調査結果'!$B$5:$C$1998,2,FALSE),0))</f>
        <v>#REF!</v>
      </c>
      <c r="AC849" s="29" t="e">
        <f>'施設リストA-1（直営）'!#REF!</f>
        <v>#REF!</v>
      </c>
      <c r="AD849" s="29" t="e">
        <f>'施設リストA-1（直営）'!#REF!</f>
        <v>#REF!</v>
      </c>
      <c r="AE849" s="30" t="e">
        <f>IF(AD849="新設",VLOOKUP('施設リストA-1（直営）'!#REF!,'（新設）照明器具'!$B$5:$C$1990,2,FALSE),IF('部屋別効果（直）'!AD849="撤去",VLOOKUP('施設リストA-1（直営）'!#REF!,'（既設）調査結果'!$B$5:$C$1998,2,FALSE),0))</f>
        <v>#REF!</v>
      </c>
      <c r="AF849" s="29" t="e">
        <f>'施設リストA-1（直営）'!#REF!</f>
        <v>#REF!</v>
      </c>
      <c r="AG849" s="29" t="e">
        <f>'施設リストA-1（直営）'!#REF!</f>
        <v>#REF!</v>
      </c>
      <c r="AH849" s="30" t="e">
        <f>IF(AG849="新設",VLOOKUP('施設リストA-1（直営）'!#REF!,'（新設）照明器具'!$B$5:$C$1990,2,FALSE),IF('部屋別効果（直）'!AG849="撤去",VLOOKUP('施設リストA-1（直営）'!#REF!,'（既設）調査結果'!$B$5:$C$1998,2,FALSE),0))</f>
        <v>#REF!</v>
      </c>
      <c r="AI849" s="29" t="e">
        <f>'施設リストA-1（直営）'!#REF!</f>
        <v>#REF!</v>
      </c>
      <c r="AJ849" s="29" t="e">
        <f>'施設リストA-1（直営）'!#REF!</f>
        <v>#REF!</v>
      </c>
      <c r="AK849" s="30" t="e">
        <f>IF(AJ849="新設",VLOOKUP('施設リストA-1（直営）'!#REF!,'（新設）照明器具'!$B$5:$C$1990,2,FALSE),IF('部屋別効果（直）'!AJ849="撤去",VLOOKUP('施設リストA-1（直営）'!#REF!,'（既設）調査結果'!$B$5:$C$1998,2,FALSE),0))</f>
        <v>#REF!</v>
      </c>
      <c r="AL849" s="29" t="e">
        <f>'施設リストA-1（直営）'!#REF!</f>
        <v>#REF!</v>
      </c>
    </row>
    <row r="850" spans="1:38" customFormat="1">
      <c r="A850" s="94"/>
      <c r="B850" s="16" t="e">
        <f>'施設リストA-1（直営）'!#REF!</f>
        <v>#REF!</v>
      </c>
      <c r="C850" s="14" t="e">
        <f>'施設リストA-1（直営）'!#REF!</f>
        <v>#REF!</v>
      </c>
      <c r="D850" s="94" t="e">
        <f>'施設リストA-1（直営）'!#REF!</f>
        <v>#REF!</v>
      </c>
      <c r="E850" s="20" t="e">
        <f>'施設リストA-1（直営）'!#REF!</f>
        <v>#REF!</v>
      </c>
      <c r="F850" s="20" t="e">
        <f>'施設リストA-1（直営）'!#REF!</f>
        <v>#REF!</v>
      </c>
      <c r="G850" s="13" t="e">
        <f>'施設リストA-1（直営）'!#REF!</f>
        <v>#REF!</v>
      </c>
      <c r="H850" s="28" t="e">
        <f t="shared" si="13"/>
        <v>#REF!</v>
      </c>
      <c r="I850" s="29" t="e">
        <f>'施設リストA-1（直営）'!#REF!</f>
        <v>#REF!</v>
      </c>
      <c r="J850" s="30" t="e">
        <f>IF(I850="新設",VLOOKUP('施設リストA-1（直営）'!#REF!,'（新設）照明器具'!$B$5:$C$1990,2,FALSE),IF('部屋別効果（直）'!I850="撤去",VLOOKUP('施設リストA-1（直営）'!#REF!,'（既設）調査結果'!$B$5:$C$1998,2,FALSE),0))</f>
        <v>#REF!</v>
      </c>
      <c r="K850" s="29" t="e">
        <f>'施設リストA-1（直営）'!#REF!</f>
        <v>#REF!</v>
      </c>
      <c r="L850" s="29" t="e">
        <f>'施設リストA-1（直営）'!#REF!</f>
        <v>#REF!</v>
      </c>
      <c r="M850" s="30" t="e">
        <f>IF(L850="新設",VLOOKUP('施設リストA-1（直営）'!#REF!,'（新設）照明器具'!$B$5:$C$1990,2,FALSE),IF('部屋別効果（直）'!L850="撤去",VLOOKUP('施設リストA-1（直営）'!#REF!,'（既設）調査結果'!$B$5:$C$1998,2,FALSE),0))</f>
        <v>#REF!</v>
      </c>
      <c r="N850" s="29" t="e">
        <f>'施設リストA-1（直営）'!#REF!</f>
        <v>#REF!</v>
      </c>
      <c r="O850" s="29" t="e">
        <f>'施設リストA-1（直営）'!#REF!</f>
        <v>#REF!</v>
      </c>
      <c r="P850" s="30" t="e">
        <f>IF(O850="新設",VLOOKUP('施設リストA-1（直営）'!#REF!,'（新設）照明器具'!$B$5:$C$1990,2,FALSE),IF('部屋別効果（直）'!O850="撤去",VLOOKUP('施設リストA-1（直営）'!#REF!,'（既設）調査結果'!$B$5:$C$1998,2,FALSE),0))</f>
        <v>#REF!</v>
      </c>
      <c r="Q850" s="29" t="e">
        <f>'施設リストA-1（直営）'!#REF!</f>
        <v>#REF!</v>
      </c>
      <c r="R850" s="29" t="e">
        <f>'施設リストA-1（直営）'!#REF!</f>
        <v>#REF!</v>
      </c>
      <c r="S850" s="30" t="e">
        <f>IF(R850="新設",VLOOKUP('施設リストA-1（直営）'!#REF!,'（新設）照明器具'!$B$5:$C$1990,2,FALSE),IF('部屋別効果（直）'!R850="撤去",VLOOKUP('施設リストA-1（直営）'!#REF!,'（既設）調査結果'!$B$5:$C$1998,2,FALSE),0))</f>
        <v>#REF!</v>
      </c>
      <c r="T850" s="29" t="e">
        <f>'施設リストA-1（直営）'!#REF!</f>
        <v>#REF!</v>
      </c>
      <c r="U850" s="29" t="e">
        <f>'施設リストA-1（直営）'!#REF!</f>
        <v>#REF!</v>
      </c>
      <c r="V850" s="30" t="e">
        <f>IF(U850="新設",VLOOKUP('施設リストA-1（直営）'!#REF!,'（新設）照明器具'!$B$5:$C$1990,2,FALSE),IF('部屋別効果（直）'!U850="撤去",VLOOKUP('施設リストA-1（直営）'!#REF!,'（既設）調査結果'!$B$5:$C$1998,2,FALSE),0))</f>
        <v>#REF!</v>
      </c>
      <c r="W850" s="29" t="e">
        <f>'施設リストA-1（直営）'!#REF!</f>
        <v>#REF!</v>
      </c>
      <c r="X850" s="29" t="e">
        <f>'施設リストA-1（直営）'!#REF!</f>
        <v>#REF!</v>
      </c>
      <c r="Y850" s="30" t="e">
        <f>IF(X850="新設",VLOOKUP('施設リストA-1（直営）'!#REF!,'（新設）照明器具'!$B$5:$C$1990,2,FALSE),IF('部屋別効果（直）'!X850="撤去",VLOOKUP('施設リストA-1（直営）'!#REF!,'（既設）調査結果'!$B$5:$C$1998,2,FALSE),0))</f>
        <v>#REF!</v>
      </c>
      <c r="Z850" s="29" t="e">
        <f>'施設リストA-1（直営）'!#REF!</f>
        <v>#REF!</v>
      </c>
      <c r="AA850" s="29" t="e">
        <f>'施設リストA-1（直営）'!#REF!</f>
        <v>#REF!</v>
      </c>
      <c r="AB850" s="30" t="e">
        <f>IF(AA850="新設",VLOOKUP('施設リストA-1（直営）'!#REF!,'（新設）照明器具'!$B$5:$C$1990,2,FALSE),IF('部屋別効果（直）'!AA850="撤去",VLOOKUP('施設リストA-1（直営）'!#REF!,'（既設）調査結果'!$B$5:$C$1998,2,FALSE),0))</f>
        <v>#REF!</v>
      </c>
      <c r="AC850" s="29" t="e">
        <f>'施設リストA-1（直営）'!#REF!</f>
        <v>#REF!</v>
      </c>
      <c r="AD850" s="29" t="e">
        <f>'施設リストA-1（直営）'!#REF!</f>
        <v>#REF!</v>
      </c>
      <c r="AE850" s="30" t="e">
        <f>IF(AD850="新設",VLOOKUP('施設リストA-1（直営）'!#REF!,'（新設）照明器具'!$B$5:$C$1990,2,FALSE),IF('部屋別効果（直）'!AD850="撤去",VLOOKUP('施設リストA-1（直営）'!#REF!,'（既設）調査結果'!$B$5:$C$1998,2,FALSE),0))</f>
        <v>#REF!</v>
      </c>
      <c r="AF850" s="29" t="e">
        <f>'施設リストA-1（直営）'!#REF!</f>
        <v>#REF!</v>
      </c>
      <c r="AG850" s="29" t="e">
        <f>'施設リストA-1（直営）'!#REF!</f>
        <v>#REF!</v>
      </c>
      <c r="AH850" s="30" t="e">
        <f>IF(AG850="新設",VLOOKUP('施設リストA-1（直営）'!#REF!,'（新設）照明器具'!$B$5:$C$1990,2,FALSE),IF('部屋別効果（直）'!AG850="撤去",VLOOKUP('施設リストA-1（直営）'!#REF!,'（既設）調査結果'!$B$5:$C$1998,2,FALSE),0))</f>
        <v>#REF!</v>
      </c>
      <c r="AI850" s="29" t="e">
        <f>'施設リストA-1（直営）'!#REF!</f>
        <v>#REF!</v>
      </c>
      <c r="AJ850" s="29" t="e">
        <f>'施設リストA-1（直営）'!#REF!</f>
        <v>#REF!</v>
      </c>
      <c r="AK850" s="30" t="e">
        <f>IF(AJ850="新設",VLOOKUP('施設リストA-1（直営）'!#REF!,'（新設）照明器具'!$B$5:$C$1990,2,FALSE),IF('部屋別効果（直）'!AJ850="撤去",VLOOKUP('施設リストA-1（直営）'!#REF!,'（既設）調査結果'!$B$5:$C$1998,2,FALSE),0))</f>
        <v>#REF!</v>
      </c>
      <c r="AL850" s="29" t="e">
        <f>'施設リストA-1（直営）'!#REF!</f>
        <v>#REF!</v>
      </c>
    </row>
    <row r="851" spans="1:38" customFormat="1">
      <c r="A851" s="94"/>
      <c r="B851" s="16" t="e">
        <f>'施設リストA-1（直営）'!#REF!</f>
        <v>#REF!</v>
      </c>
      <c r="C851" s="14" t="e">
        <f>'施設リストA-1（直営）'!#REF!</f>
        <v>#REF!</v>
      </c>
      <c r="D851" s="94" t="e">
        <f>'施設リストA-1（直営）'!#REF!</f>
        <v>#REF!</v>
      </c>
      <c r="E851" s="20" t="e">
        <f>'施設リストA-1（直営）'!#REF!</f>
        <v>#REF!</v>
      </c>
      <c r="F851" s="20" t="e">
        <f>'施設リストA-1（直営）'!#REF!</f>
        <v>#REF!</v>
      </c>
      <c r="G851" s="13" t="e">
        <f>'施設リストA-1（直営）'!#REF!</f>
        <v>#REF!</v>
      </c>
      <c r="H851" s="28" t="e">
        <f t="shared" si="13"/>
        <v>#REF!</v>
      </c>
      <c r="I851" s="29" t="e">
        <f>'施設リストA-1（直営）'!#REF!</f>
        <v>#REF!</v>
      </c>
      <c r="J851" s="30" t="e">
        <f>IF(I851="新設",VLOOKUP('施設リストA-1（直営）'!#REF!,'（新設）照明器具'!$B$5:$C$1990,2,FALSE),IF('部屋別効果（直）'!I851="撤去",VLOOKUP('施設リストA-1（直営）'!#REF!,'（既設）調査結果'!$B$5:$C$1998,2,FALSE),0))</f>
        <v>#REF!</v>
      </c>
      <c r="K851" s="29" t="e">
        <f>'施設リストA-1（直営）'!#REF!</f>
        <v>#REF!</v>
      </c>
      <c r="L851" s="29" t="e">
        <f>'施設リストA-1（直営）'!#REF!</f>
        <v>#REF!</v>
      </c>
      <c r="M851" s="30" t="e">
        <f>IF(L851="新設",VLOOKUP('施設リストA-1（直営）'!#REF!,'（新設）照明器具'!$B$5:$C$1990,2,FALSE),IF('部屋別効果（直）'!L851="撤去",VLOOKUP('施設リストA-1（直営）'!#REF!,'（既設）調査結果'!$B$5:$C$1998,2,FALSE),0))</f>
        <v>#REF!</v>
      </c>
      <c r="N851" s="29" t="e">
        <f>'施設リストA-1（直営）'!#REF!</f>
        <v>#REF!</v>
      </c>
      <c r="O851" s="29" t="e">
        <f>'施設リストA-1（直営）'!#REF!</f>
        <v>#REF!</v>
      </c>
      <c r="P851" s="30" t="e">
        <f>IF(O851="新設",VLOOKUP('施設リストA-1（直営）'!#REF!,'（新設）照明器具'!$B$5:$C$1990,2,FALSE),IF('部屋別効果（直）'!O851="撤去",VLOOKUP('施設リストA-1（直営）'!#REF!,'（既設）調査結果'!$B$5:$C$1998,2,FALSE),0))</f>
        <v>#REF!</v>
      </c>
      <c r="Q851" s="29" t="e">
        <f>'施設リストA-1（直営）'!#REF!</f>
        <v>#REF!</v>
      </c>
      <c r="R851" s="29" t="e">
        <f>'施設リストA-1（直営）'!#REF!</f>
        <v>#REF!</v>
      </c>
      <c r="S851" s="30" t="e">
        <f>IF(R851="新設",VLOOKUP('施設リストA-1（直営）'!#REF!,'（新設）照明器具'!$B$5:$C$1990,2,FALSE),IF('部屋別効果（直）'!R851="撤去",VLOOKUP('施設リストA-1（直営）'!#REF!,'（既設）調査結果'!$B$5:$C$1998,2,FALSE),0))</f>
        <v>#REF!</v>
      </c>
      <c r="T851" s="29" t="e">
        <f>'施設リストA-1（直営）'!#REF!</f>
        <v>#REF!</v>
      </c>
      <c r="U851" s="29" t="e">
        <f>'施設リストA-1（直営）'!#REF!</f>
        <v>#REF!</v>
      </c>
      <c r="V851" s="30" t="e">
        <f>IF(U851="新設",VLOOKUP('施設リストA-1（直営）'!#REF!,'（新設）照明器具'!$B$5:$C$1990,2,FALSE),IF('部屋別効果（直）'!U851="撤去",VLOOKUP('施設リストA-1（直営）'!#REF!,'（既設）調査結果'!$B$5:$C$1998,2,FALSE),0))</f>
        <v>#REF!</v>
      </c>
      <c r="W851" s="29" t="e">
        <f>'施設リストA-1（直営）'!#REF!</f>
        <v>#REF!</v>
      </c>
      <c r="X851" s="29" t="e">
        <f>'施設リストA-1（直営）'!#REF!</f>
        <v>#REF!</v>
      </c>
      <c r="Y851" s="30" t="e">
        <f>IF(X851="新設",VLOOKUP('施設リストA-1（直営）'!#REF!,'（新設）照明器具'!$B$5:$C$1990,2,FALSE),IF('部屋別効果（直）'!X851="撤去",VLOOKUP('施設リストA-1（直営）'!#REF!,'（既設）調査結果'!$B$5:$C$1998,2,FALSE),0))</f>
        <v>#REF!</v>
      </c>
      <c r="Z851" s="29" t="e">
        <f>'施設リストA-1（直営）'!#REF!</f>
        <v>#REF!</v>
      </c>
      <c r="AA851" s="29" t="e">
        <f>'施設リストA-1（直営）'!#REF!</f>
        <v>#REF!</v>
      </c>
      <c r="AB851" s="30" t="e">
        <f>IF(AA851="新設",VLOOKUP('施設リストA-1（直営）'!#REF!,'（新設）照明器具'!$B$5:$C$1990,2,FALSE),IF('部屋別効果（直）'!AA851="撤去",VLOOKUP('施設リストA-1（直営）'!#REF!,'（既設）調査結果'!$B$5:$C$1998,2,FALSE),0))</f>
        <v>#REF!</v>
      </c>
      <c r="AC851" s="29" t="e">
        <f>'施設リストA-1（直営）'!#REF!</f>
        <v>#REF!</v>
      </c>
      <c r="AD851" s="29" t="e">
        <f>'施設リストA-1（直営）'!#REF!</f>
        <v>#REF!</v>
      </c>
      <c r="AE851" s="30" t="e">
        <f>IF(AD851="新設",VLOOKUP('施設リストA-1（直営）'!#REF!,'（新設）照明器具'!$B$5:$C$1990,2,FALSE),IF('部屋別効果（直）'!AD851="撤去",VLOOKUP('施設リストA-1（直営）'!#REF!,'（既設）調査結果'!$B$5:$C$1998,2,FALSE),0))</f>
        <v>#REF!</v>
      </c>
      <c r="AF851" s="29" t="e">
        <f>'施設リストA-1（直営）'!#REF!</f>
        <v>#REF!</v>
      </c>
      <c r="AG851" s="29" t="e">
        <f>'施設リストA-1（直営）'!#REF!</f>
        <v>#REF!</v>
      </c>
      <c r="AH851" s="30" t="e">
        <f>IF(AG851="新設",VLOOKUP('施設リストA-1（直営）'!#REF!,'（新設）照明器具'!$B$5:$C$1990,2,FALSE),IF('部屋別効果（直）'!AG851="撤去",VLOOKUP('施設リストA-1（直営）'!#REF!,'（既設）調査結果'!$B$5:$C$1998,2,FALSE),0))</f>
        <v>#REF!</v>
      </c>
      <c r="AI851" s="29" t="e">
        <f>'施設リストA-1（直営）'!#REF!</f>
        <v>#REF!</v>
      </c>
      <c r="AJ851" s="29" t="e">
        <f>'施設リストA-1（直営）'!#REF!</f>
        <v>#REF!</v>
      </c>
      <c r="AK851" s="30" t="e">
        <f>IF(AJ851="新設",VLOOKUP('施設リストA-1（直営）'!#REF!,'（新設）照明器具'!$B$5:$C$1990,2,FALSE),IF('部屋別効果（直）'!AJ851="撤去",VLOOKUP('施設リストA-1（直営）'!#REF!,'（既設）調査結果'!$B$5:$C$1998,2,FALSE),0))</f>
        <v>#REF!</v>
      </c>
      <c r="AL851" s="29" t="e">
        <f>'施設リストA-1（直営）'!#REF!</f>
        <v>#REF!</v>
      </c>
    </row>
    <row r="852" spans="1:38" customFormat="1">
      <c r="A852" s="94"/>
      <c r="B852" s="16" t="e">
        <f>'施設リストA-1（直営）'!#REF!</f>
        <v>#REF!</v>
      </c>
      <c r="C852" s="14" t="e">
        <f>'施設リストA-1（直営）'!#REF!</f>
        <v>#REF!</v>
      </c>
      <c r="D852" s="94" t="e">
        <f>'施設リストA-1（直営）'!#REF!</f>
        <v>#REF!</v>
      </c>
      <c r="E852" s="20" t="e">
        <f>'施設リストA-1（直営）'!#REF!</f>
        <v>#REF!</v>
      </c>
      <c r="F852" s="20" t="e">
        <f>'施設リストA-1（直営）'!#REF!</f>
        <v>#REF!</v>
      </c>
      <c r="G852" s="13" t="e">
        <f>'施設リストA-1（直営）'!#REF!</f>
        <v>#REF!</v>
      </c>
      <c r="H852" s="28" t="e">
        <f t="shared" si="13"/>
        <v>#REF!</v>
      </c>
      <c r="I852" s="29" t="e">
        <f>'施設リストA-1（直営）'!#REF!</f>
        <v>#REF!</v>
      </c>
      <c r="J852" s="30" t="e">
        <f>IF(I852="新設",VLOOKUP('施設リストA-1（直営）'!#REF!,'（新設）照明器具'!$B$5:$C$1990,2,FALSE),IF('部屋別効果（直）'!I852="撤去",VLOOKUP('施設リストA-1（直営）'!#REF!,'（既設）調査結果'!$B$5:$C$1998,2,FALSE),0))</f>
        <v>#REF!</v>
      </c>
      <c r="K852" s="29" t="e">
        <f>'施設リストA-1（直営）'!#REF!</f>
        <v>#REF!</v>
      </c>
      <c r="L852" s="29" t="e">
        <f>'施設リストA-1（直営）'!#REF!</f>
        <v>#REF!</v>
      </c>
      <c r="M852" s="30" t="e">
        <f>IF(L852="新設",VLOOKUP('施設リストA-1（直営）'!#REF!,'（新設）照明器具'!$B$5:$C$1990,2,FALSE),IF('部屋別効果（直）'!L852="撤去",VLOOKUP('施設リストA-1（直営）'!#REF!,'（既設）調査結果'!$B$5:$C$1998,2,FALSE),0))</f>
        <v>#REF!</v>
      </c>
      <c r="N852" s="29" t="e">
        <f>'施設リストA-1（直営）'!#REF!</f>
        <v>#REF!</v>
      </c>
      <c r="O852" s="29" t="e">
        <f>'施設リストA-1（直営）'!#REF!</f>
        <v>#REF!</v>
      </c>
      <c r="P852" s="30" t="e">
        <f>IF(O852="新設",VLOOKUP('施設リストA-1（直営）'!#REF!,'（新設）照明器具'!$B$5:$C$1990,2,FALSE),IF('部屋別効果（直）'!O852="撤去",VLOOKUP('施設リストA-1（直営）'!#REF!,'（既設）調査結果'!$B$5:$C$1998,2,FALSE),0))</f>
        <v>#REF!</v>
      </c>
      <c r="Q852" s="29" t="e">
        <f>'施設リストA-1（直営）'!#REF!</f>
        <v>#REF!</v>
      </c>
      <c r="R852" s="29" t="e">
        <f>'施設リストA-1（直営）'!#REF!</f>
        <v>#REF!</v>
      </c>
      <c r="S852" s="30" t="e">
        <f>IF(R852="新設",VLOOKUP('施設リストA-1（直営）'!#REF!,'（新設）照明器具'!$B$5:$C$1990,2,FALSE),IF('部屋別効果（直）'!R852="撤去",VLOOKUP('施設リストA-1（直営）'!#REF!,'（既設）調査結果'!$B$5:$C$1998,2,FALSE),0))</f>
        <v>#REF!</v>
      </c>
      <c r="T852" s="29" t="e">
        <f>'施設リストA-1（直営）'!#REF!</f>
        <v>#REF!</v>
      </c>
      <c r="U852" s="29" t="e">
        <f>'施設リストA-1（直営）'!#REF!</f>
        <v>#REF!</v>
      </c>
      <c r="V852" s="30" t="e">
        <f>IF(U852="新設",VLOOKUP('施設リストA-1（直営）'!#REF!,'（新設）照明器具'!$B$5:$C$1990,2,FALSE),IF('部屋別効果（直）'!U852="撤去",VLOOKUP('施設リストA-1（直営）'!#REF!,'（既設）調査結果'!$B$5:$C$1998,2,FALSE),0))</f>
        <v>#REF!</v>
      </c>
      <c r="W852" s="29" t="e">
        <f>'施設リストA-1（直営）'!#REF!</f>
        <v>#REF!</v>
      </c>
      <c r="X852" s="29" t="e">
        <f>'施設リストA-1（直営）'!#REF!</f>
        <v>#REF!</v>
      </c>
      <c r="Y852" s="30" t="e">
        <f>IF(X852="新設",VLOOKUP('施設リストA-1（直営）'!#REF!,'（新設）照明器具'!$B$5:$C$1990,2,FALSE),IF('部屋別効果（直）'!X852="撤去",VLOOKUP('施設リストA-1（直営）'!#REF!,'（既設）調査結果'!$B$5:$C$1998,2,FALSE),0))</f>
        <v>#REF!</v>
      </c>
      <c r="Z852" s="29" t="e">
        <f>'施設リストA-1（直営）'!#REF!</f>
        <v>#REF!</v>
      </c>
      <c r="AA852" s="29" t="e">
        <f>'施設リストA-1（直営）'!#REF!</f>
        <v>#REF!</v>
      </c>
      <c r="AB852" s="30" t="e">
        <f>IF(AA852="新設",VLOOKUP('施設リストA-1（直営）'!#REF!,'（新設）照明器具'!$B$5:$C$1990,2,FALSE),IF('部屋別効果（直）'!AA852="撤去",VLOOKUP('施設リストA-1（直営）'!#REF!,'（既設）調査結果'!$B$5:$C$1998,2,FALSE),0))</f>
        <v>#REF!</v>
      </c>
      <c r="AC852" s="29" t="e">
        <f>'施設リストA-1（直営）'!#REF!</f>
        <v>#REF!</v>
      </c>
      <c r="AD852" s="29" t="e">
        <f>'施設リストA-1（直営）'!#REF!</f>
        <v>#REF!</v>
      </c>
      <c r="AE852" s="30" t="e">
        <f>IF(AD852="新設",VLOOKUP('施設リストA-1（直営）'!#REF!,'（新設）照明器具'!$B$5:$C$1990,2,FALSE),IF('部屋別効果（直）'!AD852="撤去",VLOOKUP('施設リストA-1（直営）'!#REF!,'（既設）調査結果'!$B$5:$C$1998,2,FALSE),0))</f>
        <v>#REF!</v>
      </c>
      <c r="AF852" s="29" t="e">
        <f>'施設リストA-1（直営）'!#REF!</f>
        <v>#REF!</v>
      </c>
      <c r="AG852" s="29" t="e">
        <f>'施設リストA-1（直営）'!#REF!</f>
        <v>#REF!</v>
      </c>
      <c r="AH852" s="30" t="e">
        <f>IF(AG852="新設",VLOOKUP('施設リストA-1（直営）'!#REF!,'（新設）照明器具'!$B$5:$C$1990,2,FALSE),IF('部屋別効果（直）'!AG852="撤去",VLOOKUP('施設リストA-1（直営）'!#REF!,'（既設）調査結果'!$B$5:$C$1998,2,FALSE),0))</f>
        <v>#REF!</v>
      </c>
      <c r="AI852" s="29" t="e">
        <f>'施設リストA-1（直営）'!#REF!</f>
        <v>#REF!</v>
      </c>
      <c r="AJ852" s="29" t="e">
        <f>'施設リストA-1（直営）'!#REF!</f>
        <v>#REF!</v>
      </c>
      <c r="AK852" s="30" t="e">
        <f>IF(AJ852="新設",VLOOKUP('施設リストA-1（直営）'!#REF!,'（新設）照明器具'!$B$5:$C$1990,2,FALSE),IF('部屋別効果（直）'!AJ852="撤去",VLOOKUP('施設リストA-1（直営）'!#REF!,'（既設）調査結果'!$B$5:$C$1998,2,FALSE),0))</f>
        <v>#REF!</v>
      </c>
      <c r="AL852" s="29" t="e">
        <f>'施設リストA-1（直営）'!#REF!</f>
        <v>#REF!</v>
      </c>
    </row>
    <row r="853" spans="1:38" customFormat="1">
      <c r="A853" s="94"/>
      <c r="B853" s="16" t="e">
        <f>'施設リストA-1（直営）'!#REF!</f>
        <v>#REF!</v>
      </c>
      <c r="C853" s="14" t="e">
        <f>'施設リストA-1（直営）'!#REF!</f>
        <v>#REF!</v>
      </c>
      <c r="D853" s="94" t="e">
        <f>'施設リストA-1（直営）'!#REF!</f>
        <v>#REF!</v>
      </c>
      <c r="E853" s="20" t="e">
        <f>'施設リストA-1（直営）'!#REF!</f>
        <v>#REF!</v>
      </c>
      <c r="F853" s="20" t="e">
        <f>'施設リストA-1（直営）'!#REF!</f>
        <v>#REF!</v>
      </c>
      <c r="G853" s="13" t="e">
        <f>'施設リストA-1（直営）'!#REF!</f>
        <v>#REF!</v>
      </c>
      <c r="H853" s="28" t="e">
        <f t="shared" si="13"/>
        <v>#REF!</v>
      </c>
      <c r="I853" s="29" t="e">
        <f>'施設リストA-1（直営）'!#REF!</f>
        <v>#REF!</v>
      </c>
      <c r="J853" s="30" t="e">
        <f>IF(I853="新設",VLOOKUP('施設リストA-1（直営）'!#REF!,'（新設）照明器具'!$B$5:$C$1990,2,FALSE),IF('部屋別効果（直）'!I853="撤去",VLOOKUP('施設リストA-1（直営）'!#REF!,'（既設）調査結果'!$B$5:$C$1998,2,FALSE),0))</f>
        <v>#REF!</v>
      </c>
      <c r="K853" s="29" t="e">
        <f>'施設リストA-1（直営）'!#REF!</f>
        <v>#REF!</v>
      </c>
      <c r="L853" s="29" t="e">
        <f>'施設リストA-1（直営）'!#REF!</f>
        <v>#REF!</v>
      </c>
      <c r="M853" s="30" t="e">
        <f>IF(L853="新設",VLOOKUP('施設リストA-1（直営）'!#REF!,'（新設）照明器具'!$B$5:$C$1990,2,FALSE),IF('部屋別効果（直）'!L853="撤去",VLOOKUP('施設リストA-1（直営）'!#REF!,'（既設）調査結果'!$B$5:$C$1998,2,FALSE),0))</f>
        <v>#REF!</v>
      </c>
      <c r="N853" s="29" t="e">
        <f>'施設リストA-1（直営）'!#REF!</f>
        <v>#REF!</v>
      </c>
      <c r="O853" s="29" t="e">
        <f>'施設リストA-1（直営）'!#REF!</f>
        <v>#REF!</v>
      </c>
      <c r="P853" s="30" t="e">
        <f>IF(O853="新設",VLOOKUP('施設リストA-1（直営）'!#REF!,'（新設）照明器具'!$B$5:$C$1990,2,FALSE),IF('部屋別効果（直）'!O853="撤去",VLOOKUP('施設リストA-1（直営）'!#REF!,'（既設）調査結果'!$B$5:$C$1998,2,FALSE),0))</f>
        <v>#REF!</v>
      </c>
      <c r="Q853" s="29" t="e">
        <f>'施設リストA-1（直営）'!#REF!</f>
        <v>#REF!</v>
      </c>
      <c r="R853" s="29" t="e">
        <f>'施設リストA-1（直営）'!#REF!</f>
        <v>#REF!</v>
      </c>
      <c r="S853" s="30" t="e">
        <f>IF(R853="新設",VLOOKUP('施設リストA-1（直営）'!#REF!,'（新設）照明器具'!$B$5:$C$1990,2,FALSE),IF('部屋別効果（直）'!R853="撤去",VLOOKUP('施設リストA-1（直営）'!#REF!,'（既設）調査結果'!$B$5:$C$1998,2,FALSE),0))</f>
        <v>#REF!</v>
      </c>
      <c r="T853" s="29" t="e">
        <f>'施設リストA-1（直営）'!#REF!</f>
        <v>#REF!</v>
      </c>
      <c r="U853" s="29" t="e">
        <f>'施設リストA-1（直営）'!#REF!</f>
        <v>#REF!</v>
      </c>
      <c r="V853" s="30" t="e">
        <f>IF(U853="新設",VLOOKUP('施設リストA-1（直営）'!#REF!,'（新設）照明器具'!$B$5:$C$1990,2,FALSE),IF('部屋別効果（直）'!U853="撤去",VLOOKUP('施設リストA-1（直営）'!#REF!,'（既設）調査結果'!$B$5:$C$1998,2,FALSE),0))</f>
        <v>#REF!</v>
      </c>
      <c r="W853" s="29" t="e">
        <f>'施設リストA-1（直営）'!#REF!</f>
        <v>#REF!</v>
      </c>
      <c r="X853" s="29" t="e">
        <f>'施設リストA-1（直営）'!#REF!</f>
        <v>#REF!</v>
      </c>
      <c r="Y853" s="30" t="e">
        <f>IF(X853="新設",VLOOKUP('施設リストA-1（直営）'!#REF!,'（新設）照明器具'!$B$5:$C$1990,2,FALSE),IF('部屋別効果（直）'!X853="撤去",VLOOKUP('施設リストA-1（直営）'!#REF!,'（既設）調査結果'!$B$5:$C$1998,2,FALSE),0))</f>
        <v>#REF!</v>
      </c>
      <c r="Z853" s="29" t="e">
        <f>'施設リストA-1（直営）'!#REF!</f>
        <v>#REF!</v>
      </c>
      <c r="AA853" s="29" t="e">
        <f>'施設リストA-1（直営）'!#REF!</f>
        <v>#REF!</v>
      </c>
      <c r="AB853" s="30" t="e">
        <f>IF(AA853="新設",VLOOKUP('施設リストA-1（直営）'!#REF!,'（新設）照明器具'!$B$5:$C$1990,2,FALSE),IF('部屋別効果（直）'!AA853="撤去",VLOOKUP('施設リストA-1（直営）'!#REF!,'（既設）調査結果'!$B$5:$C$1998,2,FALSE),0))</f>
        <v>#REF!</v>
      </c>
      <c r="AC853" s="29" t="e">
        <f>'施設リストA-1（直営）'!#REF!</f>
        <v>#REF!</v>
      </c>
      <c r="AD853" s="29" t="e">
        <f>'施設リストA-1（直営）'!#REF!</f>
        <v>#REF!</v>
      </c>
      <c r="AE853" s="30" t="e">
        <f>IF(AD853="新設",VLOOKUP('施設リストA-1（直営）'!#REF!,'（新設）照明器具'!$B$5:$C$1990,2,FALSE),IF('部屋別効果（直）'!AD853="撤去",VLOOKUP('施設リストA-1（直営）'!#REF!,'（既設）調査結果'!$B$5:$C$1998,2,FALSE),0))</f>
        <v>#REF!</v>
      </c>
      <c r="AF853" s="29" t="e">
        <f>'施設リストA-1（直営）'!#REF!</f>
        <v>#REF!</v>
      </c>
      <c r="AG853" s="29" t="e">
        <f>'施設リストA-1（直営）'!#REF!</f>
        <v>#REF!</v>
      </c>
      <c r="AH853" s="30" t="e">
        <f>IF(AG853="新設",VLOOKUP('施設リストA-1（直営）'!#REF!,'（新設）照明器具'!$B$5:$C$1990,2,FALSE),IF('部屋別効果（直）'!AG853="撤去",VLOOKUP('施設リストA-1（直営）'!#REF!,'（既設）調査結果'!$B$5:$C$1998,2,FALSE),0))</f>
        <v>#REF!</v>
      </c>
      <c r="AI853" s="29" t="e">
        <f>'施設リストA-1（直営）'!#REF!</f>
        <v>#REF!</v>
      </c>
      <c r="AJ853" s="29" t="e">
        <f>'施設リストA-1（直営）'!#REF!</f>
        <v>#REF!</v>
      </c>
      <c r="AK853" s="30" t="e">
        <f>IF(AJ853="新設",VLOOKUP('施設リストA-1（直営）'!#REF!,'（新設）照明器具'!$B$5:$C$1990,2,FALSE),IF('部屋別効果（直）'!AJ853="撤去",VLOOKUP('施設リストA-1（直営）'!#REF!,'（既設）調査結果'!$B$5:$C$1998,2,FALSE),0))</f>
        <v>#REF!</v>
      </c>
      <c r="AL853" s="29" t="e">
        <f>'施設リストA-1（直営）'!#REF!</f>
        <v>#REF!</v>
      </c>
    </row>
    <row r="854" spans="1:38" customFormat="1">
      <c r="A854" s="94"/>
      <c r="B854" s="16" t="e">
        <f>'施設リストA-1（直営）'!#REF!</f>
        <v>#REF!</v>
      </c>
      <c r="C854" s="14" t="e">
        <f>'施設リストA-1（直営）'!#REF!</f>
        <v>#REF!</v>
      </c>
      <c r="D854" s="94" t="e">
        <f>'施設リストA-1（直営）'!#REF!</f>
        <v>#REF!</v>
      </c>
      <c r="E854" s="20" t="e">
        <f>'施設リストA-1（直営）'!#REF!</f>
        <v>#REF!</v>
      </c>
      <c r="F854" s="20" t="e">
        <f>'施設リストA-1（直営）'!#REF!</f>
        <v>#REF!</v>
      </c>
      <c r="G854" s="13" t="e">
        <f>'施設リストA-1（直営）'!#REF!</f>
        <v>#REF!</v>
      </c>
      <c r="H854" s="28" t="e">
        <f t="shared" si="13"/>
        <v>#REF!</v>
      </c>
      <c r="I854" s="29" t="e">
        <f>'施設リストA-1（直営）'!#REF!</f>
        <v>#REF!</v>
      </c>
      <c r="J854" s="30" t="e">
        <f>IF(I854="新設",VLOOKUP('施設リストA-1（直営）'!#REF!,'（新設）照明器具'!$B$5:$C$1990,2,FALSE),IF('部屋別効果（直）'!I854="撤去",VLOOKUP('施設リストA-1（直営）'!#REF!,'（既設）調査結果'!$B$5:$C$1998,2,FALSE),0))</f>
        <v>#REF!</v>
      </c>
      <c r="K854" s="29" t="e">
        <f>'施設リストA-1（直営）'!#REF!</f>
        <v>#REF!</v>
      </c>
      <c r="L854" s="29" t="e">
        <f>'施設リストA-1（直営）'!#REF!</f>
        <v>#REF!</v>
      </c>
      <c r="M854" s="30" t="e">
        <f>IF(L854="新設",VLOOKUP('施設リストA-1（直営）'!#REF!,'（新設）照明器具'!$B$5:$C$1990,2,FALSE),IF('部屋別効果（直）'!L854="撤去",VLOOKUP('施設リストA-1（直営）'!#REF!,'（既設）調査結果'!$B$5:$C$1998,2,FALSE),0))</f>
        <v>#REF!</v>
      </c>
      <c r="N854" s="29" t="e">
        <f>'施設リストA-1（直営）'!#REF!</f>
        <v>#REF!</v>
      </c>
      <c r="O854" s="29" t="e">
        <f>'施設リストA-1（直営）'!#REF!</f>
        <v>#REF!</v>
      </c>
      <c r="P854" s="30" t="e">
        <f>IF(O854="新設",VLOOKUP('施設リストA-1（直営）'!#REF!,'（新設）照明器具'!$B$5:$C$1990,2,FALSE),IF('部屋別効果（直）'!O854="撤去",VLOOKUP('施設リストA-1（直営）'!#REF!,'（既設）調査結果'!$B$5:$C$1998,2,FALSE),0))</f>
        <v>#REF!</v>
      </c>
      <c r="Q854" s="29" t="e">
        <f>'施設リストA-1（直営）'!#REF!</f>
        <v>#REF!</v>
      </c>
      <c r="R854" s="29" t="e">
        <f>'施設リストA-1（直営）'!#REF!</f>
        <v>#REF!</v>
      </c>
      <c r="S854" s="30" t="e">
        <f>IF(R854="新設",VLOOKUP('施設リストA-1（直営）'!#REF!,'（新設）照明器具'!$B$5:$C$1990,2,FALSE),IF('部屋別効果（直）'!R854="撤去",VLOOKUP('施設リストA-1（直営）'!#REF!,'（既設）調査結果'!$B$5:$C$1998,2,FALSE),0))</f>
        <v>#REF!</v>
      </c>
      <c r="T854" s="29" t="e">
        <f>'施設リストA-1（直営）'!#REF!</f>
        <v>#REF!</v>
      </c>
      <c r="U854" s="29" t="e">
        <f>'施設リストA-1（直営）'!#REF!</f>
        <v>#REF!</v>
      </c>
      <c r="V854" s="30" t="e">
        <f>IF(U854="新設",VLOOKUP('施設リストA-1（直営）'!#REF!,'（新設）照明器具'!$B$5:$C$1990,2,FALSE),IF('部屋別効果（直）'!U854="撤去",VLOOKUP('施設リストA-1（直営）'!#REF!,'（既設）調査結果'!$B$5:$C$1998,2,FALSE),0))</f>
        <v>#REF!</v>
      </c>
      <c r="W854" s="29" t="e">
        <f>'施設リストA-1（直営）'!#REF!</f>
        <v>#REF!</v>
      </c>
      <c r="X854" s="29" t="e">
        <f>'施設リストA-1（直営）'!#REF!</f>
        <v>#REF!</v>
      </c>
      <c r="Y854" s="30" t="e">
        <f>IF(X854="新設",VLOOKUP('施設リストA-1（直営）'!#REF!,'（新設）照明器具'!$B$5:$C$1990,2,FALSE),IF('部屋別効果（直）'!X854="撤去",VLOOKUP('施設リストA-1（直営）'!#REF!,'（既設）調査結果'!$B$5:$C$1998,2,FALSE),0))</f>
        <v>#REF!</v>
      </c>
      <c r="Z854" s="29" t="e">
        <f>'施設リストA-1（直営）'!#REF!</f>
        <v>#REF!</v>
      </c>
      <c r="AA854" s="29" t="e">
        <f>'施設リストA-1（直営）'!#REF!</f>
        <v>#REF!</v>
      </c>
      <c r="AB854" s="30" t="e">
        <f>IF(AA854="新設",VLOOKUP('施設リストA-1（直営）'!#REF!,'（新設）照明器具'!$B$5:$C$1990,2,FALSE),IF('部屋別効果（直）'!AA854="撤去",VLOOKUP('施設リストA-1（直営）'!#REF!,'（既設）調査結果'!$B$5:$C$1998,2,FALSE),0))</f>
        <v>#REF!</v>
      </c>
      <c r="AC854" s="29" t="e">
        <f>'施設リストA-1（直営）'!#REF!</f>
        <v>#REF!</v>
      </c>
      <c r="AD854" s="29" t="e">
        <f>'施設リストA-1（直営）'!#REF!</f>
        <v>#REF!</v>
      </c>
      <c r="AE854" s="30" t="e">
        <f>IF(AD854="新設",VLOOKUP('施設リストA-1（直営）'!#REF!,'（新設）照明器具'!$B$5:$C$1990,2,FALSE),IF('部屋別効果（直）'!AD854="撤去",VLOOKUP('施設リストA-1（直営）'!#REF!,'（既設）調査結果'!$B$5:$C$1998,2,FALSE),0))</f>
        <v>#REF!</v>
      </c>
      <c r="AF854" s="29" t="e">
        <f>'施設リストA-1（直営）'!#REF!</f>
        <v>#REF!</v>
      </c>
      <c r="AG854" s="29" t="e">
        <f>'施設リストA-1（直営）'!#REF!</f>
        <v>#REF!</v>
      </c>
      <c r="AH854" s="30" t="e">
        <f>IF(AG854="新設",VLOOKUP('施設リストA-1（直営）'!#REF!,'（新設）照明器具'!$B$5:$C$1990,2,FALSE),IF('部屋別効果（直）'!AG854="撤去",VLOOKUP('施設リストA-1（直営）'!#REF!,'（既設）調査結果'!$B$5:$C$1998,2,FALSE),0))</f>
        <v>#REF!</v>
      </c>
      <c r="AI854" s="29" t="e">
        <f>'施設リストA-1（直営）'!#REF!</f>
        <v>#REF!</v>
      </c>
      <c r="AJ854" s="29" t="e">
        <f>'施設リストA-1（直営）'!#REF!</f>
        <v>#REF!</v>
      </c>
      <c r="AK854" s="30" t="e">
        <f>IF(AJ854="新設",VLOOKUP('施設リストA-1（直営）'!#REF!,'（新設）照明器具'!$B$5:$C$1990,2,FALSE),IF('部屋別効果（直）'!AJ854="撤去",VLOOKUP('施設リストA-1（直営）'!#REF!,'（既設）調査結果'!$B$5:$C$1998,2,FALSE),0))</f>
        <v>#REF!</v>
      </c>
      <c r="AL854" s="29" t="e">
        <f>'施設リストA-1（直営）'!#REF!</f>
        <v>#REF!</v>
      </c>
    </row>
    <row r="855" spans="1:38" customFormat="1">
      <c r="A855" s="94"/>
      <c r="B855" s="16" t="e">
        <f>'施設リストA-1（直営）'!#REF!</f>
        <v>#REF!</v>
      </c>
      <c r="C855" s="14" t="e">
        <f>'施設リストA-1（直営）'!#REF!</f>
        <v>#REF!</v>
      </c>
      <c r="D855" s="94" t="e">
        <f>'施設リストA-1（直営）'!#REF!</f>
        <v>#REF!</v>
      </c>
      <c r="E855" s="20" t="e">
        <f>'施設リストA-1（直営）'!#REF!</f>
        <v>#REF!</v>
      </c>
      <c r="F855" s="20" t="e">
        <f>'施設リストA-1（直営）'!#REF!</f>
        <v>#REF!</v>
      </c>
      <c r="G855" s="13" t="e">
        <f>'施設リストA-1（直営）'!#REF!</f>
        <v>#REF!</v>
      </c>
      <c r="H855" s="28" t="e">
        <f t="shared" si="13"/>
        <v>#REF!</v>
      </c>
      <c r="I855" s="29" t="e">
        <f>'施設リストA-1（直営）'!#REF!</f>
        <v>#REF!</v>
      </c>
      <c r="J855" s="30" t="e">
        <f>IF(I855="新設",VLOOKUP('施設リストA-1（直営）'!#REF!,'（新設）照明器具'!$B$5:$C$1990,2,FALSE),IF('部屋別効果（直）'!I855="撤去",VLOOKUP('施設リストA-1（直営）'!#REF!,'（既設）調査結果'!$B$5:$C$1998,2,FALSE),0))</f>
        <v>#REF!</v>
      </c>
      <c r="K855" s="29" t="e">
        <f>'施設リストA-1（直営）'!#REF!</f>
        <v>#REF!</v>
      </c>
      <c r="L855" s="29" t="e">
        <f>'施設リストA-1（直営）'!#REF!</f>
        <v>#REF!</v>
      </c>
      <c r="M855" s="30" t="e">
        <f>IF(L855="新設",VLOOKUP('施設リストA-1（直営）'!#REF!,'（新設）照明器具'!$B$5:$C$1990,2,FALSE),IF('部屋別効果（直）'!L855="撤去",VLOOKUP('施設リストA-1（直営）'!#REF!,'（既設）調査結果'!$B$5:$C$1998,2,FALSE),0))</f>
        <v>#REF!</v>
      </c>
      <c r="N855" s="29" t="e">
        <f>'施設リストA-1（直営）'!#REF!</f>
        <v>#REF!</v>
      </c>
      <c r="O855" s="29" t="e">
        <f>'施設リストA-1（直営）'!#REF!</f>
        <v>#REF!</v>
      </c>
      <c r="P855" s="30" t="e">
        <f>IF(O855="新設",VLOOKUP('施設リストA-1（直営）'!#REF!,'（新設）照明器具'!$B$5:$C$1990,2,FALSE),IF('部屋別効果（直）'!O855="撤去",VLOOKUP('施設リストA-1（直営）'!#REF!,'（既設）調査結果'!$B$5:$C$1998,2,FALSE),0))</f>
        <v>#REF!</v>
      </c>
      <c r="Q855" s="29" t="e">
        <f>'施設リストA-1（直営）'!#REF!</f>
        <v>#REF!</v>
      </c>
      <c r="R855" s="29" t="e">
        <f>'施設リストA-1（直営）'!#REF!</f>
        <v>#REF!</v>
      </c>
      <c r="S855" s="30" t="e">
        <f>IF(R855="新設",VLOOKUP('施設リストA-1（直営）'!#REF!,'（新設）照明器具'!$B$5:$C$1990,2,FALSE),IF('部屋別効果（直）'!R855="撤去",VLOOKUP('施設リストA-1（直営）'!#REF!,'（既設）調査結果'!$B$5:$C$1998,2,FALSE),0))</f>
        <v>#REF!</v>
      </c>
      <c r="T855" s="29" t="e">
        <f>'施設リストA-1（直営）'!#REF!</f>
        <v>#REF!</v>
      </c>
      <c r="U855" s="29" t="e">
        <f>'施設リストA-1（直営）'!#REF!</f>
        <v>#REF!</v>
      </c>
      <c r="V855" s="30" t="e">
        <f>IF(U855="新設",VLOOKUP('施設リストA-1（直営）'!#REF!,'（新設）照明器具'!$B$5:$C$1990,2,FALSE),IF('部屋別効果（直）'!U855="撤去",VLOOKUP('施設リストA-1（直営）'!#REF!,'（既設）調査結果'!$B$5:$C$1998,2,FALSE),0))</f>
        <v>#REF!</v>
      </c>
      <c r="W855" s="29" t="e">
        <f>'施設リストA-1（直営）'!#REF!</f>
        <v>#REF!</v>
      </c>
      <c r="X855" s="29" t="e">
        <f>'施設リストA-1（直営）'!#REF!</f>
        <v>#REF!</v>
      </c>
      <c r="Y855" s="30" t="e">
        <f>IF(X855="新設",VLOOKUP('施設リストA-1（直営）'!#REF!,'（新設）照明器具'!$B$5:$C$1990,2,FALSE),IF('部屋別効果（直）'!X855="撤去",VLOOKUP('施設リストA-1（直営）'!#REF!,'（既設）調査結果'!$B$5:$C$1998,2,FALSE),0))</f>
        <v>#REF!</v>
      </c>
      <c r="Z855" s="29" t="e">
        <f>'施設リストA-1（直営）'!#REF!</f>
        <v>#REF!</v>
      </c>
      <c r="AA855" s="29" t="e">
        <f>'施設リストA-1（直営）'!#REF!</f>
        <v>#REF!</v>
      </c>
      <c r="AB855" s="30" t="e">
        <f>IF(AA855="新設",VLOOKUP('施設リストA-1（直営）'!#REF!,'（新設）照明器具'!$B$5:$C$1990,2,FALSE),IF('部屋別効果（直）'!AA855="撤去",VLOOKUP('施設リストA-1（直営）'!#REF!,'（既設）調査結果'!$B$5:$C$1998,2,FALSE),0))</f>
        <v>#REF!</v>
      </c>
      <c r="AC855" s="29" t="e">
        <f>'施設リストA-1（直営）'!#REF!</f>
        <v>#REF!</v>
      </c>
      <c r="AD855" s="29" t="e">
        <f>'施設リストA-1（直営）'!#REF!</f>
        <v>#REF!</v>
      </c>
      <c r="AE855" s="30" t="e">
        <f>IF(AD855="新設",VLOOKUP('施設リストA-1（直営）'!#REF!,'（新設）照明器具'!$B$5:$C$1990,2,FALSE),IF('部屋別効果（直）'!AD855="撤去",VLOOKUP('施設リストA-1（直営）'!#REF!,'（既設）調査結果'!$B$5:$C$1998,2,FALSE),0))</f>
        <v>#REF!</v>
      </c>
      <c r="AF855" s="29" t="e">
        <f>'施設リストA-1（直営）'!#REF!</f>
        <v>#REF!</v>
      </c>
      <c r="AG855" s="29" t="e">
        <f>'施設リストA-1（直営）'!#REF!</f>
        <v>#REF!</v>
      </c>
      <c r="AH855" s="30" t="e">
        <f>IF(AG855="新設",VLOOKUP('施設リストA-1（直営）'!#REF!,'（新設）照明器具'!$B$5:$C$1990,2,FALSE),IF('部屋別効果（直）'!AG855="撤去",VLOOKUP('施設リストA-1（直営）'!#REF!,'（既設）調査結果'!$B$5:$C$1998,2,FALSE),0))</f>
        <v>#REF!</v>
      </c>
      <c r="AI855" s="29" t="e">
        <f>'施設リストA-1（直営）'!#REF!</f>
        <v>#REF!</v>
      </c>
      <c r="AJ855" s="29" t="e">
        <f>'施設リストA-1（直営）'!#REF!</f>
        <v>#REF!</v>
      </c>
      <c r="AK855" s="30" t="e">
        <f>IF(AJ855="新設",VLOOKUP('施設リストA-1（直営）'!#REF!,'（新設）照明器具'!$B$5:$C$1990,2,FALSE),IF('部屋別効果（直）'!AJ855="撤去",VLOOKUP('施設リストA-1（直営）'!#REF!,'（既設）調査結果'!$B$5:$C$1998,2,FALSE),0))</f>
        <v>#REF!</v>
      </c>
      <c r="AL855" s="29" t="e">
        <f>'施設リストA-1（直営）'!#REF!</f>
        <v>#REF!</v>
      </c>
    </row>
    <row r="856" spans="1:38" customFormat="1">
      <c r="A856" s="94"/>
      <c r="B856" s="16" t="e">
        <f>'施設リストA-1（直営）'!#REF!</f>
        <v>#REF!</v>
      </c>
      <c r="C856" s="14" t="e">
        <f>'施設リストA-1（直営）'!#REF!</f>
        <v>#REF!</v>
      </c>
      <c r="D856" s="94" t="e">
        <f>'施設リストA-1（直営）'!#REF!</f>
        <v>#REF!</v>
      </c>
      <c r="E856" s="20" t="e">
        <f>'施設リストA-1（直営）'!#REF!</f>
        <v>#REF!</v>
      </c>
      <c r="F856" s="20" t="e">
        <f>'施設リストA-1（直営）'!#REF!</f>
        <v>#REF!</v>
      </c>
      <c r="G856" s="13" t="e">
        <f>'施設リストA-1（直営）'!#REF!</f>
        <v>#REF!</v>
      </c>
      <c r="H856" s="28" t="e">
        <f t="shared" si="13"/>
        <v>#REF!</v>
      </c>
      <c r="I856" s="29" t="e">
        <f>'施設リストA-1（直営）'!#REF!</f>
        <v>#REF!</v>
      </c>
      <c r="J856" s="30" t="e">
        <f>IF(I856="新設",VLOOKUP('施設リストA-1（直営）'!#REF!,'（新設）照明器具'!$B$5:$C$1990,2,FALSE),IF('部屋別効果（直）'!I856="撤去",VLOOKUP('施設リストA-1（直営）'!#REF!,'（既設）調査結果'!$B$5:$C$1998,2,FALSE),0))</f>
        <v>#REF!</v>
      </c>
      <c r="K856" s="29" t="e">
        <f>'施設リストA-1（直営）'!#REF!</f>
        <v>#REF!</v>
      </c>
      <c r="L856" s="29" t="e">
        <f>'施設リストA-1（直営）'!#REF!</f>
        <v>#REF!</v>
      </c>
      <c r="M856" s="30" t="e">
        <f>IF(L856="新設",VLOOKUP('施設リストA-1（直営）'!#REF!,'（新設）照明器具'!$B$5:$C$1990,2,FALSE),IF('部屋別効果（直）'!L856="撤去",VLOOKUP('施設リストA-1（直営）'!#REF!,'（既設）調査結果'!$B$5:$C$1998,2,FALSE),0))</f>
        <v>#REF!</v>
      </c>
      <c r="N856" s="29" t="e">
        <f>'施設リストA-1（直営）'!#REF!</f>
        <v>#REF!</v>
      </c>
      <c r="O856" s="29" t="e">
        <f>'施設リストA-1（直営）'!#REF!</f>
        <v>#REF!</v>
      </c>
      <c r="P856" s="30" t="e">
        <f>IF(O856="新設",VLOOKUP('施設リストA-1（直営）'!#REF!,'（新設）照明器具'!$B$5:$C$1990,2,FALSE),IF('部屋別効果（直）'!O856="撤去",VLOOKUP('施設リストA-1（直営）'!#REF!,'（既設）調査結果'!$B$5:$C$1998,2,FALSE),0))</f>
        <v>#REF!</v>
      </c>
      <c r="Q856" s="29" t="e">
        <f>'施設リストA-1（直営）'!#REF!</f>
        <v>#REF!</v>
      </c>
      <c r="R856" s="29" t="e">
        <f>'施設リストA-1（直営）'!#REF!</f>
        <v>#REF!</v>
      </c>
      <c r="S856" s="30" t="e">
        <f>IF(R856="新設",VLOOKUP('施設リストA-1（直営）'!#REF!,'（新設）照明器具'!$B$5:$C$1990,2,FALSE),IF('部屋別効果（直）'!R856="撤去",VLOOKUP('施設リストA-1（直営）'!#REF!,'（既設）調査結果'!$B$5:$C$1998,2,FALSE),0))</f>
        <v>#REF!</v>
      </c>
      <c r="T856" s="29" t="e">
        <f>'施設リストA-1（直営）'!#REF!</f>
        <v>#REF!</v>
      </c>
      <c r="U856" s="29" t="e">
        <f>'施設リストA-1（直営）'!#REF!</f>
        <v>#REF!</v>
      </c>
      <c r="V856" s="30" t="e">
        <f>IF(U856="新設",VLOOKUP('施設リストA-1（直営）'!#REF!,'（新設）照明器具'!$B$5:$C$1990,2,FALSE),IF('部屋別効果（直）'!U856="撤去",VLOOKUP('施設リストA-1（直営）'!#REF!,'（既設）調査結果'!$B$5:$C$1998,2,FALSE),0))</f>
        <v>#REF!</v>
      </c>
      <c r="W856" s="29" t="e">
        <f>'施設リストA-1（直営）'!#REF!</f>
        <v>#REF!</v>
      </c>
      <c r="X856" s="29" t="e">
        <f>'施設リストA-1（直営）'!#REF!</f>
        <v>#REF!</v>
      </c>
      <c r="Y856" s="30" t="e">
        <f>IF(X856="新設",VLOOKUP('施設リストA-1（直営）'!#REF!,'（新設）照明器具'!$B$5:$C$1990,2,FALSE),IF('部屋別効果（直）'!X856="撤去",VLOOKUP('施設リストA-1（直営）'!#REF!,'（既設）調査結果'!$B$5:$C$1998,2,FALSE),0))</f>
        <v>#REF!</v>
      </c>
      <c r="Z856" s="29" t="e">
        <f>'施設リストA-1（直営）'!#REF!</f>
        <v>#REF!</v>
      </c>
      <c r="AA856" s="29" t="e">
        <f>'施設リストA-1（直営）'!#REF!</f>
        <v>#REF!</v>
      </c>
      <c r="AB856" s="30" t="e">
        <f>IF(AA856="新設",VLOOKUP('施設リストA-1（直営）'!#REF!,'（新設）照明器具'!$B$5:$C$1990,2,FALSE),IF('部屋別効果（直）'!AA856="撤去",VLOOKUP('施設リストA-1（直営）'!#REF!,'（既設）調査結果'!$B$5:$C$1998,2,FALSE),0))</f>
        <v>#REF!</v>
      </c>
      <c r="AC856" s="29" t="e">
        <f>'施設リストA-1（直営）'!#REF!</f>
        <v>#REF!</v>
      </c>
      <c r="AD856" s="29" t="e">
        <f>'施設リストA-1（直営）'!#REF!</f>
        <v>#REF!</v>
      </c>
      <c r="AE856" s="30" t="e">
        <f>IF(AD856="新設",VLOOKUP('施設リストA-1（直営）'!#REF!,'（新設）照明器具'!$B$5:$C$1990,2,FALSE),IF('部屋別効果（直）'!AD856="撤去",VLOOKUP('施設リストA-1（直営）'!#REF!,'（既設）調査結果'!$B$5:$C$1998,2,FALSE),0))</f>
        <v>#REF!</v>
      </c>
      <c r="AF856" s="29" t="e">
        <f>'施設リストA-1（直営）'!#REF!</f>
        <v>#REF!</v>
      </c>
      <c r="AG856" s="29" t="e">
        <f>'施設リストA-1（直営）'!#REF!</f>
        <v>#REF!</v>
      </c>
      <c r="AH856" s="30" t="e">
        <f>IF(AG856="新設",VLOOKUP('施設リストA-1（直営）'!#REF!,'（新設）照明器具'!$B$5:$C$1990,2,FALSE),IF('部屋別効果（直）'!AG856="撤去",VLOOKUP('施設リストA-1（直営）'!#REF!,'（既設）調査結果'!$B$5:$C$1998,2,FALSE),0))</f>
        <v>#REF!</v>
      </c>
      <c r="AI856" s="29" t="e">
        <f>'施設リストA-1（直営）'!#REF!</f>
        <v>#REF!</v>
      </c>
      <c r="AJ856" s="29" t="e">
        <f>'施設リストA-1（直営）'!#REF!</f>
        <v>#REF!</v>
      </c>
      <c r="AK856" s="30" t="e">
        <f>IF(AJ856="新設",VLOOKUP('施設リストA-1（直営）'!#REF!,'（新設）照明器具'!$B$5:$C$1990,2,FALSE),IF('部屋別効果（直）'!AJ856="撤去",VLOOKUP('施設リストA-1（直営）'!#REF!,'（既設）調査結果'!$B$5:$C$1998,2,FALSE),0))</f>
        <v>#REF!</v>
      </c>
      <c r="AL856" s="29" t="e">
        <f>'施設リストA-1（直営）'!#REF!</f>
        <v>#REF!</v>
      </c>
    </row>
    <row r="857" spans="1:38" customFormat="1">
      <c r="A857" s="94"/>
      <c r="B857" s="16" t="e">
        <f>'施設リストA-1（直営）'!#REF!</f>
        <v>#REF!</v>
      </c>
      <c r="C857" s="14" t="e">
        <f>'施設リストA-1（直営）'!#REF!</f>
        <v>#REF!</v>
      </c>
      <c r="D857" s="94" t="e">
        <f>'施設リストA-1（直営）'!#REF!</f>
        <v>#REF!</v>
      </c>
      <c r="E857" s="20" t="e">
        <f>'施設リストA-1（直営）'!#REF!</f>
        <v>#REF!</v>
      </c>
      <c r="F857" s="20" t="e">
        <f>'施設リストA-1（直営）'!#REF!</f>
        <v>#REF!</v>
      </c>
      <c r="G857" s="13" t="e">
        <f>'施設リストA-1（直営）'!#REF!</f>
        <v>#REF!</v>
      </c>
      <c r="H857" s="28" t="e">
        <f t="shared" si="13"/>
        <v>#REF!</v>
      </c>
      <c r="I857" s="29" t="e">
        <f>'施設リストA-1（直営）'!#REF!</f>
        <v>#REF!</v>
      </c>
      <c r="J857" s="30" t="e">
        <f>IF(I857="新設",VLOOKUP('施設リストA-1（直営）'!#REF!,'（新設）照明器具'!$B$5:$C$1990,2,FALSE),IF('部屋別効果（直）'!I857="撤去",VLOOKUP('施設リストA-1（直営）'!#REF!,'（既設）調査結果'!$B$5:$C$1998,2,FALSE),0))</f>
        <v>#REF!</v>
      </c>
      <c r="K857" s="29" t="e">
        <f>'施設リストA-1（直営）'!#REF!</f>
        <v>#REF!</v>
      </c>
      <c r="L857" s="29" t="e">
        <f>'施設リストA-1（直営）'!#REF!</f>
        <v>#REF!</v>
      </c>
      <c r="M857" s="30" t="e">
        <f>IF(L857="新設",VLOOKUP('施設リストA-1（直営）'!#REF!,'（新設）照明器具'!$B$5:$C$1990,2,FALSE),IF('部屋別効果（直）'!L857="撤去",VLOOKUP('施設リストA-1（直営）'!#REF!,'（既設）調査結果'!$B$5:$C$1998,2,FALSE),0))</f>
        <v>#REF!</v>
      </c>
      <c r="N857" s="29" t="e">
        <f>'施設リストA-1（直営）'!#REF!</f>
        <v>#REF!</v>
      </c>
      <c r="O857" s="29" t="e">
        <f>'施設リストA-1（直営）'!#REF!</f>
        <v>#REF!</v>
      </c>
      <c r="P857" s="30" t="e">
        <f>IF(O857="新設",VLOOKUP('施設リストA-1（直営）'!#REF!,'（新設）照明器具'!$B$5:$C$1990,2,FALSE),IF('部屋別効果（直）'!O857="撤去",VLOOKUP('施設リストA-1（直営）'!#REF!,'（既設）調査結果'!$B$5:$C$1998,2,FALSE),0))</f>
        <v>#REF!</v>
      </c>
      <c r="Q857" s="29" t="e">
        <f>'施設リストA-1（直営）'!#REF!</f>
        <v>#REF!</v>
      </c>
      <c r="R857" s="29" t="e">
        <f>'施設リストA-1（直営）'!#REF!</f>
        <v>#REF!</v>
      </c>
      <c r="S857" s="30" t="e">
        <f>IF(R857="新設",VLOOKUP('施設リストA-1（直営）'!#REF!,'（新設）照明器具'!$B$5:$C$1990,2,FALSE),IF('部屋別効果（直）'!R857="撤去",VLOOKUP('施設リストA-1（直営）'!#REF!,'（既設）調査結果'!$B$5:$C$1998,2,FALSE),0))</f>
        <v>#REF!</v>
      </c>
      <c r="T857" s="29" t="e">
        <f>'施設リストA-1（直営）'!#REF!</f>
        <v>#REF!</v>
      </c>
      <c r="U857" s="29" t="e">
        <f>'施設リストA-1（直営）'!#REF!</f>
        <v>#REF!</v>
      </c>
      <c r="V857" s="30" t="e">
        <f>IF(U857="新設",VLOOKUP('施設リストA-1（直営）'!#REF!,'（新設）照明器具'!$B$5:$C$1990,2,FALSE),IF('部屋別効果（直）'!U857="撤去",VLOOKUP('施設リストA-1（直営）'!#REF!,'（既設）調査結果'!$B$5:$C$1998,2,FALSE),0))</f>
        <v>#REF!</v>
      </c>
      <c r="W857" s="29" t="e">
        <f>'施設リストA-1（直営）'!#REF!</f>
        <v>#REF!</v>
      </c>
      <c r="X857" s="29" t="e">
        <f>'施設リストA-1（直営）'!#REF!</f>
        <v>#REF!</v>
      </c>
      <c r="Y857" s="30" t="e">
        <f>IF(X857="新設",VLOOKUP('施設リストA-1（直営）'!#REF!,'（新設）照明器具'!$B$5:$C$1990,2,FALSE),IF('部屋別効果（直）'!X857="撤去",VLOOKUP('施設リストA-1（直営）'!#REF!,'（既設）調査結果'!$B$5:$C$1998,2,FALSE),0))</f>
        <v>#REF!</v>
      </c>
      <c r="Z857" s="29" t="e">
        <f>'施設リストA-1（直営）'!#REF!</f>
        <v>#REF!</v>
      </c>
      <c r="AA857" s="29" t="e">
        <f>'施設リストA-1（直営）'!#REF!</f>
        <v>#REF!</v>
      </c>
      <c r="AB857" s="30" t="e">
        <f>IF(AA857="新設",VLOOKUP('施設リストA-1（直営）'!#REF!,'（新設）照明器具'!$B$5:$C$1990,2,FALSE),IF('部屋別効果（直）'!AA857="撤去",VLOOKUP('施設リストA-1（直営）'!#REF!,'（既設）調査結果'!$B$5:$C$1998,2,FALSE),0))</f>
        <v>#REF!</v>
      </c>
      <c r="AC857" s="29" t="e">
        <f>'施設リストA-1（直営）'!#REF!</f>
        <v>#REF!</v>
      </c>
      <c r="AD857" s="29" t="e">
        <f>'施設リストA-1（直営）'!#REF!</f>
        <v>#REF!</v>
      </c>
      <c r="AE857" s="30" t="e">
        <f>IF(AD857="新設",VLOOKUP('施設リストA-1（直営）'!#REF!,'（新設）照明器具'!$B$5:$C$1990,2,FALSE),IF('部屋別効果（直）'!AD857="撤去",VLOOKUP('施設リストA-1（直営）'!#REF!,'（既設）調査結果'!$B$5:$C$1998,2,FALSE),0))</f>
        <v>#REF!</v>
      </c>
      <c r="AF857" s="29" t="e">
        <f>'施設リストA-1（直営）'!#REF!</f>
        <v>#REF!</v>
      </c>
      <c r="AG857" s="29" t="e">
        <f>'施設リストA-1（直営）'!#REF!</f>
        <v>#REF!</v>
      </c>
      <c r="AH857" s="30" t="e">
        <f>IF(AG857="新設",VLOOKUP('施設リストA-1（直営）'!#REF!,'（新設）照明器具'!$B$5:$C$1990,2,FALSE),IF('部屋別効果（直）'!AG857="撤去",VLOOKUP('施設リストA-1（直営）'!#REF!,'（既設）調査結果'!$B$5:$C$1998,2,FALSE),0))</f>
        <v>#REF!</v>
      </c>
      <c r="AI857" s="29" t="e">
        <f>'施設リストA-1（直営）'!#REF!</f>
        <v>#REF!</v>
      </c>
      <c r="AJ857" s="29" t="e">
        <f>'施設リストA-1（直営）'!#REF!</f>
        <v>#REF!</v>
      </c>
      <c r="AK857" s="30" t="e">
        <f>IF(AJ857="新設",VLOOKUP('施設リストA-1（直営）'!#REF!,'（新設）照明器具'!$B$5:$C$1990,2,FALSE),IF('部屋別効果（直）'!AJ857="撤去",VLOOKUP('施設リストA-1（直営）'!#REF!,'（既設）調査結果'!$B$5:$C$1998,2,FALSE),0))</f>
        <v>#REF!</v>
      </c>
      <c r="AL857" s="29" t="e">
        <f>'施設リストA-1（直営）'!#REF!</f>
        <v>#REF!</v>
      </c>
    </row>
    <row r="858" spans="1:38" customFormat="1">
      <c r="A858" s="94"/>
      <c r="B858" s="16" t="e">
        <f>'施設リストA-1（直営）'!#REF!</f>
        <v>#REF!</v>
      </c>
      <c r="C858" s="14" t="e">
        <f>'施設リストA-1（直営）'!#REF!</f>
        <v>#REF!</v>
      </c>
      <c r="D858" s="94" t="e">
        <f>'施設リストA-1（直営）'!#REF!</f>
        <v>#REF!</v>
      </c>
      <c r="E858" s="20" t="e">
        <f>'施設リストA-1（直営）'!#REF!</f>
        <v>#REF!</v>
      </c>
      <c r="F858" s="20" t="e">
        <f>'施設リストA-1（直営）'!#REF!</f>
        <v>#REF!</v>
      </c>
      <c r="G858" s="13" t="e">
        <f>'施設リストA-1（直営）'!#REF!</f>
        <v>#REF!</v>
      </c>
      <c r="H858" s="28" t="e">
        <f t="shared" si="13"/>
        <v>#REF!</v>
      </c>
      <c r="I858" s="29" t="e">
        <f>'施設リストA-1（直営）'!#REF!</f>
        <v>#REF!</v>
      </c>
      <c r="J858" s="30" t="e">
        <f>IF(I858="新設",VLOOKUP('施設リストA-1（直営）'!#REF!,'（新設）照明器具'!$B$5:$C$1990,2,FALSE),IF('部屋別効果（直）'!I858="撤去",VLOOKUP('施設リストA-1（直営）'!#REF!,'（既設）調査結果'!$B$5:$C$1998,2,FALSE),0))</f>
        <v>#REF!</v>
      </c>
      <c r="K858" s="29" t="e">
        <f>'施設リストA-1（直営）'!#REF!</f>
        <v>#REF!</v>
      </c>
      <c r="L858" s="29" t="e">
        <f>'施設リストA-1（直営）'!#REF!</f>
        <v>#REF!</v>
      </c>
      <c r="M858" s="30" t="e">
        <f>IF(L858="新設",VLOOKUP('施設リストA-1（直営）'!#REF!,'（新設）照明器具'!$B$5:$C$1990,2,FALSE),IF('部屋別効果（直）'!L858="撤去",VLOOKUP('施設リストA-1（直営）'!#REF!,'（既設）調査結果'!$B$5:$C$1998,2,FALSE),0))</f>
        <v>#REF!</v>
      </c>
      <c r="N858" s="29" t="e">
        <f>'施設リストA-1（直営）'!#REF!</f>
        <v>#REF!</v>
      </c>
      <c r="O858" s="29" t="e">
        <f>'施設リストA-1（直営）'!#REF!</f>
        <v>#REF!</v>
      </c>
      <c r="P858" s="30" t="e">
        <f>IF(O858="新設",VLOOKUP('施設リストA-1（直営）'!#REF!,'（新設）照明器具'!$B$5:$C$1990,2,FALSE),IF('部屋別効果（直）'!O858="撤去",VLOOKUP('施設リストA-1（直営）'!#REF!,'（既設）調査結果'!$B$5:$C$1998,2,FALSE),0))</f>
        <v>#REF!</v>
      </c>
      <c r="Q858" s="29" t="e">
        <f>'施設リストA-1（直営）'!#REF!</f>
        <v>#REF!</v>
      </c>
      <c r="R858" s="29" t="e">
        <f>'施設リストA-1（直営）'!#REF!</f>
        <v>#REF!</v>
      </c>
      <c r="S858" s="30" t="e">
        <f>IF(R858="新設",VLOOKUP('施設リストA-1（直営）'!#REF!,'（新設）照明器具'!$B$5:$C$1990,2,FALSE),IF('部屋別効果（直）'!R858="撤去",VLOOKUP('施設リストA-1（直営）'!#REF!,'（既設）調査結果'!$B$5:$C$1998,2,FALSE),0))</f>
        <v>#REF!</v>
      </c>
      <c r="T858" s="29" t="e">
        <f>'施設リストA-1（直営）'!#REF!</f>
        <v>#REF!</v>
      </c>
      <c r="U858" s="29" t="e">
        <f>'施設リストA-1（直営）'!#REF!</f>
        <v>#REF!</v>
      </c>
      <c r="V858" s="30" t="e">
        <f>IF(U858="新設",VLOOKUP('施設リストA-1（直営）'!#REF!,'（新設）照明器具'!$B$5:$C$1990,2,FALSE),IF('部屋別効果（直）'!U858="撤去",VLOOKUP('施設リストA-1（直営）'!#REF!,'（既設）調査結果'!$B$5:$C$1998,2,FALSE),0))</f>
        <v>#REF!</v>
      </c>
      <c r="W858" s="29" t="e">
        <f>'施設リストA-1（直営）'!#REF!</f>
        <v>#REF!</v>
      </c>
      <c r="X858" s="29" t="e">
        <f>'施設リストA-1（直営）'!#REF!</f>
        <v>#REF!</v>
      </c>
      <c r="Y858" s="30" t="e">
        <f>IF(X858="新設",VLOOKUP('施設リストA-1（直営）'!#REF!,'（新設）照明器具'!$B$5:$C$1990,2,FALSE),IF('部屋別効果（直）'!X858="撤去",VLOOKUP('施設リストA-1（直営）'!#REF!,'（既設）調査結果'!$B$5:$C$1998,2,FALSE),0))</f>
        <v>#REF!</v>
      </c>
      <c r="Z858" s="29" t="e">
        <f>'施設リストA-1（直営）'!#REF!</f>
        <v>#REF!</v>
      </c>
      <c r="AA858" s="29" t="e">
        <f>'施設リストA-1（直営）'!#REF!</f>
        <v>#REF!</v>
      </c>
      <c r="AB858" s="30" t="e">
        <f>IF(AA858="新設",VLOOKUP('施設リストA-1（直営）'!#REF!,'（新設）照明器具'!$B$5:$C$1990,2,FALSE),IF('部屋別効果（直）'!AA858="撤去",VLOOKUP('施設リストA-1（直営）'!#REF!,'（既設）調査結果'!$B$5:$C$1998,2,FALSE),0))</f>
        <v>#REF!</v>
      </c>
      <c r="AC858" s="29" t="e">
        <f>'施設リストA-1（直営）'!#REF!</f>
        <v>#REF!</v>
      </c>
      <c r="AD858" s="29" t="e">
        <f>'施設リストA-1（直営）'!#REF!</f>
        <v>#REF!</v>
      </c>
      <c r="AE858" s="30" t="e">
        <f>IF(AD858="新設",VLOOKUP('施設リストA-1（直営）'!#REF!,'（新設）照明器具'!$B$5:$C$1990,2,FALSE),IF('部屋別効果（直）'!AD858="撤去",VLOOKUP('施設リストA-1（直営）'!#REF!,'（既設）調査結果'!$B$5:$C$1998,2,FALSE),0))</f>
        <v>#REF!</v>
      </c>
      <c r="AF858" s="29" t="e">
        <f>'施設リストA-1（直営）'!#REF!</f>
        <v>#REF!</v>
      </c>
      <c r="AG858" s="29" t="e">
        <f>'施設リストA-1（直営）'!#REF!</f>
        <v>#REF!</v>
      </c>
      <c r="AH858" s="30" t="e">
        <f>IF(AG858="新設",VLOOKUP('施設リストA-1（直営）'!#REF!,'（新設）照明器具'!$B$5:$C$1990,2,FALSE),IF('部屋別効果（直）'!AG858="撤去",VLOOKUP('施設リストA-1（直営）'!#REF!,'（既設）調査結果'!$B$5:$C$1998,2,FALSE),0))</f>
        <v>#REF!</v>
      </c>
      <c r="AI858" s="29" t="e">
        <f>'施設リストA-1（直営）'!#REF!</f>
        <v>#REF!</v>
      </c>
      <c r="AJ858" s="29" t="e">
        <f>'施設リストA-1（直営）'!#REF!</f>
        <v>#REF!</v>
      </c>
      <c r="AK858" s="30" t="e">
        <f>IF(AJ858="新設",VLOOKUP('施設リストA-1（直営）'!#REF!,'（新設）照明器具'!$B$5:$C$1990,2,FALSE),IF('部屋別効果（直）'!AJ858="撤去",VLOOKUP('施設リストA-1（直営）'!#REF!,'（既設）調査結果'!$B$5:$C$1998,2,FALSE),0))</f>
        <v>#REF!</v>
      </c>
      <c r="AL858" s="29" t="e">
        <f>'施設リストA-1（直営）'!#REF!</f>
        <v>#REF!</v>
      </c>
    </row>
    <row r="859" spans="1:38" customFormat="1">
      <c r="A859" s="94"/>
      <c r="B859" s="16" t="e">
        <f>'施設リストA-1（直営）'!#REF!</f>
        <v>#REF!</v>
      </c>
      <c r="C859" s="14" t="e">
        <f>'施設リストA-1（直営）'!#REF!</f>
        <v>#REF!</v>
      </c>
      <c r="D859" s="94" t="e">
        <f>'施設リストA-1（直営）'!#REF!</f>
        <v>#REF!</v>
      </c>
      <c r="E859" s="20" t="e">
        <f>'施設リストA-1（直営）'!#REF!</f>
        <v>#REF!</v>
      </c>
      <c r="F859" s="20" t="e">
        <f>'施設リストA-1（直営）'!#REF!</f>
        <v>#REF!</v>
      </c>
      <c r="G859" s="13" t="e">
        <f>'施設リストA-1（直営）'!#REF!</f>
        <v>#REF!</v>
      </c>
      <c r="H859" s="28" t="e">
        <f t="shared" si="13"/>
        <v>#REF!</v>
      </c>
      <c r="I859" s="29" t="e">
        <f>'施設リストA-1（直営）'!#REF!</f>
        <v>#REF!</v>
      </c>
      <c r="J859" s="30" t="e">
        <f>IF(I859="新設",VLOOKUP('施設リストA-1（直営）'!#REF!,'（新設）照明器具'!$B$5:$C$1990,2,FALSE),IF('部屋別効果（直）'!I859="撤去",VLOOKUP('施設リストA-1（直営）'!#REF!,'（既設）調査結果'!$B$5:$C$1998,2,FALSE),0))</f>
        <v>#REF!</v>
      </c>
      <c r="K859" s="29" t="e">
        <f>'施設リストA-1（直営）'!#REF!</f>
        <v>#REF!</v>
      </c>
      <c r="L859" s="29" t="e">
        <f>'施設リストA-1（直営）'!#REF!</f>
        <v>#REF!</v>
      </c>
      <c r="M859" s="30" t="e">
        <f>IF(L859="新設",VLOOKUP('施設リストA-1（直営）'!#REF!,'（新設）照明器具'!$B$5:$C$1990,2,FALSE),IF('部屋別効果（直）'!L859="撤去",VLOOKUP('施設リストA-1（直営）'!#REF!,'（既設）調査結果'!$B$5:$C$1998,2,FALSE),0))</f>
        <v>#REF!</v>
      </c>
      <c r="N859" s="29" t="e">
        <f>'施設リストA-1（直営）'!#REF!</f>
        <v>#REF!</v>
      </c>
      <c r="O859" s="29" t="e">
        <f>'施設リストA-1（直営）'!#REF!</f>
        <v>#REF!</v>
      </c>
      <c r="P859" s="30" t="e">
        <f>IF(O859="新設",VLOOKUP('施設リストA-1（直営）'!#REF!,'（新設）照明器具'!$B$5:$C$1990,2,FALSE),IF('部屋別効果（直）'!O859="撤去",VLOOKUP('施設リストA-1（直営）'!#REF!,'（既設）調査結果'!$B$5:$C$1998,2,FALSE),0))</f>
        <v>#REF!</v>
      </c>
      <c r="Q859" s="29" t="e">
        <f>'施設リストA-1（直営）'!#REF!</f>
        <v>#REF!</v>
      </c>
      <c r="R859" s="29" t="e">
        <f>'施設リストA-1（直営）'!#REF!</f>
        <v>#REF!</v>
      </c>
      <c r="S859" s="30" t="e">
        <f>IF(R859="新設",VLOOKUP('施設リストA-1（直営）'!#REF!,'（新設）照明器具'!$B$5:$C$1990,2,FALSE),IF('部屋別効果（直）'!R859="撤去",VLOOKUP('施設リストA-1（直営）'!#REF!,'（既設）調査結果'!$B$5:$C$1998,2,FALSE),0))</f>
        <v>#REF!</v>
      </c>
      <c r="T859" s="29" t="e">
        <f>'施設リストA-1（直営）'!#REF!</f>
        <v>#REF!</v>
      </c>
      <c r="U859" s="29" t="e">
        <f>'施設リストA-1（直営）'!#REF!</f>
        <v>#REF!</v>
      </c>
      <c r="V859" s="30" t="e">
        <f>IF(U859="新設",VLOOKUP('施設リストA-1（直営）'!#REF!,'（新設）照明器具'!$B$5:$C$1990,2,FALSE),IF('部屋別効果（直）'!U859="撤去",VLOOKUP('施設リストA-1（直営）'!#REF!,'（既設）調査結果'!$B$5:$C$1998,2,FALSE),0))</f>
        <v>#REF!</v>
      </c>
      <c r="W859" s="29" t="e">
        <f>'施設リストA-1（直営）'!#REF!</f>
        <v>#REF!</v>
      </c>
      <c r="X859" s="29" t="e">
        <f>'施設リストA-1（直営）'!#REF!</f>
        <v>#REF!</v>
      </c>
      <c r="Y859" s="30" t="e">
        <f>IF(X859="新設",VLOOKUP('施設リストA-1（直営）'!#REF!,'（新設）照明器具'!$B$5:$C$1990,2,FALSE),IF('部屋別効果（直）'!X859="撤去",VLOOKUP('施設リストA-1（直営）'!#REF!,'（既設）調査結果'!$B$5:$C$1998,2,FALSE),0))</f>
        <v>#REF!</v>
      </c>
      <c r="Z859" s="29" t="e">
        <f>'施設リストA-1（直営）'!#REF!</f>
        <v>#REF!</v>
      </c>
      <c r="AA859" s="29" t="e">
        <f>'施設リストA-1（直営）'!#REF!</f>
        <v>#REF!</v>
      </c>
      <c r="AB859" s="30" t="e">
        <f>IF(AA859="新設",VLOOKUP('施設リストA-1（直営）'!#REF!,'（新設）照明器具'!$B$5:$C$1990,2,FALSE),IF('部屋別効果（直）'!AA859="撤去",VLOOKUP('施設リストA-1（直営）'!#REF!,'（既設）調査結果'!$B$5:$C$1998,2,FALSE),0))</f>
        <v>#REF!</v>
      </c>
      <c r="AC859" s="29" t="e">
        <f>'施設リストA-1（直営）'!#REF!</f>
        <v>#REF!</v>
      </c>
      <c r="AD859" s="29" t="e">
        <f>'施設リストA-1（直営）'!#REF!</f>
        <v>#REF!</v>
      </c>
      <c r="AE859" s="30" t="e">
        <f>IF(AD859="新設",VLOOKUP('施設リストA-1（直営）'!#REF!,'（新設）照明器具'!$B$5:$C$1990,2,FALSE),IF('部屋別効果（直）'!AD859="撤去",VLOOKUP('施設リストA-1（直営）'!#REF!,'（既設）調査結果'!$B$5:$C$1998,2,FALSE),0))</f>
        <v>#REF!</v>
      </c>
      <c r="AF859" s="29" t="e">
        <f>'施設リストA-1（直営）'!#REF!</f>
        <v>#REF!</v>
      </c>
      <c r="AG859" s="29" t="e">
        <f>'施設リストA-1（直営）'!#REF!</f>
        <v>#REF!</v>
      </c>
      <c r="AH859" s="30" t="e">
        <f>IF(AG859="新設",VLOOKUP('施設リストA-1（直営）'!#REF!,'（新設）照明器具'!$B$5:$C$1990,2,FALSE),IF('部屋別効果（直）'!AG859="撤去",VLOOKUP('施設リストA-1（直営）'!#REF!,'（既設）調査結果'!$B$5:$C$1998,2,FALSE),0))</f>
        <v>#REF!</v>
      </c>
      <c r="AI859" s="29" t="e">
        <f>'施設リストA-1（直営）'!#REF!</f>
        <v>#REF!</v>
      </c>
      <c r="AJ859" s="29" t="e">
        <f>'施設リストA-1（直営）'!#REF!</f>
        <v>#REF!</v>
      </c>
      <c r="AK859" s="30" t="e">
        <f>IF(AJ859="新設",VLOOKUP('施設リストA-1（直営）'!#REF!,'（新設）照明器具'!$B$5:$C$1990,2,FALSE),IF('部屋別効果（直）'!AJ859="撤去",VLOOKUP('施設リストA-1（直営）'!#REF!,'（既設）調査結果'!$B$5:$C$1998,2,FALSE),0))</f>
        <v>#REF!</v>
      </c>
      <c r="AL859" s="29" t="e">
        <f>'施設リストA-1（直営）'!#REF!</f>
        <v>#REF!</v>
      </c>
    </row>
    <row r="860" spans="1:38" customFormat="1">
      <c r="A860" s="94"/>
      <c r="B860" s="16" t="e">
        <f>'施設リストA-1（直営）'!#REF!</f>
        <v>#REF!</v>
      </c>
      <c r="C860" s="14" t="e">
        <f>'施設リストA-1（直営）'!#REF!</f>
        <v>#REF!</v>
      </c>
      <c r="D860" s="94" t="e">
        <f>'施設リストA-1（直営）'!#REF!</f>
        <v>#REF!</v>
      </c>
      <c r="E860" s="20" t="e">
        <f>'施設リストA-1（直営）'!#REF!</f>
        <v>#REF!</v>
      </c>
      <c r="F860" s="20" t="e">
        <f>'施設リストA-1（直営）'!#REF!</f>
        <v>#REF!</v>
      </c>
      <c r="G860" s="13" t="e">
        <f>'施設リストA-1（直営）'!#REF!</f>
        <v>#REF!</v>
      </c>
      <c r="H860" s="28" t="e">
        <f t="shared" si="13"/>
        <v>#REF!</v>
      </c>
      <c r="I860" s="29" t="e">
        <f>'施設リストA-1（直営）'!#REF!</f>
        <v>#REF!</v>
      </c>
      <c r="J860" s="30" t="e">
        <f>IF(I860="新設",VLOOKUP('施設リストA-1（直営）'!#REF!,'（新設）照明器具'!$B$5:$C$1990,2,FALSE),IF('部屋別効果（直）'!I860="撤去",VLOOKUP('施設リストA-1（直営）'!#REF!,'（既設）調査結果'!$B$5:$C$1998,2,FALSE),0))</f>
        <v>#REF!</v>
      </c>
      <c r="K860" s="29" t="e">
        <f>'施設リストA-1（直営）'!#REF!</f>
        <v>#REF!</v>
      </c>
      <c r="L860" s="29" t="e">
        <f>'施設リストA-1（直営）'!#REF!</f>
        <v>#REF!</v>
      </c>
      <c r="M860" s="30" t="e">
        <f>IF(L860="新設",VLOOKUP('施設リストA-1（直営）'!#REF!,'（新設）照明器具'!$B$5:$C$1990,2,FALSE),IF('部屋別効果（直）'!L860="撤去",VLOOKUP('施設リストA-1（直営）'!#REF!,'（既設）調査結果'!$B$5:$C$1998,2,FALSE),0))</f>
        <v>#REF!</v>
      </c>
      <c r="N860" s="29" t="e">
        <f>'施設リストA-1（直営）'!#REF!</f>
        <v>#REF!</v>
      </c>
      <c r="O860" s="29" t="e">
        <f>'施設リストA-1（直営）'!#REF!</f>
        <v>#REF!</v>
      </c>
      <c r="P860" s="30" t="e">
        <f>IF(O860="新設",VLOOKUP('施設リストA-1（直営）'!#REF!,'（新設）照明器具'!$B$5:$C$1990,2,FALSE),IF('部屋別効果（直）'!O860="撤去",VLOOKUP('施設リストA-1（直営）'!#REF!,'（既設）調査結果'!$B$5:$C$1998,2,FALSE),0))</f>
        <v>#REF!</v>
      </c>
      <c r="Q860" s="29" t="e">
        <f>'施設リストA-1（直営）'!#REF!</f>
        <v>#REF!</v>
      </c>
      <c r="R860" s="29" t="e">
        <f>'施設リストA-1（直営）'!#REF!</f>
        <v>#REF!</v>
      </c>
      <c r="S860" s="30" t="e">
        <f>IF(R860="新設",VLOOKUP('施設リストA-1（直営）'!#REF!,'（新設）照明器具'!$B$5:$C$1990,2,FALSE),IF('部屋別効果（直）'!R860="撤去",VLOOKUP('施設リストA-1（直営）'!#REF!,'（既設）調査結果'!$B$5:$C$1998,2,FALSE),0))</f>
        <v>#REF!</v>
      </c>
      <c r="T860" s="29" t="e">
        <f>'施設リストA-1（直営）'!#REF!</f>
        <v>#REF!</v>
      </c>
      <c r="U860" s="29" t="e">
        <f>'施設リストA-1（直営）'!#REF!</f>
        <v>#REF!</v>
      </c>
      <c r="V860" s="30" t="e">
        <f>IF(U860="新設",VLOOKUP('施設リストA-1（直営）'!#REF!,'（新設）照明器具'!$B$5:$C$1990,2,FALSE),IF('部屋別効果（直）'!U860="撤去",VLOOKUP('施設リストA-1（直営）'!#REF!,'（既設）調査結果'!$B$5:$C$1998,2,FALSE),0))</f>
        <v>#REF!</v>
      </c>
      <c r="W860" s="29" t="e">
        <f>'施設リストA-1（直営）'!#REF!</f>
        <v>#REF!</v>
      </c>
      <c r="X860" s="29" t="e">
        <f>'施設リストA-1（直営）'!#REF!</f>
        <v>#REF!</v>
      </c>
      <c r="Y860" s="30" t="e">
        <f>IF(X860="新設",VLOOKUP('施設リストA-1（直営）'!#REF!,'（新設）照明器具'!$B$5:$C$1990,2,FALSE),IF('部屋別効果（直）'!X860="撤去",VLOOKUP('施設リストA-1（直営）'!#REF!,'（既設）調査結果'!$B$5:$C$1998,2,FALSE),0))</f>
        <v>#REF!</v>
      </c>
      <c r="Z860" s="29" t="e">
        <f>'施設リストA-1（直営）'!#REF!</f>
        <v>#REF!</v>
      </c>
      <c r="AA860" s="29" t="e">
        <f>'施設リストA-1（直営）'!#REF!</f>
        <v>#REF!</v>
      </c>
      <c r="AB860" s="30" t="e">
        <f>IF(AA860="新設",VLOOKUP('施設リストA-1（直営）'!#REF!,'（新設）照明器具'!$B$5:$C$1990,2,FALSE),IF('部屋別効果（直）'!AA860="撤去",VLOOKUP('施設リストA-1（直営）'!#REF!,'（既設）調査結果'!$B$5:$C$1998,2,FALSE),0))</f>
        <v>#REF!</v>
      </c>
      <c r="AC860" s="29" t="e">
        <f>'施設リストA-1（直営）'!#REF!</f>
        <v>#REF!</v>
      </c>
      <c r="AD860" s="29" t="e">
        <f>'施設リストA-1（直営）'!#REF!</f>
        <v>#REF!</v>
      </c>
      <c r="AE860" s="30" t="e">
        <f>IF(AD860="新設",VLOOKUP('施設リストA-1（直営）'!#REF!,'（新設）照明器具'!$B$5:$C$1990,2,FALSE),IF('部屋別効果（直）'!AD860="撤去",VLOOKUP('施設リストA-1（直営）'!#REF!,'（既設）調査結果'!$B$5:$C$1998,2,FALSE),0))</f>
        <v>#REF!</v>
      </c>
      <c r="AF860" s="29" t="e">
        <f>'施設リストA-1（直営）'!#REF!</f>
        <v>#REF!</v>
      </c>
      <c r="AG860" s="29" t="e">
        <f>'施設リストA-1（直営）'!#REF!</f>
        <v>#REF!</v>
      </c>
      <c r="AH860" s="30" t="e">
        <f>IF(AG860="新設",VLOOKUP('施設リストA-1（直営）'!#REF!,'（新設）照明器具'!$B$5:$C$1990,2,FALSE),IF('部屋別効果（直）'!AG860="撤去",VLOOKUP('施設リストA-1（直営）'!#REF!,'（既設）調査結果'!$B$5:$C$1998,2,FALSE),0))</f>
        <v>#REF!</v>
      </c>
      <c r="AI860" s="29" t="e">
        <f>'施設リストA-1（直営）'!#REF!</f>
        <v>#REF!</v>
      </c>
      <c r="AJ860" s="29" t="e">
        <f>'施設リストA-1（直営）'!#REF!</f>
        <v>#REF!</v>
      </c>
      <c r="AK860" s="30" t="e">
        <f>IF(AJ860="新設",VLOOKUP('施設リストA-1（直営）'!#REF!,'（新設）照明器具'!$B$5:$C$1990,2,FALSE),IF('部屋別効果（直）'!AJ860="撤去",VLOOKUP('施設リストA-1（直営）'!#REF!,'（既設）調査結果'!$B$5:$C$1998,2,FALSE),0))</f>
        <v>#REF!</v>
      </c>
      <c r="AL860" s="29" t="e">
        <f>'施設リストA-1（直営）'!#REF!</f>
        <v>#REF!</v>
      </c>
    </row>
    <row r="861" spans="1:38" customFormat="1">
      <c r="A861" s="94"/>
      <c r="B861" s="16" t="e">
        <f>'施設リストA-1（直営）'!#REF!</f>
        <v>#REF!</v>
      </c>
      <c r="C861" s="14" t="e">
        <f>'施設リストA-1（直営）'!#REF!</f>
        <v>#REF!</v>
      </c>
      <c r="D861" s="94" t="e">
        <f>'施設リストA-1（直営）'!#REF!</f>
        <v>#REF!</v>
      </c>
      <c r="E861" s="20" t="e">
        <f>'施設リストA-1（直営）'!#REF!</f>
        <v>#REF!</v>
      </c>
      <c r="F861" s="20" t="e">
        <f>'施設リストA-1（直営）'!#REF!</f>
        <v>#REF!</v>
      </c>
      <c r="G861" s="13" t="e">
        <f>'施設リストA-1（直営）'!#REF!</f>
        <v>#REF!</v>
      </c>
      <c r="H861" s="28" t="e">
        <f t="shared" si="13"/>
        <v>#REF!</v>
      </c>
      <c r="I861" s="29" t="e">
        <f>'施設リストA-1（直営）'!#REF!</f>
        <v>#REF!</v>
      </c>
      <c r="J861" s="30" t="e">
        <f>IF(I861="新設",VLOOKUP('施設リストA-1（直営）'!#REF!,'（新設）照明器具'!$B$5:$C$1990,2,FALSE),IF('部屋別効果（直）'!I861="撤去",VLOOKUP('施設リストA-1（直営）'!#REF!,'（既設）調査結果'!$B$5:$C$1998,2,FALSE),0))</f>
        <v>#REF!</v>
      </c>
      <c r="K861" s="29" t="e">
        <f>'施設リストA-1（直営）'!#REF!</f>
        <v>#REF!</v>
      </c>
      <c r="L861" s="29" t="e">
        <f>'施設リストA-1（直営）'!#REF!</f>
        <v>#REF!</v>
      </c>
      <c r="M861" s="30" t="e">
        <f>IF(L861="新設",VLOOKUP('施設リストA-1（直営）'!#REF!,'（新設）照明器具'!$B$5:$C$1990,2,FALSE),IF('部屋別効果（直）'!L861="撤去",VLOOKUP('施設リストA-1（直営）'!#REF!,'（既設）調査結果'!$B$5:$C$1998,2,FALSE),0))</f>
        <v>#REF!</v>
      </c>
      <c r="N861" s="29" t="e">
        <f>'施設リストA-1（直営）'!#REF!</f>
        <v>#REF!</v>
      </c>
      <c r="O861" s="29" t="e">
        <f>'施設リストA-1（直営）'!#REF!</f>
        <v>#REF!</v>
      </c>
      <c r="P861" s="30" t="e">
        <f>IF(O861="新設",VLOOKUP('施設リストA-1（直営）'!#REF!,'（新設）照明器具'!$B$5:$C$1990,2,FALSE),IF('部屋別効果（直）'!O861="撤去",VLOOKUP('施設リストA-1（直営）'!#REF!,'（既設）調査結果'!$B$5:$C$1998,2,FALSE),0))</f>
        <v>#REF!</v>
      </c>
      <c r="Q861" s="29" t="e">
        <f>'施設リストA-1（直営）'!#REF!</f>
        <v>#REF!</v>
      </c>
      <c r="R861" s="29" t="e">
        <f>'施設リストA-1（直営）'!#REF!</f>
        <v>#REF!</v>
      </c>
      <c r="S861" s="30" t="e">
        <f>IF(R861="新設",VLOOKUP('施設リストA-1（直営）'!#REF!,'（新設）照明器具'!$B$5:$C$1990,2,FALSE),IF('部屋別効果（直）'!R861="撤去",VLOOKUP('施設リストA-1（直営）'!#REF!,'（既設）調査結果'!$B$5:$C$1998,2,FALSE),0))</f>
        <v>#REF!</v>
      </c>
      <c r="T861" s="29" t="e">
        <f>'施設リストA-1（直営）'!#REF!</f>
        <v>#REF!</v>
      </c>
      <c r="U861" s="29" t="e">
        <f>'施設リストA-1（直営）'!#REF!</f>
        <v>#REF!</v>
      </c>
      <c r="V861" s="30" t="e">
        <f>IF(U861="新設",VLOOKUP('施設リストA-1（直営）'!#REF!,'（新設）照明器具'!$B$5:$C$1990,2,FALSE),IF('部屋別効果（直）'!U861="撤去",VLOOKUP('施設リストA-1（直営）'!#REF!,'（既設）調査結果'!$B$5:$C$1998,2,FALSE),0))</f>
        <v>#REF!</v>
      </c>
      <c r="W861" s="29" t="e">
        <f>'施設リストA-1（直営）'!#REF!</f>
        <v>#REF!</v>
      </c>
      <c r="X861" s="29" t="e">
        <f>'施設リストA-1（直営）'!#REF!</f>
        <v>#REF!</v>
      </c>
      <c r="Y861" s="30" t="e">
        <f>IF(X861="新設",VLOOKUP('施設リストA-1（直営）'!#REF!,'（新設）照明器具'!$B$5:$C$1990,2,FALSE),IF('部屋別効果（直）'!X861="撤去",VLOOKUP('施設リストA-1（直営）'!#REF!,'（既設）調査結果'!$B$5:$C$1998,2,FALSE),0))</f>
        <v>#REF!</v>
      </c>
      <c r="Z861" s="29" t="e">
        <f>'施設リストA-1（直営）'!#REF!</f>
        <v>#REF!</v>
      </c>
      <c r="AA861" s="29" t="e">
        <f>'施設リストA-1（直営）'!#REF!</f>
        <v>#REF!</v>
      </c>
      <c r="AB861" s="30" t="e">
        <f>IF(AA861="新設",VLOOKUP('施設リストA-1（直営）'!#REF!,'（新設）照明器具'!$B$5:$C$1990,2,FALSE),IF('部屋別効果（直）'!AA861="撤去",VLOOKUP('施設リストA-1（直営）'!#REF!,'（既設）調査結果'!$B$5:$C$1998,2,FALSE),0))</f>
        <v>#REF!</v>
      </c>
      <c r="AC861" s="29" t="e">
        <f>'施設リストA-1（直営）'!#REF!</f>
        <v>#REF!</v>
      </c>
      <c r="AD861" s="29" t="e">
        <f>'施設リストA-1（直営）'!#REF!</f>
        <v>#REF!</v>
      </c>
      <c r="AE861" s="30" t="e">
        <f>IF(AD861="新設",VLOOKUP('施設リストA-1（直営）'!#REF!,'（新設）照明器具'!$B$5:$C$1990,2,FALSE),IF('部屋別効果（直）'!AD861="撤去",VLOOKUP('施設リストA-1（直営）'!#REF!,'（既設）調査結果'!$B$5:$C$1998,2,FALSE),0))</f>
        <v>#REF!</v>
      </c>
      <c r="AF861" s="29" t="e">
        <f>'施設リストA-1（直営）'!#REF!</f>
        <v>#REF!</v>
      </c>
      <c r="AG861" s="29" t="e">
        <f>'施設リストA-1（直営）'!#REF!</f>
        <v>#REF!</v>
      </c>
      <c r="AH861" s="30" t="e">
        <f>IF(AG861="新設",VLOOKUP('施設リストA-1（直営）'!#REF!,'（新設）照明器具'!$B$5:$C$1990,2,FALSE),IF('部屋別効果（直）'!AG861="撤去",VLOOKUP('施設リストA-1（直営）'!#REF!,'（既設）調査結果'!$B$5:$C$1998,2,FALSE),0))</f>
        <v>#REF!</v>
      </c>
      <c r="AI861" s="29" t="e">
        <f>'施設リストA-1（直営）'!#REF!</f>
        <v>#REF!</v>
      </c>
      <c r="AJ861" s="29" t="e">
        <f>'施設リストA-1（直営）'!#REF!</f>
        <v>#REF!</v>
      </c>
      <c r="AK861" s="30" t="e">
        <f>IF(AJ861="新設",VLOOKUP('施設リストA-1（直営）'!#REF!,'（新設）照明器具'!$B$5:$C$1990,2,FALSE),IF('部屋別効果（直）'!AJ861="撤去",VLOOKUP('施設リストA-1（直営）'!#REF!,'（既設）調査結果'!$B$5:$C$1998,2,FALSE),0))</f>
        <v>#REF!</v>
      </c>
      <c r="AL861" s="29" t="e">
        <f>'施設リストA-1（直営）'!#REF!</f>
        <v>#REF!</v>
      </c>
    </row>
    <row r="862" spans="1:38" customFormat="1">
      <c r="A862" s="94"/>
      <c r="B862" s="16" t="e">
        <f>'施設リストA-1（直営）'!#REF!</f>
        <v>#REF!</v>
      </c>
      <c r="C862" s="14" t="e">
        <f>'施設リストA-1（直営）'!#REF!</f>
        <v>#REF!</v>
      </c>
      <c r="D862" s="94" t="e">
        <f>'施設リストA-1（直営）'!#REF!</f>
        <v>#REF!</v>
      </c>
      <c r="E862" s="20" t="e">
        <f>'施設リストA-1（直営）'!#REF!</f>
        <v>#REF!</v>
      </c>
      <c r="F862" s="20" t="e">
        <f>'施設リストA-1（直営）'!#REF!</f>
        <v>#REF!</v>
      </c>
      <c r="G862" s="13" t="e">
        <f>'施設リストA-1（直営）'!#REF!</f>
        <v>#REF!</v>
      </c>
      <c r="H862" s="28" t="e">
        <f t="shared" si="13"/>
        <v>#REF!</v>
      </c>
      <c r="I862" s="29" t="e">
        <f>'施設リストA-1（直営）'!#REF!</f>
        <v>#REF!</v>
      </c>
      <c r="J862" s="30" t="e">
        <f>IF(I862="新設",VLOOKUP('施設リストA-1（直営）'!#REF!,'（新設）照明器具'!$B$5:$C$1990,2,FALSE),IF('部屋別効果（直）'!I862="撤去",VLOOKUP('施設リストA-1（直営）'!#REF!,'（既設）調査結果'!$B$5:$C$1998,2,FALSE),0))</f>
        <v>#REF!</v>
      </c>
      <c r="K862" s="29" t="e">
        <f>'施設リストA-1（直営）'!#REF!</f>
        <v>#REF!</v>
      </c>
      <c r="L862" s="29" t="e">
        <f>'施設リストA-1（直営）'!#REF!</f>
        <v>#REF!</v>
      </c>
      <c r="M862" s="30" t="e">
        <f>IF(L862="新設",VLOOKUP('施設リストA-1（直営）'!#REF!,'（新設）照明器具'!$B$5:$C$1990,2,FALSE),IF('部屋別効果（直）'!L862="撤去",VLOOKUP('施設リストA-1（直営）'!#REF!,'（既設）調査結果'!$B$5:$C$1998,2,FALSE),0))</f>
        <v>#REF!</v>
      </c>
      <c r="N862" s="29" t="e">
        <f>'施設リストA-1（直営）'!#REF!</f>
        <v>#REF!</v>
      </c>
      <c r="O862" s="29" t="e">
        <f>'施設リストA-1（直営）'!#REF!</f>
        <v>#REF!</v>
      </c>
      <c r="P862" s="30" t="e">
        <f>IF(O862="新設",VLOOKUP('施設リストA-1（直営）'!#REF!,'（新設）照明器具'!$B$5:$C$1990,2,FALSE),IF('部屋別効果（直）'!O862="撤去",VLOOKUP('施設リストA-1（直営）'!#REF!,'（既設）調査結果'!$B$5:$C$1998,2,FALSE),0))</f>
        <v>#REF!</v>
      </c>
      <c r="Q862" s="29" t="e">
        <f>'施設リストA-1（直営）'!#REF!</f>
        <v>#REF!</v>
      </c>
      <c r="R862" s="29" t="e">
        <f>'施設リストA-1（直営）'!#REF!</f>
        <v>#REF!</v>
      </c>
      <c r="S862" s="30" t="e">
        <f>IF(R862="新設",VLOOKUP('施設リストA-1（直営）'!#REF!,'（新設）照明器具'!$B$5:$C$1990,2,FALSE),IF('部屋別効果（直）'!R862="撤去",VLOOKUP('施設リストA-1（直営）'!#REF!,'（既設）調査結果'!$B$5:$C$1998,2,FALSE),0))</f>
        <v>#REF!</v>
      </c>
      <c r="T862" s="29" t="e">
        <f>'施設リストA-1（直営）'!#REF!</f>
        <v>#REF!</v>
      </c>
      <c r="U862" s="29" t="e">
        <f>'施設リストA-1（直営）'!#REF!</f>
        <v>#REF!</v>
      </c>
      <c r="V862" s="30" t="e">
        <f>IF(U862="新設",VLOOKUP('施設リストA-1（直営）'!#REF!,'（新設）照明器具'!$B$5:$C$1990,2,FALSE),IF('部屋別効果（直）'!U862="撤去",VLOOKUP('施設リストA-1（直営）'!#REF!,'（既設）調査結果'!$B$5:$C$1998,2,FALSE),0))</f>
        <v>#REF!</v>
      </c>
      <c r="W862" s="29" t="e">
        <f>'施設リストA-1（直営）'!#REF!</f>
        <v>#REF!</v>
      </c>
      <c r="X862" s="29" t="e">
        <f>'施設リストA-1（直営）'!#REF!</f>
        <v>#REF!</v>
      </c>
      <c r="Y862" s="30" t="e">
        <f>IF(X862="新設",VLOOKUP('施設リストA-1（直営）'!#REF!,'（新設）照明器具'!$B$5:$C$1990,2,FALSE),IF('部屋別効果（直）'!X862="撤去",VLOOKUP('施設リストA-1（直営）'!#REF!,'（既設）調査結果'!$B$5:$C$1998,2,FALSE),0))</f>
        <v>#REF!</v>
      </c>
      <c r="Z862" s="29" t="e">
        <f>'施設リストA-1（直営）'!#REF!</f>
        <v>#REF!</v>
      </c>
      <c r="AA862" s="29" t="e">
        <f>'施設リストA-1（直営）'!#REF!</f>
        <v>#REF!</v>
      </c>
      <c r="AB862" s="30" t="e">
        <f>IF(AA862="新設",VLOOKUP('施設リストA-1（直営）'!#REF!,'（新設）照明器具'!$B$5:$C$1990,2,FALSE),IF('部屋別効果（直）'!AA862="撤去",VLOOKUP('施設リストA-1（直営）'!#REF!,'（既設）調査結果'!$B$5:$C$1998,2,FALSE),0))</f>
        <v>#REF!</v>
      </c>
      <c r="AC862" s="29" t="e">
        <f>'施設リストA-1（直営）'!#REF!</f>
        <v>#REF!</v>
      </c>
      <c r="AD862" s="29" t="e">
        <f>'施設リストA-1（直営）'!#REF!</f>
        <v>#REF!</v>
      </c>
      <c r="AE862" s="30" t="e">
        <f>IF(AD862="新設",VLOOKUP('施設リストA-1（直営）'!#REF!,'（新設）照明器具'!$B$5:$C$1990,2,FALSE),IF('部屋別効果（直）'!AD862="撤去",VLOOKUP('施設リストA-1（直営）'!#REF!,'（既設）調査結果'!$B$5:$C$1998,2,FALSE),0))</f>
        <v>#REF!</v>
      </c>
      <c r="AF862" s="29" t="e">
        <f>'施設リストA-1（直営）'!#REF!</f>
        <v>#REF!</v>
      </c>
      <c r="AG862" s="29" t="e">
        <f>'施設リストA-1（直営）'!#REF!</f>
        <v>#REF!</v>
      </c>
      <c r="AH862" s="30" t="e">
        <f>IF(AG862="新設",VLOOKUP('施設リストA-1（直営）'!#REF!,'（新設）照明器具'!$B$5:$C$1990,2,FALSE),IF('部屋別効果（直）'!AG862="撤去",VLOOKUP('施設リストA-1（直営）'!#REF!,'（既設）調査結果'!$B$5:$C$1998,2,FALSE),0))</f>
        <v>#REF!</v>
      </c>
      <c r="AI862" s="29" t="e">
        <f>'施設リストA-1（直営）'!#REF!</f>
        <v>#REF!</v>
      </c>
      <c r="AJ862" s="29" t="e">
        <f>'施設リストA-1（直営）'!#REF!</f>
        <v>#REF!</v>
      </c>
      <c r="AK862" s="30" t="e">
        <f>IF(AJ862="新設",VLOOKUP('施設リストA-1（直営）'!#REF!,'（新設）照明器具'!$B$5:$C$1990,2,FALSE),IF('部屋別効果（直）'!AJ862="撤去",VLOOKUP('施設リストA-1（直営）'!#REF!,'（既設）調査結果'!$B$5:$C$1998,2,FALSE),0))</f>
        <v>#REF!</v>
      </c>
      <c r="AL862" s="29" t="e">
        <f>'施設リストA-1（直営）'!#REF!</f>
        <v>#REF!</v>
      </c>
    </row>
    <row r="863" spans="1:38" customFormat="1">
      <c r="A863" s="94"/>
      <c r="B863" s="16" t="e">
        <f>'施設リストA-1（直営）'!#REF!</f>
        <v>#REF!</v>
      </c>
      <c r="C863" s="14" t="e">
        <f>'施設リストA-1（直営）'!#REF!</f>
        <v>#REF!</v>
      </c>
      <c r="D863" s="94" t="e">
        <f>'施設リストA-1（直営）'!#REF!</f>
        <v>#REF!</v>
      </c>
      <c r="E863" s="20" t="e">
        <f>'施設リストA-1（直営）'!#REF!</f>
        <v>#REF!</v>
      </c>
      <c r="F863" s="20" t="e">
        <f>'施設リストA-1（直営）'!#REF!</f>
        <v>#REF!</v>
      </c>
      <c r="G863" s="13" t="e">
        <f>'施設リストA-1（直営）'!#REF!</f>
        <v>#REF!</v>
      </c>
      <c r="H863" s="28" t="e">
        <f t="shared" si="13"/>
        <v>#REF!</v>
      </c>
      <c r="I863" s="29" t="e">
        <f>'施設リストA-1（直営）'!#REF!</f>
        <v>#REF!</v>
      </c>
      <c r="J863" s="30" t="e">
        <f>IF(I863="新設",VLOOKUP('施設リストA-1（直営）'!#REF!,'（新設）照明器具'!$B$5:$C$1990,2,FALSE),IF('部屋別効果（直）'!I863="撤去",VLOOKUP('施設リストA-1（直営）'!#REF!,'（既設）調査結果'!$B$5:$C$1998,2,FALSE),0))</f>
        <v>#REF!</v>
      </c>
      <c r="K863" s="29" t="e">
        <f>'施設リストA-1（直営）'!#REF!</f>
        <v>#REF!</v>
      </c>
      <c r="L863" s="29" t="e">
        <f>'施設リストA-1（直営）'!#REF!</f>
        <v>#REF!</v>
      </c>
      <c r="M863" s="30" t="e">
        <f>IF(L863="新設",VLOOKUP('施設リストA-1（直営）'!#REF!,'（新設）照明器具'!$B$5:$C$1990,2,FALSE),IF('部屋別効果（直）'!L863="撤去",VLOOKUP('施設リストA-1（直営）'!#REF!,'（既設）調査結果'!$B$5:$C$1998,2,FALSE),0))</f>
        <v>#REF!</v>
      </c>
      <c r="N863" s="29" t="e">
        <f>'施設リストA-1（直営）'!#REF!</f>
        <v>#REF!</v>
      </c>
      <c r="O863" s="29" t="e">
        <f>'施設リストA-1（直営）'!#REF!</f>
        <v>#REF!</v>
      </c>
      <c r="P863" s="30" t="e">
        <f>IF(O863="新設",VLOOKUP('施設リストA-1（直営）'!#REF!,'（新設）照明器具'!$B$5:$C$1990,2,FALSE),IF('部屋別効果（直）'!O863="撤去",VLOOKUP('施設リストA-1（直営）'!#REF!,'（既設）調査結果'!$B$5:$C$1998,2,FALSE),0))</f>
        <v>#REF!</v>
      </c>
      <c r="Q863" s="29" t="e">
        <f>'施設リストA-1（直営）'!#REF!</f>
        <v>#REF!</v>
      </c>
      <c r="R863" s="29" t="e">
        <f>'施設リストA-1（直営）'!#REF!</f>
        <v>#REF!</v>
      </c>
      <c r="S863" s="30" t="e">
        <f>IF(R863="新設",VLOOKUP('施設リストA-1（直営）'!#REF!,'（新設）照明器具'!$B$5:$C$1990,2,FALSE),IF('部屋別効果（直）'!R863="撤去",VLOOKUP('施設リストA-1（直営）'!#REF!,'（既設）調査結果'!$B$5:$C$1998,2,FALSE),0))</f>
        <v>#REF!</v>
      </c>
      <c r="T863" s="29" t="e">
        <f>'施設リストA-1（直営）'!#REF!</f>
        <v>#REF!</v>
      </c>
      <c r="U863" s="29" t="e">
        <f>'施設リストA-1（直営）'!#REF!</f>
        <v>#REF!</v>
      </c>
      <c r="V863" s="30" t="e">
        <f>IF(U863="新設",VLOOKUP('施設リストA-1（直営）'!#REF!,'（新設）照明器具'!$B$5:$C$1990,2,FALSE),IF('部屋別効果（直）'!U863="撤去",VLOOKUP('施設リストA-1（直営）'!#REF!,'（既設）調査結果'!$B$5:$C$1998,2,FALSE),0))</f>
        <v>#REF!</v>
      </c>
      <c r="W863" s="29" t="e">
        <f>'施設リストA-1（直営）'!#REF!</f>
        <v>#REF!</v>
      </c>
      <c r="X863" s="29" t="e">
        <f>'施設リストA-1（直営）'!#REF!</f>
        <v>#REF!</v>
      </c>
      <c r="Y863" s="30" t="e">
        <f>IF(X863="新設",VLOOKUP('施設リストA-1（直営）'!#REF!,'（新設）照明器具'!$B$5:$C$1990,2,FALSE),IF('部屋別効果（直）'!X863="撤去",VLOOKUP('施設リストA-1（直営）'!#REF!,'（既設）調査結果'!$B$5:$C$1998,2,FALSE),0))</f>
        <v>#REF!</v>
      </c>
      <c r="Z863" s="29" t="e">
        <f>'施設リストA-1（直営）'!#REF!</f>
        <v>#REF!</v>
      </c>
      <c r="AA863" s="29" t="e">
        <f>'施設リストA-1（直営）'!#REF!</f>
        <v>#REF!</v>
      </c>
      <c r="AB863" s="30" t="e">
        <f>IF(AA863="新設",VLOOKUP('施設リストA-1（直営）'!#REF!,'（新設）照明器具'!$B$5:$C$1990,2,FALSE),IF('部屋別効果（直）'!AA863="撤去",VLOOKUP('施設リストA-1（直営）'!#REF!,'（既設）調査結果'!$B$5:$C$1998,2,FALSE),0))</f>
        <v>#REF!</v>
      </c>
      <c r="AC863" s="29" t="e">
        <f>'施設リストA-1（直営）'!#REF!</f>
        <v>#REF!</v>
      </c>
      <c r="AD863" s="29" t="e">
        <f>'施設リストA-1（直営）'!#REF!</f>
        <v>#REF!</v>
      </c>
      <c r="AE863" s="30" t="e">
        <f>IF(AD863="新設",VLOOKUP('施設リストA-1（直営）'!#REF!,'（新設）照明器具'!$B$5:$C$1990,2,FALSE),IF('部屋別効果（直）'!AD863="撤去",VLOOKUP('施設リストA-1（直営）'!#REF!,'（既設）調査結果'!$B$5:$C$1998,2,FALSE),0))</f>
        <v>#REF!</v>
      </c>
      <c r="AF863" s="29" t="e">
        <f>'施設リストA-1（直営）'!#REF!</f>
        <v>#REF!</v>
      </c>
      <c r="AG863" s="29" t="e">
        <f>'施設リストA-1（直営）'!#REF!</f>
        <v>#REF!</v>
      </c>
      <c r="AH863" s="30" t="e">
        <f>IF(AG863="新設",VLOOKUP('施設リストA-1（直営）'!#REF!,'（新設）照明器具'!$B$5:$C$1990,2,FALSE),IF('部屋別効果（直）'!AG863="撤去",VLOOKUP('施設リストA-1（直営）'!#REF!,'（既設）調査結果'!$B$5:$C$1998,2,FALSE),0))</f>
        <v>#REF!</v>
      </c>
      <c r="AI863" s="29" t="e">
        <f>'施設リストA-1（直営）'!#REF!</f>
        <v>#REF!</v>
      </c>
      <c r="AJ863" s="29" t="e">
        <f>'施設リストA-1（直営）'!#REF!</f>
        <v>#REF!</v>
      </c>
      <c r="AK863" s="30" t="e">
        <f>IF(AJ863="新設",VLOOKUP('施設リストA-1（直営）'!#REF!,'（新設）照明器具'!$B$5:$C$1990,2,FALSE),IF('部屋別効果（直）'!AJ863="撤去",VLOOKUP('施設リストA-1（直営）'!#REF!,'（既設）調査結果'!$B$5:$C$1998,2,FALSE),0))</f>
        <v>#REF!</v>
      </c>
      <c r="AL863" s="29" t="e">
        <f>'施設リストA-1（直営）'!#REF!</f>
        <v>#REF!</v>
      </c>
    </row>
    <row r="864" spans="1:38" customFormat="1">
      <c r="A864" s="94"/>
      <c r="B864" s="16" t="e">
        <f>'施設リストA-1（直営）'!#REF!</f>
        <v>#REF!</v>
      </c>
      <c r="C864" s="14" t="e">
        <f>'施設リストA-1（直営）'!#REF!</f>
        <v>#REF!</v>
      </c>
      <c r="D864" s="94" t="e">
        <f>'施設リストA-1（直営）'!#REF!</f>
        <v>#REF!</v>
      </c>
      <c r="E864" s="20" t="e">
        <f>'施設リストA-1（直営）'!#REF!</f>
        <v>#REF!</v>
      </c>
      <c r="F864" s="20" t="e">
        <f>'施設リストA-1（直営）'!#REF!</f>
        <v>#REF!</v>
      </c>
      <c r="G864" s="13" t="e">
        <f>'施設リストA-1（直営）'!#REF!</f>
        <v>#REF!</v>
      </c>
      <c r="H864" s="28" t="e">
        <f t="shared" si="13"/>
        <v>#REF!</v>
      </c>
      <c r="I864" s="29" t="e">
        <f>'施設リストA-1（直営）'!#REF!</f>
        <v>#REF!</v>
      </c>
      <c r="J864" s="30" t="e">
        <f>IF(I864="新設",VLOOKUP('施設リストA-1（直営）'!#REF!,'（新設）照明器具'!$B$5:$C$1990,2,FALSE),IF('部屋別効果（直）'!I864="撤去",VLOOKUP('施設リストA-1（直営）'!#REF!,'（既設）調査結果'!$B$5:$C$1998,2,FALSE),0))</f>
        <v>#REF!</v>
      </c>
      <c r="K864" s="29" t="e">
        <f>'施設リストA-1（直営）'!#REF!</f>
        <v>#REF!</v>
      </c>
      <c r="L864" s="29" t="e">
        <f>'施設リストA-1（直営）'!#REF!</f>
        <v>#REF!</v>
      </c>
      <c r="M864" s="30" t="e">
        <f>IF(L864="新設",VLOOKUP('施設リストA-1（直営）'!#REF!,'（新設）照明器具'!$B$5:$C$1990,2,FALSE),IF('部屋別効果（直）'!L864="撤去",VLOOKUP('施設リストA-1（直営）'!#REF!,'（既設）調査結果'!$B$5:$C$1998,2,FALSE),0))</f>
        <v>#REF!</v>
      </c>
      <c r="N864" s="29" t="e">
        <f>'施設リストA-1（直営）'!#REF!</f>
        <v>#REF!</v>
      </c>
      <c r="O864" s="29" t="e">
        <f>'施設リストA-1（直営）'!#REF!</f>
        <v>#REF!</v>
      </c>
      <c r="P864" s="30" t="e">
        <f>IF(O864="新設",VLOOKUP('施設リストA-1（直営）'!#REF!,'（新設）照明器具'!$B$5:$C$1990,2,FALSE),IF('部屋別効果（直）'!O864="撤去",VLOOKUP('施設リストA-1（直営）'!#REF!,'（既設）調査結果'!$B$5:$C$1998,2,FALSE),0))</f>
        <v>#REF!</v>
      </c>
      <c r="Q864" s="29" t="e">
        <f>'施設リストA-1（直営）'!#REF!</f>
        <v>#REF!</v>
      </c>
      <c r="R864" s="29" t="e">
        <f>'施設リストA-1（直営）'!#REF!</f>
        <v>#REF!</v>
      </c>
      <c r="S864" s="30" t="e">
        <f>IF(R864="新設",VLOOKUP('施設リストA-1（直営）'!#REF!,'（新設）照明器具'!$B$5:$C$1990,2,FALSE),IF('部屋別効果（直）'!R864="撤去",VLOOKUP('施設リストA-1（直営）'!#REF!,'（既設）調査結果'!$B$5:$C$1998,2,FALSE),0))</f>
        <v>#REF!</v>
      </c>
      <c r="T864" s="29" t="e">
        <f>'施設リストA-1（直営）'!#REF!</f>
        <v>#REF!</v>
      </c>
      <c r="U864" s="29" t="e">
        <f>'施設リストA-1（直営）'!#REF!</f>
        <v>#REF!</v>
      </c>
      <c r="V864" s="30" t="e">
        <f>IF(U864="新設",VLOOKUP('施設リストA-1（直営）'!#REF!,'（新設）照明器具'!$B$5:$C$1990,2,FALSE),IF('部屋別効果（直）'!U864="撤去",VLOOKUP('施設リストA-1（直営）'!#REF!,'（既設）調査結果'!$B$5:$C$1998,2,FALSE),0))</f>
        <v>#REF!</v>
      </c>
      <c r="W864" s="29" t="e">
        <f>'施設リストA-1（直営）'!#REF!</f>
        <v>#REF!</v>
      </c>
      <c r="X864" s="29" t="e">
        <f>'施設リストA-1（直営）'!#REF!</f>
        <v>#REF!</v>
      </c>
      <c r="Y864" s="30" t="e">
        <f>IF(X864="新設",VLOOKUP('施設リストA-1（直営）'!#REF!,'（新設）照明器具'!$B$5:$C$1990,2,FALSE),IF('部屋別効果（直）'!X864="撤去",VLOOKUP('施設リストA-1（直営）'!#REF!,'（既設）調査結果'!$B$5:$C$1998,2,FALSE),0))</f>
        <v>#REF!</v>
      </c>
      <c r="Z864" s="29" t="e">
        <f>'施設リストA-1（直営）'!#REF!</f>
        <v>#REF!</v>
      </c>
      <c r="AA864" s="29" t="e">
        <f>'施設リストA-1（直営）'!#REF!</f>
        <v>#REF!</v>
      </c>
      <c r="AB864" s="30" t="e">
        <f>IF(AA864="新設",VLOOKUP('施設リストA-1（直営）'!#REF!,'（新設）照明器具'!$B$5:$C$1990,2,FALSE),IF('部屋別効果（直）'!AA864="撤去",VLOOKUP('施設リストA-1（直営）'!#REF!,'（既設）調査結果'!$B$5:$C$1998,2,FALSE),0))</f>
        <v>#REF!</v>
      </c>
      <c r="AC864" s="29" t="e">
        <f>'施設リストA-1（直営）'!#REF!</f>
        <v>#REF!</v>
      </c>
      <c r="AD864" s="29" t="e">
        <f>'施設リストA-1（直営）'!#REF!</f>
        <v>#REF!</v>
      </c>
      <c r="AE864" s="30" t="e">
        <f>IF(AD864="新設",VLOOKUP('施設リストA-1（直営）'!#REF!,'（新設）照明器具'!$B$5:$C$1990,2,FALSE),IF('部屋別効果（直）'!AD864="撤去",VLOOKUP('施設リストA-1（直営）'!#REF!,'（既設）調査結果'!$B$5:$C$1998,2,FALSE),0))</f>
        <v>#REF!</v>
      </c>
      <c r="AF864" s="29" t="e">
        <f>'施設リストA-1（直営）'!#REF!</f>
        <v>#REF!</v>
      </c>
      <c r="AG864" s="29" t="e">
        <f>'施設リストA-1（直営）'!#REF!</f>
        <v>#REF!</v>
      </c>
      <c r="AH864" s="30" t="e">
        <f>IF(AG864="新設",VLOOKUP('施設リストA-1（直営）'!#REF!,'（新設）照明器具'!$B$5:$C$1990,2,FALSE),IF('部屋別効果（直）'!AG864="撤去",VLOOKUP('施設リストA-1（直営）'!#REF!,'（既設）調査結果'!$B$5:$C$1998,2,FALSE),0))</f>
        <v>#REF!</v>
      </c>
      <c r="AI864" s="29" t="e">
        <f>'施設リストA-1（直営）'!#REF!</f>
        <v>#REF!</v>
      </c>
      <c r="AJ864" s="29" t="e">
        <f>'施設リストA-1（直営）'!#REF!</f>
        <v>#REF!</v>
      </c>
      <c r="AK864" s="30" t="e">
        <f>IF(AJ864="新設",VLOOKUP('施設リストA-1（直営）'!#REF!,'（新設）照明器具'!$B$5:$C$1990,2,FALSE),IF('部屋別効果（直）'!AJ864="撤去",VLOOKUP('施設リストA-1（直営）'!#REF!,'（既設）調査結果'!$B$5:$C$1998,2,FALSE),0))</f>
        <v>#REF!</v>
      </c>
      <c r="AL864" s="29" t="e">
        <f>'施設リストA-1（直営）'!#REF!</f>
        <v>#REF!</v>
      </c>
    </row>
    <row r="865" spans="1:38" customFormat="1">
      <c r="A865" s="94"/>
      <c r="B865" s="16" t="e">
        <f>'施設リストA-1（直営）'!#REF!</f>
        <v>#REF!</v>
      </c>
      <c r="C865" s="14" t="e">
        <f>'施設リストA-1（直営）'!#REF!</f>
        <v>#REF!</v>
      </c>
      <c r="D865" s="94" t="e">
        <f>'施設リストA-1（直営）'!#REF!</f>
        <v>#REF!</v>
      </c>
      <c r="E865" s="20" t="e">
        <f>'施設リストA-1（直営）'!#REF!</f>
        <v>#REF!</v>
      </c>
      <c r="F865" s="20" t="e">
        <f>'施設リストA-1（直営）'!#REF!</f>
        <v>#REF!</v>
      </c>
      <c r="G865" s="13" t="e">
        <f>'施設リストA-1（直営）'!#REF!</f>
        <v>#REF!</v>
      </c>
      <c r="H865" s="28" t="e">
        <f t="shared" si="13"/>
        <v>#REF!</v>
      </c>
      <c r="I865" s="29" t="e">
        <f>'施設リストA-1（直営）'!#REF!</f>
        <v>#REF!</v>
      </c>
      <c r="J865" s="30" t="e">
        <f>IF(I865="新設",VLOOKUP('施設リストA-1（直営）'!#REF!,'（新設）照明器具'!$B$5:$C$1990,2,FALSE),IF('部屋別効果（直）'!I865="撤去",VLOOKUP('施設リストA-1（直営）'!#REF!,'（既設）調査結果'!$B$5:$C$1998,2,FALSE),0))</f>
        <v>#REF!</v>
      </c>
      <c r="K865" s="29" t="e">
        <f>'施設リストA-1（直営）'!#REF!</f>
        <v>#REF!</v>
      </c>
      <c r="L865" s="29" t="e">
        <f>'施設リストA-1（直営）'!#REF!</f>
        <v>#REF!</v>
      </c>
      <c r="M865" s="30" t="e">
        <f>IF(L865="新設",VLOOKUP('施設リストA-1（直営）'!#REF!,'（新設）照明器具'!$B$5:$C$1990,2,FALSE),IF('部屋別効果（直）'!L865="撤去",VLOOKUP('施設リストA-1（直営）'!#REF!,'（既設）調査結果'!$B$5:$C$1998,2,FALSE),0))</f>
        <v>#REF!</v>
      </c>
      <c r="N865" s="29" t="e">
        <f>'施設リストA-1（直営）'!#REF!</f>
        <v>#REF!</v>
      </c>
      <c r="O865" s="29" t="e">
        <f>'施設リストA-1（直営）'!#REF!</f>
        <v>#REF!</v>
      </c>
      <c r="P865" s="30" t="e">
        <f>IF(O865="新設",VLOOKUP('施設リストA-1（直営）'!#REF!,'（新設）照明器具'!$B$5:$C$1990,2,FALSE),IF('部屋別効果（直）'!O865="撤去",VLOOKUP('施設リストA-1（直営）'!#REF!,'（既設）調査結果'!$B$5:$C$1998,2,FALSE),0))</f>
        <v>#REF!</v>
      </c>
      <c r="Q865" s="29" t="e">
        <f>'施設リストA-1（直営）'!#REF!</f>
        <v>#REF!</v>
      </c>
      <c r="R865" s="29" t="e">
        <f>'施設リストA-1（直営）'!#REF!</f>
        <v>#REF!</v>
      </c>
      <c r="S865" s="30" t="e">
        <f>IF(R865="新設",VLOOKUP('施設リストA-1（直営）'!#REF!,'（新設）照明器具'!$B$5:$C$1990,2,FALSE),IF('部屋別効果（直）'!R865="撤去",VLOOKUP('施設リストA-1（直営）'!#REF!,'（既設）調査結果'!$B$5:$C$1998,2,FALSE),0))</f>
        <v>#REF!</v>
      </c>
      <c r="T865" s="29" t="e">
        <f>'施設リストA-1（直営）'!#REF!</f>
        <v>#REF!</v>
      </c>
      <c r="U865" s="29" t="e">
        <f>'施設リストA-1（直営）'!#REF!</f>
        <v>#REF!</v>
      </c>
      <c r="V865" s="30" t="e">
        <f>IF(U865="新設",VLOOKUP('施設リストA-1（直営）'!#REF!,'（新設）照明器具'!$B$5:$C$1990,2,FALSE),IF('部屋別効果（直）'!U865="撤去",VLOOKUP('施設リストA-1（直営）'!#REF!,'（既設）調査結果'!$B$5:$C$1998,2,FALSE),0))</f>
        <v>#REF!</v>
      </c>
      <c r="W865" s="29" t="e">
        <f>'施設リストA-1（直営）'!#REF!</f>
        <v>#REF!</v>
      </c>
      <c r="X865" s="29" t="e">
        <f>'施設リストA-1（直営）'!#REF!</f>
        <v>#REF!</v>
      </c>
      <c r="Y865" s="30" t="e">
        <f>IF(X865="新設",VLOOKUP('施設リストA-1（直営）'!#REF!,'（新設）照明器具'!$B$5:$C$1990,2,FALSE),IF('部屋別効果（直）'!X865="撤去",VLOOKUP('施設リストA-1（直営）'!#REF!,'（既設）調査結果'!$B$5:$C$1998,2,FALSE),0))</f>
        <v>#REF!</v>
      </c>
      <c r="Z865" s="29" t="e">
        <f>'施設リストA-1（直営）'!#REF!</f>
        <v>#REF!</v>
      </c>
      <c r="AA865" s="29" t="e">
        <f>'施設リストA-1（直営）'!#REF!</f>
        <v>#REF!</v>
      </c>
      <c r="AB865" s="30" t="e">
        <f>IF(AA865="新設",VLOOKUP('施設リストA-1（直営）'!#REF!,'（新設）照明器具'!$B$5:$C$1990,2,FALSE),IF('部屋別効果（直）'!AA865="撤去",VLOOKUP('施設リストA-1（直営）'!#REF!,'（既設）調査結果'!$B$5:$C$1998,2,FALSE),0))</f>
        <v>#REF!</v>
      </c>
      <c r="AC865" s="29" t="e">
        <f>'施設リストA-1（直営）'!#REF!</f>
        <v>#REF!</v>
      </c>
      <c r="AD865" s="29" t="e">
        <f>'施設リストA-1（直営）'!#REF!</f>
        <v>#REF!</v>
      </c>
      <c r="AE865" s="30" t="e">
        <f>IF(AD865="新設",VLOOKUP('施設リストA-1（直営）'!#REF!,'（新設）照明器具'!$B$5:$C$1990,2,FALSE),IF('部屋別効果（直）'!AD865="撤去",VLOOKUP('施設リストA-1（直営）'!#REF!,'（既設）調査結果'!$B$5:$C$1998,2,FALSE),0))</f>
        <v>#REF!</v>
      </c>
      <c r="AF865" s="29" t="e">
        <f>'施設リストA-1（直営）'!#REF!</f>
        <v>#REF!</v>
      </c>
      <c r="AG865" s="29" t="e">
        <f>'施設リストA-1（直営）'!#REF!</f>
        <v>#REF!</v>
      </c>
      <c r="AH865" s="30" t="e">
        <f>IF(AG865="新設",VLOOKUP('施設リストA-1（直営）'!#REF!,'（新設）照明器具'!$B$5:$C$1990,2,FALSE),IF('部屋別効果（直）'!AG865="撤去",VLOOKUP('施設リストA-1（直営）'!#REF!,'（既設）調査結果'!$B$5:$C$1998,2,FALSE),0))</f>
        <v>#REF!</v>
      </c>
      <c r="AI865" s="29" t="e">
        <f>'施設リストA-1（直営）'!#REF!</f>
        <v>#REF!</v>
      </c>
      <c r="AJ865" s="29" t="e">
        <f>'施設リストA-1（直営）'!#REF!</f>
        <v>#REF!</v>
      </c>
      <c r="AK865" s="30" t="e">
        <f>IF(AJ865="新設",VLOOKUP('施設リストA-1（直営）'!#REF!,'（新設）照明器具'!$B$5:$C$1990,2,FALSE),IF('部屋別効果（直）'!AJ865="撤去",VLOOKUP('施設リストA-1（直営）'!#REF!,'（既設）調査結果'!$B$5:$C$1998,2,FALSE),0))</f>
        <v>#REF!</v>
      </c>
      <c r="AL865" s="29" t="e">
        <f>'施設リストA-1（直営）'!#REF!</f>
        <v>#REF!</v>
      </c>
    </row>
    <row r="866" spans="1:38" customFormat="1">
      <c r="A866" s="94"/>
      <c r="B866" s="16" t="e">
        <f>'施設リストA-1（直営）'!#REF!</f>
        <v>#REF!</v>
      </c>
      <c r="C866" s="14" t="e">
        <f>'施設リストA-1（直営）'!#REF!</f>
        <v>#REF!</v>
      </c>
      <c r="D866" s="94" t="e">
        <f>'施設リストA-1（直営）'!#REF!</f>
        <v>#REF!</v>
      </c>
      <c r="E866" s="20" t="e">
        <f>'施設リストA-1（直営）'!#REF!</f>
        <v>#REF!</v>
      </c>
      <c r="F866" s="20" t="e">
        <f>'施設リストA-1（直営）'!#REF!</f>
        <v>#REF!</v>
      </c>
      <c r="G866" s="13" t="e">
        <f>'施設リストA-1（直営）'!#REF!</f>
        <v>#REF!</v>
      </c>
      <c r="H866" s="28" t="e">
        <f t="shared" si="13"/>
        <v>#REF!</v>
      </c>
      <c r="I866" s="29" t="e">
        <f>'施設リストA-1（直営）'!#REF!</f>
        <v>#REF!</v>
      </c>
      <c r="J866" s="30" t="e">
        <f>IF(I866="新設",VLOOKUP('施設リストA-1（直営）'!#REF!,'（新設）照明器具'!$B$5:$C$1990,2,FALSE),IF('部屋別効果（直）'!I866="撤去",VLOOKUP('施設リストA-1（直営）'!#REF!,'（既設）調査結果'!$B$5:$C$1998,2,FALSE),0))</f>
        <v>#REF!</v>
      </c>
      <c r="K866" s="29" t="e">
        <f>'施設リストA-1（直営）'!#REF!</f>
        <v>#REF!</v>
      </c>
      <c r="L866" s="29" t="e">
        <f>'施設リストA-1（直営）'!#REF!</f>
        <v>#REF!</v>
      </c>
      <c r="M866" s="30" t="e">
        <f>IF(L866="新設",VLOOKUP('施設リストA-1（直営）'!#REF!,'（新設）照明器具'!$B$5:$C$1990,2,FALSE),IF('部屋別効果（直）'!L866="撤去",VLOOKUP('施設リストA-1（直営）'!#REF!,'（既設）調査結果'!$B$5:$C$1998,2,FALSE),0))</f>
        <v>#REF!</v>
      </c>
      <c r="N866" s="29" t="e">
        <f>'施設リストA-1（直営）'!#REF!</f>
        <v>#REF!</v>
      </c>
      <c r="O866" s="29" t="e">
        <f>'施設リストA-1（直営）'!#REF!</f>
        <v>#REF!</v>
      </c>
      <c r="P866" s="30" t="e">
        <f>IF(O866="新設",VLOOKUP('施設リストA-1（直営）'!#REF!,'（新設）照明器具'!$B$5:$C$1990,2,FALSE),IF('部屋別効果（直）'!O866="撤去",VLOOKUP('施設リストA-1（直営）'!#REF!,'（既設）調査結果'!$B$5:$C$1998,2,FALSE),0))</f>
        <v>#REF!</v>
      </c>
      <c r="Q866" s="29" t="e">
        <f>'施設リストA-1（直営）'!#REF!</f>
        <v>#REF!</v>
      </c>
      <c r="R866" s="29" t="e">
        <f>'施設リストA-1（直営）'!#REF!</f>
        <v>#REF!</v>
      </c>
      <c r="S866" s="30" t="e">
        <f>IF(R866="新設",VLOOKUP('施設リストA-1（直営）'!#REF!,'（新設）照明器具'!$B$5:$C$1990,2,FALSE),IF('部屋別効果（直）'!R866="撤去",VLOOKUP('施設リストA-1（直営）'!#REF!,'（既設）調査結果'!$B$5:$C$1998,2,FALSE),0))</f>
        <v>#REF!</v>
      </c>
      <c r="T866" s="29" t="e">
        <f>'施設リストA-1（直営）'!#REF!</f>
        <v>#REF!</v>
      </c>
      <c r="U866" s="29" t="e">
        <f>'施設リストA-1（直営）'!#REF!</f>
        <v>#REF!</v>
      </c>
      <c r="V866" s="30" t="e">
        <f>IF(U866="新設",VLOOKUP('施設リストA-1（直営）'!#REF!,'（新設）照明器具'!$B$5:$C$1990,2,FALSE),IF('部屋別効果（直）'!U866="撤去",VLOOKUP('施設リストA-1（直営）'!#REF!,'（既設）調査結果'!$B$5:$C$1998,2,FALSE),0))</f>
        <v>#REF!</v>
      </c>
      <c r="W866" s="29" t="e">
        <f>'施設リストA-1（直営）'!#REF!</f>
        <v>#REF!</v>
      </c>
      <c r="X866" s="29" t="e">
        <f>'施設リストA-1（直営）'!#REF!</f>
        <v>#REF!</v>
      </c>
      <c r="Y866" s="30" t="e">
        <f>IF(X866="新設",VLOOKUP('施設リストA-1（直営）'!#REF!,'（新設）照明器具'!$B$5:$C$1990,2,FALSE),IF('部屋別効果（直）'!X866="撤去",VLOOKUP('施設リストA-1（直営）'!#REF!,'（既設）調査結果'!$B$5:$C$1998,2,FALSE),0))</f>
        <v>#REF!</v>
      </c>
      <c r="Z866" s="29" t="e">
        <f>'施設リストA-1（直営）'!#REF!</f>
        <v>#REF!</v>
      </c>
      <c r="AA866" s="29" t="e">
        <f>'施設リストA-1（直営）'!#REF!</f>
        <v>#REF!</v>
      </c>
      <c r="AB866" s="30" t="e">
        <f>IF(AA866="新設",VLOOKUP('施設リストA-1（直営）'!#REF!,'（新設）照明器具'!$B$5:$C$1990,2,FALSE),IF('部屋別効果（直）'!AA866="撤去",VLOOKUP('施設リストA-1（直営）'!#REF!,'（既設）調査結果'!$B$5:$C$1998,2,FALSE),0))</f>
        <v>#REF!</v>
      </c>
      <c r="AC866" s="29" t="e">
        <f>'施設リストA-1（直営）'!#REF!</f>
        <v>#REF!</v>
      </c>
      <c r="AD866" s="29" t="e">
        <f>'施設リストA-1（直営）'!#REF!</f>
        <v>#REF!</v>
      </c>
      <c r="AE866" s="30" t="e">
        <f>IF(AD866="新設",VLOOKUP('施設リストA-1（直営）'!#REF!,'（新設）照明器具'!$B$5:$C$1990,2,FALSE),IF('部屋別効果（直）'!AD866="撤去",VLOOKUP('施設リストA-1（直営）'!#REF!,'（既設）調査結果'!$B$5:$C$1998,2,FALSE),0))</f>
        <v>#REF!</v>
      </c>
      <c r="AF866" s="29" t="e">
        <f>'施設リストA-1（直営）'!#REF!</f>
        <v>#REF!</v>
      </c>
      <c r="AG866" s="29" t="e">
        <f>'施設リストA-1（直営）'!#REF!</f>
        <v>#REF!</v>
      </c>
      <c r="AH866" s="30" t="e">
        <f>IF(AG866="新設",VLOOKUP('施設リストA-1（直営）'!#REF!,'（新設）照明器具'!$B$5:$C$1990,2,FALSE),IF('部屋別効果（直）'!AG866="撤去",VLOOKUP('施設リストA-1（直営）'!#REF!,'（既設）調査結果'!$B$5:$C$1998,2,FALSE),0))</f>
        <v>#REF!</v>
      </c>
      <c r="AI866" s="29" t="e">
        <f>'施設リストA-1（直営）'!#REF!</f>
        <v>#REF!</v>
      </c>
      <c r="AJ866" s="29" t="e">
        <f>'施設リストA-1（直営）'!#REF!</f>
        <v>#REF!</v>
      </c>
      <c r="AK866" s="30" t="e">
        <f>IF(AJ866="新設",VLOOKUP('施設リストA-1（直営）'!#REF!,'（新設）照明器具'!$B$5:$C$1990,2,FALSE),IF('部屋別効果（直）'!AJ866="撤去",VLOOKUP('施設リストA-1（直営）'!#REF!,'（既設）調査結果'!$B$5:$C$1998,2,FALSE),0))</f>
        <v>#REF!</v>
      </c>
      <c r="AL866" s="29" t="e">
        <f>'施設リストA-1（直営）'!#REF!</f>
        <v>#REF!</v>
      </c>
    </row>
    <row r="867" spans="1:38" customFormat="1">
      <c r="A867" s="94"/>
      <c r="B867" s="16" t="e">
        <f>'施設リストA-1（直営）'!#REF!</f>
        <v>#REF!</v>
      </c>
      <c r="C867" s="14" t="e">
        <f>'施設リストA-1（直営）'!#REF!</f>
        <v>#REF!</v>
      </c>
      <c r="D867" s="94" t="e">
        <f>'施設リストA-1（直営）'!#REF!</f>
        <v>#REF!</v>
      </c>
      <c r="E867" s="20" t="e">
        <f>'施設リストA-1（直営）'!#REF!</f>
        <v>#REF!</v>
      </c>
      <c r="F867" s="20" t="e">
        <f>'施設リストA-1（直営）'!#REF!</f>
        <v>#REF!</v>
      </c>
      <c r="G867" s="13" t="e">
        <f>'施設リストA-1（直営）'!#REF!</f>
        <v>#REF!</v>
      </c>
      <c r="H867" s="28" t="e">
        <f t="shared" si="13"/>
        <v>#REF!</v>
      </c>
      <c r="I867" s="29" t="e">
        <f>'施設リストA-1（直営）'!#REF!</f>
        <v>#REF!</v>
      </c>
      <c r="J867" s="30" t="e">
        <f>IF(I867="新設",VLOOKUP('施設リストA-1（直営）'!#REF!,'（新設）照明器具'!$B$5:$C$1990,2,FALSE),IF('部屋別効果（直）'!I867="撤去",VLOOKUP('施設リストA-1（直営）'!#REF!,'（既設）調査結果'!$B$5:$C$1998,2,FALSE),0))</f>
        <v>#REF!</v>
      </c>
      <c r="K867" s="29" t="e">
        <f>'施設リストA-1（直営）'!#REF!</f>
        <v>#REF!</v>
      </c>
      <c r="L867" s="29" t="e">
        <f>'施設リストA-1（直営）'!#REF!</f>
        <v>#REF!</v>
      </c>
      <c r="M867" s="30" t="e">
        <f>IF(L867="新設",VLOOKUP('施設リストA-1（直営）'!#REF!,'（新設）照明器具'!$B$5:$C$1990,2,FALSE),IF('部屋別効果（直）'!L867="撤去",VLOOKUP('施設リストA-1（直営）'!#REF!,'（既設）調査結果'!$B$5:$C$1998,2,FALSE),0))</f>
        <v>#REF!</v>
      </c>
      <c r="N867" s="29" t="e">
        <f>'施設リストA-1（直営）'!#REF!</f>
        <v>#REF!</v>
      </c>
      <c r="O867" s="29" t="e">
        <f>'施設リストA-1（直営）'!#REF!</f>
        <v>#REF!</v>
      </c>
      <c r="P867" s="30" t="e">
        <f>IF(O867="新設",VLOOKUP('施設リストA-1（直営）'!#REF!,'（新設）照明器具'!$B$5:$C$1990,2,FALSE),IF('部屋別効果（直）'!O867="撤去",VLOOKUP('施設リストA-1（直営）'!#REF!,'（既設）調査結果'!$B$5:$C$1998,2,FALSE),0))</f>
        <v>#REF!</v>
      </c>
      <c r="Q867" s="29" t="e">
        <f>'施設リストA-1（直営）'!#REF!</f>
        <v>#REF!</v>
      </c>
      <c r="R867" s="29" t="e">
        <f>'施設リストA-1（直営）'!#REF!</f>
        <v>#REF!</v>
      </c>
      <c r="S867" s="30" t="e">
        <f>IF(R867="新設",VLOOKUP('施設リストA-1（直営）'!#REF!,'（新設）照明器具'!$B$5:$C$1990,2,FALSE),IF('部屋別効果（直）'!R867="撤去",VLOOKUP('施設リストA-1（直営）'!#REF!,'（既設）調査結果'!$B$5:$C$1998,2,FALSE),0))</f>
        <v>#REF!</v>
      </c>
      <c r="T867" s="29" t="e">
        <f>'施設リストA-1（直営）'!#REF!</f>
        <v>#REF!</v>
      </c>
      <c r="U867" s="29" t="e">
        <f>'施設リストA-1（直営）'!#REF!</f>
        <v>#REF!</v>
      </c>
      <c r="V867" s="30" t="e">
        <f>IF(U867="新設",VLOOKUP('施設リストA-1（直営）'!#REF!,'（新設）照明器具'!$B$5:$C$1990,2,FALSE),IF('部屋別効果（直）'!U867="撤去",VLOOKUP('施設リストA-1（直営）'!#REF!,'（既設）調査結果'!$B$5:$C$1998,2,FALSE),0))</f>
        <v>#REF!</v>
      </c>
      <c r="W867" s="29" t="e">
        <f>'施設リストA-1（直営）'!#REF!</f>
        <v>#REF!</v>
      </c>
      <c r="X867" s="29" t="e">
        <f>'施設リストA-1（直営）'!#REF!</f>
        <v>#REF!</v>
      </c>
      <c r="Y867" s="30" t="e">
        <f>IF(X867="新設",VLOOKUP('施設リストA-1（直営）'!#REF!,'（新設）照明器具'!$B$5:$C$1990,2,FALSE),IF('部屋別効果（直）'!X867="撤去",VLOOKUP('施設リストA-1（直営）'!#REF!,'（既設）調査結果'!$B$5:$C$1998,2,FALSE),0))</f>
        <v>#REF!</v>
      </c>
      <c r="Z867" s="29" t="e">
        <f>'施設リストA-1（直営）'!#REF!</f>
        <v>#REF!</v>
      </c>
      <c r="AA867" s="29" t="e">
        <f>'施設リストA-1（直営）'!#REF!</f>
        <v>#REF!</v>
      </c>
      <c r="AB867" s="30" t="e">
        <f>IF(AA867="新設",VLOOKUP('施設リストA-1（直営）'!#REF!,'（新設）照明器具'!$B$5:$C$1990,2,FALSE),IF('部屋別効果（直）'!AA867="撤去",VLOOKUP('施設リストA-1（直営）'!#REF!,'（既設）調査結果'!$B$5:$C$1998,2,FALSE),0))</f>
        <v>#REF!</v>
      </c>
      <c r="AC867" s="29" t="e">
        <f>'施設リストA-1（直営）'!#REF!</f>
        <v>#REF!</v>
      </c>
      <c r="AD867" s="29" t="e">
        <f>'施設リストA-1（直営）'!#REF!</f>
        <v>#REF!</v>
      </c>
      <c r="AE867" s="30" t="e">
        <f>IF(AD867="新設",VLOOKUP('施設リストA-1（直営）'!#REF!,'（新設）照明器具'!$B$5:$C$1990,2,FALSE),IF('部屋別効果（直）'!AD867="撤去",VLOOKUP('施設リストA-1（直営）'!#REF!,'（既設）調査結果'!$B$5:$C$1998,2,FALSE),0))</f>
        <v>#REF!</v>
      </c>
      <c r="AF867" s="29" t="e">
        <f>'施設リストA-1（直営）'!#REF!</f>
        <v>#REF!</v>
      </c>
      <c r="AG867" s="29" t="e">
        <f>'施設リストA-1（直営）'!#REF!</f>
        <v>#REF!</v>
      </c>
      <c r="AH867" s="30" t="e">
        <f>IF(AG867="新設",VLOOKUP('施設リストA-1（直営）'!#REF!,'（新設）照明器具'!$B$5:$C$1990,2,FALSE),IF('部屋別効果（直）'!AG867="撤去",VLOOKUP('施設リストA-1（直営）'!#REF!,'（既設）調査結果'!$B$5:$C$1998,2,FALSE),0))</f>
        <v>#REF!</v>
      </c>
      <c r="AI867" s="29" t="e">
        <f>'施設リストA-1（直営）'!#REF!</f>
        <v>#REF!</v>
      </c>
      <c r="AJ867" s="29" t="e">
        <f>'施設リストA-1（直営）'!#REF!</f>
        <v>#REF!</v>
      </c>
      <c r="AK867" s="30" t="e">
        <f>IF(AJ867="新設",VLOOKUP('施設リストA-1（直営）'!#REF!,'（新設）照明器具'!$B$5:$C$1990,2,FALSE),IF('部屋別効果（直）'!AJ867="撤去",VLOOKUP('施設リストA-1（直営）'!#REF!,'（既設）調査結果'!$B$5:$C$1998,2,FALSE),0))</f>
        <v>#REF!</v>
      </c>
      <c r="AL867" s="29" t="e">
        <f>'施設リストA-1（直営）'!#REF!</f>
        <v>#REF!</v>
      </c>
    </row>
    <row r="868" spans="1:38" customFormat="1">
      <c r="A868" s="94"/>
      <c r="B868" s="16" t="e">
        <f>'施設リストA-1（直営）'!#REF!</f>
        <v>#REF!</v>
      </c>
      <c r="C868" s="14" t="e">
        <f>'施設リストA-1（直営）'!#REF!</f>
        <v>#REF!</v>
      </c>
      <c r="D868" s="94" t="e">
        <f>'施設リストA-1（直営）'!#REF!</f>
        <v>#REF!</v>
      </c>
      <c r="E868" s="20" t="e">
        <f>'施設リストA-1（直営）'!#REF!</f>
        <v>#REF!</v>
      </c>
      <c r="F868" s="20" t="e">
        <f>'施設リストA-1（直営）'!#REF!</f>
        <v>#REF!</v>
      </c>
      <c r="G868" s="13" t="e">
        <f>'施設リストA-1（直営）'!#REF!</f>
        <v>#REF!</v>
      </c>
      <c r="H868" s="28" t="e">
        <f t="shared" si="13"/>
        <v>#REF!</v>
      </c>
      <c r="I868" s="29" t="e">
        <f>'施設リストA-1（直営）'!#REF!</f>
        <v>#REF!</v>
      </c>
      <c r="J868" s="30" t="e">
        <f>IF(I868="新設",VLOOKUP('施設リストA-1（直営）'!#REF!,'（新設）照明器具'!$B$5:$C$1990,2,FALSE),IF('部屋別効果（直）'!I868="撤去",VLOOKUP('施設リストA-1（直営）'!#REF!,'（既設）調査結果'!$B$5:$C$1998,2,FALSE),0))</f>
        <v>#REF!</v>
      </c>
      <c r="K868" s="29" t="e">
        <f>'施設リストA-1（直営）'!#REF!</f>
        <v>#REF!</v>
      </c>
      <c r="L868" s="29" t="e">
        <f>'施設リストA-1（直営）'!#REF!</f>
        <v>#REF!</v>
      </c>
      <c r="M868" s="30" t="e">
        <f>IF(L868="新設",VLOOKUP('施設リストA-1（直営）'!#REF!,'（新設）照明器具'!$B$5:$C$1990,2,FALSE),IF('部屋別効果（直）'!L868="撤去",VLOOKUP('施設リストA-1（直営）'!#REF!,'（既設）調査結果'!$B$5:$C$1998,2,FALSE),0))</f>
        <v>#REF!</v>
      </c>
      <c r="N868" s="29" t="e">
        <f>'施設リストA-1（直営）'!#REF!</f>
        <v>#REF!</v>
      </c>
      <c r="O868" s="29" t="e">
        <f>'施設リストA-1（直営）'!#REF!</f>
        <v>#REF!</v>
      </c>
      <c r="P868" s="30" t="e">
        <f>IF(O868="新設",VLOOKUP('施設リストA-1（直営）'!#REF!,'（新設）照明器具'!$B$5:$C$1990,2,FALSE),IF('部屋別効果（直）'!O868="撤去",VLOOKUP('施設リストA-1（直営）'!#REF!,'（既設）調査結果'!$B$5:$C$1998,2,FALSE),0))</f>
        <v>#REF!</v>
      </c>
      <c r="Q868" s="29" t="e">
        <f>'施設リストA-1（直営）'!#REF!</f>
        <v>#REF!</v>
      </c>
      <c r="R868" s="29" t="e">
        <f>'施設リストA-1（直営）'!#REF!</f>
        <v>#REF!</v>
      </c>
      <c r="S868" s="30" t="e">
        <f>IF(R868="新設",VLOOKUP('施設リストA-1（直営）'!#REF!,'（新設）照明器具'!$B$5:$C$1990,2,FALSE),IF('部屋別効果（直）'!R868="撤去",VLOOKUP('施設リストA-1（直営）'!#REF!,'（既設）調査結果'!$B$5:$C$1998,2,FALSE),0))</f>
        <v>#REF!</v>
      </c>
      <c r="T868" s="29" t="e">
        <f>'施設リストA-1（直営）'!#REF!</f>
        <v>#REF!</v>
      </c>
      <c r="U868" s="29" t="e">
        <f>'施設リストA-1（直営）'!#REF!</f>
        <v>#REF!</v>
      </c>
      <c r="V868" s="30" t="e">
        <f>IF(U868="新設",VLOOKUP('施設リストA-1（直営）'!#REF!,'（新設）照明器具'!$B$5:$C$1990,2,FALSE),IF('部屋別効果（直）'!U868="撤去",VLOOKUP('施設リストA-1（直営）'!#REF!,'（既設）調査結果'!$B$5:$C$1998,2,FALSE),0))</f>
        <v>#REF!</v>
      </c>
      <c r="W868" s="29" t="e">
        <f>'施設リストA-1（直営）'!#REF!</f>
        <v>#REF!</v>
      </c>
      <c r="X868" s="29" t="e">
        <f>'施設リストA-1（直営）'!#REF!</f>
        <v>#REF!</v>
      </c>
      <c r="Y868" s="30" t="e">
        <f>IF(X868="新設",VLOOKUP('施設リストA-1（直営）'!#REF!,'（新設）照明器具'!$B$5:$C$1990,2,FALSE),IF('部屋別効果（直）'!X868="撤去",VLOOKUP('施設リストA-1（直営）'!#REF!,'（既設）調査結果'!$B$5:$C$1998,2,FALSE),0))</f>
        <v>#REF!</v>
      </c>
      <c r="Z868" s="29" t="e">
        <f>'施設リストA-1（直営）'!#REF!</f>
        <v>#REF!</v>
      </c>
      <c r="AA868" s="29" t="e">
        <f>'施設リストA-1（直営）'!#REF!</f>
        <v>#REF!</v>
      </c>
      <c r="AB868" s="30" t="e">
        <f>IF(AA868="新設",VLOOKUP('施設リストA-1（直営）'!#REF!,'（新設）照明器具'!$B$5:$C$1990,2,FALSE),IF('部屋別効果（直）'!AA868="撤去",VLOOKUP('施設リストA-1（直営）'!#REF!,'（既設）調査結果'!$B$5:$C$1998,2,FALSE),0))</f>
        <v>#REF!</v>
      </c>
      <c r="AC868" s="29" t="e">
        <f>'施設リストA-1（直営）'!#REF!</f>
        <v>#REF!</v>
      </c>
      <c r="AD868" s="29" t="e">
        <f>'施設リストA-1（直営）'!#REF!</f>
        <v>#REF!</v>
      </c>
      <c r="AE868" s="30" t="e">
        <f>IF(AD868="新設",VLOOKUP('施設リストA-1（直営）'!#REF!,'（新設）照明器具'!$B$5:$C$1990,2,FALSE),IF('部屋別効果（直）'!AD868="撤去",VLOOKUP('施設リストA-1（直営）'!#REF!,'（既設）調査結果'!$B$5:$C$1998,2,FALSE),0))</f>
        <v>#REF!</v>
      </c>
      <c r="AF868" s="29" t="e">
        <f>'施設リストA-1（直営）'!#REF!</f>
        <v>#REF!</v>
      </c>
      <c r="AG868" s="29" t="e">
        <f>'施設リストA-1（直営）'!#REF!</f>
        <v>#REF!</v>
      </c>
      <c r="AH868" s="30" t="e">
        <f>IF(AG868="新設",VLOOKUP('施設リストA-1（直営）'!#REF!,'（新設）照明器具'!$B$5:$C$1990,2,FALSE),IF('部屋別効果（直）'!AG868="撤去",VLOOKUP('施設リストA-1（直営）'!#REF!,'（既設）調査結果'!$B$5:$C$1998,2,FALSE),0))</f>
        <v>#REF!</v>
      </c>
      <c r="AI868" s="29" t="e">
        <f>'施設リストA-1（直営）'!#REF!</f>
        <v>#REF!</v>
      </c>
      <c r="AJ868" s="29" t="e">
        <f>'施設リストA-1（直営）'!#REF!</f>
        <v>#REF!</v>
      </c>
      <c r="AK868" s="30" t="e">
        <f>IF(AJ868="新設",VLOOKUP('施設リストA-1（直営）'!#REF!,'（新設）照明器具'!$B$5:$C$1990,2,FALSE),IF('部屋別効果（直）'!AJ868="撤去",VLOOKUP('施設リストA-1（直営）'!#REF!,'（既設）調査結果'!$B$5:$C$1998,2,FALSE),0))</f>
        <v>#REF!</v>
      </c>
      <c r="AL868" s="29" t="e">
        <f>'施設リストA-1（直営）'!#REF!</f>
        <v>#REF!</v>
      </c>
    </row>
    <row r="869" spans="1:38" customFormat="1">
      <c r="A869" s="94"/>
      <c r="B869" s="16" t="e">
        <f>'施設リストA-1（直営）'!#REF!</f>
        <v>#REF!</v>
      </c>
      <c r="C869" s="14" t="e">
        <f>'施設リストA-1（直営）'!#REF!</f>
        <v>#REF!</v>
      </c>
      <c r="D869" s="94" t="e">
        <f>'施設リストA-1（直営）'!#REF!</f>
        <v>#REF!</v>
      </c>
      <c r="E869" s="20" t="e">
        <f>'施設リストA-1（直営）'!#REF!</f>
        <v>#REF!</v>
      </c>
      <c r="F869" s="20" t="e">
        <f>'施設リストA-1（直営）'!#REF!</f>
        <v>#REF!</v>
      </c>
      <c r="G869" s="13" t="e">
        <f>'施設リストA-1（直営）'!#REF!</f>
        <v>#REF!</v>
      </c>
      <c r="H869" s="28" t="e">
        <f t="shared" si="13"/>
        <v>#REF!</v>
      </c>
      <c r="I869" s="29" t="e">
        <f>'施設リストA-1（直営）'!#REF!</f>
        <v>#REF!</v>
      </c>
      <c r="J869" s="30" t="e">
        <f>IF(I869="新設",VLOOKUP('施設リストA-1（直営）'!#REF!,'（新設）照明器具'!$B$5:$C$1990,2,FALSE),IF('部屋別効果（直）'!I869="撤去",VLOOKUP('施設リストA-1（直営）'!#REF!,'（既設）調査結果'!$B$5:$C$1998,2,FALSE),0))</f>
        <v>#REF!</v>
      </c>
      <c r="K869" s="29" t="e">
        <f>'施設リストA-1（直営）'!#REF!</f>
        <v>#REF!</v>
      </c>
      <c r="L869" s="29" t="e">
        <f>'施設リストA-1（直営）'!#REF!</f>
        <v>#REF!</v>
      </c>
      <c r="M869" s="30" t="e">
        <f>IF(L869="新設",VLOOKUP('施設リストA-1（直営）'!#REF!,'（新設）照明器具'!$B$5:$C$1990,2,FALSE),IF('部屋別効果（直）'!L869="撤去",VLOOKUP('施設リストA-1（直営）'!#REF!,'（既設）調査結果'!$B$5:$C$1998,2,FALSE),0))</f>
        <v>#REF!</v>
      </c>
      <c r="N869" s="29" t="e">
        <f>'施設リストA-1（直営）'!#REF!</f>
        <v>#REF!</v>
      </c>
      <c r="O869" s="29" t="e">
        <f>'施設リストA-1（直営）'!#REF!</f>
        <v>#REF!</v>
      </c>
      <c r="P869" s="30" t="e">
        <f>IF(O869="新設",VLOOKUP('施設リストA-1（直営）'!#REF!,'（新設）照明器具'!$B$5:$C$1990,2,FALSE),IF('部屋別効果（直）'!O869="撤去",VLOOKUP('施設リストA-1（直営）'!#REF!,'（既設）調査結果'!$B$5:$C$1998,2,FALSE),0))</f>
        <v>#REF!</v>
      </c>
      <c r="Q869" s="29" t="e">
        <f>'施設リストA-1（直営）'!#REF!</f>
        <v>#REF!</v>
      </c>
      <c r="R869" s="29" t="e">
        <f>'施設リストA-1（直営）'!#REF!</f>
        <v>#REF!</v>
      </c>
      <c r="S869" s="30" t="e">
        <f>IF(R869="新設",VLOOKUP('施設リストA-1（直営）'!#REF!,'（新設）照明器具'!$B$5:$C$1990,2,FALSE),IF('部屋別効果（直）'!R869="撤去",VLOOKUP('施設リストA-1（直営）'!#REF!,'（既設）調査結果'!$B$5:$C$1998,2,FALSE),0))</f>
        <v>#REF!</v>
      </c>
      <c r="T869" s="29" t="e">
        <f>'施設リストA-1（直営）'!#REF!</f>
        <v>#REF!</v>
      </c>
      <c r="U869" s="29" t="e">
        <f>'施設リストA-1（直営）'!#REF!</f>
        <v>#REF!</v>
      </c>
      <c r="V869" s="30" t="e">
        <f>IF(U869="新設",VLOOKUP('施設リストA-1（直営）'!#REF!,'（新設）照明器具'!$B$5:$C$1990,2,FALSE),IF('部屋別効果（直）'!U869="撤去",VLOOKUP('施設リストA-1（直営）'!#REF!,'（既設）調査結果'!$B$5:$C$1998,2,FALSE),0))</f>
        <v>#REF!</v>
      </c>
      <c r="W869" s="29" t="e">
        <f>'施設リストA-1（直営）'!#REF!</f>
        <v>#REF!</v>
      </c>
      <c r="X869" s="29" t="e">
        <f>'施設リストA-1（直営）'!#REF!</f>
        <v>#REF!</v>
      </c>
      <c r="Y869" s="30" t="e">
        <f>IF(X869="新設",VLOOKUP('施設リストA-1（直営）'!#REF!,'（新設）照明器具'!$B$5:$C$1990,2,FALSE),IF('部屋別効果（直）'!X869="撤去",VLOOKUP('施設リストA-1（直営）'!#REF!,'（既設）調査結果'!$B$5:$C$1998,2,FALSE),0))</f>
        <v>#REF!</v>
      </c>
      <c r="Z869" s="29" t="e">
        <f>'施設リストA-1（直営）'!#REF!</f>
        <v>#REF!</v>
      </c>
      <c r="AA869" s="29" t="e">
        <f>'施設リストA-1（直営）'!#REF!</f>
        <v>#REF!</v>
      </c>
      <c r="AB869" s="30" t="e">
        <f>IF(AA869="新設",VLOOKUP('施設リストA-1（直営）'!#REF!,'（新設）照明器具'!$B$5:$C$1990,2,FALSE),IF('部屋別効果（直）'!AA869="撤去",VLOOKUP('施設リストA-1（直営）'!#REF!,'（既設）調査結果'!$B$5:$C$1998,2,FALSE),0))</f>
        <v>#REF!</v>
      </c>
      <c r="AC869" s="29" t="e">
        <f>'施設リストA-1（直営）'!#REF!</f>
        <v>#REF!</v>
      </c>
      <c r="AD869" s="29" t="e">
        <f>'施設リストA-1（直営）'!#REF!</f>
        <v>#REF!</v>
      </c>
      <c r="AE869" s="30" t="e">
        <f>IF(AD869="新設",VLOOKUP('施設リストA-1（直営）'!#REF!,'（新設）照明器具'!$B$5:$C$1990,2,FALSE),IF('部屋別効果（直）'!AD869="撤去",VLOOKUP('施設リストA-1（直営）'!#REF!,'（既設）調査結果'!$B$5:$C$1998,2,FALSE),0))</f>
        <v>#REF!</v>
      </c>
      <c r="AF869" s="29" t="e">
        <f>'施設リストA-1（直営）'!#REF!</f>
        <v>#REF!</v>
      </c>
      <c r="AG869" s="29" t="e">
        <f>'施設リストA-1（直営）'!#REF!</f>
        <v>#REF!</v>
      </c>
      <c r="AH869" s="30" t="e">
        <f>IF(AG869="新設",VLOOKUP('施設リストA-1（直営）'!#REF!,'（新設）照明器具'!$B$5:$C$1990,2,FALSE),IF('部屋別効果（直）'!AG869="撤去",VLOOKUP('施設リストA-1（直営）'!#REF!,'（既設）調査結果'!$B$5:$C$1998,2,FALSE),0))</f>
        <v>#REF!</v>
      </c>
      <c r="AI869" s="29" t="e">
        <f>'施設リストA-1（直営）'!#REF!</f>
        <v>#REF!</v>
      </c>
      <c r="AJ869" s="29" t="e">
        <f>'施設リストA-1（直営）'!#REF!</f>
        <v>#REF!</v>
      </c>
      <c r="AK869" s="30" t="e">
        <f>IF(AJ869="新設",VLOOKUP('施設リストA-1（直営）'!#REF!,'（新設）照明器具'!$B$5:$C$1990,2,FALSE),IF('部屋別効果（直）'!AJ869="撤去",VLOOKUP('施設リストA-1（直営）'!#REF!,'（既設）調査結果'!$B$5:$C$1998,2,FALSE),0))</f>
        <v>#REF!</v>
      </c>
      <c r="AL869" s="29" t="e">
        <f>'施設リストA-1（直営）'!#REF!</f>
        <v>#REF!</v>
      </c>
    </row>
    <row r="870" spans="1:38" customFormat="1">
      <c r="A870" s="94"/>
      <c r="B870" s="16" t="e">
        <f>'施設リストA-1（直営）'!#REF!</f>
        <v>#REF!</v>
      </c>
      <c r="C870" s="14" t="e">
        <f>'施設リストA-1（直営）'!#REF!</f>
        <v>#REF!</v>
      </c>
      <c r="D870" s="94" t="e">
        <f>'施設リストA-1（直営）'!#REF!</f>
        <v>#REF!</v>
      </c>
      <c r="E870" s="20" t="e">
        <f>'施設リストA-1（直営）'!#REF!</f>
        <v>#REF!</v>
      </c>
      <c r="F870" s="20" t="e">
        <f>'施設リストA-1（直営）'!#REF!</f>
        <v>#REF!</v>
      </c>
      <c r="G870" s="13" t="e">
        <f>'施設リストA-1（直営）'!#REF!</f>
        <v>#REF!</v>
      </c>
      <c r="H870" s="28" t="e">
        <f t="shared" si="13"/>
        <v>#REF!</v>
      </c>
      <c r="I870" s="29" t="e">
        <f>'施設リストA-1（直営）'!#REF!</f>
        <v>#REF!</v>
      </c>
      <c r="J870" s="30" t="e">
        <f>IF(I870="新設",VLOOKUP('施設リストA-1（直営）'!#REF!,'（新設）照明器具'!$B$5:$C$1990,2,FALSE),IF('部屋別効果（直）'!I870="撤去",VLOOKUP('施設リストA-1（直営）'!#REF!,'（既設）調査結果'!$B$5:$C$1998,2,FALSE),0))</f>
        <v>#REF!</v>
      </c>
      <c r="K870" s="29" t="e">
        <f>'施設リストA-1（直営）'!#REF!</f>
        <v>#REF!</v>
      </c>
      <c r="L870" s="29" t="e">
        <f>'施設リストA-1（直営）'!#REF!</f>
        <v>#REF!</v>
      </c>
      <c r="M870" s="30" t="e">
        <f>IF(L870="新設",VLOOKUP('施設リストA-1（直営）'!#REF!,'（新設）照明器具'!$B$5:$C$1990,2,FALSE),IF('部屋別効果（直）'!L870="撤去",VLOOKUP('施設リストA-1（直営）'!#REF!,'（既設）調査結果'!$B$5:$C$1998,2,FALSE),0))</f>
        <v>#REF!</v>
      </c>
      <c r="N870" s="29" t="e">
        <f>'施設リストA-1（直営）'!#REF!</f>
        <v>#REF!</v>
      </c>
      <c r="O870" s="29" t="e">
        <f>'施設リストA-1（直営）'!#REF!</f>
        <v>#REF!</v>
      </c>
      <c r="P870" s="30" t="e">
        <f>IF(O870="新設",VLOOKUP('施設リストA-1（直営）'!#REF!,'（新設）照明器具'!$B$5:$C$1990,2,FALSE),IF('部屋別効果（直）'!O870="撤去",VLOOKUP('施設リストA-1（直営）'!#REF!,'（既設）調査結果'!$B$5:$C$1998,2,FALSE),0))</f>
        <v>#REF!</v>
      </c>
      <c r="Q870" s="29" t="e">
        <f>'施設リストA-1（直営）'!#REF!</f>
        <v>#REF!</v>
      </c>
      <c r="R870" s="29" t="e">
        <f>'施設リストA-1（直営）'!#REF!</f>
        <v>#REF!</v>
      </c>
      <c r="S870" s="30" t="e">
        <f>IF(R870="新設",VLOOKUP('施設リストA-1（直営）'!#REF!,'（新設）照明器具'!$B$5:$C$1990,2,FALSE),IF('部屋別効果（直）'!R870="撤去",VLOOKUP('施設リストA-1（直営）'!#REF!,'（既設）調査結果'!$B$5:$C$1998,2,FALSE),0))</f>
        <v>#REF!</v>
      </c>
      <c r="T870" s="29" t="e">
        <f>'施設リストA-1（直営）'!#REF!</f>
        <v>#REF!</v>
      </c>
      <c r="U870" s="29" t="e">
        <f>'施設リストA-1（直営）'!#REF!</f>
        <v>#REF!</v>
      </c>
      <c r="V870" s="30" t="e">
        <f>IF(U870="新設",VLOOKUP('施設リストA-1（直営）'!#REF!,'（新設）照明器具'!$B$5:$C$1990,2,FALSE),IF('部屋別効果（直）'!U870="撤去",VLOOKUP('施設リストA-1（直営）'!#REF!,'（既設）調査結果'!$B$5:$C$1998,2,FALSE),0))</f>
        <v>#REF!</v>
      </c>
      <c r="W870" s="29" t="e">
        <f>'施設リストA-1（直営）'!#REF!</f>
        <v>#REF!</v>
      </c>
      <c r="X870" s="29" t="e">
        <f>'施設リストA-1（直営）'!#REF!</f>
        <v>#REF!</v>
      </c>
      <c r="Y870" s="30" t="e">
        <f>IF(X870="新設",VLOOKUP('施設リストA-1（直営）'!#REF!,'（新設）照明器具'!$B$5:$C$1990,2,FALSE),IF('部屋別効果（直）'!X870="撤去",VLOOKUP('施設リストA-1（直営）'!#REF!,'（既設）調査結果'!$B$5:$C$1998,2,FALSE),0))</f>
        <v>#REF!</v>
      </c>
      <c r="Z870" s="29" t="e">
        <f>'施設リストA-1（直営）'!#REF!</f>
        <v>#REF!</v>
      </c>
      <c r="AA870" s="29" t="e">
        <f>'施設リストA-1（直営）'!#REF!</f>
        <v>#REF!</v>
      </c>
      <c r="AB870" s="30" t="e">
        <f>IF(AA870="新設",VLOOKUP('施設リストA-1（直営）'!#REF!,'（新設）照明器具'!$B$5:$C$1990,2,FALSE),IF('部屋別効果（直）'!AA870="撤去",VLOOKUP('施設リストA-1（直営）'!#REF!,'（既設）調査結果'!$B$5:$C$1998,2,FALSE),0))</f>
        <v>#REF!</v>
      </c>
      <c r="AC870" s="29" t="e">
        <f>'施設リストA-1（直営）'!#REF!</f>
        <v>#REF!</v>
      </c>
      <c r="AD870" s="29" t="e">
        <f>'施設リストA-1（直営）'!#REF!</f>
        <v>#REF!</v>
      </c>
      <c r="AE870" s="30" t="e">
        <f>IF(AD870="新設",VLOOKUP('施設リストA-1（直営）'!#REF!,'（新設）照明器具'!$B$5:$C$1990,2,FALSE),IF('部屋別効果（直）'!AD870="撤去",VLOOKUP('施設リストA-1（直営）'!#REF!,'（既設）調査結果'!$B$5:$C$1998,2,FALSE),0))</f>
        <v>#REF!</v>
      </c>
      <c r="AF870" s="29" t="e">
        <f>'施設リストA-1（直営）'!#REF!</f>
        <v>#REF!</v>
      </c>
      <c r="AG870" s="29" t="e">
        <f>'施設リストA-1（直営）'!#REF!</f>
        <v>#REF!</v>
      </c>
      <c r="AH870" s="30" t="e">
        <f>IF(AG870="新設",VLOOKUP('施設リストA-1（直営）'!#REF!,'（新設）照明器具'!$B$5:$C$1990,2,FALSE),IF('部屋別効果（直）'!AG870="撤去",VLOOKUP('施設リストA-1（直営）'!#REF!,'（既設）調査結果'!$B$5:$C$1998,2,FALSE),0))</f>
        <v>#REF!</v>
      </c>
      <c r="AI870" s="29" t="e">
        <f>'施設リストA-1（直営）'!#REF!</f>
        <v>#REF!</v>
      </c>
      <c r="AJ870" s="29" t="e">
        <f>'施設リストA-1（直営）'!#REF!</f>
        <v>#REF!</v>
      </c>
      <c r="AK870" s="30" t="e">
        <f>IF(AJ870="新設",VLOOKUP('施設リストA-1（直営）'!#REF!,'（新設）照明器具'!$B$5:$C$1990,2,FALSE),IF('部屋別効果（直）'!AJ870="撤去",VLOOKUP('施設リストA-1（直営）'!#REF!,'（既設）調査結果'!$B$5:$C$1998,2,FALSE),0))</f>
        <v>#REF!</v>
      </c>
      <c r="AL870" s="29" t="e">
        <f>'施設リストA-1（直営）'!#REF!</f>
        <v>#REF!</v>
      </c>
    </row>
    <row r="871" spans="1:38" customFormat="1">
      <c r="A871" s="94"/>
      <c r="B871" s="16" t="e">
        <f>'施設リストA-1（直営）'!#REF!</f>
        <v>#REF!</v>
      </c>
      <c r="C871" s="14" t="e">
        <f>'施設リストA-1（直営）'!#REF!</f>
        <v>#REF!</v>
      </c>
      <c r="D871" s="94" t="e">
        <f>'施設リストA-1（直営）'!#REF!</f>
        <v>#REF!</v>
      </c>
      <c r="E871" s="20" t="e">
        <f>'施設リストA-1（直営）'!#REF!</f>
        <v>#REF!</v>
      </c>
      <c r="F871" s="20" t="e">
        <f>'施設リストA-1（直営）'!#REF!</f>
        <v>#REF!</v>
      </c>
      <c r="G871" s="13" t="e">
        <f>'施設リストA-1（直営）'!#REF!</f>
        <v>#REF!</v>
      </c>
      <c r="H871" s="28" t="e">
        <f t="shared" si="13"/>
        <v>#REF!</v>
      </c>
      <c r="I871" s="29" t="e">
        <f>'施設リストA-1（直営）'!#REF!</f>
        <v>#REF!</v>
      </c>
      <c r="J871" s="30" t="e">
        <f>IF(I871="新設",VLOOKUP('施設リストA-1（直営）'!#REF!,'（新設）照明器具'!$B$5:$C$1990,2,FALSE),IF('部屋別効果（直）'!I871="撤去",VLOOKUP('施設リストA-1（直営）'!#REF!,'（既設）調査結果'!$B$5:$C$1998,2,FALSE),0))</f>
        <v>#REF!</v>
      </c>
      <c r="K871" s="29" t="e">
        <f>'施設リストA-1（直営）'!#REF!</f>
        <v>#REF!</v>
      </c>
      <c r="L871" s="29" t="e">
        <f>'施設リストA-1（直営）'!#REF!</f>
        <v>#REF!</v>
      </c>
      <c r="M871" s="30" t="e">
        <f>IF(L871="新設",VLOOKUP('施設リストA-1（直営）'!#REF!,'（新設）照明器具'!$B$5:$C$1990,2,FALSE),IF('部屋別効果（直）'!L871="撤去",VLOOKUP('施設リストA-1（直営）'!#REF!,'（既設）調査結果'!$B$5:$C$1998,2,FALSE),0))</f>
        <v>#REF!</v>
      </c>
      <c r="N871" s="29" t="e">
        <f>'施設リストA-1（直営）'!#REF!</f>
        <v>#REF!</v>
      </c>
      <c r="O871" s="29" t="e">
        <f>'施設リストA-1（直営）'!#REF!</f>
        <v>#REF!</v>
      </c>
      <c r="P871" s="30" t="e">
        <f>IF(O871="新設",VLOOKUP('施設リストA-1（直営）'!#REF!,'（新設）照明器具'!$B$5:$C$1990,2,FALSE),IF('部屋別効果（直）'!O871="撤去",VLOOKUP('施設リストA-1（直営）'!#REF!,'（既設）調査結果'!$B$5:$C$1998,2,FALSE),0))</f>
        <v>#REF!</v>
      </c>
      <c r="Q871" s="29" t="e">
        <f>'施設リストA-1（直営）'!#REF!</f>
        <v>#REF!</v>
      </c>
      <c r="R871" s="29" t="e">
        <f>'施設リストA-1（直営）'!#REF!</f>
        <v>#REF!</v>
      </c>
      <c r="S871" s="30" t="e">
        <f>IF(R871="新設",VLOOKUP('施設リストA-1（直営）'!#REF!,'（新設）照明器具'!$B$5:$C$1990,2,FALSE),IF('部屋別効果（直）'!R871="撤去",VLOOKUP('施設リストA-1（直営）'!#REF!,'（既設）調査結果'!$B$5:$C$1998,2,FALSE),0))</f>
        <v>#REF!</v>
      </c>
      <c r="T871" s="29" t="e">
        <f>'施設リストA-1（直営）'!#REF!</f>
        <v>#REF!</v>
      </c>
      <c r="U871" s="29" t="e">
        <f>'施設リストA-1（直営）'!#REF!</f>
        <v>#REF!</v>
      </c>
      <c r="V871" s="30" t="e">
        <f>IF(U871="新設",VLOOKUP('施設リストA-1（直営）'!#REF!,'（新設）照明器具'!$B$5:$C$1990,2,FALSE),IF('部屋別効果（直）'!U871="撤去",VLOOKUP('施設リストA-1（直営）'!#REF!,'（既設）調査結果'!$B$5:$C$1998,2,FALSE),0))</f>
        <v>#REF!</v>
      </c>
      <c r="W871" s="29" t="e">
        <f>'施設リストA-1（直営）'!#REF!</f>
        <v>#REF!</v>
      </c>
      <c r="X871" s="29" t="e">
        <f>'施設リストA-1（直営）'!#REF!</f>
        <v>#REF!</v>
      </c>
      <c r="Y871" s="30" t="e">
        <f>IF(X871="新設",VLOOKUP('施設リストA-1（直営）'!#REF!,'（新設）照明器具'!$B$5:$C$1990,2,FALSE),IF('部屋別効果（直）'!X871="撤去",VLOOKUP('施設リストA-1（直営）'!#REF!,'（既設）調査結果'!$B$5:$C$1998,2,FALSE),0))</f>
        <v>#REF!</v>
      </c>
      <c r="Z871" s="29" t="e">
        <f>'施設リストA-1（直営）'!#REF!</f>
        <v>#REF!</v>
      </c>
      <c r="AA871" s="29" t="e">
        <f>'施設リストA-1（直営）'!#REF!</f>
        <v>#REF!</v>
      </c>
      <c r="AB871" s="30" t="e">
        <f>IF(AA871="新設",VLOOKUP('施設リストA-1（直営）'!#REF!,'（新設）照明器具'!$B$5:$C$1990,2,FALSE),IF('部屋別効果（直）'!AA871="撤去",VLOOKUP('施設リストA-1（直営）'!#REF!,'（既設）調査結果'!$B$5:$C$1998,2,FALSE),0))</f>
        <v>#REF!</v>
      </c>
      <c r="AC871" s="29" t="e">
        <f>'施設リストA-1（直営）'!#REF!</f>
        <v>#REF!</v>
      </c>
      <c r="AD871" s="29" t="e">
        <f>'施設リストA-1（直営）'!#REF!</f>
        <v>#REF!</v>
      </c>
      <c r="AE871" s="30" t="e">
        <f>IF(AD871="新設",VLOOKUP('施設リストA-1（直営）'!#REF!,'（新設）照明器具'!$B$5:$C$1990,2,FALSE),IF('部屋別効果（直）'!AD871="撤去",VLOOKUP('施設リストA-1（直営）'!#REF!,'（既設）調査結果'!$B$5:$C$1998,2,FALSE),0))</f>
        <v>#REF!</v>
      </c>
      <c r="AF871" s="29" t="e">
        <f>'施設リストA-1（直営）'!#REF!</f>
        <v>#REF!</v>
      </c>
      <c r="AG871" s="29" t="e">
        <f>'施設リストA-1（直営）'!#REF!</f>
        <v>#REF!</v>
      </c>
      <c r="AH871" s="30" t="e">
        <f>IF(AG871="新設",VLOOKUP('施設リストA-1（直営）'!#REF!,'（新設）照明器具'!$B$5:$C$1990,2,FALSE),IF('部屋別効果（直）'!AG871="撤去",VLOOKUP('施設リストA-1（直営）'!#REF!,'（既設）調査結果'!$B$5:$C$1998,2,FALSE),0))</f>
        <v>#REF!</v>
      </c>
      <c r="AI871" s="29" t="e">
        <f>'施設リストA-1（直営）'!#REF!</f>
        <v>#REF!</v>
      </c>
      <c r="AJ871" s="29" t="e">
        <f>'施設リストA-1（直営）'!#REF!</f>
        <v>#REF!</v>
      </c>
      <c r="AK871" s="30" t="e">
        <f>IF(AJ871="新設",VLOOKUP('施設リストA-1（直営）'!#REF!,'（新設）照明器具'!$B$5:$C$1990,2,FALSE),IF('部屋別効果（直）'!AJ871="撤去",VLOOKUP('施設リストA-1（直営）'!#REF!,'（既設）調査結果'!$B$5:$C$1998,2,FALSE),0))</f>
        <v>#REF!</v>
      </c>
      <c r="AL871" s="29" t="e">
        <f>'施設リストA-1（直営）'!#REF!</f>
        <v>#REF!</v>
      </c>
    </row>
    <row r="872" spans="1:38" customFormat="1">
      <c r="A872" s="94"/>
      <c r="B872" s="16" t="e">
        <f>'施設リストA-1（直営）'!#REF!</f>
        <v>#REF!</v>
      </c>
      <c r="C872" s="14" t="e">
        <f>'施設リストA-1（直営）'!#REF!</f>
        <v>#REF!</v>
      </c>
      <c r="D872" s="94" t="e">
        <f>'施設リストA-1（直営）'!#REF!</f>
        <v>#REF!</v>
      </c>
      <c r="E872" s="20" t="e">
        <f>'施設リストA-1（直営）'!#REF!</f>
        <v>#REF!</v>
      </c>
      <c r="F872" s="20" t="e">
        <f>'施設リストA-1（直営）'!#REF!</f>
        <v>#REF!</v>
      </c>
      <c r="G872" s="13" t="e">
        <f>'施設リストA-1（直営）'!#REF!</f>
        <v>#REF!</v>
      </c>
      <c r="H872" s="28" t="e">
        <f t="shared" si="13"/>
        <v>#REF!</v>
      </c>
      <c r="I872" s="29" t="e">
        <f>'施設リストA-1（直営）'!#REF!</f>
        <v>#REF!</v>
      </c>
      <c r="J872" s="30" t="e">
        <f>IF(I872="新設",VLOOKUP('施設リストA-1（直営）'!#REF!,'（新設）照明器具'!$B$5:$C$1990,2,FALSE),IF('部屋別効果（直）'!I872="撤去",VLOOKUP('施設リストA-1（直営）'!#REF!,'（既設）調査結果'!$B$5:$C$1998,2,FALSE),0))</f>
        <v>#REF!</v>
      </c>
      <c r="K872" s="29" t="e">
        <f>'施設リストA-1（直営）'!#REF!</f>
        <v>#REF!</v>
      </c>
      <c r="L872" s="29" t="e">
        <f>'施設リストA-1（直営）'!#REF!</f>
        <v>#REF!</v>
      </c>
      <c r="M872" s="30" t="e">
        <f>IF(L872="新設",VLOOKUP('施設リストA-1（直営）'!#REF!,'（新設）照明器具'!$B$5:$C$1990,2,FALSE),IF('部屋別効果（直）'!L872="撤去",VLOOKUP('施設リストA-1（直営）'!#REF!,'（既設）調査結果'!$B$5:$C$1998,2,FALSE),0))</f>
        <v>#REF!</v>
      </c>
      <c r="N872" s="29" t="e">
        <f>'施設リストA-1（直営）'!#REF!</f>
        <v>#REF!</v>
      </c>
      <c r="O872" s="29" t="e">
        <f>'施設リストA-1（直営）'!#REF!</f>
        <v>#REF!</v>
      </c>
      <c r="P872" s="30" t="e">
        <f>IF(O872="新設",VLOOKUP('施設リストA-1（直営）'!#REF!,'（新設）照明器具'!$B$5:$C$1990,2,FALSE),IF('部屋別効果（直）'!O872="撤去",VLOOKUP('施設リストA-1（直営）'!#REF!,'（既設）調査結果'!$B$5:$C$1998,2,FALSE),0))</f>
        <v>#REF!</v>
      </c>
      <c r="Q872" s="29" t="e">
        <f>'施設リストA-1（直営）'!#REF!</f>
        <v>#REF!</v>
      </c>
      <c r="R872" s="29" t="e">
        <f>'施設リストA-1（直営）'!#REF!</f>
        <v>#REF!</v>
      </c>
      <c r="S872" s="30" t="e">
        <f>IF(R872="新設",VLOOKUP('施設リストA-1（直営）'!#REF!,'（新設）照明器具'!$B$5:$C$1990,2,FALSE),IF('部屋別効果（直）'!R872="撤去",VLOOKUP('施設リストA-1（直営）'!#REF!,'（既設）調査結果'!$B$5:$C$1998,2,FALSE),0))</f>
        <v>#REF!</v>
      </c>
      <c r="T872" s="29" t="e">
        <f>'施設リストA-1（直営）'!#REF!</f>
        <v>#REF!</v>
      </c>
      <c r="U872" s="29" t="e">
        <f>'施設リストA-1（直営）'!#REF!</f>
        <v>#REF!</v>
      </c>
      <c r="V872" s="30" t="e">
        <f>IF(U872="新設",VLOOKUP('施設リストA-1（直営）'!#REF!,'（新設）照明器具'!$B$5:$C$1990,2,FALSE),IF('部屋別効果（直）'!U872="撤去",VLOOKUP('施設リストA-1（直営）'!#REF!,'（既設）調査結果'!$B$5:$C$1998,2,FALSE),0))</f>
        <v>#REF!</v>
      </c>
      <c r="W872" s="29" t="e">
        <f>'施設リストA-1（直営）'!#REF!</f>
        <v>#REF!</v>
      </c>
      <c r="X872" s="29" t="e">
        <f>'施設リストA-1（直営）'!#REF!</f>
        <v>#REF!</v>
      </c>
      <c r="Y872" s="30" t="e">
        <f>IF(X872="新設",VLOOKUP('施設リストA-1（直営）'!#REF!,'（新設）照明器具'!$B$5:$C$1990,2,FALSE),IF('部屋別効果（直）'!X872="撤去",VLOOKUP('施設リストA-1（直営）'!#REF!,'（既設）調査結果'!$B$5:$C$1998,2,FALSE),0))</f>
        <v>#REF!</v>
      </c>
      <c r="Z872" s="29" t="e">
        <f>'施設リストA-1（直営）'!#REF!</f>
        <v>#REF!</v>
      </c>
      <c r="AA872" s="29" t="e">
        <f>'施設リストA-1（直営）'!#REF!</f>
        <v>#REF!</v>
      </c>
      <c r="AB872" s="30" t="e">
        <f>IF(AA872="新設",VLOOKUP('施設リストA-1（直営）'!#REF!,'（新設）照明器具'!$B$5:$C$1990,2,FALSE),IF('部屋別効果（直）'!AA872="撤去",VLOOKUP('施設リストA-1（直営）'!#REF!,'（既設）調査結果'!$B$5:$C$1998,2,FALSE),0))</f>
        <v>#REF!</v>
      </c>
      <c r="AC872" s="29" t="e">
        <f>'施設リストA-1（直営）'!#REF!</f>
        <v>#REF!</v>
      </c>
      <c r="AD872" s="29" t="e">
        <f>'施設リストA-1（直営）'!#REF!</f>
        <v>#REF!</v>
      </c>
      <c r="AE872" s="30" t="e">
        <f>IF(AD872="新設",VLOOKUP('施設リストA-1（直営）'!#REF!,'（新設）照明器具'!$B$5:$C$1990,2,FALSE),IF('部屋別効果（直）'!AD872="撤去",VLOOKUP('施設リストA-1（直営）'!#REF!,'（既設）調査結果'!$B$5:$C$1998,2,FALSE),0))</f>
        <v>#REF!</v>
      </c>
      <c r="AF872" s="29" t="e">
        <f>'施設リストA-1（直営）'!#REF!</f>
        <v>#REF!</v>
      </c>
      <c r="AG872" s="29" t="e">
        <f>'施設リストA-1（直営）'!#REF!</f>
        <v>#REF!</v>
      </c>
      <c r="AH872" s="30" t="e">
        <f>IF(AG872="新設",VLOOKUP('施設リストA-1（直営）'!#REF!,'（新設）照明器具'!$B$5:$C$1990,2,FALSE),IF('部屋別効果（直）'!AG872="撤去",VLOOKUP('施設リストA-1（直営）'!#REF!,'（既設）調査結果'!$B$5:$C$1998,2,FALSE),0))</f>
        <v>#REF!</v>
      </c>
      <c r="AI872" s="29" t="e">
        <f>'施設リストA-1（直営）'!#REF!</f>
        <v>#REF!</v>
      </c>
      <c r="AJ872" s="29" t="e">
        <f>'施設リストA-1（直営）'!#REF!</f>
        <v>#REF!</v>
      </c>
      <c r="AK872" s="30" t="e">
        <f>IF(AJ872="新設",VLOOKUP('施設リストA-1（直営）'!#REF!,'（新設）照明器具'!$B$5:$C$1990,2,FALSE),IF('部屋別効果（直）'!AJ872="撤去",VLOOKUP('施設リストA-1（直営）'!#REF!,'（既設）調査結果'!$B$5:$C$1998,2,FALSE),0))</f>
        <v>#REF!</v>
      </c>
      <c r="AL872" s="29" t="e">
        <f>'施設リストA-1（直営）'!#REF!</f>
        <v>#REF!</v>
      </c>
    </row>
    <row r="873" spans="1:38" customFormat="1">
      <c r="A873" s="94"/>
      <c r="B873" s="16" t="e">
        <f>'施設リストA-1（直営）'!#REF!</f>
        <v>#REF!</v>
      </c>
      <c r="C873" s="14" t="e">
        <f>'施設リストA-1（直営）'!#REF!</f>
        <v>#REF!</v>
      </c>
      <c r="D873" s="94" t="e">
        <f>'施設リストA-1（直営）'!#REF!</f>
        <v>#REF!</v>
      </c>
      <c r="E873" s="20" t="e">
        <f>'施設リストA-1（直営）'!#REF!</f>
        <v>#REF!</v>
      </c>
      <c r="F873" s="20" t="e">
        <f>'施設リストA-1（直営）'!#REF!</f>
        <v>#REF!</v>
      </c>
      <c r="G873" s="13" t="e">
        <f>'施設リストA-1（直営）'!#REF!</f>
        <v>#REF!</v>
      </c>
      <c r="H873" s="28" t="e">
        <f t="shared" si="13"/>
        <v>#REF!</v>
      </c>
      <c r="I873" s="29" t="e">
        <f>'施設リストA-1（直営）'!#REF!</f>
        <v>#REF!</v>
      </c>
      <c r="J873" s="30" t="e">
        <f>IF(I873="新設",VLOOKUP('施設リストA-1（直営）'!#REF!,'（新設）照明器具'!$B$5:$C$1990,2,FALSE),IF('部屋別効果（直）'!I873="撤去",VLOOKUP('施設リストA-1（直営）'!#REF!,'（既設）調査結果'!$B$5:$C$1998,2,FALSE),0))</f>
        <v>#REF!</v>
      </c>
      <c r="K873" s="29" t="e">
        <f>'施設リストA-1（直営）'!#REF!</f>
        <v>#REF!</v>
      </c>
      <c r="L873" s="29" t="e">
        <f>'施設リストA-1（直営）'!#REF!</f>
        <v>#REF!</v>
      </c>
      <c r="M873" s="30" t="e">
        <f>IF(L873="新設",VLOOKUP('施設リストA-1（直営）'!#REF!,'（新設）照明器具'!$B$5:$C$1990,2,FALSE),IF('部屋別効果（直）'!L873="撤去",VLOOKUP('施設リストA-1（直営）'!#REF!,'（既設）調査結果'!$B$5:$C$1998,2,FALSE),0))</f>
        <v>#REF!</v>
      </c>
      <c r="N873" s="29" t="e">
        <f>'施設リストA-1（直営）'!#REF!</f>
        <v>#REF!</v>
      </c>
      <c r="O873" s="29" t="e">
        <f>'施設リストA-1（直営）'!#REF!</f>
        <v>#REF!</v>
      </c>
      <c r="P873" s="30" t="e">
        <f>IF(O873="新設",VLOOKUP('施設リストA-1（直営）'!#REF!,'（新設）照明器具'!$B$5:$C$1990,2,FALSE),IF('部屋別効果（直）'!O873="撤去",VLOOKUP('施設リストA-1（直営）'!#REF!,'（既設）調査結果'!$B$5:$C$1998,2,FALSE),0))</f>
        <v>#REF!</v>
      </c>
      <c r="Q873" s="29" t="e">
        <f>'施設リストA-1（直営）'!#REF!</f>
        <v>#REF!</v>
      </c>
      <c r="R873" s="29" t="e">
        <f>'施設リストA-1（直営）'!#REF!</f>
        <v>#REF!</v>
      </c>
      <c r="S873" s="30" t="e">
        <f>IF(R873="新設",VLOOKUP('施設リストA-1（直営）'!#REF!,'（新設）照明器具'!$B$5:$C$1990,2,FALSE),IF('部屋別効果（直）'!R873="撤去",VLOOKUP('施設リストA-1（直営）'!#REF!,'（既設）調査結果'!$B$5:$C$1998,2,FALSE),0))</f>
        <v>#REF!</v>
      </c>
      <c r="T873" s="29" t="e">
        <f>'施設リストA-1（直営）'!#REF!</f>
        <v>#REF!</v>
      </c>
      <c r="U873" s="29" t="e">
        <f>'施設リストA-1（直営）'!#REF!</f>
        <v>#REF!</v>
      </c>
      <c r="V873" s="30" t="e">
        <f>IF(U873="新設",VLOOKUP('施設リストA-1（直営）'!#REF!,'（新設）照明器具'!$B$5:$C$1990,2,FALSE),IF('部屋別効果（直）'!U873="撤去",VLOOKUP('施設リストA-1（直営）'!#REF!,'（既設）調査結果'!$B$5:$C$1998,2,FALSE),0))</f>
        <v>#REF!</v>
      </c>
      <c r="W873" s="29" t="e">
        <f>'施設リストA-1（直営）'!#REF!</f>
        <v>#REF!</v>
      </c>
      <c r="X873" s="29" t="e">
        <f>'施設リストA-1（直営）'!#REF!</f>
        <v>#REF!</v>
      </c>
      <c r="Y873" s="30" t="e">
        <f>IF(X873="新設",VLOOKUP('施設リストA-1（直営）'!#REF!,'（新設）照明器具'!$B$5:$C$1990,2,FALSE),IF('部屋別効果（直）'!X873="撤去",VLOOKUP('施設リストA-1（直営）'!#REF!,'（既設）調査結果'!$B$5:$C$1998,2,FALSE),0))</f>
        <v>#REF!</v>
      </c>
      <c r="Z873" s="29" t="e">
        <f>'施設リストA-1（直営）'!#REF!</f>
        <v>#REF!</v>
      </c>
      <c r="AA873" s="29" t="e">
        <f>'施設リストA-1（直営）'!#REF!</f>
        <v>#REF!</v>
      </c>
      <c r="AB873" s="30" t="e">
        <f>IF(AA873="新設",VLOOKUP('施設リストA-1（直営）'!#REF!,'（新設）照明器具'!$B$5:$C$1990,2,FALSE),IF('部屋別効果（直）'!AA873="撤去",VLOOKUP('施設リストA-1（直営）'!#REF!,'（既設）調査結果'!$B$5:$C$1998,2,FALSE),0))</f>
        <v>#REF!</v>
      </c>
      <c r="AC873" s="29" t="e">
        <f>'施設リストA-1（直営）'!#REF!</f>
        <v>#REF!</v>
      </c>
      <c r="AD873" s="29" t="e">
        <f>'施設リストA-1（直営）'!#REF!</f>
        <v>#REF!</v>
      </c>
      <c r="AE873" s="30" t="e">
        <f>IF(AD873="新設",VLOOKUP('施設リストA-1（直営）'!#REF!,'（新設）照明器具'!$B$5:$C$1990,2,FALSE),IF('部屋別効果（直）'!AD873="撤去",VLOOKUP('施設リストA-1（直営）'!#REF!,'（既設）調査結果'!$B$5:$C$1998,2,FALSE),0))</f>
        <v>#REF!</v>
      </c>
      <c r="AF873" s="29" t="e">
        <f>'施設リストA-1（直営）'!#REF!</f>
        <v>#REF!</v>
      </c>
      <c r="AG873" s="29" t="e">
        <f>'施設リストA-1（直営）'!#REF!</f>
        <v>#REF!</v>
      </c>
      <c r="AH873" s="30" t="e">
        <f>IF(AG873="新設",VLOOKUP('施設リストA-1（直営）'!#REF!,'（新設）照明器具'!$B$5:$C$1990,2,FALSE),IF('部屋別効果（直）'!AG873="撤去",VLOOKUP('施設リストA-1（直営）'!#REF!,'（既設）調査結果'!$B$5:$C$1998,2,FALSE),0))</f>
        <v>#REF!</v>
      </c>
      <c r="AI873" s="29" t="e">
        <f>'施設リストA-1（直営）'!#REF!</f>
        <v>#REF!</v>
      </c>
      <c r="AJ873" s="29" t="e">
        <f>'施設リストA-1（直営）'!#REF!</f>
        <v>#REF!</v>
      </c>
      <c r="AK873" s="30" t="e">
        <f>IF(AJ873="新設",VLOOKUP('施設リストA-1（直営）'!#REF!,'（新設）照明器具'!$B$5:$C$1990,2,FALSE),IF('部屋別効果（直）'!AJ873="撤去",VLOOKUP('施設リストA-1（直営）'!#REF!,'（既設）調査結果'!$B$5:$C$1998,2,FALSE),0))</f>
        <v>#REF!</v>
      </c>
      <c r="AL873" s="29" t="e">
        <f>'施設リストA-1（直営）'!#REF!</f>
        <v>#REF!</v>
      </c>
    </row>
    <row r="874" spans="1:38" customFormat="1">
      <c r="A874" s="94"/>
      <c r="B874" s="16" t="e">
        <f>'施設リストA-1（直営）'!#REF!</f>
        <v>#REF!</v>
      </c>
      <c r="C874" s="14" t="e">
        <f>'施設リストA-1（直営）'!#REF!</f>
        <v>#REF!</v>
      </c>
      <c r="D874" s="94" t="e">
        <f>'施設リストA-1（直営）'!#REF!</f>
        <v>#REF!</v>
      </c>
      <c r="E874" s="20" t="e">
        <f>'施設リストA-1（直営）'!#REF!</f>
        <v>#REF!</v>
      </c>
      <c r="F874" s="20" t="e">
        <f>'施設リストA-1（直営）'!#REF!</f>
        <v>#REF!</v>
      </c>
      <c r="G874" s="13" t="e">
        <f>'施設リストA-1（直営）'!#REF!</f>
        <v>#REF!</v>
      </c>
      <c r="H874" s="28" t="e">
        <f t="shared" si="13"/>
        <v>#REF!</v>
      </c>
      <c r="I874" s="29" t="e">
        <f>'施設リストA-1（直営）'!#REF!</f>
        <v>#REF!</v>
      </c>
      <c r="J874" s="30" t="e">
        <f>IF(I874="新設",VLOOKUP('施設リストA-1（直営）'!#REF!,'（新設）照明器具'!$B$5:$C$1990,2,FALSE),IF('部屋別効果（直）'!I874="撤去",VLOOKUP('施設リストA-1（直営）'!#REF!,'（既設）調査結果'!$B$5:$C$1998,2,FALSE),0))</f>
        <v>#REF!</v>
      </c>
      <c r="K874" s="29" t="e">
        <f>'施設リストA-1（直営）'!#REF!</f>
        <v>#REF!</v>
      </c>
      <c r="L874" s="29" t="e">
        <f>'施設リストA-1（直営）'!#REF!</f>
        <v>#REF!</v>
      </c>
      <c r="M874" s="30" t="e">
        <f>IF(L874="新設",VLOOKUP('施設リストA-1（直営）'!#REF!,'（新設）照明器具'!$B$5:$C$1990,2,FALSE),IF('部屋別効果（直）'!L874="撤去",VLOOKUP('施設リストA-1（直営）'!#REF!,'（既設）調査結果'!$B$5:$C$1998,2,FALSE),0))</f>
        <v>#REF!</v>
      </c>
      <c r="N874" s="29" t="e">
        <f>'施設リストA-1（直営）'!#REF!</f>
        <v>#REF!</v>
      </c>
      <c r="O874" s="29" t="e">
        <f>'施設リストA-1（直営）'!#REF!</f>
        <v>#REF!</v>
      </c>
      <c r="P874" s="30" t="e">
        <f>IF(O874="新設",VLOOKUP('施設リストA-1（直営）'!#REF!,'（新設）照明器具'!$B$5:$C$1990,2,FALSE),IF('部屋別効果（直）'!O874="撤去",VLOOKUP('施設リストA-1（直営）'!#REF!,'（既設）調査結果'!$B$5:$C$1998,2,FALSE),0))</f>
        <v>#REF!</v>
      </c>
      <c r="Q874" s="29" t="e">
        <f>'施設リストA-1（直営）'!#REF!</f>
        <v>#REF!</v>
      </c>
      <c r="R874" s="29" t="e">
        <f>'施設リストA-1（直営）'!#REF!</f>
        <v>#REF!</v>
      </c>
      <c r="S874" s="30" t="e">
        <f>IF(R874="新設",VLOOKUP('施設リストA-1（直営）'!#REF!,'（新設）照明器具'!$B$5:$C$1990,2,FALSE),IF('部屋別効果（直）'!R874="撤去",VLOOKUP('施設リストA-1（直営）'!#REF!,'（既設）調査結果'!$B$5:$C$1998,2,FALSE),0))</f>
        <v>#REF!</v>
      </c>
      <c r="T874" s="29" t="e">
        <f>'施設リストA-1（直営）'!#REF!</f>
        <v>#REF!</v>
      </c>
      <c r="U874" s="29" t="e">
        <f>'施設リストA-1（直営）'!#REF!</f>
        <v>#REF!</v>
      </c>
      <c r="V874" s="30" t="e">
        <f>IF(U874="新設",VLOOKUP('施設リストA-1（直営）'!#REF!,'（新設）照明器具'!$B$5:$C$1990,2,FALSE),IF('部屋別効果（直）'!U874="撤去",VLOOKUP('施設リストA-1（直営）'!#REF!,'（既設）調査結果'!$B$5:$C$1998,2,FALSE),0))</f>
        <v>#REF!</v>
      </c>
      <c r="W874" s="29" t="e">
        <f>'施設リストA-1（直営）'!#REF!</f>
        <v>#REF!</v>
      </c>
      <c r="X874" s="29" t="e">
        <f>'施設リストA-1（直営）'!#REF!</f>
        <v>#REF!</v>
      </c>
      <c r="Y874" s="30" t="e">
        <f>IF(X874="新設",VLOOKUP('施設リストA-1（直営）'!#REF!,'（新設）照明器具'!$B$5:$C$1990,2,FALSE),IF('部屋別効果（直）'!X874="撤去",VLOOKUP('施設リストA-1（直営）'!#REF!,'（既設）調査結果'!$B$5:$C$1998,2,FALSE),0))</f>
        <v>#REF!</v>
      </c>
      <c r="Z874" s="29" t="e">
        <f>'施設リストA-1（直営）'!#REF!</f>
        <v>#REF!</v>
      </c>
      <c r="AA874" s="29" t="e">
        <f>'施設リストA-1（直営）'!#REF!</f>
        <v>#REF!</v>
      </c>
      <c r="AB874" s="30" t="e">
        <f>IF(AA874="新設",VLOOKUP('施設リストA-1（直営）'!#REF!,'（新設）照明器具'!$B$5:$C$1990,2,FALSE),IF('部屋別効果（直）'!AA874="撤去",VLOOKUP('施設リストA-1（直営）'!#REF!,'（既設）調査結果'!$B$5:$C$1998,2,FALSE),0))</f>
        <v>#REF!</v>
      </c>
      <c r="AC874" s="29" t="e">
        <f>'施設リストA-1（直営）'!#REF!</f>
        <v>#REF!</v>
      </c>
      <c r="AD874" s="29" t="e">
        <f>'施設リストA-1（直営）'!#REF!</f>
        <v>#REF!</v>
      </c>
      <c r="AE874" s="30" t="e">
        <f>IF(AD874="新設",VLOOKUP('施設リストA-1（直営）'!#REF!,'（新設）照明器具'!$B$5:$C$1990,2,FALSE),IF('部屋別効果（直）'!AD874="撤去",VLOOKUP('施設リストA-1（直営）'!#REF!,'（既設）調査結果'!$B$5:$C$1998,2,FALSE),0))</f>
        <v>#REF!</v>
      </c>
      <c r="AF874" s="29" t="e">
        <f>'施設リストA-1（直営）'!#REF!</f>
        <v>#REF!</v>
      </c>
      <c r="AG874" s="29" t="e">
        <f>'施設リストA-1（直営）'!#REF!</f>
        <v>#REF!</v>
      </c>
      <c r="AH874" s="30" t="e">
        <f>IF(AG874="新設",VLOOKUP('施設リストA-1（直営）'!#REF!,'（新設）照明器具'!$B$5:$C$1990,2,FALSE),IF('部屋別効果（直）'!AG874="撤去",VLOOKUP('施設リストA-1（直営）'!#REF!,'（既設）調査結果'!$B$5:$C$1998,2,FALSE),0))</f>
        <v>#REF!</v>
      </c>
      <c r="AI874" s="29" t="e">
        <f>'施設リストA-1（直営）'!#REF!</f>
        <v>#REF!</v>
      </c>
      <c r="AJ874" s="29" t="e">
        <f>'施設リストA-1（直営）'!#REF!</f>
        <v>#REF!</v>
      </c>
      <c r="AK874" s="30" t="e">
        <f>IF(AJ874="新設",VLOOKUP('施設リストA-1（直営）'!#REF!,'（新設）照明器具'!$B$5:$C$1990,2,FALSE),IF('部屋別効果（直）'!AJ874="撤去",VLOOKUP('施設リストA-1（直営）'!#REF!,'（既設）調査結果'!$B$5:$C$1998,2,FALSE),0))</f>
        <v>#REF!</v>
      </c>
      <c r="AL874" s="29" t="e">
        <f>'施設リストA-1（直営）'!#REF!</f>
        <v>#REF!</v>
      </c>
    </row>
    <row r="875" spans="1:38" customFormat="1">
      <c r="A875" s="94"/>
      <c r="B875" s="16" t="e">
        <f>'施設リストA-1（直営）'!#REF!</f>
        <v>#REF!</v>
      </c>
      <c r="C875" s="14" t="e">
        <f>'施設リストA-1（直営）'!#REF!</f>
        <v>#REF!</v>
      </c>
      <c r="D875" s="94" t="e">
        <f>'施設リストA-1（直営）'!#REF!</f>
        <v>#REF!</v>
      </c>
      <c r="E875" s="20" t="e">
        <f>'施設リストA-1（直営）'!#REF!</f>
        <v>#REF!</v>
      </c>
      <c r="F875" s="20" t="e">
        <f>'施設リストA-1（直営）'!#REF!</f>
        <v>#REF!</v>
      </c>
      <c r="G875" s="13" t="e">
        <f>'施設リストA-1（直営）'!#REF!</f>
        <v>#REF!</v>
      </c>
      <c r="H875" s="28" t="e">
        <f t="shared" si="13"/>
        <v>#REF!</v>
      </c>
      <c r="I875" s="29" t="e">
        <f>'施設リストA-1（直営）'!#REF!</f>
        <v>#REF!</v>
      </c>
      <c r="J875" s="30" t="e">
        <f>IF(I875="新設",VLOOKUP('施設リストA-1（直営）'!#REF!,'（新設）照明器具'!$B$5:$C$1990,2,FALSE),IF('部屋別効果（直）'!I875="撤去",VLOOKUP('施設リストA-1（直営）'!#REF!,'（既設）調査結果'!$B$5:$C$1998,2,FALSE),0))</f>
        <v>#REF!</v>
      </c>
      <c r="K875" s="29" t="e">
        <f>'施設リストA-1（直営）'!#REF!</f>
        <v>#REF!</v>
      </c>
      <c r="L875" s="29" t="e">
        <f>'施設リストA-1（直営）'!#REF!</f>
        <v>#REF!</v>
      </c>
      <c r="M875" s="30" t="e">
        <f>IF(L875="新設",VLOOKUP('施設リストA-1（直営）'!#REF!,'（新設）照明器具'!$B$5:$C$1990,2,FALSE),IF('部屋別効果（直）'!L875="撤去",VLOOKUP('施設リストA-1（直営）'!#REF!,'（既設）調査結果'!$B$5:$C$1998,2,FALSE),0))</f>
        <v>#REF!</v>
      </c>
      <c r="N875" s="29" t="e">
        <f>'施設リストA-1（直営）'!#REF!</f>
        <v>#REF!</v>
      </c>
      <c r="O875" s="29" t="e">
        <f>'施設リストA-1（直営）'!#REF!</f>
        <v>#REF!</v>
      </c>
      <c r="P875" s="30" t="e">
        <f>IF(O875="新設",VLOOKUP('施設リストA-1（直営）'!#REF!,'（新設）照明器具'!$B$5:$C$1990,2,FALSE),IF('部屋別効果（直）'!O875="撤去",VLOOKUP('施設リストA-1（直営）'!#REF!,'（既設）調査結果'!$B$5:$C$1998,2,FALSE),0))</f>
        <v>#REF!</v>
      </c>
      <c r="Q875" s="29" t="e">
        <f>'施設リストA-1（直営）'!#REF!</f>
        <v>#REF!</v>
      </c>
      <c r="R875" s="29" t="e">
        <f>'施設リストA-1（直営）'!#REF!</f>
        <v>#REF!</v>
      </c>
      <c r="S875" s="30" t="e">
        <f>IF(R875="新設",VLOOKUP('施設リストA-1（直営）'!#REF!,'（新設）照明器具'!$B$5:$C$1990,2,FALSE),IF('部屋別効果（直）'!R875="撤去",VLOOKUP('施設リストA-1（直営）'!#REF!,'（既設）調査結果'!$B$5:$C$1998,2,FALSE),0))</f>
        <v>#REF!</v>
      </c>
      <c r="T875" s="29" t="e">
        <f>'施設リストA-1（直営）'!#REF!</f>
        <v>#REF!</v>
      </c>
      <c r="U875" s="29" t="e">
        <f>'施設リストA-1（直営）'!#REF!</f>
        <v>#REF!</v>
      </c>
      <c r="V875" s="30" t="e">
        <f>IF(U875="新設",VLOOKUP('施設リストA-1（直営）'!#REF!,'（新設）照明器具'!$B$5:$C$1990,2,FALSE),IF('部屋別効果（直）'!U875="撤去",VLOOKUP('施設リストA-1（直営）'!#REF!,'（既設）調査結果'!$B$5:$C$1998,2,FALSE),0))</f>
        <v>#REF!</v>
      </c>
      <c r="W875" s="29" t="e">
        <f>'施設リストA-1（直営）'!#REF!</f>
        <v>#REF!</v>
      </c>
      <c r="X875" s="29" t="e">
        <f>'施設リストA-1（直営）'!#REF!</f>
        <v>#REF!</v>
      </c>
      <c r="Y875" s="30" t="e">
        <f>IF(X875="新設",VLOOKUP('施設リストA-1（直営）'!#REF!,'（新設）照明器具'!$B$5:$C$1990,2,FALSE),IF('部屋別効果（直）'!X875="撤去",VLOOKUP('施設リストA-1（直営）'!#REF!,'（既設）調査結果'!$B$5:$C$1998,2,FALSE),0))</f>
        <v>#REF!</v>
      </c>
      <c r="Z875" s="29" t="e">
        <f>'施設リストA-1（直営）'!#REF!</f>
        <v>#REF!</v>
      </c>
      <c r="AA875" s="29" t="e">
        <f>'施設リストA-1（直営）'!#REF!</f>
        <v>#REF!</v>
      </c>
      <c r="AB875" s="30" t="e">
        <f>IF(AA875="新設",VLOOKUP('施設リストA-1（直営）'!#REF!,'（新設）照明器具'!$B$5:$C$1990,2,FALSE),IF('部屋別効果（直）'!AA875="撤去",VLOOKUP('施設リストA-1（直営）'!#REF!,'（既設）調査結果'!$B$5:$C$1998,2,FALSE),0))</f>
        <v>#REF!</v>
      </c>
      <c r="AC875" s="29" t="e">
        <f>'施設リストA-1（直営）'!#REF!</f>
        <v>#REF!</v>
      </c>
      <c r="AD875" s="29" t="e">
        <f>'施設リストA-1（直営）'!#REF!</f>
        <v>#REF!</v>
      </c>
      <c r="AE875" s="30" t="e">
        <f>IF(AD875="新設",VLOOKUP('施設リストA-1（直営）'!#REF!,'（新設）照明器具'!$B$5:$C$1990,2,FALSE),IF('部屋別効果（直）'!AD875="撤去",VLOOKUP('施設リストA-1（直営）'!#REF!,'（既設）調査結果'!$B$5:$C$1998,2,FALSE),0))</f>
        <v>#REF!</v>
      </c>
      <c r="AF875" s="29" t="e">
        <f>'施設リストA-1（直営）'!#REF!</f>
        <v>#REF!</v>
      </c>
      <c r="AG875" s="29" t="e">
        <f>'施設リストA-1（直営）'!#REF!</f>
        <v>#REF!</v>
      </c>
      <c r="AH875" s="30" t="e">
        <f>IF(AG875="新設",VLOOKUP('施設リストA-1（直営）'!#REF!,'（新設）照明器具'!$B$5:$C$1990,2,FALSE),IF('部屋別効果（直）'!AG875="撤去",VLOOKUP('施設リストA-1（直営）'!#REF!,'（既設）調査結果'!$B$5:$C$1998,2,FALSE),0))</f>
        <v>#REF!</v>
      </c>
      <c r="AI875" s="29" t="e">
        <f>'施設リストA-1（直営）'!#REF!</f>
        <v>#REF!</v>
      </c>
      <c r="AJ875" s="29" t="e">
        <f>'施設リストA-1（直営）'!#REF!</f>
        <v>#REF!</v>
      </c>
      <c r="AK875" s="30" t="e">
        <f>IF(AJ875="新設",VLOOKUP('施設リストA-1（直営）'!#REF!,'（新設）照明器具'!$B$5:$C$1990,2,FALSE),IF('部屋別効果（直）'!AJ875="撤去",VLOOKUP('施設リストA-1（直営）'!#REF!,'（既設）調査結果'!$B$5:$C$1998,2,FALSE),0))</f>
        <v>#REF!</v>
      </c>
      <c r="AL875" s="29" t="e">
        <f>'施設リストA-1（直営）'!#REF!</f>
        <v>#REF!</v>
      </c>
    </row>
    <row r="876" spans="1:38" customFormat="1">
      <c r="A876" s="94"/>
      <c r="B876" s="16" t="e">
        <f>'施設リストA-1（直営）'!#REF!</f>
        <v>#REF!</v>
      </c>
      <c r="C876" s="14" t="e">
        <f>'施設リストA-1（直営）'!#REF!</f>
        <v>#REF!</v>
      </c>
      <c r="D876" s="94" t="e">
        <f>'施設リストA-1（直営）'!#REF!</f>
        <v>#REF!</v>
      </c>
      <c r="E876" s="20" t="e">
        <f>'施設リストA-1（直営）'!#REF!</f>
        <v>#REF!</v>
      </c>
      <c r="F876" s="20" t="e">
        <f>'施設リストA-1（直営）'!#REF!</f>
        <v>#REF!</v>
      </c>
      <c r="G876" s="13" t="e">
        <f>'施設リストA-1（直営）'!#REF!</f>
        <v>#REF!</v>
      </c>
      <c r="H876" s="28" t="e">
        <f t="shared" si="13"/>
        <v>#REF!</v>
      </c>
      <c r="I876" s="29" t="e">
        <f>'施設リストA-1（直営）'!#REF!</f>
        <v>#REF!</v>
      </c>
      <c r="J876" s="30" t="e">
        <f>IF(I876="新設",VLOOKUP('施設リストA-1（直営）'!#REF!,'（新設）照明器具'!$B$5:$C$1990,2,FALSE),IF('部屋別効果（直）'!I876="撤去",VLOOKUP('施設リストA-1（直営）'!#REF!,'（既設）調査結果'!$B$5:$C$1998,2,FALSE),0))</f>
        <v>#REF!</v>
      </c>
      <c r="K876" s="29" t="e">
        <f>'施設リストA-1（直営）'!#REF!</f>
        <v>#REF!</v>
      </c>
      <c r="L876" s="29" t="e">
        <f>'施設リストA-1（直営）'!#REF!</f>
        <v>#REF!</v>
      </c>
      <c r="M876" s="30" t="e">
        <f>IF(L876="新設",VLOOKUP('施設リストA-1（直営）'!#REF!,'（新設）照明器具'!$B$5:$C$1990,2,FALSE),IF('部屋別効果（直）'!L876="撤去",VLOOKUP('施設リストA-1（直営）'!#REF!,'（既設）調査結果'!$B$5:$C$1998,2,FALSE),0))</f>
        <v>#REF!</v>
      </c>
      <c r="N876" s="29" t="e">
        <f>'施設リストA-1（直営）'!#REF!</f>
        <v>#REF!</v>
      </c>
      <c r="O876" s="29" t="e">
        <f>'施設リストA-1（直営）'!#REF!</f>
        <v>#REF!</v>
      </c>
      <c r="P876" s="30" t="e">
        <f>IF(O876="新設",VLOOKUP('施設リストA-1（直営）'!#REF!,'（新設）照明器具'!$B$5:$C$1990,2,FALSE),IF('部屋別効果（直）'!O876="撤去",VLOOKUP('施設リストA-1（直営）'!#REF!,'（既設）調査結果'!$B$5:$C$1998,2,FALSE),0))</f>
        <v>#REF!</v>
      </c>
      <c r="Q876" s="29" t="e">
        <f>'施設リストA-1（直営）'!#REF!</f>
        <v>#REF!</v>
      </c>
      <c r="R876" s="29" t="e">
        <f>'施設リストA-1（直営）'!#REF!</f>
        <v>#REF!</v>
      </c>
      <c r="S876" s="30" t="e">
        <f>IF(R876="新設",VLOOKUP('施設リストA-1（直営）'!#REF!,'（新設）照明器具'!$B$5:$C$1990,2,FALSE),IF('部屋別効果（直）'!R876="撤去",VLOOKUP('施設リストA-1（直営）'!#REF!,'（既設）調査結果'!$B$5:$C$1998,2,FALSE),0))</f>
        <v>#REF!</v>
      </c>
      <c r="T876" s="29" t="e">
        <f>'施設リストA-1（直営）'!#REF!</f>
        <v>#REF!</v>
      </c>
      <c r="U876" s="29" t="e">
        <f>'施設リストA-1（直営）'!#REF!</f>
        <v>#REF!</v>
      </c>
      <c r="V876" s="30" t="e">
        <f>IF(U876="新設",VLOOKUP('施設リストA-1（直営）'!#REF!,'（新設）照明器具'!$B$5:$C$1990,2,FALSE),IF('部屋別効果（直）'!U876="撤去",VLOOKUP('施設リストA-1（直営）'!#REF!,'（既設）調査結果'!$B$5:$C$1998,2,FALSE),0))</f>
        <v>#REF!</v>
      </c>
      <c r="W876" s="29" t="e">
        <f>'施設リストA-1（直営）'!#REF!</f>
        <v>#REF!</v>
      </c>
      <c r="X876" s="29" t="e">
        <f>'施設リストA-1（直営）'!#REF!</f>
        <v>#REF!</v>
      </c>
      <c r="Y876" s="30" t="e">
        <f>IF(X876="新設",VLOOKUP('施設リストA-1（直営）'!#REF!,'（新設）照明器具'!$B$5:$C$1990,2,FALSE),IF('部屋別効果（直）'!X876="撤去",VLOOKUP('施設リストA-1（直営）'!#REF!,'（既設）調査結果'!$B$5:$C$1998,2,FALSE),0))</f>
        <v>#REF!</v>
      </c>
      <c r="Z876" s="29" t="e">
        <f>'施設リストA-1（直営）'!#REF!</f>
        <v>#REF!</v>
      </c>
      <c r="AA876" s="29" t="e">
        <f>'施設リストA-1（直営）'!#REF!</f>
        <v>#REF!</v>
      </c>
      <c r="AB876" s="30" t="e">
        <f>IF(AA876="新設",VLOOKUP('施設リストA-1（直営）'!#REF!,'（新設）照明器具'!$B$5:$C$1990,2,FALSE),IF('部屋別効果（直）'!AA876="撤去",VLOOKUP('施設リストA-1（直営）'!#REF!,'（既設）調査結果'!$B$5:$C$1998,2,FALSE),0))</f>
        <v>#REF!</v>
      </c>
      <c r="AC876" s="29" t="e">
        <f>'施設リストA-1（直営）'!#REF!</f>
        <v>#REF!</v>
      </c>
      <c r="AD876" s="29" t="e">
        <f>'施設リストA-1（直営）'!#REF!</f>
        <v>#REF!</v>
      </c>
      <c r="AE876" s="30" t="e">
        <f>IF(AD876="新設",VLOOKUP('施設リストA-1（直営）'!#REF!,'（新設）照明器具'!$B$5:$C$1990,2,FALSE),IF('部屋別効果（直）'!AD876="撤去",VLOOKUP('施設リストA-1（直営）'!#REF!,'（既設）調査結果'!$B$5:$C$1998,2,FALSE),0))</f>
        <v>#REF!</v>
      </c>
      <c r="AF876" s="29" t="e">
        <f>'施設リストA-1（直営）'!#REF!</f>
        <v>#REF!</v>
      </c>
      <c r="AG876" s="29" t="e">
        <f>'施設リストA-1（直営）'!#REF!</f>
        <v>#REF!</v>
      </c>
      <c r="AH876" s="30" t="e">
        <f>IF(AG876="新設",VLOOKUP('施設リストA-1（直営）'!#REF!,'（新設）照明器具'!$B$5:$C$1990,2,FALSE),IF('部屋別効果（直）'!AG876="撤去",VLOOKUP('施設リストA-1（直営）'!#REF!,'（既設）調査結果'!$B$5:$C$1998,2,FALSE),0))</f>
        <v>#REF!</v>
      </c>
      <c r="AI876" s="29" t="e">
        <f>'施設リストA-1（直営）'!#REF!</f>
        <v>#REF!</v>
      </c>
      <c r="AJ876" s="29" t="e">
        <f>'施設リストA-1（直営）'!#REF!</f>
        <v>#REF!</v>
      </c>
      <c r="AK876" s="30" t="e">
        <f>IF(AJ876="新設",VLOOKUP('施設リストA-1（直営）'!#REF!,'（新設）照明器具'!$B$5:$C$1990,2,FALSE),IF('部屋別効果（直）'!AJ876="撤去",VLOOKUP('施設リストA-1（直営）'!#REF!,'（既設）調査結果'!$B$5:$C$1998,2,FALSE),0))</f>
        <v>#REF!</v>
      </c>
      <c r="AL876" s="29" t="e">
        <f>'施設リストA-1（直営）'!#REF!</f>
        <v>#REF!</v>
      </c>
    </row>
    <row r="877" spans="1:38" customFormat="1">
      <c r="A877" s="94"/>
      <c r="B877" s="16" t="e">
        <f>'施設リストA-1（直営）'!#REF!</f>
        <v>#REF!</v>
      </c>
      <c r="C877" s="14" t="e">
        <f>'施設リストA-1（直営）'!#REF!</f>
        <v>#REF!</v>
      </c>
      <c r="D877" s="94" t="e">
        <f>'施設リストA-1（直営）'!#REF!</f>
        <v>#REF!</v>
      </c>
      <c r="E877" s="20" t="e">
        <f>'施設リストA-1（直営）'!#REF!</f>
        <v>#REF!</v>
      </c>
      <c r="F877" s="20" t="e">
        <f>'施設リストA-1（直営）'!#REF!</f>
        <v>#REF!</v>
      </c>
      <c r="G877" s="13" t="e">
        <f>'施設リストA-1（直営）'!#REF!</f>
        <v>#REF!</v>
      </c>
      <c r="H877" s="28" t="e">
        <f t="shared" si="13"/>
        <v>#REF!</v>
      </c>
      <c r="I877" s="29" t="e">
        <f>'施設リストA-1（直営）'!#REF!</f>
        <v>#REF!</v>
      </c>
      <c r="J877" s="30" t="e">
        <f>IF(I877="新設",VLOOKUP('施設リストA-1（直営）'!#REF!,'（新設）照明器具'!$B$5:$C$1990,2,FALSE),IF('部屋別効果（直）'!I877="撤去",VLOOKUP('施設リストA-1（直営）'!#REF!,'（既設）調査結果'!$B$5:$C$1998,2,FALSE),0))</f>
        <v>#REF!</v>
      </c>
      <c r="K877" s="29" t="e">
        <f>'施設リストA-1（直営）'!#REF!</f>
        <v>#REF!</v>
      </c>
      <c r="L877" s="29" t="e">
        <f>'施設リストA-1（直営）'!#REF!</f>
        <v>#REF!</v>
      </c>
      <c r="M877" s="30" t="e">
        <f>IF(L877="新設",VLOOKUP('施設リストA-1（直営）'!#REF!,'（新設）照明器具'!$B$5:$C$1990,2,FALSE),IF('部屋別効果（直）'!L877="撤去",VLOOKUP('施設リストA-1（直営）'!#REF!,'（既設）調査結果'!$B$5:$C$1998,2,FALSE),0))</f>
        <v>#REF!</v>
      </c>
      <c r="N877" s="29" t="e">
        <f>'施設リストA-1（直営）'!#REF!</f>
        <v>#REF!</v>
      </c>
      <c r="O877" s="29" t="e">
        <f>'施設リストA-1（直営）'!#REF!</f>
        <v>#REF!</v>
      </c>
      <c r="P877" s="30" t="e">
        <f>IF(O877="新設",VLOOKUP('施設リストA-1（直営）'!#REF!,'（新設）照明器具'!$B$5:$C$1990,2,FALSE),IF('部屋別効果（直）'!O877="撤去",VLOOKUP('施設リストA-1（直営）'!#REF!,'（既設）調査結果'!$B$5:$C$1998,2,FALSE),0))</f>
        <v>#REF!</v>
      </c>
      <c r="Q877" s="29" t="e">
        <f>'施設リストA-1（直営）'!#REF!</f>
        <v>#REF!</v>
      </c>
      <c r="R877" s="29" t="e">
        <f>'施設リストA-1（直営）'!#REF!</f>
        <v>#REF!</v>
      </c>
      <c r="S877" s="30" t="e">
        <f>IF(R877="新設",VLOOKUP('施設リストA-1（直営）'!#REF!,'（新設）照明器具'!$B$5:$C$1990,2,FALSE),IF('部屋別効果（直）'!R877="撤去",VLOOKUP('施設リストA-1（直営）'!#REF!,'（既設）調査結果'!$B$5:$C$1998,2,FALSE),0))</f>
        <v>#REF!</v>
      </c>
      <c r="T877" s="29" t="e">
        <f>'施設リストA-1（直営）'!#REF!</f>
        <v>#REF!</v>
      </c>
      <c r="U877" s="29" t="e">
        <f>'施設リストA-1（直営）'!#REF!</f>
        <v>#REF!</v>
      </c>
      <c r="V877" s="30" t="e">
        <f>IF(U877="新設",VLOOKUP('施設リストA-1（直営）'!#REF!,'（新設）照明器具'!$B$5:$C$1990,2,FALSE),IF('部屋別効果（直）'!U877="撤去",VLOOKUP('施設リストA-1（直営）'!#REF!,'（既設）調査結果'!$B$5:$C$1998,2,FALSE),0))</f>
        <v>#REF!</v>
      </c>
      <c r="W877" s="29" t="e">
        <f>'施設リストA-1（直営）'!#REF!</f>
        <v>#REF!</v>
      </c>
      <c r="X877" s="29" t="e">
        <f>'施設リストA-1（直営）'!#REF!</f>
        <v>#REF!</v>
      </c>
      <c r="Y877" s="30" t="e">
        <f>IF(X877="新設",VLOOKUP('施設リストA-1（直営）'!#REF!,'（新設）照明器具'!$B$5:$C$1990,2,FALSE),IF('部屋別効果（直）'!X877="撤去",VLOOKUP('施設リストA-1（直営）'!#REF!,'（既設）調査結果'!$B$5:$C$1998,2,FALSE),0))</f>
        <v>#REF!</v>
      </c>
      <c r="Z877" s="29" t="e">
        <f>'施設リストA-1（直営）'!#REF!</f>
        <v>#REF!</v>
      </c>
      <c r="AA877" s="29" t="e">
        <f>'施設リストA-1（直営）'!#REF!</f>
        <v>#REF!</v>
      </c>
      <c r="AB877" s="30" t="e">
        <f>IF(AA877="新設",VLOOKUP('施設リストA-1（直営）'!#REF!,'（新設）照明器具'!$B$5:$C$1990,2,FALSE),IF('部屋別効果（直）'!AA877="撤去",VLOOKUP('施設リストA-1（直営）'!#REF!,'（既設）調査結果'!$B$5:$C$1998,2,FALSE),0))</f>
        <v>#REF!</v>
      </c>
      <c r="AC877" s="29" t="e">
        <f>'施設リストA-1（直営）'!#REF!</f>
        <v>#REF!</v>
      </c>
      <c r="AD877" s="29" t="e">
        <f>'施設リストA-1（直営）'!#REF!</f>
        <v>#REF!</v>
      </c>
      <c r="AE877" s="30" t="e">
        <f>IF(AD877="新設",VLOOKUP('施設リストA-1（直営）'!#REF!,'（新設）照明器具'!$B$5:$C$1990,2,FALSE),IF('部屋別効果（直）'!AD877="撤去",VLOOKUP('施設リストA-1（直営）'!#REF!,'（既設）調査結果'!$B$5:$C$1998,2,FALSE),0))</f>
        <v>#REF!</v>
      </c>
      <c r="AF877" s="29" t="e">
        <f>'施設リストA-1（直営）'!#REF!</f>
        <v>#REF!</v>
      </c>
      <c r="AG877" s="29" t="e">
        <f>'施設リストA-1（直営）'!#REF!</f>
        <v>#REF!</v>
      </c>
      <c r="AH877" s="30" t="e">
        <f>IF(AG877="新設",VLOOKUP('施設リストA-1（直営）'!#REF!,'（新設）照明器具'!$B$5:$C$1990,2,FALSE),IF('部屋別効果（直）'!AG877="撤去",VLOOKUP('施設リストA-1（直営）'!#REF!,'（既設）調査結果'!$B$5:$C$1998,2,FALSE),0))</f>
        <v>#REF!</v>
      </c>
      <c r="AI877" s="29" t="e">
        <f>'施設リストA-1（直営）'!#REF!</f>
        <v>#REF!</v>
      </c>
      <c r="AJ877" s="29" t="e">
        <f>'施設リストA-1（直営）'!#REF!</f>
        <v>#REF!</v>
      </c>
      <c r="AK877" s="30" t="e">
        <f>IF(AJ877="新設",VLOOKUP('施設リストA-1（直営）'!#REF!,'（新設）照明器具'!$B$5:$C$1990,2,FALSE),IF('部屋別効果（直）'!AJ877="撤去",VLOOKUP('施設リストA-1（直営）'!#REF!,'（既設）調査結果'!$B$5:$C$1998,2,FALSE),0))</f>
        <v>#REF!</v>
      </c>
      <c r="AL877" s="29" t="e">
        <f>'施設リストA-1（直営）'!#REF!</f>
        <v>#REF!</v>
      </c>
    </row>
    <row r="878" spans="1:38" customFormat="1">
      <c r="A878" s="94"/>
      <c r="B878" s="16" t="e">
        <f>'施設リストA-1（直営）'!#REF!</f>
        <v>#REF!</v>
      </c>
      <c r="C878" s="14" t="e">
        <f>'施設リストA-1（直営）'!#REF!</f>
        <v>#REF!</v>
      </c>
      <c r="D878" s="94" t="e">
        <f>'施設リストA-1（直営）'!#REF!</f>
        <v>#REF!</v>
      </c>
      <c r="E878" s="20" t="e">
        <f>'施設リストA-1（直営）'!#REF!</f>
        <v>#REF!</v>
      </c>
      <c r="F878" s="20" t="e">
        <f>'施設リストA-1（直営）'!#REF!</f>
        <v>#REF!</v>
      </c>
      <c r="G878" s="13" t="e">
        <f>'施設リストA-1（直営）'!#REF!</f>
        <v>#REF!</v>
      </c>
      <c r="H878" s="28" t="e">
        <f t="shared" si="13"/>
        <v>#REF!</v>
      </c>
      <c r="I878" s="29" t="e">
        <f>'施設リストA-1（直営）'!#REF!</f>
        <v>#REF!</v>
      </c>
      <c r="J878" s="30" t="e">
        <f>IF(I878="新設",VLOOKUP('施設リストA-1（直営）'!#REF!,'（新設）照明器具'!$B$5:$C$1990,2,FALSE),IF('部屋別効果（直）'!I878="撤去",VLOOKUP('施設リストA-1（直営）'!#REF!,'（既設）調査結果'!$B$5:$C$1998,2,FALSE),0))</f>
        <v>#REF!</v>
      </c>
      <c r="K878" s="29" t="e">
        <f>'施設リストA-1（直営）'!#REF!</f>
        <v>#REF!</v>
      </c>
      <c r="L878" s="29" t="e">
        <f>'施設リストA-1（直営）'!#REF!</f>
        <v>#REF!</v>
      </c>
      <c r="M878" s="30" t="e">
        <f>IF(L878="新設",VLOOKUP('施設リストA-1（直営）'!#REF!,'（新設）照明器具'!$B$5:$C$1990,2,FALSE),IF('部屋別効果（直）'!L878="撤去",VLOOKUP('施設リストA-1（直営）'!#REF!,'（既設）調査結果'!$B$5:$C$1998,2,FALSE),0))</f>
        <v>#REF!</v>
      </c>
      <c r="N878" s="29" t="e">
        <f>'施設リストA-1（直営）'!#REF!</f>
        <v>#REF!</v>
      </c>
      <c r="O878" s="29" t="e">
        <f>'施設リストA-1（直営）'!#REF!</f>
        <v>#REF!</v>
      </c>
      <c r="P878" s="30" t="e">
        <f>IF(O878="新設",VLOOKUP('施設リストA-1（直営）'!#REF!,'（新設）照明器具'!$B$5:$C$1990,2,FALSE),IF('部屋別効果（直）'!O878="撤去",VLOOKUP('施設リストA-1（直営）'!#REF!,'（既設）調査結果'!$B$5:$C$1998,2,FALSE),0))</f>
        <v>#REF!</v>
      </c>
      <c r="Q878" s="29" t="e">
        <f>'施設リストA-1（直営）'!#REF!</f>
        <v>#REF!</v>
      </c>
      <c r="R878" s="29" t="e">
        <f>'施設リストA-1（直営）'!#REF!</f>
        <v>#REF!</v>
      </c>
      <c r="S878" s="30" t="e">
        <f>IF(R878="新設",VLOOKUP('施設リストA-1（直営）'!#REF!,'（新設）照明器具'!$B$5:$C$1990,2,FALSE),IF('部屋別効果（直）'!R878="撤去",VLOOKUP('施設リストA-1（直営）'!#REF!,'（既設）調査結果'!$B$5:$C$1998,2,FALSE),0))</f>
        <v>#REF!</v>
      </c>
      <c r="T878" s="29" t="e">
        <f>'施設リストA-1（直営）'!#REF!</f>
        <v>#REF!</v>
      </c>
      <c r="U878" s="29" t="e">
        <f>'施設リストA-1（直営）'!#REF!</f>
        <v>#REF!</v>
      </c>
      <c r="V878" s="30" t="e">
        <f>IF(U878="新設",VLOOKUP('施設リストA-1（直営）'!#REF!,'（新設）照明器具'!$B$5:$C$1990,2,FALSE),IF('部屋別効果（直）'!U878="撤去",VLOOKUP('施設リストA-1（直営）'!#REF!,'（既設）調査結果'!$B$5:$C$1998,2,FALSE),0))</f>
        <v>#REF!</v>
      </c>
      <c r="W878" s="29" t="e">
        <f>'施設リストA-1（直営）'!#REF!</f>
        <v>#REF!</v>
      </c>
      <c r="X878" s="29" t="e">
        <f>'施設リストA-1（直営）'!#REF!</f>
        <v>#REF!</v>
      </c>
      <c r="Y878" s="30" t="e">
        <f>IF(X878="新設",VLOOKUP('施設リストA-1（直営）'!#REF!,'（新設）照明器具'!$B$5:$C$1990,2,FALSE),IF('部屋別効果（直）'!X878="撤去",VLOOKUP('施設リストA-1（直営）'!#REF!,'（既設）調査結果'!$B$5:$C$1998,2,FALSE),0))</f>
        <v>#REF!</v>
      </c>
      <c r="Z878" s="29" t="e">
        <f>'施設リストA-1（直営）'!#REF!</f>
        <v>#REF!</v>
      </c>
      <c r="AA878" s="29" t="e">
        <f>'施設リストA-1（直営）'!#REF!</f>
        <v>#REF!</v>
      </c>
      <c r="AB878" s="30" t="e">
        <f>IF(AA878="新設",VLOOKUP('施設リストA-1（直営）'!#REF!,'（新設）照明器具'!$B$5:$C$1990,2,FALSE),IF('部屋別効果（直）'!AA878="撤去",VLOOKUP('施設リストA-1（直営）'!#REF!,'（既設）調査結果'!$B$5:$C$1998,2,FALSE),0))</f>
        <v>#REF!</v>
      </c>
      <c r="AC878" s="29" t="e">
        <f>'施設リストA-1（直営）'!#REF!</f>
        <v>#REF!</v>
      </c>
      <c r="AD878" s="29" t="e">
        <f>'施設リストA-1（直営）'!#REF!</f>
        <v>#REF!</v>
      </c>
      <c r="AE878" s="30" t="e">
        <f>IF(AD878="新設",VLOOKUP('施設リストA-1（直営）'!#REF!,'（新設）照明器具'!$B$5:$C$1990,2,FALSE),IF('部屋別効果（直）'!AD878="撤去",VLOOKUP('施設リストA-1（直営）'!#REF!,'（既設）調査結果'!$B$5:$C$1998,2,FALSE),0))</f>
        <v>#REF!</v>
      </c>
      <c r="AF878" s="29" t="e">
        <f>'施設リストA-1（直営）'!#REF!</f>
        <v>#REF!</v>
      </c>
      <c r="AG878" s="29" t="e">
        <f>'施設リストA-1（直営）'!#REF!</f>
        <v>#REF!</v>
      </c>
      <c r="AH878" s="30" t="e">
        <f>IF(AG878="新設",VLOOKUP('施設リストA-1（直営）'!#REF!,'（新設）照明器具'!$B$5:$C$1990,2,FALSE),IF('部屋別効果（直）'!AG878="撤去",VLOOKUP('施設リストA-1（直営）'!#REF!,'（既設）調査結果'!$B$5:$C$1998,2,FALSE),0))</f>
        <v>#REF!</v>
      </c>
      <c r="AI878" s="29" t="e">
        <f>'施設リストA-1（直営）'!#REF!</f>
        <v>#REF!</v>
      </c>
      <c r="AJ878" s="29" t="e">
        <f>'施設リストA-1（直営）'!#REF!</f>
        <v>#REF!</v>
      </c>
      <c r="AK878" s="30" t="e">
        <f>IF(AJ878="新設",VLOOKUP('施設リストA-1（直営）'!#REF!,'（新設）照明器具'!$B$5:$C$1990,2,FALSE),IF('部屋別効果（直）'!AJ878="撤去",VLOOKUP('施設リストA-1（直営）'!#REF!,'（既設）調査結果'!$B$5:$C$1998,2,FALSE),0))</f>
        <v>#REF!</v>
      </c>
      <c r="AL878" s="29" t="e">
        <f>'施設リストA-1（直営）'!#REF!</f>
        <v>#REF!</v>
      </c>
    </row>
    <row r="879" spans="1:38" customFormat="1">
      <c r="A879" s="94"/>
      <c r="B879" s="16" t="e">
        <f>'施設リストA-1（直営）'!#REF!</f>
        <v>#REF!</v>
      </c>
      <c r="C879" s="14" t="e">
        <f>'施設リストA-1（直営）'!#REF!</f>
        <v>#REF!</v>
      </c>
      <c r="D879" s="94" t="e">
        <f>'施設リストA-1（直営）'!#REF!</f>
        <v>#REF!</v>
      </c>
      <c r="E879" s="20" t="e">
        <f>'施設リストA-1（直営）'!#REF!</f>
        <v>#REF!</v>
      </c>
      <c r="F879" s="20" t="e">
        <f>'施設リストA-1（直営）'!#REF!</f>
        <v>#REF!</v>
      </c>
      <c r="G879" s="13" t="e">
        <f>'施設リストA-1（直営）'!#REF!</f>
        <v>#REF!</v>
      </c>
      <c r="H879" s="28" t="e">
        <f t="shared" si="13"/>
        <v>#REF!</v>
      </c>
      <c r="I879" s="29" t="e">
        <f>'施設リストA-1（直営）'!#REF!</f>
        <v>#REF!</v>
      </c>
      <c r="J879" s="30" t="e">
        <f>IF(I879="新設",VLOOKUP('施設リストA-1（直営）'!#REF!,'（新設）照明器具'!$B$5:$C$1990,2,FALSE),IF('部屋別効果（直）'!I879="撤去",VLOOKUP('施設リストA-1（直営）'!#REF!,'（既設）調査結果'!$B$5:$C$1998,2,FALSE),0))</f>
        <v>#REF!</v>
      </c>
      <c r="K879" s="29" t="e">
        <f>'施設リストA-1（直営）'!#REF!</f>
        <v>#REF!</v>
      </c>
      <c r="L879" s="29" t="e">
        <f>'施設リストA-1（直営）'!#REF!</f>
        <v>#REF!</v>
      </c>
      <c r="M879" s="30" t="e">
        <f>IF(L879="新設",VLOOKUP('施設リストA-1（直営）'!#REF!,'（新設）照明器具'!$B$5:$C$1990,2,FALSE),IF('部屋別効果（直）'!L879="撤去",VLOOKUP('施設リストA-1（直営）'!#REF!,'（既設）調査結果'!$B$5:$C$1998,2,FALSE),0))</f>
        <v>#REF!</v>
      </c>
      <c r="N879" s="29" t="e">
        <f>'施設リストA-1（直営）'!#REF!</f>
        <v>#REF!</v>
      </c>
      <c r="O879" s="29" t="e">
        <f>'施設リストA-1（直営）'!#REF!</f>
        <v>#REF!</v>
      </c>
      <c r="P879" s="30" t="e">
        <f>IF(O879="新設",VLOOKUP('施設リストA-1（直営）'!#REF!,'（新設）照明器具'!$B$5:$C$1990,2,FALSE),IF('部屋別効果（直）'!O879="撤去",VLOOKUP('施設リストA-1（直営）'!#REF!,'（既設）調査結果'!$B$5:$C$1998,2,FALSE),0))</f>
        <v>#REF!</v>
      </c>
      <c r="Q879" s="29" t="e">
        <f>'施設リストA-1（直営）'!#REF!</f>
        <v>#REF!</v>
      </c>
      <c r="R879" s="29" t="e">
        <f>'施設リストA-1（直営）'!#REF!</f>
        <v>#REF!</v>
      </c>
      <c r="S879" s="30" t="e">
        <f>IF(R879="新設",VLOOKUP('施設リストA-1（直営）'!#REF!,'（新設）照明器具'!$B$5:$C$1990,2,FALSE),IF('部屋別効果（直）'!R879="撤去",VLOOKUP('施設リストA-1（直営）'!#REF!,'（既設）調査結果'!$B$5:$C$1998,2,FALSE),0))</f>
        <v>#REF!</v>
      </c>
      <c r="T879" s="29" t="e">
        <f>'施設リストA-1（直営）'!#REF!</f>
        <v>#REF!</v>
      </c>
      <c r="U879" s="29" t="e">
        <f>'施設リストA-1（直営）'!#REF!</f>
        <v>#REF!</v>
      </c>
      <c r="V879" s="30" t="e">
        <f>IF(U879="新設",VLOOKUP('施設リストA-1（直営）'!#REF!,'（新設）照明器具'!$B$5:$C$1990,2,FALSE),IF('部屋別効果（直）'!U879="撤去",VLOOKUP('施設リストA-1（直営）'!#REF!,'（既設）調査結果'!$B$5:$C$1998,2,FALSE),0))</f>
        <v>#REF!</v>
      </c>
      <c r="W879" s="29" t="e">
        <f>'施設リストA-1（直営）'!#REF!</f>
        <v>#REF!</v>
      </c>
      <c r="X879" s="29" t="e">
        <f>'施設リストA-1（直営）'!#REF!</f>
        <v>#REF!</v>
      </c>
      <c r="Y879" s="30" t="e">
        <f>IF(X879="新設",VLOOKUP('施設リストA-1（直営）'!#REF!,'（新設）照明器具'!$B$5:$C$1990,2,FALSE),IF('部屋別効果（直）'!X879="撤去",VLOOKUP('施設リストA-1（直営）'!#REF!,'（既設）調査結果'!$B$5:$C$1998,2,FALSE),0))</f>
        <v>#REF!</v>
      </c>
      <c r="Z879" s="29" t="e">
        <f>'施設リストA-1（直営）'!#REF!</f>
        <v>#REF!</v>
      </c>
      <c r="AA879" s="29" t="e">
        <f>'施設リストA-1（直営）'!#REF!</f>
        <v>#REF!</v>
      </c>
      <c r="AB879" s="30" t="e">
        <f>IF(AA879="新設",VLOOKUP('施設リストA-1（直営）'!#REF!,'（新設）照明器具'!$B$5:$C$1990,2,FALSE),IF('部屋別効果（直）'!AA879="撤去",VLOOKUP('施設リストA-1（直営）'!#REF!,'（既設）調査結果'!$B$5:$C$1998,2,FALSE),0))</f>
        <v>#REF!</v>
      </c>
      <c r="AC879" s="29" t="e">
        <f>'施設リストA-1（直営）'!#REF!</f>
        <v>#REF!</v>
      </c>
      <c r="AD879" s="29" t="e">
        <f>'施設リストA-1（直営）'!#REF!</f>
        <v>#REF!</v>
      </c>
      <c r="AE879" s="30" t="e">
        <f>IF(AD879="新設",VLOOKUP('施設リストA-1（直営）'!#REF!,'（新設）照明器具'!$B$5:$C$1990,2,FALSE),IF('部屋別効果（直）'!AD879="撤去",VLOOKUP('施設リストA-1（直営）'!#REF!,'（既設）調査結果'!$B$5:$C$1998,2,FALSE),0))</f>
        <v>#REF!</v>
      </c>
      <c r="AF879" s="29" t="e">
        <f>'施設リストA-1（直営）'!#REF!</f>
        <v>#REF!</v>
      </c>
      <c r="AG879" s="29" t="e">
        <f>'施設リストA-1（直営）'!#REF!</f>
        <v>#REF!</v>
      </c>
      <c r="AH879" s="30" t="e">
        <f>IF(AG879="新設",VLOOKUP('施設リストA-1（直営）'!#REF!,'（新設）照明器具'!$B$5:$C$1990,2,FALSE),IF('部屋別効果（直）'!AG879="撤去",VLOOKUP('施設リストA-1（直営）'!#REF!,'（既設）調査結果'!$B$5:$C$1998,2,FALSE),0))</f>
        <v>#REF!</v>
      </c>
      <c r="AI879" s="29" t="e">
        <f>'施設リストA-1（直営）'!#REF!</f>
        <v>#REF!</v>
      </c>
      <c r="AJ879" s="29" t="e">
        <f>'施設リストA-1（直営）'!#REF!</f>
        <v>#REF!</v>
      </c>
      <c r="AK879" s="30" t="e">
        <f>IF(AJ879="新設",VLOOKUP('施設リストA-1（直営）'!#REF!,'（新設）照明器具'!$B$5:$C$1990,2,FALSE),IF('部屋別効果（直）'!AJ879="撤去",VLOOKUP('施設リストA-1（直営）'!#REF!,'（既設）調査結果'!$B$5:$C$1998,2,FALSE),0))</f>
        <v>#REF!</v>
      </c>
      <c r="AL879" s="29" t="e">
        <f>'施設リストA-1（直営）'!#REF!</f>
        <v>#REF!</v>
      </c>
    </row>
    <row r="880" spans="1:38" customFormat="1">
      <c r="A880" s="94"/>
      <c r="B880" s="16" t="e">
        <f>'施設リストA-1（直営）'!#REF!</f>
        <v>#REF!</v>
      </c>
      <c r="C880" s="14" t="e">
        <f>'施設リストA-1（直営）'!#REF!</f>
        <v>#REF!</v>
      </c>
      <c r="D880" s="94" t="e">
        <f>'施設リストA-1（直営）'!#REF!</f>
        <v>#REF!</v>
      </c>
      <c r="E880" s="20" t="e">
        <f>'施設リストA-1（直営）'!#REF!</f>
        <v>#REF!</v>
      </c>
      <c r="F880" s="20" t="e">
        <f>'施設リストA-1（直営）'!#REF!</f>
        <v>#REF!</v>
      </c>
      <c r="G880" s="13" t="e">
        <f>'施設リストA-1（直営）'!#REF!</f>
        <v>#REF!</v>
      </c>
      <c r="H880" s="28" t="e">
        <f t="shared" si="13"/>
        <v>#REF!</v>
      </c>
      <c r="I880" s="29" t="e">
        <f>'施設リストA-1（直営）'!#REF!</f>
        <v>#REF!</v>
      </c>
      <c r="J880" s="30" t="e">
        <f>IF(I880="新設",VLOOKUP('施設リストA-1（直営）'!#REF!,'（新設）照明器具'!$B$5:$C$1990,2,FALSE),IF('部屋別効果（直）'!I880="撤去",VLOOKUP('施設リストA-1（直営）'!#REF!,'（既設）調査結果'!$B$5:$C$1998,2,FALSE),0))</f>
        <v>#REF!</v>
      </c>
      <c r="K880" s="29" t="e">
        <f>'施設リストA-1（直営）'!#REF!</f>
        <v>#REF!</v>
      </c>
      <c r="L880" s="29" t="e">
        <f>'施設リストA-1（直営）'!#REF!</f>
        <v>#REF!</v>
      </c>
      <c r="M880" s="30" t="e">
        <f>IF(L880="新設",VLOOKUP('施設リストA-1（直営）'!#REF!,'（新設）照明器具'!$B$5:$C$1990,2,FALSE),IF('部屋別効果（直）'!L880="撤去",VLOOKUP('施設リストA-1（直営）'!#REF!,'（既設）調査結果'!$B$5:$C$1998,2,FALSE),0))</f>
        <v>#REF!</v>
      </c>
      <c r="N880" s="29" t="e">
        <f>'施設リストA-1（直営）'!#REF!</f>
        <v>#REF!</v>
      </c>
      <c r="O880" s="29" t="e">
        <f>'施設リストA-1（直営）'!#REF!</f>
        <v>#REF!</v>
      </c>
      <c r="P880" s="30" t="e">
        <f>IF(O880="新設",VLOOKUP('施設リストA-1（直営）'!#REF!,'（新設）照明器具'!$B$5:$C$1990,2,FALSE),IF('部屋別効果（直）'!O880="撤去",VLOOKUP('施設リストA-1（直営）'!#REF!,'（既設）調査結果'!$B$5:$C$1998,2,FALSE),0))</f>
        <v>#REF!</v>
      </c>
      <c r="Q880" s="29" t="e">
        <f>'施設リストA-1（直営）'!#REF!</f>
        <v>#REF!</v>
      </c>
      <c r="R880" s="29" t="e">
        <f>'施設リストA-1（直営）'!#REF!</f>
        <v>#REF!</v>
      </c>
      <c r="S880" s="30" t="e">
        <f>IF(R880="新設",VLOOKUP('施設リストA-1（直営）'!#REF!,'（新設）照明器具'!$B$5:$C$1990,2,FALSE),IF('部屋別効果（直）'!R880="撤去",VLOOKUP('施設リストA-1（直営）'!#REF!,'（既設）調査結果'!$B$5:$C$1998,2,FALSE),0))</f>
        <v>#REF!</v>
      </c>
      <c r="T880" s="29" t="e">
        <f>'施設リストA-1（直営）'!#REF!</f>
        <v>#REF!</v>
      </c>
      <c r="U880" s="29" t="e">
        <f>'施設リストA-1（直営）'!#REF!</f>
        <v>#REF!</v>
      </c>
      <c r="V880" s="30" t="e">
        <f>IF(U880="新設",VLOOKUP('施設リストA-1（直営）'!#REF!,'（新設）照明器具'!$B$5:$C$1990,2,FALSE),IF('部屋別効果（直）'!U880="撤去",VLOOKUP('施設リストA-1（直営）'!#REF!,'（既設）調査結果'!$B$5:$C$1998,2,FALSE),0))</f>
        <v>#REF!</v>
      </c>
      <c r="W880" s="29" t="e">
        <f>'施設リストA-1（直営）'!#REF!</f>
        <v>#REF!</v>
      </c>
      <c r="X880" s="29" t="e">
        <f>'施設リストA-1（直営）'!#REF!</f>
        <v>#REF!</v>
      </c>
      <c r="Y880" s="30" t="e">
        <f>IF(X880="新設",VLOOKUP('施設リストA-1（直営）'!#REF!,'（新設）照明器具'!$B$5:$C$1990,2,FALSE),IF('部屋別効果（直）'!X880="撤去",VLOOKUP('施設リストA-1（直営）'!#REF!,'（既設）調査結果'!$B$5:$C$1998,2,FALSE),0))</f>
        <v>#REF!</v>
      </c>
      <c r="Z880" s="29" t="e">
        <f>'施設リストA-1（直営）'!#REF!</f>
        <v>#REF!</v>
      </c>
      <c r="AA880" s="29" t="e">
        <f>'施設リストA-1（直営）'!#REF!</f>
        <v>#REF!</v>
      </c>
      <c r="AB880" s="30" t="e">
        <f>IF(AA880="新設",VLOOKUP('施設リストA-1（直営）'!#REF!,'（新設）照明器具'!$B$5:$C$1990,2,FALSE),IF('部屋別効果（直）'!AA880="撤去",VLOOKUP('施設リストA-1（直営）'!#REF!,'（既設）調査結果'!$B$5:$C$1998,2,FALSE),0))</f>
        <v>#REF!</v>
      </c>
      <c r="AC880" s="29" t="e">
        <f>'施設リストA-1（直営）'!#REF!</f>
        <v>#REF!</v>
      </c>
      <c r="AD880" s="29" t="e">
        <f>'施設リストA-1（直営）'!#REF!</f>
        <v>#REF!</v>
      </c>
      <c r="AE880" s="30" t="e">
        <f>IF(AD880="新設",VLOOKUP('施設リストA-1（直営）'!#REF!,'（新設）照明器具'!$B$5:$C$1990,2,FALSE),IF('部屋別効果（直）'!AD880="撤去",VLOOKUP('施設リストA-1（直営）'!#REF!,'（既設）調査結果'!$B$5:$C$1998,2,FALSE),0))</f>
        <v>#REF!</v>
      </c>
      <c r="AF880" s="29" t="e">
        <f>'施設リストA-1（直営）'!#REF!</f>
        <v>#REF!</v>
      </c>
      <c r="AG880" s="29" t="e">
        <f>'施設リストA-1（直営）'!#REF!</f>
        <v>#REF!</v>
      </c>
      <c r="AH880" s="30" t="e">
        <f>IF(AG880="新設",VLOOKUP('施設リストA-1（直営）'!#REF!,'（新設）照明器具'!$B$5:$C$1990,2,FALSE),IF('部屋別効果（直）'!AG880="撤去",VLOOKUP('施設リストA-1（直営）'!#REF!,'（既設）調査結果'!$B$5:$C$1998,2,FALSE),0))</f>
        <v>#REF!</v>
      </c>
      <c r="AI880" s="29" t="e">
        <f>'施設リストA-1（直営）'!#REF!</f>
        <v>#REF!</v>
      </c>
      <c r="AJ880" s="29" t="e">
        <f>'施設リストA-1（直営）'!#REF!</f>
        <v>#REF!</v>
      </c>
      <c r="AK880" s="30" t="e">
        <f>IF(AJ880="新設",VLOOKUP('施設リストA-1（直営）'!#REF!,'（新設）照明器具'!$B$5:$C$1990,2,FALSE),IF('部屋別効果（直）'!AJ880="撤去",VLOOKUP('施設リストA-1（直営）'!#REF!,'（既設）調査結果'!$B$5:$C$1998,2,FALSE),0))</f>
        <v>#REF!</v>
      </c>
      <c r="AL880" s="29" t="e">
        <f>'施設リストA-1（直営）'!#REF!</f>
        <v>#REF!</v>
      </c>
    </row>
    <row r="881" spans="1:38" customFormat="1">
      <c r="A881" s="94"/>
      <c r="B881" s="16" t="e">
        <f>'施設リストA-1（直営）'!#REF!</f>
        <v>#REF!</v>
      </c>
      <c r="C881" s="14" t="e">
        <f>'施設リストA-1（直営）'!#REF!</f>
        <v>#REF!</v>
      </c>
      <c r="D881" s="94" t="e">
        <f>'施設リストA-1（直営）'!#REF!</f>
        <v>#REF!</v>
      </c>
      <c r="E881" s="20" t="e">
        <f>'施設リストA-1（直営）'!#REF!</f>
        <v>#REF!</v>
      </c>
      <c r="F881" s="20" t="e">
        <f>'施設リストA-1（直営）'!#REF!</f>
        <v>#REF!</v>
      </c>
      <c r="G881" s="13" t="e">
        <f>'施設リストA-1（直営）'!#REF!</f>
        <v>#REF!</v>
      </c>
      <c r="H881" s="28" t="e">
        <f t="shared" si="13"/>
        <v>#REF!</v>
      </c>
      <c r="I881" s="29" t="e">
        <f>'施設リストA-1（直営）'!#REF!</f>
        <v>#REF!</v>
      </c>
      <c r="J881" s="30" t="e">
        <f>IF(I881="新設",VLOOKUP('施設リストA-1（直営）'!#REF!,'（新設）照明器具'!$B$5:$C$1990,2,FALSE),IF('部屋別効果（直）'!I881="撤去",VLOOKUP('施設リストA-1（直営）'!#REF!,'（既設）調査結果'!$B$5:$C$1998,2,FALSE),0))</f>
        <v>#REF!</v>
      </c>
      <c r="K881" s="29" t="e">
        <f>'施設リストA-1（直営）'!#REF!</f>
        <v>#REF!</v>
      </c>
      <c r="L881" s="29" t="e">
        <f>'施設リストA-1（直営）'!#REF!</f>
        <v>#REF!</v>
      </c>
      <c r="M881" s="30" t="e">
        <f>IF(L881="新設",VLOOKUP('施設リストA-1（直営）'!#REF!,'（新設）照明器具'!$B$5:$C$1990,2,FALSE),IF('部屋別効果（直）'!L881="撤去",VLOOKUP('施設リストA-1（直営）'!#REF!,'（既設）調査結果'!$B$5:$C$1998,2,FALSE),0))</f>
        <v>#REF!</v>
      </c>
      <c r="N881" s="29" t="e">
        <f>'施設リストA-1（直営）'!#REF!</f>
        <v>#REF!</v>
      </c>
      <c r="O881" s="29" t="e">
        <f>'施設リストA-1（直営）'!#REF!</f>
        <v>#REF!</v>
      </c>
      <c r="P881" s="30" t="e">
        <f>IF(O881="新設",VLOOKUP('施設リストA-1（直営）'!#REF!,'（新設）照明器具'!$B$5:$C$1990,2,FALSE),IF('部屋別効果（直）'!O881="撤去",VLOOKUP('施設リストA-1（直営）'!#REF!,'（既設）調査結果'!$B$5:$C$1998,2,FALSE),0))</f>
        <v>#REF!</v>
      </c>
      <c r="Q881" s="29" t="e">
        <f>'施設リストA-1（直営）'!#REF!</f>
        <v>#REF!</v>
      </c>
      <c r="R881" s="29" t="e">
        <f>'施設リストA-1（直営）'!#REF!</f>
        <v>#REF!</v>
      </c>
      <c r="S881" s="30" t="e">
        <f>IF(R881="新設",VLOOKUP('施設リストA-1（直営）'!#REF!,'（新設）照明器具'!$B$5:$C$1990,2,FALSE),IF('部屋別効果（直）'!R881="撤去",VLOOKUP('施設リストA-1（直営）'!#REF!,'（既設）調査結果'!$B$5:$C$1998,2,FALSE),0))</f>
        <v>#REF!</v>
      </c>
      <c r="T881" s="29" t="e">
        <f>'施設リストA-1（直営）'!#REF!</f>
        <v>#REF!</v>
      </c>
      <c r="U881" s="29" t="e">
        <f>'施設リストA-1（直営）'!#REF!</f>
        <v>#REF!</v>
      </c>
      <c r="V881" s="30" t="e">
        <f>IF(U881="新設",VLOOKUP('施設リストA-1（直営）'!#REF!,'（新設）照明器具'!$B$5:$C$1990,2,FALSE),IF('部屋別効果（直）'!U881="撤去",VLOOKUP('施設リストA-1（直営）'!#REF!,'（既設）調査結果'!$B$5:$C$1998,2,FALSE),0))</f>
        <v>#REF!</v>
      </c>
      <c r="W881" s="29" t="e">
        <f>'施設リストA-1（直営）'!#REF!</f>
        <v>#REF!</v>
      </c>
      <c r="X881" s="29" t="e">
        <f>'施設リストA-1（直営）'!#REF!</f>
        <v>#REF!</v>
      </c>
      <c r="Y881" s="30" t="e">
        <f>IF(X881="新設",VLOOKUP('施設リストA-1（直営）'!#REF!,'（新設）照明器具'!$B$5:$C$1990,2,FALSE),IF('部屋別効果（直）'!X881="撤去",VLOOKUP('施設リストA-1（直営）'!#REF!,'（既設）調査結果'!$B$5:$C$1998,2,FALSE),0))</f>
        <v>#REF!</v>
      </c>
      <c r="Z881" s="29" t="e">
        <f>'施設リストA-1（直営）'!#REF!</f>
        <v>#REF!</v>
      </c>
      <c r="AA881" s="29" t="e">
        <f>'施設リストA-1（直営）'!#REF!</f>
        <v>#REF!</v>
      </c>
      <c r="AB881" s="30" t="e">
        <f>IF(AA881="新設",VLOOKUP('施設リストA-1（直営）'!#REF!,'（新設）照明器具'!$B$5:$C$1990,2,FALSE),IF('部屋別効果（直）'!AA881="撤去",VLOOKUP('施設リストA-1（直営）'!#REF!,'（既設）調査結果'!$B$5:$C$1998,2,FALSE),0))</f>
        <v>#REF!</v>
      </c>
      <c r="AC881" s="29" t="e">
        <f>'施設リストA-1（直営）'!#REF!</f>
        <v>#REF!</v>
      </c>
      <c r="AD881" s="29" t="e">
        <f>'施設リストA-1（直営）'!#REF!</f>
        <v>#REF!</v>
      </c>
      <c r="AE881" s="30" t="e">
        <f>IF(AD881="新設",VLOOKUP('施設リストA-1（直営）'!#REF!,'（新設）照明器具'!$B$5:$C$1990,2,FALSE),IF('部屋別効果（直）'!AD881="撤去",VLOOKUP('施設リストA-1（直営）'!#REF!,'（既設）調査結果'!$B$5:$C$1998,2,FALSE),0))</f>
        <v>#REF!</v>
      </c>
      <c r="AF881" s="29" t="e">
        <f>'施設リストA-1（直営）'!#REF!</f>
        <v>#REF!</v>
      </c>
      <c r="AG881" s="29" t="e">
        <f>'施設リストA-1（直営）'!#REF!</f>
        <v>#REF!</v>
      </c>
      <c r="AH881" s="30" t="e">
        <f>IF(AG881="新設",VLOOKUP('施設リストA-1（直営）'!#REF!,'（新設）照明器具'!$B$5:$C$1990,2,FALSE),IF('部屋別効果（直）'!AG881="撤去",VLOOKUP('施設リストA-1（直営）'!#REF!,'（既設）調査結果'!$B$5:$C$1998,2,FALSE),0))</f>
        <v>#REF!</v>
      </c>
      <c r="AI881" s="29" t="e">
        <f>'施設リストA-1（直営）'!#REF!</f>
        <v>#REF!</v>
      </c>
      <c r="AJ881" s="29" t="e">
        <f>'施設リストA-1（直営）'!#REF!</f>
        <v>#REF!</v>
      </c>
      <c r="AK881" s="30" t="e">
        <f>IF(AJ881="新設",VLOOKUP('施設リストA-1（直営）'!#REF!,'（新設）照明器具'!$B$5:$C$1990,2,FALSE),IF('部屋別効果（直）'!AJ881="撤去",VLOOKUP('施設リストA-1（直営）'!#REF!,'（既設）調査結果'!$B$5:$C$1998,2,FALSE),0))</f>
        <v>#REF!</v>
      </c>
      <c r="AL881" s="29" t="e">
        <f>'施設リストA-1（直営）'!#REF!</f>
        <v>#REF!</v>
      </c>
    </row>
    <row r="882" spans="1:38" customFormat="1">
      <c r="A882" s="94"/>
      <c r="B882" s="16" t="e">
        <f>'施設リストA-1（直営）'!#REF!</f>
        <v>#REF!</v>
      </c>
      <c r="C882" s="14" t="e">
        <f>'施設リストA-1（直営）'!#REF!</f>
        <v>#REF!</v>
      </c>
      <c r="D882" s="94" t="e">
        <f>'施設リストA-1（直営）'!#REF!</f>
        <v>#REF!</v>
      </c>
      <c r="E882" s="20" t="e">
        <f>'施設リストA-1（直営）'!#REF!</f>
        <v>#REF!</v>
      </c>
      <c r="F882" s="20" t="e">
        <f>'施設リストA-1（直営）'!#REF!</f>
        <v>#REF!</v>
      </c>
      <c r="G882" s="13" t="e">
        <f>'施設リストA-1（直営）'!#REF!</f>
        <v>#REF!</v>
      </c>
      <c r="H882" s="28" t="e">
        <f t="shared" si="13"/>
        <v>#REF!</v>
      </c>
      <c r="I882" s="29" t="e">
        <f>'施設リストA-1（直営）'!#REF!</f>
        <v>#REF!</v>
      </c>
      <c r="J882" s="30" t="e">
        <f>IF(I882="新設",VLOOKUP('施設リストA-1（直営）'!#REF!,'（新設）照明器具'!$B$5:$C$1990,2,FALSE),IF('部屋別効果（直）'!I882="撤去",VLOOKUP('施設リストA-1（直営）'!#REF!,'（既設）調査結果'!$B$5:$C$1998,2,FALSE),0))</f>
        <v>#REF!</v>
      </c>
      <c r="K882" s="29" t="e">
        <f>'施設リストA-1（直営）'!#REF!</f>
        <v>#REF!</v>
      </c>
      <c r="L882" s="29" t="e">
        <f>'施設リストA-1（直営）'!#REF!</f>
        <v>#REF!</v>
      </c>
      <c r="M882" s="30" t="e">
        <f>IF(L882="新設",VLOOKUP('施設リストA-1（直営）'!#REF!,'（新設）照明器具'!$B$5:$C$1990,2,FALSE),IF('部屋別効果（直）'!L882="撤去",VLOOKUP('施設リストA-1（直営）'!#REF!,'（既設）調査結果'!$B$5:$C$1998,2,FALSE),0))</f>
        <v>#REF!</v>
      </c>
      <c r="N882" s="29" t="e">
        <f>'施設リストA-1（直営）'!#REF!</f>
        <v>#REF!</v>
      </c>
      <c r="O882" s="29" t="e">
        <f>'施設リストA-1（直営）'!#REF!</f>
        <v>#REF!</v>
      </c>
      <c r="P882" s="30" t="e">
        <f>IF(O882="新設",VLOOKUP('施設リストA-1（直営）'!#REF!,'（新設）照明器具'!$B$5:$C$1990,2,FALSE),IF('部屋別効果（直）'!O882="撤去",VLOOKUP('施設リストA-1（直営）'!#REF!,'（既設）調査結果'!$B$5:$C$1998,2,FALSE),0))</f>
        <v>#REF!</v>
      </c>
      <c r="Q882" s="29" t="e">
        <f>'施設リストA-1（直営）'!#REF!</f>
        <v>#REF!</v>
      </c>
      <c r="R882" s="29" t="e">
        <f>'施設リストA-1（直営）'!#REF!</f>
        <v>#REF!</v>
      </c>
      <c r="S882" s="30" t="e">
        <f>IF(R882="新設",VLOOKUP('施設リストA-1（直営）'!#REF!,'（新設）照明器具'!$B$5:$C$1990,2,FALSE),IF('部屋別効果（直）'!R882="撤去",VLOOKUP('施設リストA-1（直営）'!#REF!,'（既設）調査結果'!$B$5:$C$1998,2,FALSE),0))</f>
        <v>#REF!</v>
      </c>
      <c r="T882" s="29" t="e">
        <f>'施設リストA-1（直営）'!#REF!</f>
        <v>#REF!</v>
      </c>
      <c r="U882" s="29" t="e">
        <f>'施設リストA-1（直営）'!#REF!</f>
        <v>#REF!</v>
      </c>
      <c r="V882" s="30" t="e">
        <f>IF(U882="新設",VLOOKUP('施設リストA-1（直営）'!#REF!,'（新設）照明器具'!$B$5:$C$1990,2,FALSE),IF('部屋別効果（直）'!U882="撤去",VLOOKUP('施設リストA-1（直営）'!#REF!,'（既設）調査結果'!$B$5:$C$1998,2,FALSE),0))</f>
        <v>#REF!</v>
      </c>
      <c r="W882" s="29" t="e">
        <f>'施設リストA-1（直営）'!#REF!</f>
        <v>#REF!</v>
      </c>
      <c r="X882" s="29" t="e">
        <f>'施設リストA-1（直営）'!#REF!</f>
        <v>#REF!</v>
      </c>
      <c r="Y882" s="30" t="e">
        <f>IF(X882="新設",VLOOKUP('施設リストA-1（直営）'!#REF!,'（新設）照明器具'!$B$5:$C$1990,2,FALSE),IF('部屋別効果（直）'!X882="撤去",VLOOKUP('施設リストA-1（直営）'!#REF!,'（既設）調査結果'!$B$5:$C$1998,2,FALSE),0))</f>
        <v>#REF!</v>
      </c>
      <c r="Z882" s="29" t="e">
        <f>'施設リストA-1（直営）'!#REF!</f>
        <v>#REF!</v>
      </c>
      <c r="AA882" s="29" t="e">
        <f>'施設リストA-1（直営）'!#REF!</f>
        <v>#REF!</v>
      </c>
      <c r="AB882" s="30" t="e">
        <f>IF(AA882="新設",VLOOKUP('施設リストA-1（直営）'!#REF!,'（新設）照明器具'!$B$5:$C$1990,2,FALSE),IF('部屋別効果（直）'!AA882="撤去",VLOOKUP('施設リストA-1（直営）'!#REF!,'（既設）調査結果'!$B$5:$C$1998,2,FALSE),0))</f>
        <v>#REF!</v>
      </c>
      <c r="AC882" s="29" t="e">
        <f>'施設リストA-1（直営）'!#REF!</f>
        <v>#REF!</v>
      </c>
      <c r="AD882" s="29" t="e">
        <f>'施設リストA-1（直営）'!#REF!</f>
        <v>#REF!</v>
      </c>
      <c r="AE882" s="30" t="e">
        <f>IF(AD882="新設",VLOOKUP('施設リストA-1（直営）'!#REF!,'（新設）照明器具'!$B$5:$C$1990,2,FALSE),IF('部屋別効果（直）'!AD882="撤去",VLOOKUP('施設リストA-1（直営）'!#REF!,'（既設）調査結果'!$B$5:$C$1998,2,FALSE),0))</f>
        <v>#REF!</v>
      </c>
      <c r="AF882" s="29" t="e">
        <f>'施設リストA-1（直営）'!#REF!</f>
        <v>#REF!</v>
      </c>
      <c r="AG882" s="29" t="e">
        <f>'施設リストA-1（直営）'!#REF!</f>
        <v>#REF!</v>
      </c>
      <c r="AH882" s="30" t="e">
        <f>IF(AG882="新設",VLOOKUP('施設リストA-1（直営）'!#REF!,'（新設）照明器具'!$B$5:$C$1990,2,FALSE),IF('部屋別効果（直）'!AG882="撤去",VLOOKUP('施設リストA-1（直営）'!#REF!,'（既設）調査結果'!$B$5:$C$1998,2,FALSE),0))</f>
        <v>#REF!</v>
      </c>
      <c r="AI882" s="29" t="e">
        <f>'施設リストA-1（直営）'!#REF!</f>
        <v>#REF!</v>
      </c>
      <c r="AJ882" s="29" t="e">
        <f>'施設リストA-1（直営）'!#REF!</f>
        <v>#REF!</v>
      </c>
      <c r="AK882" s="30" t="e">
        <f>IF(AJ882="新設",VLOOKUP('施設リストA-1（直営）'!#REF!,'（新設）照明器具'!$B$5:$C$1990,2,FALSE),IF('部屋別効果（直）'!AJ882="撤去",VLOOKUP('施設リストA-1（直営）'!#REF!,'（既設）調査結果'!$B$5:$C$1998,2,FALSE),0))</f>
        <v>#REF!</v>
      </c>
      <c r="AL882" s="29" t="e">
        <f>'施設リストA-1（直営）'!#REF!</f>
        <v>#REF!</v>
      </c>
    </row>
    <row r="883" spans="1:38" customFormat="1">
      <c r="A883" s="94"/>
      <c r="B883" s="16" t="e">
        <f>'施設リストA-1（直営）'!#REF!</f>
        <v>#REF!</v>
      </c>
      <c r="C883" s="14" t="e">
        <f>'施設リストA-1（直営）'!#REF!</f>
        <v>#REF!</v>
      </c>
      <c r="D883" s="94" t="e">
        <f>'施設リストA-1（直営）'!#REF!</f>
        <v>#REF!</v>
      </c>
      <c r="E883" s="20" t="e">
        <f>'施設リストA-1（直営）'!#REF!</f>
        <v>#REF!</v>
      </c>
      <c r="F883" s="20" t="e">
        <f>'施設リストA-1（直営）'!#REF!</f>
        <v>#REF!</v>
      </c>
      <c r="G883" s="13" t="e">
        <f>'施設リストA-1（直営）'!#REF!</f>
        <v>#REF!</v>
      </c>
      <c r="H883" s="28" t="e">
        <f t="shared" si="13"/>
        <v>#REF!</v>
      </c>
      <c r="I883" s="29" t="e">
        <f>'施設リストA-1（直営）'!#REF!</f>
        <v>#REF!</v>
      </c>
      <c r="J883" s="30" t="e">
        <f>IF(I883="新設",VLOOKUP('施設リストA-1（直営）'!#REF!,'（新設）照明器具'!$B$5:$C$1990,2,FALSE),IF('部屋別効果（直）'!I883="撤去",VLOOKUP('施設リストA-1（直営）'!#REF!,'（既設）調査結果'!$B$5:$C$1998,2,FALSE),0))</f>
        <v>#REF!</v>
      </c>
      <c r="K883" s="29" t="e">
        <f>'施設リストA-1（直営）'!#REF!</f>
        <v>#REF!</v>
      </c>
      <c r="L883" s="29" t="e">
        <f>'施設リストA-1（直営）'!#REF!</f>
        <v>#REF!</v>
      </c>
      <c r="M883" s="30" t="e">
        <f>IF(L883="新設",VLOOKUP('施設リストA-1（直営）'!#REF!,'（新設）照明器具'!$B$5:$C$1990,2,FALSE),IF('部屋別効果（直）'!L883="撤去",VLOOKUP('施設リストA-1（直営）'!#REF!,'（既設）調査結果'!$B$5:$C$1998,2,FALSE),0))</f>
        <v>#REF!</v>
      </c>
      <c r="N883" s="29" t="e">
        <f>'施設リストA-1（直営）'!#REF!</f>
        <v>#REF!</v>
      </c>
      <c r="O883" s="29" t="e">
        <f>'施設リストA-1（直営）'!#REF!</f>
        <v>#REF!</v>
      </c>
      <c r="P883" s="30" t="e">
        <f>IF(O883="新設",VLOOKUP('施設リストA-1（直営）'!#REF!,'（新設）照明器具'!$B$5:$C$1990,2,FALSE),IF('部屋別効果（直）'!O883="撤去",VLOOKUP('施設リストA-1（直営）'!#REF!,'（既設）調査結果'!$B$5:$C$1998,2,FALSE),0))</f>
        <v>#REF!</v>
      </c>
      <c r="Q883" s="29" t="e">
        <f>'施設リストA-1（直営）'!#REF!</f>
        <v>#REF!</v>
      </c>
      <c r="R883" s="29" t="e">
        <f>'施設リストA-1（直営）'!#REF!</f>
        <v>#REF!</v>
      </c>
      <c r="S883" s="30" t="e">
        <f>IF(R883="新設",VLOOKUP('施設リストA-1（直営）'!#REF!,'（新設）照明器具'!$B$5:$C$1990,2,FALSE),IF('部屋別効果（直）'!R883="撤去",VLOOKUP('施設リストA-1（直営）'!#REF!,'（既設）調査結果'!$B$5:$C$1998,2,FALSE),0))</f>
        <v>#REF!</v>
      </c>
      <c r="T883" s="29" t="e">
        <f>'施設リストA-1（直営）'!#REF!</f>
        <v>#REF!</v>
      </c>
      <c r="U883" s="29" t="e">
        <f>'施設リストA-1（直営）'!#REF!</f>
        <v>#REF!</v>
      </c>
      <c r="V883" s="30" t="e">
        <f>IF(U883="新設",VLOOKUP('施設リストA-1（直営）'!#REF!,'（新設）照明器具'!$B$5:$C$1990,2,FALSE),IF('部屋別効果（直）'!U883="撤去",VLOOKUP('施設リストA-1（直営）'!#REF!,'（既設）調査結果'!$B$5:$C$1998,2,FALSE),0))</f>
        <v>#REF!</v>
      </c>
      <c r="W883" s="29" t="e">
        <f>'施設リストA-1（直営）'!#REF!</f>
        <v>#REF!</v>
      </c>
      <c r="X883" s="29" t="e">
        <f>'施設リストA-1（直営）'!#REF!</f>
        <v>#REF!</v>
      </c>
      <c r="Y883" s="30" t="e">
        <f>IF(X883="新設",VLOOKUP('施設リストA-1（直営）'!#REF!,'（新設）照明器具'!$B$5:$C$1990,2,FALSE),IF('部屋別効果（直）'!X883="撤去",VLOOKUP('施設リストA-1（直営）'!#REF!,'（既設）調査結果'!$B$5:$C$1998,2,FALSE),0))</f>
        <v>#REF!</v>
      </c>
      <c r="Z883" s="29" t="e">
        <f>'施設リストA-1（直営）'!#REF!</f>
        <v>#REF!</v>
      </c>
      <c r="AA883" s="29" t="e">
        <f>'施設リストA-1（直営）'!#REF!</f>
        <v>#REF!</v>
      </c>
      <c r="AB883" s="30" t="e">
        <f>IF(AA883="新設",VLOOKUP('施設リストA-1（直営）'!#REF!,'（新設）照明器具'!$B$5:$C$1990,2,FALSE),IF('部屋別効果（直）'!AA883="撤去",VLOOKUP('施設リストA-1（直営）'!#REF!,'（既設）調査結果'!$B$5:$C$1998,2,FALSE),0))</f>
        <v>#REF!</v>
      </c>
      <c r="AC883" s="29" t="e">
        <f>'施設リストA-1（直営）'!#REF!</f>
        <v>#REF!</v>
      </c>
      <c r="AD883" s="29" t="e">
        <f>'施設リストA-1（直営）'!#REF!</f>
        <v>#REF!</v>
      </c>
      <c r="AE883" s="30" t="e">
        <f>IF(AD883="新設",VLOOKUP('施設リストA-1（直営）'!#REF!,'（新設）照明器具'!$B$5:$C$1990,2,FALSE),IF('部屋別効果（直）'!AD883="撤去",VLOOKUP('施設リストA-1（直営）'!#REF!,'（既設）調査結果'!$B$5:$C$1998,2,FALSE),0))</f>
        <v>#REF!</v>
      </c>
      <c r="AF883" s="29" t="e">
        <f>'施設リストA-1（直営）'!#REF!</f>
        <v>#REF!</v>
      </c>
      <c r="AG883" s="29" t="e">
        <f>'施設リストA-1（直営）'!#REF!</f>
        <v>#REF!</v>
      </c>
      <c r="AH883" s="30" t="e">
        <f>IF(AG883="新設",VLOOKUP('施設リストA-1（直営）'!#REF!,'（新設）照明器具'!$B$5:$C$1990,2,FALSE),IF('部屋別効果（直）'!AG883="撤去",VLOOKUP('施設リストA-1（直営）'!#REF!,'（既設）調査結果'!$B$5:$C$1998,2,FALSE),0))</f>
        <v>#REF!</v>
      </c>
      <c r="AI883" s="29" t="e">
        <f>'施設リストA-1（直営）'!#REF!</f>
        <v>#REF!</v>
      </c>
      <c r="AJ883" s="29" t="e">
        <f>'施設リストA-1（直営）'!#REF!</f>
        <v>#REF!</v>
      </c>
      <c r="AK883" s="30" t="e">
        <f>IF(AJ883="新設",VLOOKUP('施設リストA-1（直営）'!#REF!,'（新設）照明器具'!$B$5:$C$1990,2,FALSE),IF('部屋別効果（直）'!AJ883="撤去",VLOOKUP('施設リストA-1（直営）'!#REF!,'（既設）調査結果'!$B$5:$C$1998,2,FALSE),0))</f>
        <v>#REF!</v>
      </c>
      <c r="AL883" s="29" t="e">
        <f>'施設リストA-1（直営）'!#REF!</f>
        <v>#REF!</v>
      </c>
    </row>
    <row r="884" spans="1:38" customFormat="1">
      <c r="A884" s="94"/>
      <c r="B884" s="16" t="e">
        <f>'施設リストA-1（直営）'!#REF!</f>
        <v>#REF!</v>
      </c>
      <c r="C884" s="14" t="e">
        <f>'施設リストA-1（直営）'!#REF!</f>
        <v>#REF!</v>
      </c>
      <c r="D884" s="94" t="e">
        <f>'施設リストA-1（直営）'!#REF!</f>
        <v>#REF!</v>
      </c>
      <c r="E884" s="20" t="e">
        <f>'施設リストA-1（直営）'!#REF!</f>
        <v>#REF!</v>
      </c>
      <c r="F884" s="20" t="e">
        <f>'施設リストA-1（直営）'!#REF!</f>
        <v>#REF!</v>
      </c>
      <c r="G884" s="13" t="e">
        <f>'施設リストA-1（直営）'!#REF!</f>
        <v>#REF!</v>
      </c>
      <c r="H884" s="28" t="e">
        <f t="shared" si="13"/>
        <v>#REF!</v>
      </c>
      <c r="I884" s="29" t="e">
        <f>'施設リストA-1（直営）'!#REF!</f>
        <v>#REF!</v>
      </c>
      <c r="J884" s="30" t="e">
        <f>IF(I884="新設",VLOOKUP('施設リストA-1（直営）'!#REF!,'（新設）照明器具'!$B$5:$C$1990,2,FALSE),IF('部屋別効果（直）'!I884="撤去",VLOOKUP('施設リストA-1（直営）'!#REF!,'（既設）調査結果'!$B$5:$C$1998,2,FALSE),0))</f>
        <v>#REF!</v>
      </c>
      <c r="K884" s="29" t="e">
        <f>'施設リストA-1（直営）'!#REF!</f>
        <v>#REF!</v>
      </c>
      <c r="L884" s="29" t="e">
        <f>'施設リストA-1（直営）'!#REF!</f>
        <v>#REF!</v>
      </c>
      <c r="M884" s="30" t="e">
        <f>IF(L884="新設",VLOOKUP('施設リストA-1（直営）'!#REF!,'（新設）照明器具'!$B$5:$C$1990,2,FALSE),IF('部屋別効果（直）'!L884="撤去",VLOOKUP('施設リストA-1（直営）'!#REF!,'（既設）調査結果'!$B$5:$C$1998,2,FALSE),0))</f>
        <v>#REF!</v>
      </c>
      <c r="N884" s="29" t="e">
        <f>'施設リストA-1（直営）'!#REF!</f>
        <v>#REF!</v>
      </c>
      <c r="O884" s="29" t="e">
        <f>'施設リストA-1（直営）'!#REF!</f>
        <v>#REF!</v>
      </c>
      <c r="P884" s="30" t="e">
        <f>IF(O884="新設",VLOOKUP('施設リストA-1（直営）'!#REF!,'（新設）照明器具'!$B$5:$C$1990,2,FALSE),IF('部屋別効果（直）'!O884="撤去",VLOOKUP('施設リストA-1（直営）'!#REF!,'（既設）調査結果'!$B$5:$C$1998,2,FALSE),0))</f>
        <v>#REF!</v>
      </c>
      <c r="Q884" s="29" t="e">
        <f>'施設リストA-1（直営）'!#REF!</f>
        <v>#REF!</v>
      </c>
      <c r="R884" s="29" t="e">
        <f>'施設リストA-1（直営）'!#REF!</f>
        <v>#REF!</v>
      </c>
      <c r="S884" s="30" t="e">
        <f>IF(R884="新設",VLOOKUP('施設リストA-1（直営）'!#REF!,'（新設）照明器具'!$B$5:$C$1990,2,FALSE),IF('部屋別効果（直）'!R884="撤去",VLOOKUP('施設リストA-1（直営）'!#REF!,'（既設）調査結果'!$B$5:$C$1998,2,FALSE),0))</f>
        <v>#REF!</v>
      </c>
      <c r="T884" s="29" t="e">
        <f>'施設リストA-1（直営）'!#REF!</f>
        <v>#REF!</v>
      </c>
      <c r="U884" s="29" t="e">
        <f>'施設リストA-1（直営）'!#REF!</f>
        <v>#REF!</v>
      </c>
      <c r="V884" s="30" t="e">
        <f>IF(U884="新設",VLOOKUP('施設リストA-1（直営）'!#REF!,'（新設）照明器具'!$B$5:$C$1990,2,FALSE),IF('部屋別効果（直）'!U884="撤去",VLOOKUP('施設リストA-1（直営）'!#REF!,'（既設）調査結果'!$B$5:$C$1998,2,FALSE),0))</f>
        <v>#REF!</v>
      </c>
      <c r="W884" s="29" t="e">
        <f>'施設リストA-1（直営）'!#REF!</f>
        <v>#REF!</v>
      </c>
      <c r="X884" s="29" t="e">
        <f>'施設リストA-1（直営）'!#REF!</f>
        <v>#REF!</v>
      </c>
      <c r="Y884" s="30" t="e">
        <f>IF(X884="新設",VLOOKUP('施設リストA-1（直営）'!#REF!,'（新設）照明器具'!$B$5:$C$1990,2,FALSE),IF('部屋別効果（直）'!X884="撤去",VLOOKUP('施設リストA-1（直営）'!#REF!,'（既設）調査結果'!$B$5:$C$1998,2,FALSE),0))</f>
        <v>#REF!</v>
      </c>
      <c r="Z884" s="29" t="e">
        <f>'施設リストA-1（直営）'!#REF!</f>
        <v>#REF!</v>
      </c>
      <c r="AA884" s="29" t="e">
        <f>'施設リストA-1（直営）'!#REF!</f>
        <v>#REF!</v>
      </c>
      <c r="AB884" s="30" t="e">
        <f>IF(AA884="新設",VLOOKUP('施設リストA-1（直営）'!#REF!,'（新設）照明器具'!$B$5:$C$1990,2,FALSE),IF('部屋別効果（直）'!AA884="撤去",VLOOKUP('施設リストA-1（直営）'!#REF!,'（既設）調査結果'!$B$5:$C$1998,2,FALSE),0))</f>
        <v>#REF!</v>
      </c>
      <c r="AC884" s="29" t="e">
        <f>'施設リストA-1（直営）'!#REF!</f>
        <v>#REF!</v>
      </c>
      <c r="AD884" s="29" t="e">
        <f>'施設リストA-1（直営）'!#REF!</f>
        <v>#REF!</v>
      </c>
      <c r="AE884" s="30" t="e">
        <f>IF(AD884="新設",VLOOKUP('施設リストA-1（直営）'!#REF!,'（新設）照明器具'!$B$5:$C$1990,2,FALSE),IF('部屋別効果（直）'!AD884="撤去",VLOOKUP('施設リストA-1（直営）'!#REF!,'（既設）調査結果'!$B$5:$C$1998,2,FALSE),0))</f>
        <v>#REF!</v>
      </c>
      <c r="AF884" s="29" t="e">
        <f>'施設リストA-1（直営）'!#REF!</f>
        <v>#REF!</v>
      </c>
      <c r="AG884" s="29" t="e">
        <f>'施設リストA-1（直営）'!#REF!</f>
        <v>#REF!</v>
      </c>
      <c r="AH884" s="30" t="e">
        <f>IF(AG884="新設",VLOOKUP('施設リストA-1（直営）'!#REF!,'（新設）照明器具'!$B$5:$C$1990,2,FALSE),IF('部屋別効果（直）'!AG884="撤去",VLOOKUP('施設リストA-1（直営）'!#REF!,'（既設）調査結果'!$B$5:$C$1998,2,FALSE),0))</f>
        <v>#REF!</v>
      </c>
      <c r="AI884" s="29" t="e">
        <f>'施設リストA-1（直営）'!#REF!</f>
        <v>#REF!</v>
      </c>
      <c r="AJ884" s="29" t="e">
        <f>'施設リストA-1（直営）'!#REF!</f>
        <v>#REF!</v>
      </c>
      <c r="AK884" s="30" t="e">
        <f>IF(AJ884="新設",VLOOKUP('施設リストA-1（直営）'!#REF!,'（新設）照明器具'!$B$5:$C$1990,2,FALSE),IF('部屋別効果（直）'!AJ884="撤去",VLOOKUP('施設リストA-1（直営）'!#REF!,'（既設）調査結果'!$B$5:$C$1998,2,FALSE),0))</f>
        <v>#REF!</v>
      </c>
      <c r="AL884" s="29" t="e">
        <f>'施設リストA-1（直営）'!#REF!</f>
        <v>#REF!</v>
      </c>
    </row>
    <row r="885" spans="1:38" customFormat="1">
      <c r="A885" s="94"/>
      <c r="B885" s="16" t="e">
        <f>'施設リストA-1（直営）'!#REF!</f>
        <v>#REF!</v>
      </c>
      <c r="C885" s="14" t="e">
        <f>'施設リストA-1（直営）'!#REF!</f>
        <v>#REF!</v>
      </c>
      <c r="D885" s="94" t="e">
        <f>'施設リストA-1（直営）'!#REF!</f>
        <v>#REF!</v>
      </c>
      <c r="E885" s="20" t="e">
        <f>'施設リストA-1（直営）'!#REF!</f>
        <v>#REF!</v>
      </c>
      <c r="F885" s="20" t="e">
        <f>'施設リストA-1（直営）'!#REF!</f>
        <v>#REF!</v>
      </c>
      <c r="G885" s="13" t="e">
        <f>'施設リストA-1（直営）'!#REF!</f>
        <v>#REF!</v>
      </c>
      <c r="H885" s="28" t="e">
        <f t="shared" si="13"/>
        <v>#REF!</v>
      </c>
      <c r="I885" s="29" t="e">
        <f>'施設リストA-1（直営）'!#REF!</f>
        <v>#REF!</v>
      </c>
      <c r="J885" s="30" t="e">
        <f>IF(I885="新設",VLOOKUP('施設リストA-1（直営）'!#REF!,'（新設）照明器具'!$B$5:$C$1990,2,FALSE),IF('部屋別効果（直）'!I885="撤去",VLOOKUP('施設リストA-1（直営）'!#REF!,'（既設）調査結果'!$B$5:$C$1998,2,FALSE),0))</f>
        <v>#REF!</v>
      </c>
      <c r="K885" s="29" t="e">
        <f>'施設リストA-1（直営）'!#REF!</f>
        <v>#REF!</v>
      </c>
      <c r="L885" s="29" t="e">
        <f>'施設リストA-1（直営）'!#REF!</f>
        <v>#REF!</v>
      </c>
      <c r="M885" s="30" t="e">
        <f>IF(L885="新設",VLOOKUP('施設リストA-1（直営）'!#REF!,'（新設）照明器具'!$B$5:$C$1990,2,FALSE),IF('部屋別効果（直）'!L885="撤去",VLOOKUP('施設リストA-1（直営）'!#REF!,'（既設）調査結果'!$B$5:$C$1998,2,FALSE),0))</f>
        <v>#REF!</v>
      </c>
      <c r="N885" s="29" t="e">
        <f>'施設リストA-1（直営）'!#REF!</f>
        <v>#REF!</v>
      </c>
      <c r="O885" s="29" t="e">
        <f>'施設リストA-1（直営）'!#REF!</f>
        <v>#REF!</v>
      </c>
      <c r="P885" s="30" t="e">
        <f>IF(O885="新設",VLOOKUP('施設リストA-1（直営）'!#REF!,'（新設）照明器具'!$B$5:$C$1990,2,FALSE),IF('部屋別効果（直）'!O885="撤去",VLOOKUP('施設リストA-1（直営）'!#REF!,'（既設）調査結果'!$B$5:$C$1998,2,FALSE),0))</f>
        <v>#REF!</v>
      </c>
      <c r="Q885" s="29" t="e">
        <f>'施設リストA-1（直営）'!#REF!</f>
        <v>#REF!</v>
      </c>
      <c r="R885" s="29" t="e">
        <f>'施設リストA-1（直営）'!#REF!</f>
        <v>#REF!</v>
      </c>
      <c r="S885" s="30" t="e">
        <f>IF(R885="新設",VLOOKUP('施設リストA-1（直営）'!#REF!,'（新設）照明器具'!$B$5:$C$1990,2,FALSE),IF('部屋別効果（直）'!R885="撤去",VLOOKUP('施設リストA-1（直営）'!#REF!,'（既設）調査結果'!$B$5:$C$1998,2,FALSE),0))</f>
        <v>#REF!</v>
      </c>
      <c r="T885" s="29" t="e">
        <f>'施設リストA-1（直営）'!#REF!</f>
        <v>#REF!</v>
      </c>
      <c r="U885" s="29" t="e">
        <f>'施設リストA-1（直営）'!#REF!</f>
        <v>#REF!</v>
      </c>
      <c r="V885" s="30" t="e">
        <f>IF(U885="新設",VLOOKUP('施設リストA-1（直営）'!#REF!,'（新設）照明器具'!$B$5:$C$1990,2,FALSE),IF('部屋別効果（直）'!U885="撤去",VLOOKUP('施設リストA-1（直営）'!#REF!,'（既設）調査結果'!$B$5:$C$1998,2,FALSE),0))</f>
        <v>#REF!</v>
      </c>
      <c r="W885" s="29" t="e">
        <f>'施設リストA-1（直営）'!#REF!</f>
        <v>#REF!</v>
      </c>
      <c r="X885" s="29" t="e">
        <f>'施設リストA-1（直営）'!#REF!</f>
        <v>#REF!</v>
      </c>
      <c r="Y885" s="30" t="e">
        <f>IF(X885="新設",VLOOKUP('施設リストA-1（直営）'!#REF!,'（新設）照明器具'!$B$5:$C$1990,2,FALSE),IF('部屋別効果（直）'!X885="撤去",VLOOKUP('施設リストA-1（直営）'!#REF!,'（既設）調査結果'!$B$5:$C$1998,2,FALSE),0))</f>
        <v>#REF!</v>
      </c>
      <c r="Z885" s="29" t="e">
        <f>'施設リストA-1（直営）'!#REF!</f>
        <v>#REF!</v>
      </c>
      <c r="AA885" s="29" t="e">
        <f>'施設リストA-1（直営）'!#REF!</f>
        <v>#REF!</v>
      </c>
      <c r="AB885" s="30" t="e">
        <f>IF(AA885="新設",VLOOKUP('施設リストA-1（直営）'!#REF!,'（新設）照明器具'!$B$5:$C$1990,2,FALSE),IF('部屋別効果（直）'!AA885="撤去",VLOOKUP('施設リストA-1（直営）'!#REF!,'（既設）調査結果'!$B$5:$C$1998,2,FALSE),0))</f>
        <v>#REF!</v>
      </c>
      <c r="AC885" s="29" t="e">
        <f>'施設リストA-1（直営）'!#REF!</f>
        <v>#REF!</v>
      </c>
      <c r="AD885" s="29" t="e">
        <f>'施設リストA-1（直営）'!#REF!</f>
        <v>#REF!</v>
      </c>
      <c r="AE885" s="30" t="e">
        <f>IF(AD885="新設",VLOOKUP('施設リストA-1（直営）'!#REF!,'（新設）照明器具'!$B$5:$C$1990,2,FALSE),IF('部屋別効果（直）'!AD885="撤去",VLOOKUP('施設リストA-1（直営）'!#REF!,'（既設）調査結果'!$B$5:$C$1998,2,FALSE),0))</f>
        <v>#REF!</v>
      </c>
      <c r="AF885" s="29" t="e">
        <f>'施設リストA-1（直営）'!#REF!</f>
        <v>#REF!</v>
      </c>
      <c r="AG885" s="29" t="e">
        <f>'施設リストA-1（直営）'!#REF!</f>
        <v>#REF!</v>
      </c>
      <c r="AH885" s="30" t="e">
        <f>IF(AG885="新設",VLOOKUP('施設リストA-1（直営）'!#REF!,'（新設）照明器具'!$B$5:$C$1990,2,FALSE),IF('部屋別効果（直）'!AG885="撤去",VLOOKUP('施設リストA-1（直営）'!#REF!,'（既設）調査結果'!$B$5:$C$1998,2,FALSE),0))</f>
        <v>#REF!</v>
      </c>
      <c r="AI885" s="29" t="e">
        <f>'施設リストA-1（直営）'!#REF!</f>
        <v>#REF!</v>
      </c>
      <c r="AJ885" s="29" t="e">
        <f>'施設リストA-1（直営）'!#REF!</f>
        <v>#REF!</v>
      </c>
      <c r="AK885" s="30" t="e">
        <f>IF(AJ885="新設",VLOOKUP('施設リストA-1（直営）'!#REF!,'（新設）照明器具'!$B$5:$C$1990,2,FALSE),IF('部屋別効果（直）'!AJ885="撤去",VLOOKUP('施設リストA-1（直営）'!#REF!,'（既設）調査結果'!$B$5:$C$1998,2,FALSE),0))</f>
        <v>#REF!</v>
      </c>
      <c r="AL885" s="29" t="e">
        <f>'施設リストA-1（直営）'!#REF!</f>
        <v>#REF!</v>
      </c>
    </row>
    <row r="886" spans="1:38" customFormat="1">
      <c r="A886" s="94"/>
      <c r="B886" s="16" t="e">
        <f>'施設リストA-1（直営）'!#REF!</f>
        <v>#REF!</v>
      </c>
      <c r="C886" s="14" t="e">
        <f>'施設リストA-1（直営）'!#REF!</f>
        <v>#REF!</v>
      </c>
      <c r="D886" s="94" t="e">
        <f>'施設リストA-1（直営）'!#REF!</f>
        <v>#REF!</v>
      </c>
      <c r="E886" s="20" t="e">
        <f>'施設リストA-1（直営）'!#REF!</f>
        <v>#REF!</v>
      </c>
      <c r="F886" s="20" t="e">
        <f>'施設リストA-1（直営）'!#REF!</f>
        <v>#REF!</v>
      </c>
      <c r="G886" s="13" t="e">
        <f>'施設リストA-1（直営）'!#REF!</f>
        <v>#REF!</v>
      </c>
      <c r="H886" s="28" t="e">
        <f t="shared" si="13"/>
        <v>#REF!</v>
      </c>
      <c r="I886" s="29" t="e">
        <f>'施設リストA-1（直営）'!#REF!</f>
        <v>#REF!</v>
      </c>
      <c r="J886" s="30" t="e">
        <f>IF(I886="新設",VLOOKUP('施設リストA-1（直営）'!#REF!,'（新設）照明器具'!$B$5:$C$1990,2,FALSE),IF('部屋別効果（直）'!I886="撤去",VLOOKUP('施設リストA-1（直営）'!#REF!,'（既設）調査結果'!$B$5:$C$1998,2,FALSE),0))</f>
        <v>#REF!</v>
      </c>
      <c r="K886" s="29" t="e">
        <f>'施設リストA-1（直営）'!#REF!</f>
        <v>#REF!</v>
      </c>
      <c r="L886" s="29" t="e">
        <f>'施設リストA-1（直営）'!#REF!</f>
        <v>#REF!</v>
      </c>
      <c r="M886" s="30" t="e">
        <f>IF(L886="新設",VLOOKUP('施設リストA-1（直営）'!#REF!,'（新設）照明器具'!$B$5:$C$1990,2,FALSE),IF('部屋別効果（直）'!L886="撤去",VLOOKUP('施設リストA-1（直営）'!#REF!,'（既設）調査結果'!$B$5:$C$1998,2,FALSE),0))</f>
        <v>#REF!</v>
      </c>
      <c r="N886" s="29" t="e">
        <f>'施設リストA-1（直営）'!#REF!</f>
        <v>#REF!</v>
      </c>
      <c r="O886" s="29" t="e">
        <f>'施設リストA-1（直営）'!#REF!</f>
        <v>#REF!</v>
      </c>
      <c r="P886" s="30" t="e">
        <f>IF(O886="新設",VLOOKUP('施設リストA-1（直営）'!#REF!,'（新設）照明器具'!$B$5:$C$1990,2,FALSE),IF('部屋別効果（直）'!O886="撤去",VLOOKUP('施設リストA-1（直営）'!#REF!,'（既設）調査結果'!$B$5:$C$1998,2,FALSE),0))</f>
        <v>#REF!</v>
      </c>
      <c r="Q886" s="29" t="e">
        <f>'施設リストA-1（直営）'!#REF!</f>
        <v>#REF!</v>
      </c>
      <c r="R886" s="29" t="e">
        <f>'施設リストA-1（直営）'!#REF!</f>
        <v>#REF!</v>
      </c>
      <c r="S886" s="30" t="e">
        <f>IF(R886="新設",VLOOKUP('施設リストA-1（直営）'!#REF!,'（新設）照明器具'!$B$5:$C$1990,2,FALSE),IF('部屋別効果（直）'!R886="撤去",VLOOKUP('施設リストA-1（直営）'!#REF!,'（既設）調査結果'!$B$5:$C$1998,2,FALSE),0))</f>
        <v>#REF!</v>
      </c>
      <c r="T886" s="29" t="e">
        <f>'施設リストA-1（直営）'!#REF!</f>
        <v>#REF!</v>
      </c>
      <c r="U886" s="29" t="e">
        <f>'施設リストA-1（直営）'!#REF!</f>
        <v>#REF!</v>
      </c>
      <c r="V886" s="30" t="e">
        <f>IF(U886="新設",VLOOKUP('施設リストA-1（直営）'!#REF!,'（新設）照明器具'!$B$5:$C$1990,2,FALSE),IF('部屋別効果（直）'!U886="撤去",VLOOKUP('施設リストA-1（直営）'!#REF!,'（既設）調査結果'!$B$5:$C$1998,2,FALSE),0))</f>
        <v>#REF!</v>
      </c>
      <c r="W886" s="29" t="e">
        <f>'施設リストA-1（直営）'!#REF!</f>
        <v>#REF!</v>
      </c>
      <c r="X886" s="29" t="e">
        <f>'施設リストA-1（直営）'!#REF!</f>
        <v>#REF!</v>
      </c>
      <c r="Y886" s="30" t="e">
        <f>IF(X886="新設",VLOOKUP('施設リストA-1（直営）'!#REF!,'（新設）照明器具'!$B$5:$C$1990,2,FALSE),IF('部屋別効果（直）'!X886="撤去",VLOOKUP('施設リストA-1（直営）'!#REF!,'（既設）調査結果'!$B$5:$C$1998,2,FALSE),0))</f>
        <v>#REF!</v>
      </c>
      <c r="Z886" s="29" t="e">
        <f>'施設リストA-1（直営）'!#REF!</f>
        <v>#REF!</v>
      </c>
      <c r="AA886" s="29" t="e">
        <f>'施設リストA-1（直営）'!#REF!</f>
        <v>#REF!</v>
      </c>
      <c r="AB886" s="30" t="e">
        <f>IF(AA886="新設",VLOOKUP('施設リストA-1（直営）'!#REF!,'（新設）照明器具'!$B$5:$C$1990,2,FALSE),IF('部屋別効果（直）'!AA886="撤去",VLOOKUP('施設リストA-1（直営）'!#REF!,'（既設）調査結果'!$B$5:$C$1998,2,FALSE),0))</f>
        <v>#REF!</v>
      </c>
      <c r="AC886" s="29" t="e">
        <f>'施設リストA-1（直営）'!#REF!</f>
        <v>#REF!</v>
      </c>
      <c r="AD886" s="29" t="e">
        <f>'施設リストA-1（直営）'!#REF!</f>
        <v>#REF!</v>
      </c>
      <c r="AE886" s="30" t="e">
        <f>IF(AD886="新設",VLOOKUP('施設リストA-1（直営）'!#REF!,'（新設）照明器具'!$B$5:$C$1990,2,FALSE),IF('部屋別効果（直）'!AD886="撤去",VLOOKUP('施設リストA-1（直営）'!#REF!,'（既設）調査結果'!$B$5:$C$1998,2,FALSE),0))</f>
        <v>#REF!</v>
      </c>
      <c r="AF886" s="29" t="e">
        <f>'施設リストA-1（直営）'!#REF!</f>
        <v>#REF!</v>
      </c>
      <c r="AG886" s="29" t="e">
        <f>'施設リストA-1（直営）'!#REF!</f>
        <v>#REF!</v>
      </c>
      <c r="AH886" s="30" t="e">
        <f>IF(AG886="新設",VLOOKUP('施設リストA-1（直営）'!#REF!,'（新設）照明器具'!$B$5:$C$1990,2,FALSE),IF('部屋別効果（直）'!AG886="撤去",VLOOKUP('施設リストA-1（直営）'!#REF!,'（既設）調査結果'!$B$5:$C$1998,2,FALSE),0))</f>
        <v>#REF!</v>
      </c>
      <c r="AI886" s="29" t="e">
        <f>'施設リストA-1（直営）'!#REF!</f>
        <v>#REF!</v>
      </c>
      <c r="AJ886" s="29" t="e">
        <f>'施設リストA-1（直営）'!#REF!</f>
        <v>#REF!</v>
      </c>
      <c r="AK886" s="30" t="e">
        <f>IF(AJ886="新設",VLOOKUP('施設リストA-1（直営）'!#REF!,'（新設）照明器具'!$B$5:$C$1990,2,FALSE),IF('部屋別効果（直）'!AJ886="撤去",VLOOKUP('施設リストA-1（直営）'!#REF!,'（既設）調査結果'!$B$5:$C$1998,2,FALSE),0))</f>
        <v>#REF!</v>
      </c>
      <c r="AL886" s="29" t="e">
        <f>'施設リストA-1（直営）'!#REF!</f>
        <v>#REF!</v>
      </c>
    </row>
    <row r="887" spans="1:38" customFormat="1">
      <c r="A887" s="94"/>
      <c r="B887" s="16" t="e">
        <f>'施設リストA-1（直営）'!#REF!</f>
        <v>#REF!</v>
      </c>
      <c r="C887" s="14" t="e">
        <f>'施設リストA-1（直営）'!#REF!</f>
        <v>#REF!</v>
      </c>
      <c r="D887" s="94" t="e">
        <f>'施設リストA-1（直営）'!#REF!</f>
        <v>#REF!</v>
      </c>
      <c r="E887" s="20" t="e">
        <f>'施設リストA-1（直営）'!#REF!</f>
        <v>#REF!</v>
      </c>
      <c r="F887" s="20" t="e">
        <f>'施設リストA-1（直営）'!#REF!</f>
        <v>#REF!</v>
      </c>
      <c r="G887" s="13" t="e">
        <f>'施設リストA-1（直営）'!#REF!</f>
        <v>#REF!</v>
      </c>
      <c r="H887" s="28" t="e">
        <f t="shared" si="13"/>
        <v>#REF!</v>
      </c>
      <c r="I887" s="29" t="e">
        <f>'施設リストA-1（直営）'!#REF!</f>
        <v>#REF!</v>
      </c>
      <c r="J887" s="30" t="e">
        <f>IF(I887="新設",VLOOKUP('施設リストA-1（直営）'!#REF!,'（新設）照明器具'!$B$5:$C$1990,2,FALSE),IF('部屋別効果（直）'!I887="撤去",VLOOKUP('施設リストA-1（直営）'!#REF!,'（既設）調査結果'!$B$5:$C$1998,2,FALSE),0))</f>
        <v>#REF!</v>
      </c>
      <c r="K887" s="29" t="e">
        <f>'施設リストA-1（直営）'!#REF!</f>
        <v>#REF!</v>
      </c>
      <c r="L887" s="29" t="e">
        <f>'施設リストA-1（直営）'!#REF!</f>
        <v>#REF!</v>
      </c>
      <c r="M887" s="30" t="e">
        <f>IF(L887="新設",VLOOKUP('施設リストA-1（直営）'!#REF!,'（新設）照明器具'!$B$5:$C$1990,2,FALSE),IF('部屋別効果（直）'!L887="撤去",VLOOKUP('施設リストA-1（直営）'!#REF!,'（既設）調査結果'!$B$5:$C$1998,2,FALSE),0))</f>
        <v>#REF!</v>
      </c>
      <c r="N887" s="29" t="e">
        <f>'施設リストA-1（直営）'!#REF!</f>
        <v>#REF!</v>
      </c>
      <c r="O887" s="29" t="e">
        <f>'施設リストA-1（直営）'!#REF!</f>
        <v>#REF!</v>
      </c>
      <c r="P887" s="30" t="e">
        <f>IF(O887="新設",VLOOKUP('施設リストA-1（直営）'!#REF!,'（新設）照明器具'!$B$5:$C$1990,2,FALSE),IF('部屋別効果（直）'!O887="撤去",VLOOKUP('施設リストA-1（直営）'!#REF!,'（既設）調査結果'!$B$5:$C$1998,2,FALSE),0))</f>
        <v>#REF!</v>
      </c>
      <c r="Q887" s="29" t="e">
        <f>'施設リストA-1（直営）'!#REF!</f>
        <v>#REF!</v>
      </c>
      <c r="R887" s="29" t="e">
        <f>'施設リストA-1（直営）'!#REF!</f>
        <v>#REF!</v>
      </c>
      <c r="S887" s="30" t="e">
        <f>IF(R887="新設",VLOOKUP('施設リストA-1（直営）'!#REF!,'（新設）照明器具'!$B$5:$C$1990,2,FALSE),IF('部屋別効果（直）'!R887="撤去",VLOOKUP('施設リストA-1（直営）'!#REF!,'（既設）調査結果'!$B$5:$C$1998,2,FALSE),0))</f>
        <v>#REF!</v>
      </c>
      <c r="T887" s="29" t="e">
        <f>'施設リストA-1（直営）'!#REF!</f>
        <v>#REF!</v>
      </c>
      <c r="U887" s="29" t="e">
        <f>'施設リストA-1（直営）'!#REF!</f>
        <v>#REF!</v>
      </c>
      <c r="V887" s="30" t="e">
        <f>IF(U887="新設",VLOOKUP('施設リストA-1（直営）'!#REF!,'（新設）照明器具'!$B$5:$C$1990,2,FALSE),IF('部屋別効果（直）'!U887="撤去",VLOOKUP('施設リストA-1（直営）'!#REF!,'（既設）調査結果'!$B$5:$C$1998,2,FALSE),0))</f>
        <v>#REF!</v>
      </c>
      <c r="W887" s="29" t="e">
        <f>'施設リストA-1（直営）'!#REF!</f>
        <v>#REF!</v>
      </c>
      <c r="X887" s="29" t="e">
        <f>'施設リストA-1（直営）'!#REF!</f>
        <v>#REF!</v>
      </c>
      <c r="Y887" s="30" t="e">
        <f>IF(X887="新設",VLOOKUP('施設リストA-1（直営）'!#REF!,'（新設）照明器具'!$B$5:$C$1990,2,FALSE),IF('部屋別効果（直）'!X887="撤去",VLOOKUP('施設リストA-1（直営）'!#REF!,'（既設）調査結果'!$B$5:$C$1998,2,FALSE),0))</f>
        <v>#REF!</v>
      </c>
      <c r="Z887" s="29" t="e">
        <f>'施設リストA-1（直営）'!#REF!</f>
        <v>#REF!</v>
      </c>
      <c r="AA887" s="29" t="e">
        <f>'施設リストA-1（直営）'!#REF!</f>
        <v>#REF!</v>
      </c>
      <c r="AB887" s="30" t="e">
        <f>IF(AA887="新設",VLOOKUP('施設リストA-1（直営）'!#REF!,'（新設）照明器具'!$B$5:$C$1990,2,FALSE),IF('部屋別効果（直）'!AA887="撤去",VLOOKUP('施設リストA-1（直営）'!#REF!,'（既設）調査結果'!$B$5:$C$1998,2,FALSE),0))</f>
        <v>#REF!</v>
      </c>
      <c r="AC887" s="29" t="e">
        <f>'施設リストA-1（直営）'!#REF!</f>
        <v>#REF!</v>
      </c>
      <c r="AD887" s="29" t="e">
        <f>'施設リストA-1（直営）'!#REF!</f>
        <v>#REF!</v>
      </c>
      <c r="AE887" s="30" t="e">
        <f>IF(AD887="新設",VLOOKUP('施設リストA-1（直営）'!#REF!,'（新設）照明器具'!$B$5:$C$1990,2,FALSE),IF('部屋別効果（直）'!AD887="撤去",VLOOKUP('施設リストA-1（直営）'!#REF!,'（既設）調査結果'!$B$5:$C$1998,2,FALSE),0))</f>
        <v>#REF!</v>
      </c>
      <c r="AF887" s="29" t="e">
        <f>'施設リストA-1（直営）'!#REF!</f>
        <v>#REF!</v>
      </c>
      <c r="AG887" s="29" t="e">
        <f>'施設リストA-1（直営）'!#REF!</f>
        <v>#REF!</v>
      </c>
      <c r="AH887" s="30" t="e">
        <f>IF(AG887="新設",VLOOKUP('施設リストA-1（直営）'!#REF!,'（新設）照明器具'!$B$5:$C$1990,2,FALSE),IF('部屋別効果（直）'!AG887="撤去",VLOOKUP('施設リストA-1（直営）'!#REF!,'（既設）調査結果'!$B$5:$C$1998,2,FALSE),0))</f>
        <v>#REF!</v>
      </c>
      <c r="AI887" s="29" t="e">
        <f>'施設リストA-1（直営）'!#REF!</f>
        <v>#REF!</v>
      </c>
      <c r="AJ887" s="29" t="e">
        <f>'施設リストA-1（直営）'!#REF!</f>
        <v>#REF!</v>
      </c>
      <c r="AK887" s="30" t="e">
        <f>IF(AJ887="新設",VLOOKUP('施設リストA-1（直営）'!#REF!,'（新設）照明器具'!$B$5:$C$1990,2,FALSE),IF('部屋別効果（直）'!AJ887="撤去",VLOOKUP('施設リストA-1（直営）'!#REF!,'（既設）調査結果'!$B$5:$C$1998,2,FALSE),0))</f>
        <v>#REF!</v>
      </c>
      <c r="AL887" s="29" t="e">
        <f>'施設リストA-1（直営）'!#REF!</f>
        <v>#REF!</v>
      </c>
    </row>
    <row r="888" spans="1:38" customFormat="1">
      <c r="A888" s="94"/>
      <c r="B888" s="16" t="e">
        <f>'施設リストA-1（直営）'!#REF!</f>
        <v>#REF!</v>
      </c>
      <c r="C888" s="14" t="e">
        <f>'施設リストA-1（直営）'!#REF!</f>
        <v>#REF!</v>
      </c>
      <c r="D888" s="94" t="e">
        <f>'施設リストA-1（直営）'!#REF!</f>
        <v>#REF!</v>
      </c>
      <c r="E888" s="20" t="e">
        <f>'施設リストA-1（直営）'!#REF!</f>
        <v>#REF!</v>
      </c>
      <c r="F888" s="20" t="e">
        <f>'施設リストA-1（直営）'!#REF!</f>
        <v>#REF!</v>
      </c>
      <c r="G888" s="13" t="e">
        <f>'施設リストA-1（直営）'!#REF!</f>
        <v>#REF!</v>
      </c>
      <c r="H888" s="28" t="e">
        <f t="shared" si="13"/>
        <v>#REF!</v>
      </c>
      <c r="I888" s="29" t="e">
        <f>'施設リストA-1（直営）'!#REF!</f>
        <v>#REF!</v>
      </c>
      <c r="J888" s="30" t="e">
        <f>IF(I888="新設",VLOOKUP('施設リストA-1（直営）'!#REF!,'（新設）照明器具'!$B$5:$C$1990,2,FALSE),IF('部屋別効果（直）'!I888="撤去",VLOOKUP('施設リストA-1（直営）'!#REF!,'（既設）調査結果'!$B$5:$C$1998,2,FALSE),0))</f>
        <v>#REF!</v>
      </c>
      <c r="K888" s="29" t="e">
        <f>'施設リストA-1（直営）'!#REF!</f>
        <v>#REF!</v>
      </c>
      <c r="L888" s="29" t="e">
        <f>'施設リストA-1（直営）'!#REF!</f>
        <v>#REF!</v>
      </c>
      <c r="M888" s="30" t="e">
        <f>IF(L888="新設",VLOOKUP('施設リストA-1（直営）'!#REF!,'（新設）照明器具'!$B$5:$C$1990,2,FALSE),IF('部屋別効果（直）'!L888="撤去",VLOOKUP('施設リストA-1（直営）'!#REF!,'（既設）調査結果'!$B$5:$C$1998,2,FALSE),0))</f>
        <v>#REF!</v>
      </c>
      <c r="N888" s="29" t="e">
        <f>'施設リストA-1（直営）'!#REF!</f>
        <v>#REF!</v>
      </c>
      <c r="O888" s="29" t="e">
        <f>'施設リストA-1（直営）'!#REF!</f>
        <v>#REF!</v>
      </c>
      <c r="P888" s="30" t="e">
        <f>IF(O888="新設",VLOOKUP('施設リストA-1（直営）'!#REF!,'（新設）照明器具'!$B$5:$C$1990,2,FALSE),IF('部屋別効果（直）'!O888="撤去",VLOOKUP('施設リストA-1（直営）'!#REF!,'（既設）調査結果'!$B$5:$C$1998,2,FALSE),0))</f>
        <v>#REF!</v>
      </c>
      <c r="Q888" s="29" t="e">
        <f>'施設リストA-1（直営）'!#REF!</f>
        <v>#REF!</v>
      </c>
      <c r="R888" s="29" t="e">
        <f>'施設リストA-1（直営）'!#REF!</f>
        <v>#REF!</v>
      </c>
      <c r="S888" s="30" t="e">
        <f>IF(R888="新設",VLOOKUP('施設リストA-1（直営）'!#REF!,'（新設）照明器具'!$B$5:$C$1990,2,FALSE),IF('部屋別効果（直）'!R888="撤去",VLOOKUP('施設リストA-1（直営）'!#REF!,'（既設）調査結果'!$B$5:$C$1998,2,FALSE),0))</f>
        <v>#REF!</v>
      </c>
      <c r="T888" s="29" t="e">
        <f>'施設リストA-1（直営）'!#REF!</f>
        <v>#REF!</v>
      </c>
      <c r="U888" s="29" t="e">
        <f>'施設リストA-1（直営）'!#REF!</f>
        <v>#REF!</v>
      </c>
      <c r="V888" s="30" t="e">
        <f>IF(U888="新設",VLOOKUP('施設リストA-1（直営）'!#REF!,'（新設）照明器具'!$B$5:$C$1990,2,FALSE),IF('部屋別効果（直）'!U888="撤去",VLOOKUP('施設リストA-1（直営）'!#REF!,'（既設）調査結果'!$B$5:$C$1998,2,FALSE),0))</f>
        <v>#REF!</v>
      </c>
      <c r="W888" s="29" t="e">
        <f>'施設リストA-1（直営）'!#REF!</f>
        <v>#REF!</v>
      </c>
      <c r="X888" s="29" t="e">
        <f>'施設リストA-1（直営）'!#REF!</f>
        <v>#REF!</v>
      </c>
      <c r="Y888" s="30" t="e">
        <f>IF(X888="新設",VLOOKUP('施設リストA-1（直営）'!#REF!,'（新設）照明器具'!$B$5:$C$1990,2,FALSE),IF('部屋別効果（直）'!X888="撤去",VLOOKUP('施設リストA-1（直営）'!#REF!,'（既設）調査結果'!$B$5:$C$1998,2,FALSE),0))</f>
        <v>#REF!</v>
      </c>
      <c r="Z888" s="29" t="e">
        <f>'施設リストA-1（直営）'!#REF!</f>
        <v>#REF!</v>
      </c>
      <c r="AA888" s="29" t="e">
        <f>'施設リストA-1（直営）'!#REF!</f>
        <v>#REF!</v>
      </c>
      <c r="AB888" s="30" t="e">
        <f>IF(AA888="新設",VLOOKUP('施設リストA-1（直営）'!#REF!,'（新設）照明器具'!$B$5:$C$1990,2,FALSE),IF('部屋別効果（直）'!AA888="撤去",VLOOKUP('施設リストA-1（直営）'!#REF!,'（既設）調査結果'!$B$5:$C$1998,2,FALSE),0))</f>
        <v>#REF!</v>
      </c>
      <c r="AC888" s="29" t="e">
        <f>'施設リストA-1（直営）'!#REF!</f>
        <v>#REF!</v>
      </c>
      <c r="AD888" s="29" t="e">
        <f>'施設リストA-1（直営）'!#REF!</f>
        <v>#REF!</v>
      </c>
      <c r="AE888" s="30" t="e">
        <f>IF(AD888="新設",VLOOKUP('施設リストA-1（直営）'!#REF!,'（新設）照明器具'!$B$5:$C$1990,2,FALSE),IF('部屋別効果（直）'!AD888="撤去",VLOOKUP('施設リストA-1（直営）'!#REF!,'（既設）調査結果'!$B$5:$C$1998,2,FALSE),0))</f>
        <v>#REF!</v>
      </c>
      <c r="AF888" s="29" t="e">
        <f>'施設リストA-1（直営）'!#REF!</f>
        <v>#REF!</v>
      </c>
      <c r="AG888" s="29" t="e">
        <f>'施設リストA-1（直営）'!#REF!</f>
        <v>#REF!</v>
      </c>
      <c r="AH888" s="30" t="e">
        <f>IF(AG888="新設",VLOOKUP('施設リストA-1（直営）'!#REF!,'（新設）照明器具'!$B$5:$C$1990,2,FALSE),IF('部屋別効果（直）'!AG888="撤去",VLOOKUP('施設リストA-1（直営）'!#REF!,'（既設）調査結果'!$B$5:$C$1998,2,FALSE),0))</f>
        <v>#REF!</v>
      </c>
      <c r="AI888" s="29" t="e">
        <f>'施設リストA-1（直営）'!#REF!</f>
        <v>#REF!</v>
      </c>
      <c r="AJ888" s="29" t="e">
        <f>'施設リストA-1（直営）'!#REF!</f>
        <v>#REF!</v>
      </c>
      <c r="AK888" s="30" t="e">
        <f>IF(AJ888="新設",VLOOKUP('施設リストA-1（直営）'!#REF!,'（新設）照明器具'!$B$5:$C$1990,2,FALSE),IF('部屋別効果（直）'!AJ888="撤去",VLOOKUP('施設リストA-1（直営）'!#REF!,'（既設）調査結果'!$B$5:$C$1998,2,FALSE),0))</f>
        <v>#REF!</v>
      </c>
      <c r="AL888" s="29" t="e">
        <f>'施設リストA-1（直営）'!#REF!</f>
        <v>#REF!</v>
      </c>
    </row>
    <row r="889" spans="1:38" customFormat="1">
      <c r="A889" s="94"/>
      <c r="B889" s="16" t="e">
        <f>'施設リストA-1（直営）'!#REF!</f>
        <v>#REF!</v>
      </c>
      <c r="C889" s="14" t="e">
        <f>'施設リストA-1（直営）'!#REF!</f>
        <v>#REF!</v>
      </c>
      <c r="D889" s="94" t="e">
        <f>'施設リストA-1（直営）'!#REF!</f>
        <v>#REF!</v>
      </c>
      <c r="E889" s="20" t="e">
        <f>'施設リストA-1（直営）'!#REF!</f>
        <v>#REF!</v>
      </c>
      <c r="F889" s="20" t="e">
        <f>'施設リストA-1（直営）'!#REF!</f>
        <v>#REF!</v>
      </c>
      <c r="G889" s="13" t="e">
        <f>'施設リストA-1（直営）'!#REF!</f>
        <v>#REF!</v>
      </c>
      <c r="H889" s="28" t="e">
        <f t="shared" si="13"/>
        <v>#REF!</v>
      </c>
      <c r="I889" s="29" t="e">
        <f>'施設リストA-1（直営）'!#REF!</f>
        <v>#REF!</v>
      </c>
      <c r="J889" s="30" t="e">
        <f>IF(I889="新設",VLOOKUP('施設リストA-1（直営）'!#REF!,'（新設）照明器具'!$B$5:$C$1990,2,FALSE),IF('部屋別効果（直）'!I889="撤去",VLOOKUP('施設リストA-1（直営）'!#REF!,'（既設）調査結果'!$B$5:$C$1998,2,FALSE),0))</f>
        <v>#REF!</v>
      </c>
      <c r="K889" s="29" t="e">
        <f>'施設リストA-1（直営）'!#REF!</f>
        <v>#REF!</v>
      </c>
      <c r="L889" s="29" t="e">
        <f>'施設リストA-1（直営）'!#REF!</f>
        <v>#REF!</v>
      </c>
      <c r="M889" s="30" t="e">
        <f>IF(L889="新設",VLOOKUP('施設リストA-1（直営）'!#REF!,'（新設）照明器具'!$B$5:$C$1990,2,FALSE),IF('部屋別効果（直）'!L889="撤去",VLOOKUP('施設リストA-1（直営）'!#REF!,'（既設）調査結果'!$B$5:$C$1998,2,FALSE),0))</f>
        <v>#REF!</v>
      </c>
      <c r="N889" s="29" t="e">
        <f>'施設リストA-1（直営）'!#REF!</f>
        <v>#REF!</v>
      </c>
      <c r="O889" s="29" t="e">
        <f>'施設リストA-1（直営）'!#REF!</f>
        <v>#REF!</v>
      </c>
      <c r="P889" s="30" t="e">
        <f>IF(O889="新設",VLOOKUP('施設リストA-1（直営）'!#REF!,'（新設）照明器具'!$B$5:$C$1990,2,FALSE),IF('部屋別効果（直）'!O889="撤去",VLOOKUP('施設リストA-1（直営）'!#REF!,'（既設）調査結果'!$B$5:$C$1998,2,FALSE),0))</f>
        <v>#REF!</v>
      </c>
      <c r="Q889" s="29" t="e">
        <f>'施設リストA-1（直営）'!#REF!</f>
        <v>#REF!</v>
      </c>
      <c r="R889" s="29" t="e">
        <f>'施設リストA-1（直営）'!#REF!</f>
        <v>#REF!</v>
      </c>
      <c r="S889" s="30" t="e">
        <f>IF(R889="新設",VLOOKUP('施設リストA-1（直営）'!#REF!,'（新設）照明器具'!$B$5:$C$1990,2,FALSE),IF('部屋別効果（直）'!R889="撤去",VLOOKUP('施設リストA-1（直営）'!#REF!,'（既設）調査結果'!$B$5:$C$1998,2,FALSE),0))</f>
        <v>#REF!</v>
      </c>
      <c r="T889" s="29" t="e">
        <f>'施設リストA-1（直営）'!#REF!</f>
        <v>#REF!</v>
      </c>
      <c r="U889" s="29" t="e">
        <f>'施設リストA-1（直営）'!#REF!</f>
        <v>#REF!</v>
      </c>
      <c r="V889" s="30" t="e">
        <f>IF(U889="新設",VLOOKUP('施設リストA-1（直営）'!#REF!,'（新設）照明器具'!$B$5:$C$1990,2,FALSE),IF('部屋別効果（直）'!U889="撤去",VLOOKUP('施設リストA-1（直営）'!#REF!,'（既設）調査結果'!$B$5:$C$1998,2,FALSE),0))</f>
        <v>#REF!</v>
      </c>
      <c r="W889" s="29" t="e">
        <f>'施設リストA-1（直営）'!#REF!</f>
        <v>#REF!</v>
      </c>
      <c r="X889" s="29" t="e">
        <f>'施設リストA-1（直営）'!#REF!</f>
        <v>#REF!</v>
      </c>
      <c r="Y889" s="30" t="e">
        <f>IF(X889="新設",VLOOKUP('施設リストA-1（直営）'!#REF!,'（新設）照明器具'!$B$5:$C$1990,2,FALSE),IF('部屋別効果（直）'!X889="撤去",VLOOKUP('施設リストA-1（直営）'!#REF!,'（既設）調査結果'!$B$5:$C$1998,2,FALSE),0))</f>
        <v>#REF!</v>
      </c>
      <c r="Z889" s="29" t="e">
        <f>'施設リストA-1（直営）'!#REF!</f>
        <v>#REF!</v>
      </c>
      <c r="AA889" s="29" t="e">
        <f>'施設リストA-1（直営）'!#REF!</f>
        <v>#REF!</v>
      </c>
      <c r="AB889" s="30" t="e">
        <f>IF(AA889="新設",VLOOKUP('施設リストA-1（直営）'!#REF!,'（新設）照明器具'!$B$5:$C$1990,2,FALSE),IF('部屋別効果（直）'!AA889="撤去",VLOOKUP('施設リストA-1（直営）'!#REF!,'（既設）調査結果'!$B$5:$C$1998,2,FALSE),0))</f>
        <v>#REF!</v>
      </c>
      <c r="AC889" s="29" t="e">
        <f>'施設リストA-1（直営）'!#REF!</f>
        <v>#REF!</v>
      </c>
      <c r="AD889" s="29" t="e">
        <f>'施設リストA-1（直営）'!#REF!</f>
        <v>#REF!</v>
      </c>
      <c r="AE889" s="30" t="e">
        <f>IF(AD889="新設",VLOOKUP('施設リストA-1（直営）'!#REF!,'（新設）照明器具'!$B$5:$C$1990,2,FALSE),IF('部屋別効果（直）'!AD889="撤去",VLOOKUP('施設リストA-1（直営）'!#REF!,'（既設）調査結果'!$B$5:$C$1998,2,FALSE),0))</f>
        <v>#REF!</v>
      </c>
      <c r="AF889" s="29" t="e">
        <f>'施設リストA-1（直営）'!#REF!</f>
        <v>#REF!</v>
      </c>
      <c r="AG889" s="29" t="e">
        <f>'施設リストA-1（直営）'!#REF!</f>
        <v>#REF!</v>
      </c>
      <c r="AH889" s="30" t="e">
        <f>IF(AG889="新設",VLOOKUP('施設リストA-1（直営）'!#REF!,'（新設）照明器具'!$B$5:$C$1990,2,FALSE),IF('部屋別効果（直）'!AG889="撤去",VLOOKUP('施設リストA-1（直営）'!#REF!,'（既設）調査結果'!$B$5:$C$1998,2,FALSE),0))</f>
        <v>#REF!</v>
      </c>
      <c r="AI889" s="29" t="e">
        <f>'施設リストA-1（直営）'!#REF!</f>
        <v>#REF!</v>
      </c>
      <c r="AJ889" s="29" t="e">
        <f>'施設リストA-1（直営）'!#REF!</f>
        <v>#REF!</v>
      </c>
      <c r="AK889" s="30" t="e">
        <f>IF(AJ889="新設",VLOOKUP('施設リストA-1（直営）'!#REF!,'（新設）照明器具'!$B$5:$C$1990,2,FALSE),IF('部屋別効果（直）'!AJ889="撤去",VLOOKUP('施設リストA-1（直営）'!#REF!,'（既設）調査結果'!$B$5:$C$1998,2,FALSE),0))</f>
        <v>#REF!</v>
      </c>
      <c r="AL889" s="29" t="e">
        <f>'施設リストA-1（直営）'!#REF!</f>
        <v>#REF!</v>
      </c>
    </row>
    <row r="890" spans="1:38" customFormat="1">
      <c r="A890" s="94"/>
      <c r="B890" s="16" t="e">
        <f>'施設リストA-1（直営）'!#REF!</f>
        <v>#REF!</v>
      </c>
      <c r="C890" s="14" t="e">
        <f>'施設リストA-1（直営）'!#REF!</f>
        <v>#REF!</v>
      </c>
      <c r="D890" s="94" t="e">
        <f>'施設リストA-1（直営）'!#REF!</f>
        <v>#REF!</v>
      </c>
      <c r="E890" s="20" t="e">
        <f>'施設リストA-1（直営）'!#REF!</f>
        <v>#REF!</v>
      </c>
      <c r="F890" s="20" t="e">
        <f>'施設リストA-1（直営）'!#REF!</f>
        <v>#REF!</v>
      </c>
      <c r="G890" s="13" t="e">
        <f>'施設リストA-1（直営）'!#REF!</f>
        <v>#REF!</v>
      </c>
      <c r="H890" s="28" t="e">
        <f t="shared" si="13"/>
        <v>#REF!</v>
      </c>
      <c r="I890" s="29" t="e">
        <f>'施設リストA-1（直営）'!#REF!</f>
        <v>#REF!</v>
      </c>
      <c r="J890" s="30" t="e">
        <f>IF(I890="新設",VLOOKUP('施設リストA-1（直営）'!#REF!,'（新設）照明器具'!$B$5:$C$1990,2,FALSE),IF('部屋別効果（直）'!I890="撤去",VLOOKUP('施設リストA-1（直営）'!#REF!,'（既設）調査結果'!$B$5:$C$1998,2,FALSE),0))</f>
        <v>#REF!</v>
      </c>
      <c r="K890" s="29" t="e">
        <f>'施設リストA-1（直営）'!#REF!</f>
        <v>#REF!</v>
      </c>
      <c r="L890" s="29" t="e">
        <f>'施設リストA-1（直営）'!#REF!</f>
        <v>#REF!</v>
      </c>
      <c r="M890" s="30" t="e">
        <f>IF(L890="新設",VLOOKUP('施設リストA-1（直営）'!#REF!,'（新設）照明器具'!$B$5:$C$1990,2,FALSE),IF('部屋別効果（直）'!L890="撤去",VLOOKUP('施設リストA-1（直営）'!#REF!,'（既設）調査結果'!$B$5:$C$1998,2,FALSE),0))</f>
        <v>#REF!</v>
      </c>
      <c r="N890" s="29" t="e">
        <f>'施設リストA-1（直営）'!#REF!</f>
        <v>#REF!</v>
      </c>
      <c r="O890" s="29" t="e">
        <f>'施設リストA-1（直営）'!#REF!</f>
        <v>#REF!</v>
      </c>
      <c r="P890" s="30" t="e">
        <f>IF(O890="新設",VLOOKUP('施設リストA-1（直営）'!#REF!,'（新設）照明器具'!$B$5:$C$1990,2,FALSE),IF('部屋別効果（直）'!O890="撤去",VLOOKUP('施設リストA-1（直営）'!#REF!,'（既設）調査結果'!$B$5:$C$1998,2,FALSE),0))</f>
        <v>#REF!</v>
      </c>
      <c r="Q890" s="29" t="e">
        <f>'施設リストA-1（直営）'!#REF!</f>
        <v>#REF!</v>
      </c>
      <c r="R890" s="29" t="e">
        <f>'施設リストA-1（直営）'!#REF!</f>
        <v>#REF!</v>
      </c>
      <c r="S890" s="30" t="e">
        <f>IF(R890="新設",VLOOKUP('施設リストA-1（直営）'!#REF!,'（新設）照明器具'!$B$5:$C$1990,2,FALSE),IF('部屋別効果（直）'!R890="撤去",VLOOKUP('施設リストA-1（直営）'!#REF!,'（既設）調査結果'!$B$5:$C$1998,2,FALSE),0))</f>
        <v>#REF!</v>
      </c>
      <c r="T890" s="29" t="e">
        <f>'施設リストA-1（直営）'!#REF!</f>
        <v>#REF!</v>
      </c>
      <c r="U890" s="29" t="e">
        <f>'施設リストA-1（直営）'!#REF!</f>
        <v>#REF!</v>
      </c>
      <c r="V890" s="30" t="e">
        <f>IF(U890="新設",VLOOKUP('施設リストA-1（直営）'!#REF!,'（新設）照明器具'!$B$5:$C$1990,2,FALSE),IF('部屋別効果（直）'!U890="撤去",VLOOKUP('施設リストA-1（直営）'!#REF!,'（既設）調査結果'!$B$5:$C$1998,2,FALSE),0))</f>
        <v>#REF!</v>
      </c>
      <c r="W890" s="29" t="e">
        <f>'施設リストA-1（直営）'!#REF!</f>
        <v>#REF!</v>
      </c>
      <c r="X890" s="29" t="e">
        <f>'施設リストA-1（直営）'!#REF!</f>
        <v>#REF!</v>
      </c>
      <c r="Y890" s="30" t="e">
        <f>IF(X890="新設",VLOOKUP('施設リストA-1（直営）'!#REF!,'（新設）照明器具'!$B$5:$C$1990,2,FALSE),IF('部屋別効果（直）'!X890="撤去",VLOOKUP('施設リストA-1（直営）'!#REF!,'（既設）調査結果'!$B$5:$C$1998,2,FALSE),0))</f>
        <v>#REF!</v>
      </c>
      <c r="Z890" s="29" t="e">
        <f>'施設リストA-1（直営）'!#REF!</f>
        <v>#REF!</v>
      </c>
      <c r="AA890" s="29" t="e">
        <f>'施設リストA-1（直営）'!#REF!</f>
        <v>#REF!</v>
      </c>
      <c r="AB890" s="30" t="e">
        <f>IF(AA890="新設",VLOOKUP('施設リストA-1（直営）'!#REF!,'（新設）照明器具'!$B$5:$C$1990,2,FALSE),IF('部屋別効果（直）'!AA890="撤去",VLOOKUP('施設リストA-1（直営）'!#REF!,'（既設）調査結果'!$B$5:$C$1998,2,FALSE),0))</f>
        <v>#REF!</v>
      </c>
      <c r="AC890" s="29" t="e">
        <f>'施設リストA-1（直営）'!#REF!</f>
        <v>#REF!</v>
      </c>
      <c r="AD890" s="29" t="e">
        <f>'施設リストA-1（直営）'!#REF!</f>
        <v>#REF!</v>
      </c>
      <c r="AE890" s="30" t="e">
        <f>IF(AD890="新設",VLOOKUP('施設リストA-1（直営）'!#REF!,'（新設）照明器具'!$B$5:$C$1990,2,FALSE),IF('部屋別効果（直）'!AD890="撤去",VLOOKUP('施設リストA-1（直営）'!#REF!,'（既設）調査結果'!$B$5:$C$1998,2,FALSE),0))</f>
        <v>#REF!</v>
      </c>
      <c r="AF890" s="29" t="e">
        <f>'施設リストA-1（直営）'!#REF!</f>
        <v>#REF!</v>
      </c>
      <c r="AG890" s="29" t="e">
        <f>'施設リストA-1（直営）'!#REF!</f>
        <v>#REF!</v>
      </c>
      <c r="AH890" s="30" t="e">
        <f>IF(AG890="新設",VLOOKUP('施設リストA-1（直営）'!#REF!,'（新設）照明器具'!$B$5:$C$1990,2,FALSE),IF('部屋別効果（直）'!AG890="撤去",VLOOKUP('施設リストA-1（直営）'!#REF!,'（既設）調査結果'!$B$5:$C$1998,2,FALSE),0))</f>
        <v>#REF!</v>
      </c>
      <c r="AI890" s="29" t="e">
        <f>'施設リストA-1（直営）'!#REF!</f>
        <v>#REF!</v>
      </c>
      <c r="AJ890" s="29" t="e">
        <f>'施設リストA-1（直営）'!#REF!</f>
        <v>#REF!</v>
      </c>
      <c r="AK890" s="30" t="e">
        <f>IF(AJ890="新設",VLOOKUP('施設リストA-1（直営）'!#REF!,'（新設）照明器具'!$B$5:$C$1990,2,FALSE),IF('部屋別効果（直）'!AJ890="撤去",VLOOKUP('施設リストA-1（直営）'!#REF!,'（既設）調査結果'!$B$5:$C$1998,2,FALSE),0))</f>
        <v>#REF!</v>
      </c>
      <c r="AL890" s="29" t="e">
        <f>'施設リストA-1（直営）'!#REF!</f>
        <v>#REF!</v>
      </c>
    </row>
    <row r="891" spans="1:38" customFormat="1">
      <c r="A891" s="94"/>
      <c r="B891" s="16" t="e">
        <f>'施設リストA-1（直営）'!#REF!</f>
        <v>#REF!</v>
      </c>
      <c r="C891" s="14" t="e">
        <f>'施設リストA-1（直営）'!#REF!</f>
        <v>#REF!</v>
      </c>
      <c r="D891" s="94" t="e">
        <f>'施設リストA-1（直営）'!#REF!</f>
        <v>#REF!</v>
      </c>
      <c r="E891" s="20" t="e">
        <f>'施設リストA-1（直営）'!#REF!</f>
        <v>#REF!</v>
      </c>
      <c r="F891" s="20" t="e">
        <f>'施設リストA-1（直営）'!#REF!</f>
        <v>#REF!</v>
      </c>
      <c r="G891" s="13" t="e">
        <f>'施設リストA-1（直営）'!#REF!</f>
        <v>#REF!</v>
      </c>
      <c r="H891" s="28" t="e">
        <f t="shared" si="13"/>
        <v>#REF!</v>
      </c>
      <c r="I891" s="29" t="e">
        <f>'施設リストA-1（直営）'!#REF!</f>
        <v>#REF!</v>
      </c>
      <c r="J891" s="30" t="e">
        <f>IF(I891="新設",VLOOKUP('施設リストA-1（直営）'!#REF!,'（新設）照明器具'!$B$5:$C$1990,2,FALSE),IF('部屋別効果（直）'!I891="撤去",VLOOKUP('施設リストA-1（直営）'!#REF!,'（既設）調査結果'!$B$5:$C$1998,2,FALSE),0))</f>
        <v>#REF!</v>
      </c>
      <c r="K891" s="29" t="e">
        <f>'施設リストA-1（直営）'!#REF!</f>
        <v>#REF!</v>
      </c>
      <c r="L891" s="29" t="e">
        <f>'施設リストA-1（直営）'!#REF!</f>
        <v>#REF!</v>
      </c>
      <c r="M891" s="30" t="e">
        <f>IF(L891="新設",VLOOKUP('施設リストA-1（直営）'!#REF!,'（新設）照明器具'!$B$5:$C$1990,2,FALSE),IF('部屋別効果（直）'!L891="撤去",VLOOKUP('施設リストA-1（直営）'!#REF!,'（既設）調査結果'!$B$5:$C$1998,2,FALSE),0))</f>
        <v>#REF!</v>
      </c>
      <c r="N891" s="29" t="e">
        <f>'施設リストA-1（直営）'!#REF!</f>
        <v>#REF!</v>
      </c>
      <c r="O891" s="29" t="e">
        <f>'施設リストA-1（直営）'!#REF!</f>
        <v>#REF!</v>
      </c>
      <c r="P891" s="30" t="e">
        <f>IF(O891="新設",VLOOKUP('施設リストA-1（直営）'!#REF!,'（新設）照明器具'!$B$5:$C$1990,2,FALSE),IF('部屋別効果（直）'!O891="撤去",VLOOKUP('施設リストA-1（直営）'!#REF!,'（既設）調査結果'!$B$5:$C$1998,2,FALSE),0))</f>
        <v>#REF!</v>
      </c>
      <c r="Q891" s="29" t="e">
        <f>'施設リストA-1（直営）'!#REF!</f>
        <v>#REF!</v>
      </c>
      <c r="R891" s="29" t="e">
        <f>'施設リストA-1（直営）'!#REF!</f>
        <v>#REF!</v>
      </c>
      <c r="S891" s="30" t="e">
        <f>IF(R891="新設",VLOOKUP('施設リストA-1（直営）'!#REF!,'（新設）照明器具'!$B$5:$C$1990,2,FALSE),IF('部屋別効果（直）'!R891="撤去",VLOOKUP('施設リストA-1（直営）'!#REF!,'（既設）調査結果'!$B$5:$C$1998,2,FALSE),0))</f>
        <v>#REF!</v>
      </c>
      <c r="T891" s="29" t="e">
        <f>'施設リストA-1（直営）'!#REF!</f>
        <v>#REF!</v>
      </c>
      <c r="U891" s="29" t="e">
        <f>'施設リストA-1（直営）'!#REF!</f>
        <v>#REF!</v>
      </c>
      <c r="V891" s="30" t="e">
        <f>IF(U891="新設",VLOOKUP('施設リストA-1（直営）'!#REF!,'（新設）照明器具'!$B$5:$C$1990,2,FALSE),IF('部屋別効果（直）'!U891="撤去",VLOOKUP('施設リストA-1（直営）'!#REF!,'（既設）調査結果'!$B$5:$C$1998,2,FALSE),0))</f>
        <v>#REF!</v>
      </c>
      <c r="W891" s="29" t="e">
        <f>'施設リストA-1（直営）'!#REF!</f>
        <v>#REF!</v>
      </c>
      <c r="X891" s="29" t="e">
        <f>'施設リストA-1（直営）'!#REF!</f>
        <v>#REF!</v>
      </c>
      <c r="Y891" s="30" t="e">
        <f>IF(X891="新設",VLOOKUP('施設リストA-1（直営）'!#REF!,'（新設）照明器具'!$B$5:$C$1990,2,FALSE),IF('部屋別効果（直）'!X891="撤去",VLOOKUP('施設リストA-1（直営）'!#REF!,'（既設）調査結果'!$B$5:$C$1998,2,FALSE),0))</f>
        <v>#REF!</v>
      </c>
      <c r="Z891" s="29" t="e">
        <f>'施設リストA-1（直営）'!#REF!</f>
        <v>#REF!</v>
      </c>
      <c r="AA891" s="29" t="e">
        <f>'施設リストA-1（直営）'!#REF!</f>
        <v>#REF!</v>
      </c>
      <c r="AB891" s="30" t="e">
        <f>IF(AA891="新設",VLOOKUP('施設リストA-1（直営）'!#REF!,'（新設）照明器具'!$B$5:$C$1990,2,FALSE),IF('部屋別効果（直）'!AA891="撤去",VLOOKUP('施設リストA-1（直営）'!#REF!,'（既設）調査結果'!$B$5:$C$1998,2,FALSE),0))</f>
        <v>#REF!</v>
      </c>
      <c r="AC891" s="29" t="e">
        <f>'施設リストA-1（直営）'!#REF!</f>
        <v>#REF!</v>
      </c>
      <c r="AD891" s="29" t="e">
        <f>'施設リストA-1（直営）'!#REF!</f>
        <v>#REF!</v>
      </c>
      <c r="AE891" s="30" t="e">
        <f>IF(AD891="新設",VLOOKUP('施設リストA-1（直営）'!#REF!,'（新設）照明器具'!$B$5:$C$1990,2,FALSE),IF('部屋別効果（直）'!AD891="撤去",VLOOKUP('施設リストA-1（直営）'!#REF!,'（既設）調査結果'!$B$5:$C$1998,2,FALSE),0))</f>
        <v>#REF!</v>
      </c>
      <c r="AF891" s="29" t="e">
        <f>'施設リストA-1（直営）'!#REF!</f>
        <v>#REF!</v>
      </c>
      <c r="AG891" s="29" t="e">
        <f>'施設リストA-1（直営）'!#REF!</f>
        <v>#REF!</v>
      </c>
      <c r="AH891" s="30" t="e">
        <f>IF(AG891="新設",VLOOKUP('施設リストA-1（直営）'!#REF!,'（新設）照明器具'!$B$5:$C$1990,2,FALSE),IF('部屋別効果（直）'!AG891="撤去",VLOOKUP('施設リストA-1（直営）'!#REF!,'（既設）調査結果'!$B$5:$C$1998,2,FALSE),0))</f>
        <v>#REF!</v>
      </c>
      <c r="AI891" s="29" t="e">
        <f>'施設リストA-1（直営）'!#REF!</f>
        <v>#REF!</v>
      </c>
      <c r="AJ891" s="29" t="e">
        <f>'施設リストA-1（直営）'!#REF!</f>
        <v>#REF!</v>
      </c>
      <c r="AK891" s="30" t="e">
        <f>IF(AJ891="新設",VLOOKUP('施設リストA-1（直営）'!#REF!,'（新設）照明器具'!$B$5:$C$1990,2,FALSE),IF('部屋別効果（直）'!AJ891="撤去",VLOOKUP('施設リストA-1（直営）'!#REF!,'（既設）調査結果'!$B$5:$C$1998,2,FALSE),0))</f>
        <v>#REF!</v>
      </c>
      <c r="AL891" s="29" t="e">
        <f>'施設リストA-1（直営）'!#REF!</f>
        <v>#REF!</v>
      </c>
    </row>
    <row r="892" spans="1:38" customFormat="1">
      <c r="A892" s="94"/>
      <c r="B892" s="16" t="e">
        <f>'施設リストA-1（直営）'!#REF!</f>
        <v>#REF!</v>
      </c>
      <c r="C892" s="14" t="e">
        <f>'施設リストA-1（直営）'!#REF!</f>
        <v>#REF!</v>
      </c>
      <c r="D892" s="94" t="e">
        <f>'施設リストA-1（直営）'!#REF!</f>
        <v>#REF!</v>
      </c>
      <c r="E892" s="20" t="e">
        <f>'施設リストA-1（直営）'!#REF!</f>
        <v>#REF!</v>
      </c>
      <c r="F892" s="20" t="e">
        <f>'施設リストA-1（直営）'!#REF!</f>
        <v>#REF!</v>
      </c>
      <c r="G892" s="13" t="e">
        <f>'施設リストA-1（直営）'!#REF!</f>
        <v>#REF!</v>
      </c>
      <c r="H892" s="28" t="e">
        <f t="shared" si="13"/>
        <v>#REF!</v>
      </c>
      <c r="I892" s="29" t="e">
        <f>'施設リストA-1（直営）'!#REF!</f>
        <v>#REF!</v>
      </c>
      <c r="J892" s="30" t="e">
        <f>IF(I892="新設",VLOOKUP('施設リストA-1（直営）'!#REF!,'（新設）照明器具'!$B$5:$C$1990,2,FALSE),IF('部屋別効果（直）'!I892="撤去",VLOOKUP('施設リストA-1（直営）'!#REF!,'（既設）調査結果'!$B$5:$C$1998,2,FALSE),0))</f>
        <v>#REF!</v>
      </c>
      <c r="K892" s="29" t="e">
        <f>'施設リストA-1（直営）'!#REF!</f>
        <v>#REF!</v>
      </c>
      <c r="L892" s="29" t="e">
        <f>'施設リストA-1（直営）'!#REF!</f>
        <v>#REF!</v>
      </c>
      <c r="M892" s="30" t="e">
        <f>IF(L892="新設",VLOOKUP('施設リストA-1（直営）'!#REF!,'（新設）照明器具'!$B$5:$C$1990,2,FALSE),IF('部屋別効果（直）'!L892="撤去",VLOOKUP('施設リストA-1（直営）'!#REF!,'（既設）調査結果'!$B$5:$C$1998,2,FALSE),0))</f>
        <v>#REF!</v>
      </c>
      <c r="N892" s="29" t="e">
        <f>'施設リストA-1（直営）'!#REF!</f>
        <v>#REF!</v>
      </c>
      <c r="O892" s="29" t="e">
        <f>'施設リストA-1（直営）'!#REF!</f>
        <v>#REF!</v>
      </c>
      <c r="P892" s="30" t="e">
        <f>IF(O892="新設",VLOOKUP('施設リストA-1（直営）'!#REF!,'（新設）照明器具'!$B$5:$C$1990,2,FALSE),IF('部屋別効果（直）'!O892="撤去",VLOOKUP('施設リストA-1（直営）'!#REF!,'（既設）調査結果'!$B$5:$C$1998,2,FALSE),0))</f>
        <v>#REF!</v>
      </c>
      <c r="Q892" s="29" t="e">
        <f>'施設リストA-1（直営）'!#REF!</f>
        <v>#REF!</v>
      </c>
      <c r="R892" s="29" t="e">
        <f>'施設リストA-1（直営）'!#REF!</f>
        <v>#REF!</v>
      </c>
      <c r="S892" s="30" t="e">
        <f>IF(R892="新設",VLOOKUP('施設リストA-1（直営）'!#REF!,'（新設）照明器具'!$B$5:$C$1990,2,FALSE),IF('部屋別効果（直）'!R892="撤去",VLOOKUP('施設リストA-1（直営）'!#REF!,'（既設）調査結果'!$B$5:$C$1998,2,FALSE),0))</f>
        <v>#REF!</v>
      </c>
      <c r="T892" s="29" t="e">
        <f>'施設リストA-1（直営）'!#REF!</f>
        <v>#REF!</v>
      </c>
      <c r="U892" s="29" t="e">
        <f>'施設リストA-1（直営）'!#REF!</f>
        <v>#REF!</v>
      </c>
      <c r="V892" s="30" t="e">
        <f>IF(U892="新設",VLOOKUP('施設リストA-1（直営）'!#REF!,'（新設）照明器具'!$B$5:$C$1990,2,FALSE),IF('部屋別効果（直）'!U892="撤去",VLOOKUP('施設リストA-1（直営）'!#REF!,'（既設）調査結果'!$B$5:$C$1998,2,FALSE),0))</f>
        <v>#REF!</v>
      </c>
      <c r="W892" s="29" t="e">
        <f>'施設リストA-1（直営）'!#REF!</f>
        <v>#REF!</v>
      </c>
      <c r="X892" s="29" t="e">
        <f>'施設リストA-1（直営）'!#REF!</f>
        <v>#REF!</v>
      </c>
      <c r="Y892" s="30" t="e">
        <f>IF(X892="新設",VLOOKUP('施設リストA-1（直営）'!#REF!,'（新設）照明器具'!$B$5:$C$1990,2,FALSE),IF('部屋別効果（直）'!X892="撤去",VLOOKUP('施設リストA-1（直営）'!#REF!,'（既設）調査結果'!$B$5:$C$1998,2,FALSE),0))</f>
        <v>#REF!</v>
      </c>
      <c r="Z892" s="29" t="e">
        <f>'施設リストA-1（直営）'!#REF!</f>
        <v>#REF!</v>
      </c>
      <c r="AA892" s="29" t="e">
        <f>'施設リストA-1（直営）'!#REF!</f>
        <v>#REF!</v>
      </c>
      <c r="AB892" s="30" t="e">
        <f>IF(AA892="新設",VLOOKUP('施設リストA-1（直営）'!#REF!,'（新設）照明器具'!$B$5:$C$1990,2,FALSE),IF('部屋別効果（直）'!AA892="撤去",VLOOKUP('施設リストA-1（直営）'!#REF!,'（既設）調査結果'!$B$5:$C$1998,2,FALSE),0))</f>
        <v>#REF!</v>
      </c>
      <c r="AC892" s="29" t="e">
        <f>'施設リストA-1（直営）'!#REF!</f>
        <v>#REF!</v>
      </c>
      <c r="AD892" s="29" t="e">
        <f>'施設リストA-1（直営）'!#REF!</f>
        <v>#REF!</v>
      </c>
      <c r="AE892" s="30" t="e">
        <f>IF(AD892="新設",VLOOKUP('施設リストA-1（直営）'!#REF!,'（新設）照明器具'!$B$5:$C$1990,2,FALSE),IF('部屋別効果（直）'!AD892="撤去",VLOOKUP('施設リストA-1（直営）'!#REF!,'（既設）調査結果'!$B$5:$C$1998,2,FALSE),0))</f>
        <v>#REF!</v>
      </c>
      <c r="AF892" s="29" t="e">
        <f>'施設リストA-1（直営）'!#REF!</f>
        <v>#REF!</v>
      </c>
      <c r="AG892" s="29" t="e">
        <f>'施設リストA-1（直営）'!#REF!</f>
        <v>#REF!</v>
      </c>
      <c r="AH892" s="30" t="e">
        <f>IF(AG892="新設",VLOOKUP('施設リストA-1（直営）'!#REF!,'（新設）照明器具'!$B$5:$C$1990,2,FALSE),IF('部屋別効果（直）'!AG892="撤去",VLOOKUP('施設リストA-1（直営）'!#REF!,'（既設）調査結果'!$B$5:$C$1998,2,FALSE),0))</f>
        <v>#REF!</v>
      </c>
      <c r="AI892" s="29" t="e">
        <f>'施設リストA-1（直営）'!#REF!</f>
        <v>#REF!</v>
      </c>
      <c r="AJ892" s="29" t="e">
        <f>'施設リストA-1（直営）'!#REF!</f>
        <v>#REF!</v>
      </c>
      <c r="AK892" s="30" t="e">
        <f>IF(AJ892="新設",VLOOKUP('施設リストA-1（直営）'!#REF!,'（新設）照明器具'!$B$5:$C$1990,2,FALSE),IF('部屋別効果（直）'!AJ892="撤去",VLOOKUP('施設リストA-1（直営）'!#REF!,'（既設）調査結果'!$B$5:$C$1998,2,FALSE),0))</f>
        <v>#REF!</v>
      </c>
      <c r="AL892" s="29" t="e">
        <f>'施設リストA-1（直営）'!#REF!</f>
        <v>#REF!</v>
      </c>
    </row>
    <row r="893" spans="1:38" customFormat="1">
      <c r="A893" s="94"/>
      <c r="B893" s="16" t="e">
        <f>'施設リストA-1（直営）'!#REF!</f>
        <v>#REF!</v>
      </c>
      <c r="C893" s="14" t="e">
        <f>'施設リストA-1（直営）'!#REF!</f>
        <v>#REF!</v>
      </c>
      <c r="D893" s="94" t="e">
        <f>'施設リストA-1（直営）'!#REF!</f>
        <v>#REF!</v>
      </c>
      <c r="E893" s="20" t="e">
        <f>'施設リストA-1（直営）'!#REF!</f>
        <v>#REF!</v>
      </c>
      <c r="F893" s="20" t="e">
        <f>'施設リストA-1（直営）'!#REF!</f>
        <v>#REF!</v>
      </c>
      <c r="G893" s="13" t="e">
        <f>'施設リストA-1（直営）'!#REF!</f>
        <v>#REF!</v>
      </c>
      <c r="H893" s="28" t="e">
        <f t="shared" si="13"/>
        <v>#REF!</v>
      </c>
      <c r="I893" s="29" t="e">
        <f>'施設リストA-1（直営）'!#REF!</f>
        <v>#REF!</v>
      </c>
      <c r="J893" s="30" t="e">
        <f>IF(I893="新設",VLOOKUP('施設リストA-1（直営）'!#REF!,'（新設）照明器具'!$B$5:$C$1990,2,FALSE),IF('部屋別効果（直）'!I893="撤去",VLOOKUP('施設リストA-1（直営）'!#REF!,'（既設）調査結果'!$B$5:$C$1998,2,FALSE),0))</f>
        <v>#REF!</v>
      </c>
      <c r="K893" s="29" t="e">
        <f>'施設リストA-1（直営）'!#REF!</f>
        <v>#REF!</v>
      </c>
      <c r="L893" s="29" t="e">
        <f>'施設リストA-1（直営）'!#REF!</f>
        <v>#REF!</v>
      </c>
      <c r="M893" s="30" t="e">
        <f>IF(L893="新設",VLOOKUP('施設リストA-1（直営）'!#REF!,'（新設）照明器具'!$B$5:$C$1990,2,FALSE),IF('部屋別効果（直）'!L893="撤去",VLOOKUP('施設リストA-1（直営）'!#REF!,'（既設）調査結果'!$B$5:$C$1998,2,FALSE),0))</f>
        <v>#REF!</v>
      </c>
      <c r="N893" s="29" t="e">
        <f>'施設リストA-1（直営）'!#REF!</f>
        <v>#REF!</v>
      </c>
      <c r="O893" s="29" t="e">
        <f>'施設リストA-1（直営）'!#REF!</f>
        <v>#REF!</v>
      </c>
      <c r="P893" s="30" t="e">
        <f>IF(O893="新設",VLOOKUP('施設リストA-1（直営）'!#REF!,'（新設）照明器具'!$B$5:$C$1990,2,FALSE),IF('部屋別効果（直）'!O893="撤去",VLOOKUP('施設リストA-1（直営）'!#REF!,'（既設）調査結果'!$B$5:$C$1998,2,FALSE),0))</f>
        <v>#REF!</v>
      </c>
      <c r="Q893" s="29" t="e">
        <f>'施設リストA-1（直営）'!#REF!</f>
        <v>#REF!</v>
      </c>
      <c r="R893" s="29" t="e">
        <f>'施設リストA-1（直営）'!#REF!</f>
        <v>#REF!</v>
      </c>
      <c r="S893" s="30" t="e">
        <f>IF(R893="新設",VLOOKUP('施設リストA-1（直営）'!#REF!,'（新設）照明器具'!$B$5:$C$1990,2,FALSE),IF('部屋別効果（直）'!R893="撤去",VLOOKUP('施設リストA-1（直営）'!#REF!,'（既設）調査結果'!$B$5:$C$1998,2,FALSE),0))</f>
        <v>#REF!</v>
      </c>
      <c r="T893" s="29" t="e">
        <f>'施設リストA-1（直営）'!#REF!</f>
        <v>#REF!</v>
      </c>
      <c r="U893" s="29" t="e">
        <f>'施設リストA-1（直営）'!#REF!</f>
        <v>#REF!</v>
      </c>
      <c r="V893" s="30" t="e">
        <f>IF(U893="新設",VLOOKUP('施設リストA-1（直営）'!#REF!,'（新設）照明器具'!$B$5:$C$1990,2,FALSE),IF('部屋別効果（直）'!U893="撤去",VLOOKUP('施設リストA-1（直営）'!#REF!,'（既設）調査結果'!$B$5:$C$1998,2,FALSE),0))</f>
        <v>#REF!</v>
      </c>
      <c r="W893" s="29" t="e">
        <f>'施設リストA-1（直営）'!#REF!</f>
        <v>#REF!</v>
      </c>
      <c r="X893" s="29" t="e">
        <f>'施設リストA-1（直営）'!#REF!</f>
        <v>#REF!</v>
      </c>
      <c r="Y893" s="30" t="e">
        <f>IF(X893="新設",VLOOKUP('施設リストA-1（直営）'!#REF!,'（新設）照明器具'!$B$5:$C$1990,2,FALSE),IF('部屋別効果（直）'!X893="撤去",VLOOKUP('施設リストA-1（直営）'!#REF!,'（既設）調査結果'!$B$5:$C$1998,2,FALSE),0))</f>
        <v>#REF!</v>
      </c>
      <c r="Z893" s="29" t="e">
        <f>'施設リストA-1（直営）'!#REF!</f>
        <v>#REF!</v>
      </c>
      <c r="AA893" s="29" t="e">
        <f>'施設リストA-1（直営）'!#REF!</f>
        <v>#REF!</v>
      </c>
      <c r="AB893" s="30" t="e">
        <f>IF(AA893="新設",VLOOKUP('施設リストA-1（直営）'!#REF!,'（新設）照明器具'!$B$5:$C$1990,2,FALSE),IF('部屋別効果（直）'!AA893="撤去",VLOOKUP('施設リストA-1（直営）'!#REF!,'（既設）調査結果'!$B$5:$C$1998,2,FALSE),0))</f>
        <v>#REF!</v>
      </c>
      <c r="AC893" s="29" t="e">
        <f>'施設リストA-1（直営）'!#REF!</f>
        <v>#REF!</v>
      </c>
      <c r="AD893" s="29" t="e">
        <f>'施設リストA-1（直営）'!#REF!</f>
        <v>#REF!</v>
      </c>
      <c r="AE893" s="30" t="e">
        <f>IF(AD893="新設",VLOOKUP('施設リストA-1（直営）'!#REF!,'（新設）照明器具'!$B$5:$C$1990,2,FALSE),IF('部屋別効果（直）'!AD893="撤去",VLOOKUP('施設リストA-1（直営）'!#REF!,'（既設）調査結果'!$B$5:$C$1998,2,FALSE),0))</f>
        <v>#REF!</v>
      </c>
      <c r="AF893" s="29" t="e">
        <f>'施設リストA-1（直営）'!#REF!</f>
        <v>#REF!</v>
      </c>
      <c r="AG893" s="29" t="e">
        <f>'施設リストA-1（直営）'!#REF!</f>
        <v>#REF!</v>
      </c>
      <c r="AH893" s="30" t="e">
        <f>IF(AG893="新設",VLOOKUP('施設リストA-1（直営）'!#REF!,'（新設）照明器具'!$B$5:$C$1990,2,FALSE),IF('部屋別効果（直）'!AG893="撤去",VLOOKUP('施設リストA-1（直営）'!#REF!,'（既設）調査結果'!$B$5:$C$1998,2,FALSE),0))</f>
        <v>#REF!</v>
      </c>
      <c r="AI893" s="29" t="e">
        <f>'施設リストA-1（直営）'!#REF!</f>
        <v>#REF!</v>
      </c>
      <c r="AJ893" s="29" t="e">
        <f>'施設リストA-1（直営）'!#REF!</f>
        <v>#REF!</v>
      </c>
      <c r="AK893" s="30" t="e">
        <f>IF(AJ893="新設",VLOOKUP('施設リストA-1（直営）'!#REF!,'（新設）照明器具'!$B$5:$C$1990,2,FALSE),IF('部屋別効果（直）'!AJ893="撤去",VLOOKUP('施設リストA-1（直営）'!#REF!,'（既設）調査結果'!$B$5:$C$1998,2,FALSE),0))</f>
        <v>#REF!</v>
      </c>
      <c r="AL893" s="29" t="e">
        <f>'施設リストA-1（直営）'!#REF!</f>
        <v>#REF!</v>
      </c>
    </row>
    <row r="894" spans="1:38" customFormat="1">
      <c r="A894" s="94"/>
      <c r="B894" s="16" t="e">
        <f>'施設リストA-1（直営）'!#REF!</f>
        <v>#REF!</v>
      </c>
      <c r="C894" s="14" t="e">
        <f>'施設リストA-1（直営）'!#REF!</f>
        <v>#REF!</v>
      </c>
      <c r="D894" s="94" t="e">
        <f>'施設リストA-1（直営）'!#REF!</f>
        <v>#REF!</v>
      </c>
      <c r="E894" s="20" t="e">
        <f>'施設リストA-1（直営）'!#REF!</f>
        <v>#REF!</v>
      </c>
      <c r="F894" s="20" t="e">
        <f>'施設リストA-1（直営）'!#REF!</f>
        <v>#REF!</v>
      </c>
      <c r="G894" s="13" t="e">
        <f>'施設リストA-1（直営）'!#REF!</f>
        <v>#REF!</v>
      </c>
      <c r="H894" s="28" t="e">
        <f t="shared" si="13"/>
        <v>#REF!</v>
      </c>
      <c r="I894" s="29" t="e">
        <f>'施設リストA-1（直営）'!#REF!</f>
        <v>#REF!</v>
      </c>
      <c r="J894" s="30" t="e">
        <f>IF(I894="新設",VLOOKUP('施設リストA-1（直営）'!#REF!,'（新設）照明器具'!$B$5:$C$1990,2,FALSE),IF('部屋別効果（直）'!I894="撤去",VLOOKUP('施設リストA-1（直営）'!#REF!,'（既設）調査結果'!$B$5:$C$1998,2,FALSE),0))</f>
        <v>#REF!</v>
      </c>
      <c r="K894" s="29" t="e">
        <f>'施設リストA-1（直営）'!#REF!</f>
        <v>#REF!</v>
      </c>
      <c r="L894" s="29" t="e">
        <f>'施設リストA-1（直営）'!#REF!</f>
        <v>#REF!</v>
      </c>
      <c r="M894" s="30" t="e">
        <f>IF(L894="新設",VLOOKUP('施設リストA-1（直営）'!#REF!,'（新設）照明器具'!$B$5:$C$1990,2,FALSE),IF('部屋別効果（直）'!L894="撤去",VLOOKUP('施設リストA-1（直営）'!#REF!,'（既設）調査結果'!$B$5:$C$1998,2,FALSE),0))</f>
        <v>#REF!</v>
      </c>
      <c r="N894" s="29" t="e">
        <f>'施設リストA-1（直営）'!#REF!</f>
        <v>#REF!</v>
      </c>
      <c r="O894" s="29" t="e">
        <f>'施設リストA-1（直営）'!#REF!</f>
        <v>#REF!</v>
      </c>
      <c r="P894" s="30" t="e">
        <f>IF(O894="新設",VLOOKUP('施設リストA-1（直営）'!#REF!,'（新設）照明器具'!$B$5:$C$1990,2,FALSE),IF('部屋別効果（直）'!O894="撤去",VLOOKUP('施設リストA-1（直営）'!#REF!,'（既設）調査結果'!$B$5:$C$1998,2,FALSE),0))</f>
        <v>#REF!</v>
      </c>
      <c r="Q894" s="29" t="e">
        <f>'施設リストA-1（直営）'!#REF!</f>
        <v>#REF!</v>
      </c>
      <c r="R894" s="29" t="e">
        <f>'施設リストA-1（直営）'!#REF!</f>
        <v>#REF!</v>
      </c>
      <c r="S894" s="30" t="e">
        <f>IF(R894="新設",VLOOKUP('施設リストA-1（直営）'!#REF!,'（新設）照明器具'!$B$5:$C$1990,2,FALSE),IF('部屋別効果（直）'!R894="撤去",VLOOKUP('施設リストA-1（直営）'!#REF!,'（既設）調査結果'!$B$5:$C$1998,2,FALSE),0))</f>
        <v>#REF!</v>
      </c>
      <c r="T894" s="29" t="e">
        <f>'施設リストA-1（直営）'!#REF!</f>
        <v>#REF!</v>
      </c>
      <c r="U894" s="29" t="e">
        <f>'施設リストA-1（直営）'!#REF!</f>
        <v>#REF!</v>
      </c>
      <c r="V894" s="30" t="e">
        <f>IF(U894="新設",VLOOKUP('施設リストA-1（直営）'!#REF!,'（新設）照明器具'!$B$5:$C$1990,2,FALSE),IF('部屋別効果（直）'!U894="撤去",VLOOKUP('施設リストA-1（直営）'!#REF!,'（既設）調査結果'!$B$5:$C$1998,2,FALSE),0))</f>
        <v>#REF!</v>
      </c>
      <c r="W894" s="29" t="e">
        <f>'施設リストA-1（直営）'!#REF!</f>
        <v>#REF!</v>
      </c>
      <c r="X894" s="29" t="e">
        <f>'施設リストA-1（直営）'!#REF!</f>
        <v>#REF!</v>
      </c>
      <c r="Y894" s="30" t="e">
        <f>IF(X894="新設",VLOOKUP('施設リストA-1（直営）'!#REF!,'（新設）照明器具'!$B$5:$C$1990,2,FALSE),IF('部屋別効果（直）'!X894="撤去",VLOOKUP('施設リストA-1（直営）'!#REF!,'（既設）調査結果'!$B$5:$C$1998,2,FALSE),0))</f>
        <v>#REF!</v>
      </c>
      <c r="Z894" s="29" t="e">
        <f>'施設リストA-1（直営）'!#REF!</f>
        <v>#REF!</v>
      </c>
      <c r="AA894" s="29" t="e">
        <f>'施設リストA-1（直営）'!#REF!</f>
        <v>#REF!</v>
      </c>
      <c r="AB894" s="30" t="e">
        <f>IF(AA894="新設",VLOOKUP('施設リストA-1（直営）'!#REF!,'（新設）照明器具'!$B$5:$C$1990,2,FALSE),IF('部屋別効果（直）'!AA894="撤去",VLOOKUP('施設リストA-1（直営）'!#REF!,'（既設）調査結果'!$B$5:$C$1998,2,FALSE),0))</f>
        <v>#REF!</v>
      </c>
      <c r="AC894" s="29" t="e">
        <f>'施設リストA-1（直営）'!#REF!</f>
        <v>#REF!</v>
      </c>
      <c r="AD894" s="29" t="e">
        <f>'施設リストA-1（直営）'!#REF!</f>
        <v>#REF!</v>
      </c>
      <c r="AE894" s="30" t="e">
        <f>IF(AD894="新設",VLOOKUP('施設リストA-1（直営）'!#REF!,'（新設）照明器具'!$B$5:$C$1990,2,FALSE),IF('部屋別効果（直）'!AD894="撤去",VLOOKUP('施設リストA-1（直営）'!#REF!,'（既設）調査結果'!$B$5:$C$1998,2,FALSE),0))</f>
        <v>#REF!</v>
      </c>
      <c r="AF894" s="29" t="e">
        <f>'施設リストA-1（直営）'!#REF!</f>
        <v>#REF!</v>
      </c>
      <c r="AG894" s="29" t="e">
        <f>'施設リストA-1（直営）'!#REF!</f>
        <v>#REF!</v>
      </c>
      <c r="AH894" s="30" t="e">
        <f>IF(AG894="新設",VLOOKUP('施設リストA-1（直営）'!#REF!,'（新設）照明器具'!$B$5:$C$1990,2,FALSE),IF('部屋別効果（直）'!AG894="撤去",VLOOKUP('施設リストA-1（直営）'!#REF!,'（既設）調査結果'!$B$5:$C$1998,2,FALSE),0))</f>
        <v>#REF!</v>
      </c>
      <c r="AI894" s="29" t="e">
        <f>'施設リストA-1（直営）'!#REF!</f>
        <v>#REF!</v>
      </c>
      <c r="AJ894" s="29" t="e">
        <f>'施設リストA-1（直営）'!#REF!</f>
        <v>#REF!</v>
      </c>
      <c r="AK894" s="30" t="e">
        <f>IF(AJ894="新設",VLOOKUP('施設リストA-1（直営）'!#REF!,'（新設）照明器具'!$B$5:$C$1990,2,FALSE),IF('部屋別効果（直）'!AJ894="撤去",VLOOKUP('施設リストA-1（直営）'!#REF!,'（既設）調査結果'!$B$5:$C$1998,2,FALSE),0))</f>
        <v>#REF!</v>
      </c>
      <c r="AL894" s="29" t="e">
        <f>'施設リストA-1（直営）'!#REF!</f>
        <v>#REF!</v>
      </c>
    </row>
    <row r="895" spans="1:38" customFormat="1">
      <c r="A895" s="94"/>
      <c r="B895" s="16" t="e">
        <f>'施設リストA-1（直営）'!#REF!</f>
        <v>#REF!</v>
      </c>
      <c r="C895" s="14" t="e">
        <f>'施設リストA-1（直営）'!#REF!</f>
        <v>#REF!</v>
      </c>
      <c r="D895" s="94" t="e">
        <f>'施設リストA-1（直営）'!#REF!</f>
        <v>#REF!</v>
      </c>
      <c r="E895" s="20" t="e">
        <f>'施設リストA-1（直営）'!#REF!</f>
        <v>#REF!</v>
      </c>
      <c r="F895" s="20" t="e">
        <f>'施設リストA-1（直営）'!#REF!</f>
        <v>#REF!</v>
      </c>
      <c r="G895" s="13" t="e">
        <f>'施設リストA-1（直営）'!#REF!</f>
        <v>#REF!</v>
      </c>
      <c r="H895" s="28" t="e">
        <f t="shared" si="13"/>
        <v>#REF!</v>
      </c>
      <c r="I895" s="29" t="e">
        <f>'施設リストA-1（直営）'!#REF!</f>
        <v>#REF!</v>
      </c>
      <c r="J895" s="30" t="e">
        <f>IF(I895="新設",VLOOKUP('施設リストA-1（直営）'!#REF!,'（新設）照明器具'!$B$5:$C$1990,2,FALSE),IF('部屋別効果（直）'!I895="撤去",VLOOKUP('施設リストA-1（直営）'!#REF!,'（既設）調査結果'!$B$5:$C$1998,2,FALSE),0))</f>
        <v>#REF!</v>
      </c>
      <c r="K895" s="29" t="e">
        <f>'施設リストA-1（直営）'!#REF!</f>
        <v>#REF!</v>
      </c>
      <c r="L895" s="29" t="e">
        <f>'施設リストA-1（直営）'!#REF!</f>
        <v>#REF!</v>
      </c>
      <c r="M895" s="30" t="e">
        <f>IF(L895="新設",VLOOKUP('施設リストA-1（直営）'!#REF!,'（新設）照明器具'!$B$5:$C$1990,2,FALSE),IF('部屋別効果（直）'!L895="撤去",VLOOKUP('施設リストA-1（直営）'!#REF!,'（既設）調査結果'!$B$5:$C$1998,2,FALSE),0))</f>
        <v>#REF!</v>
      </c>
      <c r="N895" s="29" t="e">
        <f>'施設リストA-1（直営）'!#REF!</f>
        <v>#REF!</v>
      </c>
      <c r="O895" s="29" t="e">
        <f>'施設リストA-1（直営）'!#REF!</f>
        <v>#REF!</v>
      </c>
      <c r="P895" s="30" t="e">
        <f>IF(O895="新設",VLOOKUP('施設リストA-1（直営）'!#REF!,'（新設）照明器具'!$B$5:$C$1990,2,FALSE),IF('部屋別効果（直）'!O895="撤去",VLOOKUP('施設リストA-1（直営）'!#REF!,'（既設）調査結果'!$B$5:$C$1998,2,FALSE),0))</f>
        <v>#REF!</v>
      </c>
      <c r="Q895" s="29" t="e">
        <f>'施設リストA-1（直営）'!#REF!</f>
        <v>#REF!</v>
      </c>
      <c r="R895" s="29" t="e">
        <f>'施設リストA-1（直営）'!#REF!</f>
        <v>#REF!</v>
      </c>
      <c r="S895" s="30" t="e">
        <f>IF(R895="新設",VLOOKUP('施設リストA-1（直営）'!#REF!,'（新設）照明器具'!$B$5:$C$1990,2,FALSE),IF('部屋別効果（直）'!R895="撤去",VLOOKUP('施設リストA-1（直営）'!#REF!,'（既設）調査結果'!$B$5:$C$1998,2,FALSE),0))</f>
        <v>#REF!</v>
      </c>
      <c r="T895" s="29" t="e">
        <f>'施設リストA-1（直営）'!#REF!</f>
        <v>#REF!</v>
      </c>
      <c r="U895" s="29" t="e">
        <f>'施設リストA-1（直営）'!#REF!</f>
        <v>#REF!</v>
      </c>
      <c r="V895" s="30" t="e">
        <f>IF(U895="新設",VLOOKUP('施設リストA-1（直営）'!#REF!,'（新設）照明器具'!$B$5:$C$1990,2,FALSE),IF('部屋別効果（直）'!U895="撤去",VLOOKUP('施設リストA-1（直営）'!#REF!,'（既設）調査結果'!$B$5:$C$1998,2,FALSE),0))</f>
        <v>#REF!</v>
      </c>
      <c r="W895" s="29" t="e">
        <f>'施設リストA-1（直営）'!#REF!</f>
        <v>#REF!</v>
      </c>
      <c r="X895" s="29" t="e">
        <f>'施設リストA-1（直営）'!#REF!</f>
        <v>#REF!</v>
      </c>
      <c r="Y895" s="30" t="e">
        <f>IF(X895="新設",VLOOKUP('施設リストA-1（直営）'!#REF!,'（新設）照明器具'!$B$5:$C$1990,2,FALSE),IF('部屋別効果（直）'!X895="撤去",VLOOKUP('施設リストA-1（直営）'!#REF!,'（既設）調査結果'!$B$5:$C$1998,2,FALSE),0))</f>
        <v>#REF!</v>
      </c>
      <c r="Z895" s="29" t="e">
        <f>'施設リストA-1（直営）'!#REF!</f>
        <v>#REF!</v>
      </c>
      <c r="AA895" s="29" t="e">
        <f>'施設リストA-1（直営）'!#REF!</f>
        <v>#REF!</v>
      </c>
      <c r="AB895" s="30" t="e">
        <f>IF(AA895="新設",VLOOKUP('施設リストA-1（直営）'!#REF!,'（新設）照明器具'!$B$5:$C$1990,2,FALSE),IF('部屋別効果（直）'!AA895="撤去",VLOOKUP('施設リストA-1（直営）'!#REF!,'（既設）調査結果'!$B$5:$C$1998,2,FALSE),0))</f>
        <v>#REF!</v>
      </c>
      <c r="AC895" s="29" t="e">
        <f>'施設リストA-1（直営）'!#REF!</f>
        <v>#REF!</v>
      </c>
      <c r="AD895" s="29" t="e">
        <f>'施設リストA-1（直営）'!#REF!</f>
        <v>#REF!</v>
      </c>
      <c r="AE895" s="30" t="e">
        <f>IF(AD895="新設",VLOOKUP('施設リストA-1（直営）'!#REF!,'（新設）照明器具'!$B$5:$C$1990,2,FALSE),IF('部屋別効果（直）'!AD895="撤去",VLOOKUP('施設リストA-1（直営）'!#REF!,'（既設）調査結果'!$B$5:$C$1998,2,FALSE),0))</f>
        <v>#REF!</v>
      </c>
      <c r="AF895" s="29" t="e">
        <f>'施設リストA-1（直営）'!#REF!</f>
        <v>#REF!</v>
      </c>
      <c r="AG895" s="29" t="e">
        <f>'施設リストA-1（直営）'!#REF!</f>
        <v>#REF!</v>
      </c>
      <c r="AH895" s="30" t="e">
        <f>IF(AG895="新設",VLOOKUP('施設リストA-1（直営）'!#REF!,'（新設）照明器具'!$B$5:$C$1990,2,FALSE),IF('部屋別効果（直）'!AG895="撤去",VLOOKUP('施設リストA-1（直営）'!#REF!,'（既設）調査結果'!$B$5:$C$1998,2,FALSE),0))</f>
        <v>#REF!</v>
      </c>
      <c r="AI895" s="29" t="e">
        <f>'施設リストA-1（直営）'!#REF!</f>
        <v>#REF!</v>
      </c>
      <c r="AJ895" s="29" t="e">
        <f>'施設リストA-1（直営）'!#REF!</f>
        <v>#REF!</v>
      </c>
      <c r="AK895" s="30" t="e">
        <f>IF(AJ895="新設",VLOOKUP('施設リストA-1（直営）'!#REF!,'（新設）照明器具'!$B$5:$C$1990,2,FALSE),IF('部屋別効果（直）'!AJ895="撤去",VLOOKUP('施設リストA-1（直営）'!#REF!,'（既設）調査結果'!$B$5:$C$1998,2,FALSE),0))</f>
        <v>#REF!</v>
      </c>
      <c r="AL895" s="29" t="e">
        <f>'施設リストA-1（直営）'!#REF!</f>
        <v>#REF!</v>
      </c>
    </row>
    <row r="896" spans="1:38" customFormat="1">
      <c r="A896" s="94"/>
      <c r="B896" s="16" t="e">
        <f>'施設リストA-1（直営）'!#REF!</f>
        <v>#REF!</v>
      </c>
      <c r="C896" s="14" t="e">
        <f>'施設リストA-1（直営）'!#REF!</f>
        <v>#REF!</v>
      </c>
      <c r="D896" s="94" t="e">
        <f>'施設リストA-1（直営）'!#REF!</f>
        <v>#REF!</v>
      </c>
      <c r="E896" s="20" t="e">
        <f>'施設リストA-1（直営）'!#REF!</f>
        <v>#REF!</v>
      </c>
      <c r="F896" s="20" t="e">
        <f>'施設リストA-1（直営）'!#REF!</f>
        <v>#REF!</v>
      </c>
      <c r="G896" s="13" t="e">
        <f>'施設リストA-1（直営）'!#REF!</f>
        <v>#REF!</v>
      </c>
      <c r="H896" s="28" t="e">
        <f t="shared" si="13"/>
        <v>#REF!</v>
      </c>
      <c r="I896" s="29" t="e">
        <f>'施設リストA-1（直営）'!#REF!</f>
        <v>#REF!</v>
      </c>
      <c r="J896" s="30" t="e">
        <f>IF(I896="新設",VLOOKUP('施設リストA-1（直営）'!#REF!,'（新設）照明器具'!$B$5:$C$1990,2,FALSE),IF('部屋別効果（直）'!I896="撤去",VLOOKUP('施設リストA-1（直営）'!#REF!,'（既設）調査結果'!$B$5:$C$1998,2,FALSE),0))</f>
        <v>#REF!</v>
      </c>
      <c r="K896" s="29" t="e">
        <f>'施設リストA-1（直営）'!#REF!</f>
        <v>#REF!</v>
      </c>
      <c r="L896" s="29" t="e">
        <f>'施設リストA-1（直営）'!#REF!</f>
        <v>#REF!</v>
      </c>
      <c r="M896" s="30" t="e">
        <f>IF(L896="新設",VLOOKUP('施設リストA-1（直営）'!#REF!,'（新設）照明器具'!$B$5:$C$1990,2,FALSE),IF('部屋別効果（直）'!L896="撤去",VLOOKUP('施設リストA-1（直営）'!#REF!,'（既設）調査結果'!$B$5:$C$1998,2,FALSE),0))</f>
        <v>#REF!</v>
      </c>
      <c r="N896" s="29" t="e">
        <f>'施設リストA-1（直営）'!#REF!</f>
        <v>#REF!</v>
      </c>
      <c r="O896" s="29" t="e">
        <f>'施設リストA-1（直営）'!#REF!</f>
        <v>#REF!</v>
      </c>
      <c r="P896" s="30" t="e">
        <f>IF(O896="新設",VLOOKUP('施設リストA-1（直営）'!#REF!,'（新設）照明器具'!$B$5:$C$1990,2,FALSE),IF('部屋別効果（直）'!O896="撤去",VLOOKUP('施設リストA-1（直営）'!#REF!,'（既設）調査結果'!$B$5:$C$1998,2,FALSE),0))</f>
        <v>#REF!</v>
      </c>
      <c r="Q896" s="29" t="e">
        <f>'施設リストA-1（直営）'!#REF!</f>
        <v>#REF!</v>
      </c>
      <c r="R896" s="29" t="e">
        <f>'施設リストA-1（直営）'!#REF!</f>
        <v>#REF!</v>
      </c>
      <c r="S896" s="30" t="e">
        <f>IF(R896="新設",VLOOKUP('施設リストA-1（直営）'!#REF!,'（新設）照明器具'!$B$5:$C$1990,2,FALSE),IF('部屋別効果（直）'!R896="撤去",VLOOKUP('施設リストA-1（直営）'!#REF!,'（既設）調査結果'!$B$5:$C$1998,2,FALSE),0))</f>
        <v>#REF!</v>
      </c>
      <c r="T896" s="29" t="e">
        <f>'施設リストA-1（直営）'!#REF!</f>
        <v>#REF!</v>
      </c>
      <c r="U896" s="29" t="e">
        <f>'施設リストA-1（直営）'!#REF!</f>
        <v>#REF!</v>
      </c>
      <c r="V896" s="30" t="e">
        <f>IF(U896="新設",VLOOKUP('施設リストA-1（直営）'!#REF!,'（新設）照明器具'!$B$5:$C$1990,2,FALSE),IF('部屋別効果（直）'!U896="撤去",VLOOKUP('施設リストA-1（直営）'!#REF!,'（既設）調査結果'!$B$5:$C$1998,2,FALSE),0))</f>
        <v>#REF!</v>
      </c>
      <c r="W896" s="29" t="e">
        <f>'施設リストA-1（直営）'!#REF!</f>
        <v>#REF!</v>
      </c>
      <c r="X896" s="29" t="e">
        <f>'施設リストA-1（直営）'!#REF!</f>
        <v>#REF!</v>
      </c>
      <c r="Y896" s="30" t="e">
        <f>IF(X896="新設",VLOOKUP('施設リストA-1（直営）'!#REF!,'（新設）照明器具'!$B$5:$C$1990,2,FALSE),IF('部屋別効果（直）'!X896="撤去",VLOOKUP('施設リストA-1（直営）'!#REF!,'（既設）調査結果'!$B$5:$C$1998,2,FALSE),0))</f>
        <v>#REF!</v>
      </c>
      <c r="Z896" s="29" t="e">
        <f>'施設リストA-1（直営）'!#REF!</f>
        <v>#REF!</v>
      </c>
      <c r="AA896" s="29" t="e">
        <f>'施設リストA-1（直営）'!#REF!</f>
        <v>#REF!</v>
      </c>
      <c r="AB896" s="30" t="e">
        <f>IF(AA896="新設",VLOOKUP('施設リストA-1（直営）'!#REF!,'（新設）照明器具'!$B$5:$C$1990,2,FALSE),IF('部屋別効果（直）'!AA896="撤去",VLOOKUP('施設リストA-1（直営）'!#REF!,'（既設）調査結果'!$B$5:$C$1998,2,FALSE),0))</f>
        <v>#REF!</v>
      </c>
      <c r="AC896" s="29" t="e">
        <f>'施設リストA-1（直営）'!#REF!</f>
        <v>#REF!</v>
      </c>
      <c r="AD896" s="29" t="e">
        <f>'施設リストA-1（直営）'!#REF!</f>
        <v>#REF!</v>
      </c>
      <c r="AE896" s="30" t="e">
        <f>IF(AD896="新設",VLOOKUP('施設リストA-1（直営）'!#REF!,'（新設）照明器具'!$B$5:$C$1990,2,FALSE),IF('部屋別効果（直）'!AD896="撤去",VLOOKUP('施設リストA-1（直営）'!#REF!,'（既設）調査結果'!$B$5:$C$1998,2,FALSE),0))</f>
        <v>#REF!</v>
      </c>
      <c r="AF896" s="29" t="e">
        <f>'施設リストA-1（直営）'!#REF!</f>
        <v>#REF!</v>
      </c>
      <c r="AG896" s="29" t="e">
        <f>'施設リストA-1（直営）'!#REF!</f>
        <v>#REF!</v>
      </c>
      <c r="AH896" s="30" t="e">
        <f>IF(AG896="新設",VLOOKUP('施設リストA-1（直営）'!#REF!,'（新設）照明器具'!$B$5:$C$1990,2,FALSE),IF('部屋別効果（直）'!AG896="撤去",VLOOKUP('施設リストA-1（直営）'!#REF!,'（既設）調査結果'!$B$5:$C$1998,2,FALSE),0))</f>
        <v>#REF!</v>
      </c>
      <c r="AI896" s="29" t="e">
        <f>'施設リストA-1（直営）'!#REF!</f>
        <v>#REF!</v>
      </c>
      <c r="AJ896" s="29" t="e">
        <f>'施設リストA-1（直営）'!#REF!</f>
        <v>#REF!</v>
      </c>
      <c r="AK896" s="30" t="e">
        <f>IF(AJ896="新設",VLOOKUP('施設リストA-1（直営）'!#REF!,'（新設）照明器具'!$B$5:$C$1990,2,FALSE),IF('部屋別効果（直）'!AJ896="撤去",VLOOKUP('施設リストA-1（直営）'!#REF!,'（既設）調査結果'!$B$5:$C$1998,2,FALSE),0))</f>
        <v>#REF!</v>
      </c>
      <c r="AL896" s="29" t="e">
        <f>'施設リストA-1（直営）'!#REF!</f>
        <v>#REF!</v>
      </c>
    </row>
    <row r="897" spans="1:38" customFormat="1">
      <c r="A897" s="94"/>
      <c r="B897" s="16" t="e">
        <f>'施設リストA-1（直営）'!#REF!</f>
        <v>#REF!</v>
      </c>
      <c r="C897" s="14" t="e">
        <f>'施設リストA-1（直営）'!#REF!</f>
        <v>#REF!</v>
      </c>
      <c r="D897" s="94" t="e">
        <f>'施設リストA-1（直営）'!#REF!</f>
        <v>#REF!</v>
      </c>
      <c r="E897" s="20" t="e">
        <f>'施設リストA-1（直営）'!#REF!</f>
        <v>#REF!</v>
      </c>
      <c r="F897" s="20" t="e">
        <f>'施設リストA-1（直営）'!#REF!</f>
        <v>#REF!</v>
      </c>
      <c r="G897" s="13" t="e">
        <f>'施設リストA-1（直営）'!#REF!</f>
        <v>#REF!</v>
      </c>
      <c r="H897" s="28" t="e">
        <f t="shared" si="13"/>
        <v>#REF!</v>
      </c>
      <c r="I897" s="29" t="e">
        <f>'施設リストA-1（直営）'!#REF!</f>
        <v>#REF!</v>
      </c>
      <c r="J897" s="30" t="e">
        <f>IF(I897="新設",VLOOKUP('施設リストA-1（直営）'!#REF!,'（新設）照明器具'!$B$5:$C$1990,2,FALSE),IF('部屋別効果（直）'!I897="撤去",VLOOKUP('施設リストA-1（直営）'!#REF!,'（既設）調査結果'!$B$5:$C$1998,2,FALSE),0))</f>
        <v>#REF!</v>
      </c>
      <c r="K897" s="29" t="e">
        <f>'施設リストA-1（直営）'!#REF!</f>
        <v>#REF!</v>
      </c>
      <c r="L897" s="29" t="e">
        <f>'施設リストA-1（直営）'!#REF!</f>
        <v>#REF!</v>
      </c>
      <c r="M897" s="30" t="e">
        <f>IF(L897="新設",VLOOKUP('施設リストA-1（直営）'!#REF!,'（新設）照明器具'!$B$5:$C$1990,2,FALSE),IF('部屋別効果（直）'!L897="撤去",VLOOKUP('施設リストA-1（直営）'!#REF!,'（既設）調査結果'!$B$5:$C$1998,2,FALSE),0))</f>
        <v>#REF!</v>
      </c>
      <c r="N897" s="29" t="e">
        <f>'施設リストA-1（直営）'!#REF!</f>
        <v>#REF!</v>
      </c>
      <c r="O897" s="29" t="e">
        <f>'施設リストA-1（直営）'!#REF!</f>
        <v>#REF!</v>
      </c>
      <c r="P897" s="30" t="e">
        <f>IF(O897="新設",VLOOKUP('施設リストA-1（直営）'!#REF!,'（新設）照明器具'!$B$5:$C$1990,2,FALSE),IF('部屋別効果（直）'!O897="撤去",VLOOKUP('施設リストA-1（直営）'!#REF!,'（既設）調査結果'!$B$5:$C$1998,2,FALSE),0))</f>
        <v>#REF!</v>
      </c>
      <c r="Q897" s="29" t="e">
        <f>'施設リストA-1（直営）'!#REF!</f>
        <v>#REF!</v>
      </c>
      <c r="R897" s="29" t="e">
        <f>'施設リストA-1（直営）'!#REF!</f>
        <v>#REF!</v>
      </c>
      <c r="S897" s="30" t="e">
        <f>IF(R897="新設",VLOOKUP('施設リストA-1（直営）'!#REF!,'（新設）照明器具'!$B$5:$C$1990,2,FALSE),IF('部屋別効果（直）'!R897="撤去",VLOOKUP('施設リストA-1（直営）'!#REF!,'（既設）調査結果'!$B$5:$C$1998,2,FALSE),0))</f>
        <v>#REF!</v>
      </c>
      <c r="T897" s="29" t="e">
        <f>'施設リストA-1（直営）'!#REF!</f>
        <v>#REF!</v>
      </c>
      <c r="U897" s="29" t="e">
        <f>'施設リストA-1（直営）'!#REF!</f>
        <v>#REF!</v>
      </c>
      <c r="V897" s="30" t="e">
        <f>IF(U897="新設",VLOOKUP('施設リストA-1（直営）'!#REF!,'（新設）照明器具'!$B$5:$C$1990,2,FALSE),IF('部屋別効果（直）'!U897="撤去",VLOOKUP('施設リストA-1（直営）'!#REF!,'（既設）調査結果'!$B$5:$C$1998,2,FALSE),0))</f>
        <v>#REF!</v>
      </c>
      <c r="W897" s="29" t="e">
        <f>'施設リストA-1（直営）'!#REF!</f>
        <v>#REF!</v>
      </c>
      <c r="X897" s="29" t="e">
        <f>'施設リストA-1（直営）'!#REF!</f>
        <v>#REF!</v>
      </c>
      <c r="Y897" s="30" t="e">
        <f>IF(X897="新設",VLOOKUP('施設リストA-1（直営）'!#REF!,'（新設）照明器具'!$B$5:$C$1990,2,FALSE),IF('部屋別効果（直）'!X897="撤去",VLOOKUP('施設リストA-1（直営）'!#REF!,'（既設）調査結果'!$B$5:$C$1998,2,FALSE),0))</f>
        <v>#REF!</v>
      </c>
      <c r="Z897" s="29" t="e">
        <f>'施設リストA-1（直営）'!#REF!</f>
        <v>#REF!</v>
      </c>
      <c r="AA897" s="29" t="e">
        <f>'施設リストA-1（直営）'!#REF!</f>
        <v>#REF!</v>
      </c>
      <c r="AB897" s="30" t="e">
        <f>IF(AA897="新設",VLOOKUP('施設リストA-1（直営）'!#REF!,'（新設）照明器具'!$B$5:$C$1990,2,FALSE),IF('部屋別効果（直）'!AA897="撤去",VLOOKUP('施設リストA-1（直営）'!#REF!,'（既設）調査結果'!$B$5:$C$1998,2,FALSE),0))</f>
        <v>#REF!</v>
      </c>
      <c r="AC897" s="29" t="e">
        <f>'施設リストA-1（直営）'!#REF!</f>
        <v>#REF!</v>
      </c>
      <c r="AD897" s="29" t="e">
        <f>'施設リストA-1（直営）'!#REF!</f>
        <v>#REF!</v>
      </c>
      <c r="AE897" s="30" t="e">
        <f>IF(AD897="新設",VLOOKUP('施設リストA-1（直営）'!#REF!,'（新設）照明器具'!$B$5:$C$1990,2,FALSE),IF('部屋別効果（直）'!AD897="撤去",VLOOKUP('施設リストA-1（直営）'!#REF!,'（既設）調査結果'!$B$5:$C$1998,2,FALSE),0))</f>
        <v>#REF!</v>
      </c>
      <c r="AF897" s="29" t="e">
        <f>'施設リストA-1（直営）'!#REF!</f>
        <v>#REF!</v>
      </c>
      <c r="AG897" s="29" t="e">
        <f>'施設リストA-1（直営）'!#REF!</f>
        <v>#REF!</v>
      </c>
      <c r="AH897" s="30" t="e">
        <f>IF(AG897="新設",VLOOKUP('施設リストA-1（直営）'!#REF!,'（新設）照明器具'!$B$5:$C$1990,2,FALSE),IF('部屋別効果（直）'!AG897="撤去",VLOOKUP('施設リストA-1（直営）'!#REF!,'（既設）調査結果'!$B$5:$C$1998,2,FALSE),0))</f>
        <v>#REF!</v>
      </c>
      <c r="AI897" s="29" t="e">
        <f>'施設リストA-1（直営）'!#REF!</f>
        <v>#REF!</v>
      </c>
      <c r="AJ897" s="29" t="e">
        <f>'施設リストA-1（直営）'!#REF!</f>
        <v>#REF!</v>
      </c>
      <c r="AK897" s="30" t="e">
        <f>IF(AJ897="新設",VLOOKUP('施設リストA-1（直営）'!#REF!,'（新設）照明器具'!$B$5:$C$1990,2,FALSE),IF('部屋別効果（直）'!AJ897="撤去",VLOOKUP('施設リストA-1（直営）'!#REF!,'（既設）調査結果'!$B$5:$C$1998,2,FALSE),0))</f>
        <v>#REF!</v>
      </c>
      <c r="AL897" s="29" t="e">
        <f>'施設リストA-1（直営）'!#REF!</f>
        <v>#REF!</v>
      </c>
    </row>
    <row r="898" spans="1:38" customFormat="1">
      <c r="A898" s="94"/>
      <c r="B898" s="16" t="e">
        <f>'施設リストA-1（直営）'!#REF!</f>
        <v>#REF!</v>
      </c>
      <c r="C898" s="14" t="e">
        <f>'施設リストA-1（直営）'!#REF!</f>
        <v>#REF!</v>
      </c>
      <c r="D898" s="94" t="e">
        <f>'施設リストA-1（直営）'!#REF!</f>
        <v>#REF!</v>
      </c>
      <c r="E898" s="20" t="e">
        <f>'施設リストA-1（直営）'!#REF!</f>
        <v>#REF!</v>
      </c>
      <c r="F898" s="20" t="e">
        <f>'施設リストA-1（直営）'!#REF!</f>
        <v>#REF!</v>
      </c>
      <c r="G898" s="13" t="e">
        <f>'施設リストA-1（直営）'!#REF!</f>
        <v>#REF!</v>
      </c>
      <c r="H898" s="28" t="e">
        <f t="shared" si="13"/>
        <v>#REF!</v>
      </c>
      <c r="I898" s="29" t="e">
        <f>'施設リストA-1（直営）'!#REF!</f>
        <v>#REF!</v>
      </c>
      <c r="J898" s="30" t="e">
        <f>IF(I898="新設",VLOOKUP('施設リストA-1（直営）'!#REF!,'（新設）照明器具'!$B$5:$C$1990,2,FALSE),IF('部屋別効果（直）'!I898="撤去",VLOOKUP('施設リストA-1（直営）'!#REF!,'（既設）調査結果'!$B$5:$C$1998,2,FALSE),0))</f>
        <v>#REF!</v>
      </c>
      <c r="K898" s="29" t="e">
        <f>'施設リストA-1（直営）'!#REF!</f>
        <v>#REF!</v>
      </c>
      <c r="L898" s="29" t="e">
        <f>'施設リストA-1（直営）'!#REF!</f>
        <v>#REF!</v>
      </c>
      <c r="M898" s="30" t="e">
        <f>IF(L898="新設",VLOOKUP('施設リストA-1（直営）'!#REF!,'（新設）照明器具'!$B$5:$C$1990,2,FALSE),IF('部屋別効果（直）'!L898="撤去",VLOOKUP('施設リストA-1（直営）'!#REF!,'（既設）調査結果'!$B$5:$C$1998,2,FALSE),0))</f>
        <v>#REF!</v>
      </c>
      <c r="N898" s="29" t="e">
        <f>'施設リストA-1（直営）'!#REF!</f>
        <v>#REF!</v>
      </c>
      <c r="O898" s="29" t="e">
        <f>'施設リストA-1（直営）'!#REF!</f>
        <v>#REF!</v>
      </c>
      <c r="P898" s="30" t="e">
        <f>IF(O898="新設",VLOOKUP('施設リストA-1（直営）'!#REF!,'（新設）照明器具'!$B$5:$C$1990,2,FALSE),IF('部屋別効果（直）'!O898="撤去",VLOOKUP('施設リストA-1（直営）'!#REF!,'（既設）調査結果'!$B$5:$C$1998,2,FALSE),0))</f>
        <v>#REF!</v>
      </c>
      <c r="Q898" s="29" t="e">
        <f>'施設リストA-1（直営）'!#REF!</f>
        <v>#REF!</v>
      </c>
      <c r="R898" s="29" t="e">
        <f>'施設リストA-1（直営）'!#REF!</f>
        <v>#REF!</v>
      </c>
      <c r="S898" s="30" t="e">
        <f>IF(R898="新設",VLOOKUP('施設リストA-1（直営）'!#REF!,'（新設）照明器具'!$B$5:$C$1990,2,FALSE),IF('部屋別効果（直）'!R898="撤去",VLOOKUP('施設リストA-1（直営）'!#REF!,'（既設）調査結果'!$B$5:$C$1998,2,FALSE),0))</f>
        <v>#REF!</v>
      </c>
      <c r="T898" s="29" t="e">
        <f>'施設リストA-1（直営）'!#REF!</f>
        <v>#REF!</v>
      </c>
      <c r="U898" s="29" t="e">
        <f>'施設リストA-1（直営）'!#REF!</f>
        <v>#REF!</v>
      </c>
      <c r="V898" s="30" t="e">
        <f>IF(U898="新設",VLOOKUP('施設リストA-1（直営）'!#REF!,'（新設）照明器具'!$B$5:$C$1990,2,FALSE),IF('部屋別効果（直）'!U898="撤去",VLOOKUP('施設リストA-1（直営）'!#REF!,'（既設）調査結果'!$B$5:$C$1998,2,FALSE),0))</f>
        <v>#REF!</v>
      </c>
      <c r="W898" s="29" t="e">
        <f>'施設リストA-1（直営）'!#REF!</f>
        <v>#REF!</v>
      </c>
      <c r="X898" s="29" t="e">
        <f>'施設リストA-1（直営）'!#REF!</f>
        <v>#REF!</v>
      </c>
      <c r="Y898" s="30" t="e">
        <f>IF(X898="新設",VLOOKUP('施設リストA-1（直営）'!#REF!,'（新設）照明器具'!$B$5:$C$1990,2,FALSE),IF('部屋別効果（直）'!X898="撤去",VLOOKUP('施設リストA-1（直営）'!#REF!,'（既設）調査結果'!$B$5:$C$1998,2,FALSE),0))</f>
        <v>#REF!</v>
      </c>
      <c r="Z898" s="29" t="e">
        <f>'施設リストA-1（直営）'!#REF!</f>
        <v>#REF!</v>
      </c>
      <c r="AA898" s="29" t="e">
        <f>'施設リストA-1（直営）'!#REF!</f>
        <v>#REF!</v>
      </c>
      <c r="AB898" s="30" t="e">
        <f>IF(AA898="新設",VLOOKUP('施設リストA-1（直営）'!#REF!,'（新設）照明器具'!$B$5:$C$1990,2,FALSE),IF('部屋別効果（直）'!AA898="撤去",VLOOKUP('施設リストA-1（直営）'!#REF!,'（既設）調査結果'!$B$5:$C$1998,2,FALSE),0))</f>
        <v>#REF!</v>
      </c>
      <c r="AC898" s="29" t="e">
        <f>'施設リストA-1（直営）'!#REF!</f>
        <v>#REF!</v>
      </c>
      <c r="AD898" s="29" t="e">
        <f>'施設リストA-1（直営）'!#REF!</f>
        <v>#REF!</v>
      </c>
      <c r="AE898" s="30" t="e">
        <f>IF(AD898="新設",VLOOKUP('施設リストA-1（直営）'!#REF!,'（新設）照明器具'!$B$5:$C$1990,2,FALSE),IF('部屋別効果（直）'!AD898="撤去",VLOOKUP('施設リストA-1（直営）'!#REF!,'（既設）調査結果'!$B$5:$C$1998,2,FALSE),0))</f>
        <v>#REF!</v>
      </c>
      <c r="AF898" s="29" t="e">
        <f>'施設リストA-1（直営）'!#REF!</f>
        <v>#REF!</v>
      </c>
      <c r="AG898" s="29" t="e">
        <f>'施設リストA-1（直営）'!#REF!</f>
        <v>#REF!</v>
      </c>
      <c r="AH898" s="30" t="e">
        <f>IF(AG898="新設",VLOOKUP('施設リストA-1（直営）'!#REF!,'（新設）照明器具'!$B$5:$C$1990,2,FALSE),IF('部屋別効果（直）'!AG898="撤去",VLOOKUP('施設リストA-1（直営）'!#REF!,'（既設）調査結果'!$B$5:$C$1998,2,FALSE),0))</f>
        <v>#REF!</v>
      </c>
      <c r="AI898" s="29" t="e">
        <f>'施設リストA-1（直営）'!#REF!</f>
        <v>#REF!</v>
      </c>
      <c r="AJ898" s="29" t="e">
        <f>'施設リストA-1（直営）'!#REF!</f>
        <v>#REF!</v>
      </c>
      <c r="AK898" s="30" t="e">
        <f>IF(AJ898="新設",VLOOKUP('施設リストA-1（直営）'!#REF!,'（新設）照明器具'!$B$5:$C$1990,2,FALSE),IF('部屋別効果（直）'!AJ898="撤去",VLOOKUP('施設リストA-1（直営）'!#REF!,'（既設）調査結果'!$B$5:$C$1998,2,FALSE),0))</f>
        <v>#REF!</v>
      </c>
      <c r="AL898" s="29" t="e">
        <f>'施設リストA-1（直営）'!#REF!</f>
        <v>#REF!</v>
      </c>
    </row>
    <row r="899" spans="1:38" customFormat="1">
      <c r="A899" s="94"/>
      <c r="B899" s="16" t="e">
        <f>'施設リストA-1（直営）'!#REF!</f>
        <v>#REF!</v>
      </c>
      <c r="C899" s="14" t="e">
        <f>'施設リストA-1（直営）'!#REF!</f>
        <v>#REF!</v>
      </c>
      <c r="D899" s="94" t="e">
        <f>'施設リストA-1（直営）'!#REF!</f>
        <v>#REF!</v>
      </c>
      <c r="E899" s="20" t="e">
        <f>'施設リストA-1（直営）'!#REF!</f>
        <v>#REF!</v>
      </c>
      <c r="F899" s="20" t="e">
        <f>'施設リストA-1（直営）'!#REF!</f>
        <v>#REF!</v>
      </c>
      <c r="G899" s="13" t="e">
        <f>'施設リストA-1（直営）'!#REF!</f>
        <v>#REF!</v>
      </c>
      <c r="H899" s="28" t="e">
        <f t="shared" si="13"/>
        <v>#REF!</v>
      </c>
      <c r="I899" s="29" t="e">
        <f>'施設リストA-1（直営）'!#REF!</f>
        <v>#REF!</v>
      </c>
      <c r="J899" s="30" t="e">
        <f>IF(I899="新設",VLOOKUP('施設リストA-1（直営）'!#REF!,'（新設）照明器具'!$B$5:$C$1990,2,FALSE),IF('部屋別効果（直）'!I899="撤去",VLOOKUP('施設リストA-1（直営）'!#REF!,'（既設）調査結果'!$B$5:$C$1998,2,FALSE),0))</f>
        <v>#REF!</v>
      </c>
      <c r="K899" s="29" t="e">
        <f>'施設リストA-1（直営）'!#REF!</f>
        <v>#REF!</v>
      </c>
      <c r="L899" s="29" t="e">
        <f>'施設リストA-1（直営）'!#REF!</f>
        <v>#REF!</v>
      </c>
      <c r="M899" s="30" t="e">
        <f>IF(L899="新設",VLOOKUP('施設リストA-1（直営）'!#REF!,'（新設）照明器具'!$B$5:$C$1990,2,FALSE),IF('部屋別効果（直）'!L899="撤去",VLOOKUP('施設リストA-1（直営）'!#REF!,'（既設）調査結果'!$B$5:$C$1998,2,FALSE),0))</f>
        <v>#REF!</v>
      </c>
      <c r="N899" s="29" t="e">
        <f>'施設リストA-1（直営）'!#REF!</f>
        <v>#REF!</v>
      </c>
      <c r="O899" s="29" t="e">
        <f>'施設リストA-1（直営）'!#REF!</f>
        <v>#REF!</v>
      </c>
      <c r="P899" s="30" t="e">
        <f>IF(O899="新設",VLOOKUP('施設リストA-1（直営）'!#REF!,'（新設）照明器具'!$B$5:$C$1990,2,FALSE),IF('部屋別効果（直）'!O899="撤去",VLOOKUP('施設リストA-1（直営）'!#REF!,'（既設）調査結果'!$B$5:$C$1998,2,FALSE),0))</f>
        <v>#REF!</v>
      </c>
      <c r="Q899" s="29" t="e">
        <f>'施設リストA-1（直営）'!#REF!</f>
        <v>#REF!</v>
      </c>
      <c r="R899" s="29" t="e">
        <f>'施設リストA-1（直営）'!#REF!</f>
        <v>#REF!</v>
      </c>
      <c r="S899" s="30" t="e">
        <f>IF(R899="新設",VLOOKUP('施設リストA-1（直営）'!#REF!,'（新設）照明器具'!$B$5:$C$1990,2,FALSE),IF('部屋別効果（直）'!R899="撤去",VLOOKUP('施設リストA-1（直営）'!#REF!,'（既設）調査結果'!$B$5:$C$1998,2,FALSE),0))</f>
        <v>#REF!</v>
      </c>
      <c r="T899" s="29" t="e">
        <f>'施設リストA-1（直営）'!#REF!</f>
        <v>#REF!</v>
      </c>
      <c r="U899" s="29" t="e">
        <f>'施設リストA-1（直営）'!#REF!</f>
        <v>#REF!</v>
      </c>
      <c r="V899" s="30" t="e">
        <f>IF(U899="新設",VLOOKUP('施設リストA-1（直営）'!#REF!,'（新設）照明器具'!$B$5:$C$1990,2,FALSE),IF('部屋別効果（直）'!U899="撤去",VLOOKUP('施設リストA-1（直営）'!#REF!,'（既設）調査結果'!$B$5:$C$1998,2,FALSE),0))</f>
        <v>#REF!</v>
      </c>
      <c r="W899" s="29" t="e">
        <f>'施設リストA-1（直営）'!#REF!</f>
        <v>#REF!</v>
      </c>
      <c r="X899" s="29" t="e">
        <f>'施設リストA-1（直営）'!#REF!</f>
        <v>#REF!</v>
      </c>
      <c r="Y899" s="30" t="e">
        <f>IF(X899="新設",VLOOKUP('施設リストA-1（直営）'!#REF!,'（新設）照明器具'!$B$5:$C$1990,2,FALSE),IF('部屋別効果（直）'!X899="撤去",VLOOKUP('施設リストA-1（直営）'!#REF!,'（既設）調査結果'!$B$5:$C$1998,2,FALSE),0))</f>
        <v>#REF!</v>
      </c>
      <c r="Z899" s="29" t="e">
        <f>'施設リストA-1（直営）'!#REF!</f>
        <v>#REF!</v>
      </c>
      <c r="AA899" s="29" t="e">
        <f>'施設リストA-1（直営）'!#REF!</f>
        <v>#REF!</v>
      </c>
      <c r="AB899" s="30" t="e">
        <f>IF(AA899="新設",VLOOKUP('施設リストA-1（直営）'!#REF!,'（新設）照明器具'!$B$5:$C$1990,2,FALSE),IF('部屋別効果（直）'!AA899="撤去",VLOOKUP('施設リストA-1（直営）'!#REF!,'（既設）調査結果'!$B$5:$C$1998,2,FALSE),0))</f>
        <v>#REF!</v>
      </c>
      <c r="AC899" s="29" t="e">
        <f>'施設リストA-1（直営）'!#REF!</f>
        <v>#REF!</v>
      </c>
      <c r="AD899" s="29" t="e">
        <f>'施設リストA-1（直営）'!#REF!</f>
        <v>#REF!</v>
      </c>
      <c r="AE899" s="30" t="e">
        <f>IF(AD899="新設",VLOOKUP('施設リストA-1（直営）'!#REF!,'（新設）照明器具'!$B$5:$C$1990,2,FALSE),IF('部屋別効果（直）'!AD899="撤去",VLOOKUP('施設リストA-1（直営）'!#REF!,'（既設）調査結果'!$B$5:$C$1998,2,FALSE),0))</f>
        <v>#REF!</v>
      </c>
      <c r="AF899" s="29" t="e">
        <f>'施設リストA-1（直営）'!#REF!</f>
        <v>#REF!</v>
      </c>
      <c r="AG899" s="29" t="e">
        <f>'施設リストA-1（直営）'!#REF!</f>
        <v>#REF!</v>
      </c>
      <c r="AH899" s="30" t="e">
        <f>IF(AG899="新設",VLOOKUP('施設リストA-1（直営）'!#REF!,'（新設）照明器具'!$B$5:$C$1990,2,FALSE),IF('部屋別効果（直）'!AG899="撤去",VLOOKUP('施設リストA-1（直営）'!#REF!,'（既設）調査結果'!$B$5:$C$1998,2,FALSE),0))</f>
        <v>#REF!</v>
      </c>
      <c r="AI899" s="29" t="e">
        <f>'施設リストA-1（直営）'!#REF!</f>
        <v>#REF!</v>
      </c>
      <c r="AJ899" s="29" t="e">
        <f>'施設リストA-1（直営）'!#REF!</f>
        <v>#REF!</v>
      </c>
      <c r="AK899" s="30" t="e">
        <f>IF(AJ899="新設",VLOOKUP('施設リストA-1（直営）'!#REF!,'（新設）照明器具'!$B$5:$C$1990,2,FALSE),IF('部屋別効果（直）'!AJ899="撤去",VLOOKUP('施設リストA-1（直営）'!#REF!,'（既設）調査結果'!$B$5:$C$1998,2,FALSE),0))</f>
        <v>#REF!</v>
      </c>
      <c r="AL899" s="29" t="e">
        <f>'施設リストA-1（直営）'!#REF!</f>
        <v>#REF!</v>
      </c>
    </row>
    <row r="900" spans="1:38" customFormat="1">
      <c r="A900" s="94"/>
      <c r="B900" s="16" t="e">
        <f>'施設リストA-1（直営）'!#REF!</f>
        <v>#REF!</v>
      </c>
      <c r="C900" s="14" t="e">
        <f>'施設リストA-1（直営）'!#REF!</f>
        <v>#REF!</v>
      </c>
      <c r="D900" s="94" t="e">
        <f>'施設リストA-1（直営）'!#REF!</f>
        <v>#REF!</v>
      </c>
      <c r="E900" s="20" t="e">
        <f>'施設リストA-1（直営）'!#REF!</f>
        <v>#REF!</v>
      </c>
      <c r="F900" s="20" t="e">
        <f>'施設リストA-1（直営）'!#REF!</f>
        <v>#REF!</v>
      </c>
      <c r="G900" s="13" t="e">
        <f>'施設リストA-1（直営）'!#REF!</f>
        <v>#REF!</v>
      </c>
      <c r="H900" s="28" t="e">
        <f t="shared" si="13"/>
        <v>#REF!</v>
      </c>
      <c r="I900" s="29" t="e">
        <f>'施設リストA-1（直営）'!#REF!</f>
        <v>#REF!</v>
      </c>
      <c r="J900" s="30" t="e">
        <f>IF(I900="新設",VLOOKUP('施設リストA-1（直営）'!#REF!,'（新設）照明器具'!$B$5:$C$1990,2,FALSE),IF('部屋別効果（直）'!I900="撤去",VLOOKUP('施設リストA-1（直営）'!#REF!,'（既設）調査結果'!$B$5:$C$1998,2,FALSE),0))</f>
        <v>#REF!</v>
      </c>
      <c r="K900" s="29" t="e">
        <f>'施設リストA-1（直営）'!#REF!</f>
        <v>#REF!</v>
      </c>
      <c r="L900" s="29" t="e">
        <f>'施設リストA-1（直営）'!#REF!</f>
        <v>#REF!</v>
      </c>
      <c r="M900" s="30" t="e">
        <f>IF(L900="新設",VLOOKUP('施設リストA-1（直営）'!#REF!,'（新設）照明器具'!$B$5:$C$1990,2,FALSE),IF('部屋別効果（直）'!L900="撤去",VLOOKUP('施設リストA-1（直営）'!#REF!,'（既設）調査結果'!$B$5:$C$1998,2,FALSE),0))</f>
        <v>#REF!</v>
      </c>
      <c r="N900" s="29" t="e">
        <f>'施設リストA-1（直営）'!#REF!</f>
        <v>#REF!</v>
      </c>
      <c r="O900" s="29" t="e">
        <f>'施設リストA-1（直営）'!#REF!</f>
        <v>#REF!</v>
      </c>
      <c r="P900" s="30" t="e">
        <f>IF(O900="新設",VLOOKUP('施設リストA-1（直営）'!#REF!,'（新設）照明器具'!$B$5:$C$1990,2,FALSE),IF('部屋別効果（直）'!O900="撤去",VLOOKUP('施設リストA-1（直営）'!#REF!,'（既設）調査結果'!$B$5:$C$1998,2,FALSE),0))</f>
        <v>#REF!</v>
      </c>
      <c r="Q900" s="29" t="e">
        <f>'施設リストA-1（直営）'!#REF!</f>
        <v>#REF!</v>
      </c>
      <c r="R900" s="29" t="e">
        <f>'施設リストA-1（直営）'!#REF!</f>
        <v>#REF!</v>
      </c>
      <c r="S900" s="30" t="e">
        <f>IF(R900="新設",VLOOKUP('施設リストA-1（直営）'!#REF!,'（新設）照明器具'!$B$5:$C$1990,2,FALSE),IF('部屋別効果（直）'!R900="撤去",VLOOKUP('施設リストA-1（直営）'!#REF!,'（既設）調査結果'!$B$5:$C$1998,2,FALSE),0))</f>
        <v>#REF!</v>
      </c>
      <c r="T900" s="29" t="e">
        <f>'施設リストA-1（直営）'!#REF!</f>
        <v>#REF!</v>
      </c>
      <c r="U900" s="29" t="e">
        <f>'施設リストA-1（直営）'!#REF!</f>
        <v>#REF!</v>
      </c>
      <c r="V900" s="30" t="e">
        <f>IF(U900="新設",VLOOKUP('施設リストA-1（直営）'!#REF!,'（新設）照明器具'!$B$5:$C$1990,2,FALSE),IF('部屋別効果（直）'!U900="撤去",VLOOKUP('施設リストA-1（直営）'!#REF!,'（既設）調査結果'!$B$5:$C$1998,2,FALSE),0))</f>
        <v>#REF!</v>
      </c>
      <c r="W900" s="29" t="e">
        <f>'施設リストA-1（直営）'!#REF!</f>
        <v>#REF!</v>
      </c>
      <c r="X900" s="29" t="e">
        <f>'施設リストA-1（直営）'!#REF!</f>
        <v>#REF!</v>
      </c>
      <c r="Y900" s="30" t="e">
        <f>IF(X900="新設",VLOOKUP('施設リストA-1（直営）'!#REF!,'（新設）照明器具'!$B$5:$C$1990,2,FALSE),IF('部屋別効果（直）'!X900="撤去",VLOOKUP('施設リストA-1（直営）'!#REF!,'（既設）調査結果'!$B$5:$C$1998,2,FALSE),0))</f>
        <v>#REF!</v>
      </c>
      <c r="Z900" s="29" t="e">
        <f>'施設リストA-1（直営）'!#REF!</f>
        <v>#REF!</v>
      </c>
      <c r="AA900" s="29" t="e">
        <f>'施設リストA-1（直営）'!#REF!</f>
        <v>#REF!</v>
      </c>
      <c r="AB900" s="30" t="e">
        <f>IF(AA900="新設",VLOOKUP('施設リストA-1（直営）'!#REF!,'（新設）照明器具'!$B$5:$C$1990,2,FALSE),IF('部屋別効果（直）'!AA900="撤去",VLOOKUP('施設リストA-1（直営）'!#REF!,'（既設）調査結果'!$B$5:$C$1998,2,FALSE),0))</f>
        <v>#REF!</v>
      </c>
      <c r="AC900" s="29" t="e">
        <f>'施設リストA-1（直営）'!#REF!</f>
        <v>#REF!</v>
      </c>
      <c r="AD900" s="29" t="e">
        <f>'施設リストA-1（直営）'!#REF!</f>
        <v>#REF!</v>
      </c>
      <c r="AE900" s="30" t="e">
        <f>IF(AD900="新設",VLOOKUP('施設リストA-1（直営）'!#REF!,'（新設）照明器具'!$B$5:$C$1990,2,FALSE),IF('部屋別効果（直）'!AD900="撤去",VLOOKUP('施設リストA-1（直営）'!#REF!,'（既設）調査結果'!$B$5:$C$1998,2,FALSE),0))</f>
        <v>#REF!</v>
      </c>
      <c r="AF900" s="29" t="e">
        <f>'施設リストA-1（直営）'!#REF!</f>
        <v>#REF!</v>
      </c>
      <c r="AG900" s="29" t="e">
        <f>'施設リストA-1（直営）'!#REF!</f>
        <v>#REF!</v>
      </c>
      <c r="AH900" s="30" t="e">
        <f>IF(AG900="新設",VLOOKUP('施設リストA-1（直営）'!#REF!,'（新設）照明器具'!$B$5:$C$1990,2,FALSE),IF('部屋別効果（直）'!AG900="撤去",VLOOKUP('施設リストA-1（直営）'!#REF!,'（既設）調査結果'!$B$5:$C$1998,2,FALSE),0))</f>
        <v>#REF!</v>
      </c>
      <c r="AI900" s="29" t="e">
        <f>'施設リストA-1（直営）'!#REF!</f>
        <v>#REF!</v>
      </c>
      <c r="AJ900" s="29" t="e">
        <f>'施設リストA-1（直営）'!#REF!</f>
        <v>#REF!</v>
      </c>
      <c r="AK900" s="30" t="e">
        <f>IF(AJ900="新設",VLOOKUP('施設リストA-1（直営）'!#REF!,'（新設）照明器具'!$B$5:$C$1990,2,FALSE),IF('部屋別効果（直）'!AJ900="撤去",VLOOKUP('施設リストA-1（直営）'!#REF!,'（既設）調査結果'!$B$5:$C$1998,2,FALSE),0))</f>
        <v>#REF!</v>
      </c>
      <c r="AL900" s="29" t="e">
        <f>'施設リストA-1（直営）'!#REF!</f>
        <v>#REF!</v>
      </c>
    </row>
    <row r="901" spans="1:38" customFormat="1">
      <c r="A901" s="94"/>
      <c r="B901" s="16" t="e">
        <f>'施設リストA-1（直営）'!#REF!</f>
        <v>#REF!</v>
      </c>
      <c r="C901" s="14" t="e">
        <f>'施設リストA-1（直営）'!#REF!</f>
        <v>#REF!</v>
      </c>
      <c r="D901" s="94" t="e">
        <f>'施設リストA-1（直営）'!#REF!</f>
        <v>#REF!</v>
      </c>
      <c r="E901" s="20" t="e">
        <f>'施設リストA-1（直営）'!#REF!</f>
        <v>#REF!</v>
      </c>
      <c r="F901" s="20" t="e">
        <f>'施設リストA-1（直営）'!#REF!</f>
        <v>#REF!</v>
      </c>
      <c r="G901" s="13" t="e">
        <f>'施設リストA-1（直営）'!#REF!</f>
        <v>#REF!</v>
      </c>
      <c r="H901" s="28" t="e">
        <f t="shared" si="13"/>
        <v>#REF!</v>
      </c>
      <c r="I901" s="29" t="e">
        <f>'施設リストA-1（直営）'!#REF!</f>
        <v>#REF!</v>
      </c>
      <c r="J901" s="30" t="e">
        <f>IF(I901="新設",VLOOKUP('施設リストA-1（直営）'!#REF!,'（新設）照明器具'!$B$5:$C$1990,2,FALSE),IF('部屋別効果（直）'!I901="撤去",VLOOKUP('施設リストA-1（直営）'!#REF!,'（既設）調査結果'!$B$5:$C$1998,2,FALSE),0))</f>
        <v>#REF!</v>
      </c>
      <c r="K901" s="29" t="e">
        <f>'施設リストA-1（直営）'!#REF!</f>
        <v>#REF!</v>
      </c>
      <c r="L901" s="29" t="e">
        <f>'施設リストA-1（直営）'!#REF!</f>
        <v>#REF!</v>
      </c>
      <c r="M901" s="30" t="e">
        <f>IF(L901="新設",VLOOKUP('施設リストA-1（直営）'!#REF!,'（新設）照明器具'!$B$5:$C$1990,2,FALSE),IF('部屋別効果（直）'!L901="撤去",VLOOKUP('施設リストA-1（直営）'!#REF!,'（既設）調査結果'!$B$5:$C$1998,2,FALSE),0))</f>
        <v>#REF!</v>
      </c>
      <c r="N901" s="29" t="e">
        <f>'施設リストA-1（直営）'!#REF!</f>
        <v>#REF!</v>
      </c>
      <c r="O901" s="29" t="e">
        <f>'施設リストA-1（直営）'!#REF!</f>
        <v>#REF!</v>
      </c>
      <c r="P901" s="30" t="e">
        <f>IF(O901="新設",VLOOKUP('施設リストA-1（直営）'!#REF!,'（新設）照明器具'!$B$5:$C$1990,2,FALSE),IF('部屋別効果（直）'!O901="撤去",VLOOKUP('施設リストA-1（直営）'!#REF!,'（既設）調査結果'!$B$5:$C$1998,2,FALSE),0))</f>
        <v>#REF!</v>
      </c>
      <c r="Q901" s="29" t="e">
        <f>'施設リストA-1（直営）'!#REF!</f>
        <v>#REF!</v>
      </c>
      <c r="R901" s="29" t="e">
        <f>'施設リストA-1（直営）'!#REF!</f>
        <v>#REF!</v>
      </c>
      <c r="S901" s="30" t="e">
        <f>IF(R901="新設",VLOOKUP('施設リストA-1（直営）'!#REF!,'（新設）照明器具'!$B$5:$C$1990,2,FALSE),IF('部屋別効果（直）'!R901="撤去",VLOOKUP('施設リストA-1（直営）'!#REF!,'（既設）調査結果'!$B$5:$C$1998,2,FALSE),0))</f>
        <v>#REF!</v>
      </c>
      <c r="T901" s="29" t="e">
        <f>'施設リストA-1（直営）'!#REF!</f>
        <v>#REF!</v>
      </c>
      <c r="U901" s="29" t="e">
        <f>'施設リストA-1（直営）'!#REF!</f>
        <v>#REF!</v>
      </c>
      <c r="V901" s="30" t="e">
        <f>IF(U901="新設",VLOOKUP('施設リストA-1（直営）'!#REF!,'（新設）照明器具'!$B$5:$C$1990,2,FALSE),IF('部屋別効果（直）'!U901="撤去",VLOOKUP('施設リストA-1（直営）'!#REF!,'（既設）調査結果'!$B$5:$C$1998,2,FALSE),0))</f>
        <v>#REF!</v>
      </c>
      <c r="W901" s="29" t="e">
        <f>'施設リストA-1（直営）'!#REF!</f>
        <v>#REF!</v>
      </c>
      <c r="X901" s="29" t="e">
        <f>'施設リストA-1（直営）'!#REF!</f>
        <v>#REF!</v>
      </c>
      <c r="Y901" s="30" t="e">
        <f>IF(X901="新設",VLOOKUP('施設リストA-1（直営）'!#REF!,'（新設）照明器具'!$B$5:$C$1990,2,FALSE),IF('部屋別効果（直）'!X901="撤去",VLOOKUP('施設リストA-1（直営）'!#REF!,'（既設）調査結果'!$B$5:$C$1998,2,FALSE),0))</f>
        <v>#REF!</v>
      </c>
      <c r="Z901" s="29" t="e">
        <f>'施設リストA-1（直営）'!#REF!</f>
        <v>#REF!</v>
      </c>
      <c r="AA901" s="29" t="e">
        <f>'施設リストA-1（直営）'!#REF!</f>
        <v>#REF!</v>
      </c>
      <c r="AB901" s="30" t="e">
        <f>IF(AA901="新設",VLOOKUP('施設リストA-1（直営）'!#REF!,'（新設）照明器具'!$B$5:$C$1990,2,FALSE),IF('部屋別効果（直）'!AA901="撤去",VLOOKUP('施設リストA-1（直営）'!#REF!,'（既設）調査結果'!$B$5:$C$1998,2,FALSE),0))</f>
        <v>#REF!</v>
      </c>
      <c r="AC901" s="29" t="e">
        <f>'施設リストA-1（直営）'!#REF!</f>
        <v>#REF!</v>
      </c>
      <c r="AD901" s="29" t="e">
        <f>'施設リストA-1（直営）'!#REF!</f>
        <v>#REF!</v>
      </c>
      <c r="AE901" s="30" t="e">
        <f>IF(AD901="新設",VLOOKUP('施設リストA-1（直営）'!#REF!,'（新設）照明器具'!$B$5:$C$1990,2,FALSE),IF('部屋別効果（直）'!AD901="撤去",VLOOKUP('施設リストA-1（直営）'!#REF!,'（既設）調査結果'!$B$5:$C$1998,2,FALSE),0))</f>
        <v>#REF!</v>
      </c>
      <c r="AF901" s="29" t="e">
        <f>'施設リストA-1（直営）'!#REF!</f>
        <v>#REF!</v>
      </c>
      <c r="AG901" s="29" t="e">
        <f>'施設リストA-1（直営）'!#REF!</f>
        <v>#REF!</v>
      </c>
      <c r="AH901" s="30" t="e">
        <f>IF(AG901="新設",VLOOKUP('施設リストA-1（直営）'!#REF!,'（新設）照明器具'!$B$5:$C$1990,2,FALSE),IF('部屋別効果（直）'!AG901="撤去",VLOOKUP('施設リストA-1（直営）'!#REF!,'（既設）調査結果'!$B$5:$C$1998,2,FALSE),0))</f>
        <v>#REF!</v>
      </c>
      <c r="AI901" s="29" t="e">
        <f>'施設リストA-1（直営）'!#REF!</f>
        <v>#REF!</v>
      </c>
      <c r="AJ901" s="29" t="e">
        <f>'施設リストA-1（直営）'!#REF!</f>
        <v>#REF!</v>
      </c>
      <c r="AK901" s="30" t="e">
        <f>IF(AJ901="新設",VLOOKUP('施設リストA-1（直営）'!#REF!,'（新設）照明器具'!$B$5:$C$1990,2,FALSE),IF('部屋別効果（直）'!AJ901="撤去",VLOOKUP('施設リストA-1（直営）'!#REF!,'（既設）調査結果'!$B$5:$C$1998,2,FALSE),0))</f>
        <v>#REF!</v>
      </c>
      <c r="AL901" s="29" t="e">
        <f>'施設リストA-1（直営）'!#REF!</f>
        <v>#REF!</v>
      </c>
    </row>
    <row r="902" spans="1:38" customFormat="1">
      <c r="A902" s="94"/>
      <c r="B902" s="16" t="e">
        <f>'施設リストA-1（直営）'!#REF!</f>
        <v>#REF!</v>
      </c>
      <c r="C902" s="14" t="e">
        <f>'施設リストA-1（直営）'!#REF!</f>
        <v>#REF!</v>
      </c>
      <c r="D902" s="94" t="e">
        <f>'施設リストA-1（直営）'!#REF!</f>
        <v>#REF!</v>
      </c>
      <c r="E902" s="20" t="e">
        <f>'施設リストA-1（直営）'!#REF!</f>
        <v>#REF!</v>
      </c>
      <c r="F902" s="20" t="e">
        <f>'施設リストA-1（直営）'!#REF!</f>
        <v>#REF!</v>
      </c>
      <c r="G902" s="13" t="e">
        <f>'施設リストA-1（直営）'!#REF!</f>
        <v>#REF!</v>
      </c>
      <c r="H902" s="28" t="e">
        <f t="shared" si="13"/>
        <v>#REF!</v>
      </c>
      <c r="I902" s="29" t="e">
        <f>'施設リストA-1（直営）'!#REF!</f>
        <v>#REF!</v>
      </c>
      <c r="J902" s="30" t="e">
        <f>IF(I902="新設",VLOOKUP('施設リストA-1（直営）'!#REF!,'（新設）照明器具'!$B$5:$C$1990,2,FALSE),IF('部屋別効果（直）'!I902="撤去",VLOOKUP('施設リストA-1（直営）'!#REF!,'（既設）調査結果'!$B$5:$C$1998,2,FALSE),0))</f>
        <v>#REF!</v>
      </c>
      <c r="K902" s="29" t="e">
        <f>'施設リストA-1（直営）'!#REF!</f>
        <v>#REF!</v>
      </c>
      <c r="L902" s="29" t="e">
        <f>'施設リストA-1（直営）'!#REF!</f>
        <v>#REF!</v>
      </c>
      <c r="M902" s="30" t="e">
        <f>IF(L902="新設",VLOOKUP('施設リストA-1（直営）'!#REF!,'（新設）照明器具'!$B$5:$C$1990,2,FALSE),IF('部屋別効果（直）'!L902="撤去",VLOOKUP('施設リストA-1（直営）'!#REF!,'（既設）調査結果'!$B$5:$C$1998,2,FALSE),0))</f>
        <v>#REF!</v>
      </c>
      <c r="N902" s="29" t="e">
        <f>'施設リストA-1（直営）'!#REF!</f>
        <v>#REF!</v>
      </c>
      <c r="O902" s="29" t="e">
        <f>'施設リストA-1（直営）'!#REF!</f>
        <v>#REF!</v>
      </c>
      <c r="P902" s="30" t="e">
        <f>IF(O902="新設",VLOOKUP('施設リストA-1（直営）'!#REF!,'（新設）照明器具'!$B$5:$C$1990,2,FALSE),IF('部屋別効果（直）'!O902="撤去",VLOOKUP('施設リストA-1（直営）'!#REF!,'（既設）調査結果'!$B$5:$C$1998,2,FALSE),0))</f>
        <v>#REF!</v>
      </c>
      <c r="Q902" s="29" t="e">
        <f>'施設リストA-1（直営）'!#REF!</f>
        <v>#REF!</v>
      </c>
      <c r="R902" s="29" t="e">
        <f>'施設リストA-1（直営）'!#REF!</f>
        <v>#REF!</v>
      </c>
      <c r="S902" s="30" t="e">
        <f>IF(R902="新設",VLOOKUP('施設リストA-1（直営）'!#REF!,'（新設）照明器具'!$B$5:$C$1990,2,FALSE),IF('部屋別効果（直）'!R902="撤去",VLOOKUP('施設リストA-1（直営）'!#REF!,'（既設）調査結果'!$B$5:$C$1998,2,FALSE),0))</f>
        <v>#REF!</v>
      </c>
      <c r="T902" s="29" t="e">
        <f>'施設リストA-1（直営）'!#REF!</f>
        <v>#REF!</v>
      </c>
      <c r="U902" s="29" t="e">
        <f>'施設リストA-1（直営）'!#REF!</f>
        <v>#REF!</v>
      </c>
      <c r="V902" s="30" t="e">
        <f>IF(U902="新設",VLOOKUP('施設リストA-1（直営）'!#REF!,'（新設）照明器具'!$B$5:$C$1990,2,FALSE),IF('部屋別効果（直）'!U902="撤去",VLOOKUP('施設リストA-1（直営）'!#REF!,'（既設）調査結果'!$B$5:$C$1998,2,FALSE),0))</f>
        <v>#REF!</v>
      </c>
      <c r="W902" s="29" t="e">
        <f>'施設リストA-1（直営）'!#REF!</f>
        <v>#REF!</v>
      </c>
      <c r="X902" s="29" t="e">
        <f>'施設リストA-1（直営）'!#REF!</f>
        <v>#REF!</v>
      </c>
      <c r="Y902" s="30" t="e">
        <f>IF(X902="新設",VLOOKUP('施設リストA-1（直営）'!#REF!,'（新設）照明器具'!$B$5:$C$1990,2,FALSE),IF('部屋別効果（直）'!X902="撤去",VLOOKUP('施設リストA-1（直営）'!#REF!,'（既設）調査結果'!$B$5:$C$1998,2,FALSE),0))</f>
        <v>#REF!</v>
      </c>
      <c r="Z902" s="29" t="e">
        <f>'施設リストA-1（直営）'!#REF!</f>
        <v>#REF!</v>
      </c>
      <c r="AA902" s="29" t="e">
        <f>'施設リストA-1（直営）'!#REF!</f>
        <v>#REF!</v>
      </c>
      <c r="AB902" s="30" t="e">
        <f>IF(AA902="新設",VLOOKUP('施設リストA-1（直営）'!#REF!,'（新設）照明器具'!$B$5:$C$1990,2,FALSE),IF('部屋別効果（直）'!AA902="撤去",VLOOKUP('施設リストA-1（直営）'!#REF!,'（既設）調査結果'!$B$5:$C$1998,2,FALSE),0))</f>
        <v>#REF!</v>
      </c>
      <c r="AC902" s="29" t="e">
        <f>'施設リストA-1（直営）'!#REF!</f>
        <v>#REF!</v>
      </c>
      <c r="AD902" s="29" t="e">
        <f>'施設リストA-1（直営）'!#REF!</f>
        <v>#REF!</v>
      </c>
      <c r="AE902" s="30" t="e">
        <f>IF(AD902="新設",VLOOKUP('施設リストA-1（直営）'!#REF!,'（新設）照明器具'!$B$5:$C$1990,2,FALSE),IF('部屋別効果（直）'!AD902="撤去",VLOOKUP('施設リストA-1（直営）'!#REF!,'（既設）調査結果'!$B$5:$C$1998,2,FALSE),0))</f>
        <v>#REF!</v>
      </c>
      <c r="AF902" s="29" t="e">
        <f>'施設リストA-1（直営）'!#REF!</f>
        <v>#REF!</v>
      </c>
      <c r="AG902" s="29" t="e">
        <f>'施設リストA-1（直営）'!#REF!</f>
        <v>#REF!</v>
      </c>
      <c r="AH902" s="30" t="e">
        <f>IF(AG902="新設",VLOOKUP('施設リストA-1（直営）'!#REF!,'（新設）照明器具'!$B$5:$C$1990,2,FALSE),IF('部屋別効果（直）'!AG902="撤去",VLOOKUP('施設リストA-1（直営）'!#REF!,'（既設）調査結果'!$B$5:$C$1998,2,FALSE),0))</f>
        <v>#REF!</v>
      </c>
      <c r="AI902" s="29" t="e">
        <f>'施設リストA-1（直営）'!#REF!</f>
        <v>#REF!</v>
      </c>
      <c r="AJ902" s="29" t="e">
        <f>'施設リストA-1（直営）'!#REF!</f>
        <v>#REF!</v>
      </c>
      <c r="AK902" s="30" t="e">
        <f>IF(AJ902="新設",VLOOKUP('施設リストA-1（直営）'!#REF!,'（新設）照明器具'!$B$5:$C$1990,2,FALSE),IF('部屋別効果（直）'!AJ902="撤去",VLOOKUP('施設リストA-1（直営）'!#REF!,'（既設）調査結果'!$B$5:$C$1998,2,FALSE),0))</f>
        <v>#REF!</v>
      </c>
      <c r="AL902" s="29" t="e">
        <f>'施設リストA-1（直営）'!#REF!</f>
        <v>#REF!</v>
      </c>
    </row>
    <row r="903" spans="1:38" customFormat="1">
      <c r="A903" s="94"/>
      <c r="B903" s="16" t="e">
        <f>'施設リストA-1（直営）'!#REF!</f>
        <v>#REF!</v>
      </c>
      <c r="C903" s="14" t="e">
        <f>'施設リストA-1（直営）'!#REF!</f>
        <v>#REF!</v>
      </c>
      <c r="D903" s="94" t="e">
        <f>'施設リストA-1（直営）'!#REF!</f>
        <v>#REF!</v>
      </c>
      <c r="E903" s="20" t="e">
        <f>'施設リストA-1（直営）'!#REF!</f>
        <v>#REF!</v>
      </c>
      <c r="F903" s="20" t="e">
        <f>'施設リストA-1（直営）'!#REF!</f>
        <v>#REF!</v>
      </c>
      <c r="G903" s="13" t="e">
        <f>'施設リストA-1（直営）'!#REF!</f>
        <v>#REF!</v>
      </c>
      <c r="H903" s="28" t="e">
        <f t="shared" si="13"/>
        <v>#REF!</v>
      </c>
      <c r="I903" s="29" t="e">
        <f>'施設リストA-1（直営）'!#REF!</f>
        <v>#REF!</v>
      </c>
      <c r="J903" s="30" t="e">
        <f>IF(I903="新設",VLOOKUP('施設リストA-1（直営）'!#REF!,'（新設）照明器具'!$B$5:$C$1990,2,FALSE),IF('部屋別効果（直）'!I903="撤去",VLOOKUP('施設リストA-1（直営）'!#REF!,'（既設）調査結果'!$B$5:$C$1998,2,FALSE),0))</f>
        <v>#REF!</v>
      </c>
      <c r="K903" s="29" t="e">
        <f>'施設リストA-1（直営）'!#REF!</f>
        <v>#REF!</v>
      </c>
      <c r="L903" s="29" t="e">
        <f>'施設リストA-1（直営）'!#REF!</f>
        <v>#REF!</v>
      </c>
      <c r="M903" s="30" t="e">
        <f>IF(L903="新設",VLOOKUP('施設リストA-1（直営）'!#REF!,'（新設）照明器具'!$B$5:$C$1990,2,FALSE),IF('部屋別効果（直）'!L903="撤去",VLOOKUP('施設リストA-1（直営）'!#REF!,'（既設）調査結果'!$B$5:$C$1998,2,FALSE),0))</f>
        <v>#REF!</v>
      </c>
      <c r="N903" s="29" t="e">
        <f>'施設リストA-1（直営）'!#REF!</f>
        <v>#REF!</v>
      </c>
      <c r="O903" s="29" t="e">
        <f>'施設リストA-1（直営）'!#REF!</f>
        <v>#REF!</v>
      </c>
      <c r="P903" s="30" t="e">
        <f>IF(O903="新設",VLOOKUP('施設リストA-1（直営）'!#REF!,'（新設）照明器具'!$B$5:$C$1990,2,FALSE),IF('部屋別効果（直）'!O903="撤去",VLOOKUP('施設リストA-1（直営）'!#REF!,'（既設）調査結果'!$B$5:$C$1998,2,FALSE),0))</f>
        <v>#REF!</v>
      </c>
      <c r="Q903" s="29" t="e">
        <f>'施設リストA-1（直営）'!#REF!</f>
        <v>#REF!</v>
      </c>
      <c r="R903" s="29" t="e">
        <f>'施設リストA-1（直営）'!#REF!</f>
        <v>#REF!</v>
      </c>
      <c r="S903" s="30" t="e">
        <f>IF(R903="新設",VLOOKUP('施設リストA-1（直営）'!#REF!,'（新設）照明器具'!$B$5:$C$1990,2,FALSE),IF('部屋別効果（直）'!R903="撤去",VLOOKUP('施設リストA-1（直営）'!#REF!,'（既設）調査結果'!$B$5:$C$1998,2,FALSE),0))</f>
        <v>#REF!</v>
      </c>
      <c r="T903" s="29" t="e">
        <f>'施設リストA-1（直営）'!#REF!</f>
        <v>#REF!</v>
      </c>
      <c r="U903" s="29" t="e">
        <f>'施設リストA-1（直営）'!#REF!</f>
        <v>#REF!</v>
      </c>
      <c r="V903" s="30" t="e">
        <f>IF(U903="新設",VLOOKUP('施設リストA-1（直営）'!#REF!,'（新設）照明器具'!$B$5:$C$1990,2,FALSE),IF('部屋別効果（直）'!U903="撤去",VLOOKUP('施設リストA-1（直営）'!#REF!,'（既設）調査結果'!$B$5:$C$1998,2,FALSE),0))</f>
        <v>#REF!</v>
      </c>
      <c r="W903" s="29" t="e">
        <f>'施設リストA-1（直営）'!#REF!</f>
        <v>#REF!</v>
      </c>
      <c r="X903" s="29" t="e">
        <f>'施設リストA-1（直営）'!#REF!</f>
        <v>#REF!</v>
      </c>
      <c r="Y903" s="30" t="e">
        <f>IF(X903="新設",VLOOKUP('施設リストA-1（直営）'!#REF!,'（新設）照明器具'!$B$5:$C$1990,2,FALSE),IF('部屋別効果（直）'!X903="撤去",VLOOKUP('施設リストA-1（直営）'!#REF!,'（既設）調査結果'!$B$5:$C$1998,2,FALSE),0))</f>
        <v>#REF!</v>
      </c>
      <c r="Z903" s="29" t="e">
        <f>'施設リストA-1（直営）'!#REF!</f>
        <v>#REF!</v>
      </c>
      <c r="AA903" s="29" t="e">
        <f>'施設リストA-1（直営）'!#REF!</f>
        <v>#REF!</v>
      </c>
      <c r="AB903" s="30" t="e">
        <f>IF(AA903="新設",VLOOKUP('施設リストA-1（直営）'!#REF!,'（新設）照明器具'!$B$5:$C$1990,2,FALSE),IF('部屋別効果（直）'!AA903="撤去",VLOOKUP('施設リストA-1（直営）'!#REF!,'（既設）調査結果'!$B$5:$C$1998,2,FALSE),0))</f>
        <v>#REF!</v>
      </c>
      <c r="AC903" s="29" t="e">
        <f>'施設リストA-1（直営）'!#REF!</f>
        <v>#REF!</v>
      </c>
      <c r="AD903" s="29" t="e">
        <f>'施設リストA-1（直営）'!#REF!</f>
        <v>#REF!</v>
      </c>
      <c r="AE903" s="30" t="e">
        <f>IF(AD903="新設",VLOOKUP('施設リストA-1（直営）'!#REF!,'（新設）照明器具'!$B$5:$C$1990,2,FALSE),IF('部屋別効果（直）'!AD903="撤去",VLOOKUP('施設リストA-1（直営）'!#REF!,'（既設）調査結果'!$B$5:$C$1998,2,FALSE),0))</f>
        <v>#REF!</v>
      </c>
      <c r="AF903" s="29" t="e">
        <f>'施設リストA-1（直営）'!#REF!</f>
        <v>#REF!</v>
      </c>
      <c r="AG903" s="29" t="e">
        <f>'施設リストA-1（直営）'!#REF!</f>
        <v>#REF!</v>
      </c>
      <c r="AH903" s="30" t="e">
        <f>IF(AG903="新設",VLOOKUP('施設リストA-1（直営）'!#REF!,'（新設）照明器具'!$B$5:$C$1990,2,FALSE),IF('部屋別効果（直）'!AG903="撤去",VLOOKUP('施設リストA-1（直営）'!#REF!,'（既設）調査結果'!$B$5:$C$1998,2,FALSE),0))</f>
        <v>#REF!</v>
      </c>
      <c r="AI903" s="29" t="e">
        <f>'施設リストA-1（直営）'!#REF!</f>
        <v>#REF!</v>
      </c>
      <c r="AJ903" s="29" t="e">
        <f>'施設リストA-1（直営）'!#REF!</f>
        <v>#REF!</v>
      </c>
      <c r="AK903" s="30" t="e">
        <f>IF(AJ903="新設",VLOOKUP('施設リストA-1（直営）'!#REF!,'（新設）照明器具'!$B$5:$C$1990,2,FALSE),IF('部屋別効果（直）'!AJ903="撤去",VLOOKUP('施設リストA-1（直営）'!#REF!,'（既設）調査結果'!$B$5:$C$1998,2,FALSE),0))</f>
        <v>#REF!</v>
      </c>
      <c r="AL903" s="29" t="e">
        <f>'施設リストA-1（直営）'!#REF!</f>
        <v>#REF!</v>
      </c>
    </row>
    <row r="904" spans="1:38" customFormat="1">
      <c r="A904" s="94"/>
      <c r="B904" s="16" t="e">
        <f>'施設リストA-1（直営）'!#REF!</f>
        <v>#REF!</v>
      </c>
      <c r="C904" s="14" t="e">
        <f>'施設リストA-1（直営）'!#REF!</f>
        <v>#REF!</v>
      </c>
      <c r="D904" s="94" t="e">
        <f>'施設リストA-1（直営）'!#REF!</f>
        <v>#REF!</v>
      </c>
      <c r="E904" s="20" t="e">
        <f>'施設リストA-1（直営）'!#REF!</f>
        <v>#REF!</v>
      </c>
      <c r="F904" s="20" t="e">
        <f>'施設リストA-1（直営）'!#REF!</f>
        <v>#REF!</v>
      </c>
      <c r="G904" s="13" t="e">
        <f>'施設リストA-1（直営）'!#REF!</f>
        <v>#REF!</v>
      </c>
      <c r="H904" s="28" t="e">
        <f t="shared" si="13"/>
        <v>#REF!</v>
      </c>
      <c r="I904" s="29" t="e">
        <f>'施設リストA-1（直営）'!#REF!</f>
        <v>#REF!</v>
      </c>
      <c r="J904" s="30" t="e">
        <f>IF(I904="新設",VLOOKUP('施設リストA-1（直営）'!#REF!,'（新設）照明器具'!$B$5:$C$1990,2,FALSE),IF('部屋別効果（直）'!I904="撤去",VLOOKUP('施設リストA-1（直営）'!#REF!,'（既設）調査結果'!$B$5:$C$1998,2,FALSE),0))</f>
        <v>#REF!</v>
      </c>
      <c r="K904" s="29" t="e">
        <f>'施設リストA-1（直営）'!#REF!</f>
        <v>#REF!</v>
      </c>
      <c r="L904" s="29" t="e">
        <f>'施設リストA-1（直営）'!#REF!</f>
        <v>#REF!</v>
      </c>
      <c r="M904" s="30" t="e">
        <f>IF(L904="新設",VLOOKUP('施設リストA-1（直営）'!#REF!,'（新設）照明器具'!$B$5:$C$1990,2,FALSE),IF('部屋別効果（直）'!L904="撤去",VLOOKUP('施設リストA-1（直営）'!#REF!,'（既設）調査結果'!$B$5:$C$1998,2,FALSE),0))</f>
        <v>#REF!</v>
      </c>
      <c r="N904" s="29" t="e">
        <f>'施設リストA-1（直営）'!#REF!</f>
        <v>#REF!</v>
      </c>
      <c r="O904" s="29" t="e">
        <f>'施設リストA-1（直営）'!#REF!</f>
        <v>#REF!</v>
      </c>
      <c r="P904" s="30" t="e">
        <f>IF(O904="新設",VLOOKUP('施設リストA-1（直営）'!#REF!,'（新設）照明器具'!$B$5:$C$1990,2,FALSE),IF('部屋別効果（直）'!O904="撤去",VLOOKUP('施設リストA-1（直営）'!#REF!,'（既設）調査結果'!$B$5:$C$1998,2,FALSE),0))</f>
        <v>#REF!</v>
      </c>
      <c r="Q904" s="29" t="e">
        <f>'施設リストA-1（直営）'!#REF!</f>
        <v>#REF!</v>
      </c>
      <c r="R904" s="29" t="e">
        <f>'施設リストA-1（直営）'!#REF!</f>
        <v>#REF!</v>
      </c>
      <c r="S904" s="30" t="e">
        <f>IF(R904="新設",VLOOKUP('施設リストA-1（直営）'!#REF!,'（新設）照明器具'!$B$5:$C$1990,2,FALSE),IF('部屋別効果（直）'!R904="撤去",VLOOKUP('施設リストA-1（直営）'!#REF!,'（既設）調査結果'!$B$5:$C$1998,2,FALSE),0))</f>
        <v>#REF!</v>
      </c>
      <c r="T904" s="29" t="e">
        <f>'施設リストA-1（直営）'!#REF!</f>
        <v>#REF!</v>
      </c>
      <c r="U904" s="29" t="e">
        <f>'施設リストA-1（直営）'!#REF!</f>
        <v>#REF!</v>
      </c>
      <c r="V904" s="30" t="e">
        <f>IF(U904="新設",VLOOKUP('施設リストA-1（直営）'!#REF!,'（新設）照明器具'!$B$5:$C$1990,2,FALSE),IF('部屋別効果（直）'!U904="撤去",VLOOKUP('施設リストA-1（直営）'!#REF!,'（既設）調査結果'!$B$5:$C$1998,2,FALSE),0))</f>
        <v>#REF!</v>
      </c>
      <c r="W904" s="29" t="e">
        <f>'施設リストA-1（直営）'!#REF!</f>
        <v>#REF!</v>
      </c>
      <c r="X904" s="29" t="e">
        <f>'施設リストA-1（直営）'!#REF!</f>
        <v>#REF!</v>
      </c>
      <c r="Y904" s="30" t="e">
        <f>IF(X904="新設",VLOOKUP('施設リストA-1（直営）'!#REF!,'（新設）照明器具'!$B$5:$C$1990,2,FALSE),IF('部屋別効果（直）'!X904="撤去",VLOOKUP('施設リストA-1（直営）'!#REF!,'（既設）調査結果'!$B$5:$C$1998,2,FALSE),0))</f>
        <v>#REF!</v>
      </c>
      <c r="Z904" s="29" t="e">
        <f>'施設リストA-1（直営）'!#REF!</f>
        <v>#REF!</v>
      </c>
      <c r="AA904" s="29" t="e">
        <f>'施設リストA-1（直営）'!#REF!</f>
        <v>#REF!</v>
      </c>
      <c r="AB904" s="30" t="e">
        <f>IF(AA904="新設",VLOOKUP('施設リストA-1（直営）'!#REF!,'（新設）照明器具'!$B$5:$C$1990,2,FALSE),IF('部屋別効果（直）'!AA904="撤去",VLOOKUP('施設リストA-1（直営）'!#REF!,'（既設）調査結果'!$B$5:$C$1998,2,FALSE),0))</f>
        <v>#REF!</v>
      </c>
      <c r="AC904" s="29" t="e">
        <f>'施設リストA-1（直営）'!#REF!</f>
        <v>#REF!</v>
      </c>
      <c r="AD904" s="29" t="e">
        <f>'施設リストA-1（直営）'!#REF!</f>
        <v>#REF!</v>
      </c>
      <c r="AE904" s="30" t="e">
        <f>IF(AD904="新設",VLOOKUP('施設リストA-1（直営）'!#REF!,'（新設）照明器具'!$B$5:$C$1990,2,FALSE),IF('部屋別効果（直）'!AD904="撤去",VLOOKUP('施設リストA-1（直営）'!#REF!,'（既設）調査結果'!$B$5:$C$1998,2,FALSE),0))</f>
        <v>#REF!</v>
      </c>
      <c r="AF904" s="29" t="e">
        <f>'施設リストA-1（直営）'!#REF!</f>
        <v>#REF!</v>
      </c>
      <c r="AG904" s="29" t="e">
        <f>'施設リストA-1（直営）'!#REF!</f>
        <v>#REF!</v>
      </c>
      <c r="AH904" s="30" t="e">
        <f>IF(AG904="新設",VLOOKUP('施設リストA-1（直営）'!#REF!,'（新設）照明器具'!$B$5:$C$1990,2,FALSE),IF('部屋別効果（直）'!AG904="撤去",VLOOKUP('施設リストA-1（直営）'!#REF!,'（既設）調査結果'!$B$5:$C$1998,2,FALSE),0))</f>
        <v>#REF!</v>
      </c>
      <c r="AI904" s="29" t="e">
        <f>'施設リストA-1（直営）'!#REF!</f>
        <v>#REF!</v>
      </c>
      <c r="AJ904" s="29" t="e">
        <f>'施設リストA-1（直営）'!#REF!</f>
        <v>#REF!</v>
      </c>
      <c r="AK904" s="30" t="e">
        <f>IF(AJ904="新設",VLOOKUP('施設リストA-1（直営）'!#REF!,'（新設）照明器具'!$B$5:$C$1990,2,FALSE),IF('部屋別効果（直）'!AJ904="撤去",VLOOKUP('施設リストA-1（直営）'!#REF!,'（既設）調査結果'!$B$5:$C$1998,2,FALSE),0))</f>
        <v>#REF!</v>
      </c>
      <c r="AL904" s="29" t="e">
        <f>'施設リストA-1（直営）'!#REF!</f>
        <v>#REF!</v>
      </c>
    </row>
    <row r="905" spans="1:38" customFormat="1">
      <c r="A905" s="94"/>
      <c r="B905" s="16" t="e">
        <f>'施設リストA-1（直営）'!#REF!</f>
        <v>#REF!</v>
      </c>
      <c r="C905" s="14" t="e">
        <f>'施設リストA-1（直営）'!#REF!</f>
        <v>#REF!</v>
      </c>
      <c r="D905" s="94" t="e">
        <f>'施設リストA-1（直営）'!#REF!</f>
        <v>#REF!</v>
      </c>
      <c r="E905" s="20" t="e">
        <f>'施設リストA-1（直営）'!#REF!</f>
        <v>#REF!</v>
      </c>
      <c r="F905" s="20" t="e">
        <f>'施設リストA-1（直営）'!#REF!</f>
        <v>#REF!</v>
      </c>
      <c r="G905" s="13" t="e">
        <f>'施設リストA-1（直営）'!#REF!</f>
        <v>#REF!</v>
      </c>
      <c r="H905" s="28" t="e">
        <f t="shared" si="13"/>
        <v>#REF!</v>
      </c>
      <c r="I905" s="29" t="e">
        <f>'施設リストA-1（直営）'!#REF!</f>
        <v>#REF!</v>
      </c>
      <c r="J905" s="30" t="e">
        <f>IF(I905="新設",VLOOKUP('施設リストA-1（直営）'!#REF!,'（新設）照明器具'!$B$5:$C$1990,2,FALSE),IF('部屋別効果（直）'!I905="撤去",VLOOKUP('施設リストA-1（直営）'!#REF!,'（既設）調査結果'!$B$5:$C$1998,2,FALSE),0))</f>
        <v>#REF!</v>
      </c>
      <c r="K905" s="29" t="e">
        <f>'施設リストA-1（直営）'!#REF!</f>
        <v>#REF!</v>
      </c>
      <c r="L905" s="29" t="e">
        <f>'施設リストA-1（直営）'!#REF!</f>
        <v>#REF!</v>
      </c>
      <c r="M905" s="30" t="e">
        <f>IF(L905="新設",VLOOKUP('施設リストA-1（直営）'!#REF!,'（新設）照明器具'!$B$5:$C$1990,2,FALSE),IF('部屋別効果（直）'!L905="撤去",VLOOKUP('施設リストA-1（直営）'!#REF!,'（既設）調査結果'!$B$5:$C$1998,2,FALSE),0))</f>
        <v>#REF!</v>
      </c>
      <c r="N905" s="29" t="e">
        <f>'施設リストA-1（直営）'!#REF!</f>
        <v>#REF!</v>
      </c>
      <c r="O905" s="29" t="e">
        <f>'施設リストA-1（直営）'!#REF!</f>
        <v>#REF!</v>
      </c>
      <c r="P905" s="30" t="e">
        <f>IF(O905="新設",VLOOKUP('施設リストA-1（直営）'!#REF!,'（新設）照明器具'!$B$5:$C$1990,2,FALSE),IF('部屋別効果（直）'!O905="撤去",VLOOKUP('施設リストA-1（直営）'!#REF!,'（既設）調査結果'!$B$5:$C$1998,2,FALSE),0))</f>
        <v>#REF!</v>
      </c>
      <c r="Q905" s="29" t="e">
        <f>'施設リストA-1（直営）'!#REF!</f>
        <v>#REF!</v>
      </c>
      <c r="R905" s="29" t="e">
        <f>'施設リストA-1（直営）'!#REF!</f>
        <v>#REF!</v>
      </c>
      <c r="S905" s="30" t="e">
        <f>IF(R905="新設",VLOOKUP('施設リストA-1（直営）'!#REF!,'（新設）照明器具'!$B$5:$C$1990,2,FALSE),IF('部屋別効果（直）'!R905="撤去",VLOOKUP('施設リストA-1（直営）'!#REF!,'（既設）調査結果'!$B$5:$C$1998,2,FALSE),0))</f>
        <v>#REF!</v>
      </c>
      <c r="T905" s="29" t="e">
        <f>'施設リストA-1（直営）'!#REF!</f>
        <v>#REF!</v>
      </c>
      <c r="U905" s="29" t="e">
        <f>'施設リストA-1（直営）'!#REF!</f>
        <v>#REF!</v>
      </c>
      <c r="V905" s="30" t="e">
        <f>IF(U905="新設",VLOOKUP('施設リストA-1（直営）'!#REF!,'（新設）照明器具'!$B$5:$C$1990,2,FALSE),IF('部屋別効果（直）'!U905="撤去",VLOOKUP('施設リストA-1（直営）'!#REF!,'（既設）調査結果'!$B$5:$C$1998,2,FALSE),0))</f>
        <v>#REF!</v>
      </c>
      <c r="W905" s="29" t="e">
        <f>'施設リストA-1（直営）'!#REF!</f>
        <v>#REF!</v>
      </c>
      <c r="X905" s="29" t="e">
        <f>'施設リストA-1（直営）'!#REF!</f>
        <v>#REF!</v>
      </c>
      <c r="Y905" s="30" t="e">
        <f>IF(X905="新設",VLOOKUP('施設リストA-1（直営）'!#REF!,'（新設）照明器具'!$B$5:$C$1990,2,FALSE),IF('部屋別効果（直）'!X905="撤去",VLOOKUP('施設リストA-1（直営）'!#REF!,'（既設）調査結果'!$B$5:$C$1998,2,FALSE),0))</f>
        <v>#REF!</v>
      </c>
      <c r="Z905" s="29" t="e">
        <f>'施設リストA-1（直営）'!#REF!</f>
        <v>#REF!</v>
      </c>
      <c r="AA905" s="29" t="e">
        <f>'施設リストA-1（直営）'!#REF!</f>
        <v>#REF!</v>
      </c>
      <c r="AB905" s="30" t="e">
        <f>IF(AA905="新設",VLOOKUP('施設リストA-1（直営）'!#REF!,'（新設）照明器具'!$B$5:$C$1990,2,FALSE),IF('部屋別効果（直）'!AA905="撤去",VLOOKUP('施設リストA-1（直営）'!#REF!,'（既設）調査結果'!$B$5:$C$1998,2,FALSE),0))</f>
        <v>#REF!</v>
      </c>
      <c r="AC905" s="29" t="e">
        <f>'施設リストA-1（直営）'!#REF!</f>
        <v>#REF!</v>
      </c>
      <c r="AD905" s="29" t="e">
        <f>'施設リストA-1（直営）'!#REF!</f>
        <v>#REF!</v>
      </c>
      <c r="AE905" s="30" t="e">
        <f>IF(AD905="新設",VLOOKUP('施設リストA-1（直営）'!#REF!,'（新設）照明器具'!$B$5:$C$1990,2,FALSE),IF('部屋別効果（直）'!AD905="撤去",VLOOKUP('施設リストA-1（直営）'!#REF!,'（既設）調査結果'!$B$5:$C$1998,2,FALSE),0))</f>
        <v>#REF!</v>
      </c>
      <c r="AF905" s="29" t="e">
        <f>'施設リストA-1（直営）'!#REF!</f>
        <v>#REF!</v>
      </c>
      <c r="AG905" s="29" t="e">
        <f>'施設リストA-1（直営）'!#REF!</f>
        <v>#REF!</v>
      </c>
      <c r="AH905" s="30" t="e">
        <f>IF(AG905="新設",VLOOKUP('施設リストA-1（直営）'!#REF!,'（新設）照明器具'!$B$5:$C$1990,2,FALSE),IF('部屋別効果（直）'!AG905="撤去",VLOOKUP('施設リストA-1（直営）'!#REF!,'（既設）調査結果'!$B$5:$C$1998,2,FALSE),0))</f>
        <v>#REF!</v>
      </c>
      <c r="AI905" s="29" t="e">
        <f>'施設リストA-1（直営）'!#REF!</f>
        <v>#REF!</v>
      </c>
      <c r="AJ905" s="29" t="e">
        <f>'施設リストA-1（直営）'!#REF!</f>
        <v>#REF!</v>
      </c>
      <c r="AK905" s="30" t="e">
        <f>IF(AJ905="新設",VLOOKUP('施設リストA-1（直営）'!#REF!,'（新設）照明器具'!$B$5:$C$1990,2,FALSE),IF('部屋別効果（直）'!AJ905="撤去",VLOOKUP('施設リストA-1（直営）'!#REF!,'（既設）調査結果'!$B$5:$C$1998,2,FALSE),0))</f>
        <v>#REF!</v>
      </c>
      <c r="AL905" s="29" t="e">
        <f>'施設リストA-1（直営）'!#REF!</f>
        <v>#REF!</v>
      </c>
    </row>
    <row r="906" spans="1:38" customFormat="1">
      <c r="A906" s="94"/>
      <c r="B906" s="16" t="e">
        <f>'施設リストA-1（直営）'!#REF!</f>
        <v>#REF!</v>
      </c>
      <c r="C906" s="14" t="e">
        <f>'施設リストA-1（直営）'!#REF!</f>
        <v>#REF!</v>
      </c>
      <c r="D906" s="94" t="e">
        <f>'施設リストA-1（直営）'!#REF!</f>
        <v>#REF!</v>
      </c>
      <c r="E906" s="20" t="e">
        <f>'施設リストA-1（直営）'!#REF!</f>
        <v>#REF!</v>
      </c>
      <c r="F906" s="20" t="e">
        <f>'施設リストA-1（直営）'!#REF!</f>
        <v>#REF!</v>
      </c>
      <c r="G906" s="13" t="e">
        <f>'施設リストA-1（直営）'!#REF!</f>
        <v>#REF!</v>
      </c>
      <c r="H906" s="28" t="e">
        <f t="shared" ref="H906:H969" si="14">IF(I906="新設",-J906*K906*G906/1000,J906*K906*G906/1000)+IF(L906="新設",-M906*N906*G906/1000,M906*N906*G906/1000)+IF(O906="新設",-P906*Q906*G906/1000,P906*Q906*G906/1000)+IF(R906="新設",-S906*T906*G906/1000,S906*T906*G906/1000)+IF(U906="新設",-V906*W906*G906/1000,V906*W906*G906/1000)+IF(X906="新設",-Y906*Z906*G906/1000,Y906*Z906*G906/1000)+IF(AA906="新設",-AB906*AC906*G906/1000,AB906*AC906*G906/1000)+IF(AD906="新設",-AE906*AF906*G906/1000,AE906*AF906*G906/1000)+IF(AG906="新設",-AH906*AI906*G906/1000,AH906*AI906*G906/1000)+IF(AJ906="新設",-AK906*AL906*G906/1000,AK906*AL906*G906/1000)</f>
        <v>#REF!</v>
      </c>
      <c r="I906" s="29" t="e">
        <f>'施設リストA-1（直営）'!#REF!</f>
        <v>#REF!</v>
      </c>
      <c r="J906" s="30" t="e">
        <f>IF(I906="新設",VLOOKUP('施設リストA-1（直営）'!#REF!,'（新設）照明器具'!$B$5:$C$1990,2,FALSE),IF('部屋別効果（直）'!I906="撤去",VLOOKUP('施設リストA-1（直営）'!#REF!,'（既設）調査結果'!$B$5:$C$1998,2,FALSE),0))</f>
        <v>#REF!</v>
      </c>
      <c r="K906" s="29" t="e">
        <f>'施設リストA-1（直営）'!#REF!</f>
        <v>#REF!</v>
      </c>
      <c r="L906" s="29" t="e">
        <f>'施設リストA-1（直営）'!#REF!</f>
        <v>#REF!</v>
      </c>
      <c r="M906" s="30" t="e">
        <f>IF(L906="新設",VLOOKUP('施設リストA-1（直営）'!#REF!,'（新設）照明器具'!$B$5:$C$1990,2,FALSE),IF('部屋別効果（直）'!L906="撤去",VLOOKUP('施設リストA-1（直営）'!#REF!,'（既設）調査結果'!$B$5:$C$1998,2,FALSE),0))</f>
        <v>#REF!</v>
      </c>
      <c r="N906" s="29" t="e">
        <f>'施設リストA-1（直営）'!#REF!</f>
        <v>#REF!</v>
      </c>
      <c r="O906" s="29" t="e">
        <f>'施設リストA-1（直営）'!#REF!</f>
        <v>#REF!</v>
      </c>
      <c r="P906" s="30" t="e">
        <f>IF(O906="新設",VLOOKUP('施設リストA-1（直営）'!#REF!,'（新設）照明器具'!$B$5:$C$1990,2,FALSE),IF('部屋別効果（直）'!O906="撤去",VLOOKUP('施設リストA-1（直営）'!#REF!,'（既設）調査結果'!$B$5:$C$1998,2,FALSE),0))</f>
        <v>#REF!</v>
      </c>
      <c r="Q906" s="29" t="e">
        <f>'施設リストA-1（直営）'!#REF!</f>
        <v>#REF!</v>
      </c>
      <c r="R906" s="29" t="e">
        <f>'施設リストA-1（直営）'!#REF!</f>
        <v>#REF!</v>
      </c>
      <c r="S906" s="30" t="e">
        <f>IF(R906="新設",VLOOKUP('施設リストA-1（直営）'!#REF!,'（新設）照明器具'!$B$5:$C$1990,2,FALSE),IF('部屋別効果（直）'!R906="撤去",VLOOKUP('施設リストA-1（直営）'!#REF!,'（既設）調査結果'!$B$5:$C$1998,2,FALSE),0))</f>
        <v>#REF!</v>
      </c>
      <c r="T906" s="29" t="e">
        <f>'施設リストA-1（直営）'!#REF!</f>
        <v>#REF!</v>
      </c>
      <c r="U906" s="29" t="e">
        <f>'施設リストA-1（直営）'!#REF!</f>
        <v>#REF!</v>
      </c>
      <c r="V906" s="30" t="e">
        <f>IF(U906="新設",VLOOKUP('施設リストA-1（直営）'!#REF!,'（新設）照明器具'!$B$5:$C$1990,2,FALSE),IF('部屋別効果（直）'!U906="撤去",VLOOKUP('施設リストA-1（直営）'!#REF!,'（既設）調査結果'!$B$5:$C$1998,2,FALSE),0))</f>
        <v>#REF!</v>
      </c>
      <c r="W906" s="29" t="e">
        <f>'施設リストA-1（直営）'!#REF!</f>
        <v>#REF!</v>
      </c>
      <c r="X906" s="29" t="e">
        <f>'施設リストA-1（直営）'!#REF!</f>
        <v>#REF!</v>
      </c>
      <c r="Y906" s="30" t="e">
        <f>IF(X906="新設",VLOOKUP('施設リストA-1（直営）'!#REF!,'（新設）照明器具'!$B$5:$C$1990,2,FALSE),IF('部屋別効果（直）'!X906="撤去",VLOOKUP('施設リストA-1（直営）'!#REF!,'（既設）調査結果'!$B$5:$C$1998,2,FALSE),0))</f>
        <v>#REF!</v>
      </c>
      <c r="Z906" s="29" t="e">
        <f>'施設リストA-1（直営）'!#REF!</f>
        <v>#REF!</v>
      </c>
      <c r="AA906" s="29" t="e">
        <f>'施設リストA-1（直営）'!#REF!</f>
        <v>#REF!</v>
      </c>
      <c r="AB906" s="30" t="e">
        <f>IF(AA906="新設",VLOOKUP('施設リストA-1（直営）'!#REF!,'（新設）照明器具'!$B$5:$C$1990,2,FALSE),IF('部屋別効果（直）'!AA906="撤去",VLOOKUP('施設リストA-1（直営）'!#REF!,'（既設）調査結果'!$B$5:$C$1998,2,FALSE),0))</f>
        <v>#REF!</v>
      </c>
      <c r="AC906" s="29" t="e">
        <f>'施設リストA-1（直営）'!#REF!</f>
        <v>#REF!</v>
      </c>
      <c r="AD906" s="29" t="e">
        <f>'施設リストA-1（直営）'!#REF!</f>
        <v>#REF!</v>
      </c>
      <c r="AE906" s="30" t="e">
        <f>IF(AD906="新設",VLOOKUP('施設リストA-1（直営）'!#REF!,'（新設）照明器具'!$B$5:$C$1990,2,FALSE),IF('部屋別効果（直）'!AD906="撤去",VLOOKUP('施設リストA-1（直営）'!#REF!,'（既設）調査結果'!$B$5:$C$1998,2,FALSE),0))</f>
        <v>#REF!</v>
      </c>
      <c r="AF906" s="29" t="e">
        <f>'施設リストA-1（直営）'!#REF!</f>
        <v>#REF!</v>
      </c>
      <c r="AG906" s="29" t="e">
        <f>'施設リストA-1（直営）'!#REF!</f>
        <v>#REF!</v>
      </c>
      <c r="AH906" s="30" t="e">
        <f>IF(AG906="新設",VLOOKUP('施設リストA-1（直営）'!#REF!,'（新設）照明器具'!$B$5:$C$1990,2,FALSE),IF('部屋別効果（直）'!AG906="撤去",VLOOKUP('施設リストA-1（直営）'!#REF!,'（既設）調査結果'!$B$5:$C$1998,2,FALSE),0))</f>
        <v>#REF!</v>
      </c>
      <c r="AI906" s="29" t="e">
        <f>'施設リストA-1（直営）'!#REF!</f>
        <v>#REF!</v>
      </c>
      <c r="AJ906" s="29" t="e">
        <f>'施設リストA-1（直営）'!#REF!</f>
        <v>#REF!</v>
      </c>
      <c r="AK906" s="30" t="e">
        <f>IF(AJ906="新設",VLOOKUP('施設リストA-1（直営）'!#REF!,'（新設）照明器具'!$B$5:$C$1990,2,FALSE),IF('部屋別効果（直）'!AJ906="撤去",VLOOKUP('施設リストA-1（直営）'!#REF!,'（既設）調査結果'!$B$5:$C$1998,2,FALSE),0))</f>
        <v>#REF!</v>
      </c>
      <c r="AL906" s="29" t="e">
        <f>'施設リストA-1（直営）'!#REF!</f>
        <v>#REF!</v>
      </c>
    </row>
    <row r="907" spans="1:38" customFormat="1">
      <c r="A907" s="94"/>
      <c r="B907" s="16" t="e">
        <f>'施設リストA-1（直営）'!#REF!</f>
        <v>#REF!</v>
      </c>
      <c r="C907" s="14" t="e">
        <f>'施設リストA-1（直営）'!#REF!</f>
        <v>#REF!</v>
      </c>
      <c r="D907" s="94" t="e">
        <f>'施設リストA-1（直営）'!#REF!</f>
        <v>#REF!</v>
      </c>
      <c r="E907" s="20" t="e">
        <f>'施設リストA-1（直営）'!#REF!</f>
        <v>#REF!</v>
      </c>
      <c r="F907" s="20" t="e">
        <f>'施設リストA-1（直営）'!#REF!</f>
        <v>#REF!</v>
      </c>
      <c r="G907" s="13" t="e">
        <f>'施設リストA-1（直営）'!#REF!</f>
        <v>#REF!</v>
      </c>
      <c r="H907" s="28" t="e">
        <f t="shared" si="14"/>
        <v>#REF!</v>
      </c>
      <c r="I907" s="29" t="e">
        <f>'施設リストA-1（直営）'!#REF!</f>
        <v>#REF!</v>
      </c>
      <c r="J907" s="30" t="e">
        <f>IF(I907="新設",VLOOKUP('施設リストA-1（直営）'!#REF!,'（新設）照明器具'!$B$5:$C$1990,2,FALSE),IF('部屋別効果（直）'!I907="撤去",VLOOKUP('施設リストA-1（直営）'!#REF!,'（既設）調査結果'!$B$5:$C$1998,2,FALSE),0))</f>
        <v>#REF!</v>
      </c>
      <c r="K907" s="29" t="e">
        <f>'施設リストA-1（直営）'!#REF!</f>
        <v>#REF!</v>
      </c>
      <c r="L907" s="29" t="e">
        <f>'施設リストA-1（直営）'!#REF!</f>
        <v>#REF!</v>
      </c>
      <c r="M907" s="30" t="e">
        <f>IF(L907="新設",VLOOKUP('施設リストA-1（直営）'!#REF!,'（新設）照明器具'!$B$5:$C$1990,2,FALSE),IF('部屋別効果（直）'!L907="撤去",VLOOKUP('施設リストA-1（直営）'!#REF!,'（既設）調査結果'!$B$5:$C$1998,2,FALSE),0))</f>
        <v>#REF!</v>
      </c>
      <c r="N907" s="29" t="e">
        <f>'施設リストA-1（直営）'!#REF!</f>
        <v>#REF!</v>
      </c>
      <c r="O907" s="29" t="e">
        <f>'施設リストA-1（直営）'!#REF!</f>
        <v>#REF!</v>
      </c>
      <c r="P907" s="30" t="e">
        <f>IF(O907="新設",VLOOKUP('施設リストA-1（直営）'!#REF!,'（新設）照明器具'!$B$5:$C$1990,2,FALSE),IF('部屋別効果（直）'!O907="撤去",VLOOKUP('施設リストA-1（直営）'!#REF!,'（既設）調査結果'!$B$5:$C$1998,2,FALSE),0))</f>
        <v>#REF!</v>
      </c>
      <c r="Q907" s="29" t="e">
        <f>'施設リストA-1（直営）'!#REF!</f>
        <v>#REF!</v>
      </c>
      <c r="R907" s="29" t="e">
        <f>'施設リストA-1（直営）'!#REF!</f>
        <v>#REF!</v>
      </c>
      <c r="S907" s="30" t="e">
        <f>IF(R907="新設",VLOOKUP('施設リストA-1（直営）'!#REF!,'（新設）照明器具'!$B$5:$C$1990,2,FALSE),IF('部屋別効果（直）'!R907="撤去",VLOOKUP('施設リストA-1（直営）'!#REF!,'（既設）調査結果'!$B$5:$C$1998,2,FALSE),0))</f>
        <v>#REF!</v>
      </c>
      <c r="T907" s="29" t="e">
        <f>'施設リストA-1（直営）'!#REF!</f>
        <v>#REF!</v>
      </c>
      <c r="U907" s="29" t="e">
        <f>'施設リストA-1（直営）'!#REF!</f>
        <v>#REF!</v>
      </c>
      <c r="V907" s="30" t="e">
        <f>IF(U907="新設",VLOOKUP('施設リストA-1（直営）'!#REF!,'（新設）照明器具'!$B$5:$C$1990,2,FALSE),IF('部屋別効果（直）'!U907="撤去",VLOOKUP('施設リストA-1（直営）'!#REF!,'（既設）調査結果'!$B$5:$C$1998,2,FALSE),0))</f>
        <v>#REF!</v>
      </c>
      <c r="W907" s="29" t="e">
        <f>'施設リストA-1（直営）'!#REF!</f>
        <v>#REF!</v>
      </c>
      <c r="X907" s="29" t="e">
        <f>'施設リストA-1（直営）'!#REF!</f>
        <v>#REF!</v>
      </c>
      <c r="Y907" s="30" t="e">
        <f>IF(X907="新設",VLOOKUP('施設リストA-1（直営）'!#REF!,'（新設）照明器具'!$B$5:$C$1990,2,FALSE),IF('部屋別効果（直）'!X907="撤去",VLOOKUP('施設リストA-1（直営）'!#REF!,'（既設）調査結果'!$B$5:$C$1998,2,FALSE),0))</f>
        <v>#REF!</v>
      </c>
      <c r="Z907" s="29" t="e">
        <f>'施設リストA-1（直営）'!#REF!</f>
        <v>#REF!</v>
      </c>
      <c r="AA907" s="29" t="e">
        <f>'施設リストA-1（直営）'!#REF!</f>
        <v>#REF!</v>
      </c>
      <c r="AB907" s="30" t="e">
        <f>IF(AA907="新設",VLOOKUP('施設リストA-1（直営）'!#REF!,'（新設）照明器具'!$B$5:$C$1990,2,FALSE),IF('部屋別効果（直）'!AA907="撤去",VLOOKUP('施設リストA-1（直営）'!#REF!,'（既設）調査結果'!$B$5:$C$1998,2,FALSE),0))</f>
        <v>#REF!</v>
      </c>
      <c r="AC907" s="29" t="e">
        <f>'施設リストA-1（直営）'!#REF!</f>
        <v>#REF!</v>
      </c>
      <c r="AD907" s="29" t="e">
        <f>'施設リストA-1（直営）'!#REF!</f>
        <v>#REF!</v>
      </c>
      <c r="AE907" s="30" t="e">
        <f>IF(AD907="新設",VLOOKUP('施設リストA-1（直営）'!#REF!,'（新設）照明器具'!$B$5:$C$1990,2,FALSE),IF('部屋別効果（直）'!AD907="撤去",VLOOKUP('施設リストA-1（直営）'!#REF!,'（既設）調査結果'!$B$5:$C$1998,2,FALSE),0))</f>
        <v>#REF!</v>
      </c>
      <c r="AF907" s="29" t="e">
        <f>'施設リストA-1（直営）'!#REF!</f>
        <v>#REF!</v>
      </c>
      <c r="AG907" s="29" t="e">
        <f>'施設リストA-1（直営）'!#REF!</f>
        <v>#REF!</v>
      </c>
      <c r="AH907" s="30" t="e">
        <f>IF(AG907="新設",VLOOKUP('施設リストA-1（直営）'!#REF!,'（新設）照明器具'!$B$5:$C$1990,2,FALSE),IF('部屋別効果（直）'!AG907="撤去",VLOOKUP('施設リストA-1（直営）'!#REF!,'（既設）調査結果'!$B$5:$C$1998,2,FALSE),0))</f>
        <v>#REF!</v>
      </c>
      <c r="AI907" s="29" t="e">
        <f>'施設リストA-1（直営）'!#REF!</f>
        <v>#REF!</v>
      </c>
      <c r="AJ907" s="29" t="e">
        <f>'施設リストA-1（直営）'!#REF!</f>
        <v>#REF!</v>
      </c>
      <c r="AK907" s="30" t="e">
        <f>IF(AJ907="新設",VLOOKUP('施設リストA-1（直営）'!#REF!,'（新設）照明器具'!$B$5:$C$1990,2,FALSE),IF('部屋別効果（直）'!AJ907="撤去",VLOOKUP('施設リストA-1（直営）'!#REF!,'（既設）調査結果'!$B$5:$C$1998,2,FALSE),0))</f>
        <v>#REF!</v>
      </c>
      <c r="AL907" s="29" t="e">
        <f>'施設リストA-1（直営）'!#REF!</f>
        <v>#REF!</v>
      </c>
    </row>
    <row r="908" spans="1:38" customFormat="1">
      <c r="A908" s="94"/>
      <c r="B908" s="16" t="e">
        <f>'施設リストA-1（直営）'!#REF!</f>
        <v>#REF!</v>
      </c>
      <c r="C908" s="14" t="e">
        <f>'施設リストA-1（直営）'!#REF!</f>
        <v>#REF!</v>
      </c>
      <c r="D908" s="94" t="e">
        <f>'施設リストA-1（直営）'!#REF!</f>
        <v>#REF!</v>
      </c>
      <c r="E908" s="20" t="e">
        <f>'施設リストA-1（直営）'!#REF!</f>
        <v>#REF!</v>
      </c>
      <c r="F908" s="20" t="e">
        <f>'施設リストA-1（直営）'!#REF!</f>
        <v>#REF!</v>
      </c>
      <c r="G908" s="13" t="e">
        <f>'施設リストA-1（直営）'!#REF!</f>
        <v>#REF!</v>
      </c>
      <c r="H908" s="28" t="e">
        <f t="shared" si="14"/>
        <v>#REF!</v>
      </c>
      <c r="I908" s="29" t="e">
        <f>'施設リストA-1（直営）'!#REF!</f>
        <v>#REF!</v>
      </c>
      <c r="J908" s="30" t="e">
        <f>IF(I908="新設",VLOOKUP('施設リストA-1（直営）'!#REF!,'（新設）照明器具'!$B$5:$C$1990,2,FALSE),IF('部屋別効果（直）'!I908="撤去",VLOOKUP('施設リストA-1（直営）'!#REF!,'（既設）調査結果'!$B$5:$C$1998,2,FALSE),0))</f>
        <v>#REF!</v>
      </c>
      <c r="K908" s="29" t="e">
        <f>'施設リストA-1（直営）'!#REF!</f>
        <v>#REF!</v>
      </c>
      <c r="L908" s="29" t="e">
        <f>'施設リストA-1（直営）'!#REF!</f>
        <v>#REF!</v>
      </c>
      <c r="M908" s="30" t="e">
        <f>IF(L908="新設",VLOOKUP('施設リストA-1（直営）'!#REF!,'（新設）照明器具'!$B$5:$C$1990,2,FALSE),IF('部屋別効果（直）'!L908="撤去",VLOOKUP('施設リストA-1（直営）'!#REF!,'（既設）調査結果'!$B$5:$C$1998,2,FALSE),0))</f>
        <v>#REF!</v>
      </c>
      <c r="N908" s="29" t="e">
        <f>'施設リストA-1（直営）'!#REF!</f>
        <v>#REF!</v>
      </c>
      <c r="O908" s="29" t="e">
        <f>'施設リストA-1（直営）'!#REF!</f>
        <v>#REF!</v>
      </c>
      <c r="P908" s="30" t="e">
        <f>IF(O908="新設",VLOOKUP('施設リストA-1（直営）'!#REF!,'（新設）照明器具'!$B$5:$C$1990,2,FALSE),IF('部屋別効果（直）'!O908="撤去",VLOOKUP('施設リストA-1（直営）'!#REF!,'（既設）調査結果'!$B$5:$C$1998,2,FALSE),0))</f>
        <v>#REF!</v>
      </c>
      <c r="Q908" s="29" t="e">
        <f>'施設リストA-1（直営）'!#REF!</f>
        <v>#REF!</v>
      </c>
      <c r="R908" s="29" t="e">
        <f>'施設リストA-1（直営）'!#REF!</f>
        <v>#REF!</v>
      </c>
      <c r="S908" s="30" t="e">
        <f>IF(R908="新設",VLOOKUP('施設リストA-1（直営）'!#REF!,'（新設）照明器具'!$B$5:$C$1990,2,FALSE),IF('部屋別効果（直）'!R908="撤去",VLOOKUP('施設リストA-1（直営）'!#REF!,'（既設）調査結果'!$B$5:$C$1998,2,FALSE),0))</f>
        <v>#REF!</v>
      </c>
      <c r="T908" s="29" t="e">
        <f>'施設リストA-1（直営）'!#REF!</f>
        <v>#REF!</v>
      </c>
      <c r="U908" s="29" t="e">
        <f>'施設リストA-1（直営）'!#REF!</f>
        <v>#REF!</v>
      </c>
      <c r="V908" s="30" t="e">
        <f>IF(U908="新設",VLOOKUP('施設リストA-1（直営）'!#REF!,'（新設）照明器具'!$B$5:$C$1990,2,FALSE),IF('部屋別効果（直）'!U908="撤去",VLOOKUP('施設リストA-1（直営）'!#REF!,'（既設）調査結果'!$B$5:$C$1998,2,FALSE),0))</f>
        <v>#REF!</v>
      </c>
      <c r="W908" s="29" t="e">
        <f>'施設リストA-1（直営）'!#REF!</f>
        <v>#REF!</v>
      </c>
      <c r="X908" s="29" t="e">
        <f>'施設リストA-1（直営）'!#REF!</f>
        <v>#REF!</v>
      </c>
      <c r="Y908" s="30" t="e">
        <f>IF(X908="新設",VLOOKUP('施設リストA-1（直営）'!#REF!,'（新設）照明器具'!$B$5:$C$1990,2,FALSE),IF('部屋別効果（直）'!X908="撤去",VLOOKUP('施設リストA-1（直営）'!#REF!,'（既設）調査結果'!$B$5:$C$1998,2,FALSE),0))</f>
        <v>#REF!</v>
      </c>
      <c r="Z908" s="29" t="e">
        <f>'施設リストA-1（直営）'!#REF!</f>
        <v>#REF!</v>
      </c>
      <c r="AA908" s="29" t="e">
        <f>'施設リストA-1（直営）'!#REF!</f>
        <v>#REF!</v>
      </c>
      <c r="AB908" s="30" t="e">
        <f>IF(AA908="新設",VLOOKUP('施設リストA-1（直営）'!#REF!,'（新設）照明器具'!$B$5:$C$1990,2,FALSE),IF('部屋別効果（直）'!AA908="撤去",VLOOKUP('施設リストA-1（直営）'!#REF!,'（既設）調査結果'!$B$5:$C$1998,2,FALSE),0))</f>
        <v>#REF!</v>
      </c>
      <c r="AC908" s="29" t="e">
        <f>'施設リストA-1（直営）'!#REF!</f>
        <v>#REF!</v>
      </c>
      <c r="AD908" s="29" t="e">
        <f>'施設リストA-1（直営）'!#REF!</f>
        <v>#REF!</v>
      </c>
      <c r="AE908" s="30" t="e">
        <f>IF(AD908="新設",VLOOKUP('施設リストA-1（直営）'!#REF!,'（新設）照明器具'!$B$5:$C$1990,2,FALSE),IF('部屋別効果（直）'!AD908="撤去",VLOOKUP('施設リストA-1（直営）'!#REF!,'（既設）調査結果'!$B$5:$C$1998,2,FALSE),0))</f>
        <v>#REF!</v>
      </c>
      <c r="AF908" s="29" t="e">
        <f>'施設リストA-1（直営）'!#REF!</f>
        <v>#REF!</v>
      </c>
      <c r="AG908" s="29" t="e">
        <f>'施設リストA-1（直営）'!#REF!</f>
        <v>#REF!</v>
      </c>
      <c r="AH908" s="30" t="e">
        <f>IF(AG908="新設",VLOOKUP('施設リストA-1（直営）'!#REF!,'（新設）照明器具'!$B$5:$C$1990,2,FALSE),IF('部屋別効果（直）'!AG908="撤去",VLOOKUP('施設リストA-1（直営）'!#REF!,'（既設）調査結果'!$B$5:$C$1998,2,FALSE),0))</f>
        <v>#REF!</v>
      </c>
      <c r="AI908" s="29" t="e">
        <f>'施設リストA-1（直営）'!#REF!</f>
        <v>#REF!</v>
      </c>
      <c r="AJ908" s="29" t="e">
        <f>'施設リストA-1（直営）'!#REF!</f>
        <v>#REF!</v>
      </c>
      <c r="AK908" s="30" t="e">
        <f>IF(AJ908="新設",VLOOKUP('施設リストA-1（直営）'!#REF!,'（新設）照明器具'!$B$5:$C$1990,2,FALSE),IF('部屋別効果（直）'!AJ908="撤去",VLOOKUP('施設リストA-1（直営）'!#REF!,'（既設）調査結果'!$B$5:$C$1998,2,FALSE),0))</f>
        <v>#REF!</v>
      </c>
      <c r="AL908" s="29" t="e">
        <f>'施設リストA-1（直営）'!#REF!</f>
        <v>#REF!</v>
      </c>
    </row>
    <row r="909" spans="1:38" customFormat="1">
      <c r="A909" s="94"/>
      <c r="B909" s="16" t="e">
        <f>'施設リストA-1（直営）'!#REF!</f>
        <v>#REF!</v>
      </c>
      <c r="C909" s="14" t="e">
        <f>'施設リストA-1（直営）'!#REF!</f>
        <v>#REF!</v>
      </c>
      <c r="D909" s="94" t="e">
        <f>'施設リストA-1（直営）'!#REF!</f>
        <v>#REF!</v>
      </c>
      <c r="E909" s="20" t="e">
        <f>'施設リストA-1（直営）'!#REF!</f>
        <v>#REF!</v>
      </c>
      <c r="F909" s="20" t="e">
        <f>'施設リストA-1（直営）'!#REF!</f>
        <v>#REF!</v>
      </c>
      <c r="G909" s="13" t="e">
        <f>'施設リストA-1（直営）'!#REF!</f>
        <v>#REF!</v>
      </c>
      <c r="H909" s="28" t="e">
        <f t="shared" si="14"/>
        <v>#REF!</v>
      </c>
      <c r="I909" s="29" t="e">
        <f>'施設リストA-1（直営）'!#REF!</f>
        <v>#REF!</v>
      </c>
      <c r="J909" s="30" t="e">
        <f>IF(I909="新設",VLOOKUP('施設リストA-1（直営）'!#REF!,'（新設）照明器具'!$B$5:$C$1990,2,FALSE),IF('部屋別効果（直）'!I909="撤去",VLOOKUP('施設リストA-1（直営）'!#REF!,'（既設）調査結果'!$B$5:$C$1998,2,FALSE),0))</f>
        <v>#REF!</v>
      </c>
      <c r="K909" s="29" t="e">
        <f>'施設リストA-1（直営）'!#REF!</f>
        <v>#REF!</v>
      </c>
      <c r="L909" s="29" t="e">
        <f>'施設リストA-1（直営）'!#REF!</f>
        <v>#REF!</v>
      </c>
      <c r="M909" s="30" t="e">
        <f>IF(L909="新設",VLOOKUP('施設リストA-1（直営）'!#REF!,'（新設）照明器具'!$B$5:$C$1990,2,FALSE),IF('部屋別効果（直）'!L909="撤去",VLOOKUP('施設リストA-1（直営）'!#REF!,'（既設）調査結果'!$B$5:$C$1998,2,FALSE),0))</f>
        <v>#REF!</v>
      </c>
      <c r="N909" s="29" t="e">
        <f>'施設リストA-1（直営）'!#REF!</f>
        <v>#REF!</v>
      </c>
      <c r="O909" s="29" t="e">
        <f>'施設リストA-1（直営）'!#REF!</f>
        <v>#REF!</v>
      </c>
      <c r="P909" s="30" t="e">
        <f>IF(O909="新設",VLOOKUP('施設リストA-1（直営）'!#REF!,'（新設）照明器具'!$B$5:$C$1990,2,FALSE),IF('部屋別効果（直）'!O909="撤去",VLOOKUP('施設リストA-1（直営）'!#REF!,'（既設）調査結果'!$B$5:$C$1998,2,FALSE),0))</f>
        <v>#REF!</v>
      </c>
      <c r="Q909" s="29" t="e">
        <f>'施設リストA-1（直営）'!#REF!</f>
        <v>#REF!</v>
      </c>
      <c r="R909" s="29" t="e">
        <f>'施設リストA-1（直営）'!#REF!</f>
        <v>#REF!</v>
      </c>
      <c r="S909" s="30" t="e">
        <f>IF(R909="新設",VLOOKUP('施設リストA-1（直営）'!#REF!,'（新設）照明器具'!$B$5:$C$1990,2,FALSE),IF('部屋別効果（直）'!R909="撤去",VLOOKUP('施設リストA-1（直営）'!#REF!,'（既設）調査結果'!$B$5:$C$1998,2,FALSE),0))</f>
        <v>#REF!</v>
      </c>
      <c r="T909" s="29" t="e">
        <f>'施設リストA-1（直営）'!#REF!</f>
        <v>#REF!</v>
      </c>
      <c r="U909" s="29" t="e">
        <f>'施設リストA-1（直営）'!#REF!</f>
        <v>#REF!</v>
      </c>
      <c r="V909" s="30" t="e">
        <f>IF(U909="新設",VLOOKUP('施設リストA-1（直営）'!#REF!,'（新設）照明器具'!$B$5:$C$1990,2,FALSE),IF('部屋別効果（直）'!U909="撤去",VLOOKUP('施設リストA-1（直営）'!#REF!,'（既設）調査結果'!$B$5:$C$1998,2,FALSE),0))</f>
        <v>#REF!</v>
      </c>
      <c r="W909" s="29" t="e">
        <f>'施設リストA-1（直営）'!#REF!</f>
        <v>#REF!</v>
      </c>
      <c r="X909" s="29" t="e">
        <f>'施設リストA-1（直営）'!#REF!</f>
        <v>#REF!</v>
      </c>
      <c r="Y909" s="30" t="e">
        <f>IF(X909="新設",VLOOKUP('施設リストA-1（直営）'!#REF!,'（新設）照明器具'!$B$5:$C$1990,2,FALSE),IF('部屋別効果（直）'!X909="撤去",VLOOKUP('施設リストA-1（直営）'!#REF!,'（既設）調査結果'!$B$5:$C$1998,2,FALSE),0))</f>
        <v>#REF!</v>
      </c>
      <c r="Z909" s="29" t="e">
        <f>'施設リストA-1（直営）'!#REF!</f>
        <v>#REF!</v>
      </c>
      <c r="AA909" s="29" t="e">
        <f>'施設リストA-1（直営）'!#REF!</f>
        <v>#REF!</v>
      </c>
      <c r="AB909" s="30" t="e">
        <f>IF(AA909="新設",VLOOKUP('施設リストA-1（直営）'!#REF!,'（新設）照明器具'!$B$5:$C$1990,2,FALSE),IF('部屋別効果（直）'!AA909="撤去",VLOOKUP('施設リストA-1（直営）'!#REF!,'（既設）調査結果'!$B$5:$C$1998,2,FALSE),0))</f>
        <v>#REF!</v>
      </c>
      <c r="AC909" s="29" t="e">
        <f>'施設リストA-1（直営）'!#REF!</f>
        <v>#REF!</v>
      </c>
      <c r="AD909" s="29" t="e">
        <f>'施設リストA-1（直営）'!#REF!</f>
        <v>#REF!</v>
      </c>
      <c r="AE909" s="30" t="e">
        <f>IF(AD909="新設",VLOOKUP('施設リストA-1（直営）'!#REF!,'（新設）照明器具'!$B$5:$C$1990,2,FALSE),IF('部屋別効果（直）'!AD909="撤去",VLOOKUP('施設リストA-1（直営）'!#REF!,'（既設）調査結果'!$B$5:$C$1998,2,FALSE),0))</f>
        <v>#REF!</v>
      </c>
      <c r="AF909" s="29" t="e">
        <f>'施設リストA-1（直営）'!#REF!</f>
        <v>#REF!</v>
      </c>
      <c r="AG909" s="29" t="e">
        <f>'施設リストA-1（直営）'!#REF!</f>
        <v>#REF!</v>
      </c>
      <c r="AH909" s="30" t="e">
        <f>IF(AG909="新設",VLOOKUP('施設リストA-1（直営）'!#REF!,'（新設）照明器具'!$B$5:$C$1990,2,FALSE),IF('部屋別効果（直）'!AG909="撤去",VLOOKUP('施設リストA-1（直営）'!#REF!,'（既設）調査結果'!$B$5:$C$1998,2,FALSE),0))</f>
        <v>#REF!</v>
      </c>
      <c r="AI909" s="29" t="e">
        <f>'施設リストA-1（直営）'!#REF!</f>
        <v>#REF!</v>
      </c>
      <c r="AJ909" s="29" t="e">
        <f>'施設リストA-1（直営）'!#REF!</f>
        <v>#REF!</v>
      </c>
      <c r="AK909" s="30" t="e">
        <f>IF(AJ909="新設",VLOOKUP('施設リストA-1（直営）'!#REF!,'（新設）照明器具'!$B$5:$C$1990,2,FALSE),IF('部屋別効果（直）'!AJ909="撤去",VLOOKUP('施設リストA-1（直営）'!#REF!,'（既設）調査結果'!$B$5:$C$1998,2,FALSE),0))</f>
        <v>#REF!</v>
      </c>
      <c r="AL909" s="29" t="e">
        <f>'施設リストA-1（直営）'!#REF!</f>
        <v>#REF!</v>
      </c>
    </row>
    <row r="910" spans="1:38" customFormat="1">
      <c r="A910" s="94"/>
      <c r="B910" s="16" t="e">
        <f>'施設リストA-1（直営）'!#REF!</f>
        <v>#REF!</v>
      </c>
      <c r="C910" s="14" t="e">
        <f>'施設リストA-1（直営）'!#REF!</f>
        <v>#REF!</v>
      </c>
      <c r="D910" s="94" t="e">
        <f>'施設リストA-1（直営）'!#REF!</f>
        <v>#REF!</v>
      </c>
      <c r="E910" s="20" t="e">
        <f>'施設リストA-1（直営）'!#REF!</f>
        <v>#REF!</v>
      </c>
      <c r="F910" s="20" t="e">
        <f>'施設リストA-1（直営）'!#REF!</f>
        <v>#REF!</v>
      </c>
      <c r="G910" s="13" t="e">
        <f>'施設リストA-1（直営）'!#REF!</f>
        <v>#REF!</v>
      </c>
      <c r="H910" s="28" t="e">
        <f t="shared" si="14"/>
        <v>#REF!</v>
      </c>
      <c r="I910" s="29" t="e">
        <f>'施設リストA-1（直営）'!#REF!</f>
        <v>#REF!</v>
      </c>
      <c r="J910" s="30" t="e">
        <f>IF(I910="新設",VLOOKUP('施設リストA-1（直営）'!#REF!,'（新設）照明器具'!$B$5:$C$1990,2,FALSE),IF('部屋別効果（直）'!I910="撤去",VLOOKUP('施設リストA-1（直営）'!#REF!,'（既設）調査結果'!$B$5:$C$1998,2,FALSE),0))</f>
        <v>#REF!</v>
      </c>
      <c r="K910" s="29" t="e">
        <f>'施設リストA-1（直営）'!#REF!</f>
        <v>#REF!</v>
      </c>
      <c r="L910" s="29" t="e">
        <f>'施設リストA-1（直営）'!#REF!</f>
        <v>#REF!</v>
      </c>
      <c r="M910" s="30" t="e">
        <f>IF(L910="新設",VLOOKUP('施設リストA-1（直営）'!#REF!,'（新設）照明器具'!$B$5:$C$1990,2,FALSE),IF('部屋別効果（直）'!L910="撤去",VLOOKUP('施設リストA-1（直営）'!#REF!,'（既設）調査結果'!$B$5:$C$1998,2,FALSE),0))</f>
        <v>#REF!</v>
      </c>
      <c r="N910" s="29" t="e">
        <f>'施設リストA-1（直営）'!#REF!</f>
        <v>#REF!</v>
      </c>
      <c r="O910" s="29" t="e">
        <f>'施設リストA-1（直営）'!#REF!</f>
        <v>#REF!</v>
      </c>
      <c r="P910" s="30" t="e">
        <f>IF(O910="新設",VLOOKUP('施設リストA-1（直営）'!#REF!,'（新設）照明器具'!$B$5:$C$1990,2,FALSE),IF('部屋別効果（直）'!O910="撤去",VLOOKUP('施設リストA-1（直営）'!#REF!,'（既設）調査結果'!$B$5:$C$1998,2,FALSE),0))</f>
        <v>#REF!</v>
      </c>
      <c r="Q910" s="29" t="e">
        <f>'施設リストA-1（直営）'!#REF!</f>
        <v>#REF!</v>
      </c>
      <c r="R910" s="29" t="e">
        <f>'施設リストA-1（直営）'!#REF!</f>
        <v>#REF!</v>
      </c>
      <c r="S910" s="30" t="e">
        <f>IF(R910="新設",VLOOKUP('施設リストA-1（直営）'!#REF!,'（新設）照明器具'!$B$5:$C$1990,2,FALSE),IF('部屋別効果（直）'!R910="撤去",VLOOKUP('施設リストA-1（直営）'!#REF!,'（既設）調査結果'!$B$5:$C$1998,2,FALSE),0))</f>
        <v>#REF!</v>
      </c>
      <c r="T910" s="29" t="e">
        <f>'施設リストA-1（直営）'!#REF!</f>
        <v>#REF!</v>
      </c>
      <c r="U910" s="29" t="e">
        <f>'施設リストA-1（直営）'!#REF!</f>
        <v>#REF!</v>
      </c>
      <c r="V910" s="30" t="e">
        <f>IF(U910="新設",VLOOKUP('施設リストA-1（直営）'!#REF!,'（新設）照明器具'!$B$5:$C$1990,2,FALSE),IF('部屋別効果（直）'!U910="撤去",VLOOKUP('施設リストA-1（直営）'!#REF!,'（既設）調査結果'!$B$5:$C$1998,2,FALSE),0))</f>
        <v>#REF!</v>
      </c>
      <c r="W910" s="29" t="e">
        <f>'施設リストA-1（直営）'!#REF!</f>
        <v>#REF!</v>
      </c>
      <c r="X910" s="29" t="e">
        <f>'施設リストA-1（直営）'!#REF!</f>
        <v>#REF!</v>
      </c>
      <c r="Y910" s="30" t="e">
        <f>IF(X910="新設",VLOOKUP('施設リストA-1（直営）'!#REF!,'（新設）照明器具'!$B$5:$C$1990,2,FALSE),IF('部屋別効果（直）'!X910="撤去",VLOOKUP('施設リストA-1（直営）'!#REF!,'（既設）調査結果'!$B$5:$C$1998,2,FALSE),0))</f>
        <v>#REF!</v>
      </c>
      <c r="Z910" s="29" t="e">
        <f>'施設リストA-1（直営）'!#REF!</f>
        <v>#REF!</v>
      </c>
      <c r="AA910" s="29" t="e">
        <f>'施設リストA-1（直営）'!#REF!</f>
        <v>#REF!</v>
      </c>
      <c r="AB910" s="30" t="e">
        <f>IF(AA910="新設",VLOOKUP('施設リストA-1（直営）'!#REF!,'（新設）照明器具'!$B$5:$C$1990,2,FALSE),IF('部屋別効果（直）'!AA910="撤去",VLOOKUP('施設リストA-1（直営）'!#REF!,'（既設）調査結果'!$B$5:$C$1998,2,FALSE),0))</f>
        <v>#REF!</v>
      </c>
      <c r="AC910" s="29" t="e">
        <f>'施設リストA-1（直営）'!#REF!</f>
        <v>#REF!</v>
      </c>
      <c r="AD910" s="29" t="e">
        <f>'施設リストA-1（直営）'!#REF!</f>
        <v>#REF!</v>
      </c>
      <c r="AE910" s="30" t="e">
        <f>IF(AD910="新設",VLOOKUP('施設リストA-1（直営）'!#REF!,'（新設）照明器具'!$B$5:$C$1990,2,FALSE),IF('部屋別効果（直）'!AD910="撤去",VLOOKUP('施設リストA-1（直営）'!#REF!,'（既設）調査結果'!$B$5:$C$1998,2,FALSE),0))</f>
        <v>#REF!</v>
      </c>
      <c r="AF910" s="29" t="e">
        <f>'施設リストA-1（直営）'!#REF!</f>
        <v>#REF!</v>
      </c>
      <c r="AG910" s="29" t="e">
        <f>'施設リストA-1（直営）'!#REF!</f>
        <v>#REF!</v>
      </c>
      <c r="AH910" s="30" t="e">
        <f>IF(AG910="新設",VLOOKUP('施設リストA-1（直営）'!#REF!,'（新設）照明器具'!$B$5:$C$1990,2,FALSE),IF('部屋別効果（直）'!AG910="撤去",VLOOKUP('施設リストA-1（直営）'!#REF!,'（既設）調査結果'!$B$5:$C$1998,2,FALSE),0))</f>
        <v>#REF!</v>
      </c>
      <c r="AI910" s="29" t="e">
        <f>'施設リストA-1（直営）'!#REF!</f>
        <v>#REF!</v>
      </c>
      <c r="AJ910" s="29" t="e">
        <f>'施設リストA-1（直営）'!#REF!</f>
        <v>#REF!</v>
      </c>
      <c r="AK910" s="30" t="e">
        <f>IF(AJ910="新設",VLOOKUP('施設リストA-1（直営）'!#REF!,'（新設）照明器具'!$B$5:$C$1990,2,FALSE),IF('部屋別効果（直）'!AJ910="撤去",VLOOKUP('施設リストA-1（直営）'!#REF!,'（既設）調査結果'!$B$5:$C$1998,2,FALSE),0))</f>
        <v>#REF!</v>
      </c>
      <c r="AL910" s="29" t="e">
        <f>'施設リストA-1（直営）'!#REF!</f>
        <v>#REF!</v>
      </c>
    </row>
    <row r="911" spans="1:38" customFormat="1">
      <c r="A911" s="94"/>
      <c r="B911" s="16" t="e">
        <f>'施設リストA-1（直営）'!#REF!</f>
        <v>#REF!</v>
      </c>
      <c r="C911" s="14" t="e">
        <f>'施設リストA-1（直営）'!#REF!</f>
        <v>#REF!</v>
      </c>
      <c r="D911" s="94" t="e">
        <f>'施設リストA-1（直営）'!#REF!</f>
        <v>#REF!</v>
      </c>
      <c r="E911" s="20" t="e">
        <f>'施設リストA-1（直営）'!#REF!</f>
        <v>#REF!</v>
      </c>
      <c r="F911" s="20" t="e">
        <f>'施設リストA-1（直営）'!#REF!</f>
        <v>#REF!</v>
      </c>
      <c r="G911" s="13" t="e">
        <f>'施設リストA-1（直営）'!#REF!</f>
        <v>#REF!</v>
      </c>
      <c r="H911" s="28" t="e">
        <f t="shared" si="14"/>
        <v>#REF!</v>
      </c>
      <c r="I911" s="29" t="e">
        <f>'施設リストA-1（直営）'!#REF!</f>
        <v>#REF!</v>
      </c>
      <c r="J911" s="30" t="e">
        <f>IF(I911="新設",VLOOKUP('施設リストA-1（直営）'!#REF!,'（新設）照明器具'!$B$5:$C$1990,2,FALSE),IF('部屋別効果（直）'!I911="撤去",VLOOKUP('施設リストA-1（直営）'!#REF!,'（既設）調査結果'!$B$5:$C$1998,2,FALSE),0))</f>
        <v>#REF!</v>
      </c>
      <c r="K911" s="29" t="e">
        <f>'施設リストA-1（直営）'!#REF!</f>
        <v>#REF!</v>
      </c>
      <c r="L911" s="29" t="e">
        <f>'施設リストA-1（直営）'!#REF!</f>
        <v>#REF!</v>
      </c>
      <c r="M911" s="30" t="e">
        <f>IF(L911="新設",VLOOKUP('施設リストA-1（直営）'!#REF!,'（新設）照明器具'!$B$5:$C$1990,2,FALSE),IF('部屋別効果（直）'!L911="撤去",VLOOKUP('施設リストA-1（直営）'!#REF!,'（既設）調査結果'!$B$5:$C$1998,2,FALSE),0))</f>
        <v>#REF!</v>
      </c>
      <c r="N911" s="29" t="e">
        <f>'施設リストA-1（直営）'!#REF!</f>
        <v>#REF!</v>
      </c>
      <c r="O911" s="29" t="e">
        <f>'施設リストA-1（直営）'!#REF!</f>
        <v>#REF!</v>
      </c>
      <c r="P911" s="30" t="e">
        <f>IF(O911="新設",VLOOKUP('施設リストA-1（直営）'!#REF!,'（新設）照明器具'!$B$5:$C$1990,2,FALSE),IF('部屋別効果（直）'!O911="撤去",VLOOKUP('施設リストA-1（直営）'!#REF!,'（既設）調査結果'!$B$5:$C$1998,2,FALSE),0))</f>
        <v>#REF!</v>
      </c>
      <c r="Q911" s="29" t="e">
        <f>'施設リストA-1（直営）'!#REF!</f>
        <v>#REF!</v>
      </c>
      <c r="R911" s="29" t="e">
        <f>'施設リストA-1（直営）'!#REF!</f>
        <v>#REF!</v>
      </c>
      <c r="S911" s="30" t="e">
        <f>IF(R911="新設",VLOOKUP('施設リストA-1（直営）'!#REF!,'（新設）照明器具'!$B$5:$C$1990,2,FALSE),IF('部屋別効果（直）'!R911="撤去",VLOOKUP('施設リストA-1（直営）'!#REF!,'（既設）調査結果'!$B$5:$C$1998,2,FALSE),0))</f>
        <v>#REF!</v>
      </c>
      <c r="T911" s="29" t="e">
        <f>'施設リストA-1（直営）'!#REF!</f>
        <v>#REF!</v>
      </c>
      <c r="U911" s="29" t="e">
        <f>'施設リストA-1（直営）'!#REF!</f>
        <v>#REF!</v>
      </c>
      <c r="V911" s="30" t="e">
        <f>IF(U911="新設",VLOOKUP('施設リストA-1（直営）'!#REF!,'（新設）照明器具'!$B$5:$C$1990,2,FALSE),IF('部屋別効果（直）'!U911="撤去",VLOOKUP('施設リストA-1（直営）'!#REF!,'（既設）調査結果'!$B$5:$C$1998,2,FALSE),0))</f>
        <v>#REF!</v>
      </c>
      <c r="W911" s="29" t="e">
        <f>'施設リストA-1（直営）'!#REF!</f>
        <v>#REF!</v>
      </c>
      <c r="X911" s="29" t="e">
        <f>'施設リストA-1（直営）'!#REF!</f>
        <v>#REF!</v>
      </c>
      <c r="Y911" s="30" t="e">
        <f>IF(X911="新設",VLOOKUP('施設リストA-1（直営）'!#REF!,'（新設）照明器具'!$B$5:$C$1990,2,FALSE),IF('部屋別効果（直）'!X911="撤去",VLOOKUP('施設リストA-1（直営）'!#REF!,'（既設）調査結果'!$B$5:$C$1998,2,FALSE),0))</f>
        <v>#REF!</v>
      </c>
      <c r="Z911" s="29" t="e">
        <f>'施設リストA-1（直営）'!#REF!</f>
        <v>#REF!</v>
      </c>
      <c r="AA911" s="29" t="e">
        <f>'施設リストA-1（直営）'!#REF!</f>
        <v>#REF!</v>
      </c>
      <c r="AB911" s="30" t="e">
        <f>IF(AA911="新設",VLOOKUP('施設リストA-1（直営）'!#REF!,'（新設）照明器具'!$B$5:$C$1990,2,FALSE),IF('部屋別効果（直）'!AA911="撤去",VLOOKUP('施設リストA-1（直営）'!#REF!,'（既設）調査結果'!$B$5:$C$1998,2,FALSE),0))</f>
        <v>#REF!</v>
      </c>
      <c r="AC911" s="29" t="e">
        <f>'施設リストA-1（直営）'!#REF!</f>
        <v>#REF!</v>
      </c>
      <c r="AD911" s="29" t="e">
        <f>'施設リストA-1（直営）'!#REF!</f>
        <v>#REF!</v>
      </c>
      <c r="AE911" s="30" t="e">
        <f>IF(AD911="新設",VLOOKUP('施設リストA-1（直営）'!#REF!,'（新設）照明器具'!$B$5:$C$1990,2,FALSE),IF('部屋別効果（直）'!AD911="撤去",VLOOKUP('施設リストA-1（直営）'!#REF!,'（既設）調査結果'!$B$5:$C$1998,2,FALSE),0))</f>
        <v>#REF!</v>
      </c>
      <c r="AF911" s="29" t="e">
        <f>'施設リストA-1（直営）'!#REF!</f>
        <v>#REF!</v>
      </c>
      <c r="AG911" s="29" t="e">
        <f>'施設リストA-1（直営）'!#REF!</f>
        <v>#REF!</v>
      </c>
      <c r="AH911" s="30" t="e">
        <f>IF(AG911="新設",VLOOKUP('施設リストA-1（直営）'!#REF!,'（新設）照明器具'!$B$5:$C$1990,2,FALSE),IF('部屋別効果（直）'!AG911="撤去",VLOOKUP('施設リストA-1（直営）'!#REF!,'（既設）調査結果'!$B$5:$C$1998,2,FALSE),0))</f>
        <v>#REF!</v>
      </c>
      <c r="AI911" s="29" t="e">
        <f>'施設リストA-1（直営）'!#REF!</f>
        <v>#REF!</v>
      </c>
      <c r="AJ911" s="29" t="e">
        <f>'施設リストA-1（直営）'!#REF!</f>
        <v>#REF!</v>
      </c>
      <c r="AK911" s="30" t="e">
        <f>IF(AJ911="新設",VLOOKUP('施設リストA-1（直営）'!#REF!,'（新設）照明器具'!$B$5:$C$1990,2,FALSE),IF('部屋別効果（直）'!AJ911="撤去",VLOOKUP('施設リストA-1（直営）'!#REF!,'（既設）調査結果'!$B$5:$C$1998,2,FALSE),0))</f>
        <v>#REF!</v>
      </c>
      <c r="AL911" s="29" t="e">
        <f>'施設リストA-1（直営）'!#REF!</f>
        <v>#REF!</v>
      </c>
    </row>
    <row r="912" spans="1:38" customFormat="1">
      <c r="A912" s="94"/>
      <c r="B912" s="16" t="e">
        <f>'施設リストA-1（直営）'!#REF!</f>
        <v>#REF!</v>
      </c>
      <c r="C912" s="14" t="e">
        <f>'施設リストA-1（直営）'!#REF!</f>
        <v>#REF!</v>
      </c>
      <c r="D912" s="94" t="e">
        <f>'施設リストA-1（直営）'!#REF!</f>
        <v>#REF!</v>
      </c>
      <c r="E912" s="20" t="e">
        <f>'施設リストA-1（直営）'!#REF!</f>
        <v>#REF!</v>
      </c>
      <c r="F912" s="20" t="e">
        <f>'施設リストA-1（直営）'!#REF!</f>
        <v>#REF!</v>
      </c>
      <c r="G912" s="13" t="e">
        <f>'施設リストA-1（直営）'!#REF!</f>
        <v>#REF!</v>
      </c>
      <c r="H912" s="28" t="e">
        <f t="shared" si="14"/>
        <v>#REF!</v>
      </c>
      <c r="I912" s="29" t="e">
        <f>'施設リストA-1（直営）'!#REF!</f>
        <v>#REF!</v>
      </c>
      <c r="J912" s="30" t="e">
        <f>IF(I912="新設",VLOOKUP('施設リストA-1（直営）'!#REF!,'（新設）照明器具'!$B$5:$C$1990,2,FALSE),IF('部屋別効果（直）'!I912="撤去",VLOOKUP('施設リストA-1（直営）'!#REF!,'（既設）調査結果'!$B$5:$C$1998,2,FALSE),0))</f>
        <v>#REF!</v>
      </c>
      <c r="K912" s="29" t="e">
        <f>'施設リストA-1（直営）'!#REF!</f>
        <v>#REF!</v>
      </c>
      <c r="L912" s="29" t="e">
        <f>'施設リストA-1（直営）'!#REF!</f>
        <v>#REF!</v>
      </c>
      <c r="M912" s="30" t="e">
        <f>IF(L912="新設",VLOOKUP('施設リストA-1（直営）'!#REF!,'（新設）照明器具'!$B$5:$C$1990,2,FALSE),IF('部屋別効果（直）'!L912="撤去",VLOOKUP('施設リストA-1（直営）'!#REF!,'（既設）調査結果'!$B$5:$C$1998,2,FALSE),0))</f>
        <v>#REF!</v>
      </c>
      <c r="N912" s="29" t="e">
        <f>'施設リストA-1（直営）'!#REF!</f>
        <v>#REF!</v>
      </c>
      <c r="O912" s="29" t="e">
        <f>'施設リストA-1（直営）'!#REF!</f>
        <v>#REF!</v>
      </c>
      <c r="P912" s="30" t="e">
        <f>IF(O912="新設",VLOOKUP('施設リストA-1（直営）'!#REF!,'（新設）照明器具'!$B$5:$C$1990,2,FALSE),IF('部屋別効果（直）'!O912="撤去",VLOOKUP('施設リストA-1（直営）'!#REF!,'（既設）調査結果'!$B$5:$C$1998,2,FALSE),0))</f>
        <v>#REF!</v>
      </c>
      <c r="Q912" s="29" t="e">
        <f>'施設リストA-1（直営）'!#REF!</f>
        <v>#REF!</v>
      </c>
      <c r="R912" s="29" t="e">
        <f>'施設リストA-1（直営）'!#REF!</f>
        <v>#REF!</v>
      </c>
      <c r="S912" s="30" t="e">
        <f>IF(R912="新設",VLOOKUP('施設リストA-1（直営）'!#REF!,'（新設）照明器具'!$B$5:$C$1990,2,FALSE),IF('部屋別効果（直）'!R912="撤去",VLOOKUP('施設リストA-1（直営）'!#REF!,'（既設）調査結果'!$B$5:$C$1998,2,FALSE),0))</f>
        <v>#REF!</v>
      </c>
      <c r="T912" s="29" t="e">
        <f>'施設リストA-1（直営）'!#REF!</f>
        <v>#REF!</v>
      </c>
      <c r="U912" s="29" t="e">
        <f>'施設リストA-1（直営）'!#REF!</f>
        <v>#REF!</v>
      </c>
      <c r="V912" s="30" t="e">
        <f>IF(U912="新設",VLOOKUP('施設リストA-1（直営）'!#REF!,'（新設）照明器具'!$B$5:$C$1990,2,FALSE),IF('部屋別効果（直）'!U912="撤去",VLOOKUP('施設リストA-1（直営）'!#REF!,'（既設）調査結果'!$B$5:$C$1998,2,FALSE),0))</f>
        <v>#REF!</v>
      </c>
      <c r="W912" s="29" t="e">
        <f>'施設リストA-1（直営）'!#REF!</f>
        <v>#REF!</v>
      </c>
      <c r="X912" s="29" t="e">
        <f>'施設リストA-1（直営）'!#REF!</f>
        <v>#REF!</v>
      </c>
      <c r="Y912" s="30" t="e">
        <f>IF(X912="新設",VLOOKUP('施設リストA-1（直営）'!#REF!,'（新設）照明器具'!$B$5:$C$1990,2,FALSE),IF('部屋別効果（直）'!X912="撤去",VLOOKUP('施設リストA-1（直営）'!#REF!,'（既設）調査結果'!$B$5:$C$1998,2,FALSE),0))</f>
        <v>#REF!</v>
      </c>
      <c r="Z912" s="29" t="e">
        <f>'施設リストA-1（直営）'!#REF!</f>
        <v>#REF!</v>
      </c>
      <c r="AA912" s="29" t="e">
        <f>'施設リストA-1（直営）'!#REF!</f>
        <v>#REF!</v>
      </c>
      <c r="AB912" s="30" t="e">
        <f>IF(AA912="新設",VLOOKUP('施設リストA-1（直営）'!#REF!,'（新設）照明器具'!$B$5:$C$1990,2,FALSE),IF('部屋別効果（直）'!AA912="撤去",VLOOKUP('施設リストA-1（直営）'!#REF!,'（既設）調査結果'!$B$5:$C$1998,2,FALSE),0))</f>
        <v>#REF!</v>
      </c>
      <c r="AC912" s="29" t="e">
        <f>'施設リストA-1（直営）'!#REF!</f>
        <v>#REF!</v>
      </c>
      <c r="AD912" s="29" t="e">
        <f>'施設リストA-1（直営）'!#REF!</f>
        <v>#REF!</v>
      </c>
      <c r="AE912" s="30" t="e">
        <f>IF(AD912="新設",VLOOKUP('施設リストA-1（直営）'!#REF!,'（新設）照明器具'!$B$5:$C$1990,2,FALSE),IF('部屋別効果（直）'!AD912="撤去",VLOOKUP('施設リストA-1（直営）'!#REF!,'（既設）調査結果'!$B$5:$C$1998,2,FALSE),0))</f>
        <v>#REF!</v>
      </c>
      <c r="AF912" s="29" t="e">
        <f>'施設リストA-1（直営）'!#REF!</f>
        <v>#REF!</v>
      </c>
      <c r="AG912" s="29" t="e">
        <f>'施設リストA-1（直営）'!#REF!</f>
        <v>#REF!</v>
      </c>
      <c r="AH912" s="30" t="e">
        <f>IF(AG912="新設",VLOOKUP('施設リストA-1（直営）'!#REF!,'（新設）照明器具'!$B$5:$C$1990,2,FALSE),IF('部屋別効果（直）'!AG912="撤去",VLOOKUP('施設リストA-1（直営）'!#REF!,'（既設）調査結果'!$B$5:$C$1998,2,FALSE),0))</f>
        <v>#REF!</v>
      </c>
      <c r="AI912" s="29" t="e">
        <f>'施設リストA-1（直営）'!#REF!</f>
        <v>#REF!</v>
      </c>
      <c r="AJ912" s="29" t="e">
        <f>'施設リストA-1（直営）'!#REF!</f>
        <v>#REF!</v>
      </c>
      <c r="AK912" s="30" t="e">
        <f>IF(AJ912="新設",VLOOKUP('施設リストA-1（直営）'!#REF!,'（新設）照明器具'!$B$5:$C$1990,2,FALSE),IF('部屋別効果（直）'!AJ912="撤去",VLOOKUP('施設リストA-1（直営）'!#REF!,'（既設）調査結果'!$B$5:$C$1998,2,FALSE),0))</f>
        <v>#REF!</v>
      </c>
      <c r="AL912" s="29" t="e">
        <f>'施設リストA-1（直営）'!#REF!</f>
        <v>#REF!</v>
      </c>
    </row>
    <row r="913" spans="1:38" customFormat="1">
      <c r="A913" s="94"/>
      <c r="B913" s="16" t="e">
        <f>'施設リストA-1（直営）'!#REF!</f>
        <v>#REF!</v>
      </c>
      <c r="C913" s="14" t="e">
        <f>'施設リストA-1（直営）'!#REF!</f>
        <v>#REF!</v>
      </c>
      <c r="D913" s="94" t="e">
        <f>'施設リストA-1（直営）'!#REF!</f>
        <v>#REF!</v>
      </c>
      <c r="E913" s="20" t="e">
        <f>'施設リストA-1（直営）'!#REF!</f>
        <v>#REF!</v>
      </c>
      <c r="F913" s="20" t="e">
        <f>'施設リストA-1（直営）'!#REF!</f>
        <v>#REF!</v>
      </c>
      <c r="G913" s="13" t="e">
        <f>'施設リストA-1（直営）'!#REF!</f>
        <v>#REF!</v>
      </c>
      <c r="H913" s="28" t="e">
        <f t="shared" si="14"/>
        <v>#REF!</v>
      </c>
      <c r="I913" s="29" t="e">
        <f>'施設リストA-1（直営）'!#REF!</f>
        <v>#REF!</v>
      </c>
      <c r="J913" s="30" t="e">
        <f>IF(I913="新設",VLOOKUP('施設リストA-1（直営）'!#REF!,'（新設）照明器具'!$B$5:$C$1990,2,FALSE),IF('部屋別効果（直）'!I913="撤去",VLOOKUP('施設リストA-1（直営）'!#REF!,'（既設）調査結果'!$B$5:$C$1998,2,FALSE),0))</f>
        <v>#REF!</v>
      </c>
      <c r="K913" s="29" t="e">
        <f>'施設リストA-1（直営）'!#REF!</f>
        <v>#REF!</v>
      </c>
      <c r="L913" s="29" t="e">
        <f>'施設リストA-1（直営）'!#REF!</f>
        <v>#REF!</v>
      </c>
      <c r="M913" s="30" t="e">
        <f>IF(L913="新設",VLOOKUP('施設リストA-1（直営）'!#REF!,'（新設）照明器具'!$B$5:$C$1990,2,FALSE),IF('部屋別効果（直）'!L913="撤去",VLOOKUP('施設リストA-1（直営）'!#REF!,'（既設）調査結果'!$B$5:$C$1998,2,FALSE),0))</f>
        <v>#REF!</v>
      </c>
      <c r="N913" s="29" t="e">
        <f>'施設リストA-1（直営）'!#REF!</f>
        <v>#REF!</v>
      </c>
      <c r="O913" s="29" t="e">
        <f>'施設リストA-1（直営）'!#REF!</f>
        <v>#REF!</v>
      </c>
      <c r="P913" s="30" t="e">
        <f>IF(O913="新設",VLOOKUP('施設リストA-1（直営）'!#REF!,'（新設）照明器具'!$B$5:$C$1990,2,FALSE),IF('部屋別効果（直）'!O913="撤去",VLOOKUP('施設リストA-1（直営）'!#REF!,'（既設）調査結果'!$B$5:$C$1998,2,FALSE),0))</f>
        <v>#REF!</v>
      </c>
      <c r="Q913" s="29" t="e">
        <f>'施設リストA-1（直営）'!#REF!</f>
        <v>#REF!</v>
      </c>
      <c r="R913" s="29" t="e">
        <f>'施設リストA-1（直営）'!#REF!</f>
        <v>#REF!</v>
      </c>
      <c r="S913" s="30" t="e">
        <f>IF(R913="新設",VLOOKUP('施設リストA-1（直営）'!#REF!,'（新設）照明器具'!$B$5:$C$1990,2,FALSE),IF('部屋別効果（直）'!R913="撤去",VLOOKUP('施設リストA-1（直営）'!#REF!,'（既設）調査結果'!$B$5:$C$1998,2,FALSE),0))</f>
        <v>#REF!</v>
      </c>
      <c r="T913" s="29" t="e">
        <f>'施設リストA-1（直営）'!#REF!</f>
        <v>#REF!</v>
      </c>
      <c r="U913" s="29" t="e">
        <f>'施設リストA-1（直営）'!#REF!</f>
        <v>#REF!</v>
      </c>
      <c r="V913" s="30" t="e">
        <f>IF(U913="新設",VLOOKUP('施設リストA-1（直営）'!#REF!,'（新設）照明器具'!$B$5:$C$1990,2,FALSE),IF('部屋別効果（直）'!U913="撤去",VLOOKUP('施設リストA-1（直営）'!#REF!,'（既設）調査結果'!$B$5:$C$1998,2,FALSE),0))</f>
        <v>#REF!</v>
      </c>
      <c r="W913" s="29" t="e">
        <f>'施設リストA-1（直営）'!#REF!</f>
        <v>#REF!</v>
      </c>
      <c r="X913" s="29" t="e">
        <f>'施設リストA-1（直営）'!#REF!</f>
        <v>#REF!</v>
      </c>
      <c r="Y913" s="30" t="e">
        <f>IF(X913="新設",VLOOKUP('施設リストA-1（直営）'!#REF!,'（新設）照明器具'!$B$5:$C$1990,2,FALSE),IF('部屋別効果（直）'!X913="撤去",VLOOKUP('施設リストA-1（直営）'!#REF!,'（既設）調査結果'!$B$5:$C$1998,2,FALSE),0))</f>
        <v>#REF!</v>
      </c>
      <c r="Z913" s="29" t="e">
        <f>'施設リストA-1（直営）'!#REF!</f>
        <v>#REF!</v>
      </c>
      <c r="AA913" s="29" t="e">
        <f>'施設リストA-1（直営）'!#REF!</f>
        <v>#REF!</v>
      </c>
      <c r="AB913" s="30" t="e">
        <f>IF(AA913="新設",VLOOKUP('施設リストA-1（直営）'!#REF!,'（新設）照明器具'!$B$5:$C$1990,2,FALSE),IF('部屋別効果（直）'!AA913="撤去",VLOOKUP('施設リストA-1（直営）'!#REF!,'（既設）調査結果'!$B$5:$C$1998,2,FALSE),0))</f>
        <v>#REF!</v>
      </c>
      <c r="AC913" s="29" t="e">
        <f>'施設リストA-1（直営）'!#REF!</f>
        <v>#REF!</v>
      </c>
      <c r="AD913" s="29" t="e">
        <f>'施設リストA-1（直営）'!#REF!</f>
        <v>#REF!</v>
      </c>
      <c r="AE913" s="30" t="e">
        <f>IF(AD913="新設",VLOOKUP('施設リストA-1（直営）'!#REF!,'（新設）照明器具'!$B$5:$C$1990,2,FALSE),IF('部屋別効果（直）'!AD913="撤去",VLOOKUP('施設リストA-1（直営）'!#REF!,'（既設）調査結果'!$B$5:$C$1998,2,FALSE),0))</f>
        <v>#REF!</v>
      </c>
      <c r="AF913" s="29" t="e">
        <f>'施設リストA-1（直営）'!#REF!</f>
        <v>#REF!</v>
      </c>
      <c r="AG913" s="29" t="e">
        <f>'施設リストA-1（直営）'!#REF!</f>
        <v>#REF!</v>
      </c>
      <c r="AH913" s="30" t="e">
        <f>IF(AG913="新設",VLOOKUP('施設リストA-1（直営）'!#REF!,'（新設）照明器具'!$B$5:$C$1990,2,FALSE),IF('部屋別効果（直）'!AG913="撤去",VLOOKUP('施設リストA-1（直営）'!#REF!,'（既設）調査結果'!$B$5:$C$1998,2,FALSE),0))</f>
        <v>#REF!</v>
      </c>
      <c r="AI913" s="29" t="e">
        <f>'施設リストA-1（直営）'!#REF!</f>
        <v>#REF!</v>
      </c>
      <c r="AJ913" s="29" t="e">
        <f>'施設リストA-1（直営）'!#REF!</f>
        <v>#REF!</v>
      </c>
      <c r="AK913" s="30" t="e">
        <f>IF(AJ913="新設",VLOOKUP('施設リストA-1（直営）'!#REF!,'（新設）照明器具'!$B$5:$C$1990,2,FALSE),IF('部屋別効果（直）'!AJ913="撤去",VLOOKUP('施設リストA-1（直営）'!#REF!,'（既設）調査結果'!$B$5:$C$1998,2,FALSE),0))</f>
        <v>#REF!</v>
      </c>
      <c r="AL913" s="29" t="e">
        <f>'施設リストA-1（直営）'!#REF!</f>
        <v>#REF!</v>
      </c>
    </row>
    <row r="914" spans="1:38" customFormat="1">
      <c r="A914" s="94"/>
      <c r="B914" s="16" t="e">
        <f>'施設リストA-1（直営）'!#REF!</f>
        <v>#REF!</v>
      </c>
      <c r="C914" s="14" t="e">
        <f>'施設リストA-1（直営）'!#REF!</f>
        <v>#REF!</v>
      </c>
      <c r="D914" s="94" t="e">
        <f>'施設リストA-1（直営）'!#REF!</f>
        <v>#REF!</v>
      </c>
      <c r="E914" s="20" t="e">
        <f>'施設リストA-1（直営）'!#REF!</f>
        <v>#REF!</v>
      </c>
      <c r="F914" s="20" t="e">
        <f>'施設リストA-1（直営）'!#REF!</f>
        <v>#REF!</v>
      </c>
      <c r="G914" s="13" t="e">
        <f>'施設リストA-1（直営）'!#REF!</f>
        <v>#REF!</v>
      </c>
      <c r="H914" s="28" t="e">
        <f t="shared" si="14"/>
        <v>#REF!</v>
      </c>
      <c r="I914" s="29" t="e">
        <f>'施設リストA-1（直営）'!#REF!</f>
        <v>#REF!</v>
      </c>
      <c r="J914" s="30" t="e">
        <f>IF(I914="新設",VLOOKUP('施設リストA-1（直営）'!#REF!,'（新設）照明器具'!$B$5:$C$1990,2,FALSE),IF('部屋別効果（直）'!I914="撤去",VLOOKUP('施設リストA-1（直営）'!#REF!,'（既設）調査結果'!$B$5:$C$1998,2,FALSE),0))</f>
        <v>#REF!</v>
      </c>
      <c r="K914" s="29" t="e">
        <f>'施設リストA-1（直営）'!#REF!</f>
        <v>#REF!</v>
      </c>
      <c r="L914" s="29" t="e">
        <f>'施設リストA-1（直営）'!#REF!</f>
        <v>#REF!</v>
      </c>
      <c r="M914" s="30" t="e">
        <f>IF(L914="新設",VLOOKUP('施設リストA-1（直営）'!#REF!,'（新設）照明器具'!$B$5:$C$1990,2,FALSE),IF('部屋別効果（直）'!L914="撤去",VLOOKUP('施設リストA-1（直営）'!#REF!,'（既設）調査結果'!$B$5:$C$1998,2,FALSE),0))</f>
        <v>#REF!</v>
      </c>
      <c r="N914" s="29" t="e">
        <f>'施設リストA-1（直営）'!#REF!</f>
        <v>#REF!</v>
      </c>
      <c r="O914" s="29" t="e">
        <f>'施設リストA-1（直営）'!#REF!</f>
        <v>#REF!</v>
      </c>
      <c r="P914" s="30" t="e">
        <f>IF(O914="新設",VLOOKUP('施設リストA-1（直営）'!#REF!,'（新設）照明器具'!$B$5:$C$1990,2,FALSE),IF('部屋別効果（直）'!O914="撤去",VLOOKUP('施設リストA-1（直営）'!#REF!,'（既設）調査結果'!$B$5:$C$1998,2,FALSE),0))</f>
        <v>#REF!</v>
      </c>
      <c r="Q914" s="29" t="e">
        <f>'施設リストA-1（直営）'!#REF!</f>
        <v>#REF!</v>
      </c>
      <c r="R914" s="29" t="e">
        <f>'施設リストA-1（直営）'!#REF!</f>
        <v>#REF!</v>
      </c>
      <c r="S914" s="30" t="e">
        <f>IF(R914="新設",VLOOKUP('施設リストA-1（直営）'!#REF!,'（新設）照明器具'!$B$5:$C$1990,2,FALSE),IF('部屋別効果（直）'!R914="撤去",VLOOKUP('施設リストA-1（直営）'!#REF!,'（既設）調査結果'!$B$5:$C$1998,2,FALSE),0))</f>
        <v>#REF!</v>
      </c>
      <c r="T914" s="29" t="e">
        <f>'施設リストA-1（直営）'!#REF!</f>
        <v>#REF!</v>
      </c>
      <c r="U914" s="29" t="e">
        <f>'施設リストA-1（直営）'!#REF!</f>
        <v>#REF!</v>
      </c>
      <c r="V914" s="30" t="e">
        <f>IF(U914="新設",VLOOKUP('施設リストA-1（直営）'!#REF!,'（新設）照明器具'!$B$5:$C$1990,2,FALSE),IF('部屋別効果（直）'!U914="撤去",VLOOKUP('施設リストA-1（直営）'!#REF!,'（既設）調査結果'!$B$5:$C$1998,2,FALSE),0))</f>
        <v>#REF!</v>
      </c>
      <c r="W914" s="29" t="e">
        <f>'施設リストA-1（直営）'!#REF!</f>
        <v>#REF!</v>
      </c>
      <c r="X914" s="29" t="e">
        <f>'施設リストA-1（直営）'!#REF!</f>
        <v>#REF!</v>
      </c>
      <c r="Y914" s="30" t="e">
        <f>IF(X914="新設",VLOOKUP('施設リストA-1（直営）'!#REF!,'（新設）照明器具'!$B$5:$C$1990,2,FALSE),IF('部屋別効果（直）'!X914="撤去",VLOOKUP('施設リストA-1（直営）'!#REF!,'（既設）調査結果'!$B$5:$C$1998,2,FALSE),0))</f>
        <v>#REF!</v>
      </c>
      <c r="Z914" s="29" t="e">
        <f>'施設リストA-1（直営）'!#REF!</f>
        <v>#REF!</v>
      </c>
      <c r="AA914" s="29" t="e">
        <f>'施設リストA-1（直営）'!#REF!</f>
        <v>#REF!</v>
      </c>
      <c r="AB914" s="30" t="e">
        <f>IF(AA914="新設",VLOOKUP('施設リストA-1（直営）'!#REF!,'（新設）照明器具'!$B$5:$C$1990,2,FALSE),IF('部屋別効果（直）'!AA914="撤去",VLOOKUP('施設リストA-1（直営）'!#REF!,'（既設）調査結果'!$B$5:$C$1998,2,FALSE),0))</f>
        <v>#REF!</v>
      </c>
      <c r="AC914" s="29" t="e">
        <f>'施設リストA-1（直営）'!#REF!</f>
        <v>#REF!</v>
      </c>
      <c r="AD914" s="29" t="e">
        <f>'施設リストA-1（直営）'!#REF!</f>
        <v>#REF!</v>
      </c>
      <c r="AE914" s="30" t="e">
        <f>IF(AD914="新設",VLOOKUP('施設リストA-1（直営）'!#REF!,'（新設）照明器具'!$B$5:$C$1990,2,FALSE),IF('部屋別効果（直）'!AD914="撤去",VLOOKUP('施設リストA-1（直営）'!#REF!,'（既設）調査結果'!$B$5:$C$1998,2,FALSE),0))</f>
        <v>#REF!</v>
      </c>
      <c r="AF914" s="29" t="e">
        <f>'施設リストA-1（直営）'!#REF!</f>
        <v>#REF!</v>
      </c>
      <c r="AG914" s="29" t="e">
        <f>'施設リストA-1（直営）'!#REF!</f>
        <v>#REF!</v>
      </c>
      <c r="AH914" s="30" t="e">
        <f>IF(AG914="新設",VLOOKUP('施設リストA-1（直営）'!#REF!,'（新設）照明器具'!$B$5:$C$1990,2,FALSE),IF('部屋別効果（直）'!AG914="撤去",VLOOKUP('施設リストA-1（直営）'!#REF!,'（既設）調査結果'!$B$5:$C$1998,2,FALSE),0))</f>
        <v>#REF!</v>
      </c>
      <c r="AI914" s="29" t="e">
        <f>'施設リストA-1（直営）'!#REF!</f>
        <v>#REF!</v>
      </c>
      <c r="AJ914" s="29" t="e">
        <f>'施設リストA-1（直営）'!#REF!</f>
        <v>#REF!</v>
      </c>
      <c r="AK914" s="30" t="e">
        <f>IF(AJ914="新設",VLOOKUP('施設リストA-1（直営）'!#REF!,'（新設）照明器具'!$B$5:$C$1990,2,FALSE),IF('部屋別効果（直）'!AJ914="撤去",VLOOKUP('施設リストA-1（直営）'!#REF!,'（既設）調査結果'!$B$5:$C$1998,2,FALSE),0))</f>
        <v>#REF!</v>
      </c>
      <c r="AL914" s="29" t="e">
        <f>'施設リストA-1（直営）'!#REF!</f>
        <v>#REF!</v>
      </c>
    </row>
    <row r="915" spans="1:38" customFormat="1">
      <c r="A915" s="94"/>
      <c r="B915" s="16" t="e">
        <f>'施設リストA-1（直営）'!#REF!</f>
        <v>#REF!</v>
      </c>
      <c r="C915" s="14" t="e">
        <f>'施設リストA-1（直営）'!#REF!</f>
        <v>#REF!</v>
      </c>
      <c r="D915" s="94" t="e">
        <f>'施設リストA-1（直営）'!#REF!</f>
        <v>#REF!</v>
      </c>
      <c r="E915" s="20" t="e">
        <f>'施設リストA-1（直営）'!#REF!</f>
        <v>#REF!</v>
      </c>
      <c r="F915" s="20" t="e">
        <f>'施設リストA-1（直営）'!#REF!</f>
        <v>#REF!</v>
      </c>
      <c r="G915" s="13" t="e">
        <f>'施設リストA-1（直営）'!#REF!</f>
        <v>#REF!</v>
      </c>
      <c r="H915" s="28" t="e">
        <f t="shared" si="14"/>
        <v>#REF!</v>
      </c>
      <c r="I915" s="29" t="e">
        <f>'施設リストA-1（直営）'!#REF!</f>
        <v>#REF!</v>
      </c>
      <c r="J915" s="30" t="e">
        <f>IF(I915="新設",VLOOKUP('施設リストA-1（直営）'!#REF!,'（新設）照明器具'!$B$5:$C$1990,2,FALSE),IF('部屋別効果（直）'!I915="撤去",VLOOKUP('施設リストA-1（直営）'!#REF!,'（既設）調査結果'!$B$5:$C$1998,2,FALSE),0))</f>
        <v>#REF!</v>
      </c>
      <c r="K915" s="29" t="e">
        <f>'施設リストA-1（直営）'!#REF!</f>
        <v>#REF!</v>
      </c>
      <c r="L915" s="29" t="e">
        <f>'施設リストA-1（直営）'!#REF!</f>
        <v>#REF!</v>
      </c>
      <c r="M915" s="30" t="e">
        <f>IF(L915="新設",VLOOKUP('施設リストA-1（直営）'!#REF!,'（新設）照明器具'!$B$5:$C$1990,2,FALSE),IF('部屋別効果（直）'!L915="撤去",VLOOKUP('施設リストA-1（直営）'!#REF!,'（既設）調査結果'!$B$5:$C$1998,2,FALSE),0))</f>
        <v>#REF!</v>
      </c>
      <c r="N915" s="29" t="e">
        <f>'施設リストA-1（直営）'!#REF!</f>
        <v>#REF!</v>
      </c>
      <c r="O915" s="29" t="e">
        <f>'施設リストA-1（直営）'!#REF!</f>
        <v>#REF!</v>
      </c>
      <c r="P915" s="30" t="e">
        <f>IF(O915="新設",VLOOKUP('施設リストA-1（直営）'!#REF!,'（新設）照明器具'!$B$5:$C$1990,2,FALSE),IF('部屋別効果（直）'!O915="撤去",VLOOKUP('施設リストA-1（直営）'!#REF!,'（既設）調査結果'!$B$5:$C$1998,2,FALSE),0))</f>
        <v>#REF!</v>
      </c>
      <c r="Q915" s="29" t="e">
        <f>'施設リストA-1（直営）'!#REF!</f>
        <v>#REF!</v>
      </c>
      <c r="R915" s="29" t="e">
        <f>'施設リストA-1（直営）'!#REF!</f>
        <v>#REF!</v>
      </c>
      <c r="S915" s="30" t="e">
        <f>IF(R915="新設",VLOOKUP('施設リストA-1（直営）'!#REF!,'（新設）照明器具'!$B$5:$C$1990,2,FALSE),IF('部屋別効果（直）'!R915="撤去",VLOOKUP('施設リストA-1（直営）'!#REF!,'（既設）調査結果'!$B$5:$C$1998,2,FALSE),0))</f>
        <v>#REF!</v>
      </c>
      <c r="T915" s="29" t="e">
        <f>'施設リストA-1（直営）'!#REF!</f>
        <v>#REF!</v>
      </c>
      <c r="U915" s="29" t="e">
        <f>'施設リストA-1（直営）'!#REF!</f>
        <v>#REF!</v>
      </c>
      <c r="V915" s="30" t="e">
        <f>IF(U915="新設",VLOOKUP('施設リストA-1（直営）'!#REF!,'（新設）照明器具'!$B$5:$C$1990,2,FALSE),IF('部屋別効果（直）'!U915="撤去",VLOOKUP('施設リストA-1（直営）'!#REF!,'（既設）調査結果'!$B$5:$C$1998,2,FALSE),0))</f>
        <v>#REF!</v>
      </c>
      <c r="W915" s="29" t="e">
        <f>'施設リストA-1（直営）'!#REF!</f>
        <v>#REF!</v>
      </c>
      <c r="X915" s="29" t="e">
        <f>'施設リストA-1（直営）'!#REF!</f>
        <v>#REF!</v>
      </c>
      <c r="Y915" s="30" t="e">
        <f>IF(X915="新設",VLOOKUP('施設リストA-1（直営）'!#REF!,'（新設）照明器具'!$B$5:$C$1990,2,FALSE),IF('部屋別効果（直）'!X915="撤去",VLOOKUP('施設リストA-1（直営）'!#REF!,'（既設）調査結果'!$B$5:$C$1998,2,FALSE),0))</f>
        <v>#REF!</v>
      </c>
      <c r="Z915" s="29" t="e">
        <f>'施設リストA-1（直営）'!#REF!</f>
        <v>#REF!</v>
      </c>
      <c r="AA915" s="29" t="e">
        <f>'施設リストA-1（直営）'!#REF!</f>
        <v>#REF!</v>
      </c>
      <c r="AB915" s="30" t="e">
        <f>IF(AA915="新設",VLOOKUP('施設リストA-1（直営）'!#REF!,'（新設）照明器具'!$B$5:$C$1990,2,FALSE),IF('部屋別効果（直）'!AA915="撤去",VLOOKUP('施設リストA-1（直営）'!#REF!,'（既設）調査結果'!$B$5:$C$1998,2,FALSE),0))</f>
        <v>#REF!</v>
      </c>
      <c r="AC915" s="29" t="e">
        <f>'施設リストA-1（直営）'!#REF!</f>
        <v>#REF!</v>
      </c>
      <c r="AD915" s="29" t="e">
        <f>'施設リストA-1（直営）'!#REF!</f>
        <v>#REF!</v>
      </c>
      <c r="AE915" s="30" t="e">
        <f>IF(AD915="新設",VLOOKUP('施設リストA-1（直営）'!#REF!,'（新設）照明器具'!$B$5:$C$1990,2,FALSE),IF('部屋別効果（直）'!AD915="撤去",VLOOKUP('施設リストA-1（直営）'!#REF!,'（既設）調査結果'!$B$5:$C$1998,2,FALSE),0))</f>
        <v>#REF!</v>
      </c>
      <c r="AF915" s="29" t="e">
        <f>'施設リストA-1（直営）'!#REF!</f>
        <v>#REF!</v>
      </c>
      <c r="AG915" s="29" t="e">
        <f>'施設リストA-1（直営）'!#REF!</f>
        <v>#REF!</v>
      </c>
      <c r="AH915" s="30" t="e">
        <f>IF(AG915="新設",VLOOKUP('施設リストA-1（直営）'!#REF!,'（新設）照明器具'!$B$5:$C$1990,2,FALSE),IF('部屋別効果（直）'!AG915="撤去",VLOOKUP('施設リストA-1（直営）'!#REF!,'（既設）調査結果'!$B$5:$C$1998,2,FALSE),0))</f>
        <v>#REF!</v>
      </c>
      <c r="AI915" s="29" t="e">
        <f>'施設リストA-1（直営）'!#REF!</f>
        <v>#REF!</v>
      </c>
      <c r="AJ915" s="29" t="e">
        <f>'施設リストA-1（直営）'!#REF!</f>
        <v>#REF!</v>
      </c>
      <c r="AK915" s="30" t="e">
        <f>IF(AJ915="新設",VLOOKUP('施設リストA-1（直営）'!#REF!,'（新設）照明器具'!$B$5:$C$1990,2,FALSE),IF('部屋別効果（直）'!AJ915="撤去",VLOOKUP('施設リストA-1（直営）'!#REF!,'（既設）調査結果'!$B$5:$C$1998,2,FALSE),0))</f>
        <v>#REF!</v>
      </c>
      <c r="AL915" s="29" t="e">
        <f>'施設リストA-1（直営）'!#REF!</f>
        <v>#REF!</v>
      </c>
    </row>
    <row r="916" spans="1:38" customFormat="1">
      <c r="A916" s="94"/>
      <c r="B916" s="16" t="e">
        <f>'施設リストA-1（直営）'!#REF!</f>
        <v>#REF!</v>
      </c>
      <c r="C916" s="14" t="e">
        <f>'施設リストA-1（直営）'!#REF!</f>
        <v>#REF!</v>
      </c>
      <c r="D916" s="94" t="e">
        <f>'施設リストA-1（直営）'!#REF!</f>
        <v>#REF!</v>
      </c>
      <c r="E916" s="20" t="e">
        <f>'施設リストA-1（直営）'!#REF!</f>
        <v>#REF!</v>
      </c>
      <c r="F916" s="20" t="e">
        <f>'施設リストA-1（直営）'!#REF!</f>
        <v>#REF!</v>
      </c>
      <c r="G916" s="13" t="e">
        <f>'施設リストA-1（直営）'!#REF!</f>
        <v>#REF!</v>
      </c>
      <c r="H916" s="28" t="e">
        <f t="shared" si="14"/>
        <v>#REF!</v>
      </c>
      <c r="I916" s="29" t="e">
        <f>'施設リストA-1（直営）'!#REF!</f>
        <v>#REF!</v>
      </c>
      <c r="J916" s="30" t="e">
        <f>IF(I916="新設",VLOOKUP('施設リストA-1（直営）'!#REF!,'（新設）照明器具'!$B$5:$C$1990,2,FALSE),IF('部屋別効果（直）'!I916="撤去",VLOOKUP('施設リストA-1（直営）'!#REF!,'（既設）調査結果'!$B$5:$C$1998,2,FALSE),0))</f>
        <v>#REF!</v>
      </c>
      <c r="K916" s="29" t="e">
        <f>'施設リストA-1（直営）'!#REF!</f>
        <v>#REF!</v>
      </c>
      <c r="L916" s="29" t="e">
        <f>'施設リストA-1（直営）'!#REF!</f>
        <v>#REF!</v>
      </c>
      <c r="M916" s="30" t="e">
        <f>IF(L916="新設",VLOOKUP('施設リストA-1（直営）'!#REF!,'（新設）照明器具'!$B$5:$C$1990,2,FALSE),IF('部屋別効果（直）'!L916="撤去",VLOOKUP('施設リストA-1（直営）'!#REF!,'（既設）調査結果'!$B$5:$C$1998,2,FALSE),0))</f>
        <v>#REF!</v>
      </c>
      <c r="N916" s="29" t="e">
        <f>'施設リストA-1（直営）'!#REF!</f>
        <v>#REF!</v>
      </c>
      <c r="O916" s="29" t="e">
        <f>'施設リストA-1（直営）'!#REF!</f>
        <v>#REF!</v>
      </c>
      <c r="P916" s="30" t="e">
        <f>IF(O916="新設",VLOOKUP('施設リストA-1（直営）'!#REF!,'（新設）照明器具'!$B$5:$C$1990,2,FALSE),IF('部屋別効果（直）'!O916="撤去",VLOOKUP('施設リストA-1（直営）'!#REF!,'（既設）調査結果'!$B$5:$C$1998,2,FALSE),0))</f>
        <v>#REF!</v>
      </c>
      <c r="Q916" s="29" t="e">
        <f>'施設リストA-1（直営）'!#REF!</f>
        <v>#REF!</v>
      </c>
      <c r="R916" s="29" t="e">
        <f>'施設リストA-1（直営）'!#REF!</f>
        <v>#REF!</v>
      </c>
      <c r="S916" s="30" t="e">
        <f>IF(R916="新設",VLOOKUP('施設リストA-1（直営）'!#REF!,'（新設）照明器具'!$B$5:$C$1990,2,FALSE),IF('部屋別効果（直）'!R916="撤去",VLOOKUP('施設リストA-1（直営）'!#REF!,'（既設）調査結果'!$B$5:$C$1998,2,FALSE),0))</f>
        <v>#REF!</v>
      </c>
      <c r="T916" s="29" t="e">
        <f>'施設リストA-1（直営）'!#REF!</f>
        <v>#REF!</v>
      </c>
      <c r="U916" s="29" t="e">
        <f>'施設リストA-1（直営）'!#REF!</f>
        <v>#REF!</v>
      </c>
      <c r="V916" s="30" t="e">
        <f>IF(U916="新設",VLOOKUP('施設リストA-1（直営）'!#REF!,'（新設）照明器具'!$B$5:$C$1990,2,FALSE),IF('部屋別効果（直）'!U916="撤去",VLOOKUP('施設リストA-1（直営）'!#REF!,'（既設）調査結果'!$B$5:$C$1998,2,FALSE),0))</f>
        <v>#REF!</v>
      </c>
      <c r="W916" s="29" t="e">
        <f>'施設リストA-1（直営）'!#REF!</f>
        <v>#REF!</v>
      </c>
      <c r="X916" s="29" t="e">
        <f>'施設リストA-1（直営）'!#REF!</f>
        <v>#REF!</v>
      </c>
      <c r="Y916" s="30" t="e">
        <f>IF(X916="新設",VLOOKUP('施設リストA-1（直営）'!#REF!,'（新設）照明器具'!$B$5:$C$1990,2,FALSE),IF('部屋別効果（直）'!X916="撤去",VLOOKUP('施設リストA-1（直営）'!#REF!,'（既設）調査結果'!$B$5:$C$1998,2,FALSE),0))</f>
        <v>#REF!</v>
      </c>
      <c r="Z916" s="29" t="e">
        <f>'施設リストA-1（直営）'!#REF!</f>
        <v>#REF!</v>
      </c>
      <c r="AA916" s="29" t="e">
        <f>'施設リストA-1（直営）'!#REF!</f>
        <v>#REF!</v>
      </c>
      <c r="AB916" s="30" t="e">
        <f>IF(AA916="新設",VLOOKUP('施設リストA-1（直営）'!#REF!,'（新設）照明器具'!$B$5:$C$1990,2,FALSE),IF('部屋別効果（直）'!AA916="撤去",VLOOKUP('施設リストA-1（直営）'!#REF!,'（既設）調査結果'!$B$5:$C$1998,2,FALSE),0))</f>
        <v>#REF!</v>
      </c>
      <c r="AC916" s="29" t="e">
        <f>'施設リストA-1（直営）'!#REF!</f>
        <v>#REF!</v>
      </c>
      <c r="AD916" s="29" t="e">
        <f>'施設リストA-1（直営）'!#REF!</f>
        <v>#REF!</v>
      </c>
      <c r="AE916" s="30" t="e">
        <f>IF(AD916="新設",VLOOKUP('施設リストA-1（直営）'!#REF!,'（新設）照明器具'!$B$5:$C$1990,2,FALSE),IF('部屋別効果（直）'!AD916="撤去",VLOOKUP('施設リストA-1（直営）'!#REF!,'（既設）調査結果'!$B$5:$C$1998,2,FALSE),0))</f>
        <v>#REF!</v>
      </c>
      <c r="AF916" s="29" t="e">
        <f>'施設リストA-1（直営）'!#REF!</f>
        <v>#REF!</v>
      </c>
      <c r="AG916" s="29" t="e">
        <f>'施設リストA-1（直営）'!#REF!</f>
        <v>#REF!</v>
      </c>
      <c r="AH916" s="30" t="e">
        <f>IF(AG916="新設",VLOOKUP('施設リストA-1（直営）'!#REF!,'（新設）照明器具'!$B$5:$C$1990,2,FALSE),IF('部屋別効果（直）'!AG916="撤去",VLOOKUP('施設リストA-1（直営）'!#REF!,'（既設）調査結果'!$B$5:$C$1998,2,FALSE),0))</f>
        <v>#REF!</v>
      </c>
      <c r="AI916" s="29" t="e">
        <f>'施設リストA-1（直営）'!#REF!</f>
        <v>#REF!</v>
      </c>
      <c r="AJ916" s="29" t="e">
        <f>'施設リストA-1（直営）'!#REF!</f>
        <v>#REF!</v>
      </c>
      <c r="AK916" s="30" t="e">
        <f>IF(AJ916="新設",VLOOKUP('施設リストA-1（直営）'!#REF!,'（新設）照明器具'!$B$5:$C$1990,2,FALSE),IF('部屋別効果（直）'!AJ916="撤去",VLOOKUP('施設リストA-1（直営）'!#REF!,'（既設）調査結果'!$B$5:$C$1998,2,FALSE),0))</f>
        <v>#REF!</v>
      </c>
      <c r="AL916" s="29" t="e">
        <f>'施設リストA-1（直営）'!#REF!</f>
        <v>#REF!</v>
      </c>
    </row>
    <row r="917" spans="1:38" customFormat="1">
      <c r="A917" s="94"/>
      <c r="B917" s="16" t="e">
        <f>'施設リストA-1（直営）'!#REF!</f>
        <v>#REF!</v>
      </c>
      <c r="C917" s="14" t="e">
        <f>'施設リストA-1（直営）'!#REF!</f>
        <v>#REF!</v>
      </c>
      <c r="D917" s="94" t="e">
        <f>'施設リストA-1（直営）'!#REF!</f>
        <v>#REF!</v>
      </c>
      <c r="E917" s="20" t="e">
        <f>'施設リストA-1（直営）'!#REF!</f>
        <v>#REF!</v>
      </c>
      <c r="F917" s="20" t="e">
        <f>'施設リストA-1（直営）'!#REF!</f>
        <v>#REF!</v>
      </c>
      <c r="G917" s="13" t="e">
        <f>'施設リストA-1（直営）'!#REF!</f>
        <v>#REF!</v>
      </c>
      <c r="H917" s="28" t="e">
        <f t="shared" si="14"/>
        <v>#REF!</v>
      </c>
      <c r="I917" s="29" t="e">
        <f>'施設リストA-1（直営）'!#REF!</f>
        <v>#REF!</v>
      </c>
      <c r="J917" s="30" t="e">
        <f>IF(I917="新設",VLOOKUP('施設リストA-1（直営）'!#REF!,'（新設）照明器具'!$B$5:$C$1990,2,FALSE),IF('部屋別効果（直）'!I917="撤去",VLOOKUP('施設リストA-1（直営）'!#REF!,'（既設）調査結果'!$B$5:$C$1998,2,FALSE),0))</f>
        <v>#REF!</v>
      </c>
      <c r="K917" s="29" t="e">
        <f>'施設リストA-1（直営）'!#REF!</f>
        <v>#REF!</v>
      </c>
      <c r="L917" s="29" t="e">
        <f>'施設リストA-1（直営）'!#REF!</f>
        <v>#REF!</v>
      </c>
      <c r="M917" s="30" t="e">
        <f>IF(L917="新設",VLOOKUP('施設リストA-1（直営）'!#REF!,'（新設）照明器具'!$B$5:$C$1990,2,FALSE),IF('部屋別効果（直）'!L917="撤去",VLOOKUP('施設リストA-1（直営）'!#REF!,'（既設）調査結果'!$B$5:$C$1998,2,FALSE),0))</f>
        <v>#REF!</v>
      </c>
      <c r="N917" s="29" t="e">
        <f>'施設リストA-1（直営）'!#REF!</f>
        <v>#REF!</v>
      </c>
      <c r="O917" s="29" t="e">
        <f>'施設リストA-1（直営）'!#REF!</f>
        <v>#REF!</v>
      </c>
      <c r="P917" s="30" t="e">
        <f>IF(O917="新設",VLOOKUP('施設リストA-1（直営）'!#REF!,'（新設）照明器具'!$B$5:$C$1990,2,FALSE),IF('部屋別効果（直）'!O917="撤去",VLOOKUP('施設リストA-1（直営）'!#REF!,'（既設）調査結果'!$B$5:$C$1998,2,FALSE),0))</f>
        <v>#REF!</v>
      </c>
      <c r="Q917" s="29" t="e">
        <f>'施設リストA-1（直営）'!#REF!</f>
        <v>#REF!</v>
      </c>
      <c r="R917" s="29" t="e">
        <f>'施設リストA-1（直営）'!#REF!</f>
        <v>#REF!</v>
      </c>
      <c r="S917" s="30" t="e">
        <f>IF(R917="新設",VLOOKUP('施設リストA-1（直営）'!#REF!,'（新設）照明器具'!$B$5:$C$1990,2,FALSE),IF('部屋別効果（直）'!R917="撤去",VLOOKUP('施設リストA-1（直営）'!#REF!,'（既設）調査結果'!$B$5:$C$1998,2,FALSE),0))</f>
        <v>#REF!</v>
      </c>
      <c r="T917" s="29" t="e">
        <f>'施設リストA-1（直営）'!#REF!</f>
        <v>#REF!</v>
      </c>
      <c r="U917" s="29" t="e">
        <f>'施設リストA-1（直営）'!#REF!</f>
        <v>#REF!</v>
      </c>
      <c r="V917" s="30" t="e">
        <f>IF(U917="新設",VLOOKUP('施設リストA-1（直営）'!#REF!,'（新設）照明器具'!$B$5:$C$1990,2,FALSE),IF('部屋別効果（直）'!U917="撤去",VLOOKUP('施設リストA-1（直営）'!#REF!,'（既設）調査結果'!$B$5:$C$1998,2,FALSE),0))</f>
        <v>#REF!</v>
      </c>
      <c r="W917" s="29" t="e">
        <f>'施設リストA-1（直営）'!#REF!</f>
        <v>#REF!</v>
      </c>
      <c r="X917" s="29" t="e">
        <f>'施設リストA-1（直営）'!#REF!</f>
        <v>#REF!</v>
      </c>
      <c r="Y917" s="30" t="e">
        <f>IF(X917="新設",VLOOKUP('施設リストA-1（直営）'!#REF!,'（新設）照明器具'!$B$5:$C$1990,2,FALSE),IF('部屋別効果（直）'!X917="撤去",VLOOKUP('施設リストA-1（直営）'!#REF!,'（既設）調査結果'!$B$5:$C$1998,2,FALSE),0))</f>
        <v>#REF!</v>
      </c>
      <c r="Z917" s="29" t="e">
        <f>'施設リストA-1（直営）'!#REF!</f>
        <v>#REF!</v>
      </c>
      <c r="AA917" s="29" t="e">
        <f>'施設リストA-1（直営）'!#REF!</f>
        <v>#REF!</v>
      </c>
      <c r="AB917" s="30" t="e">
        <f>IF(AA917="新設",VLOOKUP('施設リストA-1（直営）'!#REF!,'（新設）照明器具'!$B$5:$C$1990,2,FALSE),IF('部屋別効果（直）'!AA917="撤去",VLOOKUP('施設リストA-1（直営）'!#REF!,'（既設）調査結果'!$B$5:$C$1998,2,FALSE),0))</f>
        <v>#REF!</v>
      </c>
      <c r="AC917" s="29" t="e">
        <f>'施設リストA-1（直営）'!#REF!</f>
        <v>#REF!</v>
      </c>
      <c r="AD917" s="29" t="e">
        <f>'施設リストA-1（直営）'!#REF!</f>
        <v>#REF!</v>
      </c>
      <c r="AE917" s="30" t="e">
        <f>IF(AD917="新設",VLOOKUP('施設リストA-1（直営）'!#REF!,'（新設）照明器具'!$B$5:$C$1990,2,FALSE),IF('部屋別効果（直）'!AD917="撤去",VLOOKUP('施設リストA-1（直営）'!#REF!,'（既設）調査結果'!$B$5:$C$1998,2,FALSE),0))</f>
        <v>#REF!</v>
      </c>
      <c r="AF917" s="29" t="e">
        <f>'施設リストA-1（直営）'!#REF!</f>
        <v>#REF!</v>
      </c>
      <c r="AG917" s="29" t="e">
        <f>'施設リストA-1（直営）'!#REF!</f>
        <v>#REF!</v>
      </c>
      <c r="AH917" s="30" t="e">
        <f>IF(AG917="新設",VLOOKUP('施設リストA-1（直営）'!#REF!,'（新設）照明器具'!$B$5:$C$1990,2,FALSE),IF('部屋別効果（直）'!AG917="撤去",VLOOKUP('施設リストA-1（直営）'!#REF!,'（既設）調査結果'!$B$5:$C$1998,2,FALSE),0))</f>
        <v>#REF!</v>
      </c>
      <c r="AI917" s="29" t="e">
        <f>'施設リストA-1（直営）'!#REF!</f>
        <v>#REF!</v>
      </c>
      <c r="AJ917" s="29" t="e">
        <f>'施設リストA-1（直営）'!#REF!</f>
        <v>#REF!</v>
      </c>
      <c r="AK917" s="30" t="e">
        <f>IF(AJ917="新設",VLOOKUP('施設リストA-1（直営）'!#REF!,'（新設）照明器具'!$B$5:$C$1990,2,FALSE),IF('部屋別効果（直）'!AJ917="撤去",VLOOKUP('施設リストA-1（直営）'!#REF!,'（既設）調査結果'!$B$5:$C$1998,2,FALSE),0))</f>
        <v>#REF!</v>
      </c>
      <c r="AL917" s="29" t="e">
        <f>'施設リストA-1（直営）'!#REF!</f>
        <v>#REF!</v>
      </c>
    </row>
    <row r="918" spans="1:38" customFormat="1">
      <c r="A918" s="94"/>
      <c r="B918" s="16" t="e">
        <f>'施設リストA-1（直営）'!#REF!</f>
        <v>#REF!</v>
      </c>
      <c r="C918" s="14" t="e">
        <f>'施設リストA-1（直営）'!#REF!</f>
        <v>#REF!</v>
      </c>
      <c r="D918" s="94" t="e">
        <f>'施設リストA-1（直営）'!#REF!</f>
        <v>#REF!</v>
      </c>
      <c r="E918" s="20" t="e">
        <f>'施設リストA-1（直営）'!#REF!</f>
        <v>#REF!</v>
      </c>
      <c r="F918" s="20" t="e">
        <f>'施設リストA-1（直営）'!#REF!</f>
        <v>#REF!</v>
      </c>
      <c r="G918" s="13" t="e">
        <f>'施設リストA-1（直営）'!#REF!</f>
        <v>#REF!</v>
      </c>
      <c r="H918" s="28" t="e">
        <f t="shared" si="14"/>
        <v>#REF!</v>
      </c>
      <c r="I918" s="29" t="e">
        <f>'施設リストA-1（直営）'!#REF!</f>
        <v>#REF!</v>
      </c>
      <c r="J918" s="30" t="e">
        <f>IF(I918="新設",VLOOKUP('施設リストA-1（直営）'!#REF!,'（新設）照明器具'!$B$5:$C$1990,2,FALSE),IF('部屋別効果（直）'!I918="撤去",VLOOKUP('施設リストA-1（直営）'!#REF!,'（既設）調査結果'!$B$5:$C$1998,2,FALSE),0))</f>
        <v>#REF!</v>
      </c>
      <c r="K918" s="29" t="e">
        <f>'施設リストA-1（直営）'!#REF!</f>
        <v>#REF!</v>
      </c>
      <c r="L918" s="29" t="e">
        <f>'施設リストA-1（直営）'!#REF!</f>
        <v>#REF!</v>
      </c>
      <c r="M918" s="30" t="e">
        <f>IF(L918="新設",VLOOKUP('施設リストA-1（直営）'!#REF!,'（新設）照明器具'!$B$5:$C$1990,2,FALSE),IF('部屋別効果（直）'!L918="撤去",VLOOKUP('施設リストA-1（直営）'!#REF!,'（既設）調査結果'!$B$5:$C$1998,2,FALSE),0))</f>
        <v>#REF!</v>
      </c>
      <c r="N918" s="29" t="e">
        <f>'施設リストA-1（直営）'!#REF!</f>
        <v>#REF!</v>
      </c>
      <c r="O918" s="29" t="e">
        <f>'施設リストA-1（直営）'!#REF!</f>
        <v>#REF!</v>
      </c>
      <c r="P918" s="30" t="e">
        <f>IF(O918="新設",VLOOKUP('施設リストA-1（直営）'!#REF!,'（新設）照明器具'!$B$5:$C$1990,2,FALSE),IF('部屋別効果（直）'!O918="撤去",VLOOKUP('施設リストA-1（直営）'!#REF!,'（既設）調査結果'!$B$5:$C$1998,2,FALSE),0))</f>
        <v>#REF!</v>
      </c>
      <c r="Q918" s="29" t="e">
        <f>'施設リストA-1（直営）'!#REF!</f>
        <v>#REF!</v>
      </c>
      <c r="R918" s="29" t="e">
        <f>'施設リストA-1（直営）'!#REF!</f>
        <v>#REF!</v>
      </c>
      <c r="S918" s="30" t="e">
        <f>IF(R918="新設",VLOOKUP('施設リストA-1（直営）'!#REF!,'（新設）照明器具'!$B$5:$C$1990,2,FALSE),IF('部屋別効果（直）'!R918="撤去",VLOOKUP('施設リストA-1（直営）'!#REF!,'（既設）調査結果'!$B$5:$C$1998,2,FALSE),0))</f>
        <v>#REF!</v>
      </c>
      <c r="T918" s="29" t="e">
        <f>'施設リストA-1（直営）'!#REF!</f>
        <v>#REF!</v>
      </c>
      <c r="U918" s="29" t="e">
        <f>'施設リストA-1（直営）'!#REF!</f>
        <v>#REF!</v>
      </c>
      <c r="V918" s="30" t="e">
        <f>IF(U918="新設",VLOOKUP('施設リストA-1（直営）'!#REF!,'（新設）照明器具'!$B$5:$C$1990,2,FALSE),IF('部屋別効果（直）'!U918="撤去",VLOOKUP('施設リストA-1（直営）'!#REF!,'（既設）調査結果'!$B$5:$C$1998,2,FALSE),0))</f>
        <v>#REF!</v>
      </c>
      <c r="W918" s="29" t="e">
        <f>'施設リストA-1（直営）'!#REF!</f>
        <v>#REF!</v>
      </c>
      <c r="X918" s="29" t="e">
        <f>'施設リストA-1（直営）'!#REF!</f>
        <v>#REF!</v>
      </c>
      <c r="Y918" s="30" t="e">
        <f>IF(X918="新設",VLOOKUP('施設リストA-1（直営）'!#REF!,'（新設）照明器具'!$B$5:$C$1990,2,FALSE),IF('部屋別効果（直）'!X918="撤去",VLOOKUP('施設リストA-1（直営）'!#REF!,'（既設）調査結果'!$B$5:$C$1998,2,FALSE),0))</f>
        <v>#REF!</v>
      </c>
      <c r="Z918" s="29" t="e">
        <f>'施設リストA-1（直営）'!#REF!</f>
        <v>#REF!</v>
      </c>
      <c r="AA918" s="29" t="e">
        <f>'施設リストA-1（直営）'!#REF!</f>
        <v>#REF!</v>
      </c>
      <c r="AB918" s="30" t="e">
        <f>IF(AA918="新設",VLOOKUP('施設リストA-1（直営）'!#REF!,'（新設）照明器具'!$B$5:$C$1990,2,FALSE),IF('部屋別効果（直）'!AA918="撤去",VLOOKUP('施設リストA-1（直営）'!#REF!,'（既設）調査結果'!$B$5:$C$1998,2,FALSE),0))</f>
        <v>#REF!</v>
      </c>
      <c r="AC918" s="29" t="e">
        <f>'施設リストA-1（直営）'!#REF!</f>
        <v>#REF!</v>
      </c>
      <c r="AD918" s="29" t="e">
        <f>'施設リストA-1（直営）'!#REF!</f>
        <v>#REF!</v>
      </c>
      <c r="AE918" s="30" t="e">
        <f>IF(AD918="新設",VLOOKUP('施設リストA-1（直営）'!#REF!,'（新設）照明器具'!$B$5:$C$1990,2,FALSE),IF('部屋別効果（直）'!AD918="撤去",VLOOKUP('施設リストA-1（直営）'!#REF!,'（既設）調査結果'!$B$5:$C$1998,2,FALSE),0))</f>
        <v>#REF!</v>
      </c>
      <c r="AF918" s="29" t="e">
        <f>'施設リストA-1（直営）'!#REF!</f>
        <v>#REF!</v>
      </c>
      <c r="AG918" s="29" t="e">
        <f>'施設リストA-1（直営）'!#REF!</f>
        <v>#REF!</v>
      </c>
      <c r="AH918" s="30" t="e">
        <f>IF(AG918="新設",VLOOKUP('施設リストA-1（直営）'!#REF!,'（新設）照明器具'!$B$5:$C$1990,2,FALSE),IF('部屋別効果（直）'!AG918="撤去",VLOOKUP('施設リストA-1（直営）'!#REF!,'（既設）調査結果'!$B$5:$C$1998,2,FALSE),0))</f>
        <v>#REF!</v>
      </c>
      <c r="AI918" s="29" t="e">
        <f>'施設リストA-1（直営）'!#REF!</f>
        <v>#REF!</v>
      </c>
      <c r="AJ918" s="29" t="e">
        <f>'施設リストA-1（直営）'!#REF!</f>
        <v>#REF!</v>
      </c>
      <c r="AK918" s="30" t="e">
        <f>IF(AJ918="新設",VLOOKUP('施設リストA-1（直営）'!#REF!,'（新設）照明器具'!$B$5:$C$1990,2,FALSE),IF('部屋別効果（直）'!AJ918="撤去",VLOOKUP('施設リストA-1（直営）'!#REF!,'（既設）調査結果'!$B$5:$C$1998,2,FALSE),0))</f>
        <v>#REF!</v>
      </c>
      <c r="AL918" s="29" t="e">
        <f>'施設リストA-1（直営）'!#REF!</f>
        <v>#REF!</v>
      </c>
    </row>
    <row r="919" spans="1:38" customFormat="1">
      <c r="A919" s="94"/>
      <c r="B919" s="16" t="e">
        <f>'施設リストA-1（直営）'!#REF!</f>
        <v>#REF!</v>
      </c>
      <c r="C919" s="14" t="e">
        <f>'施設リストA-1（直営）'!#REF!</f>
        <v>#REF!</v>
      </c>
      <c r="D919" s="94" t="e">
        <f>'施設リストA-1（直営）'!#REF!</f>
        <v>#REF!</v>
      </c>
      <c r="E919" s="20" t="e">
        <f>'施設リストA-1（直営）'!#REF!</f>
        <v>#REF!</v>
      </c>
      <c r="F919" s="20" t="e">
        <f>'施設リストA-1（直営）'!#REF!</f>
        <v>#REF!</v>
      </c>
      <c r="G919" s="13" t="e">
        <f>'施設リストA-1（直営）'!#REF!</f>
        <v>#REF!</v>
      </c>
      <c r="H919" s="28" t="e">
        <f t="shared" si="14"/>
        <v>#REF!</v>
      </c>
      <c r="I919" s="29" t="e">
        <f>'施設リストA-1（直営）'!#REF!</f>
        <v>#REF!</v>
      </c>
      <c r="J919" s="30" t="e">
        <f>IF(I919="新設",VLOOKUP('施設リストA-1（直営）'!#REF!,'（新設）照明器具'!$B$5:$C$1990,2,FALSE),IF('部屋別効果（直）'!I919="撤去",VLOOKUP('施設リストA-1（直営）'!#REF!,'（既設）調査結果'!$B$5:$C$1998,2,FALSE),0))</f>
        <v>#REF!</v>
      </c>
      <c r="K919" s="29" t="e">
        <f>'施設リストA-1（直営）'!#REF!</f>
        <v>#REF!</v>
      </c>
      <c r="L919" s="29" t="e">
        <f>'施設リストA-1（直営）'!#REF!</f>
        <v>#REF!</v>
      </c>
      <c r="M919" s="30" t="e">
        <f>IF(L919="新設",VLOOKUP('施設リストA-1（直営）'!#REF!,'（新設）照明器具'!$B$5:$C$1990,2,FALSE),IF('部屋別効果（直）'!L919="撤去",VLOOKUP('施設リストA-1（直営）'!#REF!,'（既設）調査結果'!$B$5:$C$1998,2,FALSE),0))</f>
        <v>#REF!</v>
      </c>
      <c r="N919" s="29" t="e">
        <f>'施設リストA-1（直営）'!#REF!</f>
        <v>#REF!</v>
      </c>
      <c r="O919" s="29" t="e">
        <f>'施設リストA-1（直営）'!#REF!</f>
        <v>#REF!</v>
      </c>
      <c r="P919" s="30" t="e">
        <f>IF(O919="新設",VLOOKUP('施設リストA-1（直営）'!#REF!,'（新設）照明器具'!$B$5:$C$1990,2,FALSE),IF('部屋別効果（直）'!O919="撤去",VLOOKUP('施設リストA-1（直営）'!#REF!,'（既設）調査結果'!$B$5:$C$1998,2,FALSE),0))</f>
        <v>#REF!</v>
      </c>
      <c r="Q919" s="29" t="e">
        <f>'施設リストA-1（直営）'!#REF!</f>
        <v>#REF!</v>
      </c>
      <c r="R919" s="29" t="e">
        <f>'施設リストA-1（直営）'!#REF!</f>
        <v>#REF!</v>
      </c>
      <c r="S919" s="30" t="e">
        <f>IF(R919="新設",VLOOKUP('施設リストA-1（直営）'!#REF!,'（新設）照明器具'!$B$5:$C$1990,2,FALSE),IF('部屋別効果（直）'!R919="撤去",VLOOKUP('施設リストA-1（直営）'!#REF!,'（既設）調査結果'!$B$5:$C$1998,2,FALSE),0))</f>
        <v>#REF!</v>
      </c>
      <c r="T919" s="29" t="e">
        <f>'施設リストA-1（直営）'!#REF!</f>
        <v>#REF!</v>
      </c>
      <c r="U919" s="29" t="e">
        <f>'施設リストA-1（直営）'!#REF!</f>
        <v>#REF!</v>
      </c>
      <c r="V919" s="30" t="e">
        <f>IF(U919="新設",VLOOKUP('施設リストA-1（直営）'!#REF!,'（新設）照明器具'!$B$5:$C$1990,2,FALSE),IF('部屋別効果（直）'!U919="撤去",VLOOKUP('施設リストA-1（直営）'!#REF!,'（既設）調査結果'!$B$5:$C$1998,2,FALSE),0))</f>
        <v>#REF!</v>
      </c>
      <c r="W919" s="29" t="e">
        <f>'施設リストA-1（直営）'!#REF!</f>
        <v>#REF!</v>
      </c>
      <c r="X919" s="29" t="e">
        <f>'施設リストA-1（直営）'!#REF!</f>
        <v>#REF!</v>
      </c>
      <c r="Y919" s="30" t="e">
        <f>IF(X919="新設",VLOOKUP('施設リストA-1（直営）'!#REF!,'（新設）照明器具'!$B$5:$C$1990,2,FALSE),IF('部屋別効果（直）'!X919="撤去",VLOOKUP('施設リストA-1（直営）'!#REF!,'（既設）調査結果'!$B$5:$C$1998,2,FALSE),0))</f>
        <v>#REF!</v>
      </c>
      <c r="Z919" s="29" t="e">
        <f>'施設リストA-1（直営）'!#REF!</f>
        <v>#REF!</v>
      </c>
      <c r="AA919" s="29" t="e">
        <f>'施設リストA-1（直営）'!#REF!</f>
        <v>#REF!</v>
      </c>
      <c r="AB919" s="30" t="e">
        <f>IF(AA919="新設",VLOOKUP('施設リストA-1（直営）'!#REF!,'（新設）照明器具'!$B$5:$C$1990,2,FALSE),IF('部屋別効果（直）'!AA919="撤去",VLOOKUP('施設リストA-1（直営）'!#REF!,'（既設）調査結果'!$B$5:$C$1998,2,FALSE),0))</f>
        <v>#REF!</v>
      </c>
      <c r="AC919" s="29" t="e">
        <f>'施設リストA-1（直営）'!#REF!</f>
        <v>#REF!</v>
      </c>
      <c r="AD919" s="29" t="e">
        <f>'施設リストA-1（直営）'!#REF!</f>
        <v>#REF!</v>
      </c>
      <c r="AE919" s="30" t="e">
        <f>IF(AD919="新設",VLOOKUP('施設リストA-1（直営）'!#REF!,'（新設）照明器具'!$B$5:$C$1990,2,FALSE),IF('部屋別効果（直）'!AD919="撤去",VLOOKUP('施設リストA-1（直営）'!#REF!,'（既設）調査結果'!$B$5:$C$1998,2,FALSE),0))</f>
        <v>#REF!</v>
      </c>
      <c r="AF919" s="29" t="e">
        <f>'施設リストA-1（直営）'!#REF!</f>
        <v>#REF!</v>
      </c>
      <c r="AG919" s="29" t="e">
        <f>'施設リストA-1（直営）'!#REF!</f>
        <v>#REF!</v>
      </c>
      <c r="AH919" s="30" t="e">
        <f>IF(AG919="新設",VLOOKUP('施設リストA-1（直営）'!#REF!,'（新設）照明器具'!$B$5:$C$1990,2,FALSE),IF('部屋別効果（直）'!AG919="撤去",VLOOKUP('施設リストA-1（直営）'!#REF!,'（既設）調査結果'!$B$5:$C$1998,2,FALSE),0))</f>
        <v>#REF!</v>
      </c>
      <c r="AI919" s="29" t="e">
        <f>'施設リストA-1（直営）'!#REF!</f>
        <v>#REF!</v>
      </c>
      <c r="AJ919" s="29" t="e">
        <f>'施設リストA-1（直営）'!#REF!</f>
        <v>#REF!</v>
      </c>
      <c r="AK919" s="30" t="e">
        <f>IF(AJ919="新設",VLOOKUP('施設リストA-1（直営）'!#REF!,'（新設）照明器具'!$B$5:$C$1990,2,FALSE),IF('部屋別効果（直）'!AJ919="撤去",VLOOKUP('施設リストA-1（直営）'!#REF!,'（既設）調査結果'!$B$5:$C$1998,2,FALSE),0))</f>
        <v>#REF!</v>
      </c>
      <c r="AL919" s="29" t="e">
        <f>'施設リストA-1（直営）'!#REF!</f>
        <v>#REF!</v>
      </c>
    </row>
    <row r="920" spans="1:38" customFormat="1">
      <c r="A920" s="94"/>
      <c r="B920" s="16" t="e">
        <f>'施設リストA-1（直営）'!#REF!</f>
        <v>#REF!</v>
      </c>
      <c r="C920" s="14" t="e">
        <f>'施設リストA-1（直営）'!#REF!</f>
        <v>#REF!</v>
      </c>
      <c r="D920" s="94" t="e">
        <f>'施設リストA-1（直営）'!#REF!</f>
        <v>#REF!</v>
      </c>
      <c r="E920" s="20" t="e">
        <f>'施設リストA-1（直営）'!#REF!</f>
        <v>#REF!</v>
      </c>
      <c r="F920" s="20" t="e">
        <f>'施設リストA-1（直営）'!#REF!</f>
        <v>#REF!</v>
      </c>
      <c r="G920" s="13" t="e">
        <f>'施設リストA-1（直営）'!#REF!</f>
        <v>#REF!</v>
      </c>
      <c r="H920" s="28" t="e">
        <f t="shared" si="14"/>
        <v>#REF!</v>
      </c>
      <c r="I920" s="29" t="e">
        <f>'施設リストA-1（直営）'!#REF!</f>
        <v>#REF!</v>
      </c>
      <c r="J920" s="30" t="e">
        <f>IF(I920="新設",VLOOKUP('施設リストA-1（直営）'!#REF!,'（新設）照明器具'!$B$5:$C$1990,2,FALSE),IF('部屋別効果（直）'!I920="撤去",VLOOKUP('施設リストA-1（直営）'!#REF!,'（既設）調査結果'!$B$5:$C$1998,2,FALSE),0))</f>
        <v>#REF!</v>
      </c>
      <c r="K920" s="29" t="e">
        <f>'施設リストA-1（直営）'!#REF!</f>
        <v>#REF!</v>
      </c>
      <c r="L920" s="29" t="e">
        <f>'施設リストA-1（直営）'!#REF!</f>
        <v>#REF!</v>
      </c>
      <c r="M920" s="30" t="e">
        <f>IF(L920="新設",VLOOKUP('施設リストA-1（直営）'!#REF!,'（新設）照明器具'!$B$5:$C$1990,2,FALSE),IF('部屋別効果（直）'!L920="撤去",VLOOKUP('施設リストA-1（直営）'!#REF!,'（既設）調査結果'!$B$5:$C$1998,2,FALSE),0))</f>
        <v>#REF!</v>
      </c>
      <c r="N920" s="29" t="e">
        <f>'施設リストA-1（直営）'!#REF!</f>
        <v>#REF!</v>
      </c>
      <c r="O920" s="29" t="e">
        <f>'施設リストA-1（直営）'!#REF!</f>
        <v>#REF!</v>
      </c>
      <c r="P920" s="30" t="e">
        <f>IF(O920="新設",VLOOKUP('施設リストA-1（直営）'!#REF!,'（新設）照明器具'!$B$5:$C$1990,2,FALSE),IF('部屋別効果（直）'!O920="撤去",VLOOKUP('施設リストA-1（直営）'!#REF!,'（既設）調査結果'!$B$5:$C$1998,2,FALSE),0))</f>
        <v>#REF!</v>
      </c>
      <c r="Q920" s="29" t="e">
        <f>'施設リストA-1（直営）'!#REF!</f>
        <v>#REF!</v>
      </c>
      <c r="R920" s="29" t="e">
        <f>'施設リストA-1（直営）'!#REF!</f>
        <v>#REF!</v>
      </c>
      <c r="S920" s="30" t="e">
        <f>IF(R920="新設",VLOOKUP('施設リストA-1（直営）'!#REF!,'（新設）照明器具'!$B$5:$C$1990,2,FALSE),IF('部屋別効果（直）'!R920="撤去",VLOOKUP('施設リストA-1（直営）'!#REF!,'（既設）調査結果'!$B$5:$C$1998,2,FALSE),0))</f>
        <v>#REF!</v>
      </c>
      <c r="T920" s="29" t="e">
        <f>'施設リストA-1（直営）'!#REF!</f>
        <v>#REF!</v>
      </c>
      <c r="U920" s="29" t="e">
        <f>'施設リストA-1（直営）'!#REF!</f>
        <v>#REF!</v>
      </c>
      <c r="V920" s="30" t="e">
        <f>IF(U920="新設",VLOOKUP('施設リストA-1（直営）'!#REF!,'（新設）照明器具'!$B$5:$C$1990,2,FALSE),IF('部屋別効果（直）'!U920="撤去",VLOOKUP('施設リストA-1（直営）'!#REF!,'（既設）調査結果'!$B$5:$C$1998,2,FALSE),0))</f>
        <v>#REF!</v>
      </c>
      <c r="W920" s="29" t="e">
        <f>'施設リストA-1（直営）'!#REF!</f>
        <v>#REF!</v>
      </c>
      <c r="X920" s="29" t="e">
        <f>'施設リストA-1（直営）'!#REF!</f>
        <v>#REF!</v>
      </c>
      <c r="Y920" s="30" t="e">
        <f>IF(X920="新設",VLOOKUP('施設リストA-1（直営）'!#REF!,'（新設）照明器具'!$B$5:$C$1990,2,FALSE),IF('部屋別効果（直）'!X920="撤去",VLOOKUP('施設リストA-1（直営）'!#REF!,'（既設）調査結果'!$B$5:$C$1998,2,FALSE),0))</f>
        <v>#REF!</v>
      </c>
      <c r="Z920" s="29" t="e">
        <f>'施設リストA-1（直営）'!#REF!</f>
        <v>#REF!</v>
      </c>
      <c r="AA920" s="29" t="e">
        <f>'施設リストA-1（直営）'!#REF!</f>
        <v>#REF!</v>
      </c>
      <c r="AB920" s="30" t="e">
        <f>IF(AA920="新設",VLOOKUP('施設リストA-1（直営）'!#REF!,'（新設）照明器具'!$B$5:$C$1990,2,FALSE),IF('部屋別効果（直）'!AA920="撤去",VLOOKUP('施設リストA-1（直営）'!#REF!,'（既設）調査結果'!$B$5:$C$1998,2,FALSE),0))</f>
        <v>#REF!</v>
      </c>
      <c r="AC920" s="29" t="e">
        <f>'施設リストA-1（直営）'!#REF!</f>
        <v>#REF!</v>
      </c>
      <c r="AD920" s="29" t="e">
        <f>'施設リストA-1（直営）'!#REF!</f>
        <v>#REF!</v>
      </c>
      <c r="AE920" s="30" t="e">
        <f>IF(AD920="新設",VLOOKUP('施設リストA-1（直営）'!#REF!,'（新設）照明器具'!$B$5:$C$1990,2,FALSE),IF('部屋別効果（直）'!AD920="撤去",VLOOKUP('施設リストA-1（直営）'!#REF!,'（既設）調査結果'!$B$5:$C$1998,2,FALSE),0))</f>
        <v>#REF!</v>
      </c>
      <c r="AF920" s="29" t="e">
        <f>'施設リストA-1（直営）'!#REF!</f>
        <v>#REF!</v>
      </c>
      <c r="AG920" s="29" t="e">
        <f>'施設リストA-1（直営）'!#REF!</f>
        <v>#REF!</v>
      </c>
      <c r="AH920" s="30" t="e">
        <f>IF(AG920="新設",VLOOKUP('施設リストA-1（直営）'!#REF!,'（新設）照明器具'!$B$5:$C$1990,2,FALSE),IF('部屋別効果（直）'!AG920="撤去",VLOOKUP('施設リストA-1（直営）'!#REF!,'（既設）調査結果'!$B$5:$C$1998,2,FALSE),0))</f>
        <v>#REF!</v>
      </c>
      <c r="AI920" s="29" t="e">
        <f>'施設リストA-1（直営）'!#REF!</f>
        <v>#REF!</v>
      </c>
      <c r="AJ920" s="29" t="e">
        <f>'施設リストA-1（直営）'!#REF!</f>
        <v>#REF!</v>
      </c>
      <c r="AK920" s="30" t="e">
        <f>IF(AJ920="新設",VLOOKUP('施設リストA-1（直営）'!#REF!,'（新設）照明器具'!$B$5:$C$1990,2,FALSE),IF('部屋別効果（直）'!AJ920="撤去",VLOOKUP('施設リストA-1（直営）'!#REF!,'（既設）調査結果'!$B$5:$C$1998,2,FALSE),0))</f>
        <v>#REF!</v>
      </c>
      <c r="AL920" s="29" t="e">
        <f>'施設リストA-1（直営）'!#REF!</f>
        <v>#REF!</v>
      </c>
    </row>
    <row r="921" spans="1:38" customFormat="1">
      <c r="A921" s="94"/>
      <c r="B921" s="16" t="e">
        <f>'施設リストA-1（直営）'!#REF!</f>
        <v>#REF!</v>
      </c>
      <c r="C921" s="14" t="e">
        <f>'施設リストA-1（直営）'!#REF!</f>
        <v>#REF!</v>
      </c>
      <c r="D921" s="94" t="e">
        <f>'施設リストA-1（直営）'!#REF!</f>
        <v>#REF!</v>
      </c>
      <c r="E921" s="20" t="e">
        <f>'施設リストA-1（直営）'!#REF!</f>
        <v>#REF!</v>
      </c>
      <c r="F921" s="20" t="e">
        <f>'施設リストA-1（直営）'!#REF!</f>
        <v>#REF!</v>
      </c>
      <c r="G921" s="13" t="e">
        <f>'施設リストA-1（直営）'!#REF!</f>
        <v>#REF!</v>
      </c>
      <c r="H921" s="28" t="e">
        <f t="shared" si="14"/>
        <v>#REF!</v>
      </c>
      <c r="I921" s="29" t="e">
        <f>'施設リストA-1（直営）'!#REF!</f>
        <v>#REF!</v>
      </c>
      <c r="J921" s="30" t="e">
        <f>IF(I921="新設",VLOOKUP('施設リストA-1（直営）'!#REF!,'（新設）照明器具'!$B$5:$C$1990,2,FALSE),IF('部屋別効果（直）'!I921="撤去",VLOOKUP('施設リストA-1（直営）'!#REF!,'（既設）調査結果'!$B$5:$C$1998,2,FALSE),0))</f>
        <v>#REF!</v>
      </c>
      <c r="K921" s="29" t="e">
        <f>'施設リストA-1（直営）'!#REF!</f>
        <v>#REF!</v>
      </c>
      <c r="L921" s="29" t="e">
        <f>'施設リストA-1（直営）'!#REF!</f>
        <v>#REF!</v>
      </c>
      <c r="M921" s="30" t="e">
        <f>IF(L921="新設",VLOOKUP('施設リストA-1（直営）'!#REF!,'（新設）照明器具'!$B$5:$C$1990,2,FALSE),IF('部屋別効果（直）'!L921="撤去",VLOOKUP('施設リストA-1（直営）'!#REF!,'（既設）調査結果'!$B$5:$C$1998,2,FALSE),0))</f>
        <v>#REF!</v>
      </c>
      <c r="N921" s="29" t="e">
        <f>'施設リストA-1（直営）'!#REF!</f>
        <v>#REF!</v>
      </c>
      <c r="O921" s="29" t="e">
        <f>'施設リストA-1（直営）'!#REF!</f>
        <v>#REF!</v>
      </c>
      <c r="P921" s="30" t="e">
        <f>IF(O921="新設",VLOOKUP('施設リストA-1（直営）'!#REF!,'（新設）照明器具'!$B$5:$C$1990,2,FALSE),IF('部屋別効果（直）'!O921="撤去",VLOOKUP('施設リストA-1（直営）'!#REF!,'（既設）調査結果'!$B$5:$C$1998,2,FALSE),0))</f>
        <v>#REF!</v>
      </c>
      <c r="Q921" s="29" t="e">
        <f>'施設リストA-1（直営）'!#REF!</f>
        <v>#REF!</v>
      </c>
      <c r="R921" s="29" t="e">
        <f>'施設リストA-1（直営）'!#REF!</f>
        <v>#REF!</v>
      </c>
      <c r="S921" s="30" t="e">
        <f>IF(R921="新設",VLOOKUP('施設リストA-1（直営）'!#REF!,'（新設）照明器具'!$B$5:$C$1990,2,FALSE),IF('部屋別効果（直）'!R921="撤去",VLOOKUP('施設リストA-1（直営）'!#REF!,'（既設）調査結果'!$B$5:$C$1998,2,FALSE),0))</f>
        <v>#REF!</v>
      </c>
      <c r="T921" s="29" t="e">
        <f>'施設リストA-1（直営）'!#REF!</f>
        <v>#REF!</v>
      </c>
      <c r="U921" s="29" t="e">
        <f>'施設リストA-1（直営）'!#REF!</f>
        <v>#REF!</v>
      </c>
      <c r="V921" s="30" t="e">
        <f>IF(U921="新設",VLOOKUP('施設リストA-1（直営）'!#REF!,'（新設）照明器具'!$B$5:$C$1990,2,FALSE),IF('部屋別効果（直）'!U921="撤去",VLOOKUP('施設リストA-1（直営）'!#REF!,'（既設）調査結果'!$B$5:$C$1998,2,FALSE),0))</f>
        <v>#REF!</v>
      </c>
      <c r="W921" s="29" t="e">
        <f>'施設リストA-1（直営）'!#REF!</f>
        <v>#REF!</v>
      </c>
      <c r="X921" s="29" t="e">
        <f>'施設リストA-1（直営）'!#REF!</f>
        <v>#REF!</v>
      </c>
      <c r="Y921" s="30" t="e">
        <f>IF(X921="新設",VLOOKUP('施設リストA-1（直営）'!#REF!,'（新設）照明器具'!$B$5:$C$1990,2,FALSE),IF('部屋別効果（直）'!X921="撤去",VLOOKUP('施設リストA-1（直営）'!#REF!,'（既設）調査結果'!$B$5:$C$1998,2,FALSE),0))</f>
        <v>#REF!</v>
      </c>
      <c r="Z921" s="29" t="e">
        <f>'施設リストA-1（直営）'!#REF!</f>
        <v>#REF!</v>
      </c>
      <c r="AA921" s="29" t="e">
        <f>'施設リストA-1（直営）'!#REF!</f>
        <v>#REF!</v>
      </c>
      <c r="AB921" s="30" t="e">
        <f>IF(AA921="新設",VLOOKUP('施設リストA-1（直営）'!#REF!,'（新設）照明器具'!$B$5:$C$1990,2,FALSE),IF('部屋別効果（直）'!AA921="撤去",VLOOKUP('施設リストA-1（直営）'!#REF!,'（既設）調査結果'!$B$5:$C$1998,2,FALSE),0))</f>
        <v>#REF!</v>
      </c>
      <c r="AC921" s="29" t="e">
        <f>'施設リストA-1（直営）'!#REF!</f>
        <v>#REF!</v>
      </c>
      <c r="AD921" s="29" t="e">
        <f>'施設リストA-1（直営）'!#REF!</f>
        <v>#REF!</v>
      </c>
      <c r="AE921" s="30" t="e">
        <f>IF(AD921="新設",VLOOKUP('施設リストA-1（直営）'!#REF!,'（新設）照明器具'!$B$5:$C$1990,2,FALSE),IF('部屋別効果（直）'!AD921="撤去",VLOOKUP('施設リストA-1（直営）'!#REF!,'（既設）調査結果'!$B$5:$C$1998,2,FALSE),0))</f>
        <v>#REF!</v>
      </c>
      <c r="AF921" s="29" t="e">
        <f>'施設リストA-1（直営）'!#REF!</f>
        <v>#REF!</v>
      </c>
      <c r="AG921" s="29" t="e">
        <f>'施設リストA-1（直営）'!#REF!</f>
        <v>#REF!</v>
      </c>
      <c r="AH921" s="30" t="e">
        <f>IF(AG921="新設",VLOOKUP('施設リストA-1（直営）'!#REF!,'（新設）照明器具'!$B$5:$C$1990,2,FALSE),IF('部屋別効果（直）'!AG921="撤去",VLOOKUP('施設リストA-1（直営）'!#REF!,'（既設）調査結果'!$B$5:$C$1998,2,FALSE),0))</f>
        <v>#REF!</v>
      </c>
      <c r="AI921" s="29" t="e">
        <f>'施設リストA-1（直営）'!#REF!</f>
        <v>#REF!</v>
      </c>
      <c r="AJ921" s="29" t="e">
        <f>'施設リストA-1（直営）'!#REF!</f>
        <v>#REF!</v>
      </c>
      <c r="AK921" s="30" t="e">
        <f>IF(AJ921="新設",VLOOKUP('施設リストA-1（直営）'!#REF!,'（新設）照明器具'!$B$5:$C$1990,2,FALSE),IF('部屋別効果（直）'!AJ921="撤去",VLOOKUP('施設リストA-1（直営）'!#REF!,'（既設）調査結果'!$B$5:$C$1998,2,FALSE),0))</f>
        <v>#REF!</v>
      </c>
      <c r="AL921" s="29" t="e">
        <f>'施設リストA-1（直営）'!#REF!</f>
        <v>#REF!</v>
      </c>
    </row>
    <row r="922" spans="1:38" customFormat="1">
      <c r="A922" s="94"/>
      <c r="B922" s="16" t="e">
        <f>'施設リストA-1（直営）'!#REF!</f>
        <v>#REF!</v>
      </c>
      <c r="C922" s="14" t="e">
        <f>'施設リストA-1（直営）'!#REF!</f>
        <v>#REF!</v>
      </c>
      <c r="D922" s="94" t="e">
        <f>'施設リストA-1（直営）'!#REF!</f>
        <v>#REF!</v>
      </c>
      <c r="E922" s="20" t="e">
        <f>'施設リストA-1（直営）'!#REF!</f>
        <v>#REF!</v>
      </c>
      <c r="F922" s="20" t="e">
        <f>'施設リストA-1（直営）'!#REF!</f>
        <v>#REF!</v>
      </c>
      <c r="G922" s="13" t="e">
        <f>'施設リストA-1（直営）'!#REF!</f>
        <v>#REF!</v>
      </c>
      <c r="H922" s="28" t="e">
        <f t="shared" si="14"/>
        <v>#REF!</v>
      </c>
      <c r="I922" s="29" t="e">
        <f>'施設リストA-1（直営）'!#REF!</f>
        <v>#REF!</v>
      </c>
      <c r="J922" s="30" t="e">
        <f>IF(I922="新設",VLOOKUP('施設リストA-1（直営）'!#REF!,'（新設）照明器具'!$B$5:$C$1990,2,FALSE),IF('部屋別効果（直）'!I922="撤去",VLOOKUP('施設リストA-1（直営）'!#REF!,'（既設）調査結果'!$B$5:$C$1998,2,FALSE),0))</f>
        <v>#REF!</v>
      </c>
      <c r="K922" s="29" t="e">
        <f>'施設リストA-1（直営）'!#REF!</f>
        <v>#REF!</v>
      </c>
      <c r="L922" s="29" t="e">
        <f>'施設リストA-1（直営）'!#REF!</f>
        <v>#REF!</v>
      </c>
      <c r="M922" s="30" t="e">
        <f>IF(L922="新設",VLOOKUP('施設リストA-1（直営）'!#REF!,'（新設）照明器具'!$B$5:$C$1990,2,FALSE),IF('部屋別効果（直）'!L922="撤去",VLOOKUP('施設リストA-1（直営）'!#REF!,'（既設）調査結果'!$B$5:$C$1998,2,FALSE),0))</f>
        <v>#REF!</v>
      </c>
      <c r="N922" s="29" t="e">
        <f>'施設リストA-1（直営）'!#REF!</f>
        <v>#REF!</v>
      </c>
      <c r="O922" s="29" t="e">
        <f>'施設リストA-1（直営）'!#REF!</f>
        <v>#REF!</v>
      </c>
      <c r="P922" s="30" t="e">
        <f>IF(O922="新設",VLOOKUP('施設リストA-1（直営）'!#REF!,'（新設）照明器具'!$B$5:$C$1990,2,FALSE),IF('部屋別効果（直）'!O922="撤去",VLOOKUP('施設リストA-1（直営）'!#REF!,'（既設）調査結果'!$B$5:$C$1998,2,FALSE),0))</f>
        <v>#REF!</v>
      </c>
      <c r="Q922" s="29" t="e">
        <f>'施設リストA-1（直営）'!#REF!</f>
        <v>#REF!</v>
      </c>
      <c r="R922" s="29" t="e">
        <f>'施設リストA-1（直営）'!#REF!</f>
        <v>#REF!</v>
      </c>
      <c r="S922" s="30" t="e">
        <f>IF(R922="新設",VLOOKUP('施設リストA-1（直営）'!#REF!,'（新設）照明器具'!$B$5:$C$1990,2,FALSE),IF('部屋別効果（直）'!R922="撤去",VLOOKUP('施設リストA-1（直営）'!#REF!,'（既設）調査結果'!$B$5:$C$1998,2,FALSE),0))</f>
        <v>#REF!</v>
      </c>
      <c r="T922" s="29" t="e">
        <f>'施設リストA-1（直営）'!#REF!</f>
        <v>#REF!</v>
      </c>
      <c r="U922" s="29" t="e">
        <f>'施設リストA-1（直営）'!#REF!</f>
        <v>#REF!</v>
      </c>
      <c r="V922" s="30" t="e">
        <f>IF(U922="新設",VLOOKUP('施設リストA-1（直営）'!#REF!,'（新設）照明器具'!$B$5:$C$1990,2,FALSE),IF('部屋別効果（直）'!U922="撤去",VLOOKUP('施設リストA-1（直営）'!#REF!,'（既設）調査結果'!$B$5:$C$1998,2,FALSE),0))</f>
        <v>#REF!</v>
      </c>
      <c r="W922" s="29" t="e">
        <f>'施設リストA-1（直営）'!#REF!</f>
        <v>#REF!</v>
      </c>
      <c r="X922" s="29" t="e">
        <f>'施設リストA-1（直営）'!#REF!</f>
        <v>#REF!</v>
      </c>
      <c r="Y922" s="30" t="e">
        <f>IF(X922="新設",VLOOKUP('施設リストA-1（直営）'!#REF!,'（新設）照明器具'!$B$5:$C$1990,2,FALSE),IF('部屋別効果（直）'!X922="撤去",VLOOKUP('施設リストA-1（直営）'!#REF!,'（既設）調査結果'!$B$5:$C$1998,2,FALSE),0))</f>
        <v>#REF!</v>
      </c>
      <c r="Z922" s="29" t="e">
        <f>'施設リストA-1（直営）'!#REF!</f>
        <v>#REF!</v>
      </c>
      <c r="AA922" s="29" t="e">
        <f>'施設リストA-1（直営）'!#REF!</f>
        <v>#REF!</v>
      </c>
      <c r="AB922" s="30" t="e">
        <f>IF(AA922="新設",VLOOKUP('施設リストA-1（直営）'!#REF!,'（新設）照明器具'!$B$5:$C$1990,2,FALSE),IF('部屋別効果（直）'!AA922="撤去",VLOOKUP('施設リストA-1（直営）'!#REF!,'（既設）調査結果'!$B$5:$C$1998,2,FALSE),0))</f>
        <v>#REF!</v>
      </c>
      <c r="AC922" s="29" t="e">
        <f>'施設リストA-1（直営）'!#REF!</f>
        <v>#REF!</v>
      </c>
      <c r="AD922" s="29" t="e">
        <f>'施設リストA-1（直営）'!#REF!</f>
        <v>#REF!</v>
      </c>
      <c r="AE922" s="30" t="e">
        <f>IF(AD922="新設",VLOOKUP('施設リストA-1（直営）'!#REF!,'（新設）照明器具'!$B$5:$C$1990,2,FALSE),IF('部屋別効果（直）'!AD922="撤去",VLOOKUP('施設リストA-1（直営）'!#REF!,'（既設）調査結果'!$B$5:$C$1998,2,FALSE),0))</f>
        <v>#REF!</v>
      </c>
      <c r="AF922" s="29" t="e">
        <f>'施設リストA-1（直営）'!#REF!</f>
        <v>#REF!</v>
      </c>
      <c r="AG922" s="29" t="e">
        <f>'施設リストA-1（直営）'!#REF!</f>
        <v>#REF!</v>
      </c>
      <c r="AH922" s="30" t="e">
        <f>IF(AG922="新設",VLOOKUP('施設リストA-1（直営）'!#REF!,'（新設）照明器具'!$B$5:$C$1990,2,FALSE),IF('部屋別効果（直）'!AG922="撤去",VLOOKUP('施設リストA-1（直営）'!#REF!,'（既設）調査結果'!$B$5:$C$1998,2,FALSE),0))</f>
        <v>#REF!</v>
      </c>
      <c r="AI922" s="29" t="e">
        <f>'施設リストA-1（直営）'!#REF!</f>
        <v>#REF!</v>
      </c>
      <c r="AJ922" s="29" t="e">
        <f>'施設リストA-1（直営）'!#REF!</f>
        <v>#REF!</v>
      </c>
      <c r="AK922" s="30" t="e">
        <f>IF(AJ922="新設",VLOOKUP('施設リストA-1（直営）'!#REF!,'（新設）照明器具'!$B$5:$C$1990,2,FALSE),IF('部屋別効果（直）'!AJ922="撤去",VLOOKUP('施設リストA-1（直営）'!#REF!,'（既設）調査結果'!$B$5:$C$1998,2,FALSE),0))</f>
        <v>#REF!</v>
      </c>
      <c r="AL922" s="29" t="e">
        <f>'施設リストA-1（直営）'!#REF!</f>
        <v>#REF!</v>
      </c>
    </row>
    <row r="923" spans="1:38" customFormat="1">
      <c r="A923" s="94"/>
      <c r="B923" s="16" t="e">
        <f>'施設リストA-1（直営）'!#REF!</f>
        <v>#REF!</v>
      </c>
      <c r="C923" s="14" t="e">
        <f>'施設リストA-1（直営）'!#REF!</f>
        <v>#REF!</v>
      </c>
      <c r="D923" s="94" t="e">
        <f>'施設リストA-1（直営）'!#REF!</f>
        <v>#REF!</v>
      </c>
      <c r="E923" s="20" t="e">
        <f>'施設リストA-1（直営）'!#REF!</f>
        <v>#REF!</v>
      </c>
      <c r="F923" s="20" t="e">
        <f>'施設リストA-1（直営）'!#REF!</f>
        <v>#REF!</v>
      </c>
      <c r="G923" s="13" t="e">
        <f>'施設リストA-1（直営）'!#REF!</f>
        <v>#REF!</v>
      </c>
      <c r="H923" s="28" t="e">
        <f t="shared" si="14"/>
        <v>#REF!</v>
      </c>
      <c r="I923" s="29" t="e">
        <f>'施設リストA-1（直営）'!#REF!</f>
        <v>#REF!</v>
      </c>
      <c r="J923" s="30" t="e">
        <f>IF(I923="新設",VLOOKUP('施設リストA-1（直営）'!#REF!,'（新設）照明器具'!$B$5:$C$1990,2,FALSE),IF('部屋別効果（直）'!I923="撤去",VLOOKUP('施設リストA-1（直営）'!#REF!,'（既設）調査結果'!$B$5:$C$1998,2,FALSE),0))</f>
        <v>#REF!</v>
      </c>
      <c r="K923" s="29" t="e">
        <f>'施設リストA-1（直営）'!#REF!</f>
        <v>#REF!</v>
      </c>
      <c r="L923" s="29" t="e">
        <f>'施設リストA-1（直営）'!#REF!</f>
        <v>#REF!</v>
      </c>
      <c r="M923" s="30" t="e">
        <f>IF(L923="新設",VLOOKUP('施設リストA-1（直営）'!#REF!,'（新設）照明器具'!$B$5:$C$1990,2,FALSE),IF('部屋別効果（直）'!L923="撤去",VLOOKUP('施設リストA-1（直営）'!#REF!,'（既設）調査結果'!$B$5:$C$1998,2,FALSE),0))</f>
        <v>#REF!</v>
      </c>
      <c r="N923" s="29" t="e">
        <f>'施設リストA-1（直営）'!#REF!</f>
        <v>#REF!</v>
      </c>
      <c r="O923" s="29" t="e">
        <f>'施設リストA-1（直営）'!#REF!</f>
        <v>#REF!</v>
      </c>
      <c r="P923" s="30" t="e">
        <f>IF(O923="新設",VLOOKUP('施設リストA-1（直営）'!#REF!,'（新設）照明器具'!$B$5:$C$1990,2,FALSE),IF('部屋別効果（直）'!O923="撤去",VLOOKUP('施設リストA-1（直営）'!#REF!,'（既設）調査結果'!$B$5:$C$1998,2,FALSE),0))</f>
        <v>#REF!</v>
      </c>
      <c r="Q923" s="29" t="e">
        <f>'施設リストA-1（直営）'!#REF!</f>
        <v>#REF!</v>
      </c>
      <c r="R923" s="29" t="e">
        <f>'施設リストA-1（直営）'!#REF!</f>
        <v>#REF!</v>
      </c>
      <c r="S923" s="30" t="e">
        <f>IF(R923="新設",VLOOKUP('施設リストA-1（直営）'!#REF!,'（新設）照明器具'!$B$5:$C$1990,2,FALSE),IF('部屋別効果（直）'!R923="撤去",VLOOKUP('施設リストA-1（直営）'!#REF!,'（既設）調査結果'!$B$5:$C$1998,2,FALSE),0))</f>
        <v>#REF!</v>
      </c>
      <c r="T923" s="29" t="e">
        <f>'施設リストA-1（直営）'!#REF!</f>
        <v>#REF!</v>
      </c>
      <c r="U923" s="29" t="e">
        <f>'施設リストA-1（直営）'!#REF!</f>
        <v>#REF!</v>
      </c>
      <c r="V923" s="30" t="e">
        <f>IF(U923="新設",VLOOKUP('施設リストA-1（直営）'!#REF!,'（新設）照明器具'!$B$5:$C$1990,2,FALSE),IF('部屋別効果（直）'!U923="撤去",VLOOKUP('施設リストA-1（直営）'!#REF!,'（既設）調査結果'!$B$5:$C$1998,2,FALSE),0))</f>
        <v>#REF!</v>
      </c>
      <c r="W923" s="29" t="e">
        <f>'施設リストA-1（直営）'!#REF!</f>
        <v>#REF!</v>
      </c>
      <c r="X923" s="29" t="e">
        <f>'施設リストA-1（直営）'!#REF!</f>
        <v>#REF!</v>
      </c>
      <c r="Y923" s="30" t="e">
        <f>IF(X923="新設",VLOOKUP('施設リストA-1（直営）'!#REF!,'（新設）照明器具'!$B$5:$C$1990,2,FALSE),IF('部屋別効果（直）'!X923="撤去",VLOOKUP('施設リストA-1（直営）'!#REF!,'（既設）調査結果'!$B$5:$C$1998,2,FALSE),0))</f>
        <v>#REF!</v>
      </c>
      <c r="Z923" s="29" t="e">
        <f>'施設リストA-1（直営）'!#REF!</f>
        <v>#REF!</v>
      </c>
      <c r="AA923" s="29" t="e">
        <f>'施設リストA-1（直営）'!#REF!</f>
        <v>#REF!</v>
      </c>
      <c r="AB923" s="30" t="e">
        <f>IF(AA923="新設",VLOOKUP('施設リストA-1（直営）'!#REF!,'（新設）照明器具'!$B$5:$C$1990,2,FALSE),IF('部屋別効果（直）'!AA923="撤去",VLOOKUP('施設リストA-1（直営）'!#REF!,'（既設）調査結果'!$B$5:$C$1998,2,FALSE),0))</f>
        <v>#REF!</v>
      </c>
      <c r="AC923" s="29" t="e">
        <f>'施設リストA-1（直営）'!#REF!</f>
        <v>#REF!</v>
      </c>
      <c r="AD923" s="29" t="e">
        <f>'施設リストA-1（直営）'!#REF!</f>
        <v>#REF!</v>
      </c>
      <c r="AE923" s="30" t="e">
        <f>IF(AD923="新設",VLOOKUP('施設リストA-1（直営）'!#REF!,'（新設）照明器具'!$B$5:$C$1990,2,FALSE),IF('部屋別効果（直）'!AD923="撤去",VLOOKUP('施設リストA-1（直営）'!#REF!,'（既設）調査結果'!$B$5:$C$1998,2,FALSE),0))</f>
        <v>#REF!</v>
      </c>
      <c r="AF923" s="29" t="e">
        <f>'施設リストA-1（直営）'!#REF!</f>
        <v>#REF!</v>
      </c>
      <c r="AG923" s="29" t="e">
        <f>'施設リストA-1（直営）'!#REF!</f>
        <v>#REF!</v>
      </c>
      <c r="AH923" s="30" t="e">
        <f>IF(AG923="新設",VLOOKUP('施設リストA-1（直営）'!#REF!,'（新設）照明器具'!$B$5:$C$1990,2,FALSE),IF('部屋別効果（直）'!AG923="撤去",VLOOKUP('施設リストA-1（直営）'!#REF!,'（既設）調査結果'!$B$5:$C$1998,2,FALSE),0))</f>
        <v>#REF!</v>
      </c>
      <c r="AI923" s="29" t="e">
        <f>'施設リストA-1（直営）'!#REF!</f>
        <v>#REF!</v>
      </c>
      <c r="AJ923" s="29" t="e">
        <f>'施設リストA-1（直営）'!#REF!</f>
        <v>#REF!</v>
      </c>
      <c r="AK923" s="30" t="e">
        <f>IF(AJ923="新設",VLOOKUP('施設リストA-1（直営）'!#REF!,'（新設）照明器具'!$B$5:$C$1990,2,FALSE),IF('部屋別効果（直）'!AJ923="撤去",VLOOKUP('施設リストA-1（直営）'!#REF!,'（既設）調査結果'!$B$5:$C$1998,2,FALSE),0))</f>
        <v>#REF!</v>
      </c>
      <c r="AL923" s="29" t="e">
        <f>'施設リストA-1（直営）'!#REF!</f>
        <v>#REF!</v>
      </c>
    </row>
    <row r="924" spans="1:38" customFormat="1">
      <c r="A924" s="94"/>
      <c r="B924" s="16" t="e">
        <f>'施設リストA-1（直営）'!#REF!</f>
        <v>#REF!</v>
      </c>
      <c r="C924" s="14" t="e">
        <f>'施設リストA-1（直営）'!#REF!</f>
        <v>#REF!</v>
      </c>
      <c r="D924" s="94" t="e">
        <f>'施設リストA-1（直営）'!#REF!</f>
        <v>#REF!</v>
      </c>
      <c r="E924" s="20" t="e">
        <f>'施設リストA-1（直営）'!#REF!</f>
        <v>#REF!</v>
      </c>
      <c r="F924" s="20" t="e">
        <f>'施設リストA-1（直営）'!#REF!</f>
        <v>#REF!</v>
      </c>
      <c r="G924" s="13" t="e">
        <f>'施設リストA-1（直営）'!#REF!</f>
        <v>#REF!</v>
      </c>
      <c r="H924" s="28" t="e">
        <f t="shared" si="14"/>
        <v>#REF!</v>
      </c>
      <c r="I924" s="29" t="e">
        <f>'施設リストA-1（直営）'!#REF!</f>
        <v>#REF!</v>
      </c>
      <c r="J924" s="30" t="e">
        <f>IF(I924="新設",VLOOKUP('施設リストA-1（直営）'!#REF!,'（新設）照明器具'!$B$5:$C$1990,2,FALSE),IF('部屋別効果（直）'!I924="撤去",VLOOKUP('施設リストA-1（直営）'!#REF!,'（既設）調査結果'!$B$5:$C$1998,2,FALSE),0))</f>
        <v>#REF!</v>
      </c>
      <c r="K924" s="29" t="e">
        <f>'施設リストA-1（直営）'!#REF!</f>
        <v>#REF!</v>
      </c>
      <c r="L924" s="29" t="e">
        <f>'施設リストA-1（直営）'!#REF!</f>
        <v>#REF!</v>
      </c>
      <c r="M924" s="30" t="e">
        <f>IF(L924="新設",VLOOKUP('施設リストA-1（直営）'!#REF!,'（新設）照明器具'!$B$5:$C$1990,2,FALSE),IF('部屋別効果（直）'!L924="撤去",VLOOKUP('施設リストA-1（直営）'!#REF!,'（既設）調査結果'!$B$5:$C$1998,2,FALSE),0))</f>
        <v>#REF!</v>
      </c>
      <c r="N924" s="29" t="e">
        <f>'施設リストA-1（直営）'!#REF!</f>
        <v>#REF!</v>
      </c>
      <c r="O924" s="29" t="e">
        <f>'施設リストA-1（直営）'!#REF!</f>
        <v>#REF!</v>
      </c>
      <c r="P924" s="30" t="e">
        <f>IF(O924="新設",VLOOKUP('施設リストA-1（直営）'!#REF!,'（新設）照明器具'!$B$5:$C$1990,2,FALSE),IF('部屋別効果（直）'!O924="撤去",VLOOKUP('施設リストA-1（直営）'!#REF!,'（既設）調査結果'!$B$5:$C$1998,2,FALSE),0))</f>
        <v>#REF!</v>
      </c>
      <c r="Q924" s="29" t="e">
        <f>'施設リストA-1（直営）'!#REF!</f>
        <v>#REF!</v>
      </c>
      <c r="R924" s="29" t="e">
        <f>'施設リストA-1（直営）'!#REF!</f>
        <v>#REF!</v>
      </c>
      <c r="S924" s="30" t="e">
        <f>IF(R924="新設",VLOOKUP('施設リストA-1（直営）'!#REF!,'（新設）照明器具'!$B$5:$C$1990,2,FALSE),IF('部屋別効果（直）'!R924="撤去",VLOOKUP('施設リストA-1（直営）'!#REF!,'（既設）調査結果'!$B$5:$C$1998,2,FALSE),0))</f>
        <v>#REF!</v>
      </c>
      <c r="T924" s="29" t="e">
        <f>'施設リストA-1（直営）'!#REF!</f>
        <v>#REF!</v>
      </c>
      <c r="U924" s="29" t="e">
        <f>'施設リストA-1（直営）'!#REF!</f>
        <v>#REF!</v>
      </c>
      <c r="V924" s="30" t="e">
        <f>IF(U924="新設",VLOOKUP('施設リストA-1（直営）'!#REF!,'（新設）照明器具'!$B$5:$C$1990,2,FALSE),IF('部屋別効果（直）'!U924="撤去",VLOOKUP('施設リストA-1（直営）'!#REF!,'（既設）調査結果'!$B$5:$C$1998,2,FALSE),0))</f>
        <v>#REF!</v>
      </c>
      <c r="W924" s="29" t="e">
        <f>'施設リストA-1（直営）'!#REF!</f>
        <v>#REF!</v>
      </c>
      <c r="X924" s="29" t="e">
        <f>'施設リストA-1（直営）'!#REF!</f>
        <v>#REF!</v>
      </c>
      <c r="Y924" s="30" t="e">
        <f>IF(X924="新設",VLOOKUP('施設リストA-1（直営）'!#REF!,'（新設）照明器具'!$B$5:$C$1990,2,FALSE),IF('部屋別効果（直）'!X924="撤去",VLOOKUP('施設リストA-1（直営）'!#REF!,'（既設）調査結果'!$B$5:$C$1998,2,FALSE),0))</f>
        <v>#REF!</v>
      </c>
      <c r="Z924" s="29" t="e">
        <f>'施設リストA-1（直営）'!#REF!</f>
        <v>#REF!</v>
      </c>
      <c r="AA924" s="29" t="e">
        <f>'施設リストA-1（直営）'!#REF!</f>
        <v>#REF!</v>
      </c>
      <c r="AB924" s="30" t="e">
        <f>IF(AA924="新設",VLOOKUP('施設リストA-1（直営）'!#REF!,'（新設）照明器具'!$B$5:$C$1990,2,FALSE),IF('部屋別効果（直）'!AA924="撤去",VLOOKUP('施設リストA-1（直営）'!#REF!,'（既設）調査結果'!$B$5:$C$1998,2,FALSE),0))</f>
        <v>#REF!</v>
      </c>
      <c r="AC924" s="29" t="e">
        <f>'施設リストA-1（直営）'!#REF!</f>
        <v>#REF!</v>
      </c>
      <c r="AD924" s="29" t="e">
        <f>'施設リストA-1（直営）'!#REF!</f>
        <v>#REF!</v>
      </c>
      <c r="AE924" s="30" t="e">
        <f>IF(AD924="新設",VLOOKUP('施設リストA-1（直営）'!#REF!,'（新設）照明器具'!$B$5:$C$1990,2,FALSE),IF('部屋別効果（直）'!AD924="撤去",VLOOKUP('施設リストA-1（直営）'!#REF!,'（既設）調査結果'!$B$5:$C$1998,2,FALSE),0))</f>
        <v>#REF!</v>
      </c>
      <c r="AF924" s="29" t="e">
        <f>'施設リストA-1（直営）'!#REF!</f>
        <v>#REF!</v>
      </c>
      <c r="AG924" s="29" t="e">
        <f>'施設リストA-1（直営）'!#REF!</f>
        <v>#REF!</v>
      </c>
      <c r="AH924" s="30" t="e">
        <f>IF(AG924="新設",VLOOKUP('施設リストA-1（直営）'!#REF!,'（新設）照明器具'!$B$5:$C$1990,2,FALSE),IF('部屋別効果（直）'!AG924="撤去",VLOOKUP('施設リストA-1（直営）'!#REF!,'（既設）調査結果'!$B$5:$C$1998,2,FALSE),0))</f>
        <v>#REF!</v>
      </c>
      <c r="AI924" s="29" t="e">
        <f>'施設リストA-1（直営）'!#REF!</f>
        <v>#REF!</v>
      </c>
      <c r="AJ924" s="29" t="e">
        <f>'施設リストA-1（直営）'!#REF!</f>
        <v>#REF!</v>
      </c>
      <c r="AK924" s="30" t="e">
        <f>IF(AJ924="新設",VLOOKUP('施設リストA-1（直営）'!#REF!,'（新設）照明器具'!$B$5:$C$1990,2,FALSE),IF('部屋別効果（直）'!AJ924="撤去",VLOOKUP('施設リストA-1（直営）'!#REF!,'（既設）調査結果'!$B$5:$C$1998,2,FALSE),0))</f>
        <v>#REF!</v>
      </c>
      <c r="AL924" s="29" t="e">
        <f>'施設リストA-1（直営）'!#REF!</f>
        <v>#REF!</v>
      </c>
    </row>
    <row r="925" spans="1:38" customFormat="1">
      <c r="A925" s="94"/>
      <c r="B925" s="16" t="e">
        <f>'施設リストA-1（直営）'!#REF!</f>
        <v>#REF!</v>
      </c>
      <c r="C925" s="14" t="e">
        <f>'施設リストA-1（直営）'!#REF!</f>
        <v>#REF!</v>
      </c>
      <c r="D925" s="94" t="e">
        <f>'施設リストA-1（直営）'!#REF!</f>
        <v>#REF!</v>
      </c>
      <c r="E925" s="20" t="e">
        <f>'施設リストA-1（直営）'!#REF!</f>
        <v>#REF!</v>
      </c>
      <c r="F925" s="20" t="e">
        <f>'施設リストA-1（直営）'!#REF!</f>
        <v>#REF!</v>
      </c>
      <c r="G925" s="13" t="e">
        <f>'施設リストA-1（直営）'!#REF!</f>
        <v>#REF!</v>
      </c>
      <c r="H925" s="28" t="e">
        <f t="shared" si="14"/>
        <v>#REF!</v>
      </c>
      <c r="I925" s="29" t="e">
        <f>'施設リストA-1（直営）'!#REF!</f>
        <v>#REF!</v>
      </c>
      <c r="J925" s="30" t="e">
        <f>IF(I925="新設",VLOOKUP('施設リストA-1（直営）'!#REF!,'（新設）照明器具'!$B$5:$C$1990,2,FALSE),IF('部屋別効果（直）'!I925="撤去",VLOOKUP('施設リストA-1（直営）'!#REF!,'（既設）調査結果'!$B$5:$C$1998,2,FALSE),0))</f>
        <v>#REF!</v>
      </c>
      <c r="K925" s="29" t="e">
        <f>'施設リストA-1（直営）'!#REF!</f>
        <v>#REF!</v>
      </c>
      <c r="L925" s="29" t="e">
        <f>'施設リストA-1（直営）'!#REF!</f>
        <v>#REF!</v>
      </c>
      <c r="M925" s="30" t="e">
        <f>IF(L925="新設",VLOOKUP('施設リストA-1（直営）'!#REF!,'（新設）照明器具'!$B$5:$C$1990,2,FALSE),IF('部屋別効果（直）'!L925="撤去",VLOOKUP('施設リストA-1（直営）'!#REF!,'（既設）調査結果'!$B$5:$C$1998,2,FALSE),0))</f>
        <v>#REF!</v>
      </c>
      <c r="N925" s="29" t="e">
        <f>'施設リストA-1（直営）'!#REF!</f>
        <v>#REF!</v>
      </c>
      <c r="O925" s="29" t="e">
        <f>'施設リストA-1（直営）'!#REF!</f>
        <v>#REF!</v>
      </c>
      <c r="P925" s="30" t="e">
        <f>IF(O925="新設",VLOOKUP('施設リストA-1（直営）'!#REF!,'（新設）照明器具'!$B$5:$C$1990,2,FALSE),IF('部屋別効果（直）'!O925="撤去",VLOOKUP('施設リストA-1（直営）'!#REF!,'（既設）調査結果'!$B$5:$C$1998,2,FALSE),0))</f>
        <v>#REF!</v>
      </c>
      <c r="Q925" s="29" t="e">
        <f>'施設リストA-1（直営）'!#REF!</f>
        <v>#REF!</v>
      </c>
      <c r="R925" s="29" t="e">
        <f>'施設リストA-1（直営）'!#REF!</f>
        <v>#REF!</v>
      </c>
      <c r="S925" s="30" t="e">
        <f>IF(R925="新設",VLOOKUP('施設リストA-1（直営）'!#REF!,'（新設）照明器具'!$B$5:$C$1990,2,FALSE),IF('部屋別効果（直）'!R925="撤去",VLOOKUP('施設リストA-1（直営）'!#REF!,'（既設）調査結果'!$B$5:$C$1998,2,FALSE),0))</f>
        <v>#REF!</v>
      </c>
      <c r="T925" s="29" t="e">
        <f>'施設リストA-1（直営）'!#REF!</f>
        <v>#REF!</v>
      </c>
      <c r="U925" s="29" t="e">
        <f>'施設リストA-1（直営）'!#REF!</f>
        <v>#REF!</v>
      </c>
      <c r="V925" s="30" t="e">
        <f>IF(U925="新設",VLOOKUP('施設リストA-1（直営）'!#REF!,'（新設）照明器具'!$B$5:$C$1990,2,FALSE),IF('部屋別効果（直）'!U925="撤去",VLOOKUP('施設リストA-1（直営）'!#REF!,'（既設）調査結果'!$B$5:$C$1998,2,FALSE),0))</f>
        <v>#REF!</v>
      </c>
      <c r="W925" s="29" t="e">
        <f>'施設リストA-1（直営）'!#REF!</f>
        <v>#REF!</v>
      </c>
      <c r="X925" s="29" t="e">
        <f>'施設リストA-1（直営）'!#REF!</f>
        <v>#REF!</v>
      </c>
      <c r="Y925" s="30" t="e">
        <f>IF(X925="新設",VLOOKUP('施設リストA-1（直営）'!#REF!,'（新設）照明器具'!$B$5:$C$1990,2,FALSE),IF('部屋別効果（直）'!X925="撤去",VLOOKUP('施設リストA-1（直営）'!#REF!,'（既設）調査結果'!$B$5:$C$1998,2,FALSE),0))</f>
        <v>#REF!</v>
      </c>
      <c r="Z925" s="29" t="e">
        <f>'施設リストA-1（直営）'!#REF!</f>
        <v>#REF!</v>
      </c>
      <c r="AA925" s="29" t="e">
        <f>'施設リストA-1（直営）'!#REF!</f>
        <v>#REF!</v>
      </c>
      <c r="AB925" s="30" t="e">
        <f>IF(AA925="新設",VLOOKUP('施設リストA-1（直営）'!#REF!,'（新設）照明器具'!$B$5:$C$1990,2,FALSE),IF('部屋別効果（直）'!AA925="撤去",VLOOKUP('施設リストA-1（直営）'!#REF!,'（既設）調査結果'!$B$5:$C$1998,2,FALSE),0))</f>
        <v>#REF!</v>
      </c>
      <c r="AC925" s="29" t="e">
        <f>'施設リストA-1（直営）'!#REF!</f>
        <v>#REF!</v>
      </c>
      <c r="AD925" s="29" t="e">
        <f>'施設リストA-1（直営）'!#REF!</f>
        <v>#REF!</v>
      </c>
      <c r="AE925" s="30" t="e">
        <f>IF(AD925="新設",VLOOKUP('施設リストA-1（直営）'!#REF!,'（新設）照明器具'!$B$5:$C$1990,2,FALSE),IF('部屋別効果（直）'!AD925="撤去",VLOOKUP('施設リストA-1（直営）'!#REF!,'（既設）調査結果'!$B$5:$C$1998,2,FALSE),0))</f>
        <v>#REF!</v>
      </c>
      <c r="AF925" s="29" t="e">
        <f>'施設リストA-1（直営）'!#REF!</f>
        <v>#REF!</v>
      </c>
      <c r="AG925" s="29" t="e">
        <f>'施設リストA-1（直営）'!#REF!</f>
        <v>#REF!</v>
      </c>
      <c r="AH925" s="30" t="e">
        <f>IF(AG925="新設",VLOOKUP('施設リストA-1（直営）'!#REF!,'（新設）照明器具'!$B$5:$C$1990,2,FALSE),IF('部屋別効果（直）'!AG925="撤去",VLOOKUP('施設リストA-1（直営）'!#REF!,'（既設）調査結果'!$B$5:$C$1998,2,FALSE),0))</f>
        <v>#REF!</v>
      </c>
      <c r="AI925" s="29" t="e">
        <f>'施設リストA-1（直営）'!#REF!</f>
        <v>#REF!</v>
      </c>
      <c r="AJ925" s="29" t="e">
        <f>'施設リストA-1（直営）'!#REF!</f>
        <v>#REF!</v>
      </c>
      <c r="AK925" s="30" t="e">
        <f>IF(AJ925="新設",VLOOKUP('施設リストA-1（直営）'!#REF!,'（新設）照明器具'!$B$5:$C$1990,2,FALSE),IF('部屋別効果（直）'!AJ925="撤去",VLOOKUP('施設リストA-1（直営）'!#REF!,'（既設）調査結果'!$B$5:$C$1998,2,FALSE),0))</f>
        <v>#REF!</v>
      </c>
      <c r="AL925" s="29" t="e">
        <f>'施設リストA-1（直営）'!#REF!</f>
        <v>#REF!</v>
      </c>
    </row>
    <row r="926" spans="1:38" customFormat="1">
      <c r="A926" s="94"/>
      <c r="B926" s="16" t="e">
        <f>'施設リストA-1（直営）'!#REF!</f>
        <v>#REF!</v>
      </c>
      <c r="C926" s="14" t="e">
        <f>'施設リストA-1（直営）'!#REF!</f>
        <v>#REF!</v>
      </c>
      <c r="D926" s="94" t="e">
        <f>'施設リストA-1（直営）'!#REF!</f>
        <v>#REF!</v>
      </c>
      <c r="E926" s="20" t="e">
        <f>'施設リストA-1（直営）'!#REF!</f>
        <v>#REF!</v>
      </c>
      <c r="F926" s="20" t="e">
        <f>'施設リストA-1（直営）'!#REF!</f>
        <v>#REF!</v>
      </c>
      <c r="G926" s="13" t="e">
        <f>'施設リストA-1（直営）'!#REF!</f>
        <v>#REF!</v>
      </c>
      <c r="H926" s="28" t="e">
        <f t="shared" si="14"/>
        <v>#REF!</v>
      </c>
      <c r="I926" s="29" t="e">
        <f>'施設リストA-1（直営）'!#REF!</f>
        <v>#REF!</v>
      </c>
      <c r="J926" s="30" t="e">
        <f>IF(I926="新設",VLOOKUP('施設リストA-1（直営）'!#REF!,'（新設）照明器具'!$B$5:$C$1990,2,FALSE),IF('部屋別効果（直）'!I926="撤去",VLOOKUP('施設リストA-1（直営）'!#REF!,'（既設）調査結果'!$B$5:$C$1998,2,FALSE),0))</f>
        <v>#REF!</v>
      </c>
      <c r="K926" s="29" t="e">
        <f>'施設リストA-1（直営）'!#REF!</f>
        <v>#REF!</v>
      </c>
      <c r="L926" s="29" t="e">
        <f>'施設リストA-1（直営）'!#REF!</f>
        <v>#REF!</v>
      </c>
      <c r="M926" s="30" t="e">
        <f>IF(L926="新設",VLOOKUP('施設リストA-1（直営）'!#REF!,'（新設）照明器具'!$B$5:$C$1990,2,FALSE),IF('部屋別効果（直）'!L926="撤去",VLOOKUP('施設リストA-1（直営）'!#REF!,'（既設）調査結果'!$B$5:$C$1998,2,FALSE),0))</f>
        <v>#REF!</v>
      </c>
      <c r="N926" s="29" t="e">
        <f>'施設リストA-1（直営）'!#REF!</f>
        <v>#REF!</v>
      </c>
      <c r="O926" s="29" t="e">
        <f>'施設リストA-1（直営）'!#REF!</f>
        <v>#REF!</v>
      </c>
      <c r="P926" s="30" t="e">
        <f>IF(O926="新設",VLOOKUP('施設リストA-1（直営）'!#REF!,'（新設）照明器具'!$B$5:$C$1990,2,FALSE),IF('部屋別効果（直）'!O926="撤去",VLOOKUP('施設リストA-1（直営）'!#REF!,'（既設）調査結果'!$B$5:$C$1998,2,FALSE),0))</f>
        <v>#REF!</v>
      </c>
      <c r="Q926" s="29" t="e">
        <f>'施設リストA-1（直営）'!#REF!</f>
        <v>#REF!</v>
      </c>
      <c r="R926" s="29" t="e">
        <f>'施設リストA-1（直営）'!#REF!</f>
        <v>#REF!</v>
      </c>
      <c r="S926" s="30" t="e">
        <f>IF(R926="新設",VLOOKUP('施設リストA-1（直営）'!#REF!,'（新設）照明器具'!$B$5:$C$1990,2,FALSE),IF('部屋別効果（直）'!R926="撤去",VLOOKUP('施設リストA-1（直営）'!#REF!,'（既設）調査結果'!$B$5:$C$1998,2,FALSE),0))</f>
        <v>#REF!</v>
      </c>
      <c r="T926" s="29" t="e">
        <f>'施設リストA-1（直営）'!#REF!</f>
        <v>#REF!</v>
      </c>
      <c r="U926" s="29" t="e">
        <f>'施設リストA-1（直営）'!#REF!</f>
        <v>#REF!</v>
      </c>
      <c r="V926" s="30" t="e">
        <f>IF(U926="新設",VLOOKUP('施設リストA-1（直営）'!#REF!,'（新設）照明器具'!$B$5:$C$1990,2,FALSE),IF('部屋別効果（直）'!U926="撤去",VLOOKUP('施設リストA-1（直営）'!#REF!,'（既設）調査結果'!$B$5:$C$1998,2,FALSE),0))</f>
        <v>#REF!</v>
      </c>
      <c r="W926" s="29" t="e">
        <f>'施設リストA-1（直営）'!#REF!</f>
        <v>#REF!</v>
      </c>
      <c r="X926" s="29" t="e">
        <f>'施設リストA-1（直営）'!#REF!</f>
        <v>#REF!</v>
      </c>
      <c r="Y926" s="30" t="e">
        <f>IF(X926="新設",VLOOKUP('施設リストA-1（直営）'!#REF!,'（新設）照明器具'!$B$5:$C$1990,2,FALSE),IF('部屋別効果（直）'!X926="撤去",VLOOKUP('施設リストA-1（直営）'!#REF!,'（既設）調査結果'!$B$5:$C$1998,2,FALSE),0))</f>
        <v>#REF!</v>
      </c>
      <c r="Z926" s="29" t="e">
        <f>'施設リストA-1（直営）'!#REF!</f>
        <v>#REF!</v>
      </c>
      <c r="AA926" s="29" t="e">
        <f>'施設リストA-1（直営）'!#REF!</f>
        <v>#REF!</v>
      </c>
      <c r="AB926" s="30" t="e">
        <f>IF(AA926="新設",VLOOKUP('施設リストA-1（直営）'!#REF!,'（新設）照明器具'!$B$5:$C$1990,2,FALSE),IF('部屋別効果（直）'!AA926="撤去",VLOOKUP('施設リストA-1（直営）'!#REF!,'（既設）調査結果'!$B$5:$C$1998,2,FALSE),0))</f>
        <v>#REF!</v>
      </c>
      <c r="AC926" s="29" t="e">
        <f>'施設リストA-1（直営）'!#REF!</f>
        <v>#REF!</v>
      </c>
      <c r="AD926" s="29" t="e">
        <f>'施設リストA-1（直営）'!#REF!</f>
        <v>#REF!</v>
      </c>
      <c r="AE926" s="30" t="e">
        <f>IF(AD926="新設",VLOOKUP('施設リストA-1（直営）'!#REF!,'（新設）照明器具'!$B$5:$C$1990,2,FALSE),IF('部屋別効果（直）'!AD926="撤去",VLOOKUP('施設リストA-1（直営）'!#REF!,'（既設）調査結果'!$B$5:$C$1998,2,FALSE),0))</f>
        <v>#REF!</v>
      </c>
      <c r="AF926" s="29" t="e">
        <f>'施設リストA-1（直営）'!#REF!</f>
        <v>#REF!</v>
      </c>
      <c r="AG926" s="29" t="e">
        <f>'施設リストA-1（直営）'!#REF!</f>
        <v>#REF!</v>
      </c>
      <c r="AH926" s="30" t="e">
        <f>IF(AG926="新設",VLOOKUP('施設リストA-1（直営）'!#REF!,'（新設）照明器具'!$B$5:$C$1990,2,FALSE),IF('部屋別効果（直）'!AG926="撤去",VLOOKUP('施設リストA-1（直営）'!#REF!,'（既設）調査結果'!$B$5:$C$1998,2,FALSE),0))</f>
        <v>#REF!</v>
      </c>
      <c r="AI926" s="29" t="e">
        <f>'施設リストA-1（直営）'!#REF!</f>
        <v>#REF!</v>
      </c>
      <c r="AJ926" s="29" t="e">
        <f>'施設リストA-1（直営）'!#REF!</f>
        <v>#REF!</v>
      </c>
      <c r="AK926" s="30" t="e">
        <f>IF(AJ926="新設",VLOOKUP('施設リストA-1（直営）'!#REF!,'（新設）照明器具'!$B$5:$C$1990,2,FALSE),IF('部屋別効果（直）'!AJ926="撤去",VLOOKUP('施設リストA-1（直営）'!#REF!,'（既設）調査結果'!$B$5:$C$1998,2,FALSE),0))</f>
        <v>#REF!</v>
      </c>
      <c r="AL926" s="29" t="e">
        <f>'施設リストA-1（直営）'!#REF!</f>
        <v>#REF!</v>
      </c>
    </row>
    <row r="927" spans="1:38" customFormat="1">
      <c r="A927" s="94"/>
      <c r="B927" s="16" t="e">
        <f>'施設リストA-1（直営）'!#REF!</f>
        <v>#REF!</v>
      </c>
      <c r="C927" s="14" t="e">
        <f>'施設リストA-1（直営）'!#REF!</f>
        <v>#REF!</v>
      </c>
      <c r="D927" s="94" t="e">
        <f>'施設リストA-1（直営）'!#REF!</f>
        <v>#REF!</v>
      </c>
      <c r="E927" s="20" t="e">
        <f>'施設リストA-1（直営）'!#REF!</f>
        <v>#REF!</v>
      </c>
      <c r="F927" s="20" t="e">
        <f>'施設リストA-1（直営）'!#REF!</f>
        <v>#REF!</v>
      </c>
      <c r="G927" s="13" t="e">
        <f>'施設リストA-1（直営）'!#REF!</f>
        <v>#REF!</v>
      </c>
      <c r="H927" s="28" t="e">
        <f t="shared" si="14"/>
        <v>#REF!</v>
      </c>
      <c r="I927" s="29" t="e">
        <f>'施設リストA-1（直営）'!#REF!</f>
        <v>#REF!</v>
      </c>
      <c r="J927" s="30" t="e">
        <f>IF(I927="新設",VLOOKUP('施設リストA-1（直営）'!#REF!,'（新設）照明器具'!$B$5:$C$1990,2,FALSE),IF('部屋別効果（直）'!I927="撤去",VLOOKUP('施設リストA-1（直営）'!#REF!,'（既設）調査結果'!$B$5:$C$1998,2,FALSE),0))</f>
        <v>#REF!</v>
      </c>
      <c r="K927" s="29" t="e">
        <f>'施設リストA-1（直営）'!#REF!</f>
        <v>#REF!</v>
      </c>
      <c r="L927" s="29" t="e">
        <f>'施設リストA-1（直営）'!#REF!</f>
        <v>#REF!</v>
      </c>
      <c r="M927" s="30" t="e">
        <f>IF(L927="新設",VLOOKUP('施設リストA-1（直営）'!#REF!,'（新設）照明器具'!$B$5:$C$1990,2,FALSE),IF('部屋別効果（直）'!L927="撤去",VLOOKUP('施設リストA-1（直営）'!#REF!,'（既設）調査結果'!$B$5:$C$1998,2,FALSE),0))</f>
        <v>#REF!</v>
      </c>
      <c r="N927" s="29" t="e">
        <f>'施設リストA-1（直営）'!#REF!</f>
        <v>#REF!</v>
      </c>
      <c r="O927" s="29" t="e">
        <f>'施設リストA-1（直営）'!#REF!</f>
        <v>#REF!</v>
      </c>
      <c r="P927" s="30" t="e">
        <f>IF(O927="新設",VLOOKUP('施設リストA-1（直営）'!#REF!,'（新設）照明器具'!$B$5:$C$1990,2,FALSE),IF('部屋別効果（直）'!O927="撤去",VLOOKUP('施設リストA-1（直営）'!#REF!,'（既設）調査結果'!$B$5:$C$1998,2,FALSE),0))</f>
        <v>#REF!</v>
      </c>
      <c r="Q927" s="29" t="e">
        <f>'施設リストA-1（直営）'!#REF!</f>
        <v>#REF!</v>
      </c>
      <c r="R927" s="29" t="e">
        <f>'施設リストA-1（直営）'!#REF!</f>
        <v>#REF!</v>
      </c>
      <c r="S927" s="30" t="e">
        <f>IF(R927="新設",VLOOKUP('施設リストA-1（直営）'!#REF!,'（新設）照明器具'!$B$5:$C$1990,2,FALSE),IF('部屋別効果（直）'!R927="撤去",VLOOKUP('施設リストA-1（直営）'!#REF!,'（既設）調査結果'!$B$5:$C$1998,2,FALSE),0))</f>
        <v>#REF!</v>
      </c>
      <c r="T927" s="29" t="e">
        <f>'施設リストA-1（直営）'!#REF!</f>
        <v>#REF!</v>
      </c>
      <c r="U927" s="29" t="e">
        <f>'施設リストA-1（直営）'!#REF!</f>
        <v>#REF!</v>
      </c>
      <c r="V927" s="30" t="e">
        <f>IF(U927="新設",VLOOKUP('施設リストA-1（直営）'!#REF!,'（新設）照明器具'!$B$5:$C$1990,2,FALSE),IF('部屋別効果（直）'!U927="撤去",VLOOKUP('施設リストA-1（直営）'!#REF!,'（既設）調査結果'!$B$5:$C$1998,2,FALSE),0))</f>
        <v>#REF!</v>
      </c>
      <c r="W927" s="29" t="e">
        <f>'施設リストA-1（直営）'!#REF!</f>
        <v>#REF!</v>
      </c>
      <c r="X927" s="29" t="e">
        <f>'施設リストA-1（直営）'!#REF!</f>
        <v>#REF!</v>
      </c>
      <c r="Y927" s="30" t="e">
        <f>IF(X927="新設",VLOOKUP('施設リストA-1（直営）'!#REF!,'（新設）照明器具'!$B$5:$C$1990,2,FALSE),IF('部屋別効果（直）'!X927="撤去",VLOOKUP('施設リストA-1（直営）'!#REF!,'（既設）調査結果'!$B$5:$C$1998,2,FALSE),0))</f>
        <v>#REF!</v>
      </c>
      <c r="Z927" s="29" t="e">
        <f>'施設リストA-1（直営）'!#REF!</f>
        <v>#REF!</v>
      </c>
      <c r="AA927" s="29" t="e">
        <f>'施設リストA-1（直営）'!#REF!</f>
        <v>#REF!</v>
      </c>
      <c r="AB927" s="30" t="e">
        <f>IF(AA927="新設",VLOOKUP('施設リストA-1（直営）'!#REF!,'（新設）照明器具'!$B$5:$C$1990,2,FALSE),IF('部屋別効果（直）'!AA927="撤去",VLOOKUP('施設リストA-1（直営）'!#REF!,'（既設）調査結果'!$B$5:$C$1998,2,FALSE),0))</f>
        <v>#REF!</v>
      </c>
      <c r="AC927" s="29" t="e">
        <f>'施設リストA-1（直営）'!#REF!</f>
        <v>#REF!</v>
      </c>
      <c r="AD927" s="29" t="e">
        <f>'施設リストA-1（直営）'!#REF!</f>
        <v>#REF!</v>
      </c>
      <c r="AE927" s="30" t="e">
        <f>IF(AD927="新設",VLOOKUP('施設リストA-1（直営）'!#REF!,'（新設）照明器具'!$B$5:$C$1990,2,FALSE),IF('部屋別効果（直）'!AD927="撤去",VLOOKUP('施設リストA-1（直営）'!#REF!,'（既設）調査結果'!$B$5:$C$1998,2,FALSE),0))</f>
        <v>#REF!</v>
      </c>
      <c r="AF927" s="29" t="e">
        <f>'施設リストA-1（直営）'!#REF!</f>
        <v>#REF!</v>
      </c>
      <c r="AG927" s="29" t="e">
        <f>'施設リストA-1（直営）'!#REF!</f>
        <v>#REF!</v>
      </c>
      <c r="AH927" s="30" t="e">
        <f>IF(AG927="新設",VLOOKUP('施設リストA-1（直営）'!#REF!,'（新設）照明器具'!$B$5:$C$1990,2,FALSE),IF('部屋別効果（直）'!AG927="撤去",VLOOKUP('施設リストA-1（直営）'!#REF!,'（既設）調査結果'!$B$5:$C$1998,2,FALSE),0))</f>
        <v>#REF!</v>
      </c>
      <c r="AI927" s="29" t="e">
        <f>'施設リストA-1（直営）'!#REF!</f>
        <v>#REF!</v>
      </c>
      <c r="AJ927" s="29" t="e">
        <f>'施設リストA-1（直営）'!#REF!</f>
        <v>#REF!</v>
      </c>
      <c r="AK927" s="30" t="e">
        <f>IF(AJ927="新設",VLOOKUP('施設リストA-1（直営）'!#REF!,'（新設）照明器具'!$B$5:$C$1990,2,FALSE),IF('部屋別効果（直）'!AJ927="撤去",VLOOKUP('施設リストA-1（直営）'!#REF!,'（既設）調査結果'!$B$5:$C$1998,2,FALSE),0))</f>
        <v>#REF!</v>
      </c>
      <c r="AL927" s="29" t="e">
        <f>'施設リストA-1（直営）'!#REF!</f>
        <v>#REF!</v>
      </c>
    </row>
    <row r="928" spans="1:38" customFormat="1">
      <c r="A928" s="94"/>
      <c r="B928" s="16" t="e">
        <f>'施設リストA-1（直営）'!#REF!</f>
        <v>#REF!</v>
      </c>
      <c r="C928" s="14" t="e">
        <f>'施設リストA-1（直営）'!#REF!</f>
        <v>#REF!</v>
      </c>
      <c r="D928" s="94" t="e">
        <f>'施設リストA-1（直営）'!#REF!</f>
        <v>#REF!</v>
      </c>
      <c r="E928" s="20" t="e">
        <f>'施設リストA-1（直営）'!#REF!</f>
        <v>#REF!</v>
      </c>
      <c r="F928" s="20" t="e">
        <f>'施設リストA-1（直営）'!#REF!</f>
        <v>#REF!</v>
      </c>
      <c r="G928" s="13" t="e">
        <f>'施設リストA-1（直営）'!#REF!</f>
        <v>#REF!</v>
      </c>
      <c r="H928" s="28" t="e">
        <f t="shared" si="14"/>
        <v>#REF!</v>
      </c>
      <c r="I928" s="29" t="e">
        <f>'施設リストA-1（直営）'!#REF!</f>
        <v>#REF!</v>
      </c>
      <c r="J928" s="30" t="e">
        <f>IF(I928="新設",VLOOKUP('施設リストA-1（直営）'!#REF!,'（新設）照明器具'!$B$5:$C$1990,2,FALSE),IF('部屋別効果（直）'!I928="撤去",VLOOKUP('施設リストA-1（直営）'!#REF!,'（既設）調査結果'!$B$5:$C$1998,2,FALSE),0))</f>
        <v>#REF!</v>
      </c>
      <c r="K928" s="29" t="e">
        <f>'施設リストA-1（直営）'!#REF!</f>
        <v>#REF!</v>
      </c>
      <c r="L928" s="29" t="e">
        <f>'施設リストA-1（直営）'!#REF!</f>
        <v>#REF!</v>
      </c>
      <c r="M928" s="30" t="e">
        <f>IF(L928="新設",VLOOKUP('施設リストA-1（直営）'!#REF!,'（新設）照明器具'!$B$5:$C$1990,2,FALSE),IF('部屋別効果（直）'!L928="撤去",VLOOKUP('施設リストA-1（直営）'!#REF!,'（既設）調査結果'!$B$5:$C$1998,2,FALSE),0))</f>
        <v>#REF!</v>
      </c>
      <c r="N928" s="29" t="e">
        <f>'施設リストA-1（直営）'!#REF!</f>
        <v>#REF!</v>
      </c>
      <c r="O928" s="29" t="e">
        <f>'施設リストA-1（直営）'!#REF!</f>
        <v>#REF!</v>
      </c>
      <c r="P928" s="30" t="e">
        <f>IF(O928="新設",VLOOKUP('施設リストA-1（直営）'!#REF!,'（新設）照明器具'!$B$5:$C$1990,2,FALSE),IF('部屋別効果（直）'!O928="撤去",VLOOKUP('施設リストA-1（直営）'!#REF!,'（既設）調査結果'!$B$5:$C$1998,2,FALSE),0))</f>
        <v>#REF!</v>
      </c>
      <c r="Q928" s="29" t="e">
        <f>'施設リストA-1（直営）'!#REF!</f>
        <v>#REF!</v>
      </c>
      <c r="R928" s="29" t="e">
        <f>'施設リストA-1（直営）'!#REF!</f>
        <v>#REF!</v>
      </c>
      <c r="S928" s="30" t="e">
        <f>IF(R928="新設",VLOOKUP('施設リストA-1（直営）'!#REF!,'（新設）照明器具'!$B$5:$C$1990,2,FALSE),IF('部屋別効果（直）'!R928="撤去",VLOOKUP('施設リストA-1（直営）'!#REF!,'（既設）調査結果'!$B$5:$C$1998,2,FALSE),0))</f>
        <v>#REF!</v>
      </c>
      <c r="T928" s="29" t="e">
        <f>'施設リストA-1（直営）'!#REF!</f>
        <v>#REF!</v>
      </c>
      <c r="U928" s="29" t="e">
        <f>'施設リストA-1（直営）'!#REF!</f>
        <v>#REF!</v>
      </c>
      <c r="V928" s="30" t="e">
        <f>IF(U928="新設",VLOOKUP('施設リストA-1（直営）'!#REF!,'（新設）照明器具'!$B$5:$C$1990,2,FALSE),IF('部屋別効果（直）'!U928="撤去",VLOOKUP('施設リストA-1（直営）'!#REF!,'（既設）調査結果'!$B$5:$C$1998,2,FALSE),0))</f>
        <v>#REF!</v>
      </c>
      <c r="W928" s="29" t="e">
        <f>'施設リストA-1（直営）'!#REF!</f>
        <v>#REF!</v>
      </c>
      <c r="X928" s="29" t="e">
        <f>'施設リストA-1（直営）'!#REF!</f>
        <v>#REF!</v>
      </c>
      <c r="Y928" s="30" t="e">
        <f>IF(X928="新設",VLOOKUP('施設リストA-1（直営）'!#REF!,'（新設）照明器具'!$B$5:$C$1990,2,FALSE),IF('部屋別効果（直）'!X928="撤去",VLOOKUP('施設リストA-1（直営）'!#REF!,'（既設）調査結果'!$B$5:$C$1998,2,FALSE),0))</f>
        <v>#REF!</v>
      </c>
      <c r="Z928" s="29" t="e">
        <f>'施設リストA-1（直営）'!#REF!</f>
        <v>#REF!</v>
      </c>
      <c r="AA928" s="29" t="e">
        <f>'施設リストA-1（直営）'!#REF!</f>
        <v>#REF!</v>
      </c>
      <c r="AB928" s="30" t="e">
        <f>IF(AA928="新設",VLOOKUP('施設リストA-1（直営）'!#REF!,'（新設）照明器具'!$B$5:$C$1990,2,FALSE),IF('部屋別効果（直）'!AA928="撤去",VLOOKUP('施設リストA-1（直営）'!#REF!,'（既設）調査結果'!$B$5:$C$1998,2,FALSE),0))</f>
        <v>#REF!</v>
      </c>
      <c r="AC928" s="29" t="e">
        <f>'施設リストA-1（直営）'!#REF!</f>
        <v>#REF!</v>
      </c>
      <c r="AD928" s="29" t="e">
        <f>'施設リストA-1（直営）'!#REF!</f>
        <v>#REF!</v>
      </c>
      <c r="AE928" s="30" t="e">
        <f>IF(AD928="新設",VLOOKUP('施設リストA-1（直営）'!#REF!,'（新設）照明器具'!$B$5:$C$1990,2,FALSE),IF('部屋別効果（直）'!AD928="撤去",VLOOKUP('施設リストA-1（直営）'!#REF!,'（既設）調査結果'!$B$5:$C$1998,2,FALSE),0))</f>
        <v>#REF!</v>
      </c>
      <c r="AF928" s="29" t="e">
        <f>'施設リストA-1（直営）'!#REF!</f>
        <v>#REF!</v>
      </c>
      <c r="AG928" s="29" t="e">
        <f>'施設リストA-1（直営）'!#REF!</f>
        <v>#REF!</v>
      </c>
      <c r="AH928" s="30" t="e">
        <f>IF(AG928="新設",VLOOKUP('施設リストA-1（直営）'!#REF!,'（新設）照明器具'!$B$5:$C$1990,2,FALSE),IF('部屋別効果（直）'!AG928="撤去",VLOOKUP('施設リストA-1（直営）'!#REF!,'（既設）調査結果'!$B$5:$C$1998,2,FALSE),0))</f>
        <v>#REF!</v>
      </c>
      <c r="AI928" s="29" t="e">
        <f>'施設リストA-1（直営）'!#REF!</f>
        <v>#REF!</v>
      </c>
      <c r="AJ928" s="29" t="e">
        <f>'施設リストA-1（直営）'!#REF!</f>
        <v>#REF!</v>
      </c>
      <c r="AK928" s="30" t="e">
        <f>IF(AJ928="新設",VLOOKUP('施設リストA-1（直営）'!#REF!,'（新設）照明器具'!$B$5:$C$1990,2,FALSE),IF('部屋別効果（直）'!AJ928="撤去",VLOOKUP('施設リストA-1（直営）'!#REF!,'（既設）調査結果'!$B$5:$C$1998,2,FALSE),0))</f>
        <v>#REF!</v>
      </c>
      <c r="AL928" s="29" t="e">
        <f>'施設リストA-1（直営）'!#REF!</f>
        <v>#REF!</v>
      </c>
    </row>
    <row r="929" spans="1:38" customFormat="1">
      <c r="A929" s="94"/>
      <c r="B929" s="16" t="e">
        <f>'施設リストA-1（直営）'!#REF!</f>
        <v>#REF!</v>
      </c>
      <c r="C929" s="14" t="e">
        <f>'施設リストA-1（直営）'!#REF!</f>
        <v>#REF!</v>
      </c>
      <c r="D929" s="94" t="e">
        <f>'施設リストA-1（直営）'!#REF!</f>
        <v>#REF!</v>
      </c>
      <c r="E929" s="20" t="e">
        <f>'施設リストA-1（直営）'!#REF!</f>
        <v>#REF!</v>
      </c>
      <c r="F929" s="20" t="e">
        <f>'施設リストA-1（直営）'!#REF!</f>
        <v>#REF!</v>
      </c>
      <c r="G929" s="13" t="e">
        <f>'施設リストA-1（直営）'!#REF!</f>
        <v>#REF!</v>
      </c>
      <c r="H929" s="28" t="e">
        <f t="shared" si="14"/>
        <v>#REF!</v>
      </c>
      <c r="I929" s="29" t="e">
        <f>'施設リストA-1（直営）'!#REF!</f>
        <v>#REF!</v>
      </c>
      <c r="J929" s="30" t="e">
        <f>IF(I929="新設",VLOOKUP('施設リストA-1（直営）'!#REF!,'（新設）照明器具'!$B$5:$C$1990,2,FALSE),IF('部屋別効果（直）'!I929="撤去",VLOOKUP('施設リストA-1（直営）'!#REF!,'（既設）調査結果'!$B$5:$C$1998,2,FALSE),0))</f>
        <v>#REF!</v>
      </c>
      <c r="K929" s="29" t="e">
        <f>'施設リストA-1（直営）'!#REF!</f>
        <v>#REF!</v>
      </c>
      <c r="L929" s="29" t="e">
        <f>'施設リストA-1（直営）'!#REF!</f>
        <v>#REF!</v>
      </c>
      <c r="M929" s="30" t="e">
        <f>IF(L929="新設",VLOOKUP('施設リストA-1（直営）'!#REF!,'（新設）照明器具'!$B$5:$C$1990,2,FALSE),IF('部屋別効果（直）'!L929="撤去",VLOOKUP('施設リストA-1（直営）'!#REF!,'（既設）調査結果'!$B$5:$C$1998,2,FALSE),0))</f>
        <v>#REF!</v>
      </c>
      <c r="N929" s="29" t="e">
        <f>'施設リストA-1（直営）'!#REF!</f>
        <v>#REF!</v>
      </c>
      <c r="O929" s="29" t="e">
        <f>'施設リストA-1（直営）'!#REF!</f>
        <v>#REF!</v>
      </c>
      <c r="P929" s="30" t="e">
        <f>IF(O929="新設",VLOOKUP('施設リストA-1（直営）'!#REF!,'（新設）照明器具'!$B$5:$C$1990,2,FALSE),IF('部屋別効果（直）'!O929="撤去",VLOOKUP('施設リストA-1（直営）'!#REF!,'（既設）調査結果'!$B$5:$C$1998,2,FALSE),0))</f>
        <v>#REF!</v>
      </c>
      <c r="Q929" s="29" t="e">
        <f>'施設リストA-1（直営）'!#REF!</f>
        <v>#REF!</v>
      </c>
      <c r="R929" s="29" t="e">
        <f>'施設リストA-1（直営）'!#REF!</f>
        <v>#REF!</v>
      </c>
      <c r="S929" s="30" t="e">
        <f>IF(R929="新設",VLOOKUP('施設リストA-1（直営）'!#REF!,'（新設）照明器具'!$B$5:$C$1990,2,FALSE),IF('部屋別効果（直）'!R929="撤去",VLOOKUP('施設リストA-1（直営）'!#REF!,'（既設）調査結果'!$B$5:$C$1998,2,FALSE),0))</f>
        <v>#REF!</v>
      </c>
      <c r="T929" s="29" t="e">
        <f>'施設リストA-1（直営）'!#REF!</f>
        <v>#REF!</v>
      </c>
      <c r="U929" s="29" t="e">
        <f>'施設リストA-1（直営）'!#REF!</f>
        <v>#REF!</v>
      </c>
      <c r="V929" s="30" t="e">
        <f>IF(U929="新設",VLOOKUP('施設リストA-1（直営）'!#REF!,'（新設）照明器具'!$B$5:$C$1990,2,FALSE),IF('部屋別効果（直）'!U929="撤去",VLOOKUP('施設リストA-1（直営）'!#REF!,'（既設）調査結果'!$B$5:$C$1998,2,FALSE),0))</f>
        <v>#REF!</v>
      </c>
      <c r="W929" s="29" t="e">
        <f>'施設リストA-1（直営）'!#REF!</f>
        <v>#REF!</v>
      </c>
      <c r="X929" s="29" t="e">
        <f>'施設リストA-1（直営）'!#REF!</f>
        <v>#REF!</v>
      </c>
      <c r="Y929" s="30" t="e">
        <f>IF(X929="新設",VLOOKUP('施設リストA-1（直営）'!#REF!,'（新設）照明器具'!$B$5:$C$1990,2,FALSE),IF('部屋別効果（直）'!X929="撤去",VLOOKUP('施設リストA-1（直営）'!#REF!,'（既設）調査結果'!$B$5:$C$1998,2,FALSE),0))</f>
        <v>#REF!</v>
      </c>
      <c r="Z929" s="29" t="e">
        <f>'施設リストA-1（直営）'!#REF!</f>
        <v>#REF!</v>
      </c>
      <c r="AA929" s="29" t="e">
        <f>'施設リストA-1（直営）'!#REF!</f>
        <v>#REF!</v>
      </c>
      <c r="AB929" s="30" t="e">
        <f>IF(AA929="新設",VLOOKUP('施設リストA-1（直営）'!#REF!,'（新設）照明器具'!$B$5:$C$1990,2,FALSE),IF('部屋別効果（直）'!AA929="撤去",VLOOKUP('施設リストA-1（直営）'!#REF!,'（既設）調査結果'!$B$5:$C$1998,2,FALSE),0))</f>
        <v>#REF!</v>
      </c>
      <c r="AC929" s="29" t="e">
        <f>'施設リストA-1（直営）'!#REF!</f>
        <v>#REF!</v>
      </c>
      <c r="AD929" s="29" t="e">
        <f>'施設リストA-1（直営）'!#REF!</f>
        <v>#REF!</v>
      </c>
      <c r="AE929" s="30" t="e">
        <f>IF(AD929="新設",VLOOKUP('施設リストA-1（直営）'!#REF!,'（新設）照明器具'!$B$5:$C$1990,2,FALSE),IF('部屋別効果（直）'!AD929="撤去",VLOOKUP('施設リストA-1（直営）'!#REF!,'（既設）調査結果'!$B$5:$C$1998,2,FALSE),0))</f>
        <v>#REF!</v>
      </c>
      <c r="AF929" s="29" t="e">
        <f>'施設リストA-1（直営）'!#REF!</f>
        <v>#REF!</v>
      </c>
      <c r="AG929" s="29" t="e">
        <f>'施設リストA-1（直営）'!#REF!</f>
        <v>#REF!</v>
      </c>
      <c r="AH929" s="30" t="e">
        <f>IF(AG929="新設",VLOOKUP('施設リストA-1（直営）'!#REF!,'（新設）照明器具'!$B$5:$C$1990,2,FALSE),IF('部屋別効果（直）'!AG929="撤去",VLOOKUP('施設リストA-1（直営）'!#REF!,'（既設）調査結果'!$B$5:$C$1998,2,FALSE),0))</f>
        <v>#REF!</v>
      </c>
      <c r="AI929" s="29" t="e">
        <f>'施設リストA-1（直営）'!#REF!</f>
        <v>#REF!</v>
      </c>
      <c r="AJ929" s="29" t="e">
        <f>'施設リストA-1（直営）'!#REF!</f>
        <v>#REF!</v>
      </c>
      <c r="AK929" s="30" t="e">
        <f>IF(AJ929="新設",VLOOKUP('施設リストA-1（直営）'!#REF!,'（新設）照明器具'!$B$5:$C$1990,2,FALSE),IF('部屋別効果（直）'!AJ929="撤去",VLOOKUP('施設リストA-1（直営）'!#REF!,'（既設）調査結果'!$B$5:$C$1998,2,FALSE),0))</f>
        <v>#REF!</v>
      </c>
      <c r="AL929" s="29" t="e">
        <f>'施設リストA-1（直営）'!#REF!</f>
        <v>#REF!</v>
      </c>
    </row>
    <row r="930" spans="1:38" customFormat="1">
      <c r="A930" s="94"/>
      <c r="B930" s="16" t="e">
        <f>'施設リストA-1（直営）'!#REF!</f>
        <v>#REF!</v>
      </c>
      <c r="C930" s="14" t="e">
        <f>'施設リストA-1（直営）'!#REF!</f>
        <v>#REF!</v>
      </c>
      <c r="D930" s="94" t="e">
        <f>'施設リストA-1（直営）'!#REF!</f>
        <v>#REF!</v>
      </c>
      <c r="E930" s="20" t="e">
        <f>'施設リストA-1（直営）'!#REF!</f>
        <v>#REF!</v>
      </c>
      <c r="F930" s="20" t="e">
        <f>'施設リストA-1（直営）'!#REF!</f>
        <v>#REF!</v>
      </c>
      <c r="G930" s="13" t="e">
        <f>'施設リストA-1（直営）'!#REF!</f>
        <v>#REF!</v>
      </c>
      <c r="H930" s="28" t="e">
        <f t="shared" si="14"/>
        <v>#REF!</v>
      </c>
      <c r="I930" s="29" t="e">
        <f>'施設リストA-1（直営）'!#REF!</f>
        <v>#REF!</v>
      </c>
      <c r="J930" s="30" t="e">
        <f>IF(I930="新設",VLOOKUP('施設リストA-1（直営）'!#REF!,'（新設）照明器具'!$B$5:$C$1990,2,FALSE),IF('部屋別効果（直）'!I930="撤去",VLOOKUP('施設リストA-1（直営）'!#REF!,'（既設）調査結果'!$B$5:$C$1998,2,FALSE),0))</f>
        <v>#REF!</v>
      </c>
      <c r="K930" s="29" t="e">
        <f>'施設リストA-1（直営）'!#REF!</f>
        <v>#REF!</v>
      </c>
      <c r="L930" s="29" t="e">
        <f>'施設リストA-1（直営）'!#REF!</f>
        <v>#REF!</v>
      </c>
      <c r="M930" s="30" t="e">
        <f>IF(L930="新設",VLOOKUP('施設リストA-1（直営）'!#REF!,'（新設）照明器具'!$B$5:$C$1990,2,FALSE),IF('部屋別効果（直）'!L930="撤去",VLOOKUP('施設リストA-1（直営）'!#REF!,'（既設）調査結果'!$B$5:$C$1998,2,FALSE),0))</f>
        <v>#REF!</v>
      </c>
      <c r="N930" s="29" t="e">
        <f>'施設リストA-1（直営）'!#REF!</f>
        <v>#REF!</v>
      </c>
      <c r="O930" s="29" t="e">
        <f>'施設リストA-1（直営）'!#REF!</f>
        <v>#REF!</v>
      </c>
      <c r="P930" s="30" t="e">
        <f>IF(O930="新設",VLOOKUP('施設リストA-1（直営）'!#REF!,'（新設）照明器具'!$B$5:$C$1990,2,FALSE),IF('部屋別効果（直）'!O930="撤去",VLOOKUP('施設リストA-1（直営）'!#REF!,'（既設）調査結果'!$B$5:$C$1998,2,FALSE),0))</f>
        <v>#REF!</v>
      </c>
      <c r="Q930" s="29" t="e">
        <f>'施設リストA-1（直営）'!#REF!</f>
        <v>#REF!</v>
      </c>
      <c r="R930" s="29" t="e">
        <f>'施設リストA-1（直営）'!#REF!</f>
        <v>#REF!</v>
      </c>
      <c r="S930" s="30" t="e">
        <f>IF(R930="新設",VLOOKUP('施設リストA-1（直営）'!#REF!,'（新設）照明器具'!$B$5:$C$1990,2,FALSE),IF('部屋別効果（直）'!R930="撤去",VLOOKUP('施設リストA-1（直営）'!#REF!,'（既設）調査結果'!$B$5:$C$1998,2,FALSE),0))</f>
        <v>#REF!</v>
      </c>
      <c r="T930" s="29" t="e">
        <f>'施設リストA-1（直営）'!#REF!</f>
        <v>#REF!</v>
      </c>
      <c r="U930" s="29" t="e">
        <f>'施設リストA-1（直営）'!#REF!</f>
        <v>#REF!</v>
      </c>
      <c r="V930" s="30" t="e">
        <f>IF(U930="新設",VLOOKUP('施設リストA-1（直営）'!#REF!,'（新設）照明器具'!$B$5:$C$1990,2,FALSE),IF('部屋別効果（直）'!U930="撤去",VLOOKUP('施設リストA-1（直営）'!#REF!,'（既設）調査結果'!$B$5:$C$1998,2,FALSE),0))</f>
        <v>#REF!</v>
      </c>
      <c r="W930" s="29" t="e">
        <f>'施設リストA-1（直営）'!#REF!</f>
        <v>#REF!</v>
      </c>
      <c r="X930" s="29" t="e">
        <f>'施設リストA-1（直営）'!#REF!</f>
        <v>#REF!</v>
      </c>
      <c r="Y930" s="30" t="e">
        <f>IF(X930="新設",VLOOKUP('施設リストA-1（直営）'!#REF!,'（新設）照明器具'!$B$5:$C$1990,2,FALSE),IF('部屋別効果（直）'!X930="撤去",VLOOKUP('施設リストA-1（直営）'!#REF!,'（既設）調査結果'!$B$5:$C$1998,2,FALSE),0))</f>
        <v>#REF!</v>
      </c>
      <c r="Z930" s="29" t="e">
        <f>'施設リストA-1（直営）'!#REF!</f>
        <v>#REF!</v>
      </c>
      <c r="AA930" s="29" t="e">
        <f>'施設リストA-1（直営）'!#REF!</f>
        <v>#REF!</v>
      </c>
      <c r="AB930" s="30" t="e">
        <f>IF(AA930="新設",VLOOKUP('施設リストA-1（直営）'!#REF!,'（新設）照明器具'!$B$5:$C$1990,2,FALSE),IF('部屋別効果（直）'!AA930="撤去",VLOOKUP('施設リストA-1（直営）'!#REF!,'（既設）調査結果'!$B$5:$C$1998,2,FALSE),0))</f>
        <v>#REF!</v>
      </c>
      <c r="AC930" s="29" t="e">
        <f>'施設リストA-1（直営）'!#REF!</f>
        <v>#REF!</v>
      </c>
      <c r="AD930" s="29" t="e">
        <f>'施設リストA-1（直営）'!#REF!</f>
        <v>#REF!</v>
      </c>
      <c r="AE930" s="30" t="e">
        <f>IF(AD930="新設",VLOOKUP('施設リストA-1（直営）'!#REF!,'（新設）照明器具'!$B$5:$C$1990,2,FALSE),IF('部屋別効果（直）'!AD930="撤去",VLOOKUP('施設リストA-1（直営）'!#REF!,'（既設）調査結果'!$B$5:$C$1998,2,FALSE),0))</f>
        <v>#REF!</v>
      </c>
      <c r="AF930" s="29" t="e">
        <f>'施設リストA-1（直営）'!#REF!</f>
        <v>#REF!</v>
      </c>
      <c r="AG930" s="29" t="e">
        <f>'施設リストA-1（直営）'!#REF!</f>
        <v>#REF!</v>
      </c>
      <c r="AH930" s="30" t="e">
        <f>IF(AG930="新設",VLOOKUP('施設リストA-1（直営）'!#REF!,'（新設）照明器具'!$B$5:$C$1990,2,FALSE),IF('部屋別効果（直）'!AG930="撤去",VLOOKUP('施設リストA-1（直営）'!#REF!,'（既設）調査結果'!$B$5:$C$1998,2,FALSE),0))</f>
        <v>#REF!</v>
      </c>
      <c r="AI930" s="29" t="e">
        <f>'施設リストA-1（直営）'!#REF!</f>
        <v>#REF!</v>
      </c>
      <c r="AJ930" s="29" t="e">
        <f>'施設リストA-1（直営）'!#REF!</f>
        <v>#REF!</v>
      </c>
      <c r="AK930" s="30" t="e">
        <f>IF(AJ930="新設",VLOOKUP('施設リストA-1（直営）'!#REF!,'（新設）照明器具'!$B$5:$C$1990,2,FALSE),IF('部屋別効果（直）'!AJ930="撤去",VLOOKUP('施設リストA-1（直営）'!#REF!,'（既設）調査結果'!$B$5:$C$1998,2,FALSE),0))</f>
        <v>#REF!</v>
      </c>
      <c r="AL930" s="29" t="e">
        <f>'施設リストA-1（直営）'!#REF!</f>
        <v>#REF!</v>
      </c>
    </row>
    <row r="931" spans="1:38" customFormat="1">
      <c r="A931" s="94"/>
      <c r="B931" s="16" t="e">
        <f>'施設リストA-1（直営）'!#REF!</f>
        <v>#REF!</v>
      </c>
      <c r="C931" s="14" t="e">
        <f>'施設リストA-1（直営）'!#REF!</f>
        <v>#REF!</v>
      </c>
      <c r="D931" s="94" t="e">
        <f>'施設リストA-1（直営）'!#REF!</f>
        <v>#REF!</v>
      </c>
      <c r="E931" s="20" t="e">
        <f>'施設リストA-1（直営）'!#REF!</f>
        <v>#REF!</v>
      </c>
      <c r="F931" s="20" t="e">
        <f>'施設リストA-1（直営）'!#REF!</f>
        <v>#REF!</v>
      </c>
      <c r="G931" s="13" t="e">
        <f>'施設リストA-1（直営）'!#REF!</f>
        <v>#REF!</v>
      </c>
      <c r="H931" s="28" t="e">
        <f t="shared" si="14"/>
        <v>#REF!</v>
      </c>
      <c r="I931" s="29" t="e">
        <f>'施設リストA-1（直営）'!#REF!</f>
        <v>#REF!</v>
      </c>
      <c r="J931" s="30" t="e">
        <f>IF(I931="新設",VLOOKUP('施設リストA-1（直営）'!#REF!,'（新設）照明器具'!$B$5:$C$1990,2,FALSE),IF('部屋別効果（直）'!I931="撤去",VLOOKUP('施設リストA-1（直営）'!#REF!,'（既設）調査結果'!$B$5:$C$1998,2,FALSE),0))</f>
        <v>#REF!</v>
      </c>
      <c r="K931" s="29" t="e">
        <f>'施設リストA-1（直営）'!#REF!</f>
        <v>#REF!</v>
      </c>
      <c r="L931" s="29" t="e">
        <f>'施設リストA-1（直営）'!#REF!</f>
        <v>#REF!</v>
      </c>
      <c r="M931" s="30" t="e">
        <f>IF(L931="新設",VLOOKUP('施設リストA-1（直営）'!#REF!,'（新設）照明器具'!$B$5:$C$1990,2,FALSE),IF('部屋別効果（直）'!L931="撤去",VLOOKUP('施設リストA-1（直営）'!#REF!,'（既設）調査結果'!$B$5:$C$1998,2,FALSE),0))</f>
        <v>#REF!</v>
      </c>
      <c r="N931" s="29" t="e">
        <f>'施設リストA-1（直営）'!#REF!</f>
        <v>#REF!</v>
      </c>
      <c r="O931" s="29" t="e">
        <f>'施設リストA-1（直営）'!#REF!</f>
        <v>#REF!</v>
      </c>
      <c r="P931" s="30" t="e">
        <f>IF(O931="新設",VLOOKUP('施設リストA-1（直営）'!#REF!,'（新設）照明器具'!$B$5:$C$1990,2,FALSE),IF('部屋別効果（直）'!O931="撤去",VLOOKUP('施設リストA-1（直営）'!#REF!,'（既設）調査結果'!$B$5:$C$1998,2,FALSE),0))</f>
        <v>#REF!</v>
      </c>
      <c r="Q931" s="29" t="e">
        <f>'施設リストA-1（直営）'!#REF!</f>
        <v>#REF!</v>
      </c>
      <c r="R931" s="29" t="e">
        <f>'施設リストA-1（直営）'!#REF!</f>
        <v>#REF!</v>
      </c>
      <c r="S931" s="30" t="e">
        <f>IF(R931="新設",VLOOKUP('施設リストA-1（直営）'!#REF!,'（新設）照明器具'!$B$5:$C$1990,2,FALSE),IF('部屋別効果（直）'!R931="撤去",VLOOKUP('施設リストA-1（直営）'!#REF!,'（既設）調査結果'!$B$5:$C$1998,2,FALSE),0))</f>
        <v>#REF!</v>
      </c>
      <c r="T931" s="29" t="e">
        <f>'施設リストA-1（直営）'!#REF!</f>
        <v>#REF!</v>
      </c>
      <c r="U931" s="29" t="e">
        <f>'施設リストA-1（直営）'!#REF!</f>
        <v>#REF!</v>
      </c>
      <c r="V931" s="30" t="e">
        <f>IF(U931="新設",VLOOKUP('施設リストA-1（直営）'!#REF!,'（新設）照明器具'!$B$5:$C$1990,2,FALSE),IF('部屋別効果（直）'!U931="撤去",VLOOKUP('施設リストA-1（直営）'!#REF!,'（既設）調査結果'!$B$5:$C$1998,2,FALSE),0))</f>
        <v>#REF!</v>
      </c>
      <c r="W931" s="29" t="e">
        <f>'施設リストA-1（直営）'!#REF!</f>
        <v>#REF!</v>
      </c>
      <c r="X931" s="29" t="e">
        <f>'施設リストA-1（直営）'!#REF!</f>
        <v>#REF!</v>
      </c>
      <c r="Y931" s="30" t="e">
        <f>IF(X931="新設",VLOOKUP('施設リストA-1（直営）'!#REF!,'（新設）照明器具'!$B$5:$C$1990,2,FALSE),IF('部屋別効果（直）'!X931="撤去",VLOOKUP('施設リストA-1（直営）'!#REF!,'（既設）調査結果'!$B$5:$C$1998,2,FALSE),0))</f>
        <v>#REF!</v>
      </c>
      <c r="Z931" s="29" t="e">
        <f>'施設リストA-1（直営）'!#REF!</f>
        <v>#REF!</v>
      </c>
      <c r="AA931" s="29" t="e">
        <f>'施設リストA-1（直営）'!#REF!</f>
        <v>#REF!</v>
      </c>
      <c r="AB931" s="30" t="e">
        <f>IF(AA931="新設",VLOOKUP('施設リストA-1（直営）'!#REF!,'（新設）照明器具'!$B$5:$C$1990,2,FALSE),IF('部屋別効果（直）'!AA931="撤去",VLOOKUP('施設リストA-1（直営）'!#REF!,'（既設）調査結果'!$B$5:$C$1998,2,FALSE),0))</f>
        <v>#REF!</v>
      </c>
      <c r="AC931" s="29" t="e">
        <f>'施設リストA-1（直営）'!#REF!</f>
        <v>#REF!</v>
      </c>
      <c r="AD931" s="29" t="e">
        <f>'施設リストA-1（直営）'!#REF!</f>
        <v>#REF!</v>
      </c>
      <c r="AE931" s="30" t="e">
        <f>IF(AD931="新設",VLOOKUP('施設リストA-1（直営）'!#REF!,'（新設）照明器具'!$B$5:$C$1990,2,FALSE),IF('部屋別効果（直）'!AD931="撤去",VLOOKUP('施設リストA-1（直営）'!#REF!,'（既設）調査結果'!$B$5:$C$1998,2,FALSE),0))</f>
        <v>#REF!</v>
      </c>
      <c r="AF931" s="29" t="e">
        <f>'施設リストA-1（直営）'!#REF!</f>
        <v>#REF!</v>
      </c>
      <c r="AG931" s="29" t="e">
        <f>'施設リストA-1（直営）'!#REF!</f>
        <v>#REF!</v>
      </c>
      <c r="AH931" s="30" t="e">
        <f>IF(AG931="新設",VLOOKUP('施設リストA-1（直営）'!#REF!,'（新設）照明器具'!$B$5:$C$1990,2,FALSE),IF('部屋別効果（直）'!AG931="撤去",VLOOKUP('施設リストA-1（直営）'!#REF!,'（既設）調査結果'!$B$5:$C$1998,2,FALSE),0))</f>
        <v>#REF!</v>
      </c>
      <c r="AI931" s="29" t="e">
        <f>'施設リストA-1（直営）'!#REF!</f>
        <v>#REF!</v>
      </c>
      <c r="AJ931" s="29" t="e">
        <f>'施設リストA-1（直営）'!#REF!</f>
        <v>#REF!</v>
      </c>
      <c r="AK931" s="30" t="e">
        <f>IF(AJ931="新設",VLOOKUP('施設リストA-1（直営）'!#REF!,'（新設）照明器具'!$B$5:$C$1990,2,FALSE),IF('部屋別効果（直）'!AJ931="撤去",VLOOKUP('施設リストA-1（直営）'!#REF!,'（既設）調査結果'!$B$5:$C$1998,2,FALSE),0))</f>
        <v>#REF!</v>
      </c>
      <c r="AL931" s="29" t="e">
        <f>'施設リストA-1（直営）'!#REF!</f>
        <v>#REF!</v>
      </c>
    </row>
    <row r="932" spans="1:38" customFormat="1">
      <c r="A932" s="94"/>
      <c r="B932" s="16" t="e">
        <f>'施設リストA-1（直営）'!#REF!</f>
        <v>#REF!</v>
      </c>
      <c r="C932" s="14" t="e">
        <f>'施設リストA-1（直営）'!#REF!</f>
        <v>#REF!</v>
      </c>
      <c r="D932" s="94" t="e">
        <f>'施設リストA-1（直営）'!#REF!</f>
        <v>#REF!</v>
      </c>
      <c r="E932" s="20" t="e">
        <f>'施設リストA-1（直営）'!#REF!</f>
        <v>#REF!</v>
      </c>
      <c r="F932" s="20" t="e">
        <f>'施設リストA-1（直営）'!#REF!</f>
        <v>#REF!</v>
      </c>
      <c r="G932" s="13" t="e">
        <f>'施設リストA-1（直営）'!#REF!</f>
        <v>#REF!</v>
      </c>
      <c r="H932" s="28" t="e">
        <f t="shared" si="14"/>
        <v>#REF!</v>
      </c>
      <c r="I932" s="29" t="e">
        <f>'施設リストA-1（直営）'!#REF!</f>
        <v>#REF!</v>
      </c>
      <c r="J932" s="30" t="e">
        <f>IF(I932="新設",VLOOKUP('施設リストA-1（直営）'!#REF!,'（新設）照明器具'!$B$5:$C$1990,2,FALSE),IF('部屋別効果（直）'!I932="撤去",VLOOKUP('施設リストA-1（直営）'!#REF!,'（既設）調査結果'!$B$5:$C$1998,2,FALSE),0))</f>
        <v>#REF!</v>
      </c>
      <c r="K932" s="29" t="e">
        <f>'施設リストA-1（直営）'!#REF!</f>
        <v>#REF!</v>
      </c>
      <c r="L932" s="29" t="e">
        <f>'施設リストA-1（直営）'!#REF!</f>
        <v>#REF!</v>
      </c>
      <c r="M932" s="30" t="e">
        <f>IF(L932="新設",VLOOKUP('施設リストA-1（直営）'!#REF!,'（新設）照明器具'!$B$5:$C$1990,2,FALSE),IF('部屋別効果（直）'!L932="撤去",VLOOKUP('施設リストA-1（直営）'!#REF!,'（既設）調査結果'!$B$5:$C$1998,2,FALSE),0))</f>
        <v>#REF!</v>
      </c>
      <c r="N932" s="29" t="e">
        <f>'施設リストA-1（直営）'!#REF!</f>
        <v>#REF!</v>
      </c>
      <c r="O932" s="29" t="e">
        <f>'施設リストA-1（直営）'!#REF!</f>
        <v>#REF!</v>
      </c>
      <c r="P932" s="30" t="e">
        <f>IF(O932="新設",VLOOKUP('施設リストA-1（直営）'!#REF!,'（新設）照明器具'!$B$5:$C$1990,2,FALSE),IF('部屋別効果（直）'!O932="撤去",VLOOKUP('施設リストA-1（直営）'!#REF!,'（既設）調査結果'!$B$5:$C$1998,2,FALSE),0))</f>
        <v>#REF!</v>
      </c>
      <c r="Q932" s="29" t="e">
        <f>'施設リストA-1（直営）'!#REF!</f>
        <v>#REF!</v>
      </c>
      <c r="R932" s="29" t="e">
        <f>'施設リストA-1（直営）'!#REF!</f>
        <v>#REF!</v>
      </c>
      <c r="S932" s="30" t="e">
        <f>IF(R932="新設",VLOOKUP('施設リストA-1（直営）'!#REF!,'（新設）照明器具'!$B$5:$C$1990,2,FALSE),IF('部屋別効果（直）'!R932="撤去",VLOOKUP('施設リストA-1（直営）'!#REF!,'（既設）調査結果'!$B$5:$C$1998,2,FALSE),0))</f>
        <v>#REF!</v>
      </c>
      <c r="T932" s="29" t="e">
        <f>'施設リストA-1（直営）'!#REF!</f>
        <v>#REF!</v>
      </c>
      <c r="U932" s="29" t="e">
        <f>'施設リストA-1（直営）'!#REF!</f>
        <v>#REF!</v>
      </c>
      <c r="V932" s="30" t="e">
        <f>IF(U932="新設",VLOOKUP('施設リストA-1（直営）'!#REF!,'（新設）照明器具'!$B$5:$C$1990,2,FALSE),IF('部屋別効果（直）'!U932="撤去",VLOOKUP('施設リストA-1（直営）'!#REF!,'（既設）調査結果'!$B$5:$C$1998,2,FALSE),0))</f>
        <v>#REF!</v>
      </c>
      <c r="W932" s="29" t="e">
        <f>'施設リストA-1（直営）'!#REF!</f>
        <v>#REF!</v>
      </c>
      <c r="X932" s="29" t="e">
        <f>'施設リストA-1（直営）'!#REF!</f>
        <v>#REF!</v>
      </c>
      <c r="Y932" s="30" t="e">
        <f>IF(X932="新設",VLOOKUP('施設リストA-1（直営）'!#REF!,'（新設）照明器具'!$B$5:$C$1990,2,FALSE),IF('部屋別効果（直）'!X932="撤去",VLOOKUP('施設リストA-1（直営）'!#REF!,'（既設）調査結果'!$B$5:$C$1998,2,FALSE),0))</f>
        <v>#REF!</v>
      </c>
      <c r="Z932" s="29" t="e">
        <f>'施設リストA-1（直営）'!#REF!</f>
        <v>#REF!</v>
      </c>
      <c r="AA932" s="29" t="e">
        <f>'施設リストA-1（直営）'!#REF!</f>
        <v>#REF!</v>
      </c>
      <c r="AB932" s="30" t="e">
        <f>IF(AA932="新設",VLOOKUP('施設リストA-1（直営）'!#REF!,'（新設）照明器具'!$B$5:$C$1990,2,FALSE),IF('部屋別効果（直）'!AA932="撤去",VLOOKUP('施設リストA-1（直営）'!#REF!,'（既設）調査結果'!$B$5:$C$1998,2,FALSE),0))</f>
        <v>#REF!</v>
      </c>
      <c r="AC932" s="29" t="e">
        <f>'施設リストA-1（直営）'!#REF!</f>
        <v>#REF!</v>
      </c>
      <c r="AD932" s="29" t="e">
        <f>'施設リストA-1（直営）'!#REF!</f>
        <v>#REF!</v>
      </c>
      <c r="AE932" s="30" t="e">
        <f>IF(AD932="新設",VLOOKUP('施設リストA-1（直営）'!#REF!,'（新設）照明器具'!$B$5:$C$1990,2,FALSE),IF('部屋別効果（直）'!AD932="撤去",VLOOKUP('施設リストA-1（直営）'!#REF!,'（既設）調査結果'!$B$5:$C$1998,2,FALSE),0))</f>
        <v>#REF!</v>
      </c>
      <c r="AF932" s="29" t="e">
        <f>'施設リストA-1（直営）'!#REF!</f>
        <v>#REF!</v>
      </c>
      <c r="AG932" s="29" t="e">
        <f>'施設リストA-1（直営）'!#REF!</f>
        <v>#REF!</v>
      </c>
      <c r="AH932" s="30" t="e">
        <f>IF(AG932="新設",VLOOKUP('施設リストA-1（直営）'!#REF!,'（新設）照明器具'!$B$5:$C$1990,2,FALSE),IF('部屋別効果（直）'!AG932="撤去",VLOOKUP('施設リストA-1（直営）'!#REF!,'（既設）調査結果'!$B$5:$C$1998,2,FALSE),0))</f>
        <v>#REF!</v>
      </c>
      <c r="AI932" s="29" t="e">
        <f>'施設リストA-1（直営）'!#REF!</f>
        <v>#REF!</v>
      </c>
      <c r="AJ932" s="29" t="e">
        <f>'施設リストA-1（直営）'!#REF!</f>
        <v>#REF!</v>
      </c>
      <c r="AK932" s="30" t="e">
        <f>IF(AJ932="新設",VLOOKUP('施設リストA-1（直営）'!#REF!,'（新設）照明器具'!$B$5:$C$1990,2,FALSE),IF('部屋別効果（直）'!AJ932="撤去",VLOOKUP('施設リストA-1（直営）'!#REF!,'（既設）調査結果'!$B$5:$C$1998,2,FALSE),0))</f>
        <v>#REF!</v>
      </c>
      <c r="AL932" s="29" t="e">
        <f>'施設リストA-1（直営）'!#REF!</f>
        <v>#REF!</v>
      </c>
    </row>
    <row r="933" spans="1:38" customFormat="1">
      <c r="A933" s="94"/>
      <c r="B933" s="16" t="e">
        <f>'施設リストA-1（直営）'!#REF!</f>
        <v>#REF!</v>
      </c>
      <c r="C933" s="14" t="e">
        <f>'施設リストA-1（直営）'!#REF!</f>
        <v>#REF!</v>
      </c>
      <c r="D933" s="94" t="e">
        <f>'施設リストA-1（直営）'!#REF!</f>
        <v>#REF!</v>
      </c>
      <c r="E933" s="20" t="e">
        <f>'施設リストA-1（直営）'!#REF!</f>
        <v>#REF!</v>
      </c>
      <c r="F933" s="20" t="e">
        <f>'施設リストA-1（直営）'!#REF!</f>
        <v>#REF!</v>
      </c>
      <c r="G933" s="13" t="e">
        <f>'施設リストA-1（直営）'!#REF!</f>
        <v>#REF!</v>
      </c>
      <c r="H933" s="28" t="e">
        <f t="shared" si="14"/>
        <v>#REF!</v>
      </c>
      <c r="I933" s="29" t="e">
        <f>'施設リストA-1（直営）'!#REF!</f>
        <v>#REF!</v>
      </c>
      <c r="J933" s="30" t="e">
        <f>IF(I933="新設",VLOOKUP('施設リストA-1（直営）'!#REF!,'（新設）照明器具'!$B$5:$C$1990,2,FALSE),IF('部屋別効果（直）'!I933="撤去",VLOOKUP('施設リストA-1（直営）'!#REF!,'（既設）調査結果'!$B$5:$C$1998,2,FALSE),0))</f>
        <v>#REF!</v>
      </c>
      <c r="K933" s="29" t="e">
        <f>'施設リストA-1（直営）'!#REF!</f>
        <v>#REF!</v>
      </c>
      <c r="L933" s="29" t="e">
        <f>'施設リストA-1（直営）'!#REF!</f>
        <v>#REF!</v>
      </c>
      <c r="M933" s="30" t="e">
        <f>IF(L933="新設",VLOOKUP('施設リストA-1（直営）'!#REF!,'（新設）照明器具'!$B$5:$C$1990,2,FALSE),IF('部屋別効果（直）'!L933="撤去",VLOOKUP('施設リストA-1（直営）'!#REF!,'（既設）調査結果'!$B$5:$C$1998,2,FALSE),0))</f>
        <v>#REF!</v>
      </c>
      <c r="N933" s="29" t="e">
        <f>'施設リストA-1（直営）'!#REF!</f>
        <v>#REF!</v>
      </c>
      <c r="O933" s="29" t="e">
        <f>'施設リストA-1（直営）'!#REF!</f>
        <v>#REF!</v>
      </c>
      <c r="P933" s="30" t="e">
        <f>IF(O933="新設",VLOOKUP('施設リストA-1（直営）'!#REF!,'（新設）照明器具'!$B$5:$C$1990,2,FALSE),IF('部屋別効果（直）'!O933="撤去",VLOOKUP('施設リストA-1（直営）'!#REF!,'（既設）調査結果'!$B$5:$C$1998,2,FALSE),0))</f>
        <v>#REF!</v>
      </c>
      <c r="Q933" s="29" t="e">
        <f>'施設リストA-1（直営）'!#REF!</f>
        <v>#REF!</v>
      </c>
      <c r="R933" s="29" t="e">
        <f>'施設リストA-1（直営）'!#REF!</f>
        <v>#REF!</v>
      </c>
      <c r="S933" s="30" t="e">
        <f>IF(R933="新設",VLOOKUP('施設リストA-1（直営）'!#REF!,'（新設）照明器具'!$B$5:$C$1990,2,FALSE),IF('部屋別効果（直）'!R933="撤去",VLOOKUP('施設リストA-1（直営）'!#REF!,'（既設）調査結果'!$B$5:$C$1998,2,FALSE),0))</f>
        <v>#REF!</v>
      </c>
      <c r="T933" s="29" t="e">
        <f>'施設リストA-1（直営）'!#REF!</f>
        <v>#REF!</v>
      </c>
      <c r="U933" s="29" t="e">
        <f>'施設リストA-1（直営）'!#REF!</f>
        <v>#REF!</v>
      </c>
      <c r="V933" s="30" t="e">
        <f>IF(U933="新設",VLOOKUP('施設リストA-1（直営）'!#REF!,'（新設）照明器具'!$B$5:$C$1990,2,FALSE),IF('部屋別効果（直）'!U933="撤去",VLOOKUP('施設リストA-1（直営）'!#REF!,'（既設）調査結果'!$B$5:$C$1998,2,FALSE),0))</f>
        <v>#REF!</v>
      </c>
      <c r="W933" s="29" t="e">
        <f>'施設リストA-1（直営）'!#REF!</f>
        <v>#REF!</v>
      </c>
      <c r="X933" s="29" t="e">
        <f>'施設リストA-1（直営）'!#REF!</f>
        <v>#REF!</v>
      </c>
      <c r="Y933" s="30" t="e">
        <f>IF(X933="新設",VLOOKUP('施設リストA-1（直営）'!#REF!,'（新設）照明器具'!$B$5:$C$1990,2,FALSE),IF('部屋別効果（直）'!X933="撤去",VLOOKUP('施設リストA-1（直営）'!#REF!,'（既設）調査結果'!$B$5:$C$1998,2,FALSE),0))</f>
        <v>#REF!</v>
      </c>
      <c r="Z933" s="29" t="e">
        <f>'施設リストA-1（直営）'!#REF!</f>
        <v>#REF!</v>
      </c>
      <c r="AA933" s="29" t="e">
        <f>'施設リストA-1（直営）'!#REF!</f>
        <v>#REF!</v>
      </c>
      <c r="AB933" s="30" t="e">
        <f>IF(AA933="新設",VLOOKUP('施設リストA-1（直営）'!#REF!,'（新設）照明器具'!$B$5:$C$1990,2,FALSE),IF('部屋別効果（直）'!AA933="撤去",VLOOKUP('施設リストA-1（直営）'!#REF!,'（既設）調査結果'!$B$5:$C$1998,2,FALSE),0))</f>
        <v>#REF!</v>
      </c>
      <c r="AC933" s="29" t="e">
        <f>'施設リストA-1（直営）'!#REF!</f>
        <v>#REF!</v>
      </c>
      <c r="AD933" s="29" t="e">
        <f>'施設リストA-1（直営）'!#REF!</f>
        <v>#REF!</v>
      </c>
      <c r="AE933" s="30" t="e">
        <f>IF(AD933="新設",VLOOKUP('施設リストA-1（直営）'!#REF!,'（新設）照明器具'!$B$5:$C$1990,2,FALSE),IF('部屋別効果（直）'!AD933="撤去",VLOOKUP('施設リストA-1（直営）'!#REF!,'（既設）調査結果'!$B$5:$C$1998,2,FALSE),0))</f>
        <v>#REF!</v>
      </c>
      <c r="AF933" s="29" t="e">
        <f>'施設リストA-1（直営）'!#REF!</f>
        <v>#REF!</v>
      </c>
      <c r="AG933" s="29" t="e">
        <f>'施設リストA-1（直営）'!#REF!</f>
        <v>#REF!</v>
      </c>
      <c r="AH933" s="30" t="e">
        <f>IF(AG933="新設",VLOOKUP('施設リストA-1（直営）'!#REF!,'（新設）照明器具'!$B$5:$C$1990,2,FALSE),IF('部屋別効果（直）'!AG933="撤去",VLOOKUP('施設リストA-1（直営）'!#REF!,'（既設）調査結果'!$B$5:$C$1998,2,FALSE),0))</f>
        <v>#REF!</v>
      </c>
      <c r="AI933" s="29" t="e">
        <f>'施設リストA-1（直営）'!#REF!</f>
        <v>#REF!</v>
      </c>
      <c r="AJ933" s="29" t="e">
        <f>'施設リストA-1（直営）'!#REF!</f>
        <v>#REF!</v>
      </c>
      <c r="AK933" s="30" t="e">
        <f>IF(AJ933="新設",VLOOKUP('施設リストA-1（直営）'!#REF!,'（新設）照明器具'!$B$5:$C$1990,2,FALSE),IF('部屋別効果（直）'!AJ933="撤去",VLOOKUP('施設リストA-1（直営）'!#REF!,'（既設）調査結果'!$B$5:$C$1998,2,FALSE),0))</f>
        <v>#REF!</v>
      </c>
      <c r="AL933" s="29" t="e">
        <f>'施設リストA-1（直営）'!#REF!</f>
        <v>#REF!</v>
      </c>
    </row>
    <row r="934" spans="1:38" customFormat="1">
      <c r="A934" s="94"/>
      <c r="B934" s="16" t="e">
        <f>'施設リストA-1（直営）'!#REF!</f>
        <v>#REF!</v>
      </c>
      <c r="C934" s="14" t="e">
        <f>'施設リストA-1（直営）'!#REF!</f>
        <v>#REF!</v>
      </c>
      <c r="D934" s="94" t="e">
        <f>'施設リストA-1（直営）'!#REF!</f>
        <v>#REF!</v>
      </c>
      <c r="E934" s="20" t="e">
        <f>'施設リストA-1（直営）'!#REF!</f>
        <v>#REF!</v>
      </c>
      <c r="F934" s="20" t="e">
        <f>'施設リストA-1（直営）'!#REF!</f>
        <v>#REF!</v>
      </c>
      <c r="G934" s="13" t="e">
        <f>'施設リストA-1（直営）'!#REF!</f>
        <v>#REF!</v>
      </c>
      <c r="H934" s="28" t="e">
        <f t="shared" si="14"/>
        <v>#REF!</v>
      </c>
      <c r="I934" s="29" t="e">
        <f>'施設リストA-1（直営）'!#REF!</f>
        <v>#REF!</v>
      </c>
      <c r="J934" s="30" t="e">
        <f>IF(I934="新設",VLOOKUP('施設リストA-1（直営）'!#REF!,'（新設）照明器具'!$B$5:$C$1990,2,FALSE),IF('部屋別効果（直）'!I934="撤去",VLOOKUP('施設リストA-1（直営）'!#REF!,'（既設）調査結果'!$B$5:$C$1998,2,FALSE),0))</f>
        <v>#REF!</v>
      </c>
      <c r="K934" s="29" t="e">
        <f>'施設リストA-1（直営）'!#REF!</f>
        <v>#REF!</v>
      </c>
      <c r="L934" s="29" t="e">
        <f>'施設リストA-1（直営）'!#REF!</f>
        <v>#REF!</v>
      </c>
      <c r="M934" s="30" t="e">
        <f>IF(L934="新設",VLOOKUP('施設リストA-1（直営）'!#REF!,'（新設）照明器具'!$B$5:$C$1990,2,FALSE),IF('部屋別効果（直）'!L934="撤去",VLOOKUP('施設リストA-1（直営）'!#REF!,'（既設）調査結果'!$B$5:$C$1998,2,FALSE),0))</f>
        <v>#REF!</v>
      </c>
      <c r="N934" s="29" t="e">
        <f>'施設リストA-1（直営）'!#REF!</f>
        <v>#REF!</v>
      </c>
      <c r="O934" s="29" t="e">
        <f>'施設リストA-1（直営）'!#REF!</f>
        <v>#REF!</v>
      </c>
      <c r="P934" s="30" t="e">
        <f>IF(O934="新設",VLOOKUP('施設リストA-1（直営）'!#REF!,'（新設）照明器具'!$B$5:$C$1990,2,FALSE),IF('部屋別効果（直）'!O934="撤去",VLOOKUP('施設リストA-1（直営）'!#REF!,'（既設）調査結果'!$B$5:$C$1998,2,FALSE),0))</f>
        <v>#REF!</v>
      </c>
      <c r="Q934" s="29" t="e">
        <f>'施設リストA-1（直営）'!#REF!</f>
        <v>#REF!</v>
      </c>
      <c r="R934" s="29" t="e">
        <f>'施設リストA-1（直営）'!#REF!</f>
        <v>#REF!</v>
      </c>
      <c r="S934" s="30" t="e">
        <f>IF(R934="新設",VLOOKUP('施設リストA-1（直営）'!#REF!,'（新設）照明器具'!$B$5:$C$1990,2,FALSE),IF('部屋別効果（直）'!R934="撤去",VLOOKUP('施設リストA-1（直営）'!#REF!,'（既設）調査結果'!$B$5:$C$1998,2,FALSE),0))</f>
        <v>#REF!</v>
      </c>
      <c r="T934" s="29" t="e">
        <f>'施設リストA-1（直営）'!#REF!</f>
        <v>#REF!</v>
      </c>
      <c r="U934" s="29" t="e">
        <f>'施設リストA-1（直営）'!#REF!</f>
        <v>#REF!</v>
      </c>
      <c r="V934" s="30" t="e">
        <f>IF(U934="新設",VLOOKUP('施設リストA-1（直営）'!#REF!,'（新設）照明器具'!$B$5:$C$1990,2,FALSE),IF('部屋別効果（直）'!U934="撤去",VLOOKUP('施設リストA-1（直営）'!#REF!,'（既設）調査結果'!$B$5:$C$1998,2,FALSE),0))</f>
        <v>#REF!</v>
      </c>
      <c r="W934" s="29" t="e">
        <f>'施設リストA-1（直営）'!#REF!</f>
        <v>#REF!</v>
      </c>
      <c r="X934" s="29" t="e">
        <f>'施設リストA-1（直営）'!#REF!</f>
        <v>#REF!</v>
      </c>
      <c r="Y934" s="30" t="e">
        <f>IF(X934="新設",VLOOKUP('施設リストA-1（直営）'!#REF!,'（新設）照明器具'!$B$5:$C$1990,2,FALSE),IF('部屋別効果（直）'!X934="撤去",VLOOKUP('施設リストA-1（直営）'!#REF!,'（既設）調査結果'!$B$5:$C$1998,2,FALSE),0))</f>
        <v>#REF!</v>
      </c>
      <c r="Z934" s="29" t="e">
        <f>'施設リストA-1（直営）'!#REF!</f>
        <v>#REF!</v>
      </c>
      <c r="AA934" s="29" t="e">
        <f>'施設リストA-1（直営）'!#REF!</f>
        <v>#REF!</v>
      </c>
      <c r="AB934" s="30" t="e">
        <f>IF(AA934="新設",VLOOKUP('施設リストA-1（直営）'!#REF!,'（新設）照明器具'!$B$5:$C$1990,2,FALSE),IF('部屋別効果（直）'!AA934="撤去",VLOOKUP('施設リストA-1（直営）'!#REF!,'（既設）調査結果'!$B$5:$C$1998,2,FALSE),0))</f>
        <v>#REF!</v>
      </c>
      <c r="AC934" s="29" t="e">
        <f>'施設リストA-1（直営）'!#REF!</f>
        <v>#REF!</v>
      </c>
      <c r="AD934" s="29" t="e">
        <f>'施設リストA-1（直営）'!#REF!</f>
        <v>#REF!</v>
      </c>
      <c r="AE934" s="30" t="e">
        <f>IF(AD934="新設",VLOOKUP('施設リストA-1（直営）'!#REF!,'（新設）照明器具'!$B$5:$C$1990,2,FALSE),IF('部屋別効果（直）'!AD934="撤去",VLOOKUP('施設リストA-1（直営）'!#REF!,'（既設）調査結果'!$B$5:$C$1998,2,FALSE),0))</f>
        <v>#REF!</v>
      </c>
      <c r="AF934" s="29" t="e">
        <f>'施設リストA-1（直営）'!#REF!</f>
        <v>#REF!</v>
      </c>
      <c r="AG934" s="29" t="e">
        <f>'施設リストA-1（直営）'!#REF!</f>
        <v>#REF!</v>
      </c>
      <c r="AH934" s="30" t="e">
        <f>IF(AG934="新設",VLOOKUP('施設リストA-1（直営）'!#REF!,'（新設）照明器具'!$B$5:$C$1990,2,FALSE),IF('部屋別効果（直）'!AG934="撤去",VLOOKUP('施設リストA-1（直営）'!#REF!,'（既設）調査結果'!$B$5:$C$1998,2,FALSE),0))</f>
        <v>#REF!</v>
      </c>
      <c r="AI934" s="29" t="e">
        <f>'施設リストA-1（直営）'!#REF!</f>
        <v>#REF!</v>
      </c>
      <c r="AJ934" s="29" t="e">
        <f>'施設リストA-1（直営）'!#REF!</f>
        <v>#REF!</v>
      </c>
      <c r="AK934" s="30" t="e">
        <f>IF(AJ934="新設",VLOOKUP('施設リストA-1（直営）'!#REF!,'（新設）照明器具'!$B$5:$C$1990,2,FALSE),IF('部屋別効果（直）'!AJ934="撤去",VLOOKUP('施設リストA-1（直営）'!#REF!,'（既設）調査結果'!$B$5:$C$1998,2,FALSE),0))</f>
        <v>#REF!</v>
      </c>
      <c r="AL934" s="29" t="e">
        <f>'施設リストA-1（直営）'!#REF!</f>
        <v>#REF!</v>
      </c>
    </row>
    <row r="935" spans="1:38" customFormat="1">
      <c r="A935" s="94"/>
      <c r="B935" s="16" t="e">
        <f>'施設リストA-1（直営）'!#REF!</f>
        <v>#REF!</v>
      </c>
      <c r="C935" s="14" t="e">
        <f>'施設リストA-1（直営）'!#REF!</f>
        <v>#REF!</v>
      </c>
      <c r="D935" s="94" t="e">
        <f>'施設リストA-1（直営）'!#REF!</f>
        <v>#REF!</v>
      </c>
      <c r="E935" s="20" t="e">
        <f>'施設リストA-1（直営）'!#REF!</f>
        <v>#REF!</v>
      </c>
      <c r="F935" s="20" t="e">
        <f>'施設リストA-1（直営）'!#REF!</f>
        <v>#REF!</v>
      </c>
      <c r="G935" s="13" t="e">
        <f>'施設リストA-1（直営）'!#REF!</f>
        <v>#REF!</v>
      </c>
      <c r="H935" s="28" t="e">
        <f t="shared" si="14"/>
        <v>#REF!</v>
      </c>
      <c r="I935" s="29" t="e">
        <f>'施設リストA-1（直営）'!#REF!</f>
        <v>#REF!</v>
      </c>
      <c r="J935" s="30" t="e">
        <f>IF(I935="新設",VLOOKUP('施設リストA-1（直営）'!#REF!,'（新設）照明器具'!$B$5:$C$1990,2,FALSE),IF('部屋別効果（直）'!I935="撤去",VLOOKUP('施設リストA-1（直営）'!#REF!,'（既設）調査結果'!$B$5:$C$1998,2,FALSE),0))</f>
        <v>#REF!</v>
      </c>
      <c r="K935" s="29" t="e">
        <f>'施設リストA-1（直営）'!#REF!</f>
        <v>#REF!</v>
      </c>
      <c r="L935" s="29" t="e">
        <f>'施設リストA-1（直営）'!#REF!</f>
        <v>#REF!</v>
      </c>
      <c r="M935" s="30" t="e">
        <f>IF(L935="新設",VLOOKUP('施設リストA-1（直営）'!#REF!,'（新設）照明器具'!$B$5:$C$1990,2,FALSE),IF('部屋別効果（直）'!L935="撤去",VLOOKUP('施設リストA-1（直営）'!#REF!,'（既設）調査結果'!$B$5:$C$1998,2,FALSE),0))</f>
        <v>#REF!</v>
      </c>
      <c r="N935" s="29" t="e">
        <f>'施設リストA-1（直営）'!#REF!</f>
        <v>#REF!</v>
      </c>
      <c r="O935" s="29" t="e">
        <f>'施設リストA-1（直営）'!#REF!</f>
        <v>#REF!</v>
      </c>
      <c r="P935" s="30" t="e">
        <f>IF(O935="新設",VLOOKUP('施設リストA-1（直営）'!#REF!,'（新設）照明器具'!$B$5:$C$1990,2,FALSE),IF('部屋別効果（直）'!O935="撤去",VLOOKUP('施設リストA-1（直営）'!#REF!,'（既設）調査結果'!$B$5:$C$1998,2,FALSE),0))</f>
        <v>#REF!</v>
      </c>
      <c r="Q935" s="29" t="e">
        <f>'施設リストA-1（直営）'!#REF!</f>
        <v>#REF!</v>
      </c>
      <c r="R935" s="29" t="e">
        <f>'施設リストA-1（直営）'!#REF!</f>
        <v>#REF!</v>
      </c>
      <c r="S935" s="30" t="e">
        <f>IF(R935="新設",VLOOKUP('施設リストA-1（直営）'!#REF!,'（新設）照明器具'!$B$5:$C$1990,2,FALSE),IF('部屋別効果（直）'!R935="撤去",VLOOKUP('施設リストA-1（直営）'!#REF!,'（既設）調査結果'!$B$5:$C$1998,2,FALSE),0))</f>
        <v>#REF!</v>
      </c>
      <c r="T935" s="29" t="e">
        <f>'施設リストA-1（直営）'!#REF!</f>
        <v>#REF!</v>
      </c>
      <c r="U935" s="29" t="e">
        <f>'施設リストA-1（直営）'!#REF!</f>
        <v>#REF!</v>
      </c>
      <c r="V935" s="30" t="e">
        <f>IF(U935="新設",VLOOKUP('施設リストA-1（直営）'!#REF!,'（新設）照明器具'!$B$5:$C$1990,2,FALSE),IF('部屋別効果（直）'!U935="撤去",VLOOKUP('施設リストA-1（直営）'!#REF!,'（既設）調査結果'!$B$5:$C$1998,2,FALSE),0))</f>
        <v>#REF!</v>
      </c>
      <c r="W935" s="29" t="e">
        <f>'施設リストA-1（直営）'!#REF!</f>
        <v>#REF!</v>
      </c>
      <c r="X935" s="29" t="e">
        <f>'施設リストA-1（直営）'!#REF!</f>
        <v>#REF!</v>
      </c>
      <c r="Y935" s="30" t="e">
        <f>IF(X935="新設",VLOOKUP('施設リストA-1（直営）'!#REF!,'（新設）照明器具'!$B$5:$C$1990,2,FALSE),IF('部屋別効果（直）'!X935="撤去",VLOOKUP('施設リストA-1（直営）'!#REF!,'（既設）調査結果'!$B$5:$C$1998,2,FALSE),0))</f>
        <v>#REF!</v>
      </c>
      <c r="Z935" s="29" t="e">
        <f>'施設リストA-1（直営）'!#REF!</f>
        <v>#REF!</v>
      </c>
      <c r="AA935" s="29" t="e">
        <f>'施設リストA-1（直営）'!#REF!</f>
        <v>#REF!</v>
      </c>
      <c r="AB935" s="30" t="e">
        <f>IF(AA935="新設",VLOOKUP('施設リストA-1（直営）'!#REF!,'（新設）照明器具'!$B$5:$C$1990,2,FALSE),IF('部屋別効果（直）'!AA935="撤去",VLOOKUP('施設リストA-1（直営）'!#REF!,'（既設）調査結果'!$B$5:$C$1998,2,FALSE),0))</f>
        <v>#REF!</v>
      </c>
      <c r="AC935" s="29" t="e">
        <f>'施設リストA-1（直営）'!#REF!</f>
        <v>#REF!</v>
      </c>
      <c r="AD935" s="29" t="e">
        <f>'施設リストA-1（直営）'!#REF!</f>
        <v>#REF!</v>
      </c>
      <c r="AE935" s="30" t="e">
        <f>IF(AD935="新設",VLOOKUP('施設リストA-1（直営）'!#REF!,'（新設）照明器具'!$B$5:$C$1990,2,FALSE),IF('部屋別効果（直）'!AD935="撤去",VLOOKUP('施設リストA-1（直営）'!#REF!,'（既設）調査結果'!$B$5:$C$1998,2,FALSE),0))</f>
        <v>#REF!</v>
      </c>
      <c r="AF935" s="29" t="e">
        <f>'施設リストA-1（直営）'!#REF!</f>
        <v>#REF!</v>
      </c>
      <c r="AG935" s="29" t="e">
        <f>'施設リストA-1（直営）'!#REF!</f>
        <v>#REF!</v>
      </c>
      <c r="AH935" s="30" t="e">
        <f>IF(AG935="新設",VLOOKUP('施設リストA-1（直営）'!#REF!,'（新設）照明器具'!$B$5:$C$1990,2,FALSE),IF('部屋別効果（直）'!AG935="撤去",VLOOKUP('施設リストA-1（直営）'!#REF!,'（既設）調査結果'!$B$5:$C$1998,2,FALSE),0))</f>
        <v>#REF!</v>
      </c>
      <c r="AI935" s="29" t="e">
        <f>'施設リストA-1（直営）'!#REF!</f>
        <v>#REF!</v>
      </c>
      <c r="AJ935" s="29" t="e">
        <f>'施設リストA-1（直営）'!#REF!</f>
        <v>#REF!</v>
      </c>
      <c r="AK935" s="30" t="e">
        <f>IF(AJ935="新設",VLOOKUP('施設リストA-1（直営）'!#REF!,'（新設）照明器具'!$B$5:$C$1990,2,FALSE),IF('部屋別効果（直）'!AJ935="撤去",VLOOKUP('施設リストA-1（直営）'!#REF!,'（既設）調査結果'!$B$5:$C$1998,2,FALSE),0))</f>
        <v>#REF!</v>
      </c>
      <c r="AL935" s="29" t="e">
        <f>'施設リストA-1（直営）'!#REF!</f>
        <v>#REF!</v>
      </c>
    </row>
    <row r="936" spans="1:38" customFormat="1">
      <c r="A936" s="94"/>
      <c r="B936" s="16" t="e">
        <f>'施設リストA-1（直営）'!#REF!</f>
        <v>#REF!</v>
      </c>
      <c r="C936" s="14" t="e">
        <f>'施設リストA-1（直営）'!#REF!</f>
        <v>#REF!</v>
      </c>
      <c r="D936" s="94" t="e">
        <f>'施設リストA-1（直営）'!#REF!</f>
        <v>#REF!</v>
      </c>
      <c r="E936" s="20" t="e">
        <f>'施設リストA-1（直営）'!#REF!</f>
        <v>#REF!</v>
      </c>
      <c r="F936" s="20" t="e">
        <f>'施設リストA-1（直営）'!#REF!</f>
        <v>#REF!</v>
      </c>
      <c r="G936" s="13" t="e">
        <f>'施設リストA-1（直営）'!#REF!</f>
        <v>#REF!</v>
      </c>
      <c r="H936" s="28" t="e">
        <f t="shared" si="14"/>
        <v>#REF!</v>
      </c>
      <c r="I936" s="29" t="e">
        <f>'施設リストA-1（直営）'!#REF!</f>
        <v>#REF!</v>
      </c>
      <c r="J936" s="30" t="e">
        <f>IF(I936="新設",VLOOKUP('施設リストA-1（直営）'!#REF!,'（新設）照明器具'!$B$5:$C$1990,2,FALSE),IF('部屋別効果（直）'!I936="撤去",VLOOKUP('施設リストA-1（直営）'!#REF!,'（既設）調査結果'!$B$5:$C$1998,2,FALSE),0))</f>
        <v>#REF!</v>
      </c>
      <c r="K936" s="29" t="e">
        <f>'施設リストA-1（直営）'!#REF!</f>
        <v>#REF!</v>
      </c>
      <c r="L936" s="29" t="e">
        <f>'施設リストA-1（直営）'!#REF!</f>
        <v>#REF!</v>
      </c>
      <c r="M936" s="30" t="e">
        <f>IF(L936="新設",VLOOKUP('施設リストA-1（直営）'!#REF!,'（新設）照明器具'!$B$5:$C$1990,2,FALSE),IF('部屋別効果（直）'!L936="撤去",VLOOKUP('施設リストA-1（直営）'!#REF!,'（既設）調査結果'!$B$5:$C$1998,2,FALSE),0))</f>
        <v>#REF!</v>
      </c>
      <c r="N936" s="29" t="e">
        <f>'施設リストA-1（直営）'!#REF!</f>
        <v>#REF!</v>
      </c>
      <c r="O936" s="29" t="e">
        <f>'施設リストA-1（直営）'!#REF!</f>
        <v>#REF!</v>
      </c>
      <c r="P936" s="30" t="e">
        <f>IF(O936="新設",VLOOKUP('施設リストA-1（直営）'!#REF!,'（新設）照明器具'!$B$5:$C$1990,2,FALSE),IF('部屋別効果（直）'!O936="撤去",VLOOKUP('施設リストA-1（直営）'!#REF!,'（既設）調査結果'!$B$5:$C$1998,2,FALSE),0))</f>
        <v>#REF!</v>
      </c>
      <c r="Q936" s="29" t="e">
        <f>'施設リストA-1（直営）'!#REF!</f>
        <v>#REF!</v>
      </c>
      <c r="R936" s="29" t="e">
        <f>'施設リストA-1（直営）'!#REF!</f>
        <v>#REF!</v>
      </c>
      <c r="S936" s="30" t="e">
        <f>IF(R936="新設",VLOOKUP('施設リストA-1（直営）'!#REF!,'（新設）照明器具'!$B$5:$C$1990,2,FALSE),IF('部屋別効果（直）'!R936="撤去",VLOOKUP('施設リストA-1（直営）'!#REF!,'（既設）調査結果'!$B$5:$C$1998,2,FALSE),0))</f>
        <v>#REF!</v>
      </c>
      <c r="T936" s="29" t="e">
        <f>'施設リストA-1（直営）'!#REF!</f>
        <v>#REF!</v>
      </c>
      <c r="U936" s="29" t="e">
        <f>'施設リストA-1（直営）'!#REF!</f>
        <v>#REF!</v>
      </c>
      <c r="V936" s="30" t="e">
        <f>IF(U936="新設",VLOOKUP('施設リストA-1（直営）'!#REF!,'（新設）照明器具'!$B$5:$C$1990,2,FALSE),IF('部屋別効果（直）'!U936="撤去",VLOOKUP('施設リストA-1（直営）'!#REF!,'（既設）調査結果'!$B$5:$C$1998,2,FALSE),0))</f>
        <v>#REF!</v>
      </c>
      <c r="W936" s="29" t="e">
        <f>'施設リストA-1（直営）'!#REF!</f>
        <v>#REF!</v>
      </c>
      <c r="X936" s="29" t="e">
        <f>'施設リストA-1（直営）'!#REF!</f>
        <v>#REF!</v>
      </c>
      <c r="Y936" s="30" t="e">
        <f>IF(X936="新設",VLOOKUP('施設リストA-1（直営）'!#REF!,'（新設）照明器具'!$B$5:$C$1990,2,FALSE),IF('部屋別効果（直）'!X936="撤去",VLOOKUP('施設リストA-1（直営）'!#REF!,'（既設）調査結果'!$B$5:$C$1998,2,FALSE),0))</f>
        <v>#REF!</v>
      </c>
      <c r="Z936" s="29" t="e">
        <f>'施設リストA-1（直営）'!#REF!</f>
        <v>#REF!</v>
      </c>
      <c r="AA936" s="29" t="e">
        <f>'施設リストA-1（直営）'!#REF!</f>
        <v>#REF!</v>
      </c>
      <c r="AB936" s="30" t="e">
        <f>IF(AA936="新設",VLOOKUP('施設リストA-1（直営）'!#REF!,'（新設）照明器具'!$B$5:$C$1990,2,FALSE),IF('部屋別効果（直）'!AA936="撤去",VLOOKUP('施設リストA-1（直営）'!#REF!,'（既設）調査結果'!$B$5:$C$1998,2,FALSE),0))</f>
        <v>#REF!</v>
      </c>
      <c r="AC936" s="29" t="e">
        <f>'施設リストA-1（直営）'!#REF!</f>
        <v>#REF!</v>
      </c>
      <c r="AD936" s="29" t="e">
        <f>'施設リストA-1（直営）'!#REF!</f>
        <v>#REF!</v>
      </c>
      <c r="AE936" s="30" t="e">
        <f>IF(AD936="新設",VLOOKUP('施設リストA-1（直営）'!#REF!,'（新設）照明器具'!$B$5:$C$1990,2,FALSE),IF('部屋別効果（直）'!AD936="撤去",VLOOKUP('施設リストA-1（直営）'!#REF!,'（既設）調査結果'!$B$5:$C$1998,2,FALSE),0))</f>
        <v>#REF!</v>
      </c>
      <c r="AF936" s="29" t="e">
        <f>'施設リストA-1（直営）'!#REF!</f>
        <v>#REF!</v>
      </c>
      <c r="AG936" s="29" t="e">
        <f>'施設リストA-1（直営）'!#REF!</f>
        <v>#REF!</v>
      </c>
      <c r="AH936" s="30" t="e">
        <f>IF(AG936="新設",VLOOKUP('施設リストA-1（直営）'!#REF!,'（新設）照明器具'!$B$5:$C$1990,2,FALSE),IF('部屋別効果（直）'!AG936="撤去",VLOOKUP('施設リストA-1（直営）'!#REF!,'（既設）調査結果'!$B$5:$C$1998,2,FALSE),0))</f>
        <v>#REF!</v>
      </c>
      <c r="AI936" s="29" t="e">
        <f>'施設リストA-1（直営）'!#REF!</f>
        <v>#REF!</v>
      </c>
      <c r="AJ936" s="29" t="e">
        <f>'施設リストA-1（直営）'!#REF!</f>
        <v>#REF!</v>
      </c>
      <c r="AK936" s="30" t="e">
        <f>IF(AJ936="新設",VLOOKUP('施設リストA-1（直営）'!#REF!,'（新設）照明器具'!$B$5:$C$1990,2,FALSE),IF('部屋別効果（直）'!AJ936="撤去",VLOOKUP('施設リストA-1（直営）'!#REF!,'（既設）調査結果'!$B$5:$C$1998,2,FALSE),0))</f>
        <v>#REF!</v>
      </c>
      <c r="AL936" s="29" t="e">
        <f>'施設リストA-1（直営）'!#REF!</f>
        <v>#REF!</v>
      </c>
    </row>
    <row r="937" spans="1:38" customFormat="1">
      <c r="A937" s="94"/>
      <c r="B937" s="16" t="e">
        <f>'施設リストA-1（直営）'!#REF!</f>
        <v>#REF!</v>
      </c>
      <c r="C937" s="14" t="e">
        <f>'施設リストA-1（直営）'!#REF!</f>
        <v>#REF!</v>
      </c>
      <c r="D937" s="94" t="e">
        <f>'施設リストA-1（直営）'!#REF!</f>
        <v>#REF!</v>
      </c>
      <c r="E937" s="20" t="e">
        <f>'施設リストA-1（直営）'!#REF!</f>
        <v>#REF!</v>
      </c>
      <c r="F937" s="20" t="e">
        <f>'施設リストA-1（直営）'!#REF!</f>
        <v>#REF!</v>
      </c>
      <c r="G937" s="13" t="e">
        <f>'施設リストA-1（直営）'!#REF!</f>
        <v>#REF!</v>
      </c>
      <c r="H937" s="28" t="e">
        <f t="shared" si="14"/>
        <v>#REF!</v>
      </c>
      <c r="I937" s="29" t="e">
        <f>'施設リストA-1（直営）'!#REF!</f>
        <v>#REF!</v>
      </c>
      <c r="J937" s="30" t="e">
        <f>IF(I937="新設",VLOOKUP('施設リストA-1（直営）'!#REF!,'（新設）照明器具'!$B$5:$C$1990,2,FALSE),IF('部屋別効果（直）'!I937="撤去",VLOOKUP('施設リストA-1（直営）'!#REF!,'（既設）調査結果'!$B$5:$C$1998,2,FALSE),0))</f>
        <v>#REF!</v>
      </c>
      <c r="K937" s="29" t="e">
        <f>'施設リストA-1（直営）'!#REF!</f>
        <v>#REF!</v>
      </c>
      <c r="L937" s="29" t="e">
        <f>'施設リストA-1（直営）'!#REF!</f>
        <v>#REF!</v>
      </c>
      <c r="M937" s="30" t="e">
        <f>IF(L937="新設",VLOOKUP('施設リストA-1（直営）'!#REF!,'（新設）照明器具'!$B$5:$C$1990,2,FALSE),IF('部屋別効果（直）'!L937="撤去",VLOOKUP('施設リストA-1（直営）'!#REF!,'（既設）調査結果'!$B$5:$C$1998,2,FALSE),0))</f>
        <v>#REF!</v>
      </c>
      <c r="N937" s="29" t="e">
        <f>'施設リストA-1（直営）'!#REF!</f>
        <v>#REF!</v>
      </c>
      <c r="O937" s="29" t="e">
        <f>'施設リストA-1（直営）'!#REF!</f>
        <v>#REF!</v>
      </c>
      <c r="P937" s="30" t="e">
        <f>IF(O937="新設",VLOOKUP('施設リストA-1（直営）'!#REF!,'（新設）照明器具'!$B$5:$C$1990,2,FALSE),IF('部屋別効果（直）'!O937="撤去",VLOOKUP('施設リストA-1（直営）'!#REF!,'（既設）調査結果'!$B$5:$C$1998,2,FALSE),0))</f>
        <v>#REF!</v>
      </c>
      <c r="Q937" s="29" t="e">
        <f>'施設リストA-1（直営）'!#REF!</f>
        <v>#REF!</v>
      </c>
      <c r="R937" s="29" t="e">
        <f>'施設リストA-1（直営）'!#REF!</f>
        <v>#REF!</v>
      </c>
      <c r="S937" s="30" t="e">
        <f>IF(R937="新設",VLOOKUP('施設リストA-1（直営）'!#REF!,'（新設）照明器具'!$B$5:$C$1990,2,FALSE),IF('部屋別効果（直）'!R937="撤去",VLOOKUP('施設リストA-1（直営）'!#REF!,'（既設）調査結果'!$B$5:$C$1998,2,FALSE),0))</f>
        <v>#REF!</v>
      </c>
      <c r="T937" s="29" t="e">
        <f>'施設リストA-1（直営）'!#REF!</f>
        <v>#REF!</v>
      </c>
      <c r="U937" s="29" t="e">
        <f>'施設リストA-1（直営）'!#REF!</f>
        <v>#REF!</v>
      </c>
      <c r="V937" s="30" t="e">
        <f>IF(U937="新設",VLOOKUP('施設リストA-1（直営）'!#REF!,'（新設）照明器具'!$B$5:$C$1990,2,FALSE),IF('部屋別効果（直）'!U937="撤去",VLOOKUP('施設リストA-1（直営）'!#REF!,'（既設）調査結果'!$B$5:$C$1998,2,FALSE),0))</f>
        <v>#REF!</v>
      </c>
      <c r="W937" s="29" t="e">
        <f>'施設リストA-1（直営）'!#REF!</f>
        <v>#REF!</v>
      </c>
      <c r="X937" s="29" t="e">
        <f>'施設リストA-1（直営）'!#REF!</f>
        <v>#REF!</v>
      </c>
      <c r="Y937" s="30" t="e">
        <f>IF(X937="新設",VLOOKUP('施設リストA-1（直営）'!#REF!,'（新設）照明器具'!$B$5:$C$1990,2,FALSE),IF('部屋別効果（直）'!X937="撤去",VLOOKUP('施設リストA-1（直営）'!#REF!,'（既設）調査結果'!$B$5:$C$1998,2,FALSE),0))</f>
        <v>#REF!</v>
      </c>
      <c r="Z937" s="29" t="e">
        <f>'施設リストA-1（直営）'!#REF!</f>
        <v>#REF!</v>
      </c>
      <c r="AA937" s="29" t="e">
        <f>'施設リストA-1（直営）'!#REF!</f>
        <v>#REF!</v>
      </c>
      <c r="AB937" s="30" t="e">
        <f>IF(AA937="新設",VLOOKUP('施設リストA-1（直営）'!#REF!,'（新設）照明器具'!$B$5:$C$1990,2,FALSE),IF('部屋別効果（直）'!AA937="撤去",VLOOKUP('施設リストA-1（直営）'!#REF!,'（既設）調査結果'!$B$5:$C$1998,2,FALSE),0))</f>
        <v>#REF!</v>
      </c>
      <c r="AC937" s="29" t="e">
        <f>'施設リストA-1（直営）'!#REF!</f>
        <v>#REF!</v>
      </c>
      <c r="AD937" s="29" t="e">
        <f>'施設リストA-1（直営）'!#REF!</f>
        <v>#REF!</v>
      </c>
      <c r="AE937" s="30" t="e">
        <f>IF(AD937="新設",VLOOKUP('施設リストA-1（直営）'!#REF!,'（新設）照明器具'!$B$5:$C$1990,2,FALSE),IF('部屋別効果（直）'!AD937="撤去",VLOOKUP('施設リストA-1（直営）'!#REF!,'（既設）調査結果'!$B$5:$C$1998,2,FALSE),0))</f>
        <v>#REF!</v>
      </c>
      <c r="AF937" s="29" t="e">
        <f>'施設リストA-1（直営）'!#REF!</f>
        <v>#REF!</v>
      </c>
      <c r="AG937" s="29" t="e">
        <f>'施設リストA-1（直営）'!#REF!</f>
        <v>#REF!</v>
      </c>
      <c r="AH937" s="30" t="e">
        <f>IF(AG937="新設",VLOOKUP('施設リストA-1（直営）'!#REF!,'（新設）照明器具'!$B$5:$C$1990,2,FALSE),IF('部屋別効果（直）'!AG937="撤去",VLOOKUP('施設リストA-1（直営）'!#REF!,'（既設）調査結果'!$B$5:$C$1998,2,FALSE),0))</f>
        <v>#REF!</v>
      </c>
      <c r="AI937" s="29" t="e">
        <f>'施設リストA-1（直営）'!#REF!</f>
        <v>#REF!</v>
      </c>
      <c r="AJ937" s="29" t="e">
        <f>'施設リストA-1（直営）'!#REF!</f>
        <v>#REF!</v>
      </c>
      <c r="AK937" s="30" t="e">
        <f>IF(AJ937="新設",VLOOKUP('施設リストA-1（直営）'!#REF!,'（新設）照明器具'!$B$5:$C$1990,2,FALSE),IF('部屋別効果（直）'!AJ937="撤去",VLOOKUP('施設リストA-1（直営）'!#REF!,'（既設）調査結果'!$B$5:$C$1998,2,FALSE),0))</f>
        <v>#REF!</v>
      </c>
      <c r="AL937" s="29" t="e">
        <f>'施設リストA-1（直営）'!#REF!</f>
        <v>#REF!</v>
      </c>
    </row>
    <row r="938" spans="1:38" customFormat="1">
      <c r="A938" s="94"/>
      <c r="B938" s="16" t="e">
        <f>'施設リストA-1（直営）'!#REF!</f>
        <v>#REF!</v>
      </c>
      <c r="C938" s="14" t="e">
        <f>'施設リストA-1（直営）'!#REF!</f>
        <v>#REF!</v>
      </c>
      <c r="D938" s="94" t="e">
        <f>'施設リストA-1（直営）'!#REF!</f>
        <v>#REF!</v>
      </c>
      <c r="E938" s="20" t="e">
        <f>'施設リストA-1（直営）'!#REF!</f>
        <v>#REF!</v>
      </c>
      <c r="F938" s="20" t="e">
        <f>'施設リストA-1（直営）'!#REF!</f>
        <v>#REF!</v>
      </c>
      <c r="G938" s="13" t="e">
        <f>'施設リストA-1（直営）'!#REF!</f>
        <v>#REF!</v>
      </c>
      <c r="H938" s="28" t="e">
        <f t="shared" si="14"/>
        <v>#REF!</v>
      </c>
      <c r="I938" s="29" t="e">
        <f>'施設リストA-1（直営）'!#REF!</f>
        <v>#REF!</v>
      </c>
      <c r="J938" s="30" t="e">
        <f>IF(I938="新設",VLOOKUP('施設リストA-1（直営）'!#REF!,'（新設）照明器具'!$B$5:$C$1990,2,FALSE),IF('部屋別効果（直）'!I938="撤去",VLOOKUP('施設リストA-1（直営）'!#REF!,'（既設）調査結果'!$B$5:$C$1998,2,FALSE),0))</f>
        <v>#REF!</v>
      </c>
      <c r="K938" s="29" t="e">
        <f>'施設リストA-1（直営）'!#REF!</f>
        <v>#REF!</v>
      </c>
      <c r="L938" s="29" t="e">
        <f>'施設リストA-1（直営）'!#REF!</f>
        <v>#REF!</v>
      </c>
      <c r="M938" s="30" t="e">
        <f>IF(L938="新設",VLOOKUP('施設リストA-1（直営）'!#REF!,'（新設）照明器具'!$B$5:$C$1990,2,FALSE),IF('部屋別効果（直）'!L938="撤去",VLOOKUP('施設リストA-1（直営）'!#REF!,'（既設）調査結果'!$B$5:$C$1998,2,FALSE),0))</f>
        <v>#REF!</v>
      </c>
      <c r="N938" s="29" t="e">
        <f>'施設リストA-1（直営）'!#REF!</f>
        <v>#REF!</v>
      </c>
      <c r="O938" s="29" t="e">
        <f>'施設リストA-1（直営）'!#REF!</f>
        <v>#REF!</v>
      </c>
      <c r="P938" s="30" t="e">
        <f>IF(O938="新設",VLOOKUP('施設リストA-1（直営）'!#REF!,'（新設）照明器具'!$B$5:$C$1990,2,FALSE),IF('部屋別効果（直）'!O938="撤去",VLOOKUP('施設リストA-1（直営）'!#REF!,'（既設）調査結果'!$B$5:$C$1998,2,FALSE),0))</f>
        <v>#REF!</v>
      </c>
      <c r="Q938" s="29" t="e">
        <f>'施設リストA-1（直営）'!#REF!</f>
        <v>#REF!</v>
      </c>
      <c r="R938" s="29" t="e">
        <f>'施設リストA-1（直営）'!#REF!</f>
        <v>#REF!</v>
      </c>
      <c r="S938" s="30" t="e">
        <f>IF(R938="新設",VLOOKUP('施設リストA-1（直営）'!#REF!,'（新設）照明器具'!$B$5:$C$1990,2,FALSE),IF('部屋別効果（直）'!R938="撤去",VLOOKUP('施設リストA-1（直営）'!#REF!,'（既設）調査結果'!$B$5:$C$1998,2,FALSE),0))</f>
        <v>#REF!</v>
      </c>
      <c r="T938" s="29" t="e">
        <f>'施設リストA-1（直営）'!#REF!</f>
        <v>#REF!</v>
      </c>
      <c r="U938" s="29" t="e">
        <f>'施設リストA-1（直営）'!#REF!</f>
        <v>#REF!</v>
      </c>
      <c r="V938" s="30" t="e">
        <f>IF(U938="新設",VLOOKUP('施設リストA-1（直営）'!#REF!,'（新設）照明器具'!$B$5:$C$1990,2,FALSE),IF('部屋別効果（直）'!U938="撤去",VLOOKUP('施設リストA-1（直営）'!#REF!,'（既設）調査結果'!$B$5:$C$1998,2,FALSE),0))</f>
        <v>#REF!</v>
      </c>
      <c r="W938" s="29" t="e">
        <f>'施設リストA-1（直営）'!#REF!</f>
        <v>#REF!</v>
      </c>
      <c r="X938" s="29" t="e">
        <f>'施設リストA-1（直営）'!#REF!</f>
        <v>#REF!</v>
      </c>
      <c r="Y938" s="30" t="e">
        <f>IF(X938="新設",VLOOKUP('施設リストA-1（直営）'!#REF!,'（新設）照明器具'!$B$5:$C$1990,2,FALSE),IF('部屋別効果（直）'!X938="撤去",VLOOKUP('施設リストA-1（直営）'!#REF!,'（既設）調査結果'!$B$5:$C$1998,2,FALSE),0))</f>
        <v>#REF!</v>
      </c>
      <c r="Z938" s="29" t="e">
        <f>'施設リストA-1（直営）'!#REF!</f>
        <v>#REF!</v>
      </c>
      <c r="AA938" s="29" t="e">
        <f>'施設リストA-1（直営）'!#REF!</f>
        <v>#REF!</v>
      </c>
      <c r="AB938" s="30" t="e">
        <f>IF(AA938="新設",VLOOKUP('施設リストA-1（直営）'!#REF!,'（新設）照明器具'!$B$5:$C$1990,2,FALSE),IF('部屋別効果（直）'!AA938="撤去",VLOOKUP('施設リストA-1（直営）'!#REF!,'（既設）調査結果'!$B$5:$C$1998,2,FALSE),0))</f>
        <v>#REF!</v>
      </c>
      <c r="AC938" s="29" t="e">
        <f>'施設リストA-1（直営）'!#REF!</f>
        <v>#REF!</v>
      </c>
      <c r="AD938" s="29" t="e">
        <f>'施設リストA-1（直営）'!#REF!</f>
        <v>#REF!</v>
      </c>
      <c r="AE938" s="30" t="e">
        <f>IF(AD938="新設",VLOOKUP('施設リストA-1（直営）'!#REF!,'（新設）照明器具'!$B$5:$C$1990,2,FALSE),IF('部屋別効果（直）'!AD938="撤去",VLOOKUP('施設リストA-1（直営）'!#REF!,'（既設）調査結果'!$B$5:$C$1998,2,FALSE),0))</f>
        <v>#REF!</v>
      </c>
      <c r="AF938" s="29" t="e">
        <f>'施設リストA-1（直営）'!#REF!</f>
        <v>#REF!</v>
      </c>
      <c r="AG938" s="29" t="e">
        <f>'施設リストA-1（直営）'!#REF!</f>
        <v>#REF!</v>
      </c>
      <c r="AH938" s="30" t="e">
        <f>IF(AG938="新設",VLOOKUP('施設リストA-1（直営）'!#REF!,'（新設）照明器具'!$B$5:$C$1990,2,FALSE),IF('部屋別効果（直）'!AG938="撤去",VLOOKUP('施設リストA-1（直営）'!#REF!,'（既設）調査結果'!$B$5:$C$1998,2,FALSE),0))</f>
        <v>#REF!</v>
      </c>
      <c r="AI938" s="29" t="e">
        <f>'施設リストA-1（直営）'!#REF!</f>
        <v>#REF!</v>
      </c>
      <c r="AJ938" s="29" t="e">
        <f>'施設リストA-1（直営）'!#REF!</f>
        <v>#REF!</v>
      </c>
      <c r="AK938" s="30" t="e">
        <f>IF(AJ938="新設",VLOOKUP('施設リストA-1（直営）'!#REF!,'（新設）照明器具'!$B$5:$C$1990,2,FALSE),IF('部屋別効果（直）'!AJ938="撤去",VLOOKUP('施設リストA-1（直営）'!#REF!,'（既設）調査結果'!$B$5:$C$1998,2,FALSE),0))</f>
        <v>#REF!</v>
      </c>
      <c r="AL938" s="29" t="e">
        <f>'施設リストA-1（直営）'!#REF!</f>
        <v>#REF!</v>
      </c>
    </row>
    <row r="939" spans="1:38" customFormat="1">
      <c r="A939" s="94"/>
      <c r="B939" s="16" t="e">
        <f>'施設リストA-1（直営）'!#REF!</f>
        <v>#REF!</v>
      </c>
      <c r="C939" s="14" t="e">
        <f>'施設リストA-1（直営）'!#REF!</f>
        <v>#REF!</v>
      </c>
      <c r="D939" s="94" t="e">
        <f>'施設リストA-1（直営）'!#REF!</f>
        <v>#REF!</v>
      </c>
      <c r="E939" s="20" t="e">
        <f>'施設リストA-1（直営）'!#REF!</f>
        <v>#REF!</v>
      </c>
      <c r="F939" s="20" t="e">
        <f>'施設リストA-1（直営）'!#REF!</f>
        <v>#REF!</v>
      </c>
      <c r="G939" s="13" t="e">
        <f>'施設リストA-1（直営）'!#REF!</f>
        <v>#REF!</v>
      </c>
      <c r="H939" s="28" t="e">
        <f t="shared" si="14"/>
        <v>#REF!</v>
      </c>
      <c r="I939" s="29" t="e">
        <f>'施設リストA-1（直営）'!#REF!</f>
        <v>#REF!</v>
      </c>
      <c r="J939" s="30" t="e">
        <f>IF(I939="新設",VLOOKUP('施設リストA-1（直営）'!#REF!,'（新設）照明器具'!$B$5:$C$1990,2,FALSE),IF('部屋別効果（直）'!I939="撤去",VLOOKUP('施設リストA-1（直営）'!#REF!,'（既設）調査結果'!$B$5:$C$1998,2,FALSE),0))</f>
        <v>#REF!</v>
      </c>
      <c r="K939" s="29" t="e">
        <f>'施設リストA-1（直営）'!#REF!</f>
        <v>#REF!</v>
      </c>
      <c r="L939" s="29" t="e">
        <f>'施設リストA-1（直営）'!#REF!</f>
        <v>#REF!</v>
      </c>
      <c r="M939" s="30" t="e">
        <f>IF(L939="新設",VLOOKUP('施設リストA-1（直営）'!#REF!,'（新設）照明器具'!$B$5:$C$1990,2,FALSE),IF('部屋別効果（直）'!L939="撤去",VLOOKUP('施設リストA-1（直営）'!#REF!,'（既設）調査結果'!$B$5:$C$1998,2,FALSE),0))</f>
        <v>#REF!</v>
      </c>
      <c r="N939" s="29" t="e">
        <f>'施設リストA-1（直営）'!#REF!</f>
        <v>#REF!</v>
      </c>
      <c r="O939" s="29" t="e">
        <f>'施設リストA-1（直営）'!#REF!</f>
        <v>#REF!</v>
      </c>
      <c r="P939" s="30" t="e">
        <f>IF(O939="新設",VLOOKUP('施設リストA-1（直営）'!#REF!,'（新設）照明器具'!$B$5:$C$1990,2,FALSE),IF('部屋別効果（直）'!O939="撤去",VLOOKUP('施設リストA-1（直営）'!#REF!,'（既設）調査結果'!$B$5:$C$1998,2,FALSE),0))</f>
        <v>#REF!</v>
      </c>
      <c r="Q939" s="29" t="e">
        <f>'施設リストA-1（直営）'!#REF!</f>
        <v>#REF!</v>
      </c>
      <c r="R939" s="29" t="e">
        <f>'施設リストA-1（直営）'!#REF!</f>
        <v>#REF!</v>
      </c>
      <c r="S939" s="30" t="e">
        <f>IF(R939="新設",VLOOKUP('施設リストA-1（直営）'!#REF!,'（新設）照明器具'!$B$5:$C$1990,2,FALSE),IF('部屋別効果（直）'!R939="撤去",VLOOKUP('施設リストA-1（直営）'!#REF!,'（既設）調査結果'!$B$5:$C$1998,2,FALSE),0))</f>
        <v>#REF!</v>
      </c>
      <c r="T939" s="29" t="e">
        <f>'施設リストA-1（直営）'!#REF!</f>
        <v>#REF!</v>
      </c>
      <c r="U939" s="29" t="e">
        <f>'施設リストA-1（直営）'!#REF!</f>
        <v>#REF!</v>
      </c>
      <c r="V939" s="30" t="e">
        <f>IF(U939="新設",VLOOKUP('施設リストA-1（直営）'!#REF!,'（新設）照明器具'!$B$5:$C$1990,2,FALSE),IF('部屋別効果（直）'!U939="撤去",VLOOKUP('施設リストA-1（直営）'!#REF!,'（既設）調査結果'!$B$5:$C$1998,2,FALSE),0))</f>
        <v>#REF!</v>
      </c>
      <c r="W939" s="29" t="e">
        <f>'施設リストA-1（直営）'!#REF!</f>
        <v>#REF!</v>
      </c>
      <c r="X939" s="29" t="e">
        <f>'施設リストA-1（直営）'!#REF!</f>
        <v>#REF!</v>
      </c>
      <c r="Y939" s="30" t="e">
        <f>IF(X939="新設",VLOOKUP('施設リストA-1（直営）'!#REF!,'（新設）照明器具'!$B$5:$C$1990,2,FALSE),IF('部屋別効果（直）'!X939="撤去",VLOOKUP('施設リストA-1（直営）'!#REF!,'（既設）調査結果'!$B$5:$C$1998,2,FALSE),0))</f>
        <v>#REF!</v>
      </c>
      <c r="Z939" s="29" t="e">
        <f>'施設リストA-1（直営）'!#REF!</f>
        <v>#REF!</v>
      </c>
      <c r="AA939" s="29" t="e">
        <f>'施設リストA-1（直営）'!#REF!</f>
        <v>#REF!</v>
      </c>
      <c r="AB939" s="30" t="e">
        <f>IF(AA939="新設",VLOOKUP('施設リストA-1（直営）'!#REF!,'（新設）照明器具'!$B$5:$C$1990,2,FALSE),IF('部屋別効果（直）'!AA939="撤去",VLOOKUP('施設リストA-1（直営）'!#REF!,'（既設）調査結果'!$B$5:$C$1998,2,FALSE),0))</f>
        <v>#REF!</v>
      </c>
      <c r="AC939" s="29" t="e">
        <f>'施設リストA-1（直営）'!#REF!</f>
        <v>#REF!</v>
      </c>
      <c r="AD939" s="29" t="e">
        <f>'施設リストA-1（直営）'!#REF!</f>
        <v>#REF!</v>
      </c>
      <c r="AE939" s="30" t="e">
        <f>IF(AD939="新設",VLOOKUP('施設リストA-1（直営）'!#REF!,'（新設）照明器具'!$B$5:$C$1990,2,FALSE),IF('部屋別効果（直）'!AD939="撤去",VLOOKUP('施設リストA-1（直営）'!#REF!,'（既設）調査結果'!$B$5:$C$1998,2,FALSE),0))</f>
        <v>#REF!</v>
      </c>
      <c r="AF939" s="29" t="e">
        <f>'施設リストA-1（直営）'!#REF!</f>
        <v>#REF!</v>
      </c>
      <c r="AG939" s="29" t="e">
        <f>'施設リストA-1（直営）'!#REF!</f>
        <v>#REF!</v>
      </c>
      <c r="AH939" s="30" t="e">
        <f>IF(AG939="新設",VLOOKUP('施設リストA-1（直営）'!#REF!,'（新設）照明器具'!$B$5:$C$1990,2,FALSE),IF('部屋別効果（直）'!AG939="撤去",VLOOKUP('施設リストA-1（直営）'!#REF!,'（既設）調査結果'!$B$5:$C$1998,2,FALSE),0))</f>
        <v>#REF!</v>
      </c>
      <c r="AI939" s="29" t="e">
        <f>'施設リストA-1（直営）'!#REF!</f>
        <v>#REF!</v>
      </c>
      <c r="AJ939" s="29" t="e">
        <f>'施設リストA-1（直営）'!#REF!</f>
        <v>#REF!</v>
      </c>
      <c r="AK939" s="30" t="e">
        <f>IF(AJ939="新設",VLOOKUP('施設リストA-1（直営）'!#REF!,'（新設）照明器具'!$B$5:$C$1990,2,FALSE),IF('部屋別効果（直）'!AJ939="撤去",VLOOKUP('施設リストA-1（直営）'!#REF!,'（既設）調査結果'!$B$5:$C$1998,2,FALSE),0))</f>
        <v>#REF!</v>
      </c>
      <c r="AL939" s="29" t="e">
        <f>'施設リストA-1（直営）'!#REF!</f>
        <v>#REF!</v>
      </c>
    </row>
    <row r="940" spans="1:38" customFormat="1">
      <c r="A940" s="94"/>
      <c r="B940" s="16" t="e">
        <f>'施設リストA-1（直営）'!#REF!</f>
        <v>#REF!</v>
      </c>
      <c r="C940" s="14" t="e">
        <f>'施設リストA-1（直営）'!#REF!</f>
        <v>#REF!</v>
      </c>
      <c r="D940" s="94" t="e">
        <f>'施設リストA-1（直営）'!#REF!</f>
        <v>#REF!</v>
      </c>
      <c r="E940" s="20" t="e">
        <f>'施設リストA-1（直営）'!#REF!</f>
        <v>#REF!</v>
      </c>
      <c r="F940" s="20" t="e">
        <f>'施設リストA-1（直営）'!#REF!</f>
        <v>#REF!</v>
      </c>
      <c r="G940" s="13" t="e">
        <f>'施設リストA-1（直営）'!#REF!</f>
        <v>#REF!</v>
      </c>
      <c r="H940" s="28" t="e">
        <f t="shared" si="14"/>
        <v>#REF!</v>
      </c>
      <c r="I940" s="29" t="e">
        <f>'施設リストA-1（直営）'!#REF!</f>
        <v>#REF!</v>
      </c>
      <c r="J940" s="30" t="e">
        <f>IF(I940="新設",VLOOKUP('施設リストA-1（直営）'!#REF!,'（新設）照明器具'!$B$5:$C$1990,2,FALSE),IF('部屋別効果（直）'!I940="撤去",VLOOKUP('施設リストA-1（直営）'!#REF!,'（既設）調査結果'!$B$5:$C$1998,2,FALSE),0))</f>
        <v>#REF!</v>
      </c>
      <c r="K940" s="29" t="e">
        <f>'施設リストA-1（直営）'!#REF!</f>
        <v>#REF!</v>
      </c>
      <c r="L940" s="29" t="e">
        <f>'施設リストA-1（直営）'!#REF!</f>
        <v>#REF!</v>
      </c>
      <c r="M940" s="30" t="e">
        <f>IF(L940="新設",VLOOKUP('施設リストA-1（直営）'!#REF!,'（新設）照明器具'!$B$5:$C$1990,2,FALSE),IF('部屋別効果（直）'!L940="撤去",VLOOKUP('施設リストA-1（直営）'!#REF!,'（既設）調査結果'!$B$5:$C$1998,2,FALSE),0))</f>
        <v>#REF!</v>
      </c>
      <c r="N940" s="29" t="e">
        <f>'施設リストA-1（直営）'!#REF!</f>
        <v>#REF!</v>
      </c>
      <c r="O940" s="29" t="e">
        <f>'施設リストA-1（直営）'!#REF!</f>
        <v>#REF!</v>
      </c>
      <c r="P940" s="30" t="e">
        <f>IF(O940="新設",VLOOKUP('施設リストA-1（直営）'!#REF!,'（新設）照明器具'!$B$5:$C$1990,2,FALSE),IF('部屋別効果（直）'!O940="撤去",VLOOKUP('施設リストA-1（直営）'!#REF!,'（既設）調査結果'!$B$5:$C$1998,2,FALSE),0))</f>
        <v>#REF!</v>
      </c>
      <c r="Q940" s="29" t="e">
        <f>'施設リストA-1（直営）'!#REF!</f>
        <v>#REF!</v>
      </c>
      <c r="R940" s="29" t="e">
        <f>'施設リストA-1（直営）'!#REF!</f>
        <v>#REF!</v>
      </c>
      <c r="S940" s="30" t="e">
        <f>IF(R940="新設",VLOOKUP('施設リストA-1（直営）'!#REF!,'（新設）照明器具'!$B$5:$C$1990,2,FALSE),IF('部屋別効果（直）'!R940="撤去",VLOOKUP('施設リストA-1（直営）'!#REF!,'（既設）調査結果'!$B$5:$C$1998,2,FALSE),0))</f>
        <v>#REF!</v>
      </c>
      <c r="T940" s="29" t="e">
        <f>'施設リストA-1（直営）'!#REF!</f>
        <v>#REF!</v>
      </c>
      <c r="U940" s="29" t="e">
        <f>'施設リストA-1（直営）'!#REF!</f>
        <v>#REF!</v>
      </c>
      <c r="V940" s="30" t="e">
        <f>IF(U940="新設",VLOOKUP('施設リストA-1（直営）'!#REF!,'（新設）照明器具'!$B$5:$C$1990,2,FALSE),IF('部屋別効果（直）'!U940="撤去",VLOOKUP('施設リストA-1（直営）'!#REF!,'（既設）調査結果'!$B$5:$C$1998,2,FALSE),0))</f>
        <v>#REF!</v>
      </c>
      <c r="W940" s="29" t="e">
        <f>'施設リストA-1（直営）'!#REF!</f>
        <v>#REF!</v>
      </c>
      <c r="X940" s="29" t="e">
        <f>'施設リストA-1（直営）'!#REF!</f>
        <v>#REF!</v>
      </c>
      <c r="Y940" s="30" t="e">
        <f>IF(X940="新設",VLOOKUP('施設リストA-1（直営）'!#REF!,'（新設）照明器具'!$B$5:$C$1990,2,FALSE),IF('部屋別効果（直）'!X940="撤去",VLOOKUP('施設リストA-1（直営）'!#REF!,'（既設）調査結果'!$B$5:$C$1998,2,FALSE),0))</f>
        <v>#REF!</v>
      </c>
      <c r="Z940" s="29" t="e">
        <f>'施設リストA-1（直営）'!#REF!</f>
        <v>#REF!</v>
      </c>
      <c r="AA940" s="29" t="e">
        <f>'施設リストA-1（直営）'!#REF!</f>
        <v>#REF!</v>
      </c>
      <c r="AB940" s="30" t="e">
        <f>IF(AA940="新設",VLOOKUP('施設リストA-1（直営）'!#REF!,'（新設）照明器具'!$B$5:$C$1990,2,FALSE),IF('部屋別効果（直）'!AA940="撤去",VLOOKUP('施設リストA-1（直営）'!#REF!,'（既設）調査結果'!$B$5:$C$1998,2,FALSE),0))</f>
        <v>#REF!</v>
      </c>
      <c r="AC940" s="29" t="e">
        <f>'施設リストA-1（直営）'!#REF!</f>
        <v>#REF!</v>
      </c>
      <c r="AD940" s="29" t="e">
        <f>'施設リストA-1（直営）'!#REF!</f>
        <v>#REF!</v>
      </c>
      <c r="AE940" s="30" t="e">
        <f>IF(AD940="新設",VLOOKUP('施設リストA-1（直営）'!#REF!,'（新設）照明器具'!$B$5:$C$1990,2,FALSE),IF('部屋別効果（直）'!AD940="撤去",VLOOKUP('施設リストA-1（直営）'!#REF!,'（既設）調査結果'!$B$5:$C$1998,2,FALSE),0))</f>
        <v>#REF!</v>
      </c>
      <c r="AF940" s="29" t="e">
        <f>'施設リストA-1（直営）'!#REF!</f>
        <v>#REF!</v>
      </c>
      <c r="AG940" s="29" t="e">
        <f>'施設リストA-1（直営）'!#REF!</f>
        <v>#REF!</v>
      </c>
      <c r="AH940" s="30" t="e">
        <f>IF(AG940="新設",VLOOKUP('施設リストA-1（直営）'!#REF!,'（新設）照明器具'!$B$5:$C$1990,2,FALSE),IF('部屋別効果（直）'!AG940="撤去",VLOOKUP('施設リストA-1（直営）'!#REF!,'（既設）調査結果'!$B$5:$C$1998,2,FALSE),0))</f>
        <v>#REF!</v>
      </c>
      <c r="AI940" s="29" t="e">
        <f>'施設リストA-1（直営）'!#REF!</f>
        <v>#REF!</v>
      </c>
      <c r="AJ940" s="29" t="e">
        <f>'施設リストA-1（直営）'!#REF!</f>
        <v>#REF!</v>
      </c>
      <c r="AK940" s="30" t="e">
        <f>IF(AJ940="新設",VLOOKUP('施設リストA-1（直営）'!#REF!,'（新設）照明器具'!$B$5:$C$1990,2,FALSE),IF('部屋別効果（直）'!AJ940="撤去",VLOOKUP('施設リストA-1（直営）'!#REF!,'（既設）調査結果'!$B$5:$C$1998,2,FALSE),0))</f>
        <v>#REF!</v>
      </c>
      <c r="AL940" s="29" t="e">
        <f>'施設リストA-1（直営）'!#REF!</f>
        <v>#REF!</v>
      </c>
    </row>
    <row r="941" spans="1:38" customFormat="1">
      <c r="A941" s="94"/>
      <c r="B941" s="16" t="e">
        <f>'施設リストA-1（直営）'!#REF!</f>
        <v>#REF!</v>
      </c>
      <c r="C941" s="14" t="e">
        <f>'施設リストA-1（直営）'!#REF!</f>
        <v>#REF!</v>
      </c>
      <c r="D941" s="94" t="e">
        <f>'施設リストA-1（直営）'!#REF!</f>
        <v>#REF!</v>
      </c>
      <c r="E941" s="20" t="e">
        <f>'施設リストA-1（直営）'!#REF!</f>
        <v>#REF!</v>
      </c>
      <c r="F941" s="20" t="e">
        <f>'施設リストA-1（直営）'!#REF!</f>
        <v>#REF!</v>
      </c>
      <c r="G941" s="13" t="e">
        <f>'施設リストA-1（直営）'!#REF!</f>
        <v>#REF!</v>
      </c>
      <c r="H941" s="28" t="e">
        <f t="shared" si="14"/>
        <v>#REF!</v>
      </c>
      <c r="I941" s="29" t="e">
        <f>'施設リストA-1（直営）'!#REF!</f>
        <v>#REF!</v>
      </c>
      <c r="J941" s="30" t="e">
        <f>IF(I941="新設",VLOOKUP('施設リストA-1（直営）'!#REF!,'（新設）照明器具'!$B$5:$C$1990,2,FALSE),IF('部屋別効果（直）'!I941="撤去",VLOOKUP('施設リストA-1（直営）'!#REF!,'（既設）調査結果'!$B$5:$C$1998,2,FALSE),0))</f>
        <v>#REF!</v>
      </c>
      <c r="K941" s="29" t="e">
        <f>'施設リストA-1（直営）'!#REF!</f>
        <v>#REF!</v>
      </c>
      <c r="L941" s="29" t="e">
        <f>'施設リストA-1（直営）'!#REF!</f>
        <v>#REF!</v>
      </c>
      <c r="M941" s="30" t="e">
        <f>IF(L941="新設",VLOOKUP('施設リストA-1（直営）'!#REF!,'（新設）照明器具'!$B$5:$C$1990,2,FALSE),IF('部屋別効果（直）'!L941="撤去",VLOOKUP('施設リストA-1（直営）'!#REF!,'（既設）調査結果'!$B$5:$C$1998,2,FALSE),0))</f>
        <v>#REF!</v>
      </c>
      <c r="N941" s="29" t="e">
        <f>'施設リストA-1（直営）'!#REF!</f>
        <v>#REF!</v>
      </c>
      <c r="O941" s="29" t="e">
        <f>'施設リストA-1（直営）'!#REF!</f>
        <v>#REF!</v>
      </c>
      <c r="P941" s="30" t="e">
        <f>IF(O941="新設",VLOOKUP('施設リストA-1（直営）'!#REF!,'（新設）照明器具'!$B$5:$C$1990,2,FALSE),IF('部屋別効果（直）'!O941="撤去",VLOOKUP('施設リストA-1（直営）'!#REF!,'（既設）調査結果'!$B$5:$C$1998,2,FALSE),0))</f>
        <v>#REF!</v>
      </c>
      <c r="Q941" s="29" t="e">
        <f>'施設リストA-1（直営）'!#REF!</f>
        <v>#REF!</v>
      </c>
      <c r="R941" s="29" t="e">
        <f>'施設リストA-1（直営）'!#REF!</f>
        <v>#REF!</v>
      </c>
      <c r="S941" s="30" t="e">
        <f>IF(R941="新設",VLOOKUP('施設リストA-1（直営）'!#REF!,'（新設）照明器具'!$B$5:$C$1990,2,FALSE),IF('部屋別効果（直）'!R941="撤去",VLOOKUP('施設リストA-1（直営）'!#REF!,'（既設）調査結果'!$B$5:$C$1998,2,FALSE),0))</f>
        <v>#REF!</v>
      </c>
      <c r="T941" s="29" t="e">
        <f>'施設リストA-1（直営）'!#REF!</f>
        <v>#REF!</v>
      </c>
      <c r="U941" s="29" t="e">
        <f>'施設リストA-1（直営）'!#REF!</f>
        <v>#REF!</v>
      </c>
      <c r="V941" s="30" t="e">
        <f>IF(U941="新設",VLOOKUP('施設リストA-1（直営）'!#REF!,'（新設）照明器具'!$B$5:$C$1990,2,FALSE),IF('部屋別効果（直）'!U941="撤去",VLOOKUP('施設リストA-1（直営）'!#REF!,'（既設）調査結果'!$B$5:$C$1998,2,FALSE),0))</f>
        <v>#REF!</v>
      </c>
      <c r="W941" s="29" t="e">
        <f>'施設リストA-1（直営）'!#REF!</f>
        <v>#REF!</v>
      </c>
      <c r="X941" s="29" t="e">
        <f>'施設リストA-1（直営）'!#REF!</f>
        <v>#REF!</v>
      </c>
      <c r="Y941" s="30" t="e">
        <f>IF(X941="新設",VLOOKUP('施設リストA-1（直営）'!#REF!,'（新設）照明器具'!$B$5:$C$1990,2,FALSE),IF('部屋別効果（直）'!X941="撤去",VLOOKUP('施設リストA-1（直営）'!#REF!,'（既設）調査結果'!$B$5:$C$1998,2,FALSE),0))</f>
        <v>#REF!</v>
      </c>
      <c r="Z941" s="29" t="e">
        <f>'施設リストA-1（直営）'!#REF!</f>
        <v>#REF!</v>
      </c>
      <c r="AA941" s="29" t="e">
        <f>'施設リストA-1（直営）'!#REF!</f>
        <v>#REF!</v>
      </c>
      <c r="AB941" s="30" t="e">
        <f>IF(AA941="新設",VLOOKUP('施設リストA-1（直営）'!#REF!,'（新設）照明器具'!$B$5:$C$1990,2,FALSE),IF('部屋別効果（直）'!AA941="撤去",VLOOKUP('施設リストA-1（直営）'!#REF!,'（既設）調査結果'!$B$5:$C$1998,2,FALSE),0))</f>
        <v>#REF!</v>
      </c>
      <c r="AC941" s="29" t="e">
        <f>'施設リストA-1（直営）'!#REF!</f>
        <v>#REF!</v>
      </c>
      <c r="AD941" s="29" t="e">
        <f>'施設リストA-1（直営）'!#REF!</f>
        <v>#REF!</v>
      </c>
      <c r="AE941" s="30" t="e">
        <f>IF(AD941="新設",VLOOKUP('施設リストA-1（直営）'!#REF!,'（新設）照明器具'!$B$5:$C$1990,2,FALSE),IF('部屋別効果（直）'!AD941="撤去",VLOOKUP('施設リストA-1（直営）'!#REF!,'（既設）調査結果'!$B$5:$C$1998,2,FALSE),0))</f>
        <v>#REF!</v>
      </c>
      <c r="AF941" s="29" t="e">
        <f>'施設リストA-1（直営）'!#REF!</f>
        <v>#REF!</v>
      </c>
      <c r="AG941" s="29" t="e">
        <f>'施設リストA-1（直営）'!#REF!</f>
        <v>#REF!</v>
      </c>
      <c r="AH941" s="30" t="e">
        <f>IF(AG941="新設",VLOOKUP('施設リストA-1（直営）'!#REF!,'（新設）照明器具'!$B$5:$C$1990,2,FALSE),IF('部屋別効果（直）'!AG941="撤去",VLOOKUP('施設リストA-1（直営）'!#REF!,'（既設）調査結果'!$B$5:$C$1998,2,FALSE),0))</f>
        <v>#REF!</v>
      </c>
      <c r="AI941" s="29" t="e">
        <f>'施設リストA-1（直営）'!#REF!</f>
        <v>#REF!</v>
      </c>
      <c r="AJ941" s="29" t="e">
        <f>'施設リストA-1（直営）'!#REF!</f>
        <v>#REF!</v>
      </c>
      <c r="AK941" s="30" t="e">
        <f>IF(AJ941="新設",VLOOKUP('施設リストA-1（直営）'!#REF!,'（新設）照明器具'!$B$5:$C$1990,2,FALSE),IF('部屋別効果（直）'!AJ941="撤去",VLOOKUP('施設リストA-1（直営）'!#REF!,'（既設）調査結果'!$B$5:$C$1998,2,FALSE),0))</f>
        <v>#REF!</v>
      </c>
      <c r="AL941" s="29" t="e">
        <f>'施設リストA-1（直営）'!#REF!</f>
        <v>#REF!</v>
      </c>
    </row>
    <row r="942" spans="1:38" customFormat="1">
      <c r="A942" s="94"/>
      <c r="B942" s="16" t="e">
        <f>'施設リストA-1（直営）'!#REF!</f>
        <v>#REF!</v>
      </c>
      <c r="C942" s="14" t="e">
        <f>'施設リストA-1（直営）'!#REF!</f>
        <v>#REF!</v>
      </c>
      <c r="D942" s="94" t="e">
        <f>'施設リストA-1（直営）'!#REF!</f>
        <v>#REF!</v>
      </c>
      <c r="E942" s="20" t="e">
        <f>'施設リストA-1（直営）'!#REF!</f>
        <v>#REF!</v>
      </c>
      <c r="F942" s="20" t="e">
        <f>'施設リストA-1（直営）'!#REF!</f>
        <v>#REF!</v>
      </c>
      <c r="G942" s="13" t="e">
        <f>'施設リストA-1（直営）'!#REF!</f>
        <v>#REF!</v>
      </c>
      <c r="H942" s="28" t="e">
        <f t="shared" si="14"/>
        <v>#REF!</v>
      </c>
      <c r="I942" s="29" t="e">
        <f>'施設リストA-1（直営）'!#REF!</f>
        <v>#REF!</v>
      </c>
      <c r="J942" s="30" t="e">
        <f>IF(I942="新設",VLOOKUP('施設リストA-1（直営）'!#REF!,'（新設）照明器具'!$B$5:$C$1990,2,FALSE),IF('部屋別効果（直）'!I942="撤去",VLOOKUP('施設リストA-1（直営）'!#REF!,'（既設）調査結果'!$B$5:$C$1998,2,FALSE),0))</f>
        <v>#REF!</v>
      </c>
      <c r="K942" s="29" t="e">
        <f>'施設リストA-1（直営）'!#REF!</f>
        <v>#REF!</v>
      </c>
      <c r="L942" s="29" t="e">
        <f>'施設リストA-1（直営）'!#REF!</f>
        <v>#REF!</v>
      </c>
      <c r="M942" s="30" t="e">
        <f>IF(L942="新設",VLOOKUP('施設リストA-1（直営）'!#REF!,'（新設）照明器具'!$B$5:$C$1990,2,FALSE),IF('部屋別効果（直）'!L942="撤去",VLOOKUP('施設リストA-1（直営）'!#REF!,'（既設）調査結果'!$B$5:$C$1998,2,FALSE),0))</f>
        <v>#REF!</v>
      </c>
      <c r="N942" s="29" t="e">
        <f>'施設リストA-1（直営）'!#REF!</f>
        <v>#REF!</v>
      </c>
      <c r="O942" s="29" t="e">
        <f>'施設リストA-1（直営）'!#REF!</f>
        <v>#REF!</v>
      </c>
      <c r="P942" s="30" t="e">
        <f>IF(O942="新設",VLOOKUP('施設リストA-1（直営）'!#REF!,'（新設）照明器具'!$B$5:$C$1990,2,FALSE),IF('部屋別効果（直）'!O942="撤去",VLOOKUP('施設リストA-1（直営）'!#REF!,'（既設）調査結果'!$B$5:$C$1998,2,FALSE),0))</f>
        <v>#REF!</v>
      </c>
      <c r="Q942" s="29" t="e">
        <f>'施設リストA-1（直営）'!#REF!</f>
        <v>#REF!</v>
      </c>
      <c r="R942" s="29" t="e">
        <f>'施設リストA-1（直営）'!#REF!</f>
        <v>#REF!</v>
      </c>
      <c r="S942" s="30" t="e">
        <f>IF(R942="新設",VLOOKUP('施設リストA-1（直営）'!#REF!,'（新設）照明器具'!$B$5:$C$1990,2,FALSE),IF('部屋別効果（直）'!R942="撤去",VLOOKUP('施設リストA-1（直営）'!#REF!,'（既設）調査結果'!$B$5:$C$1998,2,FALSE),0))</f>
        <v>#REF!</v>
      </c>
      <c r="T942" s="29" t="e">
        <f>'施設リストA-1（直営）'!#REF!</f>
        <v>#REF!</v>
      </c>
      <c r="U942" s="29" t="e">
        <f>'施設リストA-1（直営）'!#REF!</f>
        <v>#REF!</v>
      </c>
      <c r="V942" s="30" t="e">
        <f>IF(U942="新設",VLOOKUP('施設リストA-1（直営）'!#REF!,'（新設）照明器具'!$B$5:$C$1990,2,FALSE),IF('部屋別効果（直）'!U942="撤去",VLOOKUP('施設リストA-1（直営）'!#REF!,'（既設）調査結果'!$B$5:$C$1998,2,FALSE),0))</f>
        <v>#REF!</v>
      </c>
      <c r="W942" s="29" t="e">
        <f>'施設リストA-1（直営）'!#REF!</f>
        <v>#REF!</v>
      </c>
      <c r="X942" s="29" t="e">
        <f>'施設リストA-1（直営）'!#REF!</f>
        <v>#REF!</v>
      </c>
      <c r="Y942" s="30" t="e">
        <f>IF(X942="新設",VLOOKUP('施設リストA-1（直営）'!#REF!,'（新設）照明器具'!$B$5:$C$1990,2,FALSE),IF('部屋別効果（直）'!X942="撤去",VLOOKUP('施設リストA-1（直営）'!#REF!,'（既設）調査結果'!$B$5:$C$1998,2,FALSE),0))</f>
        <v>#REF!</v>
      </c>
      <c r="Z942" s="29" t="e">
        <f>'施設リストA-1（直営）'!#REF!</f>
        <v>#REF!</v>
      </c>
      <c r="AA942" s="29" t="e">
        <f>'施設リストA-1（直営）'!#REF!</f>
        <v>#REF!</v>
      </c>
      <c r="AB942" s="30" t="e">
        <f>IF(AA942="新設",VLOOKUP('施設リストA-1（直営）'!#REF!,'（新設）照明器具'!$B$5:$C$1990,2,FALSE),IF('部屋別効果（直）'!AA942="撤去",VLOOKUP('施設リストA-1（直営）'!#REF!,'（既設）調査結果'!$B$5:$C$1998,2,FALSE),0))</f>
        <v>#REF!</v>
      </c>
      <c r="AC942" s="29" t="e">
        <f>'施設リストA-1（直営）'!#REF!</f>
        <v>#REF!</v>
      </c>
      <c r="AD942" s="29" t="e">
        <f>'施設リストA-1（直営）'!#REF!</f>
        <v>#REF!</v>
      </c>
      <c r="AE942" s="30" t="e">
        <f>IF(AD942="新設",VLOOKUP('施設リストA-1（直営）'!#REF!,'（新設）照明器具'!$B$5:$C$1990,2,FALSE),IF('部屋別効果（直）'!AD942="撤去",VLOOKUP('施設リストA-1（直営）'!#REF!,'（既設）調査結果'!$B$5:$C$1998,2,FALSE),0))</f>
        <v>#REF!</v>
      </c>
      <c r="AF942" s="29" t="e">
        <f>'施設リストA-1（直営）'!#REF!</f>
        <v>#REF!</v>
      </c>
      <c r="AG942" s="29" t="e">
        <f>'施設リストA-1（直営）'!#REF!</f>
        <v>#REF!</v>
      </c>
      <c r="AH942" s="30" t="e">
        <f>IF(AG942="新設",VLOOKUP('施設リストA-1（直営）'!#REF!,'（新設）照明器具'!$B$5:$C$1990,2,FALSE),IF('部屋別効果（直）'!AG942="撤去",VLOOKUP('施設リストA-1（直営）'!#REF!,'（既設）調査結果'!$B$5:$C$1998,2,FALSE),0))</f>
        <v>#REF!</v>
      </c>
      <c r="AI942" s="29" t="e">
        <f>'施設リストA-1（直営）'!#REF!</f>
        <v>#REF!</v>
      </c>
      <c r="AJ942" s="29" t="e">
        <f>'施設リストA-1（直営）'!#REF!</f>
        <v>#REF!</v>
      </c>
      <c r="AK942" s="30" t="e">
        <f>IF(AJ942="新設",VLOOKUP('施設リストA-1（直営）'!#REF!,'（新設）照明器具'!$B$5:$C$1990,2,FALSE),IF('部屋別効果（直）'!AJ942="撤去",VLOOKUP('施設リストA-1（直営）'!#REF!,'（既設）調査結果'!$B$5:$C$1998,2,FALSE),0))</f>
        <v>#REF!</v>
      </c>
      <c r="AL942" s="29" t="e">
        <f>'施設リストA-1（直営）'!#REF!</f>
        <v>#REF!</v>
      </c>
    </row>
    <row r="943" spans="1:38" customFormat="1">
      <c r="A943" s="94"/>
      <c r="B943" s="16" t="e">
        <f>'施設リストA-1（直営）'!#REF!</f>
        <v>#REF!</v>
      </c>
      <c r="C943" s="14" t="e">
        <f>'施設リストA-1（直営）'!#REF!</f>
        <v>#REF!</v>
      </c>
      <c r="D943" s="94" t="e">
        <f>'施設リストA-1（直営）'!#REF!</f>
        <v>#REF!</v>
      </c>
      <c r="E943" s="20" t="e">
        <f>'施設リストA-1（直営）'!#REF!</f>
        <v>#REF!</v>
      </c>
      <c r="F943" s="20" t="e">
        <f>'施設リストA-1（直営）'!#REF!</f>
        <v>#REF!</v>
      </c>
      <c r="G943" s="13" t="e">
        <f>'施設リストA-1（直営）'!#REF!</f>
        <v>#REF!</v>
      </c>
      <c r="H943" s="28" t="e">
        <f t="shared" si="14"/>
        <v>#REF!</v>
      </c>
      <c r="I943" s="29" t="e">
        <f>'施設リストA-1（直営）'!#REF!</f>
        <v>#REF!</v>
      </c>
      <c r="J943" s="30" t="e">
        <f>IF(I943="新設",VLOOKUP('施設リストA-1（直営）'!#REF!,'（新設）照明器具'!$B$5:$C$1990,2,FALSE),IF('部屋別効果（直）'!I943="撤去",VLOOKUP('施設リストA-1（直営）'!#REF!,'（既設）調査結果'!$B$5:$C$1998,2,FALSE),0))</f>
        <v>#REF!</v>
      </c>
      <c r="K943" s="29" t="e">
        <f>'施設リストA-1（直営）'!#REF!</f>
        <v>#REF!</v>
      </c>
      <c r="L943" s="29" t="e">
        <f>'施設リストA-1（直営）'!#REF!</f>
        <v>#REF!</v>
      </c>
      <c r="M943" s="30" t="e">
        <f>IF(L943="新設",VLOOKUP('施設リストA-1（直営）'!#REF!,'（新設）照明器具'!$B$5:$C$1990,2,FALSE),IF('部屋別効果（直）'!L943="撤去",VLOOKUP('施設リストA-1（直営）'!#REF!,'（既設）調査結果'!$B$5:$C$1998,2,FALSE),0))</f>
        <v>#REF!</v>
      </c>
      <c r="N943" s="29" t="e">
        <f>'施設リストA-1（直営）'!#REF!</f>
        <v>#REF!</v>
      </c>
      <c r="O943" s="29" t="e">
        <f>'施設リストA-1（直営）'!#REF!</f>
        <v>#REF!</v>
      </c>
      <c r="P943" s="30" t="e">
        <f>IF(O943="新設",VLOOKUP('施設リストA-1（直営）'!#REF!,'（新設）照明器具'!$B$5:$C$1990,2,FALSE),IF('部屋別効果（直）'!O943="撤去",VLOOKUP('施設リストA-1（直営）'!#REF!,'（既設）調査結果'!$B$5:$C$1998,2,FALSE),0))</f>
        <v>#REF!</v>
      </c>
      <c r="Q943" s="29" t="e">
        <f>'施設リストA-1（直営）'!#REF!</f>
        <v>#REF!</v>
      </c>
      <c r="R943" s="29" t="e">
        <f>'施設リストA-1（直営）'!#REF!</f>
        <v>#REF!</v>
      </c>
      <c r="S943" s="30" t="e">
        <f>IF(R943="新設",VLOOKUP('施設リストA-1（直営）'!#REF!,'（新設）照明器具'!$B$5:$C$1990,2,FALSE),IF('部屋別効果（直）'!R943="撤去",VLOOKUP('施設リストA-1（直営）'!#REF!,'（既設）調査結果'!$B$5:$C$1998,2,FALSE),0))</f>
        <v>#REF!</v>
      </c>
      <c r="T943" s="29" t="e">
        <f>'施設リストA-1（直営）'!#REF!</f>
        <v>#REF!</v>
      </c>
      <c r="U943" s="29" t="e">
        <f>'施設リストA-1（直営）'!#REF!</f>
        <v>#REF!</v>
      </c>
      <c r="V943" s="30" t="e">
        <f>IF(U943="新設",VLOOKUP('施設リストA-1（直営）'!#REF!,'（新設）照明器具'!$B$5:$C$1990,2,FALSE),IF('部屋別効果（直）'!U943="撤去",VLOOKUP('施設リストA-1（直営）'!#REF!,'（既設）調査結果'!$B$5:$C$1998,2,FALSE),0))</f>
        <v>#REF!</v>
      </c>
      <c r="W943" s="29" t="e">
        <f>'施設リストA-1（直営）'!#REF!</f>
        <v>#REF!</v>
      </c>
      <c r="X943" s="29" t="e">
        <f>'施設リストA-1（直営）'!#REF!</f>
        <v>#REF!</v>
      </c>
      <c r="Y943" s="30" t="e">
        <f>IF(X943="新設",VLOOKUP('施設リストA-1（直営）'!#REF!,'（新設）照明器具'!$B$5:$C$1990,2,FALSE),IF('部屋別効果（直）'!X943="撤去",VLOOKUP('施設リストA-1（直営）'!#REF!,'（既設）調査結果'!$B$5:$C$1998,2,FALSE),0))</f>
        <v>#REF!</v>
      </c>
      <c r="Z943" s="29" t="e">
        <f>'施設リストA-1（直営）'!#REF!</f>
        <v>#REF!</v>
      </c>
      <c r="AA943" s="29" t="e">
        <f>'施設リストA-1（直営）'!#REF!</f>
        <v>#REF!</v>
      </c>
      <c r="AB943" s="30" t="e">
        <f>IF(AA943="新設",VLOOKUP('施設リストA-1（直営）'!#REF!,'（新設）照明器具'!$B$5:$C$1990,2,FALSE),IF('部屋別効果（直）'!AA943="撤去",VLOOKUP('施設リストA-1（直営）'!#REF!,'（既設）調査結果'!$B$5:$C$1998,2,FALSE),0))</f>
        <v>#REF!</v>
      </c>
      <c r="AC943" s="29" t="e">
        <f>'施設リストA-1（直営）'!#REF!</f>
        <v>#REF!</v>
      </c>
      <c r="AD943" s="29" t="e">
        <f>'施設リストA-1（直営）'!#REF!</f>
        <v>#REF!</v>
      </c>
      <c r="AE943" s="30" t="e">
        <f>IF(AD943="新設",VLOOKUP('施設リストA-1（直営）'!#REF!,'（新設）照明器具'!$B$5:$C$1990,2,FALSE),IF('部屋別効果（直）'!AD943="撤去",VLOOKUP('施設リストA-1（直営）'!#REF!,'（既設）調査結果'!$B$5:$C$1998,2,FALSE),0))</f>
        <v>#REF!</v>
      </c>
      <c r="AF943" s="29" t="e">
        <f>'施設リストA-1（直営）'!#REF!</f>
        <v>#REF!</v>
      </c>
      <c r="AG943" s="29" t="e">
        <f>'施設リストA-1（直営）'!#REF!</f>
        <v>#REF!</v>
      </c>
      <c r="AH943" s="30" t="e">
        <f>IF(AG943="新設",VLOOKUP('施設リストA-1（直営）'!#REF!,'（新設）照明器具'!$B$5:$C$1990,2,FALSE),IF('部屋別効果（直）'!AG943="撤去",VLOOKUP('施設リストA-1（直営）'!#REF!,'（既設）調査結果'!$B$5:$C$1998,2,FALSE),0))</f>
        <v>#REF!</v>
      </c>
      <c r="AI943" s="29" t="e">
        <f>'施設リストA-1（直営）'!#REF!</f>
        <v>#REF!</v>
      </c>
      <c r="AJ943" s="29" t="e">
        <f>'施設リストA-1（直営）'!#REF!</f>
        <v>#REF!</v>
      </c>
      <c r="AK943" s="30" t="e">
        <f>IF(AJ943="新設",VLOOKUP('施設リストA-1（直営）'!#REF!,'（新設）照明器具'!$B$5:$C$1990,2,FALSE),IF('部屋別効果（直）'!AJ943="撤去",VLOOKUP('施設リストA-1（直営）'!#REF!,'（既設）調査結果'!$B$5:$C$1998,2,FALSE),0))</f>
        <v>#REF!</v>
      </c>
      <c r="AL943" s="29" t="e">
        <f>'施設リストA-1（直営）'!#REF!</f>
        <v>#REF!</v>
      </c>
    </row>
    <row r="944" spans="1:38" customFormat="1">
      <c r="A944" s="94"/>
      <c r="B944" s="16" t="e">
        <f>'施設リストA-1（直営）'!#REF!</f>
        <v>#REF!</v>
      </c>
      <c r="C944" s="14" t="e">
        <f>'施設リストA-1（直営）'!#REF!</f>
        <v>#REF!</v>
      </c>
      <c r="D944" s="94" t="e">
        <f>'施設リストA-1（直営）'!#REF!</f>
        <v>#REF!</v>
      </c>
      <c r="E944" s="20" t="e">
        <f>'施設リストA-1（直営）'!#REF!</f>
        <v>#REF!</v>
      </c>
      <c r="F944" s="20" t="e">
        <f>'施設リストA-1（直営）'!#REF!</f>
        <v>#REF!</v>
      </c>
      <c r="G944" s="13" t="e">
        <f>'施設リストA-1（直営）'!#REF!</f>
        <v>#REF!</v>
      </c>
      <c r="H944" s="28" t="e">
        <f t="shared" si="14"/>
        <v>#REF!</v>
      </c>
      <c r="I944" s="29" t="e">
        <f>'施設リストA-1（直営）'!#REF!</f>
        <v>#REF!</v>
      </c>
      <c r="J944" s="30" t="e">
        <f>IF(I944="新設",VLOOKUP('施設リストA-1（直営）'!#REF!,'（新設）照明器具'!$B$5:$C$1990,2,FALSE),IF('部屋別効果（直）'!I944="撤去",VLOOKUP('施設リストA-1（直営）'!#REF!,'（既設）調査結果'!$B$5:$C$1998,2,FALSE),0))</f>
        <v>#REF!</v>
      </c>
      <c r="K944" s="29" t="e">
        <f>'施設リストA-1（直営）'!#REF!</f>
        <v>#REF!</v>
      </c>
      <c r="L944" s="29" t="e">
        <f>'施設リストA-1（直営）'!#REF!</f>
        <v>#REF!</v>
      </c>
      <c r="M944" s="30" t="e">
        <f>IF(L944="新設",VLOOKUP('施設リストA-1（直営）'!#REF!,'（新設）照明器具'!$B$5:$C$1990,2,FALSE),IF('部屋別効果（直）'!L944="撤去",VLOOKUP('施設リストA-1（直営）'!#REF!,'（既設）調査結果'!$B$5:$C$1998,2,FALSE),0))</f>
        <v>#REF!</v>
      </c>
      <c r="N944" s="29" t="e">
        <f>'施設リストA-1（直営）'!#REF!</f>
        <v>#REF!</v>
      </c>
      <c r="O944" s="29" t="e">
        <f>'施設リストA-1（直営）'!#REF!</f>
        <v>#REF!</v>
      </c>
      <c r="P944" s="30" t="e">
        <f>IF(O944="新設",VLOOKUP('施設リストA-1（直営）'!#REF!,'（新設）照明器具'!$B$5:$C$1990,2,FALSE),IF('部屋別効果（直）'!O944="撤去",VLOOKUP('施設リストA-1（直営）'!#REF!,'（既設）調査結果'!$B$5:$C$1998,2,FALSE),0))</f>
        <v>#REF!</v>
      </c>
      <c r="Q944" s="29" t="e">
        <f>'施設リストA-1（直営）'!#REF!</f>
        <v>#REF!</v>
      </c>
      <c r="R944" s="29" t="e">
        <f>'施設リストA-1（直営）'!#REF!</f>
        <v>#REF!</v>
      </c>
      <c r="S944" s="30" t="e">
        <f>IF(R944="新設",VLOOKUP('施設リストA-1（直営）'!#REF!,'（新設）照明器具'!$B$5:$C$1990,2,FALSE),IF('部屋別効果（直）'!R944="撤去",VLOOKUP('施設リストA-1（直営）'!#REF!,'（既設）調査結果'!$B$5:$C$1998,2,FALSE),0))</f>
        <v>#REF!</v>
      </c>
      <c r="T944" s="29" t="e">
        <f>'施設リストA-1（直営）'!#REF!</f>
        <v>#REF!</v>
      </c>
      <c r="U944" s="29" t="e">
        <f>'施設リストA-1（直営）'!#REF!</f>
        <v>#REF!</v>
      </c>
      <c r="V944" s="30" t="e">
        <f>IF(U944="新設",VLOOKUP('施設リストA-1（直営）'!#REF!,'（新設）照明器具'!$B$5:$C$1990,2,FALSE),IF('部屋別効果（直）'!U944="撤去",VLOOKUP('施設リストA-1（直営）'!#REF!,'（既設）調査結果'!$B$5:$C$1998,2,FALSE),0))</f>
        <v>#REF!</v>
      </c>
      <c r="W944" s="29" t="e">
        <f>'施設リストA-1（直営）'!#REF!</f>
        <v>#REF!</v>
      </c>
      <c r="X944" s="29" t="e">
        <f>'施設リストA-1（直営）'!#REF!</f>
        <v>#REF!</v>
      </c>
      <c r="Y944" s="30" t="e">
        <f>IF(X944="新設",VLOOKUP('施設リストA-1（直営）'!#REF!,'（新設）照明器具'!$B$5:$C$1990,2,FALSE),IF('部屋別効果（直）'!X944="撤去",VLOOKUP('施設リストA-1（直営）'!#REF!,'（既設）調査結果'!$B$5:$C$1998,2,FALSE),0))</f>
        <v>#REF!</v>
      </c>
      <c r="Z944" s="29" t="e">
        <f>'施設リストA-1（直営）'!#REF!</f>
        <v>#REF!</v>
      </c>
      <c r="AA944" s="29" t="e">
        <f>'施設リストA-1（直営）'!#REF!</f>
        <v>#REF!</v>
      </c>
      <c r="AB944" s="30" t="e">
        <f>IF(AA944="新設",VLOOKUP('施設リストA-1（直営）'!#REF!,'（新設）照明器具'!$B$5:$C$1990,2,FALSE),IF('部屋別効果（直）'!AA944="撤去",VLOOKUP('施設リストA-1（直営）'!#REF!,'（既設）調査結果'!$B$5:$C$1998,2,FALSE),0))</f>
        <v>#REF!</v>
      </c>
      <c r="AC944" s="29" t="e">
        <f>'施設リストA-1（直営）'!#REF!</f>
        <v>#REF!</v>
      </c>
      <c r="AD944" s="29" t="e">
        <f>'施設リストA-1（直営）'!#REF!</f>
        <v>#REF!</v>
      </c>
      <c r="AE944" s="30" t="e">
        <f>IF(AD944="新設",VLOOKUP('施設リストA-1（直営）'!#REF!,'（新設）照明器具'!$B$5:$C$1990,2,FALSE),IF('部屋別効果（直）'!AD944="撤去",VLOOKUP('施設リストA-1（直営）'!#REF!,'（既設）調査結果'!$B$5:$C$1998,2,FALSE),0))</f>
        <v>#REF!</v>
      </c>
      <c r="AF944" s="29" t="e">
        <f>'施設リストA-1（直営）'!#REF!</f>
        <v>#REF!</v>
      </c>
      <c r="AG944" s="29" t="e">
        <f>'施設リストA-1（直営）'!#REF!</f>
        <v>#REF!</v>
      </c>
      <c r="AH944" s="30" t="e">
        <f>IF(AG944="新設",VLOOKUP('施設リストA-1（直営）'!#REF!,'（新設）照明器具'!$B$5:$C$1990,2,FALSE),IF('部屋別効果（直）'!AG944="撤去",VLOOKUP('施設リストA-1（直営）'!#REF!,'（既設）調査結果'!$B$5:$C$1998,2,FALSE),0))</f>
        <v>#REF!</v>
      </c>
      <c r="AI944" s="29" t="e">
        <f>'施設リストA-1（直営）'!#REF!</f>
        <v>#REF!</v>
      </c>
      <c r="AJ944" s="29" t="e">
        <f>'施設リストA-1（直営）'!#REF!</f>
        <v>#REF!</v>
      </c>
      <c r="AK944" s="30" t="e">
        <f>IF(AJ944="新設",VLOOKUP('施設リストA-1（直営）'!#REF!,'（新設）照明器具'!$B$5:$C$1990,2,FALSE),IF('部屋別効果（直）'!AJ944="撤去",VLOOKUP('施設リストA-1（直営）'!#REF!,'（既設）調査結果'!$B$5:$C$1998,2,FALSE),0))</f>
        <v>#REF!</v>
      </c>
      <c r="AL944" s="29" t="e">
        <f>'施設リストA-1（直営）'!#REF!</f>
        <v>#REF!</v>
      </c>
    </row>
    <row r="945" spans="1:38" customFormat="1">
      <c r="A945" s="94"/>
      <c r="B945" s="16" t="e">
        <f>'施設リストA-1（直営）'!#REF!</f>
        <v>#REF!</v>
      </c>
      <c r="C945" s="14" t="e">
        <f>'施設リストA-1（直営）'!#REF!</f>
        <v>#REF!</v>
      </c>
      <c r="D945" s="94" t="e">
        <f>'施設リストA-1（直営）'!#REF!</f>
        <v>#REF!</v>
      </c>
      <c r="E945" s="20" t="e">
        <f>'施設リストA-1（直営）'!#REF!</f>
        <v>#REF!</v>
      </c>
      <c r="F945" s="20" t="e">
        <f>'施設リストA-1（直営）'!#REF!</f>
        <v>#REF!</v>
      </c>
      <c r="G945" s="13" t="e">
        <f>'施設リストA-1（直営）'!#REF!</f>
        <v>#REF!</v>
      </c>
      <c r="H945" s="28" t="e">
        <f t="shared" si="14"/>
        <v>#REF!</v>
      </c>
      <c r="I945" s="29" t="e">
        <f>'施設リストA-1（直営）'!#REF!</f>
        <v>#REF!</v>
      </c>
      <c r="J945" s="30" t="e">
        <f>IF(I945="新設",VLOOKUP('施設リストA-1（直営）'!#REF!,'（新設）照明器具'!$B$5:$C$1990,2,FALSE),IF('部屋別効果（直）'!I945="撤去",VLOOKUP('施設リストA-1（直営）'!#REF!,'（既設）調査結果'!$B$5:$C$1998,2,FALSE),0))</f>
        <v>#REF!</v>
      </c>
      <c r="K945" s="29" t="e">
        <f>'施設リストA-1（直営）'!#REF!</f>
        <v>#REF!</v>
      </c>
      <c r="L945" s="29" t="e">
        <f>'施設リストA-1（直営）'!#REF!</f>
        <v>#REF!</v>
      </c>
      <c r="M945" s="30" t="e">
        <f>IF(L945="新設",VLOOKUP('施設リストA-1（直営）'!#REF!,'（新設）照明器具'!$B$5:$C$1990,2,FALSE),IF('部屋別効果（直）'!L945="撤去",VLOOKUP('施設リストA-1（直営）'!#REF!,'（既設）調査結果'!$B$5:$C$1998,2,FALSE),0))</f>
        <v>#REF!</v>
      </c>
      <c r="N945" s="29" t="e">
        <f>'施設リストA-1（直営）'!#REF!</f>
        <v>#REF!</v>
      </c>
      <c r="O945" s="29" t="e">
        <f>'施設リストA-1（直営）'!#REF!</f>
        <v>#REF!</v>
      </c>
      <c r="P945" s="30" t="e">
        <f>IF(O945="新設",VLOOKUP('施設リストA-1（直営）'!#REF!,'（新設）照明器具'!$B$5:$C$1990,2,FALSE),IF('部屋別効果（直）'!O945="撤去",VLOOKUP('施設リストA-1（直営）'!#REF!,'（既設）調査結果'!$B$5:$C$1998,2,FALSE),0))</f>
        <v>#REF!</v>
      </c>
      <c r="Q945" s="29" t="e">
        <f>'施設リストA-1（直営）'!#REF!</f>
        <v>#REF!</v>
      </c>
      <c r="R945" s="29" t="e">
        <f>'施設リストA-1（直営）'!#REF!</f>
        <v>#REF!</v>
      </c>
      <c r="S945" s="30" t="e">
        <f>IF(R945="新設",VLOOKUP('施設リストA-1（直営）'!#REF!,'（新設）照明器具'!$B$5:$C$1990,2,FALSE),IF('部屋別効果（直）'!R945="撤去",VLOOKUP('施設リストA-1（直営）'!#REF!,'（既設）調査結果'!$B$5:$C$1998,2,FALSE),0))</f>
        <v>#REF!</v>
      </c>
      <c r="T945" s="29" t="e">
        <f>'施設リストA-1（直営）'!#REF!</f>
        <v>#REF!</v>
      </c>
      <c r="U945" s="29" t="e">
        <f>'施設リストA-1（直営）'!#REF!</f>
        <v>#REF!</v>
      </c>
      <c r="V945" s="30" t="e">
        <f>IF(U945="新設",VLOOKUP('施設リストA-1（直営）'!#REF!,'（新設）照明器具'!$B$5:$C$1990,2,FALSE),IF('部屋別効果（直）'!U945="撤去",VLOOKUP('施設リストA-1（直営）'!#REF!,'（既設）調査結果'!$B$5:$C$1998,2,FALSE),0))</f>
        <v>#REF!</v>
      </c>
      <c r="W945" s="29" t="e">
        <f>'施設リストA-1（直営）'!#REF!</f>
        <v>#REF!</v>
      </c>
      <c r="X945" s="29" t="e">
        <f>'施設リストA-1（直営）'!#REF!</f>
        <v>#REF!</v>
      </c>
      <c r="Y945" s="30" t="e">
        <f>IF(X945="新設",VLOOKUP('施設リストA-1（直営）'!#REF!,'（新設）照明器具'!$B$5:$C$1990,2,FALSE),IF('部屋別効果（直）'!X945="撤去",VLOOKUP('施設リストA-1（直営）'!#REF!,'（既設）調査結果'!$B$5:$C$1998,2,FALSE),0))</f>
        <v>#REF!</v>
      </c>
      <c r="Z945" s="29" t="e">
        <f>'施設リストA-1（直営）'!#REF!</f>
        <v>#REF!</v>
      </c>
      <c r="AA945" s="29" t="e">
        <f>'施設リストA-1（直営）'!#REF!</f>
        <v>#REF!</v>
      </c>
      <c r="AB945" s="30" t="e">
        <f>IF(AA945="新設",VLOOKUP('施設リストA-1（直営）'!#REF!,'（新設）照明器具'!$B$5:$C$1990,2,FALSE),IF('部屋別効果（直）'!AA945="撤去",VLOOKUP('施設リストA-1（直営）'!#REF!,'（既設）調査結果'!$B$5:$C$1998,2,FALSE),0))</f>
        <v>#REF!</v>
      </c>
      <c r="AC945" s="29" t="e">
        <f>'施設リストA-1（直営）'!#REF!</f>
        <v>#REF!</v>
      </c>
      <c r="AD945" s="29" t="e">
        <f>'施設リストA-1（直営）'!#REF!</f>
        <v>#REF!</v>
      </c>
      <c r="AE945" s="30" t="e">
        <f>IF(AD945="新設",VLOOKUP('施設リストA-1（直営）'!#REF!,'（新設）照明器具'!$B$5:$C$1990,2,FALSE),IF('部屋別効果（直）'!AD945="撤去",VLOOKUP('施設リストA-1（直営）'!#REF!,'（既設）調査結果'!$B$5:$C$1998,2,FALSE),0))</f>
        <v>#REF!</v>
      </c>
      <c r="AF945" s="29" t="e">
        <f>'施設リストA-1（直営）'!#REF!</f>
        <v>#REF!</v>
      </c>
      <c r="AG945" s="29" t="e">
        <f>'施設リストA-1（直営）'!#REF!</f>
        <v>#REF!</v>
      </c>
      <c r="AH945" s="30" t="e">
        <f>IF(AG945="新設",VLOOKUP('施設リストA-1（直営）'!#REF!,'（新設）照明器具'!$B$5:$C$1990,2,FALSE),IF('部屋別効果（直）'!AG945="撤去",VLOOKUP('施設リストA-1（直営）'!#REF!,'（既設）調査結果'!$B$5:$C$1998,2,FALSE),0))</f>
        <v>#REF!</v>
      </c>
      <c r="AI945" s="29" t="e">
        <f>'施設リストA-1（直営）'!#REF!</f>
        <v>#REF!</v>
      </c>
      <c r="AJ945" s="29" t="e">
        <f>'施設リストA-1（直営）'!#REF!</f>
        <v>#REF!</v>
      </c>
      <c r="AK945" s="30" t="e">
        <f>IF(AJ945="新設",VLOOKUP('施設リストA-1（直営）'!#REF!,'（新設）照明器具'!$B$5:$C$1990,2,FALSE),IF('部屋別効果（直）'!AJ945="撤去",VLOOKUP('施設リストA-1（直営）'!#REF!,'（既設）調査結果'!$B$5:$C$1998,2,FALSE),0))</f>
        <v>#REF!</v>
      </c>
      <c r="AL945" s="29" t="e">
        <f>'施設リストA-1（直営）'!#REF!</f>
        <v>#REF!</v>
      </c>
    </row>
    <row r="946" spans="1:38" customFormat="1">
      <c r="A946" s="94"/>
      <c r="B946" s="16" t="e">
        <f>'施設リストA-1（直営）'!#REF!</f>
        <v>#REF!</v>
      </c>
      <c r="C946" s="14" t="e">
        <f>'施設リストA-1（直営）'!#REF!</f>
        <v>#REF!</v>
      </c>
      <c r="D946" s="94" t="e">
        <f>'施設リストA-1（直営）'!#REF!</f>
        <v>#REF!</v>
      </c>
      <c r="E946" s="20" t="e">
        <f>'施設リストA-1（直営）'!#REF!</f>
        <v>#REF!</v>
      </c>
      <c r="F946" s="20" t="e">
        <f>'施設リストA-1（直営）'!#REF!</f>
        <v>#REF!</v>
      </c>
      <c r="G946" s="13" t="e">
        <f>'施設リストA-1（直営）'!#REF!</f>
        <v>#REF!</v>
      </c>
      <c r="H946" s="28" t="e">
        <f t="shared" si="14"/>
        <v>#REF!</v>
      </c>
      <c r="I946" s="29" t="e">
        <f>'施設リストA-1（直営）'!#REF!</f>
        <v>#REF!</v>
      </c>
      <c r="J946" s="30" t="e">
        <f>IF(I946="新設",VLOOKUP('施設リストA-1（直営）'!#REF!,'（新設）照明器具'!$B$5:$C$1990,2,FALSE),IF('部屋別効果（直）'!I946="撤去",VLOOKUP('施設リストA-1（直営）'!#REF!,'（既設）調査結果'!$B$5:$C$1998,2,FALSE),0))</f>
        <v>#REF!</v>
      </c>
      <c r="K946" s="29" t="e">
        <f>'施設リストA-1（直営）'!#REF!</f>
        <v>#REF!</v>
      </c>
      <c r="L946" s="29" t="e">
        <f>'施設リストA-1（直営）'!#REF!</f>
        <v>#REF!</v>
      </c>
      <c r="M946" s="30" t="e">
        <f>IF(L946="新設",VLOOKUP('施設リストA-1（直営）'!#REF!,'（新設）照明器具'!$B$5:$C$1990,2,FALSE),IF('部屋別効果（直）'!L946="撤去",VLOOKUP('施設リストA-1（直営）'!#REF!,'（既設）調査結果'!$B$5:$C$1998,2,FALSE),0))</f>
        <v>#REF!</v>
      </c>
      <c r="N946" s="29" t="e">
        <f>'施設リストA-1（直営）'!#REF!</f>
        <v>#REF!</v>
      </c>
      <c r="O946" s="29" t="e">
        <f>'施設リストA-1（直営）'!#REF!</f>
        <v>#REF!</v>
      </c>
      <c r="P946" s="30" t="e">
        <f>IF(O946="新設",VLOOKUP('施設リストA-1（直営）'!#REF!,'（新設）照明器具'!$B$5:$C$1990,2,FALSE),IF('部屋別効果（直）'!O946="撤去",VLOOKUP('施設リストA-1（直営）'!#REF!,'（既設）調査結果'!$B$5:$C$1998,2,FALSE),0))</f>
        <v>#REF!</v>
      </c>
      <c r="Q946" s="29" t="e">
        <f>'施設リストA-1（直営）'!#REF!</f>
        <v>#REF!</v>
      </c>
      <c r="R946" s="29" t="e">
        <f>'施設リストA-1（直営）'!#REF!</f>
        <v>#REF!</v>
      </c>
      <c r="S946" s="30" t="e">
        <f>IF(R946="新設",VLOOKUP('施設リストA-1（直営）'!#REF!,'（新設）照明器具'!$B$5:$C$1990,2,FALSE),IF('部屋別効果（直）'!R946="撤去",VLOOKUP('施設リストA-1（直営）'!#REF!,'（既設）調査結果'!$B$5:$C$1998,2,FALSE),0))</f>
        <v>#REF!</v>
      </c>
      <c r="T946" s="29" t="e">
        <f>'施設リストA-1（直営）'!#REF!</f>
        <v>#REF!</v>
      </c>
      <c r="U946" s="29" t="e">
        <f>'施設リストA-1（直営）'!#REF!</f>
        <v>#REF!</v>
      </c>
      <c r="V946" s="30" t="e">
        <f>IF(U946="新設",VLOOKUP('施設リストA-1（直営）'!#REF!,'（新設）照明器具'!$B$5:$C$1990,2,FALSE),IF('部屋別効果（直）'!U946="撤去",VLOOKUP('施設リストA-1（直営）'!#REF!,'（既設）調査結果'!$B$5:$C$1998,2,FALSE),0))</f>
        <v>#REF!</v>
      </c>
      <c r="W946" s="29" t="e">
        <f>'施設リストA-1（直営）'!#REF!</f>
        <v>#REF!</v>
      </c>
      <c r="X946" s="29" t="e">
        <f>'施設リストA-1（直営）'!#REF!</f>
        <v>#REF!</v>
      </c>
      <c r="Y946" s="30" t="e">
        <f>IF(X946="新設",VLOOKUP('施設リストA-1（直営）'!#REF!,'（新設）照明器具'!$B$5:$C$1990,2,FALSE),IF('部屋別効果（直）'!X946="撤去",VLOOKUP('施設リストA-1（直営）'!#REF!,'（既設）調査結果'!$B$5:$C$1998,2,FALSE),0))</f>
        <v>#REF!</v>
      </c>
      <c r="Z946" s="29" t="e">
        <f>'施設リストA-1（直営）'!#REF!</f>
        <v>#REF!</v>
      </c>
      <c r="AA946" s="29" t="e">
        <f>'施設リストA-1（直営）'!#REF!</f>
        <v>#REF!</v>
      </c>
      <c r="AB946" s="30" t="e">
        <f>IF(AA946="新設",VLOOKUP('施設リストA-1（直営）'!#REF!,'（新設）照明器具'!$B$5:$C$1990,2,FALSE),IF('部屋別効果（直）'!AA946="撤去",VLOOKUP('施設リストA-1（直営）'!#REF!,'（既設）調査結果'!$B$5:$C$1998,2,FALSE),0))</f>
        <v>#REF!</v>
      </c>
      <c r="AC946" s="29" t="e">
        <f>'施設リストA-1（直営）'!#REF!</f>
        <v>#REF!</v>
      </c>
      <c r="AD946" s="29" t="e">
        <f>'施設リストA-1（直営）'!#REF!</f>
        <v>#REF!</v>
      </c>
      <c r="AE946" s="30" t="e">
        <f>IF(AD946="新設",VLOOKUP('施設リストA-1（直営）'!#REF!,'（新設）照明器具'!$B$5:$C$1990,2,FALSE),IF('部屋別効果（直）'!AD946="撤去",VLOOKUP('施設リストA-1（直営）'!#REF!,'（既設）調査結果'!$B$5:$C$1998,2,FALSE),0))</f>
        <v>#REF!</v>
      </c>
      <c r="AF946" s="29" t="e">
        <f>'施設リストA-1（直営）'!#REF!</f>
        <v>#REF!</v>
      </c>
      <c r="AG946" s="29" t="e">
        <f>'施設リストA-1（直営）'!#REF!</f>
        <v>#REF!</v>
      </c>
      <c r="AH946" s="30" t="e">
        <f>IF(AG946="新設",VLOOKUP('施設リストA-1（直営）'!#REF!,'（新設）照明器具'!$B$5:$C$1990,2,FALSE),IF('部屋別効果（直）'!AG946="撤去",VLOOKUP('施設リストA-1（直営）'!#REF!,'（既設）調査結果'!$B$5:$C$1998,2,FALSE),0))</f>
        <v>#REF!</v>
      </c>
      <c r="AI946" s="29" t="e">
        <f>'施設リストA-1（直営）'!#REF!</f>
        <v>#REF!</v>
      </c>
      <c r="AJ946" s="29" t="e">
        <f>'施設リストA-1（直営）'!#REF!</f>
        <v>#REF!</v>
      </c>
      <c r="AK946" s="30" t="e">
        <f>IF(AJ946="新設",VLOOKUP('施設リストA-1（直営）'!#REF!,'（新設）照明器具'!$B$5:$C$1990,2,FALSE),IF('部屋別効果（直）'!AJ946="撤去",VLOOKUP('施設リストA-1（直営）'!#REF!,'（既設）調査結果'!$B$5:$C$1998,2,FALSE),0))</f>
        <v>#REF!</v>
      </c>
      <c r="AL946" s="29" t="e">
        <f>'施設リストA-1（直営）'!#REF!</f>
        <v>#REF!</v>
      </c>
    </row>
    <row r="947" spans="1:38" customFormat="1">
      <c r="A947" s="94"/>
      <c r="B947" s="16" t="e">
        <f>'施設リストA-1（直営）'!#REF!</f>
        <v>#REF!</v>
      </c>
      <c r="C947" s="14" t="e">
        <f>'施設リストA-1（直営）'!#REF!</f>
        <v>#REF!</v>
      </c>
      <c r="D947" s="94" t="e">
        <f>'施設リストA-1（直営）'!#REF!</f>
        <v>#REF!</v>
      </c>
      <c r="E947" s="20" t="e">
        <f>'施設リストA-1（直営）'!#REF!</f>
        <v>#REF!</v>
      </c>
      <c r="F947" s="20" t="e">
        <f>'施設リストA-1（直営）'!#REF!</f>
        <v>#REF!</v>
      </c>
      <c r="G947" s="13" t="e">
        <f>'施設リストA-1（直営）'!#REF!</f>
        <v>#REF!</v>
      </c>
      <c r="H947" s="28" t="e">
        <f t="shared" si="14"/>
        <v>#REF!</v>
      </c>
      <c r="I947" s="29" t="e">
        <f>'施設リストA-1（直営）'!#REF!</f>
        <v>#REF!</v>
      </c>
      <c r="J947" s="30" t="e">
        <f>IF(I947="新設",VLOOKUP('施設リストA-1（直営）'!#REF!,'（新設）照明器具'!$B$5:$C$1990,2,FALSE),IF('部屋別効果（直）'!I947="撤去",VLOOKUP('施設リストA-1（直営）'!#REF!,'（既設）調査結果'!$B$5:$C$1998,2,FALSE),0))</f>
        <v>#REF!</v>
      </c>
      <c r="K947" s="29" t="e">
        <f>'施設リストA-1（直営）'!#REF!</f>
        <v>#REF!</v>
      </c>
      <c r="L947" s="29" t="e">
        <f>'施設リストA-1（直営）'!#REF!</f>
        <v>#REF!</v>
      </c>
      <c r="M947" s="30" t="e">
        <f>IF(L947="新設",VLOOKUP('施設リストA-1（直営）'!#REF!,'（新設）照明器具'!$B$5:$C$1990,2,FALSE),IF('部屋別効果（直）'!L947="撤去",VLOOKUP('施設リストA-1（直営）'!#REF!,'（既設）調査結果'!$B$5:$C$1998,2,FALSE),0))</f>
        <v>#REF!</v>
      </c>
      <c r="N947" s="29" t="e">
        <f>'施設リストA-1（直営）'!#REF!</f>
        <v>#REF!</v>
      </c>
      <c r="O947" s="29" t="e">
        <f>'施設リストA-1（直営）'!#REF!</f>
        <v>#REF!</v>
      </c>
      <c r="P947" s="30" t="e">
        <f>IF(O947="新設",VLOOKUP('施設リストA-1（直営）'!#REF!,'（新設）照明器具'!$B$5:$C$1990,2,FALSE),IF('部屋別効果（直）'!O947="撤去",VLOOKUP('施設リストA-1（直営）'!#REF!,'（既設）調査結果'!$B$5:$C$1998,2,FALSE),0))</f>
        <v>#REF!</v>
      </c>
      <c r="Q947" s="29" t="e">
        <f>'施設リストA-1（直営）'!#REF!</f>
        <v>#REF!</v>
      </c>
      <c r="R947" s="29" t="e">
        <f>'施設リストA-1（直営）'!#REF!</f>
        <v>#REF!</v>
      </c>
      <c r="S947" s="30" t="e">
        <f>IF(R947="新設",VLOOKUP('施設リストA-1（直営）'!#REF!,'（新設）照明器具'!$B$5:$C$1990,2,FALSE),IF('部屋別効果（直）'!R947="撤去",VLOOKUP('施設リストA-1（直営）'!#REF!,'（既設）調査結果'!$B$5:$C$1998,2,FALSE),0))</f>
        <v>#REF!</v>
      </c>
      <c r="T947" s="29" t="e">
        <f>'施設リストA-1（直営）'!#REF!</f>
        <v>#REF!</v>
      </c>
      <c r="U947" s="29" t="e">
        <f>'施設リストA-1（直営）'!#REF!</f>
        <v>#REF!</v>
      </c>
      <c r="V947" s="30" t="e">
        <f>IF(U947="新設",VLOOKUP('施設リストA-1（直営）'!#REF!,'（新設）照明器具'!$B$5:$C$1990,2,FALSE),IF('部屋別効果（直）'!U947="撤去",VLOOKUP('施設リストA-1（直営）'!#REF!,'（既設）調査結果'!$B$5:$C$1998,2,FALSE),0))</f>
        <v>#REF!</v>
      </c>
      <c r="W947" s="29" t="e">
        <f>'施設リストA-1（直営）'!#REF!</f>
        <v>#REF!</v>
      </c>
      <c r="X947" s="29" t="e">
        <f>'施設リストA-1（直営）'!#REF!</f>
        <v>#REF!</v>
      </c>
      <c r="Y947" s="30" t="e">
        <f>IF(X947="新設",VLOOKUP('施設リストA-1（直営）'!#REF!,'（新設）照明器具'!$B$5:$C$1990,2,FALSE),IF('部屋別効果（直）'!X947="撤去",VLOOKUP('施設リストA-1（直営）'!#REF!,'（既設）調査結果'!$B$5:$C$1998,2,FALSE),0))</f>
        <v>#REF!</v>
      </c>
      <c r="Z947" s="29" t="e">
        <f>'施設リストA-1（直営）'!#REF!</f>
        <v>#REF!</v>
      </c>
      <c r="AA947" s="29" t="e">
        <f>'施設リストA-1（直営）'!#REF!</f>
        <v>#REF!</v>
      </c>
      <c r="AB947" s="30" t="e">
        <f>IF(AA947="新設",VLOOKUP('施設リストA-1（直営）'!#REF!,'（新設）照明器具'!$B$5:$C$1990,2,FALSE),IF('部屋別効果（直）'!AA947="撤去",VLOOKUP('施設リストA-1（直営）'!#REF!,'（既設）調査結果'!$B$5:$C$1998,2,FALSE),0))</f>
        <v>#REF!</v>
      </c>
      <c r="AC947" s="29" t="e">
        <f>'施設リストA-1（直営）'!#REF!</f>
        <v>#REF!</v>
      </c>
      <c r="AD947" s="29" t="e">
        <f>'施設リストA-1（直営）'!#REF!</f>
        <v>#REF!</v>
      </c>
      <c r="AE947" s="30" t="e">
        <f>IF(AD947="新設",VLOOKUP('施設リストA-1（直営）'!#REF!,'（新設）照明器具'!$B$5:$C$1990,2,FALSE),IF('部屋別効果（直）'!AD947="撤去",VLOOKUP('施設リストA-1（直営）'!#REF!,'（既設）調査結果'!$B$5:$C$1998,2,FALSE),0))</f>
        <v>#REF!</v>
      </c>
      <c r="AF947" s="29" t="e">
        <f>'施設リストA-1（直営）'!#REF!</f>
        <v>#REF!</v>
      </c>
      <c r="AG947" s="29" t="e">
        <f>'施設リストA-1（直営）'!#REF!</f>
        <v>#REF!</v>
      </c>
      <c r="AH947" s="30" t="e">
        <f>IF(AG947="新設",VLOOKUP('施設リストA-1（直営）'!#REF!,'（新設）照明器具'!$B$5:$C$1990,2,FALSE),IF('部屋別効果（直）'!AG947="撤去",VLOOKUP('施設リストA-1（直営）'!#REF!,'（既設）調査結果'!$B$5:$C$1998,2,FALSE),0))</f>
        <v>#REF!</v>
      </c>
      <c r="AI947" s="29" t="e">
        <f>'施設リストA-1（直営）'!#REF!</f>
        <v>#REF!</v>
      </c>
      <c r="AJ947" s="29" t="e">
        <f>'施設リストA-1（直営）'!#REF!</f>
        <v>#REF!</v>
      </c>
      <c r="AK947" s="30" t="e">
        <f>IF(AJ947="新設",VLOOKUP('施設リストA-1（直営）'!#REF!,'（新設）照明器具'!$B$5:$C$1990,2,FALSE),IF('部屋別効果（直）'!AJ947="撤去",VLOOKUP('施設リストA-1（直営）'!#REF!,'（既設）調査結果'!$B$5:$C$1998,2,FALSE),0))</f>
        <v>#REF!</v>
      </c>
      <c r="AL947" s="29" t="e">
        <f>'施設リストA-1（直営）'!#REF!</f>
        <v>#REF!</v>
      </c>
    </row>
    <row r="948" spans="1:38" customFormat="1">
      <c r="A948" s="94"/>
      <c r="B948" s="16" t="e">
        <f>'施設リストA-1（直営）'!#REF!</f>
        <v>#REF!</v>
      </c>
      <c r="C948" s="14" t="e">
        <f>'施設リストA-1（直営）'!#REF!</f>
        <v>#REF!</v>
      </c>
      <c r="D948" s="94" t="e">
        <f>'施設リストA-1（直営）'!#REF!</f>
        <v>#REF!</v>
      </c>
      <c r="E948" s="20" t="e">
        <f>'施設リストA-1（直営）'!#REF!</f>
        <v>#REF!</v>
      </c>
      <c r="F948" s="20" t="e">
        <f>'施設リストA-1（直営）'!#REF!</f>
        <v>#REF!</v>
      </c>
      <c r="G948" s="13" t="e">
        <f>'施設リストA-1（直営）'!#REF!</f>
        <v>#REF!</v>
      </c>
      <c r="H948" s="28" t="e">
        <f t="shared" si="14"/>
        <v>#REF!</v>
      </c>
      <c r="I948" s="29" t="e">
        <f>'施設リストA-1（直営）'!#REF!</f>
        <v>#REF!</v>
      </c>
      <c r="J948" s="30" t="e">
        <f>IF(I948="新設",VLOOKUP('施設リストA-1（直営）'!#REF!,'（新設）照明器具'!$B$5:$C$1990,2,FALSE),IF('部屋別効果（直）'!I948="撤去",VLOOKUP('施設リストA-1（直営）'!#REF!,'（既設）調査結果'!$B$5:$C$1998,2,FALSE),0))</f>
        <v>#REF!</v>
      </c>
      <c r="K948" s="29" t="e">
        <f>'施設リストA-1（直営）'!#REF!</f>
        <v>#REF!</v>
      </c>
      <c r="L948" s="29" t="e">
        <f>'施設リストA-1（直営）'!#REF!</f>
        <v>#REF!</v>
      </c>
      <c r="M948" s="30" t="e">
        <f>IF(L948="新設",VLOOKUP('施設リストA-1（直営）'!#REF!,'（新設）照明器具'!$B$5:$C$1990,2,FALSE),IF('部屋別効果（直）'!L948="撤去",VLOOKUP('施設リストA-1（直営）'!#REF!,'（既設）調査結果'!$B$5:$C$1998,2,FALSE),0))</f>
        <v>#REF!</v>
      </c>
      <c r="N948" s="29" t="e">
        <f>'施設リストA-1（直営）'!#REF!</f>
        <v>#REF!</v>
      </c>
      <c r="O948" s="29" t="e">
        <f>'施設リストA-1（直営）'!#REF!</f>
        <v>#REF!</v>
      </c>
      <c r="P948" s="30" t="e">
        <f>IF(O948="新設",VLOOKUP('施設リストA-1（直営）'!#REF!,'（新設）照明器具'!$B$5:$C$1990,2,FALSE),IF('部屋別効果（直）'!O948="撤去",VLOOKUP('施設リストA-1（直営）'!#REF!,'（既設）調査結果'!$B$5:$C$1998,2,FALSE),0))</f>
        <v>#REF!</v>
      </c>
      <c r="Q948" s="29" t="e">
        <f>'施設リストA-1（直営）'!#REF!</f>
        <v>#REF!</v>
      </c>
      <c r="R948" s="29" t="e">
        <f>'施設リストA-1（直営）'!#REF!</f>
        <v>#REF!</v>
      </c>
      <c r="S948" s="30" t="e">
        <f>IF(R948="新設",VLOOKUP('施設リストA-1（直営）'!#REF!,'（新設）照明器具'!$B$5:$C$1990,2,FALSE),IF('部屋別効果（直）'!R948="撤去",VLOOKUP('施設リストA-1（直営）'!#REF!,'（既設）調査結果'!$B$5:$C$1998,2,FALSE),0))</f>
        <v>#REF!</v>
      </c>
      <c r="T948" s="29" t="e">
        <f>'施設リストA-1（直営）'!#REF!</f>
        <v>#REF!</v>
      </c>
      <c r="U948" s="29" t="e">
        <f>'施設リストA-1（直営）'!#REF!</f>
        <v>#REF!</v>
      </c>
      <c r="V948" s="30" t="e">
        <f>IF(U948="新設",VLOOKUP('施設リストA-1（直営）'!#REF!,'（新設）照明器具'!$B$5:$C$1990,2,FALSE),IF('部屋別効果（直）'!U948="撤去",VLOOKUP('施設リストA-1（直営）'!#REF!,'（既設）調査結果'!$B$5:$C$1998,2,FALSE),0))</f>
        <v>#REF!</v>
      </c>
      <c r="W948" s="29" t="e">
        <f>'施設リストA-1（直営）'!#REF!</f>
        <v>#REF!</v>
      </c>
      <c r="X948" s="29" t="e">
        <f>'施設リストA-1（直営）'!#REF!</f>
        <v>#REF!</v>
      </c>
      <c r="Y948" s="30" t="e">
        <f>IF(X948="新設",VLOOKUP('施設リストA-1（直営）'!#REF!,'（新設）照明器具'!$B$5:$C$1990,2,FALSE),IF('部屋別効果（直）'!X948="撤去",VLOOKUP('施設リストA-1（直営）'!#REF!,'（既設）調査結果'!$B$5:$C$1998,2,FALSE),0))</f>
        <v>#REF!</v>
      </c>
      <c r="Z948" s="29" t="e">
        <f>'施設リストA-1（直営）'!#REF!</f>
        <v>#REF!</v>
      </c>
      <c r="AA948" s="29" t="e">
        <f>'施設リストA-1（直営）'!#REF!</f>
        <v>#REF!</v>
      </c>
      <c r="AB948" s="30" t="e">
        <f>IF(AA948="新設",VLOOKUP('施設リストA-1（直営）'!#REF!,'（新設）照明器具'!$B$5:$C$1990,2,FALSE),IF('部屋別効果（直）'!AA948="撤去",VLOOKUP('施設リストA-1（直営）'!#REF!,'（既設）調査結果'!$B$5:$C$1998,2,FALSE),0))</f>
        <v>#REF!</v>
      </c>
      <c r="AC948" s="29" t="e">
        <f>'施設リストA-1（直営）'!#REF!</f>
        <v>#REF!</v>
      </c>
      <c r="AD948" s="29" t="e">
        <f>'施設リストA-1（直営）'!#REF!</f>
        <v>#REF!</v>
      </c>
      <c r="AE948" s="30" t="e">
        <f>IF(AD948="新設",VLOOKUP('施設リストA-1（直営）'!#REF!,'（新設）照明器具'!$B$5:$C$1990,2,FALSE),IF('部屋別効果（直）'!AD948="撤去",VLOOKUP('施設リストA-1（直営）'!#REF!,'（既設）調査結果'!$B$5:$C$1998,2,FALSE),0))</f>
        <v>#REF!</v>
      </c>
      <c r="AF948" s="29" t="e">
        <f>'施設リストA-1（直営）'!#REF!</f>
        <v>#REF!</v>
      </c>
      <c r="AG948" s="29" t="e">
        <f>'施設リストA-1（直営）'!#REF!</f>
        <v>#REF!</v>
      </c>
      <c r="AH948" s="30" t="e">
        <f>IF(AG948="新設",VLOOKUP('施設リストA-1（直営）'!#REF!,'（新設）照明器具'!$B$5:$C$1990,2,FALSE),IF('部屋別効果（直）'!AG948="撤去",VLOOKUP('施設リストA-1（直営）'!#REF!,'（既設）調査結果'!$B$5:$C$1998,2,FALSE),0))</f>
        <v>#REF!</v>
      </c>
      <c r="AI948" s="29" t="e">
        <f>'施設リストA-1（直営）'!#REF!</f>
        <v>#REF!</v>
      </c>
      <c r="AJ948" s="29" t="e">
        <f>'施設リストA-1（直営）'!#REF!</f>
        <v>#REF!</v>
      </c>
      <c r="AK948" s="30" t="e">
        <f>IF(AJ948="新設",VLOOKUP('施設リストA-1（直営）'!#REF!,'（新設）照明器具'!$B$5:$C$1990,2,FALSE),IF('部屋別効果（直）'!AJ948="撤去",VLOOKUP('施設リストA-1（直営）'!#REF!,'（既設）調査結果'!$B$5:$C$1998,2,FALSE),0))</f>
        <v>#REF!</v>
      </c>
      <c r="AL948" s="29" t="e">
        <f>'施設リストA-1（直営）'!#REF!</f>
        <v>#REF!</v>
      </c>
    </row>
    <row r="949" spans="1:38" customFormat="1">
      <c r="A949" s="94"/>
      <c r="B949" s="16" t="e">
        <f>'施設リストA-1（直営）'!#REF!</f>
        <v>#REF!</v>
      </c>
      <c r="C949" s="14" t="e">
        <f>'施設リストA-1（直営）'!#REF!</f>
        <v>#REF!</v>
      </c>
      <c r="D949" s="94" t="e">
        <f>'施設リストA-1（直営）'!#REF!</f>
        <v>#REF!</v>
      </c>
      <c r="E949" s="20" t="e">
        <f>'施設リストA-1（直営）'!#REF!</f>
        <v>#REF!</v>
      </c>
      <c r="F949" s="20" t="e">
        <f>'施設リストA-1（直営）'!#REF!</f>
        <v>#REF!</v>
      </c>
      <c r="G949" s="13" t="e">
        <f>'施設リストA-1（直営）'!#REF!</f>
        <v>#REF!</v>
      </c>
      <c r="H949" s="28" t="e">
        <f t="shared" si="14"/>
        <v>#REF!</v>
      </c>
      <c r="I949" s="29" t="e">
        <f>'施設リストA-1（直営）'!#REF!</f>
        <v>#REF!</v>
      </c>
      <c r="J949" s="30" t="e">
        <f>IF(I949="新設",VLOOKUP('施設リストA-1（直営）'!#REF!,'（新設）照明器具'!$B$5:$C$1990,2,FALSE),IF('部屋別効果（直）'!I949="撤去",VLOOKUP('施設リストA-1（直営）'!#REF!,'（既設）調査結果'!$B$5:$C$1998,2,FALSE),0))</f>
        <v>#REF!</v>
      </c>
      <c r="K949" s="29" t="e">
        <f>'施設リストA-1（直営）'!#REF!</f>
        <v>#REF!</v>
      </c>
      <c r="L949" s="29" t="e">
        <f>'施設リストA-1（直営）'!#REF!</f>
        <v>#REF!</v>
      </c>
      <c r="M949" s="30" t="e">
        <f>IF(L949="新設",VLOOKUP('施設リストA-1（直営）'!#REF!,'（新設）照明器具'!$B$5:$C$1990,2,FALSE),IF('部屋別効果（直）'!L949="撤去",VLOOKUP('施設リストA-1（直営）'!#REF!,'（既設）調査結果'!$B$5:$C$1998,2,FALSE),0))</f>
        <v>#REF!</v>
      </c>
      <c r="N949" s="29" t="e">
        <f>'施設リストA-1（直営）'!#REF!</f>
        <v>#REF!</v>
      </c>
      <c r="O949" s="29" t="e">
        <f>'施設リストA-1（直営）'!#REF!</f>
        <v>#REF!</v>
      </c>
      <c r="P949" s="30" t="e">
        <f>IF(O949="新設",VLOOKUP('施設リストA-1（直営）'!#REF!,'（新設）照明器具'!$B$5:$C$1990,2,FALSE),IF('部屋別効果（直）'!O949="撤去",VLOOKUP('施設リストA-1（直営）'!#REF!,'（既設）調査結果'!$B$5:$C$1998,2,FALSE),0))</f>
        <v>#REF!</v>
      </c>
      <c r="Q949" s="29" t="e">
        <f>'施設リストA-1（直営）'!#REF!</f>
        <v>#REF!</v>
      </c>
      <c r="R949" s="29" t="e">
        <f>'施設リストA-1（直営）'!#REF!</f>
        <v>#REF!</v>
      </c>
      <c r="S949" s="30" t="e">
        <f>IF(R949="新設",VLOOKUP('施設リストA-1（直営）'!#REF!,'（新設）照明器具'!$B$5:$C$1990,2,FALSE),IF('部屋別効果（直）'!R949="撤去",VLOOKUP('施設リストA-1（直営）'!#REF!,'（既設）調査結果'!$B$5:$C$1998,2,FALSE),0))</f>
        <v>#REF!</v>
      </c>
      <c r="T949" s="29" t="e">
        <f>'施設リストA-1（直営）'!#REF!</f>
        <v>#REF!</v>
      </c>
      <c r="U949" s="29" t="e">
        <f>'施設リストA-1（直営）'!#REF!</f>
        <v>#REF!</v>
      </c>
      <c r="V949" s="30" t="e">
        <f>IF(U949="新設",VLOOKUP('施設リストA-1（直営）'!#REF!,'（新設）照明器具'!$B$5:$C$1990,2,FALSE),IF('部屋別効果（直）'!U949="撤去",VLOOKUP('施設リストA-1（直営）'!#REF!,'（既設）調査結果'!$B$5:$C$1998,2,FALSE),0))</f>
        <v>#REF!</v>
      </c>
      <c r="W949" s="29" t="e">
        <f>'施設リストA-1（直営）'!#REF!</f>
        <v>#REF!</v>
      </c>
      <c r="X949" s="29" t="e">
        <f>'施設リストA-1（直営）'!#REF!</f>
        <v>#REF!</v>
      </c>
      <c r="Y949" s="30" t="e">
        <f>IF(X949="新設",VLOOKUP('施設リストA-1（直営）'!#REF!,'（新設）照明器具'!$B$5:$C$1990,2,FALSE),IF('部屋別効果（直）'!X949="撤去",VLOOKUP('施設リストA-1（直営）'!#REF!,'（既設）調査結果'!$B$5:$C$1998,2,FALSE),0))</f>
        <v>#REF!</v>
      </c>
      <c r="Z949" s="29" t="e">
        <f>'施設リストA-1（直営）'!#REF!</f>
        <v>#REF!</v>
      </c>
      <c r="AA949" s="29" t="e">
        <f>'施設リストA-1（直営）'!#REF!</f>
        <v>#REF!</v>
      </c>
      <c r="AB949" s="30" t="e">
        <f>IF(AA949="新設",VLOOKUP('施設リストA-1（直営）'!#REF!,'（新設）照明器具'!$B$5:$C$1990,2,FALSE),IF('部屋別効果（直）'!AA949="撤去",VLOOKUP('施設リストA-1（直営）'!#REF!,'（既設）調査結果'!$B$5:$C$1998,2,FALSE),0))</f>
        <v>#REF!</v>
      </c>
      <c r="AC949" s="29" t="e">
        <f>'施設リストA-1（直営）'!#REF!</f>
        <v>#REF!</v>
      </c>
      <c r="AD949" s="29" t="e">
        <f>'施設リストA-1（直営）'!#REF!</f>
        <v>#REF!</v>
      </c>
      <c r="AE949" s="30" t="e">
        <f>IF(AD949="新設",VLOOKUP('施設リストA-1（直営）'!#REF!,'（新設）照明器具'!$B$5:$C$1990,2,FALSE),IF('部屋別効果（直）'!AD949="撤去",VLOOKUP('施設リストA-1（直営）'!#REF!,'（既設）調査結果'!$B$5:$C$1998,2,FALSE),0))</f>
        <v>#REF!</v>
      </c>
      <c r="AF949" s="29" t="e">
        <f>'施設リストA-1（直営）'!#REF!</f>
        <v>#REF!</v>
      </c>
      <c r="AG949" s="29" t="e">
        <f>'施設リストA-1（直営）'!#REF!</f>
        <v>#REF!</v>
      </c>
      <c r="AH949" s="30" t="e">
        <f>IF(AG949="新設",VLOOKUP('施設リストA-1（直営）'!#REF!,'（新設）照明器具'!$B$5:$C$1990,2,FALSE),IF('部屋別効果（直）'!AG949="撤去",VLOOKUP('施設リストA-1（直営）'!#REF!,'（既設）調査結果'!$B$5:$C$1998,2,FALSE),0))</f>
        <v>#REF!</v>
      </c>
      <c r="AI949" s="29" t="e">
        <f>'施設リストA-1（直営）'!#REF!</f>
        <v>#REF!</v>
      </c>
      <c r="AJ949" s="29" t="e">
        <f>'施設リストA-1（直営）'!#REF!</f>
        <v>#REF!</v>
      </c>
      <c r="AK949" s="30" t="e">
        <f>IF(AJ949="新設",VLOOKUP('施設リストA-1（直営）'!#REF!,'（新設）照明器具'!$B$5:$C$1990,2,FALSE),IF('部屋別効果（直）'!AJ949="撤去",VLOOKUP('施設リストA-1（直営）'!#REF!,'（既設）調査結果'!$B$5:$C$1998,2,FALSE),0))</f>
        <v>#REF!</v>
      </c>
      <c r="AL949" s="29" t="e">
        <f>'施設リストA-1（直営）'!#REF!</f>
        <v>#REF!</v>
      </c>
    </row>
    <row r="950" spans="1:38" customFormat="1">
      <c r="A950" s="94"/>
      <c r="B950" s="16" t="e">
        <f>'施設リストA-1（直営）'!#REF!</f>
        <v>#REF!</v>
      </c>
      <c r="C950" s="14" t="e">
        <f>'施設リストA-1（直営）'!#REF!</f>
        <v>#REF!</v>
      </c>
      <c r="D950" s="94" t="e">
        <f>'施設リストA-1（直営）'!#REF!</f>
        <v>#REF!</v>
      </c>
      <c r="E950" s="20" t="e">
        <f>'施設リストA-1（直営）'!#REF!</f>
        <v>#REF!</v>
      </c>
      <c r="F950" s="20" t="e">
        <f>'施設リストA-1（直営）'!#REF!</f>
        <v>#REF!</v>
      </c>
      <c r="G950" s="13" t="e">
        <f>'施設リストA-1（直営）'!#REF!</f>
        <v>#REF!</v>
      </c>
      <c r="H950" s="28" t="e">
        <f t="shared" si="14"/>
        <v>#REF!</v>
      </c>
      <c r="I950" s="29" t="e">
        <f>'施設リストA-1（直営）'!#REF!</f>
        <v>#REF!</v>
      </c>
      <c r="J950" s="30" t="e">
        <f>IF(I950="新設",VLOOKUP('施設リストA-1（直営）'!#REF!,'（新設）照明器具'!$B$5:$C$1990,2,FALSE),IF('部屋別効果（直）'!I950="撤去",VLOOKUP('施設リストA-1（直営）'!#REF!,'（既設）調査結果'!$B$5:$C$1998,2,FALSE),0))</f>
        <v>#REF!</v>
      </c>
      <c r="K950" s="29" t="e">
        <f>'施設リストA-1（直営）'!#REF!</f>
        <v>#REF!</v>
      </c>
      <c r="L950" s="29" t="e">
        <f>'施設リストA-1（直営）'!#REF!</f>
        <v>#REF!</v>
      </c>
      <c r="M950" s="30" t="e">
        <f>IF(L950="新設",VLOOKUP('施設リストA-1（直営）'!#REF!,'（新設）照明器具'!$B$5:$C$1990,2,FALSE),IF('部屋別効果（直）'!L950="撤去",VLOOKUP('施設リストA-1（直営）'!#REF!,'（既設）調査結果'!$B$5:$C$1998,2,FALSE),0))</f>
        <v>#REF!</v>
      </c>
      <c r="N950" s="29" t="e">
        <f>'施設リストA-1（直営）'!#REF!</f>
        <v>#REF!</v>
      </c>
      <c r="O950" s="29" t="e">
        <f>'施設リストA-1（直営）'!#REF!</f>
        <v>#REF!</v>
      </c>
      <c r="P950" s="30" t="e">
        <f>IF(O950="新設",VLOOKUP('施設リストA-1（直営）'!#REF!,'（新設）照明器具'!$B$5:$C$1990,2,FALSE),IF('部屋別効果（直）'!O950="撤去",VLOOKUP('施設リストA-1（直営）'!#REF!,'（既設）調査結果'!$B$5:$C$1998,2,FALSE),0))</f>
        <v>#REF!</v>
      </c>
      <c r="Q950" s="29" t="e">
        <f>'施設リストA-1（直営）'!#REF!</f>
        <v>#REF!</v>
      </c>
      <c r="R950" s="29" t="e">
        <f>'施設リストA-1（直営）'!#REF!</f>
        <v>#REF!</v>
      </c>
      <c r="S950" s="30" t="e">
        <f>IF(R950="新設",VLOOKUP('施設リストA-1（直営）'!#REF!,'（新設）照明器具'!$B$5:$C$1990,2,FALSE),IF('部屋別効果（直）'!R950="撤去",VLOOKUP('施設リストA-1（直営）'!#REF!,'（既設）調査結果'!$B$5:$C$1998,2,FALSE),0))</f>
        <v>#REF!</v>
      </c>
      <c r="T950" s="29" t="e">
        <f>'施設リストA-1（直営）'!#REF!</f>
        <v>#REF!</v>
      </c>
      <c r="U950" s="29" t="e">
        <f>'施設リストA-1（直営）'!#REF!</f>
        <v>#REF!</v>
      </c>
      <c r="V950" s="30" t="e">
        <f>IF(U950="新設",VLOOKUP('施設リストA-1（直営）'!#REF!,'（新設）照明器具'!$B$5:$C$1990,2,FALSE),IF('部屋別効果（直）'!U950="撤去",VLOOKUP('施設リストA-1（直営）'!#REF!,'（既設）調査結果'!$B$5:$C$1998,2,FALSE),0))</f>
        <v>#REF!</v>
      </c>
      <c r="W950" s="29" t="e">
        <f>'施設リストA-1（直営）'!#REF!</f>
        <v>#REF!</v>
      </c>
      <c r="X950" s="29" t="e">
        <f>'施設リストA-1（直営）'!#REF!</f>
        <v>#REF!</v>
      </c>
      <c r="Y950" s="30" t="e">
        <f>IF(X950="新設",VLOOKUP('施設リストA-1（直営）'!#REF!,'（新設）照明器具'!$B$5:$C$1990,2,FALSE),IF('部屋別効果（直）'!X950="撤去",VLOOKUP('施設リストA-1（直営）'!#REF!,'（既設）調査結果'!$B$5:$C$1998,2,FALSE),0))</f>
        <v>#REF!</v>
      </c>
      <c r="Z950" s="29" t="e">
        <f>'施設リストA-1（直営）'!#REF!</f>
        <v>#REF!</v>
      </c>
      <c r="AA950" s="29" t="e">
        <f>'施設リストA-1（直営）'!#REF!</f>
        <v>#REF!</v>
      </c>
      <c r="AB950" s="30" t="e">
        <f>IF(AA950="新設",VLOOKUP('施設リストA-1（直営）'!#REF!,'（新設）照明器具'!$B$5:$C$1990,2,FALSE),IF('部屋別効果（直）'!AA950="撤去",VLOOKUP('施設リストA-1（直営）'!#REF!,'（既設）調査結果'!$B$5:$C$1998,2,FALSE),0))</f>
        <v>#REF!</v>
      </c>
      <c r="AC950" s="29" t="e">
        <f>'施設リストA-1（直営）'!#REF!</f>
        <v>#REF!</v>
      </c>
      <c r="AD950" s="29" t="e">
        <f>'施設リストA-1（直営）'!#REF!</f>
        <v>#REF!</v>
      </c>
      <c r="AE950" s="30" t="e">
        <f>IF(AD950="新設",VLOOKUP('施設リストA-1（直営）'!#REF!,'（新設）照明器具'!$B$5:$C$1990,2,FALSE),IF('部屋別効果（直）'!AD950="撤去",VLOOKUP('施設リストA-1（直営）'!#REF!,'（既設）調査結果'!$B$5:$C$1998,2,FALSE),0))</f>
        <v>#REF!</v>
      </c>
      <c r="AF950" s="29" t="e">
        <f>'施設リストA-1（直営）'!#REF!</f>
        <v>#REF!</v>
      </c>
      <c r="AG950" s="29" t="e">
        <f>'施設リストA-1（直営）'!#REF!</f>
        <v>#REF!</v>
      </c>
      <c r="AH950" s="30" t="e">
        <f>IF(AG950="新設",VLOOKUP('施設リストA-1（直営）'!#REF!,'（新設）照明器具'!$B$5:$C$1990,2,FALSE),IF('部屋別効果（直）'!AG950="撤去",VLOOKUP('施設リストA-1（直営）'!#REF!,'（既設）調査結果'!$B$5:$C$1998,2,FALSE),0))</f>
        <v>#REF!</v>
      </c>
      <c r="AI950" s="29" t="e">
        <f>'施設リストA-1（直営）'!#REF!</f>
        <v>#REF!</v>
      </c>
      <c r="AJ950" s="29" t="e">
        <f>'施設リストA-1（直営）'!#REF!</f>
        <v>#REF!</v>
      </c>
      <c r="AK950" s="30" t="e">
        <f>IF(AJ950="新設",VLOOKUP('施設リストA-1（直営）'!#REF!,'（新設）照明器具'!$B$5:$C$1990,2,FALSE),IF('部屋別効果（直）'!AJ950="撤去",VLOOKUP('施設リストA-1（直営）'!#REF!,'（既設）調査結果'!$B$5:$C$1998,2,FALSE),0))</f>
        <v>#REF!</v>
      </c>
      <c r="AL950" s="29" t="e">
        <f>'施設リストA-1（直営）'!#REF!</f>
        <v>#REF!</v>
      </c>
    </row>
    <row r="951" spans="1:38" customFormat="1">
      <c r="A951" s="94"/>
      <c r="B951" s="16" t="e">
        <f>'施設リストA-1（直営）'!#REF!</f>
        <v>#REF!</v>
      </c>
      <c r="C951" s="14" t="e">
        <f>'施設リストA-1（直営）'!#REF!</f>
        <v>#REF!</v>
      </c>
      <c r="D951" s="94" t="e">
        <f>'施設リストA-1（直営）'!#REF!</f>
        <v>#REF!</v>
      </c>
      <c r="E951" s="20" t="e">
        <f>'施設リストA-1（直営）'!#REF!</f>
        <v>#REF!</v>
      </c>
      <c r="F951" s="20" t="e">
        <f>'施設リストA-1（直営）'!#REF!</f>
        <v>#REF!</v>
      </c>
      <c r="G951" s="13" t="e">
        <f>'施設リストA-1（直営）'!#REF!</f>
        <v>#REF!</v>
      </c>
      <c r="H951" s="28" t="e">
        <f t="shared" si="14"/>
        <v>#REF!</v>
      </c>
      <c r="I951" s="29" t="e">
        <f>'施設リストA-1（直営）'!#REF!</f>
        <v>#REF!</v>
      </c>
      <c r="J951" s="30" t="e">
        <f>IF(I951="新設",VLOOKUP('施設リストA-1（直営）'!#REF!,'（新設）照明器具'!$B$5:$C$1990,2,FALSE),IF('部屋別効果（直）'!I951="撤去",VLOOKUP('施設リストA-1（直営）'!#REF!,'（既設）調査結果'!$B$5:$C$1998,2,FALSE),0))</f>
        <v>#REF!</v>
      </c>
      <c r="K951" s="29" t="e">
        <f>'施設リストA-1（直営）'!#REF!</f>
        <v>#REF!</v>
      </c>
      <c r="L951" s="29" t="e">
        <f>'施設リストA-1（直営）'!#REF!</f>
        <v>#REF!</v>
      </c>
      <c r="M951" s="30" t="e">
        <f>IF(L951="新設",VLOOKUP('施設リストA-1（直営）'!#REF!,'（新設）照明器具'!$B$5:$C$1990,2,FALSE),IF('部屋別効果（直）'!L951="撤去",VLOOKUP('施設リストA-1（直営）'!#REF!,'（既設）調査結果'!$B$5:$C$1998,2,FALSE),0))</f>
        <v>#REF!</v>
      </c>
      <c r="N951" s="29" t="e">
        <f>'施設リストA-1（直営）'!#REF!</f>
        <v>#REF!</v>
      </c>
      <c r="O951" s="29" t="e">
        <f>'施設リストA-1（直営）'!#REF!</f>
        <v>#REF!</v>
      </c>
      <c r="P951" s="30" t="e">
        <f>IF(O951="新設",VLOOKUP('施設リストA-1（直営）'!#REF!,'（新設）照明器具'!$B$5:$C$1990,2,FALSE),IF('部屋別効果（直）'!O951="撤去",VLOOKUP('施設リストA-1（直営）'!#REF!,'（既設）調査結果'!$B$5:$C$1998,2,FALSE),0))</f>
        <v>#REF!</v>
      </c>
      <c r="Q951" s="29" t="e">
        <f>'施設リストA-1（直営）'!#REF!</f>
        <v>#REF!</v>
      </c>
      <c r="R951" s="29" t="e">
        <f>'施設リストA-1（直営）'!#REF!</f>
        <v>#REF!</v>
      </c>
      <c r="S951" s="30" t="e">
        <f>IF(R951="新設",VLOOKUP('施設リストA-1（直営）'!#REF!,'（新設）照明器具'!$B$5:$C$1990,2,FALSE),IF('部屋別効果（直）'!R951="撤去",VLOOKUP('施設リストA-1（直営）'!#REF!,'（既設）調査結果'!$B$5:$C$1998,2,FALSE),0))</f>
        <v>#REF!</v>
      </c>
      <c r="T951" s="29" t="e">
        <f>'施設リストA-1（直営）'!#REF!</f>
        <v>#REF!</v>
      </c>
      <c r="U951" s="29" t="e">
        <f>'施設リストA-1（直営）'!#REF!</f>
        <v>#REF!</v>
      </c>
      <c r="V951" s="30" t="e">
        <f>IF(U951="新設",VLOOKUP('施設リストA-1（直営）'!#REF!,'（新設）照明器具'!$B$5:$C$1990,2,FALSE),IF('部屋別効果（直）'!U951="撤去",VLOOKUP('施設リストA-1（直営）'!#REF!,'（既設）調査結果'!$B$5:$C$1998,2,FALSE),0))</f>
        <v>#REF!</v>
      </c>
      <c r="W951" s="29" t="e">
        <f>'施設リストA-1（直営）'!#REF!</f>
        <v>#REF!</v>
      </c>
      <c r="X951" s="29" t="e">
        <f>'施設リストA-1（直営）'!#REF!</f>
        <v>#REF!</v>
      </c>
      <c r="Y951" s="30" t="e">
        <f>IF(X951="新設",VLOOKUP('施設リストA-1（直営）'!#REF!,'（新設）照明器具'!$B$5:$C$1990,2,FALSE),IF('部屋別効果（直）'!X951="撤去",VLOOKUP('施設リストA-1（直営）'!#REF!,'（既設）調査結果'!$B$5:$C$1998,2,FALSE),0))</f>
        <v>#REF!</v>
      </c>
      <c r="Z951" s="29" t="e">
        <f>'施設リストA-1（直営）'!#REF!</f>
        <v>#REF!</v>
      </c>
      <c r="AA951" s="29" t="e">
        <f>'施設リストA-1（直営）'!#REF!</f>
        <v>#REF!</v>
      </c>
      <c r="AB951" s="30" t="e">
        <f>IF(AA951="新設",VLOOKUP('施設リストA-1（直営）'!#REF!,'（新設）照明器具'!$B$5:$C$1990,2,FALSE),IF('部屋別効果（直）'!AA951="撤去",VLOOKUP('施設リストA-1（直営）'!#REF!,'（既設）調査結果'!$B$5:$C$1998,2,FALSE),0))</f>
        <v>#REF!</v>
      </c>
      <c r="AC951" s="29" t="e">
        <f>'施設リストA-1（直営）'!#REF!</f>
        <v>#REF!</v>
      </c>
      <c r="AD951" s="29" t="e">
        <f>'施設リストA-1（直営）'!#REF!</f>
        <v>#REF!</v>
      </c>
      <c r="AE951" s="30" t="e">
        <f>IF(AD951="新設",VLOOKUP('施設リストA-1（直営）'!#REF!,'（新設）照明器具'!$B$5:$C$1990,2,FALSE),IF('部屋別効果（直）'!AD951="撤去",VLOOKUP('施設リストA-1（直営）'!#REF!,'（既設）調査結果'!$B$5:$C$1998,2,FALSE),0))</f>
        <v>#REF!</v>
      </c>
      <c r="AF951" s="29" t="e">
        <f>'施設リストA-1（直営）'!#REF!</f>
        <v>#REF!</v>
      </c>
      <c r="AG951" s="29" t="e">
        <f>'施設リストA-1（直営）'!#REF!</f>
        <v>#REF!</v>
      </c>
      <c r="AH951" s="30" t="e">
        <f>IF(AG951="新設",VLOOKUP('施設リストA-1（直営）'!#REF!,'（新設）照明器具'!$B$5:$C$1990,2,FALSE),IF('部屋別効果（直）'!AG951="撤去",VLOOKUP('施設リストA-1（直営）'!#REF!,'（既設）調査結果'!$B$5:$C$1998,2,FALSE),0))</f>
        <v>#REF!</v>
      </c>
      <c r="AI951" s="29" t="e">
        <f>'施設リストA-1（直営）'!#REF!</f>
        <v>#REF!</v>
      </c>
      <c r="AJ951" s="29" t="e">
        <f>'施設リストA-1（直営）'!#REF!</f>
        <v>#REF!</v>
      </c>
      <c r="AK951" s="30" t="e">
        <f>IF(AJ951="新設",VLOOKUP('施設リストA-1（直営）'!#REF!,'（新設）照明器具'!$B$5:$C$1990,2,FALSE),IF('部屋別効果（直）'!AJ951="撤去",VLOOKUP('施設リストA-1（直営）'!#REF!,'（既設）調査結果'!$B$5:$C$1998,2,FALSE),0))</f>
        <v>#REF!</v>
      </c>
      <c r="AL951" s="29" t="e">
        <f>'施設リストA-1（直営）'!#REF!</f>
        <v>#REF!</v>
      </c>
    </row>
    <row r="952" spans="1:38" customFormat="1">
      <c r="A952" s="94"/>
      <c r="B952" s="16" t="e">
        <f>'施設リストA-1（直営）'!#REF!</f>
        <v>#REF!</v>
      </c>
      <c r="C952" s="14" t="e">
        <f>'施設リストA-1（直営）'!#REF!</f>
        <v>#REF!</v>
      </c>
      <c r="D952" s="94" t="e">
        <f>'施設リストA-1（直営）'!#REF!</f>
        <v>#REF!</v>
      </c>
      <c r="E952" s="20" t="e">
        <f>'施設リストA-1（直営）'!#REF!</f>
        <v>#REF!</v>
      </c>
      <c r="F952" s="20" t="e">
        <f>'施設リストA-1（直営）'!#REF!</f>
        <v>#REF!</v>
      </c>
      <c r="G952" s="13" t="e">
        <f>'施設リストA-1（直営）'!#REF!</f>
        <v>#REF!</v>
      </c>
      <c r="H952" s="28" t="e">
        <f t="shared" si="14"/>
        <v>#REF!</v>
      </c>
      <c r="I952" s="29" t="e">
        <f>'施設リストA-1（直営）'!#REF!</f>
        <v>#REF!</v>
      </c>
      <c r="J952" s="30" t="e">
        <f>IF(I952="新設",VLOOKUP('施設リストA-1（直営）'!#REF!,'（新設）照明器具'!$B$5:$C$1990,2,FALSE),IF('部屋別効果（直）'!I952="撤去",VLOOKUP('施設リストA-1（直営）'!#REF!,'（既設）調査結果'!$B$5:$C$1998,2,FALSE),0))</f>
        <v>#REF!</v>
      </c>
      <c r="K952" s="29" t="e">
        <f>'施設リストA-1（直営）'!#REF!</f>
        <v>#REF!</v>
      </c>
      <c r="L952" s="29" t="e">
        <f>'施設リストA-1（直営）'!#REF!</f>
        <v>#REF!</v>
      </c>
      <c r="M952" s="30" t="e">
        <f>IF(L952="新設",VLOOKUP('施設リストA-1（直営）'!#REF!,'（新設）照明器具'!$B$5:$C$1990,2,FALSE),IF('部屋別効果（直）'!L952="撤去",VLOOKUP('施設リストA-1（直営）'!#REF!,'（既設）調査結果'!$B$5:$C$1998,2,FALSE),0))</f>
        <v>#REF!</v>
      </c>
      <c r="N952" s="29" t="e">
        <f>'施設リストA-1（直営）'!#REF!</f>
        <v>#REF!</v>
      </c>
      <c r="O952" s="29" t="e">
        <f>'施設リストA-1（直営）'!#REF!</f>
        <v>#REF!</v>
      </c>
      <c r="P952" s="30" t="e">
        <f>IF(O952="新設",VLOOKUP('施設リストA-1（直営）'!#REF!,'（新設）照明器具'!$B$5:$C$1990,2,FALSE),IF('部屋別効果（直）'!O952="撤去",VLOOKUP('施設リストA-1（直営）'!#REF!,'（既設）調査結果'!$B$5:$C$1998,2,FALSE),0))</f>
        <v>#REF!</v>
      </c>
      <c r="Q952" s="29" t="e">
        <f>'施設リストA-1（直営）'!#REF!</f>
        <v>#REF!</v>
      </c>
      <c r="R952" s="29" t="e">
        <f>'施設リストA-1（直営）'!#REF!</f>
        <v>#REF!</v>
      </c>
      <c r="S952" s="30" t="e">
        <f>IF(R952="新設",VLOOKUP('施設リストA-1（直営）'!#REF!,'（新設）照明器具'!$B$5:$C$1990,2,FALSE),IF('部屋別効果（直）'!R952="撤去",VLOOKUP('施設リストA-1（直営）'!#REF!,'（既設）調査結果'!$B$5:$C$1998,2,FALSE),0))</f>
        <v>#REF!</v>
      </c>
      <c r="T952" s="29" t="e">
        <f>'施設リストA-1（直営）'!#REF!</f>
        <v>#REF!</v>
      </c>
      <c r="U952" s="29" t="e">
        <f>'施設リストA-1（直営）'!#REF!</f>
        <v>#REF!</v>
      </c>
      <c r="V952" s="30" t="e">
        <f>IF(U952="新設",VLOOKUP('施設リストA-1（直営）'!#REF!,'（新設）照明器具'!$B$5:$C$1990,2,FALSE),IF('部屋別効果（直）'!U952="撤去",VLOOKUP('施設リストA-1（直営）'!#REF!,'（既設）調査結果'!$B$5:$C$1998,2,FALSE),0))</f>
        <v>#REF!</v>
      </c>
      <c r="W952" s="29" t="e">
        <f>'施設リストA-1（直営）'!#REF!</f>
        <v>#REF!</v>
      </c>
      <c r="X952" s="29" t="e">
        <f>'施設リストA-1（直営）'!#REF!</f>
        <v>#REF!</v>
      </c>
      <c r="Y952" s="30" t="e">
        <f>IF(X952="新設",VLOOKUP('施設リストA-1（直営）'!#REF!,'（新設）照明器具'!$B$5:$C$1990,2,FALSE),IF('部屋別効果（直）'!X952="撤去",VLOOKUP('施設リストA-1（直営）'!#REF!,'（既設）調査結果'!$B$5:$C$1998,2,FALSE),0))</f>
        <v>#REF!</v>
      </c>
      <c r="Z952" s="29" t="e">
        <f>'施設リストA-1（直営）'!#REF!</f>
        <v>#REF!</v>
      </c>
      <c r="AA952" s="29" t="e">
        <f>'施設リストA-1（直営）'!#REF!</f>
        <v>#REF!</v>
      </c>
      <c r="AB952" s="30" t="e">
        <f>IF(AA952="新設",VLOOKUP('施設リストA-1（直営）'!#REF!,'（新設）照明器具'!$B$5:$C$1990,2,FALSE),IF('部屋別効果（直）'!AA952="撤去",VLOOKUP('施設リストA-1（直営）'!#REF!,'（既設）調査結果'!$B$5:$C$1998,2,FALSE),0))</f>
        <v>#REF!</v>
      </c>
      <c r="AC952" s="29" t="e">
        <f>'施設リストA-1（直営）'!#REF!</f>
        <v>#REF!</v>
      </c>
      <c r="AD952" s="29" t="e">
        <f>'施設リストA-1（直営）'!#REF!</f>
        <v>#REF!</v>
      </c>
      <c r="AE952" s="30" t="e">
        <f>IF(AD952="新設",VLOOKUP('施設リストA-1（直営）'!#REF!,'（新設）照明器具'!$B$5:$C$1990,2,FALSE),IF('部屋別効果（直）'!AD952="撤去",VLOOKUP('施設リストA-1（直営）'!#REF!,'（既設）調査結果'!$B$5:$C$1998,2,FALSE),0))</f>
        <v>#REF!</v>
      </c>
      <c r="AF952" s="29" t="e">
        <f>'施設リストA-1（直営）'!#REF!</f>
        <v>#REF!</v>
      </c>
      <c r="AG952" s="29" t="e">
        <f>'施設リストA-1（直営）'!#REF!</f>
        <v>#REF!</v>
      </c>
      <c r="AH952" s="30" t="e">
        <f>IF(AG952="新設",VLOOKUP('施設リストA-1（直営）'!#REF!,'（新設）照明器具'!$B$5:$C$1990,2,FALSE),IF('部屋別効果（直）'!AG952="撤去",VLOOKUP('施設リストA-1（直営）'!#REF!,'（既設）調査結果'!$B$5:$C$1998,2,FALSE),0))</f>
        <v>#REF!</v>
      </c>
      <c r="AI952" s="29" t="e">
        <f>'施設リストA-1（直営）'!#REF!</f>
        <v>#REF!</v>
      </c>
      <c r="AJ952" s="29" t="e">
        <f>'施設リストA-1（直営）'!#REF!</f>
        <v>#REF!</v>
      </c>
      <c r="AK952" s="30" t="e">
        <f>IF(AJ952="新設",VLOOKUP('施設リストA-1（直営）'!#REF!,'（新設）照明器具'!$B$5:$C$1990,2,FALSE),IF('部屋別効果（直）'!AJ952="撤去",VLOOKUP('施設リストA-1（直営）'!#REF!,'（既設）調査結果'!$B$5:$C$1998,2,FALSE),0))</f>
        <v>#REF!</v>
      </c>
      <c r="AL952" s="29" t="e">
        <f>'施設リストA-1（直営）'!#REF!</f>
        <v>#REF!</v>
      </c>
    </row>
    <row r="953" spans="1:38" customFormat="1">
      <c r="A953" s="94"/>
      <c r="B953" s="16" t="e">
        <f>'施設リストA-1（直営）'!#REF!</f>
        <v>#REF!</v>
      </c>
      <c r="C953" s="14" t="e">
        <f>'施設リストA-1（直営）'!#REF!</f>
        <v>#REF!</v>
      </c>
      <c r="D953" s="94" t="e">
        <f>'施設リストA-1（直営）'!#REF!</f>
        <v>#REF!</v>
      </c>
      <c r="E953" s="20" t="e">
        <f>'施設リストA-1（直営）'!#REF!</f>
        <v>#REF!</v>
      </c>
      <c r="F953" s="20" t="e">
        <f>'施設リストA-1（直営）'!#REF!</f>
        <v>#REF!</v>
      </c>
      <c r="G953" s="13" t="e">
        <f>'施設リストA-1（直営）'!#REF!</f>
        <v>#REF!</v>
      </c>
      <c r="H953" s="28" t="e">
        <f t="shared" si="14"/>
        <v>#REF!</v>
      </c>
      <c r="I953" s="29" t="e">
        <f>'施設リストA-1（直営）'!#REF!</f>
        <v>#REF!</v>
      </c>
      <c r="J953" s="30" t="e">
        <f>IF(I953="新設",VLOOKUP('施設リストA-1（直営）'!#REF!,'（新設）照明器具'!$B$5:$C$1990,2,FALSE),IF('部屋別効果（直）'!I953="撤去",VLOOKUP('施設リストA-1（直営）'!#REF!,'（既設）調査結果'!$B$5:$C$1998,2,FALSE),0))</f>
        <v>#REF!</v>
      </c>
      <c r="K953" s="29" t="e">
        <f>'施設リストA-1（直営）'!#REF!</f>
        <v>#REF!</v>
      </c>
      <c r="L953" s="29" t="e">
        <f>'施設リストA-1（直営）'!#REF!</f>
        <v>#REF!</v>
      </c>
      <c r="M953" s="30" t="e">
        <f>IF(L953="新設",VLOOKUP('施設リストA-1（直営）'!#REF!,'（新設）照明器具'!$B$5:$C$1990,2,FALSE),IF('部屋別効果（直）'!L953="撤去",VLOOKUP('施設リストA-1（直営）'!#REF!,'（既設）調査結果'!$B$5:$C$1998,2,FALSE),0))</f>
        <v>#REF!</v>
      </c>
      <c r="N953" s="29" t="e">
        <f>'施設リストA-1（直営）'!#REF!</f>
        <v>#REF!</v>
      </c>
      <c r="O953" s="29" t="e">
        <f>'施設リストA-1（直営）'!#REF!</f>
        <v>#REF!</v>
      </c>
      <c r="P953" s="30" t="e">
        <f>IF(O953="新設",VLOOKUP('施設リストA-1（直営）'!#REF!,'（新設）照明器具'!$B$5:$C$1990,2,FALSE),IF('部屋別効果（直）'!O953="撤去",VLOOKUP('施設リストA-1（直営）'!#REF!,'（既設）調査結果'!$B$5:$C$1998,2,FALSE),0))</f>
        <v>#REF!</v>
      </c>
      <c r="Q953" s="29" t="e">
        <f>'施設リストA-1（直営）'!#REF!</f>
        <v>#REF!</v>
      </c>
      <c r="R953" s="29" t="e">
        <f>'施設リストA-1（直営）'!#REF!</f>
        <v>#REF!</v>
      </c>
      <c r="S953" s="30" t="e">
        <f>IF(R953="新設",VLOOKUP('施設リストA-1（直営）'!#REF!,'（新設）照明器具'!$B$5:$C$1990,2,FALSE),IF('部屋別効果（直）'!R953="撤去",VLOOKUP('施設リストA-1（直営）'!#REF!,'（既設）調査結果'!$B$5:$C$1998,2,FALSE),0))</f>
        <v>#REF!</v>
      </c>
      <c r="T953" s="29" t="e">
        <f>'施設リストA-1（直営）'!#REF!</f>
        <v>#REF!</v>
      </c>
      <c r="U953" s="29" t="e">
        <f>'施設リストA-1（直営）'!#REF!</f>
        <v>#REF!</v>
      </c>
      <c r="V953" s="30" t="e">
        <f>IF(U953="新設",VLOOKUP('施設リストA-1（直営）'!#REF!,'（新設）照明器具'!$B$5:$C$1990,2,FALSE),IF('部屋別効果（直）'!U953="撤去",VLOOKUP('施設リストA-1（直営）'!#REF!,'（既設）調査結果'!$B$5:$C$1998,2,FALSE),0))</f>
        <v>#REF!</v>
      </c>
      <c r="W953" s="29" t="e">
        <f>'施設リストA-1（直営）'!#REF!</f>
        <v>#REF!</v>
      </c>
      <c r="X953" s="29" t="e">
        <f>'施設リストA-1（直営）'!#REF!</f>
        <v>#REF!</v>
      </c>
      <c r="Y953" s="30" t="e">
        <f>IF(X953="新設",VLOOKUP('施設リストA-1（直営）'!#REF!,'（新設）照明器具'!$B$5:$C$1990,2,FALSE),IF('部屋別効果（直）'!X953="撤去",VLOOKUP('施設リストA-1（直営）'!#REF!,'（既設）調査結果'!$B$5:$C$1998,2,FALSE),0))</f>
        <v>#REF!</v>
      </c>
      <c r="Z953" s="29" t="e">
        <f>'施設リストA-1（直営）'!#REF!</f>
        <v>#REF!</v>
      </c>
      <c r="AA953" s="29" t="e">
        <f>'施設リストA-1（直営）'!#REF!</f>
        <v>#REF!</v>
      </c>
      <c r="AB953" s="30" t="e">
        <f>IF(AA953="新設",VLOOKUP('施設リストA-1（直営）'!#REF!,'（新設）照明器具'!$B$5:$C$1990,2,FALSE),IF('部屋別効果（直）'!AA953="撤去",VLOOKUP('施設リストA-1（直営）'!#REF!,'（既設）調査結果'!$B$5:$C$1998,2,FALSE),0))</f>
        <v>#REF!</v>
      </c>
      <c r="AC953" s="29" t="e">
        <f>'施設リストA-1（直営）'!#REF!</f>
        <v>#REF!</v>
      </c>
      <c r="AD953" s="29" t="e">
        <f>'施設リストA-1（直営）'!#REF!</f>
        <v>#REF!</v>
      </c>
      <c r="AE953" s="30" t="e">
        <f>IF(AD953="新設",VLOOKUP('施設リストA-1（直営）'!#REF!,'（新設）照明器具'!$B$5:$C$1990,2,FALSE),IF('部屋別効果（直）'!AD953="撤去",VLOOKUP('施設リストA-1（直営）'!#REF!,'（既設）調査結果'!$B$5:$C$1998,2,FALSE),0))</f>
        <v>#REF!</v>
      </c>
      <c r="AF953" s="29" t="e">
        <f>'施設リストA-1（直営）'!#REF!</f>
        <v>#REF!</v>
      </c>
      <c r="AG953" s="29" t="e">
        <f>'施設リストA-1（直営）'!#REF!</f>
        <v>#REF!</v>
      </c>
      <c r="AH953" s="30" t="e">
        <f>IF(AG953="新設",VLOOKUP('施設リストA-1（直営）'!#REF!,'（新設）照明器具'!$B$5:$C$1990,2,FALSE),IF('部屋別効果（直）'!AG953="撤去",VLOOKUP('施設リストA-1（直営）'!#REF!,'（既設）調査結果'!$B$5:$C$1998,2,FALSE),0))</f>
        <v>#REF!</v>
      </c>
      <c r="AI953" s="29" t="e">
        <f>'施設リストA-1（直営）'!#REF!</f>
        <v>#REF!</v>
      </c>
      <c r="AJ953" s="29" t="e">
        <f>'施設リストA-1（直営）'!#REF!</f>
        <v>#REF!</v>
      </c>
      <c r="AK953" s="30" t="e">
        <f>IF(AJ953="新設",VLOOKUP('施設リストA-1（直営）'!#REF!,'（新設）照明器具'!$B$5:$C$1990,2,FALSE),IF('部屋別効果（直）'!AJ953="撤去",VLOOKUP('施設リストA-1（直営）'!#REF!,'（既設）調査結果'!$B$5:$C$1998,2,FALSE),0))</f>
        <v>#REF!</v>
      </c>
      <c r="AL953" s="29" t="e">
        <f>'施設リストA-1（直営）'!#REF!</f>
        <v>#REF!</v>
      </c>
    </row>
    <row r="954" spans="1:38" customFormat="1">
      <c r="A954" s="94"/>
      <c r="B954" s="16" t="e">
        <f>'施設リストA-1（直営）'!#REF!</f>
        <v>#REF!</v>
      </c>
      <c r="C954" s="14" t="e">
        <f>'施設リストA-1（直営）'!#REF!</f>
        <v>#REF!</v>
      </c>
      <c r="D954" s="94" t="e">
        <f>'施設リストA-1（直営）'!#REF!</f>
        <v>#REF!</v>
      </c>
      <c r="E954" s="20" t="e">
        <f>'施設リストA-1（直営）'!#REF!</f>
        <v>#REF!</v>
      </c>
      <c r="F954" s="20" t="e">
        <f>'施設リストA-1（直営）'!#REF!</f>
        <v>#REF!</v>
      </c>
      <c r="G954" s="13" t="e">
        <f>'施設リストA-1（直営）'!#REF!</f>
        <v>#REF!</v>
      </c>
      <c r="H954" s="28" t="e">
        <f t="shared" si="14"/>
        <v>#REF!</v>
      </c>
      <c r="I954" s="29" t="e">
        <f>'施設リストA-1（直営）'!#REF!</f>
        <v>#REF!</v>
      </c>
      <c r="J954" s="30" t="e">
        <f>IF(I954="新設",VLOOKUP('施設リストA-1（直営）'!#REF!,'（新設）照明器具'!$B$5:$C$1990,2,FALSE),IF('部屋別効果（直）'!I954="撤去",VLOOKUP('施設リストA-1（直営）'!#REF!,'（既設）調査結果'!$B$5:$C$1998,2,FALSE),0))</f>
        <v>#REF!</v>
      </c>
      <c r="K954" s="29" t="e">
        <f>'施設リストA-1（直営）'!#REF!</f>
        <v>#REF!</v>
      </c>
      <c r="L954" s="29" t="e">
        <f>'施設リストA-1（直営）'!#REF!</f>
        <v>#REF!</v>
      </c>
      <c r="M954" s="30" t="e">
        <f>IF(L954="新設",VLOOKUP('施設リストA-1（直営）'!#REF!,'（新設）照明器具'!$B$5:$C$1990,2,FALSE),IF('部屋別効果（直）'!L954="撤去",VLOOKUP('施設リストA-1（直営）'!#REF!,'（既設）調査結果'!$B$5:$C$1998,2,FALSE),0))</f>
        <v>#REF!</v>
      </c>
      <c r="N954" s="29" t="e">
        <f>'施設リストA-1（直営）'!#REF!</f>
        <v>#REF!</v>
      </c>
      <c r="O954" s="29" t="e">
        <f>'施設リストA-1（直営）'!#REF!</f>
        <v>#REF!</v>
      </c>
      <c r="P954" s="30" t="e">
        <f>IF(O954="新設",VLOOKUP('施設リストA-1（直営）'!#REF!,'（新設）照明器具'!$B$5:$C$1990,2,FALSE),IF('部屋別効果（直）'!O954="撤去",VLOOKUP('施設リストA-1（直営）'!#REF!,'（既設）調査結果'!$B$5:$C$1998,2,FALSE),0))</f>
        <v>#REF!</v>
      </c>
      <c r="Q954" s="29" t="e">
        <f>'施設リストA-1（直営）'!#REF!</f>
        <v>#REF!</v>
      </c>
      <c r="R954" s="29" t="e">
        <f>'施設リストA-1（直営）'!#REF!</f>
        <v>#REF!</v>
      </c>
      <c r="S954" s="30" t="e">
        <f>IF(R954="新設",VLOOKUP('施設リストA-1（直営）'!#REF!,'（新設）照明器具'!$B$5:$C$1990,2,FALSE),IF('部屋別効果（直）'!R954="撤去",VLOOKUP('施設リストA-1（直営）'!#REF!,'（既設）調査結果'!$B$5:$C$1998,2,FALSE),0))</f>
        <v>#REF!</v>
      </c>
      <c r="T954" s="29" t="e">
        <f>'施設リストA-1（直営）'!#REF!</f>
        <v>#REF!</v>
      </c>
      <c r="U954" s="29" t="e">
        <f>'施設リストA-1（直営）'!#REF!</f>
        <v>#REF!</v>
      </c>
      <c r="V954" s="30" t="e">
        <f>IF(U954="新設",VLOOKUP('施設リストA-1（直営）'!#REF!,'（新設）照明器具'!$B$5:$C$1990,2,FALSE),IF('部屋別効果（直）'!U954="撤去",VLOOKUP('施設リストA-1（直営）'!#REF!,'（既設）調査結果'!$B$5:$C$1998,2,FALSE),0))</f>
        <v>#REF!</v>
      </c>
      <c r="W954" s="29" t="e">
        <f>'施設リストA-1（直営）'!#REF!</f>
        <v>#REF!</v>
      </c>
      <c r="X954" s="29" t="e">
        <f>'施設リストA-1（直営）'!#REF!</f>
        <v>#REF!</v>
      </c>
      <c r="Y954" s="30" t="e">
        <f>IF(X954="新設",VLOOKUP('施設リストA-1（直営）'!#REF!,'（新設）照明器具'!$B$5:$C$1990,2,FALSE),IF('部屋別効果（直）'!X954="撤去",VLOOKUP('施設リストA-1（直営）'!#REF!,'（既設）調査結果'!$B$5:$C$1998,2,FALSE),0))</f>
        <v>#REF!</v>
      </c>
      <c r="Z954" s="29" t="e">
        <f>'施設リストA-1（直営）'!#REF!</f>
        <v>#REF!</v>
      </c>
      <c r="AA954" s="29" t="e">
        <f>'施設リストA-1（直営）'!#REF!</f>
        <v>#REF!</v>
      </c>
      <c r="AB954" s="30" t="e">
        <f>IF(AA954="新設",VLOOKUP('施設リストA-1（直営）'!#REF!,'（新設）照明器具'!$B$5:$C$1990,2,FALSE),IF('部屋別効果（直）'!AA954="撤去",VLOOKUP('施設リストA-1（直営）'!#REF!,'（既設）調査結果'!$B$5:$C$1998,2,FALSE),0))</f>
        <v>#REF!</v>
      </c>
      <c r="AC954" s="29" t="e">
        <f>'施設リストA-1（直営）'!#REF!</f>
        <v>#REF!</v>
      </c>
      <c r="AD954" s="29" t="e">
        <f>'施設リストA-1（直営）'!#REF!</f>
        <v>#REF!</v>
      </c>
      <c r="AE954" s="30" t="e">
        <f>IF(AD954="新設",VLOOKUP('施設リストA-1（直営）'!#REF!,'（新設）照明器具'!$B$5:$C$1990,2,FALSE),IF('部屋別効果（直）'!AD954="撤去",VLOOKUP('施設リストA-1（直営）'!#REF!,'（既設）調査結果'!$B$5:$C$1998,2,FALSE),0))</f>
        <v>#REF!</v>
      </c>
      <c r="AF954" s="29" t="e">
        <f>'施設リストA-1（直営）'!#REF!</f>
        <v>#REF!</v>
      </c>
      <c r="AG954" s="29" t="e">
        <f>'施設リストA-1（直営）'!#REF!</f>
        <v>#REF!</v>
      </c>
      <c r="AH954" s="30" t="e">
        <f>IF(AG954="新設",VLOOKUP('施設リストA-1（直営）'!#REF!,'（新設）照明器具'!$B$5:$C$1990,2,FALSE),IF('部屋別効果（直）'!AG954="撤去",VLOOKUP('施設リストA-1（直営）'!#REF!,'（既設）調査結果'!$B$5:$C$1998,2,FALSE),0))</f>
        <v>#REF!</v>
      </c>
      <c r="AI954" s="29" t="e">
        <f>'施設リストA-1（直営）'!#REF!</f>
        <v>#REF!</v>
      </c>
      <c r="AJ954" s="29" t="e">
        <f>'施設リストA-1（直営）'!#REF!</f>
        <v>#REF!</v>
      </c>
      <c r="AK954" s="30" t="e">
        <f>IF(AJ954="新設",VLOOKUP('施設リストA-1（直営）'!#REF!,'（新設）照明器具'!$B$5:$C$1990,2,FALSE),IF('部屋別効果（直）'!AJ954="撤去",VLOOKUP('施設リストA-1（直営）'!#REF!,'（既設）調査結果'!$B$5:$C$1998,2,FALSE),0))</f>
        <v>#REF!</v>
      </c>
      <c r="AL954" s="29" t="e">
        <f>'施設リストA-1（直営）'!#REF!</f>
        <v>#REF!</v>
      </c>
    </row>
    <row r="955" spans="1:38" customFormat="1">
      <c r="A955" s="94"/>
      <c r="B955" s="16" t="e">
        <f>'施設リストA-1（直営）'!#REF!</f>
        <v>#REF!</v>
      </c>
      <c r="C955" s="14" t="e">
        <f>'施設リストA-1（直営）'!#REF!</f>
        <v>#REF!</v>
      </c>
      <c r="D955" s="94" t="e">
        <f>'施設リストA-1（直営）'!#REF!</f>
        <v>#REF!</v>
      </c>
      <c r="E955" s="20" t="e">
        <f>'施設リストA-1（直営）'!#REF!</f>
        <v>#REF!</v>
      </c>
      <c r="F955" s="20" t="e">
        <f>'施設リストA-1（直営）'!#REF!</f>
        <v>#REF!</v>
      </c>
      <c r="G955" s="13" t="e">
        <f>'施設リストA-1（直営）'!#REF!</f>
        <v>#REF!</v>
      </c>
      <c r="H955" s="28" t="e">
        <f t="shared" si="14"/>
        <v>#REF!</v>
      </c>
      <c r="I955" s="29" t="e">
        <f>'施設リストA-1（直営）'!#REF!</f>
        <v>#REF!</v>
      </c>
      <c r="J955" s="30" t="e">
        <f>IF(I955="新設",VLOOKUP('施設リストA-1（直営）'!#REF!,'（新設）照明器具'!$B$5:$C$1990,2,FALSE),IF('部屋別効果（直）'!I955="撤去",VLOOKUP('施設リストA-1（直営）'!#REF!,'（既設）調査結果'!$B$5:$C$1998,2,FALSE),0))</f>
        <v>#REF!</v>
      </c>
      <c r="K955" s="29" t="e">
        <f>'施設リストA-1（直営）'!#REF!</f>
        <v>#REF!</v>
      </c>
      <c r="L955" s="29" t="e">
        <f>'施設リストA-1（直営）'!#REF!</f>
        <v>#REF!</v>
      </c>
      <c r="M955" s="30" t="e">
        <f>IF(L955="新設",VLOOKUP('施設リストA-1（直営）'!#REF!,'（新設）照明器具'!$B$5:$C$1990,2,FALSE),IF('部屋別効果（直）'!L955="撤去",VLOOKUP('施設リストA-1（直営）'!#REF!,'（既設）調査結果'!$B$5:$C$1998,2,FALSE),0))</f>
        <v>#REF!</v>
      </c>
      <c r="N955" s="29" t="e">
        <f>'施設リストA-1（直営）'!#REF!</f>
        <v>#REF!</v>
      </c>
      <c r="O955" s="29" t="e">
        <f>'施設リストA-1（直営）'!#REF!</f>
        <v>#REF!</v>
      </c>
      <c r="P955" s="30" t="e">
        <f>IF(O955="新設",VLOOKUP('施設リストA-1（直営）'!#REF!,'（新設）照明器具'!$B$5:$C$1990,2,FALSE),IF('部屋別効果（直）'!O955="撤去",VLOOKUP('施設リストA-1（直営）'!#REF!,'（既設）調査結果'!$B$5:$C$1998,2,FALSE),0))</f>
        <v>#REF!</v>
      </c>
      <c r="Q955" s="29" t="e">
        <f>'施設リストA-1（直営）'!#REF!</f>
        <v>#REF!</v>
      </c>
      <c r="R955" s="29" t="e">
        <f>'施設リストA-1（直営）'!#REF!</f>
        <v>#REF!</v>
      </c>
      <c r="S955" s="30" t="e">
        <f>IF(R955="新設",VLOOKUP('施設リストA-1（直営）'!#REF!,'（新設）照明器具'!$B$5:$C$1990,2,FALSE),IF('部屋別効果（直）'!R955="撤去",VLOOKUP('施設リストA-1（直営）'!#REF!,'（既設）調査結果'!$B$5:$C$1998,2,FALSE),0))</f>
        <v>#REF!</v>
      </c>
      <c r="T955" s="29" t="e">
        <f>'施設リストA-1（直営）'!#REF!</f>
        <v>#REF!</v>
      </c>
      <c r="U955" s="29" t="e">
        <f>'施設リストA-1（直営）'!#REF!</f>
        <v>#REF!</v>
      </c>
      <c r="V955" s="30" t="e">
        <f>IF(U955="新設",VLOOKUP('施設リストA-1（直営）'!#REF!,'（新設）照明器具'!$B$5:$C$1990,2,FALSE),IF('部屋別効果（直）'!U955="撤去",VLOOKUP('施設リストA-1（直営）'!#REF!,'（既設）調査結果'!$B$5:$C$1998,2,FALSE),0))</f>
        <v>#REF!</v>
      </c>
      <c r="W955" s="29" t="e">
        <f>'施設リストA-1（直営）'!#REF!</f>
        <v>#REF!</v>
      </c>
      <c r="X955" s="29" t="e">
        <f>'施設リストA-1（直営）'!#REF!</f>
        <v>#REF!</v>
      </c>
      <c r="Y955" s="30" t="e">
        <f>IF(X955="新設",VLOOKUP('施設リストA-1（直営）'!#REF!,'（新設）照明器具'!$B$5:$C$1990,2,FALSE),IF('部屋別効果（直）'!X955="撤去",VLOOKUP('施設リストA-1（直営）'!#REF!,'（既設）調査結果'!$B$5:$C$1998,2,FALSE),0))</f>
        <v>#REF!</v>
      </c>
      <c r="Z955" s="29" t="e">
        <f>'施設リストA-1（直営）'!#REF!</f>
        <v>#REF!</v>
      </c>
      <c r="AA955" s="29" t="e">
        <f>'施設リストA-1（直営）'!#REF!</f>
        <v>#REF!</v>
      </c>
      <c r="AB955" s="30" t="e">
        <f>IF(AA955="新設",VLOOKUP('施設リストA-1（直営）'!#REF!,'（新設）照明器具'!$B$5:$C$1990,2,FALSE),IF('部屋別効果（直）'!AA955="撤去",VLOOKUP('施設リストA-1（直営）'!#REF!,'（既設）調査結果'!$B$5:$C$1998,2,FALSE),0))</f>
        <v>#REF!</v>
      </c>
      <c r="AC955" s="29" t="e">
        <f>'施設リストA-1（直営）'!#REF!</f>
        <v>#REF!</v>
      </c>
      <c r="AD955" s="29" t="e">
        <f>'施設リストA-1（直営）'!#REF!</f>
        <v>#REF!</v>
      </c>
      <c r="AE955" s="30" t="e">
        <f>IF(AD955="新設",VLOOKUP('施設リストA-1（直営）'!#REF!,'（新設）照明器具'!$B$5:$C$1990,2,FALSE),IF('部屋別効果（直）'!AD955="撤去",VLOOKUP('施設リストA-1（直営）'!#REF!,'（既設）調査結果'!$B$5:$C$1998,2,FALSE),0))</f>
        <v>#REF!</v>
      </c>
      <c r="AF955" s="29" t="e">
        <f>'施設リストA-1（直営）'!#REF!</f>
        <v>#REF!</v>
      </c>
      <c r="AG955" s="29" t="e">
        <f>'施設リストA-1（直営）'!#REF!</f>
        <v>#REF!</v>
      </c>
      <c r="AH955" s="30" t="e">
        <f>IF(AG955="新設",VLOOKUP('施設リストA-1（直営）'!#REF!,'（新設）照明器具'!$B$5:$C$1990,2,FALSE),IF('部屋別効果（直）'!AG955="撤去",VLOOKUP('施設リストA-1（直営）'!#REF!,'（既設）調査結果'!$B$5:$C$1998,2,FALSE),0))</f>
        <v>#REF!</v>
      </c>
      <c r="AI955" s="29" t="e">
        <f>'施設リストA-1（直営）'!#REF!</f>
        <v>#REF!</v>
      </c>
      <c r="AJ955" s="29" t="e">
        <f>'施設リストA-1（直営）'!#REF!</f>
        <v>#REF!</v>
      </c>
      <c r="AK955" s="30" t="e">
        <f>IF(AJ955="新設",VLOOKUP('施設リストA-1（直営）'!#REF!,'（新設）照明器具'!$B$5:$C$1990,2,FALSE),IF('部屋別効果（直）'!AJ955="撤去",VLOOKUP('施設リストA-1（直営）'!#REF!,'（既設）調査結果'!$B$5:$C$1998,2,FALSE),0))</f>
        <v>#REF!</v>
      </c>
      <c r="AL955" s="29" t="e">
        <f>'施設リストA-1（直営）'!#REF!</f>
        <v>#REF!</v>
      </c>
    </row>
    <row r="956" spans="1:38" customFormat="1">
      <c r="A956" s="94"/>
      <c r="B956" s="16" t="e">
        <f>'施設リストA-1（直営）'!#REF!</f>
        <v>#REF!</v>
      </c>
      <c r="C956" s="14" t="e">
        <f>'施設リストA-1（直営）'!#REF!</f>
        <v>#REF!</v>
      </c>
      <c r="D956" s="94" t="e">
        <f>'施設リストA-1（直営）'!#REF!</f>
        <v>#REF!</v>
      </c>
      <c r="E956" s="20" t="e">
        <f>'施設リストA-1（直営）'!#REF!</f>
        <v>#REF!</v>
      </c>
      <c r="F956" s="20" t="e">
        <f>'施設リストA-1（直営）'!#REF!</f>
        <v>#REF!</v>
      </c>
      <c r="G956" s="13" t="e">
        <f>'施設リストA-1（直営）'!#REF!</f>
        <v>#REF!</v>
      </c>
      <c r="H956" s="28" t="e">
        <f t="shared" si="14"/>
        <v>#REF!</v>
      </c>
      <c r="I956" s="29" t="e">
        <f>'施設リストA-1（直営）'!#REF!</f>
        <v>#REF!</v>
      </c>
      <c r="J956" s="30" t="e">
        <f>IF(I956="新設",VLOOKUP('施設リストA-1（直営）'!#REF!,'（新設）照明器具'!$B$5:$C$1990,2,FALSE),IF('部屋別効果（直）'!I956="撤去",VLOOKUP('施設リストA-1（直営）'!#REF!,'（既設）調査結果'!$B$5:$C$1998,2,FALSE),0))</f>
        <v>#REF!</v>
      </c>
      <c r="K956" s="29" t="e">
        <f>'施設リストA-1（直営）'!#REF!</f>
        <v>#REF!</v>
      </c>
      <c r="L956" s="29" t="e">
        <f>'施設リストA-1（直営）'!#REF!</f>
        <v>#REF!</v>
      </c>
      <c r="M956" s="30" t="e">
        <f>IF(L956="新設",VLOOKUP('施設リストA-1（直営）'!#REF!,'（新設）照明器具'!$B$5:$C$1990,2,FALSE),IF('部屋別効果（直）'!L956="撤去",VLOOKUP('施設リストA-1（直営）'!#REF!,'（既設）調査結果'!$B$5:$C$1998,2,FALSE),0))</f>
        <v>#REF!</v>
      </c>
      <c r="N956" s="29" t="e">
        <f>'施設リストA-1（直営）'!#REF!</f>
        <v>#REF!</v>
      </c>
      <c r="O956" s="29" t="e">
        <f>'施設リストA-1（直営）'!#REF!</f>
        <v>#REF!</v>
      </c>
      <c r="P956" s="30" t="e">
        <f>IF(O956="新設",VLOOKUP('施設リストA-1（直営）'!#REF!,'（新設）照明器具'!$B$5:$C$1990,2,FALSE),IF('部屋別効果（直）'!O956="撤去",VLOOKUP('施設リストA-1（直営）'!#REF!,'（既設）調査結果'!$B$5:$C$1998,2,FALSE),0))</f>
        <v>#REF!</v>
      </c>
      <c r="Q956" s="29" t="e">
        <f>'施設リストA-1（直営）'!#REF!</f>
        <v>#REF!</v>
      </c>
      <c r="R956" s="29" t="e">
        <f>'施設リストA-1（直営）'!#REF!</f>
        <v>#REF!</v>
      </c>
      <c r="S956" s="30" t="e">
        <f>IF(R956="新設",VLOOKUP('施設リストA-1（直営）'!#REF!,'（新設）照明器具'!$B$5:$C$1990,2,FALSE),IF('部屋別効果（直）'!R956="撤去",VLOOKUP('施設リストA-1（直営）'!#REF!,'（既設）調査結果'!$B$5:$C$1998,2,FALSE),0))</f>
        <v>#REF!</v>
      </c>
      <c r="T956" s="29" t="e">
        <f>'施設リストA-1（直営）'!#REF!</f>
        <v>#REF!</v>
      </c>
      <c r="U956" s="29" t="e">
        <f>'施設リストA-1（直営）'!#REF!</f>
        <v>#REF!</v>
      </c>
      <c r="V956" s="30" t="e">
        <f>IF(U956="新設",VLOOKUP('施設リストA-1（直営）'!#REF!,'（新設）照明器具'!$B$5:$C$1990,2,FALSE),IF('部屋別効果（直）'!U956="撤去",VLOOKUP('施設リストA-1（直営）'!#REF!,'（既設）調査結果'!$B$5:$C$1998,2,FALSE),0))</f>
        <v>#REF!</v>
      </c>
      <c r="W956" s="29" t="e">
        <f>'施設リストA-1（直営）'!#REF!</f>
        <v>#REF!</v>
      </c>
      <c r="X956" s="29" t="e">
        <f>'施設リストA-1（直営）'!#REF!</f>
        <v>#REF!</v>
      </c>
      <c r="Y956" s="30" t="e">
        <f>IF(X956="新設",VLOOKUP('施設リストA-1（直営）'!#REF!,'（新設）照明器具'!$B$5:$C$1990,2,FALSE),IF('部屋別効果（直）'!X956="撤去",VLOOKUP('施設リストA-1（直営）'!#REF!,'（既設）調査結果'!$B$5:$C$1998,2,FALSE),0))</f>
        <v>#REF!</v>
      </c>
      <c r="Z956" s="29" t="e">
        <f>'施設リストA-1（直営）'!#REF!</f>
        <v>#REF!</v>
      </c>
      <c r="AA956" s="29" t="e">
        <f>'施設リストA-1（直営）'!#REF!</f>
        <v>#REF!</v>
      </c>
      <c r="AB956" s="30" t="e">
        <f>IF(AA956="新設",VLOOKUP('施設リストA-1（直営）'!#REF!,'（新設）照明器具'!$B$5:$C$1990,2,FALSE),IF('部屋別効果（直）'!AA956="撤去",VLOOKUP('施設リストA-1（直営）'!#REF!,'（既設）調査結果'!$B$5:$C$1998,2,FALSE),0))</f>
        <v>#REF!</v>
      </c>
      <c r="AC956" s="29" t="e">
        <f>'施設リストA-1（直営）'!#REF!</f>
        <v>#REF!</v>
      </c>
      <c r="AD956" s="29" t="e">
        <f>'施設リストA-1（直営）'!#REF!</f>
        <v>#REF!</v>
      </c>
      <c r="AE956" s="30" t="e">
        <f>IF(AD956="新設",VLOOKUP('施設リストA-1（直営）'!#REF!,'（新設）照明器具'!$B$5:$C$1990,2,FALSE),IF('部屋別効果（直）'!AD956="撤去",VLOOKUP('施設リストA-1（直営）'!#REF!,'（既設）調査結果'!$B$5:$C$1998,2,FALSE),0))</f>
        <v>#REF!</v>
      </c>
      <c r="AF956" s="29" t="e">
        <f>'施設リストA-1（直営）'!#REF!</f>
        <v>#REF!</v>
      </c>
      <c r="AG956" s="29" t="e">
        <f>'施設リストA-1（直営）'!#REF!</f>
        <v>#REF!</v>
      </c>
      <c r="AH956" s="30" t="e">
        <f>IF(AG956="新設",VLOOKUP('施設リストA-1（直営）'!#REF!,'（新設）照明器具'!$B$5:$C$1990,2,FALSE),IF('部屋別効果（直）'!AG956="撤去",VLOOKUP('施設リストA-1（直営）'!#REF!,'（既設）調査結果'!$B$5:$C$1998,2,FALSE),0))</f>
        <v>#REF!</v>
      </c>
      <c r="AI956" s="29" t="e">
        <f>'施設リストA-1（直営）'!#REF!</f>
        <v>#REF!</v>
      </c>
      <c r="AJ956" s="29" t="e">
        <f>'施設リストA-1（直営）'!#REF!</f>
        <v>#REF!</v>
      </c>
      <c r="AK956" s="30" t="e">
        <f>IF(AJ956="新設",VLOOKUP('施設リストA-1（直営）'!#REF!,'（新設）照明器具'!$B$5:$C$1990,2,FALSE),IF('部屋別効果（直）'!AJ956="撤去",VLOOKUP('施設リストA-1（直営）'!#REF!,'（既設）調査結果'!$B$5:$C$1998,2,FALSE),0))</f>
        <v>#REF!</v>
      </c>
      <c r="AL956" s="29" t="e">
        <f>'施設リストA-1（直営）'!#REF!</f>
        <v>#REF!</v>
      </c>
    </row>
    <row r="957" spans="1:38" customFormat="1">
      <c r="A957" s="94"/>
      <c r="B957" s="16" t="e">
        <f>'施設リストA-1（直営）'!#REF!</f>
        <v>#REF!</v>
      </c>
      <c r="C957" s="14" t="e">
        <f>'施設リストA-1（直営）'!#REF!</f>
        <v>#REF!</v>
      </c>
      <c r="D957" s="94" t="e">
        <f>'施設リストA-1（直営）'!#REF!</f>
        <v>#REF!</v>
      </c>
      <c r="E957" s="20" t="e">
        <f>'施設リストA-1（直営）'!#REF!</f>
        <v>#REF!</v>
      </c>
      <c r="F957" s="20" t="e">
        <f>'施設リストA-1（直営）'!#REF!</f>
        <v>#REF!</v>
      </c>
      <c r="G957" s="13" t="e">
        <f>'施設リストA-1（直営）'!#REF!</f>
        <v>#REF!</v>
      </c>
      <c r="H957" s="28" t="e">
        <f t="shared" si="14"/>
        <v>#REF!</v>
      </c>
      <c r="I957" s="29" t="e">
        <f>'施設リストA-1（直営）'!#REF!</f>
        <v>#REF!</v>
      </c>
      <c r="J957" s="30" t="e">
        <f>IF(I957="新設",VLOOKUP('施設リストA-1（直営）'!#REF!,'（新設）照明器具'!$B$5:$C$1990,2,FALSE),IF('部屋別効果（直）'!I957="撤去",VLOOKUP('施設リストA-1（直営）'!#REF!,'（既設）調査結果'!$B$5:$C$1998,2,FALSE),0))</f>
        <v>#REF!</v>
      </c>
      <c r="K957" s="29" t="e">
        <f>'施設リストA-1（直営）'!#REF!</f>
        <v>#REF!</v>
      </c>
      <c r="L957" s="29" t="e">
        <f>'施設リストA-1（直営）'!#REF!</f>
        <v>#REF!</v>
      </c>
      <c r="M957" s="30" t="e">
        <f>IF(L957="新設",VLOOKUP('施設リストA-1（直営）'!#REF!,'（新設）照明器具'!$B$5:$C$1990,2,FALSE),IF('部屋別効果（直）'!L957="撤去",VLOOKUP('施設リストA-1（直営）'!#REF!,'（既設）調査結果'!$B$5:$C$1998,2,FALSE),0))</f>
        <v>#REF!</v>
      </c>
      <c r="N957" s="29" t="e">
        <f>'施設リストA-1（直営）'!#REF!</f>
        <v>#REF!</v>
      </c>
      <c r="O957" s="29" t="e">
        <f>'施設リストA-1（直営）'!#REF!</f>
        <v>#REF!</v>
      </c>
      <c r="P957" s="30" t="e">
        <f>IF(O957="新設",VLOOKUP('施設リストA-1（直営）'!#REF!,'（新設）照明器具'!$B$5:$C$1990,2,FALSE),IF('部屋別効果（直）'!O957="撤去",VLOOKUP('施設リストA-1（直営）'!#REF!,'（既設）調査結果'!$B$5:$C$1998,2,FALSE),0))</f>
        <v>#REF!</v>
      </c>
      <c r="Q957" s="29" t="e">
        <f>'施設リストA-1（直営）'!#REF!</f>
        <v>#REF!</v>
      </c>
      <c r="R957" s="29" t="e">
        <f>'施設リストA-1（直営）'!#REF!</f>
        <v>#REF!</v>
      </c>
      <c r="S957" s="30" t="e">
        <f>IF(R957="新設",VLOOKUP('施設リストA-1（直営）'!#REF!,'（新設）照明器具'!$B$5:$C$1990,2,FALSE),IF('部屋別効果（直）'!R957="撤去",VLOOKUP('施設リストA-1（直営）'!#REF!,'（既設）調査結果'!$B$5:$C$1998,2,FALSE),0))</f>
        <v>#REF!</v>
      </c>
      <c r="T957" s="29" t="e">
        <f>'施設リストA-1（直営）'!#REF!</f>
        <v>#REF!</v>
      </c>
      <c r="U957" s="29" t="e">
        <f>'施設リストA-1（直営）'!#REF!</f>
        <v>#REF!</v>
      </c>
      <c r="V957" s="30" t="e">
        <f>IF(U957="新設",VLOOKUP('施設リストA-1（直営）'!#REF!,'（新設）照明器具'!$B$5:$C$1990,2,FALSE),IF('部屋別効果（直）'!U957="撤去",VLOOKUP('施設リストA-1（直営）'!#REF!,'（既設）調査結果'!$B$5:$C$1998,2,FALSE),0))</f>
        <v>#REF!</v>
      </c>
      <c r="W957" s="29" t="e">
        <f>'施設リストA-1（直営）'!#REF!</f>
        <v>#REF!</v>
      </c>
      <c r="X957" s="29" t="e">
        <f>'施設リストA-1（直営）'!#REF!</f>
        <v>#REF!</v>
      </c>
      <c r="Y957" s="30" t="e">
        <f>IF(X957="新設",VLOOKUP('施設リストA-1（直営）'!#REF!,'（新設）照明器具'!$B$5:$C$1990,2,FALSE),IF('部屋別効果（直）'!X957="撤去",VLOOKUP('施設リストA-1（直営）'!#REF!,'（既設）調査結果'!$B$5:$C$1998,2,FALSE),0))</f>
        <v>#REF!</v>
      </c>
      <c r="Z957" s="29" t="e">
        <f>'施設リストA-1（直営）'!#REF!</f>
        <v>#REF!</v>
      </c>
      <c r="AA957" s="29" t="e">
        <f>'施設リストA-1（直営）'!#REF!</f>
        <v>#REF!</v>
      </c>
      <c r="AB957" s="30" t="e">
        <f>IF(AA957="新設",VLOOKUP('施設リストA-1（直営）'!#REF!,'（新設）照明器具'!$B$5:$C$1990,2,FALSE),IF('部屋別効果（直）'!AA957="撤去",VLOOKUP('施設リストA-1（直営）'!#REF!,'（既設）調査結果'!$B$5:$C$1998,2,FALSE),0))</f>
        <v>#REF!</v>
      </c>
      <c r="AC957" s="29" t="e">
        <f>'施設リストA-1（直営）'!#REF!</f>
        <v>#REF!</v>
      </c>
      <c r="AD957" s="29" t="e">
        <f>'施設リストA-1（直営）'!#REF!</f>
        <v>#REF!</v>
      </c>
      <c r="AE957" s="30" t="e">
        <f>IF(AD957="新設",VLOOKUP('施設リストA-1（直営）'!#REF!,'（新設）照明器具'!$B$5:$C$1990,2,FALSE),IF('部屋別効果（直）'!AD957="撤去",VLOOKUP('施設リストA-1（直営）'!#REF!,'（既設）調査結果'!$B$5:$C$1998,2,FALSE),0))</f>
        <v>#REF!</v>
      </c>
      <c r="AF957" s="29" t="e">
        <f>'施設リストA-1（直営）'!#REF!</f>
        <v>#REF!</v>
      </c>
      <c r="AG957" s="29" t="e">
        <f>'施設リストA-1（直営）'!#REF!</f>
        <v>#REF!</v>
      </c>
      <c r="AH957" s="30" t="e">
        <f>IF(AG957="新設",VLOOKUP('施設リストA-1（直営）'!#REF!,'（新設）照明器具'!$B$5:$C$1990,2,FALSE),IF('部屋別効果（直）'!AG957="撤去",VLOOKUP('施設リストA-1（直営）'!#REF!,'（既設）調査結果'!$B$5:$C$1998,2,FALSE),0))</f>
        <v>#REF!</v>
      </c>
      <c r="AI957" s="29" t="e">
        <f>'施設リストA-1（直営）'!#REF!</f>
        <v>#REF!</v>
      </c>
      <c r="AJ957" s="29" t="e">
        <f>'施設リストA-1（直営）'!#REF!</f>
        <v>#REF!</v>
      </c>
      <c r="AK957" s="30" t="e">
        <f>IF(AJ957="新設",VLOOKUP('施設リストA-1（直営）'!#REF!,'（新設）照明器具'!$B$5:$C$1990,2,FALSE),IF('部屋別効果（直）'!AJ957="撤去",VLOOKUP('施設リストA-1（直営）'!#REF!,'（既設）調査結果'!$B$5:$C$1998,2,FALSE),0))</f>
        <v>#REF!</v>
      </c>
      <c r="AL957" s="29" t="e">
        <f>'施設リストA-1（直営）'!#REF!</f>
        <v>#REF!</v>
      </c>
    </row>
    <row r="958" spans="1:38" customFormat="1">
      <c r="A958" s="94"/>
      <c r="B958" s="16" t="e">
        <f>'施設リストA-1（直営）'!#REF!</f>
        <v>#REF!</v>
      </c>
      <c r="C958" s="14" t="e">
        <f>'施設リストA-1（直営）'!#REF!</f>
        <v>#REF!</v>
      </c>
      <c r="D958" s="94" t="e">
        <f>'施設リストA-1（直営）'!#REF!</f>
        <v>#REF!</v>
      </c>
      <c r="E958" s="20" t="e">
        <f>'施設リストA-1（直営）'!#REF!</f>
        <v>#REF!</v>
      </c>
      <c r="F958" s="20" t="e">
        <f>'施設リストA-1（直営）'!#REF!</f>
        <v>#REF!</v>
      </c>
      <c r="G958" s="13" t="e">
        <f>'施設リストA-1（直営）'!#REF!</f>
        <v>#REF!</v>
      </c>
      <c r="H958" s="28" t="e">
        <f t="shared" si="14"/>
        <v>#REF!</v>
      </c>
      <c r="I958" s="29" t="e">
        <f>'施設リストA-1（直営）'!#REF!</f>
        <v>#REF!</v>
      </c>
      <c r="J958" s="30" t="e">
        <f>IF(I958="新設",VLOOKUP('施設リストA-1（直営）'!#REF!,'（新設）照明器具'!$B$5:$C$1990,2,FALSE),IF('部屋別効果（直）'!I958="撤去",VLOOKUP('施設リストA-1（直営）'!#REF!,'（既設）調査結果'!$B$5:$C$1998,2,FALSE),0))</f>
        <v>#REF!</v>
      </c>
      <c r="K958" s="29" t="e">
        <f>'施設リストA-1（直営）'!#REF!</f>
        <v>#REF!</v>
      </c>
      <c r="L958" s="29" t="e">
        <f>'施設リストA-1（直営）'!#REF!</f>
        <v>#REF!</v>
      </c>
      <c r="M958" s="30" t="e">
        <f>IF(L958="新設",VLOOKUP('施設リストA-1（直営）'!#REF!,'（新設）照明器具'!$B$5:$C$1990,2,FALSE),IF('部屋別効果（直）'!L958="撤去",VLOOKUP('施設リストA-1（直営）'!#REF!,'（既設）調査結果'!$B$5:$C$1998,2,FALSE),0))</f>
        <v>#REF!</v>
      </c>
      <c r="N958" s="29" t="e">
        <f>'施設リストA-1（直営）'!#REF!</f>
        <v>#REF!</v>
      </c>
      <c r="O958" s="29" t="e">
        <f>'施設リストA-1（直営）'!#REF!</f>
        <v>#REF!</v>
      </c>
      <c r="P958" s="30" t="e">
        <f>IF(O958="新設",VLOOKUP('施設リストA-1（直営）'!#REF!,'（新設）照明器具'!$B$5:$C$1990,2,FALSE),IF('部屋別効果（直）'!O958="撤去",VLOOKUP('施設リストA-1（直営）'!#REF!,'（既設）調査結果'!$B$5:$C$1998,2,FALSE),0))</f>
        <v>#REF!</v>
      </c>
      <c r="Q958" s="29" t="e">
        <f>'施設リストA-1（直営）'!#REF!</f>
        <v>#REF!</v>
      </c>
      <c r="R958" s="29" t="e">
        <f>'施設リストA-1（直営）'!#REF!</f>
        <v>#REF!</v>
      </c>
      <c r="S958" s="30" t="e">
        <f>IF(R958="新設",VLOOKUP('施設リストA-1（直営）'!#REF!,'（新設）照明器具'!$B$5:$C$1990,2,FALSE),IF('部屋別効果（直）'!R958="撤去",VLOOKUP('施設リストA-1（直営）'!#REF!,'（既設）調査結果'!$B$5:$C$1998,2,FALSE),0))</f>
        <v>#REF!</v>
      </c>
      <c r="T958" s="29" t="e">
        <f>'施設リストA-1（直営）'!#REF!</f>
        <v>#REF!</v>
      </c>
      <c r="U958" s="29" t="e">
        <f>'施設リストA-1（直営）'!#REF!</f>
        <v>#REF!</v>
      </c>
      <c r="V958" s="30" t="e">
        <f>IF(U958="新設",VLOOKUP('施設リストA-1（直営）'!#REF!,'（新設）照明器具'!$B$5:$C$1990,2,FALSE),IF('部屋別効果（直）'!U958="撤去",VLOOKUP('施設リストA-1（直営）'!#REF!,'（既設）調査結果'!$B$5:$C$1998,2,FALSE),0))</f>
        <v>#REF!</v>
      </c>
      <c r="W958" s="29" t="e">
        <f>'施設リストA-1（直営）'!#REF!</f>
        <v>#REF!</v>
      </c>
      <c r="X958" s="29" t="e">
        <f>'施設リストA-1（直営）'!#REF!</f>
        <v>#REF!</v>
      </c>
      <c r="Y958" s="30" t="e">
        <f>IF(X958="新設",VLOOKUP('施設リストA-1（直営）'!#REF!,'（新設）照明器具'!$B$5:$C$1990,2,FALSE),IF('部屋別効果（直）'!X958="撤去",VLOOKUP('施設リストA-1（直営）'!#REF!,'（既設）調査結果'!$B$5:$C$1998,2,FALSE),0))</f>
        <v>#REF!</v>
      </c>
      <c r="Z958" s="29" t="e">
        <f>'施設リストA-1（直営）'!#REF!</f>
        <v>#REF!</v>
      </c>
      <c r="AA958" s="29" t="e">
        <f>'施設リストA-1（直営）'!#REF!</f>
        <v>#REF!</v>
      </c>
      <c r="AB958" s="30" t="e">
        <f>IF(AA958="新設",VLOOKUP('施設リストA-1（直営）'!#REF!,'（新設）照明器具'!$B$5:$C$1990,2,FALSE),IF('部屋別効果（直）'!AA958="撤去",VLOOKUP('施設リストA-1（直営）'!#REF!,'（既設）調査結果'!$B$5:$C$1998,2,FALSE),0))</f>
        <v>#REF!</v>
      </c>
      <c r="AC958" s="29" t="e">
        <f>'施設リストA-1（直営）'!#REF!</f>
        <v>#REF!</v>
      </c>
      <c r="AD958" s="29" t="e">
        <f>'施設リストA-1（直営）'!#REF!</f>
        <v>#REF!</v>
      </c>
      <c r="AE958" s="30" t="e">
        <f>IF(AD958="新設",VLOOKUP('施設リストA-1（直営）'!#REF!,'（新設）照明器具'!$B$5:$C$1990,2,FALSE),IF('部屋別効果（直）'!AD958="撤去",VLOOKUP('施設リストA-1（直営）'!#REF!,'（既設）調査結果'!$B$5:$C$1998,2,FALSE),0))</f>
        <v>#REF!</v>
      </c>
      <c r="AF958" s="29" t="e">
        <f>'施設リストA-1（直営）'!#REF!</f>
        <v>#REF!</v>
      </c>
      <c r="AG958" s="29" t="e">
        <f>'施設リストA-1（直営）'!#REF!</f>
        <v>#REF!</v>
      </c>
      <c r="AH958" s="30" t="e">
        <f>IF(AG958="新設",VLOOKUP('施設リストA-1（直営）'!#REF!,'（新設）照明器具'!$B$5:$C$1990,2,FALSE),IF('部屋別効果（直）'!AG958="撤去",VLOOKUP('施設リストA-1（直営）'!#REF!,'（既設）調査結果'!$B$5:$C$1998,2,FALSE),0))</f>
        <v>#REF!</v>
      </c>
      <c r="AI958" s="29" t="e">
        <f>'施設リストA-1（直営）'!#REF!</f>
        <v>#REF!</v>
      </c>
      <c r="AJ958" s="29" t="e">
        <f>'施設リストA-1（直営）'!#REF!</f>
        <v>#REF!</v>
      </c>
      <c r="AK958" s="30" t="e">
        <f>IF(AJ958="新設",VLOOKUP('施設リストA-1（直営）'!#REF!,'（新設）照明器具'!$B$5:$C$1990,2,FALSE),IF('部屋別効果（直）'!AJ958="撤去",VLOOKUP('施設リストA-1（直営）'!#REF!,'（既設）調査結果'!$B$5:$C$1998,2,FALSE),0))</f>
        <v>#REF!</v>
      </c>
      <c r="AL958" s="29" t="e">
        <f>'施設リストA-1（直営）'!#REF!</f>
        <v>#REF!</v>
      </c>
    </row>
    <row r="959" spans="1:38" customFormat="1">
      <c r="A959" s="94"/>
      <c r="B959" s="16" t="e">
        <f>'施設リストA-1（直営）'!#REF!</f>
        <v>#REF!</v>
      </c>
      <c r="C959" s="14" t="e">
        <f>'施設リストA-1（直営）'!#REF!</f>
        <v>#REF!</v>
      </c>
      <c r="D959" s="94" t="e">
        <f>'施設リストA-1（直営）'!#REF!</f>
        <v>#REF!</v>
      </c>
      <c r="E959" s="20" t="e">
        <f>'施設リストA-1（直営）'!#REF!</f>
        <v>#REF!</v>
      </c>
      <c r="F959" s="20" t="e">
        <f>'施設リストA-1（直営）'!#REF!</f>
        <v>#REF!</v>
      </c>
      <c r="G959" s="13" t="e">
        <f>'施設リストA-1（直営）'!#REF!</f>
        <v>#REF!</v>
      </c>
      <c r="H959" s="28" t="e">
        <f t="shared" si="14"/>
        <v>#REF!</v>
      </c>
      <c r="I959" s="29" t="e">
        <f>'施設リストA-1（直営）'!#REF!</f>
        <v>#REF!</v>
      </c>
      <c r="J959" s="30" t="e">
        <f>IF(I959="新設",VLOOKUP('施設リストA-1（直営）'!#REF!,'（新設）照明器具'!$B$5:$C$1990,2,FALSE),IF('部屋別効果（直）'!I959="撤去",VLOOKUP('施設リストA-1（直営）'!#REF!,'（既設）調査結果'!$B$5:$C$1998,2,FALSE),0))</f>
        <v>#REF!</v>
      </c>
      <c r="K959" s="29" t="e">
        <f>'施設リストA-1（直営）'!#REF!</f>
        <v>#REF!</v>
      </c>
      <c r="L959" s="29" t="e">
        <f>'施設リストA-1（直営）'!#REF!</f>
        <v>#REF!</v>
      </c>
      <c r="M959" s="30" t="e">
        <f>IF(L959="新設",VLOOKUP('施設リストA-1（直営）'!#REF!,'（新設）照明器具'!$B$5:$C$1990,2,FALSE),IF('部屋別効果（直）'!L959="撤去",VLOOKUP('施設リストA-1（直営）'!#REF!,'（既設）調査結果'!$B$5:$C$1998,2,FALSE),0))</f>
        <v>#REF!</v>
      </c>
      <c r="N959" s="29" t="e">
        <f>'施設リストA-1（直営）'!#REF!</f>
        <v>#REF!</v>
      </c>
      <c r="O959" s="29" t="e">
        <f>'施設リストA-1（直営）'!#REF!</f>
        <v>#REF!</v>
      </c>
      <c r="P959" s="30" t="e">
        <f>IF(O959="新設",VLOOKUP('施設リストA-1（直営）'!#REF!,'（新設）照明器具'!$B$5:$C$1990,2,FALSE),IF('部屋別効果（直）'!O959="撤去",VLOOKUP('施設リストA-1（直営）'!#REF!,'（既設）調査結果'!$B$5:$C$1998,2,FALSE),0))</f>
        <v>#REF!</v>
      </c>
      <c r="Q959" s="29" t="e">
        <f>'施設リストA-1（直営）'!#REF!</f>
        <v>#REF!</v>
      </c>
      <c r="R959" s="29" t="e">
        <f>'施設リストA-1（直営）'!#REF!</f>
        <v>#REF!</v>
      </c>
      <c r="S959" s="30" t="e">
        <f>IF(R959="新設",VLOOKUP('施設リストA-1（直営）'!#REF!,'（新設）照明器具'!$B$5:$C$1990,2,FALSE),IF('部屋別効果（直）'!R959="撤去",VLOOKUP('施設リストA-1（直営）'!#REF!,'（既設）調査結果'!$B$5:$C$1998,2,FALSE),0))</f>
        <v>#REF!</v>
      </c>
      <c r="T959" s="29" t="e">
        <f>'施設リストA-1（直営）'!#REF!</f>
        <v>#REF!</v>
      </c>
      <c r="U959" s="29" t="e">
        <f>'施設リストA-1（直営）'!#REF!</f>
        <v>#REF!</v>
      </c>
      <c r="V959" s="30" t="e">
        <f>IF(U959="新設",VLOOKUP('施設リストA-1（直営）'!#REF!,'（新設）照明器具'!$B$5:$C$1990,2,FALSE),IF('部屋別効果（直）'!U959="撤去",VLOOKUP('施設リストA-1（直営）'!#REF!,'（既設）調査結果'!$B$5:$C$1998,2,FALSE),0))</f>
        <v>#REF!</v>
      </c>
      <c r="W959" s="29" t="e">
        <f>'施設リストA-1（直営）'!#REF!</f>
        <v>#REF!</v>
      </c>
      <c r="X959" s="29" t="e">
        <f>'施設リストA-1（直営）'!#REF!</f>
        <v>#REF!</v>
      </c>
      <c r="Y959" s="30" t="e">
        <f>IF(X959="新設",VLOOKUP('施設リストA-1（直営）'!#REF!,'（新設）照明器具'!$B$5:$C$1990,2,FALSE),IF('部屋別効果（直）'!X959="撤去",VLOOKUP('施設リストA-1（直営）'!#REF!,'（既設）調査結果'!$B$5:$C$1998,2,FALSE),0))</f>
        <v>#REF!</v>
      </c>
      <c r="Z959" s="29" t="e">
        <f>'施設リストA-1（直営）'!#REF!</f>
        <v>#REF!</v>
      </c>
      <c r="AA959" s="29" t="e">
        <f>'施設リストA-1（直営）'!#REF!</f>
        <v>#REF!</v>
      </c>
      <c r="AB959" s="30" t="e">
        <f>IF(AA959="新設",VLOOKUP('施設リストA-1（直営）'!#REF!,'（新設）照明器具'!$B$5:$C$1990,2,FALSE),IF('部屋別効果（直）'!AA959="撤去",VLOOKUP('施設リストA-1（直営）'!#REF!,'（既設）調査結果'!$B$5:$C$1998,2,FALSE),0))</f>
        <v>#REF!</v>
      </c>
      <c r="AC959" s="29" t="e">
        <f>'施設リストA-1（直営）'!#REF!</f>
        <v>#REF!</v>
      </c>
      <c r="AD959" s="29" t="e">
        <f>'施設リストA-1（直営）'!#REF!</f>
        <v>#REF!</v>
      </c>
      <c r="AE959" s="30" t="e">
        <f>IF(AD959="新設",VLOOKUP('施設リストA-1（直営）'!#REF!,'（新設）照明器具'!$B$5:$C$1990,2,FALSE),IF('部屋別効果（直）'!AD959="撤去",VLOOKUP('施設リストA-1（直営）'!#REF!,'（既設）調査結果'!$B$5:$C$1998,2,FALSE),0))</f>
        <v>#REF!</v>
      </c>
      <c r="AF959" s="29" t="e">
        <f>'施設リストA-1（直営）'!#REF!</f>
        <v>#REF!</v>
      </c>
      <c r="AG959" s="29" t="e">
        <f>'施設リストA-1（直営）'!#REF!</f>
        <v>#REF!</v>
      </c>
      <c r="AH959" s="30" t="e">
        <f>IF(AG959="新設",VLOOKUP('施設リストA-1（直営）'!#REF!,'（新設）照明器具'!$B$5:$C$1990,2,FALSE),IF('部屋別効果（直）'!AG959="撤去",VLOOKUP('施設リストA-1（直営）'!#REF!,'（既設）調査結果'!$B$5:$C$1998,2,FALSE),0))</f>
        <v>#REF!</v>
      </c>
      <c r="AI959" s="29" t="e">
        <f>'施設リストA-1（直営）'!#REF!</f>
        <v>#REF!</v>
      </c>
      <c r="AJ959" s="29" t="e">
        <f>'施設リストA-1（直営）'!#REF!</f>
        <v>#REF!</v>
      </c>
      <c r="AK959" s="30" t="e">
        <f>IF(AJ959="新設",VLOOKUP('施設リストA-1（直営）'!#REF!,'（新設）照明器具'!$B$5:$C$1990,2,FALSE),IF('部屋別効果（直）'!AJ959="撤去",VLOOKUP('施設リストA-1（直営）'!#REF!,'（既設）調査結果'!$B$5:$C$1998,2,FALSE),0))</f>
        <v>#REF!</v>
      </c>
      <c r="AL959" s="29" t="e">
        <f>'施設リストA-1（直営）'!#REF!</f>
        <v>#REF!</v>
      </c>
    </row>
    <row r="960" spans="1:38" customFormat="1">
      <c r="A960" s="94"/>
      <c r="B960" s="16" t="e">
        <f>'施設リストA-1（直営）'!#REF!</f>
        <v>#REF!</v>
      </c>
      <c r="C960" s="14" t="e">
        <f>'施設リストA-1（直営）'!#REF!</f>
        <v>#REF!</v>
      </c>
      <c r="D960" s="94" t="e">
        <f>'施設リストA-1（直営）'!#REF!</f>
        <v>#REF!</v>
      </c>
      <c r="E960" s="20" t="e">
        <f>'施設リストA-1（直営）'!#REF!</f>
        <v>#REF!</v>
      </c>
      <c r="F960" s="20" t="e">
        <f>'施設リストA-1（直営）'!#REF!</f>
        <v>#REF!</v>
      </c>
      <c r="G960" s="13" t="e">
        <f>'施設リストA-1（直営）'!#REF!</f>
        <v>#REF!</v>
      </c>
      <c r="H960" s="28" t="e">
        <f t="shared" si="14"/>
        <v>#REF!</v>
      </c>
      <c r="I960" s="29" t="e">
        <f>'施設リストA-1（直営）'!#REF!</f>
        <v>#REF!</v>
      </c>
      <c r="J960" s="30" t="e">
        <f>IF(I960="新設",VLOOKUP('施設リストA-1（直営）'!#REF!,'（新設）照明器具'!$B$5:$C$1990,2,FALSE),IF('部屋別効果（直）'!I960="撤去",VLOOKUP('施設リストA-1（直営）'!#REF!,'（既設）調査結果'!$B$5:$C$1998,2,FALSE),0))</f>
        <v>#REF!</v>
      </c>
      <c r="K960" s="29" t="e">
        <f>'施設リストA-1（直営）'!#REF!</f>
        <v>#REF!</v>
      </c>
      <c r="L960" s="29" t="e">
        <f>'施設リストA-1（直営）'!#REF!</f>
        <v>#REF!</v>
      </c>
      <c r="M960" s="30" t="e">
        <f>IF(L960="新設",VLOOKUP('施設リストA-1（直営）'!#REF!,'（新設）照明器具'!$B$5:$C$1990,2,FALSE),IF('部屋別効果（直）'!L960="撤去",VLOOKUP('施設リストA-1（直営）'!#REF!,'（既設）調査結果'!$B$5:$C$1998,2,FALSE),0))</f>
        <v>#REF!</v>
      </c>
      <c r="N960" s="29" t="e">
        <f>'施設リストA-1（直営）'!#REF!</f>
        <v>#REF!</v>
      </c>
      <c r="O960" s="29" t="e">
        <f>'施設リストA-1（直営）'!#REF!</f>
        <v>#REF!</v>
      </c>
      <c r="P960" s="30" t="e">
        <f>IF(O960="新設",VLOOKUP('施設リストA-1（直営）'!#REF!,'（新設）照明器具'!$B$5:$C$1990,2,FALSE),IF('部屋別効果（直）'!O960="撤去",VLOOKUP('施設リストA-1（直営）'!#REF!,'（既設）調査結果'!$B$5:$C$1998,2,FALSE),0))</f>
        <v>#REF!</v>
      </c>
      <c r="Q960" s="29" t="e">
        <f>'施設リストA-1（直営）'!#REF!</f>
        <v>#REF!</v>
      </c>
      <c r="R960" s="29" t="e">
        <f>'施設リストA-1（直営）'!#REF!</f>
        <v>#REF!</v>
      </c>
      <c r="S960" s="30" t="e">
        <f>IF(R960="新設",VLOOKUP('施設リストA-1（直営）'!#REF!,'（新設）照明器具'!$B$5:$C$1990,2,FALSE),IF('部屋別効果（直）'!R960="撤去",VLOOKUP('施設リストA-1（直営）'!#REF!,'（既設）調査結果'!$B$5:$C$1998,2,FALSE),0))</f>
        <v>#REF!</v>
      </c>
      <c r="T960" s="29" t="e">
        <f>'施設リストA-1（直営）'!#REF!</f>
        <v>#REF!</v>
      </c>
      <c r="U960" s="29" t="e">
        <f>'施設リストA-1（直営）'!#REF!</f>
        <v>#REF!</v>
      </c>
      <c r="V960" s="30" t="e">
        <f>IF(U960="新設",VLOOKUP('施設リストA-1（直営）'!#REF!,'（新設）照明器具'!$B$5:$C$1990,2,FALSE),IF('部屋別効果（直）'!U960="撤去",VLOOKUP('施設リストA-1（直営）'!#REF!,'（既設）調査結果'!$B$5:$C$1998,2,FALSE),0))</f>
        <v>#REF!</v>
      </c>
      <c r="W960" s="29" t="e">
        <f>'施設リストA-1（直営）'!#REF!</f>
        <v>#REF!</v>
      </c>
      <c r="X960" s="29" t="e">
        <f>'施設リストA-1（直営）'!#REF!</f>
        <v>#REF!</v>
      </c>
      <c r="Y960" s="30" t="e">
        <f>IF(X960="新設",VLOOKUP('施設リストA-1（直営）'!#REF!,'（新設）照明器具'!$B$5:$C$1990,2,FALSE),IF('部屋別効果（直）'!X960="撤去",VLOOKUP('施設リストA-1（直営）'!#REF!,'（既設）調査結果'!$B$5:$C$1998,2,FALSE),0))</f>
        <v>#REF!</v>
      </c>
      <c r="Z960" s="29" t="e">
        <f>'施設リストA-1（直営）'!#REF!</f>
        <v>#REF!</v>
      </c>
      <c r="AA960" s="29" t="e">
        <f>'施設リストA-1（直営）'!#REF!</f>
        <v>#REF!</v>
      </c>
      <c r="AB960" s="30" t="e">
        <f>IF(AA960="新設",VLOOKUP('施設リストA-1（直営）'!#REF!,'（新設）照明器具'!$B$5:$C$1990,2,FALSE),IF('部屋別効果（直）'!AA960="撤去",VLOOKUP('施設リストA-1（直営）'!#REF!,'（既設）調査結果'!$B$5:$C$1998,2,FALSE),0))</f>
        <v>#REF!</v>
      </c>
      <c r="AC960" s="29" t="e">
        <f>'施設リストA-1（直営）'!#REF!</f>
        <v>#REF!</v>
      </c>
      <c r="AD960" s="29" t="e">
        <f>'施設リストA-1（直営）'!#REF!</f>
        <v>#REF!</v>
      </c>
      <c r="AE960" s="30" t="e">
        <f>IF(AD960="新設",VLOOKUP('施設リストA-1（直営）'!#REF!,'（新設）照明器具'!$B$5:$C$1990,2,FALSE),IF('部屋別効果（直）'!AD960="撤去",VLOOKUP('施設リストA-1（直営）'!#REF!,'（既設）調査結果'!$B$5:$C$1998,2,FALSE),0))</f>
        <v>#REF!</v>
      </c>
      <c r="AF960" s="29" t="e">
        <f>'施設リストA-1（直営）'!#REF!</f>
        <v>#REF!</v>
      </c>
      <c r="AG960" s="29" t="e">
        <f>'施設リストA-1（直営）'!#REF!</f>
        <v>#REF!</v>
      </c>
      <c r="AH960" s="30" t="e">
        <f>IF(AG960="新設",VLOOKUP('施設リストA-1（直営）'!#REF!,'（新設）照明器具'!$B$5:$C$1990,2,FALSE),IF('部屋別効果（直）'!AG960="撤去",VLOOKUP('施設リストA-1（直営）'!#REF!,'（既設）調査結果'!$B$5:$C$1998,2,FALSE),0))</f>
        <v>#REF!</v>
      </c>
      <c r="AI960" s="29" t="e">
        <f>'施設リストA-1（直営）'!#REF!</f>
        <v>#REF!</v>
      </c>
      <c r="AJ960" s="29" t="e">
        <f>'施設リストA-1（直営）'!#REF!</f>
        <v>#REF!</v>
      </c>
      <c r="AK960" s="30" t="e">
        <f>IF(AJ960="新設",VLOOKUP('施設リストA-1（直営）'!#REF!,'（新設）照明器具'!$B$5:$C$1990,2,FALSE),IF('部屋別効果（直）'!AJ960="撤去",VLOOKUP('施設リストA-1（直営）'!#REF!,'（既設）調査結果'!$B$5:$C$1998,2,FALSE),0))</f>
        <v>#REF!</v>
      </c>
      <c r="AL960" s="29" t="e">
        <f>'施設リストA-1（直営）'!#REF!</f>
        <v>#REF!</v>
      </c>
    </row>
    <row r="961" spans="1:38" customFormat="1">
      <c r="A961" s="94"/>
      <c r="B961" s="16" t="e">
        <f>'施設リストA-1（直営）'!#REF!</f>
        <v>#REF!</v>
      </c>
      <c r="C961" s="14" t="e">
        <f>'施設リストA-1（直営）'!#REF!</f>
        <v>#REF!</v>
      </c>
      <c r="D961" s="94" t="e">
        <f>'施設リストA-1（直営）'!#REF!</f>
        <v>#REF!</v>
      </c>
      <c r="E961" s="20" t="e">
        <f>'施設リストA-1（直営）'!#REF!</f>
        <v>#REF!</v>
      </c>
      <c r="F961" s="20" t="e">
        <f>'施設リストA-1（直営）'!#REF!</f>
        <v>#REF!</v>
      </c>
      <c r="G961" s="13" t="e">
        <f>'施設リストA-1（直営）'!#REF!</f>
        <v>#REF!</v>
      </c>
      <c r="H961" s="28" t="e">
        <f t="shared" si="14"/>
        <v>#REF!</v>
      </c>
      <c r="I961" s="29" t="e">
        <f>'施設リストA-1（直営）'!#REF!</f>
        <v>#REF!</v>
      </c>
      <c r="J961" s="30" t="e">
        <f>IF(I961="新設",VLOOKUP('施設リストA-1（直営）'!#REF!,'（新設）照明器具'!$B$5:$C$1990,2,FALSE),IF('部屋別効果（直）'!I961="撤去",VLOOKUP('施設リストA-1（直営）'!#REF!,'（既設）調査結果'!$B$5:$C$1998,2,FALSE),0))</f>
        <v>#REF!</v>
      </c>
      <c r="K961" s="29" t="e">
        <f>'施設リストA-1（直営）'!#REF!</f>
        <v>#REF!</v>
      </c>
      <c r="L961" s="29" t="e">
        <f>'施設リストA-1（直営）'!#REF!</f>
        <v>#REF!</v>
      </c>
      <c r="M961" s="30" t="e">
        <f>IF(L961="新設",VLOOKUP('施設リストA-1（直営）'!#REF!,'（新設）照明器具'!$B$5:$C$1990,2,FALSE),IF('部屋別効果（直）'!L961="撤去",VLOOKUP('施設リストA-1（直営）'!#REF!,'（既設）調査結果'!$B$5:$C$1998,2,FALSE),0))</f>
        <v>#REF!</v>
      </c>
      <c r="N961" s="29" t="e">
        <f>'施設リストA-1（直営）'!#REF!</f>
        <v>#REF!</v>
      </c>
      <c r="O961" s="29" t="e">
        <f>'施設リストA-1（直営）'!#REF!</f>
        <v>#REF!</v>
      </c>
      <c r="P961" s="30" t="e">
        <f>IF(O961="新設",VLOOKUP('施設リストA-1（直営）'!#REF!,'（新設）照明器具'!$B$5:$C$1990,2,FALSE),IF('部屋別効果（直）'!O961="撤去",VLOOKUP('施設リストA-1（直営）'!#REF!,'（既設）調査結果'!$B$5:$C$1998,2,FALSE),0))</f>
        <v>#REF!</v>
      </c>
      <c r="Q961" s="29" t="e">
        <f>'施設リストA-1（直営）'!#REF!</f>
        <v>#REF!</v>
      </c>
      <c r="R961" s="29" t="e">
        <f>'施設リストA-1（直営）'!#REF!</f>
        <v>#REF!</v>
      </c>
      <c r="S961" s="30" t="e">
        <f>IF(R961="新設",VLOOKUP('施設リストA-1（直営）'!#REF!,'（新設）照明器具'!$B$5:$C$1990,2,FALSE),IF('部屋別効果（直）'!R961="撤去",VLOOKUP('施設リストA-1（直営）'!#REF!,'（既設）調査結果'!$B$5:$C$1998,2,FALSE),0))</f>
        <v>#REF!</v>
      </c>
      <c r="T961" s="29" t="e">
        <f>'施設リストA-1（直営）'!#REF!</f>
        <v>#REF!</v>
      </c>
      <c r="U961" s="29" t="e">
        <f>'施設リストA-1（直営）'!#REF!</f>
        <v>#REF!</v>
      </c>
      <c r="V961" s="30" t="e">
        <f>IF(U961="新設",VLOOKUP('施設リストA-1（直営）'!#REF!,'（新設）照明器具'!$B$5:$C$1990,2,FALSE),IF('部屋別効果（直）'!U961="撤去",VLOOKUP('施設リストA-1（直営）'!#REF!,'（既設）調査結果'!$B$5:$C$1998,2,FALSE),0))</f>
        <v>#REF!</v>
      </c>
      <c r="W961" s="29" t="e">
        <f>'施設リストA-1（直営）'!#REF!</f>
        <v>#REF!</v>
      </c>
      <c r="X961" s="29" t="e">
        <f>'施設リストA-1（直営）'!#REF!</f>
        <v>#REF!</v>
      </c>
      <c r="Y961" s="30" t="e">
        <f>IF(X961="新設",VLOOKUP('施設リストA-1（直営）'!#REF!,'（新設）照明器具'!$B$5:$C$1990,2,FALSE),IF('部屋別効果（直）'!X961="撤去",VLOOKUP('施設リストA-1（直営）'!#REF!,'（既設）調査結果'!$B$5:$C$1998,2,FALSE),0))</f>
        <v>#REF!</v>
      </c>
      <c r="Z961" s="29" t="e">
        <f>'施設リストA-1（直営）'!#REF!</f>
        <v>#REF!</v>
      </c>
      <c r="AA961" s="29" t="e">
        <f>'施設リストA-1（直営）'!#REF!</f>
        <v>#REF!</v>
      </c>
      <c r="AB961" s="30" t="e">
        <f>IF(AA961="新設",VLOOKUP('施設リストA-1（直営）'!#REF!,'（新設）照明器具'!$B$5:$C$1990,2,FALSE),IF('部屋別効果（直）'!AA961="撤去",VLOOKUP('施設リストA-1（直営）'!#REF!,'（既設）調査結果'!$B$5:$C$1998,2,FALSE),0))</f>
        <v>#REF!</v>
      </c>
      <c r="AC961" s="29" t="e">
        <f>'施設リストA-1（直営）'!#REF!</f>
        <v>#REF!</v>
      </c>
      <c r="AD961" s="29" t="e">
        <f>'施設リストA-1（直営）'!#REF!</f>
        <v>#REF!</v>
      </c>
      <c r="AE961" s="30" t="e">
        <f>IF(AD961="新設",VLOOKUP('施設リストA-1（直営）'!#REF!,'（新設）照明器具'!$B$5:$C$1990,2,FALSE),IF('部屋別効果（直）'!AD961="撤去",VLOOKUP('施設リストA-1（直営）'!#REF!,'（既設）調査結果'!$B$5:$C$1998,2,FALSE),0))</f>
        <v>#REF!</v>
      </c>
      <c r="AF961" s="29" t="e">
        <f>'施設リストA-1（直営）'!#REF!</f>
        <v>#REF!</v>
      </c>
      <c r="AG961" s="29" t="e">
        <f>'施設リストA-1（直営）'!#REF!</f>
        <v>#REF!</v>
      </c>
      <c r="AH961" s="30" t="e">
        <f>IF(AG961="新設",VLOOKUP('施設リストA-1（直営）'!#REF!,'（新設）照明器具'!$B$5:$C$1990,2,FALSE),IF('部屋別効果（直）'!AG961="撤去",VLOOKUP('施設リストA-1（直営）'!#REF!,'（既設）調査結果'!$B$5:$C$1998,2,FALSE),0))</f>
        <v>#REF!</v>
      </c>
      <c r="AI961" s="29" t="e">
        <f>'施設リストA-1（直営）'!#REF!</f>
        <v>#REF!</v>
      </c>
      <c r="AJ961" s="29" t="e">
        <f>'施設リストA-1（直営）'!#REF!</f>
        <v>#REF!</v>
      </c>
      <c r="AK961" s="30" t="e">
        <f>IF(AJ961="新設",VLOOKUP('施設リストA-1（直営）'!#REF!,'（新設）照明器具'!$B$5:$C$1990,2,FALSE),IF('部屋別効果（直）'!AJ961="撤去",VLOOKUP('施設リストA-1（直営）'!#REF!,'（既設）調査結果'!$B$5:$C$1998,2,FALSE),0))</f>
        <v>#REF!</v>
      </c>
      <c r="AL961" s="29" t="e">
        <f>'施設リストA-1（直営）'!#REF!</f>
        <v>#REF!</v>
      </c>
    </row>
    <row r="962" spans="1:38" customFormat="1">
      <c r="A962" s="94"/>
      <c r="B962" s="16" t="e">
        <f>'施設リストA-1（直営）'!#REF!</f>
        <v>#REF!</v>
      </c>
      <c r="C962" s="14" t="e">
        <f>'施設リストA-1（直営）'!#REF!</f>
        <v>#REF!</v>
      </c>
      <c r="D962" s="94" t="e">
        <f>'施設リストA-1（直営）'!#REF!</f>
        <v>#REF!</v>
      </c>
      <c r="E962" s="20" t="e">
        <f>'施設リストA-1（直営）'!#REF!</f>
        <v>#REF!</v>
      </c>
      <c r="F962" s="20" t="e">
        <f>'施設リストA-1（直営）'!#REF!</f>
        <v>#REF!</v>
      </c>
      <c r="G962" s="13" t="e">
        <f>'施設リストA-1（直営）'!#REF!</f>
        <v>#REF!</v>
      </c>
      <c r="H962" s="28" t="e">
        <f t="shared" si="14"/>
        <v>#REF!</v>
      </c>
      <c r="I962" s="29" t="e">
        <f>'施設リストA-1（直営）'!#REF!</f>
        <v>#REF!</v>
      </c>
      <c r="J962" s="30" t="e">
        <f>IF(I962="新設",VLOOKUP('施設リストA-1（直営）'!#REF!,'（新設）照明器具'!$B$5:$C$1990,2,FALSE),IF('部屋別効果（直）'!I962="撤去",VLOOKUP('施設リストA-1（直営）'!#REF!,'（既設）調査結果'!$B$5:$C$1998,2,FALSE),0))</f>
        <v>#REF!</v>
      </c>
      <c r="K962" s="29" t="e">
        <f>'施設リストA-1（直営）'!#REF!</f>
        <v>#REF!</v>
      </c>
      <c r="L962" s="29" t="e">
        <f>'施設リストA-1（直営）'!#REF!</f>
        <v>#REF!</v>
      </c>
      <c r="M962" s="30" t="e">
        <f>IF(L962="新設",VLOOKUP('施設リストA-1（直営）'!#REF!,'（新設）照明器具'!$B$5:$C$1990,2,FALSE),IF('部屋別効果（直）'!L962="撤去",VLOOKUP('施設リストA-1（直営）'!#REF!,'（既設）調査結果'!$B$5:$C$1998,2,FALSE),0))</f>
        <v>#REF!</v>
      </c>
      <c r="N962" s="29" t="e">
        <f>'施設リストA-1（直営）'!#REF!</f>
        <v>#REF!</v>
      </c>
      <c r="O962" s="29" t="e">
        <f>'施設リストA-1（直営）'!#REF!</f>
        <v>#REF!</v>
      </c>
      <c r="P962" s="30" t="e">
        <f>IF(O962="新設",VLOOKUP('施設リストA-1（直営）'!#REF!,'（新設）照明器具'!$B$5:$C$1990,2,FALSE),IF('部屋別効果（直）'!O962="撤去",VLOOKUP('施設リストA-1（直営）'!#REF!,'（既設）調査結果'!$B$5:$C$1998,2,FALSE),0))</f>
        <v>#REF!</v>
      </c>
      <c r="Q962" s="29" t="e">
        <f>'施設リストA-1（直営）'!#REF!</f>
        <v>#REF!</v>
      </c>
      <c r="R962" s="29" t="e">
        <f>'施設リストA-1（直営）'!#REF!</f>
        <v>#REF!</v>
      </c>
      <c r="S962" s="30" t="e">
        <f>IF(R962="新設",VLOOKUP('施設リストA-1（直営）'!#REF!,'（新設）照明器具'!$B$5:$C$1990,2,FALSE),IF('部屋別効果（直）'!R962="撤去",VLOOKUP('施設リストA-1（直営）'!#REF!,'（既設）調査結果'!$B$5:$C$1998,2,FALSE),0))</f>
        <v>#REF!</v>
      </c>
      <c r="T962" s="29" t="e">
        <f>'施設リストA-1（直営）'!#REF!</f>
        <v>#REF!</v>
      </c>
      <c r="U962" s="29" t="e">
        <f>'施設リストA-1（直営）'!#REF!</f>
        <v>#REF!</v>
      </c>
      <c r="V962" s="30" t="e">
        <f>IF(U962="新設",VLOOKUP('施設リストA-1（直営）'!#REF!,'（新設）照明器具'!$B$5:$C$1990,2,FALSE),IF('部屋別効果（直）'!U962="撤去",VLOOKUP('施設リストA-1（直営）'!#REF!,'（既設）調査結果'!$B$5:$C$1998,2,FALSE),0))</f>
        <v>#REF!</v>
      </c>
      <c r="W962" s="29" t="e">
        <f>'施設リストA-1（直営）'!#REF!</f>
        <v>#REF!</v>
      </c>
      <c r="X962" s="29" t="e">
        <f>'施設リストA-1（直営）'!#REF!</f>
        <v>#REF!</v>
      </c>
      <c r="Y962" s="30" t="e">
        <f>IF(X962="新設",VLOOKUP('施設リストA-1（直営）'!#REF!,'（新設）照明器具'!$B$5:$C$1990,2,FALSE),IF('部屋別効果（直）'!X962="撤去",VLOOKUP('施設リストA-1（直営）'!#REF!,'（既設）調査結果'!$B$5:$C$1998,2,FALSE),0))</f>
        <v>#REF!</v>
      </c>
      <c r="Z962" s="29" t="e">
        <f>'施設リストA-1（直営）'!#REF!</f>
        <v>#REF!</v>
      </c>
      <c r="AA962" s="29" t="e">
        <f>'施設リストA-1（直営）'!#REF!</f>
        <v>#REF!</v>
      </c>
      <c r="AB962" s="30" t="e">
        <f>IF(AA962="新設",VLOOKUP('施設リストA-1（直営）'!#REF!,'（新設）照明器具'!$B$5:$C$1990,2,FALSE),IF('部屋別効果（直）'!AA962="撤去",VLOOKUP('施設リストA-1（直営）'!#REF!,'（既設）調査結果'!$B$5:$C$1998,2,FALSE),0))</f>
        <v>#REF!</v>
      </c>
      <c r="AC962" s="29" t="e">
        <f>'施設リストA-1（直営）'!#REF!</f>
        <v>#REF!</v>
      </c>
      <c r="AD962" s="29" t="e">
        <f>'施設リストA-1（直営）'!#REF!</f>
        <v>#REF!</v>
      </c>
      <c r="AE962" s="30" t="e">
        <f>IF(AD962="新設",VLOOKUP('施設リストA-1（直営）'!#REF!,'（新設）照明器具'!$B$5:$C$1990,2,FALSE),IF('部屋別効果（直）'!AD962="撤去",VLOOKUP('施設リストA-1（直営）'!#REF!,'（既設）調査結果'!$B$5:$C$1998,2,FALSE),0))</f>
        <v>#REF!</v>
      </c>
      <c r="AF962" s="29" t="e">
        <f>'施設リストA-1（直営）'!#REF!</f>
        <v>#REF!</v>
      </c>
      <c r="AG962" s="29" t="e">
        <f>'施設リストA-1（直営）'!#REF!</f>
        <v>#REF!</v>
      </c>
      <c r="AH962" s="30" t="e">
        <f>IF(AG962="新設",VLOOKUP('施設リストA-1（直営）'!#REF!,'（新設）照明器具'!$B$5:$C$1990,2,FALSE),IF('部屋別効果（直）'!AG962="撤去",VLOOKUP('施設リストA-1（直営）'!#REF!,'（既設）調査結果'!$B$5:$C$1998,2,FALSE),0))</f>
        <v>#REF!</v>
      </c>
      <c r="AI962" s="29" t="e">
        <f>'施設リストA-1（直営）'!#REF!</f>
        <v>#REF!</v>
      </c>
      <c r="AJ962" s="29" t="e">
        <f>'施設リストA-1（直営）'!#REF!</f>
        <v>#REF!</v>
      </c>
      <c r="AK962" s="30" t="e">
        <f>IF(AJ962="新設",VLOOKUP('施設リストA-1（直営）'!#REF!,'（新設）照明器具'!$B$5:$C$1990,2,FALSE),IF('部屋別効果（直）'!AJ962="撤去",VLOOKUP('施設リストA-1（直営）'!#REF!,'（既設）調査結果'!$B$5:$C$1998,2,FALSE),0))</f>
        <v>#REF!</v>
      </c>
      <c r="AL962" s="29" t="e">
        <f>'施設リストA-1（直営）'!#REF!</f>
        <v>#REF!</v>
      </c>
    </row>
    <row r="963" spans="1:38" customFormat="1">
      <c r="A963" s="94"/>
      <c r="B963" s="16" t="e">
        <f>'施設リストA-1（直営）'!#REF!</f>
        <v>#REF!</v>
      </c>
      <c r="C963" s="14" t="e">
        <f>'施設リストA-1（直営）'!#REF!</f>
        <v>#REF!</v>
      </c>
      <c r="D963" s="94" t="e">
        <f>'施設リストA-1（直営）'!#REF!</f>
        <v>#REF!</v>
      </c>
      <c r="E963" s="20" t="e">
        <f>'施設リストA-1（直営）'!#REF!</f>
        <v>#REF!</v>
      </c>
      <c r="F963" s="20" t="e">
        <f>'施設リストA-1（直営）'!#REF!</f>
        <v>#REF!</v>
      </c>
      <c r="G963" s="13" t="e">
        <f>'施設リストA-1（直営）'!#REF!</f>
        <v>#REF!</v>
      </c>
      <c r="H963" s="28" t="e">
        <f t="shared" si="14"/>
        <v>#REF!</v>
      </c>
      <c r="I963" s="29" t="e">
        <f>'施設リストA-1（直営）'!#REF!</f>
        <v>#REF!</v>
      </c>
      <c r="J963" s="30" t="e">
        <f>IF(I963="新設",VLOOKUP('施設リストA-1（直営）'!#REF!,'（新設）照明器具'!$B$5:$C$1990,2,FALSE),IF('部屋別効果（直）'!I963="撤去",VLOOKUP('施設リストA-1（直営）'!#REF!,'（既設）調査結果'!$B$5:$C$1998,2,FALSE),0))</f>
        <v>#REF!</v>
      </c>
      <c r="K963" s="29" t="e">
        <f>'施設リストA-1（直営）'!#REF!</f>
        <v>#REF!</v>
      </c>
      <c r="L963" s="29" t="e">
        <f>'施設リストA-1（直営）'!#REF!</f>
        <v>#REF!</v>
      </c>
      <c r="M963" s="30" t="e">
        <f>IF(L963="新設",VLOOKUP('施設リストA-1（直営）'!#REF!,'（新設）照明器具'!$B$5:$C$1990,2,FALSE),IF('部屋別効果（直）'!L963="撤去",VLOOKUP('施設リストA-1（直営）'!#REF!,'（既設）調査結果'!$B$5:$C$1998,2,FALSE),0))</f>
        <v>#REF!</v>
      </c>
      <c r="N963" s="29" t="e">
        <f>'施設リストA-1（直営）'!#REF!</f>
        <v>#REF!</v>
      </c>
      <c r="O963" s="29" t="e">
        <f>'施設リストA-1（直営）'!#REF!</f>
        <v>#REF!</v>
      </c>
      <c r="P963" s="30" t="e">
        <f>IF(O963="新設",VLOOKUP('施設リストA-1（直営）'!#REF!,'（新設）照明器具'!$B$5:$C$1990,2,FALSE),IF('部屋別効果（直）'!O963="撤去",VLOOKUP('施設リストA-1（直営）'!#REF!,'（既設）調査結果'!$B$5:$C$1998,2,FALSE),0))</f>
        <v>#REF!</v>
      </c>
      <c r="Q963" s="29" t="e">
        <f>'施設リストA-1（直営）'!#REF!</f>
        <v>#REF!</v>
      </c>
      <c r="R963" s="29" t="e">
        <f>'施設リストA-1（直営）'!#REF!</f>
        <v>#REF!</v>
      </c>
      <c r="S963" s="30" t="e">
        <f>IF(R963="新設",VLOOKUP('施設リストA-1（直営）'!#REF!,'（新設）照明器具'!$B$5:$C$1990,2,FALSE),IF('部屋別効果（直）'!R963="撤去",VLOOKUP('施設リストA-1（直営）'!#REF!,'（既設）調査結果'!$B$5:$C$1998,2,FALSE),0))</f>
        <v>#REF!</v>
      </c>
      <c r="T963" s="29" t="e">
        <f>'施設リストA-1（直営）'!#REF!</f>
        <v>#REF!</v>
      </c>
      <c r="U963" s="29" t="e">
        <f>'施設リストA-1（直営）'!#REF!</f>
        <v>#REF!</v>
      </c>
      <c r="V963" s="30" t="e">
        <f>IF(U963="新設",VLOOKUP('施設リストA-1（直営）'!#REF!,'（新設）照明器具'!$B$5:$C$1990,2,FALSE),IF('部屋別効果（直）'!U963="撤去",VLOOKUP('施設リストA-1（直営）'!#REF!,'（既設）調査結果'!$B$5:$C$1998,2,FALSE),0))</f>
        <v>#REF!</v>
      </c>
      <c r="W963" s="29" t="e">
        <f>'施設リストA-1（直営）'!#REF!</f>
        <v>#REF!</v>
      </c>
      <c r="X963" s="29" t="e">
        <f>'施設リストA-1（直営）'!#REF!</f>
        <v>#REF!</v>
      </c>
      <c r="Y963" s="30" t="e">
        <f>IF(X963="新設",VLOOKUP('施設リストA-1（直営）'!#REF!,'（新設）照明器具'!$B$5:$C$1990,2,FALSE),IF('部屋別効果（直）'!X963="撤去",VLOOKUP('施設リストA-1（直営）'!#REF!,'（既設）調査結果'!$B$5:$C$1998,2,FALSE),0))</f>
        <v>#REF!</v>
      </c>
      <c r="Z963" s="29" t="e">
        <f>'施設リストA-1（直営）'!#REF!</f>
        <v>#REF!</v>
      </c>
      <c r="AA963" s="29" t="e">
        <f>'施設リストA-1（直営）'!#REF!</f>
        <v>#REF!</v>
      </c>
      <c r="AB963" s="30" t="e">
        <f>IF(AA963="新設",VLOOKUP('施設リストA-1（直営）'!#REF!,'（新設）照明器具'!$B$5:$C$1990,2,FALSE),IF('部屋別効果（直）'!AA963="撤去",VLOOKUP('施設リストA-1（直営）'!#REF!,'（既設）調査結果'!$B$5:$C$1998,2,FALSE),0))</f>
        <v>#REF!</v>
      </c>
      <c r="AC963" s="29" t="e">
        <f>'施設リストA-1（直営）'!#REF!</f>
        <v>#REF!</v>
      </c>
      <c r="AD963" s="29" t="e">
        <f>'施設リストA-1（直営）'!#REF!</f>
        <v>#REF!</v>
      </c>
      <c r="AE963" s="30" t="e">
        <f>IF(AD963="新設",VLOOKUP('施設リストA-1（直営）'!#REF!,'（新設）照明器具'!$B$5:$C$1990,2,FALSE),IF('部屋別効果（直）'!AD963="撤去",VLOOKUP('施設リストA-1（直営）'!#REF!,'（既設）調査結果'!$B$5:$C$1998,2,FALSE),0))</f>
        <v>#REF!</v>
      </c>
      <c r="AF963" s="29" t="e">
        <f>'施設リストA-1（直営）'!#REF!</f>
        <v>#REF!</v>
      </c>
      <c r="AG963" s="29" t="e">
        <f>'施設リストA-1（直営）'!#REF!</f>
        <v>#REF!</v>
      </c>
      <c r="AH963" s="30" t="e">
        <f>IF(AG963="新設",VLOOKUP('施設リストA-1（直営）'!#REF!,'（新設）照明器具'!$B$5:$C$1990,2,FALSE),IF('部屋別効果（直）'!AG963="撤去",VLOOKUP('施設リストA-1（直営）'!#REF!,'（既設）調査結果'!$B$5:$C$1998,2,FALSE),0))</f>
        <v>#REF!</v>
      </c>
      <c r="AI963" s="29" t="e">
        <f>'施設リストA-1（直営）'!#REF!</f>
        <v>#REF!</v>
      </c>
      <c r="AJ963" s="29" t="e">
        <f>'施設リストA-1（直営）'!#REF!</f>
        <v>#REF!</v>
      </c>
      <c r="AK963" s="30" t="e">
        <f>IF(AJ963="新設",VLOOKUP('施設リストA-1（直営）'!#REF!,'（新設）照明器具'!$B$5:$C$1990,2,FALSE),IF('部屋別効果（直）'!AJ963="撤去",VLOOKUP('施設リストA-1（直営）'!#REF!,'（既設）調査結果'!$B$5:$C$1998,2,FALSE),0))</f>
        <v>#REF!</v>
      </c>
      <c r="AL963" s="29" t="e">
        <f>'施設リストA-1（直営）'!#REF!</f>
        <v>#REF!</v>
      </c>
    </row>
    <row r="964" spans="1:38" customFormat="1">
      <c r="A964" s="94"/>
      <c r="B964" s="16" t="e">
        <f>'施設リストA-1（直営）'!#REF!</f>
        <v>#REF!</v>
      </c>
      <c r="C964" s="14" t="e">
        <f>'施設リストA-1（直営）'!#REF!</f>
        <v>#REF!</v>
      </c>
      <c r="D964" s="94" t="e">
        <f>'施設リストA-1（直営）'!#REF!</f>
        <v>#REF!</v>
      </c>
      <c r="E964" s="20" t="e">
        <f>'施設リストA-1（直営）'!#REF!</f>
        <v>#REF!</v>
      </c>
      <c r="F964" s="20" t="e">
        <f>'施設リストA-1（直営）'!#REF!</f>
        <v>#REF!</v>
      </c>
      <c r="G964" s="13" t="e">
        <f>'施設リストA-1（直営）'!#REF!</f>
        <v>#REF!</v>
      </c>
      <c r="H964" s="28" t="e">
        <f t="shared" si="14"/>
        <v>#REF!</v>
      </c>
      <c r="I964" s="29" t="e">
        <f>'施設リストA-1（直営）'!#REF!</f>
        <v>#REF!</v>
      </c>
      <c r="J964" s="30" t="e">
        <f>IF(I964="新設",VLOOKUP('施設リストA-1（直営）'!#REF!,'（新設）照明器具'!$B$5:$C$1990,2,FALSE),IF('部屋別効果（直）'!I964="撤去",VLOOKUP('施設リストA-1（直営）'!#REF!,'（既設）調査結果'!$B$5:$C$1998,2,FALSE),0))</f>
        <v>#REF!</v>
      </c>
      <c r="K964" s="29" t="e">
        <f>'施設リストA-1（直営）'!#REF!</f>
        <v>#REF!</v>
      </c>
      <c r="L964" s="29" t="e">
        <f>'施設リストA-1（直営）'!#REF!</f>
        <v>#REF!</v>
      </c>
      <c r="M964" s="30" t="e">
        <f>IF(L964="新設",VLOOKUP('施設リストA-1（直営）'!#REF!,'（新設）照明器具'!$B$5:$C$1990,2,FALSE),IF('部屋別効果（直）'!L964="撤去",VLOOKUP('施設リストA-1（直営）'!#REF!,'（既設）調査結果'!$B$5:$C$1998,2,FALSE),0))</f>
        <v>#REF!</v>
      </c>
      <c r="N964" s="29" t="e">
        <f>'施設リストA-1（直営）'!#REF!</f>
        <v>#REF!</v>
      </c>
      <c r="O964" s="29" t="e">
        <f>'施設リストA-1（直営）'!#REF!</f>
        <v>#REF!</v>
      </c>
      <c r="P964" s="30" t="e">
        <f>IF(O964="新設",VLOOKUP('施設リストA-1（直営）'!#REF!,'（新設）照明器具'!$B$5:$C$1990,2,FALSE),IF('部屋別効果（直）'!O964="撤去",VLOOKUP('施設リストA-1（直営）'!#REF!,'（既設）調査結果'!$B$5:$C$1998,2,FALSE),0))</f>
        <v>#REF!</v>
      </c>
      <c r="Q964" s="29" t="e">
        <f>'施設リストA-1（直営）'!#REF!</f>
        <v>#REF!</v>
      </c>
      <c r="R964" s="29" t="e">
        <f>'施設リストA-1（直営）'!#REF!</f>
        <v>#REF!</v>
      </c>
      <c r="S964" s="30" t="e">
        <f>IF(R964="新設",VLOOKUP('施設リストA-1（直営）'!#REF!,'（新設）照明器具'!$B$5:$C$1990,2,FALSE),IF('部屋別効果（直）'!R964="撤去",VLOOKUP('施設リストA-1（直営）'!#REF!,'（既設）調査結果'!$B$5:$C$1998,2,FALSE),0))</f>
        <v>#REF!</v>
      </c>
      <c r="T964" s="29" t="e">
        <f>'施設リストA-1（直営）'!#REF!</f>
        <v>#REF!</v>
      </c>
      <c r="U964" s="29" t="e">
        <f>'施設リストA-1（直営）'!#REF!</f>
        <v>#REF!</v>
      </c>
      <c r="V964" s="30" t="e">
        <f>IF(U964="新設",VLOOKUP('施設リストA-1（直営）'!#REF!,'（新設）照明器具'!$B$5:$C$1990,2,FALSE),IF('部屋別効果（直）'!U964="撤去",VLOOKUP('施設リストA-1（直営）'!#REF!,'（既設）調査結果'!$B$5:$C$1998,2,FALSE),0))</f>
        <v>#REF!</v>
      </c>
      <c r="W964" s="29" t="e">
        <f>'施設リストA-1（直営）'!#REF!</f>
        <v>#REF!</v>
      </c>
      <c r="X964" s="29" t="e">
        <f>'施設リストA-1（直営）'!#REF!</f>
        <v>#REF!</v>
      </c>
      <c r="Y964" s="30" t="e">
        <f>IF(X964="新設",VLOOKUP('施設リストA-1（直営）'!#REF!,'（新設）照明器具'!$B$5:$C$1990,2,FALSE),IF('部屋別効果（直）'!X964="撤去",VLOOKUP('施設リストA-1（直営）'!#REF!,'（既設）調査結果'!$B$5:$C$1998,2,FALSE),0))</f>
        <v>#REF!</v>
      </c>
      <c r="Z964" s="29" t="e">
        <f>'施設リストA-1（直営）'!#REF!</f>
        <v>#REF!</v>
      </c>
      <c r="AA964" s="29" t="e">
        <f>'施設リストA-1（直営）'!#REF!</f>
        <v>#REF!</v>
      </c>
      <c r="AB964" s="30" t="e">
        <f>IF(AA964="新設",VLOOKUP('施設リストA-1（直営）'!#REF!,'（新設）照明器具'!$B$5:$C$1990,2,FALSE),IF('部屋別効果（直）'!AA964="撤去",VLOOKUP('施設リストA-1（直営）'!#REF!,'（既設）調査結果'!$B$5:$C$1998,2,FALSE),0))</f>
        <v>#REF!</v>
      </c>
      <c r="AC964" s="29" t="e">
        <f>'施設リストA-1（直営）'!#REF!</f>
        <v>#REF!</v>
      </c>
      <c r="AD964" s="29" t="e">
        <f>'施設リストA-1（直営）'!#REF!</f>
        <v>#REF!</v>
      </c>
      <c r="AE964" s="30" t="e">
        <f>IF(AD964="新設",VLOOKUP('施設リストA-1（直営）'!#REF!,'（新設）照明器具'!$B$5:$C$1990,2,FALSE),IF('部屋別効果（直）'!AD964="撤去",VLOOKUP('施設リストA-1（直営）'!#REF!,'（既設）調査結果'!$B$5:$C$1998,2,FALSE),0))</f>
        <v>#REF!</v>
      </c>
      <c r="AF964" s="29" t="e">
        <f>'施設リストA-1（直営）'!#REF!</f>
        <v>#REF!</v>
      </c>
      <c r="AG964" s="29" t="e">
        <f>'施設リストA-1（直営）'!#REF!</f>
        <v>#REF!</v>
      </c>
      <c r="AH964" s="30" t="e">
        <f>IF(AG964="新設",VLOOKUP('施設リストA-1（直営）'!#REF!,'（新設）照明器具'!$B$5:$C$1990,2,FALSE),IF('部屋別効果（直）'!AG964="撤去",VLOOKUP('施設リストA-1（直営）'!#REF!,'（既設）調査結果'!$B$5:$C$1998,2,FALSE),0))</f>
        <v>#REF!</v>
      </c>
      <c r="AI964" s="29" t="e">
        <f>'施設リストA-1（直営）'!#REF!</f>
        <v>#REF!</v>
      </c>
      <c r="AJ964" s="29" t="e">
        <f>'施設リストA-1（直営）'!#REF!</f>
        <v>#REF!</v>
      </c>
      <c r="AK964" s="30" t="e">
        <f>IF(AJ964="新設",VLOOKUP('施設リストA-1（直営）'!#REF!,'（新設）照明器具'!$B$5:$C$1990,2,FALSE),IF('部屋別効果（直）'!AJ964="撤去",VLOOKUP('施設リストA-1（直営）'!#REF!,'（既設）調査結果'!$B$5:$C$1998,2,FALSE),0))</f>
        <v>#REF!</v>
      </c>
      <c r="AL964" s="29" t="e">
        <f>'施設リストA-1（直営）'!#REF!</f>
        <v>#REF!</v>
      </c>
    </row>
    <row r="965" spans="1:38" customFormat="1">
      <c r="A965" s="94"/>
      <c r="B965" s="16" t="e">
        <f>'施設リストA-1（直営）'!#REF!</f>
        <v>#REF!</v>
      </c>
      <c r="C965" s="14" t="e">
        <f>'施設リストA-1（直営）'!#REF!</f>
        <v>#REF!</v>
      </c>
      <c r="D965" s="94" t="e">
        <f>'施設リストA-1（直営）'!#REF!</f>
        <v>#REF!</v>
      </c>
      <c r="E965" s="20" t="e">
        <f>'施設リストA-1（直営）'!#REF!</f>
        <v>#REF!</v>
      </c>
      <c r="F965" s="20" t="e">
        <f>'施設リストA-1（直営）'!#REF!</f>
        <v>#REF!</v>
      </c>
      <c r="G965" s="13" t="e">
        <f>'施設リストA-1（直営）'!#REF!</f>
        <v>#REF!</v>
      </c>
      <c r="H965" s="28" t="e">
        <f t="shared" si="14"/>
        <v>#REF!</v>
      </c>
      <c r="I965" s="29" t="e">
        <f>'施設リストA-1（直営）'!#REF!</f>
        <v>#REF!</v>
      </c>
      <c r="J965" s="30" t="e">
        <f>IF(I965="新設",VLOOKUP('施設リストA-1（直営）'!#REF!,'（新設）照明器具'!$B$5:$C$1990,2,FALSE),IF('部屋別効果（直）'!I965="撤去",VLOOKUP('施設リストA-1（直営）'!#REF!,'（既設）調査結果'!$B$5:$C$1998,2,FALSE),0))</f>
        <v>#REF!</v>
      </c>
      <c r="K965" s="29" t="e">
        <f>'施設リストA-1（直営）'!#REF!</f>
        <v>#REF!</v>
      </c>
      <c r="L965" s="29" t="e">
        <f>'施設リストA-1（直営）'!#REF!</f>
        <v>#REF!</v>
      </c>
      <c r="M965" s="30" t="e">
        <f>IF(L965="新設",VLOOKUP('施設リストA-1（直営）'!#REF!,'（新設）照明器具'!$B$5:$C$1990,2,FALSE),IF('部屋別効果（直）'!L965="撤去",VLOOKUP('施設リストA-1（直営）'!#REF!,'（既設）調査結果'!$B$5:$C$1998,2,FALSE),0))</f>
        <v>#REF!</v>
      </c>
      <c r="N965" s="29" t="e">
        <f>'施設リストA-1（直営）'!#REF!</f>
        <v>#REF!</v>
      </c>
      <c r="O965" s="29" t="e">
        <f>'施設リストA-1（直営）'!#REF!</f>
        <v>#REF!</v>
      </c>
      <c r="P965" s="30" t="e">
        <f>IF(O965="新設",VLOOKUP('施設リストA-1（直営）'!#REF!,'（新設）照明器具'!$B$5:$C$1990,2,FALSE),IF('部屋別効果（直）'!O965="撤去",VLOOKUP('施設リストA-1（直営）'!#REF!,'（既設）調査結果'!$B$5:$C$1998,2,FALSE),0))</f>
        <v>#REF!</v>
      </c>
      <c r="Q965" s="29" t="e">
        <f>'施設リストA-1（直営）'!#REF!</f>
        <v>#REF!</v>
      </c>
      <c r="R965" s="29" t="e">
        <f>'施設リストA-1（直営）'!#REF!</f>
        <v>#REF!</v>
      </c>
      <c r="S965" s="30" t="e">
        <f>IF(R965="新設",VLOOKUP('施設リストA-1（直営）'!#REF!,'（新設）照明器具'!$B$5:$C$1990,2,FALSE),IF('部屋別効果（直）'!R965="撤去",VLOOKUP('施設リストA-1（直営）'!#REF!,'（既設）調査結果'!$B$5:$C$1998,2,FALSE),0))</f>
        <v>#REF!</v>
      </c>
      <c r="T965" s="29" t="e">
        <f>'施設リストA-1（直営）'!#REF!</f>
        <v>#REF!</v>
      </c>
      <c r="U965" s="29" t="e">
        <f>'施設リストA-1（直営）'!#REF!</f>
        <v>#REF!</v>
      </c>
      <c r="V965" s="30" t="e">
        <f>IF(U965="新設",VLOOKUP('施設リストA-1（直営）'!#REF!,'（新設）照明器具'!$B$5:$C$1990,2,FALSE),IF('部屋別効果（直）'!U965="撤去",VLOOKUP('施設リストA-1（直営）'!#REF!,'（既設）調査結果'!$B$5:$C$1998,2,FALSE),0))</f>
        <v>#REF!</v>
      </c>
      <c r="W965" s="29" t="e">
        <f>'施設リストA-1（直営）'!#REF!</f>
        <v>#REF!</v>
      </c>
      <c r="X965" s="29" t="e">
        <f>'施設リストA-1（直営）'!#REF!</f>
        <v>#REF!</v>
      </c>
      <c r="Y965" s="30" t="e">
        <f>IF(X965="新設",VLOOKUP('施設リストA-1（直営）'!#REF!,'（新設）照明器具'!$B$5:$C$1990,2,FALSE),IF('部屋別効果（直）'!X965="撤去",VLOOKUP('施設リストA-1（直営）'!#REF!,'（既設）調査結果'!$B$5:$C$1998,2,FALSE),0))</f>
        <v>#REF!</v>
      </c>
      <c r="Z965" s="29" t="e">
        <f>'施設リストA-1（直営）'!#REF!</f>
        <v>#REF!</v>
      </c>
      <c r="AA965" s="29" t="e">
        <f>'施設リストA-1（直営）'!#REF!</f>
        <v>#REF!</v>
      </c>
      <c r="AB965" s="30" t="e">
        <f>IF(AA965="新設",VLOOKUP('施設リストA-1（直営）'!#REF!,'（新設）照明器具'!$B$5:$C$1990,2,FALSE),IF('部屋別効果（直）'!AA965="撤去",VLOOKUP('施設リストA-1（直営）'!#REF!,'（既設）調査結果'!$B$5:$C$1998,2,FALSE),0))</f>
        <v>#REF!</v>
      </c>
      <c r="AC965" s="29" t="e">
        <f>'施設リストA-1（直営）'!#REF!</f>
        <v>#REF!</v>
      </c>
      <c r="AD965" s="29" t="e">
        <f>'施設リストA-1（直営）'!#REF!</f>
        <v>#REF!</v>
      </c>
      <c r="AE965" s="30" t="e">
        <f>IF(AD965="新設",VLOOKUP('施設リストA-1（直営）'!#REF!,'（新設）照明器具'!$B$5:$C$1990,2,FALSE),IF('部屋別効果（直）'!AD965="撤去",VLOOKUP('施設リストA-1（直営）'!#REF!,'（既設）調査結果'!$B$5:$C$1998,2,FALSE),0))</f>
        <v>#REF!</v>
      </c>
      <c r="AF965" s="29" t="e">
        <f>'施設リストA-1（直営）'!#REF!</f>
        <v>#REF!</v>
      </c>
      <c r="AG965" s="29" t="e">
        <f>'施設リストA-1（直営）'!#REF!</f>
        <v>#REF!</v>
      </c>
      <c r="AH965" s="30" t="e">
        <f>IF(AG965="新設",VLOOKUP('施設リストA-1（直営）'!#REF!,'（新設）照明器具'!$B$5:$C$1990,2,FALSE),IF('部屋別効果（直）'!AG965="撤去",VLOOKUP('施設リストA-1（直営）'!#REF!,'（既設）調査結果'!$B$5:$C$1998,2,FALSE),0))</f>
        <v>#REF!</v>
      </c>
      <c r="AI965" s="29" t="e">
        <f>'施設リストA-1（直営）'!#REF!</f>
        <v>#REF!</v>
      </c>
      <c r="AJ965" s="29" t="e">
        <f>'施設リストA-1（直営）'!#REF!</f>
        <v>#REF!</v>
      </c>
      <c r="AK965" s="30" t="e">
        <f>IF(AJ965="新設",VLOOKUP('施設リストA-1（直営）'!#REF!,'（新設）照明器具'!$B$5:$C$1990,2,FALSE),IF('部屋別効果（直）'!AJ965="撤去",VLOOKUP('施設リストA-1（直営）'!#REF!,'（既設）調査結果'!$B$5:$C$1998,2,FALSE),0))</f>
        <v>#REF!</v>
      </c>
      <c r="AL965" s="29" t="e">
        <f>'施設リストA-1（直営）'!#REF!</f>
        <v>#REF!</v>
      </c>
    </row>
    <row r="966" spans="1:38" customFormat="1">
      <c r="A966" s="94"/>
      <c r="B966" s="16" t="e">
        <f>'施設リストA-1（直営）'!#REF!</f>
        <v>#REF!</v>
      </c>
      <c r="C966" s="14" t="e">
        <f>'施設リストA-1（直営）'!#REF!</f>
        <v>#REF!</v>
      </c>
      <c r="D966" s="94" t="e">
        <f>'施設リストA-1（直営）'!#REF!</f>
        <v>#REF!</v>
      </c>
      <c r="E966" s="20" t="e">
        <f>'施設リストA-1（直営）'!#REF!</f>
        <v>#REF!</v>
      </c>
      <c r="F966" s="20" t="e">
        <f>'施設リストA-1（直営）'!#REF!</f>
        <v>#REF!</v>
      </c>
      <c r="G966" s="13" t="e">
        <f>'施設リストA-1（直営）'!#REF!</f>
        <v>#REF!</v>
      </c>
      <c r="H966" s="28" t="e">
        <f t="shared" si="14"/>
        <v>#REF!</v>
      </c>
      <c r="I966" s="29" t="e">
        <f>'施設リストA-1（直営）'!#REF!</f>
        <v>#REF!</v>
      </c>
      <c r="J966" s="30" t="e">
        <f>IF(I966="新設",VLOOKUP('施設リストA-1（直営）'!#REF!,'（新設）照明器具'!$B$5:$C$1990,2,FALSE),IF('部屋別効果（直）'!I966="撤去",VLOOKUP('施設リストA-1（直営）'!#REF!,'（既設）調査結果'!$B$5:$C$1998,2,FALSE),0))</f>
        <v>#REF!</v>
      </c>
      <c r="K966" s="29" t="e">
        <f>'施設リストA-1（直営）'!#REF!</f>
        <v>#REF!</v>
      </c>
      <c r="L966" s="29" t="e">
        <f>'施設リストA-1（直営）'!#REF!</f>
        <v>#REF!</v>
      </c>
      <c r="M966" s="30" t="e">
        <f>IF(L966="新設",VLOOKUP('施設リストA-1（直営）'!#REF!,'（新設）照明器具'!$B$5:$C$1990,2,FALSE),IF('部屋別効果（直）'!L966="撤去",VLOOKUP('施設リストA-1（直営）'!#REF!,'（既設）調査結果'!$B$5:$C$1998,2,FALSE),0))</f>
        <v>#REF!</v>
      </c>
      <c r="N966" s="29" t="e">
        <f>'施設リストA-1（直営）'!#REF!</f>
        <v>#REF!</v>
      </c>
      <c r="O966" s="29" t="e">
        <f>'施設リストA-1（直営）'!#REF!</f>
        <v>#REF!</v>
      </c>
      <c r="P966" s="30" t="e">
        <f>IF(O966="新設",VLOOKUP('施設リストA-1（直営）'!#REF!,'（新設）照明器具'!$B$5:$C$1990,2,FALSE),IF('部屋別効果（直）'!O966="撤去",VLOOKUP('施設リストA-1（直営）'!#REF!,'（既設）調査結果'!$B$5:$C$1998,2,FALSE),0))</f>
        <v>#REF!</v>
      </c>
      <c r="Q966" s="29" t="e">
        <f>'施設リストA-1（直営）'!#REF!</f>
        <v>#REF!</v>
      </c>
      <c r="R966" s="29" t="e">
        <f>'施設リストA-1（直営）'!#REF!</f>
        <v>#REF!</v>
      </c>
      <c r="S966" s="30" t="e">
        <f>IF(R966="新設",VLOOKUP('施設リストA-1（直営）'!#REF!,'（新設）照明器具'!$B$5:$C$1990,2,FALSE),IF('部屋別効果（直）'!R966="撤去",VLOOKUP('施設リストA-1（直営）'!#REF!,'（既設）調査結果'!$B$5:$C$1998,2,FALSE),0))</f>
        <v>#REF!</v>
      </c>
      <c r="T966" s="29" t="e">
        <f>'施設リストA-1（直営）'!#REF!</f>
        <v>#REF!</v>
      </c>
      <c r="U966" s="29" t="e">
        <f>'施設リストA-1（直営）'!#REF!</f>
        <v>#REF!</v>
      </c>
      <c r="V966" s="30" t="e">
        <f>IF(U966="新設",VLOOKUP('施設リストA-1（直営）'!#REF!,'（新設）照明器具'!$B$5:$C$1990,2,FALSE),IF('部屋別効果（直）'!U966="撤去",VLOOKUP('施設リストA-1（直営）'!#REF!,'（既設）調査結果'!$B$5:$C$1998,2,FALSE),0))</f>
        <v>#REF!</v>
      </c>
      <c r="W966" s="29" t="e">
        <f>'施設リストA-1（直営）'!#REF!</f>
        <v>#REF!</v>
      </c>
      <c r="X966" s="29" t="e">
        <f>'施設リストA-1（直営）'!#REF!</f>
        <v>#REF!</v>
      </c>
      <c r="Y966" s="30" t="e">
        <f>IF(X966="新設",VLOOKUP('施設リストA-1（直営）'!#REF!,'（新設）照明器具'!$B$5:$C$1990,2,FALSE),IF('部屋別効果（直）'!X966="撤去",VLOOKUP('施設リストA-1（直営）'!#REF!,'（既設）調査結果'!$B$5:$C$1998,2,FALSE),0))</f>
        <v>#REF!</v>
      </c>
      <c r="Z966" s="29" t="e">
        <f>'施設リストA-1（直営）'!#REF!</f>
        <v>#REF!</v>
      </c>
      <c r="AA966" s="29" t="e">
        <f>'施設リストA-1（直営）'!#REF!</f>
        <v>#REF!</v>
      </c>
      <c r="AB966" s="30" t="e">
        <f>IF(AA966="新設",VLOOKUP('施設リストA-1（直営）'!#REF!,'（新設）照明器具'!$B$5:$C$1990,2,FALSE),IF('部屋別効果（直）'!AA966="撤去",VLOOKUP('施設リストA-1（直営）'!#REF!,'（既設）調査結果'!$B$5:$C$1998,2,FALSE),0))</f>
        <v>#REF!</v>
      </c>
      <c r="AC966" s="29" t="e">
        <f>'施設リストA-1（直営）'!#REF!</f>
        <v>#REF!</v>
      </c>
      <c r="AD966" s="29" t="e">
        <f>'施設リストA-1（直営）'!#REF!</f>
        <v>#REF!</v>
      </c>
      <c r="AE966" s="30" t="e">
        <f>IF(AD966="新設",VLOOKUP('施設リストA-1（直営）'!#REF!,'（新設）照明器具'!$B$5:$C$1990,2,FALSE),IF('部屋別効果（直）'!AD966="撤去",VLOOKUP('施設リストA-1（直営）'!#REF!,'（既設）調査結果'!$B$5:$C$1998,2,FALSE),0))</f>
        <v>#REF!</v>
      </c>
      <c r="AF966" s="29" t="e">
        <f>'施設リストA-1（直営）'!#REF!</f>
        <v>#REF!</v>
      </c>
      <c r="AG966" s="29" t="e">
        <f>'施設リストA-1（直営）'!#REF!</f>
        <v>#REF!</v>
      </c>
      <c r="AH966" s="30" t="e">
        <f>IF(AG966="新設",VLOOKUP('施設リストA-1（直営）'!#REF!,'（新設）照明器具'!$B$5:$C$1990,2,FALSE),IF('部屋別効果（直）'!AG966="撤去",VLOOKUP('施設リストA-1（直営）'!#REF!,'（既設）調査結果'!$B$5:$C$1998,2,FALSE),0))</f>
        <v>#REF!</v>
      </c>
      <c r="AI966" s="29" t="e">
        <f>'施設リストA-1（直営）'!#REF!</f>
        <v>#REF!</v>
      </c>
      <c r="AJ966" s="29" t="e">
        <f>'施設リストA-1（直営）'!#REF!</f>
        <v>#REF!</v>
      </c>
      <c r="AK966" s="30" t="e">
        <f>IF(AJ966="新設",VLOOKUP('施設リストA-1（直営）'!#REF!,'（新設）照明器具'!$B$5:$C$1990,2,FALSE),IF('部屋別効果（直）'!AJ966="撤去",VLOOKUP('施設リストA-1（直営）'!#REF!,'（既設）調査結果'!$B$5:$C$1998,2,FALSE),0))</f>
        <v>#REF!</v>
      </c>
      <c r="AL966" s="29" t="e">
        <f>'施設リストA-1（直営）'!#REF!</f>
        <v>#REF!</v>
      </c>
    </row>
    <row r="967" spans="1:38" customFormat="1">
      <c r="A967" s="94"/>
      <c r="B967" s="16" t="e">
        <f>'施設リストA-1（直営）'!#REF!</f>
        <v>#REF!</v>
      </c>
      <c r="C967" s="14" t="e">
        <f>'施設リストA-1（直営）'!#REF!</f>
        <v>#REF!</v>
      </c>
      <c r="D967" s="94" t="e">
        <f>'施設リストA-1（直営）'!#REF!</f>
        <v>#REF!</v>
      </c>
      <c r="E967" s="20" t="e">
        <f>'施設リストA-1（直営）'!#REF!</f>
        <v>#REF!</v>
      </c>
      <c r="F967" s="20" t="e">
        <f>'施設リストA-1（直営）'!#REF!</f>
        <v>#REF!</v>
      </c>
      <c r="G967" s="13" t="e">
        <f>'施設リストA-1（直営）'!#REF!</f>
        <v>#REF!</v>
      </c>
      <c r="H967" s="28" t="e">
        <f t="shared" si="14"/>
        <v>#REF!</v>
      </c>
      <c r="I967" s="29" t="e">
        <f>'施設リストA-1（直営）'!#REF!</f>
        <v>#REF!</v>
      </c>
      <c r="J967" s="30" t="e">
        <f>IF(I967="新設",VLOOKUP('施設リストA-1（直営）'!#REF!,'（新設）照明器具'!$B$5:$C$1990,2,FALSE),IF('部屋別効果（直）'!I967="撤去",VLOOKUP('施設リストA-1（直営）'!#REF!,'（既設）調査結果'!$B$5:$C$1998,2,FALSE),0))</f>
        <v>#REF!</v>
      </c>
      <c r="K967" s="29" t="e">
        <f>'施設リストA-1（直営）'!#REF!</f>
        <v>#REF!</v>
      </c>
      <c r="L967" s="29" t="e">
        <f>'施設リストA-1（直営）'!#REF!</f>
        <v>#REF!</v>
      </c>
      <c r="M967" s="30" t="e">
        <f>IF(L967="新設",VLOOKUP('施設リストA-1（直営）'!#REF!,'（新設）照明器具'!$B$5:$C$1990,2,FALSE),IF('部屋別効果（直）'!L967="撤去",VLOOKUP('施設リストA-1（直営）'!#REF!,'（既設）調査結果'!$B$5:$C$1998,2,FALSE),0))</f>
        <v>#REF!</v>
      </c>
      <c r="N967" s="29" t="e">
        <f>'施設リストA-1（直営）'!#REF!</f>
        <v>#REF!</v>
      </c>
      <c r="O967" s="29" t="e">
        <f>'施設リストA-1（直営）'!#REF!</f>
        <v>#REF!</v>
      </c>
      <c r="P967" s="30" t="e">
        <f>IF(O967="新設",VLOOKUP('施設リストA-1（直営）'!#REF!,'（新設）照明器具'!$B$5:$C$1990,2,FALSE),IF('部屋別効果（直）'!O967="撤去",VLOOKUP('施設リストA-1（直営）'!#REF!,'（既設）調査結果'!$B$5:$C$1998,2,FALSE),0))</f>
        <v>#REF!</v>
      </c>
      <c r="Q967" s="29" t="e">
        <f>'施設リストA-1（直営）'!#REF!</f>
        <v>#REF!</v>
      </c>
      <c r="R967" s="29" t="e">
        <f>'施設リストA-1（直営）'!#REF!</f>
        <v>#REF!</v>
      </c>
      <c r="S967" s="30" t="e">
        <f>IF(R967="新設",VLOOKUP('施設リストA-1（直営）'!#REF!,'（新設）照明器具'!$B$5:$C$1990,2,FALSE),IF('部屋別効果（直）'!R967="撤去",VLOOKUP('施設リストA-1（直営）'!#REF!,'（既設）調査結果'!$B$5:$C$1998,2,FALSE),0))</f>
        <v>#REF!</v>
      </c>
      <c r="T967" s="29" t="e">
        <f>'施設リストA-1（直営）'!#REF!</f>
        <v>#REF!</v>
      </c>
      <c r="U967" s="29" t="e">
        <f>'施設リストA-1（直営）'!#REF!</f>
        <v>#REF!</v>
      </c>
      <c r="V967" s="30" t="e">
        <f>IF(U967="新設",VLOOKUP('施設リストA-1（直営）'!#REF!,'（新設）照明器具'!$B$5:$C$1990,2,FALSE),IF('部屋別効果（直）'!U967="撤去",VLOOKUP('施設リストA-1（直営）'!#REF!,'（既設）調査結果'!$B$5:$C$1998,2,FALSE),0))</f>
        <v>#REF!</v>
      </c>
      <c r="W967" s="29" t="e">
        <f>'施設リストA-1（直営）'!#REF!</f>
        <v>#REF!</v>
      </c>
      <c r="X967" s="29" t="e">
        <f>'施設リストA-1（直営）'!#REF!</f>
        <v>#REF!</v>
      </c>
      <c r="Y967" s="30" t="e">
        <f>IF(X967="新設",VLOOKUP('施設リストA-1（直営）'!#REF!,'（新設）照明器具'!$B$5:$C$1990,2,FALSE),IF('部屋別効果（直）'!X967="撤去",VLOOKUP('施設リストA-1（直営）'!#REF!,'（既設）調査結果'!$B$5:$C$1998,2,FALSE),0))</f>
        <v>#REF!</v>
      </c>
      <c r="Z967" s="29" t="e">
        <f>'施設リストA-1（直営）'!#REF!</f>
        <v>#REF!</v>
      </c>
      <c r="AA967" s="29" t="e">
        <f>'施設リストA-1（直営）'!#REF!</f>
        <v>#REF!</v>
      </c>
      <c r="AB967" s="30" t="e">
        <f>IF(AA967="新設",VLOOKUP('施設リストA-1（直営）'!#REF!,'（新設）照明器具'!$B$5:$C$1990,2,FALSE),IF('部屋別効果（直）'!AA967="撤去",VLOOKUP('施設リストA-1（直営）'!#REF!,'（既設）調査結果'!$B$5:$C$1998,2,FALSE),0))</f>
        <v>#REF!</v>
      </c>
      <c r="AC967" s="29" t="e">
        <f>'施設リストA-1（直営）'!#REF!</f>
        <v>#REF!</v>
      </c>
      <c r="AD967" s="29" t="e">
        <f>'施設リストA-1（直営）'!#REF!</f>
        <v>#REF!</v>
      </c>
      <c r="AE967" s="30" t="e">
        <f>IF(AD967="新設",VLOOKUP('施設リストA-1（直営）'!#REF!,'（新設）照明器具'!$B$5:$C$1990,2,FALSE),IF('部屋別効果（直）'!AD967="撤去",VLOOKUP('施設リストA-1（直営）'!#REF!,'（既設）調査結果'!$B$5:$C$1998,2,FALSE),0))</f>
        <v>#REF!</v>
      </c>
      <c r="AF967" s="29" t="e">
        <f>'施設リストA-1（直営）'!#REF!</f>
        <v>#REF!</v>
      </c>
      <c r="AG967" s="29" t="e">
        <f>'施設リストA-1（直営）'!#REF!</f>
        <v>#REF!</v>
      </c>
      <c r="AH967" s="30" t="e">
        <f>IF(AG967="新設",VLOOKUP('施設リストA-1（直営）'!#REF!,'（新設）照明器具'!$B$5:$C$1990,2,FALSE),IF('部屋別効果（直）'!AG967="撤去",VLOOKUP('施設リストA-1（直営）'!#REF!,'（既設）調査結果'!$B$5:$C$1998,2,FALSE),0))</f>
        <v>#REF!</v>
      </c>
      <c r="AI967" s="29" t="e">
        <f>'施設リストA-1（直営）'!#REF!</f>
        <v>#REF!</v>
      </c>
      <c r="AJ967" s="29" t="e">
        <f>'施設リストA-1（直営）'!#REF!</f>
        <v>#REF!</v>
      </c>
      <c r="AK967" s="30" t="e">
        <f>IF(AJ967="新設",VLOOKUP('施設リストA-1（直営）'!#REF!,'（新設）照明器具'!$B$5:$C$1990,2,FALSE),IF('部屋別効果（直）'!AJ967="撤去",VLOOKUP('施設リストA-1（直営）'!#REF!,'（既設）調査結果'!$B$5:$C$1998,2,FALSE),0))</f>
        <v>#REF!</v>
      </c>
      <c r="AL967" s="29" t="e">
        <f>'施設リストA-1（直営）'!#REF!</f>
        <v>#REF!</v>
      </c>
    </row>
    <row r="968" spans="1:38" customFormat="1">
      <c r="A968" s="94"/>
      <c r="B968" s="16" t="e">
        <f>'施設リストA-1（直営）'!#REF!</f>
        <v>#REF!</v>
      </c>
      <c r="C968" s="14" t="e">
        <f>'施設リストA-1（直営）'!#REF!</f>
        <v>#REF!</v>
      </c>
      <c r="D968" s="94" t="e">
        <f>'施設リストA-1（直営）'!#REF!</f>
        <v>#REF!</v>
      </c>
      <c r="E968" s="20" t="e">
        <f>'施設リストA-1（直営）'!#REF!</f>
        <v>#REF!</v>
      </c>
      <c r="F968" s="20" t="e">
        <f>'施設リストA-1（直営）'!#REF!</f>
        <v>#REF!</v>
      </c>
      <c r="G968" s="13" t="e">
        <f>'施設リストA-1（直営）'!#REF!</f>
        <v>#REF!</v>
      </c>
      <c r="H968" s="28" t="e">
        <f t="shared" si="14"/>
        <v>#REF!</v>
      </c>
      <c r="I968" s="29" t="e">
        <f>'施設リストA-1（直営）'!#REF!</f>
        <v>#REF!</v>
      </c>
      <c r="J968" s="30" t="e">
        <f>IF(I968="新設",VLOOKUP('施設リストA-1（直営）'!#REF!,'（新設）照明器具'!$B$5:$C$1990,2,FALSE),IF('部屋別効果（直）'!I968="撤去",VLOOKUP('施設リストA-1（直営）'!#REF!,'（既設）調査結果'!$B$5:$C$1998,2,FALSE),0))</f>
        <v>#REF!</v>
      </c>
      <c r="K968" s="29" t="e">
        <f>'施設リストA-1（直営）'!#REF!</f>
        <v>#REF!</v>
      </c>
      <c r="L968" s="29" t="e">
        <f>'施設リストA-1（直営）'!#REF!</f>
        <v>#REF!</v>
      </c>
      <c r="M968" s="30" t="e">
        <f>IF(L968="新設",VLOOKUP('施設リストA-1（直営）'!#REF!,'（新設）照明器具'!$B$5:$C$1990,2,FALSE),IF('部屋別効果（直）'!L968="撤去",VLOOKUP('施設リストA-1（直営）'!#REF!,'（既設）調査結果'!$B$5:$C$1998,2,FALSE),0))</f>
        <v>#REF!</v>
      </c>
      <c r="N968" s="29" t="e">
        <f>'施設リストA-1（直営）'!#REF!</f>
        <v>#REF!</v>
      </c>
      <c r="O968" s="29" t="e">
        <f>'施設リストA-1（直営）'!#REF!</f>
        <v>#REF!</v>
      </c>
      <c r="P968" s="30" t="e">
        <f>IF(O968="新設",VLOOKUP('施設リストA-1（直営）'!#REF!,'（新設）照明器具'!$B$5:$C$1990,2,FALSE),IF('部屋別効果（直）'!O968="撤去",VLOOKUP('施設リストA-1（直営）'!#REF!,'（既設）調査結果'!$B$5:$C$1998,2,FALSE),0))</f>
        <v>#REF!</v>
      </c>
      <c r="Q968" s="29" t="e">
        <f>'施設リストA-1（直営）'!#REF!</f>
        <v>#REF!</v>
      </c>
      <c r="R968" s="29" t="e">
        <f>'施設リストA-1（直営）'!#REF!</f>
        <v>#REF!</v>
      </c>
      <c r="S968" s="30" t="e">
        <f>IF(R968="新設",VLOOKUP('施設リストA-1（直営）'!#REF!,'（新設）照明器具'!$B$5:$C$1990,2,FALSE),IF('部屋別効果（直）'!R968="撤去",VLOOKUP('施設リストA-1（直営）'!#REF!,'（既設）調査結果'!$B$5:$C$1998,2,FALSE),0))</f>
        <v>#REF!</v>
      </c>
      <c r="T968" s="29" t="e">
        <f>'施設リストA-1（直営）'!#REF!</f>
        <v>#REF!</v>
      </c>
      <c r="U968" s="29" t="e">
        <f>'施設リストA-1（直営）'!#REF!</f>
        <v>#REF!</v>
      </c>
      <c r="V968" s="30" t="e">
        <f>IF(U968="新設",VLOOKUP('施設リストA-1（直営）'!#REF!,'（新設）照明器具'!$B$5:$C$1990,2,FALSE),IF('部屋別効果（直）'!U968="撤去",VLOOKUP('施設リストA-1（直営）'!#REF!,'（既設）調査結果'!$B$5:$C$1998,2,FALSE),0))</f>
        <v>#REF!</v>
      </c>
      <c r="W968" s="29" t="e">
        <f>'施設リストA-1（直営）'!#REF!</f>
        <v>#REF!</v>
      </c>
      <c r="X968" s="29" t="e">
        <f>'施設リストA-1（直営）'!#REF!</f>
        <v>#REF!</v>
      </c>
      <c r="Y968" s="30" t="e">
        <f>IF(X968="新設",VLOOKUP('施設リストA-1（直営）'!#REF!,'（新設）照明器具'!$B$5:$C$1990,2,FALSE),IF('部屋別効果（直）'!X968="撤去",VLOOKUP('施設リストA-1（直営）'!#REF!,'（既設）調査結果'!$B$5:$C$1998,2,FALSE),0))</f>
        <v>#REF!</v>
      </c>
      <c r="Z968" s="29" t="e">
        <f>'施設リストA-1（直営）'!#REF!</f>
        <v>#REF!</v>
      </c>
      <c r="AA968" s="29" t="e">
        <f>'施設リストA-1（直営）'!#REF!</f>
        <v>#REF!</v>
      </c>
      <c r="AB968" s="30" t="e">
        <f>IF(AA968="新設",VLOOKUP('施設リストA-1（直営）'!#REF!,'（新設）照明器具'!$B$5:$C$1990,2,FALSE),IF('部屋別効果（直）'!AA968="撤去",VLOOKUP('施設リストA-1（直営）'!#REF!,'（既設）調査結果'!$B$5:$C$1998,2,FALSE),0))</f>
        <v>#REF!</v>
      </c>
      <c r="AC968" s="29" t="e">
        <f>'施設リストA-1（直営）'!#REF!</f>
        <v>#REF!</v>
      </c>
      <c r="AD968" s="29" t="e">
        <f>'施設リストA-1（直営）'!#REF!</f>
        <v>#REF!</v>
      </c>
      <c r="AE968" s="30" t="e">
        <f>IF(AD968="新設",VLOOKUP('施設リストA-1（直営）'!#REF!,'（新設）照明器具'!$B$5:$C$1990,2,FALSE),IF('部屋別効果（直）'!AD968="撤去",VLOOKUP('施設リストA-1（直営）'!#REF!,'（既設）調査結果'!$B$5:$C$1998,2,FALSE),0))</f>
        <v>#REF!</v>
      </c>
      <c r="AF968" s="29" t="e">
        <f>'施設リストA-1（直営）'!#REF!</f>
        <v>#REF!</v>
      </c>
      <c r="AG968" s="29" t="e">
        <f>'施設リストA-1（直営）'!#REF!</f>
        <v>#REF!</v>
      </c>
      <c r="AH968" s="30" t="e">
        <f>IF(AG968="新設",VLOOKUP('施設リストA-1（直営）'!#REF!,'（新設）照明器具'!$B$5:$C$1990,2,FALSE),IF('部屋別効果（直）'!AG968="撤去",VLOOKUP('施設リストA-1（直営）'!#REF!,'（既設）調査結果'!$B$5:$C$1998,2,FALSE),0))</f>
        <v>#REF!</v>
      </c>
      <c r="AI968" s="29" t="e">
        <f>'施設リストA-1（直営）'!#REF!</f>
        <v>#REF!</v>
      </c>
      <c r="AJ968" s="29" t="e">
        <f>'施設リストA-1（直営）'!#REF!</f>
        <v>#REF!</v>
      </c>
      <c r="AK968" s="30" t="e">
        <f>IF(AJ968="新設",VLOOKUP('施設リストA-1（直営）'!#REF!,'（新設）照明器具'!$B$5:$C$1990,2,FALSE),IF('部屋別効果（直）'!AJ968="撤去",VLOOKUP('施設リストA-1（直営）'!#REF!,'（既設）調査結果'!$B$5:$C$1998,2,FALSE),0))</f>
        <v>#REF!</v>
      </c>
      <c r="AL968" s="29" t="e">
        <f>'施設リストA-1（直営）'!#REF!</f>
        <v>#REF!</v>
      </c>
    </row>
    <row r="969" spans="1:38" customFormat="1">
      <c r="A969" s="94"/>
      <c r="B969" s="16" t="e">
        <f>'施設リストA-1（直営）'!#REF!</f>
        <v>#REF!</v>
      </c>
      <c r="C969" s="14" t="e">
        <f>'施設リストA-1（直営）'!#REF!</f>
        <v>#REF!</v>
      </c>
      <c r="D969" s="94" t="e">
        <f>'施設リストA-1（直営）'!#REF!</f>
        <v>#REF!</v>
      </c>
      <c r="E969" s="20" t="e">
        <f>'施設リストA-1（直営）'!#REF!</f>
        <v>#REF!</v>
      </c>
      <c r="F969" s="20" t="e">
        <f>'施設リストA-1（直営）'!#REF!</f>
        <v>#REF!</v>
      </c>
      <c r="G969" s="13" t="e">
        <f>'施設リストA-1（直営）'!#REF!</f>
        <v>#REF!</v>
      </c>
      <c r="H969" s="28" t="e">
        <f t="shared" si="14"/>
        <v>#REF!</v>
      </c>
      <c r="I969" s="29" t="e">
        <f>'施設リストA-1（直営）'!#REF!</f>
        <v>#REF!</v>
      </c>
      <c r="J969" s="30" t="e">
        <f>IF(I969="新設",VLOOKUP('施設リストA-1（直営）'!#REF!,'（新設）照明器具'!$B$5:$C$1990,2,FALSE),IF('部屋別効果（直）'!I969="撤去",VLOOKUP('施設リストA-1（直営）'!#REF!,'（既設）調査結果'!$B$5:$C$1998,2,FALSE),0))</f>
        <v>#REF!</v>
      </c>
      <c r="K969" s="29" t="e">
        <f>'施設リストA-1（直営）'!#REF!</f>
        <v>#REF!</v>
      </c>
      <c r="L969" s="29" t="e">
        <f>'施設リストA-1（直営）'!#REF!</f>
        <v>#REF!</v>
      </c>
      <c r="M969" s="30" t="e">
        <f>IF(L969="新設",VLOOKUP('施設リストA-1（直営）'!#REF!,'（新設）照明器具'!$B$5:$C$1990,2,FALSE),IF('部屋別効果（直）'!L969="撤去",VLOOKUP('施設リストA-1（直営）'!#REF!,'（既設）調査結果'!$B$5:$C$1998,2,FALSE),0))</f>
        <v>#REF!</v>
      </c>
      <c r="N969" s="29" t="e">
        <f>'施設リストA-1（直営）'!#REF!</f>
        <v>#REF!</v>
      </c>
      <c r="O969" s="29" t="e">
        <f>'施設リストA-1（直営）'!#REF!</f>
        <v>#REF!</v>
      </c>
      <c r="P969" s="30" t="e">
        <f>IF(O969="新設",VLOOKUP('施設リストA-1（直営）'!#REF!,'（新設）照明器具'!$B$5:$C$1990,2,FALSE),IF('部屋別効果（直）'!O969="撤去",VLOOKUP('施設リストA-1（直営）'!#REF!,'（既設）調査結果'!$B$5:$C$1998,2,FALSE),0))</f>
        <v>#REF!</v>
      </c>
      <c r="Q969" s="29" t="e">
        <f>'施設リストA-1（直営）'!#REF!</f>
        <v>#REF!</v>
      </c>
      <c r="R969" s="29" t="e">
        <f>'施設リストA-1（直営）'!#REF!</f>
        <v>#REF!</v>
      </c>
      <c r="S969" s="30" t="e">
        <f>IF(R969="新設",VLOOKUP('施設リストA-1（直営）'!#REF!,'（新設）照明器具'!$B$5:$C$1990,2,FALSE),IF('部屋別効果（直）'!R969="撤去",VLOOKUP('施設リストA-1（直営）'!#REF!,'（既設）調査結果'!$B$5:$C$1998,2,FALSE),0))</f>
        <v>#REF!</v>
      </c>
      <c r="T969" s="29" t="e">
        <f>'施設リストA-1（直営）'!#REF!</f>
        <v>#REF!</v>
      </c>
      <c r="U969" s="29" t="e">
        <f>'施設リストA-1（直営）'!#REF!</f>
        <v>#REF!</v>
      </c>
      <c r="V969" s="30" t="e">
        <f>IF(U969="新設",VLOOKUP('施設リストA-1（直営）'!#REF!,'（新設）照明器具'!$B$5:$C$1990,2,FALSE),IF('部屋別効果（直）'!U969="撤去",VLOOKUP('施設リストA-1（直営）'!#REF!,'（既設）調査結果'!$B$5:$C$1998,2,FALSE),0))</f>
        <v>#REF!</v>
      </c>
      <c r="W969" s="29" t="e">
        <f>'施設リストA-1（直営）'!#REF!</f>
        <v>#REF!</v>
      </c>
      <c r="X969" s="29" t="e">
        <f>'施設リストA-1（直営）'!#REF!</f>
        <v>#REF!</v>
      </c>
      <c r="Y969" s="30" t="e">
        <f>IF(X969="新設",VLOOKUP('施設リストA-1（直営）'!#REF!,'（新設）照明器具'!$B$5:$C$1990,2,FALSE),IF('部屋別効果（直）'!X969="撤去",VLOOKUP('施設リストA-1（直営）'!#REF!,'（既設）調査結果'!$B$5:$C$1998,2,FALSE),0))</f>
        <v>#REF!</v>
      </c>
      <c r="Z969" s="29" t="e">
        <f>'施設リストA-1（直営）'!#REF!</f>
        <v>#REF!</v>
      </c>
      <c r="AA969" s="29" t="e">
        <f>'施設リストA-1（直営）'!#REF!</f>
        <v>#REF!</v>
      </c>
      <c r="AB969" s="30" t="e">
        <f>IF(AA969="新設",VLOOKUP('施設リストA-1（直営）'!#REF!,'（新設）照明器具'!$B$5:$C$1990,2,FALSE),IF('部屋別効果（直）'!AA969="撤去",VLOOKUP('施設リストA-1（直営）'!#REF!,'（既設）調査結果'!$B$5:$C$1998,2,FALSE),0))</f>
        <v>#REF!</v>
      </c>
      <c r="AC969" s="29" t="e">
        <f>'施設リストA-1（直営）'!#REF!</f>
        <v>#REF!</v>
      </c>
      <c r="AD969" s="29" t="e">
        <f>'施設リストA-1（直営）'!#REF!</f>
        <v>#REF!</v>
      </c>
      <c r="AE969" s="30" t="e">
        <f>IF(AD969="新設",VLOOKUP('施設リストA-1（直営）'!#REF!,'（新設）照明器具'!$B$5:$C$1990,2,FALSE),IF('部屋別効果（直）'!AD969="撤去",VLOOKUP('施設リストA-1（直営）'!#REF!,'（既設）調査結果'!$B$5:$C$1998,2,FALSE),0))</f>
        <v>#REF!</v>
      </c>
      <c r="AF969" s="29" t="e">
        <f>'施設リストA-1（直営）'!#REF!</f>
        <v>#REF!</v>
      </c>
      <c r="AG969" s="29" t="e">
        <f>'施設リストA-1（直営）'!#REF!</f>
        <v>#REF!</v>
      </c>
      <c r="AH969" s="30" t="e">
        <f>IF(AG969="新設",VLOOKUP('施設リストA-1（直営）'!#REF!,'（新設）照明器具'!$B$5:$C$1990,2,FALSE),IF('部屋別効果（直）'!AG969="撤去",VLOOKUP('施設リストA-1（直営）'!#REF!,'（既設）調査結果'!$B$5:$C$1998,2,FALSE),0))</f>
        <v>#REF!</v>
      </c>
      <c r="AI969" s="29" t="e">
        <f>'施設リストA-1（直営）'!#REF!</f>
        <v>#REF!</v>
      </c>
      <c r="AJ969" s="29" t="e">
        <f>'施設リストA-1（直営）'!#REF!</f>
        <v>#REF!</v>
      </c>
      <c r="AK969" s="30" t="e">
        <f>IF(AJ969="新設",VLOOKUP('施設リストA-1（直営）'!#REF!,'（新設）照明器具'!$B$5:$C$1990,2,FALSE),IF('部屋別効果（直）'!AJ969="撤去",VLOOKUP('施設リストA-1（直営）'!#REF!,'（既設）調査結果'!$B$5:$C$1998,2,FALSE),0))</f>
        <v>#REF!</v>
      </c>
      <c r="AL969" s="29" t="e">
        <f>'施設リストA-1（直営）'!#REF!</f>
        <v>#REF!</v>
      </c>
    </row>
    <row r="970" spans="1:38" customFormat="1">
      <c r="A970" s="94"/>
      <c r="B970" s="16" t="e">
        <f>'施設リストA-1（直営）'!#REF!</f>
        <v>#REF!</v>
      </c>
      <c r="C970" s="14" t="e">
        <f>'施設リストA-1（直営）'!#REF!</f>
        <v>#REF!</v>
      </c>
      <c r="D970" s="94" t="e">
        <f>'施設リストA-1（直営）'!#REF!</f>
        <v>#REF!</v>
      </c>
      <c r="E970" s="20" t="e">
        <f>'施設リストA-1（直営）'!#REF!</f>
        <v>#REF!</v>
      </c>
      <c r="F970" s="20" t="e">
        <f>'施設リストA-1（直営）'!#REF!</f>
        <v>#REF!</v>
      </c>
      <c r="G970" s="13" t="e">
        <f>'施設リストA-1（直営）'!#REF!</f>
        <v>#REF!</v>
      </c>
      <c r="H970" s="28" t="e">
        <f t="shared" ref="H970:H1033" si="15">IF(I970="新設",-J970*K970*G970/1000,J970*K970*G970/1000)+IF(L970="新設",-M970*N970*G970/1000,M970*N970*G970/1000)+IF(O970="新設",-P970*Q970*G970/1000,P970*Q970*G970/1000)+IF(R970="新設",-S970*T970*G970/1000,S970*T970*G970/1000)+IF(U970="新設",-V970*W970*G970/1000,V970*W970*G970/1000)+IF(X970="新設",-Y970*Z970*G970/1000,Y970*Z970*G970/1000)+IF(AA970="新設",-AB970*AC970*G970/1000,AB970*AC970*G970/1000)+IF(AD970="新設",-AE970*AF970*G970/1000,AE970*AF970*G970/1000)+IF(AG970="新設",-AH970*AI970*G970/1000,AH970*AI970*G970/1000)+IF(AJ970="新設",-AK970*AL970*G970/1000,AK970*AL970*G970/1000)</f>
        <v>#REF!</v>
      </c>
      <c r="I970" s="29" t="e">
        <f>'施設リストA-1（直営）'!#REF!</f>
        <v>#REF!</v>
      </c>
      <c r="J970" s="30" t="e">
        <f>IF(I970="新設",VLOOKUP('施設リストA-1（直営）'!#REF!,'（新設）照明器具'!$B$5:$C$1990,2,FALSE),IF('部屋別効果（直）'!I970="撤去",VLOOKUP('施設リストA-1（直営）'!#REF!,'（既設）調査結果'!$B$5:$C$1998,2,FALSE),0))</f>
        <v>#REF!</v>
      </c>
      <c r="K970" s="29" t="e">
        <f>'施設リストA-1（直営）'!#REF!</f>
        <v>#REF!</v>
      </c>
      <c r="L970" s="29" t="e">
        <f>'施設リストA-1（直営）'!#REF!</f>
        <v>#REF!</v>
      </c>
      <c r="M970" s="30" t="e">
        <f>IF(L970="新設",VLOOKUP('施設リストA-1（直営）'!#REF!,'（新設）照明器具'!$B$5:$C$1990,2,FALSE),IF('部屋別効果（直）'!L970="撤去",VLOOKUP('施設リストA-1（直営）'!#REF!,'（既設）調査結果'!$B$5:$C$1998,2,FALSE),0))</f>
        <v>#REF!</v>
      </c>
      <c r="N970" s="29" t="e">
        <f>'施設リストA-1（直営）'!#REF!</f>
        <v>#REF!</v>
      </c>
      <c r="O970" s="29" t="e">
        <f>'施設リストA-1（直営）'!#REF!</f>
        <v>#REF!</v>
      </c>
      <c r="P970" s="30" t="e">
        <f>IF(O970="新設",VLOOKUP('施設リストA-1（直営）'!#REF!,'（新設）照明器具'!$B$5:$C$1990,2,FALSE),IF('部屋別効果（直）'!O970="撤去",VLOOKUP('施設リストA-1（直営）'!#REF!,'（既設）調査結果'!$B$5:$C$1998,2,FALSE),0))</f>
        <v>#REF!</v>
      </c>
      <c r="Q970" s="29" t="e">
        <f>'施設リストA-1（直営）'!#REF!</f>
        <v>#REF!</v>
      </c>
      <c r="R970" s="29" t="e">
        <f>'施設リストA-1（直営）'!#REF!</f>
        <v>#REF!</v>
      </c>
      <c r="S970" s="30" t="e">
        <f>IF(R970="新設",VLOOKUP('施設リストA-1（直営）'!#REF!,'（新設）照明器具'!$B$5:$C$1990,2,FALSE),IF('部屋別効果（直）'!R970="撤去",VLOOKUP('施設リストA-1（直営）'!#REF!,'（既設）調査結果'!$B$5:$C$1998,2,FALSE),0))</f>
        <v>#REF!</v>
      </c>
      <c r="T970" s="29" t="e">
        <f>'施設リストA-1（直営）'!#REF!</f>
        <v>#REF!</v>
      </c>
      <c r="U970" s="29" t="e">
        <f>'施設リストA-1（直営）'!#REF!</f>
        <v>#REF!</v>
      </c>
      <c r="V970" s="30" t="e">
        <f>IF(U970="新設",VLOOKUP('施設リストA-1（直営）'!#REF!,'（新設）照明器具'!$B$5:$C$1990,2,FALSE),IF('部屋別効果（直）'!U970="撤去",VLOOKUP('施設リストA-1（直営）'!#REF!,'（既設）調査結果'!$B$5:$C$1998,2,FALSE),0))</f>
        <v>#REF!</v>
      </c>
      <c r="W970" s="29" t="e">
        <f>'施設リストA-1（直営）'!#REF!</f>
        <v>#REF!</v>
      </c>
      <c r="X970" s="29" t="e">
        <f>'施設リストA-1（直営）'!#REF!</f>
        <v>#REF!</v>
      </c>
      <c r="Y970" s="30" t="e">
        <f>IF(X970="新設",VLOOKUP('施設リストA-1（直営）'!#REF!,'（新設）照明器具'!$B$5:$C$1990,2,FALSE),IF('部屋別効果（直）'!X970="撤去",VLOOKUP('施設リストA-1（直営）'!#REF!,'（既設）調査結果'!$B$5:$C$1998,2,FALSE),0))</f>
        <v>#REF!</v>
      </c>
      <c r="Z970" s="29" t="e">
        <f>'施設リストA-1（直営）'!#REF!</f>
        <v>#REF!</v>
      </c>
      <c r="AA970" s="29" t="e">
        <f>'施設リストA-1（直営）'!#REF!</f>
        <v>#REF!</v>
      </c>
      <c r="AB970" s="30" t="e">
        <f>IF(AA970="新設",VLOOKUP('施設リストA-1（直営）'!#REF!,'（新設）照明器具'!$B$5:$C$1990,2,FALSE),IF('部屋別効果（直）'!AA970="撤去",VLOOKUP('施設リストA-1（直営）'!#REF!,'（既設）調査結果'!$B$5:$C$1998,2,FALSE),0))</f>
        <v>#REF!</v>
      </c>
      <c r="AC970" s="29" t="e">
        <f>'施設リストA-1（直営）'!#REF!</f>
        <v>#REF!</v>
      </c>
      <c r="AD970" s="29" t="e">
        <f>'施設リストA-1（直営）'!#REF!</f>
        <v>#REF!</v>
      </c>
      <c r="AE970" s="30" t="e">
        <f>IF(AD970="新設",VLOOKUP('施設リストA-1（直営）'!#REF!,'（新設）照明器具'!$B$5:$C$1990,2,FALSE),IF('部屋別効果（直）'!AD970="撤去",VLOOKUP('施設リストA-1（直営）'!#REF!,'（既設）調査結果'!$B$5:$C$1998,2,FALSE),0))</f>
        <v>#REF!</v>
      </c>
      <c r="AF970" s="29" t="e">
        <f>'施設リストA-1（直営）'!#REF!</f>
        <v>#REF!</v>
      </c>
      <c r="AG970" s="29" t="e">
        <f>'施設リストA-1（直営）'!#REF!</f>
        <v>#REF!</v>
      </c>
      <c r="AH970" s="30" t="e">
        <f>IF(AG970="新設",VLOOKUP('施設リストA-1（直営）'!#REF!,'（新設）照明器具'!$B$5:$C$1990,2,FALSE),IF('部屋別効果（直）'!AG970="撤去",VLOOKUP('施設リストA-1（直営）'!#REF!,'（既設）調査結果'!$B$5:$C$1998,2,FALSE),0))</f>
        <v>#REF!</v>
      </c>
      <c r="AI970" s="29" t="e">
        <f>'施設リストA-1（直営）'!#REF!</f>
        <v>#REF!</v>
      </c>
      <c r="AJ970" s="29" t="e">
        <f>'施設リストA-1（直営）'!#REF!</f>
        <v>#REF!</v>
      </c>
      <c r="AK970" s="30" t="e">
        <f>IF(AJ970="新設",VLOOKUP('施設リストA-1（直営）'!#REF!,'（新設）照明器具'!$B$5:$C$1990,2,FALSE),IF('部屋別効果（直）'!AJ970="撤去",VLOOKUP('施設リストA-1（直営）'!#REF!,'（既設）調査結果'!$B$5:$C$1998,2,FALSE),0))</f>
        <v>#REF!</v>
      </c>
      <c r="AL970" s="29" t="e">
        <f>'施設リストA-1（直営）'!#REF!</f>
        <v>#REF!</v>
      </c>
    </row>
    <row r="971" spans="1:38" customFormat="1">
      <c r="A971" s="94"/>
      <c r="B971" s="16" t="e">
        <f>'施設リストA-1（直営）'!#REF!</f>
        <v>#REF!</v>
      </c>
      <c r="C971" s="14" t="e">
        <f>'施設リストA-1（直営）'!#REF!</f>
        <v>#REF!</v>
      </c>
      <c r="D971" s="94" t="e">
        <f>'施設リストA-1（直営）'!#REF!</f>
        <v>#REF!</v>
      </c>
      <c r="E971" s="20" t="e">
        <f>'施設リストA-1（直営）'!#REF!</f>
        <v>#REF!</v>
      </c>
      <c r="F971" s="20" t="e">
        <f>'施設リストA-1（直営）'!#REF!</f>
        <v>#REF!</v>
      </c>
      <c r="G971" s="13" t="e">
        <f>'施設リストA-1（直営）'!#REF!</f>
        <v>#REF!</v>
      </c>
      <c r="H971" s="28" t="e">
        <f t="shared" si="15"/>
        <v>#REF!</v>
      </c>
      <c r="I971" s="29" t="e">
        <f>'施設リストA-1（直営）'!#REF!</f>
        <v>#REF!</v>
      </c>
      <c r="J971" s="30" t="e">
        <f>IF(I971="新設",VLOOKUP('施設リストA-1（直営）'!#REF!,'（新設）照明器具'!$B$5:$C$1990,2,FALSE),IF('部屋別効果（直）'!I971="撤去",VLOOKUP('施設リストA-1（直営）'!#REF!,'（既設）調査結果'!$B$5:$C$1998,2,FALSE),0))</f>
        <v>#REF!</v>
      </c>
      <c r="K971" s="29" t="e">
        <f>'施設リストA-1（直営）'!#REF!</f>
        <v>#REF!</v>
      </c>
      <c r="L971" s="29" t="e">
        <f>'施設リストA-1（直営）'!#REF!</f>
        <v>#REF!</v>
      </c>
      <c r="M971" s="30" t="e">
        <f>IF(L971="新設",VLOOKUP('施設リストA-1（直営）'!#REF!,'（新設）照明器具'!$B$5:$C$1990,2,FALSE),IF('部屋別効果（直）'!L971="撤去",VLOOKUP('施設リストA-1（直営）'!#REF!,'（既設）調査結果'!$B$5:$C$1998,2,FALSE),0))</f>
        <v>#REF!</v>
      </c>
      <c r="N971" s="29" t="e">
        <f>'施設リストA-1（直営）'!#REF!</f>
        <v>#REF!</v>
      </c>
      <c r="O971" s="29" t="e">
        <f>'施設リストA-1（直営）'!#REF!</f>
        <v>#REF!</v>
      </c>
      <c r="P971" s="30" t="e">
        <f>IF(O971="新設",VLOOKUP('施設リストA-1（直営）'!#REF!,'（新設）照明器具'!$B$5:$C$1990,2,FALSE),IF('部屋別効果（直）'!O971="撤去",VLOOKUP('施設リストA-1（直営）'!#REF!,'（既設）調査結果'!$B$5:$C$1998,2,FALSE),0))</f>
        <v>#REF!</v>
      </c>
      <c r="Q971" s="29" t="e">
        <f>'施設リストA-1（直営）'!#REF!</f>
        <v>#REF!</v>
      </c>
      <c r="R971" s="29" t="e">
        <f>'施設リストA-1（直営）'!#REF!</f>
        <v>#REF!</v>
      </c>
      <c r="S971" s="30" t="e">
        <f>IF(R971="新設",VLOOKUP('施設リストA-1（直営）'!#REF!,'（新設）照明器具'!$B$5:$C$1990,2,FALSE),IF('部屋別効果（直）'!R971="撤去",VLOOKUP('施設リストA-1（直営）'!#REF!,'（既設）調査結果'!$B$5:$C$1998,2,FALSE),0))</f>
        <v>#REF!</v>
      </c>
      <c r="T971" s="29" t="e">
        <f>'施設リストA-1（直営）'!#REF!</f>
        <v>#REF!</v>
      </c>
      <c r="U971" s="29" t="e">
        <f>'施設リストA-1（直営）'!#REF!</f>
        <v>#REF!</v>
      </c>
      <c r="V971" s="30" t="e">
        <f>IF(U971="新設",VLOOKUP('施設リストA-1（直営）'!#REF!,'（新設）照明器具'!$B$5:$C$1990,2,FALSE),IF('部屋別効果（直）'!U971="撤去",VLOOKUP('施設リストA-1（直営）'!#REF!,'（既設）調査結果'!$B$5:$C$1998,2,FALSE),0))</f>
        <v>#REF!</v>
      </c>
      <c r="W971" s="29" t="e">
        <f>'施設リストA-1（直営）'!#REF!</f>
        <v>#REF!</v>
      </c>
      <c r="X971" s="29" t="e">
        <f>'施設リストA-1（直営）'!#REF!</f>
        <v>#REF!</v>
      </c>
      <c r="Y971" s="30" t="e">
        <f>IF(X971="新設",VLOOKUP('施設リストA-1（直営）'!#REF!,'（新設）照明器具'!$B$5:$C$1990,2,FALSE),IF('部屋別効果（直）'!X971="撤去",VLOOKUP('施設リストA-1（直営）'!#REF!,'（既設）調査結果'!$B$5:$C$1998,2,FALSE),0))</f>
        <v>#REF!</v>
      </c>
      <c r="Z971" s="29" t="e">
        <f>'施設リストA-1（直営）'!#REF!</f>
        <v>#REF!</v>
      </c>
      <c r="AA971" s="29" t="e">
        <f>'施設リストA-1（直営）'!#REF!</f>
        <v>#REF!</v>
      </c>
      <c r="AB971" s="30" t="e">
        <f>IF(AA971="新設",VLOOKUP('施設リストA-1（直営）'!#REF!,'（新設）照明器具'!$B$5:$C$1990,2,FALSE),IF('部屋別効果（直）'!AA971="撤去",VLOOKUP('施設リストA-1（直営）'!#REF!,'（既設）調査結果'!$B$5:$C$1998,2,FALSE),0))</f>
        <v>#REF!</v>
      </c>
      <c r="AC971" s="29" t="e">
        <f>'施設リストA-1（直営）'!#REF!</f>
        <v>#REF!</v>
      </c>
      <c r="AD971" s="29" t="e">
        <f>'施設リストA-1（直営）'!#REF!</f>
        <v>#REF!</v>
      </c>
      <c r="AE971" s="30" t="e">
        <f>IF(AD971="新設",VLOOKUP('施設リストA-1（直営）'!#REF!,'（新設）照明器具'!$B$5:$C$1990,2,FALSE),IF('部屋別効果（直）'!AD971="撤去",VLOOKUP('施設リストA-1（直営）'!#REF!,'（既設）調査結果'!$B$5:$C$1998,2,FALSE),0))</f>
        <v>#REF!</v>
      </c>
      <c r="AF971" s="29" t="e">
        <f>'施設リストA-1（直営）'!#REF!</f>
        <v>#REF!</v>
      </c>
      <c r="AG971" s="29" t="e">
        <f>'施設リストA-1（直営）'!#REF!</f>
        <v>#REF!</v>
      </c>
      <c r="AH971" s="30" t="e">
        <f>IF(AG971="新設",VLOOKUP('施設リストA-1（直営）'!#REF!,'（新設）照明器具'!$B$5:$C$1990,2,FALSE),IF('部屋別効果（直）'!AG971="撤去",VLOOKUP('施設リストA-1（直営）'!#REF!,'（既設）調査結果'!$B$5:$C$1998,2,FALSE),0))</f>
        <v>#REF!</v>
      </c>
      <c r="AI971" s="29" t="e">
        <f>'施設リストA-1（直営）'!#REF!</f>
        <v>#REF!</v>
      </c>
      <c r="AJ971" s="29" t="e">
        <f>'施設リストA-1（直営）'!#REF!</f>
        <v>#REF!</v>
      </c>
      <c r="AK971" s="30" t="e">
        <f>IF(AJ971="新設",VLOOKUP('施設リストA-1（直営）'!#REF!,'（新設）照明器具'!$B$5:$C$1990,2,FALSE),IF('部屋別効果（直）'!AJ971="撤去",VLOOKUP('施設リストA-1（直営）'!#REF!,'（既設）調査結果'!$B$5:$C$1998,2,FALSE),0))</f>
        <v>#REF!</v>
      </c>
      <c r="AL971" s="29" t="e">
        <f>'施設リストA-1（直営）'!#REF!</f>
        <v>#REF!</v>
      </c>
    </row>
    <row r="972" spans="1:38" customFormat="1">
      <c r="A972" s="94"/>
      <c r="B972" s="16" t="e">
        <f>'施設リストA-1（直営）'!#REF!</f>
        <v>#REF!</v>
      </c>
      <c r="C972" s="14" t="e">
        <f>'施設リストA-1（直営）'!#REF!</f>
        <v>#REF!</v>
      </c>
      <c r="D972" s="94" t="e">
        <f>'施設リストA-1（直営）'!#REF!</f>
        <v>#REF!</v>
      </c>
      <c r="E972" s="20" t="e">
        <f>'施設リストA-1（直営）'!#REF!</f>
        <v>#REF!</v>
      </c>
      <c r="F972" s="20" t="e">
        <f>'施設リストA-1（直営）'!#REF!</f>
        <v>#REF!</v>
      </c>
      <c r="G972" s="13" t="e">
        <f>'施設リストA-1（直営）'!#REF!</f>
        <v>#REF!</v>
      </c>
      <c r="H972" s="28" t="e">
        <f t="shared" si="15"/>
        <v>#REF!</v>
      </c>
      <c r="I972" s="29" t="e">
        <f>'施設リストA-1（直営）'!#REF!</f>
        <v>#REF!</v>
      </c>
      <c r="J972" s="30" t="e">
        <f>IF(I972="新設",VLOOKUP('施設リストA-1（直営）'!#REF!,'（新設）照明器具'!$B$5:$C$1990,2,FALSE),IF('部屋別効果（直）'!I972="撤去",VLOOKUP('施設リストA-1（直営）'!#REF!,'（既設）調査結果'!$B$5:$C$1998,2,FALSE),0))</f>
        <v>#REF!</v>
      </c>
      <c r="K972" s="29" t="e">
        <f>'施設リストA-1（直営）'!#REF!</f>
        <v>#REF!</v>
      </c>
      <c r="L972" s="29" t="e">
        <f>'施設リストA-1（直営）'!#REF!</f>
        <v>#REF!</v>
      </c>
      <c r="M972" s="30" t="e">
        <f>IF(L972="新設",VLOOKUP('施設リストA-1（直営）'!#REF!,'（新設）照明器具'!$B$5:$C$1990,2,FALSE),IF('部屋別効果（直）'!L972="撤去",VLOOKUP('施設リストA-1（直営）'!#REF!,'（既設）調査結果'!$B$5:$C$1998,2,FALSE),0))</f>
        <v>#REF!</v>
      </c>
      <c r="N972" s="29" t="e">
        <f>'施設リストA-1（直営）'!#REF!</f>
        <v>#REF!</v>
      </c>
      <c r="O972" s="29" t="e">
        <f>'施設リストA-1（直営）'!#REF!</f>
        <v>#REF!</v>
      </c>
      <c r="P972" s="30" t="e">
        <f>IF(O972="新設",VLOOKUP('施設リストA-1（直営）'!#REF!,'（新設）照明器具'!$B$5:$C$1990,2,FALSE),IF('部屋別効果（直）'!O972="撤去",VLOOKUP('施設リストA-1（直営）'!#REF!,'（既設）調査結果'!$B$5:$C$1998,2,FALSE),0))</f>
        <v>#REF!</v>
      </c>
      <c r="Q972" s="29" t="e">
        <f>'施設リストA-1（直営）'!#REF!</f>
        <v>#REF!</v>
      </c>
      <c r="R972" s="29" t="e">
        <f>'施設リストA-1（直営）'!#REF!</f>
        <v>#REF!</v>
      </c>
      <c r="S972" s="30" t="e">
        <f>IF(R972="新設",VLOOKUP('施設リストA-1（直営）'!#REF!,'（新設）照明器具'!$B$5:$C$1990,2,FALSE),IF('部屋別効果（直）'!R972="撤去",VLOOKUP('施設リストA-1（直営）'!#REF!,'（既設）調査結果'!$B$5:$C$1998,2,FALSE),0))</f>
        <v>#REF!</v>
      </c>
      <c r="T972" s="29" t="e">
        <f>'施設リストA-1（直営）'!#REF!</f>
        <v>#REF!</v>
      </c>
      <c r="U972" s="29" t="e">
        <f>'施設リストA-1（直営）'!#REF!</f>
        <v>#REF!</v>
      </c>
      <c r="V972" s="30" t="e">
        <f>IF(U972="新設",VLOOKUP('施設リストA-1（直営）'!#REF!,'（新設）照明器具'!$B$5:$C$1990,2,FALSE),IF('部屋別効果（直）'!U972="撤去",VLOOKUP('施設リストA-1（直営）'!#REF!,'（既設）調査結果'!$B$5:$C$1998,2,FALSE),0))</f>
        <v>#REF!</v>
      </c>
      <c r="W972" s="29" t="e">
        <f>'施設リストA-1（直営）'!#REF!</f>
        <v>#REF!</v>
      </c>
      <c r="X972" s="29" t="e">
        <f>'施設リストA-1（直営）'!#REF!</f>
        <v>#REF!</v>
      </c>
      <c r="Y972" s="30" t="e">
        <f>IF(X972="新設",VLOOKUP('施設リストA-1（直営）'!#REF!,'（新設）照明器具'!$B$5:$C$1990,2,FALSE),IF('部屋別効果（直）'!X972="撤去",VLOOKUP('施設リストA-1（直営）'!#REF!,'（既設）調査結果'!$B$5:$C$1998,2,FALSE),0))</f>
        <v>#REF!</v>
      </c>
      <c r="Z972" s="29" t="e">
        <f>'施設リストA-1（直営）'!#REF!</f>
        <v>#REF!</v>
      </c>
      <c r="AA972" s="29" t="e">
        <f>'施設リストA-1（直営）'!#REF!</f>
        <v>#REF!</v>
      </c>
      <c r="AB972" s="30" t="e">
        <f>IF(AA972="新設",VLOOKUP('施設リストA-1（直営）'!#REF!,'（新設）照明器具'!$B$5:$C$1990,2,FALSE),IF('部屋別効果（直）'!AA972="撤去",VLOOKUP('施設リストA-1（直営）'!#REF!,'（既設）調査結果'!$B$5:$C$1998,2,FALSE),0))</f>
        <v>#REF!</v>
      </c>
      <c r="AC972" s="29" t="e">
        <f>'施設リストA-1（直営）'!#REF!</f>
        <v>#REF!</v>
      </c>
      <c r="AD972" s="29" t="e">
        <f>'施設リストA-1（直営）'!#REF!</f>
        <v>#REF!</v>
      </c>
      <c r="AE972" s="30" t="e">
        <f>IF(AD972="新設",VLOOKUP('施設リストA-1（直営）'!#REF!,'（新設）照明器具'!$B$5:$C$1990,2,FALSE),IF('部屋別効果（直）'!AD972="撤去",VLOOKUP('施設リストA-1（直営）'!#REF!,'（既設）調査結果'!$B$5:$C$1998,2,FALSE),0))</f>
        <v>#REF!</v>
      </c>
      <c r="AF972" s="29" t="e">
        <f>'施設リストA-1（直営）'!#REF!</f>
        <v>#REF!</v>
      </c>
      <c r="AG972" s="29" t="e">
        <f>'施設リストA-1（直営）'!#REF!</f>
        <v>#REF!</v>
      </c>
      <c r="AH972" s="30" t="e">
        <f>IF(AG972="新設",VLOOKUP('施設リストA-1（直営）'!#REF!,'（新設）照明器具'!$B$5:$C$1990,2,FALSE),IF('部屋別効果（直）'!AG972="撤去",VLOOKUP('施設リストA-1（直営）'!#REF!,'（既設）調査結果'!$B$5:$C$1998,2,FALSE),0))</f>
        <v>#REF!</v>
      </c>
      <c r="AI972" s="29" t="e">
        <f>'施設リストA-1（直営）'!#REF!</f>
        <v>#REF!</v>
      </c>
      <c r="AJ972" s="29" t="e">
        <f>'施設リストA-1（直営）'!#REF!</f>
        <v>#REF!</v>
      </c>
      <c r="AK972" s="30" t="e">
        <f>IF(AJ972="新設",VLOOKUP('施設リストA-1（直営）'!#REF!,'（新設）照明器具'!$B$5:$C$1990,2,FALSE),IF('部屋別効果（直）'!AJ972="撤去",VLOOKUP('施設リストA-1（直営）'!#REF!,'（既設）調査結果'!$B$5:$C$1998,2,FALSE),0))</f>
        <v>#REF!</v>
      </c>
      <c r="AL972" s="29" t="e">
        <f>'施設リストA-1（直営）'!#REF!</f>
        <v>#REF!</v>
      </c>
    </row>
    <row r="973" spans="1:38" customFormat="1">
      <c r="A973" s="94"/>
      <c r="B973" s="16" t="e">
        <f>'施設リストA-1（直営）'!#REF!</f>
        <v>#REF!</v>
      </c>
      <c r="C973" s="14" t="e">
        <f>'施設リストA-1（直営）'!#REF!</f>
        <v>#REF!</v>
      </c>
      <c r="D973" s="94" t="e">
        <f>'施設リストA-1（直営）'!#REF!</f>
        <v>#REF!</v>
      </c>
      <c r="E973" s="20" t="e">
        <f>'施設リストA-1（直営）'!#REF!</f>
        <v>#REF!</v>
      </c>
      <c r="F973" s="20" t="e">
        <f>'施設リストA-1（直営）'!#REF!</f>
        <v>#REF!</v>
      </c>
      <c r="G973" s="13" t="e">
        <f>'施設リストA-1（直営）'!#REF!</f>
        <v>#REF!</v>
      </c>
      <c r="H973" s="28" t="e">
        <f t="shared" si="15"/>
        <v>#REF!</v>
      </c>
      <c r="I973" s="29" t="e">
        <f>'施設リストA-1（直営）'!#REF!</f>
        <v>#REF!</v>
      </c>
      <c r="J973" s="30" t="e">
        <f>IF(I973="新設",VLOOKUP('施設リストA-1（直営）'!#REF!,'（新設）照明器具'!$B$5:$C$1990,2,FALSE),IF('部屋別効果（直）'!I973="撤去",VLOOKUP('施設リストA-1（直営）'!#REF!,'（既設）調査結果'!$B$5:$C$1998,2,FALSE),0))</f>
        <v>#REF!</v>
      </c>
      <c r="K973" s="29" t="e">
        <f>'施設リストA-1（直営）'!#REF!</f>
        <v>#REF!</v>
      </c>
      <c r="L973" s="29" t="e">
        <f>'施設リストA-1（直営）'!#REF!</f>
        <v>#REF!</v>
      </c>
      <c r="M973" s="30" t="e">
        <f>IF(L973="新設",VLOOKUP('施設リストA-1（直営）'!#REF!,'（新設）照明器具'!$B$5:$C$1990,2,FALSE),IF('部屋別効果（直）'!L973="撤去",VLOOKUP('施設リストA-1（直営）'!#REF!,'（既設）調査結果'!$B$5:$C$1998,2,FALSE),0))</f>
        <v>#REF!</v>
      </c>
      <c r="N973" s="29" t="e">
        <f>'施設リストA-1（直営）'!#REF!</f>
        <v>#REF!</v>
      </c>
      <c r="O973" s="29" t="e">
        <f>'施設リストA-1（直営）'!#REF!</f>
        <v>#REF!</v>
      </c>
      <c r="P973" s="30" t="e">
        <f>IF(O973="新設",VLOOKUP('施設リストA-1（直営）'!#REF!,'（新設）照明器具'!$B$5:$C$1990,2,FALSE),IF('部屋別効果（直）'!O973="撤去",VLOOKUP('施設リストA-1（直営）'!#REF!,'（既設）調査結果'!$B$5:$C$1998,2,FALSE),0))</f>
        <v>#REF!</v>
      </c>
      <c r="Q973" s="29" t="e">
        <f>'施設リストA-1（直営）'!#REF!</f>
        <v>#REF!</v>
      </c>
      <c r="R973" s="29" t="e">
        <f>'施設リストA-1（直営）'!#REF!</f>
        <v>#REF!</v>
      </c>
      <c r="S973" s="30" t="e">
        <f>IF(R973="新設",VLOOKUP('施設リストA-1（直営）'!#REF!,'（新設）照明器具'!$B$5:$C$1990,2,FALSE),IF('部屋別効果（直）'!R973="撤去",VLOOKUP('施設リストA-1（直営）'!#REF!,'（既設）調査結果'!$B$5:$C$1998,2,FALSE),0))</f>
        <v>#REF!</v>
      </c>
      <c r="T973" s="29" t="e">
        <f>'施設リストA-1（直営）'!#REF!</f>
        <v>#REF!</v>
      </c>
      <c r="U973" s="29" t="e">
        <f>'施設リストA-1（直営）'!#REF!</f>
        <v>#REF!</v>
      </c>
      <c r="V973" s="30" t="e">
        <f>IF(U973="新設",VLOOKUP('施設リストA-1（直営）'!#REF!,'（新設）照明器具'!$B$5:$C$1990,2,FALSE),IF('部屋別効果（直）'!U973="撤去",VLOOKUP('施設リストA-1（直営）'!#REF!,'（既設）調査結果'!$B$5:$C$1998,2,FALSE),0))</f>
        <v>#REF!</v>
      </c>
      <c r="W973" s="29" t="e">
        <f>'施設リストA-1（直営）'!#REF!</f>
        <v>#REF!</v>
      </c>
      <c r="X973" s="29" t="e">
        <f>'施設リストA-1（直営）'!#REF!</f>
        <v>#REF!</v>
      </c>
      <c r="Y973" s="30" t="e">
        <f>IF(X973="新設",VLOOKUP('施設リストA-1（直営）'!#REF!,'（新設）照明器具'!$B$5:$C$1990,2,FALSE),IF('部屋別効果（直）'!X973="撤去",VLOOKUP('施設リストA-1（直営）'!#REF!,'（既設）調査結果'!$B$5:$C$1998,2,FALSE),0))</f>
        <v>#REF!</v>
      </c>
      <c r="Z973" s="29" t="e">
        <f>'施設リストA-1（直営）'!#REF!</f>
        <v>#REF!</v>
      </c>
      <c r="AA973" s="29" t="e">
        <f>'施設リストA-1（直営）'!#REF!</f>
        <v>#REF!</v>
      </c>
      <c r="AB973" s="30" t="e">
        <f>IF(AA973="新設",VLOOKUP('施設リストA-1（直営）'!#REF!,'（新設）照明器具'!$B$5:$C$1990,2,FALSE),IF('部屋別効果（直）'!AA973="撤去",VLOOKUP('施設リストA-1（直営）'!#REF!,'（既設）調査結果'!$B$5:$C$1998,2,FALSE),0))</f>
        <v>#REF!</v>
      </c>
      <c r="AC973" s="29" t="e">
        <f>'施設リストA-1（直営）'!#REF!</f>
        <v>#REF!</v>
      </c>
      <c r="AD973" s="29" t="e">
        <f>'施設リストA-1（直営）'!#REF!</f>
        <v>#REF!</v>
      </c>
      <c r="AE973" s="30" t="e">
        <f>IF(AD973="新設",VLOOKUP('施設リストA-1（直営）'!#REF!,'（新設）照明器具'!$B$5:$C$1990,2,FALSE),IF('部屋別効果（直）'!AD973="撤去",VLOOKUP('施設リストA-1（直営）'!#REF!,'（既設）調査結果'!$B$5:$C$1998,2,FALSE),0))</f>
        <v>#REF!</v>
      </c>
      <c r="AF973" s="29" t="e">
        <f>'施設リストA-1（直営）'!#REF!</f>
        <v>#REF!</v>
      </c>
      <c r="AG973" s="29" t="e">
        <f>'施設リストA-1（直営）'!#REF!</f>
        <v>#REF!</v>
      </c>
      <c r="AH973" s="30" t="e">
        <f>IF(AG973="新設",VLOOKUP('施設リストA-1（直営）'!#REF!,'（新設）照明器具'!$B$5:$C$1990,2,FALSE),IF('部屋別効果（直）'!AG973="撤去",VLOOKUP('施設リストA-1（直営）'!#REF!,'（既設）調査結果'!$B$5:$C$1998,2,FALSE),0))</f>
        <v>#REF!</v>
      </c>
      <c r="AI973" s="29" t="e">
        <f>'施設リストA-1（直営）'!#REF!</f>
        <v>#REF!</v>
      </c>
      <c r="AJ973" s="29" t="e">
        <f>'施設リストA-1（直営）'!#REF!</f>
        <v>#REF!</v>
      </c>
      <c r="AK973" s="30" t="e">
        <f>IF(AJ973="新設",VLOOKUP('施設リストA-1（直営）'!#REF!,'（新設）照明器具'!$B$5:$C$1990,2,FALSE),IF('部屋別効果（直）'!AJ973="撤去",VLOOKUP('施設リストA-1（直営）'!#REF!,'（既設）調査結果'!$B$5:$C$1998,2,FALSE),0))</f>
        <v>#REF!</v>
      </c>
      <c r="AL973" s="29" t="e">
        <f>'施設リストA-1（直営）'!#REF!</f>
        <v>#REF!</v>
      </c>
    </row>
    <row r="974" spans="1:38" customFormat="1">
      <c r="A974" s="94"/>
      <c r="B974" s="16" t="e">
        <f>'施設リストA-1（直営）'!#REF!</f>
        <v>#REF!</v>
      </c>
      <c r="C974" s="14" t="e">
        <f>'施設リストA-1（直営）'!#REF!</f>
        <v>#REF!</v>
      </c>
      <c r="D974" s="94" t="e">
        <f>'施設リストA-1（直営）'!#REF!</f>
        <v>#REF!</v>
      </c>
      <c r="E974" s="20" t="e">
        <f>'施設リストA-1（直営）'!#REF!</f>
        <v>#REF!</v>
      </c>
      <c r="F974" s="20" t="e">
        <f>'施設リストA-1（直営）'!#REF!</f>
        <v>#REF!</v>
      </c>
      <c r="G974" s="13" t="e">
        <f>'施設リストA-1（直営）'!#REF!</f>
        <v>#REF!</v>
      </c>
      <c r="H974" s="28" t="e">
        <f t="shared" si="15"/>
        <v>#REF!</v>
      </c>
      <c r="I974" s="29" t="e">
        <f>'施設リストA-1（直営）'!#REF!</f>
        <v>#REF!</v>
      </c>
      <c r="J974" s="30" t="e">
        <f>IF(I974="新設",VLOOKUP('施設リストA-1（直営）'!#REF!,'（新設）照明器具'!$B$5:$C$1990,2,FALSE),IF('部屋別効果（直）'!I974="撤去",VLOOKUP('施設リストA-1（直営）'!#REF!,'（既設）調査結果'!$B$5:$C$1998,2,FALSE),0))</f>
        <v>#REF!</v>
      </c>
      <c r="K974" s="29" t="e">
        <f>'施設リストA-1（直営）'!#REF!</f>
        <v>#REF!</v>
      </c>
      <c r="L974" s="29" t="e">
        <f>'施設リストA-1（直営）'!#REF!</f>
        <v>#REF!</v>
      </c>
      <c r="M974" s="30" t="e">
        <f>IF(L974="新設",VLOOKUP('施設リストA-1（直営）'!#REF!,'（新設）照明器具'!$B$5:$C$1990,2,FALSE),IF('部屋別効果（直）'!L974="撤去",VLOOKUP('施設リストA-1（直営）'!#REF!,'（既設）調査結果'!$B$5:$C$1998,2,FALSE),0))</f>
        <v>#REF!</v>
      </c>
      <c r="N974" s="29" t="e">
        <f>'施設リストA-1（直営）'!#REF!</f>
        <v>#REF!</v>
      </c>
      <c r="O974" s="29" t="e">
        <f>'施設リストA-1（直営）'!#REF!</f>
        <v>#REF!</v>
      </c>
      <c r="P974" s="30" t="e">
        <f>IF(O974="新設",VLOOKUP('施設リストA-1（直営）'!#REF!,'（新設）照明器具'!$B$5:$C$1990,2,FALSE),IF('部屋別効果（直）'!O974="撤去",VLOOKUP('施設リストA-1（直営）'!#REF!,'（既設）調査結果'!$B$5:$C$1998,2,FALSE),0))</f>
        <v>#REF!</v>
      </c>
      <c r="Q974" s="29" t="e">
        <f>'施設リストA-1（直営）'!#REF!</f>
        <v>#REF!</v>
      </c>
      <c r="R974" s="29" t="e">
        <f>'施設リストA-1（直営）'!#REF!</f>
        <v>#REF!</v>
      </c>
      <c r="S974" s="30" t="e">
        <f>IF(R974="新設",VLOOKUP('施設リストA-1（直営）'!#REF!,'（新設）照明器具'!$B$5:$C$1990,2,FALSE),IF('部屋別効果（直）'!R974="撤去",VLOOKUP('施設リストA-1（直営）'!#REF!,'（既設）調査結果'!$B$5:$C$1998,2,FALSE),0))</f>
        <v>#REF!</v>
      </c>
      <c r="T974" s="29" t="e">
        <f>'施設リストA-1（直営）'!#REF!</f>
        <v>#REF!</v>
      </c>
      <c r="U974" s="29" t="e">
        <f>'施設リストA-1（直営）'!#REF!</f>
        <v>#REF!</v>
      </c>
      <c r="V974" s="30" t="e">
        <f>IF(U974="新設",VLOOKUP('施設リストA-1（直営）'!#REF!,'（新設）照明器具'!$B$5:$C$1990,2,FALSE),IF('部屋別効果（直）'!U974="撤去",VLOOKUP('施設リストA-1（直営）'!#REF!,'（既設）調査結果'!$B$5:$C$1998,2,FALSE),0))</f>
        <v>#REF!</v>
      </c>
      <c r="W974" s="29" t="e">
        <f>'施設リストA-1（直営）'!#REF!</f>
        <v>#REF!</v>
      </c>
      <c r="X974" s="29" t="e">
        <f>'施設リストA-1（直営）'!#REF!</f>
        <v>#REF!</v>
      </c>
      <c r="Y974" s="30" t="e">
        <f>IF(X974="新設",VLOOKUP('施設リストA-1（直営）'!#REF!,'（新設）照明器具'!$B$5:$C$1990,2,FALSE),IF('部屋別効果（直）'!X974="撤去",VLOOKUP('施設リストA-1（直営）'!#REF!,'（既設）調査結果'!$B$5:$C$1998,2,FALSE),0))</f>
        <v>#REF!</v>
      </c>
      <c r="Z974" s="29" t="e">
        <f>'施設リストA-1（直営）'!#REF!</f>
        <v>#REF!</v>
      </c>
      <c r="AA974" s="29" t="e">
        <f>'施設リストA-1（直営）'!#REF!</f>
        <v>#REF!</v>
      </c>
      <c r="AB974" s="30" t="e">
        <f>IF(AA974="新設",VLOOKUP('施設リストA-1（直営）'!#REF!,'（新設）照明器具'!$B$5:$C$1990,2,FALSE),IF('部屋別効果（直）'!AA974="撤去",VLOOKUP('施設リストA-1（直営）'!#REF!,'（既設）調査結果'!$B$5:$C$1998,2,FALSE),0))</f>
        <v>#REF!</v>
      </c>
      <c r="AC974" s="29" t="e">
        <f>'施設リストA-1（直営）'!#REF!</f>
        <v>#REF!</v>
      </c>
      <c r="AD974" s="29" t="e">
        <f>'施設リストA-1（直営）'!#REF!</f>
        <v>#REF!</v>
      </c>
      <c r="AE974" s="30" t="e">
        <f>IF(AD974="新設",VLOOKUP('施設リストA-1（直営）'!#REF!,'（新設）照明器具'!$B$5:$C$1990,2,FALSE),IF('部屋別効果（直）'!AD974="撤去",VLOOKUP('施設リストA-1（直営）'!#REF!,'（既設）調査結果'!$B$5:$C$1998,2,FALSE),0))</f>
        <v>#REF!</v>
      </c>
      <c r="AF974" s="29" t="e">
        <f>'施設リストA-1（直営）'!#REF!</f>
        <v>#REF!</v>
      </c>
      <c r="AG974" s="29" t="e">
        <f>'施設リストA-1（直営）'!#REF!</f>
        <v>#REF!</v>
      </c>
      <c r="AH974" s="30" t="e">
        <f>IF(AG974="新設",VLOOKUP('施設リストA-1（直営）'!#REF!,'（新設）照明器具'!$B$5:$C$1990,2,FALSE),IF('部屋別効果（直）'!AG974="撤去",VLOOKUP('施設リストA-1（直営）'!#REF!,'（既設）調査結果'!$B$5:$C$1998,2,FALSE),0))</f>
        <v>#REF!</v>
      </c>
      <c r="AI974" s="29" t="e">
        <f>'施設リストA-1（直営）'!#REF!</f>
        <v>#REF!</v>
      </c>
      <c r="AJ974" s="29" t="e">
        <f>'施設リストA-1（直営）'!#REF!</f>
        <v>#REF!</v>
      </c>
      <c r="AK974" s="30" t="e">
        <f>IF(AJ974="新設",VLOOKUP('施設リストA-1（直営）'!#REF!,'（新設）照明器具'!$B$5:$C$1990,2,FALSE),IF('部屋別効果（直）'!AJ974="撤去",VLOOKUP('施設リストA-1（直営）'!#REF!,'（既設）調査結果'!$B$5:$C$1998,2,FALSE),0))</f>
        <v>#REF!</v>
      </c>
      <c r="AL974" s="29" t="e">
        <f>'施設リストA-1（直営）'!#REF!</f>
        <v>#REF!</v>
      </c>
    </row>
    <row r="975" spans="1:38" customFormat="1">
      <c r="A975" s="94"/>
      <c r="B975" s="16" t="e">
        <f>'施設リストA-1（直営）'!#REF!</f>
        <v>#REF!</v>
      </c>
      <c r="C975" s="14" t="e">
        <f>'施設リストA-1（直営）'!#REF!</f>
        <v>#REF!</v>
      </c>
      <c r="D975" s="94" t="e">
        <f>'施設リストA-1（直営）'!#REF!</f>
        <v>#REF!</v>
      </c>
      <c r="E975" s="20" t="e">
        <f>'施設リストA-1（直営）'!#REF!</f>
        <v>#REF!</v>
      </c>
      <c r="F975" s="20" t="e">
        <f>'施設リストA-1（直営）'!#REF!</f>
        <v>#REF!</v>
      </c>
      <c r="G975" s="13" t="e">
        <f>'施設リストA-1（直営）'!#REF!</f>
        <v>#REF!</v>
      </c>
      <c r="H975" s="28" t="e">
        <f t="shared" si="15"/>
        <v>#REF!</v>
      </c>
      <c r="I975" s="29" t="e">
        <f>'施設リストA-1（直営）'!#REF!</f>
        <v>#REF!</v>
      </c>
      <c r="J975" s="30" t="e">
        <f>IF(I975="新設",VLOOKUP('施設リストA-1（直営）'!#REF!,'（新設）照明器具'!$B$5:$C$1990,2,FALSE),IF('部屋別効果（直）'!I975="撤去",VLOOKUP('施設リストA-1（直営）'!#REF!,'（既設）調査結果'!$B$5:$C$1998,2,FALSE),0))</f>
        <v>#REF!</v>
      </c>
      <c r="K975" s="29" t="e">
        <f>'施設リストA-1（直営）'!#REF!</f>
        <v>#REF!</v>
      </c>
      <c r="L975" s="29" t="e">
        <f>'施設リストA-1（直営）'!#REF!</f>
        <v>#REF!</v>
      </c>
      <c r="M975" s="30" t="e">
        <f>IF(L975="新設",VLOOKUP('施設リストA-1（直営）'!#REF!,'（新設）照明器具'!$B$5:$C$1990,2,FALSE),IF('部屋別効果（直）'!L975="撤去",VLOOKUP('施設リストA-1（直営）'!#REF!,'（既設）調査結果'!$B$5:$C$1998,2,FALSE),0))</f>
        <v>#REF!</v>
      </c>
      <c r="N975" s="29" t="e">
        <f>'施設リストA-1（直営）'!#REF!</f>
        <v>#REF!</v>
      </c>
      <c r="O975" s="29" t="e">
        <f>'施設リストA-1（直営）'!#REF!</f>
        <v>#REF!</v>
      </c>
      <c r="P975" s="30" t="e">
        <f>IF(O975="新設",VLOOKUP('施設リストA-1（直営）'!#REF!,'（新設）照明器具'!$B$5:$C$1990,2,FALSE),IF('部屋別効果（直）'!O975="撤去",VLOOKUP('施設リストA-1（直営）'!#REF!,'（既設）調査結果'!$B$5:$C$1998,2,FALSE),0))</f>
        <v>#REF!</v>
      </c>
      <c r="Q975" s="29" t="e">
        <f>'施設リストA-1（直営）'!#REF!</f>
        <v>#REF!</v>
      </c>
      <c r="R975" s="29" t="e">
        <f>'施設リストA-1（直営）'!#REF!</f>
        <v>#REF!</v>
      </c>
      <c r="S975" s="30" t="e">
        <f>IF(R975="新設",VLOOKUP('施設リストA-1（直営）'!#REF!,'（新設）照明器具'!$B$5:$C$1990,2,FALSE),IF('部屋別効果（直）'!R975="撤去",VLOOKUP('施設リストA-1（直営）'!#REF!,'（既設）調査結果'!$B$5:$C$1998,2,FALSE),0))</f>
        <v>#REF!</v>
      </c>
      <c r="T975" s="29" t="e">
        <f>'施設リストA-1（直営）'!#REF!</f>
        <v>#REF!</v>
      </c>
      <c r="U975" s="29" t="e">
        <f>'施設リストA-1（直営）'!#REF!</f>
        <v>#REF!</v>
      </c>
      <c r="V975" s="30" t="e">
        <f>IF(U975="新設",VLOOKUP('施設リストA-1（直営）'!#REF!,'（新設）照明器具'!$B$5:$C$1990,2,FALSE),IF('部屋別効果（直）'!U975="撤去",VLOOKUP('施設リストA-1（直営）'!#REF!,'（既設）調査結果'!$B$5:$C$1998,2,FALSE),0))</f>
        <v>#REF!</v>
      </c>
      <c r="W975" s="29" t="e">
        <f>'施設リストA-1（直営）'!#REF!</f>
        <v>#REF!</v>
      </c>
      <c r="X975" s="29" t="e">
        <f>'施設リストA-1（直営）'!#REF!</f>
        <v>#REF!</v>
      </c>
      <c r="Y975" s="30" t="e">
        <f>IF(X975="新設",VLOOKUP('施設リストA-1（直営）'!#REF!,'（新設）照明器具'!$B$5:$C$1990,2,FALSE),IF('部屋別効果（直）'!X975="撤去",VLOOKUP('施設リストA-1（直営）'!#REF!,'（既設）調査結果'!$B$5:$C$1998,2,FALSE),0))</f>
        <v>#REF!</v>
      </c>
      <c r="Z975" s="29" t="e">
        <f>'施設リストA-1（直営）'!#REF!</f>
        <v>#REF!</v>
      </c>
      <c r="AA975" s="29" t="e">
        <f>'施設リストA-1（直営）'!#REF!</f>
        <v>#REF!</v>
      </c>
      <c r="AB975" s="30" t="e">
        <f>IF(AA975="新設",VLOOKUP('施設リストA-1（直営）'!#REF!,'（新設）照明器具'!$B$5:$C$1990,2,FALSE),IF('部屋別効果（直）'!AA975="撤去",VLOOKUP('施設リストA-1（直営）'!#REF!,'（既設）調査結果'!$B$5:$C$1998,2,FALSE),0))</f>
        <v>#REF!</v>
      </c>
      <c r="AC975" s="29" t="e">
        <f>'施設リストA-1（直営）'!#REF!</f>
        <v>#REF!</v>
      </c>
      <c r="AD975" s="29" t="e">
        <f>'施設リストA-1（直営）'!#REF!</f>
        <v>#REF!</v>
      </c>
      <c r="AE975" s="30" t="e">
        <f>IF(AD975="新設",VLOOKUP('施設リストA-1（直営）'!#REF!,'（新設）照明器具'!$B$5:$C$1990,2,FALSE),IF('部屋別効果（直）'!AD975="撤去",VLOOKUP('施設リストA-1（直営）'!#REF!,'（既設）調査結果'!$B$5:$C$1998,2,FALSE),0))</f>
        <v>#REF!</v>
      </c>
      <c r="AF975" s="29" t="e">
        <f>'施設リストA-1（直営）'!#REF!</f>
        <v>#REF!</v>
      </c>
      <c r="AG975" s="29" t="e">
        <f>'施設リストA-1（直営）'!#REF!</f>
        <v>#REF!</v>
      </c>
      <c r="AH975" s="30" t="e">
        <f>IF(AG975="新設",VLOOKUP('施設リストA-1（直営）'!#REF!,'（新設）照明器具'!$B$5:$C$1990,2,FALSE),IF('部屋別効果（直）'!AG975="撤去",VLOOKUP('施設リストA-1（直営）'!#REF!,'（既設）調査結果'!$B$5:$C$1998,2,FALSE),0))</f>
        <v>#REF!</v>
      </c>
      <c r="AI975" s="29" t="e">
        <f>'施設リストA-1（直営）'!#REF!</f>
        <v>#REF!</v>
      </c>
      <c r="AJ975" s="29" t="e">
        <f>'施設リストA-1（直営）'!#REF!</f>
        <v>#REF!</v>
      </c>
      <c r="AK975" s="30" t="e">
        <f>IF(AJ975="新設",VLOOKUP('施設リストA-1（直営）'!#REF!,'（新設）照明器具'!$B$5:$C$1990,2,FALSE),IF('部屋別効果（直）'!AJ975="撤去",VLOOKUP('施設リストA-1（直営）'!#REF!,'（既設）調査結果'!$B$5:$C$1998,2,FALSE),0))</f>
        <v>#REF!</v>
      </c>
      <c r="AL975" s="29" t="e">
        <f>'施設リストA-1（直営）'!#REF!</f>
        <v>#REF!</v>
      </c>
    </row>
    <row r="976" spans="1:38" customFormat="1">
      <c r="A976" s="94"/>
      <c r="B976" s="16" t="e">
        <f>'施設リストA-1（直営）'!#REF!</f>
        <v>#REF!</v>
      </c>
      <c r="C976" s="14" t="e">
        <f>'施設リストA-1（直営）'!#REF!</f>
        <v>#REF!</v>
      </c>
      <c r="D976" s="94" t="e">
        <f>'施設リストA-1（直営）'!#REF!</f>
        <v>#REF!</v>
      </c>
      <c r="E976" s="20" t="e">
        <f>'施設リストA-1（直営）'!#REF!</f>
        <v>#REF!</v>
      </c>
      <c r="F976" s="20" t="e">
        <f>'施設リストA-1（直営）'!#REF!</f>
        <v>#REF!</v>
      </c>
      <c r="G976" s="13" t="e">
        <f>'施設リストA-1（直営）'!#REF!</f>
        <v>#REF!</v>
      </c>
      <c r="H976" s="28" t="e">
        <f t="shared" si="15"/>
        <v>#REF!</v>
      </c>
      <c r="I976" s="29" t="e">
        <f>'施設リストA-1（直営）'!#REF!</f>
        <v>#REF!</v>
      </c>
      <c r="J976" s="30" t="e">
        <f>IF(I976="新設",VLOOKUP('施設リストA-1（直営）'!#REF!,'（新設）照明器具'!$B$5:$C$1990,2,FALSE),IF('部屋別効果（直）'!I976="撤去",VLOOKUP('施設リストA-1（直営）'!#REF!,'（既設）調査結果'!$B$5:$C$1998,2,FALSE),0))</f>
        <v>#REF!</v>
      </c>
      <c r="K976" s="29" t="e">
        <f>'施設リストA-1（直営）'!#REF!</f>
        <v>#REF!</v>
      </c>
      <c r="L976" s="29" t="e">
        <f>'施設リストA-1（直営）'!#REF!</f>
        <v>#REF!</v>
      </c>
      <c r="M976" s="30" t="e">
        <f>IF(L976="新設",VLOOKUP('施設リストA-1（直営）'!#REF!,'（新設）照明器具'!$B$5:$C$1990,2,FALSE),IF('部屋別効果（直）'!L976="撤去",VLOOKUP('施設リストA-1（直営）'!#REF!,'（既設）調査結果'!$B$5:$C$1998,2,FALSE),0))</f>
        <v>#REF!</v>
      </c>
      <c r="N976" s="29" t="e">
        <f>'施設リストA-1（直営）'!#REF!</f>
        <v>#REF!</v>
      </c>
      <c r="O976" s="29" t="e">
        <f>'施設リストA-1（直営）'!#REF!</f>
        <v>#REF!</v>
      </c>
      <c r="P976" s="30" t="e">
        <f>IF(O976="新設",VLOOKUP('施設リストA-1（直営）'!#REF!,'（新設）照明器具'!$B$5:$C$1990,2,FALSE),IF('部屋別効果（直）'!O976="撤去",VLOOKUP('施設リストA-1（直営）'!#REF!,'（既設）調査結果'!$B$5:$C$1998,2,FALSE),0))</f>
        <v>#REF!</v>
      </c>
      <c r="Q976" s="29" t="e">
        <f>'施設リストA-1（直営）'!#REF!</f>
        <v>#REF!</v>
      </c>
      <c r="R976" s="29" t="e">
        <f>'施設リストA-1（直営）'!#REF!</f>
        <v>#REF!</v>
      </c>
      <c r="S976" s="30" t="e">
        <f>IF(R976="新設",VLOOKUP('施設リストA-1（直営）'!#REF!,'（新設）照明器具'!$B$5:$C$1990,2,FALSE),IF('部屋別効果（直）'!R976="撤去",VLOOKUP('施設リストA-1（直営）'!#REF!,'（既設）調査結果'!$B$5:$C$1998,2,FALSE),0))</f>
        <v>#REF!</v>
      </c>
      <c r="T976" s="29" t="e">
        <f>'施設リストA-1（直営）'!#REF!</f>
        <v>#REF!</v>
      </c>
      <c r="U976" s="29" t="e">
        <f>'施設リストA-1（直営）'!#REF!</f>
        <v>#REF!</v>
      </c>
      <c r="V976" s="30" t="e">
        <f>IF(U976="新設",VLOOKUP('施設リストA-1（直営）'!#REF!,'（新設）照明器具'!$B$5:$C$1990,2,FALSE),IF('部屋別効果（直）'!U976="撤去",VLOOKUP('施設リストA-1（直営）'!#REF!,'（既設）調査結果'!$B$5:$C$1998,2,FALSE),0))</f>
        <v>#REF!</v>
      </c>
      <c r="W976" s="29" t="e">
        <f>'施設リストA-1（直営）'!#REF!</f>
        <v>#REF!</v>
      </c>
      <c r="X976" s="29" t="e">
        <f>'施設リストA-1（直営）'!#REF!</f>
        <v>#REF!</v>
      </c>
      <c r="Y976" s="30" t="e">
        <f>IF(X976="新設",VLOOKUP('施設リストA-1（直営）'!#REF!,'（新設）照明器具'!$B$5:$C$1990,2,FALSE),IF('部屋別効果（直）'!X976="撤去",VLOOKUP('施設リストA-1（直営）'!#REF!,'（既設）調査結果'!$B$5:$C$1998,2,FALSE),0))</f>
        <v>#REF!</v>
      </c>
      <c r="Z976" s="29" t="e">
        <f>'施設リストA-1（直営）'!#REF!</f>
        <v>#REF!</v>
      </c>
      <c r="AA976" s="29" t="e">
        <f>'施設リストA-1（直営）'!#REF!</f>
        <v>#REF!</v>
      </c>
      <c r="AB976" s="30" t="e">
        <f>IF(AA976="新設",VLOOKUP('施設リストA-1（直営）'!#REF!,'（新設）照明器具'!$B$5:$C$1990,2,FALSE),IF('部屋別効果（直）'!AA976="撤去",VLOOKUP('施設リストA-1（直営）'!#REF!,'（既設）調査結果'!$B$5:$C$1998,2,FALSE),0))</f>
        <v>#REF!</v>
      </c>
      <c r="AC976" s="29" t="e">
        <f>'施設リストA-1（直営）'!#REF!</f>
        <v>#REF!</v>
      </c>
      <c r="AD976" s="29" t="e">
        <f>'施設リストA-1（直営）'!#REF!</f>
        <v>#REF!</v>
      </c>
      <c r="AE976" s="30" t="e">
        <f>IF(AD976="新設",VLOOKUP('施設リストA-1（直営）'!#REF!,'（新設）照明器具'!$B$5:$C$1990,2,FALSE),IF('部屋別効果（直）'!AD976="撤去",VLOOKUP('施設リストA-1（直営）'!#REF!,'（既設）調査結果'!$B$5:$C$1998,2,FALSE),0))</f>
        <v>#REF!</v>
      </c>
      <c r="AF976" s="29" t="e">
        <f>'施設リストA-1（直営）'!#REF!</f>
        <v>#REF!</v>
      </c>
      <c r="AG976" s="29" t="e">
        <f>'施設リストA-1（直営）'!#REF!</f>
        <v>#REF!</v>
      </c>
      <c r="AH976" s="30" t="e">
        <f>IF(AG976="新設",VLOOKUP('施設リストA-1（直営）'!#REF!,'（新設）照明器具'!$B$5:$C$1990,2,FALSE),IF('部屋別効果（直）'!AG976="撤去",VLOOKUP('施設リストA-1（直営）'!#REF!,'（既設）調査結果'!$B$5:$C$1998,2,FALSE),0))</f>
        <v>#REF!</v>
      </c>
      <c r="AI976" s="29" t="e">
        <f>'施設リストA-1（直営）'!#REF!</f>
        <v>#REF!</v>
      </c>
      <c r="AJ976" s="29" t="e">
        <f>'施設リストA-1（直営）'!#REF!</f>
        <v>#REF!</v>
      </c>
      <c r="AK976" s="30" t="e">
        <f>IF(AJ976="新設",VLOOKUP('施設リストA-1（直営）'!#REF!,'（新設）照明器具'!$B$5:$C$1990,2,FALSE),IF('部屋別効果（直）'!AJ976="撤去",VLOOKUP('施設リストA-1（直営）'!#REF!,'（既設）調査結果'!$B$5:$C$1998,2,FALSE),0))</f>
        <v>#REF!</v>
      </c>
      <c r="AL976" s="29" t="e">
        <f>'施設リストA-1（直営）'!#REF!</f>
        <v>#REF!</v>
      </c>
    </row>
    <row r="977" spans="1:38" customFormat="1">
      <c r="A977" s="94"/>
      <c r="B977" s="16" t="e">
        <f>'施設リストA-1（直営）'!#REF!</f>
        <v>#REF!</v>
      </c>
      <c r="C977" s="14" t="e">
        <f>'施設リストA-1（直営）'!#REF!</f>
        <v>#REF!</v>
      </c>
      <c r="D977" s="94" t="e">
        <f>'施設リストA-1（直営）'!#REF!</f>
        <v>#REF!</v>
      </c>
      <c r="E977" s="20" t="e">
        <f>'施設リストA-1（直営）'!#REF!</f>
        <v>#REF!</v>
      </c>
      <c r="F977" s="20" t="e">
        <f>'施設リストA-1（直営）'!#REF!</f>
        <v>#REF!</v>
      </c>
      <c r="G977" s="13" t="e">
        <f>'施設リストA-1（直営）'!#REF!</f>
        <v>#REF!</v>
      </c>
      <c r="H977" s="28" t="e">
        <f t="shared" si="15"/>
        <v>#REF!</v>
      </c>
      <c r="I977" s="29" t="e">
        <f>'施設リストA-1（直営）'!#REF!</f>
        <v>#REF!</v>
      </c>
      <c r="J977" s="30" t="e">
        <f>IF(I977="新設",VLOOKUP('施設リストA-1（直営）'!#REF!,'（新設）照明器具'!$B$5:$C$1990,2,FALSE),IF('部屋別効果（直）'!I977="撤去",VLOOKUP('施設リストA-1（直営）'!#REF!,'（既設）調査結果'!$B$5:$C$1998,2,FALSE),0))</f>
        <v>#REF!</v>
      </c>
      <c r="K977" s="29" t="e">
        <f>'施設リストA-1（直営）'!#REF!</f>
        <v>#REF!</v>
      </c>
      <c r="L977" s="29" t="e">
        <f>'施設リストA-1（直営）'!#REF!</f>
        <v>#REF!</v>
      </c>
      <c r="M977" s="30" t="e">
        <f>IF(L977="新設",VLOOKUP('施設リストA-1（直営）'!#REF!,'（新設）照明器具'!$B$5:$C$1990,2,FALSE),IF('部屋別効果（直）'!L977="撤去",VLOOKUP('施設リストA-1（直営）'!#REF!,'（既設）調査結果'!$B$5:$C$1998,2,FALSE),0))</f>
        <v>#REF!</v>
      </c>
      <c r="N977" s="29" t="e">
        <f>'施設リストA-1（直営）'!#REF!</f>
        <v>#REF!</v>
      </c>
      <c r="O977" s="29" t="e">
        <f>'施設リストA-1（直営）'!#REF!</f>
        <v>#REF!</v>
      </c>
      <c r="P977" s="30" t="e">
        <f>IF(O977="新設",VLOOKUP('施設リストA-1（直営）'!#REF!,'（新設）照明器具'!$B$5:$C$1990,2,FALSE),IF('部屋別効果（直）'!O977="撤去",VLOOKUP('施設リストA-1（直営）'!#REF!,'（既設）調査結果'!$B$5:$C$1998,2,FALSE),0))</f>
        <v>#REF!</v>
      </c>
      <c r="Q977" s="29" t="e">
        <f>'施設リストA-1（直営）'!#REF!</f>
        <v>#REF!</v>
      </c>
      <c r="R977" s="29" t="e">
        <f>'施設リストA-1（直営）'!#REF!</f>
        <v>#REF!</v>
      </c>
      <c r="S977" s="30" t="e">
        <f>IF(R977="新設",VLOOKUP('施設リストA-1（直営）'!#REF!,'（新設）照明器具'!$B$5:$C$1990,2,FALSE),IF('部屋別効果（直）'!R977="撤去",VLOOKUP('施設リストA-1（直営）'!#REF!,'（既設）調査結果'!$B$5:$C$1998,2,FALSE),0))</f>
        <v>#REF!</v>
      </c>
      <c r="T977" s="29" t="e">
        <f>'施設リストA-1（直営）'!#REF!</f>
        <v>#REF!</v>
      </c>
      <c r="U977" s="29" t="e">
        <f>'施設リストA-1（直営）'!#REF!</f>
        <v>#REF!</v>
      </c>
      <c r="V977" s="30" t="e">
        <f>IF(U977="新設",VLOOKUP('施設リストA-1（直営）'!#REF!,'（新設）照明器具'!$B$5:$C$1990,2,FALSE),IF('部屋別効果（直）'!U977="撤去",VLOOKUP('施設リストA-1（直営）'!#REF!,'（既設）調査結果'!$B$5:$C$1998,2,FALSE),0))</f>
        <v>#REF!</v>
      </c>
      <c r="W977" s="29" t="e">
        <f>'施設リストA-1（直営）'!#REF!</f>
        <v>#REF!</v>
      </c>
      <c r="X977" s="29" t="e">
        <f>'施設リストA-1（直営）'!#REF!</f>
        <v>#REF!</v>
      </c>
      <c r="Y977" s="30" t="e">
        <f>IF(X977="新設",VLOOKUP('施設リストA-1（直営）'!#REF!,'（新設）照明器具'!$B$5:$C$1990,2,FALSE),IF('部屋別効果（直）'!X977="撤去",VLOOKUP('施設リストA-1（直営）'!#REF!,'（既設）調査結果'!$B$5:$C$1998,2,FALSE),0))</f>
        <v>#REF!</v>
      </c>
      <c r="Z977" s="29" t="e">
        <f>'施設リストA-1（直営）'!#REF!</f>
        <v>#REF!</v>
      </c>
      <c r="AA977" s="29" t="e">
        <f>'施設リストA-1（直営）'!#REF!</f>
        <v>#REF!</v>
      </c>
      <c r="AB977" s="30" t="e">
        <f>IF(AA977="新設",VLOOKUP('施設リストA-1（直営）'!#REF!,'（新設）照明器具'!$B$5:$C$1990,2,FALSE),IF('部屋別効果（直）'!AA977="撤去",VLOOKUP('施設リストA-1（直営）'!#REF!,'（既設）調査結果'!$B$5:$C$1998,2,FALSE),0))</f>
        <v>#REF!</v>
      </c>
      <c r="AC977" s="29" t="e">
        <f>'施設リストA-1（直営）'!#REF!</f>
        <v>#REF!</v>
      </c>
      <c r="AD977" s="29" t="e">
        <f>'施設リストA-1（直営）'!#REF!</f>
        <v>#REF!</v>
      </c>
      <c r="AE977" s="30" t="e">
        <f>IF(AD977="新設",VLOOKUP('施設リストA-1（直営）'!#REF!,'（新設）照明器具'!$B$5:$C$1990,2,FALSE),IF('部屋別効果（直）'!AD977="撤去",VLOOKUP('施設リストA-1（直営）'!#REF!,'（既設）調査結果'!$B$5:$C$1998,2,FALSE),0))</f>
        <v>#REF!</v>
      </c>
      <c r="AF977" s="29" t="e">
        <f>'施設リストA-1（直営）'!#REF!</f>
        <v>#REF!</v>
      </c>
      <c r="AG977" s="29" t="e">
        <f>'施設リストA-1（直営）'!#REF!</f>
        <v>#REF!</v>
      </c>
      <c r="AH977" s="30" t="e">
        <f>IF(AG977="新設",VLOOKUP('施設リストA-1（直営）'!#REF!,'（新設）照明器具'!$B$5:$C$1990,2,FALSE),IF('部屋別効果（直）'!AG977="撤去",VLOOKUP('施設リストA-1（直営）'!#REF!,'（既設）調査結果'!$B$5:$C$1998,2,FALSE),0))</f>
        <v>#REF!</v>
      </c>
      <c r="AI977" s="29" t="e">
        <f>'施設リストA-1（直営）'!#REF!</f>
        <v>#REF!</v>
      </c>
      <c r="AJ977" s="29" t="e">
        <f>'施設リストA-1（直営）'!#REF!</f>
        <v>#REF!</v>
      </c>
      <c r="AK977" s="30" t="e">
        <f>IF(AJ977="新設",VLOOKUP('施設リストA-1（直営）'!#REF!,'（新設）照明器具'!$B$5:$C$1990,2,FALSE),IF('部屋別効果（直）'!AJ977="撤去",VLOOKUP('施設リストA-1（直営）'!#REF!,'（既設）調査結果'!$B$5:$C$1998,2,FALSE),0))</f>
        <v>#REF!</v>
      </c>
      <c r="AL977" s="29" t="e">
        <f>'施設リストA-1（直営）'!#REF!</f>
        <v>#REF!</v>
      </c>
    </row>
    <row r="978" spans="1:38" customFormat="1">
      <c r="A978" s="94"/>
      <c r="B978" s="16" t="e">
        <f>'施設リストA-1（直営）'!#REF!</f>
        <v>#REF!</v>
      </c>
      <c r="C978" s="14" t="e">
        <f>'施設リストA-1（直営）'!#REF!</f>
        <v>#REF!</v>
      </c>
      <c r="D978" s="94" t="e">
        <f>'施設リストA-1（直営）'!#REF!</f>
        <v>#REF!</v>
      </c>
      <c r="E978" s="20" t="e">
        <f>'施設リストA-1（直営）'!#REF!</f>
        <v>#REF!</v>
      </c>
      <c r="F978" s="20" t="e">
        <f>'施設リストA-1（直営）'!#REF!</f>
        <v>#REF!</v>
      </c>
      <c r="G978" s="13" t="e">
        <f>'施設リストA-1（直営）'!#REF!</f>
        <v>#REF!</v>
      </c>
      <c r="H978" s="28" t="e">
        <f t="shared" si="15"/>
        <v>#REF!</v>
      </c>
      <c r="I978" s="29" t="e">
        <f>'施設リストA-1（直営）'!#REF!</f>
        <v>#REF!</v>
      </c>
      <c r="J978" s="30" t="e">
        <f>IF(I978="新設",VLOOKUP('施設リストA-1（直営）'!#REF!,'（新設）照明器具'!$B$5:$C$1990,2,FALSE),IF('部屋別効果（直）'!I978="撤去",VLOOKUP('施設リストA-1（直営）'!#REF!,'（既設）調査結果'!$B$5:$C$1998,2,FALSE),0))</f>
        <v>#REF!</v>
      </c>
      <c r="K978" s="29" t="e">
        <f>'施設リストA-1（直営）'!#REF!</f>
        <v>#REF!</v>
      </c>
      <c r="L978" s="29" t="e">
        <f>'施設リストA-1（直営）'!#REF!</f>
        <v>#REF!</v>
      </c>
      <c r="M978" s="30" t="e">
        <f>IF(L978="新設",VLOOKUP('施設リストA-1（直営）'!#REF!,'（新設）照明器具'!$B$5:$C$1990,2,FALSE),IF('部屋別効果（直）'!L978="撤去",VLOOKUP('施設リストA-1（直営）'!#REF!,'（既設）調査結果'!$B$5:$C$1998,2,FALSE),0))</f>
        <v>#REF!</v>
      </c>
      <c r="N978" s="29" t="e">
        <f>'施設リストA-1（直営）'!#REF!</f>
        <v>#REF!</v>
      </c>
      <c r="O978" s="29" t="e">
        <f>'施設リストA-1（直営）'!#REF!</f>
        <v>#REF!</v>
      </c>
      <c r="P978" s="30" t="e">
        <f>IF(O978="新設",VLOOKUP('施設リストA-1（直営）'!#REF!,'（新設）照明器具'!$B$5:$C$1990,2,FALSE),IF('部屋別効果（直）'!O978="撤去",VLOOKUP('施設リストA-1（直営）'!#REF!,'（既設）調査結果'!$B$5:$C$1998,2,FALSE),0))</f>
        <v>#REF!</v>
      </c>
      <c r="Q978" s="29" t="e">
        <f>'施設リストA-1（直営）'!#REF!</f>
        <v>#REF!</v>
      </c>
      <c r="R978" s="29" t="e">
        <f>'施設リストA-1（直営）'!#REF!</f>
        <v>#REF!</v>
      </c>
      <c r="S978" s="30" t="e">
        <f>IF(R978="新設",VLOOKUP('施設リストA-1（直営）'!#REF!,'（新設）照明器具'!$B$5:$C$1990,2,FALSE),IF('部屋別効果（直）'!R978="撤去",VLOOKUP('施設リストA-1（直営）'!#REF!,'（既設）調査結果'!$B$5:$C$1998,2,FALSE),0))</f>
        <v>#REF!</v>
      </c>
      <c r="T978" s="29" t="e">
        <f>'施設リストA-1（直営）'!#REF!</f>
        <v>#REF!</v>
      </c>
      <c r="U978" s="29" t="e">
        <f>'施設リストA-1（直営）'!#REF!</f>
        <v>#REF!</v>
      </c>
      <c r="V978" s="30" t="e">
        <f>IF(U978="新設",VLOOKUP('施設リストA-1（直営）'!#REF!,'（新設）照明器具'!$B$5:$C$1990,2,FALSE),IF('部屋別効果（直）'!U978="撤去",VLOOKUP('施設リストA-1（直営）'!#REF!,'（既設）調査結果'!$B$5:$C$1998,2,FALSE),0))</f>
        <v>#REF!</v>
      </c>
      <c r="W978" s="29" t="e">
        <f>'施設リストA-1（直営）'!#REF!</f>
        <v>#REF!</v>
      </c>
      <c r="X978" s="29" t="e">
        <f>'施設リストA-1（直営）'!#REF!</f>
        <v>#REF!</v>
      </c>
      <c r="Y978" s="30" t="e">
        <f>IF(X978="新設",VLOOKUP('施設リストA-1（直営）'!#REF!,'（新設）照明器具'!$B$5:$C$1990,2,FALSE),IF('部屋別効果（直）'!X978="撤去",VLOOKUP('施設リストA-1（直営）'!#REF!,'（既設）調査結果'!$B$5:$C$1998,2,FALSE),0))</f>
        <v>#REF!</v>
      </c>
      <c r="Z978" s="29" t="e">
        <f>'施設リストA-1（直営）'!#REF!</f>
        <v>#REF!</v>
      </c>
      <c r="AA978" s="29" t="e">
        <f>'施設リストA-1（直営）'!#REF!</f>
        <v>#REF!</v>
      </c>
      <c r="AB978" s="30" t="e">
        <f>IF(AA978="新設",VLOOKUP('施設リストA-1（直営）'!#REF!,'（新設）照明器具'!$B$5:$C$1990,2,FALSE),IF('部屋別効果（直）'!AA978="撤去",VLOOKUP('施設リストA-1（直営）'!#REF!,'（既設）調査結果'!$B$5:$C$1998,2,FALSE),0))</f>
        <v>#REF!</v>
      </c>
      <c r="AC978" s="29" t="e">
        <f>'施設リストA-1（直営）'!#REF!</f>
        <v>#REF!</v>
      </c>
      <c r="AD978" s="29" t="e">
        <f>'施設リストA-1（直営）'!#REF!</f>
        <v>#REF!</v>
      </c>
      <c r="AE978" s="30" t="e">
        <f>IF(AD978="新設",VLOOKUP('施設リストA-1（直営）'!#REF!,'（新設）照明器具'!$B$5:$C$1990,2,FALSE),IF('部屋別効果（直）'!AD978="撤去",VLOOKUP('施設リストA-1（直営）'!#REF!,'（既設）調査結果'!$B$5:$C$1998,2,FALSE),0))</f>
        <v>#REF!</v>
      </c>
      <c r="AF978" s="29" t="e">
        <f>'施設リストA-1（直営）'!#REF!</f>
        <v>#REF!</v>
      </c>
      <c r="AG978" s="29" t="e">
        <f>'施設リストA-1（直営）'!#REF!</f>
        <v>#REF!</v>
      </c>
      <c r="AH978" s="30" t="e">
        <f>IF(AG978="新設",VLOOKUP('施設リストA-1（直営）'!#REF!,'（新設）照明器具'!$B$5:$C$1990,2,FALSE),IF('部屋別効果（直）'!AG978="撤去",VLOOKUP('施設リストA-1（直営）'!#REF!,'（既設）調査結果'!$B$5:$C$1998,2,FALSE),0))</f>
        <v>#REF!</v>
      </c>
      <c r="AI978" s="29" t="e">
        <f>'施設リストA-1（直営）'!#REF!</f>
        <v>#REF!</v>
      </c>
      <c r="AJ978" s="29" t="e">
        <f>'施設リストA-1（直営）'!#REF!</f>
        <v>#REF!</v>
      </c>
      <c r="AK978" s="30" t="e">
        <f>IF(AJ978="新設",VLOOKUP('施設リストA-1（直営）'!#REF!,'（新設）照明器具'!$B$5:$C$1990,2,FALSE),IF('部屋別効果（直）'!AJ978="撤去",VLOOKUP('施設リストA-1（直営）'!#REF!,'（既設）調査結果'!$B$5:$C$1998,2,FALSE),0))</f>
        <v>#REF!</v>
      </c>
      <c r="AL978" s="29" t="e">
        <f>'施設リストA-1（直営）'!#REF!</f>
        <v>#REF!</v>
      </c>
    </row>
    <row r="979" spans="1:38" customFormat="1">
      <c r="A979" s="94"/>
      <c r="B979" s="16" t="e">
        <f>'施設リストA-1（直営）'!#REF!</f>
        <v>#REF!</v>
      </c>
      <c r="C979" s="14" t="e">
        <f>'施設リストA-1（直営）'!#REF!</f>
        <v>#REF!</v>
      </c>
      <c r="D979" s="94" t="e">
        <f>'施設リストA-1（直営）'!#REF!</f>
        <v>#REF!</v>
      </c>
      <c r="E979" s="20" t="e">
        <f>'施設リストA-1（直営）'!#REF!</f>
        <v>#REF!</v>
      </c>
      <c r="F979" s="20" t="e">
        <f>'施設リストA-1（直営）'!#REF!</f>
        <v>#REF!</v>
      </c>
      <c r="G979" s="13" t="e">
        <f>'施設リストA-1（直営）'!#REF!</f>
        <v>#REF!</v>
      </c>
      <c r="H979" s="28" t="e">
        <f t="shared" si="15"/>
        <v>#REF!</v>
      </c>
      <c r="I979" s="29" t="e">
        <f>'施設リストA-1（直営）'!#REF!</f>
        <v>#REF!</v>
      </c>
      <c r="J979" s="30" t="e">
        <f>IF(I979="新設",VLOOKUP('施設リストA-1（直営）'!#REF!,'（新設）照明器具'!$B$5:$C$1990,2,FALSE),IF('部屋別効果（直）'!I979="撤去",VLOOKUP('施設リストA-1（直営）'!#REF!,'（既設）調査結果'!$B$5:$C$1998,2,FALSE),0))</f>
        <v>#REF!</v>
      </c>
      <c r="K979" s="29" t="e">
        <f>'施設リストA-1（直営）'!#REF!</f>
        <v>#REF!</v>
      </c>
      <c r="L979" s="29" t="e">
        <f>'施設リストA-1（直営）'!#REF!</f>
        <v>#REF!</v>
      </c>
      <c r="M979" s="30" t="e">
        <f>IF(L979="新設",VLOOKUP('施設リストA-1（直営）'!#REF!,'（新設）照明器具'!$B$5:$C$1990,2,FALSE),IF('部屋別効果（直）'!L979="撤去",VLOOKUP('施設リストA-1（直営）'!#REF!,'（既設）調査結果'!$B$5:$C$1998,2,FALSE),0))</f>
        <v>#REF!</v>
      </c>
      <c r="N979" s="29" t="e">
        <f>'施設リストA-1（直営）'!#REF!</f>
        <v>#REF!</v>
      </c>
      <c r="O979" s="29" t="e">
        <f>'施設リストA-1（直営）'!#REF!</f>
        <v>#REF!</v>
      </c>
      <c r="P979" s="30" t="e">
        <f>IF(O979="新設",VLOOKUP('施設リストA-1（直営）'!#REF!,'（新設）照明器具'!$B$5:$C$1990,2,FALSE),IF('部屋別効果（直）'!O979="撤去",VLOOKUP('施設リストA-1（直営）'!#REF!,'（既設）調査結果'!$B$5:$C$1998,2,FALSE),0))</f>
        <v>#REF!</v>
      </c>
      <c r="Q979" s="29" t="e">
        <f>'施設リストA-1（直営）'!#REF!</f>
        <v>#REF!</v>
      </c>
      <c r="R979" s="29" t="e">
        <f>'施設リストA-1（直営）'!#REF!</f>
        <v>#REF!</v>
      </c>
      <c r="S979" s="30" t="e">
        <f>IF(R979="新設",VLOOKUP('施設リストA-1（直営）'!#REF!,'（新設）照明器具'!$B$5:$C$1990,2,FALSE),IF('部屋別効果（直）'!R979="撤去",VLOOKUP('施設リストA-1（直営）'!#REF!,'（既設）調査結果'!$B$5:$C$1998,2,FALSE),0))</f>
        <v>#REF!</v>
      </c>
      <c r="T979" s="29" t="e">
        <f>'施設リストA-1（直営）'!#REF!</f>
        <v>#REF!</v>
      </c>
      <c r="U979" s="29" t="e">
        <f>'施設リストA-1（直営）'!#REF!</f>
        <v>#REF!</v>
      </c>
      <c r="V979" s="30" t="e">
        <f>IF(U979="新設",VLOOKUP('施設リストA-1（直営）'!#REF!,'（新設）照明器具'!$B$5:$C$1990,2,FALSE),IF('部屋別効果（直）'!U979="撤去",VLOOKUP('施設リストA-1（直営）'!#REF!,'（既設）調査結果'!$B$5:$C$1998,2,FALSE),0))</f>
        <v>#REF!</v>
      </c>
      <c r="W979" s="29" t="e">
        <f>'施設リストA-1（直営）'!#REF!</f>
        <v>#REF!</v>
      </c>
      <c r="X979" s="29" t="e">
        <f>'施設リストA-1（直営）'!#REF!</f>
        <v>#REF!</v>
      </c>
      <c r="Y979" s="30" t="e">
        <f>IF(X979="新設",VLOOKUP('施設リストA-1（直営）'!#REF!,'（新設）照明器具'!$B$5:$C$1990,2,FALSE),IF('部屋別効果（直）'!X979="撤去",VLOOKUP('施設リストA-1（直営）'!#REF!,'（既設）調査結果'!$B$5:$C$1998,2,FALSE),0))</f>
        <v>#REF!</v>
      </c>
      <c r="Z979" s="29" t="e">
        <f>'施設リストA-1（直営）'!#REF!</f>
        <v>#REF!</v>
      </c>
      <c r="AA979" s="29" t="e">
        <f>'施設リストA-1（直営）'!#REF!</f>
        <v>#REF!</v>
      </c>
      <c r="AB979" s="30" t="e">
        <f>IF(AA979="新設",VLOOKUP('施設リストA-1（直営）'!#REF!,'（新設）照明器具'!$B$5:$C$1990,2,FALSE),IF('部屋別効果（直）'!AA979="撤去",VLOOKUP('施設リストA-1（直営）'!#REF!,'（既設）調査結果'!$B$5:$C$1998,2,FALSE),0))</f>
        <v>#REF!</v>
      </c>
      <c r="AC979" s="29" t="e">
        <f>'施設リストA-1（直営）'!#REF!</f>
        <v>#REF!</v>
      </c>
      <c r="AD979" s="29" t="e">
        <f>'施設リストA-1（直営）'!#REF!</f>
        <v>#REF!</v>
      </c>
      <c r="AE979" s="30" t="e">
        <f>IF(AD979="新設",VLOOKUP('施設リストA-1（直営）'!#REF!,'（新設）照明器具'!$B$5:$C$1990,2,FALSE),IF('部屋別効果（直）'!AD979="撤去",VLOOKUP('施設リストA-1（直営）'!#REF!,'（既設）調査結果'!$B$5:$C$1998,2,FALSE),0))</f>
        <v>#REF!</v>
      </c>
      <c r="AF979" s="29" t="e">
        <f>'施設リストA-1（直営）'!#REF!</f>
        <v>#REF!</v>
      </c>
      <c r="AG979" s="29" t="e">
        <f>'施設リストA-1（直営）'!#REF!</f>
        <v>#REF!</v>
      </c>
      <c r="AH979" s="30" t="e">
        <f>IF(AG979="新設",VLOOKUP('施設リストA-1（直営）'!#REF!,'（新設）照明器具'!$B$5:$C$1990,2,FALSE),IF('部屋別効果（直）'!AG979="撤去",VLOOKUP('施設リストA-1（直営）'!#REF!,'（既設）調査結果'!$B$5:$C$1998,2,FALSE),0))</f>
        <v>#REF!</v>
      </c>
      <c r="AI979" s="29" t="e">
        <f>'施設リストA-1（直営）'!#REF!</f>
        <v>#REF!</v>
      </c>
      <c r="AJ979" s="29" t="e">
        <f>'施設リストA-1（直営）'!#REF!</f>
        <v>#REF!</v>
      </c>
      <c r="AK979" s="30" t="e">
        <f>IF(AJ979="新設",VLOOKUP('施設リストA-1（直営）'!#REF!,'（新設）照明器具'!$B$5:$C$1990,2,FALSE),IF('部屋別効果（直）'!AJ979="撤去",VLOOKUP('施設リストA-1（直営）'!#REF!,'（既設）調査結果'!$B$5:$C$1998,2,FALSE),0))</f>
        <v>#REF!</v>
      </c>
      <c r="AL979" s="29" t="e">
        <f>'施設リストA-1（直営）'!#REF!</f>
        <v>#REF!</v>
      </c>
    </row>
    <row r="980" spans="1:38" customFormat="1">
      <c r="A980" s="94"/>
      <c r="B980" s="16" t="e">
        <f>'施設リストA-1（直営）'!#REF!</f>
        <v>#REF!</v>
      </c>
      <c r="C980" s="14" t="e">
        <f>'施設リストA-1（直営）'!#REF!</f>
        <v>#REF!</v>
      </c>
      <c r="D980" s="94" t="e">
        <f>'施設リストA-1（直営）'!#REF!</f>
        <v>#REF!</v>
      </c>
      <c r="E980" s="20" t="e">
        <f>'施設リストA-1（直営）'!#REF!</f>
        <v>#REF!</v>
      </c>
      <c r="F980" s="20" t="e">
        <f>'施設リストA-1（直営）'!#REF!</f>
        <v>#REF!</v>
      </c>
      <c r="G980" s="13" t="e">
        <f>'施設リストA-1（直営）'!#REF!</f>
        <v>#REF!</v>
      </c>
      <c r="H980" s="28" t="e">
        <f t="shared" si="15"/>
        <v>#REF!</v>
      </c>
      <c r="I980" s="29" t="e">
        <f>'施設リストA-1（直営）'!#REF!</f>
        <v>#REF!</v>
      </c>
      <c r="J980" s="30" t="e">
        <f>IF(I980="新設",VLOOKUP('施設リストA-1（直営）'!#REF!,'（新設）照明器具'!$B$5:$C$1990,2,FALSE),IF('部屋別効果（直）'!I980="撤去",VLOOKUP('施設リストA-1（直営）'!#REF!,'（既設）調査結果'!$B$5:$C$1998,2,FALSE),0))</f>
        <v>#REF!</v>
      </c>
      <c r="K980" s="29" t="e">
        <f>'施設リストA-1（直営）'!#REF!</f>
        <v>#REF!</v>
      </c>
      <c r="L980" s="29" t="e">
        <f>'施設リストA-1（直営）'!#REF!</f>
        <v>#REF!</v>
      </c>
      <c r="M980" s="30" t="e">
        <f>IF(L980="新設",VLOOKUP('施設リストA-1（直営）'!#REF!,'（新設）照明器具'!$B$5:$C$1990,2,FALSE),IF('部屋別効果（直）'!L980="撤去",VLOOKUP('施設リストA-1（直営）'!#REF!,'（既設）調査結果'!$B$5:$C$1998,2,FALSE),0))</f>
        <v>#REF!</v>
      </c>
      <c r="N980" s="29" t="e">
        <f>'施設リストA-1（直営）'!#REF!</f>
        <v>#REF!</v>
      </c>
      <c r="O980" s="29" t="e">
        <f>'施設リストA-1（直営）'!#REF!</f>
        <v>#REF!</v>
      </c>
      <c r="P980" s="30" t="e">
        <f>IF(O980="新設",VLOOKUP('施設リストA-1（直営）'!#REF!,'（新設）照明器具'!$B$5:$C$1990,2,FALSE),IF('部屋別効果（直）'!O980="撤去",VLOOKUP('施設リストA-1（直営）'!#REF!,'（既設）調査結果'!$B$5:$C$1998,2,FALSE),0))</f>
        <v>#REF!</v>
      </c>
      <c r="Q980" s="29" t="e">
        <f>'施設リストA-1（直営）'!#REF!</f>
        <v>#REF!</v>
      </c>
      <c r="R980" s="29" t="e">
        <f>'施設リストA-1（直営）'!#REF!</f>
        <v>#REF!</v>
      </c>
      <c r="S980" s="30" t="e">
        <f>IF(R980="新設",VLOOKUP('施設リストA-1（直営）'!#REF!,'（新設）照明器具'!$B$5:$C$1990,2,FALSE),IF('部屋別効果（直）'!R980="撤去",VLOOKUP('施設リストA-1（直営）'!#REF!,'（既設）調査結果'!$B$5:$C$1998,2,FALSE),0))</f>
        <v>#REF!</v>
      </c>
      <c r="T980" s="29" t="e">
        <f>'施設リストA-1（直営）'!#REF!</f>
        <v>#REF!</v>
      </c>
      <c r="U980" s="29" t="e">
        <f>'施設リストA-1（直営）'!#REF!</f>
        <v>#REF!</v>
      </c>
      <c r="V980" s="30" t="e">
        <f>IF(U980="新設",VLOOKUP('施設リストA-1（直営）'!#REF!,'（新設）照明器具'!$B$5:$C$1990,2,FALSE),IF('部屋別効果（直）'!U980="撤去",VLOOKUP('施設リストA-1（直営）'!#REF!,'（既設）調査結果'!$B$5:$C$1998,2,FALSE),0))</f>
        <v>#REF!</v>
      </c>
      <c r="W980" s="29" t="e">
        <f>'施設リストA-1（直営）'!#REF!</f>
        <v>#REF!</v>
      </c>
      <c r="X980" s="29" t="e">
        <f>'施設リストA-1（直営）'!#REF!</f>
        <v>#REF!</v>
      </c>
      <c r="Y980" s="30" t="e">
        <f>IF(X980="新設",VLOOKUP('施設リストA-1（直営）'!#REF!,'（新設）照明器具'!$B$5:$C$1990,2,FALSE),IF('部屋別効果（直）'!X980="撤去",VLOOKUP('施設リストA-1（直営）'!#REF!,'（既設）調査結果'!$B$5:$C$1998,2,FALSE),0))</f>
        <v>#REF!</v>
      </c>
      <c r="Z980" s="29" t="e">
        <f>'施設リストA-1（直営）'!#REF!</f>
        <v>#REF!</v>
      </c>
      <c r="AA980" s="29" t="e">
        <f>'施設リストA-1（直営）'!#REF!</f>
        <v>#REF!</v>
      </c>
      <c r="AB980" s="30" t="e">
        <f>IF(AA980="新設",VLOOKUP('施設リストA-1（直営）'!#REF!,'（新設）照明器具'!$B$5:$C$1990,2,FALSE),IF('部屋別効果（直）'!AA980="撤去",VLOOKUP('施設リストA-1（直営）'!#REF!,'（既設）調査結果'!$B$5:$C$1998,2,FALSE),0))</f>
        <v>#REF!</v>
      </c>
      <c r="AC980" s="29" t="e">
        <f>'施設リストA-1（直営）'!#REF!</f>
        <v>#REF!</v>
      </c>
      <c r="AD980" s="29" t="e">
        <f>'施設リストA-1（直営）'!#REF!</f>
        <v>#REF!</v>
      </c>
      <c r="AE980" s="30" t="e">
        <f>IF(AD980="新設",VLOOKUP('施設リストA-1（直営）'!#REF!,'（新設）照明器具'!$B$5:$C$1990,2,FALSE),IF('部屋別効果（直）'!AD980="撤去",VLOOKUP('施設リストA-1（直営）'!#REF!,'（既設）調査結果'!$B$5:$C$1998,2,FALSE),0))</f>
        <v>#REF!</v>
      </c>
      <c r="AF980" s="29" t="e">
        <f>'施設リストA-1（直営）'!#REF!</f>
        <v>#REF!</v>
      </c>
      <c r="AG980" s="29" t="e">
        <f>'施設リストA-1（直営）'!#REF!</f>
        <v>#REF!</v>
      </c>
      <c r="AH980" s="30" t="e">
        <f>IF(AG980="新設",VLOOKUP('施設リストA-1（直営）'!#REF!,'（新設）照明器具'!$B$5:$C$1990,2,FALSE),IF('部屋別効果（直）'!AG980="撤去",VLOOKUP('施設リストA-1（直営）'!#REF!,'（既設）調査結果'!$B$5:$C$1998,2,FALSE),0))</f>
        <v>#REF!</v>
      </c>
      <c r="AI980" s="29" t="e">
        <f>'施設リストA-1（直営）'!#REF!</f>
        <v>#REF!</v>
      </c>
      <c r="AJ980" s="29" t="e">
        <f>'施設リストA-1（直営）'!#REF!</f>
        <v>#REF!</v>
      </c>
      <c r="AK980" s="30" t="e">
        <f>IF(AJ980="新設",VLOOKUP('施設リストA-1（直営）'!#REF!,'（新設）照明器具'!$B$5:$C$1990,2,FALSE),IF('部屋別効果（直）'!AJ980="撤去",VLOOKUP('施設リストA-1（直営）'!#REF!,'（既設）調査結果'!$B$5:$C$1998,2,FALSE),0))</f>
        <v>#REF!</v>
      </c>
      <c r="AL980" s="29" t="e">
        <f>'施設リストA-1（直営）'!#REF!</f>
        <v>#REF!</v>
      </c>
    </row>
    <row r="981" spans="1:38" customFormat="1">
      <c r="A981" s="94"/>
      <c r="B981" s="16" t="e">
        <f>'施設リストA-1（直営）'!#REF!</f>
        <v>#REF!</v>
      </c>
      <c r="C981" s="14" t="e">
        <f>'施設リストA-1（直営）'!#REF!</f>
        <v>#REF!</v>
      </c>
      <c r="D981" s="94" t="e">
        <f>'施設リストA-1（直営）'!#REF!</f>
        <v>#REF!</v>
      </c>
      <c r="E981" s="20" t="e">
        <f>'施設リストA-1（直営）'!#REF!</f>
        <v>#REF!</v>
      </c>
      <c r="F981" s="20" t="e">
        <f>'施設リストA-1（直営）'!#REF!</f>
        <v>#REF!</v>
      </c>
      <c r="G981" s="13" t="e">
        <f>'施設リストA-1（直営）'!#REF!</f>
        <v>#REF!</v>
      </c>
      <c r="H981" s="28" t="e">
        <f t="shared" si="15"/>
        <v>#REF!</v>
      </c>
      <c r="I981" s="29" t="e">
        <f>'施設リストA-1（直営）'!#REF!</f>
        <v>#REF!</v>
      </c>
      <c r="J981" s="30" t="e">
        <f>IF(I981="新設",VLOOKUP('施設リストA-1（直営）'!#REF!,'（新設）照明器具'!$B$5:$C$1990,2,FALSE),IF('部屋別効果（直）'!I981="撤去",VLOOKUP('施設リストA-1（直営）'!#REF!,'（既設）調査結果'!$B$5:$C$1998,2,FALSE),0))</f>
        <v>#REF!</v>
      </c>
      <c r="K981" s="29" t="e">
        <f>'施設リストA-1（直営）'!#REF!</f>
        <v>#REF!</v>
      </c>
      <c r="L981" s="29" t="e">
        <f>'施設リストA-1（直営）'!#REF!</f>
        <v>#REF!</v>
      </c>
      <c r="M981" s="30" t="e">
        <f>IF(L981="新設",VLOOKUP('施設リストA-1（直営）'!#REF!,'（新設）照明器具'!$B$5:$C$1990,2,FALSE),IF('部屋別効果（直）'!L981="撤去",VLOOKUP('施設リストA-1（直営）'!#REF!,'（既設）調査結果'!$B$5:$C$1998,2,FALSE),0))</f>
        <v>#REF!</v>
      </c>
      <c r="N981" s="29" t="e">
        <f>'施設リストA-1（直営）'!#REF!</f>
        <v>#REF!</v>
      </c>
      <c r="O981" s="29" t="e">
        <f>'施設リストA-1（直営）'!#REF!</f>
        <v>#REF!</v>
      </c>
      <c r="P981" s="30" t="e">
        <f>IF(O981="新設",VLOOKUP('施設リストA-1（直営）'!#REF!,'（新設）照明器具'!$B$5:$C$1990,2,FALSE),IF('部屋別効果（直）'!O981="撤去",VLOOKUP('施設リストA-1（直営）'!#REF!,'（既設）調査結果'!$B$5:$C$1998,2,FALSE),0))</f>
        <v>#REF!</v>
      </c>
      <c r="Q981" s="29" t="e">
        <f>'施設リストA-1（直営）'!#REF!</f>
        <v>#REF!</v>
      </c>
      <c r="R981" s="29" t="e">
        <f>'施設リストA-1（直営）'!#REF!</f>
        <v>#REF!</v>
      </c>
      <c r="S981" s="30" t="e">
        <f>IF(R981="新設",VLOOKUP('施設リストA-1（直営）'!#REF!,'（新設）照明器具'!$B$5:$C$1990,2,FALSE),IF('部屋別効果（直）'!R981="撤去",VLOOKUP('施設リストA-1（直営）'!#REF!,'（既設）調査結果'!$B$5:$C$1998,2,FALSE),0))</f>
        <v>#REF!</v>
      </c>
      <c r="T981" s="29" t="e">
        <f>'施設リストA-1（直営）'!#REF!</f>
        <v>#REF!</v>
      </c>
      <c r="U981" s="29" t="e">
        <f>'施設リストA-1（直営）'!#REF!</f>
        <v>#REF!</v>
      </c>
      <c r="V981" s="30" t="e">
        <f>IF(U981="新設",VLOOKUP('施設リストA-1（直営）'!#REF!,'（新設）照明器具'!$B$5:$C$1990,2,FALSE),IF('部屋別効果（直）'!U981="撤去",VLOOKUP('施設リストA-1（直営）'!#REF!,'（既設）調査結果'!$B$5:$C$1998,2,FALSE),0))</f>
        <v>#REF!</v>
      </c>
      <c r="W981" s="29" t="e">
        <f>'施設リストA-1（直営）'!#REF!</f>
        <v>#REF!</v>
      </c>
      <c r="X981" s="29" t="e">
        <f>'施設リストA-1（直営）'!#REF!</f>
        <v>#REF!</v>
      </c>
      <c r="Y981" s="30" t="e">
        <f>IF(X981="新設",VLOOKUP('施設リストA-1（直営）'!#REF!,'（新設）照明器具'!$B$5:$C$1990,2,FALSE),IF('部屋別効果（直）'!X981="撤去",VLOOKUP('施設リストA-1（直営）'!#REF!,'（既設）調査結果'!$B$5:$C$1998,2,FALSE),0))</f>
        <v>#REF!</v>
      </c>
      <c r="Z981" s="29" t="e">
        <f>'施設リストA-1（直営）'!#REF!</f>
        <v>#REF!</v>
      </c>
      <c r="AA981" s="29" t="e">
        <f>'施設リストA-1（直営）'!#REF!</f>
        <v>#REF!</v>
      </c>
      <c r="AB981" s="30" t="e">
        <f>IF(AA981="新設",VLOOKUP('施設リストA-1（直営）'!#REF!,'（新設）照明器具'!$B$5:$C$1990,2,FALSE),IF('部屋別効果（直）'!AA981="撤去",VLOOKUP('施設リストA-1（直営）'!#REF!,'（既設）調査結果'!$B$5:$C$1998,2,FALSE),0))</f>
        <v>#REF!</v>
      </c>
      <c r="AC981" s="29" t="e">
        <f>'施設リストA-1（直営）'!#REF!</f>
        <v>#REF!</v>
      </c>
      <c r="AD981" s="29" t="e">
        <f>'施設リストA-1（直営）'!#REF!</f>
        <v>#REF!</v>
      </c>
      <c r="AE981" s="30" t="e">
        <f>IF(AD981="新設",VLOOKUP('施設リストA-1（直営）'!#REF!,'（新設）照明器具'!$B$5:$C$1990,2,FALSE),IF('部屋別効果（直）'!AD981="撤去",VLOOKUP('施設リストA-1（直営）'!#REF!,'（既設）調査結果'!$B$5:$C$1998,2,FALSE),0))</f>
        <v>#REF!</v>
      </c>
      <c r="AF981" s="29" t="e">
        <f>'施設リストA-1（直営）'!#REF!</f>
        <v>#REF!</v>
      </c>
      <c r="AG981" s="29" t="e">
        <f>'施設リストA-1（直営）'!#REF!</f>
        <v>#REF!</v>
      </c>
      <c r="AH981" s="30" t="e">
        <f>IF(AG981="新設",VLOOKUP('施設リストA-1（直営）'!#REF!,'（新設）照明器具'!$B$5:$C$1990,2,FALSE),IF('部屋別効果（直）'!AG981="撤去",VLOOKUP('施設リストA-1（直営）'!#REF!,'（既設）調査結果'!$B$5:$C$1998,2,FALSE),0))</f>
        <v>#REF!</v>
      </c>
      <c r="AI981" s="29" t="e">
        <f>'施設リストA-1（直営）'!#REF!</f>
        <v>#REF!</v>
      </c>
      <c r="AJ981" s="29" t="e">
        <f>'施設リストA-1（直営）'!#REF!</f>
        <v>#REF!</v>
      </c>
      <c r="AK981" s="30" t="e">
        <f>IF(AJ981="新設",VLOOKUP('施設リストA-1（直営）'!#REF!,'（新設）照明器具'!$B$5:$C$1990,2,FALSE),IF('部屋別効果（直）'!AJ981="撤去",VLOOKUP('施設リストA-1（直営）'!#REF!,'（既設）調査結果'!$B$5:$C$1998,2,FALSE),0))</f>
        <v>#REF!</v>
      </c>
      <c r="AL981" s="29" t="e">
        <f>'施設リストA-1（直営）'!#REF!</f>
        <v>#REF!</v>
      </c>
    </row>
    <row r="982" spans="1:38" customFormat="1">
      <c r="A982" s="94"/>
      <c r="B982" s="16" t="e">
        <f>'施設リストA-1（直営）'!#REF!</f>
        <v>#REF!</v>
      </c>
      <c r="C982" s="14" t="e">
        <f>'施設リストA-1（直営）'!#REF!</f>
        <v>#REF!</v>
      </c>
      <c r="D982" s="94" t="e">
        <f>'施設リストA-1（直営）'!#REF!</f>
        <v>#REF!</v>
      </c>
      <c r="E982" s="20" t="e">
        <f>'施設リストA-1（直営）'!#REF!</f>
        <v>#REF!</v>
      </c>
      <c r="F982" s="20" t="e">
        <f>'施設リストA-1（直営）'!#REF!</f>
        <v>#REF!</v>
      </c>
      <c r="G982" s="13" t="e">
        <f>'施設リストA-1（直営）'!#REF!</f>
        <v>#REF!</v>
      </c>
      <c r="H982" s="28" t="e">
        <f t="shared" si="15"/>
        <v>#REF!</v>
      </c>
      <c r="I982" s="29" t="e">
        <f>'施設リストA-1（直営）'!#REF!</f>
        <v>#REF!</v>
      </c>
      <c r="J982" s="30" t="e">
        <f>IF(I982="新設",VLOOKUP('施設リストA-1（直営）'!#REF!,'（新設）照明器具'!$B$5:$C$1990,2,FALSE),IF('部屋別効果（直）'!I982="撤去",VLOOKUP('施設リストA-1（直営）'!#REF!,'（既設）調査結果'!$B$5:$C$1998,2,FALSE),0))</f>
        <v>#REF!</v>
      </c>
      <c r="K982" s="29" t="e">
        <f>'施設リストA-1（直営）'!#REF!</f>
        <v>#REF!</v>
      </c>
      <c r="L982" s="29" t="e">
        <f>'施設リストA-1（直営）'!#REF!</f>
        <v>#REF!</v>
      </c>
      <c r="M982" s="30" t="e">
        <f>IF(L982="新設",VLOOKUP('施設リストA-1（直営）'!#REF!,'（新設）照明器具'!$B$5:$C$1990,2,FALSE),IF('部屋別効果（直）'!L982="撤去",VLOOKUP('施設リストA-1（直営）'!#REF!,'（既設）調査結果'!$B$5:$C$1998,2,FALSE),0))</f>
        <v>#REF!</v>
      </c>
      <c r="N982" s="29" t="e">
        <f>'施設リストA-1（直営）'!#REF!</f>
        <v>#REF!</v>
      </c>
      <c r="O982" s="29" t="e">
        <f>'施設リストA-1（直営）'!#REF!</f>
        <v>#REF!</v>
      </c>
      <c r="P982" s="30" t="e">
        <f>IF(O982="新設",VLOOKUP('施設リストA-1（直営）'!#REF!,'（新設）照明器具'!$B$5:$C$1990,2,FALSE),IF('部屋別効果（直）'!O982="撤去",VLOOKUP('施設リストA-1（直営）'!#REF!,'（既設）調査結果'!$B$5:$C$1998,2,FALSE),0))</f>
        <v>#REF!</v>
      </c>
      <c r="Q982" s="29" t="e">
        <f>'施設リストA-1（直営）'!#REF!</f>
        <v>#REF!</v>
      </c>
      <c r="R982" s="29" t="e">
        <f>'施設リストA-1（直営）'!#REF!</f>
        <v>#REF!</v>
      </c>
      <c r="S982" s="30" t="e">
        <f>IF(R982="新設",VLOOKUP('施設リストA-1（直営）'!#REF!,'（新設）照明器具'!$B$5:$C$1990,2,FALSE),IF('部屋別効果（直）'!R982="撤去",VLOOKUP('施設リストA-1（直営）'!#REF!,'（既設）調査結果'!$B$5:$C$1998,2,FALSE),0))</f>
        <v>#REF!</v>
      </c>
      <c r="T982" s="29" t="e">
        <f>'施設リストA-1（直営）'!#REF!</f>
        <v>#REF!</v>
      </c>
      <c r="U982" s="29" t="e">
        <f>'施設リストA-1（直営）'!#REF!</f>
        <v>#REF!</v>
      </c>
      <c r="V982" s="30" t="e">
        <f>IF(U982="新設",VLOOKUP('施設リストA-1（直営）'!#REF!,'（新設）照明器具'!$B$5:$C$1990,2,FALSE),IF('部屋別効果（直）'!U982="撤去",VLOOKUP('施設リストA-1（直営）'!#REF!,'（既設）調査結果'!$B$5:$C$1998,2,FALSE),0))</f>
        <v>#REF!</v>
      </c>
      <c r="W982" s="29" t="e">
        <f>'施設リストA-1（直営）'!#REF!</f>
        <v>#REF!</v>
      </c>
      <c r="X982" s="29" t="e">
        <f>'施設リストA-1（直営）'!#REF!</f>
        <v>#REF!</v>
      </c>
      <c r="Y982" s="30" t="e">
        <f>IF(X982="新設",VLOOKUP('施設リストA-1（直営）'!#REF!,'（新設）照明器具'!$B$5:$C$1990,2,FALSE),IF('部屋別効果（直）'!X982="撤去",VLOOKUP('施設リストA-1（直営）'!#REF!,'（既設）調査結果'!$B$5:$C$1998,2,FALSE),0))</f>
        <v>#REF!</v>
      </c>
      <c r="Z982" s="29" t="e">
        <f>'施設リストA-1（直営）'!#REF!</f>
        <v>#REF!</v>
      </c>
      <c r="AA982" s="29" t="e">
        <f>'施設リストA-1（直営）'!#REF!</f>
        <v>#REF!</v>
      </c>
      <c r="AB982" s="30" t="e">
        <f>IF(AA982="新設",VLOOKUP('施設リストA-1（直営）'!#REF!,'（新設）照明器具'!$B$5:$C$1990,2,FALSE),IF('部屋別効果（直）'!AA982="撤去",VLOOKUP('施設リストA-1（直営）'!#REF!,'（既設）調査結果'!$B$5:$C$1998,2,FALSE),0))</f>
        <v>#REF!</v>
      </c>
      <c r="AC982" s="29" t="e">
        <f>'施設リストA-1（直営）'!#REF!</f>
        <v>#REF!</v>
      </c>
      <c r="AD982" s="29" t="e">
        <f>'施設リストA-1（直営）'!#REF!</f>
        <v>#REF!</v>
      </c>
      <c r="AE982" s="30" t="e">
        <f>IF(AD982="新設",VLOOKUP('施設リストA-1（直営）'!#REF!,'（新設）照明器具'!$B$5:$C$1990,2,FALSE),IF('部屋別効果（直）'!AD982="撤去",VLOOKUP('施設リストA-1（直営）'!#REF!,'（既設）調査結果'!$B$5:$C$1998,2,FALSE),0))</f>
        <v>#REF!</v>
      </c>
      <c r="AF982" s="29" t="e">
        <f>'施設リストA-1（直営）'!#REF!</f>
        <v>#REF!</v>
      </c>
      <c r="AG982" s="29" t="e">
        <f>'施設リストA-1（直営）'!#REF!</f>
        <v>#REF!</v>
      </c>
      <c r="AH982" s="30" t="e">
        <f>IF(AG982="新設",VLOOKUP('施設リストA-1（直営）'!#REF!,'（新設）照明器具'!$B$5:$C$1990,2,FALSE),IF('部屋別効果（直）'!AG982="撤去",VLOOKUP('施設リストA-1（直営）'!#REF!,'（既設）調査結果'!$B$5:$C$1998,2,FALSE),0))</f>
        <v>#REF!</v>
      </c>
      <c r="AI982" s="29" t="e">
        <f>'施設リストA-1（直営）'!#REF!</f>
        <v>#REF!</v>
      </c>
      <c r="AJ982" s="29" t="e">
        <f>'施設リストA-1（直営）'!#REF!</f>
        <v>#REF!</v>
      </c>
      <c r="AK982" s="30" t="e">
        <f>IF(AJ982="新設",VLOOKUP('施設リストA-1（直営）'!#REF!,'（新設）照明器具'!$B$5:$C$1990,2,FALSE),IF('部屋別効果（直）'!AJ982="撤去",VLOOKUP('施設リストA-1（直営）'!#REF!,'（既設）調査結果'!$B$5:$C$1998,2,FALSE),0))</f>
        <v>#REF!</v>
      </c>
      <c r="AL982" s="29" t="e">
        <f>'施設リストA-1（直営）'!#REF!</f>
        <v>#REF!</v>
      </c>
    </row>
    <row r="983" spans="1:38" customFormat="1">
      <c r="A983" s="94"/>
      <c r="B983" s="16" t="e">
        <f>'施設リストA-1（直営）'!#REF!</f>
        <v>#REF!</v>
      </c>
      <c r="C983" s="14" t="e">
        <f>'施設リストA-1（直営）'!#REF!</f>
        <v>#REF!</v>
      </c>
      <c r="D983" s="94" t="e">
        <f>'施設リストA-1（直営）'!#REF!</f>
        <v>#REF!</v>
      </c>
      <c r="E983" s="20" t="e">
        <f>'施設リストA-1（直営）'!#REF!</f>
        <v>#REF!</v>
      </c>
      <c r="F983" s="20" t="e">
        <f>'施設リストA-1（直営）'!#REF!</f>
        <v>#REF!</v>
      </c>
      <c r="G983" s="13" t="e">
        <f>'施設リストA-1（直営）'!#REF!</f>
        <v>#REF!</v>
      </c>
      <c r="H983" s="28" t="e">
        <f t="shared" si="15"/>
        <v>#REF!</v>
      </c>
      <c r="I983" s="29" t="e">
        <f>'施設リストA-1（直営）'!#REF!</f>
        <v>#REF!</v>
      </c>
      <c r="J983" s="30" t="e">
        <f>IF(I983="新設",VLOOKUP('施設リストA-1（直営）'!#REF!,'（新設）照明器具'!$B$5:$C$1990,2,FALSE),IF('部屋別効果（直）'!I983="撤去",VLOOKUP('施設リストA-1（直営）'!#REF!,'（既設）調査結果'!$B$5:$C$1998,2,FALSE),0))</f>
        <v>#REF!</v>
      </c>
      <c r="K983" s="29" t="e">
        <f>'施設リストA-1（直営）'!#REF!</f>
        <v>#REF!</v>
      </c>
      <c r="L983" s="29" t="e">
        <f>'施設リストA-1（直営）'!#REF!</f>
        <v>#REF!</v>
      </c>
      <c r="M983" s="30" t="e">
        <f>IF(L983="新設",VLOOKUP('施設リストA-1（直営）'!#REF!,'（新設）照明器具'!$B$5:$C$1990,2,FALSE),IF('部屋別効果（直）'!L983="撤去",VLOOKUP('施設リストA-1（直営）'!#REF!,'（既設）調査結果'!$B$5:$C$1998,2,FALSE),0))</f>
        <v>#REF!</v>
      </c>
      <c r="N983" s="29" t="e">
        <f>'施設リストA-1（直営）'!#REF!</f>
        <v>#REF!</v>
      </c>
      <c r="O983" s="29" t="e">
        <f>'施設リストA-1（直営）'!#REF!</f>
        <v>#REF!</v>
      </c>
      <c r="P983" s="30" t="e">
        <f>IF(O983="新設",VLOOKUP('施設リストA-1（直営）'!#REF!,'（新設）照明器具'!$B$5:$C$1990,2,FALSE),IF('部屋別効果（直）'!O983="撤去",VLOOKUP('施設リストA-1（直営）'!#REF!,'（既設）調査結果'!$B$5:$C$1998,2,FALSE),0))</f>
        <v>#REF!</v>
      </c>
      <c r="Q983" s="29" t="e">
        <f>'施設リストA-1（直営）'!#REF!</f>
        <v>#REF!</v>
      </c>
      <c r="R983" s="29" t="e">
        <f>'施設リストA-1（直営）'!#REF!</f>
        <v>#REF!</v>
      </c>
      <c r="S983" s="30" t="e">
        <f>IF(R983="新設",VLOOKUP('施設リストA-1（直営）'!#REF!,'（新設）照明器具'!$B$5:$C$1990,2,FALSE),IF('部屋別効果（直）'!R983="撤去",VLOOKUP('施設リストA-1（直営）'!#REF!,'（既設）調査結果'!$B$5:$C$1998,2,FALSE),0))</f>
        <v>#REF!</v>
      </c>
      <c r="T983" s="29" t="e">
        <f>'施設リストA-1（直営）'!#REF!</f>
        <v>#REF!</v>
      </c>
      <c r="U983" s="29" t="e">
        <f>'施設リストA-1（直営）'!#REF!</f>
        <v>#REF!</v>
      </c>
      <c r="V983" s="30" t="e">
        <f>IF(U983="新設",VLOOKUP('施設リストA-1（直営）'!#REF!,'（新設）照明器具'!$B$5:$C$1990,2,FALSE),IF('部屋別効果（直）'!U983="撤去",VLOOKUP('施設リストA-1（直営）'!#REF!,'（既設）調査結果'!$B$5:$C$1998,2,FALSE),0))</f>
        <v>#REF!</v>
      </c>
      <c r="W983" s="29" t="e">
        <f>'施設リストA-1（直営）'!#REF!</f>
        <v>#REF!</v>
      </c>
      <c r="X983" s="29" t="e">
        <f>'施設リストA-1（直営）'!#REF!</f>
        <v>#REF!</v>
      </c>
      <c r="Y983" s="30" t="e">
        <f>IF(X983="新設",VLOOKUP('施設リストA-1（直営）'!#REF!,'（新設）照明器具'!$B$5:$C$1990,2,FALSE),IF('部屋別効果（直）'!X983="撤去",VLOOKUP('施設リストA-1（直営）'!#REF!,'（既設）調査結果'!$B$5:$C$1998,2,FALSE),0))</f>
        <v>#REF!</v>
      </c>
      <c r="Z983" s="29" t="e">
        <f>'施設リストA-1（直営）'!#REF!</f>
        <v>#REF!</v>
      </c>
      <c r="AA983" s="29" t="e">
        <f>'施設リストA-1（直営）'!#REF!</f>
        <v>#REF!</v>
      </c>
      <c r="AB983" s="30" t="e">
        <f>IF(AA983="新設",VLOOKUP('施設リストA-1（直営）'!#REF!,'（新設）照明器具'!$B$5:$C$1990,2,FALSE),IF('部屋別効果（直）'!AA983="撤去",VLOOKUP('施設リストA-1（直営）'!#REF!,'（既設）調査結果'!$B$5:$C$1998,2,FALSE),0))</f>
        <v>#REF!</v>
      </c>
      <c r="AC983" s="29" t="e">
        <f>'施設リストA-1（直営）'!#REF!</f>
        <v>#REF!</v>
      </c>
      <c r="AD983" s="29" t="e">
        <f>'施設リストA-1（直営）'!#REF!</f>
        <v>#REF!</v>
      </c>
      <c r="AE983" s="30" t="e">
        <f>IF(AD983="新設",VLOOKUP('施設リストA-1（直営）'!#REF!,'（新設）照明器具'!$B$5:$C$1990,2,FALSE),IF('部屋別効果（直）'!AD983="撤去",VLOOKUP('施設リストA-1（直営）'!#REF!,'（既設）調査結果'!$B$5:$C$1998,2,FALSE),0))</f>
        <v>#REF!</v>
      </c>
      <c r="AF983" s="29" t="e">
        <f>'施設リストA-1（直営）'!#REF!</f>
        <v>#REF!</v>
      </c>
      <c r="AG983" s="29" t="e">
        <f>'施設リストA-1（直営）'!#REF!</f>
        <v>#REF!</v>
      </c>
      <c r="AH983" s="30" t="e">
        <f>IF(AG983="新設",VLOOKUP('施設リストA-1（直営）'!#REF!,'（新設）照明器具'!$B$5:$C$1990,2,FALSE),IF('部屋別効果（直）'!AG983="撤去",VLOOKUP('施設リストA-1（直営）'!#REF!,'（既設）調査結果'!$B$5:$C$1998,2,FALSE),0))</f>
        <v>#REF!</v>
      </c>
      <c r="AI983" s="29" t="e">
        <f>'施設リストA-1（直営）'!#REF!</f>
        <v>#REF!</v>
      </c>
      <c r="AJ983" s="29" t="e">
        <f>'施設リストA-1（直営）'!#REF!</f>
        <v>#REF!</v>
      </c>
      <c r="AK983" s="30" t="e">
        <f>IF(AJ983="新設",VLOOKUP('施設リストA-1（直営）'!#REF!,'（新設）照明器具'!$B$5:$C$1990,2,FALSE),IF('部屋別効果（直）'!AJ983="撤去",VLOOKUP('施設リストA-1（直営）'!#REF!,'（既設）調査結果'!$B$5:$C$1998,2,FALSE),0))</f>
        <v>#REF!</v>
      </c>
      <c r="AL983" s="29" t="e">
        <f>'施設リストA-1（直営）'!#REF!</f>
        <v>#REF!</v>
      </c>
    </row>
    <row r="984" spans="1:38" customFormat="1">
      <c r="A984" s="94"/>
      <c r="B984" s="16" t="e">
        <f>'施設リストA-1（直営）'!#REF!</f>
        <v>#REF!</v>
      </c>
      <c r="C984" s="14" t="e">
        <f>'施設リストA-1（直営）'!#REF!</f>
        <v>#REF!</v>
      </c>
      <c r="D984" s="94" t="e">
        <f>'施設リストA-1（直営）'!#REF!</f>
        <v>#REF!</v>
      </c>
      <c r="E984" s="20" t="e">
        <f>'施設リストA-1（直営）'!#REF!</f>
        <v>#REF!</v>
      </c>
      <c r="F984" s="20" t="e">
        <f>'施設リストA-1（直営）'!#REF!</f>
        <v>#REF!</v>
      </c>
      <c r="G984" s="13" t="e">
        <f>'施設リストA-1（直営）'!#REF!</f>
        <v>#REF!</v>
      </c>
      <c r="H984" s="28" t="e">
        <f t="shared" si="15"/>
        <v>#REF!</v>
      </c>
      <c r="I984" s="29" t="e">
        <f>'施設リストA-1（直営）'!#REF!</f>
        <v>#REF!</v>
      </c>
      <c r="J984" s="30" t="e">
        <f>IF(I984="新設",VLOOKUP('施設リストA-1（直営）'!#REF!,'（新設）照明器具'!$B$5:$C$1990,2,FALSE),IF('部屋別効果（直）'!I984="撤去",VLOOKUP('施設リストA-1（直営）'!#REF!,'（既設）調査結果'!$B$5:$C$1998,2,FALSE),0))</f>
        <v>#REF!</v>
      </c>
      <c r="K984" s="29" t="e">
        <f>'施設リストA-1（直営）'!#REF!</f>
        <v>#REF!</v>
      </c>
      <c r="L984" s="29" t="e">
        <f>'施設リストA-1（直営）'!#REF!</f>
        <v>#REF!</v>
      </c>
      <c r="M984" s="30" t="e">
        <f>IF(L984="新設",VLOOKUP('施設リストA-1（直営）'!#REF!,'（新設）照明器具'!$B$5:$C$1990,2,FALSE),IF('部屋別効果（直）'!L984="撤去",VLOOKUP('施設リストA-1（直営）'!#REF!,'（既設）調査結果'!$B$5:$C$1998,2,FALSE),0))</f>
        <v>#REF!</v>
      </c>
      <c r="N984" s="29" t="e">
        <f>'施設リストA-1（直営）'!#REF!</f>
        <v>#REF!</v>
      </c>
      <c r="O984" s="29" t="e">
        <f>'施設リストA-1（直営）'!#REF!</f>
        <v>#REF!</v>
      </c>
      <c r="P984" s="30" t="e">
        <f>IF(O984="新設",VLOOKUP('施設リストA-1（直営）'!#REF!,'（新設）照明器具'!$B$5:$C$1990,2,FALSE),IF('部屋別効果（直）'!O984="撤去",VLOOKUP('施設リストA-1（直営）'!#REF!,'（既設）調査結果'!$B$5:$C$1998,2,FALSE),0))</f>
        <v>#REF!</v>
      </c>
      <c r="Q984" s="29" t="e">
        <f>'施設リストA-1（直営）'!#REF!</f>
        <v>#REF!</v>
      </c>
      <c r="R984" s="29" t="e">
        <f>'施設リストA-1（直営）'!#REF!</f>
        <v>#REF!</v>
      </c>
      <c r="S984" s="30" t="e">
        <f>IF(R984="新設",VLOOKUP('施設リストA-1（直営）'!#REF!,'（新設）照明器具'!$B$5:$C$1990,2,FALSE),IF('部屋別効果（直）'!R984="撤去",VLOOKUP('施設リストA-1（直営）'!#REF!,'（既設）調査結果'!$B$5:$C$1998,2,FALSE),0))</f>
        <v>#REF!</v>
      </c>
      <c r="T984" s="29" t="e">
        <f>'施設リストA-1（直営）'!#REF!</f>
        <v>#REF!</v>
      </c>
      <c r="U984" s="29" t="e">
        <f>'施設リストA-1（直営）'!#REF!</f>
        <v>#REF!</v>
      </c>
      <c r="V984" s="30" t="e">
        <f>IF(U984="新設",VLOOKUP('施設リストA-1（直営）'!#REF!,'（新設）照明器具'!$B$5:$C$1990,2,FALSE),IF('部屋別効果（直）'!U984="撤去",VLOOKUP('施設リストA-1（直営）'!#REF!,'（既設）調査結果'!$B$5:$C$1998,2,FALSE),0))</f>
        <v>#REF!</v>
      </c>
      <c r="W984" s="29" t="e">
        <f>'施設リストA-1（直営）'!#REF!</f>
        <v>#REF!</v>
      </c>
      <c r="X984" s="29" t="e">
        <f>'施設リストA-1（直営）'!#REF!</f>
        <v>#REF!</v>
      </c>
      <c r="Y984" s="30" t="e">
        <f>IF(X984="新設",VLOOKUP('施設リストA-1（直営）'!#REF!,'（新設）照明器具'!$B$5:$C$1990,2,FALSE),IF('部屋別効果（直）'!X984="撤去",VLOOKUP('施設リストA-1（直営）'!#REF!,'（既設）調査結果'!$B$5:$C$1998,2,FALSE),0))</f>
        <v>#REF!</v>
      </c>
      <c r="Z984" s="29" t="e">
        <f>'施設リストA-1（直営）'!#REF!</f>
        <v>#REF!</v>
      </c>
      <c r="AA984" s="29" t="e">
        <f>'施設リストA-1（直営）'!#REF!</f>
        <v>#REF!</v>
      </c>
      <c r="AB984" s="30" t="e">
        <f>IF(AA984="新設",VLOOKUP('施設リストA-1（直営）'!#REF!,'（新設）照明器具'!$B$5:$C$1990,2,FALSE),IF('部屋別効果（直）'!AA984="撤去",VLOOKUP('施設リストA-1（直営）'!#REF!,'（既設）調査結果'!$B$5:$C$1998,2,FALSE),0))</f>
        <v>#REF!</v>
      </c>
      <c r="AC984" s="29" t="e">
        <f>'施設リストA-1（直営）'!#REF!</f>
        <v>#REF!</v>
      </c>
      <c r="AD984" s="29" t="e">
        <f>'施設リストA-1（直営）'!#REF!</f>
        <v>#REF!</v>
      </c>
      <c r="AE984" s="30" t="e">
        <f>IF(AD984="新設",VLOOKUP('施設リストA-1（直営）'!#REF!,'（新設）照明器具'!$B$5:$C$1990,2,FALSE),IF('部屋別効果（直）'!AD984="撤去",VLOOKUP('施設リストA-1（直営）'!#REF!,'（既設）調査結果'!$B$5:$C$1998,2,FALSE),0))</f>
        <v>#REF!</v>
      </c>
      <c r="AF984" s="29" t="e">
        <f>'施設リストA-1（直営）'!#REF!</f>
        <v>#REF!</v>
      </c>
      <c r="AG984" s="29" t="e">
        <f>'施設リストA-1（直営）'!#REF!</f>
        <v>#REF!</v>
      </c>
      <c r="AH984" s="30" t="e">
        <f>IF(AG984="新設",VLOOKUP('施設リストA-1（直営）'!#REF!,'（新設）照明器具'!$B$5:$C$1990,2,FALSE),IF('部屋別効果（直）'!AG984="撤去",VLOOKUP('施設リストA-1（直営）'!#REF!,'（既設）調査結果'!$B$5:$C$1998,2,FALSE),0))</f>
        <v>#REF!</v>
      </c>
      <c r="AI984" s="29" t="e">
        <f>'施設リストA-1（直営）'!#REF!</f>
        <v>#REF!</v>
      </c>
      <c r="AJ984" s="29" t="e">
        <f>'施設リストA-1（直営）'!#REF!</f>
        <v>#REF!</v>
      </c>
      <c r="AK984" s="30" t="e">
        <f>IF(AJ984="新設",VLOOKUP('施設リストA-1（直営）'!#REF!,'（新設）照明器具'!$B$5:$C$1990,2,FALSE),IF('部屋別効果（直）'!AJ984="撤去",VLOOKUP('施設リストA-1（直営）'!#REF!,'（既設）調査結果'!$B$5:$C$1998,2,FALSE),0))</f>
        <v>#REF!</v>
      </c>
      <c r="AL984" s="29" t="e">
        <f>'施設リストA-1（直営）'!#REF!</f>
        <v>#REF!</v>
      </c>
    </row>
    <row r="985" spans="1:38" customFormat="1">
      <c r="A985" s="94"/>
      <c r="B985" s="16" t="e">
        <f>'施設リストA-1（直営）'!#REF!</f>
        <v>#REF!</v>
      </c>
      <c r="C985" s="14" t="e">
        <f>'施設リストA-1（直営）'!#REF!</f>
        <v>#REF!</v>
      </c>
      <c r="D985" s="94" t="e">
        <f>'施設リストA-1（直営）'!#REF!</f>
        <v>#REF!</v>
      </c>
      <c r="E985" s="20" t="e">
        <f>'施設リストA-1（直営）'!#REF!</f>
        <v>#REF!</v>
      </c>
      <c r="F985" s="20" t="e">
        <f>'施設リストA-1（直営）'!#REF!</f>
        <v>#REF!</v>
      </c>
      <c r="G985" s="13" t="e">
        <f>'施設リストA-1（直営）'!#REF!</f>
        <v>#REF!</v>
      </c>
      <c r="H985" s="28" t="e">
        <f t="shared" si="15"/>
        <v>#REF!</v>
      </c>
      <c r="I985" s="29" t="e">
        <f>'施設リストA-1（直営）'!#REF!</f>
        <v>#REF!</v>
      </c>
      <c r="J985" s="30" t="e">
        <f>IF(I985="新設",VLOOKUP('施設リストA-1（直営）'!#REF!,'（新設）照明器具'!$B$5:$C$1990,2,FALSE),IF('部屋別効果（直）'!I985="撤去",VLOOKUP('施設リストA-1（直営）'!#REF!,'（既設）調査結果'!$B$5:$C$1998,2,FALSE),0))</f>
        <v>#REF!</v>
      </c>
      <c r="K985" s="29" t="e">
        <f>'施設リストA-1（直営）'!#REF!</f>
        <v>#REF!</v>
      </c>
      <c r="L985" s="29" t="e">
        <f>'施設リストA-1（直営）'!#REF!</f>
        <v>#REF!</v>
      </c>
      <c r="M985" s="30" t="e">
        <f>IF(L985="新設",VLOOKUP('施設リストA-1（直営）'!#REF!,'（新設）照明器具'!$B$5:$C$1990,2,FALSE),IF('部屋別効果（直）'!L985="撤去",VLOOKUP('施設リストA-1（直営）'!#REF!,'（既設）調査結果'!$B$5:$C$1998,2,FALSE),0))</f>
        <v>#REF!</v>
      </c>
      <c r="N985" s="29" t="e">
        <f>'施設リストA-1（直営）'!#REF!</f>
        <v>#REF!</v>
      </c>
      <c r="O985" s="29" t="e">
        <f>'施設リストA-1（直営）'!#REF!</f>
        <v>#REF!</v>
      </c>
      <c r="P985" s="30" t="e">
        <f>IF(O985="新設",VLOOKUP('施設リストA-1（直営）'!#REF!,'（新設）照明器具'!$B$5:$C$1990,2,FALSE),IF('部屋別効果（直）'!O985="撤去",VLOOKUP('施設リストA-1（直営）'!#REF!,'（既設）調査結果'!$B$5:$C$1998,2,FALSE),0))</f>
        <v>#REF!</v>
      </c>
      <c r="Q985" s="29" t="e">
        <f>'施設リストA-1（直営）'!#REF!</f>
        <v>#REF!</v>
      </c>
      <c r="R985" s="29" t="e">
        <f>'施設リストA-1（直営）'!#REF!</f>
        <v>#REF!</v>
      </c>
      <c r="S985" s="30" t="e">
        <f>IF(R985="新設",VLOOKUP('施設リストA-1（直営）'!#REF!,'（新設）照明器具'!$B$5:$C$1990,2,FALSE),IF('部屋別効果（直）'!R985="撤去",VLOOKUP('施設リストA-1（直営）'!#REF!,'（既設）調査結果'!$B$5:$C$1998,2,FALSE),0))</f>
        <v>#REF!</v>
      </c>
      <c r="T985" s="29" t="e">
        <f>'施設リストA-1（直営）'!#REF!</f>
        <v>#REF!</v>
      </c>
      <c r="U985" s="29" t="e">
        <f>'施設リストA-1（直営）'!#REF!</f>
        <v>#REF!</v>
      </c>
      <c r="V985" s="30" t="e">
        <f>IF(U985="新設",VLOOKUP('施設リストA-1（直営）'!#REF!,'（新設）照明器具'!$B$5:$C$1990,2,FALSE),IF('部屋別効果（直）'!U985="撤去",VLOOKUP('施設リストA-1（直営）'!#REF!,'（既設）調査結果'!$B$5:$C$1998,2,FALSE),0))</f>
        <v>#REF!</v>
      </c>
      <c r="W985" s="29" t="e">
        <f>'施設リストA-1（直営）'!#REF!</f>
        <v>#REF!</v>
      </c>
      <c r="X985" s="29" t="e">
        <f>'施設リストA-1（直営）'!#REF!</f>
        <v>#REF!</v>
      </c>
      <c r="Y985" s="30" t="e">
        <f>IF(X985="新設",VLOOKUP('施設リストA-1（直営）'!#REF!,'（新設）照明器具'!$B$5:$C$1990,2,FALSE),IF('部屋別効果（直）'!X985="撤去",VLOOKUP('施設リストA-1（直営）'!#REF!,'（既設）調査結果'!$B$5:$C$1998,2,FALSE),0))</f>
        <v>#REF!</v>
      </c>
      <c r="Z985" s="29" t="e">
        <f>'施設リストA-1（直営）'!#REF!</f>
        <v>#REF!</v>
      </c>
      <c r="AA985" s="29" t="e">
        <f>'施設リストA-1（直営）'!#REF!</f>
        <v>#REF!</v>
      </c>
      <c r="AB985" s="30" t="e">
        <f>IF(AA985="新設",VLOOKUP('施設リストA-1（直営）'!#REF!,'（新設）照明器具'!$B$5:$C$1990,2,FALSE),IF('部屋別効果（直）'!AA985="撤去",VLOOKUP('施設リストA-1（直営）'!#REF!,'（既設）調査結果'!$B$5:$C$1998,2,FALSE),0))</f>
        <v>#REF!</v>
      </c>
      <c r="AC985" s="29" t="e">
        <f>'施設リストA-1（直営）'!#REF!</f>
        <v>#REF!</v>
      </c>
      <c r="AD985" s="29" t="e">
        <f>'施設リストA-1（直営）'!#REF!</f>
        <v>#REF!</v>
      </c>
      <c r="AE985" s="30" t="e">
        <f>IF(AD985="新設",VLOOKUP('施設リストA-1（直営）'!#REF!,'（新設）照明器具'!$B$5:$C$1990,2,FALSE),IF('部屋別効果（直）'!AD985="撤去",VLOOKUP('施設リストA-1（直営）'!#REF!,'（既設）調査結果'!$B$5:$C$1998,2,FALSE),0))</f>
        <v>#REF!</v>
      </c>
      <c r="AF985" s="29" t="e">
        <f>'施設リストA-1（直営）'!#REF!</f>
        <v>#REF!</v>
      </c>
      <c r="AG985" s="29" t="e">
        <f>'施設リストA-1（直営）'!#REF!</f>
        <v>#REF!</v>
      </c>
      <c r="AH985" s="30" t="e">
        <f>IF(AG985="新設",VLOOKUP('施設リストA-1（直営）'!#REF!,'（新設）照明器具'!$B$5:$C$1990,2,FALSE),IF('部屋別効果（直）'!AG985="撤去",VLOOKUP('施設リストA-1（直営）'!#REF!,'（既設）調査結果'!$B$5:$C$1998,2,FALSE),0))</f>
        <v>#REF!</v>
      </c>
      <c r="AI985" s="29" t="e">
        <f>'施設リストA-1（直営）'!#REF!</f>
        <v>#REF!</v>
      </c>
      <c r="AJ985" s="29" t="e">
        <f>'施設リストA-1（直営）'!#REF!</f>
        <v>#REF!</v>
      </c>
      <c r="AK985" s="30" t="e">
        <f>IF(AJ985="新設",VLOOKUP('施設リストA-1（直営）'!#REF!,'（新設）照明器具'!$B$5:$C$1990,2,FALSE),IF('部屋別効果（直）'!AJ985="撤去",VLOOKUP('施設リストA-1（直営）'!#REF!,'（既設）調査結果'!$B$5:$C$1998,2,FALSE),0))</f>
        <v>#REF!</v>
      </c>
      <c r="AL985" s="29" t="e">
        <f>'施設リストA-1（直営）'!#REF!</f>
        <v>#REF!</v>
      </c>
    </row>
    <row r="986" spans="1:38" customFormat="1">
      <c r="A986" s="94"/>
      <c r="B986" s="16" t="e">
        <f>'施設リストA-1（直営）'!#REF!</f>
        <v>#REF!</v>
      </c>
      <c r="C986" s="14" t="e">
        <f>'施設リストA-1（直営）'!#REF!</f>
        <v>#REF!</v>
      </c>
      <c r="D986" s="94" t="e">
        <f>'施設リストA-1（直営）'!#REF!</f>
        <v>#REF!</v>
      </c>
      <c r="E986" s="20" t="e">
        <f>'施設リストA-1（直営）'!#REF!</f>
        <v>#REF!</v>
      </c>
      <c r="F986" s="20" t="e">
        <f>'施設リストA-1（直営）'!#REF!</f>
        <v>#REF!</v>
      </c>
      <c r="G986" s="13" t="e">
        <f>'施設リストA-1（直営）'!#REF!</f>
        <v>#REF!</v>
      </c>
      <c r="H986" s="28" t="e">
        <f t="shared" si="15"/>
        <v>#REF!</v>
      </c>
      <c r="I986" s="29" t="e">
        <f>'施設リストA-1（直営）'!#REF!</f>
        <v>#REF!</v>
      </c>
      <c r="J986" s="30" t="e">
        <f>IF(I986="新設",VLOOKUP('施設リストA-1（直営）'!#REF!,'（新設）照明器具'!$B$5:$C$1990,2,FALSE),IF('部屋別効果（直）'!I986="撤去",VLOOKUP('施設リストA-1（直営）'!#REF!,'（既設）調査結果'!$B$5:$C$1998,2,FALSE),0))</f>
        <v>#REF!</v>
      </c>
      <c r="K986" s="29" t="e">
        <f>'施設リストA-1（直営）'!#REF!</f>
        <v>#REF!</v>
      </c>
      <c r="L986" s="29" t="e">
        <f>'施設リストA-1（直営）'!#REF!</f>
        <v>#REF!</v>
      </c>
      <c r="M986" s="30" t="e">
        <f>IF(L986="新設",VLOOKUP('施設リストA-1（直営）'!#REF!,'（新設）照明器具'!$B$5:$C$1990,2,FALSE),IF('部屋別効果（直）'!L986="撤去",VLOOKUP('施設リストA-1（直営）'!#REF!,'（既設）調査結果'!$B$5:$C$1998,2,FALSE),0))</f>
        <v>#REF!</v>
      </c>
      <c r="N986" s="29" t="e">
        <f>'施設リストA-1（直営）'!#REF!</f>
        <v>#REF!</v>
      </c>
      <c r="O986" s="29" t="e">
        <f>'施設リストA-1（直営）'!#REF!</f>
        <v>#REF!</v>
      </c>
      <c r="P986" s="30" t="e">
        <f>IF(O986="新設",VLOOKUP('施設リストA-1（直営）'!#REF!,'（新設）照明器具'!$B$5:$C$1990,2,FALSE),IF('部屋別効果（直）'!O986="撤去",VLOOKUP('施設リストA-1（直営）'!#REF!,'（既設）調査結果'!$B$5:$C$1998,2,FALSE),0))</f>
        <v>#REF!</v>
      </c>
      <c r="Q986" s="29" t="e">
        <f>'施設リストA-1（直営）'!#REF!</f>
        <v>#REF!</v>
      </c>
      <c r="R986" s="29" t="e">
        <f>'施設リストA-1（直営）'!#REF!</f>
        <v>#REF!</v>
      </c>
      <c r="S986" s="30" t="e">
        <f>IF(R986="新設",VLOOKUP('施設リストA-1（直営）'!#REF!,'（新設）照明器具'!$B$5:$C$1990,2,FALSE),IF('部屋別効果（直）'!R986="撤去",VLOOKUP('施設リストA-1（直営）'!#REF!,'（既設）調査結果'!$B$5:$C$1998,2,FALSE),0))</f>
        <v>#REF!</v>
      </c>
      <c r="T986" s="29" t="e">
        <f>'施設リストA-1（直営）'!#REF!</f>
        <v>#REF!</v>
      </c>
      <c r="U986" s="29" t="e">
        <f>'施設リストA-1（直営）'!#REF!</f>
        <v>#REF!</v>
      </c>
      <c r="V986" s="30" t="e">
        <f>IF(U986="新設",VLOOKUP('施設リストA-1（直営）'!#REF!,'（新設）照明器具'!$B$5:$C$1990,2,FALSE),IF('部屋別効果（直）'!U986="撤去",VLOOKUP('施設リストA-1（直営）'!#REF!,'（既設）調査結果'!$B$5:$C$1998,2,FALSE),0))</f>
        <v>#REF!</v>
      </c>
      <c r="W986" s="29" t="e">
        <f>'施設リストA-1（直営）'!#REF!</f>
        <v>#REF!</v>
      </c>
      <c r="X986" s="29" t="e">
        <f>'施設リストA-1（直営）'!#REF!</f>
        <v>#REF!</v>
      </c>
      <c r="Y986" s="30" t="e">
        <f>IF(X986="新設",VLOOKUP('施設リストA-1（直営）'!#REF!,'（新設）照明器具'!$B$5:$C$1990,2,FALSE),IF('部屋別効果（直）'!X986="撤去",VLOOKUP('施設リストA-1（直営）'!#REF!,'（既設）調査結果'!$B$5:$C$1998,2,FALSE),0))</f>
        <v>#REF!</v>
      </c>
      <c r="Z986" s="29" t="e">
        <f>'施設リストA-1（直営）'!#REF!</f>
        <v>#REF!</v>
      </c>
      <c r="AA986" s="29" t="e">
        <f>'施設リストA-1（直営）'!#REF!</f>
        <v>#REF!</v>
      </c>
      <c r="AB986" s="30" t="e">
        <f>IF(AA986="新設",VLOOKUP('施設リストA-1（直営）'!#REF!,'（新設）照明器具'!$B$5:$C$1990,2,FALSE),IF('部屋別効果（直）'!AA986="撤去",VLOOKUP('施設リストA-1（直営）'!#REF!,'（既設）調査結果'!$B$5:$C$1998,2,FALSE),0))</f>
        <v>#REF!</v>
      </c>
      <c r="AC986" s="29" t="e">
        <f>'施設リストA-1（直営）'!#REF!</f>
        <v>#REF!</v>
      </c>
      <c r="AD986" s="29" t="e">
        <f>'施設リストA-1（直営）'!#REF!</f>
        <v>#REF!</v>
      </c>
      <c r="AE986" s="30" t="e">
        <f>IF(AD986="新設",VLOOKUP('施設リストA-1（直営）'!#REF!,'（新設）照明器具'!$B$5:$C$1990,2,FALSE),IF('部屋別効果（直）'!AD986="撤去",VLOOKUP('施設リストA-1（直営）'!#REF!,'（既設）調査結果'!$B$5:$C$1998,2,FALSE),0))</f>
        <v>#REF!</v>
      </c>
      <c r="AF986" s="29" t="e">
        <f>'施設リストA-1（直営）'!#REF!</f>
        <v>#REF!</v>
      </c>
      <c r="AG986" s="29" t="e">
        <f>'施設リストA-1（直営）'!#REF!</f>
        <v>#REF!</v>
      </c>
      <c r="AH986" s="30" t="e">
        <f>IF(AG986="新設",VLOOKUP('施設リストA-1（直営）'!#REF!,'（新設）照明器具'!$B$5:$C$1990,2,FALSE),IF('部屋別効果（直）'!AG986="撤去",VLOOKUP('施設リストA-1（直営）'!#REF!,'（既設）調査結果'!$B$5:$C$1998,2,FALSE),0))</f>
        <v>#REF!</v>
      </c>
      <c r="AI986" s="29" t="e">
        <f>'施設リストA-1（直営）'!#REF!</f>
        <v>#REF!</v>
      </c>
      <c r="AJ986" s="29" t="e">
        <f>'施設リストA-1（直営）'!#REF!</f>
        <v>#REF!</v>
      </c>
      <c r="AK986" s="30" t="e">
        <f>IF(AJ986="新設",VLOOKUP('施設リストA-1（直営）'!#REF!,'（新設）照明器具'!$B$5:$C$1990,2,FALSE),IF('部屋別効果（直）'!AJ986="撤去",VLOOKUP('施設リストA-1（直営）'!#REF!,'（既設）調査結果'!$B$5:$C$1998,2,FALSE),0))</f>
        <v>#REF!</v>
      </c>
      <c r="AL986" s="29" t="e">
        <f>'施設リストA-1（直営）'!#REF!</f>
        <v>#REF!</v>
      </c>
    </row>
    <row r="987" spans="1:38" customFormat="1">
      <c r="A987" s="94"/>
      <c r="B987" s="16" t="e">
        <f>'施設リストA-1（直営）'!#REF!</f>
        <v>#REF!</v>
      </c>
      <c r="C987" s="14" t="e">
        <f>'施設リストA-1（直営）'!#REF!</f>
        <v>#REF!</v>
      </c>
      <c r="D987" s="94" t="e">
        <f>'施設リストA-1（直営）'!#REF!</f>
        <v>#REF!</v>
      </c>
      <c r="E987" s="20" t="e">
        <f>'施設リストA-1（直営）'!#REF!</f>
        <v>#REF!</v>
      </c>
      <c r="F987" s="20" t="e">
        <f>'施設リストA-1（直営）'!#REF!</f>
        <v>#REF!</v>
      </c>
      <c r="G987" s="13" t="e">
        <f>'施設リストA-1（直営）'!#REF!</f>
        <v>#REF!</v>
      </c>
      <c r="H987" s="28" t="e">
        <f t="shared" si="15"/>
        <v>#REF!</v>
      </c>
      <c r="I987" s="29" t="e">
        <f>'施設リストA-1（直営）'!#REF!</f>
        <v>#REF!</v>
      </c>
      <c r="J987" s="30" t="e">
        <f>IF(I987="新設",VLOOKUP('施設リストA-1（直営）'!#REF!,'（新設）照明器具'!$B$5:$C$1990,2,FALSE),IF('部屋別効果（直）'!I987="撤去",VLOOKUP('施設リストA-1（直営）'!#REF!,'（既設）調査結果'!$B$5:$C$1998,2,FALSE),0))</f>
        <v>#REF!</v>
      </c>
      <c r="K987" s="29" t="e">
        <f>'施設リストA-1（直営）'!#REF!</f>
        <v>#REF!</v>
      </c>
      <c r="L987" s="29" t="e">
        <f>'施設リストA-1（直営）'!#REF!</f>
        <v>#REF!</v>
      </c>
      <c r="M987" s="30" t="e">
        <f>IF(L987="新設",VLOOKUP('施設リストA-1（直営）'!#REF!,'（新設）照明器具'!$B$5:$C$1990,2,FALSE),IF('部屋別効果（直）'!L987="撤去",VLOOKUP('施設リストA-1（直営）'!#REF!,'（既設）調査結果'!$B$5:$C$1998,2,FALSE),0))</f>
        <v>#REF!</v>
      </c>
      <c r="N987" s="29" t="e">
        <f>'施設リストA-1（直営）'!#REF!</f>
        <v>#REF!</v>
      </c>
      <c r="O987" s="29" t="e">
        <f>'施設リストA-1（直営）'!#REF!</f>
        <v>#REF!</v>
      </c>
      <c r="P987" s="30" t="e">
        <f>IF(O987="新設",VLOOKUP('施設リストA-1（直営）'!#REF!,'（新設）照明器具'!$B$5:$C$1990,2,FALSE),IF('部屋別効果（直）'!O987="撤去",VLOOKUP('施設リストA-1（直営）'!#REF!,'（既設）調査結果'!$B$5:$C$1998,2,FALSE),0))</f>
        <v>#REF!</v>
      </c>
      <c r="Q987" s="29" t="e">
        <f>'施設リストA-1（直営）'!#REF!</f>
        <v>#REF!</v>
      </c>
      <c r="R987" s="29" t="e">
        <f>'施設リストA-1（直営）'!#REF!</f>
        <v>#REF!</v>
      </c>
      <c r="S987" s="30" t="e">
        <f>IF(R987="新設",VLOOKUP('施設リストA-1（直営）'!#REF!,'（新設）照明器具'!$B$5:$C$1990,2,FALSE),IF('部屋別効果（直）'!R987="撤去",VLOOKUP('施設リストA-1（直営）'!#REF!,'（既設）調査結果'!$B$5:$C$1998,2,FALSE),0))</f>
        <v>#REF!</v>
      </c>
      <c r="T987" s="29" t="e">
        <f>'施設リストA-1（直営）'!#REF!</f>
        <v>#REF!</v>
      </c>
      <c r="U987" s="29" t="e">
        <f>'施設リストA-1（直営）'!#REF!</f>
        <v>#REF!</v>
      </c>
      <c r="V987" s="30" t="e">
        <f>IF(U987="新設",VLOOKUP('施設リストA-1（直営）'!#REF!,'（新設）照明器具'!$B$5:$C$1990,2,FALSE),IF('部屋別効果（直）'!U987="撤去",VLOOKUP('施設リストA-1（直営）'!#REF!,'（既設）調査結果'!$B$5:$C$1998,2,FALSE),0))</f>
        <v>#REF!</v>
      </c>
      <c r="W987" s="29" t="e">
        <f>'施設リストA-1（直営）'!#REF!</f>
        <v>#REF!</v>
      </c>
      <c r="X987" s="29" t="e">
        <f>'施設リストA-1（直営）'!#REF!</f>
        <v>#REF!</v>
      </c>
      <c r="Y987" s="30" t="e">
        <f>IF(X987="新設",VLOOKUP('施設リストA-1（直営）'!#REF!,'（新設）照明器具'!$B$5:$C$1990,2,FALSE),IF('部屋別効果（直）'!X987="撤去",VLOOKUP('施設リストA-1（直営）'!#REF!,'（既設）調査結果'!$B$5:$C$1998,2,FALSE),0))</f>
        <v>#REF!</v>
      </c>
      <c r="Z987" s="29" t="e">
        <f>'施設リストA-1（直営）'!#REF!</f>
        <v>#REF!</v>
      </c>
      <c r="AA987" s="29" t="e">
        <f>'施設リストA-1（直営）'!#REF!</f>
        <v>#REF!</v>
      </c>
      <c r="AB987" s="30" t="e">
        <f>IF(AA987="新設",VLOOKUP('施設リストA-1（直営）'!#REF!,'（新設）照明器具'!$B$5:$C$1990,2,FALSE),IF('部屋別効果（直）'!AA987="撤去",VLOOKUP('施設リストA-1（直営）'!#REF!,'（既設）調査結果'!$B$5:$C$1998,2,FALSE),0))</f>
        <v>#REF!</v>
      </c>
      <c r="AC987" s="29" t="e">
        <f>'施設リストA-1（直営）'!#REF!</f>
        <v>#REF!</v>
      </c>
      <c r="AD987" s="29" t="e">
        <f>'施設リストA-1（直営）'!#REF!</f>
        <v>#REF!</v>
      </c>
      <c r="AE987" s="30" t="e">
        <f>IF(AD987="新設",VLOOKUP('施設リストA-1（直営）'!#REF!,'（新設）照明器具'!$B$5:$C$1990,2,FALSE),IF('部屋別効果（直）'!AD987="撤去",VLOOKUP('施設リストA-1（直営）'!#REF!,'（既設）調査結果'!$B$5:$C$1998,2,FALSE),0))</f>
        <v>#REF!</v>
      </c>
      <c r="AF987" s="29" t="e">
        <f>'施設リストA-1（直営）'!#REF!</f>
        <v>#REF!</v>
      </c>
      <c r="AG987" s="29" t="e">
        <f>'施設リストA-1（直営）'!#REF!</f>
        <v>#REF!</v>
      </c>
      <c r="AH987" s="30" t="e">
        <f>IF(AG987="新設",VLOOKUP('施設リストA-1（直営）'!#REF!,'（新設）照明器具'!$B$5:$C$1990,2,FALSE),IF('部屋別効果（直）'!AG987="撤去",VLOOKUP('施設リストA-1（直営）'!#REF!,'（既設）調査結果'!$B$5:$C$1998,2,FALSE),0))</f>
        <v>#REF!</v>
      </c>
      <c r="AI987" s="29" t="e">
        <f>'施設リストA-1（直営）'!#REF!</f>
        <v>#REF!</v>
      </c>
      <c r="AJ987" s="29" t="e">
        <f>'施設リストA-1（直営）'!#REF!</f>
        <v>#REF!</v>
      </c>
      <c r="AK987" s="30" t="e">
        <f>IF(AJ987="新設",VLOOKUP('施設リストA-1（直営）'!#REF!,'（新設）照明器具'!$B$5:$C$1990,2,FALSE),IF('部屋別効果（直）'!AJ987="撤去",VLOOKUP('施設リストA-1（直営）'!#REF!,'（既設）調査結果'!$B$5:$C$1998,2,FALSE),0))</f>
        <v>#REF!</v>
      </c>
      <c r="AL987" s="29" t="e">
        <f>'施設リストA-1（直営）'!#REF!</f>
        <v>#REF!</v>
      </c>
    </row>
    <row r="988" spans="1:38" customFormat="1">
      <c r="A988" s="94"/>
      <c r="B988" s="16" t="e">
        <f>'施設リストA-1（直営）'!#REF!</f>
        <v>#REF!</v>
      </c>
      <c r="C988" s="14" t="e">
        <f>'施設リストA-1（直営）'!#REF!</f>
        <v>#REF!</v>
      </c>
      <c r="D988" s="94" t="e">
        <f>'施設リストA-1（直営）'!#REF!</f>
        <v>#REF!</v>
      </c>
      <c r="E988" s="20" t="e">
        <f>'施設リストA-1（直営）'!#REF!</f>
        <v>#REF!</v>
      </c>
      <c r="F988" s="20" t="e">
        <f>'施設リストA-1（直営）'!#REF!</f>
        <v>#REF!</v>
      </c>
      <c r="G988" s="13" t="e">
        <f>'施設リストA-1（直営）'!#REF!</f>
        <v>#REF!</v>
      </c>
      <c r="H988" s="28" t="e">
        <f t="shared" si="15"/>
        <v>#REF!</v>
      </c>
      <c r="I988" s="29" t="e">
        <f>'施設リストA-1（直営）'!#REF!</f>
        <v>#REF!</v>
      </c>
      <c r="J988" s="30" t="e">
        <f>IF(I988="新設",VLOOKUP('施設リストA-1（直営）'!#REF!,'（新設）照明器具'!$B$5:$C$1990,2,FALSE),IF('部屋別効果（直）'!I988="撤去",VLOOKUP('施設リストA-1（直営）'!#REF!,'（既設）調査結果'!$B$5:$C$1998,2,FALSE),0))</f>
        <v>#REF!</v>
      </c>
      <c r="K988" s="29" t="e">
        <f>'施設リストA-1（直営）'!#REF!</f>
        <v>#REF!</v>
      </c>
      <c r="L988" s="29" t="e">
        <f>'施設リストA-1（直営）'!#REF!</f>
        <v>#REF!</v>
      </c>
      <c r="M988" s="30" t="e">
        <f>IF(L988="新設",VLOOKUP('施設リストA-1（直営）'!#REF!,'（新設）照明器具'!$B$5:$C$1990,2,FALSE),IF('部屋別効果（直）'!L988="撤去",VLOOKUP('施設リストA-1（直営）'!#REF!,'（既設）調査結果'!$B$5:$C$1998,2,FALSE),0))</f>
        <v>#REF!</v>
      </c>
      <c r="N988" s="29" t="e">
        <f>'施設リストA-1（直営）'!#REF!</f>
        <v>#REF!</v>
      </c>
      <c r="O988" s="29" t="e">
        <f>'施設リストA-1（直営）'!#REF!</f>
        <v>#REF!</v>
      </c>
      <c r="P988" s="30" t="e">
        <f>IF(O988="新設",VLOOKUP('施設リストA-1（直営）'!#REF!,'（新設）照明器具'!$B$5:$C$1990,2,FALSE),IF('部屋別効果（直）'!O988="撤去",VLOOKUP('施設リストA-1（直営）'!#REF!,'（既設）調査結果'!$B$5:$C$1998,2,FALSE),0))</f>
        <v>#REF!</v>
      </c>
      <c r="Q988" s="29" t="e">
        <f>'施設リストA-1（直営）'!#REF!</f>
        <v>#REF!</v>
      </c>
      <c r="R988" s="29" t="e">
        <f>'施設リストA-1（直営）'!#REF!</f>
        <v>#REF!</v>
      </c>
      <c r="S988" s="30" t="e">
        <f>IF(R988="新設",VLOOKUP('施設リストA-1（直営）'!#REF!,'（新設）照明器具'!$B$5:$C$1990,2,FALSE),IF('部屋別効果（直）'!R988="撤去",VLOOKUP('施設リストA-1（直営）'!#REF!,'（既設）調査結果'!$B$5:$C$1998,2,FALSE),0))</f>
        <v>#REF!</v>
      </c>
      <c r="T988" s="29" t="e">
        <f>'施設リストA-1（直営）'!#REF!</f>
        <v>#REF!</v>
      </c>
      <c r="U988" s="29" t="e">
        <f>'施設リストA-1（直営）'!#REF!</f>
        <v>#REF!</v>
      </c>
      <c r="V988" s="30" t="e">
        <f>IF(U988="新設",VLOOKUP('施設リストA-1（直営）'!#REF!,'（新設）照明器具'!$B$5:$C$1990,2,FALSE),IF('部屋別効果（直）'!U988="撤去",VLOOKUP('施設リストA-1（直営）'!#REF!,'（既設）調査結果'!$B$5:$C$1998,2,FALSE),0))</f>
        <v>#REF!</v>
      </c>
      <c r="W988" s="29" t="e">
        <f>'施設リストA-1（直営）'!#REF!</f>
        <v>#REF!</v>
      </c>
      <c r="X988" s="29" t="e">
        <f>'施設リストA-1（直営）'!#REF!</f>
        <v>#REF!</v>
      </c>
      <c r="Y988" s="30" t="e">
        <f>IF(X988="新設",VLOOKUP('施設リストA-1（直営）'!#REF!,'（新設）照明器具'!$B$5:$C$1990,2,FALSE),IF('部屋別効果（直）'!X988="撤去",VLOOKUP('施設リストA-1（直営）'!#REF!,'（既設）調査結果'!$B$5:$C$1998,2,FALSE),0))</f>
        <v>#REF!</v>
      </c>
      <c r="Z988" s="29" t="e">
        <f>'施設リストA-1（直営）'!#REF!</f>
        <v>#REF!</v>
      </c>
      <c r="AA988" s="29" t="e">
        <f>'施設リストA-1（直営）'!#REF!</f>
        <v>#REF!</v>
      </c>
      <c r="AB988" s="30" t="e">
        <f>IF(AA988="新設",VLOOKUP('施設リストA-1（直営）'!#REF!,'（新設）照明器具'!$B$5:$C$1990,2,FALSE),IF('部屋別効果（直）'!AA988="撤去",VLOOKUP('施設リストA-1（直営）'!#REF!,'（既設）調査結果'!$B$5:$C$1998,2,FALSE),0))</f>
        <v>#REF!</v>
      </c>
      <c r="AC988" s="29" t="e">
        <f>'施設リストA-1（直営）'!#REF!</f>
        <v>#REF!</v>
      </c>
      <c r="AD988" s="29" t="e">
        <f>'施設リストA-1（直営）'!#REF!</f>
        <v>#REF!</v>
      </c>
      <c r="AE988" s="30" t="e">
        <f>IF(AD988="新設",VLOOKUP('施設リストA-1（直営）'!#REF!,'（新設）照明器具'!$B$5:$C$1990,2,FALSE),IF('部屋別効果（直）'!AD988="撤去",VLOOKUP('施設リストA-1（直営）'!#REF!,'（既設）調査結果'!$B$5:$C$1998,2,FALSE),0))</f>
        <v>#REF!</v>
      </c>
      <c r="AF988" s="29" t="e">
        <f>'施設リストA-1（直営）'!#REF!</f>
        <v>#REF!</v>
      </c>
      <c r="AG988" s="29" t="e">
        <f>'施設リストA-1（直営）'!#REF!</f>
        <v>#REF!</v>
      </c>
      <c r="AH988" s="30" t="e">
        <f>IF(AG988="新設",VLOOKUP('施設リストA-1（直営）'!#REF!,'（新設）照明器具'!$B$5:$C$1990,2,FALSE),IF('部屋別効果（直）'!AG988="撤去",VLOOKUP('施設リストA-1（直営）'!#REF!,'（既設）調査結果'!$B$5:$C$1998,2,FALSE),0))</f>
        <v>#REF!</v>
      </c>
      <c r="AI988" s="29" t="e">
        <f>'施設リストA-1（直営）'!#REF!</f>
        <v>#REF!</v>
      </c>
      <c r="AJ988" s="29" t="e">
        <f>'施設リストA-1（直営）'!#REF!</f>
        <v>#REF!</v>
      </c>
      <c r="AK988" s="30" t="e">
        <f>IF(AJ988="新設",VLOOKUP('施設リストA-1（直営）'!#REF!,'（新設）照明器具'!$B$5:$C$1990,2,FALSE),IF('部屋別効果（直）'!AJ988="撤去",VLOOKUP('施設リストA-1（直営）'!#REF!,'（既設）調査結果'!$B$5:$C$1998,2,FALSE),0))</f>
        <v>#REF!</v>
      </c>
      <c r="AL988" s="29" t="e">
        <f>'施設リストA-1（直営）'!#REF!</f>
        <v>#REF!</v>
      </c>
    </row>
    <row r="989" spans="1:38" customFormat="1">
      <c r="A989" s="94"/>
      <c r="B989" s="16" t="e">
        <f>'施設リストA-1（直営）'!#REF!</f>
        <v>#REF!</v>
      </c>
      <c r="C989" s="14" t="e">
        <f>'施設リストA-1（直営）'!#REF!</f>
        <v>#REF!</v>
      </c>
      <c r="D989" s="94" t="e">
        <f>'施設リストA-1（直営）'!#REF!</f>
        <v>#REF!</v>
      </c>
      <c r="E989" s="20" t="e">
        <f>'施設リストA-1（直営）'!#REF!</f>
        <v>#REF!</v>
      </c>
      <c r="F989" s="20" t="e">
        <f>'施設リストA-1（直営）'!#REF!</f>
        <v>#REF!</v>
      </c>
      <c r="G989" s="13" t="e">
        <f>'施設リストA-1（直営）'!#REF!</f>
        <v>#REF!</v>
      </c>
      <c r="H989" s="28" t="e">
        <f t="shared" si="15"/>
        <v>#REF!</v>
      </c>
      <c r="I989" s="29" t="e">
        <f>'施設リストA-1（直営）'!#REF!</f>
        <v>#REF!</v>
      </c>
      <c r="J989" s="30" t="e">
        <f>IF(I989="新設",VLOOKUP('施設リストA-1（直営）'!#REF!,'（新設）照明器具'!$B$5:$C$1990,2,FALSE),IF('部屋別効果（直）'!I989="撤去",VLOOKUP('施設リストA-1（直営）'!#REF!,'（既設）調査結果'!$B$5:$C$1998,2,FALSE),0))</f>
        <v>#REF!</v>
      </c>
      <c r="K989" s="29" t="e">
        <f>'施設リストA-1（直営）'!#REF!</f>
        <v>#REF!</v>
      </c>
      <c r="L989" s="29" t="e">
        <f>'施設リストA-1（直営）'!#REF!</f>
        <v>#REF!</v>
      </c>
      <c r="M989" s="30" t="e">
        <f>IF(L989="新設",VLOOKUP('施設リストA-1（直営）'!#REF!,'（新設）照明器具'!$B$5:$C$1990,2,FALSE),IF('部屋別効果（直）'!L989="撤去",VLOOKUP('施設リストA-1（直営）'!#REF!,'（既設）調査結果'!$B$5:$C$1998,2,FALSE),0))</f>
        <v>#REF!</v>
      </c>
      <c r="N989" s="29" t="e">
        <f>'施設リストA-1（直営）'!#REF!</f>
        <v>#REF!</v>
      </c>
      <c r="O989" s="29" t="e">
        <f>'施設リストA-1（直営）'!#REF!</f>
        <v>#REF!</v>
      </c>
      <c r="P989" s="30" t="e">
        <f>IF(O989="新設",VLOOKUP('施設リストA-1（直営）'!#REF!,'（新設）照明器具'!$B$5:$C$1990,2,FALSE),IF('部屋別効果（直）'!O989="撤去",VLOOKUP('施設リストA-1（直営）'!#REF!,'（既設）調査結果'!$B$5:$C$1998,2,FALSE),0))</f>
        <v>#REF!</v>
      </c>
      <c r="Q989" s="29" t="e">
        <f>'施設リストA-1（直営）'!#REF!</f>
        <v>#REF!</v>
      </c>
      <c r="R989" s="29" t="e">
        <f>'施設リストA-1（直営）'!#REF!</f>
        <v>#REF!</v>
      </c>
      <c r="S989" s="30" t="e">
        <f>IF(R989="新設",VLOOKUP('施設リストA-1（直営）'!#REF!,'（新設）照明器具'!$B$5:$C$1990,2,FALSE),IF('部屋別効果（直）'!R989="撤去",VLOOKUP('施設リストA-1（直営）'!#REF!,'（既設）調査結果'!$B$5:$C$1998,2,FALSE),0))</f>
        <v>#REF!</v>
      </c>
      <c r="T989" s="29" t="e">
        <f>'施設リストA-1（直営）'!#REF!</f>
        <v>#REF!</v>
      </c>
      <c r="U989" s="29" t="e">
        <f>'施設リストA-1（直営）'!#REF!</f>
        <v>#REF!</v>
      </c>
      <c r="V989" s="30" t="e">
        <f>IF(U989="新設",VLOOKUP('施設リストA-1（直営）'!#REF!,'（新設）照明器具'!$B$5:$C$1990,2,FALSE),IF('部屋別効果（直）'!U989="撤去",VLOOKUP('施設リストA-1（直営）'!#REF!,'（既設）調査結果'!$B$5:$C$1998,2,FALSE),0))</f>
        <v>#REF!</v>
      </c>
      <c r="W989" s="29" t="e">
        <f>'施設リストA-1（直営）'!#REF!</f>
        <v>#REF!</v>
      </c>
      <c r="X989" s="29" t="e">
        <f>'施設リストA-1（直営）'!#REF!</f>
        <v>#REF!</v>
      </c>
      <c r="Y989" s="30" t="e">
        <f>IF(X989="新設",VLOOKUP('施設リストA-1（直営）'!#REF!,'（新設）照明器具'!$B$5:$C$1990,2,FALSE),IF('部屋別効果（直）'!X989="撤去",VLOOKUP('施設リストA-1（直営）'!#REF!,'（既設）調査結果'!$B$5:$C$1998,2,FALSE),0))</f>
        <v>#REF!</v>
      </c>
      <c r="Z989" s="29" t="e">
        <f>'施設リストA-1（直営）'!#REF!</f>
        <v>#REF!</v>
      </c>
      <c r="AA989" s="29" t="e">
        <f>'施設リストA-1（直営）'!#REF!</f>
        <v>#REF!</v>
      </c>
      <c r="AB989" s="30" t="e">
        <f>IF(AA989="新設",VLOOKUP('施設リストA-1（直営）'!#REF!,'（新設）照明器具'!$B$5:$C$1990,2,FALSE),IF('部屋別効果（直）'!AA989="撤去",VLOOKUP('施設リストA-1（直営）'!#REF!,'（既設）調査結果'!$B$5:$C$1998,2,FALSE),0))</f>
        <v>#REF!</v>
      </c>
      <c r="AC989" s="29" t="e">
        <f>'施設リストA-1（直営）'!#REF!</f>
        <v>#REF!</v>
      </c>
      <c r="AD989" s="29" t="e">
        <f>'施設リストA-1（直営）'!#REF!</f>
        <v>#REF!</v>
      </c>
      <c r="AE989" s="30" t="e">
        <f>IF(AD989="新設",VLOOKUP('施設リストA-1（直営）'!#REF!,'（新設）照明器具'!$B$5:$C$1990,2,FALSE),IF('部屋別効果（直）'!AD989="撤去",VLOOKUP('施設リストA-1（直営）'!#REF!,'（既設）調査結果'!$B$5:$C$1998,2,FALSE),0))</f>
        <v>#REF!</v>
      </c>
      <c r="AF989" s="29" t="e">
        <f>'施設リストA-1（直営）'!#REF!</f>
        <v>#REF!</v>
      </c>
      <c r="AG989" s="29" t="e">
        <f>'施設リストA-1（直営）'!#REF!</f>
        <v>#REF!</v>
      </c>
      <c r="AH989" s="30" t="e">
        <f>IF(AG989="新設",VLOOKUP('施設リストA-1（直営）'!#REF!,'（新設）照明器具'!$B$5:$C$1990,2,FALSE),IF('部屋別効果（直）'!AG989="撤去",VLOOKUP('施設リストA-1（直営）'!#REF!,'（既設）調査結果'!$B$5:$C$1998,2,FALSE),0))</f>
        <v>#REF!</v>
      </c>
      <c r="AI989" s="29" t="e">
        <f>'施設リストA-1（直営）'!#REF!</f>
        <v>#REF!</v>
      </c>
      <c r="AJ989" s="29" t="e">
        <f>'施設リストA-1（直営）'!#REF!</f>
        <v>#REF!</v>
      </c>
      <c r="AK989" s="30" t="e">
        <f>IF(AJ989="新設",VLOOKUP('施設リストA-1（直営）'!#REF!,'（新設）照明器具'!$B$5:$C$1990,2,FALSE),IF('部屋別効果（直）'!AJ989="撤去",VLOOKUP('施設リストA-1（直営）'!#REF!,'（既設）調査結果'!$B$5:$C$1998,2,FALSE),0))</f>
        <v>#REF!</v>
      </c>
      <c r="AL989" s="29" t="e">
        <f>'施設リストA-1（直営）'!#REF!</f>
        <v>#REF!</v>
      </c>
    </row>
    <row r="990" spans="1:38" customFormat="1">
      <c r="A990" s="94"/>
      <c r="B990" s="16" t="e">
        <f>'施設リストA-1（直営）'!#REF!</f>
        <v>#REF!</v>
      </c>
      <c r="C990" s="14" t="e">
        <f>'施設リストA-1（直営）'!#REF!</f>
        <v>#REF!</v>
      </c>
      <c r="D990" s="94" t="e">
        <f>'施設リストA-1（直営）'!#REF!</f>
        <v>#REF!</v>
      </c>
      <c r="E990" s="20" t="e">
        <f>'施設リストA-1（直営）'!#REF!</f>
        <v>#REF!</v>
      </c>
      <c r="F990" s="20" t="e">
        <f>'施設リストA-1（直営）'!#REF!</f>
        <v>#REF!</v>
      </c>
      <c r="G990" s="13" t="e">
        <f>'施設リストA-1（直営）'!#REF!</f>
        <v>#REF!</v>
      </c>
      <c r="H990" s="28" t="e">
        <f t="shared" si="15"/>
        <v>#REF!</v>
      </c>
      <c r="I990" s="29" t="e">
        <f>'施設リストA-1（直営）'!#REF!</f>
        <v>#REF!</v>
      </c>
      <c r="J990" s="30" t="e">
        <f>IF(I990="新設",VLOOKUP('施設リストA-1（直営）'!#REF!,'（新設）照明器具'!$B$5:$C$1990,2,FALSE),IF('部屋別効果（直）'!I990="撤去",VLOOKUP('施設リストA-1（直営）'!#REF!,'（既設）調査結果'!$B$5:$C$1998,2,FALSE),0))</f>
        <v>#REF!</v>
      </c>
      <c r="K990" s="29" t="e">
        <f>'施設リストA-1（直営）'!#REF!</f>
        <v>#REF!</v>
      </c>
      <c r="L990" s="29" t="e">
        <f>'施設リストA-1（直営）'!#REF!</f>
        <v>#REF!</v>
      </c>
      <c r="M990" s="30" t="e">
        <f>IF(L990="新設",VLOOKUP('施設リストA-1（直営）'!#REF!,'（新設）照明器具'!$B$5:$C$1990,2,FALSE),IF('部屋別効果（直）'!L990="撤去",VLOOKUP('施設リストA-1（直営）'!#REF!,'（既設）調査結果'!$B$5:$C$1998,2,FALSE),0))</f>
        <v>#REF!</v>
      </c>
      <c r="N990" s="29" t="e">
        <f>'施設リストA-1（直営）'!#REF!</f>
        <v>#REF!</v>
      </c>
      <c r="O990" s="29" t="e">
        <f>'施設リストA-1（直営）'!#REF!</f>
        <v>#REF!</v>
      </c>
      <c r="P990" s="30" t="e">
        <f>IF(O990="新設",VLOOKUP('施設リストA-1（直営）'!#REF!,'（新設）照明器具'!$B$5:$C$1990,2,FALSE),IF('部屋別効果（直）'!O990="撤去",VLOOKUP('施設リストA-1（直営）'!#REF!,'（既設）調査結果'!$B$5:$C$1998,2,FALSE),0))</f>
        <v>#REF!</v>
      </c>
      <c r="Q990" s="29" t="e">
        <f>'施設リストA-1（直営）'!#REF!</f>
        <v>#REF!</v>
      </c>
      <c r="R990" s="29" t="e">
        <f>'施設リストA-1（直営）'!#REF!</f>
        <v>#REF!</v>
      </c>
      <c r="S990" s="30" t="e">
        <f>IF(R990="新設",VLOOKUP('施設リストA-1（直営）'!#REF!,'（新設）照明器具'!$B$5:$C$1990,2,FALSE),IF('部屋別効果（直）'!R990="撤去",VLOOKUP('施設リストA-1（直営）'!#REF!,'（既設）調査結果'!$B$5:$C$1998,2,FALSE),0))</f>
        <v>#REF!</v>
      </c>
      <c r="T990" s="29" t="e">
        <f>'施設リストA-1（直営）'!#REF!</f>
        <v>#REF!</v>
      </c>
      <c r="U990" s="29" t="e">
        <f>'施設リストA-1（直営）'!#REF!</f>
        <v>#REF!</v>
      </c>
      <c r="V990" s="30" t="e">
        <f>IF(U990="新設",VLOOKUP('施設リストA-1（直営）'!#REF!,'（新設）照明器具'!$B$5:$C$1990,2,FALSE),IF('部屋別効果（直）'!U990="撤去",VLOOKUP('施設リストA-1（直営）'!#REF!,'（既設）調査結果'!$B$5:$C$1998,2,FALSE),0))</f>
        <v>#REF!</v>
      </c>
      <c r="W990" s="29" t="e">
        <f>'施設リストA-1（直営）'!#REF!</f>
        <v>#REF!</v>
      </c>
      <c r="X990" s="29" t="e">
        <f>'施設リストA-1（直営）'!#REF!</f>
        <v>#REF!</v>
      </c>
      <c r="Y990" s="30" t="e">
        <f>IF(X990="新設",VLOOKUP('施設リストA-1（直営）'!#REF!,'（新設）照明器具'!$B$5:$C$1990,2,FALSE),IF('部屋別効果（直）'!X990="撤去",VLOOKUP('施設リストA-1（直営）'!#REF!,'（既設）調査結果'!$B$5:$C$1998,2,FALSE),0))</f>
        <v>#REF!</v>
      </c>
      <c r="Z990" s="29" t="e">
        <f>'施設リストA-1（直営）'!#REF!</f>
        <v>#REF!</v>
      </c>
      <c r="AA990" s="29" t="e">
        <f>'施設リストA-1（直営）'!#REF!</f>
        <v>#REF!</v>
      </c>
      <c r="AB990" s="30" t="e">
        <f>IF(AA990="新設",VLOOKUP('施設リストA-1（直営）'!#REF!,'（新設）照明器具'!$B$5:$C$1990,2,FALSE),IF('部屋別効果（直）'!AA990="撤去",VLOOKUP('施設リストA-1（直営）'!#REF!,'（既設）調査結果'!$B$5:$C$1998,2,FALSE),0))</f>
        <v>#REF!</v>
      </c>
      <c r="AC990" s="29" t="e">
        <f>'施設リストA-1（直営）'!#REF!</f>
        <v>#REF!</v>
      </c>
      <c r="AD990" s="29" t="e">
        <f>'施設リストA-1（直営）'!#REF!</f>
        <v>#REF!</v>
      </c>
      <c r="AE990" s="30" t="e">
        <f>IF(AD990="新設",VLOOKUP('施設リストA-1（直営）'!#REF!,'（新設）照明器具'!$B$5:$C$1990,2,FALSE),IF('部屋別効果（直）'!AD990="撤去",VLOOKUP('施設リストA-1（直営）'!#REF!,'（既設）調査結果'!$B$5:$C$1998,2,FALSE),0))</f>
        <v>#REF!</v>
      </c>
      <c r="AF990" s="29" t="e">
        <f>'施設リストA-1（直営）'!#REF!</f>
        <v>#REF!</v>
      </c>
      <c r="AG990" s="29" t="e">
        <f>'施設リストA-1（直営）'!#REF!</f>
        <v>#REF!</v>
      </c>
      <c r="AH990" s="30" t="e">
        <f>IF(AG990="新設",VLOOKUP('施設リストA-1（直営）'!#REF!,'（新設）照明器具'!$B$5:$C$1990,2,FALSE),IF('部屋別効果（直）'!AG990="撤去",VLOOKUP('施設リストA-1（直営）'!#REF!,'（既設）調査結果'!$B$5:$C$1998,2,FALSE),0))</f>
        <v>#REF!</v>
      </c>
      <c r="AI990" s="29" t="e">
        <f>'施設リストA-1（直営）'!#REF!</f>
        <v>#REF!</v>
      </c>
      <c r="AJ990" s="29" t="e">
        <f>'施設リストA-1（直営）'!#REF!</f>
        <v>#REF!</v>
      </c>
      <c r="AK990" s="30" t="e">
        <f>IF(AJ990="新設",VLOOKUP('施設リストA-1（直営）'!#REF!,'（新設）照明器具'!$B$5:$C$1990,2,FALSE),IF('部屋別効果（直）'!AJ990="撤去",VLOOKUP('施設リストA-1（直営）'!#REF!,'（既設）調査結果'!$B$5:$C$1998,2,FALSE),0))</f>
        <v>#REF!</v>
      </c>
      <c r="AL990" s="29" t="e">
        <f>'施設リストA-1（直営）'!#REF!</f>
        <v>#REF!</v>
      </c>
    </row>
    <row r="991" spans="1:38" customFormat="1">
      <c r="A991" s="94"/>
      <c r="B991" s="16" t="e">
        <f>'施設リストA-1（直営）'!#REF!</f>
        <v>#REF!</v>
      </c>
      <c r="C991" s="14" t="e">
        <f>'施設リストA-1（直営）'!#REF!</f>
        <v>#REF!</v>
      </c>
      <c r="D991" s="94" t="e">
        <f>'施設リストA-1（直営）'!#REF!</f>
        <v>#REF!</v>
      </c>
      <c r="E991" s="20" t="e">
        <f>'施設リストA-1（直営）'!#REF!</f>
        <v>#REF!</v>
      </c>
      <c r="F991" s="20" t="e">
        <f>'施設リストA-1（直営）'!#REF!</f>
        <v>#REF!</v>
      </c>
      <c r="G991" s="13" t="e">
        <f>'施設リストA-1（直営）'!#REF!</f>
        <v>#REF!</v>
      </c>
      <c r="H991" s="28" t="e">
        <f t="shared" si="15"/>
        <v>#REF!</v>
      </c>
      <c r="I991" s="29" t="e">
        <f>'施設リストA-1（直営）'!#REF!</f>
        <v>#REF!</v>
      </c>
      <c r="J991" s="30" t="e">
        <f>IF(I991="新設",VLOOKUP('施設リストA-1（直営）'!#REF!,'（新設）照明器具'!$B$5:$C$1990,2,FALSE),IF('部屋別効果（直）'!I991="撤去",VLOOKUP('施設リストA-1（直営）'!#REF!,'（既設）調査結果'!$B$5:$C$1998,2,FALSE),0))</f>
        <v>#REF!</v>
      </c>
      <c r="K991" s="29" t="e">
        <f>'施設リストA-1（直営）'!#REF!</f>
        <v>#REF!</v>
      </c>
      <c r="L991" s="29" t="e">
        <f>'施設リストA-1（直営）'!#REF!</f>
        <v>#REF!</v>
      </c>
      <c r="M991" s="30" t="e">
        <f>IF(L991="新設",VLOOKUP('施設リストA-1（直営）'!#REF!,'（新設）照明器具'!$B$5:$C$1990,2,FALSE),IF('部屋別効果（直）'!L991="撤去",VLOOKUP('施設リストA-1（直営）'!#REF!,'（既設）調査結果'!$B$5:$C$1998,2,FALSE),0))</f>
        <v>#REF!</v>
      </c>
      <c r="N991" s="29" t="e">
        <f>'施設リストA-1（直営）'!#REF!</f>
        <v>#REF!</v>
      </c>
      <c r="O991" s="29" t="e">
        <f>'施設リストA-1（直営）'!#REF!</f>
        <v>#REF!</v>
      </c>
      <c r="P991" s="30" t="e">
        <f>IF(O991="新設",VLOOKUP('施設リストA-1（直営）'!#REF!,'（新設）照明器具'!$B$5:$C$1990,2,FALSE),IF('部屋別効果（直）'!O991="撤去",VLOOKUP('施設リストA-1（直営）'!#REF!,'（既設）調査結果'!$B$5:$C$1998,2,FALSE),0))</f>
        <v>#REF!</v>
      </c>
      <c r="Q991" s="29" t="e">
        <f>'施設リストA-1（直営）'!#REF!</f>
        <v>#REF!</v>
      </c>
      <c r="R991" s="29" t="e">
        <f>'施設リストA-1（直営）'!#REF!</f>
        <v>#REF!</v>
      </c>
      <c r="S991" s="30" t="e">
        <f>IF(R991="新設",VLOOKUP('施設リストA-1（直営）'!#REF!,'（新設）照明器具'!$B$5:$C$1990,2,FALSE),IF('部屋別効果（直）'!R991="撤去",VLOOKUP('施設リストA-1（直営）'!#REF!,'（既設）調査結果'!$B$5:$C$1998,2,FALSE),0))</f>
        <v>#REF!</v>
      </c>
      <c r="T991" s="29" t="e">
        <f>'施設リストA-1（直営）'!#REF!</f>
        <v>#REF!</v>
      </c>
      <c r="U991" s="29" t="e">
        <f>'施設リストA-1（直営）'!#REF!</f>
        <v>#REF!</v>
      </c>
      <c r="V991" s="30" t="e">
        <f>IF(U991="新設",VLOOKUP('施設リストA-1（直営）'!#REF!,'（新設）照明器具'!$B$5:$C$1990,2,FALSE),IF('部屋別効果（直）'!U991="撤去",VLOOKUP('施設リストA-1（直営）'!#REF!,'（既設）調査結果'!$B$5:$C$1998,2,FALSE),0))</f>
        <v>#REF!</v>
      </c>
      <c r="W991" s="29" t="e">
        <f>'施設リストA-1（直営）'!#REF!</f>
        <v>#REF!</v>
      </c>
      <c r="X991" s="29" t="e">
        <f>'施設リストA-1（直営）'!#REF!</f>
        <v>#REF!</v>
      </c>
      <c r="Y991" s="30" t="e">
        <f>IF(X991="新設",VLOOKUP('施設リストA-1（直営）'!#REF!,'（新設）照明器具'!$B$5:$C$1990,2,FALSE),IF('部屋別効果（直）'!X991="撤去",VLOOKUP('施設リストA-1（直営）'!#REF!,'（既設）調査結果'!$B$5:$C$1998,2,FALSE),0))</f>
        <v>#REF!</v>
      </c>
      <c r="Z991" s="29" t="e">
        <f>'施設リストA-1（直営）'!#REF!</f>
        <v>#REF!</v>
      </c>
      <c r="AA991" s="29" t="e">
        <f>'施設リストA-1（直営）'!#REF!</f>
        <v>#REF!</v>
      </c>
      <c r="AB991" s="30" t="e">
        <f>IF(AA991="新設",VLOOKUP('施設リストA-1（直営）'!#REF!,'（新設）照明器具'!$B$5:$C$1990,2,FALSE),IF('部屋別効果（直）'!AA991="撤去",VLOOKUP('施設リストA-1（直営）'!#REF!,'（既設）調査結果'!$B$5:$C$1998,2,FALSE),0))</f>
        <v>#REF!</v>
      </c>
      <c r="AC991" s="29" t="e">
        <f>'施設リストA-1（直営）'!#REF!</f>
        <v>#REF!</v>
      </c>
      <c r="AD991" s="29" t="e">
        <f>'施設リストA-1（直営）'!#REF!</f>
        <v>#REF!</v>
      </c>
      <c r="AE991" s="30" t="e">
        <f>IF(AD991="新設",VLOOKUP('施設リストA-1（直営）'!#REF!,'（新設）照明器具'!$B$5:$C$1990,2,FALSE),IF('部屋別効果（直）'!AD991="撤去",VLOOKUP('施設リストA-1（直営）'!#REF!,'（既設）調査結果'!$B$5:$C$1998,2,FALSE),0))</f>
        <v>#REF!</v>
      </c>
      <c r="AF991" s="29" t="e">
        <f>'施設リストA-1（直営）'!#REF!</f>
        <v>#REF!</v>
      </c>
      <c r="AG991" s="29" t="e">
        <f>'施設リストA-1（直営）'!#REF!</f>
        <v>#REF!</v>
      </c>
      <c r="AH991" s="30" t="e">
        <f>IF(AG991="新設",VLOOKUP('施設リストA-1（直営）'!#REF!,'（新設）照明器具'!$B$5:$C$1990,2,FALSE),IF('部屋別効果（直）'!AG991="撤去",VLOOKUP('施設リストA-1（直営）'!#REF!,'（既設）調査結果'!$B$5:$C$1998,2,FALSE),0))</f>
        <v>#REF!</v>
      </c>
      <c r="AI991" s="29" t="e">
        <f>'施設リストA-1（直営）'!#REF!</f>
        <v>#REF!</v>
      </c>
      <c r="AJ991" s="29" t="e">
        <f>'施設リストA-1（直営）'!#REF!</f>
        <v>#REF!</v>
      </c>
      <c r="AK991" s="30" t="e">
        <f>IF(AJ991="新設",VLOOKUP('施設リストA-1（直営）'!#REF!,'（新設）照明器具'!$B$5:$C$1990,2,FALSE),IF('部屋別効果（直）'!AJ991="撤去",VLOOKUP('施設リストA-1（直営）'!#REF!,'（既設）調査結果'!$B$5:$C$1998,2,FALSE),0))</f>
        <v>#REF!</v>
      </c>
      <c r="AL991" s="29" t="e">
        <f>'施設リストA-1（直営）'!#REF!</f>
        <v>#REF!</v>
      </c>
    </row>
    <row r="992" spans="1:38" customFormat="1">
      <c r="A992" s="94"/>
      <c r="B992" s="16" t="e">
        <f>'施設リストA-1（直営）'!#REF!</f>
        <v>#REF!</v>
      </c>
      <c r="C992" s="14" t="e">
        <f>'施設リストA-1（直営）'!#REF!</f>
        <v>#REF!</v>
      </c>
      <c r="D992" s="94" t="e">
        <f>'施設リストA-1（直営）'!#REF!</f>
        <v>#REF!</v>
      </c>
      <c r="E992" s="20" t="e">
        <f>'施設リストA-1（直営）'!#REF!</f>
        <v>#REF!</v>
      </c>
      <c r="F992" s="20" t="e">
        <f>'施設リストA-1（直営）'!#REF!</f>
        <v>#REF!</v>
      </c>
      <c r="G992" s="13" t="e">
        <f>'施設リストA-1（直営）'!#REF!</f>
        <v>#REF!</v>
      </c>
      <c r="H992" s="28" t="e">
        <f t="shared" si="15"/>
        <v>#REF!</v>
      </c>
      <c r="I992" s="29" t="e">
        <f>'施設リストA-1（直営）'!#REF!</f>
        <v>#REF!</v>
      </c>
      <c r="J992" s="30" t="e">
        <f>IF(I992="新設",VLOOKUP('施設リストA-1（直営）'!#REF!,'（新設）照明器具'!$B$5:$C$1990,2,FALSE),IF('部屋別効果（直）'!I992="撤去",VLOOKUP('施設リストA-1（直営）'!#REF!,'（既設）調査結果'!$B$5:$C$1998,2,FALSE),0))</f>
        <v>#REF!</v>
      </c>
      <c r="K992" s="29" t="e">
        <f>'施設リストA-1（直営）'!#REF!</f>
        <v>#REF!</v>
      </c>
      <c r="L992" s="29" t="e">
        <f>'施設リストA-1（直営）'!#REF!</f>
        <v>#REF!</v>
      </c>
      <c r="M992" s="30" t="e">
        <f>IF(L992="新設",VLOOKUP('施設リストA-1（直営）'!#REF!,'（新設）照明器具'!$B$5:$C$1990,2,FALSE),IF('部屋別効果（直）'!L992="撤去",VLOOKUP('施設リストA-1（直営）'!#REF!,'（既設）調査結果'!$B$5:$C$1998,2,FALSE),0))</f>
        <v>#REF!</v>
      </c>
      <c r="N992" s="29" t="e">
        <f>'施設リストA-1（直営）'!#REF!</f>
        <v>#REF!</v>
      </c>
      <c r="O992" s="29" t="e">
        <f>'施設リストA-1（直営）'!#REF!</f>
        <v>#REF!</v>
      </c>
      <c r="P992" s="30" t="e">
        <f>IF(O992="新設",VLOOKUP('施設リストA-1（直営）'!#REF!,'（新設）照明器具'!$B$5:$C$1990,2,FALSE),IF('部屋別効果（直）'!O992="撤去",VLOOKUP('施設リストA-1（直営）'!#REF!,'（既設）調査結果'!$B$5:$C$1998,2,FALSE),0))</f>
        <v>#REF!</v>
      </c>
      <c r="Q992" s="29" t="e">
        <f>'施設リストA-1（直営）'!#REF!</f>
        <v>#REF!</v>
      </c>
      <c r="R992" s="29" t="e">
        <f>'施設リストA-1（直営）'!#REF!</f>
        <v>#REF!</v>
      </c>
      <c r="S992" s="30" t="e">
        <f>IF(R992="新設",VLOOKUP('施設リストA-1（直営）'!#REF!,'（新設）照明器具'!$B$5:$C$1990,2,FALSE),IF('部屋別効果（直）'!R992="撤去",VLOOKUP('施設リストA-1（直営）'!#REF!,'（既設）調査結果'!$B$5:$C$1998,2,FALSE),0))</f>
        <v>#REF!</v>
      </c>
      <c r="T992" s="29" t="e">
        <f>'施設リストA-1（直営）'!#REF!</f>
        <v>#REF!</v>
      </c>
      <c r="U992" s="29" t="e">
        <f>'施設リストA-1（直営）'!#REF!</f>
        <v>#REF!</v>
      </c>
      <c r="V992" s="30" t="e">
        <f>IF(U992="新設",VLOOKUP('施設リストA-1（直営）'!#REF!,'（新設）照明器具'!$B$5:$C$1990,2,FALSE),IF('部屋別効果（直）'!U992="撤去",VLOOKUP('施設リストA-1（直営）'!#REF!,'（既設）調査結果'!$B$5:$C$1998,2,FALSE),0))</f>
        <v>#REF!</v>
      </c>
      <c r="W992" s="29" t="e">
        <f>'施設リストA-1（直営）'!#REF!</f>
        <v>#REF!</v>
      </c>
      <c r="X992" s="29" t="e">
        <f>'施設リストA-1（直営）'!#REF!</f>
        <v>#REF!</v>
      </c>
      <c r="Y992" s="30" t="e">
        <f>IF(X992="新設",VLOOKUP('施設リストA-1（直営）'!#REF!,'（新設）照明器具'!$B$5:$C$1990,2,FALSE),IF('部屋別効果（直）'!X992="撤去",VLOOKUP('施設リストA-1（直営）'!#REF!,'（既設）調査結果'!$B$5:$C$1998,2,FALSE),0))</f>
        <v>#REF!</v>
      </c>
      <c r="Z992" s="29" t="e">
        <f>'施設リストA-1（直営）'!#REF!</f>
        <v>#REF!</v>
      </c>
      <c r="AA992" s="29" t="e">
        <f>'施設リストA-1（直営）'!#REF!</f>
        <v>#REF!</v>
      </c>
      <c r="AB992" s="30" t="e">
        <f>IF(AA992="新設",VLOOKUP('施設リストA-1（直営）'!#REF!,'（新設）照明器具'!$B$5:$C$1990,2,FALSE),IF('部屋別効果（直）'!AA992="撤去",VLOOKUP('施設リストA-1（直営）'!#REF!,'（既設）調査結果'!$B$5:$C$1998,2,FALSE),0))</f>
        <v>#REF!</v>
      </c>
      <c r="AC992" s="29" t="e">
        <f>'施設リストA-1（直営）'!#REF!</f>
        <v>#REF!</v>
      </c>
      <c r="AD992" s="29" t="e">
        <f>'施設リストA-1（直営）'!#REF!</f>
        <v>#REF!</v>
      </c>
      <c r="AE992" s="30" t="e">
        <f>IF(AD992="新設",VLOOKUP('施設リストA-1（直営）'!#REF!,'（新設）照明器具'!$B$5:$C$1990,2,FALSE),IF('部屋別効果（直）'!AD992="撤去",VLOOKUP('施設リストA-1（直営）'!#REF!,'（既設）調査結果'!$B$5:$C$1998,2,FALSE),0))</f>
        <v>#REF!</v>
      </c>
      <c r="AF992" s="29" t="e">
        <f>'施設リストA-1（直営）'!#REF!</f>
        <v>#REF!</v>
      </c>
      <c r="AG992" s="29" t="e">
        <f>'施設リストA-1（直営）'!#REF!</f>
        <v>#REF!</v>
      </c>
      <c r="AH992" s="30" t="e">
        <f>IF(AG992="新設",VLOOKUP('施設リストA-1（直営）'!#REF!,'（新設）照明器具'!$B$5:$C$1990,2,FALSE),IF('部屋別効果（直）'!AG992="撤去",VLOOKUP('施設リストA-1（直営）'!#REF!,'（既設）調査結果'!$B$5:$C$1998,2,FALSE),0))</f>
        <v>#REF!</v>
      </c>
      <c r="AI992" s="29" t="e">
        <f>'施設リストA-1（直営）'!#REF!</f>
        <v>#REF!</v>
      </c>
      <c r="AJ992" s="29" t="e">
        <f>'施設リストA-1（直営）'!#REF!</f>
        <v>#REF!</v>
      </c>
      <c r="AK992" s="30" t="e">
        <f>IF(AJ992="新設",VLOOKUP('施設リストA-1（直営）'!#REF!,'（新設）照明器具'!$B$5:$C$1990,2,FALSE),IF('部屋別効果（直）'!AJ992="撤去",VLOOKUP('施設リストA-1（直営）'!#REF!,'（既設）調査結果'!$B$5:$C$1998,2,FALSE),0))</f>
        <v>#REF!</v>
      </c>
      <c r="AL992" s="29" t="e">
        <f>'施設リストA-1（直営）'!#REF!</f>
        <v>#REF!</v>
      </c>
    </row>
    <row r="993" spans="1:38" customFormat="1">
      <c r="A993" s="94"/>
      <c r="B993" s="16" t="e">
        <f>'施設リストA-1（直営）'!#REF!</f>
        <v>#REF!</v>
      </c>
      <c r="C993" s="14" t="e">
        <f>'施設リストA-1（直営）'!#REF!</f>
        <v>#REF!</v>
      </c>
      <c r="D993" s="94" t="e">
        <f>'施設リストA-1（直営）'!#REF!</f>
        <v>#REF!</v>
      </c>
      <c r="E993" s="20" t="e">
        <f>'施設リストA-1（直営）'!#REF!</f>
        <v>#REF!</v>
      </c>
      <c r="F993" s="20" t="e">
        <f>'施設リストA-1（直営）'!#REF!</f>
        <v>#REF!</v>
      </c>
      <c r="G993" s="13" t="e">
        <f>'施設リストA-1（直営）'!#REF!</f>
        <v>#REF!</v>
      </c>
      <c r="H993" s="28" t="e">
        <f t="shared" si="15"/>
        <v>#REF!</v>
      </c>
      <c r="I993" s="29" t="e">
        <f>'施設リストA-1（直営）'!#REF!</f>
        <v>#REF!</v>
      </c>
      <c r="J993" s="30" t="e">
        <f>IF(I993="新設",VLOOKUP('施設リストA-1（直営）'!#REF!,'（新設）照明器具'!$B$5:$C$1990,2,FALSE),IF('部屋別効果（直）'!I993="撤去",VLOOKUP('施設リストA-1（直営）'!#REF!,'（既設）調査結果'!$B$5:$C$1998,2,FALSE),0))</f>
        <v>#REF!</v>
      </c>
      <c r="K993" s="29" t="e">
        <f>'施設リストA-1（直営）'!#REF!</f>
        <v>#REF!</v>
      </c>
      <c r="L993" s="29" t="e">
        <f>'施設リストA-1（直営）'!#REF!</f>
        <v>#REF!</v>
      </c>
      <c r="M993" s="30" t="e">
        <f>IF(L993="新設",VLOOKUP('施設リストA-1（直営）'!#REF!,'（新設）照明器具'!$B$5:$C$1990,2,FALSE),IF('部屋別効果（直）'!L993="撤去",VLOOKUP('施設リストA-1（直営）'!#REF!,'（既設）調査結果'!$B$5:$C$1998,2,FALSE),0))</f>
        <v>#REF!</v>
      </c>
      <c r="N993" s="29" t="e">
        <f>'施設リストA-1（直営）'!#REF!</f>
        <v>#REF!</v>
      </c>
      <c r="O993" s="29" t="e">
        <f>'施設リストA-1（直営）'!#REF!</f>
        <v>#REF!</v>
      </c>
      <c r="P993" s="30" t="e">
        <f>IF(O993="新設",VLOOKUP('施設リストA-1（直営）'!#REF!,'（新設）照明器具'!$B$5:$C$1990,2,FALSE),IF('部屋別効果（直）'!O993="撤去",VLOOKUP('施設リストA-1（直営）'!#REF!,'（既設）調査結果'!$B$5:$C$1998,2,FALSE),0))</f>
        <v>#REF!</v>
      </c>
      <c r="Q993" s="29" t="e">
        <f>'施設リストA-1（直営）'!#REF!</f>
        <v>#REF!</v>
      </c>
      <c r="R993" s="29" t="e">
        <f>'施設リストA-1（直営）'!#REF!</f>
        <v>#REF!</v>
      </c>
      <c r="S993" s="30" t="e">
        <f>IF(R993="新設",VLOOKUP('施設リストA-1（直営）'!#REF!,'（新設）照明器具'!$B$5:$C$1990,2,FALSE),IF('部屋別効果（直）'!R993="撤去",VLOOKUP('施設リストA-1（直営）'!#REF!,'（既設）調査結果'!$B$5:$C$1998,2,FALSE),0))</f>
        <v>#REF!</v>
      </c>
      <c r="T993" s="29" t="e">
        <f>'施設リストA-1（直営）'!#REF!</f>
        <v>#REF!</v>
      </c>
      <c r="U993" s="29" t="e">
        <f>'施設リストA-1（直営）'!#REF!</f>
        <v>#REF!</v>
      </c>
      <c r="V993" s="30" t="e">
        <f>IF(U993="新設",VLOOKUP('施設リストA-1（直営）'!#REF!,'（新設）照明器具'!$B$5:$C$1990,2,FALSE),IF('部屋別効果（直）'!U993="撤去",VLOOKUP('施設リストA-1（直営）'!#REF!,'（既設）調査結果'!$B$5:$C$1998,2,FALSE),0))</f>
        <v>#REF!</v>
      </c>
      <c r="W993" s="29" t="e">
        <f>'施設リストA-1（直営）'!#REF!</f>
        <v>#REF!</v>
      </c>
      <c r="X993" s="29" t="e">
        <f>'施設リストA-1（直営）'!#REF!</f>
        <v>#REF!</v>
      </c>
      <c r="Y993" s="30" t="e">
        <f>IF(X993="新設",VLOOKUP('施設リストA-1（直営）'!#REF!,'（新設）照明器具'!$B$5:$C$1990,2,FALSE),IF('部屋別効果（直）'!X993="撤去",VLOOKUP('施設リストA-1（直営）'!#REF!,'（既設）調査結果'!$B$5:$C$1998,2,FALSE),0))</f>
        <v>#REF!</v>
      </c>
      <c r="Z993" s="29" t="e">
        <f>'施設リストA-1（直営）'!#REF!</f>
        <v>#REF!</v>
      </c>
      <c r="AA993" s="29" t="e">
        <f>'施設リストA-1（直営）'!#REF!</f>
        <v>#REF!</v>
      </c>
      <c r="AB993" s="30" t="e">
        <f>IF(AA993="新設",VLOOKUP('施設リストA-1（直営）'!#REF!,'（新設）照明器具'!$B$5:$C$1990,2,FALSE),IF('部屋別効果（直）'!AA993="撤去",VLOOKUP('施設リストA-1（直営）'!#REF!,'（既設）調査結果'!$B$5:$C$1998,2,FALSE),0))</f>
        <v>#REF!</v>
      </c>
      <c r="AC993" s="29" t="e">
        <f>'施設リストA-1（直営）'!#REF!</f>
        <v>#REF!</v>
      </c>
      <c r="AD993" s="29" t="e">
        <f>'施設リストA-1（直営）'!#REF!</f>
        <v>#REF!</v>
      </c>
      <c r="AE993" s="30" t="e">
        <f>IF(AD993="新設",VLOOKUP('施設リストA-1（直営）'!#REF!,'（新設）照明器具'!$B$5:$C$1990,2,FALSE),IF('部屋別効果（直）'!AD993="撤去",VLOOKUP('施設リストA-1（直営）'!#REF!,'（既設）調査結果'!$B$5:$C$1998,2,FALSE),0))</f>
        <v>#REF!</v>
      </c>
      <c r="AF993" s="29" t="e">
        <f>'施設リストA-1（直営）'!#REF!</f>
        <v>#REF!</v>
      </c>
      <c r="AG993" s="29" t="e">
        <f>'施設リストA-1（直営）'!#REF!</f>
        <v>#REF!</v>
      </c>
      <c r="AH993" s="30" t="e">
        <f>IF(AG993="新設",VLOOKUP('施設リストA-1（直営）'!#REF!,'（新設）照明器具'!$B$5:$C$1990,2,FALSE),IF('部屋別効果（直）'!AG993="撤去",VLOOKUP('施設リストA-1（直営）'!#REF!,'（既設）調査結果'!$B$5:$C$1998,2,FALSE),0))</f>
        <v>#REF!</v>
      </c>
      <c r="AI993" s="29" t="e">
        <f>'施設リストA-1（直営）'!#REF!</f>
        <v>#REF!</v>
      </c>
      <c r="AJ993" s="29" t="e">
        <f>'施設リストA-1（直営）'!#REF!</f>
        <v>#REF!</v>
      </c>
      <c r="AK993" s="30" t="e">
        <f>IF(AJ993="新設",VLOOKUP('施設リストA-1（直営）'!#REF!,'（新設）照明器具'!$B$5:$C$1990,2,FALSE),IF('部屋別効果（直）'!AJ993="撤去",VLOOKUP('施設リストA-1（直営）'!#REF!,'（既設）調査結果'!$B$5:$C$1998,2,FALSE),0))</f>
        <v>#REF!</v>
      </c>
      <c r="AL993" s="29" t="e">
        <f>'施設リストA-1（直営）'!#REF!</f>
        <v>#REF!</v>
      </c>
    </row>
    <row r="994" spans="1:38" customFormat="1">
      <c r="A994" s="94"/>
      <c r="B994" s="16" t="e">
        <f>'施設リストA-1（直営）'!#REF!</f>
        <v>#REF!</v>
      </c>
      <c r="C994" s="14" t="e">
        <f>'施設リストA-1（直営）'!#REF!</f>
        <v>#REF!</v>
      </c>
      <c r="D994" s="94" t="e">
        <f>'施設リストA-1（直営）'!#REF!</f>
        <v>#REF!</v>
      </c>
      <c r="E994" s="20" t="e">
        <f>'施設リストA-1（直営）'!#REF!</f>
        <v>#REF!</v>
      </c>
      <c r="F994" s="20" t="e">
        <f>'施設リストA-1（直営）'!#REF!</f>
        <v>#REF!</v>
      </c>
      <c r="G994" s="13" t="e">
        <f>'施設リストA-1（直営）'!#REF!</f>
        <v>#REF!</v>
      </c>
      <c r="H994" s="28" t="e">
        <f t="shared" si="15"/>
        <v>#REF!</v>
      </c>
      <c r="I994" s="29" t="e">
        <f>'施設リストA-1（直営）'!#REF!</f>
        <v>#REF!</v>
      </c>
      <c r="J994" s="30" t="e">
        <f>IF(I994="新設",VLOOKUP('施設リストA-1（直営）'!#REF!,'（新設）照明器具'!$B$5:$C$1990,2,FALSE),IF('部屋別効果（直）'!I994="撤去",VLOOKUP('施設リストA-1（直営）'!#REF!,'（既設）調査結果'!$B$5:$C$1998,2,FALSE),0))</f>
        <v>#REF!</v>
      </c>
      <c r="K994" s="29" t="e">
        <f>'施設リストA-1（直営）'!#REF!</f>
        <v>#REF!</v>
      </c>
      <c r="L994" s="29" t="e">
        <f>'施設リストA-1（直営）'!#REF!</f>
        <v>#REF!</v>
      </c>
      <c r="M994" s="30" t="e">
        <f>IF(L994="新設",VLOOKUP('施設リストA-1（直営）'!#REF!,'（新設）照明器具'!$B$5:$C$1990,2,FALSE),IF('部屋別効果（直）'!L994="撤去",VLOOKUP('施設リストA-1（直営）'!#REF!,'（既設）調査結果'!$B$5:$C$1998,2,FALSE),0))</f>
        <v>#REF!</v>
      </c>
      <c r="N994" s="29" t="e">
        <f>'施設リストA-1（直営）'!#REF!</f>
        <v>#REF!</v>
      </c>
      <c r="O994" s="29" t="e">
        <f>'施設リストA-1（直営）'!#REF!</f>
        <v>#REF!</v>
      </c>
      <c r="P994" s="30" t="e">
        <f>IF(O994="新設",VLOOKUP('施設リストA-1（直営）'!#REF!,'（新設）照明器具'!$B$5:$C$1990,2,FALSE),IF('部屋別効果（直）'!O994="撤去",VLOOKUP('施設リストA-1（直営）'!#REF!,'（既設）調査結果'!$B$5:$C$1998,2,FALSE),0))</f>
        <v>#REF!</v>
      </c>
      <c r="Q994" s="29" t="e">
        <f>'施設リストA-1（直営）'!#REF!</f>
        <v>#REF!</v>
      </c>
      <c r="R994" s="29" t="e">
        <f>'施設リストA-1（直営）'!#REF!</f>
        <v>#REF!</v>
      </c>
      <c r="S994" s="30" t="e">
        <f>IF(R994="新設",VLOOKUP('施設リストA-1（直営）'!#REF!,'（新設）照明器具'!$B$5:$C$1990,2,FALSE),IF('部屋別効果（直）'!R994="撤去",VLOOKUP('施設リストA-1（直営）'!#REF!,'（既設）調査結果'!$B$5:$C$1998,2,FALSE),0))</f>
        <v>#REF!</v>
      </c>
      <c r="T994" s="29" t="e">
        <f>'施設リストA-1（直営）'!#REF!</f>
        <v>#REF!</v>
      </c>
      <c r="U994" s="29" t="e">
        <f>'施設リストA-1（直営）'!#REF!</f>
        <v>#REF!</v>
      </c>
      <c r="V994" s="30" t="e">
        <f>IF(U994="新設",VLOOKUP('施設リストA-1（直営）'!#REF!,'（新設）照明器具'!$B$5:$C$1990,2,FALSE),IF('部屋別効果（直）'!U994="撤去",VLOOKUP('施設リストA-1（直営）'!#REF!,'（既設）調査結果'!$B$5:$C$1998,2,FALSE),0))</f>
        <v>#REF!</v>
      </c>
      <c r="W994" s="29" t="e">
        <f>'施設リストA-1（直営）'!#REF!</f>
        <v>#REF!</v>
      </c>
      <c r="X994" s="29" t="e">
        <f>'施設リストA-1（直営）'!#REF!</f>
        <v>#REF!</v>
      </c>
      <c r="Y994" s="30" t="e">
        <f>IF(X994="新設",VLOOKUP('施設リストA-1（直営）'!#REF!,'（新設）照明器具'!$B$5:$C$1990,2,FALSE),IF('部屋別効果（直）'!X994="撤去",VLOOKUP('施設リストA-1（直営）'!#REF!,'（既設）調査結果'!$B$5:$C$1998,2,FALSE),0))</f>
        <v>#REF!</v>
      </c>
      <c r="Z994" s="29" t="e">
        <f>'施設リストA-1（直営）'!#REF!</f>
        <v>#REF!</v>
      </c>
      <c r="AA994" s="29" t="e">
        <f>'施設リストA-1（直営）'!#REF!</f>
        <v>#REF!</v>
      </c>
      <c r="AB994" s="30" t="e">
        <f>IF(AA994="新設",VLOOKUP('施設リストA-1（直営）'!#REF!,'（新設）照明器具'!$B$5:$C$1990,2,FALSE),IF('部屋別効果（直）'!AA994="撤去",VLOOKUP('施設リストA-1（直営）'!#REF!,'（既設）調査結果'!$B$5:$C$1998,2,FALSE),0))</f>
        <v>#REF!</v>
      </c>
      <c r="AC994" s="29" t="e">
        <f>'施設リストA-1（直営）'!#REF!</f>
        <v>#REF!</v>
      </c>
      <c r="AD994" s="29" t="e">
        <f>'施設リストA-1（直営）'!#REF!</f>
        <v>#REF!</v>
      </c>
      <c r="AE994" s="30" t="e">
        <f>IF(AD994="新設",VLOOKUP('施設リストA-1（直営）'!#REF!,'（新設）照明器具'!$B$5:$C$1990,2,FALSE),IF('部屋別効果（直）'!AD994="撤去",VLOOKUP('施設リストA-1（直営）'!#REF!,'（既設）調査結果'!$B$5:$C$1998,2,FALSE),0))</f>
        <v>#REF!</v>
      </c>
      <c r="AF994" s="29" t="e">
        <f>'施設リストA-1（直営）'!#REF!</f>
        <v>#REF!</v>
      </c>
      <c r="AG994" s="29" t="e">
        <f>'施設リストA-1（直営）'!#REF!</f>
        <v>#REF!</v>
      </c>
      <c r="AH994" s="30" t="e">
        <f>IF(AG994="新設",VLOOKUP('施設リストA-1（直営）'!#REF!,'（新設）照明器具'!$B$5:$C$1990,2,FALSE),IF('部屋別効果（直）'!AG994="撤去",VLOOKUP('施設リストA-1（直営）'!#REF!,'（既設）調査結果'!$B$5:$C$1998,2,FALSE),0))</f>
        <v>#REF!</v>
      </c>
      <c r="AI994" s="29" t="e">
        <f>'施設リストA-1（直営）'!#REF!</f>
        <v>#REF!</v>
      </c>
      <c r="AJ994" s="29" t="e">
        <f>'施設リストA-1（直営）'!#REF!</f>
        <v>#REF!</v>
      </c>
      <c r="AK994" s="30" t="e">
        <f>IF(AJ994="新設",VLOOKUP('施設リストA-1（直営）'!#REF!,'（新設）照明器具'!$B$5:$C$1990,2,FALSE),IF('部屋別効果（直）'!AJ994="撤去",VLOOKUP('施設リストA-1（直営）'!#REF!,'（既設）調査結果'!$B$5:$C$1998,2,FALSE),0))</f>
        <v>#REF!</v>
      </c>
      <c r="AL994" s="29" t="e">
        <f>'施設リストA-1（直営）'!#REF!</f>
        <v>#REF!</v>
      </c>
    </row>
    <row r="995" spans="1:38" customFormat="1">
      <c r="A995" s="94"/>
      <c r="B995" s="16" t="e">
        <f>'施設リストA-1（直営）'!#REF!</f>
        <v>#REF!</v>
      </c>
      <c r="C995" s="14" t="e">
        <f>'施設リストA-1（直営）'!#REF!</f>
        <v>#REF!</v>
      </c>
      <c r="D995" s="94" t="e">
        <f>'施設リストA-1（直営）'!#REF!</f>
        <v>#REF!</v>
      </c>
      <c r="E995" s="20" t="e">
        <f>'施設リストA-1（直営）'!#REF!</f>
        <v>#REF!</v>
      </c>
      <c r="F995" s="20" t="e">
        <f>'施設リストA-1（直営）'!#REF!</f>
        <v>#REF!</v>
      </c>
      <c r="G995" s="13" t="e">
        <f>'施設リストA-1（直営）'!#REF!</f>
        <v>#REF!</v>
      </c>
      <c r="H995" s="28" t="e">
        <f t="shared" si="15"/>
        <v>#REF!</v>
      </c>
      <c r="I995" s="29" t="e">
        <f>'施設リストA-1（直営）'!#REF!</f>
        <v>#REF!</v>
      </c>
      <c r="J995" s="30" t="e">
        <f>IF(I995="新設",VLOOKUP('施設リストA-1（直営）'!#REF!,'（新設）照明器具'!$B$5:$C$1990,2,FALSE),IF('部屋別効果（直）'!I995="撤去",VLOOKUP('施設リストA-1（直営）'!#REF!,'（既設）調査結果'!$B$5:$C$1998,2,FALSE),0))</f>
        <v>#REF!</v>
      </c>
      <c r="K995" s="29" t="e">
        <f>'施設リストA-1（直営）'!#REF!</f>
        <v>#REF!</v>
      </c>
      <c r="L995" s="29" t="e">
        <f>'施設リストA-1（直営）'!#REF!</f>
        <v>#REF!</v>
      </c>
      <c r="M995" s="30" t="e">
        <f>IF(L995="新設",VLOOKUP('施設リストA-1（直営）'!#REF!,'（新設）照明器具'!$B$5:$C$1990,2,FALSE),IF('部屋別効果（直）'!L995="撤去",VLOOKUP('施設リストA-1（直営）'!#REF!,'（既設）調査結果'!$B$5:$C$1998,2,FALSE),0))</f>
        <v>#REF!</v>
      </c>
      <c r="N995" s="29" t="e">
        <f>'施設リストA-1（直営）'!#REF!</f>
        <v>#REF!</v>
      </c>
      <c r="O995" s="29" t="e">
        <f>'施設リストA-1（直営）'!#REF!</f>
        <v>#REF!</v>
      </c>
      <c r="P995" s="30" t="e">
        <f>IF(O995="新設",VLOOKUP('施設リストA-1（直営）'!#REF!,'（新設）照明器具'!$B$5:$C$1990,2,FALSE),IF('部屋別効果（直）'!O995="撤去",VLOOKUP('施設リストA-1（直営）'!#REF!,'（既設）調査結果'!$B$5:$C$1998,2,FALSE),0))</f>
        <v>#REF!</v>
      </c>
      <c r="Q995" s="29" t="e">
        <f>'施設リストA-1（直営）'!#REF!</f>
        <v>#REF!</v>
      </c>
      <c r="R995" s="29" t="e">
        <f>'施設リストA-1（直営）'!#REF!</f>
        <v>#REF!</v>
      </c>
      <c r="S995" s="30" t="e">
        <f>IF(R995="新設",VLOOKUP('施設リストA-1（直営）'!#REF!,'（新設）照明器具'!$B$5:$C$1990,2,FALSE),IF('部屋別効果（直）'!R995="撤去",VLOOKUP('施設リストA-1（直営）'!#REF!,'（既設）調査結果'!$B$5:$C$1998,2,FALSE),0))</f>
        <v>#REF!</v>
      </c>
      <c r="T995" s="29" t="e">
        <f>'施設リストA-1（直営）'!#REF!</f>
        <v>#REF!</v>
      </c>
      <c r="U995" s="29" t="e">
        <f>'施設リストA-1（直営）'!#REF!</f>
        <v>#REF!</v>
      </c>
      <c r="V995" s="30" t="e">
        <f>IF(U995="新設",VLOOKUP('施設リストA-1（直営）'!#REF!,'（新設）照明器具'!$B$5:$C$1990,2,FALSE),IF('部屋別効果（直）'!U995="撤去",VLOOKUP('施設リストA-1（直営）'!#REF!,'（既設）調査結果'!$B$5:$C$1998,2,FALSE),0))</f>
        <v>#REF!</v>
      </c>
      <c r="W995" s="29" t="e">
        <f>'施設リストA-1（直営）'!#REF!</f>
        <v>#REF!</v>
      </c>
      <c r="X995" s="29" t="e">
        <f>'施設リストA-1（直営）'!#REF!</f>
        <v>#REF!</v>
      </c>
      <c r="Y995" s="30" t="e">
        <f>IF(X995="新設",VLOOKUP('施設リストA-1（直営）'!#REF!,'（新設）照明器具'!$B$5:$C$1990,2,FALSE),IF('部屋別効果（直）'!X995="撤去",VLOOKUP('施設リストA-1（直営）'!#REF!,'（既設）調査結果'!$B$5:$C$1998,2,FALSE),0))</f>
        <v>#REF!</v>
      </c>
      <c r="Z995" s="29" t="e">
        <f>'施設リストA-1（直営）'!#REF!</f>
        <v>#REF!</v>
      </c>
      <c r="AA995" s="29" t="e">
        <f>'施設リストA-1（直営）'!#REF!</f>
        <v>#REF!</v>
      </c>
      <c r="AB995" s="30" t="e">
        <f>IF(AA995="新設",VLOOKUP('施設リストA-1（直営）'!#REF!,'（新設）照明器具'!$B$5:$C$1990,2,FALSE),IF('部屋別効果（直）'!AA995="撤去",VLOOKUP('施設リストA-1（直営）'!#REF!,'（既設）調査結果'!$B$5:$C$1998,2,FALSE),0))</f>
        <v>#REF!</v>
      </c>
      <c r="AC995" s="29" t="e">
        <f>'施設リストA-1（直営）'!#REF!</f>
        <v>#REF!</v>
      </c>
      <c r="AD995" s="29" t="e">
        <f>'施設リストA-1（直営）'!#REF!</f>
        <v>#REF!</v>
      </c>
      <c r="AE995" s="30" t="e">
        <f>IF(AD995="新設",VLOOKUP('施設リストA-1（直営）'!#REF!,'（新設）照明器具'!$B$5:$C$1990,2,FALSE),IF('部屋別効果（直）'!AD995="撤去",VLOOKUP('施設リストA-1（直営）'!#REF!,'（既設）調査結果'!$B$5:$C$1998,2,FALSE),0))</f>
        <v>#REF!</v>
      </c>
      <c r="AF995" s="29" t="e">
        <f>'施設リストA-1（直営）'!#REF!</f>
        <v>#REF!</v>
      </c>
      <c r="AG995" s="29" t="e">
        <f>'施設リストA-1（直営）'!#REF!</f>
        <v>#REF!</v>
      </c>
      <c r="AH995" s="30" t="e">
        <f>IF(AG995="新設",VLOOKUP('施設リストA-1（直営）'!#REF!,'（新設）照明器具'!$B$5:$C$1990,2,FALSE),IF('部屋別効果（直）'!AG995="撤去",VLOOKUP('施設リストA-1（直営）'!#REF!,'（既設）調査結果'!$B$5:$C$1998,2,FALSE),0))</f>
        <v>#REF!</v>
      </c>
      <c r="AI995" s="29" t="e">
        <f>'施設リストA-1（直営）'!#REF!</f>
        <v>#REF!</v>
      </c>
      <c r="AJ995" s="29" t="e">
        <f>'施設リストA-1（直営）'!#REF!</f>
        <v>#REF!</v>
      </c>
      <c r="AK995" s="30" t="e">
        <f>IF(AJ995="新設",VLOOKUP('施設リストA-1（直営）'!#REF!,'（新設）照明器具'!$B$5:$C$1990,2,FALSE),IF('部屋別効果（直）'!AJ995="撤去",VLOOKUP('施設リストA-1（直営）'!#REF!,'（既設）調査結果'!$B$5:$C$1998,2,FALSE),0))</f>
        <v>#REF!</v>
      </c>
      <c r="AL995" s="29" t="e">
        <f>'施設リストA-1（直営）'!#REF!</f>
        <v>#REF!</v>
      </c>
    </row>
    <row r="996" spans="1:38" customFormat="1">
      <c r="A996" s="94"/>
      <c r="B996" s="16" t="e">
        <f>'施設リストA-1（直営）'!#REF!</f>
        <v>#REF!</v>
      </c>
      <c r="C996" s="14" t="e">
        <f>'施設リストA-1（直営）'!#REF!</f>
        <v>#REF!</v>
      </c>
      <c r="D996" s="94" t="e">
        <f>'施設リストA-1（直営）'!#REF!</f>
        <v>#REF!</v>
      </c>
      <c r="E996" s="20" t="e">
        <f>'施設リストA-1（直営）'!#REF!</f>
        <v>#REF!</v>
      </c>
      <c r="F996" s="20" t="e">
        <f>'施設リストA-1（直営）'!#REF!</f>
        <v>#REF!</v>
      </c>
      <c r="G996" s="13" t="e">
        <f>'施設リストA-1（直営）'!#REF!</f>
        <v>#REF!</v>
      </c>
      <c r="H996" s="28" t="e">
        <f t="shared" si="15"/>
        <v>#REF!</v>
      </c>
      <c r="I996" s="29" t="e">
        <f>'施設リストA-1（直営）'!#REF!</f>
        <v>#REF!</v>
      </c>
      <c r="J996" s="30" t="e">
        <f>IF(I996="新設",VLOOKUP('施設リストA-1（直営）'!#REF!,'（新設）照明器具'!$B$5:$C$1990,2,FALSE),IF('部屋別効果（直）'!I996="撤去",VLOOKUP('施設リストA-1（直営）'!#REF!,'（既設）調査結果'!$B$5:$C$1998,2,FALSE),0))</f>
        <v>#REF!</v>
      </c>
      <c r="K996" s="29" t="e">
        <f>'施設リストA-1（直営）'!#REF!</f>
        <v>#REF!</v>
      </c>
      <c r="L996" s="29" t="e">
        <f>'施設リストA-1（直営）'!#REF!</f>
        <v>#REF!</v>
      </c>
      <c r="M996" s="30" t="e">
        <f>IF(L996="新設",VLOOKUP('施設リストA-1（直営）'!#REF!,'（新設）照明器具'!$B$5:$C$1990,2,FALSE),IF('部屋別効果（直）'!L996="撤去",VLOOKUP('施設リストA-1（直営）'!#REF!,'（既設）調査結果'!$B$5:$C$1998,2,FALSE),0))</f>
        <v>#REF!</v>
      </c>
      <c r="N996" s="29" t="e">
        <f>'施設リストA-1（直営）'!#REF!</f>
        <v>#REF!</v>
      </c>
      <c r="O996" s="29" t="e">
        <f>'施設リストA-1（直営）'!#REF!</f>
        <v>#REF!</v>
      </c>
      <c r="P996" s="30" t="e">
        <f>IF(O996="新設",VLOOKUP('施設リストA-1（直営）'!#REF!,'（新設）照明器具'!$B$5:$C$1990,2,FALSE),IF('部屋別効果（直）'!O996="撤去",VLOOKUP('施設リストA-1（直営）'!#REF!,'（既設）調査結果'!$B$5:$C$1998,2,FALSE),0))</f>
        <v>#REF!</v>
      </c>
      <c r="Q996" s="29" t="e">
        <f>'施設リストA-1（直営）'!#REF!</f>
        <v>#REF!</v>
      </c>
      <c r="R996" s="29" t="e">
        <f>'施設リストA-1（直営）'!#REF!</f>
        <v>#REF!</v>
      </c>
      <c r="S996" s="30" t="e">
        <f>IF(R996="新設",VLOOKUP('施設リストA-1（直営）'!#REF!,'（新設）照明器具'!$B$5:$C$1990,2,FALSE),IF('部屋別効果（直）'!R996="撤去",VLOOKUP('施設リストA-1（直営）'!#REF!,'（既設）調査結果'!$B$5:$C$1998,2,FALSE),0))</f>
        <v>#REF!</v>
      </c>
      <c r="T996" s="29" t="e">
        <f>'施設リストA-1（直営）'!#REF!</f>
        <v>#REF!</v>
      </c>
      <c r="U996" s="29" t="e">
        <f>'施設リストA-1（直営）'!#REF!</f>
        <v>#REF!</v>
      </c>
      <c r="V996" s="30" t="e">
        <f>IF(U996="新設",VLOOKUP('施設リストA-1（直営）'!#REF!,'（新設）照明器具'!$B$5:$C$1990,2,FALSE),IF('部屋別効果（直）'!U996="撤去",VLOOKUP('施設リストA-1（直営）'!#REF!,'（既設）調査結果'!$B$5:$C$1998,2,FALSE),0))</f>
        <v>#REF!</v>
      </c>
      <c r="W996" s="29" t="e">
        <f>'施設リストA-1（直営）'!#REF!</f>
        <v>#REF!</v>
      </c>
      <c r="X996" s="29" t="e">
        <f>'施設リストA-1（直営）'!#REF!</f>
        <v>#REF!</v>
      </c>
      <c r="Y996" s="30" t="e">
        <f>IF(X996="新設",VLOOKUP('施設リストA-1（直営）'!#REF!,'（新設）照明器具'!$B$5:$C$1990,2,FALSE),IF('部屋別効果（直）'!X996="撤去",VLOOKUP('施設リストA-1（直営）'!#REF!,'（既設）調査結果'!$B$5:$C$1998,2,FALSE),0))</f>
        <v>#REF!</v>
      </c>
      <c r="Z996" s="29" t="e">
        <f>'施設リストA-1（直営）'!#REF!</f>
        <v>#REF!</v>
      </c>
      <c r="AA996" s="29" t="e">
        <f>'施設リストA-1（直営）'!#REF!</f>
        <v>#REF!</v>
      </c>
      <c r="AB996" s="30" t="e">
        <f>IF(AA996="新設",VLOOKUP('施設リストA-1（直営）'!#REF!,'（新設）照明器具'!$B$5:$C$1990,2,FALSE),IF('部屋別効果（直）'!AA996="撤去",VLOOKUP('施設リストA-1（直営）'!#REF!,'（既設）調査結果'!$B$5:$C$1998,2,FALSE),0))</f>
        <v>#REF!</v>
      </c>
      <c r="AC996" s="29" t="e">
        <f>'施設リストA-1（直営）'!#REF!</f>
        <v>#REF!</v>
      </c>
      <c r="AD996" s="29" t="e">
        <f>'施設リストA-1（直営）'!#REF!</f>
        <v>#REF!</v>
      </c>
      <c r="AE996" s="30" t="e">
        <f>IF(AD996="新設",VLOOKUP('施設リストA-1（直営）'!#REF!,'（新設）照明器具'!$B$5:$C$1990,2,FALSE),IF('部屋別効果（直）'!AD996="撤去",VLOOKUP('施設リストA-1（直営）'!#REF!,'（既設）調査結果'!$B$5:$C$1998,2,FALSE),0))</f>
        <v>#REF!</v>
      </c>
      <c r="AF996" s="29" t="e">
        <f>'施設リストA-1（直営）'!#REF!</f>
        <v>#REF!</v>
      </c>
      <c r="AG996" s="29" t="e">
        <f>'施設リストA-1（直営）'!#REF!</f>
        <v>#REF!</v>
      </c>
      <c r="AH996" s="30" t="e">
        <f>IF(AG996="新設",VLOOKUP('施設リストA-1（直営）'!#REF!,'（新設）照明器具'!$B$5:$C$1990,2,FALSE),IF('部屋別効果（直）'!AG996="撤去",VLOOKUP('施設リストA-1（直営）'!#REF!,'（既設）調査結果'!$B$5:$C$1998,2,FALSE),0))</f>
        <v>#REF!</v>
      </c>
      <c r="AI996" s="29" t="e">
        <f>'施設リストA-1（直営）'!#REF!</f>
        <v>#REF!</v>
      </c>
      <c r="AJ996" s="29" t="e">
        <f>'施設リストA-1（直営）'!#REF!</f>
        <v>#REF!</v>
      </c>
      <c r="AK996" s="30" t="e">
        <f>IF(AJ996="新設",VLOOKUP('施設リストA-1（直営）'!#REF!,'（新設）照明器具'!$B$5:$C$1990,2,FALSE),IF('部屋別効果（直）'!AJ996="撤去",VLOOKUP('施設リストA-1（直営）'!#REF!,'（既設）調査結果'!$B$5:$C$1998,2,FALSE),0))</f>
        <v>#REF!</v>
      </c>
      <c r="AL996" s="29" t="e">
        <f>'施設リストA-1（直営）'!#REF!</f>
        <v>#REF!</v>
      </c>
    </row>
    <row r="997" spans="1:38" customFormat="1">
      <c r="A997" s="94"/>
      <c r="B997" s="16" t="e">
        <f>'施設リストA-1（直営）'!#REF!</f>
        <v>#REF!</v>
      </c>
      <c r="C997" s="14" t="e">
        <f>'施設リストA-1（直営）'!#REF!</f>
        <v>#REF!</v>
      </c>
      <c r="D997" s="94" t="e">
        <f>'施設リストA-1（直営）'!#REF!</f>
        <v>#REF!</v>
      </c>
      <c r="E997" s="20" t="e">
        <f>'施設リストA-1（直営）'!#REF!</f>
        <v>#REF!</v>
      </c>
      <c r="F997" s="20" t="e">
        <f>'施設リストA-1（直営）'!#REF!</f>
        <v>#REF!</v>
      </c>
      <c r="G997" s="13" t="e">
        <f>'施設リストA-1（直営）'!#REF!</f>
        <v>#REF!</v>
      </c>
      <c r="H997" s="28" t="e">
        <f t="shared" si="15"/>
        <v>#REF!</v>
      </c>
      <c r="I997" s="29" t="e">
        <f>'施設リストA-1（直営）'!#REF!</f>
        <v>#REF!</v>
      </c>
      <c r="J997" s="30" t="e">
        <f>IF(I997="新設",VLOOKUP('施設リストA-1（直営）'!#REF!,'（新設）照明器具'!$B$5:$C$1990,2,FALSE),IF('部屋別効果（直）'!I997="撤去",VLOOKUP('施設リストA-1（直営）'!#REF!,'（既設）調査結果'!$B$5:$C$1998,2,FALSE),0))</f>
        <v>#REF!</v>
      </c>
      <c r="K997" s="29" t="e">
        <f>'施設リストA-1（直営）'!#REF!</f>
        <v>#REF!</v>
      </c>
      <c r="L997" s="29" t="e">
        <f>'施設リストA-1（直営）'!#REF!</f>
        <v>#REF!</v>
      </c>
      <c r="M997" s="30" t="e">
        <f>IF(L997="新設",VLOOKUP('施設リストA-1（直営）'!#REF!,'（新設）照明器具'!$B$5:$C$1990,2,FALSE),IF('部屋別効果（直）'!L997="撤去",VLOOKUP('施設リストA-1（直営）'!#REF!,'（既設）調査結果'!$B$5:$C$1998,2,FALSE),0))</f>
        <v>#REF!</v>
      </c>
      <c r="N997" s="29" t="e">
        <f>'施設リストA-1（直営）'!#REF!</f>
        <v>#REF!</v>
      </c>
      <c r="O997" s="29" t="e">
        <f>'施設リストA-1（直営）'!#REF!</f>
        <v>#REF!</v>
      </c>
      <c r="P997" s="30" t="e">
        <f>IF(O997="新設",VLOOKUP('施設リストA-1（直営）'!#REF!,'（新設）照明器具'!$B$5:$C$1990,2,FALSE),IF('部屋別効果（直）'!O997="撤去",VLOOKUP('施設リストA-1（直営）'!#REF!,'（既設）調査結果'!$B$5:$C$1998,2,FALSE),0))</f>
        <v>#REF!</v>
      </c>
      <c r="Q997" s="29" t="e">
        <f>'施設リストA-1（直営）'!#REF!</f>
        <v>#REF!</v>
      </c>
      <c r="R997" s="29" t="e">
        <f>'施設リストA-1（直営）'!#REF!</f>
        <v>#REF!</v>
      </c>
      <c r="S997" s="30" t="e">
        <f>IF(R997="新設",VLOOKUP('施設リストA-1（直営）'!#REF!,'（新設）照明器具'!$B$5:$C$1990,2,FALSE),IF('部屋別効果（直）'!R997="撤去",VLOOKUP('施設リストA-1（直営）'!#REF!,'（既設）調査結果'!$B$5:$C$1998,2,FALSE),0))</f>
        <v>#REF!</v>
      </c>
      <c r="T997" s="29" t="e">
        <f>'施設リストA-1（直営）'!#REF!</f>
        <v>#REF!</v>
      </c>
      <c r="U997" s="29" t="e">
        <f>'施設リストA-1（直営）'!#REF!</f>
        <v>#REF!</v>
      </c>
      <c r="V997" s="30" t="e">
        <f>IF(U997="新設",VLOOKUP('施設リストA-1（直営）'!#REF!,'（新設）照明器具'!$B$5:$C$1990,2,FALSE),IF('部屋別効果（直）'!U997="撤去",VLOOKUP('施設リストA-1（直営）'!#REF!,'（既設）調査結果'!$B$5:$C$1998,2,FALSE),0))</f>
        <v>#REF!</v>
      </c>
      <c r="W997" s="29" t="e">
        <f>'施設リストA-1（直営）'!#REF!</f>
        <v>#REF!</v>
      </c>
      <c r="X997" s="29" t="e">
        <f>'施設リストA-1（直営）'!#REF!</f>
        <v>#REF!</v>
      </c>
      <c r="Y997" s="30" t="e">
        <f>IF(X997="新設",VLOOKUP('施設リストA-1（直営）'!#REF!,'（新設）照明器具'!$B$5:$C$1990,2,FALSE),IF('部屋別効果（直）'!X997="撤去",VLOOKUP('施設リストA-1（直営）'!#REF!,'（既設）調査結果'!$B$5:$C$1998,2,FALSE),0))</f>
        <v>#REF!</v>
      </c>
      <c r="Z997" s="29" t="e">
        <f>'施設リストA-1（直営）'!#REF!</f>
        <v>#REF!</v>
      </c>
      <c r="AA997" s="29" t="e">
        <f>'施設リストA-1（直営）'!#REF!</f>
        <v>#REF!</v>
      </c>
      <c r="AB997" s="30" t="e">
        <f>IF(AA997="新設",VLOOKUP('施設リストA-1（直営）'!#REF!,'（新設）照明器具'!$B$5:$C$1990,2,FALSE),IF('部屋別効果（直）'!AA997="撤去",VLOOKUP('施設リストA-1（直営）'!#REF!,'（既設）調査結果'!$B$5:$C$1998,2,FALSE),0))</f>
        <v>#REF!</v>
      </c>
      <c r="AC997" s="29" t="e">
        <f>'施設リストA-1（直営）'!#REF!</f>
        <v>#REF!</v>
      </c>
      <c r="AD997" s="29" t="e">
        <f>'施設リストA-1（直営）'!#REF!</f>
        <v>#REF!</v>
      </c>
      <c r="AE997" s="30" t="e">
        <f>IF(AD997="新設",VLOOKUP('施設リストA-1（直営）'!#REF!,'（新設）照明器具'!$B$5:$C$1990,2,FALSE),IF('部屋別効果（直）'!AD997="撤去",VLOOKUP('施設リストA-1（直営）'!#REF!,'（既設）調査結果'!$B$5:$C$1998,2,FALSE),0))</f>
        <v>#REF!</v>
      </c>
      <c r="AF997" s="29" t="e">
        <f>'施設リストA-1（直営）'!#REF!</f>
        <v>#REF!</v>
      </c>
      <c r="AG997" s="29" t="e">
        <f>'施設リストA-1（直営）'!#REF!</f>
        <v>#REF!</v>
      </c>
      <c r="AH997" s="30" t="e">
        <f>IF(AG997="新設",VLOOKUP('施設リストA-1（直営）'!#REF!,'（新設）照明器具'!$B$5:$C$1990,2,FALSE),IF('部屋別効果（直）'!AG997="撤去",VLOOKUP('施設リストA-1（直営）'!#REF!,'（既設）調査結果'!$B$5:$C$1998,2,FALSE),0))</f>
        <v>#REF!</v>
      </c>
      <c r="AI997" s="29" t="e">
        <f>'施設リストA-1（直営）'!#REF!</f>
        <v>#REF!</v>
      </c>
      <c r="AJ997" s="29" t="e">
        <f>'施設リストA-1（直営）'!#REF!</f>
        <v>#REF!</v>
      </c>
      <c r="AK997" s="30" t="e">
        <f>IF(AJ997="新設",VLOOKUP('施設リストA-1（直営）'!#REF!,'（新設）照明器具'!$B$5:$C$1990,2,FALSE),IF('部屋別効果（直）'!AJ997="撤去",VLOOKUP('施設リストA-1（直営）'!#REF!,'（既設）調査結果'!$B$5:$C$1998,2,FALSE),0))</f>
        <v>#REF!</v>
      </c>
      <c r="AL997" s="29" t="e">
        <f>'施設リストA-1（直営）'!#REF!</f>
        <v>#REF!</v>
      </c>
    </row>
    <row r="998" spans="1:38" customFormat="1">
      <c r="A998" s="94"/>
      <c r="B998" s="16" t="e">
        <f>'施設リストA-1（直営）'!#REF!</f>
        <v>#REF!</v>
      </c>
      <c r="C998" s="14" t="e">
        <f>'施設リストA-1（直営）'!#REF!</f>
        <v>#REF!</v>
      </c>
      <c r="D998" s="94" t="e">
        <f>'施設リストA-1（直営）'!#REF!</f>
        <v>#REF!</v>
      </c>
      <c r="E998" s="20" t="e">
        <f>'施設リストA-1（直営）'!#REF!</f>
        <v>#REF!</v>
      </c>
      <c r="F998" s="20" t="e">
        <f>'施設リストA-1（直営）'!#REF!</f>
        <v>#REF!</v>
      </c>
      <c r="G998" s="13" t="e">
        <f>'施設リストA-1（直営）'!#REF!</f>
        <v>#REF!</v>
      </c>
      <c r="H998" s="28" t="e">
        <f t="shared" si="15"/>
        <v>#REF!</v>
      </c>
      <c r="I998" s="29" t="e">
        <f>'施設リストA-1（直営）'!#REF!</f>
        <v>#REF!</v>
      </c>
      <c r="J998" s="30" t="e">
        <f>IF(I998="新設",VLOOKUP('施設リストA-1（直営）'!#REF!,'（新設）照明器具'!$B$5:$C$1990,2,FALSE),IF('部屋別効果（直）'!I998="撤去",VLOOKUP('施設リストA-1（直営）'!#REF!,'（既設）調査結果'!$B$5:$C$1998,2,FALSE),0))</f>
        <v>#REF!</v>
      </c>
      <c r="K998" s="29" t="e">
        <f>'施設リストA-1（直営）'!#REF!</f>
        <v>#REF!</v>
      </c>
      <c r="L998" s="29" t="e">
        <f>'施設リストA-1（直営）'!#REF!</f>
        <v>#REF!</v>
      </c>
      <c r="M998" s="30" t="e">
        <f>IF(L998="新設",VLOOKUP('施設リストA-1（直営）'!#REF!,'（新設）照明器具'!$B$5:$C$1990,2,FALSE),IF('部屋別効果（直）'!L998="撤去",VLOOKUP('施設リストA-1（直営）'!#REF!,'（既設）調査結果'!$B$5:$C$1998,2,FALSE),0))</f>
        <v>#REF!</v>
      </c>
      <c r="N998" s="29" t="e">
        <f>'施設リストA-1（直営）'!#REF!</f>
        <v>#REF!</v>
      </c>
      <c r="O998" s="29" t="e">
        <f>'施設リストA-1（直営）'!#REF!</f>
        <v>#REF!</v>
      </c>
      <c r="P998" s="30" t="e">
        <f>IF(O998="新設",VLOOKUP('施設リストA-1（直営）'!#REF!,'（新設）照明器具'!$B$5:$C$1990,2,FALSE),IF('部屋別効果（直）'!O998="撤去",VLOOKUP('施設リストA-1（直営）'!#REF!,'（既設）調査結果'!$B$5:$C$1998,2,FALSE),0))</f>
        <v>#REF!</v>
      </c>
      <c r="Q998" s="29" t="e">
        <f>'施設リストA-1（直営）'!#REF!</f>
        <v>#REF!</v>
      </c>
      <c r="R998" s="29" t="e">
        <f>'施設リストA-1（直営）'!#REF!</f>
        <v>#REF!</v>
      </c>
      <c r="S998" s="30" t="e">
        <f>IF(R998="新設",VLOOKUP('施設リストA-1（直営）'!#REF!,'（新設）照明器具'!$B$5:$C$1990,2,FALSE),IF('部屋別効果（直）'!R998="撤去",VLOOKUP('施設リストA-1（直営）'!#REF!,'（既設）調査結果'!$B$5:$C$1998,2,FALSE),0))</f>
        <v>#REF!</v>
      </c>
      <c r="T998" s="29" t="e">
        <f>'施設リストA-1（直営）'!#REF!</f>
        <v>#REF!</v>
      </c>
      <c r="U998" s="29" t="e">
        <f>'施設リストA-1（直営）'!#REF!</f>
        <v>#REF!</v>
      </c>
      <c r="V998" s="30" t="e">
        <f>IF(U998="新設",VLOOKUP('施設リストA-1（直営）'!#REF!,'（新設）照明器具'!$B$5:$C$1990,2,FALSE),IF('部屋別効果（直）'!U998="撤去",VLOOKUP('施設リストA-1（直営）'!#REF!,'（既設）調査結果'!$B$5:$C$1998,2,FALSE),0))</f>
        <v>#REF!</v>
      </c>
      <c r="W998" s="29" t="e">
        <f>'施設リストA-1（直営）'!#REF!</f>
        <v>#REF!</v>
      </c>
      <c r="X998" s="29" t="e">
        <f>'施設リストA-1（直営）'!#REF!</f>
        <v>#REF!</v>
      </c>
      <c r="Y998" s="30" t="e">
        <f>IF(X998="新設",VLOOKUP('施設リストA-1（直営）'!#REF!,'（新設）照明器具'!$B$5:$C$1990,2,FALSE),IF('部屋別効果（直）'!X998="撤去",VLOOKUP('施設リストA-1（直営）'!#REF!,'（既設）調査結果'!$B$5:$C$1998,2,FALSE),0))</f>
        <v>#REF!</v>
      </c>
      <c r="Z998" s="29" t="e">
        <f>'施設リストA-1（直営）'!#REF!</f>
        <v>#REF!</v>
      </c>
      <c r="AA998" s="29" t="e">
        <f>'施設リストA-1（直営）'!#REF!</f>
        <v>#REF!</v>
      </c>
      <c r="AB998" s="30" t="e">
        <f>IF(AA998="新設",VLOOKUP('施設リストA-1（直営）'!#REF!,'（新設）照明器具'!$B$5:$C$1990,2,FALSE),IF('部屋別効果（直）'!AA998="撤去",VLOOKUP('施設リストA-1（直営）'!#REF!,'（既設）調査結果'!$B$5:$C$1998,2,FALSE),0))</f>
        <v>#REF!</v>
      </c>
      <c r="AC998" s="29" t="e">
        <f>'施設リストA-1（直営）'!#REF!</f>
        <v>#REF!</v>
      </c>
      <c r="AD998" s="29" t="e">
        <f>'施設リストA-1（直営）'!#REF!</f>
        <v>#REF!</v>
      </c>
      <c r="AE998" s="30" t="e">
        <f>IF(AD998="新設",VLOOKUP('施設リストA-1（直営）'!#REF!,'（新設）照明器具'!$B$5:$C$1990,2,FALSE),IF('部屋別効果（直）'!AD998="撤去",VLOOKUP('施設リストA-1（直営）'!#REF!,'（既設）調査結果'!$B$5:$C$1998,2,FALSE),0))</f>
        <v>#REF!</v>
      </c>
      <c r="AF998" s="29" t="e">
        <f>'施設リストA-1（直営）'!#REF!</f>
        <v>#REF!</v>
      </c>
      <c r="AG998" s="29" t="e">
        <f>'施設リストA-1（直営）'!#REF!</f>
        <v>#REF!</v>
      </c>
      <c r="AH998" s="30" t="e">
        <f>IF(AG998="新設",VLOOKUP('施設リストA-1（直営）'!#REF!,'（新設）照明器具'!$B$5:$C$1990,2,FALSE),IF('部屋別効果（直）'!AG998="撤去",VLOOKUP('施設リストA-1（直営）'!#REF!,'（既設）調査結果'!$B$5:$C$1998,2,FALSE),0))</f>
        <v>#REF!</v>
      </c>
      <c r="AI998" s="29" t="e">
        <f>'施設リストA-1（直営）'!#REF!</f>
        <v>#REF!</v>
      </c>
      <c r="AJ998" s="29" t="e">
        <f>'施設リストA-1（直営）'!#REF!</f>
        <v>#REF!</v>
      </c>
      <c r="AK998" s="30" t="e">
        <f>IF(AJ998="新設",VLOOKUP('施設リストA-1（直営）'!#REF!,'（新設）照明器具'!$B$5:$C$1990,2,FALSE),IF('部屋別効果（直）'!AJ998="撤去",VLOOKUP('施設リストA-1（直営）'!#REF!,'（既設）調査結果'!$B$5:$C$1998,2,FALSE),0))</f>
        <v>#REF!</v>
      </c>
      <c r="AL998" s="29" t="e">
        <f>'施設リストA-1（直営）'!#REF!</f>
        <v>#REF!</v>
      </c>
    </row>
    <row r="999" spans="1:38" customFormat="1">
      <c r="A999" s="94"/>
      <c r="B999" s="16" t="e">
        <f>'施設リストA-1（直営）'!#REF!</f>
        <v>#REF!</v>
      </c>
      <c r="C999" s="14" t="e">
        <f>'施設リストA-1（直営）'!#REF!</f>
        <v>#REF!</v>
      </c>
      <c r="D999" s="94" t="e">
        <f>'施設リストA-1（直営）'!#REF!</f>
        <v>#REF!</v>
      </c>
      <c r="E999" s="20" t="e">
        <f>'施設リストA-1（直営）'!#REF!</f>
        <v>#REF!</v>
      </c>
      <c r="F999" s="20" t="e">
        <f>'施設リストA-1（直営）'!#REF!</f>
        <v>#REF!</v>
      </c>
      <c r="G999" s="13" t="e">
        <f>'施設リストA-1（直営）'!#REF!</f>
        <v>#REF!</v>
      </c>
      <c r="H999" s="28" t="e">
        <f t="shared" si="15"/>
        <v>#REF!</v>
      </c>
      <c r="I999" s="29" t="e">
        <f>'施設リストA-1（直営）'!#REF!</f>
        <v>#REF!</v>
      </c>
      <c r="J999" s="30" t="e">
        <f>IF(I999="新設",VLOOKUP('施設リストA-1（直営）'!#REF!,'（新設）照明器具'!$B$5:$C$1990,2,FALSE),IF('部屋別効果（直）'!I999="撤去",VLOOKUP('施設リストA-1（直営）'!#REF!,'（既設）調査結果'!$B$5:$C$1998,2,FALSE),0))</f>
        <v>#REF!</v>
      </c>
      <c r="K999" s="29" t="e">
        <f>'施設リストA-1（直営）'!#REF!</f>
        <v>#REF!</v>
      </c>
      <c r="L999" s="29" t="e">
        <f>'施設リストA-1（直営）'!#REF!</f>
        <v>#REF!</v>
      </c>
      <c r="M999" s="30" t="e">
        <f>IF(L999="新設",VLOOKUP('施設リストA-1（直営）'!#REF!,'（新設）照明器具'!$B$5:$C$1990,2,FALSE),IF('部屋別効果（直）'!L999="撤去",VLOOKUP('施設リストA-1（直営）'!#REF!,'（既設）調査結果'!$B$5:$C$1998,2,FALSE),0))</f>
        <v>#REF!</v>
      </c>
      <c r="N999" s="29" t="e">
        <f>'施設リストA-1（直営）'!#REF!</f>
        <v>#REF!</v>
      </c>
      <c r="O999" s="29" t="e">
        <f>'施設リストA-1（直営）'!#REF!</f>
        <v>#REF!</v>
      </c>
      <c r="P999" s="30" t="e">
        <f>IF(O999="新設",VLOOKUP('施設リストA-1（直営）'!#REF!,'（新設）照明器具'!$B$5:$C$1990,2,FALSE),IF('部屋別効果（直）'!O999="撤去",VLOOKUP('施設リストA-1（直営）'!#REF!,'（既設）調査結果'!$B$5:$C$1998,2,FALSE),0))</f>
        <v>#REF!</v>
      </c>
      <c r="Q999" s="29" t="e">
        <f>'施設リストA-1（直営）'!#REF!</f>
        <v>#REF!</v>
      </c>
      <c r="R999" s="29" t="e">
        <f>'施設リストA-1（直営）'!#REF!</f>
        <v>#REF!</v>
      </c>
      <c r="S999" s="30" t="e">
        <f>IF(R999="新設",VLOOKUP('施設リストA-1（直営）'!#REF!,'（新設）照明器具'!$B$5:$C$1990,2,FALSE),IF('部屋別効果（直）'!R999="撤去",VLOOKUP('施設リストA-1（直営）'!#REF!,'（既設）調査結果'!$B$5:$C$1998,2,FALSE),0))</f>
        <v>#REF!</v>
      </c>
      <c r="T999" s="29" t="e">
        <f>'施設リストA-1（直営）'!#REF!</f>
        <v>#REF!</v>
      </c>
      <c r="U999" s="29" t="e">
        <f>'施設リストA-1（直営）'!#REF!</f>
        <v>#REF!</v>
      </c>
      <c r="V999" s="30" t="e">
        <f>IF(U999="新設",VLOOKUP('施設リストA-1（直営）'!#REF!,'（新設）照明器具'!$B$5:$C$1990,2,FALSE),IF('部屋別効果（直）'!U999="撤去",VLOOKUP('施設リストA-1（直営）'!#REF!,'（既設）調査結果'!$B$5:$C$1998,2,FALSE),0))</f>
        <v>#REF!</v>
      </c>
      <c r="W999" s="29" t="e">
        <f>'施設リストA-1（直営）'!#REF!</f>
        <v>#REF!</v>
      </c>
      <c r="X999" s="29" t="e">
        <f>'施設リストA-1（直営）'!#REF!</f>
        <v>#REF!</v>
      </c>
      <c r="Y999" s="30" t="e">
        <f>IF(X999="新設",VLOOKUP('施設リストA-1（直営）'!#REF!,'（新設）照明器具'!$B$5:$C$1990,2,FALSE),IF('部屋別効果（直）'!X999="撤去",VLOOKUP('施設リストA-1（直営）'!#REF!,'（既設）調査結果'!$B$5:$C$1998,2,FALSE),0))</f>
        <v>#REF!</v>
      </c>
      <c r="Z999" s="29" t="e">
        <f>'施設リストA-1（直営）'!#REF!</f>
        <v>#REF!</v>
      </c>
      <c r="AA999" s="29" t="e">
        <f>'施設リストA-1（直営）'!#REF!</f>
        <v>#REF!</v>
      </c>
      <c r="AB999" s="30" t="e">
        <f>IF(AA999="新設",VLOOKUP('施設リストA-1（直営）'!#REF!,'（新設）照明器具'!$B$5:$C$1990,2,FALSE),IF('部屋別効果（直）'!AA999="撤去",VLOOKUP('施設リストA-1（直営）'!#REF!,'（既設）調査結果'!$B$5:$C$1998,2,FALSE),0))</f>
        <v>#REF!</v>
      </c>
      <c r="AC999" s="29" t="e">
        <f>'施設リストA-1（直営）'!#REF!</f>
        <v>#REF!</v>
      </c>
      <c r="AD999" s="29" t="e">
        <f>'施設リストA-1（直営）'!#REF!</f>
        <v>#REF!</v>
      </c>
      <c r="AE999" s="30" t="e">
        <f>IF(AD999="新設",VLOOKUP('施設リストA-1（直営）'!#REF!,'（新設）照明器具'!$B$5:$C$1990,2,FALSE),IF('部屋別効果（直）'!AD999="撤去",VLOOKUP('施設リストA-1（直営）'!#REF!,'（既設）調査結果'!$B$5:$C$1998,2,FALSE),0))</f>
        <v>#REF!</v>
      </c>
      <c r="AF999" s="29" t="e">
        <f>'施設リストA-1（直営）'!#REF!</f>
        <v>#REF!</v>
      </c>
      <c r="AG999" s="29" t="e">
        <f>'施設リストA-1（直営）'!#REF!</f>
        <v>#REF!</v>
      </c>
      <c r="AH999" s="30" t="e">
        <f>IF(AG999="新設",VLOOKUP('施設リストA-1（直営）'!#REF!,'（新設）照明器具'!$B$5:$C$1990,2,FALSE),IF('部屋別効果（直）'!AG999="撤去",VLOOKUP('施設リストA-1（直営）'!#REF!,'（既設）調査結果'!$B$5:$C$1998,2,FALSE),0))</f>
        <v>#REF!</v>
      </c>
      <c r="AI999" s="29" t="e">
        <f>'施設リストA-1（直営）'!#REF!</f>
        <v>#REF!</v>
      </c>
      <c r="AJ999" s="29" t="e">
        <f>'施設リストA-1（直営）'!#REF!</f>
        <v>#REF!</v>
      </c>
      <c r="AK999" s="30" t="e">
        <f>IF(AJ999="新設",VLOOKUP('施設リストA-1（直営）'!#REF!,'（新設）照明器具'!$B$5:$C$1990,2,FALSE),IF('部屋別効果（直）'!AJ999="撤去",VLOOKUP('施設リストA-1（直営）'!#REF!,'（既設）調査結果'!$B$5:$C$1998,2,FALSE),0))</f>
        <v>#REF!</v>
      </c>
      <c r="AL999" s="29" t="e">
        <f>'施設リストA-1（直営）'!#REF!</f>
        <v>#REF!</v>
      </c>
    </row>
    <row r="1000" spans="1:38" customFormat="1">
      <c r="A1000" s="94"/>
      <c r="B1000" s="16" t="e">
        <f>'施設リストA-1（直営）'!#REF!</f>
        <v>#REF!</v>
      </c>
      <c r="C1000" s="14" t="e">
        <f>'施設リストA-1（直営）'!#REF!</f>
        <v>#REF!</v>
      </c>
      <c r="D1000" s="94" t="e">
        <f>'施設リストA-1（直営）'!#REF!</f>
        <v>#REF!</v>
      </c>
      <c r="E1000" s="20" t="e">
        <f>'施設リストA-1（直営）'!#REF!</f>
        <v>#REF!</v>
      </c>
      <c r="F1000" s="20" t="e">
        <f>'施設リストA-1（直営）'!#REF!</f>
        <v>#REF!</v>
      </c>
      <c r="G1000" s="13" t="e">
        <f>'施設リストA-1（直営）'!#REF!</f>
        <v>#REF!</v>
      </c>
      <c r="H1000" s="28" t="e">
        <f t="shared" si="15"/>
        <v>#REF!</v>
      </c>
      <c r="I1000" s="29" t="e">
        <f>'施設リストA-1（直営）'!#REF!</f>
        <v>#REF!</v>
      </c>
      <c r="J1000" s="30" t="e">
        <f>IF(I1000="新設",VLOOKUP('施設リストA-1（直営）'!#REF!,'（新設）照明器具'!$B$5:$C$1990,2,FALSE),IF('部屋別効果（直）'!I1000="撤去",VLOOKUP('施設リストA-1（直営）'!#REF!,'（既設）調査結果'!$B$5:$C$1998,2,FALSE),0))</f>
        <v>#REF!</v>
      </c>
      <c r="K1000" s="29" t="e">
        <f>'施設リストA-1（直営）'!#REF!</f>
        <v>#REF!</v>
      </c>
      <c r="L1000" s="29" t="e">
        <f>'施設リストA-1（直営）'!#REF!</f>
        <v>#REF!</v>
      </c>
      <c r="M1000" s="30" t="e">
        <f>IF(L1000="新設",VLOOKUP('施設リストA-1（直営）'!#REF!,'（新設）照明器具'!$B$5:$C$1990,2,FALSE),IF('部屋別効果（直）'!L1000="撤去",VLOOKUP('施設リストA-1（直営）'!#REF!,'（既設）調査結果'!$B$5:$C$1998,2,FALSE),0))</f>
        <v>#REF!</v>
      </c>
      <c r="N1000" s="29" t="e">
        <f>'施設リストA-1（直営）'!#REF!</f>
        <v>#REF!</v>
      </c>
      <c r="O1000" s="29" t="e">
        <f>'施設リストA-1（直営）'!#REF!</f>
        <v>#REF!</v>
      </c>
      <c r="P1000" s="30" t="e">
        <f>IF(O1000="新設",VLOOKUP('施設リストA-1（直営）'!#REF!,'（新設）照明器具'!$B$5:$C$1990,2,FALSE),IF('部屋別効果（直）'!O1000="撤去",VLOOKUP('施設リストA-1（直営）'!#REF!,'（既設）調査結果'!$B$5:$C$1998,2,FALSE),0))</f>
        <v>#REF!</v>
      </c>
      <c r="Q1000" s="29" t="e">
        <f>'施設リストA-1（直営）'!#REF!</f>
        <v>#REF!</v>
      </c>
      <c r="R1000" s="29" t="e">
        <f>'施設リストA-1（直営）'!#REF!</f>
        <v>#REF!</v>
      </c>
      <c r="S1000" s="30" t="e">
        <f>IF(R1000="新設",VLOOKUP('施設リストA-1（直営）'!#REF!,'（新設）照明器具'!$B$5:$C$1990,2,FALSE),IF('部屋別効果（直）'!R1000="撤去",VLOOKUP('施設リストA-1（直営）'!#REF!,'（既設）調査結果'!$B$5:$C$1998,2,FALSE),0))</f>
        <v>#REF!</v>
      </c>
      <c r="T1000" s="29" t="e">
        <f>'施設リストA-1（直営）'!#REF!</f>
        <v>#REF!</v>
      </c>
      <c r="U1000" s="29" t="e">
        <f>'施設リストA-1（直営）'!#REF!</f>
        <v>#REF!</v>
      </c>
      <c r="V1000" s="30" t="e">
        <f>IF(U1000="新設",VLOOKUP('施設リストA-1（直営）'!#REF!,'（新設）照明器具'!$B$5:$C$1990,2,FALSE),IF('部屋別効果（直）'!U1000="撤去",VLOOKUP('施設リストA-1（直営）'!#REF!,'（既設）調査結果'!$B$5:$C$1998,2,FALSE),0))</f>
        <v>#REF!</v>
      </c>
      <c r="W1000" s="29" t="e">
        <f>'施設リストA-1（直営）'!#REF!</f>
        <v>#REF!</v>
      </c>
      <c r="X1000" s="29" t="e">
        <f>'施設リストA-1（直営）'!#REF!</f>
        <v>#REF!</v>
      </c>
      <c r="Y1000" s="30" t="e">
        <f>IF(X1000="新設",VLOOKUP('施設リストA-1（直営）'!#REF!,'（新設）照明器具'!$B$5:$C$1990,2,FALSE),IF('部屋別効果（直）'!X1000="撤去",VLOOKUP('施設リストA-1（直営）'!#REF!,'（既設）調査結果'!$B$5:$C$1998,2,FALSE),0))</f>
        <v>#REF!</v>
      </c>
      <c r="Z1000" s="29" t="e">
        <f>'施設リストA-1（直営）'!#REF!</f>
        <v>#REF!</v>
      </c>
      <c r="AA1000" s="29" t="e">
        <f>'施設リストA-1（直営）'!#REF!</f>
        <v>#REF!</v>
      </c>
      <c r="AB1000" s="30" t="e">
        <f>IF(AA1000="新設",VLOOKUP('施設リストA-1（直営）'!#REF!,'（新設）照明器具'!$B$5:$C$1990,2,FALSE),IF('部屋別効果（直）'!AA1000="撤去",VLOOKUP('施設リストA-1（直営）'!#REF!,'（既設）調査結果'!$B$5:$C$1998,2,FALSE),0))</f>
        <v>#REF!</v>
      </c>
      <c r="AC1000" s="29" t="e">
        <f>'施設リストA-1（直営）'!#REF!</f>
        <v>#REF!</v>
      </c>
      <c r="AD1000" s="29" t="e">
        <f>'施設リストA-1（直営）'!#REF!</f>
        <v>#REF!</v>
      </c>
      <c r="AE1000" s="30" t="e">
        <f>IF(AD1000="新設",VLOOKUP('施設リストA-1（直営）'!#REF!,'（新設）照明器具'!$B$5:$C$1990,2,FALSE),IF('部屋別効果（直）'!AD1000="撤去",VLOOKUP('施設リストA-1（直営）'!#REF!,'（既設）調査結果'!$B$5:$C$1998,2,FALSE),0))</f>
        <v>#REF!</v>
      </c>
      <c r="AF1000" s="29" t="e">
        <f>'施設リストA-1（直営）'!#REF!</f>
        <v>#REF!</v>
      </c>
      <c r="AG1000" s="29" t="e">
        <f>'施設リストA-1（直営）'!#REF!</f>
        <v>#REF!</v>
      </c>
      <c r="AH1000" s="30" t="e">
        <f>IF(AG1000="新設",VLOOKUP('施設リストA-1（直営）'!#REF!,'（新設）照明器具'!$B$5:$C$1990,2,FALSE),IF('部屋別効果（直）'!AG1000="撤去",VLOOKUP('施設リストA-1（直営）'!#REF!,'（既設）調査結果'!$B$5:$C$1998,2,FALSE),0))</f>
        <v>#REF!</v>
      </c>
      <c r="AI1000" s="29" t="e">
        <f>'施設リストA-1（直営）'!#REF!</f>
        <v>#REF!</v>
      </c>
      <c r="AJ1000" s="29" t="e">
        <f>'施設リストA-1（直営）'!#REF!</f>
        <v>#REF!</v>
      </c>
      <c r="AK1000" s="30" t="e">
        <f>IF(AJ1000="新設",VLOOKUP('施設リストA-1（直営）'!#REF!,'（新設）照明器具'!$B$5:$C$1990,2,FALSE),IF('部屋別効果（直）'!AJ1000="撤去",VLOOKUP('施設リストA-1（直営）'!#REF!,'（既設）調査結果'!$B$5:$C$1998,2,FALSE),0))</f>
        <v>#REF!</v>
      </c>
      <c r="AL1000" s="29" t="e">
        <f>'施設リストA-1（直営）'!#REF!</f>
        <v>#REF!</v>
      </c>
    </row>
    <row r="1001" spans="1:38" customFormat="1">
      <c r="A1001" s="94"/>
      <c r="B1001" s="16" t="e">
        <f>'施設リストA-1（直営）'!#REF!</f>
        <v>#REF!</v>
      </c>
      <c r="C1001" s="14" t="e">
        <f>'施設リストA-1（直営）'!#REF!</f>
        <v>#REF!</v>
      </c>
      <c r="D1001" s="94" t="e">
        <f>'施設リストA-1（直営）'!#REF!</f>
        <v>#REF!</v>
      </c>
      <c r="E1001" s="20" t="e">
        <f>'施設リストA-1（直営）'!#REF!</f>
        <v>#REF!</v>
      </c>
      <c r="F1001" s="20" t="e">
        <f>'施設リストA-1（直営）'!#REF!</f>
        <v>#REF!</v>
      </c>
      <c r="G1001" s="13" t="e">
        <f>'施設リストA-1（直営）'!#REF!</f>
        <v>#REF!</v>
      </c>
      <c r="H1001" s="28" t="e">
        <f t="shared" si="15"/>
        <v>#REF!</v>
      </c>
      <c r="I1001" s="29" t="e">
        <f>'施設リストA-1（直営）'!#REF!</f>
        <v>#REF!</v>
      </c>
      <c r="J1001" s="30" t="e">
        <f>IF(I1001="新設",VLOOKUP('施設リストA-1（直営）'!#REF!,'（新設）照明器具'!$B$5:$C$1990,2,FALSE),IF('部屋別効果（直）'!I1001="撤去",VLOOKUP('施設リストA-1（直営）'!#REF!,'（既設）調査結果'!$B$5:$C$1998,2,FALSE),0))</f>
        <v>#REF!</v>
      </c>
      <c r="K1001" s="29" t="e">
        <f>'施設リストA-1（直営）'!#REF!</f>
        <v>#REF!</v>
      </c>
      <c r="L1001" s="29" t="e">
        <f>'施設リストA-1（直営）'!#REF!</f>
        <v>#REF!</v>
      </c>
      <c r="M1001" s="30" t="e">
        <f>IF(L1001="新設",VLOOKUP('施設リストA-1（直営）'!#REF!,'（新設）照明器具'!$B$5:$C$1990,2,FALSE),IF('部屋別効果（直）'!L1001="撤去",VLOOKUP('施設リストA-1（直営）'!#REF!,'（既設）調査結果'!$B$5:$C$1998,2,FALSE),0))</f>
        <v>#REF!</v>
      </c>
      <c r="N1001" s="29" t="e">
        <f>'施設リストA-1（直営）'!#REF!</f>
        <v>#REF!</v>
      </c>
      <c r="O1001" s="29" t="e">
        <f>'施設リストA-1（直営）'!#REF!</f>
        <v>#REF!</v>
      </c>
      <c r="P1001" s="30" t="e">
        <f>IF(O1001="新設",VLOOKUP('施設リストA-1（直営）'!#REF!,'（新設）照明器具'!$B$5:$C$1990,2,FALSE),IF('部屋別効果（直）'!O1001="撤去",VLOOKUP('施設リストA-1（直営）'!#REF!,'（既設）調査結果'!$B$5:$C$1998,2,FALSE),0))</f>
        <v>#REF!</v>
      </c>
      <c r="Q1001" s="29" t="e">
        <f>'施設リストA-1（直営）'!#REF!</f>
        <v>#REF!</v>
      </c>
      <c r="R1001" s="29" t="e">
        <f>'施設リストA-1（直営）'!#REF!</f>
        <v>#REF!</v>
      </c>
      <c r="S1001" s="30" t="e">
        <f>IF(R1001="新設",VLOOKUP('施設リストA-1（直営）'!#REF!,'（新設）照明器具'!$B$5:$C$1990,2,FALSE),IF('部屋別効果（直）'!R1001="撤去",VLOOKUP('施設リストA-1（直営）'!#REF!,'（既設）調査結果'!$B$5:$C$1998,2,FALSE),0))</f>
        <v>#REF!</v>
      </c>
      <c r="T1001" s="29" t="e">
        <f>'施設リストA-1（直営）'!#REF!</f>
        <v>#REF!</v>
      </c>
      <c r="U1001" s="29" t="e">
        <f>'施設リストA-1（直営）'!#REF!</f>
        <v>#REF!</v>
      </c>
      <c r="V1001" s="30" t="e">
        <f>IF(U1001="新設",VLOOKUP('施設リストA-1（直営）'!#REF!,'（新設）照明器具'!$B$5:$C$1990,2,FALSE),IF('部屋別効果（直）'!U1001="撤去",VLOOKUP('施設リストA-1（直営）'!#REF!,'（既設）調査結果'!$B$5:$C$1998,2,FALSE),0))</f>
        <v>#REF!</v>
      </c>
      <c r="W1001" s="29" t="e">
        <f>'施設リストA-1（直営）'!#REF!</f>
        <v>#REF!</v>
      </c>
      <c r="X1001" s="29" t="e">
        <f>'施設リストA-1（直営）'!#REF!</f>
        <v>#REF!</v>
      </c>
      <c r="Y1001" s="30" t="e">
        <f>IF(X1001="新設",VLOOKUP('施設リストA-1（直営）'!#REF!,'（新設）照明器具'!$B$5:$C$1990,2,FALSE),IF('部屋別効果（直）'!X1001="撤去",VLOOKUP('施設リストA-1（直営）'!#REF!,'（既設）調査結果'!$B$5:$C$1998,2,FALSE),0))</f>
        <v>#REF!</v>
      </c>
      <c r="Z1001" s="29" t="e">
        <f>'施設リストA-1（直営）'!#REF!</f>
        <v>#REF!</v>
      </c>
      <c r="AA1001" s="29" t="e">
        <f>'施設リストA-1（直営）'!#REF!</f>
        <v>#REF!</v>
      </c>
      <c r="AB1001" s="30" t="e">
        <f>IF(AA1001="新設",VLOOKUP('施設リストA-1（直営）'!#REF!,'（新設）照明器具'!$B$5:$C$1990,2,FALSE),IF('部屋別効果（直）'!AA1001="撤去",VLOOKUP('施設リストA-1（直営）'!#REF!,'（既設）調査結果'!$B$5:$C$1998,2,FALSE),0))</f>
        <v>#REF!</v>
      </c>
      <c r="AC1001" s="29" t="e">
        <f>'施設リストA-1（直営）'!#REF!</f>
        <v>#REF!</v>
      </c>
      <c r="AD1001" s="29" t="e">
        <f>'施設リストA-1（直営）'!#REF!</f>
        <v>#REF!</v>
      </c>
      <c r="AE1001" s="30" t="e">
        <f>IF(AD1001="新設",VLOOKUP('施設リストA-1（直営）'!#REF!,'（新設）照明器具'!$B$5:$C$1990,2,FALSE),IF('部屋別効果（直）'!AD1001="撤去",VLOOKUP('施設リストA-1（直営）'!#REF!,'（既設）調査結果'!$B$5:$C$1998,2,FALSE),0))</f>
        <v>#REF!</v>
      </c>
      <c r="AF1001" s="29" t="e">
        <f>'施設リストA-1（直営）'!#REF!</f>
        <v>#REF!</v>
      </c>
      <c r="AG1001" s="29" t="e">
        <f>'施設リストA-1（直営）'!#REF!</f>
        <v>#REF!</v>
      </c>
      <c r="AH1001" s="30" t="e">
        <f>IF(AG1001="新設",VLOOKUP('施設リストA-1（直営）'!#REF!,'（新設）照明器具'!$B$5:$C$1990,2,FALSE),IF('部屋別効果（直）'!AG1001="撤去",VLOOKUP('施設リストA-1（直営）'!#REF!,'（既設）調査結果'!$B$5:$C$1998,2,FALSE),0))</f>
        <v>#REF!</v>
      </c>
      <c r="AI1001" s="29" t="e">
        <f>'施設リストA-1（直営）'!#REF!</f>
        <v>#REF!</v>
      </c>
      <c r="AJ1001" s="29" t="e">
        <f>'施設リストA-1（直営）'!#REF!</f>
        <v>#REF!</v>
      </c>
      <c r="AK1001" s="30" t="e">
        <f>IF(AJ1001="新設",VLOOKUP('施設リストA-1（直営）'!#REF!,'（新設）照明器具'!$B$5:$C$1990,2,FALSE),IF('部屋別効果（直）'!AJ1001="撤去",VLOOKUP('施設リストA-1（直営）'!#REF!,'（既設）調査結果'!$B$5:$C$1998,2,FALSE),0))</f>
        <v>#REF!</v>
      </c>
      <c r="AL1001" s="29" t="e">
        <f>'施設リストA-1（直営）'!#REF!</f>
        <v>#REF!</v>
      </c>
    </row>
    <row r="1002" spans="1:38" customFormat="1">
      <c r="A1002" s="94"/>
      <c r="B1002" s="16" t="e">
        <f>'施設リストA-1（直営）'!#REF!</f>
        <v>#REF!</v>
      </c>
      <c r="C1002" s="14" t="e">
        <f>'施設リストA-1（直営）'!#REF!</f>
        <v>#REF!</v>
      </c>
      <c r="D1002" s="94" t="e">
        <f>'施設リストA-1（直営）'!#REF!</f>
        <v>#REF!</v>
      </c>
      <c r="E1002" s="20" t="e">
        <f>'施設リストA-1（直営）'!#REF!</f>
        <v>#REF!</v>
      </c>
      <c r="F1002" s="20" t="e">
        <f>'施設リストA-1（直営）'!#REF!</f>
        <v>#REF!</v>
      </c>
      <c r="G1002" s="13" t="e">
        <f>'施設リストA-1（直営）'!#REF!</f>
        <v>#REF!</v>
      </c>
      <c r="H1002" s="28" t="e">
        <f t="shared" si="15"/>
        <v>#REF!</v>
      </c>
      <c r="I1002" s="29" t="e">
        <f>'施設リストA-1（直営）'!#REF!</f>
        <v>#REF!</v>
      </c>
      <c r="J1002" s="30" t="e">
        <f>IF(I1002="新設",VLOOKUP('施設リストA-1（直営）'!#REF!,'（新設）照明器具'!$B$5:$C$1990,2,FALSE),IF('部屋別効果（直）'!I1002="撤去",VLOOKUP('施設リストA-1（直営）'!#REF!,'（既設）調査結果'!$B$5:$C$1998,2,FALSE),0))</f>
        <v>#REF!</v>
      </c>
      <c r="K1002" s="29" t="e">
        <f>'施設リストA-1（直営）'!#REF!</f>
        <v>#REF!</v>
      </c>
      <c r="L1002" s="29" t="e">
        <f>'施設リストA-1（直営）'!#REF!</f>
        <v>#REF!</v>
      </c>
      <c r="M1002" s="30" t="e">
        <f>IF(L1002="新設",VLOOKUP('施設リストA-1（直営）'!#REF!,'（新設）照明器具'!$B$5:$C$1990,2,FALSE),IF('部屋別効果（直）'!L1002="撤去",VLOOKUP('施設リストA-1（直営）'!#REF!,'（既設）調査結果'!$B$5:$C$1998,2,FALSE),0))</f>
        <v>#REF!</v>
      </c>
      <c r="N1002" s="29" t="e">
        <f>'施設リストA-1（直営）'!#REF!</f>
        <v>#REF!</v>
      </c>
      <c r="O1002" s="29" t="e">
        <f>'施設リストA-1（直営）'!#REF!</f>
        <v>#REF!</v>
      </c>
      <c r="P1002" s="30" t="e">
        <f>IF(O1002="新設",VLOOKUP('施設リストA-1（直営）'!#REF!,'（新設）照明器具'!$B$5:$C$1990,2,FALSE),IF('部屋別効果（直）'!O1002="撤去",VLOOKUP('施設リストA-1（直営）'!#REF!,'（既設）調査結果'!$B$5:$C$1998,2,FALSE),0))</f>
        <v>#REF!</v>
      </c>
      <c r="Q1002" s="29" t="e">
        <f>'施設リストA-1（直営）'!#REF!</f>
        <v>#REF!</v>
      </c>
      <c r="R1002" s="29" t="e">
        <f>'施設リストA-1（直営）'!#REF!</f>
        <v>#REF!</v>
      </c>
      <c r="S1002" s="30" t="e">
        <f>IF(R1002="新設",VLOOKUP('施設リストA-1（直営）'!#REF!,'（新設）照明器具'!$B$5:$C$1990,2,FALSE),IF('部屋別効果（直）'!R1002="撤去",VLOOKUP('施設リストA-1（直営）'!#REF!,'（既設）調査結果'!$B$5:$C$1998,2,FALSE),0))</f>
        <v>#REF!</v>
      </c>
      <c r="T1002" s="29" t="e">
        <f>'施設リストA-1（直営）'!#REF!</f>
        <v>#REF!</v>
      </c>
      <c r="U1002" s="29" t="e">
        <f>'施設リストA-1（直営）'!#REF!</f>
        <v>#REF!</v>
      </c>
      <c r="V1002" s="30" t="e">
        <f>IF(U1002="新設",VLOOKUP('施設リストA-1（直営）'!#REF!,'（新設）照明器具'!$B$5:$C$1990,2,FALSE),IF('部屋別効果（直）'!U1002="撤去",VLOOKUP('施設リストA-1（直営）'!#REF!,'（既設）調査結果'!$B$5:$C$1998,2,FALSE),0))</f>
        <v>#REF!</v>
      </c>
      <c r="W1002" s="29" t="e">
        <f>'施設リストA-1（直営）'!#REF!</f>
        <v>#REF!</v>
      </c>
      <c r="X1002" s="29" t="e">
        <f>'施設リストA-1（直営）'!#REF!</f>
        <v>#REF!</v>
      </c>
      <c r="Y1002" s="30" t="e">
        <f>IF(X1002="新設",VLOOKUP('施設リストA-1（直営）'!#REF!,'（新設）照明器具'!$B$5:$C$1990,2,FALSE),IF('部屋別効果（直）'!X1002="撤去",VLOOKUP('施設リストA-1（直営）'!#REF!,'（既設）調査結果'!$B$5:$C$1998,2,FALSE),0))</f>
        <v>#REF!</v>
      </c>
      <c r="Z1002" s="29" t="e">
        <f>'施設リストA-1（直営）'!#REF!</f>
        <v>#REF!</v>
      </c>
      <c r="AA1002" s="29" t="e">
        <f>'施設リストA-1（直営）'!#REF!</f>
        <v>#REF!</v>
      </c>
      <c r="AB1002" s="30" t="e">
        <f>IF(AA1002="新設",VLOOKUP('施設リストA-1（直営）'!#REF!,'（新設）照明器具'!$B$5:$C$1990,2,FALSE),IF('部屋別効果（直）'!AA1002="撤去",VLOOKUP('施設リストA-1（直営）'!#REF!,'（既設）調査結果'!$B$5:$C$1998,2,FALSE),0))</f>
        <v>#REF!</v>
      </c>
      <c r="AC1002" s="29" t="e">
        <f>'施設リストA-1（直営）'!#REF!</f>
        <v>#REF!</v>
      </c>
      <c r="AD1002" s="29" t="e">
        <f>'施設リストA-1（直営）'!#REF!</f>
        <v>#REF!</v>
      </c>
      <c r="AE1002" s="30" t="e">
        <f>IF(AD1002="新設",VLOOKUP('施設リストA-1（直営）'!#REF!,'（新設）照明器具'!$B$5:$C$1990,2,FALSE),IF('部屋別効果（直）'!AD1002="撤去",VLOOKUP('施設リストA-1（直営）'!#REF!,'（既設）調査結果'!$B$5:$C$1998,2,FALSE),0))</f>
        <v>#REF!</v>
      </c>
      <c r="AF1002" s="29" t="e">
        <f>'施設リストA-1（直営）'!#REF!</f>
        <v>#REF!</v>
      </c>
      <c r="AG1002" s="29" t="e">
        <f>'施設リストA-1（直営）'!#REF!</f>
        <v>#REF!</v>
      </c>
      <c r="AH1002" s="30" t="e">
        <f>IF(AG1002="新設",VLOOKUP('施設リストA-1（直営）'!#REF!,'（新設）照明器具'!$B$5:$C$1990,2,FALSE),IF('部屋別効果（直）'!AG1002="撤去",VLOOKUP('施設リストA-1（直営）'!#REF!,'（既設）調査結果'!$B$5:$C$1998,2,FALSE),0))</f>
        <v>#REF!</v>
      </c>
      <c r="AI1002" s="29" t="e">
        <f>'施設リストA-1（直営）'!#REF!</f>
        <v>#REF!</v>
      </c>
      <c r="AJ1002" s="29" t="e">
        <f>'施設リストA-1（直営）'!#REF!</f>
        <v>#REF!</v>
      </c>
      <c r="AK1002" s="30" t="e">
        <f>IF(AJ1002="新設",VLOOKUP('施設リストA-1（直営）'!#REF!,'（新設）照明器具'!$B$5:$C$1990,2,FALSE),IF('部屋別効果（直）'!AJ1002="撤去",VLOOKUP('施設リストA-1（直営）'!#REF!,'（既設）調査結果'!$B$5:$C$1998,2,FALSE),0))</f>
        <v>#REF!</v>
      </c>
      <c r="AL1002" s="29" t="e">
        <f>'施設リストA-1（直営）'!#REF!</f>
        <v>#REF!</v>
      </c>
    </row>
    <row r="1003" spans="1:38" customFormat="1">
      <c r="A1003" s="94"/>
      <c r="B1003" s="16" t="e">
        <f>'施設リストA-1（直営）'!#REF!</f>
        <v>#REF!</v>
      </c>
      <c r="C1003" s="14" t="e">
        <f>'施設リストA-1（直営）'!#REF!</f>
        <v>#REF!</v>
      </c>
      <c r="D1003" s="94" t="e">
        <f>'施設リストA-1（直営）'!#REF!</f>
        <v>#REF!</v>
      </c>
      <c r="E1003" s="20" t="e">
        <f>'施設リストA-1（直営）'!#REF!</f>
        <v>#REF!</v>
      </c>
      <c r="F1003" s="20" t="e">
        <f>'施設リストA-1（直営）'!#REF!</f>
        <v>#REF!</v>
      </c>
      <c r="G1003" s="13" t="e">
        <f>'施設リストA-1（直営）'!#REF!</f>
        <v>#REF!</v>
      </c>
      <c r="H1003" s="28" t="e">
        <f t="shared" si="15"/>
        <v>#REF!</v>
      </c>
      <c r="I1003" s="29" t="e">
        <f>'施設リストA-1（直営）'!#REF!</f>
        <v>#REF!</v>
      </c>
      <c r="J1003" s="30" t="e">
        <f>IF(I1003="新設",VLOOKUP('施設リストA-1（直営）'!#REF!,'（新設）照明器具'!$B$5:$C$1990,2,FALSE),IF('部屋別効果（直）'!I1003="撤去",VLOOKUP('施設リストA-1（直営）'!#REF!,'（既設）調査結果'!$B$5:$C$1998,2,FALSE),0))</f>
        <v>#REF!</v>
      </c>
      <c r="K1003" s="29" t="e">
        <f>'施設リストA-1（直営）'!#REF!</f>
        <v>#REF!</v>
      </c>
      <c r="L1003" s="29" t="e">
        <f>'施設リストA-1（直営）'!#REF!</f>
        <v>#REF!</v>
      </c>
      <c r="M1003" s="30" t="e">
        <f>IF(L1003="新設",VLOOKUP('施設リストA-1（直営）'!#REF!,'（新設）照明器具'!$B$5:$C$1990,2,FALSE),IF('部屋別効果（直）'!L1003="撤去",VLOOKUP('施設リストA-1（直営）'!#REF!,'（既設）調査結果'!$B$5:$C$1998,2,FALSE),0))</f>
        <v>#REF!</v>
      </c>
      <c r="N1003" s="29" t="e">
        <f>'施設リストA-1（直営）'!#REF!</f>
        <v>#REF!</v>
      </c>
      <c r="O1003" s="29" t="e">
        <f>'施設リストA-1（直営）'!#REF!</f>
        <v>#REF!</v>
      </c>
      <c r="P1003" s="30" t="e">
        <f>IF(O1003="新設",VLOOKUP('施設リストA-1（直営）'!#REF!,'（新設）照明器具'!$B$5:$C$1990,2,FALSE),IF('部屋別効果（直）'!O1003="撤去",VLOOKUP('施設リストA-1（直営）'!#REF!,'（既設）調査結果'!$B$5:$C$1998,2,FALSE),0))</f>
        <v>#REF!</v>
      </c>
      <c r="Q1003" s="29" t="e">
        <f>'施設リストA-1（直営）'!#REF!</f>
        <v>#REF!</v>
      </c>
      <c r="R1003" s="29" t="e">
        <f>'施設リストA-1（直営）'!#REF!</f>
        <v>#REF!</v>
      </c>
      <c r="S1003" s="30" t="e">
        <f>IF(R1003="新設",VLOOKUP('施設リストA-1（直営）'!#REF!,'（新設）照明器具'!$B$5:$C$1990,2,FALSE),IF('部屋別効果（直）'!R1003="撤去",VLOOKUP('施設リストA-1（直営）'!#REF!,'（既設）調査結果'!$B$5:$C$1998,2,FALSE),0))</f>
        <v>#REF!</v>
      </c>
      <c r="T1003" s="29" t="e">
        <f>'施設リストA-1（直営）'!#REF!</f>
        <v>#REF!</v>
      </c>
      <c r="U1003" s="29" t="e">
        <f>'施設リストA-1（直営）'!#REF!</f>
        <v>#REF!</v>
      </c>
      <c r="V1003" s="30" t="e">
        <f>IF(U1003="新設",VLOOKUP('施設リストA-1（直営）'!#REF!,'（新設）照明器具'!$B$5:$C$1990,2,FALSE),IF('部屋別効果（直）'!U1003="撤去",VLOOKUP('施設リストA-1（直営）'!#REF!,'（既設）調査結果'!$B$5:$C$1998,2,FALSE),0))</f>
        <v>#REF!</v>
      </c>
      <c r="W1003" s="29" t="e">
        <f>'施設リストA-1（直営）'!#REF!</f>
        <v>#REF!</v>
      </c>
      <c r="X1003" s="29" t="e">
        <f>'施設リストA-1（直営）'!#REF!</f>
        <v>#REF!</v>
      </c>
      <c r="Y1003" s="30" t="e">
        <f>IF(X1003="新設",VLOOKUP('施設リストA-1（直営）'!#REF!,'（新設）照明器具'!$B$5:$C$1990,2,FALSE),IF('部屋別効果（直）'!X1003="撤去",VLOOKUP('施設リストA-1（直営）'!#REF!,'（既設）調査結果'!$B$5:$C$1998,2,FALSE),0))</f>
        <v>#REF!</v>
      </c>
      <c r="Z1003" s="29" t="e">
        <f>'施設リストA-1（直営）'!#REF!</f>
        <v>#REF!</v>
      </c>
      <c r="AA1003" s="29" t="e">
        <f>'施設リストA-1（直営）'!#REF!</f>
        <v>#REF!</v>
      </c>
      <c r="AB1003" s="30" t="e">
        <f>IF(AA1003="新設",VLOOKUP('施設リストA-1（直営）'!#REF!,'（新設）照明器具'!$B$5:$C$1990,2,FALSE),IF('部屋別効果（直）'!AA1003="撤去",VLOOKUP('施設リストA-1（直営）'!#REF!,'（既設）調査結果'!$B$5:$C$1998,2,FALSE),0))</f>
        <v>#REF!</v>
      </c>
      <c r="AC1003" s="29" t="e">
        <f>'施設リストA-1（直営）'!#REF!</f>
        <v>#REF!</v>
      </c>
      <c r="AD1003" s="29" t="e">
        <f>'施設リストA-1（直営）'!#REF!</f>
        <v>#REF!</v>
      </c>
      <c r="AE1003" s="30" t="e">
        <f>IF(AD1003="新設",VLOOKUP('施設リストA-1（直営）'!#REF!,'（新設）照明器具'!$B$5:$C$1990,2,FALSE),IF('部屋別効果（直）'!AD1003="撤去",VLOOKUP('施設リストA-1（直営）'!#REF!,'（既設）調査結果'!$B$5:$C$1998,2,FALSE),0))</f>
        <v>#REF!</v>
      </c>
      <c r="AF1003" s="29" t="e">
        <f>'施設リストA-1（直営）'!#REF!</f>
        <v>#REF!</v>
      </c>
      <c r="AG1003" s="29" t="e">
        <f>'施設リストA-1（直営）'!#REF!</f>
        <v>#REF!</v>
      </c>
      <c r="AH1003" s="30" t="e">
        <f>IF(AG1003="新設",VLOOKUP('施設リストA-1（直営）'!#REF!,'（新設）照明器具'!$B$5:$C$1990,2,FALSE),IF('部屋別効果（直）'!AG1003="撤去",VLOOKUP('施設リストA-1（直営）'!#REF!,'（既設）調査結果'!$B$5:$C$1998,2,FALSE),0))</f>
        <v>#REF!</v>
      </c>
      <c r="AI1003" s="29" t="e">
        <f>'施設リストA-1（直営）'!#REF!</f>
        <v>#REF!</v>
      </c>
      <c r="AJ1003" s="29" t="e">
        <f>'施設リストA-1（直営）'!#REF!</f>
        <v>#REF!</v>
      </c>
      <c r="AK1003" s="30" t="e">
        <f>IF(AJ1003="新設",VLOOKUP('施設リストA-1（直営）'!#REF!,'（新設）照明器具'!$B$5:$C$1990,2,FALSE),IF('部屋別効果（直）'!AJ1003="撤去",VLOOKUP('施設リストA-1（直営）'!#REF!,'（既設）調査結果'!$B$5:$C$1998,2,FALSE),0))</f>
        <v>#REF!</v>
      </c>
      <c r="AL1003" s="29" t="e">
        <f>'施設リストA-1（直営）'!#REF!</f>
        <v>#REF!</v>
      </c>
    </row>
    <row r="1004" spans="1:38" customFormat="1">
      <c r="A1004" s="94"/>
      <c r="B1004" s="16" t="e">
        <f>'施設リストA-1（直営）'!#REF!</f>
        <v>#REF!</v>
      </c>
      <c r="C1004" s="14" t="e">
        <f>'施設リストA-1（直営）'!#REF!</f>
        <v>#REF!</v>
      </c>
      <c r="D1004" s="94" t="e">
        <f>'施設リストA-1（直営）'!#REF!</f>
        <v>#REF!</v>
      </c>
      <c r="E1004" s="20" t="e">
        <f>'施設リストA-1（直営）'!#REF!</f>
        <v>#REF!</v>
      </c>
      <c r="F1004" s="20" t="e">
        <f>'施設リストA-1（直営）'!#REF!</f>
        <v>#REF!</v>
      </c>
      <c r="G1004" s="13" t="e">
        <f>'施設リストA-1（直営）'!#REF!</f>
        <v>#REF!</v>
      </c>
      <c r="H1004" s="28" t="e">
        <f t="shared" si="15"/>
        <v>#REF!</v>
      </c>
      <c r="I1004" s="29" t="e">
        <f>'施設リストA-1（直営）'!#REF!</f>
        <v>#REF!</v>
      </c>
      <c r="J1004" s="30" t="e">
        <f>IF(I1004="新設",VLOOKUP('施設リストA-1（直営）'!#REF!,'（新設）照明器具'!$B$5:$C$1990,2,FALSE),IF('部屋別効果（直）'!I1004="撤去",VLOOKUP('施設リストA-1（直営）'!#REF!,'（既設）調査結果'!$B$5:$C$1998,2,FALSE),0))</f>
        <v>#REF!</v>
      </c>
      <c r="K1004" s="29" t="e">
        <f>'施設リストA-1（直営）'!#REF!</f>
        <v>#REF!</v>
      </c>
      <c r="L1004" s="29" t="e">
        <f>'施設リストA-1（直営）'!#REF!</f>
        <v>#REF!</v>
      </c>
      <c r="M1004" s="30" t="e">
        <f>IF(L1004="新設",VLOOKUP('施設リストA-1（直営）'!#REF!,'（新設）照明器具'!$B$5:$C$1990,2,FALSE),IF('部屋別効果（直）'!L1004="撤去",VLOOKUP('施設リストA-1（直営）'!#REF!,'（既設）調査結果'!$B$5:$C$1998,2,FALSE),0))</f>
        <v>#REF!</v>
      </c>
      <c r="N1004" s="29" t="e">
        <f>'施設リストA-1（直営）'!#REF!</f>
        <v>#REF!</v>
      </c>
      <c r="O1004" s="29" t="e">
        <f>'施設リストA-1（直営）'!#REF!</f>
        <v>#REF!</v>
      </c>
      <c r="P1004" s="30" t="e">
        <f>IF(O1004="新設",VLOOKUP('施設リストA-1（直営）'!#REF!,'（新設）照明器具'!$B$5:$C$1990,2,FALSE),IF('部屋別効果（直）'!O1004="撤去",VLOOKUP('施設リストA-1（直営）'!#REF!,'（既設）調査結果'!$B$5:$C$1998,2,FALSE),0))</f>
        <v>#REF!</v>
      </c>
      <c r="Q1004" s="29" t="e">
        <f>'施設リストA-1（直営）'!#REF!</f>
        <v>#REF!</v>
      </c>
      <c r="R1004" s="29" t="e">
        <f>'施設リストA-1（直営）'!#REF!</f>
        <v>#REF!</v>
      </c>
      <c r="S1004" s="30" t="e">
        <f>IF(R1004="新設",VLOOKUP('施設リストA-1（直営）'!#REF!,'（新設）照明器具'!$B$5:$C$1990,2,FALSE),IF('部屋別効果（直）'!R1004="撤去",VLOOKUP('施設リストA-1（直営）'!#REF!,'（既設）調査結果'!$B$5:$C$1998,2,FALSE),0))</f>
        <v>#REF!</v>
      </c>
      <c r="T1004" s="29" t="e">
        <f>'施設リストA-1（直営）'!#REF!</f>
        <v>#REF!</v>
      </c>
      <c r="U1004" s="29" t="e">
        <f>'施設リストA-1（直営）'!#REF!</f>
        <v>#REF!</v>
      </c>
      <c r="V1004" s="30" t="e">
        <f>IF(U1004="新設",VLOOKUP('施設リストA-1（直営）'!#REF!,'（新設）照明器具'!$B$5:$C$1990,2,FALSE),IF('部屋別効果（直）'!U1004="撤去",VLOOKUP('施設リストA-1（直営）'!#REF!,'（既設）調査結果'!$B$5:$C$1998,2,FALSE),0))</f>
        <v>#REF!</v>
      </c>
      <c r="W1004" s="29" t="e">
        <f>'施設リストA-1（直営）'!#REF!</f>
        <v>#REF!</v>
      </c>
      <c r="X1004" s="29" t="e">
        <f>'施設リストA-1（直営）'!#REF!</f>
        <v>#REF!</v>
      </c>
      <c r="Y1004" s="30" t="e">
        <f>IF(X1004="新設",VLOOKUP('施設リストA-1（直営）'!#REF!,'（新設）照明器具'!$B$5:$C$1990,2,FALSE),IF('部屋別効果（直）'!X1004="撤去",VLOOKUP('施設リストA-1（直営）'!#REF!,'（既設）調査結果'!$B$5:$C$1998,2,FALSE),0))</f>
        <v>#REF!</v>
      </c>
      <c r="Z1004" s="29" t="e">
        <f>'施設リストA-1（直営）'!#REF!</f>
        <v>#REF!</v>
      </c>
      <c r="AA1004" s="29" t="e">
        <f>'施設リストA-1（直営）'!#REF!</f>
        <v>#REF!</v>
      </c>
      <c r="AB1004" s="30" t="e">
        <f>IF(AA1004="新設",VLOOKUP('施設リストA-1（直営）'!#REF!,'（新設）照明器具'!$B$5:$C$1990,2,FALSE),IF('部屋別効果（直）'!AA1004="撤去",VLOOKUP('施設リストA-1（直営）'!#REF!,'（既設）調査結果'!$B$5:$C$1998,2,FALSE),0))</f>
        <v>#REF!</v>
      </c>
      <c r="AC1004" s="29" t="e">
        <f>'施設リストA-1（直営）'!#REF!</f>
        <v>#REF!</v>
      </c>
      <c r="AD1004" s="29" t="e">
        <f>'施設リストA-1（直営）'!#REF!</f>
        <v>#REF!</v>
      </c>
      <c r="AE1004" s="30" t="e">
        <f>IF(AD1004="新設",VLOOKUP('施設リストA-1（直営）'!#REF!,'（新設）照明器具'!$B$5:$C$1990,2,FALSE),IF('部屋別効果（直）'!AD1004="撤去",VLOOKUP('施設リストA-1（直営）'!#REF!,'（既設）調査結果'!$B$5:$C$1998,2,FALSE),0))</f>
        <v>#REF!</v>
      </c>
      <c r="AF1004" s="29" t="e">
        <f>'施設リストA-1（直営）'!#REF!</f>
        <v>#REF!</v>
      </c>
      <c r="AG1004" s="29" t="e">
        <f>'施設リストA-1（直営）'!#REF!</f>
        <v>#REF!</v>
      </c>
      <c r="AH1004" s="30" t="e">
        <f>IF(AG1004="新設",VLOOKUP('施設リストA-1（直営）'!#REF!,'（新設）照明器具'!$B$5:$C$1990,2,FALSE),IF('部屋別効果（直）'!AG1004="撤去",VLOOKUP('施設リストA-1（直営）'!#REF!,'（既設）調査結果'!$B$5:$C$1998,2,FALSE),0))</f>
        <v>#REF!</v>
      </c>
      <c r="AI1004" s="29" t="e">
        <f>'施設リストA-1（直営）'!#REF!</f>
        <v>#REF!</v>
      </c>
      <c r="AJ1004" s="29" t="e">
        <f>'施設リストA-1（直営）'!#REF!</f>
        <v>#REF!</v>
      </c>
      <c r="AK1004" s="30" t="e">
        <f>IF(AJ1004="新設",VLOOKUP('施設リストA-1（直営）'!#REF!,'（新設）照明器具'!$B$5:$C$1990,2,FALSE),IF('部屋別効果（直）'!AJ1004="撤去",VLOOKUP('施設リストA-1（直営）'!#REF!,'（既設）調査結果'!$B$5:$C$1998,2,FALSE),0))</f>
        <v>#REF!</v>
      </c>
      <c r="AL1004" s="29" t="e">
        <f>'施設リストA-1（直営）'!#REF!</f>
        <v>#REF!</v>
      </c>
    </row>
    <row r="1005" spans="1:38" customFormat="1">
      <c r="A1005" s="94"/>
      <c r="B1005" s="16" t="e">
        <f>'施設リストA-1（直営）'!#REF!</f>
        <v>#REF!</v>
      </c>
      <c r="C1005" s="14" t="e">
        <f>'施設リストA-1（直営）'!#REF!</f>
        <v>#REF!</v>
      </c>
      <c r="D1005" s="94" t="e">
        <f>'施設リストA-1（直営）'!#REF!</f>
        <v>#REF!</v>
      </c>
      <c r="E1005" s="20" t="e">
        <f>'施設リストA-1（直営）'!#REF!</f>
        <v>#REF!</v>
      </c>
      <c r="F1005" s="20" t="e">
        <f>'施設リストA-1（直営）'!#REF!</f>
        <v>#REF!</v>
      </c>
      <c r="G1005" s="13" t="e">
        <f>'施設リストA-1（直営）'!#REF!</f>
        <v>#REF!</v>
      </c>
      <c r="H1005" s="28" t="e">
        <f t="shared" si="15"/>
        <v>#REF!</v>
      </c>
      <c r="I1005" s="29" t="e">
        <f>'施設リストA-1（直営）'!#REF!</f>
        <v>#REF!</v>
      </c>
      <c r="J1005" s="30" t="e">
        <f>IF(I1005="新設",VLOOKUP('施設リストA-1（直営）'!#REF!,'（新設）照明器具'!$B$5:$C$1990,2,FALSE),IF('部屋別効果（直）'!I1005="撤去",VLOOKUP('施設リストA-1（直営）'!#REF!,'（既設）調査結果'!$B$5:$C$1998,2,FALSE),0))</f>
        <v>#REF!</v>
      </c>
      <c r="K1005" s="29" t="e">
        <f>'施設リストA-1（直営）'!#REF!</f>
        <v>#REF!</v>
      </c>
      <c r="L1005" s="29" t="e">
        <f>'施設リストA-1（直営）'!#REF!</f>
        <v>#REF!</v>
      </c>
      <c r="M1005" s="30" t="e">
        <f>IF(L1005="新設",VLOOKUP('施設リストA-1（直営）'!#REF!,'（新設）照明器具'!$B$5:$C$1990,2,FALSE),IF('部屋別効果（直）'!L1005="撤去",VLOOKUP('施設リストA-1（直営）'!#REF!,'（既設）調査結果'!$B$5:$C$1998,2,FALSE),0))</f>
        <v>#REF!</v>
      </c>
      <c r="N1005" s="29" t="e">
        <f>'施設リストA-1（直営）'!#REF!</f>
        <v>#REF!</v>
      </c>
      <c r="O1005" s="29" t="e">
        <f>'施設リストA-1（直営）'!#REF!</f>
        <v>#REF!</v>
      </c>
      <c r="P1005" s="30" t="e">
        <f>IF(O1005="新設",VLOOKUP('施設リストA-1（直営）'!#REF!,'（新設）照明器具'!$B$5:$C$1990,2,FALSE),IF('部屋別効果（直）'!O1005="撤去",VLOOKUP('施設リストA-1（直営）'!#REF!,'（既設）調査結果'!$B$5:$C$1998,2,FALSE),0))</f>
        <v>#REF!</v>
      </c>
      <c r="Q1005" s="29" t="e">
        <f>'施設リストA-1（直営）'!#REF!</f>
        <v>#REF!</v>
      </c>
      <c r="R1005" s="29" t="e">
        <f>'施設リストA-1（直営）'!#REF!</f>
        <v>#REF!</v>
      </c>
      <c r="S1005" s="30" t="e">
        <f>IF(R1005="新設",VLOOKUP('施設リストA-1（直営）'!#REF!,'（新設）照明器具'!$B$5:$C$1990,2,FALSE),IF('部屋別効果（直）'!R1005="撤去",VLOOKUP('施設リストA-1（直営）'!#REF!,'（既設）調査結果'!$B$5:$C$1998,2,FALSE),0))</f>
        <v>#REF!</v>
      </c>
      <c r="T1005" s="29" t="e">
        <f>'施設リストA-1（直営）'!#REF!</f>
        <v>#REF!</v>
      </c>
      <c r="U1005" s="29" t="e">
        <f>'施設リストA-1（直営）'!#REF!</f>
        <v>#REF!</v>
      </c>
      <c r="V1005" s="30" t="e">
        <f>IF(U1005="新設",VLOOKUP('施設リストA-1（直営）'!#REF!,'（新設）照明器具'!$B$5:$C$1990,2,FALSE),IF('部屋別効果（直）'!U1005="撤去",VLOOKUP('施設リストA-1（直営）'!#REF!,'（既設）調査結果'!$B$5:$C$1998,2,FALSE),0))</f>
        <v>#REF!</v>
      </c>
      <c r="W1005" s="29" t="e">
        <f>'施設リストA-1（直営）'!#REF!</f>
        <v>#REF!</v>
      </c>
      <c r="X1005" s="29" t="e">
        <f>'施設リストA-1（直営）'!#REF!</f>
        <v>#REF!</v>
      </c>
      <c r="Y1005" s="30" t="e">
        <f>IF(X1005="新設",VLOOKUP('施設リストA-1（直営）'!#REF!,'（新設）照明器具'!$B$5:$C$1990,2,FALSE),IF('部屋別効果（直）'!X1005="撤去",VLOOKUP('施設リストA-1（直営）'!#REF!,'（既設）調査結果'!$B$5:$C$1998,2,FALSE),0))</f>
        <v>#REF!</v>
      </c>
      <c r="Z1005" s="29" t="e">
        <f>'施設リストA-1（直営）'!#REF!</f>
        <v>#REF!</v>
      </c>
      <c r="AA1005" s="29" t="e">
        <f>'施設リストA-1（直営）'!#REF!</f>
        <v>#REF!</v>
      </c>
      <c r="AB1005" s="30" t="e">
        <f>IF(AA1005="新設",VLOOKUP('施設リストA-1（直営）'!#REF!,'（新設）照明器具'!$B$5:$C$1990,2,FALSE),IF('部屋別効果（直）'!AA1005="撤去",VLOOKUP('施設リストA-1（直営）'!#REF!,'（既設）調査結果'!$B$5:$C$1998,2,FALSE),0))</f>
        <v>#REF!</v>
      </c>
      <c r="AC1005" s="29" t="e">
        <f>'施設リストA-1（直営）'!#REF!</f>
        <v>#REF!</v>
      </c>
      <c r="AD1005" s="29" t="e">
        <f>'施設リストA-1（直営）'!#REF!</f>
        <v>#REF!</v>
      </c>
      <c r="AE1005" s="30" t="e">
        <f>IF(AD1005="新設",VLOOKUP('施設リストA-1（直営）'!#REF!,'（新設）照明器具'!$B$5:$C$1990,2,FALSE),IF('部屋別効果（直）'!AD1005="撤去",VLOOKUP('施設リストA-1（直営）'!#REF!,'（既設）調査結果'!$B$5:$C$1998,2,FALSE),0))</f>
        <v>#REF!</v>
      </c>
      <c r="AF1005" s="29" t="e">
        <f>'施設リストA-1（直営）'!#REF!</f>
        <v>#REF!</v>
      </c>
      <c r="AG1005" s="29" t="e">
        <f>'施設リストA-1（直営）'!#REF!</f>
        <v>#REF!</v>
      </c>
      <c r="AH1005" s="30" t="e">
        <f>IF(AG1005="新設",VLOOKUP('施設リストA-1（直営）'!#REF!,'（新設）照明器具'!$B$5:$C$1990,2,FALSE),IF('部屋別効果（直）'!AG1005="撤去",VLOOKUP('施設リストA-1（直営）'!#REF!,'（既設）調査結果'!$B$5:$C$1998,2,FALSE),0))</f>
        <v>#REF!</v>
      </c>
      <c r="AI1005" s="29" t="e">
        <f>'施設リストA-1（直営）'!#REF!</f>
        <v>#REF!</v>
      </c>
      <c r="AJ1005" s="29" t="e">
        <f>'施設リストA-1（直営）'!#REF!</f>
        <v>#REF!</v>
      </c>
      <c r="AK1005" s="30" t="e">
        <f>IF(AJ1005="新設",VLOOKUP('施設リストA-1（直営）'!#REF!,'（新設）照明器具'!$B$5:$C$1990,2,FALSE),IF('部屋別効果（直）'!AJ1005="撤去",VLOOKUP('施設リストA-1（直営）'!#REF!,'（既設）調査結果'!$B$5:$C$1998,2,FALSE),0))</f>
        <v>#REF!</v>
      </c>
      <c r="AL1005" s="29" t="e">
        <f>'施設リストA-1（直営）'!#REF!</f>
        <v>#REF!</v>
      </c>
    </row>
    <row r="1006" spans="1:38" customFormat="1">
      <c r="A1006" s="94"/>
      <c r="B1006" s="16" t="e">
        <f>'施設リストA-1（直営）'!#REF!</f>
        <v>#REF!</v>
      </c>
      <c r="C1006" s="14" t="e">
        <f>'施設リストA-1（直営）'!#REF!</f>
        <v>#REF!</v>
      </c>
      <c r="D1006" s="94" t="e">
        <f>'施設リストA-1（直営）'!#REF!</f>
        <v>#REF!</v>
      </c>
      <c r="E1006" s="20" t="e">
        <f>'施設リストA-1（直営）'!#REF!</f>
        <v>#REF!</v>
      </c>
      <c r="F1006" s="20" t="e">
        <f>'施設リストA-1（直営）'!#REF!</f>
        <v>#REF!</v>
      </c>
      <c r="G1006" s="13" t="e">
        <f>'施設リストA-1（直営）'!#REF!</f>
        <v>#REF!</v>
      </c>
      <c r="H1006" s="28" t="e">
        <f t="shared" si="15"/>
        <v>#REF!</v>
      </c>
      <c r="I1006" s="29" t="e">
        <f>'施設リストA-1（直営）'!#REF!</f>
        <v>#REF!</v>
      </c>
      <c r="J1006" s="30" t="e">
        <f>IF(I1006="新設",VLOOKUP('施設リストA-1（直営）'!#REF!,'（新設）照明器具'!$B$5:$C$1990,2,FALSE),IF('部屋別効果（直）'!I1006="撤去",VLOOKUP('施設リストA-1（直営）'!#REF!,'（既設）調査結果'!$B$5:$C$1998,2,FALSE),0))</f>
        <v>#REF!</v>
      </c>
      <c r="K1006" s="29" t="e">
        <f>'施設リストA-1（直営）'!#REF!</f>
        <v>#REF!</v>
      </c>
      <c r="L1006" s="29" t="e">
        <f>'施設リストA-1（直営）'!#REF!</f>
        <v>#REF!</v>
      </c>
      <c r="M1006" s="30" t="e">
        <f>IF(L1006="新設",VLOOKUP('施設リストA-1（直営）'!#REF!,'（新設）照明器具'!$B$5:$C$1990,2,FALSE),IF('部屋別効果（直）'!L1006="撤去",VLOOKUP('施設リストA-1（直営）'!#REF!,'（既設）調査結果'!$B$5:$C$1998,2,FALSE),0))</f>
        <v>#REF!</v>
      </c>
      <c r="N1006" s="29" t="e">
        <f>'施設リストA-1（直営）'!#REF!</f>
        <v>#REF!</v>
      </c>
      <c r="O1006" s="29" t="e">
        <f>'施設リストA-1（直営）'!#REF!</f>
        <v>#REF!</v>
      </c>
      <c r="P1006" s="30" t="e">
        <f>IF(O1006="新設",VLOOKUP('施設リストA-1（直営）'!#REF!,'（新設）照明器具'!$B$5:$C$1990,2,FALSE),IF('部屋別効果（直）'!O1006="撤去",VLOOKUP('施設リストA-1（直営）'!#REF!,'（既設）調査結果'!$B$5:$C$1998,2,FALSE),0))</f>
        <v>#REF!</v>
      </c>
      <c r="Q1006" s="29" t="e">
        <f>'施設リストA-1（直営）'!#REF!</f>
        <v>#REF!</v>
      </c>
      <c r="R1006" s="29" t="e">
        <f>'施設リストA-1（直営）'!#REF!</f>
        <v>#REF!</v>
      </c>
      <c r="S1006" s="30" t="e">
        <f>IF(R1006="新設",VLOOKUP('施設リストA-1（直営）'!#REF!,'（新設）照明器具'!$B$5:$C$1990,2,FALSE),IF('部屋別効果（直）'!R1006="撤去",VLOOKUP('施設リストA-1（直営）'!#REF!,'（既設）調査結果'!$B$5:$C$1998,2,FALSE),0))</f>
        <v>#REF!</v>
      </c>
      <c r="T1006" s="29" t="e">
        <f>'施設リストA-1（直営）'!#REF!</f>
        <v>#REF!</v>
      </c>
      <c r="U1006" s="29" t="e">
        <f>'施設リストA-1（直営）'!#REF!</f>
        <v>#REF!</v>
      </c>
      <c r="V1006" s="30" t="e">
        <f>IF(U1006="新設",VLOOKUP('施設リストA-1（直営）'!#REF!,'（新設）照明器具'!$B$5:$C$1990,2,FALSE),IF('部屋別効果（直）'!U1006="撤去",VLOOKUP('施設リストA-1（直営）'!#REF!,'（既設）調査結果'!$B$5:$C$1998,2,FALSE),0))</f>
        <v>#REF!</v>
      </c>
      <c r="W1006" s="29" t="e">
        <f>'施設リストA-1（直営）'!#REF!</f>
        <v>#REF!</v>
      </c>
      <c r="X1006" s="29" t="e">
        <f>'施設リストA-1（直営）'!#REF!</f>
        <v>#REF!</v>
      </c>
      <c r="Y1006" s="30" t="e">
        <f>IF(X1006="新設",VLOOKUP('施設リストA-1（直営）'!#REF!,'（新設）照明器具'!$B$5:$C$1990,2,FALSE),IF('部屋別効果（直）'!X1006="撤去",VLOOKUP('施設リストA-1（直営）'!#REF!,'（既設）調査結果'!$B$5:$C$1998,2,FALSE),0))</f>
        <v>#REF!</v>
      </c>
      <c r="Z1006" s="29" t="e">
        <f>'施設リストA-1（直営）'!#REF!</f>
        <v>#REF!</v>
      </c>
      <c r="AA1006" s="29" t="e">
        <f>'施設リストA-1（直営）'!#REF!</f>
        <v>#REF!</v>
      </c>
      <c r="AB1006" s="30" t="e">
        <f>IF(AA1006="新設",VLOOKUP('施設リストA-1（直営）'!#REF!,'（新設）照明器具'!$B$5:$C$1990,2,FALSE),IF('部屋別効果（直）'!AA1006="撤去",VLOOKUP('施設リストA-1（直営）'!#REF!,'（既設）調査結果'!$B$5:$C$1998,2,FALSE),0))</f>
        <v>#REF!</v>
      </c>
      <c r="AC1006" s="29" t="e">
        <f>'施設リストA-1（直営）'!#REF!</f>
        <v>#REF!</v>
      </c>
      <c r="AD1006" s="29" t="e">
        <f>'施設リストA-1（直営）'!#REF!</f>
        <v>#REF!</v>
      </c>
      <c r="AE1006" s="30" t="e">
        <f>IF(AD1006="新設",VLOOKUP('施設リストA-1（直営）'!#REF!,'（新設）照明器具'!$B$5:$C$1990,2,FALSE),IF('部屋別効果（直）'!AD1006="撤去",VLOOKUP('施設リストA-1（直営）'!#REF!,'（既設）調査結果'!$B$5:$C$1998,2,FALSE),0))</f>
        <v>#REF!</v>
      </c>
      <c r="AF1006" s="29" t="e">
        <f>'施設リストA-1（直営）'!#REF!</f>
        <v>#REF!</v>
      </c>
      <c r="AG1006" s="29" t="e">
        <f>'施設リストA-1（直営）'!#REF!</f>
        <v>#REF!</v>
      </c>
      <c r="AH1006" s="30" t="e">
        <f>IF(AG1006="新設",VLOOKUP('施設リストA-1（直営）'!#REF!,'（新設）照明器具'!$B$5:$C$1990,2,FALSE),IF('部屋別効果（直）'!AG1006="撤去",VLOOKUP('施設リストA-1（直営）'!#REF!,'（既設）調査結果'!$B$5:$C$1998,2,FALSE),0))</f>
        <v>#REF!</v>
      </c>
      <c r="AI1006" s="29" t="e">
        <f>'施設リストA-1（直営）'!#REF!</f>
        <v>#REF!</v>
      </c>
      <c r="AJ1006" s="29" t="e">
        <f>'施設リストA-1（直営）'!#REF!</f>
        <v>#REF!</v>
      </c>
      <c r="AK1006" s="30" t="e">
        <f>IF(AJ1006="新設",VLOOKUP('施設リストA-1（直営）'!#REF!,'（新設）照明器具'!$B$5:$C$1990,2,FALSE),IF('部屋別効果（直）'!AJ1006="撤去",VLOOKUP('施設リストA-1（直営）'!#REF!,'（既設）調査結果'!$B$5:$C$1998,2,FALSE),0))</f>
        <v>#REF!</v>
      </c>
      <c r="AL1006" s="29" t="e">
        <f>'施設リストA-1（直営）'!#REF!</f>
        <v>#REF!</v>
      </c>
    </row>
    <row r="1007" spans="1:38" customFormat="1">
      <c r="A1007" s="94"/>
      <c r="B1007" s="16" t="e">
        <f>'施設リストA-1（直営）'!#REF!</f>
        <v>#REF!</v>
      </c>
      <c r="C1007" s="14" t="e">
        <f>'施設リストA-1（直営）'!#REF!</f>
        <v>#REF!</v>
      </c>
      <c r="D1007" s="94" t="e">
        <f>'施設リストA-1（直営）'!#REF!</f>
        <v>#REF!</v>
      </c>
      <c r="E1007" s="20" t="e">
        <f>'施設リストA-1（直営）'!#REF!</f>
        <v>#REF!</v>
      </c>
      <c r="F1007" s="20" t="e">
        <f>'施設リストA-1（直営）'!#REF!</f>
        <v>#REF!</v>
      </c>
      <c r="G1007" s="13" t="e">
        <f>'施設リストA-1（直営）'!#REF!</f>
        <v>#REF!</v>
      </c>
      <c r="H1007" s="28" t="e">
        <f t="shared" si="15"/>
        <v>#REF!</v>
      </c>
      <c r="I1007" s="29" t="e">
        <f>'施設リストA-1（直営）'!#REF!</f>
        <v>#REF!</v>
      </c>
      <c r="J1007" s="30" t="e">
        <f>IF(I1007="新設",VLOOKUP('施設リストA-1（直営）'!#REF!,'（新設）照明器具'!$B$5:$C$1990,2,FALSE),IF('部屋別効果（直）'!I1007="撤去",VLOOKUP('施設リストA-1（直営）'!#REF!,'（既設）調査結果'!$B$5:$C$1998,2,FALSE),0))</f>
        <v>#REF!</v>
      </c>
      <c r="K1007" s="29" t="e">
        <f>'施設リストA-1（直営）'!#REF!</f>
        <v>#REF!</v>
      </c>
      <c r="L1007" s="29" t="e">
        <f>'施設リストA-1（直営）'!#REF!</f>
        <v>#REF!</v>
      </c>
      <c r="M1007" s="30" t="e">
        <f>IF(L1007="新設",VLOOKUP('施設リストA-1（直営）'!#REF!,'（新設）照明器具'!$B$5:$C$1990,2,FALSE),IF('部屋別効果（直）'!L1007="撤去",VLOOKUP('施設リストA-1（直営）'!#REF!,'（既設）調査結果'!$B$5:$C$1998,2,FALSE),0))</f>
        <v>#REF!</v>
      </c>
      <c r="N1007" s="29" t="e">
        <f>'施設リストA-1（直営）'!#REF!</f>
        <v>#REF!</v>
      </c>
      <c r="O1007" s="29" t="e">
        <f>'施設リストA-1（直営）'!#REF!</f>
        <v>#REF!</v>
      </c>
      <c r="P1007" s="30" t="e">
        <f>IF(O1007="新設",VLOOKUP('施設リストA-1（直営）'!#REF!,'（新設）照明器具'!$B$5:$C$1990,2,FALSE),IF('部屋別効果（直）'!O1007="撤去",VLOOKUP('施設リストA-1（直営）'!#REF!,'（既設）調査結果'!$B$5:$C$1998,2,FALSE),0))</f>
        <v>#REF!</v>
      </c>
      <c r="Q1007" s="29" t="e">
        <f>'施設リストA-1（直営）'!#REF!</f>
        <v>#REF!</v>
      </c>
      <c r="R1007" s="29" t="e">
        <f>'施設リストA-1（直営）'!#REF!</f>
        <v>#REF!</v>
      </c>
      <c r="S1007" s="30" t="e">
        <f>IF(R1007="新設",VLOOKUP('施設リストA-1（直営）'!#REF!,'（新設）照明器具'!$B$5:$C$1990,2,FALSE),IF('部屋別効果（直）'!R1007="撤去",VLOOKUP('施設リストA-1（直営）'!#REF!,'（既設）調査結果'!$B$5:$C$1998,2,FALSE),0))</f>
        <v>#REF!</v>
      </c>
      <c r="T1007" s="29" t="e">
        <f>'施設リストA-1（直営）'!#REF!</f>
        <v>#REF!</v>
      </c>
      <c r="U1007" s="29" t="e">
        <f>'施設リストA-1（直営）'!#REF!</f>
        <v>#REF!</v>
      </c>
      <c r="V1007" s="30" t="e">
        <f>IF(U1007="新設",VLOOKUP('施設リストA-1（直営）'!#REF!,'（新設）照明器具'!$B$5:$C$1990,2,FALSE),IF('部屋別効果（直）'!U1007="撤去",VLOOKUP('施設リストA-1（直営）'!#REF!,'（既設）調査結果'!$B$5:$C$1998,2,FALSE),0))</f>
        <v>#REF!</v>
      </c>
      <c r="W1007" s="29" t="e">
        <f>'施設リストA-1（直営）'!#REF!</f>
        <v>#REF!</v>
      </c>
      <c r="X1007" s="29" t="e">
        <f>'施設リストA-1（直営）'!#REF!</f>
        <v>#REF!</v>
      </c>
      <c r="Y1007" s="30" t="e">
        <f>IF(X1007="新設",VLOOKUP('施設リストA-1（直営）'!#REF!,'（新設）照明器具'!$B$5:$C$1990,2,FALSE),IF('部屋別効果（直）'!X1007="撤去",VLOOKUP('施設リストA-1（直営）'!#REF!,'（既設）調査結果'!$B$5:$C$1998,2,FALSE),0))</f>
        <v>#REF!</v>
      </c>
      <c r="Z1007" s="29" t="e">
        <f>'施設リストA-1（直営）'!#REF!</f>
        <v>#REF!</v>
      </c>
      <c r="AA1007" s="29" t="e">
        <f>'施設リストA-1（直営）'!#REF!</f>
        <v>#REF!</v>
      </c>
      <c r="AB1007" s="30" t="e">
        <f>IF(AA1007="新設",VLOOKUP('施設リストA-1（直営）'!#REF!,'（新設）照明器具'!$B$5:$C$1990,2,FALSE),IF('部屋別効果（直）'!AA1007="撤去",VLOOKUP('施設リストA-1（直営）'!#REF!,'（既設）調査結果'!$B$5:$C$1998,2,FALSE),0))</f>
        <v>#REF!</v>
      </c>
      <c r="AC1007" s="29" t="e">
        <f>'施設リストA-1（直営）'!#REF!</f>
        <v>#REF!</v>
      </c>
      <c r="AD1007" s="29" t="e">
        <f>'施設リストA-1（直営）'!#REF!</f>
        <v>#REF!</v>
      </c>
      <c r="AE1007" s="30" t="e">
        <f>IF(AD1007="新設",VLOOKUP('施設リストA-1（直営）'!#REF!,'（新設）照明器具'!$B$5:$C$1990,2,FALSE),IF('部屋別効果（直）'!AD1007="撤去",VLOOKUP('施設リストA-1（直営）'!#REF!,'（既設）調査結果'!$B$5:$C$1998,2,FALSE),0))</f>
        <v>#REF!</v>
      </c>
      <c r="AF1007" s="29" t="e">
        <f>'施設リストA-1（直営）'!#REF!</f>
        <v>#REF!</v>
      </c>
      <c r="AG1007" s="29" t="e">
        <f>'施設リストA-1（直営）'!#REF!</f>
        <v>#REF!</v>
      </c>
      <c r="AH1007" s="30" t="e">
        <f>IF(AG1007="新設",VLOOKUP('施設リストA-1（直営）'!#REF!,'（新設）照明器具'!$B$5:$C$1990,2,FALSE),IF('部屋別効果（直）'!AG1007="撤去",VLOOKUP('施設リストA-1（直営）'!#REF!,'（既設）調査結果'!$B$5:$C$1998,2,FALSE),0))</f>
        <v>#REF!</v>
      </c>
      <c r="AI1007" s="29" t="e">
        <f>'施設リストA-1（直営）'!#REF!</f>
        <v>#REF!</v>
      </c>
      <c r="AJ1007" s="29" t="e">
        <f>'施設リストA-1（直営）'!#REF!</f>
        <v>#REF!</v>
      </c>
      <c r="AK1007" s="30" t="e">
        <f>IF(AJ1007="新設",VLOOKUP('施設リストA-1（直営）'!#REF!,'（新設）照明器具'!$B$5:$C$1990,2,FALSE),IF('部屋別効果（直）'!AJ1007="撤去",VLOOKUP('施設リストA-1（直営）'!#REF!,'（既設）調査結果'!$B$5:$C$1998,2,FALSE),0))</f>
        <v>#REF!</v>
      </c>
      <c r="AL1007" s="29" t="e">
        <f>'施設リストA-1（直営）'!#REF!</f>
        <v>#REF!</v>
      </c>
    </row>
    <row r="1008" spans="1:38" customFormat="1">
      <c r="A1008" s="94"/>
      <c r="B1008" s="16" t="e">
        <f>'施設リストA-1（直営）'!#REF!</f>
        <v>#REF!</v>
      </c>
      <c r="C1008" s="14" t="e">
        <f>'施設リストA-1（直営）'!#REF!</f>
        <v>#REF!</v>
      </c>
      <c r="D1008" s="94" t="e">
        <f>'施設リストA-1（直営）'!#REF!</f>
        <v>#REF!</v>
      </c>
      <c r="E1008" s="20" t="e">
        <f>'施設リストA-1（直営）'!#REF!</f>
        <v>#REF!</v>
      </c>
      <c r="F1008" s="20" t="e">
        <f>'施設リストA-1（直営）'!#REF!</f>
        <v>#REF!</v>
      </c>
      <c r="G1008" s="13" t="e">
        <f>'施設リストA-1（直営）'!#REF!</f>
        <v>#REF!</v>
      </c>
      <c r="H1008" s="28" t="e">
        <f t="shared" si="15"/>
        <v>#REF!</v>
      </c>
      <c r="I1008" s="29" t="e">
        <f>'施設リストA-1（直営）'!#REF!</f>
        <v>#REF!</v>
      </c>
      <c r="J1008" s="30" t="e">
        <f>IF(I1008="新設",VLOOKUP('施設リストA-1（直営）'!#REF!,'（新設）照明器具'!$B$5:$C$1990,2,FALSE),IF('部屋別効果（直）'!I1008="撤去",VLOOKUP('施設リストA-1（直営）'!#REF!,'（既設）調査結果'!$B$5:$C$1998,2,FALSE),0))</f>
        <v>#REF!</v>
      </c>
      <c r="K1008" s="29" t="e">
        <f>'施設リストA-1（直営）'!#REF!</f>
        <v>#REF!</v>
      </c>
      <c r="L1008" s="29" t="e">
        <f>'施設リストA-1（直営）'!#REF!</f>
        <v>#REF!</v>
      </c>
      <c r="M1008" s="30" t="e">
        <f>IF(L1008="新設",VLOOKUP('施設リストA-1（直営）'!#REF!,'（新設）照明器具'!$B$5:$C$1990,2,FALSE),IF('部屋別効果（直）'!L1008="撤去",VLOOKUP('施設リストA-1（直営）'!#REF!,'（既設）調査結果'!$B$5:$C$1998,2,FALSE),0))</f>
        <v>#REF!</v>
      </c>
      <c r="N1008" s="29" t="e">
        <f>'施設リストA-1（直営）'!#REF!</f>
        <v>#REF!</v>
      </c>
      <c r="O1008" s="29" t="e">
        <f>'施設リストA-1（直営）'!#REF!</f>
        <v>#REF!</v>
      </c>
      <c r="P1008" s="30" t="e">
        <f>IF(O1008="新設",VLOOKUP('施設リストA-1（直営）'!#REF!,'（新設）照明器具'!$B$5:$C$1990,2,FALSE),IF('部屋別効果（直）'!O1008="撤去",VLOOKUP('施設リストA-1（直営）'!#REF!,'（既設）調査結果'!$B$5:$C$1998,2,FALSE),0))</f>
        <v>#REF!</v>
      </c>
      <c r="Q1008" s="29" t="e">
        <f>'施設リストA-1（直営）'!#REF!</f>
        <v>#REF!</v>
      </c>
      <c r="R1008" s="29" t="e">
        <f>'施設リストA-1（直営）'!#REF!</f>
        <v>#REF!</v>
      </c>
      <c r="S1008" s="30" t="e">
        <f>IF(R1008="新設",VLOOKUP('施設リストA-1（直営）'!#REF!,'（新設）照明器具'!$B$5:$C$1990,2,FALSE),IF('部屋別効果（直）'!R1008="撤去",VLOOKUP('施設リストA-1（直営）'!#REF!,'（既設）調査結果'!$B$5:$C$1998,2,FALSE),0))</f>
        <v>#REF!</v>
      </c>
      <c r="T1008" s="29" t="e">
        <f>'施設リストA-1（直営）'!#REF!</f>
        <v>#REF!</v>
      </c>
      <c r="U1008" s="29" t="e">
        <f>'施設リストA-1（直営）'!#REF!</f>
        <v>#REF!</v>
      </c>
      <c r="V1008" s="30" t="e">
        <f>IF(U1008="新設",VLOOKUP('施設リストA-1（直営）'!#REF!,'（新設）照明器具'!$B$5:$C$1990,2,FALSE),IF('部屋別効果（直）'!U1008="撤去",VLOOKUP('施設リストA-1（直営）'!#REF!,'（既設）調査結果'!$B$5:$C$1998,2,FALSE),0))</f>
        <v>#REF!</v>
      </c>
      <c r="W1008" s="29" t="e">
        <f>'施設リストA-1（直営）'!#REF!</f>
        <v>#REF!</v>
      </c>
      <c r="X1008" s="29" t="e">
        <f>'施設リストA-1（直営）'!#REF!</f>
        <v>#REF!</v>
      </c>
      <c r="Y1008" s="30" t="e">
        <f>IF(X1008="新設",VLOOKUP('施設リストA-1（直営）'!#REF!,'（新設）照明器具'!$B$5:$C$1990,2,FALSE),IF('部屋別効果（直）'!X1008="撤去",VLOOKUP('施設リストA-1（直営）'!#REF!,'（既設）調査結果'!$B$5:$C$1998,2,FALSE),0))</f>
        <v>#REF!</v>
      </c>
      <c r="Z1008" s="29" t="e">
        <f>'施設リストA-1（直営）'!#REF!</f>
        <v>#REF!</v>
      </c>
      <c r="AA1008" s="29" t="e">
        <f>'施設リストA-1（直営）'!#REF!</f>
        <v>#REF!</v>
      </c>
      <c r="AB1008" s="30" t="e">
        <f>IF(AA1008="新設",VLOOKUP('施設リストA-1（直営）'!#REF!,'（新設）照明器具'!$B$5:$C$1990,2,FALSE),IF('部屋別効果（直）'!AA1008="撤去",VLOOKUP('施設リストA-1（直営）'!#REF!,'（既設）調査結果'!$B$5:$C$1998,2,FALSE),0))</f>
        <v>#REF!</v>
      </c>
      <c r="AC1008" s="29" t="e">
        <f>'施設リストA-1（直営）'!#REF!</f>
        <v>#REF!</v>
      </c>
      <c r="AD1008" s="29" t="e">
        <f>'施設リストA-1（直営）'!#REF!</f>
        <v>#REF!</v>
      </c>
      <c r="AE1008" s="30" t="e">
        <f>IF(AD1008="新設",VLOOKUP('施設リストA-1（直営）'!#REF!,'（新設）照明器具'!$B$5:$C$1990,2,FALSE),IF('部屋別効果（直）'!AD1008="撤去",VLOOKUP('施設リストA-1（直営）'!#REF!,'（既設）調査結果'!$B$5:$C$1998,2,FALSE),0))</f>
        <v>#REF!</v>
      </c>
      <c r="AF1008" s="29" t="e">
        <f>'施設リストA-1（直営）'!#REF!</f>
        <v>#REF!</v>
      </c>
      <c r="AG1008" s="29" t="e">
        <f>'施設リストA-1（直営）'!#REF!</f>
        <v>#REF!</v>
      </c>
      <c r="AH1008" s="30" t="e">
        <f>IF(AG1008="新設",VLOOKUP('施設リストA-1（直営）'!#REF!,'（新設）照明器具'!$B$5:$C$1990,2,FALSE),IF('部屋別効果（直）'!AG1008="撤去",VLOOKUP('施設リストA-1（直営）'!#REF!,'（既設）調査結果'!$B$5:$C$1998,2,FALSE),0))</f>
        <v>#REF!</v>
      </c>
      <c r="AI1008" s="29" t="e">
        <f>'施設リストA-1（直営）'!#REF!</f>
        <v>#REF!</v>
      </c>
      <c r="AJ1008" s="29" t="e">
        <f>'施設リストA-1（直営）'!#REF!</f>
        <v>#REF!</v>
      </c>
      <c r="AK1008" s="30" t="e">
        <f>IF(AJ1008="新設",VLOOKUP('施設リストA-1（直営）'!#REF!,'（新設）照明器具'!$B$5:$C$1990,2,FALSE),IF('部屋別効果（直）'!AJ1008="撤去",VLOOKUP('施設リストA-1（直営）'!#REF!,'（既設）調査結果'!$B$5:$C$1998,2,FALSE),0))</f>
        <v>#REF!</v>
      </c>
      <c r="AL1008" s="29" t="e">
        <f>'施設リストA-1（直営）'!#REF!</f>
        <v>#REF!</v>
      </c>
    </row>
    <row r="1009" spans="1:38" customFormat="1">
      <c r="A1009" s="94"/>
      <c r="B1009" s="16" t="e">
        <f>'施設リストA-1（直営）'!#REF!</f>
        <v>#REF!</v>
      </c>
      <c r="C1009" s="14" t="e">
        <f>'施設リストA-1（直営）'!#REF!</f>
        <v>#REF!</v>
      </c>
      <c r="D1009" s="94" t="e">
        <f>'施設リストA-1（直営）'!#REF!</f>
        <v>#REF!</v>
      </c>
      <c r="E1009" s="20" t="e">
        <f>'施設リストA-1（直営）'!#REF!</f>
        <v>#REF!</v>
      </c>
      <c r="F1009" s="20" t="e">
        <f>'施設リストA-1（直営）'!#REF!</f>
        <v>#REF!</v>
      </c>
      <c r="G1009" s="13" t="e">
        <f>'施設リストA-1（直営）'!#REF!</f>
        <v>#REF!</v>
      </c>
      <c r="H1009" s="28" t="e">
        <f t="shared" si="15"/>
        <v>#REF!</v>
      </c>
      <c r="I1009" s="29" t="e">
        <f>'施設リストA-1（直営）'!#REF!</f>
        <v>#REF!</v>
      </c>
      <c r="J1009" s="30" t="e">
        <f>IF(I1009="新設",VLOOKUP('施設リストA-1（直営）'!#REF!,'（新設）照明器具'!$B$5:$C$1990,2,FALSE),IF('部屋別効果（直）'!I1009="撤去",VLOOKUP('施設リストA-1（直営）'!#REF!,'（既設）調査結果'!$B$5:$C$1998,2,FALSE),0))</f>
        <v>#REF!</v>
      </c>
      <c r="K1009" s="29" t="e">
        <f>'施設リストA-1（直営）'!#REF!</f>
        <v>#REF!</v>
      </c>
      <c r="L1009" s="29" t="e">
        <f>'施設リストA-1（直営）'!#REF!</f>
        <v>#REF!</v>
      </c>
      <c r="M1009" s="30" t="e">
        <f>IF(L1009="新設",VLOOKUP('施設リストA-1（直営）'!#REF!,'（新設）照明器具'!$B$5:$C$1990,2,FALSE),IF('部屋別効果（直）'!L1009="撤去",VLOOKUP('施設リストA-1（直営）'!#REF!,'（既設）調査結果'!$B$5:$C$1998,2,FALSE),0))</f>
        <v>#REF!</v>
      </c>
      <c r="N1009" s="29" t="e">
        <f>'施設リストA-1（直営）'!#REF!</f>
        <v>#REF!</v>
      </c>
      <c r="O1009" s="29" t="e">
        <f>'施設リストA-1（直営）'!#REF!</f>
        <v>#REF!</v>
      </c>
      <c r="P1009" s="30" t="e">
        <f>IF(O1009="新設",VLOOKUP('施設リストA-1（直営）'!#REF!,'（新設）照明器具'!$B$5:$C$1990,2,FALSE),IF('部屋別効果（直）'!O1009="撤去",VLOOKUP('施設リストA-1（直営）'!#REF!,'（既設）調査結果'!$B$5:$C$1998,2,FALSE),0))</f>
        <v>#REF!</v>
      </c>
      <c r="Q1009" s="29" t="e">
        <f>'施設リストA-1（直営）'!#REF!</f>
        <v>#REF!</v>
      </c>
      <c r="R1009" s="29" t="e">
        <f>'施設リストA-1（直営）'!#REF!</f>
        <v>#REF!</v>
      </c>
      <c r="S1009" s="30" t="e">
        <f>IF(R1009="新設",VLOOKUP('施設リストA-1（直営）'!#REF!,'（新設）照明器具'!$B$5:$C$1990,2,FALSE),IF('部屋別効果（直）'!R1009="撤去",VLOOKUP('施設リストA-1（直営）'!#REF!,'（既設）調査結果'!$B$5:$C$1998,2,FALSE),0))</f>
        <v>#REF!</v>
      </c>
      <c r="T1009" s="29" t="e">
        <f>'施設リストA-1（直営）'!#REF!</f>
        <v>#REF!</v>
      </c>
      <c r="U1009" s="29" t="e">
        <f>'施設リストA-1（直営）'!#REF!</f>
        <v>#REF!</v>
      </c>
      <c r="V1009" s="30" t="e">
        <f>IF(U1009="新設",VLOOKUP('施設リストA-1（直営）'!#REF!,'（新設）照明器具'!$B$5:$C$1990,2,FALSE),IF('部屋別効果（直）'!U1009="撤去",VLOOKUP('施設リストA-1（直営）'!#REF!,'（既設）調査結果'!$B$5:$C$1998,2,FALSE),0))</f>
        <v>#REF!</v>
      </c>
      <c r="W1009" s="29" t="e">
        <f>'施設リストA-1（直営）'!#REF!</f>
        <v>#REF!</v>
      </c>
      <c r="X1009" s="29" t="e">
        <f>'施設リストA-1（直営）'!#REF!</f>
        <v>#REF!</v>
      </c>
      <c r="Y1009" s="30" t="e">
        <f>IF(X1009="新設",VLOOKUP('施設リストA-1（直営）'!#REF!,'（新設）照明器具'!$B$5:$C$1990,2,FALSE),IF('部屋別効果（直）'!X1009="撤去",VLOOKUP('施設リストA-1（直営）'!#REF!,'（既設）調査結果'!$B$5:$C$1998,2,FALSE),0))</f>
        <v>#REF!</v>
      </c>
      <c r="Z1009" s="29" t="e">
        <f>'施設リストA-1（直営）'!#REF!</f>
        <v>#REF!</v>
      </c>
      <c r="AA1009" s="29" t="e">
        <f>'施設リストA-1（直営）'!#REF!</f>
        <v>#REF!</v>
      </c>
      <c r="AB1009" s="30" t="e">
        <f>IF(AA1009="新設",VLOOKUP('施設リストA-1（直営）'!#REF!,'（新設）照明器具'!$B$5:$C$1990,2,FALSE),IF('部屋別効果（直）'!AA1009="撤去",VLOOKUP('施設リストA-1（直営）'!#REF!,'（既設）調査結果'!$B$5:$C$1998,2,FALSE),0))</f>
        <v>#REF!</v>
      </c>
      <c r="AC1009" s="29" t="e">
        <f>'施設リストA-1（直営）'!#REF!</f>
        <v>#REF!</v>
      </c>
      <c r="AD1009" s="29" t="e">
        <f>'施設リストA-1（直営）'!#REF!</f>
        <v>#REF!</v>
      </c>
      <c r="AE1009" s="30" t="e">
        <f>IF(AD1009="新設",VLOOKUP('施設リストA-1（直営）'!#REF!,'（新設）照明器具'!$B$5:$C$1990,2,FALSE),IF('部屋別効果（直）'!AD1009="撤去",VLOOKUP('施設リストA-1（直営）'!#REF!,'（既設）調査結果'!$B$5:$C$1998,2,FALSE),0))</f>
        <v>#REF!</v>
      </c>
      <c r="AF1009" s="29" t="e">
        <f>'施設リストA-1（直営）'!#REF!</f>
        <v>#REF!</v>
      </c>
      <c r="AG1009" s="29" t="e">
        <f>'施設リストA-1（直営）'!#REF!</f>
        <v>#REF!</v>
      </c>
      <c r="AH1009" s="30" t="e">
        <f>IF(AG1009="新設",VLOOKUP('施設リストA-1（直営）'!#REF!,'（新設）照明器具'!$B$5:$C$1990,2,FALSE),IF('部屋別効果（直）'!AG1009="撤去",VLOOKUP('施設リストA-1（直営）'!#REF!,'（既設）調査結果'!$B$5:$C$1998,2,FALSE),0))</f>
        <v>#REF!</v>
      </c>
      <c r="AI1009" s="29" t="e">
        <f>'施設リストA-1（直営）'!#REF!</f>
        <v>#REF!</v>
      </c>
      <c r="AJ1009" s="29" t="e">
        <f>'施設リストA-1（直営）'!#REF!</f>
        <v>#REF!</v>
      </c>
      <c r="AK1009" s="30" t="e">
        <f>IF(AJ1009="新設",VLOOKUP('施設リストA-1（直営）'!#REF!,'（新設）照明器具'!$B$5:$C$1990,2,FALSE),IF('部屋別効果（直）'!AJ1009="撤去",VLOOKUP('施設リストA-1（直営）'!#REF!,'（既設）調査結果'!$B$5:$C$1998,2,FALSE),0))</f>
        <v>#REF!</v>
      </c>
      <c r="AL1009" s="29" t="e">
        <f>'施設リストA-1（直営）'!#REF!</f>
        <v>#REF!</v>
      </c>
    </row>
    <row r="1010" spans="1:38" customFormat="1">
      <c r="A1010" s="94"/>
      <c r="B1010" s="16" t="e">
        <f>'施設リストA-1（直営）'!#REF!</f>
        <v>#REF!</v>
      </c>
      <c r="C1010" s="14" t="e">
        <f>'施設リストA-1（直営）'!#REF!</f>
        <v>#REF!</v>
      </c>
      <c r="D1010" s="94" t="e">
        <f>'施設リストA-1（直営）'!#REF!</f>
        <v>#REF!</v>
      </c>
      <c r="E1010" s="20" t="e">
        <f>'施設リストA-1（直営）'!#REF!</f>
        <v>#REF!</v>
      </c>
      <c r="F1010" s="20" t="e">
        <f>'施設リストA-1（直営）'!#REF!</f>
        <v>#REF!</v>
      </c>
      <c r="G1010" s="13" t="e">
        <f>'施設リストA-1（直営）'!#REF!</f>
        <v>#REF!</v>
      </c>
      <c r="H1010" s="28" t="e">
        <f t="shared" si="15"/>
        <v>#REF!</v>
      </c>
      <c r="I1010" s="29" t="e">
        <f>'施設リストA-1（直営）'!#REF!</f>
        <v>#REF!</v>
      </c>
      <c r="J1010" s="30" t="e">
        <f>IF(I1010="新設",VLOOKUP('施設リストA-1（直営）'!#REF!,'（新設）照明器具'!$B$5:$C$1990,2,FALSE),IF('部屋別効果（直）'!I1010="撤去",VLOOKUP('施設リストA-1（直営）'!#REF!,'（既設）調査結果'!$B$5:$C$1998,2,FALSE),0))</f>
        <v>#REF!</v>
      </c>
      <c r="K1010" s="29" t="e">
        <f>'施設リストA-1（直営）'!#REF!</f>
        <v>#REF!</v>
      </c>
      <c r="L1010" s="29" t="e">
        <f>'施設リストA-1（直営）'!#REF!</f>
        <v>#REF!</v>
      </c>
      <c r="M1010" s="30" t="e">
        <f>IF(L1010="新設",VLOOKUP('施設リストA-1（直営）'!#REF!,'（新設）照明器具'!$B$5:$C$1990,2,FALSE),IF('部屋別効果（直）'!L1010="撤去",VLOOKUP('施設リストA-1（直営）'!#REF!,'（既設）調査結果'!$B$5:$C$1998,2,FALSE),0))</f>
        <v>#REF!</v>
      </c>
      <c r="N1010" s="29" t="e">
        <f>'施設リストA-1（直営）'!#REF!</f>
        <v>#REF!</v>
      </c>
      <c r="O1010" s="29" t="e">
        <f>'施設リストA-1（直営）'!#REF!</f>
        <v>#REF!</v>
      </c>
      <c r="P1010" s="30" t="e">
        <f>IF(O1010="新設",VLOOKUP('施設リストA-1（直営）'!#REF!,'（新設）照明器具'!$B$5:$C$1990,2,FALSE),IF('部屋別効果（直）'!O1010="撤去",VLOOKUP('施設リストA-1（直営）'!#REF!,'（既設）調査結果'!$B$5:$C$1998,2,FALSE),0))</f>
        <v>#REF!</v>
      </c>
      <c r="Q1010" s="29" t="e">
        <f>'施設リストA-1（直営）'!#REF!</f>
        <v>#REF!</v>
      </c>
      <c r="R1010" s="29" t="e">
        <f>'施設リストA-1（直営）'!#REF!</f>
        <v>#REF!</v>
      </c>
      <c r="S1010" s="30" t="e">
        <f>IF(R1010="新設",VLOOKUP('施設リストA-1（直営）'!#REF!,'（新設）照明器具'!$B$5:$C$1990,2,FALSE),IF('部屋別効果（直）'!R1010="撤去",VLOOKUP('施設リストA-1（直営）'!#REF!,'（既設）調査結果'!$B$5:$C$1998,2,FALSE),0))</f>
        <v>#REF!</v>
      </c>
      <c r="T1010" s="29" t="e">
        <f>'施設リストA-1（直営）'!#REF!</f>
        <v>#REF!</v>
      </c>
      <c r="U1010" s="29" t="e">
        <f>'施設リストA-1（直営）'!#REF!</f>
        <v>#REF!</v>
      </c>
      <c r="V1010" s="30" t="e">
        <f>IF(U1010="新設",VLOOKUP('施設リストA-1（直営）'!#REF!,'（新設）照明器具'!$B$5:$C$1990,2,FALSE),IF('部屋別効果（直）'!U1010="撤去",VLOOKUP('施設リストA-1（直営）'!#REF!,'（既設）調査結果'!$B$5:$C$1998,2,FALSE),0))</f>
        <v>#REF!</v>
      </c>
      <c r="W1010" s="29" t="e">
        <f>'施設リストA-1（直営）'!#REF!</f>
        <v>#REF!</v>
      </c>
      <c r="X1010" s="29" t="e">
        <f>'施設リストA-1（直営）'!#REF!</f>
        <v>#REF!</v>
      </c>
      <c r="Y1010" s="30" t="e">
        <f>IF(X1010="新設",VLOOKUP('施設リストA-1（直営）'!#REF!,'（新設）照明器具'!$B$5:$C$1990,2,FALSE),IF('部屋別効果（直）'!X1010="撤去",VLOOKUP('施設リストA-1（直営）'!#REF!,'（既設）調査結果'!$B$5:$C$1998,2,FALSE),0))</f>
        <v>#REF!</v>
      </c>
      <c r="Z1010" s="29" t="e">
        <f>'施設リストA-1（直営）'!#REF!</f>
        <v>#REF!</v>
      </c>
      <c r="AA1010" s="29" t="e">
        <f>'施設リストA-1（直営）'!#REF!</f>
        <v>#REF!</v>
      </c>
      <c r="AB1010" s="30" t="e">
        <f>IF(AA1010="新設",VLOOKUP('施設リストA-1（直営）'!#REF!,'（新設）照明器具'!$B$5:$C$1990,2,FALSE),IF('部屋別効果（直）'!AA1010="撤去",VLOOKUP('施設リストA-1（直営）'!#REF!,'（既設）調査結果'!$B$5:$C$1998,2,FALSE),0))</f>
        <v>#REF!</v>
      </c>
      <c r="AC1010" s="29" t="e">
        <f>'施設リストA-1（直営）'!#REF!</f>
        <v>#REF!</v>
      </c>
      <c r="AD1010" s="29" t="e">
        <f>'施設リストA-1（直営）'!#REF!</f>
        <v>#REF!</v>
      </c>
      <c r="AE1010" s="30" t="e">
        <f>IF(AD1010="新設",VLOOKUP('施設リストA-1（直営）'!#REF!,'（新設）照明器具'!$B$5:$C$1990,2,FALSE),IF('部屋別効果（直）'!AD1010="撤去",VLOOKUP('施設リストA-1（直営）'!#REF!,'（既設）調査結果'!$B$5:$C$1998,2,FALSE),0))</f>
        <v>#REF!</v>
      </c>
      <c r="AF1010" s="29" t="e">
        <f>'施設リストA-1（直営）'!#REF!</f>
        <v>#REF!</v>
      </c>
      <c r="AG1010" s="29" t="e">
        <f>'施設リストA-1（直営）'!#REF!</f>
        <v>#REF!</v>
      </c>
      <c r="AH1010" s="30" t="e">
        <f>IF(AG1010="新設",VLOOKUP('施設リストA-1（直営）'!#REF!,'（新設）照明器具'!$B$5:$C$1990,2,FALSE),IF('部屋別効果（直）'!AG1010="撤去",VLOOKUP('施設リストA-1（直営）'!#REF!,'（既設）調査結果'!$B$5:$C$1998,2,FALSE),0))</f>
        <v>#REF!</v>
      </c>
      <c r="AI1010" s="29" t="e">
        <f>'施設リストA-1（直営）'!#REF!</f>
        <v>#REF!</v>
      </c>
      <c r="AJ1010" s="29" t="e">
        <f>'施設リストA-1（直営）'!#REF!</f>
        <v>#REF!</v>
      </c>
      <c r="AK1010" s="30" t="e">
        <f>IF(AJ1010="新設",VLOOKUP('施設リストA-1（直営）'!#REF!,'（新設）照明器具'!$B$5:$C$1990,2,FALSE),IF('部屋別効果（直）'!AJ1010="撤去",VLOOKUP('施設リストA-1（直営）'!#REF!,'（既設）調査結果'!$B$5:$C$1998,2,FALSE),0))</f>
        <v>#REF!</v>
      </c>
      <c r="AL1010" s="29" t="e">
        <f>'施設リストA-1（直営）'!#REF!</f>
        <v>#REF!</v>
      </c>
    </row>
    <row r="1011" spans="1:38" customFormat="1">
      <c r="A1011" s="94"/>
      <c r="B1011" s="16" t="e">
        <f>'施設リストA-1（直営）'!#REF!</f>
        <v>#REF!</v>
      </c>
      <c r="C1011" s="14" t="e">
        <f>'施設リストA-1（直営）'!#REF!</f>
        <v>#REF!</v>
      </c>
      <c r="D1011" s="94" t="e">
        <f>'施設リストA-1（直営）'!#REF!</f>
        <v>#REF!</v>
      </c>
      <c r="E1011" s="20" t="e">
        <f>'施設リストA-1（直営）'!#REF!</f>
        <v>#REF!</v>
      </c>
      <c r="F1011" s="20" t="e">
        <f>'施設リストA-1（直営）'!#REF!</f>
        <v>#REF!</v>
      </c>
      <c r="G1011" s="13" t="e">
        <f>'施設リストA-1（直営）'!#REF!</f>
        <v>#REF!</v>
      </c>
      <c r="H1011" s="28" t="e">
        <f t="shared" si="15"/>
        <v>#REF!</v>
      </c>
      <c r="I1011" s="29" t="e">
        <f>'施設リストA-1（直営）'!#REF!</f>
        <v>#REF!</v>
      </c>
      <c r="J1011" s="30" t="e">
        <f>IF(I1011="新設",VLOOKUP('施設リストA-1（直営）'!#REF!,'（新設）照明器具'!$B$5:$C$1990,2,FALSE),IF('部屋別効果（直）'!I1011="撤去",VLOOKUP('施設リストA-1（直営）'!#REF!,'（既設）調査結果'!$B$5:$C$1998,2,FALSE),0))</f>
        <v>#REF!</v>
      </c>
      <c r="K1011" s="29" t="e">
        <f>'施設リストA-1（直営）'!#REF!</f>
        <v>#REF!</v>
      </c>
      <c r="L1011" s="29" t="e">
        <f>'施設リストA-1（直営）'!#REF!</f>
        <v>#REF!</v>
      </c>
      <c r="M1011" s="30" t="e">
        <f>IF(L1011="新設",VLOOKUP('施設リストA-1（直営）'!#REF!,'（新設）照明器具'!$B$5:$C$1990,2,FALSE),IF('部屋別効果（直）'!L1011="撤去",VLOOKUP('施設リストA-1（直営）'!#REF!,'（既設）調査結果'!$B$5:$C$1998,2,FALSE),0))</f>
        <v>#REF!</v>
      </c>
      <c r="N1011" s="29" t="e">
        <f>'施設リストA-1（直営）'!#REF!</f>
        <v>#REF!</v>
      </c>
      <c r="O1011" s="29" t="e">
        <f>'施設リストA-1（直営）'!#REF!</f>
        <v>#REF!</v>
      </c>
      <c r="P1011" s="30" t="e">
        <f>IF(O1011="新設",VLOOKUP('施設リストA-1（直営）'!#REF!,'（新設）照明器具'!$B$5:$C$1990,2,FALSE),IF('部屋別効果（直）'!O1011="撤去",VLOOKUP('施設リストA-1（直営）'!#REF!,'（既設）調査結果'!$B$5:$C$1998,2,FALSE),0))</f>
        <v>#REF!</v>
      </c>
      <c r="Q1011" s="29" t="e">
        <f>'施設リストA-1（直営）'!#REF!</f>
        <v>#REF!</v>
      </c>
      <c r="R1011" s="29" t="e">
        <f>'施設リストA-1（直営）'!#REF!</f>
        <v>#REF!</v>
      </c>
      <c r="S1011" s="30" t="e">
        <f>IF(R1011="新設",VLOOKUP('施設リストA-1（直営）'!#REF!,'（新設）照明器具'!$B$5:$C$1990,2,FALSE),IF('部屋別効果（直）'!R1011="撤去",VLOOKUP('施設リストA-1（直営）'!#REF!,'（既設）調査結果'!$B$5:$C$1998,2,FALSE),0))</f>
        <v>#REF!</v>
      </c>
      <c r="T1011" s="29" t="e">
        <f>'施設リストA-1（直営）'!#REF!</f>
        <v>#REF!</v>
      </c>
      <c r="U1011" s="29" t="e">
        <f>'施設リストA-1（直営）'!#REF!</f>
        <v>#REF!</v>
      </c>
      <c r="V1011" s="30" t="e">
        <f>IF(U1011="新設",VLOOKUP('施設リストA-1（直営）'!#REF!,'（新設）照明器具'!$B$5:$C$1990,2,FALSE),IF('部屋別効果（直）'!U1011="撤去",VLOOKUP('施設リストA-1（直営）'!#REF!,'（既設）調査結果'!$B$5:$C$1998,2,FALSE),0))</f>
        <v>#REF!</v>
      </c>
      <c r="W1011" s="29" t="e">
        <f>'施設リストA-1（直営）'!#REF!</f>
        <v>#REF!</v>
      </c>
      <c r="X1011" s="29" t="e">
        <f>'施設リストA-1（直営）'!#REF!</f>
        <v>#REF!</v>
      </c>
      <c r="Y1011" s="30" t="e">
        <f>IF(X1011="新設",VLOOKUP('施設リストA-1（直営）'!#REF!,'（新設）照明器具'!$B$5:$C$1990,2,FALSE),IF('部屋別効果（直）'!X1011="撤去",VLOOKUP('施設リストA-1（直営）'!#REF!,'（既設）調査結果'!$B$5:$C$1998,2,FALSE),0))</f>
        <v>#REF!</v>
      </c>
      <c r="Z1011" s="29" t="e">
        <f>'施設リストA-1（直営）'!#REF!</f>
        <v>#REF!</v>
      </c>
      <c r="AA1011" s="29" t="e">
        <f>'施設リストA-1（直営）'!#REF!</f>
        <v>#REF!</v>
      </c>
      <c r="AB1011" s="30" t="e">
        <f>IF(AA1011="新設",VLOOKUP('施設リストA-1（直営）'!#REF!,'（新設）照明器具'!$B$5:$C$1990,2,FALSE),IF('部屋別効果（直）'!AA1011="撤去",VLOOKUP('施設リストA-1（直営）'!#REF!,'（既設）調査結果'!$B$5:$C$1998,2,FALSE),0))</f>
        <v>#REF!</v>
      </c>
      <c r="AC1011" s="29" t="e">
        <f>'施設リストA-1（直営）'!#REF!</f>
        <v>#REF!</v>
      </c>
      <c r="AD1011" s="29" t="e">
        <f>'施設リストA-1（直営）'!#REF!</f>
        <v>#REF!</v>
      </c>
      <c r="AE1011" s="30" t="e">
        <f>IF(AD1011="新設",VLOOKUP('施設リストA-1（直営）'!#REF!,'（新設）照明器具'!$B$5:$C$1990,2,FALSE),IF('部屋別効果（直）'!AD1011="撤去",VLOOKUP('施設リストA-1（直営）'!#REF!,'（既設）調査結果'!$B$5:$C$1998,2,FALSE),0))</f>
        <v>#REF!</v>
      </c>
      <c r="AF1011" s="29" t="e">
        <f>'施設リストA-1（直営）'!#REF!</f>
        <v>#REF!</v>
      </c>
      <c r="AG1011" s="29" t="e">
        <f>'施設リストA-1（直営）'!#REF!</f>
        <v>#REF!</v>
      </c>
      <c r="AH1011" s="30" t="e">
        <f>IF(AG1011="新設",VLOOKUP('施設リストA-1（直営）'!#REF!,'（新設）照明器具'!$B$5:$C$1990,2,FALSE),IF('部屋別効果（直）'!AG1011="撤去",VLOOKUP('施設リストA-1（直営）'!#REF!,'（既設）調査結果'!$B$5:$C$1998,2,FALSE),0))</f>
        <v>#REF!</v>
      </c>
      <c r="AI1011" s="29" t="e">
        <f>'施設リストA-1（直営）'!#REF!</f>
        <v>#REF!</v>
      </c>
      <c r="AJ1011" s="29" t="e">
        <f>'施設リストA-1（直営）'!#REF!</f>
        <v>#REF!</v>
      </c>
      <c r="AK1011" s="30" t="e">
        <f>IF(AJ1011="新設",VLOOKUP('施設リストA-1（直営）'!#REF!,'（新設）照明器具'!$B$5:$C$1990,2,FALSE),IF('部屋別効果（直）'!AJ1011="撤去",VLOOKUP('施設リストA-1（直営）'!#REF!,'（既設）調査結果'!$B$5:$C$1998,2,FALSE),0))</f>
        <v>#REF!</v>
      </c>
      <c r="AL1011" s="29" t="e">
        <f>'施設リストA-1（直営）'!#REF!</f>
        <v>#REF!</v>
      </c>
    </row>
    <row r="1012" spans="1:38" customFormat="1">
      <c r="A1012" s="94"/>
      <c r="B1012" s="16" t="e">
        <f>'施設リストA-1（直営）'!#REF!</f>
        <v>#REF!</v>
      </c>
      <c r="C1012" s="14" t="e">
        <f>'施設リストA-1（直営）'!#REF!</f>
        <v>#REF!</v>
      </c>
      <c r="D1012" s="94" t="e">
        <f>'施設リストA-1（直営）'!#REF!</f>
        <v>#REF!</v>
      </c>
      <c r="E1012" s="20" t="e">
        <f>'施設リストA-1（直営）'!#REF!</f>
        <v>#REF!</v>
      </c>
      <c r="F1012" s="20" t="e">
        <f>'施設リストA-1（直営）'!#REF!</f>
        <v>#REF!</v>
      </c>
      <c r="G1012" s="13" t="e">
        <f>'施設リストA-1（直営）'!#REF!</f>
        <v>#REF!</v>
      </c>
      <c r="H1012" s="28" t="e">
        <f t="shared" si="15"/>
        <v>#REF!</v>
      </c>
      <c r="I1012" s="29" t="e">
        <f>'施設リストA-1（直営）'!#REF!</f>
        <v>#REF!</v>
      </c>
      <c r="J1012" s="30" t="e">
        <f>IF(I1012="新設",VLOOKUP('施設リストA-1（直営）'!#REF!,'（新設）照明器具'!$B$5:$C$1990,2,FALSE),IF('部屋別効果（直）'!I1012="撤去",VLOOKUP('施設リストA-1（直営）'!#REF!,'（既設）調査結果'!$B$5:$C$1998,2,FALSE),0))</f>
        <v>#REF!</v>
      </c>
      <c r="K1012" s="29" t="e">
        <f>'施設リストA-1（直営）'!#REF!</f>
        <v>#REF!</v>
      </c>
      <c r="L1012" s="29" t="e">
        <f>'施設リストA-1（直営）'!#REF!</f>
        <v>#REF!</v>
      </c>
      <c r="M1012" s="30" t="e">
        <f>IF(L1012="新設",VLOOKUP('施設リストA-1（直営）'!#REF!,'（新設）照明器具'!$B$5:$C$1990,2,FALSE),IF('部屋別効果（直）'!L1012="撤去",VLOOKUP('施設リストA-1（直営）'!#REF!,'（既設）調査結果'!$B$5:$C$1998,2,FALSE),0))</f>
        <v>#REF!</v>
      </c>
      <c r="N1012" s="29" t="e">
        <f>'施設リストA-1（直営）'!#REF!</f>
        <v>#REF!</v>
      </c>
      <c r="O1012" s="29" t="e">
        <f>'施設リストA-1（直営）'!#REF!</f>
        <v>#REF!</v>
      </c>
      <c r="P1012" s="30" t="e">
        <f>IF(O1012="新設",VLOOKUP('施設リストA-1（直営）'!#REF!,'（新設）照明器具'!$B$5:$C$1990,2,FALSE),IF('部屋別効果（直）'!O1012="撤去",VLOOKUP('施設リストA-1（直営）'!#REF!,'（既設）調査結果'!$B$5:$C$1998,2,FALSE),0))</f>
        <v>#REF!</v>
      </c>
      <c r="Q1012" s="29" t="e">
        <f>'施設リストA-1（直営）'!#REF!</f>
        <v>#REF!</v>
      </c>
      <c r="R1012" s="29" t="e">
        <f>'施設リストA-1（直営）'!#REF!</f>
        <v>#REF!</v>
      </c>
      <c r="S1012" s="30" t="e">
        <f>IF(R1012="新設",VLOOKUP('施設リストA-1（直営）'!#REF!,'（新設）照明器具'!$B$5:$C$1990,2,FALSE),IF('部屋別効果（直）'!R1012="撤去",VLOOKUP('施設リストA-1（直営）'!#REF!,'（既設）調査結果'!$B$5:$C$1998,2,FALSE),0))</f>
        <v>#REF!</v>
      </c>
      <c r="T1012" s="29" t="e">
        <f>'施設リストA-1（直営）'!#REF!</f>
        <v>#REF!</v>
      </c>
      <c r="U1012" s="29" t="e">
        <f>'施設リストA-1（直営）'!#REF!</f>
        <v>#REF!</v>
      </c>
      <c r="V1012" s="30" t="e">
        <f>IF(U1012="新設",VLOOKUP('施設リストA-1（直営）'!#REF!,'（新設）照明器具'!$B$5:$C$1990,2,FALSE),IF('部屋別効果（直）'!U1012="撤去",VLOOKUP('施設リストA-1（直営）'!#REF!,'（既設）調査結果'!$B$5:$C$1998,2,FALSE),0))</f>
        <v>#REF!</v>
      </c>
      <c r="W1012" s="29" t="e">
        <f>'施設リストA-1（直営）'!#REF!</f>
        <v>#REF!</v>
      </c>
      <c r="X1012" s="29" t="e">
        <f>'施設リストA-1（直営）'!#REF!</f>
        <v>#REF!</v>
      </c>
      <c r="Y1012" s="30" t="e">
        <f>IF(X1012="新設",VLOOKUP('施設リストA-1（直営）'!#REF!,'（新設）照明器具'!$B$5:$C$1990,2,FALSE),IF('部屋別効果（直）'!X1012="撤去",VLOOKUP('施設リストA-1（直営）'!#REF!,'（既設）調査結果'!$B$5:$C$1998,2,FALSE),0))</f>
        <v>#REF!</v>
      </c>
      <c r="Z1012" s="29" t="e">
        <f>'施設リストA-1（直営）'!#REF!</f>
        <v>#REF!</v>
      </c>
      <c r="AA1012" s="29" t="e">
        <f>'施設リストA-1（直営）'!#REF!</f>
        <v>#REF!</v>
      </c>
      <c r="AB1012" s="30" t="e">
        <f>IF(AA1012="新設",VLOOKUP('施設リストA-1（直営）'!#REF!,'（新設）照明器具'!$B$5:$C$1990,2,FALSE),IF('部屋別効果（直）'!AA1012="撤去",VLOOKUP('施設リストA-1（直営）'!#REF!,'（既設）調査結果'!$B$5:$C$1998,2,FALSE),0))</f>
        <v>#REF!</v>
      </c>
      <c r="AC1012" s="29" t="e">
        <f>'施設リストA-1（直営）'!#REF!</f>
        <v>#REF!</v>
      </c>
      <c r="AD1012" s="29" t="e">
        <f>'施設リストA-1（直営）'!#REF!</f>
        <v>#REF!</v>
      </c>
      <c r="AE1012" s="30" t="e">
        <f>IF(AD1012="新設",VLOOKUP('施設リストA-1（直営）'!#REF!,'（新設）照明器具'!$B$5:$C$1990,2,FALSE),IF('部屋別効果（直）'!AD1012="撤去",VLOOKUP('施設リストA-1（直営）'!#REF!,'（既設）調査結果'!$B$5:$C$1998,2,FALSE),0))</f>
        <v>#REF!</v>
      </c>
      <c r="AF1012" s="29" t="e">
        <f>'施設リストA-1（直営）'!#REF!</f>
        <v>#REF!</v>
      </c>
      <c r="AG1012" s="29" t="e">
        <f>'施設リストA-1（直営）'!#REF!</f>
        <v>#REF!</v>
      </c>
      <c r="AH1012" s="30" t="e">
        <f>IF(AG1012="新設",VLOOKUP('施設リストA-1（直営）'!#REF!,'（新設）照明器具'!$B$5:$C$1990,2,FALSE),IF('部屋別効果（直）'!AG1012="撤去",VLOOKUP('施設リストA-1（直営）'!#REF!,'（既設）調査結果'!$B$5:$C$1998,2,FALSE),0))</f>
        <v>#REF!</v>
      </c>
      <c r="AI1012" s="29" t="e">
        <f>'施設リストA-1（直営）'!#REF!</f>
        <v>#REF!</v>
      </c>
      <c r="AJ1012" s="29" t="e">
        <f>'施設リストA-1（直営）'!#REF!</f>
        <v>#REF!</v>
      </c>
      <c r="AK1012" s="30" t="e">
        <f>IF(AJ1012="新設",VLOOKUP('施設リストA-1（直営）'!#REF!,'（新設）照明器具'!$B$5:$C$1990,2,FALSE),IF('部屋別効果（直）'!AJ1012="撤去",VLOOKUP('施設リストA-1（直営）'!#REF!,'（既設）調査結果'!$B$5:$C$1998,2,FALSE),0))</f>
        <v>#REF!</v>
      </c>
      <c r="AL1012" s="29" t="e">
        <f>'施設リストA-1（直営）'!#REF!</f>
        <v>#REF!</v>
      </c>
    </row>
    <row r="1013" spans="1:38" customFormat="1">
      <c r="A1013" s="94"/>
      <c r="B1013" s="16" t="e">
        <f>'施設リストA-1（直営）'!#REF!</f>
        <v>#REF!</v>
      </c>
      <c r="C1013" s="14" t="e">
        <f>'施設リストA-1（直営）'!#REF!</f>
        <v>#REF!</v>
      </c>
      <c r="D1013" s="94" t="e">
        <f>'施設リストA-1（直営）'!#REF!</f>
        <v>#REF!</v>
      </c>
      <c r="E1013" s="20" t="e">
        <f>'施設リストA-1（直営）'!#REF!</f>
        <v>#REF!</v>
      </c>
      <c r="F1013" s="20" t="e">
        <f>'施設リストA-1（直営）'!#REF!</f>
        <v>#REF!</v>
      </c>
      <c r="G1013" s="13" t="e">
        <f>'施設リストA-1（直営）'!#REF!</f>
        <v>#REF!</v>
      </c>
      <c r="H1013" s="28" t="e">
        <f t="shared" si="15"/>
        <v>#REF!</v>
      </c>
      <c r="I1013" s="29" t="e">
        <f>'施設リストA-1（直営）'!#REF!</f>
        <v>#REF!</v>
      </c>
      <c r="J1013" s="30" t="e">
        <f>IF(I1013="新設",VLOOKUP('施設リストA-1（直営）'!#REF!,'（新設）照明器具'!$B$5:$C$1990,2,FALSE),IF('部屋別効果（直）'!I1013="撤去",VLOOKUP('施設リストA-1（直営）'!#REF!,'（既設）調査結果'!$B$5:$C$1998,2,FALSE),0))</f>
        <v>#REF!</v>
      </c>
      <c r="K1013" s="29" t="e">
        <f>'施設リストA-1（直営）'!#REF!</f>
        <v>#REF!</v>
      </c>
      <c r="L1013" s="29" t="e">
        <f>'施設リストA-1（直営）'!#REF!</f>
        <v>#REF!</v>
      </c>
      <c r="M1013" s="30" t="e">
        <f>IF(L1013="新設",VLOOKUP('施設リストA-1（直営）'!#REF!,'（新設）照明器具'!$B$5:$C$1990,2,FALSE),IF('部屋別効果（直）'!L1013="撤去",VLOOKUP('施設リストA-1（直営）'!#REF!,'（既設）調査結果'!$B$5:$C$1998,2,FALSE),0))</f>
        <v>#REF!</v>
      </c>
      <c r="N1013" s="29" t="e">
        <f>'施設リストA-1（直営）'!#REF!</f>
        <v>#REF!</v>
      </c>
      <c r="O1013" s="29" t="e">
        <f>'施設リストA-1（直営）'!#REF!</f>
        <v>#REF!</v>
      </c>
      <c r="P1013" s="30" t="e">
        <f>IF(O1013="新設",VLOOKUP('施設リストA-1（直営）'!#REF!,'（新設）照明器具'!$B$5:$C$1990,2,FALSE),IF('部屋別効果（直）'!O1013="撤去",VLOOKUP('施設リストA-1（直営）'!#REF!,'（既設）調査結果'!$B$5:$C$1998,2,FALSE),0))</f>
        <v>#REF!</v>
      </c>
      <c r="Q1013" s="29" t="e">
        <f>'施設リストA-1（直営）'!#REF!</f>
        <v>#REF!</v>
      </c>
      <c r="R1013" s="29" t="e">
        <f>'施設リストA-1（直営）'!#REF!</f>
        <v>#REF!</v>
      </c>
      <c r="S1013" s="30" t="e">
        <f>IF(R1013="新設",VLOOKUP('施設リストA-1（直営）'!#REF!,'（新設）照明器具'!$B$5:$C$1990,2,FALSE),IF('部屋別効果（直）'!R1013="撤去",VLOOKUP('施設リストA-1（直営）'!#REF!,'（既設）調査結果'!$B$5:$C$1998,2,FALSE),0))</f>
        <v>#REF!</v>
      </c>
      <c r="T1013" s="29" t="e">
        <f>'施設リストA-1（直営）'!#REF!</f>
        <v>#REF!</v>
      </c>
      <c r="U1013" s="29" t="e">
        <f>'施設リストA-1（直営）'!#REF!</f>
        <v>#REF!</v>
      </c>
      <c r="V1013" s="30" t="e">
        <f>IF(U1013="新設",VLOOKUP('施設リストA-1（直営）'!#REF!,'（新設）照明器具'!$B$5:$C$1990,2,FALSE),IF('部屋別効果（直）'!U1013="撤去",VLOOKUP('施設リストA-1（直営）'!#REF!,'（既設）調査結果'!$B$5:$C$1998,2,FALSE),0))</f>
        <v>#REF!</v>
      </c>
      <c r="W1013" s="29" t="e">
        <f>'施設リストA-1（直営）'!#REF!</f>
        <v>#REF!</v>
      </c>
      <c r="X1013" s="29" t="e">
        <f>'施設リストA-1（直営）'!#REF!</f>
        <v>#REF!</v>
      </c>
      <c r="Y1013" s="30" t="e">
        <f>IF(X1013="新設",VLOOKUP('施設リストA-1（直営）'!#REF!,'（新設）照明器具'!$B$5:$C$1990,2,FALSE),IF('部屋別効果（直）'!X1013="撤去",VLOOKUP('施設リストA-1（直営）'!#REF!,'（既設）調査結果'!$B$5:$C$1998,2,FALSE),0))</f>
        <v>#REF!</v>
      </c>
      <c r="Z1013" s="29" t="e">
        <f>'施設リストA-1（直営）'!#REF!</f>
        <v>#REF!</v>
      </c>
      <c r="AA1013" s="29" t="e">
        <f>'施設リストA-1（直営）'!#REF!</f>
        <v>#REF!</v>
      </c>
      <c r="AB1013" s="30" t="e">
        <f>IF(AA1013="新設",VLOOKUP('施設リストA-1（直営）'!#REF!,'（新設）照明器具'!$B$5:$C$1990,2,FALSE),IF('部屋別効果（直）'!AA1013="撤去",VLOOKUP('施設リストA-1（直営）'!#REF!,'（既設）調査結果'!$B$5:$C$1998,2,FALSE),0))</f>
        <v>#REF!</v>
      </c>
      <c r="AC1013" s="29" t="e">
        <f>'施設リストA-1（直営）'!#REF!</f>
        <v>#REF!</v>
      </c>
      <c r="AD1013" s="29" t="e">
        <f>'施設リストA-1（直営）'!#REF!</f>
        <v>#REF!</v>
      </c>
      <c r="AE1013" s="30" t="e">
        <f>IF(AD1013="新設",VLOOKUP('施設リストA-1（直営）'!#REF!,'（新設）照明器具'!$B$5:$C$1990,2,FALSE),IF('部屋別効果（直）'!AD1013="撤去",VLOOKUP('施設リストA-1（直営）'!#REF!,'（既設）調査結果'!$B$5:$C$1998,2,FALSE),0))</f>
        <v>#REF!</v>
      </c>
      <c r="AF1013" s="29" t="e">
        <f>'施設リストA-1（直営）'!#REF!</f>
        <v>#REF!</v>
      </c>
      <c r="AG1013" s="29" t="e">
        <f>'施設リストA-1（直営）'!#REF!</f>
        <v>#REF!</v>
      </c>
      <c r="AH1013" s="30" t="e">
        <f>IF(AG1013="新設",VLOOKUP('施設リストA-1（直営）'!#REF!,'（新設）照明器具'!$B$5:$C$1990,2,FALSE),IF('部屋別効果（直）'!AG1013="撤去",VLOOKUP('施設リストA-1（直営）'!#REF!,'（既設）調査結果'!$B$5:$C$1998,2,FALSE),0))</f>
        <v>#REF!</v>
      </c>
      <c r="AI1013" s="29" t="e">
        <f>'施設リストA-1（直営）'!#REF!</f>
        <v>#REF!</v>
      </c>
      <c r="AJ1013" s="29" t="e">
        <f>'施設リストA-1（直営）'!#REF!</f>
        <v>#REF!</v>
      </c>
      <c r="AK1013" s="30" t="e">
        <f>IF(AJ1013="新設",VLOOKUP('施設リストA-1（直営）'!#REF!,'（新設）照明器具'!$B$5:$C$1990,2,FALSE),IF('部屋別効果（直）'!AJ1013="撤去",VLOOKUP('施設リストA-1（直営）'!#REF!,'（既設）調査結果'!$B$5:$C$1998,2,FALSE),0))</f>
        <v>#REF!</v>
      </c>
      <c r="AL1013" s="29" t="e">
        <f>'施設リストA-1（直営）'!#REF!</f>
        <v>#REF!</v>
      </c>
    </row>
    <row r="1014" spans="1:38" customFormat="1">
      <c r="A1014" s="94"/>
      <c r="B1014" s="16" t="e">
        <f>'施設リストA-1（直営）'!#REF!</f>
        <v>#REF!</v>
      </c>
      <c r="C1014" s="14" t="e">
        <f>'施設リストA-1（直営）'!#REF!</f>
        <v>#REF!</v>
      </c>
      <c r="D1014" s="94" t="e">
        <f>'施設リストA-1（直営）'!#REF!</f>
        <v>#REF!</v>
      </c>
      <c r="E1014" s="20" t="e">
        <f>'施設リストA-1（直営）'!#REF!</f>
        <v>#REF!</v>
      </c>
      <c r="F1014" s="20" t="e">
        <f>'施設リストA-1（直営）'!#REF!</f>
        <v>#REF!</v>
      </c>
      <c r="G1014" s="13" t="e">
        <f>'施設リストA-1（直営）'!#REF!</f>
        <v>#REF!</v>
      </c>
      <c r="H1014" s="28" t="e">
        <f t="shared" si="15"/>
        <v>#REF!</v>
      </c>
      <c r="I1014" s="29" t="e">
        <f>'施設リストA-1（直営）'!#REF!</f>
        <v>#REF!</v>
      </c>
      <c r="J1014" s="30" t="e">
        <f>IF(I1014="新設",VLOOKUP('施設リストA-1（直営）'!#REF!,'（新設）照明器具'!$B$5:$C$1990,2,FALSE),IF('部屋別効果（直）'!I1014="撤去",VLOOKUP('施設リストA-1（直営）'!#REF!,'（既設）調査結果'!$B$5:$C$1998,2,FALSE),0))</f>
        <v>#REF!</v>
      </c>
      <c r="K1014" s="29" t="e">
        <f>'施設リストA-1（直営）'!#REF!</f>
        <v>#REF!</v>
      </c>
      <c r="L1014" s="29" t="e">
        <f>'施設リストA-1（直営）'!#REF!</f>
        <v>#REF!</v>
      </c>
      <c r="M1014" s="30" t="e">
        <f>IF(L1014="新設",VLOOKUP('施設リストA-1（直営）'!#REF!,'（新設）照明器具'!$B$5:$C$1990,2,FALSE),IF('部屋別効果（直）'!L1014="撤去",VLOOKUP('施設リストA-1（直営）'!#REF!,'（既設）調査結果'!$B$5:$C$1998,2,FALSE),0))</f>
        <v>#REF!</v>
      </c>
      <c r="N1014" s="29" t="e">
        <f>'施設リストA-1（直営）'!#REF!</f>
        <v>#REF!</v>
      </c>
      <c r="O1014" s="29" t="e">
        <f>'施設リストA-1（直営）'!#REF!</f>
        <v>#REF!</v>
      </c>
      <c r="P1014" s="30" t="e">
        <f>IF(O1014="新設",VLOOKUP('施設リストA-1（直営）'!#REF!,'（新設）照明器具'!$B$5:$C$1990,2,FALSE),IF('部屋別効果（直）'!O1014="撤去",VLOOKUP('施設リストA-1（直営）'!#REF!,'（既設）調査結果'!$B$5:$C$1998,2,FALSE),0))</f>
        <v>#REF!</v>
      </c>
      <c r="Q1014" s="29" t="e">
        <f>'施設リストA-1（直営）'!#REF!</f>
        <v>#REF!</v>
      </c>
      <c r="R1014" s="29" t="e">
        <f>'施設リストA-1（直営）'!#REF!</f>
        <v>#REF!</v>
      </c>
      <c r="S1014" s="30" t="e">
        <f>IF(R1014="新設",VLOOKUP('施設リストA-1（直営）'!#REF!,'（新設）照明器具'!$B$5:$C$1990,2,FALSE),IF('部屋別効果（直）'!R1014="撤去",VLOOKUP('施設リストA-1（直営）'!#REF!,'（既設）調査結果'!$B$5:$C$1998,2,FALSE),0))</f>
        <v>#REF!</v>
      </c>
      <c r="T1014" s="29" t="e">
        <f>'施設リストA-1（直営）'!#REF!</f>
        <v>#REF!</v>
      </c>
      <c r="U1014" s="29" t="e">
        <f>'施設リストA-1（直営）'!#REF!</f>
        <v>#REF!</v>
      </c>
      <c r="V1014" s="30" t="e">
        <f>IF(U1014="新設",VLOOKUP('施設リストA-1（直営）'!#REF!,'（新設）照明器具'!$B$5:$C$1990,2,FALSE),IF('部屋別効果（直）'!U1014="撤去",VLOOKUP('施設リストA-1（直営）'!#REF!,'（既設）調査結果'!$B$5:$C$1998,2,FALSE),0))</f>
        <v>#REF!</v>
      </c>
      <c r="W1014" s="29" t="e">
        <f>'施設リストA-1（直営）'!#REF!</f>
        <v>#REF!</v>
      </c>
      <c r="X1014" s="29" t="e">
        <f>'施設リストA-1（直営）'!#REF!</f>
        <v>#REF!</v>
      </c>
      <c r="Y1014" s="30" t="e">
        <f>IF(X1014="新設",VLOOKUP('施設リストA-1（直営）'!#REF!,'（新設）照明器具'!$B$5:$C$1990,2,FALSE),IF('部屋別効果（直）'!X1014="撤去",VLOOKUP('施設リストA-1（直営）'!#REF!,'（既設）調査結果'!$B$5:$C$1998,2,FALSE),0))</f>
        <v>#REF!</v>
      </c>
      <c r="Z1014" s="29" t="e">
        <f>'施設リストA-1（直営）'!#REF!</f>
        <v>#REF!</v>
      </c>
      <c r="AA1014" s="29" t="e">
        <f>'施設リストA-1（直営）'!#REF!</f>
        <v>#REF!</v>
      </c>
      <c r="AB1014" s="30" t="e">
        <f>IF(AA1014="新設",VLOOKUP('施設リストA-1（直営）'!#REF!,'（新設）照明器具'!$B$5:$C$1990,2,FALSE),IF('部屋別効果（直）'!AA1014="撤去",VLOOKUP('施設リストA-1（直営）'!#REF!,'（既設）調査結果'!$B$5:$C$1998,2,FALSE),0))</f>
        <v>#REF!</v>
      </c>
      <c r="AC1014" s="29" t="e">
        <f>'施設リストA-1（直営）'!#REF!</f>
        <v>#REF!</v>
      </c>
      <c r="AD1014" s="29" t="e">
        <f>'施設リストA-1（直営）'!#REF!</f>
        <v>#REF!</v>
      </c>
      <c r="AE1014" s="30" t="e">
        <f>IF(AD1014="新設",VLOOKUP('施設リストA-1（直営）'!#REF!,'（新設）照明器具'!$B$5:$C$1990,2,FALSE),IF('部屋別効果（直）'!AD1014="撤去",VLOOKUP('施設リストA-1（直営）'!#REF!,'（既設）調査結果'!$B$5:$C$1998,2,FALSE),0))</f>
        <v>#REF!</v>
      </c>
      <c r="AF1014" s="29" t="e">
        <f>'施設リストA-1（直営）'!#REF!</f>
        <v>#REF!</v>
      </c>
      <c r="AG1014" s="29" t="e">
        <f>'施設リストA-1（直営）'!#REF!</f>
        <v>#REF!</v>
      </c>
      <c r="AH1014" s="30" t="e">
        <f>IF(AG1014="新設",VLOOKUP('施設リストA-1（直営）'!#REF!,'（新設）照明器具'!$B$5:$C$1990,2,FALSE),IF('部屋別効果（直）'!AG1014="撤去",VLOOKUP('施設リストA-1（直営）'!#REF!,'（既設）調査結果'!$B$5:$C$1998,2,FALSE),0))</f>
        <v>#REF!</v>
      </c>
      <c r="AI1014" s="29" t="e">
        <f>'施設リストA-1（直営）'!#REF!</f>
        <v>#REF!</v>
      </c>
      <c r="AJ1014" s="29" t="e">
        <f>'施設リストA-1（直営）'!#REF!</f>
        <v>#REF!</v>
      </c>
      <c r="AK1014" s="30" t="e">
        <f>IF(AJ1014="新設",VLOOKUP('施設リストA-1（直営）'!#REF!,'（新設）照明器具'!$B$5:$C$1990,2,FALSE),IF('部屋別効果（直）'!AJ1014="撤去",VLOOKUP('施設リストA-1（直営）'!#REF!,'（既設）調査結果'!$B$5:$C$1998,2,FALSE),0))</f>
        <v>#REF!</v>
      </c>
      <c r="AL1014" s="29" t="e">
        <f>'施設リストA-1（直営）'!#REF!</f>
        <v>#REF!</v>
      </c>
    </row>
    <row r="1015" spans="1:38" customFormat="1">
      <c r="A1015" s="94"/>
      <c r="B1015" s="16" t="e">
        <f>'施設リストA-1（直営）'!#REF!</f>
        <v>#REF!</v>
      </c>
      <c r="C1015" s="14" t="e">
        <f>'施設リストA-1（直営）'!#REF!</f>
        <v>#REF!</v>
      </c>
      <c r="D1015" s="94" t="e">
        <f>'施設リストA-1（直営）'!#REF!</f>
        <v>#REF!</v>
      </c>
      <c r="E1015" s="20" t="e">
        <f>'施設リストA-1（直営）'!#REF!</f>
        <v>#REF!</v>
      </c>
      <c r="F1015" s="20" t="e">
        <f>'施設リストA-1（直営）'!#REF!</f>
        <v>#REF!</v>
      </c>
      <c r="G1015" s="13" t="e">
        <f>'施設リストA-1（直営）'!#REF!</f>
        <v>#REF!</v>
      </c>
      <c r="H1015" s="28" t="e">
        <f t="shared" si="15"/>
        <v>#REF!</v>
      </c>
      <c r="I1015" s="29" t="e">
        <f>'施設リストA-1（直営）'!#REF!</f>
        <v>#REF!</v>
      </c>
      <c r="J1015" s="30" t="e">
        <f>IF(I1015="新設",VLOOKUP('施設リストA-1（直営）'!#REF!,'（新設）照明器具'!$B$5:$C$1990,2,FALSE),IF('部屋別効果（直）'!I1015="撤去",VLOOKUP('施設リストA-1（直営）'!#REF!,'（既設）調査結果'!$B$5:$C$1998,2,FALSE),0))</f>
        <v>#REF!</v>
      </c>
      <c r="K1015" s="29" t="e">
        <f>'施設リストA-1（直営）'!#REF!</f>
        <v>#REF!</v>
      </c>
      <c r="L1015" s="29" t="e">
        <f>'施設リストA-1（直営）'!#REF!</f>
        <v>#REF!</v>
      </c>
      <c r="M1015" s="30" t="e">
        <f>IF(L1015="新設",VLOOKUP('施設リストA-1（直営）'!#REF!,'（新設）照明器具'!$B$5:$C$1990,2,FALSE),IF('部屋別効果（直）'!L1015="撤去",VLOOKUP('施設リストA-1（直営）'!#REF!,'（既設）調査結果'!$B$5:$C$1998,2,FALSE),0))</f>
        <v>#REF!</v>
      </c>
      <c r="N1015" s="29" t="e">
        <f>'施設リストA-1（直営）'!#REF!</f>
        <v>#REF!</v>
      </c>
      <c r="O1015" s="29" t="e">
        <f>'施設リストA-1（直営）'!#REF!</f>
        <v>#REF!</v>
      </c>
      <c r="P1015" s="30" t="e">
        <f>IF(O1015="新設",VLOOKUP('施設リストA-1（直営）'!#REF!,'（新設）照明器具'!$B$5:$C$1990,2,FALSE),IF('部屋別効果（直）'!O1015="撤去",VLOOKUP('施設リストA-1（直営）'!#REF!,'（既設）調査結果'!$B$5:$C$1998,2,FALSE),0))</f>
        <v>#REF!</v>
      </c>
      <c r="Q1015" s="29" t="e">
        <f>'施設リストA-1（直営）'!#REF!</f>
        <v>#REF!</v>
      </c>
      <c r="R1015" s="29" t="e">
        <f>'施設リストA-1（直営）'!#REF!</f>
        <v>#REF!</v>
      </c>
      <c r="S1015" s="30" t="e">
        <f>IF(R1015="新設",VLOOKUP('施設リストA-1（直営）'!#REF!,'（新設）照明器具'!$B$5:$C$1990,2,FALSE),IF('部屋別効果（直）'!R1015="撤去",VLOOKUP('施設リストA-1（直営）'!#REF!,'（既設）調査結果'!$B$5:$C$1998,2,FALSE),0))</f>
        <v>#REF!</v>
      </c>
      <c r="T1015" s="29" t="e">
        <f>'施設リストA-1（直営）'!#REF!</f>
        <v>#REF!</v>
      </c>
      <c r="U1015" s="29" t="e">
        <f>'施設リストA-1（直営）'!#REF!</f>
        <v>#REF!</v>
      </c>
      <c r="V1015" s="30" t="e">
        <f>IF(U1015="新設",VLOOKUP('施設リストA-1（直営）'!#REF!,'（新設）照明器具'!$B$5:$C$1990,2,FALSE),IF('部屋別効果（直）'!U1015="撤去",VLOOKUP('施設リストA-1（直営）'!#REF!,'（既設）調査結果'!$B$5:$C$1998,2,FALSE),0))</f>
        <v>#REF!</v>
      </c>
      <c r="W1015" s="29" t="e">
        <f>'施設リストA-1（直営）'!#REF!</f>
        <v>#REF!</v>
      </c>
      <c r="X1015" s="29" t="e">
        <f>'施設リストA-1（直営）'!#REF!</f>
        <v>#REF!</v>
      </c>
      <c r="Y1015" s="30" t="e">
        <f>IF(X1015="新設",VLOOKUP('施設リストA-1（直営）'!#REF!,'（新設）照明器具'!$B$5:$C$1990,2,FALSE),IF('部屋別効果（直）'!X1015="撤去",VLOOKUP('施設リストA-1（直営）'!#REF!,'（既設）調査結果'!$B$5:$C$1998,2,FALSE),0))</f>
        <v>#REF!</v>
      </c>
      <c r="Z1015" s="29" t="e">
        <f>'施設リストA-1（直営）'!#REF!</f>
        <v>#REF!</v>
      </c>
      <c r="AA1015" s="29" t="e">
        <f>'施設リストA-1（直営）'!#REF!</f>
        <v>#REF!</v>
      </c>
      <c r="AB1015" s="30" t="e">
        <f>IF(AA1015="新設",VLOOKUP('施設リストA-1（直営）'!#REF!,'（新設）照明器具'!$B$5:$C$1990,2,FALSE),IF('部屋別効果（直）'!AA1015="撤去",VLOOKUP('施設リストA-1（直営）'!#REF!,'（既設）調査結果'!$B$5:$C$1998,2,FALSE),0))</f>
        <v>#REF!</v>
      </c>
      <c r="AC1015" s="29" t="e">
        <f>'施設リストA-1（直営）'!#REF!</f>
        <v>#REF!</v>
      </c>
      <c r="AD1015" s="29" t="e">
        <f>'施設リストA-1（直営）'!#REF!</f>
        <v>#REF!</v>
      </c>
      <c r="AE1015" s="30" t="e">
        <f>IF(AD1015="新設",VLOOKUP('施設リストA-1（直営）'!#REF!,'（新設）照明器具'!$B$5:$C$1990,2,FALSE),IF('部屋別効果（直）'!AD1015="撤去",VLOOKUP('施設リストA-1（直営）'!#REF!,'（既設）調査結果'!$B$5:$C$1998,2,FALSE),0))</f>
        <v>#REF!</v>
      </c>
      <c r="AF1015" s="29" t="e">
        <f>'施設リストA-1（直営）'!#REF!</f>
        <v>#REF!</v>
      </c>
      <c r="AG1015" s="29" t="e">
        <f>'施設リストA-1（直営）'!#REF!</f>
        <v>#REF!</v>
      </c>
      <c r="AH1015" s="30" t="e">
        <f>IF(AG1015="新設",VLOOKUP('施設リストA-1（直営）'!#REF!,'（新設）照明器具'!$B$5:$C$1990,2,FALSE),IF('部屋別効果（直）'!AG1015="撤去",VLOOKUP('施設リストA-1（直営）'!#REF!,'（既設）調査結果'!$B$5:$C$1998,2,FALSE),0))</f>
        <v>#REF!</v>
      </c>
      <c r="AI1015" s="29" t="e">
        <f>'施設リストA-1（直営）'!#REF!</f>
        <v>#REF!</v>
      </c>
      <c r="AJ1015" s="29" t="e">
        <f>'施設リストA-1（直営）'!#REF!</f>
        <v>#REF!</v>
      </c>
      <c r="AK1015" s="30" t="e">
        <f>IF(AJ1015="新設",VLOOKUP('施設リストA-1（直営）'!#REF!,'（新設）照明器具'!$B$5:$C$1990,2,FALSE),IF('部屋別効果（直）'!AJ1015="撤去",VLOOKUP('施設リストA-1（直営）'!#REF!,'（既設）調査結果'!$B$5:$C$1998,2,FALSE),0))</f>
        <v>#REF!</v>
      </c>
      <c r="AL1015" s="29" t="e">
        <f>'施設リストA-1（直営）'!#REF!</f>
        <v>#REF!</v>
      </c>
    </row>
    <row r="1016" spans="1:38" customFormat="1">
      <c r="A1016" s="94"/>
      <c r="B1016" s="16" t="e">
        <f>'施設リストA-1（直営）'!#REF!</f>
        <v>#REF!</v>
      </c>
      <c r="C1016" s="14" t="e">
        <f>'施設リストA-1（直営）'!#REF!</f>
        <v>#REF!</v>
      </c>
      <c r="D1016" s="94" t="e">
        <f>'施設リストA-1（直営）'!#REF!</f>
        <v>#REF!</v>
      </c>
      <c r="E1016" s="20" t="e">
        <f>'施設リストA-1（直営）'!#REF!</f>
        <v>#REF!</v>
      </c>
      <c r="F1016" s="20" t="e">
        <f>'施設リストA-1（直営）'!#REF!</f>
        <v>#REF!</v>
      </c>
      <c r="G1016" s="13" t="e">
        <f>'施設リストA-1（直営）'!#REF!</f>
        <v>#REF!</v>
      </c>
      <c r="H1016" s="28" t="e">
        <f t="shared" si="15"/>
        <v>#REF!</v>
      </c>
      <c r="I1016" s="29" t="e">
        <f>'施設リストA-1（直営）'!#REF!</f>
        <v>#REF!</v>
      </c>
      <c r="J1016" s="30" t="e">
        <f>IF(I1016="新設",VLOOKUP('施設リストA-1（直営）'!#REF!,'（新設）照明器具'!$B$5:$C$1990,2,FALSE),IF('部屋別効果（直）'!I1016="撤去",VLOOKUP('施設リストA-1（直営）'!#REF!,'（既設）調査結果'!$B$5:$C$1998,2,FALSE),0))</f>
        <v>#REF!</v>
      </c>
      <c r="K1016" s="29" t="e">
        <f>'施設リストA-1（直営）'!#REF!</f>
        <v>#REF!</v>
      </c>
      <c r="L1016" s="29" t="e">
        <f>'施設リストA-1（直営）'!#REF!</f>
        <v>#REF!</v>
      </c>
      <c r="M1016" s="30" t="e">
        <f>IF(L1016="新設",VLOOKUP('施設リストA-1（直営）'!#REF!,'（新設）照明器具'!$B$5:$C$1990,2,FALSE),IF('部屋別効果（直）'!L1016="撤去",VLOOKUP('施設リストA-1（直営）'!#REF!,'（既設）調査結果'!$B$5:$C$1998,2,FALSE),0))</f>
        <v>#REF!</v>
      </c>
      <c r="N1016" s="29" t="e">
        <f>'施設リストA-1（直営）'!#REF!</f>
        <v>#REF!</v>
      </c>
      <c r="O1016" s="29" t="e">
        <f>'施設リストA-1（直営）'!#REF!</f>
        <v>#REF!</v>
      </c>
      <c r="P1016" s="30" t="e">
        <f>IF(O1016="新設",VLOOKUP('施設リストA-1（直営）'!#REF!,'（新設）照明器具'!$B$5:$C$1990,2,FALSE),IF('部屋別効果（直）'!O1016="撤去",VLOOKUP('施設リストA-1（直営）'!#REF!,'（既設）調査結果'!$B$5:$C$1998,2,FALSE),0))</f>
        <v>#REF!</v>
      </c>
      <c r="Q1016" s="29" t="e">
        <f>'施設リストA-1（直営）'!#REF!</f>
        <v>#REF!</v>
      </c>
      <c r="R1016" s="29" t="e">
        <f>'施設リストA-1（直営）'!#REF!</f>
        <v>#REF!</v>
      </c>
      <c r="S1016" s="30" t="e">
        <f>IF(R1016="新設",VLOOKUP('施設リストA-1（直営）'!#REF!,'（新設）照明器具'!$B$5:$C$1990,2,FALSE),IF('部屋別効果（直）'!R1016="撤去",VLOOKUP('施設リストA-1（直営）'!#REF!,'（既設）調査結果'!$B$5:$C$1998,2,FALSE),0))</f>
        <v>#REF!</v>
      </c>
      <c r="T1016" s="29" t="e">
        <f>'施設リストA-1（直営）'!#REF!</f>
        <v>#REF!</v>
      </c>
      <c r="U1016" s="29" t="e">
        <f>'施設リストA-1（直営）'!#REF!</f>
        <v>#REF!</v>
      </c>
      <c r="V1016" s="30" t="e">
        <f>IF(U1016="新設",VLOOKUP('施設リストA-1（直営）'!#REF!,'（新設）照明器具'!$B$5:$C$1990,2,FALSE),IF('部屋別効果（直）'!U1016="撤去",VLOOKUP('施設リストA-1（直営）'!#REF!,'（既設）調査結果'!$B$5:$C$1998,2,FALSE),0))</f>
        <v>#REF!</v>
      </c>
      <c r="W1016" s="29" t="e">
        <f>'施設リストA-1（直営）'!#REF!</f>
        <v>#REF!</v>
      </c>
      <c r="X1016" s="29" t="e">
        <f>'施設リストA-1（直営）'!#REF!</f>
        <v>#REF!</v>
      </c>
      <c r="Y1016" s="30" t="e">
        <f>IF(X1016="新設",VLOOKUP('施設リストA-1（直営）'!#REF!,'（新設）照明器具'!$B$5:$C$1990,2,FALSE),IF('部屋別効果（直）'!X1016="撤去",VLOOKUP('施設リストA-1（直営）'!#REF!,'（既設）調査結果'!$B$5:$C$1998,2,FALSE),0))</f>
        <v>#REF!</v>
      </c>
      <c r="Z1016" s="29" t="e">
        <f>'施設リストA-1（直営）'!#REF!</f>
        <v>#REF!</v>
      </c>
      <c r="AA1016" s="29" t="e">
        <f>'施設リストA-1（直営）'!#REF!</f>
        <v>#REF!</v>
      </c>
      <c r="AB1016" s="30" t="e">
        <f>IF(AA1016="新設",VLOOKUP('施設リストA-1（直営）'!#REF!,'（新設）照明器具'!$B$5:$C$1990,2,FALSE),IF('部屋別効果（直）'!AA1016="撤去",VLOOKUP('施設リストA-1（直営）'!#REF!,'（既設）調査結果'!$B$5:$C$1998,2,FALSE),0))</f>
        <v>#REF!</v>
      </c>
      <c r="AC1016" s="29" t="e">
        <f>'施設リストA-1（直営）'!#REF!</f>
        <v>#REF!</v>
      </c>
      <c r="AD1016" s="29" t="e">
        <f>'施設リストA-1（直営）'!#REF!</f>
        <v>#REF!</v>
      </c>
      <c r="AE1016" s="30" t="e">
        <f>IF(AD1016="新設",VLOOKUP('施設リストA-1（直営）'!#REF!,'（新設）照明器具'!$B$5:$C$1990,2,FALSE),IF('部屋別効果（直）'!AD1016="撤去",VLOOKUP('施設リストA-1（直営）'!#REF!,'（既設）調査結果'!$B$5:$C$1998,2,FALSE),0))</f>
        <v>#REF!</v>
      </c>
      <c r="AF1016" s="29" t="e">
        <f>'施設リストA-1（直営）'!#REF!</f>
        <v>#REF!</v>
      </c>
      <c r="AG1016" s="29" t="e">
        <f>'施設リストA-1（直営）'!#REF!</f>
        <v>#REF!</v>
      </c>
      <c r="AH1016" s="30" t="e">
        <f>IF(AG1016="新設",VLOOKUP('施設リストA-1（直営）'!#REF!,'（新設）照明器具'!$B$5:$C$1990,2,FALSE),IF('部屋別効果（直）'!AG1016="撤去",VLOOKUP('施設リストA-1（直営）'!#REF!,'（既設）調査結果'!$B$5:$C$1998,2,FALSE),0))</f>
        <v>#REF!</v>
      </c>
      <c r="AI1016" s="29" t="e">
        <f>'施設リストA-1（直営）'!#REF!</f>
        <v>#REF!</v>
      </c>
      <c r="AJ1016" s="29" t="e">
        <f>'施設リストA-1（直営）'!#REF!</f>
        <v>#REF!</v>
      </c>
      <c r="AK1016" s="30" t="e">
        <f>IF(AJ1016="新設",VLOOKUP('施設リストA-1（直営）'!#REF!,'（新設）照明器具'!$B$5:$C$1990,2,FALSE),IF('部屋別効果（直）'!AJ1016="撤去",VLOOKUP('施設リストA-1（直営）'!#REF!,'（既設）調査結果'!$B$5:$C$1998,2,FALSE),0))</f>
        <v>#REF!</v>
      </c>
      <c r="AL1016" s="29" t="e">
        <f>'施設リストA-1（直営）'!#REF!</f>
        <v>#REF!</v>
      </c>
    </row>
    <row r="1017" spans="1:38" customFormat="1">
      <c r="A1017" s="94"/>
      <c r="B1017" s="16" t="e">
        <f>'施設リストA-1（直営）'!#REF!</f>
        <v>#REF!</v>
      </c>
      <c r="C1017" s="14" t="e">
        <f>'施設リストA-1（直営）'!#REF!</f>
        <v>#REF!</v>
      </c>
      <c r="D1017" s="94" t="e">
        <f>'施設リストA-1（直営）'!#REF!</f>
        <v>#REF!</v>
      </c>
      <c r="E1017" s="20" t="e">
        <f>'施設リストA-1（直営）'!#REF!</f>
        <v>#REF!</v>
      </c>
      <c r="F1017" s="20" t="e">
        <f>'施設リストA-1（直営）'!#REF!</f>
        <v>#REF!</v>
      </c>
      <c r="G1017" s="13" t="e">
        <f>'施設リストA-1（直営）'!#REF!</f>
        <v>#REF!</v>
      </c>
      <c r="H1017" s="28" t="e">
        <f t="shared" si="15"/>
        <v>#REF!</v>
      </c>
      <c r="I1017" s="29" t="e">
        <f>'施設リストA-1（直営）'!#REF!</f>
        <v>#REF!</v>
      </c>
      <c r="J1017" s="30" t="e">
        <f>IF(I1017="新設",VLOOKUP('施設リストA-1（直営）'!#REF!,'（新設）照明器具'!$B$5:$C$1990,2,FALSE),IF('部屋別効果（直）'!I1017="撤去",VLOOKUP('施設リストA-1（直営）'!#REF!,'（既設）調査結果'!$B$5:$C$1998,2,FALSE),0))</f>
        <v>#REF!</v>
      </c>
      <c r="K1017" s="29" t="e">
        <f>'施設リストA-1（直営）'!#REF!</f>
        <v>#REF!</v>
      </c>
      <c r="L1017" s="29" t="e">
        <f>'施設リストA-1（直営）'!#REF!</f>
        <v>#REF!</v>
      </c>
      <c r="M1017" s="30" t="e">
        <f>IF(L1017="新設",VLOOKUP('施設リストA-1（直営）'!#REF!,'（新設）照明器具'!$B$5:$C$1990,2,FALSE),IF('部屋別効果（直）'!L1017="撤去",VLOOKUP('施設リストA-1（直営）'!#REF!,'（既設）調査結果'!$B$5:$C$1998,2,FALSE),0))</f>
        <v>#REF!</v>
      </c>
      <c r="N1017" s="29" t="e">
        <f>'施設リストA-1（直営）'!#REF!</f>
        <v>#REF!</v>
      </c>
      <c r="O1017" s="29" t="e">
        <f>'施設リストA-1（直営）'!#REF!</f>
        <v>#REF!</v>
      </c>
      <c r="P1017" s="30" t="e">
        <f>IF(O1017="新設",VLOOKUP('施設リストA-1（直営）'!#REF!,'（新設）照明器具'!$B$5:$C$1990,2,FALSE),IF('部屋別効果（直）'!O1017="撤去",VLOOKUP('施設リストA-1（直営）'!#REF!,'（既設）調査結果'!$B$5:$C$1998,2,FALSE),0))</f>
        <v>#REF!</v>
      </c>
      <c r="Q1017" s="29" t="e">
        <f>'施設リストA-1（直営）'!#REF!</f>
        <v>#REF!</v>
      </c>
      <c r="R1017" s="29" t="e">
        <f>'施設リストA-1（直営）'!#REF!</f>
        <v>#REF!</v>
      </c>
      <c r="S1017" s="30" t="e">
        <f>IF(R1017="新設",VLOOKUP('施設リストA-1（直営）'!#REF!,'（新設）照明器具'!$B$5:$C$1990,2,FALSE),IF('部屋別効果（直）'!R1017="撤去",VLOOKUP('施設リストA-1（直営）'!#REF!,'（既設）調査結果'!$B$5:$C$1998,2,FALSE),0))</f>
        <v>#REF!</v>
      </c>
      <c r="T1017" s="29" t="e">
        <f>'施設リストA-1（直営）'!#REF!</f>
        <v>#REF!</v>
      </c>
      <c r="U1017" s="29" t="e">
        <f>'施設リストA-1（直営）'!#REF!</f>
        <v>#REF!</v>
      </c>
      <c r="V1017" s="30" t="e">
        <f>IF(U1017="新設",VLOOKUP('施設リストA-1（直営）'!#REF!,'（新設）照明器具'!$B$5:$C$1990,2,FALSE),IF('部屋別効果（直）'!U1017="撤去",VLOOKUP('施設リストA-1（直営）'!#REF!,'（既設）調査結果'!$B$5:$C$1998,2,FALSE),0))</f>
        <v>#REF!</v>
      </c>
      <c r="W1017" s="29" t="e">
        <f>'施設リストA-1（直営）'!#REF!</f>
        <v>#REF!</v>
      </c>
      <c r="X1017" s="29" t="e">
        <f>'施設リストA-1（直営）'!#REF!</f>
        <v>#REF!</v>
      </c>
      <c r="Y1017" s="30" t="e">
        <f>IF(X1017="新設",VLOOKUP('施設リストA-1（直営）'!#REF!,'（新設）照明器具'!$B$5:$C$1990,2,FALSE),IF('部屋別効果（直）'!X1017="撤去",VLOOKUP('施設リストA-1（直営）'!#REF!,'（既設）調査結果'!$B$5:$C$1998,2,FALSE),0))</f>
        <v>#REF!</v>
      </c>
      <c r="Z1017" s="29" t="e">
        <f>'施設リストA-1（直営）'!#REF!</f>
        <v>#REF!</v>
      </c>
      <c r="AA1017" s="29" t="e">
        <f>'施設リストA-1（直営）'!#REF!</f>
        <v>#REF!</v>
      </c>
      <c r="AB1017" s="30" t="e">
        <f>IF(AA1017="新設",VLOOKUP('施設リストA-1（直営）'!#REF!,'（新設）照明器具'!$B$5:$C$1990,2,FALSE),IF('部屋別効果（直）'!AA1017="撤去",VLOOKUP('施設リストA-1（直営）'!#REF!,'（既設）調査結果'!$B$5:$C$1998,2,FALSE),0))</f>
        <v>#REF!</v>
      </c>
      <c r="AC1017" s="29" t="e">
        <f>'施設リストA-1（直営）'!#REF!</f>
        <v>#REF!</v>
      </c>
      <c r="AD1017" s="29" t="e">
        <f>'施設リストA-1（直営）'!#REF!</f>
        <v>#REF!</v>
      </c>
      <c r="AE1017" s="30" t="e">
        <f>IF(AD1017="新設",VLOOKUP('施設リストA-1（直営）'!#REF!,'（新設）照明器具'!$B$5:$C$1990,2,FALSE),IF('部屋別効果（直）'!AD1017="撤去",VLOOKUP('施設リストA-1（直営）'!#REF!,'（既設）調査結果'!$B$5:$C$1998,2,FALSE),0))</f>
        <v>#REF!</v>
      </c>
      <c r="AF1017" s="29" t="e">
        <f>'施設リストA-1（直営）'!#REF!</f>
        <v>#REF!</v>
      </c>
      <c r="AG1017" s="29" t="e">
        <f>'施設リストA-1（直営）'!#REF!</f>
        <v>#REF!</v>
      </c>
      <c r="AH1017" s="30" t="e">
        <f>IF(AG1017="新設",VLOOKUP('施設リストA-1（直営）'!#REF!,'（新設）照明器具'!$B$5:$C$1990,2,FALSE),IF('部屋別効果（直）'!AG1017="撤去",VLOOKUP('施設リストA-1（直営）'!#REF!,'（既設）調査結果'!$B$5:$C$1998,2,FALSE),0))</f>
        <v>#REF!</v>
      </c>
      <c r="AI1017" s="29" t="e">
        <f>'施設リストA-1（直営）'!#REF!</f>
        <v>#REF!</v>
      </c>
      <c r="AJ1017" s="29" t="e">
        <f>'施設リストA-1（直営）'!#REF!</f>
        <v>#REF!</v>
      </c>
      <c r="AK1017" s="30" t="e">
        <f>IF(AJ1017="新設",VLOOKUP('施設リストA-1（直営）'!#REF!,'（新設）照明器具'!$B$5:$C$1990,2,FALSE),IF('部屋別効果（直）'!AJ1017="撤去",VLOOKUP('施設リストA-1（直営）'!#REF!,'（既設）調査結果'!$B$5:$C$1998,2,FALSE),0))</f>
        <v>#REF!</v>
      </c>
      <c r="AL1017" s="29" t="e">
        <f>'施設リストA-1（直営）'!#REF!</f>
        <v>#REF!</v>
      </c>
    </row>
    <row r="1018" spans="1:38" customFormat="1">
      <c r="A1018" s="94"/>
      <c r="B1018" s="16" t="e">
        <f>'施設リストA-1（直営）'!#REF!</f>
        <v>#REF!</v>
      </c>
      <c r="C1018" s="14" t="e">
        <f>'施設リストA-1（直営）'!#REF!</f>
        <v>#REF!</v>
      </c>
      <c r="D1018" s="94" t="e">
        <f>'施設リストA-1（直営）'!#REF!</f>
        <v>#REF!</v>
      </c>
      <c r="E1018" s="20" t="e">
        <f>'施設リストA-1（直営）'!#REF!</f>
        <v>#REF!</v>
      </c>
      <c r="F1018" s="20" t="e">
        <f>'施設リストA-1（直営）'!#REF!</f>
        <v>#REF!</v>
      </c>
      <c r="G1018" s="13" t="e">
        <f>'施設リストA-1（直営）'!#REF!</f>
        <v>#REF!</v>
      </c>
      <c r="H1018" s="28" t="e">
        <f t="shared" si="15"/>
        <v>#REF!</v>
      </c>
      <c r="I1018" s="29" t="e">
        <f>'施設リストA-1（直営）'!#REF!</f>
        <v>#REF!</v>
      </c>
      <c r="J1018" s="30" t="e">
        <f>IF(I1018="新設",VLOOKUP('施設リストA-1（直営）'!#REF!,'（新設）照明器具'!$B$5:$C$1990,2,FALSE),IF('部屋別効果（直）'!I1018="撤去",VLOOKUP('施設リストA-1（直営）'!#REF!,'（既設）調査結果'!$B$5:$C$1998,2,FALSE),0))</f>
        <v>#REF!</v>
      </c>
      <c r="K1018" s="29" t="e">
        <f>'施設リストA-1（直営）'!#REF!</f>
        <v>#REF!</v>
      </c>
      <c r="L1018" s="29" t="e">
        <f>'施設リストA-1（直営）'!#REF!</f>
        <v>#REF!</v>
      </c>
      <c r="M1018" s="30" t="e">
        <f>IF(L1018="新設",VLOOKUP('施設リストA-1（直営）'!#REF!,'（新設）照明器具'!$B$5:$C$1990,2,FALSE),IF('部屋別効果（直）'!L1018="撤去",VLOOKUP('施設リストA-1（直営）'!#REF!,'（既設）調査結果'!$B$5:$C$1998,2,FALSE),0))</f>
        <v>#REF!</v>
      </c>
      <c r="N1018" s="29" t="e">
        <f>'施設リストA-1（直営）'!#REF!</f>
        <v>#REF!</v>
      </c>
      <c r="O1018" s="29" t="e">
        <f>'施設リストA-1（直営）'!#REF!</f>
        <v>#REF!</v>
      </c>
      <c r="P1018" s="30" t="e">
        <f>IF(O1018="新設",VLOOKUP('施設リストA-1（直営）'!#REF!,'（新設）照明器具'!$B$5:$C$1990,2,FALSE),IF('部屋別効果（直）'!O1018="撤去",VLOOKUP('施設リストA-1（直営）'!#REF!,'（既設）調査結果'!$B$5:$C$1998,2,FALSE),0))</f>
        <v>#REF!</v>
      </c>
      <c r="Q1018" s="29" t="e">
        <f>'施設リストA-1（直営）'!#REF!</f>
        <v>#REF!</v>
      </c>
      <c r="R1018" s="29" t="e">
        <f>'施設リストA-1（直営）'!#REF!</f>
        <v>#REF!</v>
      </c>
      <c r="S1018" s="30" t="e">
        <f>IF(R1018="新設",VLOOKUP('施設リストA-1（直営）'!#REF!,'（新設）照明器具'!$B$5:$C$1990,2,FALSE),IF('部屋別効果（直）'!R1018="撤去",VLOOKUP('施設リストA-1（直営）'!#REF!,'（既設）調査結果'!$B$5:$C$1998,2,FALSE),0))</f>
        <v>#REF!</v>
      </c>
      <c r="T1018" s="29" t="e">
        <f>'施設リストA-1（直営）'!#REF!</f>
        <v>#REF!</v>
      </c>
      <c r="U1018" s="29" t="e">
        <f>'施設リストA-1（直営）'!#REF!</f>
        <v>#REF!</v>
      </c>
      <c r="V1018" s="30" t="e">
        <f>IF(U1018="新設",VLOOKUP('施設リストA-1（直営）'!#REF!,'（新設）照明器具'!$B$5:$C$1990,2,FALSE),IF('部屋別効果（直）'!U1018="撤去",VLOOKUP('施設リストA-1（直営）'!#REF!,'（既設）調査結果'!$B$5:$C$1998,2,FALSE),0))</f>
        <v>#REF!</v>
      </c>
      <c r="W1018" s="29" t="e">
        <f>'施設リストA-1（直営）'!#REF!</f>
        <v>#REF!</v>
      </c>
      <c r="X1018" s="29" t="e">
        <f>'施設リストA-1（直営）'!#REF!</f>
        <v>#REF!</v>
      </c>
      <c r="Y1018" s="30" t="e">
        <f>IF(X1018="新設",VLOOKUP('施設リストA-1（直営）'!#REF!,'（新設）照明器具'!$B$5:$C$1990,2,FALSE),IF('部屋別効果（直）'!X1018="撤去",VLOOKUP('施設リストA-1（直営）'!#REF!,'（既設）調査結果'!$B$5:$C$1998,2,FALSE),0))</f>
        <v>#REF!</v>
      </c>
      <c r="Z1018" s="29" t="e">
        <f>'施設リストA-1（直営）'!#REF!</f>
        <v>#REF!</v>
      </c>
      <c r="AA1018" s="29" t="e">
        <f>'施設リストA-1（直営）'!#REF!</f>
        <v>#REF!</v>
      </c>
      <c r="AB1018" s="30" t="e">
        <f>IF(AA1018="新設",VLOOKUP('施設リストA-1（直営）'!#REF!,'（新設）照明器具'!$B$5:$C$1990,2,FALSE),IF('部屋別効果（直）'!AA1018="撤去",VLOOKUP('施設リストA-1（直営）'!#REF!,'（既設）調査結果'!$B$5:$C$1998,2,FALSE),0))</f>
        <v>#REF!</v>
      </c>
      <c r="AC1018" s="29" t="e">
        <f>'施設リストA-1（直営）'!#REF!</f>
        <v>#REF!</v>
      </c>
      <c r="AD1018" s="29" t="e">
        <f>'施設リストA-1（直営）'!#REF!</f>
        <v>#REF!</v>
      </c>
      <c r="AE1018" s="30" t="e">
        <f>IF(AD1018="新設",VLOOKUP('施設リストA-1（直営）'!#REF!,'（新設）照明器具'!$B$5:$C$1990,2,FALSE),IF('部屋別効果（直）'!AD1018="撤去",VLOOKUP('施設リストA-1（直営）'!#REF!,'（既設）調査結果'!$B$5:$C$1998,2,FALSE),0))</f>
        <v>#REF!</v>
      </c>
      <c r="AF1018" s="29" t="e">
        <f>'施設リストA-1（直営）'!#REF!</f>
        <v>#REF!</v>
      </c>
      <c r="AG1018" s="29" t="e">
        <f>'施設リストA-1（直営）'!#REF!</f>
        <v>#REF!</v>
      </c>
      <c r="AH1018" s="30" t="e">
        <f>IF(AG1018="新設",VLOOKUP('施設リストA-1（直営）'!#REF!,'（新設）照明器具'!$B$5:$C$1990,2,FALSE),IF('部屋別効果（直）'!AG1018="撤去",VLOOKUP('施設リストA-1（直営）'!#REF!,'（既設）調査結果'!$B$5:$C$1998,2,FALSE),0))</f>
        <v>#REF!</v>
      </c>
      <c r="AI1018" s="29" t="e">
        <f>'施設リストA-1（直営）'!#REF!</f>
        <v>#REF!</v>
      </c>
      <c r="AJ1018" s="29" t="e">
        <f>'施設リストA-1（直営）'!#REF!</f>
        <v>#REF!</v>
      </c>
      <c r="AK1018" s="30" t="e">
        <f>IF(AJ1018="新設",VLOOKUP('施設リストA-1（直営）'!#REF!,'（新設）照明器具'!$B$5:$C$1990,2,FALSE),IF('部屋別効果（直）'!AJ1018="撤去",VLOOKUP('施設リストA-1（直営）'!#REF!,'（既設）調査結果'!$B$5:$C$1998,2,FALSE),0))</f>
        <v>#REF!</v>
      </c>
      <c r="AL1018" s="29" t="e">
        <f>'施設リストA-1（直営）'!#REF!</f>
        <v>#REF!</v>
      </c>
    </row>
    <row r="1019" spans="1:38" customFormat="1">
      <c r="A1019" s="94"/>
      <c r="B1019" s="16" t="e">
        <f>'施設リストA-1（直営）'!#REF!</f>
        <v>#REF!</v>
      </c>
      <c r="C1019" s="14" t="e">
        <f>'施設リストA-1（直営）'!#REF!</f>
        <v>#REF!</v>
      </c>
      <c r="D1019" s="94" t="e">
        <f>'施設リストA-1（直営）'!#REF!</f>
        <v>#REF!</v>
      </c>
      <c r="E1019" s="20" t="e">
        <f>'施設リストA-1（直営）'!#REF!</f>
        <v>#REF!</v>
      </c>
      <c r="F1019" s="20" t="e">
        <f>'施設リストA-1（直営）'!#REF!</f>
        <v>#REF!</v>
      </c>
      <c r="G1019" s="13" t="e">
        <f>'施設リストA-1（直営）'!#REF!</f>
        <v>#REF!</v>
      </c>
      <c r="H1019" s="28" t="e">
        <f t="shared" si="15"/>
        <v>#REF!</v>
      </c>
      <c r="I1019" s="29" t="e">
        <f>'施設リストA-1（直営）'!#REF!</f>
        <v>#REF!</v>
      </c>
      <c r="J1019" s="30" t="e">
        <f>IF(I1019="新設",VLOOKUP('施設リストA-1（直営）'!#REF!,'（新設）照明器具'!$B$5:$C$1990,2,FALSE),IF('部屋別効果（直）'!I1019="撤去",VLOOKUP('施設リストA-1（直営）'!#REF!,'（既設）調査結果'!$B$5:$C$1998,2,FALSE),0))</f>
        <v>#REF!</v>
      </c>
      <c r="K1019" s="29" t="e">
        <f>'施設リストA-1（直営）'!#REF!</f>
        <v>#REF!</v>
      </c>
      <c r="L1019" s="29" t="e">
        <f>'施設リストA-1（直営）'!#REF!</f>
        <v>#REF!</v>
      </c>
      <c r="M1019" s="30" t="e">
        <f>IF(L1019="新設",VLOOKUP('施設リストA-1（直営）'!#REF!,'（新設）照明器具'!$B$5:$C$1990,2,FALSE),IF('部屋別効果（直）'!L1019="撤去",VLOOKUP('施設リストA-1（直営）'!#REF!,'（既設）調査結果'!$B$5:$C$1998,2,FALSE),0))</f>
        <v>#REF!</v>
      </c>
      <c r="N1019" s="29" t="e">
        <f>'施設リストA-1（直営）'!#REF!</f>
        <v>#REF!</v>
      </c>
      <c r="O1019" s="29" t="e">
        <f>'施設リストA-1（直営）'!#REF!</f>
        <v>#REF!</v>
      </c>
      <c r="P1019" s="30" t="e">
        <f>IF(O1019="新設",VLOOKUP('施設リストA-1（直営）'!#REF!,'（新設）照明器具'!$B$5:$C$1990,2,FALSE),IF('部屋別効果（直）'!O1019="撤去",VLOOKUP('施設リストA-1（直営）'!#REF!,'（既設）調査結果'!$B$5:$C$1998,2,FALSE),0))</f>
        <v>#REF!</v>
      </c>
      <c r="Q1019" s="29" t="e">
        <f>'施設リストA-1（直営）'!#REF!</f>
        <v>#REF!</v>
      </c>
      <c r="R1019" s="29" t="e">
        <f>'施設リストA-1（直営）'!#REF!</f>
        <v>#REF!</v>
      </c>
      <c r="S1019" s="30" t="e">
        <f>IF(R1019="新設",VLOOKUP('施設リストA-1（直営）'!#REF!,'（新設）照明器具'!$B$5:$C$1990,2,FALSE),IF('部屋別効果（直）'!R1019="撤去",VLOOKUP('施設リストA-1（直営）'!#REF!,'（既設）調査結果'!$B$5:$C$1998,2,FALSE),0))</f>
        <v>#REF!</v>
      </c>
      <c r="T1019" s="29" t="e">
        <f>'施設リストA-1（直営）'!#REF!</f>
        <v>#REF!</v>
      </c>
      <c r="U1019" s="29" t="e">
        <f>'施設リストA-1（直営）'!#REF!</f>
        <v>#REF!</v>
      </c>
      <c r="V1019" s="30" t="e">
        <f>IF(U1019="新設",VLOOKUP('施設リストA-1（直営）'!#REF!,'（新設）照明器具'!$B$5:$C$1990,2,FALSE),IF('部屋別効果（直）'!U1019="撤去",VLOOKUP('施設リストA-1（直営）'!#REF!,'（既設）調査結果'!$B$5:$C$1998,2,FALSE),0))</f>
        <v>#REF!</v>
      </c>
      <c r="W1019" s="29" t="e">
        <f>'施設リストA-1（直営）'!#REF!</f>
        <v>#REF!</v>
      </c>
      <c r="X1019" s="29" t="e">
        <f>'施設リストA-1（直営）'!#REF!</f>
        <v>#REF!</v>
      </c>
      <c r="Y1019" s="30" t="e">
        <f>IF(X1019="新設",VLOOKUP('施設リストA-1（直営）'!#REF!,'（新設）照明器具'!$B$5:$C$1990,2,FALSE),IF('部屋別効果（直）'!X1019="撤去",VLOOKUP('施設リストA-1（直営）'!#REF!,'（既設）調査結果'!$B$5:$C$1998,2,FALSE),0))</f>
        <v>#REF!</v>
      </c>
      <c r="Z1019" s="29" t="e">
        <f>'施設リストA-1（直営）'!#REF!</f>
        <v>#REF!</v>
      </c>
      <c r="AA1019" s="29" t="e">
        <f>'施設リストA-1（直営）'!#REF!</f>
        <v>#REF!</v>
      </c>
      <c r="AB1019" s="30" t="e">
        <f>IF(AA1019="新設",VLOOKUP('施設リストA-1（直営）'!#REF!,'（新設）照明器具'!$B$5:$C$1990,2,FALSE),IF('部屋別効果（直）'!AA1019="撤去",VLOOKUP('施設リストA-1（直営）'!#REF!,'（既設）調査結果'!$B$5:$C$1998,2,FALSE),0))</f>
        <v>#REF!</v>
      </c>
      <c r="AC1019" s="29" t="e">
        <f>'施設リストA-1（直営）'!#REF!</f>
        <v>#REF!</v>
      </c>
      <c r="AD1019" s="29" t="e">
        <f>'施設リストA-1（直営）'!#REF!</f>
        <v>#REF!</v>
      </c>
      <c r="AE1019" s="30" t="e">
        <f>IF(AD1019="新設",VLOOKUP('施設リストA-1（直営）'!#REF!,'（新設）照明器具'!$B$5:$C$1990,2,FALSE),IF('部屋別効果（直）'!AD1019="撤去",VLOOKUP('施設リストA-1（直営）'!#REF!,'（既設）調査結果'!$B$5:$C$1998,2,FALSE),0))</f>
        <v>#REF!</v>
      </c>
      <c r="AF1019" s="29" t="e">
        <f>'施設リストA-1（直営）'!#REF!</f>
        <v>#REF!</v>
      </c>
      <c r="AG1019" s="29" t="e">
        <f>'施設リストA-1（直営）'!#REF!</f>
        <v>#REF!</v>
      </c>
      <c r="AH1019" s="30" t="e">
        <f>IF(AG1019="新設",VLOOKUP('施設リストA-1（直営）'!#REF!,'（新設）照明器具'!$B$5:$C$1990,2,FALSE),IF('部屋別効果（直）'!AG1019="撤去",VLOOKUP('施設リストA-1（直営）'!#REF!,'（既設）調査結果'!$B$5:$C$1998,2,FALSE),0))</f>
        <v>#REF!</v>
      </c>
      <c r="AI1019" s="29" t="e">
        <f>'施設リストA-1（直営）'!#REF!</f>
        <v>#REF!</v>
      </c>
      <c r="AJ1019" s="29" t="e">
        <f>'施設リストA-1（直営）'!#REF!</f>
        <v>#REF!</v>
      </c>
      <c r="AK1019" s="30" t="e">
        <f>IF(AJ1019="新設",VLOOKUP('施設リストA-1（直営）'!#REF!,'（新設）照明器具'!$B$5:$C$1990,2,FALSE),IF('部屋別効果（直）'!AJ1019="撤去",VLOOKUP('施設リストA-1（直営）'!#REF!,'（既設）調査結果'!$B$5:$C$1998,2,FALSE),0))</f>
        <v>#REF!</v>
      </c>
      <c r="AL1019" s="29" t="e">
        <f>'施設リストA-1（直営）'!#REF!</f>
        <v>#REF!</v>
      </c>
    </row>
    <row r="1020" spans="1:38" customFormat="1">
      <c r="A1020" s="94"/>
      <c r="B1020" s="16" t="e">
        <f>'施設リストA-1（直営）'!#REF!</f>
        <v>#REF!</v>
      </c>
      <c r="C1020" s="14" t="e">
        <f>'施設リストA-1（直営）'!#REF!</f>
        <v>#REF!</v>
      </c>
      <c r="D1020" s="94" t="e">
        <f>'施設リストA-1（直営）'!#REF!</f>
        <v>#REF!</v>
      </c>
      <c r="E1020" s="20" t="e">
        <f>'施設リストA-1（直営）'!#REF!</f>
        <v>#REF!</v>
      </c>
      <c r="F1020" s="20" t="e">
        <f>'施設リストA-1（直営）'!#REF!</f>
        <v>#REF!</v>
      </c>
      <c r="G1020" s="13" t="e">
        <f>'施設リストA-1（直営）'!#REF!</f>
        <v>#REF!</v>
      </c>
      <c r="H1020" s="28" t="e">
        <f t="shared" si="15"/>
        <v>#REF!</v>
      </c>
      <c r="I1020" s="29" t="e">
        <f>'施設リストA-1（直営）'!#REF!</f>
        <v>#REF!</v>
      </c>
      <c r="J1020" s="30" t="e">
        <f>IF(I1020="新設",VLOOKUP('施設リストA-1（直営）'!#REF!,'（新設）照明器具'!$B$5:$C$1990,2,FALSE),IF('部屋別効果（直）'!I1020="撤去",VLOOKUP('施設リストA-1（直営）'!#REF!,'（既設）調査結果'!$B$5:$C$1998,2,FALSE),0))</f>
        <v>#REF!</v>
      </c>
      <c r="K1020" s="29" t="e">
        <f>'施設リストA-1（直営）'!#REF!</f>
        <v>#REF!</v>
      </c>
      <c r="L1020" s="29" t="e">
        <f>'施設リストA-1（直営）'!#REF!</f>
        <v>#REF!</v>
      </c>
      <c r="M1020" s="30" t="e">
        <f>IF(L1020="新設",VLOOKUP('施設リストA-1（直営）'!#REF!,'（新設）照明器具'!$B$5:$C$1990,2,FALSE),IF('部屋別効果（直）'!L1020="撤去",VLOOKUP('施設リストA-1（直営）'!#REF!,'（既設）調査結果'!$B$5:$C$1998,2,FALSE),0))</f>
        <v>#REF!</v>
      </c>
      <c r="N1020" s="29" t="e">
        <f>'施設リストA-1（直営）'!#REF!</f>
        <v>#REF!</v>
      </c>
      <c r="O1020" s="29" t="e">
        <f>'施設リストA-1（直営）'!#REF!</f>
        <v>#REF!</v>
      </c>
      <c r="P1020" s="30" t="e">
        <f>IF(O1020="新設",VLOOKUP('施設リストA-1（直営）'!#REF!,'（新設）照明器具'!$B$5:$C$1990,2,FALSE),IF('部屋別効果（直）'!O1020="撤去",VLOOKUP('施設リストA-1（直営）'!#REF!,'（既設）調査結果'!$B$5:$C$1998,2,FALSE),0))</f>
        <v>#REF!</v>
      </c>
      <c r="Q1020" s="29" t="e">
        <f>'施設リストA-1（直営）'!#REF!</f>
        <v>#REF!</v>
      </c>
      <c r="R1020" s="29" t="e">
        <f>'施設リストA-1（直営）'!#REF!</f>
        <v>#REF!</v>
      </c>
      <c r="S1020" s="30" t="e">
        <f>IF(R1020="新設",VLOOKUP('施設リストA-1（直営）'!#REF!,'（新設）照明器具'!$B$5:$C$1990,2,FALSE),IF('部屋別効果（直）'!R1020="撤去",VLOOKUP('施設リストA-1（直営）'!#REF!,'（既設）調査結果'!$B$5:$C$1998,2,FALSE),0))</f>
        <v>#REF!</v>
      </c>
      <c r="T1020" s="29" t="e">
        <f>'施設リストA-1（直営）'!#REF!</f>
        <v>#REF!</v>
      </c>
      <c r="U1020" s="29" t="e">
        <f>'施設リストA-1（直営）'!#REF!</f>
        <v>#REF!</v>
      </c>
      <c r="V1020" s="30" t="e">
        <f>IF(U1020="新設",VLOOKUP('施設リストA-1（直営）'!#REF!,'（新設）照明器具'!$B$5:$C$1990,2,FALSE),IF('部屋別効果（直）'!U1020="撤去",VLOOKUP('施設リストA-1（直営）'!#REF!,'（既設）調査結果'!$B$5:$C$1998,2,FALSE),0))</f>
        <v>#REF!</v>
      </c>
      <c r="W1020" s="29" t="e">
        <f>'施設リストA-1（直営）'!#REF!</f>
        <v>#REF!</v>
      </c>
      <c r="X1020" s="29" t="e">
        <f>'施設リストA-1（直営）'!#REF!</f>
        <v>#REF!</v>
      </c>
      <c r="Y1020" s="30" t="e">
        <f>IF(X1020="新設",VLOOKUP('施設リストA-1（直営）'!#REF!,'（新設）照明器具'!$B$5:$C$1990,2,FALSE),IF('部屋別効果（直）'!X1020="撤去",VLOOKUP('施設リストA-1（直営）'!#REF!,'（既設）調査結果'!$B$5:$C$1998,2,FALSE),0))</f>
        <v>#REF!</v>
      </c>
      <c r="Z1020" s="29" t="e">
        <f>'施設リストA-1（直営）'!#REF!</f>
        <v>#REF!</v>
      </c>
      <c r="AA1020" s="29" t="e">
        <f>'施設リストA-1（直営）'!#REF!</f>
        <v>#REF!</v>
      </c>
      <c r="AB1020" s="30" t="e">
        <f>IF(AA1020="新設",VLOOKUP('施設リストA-1（直営）'!#REF!,'（新設）照明器具'!$B$5:$C$1990,2,FALSE),IF('部屋別効果（直）'!AA1020="撤去",VLOOKUP('施設リストA-1（直営）'!#REF!,'（既設）調査結果'!$B$5:$C$1998,2,FALSE),0))</f>
        <v>#REF!</v>
      </c>
      <c r="AC1020" s="29" t="e">
        <f>'施設リストA-1（直営）'!#REF!</f>
        <v>#REF!</v>
      </c>
      <c r="AD1020" s="29" t="e">
        <f>'施設リストA-1（直営）'!#REF!</f>
        <v>#REF!</v>
      </c>
      <c r="AE1020" s="30" t="e">
        <f>IF(AD1020="新設",VLOOKUP('施設リストA-1（直営）'!#REF!,'（新設）照明器具'!$B$5:$C$1990,2,FALSE),IF('部屋別効果（直）'!AD1020="撤去",VLOOKUP('施設リストA-1（直営）'!#REF!,'（既設）調査結果'!$B$5:$C$1998,2,FALSE),0))</f>
        <v>#REF!</v>
      </c>
      <c r="AF1020" s="29" t="e">
        <f>'施設リストA-1（直営）'!#REF!</f>
        <v>#REF!</v>
      </c>
      <c r="AG1020" s="29" t="e">
        <f>'施設リストA-1（直営）'!#REF!</f>
        <v>#REF!</v>
      </c>
      <c r="AH1020" s="30" t="e">
        <f>IF(AG1020="新設",VLOOKUP('施設リストA-1（直営）'!#REF!,'（新設）照明器具'!$B$5:$C$1990,2,FALSE),IF('部屋別効果（直）'!AG1020="撤去",VLOOKUP('施設リストA-1（直営）'!#REF!,'（既設）調査結果'!$B$5:$C$1998,2,FALSE),0))</f>
        <v>#REF!</v>
      </c>
      <c r="AI1020" s="29" t="e">
        <f>'施設リストA-1（直営）'!#REF!</f>
        <v>#REF!</v>
      </c>
      <c r="AJ1020" s="29" t="e">
        <f>'施設リストA-1（直営）'!#REF!</f>
        <v>#REF!</v>
      </c>
      <c r="AK1020" s="30" t="e">
        <f>IF(AJ1020="新設",VLOOKUP('施設リストA-1（直営）'!#REF!,'（新設）照明器具'!$B$5:$C$1990,2,FALSE),IF('部屋別効果（直）'!AJ1020="撤去",VLOOKUP('施設リストA-1（直営）'!#REF!,'（既設）調査結果'!$B$5:$C$1998,2,FALSE),0))</f>
        <v>#REF!</v>
      </c>
      <c r="AL1020" s="29" t="e">
        <f>'施設リストA-1（直営）'!#REF!</f>
        <v>#REF!</v>
      </c>
    </row>
    <row r="1021" spans="1:38" customFormat="1">
      <c r="A1021" s="94"/>
      <c r="B1021" s="16" t="e">
        <f>'施設リストA-1（直営）'!#REF!</f>
        <v>#REF!</v>
      </c>
      <c r="C1021" s="14" t="e">
        <f>'施設リストA-1（直営）'!#REF!</f>
        <v>#REF!</v>
      </c>
      <c r="D1021" s="94" t="e">
        <f>'施設リストA-1（直営）'!#REF!</f>
        <v>#REF!</v>
      </c>
      <c r="E1021" s="20" t="e">
        <f>'施設リストA-1（直営）'!#REF!</f>
        <v>#REF!</v>
      </c>
      <c r="F1021" s="20" t="e">
        <f>'施設リストA-1（直営）'!#REF!</f>
        <v>#REF!</v>
      </c>
      <c r="G1021" s="13" t="e">
        <f>'施設リストA-1（直営）'!#REF!</f>
        <v>#REF!</v>
      </c>
      <c r="H1021" s="28" t="e">
        <f t="shared" si="15"/>
        <v>#REF!</v>
      </c>
      <c r="I1021" s="29" t="e">
        <f>'施設リストA-1（直営）'!#REF!</f>
        <v>#REF!</v>
      </c>
      <c r="J1021" s="30" t="e">
        <f>IF(I1021="新設",VLOOKUP('施設リストA-1（直営）'!#REF!,'（新設）照明器具'!$B$5:$C$1990,2,FALSE),IF('部屋別効果（直）'!I1021="撤去",VLOOKUP('施設リストA-1（直営）'!#REF!,'（既設）調査結果'!$B$5:$C$1998,2,FALSE),0))</f>
        <v>#REF!</v>
      </c>
      <c r="K1021" s="29" t="e">
        <f>'施設リストA-1（直営）'!#REF!</f>
        <v>#REF!</v>
      </c>
      <c r="L1021" s="29" t="e">
        <f>'施設リストA-1（直営）'!#REF!</f>
        <v>#REF!</v>
      </c>
      <c r="M1021" s="30" t="e">
        <f>IF(L1021="新設",VLOOKUP('施設リストA-1（直営）'!#REF!,'（新設）照明器具'!$B$5:$C$1990,2,FALSE),IF('部屋別効果（直）'!L1021="撤去",VLOOKUP('施設リストA-1（直営）'!#REF!,'（既設）調査結果'!$B$5:$C$1998,2,FALSE),0))</f>
        <v>#REF!</v>
      </c>
      <c r="N1021" s="29" t="e">
        <f>'施設リストA-1（直営）'!#REF!</f>
        <v>#REF!</v>
      </c>
      <c r="O1021" s="29" t="e">
        <f>'施設リストA-1（直営）'!#REF!</f>
        <v>#REF!</v>
      </c>
      <c r="P1021" s="30" t="e">
        <f>IF(O1021="新設",VLOOKUP('施設リストA-1（直営）'!#REF!,'（新設）照明器具'!$B$5:$C$1990,2,FALSE),IF('部屋別効果（直）'!O1021="撤去",VLOOKUP('施設リストA-1（直営）'!#REF!,'（既設）調査結果'!$B$5:$C$1998,2,FALSE),0))</f>
        <v>#REF!</v>
      </c>
      <c r="Q1021" s="29" t="e">
        <f>'施設リストA-1（直営）'!#REF!</f>
        <v>#REF!</v>
      </c>
      <c r="R1021" s="29" t="e">
        <f>'施設リストA-1（直営）'!#REF!</f>
        <v>#REF!</v>
      </c>
      <c r="S1021" s="30" t="e">
        <f>IF(R1021="新設",VLOOKUP('施設リストA-1（直営）'!#REF!,'（新設）照明器具'!$B$5:$C$1990,2,FALSE),IF('部屋別効果（直）'!R1021="撤去",VLOOKUP('施設リストA-1（直営）'!#REF!,'（既設）調査結果'!$B$5:$C$1998,2,FALSE),0))</f>
        <v>#REF!</v>
      </c>
      <c r="T1021" s="29" t="e">
        <f>'施設リストA-1（直営）'!#REF!</f>
        <v>#REF!</v>
      </c>
      <c r="U1021" s="29" t="e">
        <f>'施設リストA-1（直営）'!#REF!</f>
        <v>#REF!</v>
      </c>
      <c r="V1021" s="30" t="e">
        <f>IF(U1021="新設",VLOOKUP('施設リストA-1（直営）'!#REF!,'（新設）照明器具'!$B$5:$C$1990,2,FALSE),IF('部屋別効果（直）'!U1021="撤去",VLOOKUP('施設リストA-1（直営）'!#REF!,'（既設）調査結果'!$B$5:$C$1998,2,FALSE),0))</f>
        <v>#REF!</v>
      </c>
      <c r="W1021" s="29" t="e">
        <f>'施設リストA-1（直営）'!#REF!</f>
        <v>#REF!</v>
      </c>
      <c r="X1021" s="29" t="e">
        <f>'施設リストA-1（直営）'!#REF!</f>
        <v>#REF!</v>
      </c>
      <c r="Y1021" s="30" t="e">
        <f>IF(X1021="新設",VLOOKUP('施設リストA-1（直営）'!#REF!,'（新設）照明器具'!$B$5:$C$1990,2,FALSE),IF('部屋別効果（直）'!X1021="撤去",VLOOKUP('施設リストA-1（直営）'!#REF!,'（既設）調査結果'!$B$5:$C$1998,2,FALSE),0))</f>
        <v>#REF!</v>
      </c>
      <c r="Z1021" s="29" t="e">
        <f>'施設リストA-1（直営）'!#REF!</f>
        <v>#REF!</v>
      </c>
      <c r="AA1021" s="29" t="e">
        <f>'施設リストA-1（直営）'!#REF!</f>
        <v>#REF!</v>
      </c>
      <c r="AB1021" s="30" t="e">
        <f>IF(AA1021="新設",VLOOKUP('施設リストA-1（直営）'!#REF!,'（新設）照明器具'!$B$5:$C$1990,2,FALSE),IF('部屋別効果（直）'!AA1021="撤去",VLOOKUP('施設リストA-1（直営）'!#REF!,'（既設）調査結果'!$B$5:$C$1998,2,FALSE),0))</f>
        <v>#REF!</v>
      </c>
      <c r="AC1021" s="29" t="e">
        <f>'施設リストA-1（直営）'!#REF!</f>
        <v>#REF!</v>
      </c>
      <c r="AD1021" s="29" t="e">
        <f>'施設リストA-1（直営）'!#REF!</f>
        <v>#REF!</v>
      </c>
      <c r="AE1021" s="30" t="e">
        <f>IF(AD1021="新設",VLOOKUP('施設リストA-1（直営）'!#REF!,'（新設）照明器具'!$B$5:$C$1990,2,FALSE),IF('部屋別効果（直）'!AD1021="撤去",VLOOKUP('施設リストA-1（直営）'!#REF!,'（既設）調査結果'!$B$5:$C$1998,2,FALSE),0))</f>
        <v>#REF!</v>
      </c>
      <c r="AF1021" s="29" t="e">
        <f>'施設リストA-1（直営）'!#REF!</f>
        <v>#REF!</v>
      </c>
      <c r="AG1021" s="29" t="e">
        <f>'施設リストA-1（直営）'!#REF!</f>
        <v>#REF!</v>
      </c>
      <c r="AH1021" s="30" t="e">
        <f>IF(AG1021="新設",VLOOKUP('施設リストA-1（直営）'!#REF!,'（新設）照明器具'!$B$5:$C$1990,2,FALSE),IF('部屋別効果（直）'!AG1021="撤去",VLOOKUP('施設リストA-1（直営）'!#REF!,'（既設）調査結果'!$B$5:$C$1998,2,FALSE),0))</f>
        <v>#REF!</v>
      </c>
      <c r="AI1021" s="29" t="e">
        <f>'施設リストA-1（直営）'!#REF!</f>
        <v>#REF!</v>
      </c>
      <c r="AJ1021" s="29" t="e">
        <f>'施設リストA-1（直営）'!#REF!</f>
        <v>#REF!</v>
      </c>
      <c r="AK1021" s="30" t="e">
        <f>IF(AJ1021="新設",VLOOKUP('施設リストA-1（直営）'!#REF!,'（新設）照明器具'!$B$5:$C$1990,2,FALSE),IF('部屋別効果（直）'!AJ1021="撤去",VLOOKUP('施設リストA-1（直営）'!#REF!,'（既設）調査結果'!$B$5:$C$1998,2,FALSE),0))</f>
        <v>#REF!</v>
      </c>
      <c r="AL1021" s="29" t="e">
        <f>'施設リストA-1（直営）'!#REF!</f>
        <v>#REF!</v>
      </c>
    </row>
    <row r="1022" spans="1:38" customFormat="1">
      <c r="A1022" s="94"/>
      <c r="B1022" s="16" t="e">
        <f>'施設リストA-1（直営）'!#REF!</f>
        <v>#REF!</v>
      </c>
      <c r="C1022" s="14" t="e">
        <f>'施設リストA-1（直営）'!#REF!</f>
        <v>#REF!</v>
      </c>
      <c r="D1022" s="94" t="e">
        <f>'施設リストA-1（直営）'!#REF!</f>
        <v>#REF!</v>
      </c>
      <c r="E1022" s="20" t="e">
        <f>'施設リストA-1（直営）'!#REF!</f>
        <v>#REF!</v>
      </c>
      <c r="F1022" s="20" t="e">
        <f>'施設リストA-1（直営）'!#REF!</f>
        <v>#REF!</v>
      </c>
      <c r="G1022" s="13" t="e">
        <f>'施設リストA-1（直営）'!#REF!</f>
        <v>#REF!</v>
      </c>
      <c r="H1022" s="28" t="e">
        <f t="shared" si="15"/>
        <v>#REF!</v>
      </c>
      <c r="I1022" s="29" t="e">
        <f>'施設リストA-1（直営）'!#REF!</f>
        <v>#REF!</v>
      </c>
      <c r="J1022" s="30" t="e">
        <f>IF(I1022="新設",VLOOKUP('施設リストA-1（直営）'!#REF!,'（新設）照明器具'!$B$5:$C$1990,2,FALSE),IF('部屋別効果（直）'!I1022="撤去",VLOOKUP('施設リストA-1（直営）'!#REF!,'（既設）調査結果'!$B$5:$C$1998,2,FALSE),0))</f>
        <v>#REF!</v>
      </c>
      <c r="K1022" s="29" t="e">
        <f>'施設リストA-1（直営）'!#REF!</f>
        <v>#REF!</v>
      </c>
      <c r="L1022" s="29" t="e">
        <f>'施設リストA-1（直営）'!#REF!</f>
        <v>#REF!</v>
      </c>
      <c r="M1022" s="30" t="e">
        <f>IF(L1022="新設",VLOOKUP('施設リストA-1（直営）'!#REF!,'（新設）照明器具'!$B$5:$C$1990,2,FALSE),IF('部屋別効果（直）'!L1022="撤去",VLOOKUP('施設リストA-1（直営）'!#REF!,'（既設）調査結果'!$B$5:$C$1998,2,FALSE),0))</f>
        <v>#REF!</v>
      </c>
      <c r="N1022" s="29" t="e">
        <f>'施設リストA-1（直営）'!#REF!</f>
        <v>#REF!</v>
      </c>
      <c r="O1022" s="29" t="e">
        <f>'施設リストA-1（直営）'!#REF!</f>
        <v>#REF!</v>
      </c>
      <c r="P1022" s="30" t="e">
        <f>IF(O1022="新設",VLOOKUP('施設リストA-1（直営）'!#REF!,'（新設）照明器具'!$B$5:$C$1990,2,FALSE),IF('部屋別効果（直）'!O1022="撤去",VLOOKUP('施設リストA-1（直営）'!#REF!,'（既設）調査結果'!$B$5:$C$1998,2,FALSE),0))</f>
        <v>#REF!</v>
      </c>
      <c r="Q1022" s="29" t="e">
        <f>'施設リストA-1（直営）'!#REF!</f>
        <v>#REF!</v>
      </c>
      <c r="R1022" s="29" t="e">
        <f>'施設リストA-1（直営）'!#REF!</f>
        <v>#REF!</v>
      </c>
      <c r="S1022" s="30" t="e">
        <f>IF(R1022="新設",VLOOKUP('施設リストA-1（直営）'!#REF!,'（新設）照明器具'!$B$5:$C$1990,2,FALSE),IF('部屋別効果（直）'!R1022="撤去",VLOOKUP('施設リストA-1（直営）'!#REF!,'（既設）調査結果'!$B$5:$C$1998,2,FALSE),0))</f>
        <v>#REF!</v>
      </c>
      <c r="T1022" s="29" t="e">
        <f>'施設リストA-1（直営）'!#REF!</f>
        <v>#REF!</v>
      </c>
      <c r="U1022" s="29" t="e">
        <f>'施設リストA-1（直営）'!#REF!</f>
        <v>#REF!</v>
      </c>
      <c r="V1022" s="30" t="e">
        <f>IF(U1022="新設",VLOOKUP('施設リストA-1（直営）'!#REF!,'（新設）照明器具'!$B$5:$C$1990,2,FALSE),IF('部屋別効果（直）'!U1022="撤去",VLOOKUP('施設リストA-1（直営）'!#REF!,'（既設）調査結果'!$B$5:$C$1998,2,FALSE),0))</f>
        <v>#REF!</v>
      </c>
      <c r="W1022" s="29" t="e">
        <f>'施設リストA-1（直営）'!#REF!</f>
        <v>#REF!</v>
      </c>
      <c r="X1022" s="29" t="e">
        <f>'施設リストA-1（直営）'!#REF!</f>
        <v>#REF!</v>
      </c>
      <c r="Y1022" s="30" t="e">
        <f>IF(X1022="新設",VLOOKUP('施設リストA-1（直営）'!#REF!,'（新設）照明器具'!$B$5:$C$1990,2,FALSE),IF('部屋別効果（直）'!X1022="撤去",VLOOKUP('施設リストA-1（直営）'!#REF!,'（既設）調査結果'!$B$5:$C$1998,2,FALSE),0))</f>
        <v>#REF!</v>
      </c>
      <c r="Z1022" s="29" t="e">
        <f>'施設リストA-1（直営）'!#REF!</f>
        <v>#REF!</v>
      </c>
      <c r="AA1022" s="29" t="e">
        <f>'施設リストA-1（直営）'!#REF!</f>
        <v>#REF!</v>
      </c>
      <c r="AB1022" s="30" t="e">
        <f>IF(AA1022="新設",VLOOKUP('施設リストA-1（直営）'!#REF!,'（新設）照明器具'!$B$5:$C$1990,2,FALSE),IF('部屋別効果（直）'!AA1022="撤去",VLOOKUP('施設リストA-1（直営）'!#REF!,'（既設）調査結果'!$B$5:$C$1998,2,FALSE),0))</f>
        <v>#REF!</v>
      </c>
      <c r="AC1022" s="29" t="e">
        <f>'施設リストA-1（直営）'!#REF!</f>
        <v>#REF!</v>
      </c>
      <c r="AD1022" s="29" t="e">
        <f>'施設リストA-1（直営）'!#REF!</f>
        <v>#REF!</v>
      </c>
      <c r="AE1022" s="30" t="e">
        <f>IF(AD1022="新設",VLOOKUP('施設リストA-1（直営）'!#REF!,'（新設）照明器具'!$B$5:$C$1990,2,FALSE),IF('部屋別効果（直）'!AD1022="撤去",VLOOKUP('施設リストA-1（直営）'!#REF!,'（既設）調査結果'!$B$5:$C$1998,2,FALSE),0))</f>
        <v>#REF!</v>
      </c>
      <c r="AF1022" s="29" t="e">
        <f>'施設リストA-1（直営）'!#REF!</f>
        <v>#REF!</v>
      </c>
      <c r="AG1022" s="29" t="e">
        <f>'施設リストA-1（直営）'!#REF!</f>
        <v>#REF!</v>
      </c>
      <c r="AH1022" s="30" t="e">
        <f>IF(AG1022="新設",VLOOKUP('施設リストA-1（直営）'!#REF!,'（新設）照明器具'!$B$5:$C$1990,2,FALSE),IF('部屋別効果（直）'!AG1022="撤去",VLOOKUP('施設リストA-1（直営）'!#REF!,'（既設）調査結果'!$B$5:$C$1998,2,FALSE),0))</f>
        <v>#REF!</v>
      </c>
      <c r="AI1022" s="29" t="e">
        <f>'施設リストA-1（直営）'!#REF!</f>
        <v>#REF!</v>
      </c>
      <c r="AJ1022" s="29" t="e">
        <f>'施設リストA-1（直営）'!#REF!</f>
        <v>#REF!</v>
      </c>
      <c r="AK1022" s="30" t="e">
        <f>IF(AJ1022="新設",VLOOKUP('施設リストA-1（直営）'!#REF!,'（新設）照明器具'!$B$5:$C$1990,2,FALSE),IF('部屋別効果（直）'!AJ1022="撤去",VLOOKUP('施設リストA-1（直営）'!#REF!,'（既設）調査結果'!$B$5:$C$1998,2,FALSE),0))</f>
        <v>#REF!</v>
      </c>
      <c r="AL1022" s="29" t="e">
        <f>'施設リストA-1（直営）'!#REF!</f>
        <v>#REF!</v>
      </c>
    </row>
    <row r="1023" spans="1:38" customFormat="1">
      <c r="A1023" s="94"/>
      <c r="B1023" s="16" t="e">
        <f>'施設リストA-1（直営）'!#REF!</f>
        <v>#REF!</v>
      </c>
      <c r="C1023" s="14" t="e">
        <f>'施設リストA-1（直営）'!#REF!</f>
        <v>#REF!</v>
      </c>
      <c r="D1023" s="94" t="e">
        <f>'施設リストA-1（直営）'!#REF!</f>
        <v>#REF!</v>
      </c>
      <c r="E1023" s="20" t="e">
        <f>'施設リストA-1（直営）'!#REF!</f>
        <v>#REF!</v>
      </c>
      <c r="F1023" s="20" t="e">
        <f>'施設リストA-1（直営）'!#REF!</f>
        <v>#REF!</v>
      </c>
      <c r="G1023" s="13" t="e">
        <f>'施設リストA-1（直営）'!#REF!</f>
        <v>#REF!</v>
      </c>
      <c r="H1023" s="28" t="e">
        <f t="shared" si="15"/>
        <v>#REF!</v>
      </c>
      <c r="I1023" s="29" t="e">
        <f>'施設リストA-1（直営）'!#REF!</f>
        <v>#REF!</v>
      </c>
      <c r="J1023" s="30" t="e">
        <f>IF(I1023="新設",VLOOKUP('施設リストA-1（直営）'!#REF!,'（新設）照明器具'!$B$5:$C$1990,2,FALSE),IF('部屋別効果（直）'!I1023="撤去",VLOOKUP('施設リストA-1（直営）'!#REF!,'（既設）調査結果'!$B$5:$C$1998,2,FALSE),0))</f>
        <v>#REF!</v>
      </c>
      <c r="K1023" s="29" t="e">
        <f>'施設リストA-1（直営）'!#REF!</f>
        <v>#REF!</v>
      </c>
      <c r="L1023" s="29" t="e">
        <f>'施設リストA-1（直営）'!#REF!</f>
        <v>#REF!</v>
      </c>
      <c r="M1023" s="30" t="e">
        <f>IF(L1023="新設",VLOOKUP('施設リストA-1（直営）'!#REF!,'（新設）照明器具'!$B$5:$C$1990,2,FALSE),IF('部屋別効果（直）'!L1023="撤去",VLOOKUP('施設リストA-1（直営）'!#REF!,'（既設）調査結果'!$B$5:$C$1998,2,FALSE),0))</f>
        <v>#REF!</v>
      </c>
      <c r="N1023" s="29" t="e">
        <f>'施設リストA-1（直営）'!#REF!</f>
        <v>#REF!</v>
      </c>
      <c r="O1023" s="29" t="e">
        <f>'施設リストA-1（直営）'!#REF!</f>
        <v>#REF!</v>
      </c>
      <c r="P1023" s="30" t="e">
        <f>IF(O1023="新設",VLOOKUP('施設リストA-1（直営）'!#REF!,'（新設）照明器具'!$B$5:$C$1990,2,FALSE),IF('部屋別効果（直）'!O1023="撤去",VLOOKUP('施設リストA-1（直営）'!#REF!,'（既設）調査結果'!$B$5:$C$1998,2,FALSE),0))</f>
        <v>#REF!</v>
      </c>
      <c r="Q1023" s="29" t="e">
        <f>'施設リストA-1（直営）'!#REF!</f>
        <v>#REF!</v>
      </c>
      <c r="R1023" s="29" t="e">
        <f>'施設リストA-1（直営）'!#REF!</f>
        <v>#REF!</v>
      </c>
      <c r="S1023" s="30" t="e">
        <f>IF(R1023="新設",VLOOKUP('施設リストA-1（直営）'!#REF!,'（新設）照明器具'!$B$5:$C$1990,2,FALSE),IF('部屋別効果（直）'!R1023="撤去",VLOOKUP('施設リストA-1（直営）'!#REF!,'（既設）調査結果'!$B$5:$C$1998,2,FALSE),0))</f>
        <v>#REF!</v>
      </c>
      <c r="T1023" s="29" t="e">
        <f>'施設リストA-1（直営）'!#REF!</f>
        <v>#REF!</v>
      </c>
      <c r="U1023" s="29" t="e">
        <f>'施設リストA-1（直営）'!#REF!</f>
        <v>#REF!</v>
      </c>
      <c r="V1023" s="30" t="e">
        <f>IF(U1023="新設",VLOOKUP('施設リストA-1（直営）'!#REF!,'（新設）照明器具'!$B$5:$C$1990,2,FALSE),IF('部屋別効果（直）'!U1023="撤去",VLOOKUP('施設リストA-1（直営）'!#REF!,'（既設）調査結果'!$B$5:$C$1998,2,FALSE),0))</f>
        <v>#REF!</v>
      </c>
      <c r="W1023" s="29" t="e">
        <f>'施設リストA-1（直営）'!#REF!</f>
        <v>#REF!</v>
      </c>
      <c r="X1023" s="29" t="e">
        <f>'施設リストA-1（直営）'!#REF!</f>
        <v>#REF!</v>
      </c>
      <c r="Y1023" s="30" t="e">
        <f>IF(X1023="新設",VLOOKUP('施設リストA-1（直営）'!#REF!,'（新設）照明器具'!$B$5:$C$1990,2,FALSE),IF('部屋別効果（直）'!X1023="撤去",VLOOKUP('施設リストA-1（直営）'!#REF!,'（既設）調査結果'!$B$5:$C$1998,2,FALSE),0))</f>
        <v>#REF!</v>
      </c>
      <c r="Z1023" s="29" t="e">
        <f>'施設リストA-1（直営）'!#REF!</f>
        <v>#REF!</v>
      </c>
      <c r="AA1023" s="29" t="e">
        <f>'施設リストA-1（直営）'!#REF!</f>
        <v>#REF!</v>
      </c>
      <c r="AB1023" s="30" t="e">
        <f>IF(AA1023="新設",VLOOKUP('施設リストA-1（直営）'!#REF!,'（新設）照明器具'!$B$5:$C$1990,2,FALSE),IF('部屋別効果（直）'!AA1023="撤去",VLOOKUP('施設リストA-1（直営）'!#REF!,'（既設）調査結果'!$B$5:$C$1998,2,FALSE),0))</f>
        <v>#REF!</v>
      </c>
      <c r="AC1023" s="29" t="e">
        <f>'施設リストA-1（直営）'!#REF!</f>
        <v>#REF!</v>
      </c>
      <c r="AD1023" s="29" t="e">
        <f>'施設リストA-1（直営）'!#REF!</f>
        <v>#REF!</v>
      </c>
      <c r="AE1023" s="30" t="e">
        <f>IF(AD1023="新設",VLOOKUP('施設リストA-1（直営）'!#REF!,'（新設）照明器具'!$B$5:$C$1990,2,FALSE),IF('部屋別効果（直）'!AD1023="撤去",VLOOKUP('施設リストA-1（直営）'!#REF!,'（既設）調査結果'!$B$5:$C$1998,2,FALSE),0))</f>
        <v>#REF!</v>
      </c>
      <c r="AF1023" s="29" t="e">
        <f>'施設リストA-1（直営）'!#REF!</f>
        <v>#REF!</v>
      </c>
      <c r="AG1023" s="29" t="e">
        <f>'施設リストA-1（直営）'!#REF!</f>
        <v>#REF!</v>
      </c>
      <c r="AH1023" s="30" t="e">
        <f>IF(AG1023="新設",VLOOKUP('施設リストA-1（直営）'!#REF!,'（新設）照明器具'!$B$5:$C$1990,2,FALSE),IF('部屋別効果（直）'!AG1023="撤去",VLOOKUP('施設リストA-1（直営）'!#REF!,'（既設）調査結果'!$B$5:$C$1998,2,FALSE),0))</f>
        <v>#REF!</v>
      </c>
      <c r="AI1023" s="29" t="e">
        <f>'施設リストA-1（直営）'!#REF!</f>
        <v>#REF!</v>
      </c>
      <c r="AJ1023" s="29" t="e">
        <f>'施設リストA-1（直営）'!#REF!</f>
        <v>#REF!</v>
      </c>
      <c r="AK1023" s="30" t="e">
        <f>IF(AJ1023="新設",VLOOKUP('施設リストA-1（直営）'!#REF!,'（新設）照明器具'!$B$5:$C$1990,2,FALSE),IF('部屋別効果（直）'!AJ1023="撤去",VLOOKUP('施設リストA-1（直営）'!#REF!,'（既設）調査結果'!$B$5:$C$1998,2,FALSE),0))</f>
        <v>#REF!</v>
      </c>
      <c r="AL1023" s="29" t="e">
        <f>'施設リストA-1（直営）'!#REF!</f>
        <v>#REF!</v>
      </c>
    </row>
    <row r="1024" spans="1:38" customFormat="1">
      <c r="A1024" s="94"/>
      <c r="B1024" s="16" t="e">
        <f>'施設リストA-1（直営）'!#REF!</f>
        <v>#REF!</v>
      </c>
      <c r="C1024" s="14" t="e">
        <f>'施設リストA-1（直営）'!#REF!</f>
        <v>#REF!</v>
      </c>
      <c r="D1024" s="94" t="e">
        <f>'施設リストA-1（直営）'!#REF!</f>
        <v>#REF!</v>
      </c>
      <c r="E1024" s="20" t="e">
        <f>'施設リストA-1（直営）'!#REF!</f>
        <v>#REF!</v>
      </c>
      <c r="F1024" s="20" t="e">
        <f>'施設リストA-1（直営）'!#REF!</f>
        <v>#REF!</v>
      </c>
      <c r="G1024" s="13" t="e">
        <f>'施設リストA-1（直営）'!#REF!</f>
        <v>#REF!</v>
      </c>
      <c r="H1024" s="28" t="e">
        <f t="shared" si="15"/>
        <v>#REF!</v>
      </c>
      <c r="I1024" s="29" t="e">
        <f>'施設リストA-1（直営）'!#REF!</f>
        <v>#REF!</v>
      </c>
      <c r="J1024" s="30" t="e">
        <f>IF(I1024="新設",VLOOKUP('施設リストA-1（直営）'!#REF!,'（新設）照明器具'!$B$5:$C$1990,2,FALSE),IF('部屋別効果（直）'!I1024="撤去",VLOOKUP('施設リストA-1（直営）'!#REF!,'（既設）調査結果'!$B$5:$C$1998,2,FALSE),0))</f>
        <v>#REF!</v>
      </c>
      <c r="K1024" s="29" t="e">
        <f>'施設リストA-1（直営）'!#REF!</f>
        <v>#REF!</v>
      </c>
      <c r="L1024" s="29" t="e">
        <f>'施設リストA-1（直営）'!#REF!</f>
        <v>#REF!</v>
      </c>
      <c r="M1024" s="30" t="e">
        <f>IF(L1024="新設",VLOOKUP('施設リストA-1（直営）'!#REF!,'（新設）照明器具'!$B$5:$C$1990,2,FALSE),IF('部屋別効果（直）'!L1024="撤去",VLOOKUP('施設リストA-1（直営）'!#REF!,'（既設）調査結果'!$B$5:$C$1998,2,FALSE),0))</f>
        <v>#REF!</v>
      </c>
      <c r="N1024" s="29" t="e">
        <f>'施設リストA-1（直営）'!#REF!</f>
        <v>#REF!</v>
      </c>
      <c r="O1024" s="29" t="e">
        <f>'施設リストA-1（直営）'!#REF!</f>
        <v>#REF!</v>
      </c>
      <c r="P1024" s="30" t="e">
        <f>IF(O1024="新設",VLOOKUP('施設リストA-1（直営）'!#REF!,'（新設）照明器具'!$B$5:$C$1990,2,FALSE),IF('部屋別効果（直）'!O1024="撤去",VLOOKUP('施設リストA-1（直営）'!#REF!,'（既設）調査結果'!$B$5:$C$1998,2,FALSE),0))</f>
        <v>#REF!</v>
      </c>
      <c r="Q1024" s="29" t="e">
        <f>'施設リストA-1（直営）'!#REF!</f>
        <v>#REF!</v>
      </c>
      <c r="R1024" s="29" t="e">
        <f>'施設リストA-1（直営）'!#REF!</f>
        <v>#REF!</v>
      </c>
      <c r="S1024" s="30" t="e">
        <f>IF(R1024="新設",VLOOKUP('施設リストA-1（直営）'!#REF!,'（新設）照明器具'!$B$5:$C$1990,2,FALSE),IF('部屋別効果（直）'!R1024="撤去",VLOOKUP('施設リストA-1（直営）'!#REF!,'（既設）調査結果'!$B$5:$C$1998,2,FALSE),0))</f>
        <v>#REF!</v>
      </c>
      <c r="T1024" s="29" t="e">
        <f>'施設リストA-1（直営）'!#REF!</f>
        <v>#REF!</v>
      </c>
      <c r="U1024" s="29" t="e">
        <f>'施設リストA-1（直営）'!#REF!</f>
        <v>#REF!</v>
      </c>
      <c r="V1024" s="30" t="e">
        <f>IF(U1024="新設",VLOOKUP('施設リストA-1（直営）'!#REF!,'（新設）照明器具'!$B$5:$C$1990,2,FALSE),IF('部屋別効果（直）'!U1024="撤去",VLOOKUP('施設リストA-1（直営）'!#REF!,'（既設）調査結果'!$B$5:$C$1998,2,FALSE),0))</f>
        <v>#REF!</v>
      </c>
      <c r="W1024" s="29" t="e">
        <f>'施設リストA-1（直営）'!#REF!</f>
        <v>#REF!</v>
      </c>
      <c r="X1024" s="29" t="e">
        <f>'施設リストA-1（直営）'!#REF!</f>
        <v>#REF!</v>
      </c>
      <c r="Y1024" s="30" t="e">
        <f>IF(X1024="新設",VLOOKUP('施設リストA-1（直営）'!#REF!,'（新設）照明器具'!$B$5:$C$1990,2,FALSE),IF('部屋別効果（直）'!X1024="撤去",VLOOKUP('施設リストA-1（直営）'!#REF!,'（既設）調査結果'!$B$5:$C$1998,2,FALSE),0))</f>
        <v>#REF!</v>
      </c>
      <c r="Z1024" s="29" t="e">
        <f>'施設リストA-1（直営）'!#REF!</f>
        <v>#REF!</v>
      </c>
      <c r="AA1024" s="29" t="e">
        <f>'施設リストA-1（直営）'!#REF!</f>
        <v>#REF!</v>
      </c>
      <c r="AB1024" s="30" t="e">
        <f>IF(AA1024="新設",VLOOKUP('施設リストA-1（直営）'!#REF!,'（新設）照明器具'!$B$5:$C$1990,2,FALSE),IF('部屋別効果（直）'!AA1024="撤去",VLOOKUP('施設リストA-1（直営）'!#REF!,'（既設）調査結果'!$B$5:$C$1998,2,FALSE),0))</f>
        <v>#REF!</v>
      </c>
      <c r="AC1024" s="29" t="e">
        <f>'施設リストA-1（直営）'!#REF!</f>
        <v>#REF!</v>
      </c>
      <c r="AD1024" s="29" t="e">
        <f>'施設リストA-1（直営）'!#REF!</f>
        <v>#REF!</v>
      </c>
      <c r="AE1024" s="30" t="e">
        <f>IF(AD1024="新設",VLOOKUP('施設リストA-1（直営）'!#REF!,'（新設）照明器具'!$B$5:$C$1990,2,FALSE),IF('部屋別効果（直）'!AD1024="撤去",VLOOKUP('施設リストA-1（直営）'!#REF!,'（既設）調査結果'!$B$5:$C$1998,2,FALSE),0))</f>
        <v>#REF!</v>
      </c>
      <c r="AF1024" s="29" t="e">
        <f>'施設リストA-1（直営）'!#REF!</f>
        <v>#REF!</v>
      </c>
      <c r="AG1024" s="29" t="e">
        <f>'施設リストA-1（直営）'!#REF!</f>
        <v>#REF!</v>
      </c>
      <c r="AH1024" s="30" t="e">
        <f>IF(AG1024="新設",VLOOKUP('施設リストA-1（直営）'!#REF!,'（新設）照明器具'!$B$5:$C$1990,2,FALSE),IF('部屋別効果（直）'!AG1024="撤去",VLOOKUP('施設リストA-1（直営）'!#REF!,'（既設）調査結果'!$B$5:$C$1998,2,FALSE),0))</f>
        <v>#REF!</v>
      </c>
      <c r="AI1024" s="29" t="e">
        <f>'施設リストA-1（直営）'!#REF!</f>
        <v>#REF!</v>
      </c>
      <c r="AJ1024" s="29" t="e">
        <f>'施設リストA-1（直営）'!#REF!</f>
        <v>#REF!</v>
      </c>
      <c r="AK1024" s="30" t="e">
        <f>IF(AJ1024="新設",VLOOKUP('施設リストA-1（直営）'!#REF!,'（新設）照明器具'!$B$5:$C$1990,2,FALSE),IF('部屋別効果（直）'!AJ1024="撤去",VLOOKUP('施設リストA-1（直営）'!#REF!,'（既設）調査結果'!$B$5:$C$1998,2,FALSE),0))</f>
        <v>#REF!</v>
      </c>
      <c r="AL1024" s="29" t="e">
        <f>'施設リストA-1（直営）'!#REF!</f>
        <v>#REF!</v>
      </c>
    </row>
    <row r="1025" spans="1:38" customFormat="1">
      <c r="A1025" s="94"/>
      <c r="B1025" s="16" t="e">
        <f>'施設リストA-1（直営）'!#REF!</f>
        <v>#REF!</v>
      </c>
      <c r="C1025" s="14" t="e">
        <f>'施設リストA-1（直営）'!#REF!</f>
        <v>#REF!</v>
      </c>
      <c r="D1025" s="94" t="e">
        <f>'施設リストA-1（直営）'!#REF!</f>
        <v>#REF!</v>
      </c>
      <c r="E1025" s="20" t="e">
        <f>'施設リストA-1（直営）'!#REF!</f>
        <v>#REF!</v>
      </c>
      <c r="F1025" s="20" t="e">
        <f>'施設リストA-1（直営）'!#REF!</f>
        <v>#REF!</v>
      </c>
      <c r="G1025" s="13" t="e">
        <f>'施設リストA-1（直営）'!#REF!</f>
        <v>#REF!</v>
      </c>
      <c r="H1025" s="28" t="e">
        <f t="shared" si="15"/>
        <v>#REF!</v>
      </c>
      <c r="I1025" s="29" t="e">
        <f>'施設リストA-1（直営）'!#REF!</f>
        <v>#REF!</v>
      </c>
      <c r="J1025" s="30" t="e">
        <f>IF(I1025="新設",VLOOKUP('施設リストA-1（直営）'!#REF!,'（新設）照明器具'!$B$5:$C$1990,2,FALSE),IF('部屋別効果（直）'!I1025="撤去",VLOOKUP('施設リストA-1（直営）'!#REF!,'（既設）調査結果'!$B$5:$C$1998,2,FALSE),0))</f>
        <v>#REF!</v>
      </c>
      <c r="K1025" s="29" t="e">
        <f>'施設リストA-1（直営）'!#REF!</f>
        <v>#REF!</v>
      </c>
      <c r="L1025" s="29" t="e">
        <f>'施設リストA-1（直営）'!#REF!</f>
        <v>#REF!</v>
      </c>
      <c r="M1025" s="30" t="e">
        <f>IF(L1025="新設",VLOOKUP('施設リストA-1（直営）'!#REF!,'（新設）照明器具'!$B$5:$C$1990,2,FALSE),IF('部屋別効果（直）'!L1025="撤去",VLOOKUP('施設リストA-1（直営）'!#REF!,'（既設）調査結果'!$B$5:$C$1998,2,FALSE),0))</f>
        <v>#REF!</v>
      </c>
      <c r="N1025" s="29" t="e">
        <f>'施設リストA-1（直営）'!#REF!</f>
        <v>#REF!</v>
      </c>
      <c r="O1025" s="29" t="e">
        <f>'施設リストA-1（直営）'!#REF!</f>
        <v>#REF!</v>
      </c>
      <c r="P1025" s="30" t="e">
        <f>IF(O1025="新設",VLOOKUP('施設リストA-1（直営）'!#REF!,'（新設）照明器具'!$B$5:$C$1990,2,FALSE),IF('部屋別効果（直）'!O1025="撤去",VLOOKUP('施設リストA-1（直営）'!#REF!,'（既設）調査結果'!$B$5:$C$1998,2,FALSE),0))</f>
        <v>#REF!</v>
      </c>
      <c r="Q1025" s="29" t="e">
        <f>'施設リストA-1（直営）'!#REF!</f>
        <v>#REF!</v>
      </c>
      <c r="R1025" s="29" t="e">
        <f>'施設リストA-1（直営）'!#REF!</f>
        <v>#REF!</v>
      </c>
      <c r="S1025" s="30" t="e">
        <f>IF(R1025="新設",VLOOKUP('施設リストA-1（直営）'!#REF!,'（新設）照明器具'!$B$5:$C$1990,2,FALSE),IF('部屋別効果（直）'!R1025="撤去",VLOOKUP('施設リストA-1（直営）'!#REF!,'（既設）調査結果'!$B$5:$C$1998,2,FALSE),0))</f>
        <v>#REF!</v>
      </c>
      <c r="T1025" s="29" t="e">
        <f>'施設リストA-1（直営）'!#REF!</f>
        <v>#REF!</v>
      </c>
      <c r="U1025" s="29" t="e">
        <f>'施設リストA-1（直営）'!#REF!</f>
        <v>#REF!</v>
      </c>
      <c r="V1025" s="30" t="e">
        <f>IF(U1025="新設",VLOOKUP('施設リストA-1（直営）'!#REF!,'（新設）照明器具'!$B$5:$C$1990,2,FALSE),IF('部屋別効果（直）'!U1025="撤去",VLOOKUP('施設リストA-1（直営）'!#REF!,'（既設）調査結果'!$B$5:$C$1998,2,FALSE),0))</f>
        <v>#REF!</v>
      </c>
      <c r="W1025" s="29" t="e">
        <f>'施設リストA-1（直営）'!#REF!</f>
        <v>#REF!</v>
      </c>
      <c r="X1025" s="29" t="e">
        <f>'施設リストA-1（直営）'!#REF!</f>
        <v>#REF!</v>
      </c>
      <c r="Y1025" s="30" t="e">
        <f>IF(X1025="新設",VLOOKUP('施設リストA-1（直営）'!#REF!,'（新設）照明器具'!$B$5:$C$1990,2,FALSE),IF('部屋別効果（直）'!X1025="撤去",VLOOKUP('施設リストA-1（直営）'!#REF!,'（既設）調査結果'!$B$5:$C$1998,2,FALSE),0))</f>
        <v>#REF!</v>
      </c>
      <c r="Z1025" s="29" t="e">
        <f>'施設リストA-1（直営）'!#REF!</f>
        <v>#REF!</v>
      </c>
      <c r="AA1025" s="29" t="e">
        <f>'施設リストA-1（直営）'!#REF!</f>
        <v>#REF!</v>
      </c>
      <c r="AB1025" s="30" t="e">
        <f>IF(AA1025="新設",VLOOKUP('施設リストA-1（直営）'!#REF!,'（新設）照明器具'!$B$5:$C$1990,2,FALSE),IF('部屋別効果（直）'!AA1025="撤去",VLOOKUP('施設リストA-1（直営）'!#REF!,'（既設）調査結果'!$B$5:$C$1998,2,FALSE),0))</f>
        <v>#REF!</v>
      </c>
      <c r="AC1025" s="29" t="e">
        <f>'施設リストA-1（直営）'!#REF!</f>
        <v>#REF!</v>
      </c>
      <c r="AD1025" s="29" t="e">
        <f>'施設リストA-1（直営）'!#REF!</f>
        <v>#REF!</v>
      </c>
      <c r="AE1025" s="30" t="e">
        <f>IF(AD1025="新設",VLOOKUP('施設リストA-1（直営）'!#REF!,'（新設）照明器具'!$B$5:$C$1990,2,FALSE),IF('部屋別効果（直）'!AD1025="撤去",VLOOKUP('施設リストA-1（直営）'!#REF!,'（既設）調査結果'!$B$5:$C$1998,2,FALSE),0))</f>
        <v>#REF!</v>
      </c>
      <c r="AF1025" s="29" t="e">
        <f>'施設リストA-1（直営）'!#REF!</f>
        <v>#REF!</v>
      </c>
      <c r="AG1025" s="29" t="e">
        <f>'施設リストA-1（直営）'!#REF!</f>
        <v>#REF!</v>
      </c>
      <c r="AH1025" s="30" t="e">
        <f>IF(AG1025="新設",VLOOKUP('施設リストA-1（直営）'!#REF!,'（新設）照明器具'!$B$5:$C$1990,2,FALSE),IF('部屋別効果（直）'!AG1025="撤去",VLOOKUP('施設リストA-1（直営）'!#REF!,'（既設）調査結果'!$B$5:$C$1998,2,FALSE),0))</f>
        <v>#REF!</v>
      </c>
      <c r="AI1025" s="29" t="e">
        <f>'施設リストA-1（直営）'!#REF!</f>
        <v>#REF!</v>
      </c>
      <c r="AJ1025" s="29" t="e">
        <f>'施設リストA-1（直営）'!#REF!</f>
        <v>#REF!</v>
      </c>
      <c r="AK1025" s="30" t="e">
        <f>IF(AJ1025="新設",VLOOKUP('施設リストA-1（直営）'!#REF!,'（新設）照明器具'!$B$5:$C$1990,2,FALSE),IF('部屋別効果（直）'!AJ1025="撤去",VLOOKUP('施設リストA-1（直営）'!#REF!,'（既設）調査結果'!$B$5:$C$1998,2,FALSE),0))</f>
        <v>#REF!</v>
      </c>
      <c r="AL1025" s="29" t="e">
        <f>'施設リストA-1（直営）'!#REF!</f>
        <v>#REF!</v>
      </c>
    </row>
    <row r="1026" spans="1:38" customFormat="1">
      <c r="A1026" s="94"/>
      <c r="B1026" s="16" t="e">
        <f>'施設リストA-1（直営）'!#REF!</f>
        <v>#REF!</v>
      </c>
      <c r="C1026" s="14" t="e">
        <f>'施設リストA-1（直営）'!#REF!</f>
        <v>#REF!</v>
      </c>
      <c r="D1026" s="94" t="e">
        <f>'施設リストA-1（直営）'!#REF!</f>
        <v>#REF!</v>
      </c>
      <c r="E1026" s="20" t="e">
        <f>'施設リストA-1（直営）'!#REF!</f>
        <v>#REF!</v>
      </c>
      <c r="F1026" s="20" t="e">
        <f>'施設リストA-1（直営）'!#REF!</f>
        <v>#REF!</v>
      </c>
      <c r="G1026" s="13" t="e">
        <f>'施設リストA-1（直営）'!#REF!</f>
        <v>#REF!</v>
      </c>
      <c r="H1026" s="28" t="e">
        <f t="shared" si="15"/>
        <v>#REF!</v>
      </c>
      <c r="I1026" s="29" t="e">
        <f>'施設リストA-1（直営）'!#REF!</f>
        <v>#REF!</v>
      </c>
      <c r="J1026" s="30" t="e">
        <f>IF(I1026="新設",VLOOKUP('施設リストA-1（直営）'!#REF!,'（新設）照明器具'!$B$5:$C$1990,2,FALSE),IF('部屋別効果（直）'!I1026="撤去",VLOOKUP('施設リストA-1（直営）'!#REF!,'（既設）調査結果'!$B$5:$C$1998,2,FALSE),0))</f>
        <v>#REF!</v>
      </c>
      <c r="K1026" s="29" t="e">
        <f>'施設リストA-1（直営）'!#REF!</f>
        <v>#REF!</v>
      </c>
      <c r="L1026" s="29" t="e">
        <f>'施設リストA-1（直営）'!#REF!</f>
        <v>#REF!</v>
      </c>
      <c r="M1026" s="30" t="e">
        <f>IF(L1026="新設",VLOOKUP('施設リストA-1（直営）'!#REF!,'（新設）照明器具'!$B$5:$C$1990,2,FALSE),IF('部屋別効果（直）'!L1026="撤去",VLOOKUP('施設リストA-1（直営）'!#REF!,'（既設）調査結果'!$B$5:$C$1998,2,FALSE),0))</f>
        <v>#REF!</v>
      </c>
      <c r="N1026" s="29" t="e">
        <f>'施設リストA-1（直営）'!#REF!</f>
        <v>#REF!</v>
      </c>
      <c r="O1026" s="29" t="e">
        <f>'施設リストA-1（直営）'!#REF!</f>
        <v>#REF!</v>
      </c>
      <c r="P1026" s="30" t="e">
        <f>IF(O1026="新設",VLOOKUP('施設リストA-1（直営）'!#REF!,'（新設）照明器具'!$B$5:$C$1990,2,FALSE),IF('部屋別効果（直）'!O1026="撤去",VLOOKUP('施設リストA-1（直営）'!#REF!,'（既設）調査結果'!$B$5:$C$1998,2,FALSE),0))</f>
        <v>#REF!</v>
      </c>
      <c r="Q1026" s="29" t="e">
        <f>'施設リストA-1（直営）'!#REF!</f>
        <v>#REF!</v>
      </c>
      <c r="R1026" s="29" t="e">
        <f>'施設リストA-1（直営）'!#REF!</f>
        <v>#REF!</v>
      </c>
      <c r="S1026" s="30" t="e">
        <f>IF(R1026="新設",VLOOKUP('施設リストA-1（直営）'!#REF!,'（新設）照明器具'!$B$5:$C$1990,2,FALSE),IF('部屋別効果（直）'!R1026="撤去",VLOOKUP('施設リストA-1（直営）'!#REF!,'（既設）調査結果'!$B$5:$C$1998,2,FALSE),0))</f>
        <v>#REF!</v>
      </c>
      <c r="T1026" s="29" t="e">
        <f>'施設リストA-1（直営）'!#REF!</f>
        <v>#REF!</v>
      </c>
      <c r="U1026" s="29" t="e">
        <f>'施設リストA-1（直営）'!#REF!</f>
        <v>#REF!</v>
      </c>
      <c r="V1026" s="30" t="e">
        <f>IF(U1026="新設",VLOOKUP('施設リストA-1（直営）'!#REF!,'（新設）照明器具'!$B$5:$C$1990,2,FALSE),IF('部屋別効果（直）'!U1026="撤去",VLOOKUP('施設リストA-1（直営）'!#REF!,'（既設）調査結果'!$B$5:$C$1998,2,FALSE),0))</f>
        <v>#REF!</v>
      </c>
      <c r="W1026" s="29" t="e">
        <f>'施設リストA-1（直営）'!#REF!</f>
        <v>#REF!</v>
      </c>
      <c r="X1026" s="29" t="e">
        <f>'施設リストA-1（直営）'!#REF!</f>
        <v>#REF!</v>
      </c>
      <c r="Y1026" s="30" t="e">
        <f>IF(X1026="新設",VLOOKUP('施設リストA-1（直営）'!#REF!,'（新設）照明器具'!$B$5:$C$1990,2,FALSE),IF('部屋別効果（直）'!X1026="撤去",VLOOKUP('施設リストA-1（直営）'!#REF!,'（既設）調査結果'!$B$5:$C$1998,2,FALSE),0))</f>
        <v>#REF!</v>
      </c>
      <c r="Z1026" s="29" t="e">
        <f>'施設リストA-1（直営）'!#REF!</f>
        <v>#REF!</v>
      </c>
      <c r="AA1026" s="29" t="e">
        <f>'施設リストA-1（直営）'!#REF!</f>
        <v>#REF!</v>
      </c>
      <c r="AB1026" s="30" t="e">
        <f>IF(AA1026="新設",VLOOKUP('施設リストA-1（直営）'!#REF!,'（新設）照明器具'!$B$5:$C$1990,2,FALSE),IF('部屋別効果（直）'!AA1026="撤去",VLOOKUP('施設リストA-1（直営）'!#REF!,'（既設）調査結果'!$B$5:$C$1998,2,FALSE),0))</f>
        <v>#REF!</v>
      </c>
      <c r="AC1026" s="29" t="e">
        <f>'施設リストA-1（直営）'!#REF!</f>
        <v>#REF!</v>
      </c>
      <c r="AD1026" s="29" t="e">
        <f>'施設リストA-1（直営）'!#REF!</f>
        <v>#REF!</v>
      </c>
      <c r="AE1026" s="30" t="e">
        <f>IF(AD1026="新設",VLOOKUP('施設リストA-1（直営）'!#REF!,'（新設）照明器具'!$B$5:$C$1990,2,FALSE),IF('部屋別効果（直）'!AD1026="撤去",VLOOKUP('施設リストA-1（直営）'!#REF!,'（既設）調査結果'!$B$5:$C$1998,2,FALSE),0))</f>
        <v>#REF!</v>
      </c>
      <c r="AF1026" s="29" t="e">
        <f>'施設リストA-1（直営）'!#REF!</f>
        <v>#REF!</v>
      </c>
      <c r="AG1026" s="29" t="e">
        <f>'施設リストA-1（直営）'!#REF!</f>
        <v>#REF!</v>
      </c>
      <c r="AH1026" s="30" t="e">
        <f>IF(AG1026="新設",VLOOKUP('施設リストA-1（直営）'!#REF!,'（新設）照明器具'!$B$5:$C$1990,2,FALSE),IF('部屋別効果（直）'!AG1026="撤去",VLOOKUP('施設リストA-1（直営）'!#REF!,'（既設）調査結果'!$B$5:$C$1998,2,FALSE),0))</f>
        <v>#REF!</v>
      </c>
      <c r="AI1026" s="29" t="e">
        <f>'施設リストA-1（直営）'!#REF!</f>
        <v>#REF!</v>
      </c>
      <c r="AJ1026" s="29" t="e">
        <f>'施設リストA-1（直営）'!#REF!</f>
        <v>#REF!</v>
      </c>
      <c r="AK1026" s="30" t="e">
        <f>IF(AJ1026="新設",VLOOKUP('施設リストA-1（直営）'!#REF!,'（新設）照明器具'!$B$5:$C$1990,2,FALSE),IF('部屋別効果（直）'!AJ1026="撤去",VLOOKUP('施設リストA-1（直営）'!#REF!,'（既設）調査結果'!$B$5:$C$1998,2,FALSE),0))</f>
        <v>#REF!</v>
      </c>
      <c r="AL1026" s="29" t="e">
        <f>'施設リストA-1（直営）'!#REF!</f>
        <v>#REF!</v>
      </c>
    </row>
    <row r="1027" spans="1:38" customFormat="1">
      <c r="A1027" s="94"/>
      <c r="B1027" s="16" t="e">
        <f>'施設リストA-1（直営）'!#REF!</f>
        <v>#REF!</v>
      </c>
      <c r="C1027" s="14" t="e">
        <f>'施設リストA-1（直営）'!#REF!</f>
        <v>#REF!</v>
      </c>
      <c r="D1027" s="94" t="e">
        <f>'施設リストA-1（直営）'!#REF!</f>
        <v>#REF!</v>
      </c>
      <c r="E1027" s="20" t="e">
        <f>'施設リストA-1（直営）'!#REF!</f>
        <v>#REF!</v>
      </c>
      <c r="F1027" s="20" t="e">
        <f>'施設リストA-1（直営）'!#REF!</f>
        <v>#REF!</v>
      </c>
      <c r="G1027" s="13" t="e">
        <f>'施設リストA-1（直営）'!#REF!</f>
        <v>#REF!</v>
      </c>
      <c r="H1027" s="28" t="e">
        <f t="shared" si="15"/>
        <v>#REF!</v>
      </c>
      <c r="I1027" s="29" t="e">
        <f>'施設リストA-1（直営）'!#REF!</f>
        <v>#REF!</v>
      </c>
      <c r="J1027" s="30" t="e">
        <f>IF(I1027="新設",VLOOKUP('施設リストA-1（直営）'!#REF!,'（新設）照明器具'!$B$5:$C$1990,2,FALSE),IF('部屋別効果（直）'!I1027="撤去",VLOOKUP('施設リストA-1（直営）'!#REF!,'（既設）調査結果'!$B$5:$C$1998,2,FALSE),0))</f>
        <v>#REF!</v>
      </c>
      <c r="K1027" s="29" t="e">
        <f>'施設リストA-1（直営）'!#REF!</f>
        <v>#REF!</v>
      </c>
      <c r="L1027" s="29" t="e">
        <f>'施設リストA-1（直営）'!#REF!</f>
        <v>#REF!</v>
      </c>
      <c r="M1027" s="30" t="e">
        <f>IF(L1027="新設",VLOOKUP('施設リストA-1（直営）'!#REF!,'（新設）照明器具'!$B$5:$C$1990,2,FALSE),IF('部屋別効果（直）'!L1027="撤去",VLOOKUP('施設リストA-1（直営）'!#REF!,'（既設）調査結果'!$B$5:$C$1998,2,FALSE),0))</f>
        <v>#REF!</v>
      </c>
      <c r="N1027" s="29" t="e">
        <f>'施設リストA-1（直営）'!#REF!</f>
        <v>#REF!</v>
      </c>
      <c r="O1027" s="29" t="e">
        <f>'施設リストA-1（直営）'!#REF!</f>
        <v>#REF!</v>
      </c>
      <c r="P1027" s="30" t="e">
        <f>IF(O1027="新設",VLOOKUP('施設リストA-1（直営）'!#REF!,'（新設）照明器具'!$B$5:$C$1990,2,FALSE),IF('部屋別効果（直）'!O1027="撤去",VLOOKUP('施設リストA-1（直営）'!#REF!,'（既設）調査結果'!$B$5:$C$1998,2,FALSE),0))</f>
        <v>#REF!</v>
      </c>
      <c r="Q1027" s="29" t="e">
        <f>'施設リストA-1（直営）'!#REF!</f>
        <v>#REF!</v>
      </c>
      <c r="R1027" s="29" t="e">
        <f>'施設リストA-1（直営）'!#REF!</f>
        <v>#REF!</v>
      </c>
      <c r="S1027" s="30" t="e">
        <f>IF(R1027="新設",VLOOKUP('施設リストA-1（直営）'!#REF!,'（新設）照明器具'!$B$5:$C$1990,2,FALSE),IF('部屋別効果（直）'!R1027="撤去",VLOOKUP('施設リストA-1（直営）'!#REF!,'（既設）調査結果'!$B$5:$C$1998,2,FALSE),0))</f>
        <v>#REF!</v>
      </c>
      <c r="T1027" s="29" t="e">
        <f>'施設リストA-1（直営）'!#REF!</f>
        <v>#REF!</v>
      </c>
      <c r="U1027" s="29" t="e">
        <f>'施設リストA-1（直営）'!#REF!</f>
        <v>#REF!</v>
      </c>
      <c r="V1027" s="30" t="e">
        <f>IF(U1027="新設",VLOOKUP('施設リストA-1（直営）'!#REF!,'（新設）照明器具'!$B$5:$C$1990,2,FALSE),IF('部屋別効果（直）'!U1027="撤去",VLOOKUP('施設リストA-1（直営）'!#REF!,'（既設）調査結果'!$B$5:$C$1998,2,FALSE),0))</f>
        <v>#REF!</v>
      </c>
      <c r="W1027" s="29" t="e">
        <f>'施設リストA-1（直営）'!#REF!</f>
        <v>#REF!</v>
      </c>
      <c r="X1027" s="29" t="e">
        <f>'施設リストA-1（直営）'!#REF!</f>
        <v>#REF!</v>
      </c>
      <c r="Y1027" s="30" t="e">
        <f>IF(X1027="新設",VLOOKUP('施設リストA-1（直営）'!#REF!,'（新設）照明器具'!$B$5:$C$1990,2,FALSE),IF('部屋別効果（直）'!X1027="撤去",VLOOKUP('施設リストA-1（直営）'!#REF!,'（既設）調査結果'!$B$5:$C$1998,2,FALSE),0))</f>
        <v>#REF!</v>
      </c>
      <c r="Z1027" s="29" t="e">
        <f>'施設リストA-1（直営）'!#REF!</f>
        <v>#REF!</v>
      </c>
      <c r="AA1027" s="29" t="e">
        <f>'施設リストA-1（直営）'!#REF!</f>
        <v>#REF!</v>
      </c>
      <c r="AB1027" s="30" t="e">
        <f>IF(AA1027="新設",VLOOKUP('施設リストA-1（直営）'!#REF!,'（新設）照明器具'!$B$5:$C$1990,2,FALSE),IF('部屋別効果（直）'!AA1027="撤去",VLOOKUP('施設リストA-1（直営）'!#REF!,'（既設）調査結果'!$B$5:$C$1998,2,FALSE),0))</f>
        <v>#REF!</v>
      </c>
      <c r="AC1027" s="29" t="e">
        <f>'施設リストA-1（直営）'!#REF!</f>
        <v>#REF!</v>
      </c>
      <c r="AD1027" s="29" t="e">
        <f>'施設リストA-1（直営）'!#REF!</f>
        <v>#REF!</v>
      </c>
      <c r="AE1027" s="30" t="e">
        <f>IF(AD1027="新設",VLOOKUP('施設リストA-1（直営）'!#REF!,'（新設）照明器具'!$B$5:$C$1990,2,FALSE),IF('部屋別効果（直）'!AD1027="撤去",VLOOKUP('施設リストA-1（直営）'!#REF!,'（既設）調査結果'!$B$5:$C$1998,2,FALSE),0))</f>
        <v>#REF!</v>
      </c>
      <c r="AF1027" s="29" t="e">
        <f>'施設リストA-1（直営）'!#REF!</f>
        <v>#REF!</v>
      </c>
      <c r="AG1027" s="29" t="e">
        <f>'施設リストA-1（直営）'!#REF!</f>
        <v>#REF!</v>
      </c>
      <c r="AH1027" s="30" t="e">
        <f>IF(AG1027="新設",VLOOKUP('施設リストA-1（直営）'!#REF!,'（新設）照明器具'!$B$5:$C$1990,2,FALSE),IF('部屋別効果（直）'!AG1027="撤去",VLOOKUP('施設リストA-1（直営）'!#REF!,'（既設）調査結果'!$B$5:$C$1998,2,FALSE),0))</f>
        <v>#REF!</v>
      </c>
      <c r="AI1027" s="29" t="e">
        <f>'施設リストA-1（直営）'!#REF!</f>
        <v>#REF!</v>
      </c>
      <c r="AJ1027" s="29" t="e">
        <f>'施設リストA-1（直営）'!#REF!</f>
        <v>#REF!</v>
      </c>
      <c r="AK1027" s="30" t="e">
        <f>IF(AJ1027="新設",VLOOKUP('施設リストA-1（直営）'!#REF!,'（新設）照明器具'!$B$5:$C$1990,2,FALSE),IF('部屋別効果（直）'!AJ1027="撤去",VLOOKUP('施設リストA-1（直営）'!#REF!,'（既設）調査結果'!$B$5:$C$1998,2,FALSE),0))</f>
        <v>#REF!</v>
      </c>
      <c r="AL1027" s="29" t="e">
        <f>'施設リストA-1（直営）'!#REF!</f>
        <v>#REF!</v>
      </c>
    </row>
    <row r="1028" spans="1:38" customFormat="1">
      <c r="A1028" s="94"/>
      <c r="B1028" s="16" t="e">
        <f>'施設リストA-1（直営）'!#REF!</f>
        <v>#REF!</v>
      </c>
      <c r="C1028" s="14" t="e">
        <f>'施設リストA-1（直営）'!#REF!</f>
        <v>#REF!</v>
      </c>
      <c r="D1028" s="94" t="e">
        <f>'施設リストA-1（直営）'!#REF!</f>
        <v>#REF!</v>
      </c>
      <c r="E1028" s="20" t="e">
        <f>'施設リストA-1（直営）'!#REF!</f>
        <v>#REF!</v>
      </c>
      <c r="F1028" s="20" t="e">
        <f>'施設リストA-1（直営）'!#REF!</f>
        <v>#REF!</v>
      </c>
      <c r="G1028" s="13" t="e">
        <f>'施設リストA-1（直営）'!#REF!</f>
        <v>#REF!</v>
      </c>
      <c r="H1028" s="28" t="e">
        <f t="shared" si="15"/>
        <v>#REF!</v>
      </c>
      <c r="I1028" s="29" t="e">
        <f>'施設リストA-1（直営）'!#REF!</f>
        <v>#REF!</v>
      </c>
      <c r="J1028" s="30" t="e">
        <f>IF(I1028="新設",VLOOKUP('施設リストA-1（直営）'!#REF!,'（新設）照明器具'!$B$5:$C$1990,2,FALSE),IF('部屋別効果（直）'!I1028="撤去",VLOOKUP('施設リストA-1（直営）'!#REF!,'（既設）調査結果'!$B$5:$C$1998,2,FALSE),0))</f>
        <v>#REF!</v>
      </c>
      <c r="K1028" s="29" t="e">
        <f>'施設リストA-1（直営）'!#REF!</f>
        <v>#REF!</v>
      </c>
      <c r="L1028" s="29" t="e">
        <f>'施設リストA-1（直営）'!#REF!</f>
        <v>#REF!</v>
      </c>
      <c r="M1028" s="30" t="e">
        <f>IF(L1028="新設",VLOOKUP('施設リストA-1（直営）'!#REF!,'（新設）照明器具'!$B$5:$C$1990,2,FALSE),IF('部屋別効果（直）'!L1028="撤去",VLOOKUP('施設リストA-1（直営）'!#REF!,'（既設）調査結果'!$B$5:$C$1998,2,FALSE),0))</f>
        <v>#REF!</v>
      </c>
      <c r="N1028" s="29" t="e">
        <f>'施設リストA-1（直営）'!#REF!</f>
        <v>#REF!</v>
      </c>
      <c r="O1028" s="29" t="e">
        <f>'施設リストA-1（直営）'!#REF!</f>
        <v>#REF!</v>
      </c>
      <c r="P1028" s="30" t="e">
        <f>IF(O1028="新設",VLOOKUP('施設リストA-1（直営）'!#REF!,'（新設）照明器具'!$B$5:$C$1990,2,FALSE),IF('部屋別効果（直）'!O1028="撤去",VLOOKUP('施設リストA-1（直営）'!#REF!,'（既設）調査結果'!$B$5:$C$1998,2,FALSE),0))</f>
        <v>#REF!</v>
      </c>
      <c r="Q1028" s="29" t="e">
        <f>'施設リストA-1（直営）'!#REF!</f>
        <v>#REF!</v>
      </c>
      <c r="R1028" s="29" t="e">
        <f>'施設リストA-1（直営）'!#REF!</f>
        <v>#REF!</v>
      </c>
      <c r="S1028" s="30" t="e">
        <f>IF(R1028="新設",VLOOKUP('施設リストA-1（直営）'!#REF!,'（新設）照明器具'!$B$5:$C$1990,2,FALSE),IF('部屋別効果（直）'!R1028="撤去",VLOOKUP('施設リストA-1（直営）'!#REF!,'（既設）調査結果'!$B$5:$C$1998,2,FALSE),0))</f>
        <v>#REF!</v>
      </c>
      <c r="T1028" s="29" t="e">
        <f>'施設リストA-1（直営）'!#REF!</f>
        <v>#REF!</v>
      </c>
      <c r="U1028" s="29" t="e">
        <f>'施設リストA-1（直営）'!#REF!</f>
        <v>#REF!</v>
      </c>
      <c r="V1028" s="30" t="e">
        <f>IF(U1028="新設",VLOOKUP('施設リストA-1（直営）'!#REF!,'（新設）照明器具'!$B$5:$C$1990,2,FALSE),IF('部屋別効果（直）'!U1028="撤去",VLOOKUP('施設リストA-1（直営）'!#REF!,'（既設）調査結果'!$B$5:$C$1998,2,FALSE),0))</f>
        <v>#REF!</v>
      </c>
      <c r="W1028" s="29" t="e">
        <f>'施設リストA-1（直営）'!#REF!</f>
        <v>#REF!</v>
      </c>
      <c r="X1028" s="29" t="e">
        <f>'施設リストA-1（直営）'!#REF!</f>
        <v>#REF!</v>
      </c>
      <c r="Y1028" s="30" t="e">
        <f>IF(X1028="新設",VLOOKUP('施設リストA-1（直営）'!#REF!,'（新設）照明器具'!$B$5:$C$1990,2,FALSE),IF('部屋別効果（直）'!X1028="撤去",VLOOKUP('施設リストA-1（直営）'!#REF!,'（既設）調査結果'!$B$5:$C$1998,2,FALSE),0))</f>
        <v>#REF!</v>
      </c>
      <c r="Z1028" s="29" t="e">
        <f>'施設リストA-1（直営）'!#REF!</f>
        <v>#REF!</v>
      </c>
      <c r="AA1028" s="29" t="e">
        <f>'施設リストA-1（直営）'!#REF!</f>
        <v>#REF!</v>
      </c>
      <c r="AB1028" s="30" t="e">
        <f>IF(AA1028="新設",VLOOKUP('施設リストA-1（直営）'!#REF!,'（新設）照明器具'!$B$5:$C$1990,2,FALSE),IF('部屋別効果（直）'!AA1028="撤去",VLOOKUP('施設リストA-1（直営）'!#REF!,'（既設）調査結果'!$B$5:$C$1998,2,FALSE),0))</f>
        <v>#REF!</v>
      </c>
      <c r="AC1028" s="29" t="e">
        <f>'施設リストA-1（直営）'!#REF!</f>
        <v>#REF!</v>
      </c>
      <c r="AD1028" s="29" t="e">
        <f>'施設リストA-1（直営）'!#REF!</f>
        <v>#REF!</v>
      </c>
      <c r="AE1028" s="30" t="e">
        <f>IF(AD1028="新設",VLOOKUP('施設リストA-1（直営）'!#REF!,'（新設）照明器具'!$B$5:$C$1990,2,FALSE),IF('部屋別効果（直）'!AD1028="撤去",VLOOKUP('施設リストA-1（直営）'!#REF!,'（既設）調査結果'!$B$5:$C$1998,2,FALSE),0))</f>
        <v>#REF!</v>
      </c>
      <c r="AF1028" s="29" t="e">
        <f>'施設リストA-1（直営）'!#REF!</f>
        <v>#REF!</v>
      </c>
      <c r="AG1028" s="29" t="e">
        <f>'施設リストA-1（直営）'!#REF!</f>
        <v>#REF!</v>
      </c>
      <c r="AH1028" s="30" t="e">
        <f>IF(AG1028="新設",VLOOKUP('施設リストA-1（直営）'!#REF!,'（新設）照明器具'!$B$5:$C$1990,2,FALSE),IF('部屋別効果（直）'!AG1028="撤去",VLOOKUP('施設リストA-1（直営）'!#REF!,'（既設）調査結果'!$B$5:$C$1998,2,FALSE),0))</f>
        <v>#REF!</v>
      </c>
      <c r="AI1028" s="29" t="e">
        <f>'施設リストA-1（直営）'!#REF!</f>
        <v>#REF!</v>
      </c>
      <c r="AJ1028" s="29" t="e">
        <f>'施設リストA-1（直営）'!#REF!</f>
        <v>#REF!</v>
      </c>
      <c r="AK1028" s="30" t="e">
        <f>IF(AJ1028="新設",VLOOKUP('施設リストA-1（直営）'!#REF!,'（新設）照明器具'!$B$5:$C$1990,2,FALSE),IF('部屋別効果（直）'!AJ1028="撤去",VLOOKUP('施設リストA-1（直営）'!#REF!,'（既設）調査結果'!$B$5:$C$1998,2,FALSE),0))</f>
        <v>#REF!</v>
      </c>
      <c r="AL1028" s="29" t="e">
        <f>'施設リストA-1（直営）'!#REF!</f>
        <v>#REF!</v>
      </c>
    </row>
    <row r="1029" spans="1:38" customFormat="1">
      <c r="A1029" s="94"/>
      <c r="B1029" s="16" t="e">
        <f>'施設リストA-1（直営）'!#REF!</f>
        <v>#REF!</v>
      </c>
      <c r="C1029" s="14" t="e">
        <f>'施設リストA-1（直営）'!#REF!</f>
        <v>#REF!</v>
      </c>
      <c r="D1029" s="94" t="e">
        <f>'施設リストA-1（直営）'!#REF!</f>
        <v>#REF!</v>
      </c>
      <c r="E1029" s="20" t="e">
        <f>'施設リストA-1（直営）'!#REF!</f>
        <v>#REF!</v>
      </c>
      <c r="F1029" s="20" t="e">
        <f>'施設リストA-1（直営）'!#REF!</f>
        <v>#REF!</v>
      </c>
      <c r="G1029" s="13" t="e">
        <f>'施設リストA-1（直営）'!#REF!</f>
        <v>#REF!</v>
      </c>
      <c r="H1029" s="28" t="e">
        <f t="shared" si="15"/>
        <v>#REF!</v>
      </c>
      <c r="I1029" s="29" t="e">
        <f>'施設リストA-1（直営）'!#REF!</f>
        <v>#REF!</v>
      </c>
      <c r="J1029" s="30" t="e">
        <f>IF(I1029="新設",VLOOKUP('施設リストA-1（直営）'!#REF!,'（新設）照明器具'!$B$5:$C$1990,2,FALSE),IF('部屋別効果（直）'!I1029="撤去",VLOOKUP('施設リストA-1（直営）'!#REF!,'（既設）調査結果'!$B$5:$C$1998,2,FALSE),0))</f>
        <v>#REF!</v>
      </c>
      <c r="K1029" s="29" t="e">
        <f>'施設リストA-1（直営）'!#REF!</f>
        <v>#REF!</v>
      </c>
      <c r="L1029" s="29" t="e">
        <f>'施設リストA-1（直営）'!#REF!</f>
        <v>#REF!</v>
      </c>
      <c r="M1029" s="30" t="e">
        <f>IF(L1029="新設",VLOOKUP('施設リストA-1（直営）'!#REF!,'（新設）照明器具'!$B$5:$C$1990,2,FALSE),IF('部屋別効果（直）'!L1029="撤去",VLOOKUP('施設リストA-1（直営）'!#REF!,'（既設）調査結果'!$B$5:$C$1998,2,FALSE),0))</f>
        <v>#REF!</v>
      </c>
      <c r="N1029" s="29" t="e">
        <f>'施設リストA-1（直営）'!#REF!</f>
        <v>#REF!</v>
      </c>
      <c r="O1029" s="29" t="e">
        <f>'施設リストA-1（直営）'!#REF!</f>
        <v>#REF!</v>
      </c>
      <c r="P1029" s="30" t="e">
        <f>IF(O1029="新設",VLOOKUP('施設リストA-1（直営）'!#REF!,'（新設）照明器具'!$B$5:$C$1990,2,FALSE),IF('部屋別効果（直）'!O1029="撤去",VLOOKUP('施設リストA-1（直営）'!#REF!,'（既設）調査結果'!$B$5:$C$1998,2,FALSE),0))</f>
        <v>#REF!</v>
      </c>
      <c r="Q1029" s="29" t="e">
        <f>'施設リストA-1（直営）'!#REF!</f>
        <v>#REF!</v>
      </c>
      <c r="R1029" s="29" t="e">
        <f>'施設リストA-1（直営）'!#REF!</f>
        <v>#REF!</v>
      </c>
      <c r="S1029" s="30" t="e">
        <f>IF(R1029="新設",VLOOKUP('施設リストA-1（直営）'!#REF!,'（新設）照明器具'!$B$5:$C$1990,2,FALSE),IF('部屋別効果（直）'!R1029="撤去",VLOOKUP('施設リストA-1（直営）'!#REF!,'（既設）調査結果'!$B$5:$C$1998,2,FALSE),0))</f>
        <v>#REF!</v>
      </c>
      <c r="T1029" s="29" t="e">
        <f>'施設リストA-1（直営）'!#REF!</f>
        <v>#REF!</v>
      </c>
      <c r="U1029" s="29" t="e">
        <f>'施設リストA-1（直営）'!#REF!</f>
        <v>#REF!</v>
      </c>
      <c r="V1029" s="30" t="e">
        <f>IF(U1029="新設",VLOOKUP('施設リストA-1（直営）'!#REF!,'（新設）照明器具'!$B$5:$C$1990,2,FALSE),IF('部屋別効果（直）'!U1029="撤去",VLOOKUP('施設リストA-1（直営）'!#REF!,'（既設）調査結果'!$B$5:$C$1998,2,FALSE),0))</f>
        <v>#REF!</v>
      </c>
      <c r="W1029" s="29" t="e">
        <f>'施設リストA-1（直営）'!#REF!</f>
        <v>#REF!</v>
      </c>
      <c r="X1029" s="29" t="e">
        <f>'施設リストA-1（直営）'!#REF!</f>
        <v>#REF!</v>
      </c>
      <c r="Y1029" s="30" t="e">
        <f>IF(X1029="新設",VLOOKUP('施設リストA-1（直営）'!#REF!,'（新設）照明器具'!$B$5:$C$1990,2,FALSE),IF('部屋別効果（直）'!X1029="撤去",VLOOKUP('施設リストA-1（直営）'!#REF!,'（既設）調査結果'!$B$5:$C$1998,2,FALSE),0))</f>
        <v>#REF!</v>
      </c>
      <c r="Z1029" s="29" t="e">
        <f>'施設リストA-1（直営）'!#REF!</f>
        <v>#REF!</v>
      </c>
      <c r="AA1029" s="29" t="e">
        <f>'施設リストA-1（直営）'!#REF!</f>
        <v>#REF!</v>
      </c>
      <c r="AB1029" s="30" t="e">
        <f>IF(AA1029="新設",VLOOKUP('施設リストA-1（直営）'!#REF!,'（新設）照明器具'!$B$5:$C$1990,2,FALSE),IF('部屋別効果（直）'!AA1029="撤去",VLOOKUP('施設リストA-1（直営）'!#REF!,'（既設）調査結果'!$B$5:$C$1998,2,FALSE),0))</f>
        <v>#REF!</v>
      </c>
      <c r="AC1029" s="29" t="e">
        <f>'施設リストA-1（直営）'!#REF!</f>
        <v>#REF!</v>
      </c>
      <c r="AD1029" s="29" t="e">
        <f>'施設リストA-1（直営）'!#REF!</f>
        <v>#REF!</v>
      </c>
      <c r="AE1029" s="30" t="e">
        <f>IF(AD1029="新設",VLOOKUP('施設リストA-1（直営）'!#REF!,'（新設）照明器具'!$B$5:$C$1990,2,FALSE),IF('部屋別効果（直）'!AD1029="撤去",VLOOKUP('施設リストA-1（直営）'!#REF!,'（既設）調査結果'!$B$5:$C$1998,2,FALSE),0))</f>
        <v>#REF!</v>
      </c>
      <c r="AF1029" s="29" t="e">
        <f>'施設リストA-1（直営）'!#REF!</f>
        <v>#REF!</v>
      </c>
      <c r="AG1029" s="29" t="e">
        <f>'施設リストA-1（直営）'!#REF!</f>
        <v>#REF!</v>
      </c>
      <c r="AH1029" s="30" t="e">
        <f>IF(AG1029="新設",VLOOKUP('施設リストA-1（直営）'!#REF!,'（新設）照明器具'!$B$5:$C$1990,2,FALSE),IF('部屋別効果（直）'!AG1029="撤去",VLOOKUP('施設リストA-1（直営）'!#REF!,'（既設）調査結果'!$B$5:$C$1998,2,FALSE),0))</f>
        <v>#REF!</v>
      </c>
      <c r="AI1029" s="29" t="e">
        <f>'施設リストA-1（直営）'!#REF!</f>
        <v>#REF!</v>
      </c>
      <c r="AJ1029" s="29" t="e">
        <f>'施設リストA-1（直営）'!#REF!</f>
        <v>#REF!</v>
      </c>
      <c r="AK1029" s="30" t="e">
        <f>IF(AJ1029="新設",VLOOKUP('施設リストA-1（直営）'!#REF!,'（新設）照明器具'!$B$5:$C$1990,2,FALSE),IF('部屋別効果（直）'!AJ1029="撤去",VLOOKUP('施設リストA-1（直営）'!#REF!,'（既設）調査結果'!$B$5:$C$1998,2,FALSE),0))</f>
        <v>#REF!</v>
      </c>
      <c r="AL1029" s="29" t="e">
        <f>'施設リストA-1（直営）'!#REF!</f>
        <v>#REF!</v>
      </c>
    </row>
    <row r="1030" spans="1:38" customFormat="1">
      <c r="A1030" s="94"/>
      <c r="B1030" s="16" t="e">
        <f>'施設リストA-1（直営）'!#REF!</f>
        <v>#REF!</v>
      </c>
      <c r="C1030" s="14" t="e">
        <f>'施設リストA-1（直営）'!#REF!</f>
        <v>#REF!</v>
      </c>
      <c r="D1030" s="94" t="e">
        <f>'施設リストA-1（直営）'!#REF!</f>
        <v>#REF!</v>
      </c>
      <c r="E1030" s="20" t="e">
        <f>'施設リストA-1（直営）'!#REF!</f>
        <v>#REF!</v>
      </c>
      <c r="F1030" s="20" t="e">
        <f>'施設リストA-1（直営）'!#REF!</f>
        <v>#REF!</v>
      </c>
      <c r="G1030" s="13" t="e">
        <f>'施設リストA-1（直営）'!#REF!</f>
        <v>#REF!</v>
      </c>
      <c r="H1030" s="28" t="e">
        <f t="shared" si="15"/>
        <v>#REF!</v>
      </c>
      <c r="I1030" s="29" t="e">
        <f>'施設リストA-1（直営）'!#REF!</f>
        <v>#REF!</v>
      </c>
      <c r="J1030" s="30" t="e">
        <f>IF(I1030="新設",VLOOKUP('施設リストA-1（直営）'!#REF!,'（新設）照明器具'!$B$5:$C$1990,2,FALSE),IF('部屋別効果（直）'!I1030="撤去",VLOOKUP('施設リストA-1（直営）'!#REF!,'（既設）調査結果'!$B$5:$C$1998,2,FALSE),0))</f>
        <v>#REF!</v>
      </c>
      <c r="K1030" s="29" t="e">
        <f>'施設リストA-1（直営）'!#REF!</f>
        <v>#REF!</v>
      </c>
      <c r="L1030" s="29" t="e">
        <f>'施設リストA-1（直営）'!#REF!</f>
        <v>#REF!</v>
      </c>
      <c r="M1030" s="30" t="e">
        <f>IF(L1030="新設",VLOOKUP('施設リストA-1（直営）'!#REF!,'（新設）照明器具'!$B$5:$C$1990,2,FALSE),IF('部屋別効果（直）'!L1030="撤去",VLOOKUP('施設リストA-1（直営）'!#REF!,'（既設）調査結果'!$B$5:$C$1998,2,FALSE),0))</f>
        <v>#REF!</v>
      </c>
      <c r="N1030" s="29" t="e">
        <f>'施設リストA-1（直営）'!#REF!</f>
        <v>#REF!</v>
      </c>
      <c r="O1030" s="29" t="e">
        <f>'施設リストA-1（直営）'!#REF!</f>
        <v>#REF!</v>
      </c>
      <c r="P1030" s="30" t="e">
        <f>IF(O1030="新設",VLOOKUP('施設リストA-1（直営）'!#REF!,'（新設）照明器具'!$B$5:$C$1990,2,FALSE),IF('部屋別効果（直）'!O1030="撤去",VLOOKUP('施設リストA-1（直営）'!#REF!,'（既設）調査結果'!$B$5:$C$1998,2,FALSE),0))</f>
        <v>#REF!</v>
      </c>
      <c r="Q1030" s="29" t="e">
        <f>'施設リストA-1（直営）'!#REF!</f>
        <v>#REF!</v>
      </c>
      <c r="R1030" s="29" t="e">
        <f>'施設リストA-1（直営）'!#REF!</f>
        <v>#REF!</v>
      </c>
      <c r="S1030" s="30" t="e">
        <f>IF(R1030="新設",VLOOKUP('施設リストA-1（直営）'!#REF!,'（新設）照明器具'!$B$5:$C$1990,2,FALSE),IF('部屋別効果（直）'!R1030="撤去",VLOOKUP('施設リストA-1（直営）'!#REF!,'（既設）調査結果'!$B$5:$C$1998,2,FALSE),0))</f>
        <v>#REF!</v>
      </c>
      <c r="T1030" s="29" t="e">
        <f>'施設リストA-1（直営）'!#REF!</f>
        <v>#REF!</v>
      </c>
      <c r="U1030" s="29" t="e">
        <f>'施設リストA-1（直営）'!#REF!</f>
        <v>#REF!</v>
      </c>
      <c r="V1030" s="30" t="e">
        <f>IF(U1030="新設",VLOOKUP('施設リストA-1（直営）'!#REF!,'（新設）照明器具'!$B$5:$C$1990,2,FALSE),IF('部屋別効果（直）'!U1030="撤去",VLOOKUP('施設リストA-1（直営）'!#REF!,'（既設）調査結果'!$B$5:$C$1998,2,FALSE),0))</f>
        <v>#REF!</v>
      </c>
      <c r="W1030" s="29" t="e">
        <f>'施設リストA-1（直営）'!#REF!</f>
        <v>#REF!</v>
      </c>
      <c r="X1030" s="29" t="e">
        <f>'施設リストA-1（直営）'!#REF!</f>
        <v>#REF!</v>
      </c>
      <c r="Y1030" s="30" t="e">
        <f>IF(X1030="新設",VLOOKUP('施設リストA-1（直営）'!#REF!,'（新設）照明器具'!$B$5:$C$1990,2,FALSE),IF('部屋別効果（直）'!X1030="撤去",VLOOKUP('施設リストA-1（直営）'!#REF!,'（既設）調査結果'!$B$5:$C$1998,2,FALSE),0))</f>
        <v>#REF!</v>
      </c>
      <c r="Z1030" s="29" t="e">
        <f>'施設リストA-1（直営）'!#REF!</f>
        <v>#REF!</v>
      </c>
      <c r="AA1030" s="29" t="e">
        <f>'施設リストA-1（直営）'!#REF!</f>
        <v>#REF!</v>
      </c>
      <c r="AB1030" s="30" t="e">
        <f>IF(AA1030="新設",VLOOKUP('施設リストA-1（直営）'!#REF!,'（新設）照明器具'!$B$5:$C$1990,2,FALSE),IF('部屋別効果（直）'!AA1030="撤去",VLOOKUP('施設リストA-1（直営）'!#REF!,'（既設）調査結果'!$B$5:$C$1998,2,FALSE),0))</f>
        <v>#REF!</v>
      </c>
      <c r="AC1030" s="29" t="e">
        <f>'施設リストA-1（直営）'!#REF!</f>
        <v>#REF!</v>
      </c>
      <c r="AD1030" s="29" t="e">
        <f>'施設リストA-1（直営）'!#REF!</f>
        <v>#REF!</v>
      </c>
      <c r="AE1030" s="30" t="e">
        <f>IF(AD1030="新設",VLOOKUP('施設リストA-1（直営）'!#REF!,'（新設）照明器具'!$B$5:$C$1990,2,FALSE),IF('部屋別効果（直）'!AD1030="撤去",VLOOKUP('施設リストA-1（直営）'!#REF!,'（既設）調査結果'!$B$5:$C$1998,2,FALSE),0))</f>
        <v>#REF!</v>
      </c>
      <c r="AF1030" s="29" t="e">
        <f>'施設リストA-1（直営）'!#REF!</f>
        <v>#REF!</v>
      </c>
      <c r="AG1030" s="29" t="e">
        <f>'施設リストA-1（直営）'!#REF!</f>
        <v>#REF!</v>
      </c>
      <c r="AH1030" s="30" t="e">
        <f>IF(AG1030="新設",VLOOKUP('施設リストA-1（直営）'!#REF!,'（新設）照明器具'!$B$5:$C$1990,2,FALSE),IF('部屋別効果（直）'!AG1030="撤去",VLOOKUP('施設リストA-1（直営）'!#REF!,'（既設）調査結果'!$B$5:$C$1998,2,FALSE),0))</f>
        <v>#REF!</v>
      </c>
      <c r="AI1030" s="29" t="e">
        <f>'施設リストA-1（直営）'!#REF!</f>
        <v>#REF!</v>
      </c>
      <c r="AJ1030" s="29" t="e">
        <f>'施設リストA-1（直営）'!#REF!</f>
        <v>#REF!</v>
      </c>
      <c r="AK1030" s="30" t="e">
        <f>IF(AJ1030="新設",VLOOKUP('施設リストA-1（直営）'!#REF!,'（新設）照明器具'!$B$5:$C$1990,2,FALSE),IF('部屋別効果（直）'!AJ1030="撤去",VLOOKUP('施設リストA-1（直営）'!#REF!,'（既設）調査結果'!$B$5:$C$1998,2,FALSE),0))</f>
        <v>#REF!</v>
      </c>
      <c r="AL1030" s="29" t="e">
        <f>'施設リストA-1（直営）'!#REF!</f>
        <v>#REF!</v>
      </c>
    </row>
    <row r="1031" spans="1:38" customFormat="1">
      <c r="A1031" s="94"/>
      <c r="B1031" s="16" t="e">
        <f>'施設リストA-1（直営）'!#REF!</f>
        <v>#REF!</v>
      </c>
      <c r="C1031" s="14" t="e">
        <f>'施設リストA-1（直営）'!#REF!</f>
        <v>#REF!</v>
      </c>
      <c r="D1031" s="94" t="e">
        <f>'施設リストA-1（直営）'!#REF!</f>
        <v>#REF!</v>
      </c>
      <c r="E1031" s="20" t="e">
        <f>'施設リストA-1（直営）'!#REF!</f>
        <v>#REF!</v>
      </c>
      <c r="F1031" s="20" t="e">
        <f>'施設リストA-1（直営）'!#REF!</f>
        <v>#REF!</v>
      </c>
      <c r="G1031" s="13" t="e">
        <f>'施設リストA-1（直営）'!#REF!</f>
        <v>#REF!</v>
      </c>
      <c r="H1031" s="28" t="e">
        <f t="shared" si="15"/>
        <v>#REF!</v>
      </c>
      <c r="I1031" s="29" t="e">
        <f>'施設リストA-1（直営）'!#REF!</f>
        <v>#REF!</v>
      </c>
      <c r="J1031" s="30" t="e">
        <f>IF(I1031="新設",VLOOKUP('施設リストA-1（直営）'!#REF!,'（新設）照明器具'!$B$5:$C$1990,2,FALSE),IF('部屋別効果（直）'!I1031="撤去",VLOOKUP('施設リストA-1（直営）'!#REF!,'（既設）調査結果'!$B$5:$C$1998,2,FALSE),0))</f>
        <v>#REF!</v>
      </c>
      <c r="K1031" s="29" t="e">
        <f>'施設リストA-1（直営）'!#REF!</f>
        <v>#REF!</v>
      </c>
      <c r="L1031" s="29" t="e">
        <f>'施設リストA-1（直営）'!#REF!</f>
        <v>#REF!</v>
      </c>
      <c r="M1031" s="30" t="e">
        <f>IF(L1031="新設",VLOOKUP('施設リストA-1（直営）'!#REF!,'（新設）照明器具'!$B$5:$C$1990,2,FALSE),IF('部屋別効果（直）'!L1031="撤去",VLOOKUP('施設リストA-1（直営）'!#REF!,'（既設）調査結果'!$B$5:$C$1998,2,FALSE),0))</f>
        <v>#REF!</v>
      </c>
      <c r="N1031" s="29" t="e">
        <f>'施設リストA-1（直営）'!#REF!</f>
        <v>#REF!</v>
      </c>
      <c r="O1031" s="29" t="e">
        <f>'施設リストA-1（直営）'!#REF!</f>
        <v>#REF!</v>
      </c>
      <c r="P1031" s="30" t="e">
        <f>IF(O1031="新設",VLOOKUP('施設リストA-1（直営）'!#REF!,'（新設）照明器具'!$B$5:$C$1990,2,FALSE),IF('部屋別効果（直）'!O1031="撤去",VLOOKUP('施設リストA-1（直営）'!#REF!,'（既設）調査結果'!$B$5:$C$1998,2,FALSE),0))</f>
        <v>#REF!</v>
      </c>
      <c r="Q1031" s="29" t="e">
        <f>'施設リストA-1（直営）'!#REF!</f>
        <v>#REF!</v>
      </c>
      <c r="R1031" s="29" t="e">
        <f>'施設リストA-1（直営）'!#REF!</f>
        <v>#REF!</v>
      </c>
      <c r="S1031" s="30" t="e">
        <f>IF(R1031="新設",VLOOKUP('施設リストA-1（直営）'!#REF!,'（新設）照明器具'!$B$5:$C$1990,2,FALSE),IF('部屋別効果（直）'!R1031="撤去",VLOOKUP('施設リストA-1（直営）'!#REF!,'（既設）調査結果'!$B$5:$C$1998,2,FALSE),0))</f>
        <v>#REF!</v>
      </c>
      <c r="T1031" s="29" t="e">
        <f>'施設リストA-1（直営）'!#REF!</f>
        <v>#REF!</v>
      </c>
      <c r="U1031" s="29" t="e">
        <f>'施設リストA-1（直営）'!#REF!</f>
        <v>#REF!</v>
      </c>
      <c r="V1031" s="30" t="e">
        <f>IF(U1031="新設",VLOOKUP('施設リストA-1（直営）'!#REF!,'（新設）照明器具'!$B$5:$C$1990,2,FALSE),IF('部屋別効果（直）'!U1031="撤去",VLOOKUP('施設リストA-1（直営）'!#REF!,'（既設）調査結果'!$B$5:$C$1998,2,FALSE),0))</f>
        <v>#REF!</v>
      </c>
      <c r="W1031" s="29" t="e">
        <f>'施設リストA-1（直営）'!#REF!</f>
        <v>#REF!</v>
      </c>
      <c r="X1031" s="29" t="e">
        <f>'施設リストA-1（直営）'!#REF!</f>
        <v>#REF!</v>
      </c>
      <c r="Y1031" s="30" t="e">
        <f>IF(X1031="新設",VLOOKUP('施設リストA-1（直営）'!#REF!,'（新設）照明器具'!$B$5:$C$1990,2,FALSE),IF('部屋別効果（直）'!X1031="撤去",VLOOKUP('施設リストA-1（直営）'!#REF!,'（既設）調査結果'!$B$5:$C$1998,2,FALSE),0))</f>
        <v>#REF!</v>
      </c>
      <c r="Z1031" s="29" t="e">
        <f>'施設リストA-1（直営）'!#REF!</f>
        <v>#REF!</v>
      </c>
      <c r="AA1031" s="29" t="e">
        <f>'施設リストA-1（直営）'!#REF!</f>
        <v>#REF!</v>
      </c>
      <c r="AB1031" s="30" t="e">
        <f>IF(AA1031="新設",VLOOKUP('施設リストA-1（直営）'!#REF!,'（新設）照明器具'!$B$5:$C$1990,2,FALSE),IF('部屋別効果（直）'!AA1031="撤去",VLOOKUP('施設リストA-1（直営）'!#REF!,'（既設）調査結果'!$B$5:$C$1998,2,FALSE),0))</f>
        <v>#REF!</v>
      </c>
      <c r="AC1031" s="29" t="e">
        <f>'施設リストA-1（直営）'!#REF!</f>
        <v>#REF!</v>
      </c>
      <c r="AD1031" s="29" t="e">
        <f>'施設リストA-1（直営）'!#REF!</f>
        <v>#REF!</v>
      </c>
      <c r="AE1031" s="30" t="e">
        <f>IF(AD1031="新設",VLOOKUP('施設リストA-1（直営）'!#REF!,'（新設）照明器具'!$B$5:$C$1990,2,FALSE),IF('部屋別効果（直）'!AD1031="撤去",VLOOKUP('施設リストA-1（直営）'!#REF!,'（既設）調査結果'!$B$5:$C$1998,2,FALSE),0))</f>
        <v>#REF!</v>
      </c>
      <c r="AF1031" s="29" t="e">
        <f>'施設リストA-1（直営）'!#REF!</f>
        <v>#REF!</v>
      </c>
      <c r="AG1031" s="29" t="e">
        <f>'施設リストA-1（直営）'!#REF!</f>
        <v>#REF!</v>
      </c>
      <c r="AH1031" s="30" t="e">
        <f>IF(AG1031="新設",VLOOKUP('施設リストA-1（直営）'!#REF!,'（新設）照明器具'!$B$5:$C$1990,2,FALSE),IF('部屋別効果（直）'!AG1031="撤去",VLOOKUP('施設リストA-1（直営）'!#REF!,'（既設）調査結果'!$B$5:$C$1998,2,FALSE),0))</f>
        <v>#REF!</v>
      </c>
      <c r="AI1031" s="29" t="e">
        <f>'施設リストA-1（直営）'!#REF!</f>
        <v>#REF!</v>
      </c>
      <c r="AJ1031" s="29" t="e">
        <f>'施設リストA-1（直営）'!#REF!</f>
        <v>#REF!</v>
      </c>
      <c r="AK1031" s="30" t="e">
        <f>IF(AJ1031="新設",VLOOKUP('施設リストA-1（直営）'!#REF!,'（新設）照明器具'!$B$5:$C$1990,2,FALSE),IF('部屋別効果（直）'!AJ1031="撤去",VLOOKUP('施設リストA-1（直営）'!#REF!,'（既設）調査結果'!$B$5:$C$1998,2,FALSE),0))</f>
        <v>#REF!</v>
      </c>
      <c r="AL1031" s="29" t="e">
        <f>'施設リストA-1（直営）'!#REF!</f>
        <v>#REF!</v>
      </c>
    </row>
    <row r="1032" spans="1:38" customFormat="1">
      <c r="A1032" s="94"/>
      <c r="B1032" s="16" t="e">
        <f>'施設リストA-1（直営）'!#REF!</f>
        <v>#REF!</v>
      </c>
      <c r="C1032" s="14" t="e">
        <f>'施設リストA-1（直営）'!#REF!</f>
        <v>#REF!</v>
      </c>
      <c r="D1032" s="94" t="e">
        <f>'施設リストA-1（直営）'!#REF!</f>
        <v>#REF!</v>
      </c>
      <c r="E1032" s="20" t="e">
        <f>'施設リストA-1（直営）'!#REF!</f>
        <v>#REF!</v>
      </c>
      <c r="F1032" s="20" t="e">
        <f>'施設リストA-1（直営）'!#REF!</f>
        <v>#REF!</v>
      </c>
      <c r="G1032" s="13" t="e">
        <f>'施設リストA-1（直営）'!#REF!</f>
        <v>#REF!</v>
      </c>
      <c r="H1032" s="28" t="e">
        <f t="shared" si="15"/>
        <v>#REF!</v>
      </c>
      <c r="I1032" s="29" t="e">
        <f>'施設リストA-1（直営）'!#REF!</f>
        <v>#REF!</v>
      </c>
      <c r="J1032" s="30" t="e">
        <f>IF(I1032="新設",VLOOKUP('施設リストA-1（直営）'!#REF!,'（新設）照明器具'!$B$5:$C$1990,2,FALSE),IF('部屋別効果（直）'!I1032="撤去",VLOOKUP('施設リストA-1（直営）'!#REF!,'（既設）調査結果'!$B$5:$C$1998,2,FALSE),0))</f>
        <v>#REF!</v>
      </c>
      <c r="K1032" s="29" t="e">
        <f>'施設リストA-1（直営）'!#REF!</f>
        <v>#REF!</v>
      </c>
      <c r="L1032" s="29" t="e">
        <f>'施設リストA-1（直営）'!#REF!</f>
        <v>#REF!</v>
      </c>
      <c r="M1032" s="30" t="e">
        <f>IF(L1032="新設",VLOOKUP('施設リストA-1（直営）'!#REF!,'（新設）照明器具'!$B$5:$C$1990,2,FALSE),IF('部屋別効果（直）'!L1032="撤去",VLOOKUP('施設リストA-1（直営）'!#REF!,'（既設）調査結果'!$B$5:$C$1998,2,FALSE),0))</f>
        <v>#REF!</v>
      </c>
      <c r="N1032" s="29" t="e">
        <f>'施設リストA-1（直営）'!#REF!</f>
        <v>#REF!</v>
      </c>
      <c r="O1032" s="29" t="e">
        <f>'施設リストA-1（直営）'!#REF!</f>
        <v>#REF!</v>
      </c>
      <c r="P1032" s="30" t="e">
        <f>IF(O1032="新設",VLOOKUP('施設リストA-1（直営）'!#REF!,'（新設）照明器具'!$B$5:$C$1990,2,FALSE),IF('部屋別効果（直）'!O1032="撤去",VLOOKUP('施設リストA-1（直営）'!#REF!,'（既設）調査結果'!$B$5:$C$1998,2,FALSE),0))</f>
        <v>#REF!</v>
      </c>
      <c r="Q1032" s="29" t="e">
        <f>'施設リストA-1（直営）'!#REF!</f>
        <v>#REF!</v>
      </c>
      <c r="R1032" s="29" t="e">
        <f>'施設リストA-1（直営）'!#REF!</f>
        <v>#REF!</v>
      </c>
      <c r="S1032" s="30" t="e">
        <f>IF(R1032="新設",VLOOKUP('施設リストA-1（直営）'!#REF!,'（新設）照明器具'!$B$5:$C$1990,2,FALSE),IF('部屋別効果（直）'!R1032="撤去",VLOOKUP('施設リストA-1（直営）'!#REF!,'（既設）調査結果'!$B$5:$C$1998,2,FALSE),0))</f>
        <v>#REF!</v>
      </c>
      <c r="T1032" s="29" t="e">
        <f>'施設リストA-1（直営）'!#REF!</f>
        <v>#REF!</v>
      </c>
      <c r="U1032" s="29" t="e">
        <f>'施設リストA-1（直営）'!#REF!</f>
        <v>#REF!</v>
      </c>
      <c r="V1032" s="30" t="e">
        <f>IF(U1032="新設",VLOOKUP('施設リストA-1（直営）'!#REF!,'（新設）照明器具'!$B$5:$C$1990,2,FALSE),IF('部屋別効果（直）'!U1032="撤去",VLOOKUP('施設リストA-1（直営）'!#REF!,'（既設）調査結果'!$B$5:$C$1998,2,FALSE),0))</f>
        <v>#REF!</v>
      </c>
      <c r="W1032" s="29" t="e">
        <f>'施設リストA-1（直営）'!#REF!</f>
        <v>#REF!</v>
      </c>
      <c r="X1032" s="29" t="e">
        <f>'施設リストA-1（直営）'!#REF!</f>
        <v>#REF!</v>
      </c>
      <c r="Y1032" s="30" t="e">
        <f>IF(X1032="新設",VLOOKUP('施設リストA-1（直営）'!#REF!,'（新設）照明器具'!$B$5:$C$1990,2,FALSE),IF('部屋別効果（直）'!X1032="撤去",VLOOKUP('施設リストA-1（直営）'!#REF!,'（既設）調査結果'!$B$5:$C$1998,2,FALSE),0))</f>
        <v>#REF!</v>
      </c>
      <c r="Z1032" s="29" t="e">
        <f>'施設リストA-1（直営）'!#REF!</f>
        <v>#REF!</v>
      </c>
      <c r="AA1032" s="29" t="e">
        <f>'施設リストA-1（直営）'!#REF!</f>
        <v>#REF!</v>
      </c>
      <c r="AB1032" s="30" t="e">
        <f>IF(AA1032="新設",VLOOKUP('施設リストA-1（直営）'!#REF!,'（新設）照明器具'!$B$5:$C$1990,2,FALSE),IF('部屋別効果（直）'!AA1032="撤去",VLOOKUP('施設リストA-1（直営）'!#REF!,'（既設）調査結果'!$B$5:$C$1998,2,FALSE),0))</f>
        <v>#REF!</v>
      </c>
      <c r="AC1032" s="29" t="e">
        <f>'施設リストA-1（直営）'!#REF!</f>
        <v>#REF!</v>
      </c>
      <c r="AD1032" s="29" t="e">
        <f>'施設リストA-1（直営）'!#REF!</f>
        <v>#REF!</v>
      </c>
      <c r="AE1032" s="30" t="e">
        <f>IF(AD1032="新設",VLOOKUP('施設リストA-1（直営）'!#REF!,'（新設）照明器具'!$B$5:$C$1990,2,FALSE),IF('部屋別効果（直）'!AD1032="撤去",VLOOKUP('施設リストA-1（直営）'!#REF!,'（既設）調査結果'!$B$5:$C$1998,2,FALSE),0))</f>
        <v>#REF!</v>
      </c>
      <c r="AF1032" s="29" t="e">
        <f>'施設リストA-1（直営）'!#REF!</f>
        <v>#REF!</v>
      </c>
      <c r="AG1032" s="29" t="e">
        <f>'施設リストA-1（直営）'!#REF!</f>
        <v>#REF!</v>
      </c>
      <c r="AH1032" s="30" t="e">
        <f>IF(AG1032="新設",VLOOKUP('施設リストA-1（直営）'!#REF!,'（新設）照明器具'!$B$5:$C$1990,2,FALSE),IF('部屋別効果（直）'!AG1032="撤去",VLOOKUP('施設リストA-1（直営）'!#REF!,'（既設）調査結果'!$B$5:$C$1998,2,FALSE),0))</f>
        <v>#REF!</v>
      </c>
      <c r="AI1032" s="29" t="e">
        <f>'施設リストA-1（直営）'!#REF!</f>
        <v>#REF!</v>
      </c>
      <c r="AJ1032" s="29" t="e">
        <f>'施設リストA-1（直営）'!#REF!</f>
        <v>#REF!</v>
      </c>
      <c r="AK1032" s="30" t="e">
        <f>IF(AJ1032="新設",VLOOKUP('施設リストA-1（直営）'!#REF!,'（新設）照明器具'!$B$5:$C$1990,2,FALSE),IF('部屋別効果（直）'!AJ1032="撤去",VLOOKUP('施設リストA-1（直営）'!#REF!,'（既設）調査結果'!$B$5:$C$1998,2,FALSE),0))</f>
        <v>#REF!</v>
      </c>
      <c r="AL1032" s="29" t="e">
        <f>'施設リストA-1（直営）'!#REF!</f>
        <v>#REF!</v>
      </c>
    </row>
    <row r="1033" spans="1:38" customFormat="1">
      <c r="A1033" s="94"/>
      <c r="B1033" s="16" t="e">
        <f>'施設リストA-1（直営）'!#REF!</f>
        <v>#REF!</v>
      </c>
      <c r="C1033" s="14" t="e">
        <f>'施設リストA-1（直営）'!#REF!</f>
        <v>#REF!</v>
      </c>
      <c r="D1033" s="94" t="e">
        <f>'施設リストA-1（直営）'!#REF!</f>
        <v>#REF!</v>
      </c>
      <c r="E1033" s="20" t="e">
        <f>'施設リストA-1（直営）'!#REF!</f>
        <v>#REF!</v>
      </c>
      <c r="F1033" s="20" t="e">
        <f>'施設リストA-1（直営）'!#REF!</f>
        <v>#REF!</v>
      </c>
      <c r="G1033" s="13" t="e">
        <f>'施設リストA-1（直営）'!#REF!</f>
        <v>#REF!</v>
      </c>
      <c r="H1033" s="28" t="e">
        <f t="shared" si="15"/>
        <v>#REF!</v>
      </c>
      <c r="I1033" s="29" t="e">
        <f>'施設リストA-1（直営）'!#REF!</f>
        <v>#REF!</v>
      </c>
      <c r="J1033" s="30" t="e">
        <f>IF(I1033="新設",VLOOKUP('施設リストA-1（直営）'!#REF!,'（新設）照明器具'!$B$5:$C$1990,2,FALSE),IF('部屋別効果（直）'!I1033="撤去",VLOOKUP('施設リストA-1（直営）'!#REF!,'（既設）調査結果'!$B$5:$C$1998,2,FALSE),0))</f>
        <v>#REF!</v>
      </c>
      <c r="K1033" s="29" t="e">
        <f>'施設リストA-1（直営）'!#REF!</f>
        <v>#REF!</v>
      </c>
      <c r="L1033" s="29" t="e">
        <f>'施設リストA-1（直営）'!#REF!</f>
        <v>#REF!</v>
      </c>
      <c r="M1033" s="30" t="e">
        <f>IF(L1033="新設",VLOOKUP('施設リストA-1（直営）'!#REF!,'（新設）照明器具'!$B$5:$C$1990,2,FALSE),IF('部屋別効果（直）'!L1033="撤去",VLOOKUP('施設リストA-1（直営）'!#REF!,'（既設）調査結果'!$B$5:$C$1998,2,FALSE),0))</f>
        <v>#REF!</v>
      </c>
      <c r="N1033" s="29" t="e">
        <f>'施設リストA-1（直営）'!#REF!</f>
        <v>#REF!</v>
      </c>
      <c r="O1033" s="29" t="e">
        <f>'施設リストA-1（直営）'!#REF!</f>
        <v>#REF!</v>
      </c>
      <c r="P1033" s="30" t="e">
        <f>IF(O1033="新設",VLOOKUP('施設リストA-1（直営）'!#REF!,'（新設）照明器具'!$B$5:$C$1990,2,FALSE),IF('部屋別効果（直）'!O1033="撤去",VLOOKUP('施設リストA-1（直営）'!#REF!,'（既設）調査結果'!$B$5:$C$1998,2,FALSE),0))</f>
        <v>#REF!</v>
      </c>
      <c r="Q1033" s="29" t="e">
        <f>'施設リストA-1（直営）'!#REF!</f>
        <v>#REF!</v>
      </c>
      <c r="R1033" s="29" t="e">
        <f>'施設リストA-1（直営）'!#REF!</f>
        <v>#REF!</v>
      </c>
      <c r="S1033" s="30" t="e">
        <f>IF(R1033="新設",VLOOKUP('施設リストA-1（直営）'!#REF!,'（新設）照明器具'!$B$5:$C$1990,2,FALSE),IF('部屋別効果（直）'!R1033="撤去",VLOOKUP('施設リストA-1（直営）'!#REF!,'（既設）調査結果'!$B$5:$C$1998,2,FALSE),0))</f>
        <v>#REF!</v>
      </c>
      <c r="T1033" s="29" t="e">
        <f>'施設リストA-1（直営）'!#REF!</f>
        <v>#REF!</v>
      </c>
      <c r="U1033" s="29" t="e">
        <f>'施設リストA-1（直営）'!#REF!</f>
        <v>#REF!</v>
      </c>
      <c r="V1033" s="30" t="e">
        <f>IF(U1033="新設",VLOOKUP('施設リストA-1（直営）'!#REF!,'（新設）照明器具'!$B$5:$C$1990,2,FALSE),IF('部屋別効果（直）'!U1033="撤去",VLOOKUP('施設リストA-1（直営）'!#REF!,'（既設）調査結果'!$B$5:$C$1998,2,FALSE),0))</f>
        <v>#REF!</v>
      </c>
      <c r="W1033" s="29" t="e">
        <f>'施設リストA-1（直営）'!#REF!</f>
        <v>#REF!</v>
      </c>
      <c r="X1033" s="29" t="e">
        <f>'施設リストA-1（直営）'!#REF!</f>
        <v>#REF!</v>
      </c>
      <c r="Y1033" s="30" t="e">
        <f>IF(X1033="新設",VLOOKUP('施設リストA-1（直営）'!#REF!,'（新設）照明器具'!$B$5:$C$1990,2,FALSE),IF('部屋別効果（直）'!X1033="撤去",VLOOKUP('施設リストA-1（直営）'!#REF!,'（既設）調査結果'!$B$5:$C$1998,2,FALSE),0))</f>
        <v>#REF!</v>
      </c>
      <c r="Z1033" s="29" t="e">
        <f>'施設リストA-1（直営）'!#REF!</f>
        <v>#REF!</v>
      </c>
      <c r="AA1033" s="29" t="e">
        <f>'施設リストA-1（直営）'!#REF!</f>
        <v>#REF!</v>
      </c>
      <c r="AB1033" s="30" t="e">
        <f>IF(AA1033="新設",VLOOKUP('施設リストA-1（直営）'!#REF!,'（新設）照明器具'!$B$5:$C$1990,2,FALSE),IF('部屋別効果（直）'!AA1033="撤去",VLOOKUP('施設リストA-1（直営）'!#REF!,'（既設）調査結果'!$B$5:$C$1998,2,FALSE),0))</f>
        <v>#REF!</v>
      </c>
      <c r="AC1033" s="29" t="e">
        <f>'施設リストA-1（直営）'!#REF!</f>
        <v>#REF!</v>
      </c>
      <c r="AD1033" s="29" t="e">
        <f>'施設リストA-1（直営）'!#REF!</f>
        <v>#REF!</v>
      </c>
      <c r="AE1033" s="30" t="e">
        <f>IF(AD1033="新設",VLOOKUP('施設リストA-1（直営）'!#REF!,'（新設）照明器具'!$B$5:$C$1990,2,FALSE),IF('部屋別効果（直）'!AD1033="撤去",VLOOKUP('施設リストA-1（直営）'!#REF!,'（既設）調査結果'!$B$5:$C$1998,2,FALSE),0))</f>
        <v>#REF!</v>
      </c>
      <c r="AF1033" s="29" t="e">
        <f>'施設リストA-1（直営）'!#REF!</f>
        <v>#REF!</v>
      </c>
      <c r="AG1033" s="29" t="e">
        <f>'施設リストA-1（直営）'!#REF!</f>
        <v>#REF!</v>
      </c>
      <c r="AH1033" s="30" t="e">
        <f>IF(AG1033="新設",VLOOKUP('施設リストA-1（直営）'!#REF!,'（新設）照明器具'!$B$5:$C$1990,2,FALSE),IF('部屋別効果（直）'!AG1033="撤去",VLOOKUP('施設リストA-1（直営）'!#REF!,'（既設）調査結果'!$B$5:$C$1998,2,FALSE),0))</f>
        <v>#REF!</v>
      </c>
      <c r="AI1033" s="29" t="e">
        <f>'施設リストA-1（直営）'!#REF!</f>
        <v>#REF!</v>
      </c>
      <c r="AJ1033" s="29" t="e">
        <f>'施設リストA-1（直営）'!#REF!</f>
        <v>#REF!</v>
      </c>
      <c r="AK1033" s="30" t="e">
        <f>IF(AJ1033="新設",VLOOKUP('施設リストA-1（直営）'!#REF!,'（新設）照明器具'!$B$5:$C$1990,2,FALSE),IF('部屋別効果（直）'!AJ1033="撤去",VLOOKUP('施設リストA-1（直営）'!#REF!,'（既設）調査結果'!$B$5:$C$1998,2,FALSE),0))</f>
        <v>#REF!</v>
      </c>
      <c r="AL1033" s="29" t="e">
        <f>'施設リストA-1（直営）'!#REF!</f>
        <v>#REF!</v>
      </c>
    </row>
    <row r="1034" spans="1:38" customFormat="1">
      <c r="A1034" s="94"/>
      <c r="B1034" s="16" t="e">
        <f>'施設リストA-1（直営）'!#REF!</f>
        <v>#REF!</v>
      </c>
      <c r="C1034" s="14" t="e">
        <f>'施設リストA-1（直営）'!#REF!</f>
        <v>#REF!</v>
      </c>
      <c r="D1034" s="94" t="e">
        <f>'施設リストA-1（直営）'!#REF!</f>
        <v>#REF!</v>
      </c>
      <c r="E1034" s="20" t="e">
        <f>'施設リストA-1（直営）'!#REF!</f>
        <v>#REF!</v>
      </c>
      <c r="F1034" s="20" t="e">
        <f>'施設リストA-1（直営）'!#REF!</f>
        <v>#REF!</v>
      </c>
      <c r="G1034" s="13" t="e">
        <f>'施設リストA-1（直営）'!#REF!</f>
        <v>#REF!</v>
      </c>
      <c r="H1034" s="28" t="e">
        <f t="shared" ref="H1034:H1097" si="16">IF(I1034="新設",-J1034*K1034*G1034/1000,J1034*K1034*G1034/1000)+IF(L1034="新設",-M1034*N1034*G1034/1000,M1034*N1034*G1034/1000)+IF(O1034="新設",-P1034*Q1034*G1034/1000,P1034*Q1034*G1034/1000)+IF(R1034="新設",-S1034*T1034*G1034/1000,S1034*T1034*G1034/1000)+IF(U1034="新設",-V1034*W1034*G1034/1000,V1034*W1034*G1034/1000)+IF(X1034="新設",-Y1034*Z1034*G1034/1000,Y1034*Z1034*G1034/1000)+IF(AA1034="新設",-AB1034*AC1034*G1034/1000,AB1034*AC1034*G1034/1000)+IF(AD1034="新設",-AE1034*AF1034*G1034/1000,AE1034*AF1034*G1034/1000)+IF(AG1034="新設",-AH1034*AI1034*G1034/1000,AH1034*AI1034*G1034/1000)+IF(AJ1034="新設",-AK1034*AL1034*G1034/1000,AK1034*AL1034*G1034/1000)</f>
        <v>#REF!</v>
      </c>
      <c r="I1034" s="29" t="e">
        <f>'施設リストA-1（直営）'!#REF!</f>
        <v>#REF!</v>
      </c>
      <c r="J1034" s="30" t="e">
        <f>IF(I1034="新設",VLOOKUP('施設リストA-1（直営）'!#REF!,'（新設）照明器具'!$B$5:$C$1990,2,FALSE),IF('部屋別効果（直）'!I1034="撤去",VLOOKUP('施設リストA-1（直営）'!#REF!,'（既設）調査結果'!$B$5:$C$1998,2,FALSE),0))</f>
        <v>#REF!</v>
      </c>
      <c r="K1034" s="29" t="e">
        <f>'施設リストA-1（直営）'!#REF!</f>
        <v>#REF!</v>
      </c>
      <c r="L1034" s="29" t="e">
        <f>'施設リストA-1（直営）'!#REF!</f>
        <v>#REF!</v>
      </c>
      <c r="M1034" s="30" t="e">
        <f>IF(L1034="新設",VLOOKUP('施設リストA-1（直営）'!#REF!,'（新設）照明器具'!$B$5:$C$1990,2,FALSE),IF('部屋別効果（直）'!L1034="撤去",VLOOKUP('施設リストA-1（直営）'!#REF!,'（既設）調査結果'!$B$5:$C$1998,2,FALSE),0))</f>
        <v>#REF!</v>
      </c>
      <c r="N1034" s="29" t="e">
        <f>'施設リストA-1（直営）'!#REF!</f>
        <v>#REF!</v>
      </c>
      <c r="O1034" s="29" t="e">
        <f>'施設リストA-1（直営）'!#REF!</f>
        <v>#REF!</v>
      </c>
      <c r="P1034" s="30" t="e">
        <f>IF(O1034="新設",VLOOKUP('施設リストA-1（直営）'!#REF!,'（新設）照明器具'!$B$5:$C$1990,2,FALSE),IF('部屋別効果（直）'!O1034="撤去",VLOOKUP('施設リストA-1（直営）'!#REF!,'（既設）調査結果'!$B$5:$C$1998,2,FALSE),0))</f>
        <v>#REF!</v>
      </c>
      <c r="Q1034" s="29" t="e">
        <f>'施設リストA-1（直営）'!#REF!</f>
        <v>#REF!</v>
      </c>
      <c r="R1034" s="29" t="e">
        <f>'施設リストA-1（直営）'!#REF!</f>
        <v>#REF!</v>
      </c>
      <c r="S1034" s="30" t="e">
        <f>IF(R1034="新設",VLOOKUP('施設リストA-1（直営）'!#REF!,'（新設）照明器具'!$B$5:$C$1990,2,FALSE),IF('部屋別効果（直）'!R1034="撤去",VLOOKUP('施設リストA-1（直営）'!#REF!,'（既設）調査結果'!$B$5:$C$1998,2,FALSE),0))</f>
        <v>#REF!</v>
      </c>
      <c r="T1034" s="29" t="e">
        <f>'施設リストA-1（直営）'!#REF!</f>
        <v>#REF!</v>
      </c>
      <c r="U1034" s="29" t="e">
        <f>'施設リストA-1（直営）'!#REF!</f>
        <v>#REF!</v>
      </c>
      <c r="V1034" s="30" t="e">
        <f>IF(U1034="新設",VLOOKUP('施設リストA-1（直営）'!#REF!,'（新設）照明器具'!$B$5:$C$1990,2,FALSE),IF('部屋別効果（直）'!U1034="撤去",VLOOKUP('施設リストA-1（直営）'!#REF!,'（既設）調査結果'!$B$5:$C$1998,2,FALSE),0))</f>
        <v>#REF!</v>
      </c>
      <c r="W1034" s="29" t="e">
        <f>'施設リストA-1（直営）'!#REF!</f>
        <v>#REF!</v>
      </c>
      <c r="X1034" s="29" t="e">
        <f>'施設リストA-1（直営）'!#REF!</f>
        <v>#REF!</v>
      </c>
      <c r="Y1034" s="30" t="e">
        <f>IF(X1034="新設",VLOOKUP('施設リストA-1（直営）'!#REF!,'（新設）照明器具'!$B$5:$C$1990,2,FALSE),IF('部屋別効果（直）'!X1034="撤去",VLOOKUP('施設リストA-1（直営）'!#REF!,'（既設）調査結果'!$B$5:$C$1998,2,FALSE),0))</f>
        <v>#REF!</v>
      </c>
      <c r="Z1034" s="29" t="e">
        <f>'施設リストA-1（直営）'!#REF!</f>
        <v>#REF!</v>
      </c>
      <c r="AA1034" s="29" t="e">
        <f>'施設リストA-1（直営）'!#REF!</f>
        <v>#REF!</v>
      </c>
      <c r="AB1034" s="30" t="e">
        <f>IF(AA1034="新設",VLOOKUP('施設リストA-1（直営）'!#REF!,'（新設）照明器具'!$B$5:$C$1990,2,FALSE),IF('部屋別効果（直）'!AA1034="撤去",VLOOKUP('施設リストA-1（直営）'!#REF!,'（既設）調査結果'!$B$5:$C$1998,2,FALSE),0))</f>
        <v>#REF!</v>
      </c>
      <c r="AC1034" s="29" t="e">
        <f>'施設リストA-1（直営）'!#REF!</f>
        <v>#REF!</v>
      </c>
      <c r="AD1034" s="29" t="e">
        <f>'施設リストA-1（直営）'!#REF!</f>
        <v>#REF!</v>
      </c>
      <c r="AE1034" s="30" t="e">
        <f>IF(AD1034="新設",VLOOKUP('施設リストA-1（直営）'!#REF!,'（新設）照明器具'!$B$5:$C$1990,2,FALSE),IF('部屋別効果（直）'!AD1034="撤去",VLOOKUP('施設リストA-1（直営）'!#REF!,'（既設）調査結果'!$B$5:$C$1998,2,FALSE),0))</f>
        <v>#REF!</v>
      </c>
      <c r="AF1034" s="29" t="e">
        <f>'施設リストA-1（直営）'!#REF!</f>
        <v>#REF!</v>
      </c>
      <c r="AG1034" s="29" t="e">
        <f>'施設リストA-1（直営）'!#REF!</f>
        <v>#REF!</v>
      </c>
      <c r="AH1034" s="30" t="e">
        <f>IF(AG1034="新設",VLOOKUP('施設リストA-1（直営）'!#REF!,'（新設）照明器具'!$B$5:$C$1990,2,FALSE),IF('部屋別効果（直）'!AG1034="撤去",VLOOKUP('施設リストA-1（直営）'!#REF!,'（既設）調査結果'!$B$5:$C$1998,2,FALSE),0))</f>
        <v>#REF!</v>
      </c>
      <c r="AI1034" s="29" t="e">
        <f>'施設リストA-1（直営）'!#REF!</f>
        <v>#REF!</v>
      </c>
      <c r="AJ1034" s="29" t="e">
        <f>'施設リストA-1（直営）'!#REF!</f>
        <v>#REF!</v>
      </c>
      <c r="AK1034" s="30" t="e">
        <f>IF(AJ1034="新設",VLOOKUP('施設リストA-1（直営）'!#REF!,'（新設）照明器具'!$B$5:$C$1990,2,FALSE),IF('部屋別効果（直）'!AJ1034="撤去",VLOOKUP('施設リストA-1（直営）'!#REF!,'（既設）調査結果'!$B$5:$C$1998,2,FALSE),0))</f>
        <v>#REF!</v>
      </c>
      <c r="AL1034" s="29" t="e">
        <f>'施設リストA-1（直営）'!#REF!</f>
        <v>#REF!</v>
      </c>
    </row>
    <row r="1035" spans="1:38" customFormat="1">
      <c r="A1035" s="94"/>
      <c r="B1035" s="16" t="e">
        <f>'施設リストA-1（直営）'!#REF!</f>
        <v>#REF!</v>
      </c>
      <c r="C1035" s="14" t="e">
        <f>'施設リストA-1（直営）'!#REF!</f>
        <v>#REF!</v>
      </c>
      <c r="D1035" s="94" t="e">
        <f>'施設リストA-1（直営）'!#REF!</f>
        <v>#REF!</v>
      </c>
      <c r="E1035" s="20" t="e">
        <f>'施設リストA-1（直営）'!#REF!</f>
        <v>#REF!</v>
      </c>
      <c r="F1035" s="20" t="e">
        <f>'施設リストA-1（直営）'!#REF!</f>
        <v>#REF!</v>
      </c>
      <c r="G1035" s="13" t="e">
        <f>'施設リストA-1（直営）'!#REF!</f>
        <v>#REF!</v>
      </c>
      <c r="H1035" s="28" t="e">
        <f t="shared" si="16"/>
        <v>#REF!</v>
      </c>
      <c r="I1035" s="29" t="e">
        <f>'施設リストA-1（直営）'!#REF!</f>
        <v>#REF!</v>
      </c>
      <c r="J1035" s="30" t="e">
        <f>IF(I1035="新設",VLOOKUP('施設リストA-1（直営）'!#REF!,'（新設）照明器具'!$B$5:$C$1990,2,FALSE),IF('部屋別効果（直）'!I1035="撤去",VLOOKUP('施設リストA-1（直営）'!#REF!,'（既設）調査結果'!$B$5:$C$1998,2,FALSE),0))</f>
        <v>#REF!</v>
      </c>
      <c r="K1035" s="29" t="e">
        <f>'施設リストA-1（直営）'!#REF!</f>
        <v>#REF!</v>
      </c>
      <c r="L1035" s="29" t="e">
        <f>'施設リストA-1（直営）'!#REF!</f>
        <v>#REF!</v>
      </c>
      <c r="M1035" s="30" t="e">
        <f>IF(L1035="新設",VLOOKUP('施設リストA-1（直営）'!#REF!,'（新設）照明器具'!$B$5:$C$1990,2,FALSE),IF('部屋別効果（直）'!L1035="撤去",VLOOKUP('施設リストA-1（直営）'!#REF!,'（既設）調査結果'!$B$5:$C$1998,2,FALSE),0))</f>
        <v>#REF!</v>
      </c>
      <c r="N1035" s="29" t="e">
        <f>'施設リストA-1（直営）'!#REF!</f>
        <v>#REF!</v>
      </c>
      <c r="O1035" s="29" t="e">
        <f>'施設リストA-1（直営）'!#REF!</f>
        <v>#REF!</v>
      </c>
      <c r="P1035" s="30" t="e">
        <f>IF(O1035="新設",VLOOKUP('施設リストA-1（直営）'!#REF!,'（新設）照明器具'!$B$5:$C$1990,2,FALSE),IF('部屋別効果（直）'!O1035="撤去",VLOOKUP('施設リストA-1（直営）'!#REF!,'（既設）調査結果'!$B$5:$C$1998,2,FALSE),0))</f>
        <v>#REF!</v>
      </c>
      <c r="Q1035" s="29" t="e">
        <f>'施設リストA-1（直営）'!#REF!</f>
        <v>#REF!</v>
      </c>
      <c r="R1035" s="29" t="e">
        <f>'施設リストA-1（直営）'!#REF!</f>
        <v>#REF!</v>
      </c>
      <c r="S1035" s="30" t="e">
        <f>IF(R1035="新設",VLOOKUP('施設リストA-1（直営）'!#REF!,'（新設）照明器具'!$B$5:$C$1990,2,FALSE),IF('部屋別効果（直）'!R1035="撤去",VLOOKUP('施設リストA-1（直営）'!#REF!,'（既設）調査結果'!$B$5:$C$1998,2,FALSE),0))</f>
        <v>#REF!</v>
      </c>
      <c r="T1035" s="29" t="e">
        <f>'施設リストA-1（直営）'!#REF!</f>
        <v>#REF!</v>
      </c>
      <c r="U1035" s="29" t="e">
        <f>'施設リストA-1（直営）'!#REF!</f>
        <v>#REF!</v>
      </c>
      <c r="V1035" s="30" t="e">
        <f>IF(U1035="新設",VLOOKUP('施設リストA-1（直営）'!#REF!,'（新設）照明器具'!$B$5:$C$1990,2,FALSE),IF('部屋別効果（直）'!U1035="撤去",VLOOKUP('施設リストA-1（直営）'!#REF!,'（既設）調査結果'!$B$5:$C$1998,2,FALSE),0))</f>
        <v>#REF!</v>
      </c>
      <c r="W1035" s="29" t="e">
        <f>'施設リストA-1（直営）'!#REF!</f>
        <v>#REF!</v>
      </c>
      <c r="X1035" s="29" t="e">
        <f>'施設リストA-1（直営）'!#REF!</f>
        <v>#REF!</v>
      </c>
      <c r="Y1035" s="30" t="e">
        <f>IF(X1035="新設",VLOOKUP('施設リストA-1（直営）'!#REF!,'（新設）照明器具'!$B$5:$C$1990,2,FALSE),IF('部屋別効果（直）'!X1035="撤去",VLOOKUP('施設リストA-1（直営）'!#REF!,'（既設）調査結果'!$B$5:$C$1998,2,FALSE),0))</f>
        <v>#REF!</v>
      </c>
      <c r="Z1035" s="29" t="e">
        <f>'施設リストA-1（直営）'!#REF!</f>
        <v>#REF!</v>
      </c>
      <c r="AA1035" s="29" t="e">
        <f>'施設リストA-1（直営）'!#REF!</f>
        <v>#REF!</v>
      </c>
      <c r="AB1035" s="30" t="e">
        <f>IF(AA1035="新設",VLOOKUP('施設リストA-1（直営）'!#REF!,'（新設）照明器具'!$B$5:$C$1990,2,FALSE),IF('部屋別効果（直）'!AA1035="撤去",VLOOKUP('施設リストA-1（直営）'!#REF!,'（既設）調査結果'!$B$5:$C$1998,2,FALSE),0))</f>
        <v>#REF!</v>
      </c>
      <c r="AC1035" s="29" t="e">
        <f>'施設リストA-1（直営）'!#REF!</f>
        <v>#REF!</v>
      </c>
      <c r="AD1035" s="29" t="e">
        <f>'施設リストA-1（直営）'!#REF!</f>
        <v>#REF!</v>
      </c>
      <c r="AE1035" s="30" t="e">
        <f>IF(AD1035="新設",VLOOKUP('施設リストA-1（直営）'!#REF!,'（新設）照明器具'!$B$5:$C$1990,2,FALSE),IF('部屋別効果（直）'!AD1035="撤去",VLOOKUP('施設リストA-1（直営）'!#REF!,'（既設）調査結果'!$B$5:$C$1998,2,FALSE),0))</f>
        <v>#REF!</v>
      </c>
      <c r="AF1035" s="29" t="e">
        <f>'施設リストA-1（直営）'!#REF!</f>
        <v>#REF!</v>
      </c>
      <c r="AG1035" s="29" t="e">
        <f>'施設リストA-1（直営）'!#REF!</f>
        <v>#REF!</v>
      </c>
      <c r="AH1035" s="30" t="e">
        <f>IF(AG1035="新設",VLOOKUP('施設リストA-1（直営）'!#REF!,'（新設）照明器具'!$B$5:$C$1990,2,FALSE),IF('部屋別効果（直）'!AG1035="撤去",VLOOKUP('施設リストA-1（直営）'!#REF!,'（既設）調査結果'!$B$5:$C$1998,2,FALSE),0))</f>
        <v>#REF!</v>
      </c>
      <c r="AI1035" s="29" t="e">
        <f>'施設リストA-1（直営）'!#REF!</f>
        <v>#REF!</v>
      </c>
      <c r="AJ1035" s="29" t="e">
        <f>'施設リストA-1（直営）'!#REF!</f>
        <v>#REF!</v>
      </c>
      <c r="AK1035" s="30" t="e">
        <f>IF(AJ1035="新設",VLOOKUP('施設リストA-1（直営）'!#REF!,'（新設）照明器具'!$B$5:$C$1990,2,FALSE),IF('部屋別効果（直）'!AJ1035="撤去",VLOOKUP('施設リストA-1（直営）'!#REF!,'（既設）調査結果'!$B$5:$C$1998,2,FALSE),0))</f>
        <v>#REF!</v>
      </c>
      <c r="AL1035" s="29" t="e">
        <f>'施設リストA-1（直営）'!#REF!</f>
        <v>#REF!</v>
      </c>
    </row>
    <row r="1036" spans="1:38" customFormat="1">
      <c r="A1036" s="94"/>
      <c r="B1036" s="16" t="e">
        <f>'施設リストA-1（直営）'!#REF!</f>
        <v>#REF!</v>
      </c>
      <c r="C1036" s="14" t="e">
        <f>'施設リストA-1（直営）'!#REF!</f>
        <v>#REF!</v>
      </c>
      <c r="D1036" s="94" t="e">
        <f>'施設リストA-1（直営）'!#REF!</f>
        <v>#REF!</v>
      </c>
      <c r="E1036" s="20" t="e">
        <f>'施設リストA-1（直営）'!#REF!</f>
        <v>#REF!</v>
      </c>
      <c r="F1036" s="20" t="e">
        <f>'施設リストA-1（直営）'!#REF!</f>
        <v>#REF!</v>
      </c>
      <c r="G1036" s="13" t="e">
        <f>'施設リストA-1（直営）'!#REF!</f>
        <v>#REF!</v>
      </c>
      <c r="H1036" s="28" t="e">
        <f t="shared" si="16"/>
        <v>#REF!</v>
      </c>
      <c r="I1036" s="29" t="e">
        <f>'施設リストA-1（直営）'!#REF!</f>
        <v>#REF!</v>
      </c>
      <c r="J1036" s="30" t="e">
        <f>IF(I1036="新設",VLOOKUP('施設リストA-1（直営）'!#REF!,'（新設）照明器具'!$B$5:$C$1990,2,FALSE),IF('部屋別効果（直）'!I1036="撤去",VLOOKUP('施設リストA-1（直営）'!#REF!,'（既設）調査結果'!$B$5:$C$1998,2,FALSE),0))</f>
        <v>#REF!</v>
      </c>
      <c r="K1036" s="29" t="e">
        <f>'施設リストA-1（直営）'!#REF!</f>
        <v>#REF!</v>
      </c>
      <c r="L1036" s="29" t="e">
        <f>'施設リストA-1（直営）'!#REF!</f>
        <v>#REF!</v>
      </c>
      <c r="M1036" s="30" t="e">
        <f>IF(L1036="新設",VLOOKUP('施設リストA-1（直営）'!#REF!,'（新設）照明器具'!$B$5:$C$1990,2,FALSE),IF('部屋別効果（直）'!L1036="撤去",VLOOKUP('施設リストA-1（直営）'!#REF!,'（既設）調査結果'!$B$5:$C$1998,2,FALSE),0))</f>
        <v>#REF!</v>
      </c>
      <c r="N1036" s="29" t="e">
        <f>'施設リストA-1（直営）'!#REF!</f>
        <v>#REF!</v>
      </c>
      <c r="O1036" s="29" t="e">
        <f>'施設リストA-1（直営）'!#REF!</f>
        <v>#REF!</v>
      </c>
      <c r="P1036" s="30" t="e">
        <f>IF(O1036="新設",VLOOKUP('施設リストA-1（直営）'!#REF!,'（新設）照明器具'!$B$5:$C$1990,2,FALSE),IF('部屋別効果（直）'!O1036="撤去",VLOOKUP('施設リストA-1（直営）'!#REF!,'（既設）調査結果'!$B$5:$C$1998,2,FALSE),0))</f>
        <v>#REF!</v>
      </c>
      <c r="Q1036" s="29" t="e">
        <f>'施設リストA-1（直営）'!#REF!</f>
        <v>#REF!</v>
      </c>
      <c r="R1036" s="29" t="e">
        <f>'施設リストA-1（直営）'!#REF!</f>
        <v>#REF!</v>
      </c>
      <c r="S1036" s="30" t="e">
        <f>IF(R1036="新設",VLOOKUP('施設リストA-1（直営）'!#REF!,'（新設）照明器具'!$B$5:$C$1990,2,FALSE),IF('部屋別効果（直）'!R1036="撤去",VLOOKUP('施設リストA-1（直営）'!#REF!,'（既設）調査結果'!$B$5:$C$1998,2,FALSE),0))</f>
        <v>#REF!</v>
      </c>
      <c r="T1036" s="29" t="e">
        <f>'施設リストA-1（直営）'!#REF!</f>
        <v>#REF!</v>
      </c>
      <c r="U1036" s="29" t="e">
        <f>'施設リストA-1（直営）'!#REF!</f>
        <v>#REF!</v>
      </c>
      <c r="V1036" s="30" t="e">
        <f>IF(U1036="新設",VLOOKUP('施設リストA-1（直営）'!#REF!,'（新設）照明器具'!$B$5:$C$1990,2,FALSE),IF('部屋別効果（直）'!U1036="撤去",VLOOKUP('施設リストA-1（直営）'!#REF!,'（既設）調査結果'!$B$5:$C$1998,2,FALSE),0))</f>
        <v>#REF!</v>
      </c>
      <c r="W1036" s="29" t="e">
        <f>'施設リストA-1（直営）'!#REF!</f>
        <v>#REF!</v>
      </c>
      <c r="X1036" s="29" t="e">
        <f>'施設リストA-1（直営）'!#REF!</f>
        <v>#REF!</v>
      </c>
      <c r="Y1036" s="30" t="e">
        <f>IF(X1036="新設",VLOOKUP('施設リストA-1（直営）'!#REF!,'（新設）照明器具'!$B$5:$C$1990,2,FALSE),IF('部屋別効果（直）'!X1036="撤去",VLOOKUP('施設リストA-1（直営）'!#REF!,'（既設）調査結果'!$B$5:$C$1998,2,FALSE),0))</f>
        <v>#REF!</v>
      </c>
      <c r="Z1036" s="29" t="e">
        <f>'施設リストA-1（直営）'!#REF!</f>
        <v>#REF!</v>
      </c>
      <c r="AA1036" s="29" t="e">
        <f>'施設リストA-1（直営）'!#REF!</f>
        <v>#REF!</v>
      </c>
      <c r="AB1036" s="30" t="e">
        <f>IF(AA1036="新設",VLOOKUP('施設リストA-1（直営）'!#REF!,'（新設）照明器具'!$B$5:$C$1990,2,FALSE),IF('部屋別効果（直）'!AA1036="撤去",VLOOKUP('施設リストA-1（直営）'!#REF!,'（既設）調査結果'!$B$5:$C$1998,2,FALSE),0))</f>
        <v>#REF!</v>
      </c>
      <c r="AC1036" s="29" t="e">
        <f>'施設リストA-1（直営）'!#REF!</f>
        <v>#REF!</v>
      </c>
      <c r="AD1036" s="29" t="e">
        <f>'施設リストA-1（直営）'!#REF!</f>
        <v>#REF!</v>
      </c>
      <c r="AE1036" s="30" t="e">
        <f>IF(AD1036="新設",VLOOKUP('施設リストA-1（直営）'!#REF!,'（新設）照明器具'!$B$5:$C$1990,2,FALSE),IF('部屋別効果（直）'!AD1036="撤去",VLOOKUP('施設リストA-1（直営）'!#REF!,'（既設）調査結果'!$B$5:$C$1998,2,FALSE),0))</f>
        <v>#REF!</v>
      </c>
      <c r="AF1036" s="29" t="e">
        <f>'施設リストA-1（直営）'!#REF!</f>
        <v>#REF!</v>
      </c>
      <c r="AG1036" s="29" t="e">
        <f>'施設リストA-1（直営）'!#REF!</f>
        <v>#REF!</v>
      </c>
      <c r="AH1036" s="30" t="e">
        <f>IF(AG1036="新設",VLOOKUP('施設リストA-1（直営）'!#REF!,'（新設）照明器具'!$B$5:$C$1990,2,FALSE),IF('部屋別効果（直）'!AG1036="撤去",VLOOKUP('施設リストA-1（直営）'!#REF!,'（既設）調査結果'!$B$5:$C$1998,2,FALSE),0))</f>
        <v>#REF!</v>
      </c>
      <c r="AI1036" s="29" t="e">
        <f>'施設リストA-1（直営）'!#REF!</f>
        <v>#REF!</v>
      </c>
      <c r="AJ1036" s="29" t="e">
        <f>'施設リストA-1（直営）'!#REF!</f>
        <v>#REF!</v>
      </c>
      <c r="AK1036" s="30" t="e">
        <f>IF(AJ1036="新設",VLOOKUP('施設リストA-1（直営）'!#REF!,'（新設）照明器具'!$B$5:$C$1990,2,FALSE),IF('部屋別効果（直）'!AJ1036="撤去",VLOOKUP('施設リストA-1（直営）'!#REF!,'（既設）調査結果'!$B$5:$C$1998,2,FALSE),0))</f>
        <v>#REF!</v>
      </c>
      <c r="AL1036" s="29" t="e">
        <f>'施設リストA-1（直営）'!#REF!</f>
        <v>#REF!</v>
      </c>
    </row>
    <row r="1037" spans="1:38" customFormat="1">
      <c r="A1037" s="94"/>
      <c r="B1037" s="16" t="e">
        <f>'施設リストA-1（直営）'!#REF!</f>
        <v>#REF!</v>
      </c>
      <c r="C1037" s="14" t="e">
        <f>'施設リストA-1（直営）'!#REF!</f>
        <v>#REF!</v>
      </c>
      <c r="D1037" s="94" t="e">
        <f>'施設リストA-1（直営）'!#REF!</f>
        <v>#REF!</v>
      </c>
      <c r="E1037" s="20" t="e">
        <f>'施設リストA-1（直営）'!#REF!</f>
        <v>#REF!</v>
      </c>
      <c r="F1037" s="20" t="e">
        <f>'施設リストA-1（直営）'!#REF!</f>
        <v>#REF!</v>
      </c>
      <c r="G1037" s="13" t="e">
        <f>'施設リストA-1（直営）'!#REF!</f>
        <v>#REF!</v>
      </c>
      <c r="H1037" s="28" t="e">
        <f t="shared" si="16"/>
        <v>#REF!</v>
      </c>
      <c r="I1037" s="29" t="e">
        <f>'施設リストA-1（直営）'!#REF!</f>
        <v>#REF!</v>
      </c>
      <c r="J1037" s="30" t="e">
        <f>IF(I1037="新設",VLOOKUP('施設リストA-1（直営）'!#REF!,'（新設）照明器具'!$B$5:$C$1990,2,FALSE),IF('部屋別効果（直）'!I1037="撤去",VLOOKUP('施設リストA-1（直営）'!#REF!,'（既設）調査結果'!$B$5:$C$1998,2,FALSE),0))</f>
        <v>#REF!</v>
      </c>
      <c r="K1037" s="29" t="e">
        <f>'施設リストA-1（直営）'!#REF!</f>
        <v>#REF!</v>
      </c>
      <c r="L1037" s="29" t="e">
        <f>'施設リストA-1（直営）'!#REF!</f>
        <v>#REF!</v>
      </c>
      <c r="M1037" s="30" t="e">
        <f>IF(L1037="新設",VLOOKUP('施設リストA-1（直営）'!#REF!,'（新設）照明器具'!$B$5:$C$1990,2,FALSE),IF('部屋別効果（直）'!L1037="撤去",VLOOKUP('施設リストA-1（直営）'!#REF!,'（既設）調査結果'!$B$5:$C$1998,2,FALSE),0))</f>
        <v>#REF!</v>
      </c>
      <c r="N1037" s="29" t="e">
        <f>'施設リストA-1（直営）'!#REF!</f>
        <v>#REF!</v>
      </c>
      <c r="O1037" s="29" t="e">
        <f>'施設リストA-1（直営）'!#REF!</f>
        <v>#REF!</v>
      </c>
      <c r="P1037" s="30" t="e">
        <f>IF(O1037="新設",VLOOKUP('施設リストA-1（直営）'!#REF!,'（新設）照明器具'!$B$5:$C$1990,2,FALSE),IF('部屋別効果（直）'!O1037="撤去",VLOOKUP('施設リストA-1（直営）'!#REF!,'（既設）調査結果'!$B$5:$C$1998,2,FALSE),0))</f>
        <v>#REF!</v>
      </c>
      <c r="Q1037" s="29" t="e">
        <f>'施設リストA-1（直営）'!#REF!</f>
        <v>#REF!</v>
      </c>
      <c r="R1037" s="29" t="e">
        <f>'施設リストA-1（直営）'!#REF!</f>
        <v>#REF!</v>
      </c>
      <c r="S1037" s="30" t="e">
        <f>IF(R1037="新設",VLOOKUP('施設リストA-1（直営）'!#REF!,'（新設）照明器具'!$B$5:$C$1990,2,FALSE),IF('部屋別効果（直）'!R1037="撤去",VLOOKUP('施設リストA-1（直営）'!#REF!,'（既設）調査結果'!$B$5:$C$1998,2,FALSE),0))</f>
        <v>#REF!</v>
      </c>
      <c r="T1037" s="29" t="e">
        <f>'施設リストA-1（直営）'!#REF!</f>
        <v>#REF!</v>
      </c>
      <c r="U1037" s="29" t="e">
        <f>'施設リストA-1（直営）'!#REF!</f>
        <v>#REF!</v>
      </c>
      <c r="V1037" s="30" t="e">
        <f>IF(U1037="新設",VLOOKUP('施設リストA-1（直営）'!#REF!,'（新設）照明器具'!$B$5:$C$1990,2,FALSE),IF('部屋別効果（直）'!U1037="撤去",VLOOKUP('施設リストA-1（直営）'!#REF!,'（既設）調査結果'!$B$5:$C$1998,2,FALSE),0))</f>
        <v>#REF!</v>
      </c>
      <c r="W1037" s="29" t="e">
        <f>'施設リストA-1（直営）'!#REF!</f>
        <v>#REF!</v>
      </c>
      <c r="X1037" s="29" t="e">
        <f>'施設リストA-1（直営）'!#REF!</f>
        <v>#REF!</v>
      </c>
      <c r="Y1037" s="30" t="e">
        <f>IF(X1037="新設",VLOOKUP('施設リストA-1（直営）'!#REF!,'（新設）照明器具'!$B$5:$C$1990,2,FALSE),IF('部屋別効果（直）'!X1037="撤去",VLOOKUP('施設リストA-1（直営）'!#REF!,'（既設）調査結果'!$B$5:$C$1998,2,FALSE),0))</f>
        <v>#REF!</v>
      </c>
      <c r="Z1037" s="29" t="e">
        <f>'施設リストA-1（直営）'!#REF!</f>
        <v>#REF!</v>
      </c>
      <c r="AA1037" s="29" t="e">
        <f>'施設リストA-1（直営）'!#REF!</f>
        <v>#REF!</v>
      </c>
      <c r="AB1037" s="30" t="e">
        <f>IF(AA1037="新設",VLOOKUP('施設リストA-1（直営）'!#REF!,'（新設）照明器具'!$B$5:$C$1990,2,FALSE),IF('部屋別効果（直）'!AA1037="撤去",VLOOKUP('施設リストA-1（直営）'!#REF!,'（既設）調査結果'!$B$5:$C$1998,2,FALSE),0))</f>
        <v>#REF!</v>
      </c>
      <c r="AC1037" s="29" t="e">
        <f>'施設リストA-1（直営）'!#REF!</f>
        <v>#REF!</v>
      </c>
      <c r="AD1037" s="29" t="e">
        <f>'施設リストA-1（直営）'!#REF!</f>
        <v>#REF!</v>
      </c>
      <c r="AE1037" s="30" t="e">
        <f>IF(AD1037="新設",VLOOKUP('施設リストA-1（直営）'!#REF!,'（新設）照明器具'!$B$5:$C$1990,2,FALSE),IF('部屋別効果（直）'!AD1037="撤去",VLOOKUP('施設リストA-1（直営）'!#REF!,'（既設）調査結果'!$B$5:$C$1998,2,FALSE),0))</f>
        <v>#REF!</v>
      </c>
      <c r="AF1037" s="29" t="e">
        <f>'施設リストA-1（直営）'!#REF!</f>
        <v>#REF!</v>
      </c>
      <c r="AG1037" s="29" t="e">
        <f>'施設リストA-1（直営）'!#REF!</f>
        <v>#REF!</v>
      </c>
      <c r="AH1037" s="30" t="e">
        <f>IF(AG1037="新設",VLOOKUP('施設リストA-1（直営）'!#REF!,'（新設）照明器具'!$B$5:$C$1990,2,FALSE),IF('部屋別効果（直）'!AG1037="撤去",VLOOKUP('施設リストA-1（直営）'!#REF!,'（既設）調査結果'!$B$5:$C$1998,2,FALSE),0))</f>
        <v>#REF!</v>
      </c>
      <c r="AI1037" s="29" t="e">
        <f>'施設リストA-1（直営）'!#REF!</f>
        <v>#REF!</v>
      </c>
      <c r="AJ1037" s="29" t="e">
        <f>'施設リストA-1（直営）'!#REF!</f>
        <v>#REF!</v>
      </c>
      <c r="AK1037" s="30" t="e">
        <f>IF(AJ1037="新設",VLOOKUP('施設リストA-1（直営）'!#REF!,'（新設）照明器具'!$B$5:$C$1990,2,FALSE),IF('部屋別効果（直）'!AJ1037="撤去",VLOOKUP('施設リストA-1（直営）'!#REF!,'（既設）調査結果'!$B$5:$C$1998,2,FALSE),0))</f>
        <v>#REF!</v>
      </c>
      <c r="AL1037" s="29" t="e">
        <f>'施設リストA-1（直営）'!#REF!</f>
        <v>#REF!</v>
      </c>
    </row>
    <row r="1038" spans="1:38" customFormat="1">
      <c r="A1038" s="94"/>
      <c r="B1038" s="16" t="e">
        <f>'施設リストA-1（直営）'!#REF!</f>
        <v>#REF!</v>
      </c>
      <c r="C1038" s="14" t="e">
        <f>'施設リストA-1（直営）'!#REF!</f>
        <v>#REF!</v>
      </c>
      <c r="D1038" s="94" t="e">
        <f>'施設リストA-1（直営）'!#REF!</f>
        <v>#REF!</v>
      </c>
      <c r="E1038" s="20" t="e">
        <f>'施設リストA-1（直営）'!#REF!</f>
        <v>#REF!</v>
      </c>
      <c r="F1038" s="20" t="e">
        <f>'施設リストA-1（直営）'!#REF!</f>
        <v>#REF!</v>
      </c>
      <c r="G1038" s="13" t="e">
        <f>'施設リストA-1（直営）'!#REF!</f>
        <v>#REF!</v>
      </c>
      <c r="H1038" s="28" t="e">
        <f t="shared" si="16"/>
        <v>#REF!</v>
      </c>
      <c r="I1038" s="29" t="e">
        <f>'施設リストA-1（直営）'!#REF!</f>
        <v>#REF!</v>
      </c>
      <c r="J1038" s="30" t="e">
        <f>IF(I1038="新設",VLOOKUP('施設リストA-1（直営）'!#REF!,'（新設）照明器具'!$B$5:$C$1990,2,FALSE),IF('部屋別効果（直）'!I1038="撤去",VLOOKUP('施設リストA-1（直営）'!#REF!,'（既設）調査結果'!$B$5:$C$1998,2,FALSE),0))</f>
        <v>#REF!</v>
      </c>
      <c r="K1038" s="29" t="e">
        <f>'施設リストA-1（直営）'!#REF!</f>
        <v>#REF!</v>
      </c>
      <c r="L1038" s="29" t="e">
        <f>'施設リストA-1（直営）'!#REF!</f>
        <v>#REF!</v>
      </c>
      <c r="M1038" s="30" t="e">
        <f>IF(L1038="新設",VLOOKUP('施設リストA-1（直営）'!#REF!,'（新設）照明器具'!$B$5:$C$1990,2,FALSE),IF('部屋別効果（直）'!L1038="撤去",VLOOKUP('施設リストA-1（直営）'!#REF!,'（既設）調査結果'!$B$5:$C$1998,2,FALSE),0))</f>
        <v>#REF!</v>
      </c>
      <c r="N1038" s="29" t="e">
        <f>'施設リストA-1（直営）'!#REF!</f>
        <v>#REF!</v>
      </c>
      <c r="O1038" s="29" t="e">
        <f>'施設リストA-1（直営）'!#REF!</f>
        <v>#REF!</v>
      </c>
      <c r="P1038" s="30" t="e">
        <f>IF(O1038="新設",VLOOKUP('施設リストA-1（直営）'!#REF!,'（新設）照明器具'!$B$5:$C$1990,2,FALSE),IF('部屋別効果（直）'!O1038="撤去",VLOOKUP('施設リストA-1（直営）'!#REF!,'（既設）調査結果'!$B$5:$C$1998,2,FALSE),0))</f>
        <v>#REF!</v>
      </c>
      <c r="Q1038" s="29" t="e">
        <f>'施設リストA-1（直営）'!#REF!</f>
        <v>#REF!</v>
      </c>
      <c r="R1038" s="29" t="e">
        <f>'施設リストA-1（直営）'!#REF!</f>
        <v>#REF!</v>
      </c>
      <c r="S1038" s="30" t="e">
        <f>IF(R1038="新設",VLOOKUP('施設リストA-1（直営）'!#REF!,'（新設）照明器具'!$B$5:$C$1990,2,FALSE),IF('部屋別効果（直）'!R1038="撤去",VLOOKUP('施設リストA-1（直営）'!#REF!,'（既設）調査結果'!$B$5:$C$1998,2,FALSE),0))</f>
        <v>#REF!</v>
      </c>
      <c r="T1038" s="29" t="e">
        <f>'施設リストA-1（直営）'!#REF!</f>
        <v>#REF!</v>
      </c>
      <c r="U1038" s="29" t="e">
        <f>'施設リストA-1（直営）'!#REF!</f>
        <v>#REF!</v>
      </c>
      <c r="V1038" s="30" t="e">
        <f>IF(U1038="新設",VLOOKUP('施設リストA-1（直営）'!#REF!,'（新設）照明器具'!$B$5:$C$1990,2,FALSE),IF('部屋別効果（直）'!U1038="撤去",VLOOKUP('施設リストA-1（直営）'!#REF!,'（既設）調査結果'!$B$5:$C$1998,2,FALSE),0))</f>
        <v>#REF!</v>
      </c>
      <c r="W1038" s="29" t="e">
        <f>'施設リストA-1（直営）'!#REF!</f>
        <v>#REF!</v>
      </c>
      <c r="X1038" s="29" t="e">
        <f>'施設リストA-1（直営）'!#REF!</f>
        <v>#REF!</v>
      </c>
      <c r="Y1038" s="30" t="e">
        <f>IF(X1038="新設",VLOOKUP('施設リストA-1（直営）'!#REF!,'（新設）照明器具'!$B$5:$C$1990,2,FALSE),IF('部屋別効果（直）'!X1038="撤去",VLOOKUP('施設リストA-1（直営）'!#REF!,'（既設）調査結果'!$B$5:$C$1998,2,FALSE),0))</f>
        <v>#REF!</v>
      </c>
      <c r="Z1038" s="29" t="e">
        <f>'施設リストA-1（直営）'!#REF!</f>
        <v>#REF!</v>
      </c>
      <c r="AA1038" s="29" t="e">
        <f>'施設リストA-1（直営）'!#REF!</f>
        <v>#REF!</v>
      </c>
      <c r="AB1038" s="30" t="e">
        <f>IF(AA1038="新設",VLOOKUP('施設リストA-1（直営）'!#REF!,'（新設）照明器具'!$B$5:$C$1990,2,FALSE),IF('部屋別効果（直）'!AA1038="撤去",VLOOKUP('施設リストA-1（直営）'!#REF!,'（既設）調査結果'!$B$5:$C$1998,2,FALSE),0))</f>
        <v>#REF!</v>
      </c>
      <c r="AC1038" s="29" t="e">
        <f>'施設リストA-1（直営）'!#REF!</f>
        <v>#REF!</v>
      </c>
      <c r="AD1038" s="29" t="e">
        <f>'施設リストA-1（直営）'!#REF!</f>
        <v>#REF!</v>
      </c>
      <c r="AE1038" s="30" t="e">
        <f>IF(AD1038="新設",VLOOKUP('施設リストA-1（直営）'!#REF!,'（新設）照明器具'!$B$5:$C$1990,2,FALSE),IF('部屋別効果（直）'!AD1038="撤去",VLOOKUP('施設リストA-1（直営）'!#REF!,'（既設）調査結果'!$B$5:$C$1998,2,FALSE),0))</f>
        <v>#REF!</v>
      </c>
      <c r="AF1038" s="29" t="e">
        <f>'施設リストA-1（直営）'!#REF!</f>
        <v>#REF!</v>
      </c>
      <c r="AG1038" s="29" t="e">
        <f>'施設リストA-1（直営）'!#REF!</f>
        <v>#REF!</v>
      </c>
      <c r="AH1038" s="30" t="e">
        <f>IF(AG1038="新設",VLOOKUP('施設リストA-1（直営）'!#REF!,'（新設）照明器具'!$B$5:$C$1990,2,FALSE),IF('部屋別効果（直）'!AG1038="撤去",VLOOKUP('施設リストA-1（直営）'!#REF!,'（既設）調査結果'!$B$5:$C$1998,2,FALSE),0))</f>
        <v>#REF!</v>
      </c>
      <c r="AI1038" s="29" t="e">
        <f>'施設リストA-1（直営）'!#REF!</f>
        <v>#REF!</v>
      </c>
      <c r="AJ1038" s="29" t="e">
        <f>'施設リストA-1（直営）'!#REF!</f>
        <v>#REF!</v>
      </c>
      <c r="AK1038" s="30" t="e">
        <f>IF(AJ1038="新設",VLOOKUP('施設リストA-1（直営）'!#REF!,'（新設）照明器具'!$B$5:$C$1990,2,FALSE),IF('部屋別効果（直）'!AJ1038="撤去",VLOOKUP('施設リストA-1（直営）'!#REF!,'（既設）調査結果'!$B$5:$C$1998,2,FALSE),0))</f>
        <v>#REF!</v>
      </c>
      <c r="AL1038" s="29" t="e">
        <f>'施設リストA-1（直営）'!#REF!</f>
        <v>#REF!</v>
      </c>
    </row>
    <row r="1039" spans="1:38" customFormat="1">
      <c r="A1039" s="94"/>
      <c r="B1039" s="16" t="e">
        <f>'施設リストA-1（直営）'!#REF!</f>
        <v>#REF!</v>
      </c>
      <c r="C1039" s="14" t="e">
        <f>'施設リストA-1（直営）'!#REF!</f>
        <v>#REF!</v>
      </c>
      <c r="D1039" s="94" t="e">
        <f>'施設リストA-1（直営）'!#REF!</f>
        <v>#REF!</v>
      </c>
      <c r="E1039" s="20" t="e">
        <f>'施設リストA-1（直営）'!#REF!</f>
        <v>#REF!</v>
      </c>
      <c r="F1039" s="20" t="e">
        <f>'施設リストA-1（直営）'!#REF!</f>
        <v>#REF!</v>
      </c>
      <c r="G1039" s="13" t="e">
        <f>'施設リストA-1（直営）'!#REF!</f>
        <v>#REF!</v>
      </c>
      <c r="H1039" s="28" t="e">
        <f t="shared" si="16"/>
        <v>#REF!</v>
      </c>
      <c r="I1039" s="29" t="e">
        <f>'施設リストA-1（直営）'!#REF!</f>
        <v>#REF!</v>
      </c>
      <c r="J1039" s="30" t="e">
        <f>IF(I1039="新設",VLOOKUP('施設リストA-1（直営）'!#REF!,'（新設）照明器具'!$B$5:$C$1990,2,FALSE),IF('部屋別効果（直）'!I1039="撤去",VLOOKUP('施設リストA-1（直営）'!#REF!,'（既設）調査結果'!$B$5:$C$1998,2,FALSE),0))</f>
        <v>#REF!</v>
      </c>
      <c r="K1039" s="29" t="e">
        <f>'施設リストA-1（直営）'!#REF!</f>
        <v>#REF!</v>
      </c>
      <c r="L1039" s="29" t="e">
        <f>'施設リストA-1（直営）'!#REF!</f>
        <v>#REF!</v>
      </c>
      <c r="M1039" s="30" t="e">
        <f>IF(L1039="新設",VLOOKUP('施設リストA-1（直営）'!#REF!,'（新設）照明器具'!$B$5:$C$1990,2,FALSE),IF('部屋別効果（直）'!L1039="撤去",VLOOKUP('施設リストA-1（直営）'!#REF!,'（既設）調査結果'!$B$5:$C$1998,2,FALSE),0))</f>
        <v>#REF!</v>
      </c>
      <c r="N1039" s="29" t="e">
        <f>'施設リストA-1（直営）'!#REF!</f>
        <v>#REF!</v>
      </c>
      <c r="O1039" s="29" t="e">
        <f>'施設リストA-1（直営）'!#REF!</f>
        <v>#REF!</v>
      </c>
      <c r="P1039" s="30" t="e">
        <f>IF(O1039="新設",VLOOKUP('施設リストA-1（直営）'!#REF!,'（新設）照明器具'!$B$5:$C$1990,2,FALSE),IF('部屋別効果（直）'!O1039="撤去",VLOOKUP('施設リストA-1（直営）'!#REF!,'（既設）調査結果'!$B$5:$C$1998,2,FALSE),0))</f>
        <v>#REF!</v>
      </c>
      <c r="Q1039" s="29" t="e">
        <f>'施設リストA-1（直営）'!#REF!</f>
        <v>#REF!</v>
      </c>
      <c r="R1039" s="29" t="e">
        <f>'施設リストA-1（直営）'!#REF!</f>
        <v>#REF!</v>
      </c>
      <c r="S1039" s="30" t="e">
        <f>IF(R1039="新設",VLOOKUP('施設リストA-1（直営）'!#REF!,'（新設）照明器具'!$B$5:$C$1990,2,FALSE),IF('部屋別効果（直）'!R1039="撤去",VLOOKUP('施設リストA-1（直営）'!#REF!,'（既設）調査結果'!$B$5:$C$1998,2,FALSE),0))</f>
        <v>#REF!</v>
      </c>
      <c r="T1039" s="29" t="e">
        <f>'施設リストA-1（直営）'!#REF!</f>
        <v>#REF!</v>
      </c>
      <c r="U1039" s="29" t="e">
        <f>'施設リストA-1（直営）'!#REF!</f>
        <v>#REF!</v>
      </c>
      <c r="V1039" s="30" t="e">
        <f>IF(U1039="新設",VLOOKUP('施設リストA-1（直営）'!#REF!,'（新設）照明器具'!$B$5:$C$1990,2,FALSE),IF('部屋別効果（直）'!U1039="撤去",VLOOKUP('施設リストA-1（直営）'!#REF!,'（既設）調査結果'!$B$5:$C$1998,2,FALSE),0))</f>
        <v>#REF!</v>
      </c>
      <c r="W1039" s="29" t="e">
        <f>'施設リストA-1（直営）'!#REF!</f>
        <v>#REF!</v>
      </c>
      <c r="X1039" s="29" t="e">
        <f>'施設リストA-1（直営）'!#REF!</f>
        <v>#REF!</v>
      </c>
      <c r="Y1039" s="30" t="e">
        <f>IF(X1039="新設",VLOOKUP('施設リストA-1（直営）'!#REF!,'（新設）照明器具'!$B$5:$C$1990,2,FALSE),IF('部屋別効果（直）'!X1039="撤去",VLOOKUP('施設リストA-1（直営）'!#REF!,'（既設）調査結果'!$B$5:$C$1998,2,FALSE),0))</f>
        <v>#REF!</v>
      </c>
      <c r="Z1039" s="29" t="e">
        <f>'施設リストA-1（直営）'!#REF!</f>
        <v>#REF!</v>
      </c>
      <c r="AA1039" s="29" t="e">
        <f>'施設リストA-1（直営）'!#REF!</f>
        <v>#REF!</v>
      </c>
      <c r="AB1039" s="30" t="e">
        <f>IF(AA1039="新設",VLOOKUP('施設リストA-1（直営）'!#REF!,'（新設）照明器具'!$B$5:$C$1990,2,FALSE),IF('部屋別効果（直）'!AA1039="撤去",VLOOKUP('施設リストA-1（直営）'!#REF!,'（既設）調査結果'!$B$5:$C$1998,2,FALSE),0))</f>
        <v>#REF!</v>
      </c>
      <c r="AC1039" s="29" t="e">
        <f>'施設リストA-1（直営）'!#REF!</f>
        <v>#REF!</v>
      </c>
      <c r="AD1039" s="29" t="e">
        <f>'施設リストA-1（直営）'!#REF!</f>
        <v>#REF!</v>
      </c>
      <c r="AE1039" s="30" t="e">
        <f>IF(AD1039="新設",VLOOKUP('施設リストA-1（直営）'!#REF!,'（新設）照明器具'!$B$5:$C$1990,2,FALSE),IF('部屋別効果（直）'!AD1039="撤去",VLOOKUP('施設リストA-1（直営）'!#REF!,'（既設）調査結果'!$B$5:$C$1998,2,FALSE),0))</f>
        <v>#REF!</v>
      </c>
      <c r="AF1039" s="29" t="e">
        <f>'施設リストA-1（直営）'!#REF!</f>
        <v>#REF!</v>
      </c>
      <c r="AG1039" s="29" t="e">
        <f>'施設リストA-1（直営）'!#REF!</f>
        <v>#REF!</v>
      </c>
      <c r="AH1039" s="30" t="e">
        <f>IF(AG1039="新設",VLOOKUP('施設リストA-1（直営）'!#REF!,'（新設）照明器具'!$B$5:$C$1990,2,FALSE),IF('部屋別効果（直）'!AG1039="撤去",VLOOKUP('施設リストA-1（直営）'!#REF!,'（既設）調査結果'!$B$5:$C$1998,2,FALSE),0))</f>
        <v>#REF!</v>
      </c>
      <c r="AI1039" s="29" t="e">
        <f>'施設リストA-1（直営）'!#REF!</f>
        <v>#REF!</v>
      </c>
      <c r="AJ1039" s="29" t="e">
        <f>'施設リストA-1（直営）'!#REF!</f>
        <v>#REF!</v>
      </c>
      <c r="AK1039" s="30" t="e">
        <f>IF(AJ1039="新設",VLOOKUP('施設リストA-1（直営）'!#REF!,'（新設）照明器具'!$B$5:$C$1990,2,FALSE),IF('部屋別効果（直）'!AJ1039="撤去",VLOOKUP('施設リストA-1（直営）'!#REF!,'（既設）調査結果'!$B$5:$C$1998,2,FALSE),0))</f>
        <v>#REF!</v>
      </c>
      <c r="AL1039" s="29" t="e">
        <f>'施設リストA-1（直営）'!#REF!</f>
        <v>#REF!</v>
      </c>
    </row>
    <row r="1040" spans="1:38" customFormat="1">
      <c r="A1040" s="94"/>
      <c r="B1040" s="16" t="e">
        <f>'施設リストA-1（直営）'!#REF!</f>
        <v>#REF!</v>
      </c>
      <c r="C1040" s="14" t="e">
        <f>'施設リストA-1（直営）'!#REF!</f>
        <v>#REF!</v>
      </c>
      <c r="D1040" s="94" t="e">
        <f>'施設リストA-1（直営）'!#REF!</f>
        <v>#REF!</v>
      </c>
      <c r="E1040" s="20" t="e">
        <f>'施設リストA-1（直営）'!#REF!</f>
        <v>#REF!</v>
      </c>
      <c r="F1040" s="20" t="e">
        <f>'施設リストA-1（直営）'!#REF!</f>
        <v>#REF!</v>
      </c>
      <c r="G1040" s="13" t="e">
        <f>'施設リストA-1（直営）'!#REF!</f>
        <v>#REF!</v>
      </c>
      <c r="H1040" s="28" t="e">
        <f t="shared" si="16"/>
        <v>#REF!</v>
      </c>
      <c r="I1040" s="29" t="e">
        <f>'施設リストA-1（直営）'!#REF!</f>
        <v>#REF!</v>
      </c>
      <c r="J1040" s="30" t="e">
        <f>IF(I1040="新設",VLOOKUP('施設リストA-1（直営）'!#REF!,'（新設）照明器具'!$B$5:$C$1990,2,FALSE),IF('部屋別効果（直）'!I1040="撤去",VLOOKUP('施設リストA-1（直営）'!#REF!,'（既設）調査結果'!$B$5:$C$1998,2,FALSE),0))</f>
        <v>#REF!</v>
      </c>
      <c r="K1040" s="29" t="e">
        <f>'施設リストA-1（直営）'!#REF!</f>
        <v>#REF!</v>
      </c>
      <c r="L1040" s="29" t="e">
        <f>'施設リストA-1（直営）'!#REF!</f>
        <v>#REF!</v>
      </c>
      <c r="M1040" s="30" t="e">
        <f>IF(L1040="新設",VLOOKUP('施設リストA-1（直営）'!#REF!,'（新設）照明器具'!$B$5:$C$1990,2,FALSE),IF('部屋別効果（直）'!L1040="撤去",VLOOKUP('施設リストA-1（直営）'!#REF!,'（既設）調査結果'!$B$5:$C$1998,2,FALSE),0))</f>
        <v>#REF!</v>
      </c>
      <c r="N1040" s="29" t="e">
        <f>'施設リストA-1（直営）'!#REF!</f>
        <v>#REF!</v>
      </c>
      <c r="O1040" s="29" t="e">
        <f>'施設リストA-1（直営）'!#REF!</f>
        <v>#REF!</v>
      </c>
      <c r="P1040" s="30" t="e">
        <f>IF(O1040="新設",VLOOKUP('施設リストA-1（直営）'!#REF!,'（新設）照明器具'!$B$5:$C$1990,2,FALSE),IF('部屋別効果（直）'!O1040="撤去",VLOOKUP('施設リストA-1（直営）'!#REF!,'（既設）調査結果'!$B$5:$C$1998,2,FALSE),0))</f>
        <v>#REF!</v>
      </c>
      <c r="Q1040" s="29" t="e">
        <f>'施設リストA-1（直営）'!#REF!</f>
        <v>#REF!</v>
      </c>
      <c r="R1040" s="29" t="e">
        <f>'施設リストA-1（直営）'!#REF!</f>
        <v>#REF!</v>
      </c>
      <c r="S1040" s="30" t="e">
        <f>IF(R1040="新設",VLOOKUP('施設リストA-1（直営）'!#REF!,'（新設）照明器具'!$B$5:$C$1990,2,FALSE),IF('部屋別効果（直）'!R1040="撤去",VLOOKUP('施設リストA-1（直営）'!#REF!,'（既設）調査結果'!$B$5:$C$1998,2,FALSE),0))</f>
        <v>#REF!</v>
      </c>
      <c r="T1040" s="29" t="e">
        <f>'施設リストA-1（直営）'!#REF!</f>
        <v>#REF!</v>
      </c>
      <c r="U1040" s="29" t="e">
        <f>'施設リストA-1（直営）'!#REF!</f>
        <v>#REF!</v>
      </c>
      <c r="V1040" s="30" t="e">
        <f>IF(U1040="新設",VLOOKUP('施設リストA-1（直営）'!#REF!,'（新設）照明器具'!$B$5:$C$1990,2,FALSE),IF('部屋別効果（直）'!U1040="撤去",VLOOKUP('施設リストA-1（直営）'!#REF!,'（既設）調査結果'!$B$5:$C$1998,2,FALSE),0))</f>
        <v>#REF!</v>
      </c>
      <c r="W1040" s="29" t="e">
        <f>'施設リストA-1（直営）'!#REF!</f>
        <v>#REF!</v>
      </c>
      <c r="X1040" s="29" t="e">
        <f>'施設リストA-1（直営）'!#REF!</f>
        <v>#REF!</v>
      </c>
      <c r="Y1040" s="30" t="e">
        <f>IF(X1040="新設",VLOOKUP('施設リストA-1（直営）'!#REF!,'（新設）照明器具'!$B$5:$C$1990,2,FALSE),IF('部屋別効果（直）'!X1040="撤去",VLOOKUP('施設リストA-1（直営）'!#REF!,'（既設）調査結果'!$B$5:$C$1998,2,FALSE),0))</f>
        <v>#REF!</v>
      </c>
      <c r="Z1040" s="29" t="e">
        <f>'施設リストA-1（直営）'!#REF!</f>
        <v>#REF!</v>
      </c>
      <c r="AA1040" s="29" t="e">
        <f>'施設リストA-1（直営）'!#REF!</f>
        <v>#REF!</v>
      </c>
      <c r="AB1040" s="30" t="e">
        <f>IF(AA1040="新設",VLOOKUP('施設リストA-1（直営）'!#REF!,'（新設）照明器具'!$B$5:$C$1990,2,FALSE),IF('部屋別効果（直）'!AA1040="撤去",VLOOKUP('施設リストA-1（直営）'!#REF!,'（既設）調査結果'!$B$5:$C$1998,2,FALSE),0))</f>
        <v>#REF!</v>
      </c>
      <c r="AC1040" s="29" t="e">
        <f>'施設リストA-1（直営）'!#REF!</f>
        <v>#REF!</v>
      </c>
      <c r="AD1040" s="29" t="e">
        <f>'施設リストA-1（直営）'!#REF!</f>
        <v>#REF!</v>
      </c>
      <c r="AE1040" s="30" t="e">
        <f>IF(AD1040="新設",VLOOKUP('施設リストA-1（直営）'!#REF!,'（新設）照明器具'!$B$5:$C$1990,2,FALSE),IF('部屋別効果（直）'!AD1040="撤去",VLOOKUP('施設リストA-1（直営）'!#REF!,'（既設）調査結果'!$B$5:$C$1998,2,FALSE),0))</f>
        <v>#REF!</v>
      </c>
      <c r="AF1040" s="29" t="e">
        <f>'施設リストA-1（直営）'!#REF!</f>
        <v>#REF!</v>
      </c>
      <c r="AG1040" s="29" t="e">
        <f>'施設リストA-1（直営）'!#REF!</f>
        <v>#REF!</v>
      </c>
      <c r="AH1040" s="30" t="e">
        <f>IF(AG1040="新設",VLOOKUP('施設リストA-1（直営）'!#REF!,'（新設）照明器具'!$B$5:$C$1990,2,FALSE),IF('部屋別効果（直）'!AG1040="撤去",VLOOKUP('施設リストA-1（直営）'!#REF!,'（既設）調査結果'!$B$5:$C$1998,2,FALSE),0))</f>
        <v>#REF!</v>
      </c>
      <c r="AI1040" s="29" t="e">
        <f>'施設リストA-1（直営）'!#REF!</f>
        <v>#REF!</v>
      </c>
      <c r="AJ1040" s="29" t="e">
        <f>'施設リストA-1（直営）'!#REF!</f>
        <v>#REF!</v>
      </c>
      <c r="AK1040" s="30" t="e">
        <f>IF(AJ1040="新設",VLOOKUP('施設リストA-1（直営）'!#REF!,'（新設）照明器具'!$B$5:$C$1990,2,FALSE),IF('部屋別効果（直）'!AJ1040="撤去",VLOOKUP('施設リストA-1（直営）'!#REF!,'（既設）調査結果'!$B$5:$C$1998,2,FALSE),0))</f>
        <v>#REF!</v>
      </c>
      <c r="AL1040" s="29" t="e">
        <f>'施設リストA-1（直営）'!#REF!</f>
        <v>#REF!</v>
      </c>
    </row>
    <row r="1041" spans="1:38" customFormat="1">
      <c r="A1041" s="94"/>
      <c r="B1041" s="16" t="e">
        <f>'施設リストA-1（直営）'!#REF!</f>
        <v>#REF!</v>
      </c>
      <c r="C1041" s="14" t="e">
        <f>'施設リストA-1（直営）'!#REF!</f>
        <v>#REF!</v>
      </c>
      <c r="D1041" s="94" t="e">
        <f>'施設リストA-1（直営）'!#REF!</f>
        <v>#REF!</v>
      </c>
      <c r="E1041" s="20" t="e">
        <f>'施設リストA-1（直営）'!#REF!</f>
        <v>#REF!</v>
      </c>
      <c r="F1041" s="20" t="e">
        <f>'施設リストA-1（直営）'!#REF!</f>
        <v>#REF!</v>
      </c>
      <c r="G1041" s="13" t="e">
        <f>'施設リストA-1（直営）'!#REF!</f>
        <v>#REF!</v>
      </c>
      <c r="H1041" s="28" t="e">
        <f t="shared" si="16"/>
        <v>#REF!</v>
      </c>
      <c r="I1041" s="29" t="e">
        <f>'施設リストA-1（直営）'!#REF!</f>
        <v>#REF!</v>
      </c>
      <c r="J1041" s="30" t="e">
        <f>IF(I1041="新設",VLOOKUP('施設リストA-1（直営）'!#REF!,'（新設）照明器具'!$B$5:$C$1990,2,FALSE),IF('部屋別効果（直）'!I1041="撤去",VLOOKUP('施設リストA-1（直営）'!#REF!,'（既設）調査結果'!$B$5:$C$1998,2,FALSE),0))</f>
        <v>#REF!</v>
      </c>
      <c r="K1041" s="29" t="e">
        <f>'施設リストA-1（直営）'!#REF!</f>
        <v>#REF!</v>
      </c>
      <c r="L1041" s="29" t="e">
        <f>'施設リストA-1（直営）'!#REF!</f>
        <v>#REF!</v>
      </c>
      <c r="M1041" s="30" t="e">
        <f>IF(L1041="新設",VLOOKUP('施設リストA-1（直営）'!#REF!,'（新設）照明器具'!$B$5:$C$1990,2,FALSE),IF('部屋別効果（直）'!L1041="撤去",VLOOKUP('施設リストA-1（直営）'!#REF!,'（既設）調査結果'!$B$5:$C$1998,2,FALSE),0))</f>
        <v>#REF!</v>
      </c>
      <c r="N1041" s="29" t="e">
        <f>'施設リストA-1（直営）'!#REF!</f>
        <v>#REF!</v>
      </c>
      <c r="O1041" s="29" t="e">
        <f>'施設リストA-1（直営）'!#REF!</f>
        <v>#REF!</v>
      </c>
      <c r="P1041" s="30" t="e">
        <f>IF(O1041="新設",VLOOKUP('施設リストA-1（直営）'!#REF!,'（新設）照明器具'!$B$5:$C$1990,2,FALSE),IF('部屋別効果（直）'!O1041="撤去",VLOOKUP('施設リストA-1（直営）'!#REF!,'（既設）調査結果'!$B$5:$C$1998,2,FALSE),0))</f>
        <v>#REF!</v>
      </c>
      <c r="Q1041" s="29" t="e">
        <f>'施設リストA-1（直営）'!#REF!</f>
        <v>#REF!</v>
      </c>
      <c r="R1041" s="29" t="e">
        <f>'施設リストA-1（直営）'!#REF!</f>
        <v>#REF!</v>
      </c>
      <c r="S1041" s="30" t="e">
        <f>IF(R1041="新設",VLOOKUP('施設リストA-1（直営）'!#REF!,'（新設）照明器具'!$B$5:$C$1990,2,FALSE),IF('部屋別効果（直）'!R1041="撤去",VLOOKUP('施設リストA-1（直営）'!#REF!,'（既設）調査結果'!$B$5:$C$1998,2,FALSE),0))</f>
        <v>#REF!</v>
      </c>
      <c r="T1041" s="29" t="e">
        <f>'施設リストA-1（直営）'!#REF!</f>
        <v>#REF!</v>
      </c>
      <c r="U1041" s="29" t="e">
        <f>'施設リストA-1（直営）'!#REF!</f>
        <v>#REF!</v>
      </c>
      <c r="V1041" s="30" t="e">
        <f>IF(U1041="新設",VLOOKUP('施設リストA-1（直営）'!#REF!,'（新設）照明器具'!$B$5:$C$1990,2,FALSE),IF('部屋別効果（直）'!U1041="撤去",VLOOKUP('施設リストA-1（直営）'!#REF!,'（既設）調査結果'!$B$5:$C$1998,2,FALSE),0))</f>
        <v>#REF!</v>
      </c>
      <c r="W1041" s="29" t="e">
        <f>'施設リストA-1（直営）'!#REF!</f>
        <v>#REF!</v>
      </c>
      <c r="X1041" s="29" t="e">
        <f>'施設リストA-1（直営）'!#REF!</f>
        <v>#REF!</v>
      </c>
      <c r="Y1041" s="30" t="e">
        <f>IF(X1041="新設",VLOOKUP('施設リストA-1（直営）'!#REF!,'（新設）照明器具'!$B$5:$C$1990,2,FALSE),IF('部屋別効果（直）'!X1041="撤去",VLOOKUP('施設リストA-1（直営）'!#REF!,'（既設）調査結果'!$B$5:$C$1998,2,FALSE),0))</f>
        <v>#REF!</v>
      </c>
      <c r="Z1041" s="29" t="e">
        <f>'施設リストA-1（直営）'!#REF!</f>
        <v>#REF!</v>
      </c>
      <c r="AA1041" s="29" t="e">
        <f>'施設リストA-1（直営）'!#REF!</f>
        <v>#REF!</v>
      </c>
      <c r="AB1041" s="30" t="e">
        <f>IF(AA1041="新設",VLOOKUP('施設リストA-1（直営）'!#REF!,'（新設）照明器具'!$B$5:$C$1990,2,FALSE),IF('部屋別効果（直）'!AA1041="撤去",VLOOKUP('施設リストA-1（直営）'!#REF!,'（既設）調査結果'!$B$5:$C$1998,2,FALSE),0))</f>
        <v>#REF!</v>
      </c>
      <c r="AC1041" s="29" t="e">
        <f>'施設リストA-1（直営）'!#REF!</f>
        <v>#REF!</v>
      </c>
      <c r="AD1041" s="29" t="e">
        <f>'施設リストA-1（直営）'!#REF!</f>
        <v>#REF!</v>
      </c>
      <c r="AE1041" s="30" t="e">
        <f>IF(AD1041="新設",VLOOKUP('施設リストA-1（直営）'!#REF!,'（新設）照明器具'!$B$5:$C$1990,2,FALSE),IF('部屋別効果（直）'!AD1041="撤去",VLOOKUP('施設リストA-1（直営）'!#REF!,'（既設）調査結果'!$B$5:$C$1998,2,FALSE),0))</f>
        <v>#REF!</v>
      </c>
      <c r="AF1041" s="29" t="e">
        <f>'施設リストA-1（直営）'!#REF!</f>
        <v>#REF!</v>
      </c>
      <c r="AG1041" s="29" t="e">
        <f>'施設リストA-1（直営）'!#REF!</f>
        <v>#REF!</v>
      </c>
      <c r="AH1041" s="30" t="e">
        <f>IF(AG1041="新設",VLOOKUP('施設リストA-1（直営）'!#REF!,'（新設）照明器具'!$B$5:$C$1990,2,FALSE),IF('部屋別効果（直）'!AG1041="撤去",VLOOKUP('施設リストA-1（直営）'!#REF!,'（既設）調査結果'!$B$5:$C$1998,2,FALSE),0))</f>
        <v>#REF!</v>
      </c>
      <c r="AI1041" s="29" t="e">
        <f>'施設リストA-1（直営）'!#REF!</f>
        <v>#REF!</v>
      </c>
      <c r="AJ1041" s="29" t="e">
        <f>'施設リストA-1（直営）'!#REF!</f>
        <v>#REF!</v>
      </c>
      <c r="AK1041" s="30" t="e">
        <f>IF(AJ1041="新設",VLOOKUP('施設リストA-1（直営）'!#REF!,'（新設）照明器具'!$B$5:$C$1990,2,FALSE),IF('部屋別効果（直）'!AJ1041="撤去",VLOOKUP('施設リストA-1（直営）'!#REF!,'（既設）調査結果'!$B$5:$C$1998,2,FALSE),0))</f>
        <v>#REF!</v>
      </c>
      <c r="AL1041" s="29" t="e">
        <f>'施設リストA-1（直営）'!#REF!</f>
        <v>#REF!</v>
      </c>
    </row>
    <row r="1042" spans="1:38" customFormat="1">
      <c r="A1042" s="94"/>
      <c r="B1042" s="16" t="e">
        <f>'施設リストA-1（直営）'!#REF!</f>
        <v>#REF!</v>
      </c>
      <c r="C1042" s="14" t="e">
        <f>'施設リストA-1（直営）'!#REF!</f>
        <v>#REF!</v>
      </c>
      <c r="D1042" s="94" t="e">
        <f>'施設リストA-1（直営）'!#REF!</f>
        <v>#REF!</v>
      </c>
      <c r="E1042" s="20" t="e">
        <f>'施設リストA-1（直営）'!#REF!</f>
        <v>#REF!</v>
      </c>
      <c r="F1042" s="20" t="e">
        <f>'施設リストA-1（直営）'!#REF!</f>
        <v>#REF!</v>
      </c>
      <c r="G1042" s="13" t="e">
        <f>'施設リストA-1（直営）'!#REF!</f>
        <v>#REF!</v>
      </c>
      <c r="H1042" s="28" t="e">
        <f t="shared" si="16"/>
        <v>#REF!</v>
      </c>
      <c r="I1042" s="29" t="e">
        <f>'施設リストA-1（直営）'!#REF!</f>
        <v>#REF!</v>
      </c>
      <c r="J1042" s="30" t="e">
        <f>IF(I1042="新設",VLOOKUP('施設リストA-1（直営）'!#REF!,'（新設）照明器具'!$B$5:$C$1990,2,FALSE),IF('部屋別効果（直）'!I1042="撤去",VLOOKUP('施設リストA-1（直営）'!#REF!,'（既設）調査結果'!$B$5:$C$1998,2,FALSE),0))</f>
        <v>#REF!</v>
      </c>
      <c r="K1042" s="29" t="e">
        <f>'施設リストA-1（直営）'!#REF!</f>
        <v>#REF!</v>
      </c>
      <c r="L1042" s="29" t="e">
        <f>'施設リストA-1（直営）'!#REF!</f>
        <v>#REF!</v>
      </c>
      <c r="M1042" s="30" t="e">
        <f>IF(L1042="新設",VLOOKUP('施設リストA-1（直営）'!#REF!,'（新設）照明器具'!$B$5:$C$1990,2,FALSE),IF('部屋別効果（直）'!L1042="撤去",VLOOKUP('施設リストA-1（直営）'!#REF!,'（既設）調査結果'!$B$5:$C$1998,2,FALSE),0))</f>
        <v>#REF!</v>
      </c>
      <c r="N1042" s="29" t="e">
        <f>'施設リストA-1（直営）'!#REF!</f>
        <v>#REF!</v>
      </c>
      <c r="O1042" s="29" t="e">
        <f>'施設リストA-1（直営）'!#REF!</f>
        <v>#REF!</v>
      </c>
      <c r="P1042" s="30" t="e">
        <f>IF(O1042="新設",VLOOKUP('施設リストA-1（直営）'!#REF!,'（新設）照明器具'!$B$5:$C$1990,2,FALSE),IF('部屋別効果（直）'!O1042="撤去",VLOOKUP('施設リストA-1（直営）'!#REF!,'（既設）調査結果'!$B$5:$C$1998,2,FALSE),0))</f>
        <v>#REF!</v>
      </c>
      <c r="Q1042" s="29" t="e">
        <f>'施設リストA-1（直営）'!#REF!</f>
        <v>#REF!</v>
      </c>
      <c r="R1042" s="29" t="e">
        <f>'施設リストA-1（直営）'!#REF!</f>
        <v>#REF!</v>
      </c>
      <c r="S1042" s="30" t="e">
        <f>IF(R1042="新設",VLOOKUP('施設リストA-1（直営）'!#REF!,'（新設）照明器具'!$B$5:$C$1990,2,FALSE),IF('部屋別効果（直）'!R1042="撤去",VLOOKUP('施設リストA-1（直営）'!#REF!,'（既設）調査結果'!$B$5:$C$1998,2,FALSE),0))</f>
        <v>#REF!</v>
      </c>
      <c r="T1042" s="29" t="e">
        <f>'施設リストA-1（直営）'!#REF!</f>
        <v>#REF!</v>
      </c>
      <c r="U1042" s="29" t="e">
        <f>'施設リストA-1（直営）'!#REF!</f>
        <v>#REF!</v>
      </c>
      <c r="V1042" s="30" t="e">
        <f>IF(U1042="新設",VLOOKUP('施設リストA-1（直営）'!#REF!,'（新設）照明器具'!$B$5:$C$1990,2,FALSE),IF('部屋別効果（直）'!U1042="撤去",VLOOKUP('施設リストA-1（直営）'!#REF!,'（既設）調査結果'!$B$5:$C$1998,2,FALSE),0))</f>
        <v>#REF!</v>
      </c>
      <c r="W1042" s="29" t="e">
        <f>'施設リストA-1（直営）'!#REF!</f>
        <v>#REF!</v>
      </c>
      <c r="X1042" s="29" t="e">
        <f>'施設リストA-1（直営）'!#REF!</f>
        <v>#REF!</v>
      </c>
      <c r="Y1042" s="30" t="e">
        <f>IF(X1042="新設",VLOOKUP('施設リストA-1（直営）'!#REF!,'（新設）照明器具'!$B$5:$C$1990,2,FALSE),IF('部屋別効果（直）'!X1042="撤去",VLOOKUP('施設リストA-1（直営）'!#REF!,'（既設）調査結果'!$B$5:$C$1998,2,FALSE),0))</f>
        <v>#REF!</v>
      </c>
      <c r="Z1042" s="29" t="e">
        <f>'施設リストA-1（直営）'!#REF!</f>
        <v>#REF!</v>
      </c>
      <c r="AA1042" s="29" t="e">
        <f>'施設リストA-1（直営）'!#REF!</f>
        <v>#REF!</v>
      </c>
      <c r="AB1042" s="30" t="e">
        <f>IF(AA1042="新設",VLOOKUP('施設リストA-1（直営）'!#REF!,'（新設）照明器具'!$B$5:$C$1990,2,FALSE),IF('部屋別効果（直）'!AA1042="撤去",VLOOKUP('施設リストA-1（直営）'!#REF!,'（既設）調査結果'!$B$5:$C$1998,2,FALSE),0))</f>
        <v>#REF!</v>
      </c>
      <c r="AC1042" s="29" t="e">
        <f>'施設リストA-1（直営）'!#REF!</f>
        <v>#REF!</v>
      </c>
      <c r="AD1042" s="29" t="e">
        <f>'施設リストA-1（直営）'!#REF!</f>
        <v>#REF!</v>
      </c>
      <c r="AE1042" s="30" t="e">
        <f>IF(AD1042="新設",VLOOKUP('施設リストA-1（直営）'!#REF!,'（新設）照明器具'!$B$5:$C$1990,2,FALSE),IF('部屋別効果（直）'!AD1042="撤去",VLOOKUP('施設リストA-1（直営）'!#REF!,'（既設）調査結果'!$B$5:$C$1998,2,FALSE),0))</f>
        <v>#REF!</v>
      </c>
      <c r="AF1042" s="29" t="e">
        <f>'施設リストA-1（直営）'!#REF!</f>
        <v>#REF!</v>
      </c>
      <c r="AG1042" s="29" t="e">
        <f>'施設リストA-1（直営）'!#REF!</f>
        <v>#REF!</v>
      </c>
      <c r="AH1042" s="30" t="e">
        <f>IF(AG1042="新設",VLOOKUP('施設リストA-1（直営）'!#REF!,'（新設）照明器具'!$B$5:$C$1990,2,FALSE),IF('部屋別効果（直）'!AG1042="撤去",VLOOKUP('施設リストA-1（直営）'!#REF!,'（既設）調査結果'!$B$5:$C$1998,2,FALSE),0))</f>
        <v>#REF!</v>
      </c>
      <c r="AI1042" s="29" t="e">
        <f>'施設リストA-1（直営）'!#REF!</f>
        <v>#REF!</v>
      </c>
      <c r="AJ1042" s="29" t="e">
        <f>'施設リストA-1（直営）'!#REF!</f>
        <v>#REF!</v>
      </c>
      <c r="AK1042" s="30" t="e">
        <f>IF(AJ1042="新設",VLOOKUP('施設リストA-1（直営）'!#REF!,'（新設）照明器具'!$B$5:$C$1990,2,FALSE),IF('部屋別効果（直）'!AJ1042="撤去",VLOOKUP('施設リストA-1（直営）'!#REF!,'（既設）調査結果'!$B$5:$C$1998,2,FALSE),0))</f>
        <v>#REF!</v>
      </c>
      <c r="AL1042" s="29" t="e">
        <f>'施設リストA-1（直営）'!#REF!</f>
        <v>#REF!</v>
      </c>
    </row>
    <row r="1043" spans="1:38" customFormat="1">
      <c r="A1043" s="94"/>
      <c r="B1043" s="16" t="e">
        <f>'施設リストA-1（直営）'!#REF!</f>
        <v>#REF!</v>
      </c>
      <c r="C1043" s="14" t="e">
        <f>'施設リストA-1（直営）'!#REF!</f>
        <v>#REF!</v>
      </c>
      <c r="D1043" s="94" t="e">
        <f>'施設リストA-1（直営）'!#REF!</f>
        <v>#REF!</v>
      </c>
      <c r="E1043" s="20" t="e">
        <f>'施設リストA-1（直営）'!#REF!</f>
        <v>#REF!</v>
      </c>
      <c r="F1043" s="20" t="e">
        <f>'施設リストA-1（直営）'!#REF!</f>
        <v>#REF!</v>
      </c>
      <c r="G1043" s="13" t="e">
        <f>'施設リストA-1（直営）'!#REF!</f>
        <v>#REF!</v>
      </c>
      <c r="H1043" s="28" t="e">
        <f t="shared" si="16"/>
        <v>#REF!</v>
      </c>
      <c r="I1043" s="29" t="e">
        <f>'施設リストA-1（直営）'!#REF!</f>
        <v>#REF!</v>
      </c>
      <c r="J1043" s="30" t="e">
        <f>IF(I1043="新設",VLOOKUP('施設リストA-1（直営）'!#REF!,'（新設）照明器具'!$B$5:$C$1990,2,FALSE),IF('部屋別効果（直）'!I1043="撤去",VLOOKUP('施設リストA-1（直営）'!#REF!,'（既設）調査結果'!$B$5:$C$1998,2,FALSE),0))</f>
        <v>#REF!</v>
      </c>
      <c r="K1043" s="29" t="e">
        <f>'施設リストA-1（直営）'!#REF!</f>
        <v>#REF!</v>
      </c>
      <c r="L1043" s="29" t="e">
        <f>'施設リストA-1（直営）'!#REF!</f>
        <v>#REF!</v>
      </c>
      <c r="M1043" s="30" t="e">
        <f>IF(L1043="新設",VLOOKUP('施設リストA-1（直営）'!#REF!,'（新設）照明器具'!$B$5:$C$1990,2,FALSE),IF('部屋別効果（直）'!L1043="撤去",VLOOKUP('施設リストA-1（直営）'!#REF!,'（既設）調査結果'!$B$5:$C$1998,2,FALSE),0))</f>
        <v>#REF!</v>
      </c>
      <c r="N1043" s="29" t="e">
        <f>'施設リストA-1（直営）'!#REF!</f>
        <v>#REF!</v>
      </c>
      <c r="O1043" s="29" t="e">
        <f>'施設リストA-1（直営）'!#REF!</f>
        <v>#REF!</v>
      </c>
      <c r="P1043" s="30" t="e">
        <f>IF(O1043="新設",VLOOKUP('施設リストA-1（直営）'!#REF!,'（新設）照明器具'!$B$5:$C$1990,2,FALSE),IF('部屋別効果（直）'!O1043="撤去",VLOOKUP('施設リストA-1（直営）'!#REF!,'（既設）調査結果'!$B$5:$C$1998,2,FALSE),0))</f>
        <v>#REF!</v>
      </c>
      <c r="Q1043" s="29" t="e">
        <f>'施設リストA-1（直営）'!#REF!</f>
        <v>#REF!</v>
      </c>
      <c r="R1043" s="29" t="e">
        <f>'施設リストA-1（直営）'!#REF!</f>
        <v>#REF!</v>
      </c>
      <c r="S1043" s="30" t="e">
        <f>IF(R1043="新設",VLOOKUP('施設リストA-1（直営）'!#REF!,'（新設）照明器具'!$B$5:$C$1990,2,FALSE),IF('部屋別効果（直）'!R1043="撤去",VLOOKUP('施設リストA-1（直営）'!#REF!,'（既設）調査結果'!$B$5:$C$1998,2,FALSE),0))</f>
        <v>#REF!</v>
      </c>
      <c r="T1043" s="29" t="e">
        <f>'施設リストA-1（直営）'!#REF!</f>
        <v>#REF!</v>
      </c>
      <c r="U1043" s="29" t="e">
        <f>'施設リストA-1（直営）'!#REF!</f>
        <v>#REF!</v>
      </c>
      <c r="V1043" s="30" t="e">
        <f>IF(U1043="新設",VLOOKUP('施設リストA-1（直営）'!#REF!,'（新設）照明器具'!$B$5:$C$1990,2,FALSE),IF('部屋別効果（直）'!U1043="撤去",VLOOKUP('施設リストA-1（直営）'!#REF!,'（既設）調査結果'!$B$5:$C$1998,2,FALSE),0))</f>
        <v>#REF!</v>
      </c>
      <c r="W1043" s="29" t="e">
        <f>'施設リストA-1（直営）'!#REF!</f>
        <v>#REF!</v>
      </c>
      <c r="X1043" s="29" t="e">
        <f>'施設リストA-1（直営）'!#REF!</f>
        <v>#REF!</v>
      </c>
      <c r="Y1043" s="30" t="e">
        <f>IF(X1043="新設",VLOOKUP('施設リストA-1（直営）'!#REF!,'（新設）照明器具'!$B$5:$C$1990,2,FALSE),IF('部屋別効果（直）'!X1043="撤去",VLOOKUP('施設リストA-1（直営）'!#REF!,'（既設）調査結果'!$B$5:$C$1998,2,FALSE),0))</f>
        <v>#REF!</v>
      </c>
      <c r="Z1043" s="29" t="e">
        <f>'施設リストA-1（直営）'!#REF!</f>
        <v>#REF!</v>
      </c>
      <c r="AA1043" s="29" t="e">
        <f>'施設リストA-1（直営）'!#REF!</f>
        <v>#REF!</v>
      </c>
      <c r="AB1043" s="30" t="e">
        <f>IF(AA1043="新設",VLOOKUP('施設リストA-1（直営）'!#REF!,'（新設）照明器具'!$B$5:$C$1990,2,FALSE),IF('部屋別効果（直）'!AA1043="撤去",VLOOKUP('施設リストA-1（直営）'!#REF!,'（既設）調査結果'!$B$5:$C$1998,2,FALSE),0))</f>
        <v>#REF!</v>
      </c>
      <c r="AC1043" s="29" t="e">
        <f>'施設リストA-1（直営）'!#REF!</f>
        <v>#REF!</v>
      </c>
      <c r="AD1043" s="29" t="e">
        <f>'施設リストA-1（直営）'!#REF!</f>
        <v>#REF!</v>
      </c>
      <c r="AE1043" s="30" t="e">
        <f>IF(AD1043="新設",VLOOKUP('施設リストA-1（直営）'!#REF!,'（新設）照明器具'!$B$5:$C$1990,2,FALSE),IF('部屋別効果（直）'!AD1043="撤去",VLOOKUP('施設リストA-1（直営）'!#REF!,'（既設）調査結果'!$B$5:$C$1998,2,FALSE),0))</f>
        <v>#REF!</v>
      </c>
      <c r="AF1043" s="29" t="e">
        <f>'施設リストA-1（直営）'!#REF!</f>
        <v>#REF!</v>
      </c>
      <c r="AG1043" s="29" t="e">
        <f>'施設リストA-1（直営）'!#REF!</f>
        <v>#REF!</v>
      </c>
      <c r="AH1043" s="30" t="e">
        <f>IF(AG1043="新設",VLOOKUP('施設リストA-1（直営）'!#REF!,'（新設）照明器具'!$B$5:$C$1990,2,FALSE),IF('部屋別効果（直）'!AG1043="撤去",VLOOKUP('施設リストA-1（直営）'!#REF!,'（既設）調査結果'!$B$5:$C$1998,2,FALSE),0))</f>
        <v>#REF!</v>
      </c>
      <c r="AI1043" s="29" t="e">
        <f>'施設リストA-1（直営）'!#REF!</f>
        <v>#REF!</v>
      </c>
      <c r="AJ1043" s="29" t="e">
        <f>'施設リストA-1（直営）'!#REF!</f>
        <v>#REF!</v>
      </c>
      <c r="AK1043" s="30" t="e">
        <f>IF(AJ1043="新設",VLOOKUP('施設リストA-1（直営）'!#REF!,'（新設）照明器具'!$B$5:$C$1990,2,FALSE),IF('部屋別効果（直）'!AJ1043="撤去",VLOOKUP('施設リストA-1（直営）'!#REF!,'（既設）調査結果'!$B$5:$C$1998,2,FALSE),0))</f>
        <v>#REF!</v>
      </c>
      <c r="AL1043" s="29" t="e">
        <f>'施設リストA-1（直営）'!#REF!</f>
        <v>#REF!</v>
      </c>
    </row>
    <row r="1044" spans="1:38" customFormat="1">
      <c r="A1044" s="94"/>
      <c r="B1044" s="16" t="e">
        <f>'施設リストA-1（直営）'!#REF!</f>
        <v>#REF!</v>
      </c>
      <c r="C1044" s="14" t="e">
        <f>'施設リストA-1（直営）'!#REF!</f>
        <v>#REF!</v>
      </c>
      <c r="D1044" s="94" t="e">
        <f>'施設リストA-1（直営）'!#REF!</f>
        <v>#REF!</v>
      </c>
      <c r="E1044" s="20" t="e">
        <f>'施設リストA-1（直営）'!#REF!</f>
        <v>#REF!</v>
      </c>
      <c r="F1044" s="20" t="e">
        <f>'施設リストA-1（直営）'!#REF!</f>
        <v>#REF!</v>
      </c>
      <c r="G1044" s="13" t="e">
        <f>'施設リストA-1（直営）'!#REF!</f>
        <v>#REF!</v>
      </c>
      <c r="H1044" s="28" t="e">
        <f t="shared" si="16"/>
        <v>#REF!</v>
      </c>
      <c r="I1044" s="29" t="e">
        <f>'施設リストA-1（直営）'!#REF!</f>
        <v>#REF!</v>
      </c>
      <c r="J1044" s="30" t="e">
        <f>IF(I1044="新設",VLOOKUP('施設リストA-1（直営）'!#REF!,'（新設）照明器具'!$B$5:$C$1990,2,FALSE),IF('部屋別効果（直）'!I1044="撤去",VLOOKUP('施設リストA-1（直営）'!#REF!,'（既設）調査結果'!$B$5:$C$1998,2,FALSE),0))</f>
        <v>#REF!</v>
      </c>
      <c r="K1044" s="29" t="e">
        <f>'施設リストA-1（直営）'!#REF!</f>
        <v>#REF!</v>
      </c>
      <c r="L1044" s="29" t="e">
        <f>'施設リストA-1（直営）'!#REF!</f>
        <v>#REF!</v>
      </c>
      <c r="M1044" s="30" t="e">
        <f>IF(L1044="新設",VLOOKUP('施設リストA-1（直営）'!#REF!,'（新設）照明器具'!$B$5:$C$1990,2,FALSE),IF('部屋別効果（直）'!L1044="撤去",VLOOKUP('施設リストA-1（直営）'!#REF!,'（既設）調査結果'!$B$5:$C$1998,2,FALSE),0))</f>
        <v>#REF!</v>
      </c>
      <c r="N1044" s="29" t="e">
        <f>'施設リストA-1（直営）'!#REF!</f>
        <v>#REF!</v>
      </c>
      <c r="O1044" s="29" t="e">
        <f>'施設リストA-1（直営）'!#REF!</f>
        <v>#REF!</v>
      </c>
      <c r="P1044" s="30" t="e">
        <f>IF(O1044="新設",VLOOKUP('施設リストA-1（直営）'!#REF!,'（新設）照明器具'!$B$5:$C$1990,2,FALSE),IF('部屋別効果（直）'!O1044="撤去",VLOOKUP('施設リストA-1（直営）'!#REF!,'（既設）調査結果'!$B$5:$C$1998,2,FALSE),0))</f>
        <v>#REF!</v>
      </c>
      <c r="Q1044" s="29" t="e">
        <f>'施設リストA-1（直営）'!#REF!</f>
        <v>#REF!</v>
      </c>
      <c r="R1044" s="29" t="e">
        <f>'施設リストA-1（直営）'!#REF!</f>
        <v>#REF!</v>
      </c>
      <c r="S1044" s="30" t="e">
        <f>IF(R1044="新設",VLOOKUP('施設リストA-1（直営）'!#REF!,'（新設）照明器具'!$B$5:$C$1990,2,FALSE),IF('部屋別効果（直）'!R1044="撤去",VLOOKUP('施設リストA-1（直営）'!#REF!,'（既設）調査結果'!$B$5:$C$1998,2,FALSE),0))</f>
        <v>#REF!</v>
      </c>
      <c r="T1044" s="29" t="e">
        <f>'施設リストA-1（直営）'!#REF!</f>
        <v>#REF!</v>
      </c>
      <c r="U1044" s="29" t="e">
        <f>'施設リストA-1（直営）'!#REF!</f>
        <v>#REF!</v>
      </c>
      <c r="V1044" s="30" t="e">
        <f>IF(U1044="新設",VLOOKUP('施設リストA-1（直営）'!#REF!,'（新設）照明器具'!$B$5:$C$1990,2,FALSE),IF('部屋別効果（直）'!U1044="撤去",VLOOKUP('施設リストA-1（直営）'!#REF!,'（既設）調査結果'!$B$5:$C$1998,2,FALSE),0))</f>
        <v>#REF!</v>
      </c>
      <c r="W1044" s="29" t="e">
        <f>'施設リストA-1（直営）'!#REF!</f>
        <v>#REF!</v>
      </c>
      <c r="X1044" s="29" t="e">
        <f>'施設リストA-1（直営）'!#REF!</f>
        <v>#REF!</v>
      </c>
      <c r="Y1044" s="30" t="e">
        <f>IF(X1044="新設",VLOOKUP('施設リストA-1（直営）'!#REF!,'（新設）照明器具'!$B$5:$C$1990,2,FALSE),IF('部屋別効果（直）'!X1044="撤去",VLOOKUP('施設リストA-1（直営）'!#REF!,'（既設）調査結果'!$B$5:$C$1998,2,FALSE),0))</f>
        <v>#REF!</v>
      </c>
      <c r="Z1044" s="29" t="e">
        <f>'施設リストA-1（直営）'!#REF!</f>
        <v>#REF!</v>
      </c>
      <c r="AA1044" s="29" t="e">
        <f>'施設リストA-1（直営）'!#REF!</f>
        <v>#REF!</v>
      </c>
      <c r="AB1044" s="30" t="e">
        <f>IF(AA1044="新設",VLOOKUP('施設リストA-1（直営）'!#REF!,'（新設）照明器具'!$B$5:$C$1990,2,FALSE),IF('部屋別効果（直）'!AA1044="撤去",VLOOKUP('施設リストA-1（直営）'!#REF!,'（既設）調査結果'!$B$5:$C$1998,2,FALSE),0))</f>
        <v>#REF!</v>
      </c>
      <c r="AC1044" s="29" t="e">
        <f>'施設リストA-1（直営）'!#REF!</f>
        <v>#REF!</v>
      </c>
      <c r="AD1044" s="29" t="e">
        <f>'施設リストA-1（直営）'!#REF!</f>
        <v>#REF!</v>
      </c>
      <c r="AE1044" s="30" t="e">
        <f>IF(AD1044="新設",VLOOKUP('施設リストA-1（直営）'!#REF!,'（新設）照明器具'!$B$5:$C$1990,2,FALSE),IF('部屋別効果（直）'!AD1044="撤去",VLOOKUP('施設リストA-1（直営）'!#REF!,'（既設）調査結果'!$B$5:$C$1998,2,FALSE),0))</f>
        <v>#REF!</v>
      </c>
      <c r="AF1044" s="29" t="e">
        <f>'施設リストA-1（直営）'!#REF!</f>
        <v>#REF!</v>
      </c>
      <c r="AG1044" s="29" t="e">
        <f>'施設リストA-1（直営）'!#REF!</f>
        <v>#REF!</v>
      </c>
      <c r="AH1044" s="30" t="e">
        <f>IF(AG1044="新設",VLOOKUP('施設リストA-1（直営）'!#REF!,'（新設）照明器具'!$B$5:$C$1990,2,FALSE),IF('部屋別効果（直）'!AG1044="撤去",VLOOKUP('施設リストA-1（直営）'!#REF!,'（既設）調査結果'!$B$5:$C$1998,2,FALSE),0))</f>
        <v>#REF!</v>
      </c>
      <c r="AI1044" s="29" t="e">
        <f>'施設リストA-1（直営）'!#REF!</f>
        <v>#REF!</v>
      </c>
      <c r="AJ1044" s="29" t="e">
        <f>'施設リストA-1（直営）'!#REF!</f>
        <v>#REF!</v>
      </c>
      <c r="AK1044" s="30" t="e">
        <f>IF(AJ1044="新設",VLOOKUP('施設リストA-1（直営）'!#REF!,'（新設）照明器具'!$B$5:$C$1990,2,FALSE),IF('部屋別効果（直）'!AJ1044="撤去",VLOOKUP('施設リストA-1（直営）'!#REF!,'（既設）調査結果'!$B$5:$C$1998,2,FALSE),0))</f>
        <v>#REF!</v>
      </c>
      <c r="AL1044" s="29" t="e">
        <f>'施設リストA-1（直営）'!#REF!</f>
        <v>#REF!</v>
      </c>
    </row>
    <row r="1045" spans="1:38" customFormat="1">
      <c r="A1045" s="94"/>
      <c r="B1045" s="16" t="e">
        <f>'施設リストA-1（直営）'!#REF!</f>
        <v>#REF!</v>
      </c>
      <c r="C1045" s="14" t="e">
        <f>'施設リストA-1（直営）'!#REF!</f>
        <v>#REF!</v>
      </c>
      <c r="D1045" s="94" t="e">
        <f>'施設リストA-1（直営）'!#REF!</f>
        <v>#REF!</v>
      </c>
      <c r="E1045" s="20" t="e">
        <f>'施設リストA-1（直営）'!#REF!</f>
        <v>#REF!</v>
      </c>
      <c r="F1045" s="20" t="e">
        <f>'施設リストA-1（直営）'!#REF!</f>
        <v>#REF!</v>
      </c>
      <c r="G1045" s="13" t="e">
        <f>'施設リストA-1（直営）'!#REF!</f>
        <v>#REF!</v>
      </c>
      <c r="H1045" s="28" t="e">
        <f t="shared" si="16"/>
        <v>#REF!</v>
      </c>
      <c r="I1045" s="29" t="e">
        <f>'施設リストA-1（直営）'!#REF!</f>
        <v>#REF!</v>
      </c>
      <c r="J1045" s="30" t="e">
        <f>IF(I1045="新設",VLOOKUP('施設リストA-1（直営）'!#REF!,'（新設）照明器具'!$B$5:$C$1990,2,FALSE),IF('部屋別効果（直）'!I1045="撤去",VLOOKUP('施設リストA-1（直営）'!#REF!,'（既設）調査結果'!$B$5:$C$1998,2,FALSE),0))</f>
        <v>#REF!</v>
      </c>
      <c r="K1045" s="29" t="e">
        <f>'施設リストA-1（直営）'!#REF!</f>
        <v>#REF!</v>
      </c>
      <c r="L1045" s="29" t="e">
        <f>'施設リストA-1（直営）'!#REF!</f>
        <v>#REF!</v>
      </c>
      <c r="M1045" s="30" t="e">
        <f>IF(L1045="新設",VLOOKUP('施設リストA-1（直営）'!#REF!,'（新設）照明器具'!$B$5:$C$1990,2,FALSE),IF('部屋別効果（直）'!L1045="撤去",VLOOKUP('施設リストA-1（直営）'!#REF!,'（既設）調査結果'!$B$5:$C$1998,2,FALSE),0))</f>
        <v>#REF!</v>
      </c>
      <c r="N1045" s="29" t="e">
        <f>'施設リストA-1（直営）'!#REF!</f>
        <v>#REF!</v>
      </c>
      <c r="O1045" s="29" t="e">
        <f>'施設リストA-1（直営）'!#REF!</f>
        <v>#REF!</v>
      </c>
      <c r="P1045" s="30" t="e">
        <f>IF(O1045="新設",VLOOKUP('施設リストA-1（直営）'!#REF!,'（新設）照明器具'!$B$5:$C$1990,2,FALSE),IF('部屋別効果（直）'!O1045="撤去",VLOOKUP('施設リストA-1（直営）'!#REF!,'（既設）調査結果'!$B$5:$C$1998,2,FALSE),0))</f>
        <v>#REF!</v>
      </c>
      <c r="Q1045" s="29" t="e">
        <f>'施設リストA-1（直営）'!#REF!</f>
        <v>#REF!</v>
      </c>
      <c r="R1045" s="29" t="e">
        <f>'施設リストA-1（直営）'!#REF!</f>
        <v>#REF!</v>
      </c>
      <c r="S1045" s="30" t="e">
        <f>IF(R1045="新設",VLOOKUP('施設リストA-1（直営）'!#REF!,'（新設）照明器具'!$B$5:$C$1990,2,FALSE),IF('部屋別効果（直）'!R1045="撤去",VLOOKUP('施設リストA-1（直営）'!#REF!,'（既設）調査結果'!$B$5:$C$1998,2,FALSE),0))</f>
        <v>#REF!</v>
      </c>
      <c r="T1045" s="29" t="e">
        <f>'施設リストA-1（直営）'!#REF!</f>
        <v>#REF!</v>
      </c>
      <c r="U1045" s="29" t="e">
        <f>'施設リストA-1（直営）'!#REF!</f>
        <v>#REF!</v>
      </c>
      <c r="V1045" s="30" t="e">
        <f>IF(U1045="新設",VLOOKUP('施設リストA-1（直営）'!#REF!,'（新設）照明器具'!$B$5:$C$1990,2,FALSE),IF('部屋別効果（直）'!U1045="撤去",VLOOKUP('施設リストA-1（直営）'!#REF!,'（既設）調査結果'!$B$5:$C$1998,2,FALSE),0))</f>
        <v>#REF!</v>
      </c>
      <c r="W1045" s="29" t="e">
        <f>'施設リストA-1（直営）'!#REF!</f>
        <v>#REF!</v>
      </c>
      <c r="X1045" s="29" t="e">
        <f>'施設リストA-1（直営）'!#REF!</f>
        <v>#REF!</v>
      </c>
      <c r="Y1045" s="30" t="e">
        <f>IF(X1045="新設",VLOOKUP('施設リストA-1（直営）'!#REF!,'（新設）照明器具'!$B$5:$C$1990,2,FALSE),IF('部屋別効果（直）'!X1045="撤去",VLOOKUP('施設リストA-1（直営）'!#REF!,'（既設）調査結果'!$B$5:$C$1998,2,FALSE),0))</f>
        <v>#REF!</v>
      </c>
      <c r="Z1045" s="29" t="e">
        <f>'施設リストA-1（直営）'!#REF!</f>
        <v>#REF!</v>
      </c>
      <c r="AA1045" s="29" t="e">
        <f>'施設リストA-1（直営）'!#REF!</f>
        <v>#REF!</v>
      </c>
      <c r="AB1045" s="30" t="e">
        <f>IF(AA1045="新設",VLOOKUP('施設リストA-1（直営）'!#REF!,'（新設）照明器具'!$B$5:$C$1990,2,FALSE),IF('部屋別効果（直）'!AA1045="撤去",VLOOKUP('施設リストA-1（直営）'!#REF!,'（既設）調査結果'!$B$5:$C$1998,2,FALSE),0))</f>
        <v>#REF!</v>
      </c>
      <c r="AC1045" s="29" t="e">
        <f>'施設リストA-1（直営）'!#REF!</f>
        <v>#REF!</v>
      </c>
      <c r="AD1045" s="29" t="e">
        <f>'施設リストA-1（直営）'!#REF!</f>
        <v>#REF!</v>
      </c>
      <c r="AE1045" s="30" t="e">
        <f>IF(AD1045="新設",VLOOKUP('施設リストA-1（直営）'!#REF!,'（新設）照明器具'!$B$5:$C$1990,2,FALSE),IF('部屋別効果（直）'!AD1045="撤去",VLOOKUP('施設リストA-1（直営）'!#REF!,'（既設）調査結果'!$B$5:$C$1998,2,FALSE),0))</f>
        <v>#REF!</v>
      </c>
      <c r="AF1045" s="29" t="e">
        <f>'施設リストA-1（直営）'!#REF!</f>
        <v>#REF!</v>
      </c>
      <c r="AG1045" s="29" t="e">
        <f>'施設リストA-1（直営）'!#REF!</f>
        <v>#REF!</v>
      </c>
      <c r="AH1045" s="30" t="e">
        <f>IF(AG1045="新設",VLOOKUP('施設リストA-1（直営）'!#REF!,'（新設）照明器具'!$B$5:$C$1990,2,FALSE),IF('部屋別効果（直）'!AG1045="撤去",VLOOKUP('施設リストA-1（直営）'!#REF!,'（既設）調査結果'!$B$5:$C$1998,2,FALSE),0))</f>
        <v>#REF!</v>
      </c>
      <c r="AI1045" s="29" t="e">
        <f>'施設リストA-1（直営）'!#REF!</f>
        <v>#REF!</v>
      </c>
      <c r="AJ1045" s="29" t="e">
        <f>'施設リストA-1（直営）'!#REF!</f>
        <v>#REF!</v>
      </c>
      <c r="AK1045" s="30" t="e">
        <f>IF(AJ1045="新設",VLOOKUP('施設リストA-1（直営）'!#REF!,'（新設）照明器具'!$B$5:$C$1990,2,FALSE),IF('部屋別効果（直）'!AJ1045="撤去",VLOOKUP('施設リストA-1（直営）'!#REF!,'（既設）調査結果'!$B$5:$C$1998,2,FALSE),0))</f>
        <v>#REF!</v>
      </c>
      <c r="AL1045" s="29" t="e">
        <f>'施設リストA-1（直営）'!#REF!</f>
        <v>#REF!</v>
      </c>
    </row>
    <row r="1046" spans="1:38" customFormat="1">
      <c r="A1046" s="94"/>
      <c r="B1046" s="16" t="e">
        <f>'施設リストA-1（直営）'!#REF!</f>
        <v>#REF!</v>
      </c>
      <c r="C1046" s="14" t="e">
        <f>'施設リストA-1（直営）'!#REF!</f>
        <v>#REF!</v>
      </c>
      <c r="D1046" s="94" t="e">
        <f>'施設リストA-1（直営）'!#REF!</f>
        <v>#REF!</v>
      </c>
      <c r="E1046" s="20" t="e">
        <f>'施設リストA-1（直営）'!#REF!</f>
        <v>#REF!</v>
      </c>
      <c r="F1046" s="20" t="e">
        <f>'施設リストA-1（直営）'!#REF!</f>
        <v>#REF!</v>
      </c>
      <c r="G1046" s="13" t="e">
        <f>'施設リストA-1（直営）'!#REF!</f>
        <v>#REF!</v>
      </c>
      <c r="H1046" s="28" t="e">
        <f t="shared" si="16"/>
        <v>#REF!</v>
      </c>
      <c r="I1046" s="29" t="e">
        <f>'施設リストA-1（直営）'!#REF!</f>
        <v>#REF!</v>
      </c>
      <c r="J1046" s="30" t="e">
        <f>IF(I1046="新設",VLOOKUP('施設リストA-1（直営）'!#REF!,'（新設）照明器具'!$B$5:$C$1990,2,FALSE),IF('部屋別効果（直）'!I1046="撤去",VLOOKUP('施設リストA-1（直営）'!#REF!,'（既設）調査結果'!$B$5:$C$1998,2,FALSE),0))</f>
        <v>#REF!</v>
      </c>
      <c r="K1046" s="29" t="e">
        <f>'施設リストA-1（直営）'!#REF!</f>
        <v>#REF!</v>
      </c>
      <c r="L1046" s="29" t="e">
        <f>'施設リストA-1（直営）'!#REF!</f>
        <v>#REF!</v>
      </c>
      <c r="M1046" s="30" t="e">
        <f>IF(L1046="新設",VLOOKUP('施設リストA-1（直営）'!#REF!,'（新設）照明器具'!$B$5:$C$1990,2,FALSE),IF('部屋別効果（直）'!L1046="撤去",VLOOKUP('施設リストA-1（直営）'!#REF!,'（既設）調査結果'!$B$5:$C$1998,2,FALSE),0))</f>
        <v>#REF!</v>
      </c>
      <c r="N1046" s="29" t="e">
        <f>'施設リストA-1（直営）'!#REF!</f>
        <v>#REF!</v>
      </c>
      <c r="O1046" s="29" t="e">
        <f>'施設リストA-1（直営）'!#REF!</f>
        <v>#REF!</v>
      </c>
      <c r="P1046" s="30" t="e">
        <f>IF(O1046="新設",VLOOKUP('施設リストA-1（直営）'!#REF!,'（新設）照明器具'!$B$5:$C$1990,2,FALSE),IF('部屋別効果（直）'!O1046="撤去",VLOOKUP('施設リストA-1（直営）'!#REF!,'（既設）調査結果'!$B$5:$C$1998,2,FALSE),0))</f>
        <v>#REF!</v>
      </c>
      <c r="Q1046" s="29" t="e">
        <f>'施設リストA-1（直営）'!#REF!</f>
        <v>#REF!</v>
      </c>
      <c r="R1046" s="29" t="e">
        <f>'施設リストA-1（直営）'!#REF!</f>
        <v>#REF!</v>
      </c>
      <c r="S1046" s="30" t="e">
        <f>IF(R1046="新設",VLOOKUP('施設リストA-1（直営）'!#REF!,'（新設）照明器具'!$B$5:$C$1990,2,FALSE),IF('部屋別効果（直）'!R1046="撤去",VLOOKUP('施設リストA-1（直営）'!#REF!,'（既設）調査結果'!$B$5:$C$1998,2,FALSE),0))</f>
        <v>#REF!</v>
      </c>
      <c r="T1046" s="29" t="e">
        <f>'施設リストA-1（直営）'!#REF!</f>
        <v>#REF!</v>
      </c>
      <c r="U1046" s="29" t="e">
        <f>'施設リストA-1（直営）'!#REF!</f>
        <v>#REF!</v>
      </c>
      <c r="V1046" s="30" t="e">
        <f>IF(U1046="新設",VLOOKUP('施設リストA-1（直営）'!#REF!,'（新設）照明器具'!$B$5:$C$1990,2,FALSE),IF('部屋別効果（直）'!U1046="撤去",VLOOKUP('施設リストA-1（直営）'!#REF!,'（既設）調査結果'!$B$5:$C$1998,2,FALSE),0))</f>
        <v>#REF!</v>
      </c>
      <c r="W1046" s="29" t="e">
        <f>'施設リストA-1（直営）'!#REF!</f>
        <v>#REF!</v>
      </c>
      <c r="X1046" s="29" t="e">
        <f>'施設リストA-1（直営）'!#REF!</f>
        <v>#REF!</v>
      </c>
      <c r="Y1046" s="30" t="e">
        <f>IF(X1046="新設",VLOOKUP('施設リストA-1（直営）'!#REF!,'（新設）照明器具'!$B$5:$C$1990,2,FALSE),IF('部屋別効果（直）'!X1046="撤去",VLOOKUP('施設リストA-1（直営）'!#REF!,'（既設）調査結果'!$B$5:$C$1998,2,FALSE),0))</f>
        <v>#REF!</v>
      </c>
      <c r="Z1046" s="29" t="e">
        <f>'施設リストA-1（直営）'!#REF!</f>
        <v>#REF!</v>
      </c>
      <c r="AA1046" s="29" t="e">
        <f>'施設リストA-1（直営）'!#REF!</f>
        <v>#REF!</v>
      </c>
      <c r="AB1046" s="30" t="e">
        <f>IF(AA1046="新設",VLOOKUP('施設リストA-1（直営）'!#REF!,'（新設）照明器具'!$B$5:$C$1990,2,FALSE),IF('部屋別効果（直）'!AA1046="撤去",VLOOKUP('施設リストA-1（直営）'!#REF!,'（既設）調査結果'!$B$5:$C$1998,2,FALSE),0))</f>
        <v>#REF!</v>
      </c>
      <c r="AC1046" s="29" t="e">
        <f>'施設リストA-1（直営）'!#REF!</f>
        <v>#REF!</v>
      </c>
      <c r="AD1046" s="29" t="e">
        <f>'施設リストA-1（直営）'!#REF!</f>
        <v>#REF!</v>
      </c>
      <c r="AE1046" s="30" t="e">
        <f>IF(AD1046="新設",VLOOKUP('施設リストA-1（直営）'!#REF!,'（新設）照明器具'!$B$5:$C$1990,2,FALSE),IF('部屋別効果（直）'!AD1046="撤去",VLOOKUP('施設リストA-1（直営）'!#REF!,'（既設）調査結果'!$B$5:$C$1998,2,FALSE),0))</f>
        <v>#REF!</v>
      </c>
      <c r="AF1046" s="29" t="e">
        <f>'施設リストA-1（直営）'!#REF!</f>
        <v>#REF!</v>
      </c>
      <c r="AG1046" s="29" t="e">
        <f>'施設リストA-1（直営）'!#REF!</f>
        <v>#REF!</v>
      </c>
      <c r="AH1046" s="30" t="e">
        <f>IF(AG1046="新設",VLOOKUP('施設リストA-1（直営）'!#REF!,'（新設）照明器具'!$B$5:$C$1990,2,FALSE),IF('部屋別効果（直）'!AG1046="撤去",VLOOKUP('施設リストA-1（直営）'!#REF!,'（既設）調査結果'!$B$5:$C$1998,2,FALSE),0))</f>
        <v>#REF!</v>
      </c>
      <c r="AI1046" s="29" t="e">
        <f>'施設リストA-1（直営）'!#REF!</f>
        <v>#REF!</v>
      </c>
      <c r="AJ1046" s="29" t="e">
        <f>'施設リストA-1（直営）'!#REF!</f>
        <v>#REF!</v>
      </c>
      <c r="AK1046" s="30" t="e">
        <f>IF(AJ1046="新設",VLOOKUP('施設リストA-1（直営）'!#REF!,'（新設）照明器具'!$B$5:$C$1990,2,FALSE),IF('部屋別効果（直）'!AJ1046="撤去",VLOOKUP('施設リストA-1（直営）'!#REF!,'（既設）調査結果'!$B$5:$C$1998,2,FALSE),0))</f>
        <v>#REF!</v>
      </c>
      <c r="AL1046" s="29" t="e">
        <f>'施設リストA-1（直営）'!#REF!</f>
        <v>#REF!</v>
      </c>
    </row>
    <row r="1047" spans="1:38" customFormat="1">
      <c r="A1047" s="94"/>
      <c r="B1047" s="16" t="e">
        <f>'施設リストA-1（直営）'!#REF!</f>
        <v>#REF!</v>
      </c>
      <c r="C1047" s="14" t="e">
        <f>'施設リストA-1（直営）'!#REF!</f>
        <v>#REF!</v>
      </c>
      <c r="D1047" s="94" t="e">
        <f>'施設リストA-1（直営）'!#REF!</f>
        <v>#REF!</v>
      </c>
      <c r="E1047" s="20" t="e">
        <f>'施設リストA-1（直営）'!#REF!</f>
        <v>#REF!</v>
      </c>
      <c r="F1047" s="20" t="e">
        <f>'施設リストA-1（直営）'!#REF!</f>
        <v>#REF!</v>
      </c>
      <c r="G1047" s="13" t="e">
        <f>'施設リストA-1（直営）'!#REF!</f>
        <v>#REF!</v>
      </c>
      <c r="H1047" s="28" t="e">
        <f t="shared" si="16"/>
        <v>#REF!</v>
      </c>
      <c r="I1047" s="29" t="e">
        <f>'施設リストA-1（直営）'!#REF!</f>
        <v>#REF!</v>
      </c>
      <c r="J1047" s="30" t="e">
        <f>IF(I1047="新設",VLOOKUP('施設リストA-1（直営）'!#REF!,'（新設）照明器具'!$B$5:$C$1990,2,FALSE),IF('部屋別効果（直）'!I1047="撤去",VLOOKUP('施設リストA-1（直営）'!#REF!,'（既設）調査結果'!$B$5:$C$1998,2,FALSE),0))</f>
        <v>#REF!</v>
      </c>
      <c r="K1047" s="29" t="e">
        <f>'施設リストA-1（直営）'!#REF!</f>
        <v>#REF!</v>
      </c>
      <c r="L1047" s="29" t="e">
        <f>'施設リストA-1（直営）'!#REF!</f>
        <v>#REF!</v>
      </c>
      <c r="M1047" s="30" t="e">
        <f>IF(L1047="新設",VLOOKUP('施設リストA-1（直営）'!#REF!,'（新設）照明器具'!$B$5:$C$1990,2,FALSE),IF('部屋別効果（直）'!L1047="撤去",VLOOKUP('施設リストA-1（直営）'!#REF!,'（既設）調査結果'!$B$5:$C$1998,2,FALSE),0))</f>
        <v>#REF!</v>
      </c>
      <c r="N1047" s="29" t="e">
        <f>'施設リストA-1（直営）'!#REF!</f>
        <v>#REF!</v>
      </c>
      <c r="O1047" s="29" t="e">
        <f>'施設リストA-1（直営）'!#REF!</f>
        <v>#REF!</v>
      </c>
      <c r="P1047" s="30" t="e">
        <f>IF(O1047="新設",VLOOKUP('施設リストA-1（直営）'!#REF!,'（新設）照明器具'!$B$5:$C$1990,2,FALSE),IF('部屋別効果（直）'!O1047="撤去",VLOOKUP('施設リストA-1（直営）'!#REF!,'（既設）調査結果'!$B$5:$C$1998,2,FALSE),0))</f>
        <v>#REF!</v>
      </c>
      <c r="Q1047" s="29" t="e">
        <f>'施設リストA-1（直営）'!#REF!</f>
        <v>#REF!</v>
      </c>
      <c r="R1047" s="29" t="e">
        <f>'施設リストA-1（直営）'!#REF!</f>
        <v>#REF!</v>
      </c>
      <c r="S1047" s="30" t="e">
        <f>IF(R1047="新設",VLOOKUP('施設リストA-1（直営）'!#REF!,'（新設）照明器具'!$B$5:$C$1990,2,FALSE),IF('部屋別効果（直）'!R1047="撤去",VLOOKUP('施設リストA-1（直営）'!#REF!,'（既設）調査結果'!$B$5:$C$1998,2,FALSE),0))</f>
        <v>#REF!</v>
      </c>
      <c r="T1047" s="29" t="e">
        <f>'施設リストA-1（直営）'!#REF!</f>
        <v>#REF!</v>
      </c>
      <c r="U1047" s="29" t="e">
        <f>'施設リストA-1（直営）'!#REF!</f>
        <v>#REF!</v>
      </c>
      <c r="V1047" s="30" t="e">
        <f>IF(U1047="新設",VLOOKUP('施設リストA-1（直営）'!#REF!,'（新設）照明器具'!$B$5:$C$1990,2,FALSE),IF('部屋別効果（直）'!U1047="撤去",VLOOKUP('施設リストA-1（直営）'!#REF!,'（既設）調査結果'!$B$5:$C$1998,2,FALSE),0))</f>
        <v>#REF!</v>
      </c>
      <c r="W1047" s="29" t="e">
        <f>'施設リストA-1（直営）'!#REF!</f>
        <v>#REF!</v>
      </c>
      <c r="X1047" s="29" t="e">
        <f>'施設リストA-1（直営）'!#REF!</f>
        <v>#REF!</v>
      </c>
      <c r="Y1047" s="30" t="e">
        <f>IF(X1047="新設",VLOOKUP('施設リストA-1（直営）'!#REF!,'（新設）照明器具'!$B$5:$C$1990,2,FALSE),IF('部屋別効果（直）'!X1047="撤去",VLOOKUP('施設リストA-1（直営）'!#REF!,'（既設）調査結果'!$B$5:$C$1998,2,FALSE),0))</f>
        <v>#REF!</v>
      </c>
      <c r="Z1047" s="29" t="e">
        <f>'施設リストA-1（直営）'!#REF!</f>
        <v>#REF!</v>
      </c>
      <c r="AA1047" s="29" t="e">
        <f>'施設リストA-1（直営）'!#REF!</f>
        <v>#REF!</v>
      </c>
      <c r="AB1047" s="30" t="e">
        <f>IF(AA1047="新設",VLOOKUP('施設リストA-1（直営）'!#REF!,'（新設）照明器具'!$B$5:$C$1990,2,FALSE),IF('部屋別効果（直）'!AA1047="撤去",VLOOKUP('施設リストA-1（直営）'!#REF!,'（既設）調査結果'!$B$5:$C$1998,2,FALSE),0))</f>
        <v>#REF!</v>
      </c>
      <c r="AC1047" s="29" t="e">
        <f>'施設リストA-1（直営）'!#REF!</f>
        <v>#REF!</v>
      </c>
      <c r="AD1047" s="29" t="e">
        <f>'施設リストA-1（直営）'!#REF!</f>
        <v>#REF!</v>
      </c>
      <c r="AE1047" s="30" t="e">
        <f>IF(AD1047="新設",VLOOKUP('施設リストA-1（直営）'!#REF!,'（新設）照明器具'!$B$5:$C$1990,2,FALSE),IF('部屋別効果（直）'!AD1047="撤去",VLOOKUP('施設リストA-1（直営）'!#REF!,'（既設）調査結果'!$B$5:$C$1998,2,FALSE),0))</f>
        <v>#REF!</v>
      </c>
      <c r="AF1047" s="29" t="e">
        <f>'施設リストA-1（直営）'!#REF!</f>
        <v>#REF!</v>
      </c>
      <c r="AG1047" s="29" t="e">
        <f>'施設リストA-1（直営）'!#REF!</f>
        <v>#REF!</v>
      </c>
      <c r="AH1047" s="30" t="e">
        <f>IF(AG1047="新設",VLOOKUP('施設リストA-1（直営）'!#REF!,'（新設）照明器具'!$B$5:$C$1990,2,FALSE),IF('部屋別効果（直）'!AG1047="撤去",VLOOKUP('施設リストA-1（直営）'!#REF!,'（既設）調査結果'!$B$5:$C$1998,2,FALSE),0))</f>
        <v>#REF!</v>
      </c>
      <c r="AI1047" s="29" t="e">
        <f>'施設リストA-1（直営）'!#REF!</f>
        <v>#REF!</v>
      </c>
      <c r="AJ1047" s="29" t="e">
        <f>'施設リストA-1（直営）'!#REF!</f>
        <v>#REF!</v>
      </c>
      <c r="AK1047" s="30" t="e">
        <f>IF(AJ1047="新設",VLOOKUP('施設リストA-1（直営）'!#REF!,'（新設）照明器具'!$B$5:$C$1990,2,FALSE),IF('部屋別効果（直）'!AJ1047="撤去",VLOOKUP('施設リストA-1（直営）'!#REF!,'（既設）調査結果'!$B$5:$C$1998,2,FALSE),0))</f>
        <v>#REF!</v>
      </c>
      <c r="AL1047" s="29" t="e">
        <f>'施設リストA-1（直営）'!#REF!</f>
        <v>#REF!</v>
      </c>
    </row>
    <row r="1048" spans="1:38" customFormat="1">
      <c r="A1048" s="94"/>
      <c r="B1048" s="16" t="e">
        <f>'施設リストA-1（直営）'!#REF!</f>
        <v>#REF!</v>
      </c>
      <c r="C1048" s="14" t="e">
        <f>'施設リストA-1（直営）'!#REF!</f>
        <v>#REF!</v>
      </c>
      <c r="D1048" s="94" t="e">
        <f>'施設リストA-1（直営）'!#REF!</f>
        <v>#REF!</v>
      </c>
      <c r="E1048" s="20" t="e">
        <f>'施設リストA-1（直営）'!#REF!</f>
        <v>#REF!</v>
      </c>
      <c r="F1048" s="20" t="e">
        <f>'施設リストA-1（直営）'!#REF!</f>
        <v>#REF!</v>
      </c>
      <c r="G1048" s="13" t="e">
        <f>'施設リストA-1（直営）'!#REF!</f>
        <v>#REF!</v>
      </c>
      <c r="H1048" s="28" t="e">
        <f t="shared" si="16"/>
        <v>#REF!</v>
      </c>
      <c r="I1048" s="29" t="e">
        <f>'施設リストA-1（直営）'!#REF!</f>
        <v>#REF!</v>
      </c>
      <c r="J1048" s="30" t="e">
        <f>IF(I1048="新設",VLOOKUP('施設リストA-1（直営）'!#REF!,'（新設）照明器具'!$B$5:$C$1990,2,FALSE),IF('部屋別効果（直）'!I1048="撤去",VLOOKUP('施設リストA-1（直営）'!#REF!,'（既設）調査結果'!$B$5:$C$1998,2,FALSE),0))</f>
        <v>#REF!</v>
      </c>
      <c r="K1048" s="29" t="e">
        <f>'施設リストA-1（直営）'!#REF!</f>
        <v>#REF!</v>
      </c>
      <c r="L1048" s="29" t="e">
        <f>'施設リストA-1（直営）'!#REF!</f>
        <v>#REF!</v>
      </c>
      <c r="M1048" s="30" t="e">
        <f>IF(L1048="新設",VLOOKUP('施設リストA-1（直営）'!#REF!,'（新設）照明器具'!$B$5:$C$1990,2,FALSE),IF('部屋別効果（直）'!L1048="撤去",VLOOKUP('施設リストA-1（直営）'!#REF!,'（既設）調査結果'!$B$5:$C$1998,2,FALSE),0))</f>
        <v>#REF!</v>
      </c>
      <c r="N1048" s="29" t="e">
        <f>'施設リストA-1（直営）'!#REF!</f>
        <v>#REF!</v>
      </c>
      <c r="O1048" s="29" t="e">
        <f>'施設リストA-1（直営）'!#REF!</f>
        <v>#REF!</v>
      </c>
      <c r="P1048" s="30" t="e">
        <f>IF(O1048="新設",VLOOKUP('施設リストA-1（直営）'!#REF!,'（新設）照明器具'!$B$5:$C$1990,2,FALSE),IF('部屋別効果（直）'!O1048="撤去",VLOOKUP('施設リストA-1（直営）'!#REF!,'（既設）調査結果'!$B$5:$C$1998,2,FALSE),0))</f>
        <v>#REF!</v>
      </c>
      <c r="Q1048" s="29" t="e">
        <f>'施設リストA-1（直営）'!#REF!</f>
        <v>#REF!</v>
      </c>
      <c r="R1048" s="29" t="e">
        <f>'施設リストA-1（直営）'!#REF!</f>
        <v>#REF!</v>
      </c>
      <c r="S1048" s="30" t="e">
        <f>IF(R1048="新設",VLOOKUP('施設リストA-1（直営）'!#REF!,'（新設）照明器具'!$B$5:$C$1990,2,FALSE),IF('部屋別効果（直）'!R1048="撤去",VLOOKUP('施設リストA-1（直営）'!#REF!,'（既設）調査結果'!$B$5:$C$1998,2,FALSE),0))</f>
        <v>#REF!</v>
      </c>
      <c r="T1048" s="29" t="e">
        <f>'施設リストA-1（直営）'!#REF!</f>
        <v>#REF!</v>
      </c>
      <c r="U1048" s="29" t="e">
        <f>'施設リストA-1（直営）'!#REF!</f>
        <v>#REF!</v>
      </c>
      <c r="V1048" s="30" t="e">
        <f>IF(U1048="新設",VLOOKUP('施設リストA-1（直営）'!#REF!,'（新設）照明器具'!$B$5:$C$1990,2,FALSE),IF('部屋別効果（直）'!U1048="撤去",VLOOKUP('施設リストA-1（直営）'!#REF!,'（既設）調査結果'!$B$5:$C$1998,2,FALSE),0))</f>
        <v>#REF!</v>
      </c>
      <c r="W1048" s="29" t="e">
        <f>'施設リストA-1（直営）'!#REF!</f>
        <v>#REF!</v>
      </c>
      <c r="X1048" s="29" t="e">
        <f>'施設リストA-1（直営）'!#REF!</f>
        <v>#REF!</v>
      </c>
      <c r="Y1048" s="30" t="e">
        <f>IF(X1048="新設",VLOOKUP('施設リストA-1（直営）'!#REF!,'（新設）照明器具'!$B$5:$C$1990,2,FALSE),IF('部屋別効果（直）'!X1048="撤去",VLOOKUP('施設リストA-1（直営）'!#REF!,'（既設）調査結果'!$B$5:$C$1998,2,FALSE),0))</f>
        <v>#REF!</v>
      </c>
      <c r="Z1048" s="29" t="e">
        <f>'施設リストA-1（直営）'!#REF!</f>
        <v>#REF!</v>
      </c>
      <c r="AA1048" s="29" t="e">
        <f>'施設リストA-1（直営）'!#REF!</f>
        <v>#REF!</v>
      </c>
      <c r="AB1048" s="30" t="e">
        <f>IF(AA1048="新設",VLOOKUP('施設リストA-1（直営）'!#REF!,'（新設）照明器具'!$B$5:$C$1990,2,FALSE),IF('部屋別効果（直）'!AA1048="撤去",VLOOKUP('施設リストA-1（直営）'!#REF!,'（既設）調査結果'!$B$5:$C$1998,2,FALSE),0))</f>
        <v>#REF!</v>
      </c>
      <c r="AC1048" s="29" t="e">
        <f>'施設リストA-1（直営）'!#REF!</f>
        <v>#REF!</v>
      </c>
      <c r="AD1048" s="29" t="e">
        <f>'施設リストA-1（直営）'!#REF!</f>
        <v>#REF!</v>
      </c>
      <c r="AE1048" s="30" t="e">
        <f>IF(AD1048="新設",VLOOKUP('施設リストA-1（直営）'!#REF!,'（新設）照明器具'!$B$5:$C$1990,2,FALSE),IF('部屋別効果（直）'!AD1048="撤去",VLOOKUP('施設リストA-1（直営）'!#REF!,'（既設）調査結果'!$B$5:$C$1998,2,FALSE),0))</f>
        <v>#REF!</v>
      </c>
      <c r="AF1048" s="29" t="e">
        <f>'施設リストA-1（直営）'!#REF!</f>
        <v>#REF!</v>
      </c>
      <c r="AG1048" s="29" t="e">
        <f>'施設リストA-1（直営）'!#REF!</f>
        <v>#REF!</v>
      </c>
      <c r="AH1048" s="30" t="e">
        <f>IF(AG1048="新設",VLOOKUP('施設リストA-1（直営）'!#REF!,'（新設）照明器具'!$B$5:$C$1990,2,FALSE),IF('部屋別効果（直）'!AG1048="撤去",VLOOKUP('施設リストA-1（直営）'!#REF!,'（既設）調査結果'!$B$5:$C$1998,2,FALSE),0))</f>
        <v>#REF!</v>
      </c>
      <c r="AI1048" s="29" t="e">
        <f>'施設リストA-1（直営）'!#REF!</f>
        <v>#REF!</v>
      </c>
      <c r="AJ1048" s="29" t="e">
        <f>'施設リストA-1（直営）'!#REF!</f>
        <v>#REF!</v>
      </c>
      <c r="AK1048" s="30" t="e">
        <f>IF(AJ1048="新設",VLOOKUP('施設リストA-1（直営）'!#REF!,'（新設）照明器具'!$B$5:$C$1990,2,FALSE),IF('部屋別効果（直）'!AJ1048="撤去",VLOOKUP('施設リストA-1（直営）'!#REF!,'（既設）調査結果'!$B$5:$C$1998,2,FALSE),0))</f>
        <v>#REF!</v>
      </c>
      <c r="AL1048" s="29" t="e">
        <f>'施設リストA-1（直営）'!#REF!</f>
        <v>#REF!</v>
      </c>
    </row>
    <row r="1049" spans="1:38" customFormat="1">
      <c r="A1049" s="94"/>
      <c r="B1049" s="16" t="e">
        <f>'施設リストA-1（直営）'!#REF!</f>
        <v>#REF!</v>
      </c>
      <c r="C1049" s="14" t="e">
        <f>'施設リストA-1（直営）'!#REF!</f>
        <v>#REF!</v>
      </c>
      <c r="D1049" s="94" t="e">
        <f>'施設リストA-1（直営）'!#REF!</f>
        <v>#REF!</v>
      </c>
      <c r="E1049" s="20" t="e">
        <f>'施設リストA-1（直営）'!#REF!</f>
        <v>#REF!</v>
      </c>
      <c r="F1049" s="20" t="e">
        <f>'施設リストA-1（直営）'!#REF!</f>
        <v>#REF!</v>
      </c>
      <c r="G1049" s="13" t="e">
        <f>'施設リストA-1（直営）'!#REF!</f>
        <v>#REF!</v>
      </c>
      <c r="H1049" s="28" t="e">
        <f t="shared" si="16"/>
        <v>#REF!</v>
      </c>
      <c r="I1049" s="29" t="e">
        <f>'施設リストA-1（直営）'!#REF!</f>
        <v>#REF!</v>
      </c>
      <c r="J1049" s="30" t="e">
        <f>IF(I1049="新設",VLOOKUP('施設リストA-1（直営）'!#REF!,'（新設）照明器具'!$B$5:$C$1990,2,FALSE),IF('部屋別効果（直）'!I1049="撤去",VLOOKUP('施設リストA-1（直営）'!#REF!,'（既設）調査結果'!$B$5:$C$1998,2,FALSE),0))</f>
        <v>#REF!</v>
      </c>
      <c r="K1049" s="29" t="e">
        <f>'施設リストA-1（直営）'!#REF!</f>
        <v>#REF!</v>
      </c>
      <c r="L1049" s="29" t="e">
        <f>'施設リストA-1（直営）'!#REF!</f>
        <v>#REF!</v>
      </c>
      <c r="M1049" s="30" t="e">
        <f>IF(L1049="新設",VLOOKUP('施設リストA-1（直営）'!#REF!,'（新設）照明器具'!$B$5:$C$1990,2,FALSE),IF('部屋別効果（直）'!L1049="撤去",VLOOKUP('施設リストA-1（直営）'!#REF!,'（既設）調査結果'!$B$5:$C$1998,2,FALSE),0))</f>
        <v>#REF!</v>
      </c>
      <c r="N1049" s="29" t="e">
        <f>'施設リストA-1（直営）'!#REF!</f>
        <v>#REF!</v>
      </c>
      <c r="O1049" s="29" t="e">
        <f>'施設リストA-1（直営）'!#REF!</f>
        <v>#REF!</v>
      </c>
      <c r="P1049" s="30" t="e">
        <f>IF(O1049="新設",VLOOKUP('施設リストA-1（直営）'!#REF!,'（新設）照明器具'!$B$5:$C$1990,2,FALSE),IF('部屋別効果（直）'!O1049="撤去",VLOOKUP('施設リストA-1（直営）'!#REF!,'（既設）調査結果'!$B$5:$C$1998,2,FALSE),0))</f>
        <v>#REF!</v>
      </c>
      <c r="Q1049" s="29" t="e">
        <f>'施設リストA-1（直営）'!#REF!</f>
        <v>#REF!</v>
      </c>
      <c r="R1049" s="29" t="e">
        <f>'施設リストA-1（直営）'!#REF!</f>
        <v>#REF!</v>
      </c>
      <c r="S1049" s="30" t="e">
        <f>IF(R1049="新設",VLOOKUP('施設リストA-1（直営）'!#REF!,'（新設）照明器具'!$B$5:$C$1990,2,FALSE),IF('部屋別効果（直）'!R1049="撤去",VLOOKUP('施設リストA-1（直営）'!#REF!,'（既設）調査結果'!$B$5:$C$1998,2,FALSE),0))</f>
        <v>#REF!</v>
      </c>
      <c r="T1049" s="29" t="e">
        <f>'施設リストA-1（直営）'!#REF!</f>
        <v>#REF!</v>
      </c>
      <c r="U1049" s="29" t="e">
        <f>'施設リストA-1（直営）'!#REF!</f>
        <v>#REF!</v>
      </c>
      <c r="V1049" s="30" t="e">
        <f>IF(U1049="新設",VLOOKUP('施設リストA-1（直営）'!#REF!,'（新設）照明器具'!$B$5:$C$1990,2,FALSE),IF('部屋別効果（直）'!U1049="撤去",VLOOKUP('施設リストA-1（直営）'!#REF!,'（既設）調査結果'!$B$5:$C$1998,2,FALSE),0))</f>
        <v>#REF!</v>
      </c>
      <c r="W1049" s="29" t="e">
        <f>'施設リストA-1（直営）'!#REF!</f>
        <v>#REF!</v>
      </c>
      <c r="X1049" s="29" t="e">
        <f>'施設リストA-1（直営）'!#REF!</f>
        <v>#REF!</v>
      </c>
      <c r="Y1049" s="30" t="e">
        <f>IF(X1049="新設",VLOOKUP('施設リストA-1（直営）'!#REF!,'（新設）照明器具'!$B$5:$C$1990,2,FALSE),IF('部屋別効果（直）'!X1049="撤去",VLOOKUP('施設リストA-1（直営）'!#REF!,'（既設）調査結果'!$B$5:$C$1998,2,FALSE),0))</f>
        <v>#REF!</v>
      </c>
      <c r="Z1049" s="29" t="e">
        <f>'施設リストA-1（直営）'!#REF!</f>
        <v>#REF!</v>
      </c>
      <c r="AA1049" s="29" t="e">
        <f>'施設リストA-1（直営）'!#REF!</f>
        <v>#REF!</v>
      </c>
      <c r="AB1049" s="30" t="e">
        <f>IF(AA1049="新設",VLOOKUP('施設リストA-1（直営）'!#REF!,'（新設）照明器具'!$B$5:$C$1990,2,FALSE),IF('部屋別効果（直）'!AA1049="撤去",VLOOKUP('施設リストA-1（直営）'!#REF!,'（既設）調査結果'!$B$5:$C$1998,2,FALSE),0))</f>
        <v>#REF!</v>
      </c>
      <c r="AC1049" s="29" t="e">
        <f>'施設リストA-1（直営）'!#REF!</f>
        <v>#REF!</v>
      </c>
      <c r="AD1049" s="29" t="e">
        <f>'施設リストA-1（直営）'!#REF!</f>
        <v>#REF!</v>
      </c>
      <c r="AE1049" s="30" t="e">
        <f>IF(AD1049="新設",VLOOKUP('施設リストA-1（直営）'!#REF!,'（新設）照明器具'!$B$5:$C$1990,2,FALSE),IF('部屋別効果（直）'!AD1049="撤去",VLOOKUP('施設リストA-1（直営）'!#REF!,'（既設）調査結果'!$B$5:$C$1998,2,FALSE),0))</f>
        <v>#REF!</v>
      </c>
      <c r="AF1049" s="29" t="e">
        <f>'施設リストA-1（直営）'!#REF!</f>
        <v>#REF!</v>
      </c>
      <c r="AG1049" s="29" t="e">
        <f>'施設リストA-1（直営）'!#REF!</f>
        <v>#REF!</v>
      </c>
      <c r="AH1049" s="30" t="e">
        <f>IF(AG1049="新設",VLOOKUP('施設リストA-1（直営）'!#REF!,'（新設）照明器具'!$B$5:$C$1990,2,FALSE),IF('部屋別効果（直）'!AG1049="撤去",VLOOKUP('施設リストA-1（直営）'!#REF!,'（既設）調査結果'!$B$5:$C$1998,2,FALSE),0))</f>
        <v>#REF!</v>
      </c>
      <c r="AI1049" s="29" t="e">
        <f>'施設リストA-1（直営）'!#REF!</f>
        <v>#REF!</v>
      </c>
      <c r="AJ1049" s="29" t="e">
        <f>'施設リストA-1（直営）'!#REF!</f>
        <v>#REF!</v>
      </c>
      <c r="AK1049" s="30" t="e">
        <f>IF(AJ1049="新設",VLOOKUP('施設リストA-1（直営）'!#REF!,'（新設）照明器具'!$B$5:$C$1990,2,FALSE),IF('部屋別効果（直）'!AJ1049="撤去",VLOOKUP('施設リストA-1（直営）'!#REF!,'（既設）調査結果'!$B$5:$C$1998,2,FALSE),0))</f>
        <v>#REF!</v>
      </c>
      <c r="AL1049" s="29" t="e">
        <f>'施設リストA-1（直営）'!#REF!</f>
        <v>#REF!</v>
      </c>
    </row>
    <row r="1050" spans="1:38" customFormat="1">
      <c r="A1050" s="94"/>
      <c r="B1050" s="16" t="e">
        <f>'施設リストA-1（直営）'!#REF!</f>
        <v>#REF!</v>
      </c>
      <c r="C1050" s="14" t="e">
        <f>'施設リストA-1（直営）'!#REF!</f>
        <v>#REF!</v>
      </c>
      <c r="D1050" s="94" t="e">
        <f>'施設リストA-1（直営）'!#REF!</f>
        <v>#REF!</v>
      </c>
      <c r="E1050" s="20" t="e">
        <f>'施設リストA-1（直営）'!#REF!</f>
        <v>#REF!</v>
      </c>
      <c r="F1050" s="20" t="e">
        <f>'施設リストA-1（直営）'!#REF!</f>
        <v>#REF!</v>
      </c>
      <c r="G1050" s="13" t="e">
        <f>'施設リストA-1（直営）'!#REF!</f>
        <v>#REF!</v>
      </c>
      <c r="H1050" s="28" t="e">
        <f t="shared" si="16"/>
        <v>#REF!</v>
      </c>
      <c r="I1050" s="29" t="e">
        <f>'施設リストA-1（直営）'!#REF!</f>
        <v>#REF!</v>
      </c>
      <c r="J1050" s="30" t="e">
        <f>IF(I1050="新設",VLOOKUP('施設リストA-1（直営）'!#REF!,'（新設）照明器具'!$B$5:$C$1990,2,FALSE),IF('部屋別効果（直）'!I1050="撤去",VLOOKUP('施設リストA-1（直営）'!#REF!,'（既設）調査結果'!$B$5:$C$1998,2,FALSE),0))</f>
        <v>#REF!</v>
      </c>
      <c r="K1050" s="29" t="e">
        <f>'施設リストA-1（直営）'!#REF!</f>
        <v>#REF!</v>
      </c>
      <c r="L1050" s="29" t="e">
        <f>'施設リストA-1（直営）'!#REF!</f>
        <v>#REF!</v>
      </c>
      <c r="M1050" s="30" t="e">
        <f>IF(L1050="新設",VLOOKUP('施設リストA-1（直営）'!#REF!,'（新設）照明器具'!$B$5:$C$1990,2,FALSE),IF('部屋別効果（直）'!L1050="撤去",VLOOKUP('施設リストA-1（直営）'!#REF!,'（既設）調査結果'!$B$5:$C$1998,2,FALSE),0))</f>
        <v>#REF!</v>
      </c>
      <c r="N1050" s="29" t="e">
        <f>'施設リストA-1（直営）'!#REF!</f>
        <v>#REF!</v>
      </c>
      <c r="O1050" s="29" t="e">
        <f>'施設リストA-1（直営）'!#REF!</f>
        <v>#REF!</v>
      </c>
      <c r="P1050" s="30" t="e">
        <f>IF(O1050="新設",VLOOKUP('施設リストA-1（直営）'!#REF!,'（新設）照明器具'!$B$5:$C$1990,2,FALSE),IF('部屋別効果（直）'!O1050="撤去",VLOOKUP('施設リストA-1（直営）'!#REF!,'（既設）調査結果'!$B$5:$C$1998,2,FALSE),0))</f>
        <v>#REF!</v>
      </c>
      <c r="Q1050" s="29" t="e">
        <f>'施設リストA-1（直営）'!#REF!</f>
        <v>#REF!</v>
      </c>
      <c r="R1050" s="29" t="e">
        <f>'施設リストA-1（直営）'!#REF!</f>
        <v>#REF!</v>
      </c>
      <c r="S1050" s="30" t="e">
        <f>IF(R1050="新設",VLOOKUP('施設リストA-1（直営）'!#REF!,'（新設）照明器具'!$B$5:$C$1990,2,FALSE),IF('部屋別効果（直）'!R1050="撤去",VLOOKUP('施設リストA-1（直営）'!#REF!,'（既設）調査結果'!$B$5:$C$1998,2,FALSE),0))</f>
        <v>#REF!</v>
      </c>
      <c r="T1050" s="29" t="e">
        <f>'施設リストA-1（直営）'!#REF!</f>
        <v>#REF!</v>
      </c>
      <c r="U1050" s="29" t="e">
        <f>'施設リストA-1（直営）'!#REF!</f>
        <v>#REF!</v>
      </c>
      <c r="V1050" s="30" t="e">
        <f>IF(U1050="新設",VLOOKUP('施設リストA-1（直営）'!#REF!,'（新設）照明器具'!$B$5:$C$1990,2,FALSE),IF('部屋別効果（直）'!U1050="撤去",VLOOKUP('施設リストA-1（直営）'!#REF!,'（既設）調査結果'!$B$5:$C$1998,2,FALSE),0))</f>
        <v>#REF!</v>
      </c>
      <c r="W1050" s="29" t="e">
        <f>'施設リストA-1（直営）'!#REF!</f>
        <v>#REF!</v>
      </c>
      <c r="X1050" s="29" t="e">
        <f>'施設リストA-1（直営）'!#REF!</f>
        <v>#REF!</v>
      </c>
      <c r="Y1050" s="30" t="e">
        <f>IF(X1050="新設",VLOOKUP('施設リストA-1（直営）'!#REF!,'（新設）照明器具'!$B$5:$C$1990,2,FALSE),IF('部屋別効果（直）'!X1050="撤去",VLOOKUP('施設リストA-1（直営）'!#REF!,'（既設）調査結果'!$B$5:$C$1998,2,FALSE),0))</f>
        <v>#REF!</v>
      </c>
      <c r="Z1050" s="29" t="e">
        <f>'施設リストA-1（直営）'!#REF!</f>
        <v>#REF!</v>
      </c>
      <c r="AA1050" s="29" t="e">
        <f>'施設リストA-1（直営）'!#REF!</f>
        <v>#REF!</v>
      </c>
      <c r="AB1050" s="30" t="e">
        <f>IF(AA1050="新設",VLOOKUP('施設リストA-1（直営）'!#REF!,'（新設）照明器具'!$B$5:$C$1990,2,FALSE),IF('部屋別効果（直）'!AA1050="撤去",VLOOKUP('施設リストA-1（直営）'!#REF!,'（既設）調査結果'!$B$5:$C$1998,2,FALSE),0))</f>
        <v>#REF!</v>
      </c>
      <c r="AC1050" s="29" t="e">
        <f>'施設リストA-1（直営）'!#REF!</f>
        <v>#REF!</v>
      </c>
      <c r="AD1050" s="29" t="e">
        <f>'施設リストA-1（直営）'!#REF!</f>
        <v>#REF!</v>
      </c>
      <c r="AE1050" s="30" t="e">
        <f>IF(AD1050="新設",VLOOKUP('施設リストA-1（直営）'!#REF!,'（新設）照明器具'!$B$5:$C$1990,2,FALSE),IF('部屋別効果（直）'!AD1050="撤去",VLOOKUP('施設リストA-1（直営）'!#REF!,'（既設）調査結果'!$B$5:$C$1998,2,FALSE),0))</f>
        <v>#REF!</v>
      </c>
      <c r="AF1050" s="29" t="e">
        <f>'施設リストA-1（直営）'!#REF!</f>
        <v>#REF!</v>
      </c>
      <c r="AG1050" s="29" t="e">
        <f>'施設リストA-1（直営）'!#REF!</f>
        <v>#REF!</v>
      </c>
      <c r="AH1050" s="30" t="e">
        <f>IF(AG1050="新設",VLOOKUP('施設リストA-1（直営）'!#REF!,'（新設）照明器具'!$B$5:$C$1990,2,FALSE),IF('部屋別効果（直）'!AG1050="撤去",VLOOKUP('施設リストA-1（直営）'!#REF!,'（既設）調査結果'!$B$5:$C$1998,2,FALSE),0))</f>
        <v>#REF!</v>
      </c>
      <c r="AI1050" s="29" t="e">
        <f>'施設リストA-1（直営）'!#REF!</f>
        <v>#REF!</v>
      </c>
      <c r="AJ1050" s="29" t="e">
        <f>'施設リストA-1（直営）'!#REF!</f>
        <v>#REF!</v>
      </c>
      <c r="AK1050" s="30" t="e">
        <f>IF(AJ1050="新設",VLOOKUP('施設リストA-1（直営）'!#REF!,'（新設）照明器具'!$B$5:$C$1990,2,FALSE),IF('部屋別効果（直）'!AJ1050="撤去",VLOOKUP('施設リストA-1（直営）'!#REF!,'（既設）調査結果'!$B$5:$C$1998,2,FALSE),0))</f>
        <v>#REF!</v>
      </c>
      <c r="AL1050" s="29" t="e">
        <f>'施設リストA-1（直営）'!#REF!</f>
        <v>#REF!</v>
      </c>
    </row>
    <row r="1051" spans="1:38" customFormat="1">
      <c r="A1051" s="94"/>
      <c r="B1051" s="16" t="e">
        <f>'施設リストA-1（直営）'!#REF!</f>
        <v>#REF!</v>
      </c>
      <c r="C1051" s="14" t="e">
        <f>'施設リストA-1（直営）'!#REF!</f>
        <v>#REF!</v>
      </c>
      <c r="D1051" s="94" t="e">
        <f>'施設リストA-1（直営）'!#REF!</f>
        <v>#REF!</v>
      </c>
      <c r="E1051" s="20" t="e">
        <f>'施設リストA-1（直営）'!#REF!</f>
        <v>#REF!</v>
      </c>
      <c r="F1051" s="20" t="e">
        <f>'施設リストA-1（直営）'!#REF!</f>
        <v>#REF!</v>
      </c>
      <c r="G1051" s="13" t="e">
        <f>'施設リストA-1（直営）'!#REF!</f>
        <v>#REF!</v>
      </c>
      <c r="H1051" s="28" t="e">
        <f t="shared" si="16"/>
        <v>#REF!</v>
      </c>
      <c r="I1051" s="29" t="e">
        <f>'施設リストA-1（直営）'!#REF!</f>
        <v>#REF!</v>
      </c>
      <c r="J1051" s="30" t="e">
        <f>IF(I1051="新設",VLOOKUP('施設リストA-1（直営）'!#REF!,'（新設）照明器具'!$B$5:$C$1990,2,FALSE),IF('部屋別効果（直）'!I1051="撤去",VLOOKUP('施設リストA-1（直営）'!#REF!,'（既設）調査結果'!$B$5:$C$1998,2,FALSE),0))</f>
        <v>#REF!</v>
      </c>
      <c r="K1051" s="29" t="e">
        <f>'施設リストA-1（直営）'!#REF!</f>
        <v>#REF!</v>
      </c>
      <c r="L1051" s="29" t="e">
        <f>'施設リストA-1（直営）'!#REF!</f>
        <v>#REF!</v>
      </c>
      <c r="M1051" s="30" t="e">
        <f>IF(L1051="新設",VLOOKUP('施設リストA-1（直営）'!#REF!,'（新設）照明器具'!$B$5:$C$1990,2,FALSE),IF('部屋別効果（直）'!L1051="撤去",VLOOKUP('施設リストA-1（直営）'!#REF!,'（既設）調査結果'!$B$5:$C$1998,2,FALSE),0))</f>
        <v>#REF!</v>
      </c>
      <c r="N1051" s="29" t="e">
        <f>'施設リストA-1（直営）'!#REF!</f>
        <v>#REF!</v>
      </c>
      <c r="O1051" s="29" t="e">
        <f>'施設リストA-1（直営）'!#REF!</f>
        <v>#REF!</v>
      </c>
      <c r="P1051" s="30" t="e">
        <f>IF(O1051="新設",VLOOKUP('施設リストA-1（直営）'!#REF!,'（新設）照明器具'!$B$5:$C$1990,2,FALSE),IF('部屋別効果（直）'!O1051="撤去",VLOOKUP('施設リストA-1（直営）'!#REF!,'（既設）調査結果'!$B$5:$C$1998,2,FALSE),0))</f>
        <v>#REF!</v>
      </c>
      <c r="Q1051" s="29" t="e">
        <f>'施設リストA-1（直営）'!#REF!</f>
        <v>#REF!</v>
      </c>
      <c r="R1051" s="29" t="e">
        <f>'施設リストA-1（直営）'!#REF!</f>
        <v>#REF!</v>
      </c>
      <c r="S1051" s="30" t="e">
        <f>IF(R1051="新設",VLOOKUP('施設リストA-1（直営）'!#REF!,'（新設）照明器具'!$B$5:$C$1990,2,FALSE),IF('部屋別効果（直）'!R1051="撤去",VLOOKUP('施設リストA-1（直営）'!#REF!,'（既設）調査結果'!$B$5:$C$1998,2,FALSE),0))</f>
        <v>#REF!</v>
      </c>
      <c r="T1051" s="29" t="e">
        <f>'施設リストA-1（直営）'!#REF!</f>
        <v>#REF!</v>
      </c>
      <c r="U1051" s="29" t="e">
        <f>'施設リストA-1（直営）'!#REF!</f>
        <v>#REF!</v>
      </c>
      <c r="V1051" s="30" t="e">
        <f>IF(U1051="新設",VLOOKUP('施設リストA-1（直営）'!#REF!,'（新設）照明器具'!$B$5:$C$1990,2,FALSE),IF('部屋別効果（直）'!U1051="撤去",VLOOKUP('施設リストA-1（直営）'!#REF!,'（既設）調査結果'!$B$5:$C$1998,2,FALSE),0))</f>
        <v>#REF!</v>
      </c>
      <c r="W1051" s="29" t="e">
        <f>'施設リストA-1（直営）'!#REF!</f>
        <v>#REF!</v>
      </c>
      <c r="X1051" s="29" t="e">
        <f>'施設リストA-1（直営）'!#REF!</f>
        <v>#REF!</v>
      </c>
      <c r="Y1051" s="30" t="e">
        <f>IF(X1051="新設",VLOOKUP('施設リストA-1（直営）'!#REF!,'（新設）照明器具'!$B$5:$C$1990,2,FALSE),IF('部屋別効果（直）'!X1051="撤去",VLOOKUP('施設リストA-1（直営）'!#REF!,'（既設）調査結果'!$B$5:$C$1998,2,FALSE),0))</f>
        <v>#REF!</v>
      </c>
      <c r="Z1051" s="29" t="e">
        <f>'施設リストA-1（直営）'!#REF!</f>
        <v>#REF!</v>
      </c>
      <c r="AA1051" s="29" t="e">
        <f>'施設リストA-1（直営）'!#REF!</f>
        <v>#REF!</v>
      </c>
      <c r="AB1051" s="30" t="e">
        <f>IF(AA1051="新設",VLOOKUP('施設リストA-1（直営）'!#REF!,'（新設）照明器具'!$B$5:$C$1990,2,FALSE),IF('部屋別効果（直）'!AA1051="撤去",VLOOKUP('施設リストA-1（直営）'!#REF!,'（既設）調査結果'!$B$5:$C$1998,2,FALSE),0))</f>
        <v>#REF!</v>
      </c>
      <c r="AC1051" s="29" t="e">
        <f>'施設リストA-1（直営）'!#REF!</f>
        <v>#REF!</v>
      </c>
      <c r="AD1051" s="29" t="e">
        <f>'施設リストA-1（直営）'!#REF!</f>
        <v>#REF!</v>
      </c>
      <c r="AE1051" s="30" t="e">
        <f>IF(AD1051="新設",VLOOKUP('施設リストA-1（直営）'!#REF!,'（新設）照明器具'!$B$5:$C$1990,2,FALSE),IF('部屋別効果（直）'!AD1051="撤去",VLOOKUP('施設リストA-1（直営）'!#REF!,'（既設）調査結果'!$B$5:$C$1998,2,FALSE),0))</f>
        <v>#REF!</v>
      </c>
      <c r="AF1051" s="29" t="e">
        <f>'施設リストA-1（直営）'!#REF!</f>
        <v>#REF!</v>
      </c>
      <c r="AG1051" s="29" t="e">
        <f>'施設リストA-1（直営）'!#REF!</f>
        <v>#REF!</v>
      </c>
      <c r="AH1051" s="30" t="e">
        <f>IF(AG1051="新設",VLOOKUP('施設リストA-1（直営）'!#REF!,'（新設）照明器具'!$B$5:$C$1990,2,FALSE),IF('部屋別効果（直）'!AG1051="撤去",VLOOKUP('施設リストA-1（直営）'!#REF!,'（既設）調査結果'!$B$5:$C$1998,2,FALSE),0))</f>
        <v>#REF!</v>
      </c>
      <c r="AI1051" s="29" t="e">
        <f>'施設リストA-1（直営）'!#REF!</f>
        <v>#REF!</v>
      </c>
      <c r="AJ1051" s="29" t="e">
        <f>'施設リストA-1（直営）'!#REF!</f>
        <v>#REF!</v>
      </c>
      <c r="AK1051" s="30" t="e">
        <f>IF(AJ1051="新設",VLOOKUP('施設リストA-1（直営）'!#REF!,'（新設）照明器具'!$B$5:$C$1990,2,FALSE),IF('部屋別効果（直）'!AJ1051="撤去",VLOOKUP('施設リストA-1（直営）'!#REF!,'（既設）調査結果'!$B$5:$C$1998,2,FALSE),0))</f>
        <v>#REF!</v>
      </c>
      <c r="AL1051" s="29" t="e">
        <f>'施設リストA-1（直営）'!#REF!</f>
        <v>#REF!</v>
      </c>
    </row>
    <row r="1052" spans="1:38" customFormat="1">
      <c r="A1052" s="94"/>
      <c r="B1052" s="16" t="e">
        <f>'施設リストA-1（直営）'!#REF!</f>
        <v>#REF!</v>
      </c>
      <c r="C1052" s="14" t="e">
        <f>'施設リストA-1（直営）'!#REF!</f>
        <v>#REF!</v>
      </c>
      <c r="D1052" s="94" t="e">
        <f>'施設リストA-1（直営）'!#REF!</f>
        <v>#REF!</v>
      </c>
      <c r="E1052" s="20" t="e">
        <f>'施設リストA-1（直営）'!#REF!</f>
        <v>#REF!</v>
      </c>
      <c r="F1052" s="20" t="e">
        <f>'施設リストA-1（直営）'!#REF!</f>
        <v>#REF!</v>
      </c>
      <c r="G1052" s="13" t="e">
        <f>'施設リストA-1（直営）'!#REF!</f>
        <v>#REF!</v>
      </c>
      <c r="H1052" s="28" t="e">
        <f t="shared" si="16"/>
        <v>#REF!</v>
      </c>
      <c r="I1052" s="29" t="e">
        <f>'施設リストA-1（直営）'!#REF!</f>
        <v>#REF!</v>
      </c>
      <c r="J1052" s="30" t="e">
        <f>IF(I1052="新設",VLOOKUP('施設リストA-1（直営）'!#REF!,'（新設）照明器具'!$B$5:$C$1990,2,FALSE),IF('部屋別効果（直）'!I1052="撤去",VLOOKUP('施設リストA-1（直営）'!#REF!,'（既設）調査結果'!$B$5:$C$1998,2,FALSE),0))</f>
        <v>#REF!</v>
      </c>
      <c r="K1052" s="29" t="e">
        <f>'施設リストA-1（直営）'!#REF!</f>
        <v>#REF!</v>
      </c>
      <c r="L1052" s="29" t="e">
        <f>'施設リストA-1（直営）'!#REF!</f>
        <v>#REF!</v>
      </c>
      <c r="M1052" s="30" t="e">
        <f>IF(L1052="新設",VLOOKUP('施設リストA-1（直営）'!#REF!,'（新設）照明器具'!$B$5:$C$1990,2,FALSE),IF('部屋別効果（直）'!L1052="撤去",VLOOKUP('施設リストA-1（直営）'!#REF!,'（既設）調査結果'!$B$5:$C$1998,2,FALSE),0))</f>
        <v>#REF!</v>
      </c>
      <c r="N1052" s="29" t="e">
        <f>'施設リストA-1（直営）'!#REF!</f>
        <v>#REF!</v>
      </c>
      <c r="O1052" s="29" t="e">
        <f>'施設リストA-1（直営）'!#REF!</f>
        <v>#REF!</v>
      </c>
      <c r="P1052" s="30" t="e">
        <f>IF(O1052="新設",VLOOKUP('施設リストA-1（直営）'!#REF!,'（新設）照明器具'!$B$5:$C$1990,2,FALSE),IF('部屋別効果（直）'!O1052="撤去",VLOOKUP('施設リストA-1（直営）'!#REF!,'（既設）調査結果'!$B$5:$C$1998,2,FALSE),0))</f>
        <v>#REF!</v>
      </c>
      <c r="Q1052" s="29" t="e">
        <f>'施設リストA-1（直営）'!#REF!</f>
        <v>#REF!</v>
      </c>
      <c r="R1052" s="29" t="e">
        <f>'施設リストA-1（直営）'!#REF!</f>
        <v>#REF!</v>
      </c>
      <c r="S1052" s="30" t="e">
        <f>IF(R1052="新設",VLOOKUP('施設リストA-1（直営）'!#REF!,'（新設）照明器具'!$B$5:$C$1990,2,FALSE),IF('部屋別効果（直）'!R1052="撤去",VLOOKUP('施設リストA-1（直営）'!#REF!,'（既設）調査結果'!$B$5:$C$1998,2,FALSE),0))</f>
        <v>#REF!</v>
      </c>
      <c r="T1052" s="29" t="e">
        <f>'施設リストA-1（直営）'!#REF!</f>
        <v>#REF!</v>
      </c>
      <c r="U1052" s="29" t="e">
        <f>'施設リストA-1（直営）'!#REF!</f>
        <v>#REF!</v>
      </c>
      <c r="V1052" s="30" t="e">
        <f>IF(U1052="新設",VLOOKUP('施設リストA-1（直営）'!#REF!,'（新設）照明器具'!$B$5:$C$1990,2,FALSE),IF('部屋別効果（直）'!U1052="撤去",VLOOKUP('施設リストA-1（直営）'!#REF!,'（既設）調査結果'!$B$5:$C$1998,2,FALSE),0))</f>
        <v>#REF!</v>
      </c>
      <c r="W1052" s="29" t="e">
        <f>'施設リストA-1（直営）'!#REF!</f>
        <v>#REF!</v>
      </c>
      <c r="X1052" s="29" t="e">
        <f>'施設リストA-1（直営）'!#REF!</f>
        <v>#REF!</v>
      </c>
      <c r="Y1052" s="30" t="e">
        <f>IF(X1052="新設",VLOOKUP('施設リストA-1（直営）'!#REF!,'（新設）照明器具'!$B$5:$C$1990,2,FALSE),IF('部屋別効果（直）'!X1052="撤去",VLOOKUP('施設リストA-1（直営）'!#REF!,'（既設）調査結果'!$B$5:$C$1998,2,FALSE),0))</f>
        <v>#REF!</v>
      </c>
      <c r="Z1052" s="29" t="e">
        <f>'施設リストA-1（直営）'!#REF!</f>
        <v>#REF!</v>
      </c>
      <c r="AA1052" s="29" t="e">
        <f>'施設リストA-1（直営）'!#REF!</f>
        <v>#REF!</v>
      </c>
      <c r="AB1052" s="30" t="e">
        <f>IF(AA1052="新設",VLOOKUP('施設リストA-1（直営）'!#REF!,'（新設）照明器具'!$B$5:$C$1990,2,FALSE),IF('部屋別効果（直）'!AA1052="撤去",VLOOKUP('施設リストA-1（直営）'!#REF!,'（既設）調査結果'!$B$5:$C$1998,2,FALSE),0))</f>
        <v>#REF!</v>
      </c>
      <c r="AC1052" s="29" t="e">
        <f>'施設リストA-1（直営）'!#REF!</f>
        <v>#REF!</v>
      </c>
      <c r="AD1052" s="29" t="e">
        <f>'施設リストA-1（直営）'!#REF!</f>
        <v>#REF!</v>
      </c>
      <c r="AE1052" s="30" t="e">
        <f>IF(AD1052="新設",VLOOKUP('施設リストA-1（直営）'!#REF!,'（新設）照明器具'!$B$5:$C$1990,2,FALSE),IF('部屋別効果（直）'!AD1052="撤去",VLOOKUP('施設リストA-1（直営）'!#REF!,'（既設）調査結果'!$B$5:$C$1998,2,FALSE),0))</f>
        <v>#REF!</v>
      </c>
      <c r="AF1052" s="29" t="e">
        <f>'施設リストA-1（直営）'!#REF!</f>
        <v>#REF!</v>
      </c>
      <c r="AG1052" s="29" t="e">
        <f>'施設リストA-1（直営）'!#REF!</f>
        <v>#REF!</v>
      </c>
      <c r="AH1052" s="30" t="e">
        <f>IF(AG1052="新設",VLOOKUP('施設リストA-1（直営）'!#REF!,'（新設）照明器具'!$B$5:$C$1990,2,FALSE),IF('部屋別効果（直）'!AG1052="撤去",VLOOKUP('施設リストA-1（直営）'!#REF!,'（既設）調査結果'!$B$5:$C$1998,2,FALSE),0))</f>
        <v>#REF!</v>
      </c>
      <c r="AI1052" s="29" t="e">
        <f>'施設リストA-1（直営）'!#REF!</f>
        <v>#REF!</v>
      </c>
      <c r="AJ1052" s="29" t="e">
        <f>'施設リストA-1（直営）'!#REF!</f>
        <v>#REF!</v>
      </c>
      <c r="AK1052" s="30" t="e">
        <f>IF(AJ1052="新設",VLOOKUP('施設リストA-1（直営）'!#REF!,'（新設）照明器具'!$B$5:$C$1990,2,FALSE),IF('部屋別効果（直）'!AJ1052="撤去",VLOOKUP('施設リストA-1（直営）'!#REF!,'（既設）調査結果'!$B$5:$C$1998,2,FALSE),0))</f>
        <v>#REF!</v>
      </c>
      <c r="AL1052" s="29" t="e">
        <f>'施設リストA-1（直営）'!#REF!</f>
        <v>#REF!</v>
      </c>
    </row>
    <row r="1053" spans="1:38" customFormat="1">
      <c r="A1053" s="94"/>
      <c r="B1053" s="16" t="e">
        <f>'施設リストA-1（直営）'!#REF!</f>
        <v>#REF!</v>
      </c>
      <c r="C1053" s="14" t="e">
        <f>'施設リストA-1（直営）'!#REF!</f>
        <v>#REF!</v>
      </c>
      <c r="D1053" s="94" t="e">
        <f>'施設リストA-1（直営）'!#REF!</f>
        <v>#REF!</v>
      </c>
      <c r="E1053" s="20" t="e">
        <f>'施設リストA-1（直営）'!#REF!</f>
        <v>#REF!</v>
      </c>
      <c r="F1053" s="20" t="e">
        <f>'施設リストA-1（直営）'!#REF!</f>
        <v>#REF!</v>
      </c>
      <c r="G1053" s="13" t="e">
        <f>'施設リストA-1（直営）'!#REF!</f>
        <v>#REF!</v>
      </c>
      <c r="H1053" s="28" t="e">
        <f t="shared" si="16"/>
        <v>#REF!</v>
      </c>
      <c r="I1053" s="29" t="e">
        <f>'施設リストA-1（直営）'!#REF!</f>
        <v>#REF!</v>
      </c>
      <c r="J1053" s="30" t="e">
        <f>IF(I1053="新設",VLOOKUP('施設リストA-1（直営）'!#REF!,'（新設）照明器具'!$B$5:$C$1990,2,FALSE),IF('部屋別効果（直）'!I1053="撤去",VLOOKUP('施設リストA-1（直営）'!#REF!,'（既設）調査結果'!$B$5:$C$1998,2,FALSE),0))</f>
        <v>#REF!</v>
      </c>
      <c r="K1053" s="29" t="e">
        <f>'施設リストA-1（直営）'!#REF!</f>
        <v>#REF!</v>
      </c>
      <c r="L1053" s="29" t="e">
        <f>'施設リストA-1（直営）'!#REF!</f>
        <v>#REF!</v>
      </c>
      <c r="M1053" s="30" t="e">
        <f>IF(L1053="新設",VLOOKUP('施設リストA-1（直営）'!#REF!,'（新設）照明器具'!$B$5:$C$1990,2,FALSE),IF('部屋別効果（直）'!L1053="撤去",VLOOKUP('施設リストA-1（直営）'!#REF!,'（既設）調査結果'!$B$5:$C$1998,2,FALSE),0))</f>
        <v>#REF!</v>
      </c>
      <c r="N1053" s="29" t="e">
        <f>'施設リストA-1（直営）'!#REF!</f>
        <v>#REF!</v>
      </c>
      <c r="O1053" s="29" t="e">
        <f>'施設リストA-1（直営）'!#REF!</f>
        <v>#REF!</v>
      </c>
      <c r="P1053" s="30" t="e">
        <f>IF(O1053="新設",VLOOKUP('施設リストA-1（直営）'!#REF!,'（新設）照明器具'!$B$5:$C$1990,2,FALSE),IF('部屋別効果（直）'!O1053="撤去",VLOOKUP('施設リストA-1（直営）'!#REF!,'（既設）調査結果'!$B$5:$C$1998,2,FALSE),0))</f>
        <v>#REF!</v>
      </c>
      <c r="Q1053" s="29" t="e">
        <f>'施設リストA-1（直営）'!#REF!</f>
        <v>#REF!</v>
      </c>
      <c r="R1053" s="29" t="e">
        <f>'施設リストA-1（直営）'!#REF!</f>
        <v>#REF!</v>
      </c>
      <c r="S1053" s="30" t="e">
        <f>IF(R1053="新設",VLOOKUP('施設リストA-1（直営）'!#REF!,'（新設）照明器具'!$B$5:$C$1990,2,FALSE),IF('部屋別効果（直）'!R1053="撤去",VLOOKUP('施設リストA-1（直営）'!#REF!,'（既設）調査結果'!$B$5:$C$1998,2,FALSE),0))</f>
        <v>#REF!</v>
      </c>
      <c r="T1053" s="29" t="e">
        <f>'施設リストA-1（直営）'!#REF!</f>
        <v>#REF!</v>
      </c>
      <c r="U1053" s="29" t="e">
        <f>'施設リストA-1（直営）'!#REF!</f>
        <v>#REF!</v>
      </c>
      <c r="V1053" s="30" t="e">
        <f>IF(U1053="新設",VLOOKUP('施設リストA-1（直営）'!#REF!,'（新設）照明器具'!$B$5:$C$1990,2,FALSE),IF('部屋別効果（直）'!U1053="撤去",VLOOKUP('施設リストA-1（直営）'!#REF!,'（既設）調査結果'!$B$5:$C$1998,2,FALSE),0))</f>
        <v>#REF!</v>
      </c>
      <c r="W1053" s="29" t="e">
        <f>'施設リストA-1（直営）'!#REF!</f>
        <v>#REF!</v>
      </c>
      <c r="X1053" s="29" t="e">
        <f>'施設リストA-1（直営）'!#REF!</f>
        <v>#REF!</v>
      </c>
      <c r="Y1053" s="30" t="e">
        <f>IF(X1053="新設",VLOOKUP('施設リストA-1（直営）'!#REF!,'（新設）照明器具'!$B$5:$C$1990,2,FALSE),IF('部屋別効果（直）'!X1053="撤去",VLOOKUP('施設リストA-1（直営）'!#REF!,'（既設）調査結果'!$B$5:$C$1998,2,FALSE),0))</f>
        <v>#REF!</v>
      </c>
      <c r="Z1053" s="29" t="e">
        <f>'施設リストA-1（直営）'!#REF!</f>
        <v>#REF!</v>
      </c>
      <c r="AA1053" s="29" t="e">
        <f>'施設リストA-1（直営）'!#REF!</f>
        <v>#REF!</v>
      </c>
      <c r="AB1053" s="30" t="e">
        <f>IF(AA1053="新設",VLOOKUP('施設リストA-1（直営）'!#REF!,'（新設）照明器具'!$B$5:$C$1990,2,FALSE),IF('部屋別効果（直）'!AA1053="撤去",VLOOKUP('施設リストA-1（直営）'!#REF!,'（既設）調査結果'!$B$5:$C$1998,2,FALSE),0))</f>
        <v>#REF!</v>
      </c>
      <c r="AC1053" s="29" t="e">
        <f>'施設リストA-1（直営）'!#REF!</f>
        <v>#REF!</v>
      </c>
      <c r="AD1053" s="29" t="e">
        <f>'施設リストA-1（直営）'!#REF!</f>
        <v>#REF!</v>
      </c>
      <c r="AE1053" s="30" t="e">
        <f>IF(AD1053="新設",VLOOKUP('施設リストA-1（直営）'!#REF!,'（新設）照明器具'!$B$5:$C$1990,2,FALSE),IF('部屋別効果（直）'!AD1053="撤去",VLOOKUP('施設リストA-1（直営）'!#REF!,'（既設）調査結果'!$B$5:$C$1998,2,FALSE),0))</f>
        <v>#REF!</v>
      </c>
      <c r="AF1053" s="29" t="e">
        <f>'施設リストA-1（直営）'!#REF!</f>
        <v>#REF!</v>
      </c>
      <c r="AG1053" s="29" t="e">
        <f>'施設リストA-1（直営）'!#REF!</f>
        <v>#REF!</v>
      </c>
      <c r="AH1053" s="30" t="e">
        <f>IF(AG1053="新設",VLOOKUP('施設リストA-1（直営）'!#REF!,'（新設）照明器具'!$B$5:$C$1990,2,FALSE),IF('部屋別効果（直）'!AG1053="撤去",VLOOKUP('施設リストA-1（直営）'!#REF!,'（既設）調査結果'!$B$5:$C$1998,2,FALSE),0))</f>
        <v>#REF!</v>
      </c>
      <c r="AI1053" s="29" t="e">
        <f>'施設リストA-1（直営）'!#REF!</f>
        <v>#REF!</v>
      </c>
      <c r="AJ1053" s="29" t="e">
        <f>'施設リストA-1（直営）'!#REF!</f>
        <v>#REF!</v>
      </c>
      <c r="AK1053" s="30" t="e">
        <f>IF(AJ1053="新設",VLOOKUP('施設リストA-1（直営）'!#REF!,'（新設）照明器具'!$B$5:$C$1990,2,FALSE),IF('部屋別効果（直）'!AJ1053="撤去",VLOOKUP('施設リストA-1（直営）'!#REF!,'（既設）調査結果'!$B$5:$C$1998,2,FALSE),0))</f>
        <v>#REF!</v>
      </c>
      <c r="AL1053" s="29" t="e">
        <f>'施設リストA-1（直営）'!#REF!</f>
        <v>#REF!</v>
      </c>
    </row>
    <row r="1054" spans="1:38" customFormat="1">
      <c r="A1054" s="94"/>
      <c r="B1054" s="16" t="e">
        <f>'施設リストA-1（直営）'!#REF!</f>
        <v>#REF!</v>
      </c>
      <c r="C1054" s="14" t="e">
        <f>'施設リストA-1（直営）'!#REF!</f>
        <v>#REF!</v>
      </c>
      <c r="D1054" s="94" t="e">
        <f>'施設リストA-1（直営）'!#REF!</f>
        <v>#REF!</v>
      </c>
      <c r="E1054" s="20" t="e">
        <f>'施設リストA-1（直営）'!#REF!</f>
        <v>#REF!</v>
      </c>
      <c r="F1054" s="20" t="e">
        <f>'施設リストA-1（直営）'!#REF!</f>
        <v>#REF!</v>
      </c>
      <c r="G1054" s="13" t="e">
        <f>'施設リストA-1（直営）'!#REF!</f>
        <v>#REF!</v>
      </c>
      <c r="H1054" s="28" t="e">
        <f t="shared" si="16"/>
        <v>#REF!</v>
      </c>
      <c r="I1054" s="29" t="e">
        <f>'施設リストA-1（直営）'!#REF!</f>
        <v>#REF!</v>
      </c>
      <c r="J1054" s="30" t="e">
        <f>IF(I1054="新設",VLOOKUP('施設リストA-1（直営）'!#REF!,'（新設）照明器具'!$B$5:$C$1990,2,FALSE),IF('部屋別効果（直）'!I1054="撤去",VLOOKUP('施設リストA-1（直営）'!#REF!,'（既設）調査結果'!$B$5:$C$1998,2,FALSE),0))</f>
        <v>#REF!</v>
      </c>
      <c r="K1054" s="29" t="e">
        <f>'施設リストA-1（直営）'!#REF!</f>
        <v>#REF!</v>
      </c>
      <c r="L1054" s="29" t="e">
        <f>'施設リストA-1（直営）'!#REF!</f>
        <v>#REF!</v>
      </c>
      <c r="M1054" s="30" t="e">
        <f>IF(L1054="新設",VLOOKUP('施設リストA-1（直営）'!#REF!,'（新設）照明器具'!$B$5:$C$1990,2,FALSE),IF('部屋別効果（直）'!L1054="撤去",VLOOKUP('施設リストA-1（直営）'!#REF!,'（既設）調査結果'!$B$5:$C$1998,2,FALSE),0))</f>
        <v>#REF!</v>
      </c>
      <c r="N1054" s="29" t="e">
        <f>'施設リストA-1（直営）'!#REF!</f>
        <v>#REF!</v>
      </c>
      <c r="O1054" s="29" t="e">
        <f>'施設リストA-1（直営）'!#REF!</f>
        <v>#REF!</v>
      </c>
      <c r="P1054" s="30" t="e">
        <f>IF(O1054="新設",VLOOKUP('施設リストA-1（直営）'!#REF!,'（新設）照明器具'!$B$5:$C$1990,2,FALSE),IF('部屋別効果（直）'!O1054="撤去",VLOOKUP('施設リストA-1（直営）'!#REF!,'（既設）調査結果'!$B$5:$C$1998,2,FALSE),0))</f>
        <v>#REF!</v>
      </c>
      <c r="Q1054" s="29" t="e">
        <f>'施設リストA-1（直営）'!#REF!</f>
        <v>#REF!</v>
      </c>
      <c r="R1054" s="29" t="e">
        <f>'施設リストA-1（直営）'!#REF!</f>
        <v>#REF!</v>
      </c>
      <c r="S1054" s="30" t="e">
        <f>IF(R1054="新設",VLOOKUP('施設リストA-1（直営）'!#REF!,'（新設）照明器具'!$B$5:$C$1990,2,FALSE),IF('部屋別効果（直）'!R1054="撤去",VLOOKUP('施設リストA-1（直営）'!#REF!,'（既設）調査結果'!$B$5:$C$1998,2,FALSE),0))</f>
        <v>#REF!</v>
      </c>
      <c r="T1054" s="29" t="e">
        <f>'施設リストA-1（直営）'!#REF!</f>
        <v>#REF!</v>
      </c>
      <c r="U1054" s="29" t="e">
        <f>'施設リストA-1（直営）'!#REF!</f>
        <v>#REF!</v>
      </c>
      <c r="V1054" s="30" t="e">
        <f>IF(U1054="新設",VLOOKUP('施設リストA-1（直営）'!#REF!,'（新設）照明器具'!$B$5:$C$1990,2,FALSE),IF('部屋別効果（直）'!U1054="撤去",VLOOKUP('施設リストA-1（直営）'!#REF!,'（既設）調査結果'!$B$5:$C$1998,2,FALSE),0))</f>
        <v>#REF!</v>
      </c>
      <c r="W1054" s="29" t="e">
        <f>'施設リストA-1（直営）'!#REF!</f>
        <v>#REF!</v>
      </c>
      <c r="X1054" s="29" t="e">
        <f>'施設リストA-1（直営）'!#REF!</f>
        <v>#REF!</v>
      </c>
      <c r="Y1054" s="30" t="e">
        <f>IF(X1054="新設",VLOOKUP('施設リストA-1（直営）'!#REF!,'（新設）照明器具'!$B$5:$C$1990,2,FALSE),IF('部屋別効果（直）'!X1054="撤去",VLOOKUP('施設リストA-1（直営）'!#REF!,'（既設）調査結果'!$B$5:$C$1998,2,FALSE),0))</f>
        <v>#REF!</v>
      </c>
      <c r="Z1054" s="29" t="e">
        <f>'施設リストA-1（直営）'!#REF!</f>
        <v>#REF!</v>
      </c>
      <c r="AA1054" s="29" t="e">
        <f>'施設リストA-1（直営）'!#REF!</f>
        <v>#REF!</v>
      </c>
      <c r="AB1054" s="30" t="e">
        <f>IF(AA1054="新設",VLOOKUP('施設リストA-1（直営）'!#REF!,'（新設）照明器具'!$B$5:$C$1990,2,FALSE),IF('部屋別効果（直）'!AA1054="撤去",VLOOKUP('施設リストA-1（直営）'!#REF!,'（既設）調査結果'!$B$5:$C$1998,2,FALSE),0))</f>
        <v>#REF!</v>
      </c>
      <c r="AC1054" s="29" t="e">
        <f>'施設リストA-1（直営）'!#REF!</f>
        <v>#REF!</v>
      </c>
      <c r="AD1054" s="29" t="e">
        <f>'施設リストA-1（直営）'!#REF!</f>
        <v>#REF!</v>
      </c>
      <c r="AE1054" s="30" t="e">
        <f>IF(AD1054="新設",VLOOKUP('施設リストA-1（直営）'!#REF!,'（新設）照明器具'!$B$5:$C$1990,2,FALSE),IF('部屋別効果（直）'!AD1054="撤去",VLOOKUP('施設リストA-1（直営）'!#REF!,'（既設）調査結果'!$B$5:$C$1998,2,FALSE),0))</f>
        <v>#REF!</v>
      </c>
      <c r="AF1054" s="29" t="e">
        <f>'施設リストA-1（直営）'!#REF!</f>
        <v>#REF!</v>
      </c>
      <c r="AG1054" s="29" t="e">
        <f>'施設リストA-1（直営）'!#REF!</f>
        <v>#REF!</v>
      </c>
      <c r="AH1054" s="30" t="e">
        <f>IF(AG1054="新設",VLOOKUP('施設リストA-1（直営）'!#REF!,'（新設）照明器具'!$B$5:$C$1990,2,FALSE),IF('部屋別効果（直）'!AG1054="撤去",VLOOKUP('施設リストA-1（直営）'!#REF!,'（既設）調査結果'!$B$5:$C$1998,2,FALSE),0))</f>
        <v>#REF!</v>
      </c>
      <c r="AI1054" s="29" t="e">
        <f>'施設リストA-1（直営）'!#REF!</f>
        <v>#REF!</v>
      </c>
      <c r="AJ1054" s="29" t="e">
        <f>'施設リストA-1（直営）'!#REF!</f>
        <v>#REF!</v>
      </c>
      <c r="AK1054" s="30" t="e">
        <f>IF(AJ1054="新設",VLOOKUP('施設リストA-1（直営）'!#REF!,'（新設）照明器具'!$B$5:$C$1990,2,FALSE),IF('部屋別効果（直）'!AJ1054="撤去",VLOOKUP('施設リストA-1（直営）'!#REF!,'（既設）調査結果'!$B$5:$C$1998,2,FALSE),0))</f>
        <v>#REF!</v>
      </c>
      <c r="AL1054" s="29" t="e">
        <f>'施設リストA-1（直営）'!#REF!</f>
        <v>#REF!</v>
      </c>
    </row>
    <row r="1055" spans="1:38" customFormat="1">
      <c r="A1055" s="94"/>
      <c r="B1055" s="16" t="e">
        <f>'施設リストA-1（直営）'!#REF!</f>
        <v>#REF!</v>
      </c>
      <c r="C1055" s="14" t="e">
        <f>'施設リストA-1（直営）'!#REF!</f>
        <v>#REF!</v>
      </c>
      <c r="D1055" s="94" t="e">
        <f>'施設リストA-1（直営）'!#REF!</f>
        <v>#REF!</v>
      </c>
      <c r="E1055" s="20" t="e">
        <f>'施設リストA-1（直営）'!#REF!</f>
        <v>#REF!</v>
      </c>
      <c r="F1055" s="20" t="e">
        <f>'施設リストA-1（直営）'!#REF!</f>
        <v>#REF!</v>
      </c>
      <c r="G1055" s="13" t="e">
        <f>'施設リストA-1（直営）'!#REF!</f>
        <v>#REF!</v>
      </c>
      <c r="H1055" s="28" t="e">
        <f t="shared" si="16"/>
        <v>#REF!</v>
      </c>
      <c r="I1055" s="29" t="e">
        <f>'施設リストA-1（直営）'!#REF!</f>
        <v>#REF!</v>
      </c>
      <c r="J1055" s="30" t="e">
        <f>IF(I1055="新設",VLOOKUP('施設リストA-1（直営）'!#REF!,'（新設）照明器具'!$B$5:$C$1990,2,FALSE),IF('部屋別効果（直）'!I1055="撤去",VLOOKUP('施設リストA-1（直営）'!#REF!,'（既設）調査結果'!$B$5:$C$1998,2,FALSE),0))</f>
        <v>#REF!</v>
      </c>
      <c r="K1055" s="29" t="e">
        <f>'施設リストA-1（直営）'!#REF!</f>
        <v>#REF!</v>
      </c>
      <c r="L1055" s="29" t="e">
        <f>'施設リストA-1（直営）'!#REF!</f>
        <v>#REF!</v>
      </c>
      <c r="M1055" s="30" t="e">
        <f>IF(L1055="新設",VLOOKUP('施設リストA-1（直営）'!#REF!,'（新設）照明器具'!$B$5:$C$1990,2,FALSE),IF('部屋別効果（直）'!L1055="撤去",VLOOKUP('施設リストA-1（直営）'!#REF!,'（既設）調査結果'!$B$5:$C$1998,2,FALSE),0))</f>
        <v>#REF!</v>
      </c>
      <c r="N1055" s="29" t="e">
        <f>'施設リストA-1（直営）'!#REF!</f>
        <v>#REF!</v>
      </c>
      <c r="O1055" s="29" t="e">
        <f>'施設リストA-1（直営）'!#REF!</f>
        <v>#REF!</v>
      </c>
      <c r="P1055" s="30" t="e">
        <f>IF(O1055="新設",VLOOKUP('施設リストA-1（直営）'!#REF!,'（新設）照明器具'!$B$5:$C$1990,2,FALSE),IF('部屋別効果（直）'!O1055="撤去",VLOOKUP('施設リストA-1（直営）'!#REF!,'（既設）調査結果'!$B$5:$C$1998,2,FALSE),0))</f>
        <v>#REF!</v>
      </c>
      <c r="Q1055" s="29" t="e">
        <f>'施設リストA-1（直営）'!#REF!</f>
        <v>#REF!</v>
      </c>
      <c r="R1055" s="29" t="e">
        <f>'施設リストA-1（直営）'!#REF!</f>
        <v>#REF!</v>
      </c>
      <c r="S1055" s="30" t="e">
        <f>IF(R1055="新設",VLOOKUP('施設リストA-1（直営）'!#REF!,'（新設）照明器具'!$B$5:$C$1990,2,FALSE),IF('部屋別効果（直）'!R1055="撤去",VLOOKUP('施設リストA-1（直営）'!#REF!,'（既設）調査結果'!$B$5:$C$1998,2,FALSE),0))</f>
        <v>#REF!</v>
      </c>
      <c r="T1055" s="29" t="e">
        <f>'施設リストA-1（直営）'!#REF!</f>
        <v>#REF!</v>
      </c>
      <c r="U1055" s="29" t="e">
        <f>'施設リストA-1（直営）'!#REF!</f>
        <v>#REF!</v>
      </c>
      <c r="V1055" s="30" t="e">
        <f>IF(U1055="新設",VLOOKUP('施設リストA-1（直営）'!#REF!,'（新設）照明器具'!$B$5:$C$1990,2,FALSE),IF('部屋別効果（直）'!U1055="撤去",VLOOKUP('施設リストA-1（直営）'!#REF!,'（既設）調査結果'!$B$5:$C$1998,2,FALSE),0))</f>
        <v>#REF!</v>
      </c>
      <c r="W1055" s="29" t="e">
        <f>'施設リストA-1（直営）'!#REF!</f>
        <v>#REF!</v>
      </c>
      <c r="X1055" s="29" t="e">
        <f>'施設リストA-1（直営）'!#REF!</f>
        <v>#REF!</v>
      </c>
      <c r="Y1055" s="30" t="e">
        <f>IF(X1055="新設",VLOOKUP('施設リストA-1（直営）'!#REF!,'（新設）照明器具'!$B$5:$C$1990,2,FALSE),IF('部屋別効果（直）'!X1055="撤去",VLOOKUP('施設リストA-1（直営）'!#REF!,'（既設）調査結果'!$B$5:$C$1998,2,FALSE),0))</f>
        <v>#REF!</v>
      </c>
      <c r="Z1055" s="29" t="e">
        <f>'施設リストA-1（直営）'!#REF!</f>
        <v>#REF!</v>
      </c>
      <c r="AA1055" s="29" t="e">
        <f>'施設リストA-1（直営）'!#REF!</f>
        <v>#REF!</v>
      </c>
      <c r="AB1055" s="30" t="e">
        <f>IF(AA1055="新設",VLOOKUP('施設リストA-1（直営）'!#REF!,'（新設）照明器具'!$B$5:$C$1990,2,FALSE),IF('部屋別効果（直）'!AA1055="撤去",VLOOKUP('施設リストA-1（直営）'!#REF!,'（既設）調査結果'!$B$5:$C$1998,2,FALSE),0))</f>
        <v>#REF!</v>
      </c>
      <c r="AC1055" s="29" t="e">
        <f>'施設リストA-1（直営）'!#REF!</f>
        <v>#REF!</v>
      </c>
      <c r="AD1055" s="29" t="e">
        <f>'施設リストA-1（直営）'!#REF!</f>
        <v>#REF!</v>
      </c>
      <c r="AE1055" s="30" t="e">
        <f>IF(AD1055="新設",VLOOKUP('施設リストA-1（直営）'!#REF!,'（新設）照明器具'!$B$5:$C$1990,2,FALSE),IF('部屋別効果（直）'!AD1055="撤去",VLOOKUP('施設リストA-1（直営）'!#REF!,'（既設）調査結果'!$B$5:$C$1998,2,FALSE),0))</f>
        <v>#REF!</v>
      </c>
      <c r="AF1055" s="29" t="e">
        <f>'施設リストA-1（直営）'!#REF!</f>
        <v>#REF!</v>
      </c>
      <c r="AG1055" s="29" t="e">
        <f>'施設リストA-1（直営）'!#REF!</f>
        <v>#REF!</v>
      </c>
      <c r="AH1055" s="30" t="e">
        <f>IF(AG1055="新設",VLOOKUP('施設リストA-1（直営）'!#REF!,'（新設）照明器具'!$B$5:$C$1990,2,FALSE),IF('部屋別効果（直）'!AG1055="撤去",VLOOKUP('施設リストA-1（直営）'!#REF!,'（既設）調査結果'!$B$5:$C$1998,2,FALSE),0))</f>
        <v>#REF!</v>
      </c>
      <c r="AI1055" s="29" t="e">
        <f>'施設リストA-1（直営）'!#REF!</f>
        <v>#REF!</v>
      </c>
      <c r="AJ1055" s="29" t="e">
        <f>'施設リストA-1（直営）'!#REF!</f>
        <v>#REF!</v>
      </c>
      <c r="AK1055" s="30" t="e">
        <f>IF(AJ1055="新設",VLOOKUP('施設リストA-1（直営）'!#REF!,'（新設）照明器具'!$B$5:$C$1990,2,FALSE),IF('部屋別効果（直）'!AJ1055="撤去",VLOOKUP('施設リストA-1（直営）'!#REF!,'（既設）調査結果'!$B$5:$C$1998,2,FALSE),0))</f>
        <v>#REF!</v>
      </c>
      <c r="AL1055" s="29" t="e">
        <f>'施設リストA-1（直営）'!#REF!</f>
        <v>#REF!</v>
      </c>
    </row>
    <row r="1056" spans="1:38" customFormat="1">
      <c r="A1056" s="94"/>
      <c r="B1056" s="16" t="e">
        <f>'施設リストA-1（直営）'!#REF!</f>
        <v>#REF!</v>
      </c>
      <c r="C1056" s="14" t="e">
        <f>'施設リストA-1（直営）'!#REF!</f>
        <v>#REF!</v>
      </c>
      <c r="D1056" s="94" t="e">
        <f>'施設リストA-1（直営）'!#REF!</f>
        <v>#REF!</v>
      </c>
      <c r="E1056" s="20" t="e">
        <f>'施設リストA-1（直営）'!#REF!</f>
        <v>#REF!</v>
      </c>
      <c r="F1056" s="20" t="e">
        <f>'施設リストA-1（直営）'!#REF!</f>
        <v>#REF!</v>
      </c>
      <c r="G1056" s="13" t="e">
        <f>'施設リストA-1（直営）'!#REF!</f>
        <v>#REF!</v>
      </c>
      <c r="H1056" s="28" t="e">
        <f t="shared" si="16"/>
        <v>#REF!</v>
      </c>
      <c r="I1056" s="29" t="e">
        <f>'施設リストA-1（直営）'!#REF!</f>
        <v>#REF!</v>
      </c>
      <c r="J1056" s="30" t="e">
        <f>IF(I1056="新設",VLOOKUP('施設リストA-1（直営）'!#REF!,'（新設）照明器具'!$B$5:$C$1990,2,FALSE),IF('部屋別効果（直）'!I1056="撤去",VLOOKUP('施設リストA-1（直営）'!#REF!,'（既設）調査結果'!$B$5:$C$1998,2,FALSE),0))</f>
        <v>#REF!</v>
      </c>
      <c r="K1056" s="29" t="e">
        <f>'施設リストA-1（直営）'!#REF!</f>
        <v>#REF!</v>
      </c>
      <c r="L1056" s="29" t="e">
        <f>'施設リストA-1（直営）'!#REF!</f>
        <v>#REF!</v>
      </c>
      <c r="M1056" s="30" t="e">
        <f>IF(L1056="新設",VLOOKUP('施設リストA-1（直営）'!#REF!,'（新設）照明器具'!$B$5:$C$1990,2,FALSE),IF('部屋別効果（直）'!L1056="撤去",VLOOKUP('施設リストA-1（直営）'!#REF!,'（既設）調査結果'!$B$5:$C$1998,2,FALSE),0))</f>
        <v>#REF!</v>
      </c>
      <c r="N1056" s="29" t="e">
        <f>'施設リストA-1（直営）'!#REF!</f>
        <v>#REF!</v>
      </c>
      <c r="O1056" s="29" t="e">
        <f>'施設リストA-1（直営）'!#REF!</f>
        <v>#REF!</v>
      </c>
      <c r="P1056" s="30" t="e">
        <f>IF(O1056="新設",VLOOKUP('施設リストA-1（直営）'!#REF!,'（新設）照明器具'!$B$5:$C$1990,2,FALSE),IF('部屋別効果（直）'!O1056="撤去",VLOOKUP('施設リストA-1（直営）'!#REF!,'（既設）調査結果'!$B$5:$C$1998,2,FALSE),0))</f>
        <v>#REF!</v>
      </c>
      <c r="Q1056" s="29" t="e">
        <f>'施設リストA-1（直営）'!#REF!</f>
        <v>#REF!</v>
      </c>
      <c r="R1056" s="29" t="e">
        <f>'施設リストA-1（直営）'!#REF!</f>
        <v>#REF!</v>
      </c>
      <c r="S1056" s="30" t="e">
        <f>IF(R1056="新設",VLOOKUP('施設リストA-1（直営）'!#REF!,'（新設）照明器具'!$B$5:$C$1990,2,FALSE),IF('部屋別効果（直）'!R1056="撤去",VLOOKUP('施設リストA-1（直営）'!#REF!,'（既設）調査結果'!$B$5:$C$1998,2,FALSE),0))</f>
        <v>#REF!</v>
      </c>
      <c r="T1056" s="29" t="e">
        <f>'施設リストA-1（直営）'!#REF!</f>
        <v>#REF!</v>
      </c>
      <c r="U1056" s="29" t="e">
        <f>'施設リストA-1（直営）'!#REF!</f>
        <v>#REF!</v>
      </c>
      <c r="V1056" s="30" t="e">
        <f>IF(U1056="新設",VLOOKUP('施設リストA-1（直営）'!#REF!,'（新設）照明器具'!$B$5:$C$1990,2,FALSE),IF('部屋別効果（直）'!U1056="撤去",VLOOKUP('施設リストA-1（直営）'!#REF!,'（既設）調査結果'!$B$5:$C$1998,2,FALSE),0))</f>
        <v>#REF!</v>
      </c>
      <c r="W1056" s="29" t="e">
        <f>'施設リストA-1（直営）'!#REF!</f>
        <v>#REF!</v>
      </c>
      <c r="X1056" s="29" t="e">
        <f>'施設リストA-1（直営）'!#REF!</f>
        <v>#REF!</v>
      </c>
      <c r="Y1056" s="30" t="e">
        <f>IF(X1056="新設",VLOOKUP('施設リストA-1（直営）'!#REF!,'（新設）照明器具'!$B$5:$C$1990,2,FALSE),IF('部屋別効果（直）'!X1056="撤去",VLOOKUP('施設リストA-1（直営）'!#REF!,'（既設）調査結果'!$B$5:$C$1998,2,FALSE),0))</f>
        <v>#REF!</v>
      </c>
      <c r="Z1056" s="29" t="e">
        <f>'施設リストA-1（直営）'!#REF!</f>
        <v>#REF!</v>
      </c>
      <c r="AA1056" s="29" t="e">
        <f>'施設リストA-1（直営）'!#REF!</f>
        <v>#REF!</v>
      </c>
      <c r="AB1056" s="30" t="e">
        <f>IF(AA1056="新設",VLOOKUP('施設リストA-1（直営）'!#REF!,'（新設）照明器具'!$B$5:$C$1990,2,FALSE),IF('部屋別効果（直）'!AA1056="撤去",VLOOKUP('施設リストA-1（直営）'!#REF!,'（既設）調査結果'!$B$5:$C$1998,2,FALSE),0))</f>
        <v>#REF!</v>
      </c>
      <c r="AC1056" s="29" t="e">
        <f>'施設リストA-1（直営）'!#REF!</f>
        <v>#REF!</v>
      </c>
      <c r="AD1056" s="29" t="e">
        <f>'施設リストA-1（直営）'!#REF!</f>
        <v>#REF!</v>
      </c>
      <c r="AE1056" s="30" t="e">
        <f>IF(AD1056="新設",VLOOKUP('施設リストA-1（直営）'!#REF!,'（新設）照明器具'!$B$5:$C$1990,2,FALSE),IF('部屋別効果（直）'!AD1056="撤去",VLOOKUP('施設リストA-1（直営）'!#REF!,'（既設）調査結果'!$B$5:$C$1998,2,FALSE),0))</f>
        <v>#REF!</v>
      </c>
      <c r="AF1056" s="29" t="e">
        <f>'施設リストA-1（直営）'!#REF!</f>
        <v>#REF!</v>
      </c>
      <c r="AG1056" s="29" t="e">
        <f>'施設リストA-1（直営）'!#REF!</f>
        <v>#REF!</v>
      </c>
      <c r="AH1056" s="30" t="e">
        <f>IF(AG1056="新設",VLOOKUP('施設リストA-1（直営）'!#REF!,'（新設）照明器具'!$B$5:$C$1990,2,FALSE),IF('部屋別効果（直）'!AG1056="撤去",VLOOKUP('施設リストA-1（直営）'!#REF!,'（既設）調査結果'!$B$5:$C$1998,2,FALSE),0))</f>
        <v>#REF!</v>
      </c>
      <c r="AI1056" s="29" t="e">
        <f>'施設リストA-1（直営）'!#REF!</f>
        <v>#REF!</v>
      </c>
      <c r="AJ1056" s="29" t="e">
        <f>'施設リストA-1（直営）'!#REF!</f>
        <v>#REF!</v>
      </c>
      <c r="AK1056" s="30" t="e">
        <f>IF(AJ1056="新設",VLOOKUP('施設リストA-1（直営）'!#REF!,'（新設）照明器具'!$B$5:$C$1990,2,FALSE),IF('部屋別効果（直）'!AJ1056="撤去",VLOOKUP('施設リストA-1（直営）'!#REF!,'（既設）調査結果'!$B$5:$C$1998,2,FALSE),0))</f>
        <v>#REF!</v>
      </c>
      <c r="AL1056" s="29" t="e">
        <f>'施設リストA-1（直営）'!#REF!</f>
        <v>#REF!</v>
      </c>
    </row>
    <row r="1057" spans="1:38" customFormat="1">
      <c r="A1057" s="94"/>
      <c r="B1057" s="16" t="e">
        <f>'施設リストA-1（直営）'!#REF!</f>
        <v>#REF!</v>
      </c>
      <c r="C1057" s="14" t="e">
        <f>'施設リストA-1（直営）'!#REF!</f>
        <v>#REF!</v>
      </c>
      <c r="D1057" s="94" t="e">
        <f>'施設リストA-1（直営）'!#REF!</f>
        <v>#REF!</v>
      </c>
      <c r="E1057" s="20" t="e">
        <f>'施設リストA-1（直営）'!#REF!</f>
        <v>#REF!</v>
      </c>
      <c r="F1057" s="20" t="e">
        <f>'施設リストA-1（直営）'!#REF!</f>
        <v>#REF!</v>
      </c>
      <c r="G1057" s="13" t="e">
        <f>'施設リストA-1（直営）'!#REF!</f>
        <v>#REF!</v>
      </c>
      <c r="H1057" s="28" t="e">
        <f t="shared" si="16"/>
        <v>#REF!</v>
      </c>
      <c r="I1057" s="29" t="e">
        <f>'施設リストA-1（直営）'!#REF!</f>
        <v>#REF!</v>
      </c>
      <c r="J1057" s="30" t="e">
        <f>IF(I1057="新設",VLOOKUP('施設リストA-1（直営）'!#REF!,'（新設）照明器具'!$B$5:$C$1990,2,FALSE),IF('部屋別効果（直）'!I1057="撤去",VLOOKUP('施設リストA-1（直営）'!#REF!,'（既設）調査結果'!$B$5:$C$1998,2,FALSE),0))</f>
        <v>#REF!</v>
      </c>
      <c r="K1057" s="29" t="e">
        <f>'施設リストA-1（直営）'!#REF!</f>
        <v>#REF!</v>
      </c>
      <c r="L1057" s="29" t="e">
        <f>'施設リストA-1（直営）'!#REF!</f>
        <v>#REF!</v>
      </c>
      <c r="M1057" s="30" t="e">
        <f>IF(L1057="新設",VLOOKUP('施設リストA-1（直営）'!#REF!,'（新設）照明器具'!$B$5:$C$1990,2,FALSE),IF('部屋別効果（直）'!L1057="撤去",VLOOKUP('施設リストA-1（直営）'!#REF!,'（既設）調査結果'!$B$5:$C$1998,2,FALSE),0))</f>
        <v>#REF!</v>
      </c>
      <c r="N1057" s="29" t="e">
        <f>'施設リストA-1（直営）'!#REF!</f>
        <v>#REF!</v>
      </c>
      <c r="O1057" s="29" t="e">
        <f>'施設リストA-1（直営）'!#REF!</f>
        <v>#REF!</v>
      </c>
      <c r="P1057" s="30" t="e">
        <f>IF(O1057="新設",VLOOKUP('施設リストA-1（直営）'!#REF!,'（新設）照明器具'!$B$5:$C$1990,2,FALSE),IF('部屋別効果（直）'!O1057="撤去",VLOOKUP('施設リストA-1（直営）'!#REF!,'（既設）調査結果'!$B$5:$C$1998,2,FALSE),0))</f>
        <v>#REF!</v>
      </c>
      <c r="Q1057" s="29" t="e">
        <f>'施設リストA-1（直営）'!#REF!</f>
        <v>#REF!</v>
      </c>
      <c r="R1057" s="29" t="e">
        <f>'施設リストA-1（直営）'!#REF!</f>
        <v>#REF!</v>
      </c>
      <c r="S1057" s="30" t="e">
        <f>IF(R1057="新設",VLOOKUP('施設リストA-1（直営）'!#REF!,'（新設）照明器具'!$B$5:$C$1990,2,FALSE),IF('部屋別効果（直）'!R1057="撤去",VLOOKUP('施設リストA-1（直営）'!#REF!,'（既設）調査結果'!$B$5:$C$1998,2,FALSE),0))</f>
        <v>#REF!</v>
      </c>
      <c r="T1057" s="29" t="e">
        <f>'施設リストA-1（直営）'!#REF!</f>
        <v>#REF!</v>
      </c>
      <c r="U1057" s="29" t="e">
        <f>'施設リストA-1（直営）'!#REF!</f>
        <v>#REF!</v>
      </c>
      <c r="V1057" s="30" t="e">
        <f>IF(U1057="新設",VLOOKUP('施設リストA-1（直営）'!#REF!,'（新設）照明器具'!$B$5:$C$1990,2,FALSE),IF('部屋別効果（直）'!U1057="撤去",VLOOKUP('施設リストA-1（直営）'!#REF!,'（既設）調査結果'!$B$5:$C$1998,2,FALSE),0))</f>
        <v>#REF!</v>
      </c>
      <c r="W1057" s="29" t="e">
        <f>'施設リストA-1（直営）'!#REF!</f>
        <v>#REF!</v>
      </c>
      <c r="X1057" s="29" t="e">
        <f>'施設リストA-1（直営）'!#REF!</f>
        <v>#REF!</v>
      </c>
      <c r="Y1057" s="30" t="e">
        <f>IF(X1057="新設",VLOOKUP('施設リストA-1（直営）'!#REF!,'（新設）照明器具'!$B$5:$C$1990,2,FALSE),IF('部屋別効果（直）'!X1057="撤去",VLOOKUP('施設リストA-1（直営）'!#REF!,'（既設）調査結果'!$B$5:$C$1998,2,FALSE),0))</f>
        <v>#REF!</v>
      </c>
      <c r="Z1057" s="29" t="e">
        <f>'施設リストA-1（直営）'!#REF!</f>
        <v>#REF!</v>
      </c>
      <c r="AA1057" s="29" t="e">
        <f>'施設リストA-1（直営）'!#REF!</f>
        <v>#REF!</v>
      </c>
      <c r="AB1057" s="30" t="e">
        <f>IF(AA1057="新設",VLOOKUP('施設リストA-1（直営）'!#REF!,'（新設）照明器具'!$B$5:$C$1990,2,FALSE),IF('部屋別効果（直）'!AA1057="撤去",VLOOKUP('施設リストA-1（直営）'!#REF!,'（既設）調査結果'!$B$5:$C$1998,2,FALSE),0))</f>
        <v>#REF!</v>
      </c>
      <c r="AC1057" s="29" t="e">
        <f>'施設リストA-1（直営）'!#REF!</f>
        <v>#REF!</v>
      </c>
      <c r="AD1057" s="29" t="e">
        <f>'施設リストA-1（直営）'!#REF!</f>
        <v>#REF!</v>
      </c>
      <c r="AE1057" s="30" t="e">
        <f>IF(AD1057="新設",VLOOKUP('施設リストA-1（直営）'!#REF!,'（新設）照明器具'!$B$5:$C$1990,2,FALSE),IF('部屋別効果（直）'!AD1057="撤去",VLOOKUP('施設リストA-1（直営）'!#REF!,'（既設）調査結果'!$B$5:$C$1998,2,FALSE),0))</f>
        <v>#REF!</v>
      </c>
      <c r="AF1057" s="29" t="e">
        <f>'施設リストA-1（直営）'!#REF!</f>
        <v>#REF!</v>
      </c>
      <c r="AG1057" s="29" t="e">
        <f>'施設リストA-1（直営）'!#REF!</f>
        <v>#REF!</v>
      </c>
      <c r="AH1057" s="30" t="e">
        <f>IF(AG1057="新設",VLOOKUP('施設リストA-1（直営）'!#REF!,'（新設）照明器具'!$B$5:$C$1990,2,FALSE),IF('部屋別効果（直）'!AG1057="撤去",VLOOKUP('施設リストA-1（直営）'!#REF!,'（既設）調査結果'!$B$5:$C$1998,2,FALSE),0))</f>
        <v>#REF!</v>
      </c>
      <c r="AI1057" s="29" t="e">
        <f>'施設リストA-1（直営）'!#REF!</f>
        <v>#REF!</v>
      </c>
      <c r="AJ1057" s="29" t="e">
        <f>'施設リストA-1（直営）'!#REF!</f>
        <v>#REF!</v>
      </c>
      <c r="AK1057" s="30" t="e">
        <f>IF(AJ1057="新設",VLOOKUP('施設リストA-1（直営）'!#REF!,'（新設）照明器具'!$B$5:$C$1990,2,FALSE),IF('部屋別効果（直）'!AJ1057="撤去",VLOOKUP('施設リストA-1（直営）'!#REF!,'（既設）調査結果'!$B$5:$C$1998,2,FALSE),0))</f>
        <v>#REF!</v>
      </c>
      <c r="AL1057" s="29" t="e">
        <f>'施設リストA-1（直営）'!#REF!</f>
        <v>#REF!</v>
      </c>
    </row>
    <row r="1058" spans="1:38" customFormat="1">
      <c r="A1058" s="94"/>
      <c r="B1058" s="16" t="e">
        <f>'施設リストA-1（直営）'!#REF!</f>
        <v>#REF!</v>
      </c>
      <c r="C1058" s="14" t="e">
        <f>'施設リストA-1（直営）'!#REF!</f>
        <v>#REF!</v>
      </c>
      <c r="D1058" s="94" t="e">
        <f>'施設リストA-1（直営）'!#REF!</f>
        <v>#REF!</v>
      </c>
      <c r="E1058" s="20" t="e">
        <f>'施設リストA-1（直営）'!#REF!</f>
        <v>#REF!</v>
      </c>
      <c r="F1058" s="20" t="e">
        <f>'施設リストA-1（直営）'!#REF!</f>
        <v>#REF!</v>
      </c>
      <c r="G1058" s="13" t="e">
        <f>'施設リストA-1（直営）'!#REF!</f>
        <v>#REF!</v>
      </c>
      <c r="H1058" s="28" t="e">
        <f t="shared" si="16"/>
        <v>#REF!</v>
      </c>
      <c r="I1058" s="29" t="e">
        <f>'施設リストA-1（直営）'!#REF!</f>
        <v>#REF!</v>
      </c>
      <c r="J1058" s="30" t="e">
        <f>IF(I1058="新設",VLOOKUP('施設リストA-1（直営）'!#REF!,'（新設）照明器具'!$B$5:$C$1990,2,FALSE),IF('部屋別効果（直）'!I1058="撤去",VLOOKUP('施設リストA-1（直営）'!#REF!,'（既設）調査結果'!$B$5:$C$1998,2,FALSE),0))</f>
        <v>#REF!</v>
      </c>
      <c r="K1058" s="29" t="e">
        <f>'施設リストA-1（直営）'!#REF!</f>
        <v>#REF!</v>
      </c>
      <c r="L1058" s="29" t="e">
        <f>'施設リストA-1（直営）'!#REF!</f>
        <v>#REF!</v>
      </c>
      <c r="M1058" s="30" t="e">
        <f>IF(L1058="新設",VLOOKUP('施設リストA-1（直営）'!#REF!,'（新設）照明器具'!$B$5:$C$1990,2,FALSE),IF('部屋別効果（直）'!L1058="撤去",VLOOKUP('施設リストA-1（直営）'!#REF!,'（既設）調査結果'!$B$5:$C$1998,2,FALSE),0))</f>
        <v>#REF!</v>
      </c>
      <c r="N1058" s="29" t="e">
        <f>'施設リストA-1（直営）'!#REF!</f>
        <v>#REF!</v>
      </c>
      <c r="O1058" s="29" t="e">
        <f>'施設リストA-1（直営）'!#REF!</f>
        <v>#REF!</v>
      </c>
      <c r="P1058" s="30" t="e">
        <f>IF(O1058="新設",VLOOKUP('施設リストA-1（直営）'!#REF!,'（新設）照明器具'!$B$5:$C$1990,2,FALSE),IF('部屋別効果（直）'!O1058="撤去",VLOOKUP('施設リストA-1（直営）'!#REF!,'（既設）調査結果'!$B$5:$C$1998,2,FALSE),0))</f>
        <v>#REF!</v>
      </c>
      <c r="Q1058" s="29" t="e">
        <f>'施設リストA-1（直営）'!#REF!</f>
        <v>#REF!</v>
      </c>
      <c r="R1058" s="29" t="e">
        <f>'施設リストA-1（直営）'!#REF!</f>
        <v>#REF!</v>
      </c>
      <c r="S1058" s="30" t="e">
        <f>IF(R1058="新設",VLOOKUP('施設リストA-1（直営）'!#REF!,'（新設）照明器具'!$B$5:$C$1990,2,FALSE),IF('部屋別効果（直）'!R1058="撤去",VLOOKUP('施設リストA-1（直営）'!#REF!,'（既設）調査結果'!$B$5:$C$1998,2,FALSE),0))</f>
        <v>#REF!</v>
      </c>
      <c r="T1058" s="29" t="e">
        <f>'施設リストA-1（直営）'!#REF!</f>
        <v>#REF!</v>
      </c>
      <c r="U1058" s="29" t="e">
        <f>'施設リストA-1（直営）'!#REF!</f>
        <v>#REF!</v>
      </c>
      <c r="V1058" s="30" t="e">
        <f>IF(U1058="新設",VLOOKUP('施設リストA-1（直営）'!#REF!,'（新設）照明器具'!$B$5:$C$1990,2,FALSE),IF('部屋別効果（直）'!U1058="撤去",VLOOKUP('施設リストA-1（直営）'!#REF!,'（既設）調査結果'!$B$5:$C$1998,2,FALSE),0))</f>
        <v>#REF!</v>
      </c>
      <c r="W1058" s="29" t="e">
        <f>'施設リストA-1（直営）'!#REF!</f>
        <v>#REF!</v>
      </c>
      <c r="X1058" s="29" t="e">
        <f>'施設リストA-1（直営）'!#REF!</f>
        <v>#REF!</v>
      </c>
      <c r="Y1058" s="30" t="e">
        <f>IF(X1058="新設",VLOOKUP('施設リストA-1（直営）'!#REF!,'（新設）照明器具'!$B$5:$C$1990,2,FALSE),IF('部屋別効果（直）'!X1058="撤去",VLOOKUP('施設リストA-1（直営）'!#REF!,'（既設）調査結果'!$B$5:$C$1998,2,FALSE),0))</f>
        <v>#REF!</v>
      </c>
      <c r="Z1058" s="29" t="e">
        <f>'施設リストA-1（直営）'!#REF!</f>
        <v>#REF!</v>
      </c>
      <c r="AA1058" s="29" t="e">
        <f>'施設リストA-1（直営）'!#REF!</f>
        <v>#REF!</v>
      </c>
      <c r="AB1058" s="30" t="e">
        <f>IF(AA1058="新設",VLOOKUP('施設リストA-1（直営）'!#REF!,'（新設）照明器具'!$B$5:$C$1990,2,FALSE),IF('部屋別効果（直）'!AA1058="撤去",VLOOKUP('施設リストA-1（直営）'!#REF!,'（既設）調査結果'!$B$5:$C$1998,2,FALSE),0))</f>
        <v>#REF!</v>
      </c>
      <c r="AC1058" s="29" t="e">
        <f>'施設リストA-1（直営）'!#REF!</f>
        <v>#REF!</v>
      </c>
      <c r="AD1058" s="29" t="e">
        <f>'施設リストA-1（直営）'!#REF!</f>
        <v>#REF!</v>
      </c>
      <c r="AE1058" s="30" t="e">
        <f>IF(AD1058="新設",VLOOKUP('施設リストA-1（直営）'!#REF!,'（新設）照明器具'!$B$5:$C$1990,2,FALSE),IF('部屋別効果（直）'!AD1058="撤去",VLOOKUP('施設リストA-1（直営）'!#REF!,'（既設）調査結果'!$B$5:$C$1998,2,FALSE),0))</f>
        <v>#REF!</v>
      </c>
      <c r="AF1058" s="29" t="e">
        <f>'施設リストA-1（直営）'!#REF!</f>
        <v>#REF!</v>
      </c>
      <c r="AG1058" s="29" t="e">
        <f>'施設リストA-1（直営）'!#REF!</f>
        <v>#REF!</v>
      </c>
      <c r="AH1058" s="30" t="e">
        <f>IF(AG1058="新設",VLOOKUP('施設リストA-1（直営）'!#REF!,'（新設）照明器具'!$B$5:$C$1990,2,FALSE),IF('部屋別効果（直）'!AG1058="撤去",VLOOKUP('施設リストA-1（直営）'!#REF!,'（既設）調査結果'!$B$5:$C$1998,2,FALSE),0))</f>
        <v>#REF!</v>
      </c>
      <c r="AI1058" s="29" t="e">
        <f>'施設リストA-1（直営）'!#REF!</f>
        <v>#REF!</v>
      </c>
      <c r="AJ1058" s="29" t="e">
        <f>'施設リストA-1（直営）'!#REF!</f>
        <v>#REF!</v>
      </c>
      <c r="AK1058" s="30" t="e">
        <f>IF(AJ1058="新設",VLOOKUP('施設リストA-1（直営）'!#REF!,'（新設）照明器具'!$B$5:$C$1990,2,FALSE),IF('部屋別効果（直）'!AJ1058="撤去",VLOOKUP('施設リストA-1（直営）'!#REF!,'（既設）調査結果'!$B$5:$C$1998,2,FALSE),0))</f>
        <v>#REF!</v>
      </c>
      <c r="AL1058" s="29" t="e">
        <f>'施設リストA-1（直営）'!#REF!</f>
        <v>#REF!</v>
      </c>
    </row>
    <row r="1059" spans="1:38" customFormat="1">
      <c r="A1059" s="94"/>
      <c r="B1059" s="16" t="e">
        <f>'施設リストA-1（直営）'!#REF!</f>
        <v>#REF!</v>
      </c>
      <c r="C1059" s="14" t="e">
        <f>'施設リストA-1（直営）'!#REF!</f>
        <v>#REF!</v>
      </c>
      <c r="D1059" s="94" t="e">
        <f>'施設リストA-1（直営）'!#REF!</f>
        <v>#REF!</v>
      </c>
      <c r="E1059" s="20" t="e">
        <f>'施設リストA-1（直営）'!#REF!</f>
        <v>#REF!</v>
      </c>
      <c r="F1059" s="20" t="e">
        <f>'施設リストA-1（直営）'!#REF!</f>
        <v>#REF!</v>
      </c>
      <c r="G1059" s="13" t="e">
        <f>'施設リストA-1（直営）'!#REF!</f>
        <v>#REF!</v>
      </c>
      <c r="H1059" s="28" t="e">
        <f t="shared" si="16"/>
        <v>#REF!</v>
      </c>
      <c r="I1059" s="29" t="e">
        <f>'施設リストA-1（直営）'!#REF!</f>
        <v>#REF!</v>
      </c>
      <c r="J1059" s="30" t="e">
        <f>IF(I1059="新設",VLOOKUP('施設リストA-1（直営）'!#REF!,'（新設）照明器具'!$B$5:$C$1990,2,FALSE),IF('部屋別効果（直）'!I1059="撤去",VLOOKUP('施設リストA-1（直営）'!#REF!,'（既設）調査結果'!$B$5:$C$1998,2,FALSE),0))</f>
        <v>#REF!</v>
      </c>
      <c r="K1059" s="29" t="e">
        <f>'施設リストA-1（直営）'!#REF!</f>
        <v>#REF!</v>
      </c>
      <c r="L1059" s="29" t="e">
        <f>'施設リストA-1（直営）'!#REF!</f>
        <v>#REF!</v>
      </c>
      <c r="M1059" s="30" t="e">
        <f>IF(L1059="新設",VLOOKUP('施設リストA-1（直営）'!#REF!,'（新設）照明器具'!$B$5:$C$1990,2,FALSE),IF('部屋別効果（直）'!L1059="撤去",VLOOKUP('施設リストA-1（直営）'!#REF!,'（既設）調査結果'!$B$5:$C$1998,2,FALSE),0))</f>
        <v>#REF!</v>
      </c>
      <c r="N1059" s="29" t="e">
        <f>'施設リストA-1（直営）'!#REF!</f>
        <v>#REF!</v>
      </c>
      <c r="O1059" s="29" t="e">
        <f>'施設リストA-1（直営）'!#REF!</f>
        <v>#REF!</v>
      </c>
      <c r="P1059" s="30" t="e">
        <f>IF(O1059="新設",VLOOKUP('施設リストA-1（直営）'!#REF!,'（新設）照明器具'!$B$5:$C$1990,2,FALSE),IF('部屋別効果（直）'!O1059="撤去",VLOOKUP('施設リストA-1（直営）'!#REF!,'（既設）調査結果'!$B$5:$C$1998,2,FALSE),0))</f>
        <v>#REF!</v>
      </c>
      <c r="Q1059" s="29" t="e">
        <f>'施設リストA-1（直営）'!#REF!</f>
        <v>#REF!</v>
      </c>
      <c r="R1059" s="29" t="e">
        <f>'施設リストA-1（直営）'!#REF!</f>
        <v>#REF!</v>
      </c>
      <c r="S1059" s="30" t="e">
        <f>IF(R1059="新設",VLOOKUP('施設リストA-1（直営）'!#REF!,'（新設）照明器具'!$B$5:$C$1990,2,FALSE),IF('部屋別効果（直）'!R1059="撤去",VLOOKUP('施設リストA-1（直営）'!#REF!,'（既設）調査結果'!$B$5:$C$1998,2,FALSE),0))</f>
        <v>#REF!</v>
      </c>
      <c r="T1059" s="29" t="e">
        <f>'施設リストA-1（直営）'!#REF!</f>
        <v>#REF!</v>
      </c>
      <c r="U1059" s="29" t="e">
        <f>'施設リストA-1（直営）'!#REF!</f>
        <v>#REF!</v>
      </c>
      <c r="V1059" s="30" t="e">
        <f>IF(U1059="新設",VLOOKUP('施設リストA-1（直営）'!#REF!,'（新設）照明器具'!$B$5:$C$1990,2,FALSE),IF('部屋別効果（直）'!U1059="撤去",VLOOKUP('施設リストA-1（直営）'!#REF!,'（既設）調査結果'!$B$5:$C$1998,2,FALSE),0))</f>
        <v>#REF!</v>
      </c>
      <c r="W1059" s="29" t="e">
        <f>'施設リストA-1（直営）'!#REF!</f>
        <v>#REF!</v>
      </c>
      <c r="X1059" s="29" t="e">
        <f>'施設リストA-1（直営）'!#REF!</f>
        <v>#REF!</v>
      </c>
      <c r="Y1059" s="30" t="e">
        <f>IF(X1059="新設",VLOOKUP('施設リストA-1（直営）'!#REF!,'（新設）照明器具'!$B$5:$C$1990,2,FALSE),IF('部屋別効果（直）'!X1059="撤去",VLOOKUP('施設リストA-1（直営）'!#REF!,'（既設）調査結果'!$B$5:$C$1998,2,FALSE),0))</f>
        <v>#REF!</v>
      </c>
      <c r="Z1059" s="29" t="e">
        <f>'施設リストA-1（直営）'!#REF!</f>
        <v>#REF!</v>
      </c>
      <c r="AA1059" s="29" t="e">
        <f>'施設リストA-1（直営）'!#REF!</f>
        <v>#REF!</v>
      </c>
      <c r="AB1059" s="30" t="e">
        <f>IF(AA1059="新設",VLOOKUP('施設リストA-1（直営）'!#REF!,'（新設）照明器具'!$B$5:$C$1990,2,FALSE),IF('部屋別効果（直）'!AA1059="撤去",VLOOKUP('施設リストA-1（直営）'!#REF!,'（既設）調査結果'!$B$5:$C$1998,2,FALSE),0))</f>
        <v>#REF!</v>
      </c>
      <c r="AC1059" s="29" t="e">
        <f>'施設リストA-1（直営）'!#REF!</f>
        <v>#REF!</v>
      </c>
      <c r="AD1059" s="29" t="e">
        <f>'施設リストA-1（直営）'!#REF!</f>
        <v>#REF!</v>
      </c>
      <c r="AE1059" s="30" t="e">
        <f>IF(AD1059="新設",VLOOKUP('施設リストA-1（直営）'!#REF!,'（新設）照明器具'!$B$5:$C$1990,2,FALSE),IF('部屋別効果（直）'!AD1059="撤去",VLOOKUP('施設リストA-1（直営）'!#REF!,'（既設）調査結果'!$B$5:$C$1998,2,FALSE),0))</f>
        <v>#REF!</v>
      </c>
      <c r="AF1059" s="29" t="e">
        <f>'施設リストA-1（直営）'!#REF!</f>
        <v>#REF!</v>
      </c>
      <c r="AG1059" s="29" t="e">
        <f>'施設リストA-1（直営）'!#REF!</f>
        <v>#REF!</v>
      </c>
      <c r="AH1059" s="30" t="e">
        <f>IF(AG1059="新設",VLOOKUP('施設リストA-1（直営）'!#REF!,'（新設）照明器具'!$B$5:$C$1990,2,FALSE),IF('部屋別効果（直）'!AG1059="撤去",VLOOKUP('施設リストA-1（直営）'!#REF!,'（既設）調査結果'!$B$5:$C$1998,2,FALSE),0))</f>
        <v>#REF!</v>
      </c>
      <c r="AI1059" s="29" t="e">
        <f>'施設リストA-1（直営）'!#REF!</f>
        <v>#REF!</v>
      </c>
      <c r="AJ1059" s="29" t="e">
        <f>'施設リストA-1（直営）'!#REF!</f>
        <v>#REF!</v>
      </c>
      <c r="AK1059" s="30" t="e">
        <f>IF(AJ1059="新設",VLOOKUP('施設リストA-1（直営）'!#REF!,'（新設）照明器具'!$B$5:$C$1990,2,FALSE),IF('部屋別効果（直）'!AJ1059="撤去",VLOOKUP('施設リストA-1（直営）'!#REF!,'（既設）調査結果'!$B$5:$C$1998,2,FALSE),0))</f>
        <v>#REF!</v>
      </c>
      <c r="AL1059" s="29" t="e">
        <f>'施設リストA-1（直営）'!#REF!</f>
        <v>#REF!</v>
      </c>
    </row>
    <row r="1060" spans="1:38" customFormat="1">
      <c r="A1060" s="94"/>
      <c r="B1060" s="16" t="e">
        <f>'施設リストA-1（直営）'!#REF!</f>
        <v>#REF!</v>
      </c>
      <c r="C1060" s="14" t="e">
        <f>'施設リストA-1（直営）'!#REF!</f>
        <v>#REF!</v>
      </c>
      <c r="D1060" s="94" t="e">
        <f>'施設リストA-1（直営）'!#REF!</f>
        <v>#REF!</v>
      </c>
      <c r="E1060" s="20" t="e">
        <f>'施設リストA-1（直営）'!#REF!</f>
        <v>#REF!</v>
      </c>
      <c r="F1060" s="20" t="e">
        <f>'施設リストA-1（直営）'!#REF!</f>
        <v>#REF!</v>
      </c>
      <c r="G1060" s="13" t="e">
        <f>'施設リストA-1（直営）'!#REF!</f>
        <v>#REF!</v>
      </c>
      <c r="H1060" s="28" t="e">
        <f t="shared" si="16"/>
        <v>#REF!</v>
      </c>
      <c r="I1060" s="29" t="e">
        <f>'施設リストA-1（直営）'!#REF!</f>
        <v>#REF!</v>
      </c>
      <c r="J1060" s="30" t="e">
        <f>IF(I1060="新設",VLOOKUP('施設リストA-1（直営）'!#REF!,'（新設）照明器具'!$B$5:$C$1990,2,FALSE),IF('部屋別効果（直）'!I1060="撤去",VLOOKUP('施設リストA-1（直営）'!#REF!,'（既設）調査結果'!$B$5:$C$1998,2,FALSE),0))</f>
        <v>#REF!</v>
      </c>
      <c r="K1060" s="29" t="e">
        <f>'施設リストA-1（直営）'!#REF!</f>
        <v>#REF!</v>
      </c>
      <c r="L1060" s="29" t="e">
        <f>'施設リストA-1（直営）'!#REF!</f>
        <v>#REF!</v>
      </c>
      <c r="M1060" s="30" t="e">
        <f>IF(L1060="新設",VLOOKUP('施設リストA-1（直営）'!#REF!,'（新設）照明器具'!$B$5:$C$1990,2,FALSE),IF('部屋別効果（直）'!L1060="撤去",VLOOKUP('施設リストA-1（直営）'!#REF!,'（既設）調査結果'!$B$5:$C$1998,2,FALSE),0))</f>
        <v>#REF!</v>
      </c>
      <c r="N1060" s="29" t="e">
        <f>'施設リストA-1（直営）'!#REF!</f>
        <v>#REF!</v>
      </c>
      <c r="O1060" s="29" t="e">
        <f>'施設リストA-1（直営）'!#REF!</f>
        <v>#REF!</v>
      </c>
      <c r="P1060" s="30" t="e">
        <f>IF(O1060="新設",VLOOKUP('施設リストA-1（直営）'!#REF!,'（新設）照明器具'!$B$5:$C$1990,2,FALSE),IF('部屋別効果（直）'!O1060="撤去",VLOOKUP('施設リストA-1（直営）'!#REF!,'（既設）調査結果'!$B$5:$C$1998,2,FALSE),0))</f>
        <v>#REF!</v>
      </c>
      <c r="Q1060" s="29" t="e">
        <f>'施設リストA-1（直営）'!#REF!</f>
        <v>#REF!</v>
      </c>
      <c r="R1060" s="29" t="e">
        <f>'施設リストA-1（直営）'!#REF!</f>
        <v>#REF!</v>
      </c>
      <c r="S1060" s="30" t="e">
        <f>IF(R1060="新設",VLOOKUP('施設リストA-1（直営）'!#REF!,'（新設）照明器具'!$B$5:$C$1990,2,FALSE),IF('部屋別効果（直）'!R1060="撤去",VLOOKUP('施設リストA-1（直営）'!#REF!,'（既設）調査結果'!$B$5:$C$1998,2,FALSE),0))</f>
        <v>#REF!</v>
      </c>
      <c r="T1060" s="29" t="e">
        <f>'施設リストA-1（直営）'!#REF!</f>
        <v>#REF!</v>
      </c>
      <c r="U1060" s="29" t="e">
        <f>'施設リストA-1（直営）'!#REF!</f>
        <v>#REF!</v>
      </c>
      <c r="V1060" s="30" t="e">
        <f>IF(U1060="新設",VLOOKUP('施設リストA-1（直営）'!#REF!,'（新設）照明器具'!$B$5:$C$1990,2,FALSE),IF('部屋別効果（直）'!U1060="撤去",VLOOKUP('施設リストA-1（直営）'!#REF!,'（既設）調査結果'!$B$5:$C$1998,2,FALSE),0))</f>
        <v>#REF!</v>
      </c>
      <c r="W1060" s="29" t="e">
        <f>'施設リストA-1（直営）'!#REF!</f>
        <v>#REF!</v>
      </c>
      <c r="X1060" s="29" t="e">
        <f>'施設リストA-1（直営）'!#REF!</f>
        <v>#REF!</v>
      </c>
      <c r="Y1060" s="30" t="e">
        <f>IF(X1060="新設",VLOOKUP('施設リストA-1（直営）'!#REF!,'（新設）照明器具'!$B$5:$C$1990,2,FALSE),IF('部屋別効果（直）'!X1060="撤去",VLOOKUP('施設リストA-1（直営）'!#REF!,'（既設）調査結果'!$B$5:$C$1998,2,FALSE),0))</f>
        <v>#REF!</v>
      </c>
      <c r="Z1060" s="29" t="e">
        <f>'施設リストA-1（直営）'!#REF!</f>
        <v>#REF!</v>
      </c>
      <c r="AA1060" s="29" t="e">
        <f>'施設リストA-1（直営）'!#REF!</f>
        <v>#REF!</v>
      </c>
      <c r="AB1060" s="30" t="e">
        <f>IF(AA1060="新設",VLOOKUP('施設リストA-1（直営）'!#REF!,'（新設）照明器具'!$B$5:$C$1990,2,FALSE),IF('部屋別効果（直）'!AA1060="撤去",VLOOKUP('施設リストA-1（直営）'!#REF!,'（既設）調査結果'!$B$5:$C$1998,2,FALSE),0))</f>
        <v>#REF!</v>
      </c>
      <c r="AC1060" s="29" t="e">
        <f>'施設リストA-1（直営）'!#REF!</f>
        <v>#REF!</v>
      </c>
      <c r="AD1060" s="29" t="e">
        <f>'施設リストA-1（直営）'!#REF!</f>
        <v>#REF!</v>
      </c>
      <c r="AE1060" s="30" t="e">
        <f>IF(AD1060="新設",VLOOKUP('施設リストA-1（直営）'!#REF!,'（新設）照明器具'!$B$5:$C$1990,2,FALSE),IF('部屋別効果（直）'!AD1060="撤去",VLOOKUP('施設リストA-1（直営）'!#REF!,'（既設）調査結果'!$B$5:$C$1998,2,FALSE),0))</f>
        <v>#REF!</v>
      </c>
      <c r="AF1060" s="29" t="e">
        <f>'施設リストA-1（直営）'!#REF!</f>
        <v>#REF!</v>
      </c>
      <c r="AG1060" s="29" t="e">
        <f>'施設リストA-1（直営）'!#REF!</f>
        <v>#REF!</v>
      </c>
      <c r="AH1060" s="30" t="e">
        <f>IF(AG1060="新設",VLOOKUP('施設リストA-1（直営）'!#REF!,'（新設）照明器具'!$B$5:$C$1990,2,FALSE),IF('部屋別効果（直）'!AG1060="撤去",VLOOKUP('施設リストA-1（直営）'!#REF!,'（既設）調査結果'!$B$5:$C$1998,2,FALSE),0))</f>
        <v>#REF!</v>
      </c>
      <c r="AI1060" s="29" t="e">
        <f>'施設リストA-1（直営）'!#REF!</f>
        <v>#REF!</v>
      </c>
      <c r="AJ1060" s="29" t="e">
        <f>'施設リストA-1（直営）'!#REF!</f>
        <v>#REF!</v>
      </c>
      <c r="AK1060" s="30" t="e">
        <f>IF(AJ1060="新設",VLOOKUP('施設リストA-1（直営）'!#REF!,'（新設）照明器具'!$B$5:$C$1990,2,FALSE),IF('部屋別効果（直）'!AJ1060="撤去",VLOOKUP('施設リストA-1（直営）'!#REF!,'（既設）調査結果'!$B$5:$C$1998,2,FALSE),0))</f>
        <v>#REF!</v>
      </c>
      <c r="AL1060" s="29" t="e">
        <f>'施設リストA-1（直営）'!#REF!</f>
        <v>#REF!</v>
      </c>
    </row>
    <row r="1061" spans="1:38" customFormat="1">
      <c r="A1061" s="94"/>
      <c r="B1061" s="16" t="e">
        <f>'施設リストA-1（直営）'!#REF!</f>
        <v>#REF!</v>
      </c>
      <c r="C1061" s="14" t="e">
        <f>'施設リストA-1（直営）'!#REF!</f>
        <v>#REF!</v>
      </c>
      <c r="D1061" s="94" t="e">
        <f>'施設リストA-1（直営）'!#REF!</f>
        <v>#REF!</v>
      </c>
      <c r="E1061" s="20" t="e">
        <f>'施設リストA-1（直営）'!#REF!</f>
        <v>#REF!</v>
      </c>
      <c r="F1061" s="20" t="e">
        <f>'施設リストA-1（直営）'!#REF!</f>
        <v>#REF!</v>
      </c>
      <c r="G1061" s="13" t="e">
        <f>'施設リストA-1（直営）'!#REF!</f>
        <v>#REF!</v>
      </c>
      <c r="H1061" s="28" t="e">
        <f t="shared" si="16"/>
        <v>#REF!</v>
      </c>
      <c r="I1061" s="29" t="e">
        <f>'施設リストA-1（直営）'!#REF!</f>
        <v>#REF!</v>
      </c>
      <c r="J1061" s="30" t="e">
        <f>IF(I1061="新設",VLOOKUP('施設リストA-1（直営）'!#REF!,'（新設）照明器具'!$B$5:$C$1990,2,FALSE),IF('部屋別効果（直）'!I1061="撤去",VLOOKUP('施設リストA-1（直営）'!#REF!,'（既設）調査結果'!$B$5:$C$1998,2,FALSE),0))</f>
        <v>#REF!</v>
      </c>
      <c r="K1061" s="29" t="e">
        <f>'施設リストA-1（直営）'!#REF!</f>
        <v>#REF!</v>
      </c>
      <c r="L1061" s="29" t="e">
        <f>'施設リストA-1（直営）'!#REF!</f>
        <v>#REF!</v>
      </c>
      <c r="M1061" s="30" t="e">
        <f>IF(L1061="新設",VLOOKUP('施設リストA-1（直営）'!#REF!,'（新設）照明器具'!$B$5:$C$1990,2,FALSE),IF('部屋別効果（直）'!L1061="撤去",VLOOKUP('施設リストA-1（直営）'!#REF!,'（既設）調査結果'!$B$5:$C$1998,2,FALSE),0))</f>
        <v>#REF!</v>
      </c>
      <c r="N1061" s="29" t="e">
        <f>'施設リストA-1（直営）'!#REF!</f>
        <v>#REF!</v>
      </c>
      <c r="O1061" s="29" t="e">
        <f>'施設リストA-1（直営）'!#REF!</f>
        <v>#REF!</v>
      </c>
      <c r="P1061" s="30" t="e">
        <f>IF(O1061="新設",VLOOKUP('施設リストA-1（直営）'!#REF!,'（新設）照明器具'!$B$5:$C$1990,2,FALSE),IF('部屋別効果（直）'!O1061="撤去",VLOOKUP('施設リストA-1（直営）'!#REF!,'（既設）調査結果'!$B$5:$C$1998,2,FALSE),0))</f>
        <v>#REF!</v>
      </c>
      <c r="Q1061" s="29" t="e">
        <f>'施設リストA-1（直営）'!#REF!</f>
        <v>#REF!</v>
      </c>
      <c r="R1061" s="29" t="e">
        <f>'施設リストA-1（直営）'!#REF!</f>
        <v>#REF!</v>
      </c>
      <c r="S1061" s="30" t="e">
        <f>IF(R1061="新設",VLOOKUP('施設リストA-1（直営）'!#REF!,'（新設）照明器具'!$B$5:$C$1990,2,FALSE),IF('部屋別効果（直）'!R1061="撤去",VLOOKUP('施設リストA-1（直営）'!#REF!,'（既設）調査結果'!$B$5:$C$1998,2,FALSE),0))</f>
        <v>#REF!</v>
      </c>
      <c r="T1061" s="29" t="e">
        <f>'施設リストA-1（直営）'!#REF!</f>
        <v>#REF!</v>
      </c>
      <c r="U1061" s="29" t="e">
        <f>'施設リストA-1（直営）'!#REF!</f>
        <v>#REF!</v>
      </c>
      <c r="V1061" s="30" t="e">
        <f>IF(U1061="新設",VLOOKUP('施設リストA-1（直営）'!#REF!,'（新設）照明器具'!$B$5:$C$1990,2,FALSE),IF('部屋別効果（直）'!U1061="撤去",VLOOKUP('施設リストA-1（直営）'!#REF!,'（既設）調査結果'!$B$5:$C$1998,2,FALSE),0))</f>
        <v>#REF!</v>
      </c>
      <c r="W1061" s="29" t="e">
        <f>'施設リストA-1（直営）'!#REF!</f>
        <v>#REF!</v>
      </c>
      <c r="X1061" s="29" t="e">
        <f>'施設リストA-1（直営）'!#REF!</f>
        <v>#REF!</v>
      </c>
      <c r="Y1061" s="30" t="e">
        <f>IF(X1061="新設",VLOOKUP('施設リストA-1（直営）'!#REF!,'（新設）照明器具'!$B$5:$C$1990,2,FALSE),IF('部屋別効果（直）'!X1061="撤去",VLOOKUP('施設リストA-1（直営）'!#REF!,'（既設）調査結果'!$B$5:$C$1998,2,FALSE),0))</f>
        <v>#REF!</v>
      </c>
      <c r="Z1061" s="29" t="e">
        <f>'施設リストA-1（直営）'!#REF!</f>
        <v>#REF!</v>
      </c>
      <c r="AA1061" s="29" t="e">
        <f>'施設リストA-1（直営）'!#REF!</f>
        <v>#REF!</v>
      </c>
      <c r="AB1061" s="30" t="e">
        <f>IF(AA1061="新設",VLOOKUP('施設リストA-1（直営）'!#REF!,'（新設）照明器具'!$B$5:$C$1990,2,FALSE),IF('部屋別効果（直）'!AA1061="撤去",VLOOKUP('施設リストA-1（直営）'!#REF!,'（既設）調査結果'!$B$5:$C$1998,2,FALSE),0))</f>
        <v>#REF!</v>
      </c>
      <c r="AC1061" s="29" t="e">
        <f>'施設リストA-1（直営）'!#REF!</f>
        <v>#REF!</v>
      </c>
      <c r="AD1061" s="29" t="e">
        <f>'施設リストA-1（直営）'!#REF!</f>
        <v>#REF!</v>
      </c>
      <c r="AE1061" s="30" t="e">
        <f>IF(AD1061="新設",VLOOKUP('施設リストA-1（直営）'!#REF!,'（新設）照明器具'!$B$5:$C$1990,2,FALSE),IF('部屋別効果（直）'!AD1061="撤去",VLOOKUP('施設リストA-1（直営）'!#REF!,'（既設）調査結果'!$B$5:$C$1998,2,FALSE),0))</f>
        <v>#REF!</v>
      </c>
      <c r="AF1061" s="29" t="e">
        <f>'施設リストA-1（直営）'!#REF!</f>
        <v>#REF!</v>
      </c>
      <c r="AG1061" s="29" t="e">
        <f>'施設リストA-1（直営）'!#REF!</f>
        <v>#REF!</v>
      </c>
      <c r="AH1061" s="30" t="e">
        <f>IF(AG1061="新設",VLOOKUP('施設リストA-1（直営）'!#REF!,'（新設）照明器具'!$B$5:$C$1990,2,FALSE),IF('部屋別効果（直）'!AG1061="撤去",VLOOKUP('施設リストA-1（直営）'!#REF!,'（既設）調査結果'!$B$5:$C$1998,2,FALSE),0))</f>
        <v>#REF!</v>
      </c>
      <c r="AI1061" s="29" t="e">
        <f>'施設リストA-1（直営）'!#REF!</f>
        <v>#REF!</v>
      </c>
      <c r="AJ1061" s="29" t="e">
        <f>'施設リストA-1（直営）'!#REF!</f>
        <v>#REF!</v>
      </c>
      <c r="AK1061" s="30" t="e">
        <f>IF(AJ1061="新設",VLOOKUP('施設リストA-1（直営）'!#REF!,'（新設）照明器具'!$B$5:$C$1990,2,FALSE),IF('部屋別効果（直）'!AJ1061="撤去",VLOOKUP('施設リストA-1（直営）'!#REF!,'（既設）調査結果'!$B$5:$C$1998,2,FALSE),0))</f>
        <v>#REF!</v>
      </c>
      <c r="AL1061" s="29" t="e">
        <f>'施設リストA-1（直営）'!#REF!</f>
        <v>#REF!</v>
      </c>
    </row>
    <row r="1062" spans="1:38" customFormat="1">
      <c r="A1062" s="94"/>
      <c r="B1062" s="16" t="e">
        <f>'施設リストA-1（直営）'!#REF!</f>
        <v>#REF!</v>
      </c>
      <c r="C1062" s="14" t="e">
        <f>'施設リストA-1（直営）'!#REF!</f>
        <v>#REF!</v>
      </c>
      <c r="D1062" s="94" t="e">
        <f>'施設リストA-1（直営）'!#REF!</f>
        <v>#REF!</v>
      </c>
      <c r="E1062" s="20" t="e">
        <f>'施設リストA-1（直営）'!#REF!</f>
        <v>#REF!</v>
      </c>
      <c r="F1062" s="20" t="e">
        <f>'施設リストA-1（直営）'!#REF!</f>
        <v>#REF!</v>
      </c>
      <c r="G1062" s="13" t="e">
        <f>'施設リストA-1（直営）'!#REF!</f>
        <v>#REF!</v>
      </c>
      <c r="H1062" s="28" t="e">
        <f t="shared" si="16"/>
        <v>#REF!</v>
      </c>
      <c r="I1062" s="29" t="e">
        <f>'施設リストA-1（直営）'!#REF!</f>
        <v>#REF!</v>
      </c>
      <c r="J1062" s="30" t="e">
        <f>IF(I1062="新設",VLOOKUP('施設リストA-1（直営）'!#REF!,'（新設）照明器具'!$B$5:$C$1990,2,FALSE),IF('部屋別効果（直）'!I1062="撤去",VLOOKUP('施設リストA-1（直営）'!#REF!,'（既設）調査結果'!$B$5:$C$1998,2,FALSE),0))</f>
        <v>#REF!</v>
      </c>
      <c r="K1062" s="29" t="e">
        <f>'施設リストA-1（直営）'!#REF!</f>
        <v>#REF!</v>
      </c>
      <c r="L1062" s="29" t="e">
        <f>'施設リストA-1（直営）'!#REF!</f>
        <v>#REF!</v>
      </c>
      <c r="M1062" s="30" t="e">
        <f>IF(L1062="新設",VLOOKUP('施設リストA-1（直営）'!#REF!,'（新設）照明器具'!$B$5:$C$1990,2,FALSE),IF('部屋別効果（直）'!L1062="撤去",VLOOKUP('施設リストA-1（直営）'!#REF!,'（既設）調査結果'!$B$5:$C$1998,2,FALSE),0))</f>
        <v>#REF!</v>
      </c>
      <c r="N1062" s="29" t="e">
        <f>'施設リストA-1（直営）'!#REF!</f>
        <v>#REF!</v>
      </c>
      <c r="O1062" s="29" t="e">
        <f>'施設リストA-1（直営）'!#REF!</f>
        <v>#REF!</v>
      </c>
      <c r="P1062" s="30" t="e">
        <f>IF(O1062="新設",VLOOKUP('施設リストA-1（直営）'!#REF!,'（新設）照明器具'!$B$5:$C$1990,2,FALSE),IF('部屋別効果（直）'!O1062="撤去",VLOOKUP('施設リストA-1（直営）'!#REF!,'（既設）調査結果'!$B$5:$C$1998,2,FALSE),0))</f>
        <v>#REF!</v>
      </c>
      <c r="Q1062" s="29" t="e">
        <f>'施設リストA-1（直営）'!#REF!</f>
        <v>#REF!</v>
      </c>
      <c r="R1062" s="29" t="e">
        <f>'施設リストA-1（直営）'!#REF!</f>
        <v>#REF!</v>
      </c>
      <c r="S1062" s="30" t="e">
        <f>IF(R1062="新設",VLOOKUP('施設リストA-1（直営）'!#REF!,'（新設）照明器具'!$B$5:$C$1990,2,FALSE),IF('部屋別効果（直）'!R1062="撤去",VLOOKUP('施設リストA-1（直営）'!#REF!,'（既設）調査結果'!$B$5:$C$1998,2,FALSE),0))</f>
        <v>#REF!</v>
      </c>
      <c r="T1062" s="29" t="e">
        <f>'施設リストA-1（直営）'!#REF!</f>
        <v>#REF!</v>
      </c>
      <c r="U1062" s="29" t="e">
        <f>'施設リストA-1（直営）'!#REF!</f>
        <v>#REF!</v>
      </c>
      <c r="V1062" s="30" t="e">
        <f>IF(U1062="新設",VLOOKUP('施設リストA-1（直営）'!#REF!,'（新設）照明器具'!$B$5:$C$1990,2,FALSE),IF('部屋別効果（直）'!U1062="撤去",VLOOKUP('施設リストA-1（直営）'!#REF!,'（既設）調査結果'!$B$5:$C$1998,2,FALSE),0))</f>
        <v>#REF!</v>
      </c>
      <c r="W1062" s="29" t="e">
        <f>'施設リストA-1（直営）'!#REF!</f>
        <v>#REF!</v>
      </c>
      <c r="X1062" s="29" t="e">
        <f>'施設リストA-1（直営）'!#REF!</f>
        <v>#REF!</v>
      </c>
      <c r="Y1062" s="30" t="e">
        <f>IF(X1062="新設",VLOOKUP('施設リストA-1（直営）'!#REF!,'（新設）照明器具'!$B$5:$C$1990,2,FALSE),IF('部屋別効果（直）'!X1062="撤去",VLOOKUP('施設リストA-1（直営）'!#REF!,'（既設）調査結果'!$B$5:$C$1998,2,FALSE),0))</f>
        <v>#REF!</v>
      </c>
      <c r="Z1062" s="29" t="e">
        <f>'施設リストA-1（直営）'!#REF!</f>
        <v>#REF!</v>
      </c>
      <c r="AA1062" s="29" t="e">
        <f>'施設リストA-1（直営）'!#REF!</f>
        <v>#REF!</v>
      </c>
      <c r="AB1062" s="30" t="e">
        <f>IF(AA1062="新設",VLOOKUP('施設リストA-1（直営）'!#REF!,'（新設）照明器具'!$B$5:$C$1990,2,FALSE),IF('部屋別効果（直）'!AA1062="撤去",VLOOKUP('施設リストA-1（直営）'!#REF!,'（既設）調査結果'!$B$5:$C$1998,2,FALSE),0))</f>
        <v>#REF!</v>
      </c>
      <c r="AC1062" s="29" t="e">
        <f>'施設リストA-1（直営）'!#REF!</f>
        <v>#REF!</v>
      </c>
      <c r="AD1062" s="29" t="e">
        <f>'施設リストA-1（直営）'!#REF!</f>
        <v>#REF!</v>
      </c>
      <c r="AE1062" s="30" t="e">
        <f>IF(AD1062="新設",VLOOKUP('施設リストA-1（直営）'!#REF!,'（新設）照明器具'!$B$5:$C$1990,2,FALSE),IF('部屋別効果（直）'!AD1062="撤去",VLOOKUP('施設リストA-1（直営）'!#REF!,'（既設）調査結果'!$B$5:$C$1998,2,FALSE),0))</f>
        <v>#REF!</v>
      </c>
      <c r="AF1062" s="29" t="e">
        <f>'施設リストA-1（直営）'!#REF!</f>
        <v>#REF!</v>
      </c>
      <c r="AG1062" s="29" t="e">
        <f>'施設リストA-1（直営）'!#REF!</f>
        <v>#REF!</v>
      </c>
      <c r="AH1062" s="30" t="e">
        <f>IF(AG1062="新設",VLOOKUP('施設リストA-1（直営）'!#REF!,'（新設）照明器具'!$B$5:$C$1990,2,FALSE),IF('部屋別効果（直）'!AG1062="撤去",VLOOKUP('施設リストA-1（直営）'!#REF!,'（既設）調査結果'!$B$5:$C$1998,2,FALSE),0))</f>
        <v>#REF!</v>
      </c>
      <c r="AI1062" s="29" t="e">
        <f>'施設リストA-1（直営）'!#REF!</f>
        <v>#REF!</v>
      </c>
      <c r="AJ1062" s="29" t="e">
        <f>'施設リストA-1（直営）'!#REF!</f>
        <v>#REF!</v>
      </c>
      <c r="AK1062" s="30" t="e">
        <f>IF(AJ1062="新設",VLOOKUP('施設リストA-1（直営）'!#REF!,'（新設）照明器具'!$B$5:$C$1990,2,FALSE),IF('部屋別効果（直）'!AJ1062="撤去",VLOOKUP('施設リストA-1（直営）'!#REF!,'（既設）調査結果'!$B$5:$C$1998,2,FALSE),0))</f>
        <v>#REF!</v>
      </c>
      <c r="AL1062" s="29" t="e">
        <f>'施設リストA-1（直営）'!#REF!</f>
        <v>#REF!</v>
      </c>
    </row>
    <row r="1063" spans="1:38" customFormat="1">
      <c r="A1063" s="94"/>
      <c r="B1063" s="16" t="e">
        <f>'施設リストA-1（直営）'!#REF!</f>
        <v>#REF!</v>
      </c>
      <c r="C1063" s="14" t="e">
        <f>'施設リストA-1（直営）'!#REF!</f>
        <v>#REF!</v>
      </c>
      <c r="D1063" s="94" t="e">
        <f>'施設リストA-1（直営）'!#REF!</f>
        <v>#REF!</v>
      </c>
      <c r="E1063" s="20" t="e">
        <f>'施設リストA-1（直営）'!#REF!</f>
        <v>#REF!</v>
      </c>
      <c r="F1063" s="20" t="e">
        <f>'施設リストA-1（直営）'!#REF!</f>
        <v>#REF!</v>
      </c>
      <c r="G1063" s="13" t="e">
        <f>'施設リストA-1（直営）'!#REF!</f>
        <v>#REF!</v>
      </c>
      <c r="H1063" s="28" t="e">
        <f t="shared" si="16"/>
        <v>#REF!</v>
      </c>
      <c r="I1063" s="29" t="e">
        <f>'施設リストA-1（直営）'!#REF!</f>
        <v>#REF!</v>
      </c>
      <c r="J1063" s="30" t="e">
        <f>IF(I1063="新設",VLOOKUP('施設リストA-1（直営）'!#REF!,'（新設）照明器具'!$B$5:$C$1990,2,FALSE),IF('部屋別効果（直）'!I1063="撤去",VLOOKUP('施設リストA-1（直営）'!#REF!,'（既設）調査結果'!$B$5:$C$1998,2,FALSE),0))</f>
        <v>#REF!</v>
      </c>
      <c r="K1063" s="29" t="e">
        <f>'施設リストA-1（直営）'!#REF!</f>
        <v>#REF!</v>
      </c>
      <c r="L1063" s="29" t="e">
        <f>'施設リストA-1（直営）'!#REF!</f>
        <v>#REF!</v>
      </c>
      <c r="M1063" s="30" t="e">
        <f>IF(L1063="新設",VLOOKUP('施設リストA-1（直営）'!#REF!,'（新設）照明器具'!$B$5:$C$1990,2,FALSE),IF('部屋別効果（直）'!L1063="撤去",VLOOKUP('施設リストA-1（直営）'!#REF!,'（既設）調査結果'!$B$5:$C$1998,2,FALSE),0))</f>
        <v>#REF!</v>
      </c>
      <c r="N1063" s="29" t="e">
        <f>'施設リストA-1（直営）'!#REF!</f>
        <v>#REF!</v>
      </c>
      <c r="O1063" s="29" t="e">
        <f>'施設リストA-1（直営）'!#REF!</f>
        <v>#REF!</v>
      </c>
      <c r="P1063" s="30" t="e">
        <f>IF(O1063="新設",VLOOKUP('施設リストA-1（直営）'!#REF!,'（新設）照明器具'!$B$5:$C$1990,2,FALSE),IF('部屋別効果（直）'!O1063="撤去",VLOOKUP('施設リストA-1（直営）'!#REF!,'（既設）調査結果'!$B$5:$C$1998,2,FALSE),0))</f>
        <v>#REF!</v>
      </c>
      <c r="Q1063" s="29" t="e">
        <f>'施設リストA-1（直営）'!#REF!</f>
        <v>#REF!</v>
      </c>
      <c r="R1063" s="29" t="e">
        <f>'施設リストA-1（直営）'!#REF!</f>
        <v>#REF!</v>
      </c>
      <c r="S1063" s="30" t="e">
        <f>IF(R1063="新設",VLOOKUP('施設リストA-1（直営）'!#REF!,'（新設）照明器具'!$B$5:$C$1990,2,FALSE),IF('部屋別効果（直）'!R1063="撤去",VLOOKUP('施設リストA-1（直営）'!#REF!,'（既設）調査結果'!$B$5:$C$1998,2,FALSE),0))</f>
        <v>#REF!</v>
      </c>
      <c r="T1063" s="29" t="e">
        <f>'施設リストA-1（直営）'!#REF!</f>
        <v>#REF!</v>
      </c>
      <c r="U1063" s="29" t="e">
        <f>'施設リストA-1（直営）'!#REF!</f>
        <v>#REF!</v>
      </c>
      <c r="V1063" s="30" t="e">
        <f>IF(U1063="新設",VLOOKUP('施設リストA-1（直営）'!#REF!,'（新設）照明器具'!$B$5:$C$1990,2,FALSE),IF('部屋別効果（直）'!U1063="撤去",VLOOKUP('施設リストA-1（直営）'!#REF!,'（既設）調査結果'!$B$5:$C$1998,2,FALSE),0))</f>
        <v>#REF!</v>
      </c>
      <c r="W1063" s="29" t="e">
        <f>'施設リストA-1（直営）'!#REF!</f>
        <v>#REF!</v>
      </c>
      <c r="X1063" s="29" t="e">
        <f>'施設リストA-1（直営）'!#REF!</f>
        <v>#REF!</v>
      </c>
      <c r="Y1063" s="30" t="e">
        <f>IF(X1063="新設",VLOOKUP('施設リストA-1（直営）'!#REF!,'（新設）照明器具'!$B$5:$C$1990,2,FALSE),IF('部屋別効果（直）'!X1063="撤去",VLOOKUP('施設リストA-1（直営）'!#REF!,'（既設）調査結果'!$B$5:$C$1998,2,FALSE),0))</f>
        <v>#REF!</v>
      </c>
      <c r="Z1063" s="29" t="e">
        <f>'施設リストA-1（直営）'!#REF!</f>
        <v>#REF!</v>
      </c>
      <c r="AA1063" s="29" t="e">
        <f>'施設リストA-1（直営）'!#REF!</f>
        <v>#REF!</v>
      </c>
      <c r="AB1063" s="30" t="e">
        <f>IF(AA1063="新設",VLOOKUP('施設リストA-1（直営）'!#REF!,'（新設）照明器具'!$B$5:$C$1990,2,FALSE),IF('部屋別効果（直）'!AA1063="撤去",VLOOKUP('施設リストA-1（直営）'!#REF!,'（既設）調査結果'!$B$5:$C$1998,2,FALSE),0))</f>
        <v>#REF!</v>
      </c>
      <c r="AC1063" s="29" t="e">
        <f>'施設リストA-1（直営）'!#REF!</f>
        <v>#REF!</v>
      </c>
      <c r="AD1063" s="29" t="e">
        <f>'施設リストA-1（直営）'!#REF!</f>
        <v>#REF!</v>
      </c>
      <c r="AE1063" s="30" t="e">
        <f>IF(AD1063="新設",VLOOKUP('施設リストA-1（直営）'!#REF!,'（新設）照明器具'!$B$5:$C$1990,2,FALSE),IF('部屋別効果（直）'!AD1063="撤去",VLOOKUP('施設リストA-1（直営）'!#REF!,'（既設）調査結果'!$B$5:$C$1998,2,FALSE),0))</f>
        <v>#REF!</v>
      </c>
      <c r="AF1063" s="29" t="e">
        <f>'施設リストA-1（直営）'!#REF!</f>
        <v>#REF!</v>
      </c>
      <c r="AG1063" s="29" t="e">
        <f>'施設リストA-1（直営）'!#REF!</f>
        <v>#REF!</v>
      </c>
      <c r="AH1063" s="30" t="e">
        <f>IF(AG1063="新設",VLOOKUP('施設リストA-1（直営）'!#REF!,'（新設）照明器具'!$B$5:$C$1990,2,FALSE),IF('部屋別効果（直）'!AG1063="撤去",VLOOKUP('施設リストA-1（直営）'!#REF!,'（既設）調査結果'!$B$5:$C$1998,2,FALSE),0))</f>
        <v>#REF!</v>
      </c>
      <c r="AI1063" s="29" t="e">
        <f>'施設リストA-1（直営）'!#REF!</f>
        <v>#REF!</v>
      </c>
      <c r="AJ1063" s="29" t="e">
        <f>'施設リストA-1（直営）'!#REF!</f>
        <v>#REF!</v>
      </c>
      <c r="AK1063" s="30" t="e">
        <f>IF(AJ1063="新設",VLOOKUP('施設リストA-1（直営）'!#REF!,'（新設）照明器具'!$B$5:$C$1990,2,FALSE),IF('部屋別効果（直）'!AJ1063="撤去",VLOOKUP('施設リストA-1（直営）'!#REF!,'（既設）調査結果'!$B$5:$C$1998,2,FALSE),0))</f>
        <v>#REF!</v>
      </c>
      <c r="AL1063" s="29" t="e">
        <f>'施設リストA-1（直営）'!#REF!</f>
        <v>#REF!</v>
      </c>
    </row>
    <row r="1064" spans="1:38" customFormat="1">
      <c r="A1064" s="94"/>
      <c r="B1064" s="16" t="e">
        <f>'施設リストA-1（直営）'!#REF!</f>
        <v>#REF!</v>
      </c>
      <c r="C1064" s="14" t="e">
        <f>'施設リストA-1（直営）'!#REF!</f>
        <v>#REF!</v>
      </c>
      <c r="D1064" s="94" t="e">
        <f>'施設リストA-1（直営）'!#REF!</f>
        <v>#REF!</v>
      </c>
      <c r="E1064" s="20" t="e">
        <f>'施設リストA-1（直営）'!#REF!</f>
        <v>#REF!</v>
      </c>
      <c r="F1064" s="20" t="e">
        <f>'施設リストA-1（直営）'!#REF!</f>
        <v>#REF!</v>
      </c>
      <c r="G1064" s="13" t="e">
        <f>'施設リストA-1（直営）'!#REF!</f>
        <v>#REF!</v>
      </c>
      <c r="H1064" s="28" t="e">
        <f t="shared" si="16"/>
        <v>#REF!</v>
      </c>
      <c r="I1064" s="29" t="e">
        <f>'施設リストA-1（直営）'!#REF!</f>
        <v>#REF!</v>
      </c>
      <c r="J1064" s="30" t="e">
        <f>IF(I1064="新設",VLOOKUP('施設リストA-1（直営）'!#REF!,'（新設）照明器具'!$B$5:$C$1990,2,FALSE),IF('部屋別効果（直）'!I1064="撤去",VLOOKUP('施設リストA-1（直営）'!#REF!,'（既設）調査結果'!$B$5:$C$1998,2,FALSE),0))</f>
        <v>#REF!</v>
      </c>
      <c r="K1064" s="29" t="e">
        <f>'施設リストA-1（直営）'!#REF!</f>
        <v>#REF!</v>
      </c>
      <c r="L1064" s="29" t="e">
        <f>'施設リストA-1（直営）'!#REF!</f>
        <v>#REF!</v>
      </c>
      <c r="M1064" s="30" t="e">
        <f>IF(L1064="新設",VLOOKUP('施設リストA-1（直営）'!#REF!,'（新設）照明器具'!$B$5:$C$1990,2,FALSE),IF('部屋別効果（直）'!L1064="撤去",VLOOKUP('施設リストA-1（直営）'!#REF!,'（既設）調査結果'!$B$5:$C$1998,2,FALSE),0))</f>
        <v>#REF!</v>
      </c>
      <c r="N1064" s="29" t="e">
        <f>'施設リストA-1（直営）'!#REF!</f>
        <v>#REF!</v>
      </c>
      <c r="O1064" s="29" t="e">
        <f>'施設リストA-1（直営）'!#REF!</f>
        <v>#REF!</v>
      </c>
      <c r="P1064" s="30" t="e">
        <f>IF(O1064="新設",VLOOKUP('施設リストA-1（直営）'!#REF!,'（新設）照明器具'!$B$5:$C$1990,2,FALSE),IF('部屋別効果（直）'!O1064="撤去",VLOOKUP('施設リストA-1（直営）'!#REF!,'（既設）調査結果'!$B$5:$C$1998,2,FALSE),0))</f>
        <v>#REF!</v>
      </c>
      <c r="Q1064" s="29" t="e">
        <f>'施設リストA-1（直営）'!#REF!</f>
        <v>#REF!</v>
      </c>
      <c r="R1064" s="29" t="e">
        <f>'施設リストA-1（直営）'!#REF!</f>
        <v>#REF!</v>
      </c>
      <c r="S1064" s="30" t="e">
        <f>IF(R1064="新設",VLOOKUP('施設リストA-1（直営）'!#REF!,'（新設）照明器具'!$B$5:$C$1990,2,FALSE),IF('部屋別効果（直）'!R1064="撤去",VLOOKUP('施設リストA-1（直営）'!#REF!,'（既設）調査結果'!$B$5:$C$1998,2,FALSE),0))</f>
        <v>#REF!</v>
      </c>
      <c r="T1064" s="29" t="e">
        <f>'施設リストA-1（直営）'!#REF!</f>
        <v>#REF!</v>
      </c>
      <c r="U1064" s="29" t="e">
        <f>'施設リストA-1（直営）'!#REF!</f>
        <v>#REF!</v>
      </c>
      <c r="V1064" s="30" t="e">
        <f>IF(U1064="新設",VLOOKUP('施設リストA-1（直営）'!#REF!,'（新設）照明器具'!$B$5:$C$1990,2,FALSE),IF('部屋別効果（直）'!U1064="撤去",VLOOKUP('施設リストA-1（直営）'!#REF!,'（既設）調査結果'!$B$5:$C$1998,2,FALSE),0))</f>
        <v>#REF!</v>
      </c>
      <c r="W1064" s="29" t="e">
        <f>'施設リストA-1（直営）'!#REF!</f>
        <v>#REF!</v>
      </c>
      <c r="X1064" s="29" t="e">
        <f>'施設リストA-1（直営）'!#REF!</f>
        <v>#REF!</v>
      </c>
      <c r="Y1064" s="30" t="e">
        <f>IF(X1064="新設",VLOOKUP('施設リストA-1（直営）'!#REF!,'（新設）照明器具'!$B$5:$C$1990,2,FALSE),IF('部屋別効果（直）'!X1064="撤去",VLOOKUP('施設リストA-1（直営）'!#REF!,'（既設）調査結果'!$B$5:$C$1998,2,FALSE),0))</f>
        <v>#REF!</v>
      </c>
      <c r="Z1064" s="29" t="e">
        <f>'施設リストA-1（直営）'!#REF!</f>
        <v>#REF!</v>
      </c>
      <c r="AA1064" s="29" t="e">
        <f>'施設リストA-1（直営）'!#REF!</f>
        <v>#REF!</v>
      </c>
      <c r="AB1064" s="30" t="e">
        <f>IF(AA1064="新設",VLOOKUP('施設リストA-1（直営）'!#REF!,'（新設）照明器具'!$B$5:$C$1990,2,FALSE),IF('部屋別効果（直）'!AA1064="撤去",VLOOKUP('施設リストA-1（直営）'!#REF!,'（既設）調査結果'!$B$5:$C$1998,2,FALSE),0))</f>
        <v>#REF!</v>
      </c>
      <c r="AC1064" s="29" t="e">
        <f>'施設リストA-1（直営）'!#REF!</f>
        <v>#REF!</v>
      </c>
      <c r="AD1064" s="29" t="e">
        <f>'施設リストA-1（直営）'!#REF!</f>
        <v>#REF!</v>
      </c>
      <c r="AE1064" s="30" t="e">
        <f>IF(AD1064="新設",VLOOKUP('施設リストA-1（直営）'!#REF!,'（新設）照明器具'!$B$5:$C$1990,2,FALSE),IF('部屋別効果（直）'!AD1064="撤去",VLOOKUP('施設リストA-1（直営）'!#REF!,'（既設）調査結果'!$B$5:$C$1998,2,FALSE),0))</f>
        <v>#REF!</v>
      </c>
      <c r="AF1064" s="29" t="e">
        <f>'施設リストA-1（直営）'!#REF!</f>
        <v>#REF!</v>
      </c>
      <c r="AG1064" s="29" t="e">
        <f>'施設リストA-1（直営）'!#REF!</f>
        <v>#REF!</v>
      </c>
      <c r="AH1064" s="30" t="e">
        <f>IF(AG1064="新設",VLOOKUP('施設リストA-1（直営）'!#REF!,'（新設）照明器具'!$B$5:$C$1990,2,FALSE),IF('部屋別効果（直）'!AG1064="撤去",VLOOKUP('施設リストA-1（直営）'!#REF!,'（既設）調査結果'!$B$5:$C$1998,2,FALSE),0))</f>
        <v>#REF!</v>
      </c>
      <c r="AI1064" s="29" t="e">
        <f>'施設リストA-1（直営）'!#REF!</f>
        <v>#REF!</v>
      </c>
      <c r="AJ1064" s="29" t="e">
        <f>'施設リストA-1（直営）'!#REF!</f>
        <v>#REF!</v>
      </c>
      <c r="AK1064" s="30" t="e">
        <f>IF(AJ1064="新設",VLOOKUP('施設リストA-1（直営）'!#REF!,'（新設）照明器具'!$B$5:$C$1990,2,FALSE),IF('部屋別効果（直）'!AJ1064="撤去",VLOOKUP('施設リストA-1（直営）'!#REF!,'（既設）調査結果'!$B$5:$C$1998,2,FALSE),0))</f>
        <v>#REF!</v>
      </c>
      <c r="AL1064" s="29" t="e">
        <f>'施設リストA-1（直営）'!#REF!</f>
        <v>#REF!</v>
      </c>
    </row>
    <row r="1065" spans="1:38" customFormat="1">
      <c r="A1065" s="94"/>
      <c r="B1065" s="16" t="e">
        <f>'施設リストA-1（直営）'!#REF!</f>
        <v>#REF!</v>
      </c>
      <c r="C1065" s="14" t="e">
        <f>'施設リストA-1（直営）'!#REF!</f>
        <v>#REF!</v>
      </c>
      <c r="D1065" s="94" t="e">
        <f>'施設リストA-1（直営）'!#REF!</f>
        <v>#REF!</v>
      </c>
      <c r="E1065" s="20" t="e">
        <f>'施設リストA-1（直営）'!#REF!</f>
        <v>#REF!</v>
      </c>
      <c r="F1065" s="20" t="e">
        <f>'施設リストA-1（直営）'!#REF!</f>
        <v>#REF!</v>
      </c>
      <c r="G1065" s="13" t="e">
        <f>'施設リストA-1（直営）'!#REF!</f>
        <v>#REF!</v>
      </c>
      <c r="H1065" s="28" t="e">
        <f t="shared" si="16"/>
        <v>#REF!</v>
      </c>
      <c r="I1065" s="29" t="e">
        <f>'施設リストA-1（直営）'!#REF!</f>
        <v>#REF!</v>
      </c>
      <c r="J1065" s="30" t="e">
        <f>IF(I1065="新設",VLOOKUP('施設リストA-1（直営）'!#REF!,'（新設）照明器具'!$B$5:$C$1990,2,FALSE),IF('部屋別効果（直）'!I1065="撤去",VLOOKUP('施設リストA-1（直営）'!#REF!,'（既設）調査結果'!$B$5:$C$1998,2,FALSE),0))</f>
        <v>#REF!</v>
      </c>
      <c r="K1065" s="29" t="e">
        <f>'施設リストA-1（直営）'!#REF!</f>
        <v>#REF!</v>
      </c>
      <c r="L1065" s="29" t="e">
        <f>'施設リストA-1（直営）'!#REF!</f>
        <v>#REF!</v>
      </c>
      <c r="M1065" s="30" t="e">
        <f>IF(L1065="新設",VLOOKUP('施設リストA-1（直営）'!#REF!,'（新設）照明器具'!$B$5:$C$1990,2,FALSE),IF('部屋別効果（直）'!L1065="撤去",VLOOKUP('施設リストA-1（直営）'!#REF!,'（既設）調査結果'!$B$5:$C$1998,2,FALSE),0))</f>
        <v>#REF!</v>
      </c>
      <c r="N1065" s="29" t="e">
        <f>'施設リストA-1（直営）'!#REF!</f>
        <v>#REF!</v>
      </c>
      <c r="O1065" s="29" t="e">
        <f>'施設リストA-1（直営）'!#REF!</f>
        <v>#REF!</v>
      </c>
      <c r="P1065" s="30" t="e">
        <f>IF(O1065="新設",VLOOKUP('施設リストA-1（直営）'!#REF!,'（新設）照明器具'!$B$5:$C$1990,2,FALSE),IF('部屋別効果（直）'!O1065="撤去",VLOOKUP('施設リストA-1（直営）'!#REF!,'（既設）調査結果'!$B$5:$C$1998,2,FALSE),0))</f>
        <v>#REF!</v>
      </c>
      <c r="Q1065" s="29" t="e">
        <f>'施設リストA-1（直営）'!#REF!</f>
        <v>#REF!</v>
      </c>
      <c r="R1065" s="29" t="e">
        <f>'施設リストA-1（直営）'!#REF!</f>
        <v>#REF!</v>
      </c>
      <c r="S1065" s="30" t="e">
        <f>IF(R1065="新設",VLOOKUP('施設リストA-1（直営）'!#REF!,'（新設）照明器具'!$B$5:$C$1990,2,FALSE),IF('部屋別効果（直）'!R1065="撤去",VLOOKUP('施設リストA-1（直営）'!#REF!,'（既設）調査結果'!$B$5:$C$1998,2,FALSE),0))</f>
        <v>#REF!</v>
      </c>
      <c r="T1065" s="29" t="e">
        <f>'施設リストA-1（直営）'!#REF!</f>
        <v>#REF!</v>
      </c>
      <c r="U1065" s="29" t="e">
        <f>'施設リストA-1（直営）'!#REF!</f>
        <v>#REF!</v>
      </c>
      <c r="V1065" s="30" t="e">
        <f>IF(U1065="新設",VLOOKUP('施設リストA-1（直営）'!#REF!,'（新設）照明器具'!$B$5:$C$1990,2,FALSE),IF('部屋別効果（直）'!U1065="撤去",VLOOKUP('施設リストA-1（直営）'!#REF!,'（既設）調査結果'!$B$5:$C$1998,2,FALSE),0))</f>
        <v>#REF!</v>
      </c>
      <c r="W1065" s="29" t="e">
        <f>'施設リストA-1（直営）'!#REF!</f>
        <v>#REF!</v>
      </c>
      <c r="X1065" s="29" t="e">
        <f>'施設リストA-1（直営）'!#REF!</f>
        <v>#REF!</v>
      </c>
      <c r="Y1065" s="30" t="e">
        <f>IF(X1065="新設",VLOOKUP('施設リストA-1（直営）'!#REF!,'（新設）照明器具'!$B$5:$C$1990,2,FALSE),IF('部屋別効果（直）'!X1065="撤去",VLOOKUP('施設リストA-1（直営）'!#REF!,'（既設）調査結果'!$B$5:$C$1998,2,FALSE),0))</f>
        <v>#REF!</v>
      </c>
      <c r="Z1065" s="29" t="e">
        <f>'施設リストA-1（直営）'!#REF!</f>
        <v>#REF!</v>
      </c>
      <c r="AA1065" s="29" t="e">
        <f>'施設リストA-1（直営）'!#REF!</f>
        <v>#REF!</v>
      </c>
      <c r="AB1065" s="30" t="e">
        <f>IF(AA1065="新設",VLOOKUP('施設リストA-1（直営）'!#REF!,'（新設）照明器具'!$B$5:$C$1990,2,FALSE),IF('部屋別効果（直）'!AA1065="撤去",VLOOKUP('施設リストA-1（直営）'!#REF!,'（既設）調査結果'!$B$5:$C$1998,2,FALSE),0))</f>
        <v>#REF!</v>
      </c>
      <c r="AC1065" s="29" t="e">
        <f>'施設リストA-1（直営）'!#REF!</f>
        <v>#REF!</v>
      </c>
      <c r="AD1065" s="29" t="e">
        <f>'施設リストA-1（直営）'!#REF!</f>
        <v>#REF!</v>
      </c>
      <c r="AE1065" s="30" t="e">
        <f>IF(AD1065="新設",VLOOKUP('施設リストA-1（直営）'!#REF!,'（新設）照明器具'!$B$5:$C$1990,2,FALSE),IF('部屋別効果（直）'!AD1065="撤去",VLOOKUP('施設リストA-1（直営）'!#REF!,'（既設）調査結果'!$B$5:$C$1998,2,FALSE),0))</f>
        <v>#REF!</v>
      </c>
      <c r="AF1065" s="29" t="e">
        <f>'施設リストA-1（直営）'!#REF!</f>
        <v>#REF!</v>
      </c>
      <c r="AG1065" s="29" t="e">
        <f>'施設リストA-1（直営）'!#REF!</f>
        <v>#REF!</v>
      </c>
      <c r="AH1065" s="30" t="e">
        <f>IF(AG1065="新設",VLOOKUP('施設リストA-1（直営）'!#REF!,'（新設）照明器具'!$B$5:$C$1990,2,FALSE),IF('部屋別効果（直）'!AG1065="撤去",VLOOKUP('施設リストA-1（直営）'!#REF!,'（既設）調査結果'!$B$5:$C$1998,2,FALSE),0))</f>
        <v>#REF!</v>
      </c>
      <c r="AI1065" s="29" t="e">
        <f>'施設リストA-1（直営）'!#REF!</f>
        <v>#REF!</v>
      </c>
      <c r="AJ1065" s="29" t="e">
        <f>'施設リストA-1（直営）'!#REF!</f>
        <v>#REF!</v>
      </c>
      <c r="AK1065" s="30" t="e">
        <f>IF(AJ1065="新設",VLOOKUP('施設リストA-1（直営）'!#REF!,'（新設）照明器具'!$B$5:$C$1990,2,FALSE),IF('部屋別効果（直）'!AJ1065="撤去",VLOOKUP('施設リストA-1（直営）'!#REF!,'（既設）調査結果'!$B$5:$C$1998,2,FALSE),0))</f>
        <v>#REF!</v>
      </c>
      <c r="AL1065" s="29" t="e">
        <f>'施設リストA-1（直営）'!#REF!</f>
        <v>#REF!</v>
      </c>
    </row>
    <row r="1066" spans="1:38" customFormat="1">
      <c r="A1066" s="94"/>
      <c r="B1066" s="16" t="e">
        <f>'施設リストA-1（直営）'!#REF!</f>
        <v>#REF!</v>
      </c>
      <c r="C1066" s="14" t="e">
        <f>'施設リストA-1（直営）'!#REF!</f>
        <v>#REF!</v>
      </c>
      <c r="D1066" s="94" t="e">
        <f>'施設リストA-1（直営）'!#REF!</f>
        <v>#REF!</v>
      </c>
      <c r="E1066" s="20" t="e">
        <f>'施設リストA-1（直営）'!#REF!</f>
        <v>#REF!</v>
      </c>
      <c r="F1066" s="20" t="e">
        <f>'施設リストA-1（直営）'!#REF!</f>
        <v>#REF!</v>
      </c>
      <c r="G1066" s="13" t="e">
        <f>'施設リストA-1（直営）'!#REF!</f>
        <v>#REF!</v>
      </c>
      <c r="H1066" s="28" t="e">
        <f t="shared" si="16"/>
        <v>#REF!</v>
      </c>
      <c r="I1066" s="29" t="e">
        <f>'施設リストA-1（直営）'!#REF!</f>
        <v>#REF!</v>
      </c>
      <c r="J1066" s="30" t="e">
        <f>IF(I1066="新設",VLOOKUP('施設リストA-1（直営）'!#REF!,'（新設）照明器具'!$B$5:$C$1990,2,FALSE),IF('部屋別効果（直）'!I1066="撤去",VLOOKUP('施設リストA-1（直営）'!#REF!,'（既設）調査結果'!$B$5:$C$1998,2,FALSE),0))</f>
        <v>#REF!</v>
      </c>
      <c r="K1066" s="29" t="e">
        <f>'施設リストA-1（直営）'!#REF!</f>
        <v>#REF!</v>
      </c>
      <c r="L1066" s="29" t="e">
        <f>'施設リストA-1（直営）'!#REF!</f>
        <v>#REF!</v>
      </c>
      <c r="M1066" s="30" t="e">
        <f>IF(L1066="新設",VLOOKUP('施設リストA-1（直営）'!#REF!,'（新設）照明器具'!$B$5:$C$1990,2,FALSE),IF('部屋別効果（直）'!L1066="撤去",VLOOKUP('施設リストA-1（直営）'!#REF!,'（既設）調査結果'!$B$5:$C$1998,2,FALSE),0))</f>
        <v>#REF!</v>
      </c>
      <c r="N1066" s="29" t="e">
        <f>'施設リストA-1（直営）'!#REF!</f>
        <v>#REF!</v>
      </c>
      <c r="O1066" s="29" t="e">
        <f>'施設リストA-1（直営）'!#REF!</f>
        <v>#REF!</v>
      </c>
      <c r="P1066" s="30" t="e">
        <f>IF(O1066="新設",VLOOKUP('施設リストA-1（直営）'!#REF!,'（新設）照明器具'!$B$5:$C$1990,2,FALSE),IF('部屋別効果（直）'!O1066="撤去",VLOOKUP('施設リストA-1（直営）'!#REF!,'（既設）調査結果'!$B$5:$C$1998,2,FALSE),0))</f>
        <v>#REF!</v>
      </c>
      <c r="Q1066" s="29" t="e">
        <f>'施設リストA-1（直営）'!#REF!</f>
        <v>#REF!</v>
      </c>
      <c r="R1066" s="29" t="e">
        <f>'施設リストA-1（直営）'!#REF!</f>
        <v>#REF!</v>
      </c>
      <c r="S1066" s="30" t="e">
        <f>IF(R1066="新設",VLOOKUP('施設リストA-1（直営）'!#REF!,'（新設）照明器具'!$B$5:$C$1990,2,FALSE),IF('部屋別効果（直）'!R1066="撤去",VLOOKUP('施設リストA-1（直営）'!#REF!,'（既設）調査結果'!$B$5:$C$1998,2,FALSE),0))</f>
        <v>#REF!</v>
      </c>
      <c r="T1066" s="29" t="e">
        <f>'施設リストA-1（直営）'!#REF!</f>
        <v>#REF!</v>
      </c>
      <c r="U1066" s="29" t="e">
        <f>'施設リストA-1（直営）'!#REF!</f>
        <v>#REF!</v>
      </c>
      <c r="V1066" s="30" t="e">
        <f>IF(U1066="新設",VLOOKUP('施設リストA-1（直営）'!#REF!,'（新設）照明器具'!$B$5:$C$1990,2,FALSE),IF('部屋別効果（直）'!U1066="撤去",VLOOKUP('施設リストA-1（直営）'!#REF!,'（既設）調査結果'!$B$5:$C$1998,2,FALSE),0))</f>
        <v>#REF!</v>
      </c>
      <c r="W1066" s="29" t="e">
        <f>'施設リストA-1（直営）'!#REF!</f>
        <v>#REF!</v>
      </c>
      <c r="X1066" s="29" t="e">
        <f>'施設リストA-1（直営）'!#REF!</f>
        <v>#REF!</v>
      </c>
      <c r="Y1066" s="30" t="e">
        <f>IF(X1066="新設",VLOOKUP('施設リストA-1（直営）'!#REF!,'（新設）照明器具'!$B$5:$C$1990,2,FALSE),IF('部屋別効果（直）'!X1066="撤去",VLOOKUP('施設リストA-1（直営）'!#REF!,'（既設）調査結果'!$B$5:$C$1998,2,FALSE),0))</f>
        <v>#REF!</v>
      </c>
      <c r="Z1066" s="29" t="e">
        <f>'施設リストA-1（直営）'!#REF!</f>
        <v>#REF!</v>
      </c>
      <c r="AA1066" s="29" t="e">
        <f>'施設リストA-1（直営）'!#REF!</f>
        <v>#REF!</v>
      </c>
      <c r="AB1066" s="30" t="e">
        <f>IF(AA1066="新設",VLOOKUP('施設リストA-1（直営）'!#REF!,'（新設）照明器具'!$B$5:$C$1990,2,FALSE),IF('部屋別効果（直）'!AA1066="撤去",VLOOKUP('施設リストA-1（直営）'!#REF!,'（既設）調査結果'!$B$5:$C$1998,2,FALSE),0))</f>
        <v>#REF!</v>
      </c>
      <c r="AC1066" s="29" t="e">
        <f>'施設リストA-1（直営）'!#REF!</f>
        <v>#REF!</v>
      </c>
      <c r="AD1066" s="29" t="e">
        <f>'施設リストA-1（直営）'!#REF!</f>
        <v>#REF!</v>
      </c>
      <c r="AE1066" s="30" t="e">
        <f>IF(AD1066="新設",VLOOKUP('施設リストA-1（直営）'!#REF!,'（新設）照明器具'!$B$5:$C$1990,2,FALSE),IF('部屋別効果（直）'!AD1066="撤去",VLOOKUP('施設リストA-1（直営）'!#REF!,'（既設）調査結果'!$B$5:$C$1998,2,FALSE),0))</f>
        <v>#REF!</v>
      </c>
      <c r="AF1066" s="29" t="e">
        <f>'施設リストA-1（直営）'!#REF!</f>
        <v>#REF!</v>
      </c>
      <c r="AG1066" s="29" t="e">
        <f>'施設リストA-1（直営）'!#REF!</f>
        <v>#REF!</v>
      </c>
      <c r="AH1066" s="30" t="e">
        <f>IF(AG1066="新設",VLOOKUP('施設リストA-1（直営）'!#REF!,'（新設）照明器具'!$B$5:$C$1990,2,FALSE),IF('部屋別効果（直）'!AG1066="撤去",VLOOKUP('施設リストA-1（直営）'!#REF!,'（既設）調査結果'!$B$5:$C$1998,2,FALSE),0))</f>
        <v>#REF!</v>
      </c>
      <c r="AI1066" s="29" t="e">
        <f>'施設リストA-1（直営）'!#REF!</f>
        <v>#REF!</v>
      </c>
      <c r="AJ1066" s="29" t="e">
        <f>'施設リストA-1（直営）'!#REF!</f>
        <v>#REF!</v>
      </c>
      <c r="AK1066" s="30" t="e">
        <f>IF(AJ1066="新設",VLOOKUP('施設リストA-1（直営）'!#REF!,'（新設）照明器具'!$B$5:$C$1990,2,FALSE),IF('部屋別効果（直）'!AJ1066="撤去",VLOOKUP('施設リストA-1（直営）'!#REF!,'（既設）調査結果'!$B$5:$C$1998,2,FALSE),0))</f>
        <v>#REF!</v>
      </c>
      <c r="AL1066" s="29" t="e">
        <f>'施設リストA-1（直営）'!#REF!</f>
        <v>#REF!</v>
      </c>
    </row>
    <row r="1067" spans="1:38" customFormat="1">
      <c r="A1067" s="94"/>
      <c r="B1067" s="16" t="e">
        <f>'施設リストA-1（直営）'!#REF!</f>
        <v>#REF!</v>
      </c>
      <c r="C1067" s="14" t="e">
        <f>'施設リストA-1（直営）'!#REF!</f>
        <v>#REF!</v>
      </c>
      <c r="D1067" s="94" t="e">
        <f>'施設リストA-1（直営）'!#REF!</f>
        <v>#REF!</v>
      </c>
      <c r="E1067" s="20" t="e">
        <f>'施設リストA-1（直営）'!#REF!</f>
        <v>#REF!</v>
      </c>
      <c r="F1067" s="20" t="e">
        <f>'施設リストA-1（直営）'!#REF!</f>
        <v>#REF!</v>
      </c>
      <c r="G1067" s="13" t="e">
        <f>'施設リストA-1（直営）'!#REF!</f>
        <v>#REF!</v>
      </c>
      <c r="H1067" s="28" t="e">
        <f t="shared" si="16"/>
        <v>#REF!</v>
      </c>
      <c r="I1067" s="29" t="e">
        <f>'施設リストA-1（直営）'!#REF!</f>
        <v>#REF!</v>
      </c>
      <c r="J1067" s="30" t="e">
        <f>IF(I1067="新設",VLOOKUP('施設リストA-1（直営）'!#REF!,'（新設）照明器具'!$B$5:$C$1990,2,FALSE),IF('部屋別効果（直）'!I1067="撤去",VLOOKUP('施設リストA-1（直営）'!#REF!,'（既設）調査結果'!$B$5:$C$1998,2,FALSE),0))</f>
        <v>#REF!</v>
      </c>
      <c r="K1067" s="29" t="e">
        <f>'施設リストA-1（直営）'!#REF!</f>
        <v>#REF!</v>
      </c>
      <c r="L1067" s="29" t="e">
        <f>'施設リストA-1（直営）'!#REF!</f>
        <v>#REF!</v>
      </c>
      <c r="M1067" s="30" t="e">
        <f>IF(L1067="新設",VLOOKUP('施設リストA-1（直営）'!#REF!,'（新設）照明器具'!$B$5:$C$1990,2,FALSE),IF('部屋別効果（直）'!L1067="撤去",VLOOKUP('施設リストA-1（直営）'!#REF!,'（既設）調査結果'!$B$5:$C$1998,2,FALSE),0))</f>
        <v>#REF!</v>
      </c>
      <c r="N1067" s="29" t="e">
        <f>'施設リストA-1（直営）'!#REF!</f>
        <v>#REF!</v>
      </c>
      <c r="O1067" s="29" t="e">
        <f>'施設リストA-1（直営）'!#REF!</f>
        <v>#REF!</v>
      </c>
      <c r="P1067" s="30" t="e">
        <f>IF(O1067="新設",VLOOKUP('施設リストA-1（直営）'!#REF!,'（新設）照明器具'!$B$5:$C$1990,2,FALSE),IF('部屋別効果（直）'!O1067="撤去",VLOOKUP('施設リストA-1（直営）'!#REF!,'（既設）調査結果'!$B$5:$C$1998,2,FALSE),0))</f>
        <v>#REF!</v>
      </c>
      <c r="Q1067" s="29" t="e">
        <f>'施設リストA-1（直営）'!#REF!</f>
        <v>#REF!</v>
      </c>
      <c r="R1067" s="29" t="e">
        <f>'施設リストA-1（直営）'!#REF!</f>
        <v>#REF!</v>
      </c>
      <c r="S1067" s="30" t="e">
        <f>IF(R1067="新設",VLOOKUP('施設リストA-1（直営）'!#REF!,'（新設）照明器具'!$B$5:$C$1990,2,FALSE),IF('部屋別効果（直）'!R1067="撤去",VLOOKUP('施設リストA-1（直営）'!#REF!,'（既設）調査結果'!$B$5:$C$1998,2,FALSE),0))</f>
        <v>#REF!</v>
      </c>
      <c r="T1067" s="29" t="e">
        <f>'施設リストA-1（直営）'!#REF!</f>
        <v>#REF!</v>
      </c>
      <c r="U1067" s="29" t="e">
        <f>'施設リストA-1（直営）'!#REF!</f>
        <v>#REF!</v>
      </c>
      <c r="V1067" s="30" t="e">
        <f>IF(U1067="新設",VLOOKUP('施設リストA-1（直営）'!#REF!,'（新設）照明器具'!$B$5:$C$1990,2,FALSE),IF('部屋別効果（直）'!U1067="撤去",VLOOKUP('施設リストA-1（直営）'!#REF!,'（既設）調査結果'!$B$5:$C$1998,2,FALSE),0))</f>
        <v>#REF!</v>
      </c>
      <c r="W1067" s="29" t="e">
        <f>'施設リストA-1（直営）'!#REF!</f>
        <v>#REF!</v>
      </c>
      <c r="X1067" s="29" t="e">
        <f>'施設リストA-1（直営）'!#REF!</f>
        <v>#REF!</v>
      </c>
      <c r="Y1067" s="30" t="e">
        <f>IF(X1067="新設",VLOOKUP('施設リストA-1（直営）'!#REF!,'（新設）照明器具'!$B$5:$C$1990,2,FALSE),IF('部屋別効果（直）'!X1067="撤去",VLOOKUP('施設リストA-1（直営）'!#REF!,'（既設）調査結果'!$B$5:$C$1998,2,FALSE),0))</f>
        <v>#REF!</v>
      </c>
      <c r="Z1067" s="29" t="e">
        <f>'施設リストA-1（直営）'!#REF!</f>
        <v>#REF!</v>
      </c>
      <c r="AA1067" s="29" t="e">
        <f>'施設リストA-1（直営）'!#REF!</f>
        <v>#REF!</v>
      </c>
      <c r="AB1067" s="30" t="e">
        <f>IF(AA1067="新設",VLOOKUP('施設リストA-1（直営）'!#REF!,'（新設）照明器具'!$B$5:$C$1990,2,FALSE),IF('部屋別効果（直）'!AA1067="撤去",VLOOKUP('施設リストA-1（直営）'!#REF!,'（既設）調査結果'!$B$5:$C$1998,2,FALSE),0))</f>
        <v>#REF!</v>
      </c>
      <c r="AC1067" s="29" t="e">
        <f>'施設リストA-1（直営）'!#REF!</f>
        <v>#REF!</v>
      </c>
      <c r="AD1067" s="29" t="e">
        <f>'施設リストA-1（直営）'!#REF!</f>
        <v>#REF!</v>
      </c>
      <c r="AE1067" s="30" t="e">
        <f>IF(AD1067="新設",VLOOKUP('施設リストA-1（直営）'!#REF!,'（新設）照明器具'!$B$5:$C$1990,2,FALSE),IF('部屋別効果（直）'!AD1067="撤去",VLOOKUP('施設リストA-1（直営）'!#REF!,'（既設）調査結果'!$B$5:$C$1998,2,FALSE),0))</f>
        <v>#REF!</v>
      </c>
      <c r="AF1067" s="29" t="e">
        <f>'施設リストA-1（直営）'!#REF!</f>
        <v>#REF!</v>
      </c>
      <c r="AG1067" s="29" t="e">
        <f>'施設リストA-1（直営）'!#REF!</f>
        <v>#REF!</v>
      </c>
      <c r="AH1067" s="30" t="e">
        <f>IF(AG1067="新設",VLOOKUP('施設リストA-1（直営）'!#REF!,'（新設）照明器具'!$B$5:$C$1990,2,FALSE),IF('部屋別効果（直）'!AG1067="撤去",VLOOKUP('施設リストA-1（直営）'!#REF!,'（既設）調査結果'!$B$5:$C$1998,2,FALSE),0))</f>
        <v>#REF!</v>
      </c>
      <c r="AI1067" s="29" t="e">
        <f>'施設リストA-1（直営）'!#REF!</f>
        <v>#REF!</v>
      </c>
      <c r="AJ1067" s="29" t="e">
        <f>'施設リストA-1（直営）'!#REF!</f>
        <v>#REF!</v>
      </c>
      <c r="AK1067" s="30" t="e">
        <f>IF(AJ1067="新設",VLOOKUP('施設リストA-1（直営）'!#REF!,'（新設）照明器具'!$B$5:$C$1990,2,FALSE),IF('部屋別効果（直）'!AJ1067="撤去",VLOOKUP('施設リストA-1（直営）'!#REF!,'（既設）調査結果'!$B$5:$C$1998,2,FALSE),0))</f>
        <v>#REF!</v>
      </c>
      <c r="AL1067" s="29" t="e">
        <f>'施設リストA-1（直営）'!#REF!</f>
        <v>#REF!</v>
      </c>
    </row>
    <row r="1068" spans="1:38" customFormat="1">
      <c r="A1068" s="94"/>
      <c r="B1068" s="16" t="e">
        <f>'施設リストA-1（直営）'!#REF!</f>
        <v>#REF!</v>
      </c>
      <c r="C1068" s="14" t="e">
        <f>'施設リストA-1（直営）'!#REF!</f>
        <v>#REF!</v>
      </c>
      <c r="D1068" s="94" t="e">
        <f>'施設リストA-1（直営）'!#REF!</f>
        <v>#REF!</v>
      </c>
      <c r="E1068" s="20" t="e">
        <f>'施設リストA-1（直営）'!#REF!</f>
        <v>#REF!</v>
      </c>
      <c r="F1068" s="20" t="e">
        <f>'施設リストA-1（直営）'!#REF!</f>
        <v>#REF!</v>
      </c>
      <c r="G1068" s="13" t="e">
        <f>'施設リストA-1（直営）'!#REF!</f>
        <v>#REF!</v>
      </c>
      <c r="H1068" s="28" t="e">
        <f t="shared" si="16"/>
        <v>#REF!</v>
      </c>
      <c r="I1068" s="29" t="e">
        <f>'施設リストA-1（直営）'!#REF!</f>
        <v>#REF!</v>
      </c>
      <c r="J1068" s="30" t="e">
        <f>IF(I1068="新設",VLOOKUP('施設リストA-1（直営）'!#REF!,'（新設）照明器具'!$B$5:$C$1990,2,FALSE),IF('部屋別効果（直）'!I1068="撤去",VLOOKUP('施設リストA-1（直営）'!#REF!,'（既設）調査結果'!$B$5:$C$1998,2,FALSE),0))</f>
        <v>#REF!</v>
      </c>
      <c r="K1068" s="29" t="e">
        <f>'施設リストA-1（直営）'!#REF!</f>
        <v>#REF!</v>
      </c>
      <c r="L1068" s="29" t="e">
        <f>'施設リストA-1（直営）'!#REF!</f>
        <v>#REF!</v>
      </c>
      <c r="M1068" s="30" t="e">
        <f>IF(L1068="新設",VLOOKUP('施設リストA-1（直営）'!#REF!,'（新設）照明器具'!$B$5:$C$1990,2,FALSE),IF('部屋別効果（直）'!L1068="撤去",VLOOKUP('施設リストA-1（直営）'!#REF!,'（既設）調査結果'!$B$5:$C$1998,2,FALSE),0))</f>
        <v>#REF!</v>
      </c>
      <c r="N1068" s="29" t="e">
        <f>'施設リストA-1（直営）'!#REF!</f>
        <v>#REF!</v>
      </c>
      <c r="O1068" s="29" t="e">
        <f>'施設リストA-1（直営）'!#REF!</f>
        <v>#REF!</v>
      </c>
      <c r="P1068" s="30" t="e">
        <f>IF(O1068="新設",VLOOKUP('施設リストA-1（直営）'!#REF!,'（新設）照明器具'!$B$5:$C$1990,2,FALSE),IF('部屋別効果（直）'!O1068="撤去",VLOOKUP('施設リストA-1（直営）'!#REF!,'（既設）調査結果'!$B$5:$C$1998,2,FALSE),0))</f>
        <v>#REF!</v>
      </c>
      <c r="Q1068" s="29" t="e">
        <f>'施設リストA-1（直営）'!#REF!</f>
        <v>#REF!</v>
      </c>
      <c r="R1068" s="29" t="e">
        <f>'施設リストA-1（直営）'!#REF!</f>
        <v>#REF!</v>
      </c>
      <c r="S1068" s="30" t="e">
        <f>IF(R1068="新設",VLOOKUP('施設リストA-1（直営）'!#REF!,'（新設）照明器具'!$B$5:$C$1990,2,FALSE),IF('部屋別効果（直）'!R1068="撤去",VLOOKUP('施設リストA-1（直営）'!#REF!,'（既設）調査結果'!$B$5:$C$1998,2,FALSE),0))</f>
        <v>#REF!</v>
      </c>
      <c r="T1068" s="29" t="e">
        <f>'施設リストA-1（直営）'!#REF!</f>
        <v>#REF!</v>
      </c>
      <c r="U1068" s="29" t="e">
        <f>'施設リストA-1（直営）'!#REF!</f>
        <v>#REF!</v>
      </c>
      <c r="V1068" s="30" t="e">
        <f>IF(U1068="新設",VLOOKUP('施設リストA-1（直営）'!#REF!,'（新設）照明器具'!$B$5:$C$1990,2,FALSE),IF('部屋別効果（直）'!U1068="撤去",VLOOKUP('施設リストA-1（直営）'!#REF!,'（既設）調査結果'!$B$5:$C$1998,2,FALSE),0))</f>
        <v>#REF!</v>
      </c>
      <c r="W1068" s="29" t="e">
        <f>'施設リストA-1（直営）'!#REF!</f>
        <v>#REF!</v>
      </c>
      <c r="X1068" s="29" t="e">
        <f>'施設リストA-1（直営）'!#REF!</f>
        <v>#REF!</v>
      </c>
      <c r="Y1068" s="30" t="e">
        <f>IF(X1068="新設",VLOOKUP('施設リストA-1（直営）'!#REF!,'（新設）照明器具'!$B$5:$C$1990,2,FALSE),IF('部屋別効果（直）'!X1068="撤去",VLOOKUP('施設リストA-1（直営）'!#REF!,'（既設）調査結果'!$B$5:$C$1998,2,FALSE),0))</f>
        <v>#REF!</v>
      </c>
      <c r="Z1068" s="29" t="e">
        <f>'施設リストA-1（直営）'!#REF!</f>
        <v>#REF!</v>
      </c>
      <c r="AA1068" s="29" t="e">
        <f>'施設リストA-1（直営）'!#REF!</f>
        <v>#REF!</v>
      </c>
      <c r="AB1068" s="30" t="e">
        <f>IF(AA1068="新設",VLOOKUP('施設リストA-1（直営）'!#REF!,'（新設）照明器具'!$B$5:$C$1990,2,FALSE),IF('部屋別効果（直）'!AA1068="撤去",VLOOKUP('施設リストA-1（直営）'!#REF!,'（既設）調査結果'!$B$5:$C$1998,2,FALSE),0))</f>
        <v>#REF!</v>
      </c>
      <c r="AC1068" s="29" t="e">
        <f>'施設リストA-1（直営）'!#REF!</f>
        <v>#REF!</v>
      </c>
      <c r="AD1068" s="29" t="e">
        <f>'施設リストA-1（直営）'!#REF!</f>
        <v>#REF!</v>
      </c>
      <c r="AE1068" s="30" t="e">
        <f>IF(AD1068="新設",VLOOKUP('施設リストA-1（直営）'!#REF!,'（新設）照明器具'!$B$5:$C$1990,2,FALSE),IF('部屋別効果（直）'!AD1068="撤去",VLOOKUP('施設リストA-1（直営）'!#REF!,'（既設）調査結果'!$B$5:$C$1998,2,FALSE),0))</f>
        <v>#REF!</v>
      </c>
      <c r="AF1068" s="29" t="e">
        <f>'施設リストA-1（直営）'!#REF!</f>
        <v>#REF!</v>
      </c>
      <c r="AG1068" s="29" t="e">
        <f>'施設リストA-1（直営）'!#REF!</f>
        <v>#REF!</v>
      </c>
      <c r="AH1068" s="30" t="e">
        <f>IF(AG1068="新設",VLOOKUP('施設リストA-1（直営）'!#REF!,'（新設）照明器具'!$B$5:$C$1990,2,FALSE),IF('部屋別効果（直）'!AG1068="撤去",VLOOKUP('施設リストA-1（直営）'!#REF!,'（既設）調査結果'!$B$5:$C$1998,2,FALSE),0))</f>
        <v>#REF!</v>
      </c>
      <c r="AI1068" s="29" t="e">
        <f>'施設リストA-1（直営）'!#REF!</f>
        <v>#REF!</v>
      </c>
      <c r="AJ1068" s="29" t="e">
        <f>'施設リストA-1（直営）'!#REF!</f>
        <v>#REF!</v>
      </c>
      <c r="AK1068" s="30" t="e">
        <f>IF(AJ1068="新設",VLOOKUP('施設リストA-1（直営）'!#REF!,'（新設）照明器具'!$B$5:$C$1990,2,FALSE),IF('部屋別効果（直）'!AJ1068="撤去",VLOOKUP('施設リストA-1（直営）'!#REF!,'（既設）調査結果'!$B$5:$C$1998,2,FALSE),0))</f>
        <v>#REF!</v>
      </c>
      <c r="AL1068" s="29" t="e">
        <f>'施設リストA-1（直営）'!#REF!</f>
        <v>#REF!</v>
      </c>
    </row>
    <row r="1069" spans="1:38" customFormat="1">
      <c r="A1069" s="94"/>
      <c r="B1069" s="16" t="e">
        <f>'施設リストA-1（直営）'!#REF!</f>
        <v>#REF!</v>
      </c>
      <c r="C1069" s="14" t="e">
        <f>'施設リストA-1（直営）'!#REF!</f>
        <v>#REF!</v>
      </c>
      <c r="D1069" s="94" t="e">
        <f>'施設リストA-1（直営）'!#REF!</f>
        <v>#REF!</v>
      </c>
      <c r="E1069" s="20" t="e">
        <f>'施設リストA-1（直営）'!#REF!</f>
        <v>#REF!</v>
      </c>
      <c r="F1069" s="20" t="e">
        <f>'施設リストA-1（直営）'!#REF!</f>
        <v>#REF!</v>
      </c>
      <c r="G1069" s="13" t="e">
        <f>'施設リストA-1（直営）'!#REF!</f>
        <v>#REF!</v>
      </c>
      <c r="H1069" s="28" t="e">
        <f t="shared" si="16"/>
        <v>#REF!</v>
      </c>
      <c r="I1069" s="29" t="e">
        <f>'施設リストA-1（直営）'!#REF!</f>
        <v>#REF!</v>
      </c>
      <c r="J1069" s="30" t="e">
        <f>IF(I1069="新設",VLOOKUP('施設リストA-1（直営）'!#REF!,'（新設）照明器具'!$B$5:$C$1990,2,FALSE),IF('部屋別効果（直）'!I1069="撤去",VLOOKUP('施設リストA-1（直営）'!#REF!,'（既設）調査結果'!$B$5:$C$1998,2,FALSE),0))</f>
        <v>#REF!</v>
      </c>
      <c r="K1069" s="29" t="e">
        <f>'施設リストA-1（直営）'!#REF!</f>
        <v>#REF!</v>
      </c>
      <c r="L1069" s="29" t="e">
        <f>'施設リストA-1（直営）'!#REF!</f>
        <v>#REF!</v>
      </c>
      <c r="M1069" s="30" t="e">
        <f>IF(L1069="新設",VLOOKUP('施設リストA-1（直営）'!#REF!,'（新設）照明器具'!$B$5:$C$1990,2,FALSE),IF('部屋別効果（直）'!L1069="撤去",VLOOKUP('施設リストA-1（直営）'!#REF!,'（既設）調査結果'!$B$5:$C$1998,2,FALSE),0))</f>
        <v>#REF!</v>
      </c>
      <c r="N1069" s="29" t="e">
        <f>'施設リストA-1（直営）'!#REF!</f>
        <v>#REF!</v>
      </c>
      <c r="O1069" s="29" t="e">
        <f>'施設リストA-1（直営）'!#REF!</f>
        <v>#REF!</v>
      </c>
      <c r="P1069" s="30" t="e">
        <f>IF(O1069="新設",VLOOKUP('施設リストA-1（直営）'!#REF!,'（新設）照明器具'!$B$5:$C$1990,2,FALSE),IF('部屋別効果（直）'!O1069="撤去",VLOOKUP('施設リストA-1（直営）'!#REF!,'（既設）調査結果'!$B$5:$C$1998,2,FALSE),0))</f>
        <v>#REF!</v>
      </c>
      <c r="Q1069" s="29" t="e">
        <f>'施設リストA-1（直営）'!#REF!</f>
        <v>#REF!</v>
      </c>
      <c r="R1069" s="29" t="e">
        <f>'施設リストA-1（直営）'!#REF!</f>
        <v>#REF!</v>
      </c>
      <c r="S1069" s="30" t="e">
        <f>IF(R1069="新設",VLOOKUP('施設リストA-1（直営）'!#REF!,'（新設）照明器具'!$B$5:$C$1990,2,FALSE),IF('部屋別効果（直）'!R1069="撤去",VLOOKUP('施設リストA-1（直営）'!#REF!,'（既設）調査結果'!$B$5:$C$1998,2,FALSE),0))</f>
        <v>#REF!</v>
      </c>
      <c r="T1069" s="29" t="e">
        <f>'施設リストA-1（直営）'!#REF!</f>
        <v>#REF!</v>
      </c>
      <c r="U1069" s="29" t="e">
        <f>'施設リストA-1（直営）'!#REF!</f>
        <v>#REF!</v>
      </c>
      <c r="V1069" s="30" t="e">
        <f>IF(U1069="新設",VLOOKUP('施設リストA-1（直営）'!#REF!,'（新設）照明器具'!$B$5:$C$1990,2,FALSE),IF('部屋別効果（直）'!U1069="撤去",VLOOKUP('施設リストA-1（直営）'!#REF!,'（既設）調査結果'!$B$5:$C$1998,2,FALSE),0))</f>
        <v>#REF!</v>
      </c>
      <c r="W1069" s="29" t="e">
        <f>'施設リストA-1（直営）'!#REF!</f>
        <v>#REF!</v>
      </c>
      <c r="X1069" s="29" t="e">
        <f>'施設リストA-1（直営）'!#REF!</f>
        <v>#REF!</v>
      </c>
      <c r="Y1069" s="30" t="e">
        <f>IF(X1069="新設",VLOOKUP('施設リストA-1（直営）'!#REF!,'（新設）照明器具'!$B$5:$C$1990,2,FALSE),IF('部屋別効果（直）'!X1069="撤去",VLOOKUP('施設リストA-1（直営）'!#REF!,'（既設）調査結果'!$B$5:$C$1998,2,FALSE),0))</f>
        <v>#REF!</v>
      </c>
      <c r="Z1069" s="29" t="e">
        <f>'施設リストA-1（直営）'!#REF!</f>
        <v>#REF!</v>
      </c>
      <c r="AA1069" s="29" t="e">
        <f>'施設リストA-1（直営）'!#REF!</f>
        <v>#REF!</v>
      </c>
      <c r="AB1069" s="30" t="e">
        <f>IF(AA1069="新設",VLOOKUP('施設リストA-1（直営）'!#REF!,'（新設）照明器具'!$B$5:$C$1990,2,FALSE),IF('部屋別効果（直）'!AA1069="撤去",VLOOKUP('施設リストA-1（直営）'!#REF!,'（既設）調査結果'!$B$5:$C$1998,2,FALSE),0))</f>
        <v>#REF!</v>
      </c>
      <c r="AC1069" s="29" t="e">
        <f>'施設リストA-1（直営）'!#REF!</f>
        <v>#REF!</v>
      </c>
      <c r="AD1069" s="29" t="e">
        <f>'施設リストA-1（直営）'!#REF!</f>
        <v>#REF!</v>
      </c>
      <c r="AE1069" s="30" t="e">
        <f>IF(AD1069="新設",VLOOKUP('施設リストA-1（直営）'!#REF!,'（新設）照明器具'!$B$5:$C$1990,2,FALSE),IF('部屋別効果（直）'!AD1069="撤去",VLOOKUP('施設リストA-1（直営）'!#REF!,'（既設）調査結果'!$B$5:$C$1998,2,FALSE),0))</f>
        <v>#REF!</v>
      </c>
      <c r="AF1069" s="29" t="e">
        <f>'施設リストA-1（直営）'!#REF!</f>
        <v>#REF!</v>
      </c>
      <c r="AG1069" s="29" t="e">
        <f>'施設リストA-1（直営）'!#REF!</f>
        <v>#REF!</v>
      </c>
      <c r="AH1069" s="30" t="e">
        <f>IF(AG1069="新設",VLOOKUP('施設リストA-1（直営）'!#REF!,'（新設）照明器具'!$B$5:$C$1990,2,FALSE),IF('部屋別効果（直）'!AG1069="撤去",VLOOKUP('施設リストA-1（直営）'!#REF!,'（既設）調査結果'!$B$5:$C$1998,2,FALSE),0))</f>
        <v>#REF!</v>
      </c>
      <c r="AI1069" s="29" t="e">
        <f>'施設リストA-1（直営）'!#REF!</f>
        <v>#REF!</v>
      </c>
      <c r="AJ1069" s="29" t="e">
        <f>'施設リストA-1（直営）'!#REF!</f>
        <v>#REF!</v>
      </c>
      <c r="AK1069" s="30" t="e">
        <f>IF(AJ1069="新設",VLOOKUP('施設リストA-1（直営）'!#REF!,'（新設）照明器具'!$B$5:$C$1990,2,FALSE),IF('部屋別効果（直）'!AJ1069="撤去",VLOOKUP('施設リストA-1（直営）'!#REF!,'（既設）調査結果'!$B$5:$C$1998,2,FALSE),0))</f>
        <v>#REF!</v>
      </c>
      <c r="AL1069" s="29" t="e">
        <f>'施設リストA-1（直営）'!#REF!</f>
        <v>#REF!</v>
      </c>
    </row>
    <row r="1070" spans="1:38" customFormat="1">
      <c r="A1070" s="94"/>
      <c r="B1070" s="16" t="e">
        <f>'施設リストA-1（直営）'!#REF!</f>
        <v>#REF!</v>
      </c>
      <c r="C1070" s="14" t="e">
        <f>'施設リストA-1（直営）'!#REF!</f>
        <v>#REF!</v>
      </c>
      <c r="D1070" s="94" t="e">
        <f>'施設リストA-1（直営）'!#REF!</f>
        <v>#REF!</v>
      </c>
      <c r="E1070" s="20" t="e">
        <f>'施設リストA-1（直営）'!#REF!</f>
        <v>#REF!</v>
      </c>
      <c r="F1070" s="20" t="e">
        <f>'施設リストA-1（直営）'!#REF!</f>
        <v>#REF!</v>
      </c>
      <c r="G1070" s="13" t="e">
        <f>'施設リストA-1（直営）'!#REF!</f>
        <v>#REF!</v>
      </c>
      <c r="H1070" s="28" t="e">
        <f t="shared" si="16"/>
        <v>#REF!</v>
      </c>
      <c r="I1070" s="29" t="e">
        <f>'施設リストA-1（直営）'!#REF!</f>
        <v>#REF!</v>
      </c>
      <c r="J1070" s="30" t="e">
        <f>IF(I1070="新設",VLOOKUP('施設リストA-1（直営）'!#REF!,'（新設）照明器具'!$B$5:$C$1990,2,FALSE),IF('部屋別効果（直）'!I1070="撤去",VLOOKUP('施設リストA-1（直営）'!#REF!,'（既設）調査結果'!$B$5:$C$1998,2,FALSE),0))</f>
        <v>#REF!</v>
      </c>
      <c r="K1070" s="29" t="e">
        <f>'施設リストA-1（直営）'!#REF!</f>
        <v>#REF!</v>
      </c>
      <c r="L1070" s="29" t="e">
        <f>'施設リストA-1（直営）'!#REF!</f>
        <v>#REF!</v>
      </c>
      <c r="M1070" s="30" t="e">
        <f>IF(L1070="新設",VLOOKUP('施設リストA-1（直営）'!#REF!,'（新設）照明器具'!$B$5:$C$1990,2,FALSE),IF('部屋別効果（直）'!L1070="撤去",VLOOKUP('施設リストA-1（直営）'!#REF!,'（既設）調査結果'!$B$5:$C$1998,2,FALSE),0))</f>
        <v>#REF!</v>
      </c>
      <c r="N1070" s="29" t="e">
        <f>'施設リストA-1（直営）'!#REF!</f>
        <v>#REF!</v>
      </c>
      <c r="O1070" s="29" t="e">
        <f>'施設リストA-1（直営）'!#REF!</f>
        <v>#REF!</v>
      </c>
      <c r="P1070" s="30" t="e">
        <f>IF(O1070="新設",VLOOKUP('施設リストA-1（直営）'!#REF!,'（新設）照明器具'!$B$5:$C$1990,2,FALSE),IF('部屋別効果（直）'!O1070="撤去",VLOOKUP('施設リストA-1（直営）'!#REF!,'（既設）調査結果'!$B$5:$C$1998,2,FALSE),0))</f>
        <v>#REF!</v>
      </c>
      <c r="Q1070" s="29" t="e">
        <f>'施設リストA-1（直営）'!#REF!</f>
        <v>#REF!</v>
      </c>
      <c r="R1070" s="29" t="e">
        <f>'施設リストA-1（直営）'!#REF!</f>
        <v>#REF!</v>
      </c>
      <c r="S1070" s="30" t="e">
        <f>IF(R1070="新設",VLOOKUP('施設リストA-1（直営）'!#REF!,'（新設）照明器具'!$B$5:$C$1990,2,FALSE),IF('部屋別効果（直）'!R1070="撤去",VLOOKUP('施設リストA-1（直営）'!#REF!,'（既設）調査結果'!$B$5:$C$1998,2,FALSE),0))</f>
        <v>#REF!</v>
      </c>
      <c r="T1070" s="29" t="e">
        <f>'施設リストA-1（直営）'!#REF!</f>
        <v>#REF!</v>
      </c>
      <c r="U1070" s="29" t="e">
        <f>'施設リストA-1（直営）'!#REF!</f>
        <v>#REF!</v>
      </c>
      <c r="V1070" s="30" t="e">
        <f>IF(U1070="新設",VLOOKUP('施設リストA-1（直営）'!#REF!,'（新設）照明器具'!$B$5:$C$1990,2,FALSE),IF('部屋別効果（直）'!U1070="撤去",VLOOKUP('施設リストA-1（直営）'!#REF!,'（既設）調査結果'!$B$5:$C$1998,2,FALSE),0))</f>
        <v>#REF!</v>
      </c>
      <c r="W1070" s="29" t="e">
        <f>'施設リストA-1（直営）'!#REF!</f>
        <v>#REF!</v>
      </c>
      <c r="X1070" s="29" t="e">
        <f>'施設リストA-1（直営）'!#REF!</f>
        <v>#REF!</v>
      </c>
      <c r="Y1070" s="30" t="e">
        <f>IF(X1070="新設",VLOOKUP('施設リストA-1（直営）'!#REF!,'（新設）照明器具'!$B$5:$C$1990,2,FALSE),IF('部屋別効果（直）'!X1070="撤去",VLOOKUP('施設リストA-1（直営）'!#REF!,'（既設）調査結果'!$B$5:$C$1998,2,FALSE),0))</f>
        <v>#REF!</v>
      </c>
      <c r="Z1070" s="29" t="e">
        <f>'施設リストA-1（直営）'!#REF!</f>
        <v>#REF!</v>
      </c>
      <c r="AA1070" s="29" t="e">
        <f>'施設リストA-1（直営）'!#REF!</f>
        <v>#REF!</v>
      </c>
      <c r="AB1070" s="30" t="e">
        <f>IF(AA1070="新設",VLOOKUP('施設リストA-1（直営）'!#REF!,'（新設）照明器具'!$B$5:$C$1990,2,FALSE),IF('部屋別効果（直）'!AA1070="撤去",VLOOKUP('施設リストA-1（直営）'!#REF!,'（既設）調査結果'!$B$5:$C$1998,2,FALSE),0))</f>
        <v>#REF!</v>
      </c>
      <c r="AC1070" s="29" t="e">
        <f>'施設リストA-1（直営）'!#REF!</f>
        <v>#REF!</v>
      </c>
      <c r="AD1070" s="29" t="e">
        <f>'施設リストA-1（直営）'!#REF!</f>
        <v>#REF!</v>
      </c>
      <c r="AE1070" s="30" t="e">
        <f>IF(AD1070="新設",VLOOKUP('施設リストA-1（直営）'!#REF!,'（新設）照明器具'!$B$5:$C$1990,2,FALSE),IF('部屋別効果（直）'!AD1070="撤去",VLOOKUP('施設リストA-1（直営）'!#REF!,'（既設）調査結果'!$B$5:$C$1998,2,FALSE),0))</f>
        <v>#REF!</v>
      </c>
      <c r="AF1070" s="29" t="e">
        <f>'施設リストA-1（直営）'!#REF!</f>
        <v>#REF!</v>
      </c>
      <c r="AG1070" s="29" t="e">
        <f>'施設リストA-1（直営）'!#REF!</f>
        <v>#REF!</v>
      </c>
      <c r="AH1070" s="30" t="e">
        <f>IF(AG1070="新設",VLOOKUP('施設リストA-1（直営）'!#REF!,'（新設）照明器具'!$B$5:$C$1990,2,FALSE),IF('部屋別効果（直）'!AG1070="撤去",VLOOKUP('施設リストA-1（直営）'!#REF!,'（既設）調査結果'!$B$5:$C$1998,2,FALSE),0))</f>
        <v>#REF!</v>
      </c>
      <c r="AI1070" s="29" t="e">
        <f>'施設リストA-1（直営）'!#REF!</f>
        <v>#REF!</v>
      </c>
      <c r="AJ1070" s="29" t="e">
        <f>'施設リストA-1（直営）'!#REF!</f>
        <v>#REF!</v>
      </c>
      <c r="AK1070" s="30" t="e">
        <f>IF(AJ1070="新設",VLOOKUP('施設リストA-1（直営）'!#REF!,'（新設）照明器具'!$B$5:$C$1990,2,FALSE),IF('部屋別効果（直）'!AJ1070="撤去",VLOOKUP('施設リストA-1（直営）'!#REF!,'（既設）調査結果'!$B$5:$C$1998,2,FALSE),0))</f>
        <v>#REF!</v>
      </c>
      <c r="AL1070" s="29" t="e">
        <f>'施設リストA-1（直営）'!#REF!</f>
        <v>#REF!</v>
      </c>
    </row>
    <row r="1071" spans="1:38" customFormat="1">
      <c r="A1071" s="94"/>
      <c r="B1071" s="16" t="e">
        <f>'施設リストA-1（直営）'!#REF!</f>
        <v>#REF!</v>
      </c>
      <c r="C1071" s="14" t="e">
        <f>'施設リストA-1（直営）'!#REF!</f>
        <v>#REF!</v>
      </c>
      <c r="D1071" s="94" t="e">
        <f>'施設リストA-1（直営）'!#REF!</f>
        <v>#REF!</v>
      </c>
      <c r="E1071" s="20" t="e">
        <f>'施設リストA-1（直営）'!#REF!</f>
        <v>#REF!</v>
      </c>
      <c r="F1071" s="20" t="e">
        <f>'施設リストA-1（直営）'!#REF!</f>
        <v>#REF!</v>
      </c>
      <c r="G1071" s="13" t="e">
        <f>'施設リストA-1（直営）'!#REF!</f>
        <v>#REF!</v>
      </c>
      <c r="H1071" s="28" t="e">
        <f t="shared" si="16"/>
        <v>#REF!</v>
      </c>
      <c r="I1071" s="29" t="e">
        <f>'施設リストA-1（直営）'!#REF!</f>
        <v>#REF!</v>
      </c>
      <c r="J1071" s="30" t="e">
        <f>IF(I1071="新設",VLOOKUP('施設リストA-1（直営）'!#REF!,'（新設）照明器具'!$B$5:$C$1990,2,FALSE),IF('部屋別効果（直）'!I1071="撤去",VLOOKUP('施設リストA-1（直営）'!#REF!,'（既設）調査結果'!$B$5:$C$1998,2,FALSE),0))</f>
        <v>#REF!</v>
      </c>
      <c r="K1071" s="29" t="e">
        <f>'施設リストA-1（直営）'!#REF!</f>
        <v>#REF!</v>
      </c>
      <c r="L1071" s="29" t="e">
        <f>'施設リストA-1（直営）'!#REF!</f>
        <v>#REF!</v>
      </c>
      <c r="M1071" s="30" t="e">
        <f>IF(L1071="新設",VLOOKUP('施設リストA-1（直営）'!#REF!,'（新設）照明器具'!$B$5:$C$1990,2,FALSE),IF('部屋別効果（直）'!L1071="撤去",VLOOKUP('施設リストA-1（直営）'!#REF!,'（既設）調査結果'!$B$5:$C$1998,2,FALSE),0))</f>
        <v>#REF!</v>
      </c>
      <c r="N1071" s="29" t="e">
        <f>'施設リストA-1（直営）'!#REF!</f>
        <v>#REF!</v>
      </c>
      <c r="O1071" s="29" t="e">
        <f>'施設リストA-1（直営）'!#REF!</f>
        <v>#REF!</v>
      </c>
      <c r="P1071" s="30" t="e">
        <f>IF(O1071="新設",VLOOKUP('施設リストA-1（直営）'!#REF!,'（新設）照明器具'!$B$5:$C$1990,2,FALSE),IF('部屋別効果（直）'!O1071="撤去",VLOOKUP('施設リストA-1（直営）'!#REF!,'（既設）調査結果'!$B$5:$C$1998,2,FALSE),0))</f>
        <v>#REF!</v>
      </c>
      <c r="Q1071" s="29" t="e">
        <f>'施設リストA-1（直営）'!#REF!</f>
        <v>#REF!</v>
      </c>
      <c r="R1071" s="29" t="e">
        <f>'施設リストA-1（直営）'!#REF!</f>
        <v>#REF!</v>
      </c>
      <c r="S1071" s="30" t="e">
        <f>IF(R1071="新設",VLOOKUP('施設リストA-1（直営）'!#REF!,'（新設）照明器具'!$B$5:$C$1990,2,FALSE),IF('部屋別効果（直）'!R1071="撤去",VLOOKUP('施設リストA-1（直営）'!#REF!,'（既設）調査結果'!$B$5:$C$1998,2,FALSE),0))</f>
        <v>#REF!</v>
      </c>
      <c r="T1071" s="29" t="e">
        <f>'施設リストA-1（直営）'!#REF!</f>
        <v>#REF!</v>
      </c>
      <c r="U1071" s="29" t="e">
        <f>'施設リストA-1（直営）'!#REF!</f>
        <v>#REF!</v>
      </c>
      <c r="V1071" s="30" t="e">
        <f>IF(U1071="新設",VLOOKUP('施設リストA-1（直営）'!#REF!,'（新設）照明器具'!$B$5:$C$1990,2,FALSE),IF('部屋別効果（直）'!U1071="撤去",VLOOKUP('施設リストA-1（直営）'!#REF!,'（既設）調査結果'!$B$5:$C$1998,2,FALSE),0))</f>
        <v>#REF!</v>
      </c>
      <c r="W1071" s="29" t="e">
        <f>'施設リストA-1（直営）'!#REF!</f>
        <v>#REF!</v>
      </c>
      <c r="X1071" s="29" t="e">
        <f>'施設リストA-1（直営）'!#REF!</f>
        <v>#REF!</v>
      </c>
      <c r="Y1071" s="30" t="e">
        <f>IF(X1071="新設",VLOOKUP('施設リストA-1（直営）'!#REF!,'（新設）照明器具'!$B$5:$C$1990,2,FALSE),IF('部屋別効果（直）'!X1071="撤去",VLOOKUP('施設リストA-1（直営）'!#REF!,'（既設）調査結果'!$B$5:$C$1998,2,FALSE),0))</f>
        <v>#REF!</v>
      </c>
      <c r="Z1071" s="29" t="e">
        <f>'施設リストA-1（直営）'!#REF!</f>
        <v>#REF!</v>
      </c>
      <c r="AA1071" s="29" t="e">
        <f>'施設リストA-1（直営）'!#REF!</f>
        <v>#REF!</v>
      </c>
      <c r="AB1071" s="30" t="e">
        <f>IF(AA1071="新設",VLOOKUP('施設リストA-1（直営）'!#REF!,'（新設）照明器具'!$B$5:$C$1990,2,FALSE),IF('部屋別効果（直）'!AA1071="撤去",VLOOKUP('施設リストA-1（直営）'!#REF!,'（既設）調査結果'!$B$5:$C$1998,2,FALSE),0))</f>
        <v>#REF!</v>
      </c>
      <c r="AC1071" s="29" t="e">
        <f>'施設リストA-1（直営）'!#REF!</f>
        <v>#REF!</v>
      </c>
      <c r="AD1071" s="29" t="e">
        <f>'施設リストA-1（直営）'!#REF!</f>
        <v>#REF!</v>
      </c>
      <c r="AE1071" s="30" t="e">
        <f>IF(AD1071="新設",VLOOKUP('施設リストA-1（直営）'!#REF!,'（新設）照明器具'!$B$5:$C$1990,2,FALSE),IF('部屋別効果（直）'!AD1071="撤去",VLOOKUP('施設リストA-1（直営）'!#REF!,'（既設）調査結果'!$B$5:$C$1998,2,FALSE),0))</f>
        <v>#REF!</v>
      </c>
      <c r="AF1071" s="29" t="e">
        <f>'施設リストA-1（直営）'!#REF!</f>
        <v>#REF!</v>
      </c>
      <c r="AG1071" s="29" t="e">
        <f>'施設リストA-1（直営）'!#REF!</f>
        <v>#REF!</v>
      </c>
      <c r="AH1071" s="30" t="e">
        <f>IF(AG1071="新設",VLOOKUP('施設リストA-1（直営）'!#REF!,'（新設）照明器具'!$B$5:$C$1990,2,FALSE),IF('部屋別効果（直）'!AG1071="撤去",VLOOKUP('施設リストA-1（直営）'!#REF!,'（既設）調査結果'!$B$5:$C$1998,2,FALSE),0))</f>
        <v>#REF!</v>
      </c>
      <c r="AI1071" s="29" t="e">
        <f>'施設リストA-1（直営）'!#REF!</f>
        <v>#REF!</v>
      </c>
      <c r="AJ1071" s="29" t="e">
        <f>'施設リストA-1（直営）'!#REF!</f>
        <v>#REF!</v>
      </c>
      <c r="AK1071" s="30" t="e">
        <f>IF(AJ1071="新設",VLOOKUP('施設リストA-1（直営）'!#REF!,'（新設）照明器具'!$B$5:$C$1990,2,FALSE),IF('部屋別効果（直）'!AJ1071="撤去",VLOOKUP('施設リストA-1（直営）'!#REF!,'（既設）調査結果'!$B$5:$C$1998,2,FALSE),0))</f>
        <v>#REF!</v>
      </c>
      <c r="AL1071" s="29" t="e">
        <f>'施設リストA-1（直営）'!#REF!</f>
        <v>#REF!</v>
      </c>
    </row>
    <row r="1072" spans="1:38" customFormat="1">
      <c r="A1072" s="94"/>
      <c r="B1072" s="16" t="e">
        <f>'施設リストA-1（直営）'!#REF!</f>
        <v>#REF!</v>
      </c>
      <c r="C1072" s="14" t="e">
        <f>'施設リストA-1（直営）'!#REF!</f>
        <v>#REF!</v>
      </c>
      <c r="D1072" s="94" t="e">
        <f>'施設リストA-1（直営）'!#REF!</f>
        <v>#REF!</v>
      </c>
      <c r="E1072" s="20" t="e">
        <f>'施設リストA-1（直営）'!#REF!</f>
        <v>#REF!</v>
      </c>
      <c r="F1072" s="20" t="e">
        <f>'施設リストA-1（直営）'!#REF!</f>
        <v>#REF!</v>
      </c>
      <c r="G1072" s="13" t="e">
        <f>'施設リストA-1（直営）'!#REF!</f>
        <v>#REF!</v>
      </c>
      <c r="H1072" s="28" t="e">
        <f t="shared" si="16"/>
        <v>#REF!</v>
      </c>
      <c r="I1072" s="29" t="e">
        <f>'施設リストA-1（直営）'!#REF!</f>
        <v>#REF!</v>
      </c>
      <c r="J1072" s="30" t="e">
        <f>IF(I1072="新設",VLOOKUP('施設リストA-1（直営）'!#REF!,'（新設）照明器具'!$B$5:$C$1990,2,FALSE),IF('部屋別効果（直）'!I1072="撤去",VLOOKUP('施設リストA-1（直営）'!#REF!,'（既設）調査結果'!$B$5:$C$1998,2,FALSE),0))</f>
        <v>#REF!</v>
      </c>
      <c r="K1072" s="29" t="e">
        <f>'施設リストA-1（直営）'!#REF!</f>
        <v>#REF!</v>
      </c>
      <c r="L1072" s="29" t="e">
        <f>'施設リストA-1（直営）'!#REF!</f>
        <v>#REF!</v>
      </c>
      <c r="M1072" s="30" t="e">
        <f>IF(L1072="新設",VLOOKUP('施設リストA-1（直営）'!#REF!,'（新設）照明器具'!$B$5:$C$1990,2,FALSE),IF('部屋別効果（直）'!L1072="撤去",VLOOKUP('施設リストA-1（直営）'!#REF!,'（既設）調査結果'!$B$5:$C$1998,2,FALSE),0))</f>
        <v>#REF!</v>
      </c>
      <c r="N1072" s="29" t="e">
        <f>'施設リストA-1（直営）'!#REF!</f>
        <v>#REF!</v>
      </c>
      <c r="O1072" s="29" t="e">
        <f>'施設リストA-1（直営）'!#REF!</f>
        <v>#REF!</v>
      </c>
      <c r="P1072" s="30" t="e">
        <f>IF(O1072="新設",VLOOKUP('施設リストA-1（直営）'!#REF!,'（新設）照明器具'!$B$5:$C$1990,2,FALSE),IF('部屋別効果（直）'!O1072="撤去",VLOOKUP('施設リストA-1（直営）'!#REF!,'（既設）調査結果'!$B$5:$C$1998,2,FALSE),0))</f>
        <v>#REF!</v>
      </c>
      <c r="Q1072" s="29" t="e">
        <f>'施設リストA-1（直営）'!#REF!</f>
        <v>#REF!</v>
      </c>
      <c r="R1072" s="29" t="e">
        <f>'施設リストA-1（直営）'!#REF!</f>
        <v>#REF!</v>
      </c>
      <c r="S1072" s="30" t="e">
        <f>IF(R1072="新設",VLOOKUP('施設リストA-1（直営）'!#REF!,'（新設）照明器具'!$B$5:$C$1990,2,FALSE),IF('部屋別効果（直）'!R1072="撤去",VLOOKUP('施設リストA-1（直営）'!#REF!,'（既設）調査結果'!$B$5:$C$1998,2,FALSE),0))</f>
        <v>#REF!</v>
      </c>
      <c r="T1072" s="29" t="e">
        <f>'施設リストA-1（直営）'!#REF!</f>
        <v>#REF!</v>
      </c>
      <c r="U1072" s="29" t="e">
        <f>'施設リストA-1（直営）'!#REF!</f>
        <v>#REF!</v>
      </c>
      <c r="V1072" s="30" t="e">
        <f>IF(U1072="新設",VLOOKUP('施設リストA-1（直営）'!#REF!,'（新設）照明器具'!$B$5:$C$1990,2,FALSE),IF('部屋別効果（直）'!U1072="撤去",VLOOKUP('施設リストA-1（直営）'!#REF!,'（既設）調査結果'!$B$5:$C$1998,2,FALSE),0))</f>
        <v>#REF!</v>
      </c>
      <c r="W1072" s="29" t="e">
        <f>'施設リストA-1（直営）'!#REF!</f>
        <v>#REF!</v>
      </c>
      <c r="X1072" s="29" t="e">
        <f>'施設リストA-1（直営）'!#REF!</f>
        <v>#REF!</v>
      </c>
      <c r="Y1072" s="30" t="e">
        <f>IF(X1072="新設",VLOOKUP('施設リストA-1（直営）'!#REF!,'（新設）照明器具'!$B$5:$C$1990,2,FALSE),IF('部屋別効果（直）'!X1072="撤去",VLOOKUP('施設リストA-1（直営）'!#REF!,'（既設）調査結果'!$B$5:$C$1998,2,FALSE),0))</f>
        <v>#REF!</v>
      </c>
      <c r="Z1072" s="29" t="e">
        <f>'施設リストA-1（直営）'!#REF!</f>
        <v>#REF!</v>
      </c>
      <c r="AA1072" s="29" t="e">
        <f>'施設リストA-1（直営）'!#REF!</f>
        <v>#REF!</v>
      </c>
      <c r="AB1072" s="30" t="e">
        <f>IF(AA1072="新設",VLOOKUP('施設リストA-1（直営）'!#REF!,'（新設）照明器具'!$B$5:$C$1990,2,FALSE),IF('部屋別効果（直）'!AA1072="撤去",VLOOKUP('施設リストA-1（直営）'!#REF!,'（既設）調査結果'!$B$5:$C$1998,2,FALSE),0))</f>
        <v>#REF!</v>
      </c>
      <c r="AC1072" s="29" t="e">
        <f>'施設リストA-1（直営）'!#REF!</f>
        <v>#REF!</v>
      </c>
      <c r="AD1072" s="29" t="e">
        <f>'施設リストA-1（直営）'!#REF!</f>
        <v>#REF!</v>
      </c>
      <c r="AE1072" s="30" t="e">
        <f>IF(AD1072="新設",VLOOKUP('施設リストA-1（直営）'!#REF!,'（新設）照明器具'!$B$5:$C$1990,2,FALSE),IF('部屋別効果（直）'!AD1072="撤去",VLOOKUP('施設リストA-1（直営）'!#REF!,'（既設）調査結果'!$B$5:$C$1998,2,FALSE),0))</f>
        <v>#REF!</v>
      </c>
      <c r="AF1072" s="29" t="e">
        <f>'施設リストA-1（直営）'!#REF!</f>
        <v>#REF!</v>
      </c>
      <c r="AG1072" s="29" t="e">
        <f>'施設リストA-1（直営）'!#REF!</f>
        <v>#REF!</v>
      </c>
      <c r="AH1072" s="30" t="e">
        <f>IF(AG1072="新設",VLOOKUP('施設リストA-1（直営）'!#REF!,'（新設）照明器具'!$B$5:$C$1990,2,FALSE),IF('部屋別効果（直）'!AG1072="撤去",VLOOKUP('施設リストA-1（直営）'!#REF!,'（既設）調査結果'!$B$5:$C$1998,2,FALSE),0))</f>
        <v>#REF!</v>
      </c>
      <c r="AI1072" s="29" t="e">
        <f>'施設リストA-1（直営）'!#REF!</f>
        <v>#REF!</v>
      </c>
      <c r="AJ1072" s="29" t="e">
        <f>'施設リストA-1（直営）'!#REF!</f>
        <v>#REF!</v>
      </c>
      <c r="AK1072" s="30" t="e">
        <f>IF(AJ1072="新設",VLOOKUP('施設リストA-1（直営）'!#REF!,'（新設）照明器具'!$B$5:$C$1990,2,FALSE),IF('部屋別効果（直）'!AJ1072="撤去",VLOOKUP('施設リストA-1（直営）'!#REF!,'（既設）調査結果'!$B$5:$C$1998,2,FALSE),0))</f>
        <v>#REF!</v>
      </c>
      <c r="AL1072" s="29" t="e">
        <f>'施設リストA-1（直営）'!#REF!</f>
        <v>#REF!</v>
      </c>
    </row>
    <row r="1073" spans="1:38" customFormat="1">
      <c r="A1073" s="94"/>
      <c r="B1073" s="16" t="e">
        <f>'施設リストA-1（直営）'!#REF!</f>
        <v>#REF!</v>
      </c>
      <c r="C1073" s="14" t="e">
        <f>'施設リストA-1（直営）'!#REF!</f>
        <v>#REF!</v>
      </c>
      <c r="D1073" s="94" t="e">
        <f>'施設リストA-1（直営）'!#REF!</f>
        <v>#REF!</v>
      </c>
      <c r="E1073" s="20" t="e">
        <f>'施設リストA-1（直営）'!#REF!</f>
        <v>#REF!</v>
      </c>
      <c r="F1073" s="20" t="e">
        <f>'施設リストA-1（直営）'!#REF!</f>
        <v>#REF!</v>
      </c>
      <c r="G1073" s="13" t="e">
        <f>'施設リストA-1（直営）'!#REF!</f>
        <v>#REF!</v>
      </c>
      <c r="H1073" s="28" t="e">
        <f t="shared" si="16"/>
        <v>#REF!</v>
      </c>
      <c r="I1073" s="29" t="e">
        <f>'施設リストA-1（直営）'!#REF!</f>
        <v>#REF!</v>
      </c>
      <c r="J1073" s="30" t="e">
        <f>IF(I1073="新設",VLOOKUP('施設リストA-1（直営）'!#REF!,'（新設）照明器具'!$B$5:$C$1990,2,FALSE),IF('部屋別効果（直）'!I1073="撤去",VLOOKUP('施設リストA-1（直営）'!#REF!,'（既設）調査結果'!$B$5:$C$1998,2,FALSE),0))</f>
        <v>#REF!</v>
      </c>
      <c r="K1073" s="29" t="e">
        <f>'施設リストA-1（直営）'!#REF!</f>
        <v>#REF!</v>
      </c>
      <c r="L1073" s="29" t="e">
        <f>'施設リストA-1（直営）'!#REF!</f>
        <v>#REF!</v>
      </c>
      <c r="M1073" s="30" t="e">
        <f>IF(L1073="新設",VLOOKUP('施設リストA-1（直営）'!#REF!,'（新設）照明器具'!$B$5:$C$1990,2,FALSE),IF('部屋別効果（直）'!L1073="撤去",VLOOKUP('施設リストA-1（直営）'!#REF!,'（既設）調査結果'!$B$5:$C$1998,2,FALSE),0))</f>
        <v>#REF!</v>
      </c>
      <c r="N1073" s="29" t="e">
        <f>'施設リストA-1（直営）'!#REF!</f>
        <v>#REF!</v>
      </c>
      <c r="O1073" s="29" t="e">
        <f>'施設リストA-1（直営）'!#REF!</f>
        <v>#REF!</v>
      </c>
      <c r="P1073" s="30" t="e">
        <f>IF(O1073="新設",VLOOKUP('施設リストA-1（直営）'!#REF!,'（新設）照明器具'!$B$5:$C$1990,2,FALSE),IF('部屋別効果（直）'!O1073="撤去",VLOOKUP('施設リストA-1（直営）'!#REF!,'（既設）調査結果'!$B$5:$C$1998,2,FALSE),0))</f>
        <v>#REF!</v>
      </c>
      <c r="Q1073" s="29" t="e">
        <f>'施設リストA-1（直営）'!#REF!</f>
        <v>#REF!</v>
      </c>
      <c r="R1073" s="29" t="e">
        <f>'施設リストA-1（直営）'!#REF!</f>
        <v>#REF!</v>
      </c>
      <c r="S1073" s="30" t="e">
        <f>IF(R1073="新設",VLOOKUP('施設リストA-1（直営）'!#REF!,'（新設）照明器具'!$B$5:$C$1990,2,FALSE),IF('部屋別効果（直）'!R1073="撤去",VLOOKUP('施設リストA-1（直営）'!#REF!,'（既設）調査結果'!$B$5:$C$1998,2,FALSE),0))</f>
        <v>#REF!</v>
      </c>
      <c r="T1073" s="29" t="e">
        <f>'施設リストA-1（直営）'!#REF!</f>
        <v>#REF!</v>
      </c>
      <c r="U1073" s="29" t="e">
        <f>'施設リストA-1（直営）'!#REF!</f>
        <v>#REF!</v>
      </c>
      <c r="V1073" s="30" t="e">
        <f>IF(U1073="新設",VLOOKUP('施設リストA-1（直営）'!#REF!,'（新設）照明器具'!$B$5:$C$1990,2,FALSE),IF('部屋別効果（直）'!U1073="撤去",VLOOKUP('施設リストA-1（直営）'!#REF!,'（既設）調査結果'!$B$5:$C$1998,2,FALSE),0))</f>
        <v>#REF!</v>
      </c>
      <c r="W1073" s="29" t="e">
        <f>'施設リストA-1（直営）'!#REF!</f>
        <v>#REF!</v>
      </c>
      <c r="X1073" s="29" t="e">
        <f>'施設リストA-1（直営）'!#REF!</f>
        <v>#REF!</v>
      </c>
      <c r="Y1073" s="30" t="e">
        <f>IF(X1073="新設",VLOOKUP('施設リストA-1（直営）'!#REF!,'（新設）照明器具'!$B$5:$C$1990,2,FALSE),IF('部屋別効果（直）'!X1073="撤去",VLOOKUP('施設リストA-1（直営）'!#REF!,'（既設）調査結果'!$B$5:$C$1998,2,FALSE),0))</f>
        <v>#REF!</v>
      </c>
      <c r="Z1073" s="29" t="e">
        <f>'施設リストA-1（直営）'!#REF!</f>
        <v>#REF!</v>
      </c>
      <c r="AA1073" s="29" t="e">
        <f>'施設リストA-1（直営）'!#REF!</f>
        <v>#REF!</v>
      </c>
      <c r="AB1073" s="30" t="e">
        <f>IF(AA1073="新設",VLOOKUP('施設リストA-1（直営）'!#REF!,'（新設）照明器具'!$B$5:$C$1990,2,FALSE),IF('部屋別効果（直）'!AA1073="撤去",VLOOKUP('施設リストA-1（直営）'!#REF!,'（既設）調査結果'!$B$5:$C$1998,2,FALSE),0))</f>
        <v>#REF!</v>
      </c>
      <c r="AC1073" s="29" t="e">
        <f>'施設リストA-1（直営）'!#REF!</f>
        <v>#REF!</v>
      </c>
      <c r="AD1073" s="29" t="e">
        <f>'施設リストA-1（直営）'!#REF!</f>
        <v>#REF!</v>
      </c>
      <c r="AE1073" s="30" t="e">
        <f>IF(AD1073="新設",VLOOKUP('施設リストA-1（直営）'!#REF!,'（新設）照明器具'!$B$5:$C$1990,2,FALSE),IF('部屋別効果（直）'!AD1073="撤去",VLOOKUP('施設リストA-1（直営）'!#REF!,'（既設）調査結果'!$B$5:$C$1998,2,FALSE),0))</f>
        <v>#REF!</v>
      </c>
      <c r="AF1073" s="29" t="e">
        <f>'施設リストA-1（直営）'!#REF!</f>
        <v>#REF!</v>
      </c>
      <c r="AG1073" s="29" t="e">
        <f>'施設リストA-1（直営）'!#REF!</f>
        <v>#REF!</v>
      </c>
      <c r="AH1073" s="30" t="e">
        <f>IF(AG1073="新設",VLOOKUP('施設リストA-1（直営）'!#REF!,'（新設）照明器具'!$B$5:$C$1990,2,FALSE),IF('部屋別効果（直）'!AG1073="撤去",VLOOKUP('施設リストA-1（直営）'!#REF!,'（既設）調査結果'!$B$5:$C$1998,2,FALSE),0))</f>
        <v>#REF!</v>
      </c>
      <c r="AI1073" s="29" t="e">
        <f>'施設リストA-1（直営）'!#REF!</f>
        <v>#REF!</v>
      </c>
      <c r="AJ1073" s="29" t="e">
        <f>'施設リストA-1（直営）'!#REF!</f>
        <v>#REF!</v>
      </c>
      <c r="AK1073" s="30" t="e">
        <f>IF(AJ1073="新設",VLOOKUP('施設リストA-1（直営）'!#REF!,'（新設）照明器具'!$B$5:$C$1990,2,FALSE),IF('部屋別効果（直）'!AJ1073="撤去",VLOOKUP('施設リストA-1（直営）'!#REF!,'（既設）調査結果'!$B$5:$C$1998,2,FALSE),0))</f>
        <v>#REF!</v>
      </c>
      <c r="AL1073" s="29" t="e">
        <f>'施設リストA-1（直営）'!#REF!</f>
        <v>#REF!</v>
      </c>
    </row>
    <row r="1074" spans="1:38" customFormat="1">
      <c r="A1074" s="94"/>
      <c r="B1074" s="16" t="e">
        <f>'施設リストA-1（直営）'!#REF!</f>
        <v>#REF!</v>
      </c>
      <c r="C1074" s="14" t="e">
        <f>'施設リストA-1（直営）'!#REF!</f>
        <v>#REF!</v>
      </c>
      <c r="D1074" s="94" t="e">
        <f>'施設リストA-1（直営）'!#REF!</f>
        <v>#REF!</v>
      </c>
      <c r="E1074" s="20" t="e">
        <f>'施設リストA-1（直営）'!#REF!</f>
        <v>#REF!</v>
      </c>
      <c r="F1074" s="20" t="e">
        <f>'施設リストA-1（直営）'!#REF!</f>
        <v>#REF!</v>
      </c>
      <c r="G1074" s="13" t="e">
        <f>'施設リストA-1（直営）'!#REF!</f>
        <v>#REF!</v>
      </c>
      <c r="H1074" s="28" t="e">
        <f t="shared" si="16"/>
        <v>#REF!</v>
      </c>
      <c r="I1074" s="29" t="e">
        <f>'施設リストA-1（直営）'!#REF!</f>
        <v>#REF!</v>
      </c>
      <c r="J1074" s="30" t="e">
        <f>IF(I1074="新設",VLOOKUP('施設リストA-1（直営）'!#REF!,'（新設）照明器具'!$B$5:$C$1990,2,FALSE),IF('部屋別効果（直）'!I1074="撤去",VLOOKUP('施設リストA-1（直営）'!#REF!,'（既設）調査結果'!$B$5:$C$1998,2,FALSE),0))</f>
        <v>#REF!</v>
      </c>
      <c r="K1074" s="29" t="e">
        <f>'施設リストA-1（直営）'!#REF!</f>
        <v>#REF!</v>
      </c>
      <c r="L1074" s="29" t="e">
        <f>'施設リストA-1（直営）'!#REF!</f>
        <v>#REF!</v>
      </c>
      <c r="M1074" s="30" t="e">
        <f>IF(L1074="新設",VLOOKUP('施設リストA-1（直営）'!#REF!,'（新設）照明器具'!$B$5:$C$1990,2,FALSE),IF('部屋別効果（直）'!L1074="撤去",VLOOKUP('施設リストA-1（直営）'!#REF!,'（既設）調査結果'!$B$5:$C$1998,2,FALSE),0))</f>
        <v>#REF!</v>
      </c>
      <c r="N1074" s="29" t="e">
        <f>'施設リストA-1（直営）'!#REF!</f>
        <v>#REF!</v>
      </c>
      <c r="O1074" s="29" t="e">
        <f>'施設リストA-1（直営）'!#REF!</f>
        <v>#REF!</v>
      </c>
      <c r="P1074" s="30" t="e">
        <f>IF(O1074="新設",VLOOKUP('施設リストA-1（直営）'!#REF!,'（新設）照明器具'!$B$5:$C$1990,2,FALSE),IF('部屋別効果（直）'!O1074="撤去",VLOOKUP('施設リストA-1（直営）'!#REF!,'（既設）調査結果'!$B$5:$C$1998,2,FALSE),0))</f>
        <v>#REF!</v>
      </c>
      <c r="Q1074" s="29" t="e">
        <f>'施設リストA-1（直営）'!#REF!</f>
        <v>#REF!</v>
      </c>
      <c r="R1074" s="29" t="e">
        <f>'施設リストA-1（直営）'!#REF!</f>
        <v>#REF!</v>
      </c>
      <c r="S1074" s="30" t="e">
        <f>IF(R1074="新設",VLOOKUP('施設リストA-1（直営）'!#REF!,'（新設）照明器具'!$B$5:$C$1990,2,FALSE),IF('部屋別効果（直）'!R1074="撤去",VLOOKUP('施設リストA-1（直営）'!#REF!,'（既設）調査結果'!$B$5:$C$1998,2,FALSE),0))</f>
        <v>#REF!</v>
      </c>
      <c r="T1074" s="29" t="e">
        <f>'施設リストA-1（直営）'!#REF!</f>
        <v>#REF!</v>
      </c>
      <c r="U1074" s="29" t="e">
        <f>'施設リストA-1（直営）'!#REF!</f>
        <v>#REF!</v>
      </c>
      <c r="V1074" s="30" t="e">
        <f>IF(U1074="新設",VLOOKUP('施設リストA-1（直営）'!#REF!,'（新設）照明器具'!$B$5:$C$1990,2,FALSE),IF('部屋別効果（直）'!U1074="撤去",VLOOKUP('施設リストA-1（直営）'!#REF!,'（既設）調査結果'!$B$5:$C$1998,2,FALSE),0))</f>
        <v>#REF!</v>
      </c>
      <c r="W1074" s="29" t="e">
        <f>'施設リストA-1（直営）'!#REF!</f>
        <v>#REF!</v>
      </c>
      <c r="X1074" s="29" t="e">
        <f>'施設リストA-1（直営）'!#REF!</f>
        <v>#REF!</v>
      </c>
      <c r="Y1074" s="30" t="e">
        <f>IF(X1074="新設",VLOOKUP('施設リストA-1（直営）'!#REF!,'（新設）照明器具'!$B$5:$C$1990,2,FALSE),IF('部屋別効果（直）'!X1074="撤去",VLOOKUP('施設リストA-1（直営）'!#REF!,'（既設）調査結果'!$B$5:$C$1998,2,FALSE),0))</f>
        <v>#REF!</v>
      </c>
      <c r="Z1074" s="29" t="e">
        <f>'施設リストA-1（直営）'!#REF!</f>
        <v>#REF!</v>
      </c>
      <c r="AA1074" s="29" t="e">
        <f>'施設リストA-1（直営）'!#REF!</f>
        <v>#REF!</v>
      </c>
      <c r="AB1074" s="30" t="e">
        <f>IF(AA1074="新設",VLOOKUP('施設リストA-1（直営）'!#REF!,'（新設）照明器具'!$B$5:$C$1990,2,FALSE),IF('部屋別効果（直）'!AA1074="撤去",VLOOKUP('施設リストA-1（直営）'!#REF!,'（既設）調査結果'!$B$5:$C$1998,2,FALSE),0))</f>
        <v>#REF!</v>
      </c>
      <c r="AC1074" s="29" t="e">
        <f>'施設リストA-1（直営）'!#REF!</f>
        <v>#REF!</v>
      </c>
      <c r="AD1074" s="29" t="e">
        <f>'施設リストA-1（直営）'!#REF!</f>
        <v>#REF!</v>
      </c>
      <c r="AE1074" s="30" t="e">
        <f>IF(AD1074="新設",VLOOKUP('施設リストA-1（直営）'!#REF!,'（新設）照明器具'!$B$5:$C$1990,2,FALSE),IF('部屋別効果（直）'!AD1074="撤去",VLOOKUP('施設リストA-1（直営）'!#REF!,'（既設）調査結果'!$B$5:$C$1998,2,FALSE),0))</f>
        <v>#REF!</v>
      </c>
      <c r="AF1074" s="29" t="e">
        <f>'施設リストA-1（直営）'!#REF!</f>
        <v>#REF!</v>
      </c>
      <c r="AG1074" s="29" t="e">
        <f>'施設リストA-1（直営）'!#REF!</f>
        <v>#REF!</v>
      </c>
      <c r="AH1074" s="30" t="e">
        <f>IF(AG1074="新設",VLOOKUP('施設リストA-1（直営）'!#REF!,'（新設）照明器具'!$B$5:$C$1990,2,FALSE),IF('部屋別効果（直）'!AG1074="撤去",VLOOKUP('施設リストA-1（直営）'!#REF!,'（既設）調査結果'!$B$5:$C$1998,2,FALSE),0))</f>
        <v>#REF!</v>
      </c>
      <c r="AI1074" s="29" t="e">
        <f>'施設リストA-1（直営）'!#REF!</f>
        <v>#REF!</v>
      </c>
      <c r="AJ1074" s="29" t="e">
        <f>'施設リストA-1（直営）'!#REF!</f>
        <v>#REF!</v>
      </c>
      <c r="AK1074" s="30" t="e">
        <f>IF(AJ1074="新設",VLOOKUP('施設リストA-1（直営）'!#REF!,'（新設）照明器具'!$B$5:$C$1990,2,FALSE),IF('部屋別効果（直）'!AJ1074="撤去",VLOOKUP('施設リストA-1（直営）'!#REF!,'（既設）調査結果'!$B$5:$C$1998,2,FALSE),0))</f>
        <v>#REF!</v>
      </c>
      <c r="AL1074" s="29" t="e">
        <f>'施設リストA-1（直営）'!#REF!</f>
        <v>#REF!</v>
      </c>
    </row>
    <row r="1075" spans="1:38" customFormat="1">
      <c r="A1075" s="94"/>
      <c r="B1075" s="16" t="e">
        <f>'施設リストA-1（直営）'!#REF!</f>
        <v>#REF!</v>
      </c>
      <c r="C1075" s="14" t="e">
        <f>'施設リストA-1（直営）'!#REF!</f>
        <v>#REF!</v>
      </c>
      <c r="D1075" s="94" t="e">
        <f>'施設リストA-1（直営）'!#REF!</f>
        <v>#REF!</v>
      </c>
      <c r="E1075" s="20" t="e">
        <f>'施設リストA-1（直営）'!#REF!</f>
        <v>#REF!</v>
      </c>
      <c r="F1075" s="20" t="e">
        <f>'施設リストA-1（直営）'!#REF!</f>
        <v>#REF!</v>
      </c>
      <c r="G1075" s="13" t="e">
        <f>'施設リストA-1（直営）'!#REF!</f>
        <v>#REF!</v>
      </c>
      <c r="H1075" s="28" t="e">
        <f t="shared" si="16"/>
        <v>#REF!</v>
      </c>
      <c r="I1075" s="29" t="e">
        <f>'施設リストA-1（直営）'!#REF!</f>
        <v>#REF!</v>
      </c>
      <c r="J1075" s="30" t="e">
        <f>IF(I1075="新設",VLOOKUP('施設リストA-1（直営）'!#REF!,'（新設）照明器具'!$B$5:$C$1990,2,FALSE),IF('部屋別効果（直）'!I1075="撤去",VLOOKUP('施設リストA-1（直営）'!#REF!,'（既設）調査結果'!$B$5:$C$1998,2,FALSE),0))</f>
        <v>#REF!</v>
      </c>
      <c r="K1075" s="29" t="e">
        <f>'施設リストA-1（直営）'!#REF!</f>
        <v>#REF!</v>
      </c>
      <c r="L1075" s="29" t="e">
        <f>'施設リストA-1（直営）'!#REF!</f>
        <v>#REF!</v>
      </c>
      <c r="M1075" s="30" t="e">
        <f>IF(L1075="新設",VLOOKUP('施設リストA-1（直営）'!#REF!,'（新設）照明器具'!$B$5:$C$1990,2,FALSE),IF('部屋別効果（直）'!L1075="撤去",VLOOKUP('施設リストA-1（直営）'!#REF!,'（既設）調査結果'!$B$5:$C$1998,2,FALSE),0))</f>
        <v>#REF!</v>
      </c>
      <c r="N1075" s="29" t="e">
        <f>'施設リストA-1（直営）'!#REF!</f>
        <v>#REF!</v>
      </c>
      <c r="O1075" s="29" t="e">
        <f>'施設リストA-1（直営）'!#REF!</f>
        <v>#REF!</v>
      </c>
      <c r="P1075" s="30" t="e">
        <f>IF(O1075="新設",VLOOKUP('施設リストA-1（直営）'!#REF!,'（新設）照明器具'!$B$5:$C$1990,2,FALSE),IF('部屋別効果（直）'!O1075="撤去",VLOOKUP('施設リストA-1（直営）'!#REF!,'（既設）調査結果'!$B$5:$C$1998,2,FALSE),0))</f>
        <v>#REF!</v>
      </c>
      <c r="Q1075" s="29" t="e">
        <f>'施設リストA-1（直営）'!#REF!</f>
        <v>#REF!</v>
      </c>
      <c r="R1075" s="29" t="e">
        <f>'施設リストA-1（直営）'!#REF!</f>
        <v>#REF!</v>
      </c>
      <c r="S1075" s="30" t="e">
        <f>IF(R1075="新設",VLOOKUP('施設リストA-1（直営）'!#REF!,'（新設）照明器具'!$B$5:$C$1990,2,FALSE),IF('部屋別効果（直）'!R1075="撤去",VLOOKUP('施設リストA-1（直営）'!#REF!,'（既設）調査結果'!$B$5:$C$1998,2,FALSE),0))</f>
        <v>#REF!</v>
      </c>
      <c r="T1075" s="29" t="e">
        <f>'施設リストA-1（直営）'!#REF!</f>
        <v>#REF!</v>
      </c>
      <c r="U1075" s="29" t="e">
        <f>'施設リストA-1（直営）'!#REF!</f>
        <v>#REF!</v>
      </c>
      <c r="V1075" s="30" t="e">
        <f>IF(U1075="新設",VLOOKUP('施設リストA-1（直営）'!#REF!,'（新設）照明器具'!$B$5:$C$1990,2,FALSE),IF('部屋別効果（直）'!U1075="撤去",VLOOKUP('施設リストA-1（直営）'!#REF!,'（既設）調査結果'!$B$5:$C$1998,2,FALSE),0))</f>
        <v>#REF!</v>
      </c>
      <c r="W1075" s="29" t="e">
        <f>'施設リストA-1（直営）'!#REF!</f>
        <v>#REF!</v>
      </c>
      <c r="X1075" s="29" t="e">
        <f>'施設リストA-1（直営）'!#REF!</f>
        <v>#REF!</v>
      </c>
      <c r="Y1075" s="30" t="e">
        <f>IF(X1075="新設",VLOOKUP('施設リストA-1（直営）'!#REF!,'（新設）照明器具'!$B$5:$C$1990,2,FALSE),IF('部屋別効果（直）'!X1075="撤去",VLOOKUP('施設リストA-1（直営）'!#REF!,'（既設）調査結果'!$B$5:$C$1998,2,FALSE),0))</f>
        <v>#REF!</v>
      </c>
      <c r="Z1075" s="29" t="e">
        <f>'施設リストA-1（直営）'!#REF!</f>
        <v>#REF!</v>
      </c>
      <c r="AA1075" s="29" t="e">
        <f>'施設リストA-1（直営）'!#REF!</f>
        <v>#REF!</v>
      </c>
      <c r="AB1075" s="30" t="e">
        <f>IF(AA1075="新設",VLOOKUP('施設リストA-1（直営）'!#REF!,'（新設）照明器具'!$B$5:$C$1990,2,FALSE),IF('部屋別効果（直）'!AA1075="撤去",VLOOKUP('施設リストA-1（直営）'!#REF!,'（既設）調査結果'!$B$5:$C$1998,2,FALSE),0))</f>
        <v>#REF!</v>
      </c>
      <c r="AC1075" s="29" t="e">
        <f>'施設リストA-1（直営）'!#REF!</f>
        <v>#REF!</v>
      </c>
      <c r="AD1075" s="29" t="e">
        <f>'施設リストA-1（直営）'!#REF!</f>
        <v>#REF!</v>
      </c>
      <c r="AE1075" s="30" t="e">
        <f>IF(AD1075="新設",VLOOKUP('施設リストA-1（直営）'!#REF!,'（新設）照明器具'!$B$5:$C$1990,2,FALSE),IF('部屋別効果（直）'!AD1075="撤去",VLOOKUP('施設リストA-1（直営）'!#REF!,'（既設）調査結果'!$B$5:$C$1998,2,FALSE),0))</f>
        <v>#REF!</v>
      </c>
      <c r="AF1075" s="29" t="e">
        <f>'施設リストA-1（直営）'!#REF!</f>
        <v>#REF!</v>
      </c>
      <c r="AG1075" s="29" t="e">
        <f>'施設リストA-1（直営）'!#REF!</f>
        <v>#REF!</v>
      </c>
      <c r="AH1075" s="30" t="e">
        <f>IF(AG1075="新設",VLOOKUP('施設リストA-1（直営）'!#REF!,'（新設）照明器具'!$B$5:$C$1990,2,FALSE),IF('部屋別効果（直）'!AG1075="撤去",VLOOKUP('施設リストA-1（直営）'!#REF!,'（既設）調査結果'!$B$5:$C$1998,2,FALSE),0))</f>
        <v>#REF!</v>
      </c>
      <c r="AI1075" s="29" t="e">
        <f>'施設リストA-1（直営）'!#REF!</f>
        <v>#REF!</v>
      </c>
      <c r="AJ1075" s="29" t="e">
        <f>'施設リストA-1（直営）'!#REF!</f>
        <v>#REF!</v>
      </c>
      <c r="AK1075" s="30" t="e">
        <f>IF(AJ1075="新設",VLOOKUP('施設リストA-1（直営）'!#REF!,'（新設）照明器具'!$B$5:$C$1990,2,FALSE),IF('部屋別効果（直）'!AJ1075="撤去",VLOOKUP('施設リストA-1（直営）'!#REF!,'（既設）調査結果'!$B$5:$C$1998,2,FALSE),0))</f>
        <v>#REF!</v>
      </c>
      <c r="AL1075" s="29" t="e">
        <f>'施設リストA-1（直営）'!#REF!</f>
        <v>#REF!</v>
      </c>
    </row>
    <row r="1076" spans="1:38" customFormat="1">
      <c r="A1076" s="94"/>
      <c r="B1076" s="16" t="e">
        <f>'施設リストA-1（直営）'!#REF!</f>
        <v>#REF!</v>
      </c>
      <c r="C1076" s="14" t="e">
        <f>'施設リストA-1（直営）'!#REF!</f>
        <v>#REF!</v>
      </c>
      <c r="D1076" s="94" t="e">
        <f>'施設リストA-1（直営）'!#REF!</f>
        <v>#REF!</v>
      </c>
      <c r="E1076" s="20" t="e">
        <f>'施設リストA-1（直営）'!#REF!</f>
        <v>#REF!</v>
      </c>
      <c r="F1076" s="20" t="e">
        <f>'施設リストA-1（直営）'!#REF!</f>
        <v>#REF!</v>
      </c>
      <c r="G1076" s="13" t="e">
        <f>'施設リストA-1（直営）'!#REF!</f>
        <v>#REF!</v>
      </c>
      <c r="H1076" s="28" t="e">
        <f t="shared" si="16"/>
        <v>#REF!</v>
      </c>
      <c r="I1076" s="29" t="e">
        <f>'施設リストA-1（直営）'!#REF!</f>
        <v>#REF!</v>
      </c>
      <c r="J1076" s="30" t="e">
        <f>IF(I1076="新設",VLOOKUP('施設リストA-1（直営）'!#REF!,'（新設）照明器具'!$B$5:$C$1990,2,FALSE),IF('部屋別効果（直）'!I1076="撤去",VLOOKUP('施設リストA-1（直営）'!#REF!,'（既設）調査結果'!$B$5:$C$1998,2,FALSE),0))</f>
        <v>#REF!</v>
      </c>
      <c r="K1076" s="29" t="e">
        <f>'施設リストA-1（直営）'!#REF!</f>
        <v>#REF!</v>
      </c>
      <c r="L1076" s="29" t="e">
        <f>'施設リストA-1（直営）'!#REF!</f>
        <v>#REF!</v>
      </c>
      <c r="M1076" s="30" t="e">
        <f>IF(L1076="新設",VLOOKUP('施設リストA-1（直営）'!#REF!,'（新設）照明器具'!$B$5:$C$1990,2,FALSE),IF('部屋別効果（直）'!L1076="撤去",VLOOKUP('施設リストA-1（直営）'!#REF!,'（既設）調査結果'!$B$5:$C$1998,2,FALSE),0))</f>
        <v>#REF!</v>
      </c>
      <c r="N1076" s="29" t="e">
        <f>'施設リストA-1（直営）'!#REF!</f>
        <v>#REF!</v>
      </c>
      <c r="O1076" s="29" t="e">
        <f>'施設リストA-1（直営）'!#REF!</f>
        <v>#REF!</v>
      </c>
      <c r="P1076" s="30" t="e">
        <f>IF(O1076="新設",VLOOKUP('施設リストA-1（直営）'!#REF!,'（新設）照明器具'!$B$5:$C$1990,2,FALSE),IF('部屋別効果（直）'!O1076="撤去",VLOOKUP('施設リストA-1（直営）'!#REF!,'（既設）調査結果'!$B$5:$C$1998,2,FALSE),0))</f>
        <v>#REF!</v>
      </c>
      <c r="Q1076" s="29" t="e">
        <f>'施設リストA-1（直営）'!#REF!</f>
        <v>#REF!</v>
      </c>
      <c r="R1076" s="29" t="e">
        <f>'施設リストA-1（直営）'!#REF!</f>
        <v>#REF!</v>
      </c>
      <c r="S1076" s="30" t="e">
        <f>IF(R1076="新設",VLOOKUP('施設リストA-1（直営）'!#REF!,'（新設）照明器具'!$B$5:$C$1990,2,FALSE),IF('部屋別効果（直）'!R1076="撤去",VLOOKUP('施設リストA-1（直営）'!#REF!,'（既設）調査結果'!$B$5:$C$1998,2,FALSE),0))</f>
        <v>#REF!</v>
      </c>
      <c r="T1076" s="29" t="e">
        <f>'施設リストA-1（直営）'!#REF!</f>
        <v>#REF!</v>
      </c>
      <c r="U1076" s="29" t="e">
        <f>'施設リストA-1（直営）'!#REF!</f>
        <v>#REF!</v>
      </c>
      <c r="V1076" s="30" t="e">
        <f>IF(U1076="新設",VLOOKUP('施設リストA-1（直営）'!#REF!,'（新設）照明器具'!$B$5:$C$1990,2,FALSE),IF('部屋別効果（直）'!U1076="撤去",VLOOKUP('施設リストA-1（直営）'!#REF!,'（既設）調査結果'!$B$5:$C$1998,2,FALSE),0))</f>
        <v>#REF!</v>
      </c>
      <c r="W1076" s="29" t="e">
        <f>'施設リストA-1（直営）'!#REF!</f>
        <v>#REF!</v>
      </c>
      <c r="X1076" s="29" t="e">
        <f>'施設リストA-1（直営）'!#REF!</f>
        <v>#REF!</v>
      </c>
      <c r="Y1076" s="30" t="e">
        <f>IF(X1076="新設",VLOOKUP('施設リストA-1（直営）'!#REF!,'（新設）照明器具'!$B$5:$C$1990,2,FALSE),IF('部屋別効果（直）'!X1076="撤去",VLOOKUP('施設リストA-1（直営）'!#REF!,'（既設）調査結果'!$B$5:$C$1998,2,FALSE),0))</f>
        <v>#REF!</v>
      </c>
      <c r="Z1076" s="29" t="e">
        <f>'施設リストA-1（直営）'!#REF!</f>
        <v>#REF!</v>
      </c>
      <c r="AA1076" s="29" t="e">
        <f>'施設リストA-1（直営）'!#REF!</f>
        <v>#REF!</v>
      </c>
      <c r="AB1076" s="30" t="e">
        <f>IF(AA1076="新設",VLOOKUP('施設リストA-1（直営）'!#REF!,'（新設）照明器具'!$B$5:$C$1990,2,FALSE),IF('部屋別効果（直）'!AA1076="撤去",VLOOKUP('施設リストA-1（直営）'!#REF!,'（既設）調査結果'!$B$5:$C$1998,2,FALSE),0))</f>
        <v>#REF!</v>
      </c>
      <c r="AC1076" s="29" t="e">
        <f>'施設リストA-1（直営）'!#REF!</f>
        <v>#REF!</v>
      </c>
      <c r="AD1076" s="29" t="e">
        <f>'施設リストA-1（直営）'!#REF!</f>
        <v>#REF!</v>
      </c>
      <c r="AE1076" s="30" t="e">
        <f>IF(AD1076="新設",VLOOKUP('施設リストA-1（直営）'!#REF!,'（新設）照明器具'!$B$5:$C$1990,2,FALSE),IF('部屋別効果（直）'!AD1076="撤去",VLOOKUP('施設リストA-1（直営）'!#REF!,'（既設）調査結果'!$B$5:$C$1998,2,FALSE),0))</f>
        <v>#REF!</v>
      </c>
      <c r="AF1076" s="29" t="e">
        <f>'施設リストA-1（直営）'!#REF!</f>
        <v>#REF!</v>
      </c>
      <c r="AG1076" s="29" t="e">
        <f>'施設リストA-1（直営）'!#REF!</f>
        <v>#REF!</v>
      </c>
      <c r="AH1076" s="30" t="e">
        <f>IF(AG1076="新設",VLOOKUP('施設リストA-1（直営）'!#REF!,'（新設）照明器具'!$B$5:$C$1990,2,FALSE),IF('部屋別効果（直）'!AG1076="撤去",VLOOKUP('施設リストA-1（直営）'!#REF!,'（既設）調査結果'!$B$5:$C$1998,2,FALSE),0))</f>
        <v>#REF!</v>
      </c>
      <c r="AI1076" s="29" t="e">
        <f>'施設リストA-1（直営）'!#REF!</f>
        <v>#REF!</v>
      </c>
      <c r="AJ1076" s="29" t="e">
        <f>'施設リストA-1（直営）'!#REF!</f>
        <v>#REF!</v>
      </c>
      <c r="AK1076" s="30" t="e">
        <f>IF(AJ1076="新設",VLOOKUP('施設リストA-1（直営）'!#REF!,'（新設）照明器具'!$B$5:$C$1990,2,FALSE),IF('部屋別効果（直）'!AJ1076="撤去",VLOOKUP('施設リストA-1（直営）'!#REF!,'（既設）調査結果'!$B$5:$C$1998,2,FALSE),0))</f>
        <v>#REF!</v>
      </c>
      <c r="AL1076" s="29" t="e">
        <f>'施設リストA-1（直営）'!#REF!</f>
        <v>#REF!</v>
      </c>
    </row>
    <row r="1077" spans="1:38" customFormat="1">
      <c r="A1077" s="94"/>
      <c r="B1077" s="16" t="e">
        <f>'施設リストA-1（直営）'!#REF!</f>
        <v>#REF!</v>
      </c>
      <c r="C1077" s="14" t="e">
        <f>'施設リストA-1（直営）'!#REF!</f>
        <v>#REF!</v>
      </c>
      <c r="D1077" s="94" t="e">
        <f>'施設リストA-1（直営）'!#REF!</f>
        <v>#REF!</v>
      </c>
      <c r="E1077" s="20" t="e">
        <f>'施設リストA-1（直営）'!#REF!</f>
        <v>#REF!</v>
      </c>
      <c r="F1077" s="20" t="e">
        <f>'施設リストA-1（直営）'!#REF!</f>
        <v>#REF!</v>
      </c>
      <c r="G1077" s="13" t="e">
        <f>'施設リストA-1（直営）'!#REF!</f>
        <v>#REF!</v>
      </c>
      <c r="H1077" s="28" t="e">
        <f t="shared" si="16"/>
        <v>#REF!</v>
      </c>
      <c r="I1077" s="29" t="e">
        <f>'施設リストA-1（直営）'!#REF!</f>
        <v>#REF!</v>
      </c>
      <c r="J1077" s="30" t="e">
        <f>IF(I1077="新設",VLOOKUP('施設リストA-1（直営）'!#REF!,'（新設）照明器具'!$B$5:$C$1990,2,FALSE),IF('部屋別効果（直）'!I1077="撤去",VLOOKUP('施設リストA-1（直営）'!#REF!,'（既設）調査結果'!$B$5:$C$1998,2,FALSE),0))</f>
        <v>#REF!</v>
      </c>
      <c r="K1077" s="29" t="e">
        <f>'施設リストA-1（直営）'!#REF!</f>
        <v>#REF!</v>
      </c>
      <c r="L1077" s="29" t="e">
        <f>'施設リストA-1（直営）'!#REF!</f>
        <v>#REF!</v>
      </c>
      <c r="M1077" s="30" t="e">
        <f>IF(L1077="新設",VLOOKUP('施設リストA-1（直営）'!#REF!,'（新設）照明器具'!$B$5:$C$1990,2,FALSE),IF('部屋別効果（直）'!L1077="撤去",VLOOKUP('施設リストA-1（直営）'!#REF!,'（既設）調査結果'!$B$5:$C$1998,2,FALSE),0))</f>
        <v>#REF!</v>
      </c>
      <c r="N1077" s="29" t="e">
        <f>'施設リストA-1（直営）'!#REF!</f>
        <v>#REF!</v>
      </c>
      <c r="O1077" s="29" t="e">
        <f>'施設リストA-1（直営）'!#REF!</f>
        <v>#REF!</v>
      </c>
      <c r="P1077" s="30" t="e">
        <f>IF(O1077="新設",VLOOKUP('施設リストA-1（直営）'!#REF!,'（新設）照明器具'!$B$5:$C$1990,2,FALSE),IF('部屋別効果（直）'!O1077="撤去",VLOOKUP('施設リストA-1（直営）'!#REF!,'（既設）調査結果'!$B$5:$C$1998,2,FALSE),0))</f>
        <v>#REF!</v>
      </c>
      <c r="Q1077" s="29" t="e">
        <f>'施設リストA-1（直営）'!#REF!</f>
        <v>#REF!</v>
      </c>
      <c r="R1077" s="29" t="e">
        <f>'施設リストA-1（直営）'!#REF!</f>
        <v>#REF!</v>
      </c>
      <c r="S1077" s="30" t="e">
        <f>IF(R1077="新設",VLOOKUP('施設リストA-1（直営）'!#REF!,'（新設）照明器具'!$B$5:$C$1990,2,FALSE),IF('部屋別効果（直）'!R1077="撤去",VLOOKUP('施設リストA-1（直営）'!#REF!,'（既設）調査結果'!$B$5:$C$1998,2,FALSE),0))</f>
        <v>#REF!</v>
      </c>
      <c r="T1077" s="29" t="e">
        <f>'施設リストA-1（直営）'!#REF!</f>
        <v>#REF!</v>
      </c>
      <c r="U1077" s="29" t="e">
        <f>'施設リストA-1（直営）'!#REF!</f>
        <v>#REF!</v>
      </c>
      <c r="V1077" s="30" t="e">
        <f>IF(U1077="新設",VLOOKUP('施設リストA-1（直営）'!#REF!,'（新設）照明器具'!$B$5:$C$1990,2,FALSE),IF('部屋別効果（直）'!U1077="撤去",VLOOKUP('施設リストA-1（直営）'!#REF!,'（既設）調査結果'!$B$5:$C$1998,2,FALSE),0))</f>
        <v>#REF!</v>
      </c>
      <c r="W1077" s="29" t="e">
        <f>'施設リストA-1（直営）'!#REF!</f>
        <v>#REF!</v>
      </c>
      <c r="X1077" s="29" t="e">
        <f>'施設リストA-1（直営）'!#REF!</f>
        <v>#REF!</v>
      </c>
      <c r="Y1077" s="30" t="e">
        <f>IF(X1077="新設",VLOOKUP('施設リストA-1（直営）'!#REF!,'（新設）照明器具'!$B$5:$C$1990,2,FALSE),IF('部屋別効果（直）'!X1077="撤去",VLOOKUP('施設リストA-1（直営）'!#REF!,'（既設）調査結果'!$B$5:$C$1998,2,FALSE),0))</f>
        <v>#REF!</v>
      </c>
      <c r="Z1077" s="29" t="e">
        <f>'施設リストA-1（直営）'!#REF!</f>
        <v>#REF!</v>
      </c>
      <c r="AA1077" s="29" t="e">
        <f>'施設リストA-1（直営）'!#REF!</f>
        <v>#REF!</v>
      </c>
      <c r="AB1077" s="30" t="e">
        <f>IF(AA1077="新設",VLOOKUP('施設リストA-1（直営）'!#REF!,'（新設）照明器具'!$B$5:$C$1990,2,FALSE),IF('部屋別効果（直）'!AA1077="撤去",VLOOKUP('施設リストA-1（直営）'!#REF!,'（既設）調査結果'!$B$5:$C$1998,2,FALSE),0))</f>
        <v>#REF!</v>
      </c>
      <c r="AC1077" s="29" t="e">
        <f>'施設リストA-1（直営）'!#REF!</f>
        <v>#REF!</v>
      </c>
      <c r="AD1077" s="29" t="e">
        <f>'施設リストA-1（直営）'!#REF!</f>
        <v>#REF!</v>
      </c>
      <c r="AE1077" s="30" t="e">
        <f>IF(AD1077="新設",VLOOKUP('施設リストA-1（直営）'!#REF!,'（新設）照明器具'!$B$5:$C$1990,2,FALSE),IF('部屋別効果（直）'!AD1077="撤去",VLOOKUP('施設リストA-1（直営）'!#REF!,'（既設）調査結果'!$B$5:$C$1998,2,FALSE),0))</f>
        <v>#REF!</v>
      </c>
      <c r="AF1077" s="29" t="e">
        <f>'施設リストA-1（直営）'!#REF!</f>
        <v>#REF!</v>
      </c>
      <c r="AG1077" s="29" t="e">
        <f>'施設リストA-1（直営）'!#REF!</f>
        <v>#REF!</v>
      </c>
      <c r="AH1077" s="30" t="e">
        <f>IF(AG1077="新設",VLOOKUP('施設リストA-1（直営）'!#REF!,'（新設）照明器具'!$B$5:$C$1990,2,FALSE),IF('部屋別効果（直）'!AG1077="撤去",VLOOKUP('施設リストA-1（直営）'!#REF!,'（既設）調査結果'!$B$5:$C$1998,2,FALSE),0))</f>
        <v>#REF!</v>
      </c>
      <c r="AI1077" s="29" t="e">
        <f>'施設リストA-1（直営）'!#REF!</f>
        <v>#REF!</v>
      </c>
      <c r="AJ1077" s="29" t="e">
        <f>'施設リストA-1（直営）'!#REF!</f>
        <v>#REF!</v>
      </c>
      <c r="AK1077" s="30" t="e">
        <f>IF(AJ1077="新設",VLOOKUP('施設リストA-1（直営）'!#REF!,'（新設）照明器具'!$B$5:$C$1990,2,FALSE),IF('部屋別効果（直）'!AJ1077="撤去",VLOOKUP('施設リストA-1（直営）'!#REF!,'（既設）調査結果'!$B$5:$C$1998,2,FALSE),0))</f>
        <v>#REF!</v>
      </c>
      <c r="AL1077" s="29" t="e">
        <f>'施設リストA-1（直営）'!#REF!</f>
        <v>#REF!</v>
      </c>
    </row>
    <row r="1078" spans="1:38" customFormat="1">
      <c r="A1078" s="94"/>
      <c r="B1078" s="16" t="e">
        <f>'施設リストA-1（直営）'!#REF!</f>
        <v>#REF!</v>
      </c>
      <c r="C1078" s="14" t="e">
        <f>'施設リストA-1（直営）'!#REF!</f>
        <v>#REF!</v>
      </c>
      <c r="D1078" s="94" t="e">
        <f>'施設リストA-1（直営）'!#REF!</f>
        <v>#REF!</v>
      </c>
      <c r="E1078" s="20" t="e">
        <f>'施設リストA-1（直営）'!#REF!</f>
        <v>#REF!</v>
      </c>
      <c r="F1078" s="20" t="e">
        <f>'施設リストA-1（直営）'!#REF!</f>
        <v>#REF!</v>
      </c>
      <c r="G1078" s="13" t="e">
        <f>'施設リストA-1（直営）'!#REF!</f>
        <v>#REF!</v>
      </c>
      <c r="H1078" s="28" t="e">
        <f t="shared" si="16"/>
        <v>#REF!</v>
      </c>
      <c r="I1078" s="29" t="e">
        <f>'施設リストA-1（直営）'!#REF!</f>
        <v>#REF!</v>
      </c>
      <c r="J1078" s="30" t="e">
        <f>IF(I1078="新設",VLOOKUP('施設リストA-1（直営）'!#REF!,'（新設）照明器具'!$B$5:$C$1990,2,FALSE),IF('部屋別効果（直）'!I1078="撤去",VLOOKUP('施設リストA-1（直営）'!#REF!,'（既設）調査結果'!$B$5:$C$1998,2,FALSE),0))</f>
        <v>#REF!</v>
      </c>
      <c r="K1078" s="29" t="e">
        <f>'施設リストA-1（直営）'!#REF!</f>
        <v>#REF!</v>
      </c>
      <c r="L1078" s="29" t="e">
        <f>'施設リストA-1（直営）'!#REF!</f>
        <v>#REF!</v>
      </c>
      <c r="M1078" s="30" t="e">
        <f>IF(L1078="新設",VLOOKUP('施設リストA-1（直営）'!#REF!,'（新設）照明器具'!$B$5:$C$1990,2,FALSE),IF('部屋別効果（直）'!L1078="撤去",VLOOKUP('施設リストA-1（直営）'!#REF!,'（既設）調査結果'!$B$5:$C$1998,2,FALSE),0))</f>
        <v>#REF!</v>
      </c>
      <c r="N1078" s="29" t="e">
        <f>'施設リストA-1（直営）'!#REF!</f>
        <v>#REF!</v>
      </c>
      <c r="O1078" s="29" t="e">
        <f>'施設リストA-1（直営）'!#REF!</f>
        <v>#REF!</v>
      </c>
      <c r="P1078" s="30" t="e">
        <f>IF(O1078="新設",VLOOKUP('施設リストA-1（直営）'!#REF!,'（新設）照明器具'!$B$5:$C$1990,2,FALSE),IF('部屋別効果（直）'!O1078="撤去",VLOOKUP('施設リストA-1（直営）'!#REF!,'（既設）調査結果'!$B$5:$C$1998,2,FALSE),0))</f>
        <v>#REF!</v>
      </c>
      <c r="Q1078" s="29" t="e">
        <f>'施設リストA-1（直営）'!#REF!</f>
        <v>#REF!</v>
      </c>
      <c r="R1078" s="29" t="e">
        <f>'施設リストA-1（直営）'!#REF!</f>
        <v>#REF!</v>
      </c>
      <c r="S1078" s="30" t="e">
        <f>IF(R1078="新設",VLOOKUP('施設リストA-1（直営）'!#REF!,'（新設）照明器具'!$B$5:$C$1990,2,FALSE),IF('部屋別効果（直）'!R1078="撤去",VLOOKUP('施設リストA-1（直営）'!#REF!,'（既設）調査結果'!$B$5:$C$1998,2,FALSE),0))</f>
        <v>#REF!</v>
      </c>
      <c r="T1078" s="29" t="e">
        <f>'施設リストA-1（直営）'!#REF!</f>
        <v>#REF!</v>
      </c>
      <c r="U1078" s="29" t="e">
        <f>'施設リストA-1（直営）'!#REF!</f>
        <v>#REF!</v>
      </c>
      <c r="V1078" s="30" t="e">
        <f>IF(U1078="新設",VLOOKUP('施設リストA-1（直営）'!#REF!,'（新設）照明器具'!$B$5:$C$1990,2,FALSE),IF('部屋別効果（直）'!U1078="撤去",VLOOKUP('施設リストA-1（直営）'!#REF!,'（既設）調査結果'!$B$5:$C$1998,2,FALSE),0))</f>
        <v>#REF!</v>
      </c>
      <c r="W1078" s="29" t="e">
        <f>'施設リストA-1（直営）'!#REF!</f>
        <v>#REF!</v>
      </c>
      <c r="X1078" s="29" t="e">
        <f>'施設リストA-1（直営）'!#REF!</f>
        <v>#REF!</v>
      </c>
      <c r="Y1078" s="30" t="e">
        <f>IF(X1078="新設",VLOOKUP('施設リストA-1（直営）'!#REF!,'（新設）照明器具'!$B$5:$C$1990,2,FALSE),IF('部屋別効果（直）'!X1078="撤去",VLOOKUP('施設リストA-1（直営）'!#REF!,'（既設）調査結果'!$B$5:$C$1998,2,FALSE),0))</f>
        <v>#REF!</v>
      </c>
      <c r="Z1078" s="29" t="e">
        <f>'施設リストA-1（直営）'!#REF!</f>
        <v>#REF!</v>
      </c>
      <c r="AA1078" s="29" t="e">
        <f>'施設リストA-1（直営）'!#REF!</f>
        <v>#REF!</v>
      </c>
      <c r="AB1078" s="30" t="e">
        <f>IF(AA1078="新設",VLOOKUP('施設リストA-1（直営）'!#REF!,'（新設）照明器具'!$B$5:$C$1990,2,FALSE),IF('部屋別効果（直）'!AA1078="撤去",VLOOKUP('施設リストA-1（直営）'!#REF!,'（既設）調査結果'!$B$5:$C$1998,2,FALSE),0))</f>
        <v>#REF!</v>
      </c>
      <c r="AC1078" s="29" t="e">
        <f>'施設リストA-1（直営）'!#REF!</f>
        <v>#REF!</v>
      </c>
      <c r="AD1078" s="29" t="e">
        <f>'施設リストA-1（直営）'!#REF!</f>
        <v>#REF!</v>
      </c>
      <c r="AE1078" s="30" t="e">
        <f>IF(AD1078="新設",VLOOKUP('施設リストA-1（直営）'!#REF!,'（新設）照明器具'!$B$5:$C$1990,2,FALSE),IF('部屋別効果（直）'!AD1078="撤去",VLOOKUP('施設リストA-1（直営）'!#REF!,'（既設）調査結果'!$B$5:$C$1998,2,FALSE),0))</f>
        <v>#REF!</v>
      </c>
      <c r="AF1078" s="29" t="e">
        <f>'施設リストA-1（直営）'!#REF!</f>
        <v>#REF!</v>
      </c>
      <c r="AG1078" s="29" t="e">
        <f>'施設リストA-1（直営）'!#REF!</f>
        <v>#REF!</v>
      </c>
      <c r="AH1078" s="30" t="e">
        <f>IF(AG1078="新設",VLOOKUP('施設リストA-1（直営）'!#REF!,'（新設）照明器具'!$B$5:$C$1990,2,FALSE),IF('部屋別効果（直）'!AG1078="撤去",VLOOKUP('施設リストA-1（直営）'!#REF!,'（既設）調査結果'!$B$5:$C$1998,2,FALSE),0))</f>
        <v>#REF!</v>
      </c>
      <c r="AI1078" s="29" t="e">
        <f>'施設リストA-1（直営）'!#REF!</f>
        <v>#REF!</v>
      </c>
      <c r="AJ1078" s="29" t="e">
        <f>'施設リストA-1（直営）'!#REF!</f>
        <v>#REF!</v>
      </c>
      <c r="AK1078" s="30" t="e">
        <f>IF(AJ1078="新設",VLOOKUP('施設リストA-1（直営）'!#REF!,'（新設）照明器具'!$B$5:$C$1990,2,FALSE),IF('部屋別効果（直）'!AJ1078="撤去",VLOOKUP('施設リストA-1（直営）'!#REF!,'（既設）調査結果'!$B$5:$C$1998,2,FALSE),0))</f>
        <v>#REF!</v>
      </c>
      <c r="AL1078" s="29" t="e">
        <f>'施設リストA-1（直営）'!#REF!</f>
        <v>#REF!</v>
      </c>
    </row>
    <row r="1079" spans="1:38" customFormat="1">
      <c r="A1079" s="94"/>
      <c r="B1079" s="16" t="e">
        <f>'施設リストA-1（直営）'!#REF!</f>
        <v>#REF!</v>
      </c>
      <c r="C1079" s="14" t="e">
        <f>'施設リストA-1（直営）'!#REF!</f>
        <v>#REF!</v>
      </c>
      <c r="D1079" s="94" t="e">
        <f>'施設リストA-1（直営）'!#REF!</f>
        <v>#REF!</v>
      </c>
      <c r="E1079" s="20" t="e">
        <f>'施設リストA-1（直営）'!#REF!</f>
        <v>#REF!</v>
      </c>
      <c r="F1079" s="20" t="e">
        <f>'施設リストA-1（直営）'!#REF!</f>
        <v>#REF!</v>
      </c>
      <c r="G1079" s="13" t="e">
        <f>'施設リストA-1（直営）'!#REF!</f>
        <v>#REF!</v>
      </c>
      <c r="H1079" s="28" t="e">
        <f t="shared" si="16"/>
        <v>#REF!</v>
      </c>
      <c r="I1079" s="29" t="e">
        <f>'施設リストA-1（直営）'!#REF!</f>
        <v>#REF!</v>
      </c>
      <c r="J1079" s="30" t="e">
        <f>IF(I1079="新設",VLOOKUP('施設リストA-1（直営）'!#REF!,'（新設）照明器具'!$B$5:$C$1990,2,FALSE),IF('部屋別効果（直）'!I1079="撤去",VLOOKUP('施設リストA-1（直営）'!#REF!,'（既設）調査結果'!$B$5:$C$1998,2,FALSE),0))</f>
        <v>#REF!</v>
      </c>
      <c r="K1079" s="29" t="e">
        <f>'施設リストA-1（直営）'!#REF!</f>
        <v>#REF!</v>
      </c>
      <c r="L1079" s="29" t="e">
        <f>'施設リストA-1（直営）'!#REF!</f>
        <v>#REF!</v>
      </c>
      <c r="M1079" s="30" t="e">
        <f>IF(L1079="新設",VLOOKUP('施設リストA-1（直営）'!#REF!,'（新設）照明器具'!$B$5:$C$1990,2,FALSE),IF('部屋別効果（直）'!L1079="撤去",VLOOKUP('施設リストA-1（直営）'!#REF!,'（既設）調査結果'!$B$5:$C$1998,2,FALSE),0))</f>
        <v>#REF!</v>
      </c>
      <c r="N1079" s="29" t="e">
        <f>'施設リストA-1（直営）'!#REF!</f>
        <v>#REF!</v>
      </c>
      <c r="O1079" s="29" t="e">
        <f>'施設リストA-1（直営）'!#REF!</f>
        <v>#REF!</v>
      </c>
      <c r="P1079" s="30" t="e">
        <f>IF(O1079="新設",VLOOKUP('施設リストA-1（直営）'!#REF!,'（新設）照明器具'!$B$5:$C$1990,2,FALSE),IF('部屋別効果（直）'!O1079="撤去",VLOOKUP('施設リストA-1（直営）'!#REF!,'（既設）調査結果'!$B$5:$C$1998,2,FALSE),0))</f>
        <v>#REF!</v>
      </c>
      <c r="Q1079" s="29" t="e">
        <f>'施設リストA-1（直営）'!#REF!</f>
        <v>#REF!</v>
      </c>
      <c r="R1079" s="29" t="e">
        <f>'施設リストA-1（直営）'!#REF!</f>
        <v>#REF!</v>
      </c>
      <c r="S1079" s="30" t="e">
        <f>IF(R1079="新設",VLOOKUP('施設リストA-1（直営）'!#REF!,'（新設）照明器具'!$B$5:$C$1990,2,FALSE),IF('部屋別効果（直）'!R1079="撤去",VLOOKUP('施設リストA-1（直営）'!#REF!,'（既設）調査結果'!$B$5:$C$1998,2,FALSE),0))</f>
        <v>#REF!</v>
      </c>
      <c r="T1079" s="29" t="e">
        <f>'施設リストA-1（直営）'!#REF!</f>
        <v>#REF!</v>
      </c>
      <c r="U1079" s="29" t="e">
        <f>'施設リストA-1（直営）'!#REF!</f>
        <v>#REF!</v>
      </c>
      <c r="V1079" s="30" t="e">
        <f>IF(U1079="新設",VLOOKUP('施設リストA-1（直営）'!#REF!,'（新設）照明器具'!$B$5:$C$1990,2,FALSE),IF('部屋別効果（直）'!U1079="撤去",VLOOKUP('施設リストA-1（直営）'!#REF!,'（既設）調査結果'!$B$5:$C$1998,2,FALSE),0))</f>
        <v>#REF!</v>
      </c>
      <c r="W1079" s="29" t="e">
        <f>'施設リストA-1（直営）'!#REF!</f>
        <v>#REF!</v>
      </c>
      <c r="X1079" s="29" t="e">
        <f>'施設リストA-1（直営）'!#REF!</f>
        <v>#REF!</v>
      </c>
      <c r="Y1079" s="30" t="e">
        <f>IF(X1079="新設",VLOOKUP('施設リストA-1（直営）'!#REF!,'（新設）照明器具'!$B$5:$C$1990,2,FALSE),IF('部屋別効果（直）'!X1079="撤去",VLOOKUP('施設リストA-1（直営）'!#REF!,'（既設）調査結果'!$B$5:$C$1998,2,FALSE),0))</f>
        <v>#REF!</v>
      </c>
      <c r="Z1079" s="29" t="e">
        <f>'施設リストA-1（直営）'!#REF!</f>
        <v>#REF!</v>
      </c>
      <c r="AA1079" s="29" t="e">
        <f>'施設リストA-1（直営）'!#REF!</f>
        <v>#REF!</v>
      </c>
      <c r="AB1079" s="30" t="e">
        <f>IF(AA1079="新設",VLOOKUP('施設リストA-1（直営）'!#REF!,'（新設）照明器具'!$B$5:$C$1990,2,FALSE),IF('部屋別効果（直）'!AA1079="撤去",VLOOKUP('施設リストA-1（直営）'!#REF!,'（既設）調査結果'!$B$5:$C$1998,2,FALSE),0))</f>
        <v>#REF!</v>
      </c>
      <c r="AC1079" s="29" t="e">
        <f>'施設リストA-1（直営）'!#REF!</f>
        <v>#REF!</v>
      </c>
      <c r="AD1079" s="29" t="e">
        <f>'施設リストA-1（直営）'!#REF!</f>
        <v>#REF!</v>
      </c>
      <c r="AE1079" s="30" t="e">
        <f>IF(AD1079="新設",VLOOKUP('施設リストA-1（直営）'!#REF!,'（新設）照明器具'!$B$5:$C$1990,2,FALSE),IF('部屋別効果（直）'!AD1079="撤去",VLOOKUP('施設リストA-1（直営）'!#REF!,'（既設）調査結果'!$B$5:$C$1998,2,FALSE),0))</f>
        <v>#REF!</v>
      </c>
      <c r="AF1079" s="29" t="e">
        <f>'施設リストA-1（直営）'!#REF!</f>
        <v>#REF!</v>
      </c>
      <c r="AG1079" s="29" t="e">
        <f>'施設リストA-1（直営）'!#REF!</f>
        <v>#REF!</v>
      </c>
      <c r="AH1079" s="30" t="e">
        <f>IF(AG1079="新設",VLOOKUP('施設リストA-1（直営）'!#REF!,'（新設）照明器具'!$B$5:$C$1990,2,FALSE),IF('部屋別効果（直）'!AG1079="撤去",VLOOKUP('施設リストA-1（直営）'!#REF!,'（既設）調査結果'!$B$5:$C$1998,2,FALSE),0))</f>
        <v>#REF!</v>
      </c>
      <c r="AI1079" s="29" t="e">
        <f>'施設リストA-1（直営）'!#REF!</f>
        <v>#REF!</v>
      </c>
      <c r="AJ1079" s="29" t="e">
        <f>'施設リストA-1（直営）'!#REF!</f>
        <v>#REF!</v>
      </c>
      <c r="AK1079" s="30" t="e">
        <f>IF(AJ1079="新設",VLOOKUP('施設リストA-1（直営）'!#REF!,'（新設）照明器具'!$B$5:$C$1990,2,FALSE),IF('部屋別効果（直）'!AJ1079="撤去",VLOOKUP('施設リストA-1（直営）'!#REF!,'（既設）調査結果'!$B$5:$C$1998,2,FALSE),0))</f>
        <v>#REF!</v>
      </c>
      <c r="AL1079" s="29" t="e">
        <f>'施設リストA-1（直営）'!#REF!</f>
        <v>#REF!</v>
      </c>
    </row>
    <row r="1080" spans="1:38" customFormat="1">
      <c r="A1080" s="94"/>
      <c r="B1080" s="16" t="e">
        <f>'施設リストA-1（直営）'!#REF!</f>
        <v>#REF!</v>
      </c>
      <c r="C1080" s="14" t="e">
        <f>'施設リストA-1（直営）'!#REF!</f>
        <v>#REF!</v>
      </c>
      <c r="D1080" s="94" t="e">
        <f>'施設リストA-1（直営）'!#REF!</f>
        <v>#REF!</v>
      </c>
      <c r="E1080" s="20" t="e">
        <f>'施設リストA-1（直営）'!#REF!</f>
        <v>#REF!</v>
      </c>
      <c r="F1080" s="20" t="e">
        <f>'施設リストA-1（直営）'!#REF!</f>
        <v>#REF!</v>
      </c>
      <c r="G1080" s="13" t="e">
        <f>'施設リストA-1（直営）'!#REF!</f>
        <v>#REF!</v>
      </c>
      <c r="H1080" s="28" t="e">
        <f t="shared" si="16"/>
        <v>#REF!</v>
      </c>
      <c r="I1080" s="29" t="e">
        <f>'施設リストA-1（直営）'!#REF!</f>
        <v>#REF!</v>
      </c>
      <c r="J1080" s="30" t="e">
        <f>IF(I1080="新設",VLOOKUP('施設リストA-1（直営）'!#REF!,'（新設）照明器具'!$B$5:$C$1990,2,FALSE),IF('部屋別効果（直）'!I1080="撤去",VLOOKUP('施設リストA-1（直営）'!#REF!,'（既設）調査結果'!$B$5:$C$1998,2,FALSE),0))</f>
        <v>#REF!</v>
      </c>
      <c r="K1080" s="29" t="e">
        <f>'施設リストA-1（直営）'!#REF!</f>
        <v>#REF!</v>
      </c>
      <c r="L1080" s="29" t="e">
        <f>'施設リストA-1（直営）'!#REF!</f>
        <v>#REF!</v>
      </c>
      <c r="M1080" s="30" t="e">
        <f>IF(L1080="新設",VLOOKUP('施設リストA-1（直営）'!#REF!,'（新設）照明器具'!$B$5:$C$1990,2,FALSE),IF('部屋別効果（直）'!L1080="撤去",VLOOKUP('施設リストA-1（直営）'!#REF!,'（既設）調査結果'!$B$5:$C$1998,2,FALSE),0))</f>
        <v>#REF!</v>
      </c>
      <c r="N1080" s="29" t="e">
        <f>'施設リストA-1（直営）'!#REF!</f>
        <v>#REF!</v>
      </c>
      <c r="O1080" s="29" t="e">
        <f>'施設リストA-1（直営）'!#REF!</f>
        <v>#REF!</v>
      </c>
      <c r="P1080" s="30" t="e">
        <f>IF(O1080="新設",VLOOKUP('施設リストA-1（直営）'!#REF!,'（新設）照明器具'!$B$5:$C$1990,2,FALSE),IF('部屋別効果（直）'!O1080="撤去",VLOOKUP('施設リストA-1（直営）'!#REF!,'（既設）調査結果'!$B$5:$C$1998,2,FALSE),0))</f>
        <v>#REF!</v>
      </c>
      <c r="Q1080" s="29" t="e">
        <f>'施設リストA-1（直営）'!#REF!</f>
        <v>#REF!</v>
      </c>
      <c r="R1080" s="29" t="e">
        <f>'施設リストA-1（直営）'!#REF!</f>
        <v>#REF!</v>
      </c>
      <c r="S1080" s="30" t="e">
        <f>IF(R1080="新設",VLOOKUP('施設リストA-1（直営）'!#REF!,'（新設）照明器具'!$B$5:$C$1990,2,FALSE),IF('部屋別効果（直）'!R1080="撤去",VLOOKUP('施設リストA-1（直営）'!#REF!,'（既設）調査結果'!$B$5:$C$1998,2,FALSE),0))</f>
        <v>#REF!</v>
      </c>
      <c r="T1080" s="29" t="e">
        <f>'施設リストA-1（直営）'!#REF!</f>
        <v>#REF!</v>
      </c>
      <c r="U1080" s="29" t="e">
        <f>'施設リストA-1（直営）'!#REF!</f>
        <v>#REF!</v>
      </c>
      <c r="V1080" s="30" t="e">
        <f>IF(U1080="新設",VLOOKUP('施設リストA-1（直営）'!#REF!,'（新設）照明器具'!$B$5:$C$1990,2,FALSE),IF('部屋別効果（直）'!U1080="撤去",VLOOKUP('施設リストA-1（直営）'!#REF!,'（既設）調査結果'!$B$5:$C$1998,2,FALSE),0))</f>
        <v>#REF!</v>
      </c>
      <c r="W1080" s="29" t="e">
        <f>'施設リストA-1（直営）'!#REF!</f>
        <v>#REF!</v>
      </c>
      <c r="X1080" s="29" t="e">
        <f>'施設リストA-1（直営）'!#REF!</f>
        <v>#REF!</v>
      </c>
      <c r="Y1080" s="30" t="e">
        <f>IF(X1080="新設",VLOOKUP('施設リストA-1（直営）'!#REF!,'（新設）照明器具'!$B$5:$C$1990,2,FALSE),IF('部屋別効果（直）'!X1080="撤去",VLOOKUP('施設リストA-1（直営）'!#REF!,'（既設）調査結果'!$B$5:$C$1998,2,FALSE),0))</f>
        <v>#REF!</v>
      </c>
      <c r="Z1080" s="29" t="e">
        <f>'施設リストA-1（直営）'!#REF!</f>
        <v>#REF!</v>
      </c>
      <c r="AA1080" s="29" t="e">
        <f>'施設リストA-1（直営）'!#REF!</f>
        <v>#REF!</v>
      </c>
      <c r="AB1080" s="30" t="e">
        <f>IF(AA1080="新設",VLOOKUP('施設リストA-1（直営）'!#REF!,'（新設）照明器具'!$B$5:$C$1990,2,FALSE),IF('部屋別効果（直）'!AA1080="撤去",VLOOKUP('施設リストA-1（直営）'!#REF!,'（既設）調査結果'!$B$5:$C$1998,2,FALSE),0))</f>
        <v>#REF!</v>
      </c>
      <c r="AC1080" s="29" t="e">
        <f>'施設リストA-1（直営）'!#REF!</f>
        <v>#REF!</v>
      </c>
      <c r="AD1080" s="29" t="e">
        <f>'施設リストA-1（直営）'!#REF!</f>
        <v>#REF!</v>
      </c>
      <c r="AE1080" s="30" t="e">
        <f>IF(AD1080="新設",VLOOKUP('施設リストA-1（直営）'!#REF!,'（新設）照明器具'!$B$5:$C$1990,2,FALSE),IF('部屋別効果（直）'!AD1080="撤去",VLOOKUP('施設リストA-1（直営）'!#REF!,'（既設）調査結果'!$B$5:$C$1998,2,FALSE),0))</f>
        <v>#REF!</v>
      </c>
      <c r="AF1080" s="29" t="e">
        <f>'施設リストA-1（直営）'!#REF!</f>
        <v>#REF!</v>
      </c>
      <c r="AG1080" s="29" t="e">
        <f>'施設リストA-1（直営）'!#REF!</f>
        <v>#REF!</v>
      </c>
      <c r="AH1080" s="30" t="e">
        <f>IF(AG1080="新設",VLOOKUP('施設リストA-1（直営）'!#REF!,'（新設）照明器具'!$B$5:$C$1990,2,FALSE),IF('部屋別効果（直）'!AG1080="撤去",VLOOKUP('施設リストA-1（直営）'!#REF!,'（既設）調査結果'!$B$5:$C$1998,2,FALSE),0))</f>
        <v>#REF!</v>
      </c>
      <c r="AI1080" s="29" t="e">
        <f>'施設リストA-1（直営）'!#REF!</f>
        <v>#REF!</v>
      </c>
      <c r="AJ1080" s="29" t="e">
        <f>'施設リストA-1（直営）'!#REF!</f>
        <v>#REF!</v>
      </c>
      <c r="AK1080" s="30" t="e">
        <f>IF(AJ1080="新設",VLOOKUP('施設リストA-1（直営）'!#REF!,'（新設）照明器具'!$B$5:$C$1990,2,FALSE),IF('部屋別効果（直）'!AJ1080="撤去",VLOOKUP('施設リストA-1（直営）'!#REF!,'（既設）調査結果'!$B$5:$C$1998,2,FALSE),0))</f>
        <v>#REF!</v>
      </c>
      <c r="AL1080" s="29" t="e">
        <f>'施設リストA-1（直営）'!#REF!</f>
        <v>#REF!</v>
      </c>
    </row>
    <row r="1081" spans="1:38" customFormat="1">
      <c r="A1081" s="94"/>
      <c r="B1081" s="16" t="e">
        <f>'施設リストA-1（直営）'!#REF!</f>
        <v>#REF!</v>
      </c>
      <c r="C1081" s="14" t="e">
        <f>'施設リストA-1（直営）'!#REF!</f>
        <v>#REF!</v>
      </c>
      <c r="D1081" s="94" t="e">
        <f>'施設リストA-1（直営）'!#REF!</f>
        <v>#REF!</v>
      </c>
      <c r="E1081" s="20" t="e">
        <f>'施設リストA-1（直営）'!#REF!</f>
        <v>#REF!</v>
      </c>
      <c r="F1081" s="20" t="e">
        <f>'施設リストA-1（直営）'!#REF!</f>
        <v>#REF!</v>
      </c>
      <c r="G1081" s="13" t="e">
        <f>'施設リストA-1（直営）'!#REF!</f>
        <v>#REF!</v>
      </c>
      <c r="H1081" s="28" t="e">
        <f t="shared" si="16"/>
        <v>#REF!</v>
      </c>
      <c r="I1081" s="29" t="e">
        <f>'施設リストA-1（直営）'!#REF!</f>
        <v>#REF!</v>
      </c>
      <c r="J1081" s="30" t="e">
        <f>IF(I1081="新設",VLOOKUP('施設リストA-1（直営）'!#REF!,'（新設）照明器具'!$B$5:$C$1990,2,FALSE),IF('部屋別効果（直）'!I1081="撤去",VLOOKUP('施設リストA-1（直営）'!#REF!,'（既設）調査結果'!$B$5:$C$1998,2,FALSE),0))</f>
        <v>#REF!</v>
      </c>
      <c r="K1081" s="29" t="e">
        <f>'施設リストA-1（直営）'!#REF!</f>
        <v>#REF!</v>
      </c>
      <c r="L1081" s="29" t="e">
        <f>'施設リストA-1（直営）'!#REF!</f>
        <v>#REF!</v>
      </c>
      <c r="M1081" s="30" t="e">
        <f>IF(L1081="新設",VLOOKUP('施設リストA-1（直営）'!#REF!,'（新設）照明器具'!$B$5:$C$1990,2,FALSE),IF('部屋別効果（直）'!L1081="撤去",VLOOKUP('施設リストA-1（直営）'!#REF!,'（既設）調査結果'!$B$5:$C$1998,2,FALSE),0))</f>
        <v>#REF!</v>
      </c>
      <c r="N1081" s="29" t="e">
        <f>'施設リストA-1（直営）'!#REF!</f>
        <v>#REF!</v>
      </c>
      <c r="O1081" s="29" t="e">
        <f>'施設リストA-1（直営）'!#REF!</f>
        <v>#REF!</v>
      </c>
      <c r="P1081" s="30" t="e">
        <f>IF(O1081="新設",VLOOKUP('施設リストA-1（直営）'!#REF!,'（新設）照明器具'!$B$5:$C$1990,2,FALSE),IF('部屋別効果（直）'!O1081="撤去",VLOOKUP('施設リストA-1（直営）'!#REF!,'（既設）調査結果'!$B$5:$C$1998,2,FALSE),0))</f>
        <v>#REF!</v>
      </c>
      <c r="Q1081" s="29" t="e">
        <f>'施設リストA-1（直営）'!#REF!</f>
        <v>#REF!</v>
      </c>
      <c r="R1081" s="29" t="e">
        <f>'施設リストA-1（直営）'!#REF!</f>
        <v>#REF!</v>
      </c>
      <c r="S1081" s="30" t="e">
        <f>IF(R1081="新設",VLOOKUP('施設リストA-1（直営）'!#REF!,'（新設）照明器具'!$B$5:$C$1990,2,FALSE),IF('部屋別効果（直）'!R1081="撤去",VLOOKUP('施設リストA-1（直営）'!#REF!,'（既設）調査結果'!$B$5:$C$1998,2,FALSE),0))</f>
        <v>#REF!</v>
      </c>
      <c r="T1081" s="29" t="e">
        <f>'施設リストA-1（直営）'!#REF!</f>
        <v>#REF!</v>
      </c>
      <c r="U1081" s="29" t="e">
        <f>'施設リストA-1（直営）'!#REF!</f>
        <v>#REF!</v>
      </c>
      <c r="V1081" s="30" t="e">
        <f>IF(U1081="新設",VLOOKUP('施設リストA-1（直営）'!#REF!,'（新設）照明器具'!$B$5:$C$1990,2,FALSE),IF('部屋別効果（直）'!U1081="撤去",VLOOKUP('施設リストA-1（直営）'!#REF!,'（既設）調査結果'!$B$5:$C$1998,2,FALSE),0))</f>
        <v>#REF!</v>
      </c>
      <c r="W1081" s="29" t="e">
        <f>'施設リストA-1（直営）'!#REF!</f>
        <v>#REF!</v>
      </c>
      <c r="X1081" s="29" t="e">
        <f>'施設リストA-1（直営）'!#REF!</f>
        <v>#REF!</v>
      </c>
      <c r="Y1081" s="30" t="e">
        <f>IF(X1081="新設",VLOOKUP('施設リストA-1（直営）'!#REF!,'（新設）照明器具'!$B$5:$C$1990,2,FALSE),IF('部屋別効果（直）'!X1081="撤去",VLOOKUP('施設リストA-1（直営）'!#REF!,'（既設）調査結果'!$B$5:$C$1998,2,FALSE),0))</f>
        <v>#REF!</v>
      </c>
      <c r="Z1081" s="29" t="e">
        <f>'施設リストA-1（直営）'!#REF!</f>
        <v>#REF!</v>
      </c>
      <c r="AA1081" s="29" t="e">
        <f>'施設リストA-1（直営）'!#REF!</f>
        <v>#REF!</v>
      </c>
      <c r="AB1081" s="30" t="e">
        <f>IF(AA1081="新設",VLOOKUP('施設リストA-1（直営）'!#REF!,'（新設）照明器具'!$B$5:$C$1990,2,FALSE),IF('部屋別効果（直）'!AA1081="撤去",VLOOKUP('施設リストA-1（直営）'!#REF!,'（既設）調査結果'!$B$5:$C$1998,2,FALSE),0))</f>
        <v>#REF!</v>
      </c>
      <c r="AC1081" s="29" t="e">
        <f>'施設リストA-1（直営）'!#REF!</f>
        <v>#REF!</v>
      </c>
      <c r="AD1081" s="29" t="e">
        <f>'施設リストA-1（直営）'!#REF!</f>
        <v>#REF!</v>
      </c>
      <c r="AE1081" s="30" t="e">
        <f>IF(AD1081="新設",VLOOKUP('施設リストA-1（直営）'!#REF!,'（新設）照明器具'!$B$5:$C$1990,2,FALSE),IF('部屋別効果（直）'!AD1081="撤去",VLOOKUP('施設リストA-1（直営）'!#REF!,'（既設）調査結果'!$B$5:$C$1998,2,FALSE),0))</f>
        <v>#REF!</v>
      </c>
      <c r="AF1081" s="29" t="e">
        <f>'施設リストA-1（直営）'!#REF!</f>
        <v>#REF!</v>
      </c>
      <c r="AG1081" s="29" t="e">
        <f>'施設リストA-1（直営）'!#REF!</f>
        <v>#REF!</v>
      </c>
      <c r="AH1081" s="30" t="e">
        <f>IF(AG1081="新設",VLOOKUP('施設リストA-1（直営）'!#REF!,'（新設）照明器具'!$B$5:$C$1990,2,FALSE),IF('部屋別効果（直）'!AG1081="撤去",VLOOKUP('施設リストA-1（直営）'!#REF!,'（既設）調査結果'!$B$5:$C$1998,2,FALSE),0))</f>
        <v>#REF!</v>
      </c>
      <c r="AI1081" s="29" t="e">
        <f>'施設リストA-1（直営）'!#REF!</f>
        <v>#REF!</v>
      </c>
      <c r="AJ1081" s="29" t="e">
        <f>'施設リストA-1（直営）'!#REF!</f>
        <v>#REF!</v>
      </c>
      <c r="AK1081" s="30" t="e">
        <f>IF(AJ1081="新設",VLOOKUP('施設リストA-1（直営）'!#REF!,'（新設）照明器具'!$B$5:$C$1990,2,FALSE),IF('部屋別効果（直）'!AJ1081="撤去",VLOOKUP('施設リストA-1（直営）'!#REF!,'（既設）調査結果'!$B$5:$C$1998,2,FALSE),0))</f>
        <v>#REF!</v>
      </c>
      <c r="AL1081" s="29" t="e">
        <f>'施設リストA-1（直営）'!#REF!</f>
        <v>#REF!</v>
      </c>
    </row>
    <row r="1082" spans="1:38" customFormat="1">
      <c r="A1082" s="94"/>
      <c r="B1082" s="16" t="e">
        <f>'施設リストA-1（直営）'!#REF!</f>
        <v>#REF!</v>
      </c>
      <c r="C1082" s="14" t="e">
        <f>'施設リストA-1（直営）'!#REF!</f>
        <v>#REF!</v>
      </c>
      <c r="D1082" s="94" t="e">
        <f>'施設リストA-1（直営）'!#REF!</f>
        <v>#REF!</v>
      </c>
      <c r="E1082" s="20" t="e">
        <f>'施設リストA-1（直営）'!#REF!</f>
        <v>#REF!</v>
      </c>
      <c r="F1082" s="20" t="e">
        <f>'施設リストA-1（直営）'!#REF!</f>
        <v>#REF!</v>
      </c>
      <c r="G1082" s="13" t="e">
        <f>'施設リストA-1（直営）'!#REF!</f>
        <v>#REF!</v>
      </c>
      <c r="H1082" s="28" t="e">
        <f t="shared" si="16"/>
        <v>#REF!</v>
      </c>
      <c r="I1082" s="29" t="e">
        <f>'施設リストA-1（直営）'!#REF!</f>
        <v>#REF!</v>
      </c>
      <c r="J1082" s="30" t="e">
        <f>IF(I1082="新設",VLOOKUP('施設リストA-1（直営）'!#REF!,'（新設）照明器具'!$B$5:$C$1990,2,FALSE),IF('部屋別効果（直）'!I1082="撤去",VLOOKUP('施設リストA-1（直営）'!#REF!,'（既設）調査結果'!$B$5:$C$1998,2,FALSE),0))</f>
        <v>#REF!</v>
      </c>
      <c r="K1082" s="29" t="e">
        <f>'施設リストA-1（直営）'!#REF!</f>
        <v>#REF!</v>
      </c>
      <c r="L1082" s="29" t="e">
        <f>'施設リストA-1（直営）'!#REF!</f>
        <v>#REF!</v>
      </c>
      <c r="M1082" s="30" t="e">
        <f>IF(L1082="新設",VLOOKUP('施設リストA-1（直営）'!#REF!,'（新設）照明器具'!$B$5:$C$1990,2,FALSE),IF('部屋別効果（直）'!L1082="撤去",VLOOKUP('施設リストA-1（直営）'!#REF!,'（既設）調査結果'!$B$5:$C$1998,2,FALSE),0))</f>
        <v>#REF!</v>
      </c>
      <c r="N1082" s="29" t="e">
        <f>'施設リストA-1（直営）'!#REF!</f>
        <v>#REF!</v>
      </c>
      <c r="O1082" s="29" t="e">
        <f>'施設リストA-1（直営）'!#REF!</f>
        <v>#REF!</v>
      </c>
      <c r="P1082" s="30" t="e">
        <f>IF(O1082="新設",VLOOKUP('施設リストA-1（直営）'!#REF!,'（新設）照明器具'!$B$5:$C$1990,2,FALSE),IF('部屋別効果（直）'!O1082="撤去",VLOOKUP('施設リストA-1（直営）'!#REF!,'（既設）調査結果'!$B$5:$C$1998,2,FALSE),0))</f>
        <v>#REF!</v>
      </c>
      <c r="Q1082" s="29" t="e">
        <f>'施設リストA-1（直営）'!#REF!</f>
        <v>#REF!</v>
      </c>
      <c r="R1082" s="29" t="e">
        <f>'施設リストA-1（直営）'!#REF!</f>
        <v>#REF!</v>
      </c>
      <c r="S1082" s="30" t="e">
        <f>IF(R1082="新設",VLOOKUP('施設リストA-1（直営）'!#REF!,'（新設）照明器具'!$B$5:$C$1990,2,FALSE),IF('部屋別効果（直）'!R1082="撤去",VLOOKUP('施設リストA-1（直営）'!#REF!,'（既設）調査結果'!$B$5:$C$1998,2,FALSE),0))</f>
        <v>#REF!</v>
      </c>
      <c r="T1082" s="29" t="e">
        <f>'施設リストA-1（直営）'!#REF!</f>
        <v>#REF!</v>
      </c>
      <c r="U1082" s="29" t="e">
        <f>'施設リストA-1（直営）'!#REF!</f>
        <v>#REF!</v>
      </c>
      <c r="V1082" s="30" t="e">
        <f>IF(U1082="新設",VLOOKUP('施設リストA-1（直営）'!#REF!,'（新設）照明器具'!$B$5:$C$1990,2,FALSE),IF('部屋別効果（直）'!U1082="撤去",VLOOKUP('施設リストA-1（直営）'!#REF!,'（既設）調査結果'!$B$5:$C$1998,2,FALSE),0))</f>
        <v>#REF!</v>
      </c>
      <c r="W1082" s="29" t="e">
        <f>'施設リストA-1（直営）'!#REF!</f>
        <v>#REF!</v>
      </c>
      <c r="X1082" s="29" t="e">
        <f>'施設リストA-1（直営）'!#REF!</f>
        <v>#REF!</v>
      </c>
      <c r="Y1082" s="30" t="e">
        <f>IF(X1082="新設",VLOOKUP('施設リストA-1（直営）'!#REF!,'（新設）照明器具'!$B$5:$C$1990,2,FALSE),IF('部屋別効果（直）'!X1082="撤去",VLOOKUP('施設リストA-1（直営）'!#REF!,'（既設）調査結果'!$B$5:$C$1998,2,FALSE),0))</f>
        <v>#REF!</v>
      </c>
      <c r="Z1082" s="29" t="e">
        <f>'施設リストA-1（直営）'!#REF!</f>
        <v>#REF!</v>
      </c>
      <c r="AA1082" s="29" t="e">
        <f>'施設リストA-1（直営）'!#REF!</f>
        <v>#REF!</v>
      </c>
      <c r="AB1082" s="30" t="e">
        <f>IF(AA1082="新設",VLOOKUP('施設リストA-1（直営）'!#REF!,'（新設）照明器具'!$B$5:$C$1990,2,FALSE),IF('部屋別効果（直）'!AA1082="撤去",VLOOKUP('施設リストA-1（直営）'!#REF!,'（既設）調査結果'!$B$5:$C$1998,2,FALSE),0))</f>
        <v>#REF!</v>
      </c>
      <c r="AC1082" s="29" t="e">
        <f>'施設リストA-1（直営）'!#REF!</f>
        <v>#REF!</v>
      </c>
      <c r="AD1082" s="29" t="e">
        <f>'施設リストA-1（直営）'!#REF!</f>
        <v>#REF!</v>
      </c>
      <c r="AE1082" s="30" t="e">
        <f>IF(AD1082="新設",VLOOKUP('施設リストA-1（直営）'!#REF!,'（新設）照明器具'!$B$5:$C$1990,2,FALSE),IF('部屋別効果（直）'!AD1082="撤去",VLOOKUP('施設リストA-1（直営）'!#REF!,'（既設）調査結果'!$B$5:$C$1998,2,FALSE),0))</f>
        <v>#REF!</v>
      </c>
      <c r="AF1082" s="29" t="e">
        <f>'施設リストA-1（直営）'!#REF!</f>
        <v>#REF!</v>
      </c>
      <c r="AG1082" s="29" t="e">
        <f>'施設リストA-1（直営）'!#REF!</f>
        <v>#REF!</v>
      </c>
      <c r="AH1082" s="30" t="e">
        <f>IF(AG1082="新設",VLOOKUP('施設リストA-1（直営）'!#REF!,'（新設）照明器具'!$B$5:$C$1990,2,FALSE),IF('部屋別効果（直）'!AG1082="撤去",VLOOKUP('施設リストA-1（直営）'!#REF!,'（既設）調査結果'!$B$5:$C$1998,2,FALSE),0))</f>
        <v>#REF!</v>
      </c>
      <c r="AI1082" s="29" t="e">
        <f>'施設リストA-1（直営）'!#REF!</f>
        <v>#REF!</v>
      </c>
      <c r="AJ1082" s="29" t="e">
        <f>'施設リストA-1（直営）'!#REF!</f>
        <v>#REF!</v>
      </c>
      <c r="AK1082" s="30" t="e">
        <f>IF(AJ1082="新設",VLOOKUP('施設リストA-1（直営）'!#REF!,'（新設）照明器具'!$B$5:$C$1990,2,FALSE),IF('部屋別効果（直）'!AJ1082="撤去",VLOOKUP('施設リストA-1（直営）'!#REF!,'（既設）調査結果'!$B$5:$C$1998,2,FALSE),0))</f>
        <v>#REF!</v>
      </c>
      <c r="AL1082" s="29" t="e">
        <f>'施設リストA-1（直営）'!#REF!</f>
        <v>#REF!</v>
      </c>
    </row>
    <row r="1083" spans="1:38" customFormat="1">
      <c r="A1083" s="94"/>
      <c r="B1083" s="16" t="e">
        <f>'施設リストA-1（直営）'!#REF!</f>
        <v>#REF!</v>
      </c>
      <c r="C1083" s="14" t="e">
        <f>'施設リストA-1（直営）'!#REF!</f>
        <v>#REF!</v>
      </c>
      <c r="D1083" s="94" t="e">
        <f>'施設リストA-1（直営）'!#REF!</f>
        <v>#REF!</v>
      </c>
      <c r="E1083" s="20" t="e">
        <f>'施設リストA-1（直営）'!#REF!</f>
        <v>#REF!</v>
      </c>
      <c r="F1083" s="20" t="e">
        <f>'施設リストA-1（直営）'!#REF!</f>
        <v>#REF!</v>
      </c>
      <c r="G1083" s="13" t="e">
        <f>'施設リストA-1（直営）'!#REF!</f>
        <v>#REF!</v>
      </c>
      <c r="H1083" s="28" t="e">
        <f t="shared" si="16"/>
        <v>#REF!</v>
      </c>
      <c r="I1083" s="29" t="e">
        <f>'施設リストA-1（直営）'!#REF!</f>
        <v>#REF!</v>
      </c>
      <c r="J1083" s="30" t="e">
        <f>IF(I1083="新設",VLOOKUP('施設リストA-1（直営）'!#REF!,'（新設）照明器具'!$B$5:$C$1990,2,FALSE),IF('部屋別効果（直）'!I1083="撤去",VLOOKUP('施設リストA-1（直営）'!#REF!,'（既設）調査結果'!$B$5:$C$1998,2,FALSE),0))</f>
        <v>#REF!</v>
      </c>
      <c r="K1083" s="29" t="e">
        <f>'施設リストA-1（直営）'!#REF!</f>
        <v>#REF!</v>
      </c>
      <c r="L1083" s="29" t="e">
        <f>'施設リストA-1（直営）'!#REF!</f>
        <v>#REF!</v>
      </c>
      <c r="M1083" s="30" t="e">
        <f>IF(L1083="新設",VLOOKUP('施設リストA-1（直営）'!#REF!,'（新設）照明器具'!$B$5:$C$1990,2,FALSE),IF('部屋別効果（直）'!L1083="撤去",VLOOKUP('施設リストA-1（直営）'!#REF!,'（既設）調査結果'!$B$5:$C$1998,2,FALSE),0))</f>
        <v>#REF!</v>
      </c>
      <c r="N1083" s="29" t="e">
        <f>'施設リストA-1（直営）'!#REF!</f>
        <v>#REF!</v>
      </c>
      <c r="O1083" s="29" t="e">
        <f>'施設リストA-1（直営）'!#REF!</f>
        <v>#REF!</v>
      </c>
      <c r="P1083" s="30" t="e">
        <f>IF(O1083="新設",VLOOKUP('施設リストA-1（直営）'!#REF!,'（新設）照明器具'!$B$5:$C$1990,2,FALSE),IF('部屋別効果（直）'!O1083="撤去",VLOOKUP('施設リストA-1（直営）'!#REF!,'（既設）調査結果'!$B$5:$C$1998,2,FALSE),0))</f>
        <v>#REF!</v>
      </c>
      <c r="Q1083" s="29" t="e">
        <f>'施設リストA-1（直営）'!#REF!</f>
        <v>#REF!</v>
      </c>
      <c r="R1083" s="29" t="e">
        <f>'施設リストA-1（直営）'!#REF!</f>
        <v>#REF!</v>
      </c>
      <c r="S1083" s="30" t="e">
        <f>IF(R1083="新設",VLOOKUP('施設リストA-1（直営）'!#REF!,'（新設）照明器具'!$B$5:$C$1990,2,FALSE),IF('部屋別効果（直）'!R1083="撤去",VLOOKUP('施設リストA-1（直営）'!#REF!,'（既設）調査結果'!$B$5:$C$1998,2,FALSE),0))</f>
        <v>#REF!</v>
      </c>
      <c r="T1083" s="29" t="e">
        <f>'施設リストA-1（直営）'!#REF!</f>
        <v>#REF!</v>
      </c>
      <c r="U1083" s="29" t="e">
        <f>'施設リストA-1（直営）'!#REF!</f>
        <v>#REF!</v>
      </c>
      <c r="V1083" s="30" t="e">
        <f>IF(U1083="新設",VLOOKUP('施設リストA-1（直営）'!#REF!,'（新設）照明器具'!$B$5:$C$1990,2,FALSE),IF('部屋別効果（直）'!U1083="撤去",VLOOKUP('施設リストA-1（直営）'!#REF!,'（既設）調査結果'!$B$5:$C$1998,2,FALSE),0))</f>
        <v>#REF!</v>
      </c>
      <c r="W1083" s="29" t="e">
        <f>'施設リストA-1（直営）'!#REF!</f>
        <v>#REF!</v>
      </c>
      <c r="X1083" s="29" t="e">
        <f>'施設リストA-1（直営）'!#REF!</f>
        <v>#REF!</v>
      </c>
      <c r="Y1083" s="30" t="e">
        <f>IF(X1083="新設",VLOOKUP('施設リストA-1（直営）'!#REF!,'（新設）照明器具'!$B$5:$C$1990,2,FALSE),IF('部屋別効果（直）'!X1083="撤去",VLOOKUP('施設リストA-1（直営）'!#REF!,'（既設）調査結果'!$B$5:$C$1998,2,FALSE),0))</f>
        <v>#REF!</v>
      </c>
      <c r="Z1083" s="29" t="e">
        <f>'施設リストA-1（直営）'!#REF!</f>
        <v>#REF!</v>
      </c>
      <c r="AA1083" s="29" t="e">
        <f>'施設リストA-1（直営）'!#REF!</f>
        <v>#REF!</v>
      </c>
      <c r="AB1083" s="30" t="e">
        <f>IF(AA1083="新設",VLOOKUP('施設リストA-1（直営）'!#REF!,'（新設）照明器具'!$B$5:$C$1990,2,FALSE),IF('部屋別効果（直）'!AA1083="撤去",VLOOKUP('施設リストA-1（直営）'!#REF!,'（既設）調査結果'!$B$5:$C$1998,2,FALSE),0))</f>
        <v>#REF!</v>
      </c>
      <c r="AC1083" s="29" t="e">
        <f>'施設リストA-1（直営）'!#REF!</f>
        <v>#REF!</v>
      </c>
      <c r="AD1083" s="29" t="e">
        <f>'施設リストA-1（直営）'!#REF!</f>
        <v>#REF!</v>
      </c>
      <c r="AE1083" s="30" t="e">
        <f>IF(AD1083="新設",VLOOKUP('施設リストA-1（直営）'!#REF!,'（新設）照明器具'!$B$5:$C$1990,2,FALSE),IF('部屋別効果（直）'!AD1083="撤去",VLOOKUP('施設リストA-1（直営）'!#REF!,'（既設）調査結果'!$B$5:$C$1998,2,FALSE),0))</f>
        <v>#REF!</v>
      </c>
      <c r="AF1083" s="29" t="e">
        <f>'施設リストA-1（直営）'!#REF!</f>
        <v>#REF!</v>
      </c>
      <c r="AG1083" s="29" t="e">
        <f>'施設リストA-1（直営）'!#REF!</f>
        <v>#REF!</v>
      </c>
      <c r="AH1083" s="30" t="e">
        <f>IF(AG1083="新設",VLOOKUP('施設リストA-1（直営）'!#REF!,'（新設）照明器具'!$B$5:$C$1990,2,FALSE),IF('部屋別効果（直）'!AG1083="撤去",VLOOKUP('施設リストA-1（直営）'!#REF!,'（既設）調査結果'!$B$5:$C$1998,2,FALSE),0))</f>
        <v>#REF!</v>
      </c>
      <c r="AI1083" s="29" t="e">
        <f>'施設リストA-1（直営）'!#REF!</f>
        <v>#REF!</v>
      </c>
      <c r="AJ1083" s="29" t="e">
        <f>'施設リストA-1（直営）'!#REF!</f>
        <v>#REF!</v>
      </c>
      <c r="AK1083" s="30" t="e">
        <f>IF(AJ1083="新設",VLOOKUP('施設リストA-1（直営）'!#REF!,'（新設）照明器具'!$B$5:$C$1990,2,FALSE),IF('部屋別効果（直）'!AJ1083="撤去",VLOOKUP('施設リストA-1（直営）'!#REF!,'（既設）調査結果'!$B$5:$C$1998,2,FALSE),0))</f>
        <v>#REF!</v>
      </c>
      <c r="AL1083" s="29" t="e">
        <f>'施設リストA-1（直営）'!#REF!</f>
        <v>#REF!</v>
      </c>
    </row>
    <row r="1084" spans="1:38" customFormat="1">
      <c r="A1084" s="94"/>
      <c r="B1084" s="16" t="e">
        <f>'施設リストA-1（直営）'!#REF!</f>
        <v>#REF!</v>
      </c>
      <c r="C1084" s="14" t="e">
        <f>'施設リストA-1（直営）'!#REF!</f>
        <v>#REF!</v>
      </c>
      <c r="D1084" s="94" t="e">
        <f>'施設リストA-1（直営）'!#REF!</f>
        <v>#REF!</v>
      </c>
      <c r="E1084" s="20" t="e">
        <f>'施設リストA-1（直営）'!#REF!</f>
        <v>#REF!</v>
      </c>
      <c r="F1084" s="20" t="e">
        <f>'施設リストA-1（直営）'!#REF!</f>
        <v>#REF!</v>
      </c>
      <c r="G1084" s="13" t="e">
        <f>'施設リストA-1（直営）'!#REF!</f>
        <v>#REF!</v>
      </c>
      <c r="H1084" s="28" t="e">
        <f t="shared" si="16"/>
        <v>#REF!</v>
      </c>
      <c r="I1084" s="29" t="e">
        <f>'施設リストA-1（直営）'!#REF!</f>
        <v>#REF!</v>
      </c>
      <c r="J1084" s="30" t="e">
        <f>IF(I1084="新設",VLOOKUP('施設リストA-1（直営）'!#REF!,'（新設）照明器具'!$B$5:$C$1990,2,FALSE),IF('部屋別効果（直）'!I1084="撤去",VLOOKUP('施設リストA-1（直営）'!#REF!,'（既設）調査結果'!$B$5:$C$1998,2,FALSE),0))</f>
        <v>#REF!</v>
      </c>
      <c r="K1084" s="29" t="e">
        <f>'施設リストA-1（直営）'!#REF!</f>
        <v>#REF!</v>
      </c>
      <c r="L1084" s="29" t="e">
        <f>'施設リストA-1（直営）'!#REF!</f>
        <v>#REF!</v>
      </c>
      <c r="M1084" s="30" t="e">
        <f>IF(L1084="新設",VLOOKUP('施設リストA-1（直営）'!#REF!,'（新設）照明器具'!$B$5:$C$1990,2,FALSE),IF('部屋別効果（直）'!L1084="撤去",VLOOKUP('施設リストA-1（直営）'!#REF!,'（既設）調査結果'!$B$5:$C$1998,2,FALSE),0))</f>
        <v>#REF!</v>
      </c>
      <c r="N1084" s="29" t="e">
        <f>'施設リストA-1（直営）'!#REF!</f>
        <v>#REF!</v>
      </c>
      <c r="O1084" s="29" t="e">
        <f>'施設リストA-1（直営）'!#REF!</f>
        <v>#REF!</v>
      </c>
      <c r="P1084" s="30" t="e">
        <f>IF(O1084="新設",VLOOKUP('施設リストA-1（直営）'!#REF!,'（新設）照明器具'!$B$5:$C$1990,2,FALSE),IF('部屋別効果（直）'!O1084="撤去",VLOOKUP('施設リストA-1（直営）'!#REF!,'（既設）調査結果'!$B$5:$C$1998,2,FALSE),0))</f>
        <v>#REF!</v>
      </c>
      <c r="Q1084" s="29" t="e">
        <f>'施設リストA-1（直営）'!#REF!</f>
        <v>#REF!</v>
      </c>
      <c r="R1084" s="29" t="e">
        <f>'施設リストA-1（直営）'!#REF!</f>
        <v>#REF!</v>
      </c>
      <c r="S1084" s="30" t="e">
        <f>IF(R1084="新設",VLOOKUP('施設リストA-1（直営）'!#REF!,'（新設）照明器具'!$B$5:$C$1990,2,FALSE),IF('部屋別効果（直）'!R1084="撤去",VLOOKUP('施設リストA-1（直営）'!#REF!,'（既設）調査結果'!$B$5:$C$1998,2,FALSE),0))</f>
        <v>#REF!</v>
      </c>
      <c r="T1084" s="29" t="e">
        <f>'施設リストA-1（直営）'!#REF!</f>
        <v>#REF!</v>
      </c>
      <c r="U1084" s="29" t="e">
        <f>'施設リストA-1（直営）'!#REF!</f>
        <v>#REF!</v>
      </c>
      <c r="V1084" s="30" t="e">
        <f>IF(U1084="新設",VLOOKUP('施設リストA-1（直営）'!#REF!,'（新設）照明器具'!$B$5:$C$1990,2,FALSE),IF('部屋別効果（直）'!U1084="撤去",VLOOKUP('施設リストA-1（直営）'!#REF!,'（既設）調査結果'!$B$5:$C$1998,2,FALSE),0))</f>
        <v>#REF!</v>
      </c>
      <c r="W1084" s="29" t="e">
        <f>'施設リストA-1（直営）'!#REF!</f>
        <v>#REF!</v>
      </c>
      <c r="X1084" s="29" t="e">
        <f>'施設リストA-1（直営）'!#REF!</f>
        <v>#REF!</v>
      </c>
      <c r="Y1084" s="30" t="e">
        <f>IF(X1084="新設",VLOOKUP('施設リストA-1（直営）'!#REF!,'（新設）照明器具'!$B$5:$C$1990,2,FALSE),IF('部屋別効果（直）'!X1084="撤去",VLOOKUP('施設リストA-1（直営）'!#REF!,'（既設）調査結果'!$B$5:$C$1998,2,FALSE),0))</f>
        <v>#REF!</v>
      </c>
      <c r="Z1084" s="29" t="e">
        <f>'施設リストA-1（直営）'!#REF!</f>
        <v>#REF!</v>
      </c>
      <c r="AA1084" s="29" t="e">
        <f>'施設リストA-1（直営）'!#REF!</f>
        <v>#REF!</v>
      </c>
      <c r="AB1084" s="30" t="e">
        <f>IF(AA1084="新設",VLOOKUP('施設リストA-1（直営）'!#REF!,'（新設）照明器具'!$B$5:$C$1990,2,FALSE),IF('部屋別効果（直）'!AA1084="撤去",VLOOKUP('施設リストA-1（直営）'!#REF!,'（既設）調査結果'!$B$5:$C$1998,2,FALSE),0))</f>
        <v>#REF!</v>
      </c>
      <c r="AC1084" s="29" t="e">
        <f>'施設リストA-1（直営）'!#REF!</f>
        <v>#REF!</v>
      </c>
      <c r="AD1084" s="29" t="e">
        <f>'施設リストA-1（直営）'!#REF!</f>
        <v>#REF!</v>
      </c>
      <c r="AE1084" s="30" t="e">
        <f>IF(AD1084="新設",VLOOKUP('施設リストA-1（直営）'!#REF!,'（新設）照明器具'!$B$5:$C$1990,2,FALSE),IF('部屋別効果（直）'!AD1084="撤去",VLOOKUP('施設リストA-1（直営）'!#REF!,'（既設）調査結果'!$B$5:$C$1998,2,FALSE),0))</f>
        <v>#REF!</v>
      </c>
      <c r="AF1084" s="29" t="e">
        <f>'施設リストA-1（直営）'!#REF!</f>
        <v>#REF!</v>
      </c>
      <c r="AG1084" s="29" t="e">
        <f>'施設リストA-1（直営）'!#REF!</f>
        <v>#REF!</v>
      </c>
      <c r="AH1084" s="30" t="e">
        <f>IF(AG1084="新設",VLOOKUP('施設リストA-1（直営）'!#REF!,'（新設）照明器具'!$B$5:$C$1990,2,FALSE),IF('部屋別効果（直）'!AG1084="撤去",VLOOKUP('施設リストA-1（直営）'!#REF!,'（既設）調査結果'!$B$5:$C$1998,2,FALSE),0))</f>
        <v>#REF!</v>
      </c>
      <c r="AI1084" s="29" t="e">
        <f>'施設リストA-1（直営）'!#REF!</f>
        <v>#REF!</v>
      </c>
      <c r="AJ1084" s="29" t="e">
        <f>'施設リストA-1（直営）'!#REF!</f>
        <v>#REF!</v>
      </c>
      <c r="AK1084" s="30" t="e">
        <f>IF(AJ1084="新設",VLOOKUP('施設リストA-1（直営）'!#REF!,'（新設）照明器具'!$B$5:$C$1990,2,FALSE),IF('部屋別効果（直）'!AJ1084="撤去",VLOOKUP('施設リストA-1（直営）'!#REF!,'（既設）調査結果'!$B$5:$C$1998,2,FALSE),0))</f>
        <v>#REF!</v>
      </c>
      <c r="AL1084" s="29" t="e">
        <f>'施設リストA-1（直営）'!#REF!</f>
        <v>#REF!</v>
      </c>
    </row>
    <row r="1085" spans="1:38" customFormat="1">
      <c r="A1085" s="94"/>
      <c r="B1085" s="16" t="e">
        <f>'施設リストA-1（直営）'!#REF!</f>
        <v>#REF!</v>
      </c>
      <c r="C1085" s="14" t="e">
        <f>'施設リストA-1（直営）'!#REF!</f>
        <v>#REF!</v>
      </c>
      <c r="D1085" s="94" t="e">
        <f>'施設リストA-1（直営）'!#REF!</f>
        <v>#REF!</v>
      </c>
      <c r="E1085" s="20" t="e">
        <f>'施設リストA-1（直営）'!#REF!</f>
        <v>#REF!</v>
      </c>
      <c r="F1085" s="20" t="e">
        <f>'施設リストA-1（直営）'!#REF!</f>
        <v>#REF!</v>
      </c>
      <c r="G1085" s="13" t="e">
        <f>'施設リストA-1（直営）'!#REF!</f>
        <v>#REF!</v>
      </c>
      <c r="H1085" s="28" t="e">
        <f t="shared" si="16"/>
        <v>#REF!</v>
      </c>
      <c r="I1085" s="29" t="e">
        <f>'施設リストA-1（直営）'!#REF!</f>
        <v>#REF!</v>
      </c>
      <c r="J1085" s="30" t="e">
        <f>IF(I1085="新設",VLOOKUP('施設リストA-1（直営）'!#REF!,'（新設）照明器具'!$B$5:$C$1990,2,FALSE),IF('部屋別効果（直）'!I1085="撤去",VLOOKUP('施設リストA-1（直営）'!#REF!,'（既設）調査結果'!$B$5:$C$1998,2,FALSE),0))</f>
        <v>#REF!</v>
      </c>
      <c r="K1085" s="29" t="e">
        <f>'施設リストA-1（直営）'!#REF!</f>
        <v>#REF!</v>
      </c>
      <c r="L1085" s="29" t="e">
        <f>'施設リストA-1（直営）'!#REF!</f>
        <v>#REF!</v>
      </c>
      <c r="M1085" s="30" t="e">
        <f>IF(L1085="新設",VLOOKUP('施設リストA-1（直営）'!#REF!,'（新設）照明器具'!$B$5:$C$1990,2,FALSE),IF('部屋別効果（直）'!L1085="撤去",VLOOKUP('施設リストA-1（直営）'!#REF!,'（既設）調査結果'!$B$5:$C$1998,2,FALSE),0))</f>
        <v>#REF!</v>
      </c>
      <c r="N1085" s="29" t="e">
        <f>'施設リストA-1（直営）'!#REF!</f>
        <v>#REF!</v>
      </c>
      <c r="O1085" s="29" t="e">
        <f>'施設リストA-1（直営）'!#REF!</f>
        <v>#REF!</v>
      </c>
      <c r="P1085" s="30" t="e">
        <f>IF(O1085="新設",VLOOKUP('施設リストA-1（直営）'!#REF!,'（新設）照明器具'!$B$5:$C$1990,2,FALSE),IF('部屋別効果（直）'!O1085="撤去",VLOOKUP('施設リストA-1（直営）'!#REF!,'（既設）調査結果'!$B$5:$C$1998,2,FALSE),0))</f>
        <v>#REF!</v>
      </c>
      <c r="Q1085" s="29" t="e">
        <f>'施設リストA-1（直営）'!#REF!</f>
        <v>#REF!</v>
      </c>
      <c r="R1085" s="29" t="e">
        <f>'施設リストA-1（直営）'!#REF!</f>
        <v>#REF!</v>
      </c>
      <c r="S1085" s="30" t="e">
        <f>IF(R1085="新設",VLOOKUP('施設リストA-1（直営）'!#REF!,'（新設）照明器具'!$B$5:$C$1990,2,FALSE),IF('部屋別効果（直）'!R1085="撤去",VLOOKUP('施設リストA-1（直営）'!#REF!,'（既設）調査結果'!$B$5:$C$1998,2,FALSE),0))</f>
        <v>#REF!</v>
      </c>
      <c r="T1085" s="29" t="e">
        <f>'施設リストA-1（直営）'!#REF!</f>
        <v>#REF!</v>
      </c>
      <c r="U1085" s="29" t="e">
        <f>'施設リストA-1（直営）'!#REF!</f>
        <v>#REF!</v>
      </c>
      <c r="V1085" s="30" t="e">
        <f>IF(U1085="新設",VLOOKUP('施設リストA-1（直営）'!#REF!,'（新設）照明器具'!$B$5:$C$1990,2,FALSE),IF('部屋別効果（直）'!U1085="撤去",VLOOKUP('施設リストA-1（直営）'!#REF!,'（既設）調査結果'!$B$5:$C$1998,2,FALSE),0))</f>
        <v>#REF!</v>
      </c>
      <c r="W1085" s="29" t="e">
        <f>'施設リストA-1（直営）'!#REF!</f>
        <v>#REF!</v>
      </c>
      <c r="X1085" s="29" t="e">
        <f>'施設リストA-1（直営）'!#REF!</f>
        <v>#REF!</v>
      </c>
      <c r="Y1085" s="30" t="e">
        <f>IF(X1085="新設",VLOOKUP('施設リストA-1（直営）'!#REF!,'（新設）照明器具'!$B$5:$C$1990,2,FALSE),IF('部屋別効果（直）'!X1085="撤去",VLOOKUP('施設リストA-1（直営）'!#REF!,'（既設）調査結果'!$B$5:$C$1998,2,FALSE),0))</f>
        <v>#REF!</v>
      </c>
      <c r="Z1085" s="29" t="e">
        <f>'施設リストA-1（直営）'!#REF!</f>
        <v>#REF!</v>
      </c>
      <c r="AA1085" s="29" t="e">
        <f>'施設リストA-1（直営）'!#REF!</f>
        <v>#REF!</v>
      </c>
      <c r="AB1085" s="30" t="e">
        <f>IF(AA1085="新設",VLOOKUP('施設リストA-1（直営）'!#REF!,'（新設）照明器具'!$B$5:$C$1990,2,FALSE),IF('部屋別効果（直）'!AA1085="撤去",VLOOKUP('施設リストA-1（直営）'!#REF!,'（既設）調査結果'!$B$5:$C$1998,2,FALSE),0))</f>
        <v>#REF!</v>
      </c>
      <c r="AC1085" s="29" t="e">
        <f>'施設リストA-1（直営）'!#REF!</f>
        <v>#REF!</v>
      </c>
      <c r="AD1085" s="29" t="e">
        <f>'施設リストA-1（直営）'!#REF!</f>
        <v>#REF!</v>
      </c>
      <c r="AE1085" s="30" t="e">
        <f>IF(AD1085="新設",VLOOKUP('施設リストA-1（直営）'!#REF!,'（新設）照明器具'!$B$5:$C$1990,2,FALSE),IF('部屋別効果（直）'!AD1085="撤去",VLOOKUP('施設リストA-1（直営）'!#REF!,'（既設）調査結果'!$B$5:$C$1998,2,FALSE),0))</f>
        <v>#REF!</v>
      </c>
      <c r="AF1085" s="29" t="e">
        <f>'施設リストA-1（直営）'!#REF!</f>
        <v>#REF!</v>
      </c>
      <c r="AG1085" s="29" t="e">
        <f>'施設リストA-1（直営）'!#REF!</f>
        <v>#REF!</v>
      </c>
      <c r="AH1085" s="30" t="e">
        <f>IF(AG1085="新設",VLOOKUP('施設リストA-1（直営）'!#REF!,'（新設）照明器具'!$B$5:$C$1990,2,FALSE),IF('部屋別効果（直）'!AG1085="撤去",VLOOKUP('施設リストA-1（直営）'!#REF!,'（既設）調査結果'!$B$5:$C$1998,2,FALSE),0))</f>
        <v>#REF!</v>
      </c>
      <c r="AI1085" s="29" t="e">
        <f>'施設リストA-1（直営）'!#REF!</f>
        <v>#REF!</v>
      </c>
      <c r="AJ1085" s="29" t="e">
        <f>'施設リストA-1（直営）'!#REF!</f>
        <v>#REF!</v>
      </c>
      <c r="AK1085" s="30" t="e">
        <f>IF(AJ1085="新設",VLOOKUP('施設リストA-1（直営）'!#REF!,'（新設）照明器具'!$B$5:$C$1990,2,FALSE),IF('部屋別効果（直）'!AJ1085="撤去",VLOOKUP('施設リストA-1（直営）'!#REF!,'（既設）調査結果'!$B$5:$C$1998,2,FALSE),0))</f>
        <v>#REF!</v>
      </c>
      <c r="AL1085" s="29" t="e">
        <f>'施設リストA-1（直営）'!#REF!</f>
        <v>#REF!</v>
      </c>
    </row>
    <row r="1086" spans="1:38" customFormat="1">
      <c r="A1086" s="94"/>
      <c r="B1086" s="16" t="e">
        <f>'施設リストA-1（直営）'!#REF!</f>
        <v>#REF!</v>
      </c>
      <c r="C1086" s="14" t="e">
        <f>'施設リストA-1（直営）'!#REF!</f>
        <v>#REF!</v>
      </c>
      <c r="D1086" s="94" t="e">
        <f>'施設リストA-1（直営）'!#REF!</f>
        <v>#REF!</v>
      </c>
      <c r="E1086" s="20" t="e">
        <f>'施設リストA-1（直営）'!#REF!</f>
        <v>#REF!</v>
      </c>
      <c r="F1086" s="20" t="e">
        <f>'施設リストA-1（直営）'!#REF!</f>
        <v>#REF!</v>
      </c>
      <c r="G1086" s="13" t="e">
        <f>'施設リストA-1（直営）'!#REF!</f>
        <v>#REF!</v>
      </c>
      <c r="H1086" s="28" t="e">
        <f t="shared" si="16"/>
        <v>#REF!</v>
      </c>
      <c r="I1086" s="29" t="e">
        <f>'施設リストA-1（直営）'!#REF!</f>
        <v>#REF!</v>
      </c>
      <c r="J1086" s="30" t="e">
        <f>IF(I1086="新設",VLOOKUP('施設リストA-1（直営）'!#REF!,'（新設）照明器具'!$B$5:$C$1990,2,FALSE),IF('部屋別効果（直）'!I1086="撤去",VLOOKUP('施設リストA-1（直営）'!#REF!,'（既設）調査結果'!$B$5:$C$1998,2,FALSE),0))</f>
        <v>#REF!</v>
      </c>
      <c r="K1086" s="29" t="e">
        <f>'施設リストA-1（直営）'!#REF!</f>
        <v>#REF!</v>
      </c>
      <c r="L1086" s="29" t="e">
        <f>'施設リストA-1（直営）'!#REF!</f>
        <v>#REF!</v>
      </c>
      <c r="M1086" s="30" t="e">
        <f>IF(L1086="新設",VLOOKUP('施設リストA-1（直営）'!#REF!,'（新設）照明器具'!$B$5:$C$1990,2,FALSE),IF('部屋別効果（直）'!L1086="撤去",VLOOKUP('施設リストA-1（直営）'!#REF!,'（既設）調査結果'!$B$5:$C$1998,2,FALSE),0))</f>
        <v>#REF!</v>
      </c>
      <c r="N1086" s="29" t="e">
        <f>'施設リストA-1（直営）'!#REF!</f>
        <v>#REF!</v>
      </c>
      <c r="O1086" s="29" t="e">
        <f>'施設リストA-1（直営）'!#REF!</f>
        <v>#REF!</v>
      </c>
      <c r="P1086" s="30" t="e">
        <f>IF(O1086="新設",VLOOKUP('施設リストA-1（直営）'!#REF!,'（新設）照明器具'!$B$5:$C$1990,2,FALSE),IF('部屋別効果（直）'!O1086="撤去",VLOOKUP('施設リストA-1（直営）'!#REF!,'（既設）調査結果'!$B$5:$C$1998,2,FALSE),0))</f>
        <v>#REF!</v>
      </c>
      <c r="Q1086" s="29" t="e">
        <f>'施設リストA-1（直営）'!#REF!</f>
        <v>#REF!</v>
      </c>
      <c r="R1086" s="29" t="e">
        <f>'施設リストA-1（直営）'!#REF!</f>
        <v>#REF!</v>
      </c>
      <c r="S1086" s="30" t="e">
        <f>IF(R1086="新設",VLOOKUP('施設リストA-1（直営）'!#REF!,'（新設）照明器具'!$B$5:$C$1990,2,FALSE),IF('部屋別効果（直）'!R1086="撤去",VLOOKUP('施設リストA-1（直営）'!#REF!,'（既設）調査結果'!$B$5:$C$1998,2,FALSE),0))</f>
        <v>#REF!</v>
      </c>
      <c r="T1086" s="29" t="e">
        <f>'施設リストA-1（直営）'!#REF!</f>
        <v>#REF!</v>
      </c>
      <c r="U1086" s="29" t="e">
        <f>'施設リストA-1（直営）'!#REF!</f>
        <v>#REF!</v>
      </c>
      <c r="V1086" s="30" t="e">
        <f>IF(U1086="新設",VLOOKUP('施設リストA-1（直営）'!#REF!,'（新設）照明器具'!$B$5:$C$1990,2,FALSE),IF('部屋別効果（直）'!U1086="撤去",VLOOKUP('施設リストA-1（直営）'!#REF!,'（既設）調査結果'!$B$5:$C$1998,2,FALSE),0))</f>
        <v>#REF!</v>
      </c>
      <c r="W1086" s="29" t="e">
        <f>'施設リストA-1（直営）'!#REF!</f>
        <v>#REF!</v>
      </c>
      <c r="X1086" s="29" t="e">
        <f>'施設リストA-1（直営）'!#REF!</f>
        <v>#REF!</v>
      </c>
      <c r="Y1086" s="30" t="e">
        <f>IF(X1086="新設",VLOOKUP('施設リストA-1（直営）'!#REF!,'（新設）照明器具'!$B$5:$C$1990,2,FALSE),IF('部屋別効果（直）'!X1086="撤去",VLOOKUP('施設リストA-1（直営）'!#REF!,'（既設）調査結果'!$B$5:$C$1998,2,FALSE),0))</f>
        <v>#REF!</v>
      </c>
      <c r="Z1086" s="29" t="e">
        <f>'施設リストA-1（直営）'!#REF!</f>
        <v>#REF!</v>
      </c>
      <c r="AA1086" s="29" t="e">
        <f>'施設リストA-1（直営）'!#REF!</f>
        <v>#REF!</v>
      </c>
      <c r="AB1086" s="30" t="e">
        <f>IF(AA1086="新設",VLOOKUP('施設リストA-1（直営）'!#REF!,'（新設）照明器具'!$B$5:$C$1990,2,FALSE),IF('部屋別効果（直）'!AA1086="撤去",VLOOKUP('施設リストA-1（直営）'!#REF!,'（既設）調査結果'!$B$5:$C$1998,2,FALSE),0))</f>
        <v>#REF!</v>
      </c>
      <c r="AC1086" s="29" t="e">
        <f>'施設リストA-1（直営）'!#REF!</f>
        <v>#REF!</v>
      </c>
      <c r="AD1086" s="29" t="e">
        <f>'施設リストA-1（直営）'!#REF!</f>
        <v>#REF!</v>
      </c>
      <c r="AE1086" s="30" t="e">
        <f>IF(AD1086="新設",VLOOKUP('施設リストA-1（直営）'!#REF!,'（新設）照明器具'!$B$5:$C$1990,2,FALSE),IF('部屋別効果（直）'!AD1086="撤去",VLOOKUP('施設リストA-1（直営）'!#REF!,'（既設）調査結果'!$B$5:$C$1998,2,FALSE),0))</f>
        <v>#REF!</v>
      </c>
      <c r="AF1086" s="29" t="e">
        <f>'施設リストA-1（直営）'!#REF!</f>
        <v>#REF!</v>
      </c>
      <c r="AG1086" s="29" t="e">
        <f>'施設リストA-1（直営）'!#REF!</f>
        <v>#REF!</v>
      </c>
      <c r="AH1086" s="30" t="e">
        <f>IF(AG1086="新設",VLOOKUP('施設リストA-1（直営）'!#REF!,'（新設）照明器具'!$B$5:$C$1990,2,FALSE),IF('部屋別効果（直）'!AG1086="撤去",VLOOKUP('施設リストA-1（直営）'!#REF!,'（既設）調査結果'!$B$5:$C$1998,2,FALSE),0))</f>
        <v>#REF!</v>
      </c>
      <c r="AI1086" s="29" t="e">
        <f>'施設リストA-1（直営）'!#REF!</f>
        <v>#REF!</v>
      </c>
      <c r="AJ1086" s="29" t="e">
        <f>'施設リストA-1（直営）'!#REF!</f>
        <v>#REF!</v>
      </c>
      <c r="AK1086" s="30" t="e">
        <f>IF(AJ1086="新設",VLOOKUP('施設リストA-1（直営）'!#REF!,'（新設）照明器具'!$B$5:$C$1990,2,FALSE),IF('部屋別効果（直）'!AJ1086="撤去",VLOOKUP('施設リストA-1（直営）'!#REF!,'（既設）調査結果'!$B$5:$C$1998,2,FALSE),0))</f>
        <v>#REF!</v>
      </c>
      <c r="AL1086" s="29" t="e">
        <f>'施設リストA-1（直営）'!#REF!</f>
        <v>#REF!</v>
      </c>
    </row>
    <row r="1087" spans="1:38" customFormat="1">
      <c r="A1087" s="94"/>
      <c r="B1087" s="16" t="e">
        <f>'施設リストA-1（直営）'!#REF!</f>
        <v>#REF!</v>
      </c>
      <c r="C1087" s="14" t="e">
        <f>'施設リストA-1（直営）'!#REF!</f>
        <v>#REF!</v>
      </c>
      <c r="D1087" s="94" t="e">
        <f>'施設リストA-1（直営）'!#REF!</f>
        <v>#REF!</v>
      </c>
      <c r="E1087" s="20" t="e">
        <f>'施設リストA-1（直営）'!#REF!</f>
        <v>#REF!</v>
      </c>
      <c r="F1087" s="20" t="e">
        <f>'施設リストA-1（直営）'!#REF!</f>
        <v>#REF!</v>
      </c>
      <c r="G1087" s="13" t="e">
        <f>'施設リストA-1（直営）'!#REF!</f>
        <v>#REF!</v>
      </c>
      <c r="H1087" s="28" t="e">
        <f t="shared" si="16"/>
        <v>#REF!</v>
      </c>
      <c r="I1087" s="29" t="e">
        <f>'施設リストA-1（直営）'!#REF!</f>
        <v>#REF!</v>
      </c>
      <c r="J1087" s="30" t="e">
        <f>IF(I1087="新設",VLOOKUP('施設リストA-1（直営）'!#REF!,'（新設）照明器具'!$B$5:$C$1990,2,FALSE),IF('部屋別効果（直）'!I1087="撤去",VLOOKUP('施設リストA-1（直営）'!#REF!,'（既設）調査結果'!$B$5:$C$1998,2,FALSE),0))</f>
        <v>#REF!</v>
      </c>
      <c r="K1087" s="29" t="e">
        <f>'施設リストA-1（直営）'!#REF!</f>
        <v>#REF!</v>
      </c>
      <c r="L1087" s="29" t="e">
        <f>'施設リストA-1（直営）'!#REF!</f>
        <v>#REF!</v>
      </c>
      <c r="M1087" s="30" t="e">
        <f>IF(L1087="新設",VLOOKUP('施設リストA-1（直営）'!#REF!,'（新設）照明器具'!$B$5:$C$1990,2,FALSE),IF('部屋別効果（直）'!L1087="撤去",VLOOKUP('施設リストA-1（直営）'!#REF!,'（既設）調査結果'!$B$5:$C$1998,2,FALSE),0))</f>
        <v>#REF!</v>
      </c>
      <c r="N1087" s="29" t="e">
        <f>'施設リストA-1（直営）'!#REF!</f>
        <v>#REF!</v>
      </c>
      <c r="O1087" s="29" t="e">
        <f>'施設リストA-1（直営）'!#REF!</f>
        <v>#REF!</v>
      </c>
      <c r="P1087" s="30" t="e">
        <f>IF(O1087="新設",VLOOKUP('施設リストA-1（直営）'!#REF!,'（新設）照明器具'!$B$5:$C$1990,2,FALSE),IF('部屋別効果（直）'!O1087="撤去",VLOOKUP('施設リストA-1（直営）'!#REF!,'（既設）調査結果'!$B$5:$C$1998,2,FALSE),0))</f>
        <v>#REF!</v>
      </c>
      <c r="Q1087" s="29" t="e">
        <f>'施設リストA-1（直営）'!#REF!</f>
        <v>#REF!</v>
      </c>
      <c r="R1087" s="29" t="e">
        <f>'施設リストA-1（直営）'!#REF!</f>
        <v>#REF!</v>
      </c>
      <c r="S1087" s="30" t="e">
        <f>IF(R1087="新設",VLOOKUP('施設リストA-1（直営）'!#REF!,'（新設）照明器具'!$B$5:$C$1990,2,FALSE),IF('部屋別効果（直）'!R1087="撤去",VLOOKUP('施設リストA-1（直営）'!#REF!,'（既設）調査結果'!$B$5:$C$1998,2,FALSE),0))</f>
        <v>#REF!</v>
      </c>
      <c r="T1087" s="29" t="e">
        <f>'施設リストA-1（直営）'!#REF!</f>
        <v>#REF!</v>
      </c>
      <c r="U1087" s="29" t="e">
        <f>'施設リストA-1（直営）'!#REF!</f>
        <v>#REF!</v>
      </c>
      <c r="V1087" s="30" t="e">
        <f>IF(U1087="新設",VLOOKUP('施設リストA-1（直営）'!#REF!,'（新設）照明器具'!$B$5:$C$1990,2,FALSE),IF('部屋別効果（直）'!U1087="撤去",VLOOKUP('施設リストA-1（直営）'!#REF!,'（既設）調査結果'!$B$5:$C$1998,2,FALSE),0))</f>
        <v>#REF!</v>
      </c>
      <c r="W1087" s="29" t="e">
        <f>'施設リストA-1（直営）'!#REF!</f>
        <v>#REF!</v>
      </c>
      <c r="X1087" s="29" t="e">
        <f>'施設リストA-1（直営）'!#REF!</f>
        <v>#REF!</v>
      </c>
      <c r="Y1087" s="30" t="e">
        <f>IF(X1087="新設",VLOOKUP('施設リストA-1（直営）'!#REF!,'（新設）照明器具'!$B$5:$C$1990,2,FALSE),IF('部屋別効果（直）'!X1087="撤去",VLOOKUP('施設リストA-1（直営）'!#REF!,'（既設）調査結果'!$B$5:$C$1998,2,FALSE),0))</f>
        <v>#REF!</v>
      </c>
      <c r="Z1087" s="29" t="e">
        <f>'施設リストA-1（直営）'!#REF!</f>
        <v>#REF!</v>
      </c>
      <c r="AA1087" s="29" t="e">
        <f>'施設リストA-1（直営）'!#REF!</f>
        <v>#REF!</v>
      </c>
      <c r="AB1087" s="30" t="e">
        <f>IF(AA1087="新設",VLOOKUP('施設リストA-1（直営）'!#REF!,'（新設）照明器具'!$B$5:$C$1990,2,FALSE),IF('部屋別効果（直）'!AA1087="撤去",VLOOKUP('施設リストA-1（直営）'!#REF!,'（既設）調査結果'!$B$5:$C$1998,2,FALSE),0))</f>
        <v>#REF!</v>
      </c>
      <c r="AC1087" s="29" t="e">
        <f>'施設リストA-1（直営）'!#REF!</f>
        <v>#REF!</v>
      </c>
      <c r="AD1087" s="29" t="e">
        <f>'施設リストA-1（直営）'!#REF!</f>
        <v>#REF!</v>
      </c>
      <c r="AE1087" s="30" t="e">
        <f>IF(AD1087="新設",VLOOKUP('施設リストA-1（直営）'!#REF!,'（新設）照明器具'!$B$5:$C$1990,2,FALSE),IF('部屋別効果（直）'!AD1087="撤去",VLOOKUP('施設リストA-1（直営）'!#REF!,'（既設）調査結果'!$B$5:$C$1998,2,FALSE),0))</f>
        <v>#REF!</v>
      </c>
      <c r="AF1087" s="29" t="e">
        <f>'施設リストA-1（直営）'!#REF!</f>
        <v>#REF!</v>
      </c>
      <c r="AG1087" s="29" t="e">
        <f>'施設リストA-1（直営）'!#REF!</f>
        <v>#REF!</v>
      </c>
      <c r="AH1087" s="30" t="e">
        <f>IF(AG1087="新設",VLOOKUP('施設リストA-1（直営）'!#REF!,'（新設）照明器具'!$B$5:$C$1990,2,FALSE),IF('部屋別効果（直）'!AG1087="撤去",VLOOKUP('施設リストA-1（直営）'!#REF!,'（既設）調査結果'!$B$5:$C$1998,2,FALSE),0))</f>
        <v>#REF!</v>
      </c>
      <c r="AI1087" s="29" t="e">
        <f>'施設リストA-1（直営）'!#REF!</f>
        <v>#REF!</v>
      </c>
      <c r="AJ1087" s="29" t="e">
        <f>'施設リストA-1（直営）'!#REF!</f>
        <v>#REF!</v>
      </c>
      <c r="AK1087" s="30" t="e">
        <f>IF(AJ1087="新設",VLOOKUP('施設リストA-1（直営）'!#REF!,'（新設）照明器具'!$B$5:$C$1990,2,FALSE),IF('部屋別効果（直）'!AJ1087="撤去",VLOOKUP('施設リストA-1（直営）'!#REF!,'（既設）調査結果'!$B$5:$C$1998,2,FALSE),0))</f>
        <v>#REF!</v>
      </c>
      <c r="AL1087" s="29" t="e">
        <f>'施設リストA-1（直営）'!#REF!</f>
        <v>#REF!</v>
      </c>
    </row>
    <row r="1088" spans="1:38" customFormat="1">
      <c r="A1088" s="94"/>
      <c r="B1088" s="16" t="e">
        <f>'施設リストA-1（直営）'!#REF!</f>
        <v>#REF!</v>
      </c>
      <c r="C1088" s="14" t="e">
        <f>'施設リストA-1（直営）'!#REF!</f>
        <v>#REF!</v>
      </c>
      <c r="D1088" s="94" t="e">
        <f>'施設リストA-1（直営）'!#REF!</f>
        <v>#REF!</v>
      </c>
      <c r="E1088" s="20" t="e">
        <f>'施設リストA-1（直営）'!#REF!</f>
        <v>#REF!</v>
      </c>
      <c r="F1088" s="20" t="e">
        <f>'施設リストA-1（直営）'!#REF!</f>
        <v>#REF!</v>
      </c>
      <c r="G1088" s="13" t="e">
        <f>'施設リストA-1（直営）'!#REF!</f>
        <v>#REF!</v>
      </c>
      <c r="H1088" s="28" t="e">
        <f t="shared" si="16"/>
        <v>#REF!</v>
      </c>
      <c r="I1088" s="29" t="e">
        <f>'施設リストA-1（直営）'!#REF!</f>
        <v>#REF!</v>
      </c>
      <c r="J1088" s="30" t="e">
        <f>IF(I1088="新設",VLOOKUP('施設リストA-1（直営）'!#REF!,'（新設）照明器具'!$B$5:$C$1990,2,FALSE),IF('部屋別効果（直）'!I1088="撤去",VLOOKUP('施設リストA-1（直営）'!#REF!,'（既設）調査結果'!$B$5:$C$1998,2,FALSE),0))</f>
        <v>#REF!</v>
      </c>
      <c r="K1088" s="29" t="e">
        <f>'施設リストA-1（直営）'!#REF!</f>
        <v>#REF!</v>
      </c>
      <c r="L1088" s="29" t="e">
        <f>'施設リストA-1（直営）'!#REF!</f>
        <v>#REF!</v>
      </c>
      <c r="M1088" s="30" t="e">
        <f>IF(L1088="新設",VLOOKUP('施設リストA-1（直営）'!#REF!,'（新設）照明器具'!$B$5:$C$1990,2,FALSE),IF('部屋別効果（直）'!L1088="撤去",VLOOKUP('施設リストA-1（直営）'!#REF!,'（既設）調査結果'!$B$5:$C$1998,2,FALSE),0))</f>
        <v>#REF!</v>
      </c>
      <c r="N1088" s="29" t="e">
        <f>'施設リストA-1（直営）'!#REF!</f>
        <v>#REF!</v>
      </c>
      <c r="O1088" s="29" t="e">
        <f>'施設リストA-1（直営）'!#REF!</f>
        <v>#REF!</v>
      </c>
      <c r="P1088" s="30" t="e">
        <f>IF(O1088="新設",VLOOKUP('施設リストA-1（直営）'!#REF!,'（新設）照明器具'!$B$5:$C$1990,2,FALSE),IF('部屋別効果（直）'!O1088="撤去",VLOOKUP('施設リストA-1（直営）'!#REF!,'（既設）調査結果'!$B$5:$C$1998,2,FALSE),0))</f>
        <v>#REF!</v>
      </c>
      <c r="Q1088" s="29" t="e">
        <f>'施設リストA-1（直営）'!#REF!</f>
        <v>#REF!</v>
      </c>
      <c r="R1088" s="29" t="e">
        <f>'施設リストA-1（直営）'!#REF!</f>
        <v>#REF!</v>
      </c>
      <c r="S1088" s="30" t="e">
        <f>IF(R1088="新設",VLOOKUP('施設リストA-1（直営）'!#REF!,'（新設）照明器具'!$B$5:$C$1990,2,FALSE),IF('部屋別効果（直）'!R1088="撤去",VLOOKUP('施設リストA-1（直営）'!#REF!,'（既設）調査結果'!$B$5:$C$1998,2,FALSE),0))</f>
        <v>#REF!</v>
      </c>
      <c r="T1088" s="29" t="e">
        <f>'施設リストA-1（直営）'!#REF!</f>
        <v>#REF!</v>
      </c>
      <c r="U1088" s="29" t="e">
        <f>'施設リストA-1（直営）'!#REF!</f>
        <v>#REF!</v>
      </c>
      <c r="V1088" s="30" t="e">
        <f>IF(U1088="新設",VLOOKUP('施設リストA-1（直営）'!#REF!,'（新設）照明器具'!$B$5:$C$1990,2,FALSE),IF('部屋別効果（直）'!U1088="撤去",VLOOKUP('施設リストA-1（直営）'!#REF!,'（既設）調査結果'!$B$5:$C$1998,2,FALSE),0))</f>
        <v>#REF!</v>
      </c>
      <c r="W1088" s="29" t="e">
        <f>'施設リストA-1（直営）'!#REF!</f>
        <v>#REF!</v>
      </c>
      <c r="X1088" s="29" t="e">
        <f>'施設リストA-1（直営）'!#REF!</f>
        <v>#REF!</v>
      </c>
      <c r="Y1088" s="30" t="e">
        <f>IF(X1088="新設",VLOOKUP('施設リストA-1（直営）'!#REF!,'（新設）照明器具'!$B$5:$C$1990,2,FALSE),IF('部屋別効果（直）'!X1088="撤去",VLOOKUP('施設リストA-1（直営）'!#REF!,'（既設）調査結果'!$B$5:$C$1998,2,FALSE),0))</f>
        <v>#REF!</v>
      </c>
      <c r="Z1088" s="29" t="e">
        <f>'施設リストA-1（直営）'!#REF!</f>
        <v>#REF!</v>
      </c>
      <c r="AA1088" s="29" t="e">
        <f>'施設リストA-1（直営）'!#REF!</f>
        <v>#REF!</v>
      </c>
      <c r="AB1088" s="30" t="e">
        <f>IF(AA1088="新設",VLOOKUP('施設リストA-1（直営）'!#REF!,'（新設）照明器具'!$B$5:$C$1990,2,FALSE),IF('部屋別効果（直）'!AA1088="撤去",VLOOKUP('施設リストA-1（直営）'!#REF!,'（既設）調査結果'!$B$5:$C$1998,2,FALSE),0))</f>
        <v>#REF!</v>
      </c>
      <c r="AC1088" s="29" t="e">
        <f>'施設リストA-1（直営）'!#REF!</f>
        <v>#REF!</v>
      </c>
      <c r="AD1088" s="29" t="e">
        <f>'施設リストA-1（直営）'!#REF!</f>
        <v>#REF!</v>
      </c>
      <c r="AE1088" s="30" t="e">
        <f>IF(AD1088="新設",VLOOKUP('施設リストA-1（直営）'!#REF!,'（新設）照明器具'!$B$5:$C$1990,2,FALSE),IF('部屋別効果（直）'!AD1088="撤去",VLOOKUP('施設リストA-1（直営）'!#REF!,'（既設）調査結果'!$B$5:$C$1998,2,FALSE),0))</f>
        <v>#REF!</v>
      </c>
      <c r="AF1088" s="29" t="e">
        <f>'施設リストA-1（直営）'!#REF!</f>
        <v>#REF!</v>
      </c>
      <c r="AG1088" s="29" t="e">
        <f>'施設リストA-1（直営）'!#REF!</f>
        <v>#REF!</v>
      </c>
      <c r="AH1088" s="30" t="e">
        <f>IF(AG1088="新設",VLOOKUP('施設リストA-1（直営）'!#REF!,'（新設）照明器具'!$B$5:$C$1990,2,FALSE),IF('部屋別効果（直）'!AG1088="撤去",VLOOKUP('施設リストA-1（直営）'!#REF!,'（既設）調査結果'!$B$5:$C$1998,2,FALSE),0))</f>
        <v>#REF!</v>
      </c>
      <c r="AI1088" s="29" t="e">
        <f>'施設リストA-1（直営）'!#REF!</f>
        <v>#REF!</v>
      </c>
      <c r="AJ1088" s="29" t="e">
        <f>'施設リストA-1（直営）'!#REF!</f>
        <v>#REF!</v>
      </c>
      <c r="AK1088" s="30" t="e">
        <f>IF(AJ1088="新設",VLOOKUP('施設リストA-1（直営）'!#REF!,'（新設）照明器具'!$B$5:$C$1990,2,FALSE),IF('部屋別効果（直）'!AJ1088="撤去",VLOOKUP('施設リストA-1（直営）'!#REF!,'（既設）調査結果'!$B$5:$C$1998,2,FALSE),0))</f>
        <v>#REF!</v>
      </c>
      <c r="AL1088" s="29" t="e">
        <f>'施設リストA-1（直営）'!#REF!</f>
        <v>#REF!</v>
      </c>
    </row>
    <row r="1089" spans="1:38" customFormat="1">
      <c r="A1089" s="94"/>
      <c r="B1089" s="16" t="e">
        <f>'施設リストA-1（直営）'!#REF!</f>
        <v>#REF!</v>
      </c>
      <c r="C1089" s="14" t="e">
        <f>'施設リストA-1（直営）'!#REF!</f>
        <v>#REF!</v>
      </c>
      <c r="D1089" s="94" t="e">
        <f>'施設リストA-1（直営）'!#REF!</f>
        <v>#REF!</v>
      </c>
      <c r="E1089" s="20" t="e">
        <f>'施設リストA-1（直営）'!#REF!</f>
        <v>#REF!</v>
      </c>
      <c r="F1089" s="20" t="e">
        <f>'施設リストA-1（直営）'!#REF!</f>
        <v>#REF!</v>
      </c>
      <c r="G1089" s="13" t="e">
        <f>'施設リストA-1（直営）'!#REF!</f>
        <v>#REF!</v>
      </c>
      <c r="H1089" s="28" t="e">
        <f t="shared" si="16"/>
        <v>#REF!</v>
      </c>
      <c r="I1089" s="29" t="e">
        <f>'施設リストA-1（直営）'!#REF!</f>
        <v>#REF!</v>
      </c>
      <c r="J1089" s="30" t="e">
        <f>IF(I1089="新設",VLOOKUP('施設リストA-1（直営）'!#REF!,'（新設）照明器具'!$B$5:$C$1990,2,FALSE),IF('部屋別効果（直）'!I1089="撤去",VLOOKUP('施設リストA-1（直営）'!#REF!,'（既設）調査結果'!$B$5:$C$1998,2,FALSE),0))</f>
        <v>#REF!</v>
      </c>
      <c r="K1089" s="29" t="e">
        <f>'施設リストA-1（直営）'!#REF!</f>
        <v>#REF!</v>
      </c>
      <c r="L1089" s="29" t="e">
        <f>'施設リストA-1（直営）'!#REF!</f>
        <v>#REF!</v>
      </c>
      <c r="M1089" s="30" t="e">
        <f>IF(L1089="新設",VLOOKUP('施設リストA-1（直営）'!#REF!,'（新設）照明器具'!$B$5:$C$1990,2,FALSE),IF('部屋別効果（直）'!L1089="撤去",VLOOKUP('施設リストA-1（直営）'!#REF!,'（既設）調査結果'!$B$5:$C$1998,2,FALSE),0))</f>
        <v>#REF!</v>
      </c>
      <c r="N1089" s="29" t="e">
        <f>'施設リストA-1（直営）'!#REF!</f>
        <v>#REF!</v>
      </c>
      <c r="O1089" s="29" t="e">
        <f>'施設リストA-1（直営）'!#REF!</f>
        <v>#REF!</v>
      </c>
      <c r="P1089" s="30" t="e">
        <f>IF(O1089="新設",VLOOKUP('施設リストA-1（直営）'!#REF!,'（新設）照明器具'!$B$5:$C$1990,2,FALSE),IF('部屋別効果（直）'!O1089="撤去",VLOOKUP('施設リストA-1（直営）'!#REF!,'（既設）調査結果'!$B$5:$C$1998,2,FALSE),0))</f>
        <v>#REF!</v>
      </c>
      <c r="Q1089" s="29" t="e">
        <f>'施設リストA-1（直営）'!#REF!</f>
        <v>#REF!</v>
      </c>
      <c r="R1089" s="29" t="e">
        <f>'施設リストA-1（直営）'!#REF!</f>
        <v>#REF!</v>
      </c>
      <c r="S1089" s="30" t="e">
        <f>IF(R1089="新設",VLOOKUP('施設リストA-1（直営）'!#REF!,'（新設）照明器具'!$B$5:$C$1990,2,FALSE),IF('部屋別効果（直）'!R1089="撤去",VLOOKUP('施設リストA-1（直営）'!#REF!,'（既設）調査結果'!$B$5:$C$1998,2,FALSE),0))</f>
        <v>#REF!</v>
      </c>
      <c r="T1089" s="29" t="e">
        <f>'施設リストA-1（直営）'!#REF!</f>
        <v>#REF!</v>
      </c>
      <c r="U1089" s="29" t="e">
        <f>'施設リストA-1（直営）'!#REF!</f>
        <v>#REF!</v>
      </c>
      <c r="V1089" s="30" t="e">
        <f>IF(U1089="新設",VLOOKUP('施設リストA-1（直営）'!#REF!,'（新設）照明器具'!$B$5:$C$1990,2,FALSE),IF('部屋別効果（直）'!U1089="撤去",VLOOKUP('施設リストA-1（直営）'!#REF!,'（既設）調査結果'!$B$5:$C$1998,2,FALSE),0))</f>
        <v>#REF!</v>
      </c>
      <c r="W1089" s="29" t="e">
        <f>'施設リストA-1（直営）'!#REF!</f>
        <v>#REF!</v>
      </c>
      <c r="X1089" s="29" t="e">
        <f>'施設リストA-1（直営）'!#REF!</f>
        <v>#REF!</v>
      </c>
      <c r="Y1089" s="30" t="e">
        <f>IF(X1089="新設",VLOOKUP('施設リストA-1（直営）'!#REF!,'（新設）照明器具'!$B$5:$C$1990,2,FALSE),IF('部屋別効果（直）'!X1089="撤去",VLOOKUP('施設リストA-1（直営）'!#REF!,'（既設）調査結果'!$B$5:$C$1998,2,FALSE),0))</f>
        <v>#REF!</v>
      </c>
      <c r="Z1089" s="29" t="e">
        <f>'施設リストA-1（直営）'!#REF!</f>
        <v>#REF!</v>
      </c>
      <c r="AA1089" s="29" t="e">
        <f>'施設リストA-1（直営）'!#REF!</f>
        <v>#REF!</v>
      </c>
      <c r="AB1089" s="30" t="e">
        <f>IF(AA1089="新設",VLOOKUP('施設リストA-1（直営）'!#REF!,'（新設）照明器具'!$B$5:$C$1990,2,FALSE),IF('部屋別効果（直）'!AA1089="撤去",VLOOKUP('施設リストA-1（直営）'!#REF!,'（既設）調査結果'!$B$5:$C$1998,2,FALSE),0))</f>
        <v>#REF!</v>
      </c>
      <c r="AC1089" s="29" t="e">
        <f>'施設リストA-1（直営）'!#REF!</f>
        <v>#REF!</v>
      </c>
      <c r="AD1089" s="29" t="e">
        <f>'施設リストA-1（直営）'!#REF!</f>
        <v>#REF!</v>
      </c>
      <c r="AE1089" s="30" t="e">
        <f>IF(AD1089="新設",VLOOKUP('施設リストA-1（直営）'!#REF!,'（新設）照明器具'!$B$5:$C$1990,2,FALSE),IF('部屋別効果（直）'!AD1089="撤去",VLOOKUP('施設リストA-1（直営）'!#REF!,'（既設）調査結果'!$B$5:$C$1998,2,FALSE),0))</f>
        <v>#REF!</v>
      </c>
      <c r="AF1089" s="29" t="e">
        <f>'施設リストA-1（直営）'!#REF!</f>
        <v>#REF!</v>
      </c>
      <c r="AG1089" s="29" t="e">
        <f>'施設リストA-1（直営）'!#REF!</f>
        <v>#REF!</v>
      </c>
      <c r="AH1089" s="30" t="e">
        <f>IF(AG1089="新設",VLOOKUP('施設リストA-1（直営）'!#REF!,'（新設）照明器具'!$B$5:$C$1990,2,FALSE),IF('部屋別効果（直）'!AG1089="撤去",VLOOKUP('施設リストA-1（直営）'!#REF!,'（既設）調査結果'!$B$5:$C$1998,2,FALSE),0))</f>
        <v>#REF!</v>
      </c>
      <c r="AI1089" s="29" t="e">
        <f>'施設リストA-1（直営）'!#REF!</f>
        <v>#REF!</v>
      </c>
      <c r="AJ1089" s="29" t="e">
        <f>'施設リストA-1（直営）'!#REF!</f>
        <v>#REF!</v>
      </c>
      <c r="AK1089" s="30" t="e">
        <f>IF(AJ1089="新設",VLOOKUP('施設リストA-1（直営）'!#REF!,'（新設）照明器具'!$B$5:$C$1990,2,FALSE),IF('部屋別効果（直）'!AJ1089="撤去",VLOOKUP('施設リストA-1（直営）'!#REF!,'（既設）調査結果'!$B$5:$C$1998,2,FALSE),0))</f>
        <v>#REF!</v>
      </c>
      <c r="AL1089" s="29" t="e">
        <f>'施設リストA-1（直営）'!#REF!</f>
        <v>#REF!</v>
      </c>
    </row>
    <row r="1090" spans="1:38" customFormat="1">
      <c r="A1090" s="94"/>
      <c r="B1090" s="16" t="e">
        <f>'施設リストA-1（直営）'!#REF!</f>
        <v>#REF!</v>
      </c>
      <c r="C1090" s="14" t="e">
        <f>'施設リストA-1（直営）'!#REF!</f>
        <v>#REF!</v>
      </c>
      <c r="D1090" s="94" t="e">
        <f>'施設リストA-1（直営）'!#REF!</f>
        <v>#REF!</v>
      </c>
      <c r="E1090" s="20" t="e">
        <f>'施設リストA-1（直営）'!#REF!</f>
        <v>#REF!</v>
      </c>
      <c r="F1090" s="20" t="e">
        <f>'施設リストA-1（直営）'!#REF!</f>
        <v>#REF!</v>
      </c>
      <c r="G1090" s="13" t="e">
        <f>'施設リストA-1（直営）'!#REF!</f>
        <v>#REF!</v>
      </c>
      <c r="H1090" s="28" t="e">
        <f t="shared" si="16"/>
        <v>#REF!</v>
      </c>
      <c r="I1090" s="29" t="e">
        <f>'施設リストA-1（直営）'!#REF!</f>
        <v>#REF!</v>
      </c>
      <c r="J1090" s="30" t="e">
        <f>IF(I1090="新設",VLOOKUP('施設リストA-1（直営）'!#REF!,'（新設）照明器具'!$B$5:$C$1990,2,FALSE),IF('部屋別効果（直）'!I1090="撤去",VLOOKUP('施設リストA-1（直営）'!#REF!,'（既設）調査結果'!$B$5:$C$1998,2,FALSE),0))</f>
        <v>#REF!</v>
      </c>
      <c r="K1090" s="29" t="e">
        <f>'施設リストA-1（直営）'!#REF!</f>
        <v>#REF!</v>
      </c>
      <c r="L1090" s="29" t="e">
        <f>'施設リストA-1（直営）'!#REF!</f>
        <v>#REF!</v>
      </c>
      <c r="M1090" s="30" t="e">
        <f>IF(L1090="新設",VLOOKUP('施設リストA-1（直営）'!#REF!,'（新設）照明器具'!$B$5:$C$1990,2,FALSE),IF('部屋別効果（直）'!L1090="撤去",VLOOKUP('施設リストA-1（直営）'!#REF!,'（既設）調査結果'!$B$5:$C$1998,2,FALSE),0))</f>
        <v>#REF!</v>
      </c>
      <c r="N1090" s="29" t="e">
        <f>'施設リストA-1（直営）'!#REF!</f>
        <v>#REF!</v>
      </c>
      <c r="O1090" s="29" t="e">
        <f>'施設リストA-1（直営）'!#REF!</f>
        <v>#REF!</v>
      </c>
      <c r="P1090" s="30" t="e">
        <f>IF(O1090="新設",VLOOKUP('施設リストA-1（直営）'!#REF!,'（新設）照明器具'!$B$5:$C$1990,2,FALSE),IF('部屋別効果（直）'!O1090="撤去",VLOOKUP('施設リストA-1（直営）'!#REF!,'（既設）調査結果'!$B$5:$C$1998,2,FALSE),0))</f>
        <v>#REF!</v>
      </c>
      <c r="Q1090" s="29" t="e">
        <f>'施設リストA-1（直営）'!#REF!</f>
        <v>#REF!</v>
      </c>
      <c r="R1090" s="29" t="e">
        <f>'施設リストA-1（直営）'!#REF!</f>
        <v>#REF!</v>
      </c>
      <c r="S1090" s="30" t="e">
        <f>IF(R1090="新設",VLOOKUP('施設リストA-1（直営）'!#REF!,'（新設）照明器具'!$B$5:$C$1990,2,FALSE),IF('部屋別効果（直）'!R1090="撤去",VLOOKUP('施設リストA-1（直営）'!#REF!,'（既設）調査結果'!$B$5:$C$1998,2,FALSE),0))</f>
        <v>#REF!</v>
      </c>
      <c r="T1090" s="29" t="e">
        <f>'施設リストA-1（直営）'!#REF!</f>
        <v>#REF!</v>
      </c>
      <c r="U1090" s="29" t="e">
        <f>'施設リストA-1（直営）'!#REF!</f>
        <v>#REF!</v>
      </c>
      <c r="V1090" s="30" t="e">
        <f>IF(U1090="新設",VLOOKUP('施設リストA-1（直営）'!#REF!,'（新設）照明器具'!$B$5:$C$1990,2,FALSE),IF('部屋別効果（直）'!U1090="撤去",VLOOKUP('施設リストA-1（直営）'!#REF!,'（既設）調査結果'!$B$5:$C$1998,2,FALSE),0))</f>
        <v>#REF!</v>
      </c>
      <c r="W1090" s="29" t="e">
        <f>'施設リストA-1（直営）'!#REF!</f>
        <v>#REF!</v>
      </c>
      <c r="X1090" s="29" t="e">
        <f>'施設リストA-1（直営）'!#REF!</f>
        <v>#REF!</v>
      </c>
      <c r="Y1090" s="30" t="e">
        <f>IF(X1090="新設",VLOOKUP('施設リストA-1（直営）'!#REF!,'（新設）照明器具'!$B$5:$C$1990,2,FALSE),IF('部屋別効果（直）'!X1090="撤去",VLOOKUP('施設リストA-1（直営）'!#REF!,'（既設）調査結果'!$B$5:$C$1998,2,FALSE),0))</f>
        <v>#REF!</v>
      </c>
      <c r="Z1090" s="29" t="e">
        <f>'施設リストA-1（直営）'!#REF!</f>
        <v>#REF!</v>
      </c>
      <c r="AA1090" s="29" t="e">
        <f>'施設リストA-1（直営）'!#REF!</f>
        <v>#REF!</v>
      </c>
      <c r="AB1090" s="30" t="e">
        <f>IF(AA1090="新設",VLOOKUP('施設リストA-1（直営）'!#REF!,'（新設）照明器具'!$B$5:$C$1990,2,FALSE),IF('部屋別効果（直）'!AA1090="撤去",VLOOKUP('施設リストA-1（直営）'!#REF!,'（既設）調査結果'!$B$5:$C$1998,2,FALSE),0))</f>
        <v>#REF!</v>
      </c>
      <c r="AC1090" s="29" t="e">
        <f>'施設リストA-1（直営）'!#REF!</f>
        <v>#REF!</v>
      </c>
      <c r="AD1090" s="29" t="e">
        <f>'施設リストA-1（直営）'!#REF!</f>
        <v>#REF!</v>
      </c>
      <c r="AE1090" s="30" t="e">
        <f>IF(AD1090="新設",VLOOKUP('施設リストA-1（直営）'!#REF!,'（新設）照明器具'!$B$5:$C$1990,2,FALSE),IF('部屋別効果（直）'!AD1090="撤去",VLOOKUP('施設リストA-1（直営）'!#REF!,'（既設）調査結果'!$B$5:$C$1998,2,FALSE),0))</f>
        <v>#REF!</v>
      </c>
      <c r="AF1090" s="29" t="e">
        <f>'施設リストA-1（直営）'!#REF!</f>
        <v>#REF!</v>
      </c>
      <c r="AG1090" s="29" t="e">
        <f>'施設リストA-1（直営）'!#REF!</f>
        <v>#REF!</v>
      </c>
      <c r="AH1090" s="30" t="e">
        <f>IF(AG1090="新設",VLOOKUP('施設リストA-1（直営）'!#REF!,'（新設）照明器具'!$B$5:$C$1990,2,FALSE),IF('部屋別効果（直）'!AG1090="撤去",VLOOKUP('施設リストA-1（直営）'!#REF!,'（既設）調査結果'!$B$5:$C$1998,2,FALSE),0))</f>
        <v>#REF!</v>
      </c>
      <c r="AI1090" s="29" t="e">
        <f>'施設リストA-1（直営）'!#REF!</f>
        <v>#REF!</v>
      </c>
      <c r="AJ1090" s="29" t="e">
        <f>'施設リストA-1（直営）'!#REF!</f>
        <v>#REF!</v>
      </c>
      <c r="AK1090" s="30" t="e">
        <f>IF(AJ1090="新設",VLOOKUP('施設リストA-1（直営）'!#REF!,'（新設）照明器具'!$B$5:$C$1990,2,FALSE),IF('部屋別効果（直）'!AJ1090="撤去",VLOOKUP('施設リストA-1（直営）'!#REF!,'（既設）調査結果'!$B$5:$C$1998,2,FALSE),0))</f>
        <v>#REF!</v>
      </c>
      <c r="AL1090" s="29" t="e">
        <f>'施設リストA-1（直営）'!#REF!</f>
        <v>#REF!</v>
      </c>
    </row>
    <row r="1091" spans="1:38" customFormat="1">
      <c r="A1091" s="94"/>
      <c r="B1091" s="16" t="e">
        <f>'施設リストA-1（直営）'!#REF!</f>
        <v>#REF!</v>
      </c>
      <c r="C1091" s="14" t="e">
        <f>'施設リストA-1（直営）'!#REF!</f>
        <v>#REF!</v>
      </c>
      <c r="D1091" s="94" t="e">
        <f>'施設リストA-1（直営）'!#REF!</f>
        <v>#REF!</v>
      </c>
      <c r="E1091" s="20" t="e">
        <f>'施設リストA-1（直営）'!#REF!</f>
        <v>#REF!</v>
      </c>
      <c r="F1091" s="20" t="e">
        <f>'施設リストA-1（直営）'!#REF!</f>
        <v>#REF!</v>
      </c>
      <c r="G1091" s="13" t="e">
        <f>'施設リストA-1（直営）'!#REF!</f>
        <v>#REF!</v>
      </c>
      <c r="H1091" s="28" t="e">
        <f t="shared" si="16"/>
        <v>#REF!</v>
      </c>
      <c r="I1091" s="29" t="e">
        <f>'施設リストA-1（直営）'!#REF!</f>
        <v>#REF!</v>
      </c>
      <c r="J1091" s="30" t="e">
        <f>IF(I1091="新設",VLOOKUP('施設リストA-1（直営）'!#REF!,'（新設）照明器具'!$B$5:$C$1990,2,FALSE),IF('部屋別効果（直）'!I1091="撤去",VLOOKUP('施設リストA-1（直営）'!#REF!,'（既設）調査結果'!$B$5:$C$1998,2,FALSE),0))</f>
        <v>#REF!</v>
      </c>
      <c r="K1091" s="29" t="e">
        <f>'施設リストA-1（直営）'!#REF!</f>
        <v>#REF!</v>
      </c>
      <c r="L1091" s="29" t="e">
        <f>'施設リストA-1（直営）'!#REF!</f>
        <v>#REF!</v>
      </c>
      <c r="M1091" s="30" t="e">
        <f>IF(L1091="新設",VLOOKUP('施設リストA-1（直営）'!#REF!,'（新設）照明器具'!$B$5:$C$1990,2,FALSE),IF('部屋別効果（直）'!L1091="撤去",VLOOKUP('施設リストA-1（直営）'!#REF!,'（既設）調査結果'!$B$5:$C$1998,2,FALSE),0))</f>
        <v>#REF!</v>
      </c>
      <c r="N1091" s="29" t="e">
        <f>'施設リストA-1（直営）'!#REF!</f>
        <v>#REF!</v>
      </c>
      <c r="O1091" s="29" t="e">
        <f>'施設リストA-1（直営）'!#REF!</f>
        <v>#REF!</v>
      </c>
      <c r="P1091" s="30" t="e">
        <f>IF(O1091="新設",VLOOKUP('施設リストA-1（直営）'!#REF!,'（新設）照明器具'!$B$5:$C$1990,2,FALSE),IF('部屋別効果（直）'!O1091="撤去",VLOOKUP('施設リストA-1（直営）'!#REF!,'（既設）調査結果'!$B$5:$C$1998,2,FALSE),0))</f>
        <v>#REF!</v>
      </c>
      <c r="Q1091" s="29" t="e">
        <f>'施設リストA-1（直営）'!#REF!</f>
        <v>#REF!</v>
      </c>
      <c r="R1091" s="29" t="e">
        <f>'施設リストA-1（直営）'!#REF!</f>
        <v>#REF!</v>
      </c>
      <c r="S1091" s="30" t="e">
        <f>IF(R1091="新設",VLOOKUP('施設リストA-1（直営）'!#REF!,'（新設）照明器具'!$B$5:$C$1990,2,FALSE),IF('部屋別効果（直）'!R1091="撤去",VLOOKUP('施設リストA-1（直営）'!#REF!,'（既設）調査結果'!$B$5:$C$1998,2,FALSE),0))</f>
        <v>#REF!</v>
      </c>
      <c r="T1091" s="29" t="e">
        <f>'施設リストA-1（直営）'!#REF!</f>
        <v>#REF!</v>
      </c>
      <c r="U1091" s="29" t="e">
        <f>'施設リストA-1（直営）'!#REF!</f>
        <v>#REF!</v>
      </c>
      <c r="V1091" s="30" t="e">
        <f>IF(U1091="新設",VLOOKUP('施設リストA-1（直営）'!#REF!,'（新設）照明器具'!$B$5:$C$1990,2,FALSE),IF('部屋別効果（直）'!U1091="撤去",VLOOKUP('施設リストA-1（直営）'!#REF!,'（既設）調査結果'!$B$5:$C$1998,2,FALSE),0))</f>
        <v>#REF!</v>
      </c>
      <c r="W1091" s="29" t="e">
        <f>'施設リストA-1（直営）'!#REF!</f>
        <v>#REF!</v>
      </c>
      <c r="X1091" s="29" t="e">
        <f>'施設リストA-1（直営）'!#REF!</f>
        <v>#REF!</v>
      </c>
      <c r="Y1091" s="30" t="e">
        <f>IF(X1091="新設",VLOOKUP('施設リストA-1（直営）'!#REF!,'（新設）照明器具'!$B$5:$C$1990,2,FALSE),IF('部屋別効果（直）'!X1091="撤去",VLOOKUP('施設リストA-1（直営）'!#REF!,'（既設）調査結果'!$B$5:$C$1998,2,FALSE),0))</f>
        <v>#REF!</v>
      </c>
      <c r="Z1091" s="29" t="e">
        <f>'施設リストA-1（直営）'!#REF!</f>
        <v>#REF!</v>
      </c>
      <c r="AA1091" s="29" t="e">
        <f>'施設リストA-1（直営）'!#REF!</f>
        <v>#REF!</v>
      </c>
      <c r="AB1091" s="30" t="e">
        <f>IF(AA1091="新設",VLOOKUP('施設リストA-1（直営）'!#REF!,'（新設）照明器具'!$B$5:$C$1990,2,FALSE),IF('部屋別効果（直）'!AA1091="撤去",VLOOKUP('施設リストA-1（直営）'!#REF!,'（既設）調査結果'!$B$5:$C$1998,2,FALSE),0))</f>
        <v>#REF!</v>
      </c>
      <c r="AC1091" s="29" t="e">
        <f>'施設リストA-1（直営）'!#REF!</f>
        <v>#REF!</v>
      </c>
      <c r="AD1091" s="29" t="e">
        <f>'施設リストA-1（直営）'!#REF!</f>
        <v>#REF!</v>
      </c>
      <c r="AE1091" s="30" t="e">
        <f>IF(AD1091="新設",VLOOKUP('施設リストA-1（直営）'!#REF!,'（新設）照明器具'!$B$5:$C$1990,2,FALSE),IF('部屋別効果（直）'!AD1091="撤去",VLOOKUP('施設リストA-1（直営）'!#REF!,'（既設）調査結果'!$B$5:$C$1998,2,FALSE),0))</f>
        <v>#REF!</v>
      </c>
      <c r="AF1091" s="29" t="e">
        <f>'施設リストA-1（直営）'!#REF!</f>
        <v>#REF!</v>
      </c>
      <c r="AG1091" s="29" t="e">
        <f>'施設リストA-1（直営）'!#REF!</f>
        <v>#REF!</v>
      </c>
      <c r="AH1091" s="30" t="e">
        <f>IF(AG1091="新設",VLOOKUP('施設リストA-1（直営）'!#REF!,'（新設）照明器具'!$B$5:$C$1990,2,FALSE),IF('部屋別効果（直）'!AG1091="撤去",VLOOKUP('施設リストA-1（直営）'!#REF!,'（既設）調査結果'!$B$5:$C$1998,2,FALSE),0))</f>
        <v>#REF!</v>
      </c>
      <c r="AI1091" s="29" t="e">
        <f>'施設リストA-1（直営）'!#REF!</f>
        <v>#REF!</v>
      </c>
      <c r="AJ1091" s="29" t="e">
        <f>'施設リストA-1（直営）'!#REF!</f>
        <v>#REF!</v>
      </c>
      <c r="AK1091" s="30" t="e">
        <f>IF(AJ1091="新設",VLOOKUP('施設リストA-1（直営）'!#REF!,'（新設）照明器具'!$B$5:$C$1990,2,FALSE),IF('部屋別効果（直）'!AJ1091="撤去",VLOOKUP('施設リストA-1（直営）'!#REF!,'（既設）調査結果'!$B$5:$C$1998,2,FALSE),0))</f>
        <v>#REF!</v>
      </c>
      <c r="AL1091" s="29" t="e">
        <f>'施設リストA-1（直営）'!#REF!</f>
        <v>#REF!</v>
      </c>
    </row>
    <row r="1092" spans="1:38" customFormat="1">
      <c r="A1092" s="94"/>
      <c r="B1092" s="16" t="e">
        <f>'施設リストA-1（直営）'!#REF!</f>
        <v>#REF!</v>
      </c>
      <c r="C1092" s="14" t="e">
        <f>'施設リストA-1（直営）'!#REF!</f>
        <v>#REF!</v>
      </c>
      <c r="D1092" s="94" t="e">
        <f>'施設リストA-1（直営）'!#REF!</f>
        <v>#REF!</v>
      </c>
      <c r="E1092" s="20" t="e">
        <f>'施設リストA-1（直営）'!#REF!</f>
        <v>#REF!</v>
      </c>
      <c r="F1092" s="20" t="e">
        <f>'施設リストA-1（直営）'!#REF!</f>
        <v>#REF!</v>
      </c>
      <c r="G1092" s="13" t="e">
        <f>'施設リストA-1（直営）'!#REF!</f>
        <v>#REF!</v>
      </c>
      <c r="H1092" s="28" t="e">
        <f t="shared" si="16"/>
        <v>#REF!</v>
      </c>
      <c r="I1092" s="29" t="e">
        <f>'施設リストA-1（直営）'!#REF!</f>
        <v>#REF!</v>
      </c>
      <c r="J1092" s="30" t="e">
        <f>IF(I1092="新設",VLOOKUP('施設リストA-1（直営）'!#REF!,'（新設）照明器具'!$B$5:$C$1990,2,FALSE),IF('部屋別効果（直）'!I1092="撤去",VLOOKUP('施設リストA-1（直営）'!#REF!,'（既設）調査結果'!$B$5:$C$1998,2,FALSE),0))</f>
        <v>#REF!</v>
      </c>
      <c r="K1092" s="29" t="e">
        <f>'施設リストA-1（直営）'!#REF!</f>
        <v>#REF!</v>
      </c>
      <c r="L1092" s="29" t="e">
        <f>'施設リストA-1（直営）'!#REF!</f>
        <v>#REF!</v>
      </c>
      <c r="M1092" s="30" t="e">
        <f>IF(L1092="新設",VLOOKUP('施設リストA-1（直営）'!#REF!,'（新設）照明器具'!$B$5:$C$1990,2,FALSE),IF('部屋別効果（直）'!L1092="撤去",VLOOKUP('施設リストA-1（直営）'!#REF!,'（既設）調査結果'!$B$5:$C$1998,2,FALSE),0))</f>
        <v>#REF!</v>
      </c>
      <c r="N1092" s="29" t="e">
        <f>'施設リストA-1（直営）'!#REF!</f>
        <v>#REF!</v>
      </c>
      <c r="O1092" s="29" t="e">
        <f>'施設リストA-1（直営）'!#REF!</f>
        <v>#REF!</v>
      </c>
      <c r="P1092" s="30" t="e">
        <f>IF(O1092="新設",VLOOKUP('施設リストA-1（直営）'!#REF!,'（新設）照明器具'!$B$5:$C$1990,2,FALSE),IF('部屋別効果（直）'!O1092="撤去",VLOOKUP('施設リストA-1（直営）'!#REF!,'（既設）調査結果'!$B$5:$C$1998,2,FALSE),0))</f>
        <v>#REF!</v>
      </c>
      <c r="Q1092" s="29" t="e">
        <f>'施設リストA-1（直営）'!#REF!</f>
        <v>#REF!</v>
      </c>
      <c r="R1092" s="29" t="e">
        <f>'施設リストA-1（直営）'!#REF!</f>
        <v>#REF!</v>
      </c>
      <c r="S1092" s="30" t="e">
        <f>IF(R1092="新設",VLOOKUP('施設リストA-1（直営）'!#REF!,'（新設）照明器具'!$B$5:$C$1990,2,FALSE),IF('部屋別効果（直）'!R1092="撤去",VLOOKUP('施設リストA-1（直営）'!#REF!,'（既設）調査結果'!$B$5:$C$1998,2,FALSE),0))</f>
        <v>#REF!</v>
      </c>
      <c r="T1092" s="29" t="e">
        <f>'施設リストA-1（直営）'!#REF!</f>
        <v>#REF!</v>
      </c>
      <c r="U1092" s="29" t="e">
        <f>'施設リストA-1（直営）'!#REF!</f>
        <v>#REF!</v>
      </c>
      <c r="V1092" s="30" t="e">
        <f>IF(U1092="新設",VLOOKUP('施設リストA-1（直営）'!#REF!,'（新設）照明器具'!$B$5:$C$1990,2,FALSE),IF('部屋別効果（直）'!U1092="撤去",VLOOKUP('施設リストA-1（直営）'!#REF!,'（既設）調査結果'!$B$5:$C$1998,2,FALSE),0))</f>
        <v>#REF!</v>
      </c>
      <c r="W1092" s="29" t="e">
        <f>'施設リストA-1（直営）'!#REF!</f>
        <v>#REF!</v>
      </c>
      <c r="X1092" s="29" t="e">
        <f>'施設リストA-1（直営）'!#REF!</f>
        <v>#REF!</v>
      </c>
      <c r="Y1092" s="30" t="e">
        <f>IF(X1092="新設",VLOOKUP('施設リストA-1（直営）'!#REF!,'（新設）照明器具'!$B$5:$C$1990,2,FALSE),IF('部屋別効果（直）'!X1092="撤去",VLOOKUP('施設リストA-1（直営）'!#REF!,'（既設）調査結果'!$B$5:$C$1998,2,FALSE),0))</f>
        <v>#REF!</v>
      </c>
      <c r="Z1092" s="29" t="e">
        <f>'施設リストA-1（直営）'!#REF!</f>
        <v>#REF!</v>
      </c>
      <c r="AA1092" s="29" t="e">
        <f>'施設リストA-1（直営）'!#REF!</f>
        <v>#REF!</v>
      </c>
      <c r="AB1092" s="30" t="e">
        <f>IF(AA1092="新設",VLOOKUP('施設リストA-1（直営）'!#REF!,'（新設）照明器具'!$B$5:$C$1990,2,FALSE),IF('部屋別効果（直）'!AA1092="撤去",VLOOKUP('施設リストA-1（直営）'!#REF!,'（既設）調査結果'!$B$5:$C$1998,2,FALSE),0))</f>
        <v>#REF!</v>
      </c>
      <c r="AC1092" s="29" t="e">
        <f>'施設リストA-1（直営）'!#REF!</f>
        <v>#REF!</v>
      </c>
      <c r="AD1092" s="29" t="e">
        <f>'施設リストA-1（直営）'!#REF!</f>
        <v>#REF!</v>
      </c>
      <c r="AE1092" s="30" t="e">
        <f>IF(AD1092="新設",VLOOKUP('施設リストA-1（直営）'!#REF!,'（新設）照明器具'!$B$5:$C$1990,2,FALSE),IF('部屋別効果（直）'!AD1092="撤去",VLOOKUP('施設リストA-1（直営）'!#REF!,'（既設）調査結果'!$B$5:$C$1998,2,FALSE),0))</f>
        <v>#REF!</v>
      </c>
      <c r="AF1092" s="29" t="e">
        <f>'施設リストA-1（直営）'!#REF!</f>
        <v>#REF!</v>
      </c>
      <c r="AG1092" s="29" t="e">
        <f>'施設リストA-1（直営）'!#REF!</f>
        <v>#REF!</v>
      </c>
      <c r="AH1092" s="30" t="e">
        <f>IF(AG1092="新設",VLOOKUP('施設リストA-1（直営）'!#REF!,'（新設）照明器具'!$B$5:$C$1990,2,FALSE),IF('部屋別効果（直）'!AG1092="撤去",VLOOKUP('施設リストA-1（直営）'!#REF!,'（既設）調査結果'!$B$5:$C$1998,2,FALSE),0))</f>
        <v>#REF!</v>
      </c>
      <c r="AI1092" s="29" t="e">
        <f>'施設リストA-1（直営）'!#REF!</f>
        <v>#REF!</v>
      </c>
      <c r="AJ1092" s="29" t="e">
        <f>'施設リストA-1（直営）'!#REF!</f>
        <v>#REF!</v>
      </c>
      <c r="AK1092" s="30" t="e">
        <f>IF(AJ1092="新設",VLOOKUP('施設リストA-1（直営）'!#REF!,'（新設）照明器具'!$B$5:$C$1990,2,FALSE),IF('部屋別効果（直）'!AJ1092="撤去",VLOOKUP('施設リストA-1（直営）'!#REF!,'（既設）調査結果'!$B$5:$C$1998,2,FALSE),0))</f>
        <v>#REF!</v>
      </c>
      <c r="AL1092" s="29" t="e">
        <f>'施設リストA-1（直営）'!#REF!</f>
        <v>#REF!</v>
      </c>
    </row>
    <row r="1093" spans="1:38" customFormat="1">
      <c r="A1093" s="94"/>
      <c r="B1093" s="16" t="e">
        <f>'施設リストA-1（直営）'!#REF!</f>
        <v>#REF!</v>
      </c>
      <c r="C1093" s="14" t="e">
        <f>'施設リストA-1（直営）'!#REF!</f>
        <v>#REF!</v>
      </c>
      <c r="D1093" s="94" t="e">
        <f>'施設リストA-1（直営）'!#REF!</f>
        <v>#REF!</v>
      </c>
      <c r="E1093" s="20" t="e">
        <f>'施設リストA-1（直営）'!#REF!</f>
        <v>#REF!</v>
      </c>
      <c r="F1093" s="20" t="e">
        <f>'施設リストA-1（直営）'!#REF!</f>
        <v>#REF!</v>
      </c>
      <c r="G1093" s="13" t="e">
        <f>'施設リストA-1（直営）'!#REF!</f>
        <v>#REF!</v>
      </c>
      <c r="H1093" s="28" t="e">
        <f t="shared" si="16"/>
        <v>#REF!</v>
      </c>
      <c r="I1093" s="29" t="e">
        <f>'施設リストA-1（直営）'!#REF!</f>
        <v>#REF!</v>
      </c>
      <c r="J1093" s="30" t="e">
        <f>IF(I1093="新設",VLOOKUP('施設リストA-1（直営）'!#REF!,'（新設）照明器具'!$B$5:$C$1990,2,FALSE),IF('部屋別効果（直）'!I1093="撤去",VLOOKUP('施設リストA-1（直営）'!#REF!,'（既設）調査結果'!$B$5:$C$1998,2,FALSE),0))</f>
        <v>#REF!</v>
      </c>
      <c r="K1093" s="29" t="e">
        <f>'施設リストA-1（直営）'!#REF!</f>
        <v>#REF!</v>
      </c>
      <c r="L1093" s="29" t="e">
        <f>'施設リストA-1（直営）'!#REF!</f>
        <v>#REF!</v>
      </c>
      <c r="M1093" s="30" t="e">
        <f>IF(L1093="新設",VLOOKUP('施設リストA-1（直営）'!#REF!,'（新設）照明器具'!$B$5:$C$1990,2,FALSE),IF('部屋別効果（直）'!L1093="撤去",VLOOKUP('施設リストA-1（直営）'!#REF!,'（既設）調査結果'!$B$5:$C$1998,2,FALSE),0))</f>
        <v>#REF!</v>
      </c>
      <c r="N1093" s="29" t="e">
        <f>'施設リストA-1（直営）'!#REF!</f>
        <v>#REF!</v>
      </c>
      <c r="O1093" s="29" t="e">
        <f>'施設リストA-1（直営）'!#REF!</f>
        <v>#REF!</v>
      </c>
      <c r="P1093" s="30" t="e">
        <f>IF(O1093="新設",VLOOKUP('施設リストA-1（直営）'!#REF!,'（新設）照明器具'!$B$5:$C$1990,2,FALSE),IF('部屋別効果（直）'!O1093="撤去",VLOOKUP('施設リストA-1（直営）'!#REF!,'（既設）調査結果'!$B$5:$C$1998,2,FALSE),0))</f>
        <v>#REF!</v>
      </c>
      <c r="Q1093" s="29" t="e">
        <f>'施設リストA-1（直営）'!#REF!</f>
        <v>#REF!</v>
      </c>
      <c r="R1093" s="29" t="e">
        <f>'施設リストA-1（直営）'!#REF!</f>
        <v>#REF!</v>
      </c>
      <c r="S1093" s="30" t="e">
        <f>IF(R1093="新設",VLOOKUP('施設リストA-1（直営）'!#REF!,'（新設）照明器具'!$B$5:$C$1990,2,FALSE),IF('部屋別効果（直）'!R1093="撤去",VLOOKUP('施設リストA-1（直営）'!#REF!,'（既設）調査結果'!$B$5:$C$1998,2,FALSE),0))</f>
        <v>#REF!</v>
      </c>
      <c r="T1093" s="29" t="e">
        <f>'施設リストA-1（直営）'!#REF!</f>
        <v>#REF!</v>
      </c>
      <c r="U1093" s="29" t="e">
        <f>'施設リストA-1（直営）'!#REF!</f>
        <v>#REF!</v>
      </c>
      <c r="V1093" s="30" t="e">
        <f>IF(U1093="新設",VLOOKUP('施設リストA-1（直営）'!#REF!,'（新設）照明器具'!$B$5:$C$1990,2,FALSE),IF('部屋別効果（直）'!U1093="撤去",VLOOKUP('施設リストA-1（直営）'!#REF!,'（既設）調査結果'!$B$5:$C$1998,2,FALSE),0))</f>
        <v>#REF!</v>
      </c>
      <c r="W1093" s="29" t="e">
        <f>'施設リストA-1（直営）'!#REF!</f>
        <v>#REF!</v>
      </c>
      <c r="X1093" s="29" t="e">
        <f>'施設リストA-1（直営）'!#REF!</f>
        <v>#REF!</v>
      </c>
      <c r="Y1093" s="30" t="e">
        <f>IF(X1093="新設",VLOOKUP('施設リストA-1（直営）'!#REF!,'（新設）照明器具'!$B$5:$C$1990,2,FALSE),IF('部屋別効果（直）'!X1093="撤去",VLOOKUP('施設リストA-1（直営）'!#REF!,'（既設）調査結果'!$B$5:$C$1998,2,FALSE),0))</f>
        <v>#REF!</v>
      </c>
      <c r="Z1093" s="29" t="e">
        <f>'施設リストA-1（直営）'!#REF!</f>
        <v>#REF!</v>
      </c>
      <c r="AA1093" s="29" t="e">
        <f>'施設リストA-1（直営）'!#REF!</f>
        <v>#REF!</v>
      </c>
      <c r="AB1093" s="30" t="e">
        <f>IF(AA1093="新設",VLOOKUP('施設リストA-1（直営）'!#REF!,'（新設）照明器具'!$B$5:$C$1990,2,FALSE),IF('部屋別効果（直）'!AA1093="撤去",VLOOKUP('施設リストA-1（直営）'!#REF!,'（既設）調査結果'!$B$5:$C$1998,2,FALSE),0))</f>
        <v>#REF!</v>
      </c>
      <c r="AC1093" s="29" t="e">
        <f>'施設リストA-1（直営）'!#REF!</f>
        <v>#REF!</v>
      </c>
      <c r="AD1093" s="29" t="e">
        <f>'施設リストA-1（直営）'!#REF!</f>
        <v>#REF!</v>
      </c>
      <c r="AE1093" s="30" t="e">
        <f>IF(AD1093="新設",VLOOKUP('施設リストA-1（直営）'!#REF!,'（新設）照明器具'!$B$5:$C$1990,2,FALSE),IF('部屋別効果（直）'!AD1093="撤去",VLOOKUP('施設リストA-1（直営）'!#REF!,'（既設）調査結果'!$B$5:$C$1998,2,FALSE),0))</f>
        <v>#REF!</v>
      </c>
      <c r="AF1093" s="29" t="e">
        <f>'施設リストA-1（直営）'!#REF!</f>
        <v>#REF!</v>
      </c>
      <c r="AG1093" s="29" t="e">
        <f>'施設リストA-1（直営）'!#REF!</f>
        <v>#REF!</v>
      </c>
      <c r="AH1093" s="30" t="e">
        <f>IF(AG1093="新設",VLOOKUP('施設リストA-1（直営）'!#REF!,'（新設）照明器具'!$B$5:$C$1990,2,FALSE),IF('部屋別効果（直）'!AG1093="撤去",VLOOKUP('施設リストA-1（直営）'!#REF!,'（既設）調査結果'!$B$5:$C$1998,2,FALSE),0))</f>
        <v>#REF!</v>
      </c>
      <c r="AI1093" s="29" t="e">
        <f>'施設リストA-1（直営）'!#REF!</f>
        <v>#REF!</v>
      </c>
      <c r="AJ1093" s="29" t="e">
        <f>'施設リストA-1（直営）'!#REF!</f>
        <v>#REF!</v>
      </c>
      <c r="AK1093" s="30" t="e">
        <f>IF(AJ1093="新設",VLOOKUP('施設リストA-1（直営）'!#REF!,'（新設）照明器具'!$B$5:$C$1990,2,FALSE),IF('部屋別効果（直）'!AJ1093="撤去",VLOOKUP('施設リストA-1（直営）'!#REF!,'（既設）調査結果'!$B$5:$C$1998,2,FALSE),0))</f>
        <v>#REF!</v>
      </c>
      <c r="AL1093" s="29" t="e">
        <f>'施設リストA-1（直営）'!#REF!</f>
        <v>#REF!</v>
      </c>
    </row>
    <row r="1094" spans="1:38" customFormat="1">
      <c r="A1094" s="94"/>
      <c r="B1094" s="16" t="e">
        <f>'施設リストA-1（直営）'!#REF!</f>
        <v>#REF!</v>
      </c>
      <c r="C1094" s="14" t="e">
        <f>'施設リストA-1（直営）'!#REF!</f>
        <v>#REF!</v>
      </c>
      <c r="D1094" s="94" t="e">
        <f>'施設リストA-1（直営）'!#REF!</f>
        <v>#REF!</v>
      </c>
      <c r="E1094" s="20" t="e">
        <f>'施設リストA-1（直営）'!#REF!</f>
        <v>#REF!</v>
      </c>
      <c r="F1094" s="20" t="e">
        <f>'施設リストA-1（直営）'!#REF!</f>
        <v>#REF!</v>
      </c>
      <c r="G1094" s="13" t="e">
        <f>'施設リストA-1（直営）'!#REF!</f>
        <v>#REF!</v>
      </c>
      <c r="H1094" s="28" t="e">
        <f t="shared" si="16"/>
        <v>#REF!</v>
      </c>
      <c r="I1094" s="29" t="e">
        <f>'施設リストA-1（直営）'!#REF!</f>
        <v>#REF!</v>
      </c>
      <c r="J1094" s="30" t="e">
        <f>IF(I1094="新設",VLOOKUP('施設リストA-1（直営）'!#REF!,'（新設）照明器具'!$B$5:$C$1990,2,FALSE),IF('部屋別効果（直）'!I1094="撤去",VLOOKUP('施設リストA-1（直営）'!#REF!,'（既設）調査結果'!$B$5:$C$1998,2,FALSE),0))</f>
        <v>#REF!</v>
      </c>
      <c r="K1094" s="29" t="e">
        <f>'施設リストA-1（直営）'!#REF!</f>
        <v>#REF!</v>
      </c>
      <c r="L1094" s="29" t="e">
        <f>'施設リストA-1（直営）'!#REF!</f>
        <v>#REF!</v>
      </c>
      <c r="M1094" s="30" t="e">
        <f>IF(L1094="新設",VLOOKUP('施設リストA-1（直営）'!#REF!,'（新設）照明器具'!$B$5:$C$1990,2,FALSE),IF('部屋別効果（直）'!L1094="撤去",VLOOKUP('施設リストA-1（直営）'!#REF!,'（既設）調査結果'!$B$5:$C$1998,2,FALSE),0))</f>
        <v>#REF!</v>
      </c>
      <c r="N1094" s="29" t="e">
        <f>'施設リストA-1（直営）'!#REF!</f>
        <v>#REF!</v>
      </c>
      <c r="O1094" s="29" t="e">
        <f>'施設リストA-1（直営）'!#REF!</f>
        <v>#REF!</v>
      </c>
      <c r="P1094" s="30" t="e">
        <f>IF(O1094="新設",VLOOKUP('施設リストA-1（直営）'!#REF!,'（新設）照明器具'!$B$5:$C$1990,2,FALSE),IF('部屋別効果（直）'!O1094="撤去",VLOOKUP('施設リストA-1（直営）'!#REF!,'（既設）調査結果'!$B$5:$C$1998,2,FALSE),0))</f>
        <v>#REF!</v>
      </c>
      <c r="Q1094" s="29" t="e">
        <f>'施設リストA-1（直営）'!#REF!</f>
        <v>#REF!</v>
      </c>
      <c r="R1094" s="29" t="e">
        <f>'施設リストA-1（直営）'!#REF!</f>
        <v>#REF!</v>
      </c>
      <c r="S1094" s="30" t="e">
        <f>IF(R1094="新設",VLOOKUP('施設リストA-1（直営）'!#REF!,'（新設）照明器具'!$B$5:$C$1990,2,FALSE),IF('部屋別効果（直）'!R1094="撤去",VLOOKUP('施設リストA-1（直営）'!#REF!,'（既設）調査結果'!$B$5:$C$1998,2,FALSE),0))</f>
        <v>#REF!</v>
      </c>
      <c r="T1094" s="29" t="e">
        <f>'施設リストA-1（直営）'!#REF!</f>
        <v>#REF!</v>
      </c>
      <c r="U1094" s="29" t="e">
        <f>'施設リストA-1（直営）'!#REF!</f>
        <v>#REF!</v>
      </c>
      <c r="V1094" s="30" t="e">
        <f>IF(U1094="新設",VLOOKUP('施設リストA-1（直営）'!#REF!,'（新設）照明器具'!$B$5:$C$1990,2,FALSE),IF('部屋別効果（直）'!U1094="撤去",VLOOKUP('施設リストA-1（直営）'!#REF!,'（既設）調査結果'!$B$5:$C$1998,2,FALSE),0))</f>
        <v>#REF!</v>
      </c>
      <c r="W1094" s="29" t="e">
        <f>'施設リストA-1（直営）'!#REF!</f>
        <v>#REF!</v>
      </c>
      <c r="X1094" s="29" t="e">
        <f>'施設リストA-1（直営）'!#REF!</f>
        <v>#REF!</v>
      </c>
      <c r="Y1094" s="30" t="e">
        <f>IF(X1094="新設",VLOOKUP('施設リストA-1（直営）'!#REF!,'（新設）照明器具'!$B$5:$C$1990,2,FALSE),IF('部屋別効果（直）'!X1094="撤去",VLOOKUP('施設リストA-1（直営）'!#REF!,'（既設）調査結果'!$B$5:$C$1998,2,FALSE),0))</f>
        <v>#REF!</v>
      </c>
      <c r="Z1094" s="29" t="e">
        <f>'施設リストA-1（直営）'!#REF!</f>
        <v>#REF!</v>
      </c>
      <c r="AA1094" s="29" t="e">
        <f>'施設リストA-1（直営）'!#REF!</f>
        <v>#REF!</v>
      </c>
      <c r="AB1094" s="30" t="e">
        <f>IF(AA1094="新設",VLOOKUP('施設リストA-1（直営）'!#REF!,'（新設）照明器具'!$B$5:$C$1990,2,FALSE),IF('部屋別効果（直）'!AA1094="撤去",VLOOKUP('施設リストA-1（直営）'!#REF!,'（既設）調査結果'!$B$5:$C$1998,2,FALSE),0))</f>
        <v>#REF!</v>
      </c>
      <c r="AC1094" s="29" t="e">
        <f>'施設リストA-1（直営）'!#REF!</f>
        <v>#REF!</v>
      </c>
      <c r="AD1094" s="29" t="e">
        <f>'施設リストA-1（直営）'!#REF!</f>
        <v>#REF!</v>
      </c>
      <c r="AE1094" s="30" t="e">
        <f>IF(AD1094="新設",VLOOKUP('施設リストA-1（直営）'!#REF!,'（新設）照明器具'!$B$5:$C$1990,2,FALSE),IF('部屋別効果（直）'!AD1094="撤去",VLOOKUP('施設リストA-1（直営）'!#REF!,'（既設）調査結果'!$B$5:$C$1998,2,FALSE),0))</f>
        <v>#REF!</v>
      </c>
      <c r="AF1094" s="29" t="e">
        <f>'施設リストA-1（直営）'!#REF!</f>
        <v>#REF!</v>
      </c>
      <c r="AG1094" s="29" t="e">
        <f>'施設リストA-1（直営）'!#REF!</f>
        <v>#REF!</v>
      </c>
      <c r="AH1094" s="30" t="e">
        <f>IF(AG1094="新設",VLOOKUP('施設リストA-1（直営）'!#REF!,'（新設）照明器具'!$B$5:$C$1990,2,FALSE),IF('部屋別効果（直）'!AG1094="撤去",VLOOKUP('施設リストA-1（直営）'!#REF!,'（既設）調査結果'!$B$5:$C$1998,2,FALSE),0))</f>
        <v>#REF!</v>
      </c>
      <c r="AI1094" s="29" t="e">
        <f>'施設リストA-1（直営）'!#REF!</f>
        <v>#REF!</v>
      </c>
      <c r="AJ1094" s="29" t="e">
        <f>'施設リストA-1（直営）'!#REF!</f>
        <v>#REF!</v>
      </c>
      <c r="AK1094" s="30" t="e">
        <f>IF(AJ1094="新設",VLOOKUP('施設リストA-1（直営）'!#REF!,'（新設）照明器具'!$B$5:$C$1990,2,FALSE),IF('部屋別効果（直）'!AJ1094="撤去",VLOOKUP('施設リストA-1（直営）'!#REF!,'（既設）調査結果'!$B$5:$C$1998,2,FALSE),0))</f>
        <v>#REF!</v>
      </c>
      <c r="AL1094" s="29" t="e">
        <f>'施設リストA-1（直営）'!#REF!</f>
        <v>#REF!</v>
      </c>
    </row>
    <row r="1095" spans="1:38" customFormat="1">
      <c r="A1095" s="94"/>
      <c r="B1095" s="16" t="e">
        <f>'施設リストA-1（直営）'!#REF!</f>
        <v>#REF!</v>
      </c>
      <c r="C1095" s="14" t="e">
        <f>'施設リストA-1（直営）'!#REF!</f>
        <v>#REF!</v>
      </c>
      <c r="D1095" s="94" t="e">
        <f>'施設リストA-1（直営）'!#REF!</f>
        <v>#REF!</v>
      </c>
      <c r="E1095" s="20" t="e">
        <f>'施設リストA-1（直営）'!#REF!</f>
        <v>#REF!</v>
      </c>
      <c r="F1095" s="20" t="e">
        <f>'施設リストA-1（直営）'!#REF!</f>
        <v>#REF!</v>
      </c>
      <c r="G1095" s="13" t="e">
        <f>'施設リストA-1（直営）'!#REF!</f>
        <v>#REF!</v>
      </c>
      <c r="H1095" s="28" t="e">
        <f t="shared" si="16"/>
        <v>#REF!</v>
      </c>
      <c r="I1095" s="29" t="e">
        <f>'施設リストA-1（直営）'!#REF!</f>
        <v>#REF!</v>
      </c>
      <c r="J1095" s="30" t="e">
        <f>IF(I1095="新設",VLOOKUP('施設リストA-1（直営）'!#REF!,'（新設）照明器具'!$B$5:$C$1990,2,FALSE),IF('部屋別効果（直）'!I1095="撤去",VLOOKUP('施設リストA-1（直営）'!#REF!,'（既設）調査結果'!$B$5:$C$1998,2,FALSE),0))</f>
        <v>#REF!</v>
      </c>
      <c r="K1095" s="29" t="e">
        <f>'施設リストA-1（直営）'!#REF!</f>
        <v>#REF!</v>
      </c>
      <c r="L1095" s="29" t="e">
        <f>'施設リストA-1（直営）'!#REF!</f>
        <v>#REF!</v>
      </c>
      <c r="M1095" s="30" t="e">
        <f>IF(L1095="新設",VLOOKUP('施設リストA-1（直営）'!#REF!,'（新設）照明器具'!$B$5:$C$1990,2,FALSE),IF('部屋別効果（直）'!L1095="撤去",VLOOKUP('施設リストA-1（直営）'!#REF!,'（既設）調査結果'!$B$5:$C$1998,2,FALSE),0))</f>
        <v>#REF!</v>
      </c>
      <c r="N1095" s="29" t="e">
        <f>'施設リストA-1（直営）'!#REF!</f>
        <v>#REF!</v>
      </c>
      <c r="O1095" s="29" t="e">
        <f>'施設リストA-1（直営）'!#REF!</f>
        <v>#REF!</v>
      </c>
      <c r="P1095" s="30" t="e">
        <f>IF(O1095="新設",VLOOKUP('施設リストA-1（直営）'!#REF!,'（新設）照明器具'!$B$5:$C$1990,2,FALSE),IF('部屋別効果（直）'!O1095="撤去",VLOOKUP('施設リストA-1（直営）'!#REF!,'（既設）調査結果'!$B$5:$C$1998,2,FALSE),0))</f>
        <v>#REF!</v>
      </c>
      <c r="Q1095" s="29" t="e">
        <f>'施設リストA-1（直営）'!#REF!</f>
        <v>#REF!</v>
      </c>
      <c r="R1095" s="29" t="e">
        <f>'施設リストA-1（直営）'!#REF!</f>
        <v>#REF!</v>
      </c>
      <c r="S1095" s="30" t="e">
        <f>IF(R1095="新設",VLOOKUP('施設リストA-1（直営）'!#REF!,'（新設）照明器具'!$B$5:$C$1990,2,FALSE),IF('部屋別効果（直）'!R1095="撤去",VLOOKUP('施設リストA-1（直営）'!#REF!,'（既設）調査結果'!$B$5:$C$1998,2,FALSE),0))</f>
        <v>#REF!</v>
      </c>
      <c r="T1095" s="29" t="e">
        <f>'施設リストA-1（直営）'!#REF!</f>
        <v>#REF!</v>
      </c>
      <c r="U1095" s="29" t="e">
        <f>'施設リストA-1（直営）'!#REF!</f>
        <v>#REF!</v>
      </c>
      <c r="V1095" s="30" t="e">
        <f>IF(U1095="新設",VLOOKUP('施設リストA-1（直営）'!#REF!,'（新設）照明器具'!$B$5:$C$1990,2,FALSE),IF('部屋別効果（直）'!U1095="撤去",VLOOKUP('施設リストA-1（直営）'!#REF!,'（既設）調査結果'!$B$5:$C$1998,2,FALSE),0))</f>
        <v>#REF!</v>
      </c>
      <c r="W1095" s="29" t="e">
        <f>'施設リストA-1（直営）'!#REF!</f>
        <v>#REF!</v>
      </c>
      <c r="X1095" s="29" t="e">
        <f>'施設リストA-1（直営）'!#REF!</f>
        <v>#REF!</v>
      </c>
      <c r="Y1095" s="30" t="e">
        <f>IF(X1095="新設",VLOOKUP('施設リストA-1（直営）'!#REF!,'（新設）照明器具'!$B$5:$C$1990,2,FALSE),IF('部屋別効果（直）'!X1095="撤去",VLOOKUP('施設リストA-1（直営）'!#REF!,'（既設）調査結果'!$B$5:$C$1998,2,FALSE),0))</f>
        <v>#REF!</v>
      </c>
      <c r="Z1095" s="29" t="e">
        <f>'施設リストA-1（直営）'!#REF!</f>
        <v>#REF!</v>
      </c>
      <c r="AA1095" s="29" t="e">
        <f>'施設リストA-1（直営）'!#REF!</f>
        <v>#REF!</v>
      </c>
      <c r="AB1095" s="30" t="e">
        <f>IF(AA1095="新設",VLOOKUP('施設リストA-1（直営）'!#REF!,'（新設）照明器具'!$B$5:$C$1990,2,FALSE),IF('部屋別効果（直）'!AA1095="撤去",VLOOKUP('施設リストA-1（直営）'!#REF!,'（既設）調査結果'!$B$5:$C$1998,2,FALSE),0))</f>
        <v>#REF!</v>
      </c>
      <c r="AC1095" s="29" t="e">
        <f>'施設リストA-1（直営）'!#REF!</f>
        <v>#REF!</v>
      </c>
      <c r="AD1095" s="29" t="e">
        <f>'施設リストA-1（直営）'!#REF!</f>
        <v>#REF!</v>
      </c>
      <c r="AE1095" s="30" t="e">
        <f>IF(AD1095="新設",VLOOKUP('施設リストA-1（直営）'!#REF!,'（新設）照明器具'!$B$5:$C$1990,2,FALSE),IF('部屋別効果（直）'!AD1095="撤去",VLOOKUP('施設リストA-1（直営）'!#REF!,'（既設）調査結果'!$B$5:$C$1998,2,FALSE),0))</f>
        <v>#REF!</v>
      </c>
      <c r="AF1095" s="29" t="e">
        <f>'施設リストA-1（直営）'!#REF!</f>
        <v>#REF!</v>
      </c>
      <c r="AG1095" s="29" t="e">
        <f>'施設リストA-1（直営）'!#REF!</f>
        <v>#REF!</v>
      </c>
      <c r="AH1095" s="30" t="e">
        <f>IF(AG1095="新設",VLOOKUP('施設リストA-1（直営）'!#REF!,'（新設）照明器具'!$B$5:$C$1990,2,FALSE),IF('部屋別効果（直）'!AG1095="撤去",VLOOKUP('施設リストA-1（直営）'!#REF!,'（既設）調査結果'!$B$5:$C$1998,2,FALSE),0))</f>
        <v>#REF!</v>
      </c>
      <c r="AI1095" s="29" t="e">
        <f>'施設リストA-1（直営）'!#REF!</f>
        <v>#REF!</v>
      </c>
      <c r="AJ1095" s="29" t="e">
        <f>'施設リストA-1（直営）'!#REF!</f>
        <v>#REF!</v>
      </c>
      <c r="AK1095" s="30" t="e">
        <f>IF(AJ1095="新設",VLOOKUP('施設リストA-1（直営）'!#REF!,'（新設）照明器具'!$B$5:$C$1990,2,FALSE),IF('部屋別効果（直）'!AJ1095="撤去",VLOOKUP('施設リストA-1（直営）'!#REF!,'（既設）調査結果'!$B$5:$C$1998,2,FALSE),0))</f>
        <v>#REF!</v>
      </c>
      <c r="AL1095" s="29" t="e">
        <f>'施設リストA-1（直営）'!#REF!</f>
        <v>#REF!</v>
      </c>
    </row>
    <row r="1096" spans="1:38" customFormat="1">
      <c r="A1096" s="94"/>
      <c r="B1096" s="16" t="e">
        <f>'施設リストA-1（直営）'!#REF!</f>
        <v>#REF!</v>
      </c>
      <c r="C1096" s="14" t="e">
        <f>'施設リストA-1（直営）'!#REF!</f>
        <v>#REF!</v>
      </c>
      <c r="D1096" s="94" t="e">
        <f>'施設リストA-1（直営）'!#REF!</f>
        <v>#REF!</v>
      </c>
      <c r="E1096" s="20" t="e">
        <f>'施設リストA-1（直営）'!#REF!</f>
        <v>#REF!</v>
      </c>
      <c r="F1096" s="20" t="e">
        <f>'施設リストA-1（直営）'!#REF!</f>
        <v>#REF!</v>
      </c>
      <c r="G1096" s="13" t="e">
        <f>'施設リストA-1（直営）'!#REF!</f>
        <v>#REF!</v>
      </c>
      <c r="H1096" s="28" t="e">
        <f t="shared" si="16"/>
        <v>#REF!</v>
      </c>
      <c r="I1096" s="29" t="e">
        <f>'施設リストA-1（直営）'!#REF!</f>
        <v>#REF!</v>
      </c>
      <c r="J1096" s="30" t="e">
        <f>IF(I1096="新設",VLOOKUP('施設リストA-1（直営）'!#REF!,'（新設）照明器具'!$B$5:$C$1990,2,FALSE),IF('部屋別効果（直）'!I1096="撤去",VLOOKUP('施設リストA-1（直営）'!#REF!,'（既設）調査結果'!$B$5:$C$1998,2,FALSE),0))</f>
        <v>#REF!</v>
      </c>
      <c r="K1096" s="29" t="e">
        <f>'施設リストA-1（直営）'!#REF!</f>
        <v>#REF!</v>
      </c>
      <c r="L1096" s="29" t="e">
        <f>'施設リストA-1（直営）'!#REF!</f>
        <v>#REF!</v>
      </c>
      <c r="M1096" s="30" t="e">
        <f>IF(L1096="新設",VLOOKUP('施設リストA-1（直営）'!#REF!,'（新設）照明器具'!$B$5:$C$1990,2,FALSE),IF('部屋別効果（直）'!L1096="撤去",VLOOKUP('施設リストA-1（直営）'!#REF!,'（既設）調査結果'!$B$5:$C$1998,2,FALSE),0))</f>
        <v>#REF!</v>
      </c>
      <c r="N1096" s="29" t="e">
        <f>'施設リストA-1（直営）'!#REF!</f>
        <v>#REF!</v>
      </c>
      <c r="O1096" s="29" t="e">
        <f>'施設リストA-1（直営）'!#REF!</f>
        <v>#REF!</v>
      </c>
      <c r="P1096" s="30" t="e">
        <f>IF(O1096="新設",VLOOKUP('施設リストA-1（直営）'!#REF!,'（新設）照明器具'!$B$5:$C$1990,2,FALSE),IF('部屋別効果（直）'!O1096="撤去",VLOOKUP('施設リストA-1（直営）'!#REF!,'（既設）調査結果'!$B$5:$C$1998,2,FALSE),0))</f>
        <v>#REF!</v>
      </c>
      <c r="Q1096" s="29" t="e">
        <f>'施設リストA-1（直営）'!#REF!</f>
        <v>#REF!</v>
      </c>
      <c r="R1096" s="29" t="e">
        <f>'施設リストA-1（直営）'!#REF!</f>
        <v>#REF!</v>
      </c>
      <c r="S1096" s="30" t="e">
        <f>IF(R1096="新設",VLOOKUP('施設リストA-1（直営）'!#REF!,'（新設）照明器具'!$B$5:$C$1990,2,FALSE),IF('部屋別効果（直）'!R1096="撤去",VLOOKUP('施設リストA-1（直営）'!#REF!,'（既設）調査結果'!$B$5:$C$1998,2,FALSE),0))</f>
        <v>#REF!</v>
      </c>
      <c r="T1096" s="29" t="e">
        <f>'施設リストA-1（直営）'!#REF!</f>
        <v>#REF!</v>
      </c>
      <c r="U1096" s="29" t="e">
        <f>'施設リストA-1（直営）'!#REF!</f>
        <v>#REF!</v>
      </c>
      <c r="V1096" s="30" t="e">
        <f>IF(U1096="新設",VLOOKUP('施設リストA-1（直営）'!#REF!,'（新設）照明器具'!$B$5:$C$1990,2,FALSE),IF('部屋別効果（直）'!U1096="撤去",VLOOKUP('施設リストA-1（直営）'!#REF!,'（既設）調査結果'!$B$5:$C$1998,2,FALSE),0))</f>
        <v>#REF!</v>
      </c>
      <c r="W1096" s="29" t="e">
        <f>'施設リストA-1（直営）'!#REF!</f>
        <v>#REF!</v>
      </c>
      <c r="X1096" s="29" t="e">
        <f>'施設リストA-1（直営）'!#REF!</f>
        <v>#REF!</v>
      </c>
      <c r="Y1096" s="30" t="e">
        <f>IF(X1096="新設",VLOOKUP('施設リストA-1（直営）'!#REF!,'（新設）照明器具'!$B$5:$C$1990,2,FALSE),IF('部屋別効果（直）'!X1096="撤去",VLOOKUP('施設リストA-1（直営）'!#REF!,'（既設）調査結果'!$B$5:$C$1998,2,FALSE),0))</f>
        <v>#REF!</v>
      </c>
      <c r="Z1096" s="29" t="e">
        <f>'施設リストA-1（直営）'!#REF!</f>
        <v>#REF!</v>
      </c>
      <c r="AA1096" s="29" t="e">
        <f>'施設リストA-1（直営）'!#REF!</f>
        <v>#REF!</v>
      </c>
      <c r="AB1096" s="30" t="e">
        <f>IF(AA1096="新設",VLOOKUP('施設リストA-1（直営）'!#REF!,'（新設）照明器具'!$B$5:$C$1990,2,FALSE),IF('部屋別効果（直）'!AA1096="撤去",VLOOKUP('施設リストA-1（直営）'!#REF!,'（既設）調査結果'!$B$5:$C$1998,2,FALSE),0))</f>
        <v>#REF!</v>
      </c>
      <c r="AC1096" s="29" t="e">
        <f>'施設リストA-1（直営）'!#REF!</f>
        <v>#REF!</v>
      </c>
      <c r="AD1096" s="29" t="e">
        <f>'施設リストA-1（直営）'!#REF!</f>
        <v>#REF!</v>
      </c>
      <c r="AE1096" s="30" t="e">
        <f>IF(AD1096="新設",VLOOKUP('施設リストA-1（直営）'!#REF!,'（新設）照明器具'!$B$5:$C$1990,2,FALSE),IF('部屋別効果（直）'!AD1096="撤去",VLOOKUP('施設リストA-1（直営）'!#REF!,'（既設）調査結果'!$B$5:$C$1998,2,FALSE),0))</f>
        <v>#REF!</v>
      </c>
      <c r="AF1096" s="29" t="e">
        <f>'施設リストA-1（直営）'!#REF!</f>
        <v>#REF!</v>
      </c>
      <c r="AG1096" s="29" t="e">
        <f>'施設リストA-1（直営）'!#REF!</f>
        <v>#REF!</v>
      </c>
      <c r="AH1096" s="30" t="e">
        <f>IF(AG1096="新設",VLOOKUP('施設リストA-1（直営）'!#REF!,'（新設）照明器具'!$B$5:$C$1990,2,FALSE),IF('部屋別効果（直）'!AG1096="撤去",VLOOKUP('施設リストA-1（直営）'!#REF!,'（既設）調査結果'!$B$5:$C$1998,2,FALSE),0))</f>
        <v>#REF!</v>
      </c>
      <c r="AI1096" s="29" t="e">
        <f>'施設リストA-1（直営）'!#REF!</f>
        <v>#REF!</v>
      </c>
      <c r="AJ1096" s="29" t="e">
        <f>'施設リストA-1（直営）'!#REF!</f>
        <v>#REF!</v>
      </c>
      <c r="AK1096" s="30" t="e">
        <f>IF(AJ1096="新設",VLOOKUP('施設リストA-1（直営）'!#REF!,'（新設）照明器具'!$B$5:$C$1990,2,FALSE),IF('部屋別効果（直）'!AJ1096="撤去",VLOOKUP('施設リストA-1（直営）'!#REF!,'（既設）調査結果'!$B$5:$C$1998,2,FALSE),0))</f>
        <v>#REF!</v>
      </c>
      <c r="AL1096" s="29" t="e">
        <f>'施設リストA-1（直営）'!#REF!</f>
        <v>#REF!</v>
      </c>
    </row>
    <row r="1097" spans="1:38" customFormat="1">
      <c r="A1097" s="94"/>
      <c r="B1097" s="16" t="e">
        <f>'施設リストA-1（直営）'!#REF!</f>
        <v>#REF!</v>
      </c>
      <c r="C1097" s="14" t="e">
        <f>'施設リストA-1（直営）'!#REF!</f>
        <v>#REF!</v>
      </c>
      <c r="D1097" s="94" t="e">
        <f>'施設リストA-1（直営）'!#REF!</f>
        <v>#REF!</v>
      </c>
      <c r="E1097" s="20" t="e">
        <f>'施設リストA-1（直営）'!#REF!</f>
        <v>#REF!</v>
      </c>
      <c r="F1097" s="20" t="e">
        <f>'施設リストA-1（直営）'!#REF!</f>
        <v>#REF!</v>
      </c>
      <c r="G1097" s="13" t="e">
        <f>'施設リストA-1（直営）'!#REF!</f>
        <v>#REF!</v>
      </c>
      <c r="H1097" s="28" t="e">
        <f t="shared" si="16"/>
        <v>#REF!</v>
      </c>
      <c r="I1097" s="29" t="e">
        <f>'施設リストA-1（直営）'!#REF!</f>
        <v>#REF!</v>
      </c>
      <c r="J1097" s="30" t="e">
        <f>IF(I1097="新設",VLOOKUP('施設リストA-1（直営）'!#REF!,'（新設）照明器具'!$B$5:$C$1990,2,FALSE),IF('部屋別効果（直）'!I1097="撤去",VLOOKUP('施設リストA-1（直営）'!#REF!,'（既設）調査結果'!$B$5:$C$1998,2,FALSE),0))</f>
        <v>#REF!</v>
      </c>
      <c r="K1097" s="29" t="e">
        <f>'施設リストA-1（直営）'!#REF!</f>
        <v>#REF!</v>
      </c>
      <c r="L1097" s="29" t="e">
        <f>'施設リストA-1（直営）'!#REF!</f>
        <v>#REF!</v>
      </c>
      <c r="M1097" s="30" t="e">
        <f>IF(L1097="新設",VLOOKUP('施設リストA-1（直営）'!#REF!,'（新設）照明器具'!$B$5:$C$1990,2,FALSE),IF('部屋別効果（直）'!L1097="撤去",VLOOKUP('施設リストA-1（直営）'!#REF!,'（既設）調査結果'!$B$5:$C$1998,2,FALSE),0))</f>
        <v>#REF!</v>
      </c>
      <c r="N1097" s="29" t="e">
        <f>'施設リストA-1（直営）'!#REF!</f>
        <v>#REF!</v>
      </c>
      <c r="O1097" s="29" t="e">
        <f>'施設リストA-1（直営）'!#REF!</f>
        <v>#REF!</v>
      </c>
      <c r="P1097" s="30" t="e">
        <f>IF(O1097="新設",VLOOKUP('施設リストA-1（直営）'!#REF!,'（新設）照明器具'!$B$5:$C$1990,2,FALSE),IF('部屋別効果（直）'!O1097="撤去",VLOOKUP('施設リストA-1（直営）'!#REF!,'（既設）調査結果'!$B$5:$C$1998,2,FALSE),0))</f>
        <v>#REF!</v>
      </c>
      <c r="Q1097" s="29" t="e">
        <f>'施設リストA-1（直営）'!#REF!</f>
        <v>#REF!</v>
      </c>
      <c r="R1097" s="29" t="e">
        <f>'施設リストA-1（直営）'!#REF!</f>
        <v>#REF!</v>
      </c>
      <c r="S1097" s="30" t="e">
        <f>IF(R1097="新設",VLOOKUP('施設リストA-1（直営）'!#REF!,'（新設）照明器具'!$B$5:$C$1990,2,FALSE),IF('部屋別効果（直）'!R1097="撤去",VLOOKUP('施設リストA-1（直営）'!#REF!,'（既設）調査結果'!$B$5:$C$1998,2,FALSE),0))</f>
        <v>#REF!</v>
      </c>
      <c r="T1097" s="29" t="e">
        <f>'施設リストA-1（直営）'!#REF!</f>
        <v>#REF!</v>
      </c>
      <c r="U1097" s="29" t="e">
        <f>'施設リストA-1（直営）'!#REF!</f>
        <v>#REF!</v>
      </c>
      <c r="V1097" s="30" t="e">
        <f>IF(U1097="新設",VLOOKUP('施設リストA-1（直営）'!#REF!,'（新設）照明器具'!$B$5:$C$1990,2,FALSE),IF('部屋別効果（直）'!U1097="撤去",VLOOKUP('施設リストA-1（直営）'!#REF!,'（既設）調査結果'!$B$5:$C$1998,2,FALSE),0))</f>
        <v>#REF!</v>
      </c>
      <c r="W1097" s="29" t="e">
        <f>'施設リストA-1（直営）'!#REF!</f>
        <v>#REF!</v>
      </c>
      <c r="X1097" s="29" t="e">
        <f>'施設リストA-1（直営）'!#REF!</f>
        <v>#REF!</v>
      </c>
      <c r="Y1097" s="30" t="e">
        <f>IF(X1097="新設",VLOOKUP('施設リストA-1（直営）'!#REF!,'（新設）照明器具'!$B$5:$C$1990,2,FALSE),IF('部屋別効果（直）'!X1097="撤去",VLOOKUP('施設リストA-1（直営）'!#REF!,'（既設）調査結果'!$B$5:$C$1998,2,FALSE),0))</f>
        <v>#REF!</v>
      </c>
      <c r="Z1097" s="29" t="e">
        <f>'施設リストA-1（直営）'!#REF!</f>
        <v>#REF!</v>
      </c>
      <c r="AA1097" s="29" t="e">
        <f>'施設リストA-1（直営）'!#REF!</f>
        <v>#REF!</v>
      </c>
      <c r="AB1097" s="30" t="e">
        <f>IF(AA1097="新設",VLOOKUP('施設リストA-1（直営）'!#REF!,'（新設）照明器具'!$B$5:$C$1990,2,FALSE),IF('部屋別効果（直）'!AA1097="撤去",VLOOKUP('施設リストA-1（直営）'!#REF!,'（既設）調査結果'!$B$5:$C$1998,2,FALSE),0))</f>
        <v>#REF!</v>
      </c>
      <c r="AC1097" s="29" t="e">
        <f>'施設リストA-1（直営）'!#REF!</f>
        <v>#REF!</v>
      </c>
      <c r="AD1097" s="29" t="e">
        <f>'施設リストA-1（直営）'!#REF!</f>
        <v>#REF!</v>
      </c>
      <c r="AE1097" s="30" t="e">
        <f>IF(AD1097="新設",VLOOKUP('施設リストA-1（直営）'!#REF!,'（新設）照明器具'!$B$5:$C$1990,2,FALSE),IF('部屋別効果（直）'!AD1097="撤去",VLOOKUP('施設リストA-1（直営）'!#REF!,'（既設）調査結果'!$B$5:$C$1998,2,FALSE),0))</f>
        <v>#REF!</v>
      </c>
      <c r="AF1097" s="29" t="e">
        <f>'施設リストA-1（直営）'!#REF!</f>
        <v>#REF!</v>
      </c>
      <c r="AG1097" s="29" t="e">
        <f>'施設リストA-1（直営）'!#REF!</f>
        <v>#REF!</v>
      </c>
      <c r="AH1097" s="30" t="e">
        <f>IF(AG1097="新設",VLOOKUP('施設リストA-1（直営）'!#REF!,'（新設）照明器具'!$B$5:$C$1990,2,FALSE),IF('部屋別効果（直）'!AG1097="撤去",VLOOKUP('施設リストA-1（直営）'!#REF!,'（既設）調査結果'!$B$5:$C$1998,2,FALSE),0))</f>
        <v>#REF!</v>
      </c>
      <c r="AI1097" s="29" t="e">
        <f>'施設リストA-1（直営）'!#REF!</f>
        <v>#REF!</v>
      </c>
      <c r="AJ1097" s="29" t="e">
        <f>'施設リストA-1（直営）'!#REF!</f>
        <v>#REF!</v>
      </c>
      <c r="AK1097" s="30" t="e">
        <f>IF(AJ1097="新設",VLOOKUP('施設リストA-1（直営）'!#REF!,'（新設）照明器具'!$B$5:$C$1990,2,FALSE),IF('部屋別効果（直）'!AJ1097="撤去",VLOOKUP('施設リストA-1（直営）'!#REF!,'（既設）調査結果'!$B$5:$C$1998,2,FALSE),0))</f>
        <v>#REF!</v>
      </c>
      <c r="AL1097" s="29" t="e">
        <f>'施設リストA-1（直営）'!#REF!</f>
        <v>#REF!</v>
      </c>
    </row>
    <row r="1098" spans="1:38" customFormat="1">
      <c r="A1098" s="94"/>
      <c r="B1098" s="16" t="e">
        <f>'施設リストA-1（直営）'!#REF!</f>
        <v>#REF!</v>
      </c>
      <c r="C1098" s="14" t="e">
        <f>'施設リストA-1（直営）'!#REF!</f>
        <v>#REF!</v>
      </c>
      <c r="D1098" s="94" t="e">
        <f>'施設リストA-1（直営）'!#REF!</f>
        <v>#REF!</v>
      </c>
      <c r="E1098" s="20" t="e">
        <f>'施設リストA-1（直営）'!#REF!</f>
        <v>#REF!</v>
      </c>
      <c r="F1098" s="20" t="e">
        <f>'施設リストA-1（直営）'!#REF!</f>
        <v>#REF!</v>
      </c>
      <c r="G1098" s="13" t="e">
        <f>'施設リストA-1（直営）'!#REF!</f>
        <v>#REF!</v>
      </c>
      <c r="H1098" s="28" t="e">
        <f t="shared" ref="H1098:H1161" si="17">IF(I1098="新設",-J1098*K1098*G1098/1000,J1098*K1098*G1098/1000)+IF(L1098="新設",-M1098*N1098*G1098/1000,M1098*N1098*G1098/1000)+IF(O1098="新設",-P1098*Q1098*G1098/1000,P1098*Q1098*G1098/1000)+IF(R1098="新設",-S1098*T1098*G1098/1000,S1098*T1098*G1098/1000)+IF(U1098="新設",-V1098*W1098*G1098/1000,V1098*W1098*G1098/1000)+IF(X1098="新設",-Y1098*Z1098*G1098/1000,Y1098*Z1098*G1098/1000)+IF(AA1098="新設",-AB1098*AC1098*G1098/1000,AB1098*AC1098*G1098/1000)+IF(AD1098="新設",-AE1098*AF1098*G1098/1000,AE1098*AF1098*G1098/1000)+IF(AG1098="新設",-AH1098*AI1098*G1098/1000,AH1098*AI1098*G1098/1000)+IF(AJ1098="新設",-AK1098*AL1098*G1098/1000,AK1098*AL1098*G1098/1000)</f>
        <v>#REF!</v>
      </c>
      <c r="I1098" s="29" t="e">
        <f>'施設リストA-1（直営）'!#REF!</f>
        <v>#REF!</v>
      </c>
      <c r="J1098" s="30" t="e">
        <f>IF(I1098="新設",VLOOKUP('施設リストA-1（直営）'!#REF!,'（新設）照明器具'!$B$5:$C$1990,2,FALSE),IF('部屋別効果（直）'!I1098="撤去",VLOOKUP('施設リストA-1（直営）'!#REF!,'（既設）調査結果'!$B$5:$C$1998,2,FALSE),0))</f>
        <v>#REF!</v>
      </c>
      <c r="K1098" s="29" t="e">
        <f>'施設リストA-1（直営）'!#REF!</f>
        <v>#REF!</v>
      </c>
      <c r="L1098" s="29" t="e">
        <f>'施設リストA-1（直営）'!#REF!</f>
        <v>#REF!</v>
      </c>
      <c r="M1098" s="30" t="e">
        <f>IF(L1098="新設",VLOOKUP('施設リストA-1（直営）'!#REF!,'（新設）照明器具'!$B$5:$C$1990,2,FALSE),IF('部屋別効果（直）'!L1098="撤去",VLOOKUP('施設リストA-1（直営）'!#REF!,'（既設）調査結果'!$B$5:$C$1998,2,FALSE),0))</f>
        <v>#REF!</v>
      </c>
      <c r="N1098" s="29" t="e">
        <f>'施設リストA-1（直営）'!#REF!</f>
        <v>#REF!</v>
      </c>
      <c r="O1098" s="29" t="e">
        <f>'施設リストA-1（直営）'!#REF!</f>
        <v>#REF!</v>
      </c>
      <c r="P1098" s="30" t="e">
        <f>IF(O1098="新設",VLOOKUP('施設リストA-1（直営）'!#REF!,'（新設）照明器具'!$B$5:$C$1990,2,FALSE),IF('部屋別効果（直）'!O1098="撤去",VLOOKUP('施設リストA-1（直営）'!#REF!,'（既設）調査結果'!$B$5:$C$1998,2,FALSE),0))</f>
        <v>#REF!</v>
      </c>
      <c r="Q1098" s="29" t="e">
        <f>'施設リストA-1（直営）'!#REF!</f>
        <v>#REF!</v>
      </c>
      <c r="R1098" s="29" t="e">
        <f>'施設リストA-1（直営）'!#REF!</f>
        <v>#REF!</v>
      </c>
      <c r="S1098" s="30" t="e">
        <f>IF(R1098="新設",VLOOKUP('施設リストA-1（直営）'!#REF!,'（新設）照明器具'!$B$5:$C$1990,2,FALSE),IF('部屋別効果（直）'!R1098="撤去",VLOOKUP('施設リストA-1（直営）'!#REF!,'（既設）調査結果'!$B$5:$C$1998,2,FALSE),0))</f>
        <v>#REF!</v>
      </c>
      <c r="T1098" s="29" t="e">
        <f>'施設リストA-1（直営）'!#REF!</f>
        <v>#REF!</v>
      </c>
      <c r="U1098" s="29" t="e">
        <f>'施設リストA-1（直営）'!#REF!</f>
        <v>#REF!</v>
      </c>
      <c r="V1098" s="30" t="e">
        <f>IF(U1098="新設",VLOOKUP('施設リストA-1（直営）'!#REF!,'（新設）照明器具'!$B$5:$C$1990,2,FALSE),IF('部屋別効果（直）'!U1098="撤去",VLOOKUP('施設リストA-1（直営）'!#REF!,'（既設）調査結果'!$B$5:$C$1998,2,FALSE),0))</f>
        <v>#REF!</v>
      </c>
      <c r="W1098" s="29" t="e">
        <f>'施設リストA-1（直営）'!#REF!</f>
        <v>#REF!</v>
      </c>
      <c r="X1098" s="29" t="e">
        <f>'施設リストA-1（直営）'!#REF!</f>
        <v>#REF!</v>
      </c>
      <c r="Y1098" s="30" t="e">
        <f>IF(X1098="新設",VLOOKUP('施設リストA-1（直営）'!#REF!,'（新設）照明器具'!$B$5:$C$1990,2,FALSE),IF('部屋別効果（直）'!X1098="撤去",VLOOKUP('施設リストA-1（直営）'!#REF!,'（既設）調査結果'!$B$5:$C$1998,2,FALSE),0))</f>
        <v>#REF!</v>
      </c>
      <c r="Z1098" s="29" t="e">
        <f>'施設リストA-1（直営）'!#REF!</f>
        <v>#REF!</v>
      </c>
      <c r="AA1098" s="29" t="e">
        <f>'施設リストA-1（直営）'!#REF!</f>
        <v>#REF!</v>
      </c>
      <c r="AB1098" s="30" t="e">
        <f>IF(AA1098="新設",VLOOKUP('施設リストA-1（直営）'!#REF!,'（新設）照明器具'!$B$5:$C$1990,2,FALSE),IF('部屋別効果（直）'!AA1098="撤去",VLOOKUP('施設リストA-1（直営）'!#REF!,'（既設）調査結果'!$B$5:$C$1998,2,FALSE),0))</f>
        <v>#REF!</v>
      </c>
      <c r="AC1098" s="29" t="e">
        <f>'施設リストA-1（直営）'!#REF!</f>
        <v>#REF!</v>
      </c>
      <c r="AD1098" s="29" t="e">
        <f>'施設リストA-1（直営）'!#REF!</f>
        <v>#REF!</v>
      </c>
      <c r="AE1098" s="30" t="e">
        <f>IF(AD1098="新設",VLOOKUP('施設リストA-1（直営）'!#REF!,'（新設）照明器具'!$B$5:$C$1990,2,FALSE),IF('部屋別効果（直）'!AD1098="撤去",VLOOKUP('施設リストA-1（直営）'!#REF!,'（既設）調査結果'!$B$5:$C$1998,2,FALSE),0))</f>
        <v>#REF!</v>
      </c>
      <c r="AF1098" s="29" t="e">
        <f>'施設リストA-1（直営）'!#REF!</f>
        <v>#REF!</v>
      </c>
      <c r="AG1098" s="29" t="e">
        <f>'施設リストA-1（直営）'!#REF!</f>
        <v>#REF!</v>
      </c>
      <c r="AH1098" s="30" t="e">
        <f>IF(AG1098="新設",VLOOKUP('施設リストA-1（直営）'!#REF!,'（新設）照明器具'!$B$5:$C$1990,2,FALSE),IF('部屋別効果（直）'!AG1098="撤去",VLOOKUP('施設リストA-1（直営）'!#REF!,'（既設）調査結果'!$B$5:$C$1998,2,FALSE),0))</f>
        <v>#REF!</v>
      </c>
      <c r="AI1098" s="29" t="e">
        <f>'施設リストA-1（直営）'!#REF!</f>
        <v>#REF!</v>
      </c>
      <c r="AJ1098" s="29" t="e">
        <f>'施設リストA-1（直営）'!#REF!</f>
        <v>#REF!</v>
      </c>
      <c r="AK1098" s="30" t="e">
        <f>IF(AJ1098="新設",VLOOKUP('施設リストA-1（直営）'!#REF!,'（新設）照明器具'!$B$5:$C$1990,2,FALSE),IF('部屋別効果（直）'!AJ1098="撤去",VLOOKUP('施設リストA-1（直営）'!#REF!,'（既設）調査結果'!$B$5:$C$1998,2,FALSE),0))</f>
        <v>#REF!</v>
      </c>
      <c r="AL1098" s="29" t="e">
        <f>'施設リストA-1（直営）'!#REF!</f>
        <v>#REF!</v>
      </c>
    </row>
    <row r="1099" spans="1:38" customFormat="1">
      <c r="A1099" s="94"/>
      <c r="B1099" s="16" t="e">
        <f>'施設リストA-1（直営）'!#REF!</f>
        <v>#REF!</v>
      </c>
      <c r="C1099" s="14" t="e">
        <f>'施設リストA-1（直営）'!#REF!</f>
        <v>#REF!</v>
      </c>
      <c r="D1099" s="94" t="e">
        <f>'施設リストA-1（直営）'!#REF!</f>
        <v>#REF!</v>
      </c>
      <c r="E1099" s="20" t="e">
        <f>'施設リストA-1（直営）'!#REF!</f>
        <v>#REF!</v>
      </c>
      <c r="F1099" s="20" t="e">
        <f>'施設リストA-1（直営）'!#REF!</f>
        <v>#REF!</v>
      </c>
      <c r="G1099" s="13" t="e">
        <f>'施設リストA-1（直営）'!#REF!</f>
        <v>#REF!</v>
      </c>
      <c r="H1099" s="28" t="e">
        <f t="shared" si="17"/>
        <v>#REF!</v>
      </c>
      <c r="I1099" s="29" t="e">
        <f>'施設リストA-1（直営）'!#REF!</f>
        <v>#REF!</v>
      </c>
      <c r="J1099" s="30" t="e">
        <f>IF(I1099="新設",VLOOKUP('施設リストA-1（直営）'!#REF!,'（新設）照明器具'!$B$5:$C$1990,2,FALSE),IF('部屋別効果（直）'!I1099="撤去",VLOOKUP('施設リストA-1（直営）'!#REF!,'（既設）調査結果'!$B$5:$C$1998,2,FALSE),0))</f>
        <v>#REF!</v>
      </c>
      <c r="K1099" s="29" t="e">
        <f>'施設リストA-1（直営）'!#REF!</f>
        <v>#REF!</v>
      </c>
      <c r="L1099" s="29" t="e">
        <f>'施設リストA-1（直営）'!#REF!</f>
        <v>#REF!</v>
      </c>
      <c r="M1099" s="30" t="e">
        <f>IF(L1099="新設",VLOOKUP('施設リストA-1（直営）'!#REF!,'（新設）照明器具'!$B$5:$C$1990,2,FALSE),IF('部屋別効果（直）'!L1099="撤去",VLOOKUP('施設リストA-1（直営）'!#REF!,'（既設）調査結果'!$B$5:$C$1998,2,FALSE),0))</f>
        <v>#REF!</v>
      </c>
      <c r="N1099" s="29" t="e">
        <f>'施設リストA-1（直営）'!#REF!</f>
        <v>#REF!</v>
      </c>
      <c r="O1099" s="29" t="e">
        <f>'施設リストA-1（直営）'!#REF!</f>
        <v>#REF!</v>
      </c>
      <c r="P1099" s="30" t="e">
        <f>IF(O1099="新設",VLOOKUP('施設リストA-1（直営）'!#REF!,'（新設）照明器具'!$B$5:$C$1990,2,FALSE),IF('部屋別効果（直）'!O1099="撤去",VLOOKUP('施設リストA-1（直営）'!#REF!,'（既設）調査結果'!$B$5:$C$1998,2,FALSE),0))</f>
        <v>#REF!</v>
      </c>
      <c r="Q1099" s="29" t="e">
        <f>'施設リストA-1（直営）'!#REF!</f>
        <v>#REF!</v>
      </c>
      <c r="R1099" s="29" t="e">
        <f>'施設リストA-1（直営）'!#REF!</f>
        <v>#REF!</v>
      </c>
      <c r="S1099" s="30" t="e">
        <f>IF(R1099="新設",VLOOKUP('施設リストA-1（直営）'!#REF!,'（新設）照明器具'!$B$5:$C$1990,2,FALSE),IF('部屋別効果（直）'!R1099="撤去",VLOOKUP('施設リストA-1（直営）'!#REF!,'（既設）調査結果'!$B$5:$C$1998,2,FALSE),0))</f>
        <v>#REF!</v>
      </c>
      <c r="T1099" s="29" t="e">
        <f>'施設リストA-1（直営）'!#REF!</f>
        <v>#REF!</v>
      </c>
      <c r="U1099" s="29" t="e">
        <f>'施設リストA-1（直営）'!#REF!</f>
        <v>#REF!</v>
      </c>
      <c r="V1099" s="30" t="e">
        <f>IF(U1099="新設",VLOOKUP('施設リストA-1（直営）'!#REF!,'（新設）照明器具'!$B$5:$C$1990,2,FALSE),IF('部屋別効果（直）'!U1099="撤去",VLOOKUP('施設リストA-1（直営）'!#REF!,'（既設）調査結果'!$B$5:$C$1998,2,FALSE),0))</f>
        <v>#REF!</v>
      </c>
      <c r="W1099" s="29" t="e">
        <f>'施設リストA-1（直営）'!#REF!</f>
        <v>#REF!</v>
      </c>
      <c r="X1099" s="29" t="e">
        <f>'施設リストA-1（直営）'!#REF!</f>
        <v>#REF!</v>
      </c>
      <c r="Y1099" s="30" t="e">
        <f>IF(X1099="新設",VLOOKUP('施設リストA-1（直営）'!#REF!,'（新設）照明器具'!$B$5:$C$1990,2,FALSE),IF('部屋別効果（直）'!X1099="撤去",VLOOKUP('施設リストA-1（直営）'!#REF!,'（既設）調査結果'!$B$5:$C$1998,2,FALSE),0))</f>
        <v>#REF!</v>
      </c>
      <c r="Z1099" s="29" t="e">
        <f>'施設リストA-1（直営）'!#REF!</f>
        <v>#REF!</v>
      </c>
      <c r="AA1099" s="29" t="e">
        <f>'施設リストA-1（直営）'!#REF!</f>
        <v>#REF!</v>
      </c>
      <c r="AB1099" s="30" t="e">
        <f>IF(AA1099="新設",VLOOKUP('施設リストA-1（直営）'!#REF!,'（新設）照明器具'!$B$5:$C$1990,2,FALSE),IF('部屋別効果（直）'!AA1099="撤去",VLOOKUP('施設リストA-1（直営）'!#REF!,'（既設）調査結果'!$B$5:$C$1998,2,FALSE),0))</f>
        <v>#REF!</v>
      </c>
      <c r="AC1099" s="29" t="e">
        <f>'施設リストA-1（直営）'!#REF!</f>
        <v>#REF!</v>
      </c>
      <c r="AD1099" s="29" t="e">
        <f>'施設リストA-1（直営）'!#REF!</f>
        <v>#REF!</v>
      </c>
      <c r="AE1099" s="30" t="e">
        <f>IF(AD1099="新設",VLOOKUP('施設リストA-1（直営）'!#REF!,'（新設）照明器具'!$B$5:$C$1990,2,FALSE),IF('部屋別効果（直）'!AD1099="撤去",VLOOKUP('施設リストA-1（直営）'!#REF!,'（既設）調査結果'!$B$5:$C$1998,2,FALSE),0))</f>
        <v>#REF!</v>
      </c>
      <c r="AF1099" s="29" t="e">
        <f>'施設リストA-1（直営）'!#REF!</f>
        <v>#REF!</v>
      </c>
      <c r="AG1099" s="29" t="e">
        <f>'施設リストA-1（直営）'!#REF!</f>
        <v>#REF!</v>
      </c>
      <c r="AH1099" s="30" t="e">
        <f>IF(AG1099="新設",VLOOKUP('施設リストA-1（直営）'!#REF!,'（新設）照明器具'!$B$5:$C$1990,2,FALSE),IF('部屋別効果（直）'!AG1099="撤去",VLOOKUP('施設リストA-1（直営）'!#REF!,'（既設）調査結果'!$B$5:$C$1998,2,FALSE),0))</f>
        <v>#REF!</v>
      </c>
      <c r="AI1099" s="29" t="e">
        <f>'施設リストA-1（直営）'!#REF!</f>
        <v>#REF!</v>
      </c>
      <c r="AJ1099" s="29" t="e">
        <f>'施設リストA-1（直営）'!#REF!</f>
        <v>#REF!</v>
      </c>
      <c r="AK1099" s="30" t="e">
        <f>IF(AJ1099="新設",VLOOKUP('施設リストA-1（直営）'!#REF!,'（新設）照明器具'!$B$5:$C$1990,2,FALSE),IF('部屋別効果（直）'!AJ1099="撤去",VLOOKUP('施設リストA-1（直営）'!#REF!,'（既設）調査結果'!$B$5:$C$1998,2,FALSE),0))</f>
        <v>#REF!</v>
      </c>
      <c r="AL1099" s="29" t="e">
        <f>'施設リストA-1（直営）'!#REF!</f>
        <v>#REF!</v>
      </c>
    </row>
    <row r="1100" spans="1:38" customFormat="1">
      <c r="A1100" s="94"/>
      <c r="B1100" s="16" t="e">
        <f>'施設リストA-1（直営）'!#REF!</f>
        <v>#REF!</v>
      </c>
      <c r="C1100" s="14" t="e">
        <f>'施設リストA-1（直営）'!#REF!</f>
        <v>#REF!</v>
      </c>
      <c r="D1100" s="94" t="e">
        <f>'施設リストA-1（直営）'!#REF!</f>
        <v>#REF!</v>
      </c>
      <c r="E1100" s="20" t="e">
        <f>'施設リストA-1（直営）'!#REF!</f>
        <v>#REF!</v>
      </c>
      <c r="F1100" s="20" t="e">
        <f>'施設リストA-1（直営）'!#REF!</f>
        <v>#REF!</v>
      </c>
      <c r="G1100" s="13" t="e">
        <f>'施設リストA-1（直営）'!#REF!</f>
        <v>#REF!</v>
      </c>
      <c r="H1100" s="28" t="e">
        <f t="shared" si="17"/>
        <v>#REF!</v>
      </c>
      <c r="I1100" s="29" t="e">
        <f>'施設リストA-1（直営）'!#REF!</f>
        <v>#REF!</v>
      </c>
      <c r="J1100" s="30" t="e">
        <f>IF(I1100="新設",VLOOKUP('施設リストA-1（直営）'!#REF!,'（新設）照明器具'!$B$5:$C$1990,2,FALSE),IF('部屋別効果（直）'!I1100="撤去",VLOOKUP('施設リストA-1（直営）'!#REF!,'（既設）調査結果'!$B$5:$C$1998,2,FALSE),0))</f>
        <v>#REF!</v>
      </c>
      <c r="K1100" s="29" t="e">
        <f>'施設リストA-1（直営）'!#REF!</f>
        <v>#REF!</v>
      </c>
      <c r="L1100" s="29" t="e">
        <f>'施設リストA-1（直営）'!#REF!</f>
        <v>#REF!</v>
      </c>
      <c r="M1100" s="30" t="e">
        <f>IF(L1100="新設",VLOOKUP('施設リストA-1（直営）'!#REF!,'（新設）照明器具'!$B$5:$C$1990,2,FALSE),IF('部屋別効果（直）'!L1100="撤去",VLOOKUP('施設リストA-1（直営）'!#REF!,'（既設）調査結果'!$B$5:$C$1998,2,FALSE),0))</f>
        <v>#REF!</v>
      </c>
      <c r="N1100" s="29" t="e">
        <f>'施設リストA-1（直営）'!#REF!</f>
        <v>#REF!</v>
      </c>
      <c r="O1100" s="29" t="e">
        <f>'施設リストA-1（直営）'!#REF!</f>
        <v>#REF!</v>
      </c>
      <c r="P1100" s="30" t="e">
        <f>IF(O1100="新設",VLOOKUP('施設リストA-1（直営）'!#REF!,'（新設）照明器具'!$B$5:$C$1990,2,FALSE),IF('部屋別効果（直）'!O1100="撤去",VLOOKUP('施設リストA-1（直営）'!#REF!,'（既設）調査結果'!$B$5:$C$1998,2,FALSE),0))</f>
        <v>#REF!</v>
      </c>
      <c r="Q1100" s="29" t="e">
        <f>'施設リストA-1（直営）'!#REF!</f>
        <v>#REF!</v>
      </c>
      <c r="R1100" s="29" t="e">
        <f>'施設リストA-1（直営）'!#REF!</f>
        <v>#REF!</v>
      </c>
      <c r="S1100" s="30" t="e">
        <f>IF(R1100="新設",VLOOKUP('施設リストA-1（直営）'!#REF!,'（新設）照明器具'!$B$5:$C$1990,2,FALSE),IF('部屋別効果（直）'!R1100="撤去",VLOOKUP('施設リストA-1（直営）'!#REF!,'（既設）調査結果'!$B$5:$C$1998,2,FALSE),0))</f>
        <v>#REF!</v>
      </c>
      <c r="T1100" s="29" t="e">
        <f>'施設リストA-1（直営）'!#REF!</f>
        <v>#REF!</v>
      </c>
      <c r="U1100" s="29" t="e">
        <f>'施設リストA-1（直営）'!#REF!</f>
        <v>#REF!</v>
      </c>
      <c r="V1100" s="30" t="e">
        <f>IF(U1100="新設",VLOOKUP('施設リストA-1（直営）'!#REF!,'（新設）照明器具'!$B$5:$C$1990,2,FALSE),IF('部屋別効果（直）'!U1100="撤去",VLOOKUP('施設リストA-1（直営）'!#REF!,'（既設）調査結果'!$B$5:$C$1998,2,FALSE),0))</f>
        <v>#REF!</v>
      </c>
      <c r="W1100" s="29" t="e">
        <f>'施設リストA-1（直営）'!#REF!</f>
        <v>#REF!</v>
      </c>
      <c r="X1100" s="29" t="e">
        <f>'施設リストA-1（直営）'!#REF!</f>
        <v>#REF!</v>
      </c>
      <c r="Y1100" s="30" t="e">
        <f>IF(X1100="新設",VLOOKUP('施設リストA-1（直営）'!#REF!,'（新設）照明器具'!$B$5:$C$1990,2,FALSE),IF('部屋別効果（直）'!X1100="撤去",VLOOKUP('施設リストA-1（直営）'!#REF!,'（既設）調査結果'!$B$5:$C$1998,2,FALSE),0))</f>
        <v>#REF!</v>
      </c>
      <c r="Z1100" s="29" t="e">
        <f>'施設リストA-1（直営）'!#REF!</f>
        <v>#REF!</v>
      </c>
      <c r="AA1100" s="29" t="e">
        <f>'施設リストA-1（直営）'!#REF!</f>
        <v>#REF!</v>
      </c>
      <c r="AB1100" s="30" t="e">
        <f>IF(AA1100="新設",VLOOKUP('施設リストA-1（直営）'!#REF!,'（新設）照明器具'!$B$5:$C$1990,2,FALSE),IF('部屋別効果（直）'!AA1100="撤去",VLOOKUP('施設リストA-1（直営）'!#REF!,'（既設）調査結果'!$B$5:$C$1998,2,FALSE),0))</f>
        <v>#REF!</v>
      </c>
      <c r="AC1100" s="29" t="e">
        <f>'施設リストA-1（直営）'!#REF!</f>
        <v>#REF!</v>
      </c>
      <c r="AD1100" s="29" t="e">
        <f>'施設リストA-1（直営）'!#REF!</f>
        <v>#REF!</v>
      </c>
      <c r="AE1100" s="30" t="e">
        <f>IF(AD1100="新設",VLOOKUP('施設リストA-1（直営）'!#REF!,'（新設）照明器具'!$B$5:$C$1990,2,FALSE),IF('部屋別効果（直）'!AD1100="撤去",VLOOKUP('施設リストA-1（直営）'!#REF!,'（既設）調査結果'!$B$5:$C$1998,2,FALSE),0))</f>
        <v>#REF!</v>
      </c>
      <c r="AF1100" s="29" t="e">
        <f>'施設リストA-1（直営）'!#REF!</f>
        <v>#REF!</v>
      </c>
      <c r="AG1100" s="29" t="e">
        <f>'施設リストA-1（直営）'!#REF!</f>
        <v>#REF!</v>
      </c>
      <c r="AH1100" s="30" t="e">
        <f>IF(AG1100="新設",VLOOKUP('施設リストA-1（直営）'!#REF!,'（新設）照明器具'!$B$5:$C$1990,2,FALSE),IF('部屋別効果（直）'!AG1100="撤去",VLOOKUP('施設リストA-1（直営）'!#REF!,'（既設）調査結果'!$B$5:$C$1998,2,FALSE),0))</f>
        <v>#REF!</v>
      </c>
      <c r="AI1100" s="29" t="e">
        <f>'施設リストA-1（直営）'!#REF!</f>
        <v>#REF!</v>
      </c>
      <c r="AJ1100" s="29" t="e">
        <f>'施設リストA-1（直営）'!#REF!</f>
        <v>#REF!</v>
      </c>
      <c r="AK1100" s="30" t="e">
        <f>IF(AJ1100="新設",VLOOKUP('施設リストA-1（直営）'!#REF!,'（新設）照明器具'!$B$5:$C$1990,2,FALSE),IF('部屋別効果（直）'!AJ1100="撤去",VLOOKUP('施設リストA-1（直営）'!#REF!,'（既設）調査結果'!$B$5:$C$1998,2,FALSE),0))</f>
        <v>#REF!</v>
      </c>
      <c r="AL1100" s="29" t="e">
        <f>'施設リストA-1（直営）'!#REF!</f>
        <v>#REF!</v>
      </c>
    </row>
    <row r="1101" spans="1:38" customFormat="1">
      <c r="A1101" s="94"/>
      <c r="B1101" s="16" t="e">
        <f>'施設リストA-1（直営）'!#REF!</f>
        <v>#REF!</v>
      </c>
      <c r="C1101" s="14" t="e">
        <f>'施設リストA-1（直営）'!#REF!</f>
        <v>#REF!</v>
      </c>
      <c r="D1101" s="94" t="e">
        <f>'施設リストA-1（直営）'!#REF!</f>
        <v>#REF!</v>
      </c>
      <c r="E1101" s="20" t="e">
        <f>'施設リストA-1（直営）'!#REF!</f>
        <v>#REF!</v>
      </c>
      <c r="F1101" s="20" t="e">
        <f>'施設リストA-1（直営）'!#REF!</f>
        <v>#REF!</v>
      </c>
      <c r="G1101" s="13" t="e">
        <f>'施設リストA-1（直営）'!#REF!</f>
        <v>#REF!</v>
      </c>
      <c r="H1101" s="28" t="e">
        <f t="shared" si="17"/>
        <v>#REF!</v>
      </c>
      <c r="I1101" s="29" t="e">
        <f>'施設リストA-1（直営）'!#REF!</f>
        <v>#REF!</v>
      </c>
      <c r="J1101" s="30" t="e">
        <f>IF(I1101="新設",VLOOKUP('施設リストA-1（直営）'!#REF!,'（新設）照明器具'!$B$5:$C$1990,2,FALSE),IF('部屋別効果（直）'!I1101="撤去",VLOOKUP('施設リストA-1（直営）'!#REF!,'（既設）調査結果'!$B$5:$C$1998,2,FALSE),0))</f>
        <v>#REF!</v>
      </c>
      <c r="K1101" s="29" t="e">
        <f>'施設リストA-1（直営）'!#REF!</f>
        <v>#REF!</v>
      </c>
      <c r="L1101" s="29" t="e">
        <f>'施設リストA-1（直営）'!#REF!</f>
        <v>#REF!</v>
      </c>
      <c r="M1101" s="30" t="e">
        <f>IF(L1101="新設",VLOOKUP('施設リストA-1（直営）'!#REF!,'（新設）照明器具'!$B$5:$C$1990,2,FALSE),IF('部屋別効果（直）'!L1101="撤去",VLOOKUP('施設リストA-1（直営）'!#REF!,'（既設）調査結果'!$B$5:$C$1998,2,FALSE),0))</f>
        <v>#REF!</v>
      </c>
      <c r="N1101" s="29" t="e">
        <f>'施設リストA-1（直営）'!#REF!</f>
        <v>#REF!</v>
      </c>
      <c r="O1101" s="29" t="e">
        <f>'施設リストA-1（直営）'!#REF!</f>
        <v>#REF!</v>
      </c>
      <c r="P1101" s="30" t="e">
        <f>IF(O1101="新設",VLOOKUP('施設リストA-1（直営）'!#REF!,'（新設）照明器具'!$B$5:$C$1990,2,FALSE),IF('部屋別効果（直）'!O1101="撤去",VLOOKUP('施設リストA-1（直営）'!#REF!,'（既設）調査結果'!$B$5:$C$1998,2,FALSE),0))</f>
        <v>#REF!</v>
      </c>
      <c r="Q1101" s="29" t="e">
        <f>'施設リストA-1（直営）'!#REF!</f>
        <v>#REF!</v>
      </c>
      <c r="R1101" s="29" t="e">
        <f>'施設リストA-1（直営）'!#REF!</f>
        <v>#REF!</v>
      </c>
      <c r="S1101" s="30" t="e">
        <f>IF(R1101="新設",VLOOKUP('施設リストA-1（直営）'!#REF!,'（新設）照明器具'!$B$5:$C$1990,2,FALSE),IF('部屋別効果（直）'!R1101="撤去",VLOOKUP('施設リストA-1（直営）'!#REF!,'（既設）調査結果'!$B$5:$C$1998,2,FALSE),0))</f>
        <v>#REF!</v>
      </c>
      <c r="T1101" s="29" t="e">
        <f>'施設リストA-1（直営）'!#REF!</f>
        <v>#REF!</v>
      </c>
      <c r="U1101" s="29" t="e">
        <f>'施設リストA-1（直営）'!#REF!</f>
        <v>#REF!</v>
      </c>
      <c r="V1101" s="30" t="e">
        <f>IF(U1101="新設",VLOOKUP('施設リストA-1（直営）'!#REF!,'（新設）照明器具'!$B$5:$C$1990,2,FALSE),IF('部屋別効果（直）'!U1101="撤去",VLOOKUP('施設リストA-1（直営）'!#REF!,'（既設）調査結果'!$B$5:$C$1998,2,FALSE),0))</f>
        <v>#REF!</v>
      </c>
      <c r="W1101" s="29" t="e">
        <f>'施設リストA-1（直営）'!#REF!</f>
        <v>#REF!</v>
      </c>
      <c r="X1101" s="29" t="e">
        <f>'施設リストA-1（直営）'!#REF!</f>
        <v>#REF!</v>
      </c>
      <c r="Y1101" s="30" t="e">
        <f>IF(X1101="新設",VLOOKUP('施設リストA-1（直営）'!#REF!,'（新設）照明器具'!$B$5:$C$1990,2,FALSE),IF('部屋別効果（直）'!X1101="撤去",VLOOKUP('施設リストA-1（直営）'!#REF!,'（既設）調査結果'!$B$5:$C$1998,2,FALSE),0))</f>
        <v>#REF!</v>
      </c>
      <c r="Z1101" s="29" t="e">
        <f>'施設リストA-1（直営）'!#REF!</f>
        <v>#REF!</v>
      </c>
      <c r="AA1101" s="29" t="e">
        <f>'施設リストA-1（直営）'!#REF!</f>
        <v>#REF!</v>
      </c>
      <c r="AB1101" s="30" t="e">
        <f>IF(AA1101="新設",VLOOKUP('施設リストA-1（直営）'!#REF!,'（新設）照明器具'!$B$5:$C$1990,2,FALSE),IF('部屋別効果（直）'!AA1101="撤去",VLOOKUP('施設リストA-1（直営）'!#REF!,'（既設）調査結果'!$B$5:$C$1998,2,FALSE),0))</f>
        <v>#REF!</v>
      </c>
      <c r="AC1101" s="29" t="e">
        <f>'施設リストA-1（直営）'!#REF!</f>
        <v>#REF!</v>
      </c>
      <c r="AD1101" s="29" t="e">
        <f>'施設リストA-1（直営）'!#REF!</f>
        <v>#REF!</v>
      </c>
      <c r="AE1101" s="30" t="e">
        <f>IF(AD1101="新設",VLOOKUP('施設リストA-1（直営）'!#REF!,'（新設）照明器具'!$B$5:$C$1990,2,FALSE),IF('部屋別効果（直）'!AD1101="撤去",VLOOKUP('施設リストA-1（直営）'!#REF!,'（既設）調査結果'!$B$5:$C$1998,2,FALSE),0))</f>
        <v>#REF!</v>
      </c>
      <c r="AF1101" s="29" t="e">
        <f>'施設リストA-1（直営）'!#REF!</f>
        <v>#REF!</v>
      </c>
      <c r="AG1101" s="29" t="e">
        <f>'施設リストA-1（直営）'!#REF!</f>
        <v>#REF!</v>
      </c>
      <c r="AH1101" s="30" t="e">
        <f>IF(AG1101="新設",VLOOKUP('施設リストA-1（直営）'!#REF!,'（新設）照明器具'!$B$5:$C$1990,2,FALSE),IF('部屋別効果（直）'!AG1101="撤去",VLOOKUP('施設リストA-1（直営）'!#REF!,'（既設）調査結果'!$B$5:$C$1998,2,FALSE),0))</f>
        <v>#REF!</v>
      </c>
      <c r="AI1101" s="29" t="e">
        <f>'施設リストA-1（直営）'!#REF!</f>
        <v>#REF!</v>
      </c>
      <c r="AJ1101" s="29" t="e">
        <f>'施設リストA-1（直営）'!#REF!</f>
        <v>#REF!</v>
      </c>
      <c r="AK1101" s="30" t="e">
        <f>IF(AJ1101="新設",VLOOKUP('施設リストA-1（直営）'!#REF!,'（新設）照明器具'!$B$5:$C$1990,2,FALSE),IF('部屋別効果（直）'!AJ1101="撤去",VLOOKUP('施設リストA-1（直営）'!#REF!,'（既設）調査結果'!$B$5:$C$1998,2,FALSE),0))</f>
        <v>#REF!</v>
      </c>
      <c r="AL1101" s="29" t="e">
        <f>'施設リストA-1（直営）'!#REF!</f>
        <v>#REF!</v>
      </c>
    </row>
    <row r="1102" spans="1:38" customFormat="1">
      <c r="A1102" s="94"/>
      <c r="B1102" s="16" t="e">
        <f>'施設リストA-1（直営）'!#REF!</f>
        <v>#REF!</v>
      </c>
      <c r="C1102" s="14" t="e">
        <f>'施設リストA-1（直営）'!#REF!</f>
        <v>#REF!</v>
      </c>
      <c r="D1102" s="94" t="e">
        <f>'施設リストA-1（直営）'!#REF!</f>
        <v>#REF!</v>
      </c>
      <c r="E1102" s="20" t="e">
        <f>'施設リストA-1（直営）'!#REF!</f>
        <v>#REF!</v>
      </c>
      <c r="F1102" s="20" t="e">
        <f>'施設リストA-1（直営）'!#REF!</f>
        <v>#REF!</v>
      </c>
      <c r="G1102" s="13" t="e">
        <f>'施設リストA-1（直営）'!#REF!</f>
        <v>#REF!</v>
      </c>
      <c r="H1102" s="28" t="e">
        <f t="shared" si="17"/>
        <v>#REF!</v>
      </c>
      <c r="I1102" s="29" t="e">
        <f>'施設リストA-1（直営）'!#REF!</f>
        <v>#REF!</v>
      </c>
      <c r="J1102" s="30" t="e">
        <f>IF(I1102="新設",VLOOKUP('施設リストA-1（直営）'!#REF!,'（新設）照明器具'!$B$5:$C$1990,2,FALSE),IF('部屋別効果（直）'!I1102="撤去",VLOOKUP('施設リストA-1（直営）'!#REF!,'（既設）調査結果'!$B$5:$C$1998,2,FALSE),0))</f>
        <v>#REF!</v>
      </c>
      <c r="K1102" s="29" t="e">
        <f>'施設リストA-1（直営）'!#REF!</f>
        <v>#REF!</v>
      </c>
      <c r="L1102" s="29" t="e">
        <f>'施設リストA-1（直営）'!#REF!</f>
        <v>#REF!</v>
      </c>
      <c r="M1102" s="30" t="e">
        <f>IF(L1102="新設",VLOOKUP('施設リストA-1（直営）'!#REF!,'（新設）照明器具'!$B$5:$C$1990,2,FALSE),IF('部屋別効果（直）'!L1102="撤去",VLOOKUP('施設リストA-1（直営）'!#REF!,'（既設）調査結果'!$B$5:$C$1998,2,FALSE),0))</f>
        <v>#REF!</v>
      </c>
      <c r="N1102" s="29" t="e">
        <f>'施設リストA-1（直営）'!#REF!</f>
        <v>#REF!</v>
      </c>
      <c r="O1102" s="29" t="e">
        <f>'施設リストA-1（直営）'!#REF!</f>
        <v>#REF!</v>
      </c>
      <c r="P1102" s="30" t="e">
        <f>IF(O1102="新設",VLOOKUP('施設リストA-1（直営）'!#REF!,'（新設）照明器具'!$B$5:$C$1990,2,FALSE),IF('部屋別効果（直）'!O1102="撤去",VLOOKUP('施設リストA-1（直営）'!#REF!,'（既設）調査結果'!$B$5:$C$1998,2,FALSE),0))</f>
        <v>#REF!</v>
      </c>
      <c r="Q1102" s="29" t="e">
        <f>'施設リストA-1（直営）'!#REF!</f>
        <v>#REF!</v>
      </c>
      <c r="R1102" s="29" t="e">
        <f>'施設リストA-1（直営）'!#REF!</f>
        <v>#REF!</v>
      </c>
      <c r="S1102" s="30" t="e">
        <f>IF(R1102="新設",VLOOKUP('施設リストA-1（直営）'!#REF!,'（新設）照明器具'!$B$5:$C$1990,2,FALSE),IF('部屋別効果（直）'!R1102="撤去",VLOOKUP('施設リストA-1（直営）'!#REF!,'（既設）調査結果'!$B$5:$C$1998,2,FALSE),0))</f>
        <v>#REF!</v>
      </c>
      <c r="T1102" s="29" t="e">
        <f>'施設リストA-1（直営）'!#REF!</f>
        <v>#REF!</v>
      </c>
      <c r="U1102" s="29" t="e">
        <f>'施設リストA-1（直営）'!#REF!</f>
        <v>#REF!</v>
      </c>
      <c r="V1102" s="30" t="e">
        <f>IF(U1102="新設",VLOOKUP('施設リストA-1（直営）'!#REF!,'（新設）照明器具'!$B$5:$C$1990,2,FALSE),IF('部屋別効果（直）'!U1102="撤去",VLOOKUP('施設リストA-1（直営）'!#REF!,'（既設）調査結果'!$B$5:$C$1998,2,FALSE),0))</f>
        <v>#REF!</v>
      </c>
      <c r="W1102" s="29" t="e">
        <f>'施設リストA-1（直営）'!#REF!</f>
        <v>#REF!</v>
      </c>
      <c r="X1102" s="29" t="e">
        <f>'施設リストA-1（直営）'!#REF!</f>
        <v>#REF!</v>
      </c>
      <c r="Y1102" s="30" t="e">
        <f>IF(X1102="新設",VLOOKUP('施設リストA-1（直営）'!#REF!,'（新設）照明器具'!$B$5:$C$1990,2,FALSE),IF('部屋別効果（直）'!X1102="撤去",VLOOKUP('施設リストA-1（直営）'!#REF!,'（既設）調査結果'!$B$5:$C$1998,2,FALSE),0))</f>
        <v>#REF!</v>
      </c>
      <c r="Z1102" s="29" t="e">
        <f>'施設リストA-1（直営）'!#REF!</f>
        <v>#REF!</v>
      </c>
      <c r="AA1102" s="29" t="e">
        <f>'施設リストA-1（直営）'!#REF!</f>
        <v>#REF!</v>
      </c>
      <c r="AB1102" s="30" t="e">
        <f>IF(AA1102="新設",VLOOKUP('施設リストA-1（直営）'!#REF!,'（新設）照明器具'!$B$5:$C$1990,2,FALSE),IF('部屋別効果（直）'!AA1102="撤去",VLOOKUP('施設リストA-1（直営）'!#REF!,'（既設）調査結果'!$B$5:$C$1998,2,FALSE),0))</f>
        <v>#REF!</v>
      </c>
      <c r="AC1102" s="29" t="e">
        <f>'施設リストA-1（直営）'!#REF!</f>
        <v>#REF!</v>
      </c>
      <c r="AD1102" s="29" t="e">
        <f>'施設リストA-1（直営）'!#REF!</f>
        <v>#REF!</v>
      </c>
      <c r="AE1102" s="30" t="e">
        <f>IF(AD1102="新設",VLOOKUP('施設リストA-1（直営）'!#REF!,'（新設）照明器具'!$B$5:$C$1990,2,FALSE),IF('部屋別効果（直）'!AD1102="撤去",VLOOKUP('施設リストA-1（直営）'!#REF!,'（既設）調査結果'!$B$5:$C$1998,2,FALSE),0))</f>
        <v>#REF!</v>
      </c>
      <c r="AF1102" s="29" t="e">
        <f>'施設リストA-1（直営）'!#REF!</f>
        <v>#REF!</v>
      </c>
      <c r="AG1102" s="29" t="e">
        <f>'施設リストA-1（直営）'!#REF!</f>
        <v>#REF!</v>
      </c>
      <c r="AH1102" s="30" t="e">
        <f>IF(AG1102="新設",VLOOKUP('施設リストA-1（直営）'!#REF!,'（新設）照明器具'!$B$5:$C$1990,2,FALSE),IF('部屋別効果（直）'!AG1102="撤去",VLOOKUP('施設リストA-1（直営）'!#REF!,'（既設）調査結果'!$B$5:$C$1998,2,FALSE),0))</f>
        <v>#REF!</v>
      </c>
      <c r="AI1102" s="29" t="e">
        <f>'施設リストA-1（直営）'!#REF!</f>
        <v>#REF!</v>
      </c>
      <c r="AJ1102" s="29" t="e">
        <f>'施設リストA-1（直営）'!#REF!</f>
        <v>#REF!</v>
      </c>
      <c r="AK1102" s="30" t="e">
        <f>IF(AJ1102="新設",VLOOKUP('施設リストA-1（直営）'!#REF!,'（新設）照明器具'!$B$5:$C$1990,2,FALSE),IF('部屋別効果（直）'!AJ1102="撤去",VLOOKUP('施設リストA-1（直営）'!#REF!,'（既設）調査結果'!$B$5:$C$1998,2,FALSE),0))</f>
        <v>#REF!</v>
      </c>
      <c r="AL1102" s="29" t="e">
        <f>'施設リストA-1（直営）'!#REF!</f>
        <v>#REF!</v>
      </c>
    </row>
    <row r="1103" spans="1:38" customFormat="1">
      <c r="A1103" s="94"/>
      <c r="B1103" s="16" t="e">
        <f>'施設リストA-1（直営）'!#REF!</f>
        <v>#REF!</v>
      </c>
      <c r="C1103" s="14" t="e">
        <f>'施設リストA-1（直営）'!#REF!</f>
        <v>#REF!</v>
      </c>
      <c r="D1103" s="94" t="e">
        <f>'施設リストA-1（直営）'!#REF!</f>
        <v>#REF!</v>
      </c>
      <c r="E1103" s="20" t="e">
        <f>'施設リストA-1（直営）'!#REF!</f>
        <v>#REF!</v>
      </c>
      <c r="F1103" s="20" t="e">
        <f>'施設リストA-1（直営）'!#REF!</f>
        <v>#REF!</v>
      </c>
      <c r="G1103" s="13" t="e">
        <f>'施設リストA-1（直営）'!#REF!</f>
        <v>#REF!</v>
      </c>
      <c r="H1103" s="28" t="e">
        <f t="shared" si="17"/>
        <v>#REF!</v>
      </c>
      <c r="I1103" s="29" t="e">
        <f>'施設リストA-1（直営）'!#REF!</f>
        <v>#REF!</v>
      </c>
      <c r="J1103" s="30" t="e">
        <f>IF(I1103="新設",VLOOKUP('施設リストA-1（直営）'!#REF!,'（新設）照明器具'!$B$5:$C$1990,2,FALSE),IF('部屋別効果（直）'!I1103="撤去",VLOOKUP('施設リストA-1（直営）'!#REF!,'（既設）調査結果'!$B$5:$C$1998,2,FALSE),0))</f>
        <v>#REF!</v>
      </c>
      <c r="K1103" s="29" t="e">
        <f>'施設リストA-1（直営）'!#REF!</f>
        <v>#REF!</v>
      </c>
      <c r="L1103" s="29" t="e">
        <f>'施設リストA-1（直営）'!#REF!</f>
        <v>#REF!</v>
      </c>
      <c r="M1103" s="30" t="e">
        <f>IF(L1103="新設",VLOOKUP('施設リストA-1（直営）'!#REF!,'（新設）照明器具'!$B$5:$C$1990,2,FALSE),IF('部屋別効果（直）'!L1103="撤去",VLOOKUP('施設リストA-1（直営）'!#REF!,'（既設）調査結果'!$B$5:$C$1998,2,FALSE),0))</f>
        <v>#REF!</v>
      </c>
      <c r="N1103" s="29" t="e">
        <f>'施設リストA-1（直営）'!#REF!</f>
        <v>#REF!</v>
      </c>
      <c r="O1103" s="29" t="e">
        <f>'施設リストA-1（直営）'!#REF!</f>
        <v>#REF!</v>
      </c>
      <c r="P1103" s="30" t="e">
        <f>IF(O1103="新設",VLOOKUP('施設リストA-1（直営）'!#REF!,'（新設）照明器具'!$B$5:$C$1990,2,FALSE),IF('部屋別効果（直）'!O1103="撤去",VLOOKUP('施設リストA-1（直営）'!#REF!,'（既設）調査結果'!$B$5:$C$1998,2,FALSE),0))</f>
        <v>#REF!</v>
      </c>
      <c r="Q1103" s="29" t="e">
        <f>'施設リストA-1（直営）'!#REF!</f>
        <v>#REF!</v>
      </c>
      <c r="R1103" s="29" t="e">
        <f>'施設リストA-1（直営）'!#REF!</f>
        <v>#REF!</v>
      </c>
      <c r="S1103" s="30" t="e">
        <f>IF(R1103="新設",VLOOKUP('施設リストA-1（直営）'!#REF!,'（新設）照明器具'!$B$5:$C$1990,2,FALSE),IF('部屋別効果（直）'!R1103="撤去",VLOOKUP('施設リストA-1（直営）'!#REF!,'（既設）調査結果'!$B$5:$C$1998,2,FALSE),0))</f>
        <v>#REF!</v>
      </c>
      <c r="T1103" s="29" t="e">
        <f>'施設リストA-1（直営）'!#REF!</f>
        <v>#REF!</v>
      </c>
      <c r="U1103" s="29" t="e">
        <f>'施設リストA-1（直営）'!#REF!</f>
        <v>#REF!</v>
      </c>
      <c r="V1103" s="30" t="e">
        <f>IF(U1103="新設",VLOOKUP('施設リストA-1（直営）'!#REF!,'（新設）照明器具'!$B$5:$C$1990,2,FALSE),IF('部屋別効果（直）'!U1103="撤去",VLOOKUP('施設リストA-1（直営）'!#REF!,'（既設）調査結果'!$B$5:$C$1998,2,FALSE),0))</f>
        <v>#REF!</v>
      </c>
      <c r="W1103" s="29" t="e">
        <f>'施設リストA-1（直営）'!#REF!</f>
        <v>#REF!</v>
      </c>
      <c r="X1103" s="29" t="e">
        <f>'施設リストA-1（直営）'!#REF!</f>
        <v>#REF!</v>
      </c>
      <c r="Y1103" s="30" t="e">
        <f>IF(X1103="新設",VLOOKUP('施設リストA-1（直営）'!#REF!,'（新設）照明器具'!$B$5:$C$1990,2,FALSE),IF('部屋別効果（直）'!X1103="撤去",VLOOKUP('施設リストA-1（直営）'!#REF!,'（既設）調査結果'!$B$5:$C$1998,2,FALSE),0))</f>
        <v>#REF!</v>
      </c>
      <c r="Z1103" s="29" t="e">
        <f>'施設リストA-1（直営）'!#REF!</f>
        <v>#REF!</v>
      </c>
      <c r="AA1103" s="29" t="e">
        <f>'施設リストA-1（直営）'!#REF!</f>
        <v>#REF!</v>
      </c>
      <c r="AB1103" s="30" t="e">
        <f>IF(AA1103="新設",VLOOKUP('施設リストA-1（直営）'!#REF!,'（新設）照明器具'!$B$5:$C$1990,2,FALSE),IF('部屋別効果（直）'!AA1103="撤去",VLOOKUP('施設リストA-1（直営）'!#REF!,'（既設）調査結果'!$B$5:$C$1998,2,FALSE),0))</f>
        <v>#REF!</v>
      </c>
      <c r="AC1103" s="29" t="e">
        <f>'施設リストA-1（直営）'!#REF!</f>
        <v>#REF!</v>
      </c>
      <c r="AD1103" s="29" t="e">
        <f>'施設リストA-1（直営）'!#REF!</f>
        <v>#REF!</v>
      </c>
      <c r="AE1103" s="30" t="e">
        <f>IF(AD1103="新設",VLOOKUP('施設リストA-1（直営）'!#REF!,'（新設）照明器具'!$B$5:$C$1990,2,FALSE),IF('部屋別効果（直）'!AD1103="撤去",VLOOKUP('施設リストA-1（直営）'!#REF!,'（既設）調査結果'!$B$5:$C$1998,2,FALSE),0))</f>
        <v>#REF!</v>
      </c>
      <c r="AF1103" s="29" t="e">
        <f>'施設リストA-1（直営）'!#REF!</f>
        <v>#REF!</v>
      </c>
      <c r="AG1103" s="29" t="e">
        <f>'施設リストA-1（直営）'!#REF!</f>
        <v>#REF!</v>
      </c>
      <c r="AH1103" s="30" t="e">
        <f>IF(AG1103="新設",VLOOKUP('施設リストA-1（直営）'!#REF!,'（新設）照明器具'!$B$5:$C$1990,2,FALSE),IF('部屋別効果（直）'!AG1103="撤去",VLOOKUP('施設リストA-1（直営）'!#REF!,'（既設）調査結果'!$B$5:$C$1998,2,FALSE),0))</f>
        <v>#REF!</v>
      </c>
      <c r="AI1103" s="29" t="e">
        <f>'施設リストA-1（直営）'!#REF!</f>
        <v>#REF!</v>
      </c>
      <c r="AJ1103" s="29" t="e">
        <f>'施設リストA-1（直営）'!#REF!</f>
        <v>#REF!</v>
      </c>
      <c r="AK1103" s="30" t="e">
        <f>IF(AJ1103="新設",VLOOKUP('施設リストA-1（直営）'!#REF!,'（新設）照明器具'!$B$5:$C$1990,2,FALSE),IF('部屋別効果（直）'!AJ1103="撤去",VLOOKUP('施設リストA-1（直営）'!#REF!,'（既設）調査結果'!$B$5:$C$1998,2,FALSE),0))</f>
        <v>#REF!</v>
      </c>
      <c r="AL1103" s="29" t="e">
        <f>'施設リストA-1（直営）'!#REF!</f>
        <v>#REF!</v>
      </c>
    </row>
    <row r="1104" spans="1:38" customFormat="1">
      <c r="A1104" s="94"/>
      <c r="B1104" s="16" t="e">
        <f>'施設リストA-1（直営）'!#REF!</f>
        <v>#REF!</v>
      </c>
      <c r="C1104" s="14" t="e">
        <f>'施設リストA-1（直営）'!#REF!</f>
        <v>#REF!</v>
      </c>
      <c r="D1104" s="94" t="e">
        <f>'施設リストA-1（直営）'!#REF!</f>
        <v>#REF!</v>
      </c>
      <c r="E1104" s="20" t="e">
        <f>'施設リストA-1（直営）'!#REF!</f>
        <v>#REF!</v>
      </c>
      <c r="F1104" s="20" t="e">
        <f>'施設リストA-1（直営）'!#REF!</f>
        <v>#REF!</v>
      </c>
      <c r="G1104" s="13" t="e">
        <f>'施設リストA-1（直営）'!#REF!</f>
        <v>#REF!</v>
      </c>
      <c r="H1104" s="28" t="e">
        <f t="shared" si="17"/>
        <v>#REF!</v>
      </c>
      <c r="I1104" s="29" t="e">
        <f>'施設リストA-1（直営）'!#REF!</f>
        <v>#REF!</v>
      </c>
      <c r="J1104" s="30" t="e">
        <f>IF(I1104="新設",VLOOKUP('施設リストA-1（直営）'!#REF!,'（新設）照明器具'!$B$5:$C$1990,2,FALSE),IF('部屋別効果（直）'!I1104="撤去",VLOOKUP('施設リストA-1（直営）'!#REF!,'（既設）調査結果'!$B$5:$C$1998,2,FALSE),0))</f>
        <v>#REF!</v>
      </c>
      <c r="K1104" s="29" t="e">
        <f>'施設リストA-1（直営）'!#REF!</f>
        <v>#REF!</v>
      </c>
      <c r="L1104" s="29" t="e">
        <f>'施設リストA-1（直営）'!#REF!</f>
        <v>#REF!</v>
      </c>
      <c r="M1104" s="30" t="e">
        <f>IF(L1104="新設",VLOOKUP('施設リストA-1（直営）'!#REF!,'（新設）照明器具'!$B$5:$C$1990,2,FALSE),IF('部屋別効果（直）'!L1104="撤去",VLOOKUP('施設リストA-1（直営）'!#REF!,'（既設）調査結果'!$B$5:$C$1998,2,FALSE),0))</f>
        <v>#REF!</v>
      </c>
      <c r="N1104" s="29" t="e">
        <f>'施設リストA-1（直営）'!#REF!</f>
        <v>#REF!</v>
      </c>
      <c r="O1104" s="29" t="e">
        <f>'施設リストA-1（直営）'!#REF!</f>
        <v>#REF!</v>
      </c>
      <c r="P1104" s="30" t="e">
        <f>IF(O1104="新設",VLOOKUP('施設リストA-1（直営）'!#REF!,'（新設）照明器具'!$B$5:$C$1990,2,FALSE),IF('部屋別効果（直）'!O1104="撤去",VLOOKUP('施設リストA-1（直営）'!#REF!,'（既設）調査結果'!$B$5:$C$1998,2,FALSE),0))</f>
        <v>#REF!</v>
      </c>
      <c r="Q1104" s="29" t="e">
        <f>'施設リストA-1（直営）'!#REF!</f>
        <v>#REF!</v>
      </c>
      <c r="R1104" s="29" t="e">
        <f>'施設リストA-1（直営）'!#REF!</f>
        <v>#REF!</v>
      </c>
      <c r="S1104" s="30" t="e">
        <f>IF(R1104="新設",VLOOKUP('施設リストA-1（直営）'!#REF!,'（新設）照明器具'!$B$5:$C$1990,2,FALSE),IF('部屋別効果（直）'!R1104="撤去",VLOOKUP('施設リストA-1（直営）'!#REF!,'（既設）調査結果'!$B$5:$C$1998,2,FALSE),0))</f>
        <v>#REF!</v>
      </c>
      <c r="T1104" s="29" t="e">
        <f>'施設リストA-1（直営）'!#REF!</f>
        <v>#REF!</v>
      </c>
      <c r="U1104" s="29" t="e">
        <f>'施設リストA-1（直営）'!#REF!</f>
        <v>#REF!</v>
      </c>
      <c r="V1104" s="30" t="e">
        <f>IF(U1104="新設",VLOOKUP('施設リストA-1（直営）'!#REF!,'（新設）照明器具'!$B$5:$C$1990,2,FALSE),IF('部屋別効果（直）'!U1104="撤去",VLOOKUP('施設リストA-1（直営）'!#REF!,'（既設）調査結果'!$B$5:$C$1998,2,FALSE),0))</f>
        <v>#REF!</v>
      </c>
      <c r="W1104" s="29" t="e">
        <f>'施設リストA-1（直営）'!#REF!</f>
        <v>#REF!</v>
      </c>
      <c r="X1104" s="29" t="e">
        <f>'施設リストA-1（直営）'!#REF!</f>
        <v>#REF!</v>
      </c>
      <c r="Y1104" s="30" t="e">
        <f>IF(X1104="新設",VLOOKUP('施設リストA-1（直営）'!#REF!,'（新設）照明器具'!$B$5:$C$1990,2,FALSE),IF('部屋別効果（直）'!X1104="撤去",VLOOKUP('施設リストA-1（直営）'!#REF!,'（既設）調査結果'!$B$5:$C$1998,2,FALSE),0))</f>
        <v>#REF!</v>
      </c>
      <c r="Z1104" s="29" t="e">
        <f>'施設リストA-1（直営）'!#REF!</f>
        <v>#REF!</v>
      </c>
      <c r="AA1104" s="29" t="e">
        <f>'施設リストA-1（直営）'!#REF!</f>
        <v>#REF!</v>
      </c>
      <c r="AB1104" s="30" t="e">
        <f>IF(AA1104="新設",VLOOKUP('施設リストA-1（直営）'!#REF!,'（新設）照明器具'!$B$5:$C$1990,2,FALSE),IF('部屋別効果（直）'!AA1104="撤去",VLOOKUP('施設リストA-1（直営）'!#REF!,'（既設）調査結果'!$B$5:$C$1998,2,FALSE),0))</f>
        <v>#REF!</v>
      </c>
      <c r="AC1104" s="29" t="e">
        <f>'施設リストA-1（直営）'!#REF!</f>
        <v>#REF!</v>
      </c>
      <c r="AD1104" s="29" t="e">
        <f>'施設リストA-1（直営）'!#REF!</f>
        <v>#REF!</v>
      </c>
      <c r="AE1104" s="30" t="e">
        <f>IF(AD1104="新設",VLOOKUP('施設リストA-1（直営）'!#REF!,'（新設）照明器具'!$B$5:$C$1990,2,FALSE),IF('部屋別効果（直）'!AD1104="撤去",VLOOKUP('施設リストA-1（直営）'!#REF!,'（既設）調査結果'!$B$5:$C$1998,2,FALSE),0))</f>
        <v>#REF!</v>
      </c>
      <c r="AF1104" s="29" t="e">
        <f>'施設リストA-1（直営）'!#REF!</f>
        <v>#REF!</v>
      </c>
      <c r="AG1104" s="29" t="e">
        <f>'施設リストA-1（直営）'!#REF!</f>
        <v>#REF!</v>
      </c>
      <c r="AH1104" s="30" t="e">
        <f>IF(AG1104="新設",VLOOKUP('施設リストA-1（直営）'!#REF!,'（新設）照明器具'!$B$5:$C$1990,2,FALSE),IF('部屋別効果（直）'!AG1104="撤去",VLOOKUP('施設リストA-1（直営）'!#REF!,'（既設）調査結果'!$B$5:$C$1998,2,FALSE),0))</f>
        <v>#REF!</v>
      </c>
      <c r="AI1104" s="29" t="e">
        <f>'施設リストA-1（直営）'!#REF!</f>
        <v>#REF!</v>
      </c>
      <c r="AJ1104" s="29" t="e">
        <f>'施設リストA-1（直営）'!#REF!</f>
        <v>#REF!</v>
      </c>
      <c r="AK1104" s="30" t="e">
        <f>IF(AJ1104="新設",VLOOKUP('施設リストA-1（直営）'!#REF!,'（新設）照明器具'!$B$5:$C$1990,2,FALSE),IF('部屋別効果（直）'!AJ1104="撤去",VLOOKUP('施設リストA-1（直営）'!#REF!,'（既設）調査結果'!$B$5:$C$1998,2,FALSE),0))</f>
        <v>#REF!</v>
      </c>
      <c r="AL1104" s="29" t="e">
        <f>'施設リストA-1（直営）'!#REF!</f>
        <v>#REF!</v>
      </c>
    </row>
    <row r="1105" spans="1:38" customFormat="1">
      <c r="A1105" s="94"/>
      <c r="B1105" s="16" t="e">
        <f>'施設リストA-1（直営）'!#REF!</f>
        <v>#REF!</v>
      </c>
      <c r="C1105" s="14" t="e">
        <f>'施設リストA-1（直営）'!#REF!</f>
        <v>#REF!</v>
      </c>
      <c r="D1105" s="94" t="e">
        <f>'施設リストA-1（直営）'!#REF!</f>
        <v>#REF!</v>
      </c>
      <c r="E1105" s="20" t="e">
        <f>'施設リストA-1（直営）'!#REF!</f>
        <v>#REF!</v>
      </c>
      <c r="F1105" s="20" t="e">
        <f>'施設リストA-1（直営）'!#REF!</f>
        <v>#REF!</v>
      </c>
      <c r="G1105" s="13" t="e">
        <f>'施設リストA-1（直営）'!#REF!</f>
        <v>#REF!</v>
      </c>
      <c r="H1105" s="28" t="e">
        <f t="shared" si="17"/>
        <v>#REF!</v>
      </c>
      <c r="I1105" s="29" t="e">
        <f>'施設リストA-1（直営）'!#REF!</f>
        <v>#REF!</v>
      </c>
      <c r="J1105" s="30" t="e">
        <f>IF(I1105="新設",VLOOKUP('施設リストA-1（直営）'!#REF!,'（新設）照明器具'!$B$5:$C$1990,2,FALSE),IF('部屋別効果（直）'!I1105="撤去",VLOOKUP('施設リストA-1（直営）'!#REF!,'（既設）調査結果'!$B$5:$C$1998,2,FALSE),0))</f>
        <v>#REF!</v>
      </c>
      <c r="K1105" s="29" t="e">
        <f>'施設リストA-1（直営）'!#REF!</f>
        <v>#REF!</v>
      </c>
      <c r="L1105" s="29" t="e">
        <f>'施設リストA-1（直営）'!#REF!</f>
        <v>#REF!</v>
      </c>
      <c r="M1105" s="30" t="e">
        <f>IF(L1105="新設",VLOOKUP('施設リストA-1（直営）'!#REF!,'（新設）照明器具'!$B$5:$C$1990,2,FALSE),IF('部屋別効果（直）'!L1105="撤去",VLOOKUP('施設リストA-1（直営）'!#REF!,'（既設）調査結果'!$B$5:$C$1998,2,FALSE),0))</f>
        <v>#REF!</v>
      </c>
      <c r="N1105" s="29" t="e">
        <f>'施設リストA-1（直営）'!#REF!</f>
        <v>#REF!</v>
      </c>
      <c r="O1105" s="29" t="e">
        <f>'施設リストA-1（直営）'!#REF!</f>
        <v>#REF!</v>
      </c>
      <c r="P1105" s="30" t="e">
        <f>IF(O1105="新設",VLOOKUP('施設リストA-1（直営）'!#REF!,'（新設）照明器具'!$B$5:$C$1990,2,FALSE),IF('部屋別効果（直）'!O1105="撤去",VLOOKUP('施設リストA-1（直営）'!#REF!,'（既設）調査結果'!$B$5:$C$1998,2,FALSE),0))</f>
        <v>#REF!</v>
      </c>
      <c r="Q1105" s="29" t="e">
        <f>'施設リストA-1（直営）'!#REF!</f>
        <v>#REF!</v>
      </c>
      <c r="R1105" s="29" t="e">
        <f>'施設リストA-1（直営）'!#REF!</f>
        <v>#REF!</v>
      </c>
      <c r="S1105" s="30" t="e">
        <f>IF(R1105="新設",VLOOKUP('施設リストA-1（直営）'!#REF!,'（新設）照明器具'!$B$5:$C$1990,2,FALSE),IF('部屋別効果（直）'!R1105="撤去",VLOOKUP('施設リストA-1（直営）'!#REF!,'（既設）調査結果'!$B$5:$C$1998,2,FALSE),0))</f>
        <v>#REF!</v>
      </c>
      <c r="T1105" s="29" t="e">
        <f>'施設リストA-1（直営）'!#REF!</f>
        <v>#REF!</v>
      </c>
      <c r="U1105" s="29" t="e">
        <f>'施設リストA-1（直営）'!#REF!</f>
        <v>#REF!</v>
      </c>
      <c r="V1105" s="30" t="e">
        <f>IF(U1105="新設",VLOOKUP('施設リストA-1（直営）'!#REF!,'（新設）照明器具'!$B$5:$C$1990,2,FALSE),IF('部屋別効果（直）'!U1105="撤去",VLOOKUP('施設リストA-1（直営）'!#REF!,'（既設）調査結果'!$B$5:$C$1998,2,FALSE),0))</f>
        <v>#REF!</v>
      </c>
      <c r="W1105" s="29" t="e">
        <f>'施設リストA-1（直営）'!#REF!</f>
        <v>#REF!</v>
      </c>
      <c r="X1105" s="29" t="e">
        <f>'施設リストA-1（直営）'!#REF!</f>
        <v>#REF!</v>
      </c>
      <c r="Y1105" s="30" t="e">
        <f>IF(X1105="新設",VLOOKUP('施設リストA-1（直営）'!#REF!,'（新設）照明器具'!$B$5:$C$1990,2,FALSE),IF('部屋別効果（直）'!X1105="撤去",VLOOKUP('施設リストA-1（直営）'!#REF!,'（既設）調査結果'!$B$5:$C$1998,2,FALSE),0))</f>
        <v>#REF!</v>
      </c>
      <c r="Z1105" s="29" t="e">
        <f>'施設リストA-1（直営）'!#REF!</f>
        <v>#REF!</v>
      </c>
      <c r="AA1105" s="29" t="e">
        <f>'施設リストA-1（直営）'!#REF!</f>
        <v>#REF!</v>
      </c>
      <c r="AB1105" s="30" t="e">
        <f>IF(AA1105="新設",VLOOKUP('施設リストA-1（直営）'!#REF!,'（新設）照明器具'!$B$5:$C$1990,2,FALSE),IF('部屋別効果（直）'!AA1105="撤去",VLOOKUP('施設リストA-1（直営）'!#REF!,'（既設）調査結果'!$B$5:$C$1998,2,FALSE),0))</f>
        <v>#REF!</v>
      </c>
      <c r="AC1105" s="29" t="e">
        <f>'施設リストA-1（直営）'!#REF!</f>
        <v>#REF!</v>
      </c>
      <c r="AD1105" s="29" t="e">
        <f>'施設リストA-1（直営）'!#REF!</f>
        <v>#REF!</v>
      </c>
      <c r="AE1105" s="30" t="e">
        <f>IF(AD1105="新設",VLOOKUP('施設リストA-1（直営）'!#REF!,'（新設）照明器具'!$B$5:$C$1990,2,FALSE),IF('部屋別効果（直）'!AD1105="撤去",VLOOKUP('施設リストA-1（直営）'!#REF!,'（既設）調査結果'!$B$5:$C$1998,2,FALSE),0))</f>
        <v>#REF!</v>
      </c>
      <c r="AF1105" s="29" t="e">
        <f>'施設リストA-1（直営）'!#REF!</f>
        <v>#REF!</v>
      </c>
      <c r="AG1105" s="29" t="e">
        <f>'施設リストA-1（直営）'!#REF!</f>
        <v>#REF!</v>
      </c>
      <c r="AH1105" s="30" t="e">
        <f>IF(AG1105="新設",VLOOKUP('施設リストA-1（直営）'!#REF!,'（新設）照明器具'!$B$5:$C$1990,2,FALSE),IF('部屋別効果（直）'!AG1105="撤去",VLOOKUP('施設リストA-1（直営）'!#REF!,'（既設）調査結果'!$B$5:$C$1998,2,FALSE),0))</f>
        <v>#REF!</v>
      </c>
      <c r="AI1105" s="29" t="e">
        <f>'施設リストA-1（直営）'!#REF!</f>
        <v>#REF!</v>
      </c>
      <c r="AJ1105" s="29" t="e">
        <f>'施設リストA-1（直営）'!#REF!</f>
        <v>#REF!</v>
      </c>
      <c r="AK1105" s="30" t="e">
        <f>IF(AJ1105="新設",VLOOKUP('施設リストA-1（直営）'!#REF!,'（新設）照明器具'!$B$5:$C$1990,2,FALSE),IF('部屋別効果（直）'!AJ1105="撤去",VLOOKUP('施設リストA-1（直営）'!#REF!,'（既設）調査結果'!$B$5:$C$1998,2,FALSE),0))</f>
        <v>#REF!</v>
      </c>
      <c r="AL1105" s="29" t="e">
        <f>'施設リストA-1（直営）'!#REF!</f>
        <v>#REF!</v>
      </c>
    </row>
    <row r="1106" spans="1:38" customFormat="1">
      <c r="A1106" s="94"/>
      <c r="B1106" s="16" t="e">
        <f>'施設リストA-1（直営）'!#REF!</f>
        <v>#REF!</v>
      </c>
      <c r="C1106" s="14" t="e">
        <f>'施設リストA-1（直営）'!#REF!</f>
        <v>#REF!</v>
      </c>
      <c r="D1106" s="94" t="e">
        <f>'施設リストA-1（直営）'!#REF!</f>
        <v>#REF!</v>
      </c>
      <c r="E1106" s="20" t="e">
        <f>'施設リストA-1（直営）'!#REF!</f>
        <v>#REF!</v>
      </c>
      <c r="F1106" s="20" t="e">
        <f>'施設リストA-1（直営）'!#REF!</f>
        <v>#REF!</v>
      </c>
      <c r="G1106" s="13" t="e">
        <f>'施設リストA-1（直営）'!#REF!</f>
        <v>#REF!</v>
      </c>
      <c r="H1106" s="28" t="e">
        <f t="shared" si="17"/>
        <v>#REF!</v>
      </c>
      <c r="I1106" s="29" t="e">
        <f>'施設リストA-1（直営）'!#REF!</f>
        <v>#REF!</v>
      </c>
      <c r="J1106" s="30" t="e">
        <f>IF(I1106="新設",VLOOKUP('施設リストA-1（直営）'!#REF!,'（新設）照明器具'!$B$5:$C$1990,2,FALSE),IF('部屋別効果（直）'!I1106="撤去",VLOOKUP('施設リストA-1（直営）'!#REF!,'（既設）調査結果'!$B$5:$C$1998,2,FALSE),0))</f>
        <v>#REF!</v>
      </c>
      <c r="K1106" s="29" t="e">
        <f>'施設リストA-1（直営）'!#REF!</f>
        <v>#REF!</v>
      </c>
      <c r="L1106" s="29" t="e">
        <f>'施設リストA-1（直営）'!#REF!</f>
        <v>#REF!</v>
      </c>
      <c r="M1106" s="30" t="e">
        <f>IF(L1106="新設",VLOOKUP('施設リストA-1（直営）'!#REF!,'（新設）照明器具'!$B$5:$C$1990,2,FALSE),IF('部屋別効果（直）'!L1106="撤去",VLOOKUP('施設リストA-1（直営）'!#REF!,'（既設）調査結果'!$B$5:$C$1998,2,FALSE),0))</f>
        <v>#REF!</v>
      </c>
      <c r="N1106" s="29" t="e">
        <f>'施設リストA-1（直営）'!#REF!</f>
        <v>#REF!</v>
      </c>
      <c r="O1106" s="29" t="e">
        <f>'施設リストA-1（直営）'!#REF!</f>
        <v>#REF!</v>
      </c>
      <c r="P1106" s="30" t="e">
        <f>IF(O1106="新設",VLOOKUP('施設リストA-1（直営）'!#REF!,'（新設）照明器具'!$B$5:$C$1990,2,FALSE),IF('部屋別効果（直）'!O1106="撤去",VLOOKUP('施設リストA-1（直営）'!#REF!,'（既設）調査結果'!$B$5:$C$1998,2,FALSE),0))</f>
        <v>#REF!</v>
      </c>
      <c r="Q1106" s="29" t="e">
        <f>'施設リストA-1（直営）'!#REF!</f>
        <v>#REF!</v>
      </c>
      <c r="R1106" s="29" t="e">
        <f>'施設リストA-1（直営）'!#REF!</f>
        <v>#REF!</v>
      </c>
      <c r="S1106" s="30" t="e">
        <f>IF(R1106="新設",VLOOKUP('施設リストA-1（直営）'!#REF!,'（新設）照明器具'!$B$5:$C$1990,2,FALSE),IF('部屋別効果（直）'!R1106="撤去",VLOOKUP('施設リストA-1（直営）'!#REF!,'（既設）調査結果'!$B$5:$C$1998,2,FALSE),0))</f>
        <v>#REF!</v>
      </c>
      <c r="T1106" s="29" t="e">
        <f>'施設リストA-1（直営）'!#REF!</f>
        <v>#REF!</v>
      </c>
      <c r="U1106" s="29" t="e">
        <f>'施設リストA-1（直営）'!#REF!</f>
        <v>#REF!</v>
      </c>
      <c r="V1106" s="30" t="e">
        <f>IF(U1106="新設",VLOOKUP('施設リストA-1（直営）'!#REF!,'（新設）照明器具'!$B$5:$C$1990,2,FALSE),IF('部屋別効果（直）'!U1106="撤去",VLOOKUP('施設リストA-1（直営）'!#REF!,'（既設）調査結果'!$B$5:$C$1998,2,FALSE),0))</f>
        <v>#REF!</v>
      </c>
      <c r="W1106" s="29" t="e">
        <f>'施設リストA-1（直営）'!#REF!</f>
        <v>#REF!</v>
      </c>
      <c r="X1106" s="29" t="e">
        <f>'施設リストA-1（直営）'!#REF!</f>
        <v>#REF!</v>
      </c>
      <c r="Y1106" s="30" t="e">
        <f>IF(X1106="新設",VLOOKUP('施設リストA-1（直営）'!#REF!,'（新設）照明器具'!$B$5:$C$1990,2,FALSE),IF('部屋別効果（直）'!X1106="撤去",VLOOKUP('施設リストA-1（直営）'!#REF!,'（既設）調査結果'!$B$5:$C$1998,2,FALSE),0))</f>
        <v>#REF!</v>
      </c>
      <c r="Z1106" s="29" t="e">
        <f>'施設リストA-1（直営）'!#REF!</f>
        <v>#REF!</v>
      </c>
      <c r="AA1106" s="29" t="e">
        <f>'施設リストA-1（直営）'!#REF!</f>
        <v>#REF!</v>
      </c>
      <c r="AB1106" s="30" t="e">
        <f>IF(AA1106="新設",VLOOKUP('施設リストA-1（直営）'!#REF!,'（新設）照明器具'!$B$5:$C$1990,2,FALSE),IF('部屋別効果（直）'!AA1106="撤去",VLOOKUP('施設リストA-1（直営）'!#REF!,'（既設）調査結果'!$B$5:$C$1998,2,FALSE),0))</f>
        <v>#REF!</v>
      </c>
      <c r="AC1106" s="29" t="e">
        <f>'施設リストA-1（直営）'!#REF!</f>
        <v>#REF!</v>
      </c>
      <c r="AD1106" s="29" t="e">
        <f>'施設リストA-1（直営）'!#REF!</f>
        <v>#REF!</v>
      </c>
      <c r="AE1106" s="30" t="e">
        <f>IF(AD1106="新設",VLOOKUP('施設リストA-1（直営）'!#REF!,'（新設）照明器具'!$B$5:$C$1990,2,FALSE),IF('部屋別効果（直）'!AD1106="撤去",VLOOKUP('施設リストA-1（直営）'!#REF!,'（既設）調査結果'!$B$5:$C$1998,2,FALSE),0))</f>
        <v>#REF!</v>
      </c>
      <c r="AF1106" s="29" t="e">
        <f>'施設リストA-1（直営）'!#REF!</f>
        <v>#REF!</v>
      </c>
      <c r="AG1106" s="29" t="e">
        <f>'施設リストA-1（直営）'!#REF!</f>
        <v>#REF!</v>
      </c>
      <c r="AH1106" s="30" t="e">
        <f>IF(AG1106="新設",VLOOKUP('施設リストA-1（直営）'!#REF!,'（新設）照明器具'!$B$5:$C$1990,2,FALSE),IF('部屋別効果（直）'!AG1106="撤去",VLOOKUP('施設リストA-1（直営）'!#REF!,'（既設）調査結果'!$B$5:$C$1998,2,FALSE),0))</f>
        <v>#REF!</v>
      </c>
      <c r="AI1106" s="29" t="e">
        <f>'施設リストA-1（直営）'!#REF!</f>
        <v>#REF!</v>
      </c>
      <c r="AJ1106" s="29" t="e">
        <f>'施設リストA-1（直営）'!#REF!</f>
        <v>#REF!</v>
      </c>
      <c r="AK1106" s="30" t="e">
        <f>IF(AJ1106="新設",VLOOKUP('施設リストA-1（直営）'!#REF!,'（新設）照明器具'!$B$5:$C$1990,2,FALSE),IF('部屋別効果（直）'!AJ1106="撤去",VLOOKUP('施設リストA-1（直営）'!#REF!,'（既設）調査結果'!$B$5:$C$1998,2,FALSE),0))</f>
        <v>#REF!</v>
      </c>
      <c r="AL1106" s="29" t="e">
        <f>'施設リストA-1（直営）'!#REF!</f>
        <v>#REF!</v>
      </c>
    </row>
    <row r="1107" spans="1:38" customFormat="1">
      <c r="A1107" s="94"/>
      <c r="B1107" s="16" t="e">
        <f>'施設リストA-1（直営）'!#REF!</f>
        <v>#REF!</v>
      </c>
      <c r="C1107" s="14" t="e">
        <f>'施設リストA-1（直営）'!#REF!</f>
        <v>#REF!</v>
      </c>
      <c r="D1107" s="94" t="e">
        <f>'施設リストA-1（直営）'!#REF!</f>
        <v>#REF!</v>
      </c>
      <c r="E1107" s="20" t="e">
        <f>'施設リストA-1（直営）'!#REF!</f>
        <v>#REF!</v>
      </c>
      <c r="F1107" s="20" t="e">
        <f>'施設リストA-1（直営）'!#REF!</f>
        <v>#REF!</v>
      </c>
      <c r="G1107" s="13" t="e">
        <f>'施設リストA-1（直営）'!#REF!</f>
        <v>#REF!</v>
      </c>
      <c r="H1107" s="28" t="e">
        <f t="shared" si="17"/>
        <v>#REF!</v>
      </c>
      <c r="I1107" s="29" t="e">
        <f>'施設リストA-1（直営）'!#REF!</f>
        <v>#REF!</v>
      </c>
      <c r="J1107" s="30" t="e">
        <f>IF(I1107="新設",VLOOKUP('施設リストA-1（直営）'!#REF!,'（新設）照明器具'!$B$5:$C$1990,2,FALSE),IF('部屋別効果（直）'!I1107="撤去",VLOOKUP('施設リストA-1（直営）'!#REF!,'（既設）調査結果'!$B$5:$C$1998,2,FALSE),0))</f>
        <v>#REF!</v>
      </c>
      <c r="K1107" s="29" t="e">
        <f>'施設リストA-1（直営）'!#REF!</f>
        <v>#REF!</v>
      </c>
      <c r="L1107" s="29" t="e">
        <f>'施設リストA-1（直営）'!#REF!</f>
        <v>#REF!</v>
      </c>
      <c r="M1107" s="30" t="e">
        <f>IF(L1107="新設",VLOOKUP('施設リストA-1（直営）'!#REF!,'（新設）照明器具'!$B$5:$C$1990,2,FALSE),IF('部屋別効果（直）'!L1107="撤去",VLOOKUP('施設リストA-1（直営）'!#REF!,'（既設）調査結果'!$B$5:$C$1998,2,FALSE),0))</f>
        <v>#REF!</v>
      </c>
      <c r="N1107" s="29" t="e">
        <f>'施設リストA-1（直営）'!#REF!</f>
        <v>#REF!</v>
      </c>
      <c r="O1107" s="29" t="e">
        <f>'施設リストA-1（直営）'!#REF!</f>
        <v>#REF!</v>
      </c>
      <c r="P1107" s="30" t="e">
        <f>IF(O1107="新設",VLOOKUP('施設リストA-1（直営）'!#REF!,'（新設）照明器具'!$B$5:$C$1990,2,FALSE),IF('部屋別効果（直）'!O1107="撤去",VLOOKUP('施設リストA-1（直営）'!#REF!,'（既設）調査結果'!$B$5:$C$1998,2,FALSE),0))</f>
        <v>#REF!</v>
      </c>
      <c r="Q1107" s="29" t="e">
        <f>'施設リストA-1（直営）'!#REF!</f>
        <v>#REF!</v>
      </c>
      <c r="R1107" s="29" t="e">
        <f>'施設リストA-1（直営）'!#REF!</f>
        <v>#REF!</v>
      </c>
      <c r="S1107" s="30" t="e">
        <f>IF(R1107="新設",VLOOKUP('施設リストA-1（直営）'!#REF!,'（新設）照明器具'!$B$5:$C$1990,2,FALSE),IF('部屋別効果（直）'!R1107="撤去",VLOOKUP('施設リストA-1（直営）'!#REF!,'（既設）調査結果'!$B$5:$C$1998,2,FALSE),0))</f>
        <v>#REF!</v>
      </c>
      <c r="T1107" s="29" t="e">
        <f>'施設リストA-1（直営）'!#REF!</f>
        <v>#REF!</v>
      </c>
      <c r="U1107" s="29" t="e">
        <f>'施設リストA-1（直営）'!#REF!</f>
        <v>#REF!</v>
      </c>
      <c r="V1107" s="30" t="e">
        <f>IF(U1107="新設",VLOOKUP('施設リストA-1（直営）'!#REF!,'（新設）照明器具'!$B$5:$C$1990,2,FALSE),IF('部屋別効果（直）'!U1107="撤去",VLOOKUP('施設リストA-1（直営）'!#REF!,'（既設）調査結果'!$B$5:$C$1998,2,FALSE),0))</f>
        <v>#REF!</v>
      </c>
      <c r="W1107" s="29" t="e">
        <f>'施設リストA-1（直営）'!#REF!</f>
        <v>#REF!</v>
      </c>
      <c r="X1107" s="29" t="e">
        <f>'施設リストA-1（直営）'!#REF!</f>
        <v>#REF!</v>
      </c>
      <c r="Y1107" s="30" t="e">
        <f>IF(X1107="新設",VLOOKUP('施設リストA-1（直営）'!#REF!,'（新設）照明器具'!$B$5:$C$1990,2,FALSE),IF('部屋別効果（直）'!X1107="撤去",VLOOKUP('施設リストA-1（直営）'!#REF!,'（既設）調査結果'!$B$5:$C$1998,2,FALSE),0))</f>
        <v>#REF!</v>
      </c>
      <c r="Z1107" s="29" t="e">
        <f>'施設リストA-1（直営）'!#REF!</f>
        <v>#REF!</v>
      </c>
      <c r="AA1107" s="29" t="e">
        <f>'施設リストA-1（直営）'!#REF!</f>
        <v>#REF!</v>
      </c>
      <c r="AB1107" s="30" t="e">
        <f>IF(AA1107="新設",VLOOKUP('施設リストA-1（直営）'!#REF!,'（新設）照明器具'!$B$5:$C$1990,2,FALSE),IF('部屋別効果（直）'!AA1107="撤去",VLOOKUP('施設リストA-1（直営）'!#REF!,'（既設）調査結果'!$B$5:$C$1998,2,FALSE),0))</f>
        <v>#REF!</v>
      </c>
      <c r="AC1107" s="29" t="e">
        <f>'施設リストA-1（直営）'!#REF!</f>
        <v>#REF!</v>
      </c>
      <c r="AD1107" s="29" t="e">
        <f>'施設リストA-1（直営）'!#REF!</f>
        <v>#REF!</v>
      </c>
      <c r="AE1107" s="30" t="e">
        <f>IF(AD1107="新設",VLOOKUP('施設リストA-1（直営）'!#REF!,'（新設）照明器具'!$B$5:$C$1990,2,FALSE),IF('部屋別効果（直）'!AD1107="撤去",VLOOKUP('施設リストA-1（直営）'!#REF!,'（既設）調査結果'!$B$5:$C$1998,2,FALSE),0))</f>
        <v>#REF!</v>
      </c>
      <c r="AF1107" s="29" t="e">
        <f>'施設リストA-1（直営）'!#REF!</f>
        <v>#REF!</v>
      </c>
      <c r="AG1107" s="29" t="e">
        <f>'施設リストA-1（直営）'!#REF!</f>
        <v>#REF!</v>
      </c>
      <c r="AH1107" s="30" t="e">
        <f>IF(AG1107="新設",VLOOKUP('施設リストA-1（直営）'!#REF!,'（新設）照明器具'!$B$5:$C$1990,2,FALSE),IF('部屋別効果（直）'!AG1107="撤去",VLOOKUP('施設リストA-1（直営）'!#REF!,'（既設）調査結果'!$B$5:$C$1998,2,FALSE),0))</f>
        <v>#REF!</v>
      </c>
      <c r="AI1107" s="29" t="e">
        <f>'施設リストA-1（直営）'!#REF!</f>
        <v>#REF!</v>
      </c>
      <c r="AJ1107" s="29" t="e">
        <f>'施設リストA-1（直営）'!#REF!</f>
        <v>#REF!</v>
      </c>
      <c r="AK1107" s="30" t="e">
        <f>IF(AJ1107="新設",VLOOKUP('施設リストA-1（直営）'!#REF!,'（新設）照明器具'!$B$5:$C$1990,2,FALSE),IF('部屋別効果（直）'!AJ1107="撤去",VLOOKUP('施設リストA-1（直営）'!#REF!,'（既設）調査結果'!$B$5:$C$1998,2,FALSE),0))</f>
        <v>#REF!</v>
      </c>
      <c r="AL1107" s="29" t="e">
        <f>'施設リストA-1（直営）'!#REF!</f>
        <v>#REF!</v>
      </c>
    </row>
    <row r="1108" spans="1:38" customFormat="1">
      <c r="A1108" s="94"/>
      <c r="B1108" s="16" t="e">
        <f>'施設リストA-1（直営）'!#REF!</f>
        <v>#REF!</v>
      </c>
      <c r="C1108" s="14" t="e">
        <f>'施設リストA-1（直営）'!#REF!</f>
        <v>#REF!</v>
      </c>
      <c r="D1108" s="94" t="e">
        <f>'施設リストA-1（直営）'!#REF!</f>
        <v>#REF!</v>
      </c>
      <c r="E1108" s="20" t="e">
        <f>'施設リストA-1（直営）'!#REF!</f>
        <v>#REF!</v>
      </c>
      <c r="F1108" s="20" t="e">
        <f>'施設リストA-1（直営）'!#REF!</f>
        <v>#REF!</v>
      </c>
      <c r="G1108" s="13" t="e">
        <f>'施設リストA-1（直営）'!#REF!</f>
        <v>#REF!</v>
      </c>
      <c r="H1108" s="28" t="e">
        <f t="shared" si="17"/>
        <v>#REF!</v>
      </c>
      <c r="I1108" s="29" t="e">
        <f>'施設リストA-1（直営）'!#REF!</f>
        <v>#REF!</v>
      </c>
      <c r="J1108" s="30" t="e">
        <f>IF(I1108="新設",VLOOKUP('施設リストA-1（直営）'!#REF!,'（新設）照明器具'!$B$5:$C$1990,2,FALSE),IF('部屋別効果（直）'!I1108="撤去",VLOOKUP('施設リストA-1（直営）'!#REF!,'（既設）調査結果'!$B$5:$C$1998,2,FALSE),0))</f>
        <v>#REF!</v>
      </c>
      <c r="K1108" s="29" t="e">
        <f>'施設リストA-1（直営）'!#REF!</f>
        <v>#REF!</v>
      </c>
      <c r="L1108" s="29" t="e">
        <f>'施設リストA-1（直営）'!#REF!</f>
        <v>#REF!</v>
      </c>
      <c r="M1108" s="30" t="e">
        <f>IF(L1108="新設",VLOOKUP('施設リストA-1（直営）'!#REF!,'（新設）照明器具'!$B$5:$C$1990,2,FALSE),IF('部屋別効果（直）'!L1108="撤去",VLOOKUP('施設リストA-1（直営）'!#REF!,'（既設）調査結果'!$B$5:$C$1998,2,FALSE),0))</f>
        <v>#REF!</v>
      </c>
      <c r="N1108" s="29" t="e">
        <f>'施設リストA-1（直営）'!#REF!</f>
        <v>#REF!</v>
      </c>
      <c r="O1108" s="29" t="e">
        <f>'施設リストA-1（直営）'!#REF!</f>
        <v>#REF!</v>
      </c>
      <c r="P1108" s="30" t="e">
        <f>IF(O1108="新設",VLOOKUP('施設リストA-1（直営）'!#REF!,'（新設）照明器具'!$B$5:$C$1990,2,FALSE),IF('部屋別効果（直）'!O1108="撤去",VLOOKUP('施設リストA-1（直営）'!#REF!,'（既設）調査結果'!$B$5:$C$1998,2,FALSE),0))</f>
        <v>#REF!</v>
      </c>
      <c r="Q1108" s="29" t="e">
        <f>'施設リストA-1（直営）'!#REF!</f>
        <v>#REF!</v>
      </c>
      <c r="R1108" s="29" t="e">
        <f>'施設リストA-1（直営）'!#REF!</f>
        <v>#REF!</v>
      </c>
      <c r="S1108" s="30" t="e">
        <f>IF(R1108="新設",VLOOKUP('施設リストA-1（直営）'!#REF!,'（新設）照明器具'!$B$5:$C$1990,2,FALSE),IF('部屋別効果（直）'!R1108="撤去",VLOOKUP('施設リストA-1（直営）'!#REF!,'（既設）調査結果'!$B$5:$C$1998,2,FALSE),0))</f>
        <v>#REF!</v>
      </c>
      <c r="T1108" s="29" t="e">
        <f>'施設リストA-1（直営）'!#REF!</f>
        <v>#REF!</v>
      </c>
      <c r="U1108" s="29" t="e">
        <f>'施設リストA-1（直営）'!#REF!</f>
        <v>#REF!</v>
      </c>
      <c r="V1108" s="30" t="e">
        <f>IF(U1108="新設",VLOOKUP('施設リストA-1（直営）'!#REF!,'（新設）照明器具'!$B$5:$C$1990,2,FALSE),IF('部屋別効果（直）'!U1108="撤去",VLOOKUP('施設リストA-1（直営）'!#REF!,'（既設）調査結果'!$B$5:$C$1998,2,FALSE),0))</f>
        <v>#REF!</v>
      </c>
      <c r="W1108" s="29" t="e">
        <f>'施設リストA-1（直営）'!#REF!</f>
        <v>#REF!</v>
      </c>
      <c r="X1108" s="29" t="e">
        <f>'施設リストA-1（直営）'!#REF!</f>
        <v>#REF!</v>
      </c>
      <c r="Y1108" s="30" t="e">
        <f>IF(X1108="新設",VLOOKUP('施設リストA-1（直営）'!#REF!,'（新設）照明器具'!$B$5:$C$1990,2,FALSE),IF('部屋別効果（直）'!X1108="撤去",VLOOKUP('施設リストA-1（直営）'!#REF!,'（既設）調査結果'!$B$5:$C$1998,2,FALSE),0))</f>
        <v>#REF!</v>
      </c>
      <c r="Z1108" s="29" t="e">
        <f>'施設リストA-1（直営）'!#REF!</f>
        <v>#REF!</v>
      </c>
      <c r="AA1108" s="29" t="e">
        <f>'施設リストA-1（直営）'!#REF!</f>
        <v>#REF!</v>
      </c>
      <c r="AB1108" s="30" t="e">
        <f>IF(AA1108="新設",VLOOKUP('施設リストA-1（直営）'!#REF!,'（新設）照明器具'!$B$5:$C$1990,2,FALSE),IF('部屋別効果（直）'!AA1108="撤去",VLOOKUP('施設リストA-1（直営）'!#REF!,'（既設）調査結果'!$B$5:$C$1998,2,FALSE),0))</f>
        <v>#REF!</v>
      </c>
      <c r="AC1108" s="29" t="e">
        <f>'施設リストA-1（直営）'!#REF!</f>
        <v>#REF!</v>
      </c>
      <c r="AD1108" s="29" t="e">
        <f>'施設リストA-1（直営）'!#REF!</f>
        <v>#REF!</v>
      </c>
      <c r="AE1108" s="30" t="e">
        <f>IF(AD1108="新設",VLOOKUP('施設リストA-1（直営）'!#REF!,'（新設）照明器具'!$B$5:$C$1990,2,FALSE),IF('部屋別効果（直）'!AD1108="撤去",VLOOKUP('施設リストA-1（直営）'!#REF!,'（既設）調査結果'!$B$5:$C$1998,2,FALSE),0))</f>
        <v>#REF!</v>
      </c>
      <c r="AF1108" s="29" t="e">
        <f>'施設リストA-1（直営）'!#REF!</f>
        <v>#REF!</v>
      </c>
      <c r="AG1108" s="29" t="e">
        <f>'施設リストA-1（直営）'!#REF!</f>
        <v>#REF!</v>
      </c>
      <c r="AH1108" s="30" t="e">
        <f>IF(AG1108="新設",VLOOKUP('施設リストA-1（直営）'!#REF!,'（新設）照明器具'!$B$5:$C$1990,2,FALSE),IF('部屋別効果（直）'!AG1108="撤去",VLOOKUP('施設リストA-1（直営）'!#REF!,'（既設）調査結果'!$B$5:$C$1998,2,FALSE),0))</f>
        <v>#REF!</v>
      </c>
      <c r="AI1108" s="29" t="e">
        <f>'施設リストA-1（直営）'!#REF!</f>
        <v>#REF!</v>
      </c>
      <c r="AJ1108" s="29" t="e">
        <f>'施設リストA-1（直営）'!#REF!</f>
        <v>#REF!</v>
      </c>
      <c r="AK1108" s="30" t="e">
        <f>IF(AJ1108="新設",VLOOKUP('施設リストA-1（直営）'!#REF!,'（新設）照明器具'!$B$5:$C$1990,2,FALSE),IF('部屋別効果（直）'!AJ1108="撤去",VLOOKUP('施設リストA-1（直営）'!#REF!,'（既設）調査結果'!$B$5:$C$1998,2,FALSE),0))</f>
        <v>#REF!</v>
      </c>
      <c r="AL1108" s="29" t="e">
        <f>'施設リストA-1（直営）'!#REF!</f>
        <v>#REF!</v>
      </c>
    </row>
    <row r="1109" spans="1:38" customFormat="1">
      <c r="A1109" s="94"/>
      <c r="B1109" s="16" t="e">
        <f>'施設リストA-1（直営）'!#REF!</f>
        <v>#REF!</v>
      </c>
      <c r="C1109" s="14" t="e">
        <f>'施設リストA-1（直営）'!#REF!</f>
        <v>#REF!</v>
      </c>
      <c r="D1109" s="94" t="e">
        <f>'施設リストA-1（直営）'!#REF!</f>
        <v>#REF!</v>
      </c>
      <c r="E1109" s="20" t="e">
        <f>'施設リストA-1（直営）'!#REF!</f>
        <v>#REF!</v>
      </c>
      <c r="F1109" s="20" t="e">
        <f>'施設リストA-1（直営）'!#REF!</f>
        <v>#REF!</v>
      </c>
      <c r="G1109" s="13" t="e">
        <f>'施設リストA-1（直営）'!#REF!</f>
        <v>#REF!</v>
      </c>
      <c r="H1109" s="28" t="e">
        <f t="shared" si="17"/>
        <v>#REF!</v>
      </c>
      <c r="I1109" s="29" t="e">
        <f>'施設リストA-1（直営）'!#REF!</f>
        <v>#REF!</v>
      </c>
      <c r="J1109" s="30" t="e">
        <f>IF(I1109="新設",VLOOKUP('施設リストA-1（直営）'!#REF!,'（新設）照明器具'!$B$5:$C$1990,2,FALSE),IF('部屋別効果（直）'!I1109="撤去",VLOOKUP('施設リストA-1（直営）'!#REF!,'（既設）調査結果'!$B$5:$C$1998,2,FALSE),0))</f>
        <v>#REF!</v>
      </c>
      <c r="K1109" s="29" t="e">
        <f>'施設リストA-1（直営）'!#REF!</f>
        <v>#REF!</v>
      </c>
      <c r="L1109" s="29" t="e">
        <f>'施設リストA-1（直営）'!#REF!</f>
        <v>#REF!</v>
      </c>
      <c r="M1109" s="30" t="e">
        <f>IF(L1109="新設",VLOOKUP('施設リストA-1（直営）'!#REF!,'（新設）照明器具'!$B$5:$C$1990,2,FALSE),IF('部屋別効果（直）'!L1109="撤去",VLOOKUP('施設リストA-1（直営）'!#REF!,'（既設）調査結果'!$B$5:$C$1998,2,FALSE),0))</f>
        <v>#REF!</v>
      </c>
      <c r="N1109" s="29" t="e">
        <f>'施設リストA-1（直営）'!#REF!</f>
        <v>#REF!</v>
      </c>
      <c r="O1109" s="29" t="e">
        <f>'施設リストA-1（直営）'!#REF!</f>
        <v>#REF!</v>
      </c>
      <c r="P1109" s="30" t="e">
        <f>IF(O1109="新設",VLOOKUP('施設リストA-1（直営）'!#REF!,'（新設）照明器具'!$B$5:$C$1990,2,FALSE),IF('部屋別効果（直）'!O1109="撤去",VLOOKUP('施設リストA-1（直営）'!#REF!,'（既設）調査結果'!$B$5:$C$1998,2,FALSE),0))</f>
        <v>#REF!</v>
      </c>
      <c r="Q1109" s="29" t="e">
        <f>'施設リストA-1（直営）'!#REF!</f>
        <v>#REF!</v>
      </c>
      <c r="R1109" s="29" t="e">
        <f>'施設リストA-1（直営）'!#REF!</f>
        <v>#REF!</v>
      </c>
      <c r="S1109" s="30" t="e">
        <f>IF(R1109="新設",VLOOKUP('施設リストA-1（直営）'!#REF!,'（新設）照明器具'!$B$5:$C$1990,2,FALSE),IF('部屋別効果（直）'!R1109="撤去",VLOOKUP('施設リストA-1（直営）'!#REF!,'（既設）調査結果'!$B$5:$C$1998,2,FALSE),0))</f>
        <v>#REF!</v>
      </c>
      <c r="T1109" s="29" t="e">
        <f>'施設リストA-1（直営）'!#REF!</f>
        <v>#REF!</v>
      </c>
      <c r="U1109" s="29" t="e">
        <f>'施設リストA-1（直営）'!#REF!</f>
        <v>#REF!</v>
      </c>
      <c r="V1109" s="30" t="e">
        <f>IF(U1109="新設",VLOOKUP('施設リストA-1（直営）'!#REF!,'（新設）照明器具'!$B$5:$C$1990,2,FALSE),IF('部屋別効果（直）'!U1109="撤去",VLOOKUP('施設リストA-1（直営）'!#REF!,'（既設）調査結果'!$B$5:$C$1998,2,FALSE),0))</f>
        <v>#REF!</v>
      </c>
      <c r="W1109" s="29" t="e">
        <f>'施設リストA-1（直営）'!#REF!</f>
        <v>#REF!</v>
      </c>
      <c r="X1109" s="29" t="e">
        <f>'施設リストA-1（直営）'!#REF!</f>
        <v>#REF!</v>
      </c>
      <c r="Y1109" s="30" t="e">
        <f>IF(X1109="新設",VLOOKUP('施設リストA-1（直営）'!#REF!,'（新設）照明器具'!$B$5:$C$1990,2,FALSE),IF('部屋別効果（直）'!X1109="撤去",VLOOKUP('施設リストA-1（直営）'!#REF!,'（既設）調査結果'!$B$5:$C$1998,2,FALSE),0))</f>
        <v>#REF!</v>
      </c>
      <c r="Z1109" s="29" t="e">
        <f>'施設リストA-1（直営）'!#REF!</f>
        <v>#REF!</v>
      </c>
      <c r="AA1109" s="29" t="e">
        <f>'施設リストA-1（直営）'!#REF!</f>
        <v>#REF!</v>
      </c>
      <c r="AB1109" s="30" t="e">
        <f>IF(AA1109="新設",VLOOKUP('施設リストA-1（直営）'!#REF!,'（新設）照明器具'!$B$5:$C$1990,2,FALSE),IF('部屋別効果（直）'!AA1109="撤去",VLOOKUP('施設リストA-1（直営）'!#REF!,'（既設）調査結果'!$B$5:$C$1998,2,FALSE),0))</f>
        <v>#REF!</v>
      </c>
      <c r="AC1109" s="29" t="e">
        <f>'施設リストA-1（直営）'!#REF!</f>
        <v>#REF!</v>
      </c>
      <c r="AD1109" s="29" t="e">
        <f>'施設リストA-1（直営）'!#REF!</f>
        <v>#REF!</v>
      </c>
      <c r="AE1109" s="30" t="e">
        <f>IF(AD1109="新設",VLOOKUP('施設リストA-1（直営）'!#REF!,'（新設）照明器具'!$B$5:$C$1990,2,FALSE),IF('部屋別効果（直）'!AD1109="撤去",VLOOKUP('施設リストA-1（直営）'!#REF!,'（既設）調査結果'!$B$5:$C$1998,2,FALSE),0))</f>
        <v>#REF!</v>
      </c>
      <c r="AF1109" s="29" t="e">
        <f>'施設リストA-1（直営）'!#REF!</f>
        <v>#REF!</v>
      </c>
      <c r="AG1109" s="29" t="e">
        <f>'施設リストA-1（直営）'!#REF!</f>
        <v>#REF!</v>
      </c>
      <c r="AH1109" s="30" t="e">
        <f>IF(AG1109="新設",VLOOKUP('施設リストA-1（直営）'!#REF!,'（新設）照明器具'!$B$5:$C$1990,2,FALSE),IF('部屋別効果（直）'!AG1109="撤去",VLOOKUP('施設リストA-1（直営）'!#REF!,'（既設）調査結果'!$B$5:$C$1998,2,FALSE),0))</f>
        <v>#REF!</v>
      </c>
      <c r="AI1109" s="29" t="e">
        <f>'施設リストA-1（直営）'!#REF!</f>
        <v>#REF!</v>
      </c>
      <c r="AJ1109" s="29" t="e">
        <f>'施設リストA-1（直営）'!#REF!</f>
        <v>#REF!</v>
      </c>
      <c r="AK1109" s="30" t="e">
        <f>IF(AJ1109="新設",VLOOKUP('施設リストA-1（直営）'!#REF!,'（新設）照明器具'!$B$5:$C$1990,2,FALSE),IF('部屋別効果（直）'!AJ1109="撤去",VLOOKUP('施設リストA-1（直営）'!#REF!,'（既設）調査結果'!$B$5:$C$1998,2,FALSE),0))</f>
        <v>#REF!</v>
      </c>
      <c r="AL1109" s="29" t="e">
        <f>'施設リストA-1（直営）'!#REF!</f>
        <v>#REF!</v>
      </c>
    </row>
    <row r="1110" spans="1:38" customFormat="1">
      <c r="A1110" s="94"/>
      <c r="B1110" s="16" t="e">
        <f>'施設リストA-1（直営）'!#REF!</f>
        <v>#REF!</v>
      </c>
      <c r="C1110" s="14" t="e">
        <f>'施設リストA-1（直営）'!#REF!</f>
        <v>#REF!</v>
      </c>
      <c r="D1110" s="94" t="e">
        <f>'施設リストA-1（直営）'!#REF!</f>
        <v>#REF!</v>
      </c>
      <c r="E1110" s="20" t="e">
        <f>'施設リストA-1（直営）'!#REF!</f>
        <v>#REF!</v>
      </c>
      <c r="F1110" s="20" t="e">
        <f>'施設リストA-1（直営）'!#REF!</f>
        <v>#REF!</v>
      </c>
      <c r="G1110" s="13" t="e">
        <f>'施設リストA-1（直営）'!#REF!</f>
        <v>#REF!</v>
      </c>
      <c r="H1110" s="28" t="e">
        <f t="shared" si="17"/>
        <v>#REF!</v>
      </c>
      <c r="I1110" s="29" t="e">
        <f>'施設リストA-1（直営）'!#REF!</f>
        <v>#REF!</v>
      </c>
      <c r="J1110" s="30" t="e">
        <f>IF(I1110="新設",VLOOKUP('施設リストA-1（直営）'!#REF!,'（新設）照明器具'!$B$5:$C$1990,2,FALSE),IF('部屋別効果（直）'!I1110="撤去",VLOOKUP('施設リストA-1（直営）'!#REF!,'（既設）調査結果'!$B$5:$C$1998,2,FALSE),0))</f>
        <v>#REF!</v>
      </c>
      <c r="K1110" s="29" t="e">
        <f>'施設リストA-1（直営）'!#REF!</f>
        <v>#REF!</v>
      </c>
      <c r="L1110" s="29" t="e">
        <f>'施設リストA-1（直営）'!#REF!</f>
        <v>#REF!</v>
      </c>
      <c r="M1110" s="30" t="e">
        <f>IF(L1110="新設",VLOOKUP('施設リストA-1（直営）'!#REF!,'（新設）照明器具'!$B$5:$C$1990,2,FALSE),IF('部屋別効果（直）'!L1110="撤去",VLOOKUP('施設リストA-1（直営）'!#REF!,'（既設）調査結果'!$B$5:$C$1998,2,FALSE),0))</f>
        <v>#REF!</v>
      </c>
      <c r="N1110" s="29" t="e">
        <f>'施設リストA-1（直営）'!#REF!</f>
        <v>#REF!</v>
      </c>
      <c r="O1110" s="29" t="e">
        <f>'施設リストA-1（直営）'!#REF!</f>
        <v>#REF!</v>
      </c>
      <c r="P1110" s="30" t="e">
        <f>IF(O1110="新設",VLOOKUP('施設リストA-1（直営）'!#REF!,'（新設）照明器具'!$B$5:$C$1990,2,FALSE),IF('部屋別効果（直）'!O1110="撤去",VLOOKUP('施設リストA-1（直営）'!#REF!,'（既設）調査結果'!$B$5:$C$1998,2,FALSE),0))</f>
        <v>#REF!</v>
      </c>
      <c r="Q1110" s="29" t="e">
        <f>'施設リストA-1（直営）'!#REF!</f>
        <v>#REF!</v>
      </c>
      <c r="R1110" s="29" t="e">
        <f>'施設リストA-1（直営）'!#REF!</f>
        <v>#REF!</v>
      </c>
      <c r="S1110" s="30" t="e">
        <f>IF(R1110="新設",VLOOKUP('施設リストA-1（直営）'!#REF!,'（新設）照明器具'!$B$5:$C$1990,2,FALSE),IF('部屋別効果（直）'!R1110="撤去",VLOOKUP('施設リストA-1（直営）'!#REF!,'（既設）調査結果'!$B$5:$C$1998,2,FALSE),0))</f>
        <v>#REF!</v>
      </c>
      <c r="T1110" s="29" t="e">
        <f>'施設リストA-1（直営）'!#REF!</f>
        <v>#REF!</v>
      </c>
      <c r="U1110" s="29" t="e">
        <f>'施設リストA-1（直営）'!#REF!</f>
        <v>#REF!</v>
      </c>
      <c r="V1110" s="30" t="e">
        <f>IF(U1110="新設",VLOOKUP('施設リストA-1（直営）'!#REF!,'（新設）照明器具'!$B$5:$C$1990,2,FALSE),IF('部屋別効果（直）'!U1110="撤去",VLOOKUP('施設リストA-1（直営）'!#REF!,'（既設）調査結果'!$B$5:$C$1998,2,FALSE),0))</f>
        <v>#REF!</v>
      </c>
      <c r="W1110" s="29" t="e">
        <f>'施設リストA-1（直営）'!#REF!</f>
        <v>#REF!</v>
      </c>
      <c r="X1110" s="29" t="e">
        <f>'施設リストA-1（直営）'!#REF!</f>
        <v>#REF!</v>
      </c>
      <c r="Y1110" s="30" t="e">
        <f>IF(X1110="新設",VLOOKUP('施設リストA-1（直営）'!#REF!,'（新設）照明器具'!$B$5:$C$1990,2,FALSE),IF('部屋別効果（直）'!X1110="撤去",VLOOKUP('施設リストA-1（直営）'!#REF!,'（既設）調査結果'!$B$5:$C$1998,2,FALSE),0))</f>
        <v>#REF!</v>
      </c>
      <c r="Z1110" s="29" t="e">
        <f>'施設リストA-1（直営）'!#REF!</f>
        <v>#REF!</v>
      </c>
      <c r="AA1110" s="29" t="e">
        <f>'施設リストA-1（直営）'!#REF!</f>
        <v>#REF!</v>
      </c>
      <c r="AB1110" s="30" t="e">
        <f>IF(AA1110="新設",VLOOKUP('施設リストA-1（直営）'!#REF!,'（新設）照明器具'!$B$5:$C$1990,2,FALSE),IF('部屋別効果（直）'!AA1110="撤去",VLOOKUP('施設リストA-1（直営）'!#REF!,'（既設）調査結果'!$B$5:$C$1998,2,FALSE),0))</f>
        <v>#REF!</v>
      </c>
      <c r="AC1110" s="29" t="e">
        <f>'施設リストA-1（直営）'!#REF!</f>
        <v>#REF!</v>
      </c>
      <c r="AD1110" s="29" t="e">
        <f>'施設リストA-1（直営）'!#REF!</f>
        <v>#REF!</v>
      </c>
      <c r="AE1110" s="30" t="e">
        <f>IF(AD1110="新設",VLOOKUP('施設リストA-1（直営）'!#REF!,'（新設）照明器具'!$B$5:$C$1990,2,FALSE),IF('部屋別効果（直）'!AD1110="撤去",VLOOKUP('施設リストA-1（直営）'!#REF!,'（既設）調査結果'!$B$5:$C$1998,2,FALSE),0))</f>
        <v>#REF!</v>
      </c>
      <c r="AF1110" s="29" t="e">
        <f>'施設リストA-1（直営）'!#REF!</f>
        <v>#REF!</v>
      </c>
      <c r="AG1110" s="29" t="e">
        <f>'施設リストA-1（直営）'!#REF!</f>
        <v>#REF!</v>
      </c>
      <c r="AH1110" s="30" t="e">
        <f>IF(AG1110="新設",VLOOKUP('施設リストA-1（直営）'!#REF!,'（新設）照明器具'!$B$5:$C$1990,2,FALSE),IF('部屋別効果（直）'!AG1110="撤去",VLOOKUP('施設リストA-1（直営）'!#REF!,'（既設）調査結果'!$B$5:$C$1998,2,FALSE),0))</f>
        <v>#REF!</v>
      </c>
      <c r="AI1110" s="29" t="e">
        <f>'施設リストA-1（直営）'!#REF!</f>
        <v>#REF!</v>
      </c>
      <c r="AJ1110" s="29" t="e">
        <f>'施設リストA-1（直営）'!#REF!</f>
        <v>#REF!</v>
      </c>
      <c r="AK1110" s="30" t="e">
        <f>IF(AJ1110="新設",VLOOKUP('施設リストA-1（直営）'!#REF!,'（新設）照明器具'!$B$5:$C$1990,2,FALSE),IF('部屋別効果（直）'!AJ1110="撤去",VLOOKUP('施設リストA-1（直営）'!#REF!,'（既設）調査結果'!$B$5:$C$1998,2,FALSE),0))</f>
        <v>#REF!</v>
      </c>
      <c r="AL1110" s="29" t="e">
        <f>'施設リストA-1（直営）'!#REF!</f>
        <v>#REF!</v>
      </c>
    </row>
    <row r="1111" spans="1:38" customFormat="1">
      <c r="A1111" s="94"/>
      <c r="B1111" s="16" t="e">
        <f>'施設リストA-1（直営）'!#REF!</f>
        <v>#REF!</v>
      </c>
      <c r="C1111" s="14" t="e">
        <f>'施設リストA-1（直営）'!#REF!</f>
        <v>#REF!</v>
      </c>
      <c r="D1111" s="94" t="e">
        <f>'施設リストA-1（直営）'!#REF!</f>
        <v>#REF!</v>
      </c>
      <c r="E1111" s="20" t="e">
        <f>'施設リストA-1（直営）'!#REF!</f>
        <v>#REF!</v>
      </c>
      <c r="F1111" s="20" t="e">
        <f>'施設リストA-1（直営）'!#REF!</f>
        <v>#REF!</v>
      </c>
      <c r="G1111" s="13" t="e">
        <f>'施設リストA-1（直営）'!#REF!</f>
        <v>#REF!</v>
      </c>
      <c r="H1111" s="28" t="e">
        <f t="shared" si="17"/>
        <v>#REF!</v>
      </c>
      <c r="I1111" s="29" t="e">
        <f>'施設リストA-1（直営）'!#REF!</f>
        <v>#REF!</v>
      </c>
      <c r="J1111" s="30" t="e">
        <f>IF(I1111="新設",VLOOKUP('施設リストA-1（直営）'!#REF!,'（新設）照明器具'!$B$5:$C$1990,2,FALSE),IF('部屋別効果（直）'!I1111="撤去",VLOOKUP('施設リストA-1（直営）'!#REF!,'（既設）調査結果'!$B$5:$C$1998,2,FALSE),0))</f>
        <v>#REF!</v>
      </c>
      <c r="K1111" s="29" t="e">
        <f>'施設リストA-1（直営）'!#REF!</f>
        <v>#REF!</v>
      </c>
      <c r="L1111" s="29" t="e">
        <f>'施設リストA-1（直営）'!#REF!</f>
        <v>#REF!</v>
      </c>
      <c r="M1111" s="30" t="e">
        <f>IF(L1111="新設",VLOOKUP('施設リストA-1（直営）'!#REF!,'（新設）照明器具'!$B$5:$C$1990,2,FALSE),IF('部屋別効果（直）'!L1111="撤去",VLOOKUP('施設リストA-1（直営）'!#REF!,'（既設）調査結果'!$B$5:$C$1998,2,FALSE),0))</f>
        <v>#REF!</v>
      </c>
      <c r="N1111" s="29" t="e">
        <f>'施設リストA-1（直営）'!#REF!</f>
        <v>#REF!</v>
      </c>
      <c r="O1111" s="29" t="e">
        <f>'施設リストA-1（直営）'!#REF!</f>
        <v>#REF!</v>
      </c>
      <c r="P1111" s="30" t="e">
        <f>IF(O1111="新設",VLOOKUP('施設リストA-1（直営）'!#REF!,'（新設）照明器具'!$B$5:$C$1990,2,FALSE),IF('部屋別効果（直）'!O1111="撤去",VLOOKUP('施設リストA-1（直営）'!#REF!,'（既設）調査結果'!$B$5:$C$1998,2,FALSE),0))</f>
        <v>#REF!</v>
      </c>
      <c r="Q1111" s="29" t="e">
        <f>'施設リストA-1（直営）'!#REF!</f>
        <v>#REF!</v>
      </c>
      <c r="R1111" s="29" t="e">
        <f>'施設リストA-1（直営）'!#REF!</f>
        <v>#REF!</v>
      </c>
      <c r="S1111" s="30" t="e">
        <f>IF(R1111="新設",VLOOKUP('施設リストA-1（直営）'!#REF!,'（新設）照明器具'!$B$5:$C$1990,2,FALSE),IF('部屋別効果（直）'!R1111="撤去",VLOOKUP('施設リストA-1（直営）'!#REF!,'（既設）調査結果'!$B$5:$C$1998,2,FALSE),0))</f>
        <v>#REF!</v>
      </c>
      <c r="T1111" s="29" t="e">
        <f>'施設リストA-1（直営）'!#REF!</f>
        <v>#REF!</v>
      </c>
      <c r="U1111" s="29" t="e">
        <f>'施設リストA-1（直営）'!#REF!</f>
        <v>#REF!</v>
      </c>
      <c r="V1111" s="30" t="e">
        <f>IF(U1111="新設",VLOOKUP('施設リストA-1（直営）'!#REF!,'（新設）照明器具'!$B$5:$C$1990,2,FALSE),IF('部屋別効果（直）'!U1111="撤去",VLOOKUP('施設リストA-1（直営）'!#REF!,'（既設）調査結果'!$B$5:$C$1998,2,FALSE),0))</f>
        <v>#REF!</v>
      </c>
      <c r="W1111" s="29" t="e">
        <f>'施設リストA-1（直営）'!#REF!</f>
        <v>#REF!</v>
      </c>
      <c r="X1111" s="29" t="e">
        <f>'施設リストA-1（直営）'!#REF!</f>
        <v>#REF!</v>
      </c>
      <c r="Y1111" s="30" t="e">
        <f>IF(X1111="新設",VLOOKUP('施設リストA-1（直営）'!#REF!,'（新設）照明器具'!$B$5:$C$1990,2,FALSE),IF('部屋別効果（直）'!X1111="撤去",VLOOKUP('施設リストA-1（直営）'!#REF!,'（既設）調査結果'!$B$5:$C$1998,2,FALSE),0))</f>
        <v>#REF!</v>
      </c>
      <c r="Z1111" s="29" t="e">
        <f>'施設リストA-1（直営）'!#REF!</f>
        <v>#REF!</v>
      </c>
      <c r="AA1111" s="29" t="e">
        <f>'施設リストA-1（直営）'!#REF!</f>
        <v>#REF!</v>
      </c>
      <c r="AB1111" s="30" t="e">
        <f>IF(AA1111="新設",VLOOKUP('施設リストA-1（直営）'!#REF!,'（新設）照明器具'!$B$5:$C$1990,2,FALSE),IF('部屋別効果（直）'!AA1111="撤去",VLOOKUP('施設リストA-1（直営）'!#REF!,'（既設）調査結果'!$B$5:$C$1998,2,FALSE),0))</f>
        <v>#REF!</v>
      </c>
      <c r="AC1111" s="29" t="e">
        <f>'施設リストA-1（直営）'!#REF!</f>
        <v>#REF!</v>
      </c>
      <c r="AD1111" s="29" t="e">
        <f>'施設リストA-1（直営）'!#REF!</f>
        <v>#REF!</v>
      </c>
      <c r="AE1111" s="30" t="e">
        <f>IF(AD1111="新設",VLOOKUP('施設リストA-1（直営）'!#REF!,'（新設）照明器具'!$B$5:$C$1990,2,FALSE),IF('部屋別効果（直）'!AD1111="撤去",VLOOKUP('施設リストA-1（直営）'!#REF!,'（既設）調査結果'!$B$5:$C$1998,2,FALSE),0))</f>
        <v>#REF!</v>
      </c>
      <c r="AF1111" s="29" t="e">
        <f>'施設リストA-1（直営）'!#REF!</f>
        <v>#REF!</v>
      </c>
      <c r="AG1111" s="29" t="e">
        <f>'施設リストA-1（直営）'!#REF!</f>
        <v>#REF!</v>
      </c>
      <c r="AH1111" s="30" t="e">
        <f>IF(AG1111="新設",VLOOKUP('施設リストA-1（直営）'!#REF!,'（新設）照明器具'!$B$5:$C$1990,2,FALSE),IF('部屋別効果（直）'!AG1111="撤去",VLOOKUP('施設リストA-1（直営）'!#REF!,'（既設）調査結果'!$B$5:$C$1998,2,FALSE),0))</f>
        <v>#REF!</v>
      </c>
      <c r="AI1111" s="29" t="e">
        <f>'施設リストA-1（直営）'!#REF!</f>
        <v>#REF!</v>
      </c>
      <c r="AJ1111" s="29" t="e">
        <f>'施設リストA-1（直営）'!#REF!</f>
        <v>#REF!</v>
      </c>
      <c r="AK1111" s="30" t="e">
        <f>IF(AJ1111="新設",VLOOKUP('施設リストA-1（直営）'!#REF!,'（新設）照明器具'!$B$5:$C$1990,2,FALSE),IF('部屋別効果（直）'!AJ1111="撤去",VLOOKUP('施設リストA-1（直営）'!#REF!,'（既設）調査結果'!$B$5:$C$1998,2,FALSE),0))</f>
        <v>#REF!</v>
      </c>
      <c r="AL1111" s="29" t="e">
        <f>'施設リストA-1（直営）'!#REF!</f>
        <v>#REF!</v>
      </c>
    </row>
    <row r="1112" spans="1:38" customFormat="1">
      <c r="A1112" s="94"/>
      <c r="B1112" s="16" t="e">
        <f>'施設リストA-1（直営）'!#REF!</f>
        <v>#REF!</v>
      </c>
      <c r="C1112" s="14" t="e">
        <f>'施設リストA-1（直営）'!#REF!</f>
        <v>#REF!</v>
      </c>
      <c r="D1112" s="94" t="e">
        <f>'施設リストA-1（直営）'!#REF!</f>
        <v>#REF!</v>
      </c>
      <c r="E1112" s="20" t="e">
        <f>'施設リストA-1（直営）'!#REF!</f>
        <v>#REF!</v>
      </c>
      <c r="F1112" s="20" t="e">
        <f>'施設リストA-1（直営）'!#REF!</f>
        <v>#REF!</v>
      </c>
      <c r="G1112" s="13" t="e">
        <f>'施設リストA-1（直営）'!#REF!</f>
        <v>#REF!</v>
      </c>
      <c r="H1112" s="28" t="e">
        <f t="shared" si="17"/>
        <v>#REF!</v>
      </c>
      <c r="I1112" s="29" t="e">
        <f>'施設リストA-1（直営）'!#REF!</f>
        <v>#REF!</v>
      </c>
      <c r="J1112" s="30" t="e">
        <f>IF(I1112="新設",VLOOKUP('施設リストA-1（直営）'!#REF!,'（新設）照明器具'!$B$5:$C$1990,2,FALSE),IF('部屋別効果（直）'!I1112="撤去",VLOOKUP('施設リストA-1（直営）'!#REF!,'（既設）調査結果'!$B$5:$C$1998,2,FALSE),0))</f>
        <v>#REF!</v>
      </c>
      <c r="K1112" s="29" t="e">
        <f>'施設リストA-1（直営）'!#REF!</f>
        <v>#REF!</v>
      </c>
      <c r="L1112" s="29" t="e">
        <f>'施設リストA-1（直営）'!#REF!</f>
        <v>#REF!</v>
      </c>
      <c r="M1112" s="30" t="e">
        <f>IF(L1112="新設",VLOOKUP('施設リストA-1（直営）'!#REF!,'（新設）照明器具'!$B$5:$C$1990,2,FALSE),IF('部屋別効果（直）'!L1112="撤去",VLOOKUP('施設リストA-1（直営）'!#REF!,'（既設）調査結果'!$B$5:$C$1998,2,FALSE),0))</f>
        <v>#REF!</v>
      </c>
      <c r="N1112" s="29" t="e">
        <f>'施設リストA-1（直営）'!#REF!</f>
        <v>#REF!</v>
      </c>
      <c r="O1112" s="29" t="e">
        <f>'施設リストA-1（直営）'!#REF!</f>
        <v>#REF!</v>
      </c>
      <c r="P1112" s="30" t="e">
        <f>IF(O1112="新設",VLOOKUP('施設リストA-1（直営）'!#REF!,'（新設）照明器具'!$B$5:$C$1990,2,FALSE),IF('部屋別効果（直）'!O1112="撤去",VLOOKUP('施設リストA-1（直営）'!#REF!,'（既設）調査結果'!$B$5:$C$1998,2,FALSE),0))</f>
        <v>#REF!</v>
      </c>
      <c r="Q1112" s="29" t="e">
        <f>'施設リストA-1（直営）'!#REF!</f>
        <v>#REF!</v>
      </c>
      <c r="R1112" s="29" t="e">
        <f>'施設リストA-1（直営）'!#REF!</f>
        <v>#REF!</v>
      </c>
      <c r="S1112" s="30" t="e">
        <f>IF(R1112="新設",VLOOKUP('施設リストA-1（直営）'!#REF!,'（新設）照明器具'!$B$5:$C$1990,2,FALSE),IF('部屋別効果（直）'!R1112="撤去",VLOOKUP('施設リストA-1（直営）'!#REF!,'（既設）調査結果'!$B$5:$C$1998,2,FALSE),0))</f>
        <v>#REF!</v>
      </c>
      <c r="T1112" s="29" t="e">
        <f>'施設リストA-1（直営）'!#REF!</f>
        <v>#REF!</v>
      </c>
      <c r="U1112" s="29" t="e">
        <f>'施設リストA-1（直営）'!#REF!</f>
        <v>#REF!</v>
      </c>
      <c r="V1112" s="30" t="e">
        <f>IF(U1112="新設",VLOOKUP('施設リストA-1（直営）'!#REF!,'（新設）照明器具'!$B$5:$C$1990,2,FALSE),IF('部屋別効果（直）'!U1112="撤去",VLOOKUP('施設リストA-1（直営）'!#REF!,'（既設）調査結果'!$B$5:$C$1998,2,FALSE),0))</f>
        <v>#REF!</v>
      </c>
      <c r="W1112" s="29" t="e">
        <f>'施設リストA-1（直営）'!#REF!</f>
        <v>#REF!</v>
      </c>
      <c r="X1112" s="29" t="e">
        <f>'施設リストA-1（直営）'!#REF!</f>
        <v>#REF!</v>
      </c>
      <c r="Y1112" s="30" t="e">
        <f>IF(X1112="新設",VLOOKUP('施設リストA-1（直営）'!#REF!,'（新設）照明器具'!$B$5:$C$1990,2,FALSE),IF('部屋別効果（直）'!X1112="撤去",VLOOKUP('施設リストA-1（直営）'!#REF!,'（既設）調査結果'!$B$5:$C$1998,2,FALSE),0))</f>
        <v>#REF!</v>
      </c>
      <c r="Z1112" s="29" t="e">
        <f>'施設リストA-1（直営）'!#REF!</f>
        <v>#REF!</v>
      </c>
      <c r="AA1112" s="29" t="e">
        <f>'施設リストA-1（直営）'!#REF!</f>
        <v>#REF!</v>
      </c>
      <c r="AB1112" s="30" t="e">
        <f>IF(AA1112="新設",VLOOKUP('施設リストA-1（直営）'!#REF!,'（新設）照明器具'!$B$5:$C$1990,2,FALSE),IF('部屋別効果（直）'!AA1112="撤去",VLOOKUP('施設リストA-1（直営）'!#REF!,'（既設）調査結果'!$B$5:$C$1998,2,FALSE),0))</f>
        <v>#REF!</v>
      </c>
      <c r="AC1112" s="29" t="e">
        <f>'施設リストA-1（直営）'!#REF!</f>
        <v>#REF!</v>
      </c>
      <c r="AD1112" s="29" t="e">
        <f>'施設リストA-1（直営）'!#REF!</f>
        <v>#REF!</v>
      </c>
      <c r="AE1112" s="30" t="e">
        <f>IF(AD1112="新設",VLOOKUP('施設リストA-1（直営）'!#REF!,'（新設）照明器具'!$B$5:$C$1990,2,FALSE),IF('部屋別効果（直）'!AD1112="撤去",VLOOKUP('施設リストA-1（直営）'!#REF!,'（既設）調査結果'!$B$5:$C$1998,2,FALSE),0))</f>
        <v>#REF!</v>
      </c>
      <c r="AF1112" s="29" t="e">
        <f>'施設リストA-1（直営）'!#REF!</f>
        <v>#REF!</v>
      </c>
      <c r="AG1112" s="29" t="e">
        <f>'施設リストA-1（直営）'!#REF!</f>
        <v>#REF!</v>
      </c>
      <c r="AH1112" s="30" t="e">
        <f>IF(AG1112="新設",VLOOKUP('施設リストA-1（直営）'!#REF!,'（新設）照明器具'!$B$5:$C$1990,2,FALSE),IF('部屋別効果（直）'!AG1112="撤去",VLOOKUP('施設リストA-1（直営）'!#REF!,'（既設）調査結果'!$B$5:$C$1998,2,FALSE),0))</f>
        <v>#REF!</v>
      </c>
      <c r="AI1112" s="29" t="e">
        <f>'施設リストA-1（直営）'!#REF!</f>
        <v>#REF!</v>
      </c>
      <c r="AJ1112" s="29" t="e">
        <f>'施設リストA-1（直営）'!#REF!</f>
        <v>#REF!</v>
      </c>
      <c r="AK1112" s="30" t="e">
        <f>IF(AJ1112="新設",VLOOKUP('施設リストA-1（直営）'!#REF!,'（新設）照明器具'!$B$5:$C$1990,2,FALSE),IF('部屋別効果（直）'!AJ1112="撤去",VLOOKUP('施設リストA-1（直営）'!#REF!,'（既設）調査結果'!$B$5:$C$1998,2,FALSE),0))</f>
        <v>#REF!</v>
      </c>
      <c r="AL1112" s="29" t="e">
        <f>'施設リストA-1（直営）'!#REF!</f>
        <v>#REF!</v>
      </c>
    </row>
    <row r="1113" spans="1:38" customFormat="1">
      <c r="A1113" s="94"/>
      <c r="B1113" s="16" t="e">
        <f>'施設リストA-1（直営）'!#REF!</f>
        <v>#REF!</v>
      </c>
      <c r="C1113" s="14" t="e">
        <f>'施設リストA-1（直営）'!#REF!</f>
        <v>#REF!</v>
      </c>
      <c r="D1113" s="94" t="e">
        <f>'施設リストA-1（直営）'!#REF!</f>
        <v>#REF!</v>
      </c>
      <c r="E1113" s="20" t="e">
        <f>'施設リストA-1（直営）'!#REF!</f>
        <v>#REF!</v>
      </c>
      <c r="F1113" s="20" t="e">
        <f>'施設リストA-1（直営）'!#REF!</f>
        <v>#REF!</v>
      </c>
      <c r="G1113" s="13" t="e">
        <f>'施設リストA-1（直営）'!#REF!</f>
        <v>#REF!</v>
      </c>
      <c r="H1113" s="28" t="e">
        <f t="shared" si="17"/>
        <v>#REF!</v>
      </c>
      <c r="I1113" s="29" t="e">
        <f>'施設リストA-1（直営）'!#REF!</f>
        <v>#REF!</v>
      </c>
      <c r="J1113" s="30" t="e">
        <f>IF(I1113="新設",VLOOKUP('施設リストA-1（直営）'!#REF!,'（新設）照明器具'!$B$5:$C$1990,2,FALSE),IF('部屋別効果（直）'!I1113="撤去",VLOOKUP('施設リストA-1（直営）'!#REF!,'（既設）調査結果'!$B$5:$C$1998,2,FALSE),0))</f>
        <v>#REF!</v>
      </c>
      <c r="K1113" s="29" t="e">
        <f>'施設リストA-1（直営）'!#REF!</f>
        <v>#REF!</v>
      </c>
      <c r="L1113" s="29" t="e">
        <f>'施設リストA-1（直営）'!#REF!</f>
        <v>#REF!</v>
      </c>
      <c r="M1113" s="30" t="e">
        <f>IF(L1113="新設",VLOOKUP('施設リストA-1（直営）'!#REF!,'（新設）照明器具'!$B$5:$C$1990,2,FALSE),IF('部屋別効果（直）'!L1113="撤去",VLOOKUP('施設リストA-1（直営）'!#REF!,'（既設）調査結果'!$B$5:$C$1998,2,FALSE),0))</f>
        <v>#REF!</v>
      </c>
      <c r="N1113" s="29" t="e">
        <f>'施設リストA-1（直営）'!#REF!</f>
        <v>#REF!</v>
      </c>
      <c r="O1113" s="29" t="e">
        <f>'施設リストA-1（直営）'!#REF!</f>
        <v>#REF!</v>
      </c>
      <c r="P1113" s="30" t="e">
        <f>IF(O1113="新設",VLOOKUP('施設リストA-1（直営）'!#REF!,'（新設）照明器具'!$B$5:$C$1990,2,FALSE),IF('部屋別効果（直）'!O1113="撤去",VLOOKUP('施設リストA-1（直営）'!#REF!,'（既設）調査結果'!$B$5:$C$1998,2,FALSE),0))</f>
        <v>#REF!</v>
      </c>
      <c r="Q1113" s="29" t="e">
        <f>'施設リストA-1（直営）'!#REF!</f>
        <v>#REF!</v>
      </c>
      <c r="R1113" s="29" t="e">
        <f>'施設リストA-1（直営）'!#REF!</f>
        <v>#REF!</v>
      </c>
      <c r="S1113" s="30" t="e">
        <f>IF(R1113="新設",VLOOKUP('施設リストA-1（直営）'!#REF!,'（新設）照明器具'!$B$5:$C$1990,2,FALSE),IF('部屋別効果（直）'!R1113="撤去",VLOOKUP('施設リストA-1（直営）'!#REF!,'（既設）調査結果'!$B$5:$C$1998,2,FALSE),0))</f>
        <v>#REF!</v>
      </c>
      <c r="T1113" s="29" t="e">
        <f>'施設リストA-1（直営）'!#REF!</f>
        <v>#REF!</v>
      </c>
      <c r="U1113" s="29" t="e">
        <f>'施設リストA-1（直営）'!#REF!</f>
        <v>#REF!</v>
      </c>
      <c r="V1113" s="30" t="e">
        <f>IF(U1113="新設",VLOOKUP('施設リストA-1（直営）'!#REF!,'（新設）照明器具'!$B$5:$C$1990,2,FALSE),IF('部屋別効果（直）'!U1113="撤去",VLOOKUP('施設リストA-1（直営）'!#REF!,'（既設）調査結果'!$B$5:$C$1998,2,FALSE),0))</f>
        <v>#REF!</v>
      </c>
      <c r="W1113" s="29" t="e">
        <f>'施設リストA-1（直営）'!#REF!</f>
        <v>#REF!</v>
      </c>
      <c r="X1113" s="29" t="e">
        <f>'施設リストA-1（直営）'!#REF!</f>
        <v>#REF!</v>
      </c>
      <c r="Y1113" s="30" t="e">
        <f>IF(X1113="新設",VLOOKUP('施設リストA-1（直営）'!#REF!,'（新設）照明器具'!$B$5:$C$1990,2,FALSE),IF('部屋別効果（直）'!X1113="撤去",VLOOKUP('施設リストA-1（直営）'!#REF!,'（既設）調査結果'!$B$5:$C$1998,2,FALSE),0))</f>
        <v>#REF!</v>
      </c>
      <c r="Z1113" s="29" t="e">
        <f>'施設リストA-1（直営）'!#REF!</f>
        <v>#REF!</v>
      </c>
      <c r="AA1113" s="29" t="e">
        <f>'施設リストA-1（直営）'!#REF!</f>
        <v>#REF!</v>
      </c>
      <c r="AB1113" s="30" t="e">
        <f>IF(AA1113="新設",VLOOKUP('施設リストA-1（直営）'!#REF!,'（新設）照明器具'!$B$5:$C$1990,2,FALSE),IF('部屋別効果（直）'!AA1113="撤去",VLOOKUP('施設リストA-1（直営）'!#REF!,'（既設）調査結果'!$B$5:$C$1998,2,FALSE),0))</f>
        <v>#REF!</v>
      </c>
      <c r="AC1113" s="29" t="e">
        <f>'施設リストA-1（直営）'!#REF!</f>
        <v>#REF!</v>
      </c>
      <c r="AD1113" s="29" t="e">
        <f>'施設リストA-1（直営）'!#REF!</f>
        <v>#REF!</v>
      </c>
      <c r="AE1113" s="30" t="e">
        <f>IF(AD1113="新設",VLOOKUP('施設リストA-1（直営）'!#REF!,'（新設）照明器具'!$B$5:$C$1990,2,FALSE),IF('部屋別効果（直）'!AD1113="撤去",VLOOKUP('施設リストA-1（直営）'!#REF!,'（既設）調査結果'!$B$5:$C$1998,2,FALSE),0))</f>
        <v>#REF!</v>
      </c>
      <c r="AF1113" s="29" t="e">
        <f>'施設リストA-1（直営）'!#REF!</f>
        <v>#REF!</v>
      </c>
      <c r="AG1113" s="29" t="e">
        <f>'施設リストA-1（直営）'!#REF!</f>
        <v>#REF!</v>
      </c>
      <c r="AH1113" s="30" t="e">
        <f>IF(AG1113="新設",VLOOKUP('施設リストA-1（直営）'!#REF!,'（新設）照明器具'!$B$5:$C$1990,2,FALSE),IF('部屋別効果（直）'!AG1113="撤去",VLOOKUP('施設リストA-1（直営）'!#REF!,'（既設）調査結果'!$B$5:$C$1998,2,FALSE),0))</f>
        <v>#REF!</v>
      </c>
      <c r="AI1113" s="29" t="e">
        <f>'施設リストA-1（直営）'!#REF!</f>
        <v>#REF!</v>
      </c>
      <c r="AJ1113" s="29" t="e">
        <f>'施設リストA-1（直営）'!#REF!</f>
        <v>#REF!</v>
      </c>
      <c r="AK1113" s="30" t="e">
        <f>IF(AJ1113="新設",VLOOKUP('施設リストA-1（直営）'!#REF!,'（新設）照明器具'!$B$5:$C$1990,2,FALSE),IF('部屋別効果（直）'!AJ1113="撤去",VLOOKUP('施設リストA-1（直営）'!#REF!,'（既設）調査結果'!$B$5:$C$1998,2,FALSE),0))</f>
        <v>#REF!</v>
      </c>
      <c r="AL1113" s="29" t="e">
        <f>'施設リストA-1（直営）'!#REF!</f>
        <v>#REF!</v>
      </c>
    </row>
    <row r="1114" spans="1:38" customFormat="1">
      <c r="A1114" s="94"/>
      <c r="B1114" s="16" t="e">
        <f>'施設リストA-1（直営）'!#REF!</f>
        <v>#REF!</v>
      </c>
      <c r="C1114" s="14" t="e">
        <f>'施設リストA-1（直営）'!#REF!</f>
        <v>#REF!</v>
      </c>
      <c r="D1114" s="94" t="e">
        <f>'施設リストA-1（直営）'!#REF!</f>
        <v>#REF!</v>
      </c>
      <c r="E1114" s="20" t="e">
        <f>'施設リストA-1（直営）'!#REF!</f>
        <v>#REF!</v>
      </c>
      <c r="F1114" s="20" t="e">
        <f>'施設リストA-1（直営）'!#REF!</f>
        <v>#REF!</v>
      </c>
      <c r="G1114" s="13" t="e">
        <f>'施設リストA-1（直営）'!#REF!</f>
        <v>#REF!</v>
      </c>
      <c r="H1114" s="28" t="e">
        <f t="shared" si="17"/>
        <v>#REF!</v>
      </c>
      <c r="I1114" s="29" t="e">
        <f>'施設リストA-1（直営）'!#REF!</f>
        <v>#REF!</v>
      </c>
      <c r="J1114" s="30" t="e">
        <f>IF(I1114="新設",VLOOKUP('施設リストA-1（直営）'!#REF!,'（新設）照明器具'!$B$5:$C$1990,2,FALSE),IF('部屋別効果（直）'!I1114="撤去",VLOOKUP('施設リストA-1（直営）'!#REF!,'（既設）調査結果'!$B$5:$C$1998,2,FALSE),0))</f>
        <v>#REF!</v>
      </c>
      <c r="K1114" s="29" t="e">
        <f>'施設リストA-1（直営）'!#REF!</f>
        <v>#REF!</v>
      </c>
      <c r="L1114" s="29" t="e">
        <f>'施設リストA-1（直営）'!#REF!</f>
        <v>#REF!</v>
      </c>
      <c r="M1114" s="30" t="e">
        <f>IF(L1114="新設",VLOOKUP('施設リストA-1（直営）'!#REF!,'（新設）照明器具'!$B$5:$C$1990,2,FALSE),IF('部屋別効果（直）'!L1114="撤去",VLOOKUP('施設リストA-1（直営）'!#REF!,'（既設）調査結果'!$B$5:$C$1998,2,FALSE),0))</f>
        <v>#REF!</v>
      </c>
      <c r="N1114" s="29" t="e">
        <f>'施設リストA-1（直営）'!#REF!</f>
        <v>#REF!</v>
      </c>
      <c r="O1114" s="29" t="e">
        <f>'施設リストA-1（直営）'!#REF!</f>
        <v>#REF!</v>
      </c>
      <c r="P1114" s="30" t="e">
        <f>IF(O1114="新設",VLOOKUP('施設リストA-1（直営）'!#REF!,'（新設）照明器具'!$B$5:$C$1990,2,FALSE),IF('部屋別効果（直）'!O1114="撤去",VLOOKUP('施設リストA-1（直営）'!#REF!,'（既設）調査結果'!$B$5:$C$1998,2,FALSE),0))</f>
        <v>#REF!</v>
      </c>
      <c r="Q1114" s="29" t="e">
        <f>'施設リストA-1（直営）'!#REF!</f>
        <v>#REF!</v>
      </c>
      <c r="R1114" s="29" t="e">
        <f>'施設リストA-1（直営）'!#REF!</f>
        <v>#REF!</v>
      </c>
      <c r="S1114" s="30" t="e">
        <f>IF(R1114="新設",VLOOKUP('施設リストA-1（直営）'!#REF!,'（新設）照明器具'!$B$5:$C$1990,2,FALSE),IF('部屋別効果（直）'!R1114="撤去",VLOOKUP('施設リストA-1（直営）'!#REF!,'（既設）調査結果'!$B$5:$C$1998,2,FALSE),0))</f>
        <v>#REF!</v>
      </c>
      <c r="T1114" s="29" t="e">
        <f>'施設リストA-1（直営）'!#REF!</f>
        <v>#REF!</v>
      </c>
      <c r="U1114" s="29" t="e">
        <f>'施設リストA-1（直営）'!#REF!</f>
        <v>#REF!</v>
      </c>
      <c r="V1114" s="30" t="e">
        <f>IF(U1114="新設",VLOOKUP('施設リストA-1（直営）'!#REF!,'（新設）照明器具'!$B$5:$C$1990,2,FALSE),IF('部屋別効果（直）'!U1114="撤去",VLOOKUP('施設リストA-1（直営）'!#REF!,'（既設）調査結果'!$B$5:$C$1998,2,FALSE),0))</f>
        <v>#REF!</v>
      </c>
      <c r="W1114" s="29" t="e">
        <f>'施設リストA-1（直営）'!#REF!</f>
        <v>#REF!</v>
      </c>
      <c r="X1114" s="29" t="e">
        <f>'施設リストA-1（直営）'!#REF!</f>
        <v>#REF!</v>
      </c>
      <c r="Y1114" s="30" t="e">
        <f>IF(X1114="新設",VLOOKUP('施設リストA-1（直営）'!#REF!,'（新設）照明器具'!$B$5:$C$1990,2,FALSE),IF('部屋別効果（直）'!X1114="撤去",VLOOKUP('施設リストA-1（直営）'!#REF!,'（既設）調査結果'!$B$5:$C$1998,2,FALSE),0))</f>
        <v>#REF!</v>
      </c>
      <c r="Z1114" s="29" t="e">
        <f>'施設リストA-1（直営）'!#REF!</f>
        <v>#REF!</v>
      </c>
      <c r="AA1114" s="29" t="e">
        <f>'施設リストA-1（直営）'!#REF!</f>
        <v>#REF!</v>
      </c>
      <c r="AB1114" s="30" t="e">
        <f>IF(AA1114="新設",VLOOKUP('施設リストA-1（直営）'!#REF!,'（新設）照明器具'!$B$5:$C$1990,2,FALSE),IF('部屋別効果（直）'!AA1114="撤去",VLOOKUP('施設リストA-1（直営）'!#REF!,'（既設）調査結果'!$B$5:$C$1998,2,FALSE),0))</f>
        <v>#REF!</v>
      </c>
      <c r="AC1114" s="29" t="e">
        <f>'施設リストA-1（直営）'!#REF!</f>
        <v>#REF!</v>
      </c>
      <c r="AD1114" s="29" t="e">
        <f>'施設リストA-1（直営）'!#REF!</f>
        <v>#REF!</v>
      </c>
      <c r="AE1114" s="30" t="e">
        <f>IF(AD1114="新設",VLOOKUP('施設リストA-1（直営）'!#REF!,'（新設）照明器具'!$B$5:$C$1990,2,FALSE),IF('部屋別効果（直）'!AD1114="撤去",VLOOKUP('施設リストA-1（直営）'!#REF!,'（既設）調査結果'!$B$5:$C$1998,2,FALSE),0))</f>
        <v>#REF!</v>
      </c>
      <c r="AF1114" s="29" t="e">
        <f>'施設リストA-1（直営）'!#REF!</f>
        <v>#REF!</v>
      </c>
      <c r="AG1114" s="29" t="e">
        <f>'施設リストA-1（直営）'!#REF!</f>
        <v>#REF!</v>
      </c>
      <c r="AH1114" s="30" t="e">
        <f>IF(AG1114="新設",VLOOKUP('施設リストA-1（直営）'!#REF!,'（新設）照明器具'!$B$5:$C$1990,2,FALSE),IF('部屋別効果（直）'!AG1114="撤去",VLOOKUP('施設リストA-1（直営）'!#REF!,'（既設）調査結果'!$B$5:$C$1998,2,FALSE),0))</f>
        <v>#REF!</v>
      </c>
      <c r="AI1114" s="29" t="e">
        <f>'施設リストA-1（直営）'!#REF!</f>
        <v>#REF!</v>
      </c>
      <c r="AJ1114" s="29" t="e">
        <f>'施設リストA-1（直営）'!#REF!</f>
        <v>#REF!</v>
      </c>
      <c r="AK1114" s="30" t="e">
        <f>IF(AJ1114="新設",VLOOKUP('施設リストA-1（直営）'!#REF!,'（新設）照明器具'!$B$5:$C$1990,2,FALSE),IF('部屋別効果（直）'!AJ1114="撤去",VLOOKUP('施設リストA-1（直営）'!#REF!,'（既設）調査結果'!$B$5:$C$1998,2,FALSE),0))</f>
        <v>#REF!</v>
      </c>
      <c r="AL1114" s="29" t="e">
        <f>'施設リストA-1（直営）'!#REF!</f>
        <v>#REF!</v>
      </c>
    </row>
    <row r="1115" spans="1:38" customFormat="1">
      <c r="A1115" s="94"/>
      <c r="B1115" s="16" t="e">
        <f>'施設リストA-1（直営）'!#REF!</f>
        <v>#REF!</v>
      </c>
      <c r="C1115" s="14" t="e">
        <f>'施設リストA-1（直営）'!#REF!</f>
        <v>#REF!</v>
      </c>
      <c r="D1115" s="94" t="e">
        <f>'施設リストA-1（直営）'!#REF!</f>
        <v>#REF!</v>
      </c>
      <c r="E1115" s="20" t="e">
        <f>'施設リストA-1（直営）'!#REF!</f>
        <v>#REF!</v>
      </c>
      <c r="F1115" s="20" t="e">
        <f>'施設リストA-1（直営）'!#REF!</f>
        <v>#REF!</v>
      </c>
      <c r="G1115" s="13" t="e">
        <f>'施設リストA-1（直営）'!#REF!</f>
        <v>#REF!</v>
      </c>
      <c r="H1115" s="28" t="e">
        <f t="shared" si="17"/>
        <v>#REF!</v>
      </c>
      <c r="I1115" s="29" t="e">
        <f>'施設リストA-1（直営）'!#REF!</f>
        <v>#REF!</v>
      </c>
      <c r="J1115" s="30" t="e">
        <f>IF(I1115="新設",VLOOKUP('施設リストA-1（直営）'!#REF!,'（新設）照明器具'!$B$5:$C$1990,2,FALSE),IF('部屋別効果（直）'!I1115="撤去",VLOOKUP('施設リストA-1（直営）'!#REF!,'（既設）調査結果'!$B$5:$C$1998,2,FALSE),0))</f>
        <v>#REF!</v>
      </c>
      <c r="K1115" s="29" t="e">
        <f>'施設リストA-1（直営）'!#REF!</f>
        <v>#REF!</v>
      </c>
      <c r="L1115" s="29" t="e">
        <f>'施設リストA-1（直営）'!#REF!</f>
        <v>#REF!</v>
      </c>
      <c r="M1115" s="30" t="e">
        <f>IF(L1115="新設",VLOOKUP('施設リストA-1（直営）'!#REF!,'（新設）照明器具'!$B$5:$C$1990,2,FALSE),IF('部屋別効果（直）'!L1115="撤去",VLOOKUP('施設リストA-1（直営）'!#REF!,'（既設）調査結果'!$B$5:$C$1998,2,FALSE),0))</f>
        <v>#REF!</v>
      </c>
      <c r="N1115" s="29" t="e">
        <f>'施設リストA-1（直営）'!#REF!</f>
        <v>#REF!</v>
      </c>
      <c r="O1115" s="29" t="e">
        <f>'施設リストA-1（直営）'!#REF!</f>
        <v>#REF!</v>
      </c>
      <c r="P1115" s="30" t="e">
        <f>IF(O1115="新設",VLOOKUP('施設リストA-1（直営）'!#REF!,'（新設）照明器具'!$B$5:$C$1990,2,FALSE),IF('部屋別効果（直）'!O1115="撤去",VLOOKUP('施設リストA-1（直営）'!#REF!,'（既設）調査結果'!$B$5:$C$1998,2,FALSE),0))</f>
        <v>#REF!</v>
      </c>
      <c r="Q1115" s="29" t="e">
        <f>'施設リストA-1（直営）'!#REF!</f>
        <v>#REF!</v>
      </c>
      <c r="R1115" s="29" t="e">
        <f>'施設リストA-1（直営）'!#REF!</f>
        <v>#REF!</v>
      </c>
      <c r="S1115" s="30" t="e">
        <f>IF(R1115="新設",VLOOKUP('施設リストA-1（直営）'!#REF!,'（新設）照明器具'!$B$5:$C$1990,2,FALSE),IF('部屋別効果（直）'!R1115="撤去",VLOOKUP('施設リストA-1（直営）'!#REF!,'（既設）調査結果'!$B$5:$C$1998,2,FALSE),0))</f>
        <v>#REF!</v>
      </c>
      <c r="T1115" s="29" t="e">
        <f>'施設リストA-1（直営）'!#REF!</f>
        <v>#REF!</v>
      </c>
      <c r="U1115" s="29" t="e">
        <f>'施設リストA-1（直営）'!#REF!</f>
        <v>#REF!</v>
      </c>
      <c r="V1115" s="30" t="e">
        <f>IF(U1115="新設",VLOOKUP('施設リストA-1（直営）'!#REF!,'（新設）照明器具'!$B$5:$C$1990,2,FALSE),IF('部屋別効果（直）'!U1115="撤去",VLOOKUP('施設リストA-1（直営）'!#REF!,'（既設）調査結果'!$B$5:$C$1998,2,FALSE),0))</f>
        <v>#REF!</v>
      </c>
      <c r="W1115" s="29" t="e">
        <f>'施設リストA-1（直営）'!#REF!</f>
        <v>#REF!</v>
      </c>
      <c r="X1115" s="29" t="e">
        <f>'施設リストA-1（直営）'!#REF!</f>
        <v>#REF!</v>
      </c>
      <c r="Y1115" s="30" t="e">
        <f>IF(X1115="新設",VLOOKUP('施設リストA-1（直営）'!#REF!,'（新設）照明器具'!$B$5:$C$1990,2,FALSE),IF('部屋別効果（直）'!X1115="撤去",VLOOKUP('施設リストA-1（直営）'!#REF!,'（既設）調査結果'!$B$5:$C$1998,2,FALSE),0))</f>
        <v>#REF!</v>
      </c>
      <c r="Z1115" s="29" t="e">
        <f>'施設リストA-1（直営）'!#REF!</f>
        <v>#REF!</v>
      </c>
      <c r="AA1115" s="29" t="e">
        <f>'施設リストA-1（直営）'!#REF!</f>
        <v>#REF!</v>
      </c>
      <c r="AB1115" s="30" t="e">
        <f>IF(AA1115="新設",VLOOKUP('施設リストA-1（直営）'!#REF!,'（新設）照明器具'!$B$5:$C$1990,2,FALSE),IF('部屋別効果（直）'!AA1115="撤去",VLOOKUP('施設リストA-1（直営）'!#REF!,'（既設）調査結果'!$B$5:$C$1998,2,FALSE),0))</f>
        <v>#REF!</v>
      </c>
      <c r="AC1115" s="29" t="e">
        <f>'施設リストA-1（直営）'!#REF!</f>
        <v>#REF!</v>
      </c>
      <c r="AD1115" s="29" t="e">
        <f>'施設リストA-1（直営）'!#REF!</f>
        <v>#REF!</v>
      </c>
      <c r="AE1115" s="30" t="e">
        <f>IF(AD1115="新設",VLOOKUP('施設リストA-1（直営）'!#REF!,'（新設）照明器具'!$B$5:$C$1990,2,FALSE),IF('部屋別効果（直）'!AD1115="撤去",VLOOKUP('施設リストA-1（直営）'!#REF!,'（既設）調査結果'!$B$5:$C$1998,2,FALSE),0))</f>
        <v>#REF!</v>
      </c>
      <c r="AF1115" s="29" t="e">
        <f>'施設リストA-1（直営）'!#REF!</f>
        <v>#REF!</v>
      </c>
      <c r="AG1115" s="29" t="e">
        <f>'施設リストA-1（直営）'!#REF!</f>
        <v>#REF!</v>
      </c>
      <c r="AH1115" s="30" t="e">
        <f>IF(AG1115="新設",VLOOKUP('施設リストA-1（直営）'!#REF!,'（新設）照明器具'!$B$5:$C$1990,2,FALSE),IF('部屋別効果（直）'!AG1115="撤去",VLOOKUP('施設リストA-1（直営）'!#REF!,'（既設）調査結果'!$B$5:$C$1998,2,FALSE),0))</f>
        <v>#REF!</v>
      </c>
      <c r="AI1115" s="29" t="e">
        <f>'施設リストA-1（直営）'!#REF!</f>
        <v>#REF!</v>
      </c>
      <c r="AJ1115" s="29" t="e">
        <f>'施設リストA-1（直営）'!#REF!</f>
        <v>#REF!</v>
      </c>
      <c r="AK1115" s="30" t="e">
        <f>IF(AJ1115="新設",VLOOKUP('施設リストA-1（直営）'!#REF!,'（新設）照明器具'!$B$5:$C$1990,2,FALSE),IF('部屋別効果（直）'!AJ1115="撤去",VLOOKUP('施設リストA-1（直営）'!#REF!,'（既設）調査結果'!$B$5:$C$1998,2,FALSE),0))</f>
        <v>#REF!</v>
      </c>
      <c r="AL1115" s="29" t="e">
        <f>'施設リストA-1（直営）'!#REF!</f>
        <v>#REF!</v>
      </c>
    </row>
    <row r="1116" spans="1:38" customFormat="1">
      <c r="A1116" s="94"/>
      <c r="B1116" s="16" t="e">
        <f>'施設リストA-1（直営）'!#REF!</f>
        <v>#REF!</v>
      </c>
      <c r="C1116" s="14" t="e">
        <f>'施設リストA-1（直営）'!#REF!</f>
        <v>#REF!</v>
      </c>
      <c r="D1116" s="94" t="e">
        <f>'施設リストA-1（直営）'!#REF!</f>
        <v>#REF!</v>
      </c>
      <c r="E1116" s="20" t="e">
        <f>'施設リストA-1（直営）'!#REF!</f>
        <v>#REF!</v>
      </c>
      <c r="F1116" s="20" t="e">
        <f>'施設リストA-1（直営）'!#REF!</f>
        <v>#REF!</v>
      </c>
      <c r="G1116" s="13" t="e">
        <f>'施設リストA-1（直営）'!#REF!</f>
        <v>#REF!</v>
      </c>
      <c r="H1116" s="28" t="e">
        <f t="shared" si="17"/>
        <v>#REF!</v>
      </c>
      <c r="I1116" s="29" t="e">
        <f>'施設リストA-1（直営）'!#REF!</f>
        <v>#REF!</v>
      </c>
      <c r="J1116" s="30" t="e">
        <f>IF(I1116="新設",VLOOKUP('施設リストA-1（直営）'!#REF!,'（新設）照明器具'!$B$5:$C$1990,2,FALSE),IF('部屋別効果（直）'!I1116="撤去",VLOOKUP('施設リストA-1（直営）'!#REF!,'（既設）調査結果'!$B$5:$C$1998,2,FALSE),0))</f>
        <v>#REF!</v>
      </c>
      <c r="K1116" s="29" t="e">
        <f>'施設リストA-1（直営）'!#REF!</f>
        <v>#REF!</v>
      </c>
      <c r="L1116" s="29" t="e">
        <f>'施設リストA-1（直営）'!#REF!</f>
        <v>#REF!</v>
      </c>
      <c r="M1116" s="30" t="e">
        <f>IF(L1116="新設",VLOOKUP('施設リストA-1（直営）'!#REF!,'（新設）照明器具'!$B$5:$C$1990,2,FALSE),IF('部屋別効果（直）'!L1116="撤去",VLOOKUP('施設リストA-1（直営）'!#REF!,'（既設）調査結果'!$B$5:$C$1998,2,FALSE),0))</f>
        <v>#REF!</v>
      </c>
      <c r="N1116" s="29" t="e">
        <f>'施設リストA-1（直営）'!#REF!</f>
        <v>#REF!</v>
      </c>
      <c r="O1116" s="29" t="e">
        <f>'施設リストA-1（直営）'!#REF!</f>
        <v>#REF!</v>
      </c>
      <c r="P1116" s="30" t="e">
        <f>IF(O1116="新設",VLOOKUP('施設リストA-1（直営）'!#REF!,'（新設）照明器具'!$B$5:$C$1990,2,FALSE),IF('部屋別効果（直）'!O1116="撤去",VLOOKUP('施設リストA-1（直営）'!#REF!,'（既設）調査結果'!$B$5:$C$1998,2,FALSE),0))</f>
        <v>#REF!</v>
      </c>
      <c r="Q1116" s="29" t="e">
        <f>'施設リストA-1（直営）'!#REF!</f>
        <v>#REF!</v>
      </c>
      <c r="R1116" s="29" t="e">
        <f>'施設リストA-1（直営）'!#REF!</f>
        <v>#REF!</v>
      </c>
      <c r="S1116" s="30" t="e">
        <f>IF(R1116="新設",VLOOKUP('施設リストA-1（直営）'!#REF!,'（新設）照明器具'!$B$5:$C$1990,2,FALSE),IF('部屋別効果（直）'!R1116="撤去",VLOOKUP('施設リストA-1（直営）'!#REF!,'（既設）調査結果'!$B$5:$C$1998,2,FALSE),0))</f>
        <v>#REF!</v>
      </c>
      <c r="T1116" s="29" t="e">
        <f>'施設リストA-1（直営）'!#REF!</f>
        <v>#REF!</v>
      </c>
      <c r="U1116" s="29" t="e">
        <f>'施設リストA-1（直営）'!#REF!</f>
        <v>#REF!</v>
      </c>
      <c r="V1116" s="30" t="e">
        <f>IF(U1116="新設",VLOOKUP('施設リストA-1（直営）'!#REF!,'（新設）照明器具'!$B$5:$C$1990,2,FALSE),IF('部屋別効果（直）'!U1116="撤去",VLOOKUP('施設リストA-1（直営）'!#REF!,'（既設）調査結果'!$B$5:$C$1998,2,FALSE),0))</f>
        <v>#REF!</v>
      </c>
      <c r="W1116" s="29" t="e">
        <f>'施設リストA-1（直営）'!#REF!</f>
        <v>#REF!</v>
      </c>
      <c r="X1116" s="29" t="e">
        <f>'施設リストA-1（直営）'!#REF!</f>
        <v>#REF!</v>
      </c>
      <c r="Y1116" s="30" t="e">
        <f>IF(X1116="新設",VLOOKUP('施設リストA-1（直営）'!#REF!,'（新設）照明器具'!$B$5:$C$1990,2,FALSE),IF('部屋別効果（直）'!X1116="撤去",VLOOKUP('施設リストA-1（直営）'!#REF!,'（既設）調査結果'!$B$5:$C$1998,2,FALSE),0))</f>
        <v>#REF!</v>
      </c>
      <c r="Z1116" s="29" t="e">
        <f>'施設リストA-1（直営）'!#REF!</f>
        <v>#REF!</v>
      </c>
      <c r="AA1116" s="29" t="e">
        <f>'施設リストA-1（直営）'!#REF!</f>
        <v>#REF!</v>
      </c>
      <c r="AB1116" s="30" t="e">
        <f>IF(AA1116="新設",VLOOKUP('施設リストA-1（直営）'!#REF!,'（新設）照明器具'!$B$5:$C$1990,2,FALSE),IF('部屋別効果（直）'!AA1116="撤去",VLOOKUP('施設リストA-1（直営）'!#REF!,'（既設）調査結果'!$B$5:$C$1998,2,FALSE),0))</f>
        <v>#REF!</v>
      </c>
      <c r="AC1116" s="29" t="e">
        <f>'施設リストA-1（直営）'!#REF!</f>
        <v>#REF!</v>
      </c>
      <c r="AD1116" s="29" t="e">
        <f>'施設リストA-1（直営）'!#REF!</f>
        <v>#REF!</v>
      </c>
      <c r="AE1116" s="30" t="e">
        <f>IF(AD1116="新設",VLOOKUP('施設リストA-1（直営）'!#REF!,'（新設）照明器具'!$B$5:$C$1990,2,FALSE),IF('部屋別効果（直）'!AD1116="撤去",VLOOKUP('施設リストA-1（直営）'!#REF!,'（既設）調査結果'!$B$5:$C$1998,2,FALSE),0))</f>
        <v>#REF!</v>
      </c>
      <c r="AF1116" s="29" t="e">
        <f>'施設リストA-1（直営）'!#REF!</f>
        <v>#REF!</v>
      </c>
      <c r="AG1116" s="29" t="e">
        <f>'施設リストA-1（直営）'!#REF!</f>
        <v>#REF!</v>
      </c>
      <c r="AH1116" s="30" t="e">
        <f>IF(AG1116="新設",VLOOKUP('施設リストA-1（直営）'!#REF!,'（新設）照明器具'!$B$5:$C$1990,2,FALSE),IF('部屋別効果（直）'!AG1116="撤去",VLOOKUP('施設リストA-1（直営）'!#REF!,'（既設）調査結果'!$B$5:$C$1998,2,FALSE),0))</f>
        <v>#REF!</v>
      </c>
      <c r="AI1116" s="29" t="e">
        <f>'施設リストA-1（直営）'!#REF!</f>
        <v>#REF!</v>
      </c>
      <c r="AJ1116" s="29" t="e">
        <f>'施設リストA-1（直営）'!#REF!</f>
        <v>#REF!</v>
      </c>
      <c r="AK1116" s="30" t="e">
        <f>IF(AJ1116="新設",VLOOKUP('施設リストA-1（直営）'!#REF!,'（新設）照明器具'!$B$5:$C$1990,2,FALSE),IF('部屋別効果（直）'!AJ1116="撤去",VLOOKUP('施設リストA-1（直営）'!#REF!,'（既設）調査結果'!$B$5:$C$1998,2,FALSE),0))</f>
        <v>#REF!</v>
      </c>
      <c r="AL1116" s="29" t="e">
        <f>'施設リストA-1（直営）'!#REF!</f>
        <v>#REF!</v>
      </c>
    </row>
    <row r="1117" spans="1:38" customFormat="1">
      <c r="A1117" s="94"/>
      <c r="B1117" s="16" t="e">
        <f>'施設リストA-1（直営）'!#REF!</f>
        <v>#REF!</v>
      </c>
      <c r="C1117" s="14" t="e">
        <f>'施設リストA-1（直営）'!#REF!</f>
        <v>#REF!</v>
      </c>
      <c r="D1117" s="94" t="e">
        <f>'施設リストA-1（直営）'!#REF!</f>
        <v>#REF!</v>
      </c>
      <c r="E1117" s="20" t="e">
        <f>'施設リストA-1（直営）'!#REF!</f>
        <v>#REF!</v>
      </c>
      <c r="F1117" s="20" t="e">
        <f>'施設リストA-1（直営）'!#REF!</f>
        <v>#REF!</v>
      </c>
      <c r="G1117" s="13" t="e">
        <f>'施設リストA-1（直営）'!#REF!</f>
        <v>#REF!</v>
      </c>
      <c r="H1117" s="28" t="e">
        <f t="shared" si="17"/>
        <v>#REF!</v>
      </c>
      <c r="I1117" s="29" t="e">
        <f>'施設リストA-1（直営）'!#REF!</f>
        <v>#REF!</v>
      </c>
      <c r="J1117" s="30" t="e">
        <f>IF(I1117="新設",VLOOKUP('施設リストA-1（直営）'!#REF!,'（新設）照明器具'!$B$5:$C$1990,2,FALSE),IF('部屋別効果（直）'!I1117="撤去",VLOOKUP('施設リストA-1（直営）'!#REF!,'（既設）調査結果'!$B$5:$C$1998,2,FALSE),0))</f>
        <v>#REF!</v>
      </c>
      <c r="K1117" s="29" t="e">
        <f>'施設リストA-1（直営）'!#REF!</f>
        <v>#REF!</v>
      </c>
      <c r="L1117" s="29" t="e">
        <f>'施設リストA-1（直営）'!#REF!</f>
        <v>#REF!</v>
      </c>
      <c r="M1117" s="30" t="e">
        <f>IF(L1117="新設",VLOOKUP('施設リストA-1（直営）'!#REF!,'（新設）照明器具'!$B$5:$C$1990,2,FALSE),IF('部屋別効果（直）'!L1117="撤去",VLOOKUP('施設リストA-1（直営）'!#REF!,'（既設）調査結果'!$B$5:$C$1998,2,FALSE),0))</f>
        <v>#REF!</v>
      </c>
      <c r="N1117" s="29" t="e">
        <f>'施設リストA-1（直営）'!#REF!</f>
        <v>#REF!</v>
      </c>
      <c r="O1117" s="29" t="e">
        <f>'施設リストA-1（直営）'!#REF!</f>
        <v>#REF!</v>
      </c>
      <c r="P1117" s="30" t="e">
        <f>IF(O1117="新設",VLOOKUP('施設リストA-1（直営）'!#REF!,'（新設）照明器具'!$B$5:$C$1990,2,FALSE),IF('部屋別効果（直）'!O1117="撤去",VLOOKUP('施設リストA-1（直営）'!#REF!,'（既設）調査結果'!$B$5:$C$1998,2,FALSE),0))</f>
        <v>#REF!</v>
      </c>
      <c r="Q1117" s="29" t="e">
        <f>'施設リストA-1（直営）'!#REF!</f>
        <v>#REF!</v>
      </c>
      <c r="R1117" s="29" t="e">
        <f>'施設リストA-1（直営）'!#REF!</f>
        <v>#REF!</v>
      </c>
      <c r="S1117" s="30" t="e">
        <f>IF(R1117="新設",VLOOKUP('施設リストA-1（直営）'!#REF!,'（新設）照明器具'!$B$5:$C$1990,2,FALSE),IF('部屋別効果（直）'!R1117="撤去",VLOOKUP('施設リストA-1（直営）'!#REF!,'（既設）調査結果'!$B$5:$C$1998,2,FALSE),0))</f>
        <v>#REF!</v>
      </c>
      <c r="T1117" s="29" t="e">
        <f>'施設リストA-1（直営）'!#REF!</f>
        <v>#REF!</v>
      </c>
      <c r="U1117" s="29" t="e">
        <f>'施設リストA-1（直営）'!#REF!</f>
        <v>#REF!</v>
      </c>
      <c r="V1117" s="30" t="e">
        <f>IF(U1117="新設",VLOOKUP('施設リストA-1（直営）'!#REF!,'（新設）照明器具'!$B$5:$C$1990,2,FALSE),IF('部屋別効果（直）'!U1117="撤去",VLOOKUP('施設リストA-1（直営）'!#REF!,'（既設）調査結果'!$B$5:$C$1998,2,FALSE),0))</f>
        <v>#REF!</v>
      </c>
      <c r="W1117" s="29" t="e">
        <f>'施設リストA-1（直営）'!#REF!</f>
        <v>#REF!</v>
      </c>
      <c r="X1117" s="29" t="e">
        <f>'施設リストA-1（直営）'!#REF!</f>
        <v>#REF!</v>
      </c>
      <c r="Y1117" s="30" t="e">
        <f>IF(X1117="新設",VLOOKUP('施設リストA-1（直営）'!#REF!,'（新設）照明器具'!$B$5:$C$1990,2,FALSE),IF('部屋別効果（直）'!X1117="撤去",VLOOKUP('施設リストA-1（直営）'!#REF!,'（既設）調査結果'!$B$5:$C$1998,2,FALSE),0))</f>
        <v>#REF!</v>
      </c>
      <c r="Z1117" s="29" t="e">
        <f>'施設リストA-1（直営）'!#REF!</f>
        <v>#REF!</v>
      </c>
      <c r="AA1117" s="29" t="e">
        <f>'施設リストA-1（直営）'!#REF!</f>
        <v>#REF!</v>
      </c>
      <c r="AB1117" s="30" t="e">
        <f>IF(AA1117="新設",VLOOKUP('施設リストA-1（直営）'!#REF!,'（新設）照明器具'!$B$5:$C$1990,2,FALSE),IF('部屋別効果（直）'!AA1117="撤去",VLOOKUP('施設リストA-1（直営）'!#REF!,'（既設）調査結果'!$B$5:$C$1998,2,FALSE),0))</f>
        <v>#REF!</v>
      </c>
      <c r="AC1117" s="29" t="e">
        <f>'施設リストA-1（直営）'!#REF!</f>
        <v>#REF!</v>
      </c>
      <c r="AD1117" s="29" t="e">
        <f>'施設リストA-1（直営）'!#REF!</f>
        <v>#REF!</v>
      </c>
      <c r="AE1117" s="30" t="e">
        <f>IF(AD1117="新設",VLOOKUP('施設リストA-1（直営）'!#REF!,'（新設）照明器具'!$B$5:$C$1990,2,FALSE),IF('部屋別効果（直）'!AD1117="撤去",VLOOKUP('施設リストA-1（直営）'!#REF!,'（既設）調査結果'!$B$5:$C$1998,2,FALSE),0))</f>
        <v>#REF!</v>
      </c>
      <c r="AF1117" s="29" t="e">
        <f>'施設リストA-1（直営）'!#REF!</f>
        <v>#REF!</v>
      </c>
      <c r="AG1117" s="29" t="e">
        <f>'施設リストA-1（直営）'!#REF!</f>
        <v>#REF!</v>
      </c>
      <c r="AH1117" s="30" t="e">
        <f>IF(AG1117="新設",VLOOKUP('施設リストA-1（直営）'!#REF!,'（新設）照明器具'!$B$5:$C$1990,2,FALSE),IF('部屋別効果（直）'!AG1117="撤去",VLOOKUP('施設リストA-1（直営）'!#REF!,'（既設）調査結果'!$B$5:$C$1998,2,FALSE),0))</f>
        <v>#REF!</v>
      </c>
      <c r="AI1117" s="29" t="e">
        <f>'施設リストA-1（直営）'!#REF!</f>
        <v>#REF!</v>
      </c>
      <c r="AJ1117" s="29" t="e">
        <f>'施設リストA-1（直営）'!#REF!</f>
        <v>#REF!</v>
      </c>
      <c r="AK1117" s="30" t="e">
        <f>IF(AJ1117="新設",VLOOKUP('施設リストA-1（直営）'!#REF!,'（新設）照明器具'!$B$5:$C$1990,2,FALSE),IF('部屋別効果（直）'!AJ1117="撤去",VLOOKUP('施設リストA-1（直営）'!#REF!,'（既設）調査結果'!$B$5:$C$1998,2,FALSE),0))</f>
        <v>#REF!</v>
      </c>
      <c r="AL1117" s="29" t="e">
        <f>'施設リストA-1（直営）'!#REF!</f>
        <v>#REF!</v>
      </c>
    </row>
    <row r="1118" spans="1:38" customFormat="1">
      <c r="A1118" s="94"/>
      <c r="B1118" s="16" t="e">
        <f>'施設リストA-1（直営）'!#REF!</f>
        <v>#REF!</v>
      </c>
      <c r="C1118" s="14" t="e">
        <f>'施設リストA-1（直営）'!#REF!</f>
        <v>#REF!</v>
      </c>
      <c r="D1118" s="94" t="e">
        <f>'施設リストA-1（直営）'!#REF!</f>
        <v>#REF!</v>
      </c>
      <c r="E1118" s="20" t="e">
        <f>'施設リストA-1（直営）'!#REF!</f>
        <v>#REF!</v>
      </c>
      <c r="F1118" s="20" t="e">
        <f>'施設リストA-1（直営）'!#REF!</f>
        <v>#REF!</v>
      </c>
      <c r="G1118" s="13" t="e">
        <f>'施設リストA-1（直営）'!#REF!</f>
        <v>#REF!</v>
      </c>
      <c r="H1118" s="28" t="e">
        <f t="shared" si="17"/>
        <v>#REF!</v>
      </c>
      <c r="I1118" s="29" t="e">
        <f>'施設リストA-1（直営）'!#REF!</f>
        <v>#REF!</v>
      </c>
      <c r="J1118" s="30" t="e">
        <f>IF(I1118="新設",VLOOKUP('施設リストA-1（直営）'!#REF!,'（新設）照明器具'!$B$5:$C$1990,2,FALSE),IF('部屋別効果（直）'!I1118="撤去",VLOOKUP('施設リストA-1（直営）'!#REF!,'（既設）調査結果'!$B$5:$C$1998,2,FALSE),0))</f>
        <v>#REF!</v>
      </c>
      <c r="K1118" s="29" t="e">
        <f>'施設リストA-1（直営）'!#REF!</f>
        <v>#REF!</v>
      </c>
      <c r="L1118" s="29" t="e">
        <f>'施設リストA-1（直営）'!#REF!</f>
        <v>#REF!</v>
      </c>
      <c r="M1118" s="30" t="e">
        <f>IF(L1118="新設",VLOOKUP('施設リストA-1（直営）'!#REF!,'（新設）照明器具'!$B$5:$C$1990,2,FALSE),IF('部屋別効果（直）'!L1118="撤去",VLOOKUP('施設リストA-1（直営）'!#REF!,'（既設）調査結果'!$B$5:$C$1998,2,FALSE),0))</f>
        <v>#REF!</v>
      </c>
      <c r="N1118" s="29" t="e">
        <f>'施設リストA-1（直営）'!#REF!</f>
        <v>#REF!</v>
      </c>
      <c r="O1118" s="29" t="e">
        <f>'施設リストA-1（直営）'!#REF!</f>
        <v>#REF!</v>
      </c>
      <c r="P1118" s="30" t="e">
        <f>IF(O1118="新設",VLOOKUP('施設リストA-1（直営）'!#REF!,'（新設）照明器具'!$B$5:$C$1990,2,FALSE),IF('部屋別効果（直）'!O1118="撤去",VLOOKUP('施設リストA-1（直営）'!#REF!,'（既設）調査結果'!$B$5:$C$1998,2,FALSE),0))</f>
        <v>#REF!</v>
      </c>
      <c r="Q1118" s="29" t="e">
        <f>'施設リストA-1（直営）'!#REF!</f>
        <v>#REF!</v>
      </c>
      <c r="R1118" s="29" t="e">
        <f>'施設リストA-1（直営）'!#REF!</f>
        <v>#REF!</v>
      </c>
      <c r="S1118" s="30" t="e">
        <f>IF(R1118="新設",VLOOKUP('施設リストA-1（直営）'!#REF!,'（新設）照明器具'!$B$5:$C$1990,2,FALSE),IF('部屋別効果（直）'!R1118="撤去",VLOOKUP('施設リストA-1（直営）'!#REF!,'（既設）調査結果'!$B$5:$C$1998,2,FALSE),0))</f>
        <v>#REF!</v>
      </c>
      <c r="T1118" s="29" t="e">
        <f>'施設リストA-1（直営）'!#REF!</f>
        <v>#REF!</v>
      </c>
      <c r="U1118" s="29" t="e">
        <f>'施設リストA-1（直営）'!#REF!</f>
        <v>#REF!</v>
      </c>
      <c r="V1118" s="30" t="e">
        <f>IF(U1118="新設",VLOOKUP('施設リストA-1（直営）'!#REF!,'（新設）照明器具'!$B$5:$C$1990,2,FALSE),IF('部屋別効果（直）'!U1118="撤去",VLOOKUP('施設リストA-1（直営）'!#REF!,'（既設）調査結果'!$B$5:$C$1998,2,FALSE),0))</f>
        <v>#REF!</v>
      </c>
      <c r="W1118" s="29" t="e">
        <f>'施設リストA-1（直営）'!#REF!</f>
        <v>#REF!</v>
      </c>
      <c r="X1118" s="29" t="e">
        <f>'施設リストA-1（直営）'!#REF!</f>
        <v>#REF!</v>
      </c>
      <c r="Y1118" s="30" t="e">
        <f>IF(X1118="新設",VLOOKUP('施設リストA-1（直営）'!#REF!,'（新設）照明器具'!$B$5:$C$1990,2,FALSE),IF('部屋別効果（直）'!X1118="撤去",VLOOKUP('施設リストA-1（直営）'!#REF!,'（既設）調査結果'!$B$5:$C$1998,2,FALSE),0))</f>
        <v>#REF!</v>
      </c>
      <c r="Z1118" s="29" t="e">
        <f>'施設リストA-1（直営）'!#REF!</f>
        <v>#REF!</v>
      </c>
      <c r="AA1118" s="29" t="e">
        <f>'施設リストA-1（直営）'!#REF!</f>
        <v>#REF!</v>
      </c>
      <c r="AB1118" s="30" t="e">
        <f>IF(AA1118="新設",VLOOKUP('施設リストA-1（直営）'!#REF!,'（新設）照明器具'!$B$5:$C$1990,2,FALSE),IF('部屋別効果（直）'!AA1118="撤去",VLOOKUP('施設リストA-1（直営）'!#REF!,'（既設）調査結果'!$B$5:$C$1998,2,FALSE),0))</f>
        <v>#REF!</v>
      </c>
      <c r="AC1118" s="29" t="e">
        <f>'施設リストA-1（直営）'!#REF!</f>
        <v>#REF!</v>
      </c>
      <c r="AD1118" s="29" t="e">
        <f>'施設リストA-1（直営）'!#REF!</f>
        <v>#REF!</v>
      </c>
      <c r="AE1118" s="30" t="e">
        <f>IF(AD1118="新設",VLOOKUP('施設リストA-1（直営）'!#REF!,'（新設）照明器具'!$B$5:$C$1990,2,FALSE),IF('部屋別効果（直）'!AD1118="撤去",VLOOKUP('施設リストA-1（直営）'!#REF!,'（既設）調査結果'!$B$5:$C$1998,2,FALSE),0))</f>
        <v>#REF!</v>
      </c>
      <c r="AF1118" s="29" t="e">
        <f>'施設リストA-1（直営）'!#REF!</f>
        <v>#REF!</v>
      </c>
      <c r="AG1118" s="29" t="e">
        <f>'施設リストA-1（直営）'!#REF!</f>
        <v>#REF!</v>
      </c>
      <c r="AH1118" s="30" t="e">
        <f>IF(AG1118="新設",VLOOKUP('施設リストA-1（直営）'!#REF!,'（新設）照明器具'!$B$5:$C$1990,2,FALSE),IF('部屋別効果（直）'!AG1118="撤去",VLOOKUP('施設リストA-1（直営）'!#REF!,'（既設）調査結果'!$B$5:$C$1998,2,FALSE),0))</f>
        <v>#REF!</v>
      </c>
      <c r="AI1118" s="29" t="e">
        <f>'施設リストA-1（直営）'!#REF!</f>
        <v>#REF!</v>
      </c>
      <c r="AJ1118" s="29" t="e">
        <f>'施設リストA-1（直営）'!#REF!</f>
        <v>#REF!</v>
      </c>
      <c r="AK1118" s="30" t="e">
        <f>IF(AJ1118="新設",VLOOKUP('施設リストA-1（直営）'!#REF!,'（新設）照明器具'!$B$5:$C$1990,2,FALSE),IF('部屋別効果（直）'!AJ1118="撤去",VLOOKUP('施設リストA-1（直営）'!#REF!,'（既設）調査結果'!$B$5:$C$1998,2,FALSE),0))</f>
        <v>#REF!</v>
      </c>
      <c r="AL1118" s="29" t="e">
        <f>'施設リストA-1（直営）'!#REF!</f>
        <v>#REF!</v>
      </c>
    </row>
    <row r="1119" spans="1:38" customFormat="1">
      <c r="A1119" s="94"/>
      <c r="B1119" s="16" t="e">
        <f>'施設リストA-1（直営）'!#REF!</f>
        <v>#REF!</v>
      </c>
      <c r="C1119" s="14" t="e">
        <f>'施設リストA-1（直営）'!#REF!</f>
        <v>#REF!</v>
      </c>
      <c r="D1119" s="94" t="e">
        <f>'施設リストA-1（直営）'!#REF!</f>
        <v>#REF!</v>
      </c>
      <c r="E1119" s="20" t="e">
        <f>'施設リストA-1（直営）'!#REF!</f>
        <v>#REF!</v>
      </c>
      <c r="F1119" s="20" t="e">
        <f>'施設リストA-1（直営）'!#REF!</f>
        <v>#REF!</v>
      </c>
      <c r="G1119" s="13" t="e">
        <f>'施設リストA-1（直営）'!#REF!</f>
        <v>#REF!</v>
      </c>
      <c r="H1119" s="28" t="e">
        <f t="shared" si="17"/>
        <v>#REF!</v>
      </c>
      <c r="I1119" s="29" t="e">
        <f>'施設リストA-1（直営）'!#REF!</f>
        <v>#REF!</v>
      </c>
      <c r="J1119" s="30" t="e">
        <f>IF(I1119="新設",VLOOKUP('施設リストA-1（直営）'!#REF!,'（新設）照明器具'!$B$5:$C$1990,2,FALSE),IF('部屋別効果（直）'!I1119="撤去",VLOOKUP('施設リストA-1（直営）'!#REF!,'（既設）調査結果'!$B$5:$C$1998,2,FALSE),0))</f>
        <v>#REF!</v>
      </c>
      <c r="K1119" s="29" t="e">
        <f>'施設リストA-1（直営）'!#REF!</f>
        <v>#REF!</v>
      </c>
      <c r="L1119" s="29" t="e">
        <f>'施設リストA-1（直営）'!#REF!</f>
        <v>#REF!</v>
      </c>
      <c r="M1119" s="30" t="e">
        <f>IF(L1119="新設",VLOOKUP('施設リストA-1（直営）'!#REF!,'（新設）照明器具'!$B$5:$C$1990,2,FALSE),IF('部屋別効果（直）'!L1119="撤去",VLOOKUP('施設リストA-1（直営）'!#REF!,'（既設）調査結果'!$B$5:$C$1998,2,FALSE),0))</f>
        <v>#REF!</v>
      </c>
      <c r="N1119" s="29" t="e">
        <f>'施設リストA-1（直営）'!#REF!</f>
        <v>#REF!</v>
      </c>
      <c r="O1119" s="29" t="e">
        <f>'施設リストA-1（直営）'!#REF!</f>
        <v>#REF!</v>
      </c>
      <c r="P1119" s="30" t="e">
        <f>IF(O1119="新設",VLOOKUP('施設リストA-1（直営）'!#REF!,'（新設）照明器具'!$B$5:$C$1990,2,FALSE),IF('部屋別効果（直）'!O1119="撤去",VLOOKUP('施設リストA-1（直営）'!#REF!,'（既設）調査結果'!$B$5:$C$1998,2,FALSE),0))</f>
        <v>#REF!</v>
      </c>
      <c r="Q1119" s="29" t="e">
        <f>'施設リストA-1（直営）'!#REF!</f>
        <v>#REF!</v>
      </c>
      <c r="R1119" s="29" t="e">
        <f>'施設リストA-1（直営）'!#REF!</f>
        <v>#REF!</v>
      </c>
      <c r="S1119" s="30" t="e">
        <f>IF(R1119="新設",VLOOKUP('施設リストA-1（直営）'!#REF!,'（新設）照明器具'!$B$5:$C$1990,2,FALSE),IF('部屋別効果（直）'!R1119="撤去",VLOOKUP('施設リストA-1（直営）'!#REF!,'（既設）調査結果'!$B$5:$C$1998,2,FALSE),0))</f>
        <v>#REF!</v>
      </c>
      <c r="T1119" s="29" t="e">
        <f>'施設リストA-1（直営）'!#REF!</f>
        <v>#REF!</v>
      </c>
      <c r="U1119" s="29" t="e">
        <f>'施設リストA-1（直営）'!#REF!</f>
        <v>#REF!</v>
      </c>
      <c r="V1119" s="30" t="e">
        <f>IF(U1119="新設",VLOOKUP('施設リストA-1（直営）'!#REF!,'（新設）照明器具'!$B$5:$C$1990,2,FALSE),IF('部屋別効果（直）'!U1119="撤去",VLOOKUP('施設リストA-1（直営）'!#REF!,'（既設）調査結果'!$B$5:$C$1998,2,FALSE),0))</f>
        <v>#REF!</v>
      </c>
      <c r="W1119" s="29" t="e">
        <f>'施設リストA-1（直営）'!#REF!</f>
        <v>#REF!</v>
      </c>
      <c r="X1119" s="29" t="e">
        <f>'施設リストA-1（直営）'!#REF!</f>
        <v>#REF!</v>
      </c>
      <c r="Y1119" s="30" t="e">
        <f>IF(X1119="新設",VLOOKUP('施設リストA-1（直営）'!#REF!,'（新設）照明器具'!$B$5:$C$1990,2,FALSE),IF('部屋別効果（直）'!X1119="撤去",VLOOKUP('施設リストA-1（直営）'!#REF!,'（既設）調査結果'!$B$5:$C$1998,2,FALSE),0))</f>
        <v>#REF!</v>
      </c>
      <c r="Z1119" s="29" t="e">
        <f>'施設リストA-1（直営）'!#REF!</f>
        <v>#REF!</v>
      </c>
      <c r="AA1119" s="29" t="e">
        <f>'施設リストA-1（直営）'!#REF!</f>
        <v>#REF!</v>
      </c>
      <c r="AB1119" s="30" t="e">
        <f>IF(AA1119="新設",VLOOKUP('施設リストA-1（直営）'!#REF!,'（新設）照明器具'!$B$5:$C$1990,2,FALSE),IF('部屋別効果（直）'!AA1119="撤去",VLOOKUP('施設リストA-1（直営）'!#REF!,'（既設）調査結果'!$B$5:$C$1998,2,FALSE),0))</f>
        <v>#REF!</v>
      </c>
      <c r="AC1119" s="29" t="e">
        <f>'施設リストA-1（直営）'!#REF!</f>
        <v>#REF!</v>
      </c>
      <c r="AD1119" s="29" t="e">
        <f>'施設リストA-1（直営）'!#REF!</f>
        <v>#REF!</v>
      </c>
      <c r="AE1119" s="30" t="e">
        <f>IF(AD1119="新設",VLOOKUP('施設リストA-1（直営）'!#REF!,'（新設）照明器具'!$B$5:$C$1990,2,FALSE),IF('部屋別効果（直）'!AD1119="撤去",VLOOKUP('施設リストA-1（直営）'!#REF!,'（既設）調査結果'!$B$5:$C$1998,2,FALSE),0))</f>
        <v>#REF!</v>
      </c>
      <c r="AF1119" s="29" t="e">
        <f>'施設リストA-1（直営）'!#REF!</f>
        <v>#REF!</v>
      </c>
      <c r="AG1119" s="29" t="e">
        <f>'施設リストA-1（直営）'!#REF!</f>
        <v>#REF!</v>
      </c>
      <c r="AH1119" s="30" t="e">
        <f>IF(AG1119="新設",VLOOKUP('施設リストA-1（直営）'!#REF!,'（新設）照明器具'!$B$5:$C$1990,2,FALSE),IF('部屋別効果（直）'!AG1119="撤去",VLOOKUP('施設リストA-1（直営）'!#REF!,'（既設）調査結果'!$B$5:$C$1998,2,FALSE),0))</f>
        <v>#REF!</v>
      </c>
      <c r="AI1119" s="29" t="e">
        <f>'施設リストA-1（直営）'!#REF!</f>
        <v>#REF!</v>
      </c>
      <c r="AJ1119" s="29" t="e">
        <f>'施設リストA-1（直営）'!#REF!</f>
        <v>#REF!</v>
      </c>
      <c r="AK1119" s="30" t="e">
        <f>IF(AJ1119="新設",VLOOKUP('施設リストA-1（直営）'!#REF!,'（新設）照明器具'!$B$5:$C$1990,2,FALSE),IF('部屋別効果（直）'!AJ1119="撤去",VLOOKUP('施設リストA-1（直営）'!#REF!,'（既設）調査結果'!$B$5:$C$1998,2,FALSE),0))</f>
        <v>#REF!</v>
      </c>
      <c r="AL1119" s="29" t="e">
        <f>'施設リストA-1（直営）'!#REF!</f>
        <v>#REF!</v>
      </c>
    </row>
    <row r="1120" spans="1:38" customFormat="1">
      <c r="A1120" s="94"/>
      <c r="B1120" s="16" t="e">
        <f>'施設リストA-1（直営）'!#REF!</f>
        <v>#REF!</v>
      </c>
      <c r="C1120" s="14" t="e">
        <f>'施設リストA-1（直営）'!#REF!</f>
        <v>#REF!</v>
      </c>
      <c r="D1120" s="94" t="e">
        <f>'施設リストA-1（直営）'!#REF!</f>
        <v>#REF!</v>
      </c>
      <c r="E1120" s="20" t="e">
        <f>'施設リストA-1（直営）'!#REF!</f>
        <v>#REF!</v>
      </c>
      <c r="F1120" s="20" t="e">
        <f>'施設リストA-1（直営）'!#REF!</f>
        <v>#REF!</v>
      </c>
      <c r="G1120" s="13" t="e">
        <f>'施設リストA-1（直営）'!#REF!</f>
        <v>#REF!</v>
      </c>
      <c r="H1120" s="28" t="e">
        <f t="shared" si="17"/>
        <v>#REF!</v>
      </c>
      <c r="I1120" s="29" t="e">
        <f>'施設リストA-1（直営）'!#REF!</f>
        <v>#REF!</v>
      </c>
      <c r="J1120" s="30" t="e">
        <f>IF(I1120="新設",VLOOKUP('施設リストA-1（直営）'!#REF!,'（新設）照明器具'!$B$5:$C$1990,2,FALSE),IF('部屋別効果（直）'!I1120="撤去",VLOOKUP('施設リストA-1（直営）'!#REF!,'（既設）調査結果'!$B$5:$C$1998,2,FALSE),0))</f>
        <v>#REF!</v>
      </c>
      <c r="K1120" s="29" t="e">
        <f>'施設リストA-1（直営）'!#REF!</f>
        <v>#REF!</v>
      </c>
      <c r="L1120" s="29" t="e">
        <f>'施設リストA-1（直営）'!#REF!</f>
        <v>#REF!</v>
      </c>
      <c r="M1120" s="30" t="e">
        <f>IF(L1120="新設",VLOOKUP('施設リストA-1（直営）'!#REF!,'（新設）照明器具'!$B$5:$C$1990,2,FALSE),IF('部屋別効果（直）'!L1120="撤去",VLOOKUP('施設リストA-1（直営）'!#REF!,'（既設）調査結果'!$B$5:$C$1998,2,FALSE),0))</f>
        <v>#REF!</v>
      </c>
      <c r="N1120" s="29" t="e">
        <f>'施設リストA-1（直営）'!#REF!</f>
        <v>#REF!</v>
      </c>
      <c r="O1120" s="29" t="e">
        <f>'施設リストA-1（直営）'!#REF!</f>
        <v>#REF!</v>
      </c>
      <c r="P1120" s="30" t="e">
        <f>IF(O1120="新設",VLOOKUP('施設リストA-1（直営）'!#REF!,'（新設）照明器具'!$B$5:$C$1990,2,FALSE),IF('部屋別効果（直）'!O1120="撤去",VLOOKUP('施設リストA-1（直営）'!#REF!,'（既設）調査結果'!$B$5:$C$1998,2,FALSE),0))</f>
        <v>#REF!</v>
      </c>
      <c r="Q1120" s="29" t="e">
        <f>'施設リストA-1（直営）'!#REF!</f>
        <v>#REF!</v>
      </c>
      <c r="R1120" s="29" t="e">
        <f>'施設リストA-1（直営）'!#REF!</f>
        <v>#REF!</v>
      </c>
      <c r="S1120" s="30" t="e">
        <f>IF(R1120="新設",VLOOKUP('施設リストA-1（直営）'!#REF!,'（新設）照明器具'!$B$5:$C$1990,2,FALSE),IF('部屋別効果（直）'!R1120="撤去",VLOOKUP('施設リストA-1（直営）'!#REF!,'（既設）調査結果'!$B$5:$C$1998,2,FALSE),0))</f>
        <v>#REF!</v>
      </c>
      <c r="T1120" s="29" t="e">
        <f>'施設リストA-1（直営）'!#REF!</f>
        <v>#REF!</v>
      </c>
      <c r="U1120" s="29" t="e">
        <f>'施設リストA-1（直営）'!#REF!</f>
        <v>#REF!</v>
      </c>
      <c r="V1120" s="30" t="e">
        <f>IF(U1120="新設",VLOOKUP('施設リストA-1（直営）'!#REF!,'（新設）照明器具'!$B$5:$C$1990,2,FALSE),IF('部屋別効果（直）'!U1120="撤去",VLOOKUP('施設リストA-1（直営）'!#REF!,'（既設）調査結果'!$B$5:$C$1998,2,FALSE),0))</f>
        <v>#REF!</v>
      </c>
      <c r="W1120" s="29" t="e">
        <f>'施設リストA-1（直営）'!#REF!</f>
        <v>#REF!</v>
      </c>
      <c r="X1120" s="29" t="e">
        <f>'施設リストA-1（直営）'!#REF!</f>
        <v>#REF!</v>
      </c>
      <c r="Y1120" s="30" t="e">
        <f>IF(X1120="新設",VLOOKUP('施設リストA-1（直営）'!#REF!,'（新設）照明器具'!$B$5:$C$1990,2,FALSE),IF('部屋別効果（直）'!X1120="撤去",VLOOKUP('施設リストA-1（直営）'!#REF!,'（既設）調査結果'!$B$5:$C$1998,2,FALSE),0))</f>
        <v>#REF!</v>
      </c>
      <c r="Z1120" s="29" t="e">
        <f>'施設リストA-1（直営）'!#REF!</f>
        <v>#REF!</v>
      </c>
      <c r="AA1120" s="29" t="e">
        <f>'施設リストA-1（直営）'!#REF!</f>
        <v>#REF!</v>
      </c>
      <c r="AB1120" s="30" t="e">
        <f>IF(AA1120="新設",VLOOKUP('施設リストA-1（直営）'!#REF!,'（新設）照明器具'!$B$5:$C$1990,2,FALSE),IF('部屋別効果（直）'!AA1120="撤去",VLOOKUP('施設リストA-1（直営）'!#REF!,'（既設）調査結果'!$B$5:$C$1998,2,FALSE),0))</f>
        <v>#REF!</v>
      </c>
      <c r="AC1120" s="29" t="e">
        <f>'施設リストA-1（直営）'!#REF!</f>
        <v>#REF!</v>
      </c>
      <c r="AD1120" s="29" t="e">
        <f>'施設リストA-1（直営）'!#REF!</f>
        <v>#REF!</v>
      </c>
      <c r="AE1120" s="30" t="e">
        <f>IF(AD1120="新設",VLOOKUP('施設リストA-1（直営）'!#REF!,'（新設）照明器具'!$B$5:$C$1990,2,FALSE),IF('部屋別効果（直）'!AD1120="撤去",VLOOKUP('施設リストA-1（直営）'!#REF!,'（既設）調査結果'!$B$5:$C$1998,2,FALSE),0))</f>
        <v>#REF!</v>
      </c>
      <c r="AF1120" s="29" t="e">
        <f>'施設リストA-1（直営）'!#REF!</f>
        <v>#REF!</v>
      </c>
      <c r="AG1120" s="29" t="e">
        <f>'施設リストA-1（直営）'!#REF!</f>
        <v>#REF!</v>
      </c>
      <c r="AH1120" s="30" t="e">
        <f>IF(AG1120="新設",VLOOKUP('施設リストA-1（直営）'!#REF!,'（新設）照明器具'!$B$5:$C$1990,2,FALSE),IF('部屋別効果（直）'!AG1120="撤去",VLOOKUP('施設リストA-1（直営）'!#REF!,'（既設）調査結果'!$B$5:$C$1998,2,FALSE),0))</f>
        <v>#REF!</v>
      </c>
      <c r="AI1120" s="29" t="e">
        <f>'施設リストA-1（直営）'!#REF!</f>
        <v>#REF!</v>
      </c>
      <c r="AJ1120" s="29" t="e">
        <f>'施設リストA-1（直営）'!#REF!</f>
        <v>#REF!</v>
      </c>
      <c r="AK1120" s="30" t="e">
        <f>IF(AJ1120="新設",VLOOKUP('施設リストA-1（直営）'!#REF!,'（新設）照明器具'!$B$5:$C$1990,2,FALSE),IF('部屋別効果（直）'!AJ1120="撤去",VLOOKUP('施設リストA-1（直営）'!#REF!,'（既設）調査結果'!$B$5:$C$1998,2,FALSE),0))</f>
        <v>#REF!</v>
      </c>
      <c r="AL1120" s="29" t="e">
        <f>'施設リストA-1（直営）'!#REF!</f>
        <v>#REF!</v>
      </c>
    </row>
    <row r="1121" spans="1:38" customFormat="1">
      <c r="A1121" s="94"/>
      <c r="B1121" s="16" t="e">
        <f>'施設リストA-1（直営）'!#REF!</f>
        <v>#REF!</v>
      </c>
      <c r="C1121" s="14" t="e">
        <f>'施設リストA-1（直営）'!#REF!</f>
        <v>#REF!</v>
      </c>
      <c r="D1121" s="94" t="e">
        <f>'施設リストA-1（直営）'!#REF!</f>
        <v>#REF!</v>
      </c>
      <c r="E1121" s="20" t="e">
        <f>'施設リストA-1（直営）'!#REF!</f>
        <v>#REF!</v>
      </c>
      <c r="F1121" s="20" t="e">
        <f>'施設リストA-1（直営）'!#REF!</f>
        <v>#REF!</v>
      </c>
      <c r="G1121" s="13" t="e">
        <f>'施設リストA-1（直営）'!#REF!</f>
        <v>#REF!</v>
      </c>
      <c r="H1121" s="28" t="e">
        <f t="shared" si="17"/>
        <v>#REF!</v>
      </c>
      <c r="I1121" s="29" t="e">
        <f>'施設リストA-1（直営）'!#REF!</f>
        <v>#REF!</v>
      </c>
      <c r="J1121" s="30" t="e">
        <f>IF(I1121="新設",VLOOKUP('施設リストA-1（直営）'!#REF!,'（新設）照明器具'!$B$5:$C$1990,2,FALSE),IF('部屋別効果（直）'!I1121="撤去",VLOOKUP('施設リストA-1（直営）'!#REF!,'（既設）調査結果'!$B$5:$C$1998,2,FALSE),0))</f>
        <v>#REF!</v>
      </c>
      <c r="K1121" s="29" t="e">
        <f>'施設リストA-1（直営）'!#REF!</f>
        <v>#REF!</v>
      </c>
      <c r="L1121" s="29" t="e">
        <f>'施設リストA-1（直営）'!#REF!</f>
        <v>#REF!</v>
      </c>
      <c r="M1121" s="30" t="e">
        <f>IF(L1121="新設",VLOOKUP('施設リストA-1（直営）'!#REF!,'（新設）照明器具'!$B$5:$C$1990,2,FALSE),IF('部屋別効果（直）'!L1121="撤去",VLOOKUP('施設リストA-1（直営）'!#REF!,'（既設）調査結果'!$B$5:$C$1998,2,FALSE),0))</f>
        <v>#REF!</v>
      </c>
      <c r="N1121" s="29" t="e">
        <f>'施設リストA-1（直営）'!#REF!</f>
        <v>#REF!</v>
      </c>
      <c r="O1121" s="29" t="e">
        <f>'施設リストA-1（直営）'!#REF!</f>
        <v>#REF!</v>
      </c>
      <c r="P1121" s="30" t="e">
        <f>IF(O1121="新設",VLOOKUP('施設リストA-1（直営）'!#REF!,'（新設）照明器具'!$B$5:$C$1990,2,FALSE),IF('部屋別効果（直）'!O1121="撤去",VLOOKUP('施設リストA-1（直営）'!#REF!,'（既設）調査結果'!$B$5:$C$1998,2,FALSE),0))</f>
        <v>#REF!</v>
      </c>
      <c r="Q1121" s="29" t="e">
        <f>'施設リストA-1（直営）'!#REF!</f>
        <v>#REF!</v>
      </c>
      <c r="R1121" s="29" t="e">
        <f>'施設リストA-1（直営）'!#REF!</f>
        <v>#REF!</v>
      </c>
      <c r="S1121" s="30" t="e">
        <f>IF(R1121="新設",VLOOKUP('施設リストA-1（直営）'!#REF!,'（新設）照明器具'!$B$5:$C$1990,2,FALSE),IF('部屋別効果（直）'!R1121="撤去",VLOOKUP('施設リストA-1（直営）'!#REF!,'（既設）調査結果'!$B$5:$C$1998,2,FALSE),0))</f>
        <v>#REF!</v>
      </c>
      <c r="T1121" s="29" t="e">
        <f>'施設リストA-1（直営）'!#REF!</f>
        <v>#REF!</v>
      </c>
      <c r="U1121" s="29" t="e">
        <f>'施設リストA-1（直営）'!#REF!</f>
        <v>#REF!</v>
      </c>
      <c r="V1121" s="30" t="e">
        <f>IF(U1121="新設",VLOOKUP('施設リストA-1（直営）'!#REF!,'（新設）照明器具'!$B$5:$C$1990,2,FALSE),IF('部屋別効果（直）'!U1121="撤去",VLOOKUP('施設リストA-1（直営）'!#REF!,'（既設）調査結果'!$B$5:$C$1998,2,FALSE),0))</f>
        <v>#REF!</v>
      </c>
      <c r="W1121" s="29" t="e">
        <f>'施設リストA-1（直営）'!#REF!</f>
        <v>#REF!</v>
      </c>
      <c r="X1121" s="29" t="e">
        <f>'施設リストA-1（直営）'!#REF!</f>
        <v>#REF!</v>
      </c>
      <c r="Y1121" s="30" t="e">
        <f>IF(X1121="新設",VLOOKUP('施設リストA-1（直営）'!#REF!,'（新設）照明器具'!$B$5:$C$1990,2,FALSE),IF('部屋別効果（直）'!X1121="撤去",VLOOKUP('施設リストA-1（直営）'!#REF!,'（既設）調査結果'!$B$5:$C$1998,2,FALSE),0))</f>
        <v>#REF!</v>
      </c>
      <c r="Z1121" s="29" t="e">
        <f>'施設リストA-1（直営）'!#REF!</f>
        <v>#REF!</v>
      </c>
      <c r="AA1121" s="29" t="e">
        <f>'施設リストA-1（直営）'!#REF!</f>
        <v>#REF!</v>
      </c>
      <c r="AB1121" s="30" t="e">
        <f>IF(AA1121="新設",VLOOKUP('施設リストA-1（直営）'!#REF!,'（新設）照明器具'!$B$5:$C$1990,2,FALSE),IF('部屋別効果（直）'!AA1121="撤去",VLOOKUP('施設リストA-1（直営）'!#REF!,'（既設）調査結果'!$B$5:$C$1998,2,FALSE),0))</f>
        <v>#REF!</v>
      </c>
      <c r="AC1121" s="29" t="e">
        <f>'施設リストA-1（直営）'!#REF!</f>
        <v>#REF!</v>
      </c>
      <c r="AD1121" s="29" t="e">
        <f>'施設リストA-1（直営）'!#REF!</f>
        <v>#REF!</v>
      </c>
      <c r="AE1121" s="30" t="e">
        <f>IF(AD1121="新設",VLOOKUP('施設リストA-1（直営）'!#REF!,'（新設）照明器具'!$B$5:$C$1990,2,FALSE),IF('部屋別効果（直）'!AD1121="撤去",VLOOKUP('施設リストA-1（直営）'!#REF!,'（既設）調査結果'!$B$5:$C$1998,2,FALSE),0))</f>
        <v>#REF!</v>
      </c>
      <c r="AF1121" s="29" t="e">
        <f>'施設リストA-1（直営）'!#REF!</f>
        <v>#REF!</v>
      </c>
      <c r="AG1121" s="29" t="e">
        <f>'施設リストA-1（直営）'!#REF!</f>
        <v>#REF!</v>
      </c>
      <c r="AH1121" s="30" t="e">
        <f>IF(AG1121="新設",VLOOKUP('施設リストA-1（直営）'!#REF!,'（新設）照明器具'!$B$5:$C$1990,2,FALSE),IF('部屋別効果（直）'!AG1121="撤去",VLOOKUP('施設リストA-1（直営）'!#REF!,'（既設）調査結果'!$B$5:$C$1998,2,FALSE),0))</f>
        <v>#REF!</v>
      </c>
      <c r="AI1121" s="29" t="e">
        <f>'施設リストA-1（直営）'!#REF!</f>
        <v>#REF!</v>
      </c>
      <c r="AJ1121" s="29" t="e">
        <f>'施設リストA-1（直営）'!#REF!</f>
        <v>#REF!</v>
      </c>
      <c r="AK1121" s="30" t="e">
        <f>IF(AJ1121="新設",VLOOKUP('施設リストA-1（直営）'!#REF!,'（新設）照明器具'!$B$5:$C$1990,2,FALSE),IF('部屋別効果（直）'!AJ1121="撤去",VLOOKUP('施設リストA-1（直営）'!#REF!,'（既設）調査結果'!$B$5:$C$1998,2,FALSE),0))</f>
        <v>#REF!</v>
      </c>
      <c r="AL1121" s="29" t="e">
        <f>'施設リストA-1（直営）'!#REF!</f>
        <v>#REF!</v>
      </c>
    </row>
    <row r="1122" spans="1:38" customFormat="1">
      <c r="A1122" s="94"/>
      <c r="B1122" s="16" t="e">
        <f>'施設リストA-1（直営）'!#REF!</f>
        <v>#REF!</v>
      </c>
      <c r="C1122" s="14" t="e">
        <f>'施設リストA-1（直営）'!#REF!</f>
        <v>#REF!</v>
      </c>
      <c r="D1122" s="94" t="e">
        <f>'施設リストA-1（直営）'!#REF!</f>
        <v>#REF!</v>
      </c>
      <c r="E1122" s="20" t="e">
        <f>'施設リストA-1（直営）'!#REF!</f>
        <v>#REF!</v>
      </c>
      <c r="F1122" s="20" t="e">
        <f>'施設リストA-1（直営）'!#REF!</f>
        <v>#REF!</v>
      </c>
      <c r="G1122" s="13" t="e">
        <f>'施設リストA-1（直営）'!#REF!</f>
        <v>#REF!</v>
      </c>
      <c r="H1122" s="28" t="e">
        <f t="shared" si="17"/>
        <v>#REF!</v>
      </c>
      <c r="I1122" s="29" t="e">
        <f>'施設リストA-1（直営）'!#REF!</f>
        <v>#REF!</v>
      </c>
      <c r="J1122" s="30" t="e">
        <f>IF(I1122="新設",VLOOKUP('施設リストA-1（直営）'!#REF!,'（新設）照明器具'!$B$5:$C$1990,2,FALSE),IF('部屋別効果（直）'!I1122="撤去",VLOOKUP('施設リストA-1（直営）'!#REF!,'（既設）調査結果'!$B$5:$C$1998,2,FALSE),0))</f>
        <v>#REF!</v>
      </c>
      <c r="K1122" s="29" t="e">
        <f>'施設リストA-1（直営）'!#REF!</f>
        <v>#REF!</v>
      </c>
      <c r="L1122" s="29" t="e">
        <f>'施設リストA-1（直営）'!#REF!</f>
        <v>#REF!</v>
      </c>
      <c r="M1122" s="30" t="e">
        <f>IF(L1122="新設",VLOOKUP('施設リストA-1（直営）'!#REF!,'（新設）照明器具'!$B$5:$C$1990,2,FALSE),IF('部屋別効果（直）'!L1122="撤去",VLOOKUP('施設リストA-1（直営）'!#REF!,'（既設）調査結果'!$B$5:$C$1998,2,FALSE),0))</f>
        <v>#REF!</v>
      </c>
      <c r="N1122" s="29" t="e">
        <f>'施設リストA-1（直営）'!#REF!</f>
        <v>#REF!</v>
      </c>
      <c r="O1122" s="29" t="e">
        <f>'施設リストA-1（直営）'!#REF!</f>
        <v>#REF!</v>
      </c>
      <c r="P1122" s="30" t="e">
        <f>IF(O1122="新設",VLOOKUP('施設リストA-1（直営）'!#REF!,'（新設）照明器具'!$B$5:$C$1990,2,FALSE),IF('部屋別効果（直）'!O1122="撤去",VLOOKUP('施設リストA-1（直営）'!#REF!,'（既設）調査結果'!$B$5:$C$1998,2,FALSE),0))</f>
        <v>#REF!</v>
      </c>
      <c r="Q1122" s="29" t="e">
        <f>'施設リストA-1（直営）'!#REF!</f>
        <v>#REF!</v>
      </c>
      <c r="R1122" s="29" t="e">
        <f>'施設リストA-1（直営）'!#REF!</f>
        <v>#REF!</v>
      </c>
      <c r="S1122" s="30" t="e">
        <f>IF(R1122="新設",VLOOKUP('施設リストA-1（直営）'!#REF!,'（新設）照明器具'!$B$5:$C$1990,2,FALSE),IF('部屋別効果（直）'!R1122="撤去",VLOOKUP('施設リストA-1（直営）'!#REF!,'（既設）調査結果'!$B$5:$C$1998,2,FALSE),0))</f>
        <v>#REF!</v>
      </c>
      <c r="T1122" s="29" t="e">
        <f>'施設リストA-1（直営）'!#REF!</f>
        <v>#REF!</v>
      </c>
      <c r="U1122" s="29" t="e">
        <f>'施設リストA-1（直営）'!#REF!</f>
        <v>#REF!</v>
      </c>
      <c r="V1122" s="30" t="e">
        <f>IF(U1122="新設",VLOOKUP('施設リストA-1（直営）'!#REF!,'（新設）照明器具'!$B$5:$C$1990,2,FALSE),IF('部屋別効果（直）'!U1122="撤去",VLOOKUP('施設リストA-1（直営）'!#REF!,'（既設）調査結果'!$B$5:$C$1998,2,FALSE),0))</f>
        <v>#REF!</v>
      </c>
      <c r="W1122" s="29" t="e">
        <f>'施設リストA-1（直営）'!#REF!</f>
        <v>#REF!</v>
      </c>
      <c r="X1122" s="29" t="e">
        <f>'施設リストA-1（直営）'!#REF!</f>
        <v>#REF!</v>
      </c>
      <c r="Y1122" s="30" t="e">
        <f>IF(X1122="新設",VLOOKUP('施設リストA-1（直営）'!#REF!,'（新設）照明器具'!$B$5:$C$1990,2,FALSE),IF('部屋別効果（直）'!X1122="撤去",VLOOKUP('施設リストA-1（直営）'!#REF!,'（既設）調査結果'!$B$5:$C$1998,2,FALSE),0))</f>
        <v>#REF!</v>
      </c>
      <c r="Z1122" s="29" t="e">
        <f>'施設リストA-1（直営）'!#REF!</f>
        <v>#REF!</v>
      </c>
      <c r="AA1122" s="29" t="e">
        <f>'施設リストA-1（直営）'!#REF!</f>
        <v>#REF!</v>
      </c>
      <c r="AB1122" s="30" t="e">
        <f>IF(AA1122="新設",VLOOKUP('施設リストA-1（直営）'!#REF!,'（新設）照明器具'!$B$5:$C$1990,2,FALSE),IF('部屋別効果（直）'!AA1122="撤去",VLOOKUP('施設リストA-1（直営）'!#REF!,'（既設）調査結果'!$B$5:$C$1998,2,FALSE),0))</f>
        <v>#REF!</v>
      </c>
      <c r="AC1122" s="29" t="e">
        <f>'施設リストA-1（直営）'!#REF!</f>
        <v>#REF!</v>
      </c>
      <c r="AD1122" s="29" t="e">
        <f>'施設リストA-1（直営）'!#REF!</f>
        <v>#REF!</v>
      </c>
      <c r="AE1122" s="30" t="e">
        <f>IF(AD1122="新設",VLOOKUP('施設リストA-1（直営）'!#REF!,'（新設）照明器具'!$B$5:$C$1990,2,FALSE),IF('部屋別効果（直）'!AD1122="撤去",VLOOKUP('施設リストA-1（直営）'!#REF!,'（既設）調査結果'!$B$5:$C$1998,2,FALSE),0))</f>
        <v>#REF!</v>
      </c>
      <c r="AF1122" s="29" t="e">
        <f>'施設リストA-1（直営）'!#REF!</f>
        <v>#REF!</v>
      </c>
      <c r="AG1122" s="29" t="e">
        <f>'施設リストA-1（直営）'!#REF!</f>
        <v>#REF!</v>
      </c>
      <c r="AH1122" s="30" t="e">
        <f>IF(AG1122="新設",VLOOKUP('施設リストA-1（直営）'!#REF!,'（新設）照明器具'!$B$5:$C$1990,2,FALSE),IF('部屋別効果（直）'!AG1122="撤去",VLOOKUP('施設リストA-1（直営）'!#REF!,'（既設）調査結果'!$B$5:$C$1998,2,FALSE),0))</f>
        <v>#REF!</v>
      </c>
      <c r="AI1122" s="29" t="e">
        <f>'施設リストA-1（直営）'!#REF!</f>
        <v>#REF!</v>
      </c>
      <c r="AJ1122" s="29" t="e">
        <f>'施設リストA-1（直営）'!#REF!</f>
        <v>#REF!</v>
      </c>
      <c r="AK1122" s="30" t="e">
        <f>IF(AJ1122="新設",VLOOKUP('施設リストA-1（直営）'!#REF!,'（新設）照明器具'!$B$5:$C$1990,2,FALSE),IF('部屋別効果（直）'!AJ1122="撤去",VLOOKUP('施設リストA-1（直営）'!#REF!,'（既設）調査結果'!$B$5:$C$1998,2,FALSE),0))</f>
        <v>#REF!</v>
      </c>
      <c r="AL1122" s="29" t="e">
        <f>'施設リストA-1（直営）'!#REF!</f>
        <v>#REF!</v>
      </c>
    </row>
    <row r="1123" spans="1:38" customFormat="1">
      <c r="A1123" s="94"/>
      <c r="B1123" s="16" t="e">
        <f>'施設リストA-1（直営）'!#REF!</f>
        <v>#REF!</v>
      </c>
      <c r="C1123" s="14" t="e">
        <f>'施設リストA-1（直営）'!#REF!</f>
        <v>#REF!</v>
      </c>
      <c r="D1123" s="94" t="e">
        <f>'施設リストA-1（直営）'!#REF!</f>
        <v>#REF!</v>
      </c>
      <c r="E1123" s="20" t="e">
        <f>'施設リストA-1（直営）'!#REF!</f>
        <v>#REF!</v>
      </c>
      <c r="F1123" s="20" t="e">
        <f>'施設リストA-1（直営）'!#REF!</f>
        <v>#REF!</v>
      </c>
      <c r="G1123" s="13" t="e">
        <f>'施設リストA-1（直営）'!#REF!</f>
        <v>#REF!</v>
      </c>
      <c r="H1123" s="28" t="e">
        <f t="shared" si="17"/>
        <v>#REF!</v>
      </c>
      <c r="I1123" s="29" t="e">
        <f>'施設リストA-1（直営）'!#REF!</f>
        <v>#REF!</v>
      </c>
      <c r="J1123" s="30" t="e">
        <f>IF(I1123="新設",VLOOKUP('施設リストA-1（直営）'!#REF!,'（新設）照明器具'!$B$5:$C$1990,2,FALSE),IF('部屋別効果（直）'!I1123="撤去",VLOOKUP('施設リストA-1（直営）'!#REF!,'（既設）調査結果'!$B$5:$C$1998,2,FALSE),0))</f>
        <v>#REF!</v>
      </c>
      <c r="K1123" s="29" t="e">
        <f>'施設リストA-1（直営）'!#REF!</f>
        <v>#REF!</v>
      </c>
      <c r="L1123" s="29" t="e">
        <f>'施設リストA-1（直営）'!#REF!</f>
        <v>#REF!</v>
      </c>
      <c r="M1123" s="30" t="e">
        <f>IF(L1123="新設",VLOOKUP('施設リストA-1（直営）'!#REF!,'（新設）照明器具'!$B$5:$C$1990,2,FALSE),IF('部屋別効果（直）'!L1123="撤去",VLOOKUP('施設リストA-1（直営）'!#REF!,'（既設）調査結果'!$B$5:$C$1998,2,FALSE),0))</f>
        <v>#REF!</v>
      </c>
      <c r="N1123" s="29" t="e">
        <f>'施設リストA-1（直営）'!#REF!</f>
        <v>#REF!</v>
      </c>
      <c r="O1123" s="29" t="e">
        <f>'施設リストA-1（直営）'!#REF!</f>
        <v>#REF!</v>
      </c>
      <c r="P1123" s="30" t="e">
        <f>IF(O1123="新設",VLOOKUP('施設リストA-1（直営）'!#REF!,'（新設）照明器具'!$B$5:$C$1990,2,FALSE),IF('部屋別効果（直）'!O1123="撤去",VLOOKUP('施設リストA-1（直営）'!#REF!,'（既設）調査結果'!$B$5:$C$1998,2,FALSE),0))</f>
        <v>#REF!</v>
      </c>
      <c r="Q1123" s="29" t="e">
        <f>'施設リストA-1（直営）'!#REF!</f>
        <v>#REF!</v>
      </c>
      <c r="R1123" s="29" t="e">
        <f>'施設リストA-1（直営）'!#REF!</f>
        <v>#REF!</v>
      </c>
      <c r="S1123" s="30" t="e">
        <f>IF(R1123="新設",VLOOKUP('施設リストA-1（直営）'!#REF!,'（新設）照明器具'!$B$5:$C$1990,2,FALSE),IF('部屋別効果（直）'!R1123="撤去",VLOOKUP('施設リストA-1（直営）'!#REF!,'（既設）調査結果'!$B$5:$C$1998,2,FALSE),0))</f>
        <v>#REF!</v>
      </c>
      <c r="T1123" s="29" t="e">
        <f>'施設リストA-1（直営）'!#REF!</f>
        <v>#REF!</v>
      </c>
      <c r="U1123" s="29" t="e">
        <f>'施設リストA-1（直営）'!#REF!</f>
        <v>#REF!</v>
      </c>
      <c r="V1123" s="30" t="e">
        <f>IF(U1123="新設",VLOOKUP('施設リストA-1（直営）'!#REF!,'（新設）照明器具'!$B$5:$C$1990,2,FALSE),IF('部屋別効果（直）'!U1123="撤去",VLOOKUP('施設リストA-1（直営）'!#REF!,'（既設）調査結果'!$B$5:$C$1998,2,FALSE),0))</f>
        <v>#REF!</v>
      </c>
      <c r="W1123" s="29" t="e">
        <f>'施設リストA-1（直営）'!#REF!</f>
        <v>#REF!</v>
      </c>
      <c r="X1123" s="29" t="e">
        <f>'施設リストA-1（直営）'!#REF!</f>
        <v>#REF!</v>
      </c>
      <c r="Y1123" s="30" t="e">
        <f>IF(X1123="新設",VLOOKUP('施設リストA-1（直営）'!#REF!,'（新設）照明器具'!$B$5:$C$1990,2,FALSE),IF('部屋別効果（直）'!X1123="撤去",VLOOKUP('施設リストA-1（直営）'!#REF!,'（既設）調査結果'!$B$5:$C$1998,2,FALSE),0))</f>
        <v>#REF!</v>
      </c>
      <c r="Z1123" s="29" t="e">
        <f>'施設リストA-1（直営）'!#REF!</f>
        <v>#REF!</v>
      </c>
      <c r="AA1123" s="29" t="e">
        <f>'施設リストA-1（直営）'!#REF!</f>
        <v>#REF!</v>
      </c>
      <c r="AB1123" s="30" t="e">
        <f>IF(AA1123="新設",VLOOKUP('施設リストA-1（直営）'!#REF!,'（新設）照明器具'!$B$5:$C$1990,2,FALSE),IF('部屋別効果（直）'!AA1123="撤去",VLOOKUP('施設リストA-1（直営）'!#REF!,'（既設）調査結果'!$B$5:$C$1998,2,FALSE),0))</f>
        <v>#REF!</v>
      </c>
      <c r="AC1123" s="29" t="e">
        <f>'施設リストA-1（直営）'!#REF!</f>
        <v>#REF!</v>
      </c>
      <c r="AD1123" s="29" t="e">
        <f>'施設リストA-1（直営）'!#REF!</f>
        <v>#REF!</v>
      </c>
      <c r="AE1123" s="30" t="e">
        <f>IF(AD1123="新設",VLOOKUP('施設リストA-1（直営）'!#REF!,'（新設）照明器具'!$B$5:$C$1990,2,FALSE),IF('部屋別効果（直）'!AD1123="撤去",VLOOKUP('施設リストA-1（直営）'!#REF!,'（既設）調査結果'!$B$5:$C$1998,2,FALSE),0))</f>
        <v>#REF!</v>
      </c>
      <c r="AF1123" s="29" t="e">
        <f>'施設リストA-1（直営）'!#REF!</f>
        <v>#REF!</v>
      </c>
      <c r="AG1123" s="29" t="e">
        <f>'施設リストA-1（直営）'!#REF!</f>
        <v>#REF!</v>
      </c>
      <c r="AH1123" s="30" t="e">
        <f>IF(AG1123="新設",VLOOKUP('施設リストA-1（直営）'!#REF!,'（新設）照明器具'!$B$5:$C$1990,2,FALSE),IF('部屋別効果（直）'!AG1123="撤去",VLOOKUP('施設リストA-1（直営）'!#REF!,'（既設）調査結果'!$B$5:$C$1998,2,FALSE),0))</f>
        <v>#REF!</v>
      </c>
      <c r="AI1123" s="29" t="e">
        <f>'施設リストA-1（直営）'!#REF!</f>
        <v>#REF!</v>
      </c>
      <c r="AJ1123" s="29" t="e">
        <f>'施設リストA-1（直営）'!#REF!</f>
        <v>#REF!</v>
      </c>
      <c r="AK1123" s="30" t="e">
        <f>IF(AJ1123="新設",VLOOKUP('施設リストA-1（直営）'!#REF!,'（新設）照明器具'!$B$5:$C$1990,2,FALSE),IF('部屋別効果（直）'!AJ1123="撤去",VLOOKUP('施設リストA-1（直営）'!#REF!,'（既設）調査結果'!$B$5:$C$1998,2,FALSE),0))</f>
        <v>#REF!</v>
      </c>
      <c r="AL1123" s="29" t="e">
        <f>'施設リストA-1（直営）'!#REF!</f>
        <v>#REF!</v>
      </c>
    </row>
    <row r="1124" spans="1:38" customFormat="1">
      <c r="A1124" s="94"/>
      <c r="B1124" s="16" t="e">
        <f>'施設リストA-1（直営）'!#REF!</f>
        <v>#REF!</v>
      </c>
      <c r="C1124" s="14" t="e">
        <f>'施設リストA-1（直営）'!#REF!</f>
        <v>#REF!</v>
      </c>
      <c r="D1124" s="94" t="e">
        <f>'施設リストA-1（直営）'!#REF!</f>
        <v>#REF!</v>
      </c>
      <c r="E1124" s="20" t="e">
        <f>'施設リストA-1（直営）'!#REF!</f>
        <v>#REF!</v>
      </c>
      <c r="F1124" s="20" t="e">
        <f>'施設リストA-1（直営）'!#REF!</f>
        <v>#REF!</v>
      </c>
      <c r="G1124" s="13" t="e">
        <f>'施設リストA-1（直営）'!#REF!</f>
        <v>#REF!</v>
      </c>
      <c r="H1124" s="28" t="e">
        <f t="shared" si="17"/>
        <v>#REF!</v>
      </c>
      <c r="I1124" s="29" t="e">
        <f>'施設リストA-1（直営）'!#REF!</f>
        <v>#REF!</v>
      </c>
      <c r="J1124" s="30" t="e">
        <f>IF(I1124="新設",VLOOKUP('施設リストA-1（直営）'!#REF!,'（新設）照明器具'!$B$5:$C$1990,2,FALSE),IF('部屋別効果（直）'!I1124="撤去",VLOOKUP('施設リストA-1（直営）'!#REF!,'（既設）調査結果'!$B$5:$C$1998,2,FALSE),0))</f>
        <v>#REF!</v>
      </c>
      <c r="K1124" s="29" t="e">
        <f>'施設リストA-1（直営）'!#REF!</f>
        <v>#REF!</v>
      </c>
      <c r="L1124" s="29" t="e">
        <f>'施設リストA-1（直営）'!#REF!</f>
        <v>#REF!</v>
      </c>
      <c r="M1124" s="30" t="e">
        <f>IF(L1124="新設",VLOOKUP('施設リストA-1（直営）'!#REF!,'（新設）照明器具'!$B$5:$C$1990,2,FALSE),IF('部屋別効果（直）'!L1124="撤去",VLOOKUP('施設リストA-1（直営）'!#REF!,'（既設）調査結果'!$B$5:$C$1998,2,FALSE),0))</f>
        <v>#REF!</v>
      </c>
      <c r="N1124" s="29" t="e">
        <f>'施設リストA-1（直営）'!#REF!</f>
        <v>#REF!</v>
      </c>
      <c r="O1124" s="29" t="e">
        <f>'施設リストA-1（直営）'!#REF!</f>
        <v>#REF!</v>
      </c>
      <c r="P1124" s="30" t="e">
        <f>IF(O1124="新設",VLOOKUP('施設リストA-1（直営）'!#REF!,'（新設）照明器具'!$B$5:$C$1990,2,FALSE),IF('部屋別効果（直）'!O1124="撤去",VLOOKUP('施設リストA-1（直営）'!#REF!,'（既設）調査結果'!$B$5:$C$1998,2,FALSE),0))</f>
        <v>#REF!</v>
      </c>
      <c r="Q1124" s="29" t="e">
        <f>'施設リストA-1（直営）'!#REF!</f>
        <v>#REF!</v>
      </c>
      <c r="R1124" s="29" t="e">
        <f>'施設リストA-1（直営）'!#REF!</f>
        <v>#REF!</v>
      </c>
      <c r="S1124" s="30" t="e">
        <f>IF(R1124="新設",VLOOKUP('施設リストA-1（直営）'!#REF!,'（新設）照明器具'!$B$5:$C$1990,2,FALSE),IF('部屋別効果（直）'!R1124="撤去",VLOOKUP('施設リストA-1（直営）'!#REF!,'（既設）調査結果'!$B$5:$C$1998,2,FALSE),0))</f>
        <v>#REF!</v>
      </c>
      <c r="T1124" s="29" t="e">
        <f>'施設リストA-1（直営）'!#REF!</f>
        <v>#REF!</v>
      </c>
      <c r="U1124" s="29" t="e">
        <f>'施設リストA-1（直営）'!#REF!</f>
        <v>#REF!</v>
      </c>
      <c r="V1124" s="30" t="e">
        <f>IF(U1124="新設",VLOOKUP('施設リストA-1（直営）'!#REF!,'（新設）照明器具'!$B$5:$C$1990,2,FALSE),IF('部屋別効果（直）'!U1124="撤去",VLOOKUP('施設リストA-1（直営）'!#REF!,'（既設）調査結果'!$B$5:$C$1998,2,FALSE),0))</f>
        <v>#REF!</v>
      </c>
      <c r="W1124" s="29" t="e">
        <f>'施設リストA-1（直営）'!#REF!</f>
        <v>#REF!</v>
      </c>
      <c r="X1124" s="29" t="e">
        <f>'施設リストA-1（直営）'!#REF!</f>
        <v>#REF!</v>
      </c>
      <c r="Y1124" s="30" t="e">
        <f>IF(X1124="新設",VLOOKUP('施設リストA-1（直営）'!#REF!,'（新設）照明器具'!$B$5:$C$1990,2,FALSE),IF('部屋別効果（直）'!X1124="撤去",VLOOKUP('施設リストA-1（直営）'!#REF!,'（既設）調査結果'!$B$5:$C$1998,2,FALSE),0))</f>
        <v>#REF!</v>
      </c>
      <c r="Z1124" s="29" t="e">
        <f>'施設リストA-1（直営）'!#REF!</f>
        <v>#REF!</v>
      </c>
      <c r="AA1124" s="29" t="e">
        <f>'施設リストA-1（直営）'!#REF!</f>
        <v>#REF!</v>
      </c>
      <c r="AB1124" s="30" t="e">
        <f>IF(AA1124="新設",VLOOKUP('施設リストA-1（直営）'!#REF!,'（新設）照明器具'!$B$5:$C$1990,2,FALSE),IF('部屋別効果（直）'!AA1124="撤去",VLOOKUP('施設リストA-1（直営）'!#REF!,'（既設）調査結果'!$B$5:$C$1998,2,FALSE),0))</f>
        <v>#REF!</v>
      </c>
      <c r="AC1124" s="29" t="e">
        <f>'施設リストA-1（直営）'!#REF!</f>
        <v>#REF!</v>
      </c>
      <c r="AD1124" s="29" t="e">
        <f>'施設リストA-1（直営）'!#REF!</f>
        <v>#REF!</v>
      </c>
      <c r="AE1124" s="30" t="e">
        <f>IF(AD1124="新設",VLOOKUP('施設リストA-1（直営）'!#REF!,'（新設）照明器具'!$B$5:$C$1990,2,FALSE),IF('部屋別効果（直）'!AD1124="撤去",VLOOKUP('施設リストA-1（直営）'!#REF!,'（既設）調査結果'!$B$5:$C$1998,2,FALSE),0))</f>
        <v>#REF!</v>
      </c>
      <c r="AF1124" s="29" t="e">
        <f>'施設リストA-1（直営）'!#REF!</f>
        <v>#REF!</v>
      </c>
      <c r="AG1124" s="29" t="e">
        <f>'施設リストA-1（直営）'!#REF!</f>
        <v>#REF!</v>
      </c>
      <c r="AH1124" s="30" t="e">
        <f>IF(AG1124="新設",VLOOKUP('施設リストA-1（直営）'!#REF!,'（新設）照明器具'!$B$5:$C$1990,2,FALSE),IF('部屋別効果（直）'!AG1124="撤去",VLOOKUP('施設リストA-1（直営）'!#REF!,'（既設）調査結果'!$B$5:$C$1998,2,FALSE),0))</f>
        <v>#REF!</v>
      </c>
      <c r="AI1124" s="29" t="e">
        <f>'施設リストA-1（直営）'!#REF!</f>
        <v>#REF!</v>
      </c>
      <c r="AJ1124" s="29" t="e">
        <f>'施設リストA-1（直営）'!#REF!</f>
        <v>#REF!</v>
      </c>
      <c r="AK1124" s="30" t="e">
        <f>IF(AJ1124="新設",VLOOKUP('施設リストA-1（直営）'!#REF!,'（新設）照明器具'!$B$5:$C$1990,2,FALSE),IF('部屋別効果（直）'!AJ1124="撤去",VLOOKUP('施設リストA-1（直営）'!#REF!,'（既設）調査結果'!$B$5:$C$1998,2,FALSE),0))</f>
        <v>#REF!</v>
      </c>
      <c r="AL1124" s="29" t="e">
        <f>'施設リストA-1（直営）'!#REF!</f>
        <v>#REF!</v>
      </c>
    </row>
    <row r="1125" spans="1:38" customFormat="1">
      <c r="A1125" s="94"/>
      <c r="B1125" s="16" t="e">
        <f>'施設リストA-1（直営）'!#REF!</f>
        <v>#REF!</v>
      </c>
      <c r="C1125" s="14" t="e">
        <f>'施設リストA-1（直営）'!#REF!</f>
        <v>#REF!</v>
      </c>
      <c r="D1125" s="94" t="e">
        <f>'施設リストA-1（直営）'!#REF!</f>
        <v>#REF!</v>
      </c>
      <c r="E1125" s="20" t="e">
        <f>'施設リストA-1（直営）'!#REF!</f>
        <v>#REF!</v>
      </c>
      <c r="F1125" s="20" t="e">
        <f>'施設リストA-1（直営）'!#REF!</f>
        <v>#REF!</v>
      </c>
      <c r="G1125" s="13" t="e">
        <f>'施設リストA-1（直営）'!#REF!</f>
        <v>#REF!</v>
      </c>
      <c r="H1125" s="28" t="e">
        <f t="shared" si="17"/>
        <v>#REF!</v>
      </c>
      <c r="I1125" s="29" t="e">
        <f>'施設リストA-1（直営）'!#REF!</f>
        <v>#REF!</v>
      </c>
      <c r="J1125" s="30" t="e">
        <f>IF(I1125="新設",VLOOKUP('施設リストA-1（直営）'!#REF!,'（新設）照明器具'!$B$5:$C$1990,2,FALSE),IF('部屋別効果（直）'!I1125="撤去",VLOOKUP('施設リストA-1（直営）'!#REF!,'（既設）調査結果'!$B$5:$C$1998,2,FALSE),0))</f>
        <v>#REF!</v>
      </c>
      <c r="K1125" s="29" t="e">
        <f>'施設リストA-1（直営）'!#REF!</f>
        <v>#REF!</v>
      </c>
      <c r="L1125" s="29" t="e">
        <f>'施設リストA-1（直営）'!#REF!</f>
        <v>#REF!</v>
      </c>
      <c r="M1125" s="30" t="e">
        <f>IF(L1125="新設",VLOOKUP('施設リストA-1（直営）'!#REF!,'（新設）照明器具'!$B$5:$C$1990,2,FALSE),IF('部屋別効果（直）'!L1125="撤去",VLOOKUP('施設リストA-1（直営）'!#REF!,'（既設）調査結果'!$B$5:$C$1998,2,FALSE),0))</f>
        <v>#REF!</v>
      </c>
      <c r="N1125" s="29" t="e">
        <f>'施設リストA-1（直営）'!#REF!</f>
        <v>#REF!</v>
      </c>
      <c r="O1125" s="29" t="e">
        <f>'施設リストA-1（直営）'!#REF!</f>
        <v>#REF!</v>
      </c>
      <c r="P1125" s="30" t="e">
        <f>IF(O1125="新設",VLOOKUP('施設リストA-1（直営）'!#REF!,'（新設）照明器具'!$B$5:$C$1990,2,FALSE),IF('部屋別効果（直）'!O1125="撤去",VLOOKUP('施設リストA-1（直営）'!#REF!,'（既設）調査結果'!$B$5:$C$1998,2,FALSE),0))</f>
        <v>#REF!</v>
      </c>
      <c r="Q1125" s="29" t="e">
        <f>'施設リストA-1（直営）'!#REF!</f>
        <v>#REF!</v>
      </c>
      <c r="R1125" s="29" t="e">
        <f>'施設リストA-1（直営）'!#REF!</f>
        <v>#REF!</v>
      </c>
      <c r="S1125" s="30" t="e">
        <f>IF(R1125="新設",VLOOKUP('施設リストA-1（直営）'!#REF!,'（新設）照明器具'!$B$5:$C$1990,2,FALSE),IF('部屋別効果（直）'!R1125="撤去",VLOOKUP('施設リストA-1（直営）'!#REF!,'（既設）調査結果'!$B$5:$C$1998,2,FALSE),0))</f>
        <v>#REF!</v>
      </c>
      <c r="T1125" s="29" t="e">
        <f>'施設リストA-1（直営）'!#REF!</f>
        <v>#REF!</v>
      </c>
      <c r="U1125" s="29" t="e">
        <f>'施設リストA-1（直営）'!#REF!</f>
        <v>#REF!</v>
      </c>
      <c r="V1125" s="30" t="e">
        <f>IF(U1125="新設",VLOOKUP('施設リストA-1（直営）'!#REF!,'（新設）照明器具'!$B$5:$C$1990,2,FALSE),IF('部屋別効果（直）'!U1125="撤去",VLOOKUP('施設リストA-1（直営）'!#REF!,'（既設）調査結果'!$B$5:$C$1998,2,FALSE),0))</f>
        <v>#REF!</v>
      </c>
      <c r="W1125" s="29" t="e">
        <f>'施設リストA-1（直営）'!#REF!</f>
        <v>#REF!</v>
      </c>
      <c r="X1125" s="29" t="e">
        <f>'施設リストA-1（直営）'!#REF!</f>
        <v>#REF!</v>
      </c>
      <c r="Y1125" s="30" t="e">
        <f>IF(X1125="新設",VLOOKUP('施設リストA-1（直営）'!#REF!,'（新設）照明器具'!$B$5:$C$1990,2,FALSE),IF('部屋別効果（直）'!X1125="撤去",VLOOKUP('施設リストA-1（直営）'!#REF!,'（既設）調査結果'!$B$5:$C$1998,2,FALSE),0))</f>
        <v>#REF!</v>
      </c>
      <c r="Z1125" s="29" t="e">
        <f>'施設リストA-1（直営）'!#REF!</f>
        <v>#REF!</v>
      </c>
      <c r="AA1125" s="29" t="e">
        <f>'施設リストA-1（直営）'!#REF!</f>
        <v>#REF!</v>
      </c>
      <c r="AB1125" s="30" t="e">
        <f>IF(AA1125="新設",VLOOKUP('施設リストA-1（直営）'!#REF!,'（新設）照明器具'!$B$5:$C$1990,2,FALSE),IF('部屋別効果（直）'!AA1125="撤去",VLOOKUP('施設リストA-1（直営）'!#REF!,'（既設）調査結果'!$B$5:$C$1998,2,FALSE),0))</f>
        <v>#REF!</v>
      </c>
      <c r="AC1125" s="29" t="e">
        <f>'施設リストA-1（直営）'!#REF!</f>
        <v>#REF!</v>
      </c>
      <c r="AD1125" s="29" t="e">
        <f>'施設リストA-1（直営）'!#REF!</f>
        <v>#REF!</v>
      </c>
      <c r="AE1125" s="30" t="e">
        <f>IF(AD1125="新設",VLOOKUP('施設リストA-1（直営）'!#REF!,'（新設）照明器具'!$B$5:$C$1990,2,FALSE),IF('部屋別効果（直）'!AD1125="撤去",VLOOKUP('施設リストA-1（直営）'!#REF!,'（既設）調査結果'!$B$5:$C$1998,2,FALSE),0))</f>
        <v>#REF!</v>
      </c>
      <c r="AF1125" s="29" t="e">
        <f>'施設リストA-1（直営）'!#REF!</f>
        <v>#REF!</v>
      </c>
      <c r="AG1125" s="29" t="e">
        <f>'施設リストA-1（直営）'!#REF!</f>
        <v>#REF!</v>
      </c>
      <c r="AH1125" s="30" t="e">
        <f>IF(AG1125="新設",VLOOKUP('施設リストA-1（直営）'!#REF!,'（新設）照明器具'!$B$5:$C$1990,2,FALSE),IF('部屋別効果（直）'!AG1125="撤去",VLOOKUP('施設リストA-1（直営）'!#REF!,'（既設）調査結果'!$B$5:$C$1998,2,FALSE),0))</f>
        <v>#REF!</v>
      </c>
      <c r="AI1125" s="29" t="e">
        <f>'施設リストA-1（直営）'!#REF!</f>
        <v>#REF!</v>
      </c>
      <c r="AJ1125" s="29" t="e">
        <f>'施設リストA-1（直営）'!#REF!</f>
        <v>#REF!</v>
      </c>
      <c r="AK1125" s="30" t="e">
        <f>IF(AJ1125="新設",VLOOKUP('施設リストA-1（直営）'!#REF!,'（新設）照明器具'!$B$5:$C$1990,2,FALSE),IF('部屋別効果（直）'!AJ1125="撤去",VLOOKUP('施設リストA-1（直営）'!#REF!,'（既設）調査結果'!$B$5:$C$1998,2,FALSE),0))</f>
        <v>#REF!</v>
      </c>
      <c r="AL1125" s="29" t="e">
        <f>'施設リストA-1（直営）'!#REF!</f>
        <v>#REF!</v>
      </c>
    </row>
    <row r="1126" spans="1:38" customFormat="1">
      <c r="A1126" s="94"/>
      <c r="B1126" s="16" t="e">
        <f>'施設リストA-1（直営）'!#REF!</f>
        <v>#REF!</v>
      </c>
      <c r="C1126" s="14" t="e">
        <f>'施設リストA-1（直営）'!#REF!</f>
        <v>#REF!</v>
      </c>
      <c r="D1126" s="94" t="e">
        <f>'施設リストA-1（直営）'!#REF!</f>
        <v>#REF!</v>
      </c>
      <c r="E1126" s="20" t="e">
        <f>'施設リストA-1（直営）'!#REF!</f>
        <v>#REF!</v>
      </c>
      <c r="F1126" s="20" t="e">
        <f>'施設リストA-1（直営）'!#REF!</f>
        <v>#REF!</v>
      </c>
      <c r="G1126" s="13" t="e">
        <f>'施設リストA-1（直営）'!#REF!</f>
        <v>#REF!</v>
      </c>
      <c r="H1126" s="28" t="e">
        <f t="shared" si="17"/>
        <v>#REF!</v>
      </c>
      <c r="I1126" s="29" t="e">
        <f>'施設リストA-1（直営）'!#REF!</f>
        <v>#REF!</v>
      </c>
      <c r="J1126" s="30" t="e">
        <f>IF(I1126="新設",VLOOKUP('施設リストA-1（直営）'!#REF!,'（新設）照明器具'!$B$5:$C$1990,2,FALSE),IF('部屋別効果（直）'!I1126="撤去",VLOOKUP('施設リストA-1（直営）'!#REF!,'（既設）調査結果'!$B$5:$C$1998,2,FALSE),0))</f>
        <v>#REF!</v>
      </c>
      <c r="K1126" s="29" t="e">
        <f>'施設リストA-1（直営）'!#REF!</f>
        <v>#REF!</v>
      </c>
      <c r="L1126" s="29" t="e">
        <f>'施設リストA-1（直営）'!#REF!</f>
        <v>#REF!</v>
      </c>
      <c r="M1126" s="30" t="e">
        <f>IF(L1126="新設",VLOOKUP('施設リストA-1（直営）'!#REF!,'（新設）照明器具'!$B$5:$C$1990,2,FALSE),IF('部屋別効果（直）'!L1126="撤去",VLOOKUP('施設リストA-1（直営）'!#REF!,'（既設）調査結果'!$B$5:$C$1998,2,FALSE),0))</f>
        <v>#REF!</v>
      </c>
      <c r="N1126" s="29" t="e">
        <f>'施設リストA-1（直営）'!#REF!</f>
        <v>#REF!</v>
      </c>
      <c r="O1126" s="29" t="e">
        <f>'施設リストA-1（直営）'!#REF!</f>
        <v>#REF!</v>
      </c>
      <c r="P1126" s="30" t="e">
        <f>IF(O1126="新設",VLOOKUP('施設リストA-1（直営）'!#REF!,'（新設）照明器具'!$B$5:$C$1990,2,FALSE),IF('部屋別効果（直）'!O1126="撤去",VLOOKUP('施設リストA-1（直営）'!#REF!,'（既設）調査結果'!$B$5:$C$1998,2,FALSE),0))</f>
        <v>#REF!</v>
      </c>
      <c r="Q1126" s="29" t="e">
        <f>'施設リストA-1（直営）'!#REF!</f>
        <v>#REF!</v>
      </c>
      <c r="R1126" s="29" t="e">
        <f>'施設リストA-1（直営）'!#REF!</f>
        <v>#REF!</v>
      </c>
      <c r="S1126" s="30" t="e">
        <f>IF(R1126="新設",VLOOKUP('施設リストA-1（直営）'!#REF!,'（新設）照明器具'!$B$5:$C$1990,2,FALSE),IF('部屋別効果（直）'!R1126="撤去",VLOOKUP('施設リストA-1（直営）'!#REF!,'（既設）調査結果'!$B$5:$C$1998,2,FALSE),0))</f>
        <v>#REF!</v>
      </c>
      <c r="T1126" s="29" t="e">
        <f>'施設リストA-1（直営）'!#REF!</f>
        <v>#REF!</v>
      </c>
      <c r="U1126" s="29" t="e">
        <f>'施設リストA-1（直営）'!#REF!</f>
        <v>#REF!</v>
      </c>
      <c r="V1126" s="30" t="e">
        <f>IF(U1126="新設",VLOOKUP('施設リストA-1（直営）'!#REF!,'（新設）照明器具'!$B$5:$C$1990,2,FALSE),IF('部屋別効果（直）'!U1126="撤去",VLOOKUP('施設リストA-1（直営）'!#REF!,'（既設）調査結果'!$B$5:$C$1998,2,FALSE),0))</f>
        <v>#REF!</v>
      </c>
      <c r="W1126" s="29" t="e">
        <f>'施設リストA-1（直営）'!#REF!</f>
        <v>#REF!</v>
      </c>
      <c r="X1126" s="29" t="e">
        <f>'施設リストA-1（直営）'!#REF!</f>
        <v>#REF!</v>
      </c>
      <c r="Y1126" s="30" t="e">
        <f>IF(X1126="新設",VLOOKUP('施設リストA-1（直営）'!#REF!,'（新設）照明器具'!$B$5:$C$1990,2,FALSE),IF('部屋別効果（直）'!X1126="撤去",VLOOKUP('施設リストA-1（直営）'!#REF!,'（既設）調査結果'!$B$5:$C$1998,2,FALSE),0))</f>
        <v>#REF!</v>
      </c>
      <c r="Z1126" s="29" t="e">
        <f>'施設リストA-1（直営）'!#REF!</f>
        <v>#REF!</v>
      </c>
      <c r="AA1126" s="29" t="e">
        <f>'施設リストA-1（直営）'!#REF!</f>
        <v>#REF!</v>
      </c>
      <c r="AB1126" s="30" t="e">
        <f>IF(AA1126="新設",VLOOKUP('施設リストA-1（直営）'!#REF!,'（新設）照明器具'!$B$5:$C$1990,2,FALSE),IF('部屋別効果（直）'!AA1126="撤去",VLOOKUP('施設リストA-1（直営）'!#REF!,'（既設）調査結果'!$B$5:$C$1998,2,FALSE),0))</f>
        <v>#REF!</v>
      </c>
      <c r="AC1126" s="29" t="e">
        <f>'施設リストA-1（直営）'!#REF!</f>
        <v>#REF!</v>
      </c>
      <c r="AD1126" s="29" t="e">
        <f>'施設リストA-1（直営）'!#REF!</f>
        <v>#REF!</v>
      </c>
      <c r="AE1126" s="30" t="e">
        <f>IF(AD1126="新設",VLOOKUP('施設リストA-1（直営）'!#REF!,'（新設）照明器具'!$B$5:$C$1990,2,FALSE),IF('部屋別効果（直）'!AD1126="撤去",VLOOKUP('施設リストA-1（直営）'!#REF!,'（既設）調査結果'!$B$5:$C$1998,2,FALSE),0))</f>
        <v>#REF!</v>
      </c>
      <c r="AF1126" s="29" t="e">
        <f>'施設リストA-1（直営）'!#REF!</f>
        <v>#REF!</v>
      </c>
      <c r="AG1126" s="29" t="e">
        <f>'施設リストA-1（直営）'!#REF!</f>
        <v>#REF!</v>
      </c>
      <c r="AH1126" s="30" t="e">
        <f>IF(AG1126="新設",VLOOKUP('施設リストA-1（直営）'!#REF!,'（新設）照明器具'!$B$5:$C$1990,2,FALSE),IF('部屋別効果（直）'!AG1126="撤去",VLOOKUP('施設リストA-1（直営）'!#REF!,'（既設）調査結果'!$B$5:$C$1998,2,FALSE),0))</f>
        <v>#REF!</v>
      </c>
      <c r="AI1126" s="29" t="e">
        <f>'施設リストA-1（直営）'!#REF!</f>
        <v>#REF!</v>
      </c>
      <c r="AJ1126" s="29" t="e">
        <f>'施設リストA-1（直営）'!#REF!</f>
        <v>#REF!</v>
      </c>
      <c r="AK1126" s="30" t="e">
        <f>IF(AJ1126="新設",VLOOKUP('施設リストA-1（直営）'!#REF!,'（新設）照明器具'!$B$5:$C$1990,2,FALSE),IF('部屋別効果（直）'!AJ1126="撤去",VLOOKUP('施設リストA-1（直営）'!#REF!,'（既設）調査結果'!$B$5:$C$1998,2,FALSE),0))</f>
        <v>#REF!</v>
      </c>
      <c r="AL1126" s="29" t="e">
        <f>'施設リストA-1（直営）'!#REF!</f>
        <v>#REF!</v>
      </c>
    </row>
    <row r="1127" spans="1:38" customFormat="1">
      <c r="A1127" s="94"/>
      <c r="B1127" s="16" t="e">
        <f>'施設リストA-1（直営）'!#REF!</f>
        <v>#REF!</v>
      </c>
      <c r="C1127" s="14" t="e">
        <f>'施設リストA-1（直営）'!#REF!</f>
        <v>#REF!</v>
      </c>
      <c r="D1127" s="94" t="e">
        <f>'施設リストA-1（直営）'!#REF!</f>
        <v>#REF!</v>
      </c>
      <c r="E1127" s="20" t="e">
        <f>'施設リストA-1（直営）'!#REF!</f>
        <v>#REF!</v>
      </c>
      <c r="F1127" s="20" t="e">
        <f>'施設リストA-1（直営）'!#REF!</f>
        <v>#REF!</v>
      </c>
      <c r="G1127" s="13" t="e">
        <f>'施設リストA-1（直営）'!#REF!</f>
        <v>#REF!</v>
      </c>
      <c r="H1127" s="28" t="e">
        <f t="shared" si="17"/>
        <v>#REF!</v>
      </c>
      <c r="I1127" s="29" t="e">
        <f>'施設リストA-1（直営）'!#REF!</f>
        <v>#REF!</v>
      </c>
      <c r="J1127" s="30" t="e">
        <f>IF(I1127="新設",VLOOKUP('施設リストA-1（直営）'!#REF!,'（新設）照明器具'!$B$5:$C$1990,2,FALSE),IF('部屋別効果（直）'!I1127="撤去",VLOOKUP('施設リストA-1（直営）'!#REF!,'（既設）調査結果'!$B$5:$C$1998,2,FALSE),0))</f>
        <v>#REF!</v>
      </c>
      <c r="K1127" s="29" t="e">
        <f>'施設リストA-1（直営）'!#REF!</f>
        <v>#REF!</v>
      </c>
      <c r="L1127" s="29" t="e">
        <f>'施設リストA-1（直営）'!#REF!</f>
        <v>#REF!</v>
      </c>
      <c r="M1127" s="30" t="e">
        <f>IF(L1127="新設",VLOOKUP('施設リストA-1（直営）'!#REF!,'（新設）照明器具'!$B$5:$C$1990,2,FALSE),IF('部屋別効果（直）'!L1127="撤去",VLOOKUP('施設リストA-1（直営）'!#REF!,'（既設）調査結果'!$B$5:$C$1998,2,FALSE),0))</f>
        <v>#REF!</v>
      </c>
      <c r="N1127" s="29" t="e">
        <f>'施設リストA-1（直営）'!#REF!</f>
        <v>#REF!</v>
      </c>
      <c r="O1127" s="29" t="e">
        <f>'施設リストA-1（直営）'!#REF!</f>
        <v>#REF!</v>
      </c>
      <c r="P1127" s="30" t="e">
        <f>IF(O1127="新設",VLOOKUP('施設リストA-1（直営）'!#REF!,'（新設）照明器具'!$B$5:$C$1990,2,FALSE),IF('部屋別効果（直）'!O1127="撤去",VLOOKUP('施設リストA-1（直営）'!#REF!,'（既設）調査結果'!$B$5:$C$1998,2,FALSE),0))</f>
        <v>#REF!</v>
      </c>
      <c r="Q1127" s="29" t="e">
        <f>'施設リストA-1（直営）'!#REF!</f>
        <v>#REF!</v>
      </c>
      <c r="R1127" s="29" t="e">
        <f>'施設リストA-1（直営）'!#REF!</f>
        <v>#REF!</v>
      </c>
      <c r="S1127" s="30" t="e">
        <f>IF(R1127="新設",VLOOKUP('施設リストA-1（直営）'!#REF!,'（新設）照明器具'!$B$5:$C$1990,2,FALSE),IF('部屋別効果（直）'!R1127="撤去",VLOOKUP('施設リストA-1（直営）'!#REF!,'（既設）調査結果'!$B$5:$C$1998,2,FALSE),0))</f>
        <v>#REF!</v>
      </c>
      <c r="T1127" s="29" t="e">
        <f>'施設リストA-1（直営）'!#REF!</f>
        <v>#REF!</v>
      </c>
      <c r="U1127" s="29" t="e">
        <f>'施設リストA-1（直営）'!#REF!</f>
        <v>#REF!</v>
      </c>
      <c r="V1127" s="30" t="e">
        <f>IF(U1127="新設",VLOOKUP('施設リストA-1（直営）'!#REF!,'（新設）照明器具'!$B$5:$C$1990,2,FALSE),IF('部屋別効果（直）'!U1127="撤去",VLOOKUP('施設リストA-1（直営）'!#REF!,'（既設）調査結果'!$B$5:$C$1998,2,FALSE),0))</f>
        <v>#REF!</v>
      </c>
      <c r="W1127" s="29" t="e">
        <f>'施設リストA-1（直営）'!#REF!</f>
        <v>#REF!</v>
      </c>
      <c r="X1127" s="29" t="e">
        <f>'施設リストA-1（直営）'!#REF!</f>
        <v>#REF!</v>
      </c>
      <c r="Y1127" s="30" t="e">
        <f>IF(X1127="新設",VLOOKUP('施設リストA-1（直営）'!#REF!,'（新設）照明器具'!$B$5:$C$1990,2,FALSE),IF('部屋別効果（直）'!X1127="撤去",VLOOKUP('施設リストA-1（直営）'!#REF!,'（既設）調査結果'!$B$5:$C$1998,2,FALSE),0))</f>
        <v>#REF!</v>
      </c>
      <c r="Z1127" s="29" t="e">
        <f>'施設リストA-1（直営）'!#REF!</f>
        <v>#REF!</v>
      </c>
      <c r="AA1127" s="29" t="e">
        <f>'施設リストA-1（直営）'!#REF!</f>
        <v>#REF!</v>
      </c>
      <c r="AB1127" s="30" t="e">
        <f>IF(AA1127="新設",VLOOKUP('施設リストA-1（直営）'!#REF!,'（新設）照明器具'!$B$5:$C$1990,2,FALSE),IF('部屋別効果（直）'!AA1127="撤去",VLOOKUP('施設リストA-1（直営）'!#REF!,'（既設）調査結果'!$B$5:$C$1998,2,FALSE),0))</f>
        <v>#REF!</v>
      </c>
      <c r="AC1127" s="29" t="e">
        <f>'施設リストA-1（直営）'!#REF!</f>
        <v>#REF!</v>
      </c>
      <c r="AD1127" s="29" t="e">
        <f>'施設リストA-1（直営）'!#REF!</f>
        <v>#REF!</v>
      </c>
      <c r="AE1127" s="30" t="e">
        <f>IF(AD1127="新設",VLOOKUP('施設リストA-1（直営）'!#REF!,'（新設）照明器具'!$B$5:$C$1990,2,FALSE),IF('部屋別効果（直）'!AD1127="撤去",VLOOKUP('施設リストA-1（直営）'!#REF!,'（既設）調査結果'!$B$5:$C$1998,2,FALSE),0))</f>
        <v>#REF!</v>
      </c>
      <c r="AF1127" s="29" t="e">
        <f>'施設リストA-1（直営）'!#REF!</f>
        <v>#REF!</v>
      </c>
      <c r="AG1127" s="29" t="e">
        <f>'施設リストA-1（直営）'!#REF!</f>
        <v>#REF!</v>
      </c>
      <c r="AH1127" s="30" t="e">
        <f>IF(AG1127="新設",VLOOKUP('施設リストA-1（直営）'!#REF!,'（新設）照明器具'!$B$5:$C$1990,2,FALSE),IF('部屋別効果（直）'!AG1127="撤去",VLOOKUP('施設リストA-1（直営）'!#REF!,'（既設）調査結果'!$B$5:$C$1998,2,FALSE),0))</f>
        <v>#REF!</v>
      </c>
      <c r="AI1127" s="29" t="e">
        <f>'施設リストA-1（直営）'!#REF!</f>
        <v>#REF!</v>
      </c>
      <c r="AJ1127" s="29" t="e">
        <f>'施設リストA-1（直営）'!#REF!</f>
        <v>#REF!</v>
      </c>
      <c r="AK1127" s="30" t="e">
        <f>IF(AJ1127="新設",VLOOKUP('施設リストA-1（直営）'!#REF!,'（新設）照明器具'!$B$5:$C$1990,2,FALSE),IF('部屋別効果（直）'!AJ1127="撤去",VLOOKUP('施設リストA-1（直営）'!#REF!,'（既設）調査結果'!$B$5:$C$1998,2,FALSE),0))</f>
        <v>#REF!</v>
      </c>
      <c r="AL1127" s="29" t="e">
        <f>'施設リストA-1（直営）'!#REF!</f>
        <v>#REF!</v>
      </c>
    </row>
    <row r="1128" spans="1:38" customFormat="1">
      <c r="A1128" s="94"/>
      <c r="B1128" s="16" t="e">
        <f>'施設リストA-1（直営）'!#REF!</f>
        <v>#REF!</v>
      </c>
      <c r="C1128" s="14" t="e">
        <f>'施設リストA-1（直営）'!#REF!</f>
        <v>#REF!</v>
      </c>
      <c r="D1128" s="94" t="e">
        <f>'施設リストA-1（直営）'!#REF!</f>
        <v>#REF!</v>
      </c>
      <c r="E1128" s="20" t="e">
        <f>'施設リストA-1（直営）'!#REF!</f>
        <v>#REF!</v>
      </c>
      <c r="F1128" s="20" t="e">
        <f>'施設リストA-1（直営）'!#REF!</f>
        <v>#REF!</v>
      </c>
      <c r="G1128" s="13" t="e">
        <f>'施設リストA-1（直営）'!#REF!</f>
        <v>#REF!</v>
      </c>
      <c r="H1128" s="28" t="e">
        <f t="shared" si="17"/>
        <v>#REF!</v>
      </c>
      <c r="I1128" s="29" t="e">
        <f>'施設リストA-1（直営）'!#REF!</f>
        <v>#REF!</v>
      </c>
      <c r="J1128" s="30" t="e">
        <f>IF(I1128="新設",VLOOKUP('施設リストA-1（直営）'!#REF!,'（新設）照明器具'!$B$5:$C$1990,2,FALSE),IF('部屋別効果（直）'!I1128="撤去",VLOOKUP('施設リストA-1（直営）'!#REF!,'（既設）調査結果'!$B$5:$C$1998,2,FALSE),0))</f>
        <v>#REF!</v>
      </c>
      <c r="K1128" s="29" t="e">
        <f>'施設リストA-1（直営）'!#REF!</f>
        <v>#REF!</v>
      </c>
      <c r="L1128" s="29" t="e">
        <f>'施設リストA-1（直営）'!#REF!</f>
        <v>#REF!</v>
      </c>
      <c r="M1128" s="30" t="e">
        <f>IF(L1128="新設",VLOOKUP('施設リストA-1（直営）'!#REF!,'（新設）照明器具'!$B$5:$C$1990,2,FALSE),IF('部屋別効果（直）'!L1128="撤去",VLOOKUP('施設リストA-1（直営）'!#REF!,'（既設）調査結果'!$B$5:$C$1998,2,FALSE),0))</f>
        <v>#REF!</v>
      </c>
      <c r="N1128" s="29" t="e">
        <f>'施設リストA-1（直営）'!#REF!</f>
        <v>#REF!</v>
      </c>
      <c r="O1128" s="29" t="e">
        <f>'施設リストA-1（直営）'!#REF!</f>
        <v>#REF!</v>
      </c>
      <c r="P1128" s="30" t="e">
        <f>IF(O1128="新設",VLOOKUP('施設リストA-1（直営）'!#REF!,'（新設）照明器具'!$B$5:$C$1990,2,FALSE),IF('部屋別効果（直）'!O1128="撤去",VLOOKUP('施設リストA-1（直営）'!#REF!,'（既設）調査結果'!$B$5:$C$1998,2,FALSE),0))</f>
        <v>#REF!</v>
      </c>
      <c r="Q1128" s="29" t="e">
        <f>'施設リストA-1（直営）'!#REF!</f>
        <v>#REF!</v>
      </c>
      <c r="R1128" s="29" t="e">
        <f>'施設リストA-1（直営）'!#REF!</f>
        <v>#REF!</v>
      </c>
      <c r="S1128" s="30" t="e">
        <f>IF(R1128="新設",VLOOKUP('施設リストA-1（直営）'!#REF!,'（新設）照明器具'!$B$5:$C$1990,2,FALSE),IF('部屋別効果（直）'!R1128="撤去",VLOOKUP('施設リストA-1（直営）'!#REF!,'（既設）調査結果'!$B$5:$C$1998,2,FALSE),0))</f>
        <v>#REF!</v>
      </c>
      <c r="T1128" s="29" t="e">
        <f>'施設リストA-1（直営）'!#REF!</f>
        <v>#REF!</v>
      </c>
      <c r="U1128" s="29" t="e">
        <f>'施設リストA-1（直営）'!#REF!</f>
        <v>#REF!</v>
      </c>
      <c r="V1128" s="30" t="e">
        <f>IF(U1128="新設",VLOOKUP('施設リストA-1（直営）'!#REF!,'（新設）照明器具'!$B$5:$C$1990,2,FALSE),IF('部屋別効果（直）'!U1128="撤去",VLOOKUP('施設リストA-1（直営）'!#REF!,'（既設）調査結果'!$B$5:$C$1998,2,FALSE),0))</f>
        <v>#REF!</v>
      </c>
      <c r="W1128" s="29" t="e">
        <f>'施設リストA-1（直営）'!#REF!</f>
        <v>#REF!</v>
      </c>
      <c r="X1128" s="29" t="e">
        <f>'施設リストA-1（直営）'!#REF!</f>
        <v>#REF!</v>
      </c>
      <c r="Y1128" s="30" t="e">
        <f>IF(X1128="新設",VLOOKUP('施設リストA-1（直営）'!#REF!,'（新設）照明器具'!$B$5:$C$1990,2,FALSE),IF('部屋別効果（直）'!X1128="撤去",VLOOKUP('施設リストA-1（直営）'!#REF!,'（既設）調査結果'!$B$5:$C$1998,2,FALSE),0))</f>
        <v>#REF!</v>
      </c>
      <c r="Z1128" s="29" t="e">
        <f>'施設リストA-1（直営）'!#REF!</f>
        <v>#REF!</v>
      </c>
      <c r="AA1128" s="29" t="e">
        <f>'施設リストA-1（直営）'!#REF!</f>
        <v>#REF!</v>
      </c>
      <c r="AB1128" s="30" t="e">
        <f>IF(AA1128="新設",VLOOKUP('施設リストA-1（直営）'!#REF!,'（新設）照明器具'!$B$5:$C$1990,2,FALSE),IF('部屋別効果（直）'!AA1128="撤去",VLOOKUP('施設リストA-1（直営）'!#REF!,'（既設）調査結果'!$B$5:$C$1998,2,FALSE),0))</f>
        <v>#REF!</v>
      </c>
      <c r="AC1128" s="29" t="e">
        <f>'施設リストA-1（直営）'!#REF!</f>
        <v>#REF!</v>
      </c>
      <c r="AD1128" s="29" t="e">
        <f>'施設リストA-1（直営）'!#REF!</f>
        <v>#REF!</v>
      </c>
      <c r="AE1128" s="30" t="e">
        <f>IF(AD1128="新設",VLOOKUP('施設リストA-1（直営）'!#REF!,'（新設）照明器具'!$B$5:$C$1990,2,FALSE),IF('部屋別効果（直）'!AD1128="撤去",VLOOKUP('施設リストA-1（直営）'!#REF!,'（既設）調査結果'!$B$5:$C$1998,2,FALSE),0))</f>
        <v>#REF!</v>
      </c>
      <c r="AF1128" s="29" t="e">
        <f>'施設リストA-1（直営）'!#REF!</f>
        <v>#REF!</v>
      </c>
      <c r="AG1128" s="29" t="e">
        <f>'施設リストA-1（直営）'!#REF!</f>
        <v>#REF!</v>
      </c>
      <c r="AH1128" s="30" t="e">
        <f>IF(AG1128="新設",VLOOKUP('施設リストA-1（直営）'!#REF!,'（新設）照明器具'!$B$5:$C$1990,2,FALSE),IF('部屋別効果（直）'!AG1128="撤去",VLOOKUP('施設リストA-1（直営）'!#REF!,'（既設）調査結果'!$B$5:$C$1998,2,FALSE),0))</f>
        <v>#REF!</v>
      </c>
      <c r="AI1128" s="29" t="e">
        <f>'施設リストA-1（直営）'!#REF!</f>
        <v>#REF!</v>
      </c>
      <c r="AJ1128" s="29" t="e">
        <f>'施設リストA-1（直営）'!#REF!</f>
        <v>#REF!</v>
      </c>
      <c r="AK1128" s="30" t="e">
        <f>IF(AJ1128="新設",VLOOKUP('施設リストA-1（直営）'!#REF!,'（新設）照明器具'!$B$5:$C$1990,2,FALSE),IF('部屋別効果（直）'!AJ1128="撤去",VLOOKUP('施設リストA-1（直営）'!#REF!,'（既設）調査結果'!$B$5:$C$1998,2,FALSE),0))</f>
        <v>#REF!</v>
      </c>
      <c r="AL1128" s="29" t="e">
        <f>'施設リストA-1（直営）'!#REF!</f>
        <v>#REF!</v>
      </c>
    </row>
    <row r="1129" spans="1:38" customFormat="1">
      <c r="A1129" s="94"/>
      <c r="B1129" s="16" t="e">
        <f>'施設リストA-1（直営）'!#REF!</f>
        <v>#REF!</v>
      </c>
      <c r="C1129" s="14" t="e">
        <f>'施設リストA-1（直営）'!#REF!</f>
        <v>#REF!</v>
      </c>
      <c r="D1129" s="94" t="e">
        <f>'施設リストA-1（直営）'!#REF!</f>
        <v>#REF!</v>
      </c>
      <c r="E1129" s="20" t="e">
        <f>'施設リストA-1（直営）'!#REF!</f>
        <v>#REF!</v>
      </c>
      <c r="F1129" s="20" t="e">
        <f>'施設リストA-1（直営）'!#REF!</f>
        <v>#REF!</v>
      </c>
      <c r="G1129" s="13" t="e">
        <f>'施設リストA-1（直営）'!#REF!</f>
        <v>#REF!</v>
      </c>
      <c r="H1129" s="28" t="e">
        <f t="shared" si="17"/>
        <v>#REF!</v>
      </c>
      <c r="I1129" s="29" t="e">
        <f>'施設リストA-1（直営）'!#REF!</f>
        <v>#REF!</v>
      </c>
      <c r="J1129" s="30" t="e">
        <f>IF(I1129="新設",VLOOKUP('施設リストA-1（直営）'!#REF!,'（新設）照明器具'!$B$5:$C$1990,2,FALSE),IF('部屋別効果（直）'!I1129="撤去",VLOOKUP('施設リストA-1（直営）'!#REF!,'（既設）調査結果'!$B$5:$C$1998,2,FALSE),0))</f>
        <v>#REF!</v>
      </c>
      <c r="K1129" s="29" t="e">
        <f>'施設リストA-1（直営）'!#REF!</f>
        <v>#REF!</v>
      </c>
      <c r="L1129" s="29" t="e">
        <f>'施設リストA-1（直営）'!#REF!</f>
        <v>#REF!</v>
      </c>
      <c r="M1129" s="30" t="e">
        <f>IF(L1129="新設",VLOOKUP('施設リストA-1（直営）'!#REF!,'（新設）照明器具'!$B$5:$C$1990,2,FALSE),IF('部屋別効果（直）'!L1129="撤去",VLOOKUP('施設リストA-1（直営）'!#REF!,'（既設）調査結果'!$B$5:$C$1998,2,FALSE),0))</f>
        <v>#REF!</v>
      </c>
      <c r="N1129" s="29" t="e">
        <f>'施設リストA-1（直営）'!#REF!</f>
        <v>#REF!</v>
      </c>
      <c r="O1129" s="29" t="e">
        <f>'施設リストA-1（直営）'!#REF!</f>
        <v>#REF!</v>
      </c>
      <c r="P1129" s="30" t="e">
        <f>IF(O1129="新設",VLOOKUP('施設リストA-1（直営）'!#REF!,'（新設）照明器具'!$B$5:$C$1990,2,FALSE),IF('部屋別効果（直）'!O1129="撤去",VLOOKUP('施設リストA-1（直営）'!#REF!,'（既設）調査結果'!$B$5:$C$1998,2,FALSE),0))</f>
        <v>#REF!</v>
      </c>
      <c r="Q1129" s="29" t="e">
        <f>'施設リストA-1（直営）'!#REF!</f>
        <v>#REF!</v>
      </c>
      <c r="R1129" s="29" t="e">
        <f>'施設リストA-1（直営）'!#REF!</f>
        <v>#REF!</v>
      </c>
      <c r="S1129" s="30" t="e">
        <f>IF(R1129="新設",VLOOKUP('施設リストA-1（直営）'!#REF!,'（新設）照明器具'!$B$5:$C$1990,2,FALSE),IF('部屋別効果（直）'!R1129="撤去",VLOOKUP('施設リストA-1（直営）'!#REF!,'（既設）調査結果'!$B$5:$C$1998,2,FALSE),0))</f>
        <v>#REF!</v>
      </c>
      <c r="T1129" s="29" t="e">
        <f>'施設リストA-1（直営）'!#REF!</f>
        <v>#REF!</v>
      </c>
      <c r="U1129" s="29" t="e">
        <f>'施設リストA-1（直営）'!#REF!</f>
        <v>#REF!</v>
      </c>
      <c r="V1129" s="30" t="e">
        <f>IF(U1129="新設",VLOOKUP('施設リストA-1（直営）'!#REF!,'（新設）照明器具'!$B$5:$C$1990,2,FALSE),IF('部屋別効果（直）'!U1129="撤去",VLOOKUP('施設リストA-1（直営）'!#REF!,'（既設）調査結果'!$B$5:$C$1998,2,FALSE),0))</f>
        <v>#REF!</v>
      </c>
      <c r="W1129" s="29" t="e">
        <f>'施設リストA-1（直営）'!#REF!</f>
        <v>#REF!</v>
      </c>
      <c r="X1129" s="29" t="e">
        <f>'施設リストA-1（直営）'!#REF!</f>
        <v>#REF!</v>
      </c>
      <c r="Y1129" s="30" t="e">
        <f>IF(X1129="新設",VLOOKUP('施設リストA-1（直営）'!#REF!,'（新設）照明器具'!$B$5:$C$1990,2,FALSE),IF('部屋別効果（直）'!X1129="撤去",VLOOKUP('施設リストA-1（直営）'!#REF!,'（既設）調査結果'!$B$5:$C$1998,2,FALSE),0))</f>
        <v>#REF!</v>
      </c>
      <c r="Z1129" s="29" t="e">
        <f>'施設リストA-1（直営）'!#REF!</f>
        <v>#REF!</v>
      </c>
      <c r="AA1129" s="29" t="e">
        <f>'施設リストA-1（直営）'!#REF!</f>
        <v>#REF!</v>
      </c>
      <c r="AB1129" s="30" t="e">
        <f>IF(AA1129="新設",VLOOKUP('施設リストA-1（直営）'!#REF!,'（新設）照明器具'!$B$5:$C$1990,2,FALSE),IF('部屋別効果（直）'!AA1129="撤去",VLOOKUP('施設リストA-1（直営）'!#REF!,'（既設）調査結果'!$B$5:$C$1998,2,FALSE),0))</f>
        <v>#REF!</v>
      </c>
      <c r="AC1129" s="29" t="e">
        <f>'施設リストA-1（直営）'!#REF!</f>
        <v>#REF!</v>
      </c>
      <c r="AD1129" s="29" t="e">
        <f>'施設リストA-1（直営）'!#REF!</f>
        <v>#REF!</v>
      </c>
      <c r="AE1129" s="30" t="e">
        <f>IF(AD1129="新設",VLOOKUP('施設リストA-1（直営）'!#REF!,'（新設）照明器具'!$B$5:$C$1990,2,FALSE),IF('部屋別効果（直）'!AD1129="撤去",VLOOKUP('施設リストA-1（直営）'!#REF!,'（既設）調査結果'!$B$5:$C$1998,2,FALSE),0))</f>
        <v>#REF!</v>
      </c>
      <c r="AF1129" s="29" t="e">
        <f>'施設リストA-1（直営）'!#REF!</f>
        <v>#REF!</v>
      </c>
      <c r="AG1129" s="29" t="e">
        <f>'施設リストA-1（直営）'!#REF!</f>
        <v>#REF!</v>
      </c>
      <c r="AH1129" s="30" t="e">
        <f>IF(AG1129="新設",VLOOKUP('施設リストA-1（直営）'!#REF!,'（新設）照明器具'!$B$5:$C$1990,2,FALSE),IF('部屋別効果（直）'!AG1129="撤去",VLOOKUP('施設リストA-1（直営）'!#REF!,'（既設）調査結果'!$B$5:$C$1998,2,FALSE),0))</f>
        <v>#REF!</v>
      </c>
      <c r="AI1129" s="29" t="e">
        <f>'施設リストA-1（直営）'!#REF!</f>
        <v>#REF!</v>
      </c>
      <c r="AJ1129" s="29" t="e">
        <f>'施設リストA-1（直営）'!#REF!</f>
        <v>#REF!</v>
      </c>
      <c r="AK1129" s="30" t="e">
        <f>IF(AJ1129="新設",VLOOKUP('施設リストA-1（直営）'!#REF!,'（新設）照明器具'!$B$5:$C$1990,2,FALSE),IF('部屋別効果（直）'!AJ1129="撤去",VLOOKUP('施設リストA-1（直営）'!#REF!,'（既設）調査結果'!$B$5:$C$1998,2,FALSE),0))</f>
        <v>#REF!</v>
      </c>
      <c r="AL1129" s="29" t="e">
        <f>'施設リストA-1（直営）'!#REF!</f>
        <v>#REF!</v>
      </c>
    </row>
    <row r="1130" spans="1:38" customFormat="1">
      <c r="A1130" s="94"/>
      <c r="B1130" s="16" t="e">
        <f>'施設リストA-1（直営）'!#REF!</f>
        <v>#REF!</v>
      </c>
      <c r="C1130" s="14" t="e">
        <f>'施設リストA-1（直営）'!#REF!</f>
        <v>#REF!</v>
      </c>
      <c r="D1130" s="94" t="e">
        <f>'施設リストA-1（直営）'!#REF!</f>
        <v>#REF!</v>
      </c>
      <c r="E1130" s="20" t="e">
        <f>'施設リストA-1（直営）'!#REF!</f>
        <v>#REF!</v>
      </c>
      <c r="F1130" s="20" t="e">
        <f>'施設リストA-1（直営）'!#REF!</f>
        <v>#REF!</v>
      </c>
      <c r="G1130" s="13" t="e">
        <f>'施設リストA-1（直営）'!#REF!</f>
        <v>#REF!</v>
      </c>
      <c r="H1130" s="28" t="e">
        <f t="shared" si="17"/>
        <v>#REF!</v>
      </c>
      <c r="I1130" s="29" t="e">
        <f>'施設リストA-1（直営）'!#REF!</f>
        <v>#REF!</v>
      </c>
      <c r="J1130" s="30" t="e">
        <f>IF(I1130="新設",VLOOKUP('施設リストA-1（直営）'!#REF!,'（新設）照明器具'!$B$5:$C$1990,2,FALSE),IF('部屋別効果（直）'!I1130="撤去",VLOOKUP('施設リストA-1（直営）'!#REF!,'（既設）調査結果'!$B$5:$C$1998,2,FALSE),0))</f>
        <v>#REF!</v>
      </c>
      <c r="K1130" s="29" t="e">
        <f>'施設リストA-1（直営）'!#REF!</f>
        <v>#REF!</v>
      </c>
      <c r="L1130" s="29" t="e">
        <f>'施設リストA-1（直営）'!#REF!</f>
        <v>#REF!</v>
      </c>
      <c r="M1130" s="30" t="e">
        <f>IF(L1130="新設",VLOOKUP('施設リストA-1（直営）'!#REF!,'（新設）照明器具'!$B$5:$C$1990,2,FALSE),IF('部屋別効果（直）'!L1130="撤去",VLOOKUP('施設リストA-1（直営）'!#REF!,'（既設）調査結果'!$B$5:$C$1998,2,FALSE),0))</f>
        <v>#REF!</v>
      </c>
      <c r="N1130" s="29" t="e">
        <f>'施設リストA-1（直営）'!#REF!</f>
        <v>#REF!</v>
      </c>
      <c r="O1130" s="29" t="e">
        <f>'施設リストA-1（直営）'!#REF!</f>
        <v>#REF!</v>
      </c>
      <c r="P1130" s="30" t="e">
        <f>IF(O1130="新設",VLOOKUP('施設リストA-1（直営）'!#REF!,'（新設）照明器具'!$B$5:$C$1990,2,FALSE),IF('部屋別効果（直）'!O1130="撤去",VLOOKUP('施設リストA-1（直営）'!#REF!,'（既設）調査結果'!$B$5:$C$1998,2,FALSE),0))</f>
        <v>#REF!</v>
      </c>
      <c r="Q1130" s="29" t="e">
        <f>'施設リストA-1（直営）'!#REF!</f>
        <v>#REF!</v>
      </c>
      <c r="R1130" s="29" t="e">
        <f>'施設リストA-1（直営）'!#REF!</f>
        <v>#REF!</v>
      </c>
      <c r="S1130" s="30" t="e">
        <f>IF(R1130="新設",VLOOKUP('施設リストA-1（直営）'!#REF!,'（新設）照明器具'!$B$5:$C$1990,2,FALSE),IF('部屋別効果（直）'!R1130="撤去",VLOOKUP('施設リストA-1（直営）'!#REF!,'（既設）調査結果'!$B$5:$C$1998,2,FALSE),0))</f>
        <v>#REF!</v>
      </c>
      <c r="T1130" s="29" t="e">
        <f>'施設リストA-1（直営）'!#REF!</f>
        <v>#REF!</v>
      </c>
      <c r="U1130" s="29" t="e">
        <f>'施設リストA-1（直営）'!#REF!</f>
        <v>#REF!</v>
      </c>
      <c r="V1130" s="30" t="e">
        <f>IF(U1130="新設",VLOOKUP('施設リストA-1（直営）'!#REF!,'（新設）照明器具'!$B$5:$C$1990,2,FALSE),IF('部屋別効果（直）'!U1130="撤去",VLOOKUP('施設リストA-1（直営）'!#REF!,'（既設）調査結果'!$B$5:$C$1998,2,FALSE),0))</f>
        <v>#REF!</v>
      </c>
      <c r="W1130" s="29" t="e">
        <f>'施設リストA-1（直営）'!#REF!</f>
        <v>#REF!</v>
      </c>
      <c r="X1130" s="29" t="e">
        <f>'施設リストA-1（直営）'!#REF!</f>
        <v>#REF!</v>
      </c>
      <c r="Y1130" s="30" t="e">
        <f>IF(X1130="新設",VLOOKUP('施設リストA-1（直営）'!#REF!,'（新設）照明器具'!$B$5:$C$1990,2,FALSE),IF('部屋別効果（直）'!X1130="撤去",VLOOKUP('施設リストA-1（直営）'!#REF!,'（既設）調査結果'!$B$5:$C$1998,2,FALSE),0))</f>
        <v>#REF!</v>
      </c>
      <c r="Z1130" s="29" t="e">
        <f>'施設リストA-1（直営）'!#REF!</f>
        <v>#REF!</v>
      </c>
      <c r="AA1130" s="29" t="e">
        <f>'施設リストA-1（直営）'!#REF!</f>
        <v>#REF!</v>
      </c>
      <c r="AB1130" s="30" t="e">
        <f>IF(AA1130="新設",VLOOKUP('施設リストA-1（直営）'!#REF!,'（新設）照明器具'!$B$5:$C$1990,2,FALSE),IF('部屋別効果（直）'!AA1130="撤去",VLOOKUP('施設リストA-1（直営）'!#REF!,'（既設）調査結果'!$B$5:$C$1998,2,FALSE),0))</f>
        <v>#REF!</v>
      </c>
      <c r="AC1130" s="29" t="e">
        <f>'施設リストA-1（直営）'!#REF!</f>
        <v>#REF!</v>
      </c>
      <c r="AD1130" s="29" t="e">
        <f>'施設リストA-1（直営）'!#REF!</f>
        <v>#REF!</v>
      </c>
      <c r="AE1130" s="30" t="e">
        <f>IF(AD1130="新設",VLOOKUP('施設リストA-1（直営）'!#REF!,'（新設）照明器具'!$B$5:$C$1990,2,FALSE),IF('部屋別効果（直）'!AD1130="撤去",VLOOKUP('施設リストA-1（直営）'!#REF!,'（既設）調査結果'!$B$5:$C$1998,2,FALSE),0))</f>
        <v>#REF!</v>
      </c>
      <c r="AF1130" s="29" t="e">
        <f>'施設リストA-1（直営）'!#REF!</f>
        <v>#REF!</v>
      </c>
      <c r="AG1130" s="29" t="e">
        <f>'施設リストA-1（直営）'!#REF!</f>
        <v>#REF!</v>
      </c>
      <c r="AH1130" s="30" t="e">
        <f>IF(AG1130="新設",VLOOKUP('施設リストA-1（直営）'!#REF!,'（新設）照明器具'!$B$5:$C$1990,2,FALSE),IF('部屋別効果（直）'!AG1130="撤去",VLOOKUP('施設リストA-1（直営）'!#REF!,'（既設）調査結果'!$B$5:$C$1998,2,FALSE),0))</f>
        <v>#REF!</v>
      </c>
      <c r="AI1130" s="29" t="e">
        <f>'施設リストA-1（直営）'!#REF!</f>
        <v>#REF!</v>
      </c>
      <c r="AJ1130" s="29" t="e">
        <f>'施設リストA-1（直営）'!#REF!</f>
        <v>#REF!</v>
      </c>
      <c r="AK1130" s="30" t="e">
        <f>IF(AJ1130="新設",VLOOKUP('施設リストA-1（直営）'!#REF!,'（新設）照明器具'!$B$5:$C$1990,2,FALSE),IF('部屋別効果（直）'!AJ1130="撤去",VLOOKUP('施設リストA-1（直営）'!#REF!,'（既設）調査結果'!$B$5:$C$1998,2,FALSE),0))</f>
        <v>#REF!</v>
      </c>
      <c r="AL1130" s="29" t="e">
        <f>'施設リストA-1（直営）'!#REF!</f>
        <v>#REF!</v>
      </c>
    </row>
    <row r="1131" spans="1:38" customFormat="1">
      <c r="A1131" s="94"/>
      <c r="B1131" s="16" t="e">
        <f>'施設リストA-1（直営）'!#REF!</f>
        <v>#REF!</v>
      </c>
      <c r="C1131" s="14" t="e">
        <f>'施設リストA-1（直営）'!#REF!</f>
        <v>#REF!</v>
      </c>
      <c r="D1131" s="94" t="e">
        <f>'施設リストA-1（直営）'!#REF!</f>
        <v>#REF!</v>
      </c>
      <c r="E1131" s="20" t="e">
        <f>'施設リストA-1（直営）'!#REF!</f>
        <v>#REF!</v>
      </c>
      <c r="F1131" s="20" t="e">
        <f>'施設リストA-1（直営）'!#REF!</f>
        <v>#REF!</v>
      </c>
      <c r="G1131" s="13" t="e">
        <f>'施設リストA-1（直営）'!#REF!</f>
        <v>#REF!</v>
      </c>
      <c r="H1131" s="28" t="e">
        <f t="shared" si="17"/>
        <v>#REF!</v>
      </c>
      <c r="I1131" s="29" t="e">
        <f>'施設リストA-1（直営）'!#REF!</f>
        <v>#REF!</v>
      </c>
      <c r="J1131" s="30" t="e">
        <f>IF(I1131="新設",VLOOKUP('施設リストA-1（直営）'!#REF!,'（新設）照明器具'!$B$5:$C$1990,2,FALSE),IF('部屋別効果（直）'!I1131="撤去",VLOOKUP('施設リストA-1（直営）'!#REF!,'（既設）調査結果'!$B$5:$C$1998,2,FALSE),0))</f>
        <v>#REF!</v>
      </c>
      <c r="K1131" s="29" t="e">
        <f>'施設リストA-1（直営）'!#REF!</f>
        <v>#REF!</v>
      </c>
      <c r="L1131" s="29" t="e">
        <f>'施設リストA-1（直営）'!#REF!</f>
        <v>#REF!</v>
      </c>
      <c r="M1131" s="30" t="e">
        <f>IF(L1131="新設",VLOOKUP('施設リストA-1（直営）'!#REF!,'（新設）照明器具'!$B$5:$C$1990,2,FALSE),IF('部屋別効果（直）'!L1131="撤去",VLOOKUP('施設リストA-1（直営）'!#REF!,'（既設）調査結果'!$B$5:$C$1998,2,FALSE),0))</f>
        <v>#REF!</v>
      </c>
      <c r="N1131" s="29" t="e">
        <f>'施設リストA-1（直営）'!#REF!</f>
        <v>#REF!</v>
      </c>
      <c r="O1131" s="29" t="e">
        <f>'施設リストA-1（直営）'!#REF!</f>
        <v>#REF!</v>
      </c>
      <c r="P1131" s="30" t="e">
        <f>IF(O1131="新設",VLOOKUP('施設リストA-1（直営）'!#REF!,'（新設）照明器具'!$B$5:$C$1990,2,FALSE),IF('部屋別効果（直）'!O1131="撤去",VLOOKUP('施設リストA-1（直営）'!#REF!,'（既設）調査結果'!$B$5:$C$1998,2,FALSE),0))</f>
        <v>#REF!</v>
      </c>
      <c r="Q1131" s="29" t="e">
        <f>'施設リストA-1（直営）'!#REF!</f>
        <v>#REF!</v>
      </c>
      <c r="R1131" s="29" t="e">
        <f>'施設リストA-1（直営）'!#REF!</f>
        <v>#REF!</v>
      </c>
      <c r="S1131" s="30" t="e">
        <f>IF(R1131="新設",VLOOKUP('施設リストA-1（直営）'!#REF!,'（新設）照明器具'!$B$5:$C$1990,2,FALSE),IF('部屋別効果（直）'!R1131="撤去",VLOOKUP('施設リストA-1（直営）'!#REF!,'（既設）調査結果'!$B$5:$C$1998,2,FALSE),0))</f>
        <v>#REF!</v>
      </c>
      <c r="T1131" s="29" t="e">
        <f>'施設リストA-1（直営）'!#REF!</f>
        <v>#REF!</v>
      </c>
      <c r="U1131" s="29" t="e">
        <f>'施設リストA-1（直営）'!#REF!</f>
        <v>#REF!</v>
      </c>
      <c r="V1131" s="30" t="e">
        <f>IF(U1131="新設",VLOOKUP('施設リストA-1（直営）'!#REF!,'（新設）照明器具'!$B$5:$C$1990,2,FALSE),IF('部屋別効果（直）'!U1131="撤去",VLOOKUP('施設リストA-1（直営）'!#REF!,'（既設）調査結果'!$B$5:$C$1998,2,FALSE),0))</f>
        <v>#REF!</v>
      </c>
      <c r="W1131" s="29" t="e">
        <f>'施設リストA-1（直営）'!#REF!</f>
        <v>#REF!</v>
      </c>
      <c r="X1131" s="29" t="e">
        <f>'施設リストA-1（直営）'!#REF!</f>
        <v>#REF!</v>
      </c>
      <c r="Y1131" s="30" t="e">
        <f>IF(X1131="新設",VLOOKUP('施設リストA-1（直営）'!#REF!,'（新設）照明器具'!$B$5:$C$1990,2,FALSE),IF('部屋別効果（直）'!X1131="撤去",VLOOKUP('施設リストA-1（直営）'!#REF!,'（既設）調査結果'!$B$5:$C$1998,2,FALSE),0))</f>
        <v>#REF!</v>
      </c>
      <c r="Z1131" s="29" t="e">
        <f>'施設リストA-1（直営）'!#REF!</f>
        <v>#REF!</v>
      </c>
      <c r="AA1131" s="29" t="e">
        <f>'施設リストA-1（直営）'!#REF!</f>
        <v>#REF!</v>
      </c>
      <c r="AB1131" s="30" t="e">
        <f>IF(AA1131="新設",VLOOKUP('施設リストA-1（直営）'!#REF!,'（新設）照明器具'!$B$5:$C$1990,2,FALSE),IF('部屋別効果（直）'!AA1131="撤去",VLOOKUP('施設リストA-1（直営）'!#REF!,'（既設）調査結果'!$B$5:$C$1998,2,FALSE),0))</f>
        <v>#REF!</v>
      </c>
      <c r="AC1131" s="29" t="e">
        <f>'施設リストA-1（直営）'!#REF!</f>
        <v>#REF!</v>
      </c>
      <c r="AD1131" s="29" t="e">
        <f>'施設リストA-1（直営）'!#REF!</f>
        <v>#REF!</v>
      </c>
      <c r="AE1131" s="30" t="e">
        <f>IF(AD1131="新設",VLOOKUP('施設リストA-1（直営）'!#REF!,'（新設）照明器具'!$B$5:$C$1990,2,FALSE),IF('部屋別効果（直）'!AD1131="撤去",VLOOKUP('施設リストA-1（直営）'!#REF!,'（既設）調査結果'!$B$5:$C$1998,2,FALSE),0))</f>
        <v>#REF!</v>
      </c>
      <c r="AF1131" s="29" t="e">
        <f>'施設リストA-1（直営）'!#REF!</f>
        <v>#REF!</v>
      </c>
      <c r="AG1131" s="29" t="e">
        <f>'施設リストA-1（直営）'!#REF!</f>
        <v>#REF!</v>
      </c>
      <c r="AH1131" s="30" t="e">
        <f>IF(AG1131="新設",VLOOKUP('施設リストA-1（直営）'!#REF!,'（新設）照明器具'!$B$5:$C$1990,2,FALSE),IF('部屋別効果（直）'!AG1131="撤去",VLOOKUP('施設リストA-1（直営）'!#REF!,'（既設）調査結果'!$B$5:$C$1998,2,FALSE),0))</f>
        <v>#REF!</v>
      </c>
      <c r="AI1131" s="29" t="e">
        <f>'施設リストA-1（直営）'!#REF!</f>
        <v>#REF!</v>
      </c>
      <c r="AJ1131" s="29" t="e">
        <f>'施設リストA-1（直営）'!#REF!</f>
        <v>#REF!</v>
      </c>
      <c r="AK1131" s="30" t="e">
        <f>IF(AJ1131="新設",VLOOKUP('施設リストA-1（直営）'!#REF!,'（新設）照明器具'!$B$5:$C$1990,2,FALSE),IF('部屋別効果（直）'!AJ1131="撤去",VLOOKUP('施設リストA-1（直営）'!#REF!,'（既設）調査結果'!$B$5:$C$1998,2,FALSE),0))</f>
        <v>#REF!</v>
      </c>
      <c r="AL1131" s="29" t="e">
        <f>'施設リストA-1（直営）'!#REF!</f>
        <v>#REF!</v>
      </c>
    </row>
    <row r="1132" spans="1:38" customFormat="1">
      <c r="A1132" s="94"/>
      <c r="B1132" s="16" t="e">
        <f>'施設リストA-1（直営）'!#REF!</f>
        <v>#REF!</v>
      </c>
      <c r="C1132" s="14" t="e">
        <f>'施設リストA-1（直営）'!#REF!</f>
        <v>#REF!</v>
      </c>
      <c r="D1132" s="94" t="e">
        <f>'施設リストA-1（直営）'!#REF!</f>
        <v>#REF!</v>
      </c>
      <c r="E1132" s="20" t="e">
        <f>'施設リストA-1（直営）'!#REF!</f>
        <v>#REF!</v>
      </c>
      <c r="F1132" s="20" t="e">
        <f>'施設リストA-1（直営）'!#REF!</f>
        <v>#REF!</v>
      </c>
      <c r="G1132" s="13" t="e">
        <f>'施設リストA-1（直営）'!#REF!</f>
        <v>#REF!</v>
      </c>
      <c r="H1132" s="28" t="e">
        <f t="shared" si="17"/>
        <v>#REF!</v>
      </c>
      <c r="I1132" s="29" t="e">
        <f>'施設リストA-1（直営）'!#REF!</f>
        <v>#REF!</v>
      </c>
      <c r="J1132" s="30" t="e">
        <f>IF(I1132="新設",VLOOKUP('施設リストA-1（直営）'!#REF!,'（新設）照明器具'!$B$5:$C$1990,2,FALSE),IF('部屋別効果（直）'!I1132="撤去",VLOOKUP('施設リストA-1（直営）'!#REF!,'（既設）調査結果'!$B$5:$C$1998,2,FALSE),0))</f>
        <v>#REF!</v>
      </c>
      <c r="K1132" s="29" t="e">
        <f>'施設リストA-1（直営）'!#REF!</f>
        <v>#REF!</v>
      </c>
      <c r="L1132" s="29" t="e">
        <f>'施設リストA-1（直営）'!#REF!</f>
        <v>#REF!</v>
      </c>
      <c r="M1132" s="30" t="e">
        <f>IF(L1132="新設",VLOOKUP('施設リストA-1（直営）'!#REF!,'（新設）照明器具'!$B$5:$C$1990,2,FALSE),IF('部屋別効果（直）'!L1132="撤去",VLOOKUP('施設リストA-1（直営）'!#REF!,'（既設）調査結果'!$B$5:$C$1998,2,FALSE),0))</f>
        <v>#REF!</v>
      </c>
      <c r="N1132" s="29" t="e">
        <f>'施設リストA-1（直営）'!#REF!</f>
        <v>#REF!</v>
      </c>
      <c r="O1132" s="29" t="e">
        <f>'施設リストA-1（直営）'!#REF!</f>
        <v>#REF!</v>
      </c>
      <c r="P1132" s="30" t="e">
        <f>IF(O1132="新設",VLOOKUP('施設リストA-1（直営）'!#REF!,'（新設）照明器具'!$B$5:$C$1990,2,FALSE),IF('部屋別効果（直）'!O1132="撤去",VLOOKUP('施設リストA-1（直営）'!#REF!,'（既設）調査結果'!$B$5:$C$1998,2,FALSE),0))</f>
        <v>#REF!</v>
      </c>
      <c r="Q1132" s="29" t="e">
        <f>'施設リストA-1（直営）'!#REF!</f>
        <v>#REF!</v>
      </c>
      <c r="R1132" s="29" t="e">
        <f>'施設リストA-1（直営）'!#REF!</f>
        <v>#REF!</v>
      </c>
      <c r="S1132" s="30" t="e">
        <f>IF(R1132="新設",VLOOKUP('施設リストA-1（直営）'!#REF!,'（新設）照明器具'!$B$5:$C$1990,2,FALSE),IF('部屋別効果（直）'!R1132="撤去",VLOOKUP('施設リストA-1（直営）'!#REF!,'（既設）調査結果'!$B$5:$C$1998,2,FALSE),0))</f>
        <v>#REF!</v>
      </c>
      <c r="T1132" s="29" t="e">
        <f>'施設リストA-1（直営）'!#REF!</f>
        <v>#REF!</v>
      </c>
      <c r="U1132" s="29" t="e">
        <f>'施設リストA-1（直営）'!#REF!</f>
        <v>#REF!</v>
      </c>
      <c r="V1132" s="30" t="e">
        <f>IF(U1132="新設",VLOOKUP('施設リストA-1（直営）'!#REF!,'（新設）照明器具'!$B$5:$C$1990,2,FALSE),IF('部屋別効果（直）'!U1132="撤去",VLOOKUP('施設リストA-1（直営）'!#REF!,'（既設）調査結果'!$B$5:$C$1998,2,FALSE),0))</f>
        <v>#REF!</v>
      </c>
      <c r="W1132" s="29" t="e">
        <f>'施設リストA-1（直営）'!#REF!</f>
        <v>#REF!</v>
      </c>
      <c r="X1132" s="29" t="e">
        <f>'施設リストA-1（直営）'!#REF!</f>
        <v>#REF!</v>
      </c>
      <c r="Y1132" s="30" t="e">
        <f>IF(X1132="新設",VLOOKUP('施設リストA-1（直営）'!#REF!,'（新設）照明器具'!$B$5:$C$1990,2,FALSE),IF('部屋別効果（直）'!X1132="撤去",VLOOKUP('施設リストA-1（直営）'!#REF!,'（既設）調査結果'!$B$5:$C$1998,2,FALSE),0))</f>
        <v>#REF!</v>
      </c>
      <c r="Z1132" s="29" t="e">
        <f>'施設リストA-1（直営）'!#REF!</f>
        <v>#REF!</v>
      </c>
      <c r="AA1132" s="29" t="e">
        <f>'施設リストA-1（直営）'!#REF!</f>
        <v>#REF!</v>
      </c>
      <c r="AB1132" s="30" t="e">
        <f>IF(AA1132="新設",VLOOKUP('施設リストA-1（直営）'!#REF!,'（新設）照明器具'!$B$5:$C$1990,2,FALSE),IF('部屋別効果（直）'!AA1132="撤去",VLOOKUP('施設リストA-1（直営）'!#REF!,'（既設）調査結果'!$B$5:$C$1998,2,FALSE),0))</f>
        <v>#REF!</v>
      </c>
      <c r="AC1132" s="29" t="e">
        <f>'施設リストA-1（直営）'!#REF!</f>
        <v>#REF!</v>
      </c>
      <c r="AD1132" s="29" t="e">
        <f>'施設リストA-1（直営）'!#REF!</f>
        <v>#REF!</v>
      </c>
      <c r="AE1132" s="30" t="e">
        <f>IF(AD1132="新設",VLOOKUP('施設リストA-1（直営）'!#REF!,'（新設）照明器具'!$B$5:$C$1990,2,FALSE),IF('部屋別効果（直）'!AD1132="撤去",VLOOKUP('施設リストA-1（直営）'!#REF!,'（既設）調査結果'!$B$5:$C$1998,2,FALSE),0))</f>
        <v>#REF!</v>
      </c>
      <c r="AF1132" s="29" t="e">
        <f>'施設リストA-1（直営）'!#REF!</f>
        <v>#REF!</v>
      </c>
      <c r="AG1132" s="29" t="e">
        <f>'施設リストA-1（直営）'!#REF!</f>
        <v>#REF!</v>
      </c>
      <c r="AH1132" s="30" t="e">
        <f>IF(AG1132="新設",VLOOKUP('施設リストA-1（直営）'!#REF!,'（新設）照明器具'!$B$5:$C$1990,2,FALSE),IF('部屋別効果（直）'!AG1132="撤去",VLOOKUP('施設リストA-1（直営）'!#REF!,'（既設）調査結果'!$B$5:$C$1998,2,FALSE),0))</f>
        <v>#REF!</v>
      </c>
      <c r="AI1132" s="29" t="e">
        <f>'施設リストA-1（直営）'!#REF!</f>
        <v>#REF!</v>
      </c>
      <c r="AJ1132" s="29" t="e">
        <f>'施設リストA-1（直営）'!#REF!</f>
        <v>#REF!</v>
      </c>
      <c r="AK1132" s="30" t="e">
        <f>IF(AJ1132="新設",VLOOKUP('施設リストA-1（直営）'!#REF!,'（新設）照明器具'!$B$5:$C$1990,2,FALSE),IF('部屋別効果（直）'!AJ1132="撤去",VLOOKUP('施設リストA-1（直営）'!#REF!,'（既設）調査結果'!$B$5:$C$1998,2,FALSE),0))</f>
        <v>#REF!</v>
      </c>
      <c r="AL1132" s="29" t="e">
        <f>'施設リストA-1（直営）'!#REF!</f>
        <v>#REF!</v>
      </c>
    </row>
    <row r="1133" spans="1:38" customFormat="1">
      <c r="A1133" s="94"/>
      <c r="B1133" s="16" t="e">
        <f>'施設リストA-1（直営）'!#REF!</f>
        <v>#REF!</v>
      </c>
      <c r="C1133" s="14" t="e">
        <f>'施設リストA-1（直営）'!#REF!</f>
        <v>#REF!</v>
      </c>
      <c r="D1133" s="94" t="e">
        <f>'施設リストA-1（直営）'!#REF!</f>
        <v>#REF!</v>
      </c>
      <c r="E1133" s="20" t="e">
        <f>'施設リストA-1（直営）'!#REF!</f>
        <v>#REF!</v>
      </c>
      <c r="F1133" s="20" t="e">
        <f>'施設リストA-1（直営）'!#REF!</f>
        <v>#REF!</v>
      </c>
      <c r="G1133" s="13" t="e">
        <f>'施設リストA-1（直営）'!#REF!</f>
        <v>#REF!</v>
      </c>
      <c r="H1133" s="28" t="e">
        <f t="shared" si="17"/>
        <v>#REF!</v>
      </c>
      <c r="I1133" s="29" t="e">
        <f>'施設リストA-1（直営）'!#REF!</f>
        <v>#REF!</v>
      </c>
      <c r="J1133" s="30" t="e">
        <f>IF(I1133="新設",VLOOKUP('施設リストA-1（直営）'!#REF!,'（新設）照明器具'!$B$5:$C$1990,2,FALSE),IF('部屋別効果（直）'!I1133="撤去",VLOOKUP('施設リストA-1（直営）'!#REF!,'（既設）調査結果'!$B$5:$C$1998,2,FALSE),0))</f>
        <v>#REF!</v>
      </c>
      <c r="K1133" s="29" t="e">
        <f>'施設リストA-1（直営）'!#REF!</f>
        <v>#REF!</v>
      </c>
      <c r="L1133" s="29" t="e">
        <f>'施設リストA-1（直営）'!#REF!</f>
        <v>#REF!</v>
      </c>
      <c r="M1133" s="30" t="e">
        <f>IF(L1133="新設",VLOOKUP('施設リストA-1（直営）'!#REF!,'（新設）照明器具'!$B$5:$C$1990,2,FALSE),IF('部屋別効果（直）'!L1133="撤去",VLOOKUP('施設リストA-1（直営）'!#REF!,'（既設）調査結果'!$B$5:$C$1998,2,FALSE),0))</f>
        <v>#REF!</v>
      </c>
      <c r="N1133" s="29" t="e">
        <f>'施設リストA-1（直営）'!#REF!</f>
        <v>#REF!</v>
      </c>
      <c r="O1133" s="29" t="e">
        <f>'施設リストA-1（直営）'!#REF!</f>
        <v>#REF!</v>
      </c>
      <c r="P1133" s="30" t="e">
        <f>IF(O1133="新設",VLOOKUP('施設リストA-1（直営）'!#REF!,'（新設）照明器具'!$B$5:$C$1990,2,FALSE),IF('部屋別効果（直）'!O1133="撤去",VLOOKUP('施設リストA-1（直営）'!#REF!,'（既設）調査結果'!$B$5:$C$1998,2,FALSE),0))</f>
        <v>#REF!</v>
      </c>
      <c r="Q1133" s="29" t="e">
        <f>'施設リストA-1（直営）'!#REF!</f>
        <v>#REF!</v>
      </c>
      <c r="R1133" s="29" t="e">
        <f>'施設リストA-1（直営）'!#REF!</f>
        <v>#REF!</v>
      </c>
      <c r="S1133" s="30" t="e">
        <f>IF(R1133="新設",VLOOKUP('施設リストA-1（直営）'!#REF!,'（新設）照明器具'!$B$5:$C$1990,2,FALSE),IF('部屋別効果（直）'!R1133="撤去",VLOOKUP('施設リストA-1（直営）'!#REF!,'（既設）調査結果'!$B$5:$C$1998,2,FALSE),0))</f>
        <v>#REF!</v>
      </c>
      <c r="T1133" s="29" t="e">
        <f>'施設リストA-1（直営）'!#REF!</f>
        <v>#REF!</v>
      </c>
      <c r="U1133" s="29" t="e">
        <f>'施設リストA-1（直営）'!#REF!</f>
        <v>#REF!</v>
      </c>
      <c r="V1133" s="30" t="e">
        <f>IF(U1133="新設",VLOOKUP('施設リストA-1（直営）'!#REF!,'（新設）照明器具'!$B$5:$C$1990,2,FALSE),IF('部屋別効果（直）'!U1133="撤去",VLOOKUP('施設リストA-1（直営）'!#REF!,'（既設）調査結果'!$B$5:$C$1998,2,FALSE),0))</f>
        <v>#REF!</v>
      </c>
      <c r="W1133" s="29" t="e">
        <f>'施設リストA-1（直営）'!#REF!</f>
        <v>#REF!</v>
      </c>
      <c r="X1133" s="29" t="e">
        <f>'施設リストA-1（直営）'!#REF!</f>
        <v>#REF!</v>
      </c>
      <c r="Y1133" s="30" t="e">
        <f>IF(X1133="新設",VLOOKUP('施設リストA-1（直営）'!#REF!,'（新設）照明器具'!$B$5:$C$1990,2,FALSE),IF('部屋別効果（直）'!X1133="撤去",VLOOKUP('施設リストA-1（直営）'!#REF!,'（既設）調査結果'!$B$5:$C$1998,2,FALSE),0))</f>
        <v>#REF!</v>
      </c>
      <c r="Z1133" s="29" t="e">
        <f>'施設リストA-1（直営）'!#REF!</f>
        <v>#REF!</v>
      </c>
      <c r="AA1133" s="29" t="e">
        <f>'施設リストA-1（直営）'!#REF!</f>
        <v>#REF!</v>
      </c>
      <c r="AB1133" s="30" t="e">
        <f>IF(AA1133="新設",VLOOKUP('施設リストA-1（直営）'!#REF!,'（新設）照明器具'!$B$5:$C$1990,2,FALSE),IF('部屋別効果（直）'!AA1133="撤去",VLOOKUP('施設リストA-1（直営）'!#REF!,'（既設）調査結果'!$B$5:$C$1998,2,FALSE),0))</f>
        <v>#REF!</v>
      </c>
      <c r="AC1133" s="29" t="e">
        <f>'施設リストA-1（直営）'!#REF!</f>
        <v>#REF!</v>
      </c>
      <c r="AD1133" s="29" t="e">
        <f>'施設リストA-1（直営）'!#REF!</f>
        <v>#REF!</v>
      </c>
      <c r="AE1133" s="30" t="e">
        <f>IF(AD1133="新設",VLOOKUP('施設リストA-1（直営）'!#REF!,'（新設）照明器具'!$B$5:$C$1990,2,FALSE),IF('部屋別効果（直）'!AD1133="撤去",VLOOKUP('施設リストA-1（直営）'!#REF!,'（既設）調査結果'!$B$5:$C$1998,2,FALSE),0))</f>
        <v>#REF!</v>
      </c>
      <c r="AF1133" s="29" t="e">
        <f>'施設リストA-1（直営）'!#REF!</f>
        <v>#REF!</v>
      </c>
      <c r="AG1133" s="29" t="e">
        <f>'施設リストA-1（直営）'!#REF!</f>
        <v>#REF!</v>
      </c>
      <c r="AH1133" s="30" t="e">
        <f>IF(AG1133="新設",VLOOKUP('施設リストA-1（直営）'!#REF!,'（新設）照明器具'!$B$5:$C$1990,2,FALSE),IF('部屋別効果（直）'!AG1133="撤去",VLOOKUP('施設リストA-1（直営）'!#REF!,'（既設）調査結果'!$B$5:$C$1998,2,FALSE),0))</f>
        <v>#REF!</v>
      </c>
      <c r="AI1133" s="29" t="e">
        <f>'施設リストA-1（直営）'!#REF!</f>
        <v>#REF!</v>
      </c>
      <c r="AJ1133" s="29" t="e">
        <f>'施設リストA-1（直営）'!#REF!</f>
        <v>#REF!</v>
      </c>
      <c r="AK1133" s="30" t="e">
        <f>IF(AJ1133="新設",VLOOKUP('施設リストA-1（直営）'!#REF!,'（新設）照明器具'!$B$5:$C$1990,2,FALSE),IF('部屋別効果（直）'!AJ1133="撤去",VLOOKUP('施設リストA-1（直営）'!#REF!,'（既設）調査結果'!$B$5:$C$1998,2,FALSE),0))</f>
        <v>#REF!</v>
      </c>
      <c r="AL1133" s="29" t="e">
        <f>'施設リストA-1（直営）'!#REF!</f>
        <v>#REF!</v>
      </c>
    </row>
    <row r="1134" spans="1:38" customFormat="1">
      <c r="A1134" s="94"/>
      <c r="B1134" s="16" t="e">
        <f>'施設リストA-1（直営）'!#REF!</f>
        <v>#REF!</v>
      </c>
      <c r="C1134" s="14" t="e">
        <f>'施設リストA-1（直営）'!#REF!</f>
        <v>#REF!</v>
      </c>
      <c r="D1134" s="94" t="e">
        <f>'施設リストA-1（直営）'!#REF!</f>
        <v>#REF!</v>
      </c>
      <c r="E1134" s="20" t="e">
        <f>'施設リストA-1（直営）'!#REF!</f>
        <v>#REF!</v>
      </c>
      <c r="F1134" s="20" t="e">
        <f>'施設リストA-1（直営）'!#REF!</f>
        <v>#REF!</v>
      </c>
      <c r="G1134" s="13" t="e">
        <f>'施設リストA-1（直営）'!#REF!</f>
        <v>#REF!</v>
      </c>
      <c r="H1134" s="28" t="e">
        <f t="shared" si="17"/>
        <v>#REF!</v>
      </c>
      <c r="I1134" s="29" t="e">
        <f>'施設リストA-1（直営）'!#REF!</f>
        <v>#REF!</v>
      </c>
      <c r="J1134" s="30" t="e">
        <f>IF(I1134="新設",VLOOKUP('施設リストA-1（直営）'!#REF!,'（新設）照明器具'!$B$5:$C$1990,2,FALSE),IF('部屋別効果（直）'!I1134="撤去",VLOOKUP('施設リストA-1（直営）'!#REF!,'（既設）調査結果'!$B$5:$C$1998,2,FALSE),0))</f>
        <v>#REF!</v>
      </c>
      <c r="K1134" s="29" t="e">
        <f>'施設リストA-1（直営）'!#REF!</f>
        <v>#REF!</v>
      </c>
      <c r="L1134" s="29" t="e">
        <f>'施設リストA-1（直営）'!#REF!</f>
        <v>#REF!</v>
      </c>
      <c r="M1134" s="30" t="e">
        <f>IF(L1134="新設",VLOOKUP('施設リストA-1（直営）'!#REF!,'（新設）照明器具'!$B$5:$C$1990,2,FALSE),IF('部屋別効果（直）'!L1134="撤去",VLOOKUP('施設リストA-1（直営）'!#REF!,'（既設）調査結果'!$B$5:$C$1998,2,FALSE),0))</f>
        <v>#REF!</v>
      </c>
      <c r="N1134" s="29" t="e">
        <f>'施設リストA-1（直営）'!#REF!</f>
        <v>#REF!</v>
      </c>
      <c r="O1134" s="29" t="e">
        <f>'施設リストA-1（直営）'!#REF!</f>
        <v>#REF!</v>
      </c>
      <c r="P1134" s="30" t="e">
        <f>IF(O1134="新設",VLOOKUP('施設リストA-1（直営）'!#REF!,'（新設）照明器具'!$B$5:$C$1990,2,FALSE),IF('部屋別効果（直）'!O1134="撤去",VLOOKUP('施設リストA-1（直営）'!#REF!,'（既設）調査結果'!$B$5:$C$1998,2,FALSE),0))</f>
        <v>#REF!</v>
      </c>
      <c r="Q1134" s="29" t="e">
        <f>'施設リストA-1（直営）'!#REF!</f>
        <v>#REF!</v>
      </c>
      <c r="R1134" s="29" t="e">
        <f>'施設リストA-1（直営）'!#REF!</f>
        <v>#REF!</v>
      </c>
      <c r="S1134" s="30" t="e">
        <f>IF(R1134="新設",VLOOKUP('施設リストA-1（直営）'!#REF!,'（新設）照明器具'!$B$5:$C$1990,2,FALSE),IF('部屋別効果（直）'!R1134="撤去",VLOOKUP('施設リストA-1（直営）'!#REF!,'（既設）調査結果'!$B$5:$C$1998,2,FALSE),0))</f>
        <v>#REF!</v>
      </c>
      <c r="T1134" s="29" t="e">
        <f>'施設リストA-1（直営）'!#REF!</f>
        <v>#REF!</v>
      </c>
      <c r="U1134" s="29" t="e">
        <f>'施設リストA-1（直営）'!#REF!</f>
        <v>#REF!</v>
      </c>
      <c r="V1134" s="30" t="e">
        <f>IF(U1134="新設",VLOOKUP('施設リストA-1（直営）'!#REF!,'（新設）照明器具'!$B$5:$C$1990,2,FALSE),IF('部屋別効果（直）'!U1134="撤去",VLOOKUP('施設リストA-1（直営）'!#REF!,'（既設）調査結果'!$B$5:$C$1998,2,FALSE),0))</f>
        <v>#REF!</v>
      </c>
      <c r="W1134" s="29" t="e">
        <f>'施設リストA-1（直営）'!#REF!</f>
        <v>#REF!</v>
      </c>
      <c r="X1134" s="29" t="e">
        <f>'施設リストA-1（直営）'!#REF!</f>
        <v>#REF!</v>
      </c>
      <c r="Y1134" s="30" t="e">
        <f>IF(X1134="新設",VLOOKUP('施設リストA-1（直営）'!#REF!,'（新設）照明器具'!$B$5:$C$1990,2,FALSE),IF('部屋別効果（直）'!X1134="撤去",VLOOKUP('施設リストA-1（直営）'!#REF!,'（既設）調査結果'!$B$5:$C$1998,2,FALSE),0))</f>
        <v>#REF!</v>
      </c>
      <c r="Z1134" s="29" t="e">
        <f>'施設リストA-1（直営）'!#REF!</f>
        <v>#REF!</v>
      </c>
      <c r="AA1134" s="29" t="e">
        <f>'施設リストA-1（直営）'!#REF!</f>
        <v>#REF!</v>
      </c>
      <c r="AB1134" s="30" t="e">
        <f>IF(AA1134="新設",VLOOKUP('施設リストA-1（直営）'!#REF!,'（新設）照明器具'!$B$5:$C$1990,2,FALSE),IF('部屋別効果（直）'!AA1134="撤去",VLOOKUP('施設リストA-1（直営）'!#REF!,'（既設）調査結果'!$B$5:$C$1998,2,FALSE),0))</f>
        <v>#REF!</v>
      </c>
      <c r="AC1134" s="29" t="e">
        <f>'施設リストA-1（直営）'!#REF!</f>
        <v>#REF!</v>
      </c>
      <c r="AD1134" s="29" t="e">
        <f>'施設リストA-1（直営）'!#REF!</f>
        <v>#REF!</v>
      </c>
      <c r="AE1134" s="30" t="e">
        <f>IF(AD1134="新設",VLOOKUP('施設リストA-1（直営）'!#REF!,'（新設）照明器具'!$B$5:$C$1990,2,FALSE),IF('部屋別効果（直）'!AD1134="撤去",VLOOKUP('施設リストA-1（直営）'!#REF!,'（既設）調査結果'!$B$5:$C$1998,2,FALSE),0))</f>
        <v>#REF!</v>
      </c>
      <c r="AF1134" s="29" t="e">
        <f>'施設リストA-1（直営）'!#REF!</f>
        <v>#REF!</v>
      </c>
      <c r="AG1134" s="29" t="e">
        <f>'施設リストA-1（直営）'!#REF!</f>
        <v>#REF!</v>
      </c>
      <c r="AH1134" s="30" t="e">
        <f>IF(AG1134="新設",VLOOKUP('施設リストA-1（直営）'!#REF!,'（新設）照明器具'!$B$5:$C$1990,2,FALSE),IF('部屋別効果（直）'!AG1134="撤去",VLOOKUP('施設リストA-1（直営）'!#REF!,'（既設）調査結果'!$B$5:$C$1998,2,FALSE),0))</f>
        <v>#REF!</v>
      </c>
      <c r="AI1134" s="29" t="e">
        <f>'施設リストA-1（直営）'!#REF!</f>
        <v>#REF!</v>
      </c>
      <c r="AJ1134" s="29" t="e">
        <f>'施設リストA-1（直営）'!#REF!</f>
        <v>#REF!</v>
      </c>
      <c r="AK1134" s="30" t="e">
        <f>IF(AJ1134="新設",VLOOKUP('施設リストA-1（直営）'!#REF!,'（新設）照明器具'!$B$5:$C$1990,2,FALSE),IF('部屋別効果（直）'!AJ1134="撤去",VLOOKUP('施設リストA-1（直営）'!#REF!,'（既設）調査結果'!$B$5:$C$1998,2,FALSE),0))</f>
        <v>#REF!</v>
      </c>
      <c r="AL1134" s="29" t="e">
        <f>'施設リストA-1（直営）'!#REF!</f>
        <v>#REF!</v>
      </c>
    </row>
    <row r="1135" spans="1:38" customFormat="1">
      <c r="A1135" s="94"/>
      <c r="B1135" s="16" t="e">
        <f>'施設リストA-1（直営）'!#REF!</f>
        <v>#REF!</v>
      </c>
      <c r="C1135" s="14" t="e">
        <f>'施設リストA-1（直営）'!#REF!</f>
        <v>#REF!</v>
      </c>
      <c r="D1135" s="94" t="e">
        <f>'施設リストA-1（直営）'!#REF!</f>
        <v>#REF!</v>
      </c>
      <c r="E1135" s="20" t="e">
        <f>'施設リストA-1（直営）'!#REF!</f>
        <v>#REF!</v>
      </c>
      <c r="F1135" s="20" t="e">
        <f>'施設リストA-1（直営）'!#REF!</f>
        <v>#REF!</v>
      </c>
      <c r="G1135" s="13" t="e">
        <f>'施設リストA-1（直営）'!#REF!</f>
        <v>#REF!</v>
      </c>
      <c r="H1135" s="28" t="e">
        <f t="shared" si="17"/>
        <v>#REF!</v>
      </c>
      <c r="I1135" s="29" t="e">
        <f>'施設リストA-1（直営）'!#REF!</f>
        <v>#REF!</v>
      </c>
      <c r="J1135" s="30" t="e">
        <f>IF(I1135="新設",VLOOKUP('施設リストA-1（直営）'!#REF!,'（新設）照明器具'!$B$5:$C$1990,2,FALSE),IF('部屋別効果（直）'!I1135="撤去",VLOOKUP('施設リストA-1（直営）'!#REF!,'（既設）調査結果'!$B$5:$C$1998,2,FALSE),0))</f>
        <v>#REF!</v>
      </c>
      <c r="K1135" s="29" t="e">
        <f>'施設リストA-1（直営）'!#REF!</f>
        <v>#REF!</v>
      </c>
      <c r="L1135" s="29" t="e">
        <f>'施設リストA-1（直営）'!#REF!</f>
        <v>#REF!</v>
      </c>
      <c r="M1135" s="30" t="e">
        <f>IF(L1135="新設",VLOOKUP('施設リストA-1（直営）'!#REF!,'（新設）照明器具'!$B$5:$C$1990,2,FALSE),IF('部屋別効果（直）'!L1135="撤去",VLOOKUP('施設リストA-1（直営）'!#REF!,'（既設）調査結果'!$B$5:$C$1998,2,FALSE),0))</f>
        <v>#REF!</v>
      </c>
      <c r="N1135" s="29" t="e">
        <f>'施設リストA-1（直営）'!#REF!</f>
        <v>#REF!</v>
      </c>
      <c r="O1135" s="29" t="e">
        <f>'施設リストA-1（直営）'!#REF!</f>
        <v>#REF!</v>
      </c>
      <c r="P1135" s="30" t="e">
        <f>IF(O1135="新設",VLOOKUP('施設リストA-1（直営）'!#REF!,'（新設）照明器具'!$B$5:$C$1990,2,FALSE),IF('部屋別効果（直）'!O1135="撤去",VLOOKUP('施設リストA-1（直営）'!#REF!,'（既設）調査結果'!$B$5:$C$1998,2,FALSE),0))</f>
        <v>#REF!</v>
      </c>
      <c r="Q1135" s="29" t="e">
        <f>'施設リストA-1（直営）'!#REF!</f>
        <v>#REF!</v>
      </c>
      <c r="R1135" s="29" t="e">
        <f>'施設リストA-1（直営）'!#REF!</f>
        <v>#REF!</v>
      </c>
      <c r="S1135" s="30" t="e">
        <f>IF(R1135="新設",VLOOKUP('施設リストA-1（直営）'!#REF!,'（新設）照明器具'!$B$5:$C$1990,2,FALSE),IF('部屋別効果（直）'!R1135="撤去",VLOOKUP('施設リストA-1（直営）'!#REF!,'（既設）調査結果'!$B$5:$C$1998,2,FALSE),0))</f>
        <v>#REF!</v>
      </c>
      <c r="T1135" s="29" t="e">
        <f>'施設リストA-1（直営）'!#REF!</f>
        <v>#REF!</v>
      </c>
      <c r="U1135" s="29" t="e">
        <f>'施設リストA-1（直営）'!#REF!</f>
        <v>#REF!</v>
      </c>
      <c r="V1135" s="30" t="e">
        <f>IF(U1135="新設",VLOOKUP('施設リストA-1（直営）'!#REF!,'（新設）照明器具'!$B$5:$C$1990,2,FALSE),IF('部屋別効果（直）'!U1135="撤去",VLOOKUP('施設リストA-1（直営）'!#REF!,'（既設）調査結果'!$B$5:$C$1998,2,FALSE),0))</f>
        <v>#REF!</v>
      </c>
      <c r="W1135" s="29" t="e">
        <f>'施設リストA-1（直営）'!#REF!</f>
        <v>#REF!</v>
      </c>
      <c r="X1135" s="29" t="e">
        <f>'施設リストA-1（直営）'!#REF!</f>
        <v>#REF!</v>
      </c>
      <c r="Y1135" s="30" t="e">
        <f>IF(X1135="新設",VLOOKUP('施設リストA-1（直営）'!#REF!,'（新設）照明器具'!$B$5:$C$1990,2,FALSE),IF('部屋別効果（直）'!X1135="撤去",VLOOKUP('施設リストA-1（直営）'!#REF!,'（既設）調査結果'!$B$5:$C$1998,2,FALSE),0))</f>
        <v>#REF!</v>
      </c>
      <c r="Z1135" s="29" t="e">
        <f>'施設リストA-1（直営）'!#REF!</f>
        <v>#REF!</v>
      </c>
      <c r="AA1135" s="29" t="e">
        <f>'施設リストA-1（直営）'!#REF!</f>
        <v>#REF!</v>
      </c>
      <c r="AB1135" s="30" t="e">
        <f>IF(AA1135="新設",VLOOKUP('施設リストA-1（直営）'!#REF!,'（新設）照明器具'!$B$5:$C$1990,2,FALSE),IF('部屋別効果（直）'!AA1135="撤去",VLOOKUP('施設リストA-1（直営）'!#REF!,'（既設）調査結果'!$B$5:$C$1998,2,FALSE),0))</f>
        <v>#REF!</v>
      </c>
      <c r="AC1135" s="29" t="e">
        <f>'施設リストA-1（直営）'!#REF!</f>
        <v>#REF!</v>
      </c>
      <c r="AD1135" s="29" t="e">
        <f>'施設リストA-1（直営）'!#REF!</f>
        <v>#REF!</v>
      </c>
      <c r="AE1135" s="30" t="e">
        <f>IF(AD1135="新設",VLOOKUP('施設リストA-1（直営）'!#REF!,'（新設）照明器具'!$B$5:$C$1990,2,FALSE),IF('部屋別効果（直）'!AD1135="撤去",VLOOKUP('施設リストA-1（直営）'!#REF!,'（既設）調査結果'!$B$5:$C$1998,2,FALSE),0))</f>
        <v>#REF!</v>
      </c>
      <c r="AF1135" s="29" t="e">
        <f>'施設リストA-1（直営）'!#REF!</f>
        <v>#REF!</v>
      </c>
      <c r="AG1135" s="29" t="e">
        <f>'施設リストA-1（直営）'!#REF!</f>
        <v>#REF!</v>
      </c>
      <c r="AH1135" s="30" t="e">
        <f>IF(AG1135="新設",VLOOKUP('施設リストA-1（直営）'!#REF!,'（新設）照明器具'!$B$5:$C$1990,2,FALSE),IF('部屋別効果（直）'!AG1135="撤去",VLOOKUP('施設リストA-1（直営）'!#REF!,'（既設）調査結果'!$B$5:$C$1998,2,FALSE),0))</f>
        <v>#REF!</v>
      </c>
      <c r="AI1135" s="29" t="e">
        <f>'施設リストA-1（直営）'!#REF!</f>
        <v>#REF!</v>
      </c>
      <c r="AJ1135" s="29" t="e">
        <f>'施設リストA-1（直営）'!#REF!</f>
        <v>#REF!</v>
      </c>
      <c r="AK1135" s="30" t="e">
        <f>IF(AJ1135="新設",VLOOKUP('施設リストA-1（直営）'!#REF!,'（新設）照明器具'!$B$5:$C$1990,2,FALSE),IF('部屋別効果（直）'!AJ1135="撤去",VLOOKUP('施設リストA-1（直営）'!#REF!,'（既設）調査結果'!$B$5:$C$1998,2,FALSE),0))</f>
        <v>#REF!</v>
      </c>
      <c r="AL1135" s="29" t="e">
        <f>'施設リストA-1（直営）'!#REF!</f>
        <v>#REF!</v>
      </c>
    </row>
    <row r="1136" spans="1:38" customFormat="1">
      <c r="A1136" s="94"/>
      <c r="B1136" s="16" t="e">
        <f>'施設リストA-1（直営）'!#REF!</f>
        <v>#REF!</v>
      </c>
      <c r="C1136" s="14" t="e">
        <f>'施設リストA-1（直営）'!#REF!</f>
        <v>#REF!</v>
      </c>
      <c r="D1136" s="94" t="e">
        <f>'施設リストA-1（直営）'!#REF!</f>
        <v>#REF!</v>
      </c>
      <c r="E1136" s="20" t="e">
        <f>'施設リストA-1（直営）'!#REF!</f>
        <v>#REF!</v>
      </c>
      <c r="F1136" s="20" t="e">
        <f>'施設リストA-1（直営）'!#REF!</f>
        <v>#REF!</v>
      </c>
      <c r="G1136" s="13" t="e">
        <f>'施設リストA-1（直営）'!#REF!</f>
        <v>#REF!</v>
      </c>
      <c r="H1136" s="28" t="e">
        <f t="shared" si="17"/>
        <v>#REF!</v>
      </c>
      <c r="I1136" s="29" t="e">
        <f>'施設リストA-1（直営）'!#REF!</f>
        <v>#REF!</v>
      </c>
      <c r="J1136" s="30" t="e">
        <f>IF(I1136="新設",VLOOKUP('施設リストA-1（直営）'!#REF!,'（新設）照明器具'!$B$5:$C$1990,2,FALSE),IF('部屋別効果（直）'!I1136="撤去",VLOOKUP('施設リストA-1（直営）'!#REF!,'（既設）調査結果'!$B$5:$C$1998,2,FALSE),0))</f>
        <v>#REF!</v>
      </c>
      <c r="K1136" s="29" t="e">
        <f>'施設リストA-1（直営）'!#REF!</f>
        <v>#REF!</v>
      </c>
      <c r="L1136" s="29" t="e">
        <f>'施設リストA-1（直営）'!#REF!</f>
        <v>#REF!</v>
      </c>
      <c r="M1136" s="30" t="e">
        <f>IF(L1136="新設",VLOOKUP('施設リストA-1（直営）'!#REF!,'（新設）照明器具'!$B$5:$C$1990,2,FALSE),IF('部屋別効果（直）'!L1136="撤去",VLOOKUP('施設リストA-1（直営）'!#REF!,'（既設）調査結果'!$B$5:$C$1998,2,FALSE),0))</f>
        <v>#REF!</v>
      </c>
      <c r="N1136" s="29" t="e">
        <f>'施設リストA-1（直営）'!#REF!</f>
        <v>#REF!</v>
      </c>
      <c r="O1136" s="29" t="e">
        <f>'施設リストA-1（直営）'!#REF!</f>
        <v>#REF!</v>
      </c>
      <c r="P1136" s="30" t="e">
        <f>IF(O1136="新設",VLOOKUP('施設リストA-1（直営）'!#REF!,'（新設）照明器具'!$B$5:$C$1990,2,FALSE),IF('部屋別効果（直）'!O1136="撤去",VLOOKUP('施設リストA-1（直営）'!#REF!,'（既設）調査結果'!$B$5:$C$1998,2,FALSE),0))</f>
        <v>#REF!</v>
      </c>
      <c r="Q1136" s="29" t="e">
        <f>'施設リストA-1（直営）'!#REF!</f>
        <v>#REF!</v>
      </c>
      <c r="R1136" s="29" t="e">
        <f>'施設リストA-1（直営）'!#REF!</f>
        <v>#REF!</v>
      </c>
      <c r="S1136" s="30" t="e">
        <f>IF(R1136="新設",VLOOKUP('施設リストA-1（直営）'!#REF!,'（新設）照明器具'!$B$5:$C$1990,2,FALSE),IF('部屋別効果（直）'!R1136="撤去",VLOOKUP('施設リストA-1（直営）'!#REF!,'（既設）調査結果'!$B$5:$C$1998,2,FALSE),0))</f>
        <v>#REF!</v>
      </c>
      <c r="T1136" s="29" t="e">
        <f>'施設リストA-1（直営）'!#REF!</f>
        <v>#REF!</v>
      </c>
      <c r="U1136" s="29" t="e">
        <f>'施設リストA-1（直営）'!#REF!</f>
        <v>#REF!</v>
      </c>
      <c r="V1136" s="30" t="e">
        <f>IF(U1136="新設",VLOOKUP('施設リストA-1（直営）'!#REF!,'（新設）照明器具'!$B$5:$C$1990,2,FALSE),IF('部屋別効果（直）'!U1136="撤去",VLOOKUP('施設リストA-1（直営）'!#REF!,'（既設）調査結果'!$B$5:$C$1998,2,FALSE),0))</f>
        <v>#REF!</v>
      </c>
      <c r="W1136" s="29" t="e">
        <f>'施設リストA-1（直営）'!#REF!</f>
        <v>#REF!</v>
      </c>
      <c r="X1136" s="29" t="e">
        <f>'施設リストA-1（直営）'!#REF!</f>
        <v>#REF!</v>
      </c>
      <c r="Y1136" s="30" t="e">
        <f>IF(X1136="新設",VLOOKUP('施設リストA-1（直営）'!#REF!,'（新設）照明器具'!$B$5:$C$1990,2,FALSE),IF('部屋別効果（直）'!X1136="撤去",VLOOKUP('施設リストA-1（直営）'!#REF!,'（既設）調査結果'!$B$5:$C$1998,2,FALSE),0))</f>
        <v>#REF!</v>
      </c>
      <c r="Z1136" s="29" t="e">
        <f>'施設リストA-1（直営）'!#REF!</f>
        <v>#REF!</v>
      </c>
      <c r="AA1136" s="29" t="e">
        <f>'施設リストA-1（直営）'!#REF!</f>
        <v>#REF!</v>
      </c>
      <c r="AB1136" s="30" t="e">
        <f>IF(AA1136="新設",VLOOKUP('施設リストA-1（直営）'!#REF!,'（新設）照明器具'!$B$5:$C$1990,2,FALSE),IF('部屋別効果（直）'!AA1136="撤去",VLOOKUP('施設リストA-1（直営）'!#REF!,'（既設）調査結果'!$B$5:$C$1998,2,FALSE),0))</f>
        <v>#REF!</v>
      </c>
      <c r="AC1136" s="29" t="e">
        <f>'施設リストA-1（直営）'!#REF!</f>
        <v>#REF!</v>
      </c>
      <c r="AD1136" s="29" t="e">
        <f>'施設リストA-1（直営）'!#REF!</f>
        <v>#REF!</v>
      </c>
      <c r="AE1136" s="30" t="e">
        <f>IF(AD1136="新設",VLOOKUP('施設リストA-1（直営）'!#REF!,'（新設）照明器具'!$B$5:$C$1990,2,FALSE),IF('部屋別効果（直）'!AD1136="撤去",VLOOKUP('施設リストA-1（直営）'!#REF!,'（既設）調査結果'!$B$5:$C$1998,2,FALSE),0))</f>
        <v>#REF!</v>
      </c>
      <c r="AF1136" s="29" t="e">
        <f>'施設リストA-1（直営）'!#REF!</f>
        <v>#REF!</v>
      </c>
      <c r="AG1136" s="29" t="e">
        <f>'施設リストA-1（直営）'!#REF!</f>
        <v>#REF!</v>
      </c>
      <c r="AH1136" s="30" t="e">
        <f>IF(AG1136="新設",VLOOKUP('施設リストA-1（直営）'!#REF!,'（新設）照明器具'!$B$5:$C$1990,2,FALSE),IF('部屋別効果（直）'!AG1136="撤去",VLOOKUP('施設リストA-1（直営）'!#REF!,'（既設）調査結果'!$B$5:$C$1998,2,FALSE),0))</f>
        <v>#REF!</v>
      </c>
      <c r="AI1136" s="29" t="e">
        <f>'施設リストA-1（直営）'!#REF!</f>
        <v>#REF!</v>
      </c>
      <c r="AJ1136" s="29" t="e">
        <f>'施設リストA-1（直営）'!#REF!</f>
        <v>#REF!</v>
      </c>
      <c r="AK1136" s="30" t="e">
        <f>IF(AJ1136="新設",VLOOKUP('施設リストA-1（直営）'!#REF!,'（新設）照明器具'!$B$5:$C$1990,2,FALSE),IF('部屋別効果（直）'!AJ1136="撤去",VLOOKUP('施設リストA-1（直営）'!#REF!,'（既設）調査結果'!$B$5:$C$1998,2,FALSE),0))</f>
        <v>#REF!</v>
      </c>
      <c r="AL1136" s="29" t="e">
        <f>'施設リストA-1（直営）'!#REF!</f>
        <v>#REF!</v>
      </c>
    </row>
    <row r="1137" spans="1:38" customFormat="1">
      <c r="A1137" s="94"/>
      <c r="B1137" s="16" t="e">
        <f>'施設リストA-1（直営）'!#REF!</f>
        <v>#REF!</v>
      </c>
      <c r="C1137" s="14" t="e">
        <f>'施設リストA-1（直営）'!#REF!</f>
        <v>#REF!</v>
      </c>
      <c r="D1137" s="94" t="e">
        <f>'施設リストA-1（直営）'!#REF!</f>
        <v>#REF!</v>
      </c>
      <c r="E1137" s="20" t="e">
        <f>'施設リストA-1（直営）'!#REF!</f>
        <v>#REF!</v>
      </c>
      <c r="F1137" s="20" t="e">
        <f>'施設リストA-1（直営）'!#REF!</f>
        <v>#REF!</v>
      </c>
      <c r="G1137" s="13" t="e">
        <f>'施設リストA-1（直営）'!#REF!</f>
        <v>#REF!</v>
      </c>
      <c r="H1137" s="28" t="e">
        <f t="shared" si="17"/>
        <v>#REF!</v>
      </c>
      <c r="I1137" s="29" t="e">
        <f>'施設リストA-1（直営）'!#REF!</f>
        <v>#REF!</v>
      </c>
      <c r="J1137" s="30" t="e">
        <f>IF(I1137="新設",VLOOKUP('施設リストA-1（直営）'!#REF!,'（新設）照明器具'!$B$5:$C$1990,2,FALSE),IF('部屋別効果（直）'!I1137="撤去",VLOOKUP('施設リストA-1（直営）'!#REF!,'（既設）調査結果'!$B$5:$C$1998,2,FALSE),0))</f>
        <v>#REF!</v>
      </c>
      <c r="K1137" s="29" t="e">
        <f>'施設リストA-1（直営）'!#REF!</f>
        <v>#REF!</v>
      </c>
      <c r="L1137" s="29" t="e">
        <f>'施設リストA-1（直営）'!#REF!</f>
        <v>#REF!</v>
      </c>
      <c r="M1137" s="30" t="e">
        <f>IF(L1137="新設",VLOOKUP('施設リストA-1（直営）'!#REF!,'（新設）照明器具'!$B$5:$C$1990,2,FALSE),IF('部屋別効果（直）'!L1137="撤去",VLOOKUP('施設リストA-1（直営）'!#REF!,'（既設）調査結果'!$B$5:$C$1998,2,FALSE),0))</f>
        <v>#REF!</v>
      </c>
      <c r="N1137" s="29" t="e">
        <f>'施設リストA-1（直営）'!#REF!</f>
        <v>#REF!</v>
      </c>
      <c r="O1137" s="29" t="e">
        <f>'施設リストA-1（直営）'!#REF!</f>
        <v>#REF!</v>
      </c>
      <c r="P1137" s="30" t="e">
        <f>IF(O1137="新設",VLOOKUP('施設リストA-1（直営）'!#REF!,'（新設）照明器具'!$B$5:$C$1990,2,FALSE),IF('部屋別効果（直）'!O1137="撤去",VLOOKUP('施設リストA-1（直営）'!#REF!,'（既設）調査結果'!$B$5:$C$1998,2,FALSE),0))</f>
        <v>#REF!</v>
      </c>
      <c r="Q1137" s="29" t="e">
        <f>'施設リストA-1（直営）'!#REF!</f>
        <v>#REF!</v>
      </c>
      <c r="R1137" s="29" t="e">
        <f>'施設リストA-1（直営）'!#REF!</f>
        <v>#REF!</v>
      </c>
      <c r="S1137" s="30" t="e">
        <f>IF(R1137="新設",VLOOKUP('施設リストA-1（直営）'!#REF!,'（新設）照明器具'!$B$5:$C$1990,2,FALSE),IF('部屋別効果（直）'!R1137="撤去",VLOOKUP('施設リストA-1（直営）'!#REF!,'（既設）調査結果'!$B$5:$C$1998,2,FALSE),0))</f>
        <v>#REF!</v>
      </c>
      <c r="T1137" s="29" t="e">
        <f>'施設リストA-1（直営）'!#REF!</f>
        <v>#REF!</v>
      </c>
      <c r="U1137" s="29" t="e">
        <f>'施設リストA-1（直営）'!#REF!</f>
        <v>#REF!</v>
      </c>
      <c r="V1137" s="30" t="e">
        <f>IF(U1137="新設",VLOOKUP('施設リストA-1（直営）'!#REF!,'（新設）照明器具'!$B$5:$C$1990,2,FALSE),IF('部屋別効果（直）'!U1137="撤去",VLOOKUP('施設リストA-1（直営）'!#REF!,'（既設）調査結果'!$B$5:$C$1998,2,FALSE),0))</f>
        <v>#REF!</v>
      </c>
      <c r="W1137" s="29" t="e">
        <f>'施設リストA-1（直営）'!#REF!</f>
        <v>#REF!</v>
      </c>
      <c r="X1137" s="29" t="e">
        <f>'施設リストA-1（直営）'!#REF!</f>
        <v>#REF!</v>
      </c>
      <c r="Y1137" s="30" t="e">
        <f>IF(X1137="新設",VLOOKUP('施設リストA-1（直営）'!#REF!,'（新設）照明器具'!$B$5:$C$1990,2,FALSE),IF('部屋別効果（直）'!X1137="撤去",VLOOKUP('施設リストA-1（直営）'!#REF!,'（既設）調査結果'!$B$5:$C$1998,2,FALSE),0))</f>
        <v>#REF!</v>
      </c>
      <c r="Z1137" s="29" t="e">
        <f>'施設リストA-1（直営）'!#REF!</f>
        <v>#REF!</v>
      </c>
      <c r="AA1137" s="29" t="e">
        <f>'施設リストA-1（直営）'!#REF!</f>
        <v>#REF!</v>
      </c>
      <c r="AB1137" s="30" t="e">
        <f>IF(AA1137="新設",VLOOKUP('施設リストA-1（直営）'!#REF!,'（新設）照明器具'!$B$5:$C$1990,2,FALSE),IF('部屋別効果（直）'!AA1137="撤去",VLOOKUP('施設リストA-1（直営）'!#REF!,'（既設）調査結果'!$B$5:$C$1998,2,FALSE),0))</f>
        <v>#REF!</v>
      </c>
      <c r="AC1137" s="29" t="e">
        <f>'施設リストA-1（直営）'!#REF!</f>
        <v>#REF!</v>
      </c>
      <c r="AD1137" s="29" t="e">
        <f>'施設リストA-1（直営）'!#REF!</f>
        <v>#REF!</v>
      </c>
      <c r="AE1137" s="30" t="e">
        <f>IF(AD1137="新設",VLOOKUP('施設リストA-1（直営）'!#REF!,'（新設）照明器具'!$B$5:$C$1990,2,FALSE),IF('部屋別効果（直）'!AD1137="撤去",VLOOKUP('施設リストA-1（直営）'!#REF!,'（既設）調査結果'!$B$5:$C$1998,2,FALSE),0))</f>
        <v>#REF!</v>
      </c>
      <c r="AF1137" s="29" t="e">
        <f>'施設リストA-1（直営）'!#REF!</f>
        <v>#REF!</v>
      </c>
      <c r="AG1137" s="29" t="e">
        <f>'施設リストA-1（直営）'!#REF!</f>
        <v>#REF!</v>
      </c>
      <c r="AH1137" s="30" t="e">
        <f>IF(AG1137="新設",VLOOKUP('施設リストA-1（直営）'!#REF!,'（新設）照明器具'!$B$5:$C$1990,2,FALSE),IF('部屋別効果（直）'!AG1137="撤去",VLOOKUP('施設リストA-1（直営）'!#REF!,'（既設）調査結果'!$B$5:$C$1998,2,FALSE),0))</f>
        <v>#REF!</v>
      </c>
      <c r="AI1137" s="29" t="e">
        <f>'施設リストA-1（直営）'!#REF!</f>
        <v>#REF!</v>
      </c>
      <c r="AJ1137" s="29" t="e">
        <f>'施設リストA-1（直営）'!#REF!</f>
        <v>#REF!</v>
      </c>
      <c r="AK1137" s="30" t="e">
        <f>IF(AJ1137="新設",VLOOKUP('施設リストA-1（直営）'!#REF!,'（新設）照明器具'!$B$5:$C$1990,2,FALSE),IF('部屋別効果（直）'!AJ1137="撤去",VLOOKUP('施設リストA-1（直営）'!#REF!,'（既設）調査結果'!$B$5:$C$1998,2,FALSE),0))</f>
        <v>#REF!</v>
      </c>
      <c r="AL1137" s="29" t="e">
        <f>'施設リストA-1（直営）'!#REF!</f>
        <v>#REF!</v>
      </c>
    </row>
    <row r="1138" spans="1:38" customFormat="1">
      <c r="A1138" s="94"/>
      <c r="B1138" s="16" t="e">
        <f>'施設リストA-1（直営）'!#REF!</f>
        <v>#REF!</v>
      </c>
      <c r="C1138" s="14" t="e">
        <f>'施設リストA-1（直営）'!#REF!</f>
        <v>#REF!</v>
      </c>
      <c r="D1138" s="94" t="e">
        <f>'施設リストA-1（直営）'!#REF!</f>
        <v>#REF!</v>
      </c>
      <c r="E1138" s="20" t="e">
        <f>'施設リストA-1（直営）'!#REF!</f>
        <v>#REF!</v>
      </c>
      <c r="F1138" s="20" t="e">
        <f>'施設リストA-1（直営）'!#REF!</f>
        <v>#REF!</v>
      </c>
      <c r="G1138" s="13" t="e">
        <f>'施設リストA-1（直営）'!#REF!</f>
        <v>#REF!</v>
      </c>
      <c r="H1138" s="28" t="e">
        <f t="shared" si="17"/>
        <v>#REF!</v>
      </c>
      <c r="I1138" s="29" t="e">
        <f>'施設リストA-1（直営）'!#REF!</f>
        <v>#REF!</v>
      </c>
      <c r="J1138" s="30" t="e">
        <f>IF(I1138="新設",VLOOKUP('施設リストA-1（直営）'!#REF!,'（新設）照明器具'!$B$5:$C$1990,2,FALSE),IF('部屋別効果（直）'!I1138="撤去",VLOOKUP('施設リストA-1（直営）'!#REF!,'（既設）調査結果'!$B$5:$C$1998,2,FALSE),0))</f>
        <v>#REF!</v>
      </c>
      <c r="K1138" s="29" t="e">
        <f>'施設リストA-1（直営）'!#REF!</f>
        <v>#REF!</v>
      </c>
      <c r="L1138" s="29" t="e">
        <f>'施設リストA-1（直営）'!#REF!</f>
        <v>#REF!</v>
      </c>
      <c r="M1138" s="30" t="e">
        <f>IF(L1138="新設",VLOOKUP('施設リストA-1（直営）'!#REF!,'（新設）照明器具'!$B$5:$C$1990,2,FALSE),IF('部屋別効果（直）'!L1138="撤去",VLOOKUP('施設リストA-1（直営）'!#REF!,'（既設）調査結果'!$B$5:$C$1998,2,FALSE),0))</f>
        <v>#REF!</v>
      </c>
      <c r="N1138" s="29" t="e">
        <f>'施設リストA-1（直営）'!#REF!</f>
        <v>#REF!</v>
      </c>
      <c r="O1138" s="29" t="e">
        <f>'施設リストA-1（直営）'!#REF!</f>
        <v>#REF!</v>
      </c>
      <c r="P1138" s="30" t="e">
        <f>IF(O1138="新設",VLOOKUP('施設リストA-1（直営）'!#REF!,'（新設）照明器具'!$B$5:$C$1990,2,FALSE),IF('部屋別効果（直）'!O1138="撤去",VLOOKUP('施設リストA-1（直営）'!#REF!,'（既設）調査結果'!$B$5:$C$1998,2,FALSE),0))</f>
        <v>#REF!</v>
      </c>
      <c r="Q1138" s="29" t="e">
        <f>'施設リストA-1（直営）'!#REF!</f>
        <v>#REF!</v>
      </c>
      <c r="R1138" s="29" t="e">
        <f>'施設リストA-1（直営）'!#REF!</f>
        <v>#REF!</v>
      </c>
      <c r="S1138" s="30" t="e">
        <f>IF(R1138="新設",VLOOKUP('施設リストA-1（直営）'!#REF!,'（新設）照明器具'!$B$5:$C$1990,2,FALSE),IF('部屋別効果（直）'!R1138="撤去",VLOOKUP('施設リストA-1（直営）'!#REF!,'（既設）調査結果'!$B$5:$C$1998,2,FALSE),0))</f>
        <v>#REF!</v>
      </c>
      <c r="T1138" s="29" t="e">
        <f>'施設リストA-1（直営）'!#REF!</f>
        <v>#REF!</v>
      </c>
      <c r="U1138" s="29" t="e">
        <f>'施設リストA-1（直営）'!#REF!</f>
        <v>#REF!</v>
      </c>
      <c r="V1138" s="30" t="e">
        <f>IF(U1138="新設",VLOOKUP('施設リストA-1（直営）'!#REF!,'（新設）照明器具'!$B$5:$C$1990,2,FALSE),IF('部屋別効果（直）'!U1138="撤去",VLOOKUP('施設リストA-1（直営）'!#REF!,'（既設）調査結果'!$B$5:$C$1998,2,FALSE),0))</f>
        <v>#REF!</v>
      </c>
      <c r="W1138" s="29" t="e">
        <f>'施設リストA-1（直営）'!#REF!</f>
        <v>#REF!</v>
      </c>
      <c r="X1138" s="29" t="e">
        <f>'施設リストA-1（直営）'!#REF!</f>
        <v>#REF!</v>
      </c>
      <c r="Y1138" s="30" t="e">
        <f>IF(X1138="新設",VLOOKUP('施設リストA-1（直営）'!#REF!,'（新設）照明器具'!$B$5:$C$1990,2,FALSE),IF('部屋別効果（直）'!X1138="撤去",VLOOKUP('施設リストA-1（直営）'!#REF!,'（既設）調査結果'!$B$5:$C$1998,2,FALSE),0))</f>
        <v>#REF!</v>
      </c>
      <c r="Z1138" s="29" t="e">
        <f>'施設リストA-1（直営）'!#REF!</f>
        <v>#REF!</v>
      </c>
      <c r="AA1138" s="29" t="e">
        <f>'施設リストA-1（直営）'!#REF!</f>
        <v>#REF!</v>
      </c>
      <c r="AB1138" s="30" t="e">
        <f>IF(AA1138="新設",VLOOKUP('施設リストA-1（直営）'!#REF!,'（新設）照明器具'!$B$5:$C$1990,2,FALSE),IF('部屋別効果（直）'!AA1138="撤去",VLOOKUP('施設リストA-1（直営）'!#REF!,'（既設）調査結果'!$B$5:$C$1998,2,FALSE),0))</f>
        <v>#REF!</v>
      </c>
      <c r="AC1138" s="29" t="e">
        <f>'施設リストA-1（直営）'!#REF!</f>
        <v>#REF!</v>
      </c>
      <c r="AD1138" s="29" t="e">
        <f>'施設リストA-1（直営）'!#REF!</f>
        <v>#REF!</v>
      </c>
      <c r="AE1138" s="30" t="e">
        <f>IF(AD1138="新設",VLOOKUP('施設リストA-1（直営）'!#REF!,'（新設）照明器具'!$B$5:$C$1990,2,FALSE),IF('部屋別効果（直）'!AD1138="撤去",VLOOKUP('施設リストA-1（直営）'!#REF!,'（既設）調査結果'!$B$5:$C$1998,2,FALSE),0))</f>
        <v>#REF!</v>
      </c>
      <c r="AF1138" s="29" t="e">
        <f>'施設リストA-1（直営）'!#REF!</f>
        <v>#REF!</v>
      </c>
      <c r="AG1138" s="29" t="e">
        <f>'施設リストA-1（直営）'!#REF!</f>
        <v>#REF!</v>
      </c>
      <c r="AH1138" s="30" t="e">
        <f>IF(AG1138="新設",VLOOKUP('施設リストA-1（直営）'!#REF!,'（新設）照明器具'!$B$5:$C$1990,2,FALSE),IF('部屋別効果（直）'!AG1138="撤去",VLOOKUP('施設リストA-1（直営）'!#REF!,'（既設）調査結果'!$B$5:$C$1998,2,FALSE),0))</f>
        <v>#REF!</v>
      </c>
      <c r="AI1138" s="29" t="e">
        <f>'施設リストA-1（直営）'!#REF!</f>
        <v>#REF!</v>
      </c>
      <c r="AJ1138" s="29" t="e">
        <f>'施設リストA-1（直営）'!#REF!</f>
        <v>#REF!</v>
      </c>
      <c r="AK1138" s="30" t="e">
        <f>IF(AJ1138="新設",VLOOKUP('施設リストA-1（直営）'!#REF!,'（新設）照明器具'!$B$5:$C$1990,2,FALSE),IF('部屋別効果（直）'!AJ1138="撤去",VLOOKUP('施設リストA-1（直営）'!#REF!,'（既設）調査結果'!$B$5:$C$1998,2,FALSE),0))</f>
        <v>#REF!</v>
      </c>
      <c r="AL1138" s="29" t="e">
        <f>'施設リストA-1（直営）'!#REF!</f>
        <v>#REF!</v>
      </c>
    </row>
    <row r="1139" spans="1:38" customFormat="1">
      <c r="A1139" s="94"/>
      <c r="B1139" s="16" t="e">
        <f>'施設リストA-1（直営）'!#REF!</f>
        <v>#REF!</v>
      </c>
      <c r="C1139" s="14" t="e">
        <f>'施設リストA-1（直営）'!#REF!</f>
        <v>#REF!</v>
      </c>
      <c r="D1139" s="94" t="e">
        <f>'施設リストA-1（直営）'!#REF!</f>
        <v>#REF!</v>
      </c>
      <c r="E1139" s="20" t="e">
        <f>'施設リストA-1（直営）'!#REF!</f>
        <v>#REF!</v>
      </c>
      <c r="F1139" s="20" t="e">
        <f>'施設リストA-1（直営）'!#REF!</f>
        <v>#REF!</v>
      </c>
      <c r="G1139" s="13" t="e">
        <f>'施設リストA-1（直営）'!#REF!</f>
        <v>#REF!</v>
      </c>
      <c r="H1139" s="28" t="e">
        <f t="shared" si="17"/>
        <v>#REF!</v>
      </c>
      <c r="I1139" s="29" t="e">
        <f>'施設リストA-1（直営）'!#REF!</f>
        <v>#REF!</v>
      </c>
      <c r="J1139" s="30" t="e">
        <f>IF(I1139="新設",VLOOKUP('施設リストA-1（直営）'!#REF!,'（新設）照明器具'!$B$5:$C$1990,2,FALSE),IF('部屋別効果（直）'!I1139="撤去",VLOOKUP('施設リストA-1（直営）'!#REF!,'（既設）調査結果'!$B$5:$C$1998,2,FALSE),0))</f>
        <v>#REF!</v>
      </c>
      <c r="K1139" s="29" t="e">
        <f>'施設リストA-1（直営）'!#REF!</f>
        <v>#REF!</v>
      </c>
      <c r="L1139" s="29" t="e">
        <f>'施設リストA-1（直営）'!#REF!</f>
        <v>#REF!</v>
      </c>
      <c r="M1139" s="30" t="e">
        <f>IF(L1139="新設",VLOOKUP('施設リストA-1（直営）'!#REF!,'（新設）照明器具'!$B$5:$C$1990,2,FALSE),IF('部屋別効果（直）'!L1139="撤去",VLOOKUP('施設リストA-1（直営）'!#REF!,'（既設）調査結果'!$B$5:$C$1998,2,FALSE),0))</f>
        <v>#REF!</v>
      </c>
      <c r="N1139" s="29" t="e">
        <f>'施設リストA-1（直営）'!#REF!</f>
        <v>#REF!</v>
      </c>
      <c r="O1139" s="29" t="e">
        <f>'施設リストA-1（直営）'!#REF!</f>
        <v>#REF!</v>
      </c>
      <c r="P1139" s="30" t="e">
        <f>IF(O1139="新設",VLOOKUP('施設リストA-1（直営）'!#REF!,'（新設）照明器具'!$B$5:$C$1990,2,FALSE),IF('部屋別効果（直）'!O1139="撤去",VLOOKUP('施設リストA-1（直営）'!#REF!,'（既設）調査結果'!$B$5:$C$1998,2,FALSE),0))</f>
        <v>#REF!</v>
      </c>
      <c r="Q1139" s="29" t="e">
        <f>'施設リストA-1（直営）'!#REF!</f>
        <v>#REF!</v>
      </c>
      <c r="R1139" s="29" t="e">
        <f>'施設リストA-1（直営）'!#REF!</f>
        <v>#REF!</v>
      </c>
      <c r="S1139" s="30" t="e">
        <f>IF(R1139="新設",VLOOKUP('施設リストA-1（直営）'!#REF!,'（新設）照明器具'!$B$5:$C$1990,2,FALSE),IF('部屋別効果（直）'!R1139="撤去",VLOOKUP('施設リストA-1（直営）'!#REF!,'（既設）調査結果'!$B$5:$C$1998,2,FALSE),0))</f>
        <v>#REF!</v>
      </c>
      <c r="T1139" s="29" t="e">
        <f>'施設リストA-1（直営）'!#REF!</f>
        <v>#REF!</v>
      </c>
      <c r="U1139" s="29" t="e">
        <f>'施設リストA-1（直営）'!#REF!</f>
        <v>#REF!</v>
      </c>
      <c r="V1139" s="30" t="e">
        <f>IF(U1139="新設",VLOOKUP('施設リストA-1（直営）'!#REF!,'（新設）照明器具'!$B$5:$C$1990,2,FALSE),IF('部屋別効果（直）'!U1139="撤去",VLOOKUP('施設リストA-1（直営）'!#REF!,'（既設）調査結果'!$B$5:$C$1998,2,FALSE),0))</f>
        <v>#REF!</v>
      </c>
      <c r="W1139" s="29" t="e">
        <f>'施設リストA-1（直営）'!#REF!</f>
        <v>#REF!</v>
      </c>
      <c r="X1139" s="29" t="e">
        <f>'施設リストA-1（直営）'!#REF!</f>
        <v>#REF!</v>
      </c>
      <c r="Y1139" s="30" t="e">
        <f>IF(X1139="新設",VLOOKUP('施設リストA-1（直営）'!#REF!,'（新設）照明器具'!$B$5:$C$1990,2,FALSE),IF('部屋別効果（直）'!X1139="撤去",VLOOKUP('施設リストA-1（直営）'!#REF!,'（既設）調査結果'!$B$5:$C$1998,2,FALSE),0))</f>
        <v>#REF!</v>
      </c>
      <c r="Z1139" s="29" t="e">
        <f>'施設リストA-1（直営）'!#REF!</f>
        <v>#REF!</v>
      </c>
      <c r="AA1139" s="29" t="e">
        <f>'施設リストA-1（直営）'!#REF!</f>
        <v>#REF!</v>
      </c>
      <c r="AB1139" s="30" t="e">
        <f>IF(AA1139="新設",VLOOKUP('施設リストA-1（直営）'!#REF!,'（新設）照明器具'!$B$5:$C$1990,2,FALSE),IF('部屋別効果（直）'!AA1139="撤去",VLOOKUP('施設リストA-1（直営）'!#REF!,'（既設）調査結果'!$B$5:$C$1998,2,FALSE),0))</f>
        <v>#REF!</v>
      </c>
      <c r="AC1139" s="29" t="e">
        <f>'施設リストA-1（直営）'!#REF!</f>
        <v>#REF!</v>
      </c>
      <c r="AD1139" s="29" t="e">
        <f>'施設リストA-1（直営）'!#REF!</f>
        <v>#REF!</v>
      </c>
      <c r="AE1139" s="30" t="e">
        <f>IF(AD1139="新設",VLOOKUP('施設リストA-1（直営）'!#REF!,'（新設）照明器具'!$B$5:$C$1990,2,FALSE),IF('部屋別効果（直）'!AD1139="撤去",VLOOKUP('施設リストA-1（直営）'!#REF!,'（既設）調査結果'!$B$5:$C$1998,2,FALSE),0))</f>
        <v>#REF!</v>
      </c>
      <c r="AF1139" s="29" t="e">
        <f>'施設リストA-1（直営）'!#REF!</f>
        <v>#REF!</v>
      </c>
      <c r="AG1139" s="29" t="e">
        <f>'施設リストA-1（直営）'!#REF!</f>
        <v>#REF!</v>
      </c>
      <c r="AH1139" s="30" t="e">
        <f>IF(AG1139="新設",VLOOKUP('施設リストA-1（直営）'!#REF!,'（新設）照明器具'!$B$5:$C$1990,2,FALSE),IF('部屋別効果（直）'!AG1139="撤去",VLOOKUP('施設リストA-1（直営）'!#REF!,'（既設）調査結果'!$B$5:$C$1998,2,FALSE),0))</f>
        <v>#REF!</v>
      </c>
      <c r="AI1139" s="29" t="e">
        <f>'施設リストA-1（直営）'!#REF!</f>
        <v>#REF!</v>
      </c>
      <c r="AJ1139" s="29" t="e">
        <f>'施設リストA-1（直営）'!#REF!</f>
        <v>#REF!</v>
      </c>
      <c r="AK1139" s="30" t="e">
        <f>IF(AJ1139="新設",VLOOKUP('施設リストA-1（直営）'!#REF!,'（新設）照明器具'!$B$5:$C$1990,2,FALSE),IF('部屋別効果（直）'!AJ1139="撤去",VLOOKUP('施設リストA-1（直営）'!#REF!,'（既設）調査結果'!$B$5:$C$1998,2,FALSE),0))</f>
        <v>#REF!</v>
      </c>
      <c r="AL1139" s="29" t="e">
        <f>'施設リストA-1（直営）'!#REF!</f>
        <v>#REF!</v>
      </c>
    </row>
    <row r="1140" spans="1:38" customFormat="1">
      <c r="A1140" s="94"/>
      <c r="B1140" s="16" t="e">
        <f>'施設リストA-1（直営）'!#REF!</f>
        <v>#REF!</v>
      </c>
      <c r="C1140" s="14" t="e">
        <f>'施設リストA-1（直営）'!#REF!</f>
        <v>#REF!</v>
      </c>
      <c r="D1140" s="94" t="e">
        <f>'施設リストA-1（直営）'!#REF!</f>
        <v>#REF!</v>
      </c>
      <c r="E1140" s="20" t="e">
        <f>'施設リストA-1（直営）'!#REF!</f>
        <v>#REF!</v>
      </c>
      <c r="F1140" s="20" t="e">
        <f>'施設リストA-1（直営）'!#REF!</f>
        <v>#REF!</v>
      </c>
      <c r="G1140" s="13" t="e">
        <f>'施設リストA-1（直営）'!#REF!</f>
        <v>#REF!</v>
      </c>
      <c r="H1140" s="28" t="e">
        <f t="shared" si="17"/>
        <v>#REF!</v>
      </c>
      <c r="I1140" s="29" t="e">
        <f>'施設リストA-1（直営）'!#REF!</f>
        <v>#REF!</v>
      </c>
      <c r="J1140" s="30" t="e">
        <f>IF(I1140="新設",VLOOKUP('施設リストA-1（直営）'!#REF!,'（新設）照明器具'!$B$5:$C$1990,2,FALSE),IF('部屋別効果（直）'!I1140="撤去",VLOOKUP('施設リストA-1（直営）'!#REF!,'（既設）調査結果'!$B$5:$C$1998,2,FALSE),0))</f>
        <v>#REF!</v>
      </c>
      <c r="K1140" s="29" t="e">
        <f>'施設リストA-1（直営）'!#REF!</f>
        <v>#REF!</v>
      </c>
      <c r="L1140" s="29" t="e">
        <f>'施設リストA-1（直営）'!#REF!</f>
        <v>#REF!</v>
      </c>
      <c r="M1140" s="30" t="e">
        <f>IF(L1140="新設",VLOOKUP('施設リストA-1（直営）'!#REF!,'（新設）照明器具'!$B$5:$C$1990,2,FALSE),IF('部屋別効果（直）'!L1140="撤去",VLOOKUP('施設リストA-1（直営）'!#REF!,'（既設）調査結果'!$B$5:$C$1998,2,FALSE),0))</f>
        <v>#REF!</v>
      </c>
      <c r="N1140" s="29" t="e">
        <f>'施設リストA-1（直営）'!#REF!</f>
        <v>#REF!</v>
      </c>
      <c r="O1140" s="29" t="e">
        <f>'施設リストA-1（直営）'!#REF!</f>
        <v>#REF!</v>
      </c>
      <c r="P1140" s="30" t="e">
        <f>IF(O1140="新設",VLOOKUP('施設リストA-1（直営）'!#REF!,'（新設）照明器具'!$B$5:$C$1990,2,FALSE),IF('部屋別効果（直）'!O1140="撤去",VLOOKUP('施設リストA-1（直営）'!#REF!,'（既設）調査結果'!$B$5:$C$1998,2,FALSE),0))</f>
        <v>#REF!</v>
      </c>
      <c r="Q1140" s="29" t="e">
        <f>'施設リストA-1（直営）'!#REF!</f>
        <v>#REF!</v>
      </c>
      <c r="R1140" s="29" t="e">
        <f>'施設リストA-1（直営）'!#REF!</f>
        <v>#REF!</v>
      </c>
      <c r="S1140" s="30" t="e">
        <f>IF(R1140="新設",VLOOKUP('施設リストA-1（直営）'!#REF!,'（新設）照明器具'!$B$5:$C$1990,2,FALSE),IF('部屋別効果（直）'!R1140="撤去",VLOOKUP('施設リストA-1（直営）'!#REF!,'（既設）調査結果'!$B$5:$C$1998,2,FALSE),0))</f>
        <v>#REF!</v>
      </c>
      <c r="T1140" s="29" t="e">
        <f>'施設リストA-1（直営）'!#REF!</f>
        <v>#REF!</v>
      </c>
      <c r="U1140" s="29" t="e">
        <f>'施設リストA-1（直営）'!#REF!</f>
        <v>#REF!</v>
      </c>
      <c r="V1140" s="30" t="e">
        <f>IF(U1140="新設",VLOOKUP('施設リストA-1（直営）'!#REF!,'（新設）照明器具'!$B$5:$C$1990,2,FALSE),IF('部屋別効果（直）'!U1140="撤去",VLOOKUP('施設リストA-1（直営）'!#REF!,'（既設）調査結果'!$B$5:$C$1998,2,FALSE),0))</f>
        <v>#REF!</v>
      </c>
      <c r="W1140" s="29" t="e">
        <f>'施設リストA-1（直営）'!#REF!</f>
        <v>#REF!</v>
      </c>
      <c r="X1140" s="29" t="e">
        <f>'施設リストA-1（直営）'!#REF!</f>
        <v>#REF!</v>
      </c>
      <c r="Y1140" s="30" t="e">
        <f>IF(X1140="新設",VLOOKUP('施設リストA-1（直営）'!#REF!,'（新設）照明器具'!$B$5:$C$1990,2,FALSE),IF('部屋別効果（直）'!X1140="撤去",VLOOKUP('施設リストA-1（直営）'!#REF!,'（既設）調査結果'!$B$5:$C$1998,2,FALSE),0))</f>
        <v>#REF!</v>
      </c>
      <c r="Z1140" s="29" t="e">
        <f>'施設リストA-1（直営）'!#REF!</f>
        <v>#REF!</v>
      </c>
      <c r="AA1140" s="29" t="e">
        <f>'施設リストA-1（直営）'!#REF!</f>
        <v>#REF!</v>
      </c>
      <c r="AB1140" s="30" t="e">
        <f>IF(AA1140="新設",VLOOKUP('施設リストA-1（直営）'!#REF!,'（新設）照明器具'!$B$5:$C$1990,2,FALSE),IF('部屋別効果（直）'!AA1140="撤去",VLOOKUP('施設リストA-1（直営）'!#REF!,'（既設）調査結果'!$B$5:$C$1998,2,FALSE),0))</f>
        <v>#REF!</v>
      </c>
      <c r="AC1140" s="29" t="e">
        <f>'施設リストA-1（直営）'!#REF!</f>
        <v>#REF!</v>
      </c>
      <c r="AD1140" s="29" t="e">
        <f>'施設リストA-1（直営）'!#REF!</f>
        <v>#REF!</v>
      </c>
      <c r="AE1140" s="30" t="e">
        <f>IF(AD1140="新設",VLOOKUP('施設リストA-1（直営）'!#REF!,'（新設）照明器具'!$B$5:$C$1990,2,FALSE),IF('部屋別効果（直）'!AD1140="撤去",VLOOKUP('施設リストA-1（直営）'!#REF!,'（既設）調査結果'!$B$5:$C$1998,2,FALSE),0))</f>
        <v>#REF!</v>
      </c>
      <c r="AF1140" s="29" t="e">
        <f>'施設リストA-1（直営）'!#REF!</f>
        <v>#REF!</v>
      </c>
      <c r="AG1140" s="29" t="e">
        <f>'施設リストA-1（直営）'!#REF!</f>
        <v>#REF!</v>
      </c>
      <c r="AH1140" s="30" t="e">
        <f>IF(AG1140="新設",VLOOKUP('施設リストA-1（直営）'!#REF!,'（新設）照明器具'!$B$5:$C$1990,2,FALSE),IF('部屋別効果（直）'!AG1140="撤去",VLOOKUP('施設リストA-1（直営）'!#REF!,'（既設）調査結果'!$B$5:$C$1998,2,FALSE),0))</f>
        <v>#REF!</v>
      </c>
      <c r="AI1140" s="29" t="e">
        <f>'施設リストA-1（直営）'!#REF!</f>
        <v>#REF!</v>
      </c>
      <c r="AJ1140" s="29" t="e">
        <f>'施設リストA-1（直営）'!#REF!</f>
        <v>#REF!</v>
      </c>
      <c r="AK1140" s="30" t="e">
        <f>IF(AJ1140="新設",VLOOKUP('施設リストA-1（直営）'!#REF!,'（新設）照明器具'!$B$5:$C$1990,2,FALSE),IF('部屋別効果（直）'!AJ1140="撤去",VLOOKUP('施設リストA-1（直営）'!#REF!,'（既設）調査結果'!$B$5:$C$1998,2,FALSE),0))</f>
        <v>#REF!</v>
      </c>
      <c r="AL1140" s="29" t="e">
        <f>'施設リストA-1（直営）'!#REF!</f>
        <v>#REF!</v>
      </c>
    </row>
    <row r="1141" spans="1:38" customFormat="1">
      <c r="A1141" s="94"/>
      <c r="B1141" s="16" t="e">
        <f>'施設リストA-1（直営）'!#REF!</f>
        <v>#REF!</v>
      </c>
      <c r="C1141" s="14" t="e">
        <f>'施設リストA-1（直営）'!#REF!</f>
        <v>#REF!</v>
      </c>
      <c r="D1141" s="94" t="e">
        <f>'施設リストA-1（直営）'!#REF!</f>
        <v>#REF!</v>
      </c>
      <c r="E1141" s="20" t="e">
        <f>'施設リストA-1（直営）'!#REF!</f>
        <v>#REF!</v>
      </c>
      <c r="F1141" s="20" t="e">
        <f>'施設リストA-1（直営）'!#REF!</f>
        <v>#REF!</v>
      </c>
      <c r="G1141" s="13" t="e">
        <f>'施設リストA-1（直営）'!#REF!</f>
        <v>#REF!</v>
      </c>
      <c r="H1141" s="28" t="e">
        <f t="shared" si="17"/>
        <v>#REF!</v>
      </c>
      <c r="I1141" s="29" t="e">
        <f>'施設リストA-1（直営）'!#REF!</f>
        <v>#REF!</v>
      </c>
      <c r="J1141" s="30" t="e">
        <f>IF(I1141="新設",VLOOKUP('施設リストA-1（直営）'!#REF!,'（新設）照明器具'!$B$5:$C$1990,2,FALSE),IF('部屋別効果（直）'!I1141="撤去",VLOOKUP('施設リストA-1（直営）'!#REF!,'（既設）調査結果'!$B$5:$C$1998,2,FALSE),0))</f>
        <v>#REF!</v>
      </c>
      <c r="K1141" s="29" t="e">
        <f>'施設リストA-1（直営）'!#REF!</f>
        <v>#REF!</v>
      </c>
      <c r="L1141" s="29" t="e">
        <f>'施設リストA-1（直営）'!#REF!</f>
        <v>#REF!</v>
      </c>
      <c r="M1141" s="30" t="e">
        <f>IF(L1141="新設",VLOOKUP('施設リストA-1（直営）'!#REF!,'（新設）照明器具'!$B$5:$C$1990,2,FALSE),IF('部屋別効果（直）'!L1141="撤去",VLOOKUP('施設リストA-1（直営）'!#REF!,'（既設）調査結果'!$B$5:$C$1998,2,FALSE),0))</f>
        <v>#REF!</v>
      </c>
      <c r="N1141" s="29" t="e">
        <f>'施設リストA-1（直営）'!#REF!</f>
        <v>#REF!</v>
      </c>
      <c r="O1141" s="29" t="e">
        <f>'施設リストA-1（直営）'!#REF!</f>
        <v>#REF!</v>
      </c>
      <c r="P1141" s="30" t="e">
        <f>IF(O1141="新設",VLOOKUP('施設リストA-1（直営）'!#REF!,'（新設）照明器具'!$B$5:$C$1990,2,FALSE),IF('部屋別効果（直）'!O1141="撤去",VLOOKUP('施設リストA-1（直営）'!#REF!,'（既設）調査結果'!$B$5:$C$1998,2,FALSE),0))</f>
        <v>#REF!</v>
      </c>
      <c r="Q1141" s="29" t="e">
        <f>'施設リストA-1（直営）'!#REF!</f>
        <v>#REF!</v>
      </c>
      <c r="R1141" s="29" t="e">
        <f>'施設リストA-1（直営）'!#REF!</f>
        <v>#REF!</v>
      </c>
      <c r="S1141" s="30" t="e">
        <f>IF(R1141="新設",VLOOKUP('施設リストA-1（直営）'!#REF!,'（新設）照明器具'!$B$5:$C$1990,2,FALSE),IF('部屋別効果（直）'!R1141="撤去",VLOOKUP('施設リストA-1（直営）'!#REF!,'（既設）調査結果'!$B$5:$C$1998,2,FALSE),0))</f>
        <v>#REF!</v>
      </c>
      <c r="T1141" s="29" t="e">
        <f>'施設リストA-1（直営）'!#REF!</f>
        <v>#REF!</v>
      </c>
      <c r="U1141" s="29" t="e">
        <f>'施設リストA-1（直営）'!#REF!</f>
        <v>#REF!</v>
      </c>
      <c r="V1141" s="30" t="e">
        <f>IF(U1141="新設",VLOOKUP('施設リストA-1（直営）'!#REF!,'（新設）照明器具'!$B$5:$C$1990,2,FALSE),IF('部屋別効果（直）'!U1141="撤去",VLOOKUP('施設リストA-1（直営）'!#REF!,'（既設）調査結果'!$B$5:$C$1998,2,FALSE),0))</f>
        <v>#REF!</v>
      </c>
      <c r="W1141" s="29" t="e">
        <f>'施設リストA-1（直営）'!#REF!</f>
        <v>#REF!</v>
      </c>
      <c r="X1141" s="29" t="e">
        <f>'施設リストA-1（直営）'!#REF!</f>
        <v>#REF!</v>
      </c>
      <c r="Y1141" s="30" t="e">
        <f>IF(X1141="新設",VLOOKUP('施設リストA-1（直営）'!#REF!,'（新設）照明器具'!$B$5:$C$1990,2,FALSE),IF('部屋別効果（直）'!X1141="撤去",VLOOKUP('施設リストA-1（直営）'!#REF!,'（既設）調査結果'!$B$5:$C$1998,2,FALSE),0))</f>
        <v>#REF!</v>
      </c>
      <c r="Z1141" s="29" t="e">
        <f>'施設リストA-1（直営）'!#REF!</f>
        <v>#REF!</v>
      </c>
      <c r="AA1141" s="29" t="e">
        <f>'施設リストA-1（直営）'!#REF!</f>
        <v>#REF!</v>
      </c>
      <c r="AB1141" s="30" t="e">
        <f>IF(AA1141="新設",VLOOKUP('施設リストA-1（直営）'!#REF!,'（新設）照明器具'!$B$5:$C$1990,2,FALSE),IF('部屋別効果（直）'!AA1141="撤去",VLOOKUP('施設リストA-1（直営）'!#REF!,'（既設）調査結果'!$B$5:$C$1998,2,FALSE),0))</f>
        <v>#REF!</v>
      </c>
      <c r="AC1141" s="29" t="e">
        <f>'施設リストA-1（直営）'!#REF!</f>
        <v>#REF!</v>
      </c>
      <c r="AD1141" s="29" t="e">
        <f>'施設リストA-1（直営）'!#REF!</f>
        <v>#REF!</v>
      </c>
      <c r="AE1141" s="30" t="e">
        <f>IF(AD1141="新設",VLOOKUP('施設リストA-1（直営）'!#REF!,'（新設）照明器具'!$B$5:$C$1990,2,FALSE),IF('部屋別効果（直）'!AD1141="撤去",VLOOKUP('施設リストA-1（直営）'!#REF!,'（既設）調査結果'!$B$5:$C$1998,2,FALSE),0))</f>
        <v>#REF!</v>
      </c>
      <c r="AF1141" s="29" t="e">
        <f>'施設リストA-1（直営）'!#REF!</f>
        <v>#REF!</v>
      </c>
      <c r="AG1141" s="29" t="e">
        <f>'施設リストA-1（直営）'!#REF!</f>
        <v>#REF!</v>
      </c>
      <c r="AH1141" s="30" t="e">
        <f>IF(AG1141="新設",VLOOKUP('施設リストA-1（直営）'!#REF!,'（新設）照明器具'!$B$5:$C$1990,2,FALSE),IF('部屋別効果（直）'!AG1141="撤去",VLOOKUP('施設リストA-1（直営）'!#REF!,'（既設）調査結果'!$B$5:$C$1998,2,FALSE),0))</f>
        <v>#REF!</v>
      </c>
      <c r="AI1141" s="29" t="e">
        <f>'施設リストA-1（直営）'!#REF!</f>
        <v>#REF!</v>
      </c>
      <c r="AJ1141" s="29" t="e">
        <f>'施設リストA-1（直営）'!#REF!</f>
        <v>#REF!</v>
      </c>
      <c r="AK1141" s="30" t="e">
        <f>IF(AJ1141="新設",VLOOKUP('施設リストA-1（直営）'!#REF!,'（新設）照明器具'!$B$5:$C$1990,2,FALSE),IF('部屋別効果（直）'!AJ1141="撤去",VLOOKUP('施設リストA-1（直営）'!#REF!,'（既設）調査結果'!$B$5:$C$1998,2,FALSE),0))</f>
        <v>#REF!</v>
      </c>
      <c r="AL1141" s="29" t="e">
        <f>'施設リストA-1（直営）'!#REF!</f>
        <v>#REF!</v>
      </c>
    </row>
    <row r="1142" spans="1:38" customFormat="1">
      <c r="A1142" s="94"/>
      <c r="B1142" s="16" t="e">
        <f>'施設リストA-1（直営）'!#REF!</f>
        <v>#REF!</v>
      </c>
      <c r="C1142" s="14" t="e">
        <f>'施設リストA-1（直営）'!#REF!</f>
        <v>#REF!</v>
      </c>
      <c r="D1142" s="94" t="e">
        <f>'施設リストA-1（直営）'!#REF!</f>
        <v>#REF!</v>
      </c>
      <c r="E1142" s="20" t="e">
        <f>'施設リストA-1（直営）'!#REF!</f>
        <v>#REF!</v>
      </c>
      <c r="F1142" s="20" t="e">
        <f>'施設リストA-1（直営）'!#REF!</f>
        <v>#REF!</v>
      </c>
      <c r="G1142" s="13" t="e">
        <f>'施設リストA-1（直営）'!#REF!</f>
        <v>#REF!</v>
      </c>
      <c r="H1142" s="28" t="e">
        <f t="shared" si="17"/>
        <v>#REF!</v>
      </c>
      <c r="I1142" s="29" t="e">
        <f>'施設リストA-1（直営）'!#REF!</f>
        <v>#REF!</v>
      </c>
      <c r="J1142" s="30" t="e">
        <f>IF(I1142="新設",VLOOKUP('施設リストA-1（直営）'!#REF!,'（新設）照明器具'!$B$5:$C$1990,2,FALSE),IF('部屋別効果（直）'!I1142="撤去",VLOOKUP('施設リストA-1（直営）'!#REF!,'（既設）調査結果'!$B$5:$C$1998,2,FALSE),0))</f>
        <v>#REF!</v>
      </c>
      <c r="K1142" s="29" t="e">
        <f>'施設リストA-1（直営）'!#REF!</f>
        <v>#REF!</v>
      </c>
      <c r="L1142" s="29" t="e">
        <f>'施設リストA-1（直営）'!#REF!</f>
        <v>#REF!</v>
      </c>
      <c r="M1142" s="30" t="e">
        <f>IF(L1142="新設",VLOOKUP('施設リストA-1（直営）'!#REF!,'（新設）照明器具'!$B$5:$C$1990,2,FALSE),IF('部屋別効果（直）'!L1142="撤去",VLOOKUP('施設リストA-1（直営）'!#REF!,'（既設）調査結果'!$B$5:$C$1998,2,FALSE),0))</f>
        <v>#REF!</v>
      </c>
      <c r="N1142" s="29" t="e">
        <f>'施設リストA-1（直営）'!#REF!</f>
        <v>#REF!</v>
      </c>
      <c r="O1142" s="29" t="e">
        <f>'施設リストA-1（直営）'!#REF!</f>
        <v>#REF!</v>
      </c>
      <c r="P1142" s="30" t="e">
        <f>IF(O1142="新設",VLOOKUP('施設リストA-1（直営）'!#REF!,'（新設）照明器具'!$B$5:$C$1990,2,FALSE),IF('部屋別効果（直）'!O1142="撤去",VLOOKUP('施設リストA-1（直営）'!#REF!,'（既設）調査結果'!$B$5:$C$1998,2,FALSE),0))</f>
        <v>#REF!</v>
      </c>
      <c r="Q1142" s="29" t="e">
        <f>'施設リストA-1（直営）'!#REF!</f>
        <v>#REF!</v>
      </c>
      <c r="R1142" s="29" t="e">
        <f>'施設リストA-1（直営）'!#REF!</f>
        <v>#REF!</v>
      </c>
      <c r="S1142" s="30" t="e">
        <f>IF(R1142="新設",VLOOKUP('施設リストA-1（直営）'!#REF!,'（新設）照明器具'!$B$5:$C$1990,2,FALSE),IF('部屋別効果（直）'!R1142="撤去",VLOOKUP('施設リストA-1（直営）'!#REF!,'（既設）調査結果'!$B$5:$C$1998,2,FALSE),0))</f>
        <v>#REF!</v>
      </c>
      <c r="T1142" s="29" t="e">
        <f>'施設リストA-1（直営）'!#REF!</f>
        <v>#REF!</v>
      </c>
      <c r="U1142" s="29" t="e">
        <f>'施設リストA-1（直営）'!#REF!</f>
        <v>#REF!</v>
      </c>
      <c r="V1142" s="30" t="e">
        <f>IF(U1142="新設",VLOOKUP('施設リストA-1（直営）'!#REF!,'（新設）照明器具'!$B$5:$C$1990,2,FALSE),IF('部屋別効果（直）'!U1142="撤去",VLOOKUP('施設リストA-1（直営）'!#REF!,'（既設）調査結果'!$B$5:$C$1998,2,FALSE),0))</f>
        <v>#REF!</v>
      </c>
      <c r="W1142" s="29" t="e">
        <f>'施設リストA-1（直営）'!#REF!</f>
        <v>#REF!</v>
      </c>
      <c r="X1142" s="29" t="e">
        <f>'施設リストA-1（直営）'!#REF!</f>
        <v>#REF!</v>
      </c>
      <c r="Y1142" s="30" t="e">
        <f>IF(X1142="新設",VLOOKUP('施設リストA-1（直営）'!#REF!,'（新設）照明器具'!$B$5:$C$1990,2,FALSE),IF('部屋別効果（直）'!X1142="撤去",VLOOKUP('施設リストA-1（直営）'!#REF!,'（既設）調査結果'!$B$5:$C$1998,2,FALSE),0))</f>
        <v>#REF!</v>
      </c>
      <c r="Z1142" s="29" t="e">
        <f>'施設リストA-1（直営）'!#REF!</f>
        <v>#REF!</v>
      </c>
      <c r="AA1142" s="29" t="e">
        <f>'施設リストA-1（直営）'!#REF!</f>
        <v>#REF!</v>
      </c>
      <c r="AB1142" s="30" t="e">
        <f>IF(AA1142="新設",VLOOKUP('施設リストA-1（直営）'!#REF!,'（新設）照明器具'!$B$5:$C$1990,2,FALSE),IF('部屋別効果（直）'!AA1142="撤去",VLOOKUP('施設リストA-1（直営）'!#REF!,'（既設）調査結果'!$B$5:$C$1998,2,FALSE),0))</f>
        <v>#REF!</v>
      </c>
      <c r="AC1142" s="29" t="e">
        <f>'施設リストA-1（直営）'!#REF!</f>
        <v>#REF!</v>
      </c>
      <c r="AD1142" s="29" t="e">
        <f>'施設リストA-1（直営）'!#REF!</f>
        <v>#REF!</v>
      </c>
      <c r="AE1142" s="30" t="e">
        <f>IF(AD1142="新設",VLOOKUP('施設リストA-1（直営）'!#REF!,'（新設）照明器具'!$B$5:$C$1990,2,FALSE),IF('部屋別効果（直）'!AD1142="撤去",VLOOKUP('施設リストA-1（直営）'!#REF!,'（既設）調査結果'!$B$5:$C$1998,2,FALSE),0))</f>
        <v>#REF!</v>
      </c>
      <c r="AF1142" s="29" t="e">
        <f>'施設リストA-1（直営）'!#REF!</f>
        <v>#REF!</v>
      </c>
      <c r="AG1142" s="29" t="e">
        <f>'施設リストA-1（直営）'!#REF!</f>
        <v>#REF!</v>
      </c>
      <c r="AH1142" s="30" t="e">
        <f>IF(AG1142="新設",VLOOKUP('施設リストA-1（直営）'!#REF!,'（新設）照明器具'!$B$5:$C$1990,2,FALSE),IF('部屋別効果（直）'!AG1142="撤去",VLOOKUP('施設リストA-1（直営）'!#REF!,'（既設）調査結果'!$B$5:$C$1998,2,FALSE),0))</f>
        <v>#REF!</v>
      </c>
      <c r="AI1142" s="29" t="e">
        <f>'施設リストA-1（直営）'!#REF!</f>
        <v>#REF!</v>
      </c>
      <c r="AJ1142" s="29" t="e">
        <f>'施設リストA-1（直営）'!#REF!</f>
        <v>#REF!</v>
      </c>
      <c r="AK1142" s="30" t="e">
        <f>IF(AJ1142="新設",VLOOKUP('施設リストA-1（直営）'!#REF!,'（新設）照明器具'!$B$5:$C$1990,2,FALSE),IF('部屋別効果（直）'!AJ1142="撤去",VLOOKUP('施設リストA-1（直営）'!#REF!,'（既設）調査結果'!$B$5:$C$1998,2,FALSE),0))</f>
        <v>#REF!</v>
      </c>
      <c r="AL1142" s="29" t="e">
        <f>'施設リストA-1（直営）'!#REF!</f>
        <v>#REF!</v>
      </c>
    </row>
    <row r="1143" spans="1:38" customFormat="1">
      <c r="A1143" s="94"/>
      <c r="B1143" s="16" t="e">
        <f>'施設リストA-1（直営）'!#REF!</f>
        <v>#REF!</v>
      </c>
      <c r="C1143" s="14" t="e">
        <f>'施設リストA-1（直営）'!#REF!</f>
        <v>#REF!</v>
      </c>
      <c r="D1143" s="94" t="e">
        <f>'施設リストA-1（直営）'!#REF!</f>
        <v>#REF!</v>
      </c>
      <c r="E1143" s="20" t="e">
        <f>'施設リストA-1（直営）'!#REF!</f>
        <v>#REF!</v>
      </c>
      <c r="F1143" s="20" t="e">
        <f>'施設リストA-1（直営）'!#REF!</f>
        <v>#REF!</v>
      </c>
      <c r="G1143" s="13" t="e">
        <f>'施設リストA-1（直営）'!#REF!</f>
        <v>#REF!</v>
      </c>
      <c r="H1143" s="28" t="e">
        <f t="shared" si="17"/>
        <v>#REF!</v>
      </c>
      <c r="I1143" s="29" t="e">
        <f>'施設リストA-1（直営）'!#REF!</f>
        <v>#REF!</v>
      </c>
      <c r="J1143" s="30" t="e">
        <f>IF(I1143="新設",VLOOKUP('施設リストA-1（直営）'!#REF!,'（新設）照明器具'!$B$5:$C$1990,2,FALSE),IF('部屋別効果（直）'!I1143="撤去",VLOOKUP('施設リストA-1（直営）'!#REF!,'（既設）調査結果'!$B$5:$C$1998,2,FALSE),0))</f>
        <v>#REF!</v>
      </c>
      <c r="K1143" s="29" t="e">
        <f>'施設リストA-1（直営）'!#REF!</f>
        <v>#REF!</v>
      </c>
      <c r="L1143" s="29" t="e">
        <f>'施設リストA-1（直営）'!#REF!</f>
        <v>#REF!</v>
      </c>
      <c r="M1143" s="30" t="e">
        <f>IF(L1143="新設",VLOOKUP('施設リストA-1（直営）'!#REF!,'（新設）照明器具'!$B$5:$C$1990,2,FALSE),IF('部屋別効果（直）'!L1143="撤去",VLOOKUP('施設リストA-1（直営）'!#REF!,'（既設）調査結果'!$B$5:$C$1998,2,FALSE),0))</f>
        <v>#REF!</v>
      </c>
      <c r="N1143" s="29" t="e">
        <f>'施設リストA-1（直営）'!#REF!</f>
        <v>#REF!</v>
      </c>
      <c r="O1143" s="29" t="e">
        <f>'施設リストA-1（直営）'!#REF!</f>
        <v>#REF!</v>
      </c>
      <c r="P1143" s="30" t="e">
        <f>IF(O1143="新設",VLOOKUP('施設リストA-1（直営）'!#REF!,'（新設）照明器具'!$B$5:$C$1990,2,FALSE),IF('部屋別効果（直）'!O1143="撤去",VLOOKUP('施設リストA-1（直営）'!#REF!,'（既設）調査結果'!$B$5:$C$1998,2,FALSE),0))</f>
        <v>#REF!</v>
      </c>
      <c r="Q1143" s="29" t="e">
        <f>'施設リストA-1（直営）'!#REF!</f>
        <v>#REF!</v>
      </c>
      <c r="R1143" s="29" t="e">
        <f>'施設リストA-1（直営）'!#REF!</f>
        <v>#REF!</v>
      </c>
      <c r="S1143" s="30" t="e">
        <f>IF(R1143="新設",VLOOKUP('施設リストA-1（直営）'!#REF!,'（新設）照明器具'!$B$5:$C$1990,2,FALSE),IF('部屋別効果（直）'!R1143="撤去",VLOOKUP('施設リストA-1（直営）'!#REF!,'（既設）調査結果'!$B$5:$C$1998,2,FALSE),0))</f>
        <v>#REF!</v>
      </c>
      <c r="T1143" s="29" t="e">
        <f>'施設リストA-1（直営）'!#REF!</f>
        <v>#REF!</v>
      </c>
      <c r="U1143" s="29" t="e">
        <f>'施設リストA-1（直営）'!#REF!</f>
        <v>#REF!</v>
      </c>
      <c r="V1143" s="30" t="e">
        <f>IF(U1143="新設",VLOOKUP('施設リストA-1（直営）'!#REF!,'（新設）照明器具'!$B$5:$C$1990,2,FALSE),IF('部屋別効果（直）'!U1143="撤去",VLOOKUP('施設リストA-1（直営）'!#REF!,'（既設）調査結果'!$B$5:$C$1998,2,FALSE),0))</f>
        <v>#REF!</v>
      </c>
      <c r="W1143" s="29" t="e">
        <f>'施設リストA-1（直営）'!#REF!</f>
        <v>#REF!</v>
      </c>
      <c r="X1143" s="29" t="e">
        <f>'施設リストA-1（直営）'!#REF!</f>
        <v>#REF!</v>
      </c>
      <c r="Y1143" s="30" t="e">
        <f>IF(X1143="新設",VLOOKUP('施設リストA-1（直営）'!#REF!,'（新設）照明器具'!$B$5:$C$1990,2,FALSE),IF('部屋別効果（直）'!X1143="撤去",VLOOKUP('施設リストA-1（直営）'!#REF!,'（既設）調査結果'!$B$5:$C$1998,2,FALSE),0))</f>
        <v>#REF!</v>
      </c>
      <c r="Z1143" s="29" t="e">
        <f>'施設リストA-1（直営）'!#REF!</f>
        <v>#REF!</v>
      </c>
      <c r="AA1143" s="29" t="e">
        <f>'施設リストA-1（直営）'!#REF!</f>
        <v>#REF!</v>
      </c>
      <c r="AB1143" s="30" t="e">
        <f>IF(AA1143="新設",VLOOKUP('施設リストA-1（直営）'!#REF!,'（新設）照明器具'!$B$5:$C$1990,2,FALSE),IF('部屋別効果（直）'!AA1143="撤去",VLOOKUP('施設リストA-1（直営）'!#REF!,'（既設）調査結果'!$B$5:$C$1998,2,FALSE),0))</f>
        <v>#REF!</v>
      </c>
      <c r="AC1143" s="29" t="e">
        <f>'施設リストA-1（直営）'!#REF!</f>
        <v>#REF!</v>
      </c>
      <c r="AD1143" s="29" t="e">
        <f>'施設リストA-1（直営）'!#REF!</f>
        <v>#REF!</v>
      </c>
      <c r="AE1143" s="30" t="e">
        <f>IF(AD1143="新設",VLOOKUP('施設リストA-1（直営）'!#REF!,'（新設）照明器具'!$B$5:$C$1990,2,FALSE),IF('部屋別効果（直）'!AD1143="撤去",VLOOKUP('施設リストA-1（直営）'!#REF!,'（既設）調査結果'!$B$5:$C$1998,2,FALSE),0))</f>
        <v>#REF!</v>
      </c>
      <c r="AF1143" s="29" t="e">
        <f>'施設リストA-1（直営）'!#REF!</f>
        <v>#REF!</v>
      </c>
      <c r="AG1143" s="29" t="e">
        <f>'施設リストA-1（直営）'!#REF!</f>
        <v>#REF!</v>
      </c>
      <c r="AH1143" s="30" t="e">
        <f>IF(AG1143="新設",VLOOKUP('施設リストA-1（直営）'!#REF!,'（新設）照明器具'!$B$5:$C$1990,2,FALSE),IF('部屋別効果（直）'!AG1143="撤去",VLOOKUP('施設リストA-1（直営）'!#REF!,'（既設）調査結果'!$B$5:$C$1998,2,FALSE),0))</f>
        <v>#REF!</v>
      </c>
      <c r="AI1143" s="29" t="e">
        <f>'施設リストA-1（直営）'!#REF!</f>
        <v>#REF!</v>
      </c>
      <c r="AJ1143" s="29" t="e">
        <f>'施設リストA-1（直営）'!#REF!</f>
        <v>#REF!</v>
      </c>
      <c r="AK1143" s="30" t="e">
        <f>IF(AJ1143="新設",VLOOKUP('施設リストA-1（直営）'!#REF!,'（新設）照明器具'!$B$5:$C$1990,2,FALSE),IF('部屋別効果（直）'!AJ1143="撤去",VLOOKUP('施設リストA-1（直営）'!#REF!,'（既設）調査結果'!$B$5:$C$1998,2,FALSE),0))</f>
        <v>#REF!</v>
      </c>
      <c r="AL1143" s="29" t="e">
        <f>'施設リストA-1（直営）'!#REF!</f>
        <v>#REF!</v>
      </c>
    </row>
    <row r="1144" spans="1:38" customFormat="1">
      <c r="A1144" s="94"/>
      <c r="B1144" s="16" t="e">
        <f>'施設リストA-1（直営）'!#REF!</f>
        <v>#REF!</v>
      </c>
      <c r="C1144" s="14" t="e">
        <f>'施設リストA-1（直営）'!#REF!</f>
        <v>#REF!</v>
      </c>
      <c r="D1144" s="94" t="e">
        <f>'施設リストA-1（直営）'!#REF!</f>
        <v>#REF!</v>
      </c>
      <c r="E1144" s="20" t="e">
        <f>'施設リストA-1（直営）'!#REF!</f>
        <v>#REF!</v>
      </c>
      <c r="F1144" s="20" t="e">
        <f>'施設リストA-1（直営）'!#REF!</f>
        <v>#REF!</v>
      </c>
      <c r="G1144" s="13" t="e">
        <f>'施設リストA-1（直営）'!#REF!</f>
        <v>#REF!</v>
      </c>
      <c r="H1144" s="28" t="e">
        <f t="shared" si="17"/>
        <v>#REF!</v>
      </c>
      <c r="I1144" s="29" t="e">
        <f>'施設リストA-1（直営）'!#REF!</f>
        <v>#REF!</v>
      </c>
      <c r="J1144" s="30" t="e">
        <f>IF(I1144="新設",VLOOKUP('施設リストA-1（直営）'!#REF!,'（新設）照明器具'!$B$5:$C$1990,2,FALSE),IF('部屋別効果（直）'!I1144="撤去",VLOOKUP('施設リストA-1（直営）'!#REF!,'（既設）調査結果'!$B$5:$C$1998,2,FALSE),0))</f>
        <v>#REF!</v>
      </c>
      <c r="K1144" s="29" t="e">
        <f>'施設リストA-1（直営）'!#REF!</f>
        <v>#REF!</v>
      </c>
      <c r="L1144" s="29" t="e">
        <f>'施設リストA-1（直営）'!#REF!</f>
        <v>#REF!</v>
      </c>
      <c r="M1144" s="30" t="e">
        <f>IF(L1144="新設",VLOOKUP('施設リストA-1（直営）'!#REF!,'（新設）照明器具'!$B$5:$C$1990,2,FALSE),IF('部屋別効果（直）'!L1144="撤去",VLOOKUP('施設リストA-1（直営）'!#REF!,'（既設）調査結果'!$B$5:$C$1998,2,FALSE),0))</f>
        <v>#REF!</v>
      </c>
      <c r="N1144" s="29" t="e">
        <f>'施設リストA-1（直営）'!#REF!</f>
        <v>#REF!</v>
      </c>
      <c r="O1144" s="29" t="e">
        <f>'施設リストA-1（直営）'!#REF!</f>
        <v>#REF!</v>
      </c>
      <c r="P1144" s="30" t="e">
        <f>IF(O1144="新設",VLOOKUP('施設リストA-1（直営）'!#REF!,'（新設）照明器具'!$B$5:$C$1990,2,FALSE),IF('部屋別効果（直）'!O1144="撤去",VLOOKUP('施設リストA-1（直営）'!#REF!,'（既設）調査結果'!$B$5:$C$1998,2,FALSE),0))</f>
        <v>#REF!</v>
      </c>
      <c r="Q1144" s="29" t="e">
        <f>'施設リストA-1（直営）'!#REF!</f>
        <v>#REF!</v>
      </c>
      <c r="R1144" s="29" t="e">
        <f>'施設リストA-1（直営）'!#REF!</f>
        <v>#REF!</v>
      </c>
      <c r="S1144" s="30" t="e">
        <f>IF(R1144="新設",VLOOKUP('施設リストA-1（直営）'!#REF!,'（新設）照明器具'!$B$5:$C$1990,2,FALSE),IF('部屋別効果（直）'!R1144="撤去",VLOOKUP('施設リストA-1（直営）'!#REF!,'（既設）調査結果'!$B$5:$C$1998,2,FALSE),0))</f>
        <v>#REF!</v>
      </c>
      <c r="T1144" s="29" t="e">
        <f>'施設リストA-1（直営）'!#REF!</f>
        <v>#REF!</v>
      </c>
      <c r="U1144" s="29" t="e">
        <f>'施設リストA-1（直営）'!#REF!</f>
        <v>#REF!</v>
      </c>
      <c r="V1144" s="30" t="e">
        <f>IF(U1144="新設",VLOOKUP('施設リストA-1（直営）'!#REF!,'（新設）照明器具'!$B$5:$C$1990,2,FALSE),IF('部屋別効果（直）'!U1144="撤去",VLOOKUP('施設リストA-1（直営）'!#REF!,'（既設）調査結果'!$B$5:$C$1998,2,FALSE),0))</f>
        <v>#REF!</v>
      </c>
      <c r="W1144" s="29" t="e">
        <f>'施設リストA-1（直営）'!#REF!</f>
        <v>#REF!</v>
      </c>
      <c r="X1144" s="29" t="e">
        <f>'施設リストA-1（直営）'!#REF!</f>
        <v>#REF!</v>
      </c>
      <c r="Y1144" s="30" t="e">
        <f>IF(X1144="新設",VLOOKUP('施設リストA-1（直営）'!#REF!,'（新設）照明器具'!$B$5:$C$1990,2,FALSE),IF('部屋別効果（直）'!X1144="撤去",VLOOKUP('施設リストA-1（直営）'!#REF!,'（既設）調査結果'!$B$5:$C$1998,2,FALSE),0))</f>
        <v>#REF!</v>
      </c>
      <c r="Z1144" s="29" t="e">
        <f>'施設リストA-1（直営）'!#REF!</f>
        <v>#REF!</v>
      </c>
      <c r="AA1144" s="29" t="e">
        <f>'施設リストA-1（直営）'!#REF!</f>
        <v>#REF!</v>
      </c>
      <c r="AB1144" s="30" t="e">
        <f>IF(AA1144="新設",VLOOKUP('施設リストA-1（直営）'!#REF!,'（新設）照明器具'!$B$5:$C$1990,2,FALSE),IF('部屋別効果（直）'!AA1144="撤去",VLOOKUP('施設リストA-1（直営）'!#REF!,'（既設）調査結果'!$B$5:$C$1998,2,FALSE),0))</f>
        <v>#REF!</v>
      </c>
      <c r="AC1144" s="29" t="e">
        <f>'施設リストA-1（直営）'!#REF!</f>
        <v>#REF!</v>
      </c>
      <c r="AD1144" s="29" t="e">
        <f>'施設リストA-1（直営）'!#REF!</f>
        <v>#REF!</v>
      </c>
      <c r="AE1144" s="30" t="e">
        <f>IF(AD1144="新設",VLOOKUP('施設リストA-1（直営）'!#REF!,'（新設）照明器具'!$B$5:$C$1990,2,FALSE),IF('部屋別効果（直）'!AD1144="撤去",VLOOKUP('施設リストA-1（直営）'!#REF!,'（既設）調査結果'!$B$5:$C$1998,2,FALSE),0))</f>
        <v>#REF!</v>
      </c>
      <c r="AF1144" s="29" t="e">
        <f>'施設リストA-1（直営）'!#REF!</f>
        <v>#REF!</v>
      </c>
      <c r="AG1144" s="29" t="e">
        <f>'施設リストA-1（直営）'!#REF!</f>
        <v>#REF!</v>
      </c>
      <c r="AH1144" s="30" t="e">
        <f>IF(AG1144="新設",VLOOKUP('施設リストA-1（直営）'!#REF!,'（新設）照明器具'!$B$5:$C$1990,2,FALSE),IF('部屋別効果（直）'!AG1144="撤去",VLOOKUP('施設リストA-1（直営）'!#REF!,'（既設）調査結果'!$B$5:$C$1998,2,FALSE),0))</f>
        <v>#REF!</v>
      </c>
      <c r="AI1144" s="29" t="e">
        <f>'施設リストA-1（直営）'!#REF!</f>
        <v>#REF!</v>
      </c>
      <c r="AJ1144" s="29" t="e">
        <f>'施設リストA-1（直営）'!#REF!</f>
        <v>#REF!</v>
      </c>
      <c r="AK1144" s="30" t="e">
        <f>IF(AJ1144="新設",VLOOKUP('施設リストA-1（直営）'!#REF!,'（新設）照明器具'!$B$5:$C$1990,2,FALSE),IF('部屋別効果（直）'!AJ1144="撤去",VLOOKUP('施設リストA-1（直営）'!#REF!,'（既設）調査結果'!$B$5:$C$1998,2,FALSE),0))</f>
        <v>#REF!</v>
      </c>
      <c r="AL1144" s="29" t="e">
        <f>'施設リストA-1（直営）'!#REF!</f>
        <v>#REF!</v>
      </c>
    </row>
    <row r="1145" spans="1:38" customFormat="1">
      <c r="A1145" s="94"/>
      <c r="B1145" s="16" t="e">
        <f>'施設リストA-1（直営）'!#REF!</f>
        <v>#REF!</v>
      </c>
      <c r="C1145" s="14" t="e">
        <f>'施設リストA-1（直営）'!#REF!</f>
        <v>#REF!</v>
      </c>
      <c r="D1145" s="94" t="e">
        <f>'施設リストA-1（直営）'!#REF!</f>
        <v>#REF!</v>
      </c>
      <c r="E1145" s="20" t="e">
        <f>'施設リストA-1（直営）'!#REF!</f>
        <v>#REF!</v>
      </c>
      <c r="F1145" s="20" t="e">
        <f>'施設リストA-1（直営）'!#REF!</f>
        <v>#REF!</v>
      </c>
      <c r="G1145" s="13" t="e">
        <f>'施設リストA-1（直営）'!#REF!</f>
        <v>#REF!</v>
      </c>
      <c r="H1145" s="28" t="e">
        <f t="shared" si="17"/>
        <v>#REF!</v>
      </c>
      <c r="I1145" s="29" t="e">
        <f>'施設リストA-1（直営）'!#REF!</f>
        <v>#REF!</v>
      </c>
      <c r="J1145" s="30" t="e">
        <f>IF(I1145="新設",VLOOKUP('施設リストA-1（直営）'!#REF!,'（新設）照明器具'!$B$5:$C$1990,2,FALSE),IF('部屋別効果（直）'!I1145="撤去",VLOOKUP('施設リストA-1（直営）'!#REF!,'（既設）調査結果'!$B$5:$C$1998,2,FALSE),0))</f>
        <v>#REF!</v>
      </c>
      <c r="K1145" s="29" t="e">
        <f>'施設リストA-1（直営）'!#REF!</f>
        <v>#REF!</v>
      </c>
      <c r="L1145" s="29" t="e">
        <f>'施設リストA-1（直営）'!#REF!</f>
        <v>#REF!</v>
      </c>
      <c r="M1145" s="30" t="e">
        <f>IF(L1145="新設",VLOOKUP('施設リストA-1（直営）'!#REF!,'（新設）照明器具'!$B$5:$C$1990,2,FALSE),IF('部屋別効果（直）'!L1145="撤去",VLOOKUP('施設リストA-1（直営）'!#REF!,'（既設）調査結果'!$B$5:$C$1998,2,FALSE),0))</f>
        <v>#REF!</v>
      </c>
      <c r="N1145" s="29" t="e">
        <f>'施設リストA-1（直営）'!#REF!</f>
        <v>#REF!</v>
      </c>
      <c r="O1145" s="29" t="e">
        <f>'施設リストA-1（直営）'!#REF!</f>
        <v>#REF!</v>
      </c>
      <c r="P1145" s="30" t="e">
        <f>IF(O1145="新設",VLOOKUP('施設リストA-1（直営）'!#REF!,'（新設）照明器具'!$B$5:$C$1990,2,FALSE),IF('部屋別効果（直）'!O1145="撤去",VLOOKUP('施設リストA-1（直営）'!#REF!,'（既設）調査結果'!$B$5:$C$1998,2,FALSE),0))</f>
        <v>#REF!</v>
      </c>
      <c r="Q1145" s="29" t="e">
        <f>'施設リストA-1（直営）'!#REF!</f>
        <v>#REF!</v>
      </c>
      <c r="R1145" s="29" t="e">
        <f>'施設リストA-1（直営）'!#REF!</f>
        <v>#REF!</v>
      </c>
      <c r="S1145" s="30" t="e">
        <f>IF(R1145="新設",VLOOKUP('施設リストA-1（直営）'!#REF!,'（新設）照明器具'!$B$5:$C$1990,2,FALSE),IF('部屋別効果（直）'!R1145="撤去",VLOOKUP('施設リストA-1（直営）'!#REF!,'（既設）調査結果'!$B$5:$C$1998,2,FALSE),0))</f>
        <v>#REF!</v>
      </c>
      <c r="T1145" s="29" t="e">
        <f>'施設リストA-1（直営）'!#REF!</f>
        <v>#REF!</v>
      </c>
      <c r="U1145" s="29" t="e">
        <f>'施設リストA-1（直営）'!#REF!</f>
        <v>#REF!</v>
      </c>
      <c r="V1145" s="30" t="e">
        <f>IF(U1145="新設",VLOOKUP('施設リストA-1（直営）'!#REF!,'（新設）照明器具'!$B$5:$C$1990,2,FALSE),IF('部屋別効果（直）'!U1145="撤去",VLOOKUP('施設リストA-1（直営）'!#REF!,'（既設）調査結果'!$B$5:$C$1998,2,FALSE),0))</f>
        <v>#REF!</v>
      </c>
      <c r="W1145" s="29" t="e">
        <f>'施設リストA-1（直営）'!#REF!</f>
        <v>#REF!</v>
      </c>
      <c r="X1145" s="29" t="e">
        <f>'施設リストA-1（直営）'!#REF!</f>
        <v>#REF!</v>
      </c>
      <c r="Y1145" s="30" t="e">
        <f>IF(X1145="新設",VLOOKUP('施設リストA-1（直営）'!#REF!,'（新設）照明器具'!$B$5:$C$1990,2,FALSE),IF('部屋別効果（直）'!X1145="撤去",VLOOKUP('施設リストA-1（直営）'!#REF!,'（既設）調査結果'!$B$5:$C$1998,2,FALSE),0))</f>
        <v>#REF!</v>
      </c>
      <c r="Z1145" s="29" t="e">
        <f>'施設リストA-1（直営）'!#REF!</f>
        <v>#REF!</v>
      </c>
      <c r="AA1145" s="29" t="e">
        <f>'施設リストA-1（直営）'!#REF!</f>
        <v>#REF!</v>
      </c>
      <c r="AB1145" s="30" t="e">
        <f>IF(AA1145="新設",VLOOKUP('施設リストA-1（直営）'!#REF!,'（新設）照明器具'!$B$5:$C$1990,2,FALSE),IF('部屋別効果（直）'!AA1145="撤去",VLOOKUP('施設リストA-1（直営）'!#REF!,'（既設）調査結果'!$B$5:$C$1998,2,FALSE),0))</f>
        <v>#REF!</v>
      </c>
      <c r="AC1145" s="29" t="e">
        <f>'施設リストA-1（直営）'!#REF!</f>
        <v>#REF!</v>
      </c>
      <c r="AD1145" s="29" t="e">
        <f>'施設リストA-1（直営）'!#REF!</f>
        <v>#REF!</v>
      </c>
      <c r="AE1145" s="30" t="e">
        <f>IF(AD1145="新設",VLOOKUP('施設リストA-1（直営）'!#REF!,'（新設）照明器具'!$B$5:$C$1990,2,FALSE),IF('部屋別効果（直）'!AD1145="撤去",VLOOKUP('施設リストA-1（直営）'!#REF!,'（既設）調査結果'!$B$5:$C$1998,2,FALSE),0))</f>
        <v>#REF!</v>
      </c>
      <c r="AF1145" s="29" t="e">
        <f>'施設リストA-1（直営）'!#REF!</f>
        <v>#REF!</v>
      </c>
      <c r="AG1145" s="29" t="e">
        <f>'施設リストA-1（直営）'!#REF!</f>
        <v>#REF!</v>
      </c>
      <c r="AH1145" s="30" t="e">
        <f>IF(AG1145="新設",VLOOKUP('施設リストA-1（直営）'!#REF!,'（新設）照明器具'!$B$5:$C$1990,2,FALSE),IF('部屋別効果（直）'!AG1145="撤去",VLOOKUP('施設リストA-1（直営）'!#REF!,'（既設）調査結果'!$B$5:$C$1998,2,FALSE),0))</f>
        <v>#REF!</v>
      </c>
      <c r="AI1145" s="29" t="e">
        <f>'施設リストA-1（直営）'!#REF!</f>
        <v>#REF!</v>
      </c>
      <c r="AJ1145" s="29" t="e">
        <f>'施設リストA-1（直営）'!#REF!</f>
        <v>#REF!</v>
      </c>
      <c r="AK1145" s="30" t="e">
        <f>IF(AJ1145="新設",VLOOKUP('施設リストA-1（直営）'!#REF!,'（新設）照明器具'!$B$5:$C$1990,2,FALSE),IF('部屋別効果（直）'!AJ1145="撤去",VLOOKUP('施設リストA-1（直営）'!#REF!,'（既設）調査結果'!$B$5:$C$1998,2,FALSE),0))</f>
        <v>#REF!</v>
      </c>
      <c r="AL1145" s="29" t="e">
        <f>'施設リストA-1（直営）'!#REF!</f>
        <v>#REF!</v>
      </c>
    </row>
    <row r="1146" spans="1:38" customFormat="1">
      <c r="A1146" s="94"/>
      <c r="B1146" s="16" t="e">
        <f>'施設リストA-1（直営）'!#REF!</f>
        <v>#REF!</v>
      </c>
      <c r="C1146" s="14" t="e">
        <f>'施設リストA-1（直営）'!#REF!</f>
        <v>#REF!</v>
      </c>
      <c r="D1146" s="94" t="e">
        <f>'施設リストA-1（直営）'!#REF!</f>
        <v>#REF!</v>
      </c>
      <c r="E1146" s="20" t="e">
        <f>'施設リストA-1（直営）'!#REF!</f>
        <v>#REF!</v>
      </c>
      <c r="F1146" s="20" t="e">
        <f>'施設リストA-1（直営）'!#REF!</f>
        <v>#REF!</v>
      </c>
      <c r="G1146" s="13" t="e">
        <f>'施設リストA-1（直営）'!#REF!</f>
        <v>#REF!</v>
      </c>
      <c r="H1146" s="28" t="e">
        <f t="shared" si="17"/>
        <v>#REF!</v>
      </c>
      <c r="I1146" s="29" t="e">
        <f>'施設リストA-1（直営）'!#REF!</f>
        <v>#REF!</v>
      </c>
      <c r="J1146" s="30" t="e">
        <f>IF(I1146="新設",VLOOKUP('施設リストA-1（直営）'!#REF!,'（新設）照明器具'!$B$5:$C$1990,2,FALSE),IF('部屋別効果（直）'!I1146="撤去",VLOOKUP('施設リストA-1（直営）'!#REF!,'（既設）調査結果'!$B$5:$C$1998,2,FALSE),0))</f>
        <v>#REF!</v>
      </c>
      <c r="K1146" s="29" t="e">
        <f>'施設リストA-1（直営）'!#REF!</f>
        <v>#REF!</v>
      </c>
      <c r="L1146" s="29" t="e">
        <f>'施設リストA-1（直営）'!#REF!</f>
        <v>#REF!</v>
      </c>
      <c r="M1146" s="30" t="e">
        <f>IF(L1146="新設",VLOOKUP('施設リストA-1（直営）'!#REF!,'（新設）照明器具'!$B$5:$C$1990,2,FALSE),IF('部屋別効果（直）'!L1146="撤去",VLOOKUP('施設リストA-1（直営）'!#REF!,'（既設）調査結果'!$B$5:$C$1998,2,FALSE),0))</f>
        <v>#REF!</v>
      </c>
      <c r="N1146" s="29" t="e">
        <f>'施設リストA-1（直営）'!#REF!</f>
        <v>#REF!</v>
      </c>
      <c r="O1146" s="29" t="e">
        <f>'施設リストA-1（直営）'!#REF!</f>
        <v>#REF!</v>
      </c>
      <c r="P1146" s="30" t="e">
        <f>IF(O1146="新設",VLOOKUP('施設リストA-1（直営）'!#REF!,'（新設）照明器具'!$B$5:$C$1990,2,FALSE),IF('部屋別効果（直）'!O1146="撤去",VLOOKUP('施設リストA-1（直営）'!#REF!,'（既設）調査結果'!$B$5:$C$1998,2,FALSE),0))</f>
        <v>#REF!</v>
      </c>
      <c r="Q1146" s="29" t="e">
        <f>'施設リストA-1（直営）'!#REF!</f>
        <v>#REF!</v>
      </c>
      <c r="R1146" s="29" t="e">
        <f>'施設リストA-1（直営）'!#REF!</f>
        <v>#REF!</v>
      </c>
      <c r="S1146" s="30" t="e">
        <f>IF(R1146="新設",VLOOKUP('施設リストA-1（直営）'!#REF!,'（新設）照明器具'!$B$5:$C$1990,2,FALSE),IF('部屋別効果（直）'!R1146="撤去",VLOOKUP('施設リストA-1（直営）'!#REF!,'（既設）調査結果'!$B$5:$C$1998,2,FALSE),0))</f>
        <v>#REF!</v>
      </c>
      <c r="T1146" s="29" t="e">
        <f>'施設リストA-1（直営）'!#REF!</f>
        <v>#REF!</v>
      </c>
      <c r="U1146" s="29" t="e">
        <f>'施設リストA-1（直営）'!#REF!</f>
        <v>#REF!</v>
      </c>
      <c r="V1146" s="30" t="e">
        <f>IF(U1146="新設",VLOOKUP('施設リストA-1（直営）'!#REF!,'（新設）照明器具'!$B$5:$C$1990,2,FALSE),IF('部屋別効果（直）'!U1146="撤去",VLOOKUP('施設リストA-1（直営）'!#REF!,'（既設）調査結果'!$B$5:$C$1998,2,FALSE),0))</f>
        <v>#REF!</v>
      </c>
      <c r="W1146" s="29" t="e">
        <f>'施設リストA-1（直営）'!#REF!</f>
        <v>#REF!</v>
      </c>
      <c r="X1146" s="29" t="e">
        <f>'施設リストA-1（直営）'!#REF!</f>
        <v>#REF!</v>
      </c>
      <c r="Y1146" s="30" t="e">
        <f>IF(X1146="新設",VLOOKUP('施設リストA-1（直営）'!#REF!,'（新設）照明器具'!$B$5:$C$1990,2,FALSE),IF('部屋別効果（直）'!X1146="撤去",VLOOKUP('施設リストA-1（直営）'!#REF!,'（既設）調査結果'!$B$5:$C$1998,2,FALSE),0))</f>
        <v>#REF!</v>
      </c>
      <c r="Z1146" s="29" t="e">
        <f>'施設リストA-1（直営）'!#REF!</f>
        <v>#REF!</v>
      </c>
      <c r="AA1146" s="29" t="e">
        <f>'施設リストA-1（直営）'!#REF!</f>
        <v>#REF!</v>
      </c>
      <c r="AB1146" s="30" t="e">
        <f>IF(AA1146="新設",VLOOKUP('施設リストA-1（直営）'!#REF!,'（新設）照明器具'!$B$5:$C$1990,2,FALSE),IF('部屋別効果（直）'!AA1146="撤去",VLOOKUP('施設リストA-1（直営）'!#REF!,'（既設）調査結果'!$B$5:$C$1998,2,FALSE),0))</f>
        <v>#REF!</v>
      </c>
      <c r="AC1146" s="29" t="e">
        <f>'施設リストA-1（直営）'!#REF!</f>
        <v>#REF!</v>
      </c>
      <c r="AD1146" s="29" t="e">
        <f>'施設リストA-1（直営）'!#REF!</f>
        <v>#REF!</v>
      </c>
      <c r="AE1146" s="30" t="e">
        <f>IF(AD1146="新設",VLOOKUP('施設リストA-1（直営）'!#REF!,'（新設）照明器具'!$B$5:$C$1990,2,FALSE),IF('部屋別効果（直）'!AD1146="撤去",VLOOKUP('施設リストA-1（直営）'!#REF!,'（既設）調査結果'!$B$5:$C$1998,2,FALSE),0))</f>
        <v>#REF!</v>
      </c>
      <c r="AF1146" s="29" t="e">
        <f>'施設リストA-1（直営）'!#REF!</f>
        <v>#REF!</v>
      </c>
      <c r="AG1146" s="29" t="e">
        <f>'施設リストA-1（直営）'!#REF!</f>
        <v>#REF!</v>
      </c>
      <c r="AH1146" s="30" t="e">
        <f>IF(AG1146="新設",VLOOKUP('施設リストA-1（直営）'!#REF!,'（新設）照明器具'!$B$5:$C$1990,2,FALSE),IF('部屋別効果（直）'!AG1146="撤去",VLOOKUP('施設リストA-1（直営）'!#REF!,'（既設）調査結果'!$B$5:$C$1998,2,FALSE),0))</f>
        <v>#REF!</v>
      </c>
      <c r="AI1146" s="29" t="e">
        <f>'施設リストA-1（直営）'!#REF!</f>
        <v>#REF!</v>
      </c>
      <c r="AJ1146" s="29" t="e">
        <f>'施設リストA-1（直営）'!#REF!</f>
        <v>#REF!</v>
      </c>
      <c r="AK1146" s="30" t="e">
        <f>IF(AJ1146="新設",VLOOKUP('施設リストA-1（直営）'!#REF!,'（新設）照明器具'!$B$5:$C$1990,2,FALSE),IF('部屋別効果（直）'!AJ1146="撤去",VLOOKUP('施設リストA-1（直営）'!#REF!,'（既設）調査結果'!$B$5:$C$1998,2,FALSE),0))</f>
        <v>#REF!</v>
      </c>
      <c r="AL1146" s="29" t="e">
        <f>'施設リストA-1（直営）'!#REF!</f>
        <v>#REF!</v>
      </c>
    </row>
    <row r="1147" spans="1:38" customFormat="1">
      <c r="A1147" s="94"/>
      <c r="B1147" s="16" t="e">
        <f>'施設リストA-1（直営）'!#REF!</f>
        <v>#REF!</v>
      </c>
      <c r="C1147" s="14" t="e">
        <f>'施設リストA-1（直営）'!#REF!</f>
        <v>#REF!</v>
      </c>
      <c r="D1147" s="94" t="e">
        <f>'施設リストA-1（直営）'!#REF!</f>
        <v>#REF!</v>
      </c>
      <c r="E1147" s="20" t="e">
        <f>'施設リストA-1（直営）'!#REF!</f>
        <v>#REF!</v>
      </c>
      <c r="F1147" s="20" t="e">
        <f>'施設リストA-1（直営）'!#REF!</f>
        <v>#REF!</v>
      </c>
      <c r="G1147" s="13" t="e">
        <f>'施設リストA-1（直営）'!#REF!</f>
        <v>#REF!</v>
      </c>
      <c r="H1147" s="28" t="e">
        <f t="shared" si="17"/>
        <v>#REF!</v>
      </c>
      <c r="I1147" s="29" t="e">
        <f>'施設リストA-1（直営）'!#REF!</f>
        <v>#REF!</v>
      </c>
      <c r="J1147" s="30" t="e">
        <f>IF(I1147="新設",VLOOKUP('施設リストA-1（直営）'!#REF!,'（新設）照明器具'!$B$5:$C$1990,2,FALSE),IF('部屋別効果（直）'!I1147="撤去",VLOOKUP('施設リストA-1（直営）'!#REF!,'（既設）調査結果'!$B$5:$C$1998,2,FALSE),0))</f>
        <v>#REF!</v>
      </c>
      <c r="K1147" s="29" t="e">
        <f>'施設リストA-1（直営）'!#REF!</f>
        <v>#REF!</v>
      </c>
      <c r="L1147" s="29" t="e">
        <f>'施設リストA-1（直営）'!#REF!</f>
        <v>#REF!</v>
      </c>
      <c r="M1147" s="30" t="e">
        <f>IF(L1147="新設",VLOOKUP('施設リストA-1（直営）'!#REF!,'（新設）照明器具'!$B$5:$C$1990,2,FALSE),IF('部屋別効果（直）'!L1147="撤去",VLOOKUP('施設リストA-1（直営）'!#REF!,'（既設）調査結果'!$B$5:$C$1998,2,FALSE),0))</f>
        <v>#REF!</v>
      </c>
      <c r="N1147" s="29" t="e">
        <f>'施設リストA-1（直営）'!#REF!</f>
        <v>#REF!</v>
      </c>
      <c r="O1147" s="29" t="e">
        <f>'施設リストA-1（直営）'!#REF!</f>
        <v>#REF!</v>
      </c>
      <c r="P1147" s="30" t="e">
        <f>IF(O1147="新設",VLOOKUP('施設リストA-1（直営）'!#REF!,'（新設）照明器具'!$B$5:$C$1990,2,FALSE),IF('部屋別効果（直）'!O1147="撤去",VLOOKUP('施設リストA-1（直営）'!#REF!,'（既設）調査結果'!$B$5:$C$1998,2,FALSE),0))</f>
        <v>#REF!</v>
      </c>
      <c r="Q1147" s="29" t="e">
        <f>'施設リストA-1（直営）'!#REF!</f>
        <v>#REF!</v>
      </c>
      <c r="R1147" s="29" t="e">
        <f>'施設リストA-1（直営）'!#REF!</f>
        <v>#REF!</v>
      </c>
      <c r="S1147" s="30" t="e">
        <f>IF(R1147="新設",VLOOKUP('施設リストA-1（直営）'!#REF!,'（新設）照明器具'!$B$5:$C$1990,2,FALSE),IF('部屋別効果（直）'!R1147="撤去",VLOOKUP('施設リストA-1（直営）'!#REF!,'（既設）調査結果'!$B$5:$C$1998,2,FALSE),0))</f>
        <v>#REF!</v>
      </c>
      <c r="T1147" s="29" t="e">
        <f>'施設リストA-1（直営）'!#REF!</f>
        <v>#REF!</v>
      </c>
      <c r="U1147" s="29" t="e">
        <f>'施設リストA-1（直営）'!#REF!</f>
        <v>#REF!</v>
      </c>
      <c r="V1147" s="30" t="e">
        <f>IF(U1147="新設",VLOOKUP('施設リストA-1（直営）'!#REF!,'（新設）照明器具'!$B$5:$C$1990,2,FALSE),IF('部屋別効果（直）'!U1147="撤去",VLOOKUP('施設リストA-1（直営）'!#REF!,'（既設）調査結果'!$B$5:$C$1998,2,FALSE),0))</f>
        <v>#REF!</v>
      </c>
      <c r="W1147" s="29" t="e">
        <f>'施設リストA-1（直営）'!#REF!</f>
        <v>#REF!</v>
      </c>
      <c r="X1147" s="29" t="e">
        <f>'施設リストA-1（直営）'!#REF!</f>
        <v>#REF!</v>
      </c>
      <c r="Y1147" s="30" t="e">
        <f>IF(X1147="新設",VLOOKUP('施設リストA-1（直営）'!#REF!,'（新設）照明器具'!$B$5:$C$1990,2,FALSE),IF('部屋別効果（直）'!X1147="撤去",VLOOKUP('施設リストA-1（直営）'!#REF!,'（既設）調査結果'!$B$5:$C$1998,2,FALSE),0))</f>
        <v>#REF!</v>
      </c>
      <c r="Z1147" s="29" t="e">
        <f>'施設リストA-1（直営）'!#REF!</f>
        <v>#REF!</v>
      </c>
      <c r="AA1147" s="29" t="e">
        <f>'施設リストA-1（直営）'!#REF!</f>
        <v>#REF!</v>
      </c>
      <c r="AB1147" s="30" t="e">
        <f>IF(AA1147="新設",VLOOKUP('施設リストA-1（直営）'!#REF!,'（新設）照明器具'!$B$5:$C$1990,2,FALSE),IF('部屋別効果（直）'!AA1147="撤去",VLOOKUP('施設リストA-1（直営）'!#REF!,'（既設）調査結果'!$B$5:$C$1998,2,FALSE),0))</f>
        <v>#REF!</v>
      </c>
      <c r="AC1147" s="29" t="e">
        <f>'施設リストA-1（直営）'!#REF!</f>
        <v>#REF!</v>
      </c>
      <c r="AD1147" s="29" t="e">
        <f>'施設リストA-1（直営）'!#REF!</f>
        <v>#REF!</v>
      </c>
      <c r="AE1147" s="30" t="e">
        <f>IF(AD1147="新設",VLOOKUP('施設リストA-1（直営）'!#REF!,'（新設）照明器具'!$B$5:$C$1990,2,FALSE),IF('部屋別効果（直）'!AD1147="撤去",VLOOKUP('施設リストA-1（直営）'!#REF!,'（既設）調査結果'!$B$5:$C$1998,2,FALSE),0))</f>
        <v>#REF!</v>
      </c>
      <c r="AF1147" s="29" t="e">
        <f>'施設リストA-1（直営）'!#REF!</f>
        <v>#REF!</v>
      </c>
      <c r="AG1147" s="29" t="e">
        <f>'施設リストA-1（直営）'!#REF!</f>
        <v>#REF!</v>
      </c>
      <c r="AH1147" s="30" t="e">
        <f>IF(AG1147="新設",VLOOKUP('施設リストA-1（直営）'!#REF!,'（新設）照明器具'!$B$5:$C$1990,2,FALSE),IF('部屋別効果（直）'!AG1147="撤去",VLOOKUP('施設リストA-1（直営）'!#REF!,'（既設）調査結果'!$B$5:$C$1998,2,FALSE),0))</f>
        <v>#REF!</v>
      </c>
      <c r="AI1147" s="29" t="e">
        <f>'施設リストA-1（直営）'!#REF!</f>
        <v>#REF!</v>
      </c>
      <c r="AJ1147" s="29" t="e">
        <f>'施設リストA-1（直営）'!#REF!</f>
        <v>#REF!</v>
      </c>
      <c r="AK1147" s="30" t="e">
        <f>IF(AJ1147="新設",VLOOKUP('施設リストA-1（直営）'!#REF!,'（新設）照明器具'!$B$5:$C$1990,2,FALSE),IF('部屋別効果（直）'!AJ1147="撤去",VLOOKUP('施設リストA-1（直営）'!#REF!,'（既設）調査結果'!$B$5:$C$1998,2,FALSE),0))</f>
        <v>#REF!</v>
      </c>
      <c r="AL1147" s="29" t="e">
        <f>'施設リストA-1（直営）'!#REF!</f>
        <v>#REF!</v>
      </c>
    </row>
    <row r="1148" spans="1:38" customFormat="1">
      <c r="A1148" s="94"/>
      <c r="B1148" s="16" t="e">
        <f>'施設リストA-1（直営）'!#REF!</f>
        <v>#REF!</v>
      </c>
      <c r="C1148" s="14" t="e">
        <f>'施設リストA-1（直営）'!#REF!</f>
        <v>#REF!</v>
      </c>
      <c r="D1148" s="94" t="e">
        <f>'施設リストA-1（直営）'!#REF!</f>
        <v>#REF!</v>
      </c>
      <c r="E1148" s="20" t="e">
        <f>'施設リストA-1（直営）'!#REF!</f>
        <v>#REF!</v>
      </c>
      <c r="F1148" s="20" t="e">
        <f>'施設リストA-1（直営）'!#REF!</f>
        <v>#REF!</v>
      </c>
      <c r="G1148" s="13" t="e">
        <f>'施設リストA-1（直営）'!#REF!</f>
        <v>#REF!</v>
      </c>
      <c r="H1148" s="28" t="e">
        <f t="shared" si="17"/>
        <v>#REF!</v>
      </c>
      <c r="I1148" s="29" t="e">
        <f>'施設リストA-1（直営）'!#REF!</f>
        <v>#REF!</v>
      </c>
      <c r="J1148" s="30" t="e">
        <f>IF(I1148="新設",VLOOKUP('施設リストA-1（直営）'!#REF!,'（新設）照明器具'!$B$5:$C$1990,2,FALSE),IF('部屋別効果（直）'!I1148="撤去",VLOOKUP('施設リストA-1（直営）'!#REF!,'（既設）調査結果'!$B$5:$C$1998,2,FALSE),0))</f>
        <v>#REF!</v>
      </c>
      <c r="K1148" s="29" t="e">
        <f>'施設リストA-1（直営）'!#REF!</f>
        <v>#REF!</v>
      </c>
      <c r="L1148" s="29" t="e">
        <f>'施設リストA-1（直営）'!#REF!</f>
        <v>#REF!</v>
      </c>
      <c r="M1148" s="30" t="e">
        <f>IF(L1148="新設",VLOOKUP('施設リストA-1（直営）'!#REF!,'（新設）照明器具'!$B$5:$C$1990,2,FALSE),IF('部屋別効果（直）'!L1148="撤去",VLOOKUP('施設リストA-1（直営）'!#REF!,'（既設）調査結果'!$B$5:$C$1998,2,FALSE),0))</f>
        <v>#REF!</v>
      </c>
      <c r="N1148" s="29" t="e">
        <f>'施設リストA-1（直営）'!#REF!</f>
        <v>#REF!</v>
      </c>
      <c r="O1148" s="29" t="e">
        <f>'施設リストA-1（直営）'!#REF!</f>
        <v>#REF!</v>
      </c>
      <c r="P1148" s="30" t="e">
        <f>IF(O1148="新設",VLOOKUP('施設リストA-1（直営）'!#REF!,'（新設）照明器具'!$B$5:$C$1990,2,FALSE),IF('部屋別効果（直）'!O1148="撤去",VLOOKUP('施設リストA-1（直営）'!#REF!,'（既設）調査結果'!$B$5:$C$1998,2,FALSE),0))</f>
        <v>#REF!</v>
      </c>
      <c r="Q1148" s="29" t="e">
        <f>'施設リストA-1（直営）'!#REF!</f>
        <v>#REF!</v>
      </c>
      <c r="R1148" s="29" t="e">
        <f>'施設リストA-1（直営）'!#REF!</f>
        <v>#REF!</v>
      </c>
      <c r="S1148" s="30" t="e">
        <f>IF(R1148="新設",VLOOKUP('施設リストA-1（直営）'!#REF!,'（新設）照明器具'!$B$5:$C$1990,2,FALSE),IF('部屋別効果（直）'!R1148="撤去",VLOOKUP('施設リストA-1（直営）'!#REF!,'（既設）調査結果'!$B$5:$C$1998,2,FALSE),0))</f>
        <v>#REF!</v>
      </c>
      <c r="T1148" s="29" t="e">
        <f>'施設リストA-1（直営）'!#REF!</f>
        <v>#REF!</v>
      </c>
      <c r="U1148" s="29" t="e">
        <f>'施設リストA-1（直営）'!#REF!</f>
        <v>#REF!</v>
      </c>
      <c r="V1148" s="30" t="e">
        <f>IF(U1148="新設",VLOOKUP('施設リストA-1（直営）'!#REF!,'（新設）照明器具'!$B$5:$C$1990,2,FALSE),IF('部屋別効果（直）'!U1148="撤去",VLOOKUP('施設リストA-1（直営）'!#REF!,'（既設）調査結果'!$B$5:$C$1998,2,FALSE),0))</f>
        <v>#REF!</v>
      </c>
      <c r="W1148" s="29" t="e">
        <f>'施設リストA-1（直営）'!#REF!</f>
        <v>#REF!</v>
      </c>
      <c r="X1148" s="29" t="e">
        <f>'施設リストA-1（直営）'!#REF!</f>
        <v>#REF!</v>
      </c>
      <c r="Y1148" s="30" t="e">
        <f>IF(X1148="新設",VLOOKUP('施設リストA-1（直営）'!#REF!,'（新設）照明器具'!$B$5:$C$1990,2,FALSE),IF('部屋別効果（直）'!X1148="撤去",VLOOKUP('施設リストA-1（直営）'!#REF!,'（既設）調査結果'!$B$5:$C$1998,2,FALSE),0))</f>
        <v>#REF!</v>
      </c>
      <c r="Z1148" s="29" t="e">
        <f>'施設リストA-1（直営）'!#REF!</f>
        <v>#REF!</v>
      </c>
      <c r="AA1148" s="29" t="e">
        <f>'施設リストA-1（直営）'!#REF!</f>
        <v>#REF!</v>
      </c>
      <c r="AB1148" s="30" t="e">
        <f>IF(AA1148="新設",VLOOKUP('施設リストA-1（直営）'!#REF!,'（新設）照明器具'!$B$5:$C$1990,2,FALSE),IF('部屋別効果（直）'!AA1148="撤去",VLOOKUP('施設リストA-1（直営）'!#REF!,'（既設）調査結果'!$B$5:$C$1998,2,FALSE),0))</f>
        <v>#REF!</v>
      </c>
      <c r="AC1148" s="29" t="e">
        <f>'施設リストA-1（直営）'!#REF!</f>
        <v>#REF!</v>
      </c>
      <c r="AD1148" s="29" t="e">
        <f>'施設リストA-1（直営）'!#REF!</f>
        <v>#REF!</v>
      </c>
      <c r="AE1148" s="30" t="e">
        <f>IF(AD1148="新設",VLOOKUP('施設リストA-1（直営）'!#REF!,'（新設）照明器具'!$B$5:$C$1990,2,FALSE),IF('部屋別効果（直）'!AD1148="撤去",VLOOKUP('施設リストA-1（直営）'!#REF!,'（既設）調査結果'!$B$5:$C$1998,2,FALSE),0))</f>
        <v>#REF!</v>
      </c>
      <c r="AF1148" s="29" t="e">
        <f>'施設リストA-1（直営）'!#REF!</f>
        <v>#REF!</v>
      </c>
      <c r="AG1148" s="29" t="e">
        <f>'施設リストA-1（直営）'!#REF!</f>
        <v>#REF!</v>
      </c>
      <c r="AH1148" s="30" t="e">
        <f>IF(AG1148="新設",VLOOKUP('施設リストA-1（直営）'!#REF!,'（新設）照明器具'!$B$5:$C$1990,2,FALSE),IF('部屋別効果（直）'!AG1148="撤去",VLOOKUP('施設リストA-1（直営）'!#REF!,'（既設）調査結果'!$B$5:$C$1998,2,FALSE),0))</f>
        <v>#REF!</v>
      </c>
      <c r="AI1148" s="29" t="e">
        <f>'施設リストA-1（直営）'!#REF!</f>
        <v>#REF!</v>
      </c>
      <c r="AJ1148" s="29" t="e">
        <f>'施設リストA-1（直営）'!#REF!</f>
        <v>#REF!</v>
      </c>
      <c r="AK1148" s="30" t="e">
        <f>IF(AJ1148="新設",VLOOKUP('施設リストA-1（直営）'!#REF!,'（新設）照明器具'!$B$5:$C$1990,2,FALSE),IF('部屋別効果（直）'!AJ1148="撤去",VLOOKUP('施設リストA-1（直営）'!#REF!,'（既設）調査結果'!$B$5:$C$1998,2,FALSE),0))</f>
        <v>#REF!</v>
      </c>
      <c r="AL1148" s="29" t="e">
        <f>'施設リストA-1（直営）'!#REF!</f>
        <v>#REF!</v>
      </c>
    </row>
    <row r="1149" spans="1:38" customFormat="1">
      <c r="A1149" s="94"/>
      <c r="B1149" s="16" t="e">
        <f>'施設リストA-1（直営）'!#REF!</f>
        <v>#REF!</v>
      </c>
      <c r="C1149" s="14" t="e">
        <f>'施設リストA-1（直営）'!#REF!</f>
        <v>#REF!</v>
      </c>
      <c r="D1149" s="94" t="e">
        <f>'施設リストA-1（直営）'!#REF!</f>
        <v>#REF!</v>
      </c>
      <c r="E1149" s="20" t="e">
        <f>'施設リストA-1（直営）'!#REF!</f>
        <v>#REF!</v>
      </c>
      <c r="F1149" s="20" t="e">
        <f>'施設リストA-1（直営）'!#REF!</f>
        <v>#REF!</v>
      </c>
      <c r="G1149" s="13" t="e">
        <f>'施設リストA-1（直営）'!#REF!</f>
        <v>#REF!</v>
      </c>
      <c r="H1149" s="28" t="e">
        <f t="shared" si="17"/>
        <v>#REF!</v>
      </c>
      <c r="I1149" s="29" t="e">
        <f>'施設リストA-1（直営）'!#REF!</f>
        <v>#REF!</v>
      </c>
      <c r="J1149" s="30" t="e">
        <f>IF(I1149="新設",VLOOKUP('施設リストA-1（直営）'!#REF!,'（新設）照明器具'!$B$5:$C$1990,2,FALSE),IF('部屋別効果（直）'!I1149="撤去",VLOOKUP('施設リストA-1（直営）'!#REF!,'（既設）調査結果'!$B$5:$C$1998,2,FALSE),0))</f>
        <v>#REF!</v>
      </c>
      <c r="K1149" s="29" t="e">
        <f>'施設リストA-1（直営）'!#REF!</f>
        <v>#REF!</v>
      </c>
      <c r="L1149" s="29" t="e">
        <f>'施設リストA-1（直営）'!#REF!</f>
        <v>#REF!</v>
      </c>
      <c r="M1149" s="30" t="e">
        <f>IF(L1149="新設",VLOOKUP('施設リストA-1（直営）'!#REF!,'（新設）照明器具'!$B$5:$C$1990,2,FALSE),IF('部屋別効果（直）'!L1149="撤去",VLOOKUP('施設リストA-1（直営）'!#REF!,'（既設）調査結果'!$B$5:$C$1998,2,FALSE),0))</f>
        <v>#REF!</v>
      </c>
      <c r="N1149" s="29" t="e">
        <f>'施設リストA-1（直営）'!#REF!</f>
        <v>#REF!</v>
      </c>
      <c r="O1149" s="29" t="e">
        <f>'施設リストA-1（直営）'!#REF!</f>
        <v>#REF!</v>
      </c>
      <c r="P1149" s="30" t="e">
        <f>IF(O1149="新設",VLOOKUP('施設リストA-1（直営）'!#REF!,'（新設）照明器具'!$B$5:$C$1990,2,FALSE),IF('部屋別効果（直）'!O1149="撤去",VLOOKUP('施設リストA-1（直営）'!#REF!,'（既設）調査結果'!$B$5:$C$1998,2,FALSE),0))</f>
        <v>#REF!</v>
      </c>
      <c r="Q1149" s="29" t="e">
        <f>'施設リストA-1（直営）'!#REF!</f>
        <v>#REF!</v>
      </c>
      <c r="R1149" s="29" t="e">
        <f>'施設リストA-1（直営）'!#REF!</f>
        <v>#REF!</v>
      </c>
      <c r="S1149" s="30" t="e">
        <f>IF(R1149="新設",VLOOKUP('施設リストA-1（直営）'!#REF!,'（新設）照明器具'!$B$5:$C$1990,2,FALSE),IF('部屋別効果（直）'!R1149="撤去",VLOOKUP('施設リストA-1（直営）'!#REF!,'（既設）調査結果'!$B$5:$C$1998,2,FALSE),0))</f>
        <v>#REF!</v>
      </c>
      <c r="T1149" s="29" t="e">
        <f>'施設リストA-1（直営）'!#REF!</f>
        <v>#REF!</v>
      </c>
      <c r="U1149" s="29" t="e">
        <f>'施設リストA-1（直営）'!#REF!</f>
        <v>#REF!</v>
      </c>
      <c r="V1149" s="30" t="e">
        <f>IF(U1149="新設",VLOOKUP('施設リストA-1（直営）'!#REF!,'（新設）照明器具'!$B$5:$C$1990,2,FALSE),IF('部屋別効果（直）'!U1149="撤去",VLOOKUP('施設リストA-1（直営）'!#REF!,'（既設）調査結果'!$B$5:$C$1998,2,FALSE),0))</f>
        <v>#REF!</v>
      </c>
      <c r="W1149" s="29" t="e">
        <f>'施設リストA-1（直営）'!#REF!</f>
        <v>#REF!</v>
      </c>
      <c r="X1149" s="29" t="e">
        <f>'施設リストA-1（直営）'!#REF!</f>
        <v>#REF!</v>
      </c>
      <c r="Y1149" s="30" t="e">
        <f>IF(X1149="新設",VLOOKUP('施設リストA-1（直営）'!#REF!,'（新設）照明器具'!$B$5:$C$1990,2,FALSE),IF('部屋別効果（直）'!X1149="撤去",VLOOKUP('施設リストA-1（直営）'!#REF!,'（既設）調査結果'!$B$5:$C$1998,2,FALSE),0))</f>
        <v>#REF!</v>
      </c>
      <c r="Z1149" s="29" t="e">
        <f>'施設リストA-1（直営）'!#REF!</f>
        <v>#REF!</v>
      </c>
      <c r="AA1149" s="29" t="e">
        <f>'施設リストA-1（直営）'!#REF!</f>
        <v>#REF!</v>
      </c>
      <c r="AB1149" s="30" t="e">
        <f>IF(AA1149="新設",VLOOKUP('施設リストA-1（直営）'!#REF!,'（新設）照明器具'!$B$5:$C$1990,2,FALSE),IF('部屋別効果（直）'!AA1149="撤去",VLOOKUP('施設リストA-1（直営）'!#REF!,'（既設）調査結果'!$B$5:$C$1998,2,FALSE),0))</f>
        <v>#REF!</v>
      </c>
      <c r="AC1149" s="29" t="e">
        <f>'施設リストA-1（直営）'!#REF!</f>
        <v>#REF!</v>
      </c>
      <c r="AD1149" s="29" t="e">
        <f>'施設リストA-1（直営）'!#REF!</f>
        <v>#REF!</v>
      </c>
      <c r="AE1149" s="30" t="e">
        <f>IF(AD1149="新設",VLOOKUP('施設リストA-1（直営）'!#REF!,'（新設）照明器具'!$B$5:$C$1990,2,FALSE),IF('部屋別効果（直）'!AD1149="撤去",VLOOKUP('施設リストA-1（直営）'!#REF!,'（既設）調査結果'!$B$5:$C$1998,2,FALSE),0))</f>
        <v>#REF!</v>
      </c>
      <c r="AF1149" s="29" t="e">
        <f>'施設リストA-1（直営）'!#REF!</f>
        <v>#REF!</v>
      </c>
      <c r="AG1149" s="29" t="e">
        <f>'施設リストA-1（直営）'!#REF!</f>
        <v>#REF!</v>
      </c>
      <c r="AH1149" s="30" t="e">
        <f>IF(AG1149="新設",VLOOKUP('施設リストA-1（直営）'!#REF!,'（新設）照明器具'!$B$5:$C$1990,2,FALSE),IF('部屋別効果（直）'!AG1149="撤去",VLOOKUP('施設リストA-1（直営）'!#REF!,'（既設）調査結果'!$B$5:$C$1998,2,FALSE),0))</f>
        <v>#REF!</v>
      </c>
      <c r="AI1149" s="29" t="e">
        <f>'施設リストA-1（直営）'!#REF!</f>
        <v>#REF!</v>
      </c>
      <c r="AJ1149" s="29" t="e">
        <f>'施設リストA-1（直営）'!#REF!</f>
        <v>#REF!</v>
      </c>
      <c r="AK1149" s="30" t="e">
        <f>IF(AJ1149="新設",VLOOKUP('施設リストA-1（直営）'!#REF!,'（新設）照明器具'!$B$5:$C$1990,2,FALSE),IF('部屋別効果（直）'!AJ1149="撤去",VLOOKUP('施設リストA-1（直営）'!#REF!,'（既設）調査結果'!$B$5:$C$1998,2,FALSE),0))</f>
        <v>#REF!</v>
      </c>
      <c r="AL1149" s="29" t="e">
        <f>'施設リストA-1（直営）'!#REF!</f>
        <v>#REF!</v>
      </c>
    </row>
    <row r="1150" spans="1:38" customFormat="1">
      <c r="A1150" s="94"/>
      <c r="B1150" s="16" t="e">
        <f>'施設リストA-1（直営）'!#REF!</f>
        <v>#REF!</v>
      </c>
      <c r="C1150" s="14" t="e">
        <f>'施設リストA-1（直営）'!#REF!</f>
        <v>#REF!</v>
      </c>
      <c r="D1150" s="94" t="e">
        <f>'施設リストA-1（直営）'!#REF!</f>
        <v>#REF!</v>
      </c>
      <c r="E1150" s="20" t="e">
        <f>'施設リストA-1（直営）'!#REF!</f>
        <v>#REF!</v>
      </c>
      <c r="F1150" s="20" t="e">
        <f>'施設リストA-1（直営）'!#REF!</f>
        <v>#REF!</v>
      </c>
      <c r="G1150" s="13" t="e">
        <f>'施設リストA-1（直営）'!#REF!</f>
        <v>#REF!</v>
      </c>
      <c r="H1150" s="28" t="e">
        <f t="shared" si="17"/>
        <v>#REF!</v>
      </c>
      <c r="I1150" s="29" t="e">
        <f>'施設リストA-1（直営）'!#REF!</f>
        <v>#REF!</v>
      </c>
      <c r="J1150" s="30" t="e">
        <f>IF(I1150="新設",VLOOKUP('施設リストA-1（直営）'!#REF!,'（新設）照明器具'!$B$5:$C$1990,2,FALSE),IF('部屋別効果（直）'!I1150="撤去",VLOOKUP('施設リストA-1（直営）'!#REF!,'（既設）調査結果'!$B$5:$C$1998,2,FALSE),0))</f>
        <v>#REF!</v>
      </c>
      <c r="K1150" s="29" t="e">
        <f>'施設リストA-1（直営）'!#REF!</f>
        <v>#REF!</v>
      </c>
      <c r="L1150" s="29" t="e">
        <f>'施設リストA-1（直営）'!#REF!</f>
        <v>#REF!</v>
      </c>
      <c r="M1150" s="30" t="e">
        <f>IF(L1150="新設",VLOOKUP('施設リストA-1（直営）'!#REF!,'（新設）照明器具'!$B$5:$C$1990,2,FALSE),IF('部屋別効果（直）'!L1150="撤去",VLOOKUP('施設リストA-1（直営）'!#REF!,'（既設）調査結果'!$B$5:$C$1998,2,FALSE),0))</f>
        <v>#REF!</v>
      </c>
      <c r="N1150" s="29" t="e">
        <f>'施設リストA-1（直営）'!#REF!</f>
        <v>#REF!</v>
      </c>
      <c r="O1150" s="29" t="e">
        <f>'施設リストA-1（直営）'!#REF!</f>
        <v>#REF!</v>
      </c>
      <c r="P1150" s="30" t="e">
        <f>IF(O1150="新設",VLOOKUP('施設リストA-1（直営）'!#REF!,'（新設）照明器具'!$B$5:$C$1990,2,FALSE),IF('部屋別効果（直）'!O1150="撤去",VLOOKUP('施設リストA-1（直営）'!#REF!,'（既設）調査結果'!$B$5:$C$1998,2,FALSE),0))</f>
        <v>#REF!</v>
      </c>
      <c r="Q1150" s="29" t="e">
        <f>'施設リストA-1（直営）'!#REF!</f>
        <v>#REF!</v>
      </c>
      <c r="R1150" s="29" t="e">
        <f>'施設リストA-1（直営）'!#REF!</f>
        <v>#REF!</v>
      </c>
      <c r="S1150" s="30" t="e">
        <f>IF(R1150="新設",VLOOKUP('施設リストA-1（直営）'!#REF!,'（新設）照明器具'!$B$5:$C$1990,2,FALSE),IF('部屋別効果（直）'!R1150="撤去",VLOOKUP('施設リストA-1（直営）'!#REF!,'（既設）調査結果'!$B$5:$C$1998,2,FALSE),0))</f>
        <v>#REF!</v>
      </c>
      <c r="T1150" s="29" t="e">
        <f>'施設リストA-1（直営）'!#REF!</f>
        <v>#REF!</v>
      </c>
      <c r="U1150" s="29" t="e">
        <f>'施設リストA-1（直営）'!#REF!</f>
        <v>#REF!</v>
      </c>
      <c r="V1150" s="30" t="e">
        <f>IF(U1150="新設",VLOOKUP('施設リストA-1（直営）'!#REF!,'（新設）照明器具'!$B$5:$C$1990,2,FALSE),IF('部屋別効果（直）'!U1150="撤去",VLOOKUP('施設リストA-1（直営）'!#REF!,'（既設）調査結果'!$B$5:$C$1998,2,FALSE),0))</f>
        <v>#REF!</v>
      </c>
      <c r="W1150" s="29" t="e">
        <f>'施設リストA-1（直営）'!#REF!</f>
        <v>#REF!</v>
      </c>
      <c r="X1150" s="29" t="e">
        <f>'施設リストA-1（直営）'!#REF!</f>
        <v>#REF!</v>
      </c>
      <c r="Y1150" s="30" t="e">
        <f>IF(X1150="新設",VLOOKUP('施設リストA-1（直営）'!#REF!,'（新設）照明器具'!$B$5:$C$1990,2,FALSE),IF('部屋別効果（直）'!X1150="撤去",VLOOKUP('施設リストA-1（直営）'!#REF!,'（既設）調査結果'!$B$5:$C$1998,2,FALSE),0))</f>
        <v>#REF!</v>
      </c>
      <c r="Z1150" s="29" t="e">
        <f>'施設リストA-1（直営）'!#REF!</f>
        <v>#REF!</v>
      </c>
      <c r="AA1150" s="29" t="e">
        <f>'施設リストA-1（直営）'!#REF!</f>
        <v>#REF!</v>
      </c>
      <c r="AB1150" s="30" t="e">
        <f>IF(AA1150="新設",VLOOKUP('施設リストA-1（直営）'!#REF!,'（新設）照明器具'!$B$5:$C$1990,2,FALSE),IF('部屋別効果（直）'!AA1150="撤去",VLOOKUP('施設リストA-1（直営）'!#REF!,'（既設）調査結果'!$B$5:$C$1998,2,FALSE),0))</f>
        <v>#REF!</v>
      </c>
      <c r="AC1150" s="29" t="e">
        <f>'施設リストA-1（直営）'!#REF!</f>
        <v>#REF!</v>
      </c>
      <c r="AD1150" s="29" t="e">
        <f>'施設リストA-1（直営）'!#REF!</f>
        <v>#REF!</v>
      </c>
      <c r="AE1150" s="30" t="e">
        <f>IF(AD1150="新設",VLOOKUP('施設リストA-1（直営）'!#REF!,'（新設）照明器具'!$B$5:$C$1990,2,FALSE),IF('部屋別効果（直）'!AD1150="撤去",VLOOKUP('施設リストA-1（直営）'!#REF!,'（既設）調査結果'!$B$5:$C$1998,2,FALSE),0))</f>
        <v>#REF!</v>
      </c>
      <c r="AF1150" s="29" t="e">
        <f>'施設リストA-1（直営）'!#REF!</f>
        <v>#REF!</v>
      </c>
      <c r="AG1150" s="29" t="e">
        <f>'施設リストA-1（直営）'!#REF!</f>
        <v>#REF!</v>
      </c>
      <c r="AH1150" s="30" t="e">
        <f>IF(AG1150="新設",VLOOKUP('施設リストA-1（直営）'!#REF!,'（新設）照明器具'!$B$5:$C$1990,2,FALSE),IF('部屋別効果（直）'!AG1150="撤去",VLOOKUP('施設リストA-1（直営）'!#REF!,'（既設）調査結果'!$B$5:$C$1998,2,FALSE),0))</f>
        <v>#REF!</v>
      </c>
      <c r="AI1150" s="29" t="e">
        <f>'施設リストA-1（直営）'!#REF!</f>
        <v>#REF!</v>
      </c>
      <c r="AJ1150" s="29" t="e">
        <f>'施設リストA-1（直営）'!#REF!</f>
        <v>#REF!</v>
      </c>
      <c r="AK1150" s="30" t="e">
        <f>IF(AJ1150="新設",VLOOKUP('施設リストA-1（直営）'!#REF!,'（新設）照明器具'!$B$5:$C$1990,2,FALSE),IF('部屋別効果（直）'!AJ1150="撤去",VLOOKUP('施設リストA-1（直営）'!#REF!,'（既設）調査結果'!$B$5:$C$1998,2,FALSE),0))</f>
        <v>#REF!</v>
      </c>
      <c r="AL1150" s="29" t="e">
        <f>'施設リストA-1（直営）'!#REF!</f>
        <v>#REF!</v>
      </c>
    </row>
    <row r="1151" spans="1:38" customFormat="1">
      <c r="A1151" s="94"/>
      <c r="B1151" s="16" t="e">
        <f>'施設リストA-1（直営）'!#REF!</f>
        <v>#REF!</v>
      </c>
      <c r="C1151" s="14" t="e">
        <f>'施設リストA-1（直営）'!#REF!</f>
        <v>#REF!</v>
      </c>
      <c r="D1151" s="94" t="e">
        <f>'施設リストA-1（直営）'!#REF!</f>
        <v>#REF!</v>
      </c>
      <c r="E1151" s="20" t="e">
        <f>'施設リストA-1（直営）'!#REF!</f>
        <v>#REF!</v>
      </c>
      <c r="F1151" s="20" t="e">
        <f>'施設リストA-1（直営）'!#REF!</f>
        <v>#REF!</v>
      </c>
      <c r="G1151" s="13" t="e">
        <f>'施設リストA-1（直営）'!#REF!</f>
        <v>#REF!</v>
      </c>
      <c r="H1151" s="28" t="e">
        <f t="shared" si="17"/>
        <v>#REF!</v>
      </c>
      <c r="I1151" s="29" t="e">
        <f>'施設リストA-1（直営）'!#REF!</f>
        <v>#REF!</v>
      </c>
      <c r="J1151" s="30" t="e">
        <f>IF(I1151="新設",VLOOKUP('施設リストA-1（直営）'!#REF!,'（新設）照明器具'!$B$5:$C$1990,2,FALSE),IF('部屋別効果（直）'!I1151="撤去",VLOOKUP('施設リストA-1（直営）'!#REF!,'（既設）調査結果'!$B$5:$C$1998,2,FALSE),0))</f>
        <v>#REF!</v>
      </c>
      <c r="K1151" s="29" t="e">
        <f>'施設リストA-1（直営）'!#REF!</f>
        <v>#REF!</v>
      </c>
      <c r="L1151" s="29" t="e">
        <f>'施設リストA-1（直営）'!#REF!</f>
        <v>#REF!</v>
      </c>
      <c r="M1151" s="30" t="e">
        <f>IF(L1151="新設",VLOOKUP('施設リストA-1（直営）'!#REF!,'（新設）照明器具'!$B$5:$C$1990,2,FALSE),IF('部屋別効果（直）'!L1151="撤去",VLOOKUP('施設リストA-1（直営）'!#REF!,'（既設）調査結果'!$B$5:$C$1998,2,FALSE),0))</f>
        <v>#REF!</v>
      </c>
      <c r="N1151" s="29" t="e">
        <f>'施設リストA-1（直営）'!#REF!</f>
        <v>#REF!</v>
      </c>
      <c r="O1151" s="29" t="e">
        <f>'施設リストA-1（直営）'!#REF!</f>
        <v>#REF!</v>
      </c>
      <c r="P1151" s="30" t="e">
        <f>IF(O1151="新設",VLOOKUP('施設リストA-1（直営）'!#REF!,'（新設）照明器具'!$B$5:$C$1990,2,FALSE),IF('部屋別効果（直）'!O1151="撤去",VLOOKUP('施設リストA-1（直営）'!#REF!,'（既設）調査結果'!$B$5:$C$1998,2,FALSE),0))</f>
        <v>#REF!</v>
      </c>
      <c r="Q1151" s="29" t="e">
        <f>'施設リストA-1（直営）'!#REF!</f>
        <v>#REF!</v>
      </c>
      <c r="R1151" s="29" t="e">
        <f>'施設リストA-1（直営）'!#REF!</f>
        <v>#REF!</v>
      </c>
      <c r="S1151" s="30" t="e">
        <f>IF(R1151="新設",VLOOKUP('施設リストA-1（直営）'!#REF!,'（新設）照明器具'!$B$5:$C$1990,2,FALSE),IF('部屋別効果（直）'!R1151="撤去",VLOOKUP('施設リストA-1（直営）'!#REF!,'（既設）調査結果'!$B$5:$C$1998,2,FALSE),0))</f>
        <v>#REF!</v>
      </c>
      <c r="T1151" s="29" t="e">
        <f>'施設リストA-1（直営）'!#REF!</f>
        <v>#REF!</v>
      </c>
      <c r="U1151" s="29" t="e">
        <f>'施設リストA-1（直営）'!#REF!</f>
        <v>#REF!</v>
      </c>
      <c r="V1151" s="30" t="e">
        <f>IF(U1151="新設",VLOOKUP('施設リストA-1（直営）'!#REF!,'（新設）照明器具'!$B$5:$C$1990,2,FALSE),IF('部屋別効果（直）'!U1151="撤去",VLOOKUP('施設リストA-1（直営）'!#REF!,'（既設）調査結果'!$B$5:$C$1998,2,FALSE),0))</f>
        <v>#REF!</v>
      </c>
      <c r="W1151" s="29" t="e">
        <f>'施設リストA-1（直営）'!#REF!</f>
        <v>#REF!</v>
      </c>
      <c r="X1151" s="29" t="e">
        <f>'施設リストA-1（直営）'!#REF!</f>
        <v>#REF!</v>
      </c>
      <c r="Y1151" s="30" t="e">
        <f>IF(X1151="新設",VLOOKUP('施設リストA-1（直営）'!#REF!,'（新設）照明器具'!$B$5:$C$1990,2,FALSE),IF('部屋別効果（直）'!X1151="撤去",VLOOKUP('施設リストA-1（直営）'!#REF!,'（既設）調査結果'!$B$5:$C$1998,2,FALSE),0))</f>
        <v>#REF!</v>
      </c>
      <c r="Z1151" s="29" t="e">
        <f>'施設リストA-1（直営）'!#REF!</f>
        <v>#REF!</v>
      </c>
      <c r="AA1151" s="29" t="e">
        <f>'施設リストA-1（直営）'!#REF!</f>
        <v>#REF!</v>
      </c>
      <c r="AB1151" s="30" t="e">
        <f>IF(AA1151="新設",VLOOKUP('施設リストA-1（直営）'!#REF!,'（新設）照明器具'!$B$5:$C$1990,2,FALSE),IF('部屋別効果（直）'!AA1151="撤去",VLOOKUP('施設リストA-1（直営）'!#REF!,'（既設）調査結果'!$B$5:$C$1998,2,FALSE),0))</f>
        <v>#REF!</v>
      </c>
      <c r="AC1151" s="29" t="e">
        <f>'施設リストA-1（直営）'!#REF!</f>
        <v>#REF!</v>
      </c>
      <c r="AD1151" s="29" t="e">
        <f>'施設リストA-1（直営）'!#REF!</f>
        <v>#REF!</v>
      </c>
      <c r="AE1151" s="30" t="e">
        <f>IF(AD1151="新設",VLOOKUP('施設リストA-1（直営）'!#REF!,'（新設）照明器具'!$B$5:$C$1990,2,FALSE),IF('部屋別効果（直）'!AD1151="撤去",VLOOKUP('施設リストA-1（直営）'!#REF!,'（既設）調査結果'!$B$5:$C$1998,2,FALSE),0))</f>
        <v>#REF!</v>
      </c>
      <c r="AF1151" s="29" t="e">
        <f>'施設リストA-1（直営）'!#REF!</f>
        <v>#REF!</v>
      </c>
      <c r="AG1151" s="29" t="e">
        <f>'施設リストA-1（直営）'!#REF!</f>
        <v>#REF!</v>
      </c>
      <c r="AH1151" s="30" t="e">
        <f>IF(AG1151="新設",VLOOKUP('施設リストA-1（直営）'!#REF!,'（新設）照明器具'!$B$5:$C$1990,2,FALSE),IF('部屋別効果（直）'!AG1151="撤去",VLOOKUP('施設リストA-1（直営）'!#REF!,'（既設）調査結果'!$B$5:$C$1998,2,FALSE),0))</f>
        <v>#REF!</v>
      </c>
      <c r="AI1151" s="29" t="e">
        <f>'施設リストA-1（直営）'!#REF!</f>
        <v>#REF!</v>
      </c>
      <c r="AJ1151" s="29" t="e">
        <f>'施設リストA-1（直営）'!#REF!</f>
        <v>#REF!</v>
      </c>
      <c r="AK1151" s="30" t="e">
        <f>IF(AJ1151="新設",VLOOKUP('施設リストA-1（直営）'!#REF!,'（新設）照明器具'!$B$5:$C$1990,2,FALSE),IF('部屋別効果（直）'!AJ1151="撤去",VLOOKUP('施設リストA-1（直営）'!#REF!,'（既設）調査結果'!$B$5:$C$1998,2,FALSE),0))</f>
        <v>#REF!</v>
      </c>
      <c r="AL1151" s="29" t="e">
        <f>'施設リストA-1（直営）'!#REF!</f>
        <v>#REF!</v>
      </c>
    </row>
    <row r="1152" spans="1:38" customFormat="1">
      <c r="A1152" s="94"/>
      <c r="B1152" s="16" t="e">
        <f>'施設リストA-1（直営）'!#REF!</f>
        <v>#REF!</v>
      </c>
      <c r="C1152" s="14" t="e">
        <f>'施設リストA-1（直営）'!#REF!</f>
        <v>#REF!</v>
      </c>
      <c r="D1152" s="94" t="e">
        <f>'施設リストA-1（直営）'!#REF!</f>
        <v>#REF!</v>
      </c>
      <c r="E1152" s="20" t="e">
        <f>'施設リストA-1（直営）'!#REF!</f>
        <v>#REF!</v>
      </c>
      <c r="F1152" s="20" t="e">
        <f>'施設リストA-1（直営）'!#REF!</f>
        <v>#REF!</v>
      </c>
      <c r="G1152" s="13" t="e">
        <f>'施設リストA-1（直営）'!#REF!</f>
        <v>#REF!</v>
      </c>
      <c r="H1152" s="28" t="e">
        <f t="shared" si="17"/>
        <v>#REF!</v>
      </c>
      <c r="I1152" s="29" t="e">
        <f>'施設リストA-1（直営）'!#REF!</f>
        <v>#REF!</v>
      </c>
      <c r="J1152" s="30" t="e">
        <f>IF(I1152="新設",VLOOKUP('施設リストA-1（直営）'!#REF!,'（新設）照明器具'!$B$5:$C$1990,2,FALSE),IF('部屋別効果（直）'!I1152="撤去",VLOOKUP('施設リストA-1（直営）'!#REF!,'（既設）調査結果'!$B$5:$C$1998,2,FALSE),0))</f>
        <v>#REF!</v>
      </c>
      <c r="K1152" s="29" t="e">
        <f>'施設リストA-1（直営）'!#REF!</f>
        <v>#REF!</v>
      </c>
      <c r="L1152" s="29" t="e">
        <f>'施設リストA-1（直営）'!#REF!</f>
        <v>#REF!</v>
      </c>
      <c r="M1152" s="30" t="e">
        <f>IF(L1152="新設",VLOOKUP('施設リストA-1（直営）'!#REF!,'（新設）照明器具'!$B$5:$C$1990,2,FALSE),IF('部屋別効果（直）'!L1152="撤去",VLOOKUP('施設リストA-1（直営）'!#REF!,'（既設）調査結果'!$B$5:$C$1998,2,FALSE),0))</f>
        <v>#REF!</v>
      </c>
      <c r="N1152" s="29" t="e">
        <f>'施設リストA-1（直営）'!#REF!</f>
        <v>#REF!</v>
      </c>
      <c r="O1152" s="29" t="e">
        <f>'施設リストA-1（直営）'!#REF!</f>
        <v>#REF!</v>
      </c>
      <c r="P1152" s="30" t="e">
        <f>IF(O1152="新設",VLOOKUP('施設リストA-1（直営）'!#REF!,'（新設）照明器具'!$B$5:$C$1990,2,FALSE),IF('部屋別効果（直）'!O1152="撤去",VLOOKUP('施設リストA-1（直営）'!#REF!,'（既設）調査結果'!$B$5:$C$1998,2,FALSE),0))</f>
        <v>#REF!</v>
      </c>
      <c r="Q1152" s="29" t="e">
        <f>'施設リストA-1（直営）'!#REF!</f>
        <v>#REF!</v>
      </c>
      <c r="R1152" s="29" t="e">
        <f>'施設リストA-1（直営）'!#REF!</f>
        <v>#REF!</v>
      </c>
      <c r="S1152" s="30" t="e">
        <f>IF(R1152="新設",VLOOKUP('施設リストA-1（直営）'!#REF!,'（新設）照明器具'!$B$5:$C$1990,2,FALSE),IF('部屋別効果（直）'!R1152="撤去",VLOOKUP('施設リストA-1（直営）'!#REF!,'（既設）調査結果'!$B$5:$C$1998,2,FALSE),0))</f>
        <v>#REF!</v>
      </c>
      <c r="T1152" s="29" t="e">
        <f>'施設リストA-1（直営）'!#REF!</f>
        <v>#REF!</v>
      </c>
      <c r="U1152" s="29" t="e">
        <f>'施設リストA-1（直営）'!#REF!</f>
        <v>#REF!</v>
      </c>
      <c r="V1152" s="30" t="e">
        <f>IF(U1152="新設",VLOOKUP('施設リストA-1（直営）'!#REF!,'（新設）照明器具'!$B$5:$C$1990,2,FALSE),IF('部屋別効果（直）'!U1152="撤去",VLOOKUP('施設リストA-1（直営）'!#REF!,'（既設）調査結果'!$B$5:$C$1998,2,FALSE),0))</f>
        <v>#REF!</v>
      </c>
      <c r="W1152" s="29" t="e">
        <f>'施設リストA-1（直営）'!#REF!</f>
        <v>#REF!</v>
      </c>
      <c r="X1152" s="29" t="e">
        <f>'施設リストA-1（直営）'!#REF!</f>
        <v>#REF!</v>
      </c>
      <c r="Y1152" s="30" t="e">
        <f>IF(X1152="新設",VLOOKUP('施設リストA-1（直営）'!#REF!,'（新設）照明器具'!$B$5:$C$1990,2,FALSE),IF('部屋別効果（直）'!X1152="撤去",VLOOKUP('施設リストA-1（直営）'!#REF!,'（既設）調査結果'!$B$5:$C$1998,2,FALSE),0))</f>
        <v>#REF!</v>
      </c>
      <c r="Z1152" s="29" t="e">
        <f>'施設リストA-1（直営）'!#REF!</f>
        <v>#REF!</v>
      </c>
      <c r="AA1152" s="29" t="e">
        <f>'施設リストA-1（直営）'!#REF!</f>
        <v>#REF!</v>
      </c>
      <c r="AB1152" s="30" t="e">
        <f>IF(AA1152="新設",VLOOKUP('施設リストA-1（直営）'!#REF!,'（新設）照明器具'!$B$5:$C$1990,2,FALSE),IF('部屋別効果（直）'!AA1152="撤去",VLOOKUP('施設リストA-1（直営）'!#REF!,'（既設）調査結果'!$B$5:$C$1998,2,FALSE),0))</f>
        <v>#REF!</v>
      </c>
      <c r="AC1152" s="29" t="e">
        <f>'施設リストA-1（直営）'!#REF!</f>
        <v>#REF!</v>
      </c>
      <c r="AD1152" s="29" t="e">
        <f>'施設リストA-1（直営）'!#REF!</f>
        <v>#REF!</v>
      </c>
      <c r="AE1152" s="30" t="e">
        <f>IF(AD1152="新設",VLOOKUP('施設リストA-1（直営）'!#REF!,'（新設）照明器具'!$B$5:$C$1990,2,FALSE),IF('部屋別効果（直）'!AD1152="撤去",VLOOKUP('施設リストA-1（直営）'!#REF!,'（既設）調査結果'!$B$5:$C$1998,2,FALSE),0))</f>
        <v>#REF!</v>
      </c>
      <c r="AF1152" s="29" t="e">
        <f>'施設リストA-1（直営）'!#REF!</f>
        <v>#REF!</v>
      </c>
      <c r="AG1152" s="29" t="e">
        <f>'施設リストA-1（直営）'!#REF!</f>
        <v>#REF!</v>
      </c>
      <c r="AH1152" s="30" t="e">
        <f>IF(AG1152="新設",VLOOKUP('施設リストA-1（直営）'!#REF!,'（新設）照明器具'!$B$5:$C$1990,2,FALSE),IF('部屋別効果（直）'!AG1152="撤去",VLOOKUP('施設リストA-1（直営）'!#REF!,'（既設）調査結果'!$B$5:$C$1998,2,FALSE),0))</f>
        <v>#REF!</v>
      </c>
      <c r="AI1152" s="29" t="e">
        <f>'施設リストA-1（直営）'!#REF!</f>
        <v>#REF!</v>
      </c>
      <c r="AJ1152" s="29" t="e">
        <f>'施設リストA-1（直営）'!#REF!</f>
        <v>#REF!</v>
      </c>
      <c r="AK1152" s="30" t="e">
        <f>IF(AJ1152="新設",VLOOKUP('施設リストA-1（直営）'!#REF!,'（新設）照明器具'!$B$5:$C$1990,2,FALSE),IF('部屋別効果（直）'!AJ1152="撤去",VLOOKUP('施設リストA-1（直営）'!#REF!,'（既設）調査結果'!$B$5:$C$1998,2,FALSE),0))</f>
        <v>#REF!</v>
      </c>
      <c r="AL1152" s="29" t="e">
        <f>'施設リストA-1（直営）'!#REF!</f>
        <v>#REF!</v>
      </c>
    </row>
    <row r="1153" spans="1:38" customFormat="1">
      <c r="A1153" s="94"/>
      <c r="B1153" s="16" t="e">
        <f>'施設リストA-1（直営）'!#REF!</f>
        <v>#REF!</v>
      </c>
      <c r="C1153" s="14" t="e">
        <f>'施設リストA-1（直営）'!#REF!</f>
        <v>#REF!</v>
      </c>
      <c r="D1153" s="94" t="e">
        <f>'施設リストA-1（直営）'!#REF!</f>
        <v>#REF!</v>
      </c>
      <c r="E1153" s="20" t="e">
        <f>'施設リストA-1（直営）'!#REF!</f>
        <v>#REF!</v>
      </c>
      <c r="F1153" s="20" t="e">
        <f>'施設リストA-1（直営）'!#REF!</f>
        <v>#REF!</v>
      </c>
      <c r="G1153" s="13" t="e">
        <f>'施設リストA-1（直営）'!#REF!</f>
        <v>#REF!</v>
      </c>
      <c r="H1153" s="28" t="e">
        <f t="shared" si="17"/>
        <v>#REF!</v>
      </c>
      <c r="I1153" s="29" t="e">
        <f>'施設リストA-1（直営）'!#REF!</f>
        <v>#REF!</v>
      </c>
      <c r="J1153" s="30" t="e">
        <f>IF(I1153="新設",VLOOKUP('施設リストA-1（直営）'!#REF!,'（新設）照明器具'!$B$5:$C$1990,2,FALSE),IF('部屋別効果（直）'!I1153="撤去",VLOOKUP('施設リストA-1（直営）'!#REF!,'（既設）調査結果'!$B$5:$C$1998,2,FALSE),0))</f>
        <v>#REF!</v>
      </c>
      <c r="K1153" s="29" t="e">
        <f>'施設リストA-1（直営）'!#REF!</f>
        <v>#REF!</v>
      </c>
      <c r="L1153" s="29" t="e">
        <f>'施設リストA-1（直営）'!#REF!</f>
        <v>#REF!</v>
      </c>
      <c r="M1153" s="30" t="e">
        <f>IF(L1153="新設",VLOOKUP('施設リストA-1（直営）'!#REF!,'（新設）照明器具'!$B$5:$C$1990,2,FALSE),IF('部屋別効果（直）'!L1153="撤去",VLOOKUP('施設リストA-1（直営）'!#REF!,'（既設）調査結果'!$B$5:$C$1998,2,FALSE),0))</f>
        <v>#REF!</v>
      </c>
      <c r="N1153" s="29" t="e">
        <f>'施設リストA-1（直営）'!#REF!</f>
        <v>#REF!</v>
      </c>
      <c r="O1153" s="29" t="e">
        <f>'施設リストA-1（直営）'!#REF!</f>
        <v>#REF!</v>
      </c>
      <c r="P1153" s="30" t="e">
        <f>IF(O1153="新設",VLOOKUP('施設リストA-1（直営）'!#REF!,'（新設）照明器具'!$B$5:$C$1990,2,FALSE),IF('部屋別効果（直）'!O1153="撤去",VLOOKUP('施設リストA-1（直営）'!#REF!,'（既設）調査結果'!$B$5:$C$1998,2,FALSE),0))</f>
        <v>#REF!</v>
      </c>
      <c r="Q1153" s="29" t="e">
        <f>'施設リストA-1（直営）'!#REF!</f>
        <v>#REF!</v>
      </c>
      <c r="R1153" s="29" t="e">
        <f>'施設リストA-1（直営）'!#REF!</f>
        <v>#REF!</v>
      </c>
      <c r="S1153" s="30" t="e">
        <f>IF(R1153="新設",VLOOKUP('施設リストA-1（直営）'!#REF!,'（新設）照明器具'!$B$5:$C$1990,2,FALSE),IF('部屋別効果（直）'!R1153="撤去",VLOOKUP('施設リストA-1（直営）'!#REF!,'（既設）調査結果'!$B$5:$C$1998,2,FALSE),0))</f>
        <v>#REF!</v>
      </c>
      <c r="T1153" s="29" t="e">
        <f>'施設リストA-1（直営）'!#REF!</f>
        <v>#REF!</v>
      </c>
      <c r="U1153" s="29" t="e">
        <f>'施設リストA-1（直営）'!#REF!</f>
        <v>#REF!</v>
      </c>
      <c r="V1153" s="30" t="e">
        <f>IF(U1153="新設",VLOOKUP('施設リストA-1（直営）'!#REF!,'（新設）照明器具'!$B$5:$C$1990,2,FALSE),IF('部屋別効果（直）'!U1153="撤去",VLOOKUP('施設リストA-1（直営）'!#REF!,'（既設）調査結果'!$B$5:$C$1998,2,FALSE),0))</f>
        <v>#REF!</v>
      </c>
      <c r="W1153" s="29" t="e">
        <f>'施設リストA-1（直営）'!#REF!</f>
        <v>#REF!</v>
      </c>
      <c r="X1153" s="29" t="e">
        <f>'施設リストA-1（直営）'!#REF!</f>
        <v>#REF!</v>
      </c>
      <c r="Y1153" s="30" t="e">
        <f>IF(X1153="新設",VLOOKUP('施設リストA-1（直営）'!#REF!,'（新設）照明器具'!$B$5:$C$1990,2,FALSE),IF('部屋別効果（直）'!X1153="撤去",VLOOKUP('施設リストA-1（直営）'!#REF!,'（既設）調査結果'!$B$5:$C$1998,2,FALSE),0))</f>
        <v>#REF!</v>
      </c>
      <c r="Z1153" s="29" t="e">
        <f>'施設リストA-1（直営）'!#REF!</f>
        <v>#REF!</v>
      </c>
      <c r="AA1153" s="29" t="e">
        <f>'施設リストA-1（直営）'!#REF!</f>
        <v>#REF!</v>
      </c>
      <c r="AB1153" s="30" t="e">
        <f>IF(AA1153="新設",VLOOKUP('施設リストA-1（直営）'!#REF!,'（新設）照明器具'!$B$5:$C$1990,2,FALSE),IF('部屋別効果（直）'!AA1153="撤去",VLOOKUP('施設リストA-1（直営）'!#REF!,'（既設）調査結果'!$B$5:$C$1998,2,FALSE),0))</f>
        <v>#REF!</v>
      </c>
      <c r="AC1153" s="29" t="e">
        <f>'施設リストA-1（直営）'!#REF!</f>
        <v>#REF!</v>
      </c>
      <c r="AD1153" s="29" t="e">
        <f>'施設リストA-1（直営）'!#REF!</f>
        <v>#REF!</v>
      </c>
      <c r="AE1153" s="30" t="e">
        <f>IF(AD1153="新設",VLOOKUP('施設リストA-1（直営）'!#REF!,'（新設）照明器具'!$B$5:$C$1990,2,FALSE),IF('部屋別効果（直）'!AD1153="撤去",VLOOKUP('施設リストA-1（直営）'!#REF!,'（既設）調査結果'!$B$5:$C$1998,2,FALSE),0))</f>
        <v>#REF!</v>
      </c>
      <c r="AF1153" s="29" t="e">
        <f>'施設リストA-1（直営）'!#REF!</f>
        <v>#REF!</v>
      </c>
      <c r="AG1153" s="29" t="e">
        <f>'施設リストA-1（直営）'!#REF!</f>
        <v>#REF!</v>
      </c>
      <c r="AH1153" s="30" t="e">
        <f>IF(AG1153="新設",VLOOKUP('施設リストA-1（直営）'!#REF!,'（新設）照明器具'!$B$5:$C$1990,2,FALSE),IF('部屋別効果（直）'!AG1153="撤去",VLOOKUP('施設リストA-1（直営）'!#REF!,'（既設）調査結果'!$B$5:$C$1998,2,FALSE),0))</f>
        <v>#REF!</v>
      </c>
      <c r="AI1153" s="29" t="e">
        <f>'施設リストA-1（直営）'!#REF!</f>
        <v>#REF!</v>
      </c>
      <c r="AJ1153" s="29" t="e">
        <f>'施設リストA-1（直営）'!#REF!</f>
        <v>#REF!</v>
      </c>
      <c r="AK1153" s="30" t="e">
        <f>IF(AJ1153="新設",VLOOKUP('施設リストA-1（直営）'!#REF!,'（新設）照明器具'!$B$5:$C$1990,2,FALSE),IF('部屋別効果（直）'!AJ1153="撤去",VLOOKUP('施設リストA-1（直営）'!#REF!,'（既設）調査結果'!$B$5:$C$1998,2,FALSE),0))</f>
        <v>#REF!</v>
      </c>
      <c r="AL1153" s="29" t="e">
        <f>'施設リストA-1（直営）'!#REF!</f>
        <v>#REF!</v>
      </c>
    </row>
    <row r="1154" spans="1:38" customFormat="1">
      <c r="A1154" s="94"/>
      <c r="B1154" s="16" t="e">
        <f>'施設リストA-1（直営）'!#REF!</f>
        <v>#REF!</v>
      </c>
      <c r="C1154" s="14" t="e">
        <f>'施設リストA-1（直営）'!#REF!</f>
        <v>#REF!</v>
      </c>
      <c r="D1154" s="94" t="e">
        <f>'施設リストA-1（直営）'!#REF!</f>
        <v>#REF!</v>
      </c>
      <c r="E1154" s="20" t="e">
        <f>'施設リストA-1（直営）'!#REF!</f>
        <v>#REF!</v>
      </c>
      <c r="F1154" s="20" t="e">
        <f>'施設リストA-1（直営）'!#REF!</f>
        <v>#REF!</v>
      </c>
      <c r="G1154" s="13" t="e">
        <f>'施設リストA-1（直営）'!#REF!</f>
        <v>#REF!</v>
      </c>
      <c r="H1154" s="28" t="e">
        <f t="shared" si="17"/>
        <v>#REF!</v>
      </c>
      <c r="I1154" s="29" t="e">
        <f>'施設リストA-1（直営）'!#REF!</f>
        <v>#REF!</v>
      </c>
      <c r="J1154" s="30" t="e">
        <f>IF(I1154="新設",VLOOKUP('施設リストA-1（直営）'!#REF!,'（新設）照明器具'!$B$5:$C$1990,2,FALSE),IF('部屋別効果（直）'!I1154="撤去",VLOOKUP('施設リストA-1（直営）'!#REF!,'（既設）調査結果'!$B$5:$C$1998,2,FALSE),0))</f>
        <v>#REF!</v>
      </c>
      <c r="K1154" s="29" t="e">
        <f>'施設リストA-1（直営）'!#REF!</f>
        <v>#REF!</v>
      </c>
      <c r="L1154" s="29" t="e">
        <f>'施設リストA-1（直営）'!#REF!</f>
        <v>#REF!</v>
      </c>
      <c r="M1154" s="30" t="e">
        <f>IF(L1154="新設",VLOOKUP('施設リストA-1（直営）'!#REF!,'（新設）照明器具'!$B$5:$C$1990,2,FALSE),IF('部屋別効果（直）'!L1154="撤去",VLOOKUP('施設リストA-1（直営）'!#REF!,'（既設）調査結果'!$B$5:$C$1998,2,FALSE),0))</f>
        <v>#REF!</v>
      </c>
      <c r="N1154" s="29" t="e">
        <f>'施設リストA-1（直営）'!#REF!</f>
        <v>#REF!</v>
      </c>
      <c r="O1154" s="29" t="e">
        <f>'施設リストA-1（直営）'!#REF!</f>
        <v>#REF!</v>
      </c>
      <c r="P1154" s="30" t="e">
        <f>IF(O1154="新設",VLOOKUP('施設リストA-1（直営）'!#REF!,'（新設）照明器具'!$B$5:$C$1990,2,FALSE),IF('部屋別効果（直）'!O1154="撤去",VLOOKUP('施設リストA-1（直営）'!#REF!,'（既設）調査結果'!$B$5:$C$1998,2,FALSE),0))</f>
        <v>#REF!</v>
      </c>
      <c r="Q1154" s="29" t="e">
        <f>'施設リストA-1（直営）'!#REF!</f>
        <v>#REF!</v>
      </c>
      <c r="R1154" s="29" t="e">
        <f>'施設リストA-1（直営）'!#REF!</f>
        <v>#REF!</v>
      </c>
      <c r="S1154" s="30" t="e">
        <f>IF(R1154="新設",VLOOKUP('施設リストA-1（直営）'!#REF!,'（新設）照明器具'!$B$5:$C$1990,2,FALSE),IF('部屋別効果（直）'!R1154="撤去",VLOOKUP('施設リストA-1（直営）'!#REF!,'（既設）調査結果'!$B$5:$C$1998,2,FALSE),0))</f>
        <v>#REF!</v>
      </c>
      <c r="T1154" s="29" t="e">
        <f>'施設リストA-1（直営）'!#REF!</f>
        <v>#REF!</v>
      </c>
      <c r="U1154" s="29" t="e">
        <f>'施設リストA-1（直営）'!#REF!</f>
        <v>#REF!</v>
      </c>
      <c r="V1154" s="30" t="e">
        <f>IF(U1154="新設",VLOOKUP('施設リストA-1（直営）'!#REF!,'（新設）照明器具'!$B$5:$C$1990,2,FALSE),IF('部屋別効果（直）'!U1154="撤去",VLOOKUP('施設リストA-1（直営）'!#REF!,'（既設）調査結果'!$B$5:$C$1998,2,FALSE),0))</f>
        <v>#REF!</v>
      </c>
      <c r="W1154" s="29" t="e">
        <f>'施設リストA-1（直営）'!#REF!</f>
        <v>#REF!</v>
      </c>
      <c r="X1154" s="29" t="e">
        <f>'施設リストA-1（直営）'!#REF!</f>
        <v>#REF!</v>
      </c>
      <c r="Y1154" s="30" t="e">
        <f>IF(X1154="新設",VLOOKUP('施設リストA-1（直営）'!#REF!,'（新設）照明器具'!$B$5:$C$1990,2,FALSE),IF('部屋別効果（直）'!X1154="撤去",VLOOKUP('施設リストA-1（直営）'!#REF!,'（既設）調査結果'!$B$5:$C$1998,2,FALSE),0))</f>
        <v>#REF!</v>
      </c>
      <c r="Z1154" s="29" t="e">
        <f>'施設リストA-1（直営）'!#REF!</f>
        <v>#REF!</v>
      </c>
      <c r="AA1154" s="29" t="e">
        <f>'施設リストA-1（直営）'!#REF!</f>
        <v>#REF!</v>
      </c>
      <c r="AB1154" s="30" t="e">
        <f>IF(AA1154="新設",VLOOKUP('施設リストA-1（直営）'!#REF!,'（新設）照明器具'!$B$5:$C$1990,2,FALSE),IF('部屋別効果（直）'!AA1154="撤去",VLOOKUP('施設リストA-1（直営）'!#REF!,'（既設）調査結果'!$B$5:$C$1998,2,FALSE),0))</f>
        <v>#REF!</v>
      </c>
      <c r="AC1154" s="29" t="e">
        <f>'施設リストA-1（直営）'!#REF!</f>
        <v>#REF!</v>
      </c>
      <c r="AD1154" s="29" t="e">
        <f>'施設リストA-1（直営）'!#REF!</f>
        <v>#REF!</v>
      </c>
      <c r="AE1154" s="30" t="e">
        <f>IF(AD1154="新設",VLOOKUP('施設リストA-1（直営）'!#REF!,'（新設）照明器具'!$B$5:$C$1990,2,FALSE),IF('部屋別効果（直）'!AD1154="撤去",VLOOKUP('施設リストA-1（直営）'!#REF!,'（既設）調査結果'!$B$5:$C$1998,2,FALSE),0))</f>
        <v>#REF!</v>
      </c>
      <c r="AF1154" s="29" t="e">
        <f>'施設リストA-1（直営）'!#REF!</f>
        <v>#REF!</v>
      </c>
      <c r="AG1154" s="29" t="e">
        <f>'施設リストA-1（直営）'!#REF!</f>
        <v>#REF!</v>
      </c>
      <c r="AH1154" s="30" t="e">
        <f>IF(AG1154="新設",VLOOKUP('施設リストA-1（直営）'!#REF!,'（新設）照明器具'!$B$5:$C$1990,2,FALSE),IF('部屋別効果（直）'!AG1154="撤去",VLOOKUP('施設リストA-1（直営）'!#REF!,'（既設）調査結果'!$B$5:$C$1998,2,FALSE),0))</f>
        <v>#REF!</v>
      </c>
      <c r="AI1154" s="29" t="e">
        <f>'施設リストA-1（直営）'!#REF!</f>
        <v>#REF!</v>
      </c>
      <c r="AJ1154" s="29" t="e">
        <f>'施設リストA-1（直営）'!#REF!</f>
        <v>#REF!</v>
      </c>
      <c r="AK1154" s="30" t="e">
        <f>IF(AJ1154="新設",VLOOKUP('施設リストA-1（直営）'!#REF!,'（新設）照明器具'!$B$5:$C$1990,2,FALSE),IF('部屋別効果（直）'!AJ1154="撤去",VLOOKUP('施設リストA-1（直営）'!#REF!,'（既設）調査結果'!$B$5:$C$1998,2,FALSE),0))</f>
        <v>#REF!</v>
      </c>
      <c r="AL1154" s="29" t="e">
        <f>'施設リストA-1（直営）'!#REF!</f>
        <v>#REF!</v>
      </c>
    </row>
    <row r="1155" spans="1:38" customFormat="1">
      <c r="A1155" s="94"/>
      <c r="B1155" s="16" t="e">
        <f>'施設リストA-1（直営）'!#REF!</f>
        <v>#REF!</v>
      </c>
      <c r="C1155" s="14" t="e">
        <f>'施設リストA-1（直営）'!#REF!</f>
        <v>#REF!</v>
      </c>
      <c r="D1155" s="94" t="e">
        <f>'施設リストA-1（直営）'!#REF!</f>
        <v>#REF!</v>
      </c>
      <c r="E1155" s="20" t="e">
        <f>'施設リストA-1（直営）'!#REF!</f>
        <v>#REF!</v>
      </c>
      <c r="F1155" s="20" t="e">
        <f>'施設リストA-1（直営）'!#REF!</f>
        <v>#REF!</v>
      </c>
      <c r="G1155" s="13" t="e">
        <f>'施設リストA-1（直営）'!#REF!</f>
        <v>#REF!</v>
      </c>
      <c r="H1155" s="28" t="e">
        <f t="shared" si="17"/>
        <v>#REF!</v>
      </c>
      <c r="I1155" s="29" t="e">
        <f>'施設リストA-1（直営）'!#REF!</f>
        <v>#REF!</v>
      </c>
      <c r="J1155" s="30" t="e">
        <f>IF(I1155="新設",VLOOKUP('施設リストA-1（直営）'!#REF!,'（新設）照明器具'!$B$5:$C$1990,2,FALSE),IF('部屋別効果（直）'!I1155="撤去",VLOOKUP('施設リストA-1（直営）'!#REF!,'（既設）調査結果'!$B$5:$C$1998,2,FALSE),0))</f>
        <v>#REF!</v>
      </c>
      <c r="K1155" s="29" t="e">
        <f>'施設リストA-1（直営）'!#REF!</f>
        <v>#REF!</v>
      </c>
      <c r="L1155" s="29" t="e">
        <f>'施設リストA-1（直営）'!#REF!</f>
        <v>#REF!</v>
      </c>
      <c r="M1155" s="30" t="e">
        <f>IF(L1155="新設",VLOOKUP('施設リストA-1（直営）'!#REF!,'（新設）照明器具'!$B$5:$C$1990,2,FALSE),IF('部屋別効果（直）'!L1155="撤去",VLOOKUP('施設リストA-1（直営）'!#REF!,'（既設）調査結果'!$B$5:$C$1998,2,FALSE),0))</f>
        <v>#REF!</v>
      </c>
      <c r="N1155" s="29" t="e">
        <f>'施設リストA-1（直営）'!#REF!</f>
        <v>#REF!</v>
      </c>
      <c r="O1155" s="29" t="e">
        <f>'施設リストA-1（直営）'!#REF!</f>
        <v>#REF!</v>
      </c>
      <c r="P1155" s="30" t="e">
        <f>IF(O1155="新設",VLOOKUP('施設リストA-1（直営）'!#REF!,'（新設）照明器具'!$B$5:$C$1990,2,FALSE),IF('部屋別効果（直）'!O1155="撤去",VLOOKUP('施設リストA-1（直営）'!#REF!,'（既設）調査結果'!$B$5:$C$1998,2,FALSE),0))</f>
        <v>#REF!</v>
      </c>
      <c r="Q1155" s="29" t="e">
        <f>'施設リストA-1（直営）'!#REF!</f>
        <v>#REF!</v>
      </c>
      <c r="R1155" s="29" t="e">
        <f>'施設リストA-1（直営）'!#REF!</f>
        <v>#REF!</v>
      </c>
      <c r="S1155" s="30" t="e">
        <f>IF(R1155="新設",VLOOKUP('施設リストA-1（直営）'!#REF!,'（新設）照明器具'!$B$5:$C$1990,2,FALSE),IF('部屋別効果（直）'!R1155="撤去",VLOOKUP('施設リストA-1（直営）'!#REF!,'（既設）調査結果'!$B$5:$C$1998,2,FALSE),0))</f>
        <v>#REF!</v>
      </c>
      <c r="T1155" s="29" t="e">
        <f>'施設リストA-1（直営）'!#REF!</f>
        <v>#REF!</v>
      </c>
      <c r="U1155" s="29" t="e">
        <f>'施設リストA-1（直営）'!#REF!</f>
        <v>#REF!</v>
      </c>
      <c r="V1155" s="30" t="e">
        <f>IF(U1155="新設",VLOOKUP('施設リストA-1（直営）'!#REF!,'（新設）照明器具'!$B$5:$C$1990,2,FALSE),IF('部屋別効果（直）'!U1155="撤去",VLOOKUP('施設リストA-1（直営）'!#REF!,'（既設）調査結果'!$B$5:$C$1998,2,FALSE),0))</f>
        <v>#REF!</v>
      </c>
      <c r="W1155" s="29" t="e">
        <f>'施設リストA-1（直営）'!#REF!</f>
        <v>#REF!</v>
      </c>
      <c r="X1155" s="29" t="e">
        <f>'施設リストA-1（直営）'!#REF!</f>
        <v>#REF!</v>
      </c>
      <c r="Y1155" s="30" t="e">
        <f>IF(X1155="新設",VLOOKUP('施設リストA-1（直営）'!#REF!,'（新設）照明器具'!$B$5:$C$1990,2,FALSE),IF('部屋別効果（直）'!X1155="撤去",VLOOKUP('施設リストA-1（直営）'!#REF!,'（既設）調査結果'!$B$5:$C$1998,2,FALSE),0))</f>
        <v>#REF!</v>
      </c>
      <c r="Z1155" s="29" t="e">
        <f>'施設リストA-1（直営）'!#REF!</f>
        <v>#REF!</v>
      </c>
      <c r="AA1155" s="29" t="e">
        <f>'施設リストA-1（直営）'!#REF!</f>
        <v>#REF!</v>
      </c>
      <c r="AB1155" s="30" t="e">
        <f>IF(AA1155="新設",VLOOKUP('施設リストA-1（直営）'!#REF!,'（新設）照明器具'!$B$5:$C$1990,2,FALSE),IF('部屋別効果（直）'!AA1155="撤去",VLOOKUP('施設リストA-1（直営）'!#REF!,'（既設）調査結果'!$B$5:$C$1998,2,FALSE),0))</f>
        <v>#REF!</v>
      </c>
      <c r="AC1155" s="29" t="e">
        <f>'施設リストA-1（直営）'!#REF!</f>
        <v>#REF!</v>
      </c>
      <c r="AD1155" s="29" t="e">
        <f>'施設リストA-1（直営）'!#REF!</f>
        <v>#REF!</v>
      </c>
      <c r="AE1155" s="30" t="e">
        <f>IF(AD1155="新設",VLOOKUP('施設リストA-1（直営）'!#REF!,'（新設）照明器具'!$B$5:$C$1990,2,FALSE),IF('部屋別効果（直）'!AD1155="撤去",VLOOKUP('施設リストA-1（直営）'!#REF!,'（既設）調査結果'!$B$5:$C$1998,2,FALSE),0))</f>
        <v>#REF!</v>
      </c>
      <c r="AF1155" s="29" t="e">
        <f>'施設リストA-1（直営）'!#REF!</f>
        <v>#REF!</v>
      </c>
      <c r="AG1155" s="29" t="e">
        <f>'施設リストA-1（直営）'!#REF!</f>
        <v>#REF!</v>
      </c>
      <c r="AH1155" s="30" t="e">
        <f>IF(AG1155="新設",VLOOKUP('施設リストA-1（直営）'!#REF!,'（新設）照明器具'!$B$5:$C$1990,2,FALSE),IF('部屋別効果（直）'!AG1155="撤去",VLOOKUP('施設リストA-1（直営）'!#REF!,'（既設）調査結果'!$B$5:$C$1998,2,FALSE),0))</f>
        <v>#REF!</v>
      </c>
      <c r="AI1155" s="29" t="e">
        <f>'施設リストA-1（直営）'!#REF!</f>
        <v>#REF!</v>
      </c>
      <c r="AJ1155" s="29" t="e">
        <f>'施設リストA-1（直営）'!#REF!</f>
        <v>#REF!</v>
      </c>
      <c r="AK1155" s="30" t="e">
        <f>IF(AJ1155="新設",VLOOKUP('施設リストA-1（直営）'!#REF!,'（新設）照明器具'!$B$5:$C$1990,2,FALSE),IF('部屋別効果（直）'!AJ1155="撤去",VLOOKUP('施設リストA-1（直営）'!#REF!,'（既設）調査結果'!$B$5:$C$1998,2,FALSE),0))</f>
        <v>#REF!</v>
      </c>
      <c r="AL1155" s="29" t="e">
        <f>'施設リストA-1（直営）'!#REF!</f>
        <v>#REF!</v>
      </c>
    </row>
    <row r="1156" spans="1:38" customFormat="1">
      <c r="A1156" s="94"/>
      <c r="B1156" s="16" t="str">
        <f>'施設リストA-1（直営）'!B252</f>
        <v>明徳小</v>
      </c>
      <c r="C1156" s="14">
        <f>'施設リストA-1（直営）'!C252</f>
        <v>2</v>
      </c>
      <c r="D1156" s="94" t="str">
        <f>'施設リストA-1（直営）'!D252</f>
        <v>職員室</v>
      </c>
      <c r="E1156" s="20">
        <f>'施設リストA-1（直営）'!E252</f>
        <v>250</v>
      </c>
      <c r="F1156" s="20">
        <f>'施設リストA-1（直営）'!F252</f>
        <v>12</v>
      </c>
      <c r="G1156" s="13">
        <f>'施設リストA-1（直営）'!G252</f>
        <v>3000</v>
      </c>
      <c r="H1156" s="28">
        <f t="shared" si="17"/>
        <v>0</v>
      </c>
      <c r="I1156" s="29">
        <f>'施設リストA-1（直営）'!H252</f>
        <v>0</v>
      </c>
      <c r="J1156" s="30">
        <f>IF(I1156="新設",VLOOKUP('施設リストA-1（直営）'!I252,'（新設）照明器具'!$B$5:$C$1990,2,FALSE),IF('部屋別効果（直）'!I1156="撤去",VLOOKUP('施設リストA-1（直営）'!I252,'（既設）調査結果'!$B$5:$C$1998,2,FALSE),0))</f>
        <v>0</v>
      </c>
      <c r="K1156" s="29">
        <f>'施設リストA-1（直営）'!K252</f>
        <v>0</v>
      </c>
      <c r="L1156" s="29">
        <f>'施設リストA-1（直営）'!L252</f>
        <v>0</v>
      </c>
      <c r="M1156" s="30">
        <f>IF(L1156="新設",VLOOKUP('施設リストA-1（直営）'!M252,'（新設）照明器具'!$B$5:$C$1990,2,FALSE),IF('部屋別効果（直）'!L1156="撤去",VLOOKUP('施設リストA-1（直営）'!M252,'（既設）調査結果'!$B$5:$C$1998,2,FALSE),0))</f>
        <v>0</v>
      </c>
      <c r="N1156" s="29">
        <f>'施設リストA-1（直営）'!O252</f>
        <v>0</v>
      </c>
      <c r="O1156" s="29">
        <f>'施設リストA-1（直営）'!P252</f>
        <v>0</v>
      </c>
      <c r="P1156" s="30">
        <f>IF(O1156="新設",VLOOKUP('施設リストA-1（直営）'!Q252,'（新設）照明器具'!$B$5:$C$1990,2,FALSE),IF('部屋別効果（直）'!O1156="撤去",VLOOKUP('施設リストA-1（直営）'!Q252,'（既設）調査結果'!$B$5:$C$1998,2,FALSE),0))</f>
        <v>0</v>
      </c>
      <c r="Q1156" s="29">
        <f>'施設リストA-1（直営）'!S252</f>
        <v>0</v>
      </c>
      <c r="R1156" s="29">
        <f>'施設リストA-1（直営）'!T252</f>
        <v>0</v>
      </c>
      <c r="S1156" s="30">
        <f>IF(R1156="新設",VLOOKUP('施設リストA-1（直営）'!U252,'（新設）照明器具'!$B$5:$C$1990,2,FALSE),IF('部屋別効果（直）'!R1156="撤去",VLOOKUP('施設リストA-1（直営）'!U252,'（既設）調査結果'!$B$5:$C$1998,2,FALSE),0))</f>
        <v>0</v>
      </c>
      <c r="T1156" s="29">
        <f>'施設リストA-1（直営）'!W252</f>
        <v>0</v>
      </c>
      <c r="U1156" s="29">
        <f>'施設リストA-1（直営）'!X252</f>
        <v>0</v>
      </c>
      <c r="V1156" s="30">
        <f>IF(U1156="新設",VLOOKUP('施設リストA-1（直営）'!Y252,'（新設）照明器具'!$B$5:$C$1990,2,FALSE),IF('部屋別効果（直）'!U1156="撤去",VLOOKUP('施設リストA-1（直営）'!Y252,'（既設）調査結果'!$B$5:$C$1998,2,FALSE),0))</f>
        <v>0</v>
      </c>
      <c r="W1156" s="29">
        <f>'施設リストA-1（直営）'!AA252</f>
        <v>0</v>
      </c>
      <c r="X1156" s="29">
        <f>'施設リストA-1（直営）'!AB252</f>
        <v>0</v>
      </c>
      <c r="Y1156" s="30">
        <f>IF(X1156="新設",VLOOKUP('施設リストA-1（直営）'!AC252,'（新設）照明器具'!$B$5:$C$1990,2,FALSE),IF('部屋別効果（直）'!X1156="撤去",VLOOKUP('施設リストA-1（直営）'!AC252,'（既設）調査結果'!$B$5:$C$1998,2,FALSE),0))</f>
        <v>0</v>
      </c>
      <c r="Z1156" s="29">
        <f>'施設リストA-1（直営）'!AE252</f>
        <v>0</v>
      </c>
      <c r="AA1156" s="29">
        <f>'施設リストA-1（直営）'!AF252</f>
        <v>0</v>
      </c>
      <c r="AB1156" s="30">
        <f>IF(AA1156="新設",VLOOKUP('施設リストA-1（直営）'!AG252,'（新設）照明器具'!$B$5:$C$1990,2,FALSE),IF('部屋別効果（直）'!AA1156="撤去",VLOOKUP('施設リストA-1（直営）'!AG252,'（既設）調査結果'!$B$5:$C$1998,2,FALSE),0))</f>
        <v>0</v>
      </c>
      <c r="AC1156" s="29">
        <f>'施設リストA-1（直営）'!AI252</f>
        <v>0</v>
      </c>
      <c r="AD1156" s="29">
        <f>'施設リストA-1（直営）'!AJ252</f>
        <v>0</v>
      </c>
      <c r="AE1156" s="30">
        <f>IF(AD1156="新設",VLOOKUP('施設リストA-1（直営）'!AK252,'（新設）照明器具'!$B$5:$C$1990,2,FALSE),IF('部屋別効果（直）'!AD1156="撤去",VLOOKUP('施設リストA-1（直営）'!AK252,'（既設）調査結果'!$B$5:$C$1998,2,FALSE),0))</f>
        <v>0</v>
      </c>
      <c r="AF1156" s="29">
        <f>'施設リストA-1（直営）'!AM252</f>
        <v>0</v>
      </c>
      <c r="AG1156" s="29">
        <f>'施設リストA-1（直営）'!AN252</f>
        <v>0</v>
      </c>
      <c r="AH1156" s="30">
        <f>IF(AG1156="新設",VLOOKUP('施設リストA-1（直営）'!AO252,'（新設）照明器具'!$B$5:$C$1990,2,FALSE),IF('部屋別効果（直）'!AG1156="撤去",VLOOKUP('施設リストA-1（直営）'!AO252,'（既設）調査結果'!$B$5:$C$1998,2,FALSE),0))</f>
        <v>0</v>
      </c>
      <c r="AI1156" s="29">
        <f>'施設リストA-1（直営）'!AQ252</f>
        <v>0</v>
      </c>
      <c r="AJ1156" s="29">
        <f>'施設リストA-1（直営）'!AR252</f>
        <v>0</v>
      </c>
      <c r="AK1156" s="30">
        <f>IF(AJ1156="新設",VLOOKUP('施設リストA-1（直営）'!AS252,'（新設）照明器具'!$B$5:$C$1990,2,FALSE),IF('部屋別効果（直）'!AJ1156="撤去",VLOOKUP('施設リストA-1（直営）'!AS252,'（既設）調査結果'!$B$5:$C$1998,2,FALSE),0))</f>
        <v>0</v>
      </c>
      <c r="AL1156" s="29">
        <f>'施設リストA-1（直営）'!AU252</f>
        <v>0</v>
      </c>
    </row>
    <row r="1157" spans="1:38" customFormat="1">
      <c r="A1157" s="94"/>
      <c r="B1157" s="16" t="str">
        <f>'施設リストA-1（直営）'!B253</f>
        <v>明徳小</v>
      </c>
      <c r="C1157" s="14">
        <f>'施設リストA-1（直営）'!C253</f>
        <v>2</v>
      </c>
      <c r="D1157" s="94" t="str">
        <f>'施設リストA-1（直営）'!D253</f>
        <v>校長室</v>
      </c>
      <c r="E1157" s="20">
        <f>'施設リストA-1（直営）'!E253</f>
        <v>250</v>
      </c>
      <c r="F1157" s="20">
        <f>'施設リストA-1（直営）'!F253</f>
        <v>12</v>
      </c>
      <c r="G1157" s="13">
        <f>'施設リストA-1（直営）'!G253</f>
        <v>3000</v>
      </c>
      <c r="H1157" s="28">
        <f t="shared" si="17"/>
        <v>0</v>
      </c>
      <c r="I1157" s="29">
        <f>'施設リストA-1（直営）'!H253</f>
        <v>0</v>
      </c>
      <c r="J1157" s="30">
        <f>IF(I1157="新設",VLOOKUP('施設リストA-1（直営）'!I253,'（新設）照明器具'!$B$5:$C$1990,2,FALSE),IF('部屋別効果（直）'!I1157="撤去",VLOOKUP('施設リストA-1（直営）'!I253,'（既設）調査結果'!$B$5:$C$1998,2,FALSE),0))</f>
        <v>0</v>
      </c>
      <c r="K1157" s="29">
        <f>'施設リストA-1（直営）'!K253</f>
        <v>0</v>
      </c>
      <c r="L1157" s="29">
        <f>'施設リストA-1（直営）'!L253</f>
        <v>0</v>
      </c>
      <c r="M1157" s="30">
        <f>IF(L1157="新設",VLOOKUP('施設リストA-1（直営）'!M253,'（新設）照明器具'!$B$5:$C$1990,2,FALSE),IF('部屋別効果（直）'!L1157="撤去",VLOOKUP('施設リストA-1（直営）'!M253,'（既設）調査結果'!$B$5:$C$1998,2,FALSE),0))</f>
        <v>0</v>
      </c>
      <c r="N1157" s="29">
        <f>'施設リストA-1（直営）'!O253</f>
        <v>0</v>
      </c>
      <c r="O1157" s="29">
        <f>'施設リストA-1（直営）'!P253</f>
        <v>0</v>
      </c>
      <c r="P1157" s="30">
        <f>IF(O1157="新設",VLOOKUP('施設リストA-1（直営）'!Q253,'（新設）照明器具'!$B$5:$C$1990,2,FALSE),IF('部屋別効果（直）'!O1157="撤去",VLOOKUP('施設リストA-1（直営）'!Q253,'（既設）調査結果'!$B$5:$C$1998,2,FALSE),0))</f>
        <v>0</v>
      </c>
      <c r="Q1157" s="29">
        <f>'施設リストA-1（直営）'!S253</f>
        <v>0</v>
      </c>
      <c r="R1157" s="29">
        <f>'施設リストA-1（直営）'!T253</f>
        <v>0</v>
      </c>
      <c r="S1157" s="30">
        <f>IF(R1157="新設",VLOOKUP('施設リストA-1（直営）'!U253,'（新設）照明器具'!$B$5:$C$1990,2,FALSE),IF('部屋別効果（直）'!R1157="撤去",VLOOKUP('施設リストA-1（直営）'!U253,'（既設）調査結果'!$B$5:$C$1998,2,FALSE),0))</f>
        <v>0</v>
      </c>
      <c r="T1157" s="29">
        <f>'施設リストA-1（直営）'!W253</f>
        <v>0</v>
      </c>
      <c r="U1157" s="29">
        <f>'施設リストA-1（直営）'!X253</f>
        <v>0</v>
      </c>
      <c r="V1157" s="30">
        <f>IF(U1157="新設",VLOOKUP('施設リストA-1（直営）'!Y253,'（新設）照明器具'!$B$5:$C$1990,2,FALSE),IF('部屋別効果（直）'!U1157="撤去",VLOOKUP('施設リストA-1（直営）'!Y253,'（既設）調査結果'!$B$5:$C$1998,2,FALSE),0))</f>
        <v>0</v>
      </c>
      <c r="W1157" s="29">
        <f>'施設リストA-1（直営）'!AA253</f>
        <v>0</v>
      </c>
      <c r="X1157" s="29">
        <f>'施設リストA-1（直営）'!AB253</f>
        <v>0</v>
      </c>
      <c r="Y1157" s="30">
        <f>IF(X1157="新設",VLOOKUP('施設リストA-1（直営）'!AC253,'（新設）照明器具'!$B$5:$C$1990,2,FALSE),IF('部屋別効果（直）'!X1157="撤去",VLOOKUP('施設リストA-1（直営）'!AC253,'（既設）調査結果'!$B$5:$C$1998,2,FALSE),0))</f>
        <v>0</v>
      </c>
      <c r="Z1157" s="29">
        <f>'施設リストA-1（直営）'!AE253</f>
        <v>0</v>
      </c>
      <c r="AA1157" s="29">
        <f>'施設リストA-1（直営）'!AF253</f>
        <v>0</v>
      </c>
      <c r="AB1157" s="30">
        <f>IF(AA1157="新設",VLOOKUP('施設リストA-1（直営）'!AG253,'（新設）照明器具'!$B$5:$C$1990,2,FALSE),IF('部屋別効果（直）'!AA1157="撤去",VLOOKUP('施設リストA-1（直営）'!AG253,'（既設）調査結果'!$B$5:$C$1998,2,FALSE),0))</f>
        <v>0</v>
      </c>
      <c r="AC1157" s="29">
        <f>'施設リストA-1（直営）'!AI253</f>
        <v>0</v>
      </c>
      <c r="AD1157" s="29">
        <f>'施設リストA-1（直営）'!AJ253</f>
        <v>0</v>
      </c>
      <c r="AE1157" s="30">
        <f>IF(AD1157="新設",VLOOKUP('施設リストA-1（直営）'!AK253,'（新設）照明器具'!$B$5:$C$1990,2,FALSE),IF('部屋別効果（直）'!AD1157="撤去",VLOOKUP('施設リストA-1（直営）'!AK253,'（既設）調査結果'!$B$5:$C$1998,2,FALSE),0))</f>
        <v>0</v>
      </c>
      <c r="AF1157" s="29">
        <f>'施設リストA-1（直営）'!AM253</f>
        <v>0</v>
      </c>
      <c r="AG1157" s="29">
        <f>'施設リストA-1（直営）'!AN253</f>
        <v>0</v>
      </c>
      <c r="AH1157" s="30">
        <f>IF(AG1157="新設",VLOOKUP('施設リストA-1（直営）'!AO253,'（新設）照明器具'!$B$5:$C$1990,2,FALSE),IF('部屋別効果（直）'!AG1157="撤去",VLOOKUP('施設リストA-1（直営）'!AO253,'（既設）調査結果'!$B$5:$C$1998,2,FALSE),0))</f>
        <v>0</v>
      </c>
      <c r="AI1157" s="29">
        <f>'施設リストA-1（直営）'!AQ253</f>
        <v>0</v>
      </c>
      <c r="AJ1157" s="29">
        <f>'施設リストA-1（直営）'!AR253</f>
        <v>0</v>
      </c>
      <c r="AK1157" s="30">
        <f>IF(AJ1157="新設",VLOOKUP('施設リストA-1（直営）'!AS253,'（新設）照明器具'!$B$5:$C$1990,2,FALSE),IF('部屋別効果（直）'!AJ1157="撤去",VLOOKUP('施設リストA-1（直営）'!AS253,'（既設）調査結果'!$B$5:$C$1998,2,FALSE),0))</f>
        <v>0</v>
      </c>
      <c r="AL1157" s="29">
        <f>'施設リストA-1（直営）'!AU253</f>
        <v>0</v>
      </c>
    </row>
    <row r="1158" spans="1:38" customFormat="1">
      <c r="A1158" s="94"/>
      <c r="B1158" s="16" t="str">
        <f>'施設リストA-1（直営）'!B254</f>
        <v>明徳小</v>
      </c>
      <c r="C1158" s="14">
        <f>'施設リストA-1（直営）'!C254</f>
        <v>2</v>
      </c>
      <c r="D1158" s="94" t="str">
        <f>'施設リストA-1（直営）'!D254</f>
        <v>事務室</v>
      </c>
      <c r="E1158" s="20">
        <f>'施設リストA-1（直営）'!E254</f>
        <v>250</v>
      </c>
      <c r="F1158" s="20">
        <f>'施設リストA-1（直営）'!F254</f>
        <v>4</v>
      </c>
      <c r="G1158" s="13">
        <f>'施設リストA-1（直営）'!G254</f>
        <v>1000</v>
      </c>
      <c r="H1158" s="28" t="e">
        <f t="shared" si="17"/>
        <v>#N/A</v>
      </c>
      <c r="I1158" s="29" t="str">
        <f>'施設リストA-1（直営）'!H254</f>
        <v>新設</v>
      </c>
      <c r="J1158" s="30" t="e">
        <f>IF(I1158="新設",VLOOKUP('施設リストA-1（直営）'!I254,'（新設）照明器具'!$B$5:$C$1990,2,FALSE),IF('部屋別効果（直）'!I1158="撤去",VLOOKUP('施設リストA-1（直営）'!I254,'（既設）調査結果'!$B$5:$C$1998,2,FALSE),0))</f>
        <v>#N/A</v>
      </c>
      <c r="K1158" s="29">
        <f>'施設リストA-1（直営）'!K254</f>
        <v>4</v>
      </c>
      <c r="L1158" s="29" t="str">
        <f>'施設リストA-1（直営）'!L254</f>
        <v>撤去</v>
      </c>
      <c r="M1158" s="30">
        <f>IF(L1158="新設",VLOOKUP('施設リストA-1（直営）'!M254,'（新設）照明器具'!$B$5:$C$1990,2,FALSE),IF('部屋別効果（直）'!L1158="撤去",VLOOKUP('施設リストA-1（直営）'!M254,'（既設）調査結果'!$B$5:$C$1998,2,FALSE),0))</f>
        <v>86</v>
      </c>
      <c r="N1158" s="29">
        <f>'施設リストA-1（直営）'!O254</f>
        <v>4</v>
      </c>
      <c r="O1158" s="29">
        <f>'施設リストA-1（直営）'!P254</f>
        <v>0</v>
      </c>
      <c r="P1158" s="30">
        <f>IF(O1158="新設",VLOOKUP('施設リストA-1（直営）'!Q254,'（新設）照明器具'!$B$5:$C$1990,2,FALSE),IF('部屋別効果（直）'!O1158="撤去",VLOOKUP('施設リストA-1（直営）'!Q254,'（既設）調査結果'!$B$5:$C$1998,2,FALSE),0))</f>
        <v>0</v>
      </c>
      <c r="Q1158" s="29">
        <f>'施設リストA-1（直営）'!S254</f>
        <v>0</v>
      </c>
      <c r="R1158" s="29">
        <f>'施設リストA-1（直営）'!T254</f>
        <v>0</v>
      </c>
      <c r="S1158" s="30">
        <f>IF(R1158="新設",VLOOKUP('施設リストA-1（直営）'!U254,'（新設）照明器具'!$B$5:$C$1990,2,FALSE),IF('部屋別効果（直）'!R1158="撤去",VLOOKUP('施設リストA-1（直営）'!U254,'（既設）調査結果'!$B$5:$C$1998,2,FALSE),0))</f>
        <v>0</v>
      </c>
      <c r="T1158" s="29">
        <f>'施設リストA-1（直営）'!W254</f>
        <v>0</v>
      </c>
      <c r="U1158" s="29">
        <f>'施設リストA-1（直営）'!X254</f>
        <v>0</v>
      </c>
      <c r="V1158" s="30">
        <f>IF(U1158="新設",VLOOKUP('施設リストA-1（直営）'!Y254,'（新設）照明器具'!$B$5:$C$1990,2,FALSE),IF('部屋別効果（直）'!U1158="撤去",VLOOKUP('施設リストA-1（直営）'!Y254,'（既設）調査結果'!$B$5:$C$1998,2,FALSE),0))</f>
        <v>0</v>
      </c>
      <c r="W1158" s="29">
        <f>'施設リストA-1（直営）'!AA254</f>
        <v>0</v>
      </c>
      <c r="X1158" s="29">
        <f>'施設リストA-1（直営）'!AB254</f>
        <v>0</v>
      </c>
      <c r="Y1158" s="30">
        <f>IF(X1158="新設",VLOOKUP('施設リストA-1（直営）'!AC254,'（新設）照明器具'!$B$5:$C$1990,2,FALSE),IF('部屋別効果（直）'!X1158="撤去",VLOOKUP('施設リストA-1（直営）'!AC254,'（既設）調査結果'!$B$5:$C$1998,2,FALSE),0))</f>
        <v>0</v>
      </c>
      <c r="Z1158" s="29">
        <f>'施設リストA-1（直営）'!AE254</f>
        <v>0</v>
      </c>
      <c r="AA1158" s="29">
        <f>'施設リストA-1（直営）'!AF254</f>
        <v>0</v>
      </c>
      <c r="AB1158" s="30">
        <f>IF(AA1158="新設",VLOOKUP('施設リストA-1（直営）'!AG254,'（新設）照明器具'!$B$5:$C$1990,2,FALSE),IF('部屋別効果（直）'!AA1158="撤去",VLOOKUP('施設リストA-1（直営）'!AG254,'（既設）調査結果'!$B$5:$C$1998,2,FALSE),0))</f>
        <v>0</v>
      </c>
      <c r="AC1158" s="29">
        <f>'施設リストA-1（直営）'!AI254</f>
        <v>0</v>
      </c>
      <c r="AD1158" s="29">
        <f>'施設リストA-1（直営）'!AJ254</f>
        <v>0</v>
      </c>
      <c r="AE1158" s="30">
        <f>IF(AD1158="新設",VLOOKUP('施設リストA-1（直営）'!AK254,'（新設）照明器具'!$B$5:$C$1990,2,FALSE),IF('部屋別効果（直）'!AD1158="撤去",VLOOKUP('施設リストA-1（直営）'!AK254,'（既設）調査結果'!$B$5:$C$1998,2,FALSE),0))</f>
        <v>0</v>
      </c>
      <c r="AF1158" s="29">
        <f>'施設リストA-1（直営）'!AM254</f>
        <v>0</v>
      </c>
      <c r="AG1158" s="29">
        <f>'施設リストA-1（直営）'!AN254</f>
        <v>0</v>
      </c>
      <c r="AH1158" s="30">
        <f>IF(AG1158="新設",VLOOKUP('施設リストA-1（直営）'!AO254,'（新設）照明器具'!$B$5:$C$1990,2,FALSE),IF('部屋別効果（直）'!AG1158="撤去",VLOOKUP('施設リストA-1（直営）'!AO254,'（既設）調査結果'!$B$5:$C$1998,2,FALSE),0))</f>
        <v>0</v>
      </c>
      <c r="AI1158" s="29">
        <f>'施設リストA-1（直営）'!AQ254</f>
        <v>0</v>
      </c>
      <c r="AJ1158" s="29">
        <f>'施設リストA-1（直営）'!AR254</f>
        <v>0</v>
      </c>
      <c r="AK1158" s="30">
        <f>IF(AJ1158="新設",VLOOKUP('施設リストA-1（直営）'!AS254,'（新設）照明器具'!$B$5:$C$1990,2,FALSE),IF('部屋別効果（直）'!AJ1158="撤去",VLOOKUP('施設リストA-1（直営）'!AS254,'（既設）調査結果'!$B$5:$C$1998,2,FALSE),0))</f>
        <v>0</v>
      </c>
      <c r="AL1158" s="29">
        <f>'施設リストA-1（直営）'!AU254</f>
        <v>0</v>
      </c>
    </row>
    <row r="1159" spans="1:38" customFormat="1">
      <c r="A1159" s="94"/>
      <c r="B1159" s="16" t="str">
        <f>'施設リストA-1（直営）'!B255</f>
        <v>明徳小</v>
      </c>
      <c r="C1159" s="14">
        <f>'施設リストA-1（直営）'!C255</f>
        <v>2</v>
      </c>
      <c r="D1159" s="94" t="str">
        <f>'施設リストA-1（直営）'!D255</f>
        <v>相談室</v>
      </c>
      <c r="E1159" s="20">
        <f>'施設リストA-1（直営）'!E255</f>
        <v>210</v>
      </c>
      <c r="F1159" s="20">
        <f>'施設リストA-1（直営）'!F255</f>
        <v>4</v>
      </c>
      <c r="G1159" s="13">
        <f>'施設リストA-1（直営）'!G255</f>
        <v>840</v>
      </c>
      <c r="H1159" s="28" t="e">
        <f t="shared" si="17"/>
        <v>#N/A</v>
      </c>
      <c r="I1159" s="29" t="str">
        <f>'施設リストA-1（直営）'!H255</f>
        <v>新設</v>
      </c>
      <c r="J1159" s="30" t="e">
        <f>IF(I1159="新設",VLOOKUP('施設リストA-1（直営）'!I255,'（新設）照明器具'!$B$5:$C$1990,2,FALSE),IF('部屋別効果（直）'!I1159="撤去",VLOOKUP('施設リストA-1（直営）'!I255,'（既設）調査結果'!$B$5:$C$1998,2,FALSE),0))</f>
        <v>#N/A</v>
      </c>
      <c r="K1159" s="29">
        <f>'施設リストA-1（直営）'!K255</f>
        <v>4</v>
      </c>
      <c r="L1159" s="29" t="str">
        <f>'施設リストA-1（直営）'!L255</f>
        <v>撤去</v>
      </c>
      <c r="M1159" s="30">
        <f>IF(L1159="新設",VLOOKUP('施設リストA-1（直営）'!M255,'（新設）照明器具'!$B$5:$C$1990,2,FALSE),IF('部屋別効果（直）'!L1159="撤去",VLOOKUP('施設リストA-1（直営）'!M255,'（既設）調査結果'!$B$5:$C$1998,2,FALSE),0))</f>
        <v>86</v>
      </c>
      <c r="N1159" s="29">
        <f>'施設リストA-1（直営）'!O255</f>
        <v>4</v>
      </c>
      <c r="O1159" s="29">
        <f>'施設リストA-1（直営）'!P255</f>
        <v>0</v>
      </c>
      <c r="P1159" s="30">
        <f>IF(O1159="新設",VLOOKUP('施設リストA-1（直営）'!Q255,'（新設）照明器具'!$B$5:$C$1990,2,FALSE),IF('部屋別効果（直）'!O1159="撤去",VLOOKUP('施設リストA-1（直営）'!Q255,'（既設）調査結果'!$B$5:$C$1998,2,FALSE),0))</f>
        <v>0</v>
      </c>
      <c r="Q1159" s="29">
        <f>'施設リストA-1（直営）'!S255</f>
        <v>0</v>
      </c>
      <c r="R1159" s="29">
        <f>'施設リストA-1（直営）'!T255</f>
        <v>0</v>
      </c>
      <c r="S1159" s="30">
        <f>IF(R1159="新設",VLOOKUP('施設リストA-1（直営）'!U255,'（新設）照明器具'!$B$5:$C$1990,2,FALSE),IF('部屋別効果（直）'!R1159="撤去",VLOOKUP('施設リストA-1（直営）'!U255,'（既設）調査結果'!$B$5:$C$1998,2,FALSE),0))</f>
        <v>0</v>
      </c>
      <c r="T1159" s="29">
        <f>'施設リストA-1（直営）'!W255</f>
        <v>0</v>
      </c>
      <c r="U1159" s="29">
        <f>'施設リストA-1（直営）'!X255</f>
        <v>0</v>
      </c>
      <c r="V1159" s="30">
        <f>IF(U1159="新設",VLOOKUP('施設リストA-1（直営）'!Y255,'（新設）照明器具'!$B$5:$C$1990,2,FALSE),IF('部屋別効果（直）'!U1159="撤去",VLOOKUP('施設リストA-1（直営）'!Y255,'（既設）調査結果'!$B$5:$C$1998,2,FALSE),0))</f>
        <v>0</v>
      </c>
      <c r="W1159" s="29">
        <f>'施設リストA-1（直営）'!AA255</f>
        <v>0</v>
      </c>
      <c r="X1159" s="29">
        <f>'施設リストA-1（直営）'!AB255</f>
        <v>0</v>
      </c>
      <c r="Y1159" s="30">
        <f>IF(X1159="新設",VLOOKUP('施設リストA-1（直営）'!AC255,'（新設）照明器具'!$B$5:$C$1990,2,FALSE),IF('部屋別効果（直）'!X1159="撤去",VLOOKUP('施設リストA-1（直営）'!AC255,'（既設）調査結果'!$B$5:$C$1998,2,FALSE),0))</f>
        <v>0</v>
      </c>
      <c r="Z1159" s="29">
        <f>'施設リストA-1（直営）'!AE255</f>
        <v>0</v>
      </c>
      <c r="AA1159" s="29">
        <f>'施設リストA-1（直営）'!AF255</f>
        <v>0</v>
      </c>
      <c r="AB1159" s="30">
        <f>IF(AA1159="新設",VLOOKUP('施設リストA-1（直営）'!AG255,'（新設）照明器具'!$B$5:$C$1990,2,FALSE),IF('部屋別効果（直）'!AA1159="撤去",VLOOKUP('施設リストA-1（直営）'!AG255,'（既設）調査結果'!$B$5:$C$1998,2,FALSE),0))</f>
        <v>0</v>
      </c>
      <c r="AC1159" s="29">
        <f>'施設リストA-1（直営）'!AI255</f>
        <v>0</v>
      </c>
      <c r="AD1159" s="29">
        <f>'施設リストA-1（直営）'!AJ255</f>
        <v>0</v>
      </c>
      <c r="AE1159" s="30">
        <f>IF(AD1159="新設",VLOOKUP('施設リストA-1（直営）'!AK255,'（新設）照明器具'!$B$5:$C$1990,2,FALSE),IF('部屋別効果（直）'!AD1159="撤去",VLOOKUP('施設リストA-1（直営）'!AK255,'（既設）調査結果'!$B$5:$C$1998,2,FALSE),0))</f>
        <v>0</v>
      </c>
      <c r="AF1159" s="29">
        <f>'施設リストA-1（直営）'!AM255</f>
        <v>0</v>
      </c>
      <c r="AG1159" s="29">
        <f>'施設リストA-1（直営）'!AN255</f>
        <v>0</v>
      </c>
      <c r="AH1159" s="30">
        <f>IF(AG1159="新設",VLOOKUP('施設リストA-1（直営）'!AO255,'（新設）照明器具'!$B$5:$C$1990,2,FALSE),IF('部屋別効果（直）'!AG1159="撤去",VLOOKUP('施設リストA-1（直営）'!AO255,'（既設）調査結果'!$B$5:$C$1998,2,FALSE),0))</f>
        <v>0</v>
      </c>
      <c r="AI1159" s="29">
        <f>'施設リストA-1（直営）'!AQ255</f>
        <v>0</v>
      </c>
      <c r="AJ1159" s="29">
        <f>'施設リストA-1（直営）'!AR255</f>
        <v>0</v>
      </c>
      <c r="AK1159" s="30">
        <f>IF(AJ1159="新設",VLOOKUP('施設リストA-1（直営）'!AS255,'（新設）照明器具'!$B$5:$C$1990,2,FALSE),IF('部屋別効果（直）'!AJ1159="撤去",VLOOKUP('施設リストA-1（直営）'!AS255,'（既設）調査結果'!$B$5:$C$1998,2,FALSE),0))</f>
        <v>0</v>
      </c>
      <c r="AL1159" s="29">
        <f>'施設リストA-1（直営）'!AU255</f>
        <v>0</v>
      </c>
    </row>
    <row r="1160" spans="1:38" customFormat="1">
      <c r="A1160" s="94"/>
      <c r="B1160" s="16" t="str">
        <f>'施設リストA-1（直営）'!B256</f>
        <v>明徳小</v>
      </c>
      <c r="C1160" s="14">
        <f>'施設リストA-1（直営）'!C256</f>
        <v>2</v>
      </c>
      <c r="D1160" s="94" t="str">
        <f>'施設リストA-1（直営）'!D256</f>
        <v>3年2組教室</v>
      </c>
      <c r="E1160" s="20">
        <f>'施設リストA-1（直営）'!E256</f>
        <v>210</v>
      </c>
      <c r="F1160" s="20">
        <f>'施設リストA-1（直営）'!F256</f>
        <v>8</v>
      </c>
      <c r="G1160" s="13">
        <f>'施設リストA-1（直営）'!G256</f>
        <v>1680</v>
      </c>
      <c r="H1160" s="28" t="e">
        <f t="shared" si="17"/>
        <v>#N/A</v>
      </c>
      <c r="I1160" s="29" t="str">
        <f>'施設リストA-1（直営）'!H256</f>
        <v>新設</v>
      </c>
      <c r="J1160" s="30" t="e">
        <f>IF(I1160="新設",VLOOKUP('施設リストA-1（直営）'!I256,'（新設）照明器具'!$B$5:$C$1990,2,FALSE),IF('部屋別効果（直）'!I1160="撤去",VLOOKUP('施設リストA-1（直営）'!I256,'（既設）調査結果'!$B$5:$C$1998,2,FALSE),0))</f>
        <v>#N/A</v>
      </c>
      <c r="K1160" s="29">
        <f>'施設リストA-1（直営）'!K256</f>
        <v>8</v>
      </c>
      <c r="L1160" s="29" t="str">
        <f>'施設リストA-1（直営）'!L256</f>
        <v>撤去</v>
      </c>
      <c r="M1160" s="30">
        <f>IF(L1160="新設",VLOOKUP('施設リストA-1（直営）'!M256,'（新設）照明器具'!$B$5:$C$1990,2,FALSE),IF('部屋別効果（直）'!L1160="撤去",VLOOKUP('施設リストA-1（直営）'!M256,'（既設）調査結果'!$B$5:$C$1998,2,FALSE),0))</f>
        <v>86</v>
      </c>
      <c r="N1160" s="29">
        <f>'施設リストA-1（直営）'!O256</f>
        <v>8</v>
      </c>
      <c r="O1160" s="29" t="str">
        <f>'施設リストA-1（直営）'!P256</f>
        <v>新設</v>
      </c>
      <c r="P1160" s="30" t="e">
        <f>IF(O1160="新設",VLOOKUP('施設リストA-1（直営）'!Q256,'（新設）照明器具'!$B$5:$C$1990,2,FALSE),IF('部屋別効果（直）'!O1160="撤去",VLOOKUP('施設リストA-1（直営）'!Q256,'（既設）調査結果'!$B$5:$C$1998,2,FALSE),0))</f>
        <v>#N/A</v>
      </c>
      <c r="Q1160" s="29">
        <f>'施設リストA-1（直営）'!S256</f>
        <v>2</v>
      </c>
      <c r="R1160" s="29" t="str">
        <f>'施設リストA-1（直営）'!T256</f>
        <v>撤去</v>
      </c>
      <c r="S1160" s="30">
        <f>IF(R1160="新設",VLOOKUP('施設リストA-1（直営）'!U256,'（新設）照明器具'!$B$5:$C$1990,2,FALSE),IF('部屋別効果（直）'!R1160="撤去",VLOOKUP('施設リストA-1（直営）'!U256,'（既設）調査結果'!$B$5:$C$1998,2,FALSE),0))</f>
        <v>45</v>
      </c>
      <c r="T1160" s="29">
        <f>'施設リストA-1（直営）'!W256</f>
        <v>2</v>
      </c>
      <c r="U1160" s="29">
        <f>'施設リストA-1（直営）'!X256</f>
        <v>0</v>
      </c>
      <c r="V1160" s="30">
        <f>IF(U1160="新設",VLOOKUP('施設リストA-1（直営）'!Y256,'（新設）照明器具'!$B$5:$C$1990,2,FALSE),IF('部屋別効果（直）'!U1160="撤去",VLOOKUP('施設リストA-1（直営）'!Y256,'（既設）調査結果'!$B$5:$C$1998,2,FALSE),0))</f>
        <v>0</v>
      </c>
      <c r="W1160" s="29">
        <f>'施設リストA-1（直営）'!AA256</f>
        <v>0</v>
      </c>
      <c r="X1160" s="29">
        <f>'施設リストA-1（直営）'!AB256</f>
        <v>0</v>
      </c>
      <c r="Y1160" s="30">
        <f>IF(X1160="新設",VLOOKUP('施設リストA-1（直営）'!AC256,'（新設）照明器具'!$B$5:$C$1990,2,FALSE),IF('部屋別効果（直）'!X1160="撤去",VLOOKUP('施設リストA-1（直営）'!AC256,'（既設）調査結果'!$B$5:$C$1998,2,FALSE),0))</f>
        <v>0</v>
      </c>
      <c r="Z1160" s="29">
        <f>'施設リストA-1（直営）'!AE256</f>
        <v>0</v>
      </c>
      <c r="AA1160" s="29">
        <f>'施設リストA-1（直営）'!AF256</f>
        <v>0</v>
      </c>
      <c r="AB1160" s="30">
        <f>IF(AA1160="新設",VLOOKUP('施設リストA-1（直営）'!AG256,'（新設）照明器具'!$B$5:$C$1990,2,FALSE),IF('部屋別効果（直）'!AA1160="撤去",VLOOKUP('施設リストA-1（直営）'!AG256,'（既設）調査結果'!$B$5:$C$1998,2,FALSE),0))</f>
        <v>0</v>
      </c>
      <c r="AC1160" s="29">
        <f>'施設リストA-1（直営）'!AI256</f>
        <v>0</v>
      </c>
      <c r="AD1160" s="29">
        <f>'施設リストA-1（直営）'!AJ256</f>
        <v>0</v>
      </c>
      <c r="AE1160" s="30">
        <f>IF(AD1160="新設",VLOOKUP('施設リストA-1（直営）'!AK256,'（新設）照明器具'!$B$5:$C$1990,2,FALSE),IF('部屋別効果（直）'!AD1160="撤去",VLOOKUP('施設リストA-1（直営）'!AK256,'（既設）調査結果'!$B$5:$C$1998,2,FALSE),0))</f>
        <v>0</v>
      </c>
      <c r="AF1160" s="29">
        <f>'施設リストA-1（直営）'!AM256</f>
        <v>0</v>
      </c>
      <c r="AG1160" s="29">
        <f>'施設リストA-1（直営）'!AN256</f>
        <v>0</v>
      </c>
      <c r="AH1160" s="30">
        <f>IF(AG1160="新設",VLOOKUP('施設リストA-1（直営）'!AO256,'（新設）照明器具'!$B$5:$C$1990,2,FALSE),IF('部屋別効果（直）'!AG1160="撤去",VLOOKUP('施設リストA-1（直営）'!AO256,'（既設）調査結果'!$B$5:$C$1998,2,FALSE),0))</f>
        <v>0</v>
      </c>
      <c r="AI1160" s="29">
        <f>'施設リストA-1（直営）'!AQ256</f>
        <v>0</v>
      </c>
      <c r="AJ1160" s="29">
        <f>'施設リストA-1（直営）'!AR256</f>
        <v>0</v>
      </c>
      <c r="AK1160" s="30">
        <f>IF(AJ1160="新設",VLOOKUP('施設リストA-1（直営）'!AS256,'（新設）照明器具'!$B$5:$C$1990,2,FALSE),IF('部屋別効果（直）'!AJ1160="撤去",VLOOKUP('施設リストA-1（直営）'!AS256,'（既設）調査結果'!$B$5:$C$1998,2,FALSE),0))</f>
        <v>0</v>
      </c>
      <c r="AL1160" s="29">
        <f>'施設リストA-1（直営）'!AU256</f>
        <v>0</v>
      </c>
    </row>
    <row r="1161" spans="1:38" customFormat="1">
      <c r="A1161" s="94"/>
      <c r="B1161" s="16" t="str">
        <f>'施設リストA-1（直営）'!B257</f>
        <v>明徳小</v>
      </c>
      <c r="C1161" s="14">
        <f>'施設リストA-1（直営）'!C257</f>
        <v>2</v>
      </c>
      <c r="D1161" s="94" t="str">
        <f>'施設リストA-1（直営）'!D257</f>
        <v>3年1組教室</v>
      </c>
      <c r="E1161" s="20">
        <f>'施設リストA-1（直営）'!E257</f>
        <v>210</v>
      </c>
      <c r="F1161" s="20">
        <f>'施設リストA-1（直営）'!F257</f>
        <v>8</v>
      </c>
      <c r="G1161" s="13">
        <f>'施設リストA-1（直営）'!G257</f>
        <v>1680</v>
      </c>
      <c r="H1161" s="28" t="e">
        <f t="shared" si="17"/>
        <v>#N/A</v>
      </c>
      <c r="I1161" s="29" t="str">
        <f>'施設リストA-1（直営）'!H257</f>
        <v>新設</v>
      </c>
      <c r="J1161" s="30" t="e">
        <f>IF(I1161="新設",VLOOKUP('施設リストA-1（直営）'!I257,'（新設）照明器具'!$B$5:$C$1990,2,FALSE),IF('部屋別効果（直）'!I1161="撤去",VLOOKUP('施設リストA-1（直営）'!I257,'（既設）調査結果'!$B$5:$C$1998,2,FALSE),0))</f>
        <v>#N/A</v>
      </c>
      <c r="K1161" s="29">
        <f>'施設リストA-1（直営）'!K257</f>
        <v>10</v>
      </c>
      <c r="L1161" s="29" t="str">
        <f>'施設リストA-1（直営）'!L257</f>
        <v>撤去</v>
      </c>
      <c r="M1161" s="30">
        <f>IF(L1161="新設",VLOOKUP('施設リストA-1（直営）'!M257,'（新設）照明器具'!$B$5:$C$1990,2,FALSE),IF('部屋別効果（直）'!L1161="撤去",VLOOKUP('施設リストA-1（直営）'!M257,'（既設）調査結果'!$B$5:$C$1998,2,FALSE),0))</f>
        <v>86</v>
      </c>
      <c r="N1161" s="29">
        <f>'施設リストA-1（直営）'!O257</f>
        <v>10</v>
      </c>
      <c r="O1161" s="29" t="str">
        <f>'施設リストA-1（直営）'!P257</f>
        <v>新設</v>
      </c>
      <c r="P1161" s="30" t="e">
        <f>IF(O1161="新設",VLOOKUP('施設リストA-1（直営）'!Q257,'（新設）照明器具'!$B$5:$C$1990,2,FALSE),IF('部屋別効果（直）'!O1161="撤去",VLOOKUP('施設リストA-1（直営）'!Q257,'（既設）調査結果'!$B$5:$C$1998,2,FALSE),0))</f>
        <v>#N/A</v>
      </c>
      <c r="Q1161" s="29">
        <f>'施設リストA-1（直営）'!S257</f>
        <v>2</v>
      </c>
      <c r="R1161" s="29" t="str">
        <f>'施設リストA-1（直営）'!T257</f>
        <v>撤去</v>
      </c>
      <c r="S1161" s="30">
        <f>IF(R1161="新設",VLOOKUP('施設リストA-1（直営）'!U257,'（新設）照明器具'!$B$5:$C$1990,2,FALSE),IF('部屋別効果（直）'!R1161="撤去",VLOOKUP('施設リストA-1（直営）'!U257,'（既設）調査結果'!$B$5:$C$1998,2,FALSE),0))</f>
        <v>45</v>
      </c>
      <c r="T1161" s="29">
        <f>'施設リストA-1（直営）'!W257</f>
        <v>2</v>
      </c>
      <c r="U1161" s="29">
        <f>'施設リストA-1（直営）'!X257</f>
        <v>0</v>
      </c>
      <c r="V1161" s="30">
        <f>IF(U1161="新設",VLOOKUP('施設リストA-1（直営）'!Y257,'（新設）照明器具'!$B$5:$C$1990,2,FALSE),IF('部屋別効果（直）'!U1161="撤去",VLOOKUP('施設リストA-1（直営）'!Y257,'（既設）調査結果'!$B$5:$C$1998,2,FALSE),0))</f>
        <v>0</v>
      </c>
      <c r="W1161" s="29">
        <f>'施設リストA-1（直営）'!AA257</f>
        <v>0</v>
      </c>
      <c r="X1161" s="29">
        <f>'施設リストA-1（直営）'!AB257</f>
        <v>0</v>
      </c>
      <c r="Y1161" s="30">
        <f>IF(X1161="新設",VLOOKUP('施設リストA-1（直営）'!AC257,'（新設）照明器具'!$B$5:$C$1990,2,FALSE),IF('部屋別効果（直）'!X1161="撤去",VLOOKUP('施設リストA-1（直営）'!AC257,'（既設）調査結果'!$B$5:$C$1998,2,FALSE),0))</f>
        <v>0</v>
      </c>
      <c r="Z1161" s="29">
        <f>'施設リストA-1（直営）'!AE257</f>
        <v>0</v>
      </c>
      <c r="AA1161" s="29">
        <f>'施設リストA-1（直営）'!AF257</f>
        <v>0</v>
      </c>
      <c r="AB1161" s="30">
        <f>IF(AA1161="新設",VLOOKUP('施設リストA-1（直営）'!AG257,'（新設）照明器具'!$B$5:$C$1990,2,FALSE),IF('部屋別効果（直）'!AA1161="撤去",VLOOKUP('施設リストA-1（直営）'!AG257,'（既設）調査結果'!$B$5:$C$1998,2,FALSE),0))</f>
        <v>0</v>
      </c>
      <c r="AC1161" s="29">
        <f>'施設リストA-1（直営）'!AI257</f>
        <v>0</v>
      </c>
      <c r="AD1161" s="29">
        <f>'施設リストA-1（直営）'!AJ257</f>
        <v>0</v>
      </c>
      <c r="AE1161" s="30">
        <f>IF(AD1161="新設",VLOOKUP('施設リストA-1（直営）'!AK257,'（新設）照明器具'!$B$5:$C$1990,2,FALSE),IF('部屋別効果（直）'!AD1161="撤去",VLOOKUP('施設リストA-1（直営）'!AK257,'（既設）調査結果'!$B$5:$C$1998,2,FALSE),0))</f>
        <v>0</v>
      </c>
      <c r="AF1161" s="29">
        <f>'施設リストA-1（直営）'!AM257</f>
        <v>0</v>
      </c>
      <c r="AG1161" s="29">
        <f>'施設リストA-1（直営）'!AN257</f>
        <v>0</v>
      </c>
      <c r="AH1161" s="30">
        <f>IF(AG1161="新設",VLOOKUP('施設リストA-1（直営）'!AO257,'（新設）照明器具'!$B$5:$C$1990,2,FALSE),IF('部屋別効果（直）'!AG1161="撤去",VLOOKUP('施設リストA-1（直営）'!AO257,'（既設）調査結果'!$B$5:$C$1998,2,FALSE),0))</f>
        <v>0</v>
      </c>
      <c r="AI1161" s="29">
        <f>'施設リストA-1（直営）'!AQ257</f>
        <v>0</v>
      </c>
      <c r="AJ1161" s="29">
        <f>'施設リストA-1（直営）'!AR257</f>
        <v>0</v>
      </c>
      <c r="AK1161" s="30">
        <f>IF(AJ1161="新設",VLOOKUP('施設リストA-1（直営）'!AS257,'（新設）照明器具'!$B$5:$C$1990,2,FALSE),IF('部屋別効果（直）'!AJ1161="撤去",VLOOKUP('施設リストA-1（直営）'!AS257,'（既設）調査結果'!$B$5:$C$1998,2,FALSE),0))</f>
        <v>0</v>
      </c>
      <c r="AL1161" s="29">
        <f>'施設リストA-1（直営）'!AU257</f>
        <v>0</v>
      </c>
    </row>
    <row r="1162" spans="1:38" customFormat="1">
      <c r="A1162" s="94"/>
      <c r="B1162" s="16" t="str">
        <f>'施設リストA-1（直営）'!B258</f>
        <v>明徳小</v>
      </c>
      <c r="C1162" s="14">
        <f>'施設リストA-1（直営）'!C258</f>
        <v>3</v>
      </c>
      <c r="D1162" s="94" t="str">
        <f>'施設リストA-1（直営）'!D258</f>
        <v>放送室</v>
      </c>
      <c r="E1162" s="20">
        <f>'施設リストA-1（直営）'!E258</f>
        <v>210</v>
      </c>
      <c r="F1162" s="20">
        <f>'施設リストA-1（直営）'!F258</f>
        <v>4</v>
      </c>
      <c r="G1162" s="13">
        <f>'施設リストA-1（直営）'!G258</f>
        <v>840</v>
      </c>
      <c r="H1162" s="28" t="e">
        <f t="shared" ref="H1162:H1225" si="18">IF(I1162="新設",-J1162*K1162*G1162/1000,J1162*K1162*G1162/1000)+IF(L1162="新設",-M1162*N1162*G1162/1000,M1162*N1162*G1162/1000)+IF(O1162="新設",-P1162*Q1162*G1162/1000,P1162*Q1162*G1162/1000)+IF(R1162="新設",-S1162*T1162*G1162/1000,S1162*T1162*G1162/1000)+IF(U1162="新設",-V1162*W1162*G1162/1000,V1162*W1162*G1162/1000)+IF(X1162="新設",-Y1162*Z1162*G1162/1000,Y1162*Z1162*G1162/1000)+IF(AA1162="新設",-AB1162*AC1162*G1162/1000,AB1162*AC1162*G1162/1000)+IF(AD1162="新設",-AE1162*AF1162*G1162/1000,AE1162*AF1162*G1162/1000)+IF(AG1162="新設",-AH1162*AI1162*G1162/1000,AH1162*AI1162*G1162/1000)+IF(AJ1162="新設",-AK1162*AL1162*G1162/1000,AK1162*AL1162*G1162/1000)</f>
        <v>#N/A</v>
      </c>
      <c r="I1162" s="29" t="str">
        <f>'施設リストA-1（直営）'!H258</f>
        <v>新設</v>
      </c>
      <c r="J1162" s="30" t="e">
        <f>IF(I1162="新設",VLOOKUP('施設リストA-1（直営）'!I258,'（新設）照明器具'!$B$5:$C$1990,2,FALSE),IF('部屋別効果（直）'!I1162="撤去",VLOOKUP('施設リストA-1（直営）'!I258,'（既設）調査結果'!$B$5:$C$1998,2,FALSE),0))</f>
        <v>#N/A</v>
      </c>
      <c r="K1162" s="29">
        <f>'施設リストA-1（直営）'!K258</f>
        <v>8</v>
      </c>
      <c r="L1162" s="29" t="str">
        <f>'施設リストA-1（直営）'!L258</f>
        <v>撤去</v>
      </c>
      <c r="M1162" s="30">
        <f>IF(L1162="新設",VLOOKUP('施設リストA-1（直営）'!M258,'（新設）照明器具'!$B$5:$C$1990,2,FALSE),IF('部屋別効果（直）'!L1162="撤去",VLOOKUP('施設リストA-1（直営）'!M258,'（既設）調査結果'!$B$5:$C$1998,2,FALSE),0))</f>
        <v>86</v>
      </c>
      <c r="N1162" s="29">
        <f>'施設リストA-1（直営）'!O258</f>
        <v>8</v>
      </c>
      <c r="O1162" s="29">
        <f>'施設リストA-1（直営）'!P258</f>
        <v>0</v>
      </c>
      <c r="P1162" s="30">
        <f>IF(O1162="新設",VLOOKUP('施設リストA-1（直営）'!Q258,'（新設）照明器具'!$B$5:$C$1990,2,FALSE),IF('部屋別効果（直）'!O1162="撤去",VLOOKUP('施設リストA-1（直営）'!Q258,'（既設）調査結果'!$B$5:$C$1998,2,FALSE),0))</f>
        <v>0</v>
      </c>
      <c r="Q1162" s="29">
        <f>'施設リストA-1（直営）'!S258</f>
        <v>0</v>
      </c>
      <c r="R1162" s="29">
        <f>'施設リストA-1（直営）'!T258</f>
        <v>0</v>
      </c>
      <c r="S1162" s="30">
        <f>IF(R1162="新設",VLOOKUP('施設リストA-1（直営）'!U258,'（新設）照明器具'!$B$5:$C$1990,2,FALSE),IF('部屋別効果（直）'!R1162="撤去",VLOOKUP('施設リストA-1（直営）'!U258,'（既設）調査結果'!$B$5:$C$1998,2,FALSE),0))</f>
        <v>0</v>
      </c>
      <c r="T1162" s="29">
        <f>'施設リストA-1（直営）'!W258</f>
        <v>0</v>
      </c>
      <c r="U1162" s="29">
        <f>'施設リストA-1（直営）'!X258</f>
        <v>0</v>
      </c>
      <c r="V1162" s="30">
        <f>IF(U1162="新設",VLOOKUP('施設リストA-1（直営）'!Y258,'（新設）照明器具'!$B$5:$C$1990,2,FALSE),IF('部屋別効果（直）'!U1162="撤去",VLOOKUP('施設リストA-1（直営）'!Y258,'（既設）調査結果'!$B$5:$C$1998,2,FALSE),0))</f>
        <v>0</v>
      </c>
      <c r="W1162" s="29">
        <f>'施設リストA-1（直営）'!AA258</f>
        <v>0</v>
      </c>
      <c r="X1162" s="29">
        <f>'施設リストA-1（直営）'!AB258</f>
        <v>0</v>
      </c>
      <c r="Y1162" s="30">
        <f>IF(X1162="新設",VLOOKUP('施設リストA-1（直営）'!AC258,'（新設）照明器具'!$B$5:$C$1990,2,FALSE),IF('部屋別効果（直）'!X1162="撤去",VLOOKUP('施設リストA-1（直営）'!AC258,'（既設）調査結果'!$B$5:$C$1998,2,FALSE),0))</f>
        <v>0</v>
      </c>
      <c r="Z1162" s="29">
        <f>'施設リストA-1（直営）'!AE258</f>
        <v>0</v>
      </c>
      <c r="AA1162" s="29">
        <f>'施設リストA-1（直営）'!AF258</f>
        <v>0</v>
      </c>
      <c r="AB1162" s="30">
        <f>IF(AA1162="新設",VLOOKUP('施設リストA-1（直営）'!AG258,'（新設）照明器具'!$B$5:$C$1990,2,FALSE),IF('部屋別効果（直）'!AA1162="撤去",VLOOKUP('施設リストA-1（直営）'!AG258,'（既設）調査結果'!$B$5:$C$1998,2,FALSE),0))</f>
        <v>0</v>
      </c>
      <c r="AC1162" s="29">
        <f>'施設リストA-1（直営）'!AI258</f>
        <v>0</v>
      </c>
      <c r="AD1162" s="29">
        <f>'施設リストA-1（直営）'!AJ258</f>
        <v>0</v>
      </c>
      <c r="AE1162" s="30">
        <f>IF(AD1162="新設",VLOOKUP('施設リストA-1（直営）'!AK258,'（新設）照明器具'!$B$5:$C$1990,2,FALSE),IF('部屋別効果（直）'!AD1162="撤去",VLOOKUP('施設リストA-1（直営）'!AK258,'（既設）調査結果'!$B$5:$C$1998,2,FALSE),0))</f>
        <v>0</v>
      </c>
      <c r="AF1162" s="29">
        <f>'施設リストA-1（直営）'!AM258</f>
        <v>0</v>
      </c>
      <c r="AG1162" s="29">
        <f>'施設リストA-1（直営）'!AN258</f>
        <v>0</v>
      </c>
      <c r="AH1162" s="30">
        <f>IF(AG1162="新設",VLOOKUP('施設リストA-1（直営）'!AO258,'（新設）照明器具'!$B$5:$C$1990,2,FALSE),IF('部屋別効果（直）'!AG1162="撤去",VLOOKUP('施設リストA-1（直営）'!AO258,'（既設）調査結果'!$B$5:$C$1998,2,FALSE),0))</f>
        <v>0</v>
      </c>
      <c r="AI1162" s="29">
        <f>'施設リストA-1（直営）'!AQ258</f>
        <v>0</v>
      </c>
      <c r="AJ1162" s="29">
        <f>'施設リストA-1（直営）'!AR258</f>
        <v>0</v>
      </c>
      <c r="AK1162" s="30">
        <f>IF(AJ1162="新設",VLOOKUP('施設リストA-1（直営）'!AS258,'（新設）照明器具'!$B$5:$C$1990,2,FALSE),IF('部屋別効果（直）'!AJ1162="撤去",VLOOKUP('施設リストA-1（直営）'!AS258,'（既設）調査結果'!$B$5:$C$1998,2,FALSE),0))</f>
        <v>0</v>
      </c>
      <c r="AL1162" s="29">
        <f>'施設リストA-1（直営）'!AU258</f>
        <v>0</v>
      </c>
    </row>
    <row r="1163" spans="1:38" customFormat="1">
      <c r="A1163" s="94"/>
      <c r="B1163" s="16" t="str">
        <f>'施設リストA-1（直営）'!B259</f>
        <v>明徳小</v>
      </c>
      <c r="C1163" s="14">
        <f>'施設リストA-1（直営）'!C259</f>
        <v>3</v>
      </c>
      <c r="D1163" s="94" t="str">
        <f>'施設リストA-1（直営）'!D259</f>
        <v>PTA会議室</v>
      </c>
      <c r="E1163" s="20">
        <f>'施設リストA-1（直営）'!E259</f>
        <v>250</v>
      </c>
      <c r="F1163" s="20">
        <f>'施設リストA-1（直営）'!F259</f>
        <v>4</v>
      </c>
      <c r="G1163" s="13">
        <f>'施設リストA-1（直営）'!G259</f>
        <v>1000</v>
      </c>
      <c r="H1163" s="28" t="e">
        <f t="shared" si="18"/>
        <v>#N/A</v>
      </c>
      <c r="I1163" s="29" t="str">
        <f>'施設リストA-1（直営）'!H259</f>
        <v>新設</v>
      </c>
      <c r="J1163" s="30" t="e">
        <f>IF(I1163="新設",VLOOKUP('施設リストA-1（直営）'!I259,'（新設）照明器具'!$B$5:$C$1990,2,FALSE),IF('部屋別効果（直）'!I1163="撤去",VLOOKUP('施設リストA-1（直営）'!I259,'（既設）調査結果'!$B$5:$C$1998,2,FALSE),0))</f>
        <v>#N/A</v>
      </c>
      <c r="K1163" s="29">
        <f>'施設リストA-1（直営）'!K259</f>
        <v>8</v>
      </c>
      <c r="L1163" s="29" t="str">
        <f>'施設リストA-1（直営）'!L259</f>
        <v>撤去</v>
      </c>
      <c r="M1163" s="30">
        <f>IF(L1163="新設",VLOOKUP('施設リストA-1（直営）'!M259,'（新設）照明器具'!$B$5:$C$1990,2,FALSE),IF('部屋別効果（直）'!L1163="撤去",VLOOKUP('施設リストA-1（直営）'!M259,'（既設）調査結果'!$B$5:$C$1998,2,FALSE),0))</f>
        <v>86</v>
      </c>
      <c r="N1163" s="29">
        <f>'施設リストA-1（直営）'!O259</f>
        <v>8</v>
      </c>
      <c r="O1163" s="29">
        <f>'施設リストA-1（直営）'!P259</f>
        <v>0</v>
      </c>
      <c r="P1163" s="30">
        <f>IF(O1163="新設",VLOOKUP('施設リストA-1（直営）'!Q259,'（新設）照明器具'!$B$5:$C$1990,2,FALSE),IF('部屋別効果（直）'!O1163="撤去",VLOOKUP('施設リストA-1（直営）'!Q259,'（既設）調査結果'!$B$5:$C$1998,2,FALSE),0))</f>
        <v>0</v>
      </c>
      <c r="Q1163" s="29">
        <f>'施設リストA-1（直営）'!S259</f>
        <v>0</v>
      </c>
      <c r="R1163" s="29">
        <f>'施設リストA-1（直営）'!T259</f>
        <v>0</v>
      </c>
      <c r="S1163" s="30">
        <f>IF(R1163="新設",VLOOKUP('施設リストA-1（直営）'!U259,'（新設）照明器具'!$B$5:$C$1990,2,FALSE),IF('部屋別効果（直）'!R1163="撤去",VLOOKUP('施設リストA-1（直営）'!U259,'（既設）調査結果'!$B$5:$C$1998,2,FALSE),0))</f>
        <v>0</v>
      </c>
      <c r="T1163" s="29">
        <f>'施設リストA-1（直営）'!W259</f>
        <v>0</v>
      </c>
      <c r="U1163" s="29">
        <f>'施設リストA-1（直営）'!X259</f>
        <v>0</v>
      </c>
      <c r="V1163" s="30">
        <f>IF(U1163="新設",VLOOKUP('施設リストA-1（直営）'!Y259,'（新設）照明器具'!$B$5:$C$1990,2,FALSE),IF('部屋別効果（直）'!U1163="撤去",VLOOKUP('施設リストA-1（直営）'!Y259,'（既設）調査結果'!$B$5:$C$1998,2,FALSE),0))</f>
        <v>0</v>
      </c>
      <c r="W1163" s="29">
        <f>'施設リストA-1（直営）'!AA259</f>
        <v>0</v>
      </c>
      <c r="X1163" s="29">
        <f>'施設リストA-1（直営）'!AB259</f>
        <v>0</v>
      </c>
      <c r="Y1163" s="30">
        <f>IF(X1163="新設",VLOOKUP('施設リストA-1（直営）'!AC259,'（新設）照明器具'!$B$5:$C$1990,2,FALSE),IF('部屋別効果（直）'!X1163="撤去",VLOOKUP('施設リストA-1（直営）'!AC259,'（既設）調査結果'!$B$5:$C$1998,2,FALSE),0))</f>
        <v>0</v>
      </c>
      <c r="Z1163" s="29">
        <f>'施設リストA-1（直営）'!AE259</f>
        <v>0</v>
      </c>
      <c r="AA1163" s="29">
        <f>'施設リストA-1（直営）'!AF259</f>
        <v>0</v>
      </c>
      <c r="AB1163" s="30">
        <f>IF(AA1163="新設",VLOOKUP('施設リストA-1（直営）'!AG259,'（新設）照明器具'!$B$5:$C$1990,2,FALSE),IF('部屋別効果（直）'!AA1163="撤去",VLOOKUP('施設リストA-1（直営）'!AG259,'（既設）調査結果'!$B$5:$C$1998,2,FALSE),0))</f>
        <v>0</v>
      </c>
      <c r="AC1163" s="29">
        <f>'施設リストA-1（直営）'!AI259</f>
        <v>0</v>
      </c>
      <c r="AD1163" s="29">
        <f>'施設リストA-1（直営）'!AJ259</f>
        <v>0</v>
      </c>
      <c r="AE1163" s="30">
        <f>IF(AD1163="新設",VLOOKUP('施設リストA-1（直営）'!AK259,'（新設）照明器具'!$B$5:$C$1990,2,FALSE),IF('部屋別効果（直）'!AD1163="撤去",VLOOKUP('施設リストA-1（直営）'!AK259,'（既設）調査結果'!$B$5:$C$1998,2,FALSE),0))</f>
        <v>0</v>
      </c>
      <c r="AF1163" s="29">
        <f>'施設リストA-1（直営）'!AM259</f>
        <v>0</v>
      </c>
      <c r="AG1163" s="29">
        <f>'施設リストA-1（直営）'!AN259</f>
        <v>0</v>
      </c>
      <c r="AH1163" s="30">
        <f>IF(AG1163="新設",VLOOKUP('施設リストA-1（直営）'!AO259,'（新設）照明器具'!$B$5:$C$1990,2,FALSE),IF('部屋別効果（直）'!AG1163="撤去",VLOOKUP('施設リストA-1（直営）'!AO259,'（既設）調査結果'!$B$5:$C$1998,2,FALSE),0))</f>
        <v>0</v>
      </c>
      <c r="AI1163" s="29">
        <f>'施設リストA-1（直営）'!AQ259</f>
        <v>0</v>
      </c>
      <c r="AJ1163" s="29">
        <f>'施設リストA-1（直営）'!AR259</f>
        <v>0</v>
      </c>
      <c r="AK1163" s="30">
        <f>IF(AJ1163="新設",VLOOKUP('施設リストA-1（直営）'!AS259,'（新設）照明器具'!$B$5:$C$1990,2,FALSE),IF('部屋別効果（直）'!AJ1163="撤去",VLOOKUP('施設リストA-1（直営）'!AS259,'（既設）調査結果'!$B$5:$C$1998,2,FALSE),0))</f>
        <v>0</v>
      </c>
      <c r="AL1163" s="29">
        <f>'施設リストA-1（直営）'!AU259</f>
        <v>0</v>
      </c>
    </row>
    <row r="1164" spans="1:38" customFormat="1">
      <c r="A1164" s="94"/>
      <c r="B1164" s="16" t="str">
        <f>'施設リストA-1（直営）'!B260</f>
        <v>明徳小</v>
      </c>
      <c r="C1164" s="14">
        <f>'施設リストA-1（直営）'!C260</f>
        <v>3</v>
      </c>
      <c r="D1164" s="94" t="str">
        <f>'施設リストA-1（直営）'!D260</f>
        <v>ことばときこえ教室</v>
      </c>
      <c r="E1164" s="20">
        <f>'施設リストA-1（直営）'!E260</f>
        <v>210</v>
      </c>
      <c r="F1164" s="20">
        <f>'施設リストA-1（直営）'!F260</f>
        <v>4</v>
      </c>
      <c r="G1164" s="13">
        <f>'施設リストA-1（直営）'!G260</f>
        <v>840</v>
      </c>
      <c r="H1164" s="28" t="e">
        <f t="shared" si="18"/>
        <v>#N/A</v>
      </c>
      <c r="I1164" s="29" t="str">
        <f>'施設リストA-1（直営）'!H260</f>
        <v>新設</v>
      </c>
      <c r="J1164" s="30" t="e">
        <f>IF(I1164="新設",VLOOKUP('施設リストA-1（直営）'!I260,'（新設）照明器具'!$B$5:$C$1990,2,FALSE),IF('部屋別効果（直）'!I1164="撤去",VLOOKUP('施設リストA-1（直営）'!I260,'（既設）調査結果'!$B$5:$C$1998,2,FALSE),0))</f>
        <v>#N/A</v>
      </c>
      <c r="K1164" s="29">
        <f>'施設リストA-1（直営）'!K260</f>
        <v>7</v>
      </c>
      <c r="L1164" s="29" t="str">
        <f>'施設リストA-1（直営）'!L260</f>
        <v>撤去</v>
      </c>
      <c r="M1164" s="30">
        <f>IF(L1164="新設",VLOOKUP('施設リストA-1（直営）'!M260,'（新設）照明器具'!$B$5:$C$1990,2,FALSE),IF('部屋別効果（直）'!L1164="撤去",VLOOKUP('施設リストA-1（直営）'!M260,'（既設）調査結果'!$B$5:$C$1998,2,FALSE),0))</f>
        <v>86</v>
      </c>
      <c r="N1164" s="29">
        <f>'施設リストA-1（直営）'!O260</f>
        <v>7</v>
      </c>
      <c r="O1164" s="29">
        <f>'施設リストA-1（直営）'!P260</f>
        <v>0</v>
      </c>
      <c r="P1164" s="30">
        <f>IF(O1164="新設",VLOOKUP('施設リストA-1（直営）'!Q260,'（新設）照明器具'!$B$5:$C$1990,2,FALSE),IF('部屋別効果（直）'!O1164="撤去",VLOOKUP('施設リストA-1（直営）'!Q260,'（既設）調査結果'!$B$5:$C$1998,2,FALSE),0))</f>
        <v>0</v>
      </c>
      <c r="Q1164" s="29">
        <f>'施設リストA-1（直営）'!S260</f>
        <v>0</v>
      </c>
      <c r="R1164" s="29">
        <f>'施設リストA-1（直営）'!T260</f>
        <v>0</v>
      </c>
      <c r="S1164" s="30">
        <f>IF(R1164="新設",VLOOKUP('施設リストA-1（直営）'!U260,'（新設）照明器具'!$B$5:$C$1990,2,FALSE),IF('部屋別効果（直）'!R1164="撤去",VLOOKUP('施設リストA-1（直営）'!U260,'（既設）調査結果'!$B$5:$C$1998,2,FALSE),0))</f>
        <v>0</v>
      </c>
      <c r="T1164" s="29">
        <f>'施設リストA-1（直営）'!W260</f>
        <v>0</v>
      </c>
      <c r="U1164" s="29">
        <f>'施設リストA-1（直営）'!X260</f>
        <v>0</v>
      </c>
      <c r="V1164" s="30">
        <f>IF(U1164="新設",VLOOKUP('施設リストA-1（直営）'!Y260,'（新設）照明器具'!$B$5:$C$1990,2,FALSE),IF('部屋別効果（直）'!U1164="撤去",VLOOKUP('施設リストA-1（直営）'!Y260,'（既設）調査結果'!$B$5:$C$1998,2,FALSE),0))</f>
        <v>0</v>
      </c>
      <c r="W1164" s="29">
        <f>'施設リストA-1（直営）'!AA260</f>
        <v>0</v>
      </c>
      <c r="X1164" s="29">
        <f>'施設リストA-1（直営）'!AB260</f>
        <v>0</v>
      </c>
      <c r="Y1164" s="30">
        <f>IF(X1164="新設",VLOOKUP('施設リストA-1（直営）'!AC260,'（新設）照明器具'!$B$5:$C$1990,2,FALSE),IF('部屋別効果（直）'!X1164="撤去",VLOOKUP('施設リストA-1（直営）'!AC260,'（既設）調査結果'!$B$5:$C$1998,2,FALSE),0))</f>
        <v>0</v>
      </c>
      <c r="Z1164" s="29">
        <f>'施設リストA-1（直営）'!AE260</f>
        <v>0</v>
      </c>
      <c r="AA1164" s="29">
        <f>'施設リストA-1（直営）'!AF260</f>
        <v>0</v>
      </c>
      <c r="AB1164" s="30">
        <f>IF(AA1164="新設",VLOOKUP('施設リストA-1（直営）'!AG260,'（新設）照明器具'!$B$5:$C$1990,2,FALSE),IF('部屋別効果（直）'!AA1164="撤去",VLOOKUP('施設リストA-1（直営）'!AG260,'（既設）調査結果'!$B$5:$C$1998,2,FALSE),0))</f>
        <v>0</v>
      </c>
      <c r="AC1164" s="29">
        <f>'施設リストA-1（直営）'!AI260</f>
        <v>0</v>
      </c>
      <c r="AD1164" s="29">
        <f>'施設リストA-1（直営）'!AJ260</f>
        <v>0</v>
      </c>
      <c r="AE1164" s="30">
        <f>IF(AD1164="新設",VLOOKUP('施設リストA-1（直営）'!AK260,'（新設）照明器具'!$B$5:$C$1990,2,FALSE),IF('部屋別効果（直）'!AD1164="撤去",VLOOKUP('施設リストA-1（直営）'!AK260,'（既設）調査結果'!$B$5:$C$1998,2,FALSE),0))</f>
        <v>0</v>
      </c>
      <c r="AF1164" s="29">
        <f>'施設リストA-1（直営）'!AM260</f>
        <v>0</v>
      </c>
      <c r="AG1164" s="29">
        <f>'施設リストA-1（直営）'!AN260</f>
        <v>0</v>
      </c>
      <c r="AH1164" s="30">
        <f>IF(AG1164="新設",VLOOKUP('施設リストA-1（直営）'!AO260,'（新設）照明器具'!$B$5:$C$1990,2,FALSE),IF('部屋別効果（直）'!AG1164="撤去",VLOOKUP('施設リストA-1（直営）'!AO260,'（既設）調査結果'!$B$5:$C$1998,2,FALSE),0))</f>
        <v>0</v>
      </c>
      <c r="AI1164" s="29">
        <f>'施設リストA-1（直営）'!AQ260</f>
        <v>0</v>
      </c>
      <c r="AJ1164" s="29">
        <f>'施設リストA-1（直営）'!AR260</f>
        <v>0</v>
      </c>
      <c r="AK1164" s="30">
        <f>IF(AJ1164="新設",VLOOKUP('施設リストA-1（直営）'!AS260,'（新設）照明器具'!$B$5:$C$1990,2,FALSE),IF('部屋別効果（直）'!AJ1164="撤去",VLOOKUP('施設リストA-1（直営）'!AS260,'（既設）調査結果'!$B$5:$C$1998,2,FALSE),0))</f>
        <v>0</v>
      </c>
      <c r="AL1164" s="29">
        <f>'施設リストA-1（直営）'!AU260</f>
        <v>0</v>
      </c>
    </row>
    <row r="1165" spans="1:38" customFormat="1">
      <c r="A1165" s="94"/>
      <c r="B1165" s="16" t="str">
        <f>'施設リストA-1（直営）'!B261</f>
        <v>明徳小</v>
      </c>
      <c r="C1165" s="14">
        <f>'施設リストA-1（直営）'!C261</f>
        <v>3</v>
      </c>
      <c r="D1165" s="94" t="str">
        <f>'施設リストA-1（直営）'!D261</f>
        <v>音楽室</v>
      </c>
      <c r="E1165" s="20">
        <f>'施設リストA-1（直営）'!E261</f>
        <v>210</v>
      </c>
      <c r="F1165" s="20">
        <f>'施設リストA-1（直営）'!F261</f>
        <v>6</v>
      </c>
      <c r="G1165" s="13">
        <f>'施設リストA-1（直営）'!G261</f>
        <v>1260</v>
      </c>
      <c r="H1165" s="28" t="e">
        <f t="shared" si="18"/>
        <v>#N/A</v>
      </c>
      <c r="I1165" s="29" t="str">
        <f>'施設リストA-1（直営）'!H261</f>
        <v>新設</v>
      </c>
      <c r="J1165" s="30" t="e">
        <f>IF(I1165="新設",VLOOKUP('施設リストA-1（直営）'!I261,'（新設）照明器具'!$B$5:$C$1990,2,FALSE),IF('部屋別効果（直）'!I1165="撤去",VLOOKUP('施設リストA-1（直営）'!I261,'（既設）調査結果'!$B$5:$C$1998,2,FALSE),0))</f>
        <v>#N/A</v>
      </c>
      <c r="K1165" s="29">
        <f>'施設リストA-1（直営）'!K261</f>
        <v>8</v>
      </c>
      <c r="L1165" s="29" t="str">
        <f>'施設リストA-1（直営）'!L261</f>
        <v>撤去</v>
      </c>
      <c r="M1165" s="30">
        <f>IF(L1165="新設",VLOOKUP('施設リストA-1（直営）'!M261,'（新設）照明器具'!$B$5:$C$1990,2,FALSE),IF('部屋別効果（直）'!L1165="撤去",VLOOKUP('施設リストA-1（直営）'!M261,'（既設）調査結果'!$B$5:$C$1998,2,FALSE),0))</f>
        <v>86</v>
      </c>
      <c r="N1165" s="29">
        <f>'施設リストA-1（直営）'!O261</f>
        <v>8</v>
      </c>
      <c r="O1165" s="29" t="str">
        <f>'施設リストA-1（直営）'!P261</f>
        <v>新設</v>
      </c>
      <c r="P1165" s="30" t="e">
        <f>IF(O1165="新設",VLOOKUP('施設リストA-1（直営）'!Q261,'（新設）照明器具'!$B$5:$C$1990,2,FALSE),IF('部屋別効果（直）'!O1165="撤去",VLOOKUP('施設リストA-1（直営）'!Q261,'（既設）調査結果'!$B$5:$C$1998,2,FALSE),0))</f>
        <v>#N/A</v>
      </c>
      <c r="Q1165" s="29">
        <f>'施設リストA-1（直営）'!S261</f>
        <v>2</v>
      </c>
      <c r="R1165" s="29" t="str">
        <f>'施設リストA-1（直営）'!T261</f>
        <v>撤去</v>
      </c>
      <c r="S1165" s="30">
        <f>IF(R1165="新設",VLOOKUP('施設リストA-1（直営）'!U261,'（新設）照明器具'!$B$5:$C$1990,2,FALSE),IF('部屋別効果（直）'!R1165="撤去",VLOOKUP('施設リストA-1（直営）'!U261,'（既設）調査結果'!$B$5:$C$1998,2,FALSE),0))</f>
        <v>45</v>
      </c>
      <c r="T1165" s="29">
        <f>'施設リストA-1（直営）'!W261</f>
        <v>2</v>
      </c>
      <c r="U1165" s="29">
        <f>'施設リストA-1（直営）'!X261</f>
        <v>0</v>
      </c>
      <c r="V1165" s="30">
        <f>IF(U1165="新設",VLOOKUP('施設リストA-1（直営）'!Y261,'（新設）照明器具'!$B$5:$C$1990,2,FALSE),IF('部屋別効果（直）'!U1165="撤去",VLOOKUP('施設リストA-1（直営）'!Y261,'（既設）調査結果'!$B$5:$C$1998,2,FALSE),0))</f>
        <v>0</v>
      </c>
      <c r="W1165" s="29">
        <f>'施設リストA-1（直営）'!AA261</f>
        <v>0</v>
      </c>
      <c r="X1165" s="29">
        <f>'施設リストA-1（直営）'!AB261</f>
        <v>0</v>
      </c>
      <c r="Y1165" s="30">
        <f>IF(X1165="新設",VLOOKUP('施設リストA-1（直営）'!AC261,'（新設）照明器具'!$B$5:$C$1990,2,FALSE),IF('部屋別効果（直）'!X1165="撤去",VLOOKUP('施設リストA-1（直営）'!AC261,'（既設）調査結果'!$B$5:$C$1998,2,FALSE),0))</f>
        <v>0</v>
      </c>
      <c r="Z1165" s="29">
        <f>'施設リストA-1（直営）'!AE261</f>
        <v>0</v>
      </c>
      <c r="AA1165" s="29">
        <f>'施設リストA-1（直営）'!AF261</f>
        <v>0</v>
      </c>
      <c r="AB1165" s="30">
        <f>IF(AA1165="新設",VLOOKUP('施設リストA-1（直営）'!AG261,'（新設）照明器具'!$B$5:$C$1990,2,FALSE),IF('部屋別効果（直）'!AA1165="撤去",VLOOKUP('施設リストA-1（直営）'!AG261,'（既設）調査結果'!$B$5:$C$1998,2,FALSE),0))</f>
        <v>0</v>
      </c>
      <c r="AC1165" s="29">
        <f>'施設リストA-1（直営）'!AI261</f>
        <v>0</v>
      </c>
      <c r="AD1165" s="29">
        <f>'施設リストA-1（直営）'!AJ261</f>
        <v>0</v>
      </c>
      <c r="AE1165" s="30">
        <f>IF(AD1165="新設",VLOOKUP('施設リストA-1（直営）'!AK261,'（新設）照明器具'!$B$5:$C$1990,2,FALSE),IF('部屋別効果（直）'!AD1165="撤去",VLOOKUP('施設リストA-1（直営）'!AK261,'（既設）調査結果'!$B$5:$C$1998,2,FALSE),0))</f>
        <v>0</v>
      </c>
      <c r="AF1165" s="29">
        <f>'施設リストA-1（直営）'!AM261</f>
        <v>0</v>
      </c>
      <c r="AG1165" s="29">
        <f>'施設リストA-1（直営）'!AN261</f>
        <v>0</v>
      </c>
      <c r="AH1165" s="30">
        <f>IF(AG1165="新設",VLOOKUP('施設リストA-1（直営）'!AO261,'（新設）照明器具'!$B$5:$C$1990,2,FALSE),IF('部屋別効果（直）'!AG1165="撤去",VLOOKUP('施設リストA-1（直営）'!AO261,'（既設）調査結果'!$B$5:$C$1998,2,FALSE),0))</f>
        <v>0</v>
      </c>
      <c r="AI1165" s="29">
        <f>'施設リストA-1（直営）'!AQ261</f>
        <v>0</v>
      </c>
      <c r="AJ1165" s="29">
        <f>'施設リストA-1（直営）'!AR261</f>
        <v>0</v>
      </c>
      <c r="AK1165" s="30">
        <f>IF(AJ1165="新設",VLOOKUP('施設リストA-1（直営）'!AS261,'（新設）照明器具'!$B$5:$C$1990,2,FALSE),IF('部屋別効果（直）'!AJ1165="撤去",VLOOKUP('施設リストA-1（直営）'!AS261,'（既設）調査結果'!$B$5:$C$1998,2,FALSE),0))</f>
        <v>0</v>
      </c>
      <c r="AL1165" s="29">
        <f>'施設リストA-1（直営）'!AU261</f>
        <v>0</v>
      </c>
    </row>
    <row r="1166" spans="1:38" customFormat="1">
      <c r="A1166" s="94"/>
      <c r="B1166" s="16" t="str">
        <f>'施設リストA-1（直営）'!B262</f>
        <v>明徳小</v>
      </c>
      <c r="C1166" s="14">
        <f>'施設リストA-1（直営）'!C262</f>
        <v>3</v>
      </c>
      <c r="D1166" s="94" t="str">
        <f>'施設リストA-1（直営）'!D262</f>
        <v>3年3組教室</v>
      </c>
      <c r="E1166" s="20">
        <f>'施設リストA-1（直営）'!E262</f>
        <v>210</v>
      </c>
      <c r="F1166" s="20">
        <f>'施設リストA-1（直営）'!F262</f>
        <v>8</v>
      </c>
      <c r="G1166" s="13">
        <f>'施設リストA-1（直営）'!G262</f>
        <v>1680</v>
      </c>
      <c r="H1166" s="28" t="e">
        <f t="shared" si="18"/>
        <v>#N/A</v>
      </c>
      <c r="I1166" s="29" t="str">
        <f>'施設リストA-1（直営）'!H262</f>
        <v>新設</v>
      </c>
      <c r="J1166" s="30" t="e">
        <f>IF(I1166="新設",VLOOKUP('施設リストA-1（直営）'!I262,'（新設）照明器具'!$B$5:$C$1990,2,FALSE),IF('部屋別効果（直）'!I1166="撤去",VLOOKUP('施設リストA-1（直営）'!I262,'（既設）調査結果'!$B$5:$C$1998,2,FALSE),0))</f>
        <v>#N/A</v>
      </c>
      <c r="K1166" s="29">
        <f>'施設リストA-1（直営）'!K262</f>
        <v>2</v>
      </c>
      <c r="L1166" s="29" t="str">
        <f>'施設リストA-1（直営）'!L262</f>
        <v>撤去</v>
      </c>
      <c r="M1166" s="30">
        <f>IF(L1166="新設",VLOOKUP('施設リストA-1（直営）'!M262,'（新設）照明器具'!$B$5:$C$1990,2,FALSE),IF('部屋別効果（直）'!L1166="撤去",VLOOKUP('施設リストA-1（直営）'!M262,'（既設）調査結果'!$B$5:$C$1998,2,FALSE),0))</f>
        <v>45</v>
      </c>
      <c r="N1166" s="29">
        <f>'施設リストA-1（直営）'!O262</f>
        <v>2</v>
      </c>
      <c r="O1166" s="29">
        <f>'施設リストA-1（直営）'!P262</f>
        <v>0</v>
      </c>
      <c r="P1166" s="30">
        <f>IF(O1166="新設",VLOOKUP('施設リストA-1（直営）'!Q262,'（新設）照明器具'!$B$5:$C$1990,2,FALSE),IF('部屋別効果（直）'!O1166="撤去",VLOOKUP('施設リストA-1（直営）'!Q262,'（既設）調査結果'!$B$5:$C$1998,2,FALSE),0))</f>
        <v>0</v>
      </c>
      <c r="Q1166" s="29">
        <f>'施設リストA-1（直営）'!S262</f>
        <v>0</v>
      </c>
      <c r="R1166" s="29">
        <f>'施設リストA-1（直営）'!T262</f>
        <v>0</v>
      </c>
      <c r="S1166" s="30">
        <f>IF(R1166="新設",VLOOKUP('施設リストA-1（直営）'!U262,'（新設）照明器具'!$B$5:$C$1990,2,FALSE),IF('部屋別効果（直）'!R1166="撤去",VLOOKUP('施設リストA-1（直営）'!U262,'（既設）調査結果'!$B$5:$C$1998,2,FALSE),0))</f>
        <v>0</v>
      </c>
      <c r="T1166" s="29">
        <f>'施設リストA-1（直営）'!W262</f>
        <v>0</v>
      </c>
      <c r="U1166" s="29">
        <f>'施設リストA-1（直営）'!X262</f>
        <v>0</v>
      </c>
      <c r="V1166" s="30">
        <f>IF(U1166="新設",VLOOKUP('施設リストA-1（直営）'!Y262,'（新設）照明器具'!$B$5:$C$1990,2,FALSE),IF('部屋別効果（直）'!U1166="撤去",VLOOKUP('施設リストA-1（直営）'!Y262,'（既設）調査結果'!$B$5:$C$1998,2,FALSE),0))</f>
        <v>0</v>
      </c>
      <c r="W1166" s="29">
        <f>'施設リストA-1（直営）'!AA262</f>
        <v>0</v>
      </c>
      <c r="X1166" s="29">
        <f>'施設リストA-1（直営）'!AB262</f>
        <v>0</v>
      </c>
      <c r="Y1166" s="30">
        <f>IF(X1166="新設",VLOOKUP('施設リストA-1（直営）'!AC262,'（新設）照明器具'!$B$5:$C$1990,2,FALSE),IF('部屋別効果（直）'!X1166="撤去",VLOOKUP('施設リストA-1（直営）'!AC262,'（既設）調査結果'!$B$5:$C$1998,2,FALSE),0))</f>
        <v>0</v>
      </c>
      <c r="Z1166" s="29">
        <f>'施設リストA-1（直営）'!AE262</f>
        <v>0</v>
      </c>
      <c r="AA1166" s="29">
        <f>'施設リストA-1（直営）'!AF262</f>
        <v>0</v>
      </c>
      <c r="AB1166" s="30">
        <f>IF(AA1166="新設",VLOOKUP('施設リストA-1（直営）'!AG262,'（新設）照明器具'!$B$5:$C$1990,2,FALSE),IF('部屋別効果（直）'!AA1166="撤去",VLOOKUP('施設リストA-1（直営）'!AG262,'（既設）調査結果'!$B$5:$C$1998,2,FALSE),0))</f>
        <v>0</v>
      </c>
      <c r="AC1166" s="29">
        <f>'施設リストA-1（直営）'!AI262</f>
        <v>0</v>
      </c>
      <c r="AD1166" s="29">
        <f>'施設リストA-1（直営）'!AJ262</f>
        <v>0</v>
      </c>
      <c r="AE1166" s="30">
        <f>IF(AD1166="新設",VLOOKUP('施設リストA-1（直営）'!AK262,'（新設）照明器具'!$B$5:$C$1990,2,FALSE),IF('部屋別効果（直）'!AD1166="撤去",VLOOKUP('施設リストA-1（直営）'!AK262,'（既設）調査結果'!$B$5:$C$1998,2,FALSE),0))</f>
        <v>0</v>
      </c>
      <c r="AF1166" s="29">
        <f>'施設リストA-1（直営）'!AM262</f>
        <v>0</v>
      </c>
      <c r="AG1166" s="29">
        <f>'施設リストA-1（直営）'!AN262</f>
        <v>0</v>
      </c>
      <c r="AH1166" s="30">
        <f>IF(AG1166="新設",VLOOKUP('施設リストA-1（直営）'!AO262,'（新設）照明器具'!$B$5:$C$1990,2,FALSE),IF('部屋別効果（直）'!AG1166="撤去",VLOOKUP('施設リストA-1（直営）'!AO262,'（既設）調査結果'!$B$5:$C$1998,2,FALSE),0))</f>
        <v>0</v>
      </c>
      <c r="AI1166" s="29">
        <f>'施設リストA-1（直営）'!AQ262</f>
        <v>0</v>
      </c>
      <c r="AJ1166" s="29">
        <f>'施設リストA-1（直営）'!AR262</f>
        <v>0</v>
      </c>
      <c r="AK1166" s="30">
        <f>IF(AJ1166="新設",VLOOKUP('施設リストA-1（直営）'!AS262,'（新設）照明器具'!$B$5:$C$1990,2,FALSE),IF('部屋別効果（直）'!AJ1166="撤去",VLOOKUP('施設リストA-1（直営）'!AS262,'（既設）調査結果'!$B$5:$C$1998,2,FALSE),0))</f>
        <v>0</v>
      </c>
      <c r="AL1166" s="29">
        <f>'施設リストA-1（直営）'!AU262</f>
        <v>0</v>
      </c>
    </row>
    <row r="1167" spans="1:38" customFormat="1">
      <c r="A1167" s="94"/>
      <c r="B1167" s="16" t="str">
        <f>'施設リストA-1（直営）'!B263</f>
        <v>明徳小</v>
      </c>
      <c r="C1167" s="14">
        <f>'施設リストA-1（直営）'!C263</f>
        <v>3</v>
      </c>
      <c r="D1167" s="94" t="str">
        <f>'施設リストA-1（直営）'!D263</f>
        <v>コンピューター室</v>
      </c>
      <c r="E1167" s="20">
        <f>'施設リストA-1（直営）'!E263</f>
        <v>210</v>
      </c>
      <c r="F1167" s="20">
        <f>'施設リストA-1（直営）'!F263</f>
        <v>6</v>
      </c>
      <c r="G1167" s="13">
        <f>'施設リストA-1（直営）'!G263</f>
        <v>1260</v>
      </c>
      <c r="H1167" s="28" t="e">
        <f t="shared" si="18"/>
        <v>#N/A</v>
      </c>
      <c r="I1167" s="29" t="str">
        <f>'施設リストA-1（直営）'!H263</f>
        <v>新設</v>
      </c>
      <c r="J1167" s="30" t="e">
        <f>IF(I1167="新設",VLOOKUP('施設リストA-1（直営）'!I263,'（新設）照明器具'!$B$5:$C$1990,2,FALSE),IF('部屋別効果（直）'!I1167="撤去",VLOOKUP('施設リストA-1（直営）'!I263,'（既設）調査結果'!$B$5:$C$1998,2,FALSE),0))</f>
        <v>#N/A</v>
      </c>
      <c r="K1167" s="29">
        <f>'施設リストA-1（直営）'!K263</f>
        <v>10</v>
      </c>
      <c r="L1167" s="29" t="str">
        <f>'施設リストA-1（直営）'!L263</f>
        <v>撤去</v>
      </c>
      <c r="M1167" s="30">
        <f>IF(L1167="新設",VLOOKUP('施設リストA-1（直営）'!M263,'（新設）照明器具'!$B$5:$C$1990,2,FALSE),IF('部屋別効果（直）'!L1167="撤去",VLOOKUP('施設リストA-1（直営）'!M263,'（既設）調査結果'!$B$5:$C$1998,2,FALSE),0))</f>
        <v>86</v>
      </c>
      <c r="N1167" s="29">
        <f>'施設リストA-1（直営）'!O263</f>
        <v>10</v>
      </c>
      <c r="O1167" s="29" t="str">
        <f>'施設リストA-1（直営）'!P263</f>
        <v>新設</v>
      </c>
      <c r="P1167" s="30" t="e">
        <f>IF(O1167="新設",VLOOKUP('施設リストA-1（直営）'!Q263,'（新設）照明器具'!$B$5:$C$1990,2,FALSE),IF('部屋別効果（直）'!O1167="撤去",VLOOKUP('施設リストA-1（直営）'!Q263,'（既設）調査結果'!$B$5:$C$1998,2,FALSE),0))</f>
        <v>#N/A</v>
      </c>
      <c r="Q1167" s="29">
        <f>'施設リストA-1（直営）'!S263</f>
        <v>2</v>
      </c>
      <c r="R1167" s="29" t="str">
        <f>'施設リストA-1（直営）'!T263</f>
        <v>撤去</v>
      </c>
      <c r="S1167" s="30">
        <f>IF(R1167="新設",VLOOKUP('施設リストA-1（直営）'!U263,'（新設）照明器具'!$B$5:$C$1990,2,FALSE),IF('部屋別効果（直）'!R1167="撤去",VLOOKUP('施設リストA-1（直営）'!U263,'（既設）調査結果'!$B$5:$C$1998,2,FALSE),0))</f>
        <v>45</v>
      </c>
      <c r="T1167" s="29">
        <f>'施設リストA-1（直営）'!W263</f>
        <v>2</v>
      </c>
      <c r="U1167" s="29">
        <f>'施設リストA-1（直営）'!X263</f>
        <v>0</v>
      </c>
      <c r="V1167" s="30">
        <f>IF(U1167="新設",VLOOKUP('施設リストA-1（直営）'!Y263,'（新設）照明器具'!$B$5:$C$1990,2,FALSE),IF('部屋別効果（直）'!U1167="撤去",VLOOKUP('施設リストA-1（直営）'!Y263,'（既設）調査結果'!$B$5:$C$1998,2,FALSE),0))</f>
        <v>0</v>
      </c>
      <c r="W1167" s="29">
        <f>'施設リストA-1（直営）'!AA263</f>
        <v>0</v>
      </c>
      <c r="X1167" s="29">
        <f>'施設リストA-1（直営）'!AB263</f>
        <v>0</v>
      </c>
      <c r="Y1167" s="30">
        <f>IF(X1167="新設",VLOOKUP('施設リストA-1（直営）'!AC263,'（新設）照明器具'!$B$5:$C$1990,2,FALSE),IF('部屋別効果（直）'!X1167="撤去",VLOOKUP('施設リストA-1（直営）'!AC263,'（既設）調査結果'!$B$5:$C$1998,2,FALSE),0))</f>
        <v>0</v>
      </c>
      <c r="Z1167" s="29">
        <f>'施設リストA-1（直営）'!AE263</f>
        <v>0</v>
      </c>
      <c r="AA1167" s="29">
        <f>'施設リストA-1（直営）'!AF263</f>
        <v>0</v>
      </c>
      <c r="AB1167" s="30">
        <f>IF(AA1167="新設",VLOOKUP('施設リストA-1（直営）'!AG263,'（新設）照明器具'!$B$5:$C$1990,2,FALSE),IF('部屋別効果（直）'!AA1167="撤去",VLOOKUP('施設リストA-1（直営）'!AG263,'（既設）調査結果'!$B$5:$C$1998,2,FALSE),0))</f>
        <v>0</v>
      </c>
      <c r="AC1167" s="29">
        <f>'施設リストA-1（直営）'!AI263</f>
        <v>0</v>
      </c>
      <c r="AD1167" s="29">
        <f>'施設リストA-1（直営）'!AJ263</f>
        <v>0</v>
      </c>
      <c r="AE1167" s="30">
        <f>IF(AD1167="新設",VLOOKUP('施設リストA-1（直営）'!AK263,'（新設）照明器具'!$B$5:$C$1990,2,FALSE),IF('部屋別効果（直）'!AD1167="撤去",VLOOKUP('施設リストA-1（直営）'!AK263,'（既設）調査結果'!$B$5:$C$1998,2,FALSE),0))</f>
        <v>0</v>
      </c>
      <c r="AF1167" s="29">
        <f>'施設リストA-1（直営）'!AM263</f>
        <v>0</v>
      </c>
      <c r="AG1167" s="29">
        <f>'施設リストA-1（直営）'!AN263</f>
        <v>0</v>
      </c>
      <c r="AH1167" s="30">
        <f>IF(AG1167="新設",VLOOKUP('施設リストA-1（直営）'!AO263,'（新設）照明器具'!$B$5:$C$1990,2,FALSE),IF('部屋別効果（直）'!AG1167="撤去",VLOOKUP('施設リストA-1（直営）'!AO263,'（既設）調査結果'!$B$5:$C$1998,2,FALSE),0))</f>
        <v>0</v>
      </c>
      <c r="AI1167" s="29">
        <f>'施設リストA-1（直営）'!AQ263</f>
        <v>0</v>
      </c>
      <c r="AJ1167" s="29">
        <f>'施設リストA-1（直営）'!AR263</f>
        <v>0</v>
      </c>
      <c r="AK1167" s="30">
        <f>IF(AJ1167="新設",VLOOKUP('施設リストA-1（直営）'!AS263,'（新設）照明器具'!$B$5:$C$1990,2,FALSE),IF('部屋別効果（直）'!AJ1167="撤去",VLOOKUP('施設リストA-1（直営）'!AS263,'（既設）調査結果'!$B$5:$C$1998,2,FALSE),0))</f>
        <v>0</v>
      </c>
      <c r="AL1167" s="29">
        <f>'施設リストA-1（直営）'!AU263</f>
        <v>0</v>
      </c>
    </row>
    <row r="1168" spans="1:38" customFormat="1">
      <c r="A1168" s="94"/>
      <c r="B1168" s="16" t="str">
        <f>'施設リストA-1（直営）'!B264</f>
        <v>明徳小</v>
      </c>
      <c r="C1168" s="14">
        <f>'施設リストA-1（直営）'!C264</f>
        <v>1</v>
      </c>
      <c r="D1168" s="94" t="str">
        <f>'施設リストA-1（直営）'!D264</f>
        <v>保健室</v>
      </c>
      <c r="E1168" s="20">
        <f>'施設リストA-1（直営）'!E264</f>
        <v>210</v>
      </c>
      <c r="F1168" s="20">
        <f>'施設リストA-1（直営）'!F264</f>
        <v>6</v>
      </c>
      <c r="G1168" s="13">
        <f>'施設リストA-1（直営）'!G264</f>
        <v>1260</v>
      </c>
      <c r="H1168" s="28">
        <f t="shared" si="18"/>
        <v>0</v>
      </c>
      <c r="I1168" s="29">
        <f>'施設リストA-1（直営）'!H264</f>
        <v>0</v>
      </c>
      <c r="J1168" s="30">
        <f>IF(I1168="新設",VLOOKUP('施設リストA-1（直営）'!I264,'（新設）照明器具'!$B$5:$C$1990,2,FALSE),IF('部屋別効果（直）'!I1168="撤去",VLOOKUP('施設リストA-1（直営）'!I264,'（既設）調査結果'!$B$5:$C$1998,2,FALSE),0))</f>
        <v>0</v>
      </c>
      <c r="K1168" s="29">
        <f>'施設リストA-1（直営）'!K264</f>
        <v>0</v>
      </c>
      <c r="L1168" s="29">
        <f>'施設リストA-1（直営）'!L264</f>
        <v>0</v>
      </c>
      <c r="M1168" s="30">
        <f>IF(L1168="新設",VLOOKUP('施設リストA-1（直営）'!M264,'（新設）照明器具'!$B$5:$C$1990,2,FALSE),IF('部屋別効果（直）'!L1168="撤去",VLOOKUP('施設リストA-1（直営）'!M264,'（既設）調査結果'!$B$5:$C$1998,2,FALSE),0))</f>
        <v>0</v>
      </c>
      <c r="N1168" s="29">
        <f>'施設リストA-1（直営）'!O264</f>
        <v>0</v>
      </c>
      <c r="O1168" s="29">
        <f>'施設リストA-1（直営）'!P264</f>
        <v>0</v>
      </c>
      <c r="P1168" s="30">
        <f>IF(O1168="新設",VLOOKUP('施設リストA-1（直営）'!Q264,'（新設）照明器具'!$B$5:$C$1990,2,FALSE),IF('部屋別効果（直）'!O1168="撤去",VLOOKUP('施設リストA-1（直営）'!Q264,'（既設）調査結果'!$B$5:$C$1998,2,FALSE),0))</f>
        <v>0</v>
      </c>
      <c r="Q1168" s="29">
        <f>'施設リストA-1（直営）'!S264</f>
        <v>0</v>
      </c>
      <c r="R1168" s="29">
        <f>'施設リストA-1（直営）'!T264</f>
        <v>0</v>
      </c>
      <c r="S1168" s="30">
        <f>IF(R1168="新設",VLOOKUP('施設リストA-1（直営）'!U264,'（新設）照明器具'!$B$5:$C$1990,2,FALSE),IF('部屋別効果（直）'!R1168="撤去",VLOOKUP('施設リストA-1（直営）'!U264,'（既設）調査結果'!$B$5:$C$1998,2,FALSE),0))</f>
        <v>0</v>
      </c>
      <c r="T1168" s="29">
        <f>'施設リストA-1（直営）'!W264</f>
        <v>0</v>
      </c>
      <c r="U1168" s="29">
        <f>'施設リストA-1（直営）'!X264</f>
        <v>0</v>
      </c>
      <c r="V1168" s="30">
        <f>IF(U1168="新設",VLOOKUP('施設リストA-1（直営）'!Y264,'（新設）照明器具'!$B$5:$C$1990,2,FALSE),IF('部屋別効果（直）'!U1168="撤去",VLOOKUP('施設リストA-1（直営）'!Y264,'（既設）調査結果'!$B$5:$C$1998,2,FALSE),0))</f>
        <v>0</v>
      </c>
      <c r="W1168" s="29">
        <f>'施設リストA-1（直営）'!AA264</f>
        <v>0</v>
      </c>
      <c r="X1168" s="29">
        <f>'施設リストA-1（直営）'!AB264</f>
        <v>0</v>
      </c>
      <c r="Y1168" s="30">
        <f>IF(X1168="新設",VLOOKUP('施設リストA-1（直営）'!AC264,'（新設）照明器具'!$B$5:$C$1990,2,FALSE),IF('部屋別効果（直）'!X1168="撤去",VLOOKUP('施設リストA-1（直営）'!AC264,'（既設）調査結果'!$B$5:$C$1998,2,FALSE),0))</f>
        <v>0</v>
      </c>
      <c r="Z1168" s="29">
        <f>'施設リストA-1（直営）'!AE264</f>
        <v>0</v>
      </c>
      <c r="AA1168" s="29">
        <f>'施設リストA-1（直営）'!AF264</f>
        <v>0</v>
      </c>
      <c r="AB1168" s="30">
        <f>IF(AA1168="新設",VLOOKUP('施設リストA-1（直営）'!AG264,'（新設）照明器具'!$B$5:$C$1990,2,FALSE),IF('部屋別効果（直）'!AA1168="撤去",VLOOKUP('施設リストA-1（直営）'!AG264,'（既設）調査結果'!$B$5:$C$1998,2,FALSE),0))</f>
        <v>0</v>
      </c>
      <c r="AC1168" s="29">
        <f>'施設リストA-1（直営）'!AI264</f>
        <v>0</v>
      </c>
      <c r="AD1168" s="29">
        <f>'施設リストA-1（直営）'!AJ264</f>
        <v>0</v>
      </c>
      <c r="AE1168" s="30">
        <f>IF(AD1168="新設",VLOOKUP('施設リストA-1（直営）'!AK264,'（新設）照明器具'!$B$5:$C$1990,2,FALSE),IF('部屋別効果（直）'!AD1168="撤去",VLOOKUP('施設リストA-1（直営）'!AK264,'（既設）調査結果'!$B$5:$C$1998,2,FALSE),0))</f>
        <v>0</v>
      </c>
      <c r="AF1168" s="29">
        <f>'施設リストA-1（直営）'!AM264</f>
        <v>0</v>
      </c>
      <c r="AG1168" s="29">
        <f>'施設リストA-1（直営）'!AN264</f>
        <v>0</v>
      </c>
      <c r="AH1168" s="30">
        <f>IF(AG1168="新設",VLOOKUP('施設リストA-1（直営）'!AO264,'（新設）照明器具'!$B$5:$C$1990,2,FALSE),IF('部屋別効果（直）'!AG1168="撤去",VLOOKUP('施設リストA-1（直営）'!AO264,'（既設）調査結果'!$B$5:$C$1998,2,FALSE),0))</f>
        <v>0</v>
      </c>
      <c r="AI1168" s="29">
        <f>'施設リストA-1（直営）'!AQ264</f>
        <v>0</v>
      </c>
      <c r="AJ1168" s="29">
        <f>'施設リストA-1（直営）'!AR264</f>
        <v>0</v>
      </c>
      <c r="AK1168" s="30">
        <f>IF(AJ1168="新設",VLOOKUP('施設リストA-1（直営）'!AS264,'（新設）照明器具'!$B$5:$C$1990,2,FALSE),IF('部屋別効果（直）'!AJ1168="撤去",VLOOKUP('施設リストA-1（直営）'!AS264,'（既設）調査結果'!$B$5:$C$1998,2,FALSE),0))</f>
        <v>0</v>
      </c>
      <c r="AL1168" s="29">
        <f>'施設リストA-1（直営）'!AU264</f>
        <v>0</v>
      </c>
    </row>
    <row r="1169" spans="1:38" customFormat="1">
      <c r="A1169" s="94"/>
      <c r="B1169" s="16" t="str">
        <f>'施設リストA-1（直営）'!B265</f>
        <v>明徳小</v>
      </c>
      <c r="C1169" s="14">
        <f>'施設リストA-1（直営）'!C265</f>
        <v>1</v>
      </c>
      <c r="D1169" s="94" t="str">
        <f>'施設リストA-1（直営）'!D265</f>
        <v>ぱくぱくルーム（和室）</v>
      </c>
      <c r="E1169" s="20">
        <f>'施設リストA-1（直営）'!E265</f>
        <v>250</v>
      </c>
      <c r="F1169" s="20">
        <f>'施設リストA-1（直営）'!F265</f>
        <v>4</v>
      </c>
      <c r="G1169" s="13">
        <f>'施設リストA-1（直営）'!G265</f>
        <v>1000</v>
      </c>
      <c r="H1169" s="28" t="e">
        <f t="shared" si="18"/>
        <v>#N/A</v>
      </c>
      <c r="I1169" s="29" t="str">
        <f>'施設リストA-1（直営）'!H265</f>
        <v>新設</v>
      </c>
      <c r="J1169" s="30" t="e">
        <f>IF(I1169="新設",VLOOKUP('施設リストA-1（直営）'!I265,'（新設）照明器具'!$B$5:$C$1990,2,FALSE),IF('部屋別効果（直）'!I1169="撤去",VLOOKUP('施設リストA-1（直営）'!I265,'（既設）調査結果'!$B$5:$C$1998,2,FALSE),0))</f>
        <v>#N/A</v>
      </c>
      <c r="K1169" s="29">
        <f>'施設リストA-1（直営）'!K265</f>
        <v>19</v>
      </c>
      <c r="L1169" s="29" t="str">
        <f>'施設リストA-1（直営）'!L265</f>
        <v>撤去</v>
      </c>
      <c r="M1169" s="30">
        <f>IF(L1169="新設",VLOOKUP('施設リストA-1（直営）'!M265,'（新設）照明器具'!$B$5:$C$1990,2,FALSE),IF('部屋別効果（直）'!L1169="撤去",VLOOKUP('施設リストA-1（直営）'!M265,'（既設）調査結果'!$B$5:$C$1998,2,FALSE),0))</f>
        <v>86</v>
      </c>
      <c r="N1169" s="29">
        <f>'施設リストA-1（直営）'!O265</f>
        <v>19</v>
      </c>
      <c r="O1169" s="29">
        <f>'施設リストA-1（直営）'!P265</f>
        <v>0</v>
      </c>
      <c r="P1169" s="30">
        <f>IF(O1169="新設",VLOOKUP('施設リストA-1（直営）'!Q265,'（新設）照明器具'!$B$5:$C$1990,2,FALSE),IF('部屋別効果（直）'!O1169="撤去",VLOOKUP('施設リストA-1（直営）'!Q265,'（既設）調査結果'!$B$5:$C$1998,2,FALSE),0))</f>
        <v>0</v>
      </c>
      <c r="Q1169" s="29">
        <f>'施設リストA-1（直営）'!S265</f>
        <v>0</v>
      </c>
      <c r="R1169" s="29">
        <f>'施設リストA-1（直営）'!T265</f>
        <v>0</v>
      </c>
      <c r="S1169" s="30">
        <f>IF(R1169="新設",VLOOKUP('施設リストA-1（直営）'!U265,'（新設）照明器具'!$B$5:$C$1990,2,FALSE),IF('部屋別効果（直）'!R1169="撤去",VLOOKUP('施設リストA-1（直営）'!U265,'（既設）調査結果'!$B$5:$C$1998,2,FALSE),0))</f>
        <v>0</v>
      </c>
      <c r="T1169" s="29">
        <f>'施設リストA-1（直営）'!W265</f>
        <v>0</v>
      </c>
      <c r="U1169" s="29">
        <f>'施設リストA-1（直営）'!X265</f>
        <v>0</v>
      </c>
      <c r="V1169" s="30">
        <f>IF(U1169="新設",VLOOKUP('施設リストA-1（直営）'!Y265,'（新設）照明器具'!$B$5:$C$1990,2,FALSE),IF('部屋別効果（直）'!U1169="撤去",VLOOKUP('施設リストA-1（直営）'!Y265,'（既設）調査結果'!$B$5:$C$1998,2,FALSE),0))</f>
        <v>0</v>
      </c>
      <c r="W1169" s="29">
        <f>'施設リストA-1（直営）'!AA265</f>
        <v>0</v>
      </c>
      <c r="X1169" s="29">
        <f>'施設リストA-1（直営）'!AB265</f>
        <v>0</v>
      </c>
      <c r="Y1169" s="30">
        <f>IF(X1169="新設",VLOOKUP('施設リストA-1（直営）'!AC265,'（新設）照明器具'!$B$5:$C$1990,2,FALSE),IF('部屋別効果（直）'!X1169="撤去",VLOOKUP('施設リストA-1（直営）'!AC265,'（既設）調査結果'!$B$5:$C$1998,2,FALSE),0))</f>
        <v>0</v>
      </c>
      <c r="Z1169" s="29">
        <f>'施設リストA-1（直営）'!AE265</f>
        <v>0</v>
      </c>
      <c r="AA1169" s="29">
        <f>'施設リストA-1（直営）'!AF265</f>
        <v>0</v>
      </c>
      <c r="AB1169" s="30">
        <f>IF(AA1169="新設",VLOOKUP('施設リストA-1（直営）'!AG265,'（新設）照明器具'!$B$5:$C$1990,2,FALSE),IF('部屋別効果（直）'!AA1169="撤去",VLOOKUP('施設リストA-1（直営）'!AG265,'（既設）調査結果'!$B$5:$C$1998,2,FALSE),0))</f>
        <v>0</v>
      </c>
      <c r="AC1169" s="29">
        <f>'施設リストA-1（直営）'!AI265</f>
        <v>0</v>
      </c>
      <c r="AD1169" s="29">
        <f>'施設リストA-1（直営）'!AJ265</f>
        <v>0</v>
      </c>
      <c r="AE1169" s="30">
        <f>IF(AD1169="新設",VLOOKUP('施設リストA-1（直営）'!AK265,'（新設）照明器具'!$B$5:$C$1990,2,FALSE),IF('部屋別効果（直）'!AD1169="撤去",VLOOKUP('施設リストA-1（直営）'!AK265,'（既設）調査結果'!$B$5:$C$1998,2,FALSE),0))</f>
        <v>0</v>
      </c>
      <c r="AF1169" s="29">
        <f>'施設リストA-1（直営）'!AM265</f>
        <v>0</v>
      </c>
      <c r="AG1169" s="29">
        <f>'施設リストA-1（直営）'!AN265</f>
        <v>0</v>
      </c>
      <c r="AH1169" s="30">
        <f>IF(AG1169="新設",VLOOKUP('施設リストA-1（直営）'!AO265,'（新設）照明器具'!$B$5:$C$1990,2,FALSE),IF('部屋別効果（直）'!AG1169="撤去",VLOOKUP('施設リストA-1（直営）'!AO265,'（既設）調査結果'!$B$5:$C$1998,2,FALSE),0))</f>
        <v>0</v>
      </c>
      <c r="AI1169" s="29">
        <f>'施設リストA-1（直営）'!AQ265</f>
        <v>0</v>
      </c>
      <c r="AJ1169" s="29">
        <f>'施設リストA-1（直営）'!AR265</f>
        <v>0</v>
      </c>
      <c r="AK1169" s="30">
        <f>IF(AJ1169="新設",VLOOKUP('施設リストA-1（直営）'!AS265,'（新設）照明器具'!$B$5:$C$1990,2,FALSE),IF('部屋別効果（直）'!AJ1169="撤去",VLOOKUP('施設リストA-1（直営）'!AS265,'（既設）調査結果'!$B$5:$C$1998,2,FALSE),0))</f>
        <v>0</v>
      </c>
      <c r="AL1169" s="29">
        <f>'施設リストA-1（直営）'!AU265</f>
        <v>0</v>
      </c>
    </row>
    <row r="1170" spans="1:38" customFormat="1">
      <c r="A1170" s="94"/>
      <c r="B1170" s="16" t="str">
        <f>'施設リストA-1（直営）'!B266</f>
        <v>明徳小</v>
      </c>
      <c r="C1170" s="14">
        <f>'施設リストA-1（直営）'!C266</f>
        <v>1</v>
      </c>
      <c r="D1170" s="94" t="str">
        <f>'施設リストA-1（直営）'!D266</f>
        <v>カウンセリングルーム</v>
      </c>
      <c r="E1170" s="20">
        <f>'施設リストA-1（直営）'!E266</f>
        <v>210</v>
      </c>
      <c r="F1170" s="20">
        <f>'施設リストA-1（直営）'!F266</f>
        <v>4</v>
      </c>
      <c r="G1170" s="13">
        <f>'施設リストA-1（直営）'!G266</f>
        <v>840</v>
      </c>
      <c r="H1170" s="28" t="e">
        <f t="shared" si="18"/>
        <v>#N/A</v>
      </c>
      <c r="I1170" s="29" t="str">
        <f>'施設リストA-1（直営）'!H266</f>
        <v>新設</v>
      </c>
      <c r="J1170" s="30" t="e">
        <f>IF(I1170="新設",VLOOKUP('施設リストA-1（直営）'!I266,'（新設）照明器具'!$B$5:$C$1990,2,FALSE),IF('部屋別効果（直）'!I1170="撤去",VLOOKUP('施設リストA-1（直営）'!I266,'（既設）調査結果'!$B$5:$C$1998,2,FALSE),0))</f>
        <v>#N/A</v>
      </c>
      <c r="K1170" s="29">
        <f>'施設リストA-1（直営）'!K266</f>
        <v>6</v>
      </c>
      <c r="L1170" s="29" t="str">
        <f>'施設リストA-1（直営）'!L266</f>
        <v>撤去</v>
      </c>
      <c r="M1170" s="30">
        <f>IF(L1170="新設",VLOOKUP('施設リストA-1（直営）'!M266,'（新設）照明器具'!$B$5:$C$1990,2,FALSE),IF('部屋別効果（直）'!L1170="撤去",VLOOKUP('施設リストA-1（直営）'!M266,'（既設）調査結果'!$B$5:$C$1998,2,FALSE),0))</f>
        <v>86</v>
      </c>
      <c r="N1170" s="29">
        <f>'施設リストA-1（直営）'!O266</f>
        <v>6</v>
      </c>
      <c r="O1170" s="29" t="str">
        <f>'施設リストA-1（直営）'!P266</f>
        <v>新設</v>
      </c>
      <c r="P1170" s="30" t="e">
        <f>IF(O1170="新設",VLOOKUP('施設リストA-1（直営）'!Q266,'（新設）照明器具'!$B$5:$C$1990,2,FALSE),IF('部屋別効果（直）'!O1170="撤去",VLOOKUP('施設リストA-1（直営）'!Q266,'（既設）調査結果'!$B$5:$C$1998,2,FALSE),0))</f>
        <v>#N/A</v>
      </c>
      <c r="Q1170" s="29">
        <f>'施設リストA-1（直営）'!S266</f>
        <v>2</v>
      </c>
      <c r="R1170" s="29" t="str">
        <f>'施設リストA-1（直営）'!T266</f>
        <v>撤去</v>
      </c>
      <c r="S1170" s="30">
        <f>IF(R1170="新設",VLOOKUP('施設リストA-1（直営）'!U266,'（新設）照明器具'!$B$5:$C$1990,2,FALSE),IF('部屋別効果（直）'!R1170="撤去",VLOOKUP('施設リストA-1（直営）'!U266,'（既設）調査結果'!$B$5:$C$1998,2,FALSE),0))</f>
        <v>45</v>
      </c>
      <c r="T1170" s="29">
        <f>'施設リストA-1（直営）'!W266</f>
        <v>2</v>
      </c>
      <c r="U1170" s="29">
        <f>'施設リストA-1（直営）'!X266</f>
        <v>0</v>
      </c>
      <c r="V1170" s="30">
        <f>IF(U1170="新設",VLOOKUP('施設リストA-1（直営）'!Y266,'（新設）照明器具'!$B$5:$C$1990,2,FALSE),IF('部屋別効果（直）'!U1170="撤去",VLOOKUP('施設リストA-1（直営）'!Y266,'（既設）調査結果'!$B$5:$C$1998,2,FALSE),0))</f>
        <v>0</v>
      </c>
      <c r="W1170" s="29">
        <f>'施設リストA-1（直営）'!AA266</f>
        <v>0</v>
      </c>
      <c r="X1170" s="29">
        <f>'施設リストA-1（直営）'!AB266</f>
        <v>0</v>
      </c>
      <c r="Y1170" s="30">
        <f>IF(X1170="新設",VLOOKUP('施設リストA-1（直営）'!AC266,'（新設）照明器具'!$B$5:$C$1990,2,FALSE),IF('部屋別効果（直）'!X1170="撤去",VLOOKUP('施設リストA-1（直営）'!AC266,'（既設）調査結果'!$B$5:$C$1998,2,FALSE),0))</f>
        <v>0</v>
      </c>
      <c r="Z1170" s="29">
        <f>'施設リストA-1（直営）'!AE266</f>
        <v>0</v>
      </c>
      <c r="AA1170" s="29">
        <f>'施設リストA-1（直営）'!AF266</f>
        <v>0</v>
      </c>
      <c r="AB1170" s="30">
        <f>IF(AA1170="新設",VLOOKUP('施設リストA-1（直営）'!AG266,'（新設）照明器具'!$B$5:$C$1990,2,FALSE),IF('部屋別効果（直）'!AA1170="撤去",VLOOKUP('施設リストA-1（直営）'!AG266,'（既設）調査結果'!$B$5:$C$1998,2,FALSE),0))</f>
        <v>0</v>
      </c>
      <c r="AC1170" s="29">
        <f>'施設リストA-1（直営）'!AI266</f>
        <v>0</v>
      </c>
      <c r="AD1170" s="29">
        <f>'施設リストA-1（直営）'!AJ266</f>
        <v>0</v>
      </c>
      <c r="AE1170" s="30">
        <f>IF(AD1170="新設",VLOOKUP('施設リストA-1（直営）'!AK266,'（新設）照明器具'!$B$5:$C$1990,2,FALSE),IF('部屋別効果（直）'!AD1170="撤去",VLOOKUP('施設リストA-1（直営）'!AK266,'（既設）調査結果'!$B$5:$C$1998,2,FALSE),0))</f>
        <v>0</v>
      </c>
      <c r="AF1170" s="29">
        <f>'施設リストA-1（直営）'!AM266</f>
        <v>0</v>
      </c>
      <c r="AG1170" s="29">
        <f>'施設リストA-1（直営）'!AN266</f>
        <v>0</v>
      </c>
      <c r="AH1170" s="30">
        <f>IF(AG1170="新設",VLOOKUP('施設リストA-1（直営）'!AO266,'（新設）照明器具'!$B$5:$C$1990,2,FALSE),IF('部屋別効果（直）'!AG1170="撤去",VLOOKUP('施設リストA-1（直営）'!AO266,'（既設）調査結果'!$B$5:$C$1998,2,FALSE),0))</f>
        <v>0</v>
      </c>
      <c r="AI1170" s="29">
        <f>'施設リストA-1（直営）'!AQ266</f>
        <v>0</v>
      </c>
      <c r="AJ1170" s="29">
        <f>'施設リストA-1（直営）'!AR266</f>
        <v>0</v>
      </c>
      <c r="AK1170" s="30">
        <f>IF(AJ1170="新設",VLOOKUP('施設リストA-1（直営）'!AS266,'（新設）照明器具'!$B$5:$C$1990,2,FALSE),IF('部屋別効果（直）'!AJ1170="撤去",VLOOKUP('施設リストA-1（直営）'!AS266,'（既設）調査結果'!$B$5:$C$1998,2,FALSE),0))</f>
        <v>0</v>
      </c>
      <c r="AL1170" s="29">
        <f>'施設リストA-1（直営）'!AU266</f>
        <v>0</v>
      </c>
    </row>
    <row r="1171" spans="1:38" customFormat="1">
      <c r="A1171" s="94"/>
      <c r="B1171" s="16" t="str">
        <f>'施設リストA-1（直営）'!B267</f>
        <v>明徳小</v>
      </c>
      <c r="C1171" s="14">
        <f>'施設リストA-1（直営）'!C267</f>
        <v>1</v>
      </c>
      <c r="D1171" s="94" t="str">
        <f>'施設リストA-1（直営）'!D267</f>
        <v>用務室</v>
      </c>
      <c r="E1171" s="20">
        <f>'施設リストA-1（直営）'!E267</f>
        <v>250</v>
      </c>
      <c r="F1171" s="20">
        <f>'施設リストA-1（直営）'!F267</f>
        <v>12</v>
      </c>
      <c r="G1171" s="13">
        <f>'施設リストA-1（直営）'!G267</f>
        <v>3000</v>
      </c>
      <c r="H1171" s="28" t="e">
        <f t="shared" si="18"/>
        <v>#N/A</v>
      </c>
      <c r="I1171" s="29" t="str">
        <f>'施設リストA-1（直営）'!H267</f>
        <v>新設</v>
      </c>
      <c r="J1171" s="30" t="e">
        <f>IF(I1171="新設",VLOOKUP('施設リストA-1（直営）'!I267,'（新設）照明器具'!$B$5:$C$1990,2,FALSE),IF('部屋別効果（直）'!I1171="撤去",VLOOKUP('施設リストA-1（直営）'!I267,'（既設）調査結果'!$B$5:$C$1998,2,FALSE),0))</f>
        <v>#N/A</v>
      </c>
      <c r="K1171" s="29">
        <f>'施設リストA-1（直営）'!K267</f>
        <v>1</v>
      </c>
      <c r="L1171" s="29" t="str">
        <f>'施設リストA-1（直営）'!L267</f>
        <v>撤去</v>
      </c>
      <c r="M1171" s="30">
        <f>IF(L1171="新設",VLOOKUP('施設リストA-1（直営）'!M267,'（新設）照明器具'!$B$5:$C$1990,2,FALSE),IF('部屋別効果（直）'!L1171="撤去",VLOOKUP('施設リストA-1（直営）'!M267,'（既設）調査結果'!$B$5:$C$1998,2,FALSE),0))</f>
        <v>86</v>
      </c>
      <c r="N1171" s="29">
        <f>'施設リストA-1（直営）'!O267</f>
        <v>1</v>
      </c>
      <c r="O1171" s="29">
        <f>'施設リストA-1（直営）'!P267</f>
        <v>0</v>
      </c>
      <c r="P1171" s="30">
        <f>IF(O1171="新設",VLOOKUP('施設リストA-1（直営）'!Q267,'（新設）照明器具'!$B$5:$C$1990,2,FALSE),IF('部屋別効果（直）'!O1171="撤去",VLOOKUP('施設リストA-1（直営）'!Q267,'（既設）調査結果'!$B$5:$C$1998,2,FALSE),0))</f>
        <v>0</v>
      </c>
      <c r="Q1171" s="29">
        <f>'施設リストA-1（直営）'!S267</f>
        <v>0</v>
      </c>
      <c r="R1171" s="29">
        <f>'施設リストA-1（直営）'!T267</f>
        <v>0</v>
      </c>
      <c r="S1171" s="30">
        <f>IF(R1171="新設",VLOOKUP('施設リストA-1（直営）'!U267,'（新設）照明器具'!$B$5:$C$1990,2,FALSE),IF('部屋別効果（直）'!R1171="撤去",VLOOKUP('施設リストA-1（直営）'!U267,'（既設）調査結果'!$B$5:$C$1998,2,FALSE),0))</f>
        <v>0</v>
      </c>
      <c r="T1171" s="29">
        <f>'施設リストA-1（直営）'!W267</f>
        <v>0</v>
      </c>
      <c r="U1171" s="29">
        <f>'施設リストA-1（直営）'!X267</f>
        <v>0</v>
      </c>
      <c r="V1171" s="30">
        <f>IF(U1171="新設",VLOOKUP('施設リストA-1（直営）'!Y267,'（新設）照明器具'!$B$5:$C$1990,2,FALSE),IF('部屋別効果（直）'!U1171="撤去",VLOOKUP('施設リストA-1（直営）'!Y267,'（既設）調査結果'!$B$5:$C$1998,2,FALSE),0))</f>
        <v>0</v>
      </c>
      <c r="W1171" s="29">
        <f>'施設リストA-1（直営）'!AA267</f>
        <v>0</v>
      </c>
      <c r="X1171" s="29">
        <f>'施設リストA-1（直営）'!AB267</f>
        <v>0</v>
      </c>
      <c r="Y1171" s="30">
        <f>IF(X1171="新設",VLOOKUP('施設リストA-1（直営）'!AC267,'（新設）照明器具'!$B$5:$C$1990,2,FALSE),IF('部屋別効果（直）'!X1171="撤去",VLOOKUP('施設リストA-1（直営）'!AC267,'（既設）調査結果'!$B$5:$C$1998,2,FALSE),0))</f>
        <v>0</v>
      </c>
      <c r="Z1171" s="29">
        <f>'施設リストA-1（直営）'!AE267</f>
        <v>0</v>
      </c>
      <c r="AA1171" s="29">
        <f>'施設リストA-1（直営）'!AF267</f>
        <v>0</v>
      </c>
      <c r="AB1171" s="30">
        <f>IF(AA1171="新設",VLOOKUP('施設リストA-1（直営）'!AG267,'（新設）照明器具'!$B$5:$C$1990,2,FALSE),IF('部屋別効果（直）'!AA1171="撤去",VLOOKUP('施設リストA-1（直営）'!AG267,'（既設）調査結果'!$B$5:$C$1998,2,FALSE),0))</f>
        <v>0</v>
      </c>
      <c r="AC1171" s="29">
        <f>'施設リストA-1（直営）'!AI267</f>
        <v>0</v>
      </c>
      <c r="AD1171" s="29">
        <f>'施設リストA-1（直営）'!AJ267</f>
        <v>0</v>
      </c>
      <c r="AE1171" s="30">
        <f>IF(AD1171="新設",VLOOKUP('施設リストA-1（直営）'!AK267,'（新設）照明器具'!$B$5:$C$1990,2,FALSE),IF('部屋別効果（直）'!AD1171="撤去",VLOOKUP('施設リストA-1（直営）'!AK267,'（既設）調査結果'!$B$5:$C$1998,2,FALSE),0))</f>
        <v>0</v>
      </c>
      <c r="AF1171" s="29">
        <f>'施設リストA-1（直営）'!AM267</f>
        <v>0</v>
      </c>
      <c r="AG1171" s="29">
        <f>'施設リストA-1（直営）'!AN267</f>
        <v>0</v>
      </c>
      <c r="AH1171" s="30">
        <f>IF(AG1171="新設",VLOOKUP('施設リストA-1（直営）'!AO267,'（新設）照明器具'!$B$5:$C$1990,2,FALSE),IF('部屋別効果（直）'!AG1171="撤去",VLOOKUP('施設リストA-1（直営）'!AO267,'（既設）調査結果'!$B$5:$C$1998,2,FALSE),0))</f>
        <v>0</v>
      </c>
      <c r="AI1171" s="29">
        <f>'施設リストA-1（直営）'!AQ267</f>
        <v>0</v>
      </c>
      <c r="AJ1171" s="29">
        <f>'施設リストA-1（直営）'!AR267</f>
        <v>0</v>
      </c>
      <c r="AK1171" s="30">
        <f>IF(AJ1171="新設",VLOOKUP('施設リストA-1（直営）'!AS267,'（新設）照明器具'!$B$5:$C$1990,2,FALSE),IF('部屋別効果（直）'!AJ1171="撤去",VLOOKUP('施設リストA-1（直営）'!AS267,'（既設）調査結果'!$B$5:$C$1998,2,FALSE),0))</f>
        <v>0</v>
      </c>
      <c r="AL1171" s="29">
        <f>'施設リストA-1（直営）'!AU267</f>
        <v>0</v>
      </c>
    </row>
    <row r="1172" spans="1:38" customFormat="1">
      <c r="A1172" s="94"/>
      <c r="B1172" s="16" t="str">
        <f>'施設リストA-1（直営）'!B268</f>
        <v>明徳小</v>
      </c>
      <c r="C1172" s="14">
        <f>'施設リストA-1（直営）'!C268</f>
        <v>1</v>
      </c>
      <c r="D1172" s="94" t="str">
        <f>'施設リストA-1（直営）'!D268</f>
        <v>男子更衣室</v>
      </c>
      <c r="E1172" s="20">
        <f>'施設リストA-1（直営）'!E268</f>
        <v>250</v>
      </c>
      <c r="F1172" s="20">
        <f>'施設リストA-1（直営）'!F268</f>
        <v>4</v>
      </c>
      <c r="G1172" s="13">
        <f>'施設リストA-1（直営）'!G268</f>
        <v>1000</v>
      </c>
      <c r="H1172" s="28" t="e">
        <f t="shared" si="18"/>
        <v>#N/A</v>
      </c>
      <c r="I1172" s="29" t="str">
        <f>'施設リストA-1（直営）'!H268</f>
        <v>新設</v>
      </c>
      <c r="J1172" s="30" t="e">
        <f>IF(I1172="新設",VLOOKUP('施設リストA-1（直営）'!I268,'（新設）照明器具'!$B$5:$C$1990,2,FALSE),IF('部屋別効果（直）'!I1172="撤去",VLOOKUP('施設リストA-1（直営）'!I268,'（既設）調査結果'!$B$5:$C$1998,2,FALSE),0))</f>
        <v>#N/A</v>
      </c>
      <c r="K1172" s="29">
        <f>'施設リストA-1（直営）'!K268</f>
        <v>2</v>
      </c>
      <c r="L1172" s="29" t="str">
        <f>'施設リストA-1（直営）'!L268</f>
        <v>撤去</v>
      </c>
      <c r="M1172" s="30">
        <f>IF(L1172="新設",VLOOKUP('施設リストA-1（直営）'!M268,'（新設）照明器具'!$B$5:$C$1990,2,FALSE),IF('部屋別効果（直）'!L1172="撤去",VLOOKUP('施設リストA-1（直営）'!M268,'（既設）調査結果'!$B$5:$C$1998,2,FALSE),0))</f>
        <v>86</v>
      </c>
      <c r="N1172" s="29">
        <f>'施設リストA-1（直営）'!O268</f>
        <v>2</v>
      </c>
      <c r="O1172" s="29">
        <f>'施設リストA-1（直営）'!P268</f>
        <v>0</v>
      </c>
      <c r="P1172" s="30">
        <f>IF(O1172="新設",VLOOKUP('施設リストA-1（直営）'!Q268,'（新設）照明器具'!$B$5:$C$1990,2,FALSE),IF('部屋別効果（直）'!O1172="撤去",VLOOKUP('施設リストA-1（直営）'!Q268,'（既設）調査結果'!$B$5:$C$1998,2,FALSE),0))</f>
        <v>0</v>
      </c>
      <c r="Q1172" s="29">
        <f>'施設リストA-1（直営）'!S268</f>
        <v>0</v>
      </c>
      <c r="R1172" s="29">
        <f>'施設リストA-1（直営）'!T268</f>
        <v>0</v>
      </c>
      <c r="S1172" s="30">
        <f>IF(R1172="新設",VLOOKUP('施設リストA-1（直営）'!U268,'（新設）照明器具'!$B$5:$C$1990,2,FALSE),IF('部屋別効果（直）'!R1172="撤去",VLOOKUP('施設リストA-1（直営）'!U268,'（既設）調査結果'!$B$5:$C$1998,2,FALSE),0))</f>
        <v>0</v>
      </c>
      <c r="T1172" s="29">
        <f>'施設リストA-1（直営）'!W268</f>
        <v>0</v>
      </c>
      <c r="U1172" s="29">
        <f>'施設リストA-1（直営）'!X268</f>
        <v>0</v>
      </c>
      <c r="V1172" s="30">
        <f>IF(U1172="新設",VLOOKUP('施設リストA-1（直営）'!Y268,'（新設）照明器具'!$B$5:$C$1990,2,FALSE),IF('部屋別効果（直）'!U1172="撤去",VLOOKUP('施設リストA-1（直営）'!Y268,'（既設）調査結果'!$B$5:$C$1998,2,FALSE),0))</f>
        <v>0</v>
      </c>
      <c r="W1172" s="29">
        <f>'施設リストA-1（直営）'!AA268</f>
        <v>0</v>
      </c>
      <c r="X1172" s="29">
        <f>'施設リストA-1（直営）'!AB268</f>
        <v>0</v>
      </c>
      <c r="Y1172" s="30">
        <f>IF(X1172="新設",VLOOKUP('施設リストA-1（直営）'!AC268,'（新設）照明器具'!$B$5:$C$1990,2,FALSE),IF('部屋別効果（直）'!X1172="撤去",VLOOKUP('施設リストA-1（直営）'!AC268,'（既設）調査結果'!$B$5:$C$1998,2,FALSE),0))</f>
        <v>0</v>
      </c>
      <c r="Z1172" s="29">
        <f>'施設リストA-1（直営）'!AE268</f>
        <v>0</v>
      </c>
      <c r="AA1172" s="29">
        <f>'施設リストA-1（直営）'!AF268</f>
        <v>0</v>
      </c>
      <c r="AB1172" s="30">
        <f>IF(AA1172="新設",VLOOKUP('施設リストA-1（直営）'!AG268,'（新設）照明器具'!$B$5:$C$1990,2,FALSE),IF('部屋別効果（直）'!AA1172="撤去",VLOOKUP('施設リストA-1（直営）'!AG268,'（既設）調査結果'!$B$5:$C$1998,2,FALSE),0))</f>
        <v>0</v>
      </c>
      <c r="AC1172" s="29">
        <f>'施設リストA-1（直営）'!AI268</f>
        <v>0</v>
      </c>
      <c r="AD1172" s="29">
        <f>'施設リストA-1（直営）'!AJ268</f>
        <v>0</v>
      </c>
      <c r="AE1172" s="30">
        <f>IF(AD1172="新設",VLOOKUP('施設リストA-1（直営）'!AK268,'（新設）照明器具'!$B$5:$C$1990,2,FALSE),IF('部屋別効果（直）'!AD1172="撤去",VLOOKUP('施設リストA-1（直営）'!AK268,'（既設）調査結果'!$B$5:$C$1998,2,FALSE),0))</f>
        <v>0</v>
      </c>
      <c r="AF1172" s="29">
        <f>'施設リストA-1（直営）'!AM268</f>
        <v>0</v>
      </c>
      <c r="AG1172" s="29">
        <f>'施設リストA-1（直営）'!AN268</f>
        <v>0</v>
      </c>
      <c r="AH1172" s="30">
        <f>IF(AG1172="新設",VLOOKUP('施設リストA-1（直営）'!AO268,'（新設）照明器具'!$B$5:$C$1990,2,FALSE),IF('部屋別効果（直）'!AG1172="撤去",VLOOKUP('施設リストA-1（直営）'!AO268,'（既設）調査結果'!$B$5:$C$1998,2,FALSE),0))</f>
        <v>0</v>
      </c>
      <c r="AI1172" s="29">
        <f>'施設リストA-1（直営）'!AQ268</f>
        <v>0</v>
      </c>
      <c r="AJ1172" s="29">
        <f>'施設リストA-1（直営）'!AR268</f>
        <v>0</v>
      </c>
      <c r="AK1172" s="30">
        <f>IF(AJ1172="新設",VLOOKUP('施設リストA-1（直営）'!AS268,'（新設）照明器具'!$B$5:$C$1990,2,FALSE),IF('部屋別効果（直）'!AJ1172="撤去",VLOOKUP('施設リストA-1（直営）'!AS268,'（既設）調査結果'!$B$5:$C$1998,2,FALSE),0))</f>
        <v>0</v>
      </c>
      <c r="AL1172" s="29">
        <f>'施設リストA-1（直営）'!AU268</f>
        <v>0</v>
      </c>
    </row>
    <row r="1173" spans="1:38" customFormat="1">
      <c r="A1173" s="94"/>
      <c r="B1173" s="16" t="str">
        <f>'施設リストA-1（直営）'!B269</f>
        <v>明徳小</v>
      </c>
      <c r="C1173" s="14">
        <f>'施設リストA-1（直営）'!C269</f>
        <v>1</v>
      </c>
      <c r="D1173" s="94" t="str">
        <f>'施設リストA-1（直営）'!D269</f>
        <v>女子更衣室</v>
      </c>
      <c r="E1173" s="20">
        <f>'施設リストA-1（直営）'!E269</f>
        <v>250</v>
      </c>
      <c r="F1173" s="20">
        <f>'施設リストA-1（直営）'!F269</f>
        <v>4</v>
      </c>
      <c r="G1173" s="13">
        <f>'施設リストA-1（直営）'!G269</f>
        <v>1000</v>
      </c>
      <c r="H1173" s="28" t="e">
        <f t="shared" si="18"/>
        <v>#N/A</v>
      </c>
      <c r="I1173" s="29" t="str">
        <f>'施設リストA-1（直営）'!H269</f>
        <v>新設</v>
      </c>
      <c r="J1173" s="30" t="e">
        <f>IF(I1173="新設",VLOOKUP('施設リストA-1（直営）'!I269,'（新設）照明器具'!$B$5:$C$1990,2,FALSE),IF('部屋別効果（直）'!I1173="撤去",VLOOKUP('施設リストA-1（直営）'!I269,'（既設）調査結果'!$B$5:$C$1998,2,FALSE),0))</f>
        <v>#N/A</v>
      </c>
      <c r="K1173" s="29">
        <f>'施設リストA-1（直営）'!K269</f>
        <v>2</v>
      </c>
      <c r="L1173" s="29" t="str">
        <f>'施設リストA-1（直営）'!L269</f>
        <v>撤去</v>
      </c>
      <c r="M1173" s="30">
        <f>IF(L1173="新設",VLOOKUP('施設リストA-1（直営）'!M269,'（新設）照明器具'!$B$5:$C$1990,2,FALSE),IF('部屋別効果（直）'!L1173="撤去",VLOOKUP('施設リストA-1（直営）'!M269,'（既設）調査結果'!$B$5:$C$1998,2,FALSE),0))</f>
        <v>86</v>
      </c>
      <c r="N1173" s="29">
        <f>'施設リストA-1（直営）'!O269</f>
        <v>2</v>
      </c>
      <c r="O1173" s="29">
        <f>'施設リストA-1（直営）'!P269</f>
        <v>0</v>
      </c>
      <c r="P1173" s="30">
        <f>IF(O1173="新設",VLOOKUP('施設リストA-1（直営）'!Q269,'（新設）照明器具'!$B$5:$C$1990,2,FALSE),IF('部屋別効果（直）'!O1173="撤去",VLOOKUP('施設リストA-1（直営）'!Q269,'（既設）調査結果'!$B$5:$C$1998,2,FALSE),0))</f>
        <v>0</v>
      </c>
      <c r="Q1173" s="29">
        <f>'施設リストA-1（直営）'!S269</f>
        <v>0</v>
      </c>
      <c r="R1173" s="29">
        <f>'施設リストA-1（直営）'!T269</f>
        <v>0</v>
      </c>
      <c r="S1173" s="30">
        <f>IF(R1173="新設",VLOOKUP('施設リストA-1（直営）'!U269,'（新設）照明器具'!$B$5:$C$1990,2,FALSE),IF('部屋別効果（直）'!R1173="撤去",VLOOKUP('施設リストA-1（直営）'!U269,'（既設）調査結果'!$B$5:$C$1998,2,FALSE),0))</f>
        <v>0</v>
      </c>
      <c r="T1173" s="29">
        <f>'施設リストA-1（直営）'!W269</f>
        <v>0</v>
      </c>
      <c r="U1173" s="29">
        <f>'施設リストA-1（直営）'!X269</f>
        <v>0</v>
      </c>
      <c r="V1173" s="30">
        <f>IF(U1173="新設",VLOOKUP('施設リストA-1（直営）'!Y269,'（新設）照明器具'!$B$5:$C$1990,2,FALSE),IF('部屋別効果（直）'!U1173="撤去",VLOOKUP('施設リストA-1（直営）'!Y269,'（既設）調査結果'!$B$5:$C$1998,2,FALSE),0))</f>
        <v>0</v>
      </c>
      <c r="W1173" s="29">
        <f>'施設リストA-1（直営）'!AA269</f>
        <v>0</v>
      </c>
      <c r="X1173" s="29">
        <f>'施設リストA-1（直営）'!AB269</f>
        <v>0</v>
      </c>
      <c r="Y1173" s="30">
        <f>IF(X1173="新設",VLOOKUP('施設リストA-1（直営）'!AC269,'（新設）照明器具'!$B$5:$C$1990,2,FALSE),IF('部屋別効果（直）'!X1173="撤去",VLOOKUP('施設リストA-1（直営）'!AC269,'（既設）調査結果'!$B$5:$C$1998,2,FALSE),0))</f>
        <v>0</v>
      </c>
      <c r="Z1173" s="29">
        <f>'施設リストA-1（直営）'!AE269</f>
        <v>0</v>
      </c>
      <c r="AA1173" s="29">
        <f>'施設リストA-1（直営）'!AF269</f>
        <v>0</v>
      </c>
      <c r="AB1173" s="30">
        <f>IF(AA1173="新設",VLOOKUP('施設リストA-1（直営）'!AG269,'（新設）照明器具'!$B$5:$C$1990,2,FALSE),IF('部屋別効果（直）'!AA1173="撤去",VLOOKUP('施設リストA-1（直営）'!AG269,'（既設）調査結果'!$B$5:$C$1998,2,FALSE),0))</f>
        <v>0</v>
      </c>
      <c r="AC1173" s="29">
        <f>'施設リストA-1（直営）'!AI269</f>
        <v>0</v>
      </c>
      <c r="AD1173" s="29">
        <f>'施設リストA-1（直営）'!AJ269</f>
        <v>0</v>
      </c>
      <c r="AE1173" s="30">
        <f>IF(AD1173="新設",VLOOKUP('施設リストA-1（直営）'!AK269,'（新設）照明器具'!$B$5:$C$1990,2,FALSE),IF('部屋別効果（直）'!AD1173="撤去",VLOOKUP('施設リストA-1（直営）'!AK269,'（既設）調査結果'!$B$5:$C$1998,2,FALSE),0))</f>
        <v>0</v>
      </c>
      <c r="AF1173" s="29">
        <f>'施設リストA-1（直営）'!AM269</f>
        <v>0</v>
      </c>
      <c r="AG1173" s="29">
        <f>'施設リストA-1（直営）'!AN269</f>
        <v>0</v>
      </c>
      <c r="AH1173" s="30">
        <f>IF(AG1173="新設",VLOOKUP('施設リストA-1（直営）'!AO269,'（新設）照明器具'!$B$5:$C$1990,2,FALSE),IF('部屋別効果（直）'!AG1173="撤去",VLOOKUP('施設リストA-1（直営）'!AO269,'（既設）調査結果'!$B$5:$C$1998,2,FALSE),0))</f>
        <v>0</v>
      </c>
      <c r="AI1173" s="29">
        <f>'施設リストA-1（直営）'!AQ269</f>
        <v>0</v>
      </c>
      <c r="AJ1173" s="29">
        <f>'施設リストA-1（直営）'!AR269</f>
        <v>0</v>
      </c>
      <c r="AK1173" s="30">
        <f>IF(AJ1173="新設",VLOOKUP('施設リストA-1（直営）'!AS269,'（新設）照明器具'!$B$5:$C$1990,2,FALSE),IF('部屋別効果（直）'!AJ1173="撤去",VLOOKUP('施設リストA-1（直営）'!AS269,'（既設）調査結果'!$B$5:$C$1998,2,FALSE),0))</f>
        <v>0</v>
      </c>
      <c r="AL1173" s="29">
        <f>'施設リストA-1（直営）'!AU269</f>
        <v>0</v>
      </c>
    </row>
    <row r="1174" spans="1:38" customFormat="1">
      <c r="A1174" s="94"/>
      <c r="B1174" s="16" t="str">
        <f>'施設リストA-1（直営）'!B270</f>
        <v>明徳小</v>
      </c>
      <c r="C1174" s="14">
        <f>'施設リストA-1（直営）'!C270</f>
        <v>1</v>
      </c>
      <c r="D1174" s="94" t="str">
        <f>'施設リストA-1（直営）'!D270</f>
        <v>家庭科室</v>
      </c>
      <c r="E1174" s="20">
        <f>'施設リストA-1（直営）'!E270</f>
        <v>210</v>
      </c>
      <c r="F1174" s="20">
        <f>'施設リストA-1（直営）'!F270</f>
        <v>6</v>
      </c>
      <c r="G1174" s="13">
        <f>'施設リストA-1（直営）'!G270</f>
        <v>1260</v>
      </c>
      <c r="H1174" s="28" t="e">
        <f t="shared" si="18"/>
        <v>#N/A</v>
      </c>
      <c r="I1174" s="29" t="str">
        <f>'施設リストA-1（直営）'!H270</f>
        <v>新設</v>
      </c>
      <c r="J1174" s="30" t="e">
        <f>IF(I1174="新設",VLOOKUP('施設リストA-1（直営）'!I270,'（新設）照明器具'!$B$5:$C$1990,2,FALSE),IF('部屋別効果（直）'!I1174="撤去",VLOOKUP('施設リストA-1（直営）'!I270,'（既設）調査結果'!$B$5:$C$1998,2,FALSE),0))</f>
        <v>#N/A</v>
      </c>
      <c r="K1174" s="29">
        <f>'施設リストA-1（直営）'!K270</f>
        <v>12</v>
      </c>
      <c r="L1174" s="29" t="str">
        <f>'施設リストA-1（直営）'!L270</f>
        <v>撤去</v>
      </c>
      <c r="M1174" s="30">
        <f>IF(L1174="新設",VLOOKUP('施設リストA-1（直営）'!M270,'（新設）照明器具'!$B$5:$C$1990,2,FALSE),IF('部屋別効果（直）'!L1174="撤去",VLOOKUP('施設リストA-1（直営）'!M270,'（既設）調査結果'!$B$5:$C$1998,2,FALSE),0))</f>
        <v>86</v>
      </c>
      <c r="N1174" s="29">
        <f>'施設リストA-1（直営）'!O270</f>
        <v>12</v>
      </c>
      <c r="O1174" s="29">
        <f>'施設リストA-1（直営）'!P270</f>
        <v>0</v>
      </c>
      <c r="P1174" s="30">
        <f>IF(O1174="新設",VLOOKUP('施設リストA-1（直営）'!Q270,'（新設）照明器具'!$B$5:$C$1990,2,FALSE),IF('部屋別効果（直）'!O1174="撤去",VLOOKUP('施設リストA-1（直営）'!Q270,'（既設）調査結果'!$B$5:$C$1998,2,FALSE),0))</f>
        <v>0</v>
      </c>
      <c r="Q1174" s="29">
        <f>'施設リストA-1（直営）'!S270</f>
        <v>0</v>
      </c>
      <c r="R1174" s="29">
        <f>'施設リストA-1（直営）'!T270</f>
        <v>0</v>
      </c>
      <c r="S1174" s="30">
        <f>IF(R1174="新設",VLOOKUP('施設リストA-1（直営）'!U270,'（新設）照明器具'!$B$5:$C$1990,2,FALSE),IF('部屋別効果（直）'!R1174="撤去",VLOOKUP('施設リストA-1（直営）'!U270,'（既設）調査結果'!$B$5:$C$1998,2,FALSE),0))</f>
        <v>0</v>
      </c>
      <c r="T1174" s="29">
        <f>'施設リストA-1（直営）'!W270</f>
        <v>0</v>
      </c>
      <c r="U1174" s="29">
        <f>'施設リストA-1（直営）'!X270</f>
        <v>0</v>
      </c>
      <c r="V1174" s="30">
        <f>IF(U1174="新設",VLOOKUP('施設リストA-1（直営）'!Y270,'（新設）照明器具'!$B$5:$C$1990,2,FALSE),IF('部屋別効果（直）'!U1174="撤去",VLOOKUP('施設リストA-1（直営）'!Y270,'（既設）調査結果'!$B$5:$C$1998,2,FALSE),0))</f>
        <v>0</v>
      </c>
      <c r="W1174" s="29">
        <f>'施設リストA-1（直営）'!AA270</f>
        <v>0</v>
      </c>
      <c r="X1174" s="29">
        <f>'施設リストA-1（直営）'!AB270</f>
        <v>0</v>
      </c>
      <c r="Y1174" s="30">
        <f>IF(X1174="新設",VLOOKUP('施設リストA-1（直営）'!AC270,'（新設）照明器具'!$B$5:$C$1990,2,FALSE),IF('部屋別効果（直）'!X1174="撤去",VLOOKUP('施設リストA-1（直営）'!AC270,'（既設）調査結果'!$B$5:$C$1998,2,FALSE),0))</f>
        <v>0</v>
      </c>
      <c r="Z1174" s="29">
        <f>'施設リストA-1（直営）'!AE270</f>
        <v>0</v>
      </c>
      <c r="AA1174" s="29">
        <f>'施設リストA-1（直営）'!AF270</f>
        <v>0</v>
      </c>
      <c r="AB1174" s="30">
        <f>IF(AA1174="新設",VLOOKUP('施設リストA-1（直営）'!AG270,'（新設）照明器具'!$B$5:$C$1990,2,FALSE),IF('部屋別効果（直）'!AA1174="撤去",VLOOKUP('施設リストA-1（直営）'!AG270,'（既設）調査結果'!$B$5:$C$1998,2,FALSE),0))</f>
        <v>0</v>
      </c>
      <c r="AC1174" s="29">
        <f>'施設リストA-1（直営）'!AI270</f>
        <v>0</v>
      </c>
      <c r="AD1174" s="29">
        <f>'施設リストA-1（直営）'!AJ270</f>
        <v>0</v>
      </c>
      <c r="AE1174" s="30">
        <f>IF(AD1174="新設",VLOOKUP('施設リストA-1（直営）'!AK270,'（新設）照明器具'!$B$5:$C$1990,2,FALSE),IF('部屋別効果（直）'!AD1174="撤去",VLOOKUP('施設リストA-1（直営）'!AK270,'（既設）調査結果'!$B$5:$C$1998,2,FALSE),0))</f>
        <v>0</v>
      </c>
      <c r="AF1174" s="29">
        <f>'施設リストA-1（直営）'!AM270</f>
        <v>0</v>
      </c>
      <c r="AG1174" s="29">
        <f>'施設リストA-1（直営）'!AN270</f>
        <v>0</v>
      </c>
      <c r="AH1174" s="30">
        <f>IF(AG1174="新設",VLOOKUP('施設リストA-1（直営）'!AO270,'（新設）照明器具'!$B$5:$C$1990,2,FALSE),IF('部屋別効果（直）'!AG1174="撤去",VLOOKUP('施設リストA-1（直営）'!AO270,'（既設）調査結果'!$B$5:$C$1998,2,FALSE),0))</f>
        <v>0</v>
      </c>
      <c r="AI1174" s="29">
        <f>'施設リストA-1（直営）'!AQ270</f>
        <v>0</v>
      </c>
      <c r="AJ1174" s="29">
        <f>'施設リストA-1（直営）'!AR270</f>
        <v>0</v>
      </c>
      <c r="AK1174" s="30">
        <f>IF(AJ1174="新設",VLOOKUP('施設リストA-1（直営）'!AS270,'（新設）照明器具'!$B$5:$C$1990,2,FALSE),IF('部屋別効果（直）'!AJ1174="撤去",VLOOKUP('施設リストA-1（直営）'!AS270,'（既設）調査結果'!$B$5:$C$1998,2,FALSE),0))</f>
        <v>0</v>
      </c>
      <c r="AL1174" s="29">
        <f>'施設リストA-1（直営）'!AU270</f>
        <v>0</v>
      </c>
    </row>
    <row r="1175" spans="1:38" customFormat="1">
      <c r="A1175" s="94"/>
      <c r="B1175" s="16" t="str">
        <f>'施設リストA-1（直営）'!B271</f>
        <v>明徳小</v>
      </c>
      <c r="C1175" s="14">
        <f>'施設リストA-1（直営）'!C271</f>
        <v>1</v>
      </c>
      <c r="D1175" s="94" t="str">
        <f>'施設リストA-1（直営）'!D271</f>
        <v>1年1組教室</v>
      </c>
      <c r="E1175" s="20">
        <f>'施設リストA-1（直営）'!E271</f>
        <v>210</v>
      </c>
      <c r="F1175" s="20">
        <f>'施設リストA-1（直営）'!F271</f>
        <v>8</v>
      </c>
      <c r="G1175" s="13">
        <f>'施設リストA-1（直営）'!G271</f>
        <v>1680</v>
      </c>
      <c r="H1175" s="28">
        <f t="shared" si="18"/>
        <v>0</v>
      </c>
      <c r="I1175" s="29">
        <f>'施設リストA-1（直営）'!H271</f>
        <v>0</v>
      </c>
      <c r="J1175" s="30">
        <f>IF(I1175="新設",VLOOKUP('施設リストA-1（直営）'!I271,'（新設）照明器具'!$B$5:$C$1990,2,FALSE),IF('部屋別効果（直）'!I1175="撤去",VLOOKUP('施設リストA-1（直営）'!I271,'（既設）調査結果'!$B$5:$C$1998,2,FALSE),0))</f>
        <v>0</v>
      </c>
      <c r="K1175" s="29">
        <f>'施設リストA-1（直営）'!K271</f>
        <v>0</v>
      </c>
      <c r="L1175" s="29">
        <f>'施設リストA-1（直営）'!L271</f>
        <v>0</v>
      </c>
      <c r="M1175" s="30">
        <f>IF(L1175="新設",VLOOKUP('施設リストA-1（直営）'!M271,'（新設）照明器具'!$B$5:$C$1990,2,FALSE),IF('部屋別効果（直）'!L1175="撤去",VLOOKUP('施設リストA-1（直営）'!M271,'（既設）調査結果'!$B$5:$C$1998,2,FALSE),0))</f>
        <v>0</v>
      </c>
      <c r="N1175" s="29">
        <f>'施設リストA-1（直営）'!O271</f>
        <v>0</v>
      </c>
      <c r="O1175" s="29">
        <f>'施設リストA-1（直営）'!P271</f>
        <v>0</v>
      </c>
      <c r="P1175" s="30">
        <f>IF(O1175="新設",VLOOKUP('施設リストA-1（直営）'!Q271,'（新設）照明器具'!$B$5:$C$1990,2,FALSE),IF('部屋別効果（直）'!O1175="撤去",VLOOKUP('施設リストA-1（直営）'!Q271,'（既設）調査結果'!$B$5:$C$1998,2,FALSE),0))</f>
        <v>0</v>
      </c>
      <c r="Q1175" s="29">
        <f>'施設リストA-1（直営）'!S271</f>
        <v>0</v>
      </c>
      <c r="R1175" s="29">
        <f>'施設リストA-1（直営）'!T271</f>
        <v>0</v>
      </c>
      <c r="S1175" s="30">
        <f>IF(R1175="新設",VLOOKUP('施設リストA-1（直営）'!U271,'（新設）照明器具'!$B$5:$C$1990,2,FALSE),IF('部屋別効果（直）'!R1175="撤去",VLOOKUP('施設リストA-1（直営）'!U271,'（既設）調査結果'!$B$5:$C$1998,2,FALSE),0))</f>
        <v>0</v>
      </c>
      <c r="T1175" s="29">
        <f>'施設リストA-1（直営）'!W271</f>
        <v>0</v>
      </c>
      <c r="U1175" s="29">
        <f>'施設リストA-1（直営）'!X271</f>
        <v>0</v>
      </c>
      <c r="V1175" s="30">
        <f>IF(U1175="新設",VLOOKUP('施設リストA-1（直営）'!Y271,'（新設）照明器具'!$B$5:$C$1990,2,FALSE),IF('部屋別効果（直）'!U1175="撤去",VLOOKUP('施設リストA-1（直営）'!Y271,'（既設）調査結果'!$B$5:$C$1998,2,FALSE),0))</f>
        <v>0</v>
      </c>
      <c r="W1175" s="29">
        <f>'施設リストA-1（直営）'!AA271</f>
        <v>0</v>
      </c>
      <c r="X1175" s="29">
        <f>'施設リストA-1（直営）'!AB271</f>
        <v>0</v>
      </c>
      <c r="Y1175" s="30">
        <f>IF(X1175="新設",VLOOKUP('施設リストA-1（直営）'!AC271,'（新設）照明器具'!$B$5:$C$1990,2,FALSE),IF('部屋別効果（直）'!X1175="撤去",VLOOKUP('施設リストA-1（直営）'!AC271,'（既設）調査結果'!$B$5:$C$1998,2,FALSE),0))</f>
        <v>0</v>
      </c>
      <c r="Z1175" s="29">
        <f>'施設リストA-1（直営）'!AE271</f>
        <v>0</v>
      </c>
      <c r="AA1175" s="29">
        <f>'施設リストA-1（直営）'!AF271</f>
        <v>0</v>
      </c>
      <c r="AB1175" s="30">
        <f>IF(AA1175="新設",VLOOKUP('施設リストA-1（直営）'!AG271,'（新設）照明器具'!$B$5:$C$1990,2,FALSE),IF('部屋別効果（直）'!AA1175="撤去",VLOOKUP('施設リストA-1（直営）'!AG271,'（既設）調査結果'!$B$5:$C$1998,2,FALSE),0))</f>
        <v>0</v>
      </c>
      <c r="AC1175" s="29">
        <f>'施設リストA-1（直営）'!AI271</f>
        <v>0</v>
      </c>
      <c r="AD1175" s="29">
        <f>'施設リストA-1（直営）'!AJ271</f>
        <v>0</v>
      </c>
      <c r="AE1175" s="30">
        <f>IF(AD1175="新設",VLOOKUP('施設リストA-1（直営）'!AK271,'（新設）照明器具'!$B$5:$C$1990,2,FALSE),IF('部屋別効果（直）'!AD1175="撤去",VLOOKUP('施設リストA-1（直営）'!AK271,'（既設）調査結果'!$B$5:$C$1998,2,FALSE),0))</f>
        <v>0</v>
      </c>
      <c r="AF1175" s="29">
        <f>'施設リストA-1（直営）'!AM271</f>
        <v>0</v>
      </c>
      <c r="AG1175" s="29">
        <f>'施設リストA-1（直営）'!AN271</f>
        <v>0</v>
      </c>
      <c r="AH1175" s="30">
        <f>IF(AG1175="新設",VLOOKUP('施設リストA-1（直営）'!AO271,'（新設）照明器具'!$B$5:$C$1990,2,FALSE),IF('部屋別効果（直）'!AG1175="撤去",VLOOKUP('施設リストA-1（直営）'!AO271,'（既設）調査結果'!$B$5:$C$1998,2,FALSE),0))</f>
        <v>0</v>
      </c>
      <c r="AI1175" s="29">
        <f>'施設リストA-1（直営）'!AQ271</f>
        <v>0</v>
      </c>
      <c r="AJ1175" s="29">
        <f>'施設リストA-1（直営）'!AR271</f>
        <v>0</v>
      </c>
      <c r="AK1175" s="30">
        <f>IF(AJ1175="新設",VLOOKUP('施設リストA-1（直営）'!AS271,'（新設）照明器具'!$B$5:$C$1990,2,FALSE),IF('部屋別効果（直）'!AJ1175="撤去",VLOOKUP('施設リストA-1（直営）'!AS271,'（既設）調査結果'!$B$5:$C$1998,2,FALSE),0))</f>
        <v>0</v>
      </c>
      <c r="AL1175" s="29">
        <f>'施設リストA-1（直営）'!AU271</f>
        <v>0</v>
      </c>
    </row>
    <row r="1176" spans="1:38" customFormat="1">
      <c r="A1176" s="94"/>
      <c r="B1176" s="16" t="str">
        <f>'施設リストA-1（直営）'!B272</f>
        <v>明徳小</v>
      </c>
      <c r="C1176" s="14">
        <f>'施設リストA-1（直営）'!C272</f>
        <v>1</v>
      </c>
      <c r="D1176" s="94" t="str">
        <f>'施設リストA-1（直営）'!D272</f>
        <v>1年2組教室</v>
      </c>
      <c r="E1176" s="20">
        <f>'施設リストA-1（直営）'!E272</f>
        <v>210</v>
      </c>
      <c r="F1176" s="20">
        <f>'施設リストA-1（直営）'!F272</f>
        <v>8</v>
      </c>
      <c r="G1176" s="13">
        <f>'施設リストA-1（直営）'!G272</f>
        <v>1680</v>
      </c>
      <c r="H1176" s="28">
        <f t="shared" si="18"/>
        <v>0</v>
      </c>
      <c r="I1176" s="29">
        <f>'施設リストA-1（直営）'!H272</f>
        <v>0</v>
      </c>
      <c r="J1176" s="30">
        <f>IF(I1176="新設",VLOOKUP('施設リストA-1（直営）'!I272,'（新設）照明器具'!$B$5:$C$1990,2,FALSE),IF('部屋別効果（直）'!I1176="撤去",VLOOKUP('施設リストA-1（直営）'!I272,'（既設）調査結果'!$B$5:$C$1998,2,FALSE),0))</f>
        <v>0</v>
      </c>
      <c r="K1176" s="29">
        <f>'施設リストA-1（直営）'!K272</f>
        <v>0</v>
      </c>
      <c r="L1176" s="29">
        <f>'施設リストA-1（直営）'!L272</f>
        <v>0</v>
      </c>
      <c r="M1176" s="30">
        <f>IF(L1176="新設",VLOOKUP('施設リストA-1（直営）'!M272,'（新設）照明器具'!$B$5:$C$1990,2,FALSE),IF('部屋別効果（直）'!L1176="撤去",VLOOKUP('施設リストA-1（直営）'!M272,'（既設）調査結果'!$B$5:$C$1998,2,FALSE),0))</f>
        <v>0</v>
      </c>
      <c r="N1176" s="29">
        <f>'施設リストA-1（直営）'!O272</f>
        <v>0</v>
      </c>
      <c r="O1176" s="29">
        <f>'施設リストA-1（直営）'!P272</f>
        <v>0</v>
      </c>
      <c r="P1176" s="30">
        <f>IF(O1176="新設",VLOOKUP('施設リストA-1（直営）'!Q272,'（新設）照明器具'!$B$5:$C$1990,2,FALSE),IF('部屋別効果（直）'!O1176="撤去",VLOOKUP('施設リストA-1（直営）'!Q272,'（既設）調査結果'!$B$5:$C$1998,2,FALSE),0))</f>
        <v>0</v>
      </c>
      <c r="Q1176" s="29">
        <f>'施設リストA-1（直営）'!S272</f>
        <v>0</v>
      </c>
      <c r="R1176" s="29">
        <f>'施設リストA-1（直営）'!T272</f>
        <v>0</v>
      </c>
      <c r="S1176" s="30">
        <f>IF(R1176="新設",VLOOKUP('施設リストA-1（直営）'!U272,'（新設）照明器具'!$B$5:$C$1990,2,FALSE),IF('部屋別効果（直）'!R1176="撤去",VLOOKUP('施設リストA-1（直営）'!U272,'（既設）調査結果'!$B$5:$C$1998,2,FALSE),0))</f>
        <v>0</v>
      </c>
      <c r="T1176" s="29">
        <f>'施設リストA-1（直営）'!W272</f>
        <v>0</v>
      </c>
      <c r="U1176" s="29">
        <f>'施設リストA-1（直営）'!X272</f>
        <v>0</v>
      </c>
      <c r="V1176" s="30">
        <f>IF(U1176="新設",VLOOKUP('施設リストA-1（直営）'!Y272,'（新設）照明器具'!$B$5:$C$1990,2,FALSE),IF('部屋別効果（直）'!U1176="撤去",VLOOKUP('施設リストA-1（直営）'!Y272,'（既設）調査結果'!$B$5:$C$1998,2,FALSE),0))</f>
        <v>0</v>
      </c>
      <c r="W1176" s="29">
        <f>'施設リストA-1（直営）'!AA272</f>
        <v>0</v>
      </c>
      <c r="X1176" s="29">
        <f>'施設リストA-1（直営）'!AB272</f>
        <v>0</v>
      </c>
      <c r="Y1176" s="30">
        <f>IF(X1176="新設",VLOOKUP('施設リストA-1（直営）'!AC272,'（新設）照明器具'!$B$5:$C$1990,2,FALSE),IF('部屋別効果（直）'!X1176="撤去",VLOOKUP('施設リストA-1（直営）'!AC272,'（既設）調査結果'!$B$5:$C$1998,2,FALSE),0))</f>
        <v>0</v>
      </c>
      <c r="Z1176" s="29">
        <f>'施設リストA-1（直営）'!AE272</f>
        <v>0</v>
      </c>
      <c r="AA1176" s="29">
        <f>'施設リストA-1（直営）'!AF272</f>
        <v>0</v>
      </c>
      <c r="AB1176" s="30">
        <f>IF(AA1176="新設",VLOOKUP('施設リストA-1（直営）'!AG272,'（新設）照明器具'!$B$5:$C$1990,2,FALSE),IF('部屋別効果（直）'!AA1176="撤去",VLOOKUP('施設リストA-1（直営）'!AG272,'（既設）調査結果'!$B$5:$C$1998,2,FALSE),0))</f>
        <v>0</v>
      </c>
      <c r="AC1176" s="29">
        <f>'施設リストA-1（直営）'!AI272</f>
        <v>0</v>
      </c>
      <c r="AD1176" s="29">
        <f>'施設リストA-1（直営）'!AJ272</f>
        <v>0</v>
      </c>
      <c r="AE1176" s="30">
        <f>IF(AD1176="新設",VLOOKUP('施設リストA-1（直営）'!AK272,'（新設）照明器具'!$B$5:$C$1990,2,FALSE),IF('部屋別効果（直）'!AD1176="撤去",VLOOKUP('施設リストA-1（直営）'!AK272,'（既設）調査結果'!$B$5:$C$1998,2,FALSE),0))</f>
        <v>0</v>
      </c>
      <c r="AF1176" s="29">
        <f>'施設リストA-1（直営）'!AM272</f>
        <v>0</v>
      </c>
      <c r="AG1176" s="29">
        <f>'施設リストA-1（直営）'!AN272</f>
        <v>0</v>
      </c>
      <c r="AH1176" s="30">
        <f>IF(AG1176="新設",VLOOKUP('施設リストA-1（直営）'!AO272,'（新設）照明器具'!$B$5:$C$1990,2,FALSE),IF('部屋別効果（直）'!AG1176="撤去",VLOOKUP('施設リストA-1（直営）'!AO272,'（既設）調査結果'!$B$5:$C$1998,2,FALSE),0))</f>
        <v>0</v>
      </c>
      <c r="AI1176" s="29">
        <f>'施設リストA-1（直営）'!AQ272</f>
        <v>0</v>
      </c>
      <c r="AJ1176" s="29">
        <f>'施設リストA-1（直営）'!AR272</f>
        <v>0</v>
      </c>
      <c r="AK1176" s="30">
        <f>IF(AJ1176="新設",VLOOKUP('施設リストA-1（直営）'!AS272,'（新設）照明器具'!$B$5:$C$1990,2,FALSE),IF('部屋別効果（直）'!AJ1176="撤去",VLOOKUP('施設リストA-1（直営）'!AS272,'（既設）調査結果'!$B$5:$C$1998,2,FALSE),0))</f>
        <v>0</v>
      </c>
      <c r="AL1176" s="29">
        <f>'施設リストA-1（直営）'!AU272</f>
        <v>0</v>
      </c>
    </row>
    <row r="1177" spans="1:38" customFormat="1">
      <c r="A1177" s="94"/>
      <c r="B1177" s="16" t="str">
        <f>'施設リストA-1（直営）'!B273</f>
        <v>明徳小</v>
      </c>
      <c r="C1177" s="14">
        <f>'施設リストA-1（直営）'!C273</f>
        <v>1</v>
      </c>
      <c r="D1177" s="94" t="str">
        <f>'施設リストA-1（直営）'!D273</f>
        <v>1年3組教室</v>
      </c>
      <c r="E1177" s="20">
        <f>'施設リストA-1（直営）'!E273</f>
        <v>210</v>
      </c>
      <c r="F1177" s="20">
        <f>'施設リストA-1（直営）'!F273</f>
        <v>8</v>
      </c>
      <c r="G1177" s="13">
        <f>'施設リストA-1（直営）'!G273</f>
        <v>1680</v>
      </c>
      <c r="H1177" s="28">
        <f t="shared" si="18"/>
        <v>0</v>
      </c>
      <c r="I1177" s="29">
        <f>'施設リストA-1（直営）'!H273</f>
        <v>0</v>
      </c>
      <c r="J1177" s="30">
        <f>IF(I1177="新設",VLOOKUP('施設リストA-1（直営）'!I273,'（新設）照明器具'!$B$5:$C$1990,2,FALSE),IF('部屋別効果（直）'!I1177="撤去",VLOOKUP('施設リストA-1（直営）'!I273,'（既設）調査結果'!$B$5:$C$1998,2,FALSE),0))</f>
        <v>0</v>
      </c>
      <c r="K1177" s="29">
        <f>'施設リストA-1（直営）'!K273</f>
        <v>0</v>
      </c>
      <c r="L1177" s="29">
        <f>'施設リストA-1（直営）'!L273</f>
        <v>0</v>
      </c>
      <c r="M1177" s="30">
        <f>IF(L1177="新設",VLOOKUP('施設リストA-1（直営）'!M273,'（新設）照明器具'!$B$5:$C$1990,2,FALSE),IF('部屋別効果（直）'!L1177="撤去",VLOOKUP('施設リストA-1（直営）'!M273,'（既設）調査結果'!$B$5:$C$1998,2,FALSE),0))</f>
        <v>0</v>
      </c>
      <c r="N1177" s="29">
        <f>'施設リストA-1（直営）'!O273</f>
        <v>0</v>
      </c>
      <c r="O1177" s="29">
        <f>'施設リストA-1（直営）'!P273</f>
        <v>0</v>
      </c>
      <c r="P1177" s="30">
        <f>IF(O1177="新設",VLOOKUP('施設リストA-1（直営）'!Q273,'（新設）照明器具'!$B$5:$C$1990,2,FALSE),IF('部屋別効果（直）'!O1177="撤去",VLOOKUP('施設リストA-1（直営）'!Q273,'（既設）調査結果'!$B$5:$C$1998,2,FALSE),0))</f>
        <v>0</v>
      </c>
      <c r="Q1177" s="29">
        <f>'施設リストA-1（直営）'!S273</f>
        <v>0</v>
      </c>
      <c r="R1177" s="29">
        <f>'施設リストA-1（直営）'!T273</f>
        <v>0</v>
      </c>
      <c r="S1177" s="30">
        <f>IF(R1177="新設",VLOOKUP('施設リストA-1（直営）'!U273,'（新設）照明器具'!$B$5:$C$1990,2,FALSE),IF('部屋別効果（直）'!R1177="撤去",VLOOKUP('施設リストA-1（直営）'!U273,'（既設）調査結果'!$B$5:$C$1998,2,FALSE),0))</f>
        <v>0</v>
      </c>
      <c r="T1177" s="29">
        <f>'施設リストA-1（直営）'!W273</f>
        <v>0</v>
      </c>
      <c r="U1177" s="29">
        <f>'施設リストA-1（直営）'!X273</f>
        <v>0</v>
      </c>
      <c r="V1177" s="30">
        <f>IF(U1177="新設",VLOOKUP('施設リストA-1（直営）'!Y273,'（新設）照明器具'!$B$5:$C$1990,2,FALSE),IF('部屋別効果（直）'!U1177="撤去",VLOOKUP('施設リストA-1（直営）'!Y273,'（既設）調査結果'!$B$5:$C$1998,2,FALSE),0))</f>
        <v>0</v>
      </c>
      <c r="W1177" s="29">
        <f>'施設リストA-1（直営）'!AA273</f>
        <v>0</v>
      </c>
      <c r="X1177" s="29">
        <f>'施設リストA-1（直営）'!AB273</f>
        <v>0</v>
      </c>
      <c r="Y1177" s="30">
        <f>IF(X1177="新設",VLOOKUP('施設リストA-1（直営）'!AC273,'（新設）照明器具'!$B$5:$C$1990,2,FALSE),IF('部屋別効果（直）'!X1177="撤去",VLOOKUP('施設リストA-1（直営）'!AC273,'（既設）調査結果'!$B$5:$C$1998,2,FALSE),0))</f>
        <v>0</v>
      </c>
      <c r="Z1177" s="29">
        <f>'施設リストA-1（直営）'!AE273</f>
        <v>0</v>
      </c>
      <c r="AA1177" s="29">
        <f>'施設リストA-1（直営）'!AF273</f>
        <v>0</v>
      </c>
      <c r="AB1177" s="30">
        <f>IF(AA1177="新設",VLOOKUP('施設リストA-1（直営）'!AG273,'（新設）照明器具'!$B$5:$C$1990,2,FALSE),IF('部屋別効果（直）'!AA1177="撤去",VLOOKUP('施設リストA-1（直営）'!AG273,'（既設）調査結果'!$B$5:$C$1998,2,FALSE),0))</f>
        <v>0</v>
      </c>
      <c r="AC1177" s="29">
        <f>'施設リストA-1（直営）'!AI273</f>
        <v>0</v>
      </c>
      <c r="AD1177" s="29">
        <f>'施設リストA-1（直営）'!AJ273</f>
        <v>0</v>
      </c>
      <c r="AE1177" s="30">
        <f>IF(AD1177="新設",VLOOKUP('施設リストA-1（直営）'!AK273,'（新設）照明器具'!$B$5:$C$1990,2,FALSE),IF('部屋別効果（直）'!AD1177="撤去",VLOOKUP('施設リストA-1（直営）'!AK273,'（既設）調査結果'!$B$5:$C$1998,2,FALSE),0))</f>
        <v>0</v>
      </c>
      <c r="AF1177" s="29">
        <f>'施設リストA-1（直営）'!AM273</f>
        <v>0</v>
      </c>
      <c r="AG1177" s="29">
        <f>'施設リストA-1（直営）'!AN273</f>
        <v>0</v>
      </c>
      <c r="AH1177" s="30">
        <f>IF(AG1177="新設",VLOOKUP('施設リストA-1（直営）'!AO273,'（新設）照明器具'!$B$5:$C$1990,2,FALSE),IF('部屋別効果（直）'!AG1177="撤去",VLOOKUP('施設リストA-1（直営）'!AO273,'（既設）調査結果'!$B$5:$C$1998,2,FALSE),0))</f>
        <v>0</v>
      </c>
      <c r="AI1177" s="29">
        <f>'施設リストA-1（直営）'!AQ273</f>
        <v>0</v>
      </c>
      <c r="AJ1177" s="29">
        <f>'施設リストA-1（直営）'!AR273</f>
        <v>0</v>
      </c>
      <c r="AK1177" s="30">
        <f>IF(AJ1177="新設",VLOOKUP('施設リストA-1（直営）'!AS273,'（新設）照明器具'!$B$5:$C$1990,2,FALSE),IF('部屋別効果（直）'!AJ1177="撤去",VLOOKUP('施設リストA-1（直営）'!AS273,'（既設）調査結果'!$B$5:$C$1998,2,FALSE),0))</f>
        <v>0</v>
      </c>
      <c r="AL1177" s="29">
        <f>'施設リストA-1（直営）'!AU273</f>
        <v>0</v>
      </c>
    </row>
    <row r="1178" spans="1:38" customFormat="1">
      <c r="A1178" s="94"/>
      <c r="B1178" s="16" t="str">
        <f>'施設リストA-1（直営）'!B274</f>
        <v>明徳小</v>
      </c>
      <c r="C1178" s="14">
        <f>'施設リストA-1（直営）'!C274</f>
        <v>1</v>
      </c>
      <c r="D1178" s="94" t="str">
        <f>'施設リストA-1（直営）'!D274</f>
        <v>プレイルーム</v>
      </c>
      <c r="E1178" s="20">
        <f>'施設リストA-1（直営）'!E274</f>
        <v>210</v>
      </c>
      <c r="F1178" s="20">
        <f>'施設リストA-1（直営）'!F274</f>
        <v>4</v>
      </c>
      <c r="G1178" s="13">
        <f>'施設リストA-1（直営）'!G274</f>
        <v>840</v>
      </c>
      <c r="H1178" s="28" t="e">
        <f t="shared" si="18"/>
        <v>#N/A</v>
      </c>
      <c r="I1178" s="29" t="str">
        <f>'施設リストA-1（直営）'!H274</f>
        <v>新設</v>
      </c>
      <c r="J1178" s="30" t="e">
        <f>IF(I1178="新設",VLOOKUP('施設リストA-1（直営）'!I274,'（新設）照明器具'!$B$5:$C$1990,2,FALSE),IF('部屋別効果（直）'!I1178="撤去",VLOOKUP('施設リストA-1（直営）'!I274,'（既設）調査結果'!$B$5:$C$1998,2,FALSE),0))</f>
        <v>#N/A</v>
      </c>
      <c r="K1178" s="29">
        <f>'施設リストA-1（直営）'!K274</f>
        <v>8</v>
      </c>
      <c r="L1178" s="29" t="str">
        <f>'施設リストA-1（直営）'!L274</f>
        <v>撤去</v>
      </c>
      <c r="M1178" s="30">
        <f>IF(L1178="新設",VLOOKUP('施設リストA-1（直営）'!M274,'（新設）照明器具'!$B$5:$C$1990,2,FALSE),IF('部屋別効果（直）'!L1178="撤去",VLOOKUP('施設リストA-1（直営）'!M274,'（既設）調査結果'!$B$5:$C$1998,2,FALSE),0))</f>
        <v>86</v>
      </c>
      <c r="N1178" s="29">
        <f>'施設リストA-1（直営）'!O274</f>
        <v>8</v>
      </c>
      <c r="O1178" s="29">
        <f>'施設リストA-1（直営）'!P274</f>
        <v>0</v>
      </c>
      <c r="P1178" s="30">
        <f>IF(O1178="新設",VLOOKUP('施設リストA-1（直営）'!Q274,'（新設）照明器具'!$B$5:$C$1990,2,FALSE),IF('部屋別効果（直）'!O1178="撤去",VLOOKUP('施設リストA-1（直営）'!Q274,'（既設）調査結果'!$B$5:$C$1998,2,FALSE),0))</f>
        <v>0</v>
      </c>
      <c r="Q1178" s="29">
        <f>'施設リストA-1（直営）'!S274</f>
        <v>0</v>
      </c>
      <c r="R1178" s="29">
        <f>'施設リストA-1（直営）'!T274</f>
        <v>0</v>
      </c>
      <c r="S1178" s="30">
        <f>IF(R1178="新設",VLOOKUP('施設リストA-1（直営）'!U274,'（新設）照明器具'!$B$5:$C$1990,2,FALSE),IF('部屋別効果（直）'!R1178="撤去",VLOOKUP('施設リストA-1（直営）'!U274,'（既設）調査結果'!$B$5:$C$1998,2,FALSE),0))</f>
        <v>0</v>
      </c>
      <c r="T1178" s="29">
        <f>'施設リストA-1（直営）'!W274</f>
        <v>0</v>
      </c>
      <c r="U1178" s="29">
        <f>'施設リストA-1（直営）'!X274</f>
        <v>0</v>
      </c>
      <c r="V1178" s="30">
        <f>IF(U1178="新設",VLOOKUP('施設リストA-1（直営）'!Y274,'（新設）照明器具'!$B$5:$C$1990,2,FALSE),IF('部屋別効果（直）'!U1178="撤去",VLOOKUP('施設リストA-1（直営）'!Y274,'（既設）調査結果'!$B$5:$C$1998,2,FALSE),0))</f>
        <v>0</v>
      </c>
      <c r="W1178" s="29">
        <f>'施設リストA-1（直営）'!AA274</f>
        <v>0</v>
      </c>
      <c r="X1178" s="29">
        <f>'施設リストA-1（直営）'!AB274</f>
        <v>0</v>
      </c>
      <c r="Y1178" s="30">
        <f>IF(X1178="新設",VLOOKUP('施設リストA-1（直営）'!AC274,'（新設）照明器具'!$B$5:$C$1990,2,FALSE),IF('部屋別効果（直）'!X1178="撤去",VLOOKUP('施設リストA-1（直営）'!AC274,'（既設）調査結果'!$B$5:$C$1998,2,FALSE),0))</f>
        <v>0</v>
      </c>
      <c r="Z1178" s="29">
        <f>'施設リストA-1（直営）'!AE274</f>
        <v>0</v>
      </c>
      <c r="AA1178" s="29">
        <f>'施設リストA-1（直営）'!AF274</f>
        <v>0</v>
      </c>
      <c r="AB1178" s="30">
        <f>IF(AA1178="新設",VLOOKUP('施設リストA-1（直営）'!AG274,'（新設）照明器具'!$B$5:$C$1990,2,FALSE),IF('部屋別効果（直）'!AA1178="撤去",VLOOKUP('施設リストA-1（直営）'!AG274,'（既設）調査結果'!$B$5:$C$1998,2,FALSE),0))</f>
        <v>0</v>
      </c>
      <c r="AC1178" s="29">
        <f>'施設リストA-1（直営）'!AI274</f>
        <v>0</v>
      </c>
      <c r="AD1178" s="29">
        <f>'施設リストA-1（直営）'!AJ274</f>
        <v>0</v>
      </c>
      <c r="AE1178" s="30">
        <f>IF(AD1178="新設",VLOOKUP('施設リストA-1（直営）'!AK274,'（新設）照明器具'!$B$5:$C$1990,2,FALSE),IF('部屋別効果（直）'!AD1178="撤去",VLOOKUP('施設リストA-1（直営）'!AK274,'（既設）調査結果'!$B$5:$C$1998,2,FALSE),0))</f>
        <v>0</v>
      </c>
      <c r="AF1178" s="29">
        <f>'施設リストA-1（直営）'!AM274</f>
        <v>0</v>
      </c>
      <c r="AG1178" s="29">
        <f>'施設リストA-1（直営）'!AN274</f>
        <v>0</v>
      </c>
      <c r="AH1178" s="30">
        <f>IF(AG1178="新設",VLOOKUP('施設リストA-1（直営）'!AO274,'（新設）照明器具'!$B$5:$C$1990,2,FALSE),IF('部屋別効果（直）'!AG1178="撤去",VLOOKUP('施設リストA-1（直営）'!AO274,'（既設）調査結果'!$B$5:$C$1998,2,FALSE),0))</f>
        <v>0</v>
      </c>
      <c r="AI1178" s="29">
        <f>'施設リストA-1（直営）'!AQ274</f>
        <v>0</v>
      </c>
      <c r="AJ1178" s="29">
        <f>'施設リストA-1（直営）'!AR274</f>
        <v>0</v>
      </c>
      <c r="AK1178" s="30">
        <f>IF(AJ1178="新設",VLOOKUP('施設リストA-1（直営）'!AS274,'（新設）照明器具'!$B$5:$C$1990,2,FALSE),IF('部屋別効果（直）'!AJ1178="撤去",VLOOKUP('施設リストA-1（直営）'!AS274,'（既設）調査結果'!$B$5:$C$1998,2,FALSE),0))</f>
        <v>0</v>
      </c>
      <c r="AL1178" s="29">
        <f>'施設リストA-1（直営）'!AU274</f>
        <v>0</v>
      </c>
    </row>
    <row r="1179" spans="1:38" customFormat="1">
      <c r="A1179" s="94"/>
      <c r="B1179" s="16" t="str">
        <f>'施設リストA-1（直営）'!B275</f>
        <v>明徳小</v>
      </c>
      <c r="C1179" s="14">
        <f>'施設リストA-1（直営）'!C275</f>
        <v>1</v>
      </c>
      <c r="D1179" s="94" t="str">
        <f>'施設リストA-1（直営）'!D275</f>
        <v>星の子学級教室</v>
      </c>
      <c r="E1179" s="20">
        <f>'施設リストA-1（直営）'!E275</f>
        <v>210</v>
      </c>
      <c r="F1179" s="20">
        <f>'施設リストA-1（直営）'!F275</f>
        <v>6</v>
      </c>
      <c r="G1179" s="13">
        <f>'施設リストA-1（直営）'!G275</f>
        <v>1260</v>
      </c>
      <c r="H1179" s="28" t="e">
        <f t="shared" si="18"/>
        <v>#N/A</v>
      </c>
      <c r="I1179" s="29" t="str">
        <f>'施設リストA-1（直営）'!H275</f>
        <v>新設</v>
      </c>
      <c r="J1179" s="30" t="e">
        <f>IF(I1179="新設",VLOOKUP('施設リストA-1（直営）'!I275,'（新設）照明器具'!$B$5:$C$1990,2,FALSE),IF('部屋別効果（直）'!I1179="撤去",VLOOKUP('施設リストA-1（直営）'!I275,'（既設）調査結果'!$B$5:$C$1998,2,FALSE),0))</f>
        <v>#N/A</v>
      </c>
      <c r="K1179" s="29">
        <f>'施設リストA-1（直営）'!K275</f>
        <v>7</v>
      </c>
      <c r="L1179" s="29" t="str">
        <f>'施設リストA-1（直営）'!L275</f>
        <v>撤去</v>
      </c>
      <c r="M1179" s="30">
        <f>IF(L1179="新設",VLOOKUP('施設リストA-1（直営）'!M275,'（新設）照明器具'!$B$5:$C$1990,2,FALSE),IF('部屋別効果（直）'!L1179="撤去",VLOOKUP('施設リストA-1（直営）'!M275,'（既設）調査結果'!$B$5:$C$1998,2,FALSE),0))</f>
        <v>86</v>
      </c>
      <c r="N1179" s="29">
        <f>'施設リストA-1（直営）'!O275</f>
        <v>7</v>
      </c>
      <c r="O1179" s="29">
        <f>'施設リストA-1（直営）'!P275</f>
        <v>0</v>
      </c>
      <c r="P1179" s="30">
        <f>IF(O1179="新設",VLOOKUP('施設リストA-1（直営）'!Q275,'（新設）照明器具'!$B$5:$C$1990,2,FALSE),IF('部屋別効果（直）'!O1179="撤去",VLOOKUP('施設リストA-1（直営）'!Q275,'（既設）調査結果'!$B$5:$C$1998,2,FALSE),0))</f>
        <v>0</v>
      </c>
      <c r="Q1179" s="29">
        <f>'施設リストA-1（直営）'!S275</f>
        <v>0</v>
      </c>
      <c r="R1179" s="29">
        <f>'施設リストA-1（直営）'!T275</f>
        <v>0</v>
      </c>
      <c r="S1179" s="30">
        <f>IF(R1179="新設",VLOOKUP('施設リストA-1（直営）'!U275,'（新設）照明器具'!$B$5:$C$1990,2,FALSE),IF('部屋別効果（直）'!R1179="撤去",VLOOKUP('施設リストA-1（直営）'!U275,'（既設）調査結果'!$B$5:$C$1998,2,FALSE),0))</f>
        <v>0</v>
      </c>
      <c r="T1179" s="29">
        <f>'施設リストA-1（直営）'!W275</f>
        <v>0</v>
      </c>
      <c r="U1179" s="29">
        <f>'施設リストA-1（直営）'!X275</f>
        <v>0</v>
      </c>
      <c r="V1179" s="30">
        <f>IF(U1179="新設",VLOOKUP('施設リストA-1（直営）'!Y275,'（新設）照明器具'!$B$5:$C$1990,2,FALSE),IF('部屋別効果（直）'!U1179="撤去",VLOOKUP('施設リストA-1（直営）'!Y275,'（既設）調査結果'!$B$5:$C$1998,2,FALSE),0))</f>
        <v>0</v>
      </c>
      <c r="W1179" s="29">
        <f>'施設リストA-1（直営）'!AA275</f>
        <v>0</v>
      </c>
      <c r="X1179" s="29">
        <f>'施設リストA-1（直営）'!AB275</f>
        <v>0</v>
      </c>
      <c r="Y1179" s="30">
        <f>IF(X1179="新設",VLOOKUP('施設リストA-1（直営）'!AC275,'（新設）照明器具'!$B$5:$C$1990,2,FALSE),IF('部屋別効果（直）'!X1179="撤去",VLOOKUP('施設リストA-1（直営）'!AC275,'（既設）調査結果'!$B$5:$C$1998,2,FALSE),0))</f>
        <v>0</v>
      </c>
      <c r="Z1179" s="29">
        <f>'施設リストA-1（直営）'!AE275</f>
        <v>0</v>
      </c>
      <c r="AA1179" s="29">
        <f>'施設リストA-1（直営）'!AF275</f>
        <v>0</v>
      </c>
      <c r="AB1179" s="30">
        <f>IF(AA1179="新設",VLOOKUP('施設リストA-1（直営）'!AG275,'（新設）照明器具'!$B$5:$C$1990,2,FALSE),IF('部屋別効果（直）'!AA1179="撤去",VLOOKUP('施設リストA-1（直営）'!AG275,'（既設）調査結果'!$B$5:$C$1998,2,FALSE),0))</f>
        <v>0</v>
      </c>
      <c r="AC1179" s="29">
        <f>'施設リストA-1（直営）'!AI275</f>
        <v>0</v>
      </c>
      <c r="AD1179" s="29">
        <f>'施設リストA-1（直営）'!AJ275</f>
        <v>0</v>
      </c>
      <c r="AE1179" s="30">
        <f>IF(AD1179="新設",VLOOKUP('施設リストA-1（直営）'!AK275,'（新設）照明器具'!$B$5:$C$1990,2,FALSE),IF('部屋別効果（直）'!AD1179="撤去",VLOOKUP('施設リストA-1（直営）'!AK275,'（既設）調査結果'!$B$5:$C$1998,2,FALSE),0))</f>
        <v>0</v>
      </c>
      <c r="AF1179" s="29">
        <f>'施設リストA-1（直営）'!AM275</f>
        <v>0</v>
      </c>
      <c r="AG1179" s="29">
        <f>'施設リストA-1（直営）'!AN275</f>
        <v>0</v>
      </c>
      <c r="AH1179" s="30">
        <f>IF(AG1179="新設",VLOOKUP('施設リストA-1（直営）'!AO275,'（新設）照明器具'!$B$5:$C$1990,2,FALSE),IF('部屋別効果（直）'!AG1179="撤去",VLOOKUP('施設リストA-1（直営）'!AO275,'（既設）調査結果'!$B$5:$C$1998,2,FALSE),0))</f>
        <v>0</v>
      </c>
      <c r="AI1179" s="29">
        <f>'施設リストA-1（直営）'!AQ275</f>
        <v>0</v>
      </c>
      <c r="AJ1179" s="29">
        <f>'施設リストA-1（直営）'!AR275</f>
        <v>0</v>
      </c>
      <c r="AK1179" s="30">
        <f>IF(AJ1179="新設",VLOOKUP('施設リストA-1（直営）'!AS275,'（新設）照明器具'!$B$5:$C$1990,2,FALSE),IF('部屋別効果（直）'!AJ1179="撤去",VLOOKUP('施設リストA-1（直営）'!AS275,'（既設）調査結果'!$B$5:$C$1998,2,FALSE),0))</f>
        <v>0</v>
      </c>
      <c r="AL1179" s="29">
        <f>'施設リストA-1（直営）'!AU275</f>
        <v>0</v>
      </c>
    </row>
    <row r="1180" spans="1:38" customFormat="1">
      <c r="A1180" s="94"/>
      <c r="B1180" s="16" t="str">
        <f>'施設リストA-1（直営）'!B276</f>
        <v>明徳小</v>
      </c>
      <c r="C1180" s="14">
        <f>'施設リストA-1（直営）'!C276</f>
        <v>1</v>
      </c>
      <c r="D1180" s="94" t="str">
        <f>'施設リストA-1（直営）'!D276</f>
        <v>児童会室</v>
      </c>
      <c r="E1180" s="20">
        <f>'施設リストA-1（直営）'!E276</f>
        <v>210</v>
      </c>
      <c r="F1180" s="20">
        <f>'施設リストA-1（直営）'!F276</f>
        <v>4</v>
      </c>
      <c r="G1180" s="13">
        <f>'施設リストA-1（直営）'!G276</f>
        <v>840</v>
      </c>
      <c r="H1180" s="28" t="e">
        <f t="shared" si="18"/>
        <v>#N/A</v>
      </c>
      <c r="I1180" s="29" t="str">
        <f>'施設リストA-1（直営）'!H276</f>
        <v>新設</v>
      </c>
      <c r="J1180" s="30" t="e">
        <f>IF(I1180="新設",VLOOKUP('施設リストA-1（直営）'!I276,'（新設）照明器具'!$B$5:$C$1990,2,FALSE),IF('部屋別効果（直）'!I1180="撤去",VLOOKUP('施設リストA-1（直営）'!I276,'（既設）調査結果'!$B$5:$C$1998,2,FALSE),0))</f>
        <v>#N/A</v>
      </c>
      <c r="K1180" s="29">
        <f>'施設リストA-1（直営）'!K276</f>
        <v>8</v>
      </c>
      <c r="L1180" s="29" t="str">
        <f>'施設リストA-1（直営）'!L276</f>
        <v>撤去</v>
      </c>
      <c r="M1180" s="30">
        <f>IF(L1180="新設",VLOOKUP('施設リストA-1（直営）'!M276,'（新設）照明器具'!$B$5:$C$1990,2,FALSE),IF('部屋別効果（直）'!L1180="撤去",VLOOKUP('施設リストA-1（直営）'!M276,'（既設）調査結果'!$B$5:$C$1998,2,FALSE),0))</f>
        <v>86</v>
      </c>
      <c r="N1180" s="29">
        <f>'施設リストA-1（直営）'!O276</f>
        <v>8</v>
      </c>
      <c r="O1180" s="29">
        <f>'施設リストA-1（直営）'!P276</f>
        <v>0</v>
      </c>
      <c r="P1180" s="30">
        <f>IF(O1180="新設",VLOOKUP('施設リストA-1（直営）'!Q276,'（新設）照明器具'!$B$5:$C$1990,2,FALSE),IF('部屋別効果（直）'!O1180="撤去",VLOOKUP('施設リストA-1（直営）'!Q276,'（既設）調査結果'!$B$5:$C$1998,2,FALSE),0))</f>
        <v>0</v>
      </c>
      <c r="Q1180" s="29">
        <f>'施設リストA-1（直営）'!S276</f>
        <v>0</v>
      </c>
      <c r="R1180" s="29">
        <f>'施設リストA-1（直営）'!T276</f>
        <v>0</v>
      </c>
      <c r="S1180" s="30">
        <f>IF(R1180="新設",VLOOKUP('施設リストA-1（直営）'!U276,'（新設）照明器具'!$B$5:$C$1990,2,FALSE),IF('部屋別効果（直）'!R1180="撤去",VLOOKUP('施設リストA-1（直営）'!U276,'（既設）調査結果'!$B$5:$C$1998,2,FALSE),0))</f>
        <v>0</v>
      </c>
      <c r="T1180" s="29">
        <f>'施設リストA-1（直営）'!W276</f>
        <v>0</v>
      </c>
      <c r="U1180" s="29">
        <f>'施設リストA-1（直営）'!X276</f>
        <v>0</v>
      </c>
      <c r="V1180" s="30">
        <f>IF(U1180="新設",VLOOKUP('施設リストA-1（直営）'!Y276,'（新設）照明器具'!$B$5:$C$1990,2,FALSE),IF('部屋別効果（直）'!U1180="撤去",VLOOKUP('施設リストA-1（直営）'!Y276,'（既設）調査結果'!$B$5:$C$1998,2,FALSE),0))</f>
        <v>0</v>
      </c>
      <c r="W1180" s="29">
        <f>'施設リストA-1（直営）'!AA276</f>
        <v>0</v>
      </c>
      <c r="X1180" s="29">
        <f>'施設リストA-1（直営）'!AB276</f>
        <v>0</v>
      </c>
      <c r="Y1180" s="30">
        <f>IF(X1180="新設",VLOOKUP('施設リストA-1（直営）'!AC276,'（新設）照明器具'!$B$5:$C$1990,2,FALSE),IF('部屋別効果（直）'!X1180="撤去",VLOOKUP('施設リストA-1（直営）'!AC276,'（既設）調査結果'!$B$5:$C$1998,2,FALSE),0))</f>
        <v>0</v>
      </c>
      <c r="Z1180" s="29">
        <f>'施設リストA-1（直営）'!AE276</f>
        <v>0</v>
      </c>
      <c r="AA1180" s="29">
        <f>'施設リストA-1（直営）'!AF276</f>
        <v>0</v>
      </c>
      <c r="AB1180" s="30">
        <f>IF(AA1180="新設",VLOOKUP('施設リストA-1（直営）'!AG276,'（新設）照明器具'!$B$5:$C$1990,2,FALSE),IF('部屋別効果（直）'!AA1180="撤去",VLOOKUP('施設リストA-1（直営）'!AG276,'（既設）調査結果'!$B$5:$C$1998,2,FALSE),0))</f>
        <v>0</v>
      </c>
      <c r="AC1180" s="29">
        <f>'施設リストA-1（直営）'!AI276</f>
        <v>0</v>
      </c>
      <c r="AD1180" s="29">
        <f>'施設リストA-1（直営）'!AJ276</f>
        <v>0</v>
      </c>
      <c r="AE1180" s="30">
        <f>IF(AD1180="新設",VLOOKUP('施設リストA-1（直営）'!AK276,'（新設）照明器具'!$B$5:$C$1990,2,FALSE),IF('部屋別効果（直）'!AD1180="撤去",VLOOKUP('施設リストA-1（直営）'!AK276,'（既設）調査結果'!$B$5:$C$1998,2,FALSE),0))</f>
        <v>0</v>
      </c>
      <c r="AF1180" s="29">
        <f>'施設リストA-1（直営）'!AM276</f>
        <v>0</v>
      </c>
      <c r="AG1180" s="29">
        <f>'施設リストA-1（直営）'!AN276</f>
        <v>0</v>
      </c>
      <c r="AH1180" s="30">
        <f>IF(AG1180="新設",VLOOKUP('施設リストA-1（直営）'!AO276,'（新設）照明器具'!$B$5:$C$1990,2,FALSE),IF('部屋別効果（直）'!AG1180="撤去",VLOOKUP('施設リストA-1（直営）'!AO276,'（既設）調査結果'!$B$5:$C$1998,2,FALSE),0))</f>
        <v>0</v>
      </c>
      <c r="AI1180" s="29">
        <f>'施設リストA-1（直営）'!AQ276</f>
        <v>0</v>
      </c>
      <c r="AJ1180" s="29">
        <f>'施設リストA-1（直営）'!AR276</f>
        <v>0</v>
      </c>
      <c r="AK1180" s="30">
        <f>IF(AJ1180="新設",VLOOKUP('施設リストA-1（直営）'!AS276,'（新設）照明器具'!$B$5:$C$1990,2,FALSE),IF('部屋別効果（直）'!AJ1180="撤去",VLOOKUP('施設リストA-1（直営）'!AS276,'（既設）調査結果'!$B$5:$C$1998,2,FALSE),0))</f>
        <v>0</v>
      </c>
      <c r="AL1180" s="29">
        <f>'施設リストA-1（直営）'!AU276</f>
        <v>0</v>
      </c>
    </row>
    <row r="1181" spans="1:38" customFormat="1">
      <c r="A1181" s="94"/>
      <c r="B1181" s="16" t="str">
        <f>'施設リストA-1（直営）'!B277</f>
        <v>明徳小</v>
      </c>
      <c r="C1181" s="14">
        <f>'施設リストA-1（直営）'!C277</f>
        <v>1</v>
      </c>
      <c r="D1181" s="94" t="str">
        <f>'施設リストA-1（直営）'!D277</f>
        <v>理科室</v>
      </c>
      <c r="E1181" s="20">
        <f>'施設リストA-1（直営）'!E277</f>
        <v>210</v>
      </c>
      <c r="F1181" s="20">
        <f>'施設リストA-1（直営）'!F277</f>
        <v>6</v>
      </c>
      <c r="G1181" s="13">
        <f>'施設リストA-1（直営）'!G277</f>
        <v>1260</v>
      </c>
      <c r="H1181" s="28" t="e">
        <f t="shared" si="18"/>
        <v>#N/A</v>
      </c>
      <c r="I1181" s="29" t="str">
        <f>'施設リストA-1（直営）'!H277</f>
        <v>新設</v>
      </c>
      <c r="J1181" s="30" t="e">
        <f>IF(I1181="新設",VLOOKUP('施設リストA-1（直営）'!I277,'（新設）照明器具'!$B$5:$C$1990,2,FALSE),IF('部屋別効果（直）'!I1181="撤去",VLOOKUP('施設リストA-1（直営）'!I277,'（既設）調査結果'!$B$5:$C$1998,2,FALSE),0))</f>
        <v>#N/A</v>
      </c>
      <c r="K1181" s="29">
        <f>'施設リストA-1（直営）'!K277</f>
        <v>12</v>
      </c>
      <c r="L1181" s="29" t="str">
        <f>'施設リストA-1（直営）'!L277</f>
        <v>撤去</v>
      </c>
      <c r="M1181" s="30">
        <f>IF(L1181="新設",VLOOKUP('施設リストA-1（直営）'!M277,'（新設）照明器具'!$B$5:$C$1990,2,FALSE),IF('部屋別効果（直）'!L1181="撤去",VLOOKUP('施設リストA-1（直営）'!M277,'（既設）調査結果'!$B$5:$C$1998,2,FALSE),0))</f>
        <v>86</v>
      </c>
      <c r="N1181" s="29">
        <f>'施設リストA-1（直営）'!O277</f>
        <v>12</v>
      </c>
      <c r="O1181" s="29" t="str">
        <f>'施設リストA-1（直営）'!P277</f>
        <v>新設</v>
      </c>
      <c r="P1181" s="30" t="e">
        <f>IF(O1181="新設",VLOOKUP('施設リストA-1（直営）'!Q277,'（新設）照明器具'!$B$5:$C$1990,2,FALSE),IF('部屋別効果（直）'!O1181="撤去",VLOOKUP('施設リストA-1（直営）'!Q277,'（既設）調査結果'!$B$5:$C$1998,2,FALSE),0))</f>
        <v>#N/A</v>
      </c>
      <c r="Q1181" s="29">
        <f>'施設リストA-1（直営）'!S277</f>
        <v>2</v>
      </c>
      <c r="R1181" s="29" t="str">
        <f>'施設リストA-1（直営）'!T277</f>
        <v>撤去</v>
      </c>
      <c r="S1181" s="30">
        <f>IF(R1181="新設",VLOOKUP('施設リストA-1（直営）'!U277,'（新設）照明器具'!$B$5:$C$1990,2,FALSE),IF('部屋別効果（直）'!R1181="撤去",VLOOKUP('施設リストA-1（直営）'!U277,'（既設）調査結果'!$B$5:$C$1998,2,FALSE),0))</f>
        <v>45</v>
      </c>
      <c r="T1181" s="29">
        <f>'施設リストA-1（直営）'!W277</f>
        <v>2</v>
      </c>
      <c r="U1181" s="29">
        <f>'施設リストA-1（直営）'!X277</f>
        <v>0</v>
      </c>
      <c r="V1181" s="30">
        <f>IF(U1181="新設",VLOOKUP('施設リストA-1（直営）'!Y277,'（新設）照明器具'!$B$5:$C$1990,2,FALSE),IF('部屋別効果（直）'!U1181="撤去",VLOOKUP('施設リストA-1（直営）'!Y277,'（既設）調査結果'!$B$5:$C$1998,2,FALSE),0))</f>
        <v>0</v>
      </c>
      <c r="W1181" s="29">
        <f>'施設リストA-1（直営）'!AA277</f>
        <v>0</v>
      </c>
      <c r="X1181" s="29">
        <f>'施設リストA-1（直営）'!AB277</f>
        <v>0</v>
      </c>
      <c r="Y1181" s="30">
        <f>IF(X1181="新設",VLOOKUP('施設リストA-1（直営）'!AC277,'（新設）照明器具'!$B$5:$C$1990,2,FALSE),IF('部屋別効果（直）'!X1181="撤去",VLOOKUP('施設リストA-1（直営）'!AC277,'（既設）調査結果'!$B$5:$C$1998,2,FALSE),0))</f>
        <v>0</v>
      </c>
      <c r="Z1181" s="29">
        <f>'施設リストA-1（直営）'!AE277</f>
        <v>0</v>
      </c>
      <c r="AA1181" s="29">
        <f>'施設リストA-1（直営）'!AF277</f>
        <v>0</v>
      </c>
      <c r="AB1181" s="30">
        <f>IF(AA1181="新設",VLOOKUP('施設リストA-1（直営）'!AG277,'（新設）照明器具'!$B$5:$C$1990,2,FALSE),IF('部屋別効果（直）'!AA1181="撤去",VLOOKUP('施設リストA-1（直営）'!AG277,'（既設）調査結果'!$B$5:$C$1998,2,FALSE),0))</f>
        <v>0</v>
      </c>
      <c r="AC1181" s="29">
        <f>'施設リストA-1（直営）'!AI277</f>
        <v>0</v>
      </c>
      <c r="AD1181" s="29">
        <f>'施設リストA-1（直営）'!AJ277</f>
        <v>0</v>
      </c>
      <c r="AE1181" s="30">
        <f>IF(AD1181="新設",VLOOKUP('施設リストA-1（直営）'!AK277,'（新設）照明器具'!$B$5:$C$1990,2,FALSE),IF('部屋別効果（直）'!AD1181="撤去",VLOOKUP('施設リストA-1（直営）'!AK277,'（既設）調査結果'!$B$5:$C$1998,2,FALSE),0))</f>
        <v>0</v>
      </c>
      <c r="AF1181" s="29">
        <f>'施設リストA-1（直営）'!AM277</f>
        <v>0</v>
      </c>
      <c r="AG1181" s="29">
        <f>'施設リストA-1（直営）'!AN277</f>
        <v>0</v>
      </c>
      <c r="AH1181" s="30">
        <f>IF(AG1181="新設",VLOOKUP('施設リストA-1（直営）'!AO277,'（新設）照明器具'!$B$5:$C$1990,2,FALSE),IF('部屋別効果（直）'!AG1181="撤去",VLOOKUP('施設リストA-1（直営）'!AO277,'（既設）調査結果'!$B$5:$C$1998,2,FALSE),0))</f>
        <v>0</v>
      </c>
      <c r="AI1181" s="29">
        <f>'施設リストA-1（直営）'!AQ277</f>
        <v>0</v>
      </c>
      <c r="AJ1181" s="29">
        <f>'施設リストA-1（直営）'!AR277</f>
        <v>0</v>
      </c>
      <c r="AK1181" s="30">
        <f>IF(AJ1181="新設",VLOOKUP('施設リストA-1（直営）'!AS277,'（新設）照明器具'!$B$5:$C$1990,2,FALSE),IF('部屋別効果（直）'!AJ1181="撤去",VLOOKUP('施設リストA-1（直営）'!AS277,'（既設）調査結果'!$B$5:$C$1998,2,FALSE),0))</f>
        <v>0</v>
      </c>
      <c r="AL1181" s="29">
        <f>'施設リストA-1（直営）'!AU277</f>
        <v>0</v>
      </c>
    </row>
    <row r="1182" spans="1:38" customFormat="1">
      <c r="A1182" s="94"/>
      <c r="B1182" s="16" t="str">
        <f>'施設リストA-1（直営）'!B278</f>
        <v>明徳小</v>
      </c>
      <c r="C1182" s="14">
        <f>'施設リストA-1（直営）'!C278</f>
        <v>1</v>
      </c>
      <c r="D1182" s="94" t="str">
        <f>'施設リストA-1（直営）'!D278</f>
        <v>理科準備室</v>
      </c>
      <c r="E1182" s="20">
        <f>'施設リストA-1（直営）'!E278</f>
        <v>210</v>
      </c>
      <c r="F1182" s="20">
        <f>'施設リストA-1（直営）'!F278</f>
        <v>4</v>
      </c>
      <c r="G1182" s="13">
        <f>'施設リストA-1（直営）'!G278</f>
        <v>840</v>
      </c>
      <c r="H1182" s="28" t="e">
        <f t="shared" si="18"/>
        <v>#N/A</v>
      </c>
      <c r="I1182" s="29" t="str">
        <f>'施設リストA-1（直営）'!H278</f>
        <v>新設</v>
      </c>
      <c r="J1182" s="30" t="e">
        <f>IF(I1182="新設",VLOOKUP('施設リストA-1（直営）'!I278,'（新設）照明器具'!$B$5:$C$1990,2,FALSE),IF('部屋別効果（直）'!I1182="撤去",VLOOKUP('施設リストA-1（直営）'!I278,'（既設）調査結果'!$B$5:$C$1998,2,FALSE),0))</f>
        <v>#N/A</v>
      </c>
      <c r="K1182" s="29">
        <f>'施設リストA-1（直営）'!K278</f>
        <v>4</v>
      </c>
      <c r="L1182" s="29" t="str">
        <f>'施設リストA-1（直営）'!L278</f>
        <v>撤去</v>
      </c>
      <c r="M1182" s="30">
        <f>IF(L1182="新設",VLOOKUP('施設リストA-1（直営）'!M278,'（新設）照明器具'!$B$5:$C$1990,2,FALSE),IF('部屋別効果（直）'!L1182="撤去",VLOOKUP('施設リストA-1（直営）'!M278,'（既設）調査結果'!$B$5:$C$1998,2,FALSE),0))</f>
        <v>86</v>
      </c>
      <c r="N1182" s="29">
        <f>'施設リストA-1（直営）'!O278</f>
        <v>4</v>
      </c>
      <c r="O1182" s="29">
        <f>'施設リストA-1（直営）'!P278</f>
        <v>0</v>
      </c>
      <c r="P1182" s="30">
        <f>IF(O1182="新設",VLOOKUP('施設リストA-1（直営）'!Q278,'（新設）照明器具'!$B$5:$C$1990,2,FALSE),IF('部屋別効果（直）'!O1182="撤去",VLOOKUP('施設リストA-1（直営）'!Q278,'（既設）調査結果'!$B$5:$C$1998,2,FALSE),0))</f>
        <v>0</v>
      </c>
      <c r="Q1182" s="29">
        <f>'施設リストA-1（直営）'!S278</f>
        <v>0</v>
      </c>
      <c r="R1182" s="29">
        <f>'施設リストA-1（直営）'!T278</f>
        <v>0</v>
      </c>
      <c r="S1182" s="30">
        <f>IF(R1182="新設",VLOOKUP('施設リストA-1（直営）'!U278,'（新設）照明器具'!$B$5:$C$1990,2,FALSE),IF('部屋別効果（直）'!R1182="撤去",VLOOKUP('施設リストA-1（直営）'!U278,'（既設）調査結果'!$B$5:$C$1998,2,FALSE),0))</f>
        <v>0</v>
      </c>
      <c r="T1182" s="29">
        <f>'施設リストA-1（直営）'!W278</f>
        <v>0</v>
      </c>
      <c r="U1182" s="29">
        <f>'施設リストA-1（直営）'!X278</f>
        <v>0</v>
      </c>
      <c r="V1182" s="30">
        <f>IF(U1182="新設",VLOOKUP('施設リストA-1（直営）'!Y278,'（新設）照明器具'!$B$5:$C$1990,2,FALSE),IF('部屋別効果（直）'!U1182="撤去",VLOOKUP('施設リストA-1（直営）'!Y278,'（既設）調査結果'!$B$5:$C$1998,2,FALSE),0))</f>
        <v>0</v>
      </c>
      <c r="W1182" s="29">
        <f>'施設リストA-1（直営）'!AA278</f>
        <v>0</v>
      </c>
      <c r="X1182" s="29">
        <f>'施設リストA-1（直営）'!AB278</f>
        <v>0</v>
      </c>
      <c r="Y1182" s="30">
        <f>IF(X1182="新設",VLOOKUP('施設リストA-1（直営）'!AC278,'（新設）照明器具'!$B$5:$C$1990,2,FALSE),IF('部屋別効果（直）'!X1182="撤去",VLOOKUP('施設リストA-1（直営）'!AC278,'（既設）調査結果'!$B$5:$C$1998,2,FALSE),0))</f>
        <v>0</v>
      </c>
      <c r="Z1182" s="29">
        <f>'施設リストA-1（直営）'!AE278</f>
        <v>0</v>
      </c>
      <c r="AA1182" s="29">
        <f>'施設リストA-1（直営）'!AF278</f>
        <v>0</v>
      </c>
      <c r="AB1182" s="30">
        <f>IF(AA1182="新設",VLOOKUP('施設リストA-1（直営）'!AG278,'（新設）照明器具'!$B$5:$C$1990,2,FALSE),IF('部屋別効果（直）'!AA1182="撤去",VLOOKUP('施設リストA-1（直営）'!AG278,'（既設）調査結果'!$B$5:$C$1998,2,FALSE),0))</f>
        <v>0</v>
      </c>
      <c r="AC1182" s="29">
        <f>'施設リストA-1（直営）'!AI278</f>
        <v>0</v>
      </c>
      <c r="AD1182" s="29">
        <f>'施設リストA-1（直営）'!AJ278</f>
        <v>0</v>
      </c>
      <c r="AE1182" s="30">
        <f>IF(AD1182="新設",VLOOKUP('施設リストA-1（直営）'!AK278,'（新設）照明器具'!$B$5:$C$1990,2,FALSE),IF('部屋別効果（直）'!AD1182="撤去",VLOOKUP('施設リストA-1（直営）'!AK278,'（既設）調査結果'!$B$5:$C$1998,2,FALSE),0))</f>
        <v>0</v>
      </c>
      <c r="AF1182" s="29">
        <f>'施設リストA-1（直営）'!AM278</f>
        <v>0</v>
      </c>
      <c r="AG1182" s="29">
        <f>'施設リストA-1（直営）'!AN278</f>
        <v>0</v>
      </c>
      <c r="AH1182" s="30">
        <f>IF(AG1182="新設",VLOOKUP('施設リストA-1（直営）'!AO278,'（新設）照明器具'!$B$5:$C$1990,2,FALSE),IF('部屋別効果（直）'!AG1182="撤去",VLOOKUP('施設リストA-1（直営）'!AO278,'（既設）調査結果'!$B$5:$C$1998,2,FALSE),0))</f>
        <v>0</v>
      </c>
      <c r="AI1182" s="29">
        <f>'施設リストA-1（直営）'!AQ278</f>
        <v>0</v>
      </c>
      <c r="AJ1182" s="29">
        <f>'施設リストA-1（直営）'!AR278</f>
        <v>0</v>
      </c>
      <c r="AK1182" s="30">
        <f>IF(AJ1182="新設",VLOOKUP('施設リストA-1（直営）'!AS278,'（新設）照明器具'!$B$5:$C$1990,2,FALSE),IF('部屋別効果（直）'!AJ1182="撤去",VLOOKUP('施設リストA-1（直営）'!AS278,'（既設）調査結果'!$B$5:$C$1998,2,FALSE),0))</f>
        <v>0</v>
      </c>
      <c r="AL1182" s="29">
        <f>'施設リストA-1（直営）'!AU278</f>
        <v>0</v>
      </c>
    </row>
    <row r="1183" spans="1:38" customFormat="1">
      <c r="A1183" s="94"/>
      <c r="B1183" s="16" t="str">
        <f>'施設リストA-1（直営）'!B279</f>
        <v>明徳小</v>
      </c>
      <c r="C1183" s="14">
        <f>'施設リストA-1（直営）'!C279</f>
        <v>2</v>
      </c>
      <c r="D1183" s="94" t="str">
        <f>'施設リストA-1（直営）'!D279</f>
        <v>2年1組教室</v>
      </c>
      <c r="E1183" s="20">
        <f>'施設リストA-1（直営）'!E279</f>
        <v>210</v>
      </c>
      <c r="F1183" s="20">
        <f>'施設リストA-1（直営）'!F279</f>
        <v>8</v>
      </c>
      <c r="G1183" s="13">
        <f>'施設リストA-1（直営）'!G279</f>
        <v>1680</v>
      </c>
      <c r="H1183" s="28" t="e">
        <f t="shared" si="18"/>
        <v>#N/A</v>
      </c>
      <c r="I1183" s="29" t="str">
        <f>'施設リストA-1（直営）'!H279</f>
        <v>新設</v>
      </c>
      <c r="J1183" s="30" t="e">
        <f>IF(I1183="新設",VLOOKUP('施設リストA-1（直営）'!I279,'（新設）照明器具'!$B$5:$C$1990,2,FALSE),IF('部屋別効果（直）'!I1183="撤去",VLOOKUP('施設リストA-1（直営）'!I279,'（既設）調査結果'!$B$5:$C$1998,2,FALSE),0))</f>
        <v>#N/A</v>
      </c>
      <c r="K1183" s="29">
        <f>'施設リストA-1（直営）'!K279</f>
        <v>12</v>
      </c>
      <c r="L1183" s="29" t="str">
        <f>'施設リストA-1（直営）'!L279</f>
        <v>撤去</v>
      </c>
      <c r="M1183" s="30">
        <f>IF(L1183="新設",VLOOKUP('施設リストA-1（直営）'!M279,'（新設）照明器具'!$B$5:$C$1990,2,FALSE),IF('部屋別効果（直）'!L1183="撤去",VLOOKUP('施設リストA-1（直営）'!M279,'（既設）調査結果'!$B$5:$C$1998,2,FALSE),0))</f>
        <v>86</v>
      </c>
      <c r="N1183" s="29">
        <f>'施設リストA-1（直営）'!O279</f>
        <v>12</v>
      </c>
      <c r="O1183" s="29" t="str">
        <f>'施設リストA-1（直営）'!P279</f>
        <v>新設</v>
      </c>
      <c r="P1183" s="30" t="e">
        <f>IF(O1183="新設",VLOOKUP('施設リストA-1（直営）'!Q279,'（新設）照明器具'!$B$5:$C$1990,2,FALSE),IF('部屋別効果（直）'!O1183="撤去",VLOOKUP('施設リストA-1（直営）'!Q279,'（既設）調査結果'!$B$5:$C$1998,2,FALSE),0))</f>
        <v>#N/A</v>
      </c>
      <c r="Q1183" s="29">
        <f>'施設リストA-1（直営）'!S279</f>
        <v>2</v>
      </c>
      <c r="R1183" s="29" t="str">
        <f>'施設リストA-1（直営）'!T279</f>
        <v>撤去</v>
      </c>
      <c r="S1183" s="30">
        <f>IF(R1183="新設",VLOOKUP('施設リストA-1（直営）'!U279,'（新設）照明器具'!$B$5:$C$1990,2,FALSE),IF('部屋別効果（直）'!R1183="撤去",VLOOKUP('施設リストA-1（直営）'!U279,'（既設）調査結果'!$B$5:$C$1998,2,FALSE),0))</f>
        <v>45</v>
      </c>
      <c r="T1183" s="29">
        <f>'施設リストA-1（直営）'!W279</f>
        <v>2</v>
      </c>
      <c r="U1183" s="29">
        <f>'施設リストA-1（直営）'!X279</f>
        <v>0</v>
      </c>
      <c r="V1183" s="30">
        <f>IF(U1183="新設",VLOOKUP('施設リストA-1（直営）'!Y279,'（新設）照明器具'!$B$5:$C$1990,2,FALSE),IF('部屋別効果（直）'!U1183="撤去",VLOOKUP('施設リストA-1（直営）'!Y279,'（既設）調査結果'!$B$5:$C$1998,2,FALSE),0))</f>
        <v>0</v>
      </c>
      <c r="W1183" s="29">
        <f>'施設リストA-1（直営）'!AA279</f>
        <v>0</v>
      </c>
      <c r="X1183" s="29">
        <f>'施設リストA-1（直営）'!AB279</f>
        <v>0</v>
      </c>
      <c r="Y1183" s="30">
        <f>IF(X1183="新設",VLOOKUP('施設リストA-1（直営）'!AC279,'（新設）照明器具'!$B$5:$C$1990,2,FALSE),IF('部屋別効果（直）'!X1183="撤去",VLOOKUP('施設リストA-1（直営）'!AC279,'（既設）調査結果'!$B$5:$C$1998,2,FALSE),0))</f>
        <v>0</v>
      </c>
      <c r="Z1183" s="29">
        <f>'施設リストA-1（直営）'!AE279</f>
        <v>0</v>
      </c>
      <c r="AA1183" s="29">
        <f>'施設リストA-1（直営）'!AF279</f>
        <v>0</v>
      </c>
      <c r="AB1183" s="30">
        <f>IF(AA1183="新設",VLOOKUP('施設リストA-1（直営）'!AG279,'（新設）照明器具'!$B$5:$C$1990,2,FALSE),IF('部屋別効果（直）'!AA1183="撤去",VLOOKUP('施設リストA-1（直営）'!AG279,'（既設）調査結果'!$B$5:$C$1998,2,FALSE),0))</f>
        <v>0</v>
      </c>
      <c r="AC1183" s="29">
        <f>'施設リストA-1（直営）'!AI279</f>
        <v>0</v>
      </c>
      <c r="AD1183" s="29">
        <f>'施設リストA-1（直営）'!AJ279</f>
        <v>0</v>
      </c>
      <c r="AE1183" s="30">
        <f>IF(AD1183="新設",VLOOKUP('施設リストA-1（直営）'!AK279,'（新設）照明器具'!$B$5:$C$1990,2,FALSE),IF('部屋別効果（直）'!AD1183="撤去",VLOOKUP('施設リストA-1（直営）'!AK279,'（既設）調査結果'!$B$5:$C$1998,2,FALSE),0))</f>
        <v>0</v>
      </c>
      <c r="AF1183" s="29">
        <f>'施設リストA-1（直営）'!AM279</f>
        <v>0</v>
      </c>
      <c r="AG1183" s="29">
        <f>'施設リストA-1（直営）'!AN279</f>
        <v>0</v>
      </c>
      <c r="AH1183" s="30">
        <f>IF(AG1183="新設",VLOOKUP('施設リストA-1（直営）'!AO279,'（新設）照明器具'!$B$5:$C$1990,2,FALSE),IF('部屋別効果（直）'!AG1183="撤去",VLOOKUP('施設リストA-1（直営）'!AO279,'（既設）調査結果'!$B$5:$C$1998,2,FALSE),0))</f>
        <v>0</v>
      </c>
      <c r="AI1183" s="29">
        <f>'施設リストA-1（直営）'!AQ279</f>
        <v>0</v>
      </c>
      <c r="AJ1183" s="29">
        <f>'施設リストA-1（直営）'!AR279</f>
        <v>0</v>
      </c>
      <c r="AK1183" s="30">
        <f>IF(AJ1183="新設",VLOOKUP('施設リストA-1（直営）'!AS279,'（新設）照明器具'!$B$5:$C$1990,2,FALSE),IF('部屋別効果（直）'!AJ1183="撤去",VLOOKUP('施設リストA-1（直営）'!AS279,'（既設）調査結果'!$B$5:$C$1998,2,FALSE),0))</f>
        <v>0</v>
      </c>
      <c r="AL1183" s="29">
        <f>'施設リストA-1（直営）'!AU279</f>
        <v>0</v>
      </c>
    </row>
    <row r="1184" spans="1:38" customFormat="1">
      <c r="A1184" s="94"/>
      <c r="B1184" s="16" t="str">
        <f>'施設リストA-1（直営）'!B280</f>
        <v>明徳小</v>
      </c>
      <c r="C1184" s="14">
        <f>'施設リストA-1（直営）'!C280</f>
        <v>2</v>
      </c>
      <c r="D1184" s="94" t="str">
        <f>'施設リストA-1（直営）'!D280</f>
        <v>2年2組教室</v>
      </c>
      <c r="E1184" s="20">
        <f>'施設リストA-1（直営）'!E280</f>
        <v>210</v>
      </c>
      <c r="F1184" s="20">
        <f>'施設リストA-1（直営）'!F280</f>
        <v>8</v>
      </c>
      <c r="G1184" s="13">
        <f>'施設リストA-1（直営）'!G280</f>
        <v>1680</v>
      </c>
      <c r="H1184" s="28" t="e">
        <f t="shared" si="18"/>
        <v>#N/A</v>
      </c>
      <c r="I1184" s="29" t="str">
        <f>'施設リストA-1（直営）'!H280</f>
        <v>新設</v>
      </c>
      <c r="J1184" s="30" t="e">
        <f>IF(I1184="新設",VLOOKUP('施設リストA-1（直営）'!I280,'（新設）照明器具'!$B$5:$C$1990,2,FALSE),IF('部屋別効果（直）'!I1184="撤去",VLOOKUP('施設リストA-1（直営）'!I280,'（既設）調査結果'!$B$5:$C$1998,2,FALSE),0))</f>
        <v>#N/A</v>
      </c>
      <c r="K1184" s="29">
        <f>'施設リストA-1（直営）'!K280</f>
        <v>8</v>
      </c>
      <c r="L1184" s="29" t="str">
        <f>'施設リストA-1（直営）'!L280</f>
        <v>撤去</v>
      </c>
      <c r="M1184" s="30">
        <f>IF(L1184="新設",VLOOKUP('施設リストA-1（直営）'!M280,'（新設）照明器具'!$B$5:$C$1990,2,FALSE),IF('部屋別効果（直）'!L1184="撤去",VLOOKUP('施設リストA-1（直営）'!M280,'（既設）調査結果'!$B$5:$C$1998,2,FALSE),0))</f>
        <v>86</v>
      </c>
      <c r="N1184" s="29">
        <f>'施設リストA-1（直営）'!O280</f>
        <v>8</v>
      </c>
      <c r="O1184" s="29" t="str">
        <f>'施設リストA-1（直営）'!P280</f>
        <v>新設</v>
      </c>
      <c r="P1184" s="30" t="e">
        <f>IF(O1184="新設",VLOOKUP('施設リストA-1（直営）'!Q280,'（新設）照明器具'!$B$5:$C$1990,2,FALSE),IF('部屋別効果（直）'!O1184="撤去",VLOOKUP('施設リストA-1（直営）'!Q280,'（既設）調査結果'!$B$5:$C$1998,2,FALSE),0))</f>
        <v>#N/A</v>
      </c>
      <c r="Q1184" s="29">
        <f>'施設リストA-1（直営）'!S280</f>
        <v>2</v>
      </c>
      <c r="R1184" s="29" t="str">
        <f>'施設リストA-1（直営）'!T280</f>
        <v>撤去</v>
      </c>
      <c r="S1184" s="30">
        <f>IF(R1184="新設",VLOOKUP('施設リストA-1（直営）'!U280,'（新設）照明器具'!$B$5:$C$1990,2,FALSE),IF('部屋別効果（直）'!R1184="撤去",VLOOKUP('施設リストA-1（直営）'!U280,'（既設）調査結果'!$B$5:$C$1998,2,FALSE),0))</f>
        <v>45</v>
      </c>
      <c r="T1184" s="29">
        <f>'施設リストA-1（直営）'!W280</f>
        <v>2</v>
      </c>
      <c r="U1184" s="29">
        <f>'施設リストA-1（直営）'!X280</f>
        <v>0</v>
      </c>
      <c r="V1184" s="30">
        <f>IF(U1184="新設",VLOOKUP('施設リストA-1（直営）'!Y280,'（新設）照明器具'!$B$5:$C$1990,2,FALSE),IF('部屋別効果（直）'!U1184="撤去",VLOOKUP('施設リストA-1（直営）'!Y280,'（既設）調査結果'!$B$5:$C$1998,2,FALSE),0))</f>
        <v>0</v>
      </c>
      <c r="W1184" s="29">
        <f>'施設リストA-1（直営）'!AA280</f>
        <v>0</v>
      </c>
      <c r="X1184" s="29">
        <f>'施設リストA-1（直営）'!AB280</f>
        <v>0</v>
      </c>
      <c r="Y1184" s="30">
        <f>IF(X1184="新設",VLOOKUP('施設リストA-1（直営）'!AC280,'（新設）照明器具'!$B$5:$C$1990,2,FALSE),IF('部屋別効果（直）'!X1184="撤去",VLOOKUP('施設リストA-1（直営）'!AC280,'（既設）調査結果'!$B$5:$C$1998,2,FALSE),0))</f>
        <v>0</v>
      </c>
      <c r="Z1184" s="29">
        <f>'施設リストA-1（直営）'!AE280</f>
        <v>0</v>
      </c>
      <c r="AA1184" s="29">
        <f>'施設リストA-1（直営）'!AF280</f>
        <v>0</v>
      </c>
      <c r="AB1184" s="30">
        <f>IF(AA1184="新設",VLOOKUP('施設リストA-1（直営）'!AG280,'（新設）照明器具'!$B$5:$C$1990,2,FALSE),IF('部屋別効果（直）'!AA1184="撤去",VLOOKUP('施設リストA-1（直営）'!AG280,'（既設）調査結果'!$B$5:$C$1998,2,FALSE),0))</f>
        <v>0</v>
      </c>
      <c r="AC1184" s="29">
        <f>'施設リストA-1（直営）'!AI280</f>
        <v>0</v>
      </c>
      <c r="AD1184" s="29">
        <f>'施設リストA-1（直営）'!AJ280</f>
        <v>0</v>
      </c>
      <c r="AE1184" s="30">
        <f>IF(AD1184="新設",VLOOKUP('施設リストA-1（直営）'!AK280,'（新設）照明器具'!$B$5:$C$1990,2,FALSE),IF('部屋別効果（直）'!AD1184="撤去",VLOOKUP('施設リストA-1（直営）'!AK280,'（既設）調査結果'!$B$5:$C$1998,2,FALSE),0))</f>
        <v>0</v>
      </c>
      <c r="AF1184" s="29">
        <f>'施設リストA-1（直営）'!AM280</f>
        <v>0</v>
      </c>
      <c r="AG1184" s="29">
        <f>'施設リストA-1（直営）'!AN280</f>
        <v>0</v>
      </c>
      <c r="AH1184" s="30">
        <f>IF(AG1184="新設",VLOOKUP('施設リストA-1（直営）'!AO280,'（新設）照明器具'!$B$5:$C$1990,2,FALSE),IF('部屋別効果（直）'!AG1184="撤去",VLOOKUP('施設リストA-1（直営）'!AO280,'（既設）調査結果'!$B$5:$C$1998,2,FALSE),0))</f>
        <v>0</v>
      </c>
      <c r="AI1184" s="29">
        <f>'施設リストA-1（直営）'!AQ280</f>
        <v>0</v>
      </c>
      <c r="AJ1184" s="29">
        <f>'施設リストA-1（直営）'!AR280</f>
        <v>0</v>
      </c>
      <c r="AK1184" s="30">
        <f>IF(AJ1184="新設",VLOOKUP('施設リストA-1（直営）'!AS280,'（新設）照明器具'!$B$5:$C$1990,2,FALSE),IF('部屋別効果（直）'!AJ1184="撤去",VLOOKUP('施設リストA-1（直営）'!AS280,'（既設）調査結果'!$B$5:$C$1998,2,FALSE),0))</f>
        <v>0</v>
      </c>
      <c r="AL1184" s="29">
        <f>'施設リストA-1（直営）'!AU280</f>
        <v>0</v>
      </c>
    </row>
    <row r="1185" spans="1:38" customFormat="1">
      <c r="A1185" s="94"/>
      <c r="B1185" s="16" t="str">
        <f>'施設リストA-1（直営）'!B281</f>
        <v>明徳小</v>
      </c>
      <c r="C1185" s="14">
        <f>'施設リストA-1（直営）'!C281</f>
        <v>2</v>
      </c>
      <c r="D1185" s="94" t="str">
        <f>'施設リストA-1（直営）'!D281</f>
        <v>2年3組教室</v>
      </c>
      <c r="E1185" s="20">
        <f>'施設リストA-1（直営）'!E281</f>
        <v>210</v>
      </c>
      <c r="F1185" s="20">
        <f>'施設リストA-1（直営）'!F281</f>
        <v>8</v>
      </c>
      <c r="G1185" s="13">
        <f>'施設リストA-1（直営）'!G281</f>
        <v>1680</v>
      </c>
      <c r="H1185" s="28" t="e">
        <f t="shared" si="18"/>
        <v>#N/A</v>
      </c>
      <c r="I1185" s="29" t="str">
        <f>'施設リストA-1（直営）'!H281</f>
        <v>新設</v>
      </c>
      <c r="J1185" s="30" t="e">
        <f>IF(I1185="新設",VLOOKUP('施設リストA-1（直営）'!I281,'（新設）照明器具'!$B$5:$C$1990,2,FALSE),IF('部屋別効果（直）'!I1185="撤去",VLOOKUP('施設リストA-1（直営）'!I281,'（既設）調査結果'!$B$5:$C$1998,2,FALSE),0))</f>
        <v>#N/A</v>
      </c>
      <c r="K1185" s="29">
        <f>'施設リストA-1（直営）'!K281</f>
        <v>8</v>
      </c>
      <c r="L1185" s="29" t="str">
        <f>'施設リストA-1（直営）'!L281</f>
        <v>撤去</v>
      </c>
      <c r="M1185" s="30">
        <f>IF(L1185="新設",VLOOKUP('施設リストA-1（直営）'!M281,'（新設）照明器具'!$B$5:$C$1990,2,FALSE),IF('部屋別効果（直）'!L1185="撤去",VLOOKUP('施設リストA-1（直営）'!M281,'（既設）調査結果'!$B$5:$C$1998,2,FALSE),0))</f>
        <v>86</v>
      </c>
      <c r="N1185" s="29">
        <f>'施設リストA-1（直営）'!O281</f>
        <v>8</v>
      </c>
      <c r="O1185" s="29">
        <f>'施設リストA-1（直営）'!P281</f>
        <v>0</v>
      </c>
      <c r="P1185" s="30">
        <f>IF(O1185="新設",VLOOKUP('施設リストA-1（直営）'!Q281,'（新設）照明器具'!$B$5:$C$1990,2,FALSE),IF('部屋別効果（直）'!O1185="撤去",VLOOKUP('施設リストA-1（直営）'!Q281,'（既設）調査結果'!$B$5:$C$1998,2,FALSE),0))</f>
        <v>0</v>
      </c>
      <c r="Q1185" s="29">
        <f>'施設リストA-1（直営）'!S281</f>
        <v>0</v>
      </c>
      <c r="R1185" s="29">
        <f>'施設リストA-1（直営）'!T281</f>
        <v>0</v>
      </c>
      <c r="S1185" s="30">
        <f>IF(R1185="新設",VLOOKUP('施設リストA-1（直営）'!U281,'（新設）照明器具'!$B$5:$C$1990,2,FALSE),IF('部屋別効果（直）'!R1185="撤去",VLOOKUP('施設リストA-1（直営）'!U281,'（既設）調査結果'!$B$5:$C$1998,2,FALSE),0))</f>
        <v>0</v>
      </c>
      <c r="T1185" s="29">
        <f>'施設リストA-1（直営）'!W281</f>
        <v>0</v>
      </c>
      <c r="U1185" s="29">
        <f>'施設リストA-1（直営）'!X281</f>
        <v>0</v>
      </c>
      <c r="V1185" s="30">
        <f>IF(U1185="新設",VLOOKUP('施設リストA-1（直営）'!Y281,'（新設）照明器具'!$B$5:$C$1990,2,FALSE),IF('部屋別効果（直）'!U1185="撤去",VLOOKUP('施設リストA-1（直営）'!Y281,'（既設）調査結果'!$B$5:$C$1998,2,FALSE),0))</f>
        <v>0</v>
      </c>
      <c r="W1185" s="29">
        <f>'施設リストA-1（直営）'!AA281</f>
        <v>0</v>
      </c>
      <c r="X1185" s="29">
        <f>'施設リストA-1（直営）'!AB281</f>
        <v>0</v>
      </c>
      <c r="Y1185" s="30">
        <f>IF(X1185="新設",VLOOKUP('施設リストA-1（直営）'!AC281,'（新設）照明器具'!$B$5:$C$1990,2,FALSE),IF('部屋別効果（直）'!X1185="撤去",VLOOKUP('施設リストA-1（直営）'!AC281,'（既設）調査結果'!$B$5:$C$1998,2,FALSE),0))</f>
        <v>0</v>
      </c>
      <c r="Z1185" s="29">
        <f>'施設リストA-1（直営）'!AE281</f>
        <v>0</v>
      </c>
      <c r="AA1185" s="29">
        <f>'施設リストA-1（直営）'!AF281</f>
        <v>0</v>
      </c>
      <c r="AB1185" s="30">
        <f>IF(AA1185="新設",VLOOKUP('施設リストA-1（直営）'!AG281,'（新設）照明器具'!$B$5:$C$1990,2,FALSE),IF('部屋別効果（直）'!AA1185="撤去",VLOOKUP('施設リストA-1（直営）'!AG281,'（既設）調査結果'!$B$5:$C$1998,2,FALSE),0))</f>
        <v>0</v>
      </c>
      <c r="AC1185" s="29">
        <f>'施設リストA-1（直営）'!AI281</f>
        <v>0</v>
      </c>
      <c r="AD1185" s="29">
        <f>'施設リストA-1（直営）'!AJ281</f>
        <v>0</v>
      </c>
      <c r="AE1185" s="30">
        <f>IF(AD1185="新設",VLOOKUP('施設リストA-1（直営）'!AK281,'（新設）照明器具'!$B$5:$C$1990,2,FALSE),IF('部屋別効果（直）'!AD1185="撤去",VLOOKUP('施設リストA-1（直営）'!AK281,'（既設）調査結果'!$B$5:$C$1998,2,FALSE),0))</f>
        <v>0</v>
      </c>
      <c r="AF1185" s="29">
        <f>'施設リストA-1（直営）'!AM281</f>
        <v>0</v>
      </c>
      <c r="AG1185" s="29">
        <f>'施設リストA-1（直営）'!AN281</f>
        <v>0</v>
      </c>
      <c r="AH1185" s="30">
        <f>IF(AG1185="新設",VLOOKUP('施設リストA-1（直営）'!AO281,'（新設）照明器具'!$B$5:$C$1990,2,FALSE),IF('部屋別効果（直）'!AG1185="撤去",VLOOKUP('施設リストA-1（直営）'!AO281,'（既設）調査結果'!$B$5:$C$1998,2,FALSE),0))</f>
        <v>0</v>
      </c>
      <c r="AI1185" s="29">
        <f>'施設リストA-1（直営）'!AQ281</f>
        <v>0</v>
      </c>
      <c r="AJ1185" s="29">
        <f>'施設リストA-1（直営）'!AR281</f>
        <v>0</v>
      </c>
      <c r="AK1185" s="30">
        <f>IF(AJ1185="新設",VLOOKUP('施設リストA-1（直営）'!AS281,'（新設）照明器具'!$B$5:$C$1990,2,FALSE),IF('部屋別効果（直）'!AJ1185="撤去",VLOOKUP('施設リストA-1（直営）'!AS281,'（既設）調査結果'!$B$5:$C$1998,2,FALSE),0))</f>
        <v>0</v>
      </c>
      <c r="AL1185" s="29">
        <f>'施設リストA-1（直営）'!AU281</f>
        <v>0</v>
      </c>
    </row>
    <row r="1186" spans="1:38" customFormat="1">
      <c r="A1186" s="94"/>
      <c r="B1186" s="16" t="str">
        <f>'施設リストA-1（直営）'!B282</f>
        <v>明徳小</v>
      </c>
      <c r="C1186" s="14">
        <f>'施設リストA-1（直営）'!C282</f>
        <v>2</v>
      </c>
      <c r="D1186" s="94" t="str">
        <f>'施設リストA-1（直営）'!D282</f>
        <v>4年1組教室</v>
      </c>
      <c r="E1186" s="20">
        <f>'施設リストA-1（直営）'!E282</f>
        <v>210</v>
      </c>
      <c r="F1186" s="20">
        <f>'施設リストA-1（直営）'!F282</f>
        <v>8</v>
      </c>
      <c r="G1186" s="13">
        <f>'施設リストA-1（直営）'!G282</f>
        <v>1680</v>
      </c>
      <c r="H1186" s="28" t="e">
        <f t="shared" si="18"/>
        <v>#N/A</v>
      </c>
      <c r="I1186" s="29" t="str">
        <f>'施設リストA-1（直営）'!H282</f>
        <v>新設</v>
      </c>
      <c r="J1186" s="30" t="e">
        <f>IF(I1186="新設",VLOOKUP('施設リストA-1（直営）'!I282,'（新設）照明器具'!$B$5:$C$1990,2,FALSE),IF('部屋別効果（直）'!I1186="撤去",VLOOKUP('施設リストA-1（直営）'!I282,'（既設）調査結果'!$B$5:$C$1998,2,FALSE),0))</f>
        <v>#N/A</v>
      </c>
      <c r="K1186" s="29">
        <f>'施設リストA-1（直営）'!K282</f>
        <v>8</v>
      </c>
      <c r="L1186" s="29" t="str">
        <f>'施設リストA-1（直営）'!L282</f>
        <v>撤去</v>
      </c>
      <c r="M1186" s="30">
        <f>IF(L1186="新設",VLOOKUP('施設リストA-1（直営）'!M282,'（新設）照明器具'!$B$5:$C$1990,2,FALSE),IF('部屋別効果（直）'!L1186="撤去",VLOOKUP('施設リストA-1（直営）'!M282,'（既設）調査結果'!$B$5:$C$1998,2,FALSE),0))</f>
        <v>86</v>
      </c>
      <c r="N1186" s="29">
        <f>'施設リストA-1（直営）'!O282</f>
        <v>8</v>
      </c>
      <c r="O1186" s="29">
        <f>'施設リストA-1（直営）'!P282</f>
        <v>0</v>
      </c>
      <c r="P1186" s="30">
        <f>IF(O1186="新設",VLOOKUP('施設リストA-1（直営）'!Q282,'（新設）照明器具'!$B$5:$C$1990,2,FALSE),IF('部屋別効果（直）'!O1186="撤去",VLOOKUP('施設リストA-1（直営）'!Q282,'（既設）調査結果'!$B$5:$C$1998,2,FALSE),0))</f>
        <v>0</v>
      </c>
      <c r="Q1186" s="29">
        <f>'施設リストA-1（直営）'!S282</f>
        <v>0</v>
      </c>
      <c r="R1186" s="29">
        <f>'施設リストA-1（直営）'!T282</f>
        <v>0</v>
      </c>
      <c r="S1186" s="30">
        <f>IF(R1186="新設",VLOOKUP('施設リストA-1（直営）'!U282,'（新設）照明器具'!$B$5:$C$1990,2,FALSE),IF('部屋別効果（直）'!R1186="撤去",VLOOKUP('施設リストA-1（直営）'!U282,'（既設）調査結果'!$B$5:$C$1998,2,FALSE),0))</f>
        <v>0</v>
      </c>
      <c r="T1186" s="29">
        <f>'施設リストA-1（直営）'!W282</f>
        <v>0</v>
      </c>
      <c r="U1186" s="29">
        <f>'施設リストA-1（直営）'!X282</f>
        <v>0</v>
      </c>
      <c r="V1186" s="30">
        <f>IF(U1186="新設",VLOOKUP('施設リストA-1（直営）'!Y282,'（新設）照明器具'!$B$5:$C$1990,2,FALSE),IF('部屋別効果（直）'!U1186="撤去",VLOOKUP('施設リストA-1（直営）'!Y282,'（既設）調査結果'!$B$5:$C$1998,2,FALSE),0))</f>
        <v>0</v>
      </c>
      <c r="W1186" s="29">
        <f>'施設リストA-1（直営）'!AA282</f>
        <v>0</v>
      </c>
      <c r="X1186" s="29">
        <f>'施設リストA-1（直営）'!AB282</f>
        <v>0</v>
      </c>
      <c r="Y1186" s="30">
        <f>IF(X1186="新設",VLOOKUP('施設リストA-1（直営）'!AC282,'（新設）照明器具'!$B$5:$C$1990,2,FALSE),IF('部屋別効果（直）'!X1186="撤去",VLOOKUP('施設リストA-1（直営）'!AC282,'（既設）調査結果'!$B$5:$C$1998,2,FALSE),0))</f>
        <v>0</v>
      </c>
      <c r="Z1186" s="29">
        <f>'施設リストA-1（直営）'!AE282</f>
        <v>0</v>
      </c>
      <c r="AA1186" s="29">
        <f>'施設リストA-1（直営）'!AF282</f>
        <v>0</v>
      </c>
      <c r="AB1186" s="30">
        <f>IF(AA1186="新設",VLOOKUP('施設リストA-1（直営）'!AG282,'（新設）照明器具'!$B$5:$C$1990,2,FALSE),IF('部屋別効果（直）'!AA1186="撤去",VLOOKUP('施設リストA-1（直営）'!AG282,'（既設）調査結果'!$B$5:$C$1998,2,FALSE),0))</f>
        <v>0</v>
      </c>
      <c r="AC1186" s="29">
        <f>'施設リストA-1（直営）'!AI282</f>
        <v>0</v>
      </c>
      <c r="AD1186" s="29">
        <f>'施設リストA-1（直営）'!AJ282</f>
        <v>0</v>
      </c>
      <c r="AE1186" s="30">
        <f>IF(AD1186="新設",VLOOKUP('施設リストA-1（直営）'!AK282,'（新設）照明器具'!$B$5:$C$1990,2,FALSE),IF('部屋別効果（直）'!AD1186="撤去",VLOOKUP('施設リストA-1（直営）'!AK282,'（既設）調査結果'!$B$5:$C$1998,2,FALSE),0))</f>
        <v>0</v>
      </c>
      <c r="AF1186" s="29">
        <f>'施設リストA-1（直営）'!AM282</f>
        <v>0</v>
      </c>
      <c r="AG1186" s="29">
        <f>'施設リストA-1（直営）'!AN282</f>
        <v>0</v>
      </c>
      <c r="AH1186" s="30">
        <f>IF(AG1186="新設",VLOOKUP('施設リストA-1（直営）'!AO282,'（新設）照明器具'!$B$5:$C$1990,2,FALSE),IF('部屋別効果（直）'!AG1186="撤去",VLOOKUP('施設リストA-1（直営）'!AO282,'（既設）調査結果'!$B$5:$C$1998,2,FALSE),0))</f>
        <v>0</v>
      </c>
      <c r="AI1186" s="29">
        <f>'施設リストA-1（直営）'!AQ282</f>
        <v>0</v>
      </c>
      <c r="AJ1186" s="29">
        <f>'施設リストA-1（直営）'!AR282</f>
        <v>0</v>
      </c>
      <c r="AK1186" s="30">
        <f>IF(AJ1186="新設",VLOOKUP('施設リストA-1（直営）'!AS282,'（新設）照明器具'!$B$5:$C$1990,2,FALSE),IF('部屋別効果（直）'!AJ1186="撤去",VLOOKUP('施設リストA-1（直営）'!AS282,'（既設）調査結果'!$B$5:$C$1998,2,FALSE),0))</f>
        <v>0</v>
      </c>
      <c r="AL1186" s="29">
        <f>'施設リストA-1（直営）'!AU282</f>
        <v>0</v>
      </c>
    </row>
    <row r="1187" spans="1:38" customFormat="1">
      <c r="A1187" s="94"/>
      <c r="B1187" s="16" t="str">
        <f>'施設リストA-1（直営）'!B283</f>
        <v>明徳小</v>
      </c>
      <c r="C1187" s="14">
        <f>'施設リストA-1（直営）'!C283</f>
        <v>2</v>
      </c>
      <c r="D1187" s="94" t="str">
        <f>'施設リストA-1（直営）'!D283</f>
        <v>4年2組教室</v>
      </c>
      <c r="E1187" s="20">
        <f>'施設リストA-1（直営）'!E283</f>
        <v>210</v>
      </c>
      <c r="F1187" s="20">
        <f>'施設リストA-1（直営）'!F283</f>
        <v>8</v>
      </c>
      <c r="G1187" s="13">
        <f>'施設リストA-1（直営）'!G283</f>
        <v>1680</v>
      </c>
      <c r="H1187" s="28" t="e">
        <f t="shared" si="18"/>
        <v>#N/A</v>
      </c>
      <c r="I1187" s="29" t="str">
        <f>'施設リストA-1（直営）'!H283</f>
        <v>新設</v>
      </c>
      <c r="J1187" s="30" t="e">
        <f>IF(I1187="新設",VLOOKUP('施設リストA-1（直営）'!I283,'（新設）照明器具'!$B$5:$C$1990,2,FALSE),IF('部屋別効果（直）'!I1187="撤去",VLOOKUP('施設リストA-1（直営）'!I283,'（既設）調査結果'!$B$5:$C$1998,2,FALSE),0))</f>
        <v>#N/A</v>
      </c>
      <c r="K1187" s="29">
        <f>'施設リストA-1（直営）'!K283</f>
        <v>8</v>
      </c>
      <c r="L1187" s="29" t="str">
        <f>'施設リストA-1（直営）'!L283</f>
        <v>撤去</v>
      </c>
      <c r="M1187" s="30">
        <f>IF(L1187="新設",VLOOKUP('施設リストA-1（直営）'!M283,'（新設）照明器具'!$B$5:$C$1990,2,FALSE),IF('部屋別効果（直）'!L1187="撤去",VLOOKUP('施設リストA-1（直営）'!M283,'（既設）調査結果'!$B$5:$C$1998,2,FALSE),0))</f>
        <v>86</v>
      </c>
      <c r="N1187" s="29">
        <f>'施設リストA-1（直営）'!O283</f>
        <v>8</v>
      </c>
      <c r="O1187" s="29">
        <f>'施設リストA-1（直営）'!P283</f>
        <v>0</v>
      </c>
      <c r="P1187" s="30">
        <f>IF(O1187="新設",VLOOKUP('施設リストA-1（直営）'!Q283,'（新設）照明器具'!$B$5:$C$1990,2,FALSE),IF('部屋別効果（直）'!O1187="撤去",VLOOKUP('施設リストA-1（直営）'!Q283,'（既設）調査結果'!$B$5:$C$1998,2,FALSE),0))</f>
        <v>0</v>
      </c>
      <c r="Q1187" s="29">
        <f>'施設リストA-1（直営）'!S283</f>
        <v>0</v>
      </c>
      <c r="R1187" s="29">
        <f>'施設リストA-1（直営）'!T283</f>
        <v>0</v>
      </c>
      <c r="S1187" s="30">
        <f>IF(R1187="新設",VLOOKUP('施設リストA-1（直営）'!U283,'（新設）照明器具'!$B$5:$C$1990,2,FALSE),IF('部屋別効果（直）'!R1187="撤去",VLOOKUP('施設リストA-1（直営）'!U283,'（既設）調査結果'!$B$5:$C$1998,2,FALSE),0))</f>
        <v>0</v>
      </c>
      <c r="T1187" s="29">
        <f>'施設リストA-1（直営）'!W283</f>
        <v>0</v>
      </c>
      <c r="U1187" s="29">
        <f>'施設リストA-1（直営）'!X283</f>
        <v>0</v>
      </c>
      <c r="V1187" s="30">
        <f>IF(U1187="新設",VLOOKUP('施設リストA-1（直営）'!Y283,'（新設）照明器具'!$B$5:$C$1990,2,FALSE),IF('部屋別効果（直）'!U1187="撤去",VLOOKUP('施設リストA-1（直営）'!Y283,'（既設）調査結果'!$B$5:$C$1998,2,FALSE),0))</f>
        <v>0</v>
      </c>
      <c r="W1187" s="29">
        <f>'施設リストA-1（直営）'!AA283</f>
        <v>0</v>
      </c>
      <c r="X1187" s="29">
        <f>'施設リストA-1（直営）'!AB283</f>
        <v>0</v>
      </c>
      <c r="Y1187" s="30">
        <f>IF(X1187="新設",VLOOKUP('施設リストA-1（直営）'!AC283,'（新設）照明器具'!$B$5:$C$1990,2,FALSE),IF('部屋別効果（直）'!X1187="撤去",VLOOKUP('施設リストA-1（直営）'!AC283,'（既設）調査結果'!$B$5:$C$1998,2,FALSE),0))</f>
        <v>0</v>
      </c>
      <c r="Z1187" s="29">
        <f>'施設リストA-1（直営）'!AE283</f>
        <v>0</v>
      </c>
      <c r="AA1187" s="29">
        <f>'施設リストA-1（直営）'!AF283</f>
        <v>0</v>
      </c>
      <c r="AB1187" s="30">
        <f>IF(AA1187="新設",VLOOKUP('施設リストA-1（直営）'!AG283,'（新設）照明器具'!$B$5:$C$1990,2,FALSE),IF('部屋別効果（直）'!AA1187="撤去",VLOOKUP('施設リストA-1（直営）'!AG283,'（既設）調査結果'!$B$5:$C$1998,2,FALSE),0))</f>
        <v>0</v>
      </c>
      <c r="AC1187" s="29">
        <f>'施設リストA-1（直営）'!AI283</f>
        <v>0</v>
      </c>
      <c r="AD1187" s="29">
        <f>'施設リストA-1（直営）'!AJ283</f>
        <v>0</v>
      </c>
      <c r="AE1187" s="30">
        <f>IF(AD1187="新設",VLOOKUP('施設リストA-1（直営）'!AK283,'（新設）照明器具'!$B$5:$C$1990,2,FALSE),IF('部屋別効果（直）'!AD1187="撤去",VLOOKUP('施設リストA-1（直営）'!AK283,'（既設）調査結果'!$B$5:$C$1998,2,FALSE),0))</f>
        <v>0</v>
      </c>
      <c r="AF1187" s="29">
        <f>'施設リストA-1（直営）'!AM283</f>
        <v>0</v>
      </c>
      <c r="AG1187" s="29">
        <f>'施設リストA-1（直営）'!AN283</f>
        <v>0</v>
      </c>
      <c r="AH1187" s="30">
        <f>IF(AG1187="新設",VLOOKUP('施設リストA-1（直営）'!AO283,'（新設）照明器具'!$B$5:$C$1990,2,FALSE),IF('部屋別効果（直）'!AG1187="撤去",VLOOKUP('施設リストA-1（直営）'!AO283,'（既設）調査結果'!$B$5:$C$1998,2,FALSE),0))</f>
        <v>0</v>
      </c>
      <c r="AI1187" s="29">
        <f>'施設リストA-1（直営）'!AQ283</f>
        <v>0</v>
      </c>
      <c r="AJ1187" s="29">
        <f>'施設リストA-1（直営）'!AR283</f>
        <v>0</v>
      </c>
      <c r="AK1187" s="30">
        <f>IF(AJ1187="新設",VLOOKUP('施設リストA-1（直営）'!AS283,'（新設）照明器具'!$B$5:$C$1990,2,FALSE),IF('部屋別効果（直）'!AJ1187="撤去",VLOOKUP('施設リストA-1（直営）'!AS283,'（既設）調査結果'!$B$5:$C$1998,2,FALSE),0))</f>
        <v>0</v>
      </c>
      <c r="AL1187" s="29">
        <f>'施設リストA-1（直営）'!AU283</f>
        <v>0</v>
      </c>
    </row>
    <row r="1188" spans="1:38" customFormat="1">
      <c r="A1188" s="94"/>
      <c r="B1188" s="16" t="str">
        <f>'施設リストA-1（直営）'!B284</f>
        <v>明徳小</v>
      </c>
      <c r="C1188" s="14">
        <f>'施設リストA-1（直営）'!C284</f>
        <v>2</v>
      </c>
      <c r="D1188" s="94" t="str">
        <f>'施設リストA-1（直営）'!D284</f>
        <v>4年3組教室</v>
      </c>
      <c r="E1188" s="20">
        <f>'施設リストA-1（直営）'!E284</f>
        <v>210</v>
      </c>
      <c r="F1188" s="20">
        <f>'施設リストA-1（直営）'!F284</f>
        <v>8</v>
      </c>
      <c r="G1188" s="13">
        <f>'施設リストA-1（直営）'!G284</f>
        <v>1680</v>
      </c>
      <c r="H1188" s="28" t="e">
        <f t="shared" si="18"/>
        <v>#N/A</v>
      </c>
      <c r="I1188" s="29" t="str">
        <f>'施設リストA-1（直営）'!H284</f>
        <v>新設</v>
      </c>
      <c r="J1188" s="30" t="e">
        <f>IF(I1188="新設",VLOOKUP('施設リストA-1（直営）'!I284,'（新設）照明器具'!$B$5:$C$1990,2,FALSE),IF('部屋別効果（直）'!I1188="撤去",VLOOKUP('施設リストA-1（直営）'!I284,'（既設）調査結果'!$B$5:$C$1998,2,FALSE),0))</f>
        <v>#N/A</v>
      </c>
      <c r="K1188" s="29">
        <f>'施設リストA-1（直営）'!K284</f>
        <v>8</v>
      </c>
      <c r="L1188" s="29" t="str">
        <f>'施設リストA-1（直営）'!L284</f>
        <v>撤去</v>
      </c>
      <c r="M1188" s="30">
        <f>IF(L1188="新設",VLOOKUP('施設リストA-1（直営）'!M284,'（新設）照明器具'!$B$5:$C$1990,2,FALSE),IF('部屋別効果（直）'!L1188="撤去",VLOOKUP('施設リストA-1（直営）'!M284,'（既設）調査結果'!$B$5:$C$1998,2,FALSE),0))</f>
        <v>86</v>
      </c>
      <c r="N1188" s="29">
        <f>'施設リストA-1（直営）'!O284</f>
        <v>8</v>
      </c>
      <c r="O1188" s="29">
        <f>'施設リストA-1（直営）'!P284</f>
        <v>0</v>
      </c>
      <c r="P1188" s="30">
        <f>IF(O1188="新設",VLOOKUP('施設リストA-1（直営）'!Q284,'（新設）照明器具'!$B$5:$C$1990,2,FALSE),IF('部屋別効果（直）'!O1188="撤去",VLOOKUP('施設リストA-1（直営）'!Q284,'（既設）調査結果'!$B$5:$C$1998,2,FALSE),0))</f>
        <v>0</v>
      </c>
      <c r="Q1188" s="29">
        <f>'施設リストA-1（直営）'!S284</f>
        <v>0</v>
      </c>
      <c r="R1188" s="29">
        <f>'施設リストA-1（直営）'!T284</f>
        <v>0</v>
      </c>
      <c r="S1188" s="30">
        <f>IF(R1188="新設",VLOOKUP('施設リストA-1（直営）'!U284,'（新設）照明器具'!$B$5:$C$1990,2,FALSE),IF('部屋別効果（直）'!R1188="撤去",VLOOKUP('施設リストA-1（直営）'!U284,'（既設）調査結果'!$B$5:$C$1998,2,FALSE),0))</f>
        <v>0</v>
      </c>
      <c r="T1188" s="29">
        <f>'施設リストA-1（直営）'!W284</f>
        <v>0</v>
      </c>
      <c r="U1188" s="29">
        <f>'施設リストA-1（直営）'!X284</f>
        <v>0</v>
      </c>
      <c r="V1188" s="30">
        <f>IF(U1188="新設",VLOOKUP('施設リストA-1（直営）'!Y284,'（新設）照明器具'!$B$5:$C$1990,2,FALSE),IF('部屋別効果（直）'!U1188="撤去",VLOOKUP('施設リストA-1（直営）'!Y284,'（既設）調査結果'!$B$5:$C$1998,2,FALSE),0))</f>
        <v>0</v>
      </c>
      <c r="W1188" s="29">
        <f>'施設リストA-1（直営）'!AA284</f>
        <v>0</v>
      </c>
      <c r="X1188" s="29">
        <f>'施設リストA-1（直営）'!AB284</f>
        <v>0</v>
      </c>
      <c r="Y1188" s="30">
        <f>IF(X1188="新設",VLOOKUP('施設リストA-1（直営）'!AC284,'（新設）照明器具'!$B$5:$C$1990,2,FALSE),IF('部屋別効果（直）'!X1188="撤去",VLOOKUP('施設リストA-1（直営）'!AC284,'（既設）調査結果'!$B$5:$C$1998,2,FALSE),0))</f>
        <v>0</v>
      </c>
      <c r="Z1188" s="29">
        <f>'施設リストA-1（直営）'!AE284</f>
        <v>0</v>
      </c>
      <c r="AA1188" s="29">
        <f>'施設リストA-1（直営）'!AF284</f>
        <v>0</v>
      </c>
      <c r="AB1188" s="30">
        <f>IF(AA1188="新設",VLOOKUP('施設リストA-1（直営）'!AG284,'（新設）照明器具'!$B$5:$C$1990,2,FALSE),IF('部屋別効果（直）'!AA1188="撤去",VLOOKUP('施設リストA-1（直営）'!AG284,'（既設）調査結果'!$B$5:$C$1998,2,FALSE),0))</f>
        <v>0</v>
      </c>
      <c r="AC1188" s="29">
        <f>'施設リストA-1（直営）'!AI284</f>
        <v>0</v>
      </c>
      <c r="AD1188" s="29">
        <f>'施設リストA-1（直営）'!AJ284</f>
        <v>0</v>
      </c>
      <c r="AE1188" s="30">
        <f>IF(AD1188="新設",VLOOKUP('施設リストA-1（直営）'!AK284,'（新設）照明器具'!$B$5:$C$1990,2,FALSE),IF('部屋別効果（直）'!AD1188="撤去",VLOOKUP('施設リストA-1（直営）'!AK284,'（既設）調査結果'!$B$5:$C$1998,2,FALSE),0))</f>
        <v>0</v>
      </c>
      <c r="AF1188" s="29">
        <f>'施設リストA-1（直営）'!AM284</f>
        <v>0</v>
      </c>
      <c r="AG1188" s="29">
        <f>'施設リストA-1（直営）'!AN284</f>
        <v>0</v>
      </c>
      <c r="AH1188" s="30">
        <f>IF(AG1188="新設",VLOOKUP('施設リストA-1（直営）'!AO284,'（新設）照明器具'!$B$5:$C$1990,2,FALSE),IF('部屋別効果（直）'!AG1188="撤去",VLOOKUP('施設リストA-1（直営）'!AO284,'（既設）調査結果'!$B$5:$C$1998,2,FALSE),0))</f>
        <v>0</v>
      </c>
      <c r="AI1188" s="29">
        <f>'施設リストA-1（直営）'!AQ284</f>
        <v>0</v>
      </c>
      <c r="AJ1188" s="29">
        <f>'施設リストA-1（直営）'!AR284</f>
        <v>0</v>
      </c>
      <c r="AK1188" s="30">
        <f>IF(AJ1188="新設",VLOOKUP('施設リストA-1（直営）'!AS284,'（新設）照明器具'!$B$5:$C$1990,2,FALSE),IF('部屋別効果（直）'!AJ1188="撤去",VLOOKUP('施設リストA-1（直営）'!AS284,'（既設）調査結果'!$B$5:$C$1998,2,FALSE),0))</f>
        <v>0</v>
      </c>
      <c r="AL1188" s="29">
        <f>'施設リストA-1（直営）'!AU284</f>
        <v>0</v>
      </c>
    </row>
    <row r="1189" spans="1:38" customFormat="1">
      <c r="A1189" s="94"/>
      <c r="B1189" s="16" t="str">
        <f>'施設リストA-1（直営）'!B285</f>
        <v>明徳小</v>
      </c>
      <c r="C1189" s="14">
        <f>'施設リストA-1（直営）'!C285</f>
        <v>2</v>
      </c>
      <c r="D1189" s="94" t="str">
        <f>'施設リストA-1（直営）'!D285</f>
        <v>小さな博物館</v>
      </c>
      <c r="E1189" s="20">
        <f>'施設リストA-1（直営）'!E285</f>
        <v>250</v>
      </c>
      <c r="F1189" s="20">
        <f>'施設リストA-1（直営）'!F285</f>
        <v>4</v>
      </c>
      <c r="G1189" s="13">
        <f>'施設リストA-1（直営）'!G285</f>
        <v>1000</v>
      </c>
      <c r="H1189" s="28" t="e">
        <f t="shared" si="18"/>
        <v>#N/A</v>
      </c>
      <c r="I1189" s="29" t="str">
        <f>'施設リストA-1（直営）'!H285</f>
        <v>新設</v>
      </c>
      <c r="J1189" s="30" t="e">
        <f>IF(I1189="新設",VLOOKUP('施設リストA-1（直営）'!I285,'（新設）照明器具'!$B$5:$C$1990,2,FALSE),IF('部屋別効果（直）'!I1189="撤去",VLOOKUP('施設リストA-1（直営）'!I285,'（既設）調査結果'!$B$5:$C$1998,2,FALSE),0))</f>
        <v>#N/A</v>
      </c>
      <c r="K1189" s="29">
        <f>'施設リストA-1（直営）'!K285</f>
        <v>8</v>
      </c>
      <c r="L1189" s="29" t="str">
        <f>'施設リストA-1（直営）'!L285</f>
        <v>撤去</v>
      </c>
      <c r="M1189" s="30">
        <f>IF(L1189="新設",VLOOKUP('施設リストA-1（直営）'!M285,'（新設）照明器具'!$B$5:$C$1990,2,FALSE),IF('部屋別効果（直）'!L1189="撤去",VLOOKUP('施設リストA-1（直営）'!M285,'（既設）調査結果'!$B$5:$C$1998,2,FALSE),0))</f>
        <v>86</v>
      </c>
      <c r="N1189" s="29">
        <f>'施設リストA-1（直営）'!O285</f>
        <v>8</v>
      </c>
      <c r="O1189" s="29">
        <f>'施設リストA-1（直営）'!P285</f>
        <v>0</v>
      </c>
      <c r="P1189" s="30">
        <f>IF(O1189="新設",VLOOKUP('施設リストA-1（直営）'!Q285,'（新設）照明器具'!$B$5:$C$1990,2,FALSE),IF('部屋別効果（直）'!O1189="撤去",VLOOKUP('施設リストA-1（直営）'!Q285,'（既設）調査結果'!$B$5:$C$1998,2,FALSE),0))</f>
        <v>0</v>
      </c>
      <c r="Q1189" s="29">
        <f>'施設リストA-1（直営）'!S285</f>
        <v>0</v>
      </c>
      <c r="R1189" s="29">
        <f>'施設リストA-1（直営）'!T285</f>
        <v>0</v>
      </c>
      <c r="S1189" s="30">
        <f>IF(R1189="新設",VLOOKUP('施設リストA-1（直営）'!U285,'（新設）照明器具'!$B$5:$C$1990,2,FALSE),IF('部屋別効果（直）'!R1189="撤去",VLOOKUP('施設リストA-1（直営）'!U285,'（既設）調査結果'!$B$5:$C$1998,2,FALSE),0))</f>
        <v>0</v>
      </c>
      <c r="T1189" s="29">
        <f>'施設リストA-1（直営）'!W285</f>
        <v>0</v>
      </c>
      <c r="U1189" s="29">
        <f>'施設リストA-1（直営）'!X285</f>
        <v>0</v>
      </c>
      <c r="V1189" s="30">
        <f>IF(U1189="新設",VLOOKUP('施設リストA-1（直営）'!Y285,'（新設）照明器具'!$B$5:$C$1990,2,FALSE),IF('部屋別効果（直）'!U1189="撤去",VLOOKUP('施設リストA-1（直営）'!Y285,'（既設）調査結果'!$B$5:$C$1998,2,FALSE),0))</f>
        <v>0</v>
      </c>
      <c r="W1189" s="29">
        <f>'施設リストA-1（直営）'!AA285</f>
        <v>0</v>
      </c>
      <c r="X1189" s="29">
        <f>'施設リストA-1（直営）'!AB285</f>
        <v>0</v>
      </c>
      <c r="Y1189" s="30">
        <f>IF(X1189="新設",VLOOKUP('施設リストA-1（直営）'!AC285,'（新設）照明器具'!$B$5:$C$1990,2,FALSE),IF('部屋別効果（直）'!X1189="撤去",VLOOKUP('施設リストA-1（直営）'!AC285,'（既設）調査結果'!$B$5:$C$1998,2,FALSE),0))</f>
        <v>0</v>
      </c>
      <c r="Z1189" s="29">
        <f>'施設リストA-1（直営）'!AE285</f>
        <v>0</v>
      </c>
      <c r="AA1189" s="29">
        <f>'施設リストA-1（直営）'!AF285</f>
        <v>0</v>
      </c>
      <c r="AB1189" s="30">
        <f>IF(AA1189="新設",VLOOKUP('施設リストA-1（直営）'!AG285,'（新設）照明器具'!$B$5:$C$1990,2,FALSE),IF('部屋別効果（直）'!AA1189="撤去",VLOOKUP('施設リストA-1（直営）'!AG285,'（既設）調査結果'!$B$5:$C$1998,2,FALSE),0))</f>
        <v>0</v>
      </c>
      <c r="AC1189" s="29">
        <f>'施設リストA-1（直営）'!AI285</f>
        <v>0</v>
      </c>
      <c r="AD1189" s="29">
        <f>'施設リストA-1（直営）'!AJ285</f>
        <v>0</v>
      </c>
      <c r="AE1189" s="30">
        <f>IF(AD1189="新設",VLOOKUP('施設リストA-1（直営）'!AK285,'（新設）照明器具'!$B$5:$C$1990,2,FALSE),IF('部屋別効果（直）'!AD1189="撤去",VLOOKUP('施設リストA-1（直営）'!AK285,'（既設）調査結果'!$B$5:$C$1998,2,FALSE),0))</f>
        <v>0</v>
      </c>
      <c r="AF1189" s="29">
        <f>'施設リストA-1（直営）'!AM285</f>
        <v>0</v>
      </c>
      <c r="AG1189" s="29">
        <f>'施設リストA-1（直営）'!AN285</f>
        <v>0</v>
      </c>
      <c r="AH1189" s="30">
        <f>IF(AG1189="新設",VLOOKUP('施設リストA-1（直営）'!AO285,'（新設）照明器具'!$B$5:$C$1990,2,FALSE),IF('部屋別効果（直）'!AG1189="撤去",VLOOKUP('施設リストA-1（直営）'!AO285,'（既設）調査結果'!$B$5:$C$1998,2,FALSE),0))</f>
        <v>0</v>
      </c>
      <c r="AI1189" s="29">
        <f>'施設リストA-1（直営）'!AQ285</f>
        <v>0</v>
      </c>
      <c r="AJ1189" s="29">
        <f>'施設リストA-1（直営）'!AR285</f>
        <v>0</v>
      </c>
      <c r="AK1189" s="30">
        <f>IF(AJ1189="新設",VLOOKUP('施設リストA-1（直営）'!AS285,'（新設）照明器具'!$B$5:$C$1990,2,FALSE),IF('部屋別効果（直）'!AJ1189="撤去",VLOOKUP('施設リストA-1（直営）'!AS285,'（既設）調査結果'!$B$5:$C$1998,2,FALSE),0))</f>
        <v>0</v>
      </c>
      <c r="AL1189" s="29">
        <f>'施設リストA-1（直営）'!AU285</f>
        <v>0</v>
      </c>
    </row>
    <row r="1190" spans="1:38" customFormat="1">
      <c r="A1190" s="94"/>
      <c r="B1190" s="16" t="str">
        <f>'施設リストA-1（直営）'!B286</f>
        <v>明徳小</v>
      </c>
      <c r="C1190" s="14">
        <f>'施設リストA-1（直営）'!C286</f>
        <v>2</v>
      </c>
      <c r="D1190" s="94" t="str">
        <f>'施設リストA-1（直営）'!D286</f>
        <v>学校図書館</v>
      </c>
      <c r="E1190" s="20">
        <f>'施設リストA-1（直営）'!E286</f>
        <v>210</v>
      </c>
      <c r="F1190" s="20">
        <f>'施設リストA-1（直営）'!F286</f>
        <v>6</v>
      </c>
      <c r="G1190" s="13">
        <f>'施設リストA-1（直営）'!G286</f>
        <v>1260</v>
      </c>
      <c r="H1190" s="28" t="e">
        <f t="shared" si="18"/>
        <v>#N/A</v>
      </c>
      <c r="I1190" s="29" t="str">
        <f>'施設リストA-1（直営）'!H286</f>
        <v>新設</v>
      </c>
      <c r="J1190" s="30" t="e">
        <f>IF(I1190="新設",VLOOKUP('施設リストA-1（直営）'!I286,'（新設）照明器具'!$B$5:$C$1990,2,FALSE),IF('部屋別効果（直）'!I1190="撤去",VLOOKUP('施設リストA-1（直営）'!I286,'（既設）調査結果'!$B$5:$C$1998,2,FALSE),0))</f>
        <v>#N/A</v>
      </c>
      <c r="K1190" s="29">
        <f>'施設リストA-1（直営）'!K286</f>
        <v>12</v>
      </c>
      <c r="L1190" s="29" t="str">
        <f>'施設リストA-1（直営）'!L286</f>
        <v>撤去</v>
      </c>
      <c r="M1190" s="30">
        <f>IF(L1190="新設",VLOOKUP('施設リストA-1（直営）'!M286,'（新設）照明器具'!$B$5:$C$1990,2,FALSE),IF('部屋別効果（直）'!L1190="撤去",VLOOKUP('施設リストA-1（直営）'!M286,'（既設）調査結果'!$B$5:$C$1998,2,FALSE),0))</f>
        <v>86</v>
      </c>
      <c r="N1190" s="29">
        <f>'施設リストA-1（直営）'!O286</f>
        <v>12</v>
      </c>
      <c r="O1190" s="29">
        <f>'施設リストA-1（直営）'!P286</f>
        <v>0</v>
      </c>
      <c r="P1190" s="30">
        <f>IF(O1190="新設",VLOOKUP('施設リストA-1（直営）'!Q286,'（新設）照明器具'!$B$5:$C$1990,2,FALSE),IF('部屋別効果（直）'!O1190="撤去",VLOOKUP('施設リストA-1（直営）'!Q286,'（既設）調査結果'!$B$5:$C$1998,2,FALSE),0))</f>
        <v>0</v>
      </c>
      <c r="Q1190" s="29">
        <f>'施設リストA-1（直営）'!S286</f>
        <v>0</v>
      </c>
      <c r="R1190" s="29">
        <f>'施設リストA-1（直営）'!T286</f>
        <v>0</v>
      </c>
      <c r="S1190" s="30">
        <f>IF(R1190="新設",VLOOKUP('施設リストA-1（直営）'!U286,'（新設）照明器具'!$B$5:$C$1990,2,FALSE),IF('部屋別効果（直）'!R1190="撤去",VLOOKUP('施設リストA-1（直営）'!U286,'（既設）調査結果'!$B$5:$C$1998,2,FALSE),0))</f>
        <v>0</v>
      </c>
      <c r="T1190" s="29">
        <f>'施設リストA-1（直営）'!W286</f>
        <v>0</v>
      </c>
      <c r="U1190" s="29">
        <f>'施設リストA-1（直営）'!X286</f>
        <v>0</v>
      </c>
      <c r="V1190" s="30">
        <f>IF(U1190="新設",VLOOKUP('施設リストA-1（直営）'!Y286,'（新設）照明器具'!$B$5:$C$1990,2,FALSE),IF('部屋別効果（直）'!U1190="撤去",VLOOKUP('施設リストA-1（直営）'!Y286,'（既設）調査結果'!$B$5:$C$1998,2,FALSE),0))</f>
        <v>0</v>
      </c>
      <c r="W1190" s="29">
        <f>'施設リストA-1（直営）'!AA286</f>
        <v>0</v>
      </c>
      <c r="X1190" s="29">
        <f>'施設リストA-1（直営）'!AB286</f>
        <v>0</v>
      </c>
      <c r="Y1190" s="30">
        <f>IF(X1190="新設",VLOOKUP('施設リストA-1（直営）'!AC286,'（新設）照明器具'!$B$5:$C$1990,2,FALSE),IF('部屋別効果（直）'!X1190="撤去",VLOOKUP('施設リストA-1（直営）'!AC286,'（既設）調査結果'!$B$5:$C$1998,2,FALSE),0))</f>
        <v>0</v>
      </c>
      <c r="Z1190" s="29">
        <f>'施設リストA-1（直営）'!AE286</f>
        <v>0</v>
      </c>
      <c r="AA1190" s="29">
        <f>'施設リストA-1（直営）'!AF286</f>
        <v>0</v>
      </c>
      <c r="AB1190" s="30">
        <f>IF(AA1190="新設",VLOOKUP('施設リストA-1（直営）'!AG286,'（新設）照明器具'!$B$5:$C$1990,2,FALSE),IF('部屋別効果（直）'!AA1190="撤去",VLOOKUP('施設リストA-1（直営）'!AG286,'（既設）調査結果'!$B$5:$C$1998,2,FALSE),0))</f>
        <v>0</v>
      </c>
      <c r="AC1190" s="29">
        <f>'施設リストA-1（直営）'!AI286</f>
        <v>0</v>
      </c>
      <c r="AD1190" s="29">
        <f>'施設リストA-1（直営）'!AJ286</f>
        <v>0</v>
      </c>
      <c r="AE1190" s="30">
        <f>IF(AD1190="新設",VLOOKUP('施設リストA-1（直営）'!AK286,'（新設）照明器具'!$B$5:$C$1990,2,FALSE),IF('部屋別効果（直）'!AD1190="撤去",VLOOKUP('施設リストA-1（直営）'!AK286,'（既設）調査結果'!$B$5:$C$1998,2,FALSE),0))</f>
        <v>0</v>
      </c>
      <c r="AF1190" s="29">
        <f>'施設リストA-1（直営）'!AM286</f>
        <v>0</v>
      </c>
      <c r="AG1190" s="29">
        <f>'施設リストA-1（直営）'!AN286</f>
        <v>0</v>
      </c>
      <c r="AH1190" s="30">
        <f>IF(AG1190="新設",VLOOKUP('施設リストA-1（直営）'!AO286,'（新設）照明器具'!$B$5:$C$1990,2,FALSE),IF('部屋別効果（直）'!AG1190="撤去",VLOOKUP('施設リストA-1（直営）'!AO286,'（既設）調査結果'!$B$5:$C$1998,2,FALSE),0))</f>
        <v>0</v>
      </c>
      <c r="AI1190" s="29">
        <f>'施設リストA-1（直営）'!AQ286</f>
        <v>0</v>
      </c>
      <c r="AJ1190" s="29">
        <f>'施設リストA-1（直営）'!AR286</f>
        <v>0</v>
      </c>
      <c r="AK1190" s="30">
        <f>IF(AJ1190="新設",VLOOKUP('施設リストA-1（直営）'!AS286,'（新設）照明器具'!$B$5:$C$1990,2,FALSE),IF('部屋別効果（直）'!AJ1190="撤去",VLOOKUP('施設リストA-1（直営）'!AS286,'（既設）調査結果'!$B$5:$C$1998,2,FALSE),0))</f>
        <v>0</v>
      </c>
      <c r="AL1190" s="29">
        <f>'施設リストA-1（直営）'!AU286</f>
        <v>0</v>
      </c>
    </row>
    <row r="1191" spans="1:38" customFormat="1">
      <c r="A1191" s="94"/>
      <c r="B1191" s="16" t="str">
        <f>'施設リストA-1（直営）'!B287</f>
        <v>明徳小</v>
      </c>
      <c r="C1191" s="14">
        <f>'施設リストA-1（直営）'!C287</f>
        <v>3</v>
      </c>
      <c r="D1191" s="94" t="str">
        <f>'施設リストA-1（直営）'!D287</f>
        <v>図工室</v>
      </c>
      <c r="E1191" s="20">
        <f>'施設リストA-1（直営）'!E287</f>
        <v>210</v>
      </c>
      <c r="F1191" s="20">
        <f>'施設リストA-1（直営）'!F287</f>
        <v>6</v>
      </c>
      <c r="G1191" s="13">
        <f>'施設リストA-1（直営）'!G287</f>
        <v>1260</v>
      </c>
      <c r="H1191" s="28" t="e">
        <f t="shared" si="18"/>
        <v>#N/A</v>
      </c>
      <c r="I1191" s="29" t="str">
        <f>'施設リストA-1（直営）'!H287</f>
        <v>新設</v>
      </c>
      <c r="J1191" s="30" t="e">
        <f>IF(I1191="新設",VLOOKUP('施設リストA-1（直営）'!I287,'（新設）照明器具'!$B$5:$C$1990,2,FALSE),IF('部屋別効果（直）'!I1191="撤去",VLOOKUP('施設リストA-1（直営）'!I287,'（既設）調査結果'!$B$5:$C$1998,2,FALSE),0))</f>
        <v>#N/A</v>
      </c>
      <c r="K1191" s="29">
        <f>'施設リストA-1（直営）'!K287</f>
        <v>12</v>
      </c>
      <c r="L1191" s="29" t="str">
        <f>'施設リストA-1（直営）'!L287</f>
        <v>撤去</v>
      </c>
      <c r="M1191" s="30">
        <f>IF(L1191="新設",VLOOKUP('施設リストA-1（直営）'!M287,'（新設）照明器具'!$B$5:$C$1990,2,FALSE),IF('部屋別効果（直）'!L1191="撤去",VLOOKUP('施設リストA-1（直営）'!M287,'（既設）調査結果'!$B$5:$C$1998,2,FALSE),0))</f>
        <v>86</v>
      </c>
      <c r="N1191" s="29">
        <f>'施設リストA-1（直営）'!O287</f>
        <v>12</v>
      </c>
      <c r="O1191" s="29">
        <f>'施設リストA-1（直営）'!P287</f>
        <v>0</v>
      </c>
      <c r="P1191" s="30">
        <f>IF(O1191="新設",VLOOKUP('施設リストA-1（直営）'!Q287,'（新設）照明器具'!$B$5:$C$1990,2,FALSE),IF('部屋別効果（直）'!O1191="撤去",VLOOKUP('施設リストA-1（直営）'!Q287,'（既設）調査結果'!$B$5:$C$1998,2,FALSE),0))</f>
        <v>0</v>
      </c>
      <c r="Q1191" s="29">
        <f>'施設リストA-1（直営）'!S287</f>
        <v>0</v>
      </c>
      <c r="R1191" s="29">
        <f>'施設リストA-1（直営）'!T287</f>
        <v>0</v>
      </c>
      <c r="S1191" s="30">
        <f>IF(R1191="新設",VLOOKUP('施設リストA-1（直営）'!U287,'（新設）照明器具'!$B$5:$C$1990,2,FALSE),IF('部屋別効果（直）'!R1191="撤去",VLOOKUP('施設リストA-1（直営）'!U287,'（既設）調査結果'!$B$5:$C$1998,2,FALSE),0))</f>
        <v>0</v>
      </c>
      <c r="T1191" s="29">
        <f>'施設リストA-1（直営）'!W287</f>
        <v>0</v>
      </c>
      <c r="U1191" s="29">
        <f>'施設リストA-1（直営）'!X287</f>
        <v>0</v>
      </c>
      <c r="V1191" s="30">
        <f>IF(U1191="新設",VLOOKUP('施設リストA-1（直営）'!Y287,'（新設）照明器具'!$B$5:$C$1990,2,FALSE),IF('部屋別効果（直）'!U1191="撤去",VLOOKUP('施設リストA-1（直営）'!Y287,'（既設）調査結果'!$B$5:$C$1998,2,FALSE),0))</f>
        <v>0</v>
      </c>
      <c r="W1191" s="29">
        <f>'施設リストA-1（直営）'!AA287</f>
        <v>0</v>
      </c>
      <c r="X1191" s="29">
        <f>'施設リストA-1（直営）'!AB287</f>
        <v>0</v>
      </c>
      <c r="Y1191" s="30">
        <f>IF(X1191="新設",VLOOKUP('施設リストA-1（直営）'!AC287,'（新設）照明器具'!$B$5:$C$1990,2,FALSE),IF('部屋別効果（直）'!X1191="撤去",VLOOKUP('施設リストA-1（直営）'!AC287,'（既設）調査結果'!$B$5:$C$1998,2,FALSE),0))</f>
        <v>0</v>
      </c>
      <c r="Z1191" s="29">
        <f>'施設リストA-1（直営）'!AE287</f>
        <v>0</v>
      </c>
      <c r="AA1191" s="29">
        <f>'施設リストA-1（直営）'!AF287</f>
        <v>0</v>
      </c>
      <c r="AB1191" s="30">
        <f>IF(AA1191="新設",VLOOKUP('施設リストA-1（直営）'!AG287,'（新設）照明器具'!$B$5:$C$1990,2,FALSE),IF('部屋別効果（直）'!AA1191="撤去",VLOOKUP('施設リストA-1（直営）'!AG287,'（既設）調査結果'!$B$5:$C$1998,2,FALSE),0))</f>
        <v>0</v>
      </c>
      <c r="AC1191" s="29">
        <f>'施設リストA-1（直営）'!AI287</f>
        <v>0</v>
      </c>
      <c r="AD1191" s="29">
        <f>'施設リストA-1（直営）'!AJ287</f>
        <v>0</v>
      </c>
      <c r="AE1191" s="30">
        <f>IF(AD1191="新設",VLOOKUP('施設リストA-1（直営）'!AK287,'（新設）照明器具'!$B$5:$C$1990,2,FALSE),IF('部屋別効果（直）'!AD1191="撤去",VLOOKUP('施設リストA-1（直営）'!AK287,'（既設）調査結果'!$B$5:$C$1998,2,FALSE),0))</f>
        <v>0</v>
      </c>
      <c r="AF1191" s="29">
        <f>'施設リストA-1（直営）'!AM287</f>
        <v>0</v>
      </c>
      <c r="AG1191" s="29">
        <f>'施設リストA-1（直営）'!AN287</f>
        <v>0</v>
      </c>
      <c r="AH1191" s="30">
        <f>IF(AG1191="新設",VLOOKUP('施設リストA-1（直営）'!AO287,'（新設）照明器具'!$B$5:$C$1990,2,FALSE),IF('部屋別効果（直）'!AG1191="撤去",VLOOKUP('施設リストA-1（直営）'!AO287,'（既設）調査結果'!$B$5:$C$1998,2,FALSE),0))</f>
        <v>0</v>
      </c>
      <c r="AI1191" s="29">
        <f>'施設リストA-1（直営）'!AQ287</f>
        <v>0</v>
      </c>
      <c r="AJ1191" s="29">
        <f>'施設リストA-1（直営）'!AR287</f>
        <v>0</v>
      </c>
      <c r="AK1191" s="30">
        <f>IF(AJ1191="新設",VLOOKUP('施設リストA-1（直営）'!AS287,'（新設）照明器具'!$B$5:$C$1990,2,FALSE),IF('部屋別効果（直）'!AJ1191="撤去",VLOOKUP('施設リストA-1（直営）'!AS287,'（既設）調査結果'!$B$5:$C$1998,2,FALSE),0))</f>
        <v>0</v>
      </c>
      <c r="AL1191" s="29">
        <f>'施設リストA-1（直営）'!AU287</f>
        <v>0</v>
      </c>
    </row>
    <row r="1192" spans="1:38" customFormat="1">
      <c r="A1192" s="94"/>
      <c r="B1192" s="16" t="str">
        <f>'施設リストA-1（直営）'!B288</f>
        <v>明徳小</v>
      </c>
      <c r="C1192" s="14">
        <f>'施設リストA-1（直営）'!C288</f>
        <v>3</v>
      </c>
      <c r="D1192" s="94" t="str">
        <f>'施設リストA-1（直営）'!D288</f>
        <v>多目的室</v>
      </c>
      <c r="E1192" s="20">
        <f>'施設リストA-1（直営）'!E288</f>
        <v>210</v>
      </c>
      <c r="F1192" s="20">
        <f>'施設リストA-1（直営）'!F288</f>
        <v>6</v>
      </c>
      <c r="G1192" s="13">
        <f>'施設リストA-1（直営）'!G288</f>
        <v>1260</v>
      </c>
      <c r="H1192" s="28" t="e">
        <f t="shared" si="18"/>
        <v>#N/A</v>
      </c>
      <c r="I1192" s="29" t="str">
        <f>'施設リストA-1（直営）'!H288</f>
        <v>新設</v>
      </c>
      <c r="J1192" s="30" t="e">
        <f>IF(I1192="新設",VLOOKUP('施設リストA-1（直営）'!I288,'（新設）照明器具'!$B$5:$C$1990,2,FALSE),IF('部屋別効果（直）'!I1192="撤去",VLOOKUP('施設リストA-1（直営）'!I288,'（既設）調査結果'!$B$5:$C$1998,2,FALSE),0))</f>
        <v>#N/A</v>
      </c>
      <c r="K1192" s="29">
        <f>'施設リストA-1（直営）'!K288</f>
        <v>8</v>
      </c>
      <c r="L1192" s="29" t="str">
        <f>'施設リストA-1（直営）'!L288</f>
        <v>撤去</v>
      </c>
      <c r="M1192" s="30">
        <f>IF(L1192="新設",VLOOKUP('施設リストA-1（直営）'!M288,'（新設）照明器具'!$B$5:$C$1990,2,FALSE),IF('部屋別効果（直）'!L1192="撤去",VLOOKUP('施設リストA-1（直営）'!M288,'（既設）調査結果'!$B$5:$C$1998,2,FALSE),0))</f>
        <v>86</v>
      </c>
      <c r="N1192" s="29">
        <f>'施設リストA-1（直営）'!O288</f>
        <v>8</v>
      </c>
      <c r="O1192" s="29">
        <f>'施設リストA-1（直営）'!P288</f>
        <v>0</v>
      </c>
      <c r="P1192" s="30">
        <f>IF(O1192="新設",VLOOKUP('施設リストA-1（直営）'!Q288,'（新設）照明器具'!$B$5:$C$1990,2,FALSE),IF('部屋別効果（直）'!O1192="撤去",VLOOKUP('施設リストA-1（直営）'!Q288,'（既設）調査結果'!$B$5:$C$1998,2,FALSE),0))</f>
        <v>0</v>
      </c>
      <c r="Q1192" s="29">
        <f>'施設リストA-1（直営）'!S288</f>
        <v>0</v>
      </c>
      <c r="R1192" s="29">
        <f>'施設リストA-1（直営）'!T288</f>
        <v>0</v>
      </c>
      <c r="S1192" s="30">
        <f>IF(R1192="新設",VLOOKUP('施設リストA-1（直営）'!U288,'（新設）照明器具'!$B$5:$C$1990,2,FALSE),IF('部屋別効果（直）'!R1192="撤去",VLOOKUP('施設リストA-1（直営）'!U288,'（既設）調査結果'!$B$5:$C$1998,2,FALSE),0))</f>
        <v>0</v>
      </c>
      <c r="T1192" s="29">
        <f>'施設リストA-1（直営）'!W288</f>
        <v>0</v>
      </c>
      <c r="U1192" s="29">
        <f>'施設リストA-1（直営）'!X288</f>
        <v>0</v>
      </c>
      <c r="V1192" s="30">
        <f>IF(U1192="新設",VLOOKUP('施設リストA-1（直営）'!Y288,'（新設）照明器具'!$B$5:$C$1990,2,FALSE),IF('部屋別効果（直）'!U1192="撤去",VLOOKUP('施設リストA-1（直営）'!Y288,'（既設）調査結果'!$B$5:$C$1998,2,FALSE),0))</f>
        <v>0</v>
      </c>
      <c r="W1192" s="29">
        <f>'施設リストA-1（直営）'!AA288</f>
        <v>0</v>
      </c>
      <c r="X1192" s="29">
        <f>'施設リストA-1（直営）'!AB288</f>
        <v>0</v>
      </c>
      <c r="Y1192" s="30">
        <f>IF(X1192="新設",VLOOKUP('施設リストA-1（直営）'!AC288,'（新設）照明器具'!$B$5:$C$1990,2,FALSE),IF('部屋別効果（直）'!X1192="撤去",VLOOKUP('施設リストA-1（直営）'!AC288,'（既設）調査結果'!$B$5:$C$1998,2,FALSE),0))</f>
        <v>0</v>
      </c>
      <c r="Z1192" s="29">
        <f>'施設リストA-1（直営）'!AE288</f>
        <v>0</v>
      </c>
      <c r="AA1192" s="29">
        <f>'施設リストA-1（直営）'!AF288</f>
        <v>0</v>
      </c>
      <c r="AB1192" s="30">
        <f>IF(AA1192="新設",VLOOKUP('施設リストA-1（直営）'!AG288,'（新設）照明器具'!$B$5:$C$1990,2,FALSE),IF('部屋別効果（直）'!AA1192="撤去",VLOOKUP('施設リストA-1（直営）'!AG288,'（既設）調査結果'!$B$5:$C$1998,2,FALSE),0))</f>
        <v>0</v>
      </c>
      <c r="AC1192" s="29">
        <f>'施設リストA-1（直営）'!AI288</f>
        <v>0</v>
      </c>
      <c r="AD1192" s="29">
        <f>'施設リストA-1（直営）'!AJ288</f>
        <v>0</v>
      </c>
      <c r="AE1192" s="30">
        <f>IF(AD1192="新設",VLOOKUP('施設リストA-1（直営）'!AK288,'（新設）照明器具'!$B$5:$C$1990,2,FALSE),IF('部屋別効果（直）'!AD1192="撤去",VLOOKUP('施設リストA-1（直営）'!AK288,'（既設）調査結果'!$B$5:$C$1998,2,FALSE),0))</f>
        <v>0</v>
      </c>
      <c r="AF1192" s="29">
        <f>'施設リストA-1（直営）'!AM288</f>
        <v>0</v>
      </c>
      <c r="AG1192" s="29">
        <f>'施設リストA-1（直営）'!AN288</f>
        <v>0</v>
      </c>
      <c r="AH1192" s="30">
        <f>IF(AG1192="新設",VLOOKUP('施設リストA-1（直営）'!AO288,'（新設）照明器具'!$B$5:$C$1990,2,FALSE),IF('部屋別効果（直）'!AG1192="撤去",VLOOKUP('施設リストA-1（直営）'!AO288,'（既設）調査結果'!$B$5:$C$1998,2,FALSE),0))</f>
        <v>0</v>
      </c>
      <c r="AI1192" s="29">
        <f>'施設リストA-1（直営）'!AQ288</f>
        <v>0</v>
      </c>
      <c r="AJ1192" s="29">
        <f>'施設リストA-1（直営）'!AR288</f>
        <v>0</v>
      </c>
      <c r="AK1192" s="30">
        <f>IF(AJ1192="新設",VLOOKUP('施設リストA-1（直営）'!AS288,'（新設）照明器具'!$B$5:$C$1990,2,FALSE),IF('部屋別効果（直）'!AJ1192="撤去",VLOOKUP('施設リストA-1（直営）'!AS288,'（既設）調査結果'!$B$5:$C$1998,2,FALSE),0))</f>
        <v>0</v>
      </c>
      <c r="AL1192" s="29">
        <f>'施設リストA-1（直営）'!AU288</f>
        <v>0</v>
      </c>
    </row>
    <row r="1193" spans="1:38" customFormat="1">
      <c r="A1193" s="94"/>
      <c r="B1193" s="16" t="str">
        <f>'施設リストA-1（直営）'!B289</f>
        <v>明徳小</v>
      </c>
      <c r="C1193" s="14">
        <f>'施設リストA-1（直営）'!C289</f>
        <v>3</v>
      </c>
      <c r="D1193" s="94" t="str">
        <f>'施設リストA-1（直営）'!D289</f>
        <v>5年3組教室</v>
      </c>
      <c r="E1193" s="20">
        <f>'施設リストA-1（直営）'!E289</f>
        <v>210</v>
      </c>
      <c r="F1193" s="20">
        <f>'施設リストA-1（直営）'!F289</f>
        <v>8</v>
      </c>
      <c r="G1193" s="13">
        <f>'施設リストA-1（直営）'!G289</f>
        <v>1680</v>
      </c>
      <c r="H1193" s="28" t="e">
        <f t="shared" si="18"/>
        <v>#N/A</v>
      </c>
      <c r="I1193" s="29" t="str">
        <f>'施設リストA-1（直営）'!H289</f>
        <v>新設</v>
      </c>
      <c r="J1193" s="30" t="e">
        <f>IF(I1193="新設",VLOOKUP('施設リストA-1（直営）'!I289,'（新設）照明器具'!$B$5:$C$1990,2,FALSE),IF('部屋別効果（直）'!I1193="撤去",VLOOKUP('施設リストA-1（直営）'!I289,'（既設）調査結果'!$B$5:$C$1998,2,FALSE),0))</f>
        <v>#N/A</v>
      </c>
      <c r="K1193" s="29">
        <f>'施設リストA-1（直営）'!K289</f>
        <v>8</v>
      </c>
      <c r="L1193" s="29" t="str">
        <f>'施設リストA-1（直営）'!L289</f>
        <v>撤去</v>
      </c>
      <c r="M1193" s="30">
        <f>IF(L1193="新設",VLOOKUP('施設リストA-1（直営）'!M289,'（新設）照明器具'!$B$5:$C$1990,2,FALSE),IF('部屋別効果（直）'!L1193="撤去",VLOOKUP('施設リストA-1（直営）'!M289,'（既設）調査結果'!$B$5:$C$1998,2,FALSE),0))</f>
        <v>86</v>
      </c>
      <c r="N1193" s="29">
        <f>'施設リストA-1（直営）'!O289</f>
        <v>8</v>
      </c>
      <c r="O1193" s="29">
        <f>'施設リストA-1（直営）'!P289</f>
        <v>0</v>
      </c>
      <c r="P1193" s="30">
        <f>IF(O1193="新設",VLOOKUP('施設リストA-1（直営）'!Q289,'（新設）照明器具'!$B$5:$C$1990,2,FALSE),IF('部屋別効果（直）'!O1193="撤去",VLOOKUP('施設リストA-1（直営）'!Q289,'（既設）調査結果'!$B$5:$C$1998,2,FALSE),0))</f>
        <v>0</v>
      </c>
      <c r="Q1193" s="29">
        <f>'施設リストA-1（直営）'!S289</f>
        <v>0</v>
      </c>
      <c r="R1193" s="29">
        <f>'施設リストA-1（直営）'!T289</f>
        <v>0</v>
      </c>
      <c r="S1193" s="30">
        <f>IF(R1193="新設",VLOOKUP('施設リストA-1（直営）'!U289,'（新設）照明器具'!$B$5:$C$1990,2,FALSE),IF('部屋別効果（直）'!R1193="撤去",VLOOKUP('施設リストA-1（直営）'!U289,'（既設）調査結果'!$B$5:$C$1998,2,FALSE),0))</f>
        <v>0</v>
      </c>
      <c r="T1193" s="29">
        <f>'施設リストA-1（直営）'!W289</f>
        <v>0</v>
      </c>
      <c r="U1193" s="29">
        <f>'施設リストA-1（直営）'!X289</f>
        <v>0</v>
      </c>
      <c r="V1193" s="30">
        <f>IF(U1193="新設",VLOOKUP('施設リストA-1（直営）'!Y289,'（新設）照明器具'!$B$5:$C$1990,2,FALSE),IF('部屋別効果（直）'!U1193="撤去",VLOOKUP('施設リストA-1（直営）'!Y289,'（既設）調査結果'!$B$5:$C$1998,2,FALSE),0))</f>
        <v>0</v>
      </c>
      <c r="W1193" s="29">
        <f>'施設リストA-1（直営）'!AA289</f>
        <v>0</v>
      </c>
      <c r="X1193" s="29">
        <f>'施設リストA-1（直営）'!AB289</f>
        <v>0</v>
      </c>
      <c r="Y1193" s="30">
        <f>IF(X1193="新設",VLOOKUP('施設リストA-1（直営）'!AC289,'（新設）照明器具'!$B$5:$C$1990,2,FALSE),IF('部屋別効果（直）'!X1193="撤去",VLOOKUP('施設リストA-1（直営）'!AC289,'（既設）調査結果'!$B$5:$C$1998,2,FALSE),0))</f>
        <v>0</v>
      </c>
      <c r="Z1193" s="29">
        <f>'施設リストA-1（直営）'!AE289</f>
        <v>0</v>
      </c>
      <c r="AA1193" s="29">
        <f>'施設リストA-1（直営）'!AF289</f>
        <v>0</v>
      </c>
      <c r="AB1193" s="30">
        <f>IF(AA1193="新設",VLOOKUP('施設リストA-1（直営）'!AG289,'（新設）照明器具'!$B$5:$C$1990,2,FALSE),IF('部屋別効果（直）'!AA1193="撤去",VLOOKUP('施設リストA-1（直営）'!AG289,'（既設）調査結果'!$B$5:$C$1998,2,FALSE),0))</f>
        <v>0</v>
      </c>
      <c r="AC1193" s="29">
        <f>'施設リストA-1（直営）'!AI289</f>
        <v>0</v>
      </c>
      <c r="AD1193" s="29">
        <f>'施設リストA-1（直営）'!AJ289</f>
        <v>0</v>
      </c>
      <c r="AE1193" s="30">
        <f>IF(AD1193="新設",VLOOKUP('施設リストA-1（直営）'!AK289,'（新設）照明器具'!$B$5:$C$1990,2,FALSE),IF('部屋別効果（直）'!AD1193="撤去",VLOOKUP('施設リストA-1（直営）'!AK289,'（既設）調査結果'!$B$5:$C$1998,2,FALSE),0))</f>
        <v>0</v>
      </c>
      <c r="AF1193" s="29">
        <f>'施設リストA-1（直営）'!AM289</f>
        <v>0</v>
      </c>
      <c r="AG1193" s="29">
        <f>'施設リストA-1（直営）'!AN289</f>
        <v>0</v>
      </c>
      <c r="AH1193" s="30">
        <f>IF(AG1193="新設",VLOOKUP('施設リストA-1（直営）'!AO289,'（新設）照明器具'!$B$5:$C$1990,2,FALSE),IF('部屋別効果（直）'!AG1193="撤去",VLOOKUP('施設リストA-1（直営）'!AO289,'（既設）調査結果'!$B$5:$C$1998,2,FALSE),0))</f>
        <v>0</v>
      </c>
      <c r="AI1193" s="29">
        <f>'施設リストA-1（直営）'!AQ289</f>
        <v>0</v>
      </c>
      <c r="AJ1193" s="29">
        <f>'施設リストA-1（直営）'!AR289</f>
        <v>0</v>
      </c>
      <c r="AK1193" s="30">
        <f>IF(AJ1193="新設",VLOOKUP('施設リストA-1（直営）'!AS289,'（新設）照明器具'!$B$5:$C$1990,2,FALSE),IF('部屋別効果（直）'!AJ1193="撤去",VLOOKUP('施設リストA-1（直営）'!AS289,'（既設）調査結果'!$B$5:$C$1998,2,FALSE),0))</f>
        <v>0</v>
      </c>
      <c r="AL1193" s="29">
        <f>'施設リストA-1（直営）'!AU289</f>
        <v>0</v>
      </c>
    </row>
    <row r="1194" spans="1:38" customFormat="1">
      <c r="A1194" s="94"/>
      <c r="B1194" s="16" t="str">
        <f>'施設リストA-1（直営）'!B290</f>
        <v>明徳小</v>
      </c>
      <c r="C1194" s="14">
        <f>'施設リストA-1（直営）'!C290</f>
        <v>3</v>
      </c>
      <c r="D1194" s="94" t="str">
        <f>'施設リストA-1（直営）'!D290</f>
        <v>5年2組教室</v>
      </c>
      <c r="E1194" s="20">
        <f>'施設リストA-1（直営）'!E290</f>
        <v>210</v>
      </c>
      <c r="F1194" s="20">
        <f>'施設リストA-1（直営）'!F290</f>
        <v>8</v>
      </c>
      <c r="G1194" s="13">
        <f>'施設リストA-1（直営）'!G290</f>
        <v>1680</v>
      </c>
      <c r="H1194" s="28" t="e">
        <f t="shared" si="18"/>
        <v>#N/A</v>
      </c>
      <c r="I1194" s="29" t="str">
        <f>'施設リストA-1（直営）'!H290</f>
        <v>新設</v>
      </c>
      <c r="J1194" s="30" t="e">
        <f>IF(I1194="新設",VLOOKUP('施設リストA-1（直営）'!I290,'（新設）照明器具'!$B$5:$C$1990,2,FALSE),IF('部屋別効果（直）'!I1194="撤去",VLOOKUP('施設リストA-1（直営）'!I290,'（既設）調査結果'!$B$5:$C$1998,2,FALSE),0))</f>
        <v>#N/A</v>
      </c>
      <c r="K1194" s="29">
        <f>'施設リストA-1（直営）'!K290</f>
        <v>8</v>
      </c>
      <c r="L1194" s="29" t="str">
        <f>'施設リストA-1（直営）'!L290</f>
        <v>撤去</v>
      </c>
      <c r="M1194" s="30">
        <f>IF(L1194="新設",VLOOKUP('施設リストA-1（直営）'!M290,'（新設）照明器具'!$B$5:$C$1990,2,FALSE),IF('部屋別効果（直）'!L1194="撤去",VLOOKUP('施設リストA-1（直営）'!M290,'（既設）調査結果'!$B$5:$C$1998,2,FALSE),0))</f>
        <v>86</v>
      </c>
      <c r="N1194" s="29">
        <f>'施設リストA-1（直営）'!O290</f>
        <v>8</v>
      </c>
      <c r="O1194" s="29">
        <f>'施設リストA-1（直営）'!P290</f>
        <v>0</v>
      </c>
      <c r="P1194" s="30">
        <f>IF(O1194="新設",VLOOKUP('施設リストA-1（直営）'!Q290,'（新設）照明器具'!$B$5:$C$1990,2,FALSE),IF('部屋別効果（直）'!O1194="撤去",VLOOKUP('施設リストA-1（直営）'!Q290,'（既設）調査結果'!$B$5:$C$1998,2,FALSE),0))</f>
        <v>0</v>
      </c>
      <c r="Q1194" s="29">
        <f>'施設リストA-1（直営）'!S290</f>
        <v>0</v>
      </c>
      <c r="R1194" s="29">
        <f>'施設リストA-1（直営）'!T290</f>
        <v>0</v>
      </c>
      <c r="S1194" s="30">
        <f>IF(R1194="新設",VLOOKUP('施設リストA-1（直営）'!U290,'（新設）照明器具'!$B$5:$C$1990,2,FALSE),IF('部屋別効果（直）'!R1194="撤去",VLOOKUP('施設リストA-1（直営）'!U290,'（既設）調査結果'!$B$5:$C$1998,2,FALSE),0))</f>
        <v>0</v>
      </c>
      <c r="T1194" s="29">
        <f>'施設リストA-1（直営）'!W290</f>
        <v>0</v>
      </c>
      <c r="U1194" s="29">
        <f>'施設リストA-1（直営）'!X290</f>
        <v>0</v>
      </c>
      <c r="V1194" s="30">
        <f>IF(U1194="新設",VLOOKUP('施設リストA-1（直営）'!Y290,'（新設）照明器具'!$B$5:$C$1990,2,FALSE),IF('部屋別効果（直）'!U1194="撤去",VLOOKUP('施設リストA-1（直営）'!Y290,'（既設）調査結果'!$B$5:$C$1998,2,FALSE),0))</f>
        <v>0</v>
      </c>
      <c r="W1194" s="29">
        <f>'施設リストA-1（直営）'!AA290</f>
        <v>0</v>
      </c>
      <c r="X1194" s="29">
        <f>'施設リストA-1（直営）'!AB290</f>
        <v>0</v>
      </c>
      <c r="Y1194" s="30">
        <f>IF(X1194="新設",VLOOKUP('施設リストA-1（直営）'!AC290,'（新設）照明器具'!$B$5:$C$1990,2,FALSE),IF('部屋別効果（直）'!X1194="撤去",VLOOKUP('施設リストA-1（直営）'!AC290,'（既設）調査結果'!$B$5:$C$1998,2,FALSE),0))</f>
        <v>0</v>
      </c>
      <c r="Z1194" s="29">
        <f>'施設リストA-1（直営）'!AE290</f>
        <v>0</v>
      </c>
      <c r="AA1194" s="29">
        <f>'施設リストA-1（直営）'!AF290</f>
        <v>0</v>
      </c>
      <c r="AB1194" s="30">
        <f>IF(AA1194="新設",VLOOKUP('施設リストA-1（直営）'!AG290,'（新設）照明器具'!$B$5:$C$1990,2,FALSE),IF('部屋別効果（直）'!AA1194="撤去",VLOOKUP('施設リストA-1（直営）'!AG290,'（既設）調査結果'!$B$5:$C$1998,2,FALSE),0))</f>
        <v>0</v>
      </c>
      <c r="AC1194" s="29">
        <f>'施設リストA-1（直営）'!AI290</f>
        <v>0</v>
      </c>
      <c r="AD1194" s="29">
        <f>'施設リストA-1（直営）'!AJ290</f>
        <v>0</v>
      </c>
      <c r="AE1194" s="30">
        <f>IF(AD1194="新設",VLOOKUP('施設リストA-1（直営）'!AK290,'（新設）照明器具'!$B$5:$C$1990,2,FALSE),IF('部屋別効果（直）'!AD1194="撤去",VLOOKUP('施設リストA-1（直営）'!AK290,'（既設）調査結果'!$B$5:$C$1998,2,FALSE),0))</f>
        <v>0</v>
      </c>
      <c r="AF1194" s="29">
        <f>'施設リストA-1（直営）'!AM290</f>
        <v>0</v>
      </c>
      <c r="AG1194" s="29">
        <f>'施設リストA-1（直営）'!AN290</f>
        <v>0</v>
      </c>
      <c r="AH1194" s="30">
        <f>IF(AG1194="新設",VLOOKUP('施設リストA-1（直営）'!AO290,'（新設）照明器具'!$B$5:$C$1990,2,FALSE),IF('部屋別効果（直）'!AG1194="撤去",VLOOKUP('施設リストA-1（直営）'!AO290,'（既設）調査結果'!$B$5:$C$1998,2,FALSE),0))</f>
        <v>0</v>
      </c>
      <c r="AI1194" s="29">
        <f>'施設リストA-1（直営）'!AQ290</f>
        <v>0</v>
      </c>
      <c r="AJ1194" s="29">
        <f>'施設リストA-1（直営）'!AR290</f>
        <v>0</v>
      </c>
      <c r="AK1194" s="30">
        <f>IF(AJ1194="新設",VLOOKUP('施設リストA-1（直営）'!AS290,'（新設）照明器具'!$B$5:$C$1990,2,FALSE),IF('部屋別効果（直）'!AJ1194="撤去",VLOOKUP('施設リストA-1（直営）'!AS290,'（既設）調査結果'!$B$5:$C$1998,2,FALSE),0))</f>
        <v>0</v>
      </c>
      <c r="AL1194" s="29">
        <f>'施設リストA-1（直営）'!AU290</f>
        <v>0</v>
      </c>
    </row>
    <row r="1195" spans="1:38" customFormat="1">
      <c r="A1195" s="94"/>
      <c r="B1195" s="16" t="str">
        <f>'施設リストA-1（直営）'!B291</f>
        <v>明徳小</v>
      </c>
      <c r="C1195" s="14">
        <f>'施設リストA-1（直営）'!C291</f>
        <v>3</v>
      </c>
      <c r="D1195" s="94" t="str">
        <f>'施設リストA-1（直営）'!D291</f>
        <v>5年1組教室</v>
      </c>
      <c r="E1195" s="20">
        <f>'施設リストA-1（直営）'!E291</f>
        <v>210</v>
      </c>
      <c r="F1195" s="20">
        <f>'施設リストA-1（直営）'!F291</f>
        <v>8</v>
      </c>
      <c r="G1195" s="13">
        <f>'施設リストA-1（直営）'!G291</f>
        <v>1680</v>
      </c>
      <c r="H1195" s="28" t="e">
        <f t="shared" si="18"/>
        <v>#N/A</v>
      </c>
      <c r="I1195" s="29" t="str">
        <f>'施設リストA-1（直営）'!H291</f>
        <v>新設</v>
      </c>
      <c r="J1195" s="30" t="e">
        <f>IF(I1195="新設",VLOOKUP('施設リストA-1（直営）'!I291,'（新設）照明器具'!$B$5:$C$1990,2,FALSE),IF('部屋別効果（直）'!I1195="撤去",VLOOKUP('施設リストA-1（直営）'!I291,'（既設）調査結果'!$B$5:$C$1998,2,FALSE),0))</f>
        <v>#N/A</v>
      </c>
      <c r="K1195" s="29">
        <f>'施設リストA-1（直営）'!K291</f>
        <v>8</v>
      </c>
      <c r="L1195" s="29" t="str">
        <f>'施設リストA-1（直営）'!L291</f>
        <v>撤去</v>
      </c>
      <c r="M1195" s="30">
        <f>IF(L1195="新設",VLOOKUP('施設リストA-1（直営）'!M291,'（新設）照明器具'!$B$5:$C$1990,2,FALSE),IF('部屋別効果（直）'!L1195="撤去",VLOOKUP('施設リストA-1（直営）'!M291,'（既設）調査結果'!$B$5:$C$1998,2,FALSE),0))</f>
        <v>86</v>
      </c>
      <c r="N1195" s="29">
        <f>'施設リストA-1（直営）'!O291</f>
        <v>8</v>
      </c>
      <c r="O1195" s="29">
        <f>'施設リストA-1（直営）'!P291</f>
        <v>0</v>
      </c>
      <c r="P1195" s="30">
        <f>IF(O1195="新設",VLOOKUP('施設リストA-1（直営）'!Q291,'（新設）照明器具'!$B$5:$C$1990,2,FALSE),IF('部屋別効果（直）'!O1195="撤去",VLOOKUP('施設リストA-1（直営）'!Q291,'（既設）調査結果'!$B$5:$C$1998,2,FALSE),0))</f>
        <v>0</v>
      </c>
      <c r="Q1195" s="29">
        <f>'施設リストA-1（直営）'!S291</f>
        <v>0</v>
      </c>
      <c r="R1195" s="29">
        <f>'施設リストA-1（直営）'!T291</f>
        <v>0</v>
      </c>
      <c r="S1195" s="30">
        <f>IF(R1195="新設",VLOOKUP('施設リストA-1（直営）'!U291,'（新設）照明器具'!$B$5:$C$1990,2,FALSE),IF('部屋別効果（直）'!R1195="撤去",VLOOKUP('施設リストA-1（直営）'!U291,'（既設）調査結果'!$B$5:$C$1998,2,FALSE),0))</f>
        <v>0</v>
      </c>
      <c r="T1195" s="29">
        <f>'施設リストA-1（直営）'!W291</f>
        <v>0</v>
      </c>
      <c r="U1195" s="29">
        <f>'施設リストA-1（直営）'!X291</f>
        <v>0</v>
      </c>
      <c r="V1195" s="30">
        <f>IF(U1195="新設",VLOOKUP('施設リストA-1（直営）'!Y291,'（新設）照明器具'!$B$5:$C$1990,2,FALSE),IF('部屋別効果（直）'!U1195="撤去",VLOOKUP('施設リストA-1（直営）'!Y291,'（既設）調査結果'!$B$5:$C$1998,2,FALSE),0))</f>
        <v>0</v>
      </c>
      <c r="W1195" s="29">
        <f>'施設リストA-1（直営）'!AA291</f>
        <v>0</v>
      </c>
      <c r="X1195" s="29">
        <f>'施設リストA-1（直営）'!AB291</f>
        <v>0</v>
      </c>
      <c r="Y1195" s="30">
        <f>IF(X1195="新設",VLOOKUP('施設リストA-1（直営）'!AC291,'（新設）照明器具'!$B$5:$C$1990,2,FALSE),IF('部屋別効果（直）'!X1195="撤去",VLOOKUP('施設リストA-1（直営）'!AC291,'（既設）調査結果'!$B$5:$C$1998,2,FALSE),0))</f>
        <v>0</v>
      </c>
      <c r="Z1195" s="29">
        <f>'施設リストA-1（直営）'!AE291</f>
        <v>0</v>
      </c>
      <c r="AA1195" s="29">
        <f>'施設リストA-1（直営）'!AF291</f>
        <v>0</v>
      </c>
      <c r="AB1195" s="30">
        <f>IF(AA1195="新設",VLOOKUP('施設リストA-1（直営）'!AG291,'（新設）照明器具'!$B$5:$C$1990,2,FALSE),IF('部屋別効果（直）'!AA1195="撤去",VLOOKUP('施設リストA-1（直営）'!AG291,'（既設）調査結果'!$B$5:$C$1998,2,FALSE),0))</f>
        <v>0</v>
      </c>
      <c r="AC1195" s="29">
        <f>'施設リストA-1（直営）'!AI291</f>
        <v>0</v>
      </c>
      <c r="AD1195" s="29">
        <f>'施設リストA-1（直営）'!AJ291</f>
        <v>0</v>
      </c>
      <c r="AE1195" s="30">
        <f>IF(AD1195="新設",VLOOKUP('施設リストA-1（直営）'!AK291,'（新設）照明器具'!$B$5:$C$1990,2,FALSE),IF('部屋別効果（直）'!AD1195="撤去",VLOOKUP('施設リストA-1（直営）'!AK291,'（既設）調査結果'!$B$5:$C$1998,2,FALSE),0))</f>
        <v>0</v>
      </c>
      <c r="AF1195" s="29">
        <f>'施設リストA-1（直営）'!AM291</f>
        <v>0</v>
      </c>
      <c r="AG1195" s="29">
        <f>'施設リストA-1（直営）'!AN291</f>
        <v>0</v>
      </c>
      <c r="AH1195" s="30">
        <f>IF(AG1195="新設",VLOOKUP('施設リストA-1（直営）'!AO291,'（新設）照明器具'!$B$5:$C$1990,2,FALSE),IF('部屋別効果（直）'!AG1195="撤去",VLOOKUP('施設リストA-1（直営）'!AO291,'（既設）調査結果'!$B$5:$C$1998,2,FALSE),0))</f>
        <v>0</v>
      </c>
      <c r="AI1195" s="29">
        <f>'施設リストA-1（直営）'!AQ291</f>
        <v>0</v>
      </c>
      <c r="AJ1195" s="29">
        <f>'施設リストA-1（直営）'!AR291</f>
        <v>0</v>
      </c>
      <c r="AK1195" s="30">
        <f>IF(AJ1195="新設",VLOOKUP('施設リストA-1（直営）'!AS291,'（新設）照明器具'!$B$5:$C$1990,2,FALSE),IF('部屋別効果（直）'!AJ1195="撤去",VLOOKUP('施設リストA-1（直営）'!AS291,'（既設）調査結果'!$B$5:$C$1998,2,FALSE),0))</f>
        <v>0</v>
      </c>
      <c r="AL1195" s="29">
        <f>'施設リストA-1（直営）'!AU291</f>
        <v>0</v>
      </c>
    </row>
    <row r="1196" spans="1:38" customFormat="1">
      <c r="A1196" s="94"/>
      <c r="B1196" s="16" t="str">
        <f>'施設リストA-1（直営）'!B292</f>
        <v>明徳小</v>
      </c>
      <c r="C1196" s="14">
        <f>'施設リストA-1（直営）'!C292</f>
        <v>3</v>
      </c>
      <c r="D1196" s="94" t="str">
        <f>'施設リストA-1（直営）'!D292</f>
        <v>6年3組教室</v>
      </c>
      <c r="E1196" s="20">
        <f>'施設リストA-1（直営）'!E292</f>
        <v>210</v>
      </c>
      <c r="F1196" s="20">
        <f>'施設リストA-1（直営）'!F292</f>
        <v>8</v>
      </c>
      <c r="G1196" s="13">
        <f>'施設リストA-1（直営）'!G292</f>
        <v>1680</v>
      </c>
      <c r="H1196" s="28" t="e">
        <f t="shared" si="18"/>
        <v>#N/A</v>
      </c>
      <c r="I1196" s="29" t="str">
        <f>'施設リストA-1（直営）'!H292</f>
        <v>新設</v>
      </c>
      <c r="J1196" s="30" t="e">
        <f>IF(I1196="新設",VLOOKUP('施設リストA-1（直営）'!I292,'（新設）照明器具'!$B$5:$C$1990,2,FALSE),IF('部屋別効果（直）'!I1196="撤去",VLOOKUP('施設リストA-1（直営）'!I292,'（既設）調査結果'!$B$5:$C$1998,2,FALSE),0))</f>
        <v>#N/A</v>
      </c>
      <c r="K1196" s="29">
        <f>'施設リストA-1（直営）'!K292</f>
        <v>8</v>
      </c>
      <c r="L1196" s="29" t="str">
        <f>'施設リストA-1（直営）'!L292</f>
        <v>撤去</v>
      </c>
      <c r="M1196" s="30">
        <f>IF(L1196="新設",VLOOKUP('施設リストA-1（直営）'!M292,'（新設）照明器具'!$B$5:$C$1990,2,FALSE),IF('部屋別効果（直）'!L1196="撤去",VLOOKUP('施設リストA-1（直営）'!M292,'（既設）調査結果'!$B$5:$C$1998,2,FALSE),0))</f>
        <v>86</v>
      </c>
      <c r="N1196" s="29">
        <f>'施設リストA-1（直営）'!O292</f>
        <v>8</v>
      </c>
      <c r="O1196" s="29">
        <f>'施設リストA-1（直営）'!P292</f>
        <v>0</v>
      </c>
      <c r="P1196" s="30">
        <f>IF(O1196="新設",VLOOKUP('施設リストA-1（直営）'!Q292,'（新設）照明器具'!$B$5:$C$1990,2,FALSE),IF('部屋別効果（直）'!O1196="撤去",VLOOKUP('施設リストA-1（直営）'!Q292,'（既設）調査結果'!$B$5:$C$1998,2,FALSE),0))</f>
        <v>0</v>
      </c>
      <c r="Q1196" s="29">
        <f>'施設リストA-1（直営）'!S292</f>
        <v>0</v>
      </c>
      <c r="R1196" s="29">
        <f>'施設リストA-1（直営）'!T292</f>
        <v>0</v>
      </c>
      <c r="S1196" s="30">
        <f>IF(R1196="新設",VLOOKUP('施設リストA-1（直営）'!U292,'（新設）照明器具'!$B$5:$C$1990,2,FALSE),IF('部屋別効果（直）'!R1196="撤去",VLOOKUP('施設リストA-1（直営）'!U292,'（既設）調査結果'!$B$5:$C$1998,2,FALSE),0))</f>
        <v>0</v>
      </c>
      <c r="T1196" s="29">
        <f>'施設リストA-1（直営）'!W292</f>
        <v>0</v>
      </c>
      <c r="U1196" s="29">
        <f>'施設リストA-1（直営）'!X292</f>
        <v>0</v>
      </c>
      <c r="V1196" s="30">
        <f>IF(U1196="新設",VLOOKUP('施設リストA-1（直営）'!Y292,'（新設）照明器具'!$B$5:$C$1990,2,FALSE),IF('部屋別効果（直）'!U1196="撤去",VLOOKUP('施設リストA-1（直営）'!Y292,'（既設）調査結果'!$B$5:$C$1998,2,FALSE),0))</f>
        <v>0</v>
      </c>
      <c r="W1196" s="29">
        <f>'施設リストA-1（直営）'!AA292</f>
        <v>0</v>
      </c>
      <c r="X1196" s="29">
        <f>'施設リストA-1（直営）'!AB292</f>
        <v>0</v>
      </c>
      <c r="Y1196" s="30">
        <f>IF(X1196="新設",VLOOKUP('施設リストA-1（直営）'!AC292,'（新設）照明器具'!$B$5:$C$1990,2,FALSE),IF('部屋別効果（直）'!X1196="撤去",VLOOKUP('施設リストA-1（直営）'!AC292,'（既設）調査結果'!$B$5:$C$1998,2,FALSE),0))</f>
        <v>0</v>
      </c>
      <c r="Z1196" s="29">
        <f>'施設リストA-1（直営）'!AE292</f>
        <v>0</v>
      </c>
      <c r="AA1196" s="29">
        <f>'施設リストA-1（直営）'!AF292</f>
        <v>0</v>
      </c>
      <c r="AB1196" s="30">
        <f>IF(AA1196="新設",VLOOKUP('施設リストA-1（直営）'!AG292,'（新設）照明器具'!$B$5:$C$1990,2,FALSE),IF('部屋別効果（直）'!AA1196="撤去",VLOOKUP('施設リストA-1（直営）'!AG292,'（既設）調査結果'!$B$5:$C$1998,2,FALSE),0))</f>
        <v>0</v>
      </c>
      <c r="AC1196" s="29">
        <f>'施設リストA-1（直営）'!AI292</f>
        <v>0</v>
      </c>
      <c r="AD1196" s="29">
        <f>'施設リストA-1（直営）'!AJ292</f>
        <v>0</v>
      </c>
      <c r="AE1196" s="30">
        <f>IF(AD1196="新設",VLOOKUP('施設リストA-1（直営）'!AK292,'（新設）照明器具'!$B$5:$C$1990,2,FALSE),IF('部屋別効果（直）'!AD1196="撤去",VLOOKUP('施設リストA-1（直営）'!AK292,'（既設）調査結果'!$B$5:$C$1998,2,FALSE),0))</f>
        <v>0</v>
      </c>
      <c r="AF1196" s="29">
        <f>'施設リストA-1（直営）'!AM292</f>
        <v>0</v>
      </c>
      <c r="AG1196" s="29">
        <f>'施設リストA-1（直営）'!AN292</f>
        <v>0</v>
      </c>
      <c r="AH1196" s="30">
        <f>IF(AG1196="新設",VLOOKUP('施設リストA-1（直営）'!AO292,'（新設）照明器具'!$B$5:$C$1990,2,FALSE),IF('部屋別効果（直）'!AG1196="撤去",VLOOKUP('施設リストA-1（直営）'!AO292,'（既設）調査結果'!$B$5:$C$1998,2,FALSE),0))</f>
        <v>0</v>
      </c>
      <c r="AI1196" s="29">
        <f>'施設リストA-1（直営）'!AQ292</f>
        <v>0</v>
      </c>
      <c r="AJ1196" s="29">
        <f>'施設リストA-1（直営）'!AR292</f>
        <v>0</v>
      </c>
      <c r="AK1196" s="30">
        <f>IF(AJ1196="新設",VLOOKUP('施設リストA-1（直営）'!AS292,'（新設）照明器具'!$B$5:$C$1990,2,FALSE),IF('部屋別効果（直）'!AJ1196="撤去",VLOOKUP('施設リストA-1（直営）'!AS292,'（既設）調査結果'!$B$5:$C$1998,2,FALSE),0))</f>
        <v>0</v>
      </c>
      <c r="AL1196" s="29">
        <f>'施設リストA-1（直営）'!AU292</f>
        <v>0</v>
      </c>
    </row>
    <row r="1197" spans="1:38" customFormat="1">
      <c r="A1197" s="94"/>
      <c r="B1197" s="16" t="str">
        <f>'施設リストA-1（直営）'!B293</f>
        <v>明徳小</v>
      </c>
      <c r="C1197" s="14">
        <f>'施設リストA-1（直営）'!C293</f>
        <v>3</v>
      </c>
      <c r="D1197" s="94" t="str">
        <f>'施設リストA-1（直営）'!D293</f>
        <v>6年2組教室</v>
      </c>
      <c r="E1197" s="20">
        <f>'施設リストA-1（直営）'!E293</f>
        <v>210</v>
      </c>
      <c r="F1197" s="20">
        <f>'施設リストA-1（直営）'!F293</f>
        <v>8</v>
      </c>
      <c r="G1197" s="13">
        <f>'施設リストA-1（直営）'!G293</f>
        <v>1680</v>
      </c>
      <c r="H1197" s="28" t="e">
        <f t="shared" si="18"/>
        <v>#N/A</v>
      </c>
      <c r="I1197" s="29" t="str">
        <f>'施設リストA-1（直営）'!H293</f>
        <v>新設</v>
      </c>
      <c r="J1197" s="30" t="e">
        <f>IF(I1197="新設",VLOOKUP('施設リストA-1（直営）'!I293,'（新設）照明器具'!$B$5:$C$1990,2,FALSE),IF('部屋別効果（直）'!I1197="撤去",VLOOKUP('施設リストA-1（直営）'!I293,'（既設）調査結果'!$B$5:$C$1998,2,FALSE),0))</f>
        <v>#N/A</v>
      </c>
      <c r="K1197" s="29">
        <f>'施設リストA-1（直営）'!K293</f>
        <v>8</v>
      </c>
      <c r="L1197" s="29" t="str">
        <f>'施設リストA-1（直営）'!L293</f>
        <v>撤去</v>
      </c>
      <c r="M1197" s="30">
        <f>IF(L1197="新設",VLOOKUP('施設リストA-1（直営）'!M293,'（新設）照明器具'!$B$5:$C$1990,2,FALSE),IF('部屋別効果（直）'!L1197="撤去",VLOOKUP('施設リストA-1（直営）'!M293,'（既設）調査結果'!$B$5:$C$1998,2,FALSE),0))</f>
        <v>86</v>
      </c>
      <c r="N1197" s="29">
        <f>'施設リストA-1（直営）'!O293</f>
        <v>8</v>
      </c>
      <c r="O1197" s="29" t="str">
        <f>'施設リストA-1（直営）'!P293</f>
        <v>新設</v>
      </c>
      <c r="P1197" s="30" t="e">
        <f>IF(O1197="新設",VLOOKUP('施設リストA-1（直営）'!Q293,'（新設）照明器具'!$B$5:$C$1990,2,FALSE),IF('部屋別効果（直）'!O1197="撤去",VLOOKUP('施設リストA-1（直営）'!Q293,'（既設）調査結果'!$B$5:$C$1998,2,FALSE),0))</f>
        <v>#N/A</v>
      </c>
      <c r="Q1197" s="29">
        <f>'施設リストA-1（直営）'!S293</f>
        <v>2</v>
      </c>
      <c r="R1197" s="29" t="str">
        <f>'施設リストA-1（直営）'!T293</f>
        <v>撤去</v>
      </c>
      <c r="S1197" s="30">
        <f>IF(R1197="新設",VLOOKUP('施設リストA-1（直営）'!U293,'（新設）照明器具'!$B$5:$C$1990,2,FALSE),IF('部屋別効果（直）'!R1197="撤去",VLOOKUP('施設リストA-1（直営）'!U293,'（既設）調査結果'!$B$5:$C$1998,2,FALSE),0))</f>
        <v>45</v>
      </c>
      <c r="T1197" s="29">
        <f>'施設リストA-1（直営）'!W293</f>
        <v>2</v>
      </c>
      <c r="U1197" s="29">
        <f>'施設リストA-1（直営）'!X293</f>
        <v>0</v>
      </c>
      <c r="V1197" s="30">
        <f>IF(U1197="新設",VLOOKUP('施設リストA-1（直営）'!Y293,'（新設）照明器具'!$B$5:$C$1990,2,FALSE),IF('部屋別効果（直）'!U1197="撤去",VLOOKUP('施設リストA-1（直営）'!Y293,'（既設）調査結果'!$B$5:$C$1998,2,FALSE),0))</f>
        <v>0</v>
      </c>
      <c r="W1197" s="29">
        <f>'施設リストA-1（直営）'!AA293</f>
        <v>0</v>
      </c>
      <c r="X1197" s="29">
        <f>'施設リストA-1（直営）'!AB293</f>
        <v>0</v>
      </c>
      <c r="Y1197" s="30">
        <f>IF(X1197="新設",VLOOKUP('施設リストA-1（直営）'!AC293,'（新設）照明器具'!$B$5:$C$1990,2,FALSE),IF('部屋別効果（直）'!X1197="撤去",VLOOKUP('施設リストA-1（直営）'!AC293,'（既設）調査結果'!$B$5:$C$1998,2,FALSE),0))</f>
        <v>0</v>
      </c>
      <c r="Z1197" s="29">
        <f>'施設リストA-1（直営）'!AE293</f>
        <v>0</v>
      </c>
      <c r="AA1197" s="29">
        <f>'施設リストA-1（直営）'!AF293</f>
        <v>0</v>
      </c>
      <c r="AB1197" s="30">
        <f>IF(AA1197="新設",VLOOKUP('施設リストA-1（直営）'!AG293,'（新設）照明器具'!$B$5:$C$1990,2,FALSE),IF('部屋別効果（直）'!AA1197="撤去",VLOOKUP('施設リストA-1（直営）'!AG293,'（既設）調査結果'!$B$5:$C$1998,2,FALSE),0))</f>
        <v>0</v>
      </c>
      <c r="AC1197" s="29">
        <f>'施設リストA-1（直営）'!AI293</f>
        <v>0</v>
      </c>
      <c r="AD1197" s="29">
        <f>'施設リストA-1（直営）'!AJ293</f>
        <v>0</v>
      </c>
      <c r="AE1197" s="30">
        <f>IF(AD1197="新設",VLOOKUP('施設リストA-1（直営）'!AK293,'（新設）照明器具'!$B$5:$C$1990,2,FALSE),IF('部屋別効果（直）'!AD1197="撤去",VLOOKUP('施設リストA-1（直営）'!AK293,'（既設）調査結果'!$B$5:$C$1998,2,FALSE),0))</f>
        <v>0</v>
      </c>
      <c r="AF1197" s="29">
        <f>'施設リストA-1（直営）'!AM293</f>
        <v>0</v>
      </c>
      <c r="AG1197" s="29">
        <f>'施設リストA-1（直営）'!AN293</f>
        <v>0</v>
      </c>
      <c r="AH1197" s="30">
        <f>IF(AG1197="新設",VLOOKUP('施設リストA-1（直営）'!AO293,'（新設）照明器具'!$B$5:$C$1990,2,FALSE),IF('部屋別効果（直）'!AG1197="撤去",VLOOKUP('施設リストA-1（直営）'!AO293,'（既設）調査結果'!$B$5:$C$1998,2,FALSE),0))</f>
        <v>0</v>
      </c>
      <c r="AI1197" s="29">
        <f>'施設リストA-1（直営）'!AQ293</f>
        <v>0</v>
      </c>
      <c r="AJ1197" s="29">
        <f>'施設リストA-1（直営）'!AR293</f>
        <v>0</v>
      </c>
      <c r="AK1197" s="30">
        <f>IF(AJ1197="新設",VLOOKUP('施設リストA-1（直営）'!AS293,'（新設）照明器具'!$B$5:$C$1990,2,FALSE),IF('部屋別効果（直）'!AJ1197="撤去",VLOOKUP('施設リストA-1（直営）'!AS293,'（既設）調査結果'!$B$5:$C$1998,2,FALSE),0))</f>
        <v>0</v>
      </c>
      <c r="AL1197" s="29">
        <f>'施設リストA-1（直営）'!AU293</f>
        <v>0</v>
      </c>
    </row>
    <row r="1198" spans="1:38" customFormat="1">
      <c r="A1198" s="94"/>
      <c r="B1198" s="16" t="str">
        <f>'施設リストA-1（直営）'!B294</f>
        <v>明徳小</v>
      </c>
      <c r="C1198" s="14">
        <f>'施設リストA-1（直営）'!C294</f>
        <v>3</v>
      </c>
      <c r="D1198" s="94" t="str">
        <f>'施設リストA-1（直営）'!D294</f>
        <v>6年1組教室</v>
      </c>
      <c r="E1198" s="20">
        <f>'施設リストA-1（直営）'!E294</f>
        <v>210</v>
      </c>
      <c r="F1198" s="20">
        <f>'施設リストA-1（直営）'!F294</f>
        <v>8</v>
      </c>
      <c r="G1198" s="13">
        <f>'施設リストA-1（直営）'!G294</f>
        <v>1680</v>
      </c>
      <c r="H1198" s="28" t="e">
        <f t="shared" si="18"/>
        <v>#N/A</v>
      </c>
      <c r="I1198" s="29" t="str">
        <f>'施設リストA-1（直営）'!H294</f>
        <v>新設</v>
      </c>
      <c r="J1198" s="30" t="e">
        <f>IF(I1198="新設",VLOOKUP('施設リストA-1（直営）'!I294,'（新設）照明器具'!$B$5:$C$1990,2,FALSE),IF('部屋別効果（直）'!I1198="撤去",VLOOKUP('施設リストA-1（直営）'!I294,'（既設）調査結果'!$B$5:$C$1998,2,FALSE),0))</f>
        <v>#N/A</v>
      </c>
      <c r="K1198" s="29">
        <f>'施設リストA-1（直営）'!K294</f>
        <v>12</v>
      </c>
      <c r="L1198" s="29" t="str">
        <f>'施設リストA-1（直営）'!L294</f>
        <v>撤去</v>
      </c>
      <c r="M1198" s="30">
        <f>IF(L1198="新設",VLOOKUP('施設リストA-1（直営）'!M294,'（新設）照明器具'!$B$5:$C$1990,2,FALSE),IF('部屋別効果（直）'!L1198="撤去",VLOOKUP('施設リストA-1（直営）'!M294,'（既設）調査結果'!$B$5:$C$1998,2,FALSE),0))</f>
        <v>86</v>
      </c>
      <c r="N1198" s="29">
        <f>'施設リストA-1（直営）'!O294</f>
        <v>12</v>
      </c>
      <c r="O1198" s="29" t="str">
        <f>'施設リストA-1（直営）'!P294</f>
        <v>新設</v>
      </c>
      <c r="P1198" s="30" t="e">
        <f>IF(O1198="新設",VLOOKUP('施設リストA-1（直営）'!Q294,'（新設）照明器具'!$B$5:$C$1990,2,FALSE),IF('部屋別効果（直）'!O1198="撤去",VLOOKUP('施設リストA-1（直営）'!Q294,'（既設）調査結果'!$B$5:$C$1998,2,FALSE),0))</f>
        <v>#N/A</v>
      </c>
      <c r="Q1198" s="29">
        <f>'施設リストA-1（直営）'!S294</f>
        <v>2</v>
      </c>
      <c r="R1198" s="29" t="str">
        <f>'施設リストA-1（直営）'!T294</f>
        <v>撤去</v>
      </c>
      <c r="S1198" s="30">
        <f>IF(R1198="新設",VLOOKUP('施設リストA-1（直営）'!U294,'（新設）照明器具'!$B$5:$C$1990,2,FALSE),IF('部屋別効果（直）'!R1198="撤去",VLOOKUP('施設リストA-1（直営）'!U294,'（既設）調査結果'!$B$5:$C$1998,2,FALSE),0))</f>
        <v>45</v>
      </c>
      <c r="T1198" s="29">
        <f>'施設リストA-1（直営）'!W294</f>
        <v>2</v>
      </c>
      <c r="U1198" s="29">
        <f>'施設リストA-1（直営）'!X294</f>
        <v>0</v>
      </c>
      <c r="V1198" s="30">
        <f>IF(U1198="新設",VLOOKUP('施設リストA-1（直営）'!Y294,'（新設）照明器具'!$B$5:$C$1990,2,FALSE),IF('部屋別効果（直）'!U1198="撤去",VLOOKUP('施設リストA-1（直営）'!Y294,'（既設）調査結果'!$B$5:$C$1998,2,FALSE),0))</f>
        <v>0</v>
      </c>
      <c r="W1198" s="29">
        <f>'施設リストA-1（直営）'!AA294</f>
        <v>0</v>
      </c>
      <c r="X1198" s="29">
        <f>'施設リストA-1（直営）'!AB294</f>
        <v>0</v>
      </c>
      <c r="Y1198" s="30">
        <f>IF(X1198="新設",VLOOKUP('施設リストA-1（直営）'!AC294,'（新設）照明器具'!$B$5:$C$1990,2,FALSE),IF('部屋別効果（直）'!X1198="撤去",VLOOKUP('施設リストA-1（直営）'!AC294,'（既設）調査結果'!$B$5:$C$1998,2,FALSE),0))</f>
        <v>0</v>
      </c>
      <c r="Z1198" s="29">
        <f>'施設リストA-1（直営）'!AE294</f>
        <v>0</v>
      </c>
      <c r="AA1198" s="29">
        <f>'施設リストA-1（直営）'!AF294</f>
        <v>0</v>
      </c>
      <c r="AB1198" s="30">
        <f>IF(AA1198="新設",VLOOKUP('施設リストA-1（直営）'!AG294,'（新設）照明器具'!$B$5:$C$1990,2,FALSE),IF('部屋別効果（直）'!AA1198="撤去",VLOOKUP('施設リストA-1（直営）'!AG294,'（既設）調査結果'!$B$5:$C$1998,2,FALSE),0))</f>
        <v>0</v>
      </c>
      <c r="AC1198" s="29">
        <f>'施設リストA-1（直営）'!AI294</f>
        <v>0</v>
      </c>
      <c r="AD1198" s="29">
        <f>'施設リストA-1（直営）'!AJ294</f>
        <v>0</v>
      </c>
      <c r="AE1198" s="30">
        <f>IF(AD1198="新設",VLOOKUP('施設リストA-1（直営）'!AK294,'（新設）照明器具'!$B$5:$C$1990,2,FALSE),IF('部屋別効果（直）'!AD1198="撤去",VLOOKUP('施設リストA-1（直営）'!AK294,'（既設）調査結果'!$B$5:$C$1998,2,FALSE),0))</f>
        <v>0</v>
      </c>
      <c r="AF1198" s="29">
        <f>'施設リストA-1（直営）'!AM294</f>
        <v>0</v>
      </c>
      <c r="AG1198" s="29">
        <f>'施設リストA-1（直営）'!AN294</f>
        <v>0</v>
      </c>
      <c r="AH1198" s="30">
        <f>IF(AG1198="新設",VLOOKUP('施設リストA-1（直営）'!AO294,'（新設）照明器具'!$B$5:$C$1990,2,FALSE),IF('部屋別効果（直）'!AG1198="撤去",VLOOKUP('施設リストA-1（直営）'!AO294,'（既設）調査結果'!$B$5:$C$1998,2,FALSE),0))</f>
        <v>0</v>
      </c>
      <c r="AI1198" s="29">
        <f>'施設リストA-1（直営）'!AQ294</f>
        <v>0</v>
      </c>
      <c r="AJ1198" s="29">
        <f>'施設リストA-1（直営）'!AR294</f>
        <v>0</v>
      </c>
      <c r="AK1198" s="30">
        <f>IF(AJ1198="新設",VLOOKUP('施設リストA-1（直営）'!AS294,'（新設）照明器具'!$B$5:$C$1990,2,FALSE),IF('部屋別効果（直）'!AJ1198="撤去",VLOOKUP('施設リストA-1（直営）'!AS294,'（既設）調査結果'!$B$5:$C$1998,2,FALSE),0))</f>
        <v>0</v>
      </c>
      <c r="AL1198" s="29">
        <f>'施設リストA-1（直営）'!AU294</f>
        <v>0</v>
      </c>
    </row>
    <row r="1199" spans="1:38" customFormat="1">
      <c r="A1199" s="94"/>
      <c r="B1199" s="16" t="str">
        <f>'施設リストA-1（直営）'!B295</f>
        <v>明徳小</v>
      </c>
      <c r="C1199" s="14">
        <f>'施設リストA-1（直営）'!C295</f>
        <v>1</v>
      </c>
      <c r="D1199" s="94" t="str">
        <f>'施設リストA-1（直営）'!D295</f>
        <v>渡り廊下</v>
      </c>
      <c r="E1199" s="20">
        <f>'施設リストA-1（直営）'!E295</f>
        <v>210</v>
      </c>
      <c r="F1199" s="20">
        <f>'施設リストA-1（直営）'!F295</f>
        <v>10</v>
      </c>
      <c r="G1199" s="13">
        <f>'施設リストA-1（直営）'!G295</f>
        <v>2100</v>
      </c>
      <c r="H1199" s="28" t="e">
        <f t="shared" si="18"/>
        <v>#N/A</v>
      </c>
      <c r="I1199" s="29" t="str">
        <f>'施設リストA-1（直営）'!H295</f>
        <v>新設</v>
      </c>
      <c r="J1199" s="30" t="e">
        <f>IF(I1199="新設",VLOOKUP('施設リストA-1（直営）'!I295,'（新設）照明器具'!$B$5:$C$1990,2,FALSE),IF('部屋別効果（直）'!I1199="撤去",VLOOKUP('施設リストA-1（直営）'!I295,'（既設）調査結果'!$B$5:$C$1998,2,FALSE),0))</f>
        <v>#N/A</v>
      </c>
      <c r="K1199" s="29">
        <f>'施設リストA-1（直営）'!K295</f>
        <v>7</v>
      </c>
      <c r="L1199" s="29" t="str">
        <f>'施設リストA-1（直営）'!L295</f>
        <v>撤去</v>
      </c>
      <c r="M1199" s="30">
        <f>IF(L1199="新設",VLOOKUP('施設リストA-1（直営）'!M295,'（新設）照明器具'!$B$5:$C$1990,2,FALSE),IF('部屋別効果（直）'!L1199="撤去",VLOOKUP('施設リストA-1（直営）'!M295,'（既設）調査結果'!$B$5:$C$1998,2,FALSE),0))</f>
        <v>23</v>
      </c>
      <c r="N1199" s="29">
        <f>'施設リストA-1（直営）'!O295</f>
        <v>7</v>
      </c>
      <c r="O1199" s="29">
        <f>'施設リストA-1（直営）'!P295</f>
        <v>0</v>
      </c>
      <c r="P1199" s="30">
        <f>IF(O1199="新設",VLOOKUP('施設リストA-1（直営）'!Q295,'（新設）照明器具'!$B$5:$C$1990,2,FALSE),IF('部屋別効果（直）'!O1199="撤去",VLOOKUP('施設リストA-1（直営）'!Q295,'（既設）調査結果'!$B$5:$C$1998,2,FALSE),0))</f>
        <v>0</v>
      </c>
      <c r="Q1199" s="29">
        <f>'施設リストA-1（直営）'!S295</f>
        <v>0</v>
      </c>
      <c r="R1199" s="29">
        <f>'施設リストA-1（直営）'!T295</f>
        <v>0</v>
      </c>
      <c r="S1199" s="30">
        <f>IF(R1199="新設",VLOOKUP('施設リストA-1（直営）'!U295,'（新設）照明器具'!$B$5:$C$1990,2,FALSE),IF('部屋別効果（直）'!R1199="撤去",VLOOKUP('施設リストA-1（直営）'!U295,'（既設）調査結果'!$B$5:$C$1998,2,FALSE),0))</f>
        <v>0</v>
      </c>
      <c r="T1199" s="29">
        <f>'施設リストA-1（直営）'!W295</f>
        <v>0</v>
      </c>
      <c r="U1199" s="29">
        <f>'施設リストA-1（直営）'!X295</f>
        <v>0</v>
      </c>
      <c r="V1199" s="30">
        <f>IF(U1199="新設",VLOOKUP('施設リストA-1（直営）'!Y295,'（新設）照明器具'!$B$5:$C$1990,2,FALSE),IF('部屋別効果（直）'!U1199="撤去",VLOOKUP('施設リストA-1（直営）'!Y295,'（既設）調査結果'!$B$5:$C$1998,2,FALSE),0))</f>
        <v>0</v>
      </c>
      <c r="W1199" s="29">
        <f>'施設リストA-1（直営）'!AA295</f>
        <v>0</v>
      </c>
      <c r="X1199" s="29">
        <f>'施設リストA-1（直営）'!AB295</f>
        <v>0</v>
      </c>
      <c r="Y1199" s="30">
        <f>IF(X1199="新設",VLOOKUP('施設リストA-1（直営）'!AC295,'（新設）照明器具'!$B$5:$C$1990,2,FALSE),IF('部屋別効果（直）'!X1199="撤去",VLOOKUP('施設リストA-1（直営）'!AC295,'（既設）調査結果'!$B$5:$C$1998,2,FALSE),0))</f>
        <v>0</v>
      </c>
      <c r="Z1199" s="29">
        <f>'施設リストA-1（直営）'!AE295</f>
        <v>0</v>
      </c>
      <c r="AA1199" s="29">
        <f>'施設リストA-1（直営）'!AF295</f>
        <v>0</v>
      </c>
      <c r="AB1199" s="30">
        <f>IF(AA1199="新設",VLOOKUP('施設リストA-1（直営）'!AG295,'（新設）照明器具'!$B$5:$C$1990,2,FALSE),IF('部屋別効果（直）'!AA1199="撤去",VLOOKUP('施設リストA-1（直営）'!AG295,'（既設）調査結果'!$B$5:$C$1998,2,FALSE),0))</f>
        <v>0</v>
      </c>
      <c r="AC1199" s="29">
        <f>'施設リストA-1（直営）'!AI295</f>
        <v>0</v>
      </c>
      <c r="AD1199" s="29">
        <f>'施設リストA-1（直営）'!AJ295</f>
        <v>0</v>
      </c>
      <c r="AE1199" s="30">
        <f>IF(AD1199="新設",VLOOKUP('施設リストA-1（直営）'!AK295,'（新設）照明器具'!$B$5:$C$1990,2,FALSE),IF('部屋別効果（直）'!AD1199="撤去",VLOOKUP('施設リストA-1（直営）'!AK295,'（既設）調査結果'!$B$5:$C$1998,2,FALSE),0))</f>
        <v>0</v>
      </c>
      <c r="AF1199" s="29">
        <f>'施設リストA-1（直営）'!AM295</f>
        <v>0</v>
      </c>
      <c r="AG1199" s="29">
        <f>'施設リストA-1（直営）'!AN295</f>
        <v>0</v>
      </c>
      <c r="AH1199" s="30">
        <f>IF(AG1199="新設",VLOOKUP('施設リストA-1（直営）'!AO295,'（新設）照明器具'!$B$5:$C$1990,2,FALSE),IF('部屋別効果（直）'!AG1199="撤去",VLOOKUP('施設リストA-1（直営）'!AO295,'（既設）調査結果'!$B$5:$C$1998,2,FALSE),0))</f>
        <v>0</v>
      </c>
      <c r="AI1199" s="29">
        <f>'施設リストA-1（直営）'!AQ295</f>
        <v>0</v>
      </c>
      <c r="AJ1199" s="29">
        <f>'施設リストA-1（直営）'!AR295</f>
        <v>0</v>
      </c>
      <c r="AK1199" s="30">
        <f>IF(AJ1199="新設",VLOOKUP('施設リストA-1（直営）'!AS295,'（新設）照明器具'!$B$5:$C$1990,2,FALSE),IF('部屋別効果（直）'!AJ1199="撤去",VLOOKUP('施設リストA-1（直営）'!AS295,'（既設）調査結果'!$B$5:$C$1998,2,FALSE),0))</f>
        <v>0</v>
      </c>
      <c r="AL1199" s="29">
        <f>'施設リストA-1（直営）'!AU295</f>
        <v>0</v>
      </c>
    </row>
    <row r="1200" spans="1:38" customFormat="1">
      <c r="A1200" s="94"/>
      <c r="B1200" s="16" t="str">
        <f>'施設リストA-1（直営）'!B296</f>
        <v>明徳小</v>
      </c>
      <c r="C1200" s="14">
        <f>'施設リストA-1（直営）'!C296</f>
        <v>2</v>
      </c>
      <c r="D1200" s="94" t="str">
        <f>'施設リストA-1（直営）'!D296</f>
        <v>廊下</v>
      </c>
      <c r="E1200" s="20">
        <f>'施設リストA-1（直営）'!E296</f>
        <v>210</v>
      </c>
      <c r="F1200" s="20">
        <f>'施設リストA-1（直営）'!F296</f>
        <v>10</v>
      </c>
      <c r="G1200" s="13">
        <f>'施設リストA-1（直営）'!G296</f>
        <v>2100</v>
      </c>
      <c r="H1200" s="28">
        <f t="shared" si="18"/>
        <v>0</v>
      </c>
      <c r="I1200" s="29">
        <f>'施設リストA-1（直営）'!H296</f>
        <v>0</v>
      </c>
      <c r="J1200" s="30">
        <f>IF(I1200="新設",VLOOKUP('施設リストA-1（直営）'!I296,'（新設）照明器具'!$B$5:$C$1990,2,FALSE),IF('部屋別効果（直）'!I1200="撤去",VLOOKUP('施設リストA-1（直営）'!I296,'（既設）調査結果'!$B$5:$C$1998,2,FALSE),0))</f>
        <v>0</v>
      </c>
      <c r="K1200" s="29">
        <f>'施設リストA-1（直営）'!K296</f>
        <v>0</v>
      </c>
      <c r="L1200" s="29">
        <f>'施設リストA-1（直営）'!L296</f>
        <v>0</v>
      </c>
      <c r="M1200" s="30">
        <f>IF(L1200="新設",VLOOKUP('施設リストA-1（直営）'!M296,'（新設）照明器具'!$B$5:$C$1990,2,FALSE),IF('部屋別効果（直）'!L1200="撤去",VLOOKUP('施設リストA-1（直営）'!M296,'（既設）調査結果'!$B$5:$C$1998,2,FALSE),0))</f>
        <v>0</v>
      </c>
      <c r="N1200" s="29">
        <f>'施設リストA-1（直営）'!O296</f>
        <v>0</v>
      </c>
      <c r="O1200" s="29">
        <f>'施設リストA-1（直営）'!P296</f>
        <v>0</v>
      </c>
      <c r="P1200" s="30">
        <f>IF(O1200="新設",VLOOKUP('施設リストA-1（直営）'!Q296,'（新設）照明器具'!$B$5:$C$1990,2,FALSE),IF('部屋別効果（直）'!O1200="撤去",VLOOKUP('施設リストA-1（直営）'!Q296,'（既設）調査結果'!$B$5:$C$1998,2,FALSE),0))</f>
        <v>0</v>
      </c>
      <c r="Q1200" s="29">
        <f>'施設リストA-1（直営）'!S296</f>
        <v>0</v>
      </c>
      <c r="R1200" s="29">
        <f>'施設リストA-1（直営）'!T296</f>
        <v>0</v>
      </c>
      <c r="S1200" s="30">
        <f>IF(R1200="新設",VLOOKUP('施設リストA-1（直営）'!U296,'（新設）照明器具'!$B$5:$C$1990,2,FALSE),IF('部屋別効果（直）'!R1200="撤去",VLOOKUP('施設リストA-1（直営）'!U296,'（既設）調査結果'!$B$5:$C$1998,2,FALSE),0))</f>
        <v>0</v>
      </c>
      <c r="T1200" s="29">
        <f>'施設リストA-1（直営）'!W296</f>
        <v>0</v>
      </c>
      <c r="U1200" s="29">
        <f>'施設リストA-1（直営）'!X296</f>
        <v>0</v>
      </c>
      <c r="V1200" s="30">
        <f>IF(U1200="新設",VLOOKUP('施設リストA-1（直営）'!Y296,'（新設）照明器具'!$B$5:$C$1990,2,FALSE),IF('部屋別効果（直）'!U1200="撤去",VLOOKUP('施設リストA-1（直営）'!Y296,'（既設）調査結果'!$B$5:$C$1998,2,FALSE),0))</f>
        <v>0</v>
      </c>
      <c r="W1200" s="29">
        <f>'施設リストA-1（直営）'!AA296</f>
        <v>0</v>
      </c>
      <c r="X1200" s="29">
        <f>'施設リストA-1（直営）'!AB296</f>
        <v>0</v>
      </c>
      <c r="Y1200" s="30">
        <f>IF(X1200="新設",VLOOKUP('施設リストA-1（直営）'!AC296,'（新設）照明器具'!$B$5:$C$1990,2,FALSE),IF('部屋別効果（直）'!X1200="撤去",VLOOKUP('施設リストA-1（直営）'!AC296,'（既設）調査結果'!$B$5:$C$1998,2,FALSE),0))</f>
        <v>0</v>
      </c>
      <c r="Z1200" s="29">
        <f>'施設リストA-1（直営）'!AE296</f>
        <v>0</v>
      </c>
      <c r="AA1200" s="29">
        <f>'施設リストA-1（直営）'!AF296</f>
        <v>0</v>
      </c>
      <c r="AB1200" s="30">
        <f>IF(AA1200="新設",VLOOKUP('施設リストA-1（直営）'!AG296,'（新設）照明器具'!$B$5:$C$1990,2,FALSE),IF('部屋別効果（直）'!AA1200="撤去",VLOOKUP('施設リストA-1（直営）'!AG296,'（既設）調査結果'!$B$5:$C$1998,2,FALSE),0))</f>
        <v>0</v>
      </c>
      <c r="AC1200" s="29">
        <f>'施設リストA-1（直営）'!AI296</f>
        <v>0</v>
      </c>
      <c r="AD1200" s="29">
        <f>'施設リストA-1（直営）'!AJ296</f>
        <v>0</v>
      </c>
      <c r="AE1200" s="30">
        <f>IF(AD1200="新設",VLOOKUP('施設リストA-1（直営）'!AK296,'（新設）照明器具'!$B$5:$C$1990,2,FALSE),IF('部屋別効果（直）'!AD1200="撤去",VLOOKUP('施設リストA-1（直営）'!AK296,'（既設）調査結果'!$B$5:$C$1998,2,FALSE),0))</f>
        <v>0</v>
      </c>
      <c r="AF1200" s="29">
        <f>'施設リストA-1（直営）'!AM296</f>
        <v>0</v>
      </c>
      <c r="AG1200" s="29">
        <f>'施設リストA-1（直営）'!AN296</f>
        <v>0</v>
      </c>
      <c r="AH1200" s="30">
        <f>IF(AG1200="新設",VLOOKUP('施設リストA-1（直営）'!AO296,'（新設）照明器具'!$B$5:$C$1990,2,FALSE),IF('部屋別効果（直）'!AG1200="撤去",VLOOKUP('施設リストA-1（直営）'!AO296,'（既設）調査結果'!$B$5:$C$1998,2,FALSE),0))</f>
        <v>0</v>
      </c>
      <c r="AI1200" s="29">
        <f>'施設リストA-1（直営）'!AQ296</f>
        <v>0</v>
      </c>
      <c r="AJ1200" s="29">
        <f>'施設リストA-1（直営）'!AR296</f>
        <v>0</v>
      </c>
      <c r="AK1200" s="30">
        <f>IF(AJ1200="新設",VLOOKUP('施設リストA-1（直営）'!AS296,'（新設）照明器具'!$B$5:$C$1990,2,FALSE),IF('部屋別効果（直）'!AJ1200="撤去",VLOOKUP('施設リストA-1（直営）'!AS296,'（既設）調査結果'!$B$5:$C$1998,2,FALSE),0))</f>
        <v>0</v>
      </c>
      <c r="AL1200" s="29">
        <f>'施設リストA-1（直営）'!AU296</f>
        <v>0</v>
      </c>
    </row>
    <row r="1201" spans="1:38" customFormat="1">
      <c r="A1201" s="94"/>
      <c r="B1201" s="16" t="str">
        <f>'施設リストA-1（直営）'!B297</f>
        <v>明徳小</v>
      </c>
      <c r="C1201" s="14">
        <f>'施設リストA-1（直営）'!C297</f>
        <v>2</v>
      </c>
      <c r="D1201" s="94" t="str">
        <f>'施設リストA-1（直営）'!D297</f>
        <v>廊下</v>
      </c>
      <c r="E1201" s="20">
        <f>'施設リストA-1（直営）'!E297</f>
        <v>210</v>
      </c>
      <c r="F1201" s="20">
        <f>'施設リストA-1（直営）'!F297</f>
        <v>10</v>
      </c>
      <c r="G1201" s="13">
        <f>'施設リストA-1（直営）'!G297</f>
        <v>2100</v>
      </c>
      <c r="H1201" s="28">
        <f t="shared" si="18"/>
        <v>0</v>
      </c>
      <c r="I1201" s="29">
        <f>'施設リストA-1（直営）'!H297</f>
        <v>0</v>
      </c>
      <c r="J1201" s="30">
        <f>IF(I1201="新設",VLOOKUP('施設リストA-1（直営）'!I297,'（新設）照明器具'!$B$5:$C$1990,2,FALSE),IF('部屋別効果（直）'!I1201="撤去",VLOOKUP('施設リストA-1（直営）'!I297,'（既設）調査結果'!$B$5:$C$1998,2,FALSE),0))</f>
        <v>0</v>
      </c>
      <c r="K1201" s="29">
        <f>'施設リストA-1（直営）'!K297</f>
        <v>0</v>
      </c>
      <c r="L1201" s="29">
        <f>'施設リストA-1（直営）'!L297</f>
        <v>0</v>
      </c>
      <c r="M1201" s="30">
        <f>IF(L1201="新設",VLOOKUP('施設リストA-1（直営）'!M297,'（新設）照明器具'!$B$5:$C$1990,2,FALSE),IF('部屋別効果（直）'!L1201="撤去",VLOOKUP('施設リストA-1（直営）'!M297,'（既設）調査結果'!$B$5:$C$1998,2,FALSE),0))</f>
        <v>0</v>
      </c>
      <c r="N1201" s="29">
        <f>'施設リストA-1（直営）'!O297</f>
        <v>0</v>
      </c>
      <c r="O1201" s="29">
        <f>'施設リストA-1（直営）'!P297</f>
        <v>0</v>
      </c>
      <c r="P1201" s="30">
        <f>IF(O1201="新設",VLOOKUP('施設リストA-1（直営）'!Q297,'（新設）照明器具'!$B$5:$C$1990,2,FALSE),IF('部屋別効果（直）'!O1201="撤去",VLOOKUP('施設リストA-1（直営）'!Q297,'（既設）調査結果'!$B$5:$C$1998,2,FALSE),0))</f>
        <v>0</v>
      </c>
      <c r="Q1201" s="29">
        <f>'施設リストA-1（直営）'!S297</f>
        <v>0</v>
      </c>
      <c r="R1201" s="29">
        <f>'施設リストA-1（直営）'!T297</f>
        <v>0</v>
      </c>
      <c r="S1201" s="30">
        <f>IF(R1201="新設",VLOOKUP('施設リストA-1（直営）'!U297,'（新設）照明器具'!$B$5:$C$1990,2,FALSE),IF('部屋別効果（直）'!R1201="撤去",VLOOKUP('施設リストA-1（直営）'!U297,'（既設）調査結果'!$B$5:$C$1998,2,FALSE),0))</f>
        <v>0</v>
      </c>
      <c r="T1201" s="29">
        <f>'施設リストA-1（直営）'!W297</f>
        <v>0</v>
      </c>
      <c r="U1201" s="29">
        <f>'施設リストA-1（直営）'!X297</f>
        <v>0</v>
      </c>
      <c r="V1201" s="30">
        <f>IF(U1201="新設",VLOOKUP('施設リストA-1（直営）'!Y297,'（新設）照明器具'!$B$5:$C$1990,2,FALSE),IF('部屋別効果（直）'!U1201="撤去",VLOOKUP('施設リストA-1（直営）'!Y297,'（既設）調査結果'!$B$5:$C$1998,2,FALSE),0))</f>
        <v>0</v>
      </c>
      <c r="W1201" s="29">
        <f>'施設リストA-1（直営）'!AA297</f>
        <v>0</v>
      </c>
      <c r="X1201" s="29">
        <f>'施設リストA-1（直営）'!AB297</f>
        <v>0</v>
      </c>
      <c r="Y1201" s="30">
        <f>IF(X1201="新設",VLOOKUP('施設リストA-1（直営）'!AC297,'（新設）照明器具'!$B$5:$C$1990,2,FALSE),IF('部屋別効果（直）'!X1201="撤去",VLOOKUP('施設リストA-1（直営）'!AC297,'（既設）調査結果'!$B$5:$C$1998,2,FALSE),0))</f>
        <v>0</v>
      </c>
      <c r="Z1201" s="29">
        <f>'施設リストA-1（直営）'!AE297</f>
        <v>0</v>
      </c>
      <c r="AA1201" s="29">
        <f>'施設リストA-1（直営）'!AF297</f>
        <v>0</v>
      </c>
      <c r="AB1201" s="30">
        <f>IF(AA1201="新設",VLOOKUP('施設リストA-1（直営）'!AG297,'（新設）照明器具'!$B$5:$C$1990,2,FALSE),IF('部屋別効果（直）'!AA1201="撤去",VLOOKUP('施設リストA-1（直営）'!AG297,'（既設）調査結果'!$B$5:$C$1998,2,FALSE),0))</f>
        <v>0</v>
      </c>
      <c r="AC1201" s="29">
        <f>'施設リストA-1（直営）'!AI297</f>
        <v>0</v>
      </c>
      <c r="AD1201" s="29">
        <f>'施設リストA-1（直営）'!AJ297</f>
        <v>0</v>
      </c>
      <c r="AE1201" s="30">
        <f>IF(AD1201="新設",VLOOKUP('施設リストA-1（直営）'!AK297,'（新設）照明器具'!$B$5:$C$1990,2,FALSE),IF('部屋別効果（直）'!AD1201="撤去",VLOOKUP('施設リストA-1（直営）'!AK297,'（既設）調査結果'!$B$5:$C$1998,2,FALSE),0))</f>
        <v>0</v>
      </c>
      <c r="AF1201" s="29">
        <f>'施設リストA-1（直営）'!AM297</f>
        <v>0</v>
      </c>
      <c r="AG1201" s="29">
        <f>'施設リストA-1（直営）'!AN297</f>
        <v>0</v>
      </c>
      <c r="AH1201" s="30">
        <f>IF(AG1201="新設",VLOOKUP('施設リストA-1（直営）'!AO297,'（新設）照明器具'!$B$5:$C$1990,2,FALSE),IF('部屋別効果（直）'!AG1201="撤去",VLOOKUP('施設リストA-1（直営）'!AO297,'（既設）調査結果'!$B$5:$C$1998,2,FALSE),0))</f>
        <v>0</v>
      </c>
      <c r="AI1201" s="29">
        <f>'施設リストA-1（直営）'!AQ297</f>
        <v>0</v>
      </c>
      <c r="AJ1201" s="29">
        <f>'施設リストA-1（直営）'!AR297</f>
        <v>0</v>
      </c>
      <c r="AK1201" s="30">
        <f>IF(AJ1201="新設",VLOOKUP('施設リストA-1（直営）'!AS297,'（新設）照明器具'!$B$5:$C$1990,2,FALSE),IF('部屋別効果（直）'!AJ1201="撤去",VLOOKUP('施設リストA-1（直営）'!AS297,'（既設）調査結果'!$B$5:$C$1998,2,FALSE),0))</f>
        <v>0</v>
      </c>
      <c r="AL1201" s="29">
        <f>'施設リストA-1（直営）'!AU297</f>
        <v>0</v>
      </c>
    </row>
    <row r="1202" spans="1:38" customFormat="1">
      <c r="A1202" s="94"/>
      <c r="B1202" s="16" t="str">
        <f>'施設リストA-1（直営）'!B298</f>
        <v>明徳小</v>
      </c>
      <c r="C1202" s="14">
        <f>'施設リストA-1（直営）'!C298</f>
        <v>3</v>
      </c>
      <c r="D1202" s="94" t="str">
        <f>'施設リストA-1（直営）'!D298</f>
        <v>廊下</v>
      </c>
      <c r="E1202" s="20">
        <f>'施設リストA-1（直営）'!E298</f>
        <v>210</v>
      </c>
      <c r="F1202" s="20">
        <f>'施設リストA-1（直営）'!F298</f>
        <v>10</v>
      </c>
      <c r="G1202" s="13">
        <f>'施設リストA-1（直営）'!G298</f>
        <v>2100</v>
      </c>
      <c r="H1202" s="28" t="e">
        <f t="shared" si="18"/>
        <v>#N/A</v>
      </c>
      <c r="I1202" s="29" t="str">
        <f>'施設リストA-1（直営）'!H298</f>
        <v>新設</v>
      </c>
      <c r="J1202" s="30" t="e">
        <f>IF(I1202="新設",VLOOKUP('施設リストA-1（直営）'!I298,'（新設）照明器具'!$B$5:$C$1990,2,FALSE),IF('部屋別効果（直）'!I1202="撤去",VLOOKUP('施設リストA-1（直営）'!I298,'（既設）調査結果'!$B$5:$C$1998,2,FALSE),0))</f>
        <v>#N/A</v>
      </c>
      <c r="K1202" s="29">
        <f>'施設リストA-1（直営）'!K298</f>
        <v>3</v>
      </c>
      <c r="L1202" s="29" t="str">
        <f>'施設リストA-1（直営）'!L298</f>
        <v>撤去</v>
      </c>
      <c r="M1202" s="30">
        <f>IF(L1202="新設",VLOOKUP('施設リストA-1（直営）'!M298,'（新設）照明器具'!$B$5:$C$1990,2,FALSE),IF('部屋別効果（直）'!L1202="撤去",VLOOKUP('施設リストA-1（直営）'!M298,'（既設）調査結果'!$B$5:$C$1998,2,FALSE),0))</f>
        <v>46</v>
      </c>
      <c r="N1202" s="29">
        <f>'施設リストA-1（直営）'!O298</f>
        <v>3</v>
      </c>
      <c r="O1202" s="29">
        <f>'施設リストA-1（直営）'!P298</f>
        <v>0</v>
      </c>
      <c r="P1202" s="30">
        <f>IF(O1202="新設",VLOOKUP('施設リストA-1（直営）'!Q298,'（新設）照明器具'!$B$5:$C$1990,2,FALSE),IF('部屋別効果（直）'!O1202="撤去",VLOOKUP('施設リストA-1（直営）'!Q298,'（既設）調査結果'!$B$5:$C$1998,2,FALSE),0))</f>
        <v>0</v>
      </c>
      <c r="Q1202" s="29">
        <f>'施設リストA-1（直営）'!S298</f>
        <v>0</v>
      </c>
      <c r="R1202" s="29">
        <f>'施設リストA-1（直営）'!T298</f>
        <v>0</v>
      </c>
      <c r="S1202" s="30">
        <f>IF(R1202="新設",VLOOKUP('施設リストA-1（直営）'!U298,'（新設）照明器具'!$B$5:$C$1990,2,FALSE),IF('部屋別効果（直）'!R1202="撤去",VLOOKUP('施設リストA-1（直営）'!U298,'（既設）調査結果'!$B$5:$C$1998,2,FALSE),0))</f>
        <v>0</v>
      </c>
      <c r="T1202" s="29">
        <f>'施設リストA-1（直営）'!W298</f>
        <v>0</v>
      </c>
      <c r="U1202" s="29">
        <f>'施設リストA-1（直営）'!X298</f>
        <v>0</v>
      </c>
      <c r="V1202" s="30">
        <f>IF(U1202="新設",VLOOKUP('施設リストA-1（直営）'!Y298,'（新設）照明器具'!$B$5:$C$1990,2,FALSE),IF('部屋別効果（直）'!U1202="撤去",VLOOKUP('施設リストA-1（直営）'!Y298,'（既設）調査結果'!$B$5:$C$1998,2,FALSE),0))</f>
        <v>0</v>
      </c>
      <c r="W1202" s="29">
        <f>'施設リストA-1（直営）'!AA298</f>
        <v>0</v>
      </c>
      <c r="X1202" s="29">
        <f>'施設リストA-1（直営）'!AB298</f>
        <v>0</v>
      </c>
      <c r="Y1202" s="30">
        <f>IF(X1202="新設",VLOOKUP('施設リストA-1（直営）'!AC298,'（新設）照明器具'!$B$5:$C$1990,2,FALSE),IF('部屋別効果（直）'!X1202="撤去",VLOOKUP('施設リストA-1（直営）'!AC298,'（既設）調査結果'!$B$5:$C$1998,2,FALSE),0))</f>
        <v>0</v>
      </c>
      <c r="Z1202" s="29">
        <f>'施設リストA-1（直営）'!AE298</f>
        <v>0</v>
      </c>
      <c r="AA1202" s="29">
        <f>'施設リストA-1（直営）'!AF298</f>
        <v>0</v>
      </c>
      <c r="AB1202" s="30">
        <f>IF(AA1202="新設",VLOOKUP('施設リストA-1（直営）'!AG298,'（新設）照明器具'!$B$5:$C$1990,2,FALSE),IF('部屋別効果（直）'!AA1202="撤去",VLOOKUP('施設リストA-1（直営）'!AG298,'（既設）調査結果'!$B$5:$C$1998,2,FALSE),0))</f>
        <v>0</v>
      </c>
      <c r="AC1202" s="29">
        <f>'施設リストA-1（直営）'!AI298</f>
        <v>0</v>
      </c>
      <c r="AD1202" s="29">
        <f>'施設リストA-1（直営）'!AJ298</f>
        <v>0</v>
      </c>
      <c r="AE1202" s="30">
        <f>IF(AD1202="新設",VLOOKUP('施設リストA-1（直営）'!AK298,'（新設）照明器具'!$B$5:$C$1990,2,FALSE),IF('部屋別効果（直）'!AD1202="撤去",VLOOKUP('施設リストA-1（直営）'!AK298,'（既設）調査結果'!$B$5:$C$1998,2,FALSE),0))</f>
        <v>0</v>
      </c>
      <c r="AF1202" s="29">
        <f>'施設リストA-1（直営）'!AM298</f>
        <v>0</v>
      </c>
      <c r="AG1202" s="29">
        <f>'施設リストA-1（直営）'!AN298</f>
        <v>0</v>
      </c>
      <c r="AH1202" s="30">
        <f>IF(AG1202="新設",VLOOKUP('施設リストA-1（直営）'!AO298,'（新設）照明器具'!$B$5:$C$1990,2,FALSE),IF('部屋別効果（直）'!AG1202="撤去",VLOOKUP('施設リストA-1（直営）'!AO298,'（既設）調査結果'!$B$5:$C$1998,2,FALSE),0))</f>
        <v>0</v>
      </c>
      <c r="AI1202" s="29">
        <f>'施設リストA-1（直営）'!AQ298</f>
        <v>0</v>
      </c>
      <c r="AJ1202" s="29">
        <f>'施設リストA-1（直営）'!AR298</f>
        <v>0</v>
      </c>
      <c r="AK1202" s="30">
        <f>IF(AJ1202="新設",VLOOKUP('施設リストA-1（直営）'!AS298,'（新設）照明器具'!$B$5:$C$1990,2,FALSE),IF('部屋別効果（直）'!AJ1202="撤去",VLOOKUP('施設リストA-1（直営）'!AS298,'（既設）調査結果'!$B$5:$C$1998,2,FALSE),0))</f>
        <v>0</v>
      </c>
      <c r="AL1202" s="29">
        <f>'施設リストA-1（直営）'!AU298</f>
        <v>0</v>
      </c>
    </row>
    <row r="1203" spans="1:38" customFormat="1">
      <c r="A1203" s="94"/>
      <c r="B1203" s="16" t="str">
        <f>'施設リストA-1（直営）'!B299</f>
        <v>明徳小</v>
      </c>
      <c r="C1203" s="14">
        <f>'施設リストA-1（直営）'!C299</f>
        <v>3</v>
      </c>
      <c r="D1203" s="94" t="str">
        <f>'施設リストA-1（直営）'!D299</f>
        <v>廊下</v>
      </c>
      <c r="E1203" s="20">
        <f>'施設リストA-1（直営）'!E299</f>
        <v>210</v>
      </c>
      <c r="F1203" s="20">
        <f>'施設リストA-1（直営）'!F299</f>
        <v>10</v>
      </c>
      <c r="G1203" s="13">
        <f>'施設リストA-1（直営）'!G299</f>
        <v>2100</v>
      </c>
      <c r="H1203" s="28" t="e">
        <f t="shared" si="18"/>
        <v>#N/A</v>
      </c>
      <c r="I1203" s="29" t="str">
        <f>'施設リストA-1（直営）'!H299</f>
        <v>新設</v>
      </c>
      <c r="J1203" s="30" t="e">
        <f>IF(I1203="新設",VLOOKUP('施設リストA-1（直営）'!I299,'（新設）照明器具'!$B$5:$C$1990,2,FALSE),IF('部屋別効果（直）'!I1203="撤去",VLOOKUP('施設リストA-1（直営）'!I299,'（既設）調査結果'!$B$5:$C$1998,2,FALSE),0))</f>
        <v>#N/A</v>
      </c>
      <c r="K1203" s="29">
        <f>'施設リストA-1（直営）'!K299</f>
        <v>3</v>
      </c>
      <c r="L1203" s="29" t="str">
        <f>'施設リストA-1（直営）'!L299</f>
        <v>撤去</v>
      </c>
      <c r="M1203" s="30">
        <f>IF(L1203="新設",VLOOKUP('施設リストA-1（直営）'!M299,'（新設）照明器具'!$B$5:$C$1990,2,FALSE),IF('部屋別効果（直）'!L1203="撤去",VLOOKUP('施設リストA-1（直営）'!M299,'（既設）調査結果'!$B$5:$C$1998,2,FALSE),0))</f>
        <v>46</v>
      </c>
      <c r="N1203" s="29">
        <f>'施設リストA-1（直営）'!O299</f>
        <v>3</v>
      </c>
      <c r="O1203" s="29">
        <f>'施設リストA-1（直営）'!P299</f>
        <v>0</v>
      </c>
      <c r="P1203" s="30">
        <f>IF(O1203="新設",VLOOKUP('施設リストA-1（直営）'!Q299,'（新設）照明器具'!$B$5:$C$1990,2,FALSE),IF('部屋別効果（直）'!O1203="撤去",VLOOKUP('施設リストA-1（直営）'!Q299,'（既設）調査結果'!$B$5:$C$1998,2,FALSE),0))</f>
        <v>0</v>
      </c>
      <c r="Q1203" s="29">
        <f>'施設リストA-1（直営）'!S299</f>
        <v>0</v>
      </c>
      <c r="R1203" s="29">
        <f>'施設リストA-1（直営）'!T299</f>
        <v>0</v>
      </c>
      <c r="S1203" s="30">
        <f>IF(R1203="新設",VLOOKUP('施設リストA-1（直営）'!U299,'（新設）照明器具'!$B$5:$C$1990,2,FALSE),IF('部屋別効果（直）'!R1203="撤去",VLOOKUP('施設リストA-1（直営）'!U299,'（既設）調査結果'!$B$5:$C$1998,2,FALSE),0))</f>
        <v>0</v>
      </c>
      <c r="T1203" s="29">
        <f>'施設リストA-1（直営）'!W299</f>
        <v>0</v>
      </c>
      <c r="U1203" s="29">
        <f>'施設リストA-1（直営）'!X299</f>
        <v>0</v>
      </c>
      <c r="V1203" s="30">
        <f>IF(U1203="新設",VLOOKUP('施設リストA-1（直営）'!Y299,'（新設）照明器具'!$B$5:$C$1990,2,FALSE),IF('部屋別効果（直）'!U1203="撤去",VLOOKUP('施設リストA-1（直営）'!Y299,'（既設）調査結果'!$B$5:$C$1998,2,FALSE),0))</f>
        <v>0</v>
      </c>
      <c r="W1203" s="29">
        <f>'施設リストA-1（直営）'!AA299</f>
        <v>0</v>
      </c>
      <c r="X1203" s="29">
        <f>'施設リストA-1（直営）'!AB299</f>
        <v>0</v>
      </c>
      <c r="Y1203" s="30">
        <f>IF(X1203="新設",VLOOKUP('施設リストA-1（直営）'!AC299,'（新設）照明器具'!$B$5:$C$1990,2,FALSE),IF('部屋別効果（直）'!X1203="撤去",VLOOKUP('施設リストA-1（直営）'!AC299,'（既設）調査結果'!$B$5:$C$1998,2,FALSE),0))</f>
        <v>0</v>
      </c>
      <c r="Z1203" s="29">
        <f>'施設リストA-1（直営）'!AE299</f>
        <v>0</v>
      </c>
      <c r="AA1203" s="29">
        <f>'施設リストA-1（直営）'!AF299</f>
        <v>0</v>
      </c>
      <c r="AB1203" s="30">
        <f>IF(AA1203="新設",VLOOKUP('施設リストA-1（直営）'!AG299,'（新設）照明器具'!$B$5:$C$1990,2,FALSE),IF('部屋別効果（直）'!AA1203="撤去",VLOOKUP('施設リストA-1（直営）'!AG299,'（既設）調査結果'!$B$5:$C$1998,2,FALSE),0))</f>
        <v>0</v>
      </c>
      <c r="AC1203" s="29">
        <f>'施設リストA-1（直営）'!AI299</f>
        <v>0</v>
      </c>
      <c r="AD1203" s="29">
        <f>'施設リストA-1（直営）'!AJ299</f>
        <v>0</v>
      </c>
      <c r="AE1203" s="30">
        <f>IF(AD1203="新設",VLOOKUP('施設リストA-1（直営）'!AK299,'（新設）照明器具'!$B$5:$C$1990,2,FALSE),IF('部屋別効果（直）'!AD1203="撤去",VLOOKUP('施設リストA-1（直営）'!AK299,'（既設）調査結果'!$B$5:$C$1998,2,FALSE),0))</f>
        <v>0</v>
      </c>
      <c r="AF1203" s="29">
        <f>'施設リストA-1（直営）'!AM299</f>
        <v>0</v>
      </c>
      <c r="AG1203" s="29">
        <f>'施設リストA-1（直営）'!AN299</f>
        <v>0</v>
      </c>
      <c r="AH1203" s="30">
        <f>IF(AG1203="新設",VLOOKUP('施設リストA-1（直営）'!AO299,'（新設）照明器具'!$B$5:$C$1990,2,FALSE),IF('部屋別効果（直）'!AG1203="撤去",VLOOKUP('施設リストA-1（直営）'!AO299,'（既設）調査結果'!$B$5:$C$1998,2,FALSE),0))</f>
        <v>0</v>
      </c>
      <c r="AI1203" s="29">
        <f>'施設リストA-1（直営）'!AQ299</f>
        <v>0</v>
      </c>
      <c r="AJ1203" s="29">
        <f>'施設リストA-1（直営）'!AR299</f>
        <v>0</v>
      </c>
      <c r="AK1203" s="30">
        <f>IF(AJ1203="新設",VLOOKUP('施設リストA-1（直営）'!AS299,'（新設）照明器具'!$B$5:$C$1990,2,FALSE),IF('部屋別効果（直）'!AJ1203="撤去",VLOOKUP('施設リストA-1（直営）'!AS299,'（既設）調査結果'!$B$5:$C$1998,2,FALSE),0))</f>
        <v>0</v>
      </c>
      <c r="AL1203" s="29">
        <f>'施設リストA-1（直営）'!AU299</f>
        <v>0</v>
      </c>
    </row>
    <row r="1204" spans="1:38" customFormat="1">
      <c r="A1204" s="94"/>
      <c r="B1204" s="16" t="str">
        <f>'施設リストA-1（直営）'!B300</f>
        <v>明徳小</v>
      </c>
      <c r="C1204" s="14">
        <f>'施設リストA-1（直営）'!C300</f>
        <v>0</v>
      </c>
      <c r="D1204" s="94" t="str">
        <f>'施設リストA-1（直営）'!D300</f>
        <v>階段</v>
      </c>
      <c r="E1204" s="20">
        <f>'施設リストA-1（直営）'!E300</f>
        <v>210</v>
      </c>
      <c r="F1204" s="20">
        <f>'施設リストA-1（直営）'!F300</f>
        <v>10</v>
      </c>
      <c r="G1204" s="13">
        <f>'施設リストA-1（直営）'!G300</f>
        <v>2100</v>
      </c>
      <c r="H1204" s="28" t="e">
        <f t="shared" si="18"/>
        <v>#N/A</v>
      </c>
      <c r="I1204" s="29" t="str">
        <f>'施設リストA-1（直営）'!H300</f>
        <v>新設</v>
      </c>
      <c r="J1204" s="30" t="e">
        <f>IF(I1204="新設",VLOOKUP('施設リストA-1（直営）'!I300,'（新設）照明器具'!$B$5:$C$1990,2,FALSE),IF('部屋別効果（直）'!I1204="撤去",VLOOKUP('施設リストA-1（直営）'!I300,'（既設）調査結果'!$B$5:$C$1998,2,FALSE),0))</f>
        <v>#N/A</v>
      </c>
      <c r="K1204" s="29">
        <f>'施設リストA-1（直営）'!K300</f>
        <v>3</v>
      </c>
      <c r="L1204" s="29" t="str">
        <f>'施設リストA-1（直営）'!L300</f>
        <v>撤去</v>
      </c>
      <c r="M1204" s="30">
        <f>IF(L1204="新設",VLOOKUP('施設リストA-1（直営）'!M300,'（新設）照明器具'!$B$5:$C$1990,2,FALSE),IF('部屋別効果（直）'!L1204="撤去",VLOOKUP('施設リストA-1（直営）'!M300,'（既設）調査結果'!$B$5:$C$1998,2,FALSE),0))</f>
        <v>23</v>
      </c>
      <c r="N1204" s="29">
        <f>'施設リストA-1（直営）'!O300</f>
        <v>3</v>
      </c>
      <c r="O1204" s="29">
        <f>'施設リストA-1（直営）'!P300</f>
        <v>0</v>
      </c>
      <c r="P1204" s="30">
        <f>IF(O1204="新設",VLOOKUP('施設リストA-1（直営）'!Q300,'（新設）照明器具'!$B$5:$C$1990,2,FALSE),IF('部屋別効果（直）'!O1204="撤去",VLOOKUP('施設リストA-1（直営）'!Q300,'（既設）調査結果'!$B$5:$C$1998,2,FALSE),0))</f>
        <v>0</v>
      </c>
      <c r="Q1204" s="29">
        <f>'施設リストA-1（直営）'!S300</f>
        <v>0</v>
      </c>
      <c r="R1204" s="29">
        <f>'施設リストA-1（直営）'!T300</f>
        <v>0</v>
      </c>
      <c r="S1204" s="30">
        <f>IF(R1204="新設",VLOOKUP('施設リストA-1（直営）'!U300,'（新設）照明器具'!$B$5:$C$1990,2,FALSE),IF('部屋別効果（直）'!R1204="撤去",VLOOKUP('施設リストA-1（直営）'!U300,'（既設）調査結果'!$B$5:$C$1998,2,FALSE),0))</f>
        <v>0</v>
      </c>
      <c r="T1204" s="29">
        <f>'施設リストA-1（直営）'!W300</f>
        <v>0</v>
      </c>
      <c r="U1204" s="29">
        <f>'施設リストA-1（直営）'!X300</f>
        <v>0</v>
      </c>
      <c r="V1204" s="30">
        <f>IF(U1204="新設",VLOOKUP('施設リストA-1（直営）'!Y300,'（新設）照明器具'!$B$5:$C$1990,2,FALSE),IF('部屋別効果（直）'!U1204="撤去",VLOOKUP('施設リストA-1（直営）'!Y300,'（既設）調査結果'!$B$5:$C$1998,2,FALSE),0))</f>
        <v>0</v>
      </c>
      <c r="W1204" s="29">
        <f>'施設リストA-1（直営）'!AA300</f>
        <v>0</v>
      </c>
      <c r="X1204" s="29">
        <f>'施設リストA-1（直営）'!AB300</f>
        <v>0</v>
      </c>
      <c r="Y1204" s="30">
        <f>IF(X1204="新設",VLOOKUP('施設リストA-1（直営）'!AC300,'（新設）照明器具'!$B$5:$C$1990,2,FALSE),IF('部屋別効果（直）'!X1204="撤去",VLOOKUP('施設リストA-1（直営）'!AC300,'（既設）調査結果'!$B$5:$C$1998,2,FALSE),0))</f>
        <v>0</v>
      </c>
      <c r="Z1204" s="29">
        <f>'施設リストA-1（直営）'!AE300</f>
        <v>0</v>
      </c>
      <c r="AA1204" s="29">
        <f>'施設リストA-1（直営）'!AF300</f>
        <v>0</v>
      </c>
      <c r="AB1204" s="30">
        <f>IF(AA1204="新設",VLOOKUP('施設リストA-1（直営）'!AG300,'（新設）照明器具'!$B$5:$C$1990,2,FALSE),IF('部屋別効果（直）'!AA1204="撤去",VLOOKUP('施設リストA-1（直営）'!AG300,'（既設）調査結果'!$B$5:$C$1998,2,FALSE),0))</f>
        <v>0</v>
      </c>
      <c r="AC1204" s="29">
        <f>'施設リストA-1（直営）'!AI300</f>
        <v>0</v>
      </c>
      <c r="AD1204" s="29">
        <f>'施設リストA-1（直営）'!AJ300</f>
        <v>0</v>
      </c>
      <c r="AE1204" s="30">
        <f>IF(AD1204="新設",VLOOKUP('施設リストA-1（直営）'!AK300,'（新設）照明器具'!$B$5:$C$1990,2,FALSE),IF('部屋別効果（直）'!AD1204="撤去",VLOOKUP('施設リストA-1（直営）'!AK300,'（既設）調査結果'!$B$5:$C$1998,2,FALSE),0))</f>
        <v>0</v>
      </c>
      <c r="AF1204" s="29">
        <f>'施設リストA-1（直営）'!AM300</f>
        <v>0</v>
      </c>
      <c r="AG1204" s="29">
        <f>'施設リストA-1（直営）'!AN300</f>
        <v>0</v>
      </c>
      <c r="AH1204" s="30">
        <f>IF(AG1204="新設",VLOOKUP('施設リストA-1（直営）'!AO300,'（新設）照明器具'!$B$5:$C$1990,2,FALSE),IF('部屋別効果（直）'!AG1204="撤去",VLOOKUP('施設リストA-1（直営）'!AO300,'（既設）調査結果'!$B$5:$C$1998,2,FALSE),0))</f>
        <v>0</v>
      </c>
      <c r="AI1204" s="29">
        <f>'施設リストA-1（直営）'!AQ300</f>
        <v>0</v>
      </c>
      <c r="AJ1204" s="29">
        <f>'施設リストA-1（直営）'!AR300</f>
        <v>0</v>
      </c>
      <c r="AK1204" s="30">
        <f>IF(AJ1204="新設",VLOOKUP('施設リストA-1（直営）'!AS300,'（新設）照明器具'!$B$5:$C$1990,2,FALSE),IF('部屋別効果（直）'!AJ1204="撤去",VLOOKUP('施設リストA-1（直営）'!AS300,'（既設）調査結果'!$B$5:$C$1998,2,FALSE),0))</f>
        <v>0</v>
      </c>
      <c r="AL1204" s="29">
        <f>'施設リストA-1（直営）'!AU300</f>
        <v>0</v>
      </c>
    </row>
    <row r="1205" spans="1:38" customFormat="1">
      <c r="A1205" s="94"/>
      <c r="B1205" s="16" t="str">
        <f>'施設リストA-1（直営）'!B301</f>
        <v>明徳小</v>
      </c>
      <c r="C1205" s="14">
        <f>'施設リストA-1（直営）'!C301</f>
        <v>1</v>
      </c>
      <c r="D1205" s="94" t="str">
        <f>'施設リストA-1（直営）'!D301</f>
        <v>廊下</v>
      </c>
      <c r="E1205" s="20">
        <f>'施設リストA-1（直営）'!E301</f>
        <v>210</v>
      </c>
      <c r="F1205" s="20">
        <f>'施設リストA-1（直営）'!F301</f>
        <v>10</v>
      </c>
      <c r="G1205" s="13">
        <f>'施設リストA-1（直営）'!G301</f>
        <v>2100</v>
      </c>
      <c r="H1205" s="28">
        <f t="shared" si="18"/>
        <v>0</v>
      </c>
      <c r="I1205" s="29">
        <f>'施設リストA-1（直営）'!H301</f>
        <v>0</v>
      </c>
      <c r="J1205" s="30">
        <f>IF(I1205="新設",VLOOKUP('施設リストA-1（直営）'!I301,'（新設）照明器具'!$B$5:$C$1990,2,FALSE),IF('部屋別効果（直）'!I1205="撤去",VLOOKUP('施設リストA-1（直営）'!I301,'（既設）調査結果'!$B$5:$C$1998,2,FALSE),0))</f>
        <v>0</v>
      </c>
      <c r="K1205" s="29">
        <f>'施設リストA-1（直営）'!K301</f>
        <v>0</v>
      </c>
      <c r="L1205" s="29">
        <f>'施設リストA-1（直営）'!L301</f>
        <v>0</v>
      </c>
      <c r="M1205" s="30">
        <f>IF(L1205="新設",VLOOKUP('施設リストA-1（直営）'!M301,'（新設）照明器具'!$B$5:$C$1990,2,FALSE),IF('部屋別効果（直）'!L1205="撤去",VLOOKUP('施設リストA-1（直営）'!M301,'（既設）調査結果'!$B$5:$C$1998,2,FALSE),0))</f>
        <v>0</v>
      </c>
      <c r="N1205" s="29">
        <f>'施設リストA-1（直営）'!O301</f>
        <v>0</v>
      </c>
      <c r="O1205" s="29">
        <f>'施設リストA-1（直営）'!P301</f>
        <v>0</v>
      </c>
      <c r="P1205" s="30">
        <f>IF(O1205="新設",VLOOKUP('施設リストA-1（直営）'!Q301,'（新設）照明器具'!$B$5:$C$1990,2,FALSE),IF('部屋別効果（直）'!O1205="撤去",VLOOKUP('施設リストA-1（直営）'!Q301,'（既設）調査結果'!$B$5:$C$1998,2,FALSE),0))</f>
        <v>0</v>
      </c>
      <c r="Q1205" s="29">
        <f>'施設リストA-1（直営）'!S301</f>
        <v>0</v>
      </c>
      <c r="R1205" s="29">
        <f>'施設リストA-1（直営）'!T301</f>
        <v>0</v>
      </c>
      <c r="S1205" s="30">
        <f>IF(R1205="新設",VLOOKUP('施設リストA-1（直営）'!U301,'（新設）照明器具'!$B$5:$C$1990,2,FALSE),IF('部屋別効果（直）'!R1205="撤去",VLOOKUP('施設リストA-1（直営）'!U301,'（既設）調査結果'!$B$5:$C$1998,2,FALSE),0))</f>
        <v>0</v>
      </c>
      <c r="T1205" s="29">
        <f>'施設リストA-1（直営）'!W301</f>
        <v>0</v>
      </c>
      <c r="U1205" s="29">
        <f>'施設リストA-1（直営）'!X301</f>
        <v>0</v>
      </c>
      <c r="V1205" s="30">
        <f>IF(U1205="新設",VLOOKUP('施設リストA-1（直営）'!Y301,'（新設）照明器具'!$B$5:$C$1990,2,FALSE),IF('部屋別効果（直）'!U1205="撤去",VLOOKUP('施設リストA-1（直営）'!Y301,'（既設）調査結果'!$B$5:$C$1998,2,FALSE),0))</f>
        <v>0</v>
      </c>
      <c r="W1205" s="29">
        <f>'施設リストA-1（直営）'!AA301</f>
        <v>0</v>
      </c>
      <c r="X1205" s="29">
        <f>'施設リストA-1（直営）'!AB301</f>
        <v>0</v>
      </c>
      <c r="Y1205" s="30">
        <f>IF(X1205="新設",VLOOKUP('施設リストA-1（直営）'!AC301,'（新設）照明器具'!$B$5:$C$1990,2,FALSE),IF('部屋別効果（直）'!X1205="撤去",VLOOKUP('施設リストA-1（直営）'!AC301,'（既設）調査結果'!$B$5:$C$1998,2,FALSE),0))</f>
        <v>0</v>
      </c>
      <c r="Z1205" s="29">
        <f>'施設リストA-1（直営）'!AE301</f>
        <v>0</v>
      </c>
      <c r="AA1205" s="29">
        <f>'施設リストA-1（直営）'!AF301</f>
        <v>0</v>
      </c>
      <c r="AB1205" s="30">
        <f>IF(AA1205="新設",VLOOKUP('施設リストA-1（直営）'!AG301,'（新設）照明器具'!$B$5:$C$1990,2,FALSE),IF('部屋別効果（直）'!AA1205="撤去",VLOOKUP('施設リストA-1（直営）'!AG301,'（既設）調査結果'!$B$5:$C$1998,2,FALSE),0))</f>
        <v>0</v>
      </c>
      <c r="AC1205" s="29">
        <f>'施設リストA-1（直営）'!AI301</f>
        <v>0</v>
      </c>
      <c r="AD1205" s="29">
        <f>'施設リストA-1（直営）'!AJ301</f>
        <v>0</v>
      </c>
      <c r="AE1205" s="30">
        <f>IF(AD1205="新設",VLOOKUP('施設リストA-1（直営）'!AK301,'（新設）照明器具'!$B$5:$C$1990,2,FALSE),IF('部屋別効果（直）'!AD1205="撤去",VLOOKUP('施設リストA-1（直営）'!AK301,'（既設）調査結果'!$B$5:$C$1998,2,FALSE),0))</f>
        <v>0</v>
      </c>
      <c r="AF1205" s="29">
        <f>'施設リストA-1（直営）'!AM301</f>
        <v>0</v>
      </c>
      <c r="AG1205" s="29">
        <f>'施設リストA-1（直営）'!AN301</f>
        <v>0</v>
      </c>
      <c r="AH1205" s="30">
        <f>IF(AG1205="新設",VLOOKUP('施設リストA-1（直営）'!AO301,'（新設）照明器具'!$B$5:$C$1990,2,FALSE),IF('部屋別効果（直）'!AG1205="撤去",VLOOKUP('施設リストA-1（直営）'!AO301,'（既設）調査結果'!$B$5:$C$1998,2,FALSE),0))</f>
        <v>0</v>
      </c>
      <c r="AI1205" s="29">
        <f>'施設リストA-1（直営）'!AQ301</f>
        <v>0</v>
      </c>
      <c r="AJ1205" s="29">
        <f>'施設リストA-1（直営）'!AR301</f>
        <v>0</v>
      </c>
      <c r="AK1205" s="30">
        <f>IF(AJ1205="新設",VLOOKUP('施設リストA-1（直営）'!AS301,'（新設）照明器具'!$B$5:$C$1990,2,FALSE),IF('部屋別効果（直）'!AJ1205="撤去",VLOOKUP('施設リストA-1（直営）'!AS301,'（既設）調査結果'!$B$5:$C$1998,2,FALSE),0))</f>
        <v>0</v>
      </c>
      <c r="AL1205" s="29">
        <f>'施設リストA-1（直営）'!AU301</f>
        <v>0</v>
      </c>
    </row>
    <row r="1206" spans="1:38" customFormat="1">
      <c r="A1206" s="94"/>
      <c r="B1206" s="16" t="str">
        <f>'施設リストA-1（直営）'!B302</f>
        <v>明徳小</v>
      </c>
      <c r="C1206" s="14">
        <f>'施設リストA-1（直営）'!C302</f>
        <v>1</v>
      </c>
      <c r="D1206" s="94" t="str">
        <f>'施設リストA-1（直営）'!D302</f>
        <v>廊下</v>
      </c>
      <c r="E1206" s="20">
        <f>'施設リストA-1（直営）'!E302</f>
        <v>210</v>
      </c>
      <c r="F1206" s="20">
        <f>'施設リストA-1（直営）'!F302</f>
        <v>10</v>
      </c>
      <c r="G1206" s="13">
        <f>'施設リストA-1（直営）'!G302</f>
        <v>2100</v>
      </c>
      <c r="H1206" s="28">
        <f t="shared" si="18"/>
        <v>0</v>
      </c>
      <c r="I1206" s="29">
        <f>'施設リストA-1（直営）'!H302</f>
        <v>0</v>
      </c>
      <c r="J1206" s="30">
        <f>IF(I1206="新設",VLOOKUP('施設リストA-1（直営）'!I302,'（新設）照明器具'!$B$5:$C$1990,2,FALSE),IF('部屋別効果（直）'!I1206="撤去",VLOOKUP('施設リストA-1（直営）'!I302,'（既設）調査結果'!$B$5:$C$1998,2,FALSE),0))</f>
        <v>0</v>
      </c>
      <c r="K1206" s="29">
        <f>'施設リストA-1（直営）'!K302</f>
        <v>0</v>
      </c>
      <c r="L1206" s="29">
        <f>'施設リストA-1（直営）'!L302</f>
        <v>0</v>
      </c>
      <c r="M1206" s="30">
        <f>IF(L1206="新設",VLOOKUP('施設リストA-1（直営）'!M302,'（新設）照明器具'!$B$5:$C$1990,2,FALSE),IF('部屋別効果（直）'!L1206="撤去",VLOOKUP('施設リストA-1（直営）'!M302,'（既設）調査結果'!$B$5:$C$1998,2,FALSE),0))</f>
        <v>0</v>
      </c>
      <c r="N1206" s="29">
        <f>'施設リストA-1（直営）'!O302</f>
        <v>0</v>
      </c>
      <c r="O1206" s="29">
        <f>'施設リストA-1（直営）'!P302</f>
        <v>0</v>
      </c>
      <c r="P1206" s="30">
        <f>IF(O1206="新設",VLOOKUP('施設リストA-1（直営）'!Q302,'（新設）照明器具'!$B$5:$C$1990,2,FALSE),IF('部屋別効果（直）'!O1206="撤去",VLOOKUP('施設リストA-1（直営）'!Q302,'（既設）調査結果'!$B$5:$C$1998,2,FALSE),0))</f>
        <v>0</v>
      </c>
      <c r="Q1206" s="29">
        <f>'施設リストA-1（直営）'!S302</f>
        <v>0</v>
      </c>
      <c r="R1206" s="29">
        <f>'施設リストA-1（直営）'!T302</f>
        <v>0</v>
      </c>
      <c r="S1206" s="30">
        <f>IF(R1206="新設",VLOOKUP('施設リストA-1（直営）'!U302,'（新設）照明器具'!$B$5:$C$1990,2,FALSE),IF('部屋別効果（直）'!R1206="撤去",VLOOKUP('施設リストA-1（直営）'!U302,'（既設）調査結果'!$B$5:$C$1998,2,FALSE),0))</f>
        <v>0</v>
      </c>
      <c r="T1206" s="29">
        <f>'施設リストA-1（直営）'!W302</f>
        <v>0</v>
      </c>
      <c r="U1206" s="29">
        <f>'施設リストA-1（直営）'!X302</f>
        <v>0</v>
      </c>
      <c r="V1206" s="30">
        <f>IF(U1206="新設",VLOOKUP('施設リストA-1（直営）'!Y302,'（新設）照明器具'!$B$5:$C$1990,2,FALSE),IF('部屋別効果（直）'!U1206="撤去",VLOOKUP('施設リストA-1（直営）'!Y302,'（既設）調査結果'!$B$5:$C$1998,2,FALSE),0))</f>
        <v>0</v>
      </c>
      <c r="W1206" s="29">
        <f>'施設リストA-1（直営）'!AA302</f>
        <v>0</v>
      </c>
      <c r="X1206" s="29">
        <f>'施設リストA-1（直営）'!AB302</f>
        <v>0</v>
      </c>
      <c r="Y1206" s="30">
        <f>IF(X1206="新設",VLOOKUP('施設リストA-1（直営）'!AC302,'（新設）照明器具'!$B$5:$C$1990,2,FALSE),IF('部屋別効果（直）'!X1206="撤去",VLOOKUP('施設リストA-1（直営）'!AC302,'（既設）調査結果'!$B$5:$C$1998,2,FALSE),0))</f>
        <v>0</v>
      </c>
      <c r="Z1206" s="29">
        <f>'施設リストA-1（直営）'!AE302</f>
        <v>0</v>
      </c>
      <c r="AA1206" s="29">
        <f>'施設リストA-1（直営）'!AF302</f>
        <v>0</v>
      </c>
      <c r="AB1206" s="30">
        <f>IF(AA1206="新設",VLOOKUP('施設リストA-1（直営）'!AG302,'（新設）照明器具'!$B$5:$C$1990,2,FALSE),IF('部屋別効果（直）'!AA1206="撤去",VLOOKUP('施設リストA-1（直営）'!AG302,'（既設）調査結果'!$B$5:$C$1998,2,FALSE),0))</f>
        <v>0</v>
      </c>
      <c r="AC1206" s="29">
        <f>'施設リストA-1（直営）'!AI302</f>
        <v>0</v>
      </c>
      <c r="AD1206" s="29">
        <f>'施設リストA-1（直営）'!AJ302</f>
        <v>0</v>
      </c>
      <c r="AE1206" s="30">
        <f>IF(AD1206="新設",VLOOKUP('施設リストA-1（直営）'!AK302,'（新設）照明器具'!$B$5:$C$1990,2,FALSE),IF('部屋別効果（直）'!AD1206="撤去",VLOOKUP('施設リストA-1（直営）'!AK302,'（既設）調査結果'!$B$5:$C$1998,2,FALSE),0))</f>
        <v>0</v>
      </c>
      <c r="AF1206" s="29">
        <f>'施設リストA-1（直営）'!AM302</f>
        <v>0</v>
      </c>
      <c r="AG1206" s="29">
        <f>'施設リストA-1（直営）'!AN302</f>
        <v>0</v>
      </c>
      <c r="AH1206" s="30">
        <f>IF(AG1206="新設",VLOOKUP('施設リストA-1（直営）'!AO302,'（新設）照明器具'!$B$5:$C$1990,2,FALSE),IF('部屋別効果（直）'!AG1206="撤去",VLOOKUP('施設リストA-1（直営）'!AO302,'（既設）調査結果'!$B$5:$C$1998,2,FALSE),0))</f>
        <v>0</v>
      </c>
      <c r="AI1206" s="29">
        <f>'施設リストA-1（直営）'!AQ302</f>
        <v>0</v>
      </c>
      <c r="AJ1206" s="29">
        <f>'施設リストA-1（直営）'!AR302</f>
        <v>0</v>
      </c>
      <c r="AK1206" s="30">
        <f>IF(AJ1206="新設",VLOOKUP('施設リストA-1（直営）'!AS302,'（新設）照明器具'!$B$5:$C$1990,2,FALSE),IF('部屋別効果（直）'!AJ1206="撤去",VLOOKUP('施設リストA-1（直営）'!AS302,'（既設）調査結果'!$B$5:$C$1998,2,FALSE),0))</f>
        <v>0</v>
      </c>
      <c r="AL1206" s="29">
        <f>'施設リストA-1（直営）'!AU302</f>
        <v>0</v>
      </c>
    </row>
    <row r="1207" spans="1:38" customFormat="1">
      <c r="A1207" s="94"/>
      <c r="B1207" s="16" t="str">
        <f>'施設リストA-1（直営）'!B303</f>
        <v>明徳小</v>
      </c>
      <c r="C1207" s="14">
        <f>'施設リストA-1（直営）'!C303</f>
        <v>0</v>
      </c>
      <c r="D1207" s="94" t="str">
        <f>'施設リストA-1（直営）'!D303</f>
        <v>階段</v>
      </c>
      <c r="E1207" s="20">
        <f>'施設リストA-1（直営）'!E303</f>
        <v>210</v>
      </c>
      <c r="F1207" s="20">
        <f>'施設リストA-1（直営）'!F303</f>
        <v>10</v>
      </c>
      <c r="G1207" s="13">
        <f>'施設リストA-1（直営）'!G303</f>
        <v>2100</v>
      </c>
      <c r="H1207" s="28">
        <f t="shared" si="18"/>
        <v>0</v>
      </c>
      <c r="I1207" s="29">
        <f>'施設リストA-1（直営）'!H303</f>
        <v>0</v>
      </c>
      <c r="J1207" s="30">
        <f>IF(I1207="新設",VLOOKUP('施設リストA-1（直営）'!I303,'（新設）照明器具'!$B$5:$C$1990,2,FALSE),IF('部屋別効果（直）'!I1207="撤去",VLOOKUP('施設リストA-1（直営）'!I303,'（既設）調査結果'!$B$5:$C$1998,2,FALSE),0))</f>
        <v>0</v>
      </c>
      <c r="K1207" s="29">
        <f>'施設リストA-1（直営）'!K303</f>
        <v>0</v>
      </c>
      <c r="L1207" s="29">
        <f>'施設リストA-1（直営）'!L303</f>
        <v>0</v>
      </c>
      <c r="M1207" s="30">
        <f>IF(L1207="新設",VLOOKUP('施設リストA-1（直営）'!M303,'（新設）照明器具'!$B$5:$C$1990,2,FALSE),IF('部屋別効果（直）'!L1207="撤去",VLOOKUP('施設リストA-1（直営）'!M303,'（既設）調査結果'!$B$5:$C$1998,2,FALSE),0))</f>
        <v>0</v>
      </c>
      <c r="N1207" s="29">
        <f>'施設リストA-1（直営）'!O303</f>
        <v>0</v>
      </c>
      <c r="O1207" s="29">
        <f>'施設リストA-1（直営）'!P303</f>
        <v>0</v>
      </c>
      <c r="P1207" s="30">
        <f>IF(O1207="新設",VLOOKUP('施設リストA-1（直営）'!Q303,'（新設）照明器具'!$B$5:$C$1990,2,FALSE),IF('部屋別効果（直）'!O1207="撤去",VLOOKUP('施設リストA-1（直営）'!Q303,'（既設）調査結果'!$B$5:$C$1998,2,FALSE),0))</f>
        <v>0</v>
      </c>
      <c r="Q1207" s="29">
        <f>'施設リストA-1（直営）'!S303</f>
        <v>0</v>
      </c>
      <c r="R1207" s="29">
        <f>'施設リストA-1（直営）'!T303</f>
        <v>0</v>
      </c>
      <c r="S1207" s="30">
        <f>IF(R1207="新設",VLOOKUP('施設リストA-1（直営）'!U303,'（新設）照明器具'!$B$5:$C$1990,2,FALSE),IF('部屋別効果（直）'!R1207="撤去",VLOOKUP('施設リストA-1（直営）'!U303,'（既設）調査結果'!$B$5:$C$1998,2,FALSE),0))</f>
        <v>0</v>
      </c>
      <c r="T1207" s="29">
        <f>'施設リストA-1（直営）'!W303</f>
        <v>0</v>
      </c>
      <c r="U1207" s="29">
        <f>'施設リストA-1（直営）'!X303</f>
        <v>0</v>
      </c>
      <c r="V1207" s="30">
        <f>IF(U1207="新設",VLOOKUP('施設リストA-1（直営）'!Y303,'（新設）照明器具'!$B$5:$C$1990,2,FALSE),IF('部屋別効果（直）'!U1207="撤去",VLOOKUP('施設リストA-1（直営）'!Y303,'（既設）調査結果'!$B$5:$C$1998,2,FALSE),0))</f>
        <v>0</v>
      </c>
      <c r="W1207" s="29">
        <f>'施設リストA-1（直営）'!AA303</f>
        <v>0</v>
      </c>
      <c r="X1207" s="29">
        <f>'施設リストA-1（直営）'!AB303</f>
        <v>0</v>
      </c>
      <c r="Y1207" s="30">
        <f>IF(X1207="新設",VLOOKUP('施設リストA-1（直営）'!AC303,'（新設）照明器具'!$B$5:$C$1990,2,FALSE),IF('部屋別効果（直）'!X1207="撤去",VLOOKUP('施設リストA-1（直営）'!AC303,'（既設）調査結果'!$B$5:$C$1998,2,FALSE),0))</f>
        <v>0</v>
      </c>
      <c r="Z1207" s="29">
        <f>'施設リストA-1（直営）'!AE303</f>
        <v>0</v>
      </c>
      <c r="AA1207" s="29">
        <f>'施設リストA-1（直営）'!AF303</f>
        <v>0</v>
      </c>
      <c r="AB1207" s="30">
        <f>IF(AA1207="新設",VLOOKUP('施設リストA-1（直営）'!AG303,'（新設）照明器具'!$B$5:$C$1990,2,FALSE),IF('部屋別効果（直）'!AA1207="撤去",VLOOKUP('施設リストA-1（直営）'!AG303,'（既設）調査結果'!$B$5:$C$1998,2,FALSE),0))</f>
        <v>0</v>
      </c>
      <c r="AC1207" s="29">
        <f>'施設リストA-1（直営）'!AI303</f>
        <v>0</v>
      </c>
      <c r="AD1207" s="29">
        <f>'施設リストA-1（直営）'!AJ303</f>
        <v>0</v>
      </c>
      <c r="AE1207" s="30">
        <f>IF(AD1207="新設",VLOOKUP('施設リストA-1（直営）'!AK303,'（新設）照明器具'!$B$5:$C$1990,2,FALSE),IF('部屋別効果（直）'!AD1207="撤去",VLOOKUP('施設リストA-1（直営）'!AK303,'（既設）調査結果'!$B$5:$C$1998,2,FALSE),0))</f>
        <v>0</v>
      </c>
      <c r="AF1207" s="29">
        <f>'施設リストA-1（直営）'!AM303</f>
        <v>0</v>
      </c>
      <c r="AG1207" s="29">
        <f>'施設リストA-1（直営）'!AN303</f>
        <v>0</v>
      </c>
      <c r="AH1207" s="30">
        <f>IF(AG1207="新設",VLOOKUP('施設リストA-1（直営）'!AO303,'（新設）照明器具'!$B$5:$C$1990,2,FALSE),IF('部屋別効果（直）'!AG1207="撤去",VLOOKUP('施設リストA-1（直営）'!AO303,'（既設）調査結果'!$B$5:$C$1998,2,FALSE),0))</f>
        <v>0</v>
      </c>
      <c r="AI1207" s="29">
        <f>'施設リストA-1（直営）'!AQ303</f>
        <v>0</v>
      </c>
      <c r="AJ1207" s="29">
        <f>'施設リストA-1（直営）'!AR303</f>
        <v>0</v>
      </c>
      <c r="AK1207" s="30">
        <f>IF(AJ1207="新設",VLOOKUP('施設リストA-1（直営）'!AS303,'（新設）照明器具'!$B$5:$C$1990,2,FALSE),IF('部屋別効果（直）'!AJ1207="撤去",VLOOKUP('施設リストA-1（直営）'!AS303,'（既設）調査結果'!$B$5:$C$1998,2,FALSE),0))</f>
        <v>0</v>
      </c>
      <c r="AL1207" s="29">
        <f>'施設リストA-1（直営）'!AU303</f>
        <v>0</v>
      </c>
    </row>
    <row r="1208" spans="1:38" customFormat="1">
      <c r="A1208" s="94"/>
      <c r="B1208" s="16" t="str">
        <f>'施設リストA-1（直営）'!B304</f>
        <v>明徳小</v>
      </c>
      <c r="C1208" s="14">
        <f>'施設リストA-1（直営）'!C304</f>
        <v>1</v>
      </c>
      <c r="D1208" s="94" t="str">
        <f>'施設リストA-1（直営）'!D304</f>
        <v>廊下</v>
      </c>
      <c r="E1208" s="20">
        <f>'施設リストA-1（直営）'!E304</f>
        <v>210</v>
      </c>
      <c r="F1208" s="20">
        <f>'施設リストA-1（直営）'!F304</f>
        <v>10</v>
      </c>
      <c r="G1208" s="13">
        <f>'施設リストA-1（直営）'!G304</f>
        <v>2100</v>
      </c>
      <c r="H1208" s="28" t="e">
        <f t="shared" si="18"/>
        <v>#N/A</v>
      </c>
      <c r="I1208" s="29" t="str">
        <f>'施設リストA-1（直営）'!H304</f>
        <v>新設</v>
      </c>
      <c r="J1208" s="30" t="e">
        <f>IF(I1208="新設",VLOOKUP('施設リストA-1（直営）'!I304,'（新設）照明器具'!$B$5:$C$1990,2,FALSE),IF('部屋別効果（直）'!I1208="撤去",VLOOKUP('施設リストA-1（直営）'!I304,'（既設）調査結果'!$B$5:$C$1998,2,FALSE),0))</f>
        <v>#N/A</v>
      </c>
      <c r="K1208" s="29">
        <f>'施設リストA-1（直営）'!K304</f>
        <v>3</v>
      </c>
      <c r="L1208" s="29" t="str">
        <f>'施設リストA-1（直営）'!L304</f>
        <v>撤去</v>
      </c>
      <c r="M1208" s="30">
        <f>IF(L1208="新設",VLOOKUP('施設リストA-1（直営）'!M304,'（新設）照明器具'!$B$5:$C$1990,2,FALSE),IF('部屋別効果（直）'!L1208="撤去",VLOOKUP('施設リストA-1（直営）'!M304,'（既設）調査結果'!$B$5:$C$1998,2,FALSE),0))</f>
        <v>46</v>
      </c>
      <c r="N1208" s="29">
        <f>'施設リストA-1（直営）'!O304</f>
        <v>3</v>
      </c>
      <c r="O1208" s="29">
        <f>'施設リストA-1（直営）'!P304</f>
        <v>0</v>
      </c>
      <c r="P1208" s="30">
        <f>IF(O1208="新設",VLOOKUP('施設リストA-1（直営）'!Q304,'（新設）照明器具'!$B$5:$C$1990,2,FALSE),IF('部屋別効果（直）'!O1208="撤去",VLOOKUP('施設リストA-1（直営）'!Q304,'（既設）調査結果'!$B$5:$C$1998,2,FALSE),0))</f>
        <v>0</v>
      </c>
      <c r="Q1208" s="29">
        <f>'施設リストA-1（直営）'!S304</f>
        <v>0</v>
      </c>
      <c r="R1208" s="29">
        <f>'施設リストA-1（直営）'!T304</f>
        <v>0</v>
      </c>
      <c r="S1208" s="30">
        <f>IF(R1208="新設",VLOOKUP('施設リストA-1（直営）'!U304,'（新設）照明器具'!$B$5:$C$1990,2,FALSE),IF('部屋別効果（直）'!R1208="撤去",VLOOKUP('施設リストA-1（直営）'!U304,'（既設）調査結果'!$B$5:$C$1998,2,FALSE),0))</f>
        <v>0</v>
      </c>
      <c r="T1208" s="29">
        <f>'施設リストA-1（直営）'!W304</f>
        <v>0</v>
      </c>
      <c r="U1208" s="29">
        <f>'施設リストA-1（直営）'!X304</f>
        <v>0</v>
      </c>
      <c r="V1208" s="30">
        <f>IF(U1208="新設",VLOOKUP('施設リストA-1（直営）'!Y304,'（新設）照明器具'!$B$5:$C$1990,2,FALSE),IF('部屋別効果（直）'!U1208="撤去",VLOOKUP('施設リストA-1（直営）'!Y304,'（既設）調査結果'!$B$5:$C$1998,2,FALSE),0))</f>
        <v>0</v>
      </c>
      <c r="W1208" s="29">
        <f>'施設リストA-1（直営）'!AA304</f>
        <v>0</v>
      </c>
      <c r="X1208" s="29">
        <f>'施設リストA-1（直営）'!AB304</f>
        <v>0</v>
      </c>
      <c r="Y1208" s="30">
        <f>IF(X1208="新設",VLOOKUP('施設リストA-1（直営）'!AC304,'（新設）照明器具'!$B$5:$C$1990,2,FALSE),IF('部屋別効果（直）'!X1208="撤去",VLOOKUP('施設リストA-1（直営）'!AC304,'（既設）調査結果'!$B$5:$C$1998,2,FALSE),0))</f>
        <v>0</v>
      </c>
      <c r="Z1208" s="29">
        <f>'施設リストA-1（直営）'!AE304</f>
        <v>0</v>
      </c>
      <c r="AA1208" s="29">
        <f>'施設リストA-1（直営）'!AF304</f>
        <v>0</v>
      </c>
      <c r="AB1208" s="30">
        <f>IF(AA1208="新設",VLOOKUP('施設リストA-1（直営）'!AG304,'（新設）照明器具'!$B$5:$C$1990,2,FALSE),IF('部屋別効果（直）'!AA1208="撤去",VLOOKUP('施設リストA-1（直営）'!AG304,'（既設）調査結果'!$B$5:$C$1998,2,FALSE),0))</f>
        <v>0</v>
      </c>
      <c r="AC1208" s="29">
        <f>'施設リストA-1（直営）'!AI304</f>
        <v>0</v>
      </c>
      <c r="AD1208" s="29">
        <f>'施設リストA-1（直営）'!AJ304</f>
        <v>0</v>
      </c>
      <c r="AE1208" s="30">
        <f>IF(AD1208="新設",VLOOKUP('施設リストA-1（直営）'!AK304,'（新設）照明器具'!$B$5:$C$1990,2,FALSE),IF('部屋別効果（直）'!AD1208="撤去",VLOOKUP('施設リストA-1（直営）'!AK304,'（既設）調査結果'!$B$5:$C$1998,2,FALSE),0))</f>
        <v>0</v>
      </c>
      <c r="AF1208" s="29">
        <f>'施設リストA-1（直営）'!AM304</f>
        <v>0</v>
      </c>
      <c r="AG1208" s="29">
        <f>'施設リストA-1（直営）'!AN304</f>
        <v>0</v>
      </c>
      <c r="AH1208" s="30">
        <f>IF(AG1208="新設",VLOOKUP('施設リストA-1（直営）'!AO304,'（新設）照明器具'!$B$5:$C$1990,2,FALSE),IF('部屋別効果（直）'!AG1208="撤去",VLOOKUP('施設リストA-1（直営）'!AO304,'（既設）調査結果'!$B$5:$C$1998,2,FALSE),0))</f>
        <v>0</v>
      </c>
      <c r="AI1208" s="29">
        <f>'施設リストA-1（直営）'!AQ304</f>
        <v>0</v>
      </c>
      <c r="AJ1208" s="29">
        <f>'施設リストA-1（直営）'!AR304</f>
        <v>0</v>
      </c>
      <c r="AK1208" s="30">
        <f>IF(AJ1208="新設",VLOOKUP('施設リストA-1（直営）'!AS304,'（新設）照明器具'!$B$5:$C$1990,2,FALSE),IF('部屋別効果（直）'!AJ1208="撤去",VLOOKUP('施設リストA-1（直営）'!AS304,'（既設）調査結果'!$B$5:$C$1998,2,FALSE),0))</f>
        <v>0</v>
      </c>
      <c r="AL1208" s="29">
        <f>'施設リストA-1（直営）'!AU304</f>
        <v>0</v>
      </c>
    </row>
    <row r="1209" spans="1:38" customFormat="1">
      <c r="A1209" s="94"/>
      <c r="B1209" s="16" t="str">
        <f>'施設リストA-1（直営）'!B305</f>
        <v>明徳小</v>
      </c>
      <c r="C1209" s="14">
        <f>'施設リストA-1（直営）'!C305</f>
        <v>0</v>
      </c>
      <c r="D1209" s="94" t="str">
        <f>'施設リストA-1（直営）'!D305</f>
        <v>階段（東）</v>
      </c>
      <c r="E1209" s="20">
        <f>'施設リストA-1（直営）'!E305</f>
        <v>210</v>
      </c>
      <c r="F1209" s="20">
        <f>'施設リストA-1（直営）'!F305</f>
        <v>10</v>
      </c>
      <c r="G1209" s="13">
        <f>'施設リストA-1（直営）'!G305</f>
        <v>2100</v>
      </c>
      <c r="H1209" s="28" t="e">
        <f t="shared" si="18"/>
        <v>#N/A</v>
      </c>
      <c r="I1209" s="29" t="str">
        <f>'施設リストA-1（直営）'!H305</f>
        <v>新設</v>
      </c>
      <c r="J1209" s="30" t="e">
        <f>IF(I1209="新設",VLOOKUP('施設リストA-1（直営）'!I305,'（新設）照明器具'!$B$5:$C$1990,2,FALSE),IF('部屋別効果（直）'!I1209="撤去",VLOOKUP('施設リストA-1（直営）'!I305,'（既設）調査結果'!$B$5:$C$1998,2,FALSE),0))</f>
        <v>#N/A</v>
      </c>
      <c r="K1209" s="29">
        <f>'施設リストA-1（直営）'!K305</f>
        <v>2</v>
      </c>
      <c r="L1209" s="29" t="str">
        <f>'施設リストA-1（直営）'!L305</f>
        <v>撤去</v>
      </c>
      <c r="M1209" s="30">
        <f>IF(L1209="新設",VLOOKUP('施設リストA-1（直営）'!M305,'（新設）照明器具'!$B$5:$C$1990,2,FALSE),IF('部屋別効果（直）'!L1209="撤去",VLOOKUP('施設リストA-1（直営）'!M305,'（既設）調査結果'!$B$5:$C$1998,2,FALSE),0))</f>
        <v>23</v>
      </c>
      <c r="N1209" s="29">
        <f>'施設リストA-1（直営）'!O305</f>
        <v>2</v>
      </c>
      <c r="O1209" s="29">
        <f>'施設リストA-1（直営）'!P305</f>
        <v>0</v>
      </c>
      <c r="P1209" s="30">
        <f>IF(O1209="新設",VLOOKUP('施設リストA-1（直営）'!Q305,'（新設）照明器具'!$B$5:$C$1990,2,FALSE),IF('部屋別効果（直）'!O1209="撤去",VLOOKUP('施設リストA-1（直営）'!Q305,'（既設）調査結果'!$B$5:$C$1998,2,FALSE),0))</f>
        <v>0</v>
      </c>
      <c r="Q1209" s="29">
        <f>'施設リストA-1（直営）'!S305</f>
        <v>0</v>
      </c>
      <c r="R1209" s="29">
        <f>'施設リストA-1（直営）'!T305</f>
        <v>0</v>
      </c>
      <c r="S1209" s="30">
        <f>IF(R1209="新設",VLOOKUP('施設リストA-1（直営）'!U305,'（新設）照明器具'!$B$5:$C$1990,2,FALSE),IF('部屋別効果（直）'!R1209="撤去",VLOOKUP('施設リストA-1（直営）'!U305,'（既設）調査結果'!$B$5:$C$1998,2,FALSE),0))</f>
        <v>0</v>
      </c>
      <c r="T1209" s="29">
        <f>'施設リストA-1（直営）'!W305</f>
        <v>0</v>
      </c>
      <c r="U1209" s="29">
        <f>'施設リストA-1（直営）'!X305</f>
        <v>0</v>
      </c>
      <c r="V1209" s="30">
        <f>IF(U1209="新設",VLOOKUP('施設リストA-1（直営）'!Y305,'（新設）照明器具'!$B$5:$C$1990,2,FALSE),IF('部屋別効果（直）'!U1209="撤去",VLOOKUP('施設リストA-1（直営）'!Y305,'（既設）調査結果'!$B$5:$C$1998,2,FALSE),0))</f>
        <v>0</v>
      </c>
      <c r="W1209" s="29">
        <f>'施設リストA-1（直営）'!AA305</f>
        <v>0</v>
      </c>
      <c r="X1209" s="29">
        <f>'施設リストA-1（直営）'!AB305</f>
        <v>0</v>
      </c>
      <c r="Y1209" s="30">
        <f>IF(X1209="新設",VLOOKUP('施設リストA-1（直営）'!AC305,'（新設）照明器具'!$B$5:$C$1990,2,FALSE),IF('部屋別効果（直）'!X1209="撤去",VLOOKUP('施設リストA-1（直営）'!AC305,'（既設）調査結果'!$B$5:$C$1998,2,FALSE),0))</f>
        <v>0</v>
      </c>
      <c r="Z1209" s="29">
        <f>'施設リストA-1（直営）'!AE305</f>
        <v>0</v>
      </c>
      <c r="AA1209" s="29">
        <f>'施設リストA-1（直営）'!AF305</f>
        <v>0</v>
      </c>
      <c r="AB1209" s="30">
        <f>IF(AA1209="新設",VLOOKUP('施設リストA-1（直営）'!AG305,'（新設）照明器具'!$B$5:$C$1990,2,FALSE),IF('部屋別効果（直）'!AA1209="撤去",VLOOKUP('施設リストA-1（直営）'!AG305,'（既設）調査結果'!$B$5:$C$1998,2,FALSE),0))</f>
        <v>0</v>
      </c>
      <c r="AC1209" s="29">
        <f>'施設リストA-1（直営）'!AI305</f>
        <v>0</v>
      </c>
      <c r="AD1209" s="29">
        <f>'施設リストA-1（直営）'!AJ305</f>
        <v>0</v>
      </c>
      <c r="AE1209" s="30">
        <f>IF(AD1209="新設",VLOOKUP('施設リストA-1（直営）'!AK305,'（新設）照明器具'!$B$5:$C$1990,2,FALSE),IF('部屋別効果（直）'!AD1209="撤去",VLOOKUP('施設リストA-1（直営）'!AK305,'（既設）調査結果'!$B$5:$C$1998,2,FALSE),0))</f>
        <v>0</v>
      </c>
      <c r="AF1209" s="29">
        <f>'施設リストA-1（直営）'!AM305</f>
        <v>0</v>
      </c>
      <c r="AG1209" s="29">
        <f>'施設リストA-1（直営）'!AN305</f>
        <v>0</v>
      </c>
      <c r="AH1209" s="30">
        <f>IF(AG1209="新設",VLOOKUP('施設リストA-1（直営）'!AO305,'（新設）照明器具'!$B$5:$C$1990,2,FALSE),IF('部屋別効果（直）'!AG1209="撤去",VLOOKUP('施設リストA-1（直営）'!AO305,'（既設）調査結果'!$B$5:$C$1998,2,FALSE),0))</f>
        <v>0</v>
      </c>
      <c r="AI1209" s="29">
        <f>'施設リストA-1（直営）'!AQ305</f>
        <v>0</v>
      </c>
      <c r="AJ1209" s="29">
        <f>'施設リストA-1（直営）'!AR305</f>
        <v>0</v>
      </c>
      <c r="AK1209" s="30">
        <f>IF(AJ1209="新設",VLOOKUP('施設リストA-1（直営）'!AS305,'（新設）照明器具'!$B$5:$C$1990,2,FALSE),IF('部屋別効果（直）'!AJ1209="撤去",VLOOKUP('施設リストA-1（直営）'!AS305,'（既設）調査結果'!$B$5:$C$1998,2,FALSE),0))</f>
        <v>0</v>
      </c>
      <c r="AL1209" s="29">
        <f>'施設リストA-1（直営）'!AU305</f>
        <v>0</v>
      </c>
    </row>
    <row r="1210" spans="1:38" customFormat="1">
      <c r="A1210" s="94"/>
      <c r="B1210" s="16" t="str">
        <f>'施設リストA-1（直営）'!B306</f>
        <v>明徳小</v>
      </c>
      <c r="C1210" s="14">
        <f>'施設リストA-1（直営）'!C306</f>
        <v>2</v>
      </c>
      <c r="D1210" s="94" t="str">
        <f>'施設リストA-1（直営）'!D306</f>
        <v>廊下</v>
      </c>
      <c r="E1210" s="20">
        <f>'施設リストA-1（直営）'!E306</f>
        <v>210</v>
      </c>
      <c r="F1210" s="20">
        <f>'施設リストA-1（直営）'!F306</f>
        <v>10</v>
      </c>
      <c r="G1210" s="13">
        <f>'施設リストA-1（直営）'!G306</f>
        <v>2100</v>
      </c>
      <c r="H1210" s="28" t="e">
        <f t="shared" si="18"/>
        <v>#N/A</v>
      </c>
      <c r="I1210" s="29" t="str">
        <f>'施設リストA-1（直営）'!H306</f>
        <v>新設</v>
      </c>
      <c r="J1210" s="30" t="e">
        <f>IF(I1210="新設",VLOOKUP('施設リストA-1（直営）'!I306,'（新設）照明器具'!$B$5:$C$1990,2,FALSE),IF('部屋別効果（直）'!I1210="撤去",VLOOKUP('施設リストA-1（直営）'!I306,'（既設）調査結果'!$B$5:$C$1998,2,FALSE),0))</f>
        <v>#N/A</v>
      </c>
      <c r="K1210" s="29">
        <f>'施設リストA-1（直営）'!K306</f>
        <v>3</v>
      </c>
      <c r="L1210" s="29" t="str">
        <f>'施設リストA-1（直営）'!L306</f>
        <v>撤去</v>
      </c>
      <c r="M1210" s="30">
        <f>IF(L1210="新設",VLOOKUP('施設リストA-1（直営）'!M306,'（新設）照明器具'!$B$5:$C$1990,2,FALSE),IF('部屋別効果（直）'!L1210="撤去",VLOOKUP('施設リストA-1（直営）'!M306,'（既設）調査結果'!$B$5:$C$1998,2,FALSE),0))</f>
        <v>46</v>
      </c>
      <c r="N1210" s="29">
        <f>'施設リストA-1（直営）'!O306</f>
        <v>3</v>
      </c>
      <c r="O1210" s="29">
        <f>'施設リストA-1（直営）'!P306</f>
        <v>0</v>
      </c>
      <c r="P1210" s="30">
        <f>IF(O1210="新設",VLOOKUP('施設リストA-1（直営）'!Q306,'（新設）照明器具'!$B$5:$C$1990,2,FALSE),IF('部屋別効果（直）'!O1210="撤去",VLOOKUP('施設リストA-1（直営）'!Q306,'（既設）調査結果'!$B$5:$C$1998,2,FALSE),0))</f>
        <v>0</v>
      </c>
      <c r="Q1210" s="29">
        <f>'施設リストA-1（直営）'!S306</f>
        <v>0</v>
      </c>
      <c r="R1210" s="29">
        <f>'施設リストA-1（直営）'!T306</f>
        <v>0</v>
      </c>
      <c r="S1210" s="30">
        <f>IF(R1210="新設",VLOOKUP('施設リストA-1（直営）'!U306,'（新設）照明器具'!$B$5:$C$1990,2,FALSE),IF('部屋別効果（直）'!R1210="撤去",VLOOKUP('施設リストA-1（直営）'!U306,'（既設）調査結果'!$B$5:$C$1998,2,FALSE),0))</f>
        <v>0</v>
      </c>
      <c r="T1210" s="29">
        <f>'施設リストA-1（直営）'!W306</f>
        <v>0</v>
      </c>
      <c r="U1210" s="29">
        <f>'施設リストA-1（直営）'!X306</f>
        <v>0</v>
      </c>
      <c r="V1210" s="30">
        <f>IF(U1210="新設",VLOOKUP('施設リストA-1（直営）'!Y306,'（新設）照明器具'!$B$5:$C$1990,2,FALSE),IF('部屋別効果（直）'!U1210="撤去",VLOOKUP('施設リストA-1（直営）'!Y306,'（既設）調査結果'!$B$5:$C$1998,2,FALSE),0))</f>
        <v>0</v>
      </c>
      <c r="W1210" s="29">
        <f>'施設リストA-1（直営）'!AA306</f>
        <v>0</v>
      </c>
      <c r="X1210" s="29">
        <f>'施設リストA-1（直営）'!AB306</f>
        <v>0</v>
      </c>
      <c r="Y1210" s="30">
        <f>IF(X1210="新設",VLOOKUP('施設リストA-1（直営）'!AC306,'（新設）照明器具'!$B$5:$C$1990,2,FALSE),IF('部屋別効果（直）'!X1210="撤去",VLOOKUP('施設リストA-1（直営）'!AC306,'（既設）調査結果'!$B$5:$C$1998,2,FALSE),0))</f>
        <v>0</v>
      </c>
      <c r="Z1210" s="29">
        <f>'施設リストA-1（直営）'!AE306</f>
        <v>0</v>
      </c>
      <c r="AA1210" s="29">
        <f>'施設リストA-1（直営）'!AF306</f>
        <v>0</v>
      </c>
      <c r="AB1210" s="30">
        <f>IF(AA1210="新設",VLOOKUP('施設リストA-1（直営）'!AG306,'（新設）照明器具'!$B$5:$C$1990,2,FALSE),IF('部屋別効果（直）'!AA1210="撤去",VLOOKUP('施設リストA-1（直営）'!AG306,'（既設）調査結果'!$B$5:$C$1998,2,FALSE),0))</f>
        <v>0</v>
      </c>
      <c r="AC1210" s="29">
        <f>'施設リストA-1（直営）'!AI306</f>
        <v>0</v>
      </c>
      <c r="AD1210" s="29">
        <f>'施設リストA-1（直営）'!AJ306</f>
        <v>0</v>
      </c>
      <c r="AE1210" s="30">
        <f>IF(AD1210="新設",VLOOKUP('施設リストA-1（直営）'!AK306,'（新設）照明器具'!$B$5:$C$1990,2,FALSE),IF('部屋別効果（直）'!AD1210="撤去",VLOOKUP('施設リストA-1（直営）'!AK306,'（既設）調査結果'!$B$5:$C$1998,2,FALSE),0))</f>
        <v>0</v>
      </c>
      <c r="AF1210" s="29">
        <f>'施設リストA-1（直営）'!AM306</f>
        <v>0</v>
      </c>
      <c r="AG1210" s="29">
        <f>'施設リストA-1（直営）'!AN306</f>
        <v>0</v>
      </c>
      <c r="AH1210" s="30">
        <f>IF(AG1210="新設",VLOOKUP('施設リストA-1（直営）'!AO306,'（新設）照明器具'!$B$5:$C$1990,2,FALSE),IF('部屋別効果（直）'!AG1210="撤去",VLOOKUP('施設リストA-1（直営）'!AO306,'（既設）調査結果'!$B$5:$C$1998,2,FALSE),0))</f>
        <v>0</v>
      </c>
      <c r="AI1210" s="29">
        <f>'施設リストA-1（直営）'!AQ306</f>
        <v>0</v>
      </c>
      <c r="AJ1210" s="29">
        <f>'施設リストA-1（直営）'!AR306</f>
        <v>0</v>
      </c>
      <c r="AK1210" s="30">
        <f>IF(AJ1210="新設",VLOOKUP('施設リストA-1（直営）'!AS306,'（新設）照明器具'!$B$5:$C$1990,2,FALSE),IF('部屋別効果（直）'!AJ1210="撤去",VLOOKUP('施設リストA-1（直営）'!AS306,'（既設）調査結果'!$B$5:$C$1998,2,FALSE),0))</f>
        <v>0</v>
      </c>
      <c r="AL1210" s="29">
        <f>'施設リストA-1（直営）'!AU306</f>
        <v>0</v>
      </c>
    </row>
    <row r="1211" spans="1:38" customFormat="1">
      <c r="A1211" s="94"/>
      <c r="B1211" s="16" t="str">
        <f>'施設リストA-1（直営）'!B307</f>
        <v>明徳小</v>
      </c>
      <c r="C1211" s="14">
        <f>'施設リストA-1（直営）'!C307</f>
        <v>0</v>
      </c>
      <c r="D1211" s="94" t="str">
        <f>'施設リストA-1（直営）'!D307</f>
        <v>階段（西）</v>
      </c>
      <c r="E1211" s="20">
        <f>'施設リストA-1（直営）'!E307</f>
        <v>210</v>
      </c>
      <c r="F1211" s="20">
        <f>'施設リストA-1（直営）'!F307</f>
        <v>10</v>
      </c>
      <c r="G1211" s="13">
        <f>'施設リストA-1（直営）'!G307</f>
        <v>2100</v>
      </c>
      <c r="H1211" s="28" t="e">
        <f t="shared" si="18"/>
        <v>#N/A</v>
      </c>
      <c r="I1211" s="29" t="str">
        <f>'施設リストA-1（直営）'!H307</f>
        <v>新設</v>
      </c>
      <c r="J1211" s="30" t="e">
        <f>IF(I1211="新設",VLOOKUP('施設リストA-1（直営）'!I307,'（新設）照明器具'!$B$5:$C$1990,2,FALSE),IF('部屋別効果（直）'!I1211="撤去",VLOOKUP('施設リストA-1（直営）'!I307,'（既設）調査結果'!$B$5:$C$1998,2,FALSE),0))</f>
        <v>#N/A</v>
      </c>
      <c r="K1211" s="29">
        <f>'施設リストA-1（直営）'!K307</f>
        <v>2</v>
      </c>
      <c r="L1211" s="29" t="str">
        <f>'施設リストA-1（直営）'!L307</f>
        <v>撤去</v>
      </c>
      <c r="M1211" s="30">
        <f>IF(L1211="新設",VLOOKUP('施設リストA-1（直営）'!M307,'（新設）照明器具'!$B$5:$C$1990,2,FALSE),IF('部屋別効果（直）'!L1211="撤去",VLOOKUP('施設リストA-1（直営）'!M307,'（既設）調査結果'!$B$5:$C$1998,2,FALSE),0))</f>
        <v>23</v>
      </c>
      <c r="N1211" s="29">
        <f>'施設リストA-1（直営）'!O307</f>
        <v>2</v>
      </c>
      <c r="O1211" s="29">
        <f>'施設リストA-1（直営）'!P307</f>
        <v>0</v>
      </c>
      <c r="P1211" s="30">
        <f>IF(O1211="新設",VLOOKUP('施設リストA-1（直営）'!Q307,'（新設）照明器具'!$B$5:$C$1990,2,FALSE),IF('部屋別効果（直）'!O1211="撤去",VLOOKUP('施設リストA-1（直営）'!Q307,'（既設）調査結果'!$B$5:$C$1998,2,FALSE),0))</f>
        <v>0</v>
      </c>
      <c r="Q1211" s="29">
        <f>'施設リストA-1（直営）'!S307</f>
        <v>0</v>
      </c>
      <c r="R1211" s="29">
        <f>'施設リストA-1（直営）'!T307</f>
        <v>0</v>
      </c>
      <c r="S1211" s="30">
        <f>IF(R1211="新設",VLOOKUP('施設リストA-1（直営）'!U307,'（新設）照明器具'!$B$5:$C$1990,2,FALSE),IF('部屋別効果（直）'!R1211="撤去",VLOOKUP('施設リストA-1（直営）'!U307,'（既設）調査結果'!$B$5:$C$1998,2,FALSE),0))</f>
        <v>0</v>
      </c>
      <c r="T1211" s="29">
        <f>'施設リストA-1（直営）'!W307</f>
        <v>0</v>
      </c>
      <c r="U1211" s="29">
        <f>'施設リストA-1（直営）'!X307</f>
        <v>0</v>
      </c>
      <c r="V1211" s="30">
        <f>IF(U1211="新設",VLOOKUP('施設リストA-1（直営）'!Y307,'（新設）照明器具'!$B$5:$C$1990,2,FALSE),IF('部屋別効果（直）'!U1211="撤去",VLOOKUP('施設リストA-1（直営）'!Y307,'（既設）調査結果'!$B$5:$C$1998,2,FALSE),0))</f>
        <v>0</v>
      </c>
      <c r="W1211" s="29">
        <f>'施設リストA-1（直営）'!AA307</f>
        <v>0</v>
      </c>
      <c r="X1211" s="29">
        <f>'施設リストA-1（直営）'!AB307</f>
        <v>0</v>
      </c>
      <c r="Y1211" s="30">
        <f>IF(X1211="新設",VLOOKUP('施設リストA-1（直営）'!AC307,'（新設）照明器具'!$B$5:$C$1990,2,FALSE),IF('部屋別効果（直）'!X1211="撤去",VLOOKUP('施設リストA-1（直営）'!AC307,'（既設）調査結果'!$B$5:$C$1998,2,FALSE),0))</f>
        <v>0</v>
      </c>
      <c r="Z1211" s="29">
        <f>'施設リストA-1（直営）'!AE307</f>
        <v>0</v>
      </c>
      <c r="AA1211" s="29">
        <f>'施設リストA-1（直営）'!AF307</f>
        <v>0</v>
      </c>
      <c r="AB1211" s="30">
        <f>IF(AA1211="新設",VLOOKUP('施設リストA-1（直営）'!AG307,'（新設）照明器具'!$B$5:$C$1990,2,FALSE),IF('部屋別効果（直）'!AA1211="撤去",VLOOKUP('施設リストA-1（直営）'!AG307,'（既設）調査結果'!$B$5:$C$1998,2,FALSE),0))</f>
        <v>0</v>
      </c>
      <c r="AC1211" s="29">
        <f>'施設リストA-1（直営）'!AI307</f>
        <v>0</v>
      </c>
      <c r="AD1211" s="29">
        <f>'施設リストA-1（直営）'!AJ307</f>
        <v>0</v>
      </c>
      <c r="AE1211" s="30">
        <f>IF(AD1211="新設",VLOOKUP('施設リストA-1（直営）'!AK307,'（新設）照明器具'!$B$5:$C$1990,2,FALSE),IF('部屋別効果（直）'!AD1211="撤去",VLOOKUP('施設リストA-1（直営）'!AK307,'（既設）調査結果'!$B$5:$C$1998,2,FALSE),0))</f>
        <v>0</v>
      </c>
      <c r="AF1211" s="29">
        <f>'施設リストA-1（直営）'!AM307</f>
        <v>0</v>
      </c>
      <c r="AG1211" s="29">
        <f>'施設リストA-1（直営）'!AN307</f>
        <v>0</v>
      </c>
      <c r="AH1211" s="30">
        <f>IF(AG1211="新設",VLOOKUP('施設リストA-1（直営）'!AO307,'（新設）照明器具'!$B$5:$C$1990,2,FALSE),IF('部屋別効果（直）'!AG1211="撤去",VLOOKUP('施設リストA-1（直営）'!AO307,'（既設）調査結果'!$B$5:$C$1998,2,FALSE),0))</f>
        <v>0</v>
      </c>
      <c r="AI1211" s="29">
        <f>'施設リストA-1（直営）'!AQ307</f>
        <v>0</v>
      </c>
      <c r="AJ1211" s="29">
        <f>'施設リストA-1（直営）'!AR307</f>
        <v>0</v>
      </c>
      <c r="AK1211" s="30">
        <f>IF(AJ1211="新設",VLOOKUP('施設リストA-1（直営）'!AS307,'（新設）照明器具'!$B$5:$C$1990,2,FALSE),IF('部屋別効果（直）'!AJ1211="撤去",VLOOKUP('施設リストA-1（直営）'!AS307,'（既設）調査結果'!$B$5:$C$1998,2,FALSE),0))</f>
        <v>0</v>
      </c>
      <c r="AL1211" s="29">
        <f>'施設リストA-1（直営）'!AU307</f>
        <v>0</v>
      </c>
    </row>
    <row r="1212" spans="1:38" customFormat="1">
      <c r="A1212" s="94"/>
      <c r="B1212" s="16" t="str">
        <f>'施設リストA-1（直営）'!B308</f>
        <v>明徳小</v>
      </c>
      <c r="C1212" s="14">
        <f>'施設リストA-1（直営）'!C308</f>
        <v>3</v>
      </c>
      <c r="D1212" s="94" t="str">
        <f>'施設リストA-1（直営）'!D308</f>
        <v>廊下</v>
      </c>
      <c r="E1212" s="20">
        <f>'施設リストA-1（直営）'!E308</f>
        <v>210</v>
      </c>
      <c r="F1212" s="20">
        <f>'施設リストA-1（直営）'!F308</f>
        <v>10</v>
      </c>
      <c r="G1212" s="13">
        <f>'施設リストA-1（直営）'!G308</f>
        <v>2100</v>
      </c>
      <c r="H1212" s="28" t="e">
        <f t="shared" si="18"/>
        <v>#N/A</v>
      </c>
      <c r="I1212" s="29" t="str">
        <f>'施設リストA-1（直営）'!H308</f>
        <v>新設</v>
      </c>
      <c r="J1212" s="30" t="e">
        <f>IF(I1212="新設",VLOOKUP('施設リストA-1（直営）'!I308,'（新設）照明器具'!$B$5:$C$1990,2,FALSE),IF('部屋別効果（直）'!I1212="撤去",VLOOKUP('施設リストA-1（直営）'!I308,'（既設）調査結果'!$B$5:$C$1998,2,FALSE),0))</f>
        <v>#N/A</v>
      </c>
      <c r="K1212" s="29">
        <f>'施設リストA-1（直営）'!K308</f>
        <v>3</v>
      </c>
      <c r="L1212" s="29" t="str">
        <f>'施設リストA-1（直営）'!L308</f>
        <v>撤去</v>
      </c>
      <c r="M1212" s="30">
        <f>IF(L1212="新設",VLOOKUP('施設リストA-1（直営）'!M308,'（新設）照明器具'!$B$5:$C$1990,2,FALSE),IF('部屋別効果（直）'!L1212="撤去",VLOOKUP('施設リストA-1（直営）'!M308,'（既設）調査結果'!$B$5:$C$1998,2,FALSE),0))</f>
        <v>46</v>
      </c>
      <c r="N1212" s="29">
        <f>'施設リストA-1（直営）'!O308</f>
        <v>3</v>
      </c>
      <c r="O1212" s="29">
        <f>'施設リストA-1（直営）'!P308</f>
        <v>0</v>
      </c>
      <c r="P1212" s="30">
        <f>IF(O1212="新設",VLOOKUP('施設リストA-1（直営）'!Q308,'（新設）照明器具'!$B$5:$C$1990,2,FALSE),IF('部屋別効果（直）'!O1212="撤去",VLOOKUP('施設リストA-1（直営）'!Q308,'（既設）調査結果'!$B$5:$C$1998,2,FALSE),0))</f>
        <v>0</v>
      </c>
      <c r="Q1212" s="29">
        <f>'施設リストA-1（直営）'!S308</f>
        <v>0</v>
      </c>
      <c r="R1212" s="29">
        <f>'施設リストA-1（直営）'!T308</f>
        <v>0</v>
      </c>
      <c r="S1212" s="30">
        <f>IF(R1212="新設",VLOOKUP('施設リストA-1（直営）'!U308,'（新設）照明器具'!$B$5:$C$1990,2,FALSE),IF('部屋別効果（直）'!R1212="撤去",VLOOKUP('施設リストA-1（直営）'!U308,'（既設）調査結果'!$B$5:$C$1998,2,FALSE),0))</f>
        <v>0</v>
      </c>
      <c r="T1212" s="29">
        <f>'施設リストA-1（直営）'!W308</f>
        <v>0</v>
      </c>
      <c r="U1212" s="29">
        <f>'施設リストA-1（直営）'!X308</f>
        <v>0</v>
      </c>
      <c r="V1212" s="30">
        <f>IF(U1212="新設",VLOOKUP('施設リストA-1（直営）'!Y308,'（新設）照明器具'!$B$5:$C$1990,2,FALSE),IF('部屋別効果（直）'!U1212="撤去",VLOOKUP('施設リストA-1（直営）'!Y308,'（既設）調査結果'!$B$5:$C$1998,2,FALSE),0))</f>
        <v>0</v>
      </c>
      <c r="W1212" s="29">
        <f>'施設リストA-1（直営）'!AA308</f>
        <v>0</v>
      </c>
      <c r="X1212" s="29">
        <f>'施設リストA-1（直営）'!AB308</f>
        <v>0</v>
      </c>
      <c r="Y1212" s="30">
        <f>IF(X1212="新設",VLOOKUP('施設リストA-1（直営）'!AC308,'（新設）照明器具'!$B$5:$C$1990,2,FALSE),IF('部屋別効果（直）'!X1212="撤去",VLOOKUP('施設リストA-1（直営）'!AC308,'（既設）調査結果'!$B$5:$C$1998,2,FALSE),0))</f>
        <v>0</v>
      </c>
      <c r="Z1212" s="29">
        <f>'施設リストA-1（直営）'!AE308</f>
        <v>0</v>
      </c>
      <c r="AA1212" s="29">
        <f>'施設リストA-1（直営）'!AF308</f>
        <v>0</v>
      </c>
      <c r="AB1212" s="30">
        <f>IF(AA1212="新設",VLOOKUP('施設リストA-1（直営）'!AG308,'（新設）照明器具'!$B$5:$C$1990,2,FALSE),IF('部屋別効果（直）'!AA1212="撤去",VLOOKUP('施設リストA-1（直営）'!AG308,'（既設）調査結果'!$B$5:$C$1998,2,FALSE),0))</f>
        <v>0</v>
      </c>
      <c r="AC1212" s="29">
        <f>'施設リストA-1（直営）'!AI308</f>
        <v>0</v>
      </c>
      <c r="AD1212" s="29">
        <f>'施設リストA-1（直営）'!AJ308</f>
        <v>0</v>
      </c>
      <c r="AE1212" s="30">
        <f>IF(AD1212="新設",VLOOKUP('施設リストA-1（直営）'!AK308,'（新設）照明器具'!$B$5:$C$1990,2,FALSE),IF('部屋別効果（直）'!AD1212="撤去",VLOOKUP('施設リストA-1（直営）'!AK308,'（既設）調査結果'!$B$5:$C$1998,2,FALSE),0))</f>
        <v>0</v>
      </c>
      <c r="AF1212" s="29">
        <f>'施設リストA-1（直営）'!AM308</f>
        <v>0</v>
      </c>
      <c r="AG1212" s="29">
        <f>'施設リストA-1（直営）'!AN308</f>
        <v>0</v>
      </c>
      <c r="AH1212" s="30">
        <f>IF(AG1212="新設",VLOOKUP('施設リストA-1（直営）'!AO308,'（新設）照明器具'!$B$5:$C$1990,2,FALSE),IF('部屋別効果（直）'!AG1212="撤去",VLOOKUP('施設リストA-1（直営）'!AO308,'（既設）調査結果'!$B$5:$C$1998,2,FALSE),0))</f>
        <v>0</v>
      </c>
      <c r="AI1212" s="29">
        <f>'施設リストA-1（直営）'!AQ308</f>
        <v>0</v>
      </c>
      <c r="AJ1212" s="29">
        <f>'施設リストA-1（直営）'!AR308</f>
        <v>0</v>
      </c>
      <c r="AK1212" s="30">
        <f>IF(AJ1212="新設",VLOOKUP('施設リストA-1（直営）'!AS308,'（新設）照明器具'!$B$5:$C$1990,2,FALSE),IF('部屋別効果（直）'!AJ1212="撤去",VLOOKUP('施設リストA-1（直営）'!AS308,'（既設）調査結果'!$B$5:$C$1998,2,FALSE),0))</f>
        <v>0</v>
      </c>
      <c r="AL1212" s="29">
        <f>'施設リストA-1（直営）'!AU308</f>
        <v>0</v>
      </c>
    </row>
    <row r="1213" spans="1:38" customFormat="1">
      <c r="A1213" s="94"/>
      <c r="B1213" s="16" t="str">
        <f>'施設リストA-1（直営）'!B309</f>
        <v>山階南小</v>
      </c>
      <c r="C1213" s="14">
        <f>'施設リストA-1（直営）'!C309</f>
        <v>1</v>
      </c>
      <c r="D1213" s="94" t="str">
        <f>'施設リストA-1（直営）'!D309</f>
        <v>ふれあいルーム</v>
      </c>
      <c r="E1213" s="20">
        <f>'施設リストA-1（直営）'!E309</f>
        <v>210</v>
      </c>
      <c r="F1213" s="20">
        <f>'施設リストA-1（直営）'!F309</f>
        <v>4</v>
      </c>
      <c r="G1213" s="13">
        <f>'施設リストA-1（直営）'!G309</f>
        <v>840</v>
      </c>
      <c r="H1213" s="28" t="e">
        <f t="shared" si="18"/>
        <v>#N/A</v>
      </c>
      <c r="I1213" s="29" t="str">
        <f>'施設リストA-1（直営）'!H309</f>
        <v>新設</v>
      </c>
      <c r="J1213" s="30" t="e">
        <f>IF(I1213="新設",VLOOKUP('施設リストA-1（直営）'!I309,'（新設）照明器具'!$B$5:$C$1990,2,FALSE),IF('部屋別効果（直）'!I1213="撤去",VLOOKUP('施設リストA-1（直営）'!I309,'（既設）調査結果'!$B$5:$C$1998,2,FALSE),0))</f>
        <v>#N/A</v>
      </c>
      <c r="K1213" s="29">
        <f>'施設リストA-1（直営）'!K309</f>
        <v>14</v>
      </c>
      <c r="L1213" s="29" t="str">
        <f>'施設リストA-1（直営）'!L309</f>
        <v>撤去</v>
      </c>
      <c r="M1213" s="30">
        <f>IF(L1213="新設",VLOOKUP('施設リストA-1（直営）'!M309,'（新設）照明器具'!$B$5:$C$1990,2,FALSE),IF('部屋別効果（直）'!L1213="撤去",VLOOKUP('施設リストA-1（直営）'!M309,'（既設）調査結果'!$B$5:$C$1998,2,FALSE),0))</f>
        <v>86</v>
      </c>
      <c r="N1213" s="29">
        <f>'施設リストA-1（直営）'!O309</f>
        <v>14</v>
      </c>
      <c r="O1213" s="29">
        <f>'施設リストA-1（直営）'!P309</f>
        <v>0</v>
      </c>
      <c r="P1213" s="30">
        <f>IF(O1213="新設",VLOOKUP('施設リストA-1（直営）'!Q309,'（新設）照明器具'!$B$5:$C$1990,2,FALSE),IF('部屋別効果（直）'!O1213="撤去",VLOOKUP('施設リストA-1（直営）'!Q309,'（既設）調査結果'!$B$5:$C$1998,2,FALSE),0))</f>
        <v>0</v>
      </c>
      <c r="Q1213" s="29">
        <f>'施設リストA-1（直営）'!S309</f>
        <v>0</v>
      </c>
      <c r="R1213" s="29">
        <f>'施設リストA-1（直営）'!T309</f>
        <v>0</v>
      </c>
      <c r="S1213" s="30">
        <f>IF(R1213="新設",VLOOKUP('施設リストA-1（直営）'!U309,'（新設）照明器具'!$B$5:$C$1990,2,FALSE),IF('部屋別効果（直）'!R1213="撤去",VLOOKUP('施設リストA-1（直営）'!U309,'（既設）調査結果'!$B$5:$C$1998,2,FALSE),0))</f>
        <v>0</v>
      </c>
      <c r="T1213" s="29">
        <f>'施設リストA-1（直営）'!W309</f>
        <v>0</v>
      </c>
      <c r="U1213" s="29">
        <f>'施設リストA-1（直営）'!X309</f>
        <v>0</v>
      </c>
      <c r="V1213" s="30">
        <f>IF(U1213="新設",VLOOKUP('施設リストA-1（直営）'!Y309,'（新設）照明器具'!$B$5:$C$1990,2,FALSE),IF('部屋別効果（直）'!U1213="撤去",VLOOKUP('施設リストA-1（直営）'!Y309,'（既設）調査結果'!$B$5:$C$1998,2,FALSE),0))</f>
        <v>0</v>
      </c>
      <c r="W1213" s="29">
        <f>'施設リストA-1（直営）'!AA309</f>
        <v>0</v>
      </c>
      <c r="X1213" s="29">
        <f>'施設リストA-1（直営）'!AB309</f>
        <v>0</v>
      </c>
      <c r="Y1213" s="30">
        <f>IF(X1213="新設",VLOOKUP('施設リストA-1（直営）'!AC309,'（新設）照明器具'!$B$5:$C$1990,2,FALSE),IF('部屋別効果（直）'!X1213="撤去",VLOOKUP('施設リストA-1（直営）'!AC309,'（既設）調査結果'!$B$5:$C$1998,2,FALSE),0))</f>
        <v>0</v>
      </c>
      <c r="Z1213" s="29">
        <f>'施設リストA-1（直営）'!AE309</f>
        <v>0</v>
      </c>
      <c r="AA1213" s="29">
        <f>'施設リストA-1（直営）'!AF309</f>
        <v>0</v>
      </c>
      <c r="AB1213" s="30">
        <f>IF(AA1213="新設",VLOOKUP('施設リストA-1（直営）'!AG309,'（新設）照明器具'!$B$5:$C$1990,2,FALSE),IF('部屋別効果（直）'!AA1213="撤去",VLOOKUP('施設リストA-1（直営）'!AG309,'（既設）調査結果'!$B$5:$C$1998,2,FALSE),0))</f>
        <v>0</v>
      </c>
      <c r="AC1213" s="29">
        <f>'施設リストA-1（直営）'!AI309</f>
        <v>0</v>
      </c>
      <c r="AD1213" s="29">
        <f>'施設リストA-1（直営）'!AJ309</f>
        <v>0</v>
      </c>
      <c r="AE1213" s="30">
        <f>IF(AD1213="新設",VLOOKUP('施設リストA-1（直営）'!AK309,'（新設）照明器具'!$B$5:$C$1990,2,FALSE),IF('部屋別効果（直）'!AD1213="撤去",VLOOKUP('施設リストA-1（直営）'!AK309,'（既設）調査結果'!$B$5:$C$1998,2,FALSE),0))</f>
        <v>0</v>
      </c>
      <c r="AF1213" s="29">
        <f>'施設リストA-1（直営）'!AM309</f>
        <v>0</v>
      </c>
      <c r="AG1213" s="29">
        <f>'施設リストA-1（直営）'!AN309</f>
        <v>0</v>
      </c>
      <c r="AH1213" s="30">
        <f>IF(AG1213="新設",VLOOKUP('施設リストA-1（直営）'!AO309,'（新設）照明器具'!$B$5:$C$1990,2,FALSE),IF('部屋別効果（直）'!AG1213="撤去",VLOOKUP('施設リストA-1（直営）'!AO309,'（既設）調査結果'!$B$5:$C$1998,2,FALSE),0))</f>
        <v>0</v>
      </c>
      <c r="AI1213" s="29">
        <f>'施設リストA-1（直営）'!AQ309</f>
        <v>0</v>
      </c>
      <c r="AJ1213" s="29">
        <f>'施設リストA-1（直営）'!AR309</f>
        <v>0</v>
      </c>
      <c r="AK1213" s="30">
        <f>IF(AJ1213="新設",VLOOKUP('施設リストA-1（直営）'!AS309,'（新設）照明器具'!$B$5:$C$1990,2,FALSE),IF('部屋別効果（直）'!AJ1213="撤去",VLOOKUP('施設リストA-1（直営）'!AS309,'（既設）調査結果'!$B$5:$C$1998,2,FALSE),0))</f>
        <v>0</v>
      </c>
      <c r="AL1213" s="29">
        <f>'施設リストA-1（直営）'!AU309</f>
        <v>0</v>
      </c>
    </row>
    <row r="1214" spans="1:38" customFormat="1">
      <c r="A1214" s="94"/>
      <c r="B1214" s="16" t="str">
        <f>'施設リストA-1（直営）'!B310</f>
        <v>山階南小</v>
      </c>
      <c r="C1214" s="14">
        <f>'施設リストA-1（直営）'!C310</f>
        <v>1</v>
      </c>
      <c r="D1214" s="94" t="str">
        <f>'施設リストA-1（直営）'!D310</f>
        <v>ランチルーム</v>
      </c>
      <c r="E1214" s="20">
        <f>'施設リストA-1（直営）'!E310</f>
        <v>250</v>
      </c>
      <c r="F1214" s="20">
        <f>'施設リストA-1（直営）'!F310</f>
        <v>4</v>
      </c>
      <c r="G1214" s="13">
        <f>'施設リストA-1（直営）'!G310</f>
        <v>1000</v>
      </c>
      <c r="H1214" s="28" t="e">
        <f t="shared" si="18"/>
        <v>#N/A</v>
      </c>
      <c r="I1214" s="29" t="str">
        <f>'施設リストA-1（直営）'!H310</f>
        <v>新設</v>
      </c>
      <c r="J1214" s="30" t="e">
        <f>IF(I1214="新設",VLOOKUP('施設リストA-1（直営）'!I310,'（新設）照明器具'!$B$5:$C$1990,2,FALSE),IF('部屋別効果（直）'!I1214="撤去",VLOOKUP('施設リストA-1（直営）'!I310,'（既設）調査結果'!$B$5:$C$1998,2,FALSE),0))</f>
        <v>#N/A</v>
      </c>
      <c r="K1214" s="29">
        <f>'施設リストA-1（直営）'!K310</f>
        <v>12</v>
      </c>
      <c r="L1214" s="29" t="str">
        <f>'施設リストA-1（直営）'!L310</f>
        <v>撤去</v>
      </c>
      <c r="M1214" s="30">
        <f>IF(L1214="新設",VLOOKUP('施設リストA-1（直営）'!M310,'（新設）照明器具'!$B$5:$C$1990,2,FALSE),IF('部屋別効果（直）'!L1214="撤去",VLOOKUP('施設リストA-1（直営）'!M310,'（既設）調査結果'!$B$5:$C$1998,2,FALSE),0))</f>
        <v>86</v>
      </c>
      <c r="N1214" s="29">
        <f>'施設リストA-1（直営）'!O310</f>
        <v>12</v>
      </c>
      <c r="O1214" s="29">
        <f>'施設リストA-1（直営）'!P310</f>
        <v>0</v>
      </c>
      <c r="P1214" s="30">
        <f>IF(O1214="新設",VLOOKUP('施設リストA-1（直営）'!Q310,'（新設）照明器具'!$B$5:$C$1990,2,FALSE),IF('部屋別効果（直）'!O1214="撤去",VLOOKUP('施設リストA-1（直営）'!Q310,'（既設）調査結果'!$B$5:$C$1998,2,FALSE),0))</f>
        <v>0</v>
      </c>
      <c r="Q1214" s="29">
        <f>'施設リストA-1（直営）'!S310</f>
        <v>0</v>
      </c>
      <c r="R1214" s="29">
        <f>'施設リストA-1（直営）'!T310</f>
        <v>0</v>
      </c>
      <c r="S1214" s="30">
        <f>IF(R1214="新設",VLOOKUP('施設リストA-1（直営）'!U310,'（新設）照明器具'!$B$5:$C$1990,2,FALSE),IF('部屋別効果（直）'!R1214="撤去",VLOOKUP('施設リストA-1（直営）'!U310,'（既設）調査結果'!$B$5:$C$1998,2,FALSE),0))</f>
        <v>0</v>
      </c>
      <c r="T1214" s="29">
        <f>'施設リストA-1（直営）'!W310</f>
        <v>0</v>
      </c>
      <c r="U1214" s="29">
        <f>'施設リストA-1（直営）'!X310</f>
        <v>0</v>
      </c>
      <c r="V1214" s="30">
        <f>IF(U1214="新設",VLOOKUP('施設リストA-1（直営）'!Y310,'（新設）照明器具'!$B$5:$C$1990,2,FALSE),IF('部屋別効果（直）'!U1214="撤去",VLOOKUP('施設リストA-1（直営）'!Y310,'（既設）調査結果'!$B$5:$C$1998,2,FALSE),0))</f>
        <v>0</v>
      </c>
      <c r="W1214" s="29">
        <f>'施設リストA-1（直営）'!AA310</f>
        <v>0</v>
      </c>
      <c r="X1214" s="29">
        <f>'施設リストA-1（直営）'!AB310</f>
        <v>0</v>
      </c>
      <c r="Y1214" s="30">
        <f>IF(X1214="新設",VLOOKUP('施設リストA-1（直営）'!AC310,'（新設）照明器具'!$B$5:$C$1990,2,FALSE),IF('部屋別効果（直）'!X1214="撤去",VLOOKUP('施設リストA-1（直営）'!AC310,'（既設）調査結果'!$B$5:$C$1998,2,FALSE),0))</f>
        <v>0</v>
      </c>
      <c r="Z1214" s="29">
        <f>'施設リストA-1（直営）'!AE310</f>
        <v>0</v>
      </c>
      <c r="AA1214" s="29">
        <f>'施設リストA-1（直営）'!AF310</f>
        <v>0</v>
      </c>
      <c r="AB1214" s="30">
        <f>IF(AA1214="新設",VLOOKUP('施設リストA-1（直営）'!AG310,'（新設）照明器具'!$B$5:$C$1990,2,FALSE),IF('部屋別効果（直）'!AA1214="撤去",VLOOKUP('施設リストA-1（直営）'!AG310,'（既設）調査結果'!$B$5:$C$1998,2,FALSE),0))</f>
        <v>0</v>
      </c>
      <c r="AC1214" s="29">
        <f>'施設リストA-1（直営）'!AI310</f>
        <v>0</v>
      </c>
      <c r="AD1214" s="29">
        <f>'施設リストA-1（直営）'!AJ310</f>
        <v>0</v>
      </c>
      <c r="AE1214" s="30">
        <f>IF(AD1214="新設",VLOOKUP('施設リストA-1（直営）'!AK310,'（新設）照明器具'!$B$5:$C$1990,2,FALSE),IF('部屋別効果（直）'!AD1214="撤去",VLOOKUP('施設リストA-1（直営）'!AK310,'（既設）調査結果'!$B$5:$C$1998,2,FALSE),0))</f>
        <v>0</v>
      </c>
      <c r="AF1214" s="29">
        <f>'施設リストA-1（直営）'!AM310</f>
        <v>0</v>
      </c>
      <c r="AG1214" s="29">
        <f>'施設リストA-1（直営）'!AN310</f>
        <v>0</v>
      </c>
      <c r="AH1214" s="30">
        <f>IF(AG1214="新設",VLOOKUP('施設リストA-1（直営）'!AO310,'（新設）照明器具'!$B$5:$C$1990,2,FALSE),IF('部屋別効果（直）'!AG1214="撤去",VLOOKUP('施設リストA-1（直営）'!AO310,'（既設）調査結果'!$B$5:$C$1998,2,FALSE),0))</f>
        <v>0</v>
      </c>
      <c r="AI1214" s="29">
        <f>'施設リストA-1（直営）'!AQ310</f>
        <v>0</v>
      </c>
      <c r="AJ1214" s="29">
        <f>'施設リストA-1（直営）'!AR310</f>
        <v>0</v>
      </c>
      <c r="AK1214" s="30">
        <f>IF(AJ1214="新設",VLOOKUP('施設リストA-1（直営）'!AS310,'（新設）照明器具'!$B$5:$C$1990,2,FALSE),IF('部屋別効果（直）'!AJ1214="撤去",VLOOKUP('施設リストA-1（直営）'!AS310,'（既設）調査結果'!$B$5:$C$1998,2,FALSE),0))</f>
        <v>0</v>
      </c>
      <c r="AL1214" s="29">
        <f>'施設リストA-1（直営）'!AU310</f>
        <v>0</v>
      </c>
    </row>
    <row r="1215" spans="1:38" customFormat="1">
      <c r="A1215" s="94"/>
      <c r="B1215" s="16" t="str">
        <f>'施設リストA-1（直営）'!B311</f>
        <v>山階南小</v>
      </c>
      <c r="C1215" s="14">
        <f>'施設リストA-1（直営）'!C311</f>
        <v>1</v>
      </c>
      <c r="D1215" s="94" t="str">
        <f>'施設リストA-1（直営）'!D311</f>
        <v>家庭室</v>
      </c>
      <c r="E1215" s="20">
        <f>'施設リストA-1（直営）'!E311</f>
        <v>210</v>
      </c>
      <c r="F1215" s="20">
        <f>'施設リストA-1（直営）'!F311</f>
        <v>6</v>
      </c>
      <c r="G1215" s="13">
        <f>'施設リストA-1（直営）'!G311</f>
        <v>1260</v>
      </c>
      <c r="H1215" s="28" t="e">
        <f t="shared" si="18"/>
        <v>#N/A</v>
      </c>
      <c r="I1215" s="29" t="str">
        <f>'施設リストA-1（直営）'!H311</f>
        <v>新設</v>
      </c>
      <c r="J1215" s="30" t="e">
        <f>IF(I1215="新設",VLOOKUP('施設リストA-1（直営）'!I311,'（新設）照明器具'!$B$5:$C$1990,2,FALSE),IF('部屋別効果（直）'!I1215="撤去",VLOOKUP('施設リストA-1（直営）'!I311,'（既設）調査結果'!$B$5:$C$1998,2,FALSE),0))</f>
        <v>#N/A</v>
      </c>
      <c r="K1215" s="29">
        <f>'施設リストA-1（直営）'!K311</f>
        <v>8</v>
      </c>
      <c r="L1215" s="29" t="str">
        <f>'施設リストA-1（直営）'!L311</f>
        <v>撤去</v>
      </c>
      <c r="M1215" s="30">
        <f>IF(L1215="新設",VLOOKUP('施設リストA-1（直営）'!M311,'（新設）照明器具'!$B$5:$C$1990,2,FALSE),IF('部屋別効果（直）'!L1215="撤去",VLOOKUP('施設リストA-1（直営）'!M311,'（既設）調査結果'!$B$5:$C$1998,2,FALSE),0))</f>
        <v>86</v>
      </c>
      <c r="N1215" s="29">
        <f>'施設リストA-1（直営）'!O311</f>
        <v>8</v>
      </c>
      <c r="O1215" s="29">
        <f>'施設リストA-1（直営）'!P311</f>
        <v>0</v>
      </c>
      <c r="P1215" s="30">
        <f>IF(O1215="新設",VLOOKUP('施設リストA-1（直営）'!Q311,'（新設）照明器具'!$B$5:$C$1990,2,FALSE),IF('部屋別効果（直）'!O1215="撤去",VLOOKUP('施設リストA-1（直営）'!Q311,'（既設）調査結果'!$B$5:$C$1998,2,FALSE),0))</f>
        <v>0</v>
      </c>
      <c r="Q1215" s="29">
        <f>'施設リストA-1（直営）'!S311</f>
        <v>0</v>
      </c>
      <c r="R1215" s="29">
        <f>'施設リストA-1（直営）'!T311</f>
        <v>0</v>
      </c>
      <c r="S1215" s="30">
        <f>IF(R1215="新設",VLOOKUP('施設リストA-1（直営）'!U311,'（新設）照明器具'!$B$5:$C$1990,2,FALSE),IF('部屋別効果（直）'!R1215="撤去",VLOOKUP('施設リストA-1（直営）'!U311,'（既設）調査結果'!$B$5:$C$1998,2,FALSE),0))</f>
        <v>0</v>
      </c>
      <c r="T1215" s="29">
        <f>'施設リストA-1（直営）'!W311</f>
        <v>0</v>
      </c>
      <c r="U1215" s="29">
        <f>'施設リストA-1（直営）'!X311</f>
        <v>0</v>
      </c>
      <c r="V1215" s="30">
        <f>IF(U1215="新設",VLOOKUP('施設リストA-1（直営）'!Y311,'（新設）照明器具'!$B$5:$C$1990,2,FALSE),IF('部屋別効果（直）'!U1215="撤去",VLOOKUP('施設リストA-1（直営）'!Y311,'（既設）調査結果'!$B$5:$C$1998,2,FALSE),0))</f>
        <v>0</v>
      </c>
      <c r="W1215" s="29">
        <f>'施設リストA-1（直営）'!AA311</f>
        <v>0</v>
      </c>
      <c r="X1215" s="29">
        <f>'施設リストA-1（直営）'!AB311</f>
        <v>0</v>
      </c>
      <c r="Y1215" s="30">
        <f>IF(X1215="新設",VLOOKUP('施設リストA-1（直営）'!AC311,'（新設）照明器具'!$B$5:$C$1990,2,FALSE),IF('部屋別効果（直）'!X1215="撤去",VLOOKUP('施設リストA-1（直営）'!AC311,'（既設）調査結果'!$B$5:$C$1998,2,FALSE),0))</f>
        <v>0</v>
      </c>
      <c r="Z1215" s="29">
        <f>'施設リストA-1（直営）'!AE311</f>
        <v>0</v>
      </c>
      <c r="AA1215" s="29">
        <f>'施設リストA-1（直営）'!AF311</f>
        <v>0</v>
      </c>
      <c r="AB1215" s="30">
        <f>IF(AA1215="新設",VLOOKUP('施設リストA-1（直営）'!AG311,'（新設）照明器具'!$B$5:$C$1990,2,FALSE),IF('部屋別効果（直）'!AA1215="撤去",VLOOKUP('施設リストA-1（直営）'!AG311,'（既設）調査結果'!$B$5:$C$1998,2,FALSE),0))</f>
        <v>0</v>
      </c>
      <c r="AC1215" s="29">
        <f>'施設リストA-1（直営）'!AI311</f>
        <v>0</v>
      </c>
      <c r="AD1215" s="29">
        <f>'施設リストA-1（直営）'!AJ311</f>
        <v>0</v>
      </c>
      <c r="AE1215" s="30">
        <f>IF(AD1215="新設",VLOOKUP('施設リストA-1（直営）'!AK311,'（新設）照明器具'!$B$5:$C$1990,2,FALSE),IF('部屋別効果（直）'!AD1215="撤去",VLOOKUP('施設リストA-1（直営）'!AK311,'（既設）調査結果'!$B$5:$C$1998,2,FALSE),0))</f>
        <v>0</v>
      </c>
      <c r="AF1215" s="29">
        <f>'施設リストA-1（直営）'!AM311</f>
        <v>0</v>
      </c>
      <c r="AG1215" s="29">
        <f>'施設リストA-1（直営）'!AN311</f>
        <v>0</v>
      </c>
      <c r="AH1215" s="30">
        <f>IF(AG1215="新設",VLOOKUP('施設リストA-1（直営）'!AO311,'（新設）照明器具'!$B$5:$C$1990,2,FALSE),IF('部屋別効果（直）'!AG1215="撤去",VLOOKUP('施設リストA-1（直営）'!AO311,'（既設）調査結果'!$B$5:$C$1998,2,FALSE),0))</f>
        <v>0</v>
      </c>
      <c r="AI1215" s="29">
        <f>'施設リストA-1（直営）'!AQ311</f>
        <v>0</v>
      </c>
      <c r="AJ1215" s="29">
        <f>'施設リストA-1（直営）'!AR311</f>
        <v>0</v>
      </c>
      <c r="AK1215" s="30">
        <f>IF(AJ1215="新設",VLOOKUP('施設リストA-1（直営）'!AS311,'（新設）照明器具'!$B$5:$C$1990,2,FALSE),IF('部屋別効果（直）'!AJ1215="撤去",VLOOKUP('施設リストA-1（直営）'!AS311,'（既設）調査結果'!$B$5:$C$1998,2,FALSE),0))</f>
        <v>0</v>
      </c>
      <c r="AL1215" s="29">
        <f>'施設リストA-1（直営）'!AU311</f>
        <v>0</v>
      </c>
    </row>
    <row r="1216" spans="1:38" customFormat="1">
      <c r="A1216" s="94"/>
      <c r="B1216" s="16" t="str">
        <f>'施設リストA-1（直営）'!B312</f>
        <v>山階南小</v>
      </c>
      <c r="C1216" s="14">
        <f>'施設リストA-1（直営）'!C312</f>
        <v>1</v>
      </c>
      <c r="D1216" s="94" t="str">
        <f>'施設リストA-1（直営）'!D312</f>
        <v>廊下・階段</v>
      </c>
      <c r="E1216" s="20">
        <f>'施設リストA-1（直営）'!E312</f>
        <v>210</v>
      </c>
      <c r="F1216" s="20">
        <f>'施設リストA-1（直営）'!F312</f>
        <v>10</v>
      </c>
      <c r="G1216" s="13">
        <f>'施設リストA-1（直営）'!G312</f>
        <v>2100</v>
      </c>
      <c r="H1216" s="28" t="e">
        <f t="shared" si="18"/>
        <v>#N/A</v>
      </c>
      <c r="I1216" s="29" t="str">
        <f>'施設リストA-1（直営）'!H312</f>
        <v>新設</v>
      </c>
      <c r="J1216" s="30" t="e">
        <f>IF(I1216="新設",VLOOKUP('施設リストA-1（直営）'!I312,'（新設）照明器具'!$B$5:$C$1990,2,FALSE),IF('部屋別効果（直）'!I1216="撤去",VLOOKUP('施設リストA-1（直営）'!I312,'（既設）調査結果'!$B$5:$C$1998,2,FALSE),0))</f>
        <v>#N/A</v>
      </c>
      <c r="K1216" s="29">
        <f>'施設リストA-1（直営）'!K312</f>
        <v>2</v>
      </c>
      <c r="L1216" s="29" t="str">
        <f>'施設リストA-1（直営）'!L312</f>
        <v>撤去</v>
      </c>
      <c r="M1216" s="30">
        <f>IF(L1216="新設",VLOOKUP('施設リストA-1（直営）'!M312,'（新設）照明器具'!$B$5:$C$1990,2,FALSE),IF('部屋別効果（直）'!L1216="撤去",VLOOKUP('施設リストA-1（直営）'!M312,'（既設）調査結果'!$B$5:$C$1998,2,FALSE),0))</f>
        <v>46</v>
      </c>
      <c r="N1216" s="29">
        <f>'施設リストA-1（直営）'!O312</f>
        <v>2</v>
      </c>
      <c r="O1216" s="29" t="str">
        <f>'施設リストA-1（直営）'!P312</f>
        <v>新設</v>
      </c>
      <c r="P1216" s="30" t="e">
        <f>IF(O1216="新設",VLOOKUP('施設リストA-1（直営）'!Q312,'（新設）照明器具'!$B$5:$C$1990,2,FALSE),IF('部屋別効果（直）'!O1216="撤去",VLOOKUP('施設リストA-1（直営）'!Q312,'（既設）調査結果'!$B$5:$C$1998,2,FALSE),0))</f>
        <v>#N/A</v>
      </c>
      <c r="Q1216" s="29">
        <f>'施設リストA-1（直営）'!S312</f>
        <v>1</v>
      </c>
      <c r="R1216" s="29" t="str">
        <f>'施設リストA-1（直営）'!T312</f>
        <v>撤去</v>
      </c>
      <c r="S1216" s="30">
        <f>IF(R1216="新設",VLOOKUP('施設リストA-1（直営）'!U312,'（新設）照明器具'!$B$5:$C$1990,2,FALSE),IF('部屋別効果（直）'!R1216="撤去",VLOOKUP('施設リストA-1（直営）'!U312,'（既設）調査結果'!$B$5:$C$1998,2,FALSE),0))</f>
        <v>23</v>
      </c>
      <c r="T1216" s="29">
        <f>'施設リストA-1（直営）'!W312</f>
        <v>1</v>
      </c>
      <c r="U1216" s="29">
        <f>'施設リストA-1（直営）'!X312</f>
        <v>0</v>
      </c>
      <c r="V1216" s="30">
        <f>IF(U1216="新設",VLOOKUP('施設リストA-1（直営）'!Y312,'（新設）照明器具'!$B$5:$C$1990,2,FALSE),IF('部屋別効果（直）'!U1216="撤去",VLOOKUP('施設リストA-1（直営）'!Y312,'（既設）調査結果'!$B$5:$C$1998,2,FALSE),0))</f>
        <v>0</v>
      </c>
      <c r="W1216" s="29">
        <f>'施設リストA-1（直営）'!AA312</f>
        <v>0</v>
      </c>
      <c r="X1216" s="29">
        <f>'施設リストA-1（直営）'!AB312</f>
        <v>0</v>
      </c>
      <c r="Y1216" s="30">
        <f>IF(X1216="新設",VLOOKUP('施設リストA-1（直営）'!AC312,'（新設）照明器具'!$B$5:$C$1990,2,FALSE),IF('部屋別効果（直）'!X1216="撤去",VLOOKUP('施設リストA-1（直営）'!AC312,'（既設）調査結果'!$B$5:$C$1998,2,FALSE),0))</f>
        <v>0</v>
      </c>
      <c r="Z1216" s="29">
        <f>'施設リストA-1（直営）'!AE312</f>
        <v>0</v>
      </c>
      <c r="AA1216" s="29">
        <f>'施設リストA-1（直営）'!AF312</f>
        <v>0</v>
      </c>
      <c r="AB1216" s="30">
        <f>IF(AA1216="新設",VLOOKUP('施設リストA-1（直営）'!AG312,'（新設）照明器具'!$B$5:$C$1990,2,FALSE),IF('部屋別効果（直）'!AA1216="撤去",VLOOKUP('施設リストA-1（直営）'!AG312,'（既設）調査結果'!$B$5:$C$1998,2,FALSE),0))</f>
        <v>0</v>
      </c>
      <c r="AC1216" s="29">
        <f>'施設リストA-1（直営）'!AI312</f>
        <v>0</v>
      </c>
      <c r="AD1216" s="29">
        <f>'施設リストA-1（直営）'!AJ312</f>
        <v>0</v>
      </c>
      <c r="AE1216" s="30">
        <f>IF(AD1216="新設",VLOOKUP('施設リストA-1（直営）'!AK312,'（新設）照明器具'!$B$5:$C$1990,2,FALSE),IF('部屋別効果（直）'!AD1216="撤去",VLOOKUP('施設リストA-1（直営）'!AK312,'（既設）調査結果'!$B$5:$C$1998,2,FALSE),0))</f>
        <v>0</v>
      </c>
      <c r="AF1216" s="29">
        <f>'施設リストA-1（直営）'!AM312</f>
        <v>0</v>
      </c>
      <c r="AG1216" s="29">
        <f>'施設リストA-1（直営）'!AN312</f>
        <v>0</v>
      </c>
      <c r="AH1216" s="30">
        <f>IF(AG1216="新設",VLOOKUP('施設リストA-1（直営）'!AO312,'（新設）照明器具'!$B$5:$C$1990,2,FALSE),IF('部屋別効果（直）'!AG1216="撤去",VLOOKUP('施設リストA-1（直営）'!AO312,'（既設）調査結果'!$B$5:$C$1998,2,FALSE),0))</f>
        <v>0</v>
      </c>
      <c r="AI1216" s="29">
        <f>'施設リストA-1（直営）'!AQ312</f>
        <v>0</v>
      </c>
      <c r="AJ1216" s="29">
        <f>'施設リストA-1（直営）'!AR312</f>
        <v>0</v>
      </c>
      <c r="AK1216" s="30">
        <f>IF(AJ1216="新設",VLOOKUP('施設リストA-1（直営）'!AS312,'（新設）照明器具'!$B$5:$C$1990,2,FALSE),IF('部屋別効果（直）'!AJ1216="撤去",VLOOKUP('施設リストA-1（直営）'!AS312,'（既設）調査結果'!$B$5:$C$1998,2,FALSE),0))</f>
        <v>0</v>
      </c>
      <c r="AL1216" s="29">
        <f>'施設リストA-1（直営）'!AU312</f>
        <v>0</v>
      </c>
    </row>
    <row r="1217" spans="1:38" customFormat="1">
      <c r="A1217" s="94"/>
      <c r="B1217" s="16" t="str">
        <f>'施設リストA-1（直営）'!B313</f>
        <v>山階南小</v>
      </c>
      <c r="C1217" s="14">
        <f>'施設リストA-1（直営）'!C313</f>
        <v>2</v>
      </c>
      <c r="D1217" s="94" t="str">
        <f>'施設リストA-1（直営）'!D313</f>
        <v>PTA室</v>
      </c>
      <c r="E1217" s="20">
        <f>'施設リストA-1（直営）'!E313</f>
        <v>250</v>
      </c>
      <c r="F1217" s="20">
        <f>'施設リストA-1（直営）'!F313</f>
        <v>4</v>
      </c>
      <c r="G1217" s="13">
        <f>'施設リストA-1（直営）'!G313</f>
        <v>1000</v>
      </c>
      <c r="H1217" s="28" t="e">
        <f t="shared" si="18"/>
        <v>#N/A</v>
      </c>
      <c r="I1217" s="29" t="str">
        <f>'施設リストA-1（直営）'!H313</f>
        <v>新設</v>
      </c>
      <c r="J1217" s="30" t="e">
        <f>IF(I1217="新設",VLOOKUP('施設リストA-1（直営）'!I313,'（新設）照明器具'!$B$5:$C$1990,2,FALSE),IF('部屋別効果（直）'!I1217="撤去",VLOOKUP('施設リストA-1（直営）'!I313,'（既設）調査結果'!$B$5:$C$1998,2,FALSE),0))</f>
        <v>#N/A</v>
      </c>
      <c r="K1217" s="29">
        <f>'施設リストA-1（直営）'!K313</f>
        <v>8</v>
      </c>
      <c r="L1217" s="29" t="str">
        <f>'施設リストA-1（直営）'!L313</f>
        <v>撤去</v>
      </c>
      <c r="M1217" s="30">
        <f>IF(L1217="新設",VLOOKUP('施設リストA-1（直営）'!M313,'（新設）照明器具'!$B$5:$C$1990,2,FALSE),IF('部屋別効果（直）'!L1217="撤去",VLOOKUP('施設リストA-1（直営）'!M313,'（既設）調査結果'!$B$5:$C$1998,2,FALSE),0))</f>
        <v>86</v>
      </c>
      <c r="N1217" s="29">
        <f>'施設リストA-1（直営）'!O313</f>
        <v>8</v>
      </c>
      <c r="O1217" s="29">
        <f>'施設リストA-1（直営）'!P313</f>
        <v>0</v>
      </c>
      <c r="P1217" s="30">
        <f>IF(O1217="新設",VLOOKUP('施設リストA-1（直営）'!Q313,'（新設）照明器具'!$B$5:$C$1990,2,FALSE),IF('部屋別効果（直）'!O1217="撤去",VLOOKUP('施設リストA-1（直営）'!Q313,'（既設）調査結果'!$B$5:$C$1998,2,FALSE),0))</f>
        <v>0</v>
      </c>
      <c r="Q1217" s="29">
        <f>'施設リストA-1（直営）'!S313</f>
        <v>0</v>
      </c>
      <c r="R1217" s="29">
        <f>'施設リストA-1（直営）'!T313</f>
        <v>0</v>
      </c>
      <c r="S1217" s="30">
        <f>IF(R1217="新設",VLOOKUP('施設リストA-1（直営）'!U313,'（新設）照明器具'!$B$5:$C$1990,2,FALSE),IF('部屋別効果（直）'!R1217="撤去",VLOOKUP('施設リストA-1（直営）'!U313,'（既設）調査結果'!$B$5:$C$1998,2,FALSE),0))</f>
        <v>0</v>
      </c>
      <c r="T1217" s="29">
        <f>'施設リストA-1（直営）'!W313</f>
        <v>0</v>
      </c>
      <c r="U1217" s="29">
        <f>'施設リストA-1（直営）'!X313</f>
        <v>0</v>
      </c>
      <c r="V1217" s="30">
        <f>IF(U1217="新設",VLOOKUP('施設リストA-1（直営）'!Y313,'（新設）照明器具'!$B$5:$C$1990,2,FALSE),IF('部屋別効果（直）'!U1217="撤去",VLOOKUP('施設リストA-1（直営）'!Y313,'（既設）調査結果'!$B$5:$C$1998,2,FALSE),0))</f>
        <v>0</v>
      </c>
      <c r="W1217" s="29">
        <f>'施設リストA-1（直営）'!AA313</f>
        <v>0</v>
      </c>
      <c r="X1217" s="29">
        <f>'施設リストA-1（直営）'!AB313</f>
        <v>0</v>
      </c>
      <c r="Y1217" s="30">
        <f>IF(X1217="新設",VLOOKUP('施設リストA-1（直営）'!AC313,'（新設）照明器具'!$B$5:$C$1990,2,FALSE),IF('部屋別効果（直）'!X1217="撤去",VLOOKUP('施設リストA-1（直営）'!AC313,'（既設）調査結果'!$B$5:$C$1998,2,FALSE),0))</f>
        <v>0</v>
      </c>
      <c r="Z1217" s="29">
        <f>'施設リストA-1（直営）'!AE313</f>
        <v>0</v>
      </c>
      <c r="AA1217" s="29">
        <f>'施設リストA-1（直営）'!AF313</f>
        <v>0</v>
      </c>
      <c r="AB1217" s="30">
        <f>IF(AA1217="新設",VLOOKUP('施設リストA-1（直営）'!AG313,'（新設）照明器具'!$B$5:$C$1990,2,FALSE),IF('部屋別効果（直）'!AA1217="撤去",VLOOKUP('施設リストA-1（直営）'!AG313,'（既設）調査結果'!$B$5:$C$1998,2,FALSE),0))</f>
        <v>0</v>
      </c>
      <c r="AC1217" s="29">
        <f>'施設リストA-1（直営）'!AI313</f>
        <v>0</v>
      </c>
      <c r="AD1217" s="29">
        <f>'施設リストA-1（直営）'!AJ313</f>
        <v>0</v>
      </c>
      <c r="AE1217" s="30">
        <f>IF(AD1217="新設",VLOOKUP('施設リストA-1（直営）'!AK313,'（新設）照明器具'!$B$5:$C$1990,2,FALSE),IF('部屋別効果（直）'!AD1217="撤去",VLOOKUP('施設リストA-1（直営）'!AK313,'（既設）調査結果'!$B$5:$C$1998,2,FALSE),0))</f>
        <v>0</v>
      </c>
      <c r="AF1217" s="29">
        <f>'施設リストA-1（直営）'!AM313</f>
        <v>0</v>
      </c>
      <c r="AG1217" s="29">
        <f>'施設リストA-1（直営）'!AN313</f>
        <v>0</v>
      </c>
      <c r="AH1217" s="30">
        <f>IF(AG1217="新設",VLOOKUP('施設リストA-1（直営）'!AO313,'（新設）照明器具'!$B$5:$C$1990,2,FALSE),IF('部屋別効果（直）'!AG1217="撤去",VLOOKUP('施設リストA-1（直営）'!AO313,'（既設）調査結果'!$B$5:$C$1998,2,FALSE),0))</f>
        <v>0</v>
      </c>
      <c r="AI1217" s="29">
        <f>'施設リストA-1（直営）'!AQ313</f>
        <v>0</v>
      </c>
      <c r="AJ1217" s="29">
        <f>'施設リストA-1（直営）'!AR313</f>
        <v>0</v>
      </c>
      <c r="AK1217" s="30">
        <f>IF(AJ1217="新設",VLOOKUP('施設リストA-1（直営）'!AS313,'（新設）照明器具'!$B$5:$C$1990,2,FALSE),IF('部屋別効果（直）'!AJ1217="撤去",VLOOKUP('施設リストA-1（直営）'!AS313,'（既設）調査結果'!$B$5:$C$1998,2,FALSE),0))</f>
        <v>0</v>
      </c>
      <c r="AL1217" s="29">
        <f>'施設リストA-1（直営）'!AU313</f>
        <v>0</v>
      </c>
    </row>
    <row r="1218" spans="1:38" customFormat="1">
      <c r="A1218" s="94"/>
      <c r="B1218" s="16" t="str">
        <f>'施設リストA-1（直営）'!B314</f>
        <v>山階南小</v>
      </c>
      <c r="C1218" s="14">
        <f>'施設リストA-1（直営）'!C314</f>
        <v>2</v>
      </c>
      <c r="D1218" s="94" t="str">
        <f>'施設リストA-1（直営）'!D314</f>
        <v>第２音楽室</v>
      </c>
      <c r="E1218" s="20">
        <f>'施設リストA-1（直営）'!E314</f>
        <v>210</v>
      </c>
      <c r="F1218" s="20">
        <f>'施設リストA-1（直営）'!F314</f>
        <v>6</v>
      </c>
      <c r="G1218" s="13">
        <f>'施設リストA-1（直営）'!G314</f>
        <v>1260</v>
      </c>
      <c r="H1218" s="28" t="e">
        <f t="shared" si="18"/>
        <v>#N/A</v>
      </c>
      <c r="I1218" s="29" t="str">
        <f>'施設リストA-1（直営）'!H314</f>
        <v>新設</v>
      </c>
      <c r="J1218" s="30" t="e">
        <f>IF(I1218="新設",VLOOKUP('施設リストA-1（直営）'!I314,'（新設）照明器具'!$B$5:$C$1990,2,FALSE),IF('部屋別効果（直）'!I1218="撤去",VLOOKUP('施設リストA-1（直営）'!I314,'（既設）調査結果'!$B$5:$C$1998,2,FALSE),0))</f>
        <v>#N/A</v>
      </c>
      <c r="K1218" s="29">
        <f>'施設リストA-1（直営）'!K314</f>
        <v>8</v>
      </c>
      <c r="L1218" s="29" t="str">
        <f>'施設リストA-1（直営）'!L314</f>
        <v>撤去</v>
      </c>
      <c r="M1218" s="30">
        <f>IF(L1218="新設",VLOOKUP('施設リストA-1（直営）'!M314,'（新設）照明器具'!$B$5:$C$1990,2,FALSE),IF('部屋別効果（直）'!L1218="撤去",VLOOKUP('施設リストA-1（直営）'!M314,'（既設）調査結果'!$B$5:$C$1998,2,FALSE),0))</f>
        <v>86</v>
      </c>
      <c r="N1218" s="29">
        <f>'施設リストA-1（直営）'!O314</f>
        <v>8</v>
      </c>
      <c r="O1218" s="29">
        <f>'施設リストA-1（直営）'!P314</f>
        <v>0</v>
      </c>
      <c r="P1218" s="30">
        <f>IF(O1218="新設",VLOOKUP('施設リストA-1（直営）'!Q314,'（新設）照明器具'!$B$5:$C$1990,2,FALSE),IF('部屋別効果（直）'!O1218="撤去",VLOOKUP('施設リストA-1（直営）'!Q314,'（既設）調査結果'!$B$5:$C$1998,2,FALSE),0))</f>
        <v>0</v>
      </c>
      <c r="Q1218" s="29">
        <f>'施設リストA-1（直営）'!S314</f>
        <v>0</v>
      </c>
      <c r="R1218" s="29">
        <f>'施設リストA-1（直営）'!T314</f>
        <v>0</v>
      </c>
      <c r="S1218" s="30">
        <f>IF(R1218="新設",VLOOKUP('施設リストA-1（直営）'!U314,'（新設）照明器具'!$B$5:$C$1990,2,FALSE),IF('部屋別効果（直）'!R1218="撤去",VLOOKUP('施設リストA-1（直営）'!U314,'（既設）調査結果'!$B$5:$C$1998,2,FALSE),0))</f>
        <v>0</v>
      </c>
      <c r="T1218" s="29">
        <f>'施設リストA-1（直営）'!W314</f>
        <v>0</v>
      </c>
      <c r="U1218" s="29">
        <f>'施設リストA-1（直営）'!X314</f>
        <v>0</v>
      </c>
      <c r="V1218" s="30">
        <f>IF(U1218="新設",VLOOKUP('施設リストA-1（直営）'!Y314,'（新設）照明器具'!$B$5:$C$1990,2,FALSE),IF('部屋別効果（直）'!U1218="撤去",VLOOKUP('施設リストA-1（直営）'!Y314,'（既設）調査結果'!$B$5:$C$1998,2,FALSE),0))</f>
        <v>0</v>
      </c>
      <c r="W1218" s="29">
        <f>'施設リストA-1（直営）'!AA314</f>
        <v>0</v>
      </c>
      <c r="X1218" s="29">
        <f>'施設リストA-1（直営）'!AB314</f>
        <v>0</v>
      </c>
      <c r="Y1218" s="30">
        <f>IF(X1218="新設",VLOOKUP('施設リストA-1（直営）'!AC314,'（新設）照明器具'!$B$5:$C$1990,2,FALSE),IF('部屋別効果（直）'!X1218="撤去",VLOOKUP('施設リストA-1（直営）'!AC314,'（既設）調査結果'!$B$5:$C$1998,2,FALSE),0))</f>
        <v>0</v>
      </c>
      <c r="Z1218" s="29">
        <f>'施設リストA-1（直営）'!AE314</f>
        <v>0</v>
      </c>
      <c r="AA1218" s="29">
        <f>'施設リストA-1（直営）'!AF314</f>
        <v>0</v>
      </c>
      <c r="AB1218" s="30">
        <f>IF(AA1218="新設",VLOOKUP('施設リストA-1（直営）'!AG314,'（新設）照明器具'!$B$5:$C$1990,2,FALSE),IF('部屋別効果（直）'!AA1218="撤去",VLOOKUP('施設リストA-1（直営）'!AG314,'（既設）調査結果'!$B$5:$C$1998,2,FALSE),0))</f>
        <v>0</v>
      </c>
      <c r="AC1218" s="29">
        <f>'施設リストA-1（直営）'!AI314</f>
        <v>0</v>
      </c>
      <c r="AD1218" s="29">
        <f>'施設リストA-1（直営）'!AJ314</f>
        <v>0</v>
      </c>
      <c r="AE1218" s="30">
        <f>IF(AD1218="新設",VLOOKUP('施設リストA-1（直営）'!AK314,'（新設）照明器具'!$B$5:$C$1990,2,FALSE),IF('部屋別効果（直）'!AD1218="撤去",VLOOKUP('施設リストA-1（直営）'!AK314,'（既設）調査結果'!$B$5:$C$1998,2,FALSE),0))</f>
        <v>0</v>
      </c>
      <c r="AF1218" s="29">
        <f>'施設リストA-1（直営）'!AM314</f>
        <v>0</v>
      </c>
      <c r="AG1218" s="29">
        <f>'施設リストA-1（直営）'!AN314</f>
        <v>0</v>
      </c>
      <c r="AH1218" s="30">
        <f>IF(AG1218="新設",VLOOKUP('施設リストA-1（直営）'!AO314,'（新設）照明器具'!$B$5:$C$1990,2,FALSE),IF('部屋別効果（直）'!AG1218="撤去",VLOOKUP('施設リストA-1（直営）'!AO314,'（既設）調査結果'!$B$5:$C$1998,2,FALSE),0))</f>
        <v>0</v>
      </c>
      <c r="AI1218" s="29">
        <f>'施設リストA-1（直営）'!AQ314</f>
        <v>0</v>
      </c>
      <c r="AJ1218" s="29">
        <f>'施設リストA-1（直営）'!AR314</f>
        <v>0</v>
      </c>
      <c r="AK1218" s="30">
        <f>IF(AJ1218="新設",VLOOKUP('施設リストA-1（直営）'!AS314,'（新設）照明器具'!$B$5:$C$1990,2,FALSE),IF('部屋別効果（直）'!AJ1218="撤去",VLOOKUP('施設リストA-1（直営）'!AS314,'（既設）調査結果'!$B$5:$C$1998,2,FALSE),0))</f>
        <v>0</v>
      </c>
      <c r="AL1218" s="29">
        <f>'施設リストA-1（直営）'!AU314</f>
        <v>0</v>
      </c>
    </row>
    <row r="1219" spans="1:38" customFormat="1">
      <c r="A1219" s="94"/>
      <c r="B1219" s="16" t="str">
        <f>'施設リストA-1（直営）'!B315</f>
        <v>山階南小</v>
      </c>
      <c r="C1219" s="14">
        <f>'施設リストA-1（直営）'!C315</f>
        <v>2</v>
      </c>
      <c r="D1219" s="94" t="str">
        <f>'施設リストA-1（直営）'!D315</f>
        <v>第１音楽室</v>
      </c>
      <c r="E1219" s="20">
        <f>'施設リストA-1（直営）'!E315</f>
        <v>210</v>
      </c>
      <c r="F1219" s="20">
        <f>'施設リストA-1（直営）'!F315</f>
        <v>6</v>
      </c>
      <c r="G1219" s="13">
        <f>'施設リストA-1（直営）'!G315</f>
        <v>1260</v>
      </c>
      <c r="H1219" s="28" t="e">
        <f t="shared" si="18"/>
        <v>#N/A</v>
      </c>
      <c r="I1219" s="29" t="str">
        <f>'施設リストA-1（直営）'!H315</f>
        <v>新設</v>
      </c>
      <c r="J1219" s="30" t="e">
        <f>IF(I1219="新設",VLOOKUP('施設リストA-1（直営）'!I315,'（新設）照明器具'!$B$5:$C$1990,2,FALSE),IF('部屋別効果（直）'!I1219="撤去",VLOOKUP('施設リストA-1（直営）'!I315,'（既設）調査結果'!$B$5:$C$1998,2,FALSE),0))</f>
        <v>#N/A</v>
      </c>
      <c r="K1219" s="29">
        <f>'施設リストA-1（直営）'!K315</f>
        <v>12</v>
      </c>
      <c r="L1219" s="29" t="str">
        <f>'施設リストA-1（直営）'!L315</f>
        <v>撤去</v>
      </c>
      <c r="M1219" s="30">
        <f>IF(L1219="新設",VLOOKUP('施設リストA-1（直営）'!M315,'（新設）照明器具'!$B$5:$C$1990,2,FALSE),IF('部屋別効果（直）'!L1219="撤去",VLOOKUP('施設リストA-1（直営）'!M315,'（既設）調査結果'!$B$5:$C$1998,2,FALSE),0))</f>
        <v>86</v>
      </c>
      <c r="N1219" s="29">
        <f>'施設リストA-1（直営）'!O315</f>
        <v>12</v>
      </c>
      <c r="O1219" s="29">
        <f>'施設リストA-1（直営）'!P315</f>
        <v>0</v>
      </c>
      <c r="P1219" s="30">
        <f>IF(O1219="新設",VLOOKUP('施設リストA-1（直営）'!Q315,'（新設）照明器具'!$B$5:$C$1990,2,FALSE),IF('部屋別効果（直）'!O1219="撤去",VLOOKUP('施設リストA-1（直営）'!Q315,'（既設）調査結果'!$B$5:$C$1998,2,FALSE),0))</f>
        <v>0</v>
      </c>
      <c r="Q1219" s="29">
        <f>'施設リストA-1（直営）'!S315</f>
        <v>0</v>
      </c>
      <c r="R1219" s="29">
        <f>'施設リストA-1（直営）'!T315</f>
        <v>0</v>
      </c>
      <c r="S1219" s="30">
        <f>IF(R1219="新設",VLOOKUP('施設リストA-1（直営）'!U315,'（新設）照明器具'!$B$5:$C$1990,2,FALSE),IF('部屋別効果（直）'!R1219="撤去",VLOOKUP('施設リストA-1（直営）'!U315,'（既設）調査結果'!$B$5:$C$1998,2,FALSE),0))</f>
        <v>0</v>
      </c>
      <c r="T1219" s="29">
        <f>'施設リストA-1（直営）'!W315</f>
        <v>0</v>
      </c>
      <c r="U1219" s="29">
        <f>'施設リストA-1（直営）'!X315</f>
        <v>0</v>
      </c>
      <c r="V1219" s="30">
        <f>IF(U1219="新設",VLOOKUP('施設リストA-1（直営）'!Y315,'（新設）照明器具'!$B$5:$C$1990,2,FALSE),IF('部屋別効果（直）'!U1219="撤去",VLOOKUP('施設リストA-1（直営）'!Y315,'（既設）調査結果'!$B$5:$C$1998,2,FALSE),0))</f>
        <v>0</v>
      </c>
      <c r="W1219" s="29">
        <f>'施設リストA-1（直営）'!AA315</f>
        <v>0</v>
      </c>
      <c r="X1219" s="29">
        <f>'施設リストA-1（直営）'!AB315</f>
        <v>0</v>
      </c>
      <c r="Y1219" s="30">
        <f>IF(X1219="新設",VLOOKUP('施設リストA-1（直営）'!AC315,'（新設）照明器具'!$B$5:$C$1990,2,FALSE),IF('部屋別効果（直）'!X1219="撤去",VLOOKUP('施設リストA-1（直営）'!AC315,'（既設）調査結果'!$B$5:$C$1998,2,FALSE),0))</f>
        <v>0</v>
      </c>
      <c r="Z1219" s="29">
        <f>'施設リストA-1（直営）'!AE315</f>
        <v>0</v>
      </c>
      <c r="AA1219" s="29">
        <f>'施設リストA-1（直営）'!AF315</f>
        <v>0</v>
      </c>
      <c r="AB1219" s="30">
        <f>IF(AA1219="新設",VLOOKUP('施設リストA-1（直営）'!AG315,'（新設）照明器具'!$B$5:$C$1990,2,FALSE),IF('部屋別効果（直）'!AA1219="撤去",VLOOKUP('施設リストA-1（直営）'!AG315,'（既設）調査結果'!$B$5:$C$1998,2,FALSE),0))</f>
        <v>0</v>
      </c>
      <c r="AC1219" s="29">
        <f>'施設リストA-1（直営）'!AI315</f>
        <v>0</v>
      </c>
      <c r="AD1219" s="29">
        <f>'施設リストA-1（直営）'!AJ315</f>
        <v>0</v>
      </c>
      <c r="AE1219" s="30">
        <f>IF(AD1219="新設",VLOOKUP('施設リストA-1（直営）'!AK315,'（新設）照明器具'!$B$5:$C$1990,2,FALSE),IF('部屋別効果（直）'!AD1219="撤去",VLOOKUP('施設リストA-1（直営）'!AK315,'（既設）調査結果'!$B$5:$C$1998,2,FALSE),0))</f>
        <v>0</v>
      </c>
      <c r="AF1219" s="29">
        <f>'施設リストA-1（直営）'!AM315</f>
        <v>0</v>
      </c>
      <c r="AG1219" s="29">
        <f>'施設リストA-1（直営）'!AN315</f>
        <v>0</v>
      </c>
      <c r="AH1219" s="30">
        <f>IF(AG1219="新設",VLOOKUP('施設リストA-1（直営）'!AO315,'（新設）照明器具'!$B$5:$C$1990,2,FALSE),IF('部屋別効果（直）'!AG1219="撤去",VLOOKUP('施設リストA-1（直営）'!AO315,'（既設）調査結果'!$B$5:$C$1998,2,FALSE),0))</f>
        <v>0</v>
      </c>
      <c r="AI1219" s="29">
        <f>'施設リストA-1（直営）'!AQ315</f>
        <v>0</v>
      </c>
      <c r="AJ1219" s="29">
        <f>'施設リストA-1（直営）'!AR315</f>
        <v>0</v>
      </c>
      <c r="AK1219" s="30">
        <f>IF(AJ1219="新設",VLOOKUP('施設リストA-1（直営）'!AS315,'（新設）照明器具'!$B$5:$C$1990,2,FALSE),IF('部屋別効果（直）'!AJ1219="撤去",VLOOKUP('施設リストA-1（直営）'!AS315,'（既設）調査結果'!$B$5:$C$1998,2,FALSE),0))</f>
        <v>0</v>
      </c>
      <c r="AL1219" s="29">
        <f>'施設リストA-1（直営）'!AU315</f>
        <v>0</v>
      </c>
    </row>
    <row r="1220" spans="1:38" customFormat="1">
      <c r="A1220" s="94"/>
      <c r="B1220" s="16" t="str">
        <f>'施設リストA-1（直営）'!B316</f>
        <v>山階南小</v>
      </c>
      <c r="C1220" s="14">
        <f>'施設リストA-1（直営）'!C316</f>
        <v>2</v>
      </c>
      <c r="D1220" s="94" t="str">
        <f>'施設リストA-1（直営）'!D316</f>
        <v>廊下・階段</v>
      </c>
      <c r="E1220" s="20">
        <f>'施設リストA-1（直営）'!E316</f>
        <v>210</v>
      </c>
      <c r="F1220" s="20">
        <f>'施設リストA-1（直営）'!F316</f>
        <v>10</v>
      </c>
      <c r="G1220" s="13">
        <f>'施設リストA-1（直営）'!G316</f>
        <v>2100</v>
      </c>
      <c r="H1220" s="28" t="e">
        <f t="shared" si="18"/>
        <v>#N/A</v>
      </c>
      <c r="I1220" s="29" t="str">
        <f>'施設リストA-1（直営）'!H316</f>
        <v>新設</v>
      </c>
      <c r="J1220" s="30" t="e">
        <f>IF(I1220="新設",VLOOKUP('施設リストA-1（直営）'!I316,'（新設）照明器具'!$B$5:$C$1990,2,FALSE),IF('部屋別効果（直）'!I1220="撤去",VLOOKUP('施設リストA-1（直営）'!I316,'（既設）調査結果'!$B$5:$C$1998,2,FALSE),0))</f>
        <v>#N/A</v>
      </c>
      <c r="K1220" s="29">
        <f>'施設リストA-1（直営）'!K316</f>
        <v>3</v>
      </c>
      <c r="L1220" s="29" t="str">
        <f>'施設リストA-1（直営）'!L316</f>
        <v>撤去</v>
      </c>
      <c r="M1220" s="30">
        <f>IF(L1220="新設",VLOOKUP('施設リストA-1（直営）'!M316,'（新設）照明器具'!$B$5:$C$1990,2,FALSE),IF('部屋別効果（直）'!L1220="撤去",VLOOKUP('施設リストA-1（直営）'!M316,'（既設）調査結果'!$B$5:$C$1998,2,FALSE),0))</f>
        <v>23</v>
      </c>
      <c r="N1220" s="29">
        <f>'施設リストA-1（直営）'!O316</f>
        <v>3</v>
      </c>
      <c r="O1220" s="29">
        <f>'施設リストA-1（直営）'!P316</f>
        <v>0</v>
      </c>
      <c r="P1220" s="30">
        <f>IF(O1220="新設",VLOOKUP('施設リストA-1（直営）'!Q316,'（新設）照明器具'!$B$5:$C$1990,2,FALSE),IF('部屋別効果（直）'!O1220="撤去",VLOOKUP('施設リストA-1（直営）'!Q316,'（既設）調査結果'!$B$5:$C$1998,2,FALSE),0))</f>
        <v>0</v>
      </c>
      <c r="Q1220" s="29">
        <f>'施設リストA-1（直営）'!S316</f>
        <v>0</v>
      </c>
      <c r="R1220" s="29">
        <f>'施設リストA-1（直営）'!T316</f>
        <v>0</v>
      </c>
      <c r="S1220" s="30">
        <f>IF(R1220="新設",VLOOKUP('施設リストA-1（直営）'!U316,'（新設）照明器具'!$B$5:$C$1990,2,FALSE),IF('部屋別効果（直）'!R1220="撤去",VLOOKUP('施設リストA-1（直営）'!U316,'（既設）調査結果'!$B$5:$C$1998,2,FALSE),0))</f>
        <v>0</v>
      </c>
      <c r="T1220" s="29">
        <f>'施設リストA-1（直営）'!W316</f>
        <v>0</v>
      </c>
      <c r="U1220" s="29">
        <f>'施設リストA-1（直営）'!X316</f>
        <v>0</v>
      </c>
      <c r="V1220" s="30">
        <f>IF(U1220="新設",VLOOKUP('施設リストA-1（直営）'!Y316,'（新設）照明器具'!$B$5:$C$1990,2,FALSE),IF('部屋別効果（直）'!U1220="撤去",VLOOKUP('施設リストA-1（直営）'!Y316,'（既設）調査結果'!$B$5:$C$1998,2,FALSE),0))</f>
        <v>0</v>
      </c>
      <c r="W1220" s="29">
        <f>'施設リストA-1（直営）'!AA316</f>
        <v>0</v>
      </c>
      <c r="X1220" s="29">
        <f>'施設リストA-1（直営）'!AB316</f>
        <v>0</v>
      </c>
      <c r="Y1220" s="30">
        <f>IF(X1220="新設",VLOOKUP('施設リストA-1（直営）'!AC316,'（新設）照明器具'!$B$5:$C$1990,2,FALSE),IF('部屋別効果（直）'!X1220="撤去",VLOOKUP('施設リストA-1（直営）'!AC316,'（既設）調査結果'!$B$5:$C$1998,2,FALSE),0))</f>
        <v>0</v>
      </c>
      <c r="Z1220" s="29">
        <f>'施設リストA-1（直営）'!AE316</f>
        <v>0</v>
      </c>
      <c r="AA1220" s="29">
        <f>'施設リストA-1（直営）'!AF316</f>
        <v>0</v>
      </c>
      <c r="AB1220" s="30">
        <f>IF(AA1220="新設",VLOOKUP('施設リストA-1（直営）'!AG316,'（新設）照明器具'!$B$5:$C$1990,2,FALSE),IF('部屋別効果（直）'!AA1220="撤去",VLOOKUP('施設リストA-1（直営）'!AG316,'（既設）調査結果'!$B$5:$C$1998,2,FALSE),0))</f>
        <v>0</v>
      </c>
      <c r="AC1220" s="29">
        <f>'施設リストA-1（直営）'!AI316</f>
        <v>0</v>
      </c>
      <c r="AD1220" s="29">
        <f>'施設リストA-1（直営）'!AJ316</f>
        <v>0</v>
      </c>
      <c r="AE1220" s="30">
        <f>IF(AD1220="新設",VLOOKUP('施設リストA-1（直営）'!AK316,'（新設）照明器具'!$B$5:$C$1990,2,FALSE),IF('部屋別効果（直）'!AD1220="撤去",VLOOKUP('施設リストA-1（直営）'!AK316,'（既設）調査結果'!$B$5:$C$1998,2,FALSE),0))</f>
        <v>0</v>
      </c>
      <c r="AF1220" s="29">
        <f>'施設リストA-1（直営）'!AM316</f>
        <v>0</v>
      </c>
      <c r="AG1220" s="29">
        <f>'施設リストA-1（直営）'!AN316</f>
        <v>0</v>
      </c>
      <c r="AH1220" s="30">
        <f>IF(AG1220="新設",VLOOKUP('施設リストA-1（直営）'!AO316,'（新設）照明器具'!$B$5:$C$1990,2,FALSE),IF('部屋別効果（直）'!AG1220="撤去",VLOOKUP('施設リストA-1（直営）'!AO316,'（既設）調査結果'!$B$5:$C$1998,2,FALSE),0))</f>
        <v>0</v>
      </c>
      <c r="AI1220" s="29">
        <f>'施設リストA-1（直営）'!AQ316</f>
        <v>0</v>
      </c>
      <c r="AJ1220" s="29">
        <f>'施設リストA-1（直営）'!AR316</f>
        <v>0</v>
      </c>
      <c r="AK1220" s="30">
        <f>IF(AJ1220="新設",VLOOKUP('施設リストA-1（直営）'!AS316,'（新設）照明器具'!$B$5:$C$1990,2,FALSE),IF('部屋別効果（直）'!AJ1220="撤去",VLOOKUP('施設リストA-1（直営）'!AS316,'（既設）調査結果'!$B$5:$C$1998,2,FALSE),0))</f>
        <v>0</v>
      </c>
      <c r="AL1220" s="29">
        <f>'施設リストA-1（直営）'!AU316</f>
        <v>0</v>
      </c>
    </row>
    <row r="1221" spans="1:38" customFormat="1">
      <c r="A1221" s="94"/>
      <c r="B1221" s="16" t="str">
        <f>'施設リストA-1（直営）'!B317</f>
        <v>山階南小</v>
      </c>
      <c r="C1221" s="14">
        <f>'施設リストA-1（直営）'!C317</f>
        <v>3</v>
      </c>
      <c r="D1221" s="94" t="str">
        <f>'施設リストA-1（直営）'!D317</f>
        <v>和太鼓室</v>
      </c>
      <c r="E1221" s="20">
        <f>'施設リストA-1（直営）'!E317</f>
        <v>210</v>
      </c>
      <c r="F1221" s="20">
        <f>'施設リストA-1（直営）'!F317</f>
        <v>4</v>
      </c>
      <c r="G1221" s="13">
        <f>'施設リストA-1（直営）'!G317</f>
        <v>840</v>
      </c>
      <c r="H1221" s="28" t="e">
        <f t="shared" si="18"/>
        <v>#N/A</v>
      </c>
      <c r="I1221" s="29" t="str">
        <f>'施設リストA-1（直営）'!H317</f>
        <v>新設</v>
      </c>
      <c r="J1221" s="30" t="e">
        <f>IF(I1221="新設",VLOOKUP('施設リストA-1（直営）'!I317,'（新設）照明器具'!$B$5:$C$1990,2,FALSE),IF('部屋別効果（直）'!I1221="撤去",VLOOKUP('施設リストA-1（直営）'!I317,'（既設）調査結果'!$B$5:$C$1998,2,FALSE),0))</f>
        <v>#N/A</v>
      </c>
      <c r="K1221" s="29">
        <f>'施設リストA-1（直営）'!K317</f>
        <v>8</v>
      </c>
      <c r="L1221" s="29" t="str">
        <f>'施設リストA-1（直営）'!L317</f>
        <v>撤去</v>
      </c>
      <c r="M1221" s="30">
        <f>IF(L1221="新設",VLOOKUP('施設リストA-1（直営）'!M317,'（新設）照明器具'!$B$5:$C$1990,2,FALSE),IF('部屋別効果（直）'!L1221="撤去",VLOOKUP('施設リストA-1（直営）'!M317,'（既設）調査結果'!$B$5:$C$1998,2,FALSE),0))</f>
        <v>86</v>
      </c>
      <c r="N1221" s="29">
        <f>'施設リストA-1（直営）'!O317</f>
        <v>8</v>
      </c>
      <c r="O1221" s="29">
        <f>'施設リストA-1（直営）'!P317</f>
        <v>0</v>
      </c>
      <c r="P1221" s="30">
        <f>IF(O1221="新設",VLOOKUP('施設リストA-1（直営）'!Q317,'（新設）照明器具'!$B$5:$C$1990,2,FALSE),IF('部屋別効果（直）'!O1221="撤去",VLOOKUP('施設リストA-1（直営）'!Q317,'（既設）調査結果'!$B$5:$C$1998,2,FALSE),0))</f>
        <v>0</v>
      </c>
      <c r="Q1221" s="29">
        <f>'施設リストA-1（直営）'!S317</f>
        <v>0</v>
      </c>
      <c r="R1221" s="29">
        <f>'施設リストA-1（直営）'!T317</f>
        <v>0</v>
      </c>
      <c r="S1221" s="30">
        <f>IF(R1221="新設",VLOOKUP('施設リストA-1（直営）'!U317,'（新設）照明器具'!$B$5:$C$1990,2,FALSE),IF('部屋別効果（直）'!R1221="撤去",VLOOKUP('施設リストA-1（直営）'!U317,'（既設）調査結果'!$B$5:$C$1998,2,FALSE),0))</f>
        <v>0</v>
      </c>
      <c r="T1221" s="29">
        <f>'施設リストA-1（直営）'!W317</f>
        <v>0</v>
      </c>
      <c r="U1221" s="29">
        <f>'施設リストA-1（直営）'!X317</f>
        <v>0</v>
      </c>
      <c r="V1221" s="30">
        <f>IF(U1221="新設",VLOOKUP('施設リストA-1（直営）'!Y317,'（新設）照明器具'!$B$5:$C$1990,2,FALSE),IF('部屋別効果（直）'!U1221="撤去",VLOOKUP('施設リストA-1（直営）'!Y317,'（既設）調査結果'!$B$5:$C$1998,2,FALSE),0))</f>
        <v>0</v>
      </c>
      <c r="W1221" s="29">
        <f>'施設リストA-1（直営）'!AA317</f>
        <v>0</v>
      </c>
      <c r="X1221" s="29">
        <f>'施設リストA-1（直営）'!AB317</f>
        <v>0</v>
      </c>
      <c r="Y1221" s="30">
        <f>IF(X1221="新設",VLOOKUP('施設リストA-1（直営）'!AC317,'（新設）照明器具'!$B$5:$C$1990,2,FALSE),IF('部屋別効果（直）'!X1221="撤去",VLOOKUP('施設リストA-1（直営）'!AC317,'（既設）調査結果'!$B$5:$C$1998,2,FALSE),0))</f>
        <v>0</v>
      </c>
      <c r="Z1221" s="29">
        <f>'施設リストA-1（直営）'!AE317</f>
        <v>0</v>
      </c>
      <c r="AA1221" s="29">
        <f>'施設リストA-1（直営）'!AF317</f>
        <v>0</v>
      </c>
      <c r="AB1221" s="30">
        <f>IF(AA1221="新設",VLOOKUP('施設リストA-1（直営）'!AG317,'（新設）照明器具'!$B$5:$C$1990,2,FALSE),IF('部屋別効果（直）'!AA1221="撤去",VLOOKUP('施設リストA-1（直営）'!AG317,'（既設）調査結果'!$B$5:$C$1998,2,FALSE),0))</f>
        <v>0</v>
      </c>
      <c r="AC1221" s="29">
        <f>'施設リストA-1（直営）'!AI317</f>
        <v>0</v>
      </c>
      <c r="AD1221" s="29">
        <f>'施設リストA-1（直営）'!AJ317</f>
        <v>0</v>
      </c>
      <c r="AE1221" s="30">
        <f>IF(AD1221="新設",VLOOKUP('施設リストA-1（直営）'!AK317,'（新設）照明器具'!$B$5:$C$1990,2,FALSE),IF('部屋別効果（直）'!AD1221="撤去",VLOOKUP('施設リストA-1（直営）'!AK317,'（既設）調査結果'!$B$5:$C$1998,2,FALSE),0))</f>
        <v>0</v>
      </c>
      <c r="AF1221" s="29">
        <f>'施設リストA-1（直営）'!AM317</f>
        <v>0</v>
      </c>
      <c r="AG1221" s="29">
        <f>'施設リストA-1（直営）'!AN317</f>
        <v>0</v>
      </c>
      <c r="AH1221" s="30">
        <f>IF(AG1221="新設",VLOOKUP('施設リストA-1（直営）'!AO317,'（新設）照明器具'!$B$5:$C$1990,2,FALSE),IF('部屋別効果（直）'!AG1221="撤去",VLOOKUP('施設リストA-1（直営）'!AO317,'（既設）調査結果'!$B$5:$C$1998,2,FALSE),0))</f>
        <v>0</v>
      </c>
      <c r="AI1221" s="29">
        <f>'施設リストA-1（直営）'!AQ317</f>
        <v>0</v>
      </c>
      <c r="AJ1221" s="29">
        <f>'施設リストA-1（直営）'!AR317</f>
        <v>0</v>
      </c>
      <c r="AK1221" s="30">
        <f>IF(AJ1221="新設",VLOOKUP('施設リストA-1（直営）'!AS317,'（新設）照明器具'!$B$5:$C$1990,2,FALSE),IF('部屋別効果（直）'!AJ1221="撤去",VLOOKUP('施設リストA-1（直営）'!AS317,'（既設）調査結果'!$B$5:$C$1998,2,FALSE),0))</f>
        <v>0</v>
      </c>
      <c r="AL1221" s="29">
        <f>'施設リストA-1（直営）'!AU317</f>
        <v>0</v>
      </c>
    </row>
    <row r="1222" spans="1:38" customFormat="1">
      <c r="A1222" s="94"/>
      <c r="B1222" s="16" t="str">
        <f>'施設リストA-1（直営）'!B318</f>
        <v>山階南小</v>
      </c>
      <c r="C1222" s="14">
        <f>'施設リストA-1（直営）'!C318</f>
        <v>3</v>
      </c>
      <c r="D1222" s="94" t="str">
        <f>'施設リストA-1（直営）'!D318</f>
        <v>資料室</v>
      </c>
      <c r="E1222" s="20">
        <f>'施設リストA-1（直営）'!E318</f>
        <v>250</v>
      </c>
      <c r="F1222" s="20">
        <f>'施設リストA-1（直営）'!F318</f>
        <v>4</v>
      </c>
      <c r="G1222" s="13">
        <f>'施設リストA-1（直営）'!G318</f>
        <v>1000</v>
      </c>
      <c r="H1222" s="28" t="e">
        <f t="shared" si="18"/>
        <v>#N/A</v>
      </c>
      <c r="I1222" s="29" t="str">
        <f>'施設リストA-1（直営）'!H318</f>
        <v>新設</v>
      </c>
      <c r="J1222" s="30" t="e">
        <f>IF(I1222="新設",VLOOKUP('施設リストA-1（直営）'!I318,'（新設）照明器具'!$B$5:$C$1990,2,FALSE),IF('部屋別効果（直）'!I1222="撤去",VLOOKUP('施設リストA-1（直営）'!I318,'（既設）調査結果'!$B$5:$C$1998,2,FALSE),0))</f>
        <v>#N/A</v>
      </c>
      <c r="K1222" s="29">
        <f>'施設リストA-1（直営）'!K318</f>
        <v>8</v>
      </c>
      <c r="L1222" s="29" t="str">
        <f>'施設リストA-1（直営）'!L318</f>
        <v>撤去</v>
      </c>
      <c r="M1222" s="30">
        <f>IF(L1222="新設",VLOOKUP('施設リストA-1（直営）'!M318,'（新設）照明器具'!$B$5:$C$1990,2,FALSE),IF('部屋別効果（直）'!L1222="撤去",VLOOKUP('施設リストA-1（直営）'!M318,'（既設）調査結果'!$B$5:$C$1998,2,FALSE),0))</f>
        <v>86</v>
      </c>
      <c r="N1222" s="29">
        <f>'施設リストA-1（直営）'!O318</f>
        <v>8</v>
      </c>
      <c r="O1222" s="29">
        <f>'施設リストA-1（直営）'!P318</f>
        <v>0</v>
      </c>
      <c r="P1222" s="30">
        <f>IF(O1222="新設",VLOOKUP('施設リストA-1（直営）'!Q318,'（新設）照明器具'!$B$5:$C$1990,2,FALSE),IF('部屋別効果（直）'!O1222="撤去",VLOOKUP('施設リストA-1（直営）'!Q318,'（既設）調査結果'!$B$5:$C$1998,2,FALSE),0))</f>
        <v>0</v>
      </c>
      <c r="Q1222" s="29">
        <f>'施設リストA-1（直営）'!S318</f>
        <v>0</v>
      </c>
      <c r="R1222" s="29">
        <f>'施設リストA-1（直営）'!T318</f>
        <v>0</v>
      </c>
      <c r="S1222" s="30">
        <f>IF(R1222="新設",VLOOKUP('施設リストA-1（直営）'!U318,'（新設）照明器具'!$B$5:$C$1990,2,FALSE),IF('部屋別効果（直）'!R1222="撤去",VLOOKUP('施設リストA-1（直営）'!U318,'（既設）調査結果'!$B$5:$C$1998,2,FALSE),0))</f>
        <v>0</v>
      </c>
      <c r="T1222" s="29">
        <f>'施設リストA-1（直営）'!W318</f>
        <v>0</v>
      </c>
      <c r="U1222" s="29">
        <f>'施設リストA-1（直営）'!X318</f>
        <v>0</v>
      </c>
      <c r="V1222" s="30">
        <f>IF(U1222="新設",VLOOKUP('施設リストA-1（直営）'!Y318,'（新設）照明器具'!$B$5:$C$1990,2,FALSE),IF('部屋別効果（直）'!U1222="撤去",VLOOKUP('施設リストA-1（直営）'!Y318,'（既設）調査結果'!$B$5:$C$1998,2,FALSE),0))</f>
        <v>0</v>
      </c>
      <c r="W1222" s="29">
        <f>'施設リストA-1（直営）'!AA318</f>
        <v>0</v>
      </c>
      <c r="X1222" s="29">
        <f>'施設リストA-1（直営）'!AB318</f>
        <v>0</v>
      </c>
      <c r="Y1222" s="30">
        <f>IF(X1222="新設",VLOOKUP('施設リストA-1（直営）'!AC318,'（新設）照明器具'!$B$5:$C$1990,2,FALSE),IF('部屋別効果（直）'!X1222="撤去",VLOOKUP('施設リストA-1（直営）'!AC318,'（既設）調査結果'!$B$5:$C$1998,2,FALSE),0))</f>
        <v>0</v>
      </c>
      <c r="Z1222" s="29">
        <f>'施設リストA-1（直営）'!AE318</f>
        <v>0</v>
      </c>
      <c r="AA1222" s="29">
        <f>'施設リストA-1（直営）'!AF318</f>
        <v>0</v>
      </c>
      <c r="AB1222" s="30">
        <f>IF(AA1222="新設",VLOOKUP('施設リストA-1（直営）'!AG318,'（新設）照明器具'!$B$5:$C$1990,2,FALSE),IF('部屋別効果（直）'!AA1222="撤去",VLOOKUP('施設リストA-1（直営）'!AG318,'（既設）調査結果'!$B$5:$C$1998,2,FALSE),0))</f>
        <v>0</v>
      </c>
      <c r="AC1222" s="29">
        <f>'施設リストA-1（直営）'!AI318</f>
        <v>0</v>
      </c>
      <c r="AD1222" s="29">
        <f>'施設リストA-1（直営）'!AJ318</f>
        <v>0</v>
      </c>
      <c r="AE1222" s="30">
        <f>IF(AD1222="新設",VLOOKUP('施設リストA-1（直営）'!AK318,'（新設）照明器具'!$B$5:$C$1990,2,FALSE),IF('部屋別効果（直）'!AD1222="撤去",VLOOKUP('施設リストA-1（直営）'!AK318,'（既設）調査結果'!$B$5:$C$1998,2,FALSE),0))</f>
        <v>0</v>
      </c>
      <c r="AF1222" s="29">
        <f>'施設リストA-1（直営）'!AM318</f>
        <v>0</v>
      </c>
      <c r="AG1222" s="29">
        <f>'施設リストA-1（直営）'!AN318</f>
        <v>0</v>
      </c>
      <c r="AH1222" s="30">
        <f>IF(AG1222="新設",VLOOKUP('施設リストA-1（直営）'!AO318,'（新設）照明器具'!$B$5:$C$1990,2,FALSE),IF('部屋別効果（直）'!AG1222="撤去",VLOOKUP('施設リストA-1（直営）'!AO318,'（既設）調査結果'!$B$5:$C$1998,2,FALSE),0))</f>
        <v>0</v>
      </c>
      <c r="AI1222" s="29">
        <f>'施設リストA-1（直営）'!AQ318</f>
        <v>0</v>
      </c>
      <c r="AJ1222" s="29">
        <f>'施設リストA-1（直営）'!AR318</f>
        <v>0</v>
      </c>
      <c r="AK1222" s="30">
        <f>IF(AJ1222="新設",VLOOKUP('施設リストA-1（直営）'!AS318,'（新設）照明器具'!$B$5:$C$1990,2,FALSE),IF('部屋別効果（直）'!AJ1222="撤去",VLOOKUP('施設リストA-1（直営）'!AS318,'（既設）調査結果'!$B$5:$C$1998,2,FALSE),0))</f>
        <v>0</v>
      </c>
      <c r="AL1222" s="29">
        <f>'施設リストA-1（直営）'!AU318</f>
        <v>0</v>
      </c>
    </row>
    <row r="1223" spans="1:38" customFormat="1">
      <c r="A1223" s="94"/>
      <c r="B1223" s="16" t="str">
        <f>'施設リストA-1（直営）'!B319</f>
        <v>山階南小</v>
      </c>
      <c r="C1223" s="14">
        <f>'施設リストA-1（直営）'!C319</f>
        <v>3</v>
      </c>
      <c r="D1223" s="94" t="str">
        <f>'施設リストA-1（直営）'!D319</f>
        <v>児童会分室</v>
      </c>
      <c r="E1223" s="20">
        <f>'施設リストA-1（直営）'!E319</f>
        <v>210</v>
      </c>
      <c r="F1223" s="20">
        <f>'施設リストA-1（直営）'!F319</f>
        <v>4</v>
      </c>
      <c r="G1223" s="13">
        <f>'施設リストA-1（直営）'!G319</f>
        <v>840</v>
      </c>
      <c r="H1223" s="28" t="e">
        <f t="shared" si="18"/>
        <v>#N/A</v>
      </c>
      <c r="I1223" s="29" t="str">
        <f>'施設リストA-1（直営）'!H319</f>
        <v>新設</v>
      </c>
      <c r="J1223" s="30" t="e">
        <f>IF(I1223="新設",VLOOKUP('施設リストA-1（直営）'!I319,'（新設）照明器具'!$B$5:$C$1990,2,FALSE),IF('部屋別効果（直）'!I1223="撤去",VLOOKUP('施設リストA-1（直営）'!I319,'（既設）調査結果'!$B$5:$C$1998,2,FALSE),0))</f>
        <v>#N/A</v>
      </c>
      <c r="K1223" s="29">
        <f>'施設リストA-1（直営）'!K319</f>
        <v>8</v>
      </c>
      <c r="L1223" s="29" t="str">
        <f>'施設リストA-1（直営）'!L319</f>
        <v>撤去</v>
      </c>
      <c r="M1223" s="30">
        <f>IF(L1223="新設",VLOOKUP('施設リストA-1（直営）'!M319,'（新設）照明器具'!$B$5:$C$1990,2,FALSE),IF('部屋別効果（直）'!L1223="撤去",VLOOKUP('施設リストA-1（直営）'!M319,'（既設）調査結果'!$B$5:$C$1998,2,FALSE),0))</f>
        <v>86</v>
      </c>
      <c r="N1223" s="29">
        <f>'施設リストA-1（直営）'!O319</f>
        <v>8</v>
      </c>
      <c r="O1223" s="29">
        <f>'施設リストA-1（直営）'!P319</f>
        <v>0</v>
      </c>
      <c r="P1223" s="30">
        <f>IF(O1223="新設",VLOOKUP('施設リストA-1（直営）'!Q319,'（新設）照明器具'!$B$5:$C$1990,2,FALSE),IF('部屋別効果（直）'!O1223="撤去",VLOOKUP('施設リストA-1（直営）'!Q319,'（既設）調査結果'!$B$5:$C$1998,2,FALSE),0))</f>
        <v>0</v>
      </c>
      <c r="Q1223" s="29">
        <f>'施設リストA-1（直営）'!S319</f>
        <v>0</v>
      </c>
      <c r="R1223" s="29">
        <f>'施設リストA-1（直営）'!T319</f>
        <v>0</v>
      </c>
      <c r="S1223" s="30">
        <f>IF(R1223="新設",VLOOKUP('施設リストA-1（直営）'!U319,'（新設）照明器具'!$B$5:$C$1990,2,FALSE),IF('部屋別効果（直）'!R1223="撤去",VLOOKUP('施設リストA-1（直営）'!U319,'（既設）調査結果'!$B$5:$C$1998,2,FALSE),0))</f>
        <v>0</v>
      </c>
      <c r="T1223" s="29">
        <f>'施設リストA-1（直営）'!W319</f>
        <v>0</v>
      </c>
      <c r="U1223" s="29">
        <f>'施設リストA-1（直営）'!X319</f>
        <v>0</v>
      </c>
      <c r="V1223" s="30">
        <f>IF(U1223="新設",VLOOKUP('施設リストA-1（直営）'!Y319,'（新設）照明器具'!$B$5:$C$1990,2,FALSE),IF('部屋別効果（直）'!U1223="撤去",VLOOKUP('施設リストA-1（直営）'!Y319,'（既設）調査結果'!$B$5:$C$1998,2,FALSE),0))</f>
        <v>0</v>
      </c>
      <c r="W1223" s="29">
        <f>'施設リストA-1（直営）'!AA319</f>
        <v>0</v>
      </c>
      <c r="X1223" s="29">
        <f>'施設リストA-1（直営）'!AB319</f>
        <v>0</v>
      </c>
      <c r="Y1223" s="30">
        <f>IF(X1223="新設",VLOOKUP('施設リストA-1（直営）'!AC319,'（新設）照明器具'!$B$5:$C$1990,2,FALSE),IF('部屋別効果（直）'!X1223="撤去",VLOOKUP('施設リストA-1（直営）'!AC319,'（既設）調査結果'!$B$5:$C$1998,2,FALSE),0))</f>
        <v>0</v>
      </c>
      <c r="Z1223" s="29">
        <f>'施設リストA-1（直営）'!AE319</f>
        <v>0</v>
      </c>
      <c r="AA1223" s="29">
        <f>'施設リストA-1（直営）'!AF319</f>
        <v>0</v>
      </c>
      <c r="AB1223" s="30">
        <f>IF(AA1223="新設",VLOOKUP('施設リストA-1（直営）'!AG319,'（新設）照明器具'!$B$5:$C$1990,2,FALSE),IF('部屋別効果（直）'!AA1223="撤去",VLOOKUP('施設リストA-1（直営）'!AG319,'（既設）調査結果'!$B$5:$C$1998,2,FALSE),0))</f>
        <v>0</v>
      </c>
      <c r="AC1223" s="29">
        <f>'施設リストA-1（直営）'!AI319</f>
        <v>0</v>
      </c>
      <c r="AD1223" s="29">
        <f>'施設リストA-1（直営）'!AJ319</f>
        <v>0</v>
      </c>
      <c r="AE1223" s="30">
        <f>IF(AD1223="新設",VLOOKUP('施設リストA-1（直営）'!AK319,'（新設）照明器具'!$B$5:$C$1990,2,FALSE),IF('部屋別効果（直）'!AD1223="撤去",VLOOKUP('施設リストA-1（直営）'!AK319,'（既設）調査結果'!$B$5:$C$1998,2,FALSE),0))</f>
        <v>0</v>
      </c>
      <c r="AF1223" s="29">
        <f>'施設リストA-1（直営）'!AM319</f>
        <v>0</v>
      </c>
      <c r="AG1223" s="29">
        <f>'施設リストA-1（直営）'!AN319</f>
        <v>0</v>
      </c>
      <c r="AH1223" s="30">
        <f>IF(AG1223="新設",VLOOKUP('施設リストA-1（直営）'!AO319,'（新設）照明器具'!$B$5:$C$1990,2,FALSE),IF('部屋別効果（直）'!AG1223="撤去",VLOOKUP('施設リストA-1（直営）'!AO319,'（既設）調査結果'!$B$5:$C$1998,2,FALSE),0))</f>
        <v>0</v>
      </c>
      <c r="AI1223" s="29">
        <f>'施設リストA-1（直営）'!AQ319</f>
        <v>0</v>
      </c>
      <c r="AJ1223" s="29">
        <f>'施設リストA-1（直営）'!AR319</f>
        <v>0</v>
      </c>
      <c r="AK1223" s="30">
        <f>IF(AJ1223="新設",VLOOKUP('施設リストA-1（直営）'!AS319,'（新設）照明器具'!$B$5:$C$1990,2,FALSE),IF('部屋別効果（直）'!AJ1223="撤去",VLOOKUP('施設リストA-1（直営）'!AS319,'（既設）調査結果'!$B$5:$C$1998,2,FALSE),0))</f>
        <v>0</v>
      </c>
      <c r="AL1223" s="29">
        <f>'施設リストA-1（直営）'!AU319</f>
        <v>0</v>
      </c>
    </row>
    <row r="1224" spans="1:38" customFormat="1">
      <c r="A1224" s="94"/>
      <c r="B1224" s="16" t="str">
        <f>'施設リストA-1（直営）'!B320</f>
        <v>山階南小</v>
      </c>
      <c r="C1224" s="14">
        <f>'施設リストA-1（直営）'!C320</f>
        <v>3</v>
      </c>
      <c r="D1224" s="94" t="str">
        <f>'施設リストA-1（直営）'!D320</f>
        <v>廊下</v>
      </c>
      <c r="E1224" s="20">
        <f>'施設リストA-1（直営）'!E320</f>
        <v>210</v>
      </c>
      <c r="F1224" s="20">
        <f>'施設リストA-1（直営）'!F320</f>
        <v>10</v>
      </c>
      <c r="G1224" s="13">
        <f>'施設リストA-1（直営）'!G320</f>
        <v>2100</v>
      </c>
      <c r="H1224" s="28" t="e">
        <f t="shared" si="18"/>
        <v>#N/A</v>
      </c>
      <c r="I1224" s="29" t="str">
        <f>'施設リストA-1（直営）'!H320</f>
        <v>新設</v>
      </c>
      <c r="J1224" s="30" t="e">
        <f>IF(I1224="新設",VLOOKUP('施設リストA-1（直営）'!I320,'（新設）照明器具'!$B$5:$C$1990,2,FALSE),IF('部屋別効果（直）'!I1224="撤去",VLOOKUP('施設リストA-1（直営）'!I320,'（既設）調査結果'!$B$5:$C$1998,2,FALSE),0))</f>
        <v>#N/A</v>
      </c>
      <c r="K1224" s="29">
        <f>'施設リストA-1（直営）'!K320</f>
        <v>3</v>
      </c>
      <c r="L1224" s="29" t="str">
        <f>'施設リストA-1（直営）'!L320</f>
        <v>撤去</v>
      </c>
      <c r="M1224" s="30">
        <f>IF(L1224="新設",VLOOKUP('施設リストA-1（直営）'!M320,'（新設）照明器具'!$B$5:$C$1990,2,FALSE),IF('部屋別効果（直）'!L1224="撤去",VLOOKUP('施設リストA-1（直営）'!M320,'（既設）調査結果'!$B$5:$C$1998,2,FALSE),0))</f>
        <v>23</v>
      </c>
      <c r="N1224" s="29">
        <f>'施設リストA-1（直営）'!O320</f>
        <v>3</v>
      </c>
      <c r="O1224" s="29">
        <f>'施設リストA-1（直営）'!P320</f>
        <v>0</v>
      </c>
      <c r="P1224" s="30">
        <f>IF(O1224="新設",VLOOKUP('施設リストA-1（直営）'!Q320,'（新設）照明器具'!$B$5:$C$1990,2,FALSE),IF('部屋別効果（直）'!O1224="撤去",VLOOKUP('施設リストA-1（直営）'!Q320,'（既設）調査結果'!$B$5:$C$1998,2,FALSE),0))</f>
        <v>0</v>
      </c>
      <c r="Q1224" s="29">
        <f>'施設リストA-1（直営）'!S320</f>
        <v>0</v>
      </c>
      <c r="R1224" s="29">
        <f>'施設リストA-1（直営）'!T320</f>
        <v>0</v>
      </c>
      <c r="S1224" s="30">
        <f>IF(R1224="新設",VLOOKUP('施設リストA-1（直営）'!U320,'（新設）照明器具'!$B$5:$C$1990,2,FALSE),IF('部屋別効果（直）'!R1224="撤去",VLOOKUP('施設リストA-1（直営）'!U320,'（既設）調査結果'!$B$5:$C$1998,2,FALSE),0))</f>
        <v>0</v>
      </c>
      <c r="T1224" s="29">
        <f>'施設リストA-1（直営）'!W320</f>
        <v>0</v>
      </c>
      <c r="U1224" s="29">
        <f>'施設リストA-1（直営）'!X320</f>
        <v>0</v>
      </c>
      <c r="V1224" s="30">
        <f>IF(U1224="新設",VLOOKUP('施設リストA-1（直営）'!Y320,'（新設）照明器具'!$B$5:$C$1990,2,FALSE),IF('部屋別効果（直）'!U1224="撤去",VLOOKUP('施設リストA-1（直営）'!Y320,'（既設）調査結果'!$B$5:$C$1998,2,FALSE),0))</f>
        <v>0</v>
      </c>
      <c r="W1224" s="29">
        <f>'施設リストA-1（直営）'!AA320</f>
        <v>0</v>
      </c>
      <c r="X1224" s="29">
        <f>'施設リストA-1（直営）'!AB320</f>
        <v>0</v>
      </c>
      <c r="Y1224" s="30">
        <f>IF(X1224="新設",VLOOKUP('施設リストA-1（直営）'!AC320,'（新設）照明器具'!$B$5:$C$1990,2,FALSE),IF('部屋別効果（直）'!X1224="撤去",VLOOKUP('施設リストA-1（直営）'!AC320,'（既設）調査結果'!$B$5:$C$1998,2,FALSE),0))</f>
        <v>0</v>
      </c>
      <c r="Z1224" s="29">
        <f>'施設リストA-1（直営）'!AE320</f>
        <v>0</v>
      </c>
      <c r="AA1224" s="29">
        <f>'施設リストA-1（直営）'!AF320</f>
        <v>0</v>
      </c>
      <c r="AB1224" s="30">
        <f>IF(AA1224="新設",VLOOKUP('施設リストA-1（直営）'!AG320,'（新設）照明器具'!$B$5:$C$1990,2,FALSE),IF('部屋別効果（直）'!AA1224="撤去",VLOOKUP('施設リストA-1（直営）'!AG320,'（既設）調査結果'!$B$5:$C$1998,2,FALSE),0))</f>
        <v>0</v>
      </c>
      <c r="AC1224" s="29">
        <f>'施設リストA-1（直営）'!AI320</f>
        <v>0</v>
      </c>
      <c r="AD1224" s="29">
        <f>'施設リストA-1（直営）'!AJ320</f>
        <v>0</v>
      </c>
      <c r="AE1224" s="30">
        <f>IF(AD1224="新設",VLOOKUP('施設リストA-1（直営）'!AK320,'（新設）照明器具'!$B$5:$C$1990,2,FALSE),IF('部屋別効果（直）'!AD1224="撤去",VLOOKUP('施設リストA-1（直営）'!AK320,'（既設）調査結果'!$B$5:$C$1998,2,FALSE),0))</f>
        <v>0</v>
      </c>
      <c r="AF1224" s="29">
        <f>'施設リストA-1（直営）'!AM320</f>
        <v>0</v>
      </c>
      <c r="AG1224" s="29">
        <f>'施設リストA-1（直営）'!AN320</f>
        <v>0</v>
      </c>
      <c r="AH1224" s="30">
        <f>IF(AG1224="新設",VLOOKUP('施設リストA-1（直営）'!AO320,'（新設）照明器具'!$B$5:$C$1990,2,FALSE),IF('部屋別効果（直）'!AG1224="撤去",VLOOKUP('施設リストA-1（直営）'!AO320,'（既設）調査結果'!$B$5:$C$1998,2,FALSE),0))</f>
        <v>0</v>
      </c>
      <c r="AI1224" s="29">
        <f>'施設リストA-1（直営）'!AQ320</f>
        <v>0</v>
      </c>
      <c r="AJ1224" s="29">
        <f>'施設リストA-1（直営）'!AR320</f>
        <v>0</v>
      </c>
      <c r="AK1224" s="30">
        <f>IF(AJ1224="新設",VLOOKUP('施設リストA-1（直営）'!AS320,'（新設）照明器具'!$B$5:$C$1990,2,FALSE),IF('部屋別効果（直）'!AJ1224="撤去",VLOOKUP('施設リストA-1（直営）'!AS320,'（既設）調査結果'!$B$5:$C$1998,2,FALSE),0))</f>
        <v>0</v>
      </c>
      <c r="AL1224" s="29">
        <f>'施設リストA-1（直営）'!AU320</f>
        <v>0</v>
      </c>
    </row>
    <row r="1225" spans="1:38" customFormat="1">
      <c r="A1225" s="94"/>
      <c r="B1225" s="16" t="str">
        <f>'施設リストA-1（直営）'!B321</f>
        <v>山階南小</v>
      </c>
      <c r="C1225" s="14">
        <f>'施設リストA-1（直営）'!C321</f>
        <v>1</v>
      </c>
      <c r="D1225" s="94" t="str">
        <f>'施設リストA-1（直営）'!D321</f>
        <v>管理用務室</v>
      </c>
      <c r="E1225" s="20">
        <f>'施設リストA-1（直営）'!E321</f>
        <v>250</v>
      </c>
      <c r="F1225" s="20">
        <f>'施設リストA-1（直営）'!F321</f>
        <v>12</v>
      </c>
      <c r="G1225" s="13">
        <f>'施設リストA-1（直営）'!G321</f>
        <v>3000</v>
      </c>
      <c r="H1225" s="28" t="e">
        <f t="shared" si="18"/>
        <v>#N/A</v>
      </c>
      <c r="I1225" s="29" t="str">
        <f>'施設リストA-1（直営）'!H321</f>
        <v>新設</v>
      </c>
      <c r="J1225" s="30" t="e">
        <f>IF(I1225="新設",VLOOKUP('施設リストA-1（直営）'!I321,'（新設）照明器具'!$B$5:$C$1990,2,FALSE),IF('部屋別効果（直）'!I1225="撤去",VLOOKUP('施設リストA-1（直営）'!I321,'（既設）調査結果'!$B$5:$C$1998,2,FALSE),0))</f>
        <v>#N/A</v>
      </c>
      <c r="K1225" s="29">
        <f>'施設リストA-1（直営）'!K321</f>
        <v>2</v>
      </c>
      <c r="L1225" s="29" t="str">
        <f>'施設リストA-1（直営）'!L321</f>
        <v>撤去</v>
      </c>
      <c r="M1225" s="30">
        <f>IF(L1225="新設",VLOOKUP('施設リストA-1（直営）'!M321,'（新設）照明器具'!$B$5:$C$1990,2,FALSE),IF('部屋別効果（直）'!L1225="撤去",VLOOKUP('施設リストA-1（直営）'!M321,'（既設）調査結果'!$B$5:$C$1998,2,FALSE),0))</f>
        <v>86</v>
      </c>
      <c r="N1225" s="29">
        <f>'施設リストA-1（直営）'!O321</f>
        <v>2</v>
      </c>
      <c r="O1225" s="29">
        <f>'施設リストA-1（直営）'!P321</f>
        <v>0</v>
      </c>
      <c r="P1225" s="30">
        <f>IF(O1225="新設",VLOOKUP('施設リストA-1（直営）'!Q321,'（新設）照明器具'!$B$5:$C$1990,2,FALSE),IF('部屋別効果（直）'!O1225="撤去",VLOOKUP('施設リストA-1（直営）'!Q321,'（既設）調査結果'!$B$5:$C$1998,2,FALSE),0))</f>
        <v>0</v>
      </c>
      <c r="Q1225" s="29">
        <f>'施設リストA-1（直営）'!S321</f>
        <v>0</v>
      </c>
      <c r="R1225" s="29">
        <f>'施設リストA-1（直営）'!T321</f>
        <v>0</v>
      </c>
      <c r="S1225" s="30">
        <f>IF(R1225="新設",VLOOKUP('施設リストA-1（直営）'!U321,'（新設）照明器具'!$B$5:$C$1990,2,FALSE),IF('部屋別効果（直）'!R1225="撤去",VLOOKUP('施設リストA-1（直営）'!U321,'（既設）調査結果'!$B$5:$C$1998,2,FALSE),0))</f>
        <v>0</v>
      </c>
      <c r="T1225" s="29">
        <f>'施設リストA-1（直営）'!W321</f>
        <v>0</v>
      </c>
      <c r="U1225" s="29">
        <f>'施設リストA-1（直営）'!X321</f>
        <v>0</v>
      </c>
      <c r="V1225" s="30">
        <f>IF(U1225="新設",VLOOKUP('施設リストA-1（直営）'!Y321,'（新設）照明器具'!$B$5:$C$1990,2,FALSE),IF('部屋別効果（直）'!U1225="撤去",VLOOKUP('施設リストA-1（直営）'!Y321,'（既設）調査結果'!$B$5:$C$1998,2,FALSE),0))</f>
        <v>0</v>
      </c>
      <c r="W1225" s="29">
        <f>'施設リストA-1（直営）'!AA321</f>
        <v>0</v>
      </c>
      <c r="X1225" s="29">
        <f>'施設リストA-1（直営）'!AB321</f>
        <v>0</v>
      </c>
      <c r="Y1225" s="30">
        <f>IF(X1225="新設",VLOOKUP('施設リストA-1（直営）'!AC321,'（新設）照明器具'!$B$5:$C$1990,2,FALSE),IF('部屋別効果（直）'!X1225="撤去",VLOOKUP('施設リストA-1（直営）'!AC321,'（既設）調査結果'!$B$5:$C$1998,2,FALSE),0))</f>
        <v>0</v>
      </c>
      <c r="Z1225" s="29">
        <f>'施設リストA-1（直営）'!AE321</f>
        <v>0</v>
      </c>
      <c r="AA1225" s="29">
        <f>'施設リストA-1（直営）'!AF321</f>
        <v>0</v>
      </c>
      <c r="AB1225" s="30">
        <f>IF(AA1225="新設",VLOOKUP('施設リストA-1（直営）'!AG321,'（新設）照明器具'!$B$5:$C$1990,2,FALSE),IF('部屋別効果（直）'!AA1225="撤去",VLOOKUP('施設リストA-1（直営）'!AG321,'（既設）調査結果'!$B$5:$C$1998,2,FALSE),0))</f>
        <v>0</v>
      </c>
      <c r="AC1225" s="29">
        <f>'施設リストA-1（直営）'!AI321</f>
        <v>0</v>
      </c>
      <c r="AD1225" s="29">
        <f>'施設リストA-1（直営）'!AJ321</f>
        <v>0</v>
      </c>
      <c r="AE1225" s="30">
        <f>IF(AD1225="新設",VLOOKUP('施設リストA-1（直営）'!AK321,'（新設）照明器具'!$B$5:$C$1990,2,FALSE),IF('部屋別効果（直）'!AD1225="撤去",VLOOKUP('施設リストA-1（直営）'!AK321,'（既設）調査結果'!$B$5:$C$1998,2,FALSE),0))</f>
        <v>0</v>
      </c>
      <c r="AF1225" s="29">
        <f>'施設リストA-1（直営）'!AM321</f>
        <v>0</v>
      </c>
      <c r="AG1225" s="29">
        <f>'施設リストA-1（直営）'!AN321</f>
        <v>0</v>
      </c>
      <c r="AH1225" s="30">
        <f>IF(AG1225="新設",VLOOKUP('施設リストA-1（直営）'!AO321,'（新設）照明器具'!$B$5:$C$1990,2,FALSE),IF('部屋別効果（直）'!AG1225="撤去",VLOOKUP('施設リストA-1（直営）'!AO321,'（既設）調査結果'!$B$5:$C$1998,2,FALSE),0))</f>
        <v>0</v>
      </c>
      <c r="AI1225" s="29">
        <f>'施設リストA-1（直営）'!AQ321</f>
        <v>0</v>
      </c>
      <c r="AJ1225" s="29">
        <f>'施設リストA-1（直営）'!AR321</f>
        <v>0</v>
      </c>
      <c r="AK1225" s="30">
        <f>IF(AJ1225="新設",VLOOKUP('施設リストA-1（直営）'!AS321,'（新設）照明器具'!$B$5:$C$1990,2,FALSE),IF('部屋別効果（直）'!AJ1225="撤去",VLOOKUP('施設リストA-1（直営）'!AS321,'（既設）調査結果'!$B$5:$C$1998,2,FALSE),0))</f>
        <v>0</v>
      </c>
      <c r="AL1225" s="29">
        <f>'施設リストA-1（直営）'!AU321</f>
        <v>0</v>
      </c>
    </row>
    <row r="1226" spans="1:38" customFormat="1">
      <c r="A1226" s="94"/>
      <c r="B1226" s="16" t="str">
        <f>'施設リストA-1（直営）'!B322</f>
        <v>山階南小</v>
      </c>
      <c r="C1226" s="14">
        <f>'施設リストA-1（直営）'!C322</f>
        <v>1</v>
      </c>
      <c r="D1226" s="94" t="str">
        <f>'施設リストA-1（直営）'!D322</f>
        <v>職員室</v>
      </c>
      <c r="E1226" s="20">
        <f>'施設リストA-1（直営）'!E322</f>
        <v>250</v>
      </c>
      <c r="F1226" s="20">
        <f>'施設リストA-1（直営）'!F322</f>
        <v>12</v>
      </c>
      <c r="G1226" s="13">
        <f>'施設リストA-1（直営）'!G322</f>
        <v>3000</v>
      </c>
      <c r="H1226" s="28" t="e">
        <f t="shared" ref="H1226:H1289" si="19">IF(I1226="新設",-J1226*K1226*G1226/1000,J1226*K1226*G1226/1000)+IF(L1226="新設",-M1226*N1226*G1226/1000,M1226*N1226*G1226/1000)+IF(O1226="新設",-P1226*Q1226*G1226/1000,P1226*Q1226*G1226/1000)+IF(R1226="新設",-S1226*T1226*G1226/1000,S1226*T1226*G1226/1000)+IF(U1226="新設",-V1226*W1226*G1226/1000,V1226*W1226*G1226/1000)+IF(X1226="新設",-Y1226*Z1226*G1226/1000,Y1226*Z1226*G1226/1000)+IF(AA1226="新設",-AB1226*AC1226*G1226/1000,AB1226*AC1226*G1226/1000)+IF(AD1226="新設",-AE1226*AF1226*G1226/1000,AE1226*AF1226*G1226/1000)+IF(AG1226="新設",-AH1226*AI1226*G1226/1000,AH1226*AI1226*G1226/1000)+IF(AJ1226="新設",-AK1226*AL1226*G1226/1000,AK1226*AL1226*G1226/1000)</f>
        <v>#N/A</v>
      </c>
      <c r="I1226" s="29" t="str">
        <f>'施設リストA-1（直営）'!H322</f>
        <v>新設</v>
      </c>
      <c r="J1226" s="30" t="e">
        <f>IF(I1226="新設",VLOOKUP('施設リストA-1（直営）'!I322,'（新設）照明器具'!$B$5:$C$1990,2,FALSE),IF('部屋別効果（直）'!I1226="撤去",VLOOKUP('施設リストA-1（直営）'!I322,'（既設）調査結果'!$B$5:$C$1998,2,FALSE),0))</f>
        <v>#N/A</v>
      </c>
      <c r="K1226" s="29">
        <f>'施設リストA-1（直営）'!K322</f>
        <v>17</v>
      </c>
      <c r="L1226" s="29" t="str">
        <f>'施設リストA-1（直営）'!L322</f>
        <v>撤去</v>
      </c>
      <c r="M1226" s="30">
        <f>IF(L1226="新設",VLOOKUP('施設リストA-1（直営）'!M322,'（新設）照明器具'!$B$5:$C$1990,2,FALSE),IF('部屋別効果（直）'!L1226="撤去",VLOOKUP('施設リストA-1（直営）'!M322,'（既設）調査結果'!$B$5:$C$1998,2,FALSE),0))</f>
        <v>86</v>
      </c>
      <c r="N1226" s="29">
        <f>'施設リストA-1（直営）'!O322</f>
        <v>17</v>
      </c>
      <c r="O1226" s="29">
        <f>'施設リストA-1（直営）'!P322</f>
        <v>0</v>
      </c>
      <c r="P1226" s="30">
        <f>IF(O1226="新設",VLOOKUP('施設リストA-1（直営）'!Q322,'（新設）照明器具'!$B$5:$C$1990,2,FALSE),IF('部屋別効果（直）'!O1226="撤去",VLOOKUP('施設リストA-1（直営）'!Q322,'（既設）調査結果'!$B$5:$C$1998,2,FALSE),0))</f>
        <v>0</v>
      </c>
      <c r="Q1226" s="29">
        <f>'施設リストA-1（直営）'!S322</f>
        <v>0</v>
      </c>
      <c r="R1226" s="29">
        <f>'施設リストA-1（直営）'!T322</f>
        <v>0</v>
      </c>
      <c r="S1226" s="30">
        <f>IF(R1226="新設",VLOOKUP('施設リストA-1（直営）'!U322,'（新設）照明器具'!$B$5:$C$1990,2,FALSE),IF('部屋別効果（直）'!R1226="撤去",VLOOKUP('施設リストA-1（直営）'!U322,'（既設）調査結果'!$B$5:$C$1998,2,FALSE),0))</f>
        <v>0</v>
      </c>
      <c r="T1226" s="29">
        <f>'施設リストA-1（直営）'!W322</f>
        <v>0</v>
      </c>
      <c r="U1226" s="29">
        <f>'施設リストA-1（直営）'!X322</f>
        <v>0</v>
      </c>
      <c r="V1226" s="30">
        <f>IF(U1226="新設",VLOOKUP('施設リストA-1（直営）'!Y322,'（新設）照明器具'!$B$5:$C$1990,2,FALSE),IF('部屋別効果（直）'!U1226="撤去",VLOOKUP('施設リストA-1（直営）'!Y322,'（既設）調査結果'!$B$5:$C$1998,2,FALSE),0))</f>
        <v>0</v>
      </c>
      <c r="W1226" s="29">
        <f>'施設リストA-1（直営）'!AA322</f>
        <v>0</v>
      </c>
      <c r="X1226" s="29">
        <f>'施設リストA-1（直営）'!AB322</f>
        <v>0</v>
      </c>
      <c r="Y1226" s="30">
        <f>IF(X1226="新設",VLOOKUP('施設リストA-1（直営）'!AC322,'（新設）照明器具'!$B$5:$C$1990,2,FALSE),IF('部屋別効果（直）'!X1226="撤去",VLOOKUP('施設リストA-1（直営）'!AC322,'（既設）調査結果'!$B$5:$C$1998,2,FALSE),0))</f>
        <v>0</v>
      </c>
      <c r="Z1226" s="29">
        <f>'施設リストA-1（直営）'!AE322</f>
        <v>0</v>
      </c>
      <c r="AA1226" s="29">
        <f>'施設リストA-1（直営）'!AF322</f>
        <v>0</v>
      </c>
      <c r="AB1226" s="30">
        <f>IF(AA1226="新設",VLOOKUP('施設リストA-1（直営）'!AG322,'（新設）照明器具'!$B$5:$C$1990,2,FALSE),IF('部屋別効果（直）'!AA1226="撤去",VLOOKUP('施設リストA-1（直営）'!AG322,'（既設）調査結果'!$B$5:$C$1998,2,FALSE),0))</f>
        <v>0</v>
      </c>
      <c r="AC1226" s="29">
        <f>'施設リストA-1（直営）'!AI322</f>
        <v>0</v>
      </c>
      <c r="AD1226" s="29">
        <f>'施設リストA-1（直営）'!AJ322</f>
        <v>0</v>
      </c>
      <c r="AE1226" s="30">
        <f>IF(AD1226="新設",VLOOKUP('施設リストA-1（直営）'!AK322,'（新設）照明器具'!$B$5:$C$1990,2,FALSE),IF('部屋別効果（直）'!AD1226="撤去",VLOOKUP('施設リストA-1（直営）'!AK322,'（既設）調査結果'!$B$5:$C$1998,2,FALSE),0))</f>
        <v>0</v>
      </c>
      <c r="AF1226" s="29">
        <f>'施設リストA-1（直営）'!AM322</f>
        <v>0</v>
      </c>
      <c r="AG1226" s="29">
        <f>'施設リストA-1（直営）'!AN322</f>
        <v>0</v>
      </c>
      <c r="AH1226" s="30">
        <f>IF(AG1226="新設",VLOOKUP('施設リストA-1（直営）'!AO322,'（新設）照明器具'!$B$5:$C$1990,2,FALSE),IF('部屋別効果（直）'!AG1226="撤去",VLOOKUP('施設リストA-1（直営）'!AO322,'（既設）調査結果'!$B$5:$C$1998,2,FALSE),0))</f>
        <v>0</v>
      </c>
      <c r="AI1226" s="29">
        <f>'施設リストA-1（直営）'!AQ322</f>
        <v>0</v>
      </c>
      <c r="AJ1226" s="29">
        <f>'施設リストA-1（直営）'!AR322</f>
        <v>0</v>
      </c>
      <c r="AK1226" s="30">
        <f>IF(AJ1226="新設",VLOOKUP('施設リストA-1（直営）'!AS322,'（新設）照明器具'!$B$5:$C$1990,2,FALSE),IF('部屋別効果（直）'!AJ1226="撤去",VLOOKUP('施設リストA-1（直営）'!AS322,'（既設）調査結果'!$B$5:$C$1998,2,FALSE),0))</f>
        <v>0</v>
      </c>
      <c r="AL1226" s="29">
        <f>'施設リストA-1（直営）'!AU322</f>
        <v>0</v>
      </c>
    </row>
    <row r="1227" spans="1:38" customFormat="1">
      <c r="A1227" s="94"/>
      <c r="B1227" s="16" t="str">
        <f>'施設リストA-1（直営）'!B323</f>
        <v>山階南小</v>
      </c>
      <c r="C1227" s="14">
        <f>'施設リストA-1（直営）'!C323</f>
        <v>1</v>
      </c>
      <c r="D1227" s="94" t="str">
        <f>'施設リストA-1（直営）'!D323</f>
        <v>印刷室</v>
      </c>
      <c r="E1227" s="20">
        <f>'施設リストA-1（直営）'!E323</f>
        <v>250</v>
      </c>
      <c r="F1227" s="20">
        <f>'施設リストA-1（直営）'!F323</f>
        <v>4</v>
      </c>
      <c r="G1227" s="13">
        <f>'施設リストA-1（直営）'!G323</f>
        <v>1000</v>
      </c>
      <c r="H1227" s="28" t="e">
        <f t="shared" si="19"/>
        <v>#N/A</v>
      </c>
      <c r="I1227" s="29" t="str">
        <f>'施設リストA-1（直営）'!H323</f>
        <v>新設</v>
      </c>
      <c r="J1227" s="30" t="e">
        <f>IF(I1227="新設",VLOOKUP('施設リストA-1（直営）'!I323,'（新設）照明器具'!$B$5:$C$1990,2,FALSE),IF('部屋別効果（直）'!I1227="撤去",VLOOKUP('施設リストA-1（直営）'!I323,'（既設）調査結果'!$B$5:$C$1998,2,FALSE),0))</f>
        <v>#N/A</v>
      </c>
      <c r="K1227" s="29">
        <f>'施設リストA-1（直営）'!K323</f>
        <v>3</v>
      </c>
      <c r="L1227" s="29" t="str">
        <f>'施設リストA-1（直営）'!L323</f>
        <v>撤去</v>
      </c>
      <c r="M1227" s="30">
        <f>IF(L1227="新設",VLOOKUP('施設リストA-1（直営）'!M323,'（新設）照明器具'!$B$5:$C$1990,2,FALSE),IF('部屋別効果（直）'!L1227="撤去",VLOOKUP('施設リストA-1（直営）'!M323,'（既設）調査結果'!$B$5:$C$1998,2,FALSE),0))</f>
        <v>86</v>
      </c>
      <c r="N1227" s="29">
        <f>'施設リストA-1（直営）'!O323</f>
        <v>3</v>
      </c>
      <c r="O1227" s="29">
        <f>'施設リストA-1（直営）'!P323</f>
        <v>0</v>
      </c>
      <c r="P1227" s="30">
        <f>IF(O1227="新設",VLOOKUP('施設リストA-1（直営）'!Q323,'（新設）照明器具'!$B$5:$C$1990,2,FALSE),IF('部屋別効果（直）'!O1227="撤去",VLOOKUP('施設リストA-1（直営）'!Q323,'（既設）調査結果'!$B$5:$C$1998,2,FALSE),0))</f>
        <v>0</v>
      </c>
      <c r="Q1227" s="29">
        <f>'施設リストA-1（直営）'!S323</f>
        <v>0</v>
      </c>
      <c r="R1227" s="29">
        <f>'施設リストA-1（直営）'!T323</f>
        <v>0</v>
      </c>
      <c r="S1227" s="30">
        <f>IF(R1227="新設",VLOOKUP('施設リストA-1（直営）'!U323,'（新設）照明器具'!$B$5:$C$1990,2,FALSE),IF('部屋別効果（直）'!R1227="撤去",VLOOKUP('施設リストA-1（直営）'!U323,'（既設）調査結果'!$B$5:$C$1998,2,FALSE),0))</f>
        <v>0</v>
      </c>
      <c r="T1227" s="29">
        <f>'施設リストA-1（直営）'!W323</f>
        <v>0</v>
      </c>
      <c r="U1227" s="29">
        <f>'施設リストA-1（直営）'!X323</f>
        <v>0</v>
      </c>
      <c r="V1227" s="30">
        <f>IF(U1227="新設",VLOOKUP('施設リストA-1（直営）'!Y323,'（新設）照明器具'!$B$5:$C$1990,2,FALSE),IF('部屋別効果（直）'!U1227="撤去",VLOOKUP('施設リストA-1（直営）'!Y323,'（既設）調査結果'!$B$5:$C$1998,2,FALSE),0))</f>
        <v>0</v>
      </c>
      <c r="W1227" s="29">
        <f>'施設リストA-1（直営）'!AA323</f>
        <v>0</v>
      </c>
      <c r="X1227" s="29">
        <f>'施設リストA-1（直営）'!AB323</f>
        <v>0</v>
      </c>
      <c r="Y1227" s="30">
        <f>IF(X1227="新設",VLOOKUP('施設リストA-1（直営）'!AC323,'（新設）照明器具'!$B$5:$C$1990,2,FALSE),IF('部屋別効果（直）'!X1227="撤去",VLOOKUP('施設リストA-1（直営）'!AC323,'（既設）調査結果'!$B$5:$C$1998,2,FALSE),0))</f>
        <v>0</v>
      </c>
      <c r="Z1227" s="29">
        <f>'施設リストA-1（直営）'!AE323</f>
        <v>0</v>
      </c>
      <c r="AA1227" s="29">
        <f>'施設リストA-1（直営）'!AF323</f>
        <v>0</v>
      </c>
      <c r="AB1227" s="30">
        <f>IF(AA1227="新設",VLOOKUP('施設リストA-1（直営）'!AG323,'（新設）照明器具'!$B$5:$C$1990,2,FALSE),IF('部屋別効果（直）'!AA1227="撤去",VLOOKUP('施設リストA-1（直営）'!AG323,'（既設）調査結果'!$B$5:$C$1998,2,FALSE),0))</f>
        <v>0</v>
      </c>
      <c r="AC1227" s="29">
        <f>'施設リストA-1（直営）'!AI323</f>
        <v>0</v>
      </c>
      <c r="AD1227" s="29">
        <f>'施設リストA-1（直営）'!AJ323</f>
        <v>0</v>
      </c>
      <c r="AE1227" s="30">
        <f>IF(AD1227="新設",VLOOKUP('施設リストA-1（直営）'!AK323,'（新設）照明器具'!$B$5:$C$1990,2,FALSE),IF('部屋別効果（直）'!AD1227="撤去",VLOOKUP('施設リストA-1（直営）'!AK323,'（既設）調査結果'!$B$5:$C$1998,2,FALSE),0))</f>
        <v>0</v>
      </c>
      <c r="AF1227" s="29">
        <f>'施設リストA-1（直営）'!AM323</f>
        <v>0</v>
      </c>
      <c r="AG1227" s="29">
        <f>'施設リストA-1（直営）'!AN323</f>
        <v>0</v>
      </c>
      <c r="AH1227" s="30">
        <f>IF(AG1227="新設",VLOOKUP('施設リストA-1（直営）'!AO323,'（新設）照明器具'!$B$5:$C$1990,2,FALSE),IF('部屋別効果（直）'!AG1227="撤去",VLOOKUP('施設リストA-1（直営）'!AO323,'（既設）調査結果'!$B$5:$C$1998,2,FALSE),0))</f>
        <v>0</v>
      </c>
      <c r="AI1227" s="29">
        <f>'施設リストA-1（直営）'!AQ323</f>
        <v>0</v>
      </c>
      <c r="AJ1227" s="29">
        <f>'施設リストA-1（直営）'!AR323</f>
        <v>0</v>
      </c>
      <c r="AK1227" s="30">
        <f>IF(AJ1227="新設",VLOOKUP('施設リストA-1（直営）'!AS323,'（新設）照明器具'!$B$5:$C$1990,2,FALSE),IF('部屋別効果（直）'!AJ1227="撤去",VLOOKUP('施設リストA-1（直営）'!AS323,'（既設）調査結果'!$B$5:$C$1998,2,FALSE),0))</f>
        <v>0</v>
      </c>
      <c r="AL1227" s="29">
        <f>'施設リストA-1（直営）'!AU323</f>
        <v>0</v>
      </c>
    </row>
    <row r="1228" spans="1:38" customFormat="1">
      <c r="A1228" s="94"/>
      <c r="B1228" s="16" t="str">
        <f>'施設リストA-1（直営）'!B324</f>
        <v>山階南小</v>
      </c>
      <c r="C1228" s="14">
        <f>'施設リストA-1（直営）'!C324</f>
        <v>1</v>
      </c>
      <c r="D1228" s="94" t="str">
        <f>'施設リストA-1（直営）'!D324</f>
        <v>放送室</v>
      </c>
      <c r="E1228" s="20">
        <f>'施設リストA-1（直営）'!E324</f>
        <v>210</v>
      </c>
      <c r="F1228" s="20">
        <f>'施設リストA-1（直営）'!F324</f>
        <v>4</v>
      </c>
      <c r="G1228" s="13">
        <f>'施設リストA-1（直営）'!G324</f>
        <v>840</v>
      </c>
      <c r="H1228" s="28" t="e">
        <f t="shared" si="19"/>
        <v>#N/A</v>
      </c>
      <c r="I1228" s="29" t="str">
        <f>'施設リストA-1（直営）'!H324</f>
        <v>新設</v>
      </c>
      <c r="J1228" s="30" t="e">
        <f>IF(I1228="新設",VLOOKUP('施設リストA-1（直営）'!I324,'（新設）照明器具'!$B$5:$C$1990,2,FALSE),IF('部屋別効果（直）'!I1228="撤去",VLOOKUP('施設リストA-1（直営）'!I324,'（既設）調査結果'!$B$5:$C$1998,2,FALSE),0))</f>
        <v>#N/A</v>
      </c>
      <c r="K1228" s="29">
        <f>'施設リストA-1（直営）'!K324</f>
        <v>6</v>
      </c>
      <c r="L1228" s="29" t="str">
        <f>'施設リストA-1（直営）'!L324</f>
        <v>撤去</v>
      </c>
      <c r="M1228" s="30">
        <f>IF(L1228="新設",VLOOKUP('施設リストA-1（直営）'!M324,'（新設）照明器具'!$B$5:$C$1990,2,FALSE),IF('部屋別効果（直）'!L1228="撤去",VLOOKUP('施設リストA-1（直営）'!M324,'（既設）調査結果'!$B$5:$C$1998,2,FALSE),0))</f>
        <v>86</v>
      </c>
      <c r="N1228" s="29">
        <f>'施設リストA-1（直営）'!O324</f>
        <v>6</v>
      </c>
      <c r="O1228" s="29">
        <f>'施設リストA-1（直営）'!P324</f>
        <v>0</v>
      </c>
      <c r="P1228" s="30">
        <f>IF(O1228="新設",VLOOKUP('施設リストA-1（直営）'!Q324,'（新設）照明器具'!$B$5:$C$1990,2,FALSE),IF('部屋別効果（直）'!O1228="撤去",VLOOKUP('施設リストA-1（直営）'!Q324,'（既設）調査結果'!$B$5:$C$1998,2,FALSE),0))</f>
        <v>0</v>
      </c>
      <c r="Q1228" s="29">
        <f>'施設リストA-1（直営）'!S324</f>
        <v>0</v>
      </c>
      <c r="R1228" s="29">
        <f>'施設リストA-1（直営）'!T324</f>
        <v>0</v>
      </c>
      <c r="S1228" s="30">
        <f>IF(R1228="新設",VLOOKUP('施設リストA-1（直営）'!U324,'（新設）照明器具'!$B$5:$C$1990,2,FALSE),IF('部屋別効果（直）'!R1228="撤去",VLOOKUP('施設リストA-1（直営）'!U324,'（既設）調査結果'!$B$5:$C$1998,2,FALSE),0))</f>
        <v>0</v>
      </c>
      <c r="T1228" s="29">
        <f>'施設リストA-1（直営）'!W324</f>
        <v>0</v>
      </c>
      <c r="U1228" s="29">
        <f>'施設リストA-1（直営）'!X324</f>
        <v>0</v>
      </c>
      <c r="V1228" s="30">
        <f>IF(U1228="新設",VLOOKUP('施設リストA-1（直営）'!Y324,'（新設）照明器具'!$B$5:$C$1990,2,FALSE),IF('部屋別効果（直）'!U1228="撤去",VLOOKUP('施設リストA-1（直営）'!Y324,'（既設）調査結果'!$B$5:$C$1998,2,FALSE),0))</f>
        <v>0</v>
      </c>
      <c r="W1228" s="29">
        <f>'施設リストA-1（直営）'!AA324</f>
        <v>0</v>
      </c>
      <c r="X1228" s="29">
        <f>'施設リストA-1（直営）'!AB324</f>
        <v>0</v>
      </c>
      <c r="Y1228" s="30">
        <f>IF(X1228="新設",VLOOKUP('施設リストA-1（直営）'!AC324,'（新設）照明器具'!$B$5:$C$1990,2,FALSE),IF('部屋別効果（直）'!X1228="撤去",VLOOKUP('施設リストA-1（直営）'!AC324,'（既設）調査結果'!$B$5:$C$1998,2,FALSE),0))</f>
        <v>0</v>
      </c>
      <c r="Z1228" s="29">
        <f>'施設リストA-1（直営）'!AE324</f>
        <v>0</v>
      </c>
      <c r="AA1228" s="29">
        <f>'施設リストA-1（直営）'!AF324</f>
        <v>0</v>
      </c>
      <c r="AB1228" s="30">
        <f>IF(AA1228="新設",VLOOKUP('施設リストA-1（直営）'!AG324,'（新設）照明器具'!$B$5:$C$1990,2,FALSE),IF('部屋別効果（直）'!AA1228="撤去",VLOOKUP('施設リストA-1（直営）'!AG324,'（既設）調査結果'!$B$5:$C$1998,2,FALSE),0))</f>
        <v>0</v>
      </c>
      <c r="AC1228" s="29">
        <f>'施設リストA-1（直営）'!AI324</f>
        <v>0</v>
      </c>
      <c r="AD1228" s="29">
        <f>'施設リストA-1（直営）'!AJ324</f>
        <v>0</v>
      </c>
      <c r="AE1228" s="30">
        <f>IF(AD1228="新設",VLOOKUP('施設リストA-1（直営）'!AK324,'（新設）照明器具'!$B$5:$C$1990,2,FALSE),IF('部屋別効果（直）'!AD1228="撤去",VLOOKUP('施設リストA-1（直営）'!AK324,'（既設）調査結果'!$B$5:$C$1998,2,FALSE),0))</f>
        <v>0</v>
      </c>
      <c r="AF1228" s="29">
        <f>'施設リストA-1（直営）'!AM324</f>
        <v>0</v>
      </c>
      <c r="AG1228" s="29">
        <f>'施設リストA-1（直営）'!AN324</f>
        <v>0</v>
      </c>
      <c r="AH1228" s="30">
        <f>IF(AG1228="新設",VLOOKUP('施設リストA-1（直営）'!AO324,'（新設）照明器具'!$B$5:$C$1990,2,FALSE),IF('部屋別効果（直）'!AG1228="撤去",VLOOKUP('施設リストA-1（直営）'!AO324,'（既設）調査結果'!$B$5:$C$1998,2,FALSE),0))</f>
        <v>0</v>
      </c>
      <c r="AI1228" s="29">
        <f>'施設リストA-1（直営）'!AQ324</f>
        <v>0</v>
      </c>
      <c r="AJ1228" s="29">
        <f>'施設リストA-1（直営）'!AR324</f>
        <v>0</v>
      </c>
      <c r="AK1228" s="30">
        <f>IF(AJ1228="新設",VLOOKUP('施設リストA-1（直営）'!AS324,'（新設）照明器具'!$B$5:$C$1990,2,FALSE),IF('部屋別効果（直）'!AJ1228="撤去",VLOOKUP('施設リストA-1（直営）'!AS324,'（既設）調査結果'!$B$5:$C$1998,2,FALSE),0))</f>
        <v>0</v>
      </c>
      <c r="AL1228" s="29">
        <f>'施設リストA-1（直営）'!AU324</f>
        <v>0</v>
      </c>
    </row>
    <row r="1229" spans="1:38" customFormat="1">
      <c r="A1229" s="94"/>
      <c r="B1229" s="16" t="str">
        <f>'施設リストA-1（直営）'!B325</f>
        <v>山階南小</v>
      </c>
      <c r="C1229" s="14">
        <f>'施設リストA-1（直営）'!C325</f>
        <v>1</v>
      </c>
      <c r="D1229" s="94" t="str">
        <f>'施設リストA-1（直営）'!D325</f>
        <v>保健室</v>
      </c>
      <c r="E1229" s="20">
        <f>'施設リストA-1（直営）'!E325</f>
        <v>210</v>
      </c>
      <c r="F1229" s="20">
        <f>'施設リストA-1（直営）'!F325</f>
        <v>6</v>
      </c>
      <c r="G1229" s="13">
        <f>'施設リストA-1（直営）'!G325</f>
        <v>1260</v>
      </c>
      <c r="H1229" s="28" t="e">
        <f t="shared" si="19"/>
        <v>#N/A</v>
      </c>
      <c r="I1229" s="29" t="str">
        <f>'施設リストA-1（直営）'!H325</f>
        <v>新設</v>
      </c>
      <c r="J1229" s="30" t="e">
        <f>IF(I1229="新設",VLOOKUP('施設リストA-1（直営）'!I325,'（新設）照明器具'!$B$5:$C$1990,2,FALSE),IF('部屋別効果（直）'!I1229="撤去",VLOOKUP('施設リストA-1（直営）'!I325,'（既設）調査結果'!$B$5:$C$1998,2,FALSE),0))</f>
        <v>#N/A</v>
      </c>
      <c r="K1229" s="29">
        <f>'施設リストA-1（直営）'!K325</f>
        <v>9</v>
      </c>
      <c r="L1229" s="29" t="str">
        <f>'施設リストA-1（直営）'!L325</f>
        <v>撤去</v>
      </c>
      <c r="M1229" s="30">
        <f>IF(L1229="新設",VLOOKUP('施設リストA-1（直営）'!M325,'（新設）照明器具'!$B$5:$C$1990,2,FALSE),IF('部屋別効果（直）'!L1229="撤去",VLOOKUP('施設リストA-1（直営）'!M325,'（既設）調査結果'!$B$5:$C$1998,2,FALSE),0))</f>
        <v>86</v>
      </c>
      <c r="N1229" s="29">
        <f>'施設リストA-1（直営）'!O325</f>
        <v>9</v>
      </c>
      <c r="O1229" s="29">
        <f>'施設リストA-1（直営）'!P325</f>
        <v>0</v>
      </c>
      <c r="P1229" s="30">
        <f>IF(O1229="新設",VLOOKUP('施設リストA-1（直営）'!Q325,'（新設）照明器具'!$B$5:$C$1990,2,FALSE),IF('部屋別効果（直）'!O1229="撤去",VLOOKUP('施設リストA-1（直営）'!Q325,'（既設）調査結果'!$B$5:$C$1998,2,FALSE),0))</f>
        <v>0</v>
      </c>
      <c r="Q1229" s="29">
        <f>'施設リストA-1（直営）'!S325</f>
        <v>0</v>
      </c>
      <c r="R1229" s="29">
        <f>'施設リストA-1（直営）'!T325</f>
        <v>0</v>
      </c>
      <c r="S1229" s="30">
        <f>IF(R1229="新設",VLOOKUP('施設リストA-1（直営）'!U325,'（新設）照明器具'!$B$5:$C$1990,2,FALSE),IF('部屋別効果（直）'!R1229="撤去",VLOOKUP('施設リストA-1（直営）'!U325,'（既設）調査結果'!$B$5:$C$1998,2,FALSE),0))</f>
        <v>0</v>
      </c>
      <c r="T1229" s="29">
        <f>'施設リストA-1（直営）'!W325</f>
        <v>0</v>
      </c>
      <c r="U1229" s="29">
        <f>'施設リストA-1（直営）'!X325</f>
        <v>0</v>
      </c>
      <c r="V1229" s="30">
        <f>IF(U1229="新設",VLOOKUP('施設リストA-1（直営）'!Y325,'（新設）照明器具'!$B$5:$C$1990,2,FALSE),IF('部屋別効果（直）'!U1229="撤去",VLOOKUP('施設リストA-1（直営）'!Y325,'（既設）調査結果'!$B$5:$C$1998,2,FALSE),0))</f>
        <v>0</v>
      </c>
      <c r="W1229" s="29">
        <f>'施設リストA-1（直営）'!AA325</f>
        <v>0</v>
      </c>
      <c r="X1229" s="29">
        <f>'施設リストA-1（直営）'!AB325</f>
        <v>0</v>
      </c>
      <c r="Y1229" s="30">
        <f>IF(X1229="新設",VLOOKUP('施設リストA-1（直営）'!AC325,'（新設）照明器具'!$B$5:$C$1990,2,FALSE),IF('部屋別効果（直）'!X1229="撤去",VLOOKUP('施設リストA-1（直営）'!AC325,'（既設）調査結果'!$B$5:$C$1998,2,FALSE),0))</f>
        <v>0</v>
      </c>
      <c r="Z1229" s="29">
        <f>'施設リストA-1（直営）'!AE325</f>
        <v>0</v>
      </c>
      <c r="AA1229" s="29">
        <f>'施設リストA-1（直営）'!AF325</f>
        <v>0</v>
      </c>
      <c r="AB1229" s="30">
        <f>IF(AA1229="新設",VLOOKUP('施設リストA-1（直営）'!AG325,'（新設）照明器具'!$B$5:$C$1990,2,FALSE),IF('部屋別効果（直）'!AA1229="撤去",VLOOKUP('施設リストA-1（直営）'!AG325,'（既設）調査結果'!$B$5:$C$1998,2,FALSE),0))</f>
        <v>0</v>
      </c>
      <c r="AC1229" s="29">
        <f>'施設リストA-1（直営）'!AI325</f>
        <v>0</v>
      </c>
      <c r="AD1229" s="29">
        <f>'施設リストA-1（直営）'!AJ325</f>
        <v>0</v>
      </c>
      <c r="AE1229" s="30">
        <f>IF(AD1229="新設",VLOOKUP('施設リストA-1（直営）'!AK325,'（新設）照明器具'!$B$5:$C$1990,2,FALSE),IF('部屋別効果（直）'!AD1229="撤去",VLOOKUP('施設リストA-1（直営）'!AK325,'（既設）調査結果'!$B$5:$C$1998,2,FALSE),0))</f>
        <v>0</v>
      </c>
      <c r="AF1229" s="29">
        <f>'施設リストA-1（直営）'!AM325</f>
        <v>0</v>
      </c>
      <c r="AG1229" s="29">
        <f>'施設リストA-1（直営）'!AN325</f>
        <v>0</v>
      </c>
      <c r="AH1229" s="30">
        <f>IF(AG1229="新設",VLOOKUP('施設リストA-1（直営）'!AO325,'（新設）照明器具'!$B$5:$C$1990,2,FALSE),IF('部屋別効果（直）'!AG1229="撤去",VLOOKUP('施設リストA-1（直営）'!AO325,'（既設）調査結果'!$B$5:$C$1998,2,FALSE),0))</f>
        <v>0</v>
      </c>
      <c r="AI1229" s="29">
        <f>'施設リストA-1（直営）'!AQ325</f>
        <v>0</v>
      </c>
      <c r="AJ1229" s="29">
        <f>'施設リストA-1（直営）'!AR325</f>
        <v>0</v>
      </c>
      <c r="AK1229" s="30">
        <f>IF(AJ1229="新設",VLOOKUP('施設リストA-1（直営）'!AS325,'（新設）照明器具'!$B$5:$C$1990,2,FALSE),IF('部屋別効果（直）'!AJ1229="撤去",VLOOKUP('施設リストA-1（直営）'!AS325,'（既設）調査結果'!$B$5:$C$1998,2,FALSE),0))</f>
        <v>0</v>
      </c>
      <c r="AL1229" s="29">
        <f>'施設リストA-1（直営）'!AU325</f>
        <v>0</v>
      </c>
    </row>
    <row r="1230" spans="1:38" customFormat="1">
      <c r="A1230" s="94"/>
      <c r="B1230" s="16" t="str">
        <f>'施設リストA-1（直営）'!B326</f>
        <v>山階南小</v>
      </c>
      <c r="C1230" s="14">
        <f>'施設リストA-1（直営）'!C326</f>
        <v>1</v>
      </c>
      <c r="D1230" s="94" t="str">
        <f>'施設リストA-1（直営）'!D326</f>
        <v>会議室</v>
      </c>
      <c r="E1230" s="20">
        <f>'施設リストA-1（直営）'!E326</f>
        <v>250</v>
      </c>
      <c r="F1230" s="20">
        <f>'施設リストA-1（直営）'!F326</f>
        <v>4</v>
      </c>
      <c r="G1230" s="13">
        <f>'施設リストA-1（直営）'!G326</f>
        <v>1000</v>
      </c>
      <c r="H1230" s="28" t="e">
        <f t="shared" si="19"/>
        <v>#N/A</v>
      </c>
      <c r="I1230" s="29" t="str">
        <f>'施設リストA-1（直営）'!H326</f>
        <v>新設</v>
      </c>
      <c r="J1230" s="30" t="e">
        <f>IF(I1230="新設",VLOOKUP('施設リストA-1（直営）'!I326,'（新設）照明器具'!$B$5:$C$1990,2,FALSE),IF('部屋別効果（直）'!I1230="撤去",VLOOKUP('施設リストA-1（直営）'!I326,'（既設）調査結果'!$B$5:$C$1998,2,FALSE),0))</f>
        <v>#N/A</v>
      </c>
      <c r="K1230" s="29">
        <f>'施設リストA-1（直営）'!K326</f>
        <v>8</v>
      </c>
      <c r="L1230" s="29" t="str">
        <f>'施設リストA-1（直営）'!L326</f>
        <v>撤去</v>
      </c>
      <c r="M1230" s="30">
        <f>IF(L1230="新設",VLOOKUP('施設リストA-1（直営）'!M326,'（新設）照明器具'!$B$5:$C$1990,2,FALSE),IF('部屋別効果（直）'!L1230="撤去",VLOOKUP('施設リストA-1（直営）'!M326,'（既設）調査結果'!$B$5:$C$1998,2,FALSE),0))</f>
        <v>86</v>
      </c>
      <c r="N1230" s="29">
        <f>'施設リストA-1（直営）'!O326</f>
        <v>8</v>
      </c>
      <c r="O1230" s="29" t="str">
        <f>'施設リストA-1（直営）'!P326</f>
        <v>新設</v>
      </c>
      <c r="P1230" s="30" t="e">
        <f>IF(O1230="新設",VLOOKUP('施設リストA-1（直営）'!Q326,'（新設）照明器具'!$B$5:$C$1990,2,FALSE),IF('部屋別効果（直）'!O1230="撤去",VLOOKUP('施設リストA-1（直営）'!Q326,'（既設）調査結果'!$B$5:$C$1998,2,FALSE),0))</f>
        <v>#N/A</v>
      </c>
      <c r="Q1230" s="29">
        <f>'施設リストA-1（直営）'!S326</f>
        <v>2</v>
      </c>
      <c r="R1230" s="29" t="str">
        <f>'施設リストA-1（直営）'!T326</f>
        <v>撤去</v>
      </c>
      <c r="S1230" s="30">
        <f>IF(R1230="新設",VLOOKUP('施設リストA-1（直営）'!U326,'（新設）照明器具'!$B$5:$C$1990,2,FALSE),IF('部屋別効果（直）'!R1230="撤去",VLOOKUP('施設リストA-1（直営）'!U326,'（既設）調査結果'!$B$5:$C$1998,2,FALSE),0))</f>
        <v>45</v>
      </c>
      <c r="T1230" s="29">
        <f>'施設リストA-1（直営）'!W326</f>
        <v>2</v>
      </c>
      <c r="U1230" s="29">
        <f>'施設リストA-1（直営）'!X326</f>
        <v>0</v>
      </c>
      <c r="V1230" s="30">
        <f>IF(U1230="新設",VLOOKUP('施設リストA-1（直営）'!Y326,'（新設）照明器具'!$B$5:$C$1990,2,FALSE),IF('部屋別効果（直）'!U1230="撤去",VLOOKUP('施設リストA-1（直営）'!Y326,'（既設）調査結果'!$B$5:$C$1998,2,FALSE),0))</f>
        <v>0</v>
      </c>
      <c r="W1230" s="29">
        <f>'施設リストA-1（直営）'!AA326</f>
        <v>0</v>
      </c>
      <c r="X1230" s="29">
        <f>'施設リストA-1（直営）'!AB326</f>
        <v>0</v>
      </c>
      <c r="Y1230" s="30">
        <f>IF(X1230="新設",VLOOKUP('施設リストA-1（直営）'!AC326,'（新設）照明器具'!$B$5:$C$1990,2,FALSE),IF('部屋別効果（直）'!X1230="撤去",VLOOKUP('施設リストA-1（直営）'!AC326,'（既設）調査結果'!$B$5:$C$1998,2,FALSE),0))</f>
        <v>0</v>
      </c>
      <c r="Z1230" s="29">
        <f>'施設リストA-1（直営）'!AE326</f>
        <v>0</v>
      </c>
      <c r="AA1230" s="29">
        <f>'施設リストA-1（直営）'!AF326</f>
        <v>0</v>
      </c>
      <c r="AB1230" s="30">
        <f>IF(AA1230="新設",VLOOKUP('施設リストA-1（直営）'!AG326,'（新設）照明器具'!$B$5:$C$1990,2,FALSE),IF('部屋別効果（直）'!AA1230="撤去",VLOOKUP('施設リストA-1（直営）'!AG326,'（既設）調査結果'!$B$5:$C$1998,2,FALSE),0))</f>
        <v>0</v>
      </c>
      <c r="AC1230" s="29">
        <f>'施設リストA-1（直営）'!AI326</f>
        <v>0</v>
      </c>
      <c r="AD1230" s="29">
        <f>'施設リストA-1（直営）'!AJ326</f>
        <v>0</v>
      </c>
      <c r="AE1230" s="30">
        <f>IF(AD1230="新設",VLOOKUP('施設リストA-1（直営）'!AK326,'（新設）照明器具'!$B$5:$C$1990,2,FALSE),IF('部屋別効果（直）'!AD1230="撤去",VLOOKUP('施設リストA-1（直営）'!AK326,'（既設）調査結果'!$B$5:$C$1998,2,FALSE),0))</f>
        <v>0</v>
      </c>
      <c r="AF1230" s="29">
        <f>'施設リストA-1（直営）'!AM326</f>
        <v>0</v>
      </c>
      <c r="AG1230" s="29">
        <f>'施設リストA-1（直営）'!AN326</f>
        <v>0</v>
      </c>
      <c r="AH1230" s="30">
        <f>IF(AG1230="新設",VLOOKUP('施設リストA-1（直営）'!AO326,'（新設）照明器具'!$B$5:$C$1990,2,FALSE),IF('部屋別効果（直）'!AG1230="撤去",VLOOKUP('施設リストA-1（直営）'!AO326,'（既設）調査結果'!$B$5:$C$1998,2,FALSE),0))</f>
        <v>0</v>
      </c>
      <c r="AI1230" s="29">
        <f>'施設リストA-1（直営）'!AQ326</f>
        <v>0</v>
      </c>
      <c r="AJ1230" s="29">
        <f>'施設リストA-1（直営）'!AR326</f>
        <v>0</v>
      </c>
      <c r="AK1230" s="30">
        <f>IF(AJ1230="新設",VLOOKUP('施設リストA-1（直営）'!AS326,'（新設）照明器具'!$B$5:$C$1990,2,FALSE),IF('部屋別効果（直）'!AJ1230="撤去",VLOOKUP('施設リストA-1（直営）'!AS326,'（既設）調査結果'!$B$5:$C$1998,2,FALSE),0))</f>
        <v>0</v>
      </c>
      <c r="AL1230" s="29">
        <f>'施設リストA-1（直営）'!AU326</f>
        <v>0</v>
      </c>
    </row>
    <row r="1231" spans="1:38" customFormat="1">
      <c r="A1231" s="94"/>
      <c r="B1231" s="16" t="str">
        <f>'施設リストA-1（直営）'!B327</f>
        <v>山階南小</v>
      </c>
      <c r="C1231" s="14">
        <f>'施設リストA-1（直営）'!C327</f>
        <v>1</v>
      </c>
      <c r="D1231" s="94" t="str">
        <f>'施設リストA-1（直営）'!D327</f>
        <v>廊下・階段</v>
      </c>
      <c r="E1231" s="20">
        <f>'施設リストA-1（直営）'!E327</f>
        <v>210</v>
      </c>
      <c r="F1231" s="20">
        <f>'施設リストA-1（直営）'!F327</f>
        <v>10</v>
      </c>
      <c r="G1231" s="13">
        <f>'施設リストA-1（直営）'!G327</f>
        <v>2100</v>
      </c>
      <c r="H1231" s="28" t="e">
        <f t="shared" si="19"/>
        <v>#N/A</v>
      </c>
      <c r="I1231" s="29" t="str">
        <f>'施設リストA-1（直営）'!H327</f>
        <v>新設</v>
      </c>
      <c r="J1231" s="30" t="e">
        <f>IF(I1231="新設",VLOOKUP('施設リストA-1（直営）'!I327,'（新設）照明器具'!$B$5:$C$1990,2,FALSE),IF('部屋別効果（直）'!I1231="撤去",VLOOKUP('施設リストA-1（直営）'!I327,'（既設）調査結果'!$B$5:$C$1998,2,FALSE),0))</f>
        <v>#N/A</v>
      </c>
      <c r="K1231" s="29">
        <f>'施設リストA-1（直営）'!K327</f>
        <v>2</v>
      </c>
      <c r="L1231" s="29" t="str">
        <f>'施設リストA-1（直営）'!L327</f>
        <v>撤去</v>
      </c>
      <c r="M1231" s="30">
        <f>IF(L1231="新設",VLOOKUP('施設リストA-1（直営）'!M327,'（新設）照明器具'!$B$5:$C$1990,2,FALSE),IF('部屋別効果（直）'!L1231="撤去",VLOOKUP('施設リストA-1（直営）'!M327,'（既設）調査結果'!$B$5:$C$1998,2,FALSE),0))</f>
        <v>45</v>
      </c>
      <c r="N1231" s="29">
        <f>'施設リストA-1（直営）'!O327</f>
        <v>2</v>
      </c>
      <c r="O1231" s="29">
        <f>'施設リストA-1（直営）'!P327</f>
        <v>0</v>
      </c>
      <c r="P1231" s="30">
        <f>IF(O1231="新設",VLOOKUP('施設リストA-1（直営）'!Q327,'（新設）照明器具'!$B$5:$C$1990,2,FALSE),IF('部屋別効果（直）'!O1231="撤去",VLOOKUP('施設リストA-1（直営）'!Q327,'（既設）調査結果'!$B$5:$C$1998,2,FALSE),0))</f>
        <v>0</v>
      </c>
      <c r="Q1231" s="29">
        <f>'施設リストA-1（直営）'!S327</f>
        <v>0</v>
      </c>
      <c r="R1231" s="29">
        <f>'施設リストA-1（直営）'!T327</f>
        <v>0</v>
      </c>
      <c r="S1231" s="30">
        <f>IF(R1231="新設",VLOOKUP('施設リストA-1（直営）'!U327,'（新設）照明器具'!$B$5:$C$1990,2,FALSE),IF('部屋別効果（直）'!R1231="撤去",VLOOKUP('施設リストA-1（直営）'!U327,'（既設）調査結果'!$B$5:$C$1998,2,FALSE),0))</f>
        <v>0</v>
      </c>
      <c r="T1231" s="29">
        <f>'施設リストA-1（直営）'!W327</f>
        <v>0</v>
      </c>
      <c r="U1231" s="29">
        <f>'施設リストA-1（直営）'!X327</f>
        <v>0</v>
      </c>
      <c r="V1231" s="30">
        <f>IF(U1231="新設",VLOOKUP('施設リストA-1（直営）'!Y327,'（新設）照明器具'!$B$5:$C$1990,2,FALSE),IF('部屋別効果（直）'!U1231="撤去",VLOOKUP('施設リストA-1（直営）'!Y327,'（既設）調査結果'!$B$5:$C$1998,2,FALSE),0))</f>
        <v>0</v>
      </c>
      <c r="W1231" s="29">
        <f>'施設リストA-1（直営）'!AA327</f>
        <v>0</v>
      </c>
      <c r="X1231" s="29">
        <f>'施設リストA-1（直営）'!AB327</f>
        <v>0</v>
      </c>
      <c r="Y1231" s="30">
        <f>IF(X1231="新設",VLOOKUP('施設リストA-1（直営）'!AC327,'（新設）照明器具'!$B$5:$C$1990,2,FALSE),IF('部屋別効果（直）'!X1231="撤去",VLOOKUP('施設リストA-1（直営）'!AC327,'（既設）調査結果'!$B$5:$C$1998,2,FALSE),0))</f>
        <v>0</v>
      </c>
      <c r="Z1231" s="29">
        <f>'施設リストA-1（直営）'!AE327</f>
        <v>0</v>
      </c>
      <c r="AA1231" s="29">
        <f>'施設リストA-1（直営）'!AF327</f>
        <v>0</v>
      </c>
      <c r="AB1231" s="30">
        <f>IF(AA1231="新設",VLOOKUP('施設リストA-1（直営）'!AG327,'（新設）照明器具'!$B$5:$C$1990,2,FALSE),IF('部屋別効果（直）'!AA1231="撤去",VLOOKUP('施設リストA-1（直営）'!AG327,'（既設）調査結果'!$B$5:$C$1998,2,FALSE),0))</f>
        <v>0</v>
      </c>
      <c r="AC1231" s="29">
        <f>'施設リストA-1（直営）'!AI327</f>
        <v>0</v>
      </c>
      <c r="AD1231" s="29">
        <f>'施設リストA-1（直営）'!AJ327</f>
        <v>0</v>
      </c>
      <c r="AE1231" s="30">
        <f>IF(AD1231="新設",VLOOKUP('施設リストA-1（直営）'!AK327,'（新設）照明器具'!$B$5:$C$1990,2,FALSE),IF('部屋別効果（直）'!AD1231="撤去",VLOOKUP('施設リストA-1（直営）'!AK327,'（既設）調査結果'!$B$5:$C$1998,2,FALSE),0))</f>
        <v>0</v>
      </c>
      <c r="AF1231" s="29">
        <f>'施設リストA-1（直営）'!AM327</f>
        <v>0</v>
      </c>
      <c r="AG1231" s="29">
        <f>'施設リストA-1（直営）'!AN327</f>
        <v>0</v>
      </c>
      <c r="AH1231" s="30">
        <f>IF(AG1231="新設",VLOOKUP('施設リストA-1（直営）'!AO327,'（新設）照明器具'!$B$5:$C$1990,2,FALSE),IF('部屋別効果（直）'!AG1231="撤去",VLOOKUP('施設リストA-1（直営）'!AO327,'（既設）調査結果'!$B$5:$C$1998,2,FALSE),0))</f>
        <v>0</v>
      </c>
      <c r="AI1231" s="29">
        <f>'施設リストA-1（直営）'!AQ327</f>
        <v>0</v>
      </c>
      <c r="AJ1231" s="29">
        <f>'施設リストA-1（直営）'!AR327</f>
        <v>0</v>
      </c>
      <c r="AK1231" s="30">
        <f>IF(AJ1231="新設",VLOOKUP('施設リストA-1（直営）'!AS327,'（新設）照明器具'!$B$5:$C$1990,2,FALSE),IF('部屋別効果（直）'!AJ1231="撤去",VLOOKUP('施設リストA-1（直営）'!AS327,'（既設）調査結果'!$B$5:$C$1998,2,FALSE),0))</f>
        <v>0</v>
      </c>
      <c r="AL1231" s="29">
        <f>'施設リストA-1（直営）'!AU327</f>
        <v>0</v>
      </c>
    </row>
    <row r="1232" spans="1:38" customFormat="1">
      <c r="A1232" s="94"/>
      <c r="B1232" s="16" t="str">
        <f>'施設リストA-1（直営）'!B328</f>
        <v>山階南小</v>
      </c>
      <c r="C1232" s="14">
        <f>'施設リストA-1（直営）'!C328</f>
        <v>2</v>
      </c>
      <c r="D1232" s="94" t="str">
        <f>'施設リストA-1（直営）'!D328</f>
        <v>校長室</v>
      </c>
      <c r="E1232" s="20">
        <f>'施設リストA-1（直営）'!E328</f>
        <v>250</v>
      </c>
      <c r="F1232" s="20">
        <f>'施設リストA-1（直営）'!F328</f>
        <v>12</v>
      </c>
      <c r="G1232" s="13">
        <f>'施設リストA-1（直営）'!G328</f>
        <v>3000</v>
      </c>
      <c r="H1232" s="28" t="e">
        <f t="shared" si="19"/>
        <v>#N/A</v>
      </c>
      <c r="I1232" s="29" t="str">
        <f>'施設リストA-1（直営）'!H328</f>
        <v>新設</v>
      </c>
      <c r="J1232" s="30" t="e">
        <f>IF(I1232="新設",VLOOKUP('施設リストA-1（直営）'!I328,'（新設）照明器具'!$B$5:$C$1990,2,FALSE),IF('部屋別効果（直）'!I1232="撤去",VLOOKUP('施設リストA-1（直営）'!I328,'（既設）調査結果'!$B$5:$C$1998,2,FALSE),0))</f>
        <v>#N/A</v>
      </c>
      <c r="K1232" s="29">
        <f>'施設リストA-1（直営）'!K328</f>
        <v>4</v>
      </c>
      <c r="L1232" s="29" t="str">
        <f>'施設リストA-1（直営）'!L328</f>
        <v>撤去</v>
      </c>
      <c r="M1232" s="30">
        <f>IF(L1232="新設",VLOOKUP('施設リストA-1（直営）'!M328,'（新設）照明器具'!$B$5:$C$1990,2,FALSE),IF('部屋別効果（直）'!L1232="撤去",VLOOKUP('施設リストA-1（直営）'!M328,'（既設）調査結果'!$B$5:$C$1998,2,FALSE),0))</f>
        <v>45</v>
      </c>
      <c r="N1232" s="29">
        <f>'施設リストA-1（直営）'!O328</f>
        <v>4</v>
      </c>
      <c r="O1232" s="29">
        <f>'施設リストA-1（直営）'!P328</f>
        <v>0</v>
      </c>
      <c r="P1232" s="30">
        <f>IF(O1232="新設",VLOOKUP('施設リストA-1（直営）'!Q328,'（新設）照明器具'!$B$5:$C$1990,2,FALSE),IF('部屋別効果（直）'!O1232="撤去",VLOOKUP('施設リストA-1（直営）'!Q328,'（既設）調査結果'!$B$5:$C$1998,2,FALSE),0))</f>
        <v>0</v>
      </c>
      <c r="Q1232" s="29">
        <f>'施設リストA-1（直営）'!S328</f>
        <v>0</v>
      </c>
      <c r="R1232" s="29">
        <f>'施設リストA-1（直営）'!T328</f>
        <v>0</v>
      </c>
      <c r="S1232" s="30">
        <f>IF(R1232="新設",VLOOKUP('施設リストA-1（直営）'!U328,'（新設）照明器具'!$B$5:$C$1990,2,FALSE),IF('部屋別効果（直）'!R1232="撤去",VLOOKUP('施設リストA-1（直営）'!U328,'（既設）調査結果'!$B$5:$C$1998,2,FALSE),0))</f>
        <v>0</v>
      </c>
      <c r="T1232" s="29">
        <f>'施設リストA-1（直営）'!W328</f>
        <v>0</v>
      </c>
      <c r="U1232" s="29">
        <f>'施設リストA-1（直営）'!X328</f>
        <v>0</v>
      </c>
      <c r="V1232" s="30">
        <f>IF(U1232="新設",VLOOKUP('施設リストA-1（直営）'!Y328,'（新設）照明器具'!$B$5:$C$1990,2,FALSE),IF('部屋別効果（直）'!U1232="撤去",VLOOKUP('施設リストA-1（直営）'!Y328,'（既設）調査結果'!$B$5:$C$1998,2,FALSE),0))</f>
        <v>0</v>
      </c>
      <c r="W1232" s="29">
        <f>'施設リストA-1（直営）'!AA328</f>
        <v>0</v>
      </c>
      <c r="X1232" s="29">
        <f>'施設リストA-1（直営）'!AB328</f>
        <v>0</v>
      </c>
      <c r="Y1232" s="30">
        <f>IF(X1232="新設",VLOOKUP('施設リストA-1（直営）'!AC328,'（新設）照明器具'!$B$5:$C$1990,2,FALSE),IF('部屋別効果（直）'!X1232="撤去",VLOOKUP('施設リストA-1（直営）'!AC328,'（既設）調査結果'!$B$5:$C$1998,2,FALSE),0))</f>
        <v>0</v>
      </c>
      <c r="Z1232" s="29">
        <f>'施設リストA-1（直営）'!AE328</f>
        <v>0</v>
      </c>
      <c r="AA1232" s="29">
        <f>'施設リストA-1（直営）'!AF328</f>
        <v>0</v>
      </c>
      <c r="AB1232" s="30">
        <f>IF(AA1232="新設",VLOOKUP('施設リストA-1（直営）'!AG328,'（新設）照明器具'!$B$5:$C$1990,2,FALSE),IF('部屋別効果（直）'!AA1232="撤去",VLOOKUP('施設リストA-1（直営）'!AG328,'（既設）調査結果'!$B$5:$C$1998,2,FALSE),0))</f>
        <v>0</v>
      </c>
      <c r="AC1232" s="29">
        <f>'施設リストA-1（直営）'!AI328</f>
        <v>0</v>
      </c>
      <c r="AD1232" s="29">
        <f>'施設リストA-1（直営）'!AJ328</f>
        <v>0</v>
      </c>
      <c r="AE1232" s="30">
        <f>IF(AD1232="新設",VLOOKUP('施設リストA-1（直営）'!AK328,'（新設）照明器具'!$B$5:$C$1990,2,FALSE),IF('部屋別効果（直）'!AD1232="撤去",VLOOKUP('施設リストA-1（直営）'!AK328,'（既設）調査結果'!$B$5:$C$1998,2,FALSE),0))</f>
        <v>0</v>
      </c>
      <c r="AF1232" s="29">
        <f>'施設リストA-1（直営）'!AM328</f>
        <v>0</v>
      </c>
      <c r="AG1232" s="29">
        <f>'施設リストA-1（直営）'!AN328</f>
        <v>0</v>
      </c>
      <c r="AH1232" s="30">
        <f>IF(AG1232="新設",VLOOKUP('施設リストA-1（直営）'!AO328,'（新設）照明器具'!$B$5:$C$1990,2,FALSE),IF('部屋別効果（直）'!AG1232="撤去",VLOOKUP('施設リストA-1（直営）'!AO328,'（既設）調査結果'!$B$5:$C$1998,2,FALSE),0))</f>
        <v>0</v>
      </c>
      <c r="AI1232" s="29">
        <f>'施設リストA-1（直営）'!AQ328</f>
        <v>0</v>
      </c>
      <c r="AJ1232" s="29">
        <f>'施設リストA-1（直営）'!AR328</f>
        <v>0</v>
      </c>
      <c r="AK1232" s="30">
        <f>IF(AJ1232="新設",VLOOKUP('施設リストA-1（直営）'!AS328,'（新設）照明器具'!$B$5:$C$1990,2,FALSE),IF('部屋別効果（直）'!AJ1232="撤去",VLOOKUP('施設リストA-1（直営）'!AS328,'（既設）調査結果'!$B$5:$C$1998,2,FALSE),0))</f>
        <v>0</v>
      </c>
      <c r="AL1232" s="29">
        <f>'施設リストA-1（直営）'!AU328</f>
        <v>0</v>
      </c>
    </row>
    <row r="1233" spans="1:38" customFormat="1">
      <c r="A1233" s="94"/>
      <c r="B1233" s="16" t="str">
        <f>'施設リストA-1（直営）'!B329</f>
        <v>山階南小</v>
      </c>
      <c r="C1233" s="14">
        <f>'施設リストA-1（直営）'!C329</f>
        <v>2</v>
      </c>
      <c r="D1233" s="94" t="str">
        <f>'施設リストA-1（直営）'!D329</f>
        <v>事務室</v>
      </c>
      <c r="E1233" s="20">
        <f>'施設リストA-1（直営）'!E329</f>
        <v>250</v>
      </c>
      <c r="F1233" s="20">
        <f>'施設リストA-1（直営）'!F329</f>
        <v>4</v>
      </c>
      <c r="G1233" s="13">
        <f>'施設リストA-1（直営）'!G329</f>
        <v>1000</v>
      </c>
      <c r="H1233" s="28" t="e">
        <f t="shared" si="19"/>
        <v>#N/A</v>
      </c>
      <c r="I1233" s="29" t="str">
        <f>'施設リストA-1（直営）'!H329</f>
        <v>新設</v>
      </c>
      <c r="J1233" s="30" t="e">
        <f>IF(I1233="新設",VLOOKUP('施設リストA-1（直営）'!I329,'（新設）照明器具'!$B$5:$C$1990,2,FALSE),IF('部屋別効果（直）'!I1233="撤去",VLOOKUP('施設リストA-1（直営）'!I329,'（既設）調査結果'!$B$5:$C$1998,2,FALSE),0))</f>
        <v>#N/A</v>
      </c>
      <c r="K1233" s="29">
        <f>'施設リストA-1（直営）'!K329</f>
        <v>6</v>
      </c>
      <c r="L1233" s="29" t="str">
        <f>'施設リストA-1（直営）'!L329</f>
        <v>撤去</v>
      </c>
      <c r="M1233" s="30">
        <f>IF(L1233="新設",VLOOKUP('施設リストA-1（直営）'!M329,'（新設）照明器具'!$B$5:$C$1990,2,FALSE),IF('部屋別効果（直）'!L1233="撤去",VLOOKUP('施設リストA-1（直営）'!M329,'（既設）調査結果'!$B$5:$C$1998,2,FALSE),0))</f>
        <v>45</v>
      </c>
      <c r="N1233" s="29">
        <f>'施設リストA-1（直営）'!O329</f>
        <v>6</v>
      </c>
      <c r="O1233" s="29">
        <f>'施設リストA-1（直営）'!P329</f>
        <v>0</v>
      </c>
      <c r="P1233" s="30">
        <f>IF(O1233="新設",VLOOKUP('施設リストA-1（直営）'!Q329,'（新設）照明器具'!$B$5:$C$1990,2,FALSE),IF('部屋別効果（直）'!O1233="撤去",VLOOKUP('施設リストA-1（直営）'!Q329,'（既設）調査結果'!$B$5:$C$1998,2,FALSE),0))</f>
        <v>0</v>
      </c>
      <c r="Q1233" s="29">
        <f>'施設リストA-1（直営）'!S329</f>
        <v>0</v>
      </c>
      <c r="R1233" s="29">
        <f>'施設リストA-1（直営）'!T329</f>
        <v>0</v>
      </c>
      <c r="S1233" s="30">
        <f>IF(R1233="新設",VLOOKUP('施設リストA-1（直営）'!U329,'（新設）照明器具'!$B$5:$C$1990,2,FALSE),IF('部屋別効果（直）'!R1233="撤去",VLOOKUP('施設リストA-1（直営）'!U329,'（既設）調査結果'!$B$5:$C$1998,2,FALSE),0))</f>
        <v>0</v>
      </c>
      <c r="T1233" s="29">
        <f>'施設リストA-1（直営）'!W329</f>
        <v>0</v>
      </c>
      <c r="U1233" s="29">
        <f>'施設リストA-1（直営）'!X329</f>
        <v>0</v>
      </c>
      <c r="V1233" s="30">
        <f>IF(U1233="新設",VLOOKUP('施設リストA-1（直営）'!Y329,'（新設）照明器具'!$B$5:$C$1990,2,FALSE),IF('部屋別効果（直）'!U1233="撤去",VLOOKUP('施設リストA-1（直営）'!Y329,'（既設）調査結果'!$B$5:$C$1998,2,FALSE),0))</f>
        <v>0</v>
      </c>
      <c r="W1233" s="29">
        <f>'施設リストA-1（直営）'!AA329</f>
        <v>0</v>
      </c>
      <c r="X1233" s="29">
        <f>'施設リストA-1（直営）'!AB329</f>
        <v>0</v>
      </c>
      <c r="Y1233" s="30">
        <f>IF(X1233="新設",VLOOKUP('施設リストA-1（直営）'!AC329,'（新設）照明器具'!$B$5:$C$1990,2,FALSE),IF('部屋別効果（直）'!X1233="撤去",VLOOKUP('施設リストA-1（直営）'!AC329,'（既設）調査結果'!$B$5:$C$1998,2,FALSE),0))</f>
        <v>0</v>
      </c>
      <c r="Z1233" s="29">
        <f>'施設リストA-1（直営）'!AE329</f>
        <v>0</v>
      </c>
      <c r="AA1233" s="29">
        <f>'施設リストA-1（直営）'!AF329</f>
        <v>0</v>
      </c>
      <c r="AB1233" s="30">
        <f>IF(AA1233="新設",VLOOKUP('施設リストA-1（直営）'!AG329,'（新設）照明器具'!$B$5:$C$1990,2,FALSE),IF('部屋別効果（直）'!AA1233="撤去",VLOOKUP('施設リストA-1（直営）'!AG329,'（既設）調査結果'!$B$5:$C$1998,2,FALSE),0))</f>
        <v>0</v>
      </c>
      <c r="AC1233" s="29">
        <f>'施設リストA-1（直営）'!AI329</f>
        <v>0</v>
      </c>
      <c r="AD1233" s="29">
        <f>'施設リストA-1（直営）'!AJ329</f>
        <v>0</v>
      </c>
      <c r="AE1233" s="30">
        <f>IF(AD1233="新設",VLOOKUP('施設リストA-1（直営）'!AK329,'（新設）照明器具'!$B$5:$C$1990,2,FALSE),IF('部屋別効果（直）'!AD1233="撤去",VLOOKUP('施設リストA-1（直営）'!AK329,'（既設）調査結果'!$B$5:$C$1998,2,FALSE),0))</f>
        <v>0</v>
      </c>
      <c r="AF1233" s="29">
        <f>'施設リストA-1（直営）'!AM329</f>
        <v>0</v>
      </c>
      <c r="AG1233" s="29">
        <f>'施設リストA-1（直営）'!AN329</f>
        <v>0</v>
      </c>
      <c r="AH1233" s="30">
        <f>IF(AG1233="新設",VLOOKUP('施設リストA-1（直営）'!AO329,'（新設）照明器具'!$B$5:$C$1990,2,FALSE),IF('部屋別効果（直）'!AG1233="撤去",VLOOKUP('施設リストA-1（直営）'!AO329,'（既設）調査結果'!$B$5:$C$1998,2,FALSE),0))</f>
        <v>0</v>
      </c>
      <c r="AI1233" s="29">
        <f>'施設リストA-1（直営）'!AQ329</f>
        <v>0</v>
      </c>
      <c r="AJ1233" s="29">
        <f>'施設リストA-1（直営）'!AR329</f>
        <v>0</v>
      </c>
      <c r="AK1233" s="30">
        <f>IF(AJ1233="新設",VLOOKUP('施設リストA-1（直営）'!AS329,'（新設）照明器具'!$B$5:$C$1990,2,FALSE),IF('部屋別効果（直）'!AJ1233="撤去",VLOOKUP('施設リストA-1（直営）'!AS329,'（既設）調査結果'!$B$5:$C$1998,2,FALSE),0))</f>
        <v>0</v>
      </c>
      <c r="AL1233" s="29">
        <f>'施設リストA-1（直営）'!AU329</f>
        <v>0</v>
      </c>
    </row>
    <row r="1234" spans="1:38" customFormat="1">
      <c r="A1234" s="94"/>
      <c r="B1234" s="16" t="str">
        <f>'施設リストA-1（直営）'!B330</f>
        <v>山階南小</v>
      </c>
      <c r="C1234" s="14">
        <f>'施設リストA-1（直営）'!C330</f>
        <v>2</v>
      </c>
      <c r="D1234" s="94" t="str">
        <f>'施設リストA-1（直営）'!D330</f>
        <v>更衣室</v>
      </c>
      <c r="E1234" s="20">
        <f>'施設リストA-1（直営）'!E330</f>
        <v>250</v>
      </c>
      <c r="F1234" s="20">
        <f>'施設リストA-1（直営）'!F330</f>
        <v>4</v>
      </c>
      <c r="G1234" s="13">
        <f>'施設リストA-1（直営）'!G330</f>
        <v>1000</v>
      </c>
      <c r="H1234" s="28" t="e">
        <f t="shared" si="19"/>
        <v>#N/A</v>
      </c>
      <c r="I1234" s="29" t="str">
        <f>'施設リストA-1（直営）'!H330</f>
        <v>新設</v>
      </c>
      <c r="J1234" s="30" t="e">
        <f>IF(I1234="新設",VLOOKUP('施設リストA-1（直営）'!I330,'（新設）照明器具'!$B$5:$C$1990,2,FALSE),IF('部屋別効果（直）'!I1234="撤去",VLOOKUP('施設リストA-1（直営）'!I330,'（既設）調査結果'!$B$5:$C$1998,2,FALSE),0))</f>
        <v>#N/A</v>
      </c>
      <c r="K1234" s="29">
        <f>'施設リストA-1（直営）'!K330</f>
        <v>7</v>
      </c>
      <c r="L1234" s="29" t="str">
        <f>'施設リストA-1（直営）'!L330</f>
        <v>撤去</v>
      </c>
      <c r="M1234" s="30">
        <f>IF(L1234="新設",VLOOKUP('施設リストA-1（直営）'!M330,'（新設）照明器具'!$B$5:$C$1990,2,FALSE),IF('部屋別効果（直）'!L1234="撤去",VLOOKUP('施設リストA-1（直営）'!M330,'（既設）調査結果'!$B$5:$C$1998,2,FALSE),0))</f>
        <v>45</v>
      </c>
      <c r="N1234" s="29">
        <f>'施設リストA-1（直営）'!O330</f>
        <v>7</v>
      </c>
      <c r="O1234" s="29">
        <f>'施設リストA-1（直営）'!P330</f>
        <v>0</v>
      </c>
      <c r="P1234" s="30">
        <f>IF(O1234="新設",VLOOKUP('施設リストA-1（直営）'!Q330,'（新設）照明器具'!$B$5:$C$1990,2,FALSE),IF('部屋別効果（直）'!O1234="撤去",VLOOKUP('施設リストA-1（直営）'!Q330,'（既設）調査結果'!$B$5:$C$1998,2,FALSE),0))</f>
        <v>0</v>
      </c>
      <c r="Q1234" s="29">
        <f>'施設リストA-1（直営）'!S330</f>
        <v>0</v>
      </c>
      <c r="R1234" s="29">
        <f>'施設リストA-1（直営）'!T330</f>
        <v>0</v>
      </c>
      <c r="S1234" s="30">
        <f>IF(R1234="新設",VLOOKUP('施設リストA-1（直営）'!U330,'（新設）照明器具'!$B$5:$C$1990,2,FALSE),IF('部屋別効果（直）'!R1234="撤去",VLOOKUP('施設リストA-1（直営）'!U330,'（既設）調査結果'!$B$5:$C$1998,2,FALSE),0))</f>
        <v>0</v>
      </c>
      <c r="T1234" s="29">
        <f>'施設リストA-1（直営）'!W330</f>
        <v>0</v>
      </c>
      <c r="U1234" s="29">
        <f>'施設リストA-1（直営）'!X330</f>
        <v>0</v>
      </c>
      <c r="V1234" s="30">
        <f>IF(U1234="新設",VLOOKUP('施設リストA-1（直営）'!Y330,'（新設）照明器具'!$B$5:$C$1990,2,FALSE),IF('部屋別効果（直）'!U1234="撤去",VLOOKUP('施設リストA-1（直営）'!Y330,'（既設）調査結果'!$B$5:$C$1998,2,FALSE),0))</f>
        <v>0</v>
      </c>
      <c r="W1234" s="29">
        <f>'施設リストA-1（直営）'!AA330</f>
        <v>0</v>
      </c>
      <c r="X1234" s="29">
        <f>'施設リストA-1（直営）'!AB330</f>
        <v>0</v>
      </c>
      <c r="Y1234" s="30">
        <f>IF(X1234="新設",VLOOKUP('施設リストA-1（直営）'!AC330,'（新設）照明器具'!$B$5:$C$1990,2,FALSE),IF('部屋別効果（直）'!X1234="撤去",VLOOKUP('施設リストA-1（直営）'!AC330,'（既設）調査結果'!$B$5:$C$1998,2,FALSE),0))</f>
        <v>0</v>
      </c>
      <c r="Z1234" s="29">
        <f>'施設リストA-1（直営）'!AE330</f>
        <v>0</v>
      </c>
      <c r="AA1234" s="29">
        <f>'施設リストA-1（直営）'!AF330</f>
        <v>0</v>
      </c>
      <c r="AB1234" s="30">
        <f>IF(AA1234="新設",VLOOKUP('施設リストA-1（直営）'!AG330,'（新設）照明器具'!$B$5:$C$1990,2,FALSE),IF('部屋別効果（直）'!AA1234="撤去",VLOOKUP('施設リストA-1（直営）'!AG330,'（既設）調査結果'!$B$5:$C$1998,2,FALSE),0))</f>
        <v>0</v>
      </c>
      <c r="AC1234" s="29">
        <f>'施設リストA-1（直営）'!AI330</f>
        <v>0</v>
      </c>
      <c r="AD1234" s="29">
        <f>'施設リストA-1（直営）'!AJ330</f>
        <v>0</v>
      </c>
      <c r="AE1234" s="30">
        <f>IF(AD1234="新設",VLOOKUP('施設リストA-1（直営）'!AK330,'（新設）照明器具'!$B$5:$C$1990,2,FALSE),IF('部屋別効果（直）'!AD1234="撤去",VLOOKUP('施設リストA-1（直営）'!AK330,'（既設）調査結果'!$B$5:$C$1998,2,FALSE),0))</f>
        <v>0</v>
      </c>
      <c r="AF1234" s="29">
        <f>'施設リストA-1（直営）'!AM330</f>
        <v>0</v>
      </c>
      <c r="AG1234" s="29">
        <f>'施設リストA-1（直営）'!AN330</f>
        <v>0</v>
      </c>
      <c r="AH1234" s="30">
        <f>IF(AG1234="新設",VLOOKUP('施設リストA-1（直営）'!AO330,'（新設）照明器具'!$B$5:$C$1990,2,FALSE),IF('部屋別効果（直）'!AG1234="撤去",VLOOKUP('施設リストA-1（直営）'!AO330,'（既設）調査結果'!$B$5:$C$1998,2,FALSE),0))</f>
        <v>0</v>
      </c>
      <c r="AI1234" s="29">
        <f>'施設リストA-1（直営）'!AQ330</f>
        <v>0</v>
      </c>
      <c r="AJ1234" s="29">
        <f>'施設リストA-1（直営）'!AR330</f>
        <v>0</v>
      </c>
      <c r="AK1234" s="30">
        <f>IF(AJ1234="新設",VLOOKUP('施設リストA-1（直営）'!AS330,'（新設）照明器具'!$B$5:$C$1990,2,FALSE),IF('部屋別効果（直）'!AJ1234="撤去",VLOOKUP('施設リストA-1（直営）'!AS330,'（既設）調査結果'!$B$5:$C$1998,2,FALSE),0))</f>
        <v>0</v>
      </c>
      <c r="AL1234" s="29">
        <f>'施設リストA-1（直営）'!AU330</f>
        <v>0</v>
      </c>
    </row>
    <row r="1235" spans="1:38" customFormat="1">
      <c r="A1235" s="94"/>
      <c r="B1235" s="16" t="str">
        <f>'施設リストA-1（直営）'!B331</f>
        <v>山階南小</v>
      </c>
      <c r="C1235" s="14">
        <f>'施設リストA-1（直営）'!C331</f>
        <v>2</v>
      </c>
      <c r="D1235" s="94" t="str">
        <f>'施設リストA-1（直営）'!D331</f>
        <v>文書室</v>
      </c>
      <c r="E1235" s="20">
        <f>'施設リストA-1（直営）'!E331</f>
        <v>250</v>
      </c>
      <c r="F1235" s="20">
        <f>'施設リストA-1（直営）'!F331</f>
        <v>4</v>
      </c>
      <c r="G1235" s="13">
        <f>'施設リストA-1（直営）'!G331</f>
        <v>1000</v>
      </c>
      <c r="H1235" s="28" t="e">
        <f t="shared" si="19"/>
        <v>#N/A</v>
      </c>
      <c r="I1235" s="29" t="str">
        <f>'施設リストA-1（直営）'!H331</f>
        <v>新設</v>
      </c>
      <c r="J1235" s="30" t="e">
        <f>IF(I1235="新設",VLOOKUP('施設リストA-1（直営）'!I331,'（新設）照明器具'!$B$5:$C$1990,2,FALSE),IF('部屋別効果（直）'!I1235="撤去",VLOOKUP('施設リストA-1（直営）'!I331,'（既設）調査結果'!$B$5:$C$1998,2,FALSE),0))</f>
        <v>#N/A</v>
      </c>
      <c r="K1235" s="29">
        <f>'施設リストA-1（直営）'!K331</f>
        <v>2</v>
      </c>
      <c r="L1235" s="29" t="str">
        <f>'施設リストA-1（直営）'!L331</f>
        <v>撤去</v>
      </c>
      <c r="M1235" s="30">
        <f>IF(L1235="新設",VLOOKUP('施設リストA-1（直営）'!M331,'（新設）照明器具'!$B$5:$C$1990,2,FALSE),IF('部屋別効果（直）'!L1235="撤去",VLOOKUP('施設リストA-1（直営）'!M331,'（既設）調査結果'!$B$5:$C$1998,2,FALSE),0))</f>
        <v>86</v>
      </c>
      <c r="N1235" s="29">
        <f>'施設リストA-1（直営）'!O331</f>
        <v>2</v>
      </c>
      <c r="O1235" s="29">
        <f>'施設リストA-1（直営）'!P331</f>
        <v>0</v>
      </c>
      <c r="P1235" s="30">
        <f>IF(O1235="新設",VLOOKUP('施設リストA-1（直営）'!Q331,'（新設）照明器具'!$B$5:$C$1990,2,FALSE),IF('部屋別効果（直）'!O1235="撤去",VLOOKUP('施設リストA-1（直営）'!Q331,'（既設）調査結果'!$B$5:$C$1998,2,FALSE),0))</f>
        <v>0</v>
      </c>
      <c r="Q1235" s="29">
        <f>'施設リストA-1（直営）'!S331</f>
        <v>0</v>
      </c>
      <c r="R1235" s="29">
        <f>'施設リストA-1（直営）'!T331</f>
        <v>0</v>
      </c>
      <c r="S1235" s="30">
        <f>IF(R1235="新設",VLOOKUP('施設リストA-1（直営）'!U331,'（新設）照明器具'!$B$5:$C$1990,2,FALSE),IF('部屋別効果（直）'!R1235="撤去",VLOOKUP('施設リストA-1（直営）'!U331,'（既設）調査結果'!$B$5:$C$1998,2,FALSE),0))</f>
        <v>0</v>
      </c>
      <c r="T1235" s="29">
        <f>'施設リストA-1（直営）'!W331</f>
        <v>0</v>
      </c>
      <c r="U1235" s="29">
        <f>'施設リストA-1（直営）'!X331</f>
        <v>0</v>
      </c>
      <c r="V1235" s="30">
        <f>IF(U1235="新設",VLOOKUP('施設リストA-1（直営）'!Y331,'（新設）照明器具'!$B$5:$C$1990,2,FALSE),IF('部屋別効果（直）'!U1235="撤去",VLOOKUP('施設リストA-1（直営）'!Y331,'（既設）調査結果'!$B$5:$C$1998,2,FALSE),0))</f>
        <v>0</v>
      </c>
      <c r="W1235" s="29">
        <f>'施設リストA-1（直営）'!AA331</f>
        <v>0</v>
      </c>
      <c r="X1235" s="29">
        <f>'施設リストA-1（直営）'!AB331</f>
        <v>0</v>
      </c>
      <c r="Y1235" s="30">
        <f>IF(X1235="新設",VLOOKUP('施設リストA-1（直営）'!AC331,'（新設）照明器具'!$B$5:$C$1990,2,FALSE),IF('部屋別効果（直）'!X1235="撤去",VLOOKUP('施設リストA-1（直営）'!AC331,'（既設）調査結果'!$B$5:$C$1998,2,FALSE),0))</f>
        <v>0</v>
      </c>
      <c r="Z1235" s="29">
        <f>'施設リストA-1（直営）'!AE331</f>
        <v>0</v>
      </c>
      <c r="AA1235" s="29">
        <f>'施設リストA-1（直営）'!AF331</f>
        <v>0</v>
      </c>
      <c r="AB1235" s="30">
        <f>IF(AA1235="新設",VLOOKUP('施設リストA-1（直営）'!AG331,'（新設）照明器具'!$B$5:$C$1990,2,FALSE),IF('部屋別効果（直）'!AA1235="撤去",VLOOKUP('施設リストA-1（直営）'!AG331,'（既設）調査結果'!$B$5:$C$1998,2,FALSE),0))</f>
        <v>0</v>
      </c>
      <c r="AC1235" s="29">
        <f>'施設リストA-1（直営）'!AI331</f>
        <v>0</v>
      </c>
      <c r="AD1235" s="29">
        <f>'施設リストA-1（直営）'!AJ331</f>
        <v>0</v>
      </c>
      <c r="AE1235" s="30">
        <f>IF(AD1235="新設",VLOOKUP('施設リストA-1（直営）'!AK331,'（新設）照明器具'!$B$5:$C$1990,2,FALSE),IF('部屋別効果（直）'!AD1235="撤去",VLOOKUP('施設リストA-1（直営）'!AK331,'（既設）調査結果'!$B$5:$C$1998,2,FALSE),0))</f>
        <v>0</v>
      </c>
      <c r="AF1235" s="29">
        <f>'施設リストA-1（直営）'!AM331</f>
        <v>0</v>
      </c>
      <c r="AG1235" s="29">
        <f>'施設リストA-1（直営）'!AN331</f>
        <v>0</v>
      </c>
      <c r="AH1235" s="30">
        <f>IF(AG1235="新設",VLOOKUP('施設リストA-1（直営）'!AO331,'（新設）照明器具'!$B$5:$C$1990,2,FALSE),IF('部屋別効果（直）'!AG1235="撤去",VLOOKUP('施設リストA-1（直営）'!AO331,'（既設）調査結果'!$B$5:$C$1998,2,FALSE),0))</f>
        <v>0</v>
      </c>
      <c r="AI1235" s="29">
        <f>'施設リストA-1（直営）'!AQ331</f>
        <v>0</v>
      </c>
      <c r="AJ1235" s="29">
        <f>'施設リストA-1（直営）'!AR331</f>
        <v>0</v>
      </c>
      <c r="AK1235" s="30">
        <f>IF(AJ1235="新設",VLOOKUP('施設リストA-1（直営）'!AS331,'（新設）照明器具'!$B$5:$C$1990,2,FALSE),IF('部屋別効果（直）'!AJ1235="撤去",VLOOKUP('施設リストA-1（直営）'!AS331,'（既設）調査結果'!$B$5:$C$1998,2,FALSE),0))</f>
        <v>0</v>
      </c>
      <c r="AL1235" s="29">
        <f>'施設リストA-1（直営）'!AU331</f>
        <v>0</v>
      </c>
    </row>
    <row r="1236" spans="1:38" customFormat="1">
      <c r="A1236" s="94"/>
      <c r="B1236" s="16" t="str">
        <f>'施設リストA-1（直営）'!B332</f>
        <v>山階南小</v>
      </c>
      <c r="C1236" s="14">
        <f>'施設リストA-1（直営）'!C332</f>
        <v>2</v>
      </c>
      <c r="D1236" s="94" t="str">
        <f>'施設リストA-1（直営）'!D332</f>
        <v>教育相談室</v>
      </c>
      <c r="E1236" s="20">
        <f>'施設リストA-1（直営）'!E332</f>
        <v>210</v>
      </c>
      <c r="F1236" s="20">
        <f>'施設リストA-1（直営）'!F332</f>
        <v>4</v>
      </c>
      <c r="G1236" s="13">
        <f>'施設リストA-1（直営）'!G332</f>
        <v>840</v>
      </c>
      <c r="H1236" s="28" t="e">
        <f t="shared" si="19"/>
        <v>#N/A</v>
      </c>
      <c r="I1236" s="29" t="str">
        <f>'施設リストA-1（直営）'!H332</f>
        <v>新設</v>
      </c>
      <c r="J1236" s="30" t="e">
        <f>IF(I1236="新設",VLOOKUP('施設リストA-1（直営）'!I332,'（新設）照明器具'!$B$5:$C$1990,2,FALSE),IF('部屋別効果（直）'!I1236="撤去",VLOOKUP('施設リストA-1（直営）'!I332,'（既設）調査結果'!$B$5:$C$1998,2,FALSE),0))</f>
        <v>#N/A</v>
      </c>
      <c r="K1236" s="29">
        <f>'施設リストA-1（直営）'!K332</f>
        <v>2</v>
      </c>
      <c r="L1236" s="29" t="str">
        <f>'施設リストA-1（直営）'!L332</f>
        <v>撤去</v>
      </c>
      <c r="M1236" s="30">
        <f>IF(L1236="新設",VLOOKUP('施設リストA-1（直営）'!M332,'（新設）照明器具'!$B$5:$C$1990,2,FALSE),IF('部屋別効果（直）'!L1236="撤去",VLOOKUP('施設リストA-1（直営）'!M332,'（既設）調査結果'!$B$5:$C$1998,2,FALSE),0))</f>
        <v>86</v>
      </c>
      <c r="N1236" s="29">
        <f>'施設リストA-1（直営）'!O332</f>
        <v>2</v>
      </c>
      <c r="O1236" s="29" t="str">
        <f>'施設リストA-1（直営）'!P332</f>
        <v>新設</v>
      </c>
      <c r="P1236" s="30" t="e">
        <f>IF(O1236="新設",VLOOKUP('施設リストA-1（直営）'!Q332,'（新設）照明器具'!$B$5:$C$1990,2,FALSE),IF('部屋別効果（直）'!O1236="撤去",VLOOKUP('施設リストA-1（直営）'!Q332,'（既設）調査結果'!$B$5:$C$1998,2,FALSE),0))</f>
        <v>#N/A</v>
      </c>
      <c r="Q1236" s="29">
        <f>'施設リストA-1（直営）'!S332</f>
        <v>2</v>
      </c>
      <c r="R1236" s="29" t="str">
        <f>'施設リストA-1（直営）'!T332</f>
        <v>撤去</v>
      </c>
      <c r="S1236" s="30">
        <f>IF(R1236="新設",VLOOKUP('施設リストA-1（直営）'!U332,'（新設）照明器具'!$B$5:$C$1990,2,FALSE),IF('部屋別効果（直）'!R1236="撤去",VLOOKUP('施設リストA-1（直営）'!U332,'（既設）調査結果'!$B$5:$C$1998,2,FALSE),0))</f>
        <v>45</v>
      </c>
      <c r="T1236" s="29">
        <f>'施設リストA-1（直営）'!W332</f>
        <v>2</v>
      </c>
      <c r="U1236" s="29">
        <f>'施設リストA-1（直営）'!X332</f>
        <v>0</v>
      </c>
      <c r="V1236" s="30">
        <f>IF(U1236="新設",VLOOKUP('施設リストA-1（直営）'!Y332,'（新設）照明器具'!$B$5:$C$1990,2,FALSE),IF('部屋別効果（直）'!U1236="撤去",VLOOKUP('施設リストA-1（直営）'!Y332,'（既設）調査結果'!$B$5:$C$1998,2,FALSE),0))</f>
        <v>0</v>
      </c>
      <c r="W1236" s="29">
        <f>'施設リストA-1（直営）'!AA332</f>
        <v>0</v>
      </c>
      <c r="X1236" s="29">
        <f>'施設リストA-1（直営）'!AB332</f>
        <v>0</v>
      </c>
      <c r="Y1236" s="30">
        <f>IF(X1236="新設",VLOOKUP('施設リストA-1（直営）'!AC332,'（新設）照明器具'!$B$5:$C$1990,2,FALSE),IF('部屋別効果（直）'!X1236="撤去",VLOOKUP('施設リストA-1（直営）'!AC332,'（既設）調査結果'!$B$5:$C$1998,2,FALSE),0))</f>
        <v>0</v>
      </c>
      <c r="Z1236" s="29">
        <f>'施設リストA-1（直営）'!AE332</f>
        <v>0</v>
      </c>
      <c r="AA1236" s="29">
        <f>'施設リストA-1（直営）'!AF332</f>
        <v>0</v>
      </c>
      <c r="AB1236" s="30">
        <f>IF(AA1236="新設",VLOOKUP('施設リストA-1（直営）'!AG332,'（新設）照明器具'!$B$5:$C$1990,2,FALSE),IF('部屋別効果（直）'!AA1236="撤去",VLOOKUP('施設リストA-1（直営）'!AG332,'（既設）調査結果'!$B$5:$C$1998,2,FALSE),0))</f>
        <v>0</v>
      </c>
      <c r="AC1236" s="29">
        <f>'施設リストA-1（直営）'!AI332</f>
        <v>0</v>
      </c>
      <c r="AD1236" s="29">
        <f>'施設リストA-1（直営）'!AJ332</f>
        <v>0</v>
      </c>
      <c r="AE1236" s="30">
        <f>IF(AD1236="新設",VLOOKUP('施設リストA-1（直営）'!AK332,'（新設）照明器具'!$B$5:$C$1990,2,FALSE),IF('部屋別効果（直）'!AD1236="撤去",VLOOKUP('施設リストA-1（直営）'!AK332,'（既設）調査結果'!$B$5:$C$1998,2,FALSE),0))</f>
        <v>0</v>
      </c>
      <c r="AF1236" s="29">
        <f>'施設リストA-1（直営）'!AM332</f>
        <v>0</v>
      </c>
      <c r="AG1236" s="29">
        <f>'施設リストA-1（直営）'!AN332</f>
        <v>0</v>
      </c>
      <c r="AH1236" s="30">
        <f>IF(AG1236="新設",VLOOKUP('施設リストA-1（直営）'!AO332,'（新設）照明器具'!$B$5:$C$1990,2,FALSE),IF('部屋別効果（直）'!AG1236="撤去",VLOOKUP('施設リストA-1（直営）'!AO332,'（既設）調査結果'!$B$5:$C$1998,2,FALSE),0))</f>
        <v>0</v>
      </c>
      <c r="AI1236" s="29">
        <f>'施設リストA-1（直営）'!AQ332</f>
        <v>0</v>
      </c>
      <c r="AJ1236" s="29">
        <f>'施設リストA-1（直営）'!AR332</f>
        <v>0</v>
      </c>
      <c r="AK1236" s="30">
        <f>IF(AJ1236="新設",VLOOKUP('施設リストA-1（直営）'!AS332,'（新設）照明器具'!$B$5:$C$1990,2,FALSE),IF('部屋別効果（直）'!AJ1236="撤去",VLOOKUP('施設リストA-1（直営）'!AS332,'（既設）調査結果'!$B$5:$C$1998,2,FALSE),0))</f>
        <v>0</v>
      </c>
      <c r="AL1236" s="29">
        <f>'施設リストA-1（直営）'!AU332</f>
        <v>0</v>
      </c>
    </row>
    <row r="1237" spans="1:38" customFormat="1">
      <c r="A1237" s="94"/>
      <c r="B1237" s="16" t="str">
        <f>'施設リストA-1（直営）'!B333</f>
        <v>山階南小</v>
      </c>
      <c r="C1237" s="14">
        <f>'施設リストA-1（直営）'!C333</f>
        <v>2</v>
      </c>
      <c r="D1237" s="94" t="str">
        <f>'施設リストA-1（直営）'!D333</f>
        <v>第１図書館</v>
      </c>
      <c r="E1237" s="20">
        <f>'施設リストA-1（直営）'!E333</f>
        <v>210</v>
      </c>
      <c r="F1237" s="20">
        <f>'施設リストA-1（直営）'!F333</f>
        <v>6</v>
      </c>
      <c r="G1237" s="13">
        <f>'施設リストA-1（直営）'!G333</f>
        <v>1260</v>
      </c>
      <c r="H1237" s="28" t="e">
        <f t="shared" si="19"/>
        <v>#N/A</v>
      </c>
      <c r="I1237" s="29" t="str">
        <f>'施設リストA-1（直営）'!H333</f>
        <v>新設</v>
      </c>
      <c r="J1237" s="30" t="e">
        <f>IF(I1237="新設",VLOOKUP('施設リストA-1（直営）'!I333,'（新設）照明器具'!$B$5:$C$1990,2,FALSE),IF('部屋別効果（直）'!I1237="撤去",VLOOKUP('施設リストA-1（直営）'!I333,'（既設）調査結果'!$B$5:$C$1998,2,FALSE),0))</f>
        <v>#N/A</v>
      </c>
      <c r="K1237" s="29">
        <f>'施設リストA-1（直営）'!K333</f>
        <v>14</v>
      </c>
      <c r="L1237" s="29" t="str">
        <f>'施設リストA-1（直営）'!L333</f>
        <v>撤去</v>
      </c>
      <c r="M1237" s="30">
        <f>IF(L1237="新設",VLOOKUP('施設リストA-1（直営）'!M333,'（新設）照明器具'!$B$5:$C$1990,2,FALSE),IF('部屋別効果（直）'!L1237="撤去",VLOOKUP('施設リストA-1（直営）'!M333,'（既設）調査結果'!$B$5:$C$1998,2,FALSE),0))</f>
        <v>86</v>
      </c>
      <c r="N1237" s="29">
        <f>'施設リストA-1（直営）'!O333</f>
        <v>14</v>
      </c>
      <c r="O1237" s="29" t="str">
        <f>'施設リストA-1（直営）'!P333</f>
        <v>新設</v>
      </c>
      <c r="P1237" s="30" t="e">
        <f>IF(O1237="新設",VLOOKUP('施設リストA-1（直営）'!Q333,'（新設）照明器具'!$B$5:$C$1990,2,FALSE),IF('部屋別効果（直）'!O1237="撤去",VLOOKUP('施設リストA-1（直営）'!Q333,'（既設）調査結果'!$B$5:$C$1998,2,FALSE),0))</f>
        <v>#N/A</v>
      </c>
      <c r="Q1237" s="29">
        <f>'施設リストA-1（直営）'!S333</f>
        <v>2</v>
      </c>
      <c r="R1237" s="29" t="str">
        <f>'施設リストA-1（直営）'!T333</f>
        <v>撤去</v>
      </c>
      <c r="S1237" s="30">
        <f>IF(R1237="新設",VLOOKUP('施設リストA-1（直営）'!U333,'（新設）照明器具'!$B$5:$C$1990,2,FALSE),IF('部屋別効果（直）'!R1237="撤去",VLOOKUP('施設リストA-1（直営）'!U333,'（既設）調査結果'!$B$5:$C$1998,2,FALSE),0))</f>
        <v>45</v>
      </c>
      <c r="T1237" s="29">
        <f>'施設リストA-1（直営）'!W333</f>
        <v>2</v>
      </c>
      <c r="U1237" s="29">
        <f>'施設リストA-1（直営）'!X333</f>
        <v>0</v>
      </c>
      <c r="V1237" s="30">
        <f>IF(U1237="新設",VLOOKUP('施設リストA-1（直営）'!Y333,'（新設）照明器具'!$B$5:$C$1990,2,FALSE),IF('部屋別効果（直）'!U1237="撤去",VLOOKUP('施設リストA-1（直営）'!Y333,'（既設）調査結果'!$B$5:$C$1998,2,FALSE),0))</f>
        <v>0</v>
      </c>
      <c r="W1237" s="29">
        <f>'施設リストA-1（直営）'!AA333</f>
        <v>0</v>
      </c>
      <c r="X1237" s="29">
        <f>'施設リストA-1（直営）'!AB333</f>
        <v>0</v>
      </c>
      <c r="Y1237" s="30">
        <f>IF(X1237="新設",VLOOKUP('施設リストA-1（直営）'!AC333,'（新設）照明器具'!$B$5:$C$1990,2,FALSE),IF('部屋別効果（直）'!X1237="撤去",VLOOKUP('施設リストA-1（直営）'!AC333,'（既設）調査結果'!$B$5:$C$1998,2,FALSE),0))</f>
        <v>0</v>
      </c>
      <c r="Z1237" s="29">
        <f>'施設リストA-1（直営）'!AE333</f>
        <v>0</v>
      </c>
      <c r="AA1237" s="29">
        <f>'施設リストA-1（直営）'!AF333</f>
        <v>0</v>
      </c>
      <c r="AB1237" s="30">
        <f>IF(AA1237="新設",VLOOKUP('施設リストA-1（直営）'!AG333,'（新設）照明器具'!$B$5:$C$1990,2,FALSE),IF('部屋別効果（直）'!AA1237="撤去",VLOOKUP('施設リストA-1（直営）'!AG333,'（既設）調査結果'!$B$5:$C$1998,2,FALSE),0))</f>
        <v>0</v>
      </c>
      <c r="AC1237" s="29">
        <f>'施設リストA-1（直営）'!AI333</f>
        <v>0</v>
      </c>
      <c r="AD1237" s="29">
        <f>'施設リストA-1（直営）'!AJ333</f>
        <v>0</v>
      </c>
      <c r="AE1237" s="30">
        <f>IF(AD1237="新設",VLOOKUP('施設リストA-1（直営）'!AK333,'（新設）照明器具'!$B$5:$C$1990,2,FALSE),IF('部屋別効果（直）'!AD1237="撤去",VLOOKUP('施設リストA-1（直営）'!AK333,'（既設）調査結果'!$B$5:$C$1998,2,FALSE),0))</f>
        <v>0</v>
      </c>
      <c r="AF1237" s="29">
        <f>'施設リストA-1（直営）'!AM333</f>
        <v>0</v>
      </c>
      <c r="AG1237" s="29">
        <f>'施設リストA-1（直営）'!AN333</f>
        <v>0</v>
      </c>
      <c r="AH1237" s="30">
        <f>IF(AG1237="新設",VLOOKUP('施設リストA-1（直営）'!AO333,'（新設）照明器具'!$B$5:$C$1990,2,FALSE),IF('部屋別効果（直）'!AG1237="撤去",VLOOKUP('施設リストA-1（直営）'!AO333,'（既設）調査結果'!$B$5:$C$1998,2,FALSE),0))</f>
        <v>0</v>
      </c>
      <c r="AI1237" s="29">
        <f>'施設リストA-1（直営）'!AQ333</f>
        <v>0</v>
      </c>
      <c r="AJ1237" s="29">
        <f>'施設リストA-1（直営）'!AR333</f>
        <v>0</v>
      </c>
      <c r="AK1237" s="30">
        <f>IF(AJ1237="新設",VLOOKUP('施設リストA-1（直営）'!AS333,'（新設）照明器具'!$B$5:$C$1990,2,FALSE),IF('部屋別効果（直）'!AJ1237="撤去",VLOOKUP('施設リストA-1（直営）'!AS333,'（既設）調査結果'!$B$5:$C$1998,2,FALSE),0))</f>
        <v>0</v>
      </c>
      <c r="AL1237" s="29">
        <f>'施設リストA-1（直営）'!AU333</f>
        <v>0</v>
      </c>
    </row>
    <row r="1238" spans="1:38" customFormat="1">
      <c r="A1238" s="94"/>
      <c r="B1238" s="16" t="str">
        <f>'施設リストA-1（直営）'!B334</f>
        <v>山階南小</v>
      </c>
      <c r="C1238" s="14">
        <f>'施設リストA-1（直営）'!C334</f>
        <v>2</v>
      </c>
      <c r="D1238" s="94" t="str">
        <f>'施設リストA-1（直営）'!D334</f>
        <v>第２図書館</v>
      </c>
      <c r="E1238" s="20">
        <f>'施設リストA-1（直営）'!E334</f>
        <v>210</v>
      </c>
      <c r="F1238" s="20">
        <f>'施設リストA-1（直営）'!F334</f>
        <v>6</v>
      </c>
      <c r="G1238" s="13">
        <f>'施設リストA-1（直営）'!G334</f>
        <v>1260</v>
      </c>
      <c r="H1238" s="28" t="e">
        <f t="shared" si="19"/>
        <v>#N/A</v>
      </c>
      <c r="I1238" s="29" t="str">
        <f>'施設リストA-1（直営）'!H334</f>
        <v>新設</v>
      </c>
      <c r="J1238" s="30" t="e">
        <f>IF(I1238="新設",VLOOKUP('施設リストA-1（直営）'!I334,'（新設）照明器具'!$B$5:$C$1990,2,FALSE),IF('部屋別効果（直）'!I1238="撤去",VLOOKUP('施設リストA-1（直営）'!I334,'（既設）調査結果'!$B$5:$C$1998,2,FALSE),0))</f>
        <v>#N/A</v>
      </c>
      <c r="K1238" s="29">
        <f>'施設リストA-1（直営）'!K334</f>
        <v>10</v>
      </c>
      <c r="L1238" s="29" t="str">
        <f>'施設リストA-1（直営）'!L334</f>
        <v>撤去</v>
      </c>
      <c r="M1238" s="30">
        <f>IF(L1238="新設",VLOOKUP('施設リストA-1（直営）'!M334,'（新設）照明器具'!$B$5:$C$1990,2,FALSE),IF('部屋別効果（直）'!L1238="撤去",VLOOKUP('施設リストA-1（直営）'!M334,'（既設）調査結果'!$B$5:$C$1998,2,FALSE),0))</f>
        <v>86</v>
      </c>
      <c r="N1238" s="29">
        <f>'施設リストA-1（直営）'!O334</f>
        <v>10</v>
      </c>
      <c r="O1238" s="29" t="str">
        <f>'施設リストA-1（直営）'!P334</f>
        <v>新設</v>
      </c>
      <c r="P1238" s="30" t="e">
        <f>IF(O1238="新設",VLOOKUP('施設リストA-1（直営）'!Q334,'（新設）照明器具'!$B$5:$C$1990,2,FALSE),IF('部屋別効果（直）'!O1238="撤去",VLOOKUP('施設リストA-1（直営）'!Q334,'（既設）調査結果'!$B$5:$C$1998,2,FALSE),0))</f>
        <v>#N/A</v>
      </c>
      <c r="Q1238" s="29">
        <f>'施設リストA-1（直営）'!S334</f>
        <v>2</v>
      </c>
      <c r="R1238" s="29" t="str">
        <f>'施設リストA-1（直営）'!T334</f>
        <v>撤去</v>
      </c>
      <c r="S1238" s="30">
        <f>IF(R1238="新設",VLOOKUP('施設リストA-1（直営）'!U334,'（新設）照明器具'!$B$5:$C$1990,2,FALSE),IF('部屋別効果（直）'!R1238="撤去",VLOOKUP('施設リストA-1（直営）'!U334,'（既設）調査結果'!$B$5:$C$1998,2,FALSE),0))</f>
        <v>45</v>
      </c>
      <c r="T1238" s="29">
        <f>'施設リストA-1（直営）'!W334</f>
        <v>2</v>
      </c>
      <c r="U1238" s="29">
        <f>'施設リストA-1（直営）'!X334</f>
        <v>0</v>
      </c>
      <c r="V1238" s="30">
        <f>IF(U1238="新設",VLOOKUP('施設リストA-1（直営）'!Y334,'（新設）照明器具'!$B$5:$C$1990,2,FALSE),IF('部屋別効果（直）'!U1238="撤去",VLOOKUP('施設リストA-1（直営）'!Y334,'（既設）調査結果'!$B$5:$C$1998,2,FALSE),0))</f>
        <v>0</v>
      </c>
      <c r="W1238" s="29">
        <f>'施設リストA-1（直営）'!AA334</f>
        <v>0</v>
      </c>
      <c r="X1238" s="29">
        <f>'施設リストA-1（直営）'!AB334</f>
        <v>0</v>
      </c>
      <c r="Y1238" s="30">
        <f>IF(X1238="新設",VLOOKUP('施設リストA-1（直営）'!AC334,'（新設）照明器具'!$B$5:$C$1990,2,FALSE),IF('部屋別効果（直）'!X1238="撤去",VLOOKUP('施設リストA-1（直営）'!AC334,'（既設）調査結果'!$B$5:$C$1998,2,FALSE),0))</f>
        <v>0</v>
      </c>
      <c r="Z1238" s="29">
        <f>'施設リストA-1（直営）'!AE334</f>
        <v>0</v>
      </c>
      <c r="AA1238" s="29">
        <f>'施設リストA-1（直営）'!AF334</f>
        <v>0</v>
      </c>
      <c r="AB1238" s="30">
        <f>IF(AA1238="新設",VLOOKUP('施設リストA-1（直営）'!AG334,'（新設）照明器具'!$B$5:$C$1990,2,FALSE),IF('部屋別効果（直）'!AA1238="撤去",VLOOKUP('施設リストA-1（直営）'!AG334,'（既設）調査結果'!$B$5:$C$1998,2,FALSE),0))</f>
        <v>0</v>
      </c>
      <c r="AC1238" s="29">
        <f>'施設リストA-1（直営）'!AI334</f>
        <v>0</v>
      </c>
      <c r="AD1238" s="29">
        <f>'施設リストA-1（直営）'!AJ334</f>
        <v>0</v>
      </c>
      <c r="AE1238" s="30">
        <f>IF(AD1238="新設",VLOOKUP('施設リストA-1（直営）'!AK334,'（新設）照明器具'!$B$5:$C$1990,2,FALSE),IF('部屋別効果（直）'!AD1238="撤去",VLOOKUP('施設リストA-1（直営）'!AK334,'（既設）調査結果'!$B$5:$C$1998,2,FALSE),0))</f>
        <v>0</v>
      </c>
      <c r="AF1238" s="29">
        <f>'施設リストA-1（直営）'!AM334</f>
        <v>0</v>
      </c>
      <c r="AG1238" s="29">
        <f>'施設リストA-1（直営）'!AN334</f>
        <v>0</v>
      </c>
      <c r="AH1238" s="30">
        <f>IF(AG1238="新設",VLOOKUP('施設リストA-1（直営）'!AO334,'（新設）照明器具'!$B$5:$C$1990,2,FALSE),IF('部屋別効果（直）'!AG1238="撤去",VLOOKUP('施設リストA-1（直営）'!AO334,'（既設）調査結果'!$B$5:$C$1998,2,FALSE),0))</f>
        <v>0</v>
      </c>
      <c r="AI1238" s="29">
        <f>'施設リストA-1（直営）'!AQ334</f>
        <v>0</v>
      </c>
      <c r="AJ1238" s="29">
        <f>'施設リストA-1（直営）'!AR334</f>
        <v>0</v>
      </c>
      <c r="AK1238" s="30">
        <f>IF(AJ1238="新設",VLOOKUP('施設リストA-1（直営）'!AS334,'（新設）照明器具'!$B$5:$C$1990,2,FALSE),IF('部屋別効果（直）'!AJ1238="撤去",VLOOKUP('施設リストA-1（直営）'!AS334,'（既設）調査結果'!$B$5:$C$1998,2,FALSE),0))</f>
        <v>0</v>
      </c>
      <c r="AL1238" s="29">
        <f>'施設リストA-1（直営）'!AU334</f>
        <v>0</v>
      </c>
    </row>
    <row r="1239" spans="1:38" customFormat="1">
      <c r="A1239" s="94"/>
      <c r="B1239" s="16" t="str">
        <f>'施設リストA-1（直営）'!B335</f>
        <v>山階南小</v>
      </c>
      <c r="C1239" s="14">
        <f>'施設リストA-1（直営）'!C335</f>
        <v>2</v>
      </c>
      <c r="D1239" s="94" t="str">
        <f>'施設リストA-1（直営）'!D335</f>
        <v>廊下・階段</v>
      </c>
      <c r="E1239" s="20">
        <f>'施設リストA-1（直営）'!E335</f>
        <v>210</v>
      </c>
      <c r="F1239" s="20">
        <f>'施設リストA-1（直営）'!F335</f>
        <v>10</v>
      </c>
      <c r="G1239" s="13">
        <f>'施設リストA-1（直営）'!G335</f>
        <v>2100</v>
      </c>
      <c r="H1239" s="28">
        <f t="shared" si="19"/>
        <v>0</v>
      </c>
      <c r="I1239" s="29">
        <f>'施設リストA-1（直営）'!H335</f>
        <v>0</v>
      </c>
      <c r="J1239" s="30">
        <f>IF(I1239="新設",VLOOKUP('施設リストA-1（直営）'!I335,'（新設）照明器具'!$B$5:$C$1990,2,FALSE),IF('部屋別効果（直）'!I1239="撤去",VLOOKUP('施設リストA-1（直営）'!I335,'（既設）調査結果'!$B$5:$C$1998,2,FALSE),0))</f>
        <v>0</v>
      </c>
      <c r="K1239" s="29">
        <f>'施設リストA-1（直営）'!K335</f>
        <v>0</v>
      </c>
      <c r="L1239" s="29">
        <f>'施設リストA-1（直営）'!L335</f>
        <v>0</v>
      </c>
      <c r="M1239" s="30">
        <f>IF(L1239="新設",VLOOKUP('施設リストA-1（直営）'!M335,'（新設）照明器具'!$B$5:$C$1990,2,FALSE),IF('部屋別効果（直）'!L1239="撤去",VLOOKUP('施設リストA-1（直営）'!M335,'（既設）調査結果'!$B$5:$C$1998,2,FALSE),0))</f>
        <v>0</v>
      </c>
      <c r="N1239" s="29">
        <f>'施設リストA-1（直営）'!O335</f>
        <v>0</v>
      </c>
      <c r="O1239" s="29">
        <f>'施設リストA-1（直営）'!P335</f>
        <v>0</v>
      </c>
      <c r="P1239" s="30">
        <f>IF(O1239="新設",VLOOKUP('施設リストA-1（直営）'!Q335,'（新設）照明器具'!$B$5:$C$1990,2,FALSE),IF('部屋別効果（直）'!O1239="撤去",VLOOKUP('施設リストA-1（直営）'!Q335,'（既設）調査結果'!$B$5:$C$1998,2,FALSE),0))</f>
        <v>0</v>
      </c>
      <c r="Q1239" s="29">
        <f>'施設リストA-1（直営）'!S335</f>
        <v>0</v>
      </c>
      <c r="R1239" s="29">
        <f>'施設リストA-1（直営）'!T335</f>
        <v>0</v>
      </c>
      <c r="S1239" s="30">
        <f>IF(R1239="新設",VLOOKUP('施設リストA-1（直営）'!U335,'（新設）照明器具'!$B$5:$C$1990,2,FALSE),IF('部屋別効果（直）'!R1239="撤去",VLOOKUP('施設リストA-1（直営）'!U335,'（既設）調査結果'!$B$5:$C$1998,2,FALSE),0))</f>
        <v>0</v>
      </c>
      <c r="T1239" s="29">
        <f>'施設リストA-1（直営）'!W335</f>
        <v>0</v>
      </c>
      <c r="U1239" s="29">
        <f>'施設リストA-1（直営）'!X335</f>
        <v>0</v>
      </c>
      <c r="V1239" s="30">
        <f>IF(U1239="新設",VLOOKUP('施設リストA-1（直営）'!Y335,'（新設）照明器具'!$B$5:$C$1990,2,FALSE),IF('部屋別効果（直）'!U1239="撤去",VLOOKUP('施設リストA-1（直営）'!Y335,'（既設）調査結果'!$B$5:$C$1998,2,FALSE),0))</f>
        <v>0</v>
      </c>
      <c r="W1239" s="29">
        <f>'施設リストA-1（直営）'!AA335</f>
        <v>0</v>
      </c>
      <c r="X1239" s="29">
        <f>'施設リストA-1（直営）'!AB335</f>
        <v>0</v>
      </c>
      <c r="Y1239" s="30">
        <f>IF(X1239="新設",VLOOKUP('施設リストA-1（直営）'!AC335,'（新設）照明器具'!$B$5:$C$1990,2,FALSE),IF('部屋別効果（直）'!X1239="撤去",VLOOKUP('施設リストA-1（直営）'!AC335,'（既設）調査結果'!$B$5:$C$1998,2,FALSE),0))</f>
        <v>0</v>
      </c>
      <c r="Z1239" s="29">
        <f>'施設リストA-1（直営）'!AE335</f>
        <v>0</v>
      </c>
      <c r="AA1239" s="29">
        <f>'施設リストA-1（直営）'!AF335</f>
        <v>0</v>
      </c>
      <c r="AB1239" s="30">
        <f>IF(AA1239="新設",VLOOKUP('施設リストA-1（直営）'!AG335,'（新設）照明器具'!$B$5:$C$1990,2,FALSE),IF('部屋別効果（直）'!AA1239="撤去",VLOOKUP('施設リストA-1（直営）'!AG335,'（既設）調査結果'!$B$5:$C$1998,2,FALSE),0))</f>
        <v>0</v>
      </c>
      <c r="AC1239" s="29">
        <f>'施設リストA-1（直営）'!AI335</f>
        <v>0</v>
      </c>
      <c r="AD1239" s="29">
        <f>'施設リストA-1（直営）'!AJ335</f>
        <v>0</v>
      </c>
      <c r="AE1239" s="30">
        <f>IF(AD1239="新設",VLOOKUP('施設リストA-1（直営）'!AK335,'（新設）照明器具'!$B$5:$C$1990,2,FALSE),IF('部屋別効果（直）'!AD1239="撤去",VLOOKUP('施設リストA-1（直営）'!AK335,'（既設）調査結果'!$B$5:$C$1998,2,FALSE),0))</f>
        <v>0</v>
      </c>
      <c r="AF1239" s="29">
        <f>'施設リストA-1（直営）'!AM335</f>
        <v>0</v>
      </c>
      <c r="AG1239" s="29">
        <f>'施設リストA-1（直営）'!AN335</f>
        <v>0</v>
      </c>
      <c r="AH1239" s="30">
        <f>IF(AG1239="新設",VLOOKUP('施設リストA-1（直営）'!AO335,'（新設）照明器具'!$B$5:$C$1990,2,FALSE),IF('部屋別効果（直）'!AG1239="撤去",VLOOKUP('施設リストA-1（直営）'!AO335,'（既設）調査結果'!$B$5:$C$1998,2,FALSE),0))</f>
        <v>0</v>
      </c>
      <c r="AI1239" s="29">
        <f>'施設リストA-1（直営）'!AQ335</f>
        <v>0</v>
      </c>
      <c r="AJ1239" s="29">
        <f>'施設リストA-1（直営）'!AR335</f>
        <v>0</v>
      </c>
      <c r="AK1239" s="30">
        <f>IF(AJ1239="新設",VLOOKUP('施設リストA-1（直営）'!AS335,'（新設）照明器具'!$B$5:$C$1990,2,FALSE),IF('部屋別効果（直）'!AJ1239="撤去",VLOOKUP('施設リストA-1（直営）'!AS335,'（既設）調査結果'!$B$5:$C$1998,2,FALSE),0))</f>
        <v>0</v>
      </c>
      <c r="AL1239" s="29">
        <f>'施設リストA-1（直営）'!AU335</f>
        <v>0</v>
      </c>
    </row>
    <row r="1240" spans="1:38" customFormat="1">
      <c r="A1240" s="94"/>
      <c r="B1240" s="16" t="str">
        <f>'施設リストA-1（直営）'!B336</f>
        <v>山階南小</v>
      </c>
      <c r="C1240" s="14">
        <f>'施設リストA-1（直営）'!C336</f>
        <v>3</v>
      </c>
      <c r="D1240" s="94" t="str">
        <f>'施設リストA-1（直営）'!D336</f>
        <v>教室（４－１）</v>
      </c>
      <c r="E1240" s="20">
        <f>'施設リストA-1（直営）'!E336</f>
        <v>210</v>
      </c>
      <c r="F1240" s="20">
        <f>'施設リストA-1（直営）'!F336</f>
        <v>8</v>
      </c>
      <c r="G1240" s="13">
        <f>'施設リストA-1（直営）'!G336</f>
        <v>1680</v>
      </c>
      <c r="H1240" s="28" t="e">
        <f t="shared" si="19"/>
        <v>#N/A</v>
      </c>
      <c r="I1240" s="29" t="str">
        <f>'施設リストA-1（直営）'!H336</f>
        <v>新設</v>
      </c>
      <c r="J1240" s="30" t="e">
        <f>IF(I1240="新設",VLOOKUP('施設リストA-1（直営）'!I336,'（新設）照明器具'!$B$5:$C$1990,2,FALSE),IF('部屋別効果（直）'!I1240="撤去",VLOOKUP('施設リストA-1（直営）'!I336,'（既設）調査結果'!$B$5:$C$1998,2,FALSE),0))</f>
        <v>#N/A</v>
      </c>
      <c r="K1240" s="29">
        <f>'施設リストA-1（直営）'!K336</f>
        <v>8</v>
      </c>
      <c r="L1240" s="29" t="str">
        <f>'施設リストA-1（直営）'!L336</f>
        <v>撤去</v>
      </c>
      <c r="M1240" s="30">
        <f>IF(L1240="新設",VLOOKUP('施設リストA-1（直営）'!M336,'（新設）照明器具'!$B$5:$C$1990,2,FALSE),IF('部屋別効果（直）'!L1240="撤去",VLOOKUP('施設リストA-1（直営）'!M336,'（既設）調査結果'!$B$5:$C$1998,2,FALSE),0))</f>
        <v>86</v>
      </c>
      <c r="N1240" s="29">
        <f>'施設リストA-1（直営）'!O336</f>
        <v>8</v>
      </c>
      <c r="O1240" s="29">
        <f>'施設リストA-1（直営）'!P336</f>
        <v>0</v>
      </c>
      <c r="P1240" s="30">
        <f>IF(O1240="新設",VLOOKUP('施設リストA-1（直営）'!Q336,'（新設）照明器具'!$B$5:$C$1990,2,FALSE),IF('部屋別効果（直）'!O1240="撤去",VLOOKUP('施設リストA-1（直営）'!Q336,'（既設）調査結果'!$B$5:$C$1998,2,FALSE),0))</f>
        <v>0</v>
      </c>
      <c r="Q1240" s="29">
        <f>'施設リストA-1（直営）'!S336</f>
        <v>0</v>
      </c>
      <c r="R1240" s="29">
        <f>'施設リストA-1（直営）'!T336</f>
        <v>0</v>
      </c>
      <c r="S1240" s="30">
        <f>IF(R1240="新設",VLOOKUP('施設リストA-1（直営）'!U336,'（新設）照明器具'!$B$5:$C$1990,2,FALSE),IF('部屋別効果（直）'!R1240="撤去",VLOOKUP('施設リストA-1（直営）'!U336,'（既設）調査結果'!$B$5:$C$1998,2,FALSE),0))</f>
        <v>0</v>
      </c>
      <c r="T1240" s="29">
        <f>'施設リストA-1（直営）'!W336</f>
        <v>0</v>
      </c>
      <c r="U1240" s="29">
        <f>'施設リストA-1（直営）'!X336</f>
        <v>0</v>
      </c>
      <c r="V1240" s="30">
        <f>IF(U1240="新設",VLOOKUP('施設リストA-1（直営）'!Y336,'（新設）照明器具'!$B$5:$C$1990,2,FALSE),IF('部屋別効果（直）'!U1240="撤去",VLOOKUP('施設リストA-1（直営）'!Y336,'（既設）調査結果'!$B$5:$C$1998,2,FALSE),0))</f>
        <v>0</v>
      </c>
      <c r="W1240" s="29">
        <f>'施設リストA-1（直営）'!AA336</f>
        <v>0</v>
      </c>
      <c r="X1240" s="29">
        <f>'施設リストA-1（直営）'!AB336</f>
        <v>0</v>
      </c>
      <c r="Y1240" s="30">
        <f>IF(X1240="新設",VLOOKUP('施設リストA-1（直営）'!AC336,'（新設）照明器具'!$B$5:$C$1990,2,FALSE),IF('部屋別効果（直）'!X1240="撤去",VLOOKUP('施設リストA-1（直営）'!AC336,'（既設）調査結果'!$B$5:$C$1998,2,FALSE),0))</f>
        <v>0</v>
      </c>
      <c r="Z1240" s="29">
        <f>'施設リストA-1（直営）'!AE336</f>
        <v>0</v>
      </c>
      <c r="AA1240" s="29">
        <f>'施設リストA-1（直営）'!AF336</f>
        <v>0</v>
      </c>
      <c r="AB1240" s="30">
        <f>IF(AA1240="新設",VLOOKUP('施設リストA-1（直営）'!AG336,'（新設）照明器具'!$B$5:$C$1990,2,FALSE),IF('部屋別効果（直）'!AA1240="撤去",VLOOKUP('施設リストA-1（直営）'!AG336,'（既設）調査結果'!$B$5:$C$1998,2,FALSE),0))</f>
        <v>0</v>
      </c>
      <c r="AC1240" s="29">
        <f>'施設リストA-1（直営）'!AI336</f>
        <v>0</v>
      </c>
      <c r="AD1240" s="29">
        <f>'施設リストA-1（直営）'!AJ336</f>
        <v>0</v>
      </c>
      <c r="AE1240" s="30">
        <f>IF(AD1240="新設",VLOOKUP('施設リストA-1（直営）'!AK336,'（新設）照明器具'!$B$5:$C$1990,2,FALSE),IF('部屋別効果（直）'!AD1240="撤去",VLOOKUP('施設リストA-1（直営）'!AK336,'（既設）調査結果'!$B$5:$C$1998,2,FALSE),0))</f>
        <v>0</v>
      </c>
      <c r="AF1240" s="29">
        <f>'施設リストA-1（直営）'!AM336</f>
        <v>0</v>
      </c>
      <c r="AG1240" s="29">
        <f>'施設リストA-1（直営）'!AN336</f>
        <v>0</v>
      </c>
      <c r="AH1240" s="30">
        <f>IF(AG1240="新設",VLOOKUP('施設リストA-1（直営）'!AO336,'（新設）照明器具'!$B$5:$C$1990,2,FALSE),IF('部屋別効果（直）'!AG1240="撤去",VLOOKUP('施設リストA-1（直営）'!AO336,'（既設）調査結果'!$B$5:$C$1998,2,FALSE),0))</f>
        <v>0</v>
      </c>
      <c r="AI1240" s="29">
        <f>'施設リストA-1（直営）'!AQ336</f>
        <v>0</v>
      </c>
      <c r="AJ1240" s="29">
        <f>'施設リストA-1（直営）'!AR336</f>
        <v>0</v>
      </c>
      <c r="AK1240" s="30">
        <f>IF(AJ1240="新設",VLOOKUP('施設リストA-1（直営）'!AS336,'（新設）照明器具'!$B$5:$C$1990,2,FALSE),IF('部屋別効果（直）'!AJ1240="撤去",VLOOKUP('施設リストA-1（直営）'!AS336,'（既設）調査結果'!$B$5:$C$1998,2,FALSE),0))</f>
        <v>0</v>
      </c>
      <c r="AL1240" s="29">
        <f>'施設リストA-1（直営）'!AU336</f>
        <v>0</v>
      </c>
    </row>
    <row r="1241" spans="1:38" customFormat="1">
      <c r="A1241" s="94"/>
      <c r="B1241" s="16" t="str">
        <f>'施設リストA-1（直営）'!B337</f>
        <v>山階南小</v>
      </c>
      <c r="C1241" s="14">
        <f>'施設リストA-1（直営）'!C337</f>
        <v>3</v>
      </c>
      <c r="D1241" s="94" t="str">
        <f>'施設リストA-1（直営）'!D337</f>
        <v>教室（４－２）</v>
      </c>
      <c r="E1241" s="20">
        <f>'施設リストA-1（直営）'!E337</f>
        <v>210</v>
      </c>
      <c r="F1241" s="20">
        <f>'施設リストA-1（直営）'!F337</f>
        <v>8</v>
      </c>
      <c r="G1241" s="13">
        <f>'施設リストA-1（直営）'!G337</f>
        <v>1680</v>
      </c>
      <c r="H1241" s="28" t="e">
        <f t="shared" si="19"/>
        <v>#N/A</v>
      </c>
      <c r="I1241" s="29" t="str">
        <f>'施設リストA-1（直営）'!H337</f>
        <v>新設</v>
      </c>
      <c r="J1241" s="30" t="e">
        <f>IF(I1241="新設",VLOOKUP('施設リストA-1（直営）'!I337,'（新設）照明器具'!$B$5:$C$1990,2,FALSE),IF('部屋別効果（直）'!I1241="撤去",VLOOKUP('施設リストA-1（直営）'!I337,'（既設）調査結果'!$B$5:$C$1998,2,FALSE),0))</f>
        <v>#N/A</v>
      </c>
      <c r="K1241" s="29">
        <f>'施設リストA-1（直営）'!K337</f>
        <v>8</v>
      </c>
      <c r="L1241" s="29" t="str">
        <f>'施設リストA-1（直営）'!L337</f>
        <v>撤去</v>
      </c>
      <c r="M1241" s="30">
        <f>IF(L1241="新設",VLOOKUP('施設リストA-1（直営）'!M337,'（新設）照明器具'!$B$5:$C$1990,2,FALSE),IF('部屋別効果（直）'!L1241="撤去",VLOOKUP('施設リストA-1（直営）'!M337,'（既設）調査結果'!$B$5:$C$1998,2,FALSE),0))</f>
        <v>86</v>
      </c>
      <c r="N1241" s="29">
        <f>'施設リストA-1（直営）'!O337</f>
        <v>8</v>
      </c>
      <c r="O1241" s="29">
        <f>'施設リストA-1（直営）'!P337</f>
        <v>0</v>
      </c>
      <c r="P1241" s="30">
        <f>IF(O1241="新設",VLOOKUP('施設リストA-1（直営）'!Q337,'（新設）照明器具'!$B$5:$C$1990,2,FALSE),IF('部屋別効果（直）'!O1241="撤去",VLOOKUP('施設リストA-1（直営）'!Q337,'（既設）調査結果'!$B$5:$C$1998,2,FALSE),0))</f>
        <v>0</v>
      </c>
      <c r="Q1241" s="29">
        <f>'施設リストA-1（直営）'!S337</f>
        <v>0</v>
      </c>
      <c r="R1241" s="29">
        <f>'施設リストA-1（直営）'!T337</f>
        <v>0</v>
      </c>
      <c r="S1241" s="30">
        <f>IF(R1241="新設",VLOOKUP('施設リストA-1（直営）'!U337,'（新設）照明器具'!$B$5:$C$1990,2,FALSE),IF('部屋別効果（直）'!R1241="撤去",VLOOKUP('施設リストA-1（直営）'!U337,'（既設）調査結果'!$B$5:$C$1998,2,FALSE),0))</f>
        <v>0</v>
      </c>
      <c r="T1241" s="29">
        <f>'施設リストA-1（直営）'!W337</f>
        <v>0</v>
      </c>
      <c r="U1241" s="29">
        <f>'施設リストA-1（直営）'!X337</f>
        <v>0</v>
      </c>
      <c r="V1241" s="30">
        <f>IF(U1241="新設",VLOOKUP('施設リストA-1（直営）'!Y337,'（新設）照明器具'!$B$5:$C$1990,2,FALSE),IF('部屋別効果（直）'!U1241="撤去",VLOOKUP('施設リストA-1（直営）'!Y337,'（既設）調査結果'!$B$5:$C$1998,2,FALSE),0))</f>
        <v>0</v>
      </c>
      <c r="W1241" s="29">
        <f>'施設リストA-1（直営）'!AA337</f>
        <v>0</v>
      </c>
      <c r="X1241" s="29">
        <f>'施設リストA-1（直営）'!AB337</f>
        <v>0</v>
      </c>
      <c r="Y1241" s="30">
        <f>IF(X1241="新設",VLOOKUP('施設リストA-1（直営）'!AC337,'（新設）照明器具'!$B$5:$C$1990,2,FALSE),IF('部屋別効果（直）'!X1241="撤去",VLOOKUP('施設リストA-1（直営）'!AC337,'（既設）調査結果'!$B$5:$C$1998,2,FALSE),0))</f>
        <v>0</v>
      </c>
      <c r="Z1241" s="29">
        <f>'施設リストA-1（直営）'!AE337</f>
        <v>0</v>
      </c>
      <c r="AA1241" s="29">
        <f>'施設リストA-1（直営）'!AF337</f>
        <v>0</v>
      </c>
      <c r="AB1241" s="30">
        <f>IF(AA1241="新設",VLOOKUP('施設リストA-1（直営）'!AG337,'（新設）照明器具'!$B$5:$C$1990,2,FALSE),IF('部屋別効果（直）'!AA1241="撤去",VLOOKUP('施設リストA-1（直営）'!AG337,'（既設）調査結果'!$B$5:$C$1998,2,FALSE),0))</f>
        <v>0</v>
      </c>
      <c r="AC1241" s="29">
        <f>'施設リストA-1（直営）'!AI337</f>
        <v>0</v>
      </c>
      <c r="AD1241" s="29">
        <f>'施設リストA-1（直営）'!AJ337</f>
        <v>0</v>
      </c>
      <c r="AE1241" s="30">
        <f>IF(AD1241="新設",VLOOKUP('施設リストA-1（直営）'!AK337,'（新設）照明器具'!$B$5:$C$1990,2,FALSE),IF('部屋別効果（直）'!AD1241="撤去",VLOOKUP('施設リストA-1（直営）'!AK337,'（既設）調査結果'!$B$5:$C$1998,2,FALSE),0))</f>
        <v>0</v>
      </c>
      <c r="AF1241" s="29">
        <f>'施設リストA-1（直営）'!AM337</f>
        <v>0</v>
      </c>
      <c r="AG1241" s="29">
        <f>'施設リストA-1（直営）'!AN337</f>
        <v>0</v>
      </c>
      <c r="AH1241" s="30">
        <f>IF(AG1241="新設",VLOOKUP('施設リストA-1（直営）'!AO337,'（新設）照明器具'!$B$5:$C$1990,2,FALSE),IF('部屋別効果（直）'!AG1241="撤去",VLOOKUP('施設リストA-1（直営）'!AO337,'（既設）調査結果'!$B$5:$C$1998,2,FALSE),0))</f>
        <v>0</v>
      </c>
      <c r="AI1241" s="29">
        <f>'施設リストA-1（直営）'!AQ337</f>
        <v>0</v>
      </c>
      <c r="AJ1241" s="29">
        <f>'施設リストA-1（直営）'!AR337</f>
        <v>0</v>
      </c>
      <c r="AK1241" s="30">
        <f>IF(AJ1241="新設",VLOOKUP('施設リストA-1（直営）'!AS337,'（新設）照明器具'!$B$5:$C$1990,2,FALSE),IF('部屋別効果（直）'!AJ1241="撤去",VLOOKUP('施設リストA-1（直営）'!AS337,'（既設）調査結果'!$B$5:$C$1998,2,FALSE),0))</f>
        <v>0</v>
      </c>
      <c r="AL1241" s="29">
        <f>'施設リストA-1（直営）'!AU337</f>
        <v>0</v>
      </c>
    </row>
    <row r="1242" spans="1:38" customFormat="1">
      <c r="A1242" s="94"/>
      <c r="B1242" s="16" t="str">
        <f>'施設リストA-1（直営）'!B338</f>
        <v>山階南小</v>
      </c>
      <c r="C1242" s="14">
        <f>'施設リストA-1（直営）'!C338</f>
        <v>3</v>
      </c>
      <c r="D1242" s="94" t="str">
        <f>'施設リストA-1（直営）'!D338</f>
        <v>教室（４－３）</v>
      </c>
      <c r="E1242" s="20">
        <f>'施設リストA-1（直営）'!E338</f>
        <v>210</v>
      </c>
      <c r="F1242" s="20">
        <f>'施設リストA-1（直営）'!F338</f>
        <v>8</v>
      </c>
      <c r="G1242" s="13">
        <f>'施設リストA-1（直営）'!G338</f>
        <v>1680</v>
      </c>
      <c r="H1242" s="28" t="e">
        <f t="shared" si="19"/>
        <v>#N/A</v>
      </c>
      <c r="I1242" s="29" t="str">
        <f>'施設リストA-1（直営）'!H338</f>
        <v>新設</v>
      </c>
      <c r="J1242" s="30" t="e">
        <f>IF(I1242="新設",VLOOKUP('施設リストA-1（直営）'!I338,'（新設）照明器具'!$B$5:$C$1990,2,FALSE),IF('部屋別効果（直）'!I1242="撤去",VLOOKUP('施設リストA-1（直営）'!I338,'（既設）調査結果'!$B$5:$C$1998,2,FALSE),0))</f>
        <v>#N/A</v>
      </c>
      <c r="K1242" s="29">
        <f>'施設リストA-1（直営）'!K338</f>
        <v>8</v>
      </c>
      <c r="L1242" s="29" t="str">
        <f>'施設リストA-1（直営）'!L338</f>
        <v>撤去</v>
      </c>
      <c r="M1242" s="30">
        <f>IF(L1242="新設",VLOOKUP('施設リストA-1（直営）'!M338,'（新設）照明器具'!$B$5:$C$1990,2,FALSE),IF('部屋別効果（直）'!L1242="撤去",VLOOKUP('施設リストA-1（直営）'!M338,'（既設）調査結果'!$B$5:$C$1998,2,FALSE),0))</f>
        <v>86</v>
      </c>
      <c r="N1242" s="29">
        <f>'施設リストA-1（直営）'!O338</f>
        <v>8</v>
      </c>
      <c r="O1242" s="29">
        <f>'施設リストA-1（直営）'!P338</f>
        <v>0</v>
      </c>
      <c r="P1242" s="30">
        <f>IF(O1242="新設",VLOOKUP('施設リストA-1（直営）'!Q338,'（新設）照明器具'!$B$5:$C$1990,2,FALSE),IF('部屋別効果（直）'!O1242="撤去",VLOOKUP('施設リストA-1（直営）'!Q338,'（既設）調査結果'!$B$5:$C$1998,2,FALSE),0))</f>
        <v>0</v>
      </c>
      <c r="Q1242" s="29">
        <f>'施設リストA-1（直営）'!S338</f>
        <v>0</v>
      </c>
      <c r="R1242" s="29">
        <f>'施設リストA-1（直営）'!T338</f>
        <v>0</v>
      </c>
      <c r="S1242" s="30">
        <f>IF(R1242="新設",VLOOKUP('施設リストA-1（直営）'!U338,'（新設）照明器具'!$B$5:$C$1990,2,FALSE),IF('部屋別効果（直）'!R1242="撤去",VLOOKUP('施設リストA-1（直営）'!U338,'（既設）調査結果'!$B$5:$C$1998,2,FALSE),0))</f>
        <v>0</v>
      </c>
      <c r="T1242" s="29">
        <f>'施設リストA-1（直営）'!W338</f>
        <v>0</v>
      </c>
      <c r="U1242" s="29">
        <f>'施設リストA-1（直営）'!X338</f>
        <v>0</v>
      </c>
      <c r="V1242" s="30">
        <f>IF(U1242="新設",VLOOKUP('施設リストA-1（直営）'!Y338,'（新設）照明器具'!$B$5:$C$1990,2,FALSE),IF('部屋別効果（直）'!U1242="撤去",VLOOKUP('施設リストA-1（直営）'!Y338,'（既設）調査結果'!$B$5:$C$1998,2,FALSE),0))</f>
        <v>0</v>
      </c>
      <c r="W1242" s="29">
        <f>'施設リストA-1（直営）'!AA338</f>
        <v>0</v>
      </c>
      <c r="X1242" s="29">
        <f>'施設リストA-1（直営）'!AB338</f>
        <v>0</v>
      </c>
      <c r="Y1242" s="30">
        <f>IF(X1242="新設",VLOOKUP('施設リストA-1（直営）'!AC338,'（新設）照明器具'!$B$5:$C$1990,2,FALSE),IF('部屋別効果（直）'!X1242="撤去",VLOOKUP('施設リストA-1（直営）'!AC338,'（既設）調査結果'!$B$5:$C$1998,2,FALSE),0))</f>
        <v>0</v>
      </c>
      <c r="Z1242" s="29">
        <f>'施設リストA-1（直営）'!AE338</f>
        <v>0</v>
      </c>
      <c r="AA1242" s="29">
        <f>'施設リストA-1（直営）'!AF338</f>
        <v>0</v>
      </c>
      <c r="AB1242" s="30">
        <f>IF(AA1242="新設",VLOOKUP('施設リストA-1（直営）'!AG338,'（新設）照明器具'!$B$5:$C$1990,2,FALSE),IF('部屋別効果（直）'!AA1242="撤去",VLOOKUP('施設リストA-1（直営）'!AG338,'（既設）調査結果'!$B$5:$C$1998,2,FALSE),0))</f>
        <v>0</v>
      </c>
      <c r="AC1242" s="29">
        <f>'施設リストA-1（直営）'!AI338</f>
        <v>0</v>
      </c>
      <c r="AD1242" s="29">
        <f>'施設リストA-1（直営）'!AJ338</f>
        <v>0</v>
      </c>
      <c r="AE1242" s="30">
        <f>IF(AD1242="新設",VLOOKUP('施設リストA-1（直営）'!AK338,'（新設）照明器具'!$B$5:$C$1990,2,FALSE),IF('部屋別効果（直）'!AD1242="撤去",VLOOKUP('施設リストA-1（直営）'!AK338,'（既設）調査結果'!$B$5:$C$1998,2,FALSE),0))</f>
        <v>0</v>
      </c>
      <c r="AF1242" s="29">
        <f>'施設リストA-1（直営）'!AM338</f>
        <v>0</v>
      </c>
      <c r="AG1242" s="29">
        <f>'施設リストA-1（直営）'!AN338</f>
        <v>0</v>
      </c>
      <c r="AH1242" s="30">
        <f>IF(AG1242="新設",VLOOKUP('施設リストA-1（直営）'!AO338,'（新設）照明器具'!$B$5:$C$1990,2,FALSE),IF('部屋別効果（直）'!AG1242="撤去",VLOOKUP('施設リストA-1（直営）'!AO338,'（既設）調査結果'!$B$5:$C$1998,2,FALSE),0))</f>
        <v>0</v>
      </c>
      <c r="AI1242" s="29">
        <f>'施設リストA-1（直営）'!AQ338</f>
        <v>0</v>
      </c>
      <c r="AJ1242" s="29">
        <f>'施設リストA-1（直営）'!AR338</f>
        <v>0</v>
      </c>
      <c r="AK1242" s="30">
        <f>IF(AJ1242="新設",VLOOKUP('施設リストA-1（直営）'!AS338,'（新設）照明器具'!$B$5:$C$1990,2,FALSE),IF('部屋別効果（直）'!AJ1242="撤去",VLOOKUP('施設リストA-1（直営）'!AS338,'（既設）調査結果'!$B$5:$C$1998,2,FALSE),0))</f>
        <v>0</v>
      </c>
      <c r="AL1242" s="29">
        <f>'施設リストA-1（直営）'!AU338</f>
        <v>0</v>
      </c>
    </row>
    <row r="1243" spans="1:38" customFormat="1">
      <c r="A1243" s="94"/>
      <c r="B1243" s="16" t="str">
        <f>'施設リストA-1（直営）'!B339</f>
        <v>山階南小</v>
      </c>
      <c r="C1243" s="14">
        <f>'施設リストA-1（直営）'!C339</f>
        <v>3</v>
      </c>
      <c r="D1243" s="94" t="str">
        <f>'施設リストA-1（直営）'!D339</f>
        <v>学習支援室</v>
      </c>
      <c r="E1243" s="20">
        <f>'施設リストA-1（直営）'!E339</f>
        <v>210</v>
      </c>
      <c r="F1243" s="20">
        <f>'施設リストA-1（直営）'!F339</f>
        <v>6</v>
      </c>
      <c r="G1243" s="13">
        <f>'施設リストA-1（直営）'!G339</f>
        <v>1260</v>
      </c>
      <c r="H1243" s="28" t="e">
        <f t="shared" si="19"/>
        <v>#N/A</v>
      </c>
      <c r="I1243" s="29" t="str">
        <f>'施設リストA-1（直営）'!H339</f>
        <v>新設</v>
      </c>
      <c r="J1243" s="30" t="e">
        <f>IF(I1243="新設",VLOOKUP('施設リストA-1（直営）'!I339,'（新設）照明器具'!$B$5:$C$1990,2,FALSE),IF('部屋別効果（直）'!I1243="撤去",VLOOKUP('施設リストA-1（直営）'!I339,'（既設）調査結果'!$B$5:$C$1998,2,FALSE),0))</f>
        <v>#N/A</v>
      </c>
      <c r="K1243" s="29">
        <f>'施設リストA-1（直営）'!K339</f>
        <v>8</v>
      </c>
      <c r="L1243" s="29" t="str">
        <f>'施設リストA-1（直営）'!L339</f>
        <v>撤去</v>
      </c>
      <c r="M1243" s="30">
        <f>IF(L1243="新設",VLOOKUP('施設リストA-1（直営）'!M339,'（新設）照明器具'!$B$5:$C$1990,2,FALSE),IF('部屋別効果（直）'!L1243="撤去",VLOOKUP('施設リストA-1（直営）'!M339,'（既設）調査結果'!$B$5:$C$1998,2,FALSE),0))</f>
        <v>86</v>
      </c>
      <c r="N1243" s="29">
        <f>'施設リストA-1（直営）'!O339</f>
        <v>8</v>
      </c>
      <c r="O1243" s="29">
        <f>'施設リストA-1（直営）'!P339</f>
        <v>0</v>
      </c>
      <c r="P1243" s="30">
        <f>IF(O1243="新設",VLOOKUP('施設リストA-1（直営）'!Q339,'（新設）照明器具'!$B$5:$C$1990,2,FALSE),IF('部屋別効果（直）'!O1243="撤去",VLOOKUP('施設リストA-1（直営）'!Q339,'（既設）調査結果'!$B$5:$C$1998,2,FALSE),0))</f>
        <v>0</v>
      </c>
      <c r="Q1243" s="29">
        <f>'施設リストA-1（直営）'!S339</f>
        <v>0</v>
      </c>
      <c r="R1243" s="29">
        <f>'施設リストA-1（直営）'!T339</f>
        <v>0</v>
      </c>
      <c r="S1243" s="30">
        <f>IF(R1243="新設",VLOOKUP('施設リストA-1（直営）'!U339,'（新設）照明器具'!$B$5:$C$1990,2,FALSE),IF('部屋別効果（直）'!R1243="撤去",VLOOKUP('施設リストA-1（直営）'!U339,'（既設）調査結果'!$B$5:$C$1998,2,FALSE),0))</f>
        <v>0</v>
      </c>
      <c r="T1243" s="29">
        <f>'施設リストA-1（直営）'!W339</f>
        <v>0</v>
      </c>
      <c r="U1243" s="29">
        <f>'施設リストA-1（直営）'!X339</f>
        <v>0</v>
      </c>
      <c r="V1243" s="30">
        <f>IF(U1243="新設",VLOOKUP('施設リストA-1（直営）'!Y339,'（新設）照明器具'!$B$5:$C$1990,2,FALSE),IF('部屋別効果（直）'!U1243="撤去",VLOOKUP('施設リストA-1（直営）'!Y339,'（既設）調査結果'!$B$5:$C$1998,2,FALSE),0))</f>
        <v>0</v>
      </c>
      <c r="W1243" s="29">
        <f>'施設リストA-1（直営）'!AA339</f>
        <v>0</v>
      </c>
      <c r="X1243" s="29">
        <f>'施設リストA-1（直営）'!AB339</f>
        <v>0</v>
      </c>
      <c r="Y1243" s="30">
        <f>IF(X1243="新設",VLOOKUP('施設リストA-1（直営）'!AC339,'（新設）照明器具'!$B$5:$C$1990,2,FALSE),IF('部屋別効果（直）'!X1243="撤去",VLOOKUP('施設リストA-1（直営）'!AC339,'（既設）調査結果'!$B$5:$C$1998,2,FALSE),0))</f>
        <v>0</v>
      </c>
      <c r="Z1243" s="29">
        <f>'施設リストA-1（直営）'!AE339</f>
        <v>0</v>
      </c>
      <c r="AA1243" s="29">
        <f>'施設リストA-1（直営）'!AF339</f>
        <v>0</v>
      </c>
      <c r="AB1243" s="30">
        <f>IF(AA1243="新設",VLOOKUP('施設リストA-1（直営）'!AG339,'（新設）照明器具'!$B$5:$C$1990,2,FALSE),IF('部屋別効果（直）'!AA1243="撤去",VLOOKUP('施設リストA-1（直営）'!AG339,'（既設）調査結果'!$B$5:$C$1998,2,FALSE),0))</f>
        <v>0</v>
      </c>
      <c r="AC1243" s="29">
        <f>'施設リストA-1（直営）'!AI339</f>
        <v>0</v>
      </c>
      <c r="AD1243" s="29">
        <f>'施設リストA-1（直営）'!AJ339</f>
        <v>0</v>
      </c>
      <c r="AE1243" s="30">
        <f>IF(AD1243="新設",VLOOKUP('施設リストA-1（直営）'!AK339,'（新設）照明器具'!$B$5:$C$1990,2,FALSE),IF('部屋別効果（直）'!AD1243="撤去",VLOOKUP('施設リストA-1（直営）'!AK339,'（既設）調査結果'!$B$5:$C$1998,2,FALSE),0))</f>
        <v>0</v>
      </c>
      <c r="AF1243" s="29">
        <f>'施設リストA-1（直営）'!AM339</f>
        <v>0</v>
      </c>
      <c r="AG1243" s="29">
        <f>'施設リストA-1（直営）'!AN339</f>
        <v>0</v>
      </c>
      <c r="AH1243" s="30">
        <f>IF(AG1243="新設",VLOOKUP('施設リストA-1（直営）'!AO339,'（新設）照明器具'!$B$5:$C$1990,2,FALSE),IF('部屋別効果（直）'!AG1243="撤去",VLOOKUP('施設リストA-1（直営）'!AO339,'（既設）調査結果'!$B$5:$C$1998,2,FALSE),0))</f>
        <v>0</v>
      </c>
      <c r="AI1243" s="29">
        <f>'施設リストA-1（直営）'!AQ339</f>
        <v>0</v>
      </c>
      <c r="AJ1243" s="29">
        <f>'施設リストA-1（直営）'!AR339</f>
        <v>0</v>
      </c>
      <c r="AK1243" s="30">
        <f>IF(AJ1243="新設",VLOOKUP('施設リストA-1（直営）'!AS339,'（新設）照明器具'!$B$5:$C$1990,2,FALSE),IF('部屋別効果（直）'!AJ1243="撤去",VLOOKUP('施設リストA-1（直営）'!AS339,'（既設）調査結果'!$B$5:$C$1998,2,FALSE),0))</f>
        <v>0</v>
      </c>
      <c r="AL1243" s="29">
        <f>'施設リストA-1（直営）'!AU339</f>
        <v>0</v>
      </c>
    </row>
    <row r="1244" spans="1:38" customFormat="1">
      <c r="A1244" s="94"/>
      <c r="B1244" s="16" t="str">
        <f>'施設リストA-1（直営）'!B340</f>
        <v>山階南小</v>
      </c>
      <c r="C1244" s="14">
        <f>'施設リストA-1（直営）'!C340</f>
        <v>3</v>
      </c>
      <c r="D1244" s="94" t="str">
        <f>'施設リストA-1（直営）'!D340</f>
        <v>コンピュータ室</v>
      </c>
      <c r="E1244" s="20">
        <f>'施設リストA-1（直営）'!E340</f>
        <v>210</v>
      </c>
      <c r="F1244" s="20">
        <f>'施設リストA-1（直営）'!F340</f>
        <v>6</v>
      </c>
      <c r="G1244" s="13">
        <f>'施設リストA-1（直営）'!G340</f>
        <v>1260</v>
      </c>
      <c r="H1244" s="28" t="e">
        <f t="shared" si="19"/>
        <v>#N/A</v>
      </c>
      <c r="I1244" s="29" t="str">
        <f>'施設リストA-1（直営）'!H340</f>
        <v>新設</v>
      </c>
      <c r="J1244" s="30" t="e">
        <f>IF(I1244="新設",VLOOKUP('施設リストA-1（直営）'!I340,'（新設）照明器具'!$B$5:$C$1990,2,FALSE),IF('部屋別効果（直）'!I1244="撤去",VLOOKUP('施設リストA-1（直営）'!I340,'（既設）調査結果'!$B$5:$C$1998,2,FALSE),0))</f>
        <v>#N/A</v>
      </c>
      <c r="K1244" s="29">
        <f>'施設リストA-1（直営）'!K340</f>
        <v>14</v>
      </c>
      <c r="L1244" s="29" t="str">
        <f>'施設リストA-1（直営）'!L340</f>
        <v>撤去</v>
      </c>
      <c r="M1244" s="30">
        <f>IF(L1244="新設",VLOOKUP('施設リストA-1（直営）'!M340,'（新設）照明器具'!$B$5:$C$1990,2,FALSE),IF('部屋別効果（直）'!L1244="撤去",VLOOKUP('施設リストA-1（直営）'!M340,'（既設）調査結果'!$B$5:$C$1998,2,FALSE),0))</f>
        <v>86</v>
      </c>
      <c r="N1244" s="29">
        <f>'施設リストA-1（直営）'!O340</f>
        <v>14</v>
      </c>
      <c r="O1244" s="29" t="str">
        <f>'施設リストA-1（直営）'!P340</f>
        <v>新設</v>
      </c>
      <c r="P1244" s="30" t="e">
        <f>IF(O1244="新設",VLOOKUP('施設リストA-1（直営）'!Q340,'（新設）照明器具'!$B$5:$C$1990,2,FALSE),IF('部屋別効果（直）'!O1244="撤去",VLOOKUP('施設リストA-1（直営）'!Q340,'（既設）調査結果'!$B$5:$C$1998,2,FALSE),0))</f>
        <v>#N/A</v>
      </c>
      <c r="Q1244" s="29">
        <f>'施設リストA-1（直営）'!S340</f>
        <v>2</v>
      </c>
      <c r="R1244" s="29" t="str">
        <f>'施設リストA-1（直営）'!T340</f>
        <v>撤去</v>
      </c>
      <c r="S1244" s="30">
        <f>IF(R1244="新設",VLOOKUP('施設リストA-1（直営）'!U340,'（新設）照明器具'!$B$5:$C$1990,2,FALSE),IF('部屋別効果（直）'!R1244="撤去",VLOOKUP('施設リストA-1（直営）'!U340,'（既設）調査結果'!$B$5:$C$1998,2,FALSE),0))</f>
        <v>45</v>
      </c>
      <c r="T1244" s="29">
        <f>'施設リストA-1（直営）'!W340</f>
        <v>2</v>
      </c>
      <c r="U1244" s="29">
        <f>'施設リストA-1（直営）'!X340</f>
        <v>0</v>
      </c>
      <c r="V1244" s="30">
        <f>IF(U1244="新設",VLOOKUP('施設リストA-1（直営）'!Y340,'（新設）照明器具'!$B$5:$C$1990,2,FALSE),IF('部屋別効果（直）'!U1244="撤去",VLOOKUP('施設リストA-1（直営）'!Y340,'（既設）調査結果'!$B$5:$C$1998,2,FALSE),0))</f>
        <v>0</v>
      </c>
      <c r="W1244" s="29">
        <f>'施設リストA-1（直営）'!AA340</f>
        <v>0</v>
      </c>
      <c r="X1244" s="29">
        <f>'施設リストA-1（直営）'!AB340</f>
        <v>0</v>
      </c>
      <c r="Y1244" s="30">
        <f>IF(X1244="新設",VLOOKUP('施設リストA-1（直営）'!AC340,'（新設）照明器具'!$B$5:$C$1990,2,FALSE),IF('部屋別効果（直）'!X1244="撤去",VLOOKUP('施設リストA-1（直営）'!AC340,'（既設）調査結果'!$B$5:$C$1998,2,FALSE),0))</f>
        <v>0</v>
      </c>
      <c r="Z1244" s="29">
        <f>'施設リストA-1（直営）'!AE340</f>
        <v>0</v>
      </c>
      <c r="AA1244" s="29">
        <f>'施設リストA-1（直営）'!AF340</f>
        <v>0</v>
      </c>
      <c r="AB1244" s="30">
        <f>IF(AA1244="新設",VLOOKUP('施設リストA-1（直営）'!AG340,'（新設）照明器具'!$B$5:$C$1990,2,FALSE),IF('部屋別効果（直）'!AA1244="撤去",VLOOKUP('施設リストA-1（直営）'!AG340,'（既設）調査結果'!$B$5:$C$1998,2,FALSE),0))</f>
        <v>0</v>
      </c>
      <c r="AC1244" s="29">
        <f>'施設リストA-1（直営）'!AI340</f>
        <v>0</v>
      </c>
      <c r="AD1244" s="29">
        <f>'施設リストA-1（直営）'!AJ340</f>
        <v>0</v>
      </c>
      <c r="AE1244" s="30">
        <f>IF(AD1244="新設",VLOOKUP('施設リストA-1（直営）'!AK340,'（新設）照明器具'!$B$5:$C$1990,2,FALSE),IF('部屋別効果（直）'!AD1244="撤去",VLOOKUP('施設リストA-1（直営）'!AK340,'（既設）調査結果'!$B$5:$C$1998,2,FALSE),0))</f>
        <v>0</v>
      </c>
      <c r="AF1244" s="29">
        <f>'施設リストA-1（直営）'!AM340</f>
        <v>0</v>
      </c>
      <c r="AG1244" s="29">
        <f>'施設リストA-1（直営）'!AN340</f>
        <v>0</v>
      </c>
      <c r="AH1244" s="30">
        <f>IF(AG1244="新設",VLOOKUP('施設リストA-1（直営）'!AO340,'（新設）照明器具'!$B$5:$C$1990,2,FALSE),IF('部屋別効果（直）'!AG1244="撤去",VLOOKUP('施設リストA-1（直営）'!AO340,'（既設）調査結果'!$B$5:$C$1998,2,FALSE),0))</f>
        <v>0</v>
      </c>
      <c r="AI1244" s="29">
        <f>'施設リストA-1（直営）'!AQ340</f>
        <v>0</v>
      </c>
      <c r="AJ1244" s="29">
        <f>'施設リストA-1（直営）'!AR340</f>
        <v>0</v>
      </c>
      <c r="AK1244" s="30">
        <f>IF(AJ1244="新設",VLOOKUP('施設リストA-1（直営）'!AS340,'（新設）照明器具'!$B$5:$C$1990,2,FALSE),IF('部屋別効果（直）'!AJ1244="撤去",VLOOKUP('施設リストA-1（直営）'!AS340,'（既設）調査結果'!$B$5:$C$1998,2,FALSE),0))</f>
        <v>0</v>
      </c>
      <c r="AL1244" s="29">
        <f>'施設リストA-1（直営）'!AU340</f>
        <v>0</v>
      </c>
    </row>
    <row r="1245" spans="1:38" customFormat="1">
      <c r="A1245" s="94"/>
      <c r="B1245" s="16" t="str">
        <f>'施設リストA-1（直営）'!B341</f>
        <v>山階南小</v>
      </c>
      <c r="C1245" s="14">
        <f>'施設リストA-1（直営）'!C341</f>
        <v>3</v>
      </c>
      <c r="D1245" s="94" t="str">
        <f>'施設リストA-1（直営）'!D341</f>
        <v>廊下</v>
      </c>
      <c r="E1245" s="20">
        <f>'施設リストA-1（直営）'!E341</f>
        <v>210</v>
      </c>
      <c r="F1245" s="20">
        <f>'施設リストA-1（直営）'!F341</f>
        <v>10</v>
      </c>
      <c r="G1245" s="13">
        <f>'施設リストA-1（直営）'!G341</f>
        <v>2100</v>
      </c>
      <c r="H1245" s="28">
        <f t="shared" si="19"/>
        <v>0</v>
      </c>
      <c r="I1245" s="29">
        <f>'施設リストA-1（直営）'!H341</f>
        <v>0</v>
      </c>
      <c r="J1245" s="30">
        <f>IF(I1245="新設",VLOOKUP('施設リストA-1（直営）'!I341,'（新設）照明器具'!$B$5:$C$1990,2,FALSE),IF('部屋別効果（直）'!I1245="撤去",VLOOKUP('施設リストA-1（直営）'!I341,'（既設）調査結果'!$B$5:$C$1998,2,FALSE),0))</f>
        <v>0</v>
      </c>
      <c r="K1245" s="29">
        <f>'施設リストA-1（直営）'!K341</f>
        <v>0</v>
      </c>
      <c r="L1245" s="29">
        <f>'施設リストA-1（直営）'!L341</f>
        <v>0</v>
      </c>
      <c r="M1245" s="30">
        <f>IF(L1245="新設",VLOOKUP('施設リストA-1（直営）'!M341,'（新設）照明器具'!$B$5:$C$1990,2,FALSE),IF('部屋別効果（直）'!L1245="撤去",VLOOKUP('施設リストA-1（直営）'!M341,'（既設）調査結果'!$B$5:$C$1998,2,FALSE),0))</f>
        <v>0</v>
      </c>
      <c r="N1245" s="29">
        <f>'施設リストA-1（直営）'!O341</f>
        <v>0</v>
      </c>
      <c r="O1245" s="29">
        <f>'施設リストA-1（直営）'!P341</f>
        <v>0</v>
      </c>
      <c r="P1245" s="30">
        <f>IF(O1245="新設",VLOOKUP('施設リストA-1（直営）'!Q341,'（新設）照明器具'!$B$5:$C$1990,2,FALSE),IF('部屋別効果（直）'!O1245="撤去",VLOOKUP('施設リストA-1（直営）'!Q341,'（既設）調査結果'!$B$5:$C$1998,2,FALSE),0))</f>
        <v>0</v>
      </c>
      <c r="Q1245" s="29">
        <f>'施設リストA-1（直営）'!S341</f>
        <v>0</v>
      </c>
      <c r="R1245" s="29">
        <f>'施設リストA-1（直営）'!T341</f>
        <v>0</v>
      </c>
      <c r="S1245" s="30">
        <f>IF(R1245="新設",VLOOKUP('施設リストA-1（直営）'!U341,'（新設）照明器具'!$B$5:$C$1990,2,FALSE),IF('部屋別効果（直）'!R1245="撤去",VLOOKUP('施設リストA-1（直営）'!U341,'（既設）調査結果'!$B$5:$C$1998,2,FALSE),0))</f>
        <v>0</v>
      </c>
      <c r="T1245" s="29">
        <f>'施設リストA-1（直営）'!W341</f>
        <v>0</v>
      </c>
      <c r="U1245" s="29">
        <f>'施設リストA-1（直営）'!X341</f>
        <v>0</v>
      </c>
      <c r="V1245" s="30">
        <f>IF(U1245="新設",VLOOKUP('施設リストA-1（直営）'!Y341,'（新設）照明器具'!$B$5:$C$1990,2,FALSE),IF('部屋別効果（直）'!U1245="撤去",VLOOKUP('施設リストA-1（直営）'!Y341,'（既設）調査結果'!$B$5:$C$1998,2,FALSE),0))</f>
        <v>0</v>
      </c>
      <c r="W1245" s="29">
        <f>'施設リストA-1（直営）'!AA341</f>
        <v>0</v>
      </c>
      <c r="X1245" s="29">
        <f>'施設リストA-1（直営）'!AB341</f>
        <v>0</v>
      </c>
      <c r="Y1245" s="30">
        <f>IF(X1245="新設",VLOOKUP('施設リストA-1（直営）'!AC341,'（新設）照明器具'!$B$5:$C$1990,2,FALSE),IF('部屋別効果（直）'!X1245="撤去",VLOOKUP('施設リストA-1（直営）'!AC341,'（既設）調査結果'!$B$5:$C$1998,2,FALSE),0))</f>
        <v>0</v>
      </c>
      <c r="Z1245" s="29">
        <f>'施設リストA-1（直営）'!AE341</f>
        <v>0</v>
      </c>
      <c r="AA1245" s="29">
        <f>'施設リストA-1（直営）'!AF341</f>
        <v>0</v>
      </c>
      <c r="AB1245" s="30">
        <f>IF(AA1245="新設",VLOOKUP('施設リストA-1（直営）'!AG341,'（新設）照明器具'!$B$5:$C$1990,2,FALSE),IF('部屋別効果（直）'!AA1245="撤去",VLOOKUP('施設リストA-1（直営）'!AG341,'（既設）調査結果'!$B$5:$C$1998,2,FALSE),0))</f>
        <v>0</v>
      </c>
      <c r="AC1245" s="29">
        <f>'施設リストA-1（直営）'!AI341</f>
        <v>0</v>
      </c>
      <c r="AD1245" s="29">
        <f>'施設リストA-1（直営）'!AJ341</f>
        <v>0</v>
      </c>
      <c r="AE1245" s="30">
        <f>IF(AD1245="新設",VLOOKUP('施設リストA-1（直営）'!AK341,'（新設）照明器具'!$B$5:$C$1990,2,FALSE),IF('部屋別効果（直）'!AD1245="撤去",VLOOKUP('施設リストA-1（直営）'!AK341,'（既設）調査結果'!$B$5:$C$1998,2,FALSE),0))</f>
        <v>0</v>
      </c>
      <c r="AF1245" s="29">
        <f>'施設リストA-1（直営）'!AM341</f>
        <v>0</v>
      </c>
      <c r="AG1245" s="29">
        <f>'施設リストA-1（直営）'!AN341</f>
        <v>0</v>
      </c>
      <c r="AH1245" s="30">
        <f>IF(AG1245="新設",VLOOKUP('施設リストA-1（直営）'!AO341,'（新設）照明器具'!$B$5:$C$1990,2,FALSE),IF('部屋別効果（直）'!AG1245="撤去",VLOOKUP('施設リストA-1（直営）'!AO341,'（既設）調査結果'!$B$5:$C$1998,2,FALSE),0))</f>
        <v>0</v>
      </c>
      <c r="AI1245" s="29">
        <f>'施設リストA-1（直営）'!AQ341</f>
        <v>0</v>
      </c>
      <c r="AJ1245" s="29">
        <f>'施設リストA-1（直営）'!AR341</f>
        <v>0</v>
      </c>
      <c r="AK1245" s="30">
        <f>IF(AJ1245="新設",VLOOKUP('施設リストA-1（直営）'!AS341,'（新設）照明器具'!$B$5:$C$1990,2,FALSE),IF('部屋別効果（直）'!AJ1245="撤去",VLOOKUP('施設リストA-1（直営）'!AS341,'（既設）調査結果'!$B$5:$C$1998,2,FALSE),0))</f>
        <v>0</v>
      </c>
      <c r="AL1245" s="29">
        <f>'施設リストA-1（直営）'!AU341</f>
        <v>0</v>
      </c>
    </row>
    <row r="1246" spans="1:38" customFormat="1">
      <c r="A1246" s="94"/>
      <c r="B1246" s="16" t="str">
        <f>'施設リストA-1（直営）'!B342</f>
        <v>山階南小</v>
      </c>
      <c r="C1246" s="14">
        <f>'施設リストA-1（直営）'!C342</f>
        <v>1</v>
      </c>
      <c r="D1246" s="94" t="str">
        <f>'施設リストA-1（直営）'!D342</f>
        <v>給食室</v>
      </c>
      <c r="E1246" s="20">
        <f>'施設リストA-1（直営）'!E342</f>
        <v>210</v>
      </c>
      <c r="F1246" s="20">
        <f>'施設リストA-1（直営）'!F342</f>
        <v>6</v>
      </c>
      <c r="G1246" s="13">
        <f>'施設リストA-1（直営）'!G342</f>
        <v>1260</v>
      </c>
      <c r="H1246" s="28" t="e">
        <f t="shared" si="19"/>
        <v>#N/A</v>
      </c>
      <c r="I1246" s="29" t="str">
        <f>'施設リストA-1（直営）'!H342</f>
        <v>新設</v>
      </c>
      <c r="J1246" s="30" t="e">
        <f>IF(I1246="新設",VLOOKUP('施設リストA-1（直営）'!I342,'（新設）照明器具'!$B$5:$C$1990,2,FALSE),IF('部屋別効果（直）'!I1246="撤去",VLOOKUP('施設リストA-1（直営）'!I342,'（既設）調査結果'!$B$5:$C$1998,2,FALSE),0))</f>
        <v>#N/A</v>
      </c>
      <c r="K1246" s="29">
        <f>'施設リストA-1（直営）'!K342</f>
        <v>14</v>
      </c>
      <c r="L1246" s="29" t="str">
        <f>'施設リストA-1（直営）'!L342</f>
        <v>撤去</v>
      </c>
      <c r="M1246" s="30">
        <f>IF(L1246="新設",VLOOKUP('施設リストA-1（直営）'!M342,'（新設）照明器具'!$B$5:$C$1990,2,FALSE),IF('部屋別効果（直）'!L1246="撤去",VLOOKUP('施設リストA-1（直営）'!M342,'（既設）調査結果'!$B$5:$C$1998,2,FALSE),0))</f>
        <v>86</v>
      </c>
      <c r="N1246" s="29">
        <f>'施設リストA-1（直営）'!O342</f>
        <v>14</v>
      </c>
      <c r="O1246" s="29" t="str">
        <f>'施設リストA-1（直営）'!P342</f>
        <v>新設</v>
      </c>
      <c r="P1246" s="30" t="e">
        <f>IF(O1246="新設",VLOOKUP('施設リストA-1（直営）'!Q342,'（新設）照明器具'!$B$5:$C$1990,2,FALSE),IF('部屋別効果（直）'!O1246="撤去",VLOOKUP('施設リストA-1（直営）'!Q342,'（既設）調査結果'!$B$5:$C$1998,2,FALSE),0))</f>
        <v>#N/A</v>
      </c>
      <c r="Q1246" s="29">
        <f>'施設リストA-1（直営）'!S342</f>
        <v>1</v>
      </c>
      <c r="R1246" s="29" t="str">
        <f>'施設リストA-1（直営）'!T342</f>
        <v>撤去</v>
      </c>
      <c r="S1246" s="30">
        <f>IF(R1246="新設",VLOOKUP('施設リストA-1（直営）'!U342,'（新設）照明器具'!$B$5:$C$1990,2,FALSE),IF('部屋別効果（直）'!R1246="撤去",VLOOKUP('施設リストA-1（直営）'!U342,'（既設）調査結果'!$B$5:$C$1998,2,FALSE),0))</f>
        <v>23</v>
      </c>
      <c r="T1246" s="29">
        <f>'施設リストA-1（直営）'!W342</f>
        <v>1</v>
      </c>
      <c r="U1246" s="29">
        <f>'施設リストA-1（直営）'!X342</f>
        <v>0</v>
      </c>
      <c r="V1246" s="30">
        <f>IF(U1246="新設",VLOOKUP('施設リストA-1（直営）'!Y342,'（新設）照明器具'!$B$5:$C$1990,2,FALSE),IF('部屋別効果（直）'!U1246="撤去",VLOOKUP('施設リストA-1（直営）'!Y342,'（既設）調査結果'!$B$5:$C$1998,2,FALSE),0))</f>
        <v>0</v>
      </c>
      <c r="W1246" s="29">
        <f>'施設リストA-1（直営）'!AA342</f>
        <v>0</v>
      </c>
      <c r="X1246" s="29">
        <f>'施設リストA-1（直営）'!AB342</f>
        <v>0</v>
      </c>
      <c r="Y1246" s="30">
        <f>IF(X1246="新設",VLOOKUP('施設リストA-1（直営）'!AC342,'（新設）照明器具'!$B$5:$C$1990,2,FALSE),IF('部屋別効果（直）'!X1246="撤去",VLOOKUP('施設リストA-1（直営）'!AC342,'（既設）調査結果'!$B$5:$C$1998,2,FALSE),0))</f>
        <v>0</v>
      </c>
      <c r="Z1246" s="29">
        <f>'施設リストA-1（直営）'!AE342</f>
        <v>0</v>
      </c>
      <c r="AA1246" s="29">
        <f>'施設リストA-1（直営）'!AF342</f>
        <v>0</v>
      </c>
      <c r="AB1246" s="30">
        <f>IF(AA1246="新設",VLOOKUP('施設リストA-1（直営）'!AG342,'（新設）照明器具'!$B$5:$C$1990,2,FALSE),IF('部屋別効果（直）'!AA1246="撤去",VLOOKUP('施設リストA-1（直営）'!AG342,'（既設）調査結果'!$B$5:$C$1998,2,FALSE),0))</f>
        <v>0</v>
      </c>
      <c r="AC1246" s="29">
        <f>'施設リストA-1（直営）'!AI342</f>
        <v>0</v>
      </c>
      <c r="AD1246" s="29">
        <f>'施設リストA-1（直営）'!AJ342</f>
        <v>0</v>
      </c>
      <c r="AE1246" s="30">
        <f>IF(AD1246="新設",VLOOKUP('施設リストA-1（直営）'!AK342,'（新設）照明器具'!$B$5:$C$1990,2,FALSE),IF('部屋別効果（直）'!AD1246="撤去",VLOOKUP('施設リストA-1（直営）'!AK342,'（既設）調査結果'!$B$5:$C$1998,2,FALSE),0))</f>
        <v>0</v>
      </c>
      <c r="AF1246" s="29">
        <f>'施設リストA-1（直営）'!AM342</f>
        <v>0</v>
      </c>
      <c r="AG1246" s="29">
        <f>'施設リストA-1（直営）'!AN342</f>
        <v>0</v>
      </c>
      <c r="AH1246" s="30">
        <f>IF(AG1246="新設",VLOOKUP('施設リストA-1（直営）'!AO342,'（新設）照明器具'!$B$5:$C$1990,2,FALSE),IF('部屋別効果（直）'!AG1246="撤去",VLOOKUP('施設リストA-1（直営）'!AO342,'（既設）調査結果'!$B$5:$C$1998,2,FALSE),0))</f>
        <v>0</v>
      </c>
      <c r="AI1246" s="29">
        <f>'施設リストA-1（直営）'!AQ342</f>
        <v>0</v>
      </c>
      <c r="AJ1246" s="29">
        <f>'施設リストA-1（直営）'!AR342</f>
        <v>0</v>
      </c>
      <c r="AK1246" s="30">
        <f>IF(AJ1246="新設",VLOOKUP('施設リストA-1（直営）'!AS342,'（新設）照明器具'!$B$5:$C$1990,2,FALSE),IF('部屋別効果（直）'!AJ1246="撤去",VLOOKUP('施設リストA-1（直営）'!AS342,'（既設）調査結果'!$B$5:$C$1998,2,FALSE),0))</f>
        <v>0</v>
      </c>
      <c r="AL1246" s="29">
        <f>'施設リストA-1（直営）'!AU342</f>
        <v>0</v>
      </c>
    </row>
    <row r="1247" spans="1:38" customFormat="1">
      <c r="A1247" s="94"/>
      <c r="B1247" s="16" t="str">
        <f>'施設リストA-1（直営）'!B343</f>
        <v>山階南小</v>
      </c>
      <c r="C1247" s="14">
        <f>'施設リストA-1（直営）'!C343</f>
        <v>1</v>
      </c>
      <c r="D1247" s="94" t="str">
        <f>'施設リストA-1（直営）'!D343</f>
        <v>教室（１－１）</v>
      </c>
      <c r="E1247" s="20">
        <f>'施設リストA-1（直営）'!E343</f>
        <v>210</v>
      </c>
      <c r="F1247" s="20">
        <f>'施設リストA-1（直営）'!F343</f>
        <v>8</v>
      </c>
      <c r="G1247" s="13">
        <f>'施設リストA-1（直営）'!G343</f>
        <v>1680</v>
      </c>
      <c r="H1247" s="28" t="e">
        <f t="shared" si="19"/>
        <v>#N/A</v>
      </c>
      <c r="I1247" s="29" t="str">
        <f>'施設リストA-1（直営）'!H343</f>
        <v>新設</v>
      </c>
      <c r="J1247" s="30" t="e">
        <f>IF(I1247="新設",VLOOKUP('施設リストA-1（直営）'!I343,'（新設）照明器具'!$B$5:$C$1990,2,FALSE),IF('部屋別効果（直）'!I1247="撤去",VLOOKUP('施設リストA-1（直営）'!I343,'（既設）調査結果'!$B$5:$C$1998,2,FALSE),0))</f>
        <v>#N/A</v>
      </c>
      <c r="K1247" s="29">
        <f>'施設リストA-1（直営）'!K343</f>
        <v>8</v>
      </c>
      <c r="L1247" s="29" t="str">
        <f>'施設リストA-1（直営）'!L343</f>
        <v>撤去</v>
      </c>
      <c r="M1247" s="30">
        <f>IF(L1247="新設",VLOOKUP('施設リストA-1（直営）'!M343,'（新設）照明器具'!$B$5:$C$1990,2,FALSE),IF('部屋別効果（直）'!L1247="撤去",VLOOKUP('施設リストA-1（直営）'!M343,'（既設）調査結果'!$B$5:$C$1998,2,FALSE),0))</f>
        <v>86</v>
      </c>
      <c r="N1247" s="29">
        <f>'施設リストA-1（直営）'!O343</f>
        <v>8</v>
      </c>
      <c r="O1247" s="29">
        <f>'施設リストA-1（直営）'!P343</f>
        <v>0</v>
      </c>
      <c r="P1247" s="30">
        <f>IF(O1247="新設",VLOOKUP('施設リストA-1（直営）'!Q343,'（新設）照明器具'!$B$5:$C$1990,2,FALSE),IF('部屋別効果（直）'!O1247="撤去",VLOOKUP('施設リストA-1（直営）'!Q343,'（既設）調査結果'!$B$5:$C$1998,2,FALSE),0))</f>
        <v>0</v>
      </c>
      <c r="Q1247" s="29">
        <f>'施設リストA-1（直営）'!S343</f>
        <v>0</v>
      </c>
      <c r="R1247" s="29">
        <f>'施設リストA-1（直営）'!T343</f>
        <v>0</v>
      </c>
      <c r="S1247" s="30">
        <f>IF(R1247="新設",VLOOKUP('施設リストA-1（直営）'!U343,'（新設）照明器具'!$B$5:$C$1990,2,FALSE),IF('部屋別効果（直）'!R1247="撤去",VLOOKUP('施設リストA-1（直営）'!U343,'（既設）調査結果'!$B$5:$C$1998,2,FALSE),0))</f>
        <v>0</v>
      </c>
      <c r="T1247" s="29">
        <f>'施設リストA-1（直営）'!W343</f>
        <v>0</v>
      </c>
      <c r="U1247" s="29">
        <f>'施設リストA-1（直営）'!X343</f>
        <v>0</v>
      </c>
      <c r="V1247" s="30">
        <f>IF(U1247="新設",VLOOKUP('施設リストA-1（直営）'!Y343,'（新設）照明器具'!$B$5:$C$1990,2,FALSE),IF('部屋別効果（直）'!U1247="撤去",VLOOKUP('施設リストA-1（直営）'!Y343,'（既設）調査結果'!$B$5:$C$1998,2,FALSE),0))</f>
        <v>0</v>
      </c>
      <c r="W1247" s="29">
        <f>'施設リストA-1（直営）'!AA343</f>
        <v>0</v>
      </c>
      <c r="X1247" s="29">
        <f>'施設リストA-1（直営）'!AB343</f>
        <v>0</v>
      </c>
      <c r="Y1247" s="30">
        <f>IF(X1247="新設",VLOOKUP('施設リストA-1（直営）'!AC343,'（新設）照明器具'!$B$5:$C$1990,2,FALSE),IF('部屋別効果（直）'!X1247="撤去",VLOOKUP('施設リストA-1（直営）'!AC343,'（既設）調査結果'!$B$5:$C$1998,2,FALSE),0))</f>
        <v>0</v>
      </c>
      <c r="Z1247" s="29">
        <f>'施設リストA-1（直営）'!AE343</f>
        <v>0</v>
      </c>
      <c r="AA1247" s="29">
        <f>'施設リストA-1（直営）'!AF343</f>
        <v>0</v>
      </c>
      <c r="AB1247" s="30">
        <f>IF(AA1247="新設",VLOOKUP('施設リストA-1（直営）'!AG343,'（新設）照明器具'!$B$5:$C$1990,2,FALSE),IF('部屋別効果（直）'!AA1247="撤去",VLOOKUP('施設リストA-1（直営）'!AG343,'（既設）調査結果'!$B$5:$C$1998,2,FALSE),0))</f>
        <v>0</v>
      </c>
      <c r="AC1247" s="29">
        <f>'施設リストA-1（直営）'!AI343</f>
        <v>0</v>
      </c>
      <c r="AD1247" s="29">
        <f>'施設リストA-1（直営）'!AJ343</f>
        <v>0</v>
      </c>
      <c r="AE1247" s="30">
        <f>IF(AD1247="新設",VLOOKUP('施設リストA-1（直営）'!AK343,'（新設）照明器具'!$B$5:$C$1990,2,FALSE),IF('部屋別効果（直）'!AD1247="撤去",VLOOKUP('施設リストA-1（直営）'!AK343,'（既設）調査結果'!$B$5:$C$1998,2,FALSE),0))</f>
        <v>0</v>
      </c>
      <c r="AF1247" s="29">
        <f>'施設リストA-1（直営）'!AM343</f>
        <v>0</v>
      </c>
      <c r="AG1247" s="29">
        <f>'施設リストA-1（直営）'!AN343</f>
        <v>0</v>
      </c>
      <c r="AH1247" s="30">
        <f>IF(AG1247="新設",VLOOKUP('施設リストA-1（直営）'!AO343,'（新設）照明器具'!$B$5:$C$1990,2,FALSE),IF('部屋別効果（直）'!AG1247="撤去",VLOOKUP('施設リストA-1（直営）'!AO343,'（既設）調査結果'!$B$5:$C$1998,2,FALSE),0))</f>
        <v>0</v>
      </c>
      <c r="AI1247" s="29">
        <f>'施設リストA-1（直営）'!AQ343</f>
        <v>0</v>
      </c>
      <c r="AJ1247" s="29">
        <f>'施設リストA-1（直営）'!AR343</f>
        <v>0</v>
      </c>
      <c r="AK1247" s="30">
        <f>IF(AJ1247="新設",VLOOKUP('施設リストA-1（直営）'!AS343,'（新設）照明器具'!$B$5:$C$1990,2,FALSE),IF('部屋別効果（直）'!AJ1247="撤去",VLOOKUP('施設リストA-1（直営）'!AS343,'（既設）調査結果'!$B$5:$C$1998,2,FALSE),0))</f>
        <v>0</v>
      </c>
      <c r="AL1247" s="29">
        <f>'施設リストA-1（直営）'!AU343</f>
        <v>0</v>
      </c>
    </row>
    <row r="1248" spans="1:38" customFormat="1">
      <c r="A1248" s="94"/>
      <c r="B1248" s="16" t="str">
        <f>'施設リストA-1（直営）'!B344</f>
        <v>山階南小</v>
      </c>
      <c r="C1248" s="14">
        <f>'施設リストA-1（直営）'!C344</f>
        <v>1</v>
      </c>
      <c r="D1248" s="94" t="str">
        <f>'施設リストA-1（直営）'!D344</f>
        <v>教室（１－２）</v>
      </c>
      <c r="E1248" s="20">
        <f>'施設リストA-1（直営）'!E344</f>
        <v>210</v>
      </c>
      <c r="F1248" s="20">
        <f>'施設リストA-1（直営）'!F344</f>
        <v>8</v>
      </c>
      <c r="G1248" s="13">
        <f>'施設リストA-1（直営）'!G344</f>
        <v>1680</v>
      </c>
      <c r="H1248" s="28" t="e">
        <f t="shared" si="19"/>
        <v>#N/A</v>
      </c>
      <c r="I1248" s="29" t="str">
        <f>'施設リストA-1（直営）'!H344</f>
        <v>新設</v>
      </c>
      <c r="J1248" s="30" t="e">
        <f>IF(I1248="新設",VLOOKUP('施設リストA-1（直営）'!I344,'（新設）照明器具'!$B$5:$C$1990,2,FALSE),IF('部屋別効果（直）'!I1248="撤去",VLOOKUP('施設リストA-1（直営）'!I344,'（既設）調査結果'!$B$5:$C$1998,2,FALSE),0))</f>
        <v>#N/A</v>
      </c>
      <c r="K1248" s="29">
        <f>'施設リストA-1（直営）'!K344</f>
        <v>8</v>
      </c>
      <c r="L1248" s="29" t="str">
        <f>'施設リストA-1（直営）'!L344</f>
        <v>撤去</v>
      </c>
      <c r="M1248" s="30">
        <f>IF(L1248="新設",VLOOKUP('施設リストA-1（直営）'!M344,'（新設）照明器具'!$B$5:$C$1990,2,FALSE),IF('部屋別効果（直）'!L1248="撤去",VLOOKUP('施設リストA-1（直営）'!M344,'（既設）調査結果'!$B$5:$C$1998,2,FALSE),0))</f>
        <v>86</v>
      </c>
      <c r="N1248" s="29">
        <f>'施設リストA-1（直営）'!O344</f>
        <v>8</v>
      </c>
      <c r="O1248" s="29">
        <f>'施設リストA-1（直営）'!P344</f>
        <v>0</v>
      </c>
      <c r="P1248" s="30">
        <f>IF(O1248="新設",VLOOKUP('施設リストA-1（直営）'!Q344,'（新設）照明器具'!$B$5:$C$1990,2,FALSE),IF('部屋別効果（直）'!O1248="撤去",VLOOKUP('施設リストA-1（直営）'!Q344,'（既設）調査結果'!$B$5:$C$1998,2,FALSE),0))</f>
        <v>0</v>
      </c>
      <c r="Q1248" s="29">
        <f>'施設リストA-1（直営）'!S344</f>
        <v>0</v>
      </c>
      <c r="R1248" s="29">
        <f>'施設リストA-1（直営）'!T344</f>
        <v>0</v>
      </c>
      <c r="S1248" s="30">
        <f>IF(R1248="新設",VLOOKUP('施設リストA-1（直営）'!U344,'（新設）照明器具'!$B$5:$C$1990,2,FALSE),IF('部屋別効果（直）'!R1248="撤去",VLOOKUP('施設リストA-1（直営）'!U344,'（既設）調査結果'!$B$5:$C$1998,2,FALSE),0))</f>
        <v>0</v>
      </c>
      <c r="T1248" s="29">
        <f>'施設リストA-1（直営）'!W344</f>
        <v>0</v>
      </c>
      <c r="U1248" s="29">
        <f>'施設リストA-1（直営）'!X344</f>
        <v>0</v>
      </c>
      <c r="V1248" s="30">
        <f>IF(U1248="新設",VLOOKUP('施設リストA-1（直営）'!Y344,'（新設）照明器具'!$B$5:$C$1990,2,FALSE),IF('部屋別効果（直）'!U1248="撤去",VLOOKUP('施設リストA-1（直営）'!Y344,'（既設）調査結果'!$B$5:$C$1998,2,FALSE),0))</f>
        <v>0</v>
      </c>
      <c r="W1248" s="29">
        <f>'施設リストA-1（直営）'!AA344</f>
        <v>0</v>
      </c>
      <c r="X1248" s="29">
        <f>'施設リストA-1（直営）'!AB344</f>
        <v>0</v>
      </c>
      <c r="Y1248" s="30">
        <f>IF(X1248="新設",VLOOKUP('施設リストA-1（直営）'!AC344,'（新設）照明器具'!$B$5:$C$1990,2,FALSE),IF('部屋別効果（直）'!X1248="撤去",VLOOKUP('施設リストA-1（直営）'!AC344,'（既設）調査結果'!$B$5:$C$1998,2,FALSE),0))</f>
        <v>0</v>
      </c>
      <c r="Z1248" s="29">
        <f>'施設リストA-1（直営）'!AE344</f>
        <v>0</v>
      </c>
      <c r="AA1248" s="29">
        <f>'施設リストA-1（直営）'!AF344</f>
        <v>0</v>
      </c>
      <c r="AB1248" s="30">
        <f>IF(AA1248="新設",VLOOKUP('施設リストA-1（直営）'!AG344,'（新設）照明器具'!$B$5:$C$1990,2,FALSE),IF('部屋別効果（直）'!AA1248="撤去",VLOOKUP('施設リストA-1（直営）'!AG344,'（既設）調査結果'!$B$5:$C$1998,2,FALSE),0))</f>
        <v>0</v>
      </c>
      <c r="AC1248" s="29">
        <f>'施設リストA-1（直営）'!AI344</f>
        <v>0</v>
      </c>
      <c r="AD1248" s="29">
        <f>'施設リストA-1（直営）'!AJ344</f>
        <v>0</v>
      </c>
      <c r="AE1248" s="30">
        <f>IF(AD1248="新設",VLOOKUP('施設リストA-1（直営）'!AK344,'（新設）照明器具'!$B$5:$C$1990,2,FALSE),IF('部屋別効果（直）'!AD1248="撤去",VLOOKUP('施設リストA-1（直営）'!AK344,'（既設）調査結果'!$B$5:$C$1998,2,FALSE),0))</f>
        <v>0</v>
      </c>
      <c r="AF1248" s="29">
        <f>'施設リストA-1（直営）'!AM344</f>
        <v>0</v>
      </c>
      <c r="AG1248" s="29">
        <f>'施設リストA-1（直営）'!AN344</f>
        <v>0</v>
      </c>
      <c r="AH1248" s="30">
        <f>IF(AG1248="新設",VLOOKUP('施設リストA-1（直営）'!AO344,'（新設）照明器具'!$B$5:$C$1990,2,FALSE),IF('部屋別効果（直）'!AG1248="撤去",VLOOKUP('施設リストA-1（直営）'!AO344,'（既設）調査結果'!$B$5:$C$1998,2,FALSE),0))</f>
        <v>0</v>
      </c>
      <c r="AI1248" s="29">
        <f>'施設リストA-1（直営）'!AQ344</f>
        <v>0</v>
      </c>
      <c r="AJ1248" s="29">
        <f>'施設リストA-1（直営）'!AR344</f>
        <v>0</v>
      </c>
      <c r="AK1248" s="30">
        <f>IF(AJ1248="新設",VLOOKUP('施設リストA-1（直営）'!AS344,'（新設）照明器具'!$B$5:$C$1990,2,FALSE),IF('部屋別効果（直）'!AJ1248="撤去",VLOOKUP('施設リストA-1（直営）'!AS344,'（既設）調査結果'!$B$5:$C$1998,2,FALSE),0))</f>
        <v>0</v>
      </c>
      <c r="AL1248" s="29">
        <f>'施設リストA-1（直営）'!AU344</f>
        <v>0</v>
      </c>
    </row>
    <row r="1249" spans="1:38" customFormat="1">
      <c r="A1249" s="94"/>
      <c r="B1249" s="16" t="str">
        <f>'施設リストA-1（直営）'!B345</f>
        <v>山階南小</v>
      </c>
      <c r="C1249" s="14">
        <f>'施設リストA-1（直営）'!C345</f>
        <v>1</v>
      </c>
      <c r="D1249" s="94" t="str">
        <f>'施設リストA-1（直営）'!D345</f>
        <v>教室（１－３）</v>
      </c>
      <c r="E1249" s="20">
        <f>'施設リストA-1（直営）'!E345</f>
        <v>210</v>
      </c>
      <c r="F1249" s="20">
        <f>'施設リストA-1（直営）'!F345</f>
        <v>8</v>
      </c>
      <c r="G1249" s="13">
        <f>'施設リストA-1（直営）'!G345</f>
        <v>1680</v>
      </c>
      <c r="H1249" s="28" t="e">
        <f t="shared" si="19"/>
        <v>#N/A</v>
      </c>
      <c r="I1249" s="29" t="str">
        <f>'施設リストA-1（直営）'!H345</f>
        <v>新設</v>
      </c>
      <c r="J1249" s="30" t="e">
        <f>IF(I1249="新設",VLOOKUP('施設リストA-1（直営）'!I345,'（新設）照明器具'!$B$5:$C$1990,2,FALSE),IF('部屋別効果（直）'!I1249="撤去",VLOOKUP('施設リストA-1（直営）'!I345,'（既設）調査結果'!$B$5:$C$1998,2,FALSE),0))</f>
        <v>#N/A</v>
      </c>
      <c r="K1249" s="29">
        <f>'施設リストA-1（直営）'!K345</f>
        <v>8</v>
      </c>
      <c r="L1249" s="29" t="str">
        <f>'施設リストA-1（直営）'!L345</f>
        <v>撤去</v>
      </c>
      <c r="M1249" s="30">
        <f>IF(L1249="新設",VLOOKUP('施設リストA-1（直営）'!M345,'（新設）照明器具'!$B$5:$C$1990,2,FALSE),IF('部屋別効果（直）'!L1249="撤去",VLOOKUP('施設リストA-1（直営）'!M345,'（既設）調査結果'!$B$5:$C$1998,2,FALSE),0))</f>
        <v>86</v>
      </c>
      <c r="N1249" s="29">
        <f>'施設リストA-1（直営）'!O345</f>
        <v>8</v>
      </c>
      <c r="O1249" s="29">
        <f>'施設リストA-1（直営）'!P345</f>
        <v>0</v>
      </c>
      <c r="P1249" s="30">
        <f>IF(O1249="新設",VLOOKUP('施設リストA-1（直営）'!Q345,'（新設）照明器具'!$B$5:$C$1990,2,FALSE),IF('部屋別効果（直）'!O1249="撤去",VLOOKUP('施設リストA-1（直営）'!Q345,'（既設）調査結果'!$B$5:$C$1998,2,FALSE),0))</f>
        <v>0</v>
      </c>
      <c r="Q1249" s="29">
        <f>'施設リストA-1（直営）'!S345</f>
        <v>0</v>
      </c>
      <c r="R1249" s="29">
        <f>'施設リストA-1（直営）'!T345</f>
        <v>0</v>
      </c>
      <c r="S1249" s="30">
        <f>IF(R1249="新設",VLOOKUP('施設リストA-1（直営）'!U345,'（新設）照明器具'!$B$5:$C$1990,2,FALSE),IF('部屋別効果（直）'!R1249="撤去",VLOOKUP('施設リストA-1（直営）'!U345,'（既設）調査結果'!$B$5:$C$1998,2,FALSE),0))</f>
        <v>0</v>
      </c>
      <c r="T1249" s="29">
        <f>'施設リストA-1（直営）'!W345</f>
        <v>0</v>
      </c>
      <c r="U1249" s="29">
        <f>'施設リストA-1（直営）'!X345</f>
        <v>0</v>
      </c>
      <c r="V1249" s="30">
        <f>IF(U1249="新設",VLOOKUP('施設リストA-1（直営）'!Y345,'（新設）照明器具'!$B$5:$C$1990,2,FALSE),IF('部屋別効果（直）'!U1249="撤去",VLOOKUP('施設リストA-1（直営）'!Y345,'（既設）調査結果'!$B$5:$C$1998,2,FALSE),0))</f>
        <v>0</v>
      </c>
      <c r="W1249" s="29">
        <f>'施設リストA-1（直営）'!AA345</f>
        <v>0</v>
      </c>
      <c r="X1249" s="29">
        <f>'施設リストA-1（直営）'!AB345</f>
        <v>0</v>
      </c>
      <c r="Y1249" s="30">
        <f>IF(X1249="新設",VLOOKUP('施設リストA-1（直営）'!AC345,'（新設）照明器具'!$B$5:$C$1990,2,FALSE),IF('部屋別効果（直）'!X1249="撤去",VLOOKUP('施設リストA-1（直営）'!AC345,'（既設）調査結果'!$B$5:$C$1998,2,FALSE),0))</f>
        <v>0</v>
      </c>
      <c r="Z1249" s="29">
        <f>'施設リストA-1（直営）'!AE345</f>
        <v>0</v>
      </c>
      <c r="AA1249" s="29">
        <f>'施設リストA-1（直営）'!AF345</f>
        <v>0</v>
      </c>
      <c r="AB1249" s="30">
        <f>IF(AA1249="新設",VLOOKUP('施設リストA-1（直営）'!AG345,'（新設）照明器具'!$B$5:$C$1990,2,FALSE),IF('部屋別効果（直）'!AA1249="撤去",VLOOKUP('施設リストA-1（直営）'!AG345,'（既設）調査結果'!$B$5:$C$1998,2,FALSE),0))</f>
        <v>0</v>
      </c>
      <c r="AC1249" s="29">
        <f>'施設リストA-1（直営）'!AI345</f>
        <v>0</v>
      </c>
      <c r="AD1249" s="29">
        <f>'施設リストA-1（直営）'!AJ345</f>
        <v>0</v>
      </c>
      <c r="AE1249" s="30">
        <f>IF(AD1249="新設",VLOOKUP('施設リストA-1（直営）'!AK345,'（新設）照明器具'!$B$5:$C$1990,2,FALSE),IF('部屋別効果（直）'!AD1249="撤去",VLOOKUP('施設リストA-1（直営）'!AK345,'（既設）調査結果'!$B$5:$C$1998,2,FALSE),0))</f>
        <v>0</v>
      </c>
      <c r="AF1249" s="29">
        <f>'施設リストA-1（直営）'!AM345</f>
        <v>0</v>
      </c>
      <c r="AG1249" s="29">
        <f>'施設リストA-1（直営）'!AN345</f>
        <v>0</v>
      </c>
      <c r="AH1249" s="30">
        <f>IF(AG1249="新設",VLOOKUP('施設リストA-1（直営）'!AO345,'（新設）照明器具'!$B$5:$C$1990,2,FALSE),IF('部屋別効果（直）'!AG1249="撤去",VLOOKUP('施設リストA-1（直営）'!AO345,'（既設）調査結果'!$B$5:$C$1998,2,FALSE),0))</f>
        <v>0</v>
      </c>
      <c r="AI1249" s="29">
        <f>'施設リストA-1（直営）'!AQ345</f>
        <v>0</v>
      </c>
      <c r="AJ1249" s="29">
        <f>'施設リストA-1（直営）'!AR345</f>
        <v>0</v>
      </c>
      <c r="AK1249" s="30">
        <f>IF(AJ1249="新設",VLOOKUP('施設リストA-1（直営）'!AS345,'（新設）照明器具'!$B$5:$C$1990,2,FALSE),IF('部屋別効果（直）'!AJ1249="撤去",VLOOKUP('施設リストA-1（直営）'!AS345,'（既設）調査結果'!$B$5:$C$1998,2,FALSE),0))</f>
        <v>0</v>
      </c>
      <c r="AL1249" s="29">
        <f>'施設リストA-1（直営）'!AU345</f>
        <v>0</v>
      </c>
    </row>
    <row r="1250" spans="1:38" customFormat="1">
      <c r="A1250" s="94"/>
      <c r="B1250" s="16" t="str">
        <f>'施設リストA-1（直営）'!B346</f>
        <v>山階南小</v>
      </c>
      <c r="C1250" s="14">
        <f>'施設リストA-1（直営）'!C346</f>
        <v>1</v>
      </c>
      <c r="D1250" s="94" t="str">
        <f>'施設リストA-1（直営）'!D346</f>
        <v>生活科室和室</v>
      </c>
      <c r="E1250" s="20">
        <f>'施設リストA-1（直営）'!E346</f>
        <v>250</v>
      </c>
      <c r="F1250" s="20">
        <f>'施設リストA-1（直営）'!F346</f>
        <v>4</v>
      </c>
      <c r="G1250" s="13">
        <f>'施設リストA-1（直営）'!G346</f>
        <v>1000</v>
      </c>
      <c r="H1250" s="28" t="e">
        <f t="shared" si="19"/>
        <v>#N/A</v>
      </c>
      <c r="I1250" s="29" t="str">
        <f>'施設リストA-1（直営）'!H346</f>
        <v>新設</v>
      </c>
      <c r="J1250" s="30" t="e">
        <f>IF(I1250="新設",VLOOKUP('施設リストA-1（直営）'!I346,'（新設）照明器具'!$B$5:$C$1990,2,FALSE),IF('部屋別効果（直）'!I1250="撤去",VLOOKUP('施設リストA-1（直営）'!I346,'（既設）調査結果'!$B$5:$C$1998,2,FALSE),0))</f>
        <v>#N/A</v>
      </c>
      <c r="K1250" s="29">
        <f>'施設リストA-1（直営）'!K346</f>
        <v>2</v>
      </c>
      <c r="L1250" s="29" t="str">
        <f>'施設リストA-1（直営）'!L346</f>
        <v>撤去</v>
      </c>
      <c r="M1250" s="30">
        <f>IF(L1250="新設",VLOOKUP('施設リストA-1（直営）'!M346,'（新設）照明器具'!$B$5:$C$1990,2,FALSE),IF('部屋別効果（直）'!L1250="撤去",VLOOKUP('施設リストA-1（直営）'!M346,'（既設）調査結果'!$B$5:$C$1998,2,FALSE),0))</f>
        <v>86</v>
      </c>
      <c r="N1250" s="29">
        <f>'施設リストA-1（直営）'!O346</f>
        <v>2</v>
      </c>
      <c r="O1250" s="29">
        <f>'施設リストA-1（直営）'!P346</f>
        <v>0</v>
      </c>
      <c r="P1250" s="30">
        <f>IF(O1250="新設",VLOOKUP('施設リストA-1（直営）'!Q346,'（新設）照明器具'!$B$5:$C$1990,2,FALSE),IF('部屋別効果（直）'!O1250="撤去",VLOOKUP('施設リストA-1（直営）'!Q346,'（既設）調査結果'!$B$5:$C$1998,2,FALSE),0))</f>
        <v>0</v>
      </c>
      <c r="Q1250" s="29">
        <f>'施設リストA-1（直営）'!S346</f>
        <v>0</v>
      </c>
      <c r="R1250" s="29">
        <f>'施設リストA-1（直営）'!T346</f>
        <v>0</v>
      </c>
      <c r="S1250" s="30">
        <f>IF(R1250="新設",VLOOKUP('施設リストA-1（直営）'!U346,'（新設）照明器具'!$B$5:$C$1990,2,FALSE),IF('部屋別効果（直）'!R1250="撤去",VLOOKUP('施設リストA-1（直営）'!U346,'（既設）調査結果'!$B$5:$C$1998,2,FALSE),0))</f>
        <v>0</v>
      </c>
      <c r="T1250" s="29">
        <f>'施設リストA-1（直営）'!W346</f>
        <v>0</v>
      </c>
      <c r="U1250" s="29">
        <f>'施設リストA-1（直営）'!X346</f>
        <v>0</v>
      </c>
      <c r="V1250" s="30">
        <f>IF(U1250="新設",VLOOKUP('施設リストA-1（直営）'!Y346,'（新設）照明器具'!$B$5:$C$1990,2,FALSE),IF('部屋別効果（直）'!U1250="撤去",VLOOKUP('施設リストA-1（直営）'!Y346,'（既設）調査結果'!$B$5:$C$1998,2,FALSE),0))</f>
        <v>0</v>
      </c>
      <c r="W1250" s="29">
        <f>'施設リストA-1（直営）'!AA346</f>
        <v>0</v>
      </c>
      <c r="X1250" s="29">
        <f>'施設リストA-1（直営）'!AB346</f>
        <v>0</v>
      </c>
      <c r="Y1250" s="30">
        <f>IF(X1250="新設",VLOOKUP('施設リストA-1（直営）'!AC346,'（新設）照明器具'!$B$5:$C$1990,2,FALSE),IF('部屋別効果（直）'!X1250="撤去",VLOOKUP('施設リストA-1（直営）'!AC346,'（既設）調査結果'!$B$5:$C$1998,2,FALSE),0))</f>
        <v>0</v>
      </c>
      <c r="Z1250" s="29">
        <f>'施設リストA-1（直営）'!AE346</f>
        <v>0</v>
      </c>
      <c r="AA1250" s="29">
        <f>'施設リストA-1（直営）'!AF346</f>
        <v>0</v>
      </c>
      <c r="AB1250" s="30">
        <f>IF(AA1250="新設",VLOOKUP('施設リストA-1（直営）'!AG346,'（新設）照明器具'!$B$5:$C$1990,2,FALSE),IF('部屋別効果（直）'!AA1250="撤去",VLOOKUP('施設リストA-1（直営）'!AG346,'（既設）調査結果'!$B$5:$C$1998,2,FALSE),0))</f>
        <v>0</v>
      </c>
      <c r="AC1250" s="29">
        <f>'施設リストA-1（直営）'!AI346</f>
        <v>0</v>
      </c>
      <c r="AD1250" s="29">
        <f>'施設リストA-1（直営）'!AJ346</f>
        <v>0</v>
      </c>
      <c r="AE1250" s="30">
        <f>IF(AD1250="新設",VLOOKUP('施設リストA-1（直営）'!AK346,'（新設）照明器具'!$B$5:$C$1990,2,FALSE),IF('部屋別効果（直）'!AD1250="撤去",VLOOKUP('施設リストA-1（直営）'!AK346,'（既設）調査結果'!$B$5:$C$1998,2,FALSE),0))</f>
        <v>0</v>
      </c>
      <c r="AF1250" s="29">
        <f>'施設リストA-1（直営）'!AM346</f>
        <v>0</v>
      </c>
      <c r="AG1250" s="29">
        <f>'施設リストA-1（直営）'!AN346</f>
        <v>0</v>
      </c>
      <c r="AH1250" s="30">
        <f>IF(AG1250="新設",VLOOKUP('施設リストA-1（直営）'!AO346,'（新設）照明器具'!$B$5:$C$1990,2,FALSE),IF('部屋別効果（直）'!AG1250="撤去",VLOOKUP('施設リストA-1（直営）'!AO346,'（既設）調査結果'!$B$5:$C$1998,2,FALSE),0))</f>
        <v>0</v>
      </c>
      <c r="AI1250" s="29">
        <f>'施設リストA-1（直営）'!AQ346</f>
        <v>0</v>
      </c>
      <c r="AJ1250" s="29">
        <f>'施設リストA-1（直営）'!AR346</f>
        <v>0</v>
      </c>
      <c r="AK1250" s="30">
        <f>IF(AJ1250="新設",VLOOKUP('施設リストA-1（直営）'!AS346,'（新設）照明器具'!$B$5:$C$1990,2,FALSE),IF('部屋別効果（直）'!AJ1250="撤去",VLOOKUP('施設リストA-1（直営）'!AS346,'（既設）調査結果'!$B$5:$C$1998,2,FALSE),0))</f>
        <v>0</v>
      </c>
      <c r="AL1250" s="29">
        <f>'施設リストA-1（直営）'!AU346</f>
        <v>0</v>
      </c>
    </row>
    <row r="1251" spans="1:38" customFormat="1">
      <c r="A1251" s="94"/>
      <c r="B1251" s="16" t="str">
        <f>'施設リストA-1（直営）'!B347</f>
        <v>山階南小</v>
      </c>
      <c r="C1251" s="14">
        <f>'施設リストA-1（直営）'!C347</f>
        <v>1</v>
      </c>
      <c r="D1251" s="94" t="str">
        <f>'施設リストA-1（直営）'!D347</f>
        <v>学習支援室</v>
      </c>
      <c r="E1251" s="20">
        <f>'施設リストA-1（直営）'!E347</f>
        <v>210</v>
      </c>
      <c r="F1251" s="20">
        <f>'施設リストA-1（直営）'!F347</f>
        <v>6</v>
      </c>
      <c r="G1251" s="13">
        <f>'施設リストA-1（直営）'!G347</f>
        <v>1260</v>
      </c>
      <c r="H1251" s="28" t="e">
        <f t="shared" si="19"/>
        <v>#N/A</v>
      </c>
      <c r="I1251" s="29" t="str">
        <f>'施設リストA-1（直営）'!H347</f>
        <v>新設</v>
      </c>
      <c r="J1251" s="30" t="e">
        <f>IF(I1251="新設",VLOOKUP('施設リストA-1（直営）'!I347,'（新設）照明器具'!$B$5:$C$1990,2,FALSE),IF('部屋別効果（直）'!I1251="撤去",VLOOKUP('施設リストA-1（直営）'!I347,'（既設）調査結果'!$B$5:$C$1998,2,FALSE),0))</f>
        <v>#N/A</v>
      </c>
      <c r="K1251" s="29">
        <f>'施設リストA-1（直営）'!K347</f>
        <v>4</v>
      </c>
      <c r="L1251" s="29" t="str">
        <f>'施設リストA-1（直営）'!L347</f>
        <v>撤去</v>
      </c>
      <c r="M1251" s="30">
        <f>IF(L1251="新設",VLOOKUP('施設リストA-1（直営）'!M347,'（新設）照明器具'!$B$5:$C$1990,2,FALSE),IF('部屋別効果（直）'!L1251="撤去",VLOOKUP('施設リストA-1（直営）'!M347,'（既設）調査結果'!$B$5:$C$1998,2,FALSE),0))</f>
        <v>86</v>
      </c>
      <c r="N1251" s="29">
        <f>'施設リストA-1（直営）'!O347</f>
        <v>4</v>
      </c>
      <c r="O1251" s="29">
        <f>'施設リストA-1（直営）'!P347</f>
        <v>0</v>
      </c>
      <c r="P1251" s="30">
        <f>IF(O1251="新設",VLOOKUP('施設リストA-1（直営）'!Q347,'（新設）照明器具'!$B$5:$C$1990,2,FALSE),IF('部屋別効果（直）'!O1251="撤去",VLOOKUP('施設リストA-1（直営）'!Q347,'（既設）調査結果'!$B$5:$C$1998,2,FALSE),0))</f>
        <v>0</v>
      </c>
      <c r="Q1251" s="29">
        <f>'施設リストA-1（直営）'!S347</f>
        <v>0</v>
      </c>
      <c r="R1251" s="29">
        <f>'施設リストA-1（直営）'!T347</f>
        <v>0</v>
      </c>
      <c r="S1251" s="30">
        <f>IF(R1251="新設",VLOOKUP('施設リストA-1（直営）'!U347,'（新設）照明器具'!$B$5:$C$1990,2,FALSE),IF('部屋別効果（直）'!R1251="撤去",VLOOKUP('施設リストA-1（直営）'!U347,'（既設）調査結果'!$B$5:$C$1998,2,FALSE),0))</f>
        <v>0</v>
      </c>
      <c r="T1251" s="29">
        <f>'施設リストA-1（直営）'!W347</f>
        <v>0</v>
      </c>
      <c r="U1251" s="29">
        <f>'施設リストA-1（直営）'!X347</f>
        <v>0</v>
      </c>
      <c r="V1251" s="30">
        <f>IF(U1251="新設",VLOOKUP('施設リストA-1（直営）'!Y347,'（新設）照明器具'!$B$5:$C$1990,2,FALSE),IF('部屋別効果（直）'!U1251="撤去",VLOOKUP('施設リストA-1（直営）'!Y347,'（既設）調査結果'!$B$5:$C$1998,2,FALSE),0))</f>
        <v>0</v>
      </c>
      <c r="W1251" s="29">
        <f>'施設リストA-1（直営）'!AA347</f>
        <v>0</v>
      </c>
      <c r="X1251" s="29">
        <f>'施設リストA-1（直営）'!AB347</f>
        <v>0</v>
      </c>
      <c r="Y1251" s="30">
        <f>IF(X1251="新設",VLOOKUP('施設リストA-1（直営）'!AC347,'（新設）照明器具'!$B$5:$C$1990,2,FALSE),IF('部屋別効果（直）'!X1251="撤去",VLOOKUP('施設リストA-1（直営）'!AC347,'（既設）調査結果'!$B$5:$C$1998,2,FALSE),0))</f>
        <v>0</v>
      </c>
      <c r="Z1251" s="29">
        <f>'施設リストA-1（直営）'!AE347</f>
        <v>0</v>
      </c>
      <c r="AA1251" s="29">
        <f>'施設リストA-1（直営）'!AF347</f>
        <v>0</v>
      </c>
      <c r="AB1251" s="30">
        <f>IF(AA1251="新設",VLOOKUP('施設リストA-1（直営）'!AG347,'（新設）照明器具'!$B$5:$C$1990,2,FALSE),IF('部屋別効果（直）'!AA1251="撤去",VLOOKUP('施設リストA-1（直営）'!AG347,'（既設）調査結果'!$B$5:$C$1998,2,FALSE),0))</f>
        <v>0</v>
      </c>
      <c r="AC1251" s="29">
        <f>'施設リストA-1（直営）'!AI347</f>
        <v>0</v>
      </c>
      <c r="AD1251" s="29">
        <f>'施設リストA-1（直営）'!AJ347</f>
        <v>0</v>
      </c>
      <c r="AE1251" s="30">
        <f>IF(AD1251="新設",VLOOKUP('施設リストA-1（直営）'!AK347,'（新設）照明器具'!$B$5:$C$1990,2,FALSE),IF('部屋別効果（直）'!AD1251="撤去",VLOOKUP('施設リストA-1（直営）'!AK347,'（既設）調査結果'!$B$5:$C$1998,2,FALSE),0))</f>
        <v>0</v>
      </c>
      <c r="AF1251" s="29">
        <f>'施設リストA-1（直営）'!AM347</f>
        <v>0</v>
      </c>
      <c r="AG1251" s="29">
        <f>'施設リストA-1（直営）'!AN347</f>
        <v>0</v>
      </c>
      <c r="AH1251" s="30">
        <f>IF(AG1251="新設",VLOOKUP('施設リストA-1（直営）'!AO347,'（新設）照明器具'!$B$5:$C$1990,2,FALSE),IF('部屋別効果（直）'!AG1251="撤去",VLOOKUP('施設リストA-1（直営）'!AO347,'（既設）調査結果'!$B$5:$C$1998,2,FALSE),0))</f>
        <v>0</v>
      </c>
      <c r="AI1251" s="29">
        <f>'施設リストA-1（直営）'!AQ347</f>
        <v>0</v>
      </c>
      <c r="AJ1251" s="29">
        <f>'施設リストA-1（直営）'!AR347</f>
        <v>0</v>
      </c>
      <c r="AK1251" s="30">
        <f>IF(AJ1251="新設",VLOOKUP('施設リストA-1（直営）'!AS347,'（新設）照明器具'!$B$5:$C$1990,2,FALSE),IF('部屋別効果（直）'!AJ1251="撤去",VLOOKUP('施設リストA-1（直営）'!AS347,'（既設）調査結果'!$B$5:$C$1998,2,FALSE),0))</f>
        <v>0</v>
      </c>
      <c r="AL1251" s="29">
        <f>'施設リストA-1（直営）'!AU347</f>
        <v>0</v>
      </c>
    </row>
    <row r="1252" spans="1:38" customFormat="1">
      <c r="A1252" s="94"/>
      <c r="B1252" s="16" t="str">
        <f>'施設リストA-1（直営）'!B348</f>
        <v>山階南小</v>
      </c>
      <c r="C1252" s="14">
        <f>'施設リストA-1（直営）'!C348</f>
        <v>1</v>
      </c>
      <c r="D1252" s="94" t="str">
        <f>'施設リストA-1（直営）'!D348</f>
        <v>教室（ひまわり１）</v>
      </c>
      <c r="E1252" s="20">
        <f>'施設リストA-1（直営）'!E348</f>
        <v>210</v>
      </c>
      <c r="F1252" s="20">
        <f>'施設リストA-1（直営）'!F348</f>
        <v>6</v>
      </c>
      <c r="G1252" s="13">
        <f>'施設リストA-1（直営）'!G348</f>
        <v>1260</v>
      </c>
      <c r="H1252" s="28" t="e">
        <f t="shared" si="19"/>
        <v>#N/A</v>
      </c>
      <c r="I1252" s="29" t="str">
        <f>'施設リストA-1（直営）'!H348</f>
        <v>新設</v>
      </c>
      <c r="J1252" s="30" t="e">
        <f>IF(I1252="新設",VLOOKUP('施設リストA-1（直営）'!I348,'（新設）照明器具'!$B$5:$C$1990,2,FALSE),IF('部屋別効果（直）'!I1252="撤去",VLOOKUP('施設リストA-1（直営）'!I348,'（既設）調査結果'!$B$5:$C$1998,2,FALSE),0))</f>
        <v>#N/A</v>
      </c>
      <c r="K1252" s="29">
        <f>'施設リストA-1（直営）'!K348</f>
        <v>4</v>
      </c>
      <c r="L1252" s="29" t="str">
        <f>'施設リストA-1（直営）'!L348</f>
        <v>撤去</v>
      </c>
      <c r="M1252" s="30">
        <f>IF(L1252="新設",VLOOKUP('施設リストA-1（直営）'!M348,'（新設）照明器具'!$B$5:$C$1990,2,FALSE),IF('部屋別効果（直）'!L1252="撤去",VLOOKUP('施設リストA-1（直営）'!M348,'（既設）調査結果'!$B$5:$C$1998,2,FALSE),0))</f>
        <v>86</v>
      </c>
      <c r="N1252" s="29">
        <f>'施設リストA-1（直営）'!O348</f>
        <v>4</v>
      </c>
      <c r="O1252" s="29">
        <f>'施設リストA-1（直営）'!P348</f>
        <v>0</v>
      </c>
      <c r="P1252" s="30">
        <f>IF(O1252="新設",VLOOKUP('施設リストA-1（直営）'!Q348,'（新設）照明器具'!$B$5:$C$1990,2,FALSE),IF('部屋別効果（直）'!O1252="撤去",VLOOKUP('施設リストA-1（直営）'!Q348,'（既設）調査結果'!$B$5:$C$1998,2,FALSE),0))</f>
        <v>0</v>
      </c>
      <c r="Q1252" s="29">
        <f>'施設リストA-1（直営）'!S348</f>
        <v>0</v>
      </c>
      <c r="R1252" s="29">
        <f>'施設リストA-1（直営）'!T348</f>
        <v>0</v>
      </c>
      <c r="S1252" s="30">
        <f>IF(R1252="新設",VLOOKUP('施設リストA-1（直営）'!U348,'（新設）照明器具'!$B$5:$C$1990,2,FALSE),IF('部屋別効果（直）'!R1252="撤去",VLOOKUP('施設リストA-1（直営）'!U348,'（既設）調査結果'!$B$5:$C$1998,2,FALSE),0))</f>
        <v>0</v>
      </c>
      <c r="T1252" s="29">
        <f>'施設リストA-1（直営）'!W348</f>
        <v>0</v>
      </c>
      <c r="U1252" s="29">
        <f>'施設リストA-1（直営）'!X348</f>
        <v>0</v>
      </c>
      <c r="V1252" s="30">
        <f>IF(U1252="新設",VLOOKUP('施設リストA-1（直営）'!Y348,'（新設）照明器具'!$B$5:$C$1990,2,FALSE),IF('部屋別効果（直）'!U1252="撤去",VLOOKUP('施設リストA-1（直営）'!Y348,'（既設）調査結果'!$B$5:$C$1998,2,FALSE),0))</f>
        <v>0</v>
      </c>
      <c r="W1252" s="29">
        <f>'施設リストA-1（直営）'!AA348</f>
        <v>0</v>
      </c>
      <c r="X1252" s="29">
        <f>'施設リストA-1（直営）'!AB348</f>
        <v>0</v>
      </c>
      <c r="Y1252" s="30">
        <f>IF(X1252="新設",VLOOKUP('施設リストA-1（直営）'!AC348,'（新設）照明器具'!$B$5:$C$1990,2,FALSE),IF('部屋別効果（直）'!X1252="撤去",VLOOKUP('施設リストA-1（直営）'!AC348,'（既設）調査結果'!$B$5:$C$1998,2,FALSE),0))</f>
        <v>0</v>
      </c>
      <c r="Z1252" s="29">
        <f>'施設リストA-1（直営）'!AE348</f>
        <v>0</v>
      </c>
      <c r="AA1252" s="29">
        <f>'施設リストA-1（直営）'!AF348</f>
        <v>0</v>
      </c>
      <c r="AB1252" s="30">
        <f>IF(AA1252="新設",VLOOKUP('施設リストA-1（直営）'!AG348,'（新設）照明器具'!$B$5:$C$1990,2,FALSE),IF('部屋別効果（直）'!AA1252="撤去",VLOOKUP('施設リストA-1（直営）'!AG348,'（既設）調査結果'!$B$5:$C$1998,2,FALSE),0))</f>
        <v>0</v>
      </c>
      <c r="AC1252" s="29">
        <f>'施設リストA-1（直営）'!AI348</f>
        <v>0</v>
      </c>
      <c r="AD1252" s="29">
        <f>'施設リストA-1（直営）'!AJ348</f>
        <v>0</v>
      </c>
      <c r="AE1252" s="30">
        <f>IF(AD1252="新設",VLOOKUP('施設リストA-1（直営）'!AK348,'（新設）照明器具'!$B$5:$C$1990,2,FALSE),IF('部屋別効果（直）'!AD1252="撤去",VLOOKUP('施設リストA-1（直営）'!AK348,'（既設）調査結果'!$B$5:$C$1998,2,FALSE),0))</f>
        <v>0</v>
      </c>
      <c r="AF1252" s="29">
        <f>'施設リストA-1（直営）'!AM348</f>
        <v>0</v>
      </c>
      <c r="AG1252" s="29">
        <f>'施設リストA-1（直営）'!AN348</f>
        <v>0</v>
      </c>
      <c r="AH1252" s="30">
        <f>IF(AG1252="新設",VLOOKUP('施設リストA-1（直営）'!AO348,'（新設）照明器具'!$B$5:$C$1990,2,FALSE),IF('部屋別効果（直）'!AG1252="撤去",VLOOKUP('施設リストA-1（直営）'!AO348,'（既設）調査結果'!$B$5:$C$1998,2,FALSE),0))</f>
        <v>0</v>
      </c>
      <c r="AI1252" s="29">
        <f>'施設リストA-1（直営）'!AQ348</f>
        <v>0</v>
      </c>
      <c r="AJ1252" s="29">
        <f>'施設リストA-1（直営）'!AR348</f>
        <v>0</v>
      </c>
      <c r="AK1252" s="30">
        <f>IF(AJ1252="新設",VLOOKUP('施設リストA-1（直営）'!AS348,'（新設）照明器具'!$B$5:$C$1990,2,FALSE),IF('部屋別効果（直）'!AJ1252="撤去",VLOOKUP('施設リストA-1（直営）'!AS348,'（既設）調査結果'!$B$5:$C$1998,2,FALSE),0))</f>
        <v>0</v>
      </c>
      <c r="AL1252" s="29">
        <f>'施設リストA-1（直営）'!AU348</f>
        <v>0</v>
      </c>
    </row>
    <row r="1253" spans="1:38" customFormat="1">
      <c r="A1253" s="94"/>
      <c r="B1253" s="16" t="str">
        <f>'施設リストA-1（直営）'!B349</f>
        <v>山階南小</v>
      </c>
      <c r="C1253" s="14">
        <f>'施設リストA-1（直営）'!C349</f>
        <v>1</v>
      </c>
      <c r="D1253" s="94" t="str">
        <f>'施設リストA-1（直営）'!D349</f>
        <v>教室（ひまわり２）</v>
      </c>
      <c r="E1253" s="20">
        <f>'施設リストA-1（直営）'!E349</f>
        <v>210</v>
      </c>
      <c r="F1253" s="20">
        <f>'施設リストA-1（直営）'!F349</f>
        <v>6</v>
      </c>
      <c r="G1253" s="13">
        <f>'施設リストA-1（直営）'!G349</f>
        <v>1260</v>
      </c>
      <c r="H1253" s="28" t="e">
        <f t="shared" si="19"/>
        <v>#N/A</v>
      </c>
      <c r="I1253" s="29" t="str">
        <f>'施設リストA-1（直営）'!H349</f>
        <v>新設</v>
      </c>
      <c r="J1253" s="30" t="e">
        <f>IF(I1253="新設",VLOOKUP('施設リストA-1（直営）'!I349,'（新設）照明器具'!$B$5:$C$1990,2,FALSE),IF('部屋別効果（直）'!I1253="撤去",VLOOKUP('施設リストA-1（直営）'!I349,'（既設）調査結果'!$B$5:$C$1998,2,FALSE),0))</f>
        <v>#N/A</v>
      </c>
      <c r="K1253" s="29">
        <f>'施設リストA-1（直営）'!K349</f>
        <v>8</v>
      </c>
      <c r="L1253" s="29" t="str">
        <f>'施設リストA-1（直営）'!L349</f>
        <v>撤去</v>
      </c>
      <c r="M1253" s="30">
        <f>IF(L1253="新設",VLOOKUP('施設リストA-1（直営）'!M349,'（新設）照明器具'!$B$5:$C$1990,2,FALSE),IF('部屋別効果（直）'!L1253="撤去",VLOOKUP('施設リストA-1（直営）'!M349,'（既設）調査結果'!$B$5:$C$1998,2,FALSE),0))</f>
        <v>86</v>
      </c>
      <c r="N1253" s="29">
        <f>'施設リストA-1（直営）'!O349</f>
        <v>8</v>
      </c>
      <c r="O1253" s="29">
        <f>'施設リストA-1（直営）'!P349</f>
        <v>0</v>
      </c>
      <c r="P1253" s="30">
        <f>IF(O1253="新設",VLOOKUP('施設リストA-1（直営）'!Q349,'（新設）照明器具'!$B$5:$C$1990,2,FALSE),IF('部屋別効果（直）'!O1253="撤去",VLOOKUP('施設リストA-1（直営）'!Q349,'（既設）調査結果'!$B$5:$C$1998,2,FALSE),0))</f>
        <v>0</v>
      </c>
      <c r="Q1253" s="29">
        <f>'施設リストA-1（直営）'!S349</f>
        <v>0</v>
      </c>
      <c r="R1253" s="29">
        <f>'施設リストA-1（直営）'!T349</f>
        <v>0</v>
      </c>
      <c r="S1253" s="30">
        <f>IF(R1253="新設",VLOOKUP('施設リストA-1（直営）'!U349,'（新設）照明器具'!$B$5:$C$1990,2,FALSE),IF('部屋別効果（直）'!R1253="撤去",VLOOKUP('施設リストA-1（直営）'!U349,'（既設）調査結果'!$B$5:$C$1998,2,FALSE),0))</f>
        <v>0</v>
      </c>
      <c r="T1253" s="29">
        <f>'施設リストA-1（直営）'!W349</f>
        <v>0</v>
      </c>
      <c r="U1253" s="29">
        <f>'施設リストA-1（直営）'!X349</f>
        <v>0</v>
      </c>
      <c r="V1253" s="30">
        <f>IF(U1253="新設",VLOOKUP('施設リストA-1（直営）'!Y349,'（新設）照明器具'!$B$5:$C$1990,2,FALSE),IF('部屋別効果（直）'!U1253="撤去",VLOOKUP('施設リストA-1（直営）'!Y349,'（既設）調査結果'!$B$5:$C$1998,2,FALSE),0))</f>
        <v>0</v>
      </c>
      <c r="W1253" s="29">
        <f>'施設リストA-1（直営）'!AA349</f>
        <v>0</v>
      </c>
      <c r="X1253" s="29">
        <f>'施設リストA-1（直営）'!AB349</f>
        <v>0</v>
      </c>
      <c r="Y1253" s="30">
        <f>IF(X1253="新設",VLOOKUP('施設リストA-1（直営）'!AC349,'（新設）照明器具'!$B$5:$C$1990,2,FALSE),IF('部屋別効果（直）'!X1253="撤去",VLOOKUP('施設リストA-1（直営）'!AC349,'（既設）調査結果'!$B$5:$C$1998,2,FALSE),0))</f>
        <v>0</v>
      </c>
      <c r="Z1253" s="29">
        <f>'施設リストA-1（直営）'!AE349</f>
        <v>0</v>
      </c>
      <c r="AA1253" s="29">
        <f>'施設リストA-1（直営）'!AF349</f>
        <v>0</v>
      </c>
      <c r="AB1253" s="30">
        <f>IF(AA1253="新設",VLOOKUP('施設リストA-1（直営）'!AG349,'（新設）照明器具'!$B$5:$C$1990,2,FALSE),IF('部屋別効果（直）'!AA1253="撤去",VLOOKUP('施設リストA-1（直営）'!AG349,'（既設）調査結果'!$B$5:$C$1998,2,FALSE),0))</f>
        <v>0</v>
      </c>
      <c r="AC1253" s="29">
        <f>'施設リストA-1（直営）'!AI349</f>
        <v>0</v>
      </c>
      <c r="AD1253" s="29">
        <f>'施設リストA-1（直営）'!AJ349</f>
        <v>0</v>
      </c>
      <c r="AE1253" s="30">
        <f>IF(AD1253="新設",VLOOKUP('施設リストA-1（直営）'!AK349,'（新設）照明器具'!$B$5:$C$1990,2,FALSE),IF('部屋別効果（直）'!AD1253="撤去",VLOOKUP('施設リストA-1（直営）'!AK349,'（既設）調査結果'!$B$5:$C$1998,2,FALSE),0))</f>
        <v>0</v>
      </c>
      <c r="AF1253" s="29">
        <f>'施設リストA-1（直営）'!AM349</f>
        <v>0</v>
      </c>
      <c r="AG1253" s="29">
        <f>'施設リストA-1（直営）'!AN349</f>
        <v>0</v>
      </c>
      <c r="AH1253" s="30">
        <f>IF(AG1253="新設",VLOOKUP('施設リストA-1（直営）'!AO349,'（新設）照明器具'!$B$5:$C$1990,2,FALSE),IF('部屋別効果（直）'!AG1253="撤去",VLOOKUP('施設リストA-1（直営）'!AO349,'（既設）調査結果'!$B$5:$C$1998,2,FALSE),0))</f>
        <v>0</v>
      </c>
      <c r="AI1253" s="29">
        <f>'施設リストA-1（直営）'!AQ349</f>
        <v>0</v>
      </c>
      <c r="AJ1253" s="29">
        <f>'施設リストA-1（直営）'!AR349</f>
        <v>0</v>
      </c>
      <c r="AK1253" s="30">
        <f>IF(AJ1253="新設",VLOOKUP('施設リストA-1（直営）'!AS349,'（新設）照明器具'!$B$5:$C$1990,2,FALSE),IF('部屋別効果（直）'!AJ1253="撤去",VLOOKUP('施設リストA-1（直営）'!AS349,'（既設）調査結果'!$B$5:$C$1998,2,FALSE),0))</f>
        <v>0</v>
      </c>
      <c r="AL1253" s="29">
        <f>'施設リストA-1（直営）'!AU349</f>
        <v>0</v>
      </c>
    </row>
    <row r="1254" spans="1:38" customFormat="1">
      <c r="A1254" s="94"/>
      <c r="B1254" s="16" t="str">
        <f>'施設リストA-1（直営）'!B350</f>
        <v>山階南小</v>
      </c>
      <c r="C1254" s="14">
        <f>'施設リストA-1（直営）'!C350</f>
        <v>1</v>
      </c>
      <c r="D1254" s="94" t="str">
        <f>'施設リストA-1（直営）'!D350</f>
        <v>教室（ひまわり３）</v>
      </c>
      <c r="E1254" s="20">
        <f>'施設リストA-1（直営）'!E350</f>
        <v>210</v>
      </c>
      <c r="F1254" s="20">
        <f>'施設リストA-1（直営）'!F350</f>
        <v>6</v>
      </c>
      <c r="G1254" s="13">
        <f>'施設リストA-1（直営）'!G350</f>
        <v>1260</v>
      </c>
      <c r="H1254" s="28" t="e">
        <f t="shared" si="19"/>
        <v>#N/A</v>
      </c>
      <c r="I1254" s="29" t="str">
        <f>'施設リストA-1（直営）'!H350</f>
        <v>新設</v>
      </c>
      <c r="J1254" s="30" t="e">
        <f>IF(I1254="新設",VLOOKUP('施設リストA-1（直営）'!I350,'（新設）照明器具'!$B$5:$C$1990,2,FALSE),IF('部屋別効果（直）'!I1254="撤去",VLOOKUP('施設リストA-1（直営）'!I350,'（既設）調査結果'!$B$5:$C$1998,2,FALSE),0))</f>
        <v>#N/A</v>
      </c>
      <c r="K1254" s="29">
        <f>'施設リストA-1（直営）'!K350</f>
        <v>8</v>
      </c>
      <c r="L1254" s="29" t="str">
        <f>'施設リストA-1（直営）'!L350</f>
        <v>撤去</v>
      </c>
      <c r="M1254" s="30">
        <f>IF(L1254="新設",VLOOKUP('施設リストA-1（直営）'!M350,'（新設）照明器具'!$B$5:$C$1990,2,FALSE),IF('部屋別効果（直）'!L1254="撤去",VLOOKUP('施設リストA-1（直営）'!M350,'（既設）調査結果'!$B$5:$C$1998,2,FALSE),0))</f>
        <v>86</v>
      </c>
      <c r="N1254" s="29">
        <f>'施設リストA-1（直営）'!O350</f>
        <v>8</v>
      </c>
      <c r="O1254" s="29">
        <f>'施設リストA-1（直営）'!P350</f>
        <v>0</v>
      </c>
      <c r="P1254" s="30">
        <f>IF(O1254="新設",VLOOKUP('施設リストA-1（直営）'!Q350,'（新設）照明器具'!$B$5:$C$1990,2,FALSE),IF('部屋別効果（直）'!O1254="撤去",VLOOKUP('施設リストA-1（直営）'!Q350,'（既設）調査結果'!$B$5:$C$1998,2,FALSE),0))</f>
        <v>0</v>
      </c>
      <c r="Q1254" s="29">
        <f>'施設リストA-1（直営）'!S350</f>
        <v>0</v>
      </c>
      <c r="R1254" s="29">
        <f>'施設リストA-1（直営）'!T350</f>
        <v>0</v>
      </c>
      <c r="S1254" s="30">
        <f>IF(R1254="新設",VLOOKUP('施設リストA-1（直営）'!U350,'（新設）照明器具'!$B$5:$C$1990,2,FALSE),IF('部屋別効果（直）'!R1254="撤去",VLOOKUP('施設リストA-1（直営）'!U350,'（既設）調査結果'!$B$5:$C$1998,2,FALSE),0))</f>
        <v>0</v>
      </c>
      <c r="T1254" s="29">
        <f>'施設リストA-1（直営）'!W350</f>
        <v>0</v>
      </c>
      <c r="U1254" s="29">
        <f>'施設リストA-1（直営）'!X350</f>
        <v>0</v>
      </c>
      <c r="V1254" s="30">
        <f>IF(U1254="新設",VLOOKUP('施設リストA-1（直営）'!Y350,'（新設）照明器具'!$B$5:$C$1990,2,FALSE),IF('部屋別効果（直）'!U1254="撤去",VLOOKUP('施設リストA-1（直営）'!Y350,'（既設）調査結果'!$B$5:$C$1998,2,FALSE),0))</f>
        <v>0</v>
      </c>
      <c r="W1254" s="29">
        <f>'施設リストA-1（直営）'!AA350</f>
        <v>0</v>
      </c>
      <c r="X1254" s="29">
        <f>'施設リストA-1（直営）'!AB350</f>
        <v>0</v>
      </c>
      <c r="Y1254" s="30">
        <f>IF(X1254="新設",VLOOKUP('施設リストA-1（直営）'!AC350,'（新設）照明器具'!$B$5:$C$1990,2,FALSE),IF('部屋別効果（直）'!X1254="撤去",VLOOKUP('施設リストA-1（直営）'!AC350,'（既設）調査結果'!$B$5:$C$1998,2,FALSE),0))</f>
        <v>0</v>
      </c>
      <c r="Z1254" s="29">
        <f>'施設リストA-1（直営）'!AE350</f>
        <v>0</v>
      </c>
      <c r="AA1254" s="29">
        <f>'施設リストA-1（直営）'!AF350</f>
        <v>0</v>
      </c>
      <c r="AB1254" s="30">
        <f>IF(AA1254="新設",VLOOKUP('施設リストA-1（直営）'!AG350,'（新設）照明器具'!$B$5:$C$1990,2,FALSE),IF('部屋別効果（直）'!AA1254="撤去",VLOOKUP('施設リストA-1（直営）'!AG350,'（既設）調査結果'!$B$5:$C$1998,2,FALSE),0))</f>
        <v>0</v>
      </c>
      <c r="AC1254" s="29">
        <f>'施設リストA-1（直営）'!AI350</f>
        <v>0</v>
      </c>
      <c r="AD1254" s="29">
        <f>'施設リストA-1（直営）'!AJ350</f>
        <v>0</v>
      </c>
      <c r="AE1254" s="30">
        <f>IF(AD1254="新設",VLOOKUP('施設リストA-1（直営）'!AK350,'（新設）照明器具'!$B$5:$C$1990,2,FALSE),IF('部屋別効果（直）'!AD1254="撤去",VLOOKUP('施設リストA-1（直営）'!AK350,'（既設）調査結果'!$B$5:$C$1998,2,FALSE),0))</f>
        <v>0</v>
      </c>
      <c r="AF1254" s="29">
        <f>'施設リストA-1（直営）'!AM350</f>
        <v>0</v>
      </c>
      <c r="AG1254" s="29">
        <f>'施設リストA-1（直営）'!AN350</f>
        <v>0</v>
      </c>
      <c r="AH1254" s="30">
        <f>IF(AG1254="新設",VLOOKUP('施設リストA-1（直営）'!AO350,'（新設）照明器具'!$B$5:$C$1990,2,FALSE),IF('部屋別効果（直）'!AG1254="撤去",VLOOKUP('施設リストA-1（直営）'!AO350,'（既設）調査結果'!$B$5:$C$1998,2,FALSE),0))</f>
        <v>0</v>
      </c>
      <c r="AI1254" s="29">
        <f>'施設リストA-1（直営）'!AQ350</f>
        <v>0</v>
      </c>
      <c r="AJ1254" s="29">
        <f>'施設リストA-1（直営）'!AR350</f>
        <v>0</v>
      </c>
      <c r="AK1254" s="30">
        <f>IF(AJ1254="新設",VLOOKUP('施設リストA-1（直営）'!AS350,'（新設）照明器具'!$B$5:$C$1990,2,FALSE),IF('部屋別効果（直）'!AJ1254="撤去",VLOOKUP('施設リストA-1（直営）'!AS350,'（既設）調査結果'!$B$5:$C$1998,2,FALSE),0))</f>
        <v>0</v>
      </c>
      <c r="AL1254" s="29">
        <f>'施設リストA-1（直営）'!AU350</f>
        <v>0</v>
      </c>
    </row>
    <row r="1255" spans="1:38" customFormat="1">
      <c r="A1255" s="94"/>
      <c r="B1255" s="16" t="str">
        <f>'施設リストA-1（直営）'!B351</f>
        <v>山階南小</v>
      </c>
      <c r="C1255" s="14">
        <f>'施設リストA-1（直営）'!C351</f>
        <v>1</v>
      </c>
      <c r="D1255" s="94" t="str">
        <f>'施設リストA-1（直営）'!D351</f>
        <v>プレイルーム</v>
      </c>
      <c r="E1255" s="20">
        <f>'施設リストA-1（直営）'!E351</f>
        <v>210</v>
      </c>
      <c r="F1255" s="20">
        <f>'施設リストA-1（直営）'!F351</f>
        <v>4</v>
      </c>
      <c r="G1255" s="13">
        <f>'施設リストA-1（直営）'!G351</f>
        <v>840</v>
      </c>
      <c r="H1255" s="28">
        <f t="shared" si="19"/>
        <v>0</v>
      </c>
      <c r="I1255" s="29">
        <f>'施設リストA-1（直営）'!H351</f>
        <v>0</v>
      </c>
      <c r="J1255" s="30">
        <f>IF(I1255="新設",VLOOKUP('施設リストA-1（直営）'!I351,'（新設）照明器具'!$B$5:$C$1990,2,FALSE),IF('部屋別効果（直）'!I1255="撤去",VLOOKUP('施設リストA-1（直営）'!I351,'（既設）調査結果'!$B$5:$C$1998,2,FALSE),0))</f>
        <v>0</v>
      </c>
      <c r="K1255" s="29">
        <f>'施設リストA-1（直営）'!K351</f>
        <v>0</v>
      </c>
      <c r="L1255" s="29">
        <f>'施設リストA-1（直営）'!L351</f>
        <v>0</v>
      </c>
      <c r="M1255" s="30">
        <f>IF(L1255="新設",VLOOKUP('施設リストA-1（直営）'!M351,'（新設）照明器具'!$B$5:$C$1990,2,FALSE),IF('部屋別効果（直）'!L1255="撤去",VLOOKUP('施設リストA-1（直営）'!M351,'（既設）調査結果'!$B$5:$C$1998,2,FALSE),0))</f>
        <v>0</v>
      </c>
      <c r="N1255" s="29">
        <f>'施設リストA-1（直営）'!O351</f>
        <v>0</v>
      </c>
      <c r="O1255" s="29">
        <f>'施設リストA-1（直営）'!P351</f>
        <v>0</v>
      </c>
      <c r="P1255" s="30">
        <f>IF(O1255="新設",VLOOKUP('施設リストA-1（直営）'!Q351,'（新設）照明器具'!$B$5:$C$1990,2,FALSE),IF('部屋別効果（直）'!O1255="撤去",VLOOKUP('施設リストA-1（直営）'!Q351,'（既設）調査結果'!$B$5:$C$1998,2,FALSE),0))</f>
        <v>0</v>
      </c>
      <c r="Q1255" s="29">
        <f>'施設リストA-1（直営）'!S351</f>
        <v>0</v>
      </c>
      <c r="R1255" s="29">
        <f>'施設リストA-1（直営）'!T351</f>
        <v>0</v>
      </c>
      <c r="S1255" s="30">
        <f>IF(R1255="新設",VLOOKUP('施設リストA-1（直営）'!U351,'（新設）照明器具'!$B$5:$C$1990,2,FALSE),IF('部屋別効果（直）'!R1255="撤去",VLOOKUP('施設リストA-1（直営）'!U351,'（既設）調査結果'!$B$5:$C$1998,2,FALSE),0))</f>
        <v>0</v>
      </c>
      <c r="T1255" s="29">
        <f>'施設リストA-1（直営）'!W351</f>
        <v>0</v>
      </c>
      <c r="U1255" s="29">
        <f>'施設リストA-1（直営）'!X351</f>
        <v>0</v>
      </c>
      <c r="V1255" s="30">
        <f>IF(U1255="新設",VLOOKUP('施設リストA-1（直営）'!Y351,'（新設）照明器具'!$B$5:$C$1990,2,FALSE),IF('部屋別効果（直）'!U1255="撤去",VLOOKUP('施設リストA-1（直営）'!Y351,'（既設）調査結果'!$B$5:$C$1998,2,FALSE),0))</f>
        <v>0</v>
      </c>
      <c r="W1255" s="29">
        <f>'施設リストA-1（直営）'!AA351</f>
        <v>0</v>
      </c>
      <c r="X1255" s="29">
        <f>'施設リストA-1（直営）'!AB351</f>
        <v>0</v>
      </c>
      <c r="Y1255" s="30">
        <f>IF(X1255="新設",VLOOKUP('施設リストA-1（直営）'!AC351,'（新設）照明器具'!$B$5:$C$1990,2,FALSE),IF('部屋別効果（直）'!X1255="撤去",VLOOKUP('施設リストA-1（直営）'!AC351,'（既設）調査結果'!$B$5:$C$1998,2,FALSE),0))</f>
        <v>0</v>
      </c>
      <c r="Z1255" s="29">
        <f>'施設リストA-1（直営）'!AE351</f>
        <v>0</v>
      </c>
      <c r="AA1255" s="29">
        <f>'施設リストA-1（直営）'!AF351</f>
        <v>0</v>
      </c>
      <c r="AB1255" s="30">
        <f>IF(AA1255="新設",VLOOKUP('施設リストA-1（直営）'!AG351,'（新設）照明器具'!$B$5:$C$1990,2,FALSE),IF('部屋別効果（直）'!AA1255="撤去",VLOOKUP('施設リストA-1（直営）'!AG351,'（既設）調査結果'!$B$5:$C$1998,2,FALSE),0))</f>
        <v>0</v>
      </c>
      <c r="AC1255" s="29">
        <f>'施設リストA-1（直営）'!AI351</f>
        <v>0</v>
      </c>
      <c r="AD1255" s="29">
        <f>'施設リストA-1（直営）'!AJ351</f>
        <v>0</v>
      </c>
      <c r="AE1255" s="30">
        <f>IF(AD1255="新設",VLOOKUP('施設リストA-1（直営）'!AK351,'（新設）照明器具'!$B$5:$C$1990,2,FALSE),IF('部屋別効果（直）'!AD1255="撤去",VLOOKUP('施設リストA-1（直営）'!AK351,'（既設）調査結果'!$B$5:$C$1998,2,FALSE),0))</f>
        <v>0</v>
      </c>
      <c r="AF1255" s="29">
        <f>'施設リストA-1（直営）'!AM351</f>
        <v>0</v>
      </c>
      <c r="AG1255" s="29">
        <f>'施設リストA-1（直営）'!AN351</f>
        <v>0</v>
      </c>
      <c r="AH1255" s="30">
        <f>IF(AG1255="新設",VLOOKUP('施設リストA-1（直営）'!AO351,'（新設）照明器具'!$B$5:$C$1990,2,FALSE),IF('部屋別効果（直）'!AG1255="撤去",VLOOKUP('施設リストA-1（直営）'!AO351,'（既設）調査結果'!$B$5:$C$1998,2,FALSE),0))</f>
        <v>0</v>
      </c>
      <c r="AI1255" s="29">
        <f>'施設リストA-1（直営）'!AQ351</f>
        <v>0</v>
      </c>
      <c r="AJ1255" s="29">
        <f>'施設リストA-1（直営）'!AR351</f>
        <v>0</v>
      </c>
      <c r="AK1255" s="30">
        <f>IF(AJ1255="新設",VLOOKUP('施設リストA-1（直営）'!AS351,'（新設）照明器具'!$B$5:$C$1990,2,FALSE),IF('部屋別効果（直）'!AJ1255="撤去",VLOOKUP('施設リストA-1（直営）'!AS351,'（既設）調査結果'!$B$5:$C$1998,2,FALSE),0))</f>
        <v>0</v>
      </c>
      <c r="AL1255" s="29">
        <f>'施設リストA-1（直営）'!AU351</f>
        <v>0</v>
      </c>
    </row>
    <row r="1256" spans="1:38" customFormat="1">
      <c r="A1256" s="94"/>
      <c r="B1256" s="16" t="str">
        <f>'施設リストA-1（直営）'!B352</f>
        <v>山階南小</v>
      </c>
      <c r="C1256" s="14">
        <f>'施設リストA-1（直営）'!C352</f>
        <v>1</v>
      </c>
      <c r="D1256" s="94" t="str">
        <f>'施設リストA-1（直営）'!D352</f>
        <v>理科準備室</v>
      </c>
      <c r="E1256" s="20">
        <f>'施設リストA-1（直営）'!E352</f>
        <v>210</v>
      </c>
      <c r="F1256" s="20">
        <f>'施設リストA-1（直営）'!F352</f>
        <v>4</v>
      </c>
      <c r="G1256" s="13">
        <f>'施設リストA-1（直営）'!G352</f>
        <v>840</v>
      </c>
      <c r="H1256" s="28" t="e">
        <f t="shared" si="19"/>
        <v>#N/A</v>
      </c>
      <c r="I1256" s="29" t="str">
        <f>'施設リストA-1（直営）'!H352</f>
        <v>新設</v>
      </c>
      <c r="J1256" s="30" t="e">
        <f>IF(I1256="新設",VLOOKUP('施設リストA-1（直営）'!I352,'（新設）照明器具'!$B$5:$C$1990,2,FALSE),IF('部屋別効果（直）'!I1256="撤去",VLOOKUP('施設リストA-1（直営）'!I352,'（既設）調査結果'!$B$5:$C$1998,2,FALSE),0))</f>
        <v>#N/A</v>
      </c>
      <c r="K1256" s="29">
        <f>'施設リストA-1（直営）'!K352</f>
        <v>8</v>
      </c>
      <c r="L1256" s="29" t="str">
        <f>'施設リストA-1（直営）'!L352</f>
        <v>撤去</v>
      </c>
      <c r="M1256" s="30">
        <f>IF(L1256="新設",VLOOKUP('施設リストA-1（直営）'!M352,'（新設）照明器具'!$B$5:$C$1990,2,FALSE),IF('部屋別効果（直）'!L1256="撤去",VLOOKUP('施設リストA-1（直営）'!M352,'（既設）調査結果'!$B$5:$C$1998,2,FALSE),0))</f>
        <v>86</v>
      </c>
      <c r="N1256" s="29">
        <f>'施設リストA-1（直営）'!O352</f>
        <v>8</v>
      </c>
      <c r="O1256" s="29">
        <f>'施設リストA-1（直営）'!P352</f>
        <v>0</v>
      </c>
      <c r="P1256" s="30">
        <f>IF(O1256="新設",VLOOKUP('施設リストA-1（直営）'!Q352,'（新設）照明器具'!$B$5:$C$1990,2,FALSE),IF('部屋別効果（直）'!O1256="撤去",VLOOKUP('施設リストA-1（直営）'!Q352,'（既設）調査結果'!$B$5:$C$1998,2,FALSE),0))</f>
        <v>0</v>
      </c>
      <c r="Q1256" s="29">
        <f>'施設リストA-1（直営）'!S352</f>
        <v>0</v>
      </c>
      <c r="R1256" s="29">
        <f>'施設リストA-1（直営）'!T352</f>
        <v>0</v>
      </c>
      <c r="S1256" s="30">
        <f>IF(R1256="新設",VLOOKUP('施設リストA-1（直営）'!U352,'（新設）照明器具'!$B$5:$C$1990,2,FALSE),IF('部屋別効果（直）'!R1256="撤去",VLOOKUP('施設リストA-1（直営）'!U352,'（既設）調査結果'!$B$5:$C$1998,2,FALSE),0))</f>
        <v>0</v>
      </c>
      <c r="T1256" s="29">
        <f>'施設リストA-1（直営）'!W352</f>
        <v>0</v>
      </c>
      <c r="U1256" s="29">
        <f>'施設リストA-1（直営）'!X352</f>
        <v>0</v>
      </c>
      <c r="V1256" s="30">
        <f>IF(U1256="新設",VLOOKUP('施設リストA-1（直営）'!Y352,'（新設）照明器具'!$B$5:$C$1990,2,FALSE),IF('部屋別効果（直）'!U1256="撤去",VLOOKUP('施設リストA-1（直営）'!Y352,'（既設）調査結果'!$B$5:$C$1998,2,FALSE),0))</f>
        <v>0</v>
      </c>
      <c r="W1256" s="29">
        <f>'施設リストA-1（直営）'!AA352</f>
        <v>0</v>
      </c>
      <c r="X1256" s="29">
        <f>'施設リストA-1（直営）'!AB352</f>
        <v>0</v>
      </c>
      <c r="Y1256" s="30">
        <f>IF(X1256="新設",VLOOKUP('施設リストA-1（直営）'!AC352,'（新設）照明器具'!$B$5:$C$1990,2,FALSE),IF('部屋別効果（直）'!X1256="撤去",VLOOKUP('施設リストA-1（直営）'!AC352,'（既設）調査結果'!$B$5:$C$1998,2,FALSE),0))</f>
        <v>0</v>
      </c>
      <c r="Z1256" s="29">
        <f>'施設リストA-1（直営）'!AE352</f>
        <v>0</v>
      </c>
      <c r="AA1256" s="29">
        <f>'施設リストA-1（直営）'!AF352</f>
        <v>0</v>
      </c>
      <c r="AB1256" s="30">
        <f>IF(AA1256="新設",VLOOKUP('施設リストA-1（直営）'!AG352,'（新設）照明器具'!$B$5:$C$1990,2,FALSE),IF('部屋別効果（直）'!AA1256="撤去",VLOOKUP('施設リストA-1（直営）'!AG352,'（既設）調査結果'!$B$5:$C$1998,2,FALSE),0))</f>
        <v>0</v>
      </c>
      <c r="AC1256" s="29">
        <f>'施設リストA-1（直営）'!AI352</f>
        <v>0</v>
      </c>
      <c r="AD1256" s="29">
        <f>'施設リストA-1（直営）'!AJ352</f>
        <v>0</v>
      </c>
      <c r="AE1256" s="30">
        <f>IF(AD1256="新設",VLOOKUP('施設リストA-1（直営）'!AK352,'（新設）照明器具'!$B$5:$C$1990,2,FALSE),IF('部屋別効果（直）'!AD1256="撤去",VLOOKUP('施設リストA-1（直営）'!AK352,'（既設）調査結果'!$B$5:$C$1998,2,FALSE),0))</f>
        <v>0</v>
      </c>
      <c r="AF1256" s="29">
        <f>'施設リストA-1（直営）'!AM352</f>
        <v>0</v>
      </c>
      <c r="AG1256" s="29">
        <f>'施設リストA-1（直営）'!AN352</f>
        <v>0</v>
      </c>
      <c r="AH1256" s="30">
        <f>IF(AG1256="新設",VLOOKUP('施設リストA-1（直営）'!AO352,'（新設）照明器具'!$B$5:$C$1990,2,FALSE),IF('部屋別効果（直）'!AG1256="撤去",VLOOKUP('施設リストA-1（直営）'!AO352,'（既設）調査結果'!$B$5:$C$1998,2,FALSE),0))</f>
        <v>0</v>
      </c>
      <c r="AI1256" s="29">
        <f>'施設リストA-1（直営）'!AQ352</f>
        <v>0</v>
      </c>
      <c r="AJ1256" s="29">
        <f>'施設リストA-1（直営）'!AR352</f>
        <v>0</v>
      </c>
      <c r="AK1256" s="30">
        <f>IF(AJ1256="新設",VLOOKUP('施設リストA-1（直営）'!AS352,'（新設）照明器具'!$B$5:$C$1990,2,FALSE),IF('部屋別効果（直）'!AJ1256="撤去",VLOOKUP('施設リストA-1（直営）'!AS352,'（既設）調査結果'!$B$5:$C$1998,2,FALSE),0))</f>
        <v>0</v>
      </c>
      <c r="AL1256" s="29">
        <f>'施設リストA-1（直営）'!AU352</f>
        <v>0</v>
      </c>
    </row>
    <row r="1257" spans="1:38" customFormat="1">
      <c r="A1257" s="94"/>
      <c r="B1257" s="16" t="str">
        <f>'施設リストA-1（直営）'!B353</f>
        <v>山階南小</v>
      </c>
      <c r="C1257" s="14">
        <f>'施設リストA-1（直営）'!C353</f>
        <v>1</v>
      </c>
      <c r="D1257" s="94" t="str">
        <f>'施設リストA-1（直営）'!D353</f>
        <v>理科室</v>
      </c>
      <c r="E1257" s="20">
        <f>'施設リストA-1（直営）'!E353</f>
        <v>210</v>
      </c>
      <c r="F1257" s="20">
        <f>'施設リストA-1（直営）'!F353</f>
        <v>6</v>
      </c>
      <c r="G1257" s="13">
        <f>'施設リストA-1（直営）'!G353</f>
        <v>1260</v>
      </c>
      <c r="H1257" s="28" t="e">
        <f t="shared" si="19"/>
        <v>#N/A</v>
      </c>
      <c r="I1257" s="29" t="str">
        <f>'施設リストA-1（直営）'!H353</f>
        <v>新設</v>
      </c>
      <c r="J1257" s="30" t="e">
        <f>IF(I1257="新設",VLOOKUP('施設リストA-1（直営）'!I353,'（新設）照明器具'!$B$5:$C$1990,2,FALSE),IF('部屋別効果（直）'!I1257="撤去",VLOOKUP('施設リストA-1（直営）'!I353,'（既設）調査結果'!$B$5:$C$1998,2,FALSE),0))</f>
        <v>#N/A</v>
      </c>
      <c r="K1257" s="29">
        <f>'施設リストA-1（直営）'!K353</f>
        <v>12</v>
      </c>
      <c r="L1257" s="29" t="str">
        <f>'施設リストA-1（直営）'!L353</f>
        <v>撤去</v>
      </c>
      <c r="M1257" s="30">
        <f>IF(L1257="新設",VLOOKUP('施設リストA-1（直営）'!M353,'（新設）照明器具'!$B$5:$C$1990,2,FALSE),IF('部屋別効果（直）'!L1257="撤去",VLOOKUP('施設リストA-1（直営）'!M353,'（既設）調査結果'!$B$5:$C$1998,2,FALSE),0))</f>
        <v>86</v>
      </c>
      <c r="N1257" s="29">
        <f>'施設リストA-1（直営）'!O353</f>
        <v>12</v>
      </c>
      <c r="O1257" s="29">
        <f>'施設リストA-1（直営）'!P353</f>
        <v>0</v>
      </c>
      <c r="P1257" s="30">
        <f>IF(O1257="新設",VLOOKUP('施設リストA-1（直営）'!Q353,'（新設）照明器具'!$B$5:$C$1990,2,FALSE),IF('部屋別効果（直）'!O1257="撤去",VLOOKUP('施設リストA-1（直営）'!Q353,'（既設）調査結果'!$B$5:$C$1998,2,FALSE),0))</f>
        <v>0</v>
      </c>
      <c r="Q1257" s="29">
        <f>'施設リストA-1（直営）'!S353</f>
        <v>0</v>
      </c>
      <c r="R1257" s="29">
        <f>'施設リストA-1（直営）'!T353</f>
        <v>0</v>
      </c>
      <c r="S1257" s="30">
        <f>IF(R1257="新設",VLOOKUP('施設リストA-1（直営）'!U353,'（新設）照明器具'!$B$5:$C$1990,2,FALSE),IF('部屋別効果（直）'!R1257="撤去",VLOOKUP('施設リストA-1（直営）'!U353,'（既設）調査結果'!$B$5:$C$1998,2,FALSE),0))</f>
        <v>0</v>
      </c>
      <c r="T1257" s="29">
        <f>'施設リストA-1（直営）'!W353</f>
        <v>0</v>
      </c>
      <c r="U1257" s="29">
        <f>'施設リストA-1（直営）'!X353</f>
        <v>0</v>
      </c>
      <c r="V1257" s="30">
        <f>IF(U1257="新設",VLOOKUP('施設リストA-1（直営）'!Y353,'（新設）照明器具'!$B$5:$C$1990,2,FALSE),IF('部屋別効果（直）'!U1257="撤去",VLOOKUP('施設リストA-1（直営）'!Y353,'（既設）調査結果'!$B$5:$C$1998,2,FALSE),0))</f>
        <v>0</v>
      </c>
      <c r="W1257" s="29">
        <f>'施設リストA-1（直営）'!AA353</f>
        <v>0</v>
      </c>
      <c r="X1257" s="29">
        <f>'施設リストA-1（直営）'!AB353</f>
        <v>0</v>
      </c>
      <c r="Y1257" s="30">
        <f>IF(X1257="新設",VLOOKUP('施設リストA-1（直営）'!AC353,'（新設）照明器具'!$B$5:$C$1990,2,FALSE),IF('部屋別効果（直）'!X1257="撤去",VLOOKUP('施設リストA-1（直営）'!AC353,'（既設）調査結果'!$B$5:$C$1998,2,FALSE),0))</f>
        <v>0</v>
      </c>
      <c r="Z1257" s="29">
        <f>'施設リストA-1（直営）'!AE353</f>
        <v>0</v>
      </c>
      <c r="AA1257" s="29">
        <f>'施設リストA-1（直営）'!AF353</f>
        <v>0</v>
      </c>
      <c r="AB1257" s="30">
        <f>IF(AA1257="新設",VLOOKUP('施設リストA-1（直営）'!AG353,'（新設）照明器具'!$B$5:$C$1990,2,FALSE),IF('部屋別効果（直）'!AA1257="撤去",VLOOKUP('施設リストA-1（直営）'!AG353,'（既設）調査結果'!$B$5:$C$1998,2,FALSE),0))</f>
        <v>0</v>
      </c>
      <c r="AC1257" s="29">
        <f>'施設リストA-1（直営）'!AI353</f>
        <v>0</v>
      </c>
      <c r="AD1257" s="29">
        <f>'施設リストA-1（直営）'!AJ353</f>
        <v>0</v>
      </c>
      <c r="AE1257" s="30">
        <f>IF(AD1257="新設",VLOOKUP('施設リストA-1（直営）'!AK353,'（新設）照明器具'!$B$5:$C$1990,2,FALSE),IF('部屋別効果（直）'!AD1257="撤去",VLOOKUP('施設リストA-1（直営）'!AK353,'（既設）調査結果'!$B$5:$C$1998,2,FALSE),0))</f>
        <v>0</v>
      </c>
      <c r="AF1257" s="29">
        <f>'施設リストA-1（直営）'!AM353</f>
        <v>0</v>
      </c>
      <c r="AG1257" s="29">
        <f>'施設リストA-1（直営）'!AN353</f>
        <v>0</v>
      </c>
      <c r="AH1257" s="30">
        <f>IF(AG1257="新設",VLOOKUP('施設リストA-1（直営）'!AO353,'（新設）照明器具'!$B$5:$C$1990,2,FALSE),IF('部屋別効果（直）'!AG1257="撤去",VLOOKUP('施設リストA-1（直営）'!AO353,'（既設）調査結果'!$B$5:$C$1998,2,FALSE),0))</f>
        <v>0</v>
      </c>
      <c r="AI1257" s="29">
        <f>'施設リストA-1（直営）'!AQ353</f>
        <v>0</v>
      </c>
      <c r="AJ1257" s="29">
        <f>'施設リストA-1（直営）'!AR353</f>
        <v>0</v>
      </c>
      <c r="AK1257" s="30">
        <f>IF(AJ1257="新設",VLOOKUP('施設リストA-1（直営）'!AS353,'（新設）照明器具'!$B$5:$C$1990,2,FALSE),IF('部屋別効果（直）'!AJ1257="撤去",VLOOKUP('施設リストA-1（直営）'!AS353,'（既設）調査結果'!$B$5:$C$1998,2,FALSE),0))</f>
        <v>0</v>
      </c>
      <c r="AL1257" s="29">
        <f>'施設リストA-1（直営）'!AU353</f>
        <v>0</v>
      </c>
    </row>
    <row r="1258" spans="1:38" customFormat="1">
      <c r="A1258" s="94"/>
      <c r="B1258" s="16" t="str">
        <f>'施設リストA-1（直営）'!B354</f>
        <v>山階南小</v>
      </c>
      <c r="C1258" s="14">
        <f>'施設リストA-1（直営）'!C354</f>
        <v>1</v>
      </c>
      <c r="D1258" s="94" t="str">
        <f>'施設リストA-1（直営）'!D354</f>
        <v>廊下・階段</v>
      </c>
      <c r="E1258" s="20">
        <f>'施設リストA-1（直営）'!E354</f>
        <v>210</v>
      </c>
      <c r="F1258" s="20">
        <f>'施設リストA-1（直営）'!F354</f>
        <v>10</v>
      </c>
      <c r="G1258" s="13">
        <f>'施設リストA-1（直営）'!G354</f>
        <v>2100</v>
      </c>
      <c r="H1258" s="28">
        <f t="shared" si="19"/>
        <v>0</v>
      </c>
      <c r="I1258" s="29">
        <f>'施設リストA-1（直営）'!H354</f>
        <v>0</v>
      </c>
      <c r="J1258" s="30">
        <f>IF(I1258="新設",VLOOKUP('施設リストA-1（直営）'!I354,'（新設）照明器具'!$B$5:$C$1990,2,FALSE),IF('部屋別効果（直）'!I1258="撤去",VLOOKUP('施設リストA-1（直営）'!I354,'（既設）調査結果'!$B$5:$C$1998,2,FALSE),0))</f>
        <v>0</v>
      </c>
      <c r="K1258" s="29">
        <f>'施設リストA-1（直営）'!K354</f>
        <v>0</v>
      </c>
      <c r="L1258" s="29">
        <f>'施設リストA-1（直営）'!L354</f>
        <v>0</v>
      </c>
      <c r="M1258" s="30">
        <f>IF(L1258="新設",VLOOKUP('施設リストA-1（直営）'!M354,'（新設）照明器具'!$B$5:$C$1990,2,FALSE),IF('部屋別効果（直）'!L1258="撤去",VLOOKUP('施設リストA-1（直営）'!M354,'（既設）調査結果'!$B$5:$C$1998,2,FALSE),0))</f>
        <v>0</v>
      </c>
      <c r="N1258" s="29">
        <f>'施設リストA-1（直営）'!O354</f>
        <v>0</v>
      </c>
      <c r="O1258" s="29">
        <f>'施設リストA-1（直営）'!P354</f>
        <v>0</v>
      </c>
      <c r="P1258" s="30">
        <f>IF(O1258="新設",VLOOKUP('施設リストA-1（直営）'!Q354,'（新設）照明器具'!$B$5:$C$1990,2,FALSE),IF('部屋別効果（直）'!O1258="撤去",VLOOKUP('施設リストA-1（直営）'!Q354,'（既設）調査結果'!$B$5:$C$1998,2,FALSE),0))</f>
        <v>0</v>
      </c>
      <c r="Q1258" s="29">
        <f>'施設リストA-1（直営）'!S354</f>
        <v>0</v>
      </c>
      <c r="R1258" s="29">
        <f>'施設リストA-1（直営）'!T354</f>
        <v>0</v>
      </c>
      <c r="S1258" s="30">
        <f>IF(R1258="新設",VLOOKUP('施設リストA-1（直営）'!U354,'（新設）照明器具'!$B$5:$C$1990,2,FALSE),IF('部屋別効果（直）'!R1258="撤去",VLOOKUP('施設リストA-1（直営）'!U354,'（既設）調査結果'!$B$5:$C$1998,2,FALSE),0))</f>
        <v>0</v>
      </c>
      <c r="T1258" s="29">
        <f>'施設リストA-1（直営）'!W354</f>
        <v>0</v>
      </c>
      <c r="U1258" s="29">
        <f>'施設リストA-1（直営）'!X354</f>
        <v>0</v>
      </c>
      <c r="V1258" s="30">
        <f>IF(U1258="新設",VLOOKUP('施設リストA-1（直営）'!Y354,'（新設）照明器具'!$B$5:$C$1990,2,FALSE),IF('部屋別効果（直）'!U1258="撤去",VLOOKUP('施設リストA-1（直営）'!Y354,'（既設）調査結果'!$B$5:$C$1998,2,FALSE),0))</f>
        <v>0</v>
      </c>
      <c r="W1258" s="29">
        <f>'施設リストA-1（直営）'!AA354</f>
        <v>0</v>
      </c>
      <c r="X1258" s="29">
        <f>'施設リストA-1（直営）'!AB354</f>
        <v>0</v>
      </c>
      <c r="Y1258" s="30">
        <f>IF(X1258="新設",VLOOKUP('施設リストA-1（直営）'!AC354,'（新設）照明器具'!$B$5:$C$1990,2,FALSE),IF('部屋別効果（直）'!X1258="撤去",VLOOKUP('施設リストA-1（直営）'!AC354,'（既設）調査結果'!$B$5:$C$1998,2,FALSE),0))</f>
        <v>0</v>
      </c>
      <c r="Z1258" s="29">
        <f>'施設リストA-1（直営）'!AE354</f>
        <v>0</v>
      </c>
      <c r="AA1258" s="29">
        <f>'施設リストA-1（直営）'!AF354</f>
        <v>0</v>
      </c>
      <c r="AB1258" s="30">
        <f>IF(AA1258="新設",VLOOKUP('施設リストA-1（直営）'!AG354,'（新設）照明器具'!$B$5:$C$1990,2,FALSE),IF('部屋別効果（直）'!AA1258="撤去",VLOOKUP('施設リストA-1（直営）'!AG354,'（既設）調査結果'!$B$5:$C$1998,2,FALSE),0))</f>
        <v>0</v>
      </c>
      <c r="AC1258" s="29">
        <f>'施設リストA-1（直営）'!AI354</f>
        <v>0</v>
      </c>
      <c r="AD1258" s="29">
        <f>'施設リストA-1（直営）'!AJ354</f>
        <v>0</v>
      </c>
      <c r="AE1258" s="30">
        <f>IF(AD1258="新設",VLOOKUP('施設リストA-1（直営）'!AK354,'（新設）照明器具'!$B$5:$C$1990,2,FALSE),IF('部屋別効果（直）'!AD1258="撤去",VLOOKUP('施設リストA-1（直営）'!AK354,'（既設）調査結果'!$B$5:$C$1998,2,FALSE),0))</f>
        <v>0</v>
      </c>
      <c r="AF1258" s="29">
        <f>'施設リストA-1（直営）'!AM354</f>
        <v>0</v>
      </c>
      <c r="AG1258" s="29">
        <f>'施設リストA-1（直営）'!AN354</f>
        <v>0</v>
      </c>
      <c r="AH1258" s="30">
        <f>IF(AG1258="新設",VLOOKUP('施設リストA-1（直営）'!AO354,'（新設）照明器具'!$B$5:$C$1990,2,FALSE),IF('部屋別効果（直）'!AG1258="撤去",VLOOKUP('施設リストA-1（直営）'!AO354,'（既設）調査結果'!$B$5:$C$1998,2,FALSE),0))</f>
        <v>0</v>
      </c>
      <c r="AI1258" s="29">
        <f>'施設リストA-1（直営）'!AQ354</f>
        <v>0</v>
      </c>
      <c r="AJ1258" s="29">
        <f>'施設リストA-1（直営）'!AR354</f>
        <v>0</v>
      </c>
      <c r="AK1258" s="30">
        <f>IF(AJ1258="新設",VLOOKUP('施設リストA-1（直営）'!AS354,'（新設）照明器具'!$B$5:$C$1990,2,FALSE),IF('部屋別効果（直）'!AJ1258="撤去",VLOOKUP('施設リストA-1（直営）'!AS354,'（既設）調査結果'!$B$5:$C$1998,2,FALSE),0))</f>
        <v>0</v>
      </c>
      <c r="AL1258" s="29">
        <f>'施設リストA-1（直営）'!AU354</f>
        <v>0</v>
      </c>
    </row>
    <row r="1259" spans="1:38" customFormat="1">
      <c r="A1259" s="94"/>
      <c r="B1259" s="16" t="str">
        <f>'施設リストA-1（直営）'!B355</f>
        <v>山階南小</v>
      </c>
      <c r="C1259" s="14">
        <f>'施設リストA-1（直営）'!C355</f>
        <v>2</v>
      </c>
      <c r="D1259" s="94" t="str">
        <f>'施設リストA-1（直営）'!D355</f>
        <v>教室（２－１）</v>
      </c>
      <c r="E1259" s="20">
        <f>'施設リストA-1（直営）'!E355</f>
        <v>210</v>
      </c>
      <c r="F1259" s="20">
        <f>'施設リストA-1（直営）'!F355</f>
        <v>8</v>
      </c>
      <c r="G1259" s="13">
        <f>'施設リストA-1（直営）'!G355</f>
        <v>1680</v>
      </c>
      <c r="H1259" s="28" t="e">
        <f t="shared" si="19"/>
        <v>#N/A</v>
      </c>
      <c r="I1259" s="29" t="str">
        <f>'施設リストA-1（直営）'!H355</f>
        <v>新設</v>
      </c>
      <c r="J1259" s="30" t="e">
        <f>IF(I1259="新設",VLOOKUP('施設リストA-1（直営）'!I355,'（新設）照明器具'!$B$5:$C$1990,2,FALSE),IF('部屋別効果（直）'!I1259="撤去",VLOOKUP('施設リストA-1（直営）'!I355,'（既設）調査結果'!$B$5:$C$1998,2,FALSE),0))</f>
        <v>#N/A</v>
      </c>
      <c r="K1259" s="29">
        <f>'施設リストA-1（直営）'!K355</f>
        <v>8</v>
      </c>
      <c r="L1259" s="29" t="str">
        <f>'施設リストA-1（直営）'!L355</f>
        <v>撤去</v>
      </c>
      <c r="M1259" s="30">
        <f>IF(L1259="新設",VLOOKUP('施設リストA-1（直営）'!M355,'（新設）照明器具'!$B$5:$C$1990,2,FALSE),IF('部屋別効果（直）'!L1259="撤去",VLOOKUP('施設リストA-1（直営）'!M355,'（既設）調査結果'!$B$5:$C$1998,2,FALSE),0))</f>
        <v>86</v>
      </c>
      <c r="N1259" s="29">
        <f>'施設リストA-1（直営）'!O355</f>
        <v>8</v>
      </c>
      <c r="O1259" s="29">
        <f>'施設リストA-1（直営）'!P355</f>
        <v>0</v>
      </c>
      <c r="P1259" s="30">
        <f>IF(O1259="新設",VLOOKUP('施設リストA-1（直営）'!Q355,'（新設）照明器具'!$B$5:$C$1990,2,FALSE),IF('部屋別効果（直）'!O1259="撤去",VLOOKUP('施設リストA-1（直営）'!Q355,'（既設）調査結果'!$B$5:$C$1998,2,FALSE),0))</f>
        <v>0</v>
      </c>
      <c r="Q1259" s="29">
        <f>'施設リストA-1（直営）'!S355</f>
        <v>0</v>
      </c>
      <c r="R1259" s="29">
        <f>'施設リストA-1（直営）'!T355</f>
        <v>0</v>
      </c>
      <c r="S1259" s="30">
        <f>IF(R1259="新設",VLOOKUP('施設リストA-1（直営）'!U355,'（新設）照明器具'!$B$5:$C$1990,2,FALSE),IF('部屋別効果（直）'!R1259="撤去",VLOOKUP('施設リストA-1（直営）'!U355,'（既設）調査結果'!$B$5:$C$1998,2,FALSE),0))</f>
        <v>0</v>
      </c>
      <c r="T1259" s="29">
        <f>'施設リストA-1（直営）'!W355</f>
        <v>0</v>
      </c>
      <c r="U1259" s="29">
        <f>'施設リストA-1（直営）'!X355</f>
        <v>0</v>
      </c>
      <c r="V1259" s="30">
        <f>IF(U1259="新設",VLOOKUP('施設リストA-1（直営）'!Y355,'（新設）照明器具'!$B$5:$C$1990,2,FALSE),IF('部屋別効果（直）'!U1259="撤去",VLOOKUP('施設リストA-1（直営）'!Y355,'（既設）調査結果'!$B$5:$C$1998,2,FALSE),0))</f>
        <v>0</v>
      </c>
      <c r="W1259" s="29">
        <f>'施設リストA-1（直営）'!AA355</f>
        <v>0</v>
      </c>
      <c r="X1259" s="29">
        <f>'施設リストA-1（直営）'!AB355</f>
        <v>0</v>
      </c>
      <c r="Y1259" s="30">
        <f>IF(X1259="新設",VLOOKUP('施設リストA-1（直営）'!AC355,'（新設）照明器具'!$B$5:$C$1990,2,FALSE),IF('部屋別効果（直）'!X1259="撤去",VLOOKUP('施設リストA-1（直営）'!AC355,'（既設）調査結果'!$B$5:$C$1998,2,FALSE),0))</f>
        <v>0</v>
      </c>
      <c r="Z1259" s="29">
        <f>'施設リストA-1（直営）'!AE355</f>
        <v>0</v>
      </c>
      <c r="AA1259" s="29">
        <f>'施設リストA-1（直営）'!AF355</f>
        <v>0</v>
      </c>
      <c r="AB1259" s="30">
        <f>IF(AA1259="新設",VLOOKUP('施設リストA-1（直営）'!AG355,'（新設）照明器具'!$B$5:$C$1990,2,FALSE),IF('部屋別効果（直）'!AA1259="撤去",VLOOKUP('施設リストA-1（直営）'!AG355,'（既設）調査結果'!$B$5:$C$1998,2,FALSE),0))</f>
        <v>0</v>
      </c>
      <c r="AC1259" s="29">
        <f>'施設リストA-1（直営）'!AI355</f>
        <v>0</v>
      </c>
      <c r="AD1259" s="29">
        <f>'施設リストA-1（直営）'!AJ355</f>
        <v>0</v>
      </c>
      <c r="AE1259" s="30">
        <f>IF(AD1259="新設",VLOOKUP('施設リストA-1（直営）'!AK355,'（新設）照明器具'!$B$5:$C$1990,2,FALSE),IF('部屋別効果（直）'!AD1259="撤去",VLOOKUP('施設リストA-1（直営）'!AK355,'（既設）調査結果'!$B$5:$C$1998,2,FALSE),0))</f>
        <v>0</v>
      </c>
      <c r="AF1259" s="29">
        <f>'施設リストA-1（直営）'!AM355</f>
        <v>0</v>
      </c>
      <c r="AG1259" s="29">
        <f>'施設リストA-1（直営）'!AN355</f>
        <v>0</v>
      </c>
      <c r="AH1259" s="30">
        <f>IF(AG1259="新設",VLOOKUP('施設リストA-1（直営）'!AO355,'（新設）照明器具'!$B$5:$C$1990,2,FALSE),IF('部屋別効果（直）'!AG1259="撤去",VLOOKUP('施設リストA-1（直営）'!AO355,'（既設）調査結果'!$B$5:$C$1998,2,FALSE),0))</f>
        <v>0</v>
      </c>
      <c r="AI1259" s="29">
        <f>'施設リストA-1（直営）'!AQ355</f>
        <v>0</v>
      </c>
      <c r="AJ1259" s="29">
        <f>'施設リストA-1（直営）'!AR355</f>
        <v>0</v>
      </c>
      <c r="AK1259" s="30">
        <f>IF(AJ1259="新設",VLOOKUP('施設リストA-1（直営）'!AS355,'（新設）照明器具'!$B$5:$C$1990,2,FALSE),IF('部屋別効果（直）'!AJ1259="撤去",VLOOKUP('施設リストA-1（直営）'!AS355,'（既設）調査結果'!$B$5:$C$1998,2,FALSE),0))</f>
        <v>0</v>
      </c>
      <c r="AL1259" s="29">
        <f>'施設リストA-1（直営）'!AU355</f>
        <v>0</v>
      </c>
    </row>
    <row r="1260" spans="1:38" customFormat="1">
      <c r="A1260" s="94"/>
      <c r="B1260" s="16" t="str">
        <f>'施設リストA-1（直営）'!B356</f>
        <v>山階南小</v>
      </c>
      <c r="C1260" s="14">
        <f>'施設リストA-1（直営）'!C356</f>
        <v>2</v>
      </c>
      <c r="D1260" s="94" t="str">
        <f>'施設リストA-1（直営）'!D356</f>
        <v>教室（２－２）</v>
      </c>
      <c r="E1260" s="20">
        <f>'施設リストA-1（直営）'!E356</f>
        <v>210</v>
      </c>
      <c r="F1260" s="20">
        <f>'施設リストA-1（直営）'!F356</f>
        <v>8</v>
      </c>
      <c r="G1260" s="13">
        <f>'施設リストA-1（直営）'!G356</f>
        <v>1680</v>
      </c>
      <c r="H1260" s="28" t="e">
        <f t="shared" si="19"/>
        <v>#N/A</v>
      </c>
      <c r="I1260" s="29" t="str">
        <f>'施設リストA-1（直営）'!H356</f>
        <v>新設</v>
      </c>
      <c r="J1260" s="30" t="e">
        <f>IF(I1260="新設",VLOOKUP('施設リストA-1（直営）'!I356,'（新設）照明器具'!$B$5:$C$1990,2,FALSE),IF('部屋別効果（直）'!I1260="撤去",VLOOKUP('施設リストA-1（直営）'!I356,'（既設）調査結果'!$B$5:$C$1998,2,FALSE),0))</f>
        <v>#N/A</v>
      </c>
      <c r="K1260" s="29">
        <f>'施設リストA-1（直営）'!K356</f>
        <v>8</v>
      </c>
      <c r="L1260" s="29" t="str">
        <f>'施設リストA-1（直営）'!L356</f>
        <v>撤去</v>
      </c>
      <c r="M1260" s="30">
        <f>IF(L1260="新設",VLOOKUP('施設リストA-1（直営）'!M356,'（新設）照明器具'!$B$5:$C$1990,2,FALSE),IF('部屋別効果（直）'!L1260="撤去",VLOOKUP('施設リストA-1（直営）'!M356,'（既設）調査結果'!$B$5:$C$1998,2,FALSE),0))</f>
        <v>86</v>
      </c>
      <c r="N1260" s="29">
        <f>'施設リストA-1（直営）'!O356</f>
        <v>8</v>
      </c>
      <c r="O1260" s="29">
        <f>'施設リストA-1（直営）'!P356</f>
        <v>0</v>
      </c>
      <c r="P1260" s="30">
        <f>IF(O1260="新設",VLOOKUP('施設リストA-1（直営）'!Q356,'（新設）照明器具'!$B$5:$C$1990,2,FALSE),IF('部屋別効果（直）'!O1260="撤去",VLOOKUP('施設リストA-1（直営）'!Q356,'（既設）調査結果'!$B$5:$C$1998,2,FALSE),0))</f>
        <v>0</v>
      </c>
      <c r="Q1260" s="29">
        <f>'施設リストA-1（直営）'!S356</f>
        <v>0</v>
      </c>
      <c r="R1260" s="29">
        <f>'施設リストA-1（直営）'!T356</f>
        <v>0</v>
      </c>
      <c r="S1260" s="30">
        <f>IF(R1260="新設",VLOOKUP('施設リストA-1（直営）'!U356,'（新設）照明器具'!$B$5:$C$1990,2,FALSE),IF('部屋別効果（直）'!R1260="撤去",VLOOKUP('施設リストA-1（直営）'!U356,'（既設）調査結果'!$B$5:$C$1998,2,FALSE),0))</f>
        <v>0</v>
      </c>
      <c r="T1260" s="29">
        <f>'施設リストA-1（直営）'!W356</f>
        <v>0</v>
      </c>
      <c r="U1260" s="29">
        <f>'施設リストA-1（直営）'!X356</f>
        <v>0</v>
      </c>
      <c r="V1260" s="30">
        <f>IF(U1260="新設",VLOOKUP('施設リストA-1（直営）'!Y356,'（新設）照明器具'!$B$5:$C$1990,2,FALSE),IF('部屋別効果（直）'!U1260="撤去",VLOOKUP('施設リストA-1（直営）'!Y356,'（既設）調査結果'!$B$5:$C$1998,2,FALSE),0))</f>
        <v>0</v>
      </c>
      <c r="W1260" s="29">
        <f>'施設リストA-1（直営）'!AA356</f>
        <v>0</v>
      </c>
      <c r="X1260" s="29">
        <f>'施設リストA-1（直営）'!AB356</f>
        <v>0</v>
      </c>
      <c r="Y1260" s="30">
        <f>IF(X1260="新設",VLOOKUP('施設リストA-1（直営）'!AC356,'（新設）照明器具'!$B$5:$C$1990,2,FALSE),IF('部屋別効果（直）'!X1260="撤去",VLOOKUP('施設リストA-1（直営）'!AC356,'（既設）調査結果'!$B$5:$C$1998,2,FALSE),0))</f>
        <v>0</v>
      </c>
      <c r="Z1260" s="29">
        <f>'施設リストA-1（直営）'!AE356</f>
        <v>0</v>
      </c>
      <c r="AA1260" s="29">
        <f>'施設リストA-1（直営）'!AF356</f>
        <v>0</v>
      </c>
      <c r="AB1260" s="30">
        <f>IF(AA1260="新設",VLOOKUP('施設リストA-1（直営）'!AG356,'（新設）照明器具'!$B$5:$C$1990,2,FALSE),IF('部屋別効果（直）'!AA1260="撤去",VLOOKUP('施設リストA-1（直営）'!AG356,'（既設）調査結果'!$B$5:$C$1998,2,FALSE),0))</f>
        <v>0</v>
      </c>
      <c r="AC1260" s="29">
        <f>'施設リストA-1（直営）'!AI356</f>
        <v>0</v>
      </c>
      <c r="AD1260" s="29">
        <f>'施設リストA-1（直営）'!AJ356</f>
        <v>0</v>
      </c>
      <c r="AE1260" s="30">
        <f>IF(AD1260="新設",VLOOKUP('施設リストA-1（直営）'!AK356,'（新設）照明器具'!$B$5:$C$1990,2,FALSE),IF('部屋別効果（直）'!AD1260="撤去",VLOOKUP('施設リストA-1（直営）'!AK356,'（既設）調査結果'!$B$5:$C$1998,2,FALSE),0))</f>
        <v>0</v>
      </c>
      <c r="AF1260" s="29">
        <f>'施設リストA-1（直営）'!AM356</f>
        <v>0</v>
      </c>
      <c r="AG1260" s="29">
        <f>'施設リストA-1（直営）'!AN356</f>
        <v>0</v>
      </c>
      <c r="AH1260" s="30">
        <f>IF(AG1260="新設",VLOOKUP('施設リストA-1（直営）'!AO356,'（新設）照明器具'!$B$5:$C$1990,2,FALSE),IF('部屋別効果（直）'!AG1260="撤去",VLOOKUP('施設リストA-1（直営）'!AO356,'（既設）調査結果'!$B$5:$C$1998,2,FALSE),0))</f>
        <v>0</v>
      </c>
      <c r="AI1260" s="29">
        <f>'施設リストA-1（直営）'!AQ356</f>
        <v>0</v>
      </c>
      <c r="AJ1260" s="29">
        <f>'施設リストA-1（直営）'!AR356</f>
        <v>0</v>
      </c>
      <c r="AK1260" s="30">
        <f>IF(AJ1260="新設",VLOOKUP('施設リストA-1（直営）'!AS356,'（新設）照明器具'!$B$5:$C$1990,2,FALSE),IF('部屋別効果（直）'!AJ1260="撤去",VLOOKUP('施設リストA-1（直営）'!AS356,'（既設）調査結果'!$B$5:$C$1998,2,FALSE),0))</f>
        <v>0</v>
      </c>
      <c r="AL1260" s="29">
        <f>'施設リストA-1（直営）'!AU356</f>
        <v>0</v>
      </c>
    </row>
    <row r="1261" spans="1:38" customFormat="1">
      <c r="A1261" s="94"/>
      <c r="B1261" s="16" t="str">
        <f>'施設リストA-1（直営）'!B357</f>
        <v>山階南小</v>
      </c>
      <c r="C1261" s="14">
        <f>'施設リストA-1（直営）'!C357</f>
        <v>2</v>
      </c>
      <c r="D1261" s="94" t="str">
        <f>'施設リストA-1（直営）'!D357</f>
        <v>教室（２－３）</v>
      </c>
      <c r="E1261" s="20">
        <f>'施設リストA-1（直営）'!E357</f>
        <v>210</v>
      </c>
      <c r="F1261" s="20">
        <f>'施設リストA-1（直営）'!F357</f>
        <v>8</v>
      </c>
      <c r="G1261" s="13">
        <f>'施設リストA-1（直営）'!G357</f>
        <v>1680</v>
      </c>
      <c r="H1261" s="28" t="e">
        <f t="shared" si="19"/>
        <v>#N/A</v>
      </c>
      <c r="I1261" s="29" t="str">
        <f>'施設リストA-1（直営）'!H357</f>
        <v>新設</v>
      </c>
      <c r="J1261" s="30" t="e">
        <f>IF(I1261="新設",VLOOKUP('施設リストA-1（直営）'!I357,'（新設）照明器具'!$B$5:$C$1990,2,FALSE),IF('部屋別効果（直）'!I1261="撤去",VLOOKUP('施設リストA-1（直営）'!I357,'（既設）調査結果'!$B$5:$C$1998,2,FALSE),0))</f>
        <v>#N/A</v>
      </c>
      <c r="K1261" s="29">
        <f>'施設リストA-1（直営）'!K357</f>
        <v>7</v>
      </c>
      <c r="L1261" s="29" t="str">
        <f>'施設リストA-1（直営）'!L357</f>
        <v>撤去</v>
      </c>
      <c r="M1261" s="30">
        <f>IF(L1261="新設",VLOOKUP('施設リストA-1（直営）'!M357,'（新設）照明器具'!$B$5:$C$1990,2,FALSE),IF('部屋別効果（直）'!L1261="撤去",VLOOKUP('施設リストA-1（直営）'!M357,'（既設）調査結果'!$B$5:$C$1998,2,FALSE),0))</f>
        <v>86</v>
      </c>
      <c r="N1261" s="29">
        <f>'施設リストA-1（直営）'!O357</f>
        <v>7</v>
      </c>
      <c r="O1261" s="29">
        <f>'施設リストA-1（直営）'!P357</f>
        <v>0</v>
      </c>
      <c r="P1261" s="30">
        <f>IF(O1261="新設",VLOOKUP('施設リストA-1（直営）'!Q357,'（新設）照明器具'!$B$5:$C$1990,2,FALSE),IF('部屋別効果（直）'!O1261="撤去",VLOOKUP('施設リストA-1（直営）'!Q357,'（既設）調査結果'!$B$5:$C$1998,2,FALSE),0))</f>
        <v>0</v>
      </c>
      <c r="Q1261" s="29">
        <f>'施設リストA-1（直営）'!S357</f>
        <v>0</v>
      </c>
      <c r="R1261" s="29">
        <f>'施設リストA-1（直営）'!T357</f>
        <v>0</v>
      </c>
      <c r="S1261" s="30">
        <f>IF(R1261="新設",VLOOKUP('施設リストA-1（直営）'!U357,'（新設）照明器具'!$B$5:$C$1990,2,FALSE),IF('部屋別効果（直）'!R1261="撤去",VLOOKUP('施設リストA-1（直営）'!U357,'（既設）調査結果'!$B$5:$C$1998,2,FALSE),0))</f>
        <v>0</v>
      </c>
      <c r="T1261" s="29">
        <f>'施設リストA-1（直営）'!W357</f>
        <v>0</v>
      </c>
      <c r="U1261" s="29">
        <f>'施設リストA-1（直営）'!X357</f>
        <v>0</v>
      </c>
      <c r="V1261" s="30">
        <f>IF(U1261="新設",VLOOKUP('施設リストA-1（直営）'!Y357,'（新設）照明器具'!$B$5:$C$1990,2,FALSE),IF('部屋別効果（直）'!U1261="撤去",VLOOKUP('施設リストA-1（直営）'!Y357,'（既設）調査結果'!$B$5:$C$1998,2,FALSE),0))</f>
        <v>0</v>
      </c>
      <c r="W1261" s="29">
        <f>'施設リストA-1（直営）'!AA357</f>
        <v>0</v>
      </c>
      <c r="X1261" s="29">
        <f>'施設リストA-1（直営）'!AB357</f>
        <v>0</v>
      </c>
      <c r="Y1261" s="30">
        <f>IF(X1261="新設",VLOOKUP('施設リストA-1（直営）'!AC357,'（新設）照明器具'!$B$5:$C$1990,2,FALSE),IF('部屋別効果（直）'!X1261="撤去",VLOOKUP('施設リストA-1（直営）'!AC357,'（既設）調査結果'!$B$5:$C$1998,2,FALSE),0))</f>
        <v>0</v>
      </c>
      <c r="Z1261" s="29">
        <f>'施設リストA-1（直営）'!AE357</f>
        <v>0</v>
      </c>
      <c r="AA1261" s="29">
        <f>'施設リストA-1（直営）'!AF357</f>
        <v>0</v>
      </c>
      <c r="AB1261" s="30">
        <f>IF(AA1261="新設",VLOOKUP('施設リストA-1（直営）'!AG357,'（新設）照明器具'!$B$5:$C$1990,2,FALSE),IF('部屋別効果（直）'!AA1261="撤去",VLOOKUP('施設リストA-1（直営）'!AG357,'（既設）調査結果'!$B$5:$C$1998,2,FALSE),0))</f>
        <v>0</v>
      </c>
      <c r="AC1261" s="29">
        <f>'施設リストA-1（直営）'!AI357</f>
        <v>0</v>
      </c>
      <c r="AD1261" s="29">
        <f>'施設リストA-1（直営）'!AJ357</f>
        <v>0</v>
      </c>
      <c r="AE1261" s="30">
        <f>IF(AD1261="新設",VLOOKUP('施設リストA-1（直営）'!AK357,'（新設）照明器具'!$B$5:$C$1990,2,FALSE),IF('部屋別効果（直）'!AD1261="撤去",VLOOKUP('施設リストA-1（直営）'!AK357,'（既設）調査結果'!$B$5:$C$1998,2,FALSE),0))</f>
        <v>0</v>
      </c>
      <c r="AF1261" s="29">
        <f>'施設リストA-1（直営）'!AM357</f>
        <v>0</v>
      </c>
      <c r="AG1261" s="29">
        <f>'施設リストA-1（直営）'!AN357</f>
        <v>0</v>
      </c>
      <c r="AH1261" s="30">
        <f>IF(AG1261="新設",VLOOKUP('施設リストA-1（直営）'!AO357,'（新設）照明器具'!$B$5:$C$1990,2,FALSE),IF('部屋別効果（直）'!AG1261="撤去",VLOOKUP('施設リストA-1（直営）'!AO357,'（既設）調査結果'!$B$5:$C$1998,2,FALSE),0))</f>
        <v>0</v>
      </c>
      <c r="AI1261" s="29">
        <f>'施設リストA-1（直営）'!AQ357</f>
        <v>0</v>
      </c>
      <c r="AJ1261" s="29">
        <f>'施設リストA-1（直営）'!AR357</f>
        <v>0</v>
      </c>
      <c r="AK1261" s="30">
        <f>IF(AJ1261="新設",VLOOKUP('施設リストA-1（直営）'!AS357,'（新設）照明器具'!$B$5:$C$1990,2,FALSE),IF('部屋別効果（直）'!AJ1261="撤去",VLOOKUP('施設リストA-1（直営）'!AS357,'（既設）調査結果'!$B$5:$C$1998,2,FALSE),0))</f>
        <v>0</v>
      </c>
      <c r="AL1261" s="29">
        <f>'施設リストA-1（直営）'!AU357</f>
        <v>0</v>
      </c>
    </row>
    <row r="1262" spans="1:38" customFormat="1">
      <c r="A1262" s="94"/>
      <c r="B1262" s="16" t="str">
        <f>'施設リストA-1（直営）'!B358</f>
        <v>山階南小</v>
      </c>
      <c r="C1262" s="14">
        <f>'施設リストA-1（直営）'!C358</f>
        <v>2</v>
      </c>
      <c r="D1262" s="94" t="str">
        <f>'施設リストA-1（直営）'!D358</f>
        <v>学習支援室</v>
      </c>
      <c r="E1262" s="20">
        <f>'施設リストA-1（直営）'!E358</f>
        <v>210</v>
      </c>
      <c r="F1262" s="20">
        <f>'施設リストA-1（直営）'!F358</f>
        <v>6</v>
      </c>
      <c r="G1262" s="13">
        <f>'施設リストA-1（直営）'!G358</f>
        <v>1260</v>
      </c>
      <c r="H1262" s="28" t="e">
        <f t="shared" si="19"/>
        <v>#N/A</v>
      </c>
      <c r="I1262" s="29" t="str">
        <f>'施設リストA-1（直営）'!H358</f>
        <v>新設</v>
      </c>
      <c r="J1262" s="30" t="e">
        <f>IF(I1262="新設",VLOOKUP('施設リストA-1（直営）'!I358,'（新設）照明器具'!$B$5:$C$1990,2,FALSE),IF('部屋別効果（直）'!I1262="撤去",VLOOKUP('施設リストA-1（直営）'!I358,'（既設）調査結果'!$B$5:$C$1998,2,FALSE),0))</f>
        <v>#N/A</v>
      </c>
      <c r="K1262" s="29">
        <f>'施設リストA-1（直営）'!K358</f>
        <v>8</v>
      </c>
      <c r="L1262" s="29" t="str">
        <f>'施設リストA-1（直営）'!L358</f>
        <v>撤去</v>
      </c>
      <c r="M1262" s="30">
        <f>IF(L1262="新設",VLOOKUP('施設リストA-1（直営）'!M358,'（新設）照明器具'!$B$5:$C$1990,2,FALSE),IF('部屋別効果（直）'!L1262="撤去",VLOOKUP('施設リストA-1（直営）'!M358,'（既設）調査結果'!$B$5:$C$1998,2,FALSE),0))</f>
        <v>86</v>
      </c>
      <c r="N1262" s="29">
        <f>'施設リストA-1（直営）'!O358</f>
        <v>8</v>
      </c>
      <c r="O1262" s="29">
        <f>'施設リストA-1（直営）'!P358</f>
        <v>0</v>
      </c>
      <c r="P1262" s="30">
        <f>IF(O1262="新設",VLOOKUP('施設リストA-1（直営）'!Q358,'（新設）照明器具'!$B$5:$C$1990,2,FALSE),IF('部屋別効果（直）'!O1262="撤去",VLOOKUP('施設リストA-1（直営）'!Q358,'（既設）調査結果'!$B$5:$C$1998,2,FALSE),0))</f>
        <v>0</v>
      </c>
      <c r="Q1262" s="29">
        <f>'施設リストA-1（直営）'!S358</f>
        <v>0</v>
      </c>
      <c r="R1262" s="29">
        <f>'施設リストA-1（直営）'!T358</f>
        <v>0</v>
      </c>
      <c r="S1262" s="30">
        <f>IF(R1262="新設",VLOOKUP('施設リストA-1（直営）'!U358,'（新設）照明器具'!$B$5:$C$1990,2,FALSE),IF('部屋別効果（直）'!R1262="撤去",VLOOKUP('施設リストA-1（直営）'!U358,'（既設）調査結果'!$B$5:$C$1998,2,FALSE),0))</f>
        <v>0</v>
      </c>
      <c r="T1262" s="29">
        <f>'施設リストA-1（直営）'!W358</f>
        <v>0</v>
      </c>
      <c r="U1262" s="29">
        <f>'施設リストA-1（直営）'!X358</f>
        <v>0</v>
      </c>
      <c r="V1262" s="30">
        <f>IF(U1262="新設",VLOOKUP('施設リストA-1（直営）'!Y358,'（新設）照明器具'!$B$5:$C$1990,2,FALSE),IF('部屋別効果（直）'!U1262="撤去",VLOOKUP('施設リストA-1（直営）'!Y358,'（既設）調査結果'!$B$5:$C$1998,2,FALSE),0))</f>
        <v>0</v>
      </c>
      <c r="W1262" s="29">
        <f>'施設リストA-1（直営）'!AA358</f>
        <v>0</v>
      </c>
      <c r="X1262" s="29">
        <f>'施設リストA-1（直営）'!AB358</f>
        <v>0</v>
      </c>
      <c r="Y1262" s="30">
        <f>IF(X1262="新設",VLOOKUP('施設リストA-1（直営）'!AC358,'（新設）照明器具'!$B$5:$C$1990,2,FALSE),IF('部屋別効果（直）'!X1262="撤去",VLOOKUP('施設リストA-1（直営）'!AC358,'（既設）調査結果'!$B$5:$C$1998,2,FALSE),0))</f>
        <v>0</v>
      </c>
      <c r="Z1262" s="29">
        <f>'施設リストA-1（直営）'!AE358</f>
        <v>0</v>
      </c>
      <c r="AA1262" s="29">
        <f>'施設リストA-1（直営）'!AF358</f>
        <v>0</v>
      </c>
      <c r="AB1262" s="30">
        <f>IF(AA1262="新設",VLOOKUP('施設リストA-1（直営）'!AG358,'（新設）照明器具'!$B$5:$C$1990,2,FALSE),IF('部屋別効果（直）'!AA1262="撤去",VLOOKUP('施設リストA-1（直営）'!AG358,'（既設）調査結果'!$B$5:$C$1998,2,FALSE),0))</f>
        <v>0</v>
      </c>
      <c r="AC1262" s="29">
        <f>'施設リストA-1（直営）'!AI358</f>
        <v>0</v>
      </c>
      <c r="AD1262" s="29">
        <f>'施設リストA-1（直営）'!AJ358</f>
        <v>0</v>
      </c>
      <c r="AE1262" s="30">
        <f>IF(AD1262="新設",VLOOKUP('施設リストA-1（直営）'!AK358,'（新設）照明器具'!$B$5:$C$1990,2,FALSE),IF('部屋別効果（直）'!AD1262="撤去",VLOOKUP('施設リストA-1（直営）'!AK358,'（既設）調査結果'!$B$5:$C$1998,2,FALSE),0))</f>
        <v>0</v>
      </c>
      <c r="AF1262" s="29">
        <f>'施設リストA-1（直営）'!AM358</f>
        <v>0</v>
      </c>
      <c r="AG1262" s="29">
        <f>'施設リストA-1（直営）'!AN358</f>
        <v>0</v>
      </c>
      <c r="AH1262" s="30">
        <f>IF(AG1262="新設",VLOOKUP('施設リストA-1（直営）'!AO358,'（新設）照明器具'!$B$5:$C$1990,2,FALSE),IF('部屋別効果（直）'!AG1262="撤去",VLOOKUP('施設リストA-1（直営）'!AO358,'（既設）調査結果'!$B$5:$C$1998,2,FALSE),0))</f>
        <v>0</v>
      </c>
      <c r="AI1262" s="29">
        <f>'施設リストA-1（直営）'!AQ358</f>
        <v>0</v>
      </c>
      <c r="AJ1262" s="29">
        <f>'施設リストA-1（直営）'!AR358</f>
        <v>0</v>
      </c>
      <c r="AK1262" s="30">
        <f>IF(AJ1262="新設",VLOOKUP('施設リストA-1（直営）'!AS358,'（新設）照明器具'!$B$5:$C$1990,2,FALSE),IF('部屋別効果（直）'!AJ1262="撤去",VLOOKUP('施設リストA-1（直営）'!AS358,'（既設）調査結果'!$B$5:$C$1998,2,FALSE),0))</f>
        <v>0</v>
      </c>
      <c r="AL1262" s="29">
        <f>'施設リストA-1（直営）'!AU358</f>
        <v>0</v>
      </c>
    </row>
    <row r="1263" spans="1:38" customFormat="1">
      <c r="A1263" s="94"/>
      <c r="B1263" s="16" t="str">
        <f>'施設リストA-1（直営）'!B359</f>
        <v>山階南小</v>
      </c>
      <c r="C1263" s="14">
        <f>'施設リストA-1（直営）'!C359</f>
        <v>2</v>
      </c>
      <c r="D1263" s="94" t="str">
        <f>'施設リストA-1（直営）'!D359</f>
        <v>教室（５－１）</v>
      </c>
      <c r="E1263" s="20">
        <f>'施設リストA-1（直営）'!E359</f>
        <v>210</v>
      </c>
      <c r="F1263" s="20">
        <f>'施設リストA-1（直営）'!F359</f>
        <v>8</v>
      </c>
      <c r="G1263" s="13">
        <f>'施設リストA-1（直営）'!G359</f>
        <v>1680</v>
      </c>
      <c r="H1263" s="28" t="e">
        <f t="shared" si="19"/>
        <v>#N/A</v>
      </c>
      <c r="I1263" s="29" t="str">
        <f>'施設リストA-1（直営）'!H359</f>
        <v>新設</v>
      </c>
      <c r="J1263" s="30" t="e">
        <f>IF(I1263="新設",VLOOKUP('施設リストA-1（直営）'!I359,'（新設）照明器具'!$B$5:$C$1990,2,FALSE),IF('部屋別効果（直）'!I1263="撤去",VLOOKUP('施設リストA-1（直営）'!I359,'（既設）調査結果'!$B$5:$C$1998,2,FALSE),0))</f>
        <v>#N/A</v>
      </c>
      <c r="K1263" s="29">
        <f>'施設リストA-1（直営）'!K359</f>
        <v>8</v>
      </c>
      <c r="L1263" s="29" t="str">
        <f>'施設リストA-1（直営）'!L359</f>
        <v>撤去</v>
      </c>
      <c r="M1263" s="30">
        <f>IF(L1263="新設",VLOOKUP('施設リストA-1（直営）'!M359,'（新設）照明器具'!$B$5:$C$1990,2,FALSE),IF('部屋別効果（直）'!L1263="撤去",VLOOKUP('施設リストA-1（直営）'!M359,'（既設）調査結果'!$B$5:$C$1998,2,FALSE),0))</f>
        <v>86</v>
      </c>
      <c r="N1263" s="29">
        <f>'施設リストA-1（直営）'!O359</f>
        <v>8</v>
      </c>
      <c r="O1263" s="29">
        <f>'施設リストA-1（直営）'!P359</f>
        <v>0</v>
      </c>
      <c r="P1263" s="30">
        <f>IF(O1263="新設",VLOOKUP('施設リストA-1（直営）'!Q359,'（新設）照明器具'!$B$5:$C$1990,2,FALSE),IF('部屋別効果（直）'!O1263="撤去",VLOOKUP('施設リストA-1（直営）'!Q359,'（既設）調査結果'!$B$5:$C$1998,2,FALSE),0))</f>
        <v>0</v>
      </c>
      <c r="Q1263" s="29">
        <f>'施設リストA-1（直営）'!S359</f>
        <v>0</v>
      </c>
      <c r="R1263" s="29">
        <f>'施設リストA-1（直営）'!T359</f>
        <v>0</v>
      </c>
      <c r="S1263" s="30">
        <f>IF(R1263="新設",VLOOKUP('施設リストA-1（直営）'!U359,'（新設）照明器具'!$B$5:$C$1990,2,FALSE),IF('部屋別効果（直）'!R1263="撤去",VLOOKUP('施設リストA-1（直営）'!U359,'（既設）調査結果'!$B$5:$C$1998,2,FALSE),0))</f>
        <v>0</v>
      </c>
      <c r="T1263" s="29">
        <f>'施設リストA-1（直営）'!W359</f>
        <v>0</v>
      </c>
      <c r="U1263" s="29">
        <f>'施設リストA-1（直営）'!X359</f>
        <v>0</v>
      </c>
      <c r="V1263" s="30">
        <f>IF(U1263="新設",VLOOKUP('施設リストA-1（直営）'!Y359,'（新設）照明器具'!$B$5:$C$1990,2,FALSE),IF('部屋別効果（直）'!U1263="撤去",VLOOKUP('施設リストA-1（直営）'!Y359,'（既設）調査結果'!$B$5:$C$1998,2,FALSE),0))</f>
        <v>0</v>
      </c>
      <c r="W1263" s="29">
        <f>'施設リストA-1（直営）'!AA359</f>
        <v>0</v>
      </c>
      <c r="X1263" s="29">
        <f>'施設リストA-1（直営）'!AB359</f>
        <v>0</v>
      </c>
      <c r="Y1263" s="30">
        <f>IF(X1263="新設",VLOOKUP('施設リストA-1（直営）'!AC359,'（新設）照明器具'!$B$5:$C$1990,2,FALSE),IF('部屋別効果（直）'!X1263="撤去",VLOOKUP('施設リストA-1（直営）'!AC359,'（既設）調査結果'!$B$5:$C$1998,2,FALSE),0))</f>
        <v>0</v>
      </c>
      <c r="Z1263" s="29">
        <f>'施設リストA-1（直営）'!AE359</f>
        <v>0</v>
      </c>
      <c r="AA1263" s="29">
        <f>'施設リストA-1（直営）'!AF359</f>
        <v>0</v>
      </c>
      <c r="AB1263" s="30">
        <f>IF(AA1263="新設",VLOOKUP('施設リストA-1（直営）'!AG359,'（新設）照明器具'!$B$5:$C$1990,2,FALSE),IF('部屋別効果（直）'!AA1263="撤去",VLOOKUP('施設リストA-1（直営）'!AG359,'（既設）調査結果'!$B$5:$C$1998,2,FALSE),0))</f>
        <v>0</v>
      </c>
      <c r="AC1263" s="29">
        <f>'施設リストA-1（直営）'!AI359</f>
        <v>0</v>
      </c>
      <c r="AD1263" s="29">
        <f>'施設リストA-1（直営）'!AJ359</f>
        <v>0</v>
      </c>
      <c r="AE1263" s="30">
        <f>IF(AD1263="新設",VLOOKUP('施設リストA-1（直営）'!AK359,'（新設）照明器具'!$B$5:$C$1990,2,FALSE),IF('部屋別効果（直）'!AD1263="撤去",VLOOKUP('施設リストA-1（直営）'!AK359,'（既設）調査結果'!$B$5:$C$1998,2,FALSE),0))</f>
        <v>0</v>
      </c>
      <c r="AF1263" s="29">
        <f>'施設リストA-1（直営）'!AM359</f>
        <v>0</v>
      </c>
      <c r="AG1263" s="29">
        <f>'施設リストA-1（直営）'!AN359</f>
        <v>0</v>
      </c>
      <c r="AH1263" s="30">
        <f>IF(AG1263="新設",VLOOKUP('施設リストA-1（直営）'!AO359,'（新設）照明器具'!$B$5:$C$1990,2,FALSE),IF('部屋別効果（直）'!AG1263="撤去",VLOOKUP('施設リストA-1（直営）'!AO359,'（既設）調査結果'!$B$5:$C$1998,2,FALSE),0))</f>
        <v>0</v>
      </c>
      <c r="AI1263" s="29">
        <f>'施設リストA-1（直営）'!AQ359</f>
        <v>0</v>
      </c>
      <c r="AJ1263" s="29">
        <f>'施設リストA-1（直営）'!AR359</f>
        <v>0</v>
      </c>
      <c r="AK1263" s="30">
        <f>IF(AJ1263="新設",VLOOKUP('施設リストA-1（直営）'!AS359,'（新設）照明器具'!$B$5:$C$1990,2,FALSE),IF('部屋別効果（直）'!AJ1263="撤去",VLOOKUP('施設リストA-1（直営）'!AS359,'（既設）調査結果'!$B$5:$C$1998,2,FALSE),0))</f>
        <v>0</v>
      </c>
      <c r="AL1263" s="29">
        <f>'施設リストA-1（直営）'!AU359</f>
        <v>0</v>
      </c>
    </row>
    <row r="1264" spans="1:38" customFormat="1">
      <c r="A1264" s="94"/>
      <c r="B1264" s="16" t="str">
        <f>'施設リストA-1（直営）'!B360</f>
        <v>山階南小</v>
      </c>
      <c r="C1264" s="14">
        <f>'施設リストA-1（直営）'!C360</f>
        <v>2</v>
      </c>
      <c r="D1264" s="94" t="str">
        <f>'施設リストA-1（直営）'!D360</f>
        <v>教室（５－２）</v>
      </c>
      <c r="E1264" s="20">
        <f>'施設リストA-1（直営）'!E360</f>
        <v>210</v>
      </c>
      <c r="F1264" s="20">
        <f>'施設リストA-1（直営）'!F360</f>
        <v>8</v>
      </c>
      <c r="G1264" s="13">
        <f>'施設リストA-1（直営）'!G360</f>
        <v>1680</v>
      </c>
      <c r="H1264" s="28" t="e">
        <f t="shared" si="19"/>
        <v>#N/A</v>
      </c>
      <c r="I1264" s="29" t="str">
        <f>'施設リストA-1（直営）'!H360</f>
        <v>新設</v>
      </c>
      <c r="J1264" s="30" t="e">
        <f>IF(I1264="新設",VLOOKUP('施設リストA-1（直営）'!I360,'（新設）照明器具'!$B$5:$C$1990,2,FALSE),IF('部屋別効果（直）'!I1264="撤去",VLOOKUP('施設リストA-1（直営）'!I360,'（既設）調査結果'!$B$5:$C$1998,2,FALSE),0))</f>
        <v>#N/A</v>
      </c>
      <c r="K1264" s="29">
        <f>'施設リストA-1（直営）'!K360</f>
        <v>8</v>
      </c>
      <c r="L1264" s="29" t="str">
        <f>'施設リストA-1（直営）'!L360</f>
        <v>撤去</v>
      </c>
      <c r="M1264" s="30">
        <f>IF(L1264="新設",VLOOKUP('施設リストA-1（直営）'!M360,'（新設）照明器具'!$B$5:$C$1990,2,FALSE),IF('部屋別効果（直）'!L1264="撤去",VLOOKUP('施設リストA-1（直営）'!M360,'（既設）調査結果'!$B$5:$C$1998,2,FALSE),0))</f>
        <v>86</v>
      </c>
      <c r="N1264" s="29">
        <f>'施設リストA-1（直営）'!O360</f>
        <v>8</v>
      </c>
      <c r="O1264" s="29">
        <f>'施設リストA-1（直営）'!P360</f>
        <v>0</v>
      </c>
      <c r="P1264" s="30">
        <f>IF(O1264="新設",VLOOKUP('施設リストA-1（直営）'!Q360,'（新設）照明器具'!$B$5:$C$1990,2,FALSE),IF('部屋別効果（直）'!O1264="撤去",VLOOKUP('施設リストA-1（直営）'!Q360,'（既設）調査結果'!$B$5:$C$1998,2,FALSE),0))</f>
        <v>0</v>
      </c>
      <c r="Q1264" s="29">
        <f>'施設リストA-1（直営）'!S360</f>
        <v>0</v>
      </c>
      <c r="R1264" s="29">
        <f>'施設リストA-1（直営）'!T360</f>
        <v>0</v>
      </c>
      <c r="S1264" s="30">
        <f>IF(R1264="新設",VLOOKUP('施設リストA-1（直営）'!U360,'（新設）照明器具'!$B$5:$C$1990,2,FALSE),IF('部屋別効果（直）'!R1264="撤去",VLOOKUP('施設リストA-1（直営）'!U360,'（既設）調査結果'!$B$5:$C$1998,2,FALSE),0))</f>
        <v>0</v>
      </c>
      <c r="T1264" s="29">
        <f>'施設リストA-1（直営）'!W360</f>
        <v>0</v>
      </c>
      <c r="U1264" s="29">
        <f>'施設リストA-1（直営）'!X360</f>
        <v>0</v>
      </c>
      <c r="V1264" s="30">
        <f>IF(U1264="新設",VLOOKUP('施設リストA-1（直営）'!Y360,'（新設）照明器具'!$B$5:$C$1990,2,FALSE),IF('部屋別効果（直）'!U1264="撤去",VLOOKUP('施設リストA-1（直営）'!Y360,'（既設）調査結果'!$B$5:$C$1998,2,FALSE),0))</f>
        <v>0</v>
      </c>
      <c r="W1264" s="29">
        <f>'施設リストA-1（直営）'!AA360</f>
        <v>0</v>
      </c>
      <c r="X1264" s="29">
        <f>'施設リストA-1（直営）'!AB360</f>
        <v>0</v>
      </c>
      <c r="Y1264" s="30">
        <f>IF(X1264="新設",VLOOKUP('施設リストA-1（直営）'!AC360,'（新設）照明器具'!$B$5:$C$1990,2,FALSE),IF('部屋別効果（直）'!X1264="撤去",VLOOKUP('施設リストA-1（直営）'!AC360,'（既設）調査結果'!$B$5:$C$1998,2,FALSE),0))</f>
        <v>0</v>
      </c>
      <c r="Z1264" s="29">
        <f>'施設リストA-1（直営）'!AE360</f>
        <v>0</v>
      </c>
      <c r="AA1264" s="29">
        <f>'施設リストA-1（直営）'!AF360</f>
        <v>0</v>
      </c>
      <c r="AB1264" s="30">
        <f>IF(AA1264="新設",VLOOKUP('施設リストA-1（直営）'!AG360,'（新設）照明器具'!$B$5:$C$1990,2,FALSE),IF('部屋別効果（直）'!AA1264="撤去",VLOOKUP('施設リストA-1（直営）'!AG360,'（既設）調査結果'!$B$5:$C$1998,2,FALSE),0))</f>
        <v>0</v>
      </c>
      <c r="AC1264" s="29">
        <f>'施設リストA-1（直営）'!AI360</f>
        <v>0</v>
      </c>
      <c r="AD1264" s="29">
        <f>'施設リストA-1（直営）'!AJ360</f>
        <v>0</v>
      </c>
      <c r="AE1264" s="30">
        <f>IF(AD1264="新設",VLOOKUP('施設リストA-1（直営）'!AK360,'（新設）照明器具'!$B$5:$C$1990,2,FALSE),IF('部屋別効果（直）'!AD1264="撤去",VLOOKUP('施設リストA-1（直営）'!AK360,'（既設）調査結果'!$B$5:$C$1998,2,FALSE),0))</f>
        <v>0</v>
      </c>
      <c r="AF1264" s="29">
        <f>'施設リストA-1（直営）'!AM360</f>
        <v>0</v>
      </c>
      <c r="AG1264" s="29">
        <f>'施設リストA-1（直営）'!AN360</f>
        <v>0</v>
      </c>
      <c r="AH1264" s="30">
        <f>IF(AG1264="新設",VLOOKUP('施設リストA-1（直営）'!AO360,'（新設）照明器具'!$B$5:$C$1990,2,FALSE),IF('部屋別効果（直）'!AG1264="撤去",VLOOKUP('施設リストA-1（直営）'!AO360,'（既設）調査結果'!$B$5:$C$1998,2,FALSE),0))</f>
        <v>0</v>
      </c>
      <c r="AI1264" s="29">
        <f>'施設リストA-1（直営）'!AQ360</f>
        <v>0</v>
      </c>
      <c r="AJ1264" s="29">
        <f>'施設リストA-1（直営）'!AR360</f>
        <v>0</v>
      </c>
      <c r="AK1264" s="30">
        <f>IF(AJ1264="新設",VLOOKUP('施設リストA-1（直営）'!AS360,'（新設）照明器具'!$B$5:$C$1990,2,FALSE),IF('部屋別効果（直）'!AJ1264="撤去",VLOOKUP('施設リストA-1（直営）'!AS360,'（既設）調査結果'!$B$5:$C$1998,2,FALSE),0))</f>
        <v>0</v>
      </c>
      <c r="AL1264" s="29">
        <f>'施設リストA-1（直営）'!AU360</f>
        <v>0</v>
      </c>
    </row>
    <row r="1265" spans="1:38" customFormat="1">
      <c r="A1265" s="94"/>
      <c r="B1265" s="16" t="str">
        <f>'施設リストA-1（直営）'!B361</f>
        <v>山階南小</v>
      </c>
      <c r="C1265" s="14">
        <f>'施設リストA-1（直営）'!C361</f>
        <v>2</v>
      </c>
      <c r="D1265" s="94" t="str">
        <f>'施設リストA-1（直営）'!D361</f>
        <v>教室（５－３）</v>
      </c>
      <c r="E1265" s="20">
        <f>'施設リストA-1（直営）'!E361</f>
        <v>210</v>
      </c>
      <c r="F1265" s="20">
        <f>'施設リストA-1（直営）'!F361</f>
        <v>8</v>
      </c>
      <c r="G1265" s="13">
        <f>'施設リストA-1（直営）'!G361</f>
        <v>1680</v>
      </c>
      <c r="H1265" s="28" t="e">
        <f t="shared" si="19"/>
        <v>#N/A</v>
      </c>
      <c r="I1265" s="29" t="str">
        <f>'施設リストA-1（直営）'!H361</f>
        <v>新設</v>
      </c>
      <c r="J1265" s="30" t="e">
        <f>IF(I1265="新設",VLOOKUP('施設リストA-1（直営）'!I361,'（新設）照明器具'!$B$5:$C$1990,2,FALSE),IF('部屋別効果（直）'!I1265="撤去",VLOOKUP('施設リストA-1（直営）'!I361,'（既設）調査結果'!$B$5:$C$1998,2,FALSE),0))</f>
        <v>#N/A</v>
      </c>
      <c r="K1265" s="29">
        <f>'施設リストA-1（直営）'!K361</f>
        <v>8</v>
      </c>
      <c r="L1265" s="29" t="str">
        <f>'施設リストA-1（直営）'!L361</f>
        <v>撤去</v>
      </c>
      <c r="M1265" s="30">
        <f>IF(L1265="新設",VLOOKUP('施設リストA-1（直営）'!M361,'（新設）照明器具'!$B$5:$C$1990,2,FALSE),IF('部屋別効果（直）'!L1265="撤去",VLOOKUP('施設リストA-1（直営）'!M361,'（既設）調査結果'!$B$5:$C$1998,2,FALSE),0))</f>
        <v>86</v>
      </c>
      <c r="N1265" s="29">
        <f>'施設リストA-1（直営）'!O361</f>
        <v>8</v>
      </c>
      <c r="O1265" s="29">
        <f>'施設リストA-1（直営）'!P361</f>
        <v>0</v>
      </c>
      <c r="P1265" s="30">
        <f>IF(O1265="新設",VLOOKUP('施設リストA-1（直営）'!Q361,'（新設）照明器具'!$B$5:$C$1990,2,FALSE),IF('部屋別効果（直）'!O1265="撤去",VLOOKUP('施設リストA-1（直営）'!Q361,'（既設）調査結果'!$B$5:$C$1998,2,FALSE),0))</f>
        <v>0</v>
      </c>
      <c r="Q1265" s="29">
        <f>'施設リストA-1（直営）'!S361</f>
        <v>0</v>
      </c>
      <c r="R1265" s="29">
        <f>'施設リストA-1（直営）'!T361</f>
        <v>0</v>
      </c>
      <c r="S1265" s="30">
        <f>IF(R1265="新設",VLOOKUP('施設リストA-1（直営）'!U361,'（新設）照明器具'!$B$5:$C$1990,2,FALSE),IF('部屋別効果（直）'!R1265="撤去",VLOOKUP('施設リストA-1（直営）'!U361,'（既設）調査結果'!$B$5:$C$1998,2,FALSE),0))</f>
        <v>0</v>
      </c>
      <c r="T1265" s="29">
        <f>'施設リストA-1（直営）'!W361</f>
        <v>0</v>
      </c>
      <c r="U1265" s="29">
        <f>'施設リストA-1（直営）'!X361</f>
        <v>0</v>
      </c>
      <c r="V1265" s="30">
        <f>IF(U1265="新設",VLOOKUP('施設リストA-1（直営）'!Y361,'（新設）照明器具'!$B$5:$C$1990,2,FALSE),IF('部屋別効果（直）'!U1265="撤去",VLOOKUP('施設リストA-1（直営）'!Y361,'（既設）調査結果'!$B$5:$C$1998,2,FALSE),0))</f>
        <v>0</v>
      </c>
      <c r="W1265" s="29">
        <f>'施設リストA-1（直営）'!AA361</f>
        <v>0</v>
      </c>
      <c r="X1265" s="29">
        <f>'施設リストA-1（直営）'!AB361</f>
        <v>0</v>
      </c>
      <c r="Y1265" s="30">
        <f>IF(X1265="新設",VLOOKUP('施設リストA-1（直営）'!AC361,'（新設）照明器具'!$B$5:$C$1990,2,FALSE),IF('部屋別効果（直）'!X1265="撤去",VLOOKUP('施設リストA-1（直営）'!AC361,'（既設）調査結果'!$B$5:$C$1998,2,FALSE),0))</f>
        <v>0</v>
      </c>
      <c r="Z1265" s="29">
        <f>'施設リストA-1（直営）'!AE361</f>
        <v>0</v>
      </c>
      <c r="AA1265" s="29">
        <f>'施設リストA-1（直営）'!AF361</f>
        <v>0</v>
      </c>
      <c r="AB1265" s="30">
        <f>IF(AA1265="新設",VLOOKUP('施設リストA-1（直営）'!AG361,'（新設）照明器具'!$B$5:$C$1990,2,FALSE),IF('部屋別効果（直）'!AA1265="撤去",VLOOKUP('施設リストA-1（直営）'!AG361,'（既設）調査結果'!$B$5:$C$1998,2,FALSE),0))</f>
        <v>0</v>
      </c>
      <c r="AC1265" s="29">
        <f>'施設リストA-1（直営）'!AI361</f>
        <v>0</v>
      </c>
      <c r="AD1265" s="29">
        <f>'施設リストA-1（直営）'!AJ361</f>
        <v>0</v>
      </c>
      <c r="AE1265" s="30">
        <f>IF(AD1265="新設",VLOOKUP('施設リストA-1（直営）'!AK361,'（新設）照明器具'!$B$5:$C$1990,2,FALSE),IF('部屋別効果（直）'!AD1265="撤去",VLOOKUP('施設リストA-1（直営）'!AK361,'（既設）調査結果'!$B$5:$C$1998,2,FALSE),0))</f>
        <v>0</v>
      </c>
      <c r="AF1265" s="29">
        <f>'施設リストA-1（直営）'!AM361</f>
        <v>0</v>
      </c>
      <c r="AG1265" s="29">
        <f>'施設リストA-1（直営）'!AN361</f>
        <v>0</v>
      </c>
      <c r="AH1265" s="30">
        <f>IF(AG1265="新設",VLOOKUP('施設リストA-1（直営）'!AO361,'（新設）照明器具'!$B$5:$C$1990,2,FALSE),IF('部屋別効果（直）'!AG1265="撤去",VLOOKUP('施設リストA-1（直営）'!AO361,'（既設）調査結果'!$B$5:$C$1998,2,FALSE),0))</f>
        <v>0</v>
      </c>
      <c r="AI1265" s="29">
        <f>'施設リストA-1（直営）'!AQ361</f>
        <v>0</v>
      </c>
      <c r="AJ1265" s="29">
        <f>'施設リストA-1（直営）'!AR361</f>
        <v>0</v>
      </c>
      <c r="AK1265" s="30">
        <f>IF(AJ1265="新設",VLOOKUP('施設リストA-1（直営）'!AS361,'（新設）照明器具'!$B$5:$C$1990,2,FALSE),IF('部屋別効果（直）'!AJ1265="撤去",VLOOKUP('施設リストA-1（直営）'!AS361,'（既設）調査結果'!$B$5:$C$1998,2,FALSE),0))</f>
        <v>0</v>
      </c>
      <c r="AL1265" s="29">
        <f>'施設リストA-1（直営）'!AU361</f>
        <v>0</v>
      </c>
    </row>
    <row r="1266" spans="1:38" customFormat="1">
      <c r="A1266" s="94"/>
      <c r="B1266" s="16" t="str">
        <f>'施設リストA-1（直営）'!B362</f>
        <v>山階南小</v>
      </c>
      <c r="C1266" s="14">
        <f>'施設リストA-1（直営）'!C362</f>
        <v>2</v>
      </c>
      <c r="D1266" s="94" t="str">
        <f>'施設リストA-1（直営）'!D362</f>
        <v>学習支援室</v>
      </c>
      <c r="E1266" s="20">
        <f>'施設リストA-1（直営）'!E362</f>
        <v>210</v>
      </c>
      <c r="F1266" s="20">
        <f>'施設リストA-1（直営）'!F362</f>
        <v>6</v>
      </c>
      <c r="G1266" s="13">
        <f>'施設リストA-1（直営）'!G362</f>
        <v>1260</v>
      </c>
      <c r="H1266" s="28" t="e">
        <f t="shared" si="19"/>
        <v>#N/A</v>
      </c>
      <c r="I1266" s="29" t="str">
        <f>'施設リストA-1（直営）'!H362</f>
        <v>新設</v>
      </c>
      <c r="J1266" s="30" t="e">
        <f>IF(I1266="新設",VLOOKUP('施設リストA-1（直営）'!I362,'（新設）照明器具'!$B$5:$C$1990,2,FALSE),IF('部屋別効果（直）'!I1266="撤去",VLOOKUP('施設リストA-1（直営）'!I362,'（既設）調査結果'!$B$5:$C$1998,2,FALSE),0))</f>
        <v>#N/A</v>
      </c>
      <c r="K1266" s="29">
        <f>'施設リストA-1（直営）'!K362</f>
        <v>8</v>
      </c>
      <c r="L1266" s="29" t="str">
        <f>'施設リストA-1（直営）'!L362</f>
        <v>撤去</v>
      </c>
      <c r="M1266" s="30">
        <f>IF(L1266="新設",VLOOKUP('施設リストA-1（直営）'!M362,'（新設）照明器具'!$B$5:$C$1990,2,FALSE),IF('部屋別効果（直）'!L1266="撤去",VLOOKUP('施設リストA-1（直営）'!M362,'（既設）調査結果'!$B$5:$C$1998,2,FALSE),0))</f>
        <v>86</v>
      </c>
      <c r="N1266" s="29">
        <f>'施設リストA-1（直営）'!O362</f>
        <v>8</v>
      </c>
      <c r="O1266" s="29">
        <f>'施設リストA-1（直営）'!P362</f>
        <v>0</v>
      </c>
      <c r="P1266" s="30">
        <f>IF(O1266="新設",VLOOKUP('施設リストA-1（直営）'!Q362,'（新設）照明器具'!$B$5:$C$1990,2,FALSE),IF('部屋別効果（直）'!O1266="撤去",VLOOKUP('施設リストA-1（直営）'!Q362,'（既設）調査結果'!$B$5:$C$1998,2,FALSE),0))</f>
        <v>0</v>
      </c>
      <c r="Q1266" s="29">
        <f>'施設リストA-1（直営）'!S362</f>
        <v>0</v>
      </c>
      <c r="R1266" s="29">
        <f>'施設リストA-1（直営）'!T362</f>
        <v>0</v>
      </c>
      <c r="S1266" s="30">
        <f>IF(R1266="新設",VLOOKUP('施設リストA-1（直営）'!U362,'（新設）照明器具'!$B$5:$C$1990,2,FALSE),IF('部屋別効果（直）'!R1266="撤去",VLOOKUP('施設リストA-1（直営）'!U362,'（既設）調査結果'!$B$5:$C$1998,2,FALSE),0))</f>
        <v>0</v>
      </c>
      <c r="T1266" s="29">
        <f>'施設リストA-1（直営）'!W362</f>
        <v>0</v>
      </c>
      <c r="U1266" s="29">
        <f>'施設リストA-1（直営）'!X362</f>
        <v>0</v>
      </c>
      <c r="V1266" s="30">
        <f>IF(U1266="新設",VLOOKUP('施設リストA-1（直営）'!Y362,'（新設）照明器具'!$B$5:$C$1990,2,FALSE),IF('部屋別効果（直）'!U1266="撤去",VLOOKUP('施設リストA-1（直営）'!Y362,'（既設）調査結果'!$B$5:$C$1998,2,FALSE),0))</f>
        <v>0</v>
      </c>
      <c r="W1266" s="29">
        <f>'施設リストA-1（直営）'!AA362</f>
        <v>0</v>
      </c>
      <c r="X1266" s="29">
        <f>'施設リストA-1（直営）'!AB362</f>
        <v>0</v>
      </c>
      <c r="Y1266" s="30">
        <f>IF(X1266="新設",VLOOKUP('施設リストA-1（直営）'!AC362,'（新設）照明器具'!$B$5:$C$1990,2,FALSE),IF('部屋別効果（直）'!X1266="撤去",VLOOKUP('施設リストA-1（直営）'!AC362,'（既設）調査結果'!$B$5:$C$1998,2,FALSE),0))</f>
        <v>0</v>
      </c>
      <c r="Z1266" s="29">
        <f>'施設リストA-1（直営）'!AE362</f>
        <v>0</v>
      </c>
      <c r="AA1266" s="29">
        <f>'施設リストA-1（直営）'!AF362</f>
        <v>0</v>
      </c>
      <c r="AB1266" s="30">
        <f>IF(AA1266="新設",VLOOKUP('施設リストA-1（直営）'!AG362,'（新設）照明器具'!$B$5:$C$1990,2,FALSE),IF('部屋別効果（直）'!AA1266="撤去",VLOOKUP('施設リストA-1（直営）'!AG362,'（既設）調査結果'!$B$5:$C$1998,2,FALSE),0))</f>
        <v>0</v>
      </c>
      <c r="AC1266" s="29">
        <f>'施設リストA-1（直営）'!AI362</f>
        <v>0</v>
      </c>
      <c r="AD1266" s="29">
        <f>'施設リストA-1（直営）'!AJ362</f>
        <v>0</v>
      </c>
      <c r="AE1266" s="30">
        <f>IF(AD1266="新設",VLOOKUP('施設リストA-1（直営）'!AK362,'（新設）照明器具'!$B$5:$C$1990,2,FALSE),IF('部屋別効果（直）'!AD1266="撤去",VLOOKUP('施設リストA-1（直営）'!AK362,'（既設）調査結果'!$B$5:$C$1998,2,FALSE),0))</f>
        <v>0</v>
      </c>
      <c r="AF1266" s="29">
        <f>'施設リストA-1（直営）'!AM362</f>
        <v>0</v>
      </c>
      <c r="AG1266" s="29">
        <f>'施設リストA-1（直営）'!AN362</f>
        <v>0</v>
      </c>
      <c r="AH1266" s="30">
        <f>IF(AG1266="新設",VLOOKUP('施設リストA-1（直営）'!AO362,'（新設）照明器具'!$B$5:$C$1990,2,FALSE),IF('部屋別効果（直）'!AG1266="撤去",VLOOKUP('施設リストA-1（直営）'!AO362,'（既設）調査結果'!$B$5:$C$1998,2,FALSE),0))</f>
        <v>0</v>
      </c>
      <c r="AI1266" s="29">
        <f>'施設リストA-1（直営）'!AQ362</f>
        <v>0</v>
      </c>
      <c r="AJ1266" s="29">
        <f>'施設リストA-1（直営）'!AR362</f>
        <v>0</v>
      </c>
      <c r="AK1266" s="30">
        <f>IF(AJ1266="新設",VLOOKUP('施設リストA-1（直営）'!AS362,'（新設）照明器具'!$B$5:$C$1990,2,FALSE),IF('部屋別効果（直）'!AJ1266="撤去",VLOOKUP('施設リストA-1（直営）'!AS362,'（既設）調査結果'!$B$5:$C$1998,2,FALSE),0))</f>
        <v>0</v>
      </c>
      <c r="AL1266" s="29">
        <f>'施設リストA-1（直営）'!AU362</f>
        <v>0</v>
      </c>
    </row>
    <row r="1267" spans="1:38" customFormat="1">
      <c r="A1267" s="94"/>
      <c r="B1267" s="16" t="str">
        <f>'施設リストA-1（直営）'!B363</f>
        <v>山階南小</v>
      </c>
      <c r="C1267" s="14">
        <f>'施設リストA-1（直営）'!C363</f>
        <v>2</v>
      </c>
      <c r="D1267" s="94" t="str">
        <f>'施設リストA-1（直営）'!D363</f>
        <v>教材教具室</v>
      </c>
      <c r="E1267" s="20">
        <f>'施設リストA-1（直営）'!E363</f>
        <v>250</v>
      </c>
      <c r="F1267" s="20">
        <f>'施設リストA-1（直営）'!F363</f>
        <v>4</v>
      </c>
      <c r="G1267" s="13">
        <f>'施設リストA-1（直営）'!G363</f>
        <v>1000</v>
      </c>
      <c r="H1267" s="28" t="e">
        <f t="shared" si="19"/>
        <v>#N/A</v>
      </c>
      <c r="I1267" s="29" t="str">
        <f>'施設リストA-1（直営）'!H363</f>
        <v>新設</v>
      </c>
      <c r="J1267" s="30" t="e">
        <f>IF(I1267="新設",VLOOKUP('施設リストA-1（直営）'!I363,'（新設）照明器具'!$B$5:$C$1990,2,FALSE),IF('部屋別効果（直）'!I1267="撤去",VLOOKUP('施設リストA-1（直営）'!I363,'（既設）調査結果'!$B$5:$C$1998,2,FALSE),0))</f>
        <v>#N/A</v>
      </c>
      <c r="K1267" s="29">
        <f>'施設リストA-1（直営）'!K363</f>
        <v>8</v>
      </c>
      <c r="L1267" s="29" t="str">
        <f>'施設リストA-1（直営）'!L363</f>
        <v>撤去</v>
      </c>
      <c r="M1267" s="30">
        <f>IF(L1267="新設",VLOOKUP('施設リストA-1（直営）'!M363,'（新設）照明器具'!$B$5:$C$1990,2,FALSE),IF('部屋別効果（直）'!L1267="撤去",VLOOKUP('施設リストA-1（直営）'!M363,'（既設）調査結果'!$B$5:$C$1998,2,FALSE),0))</f>
        <v>86</v>
      </c>
      <c r="N1267" s="29">
        <f>'施設リストA-1（直営）'!O363</f>
        <v>8</v>
      </c>
      <c r="O1267" s="29">
        <f>'施設リストA-1（直営）'!P363</f>
        <v>0</v>
      </c>
      <c r="P1267" s="30">
        <f>IF(O1267="新設",VLOOKUP('施設リストA-1（直営）'!Q363,'（新設）照明器具'!$B$5:$C$1990,2,FALSE),IF('部屋別効果（直）'!O1267="撤去",VLOOKUP('施設リストA-1（直営）'!Q363,'（既設）調査結果'!$B$5:$C$1998,2,FALSE),0))</f>
        <v>0</v>
      </c>
      <c r="Q1267" s="29">
        <f>'施設リストA-1（直営）'!S363</f>
        <v>0</v>
      </c>
      <c r="R1267" s="29">
        <f>'施設リストA-1（直営）'!T363</f>
        <v>0</v>
      </c>
      <c r="S1267" s="30">
        <f>IF(R1267="新設",VLOOKUP('施設リストA-1（直営）'!U363,'（新設）照明器具'!$B$5:$C$1990,2,FALSE),IF('部屋別効果（直）'!R1267="撤去",VLOOKUP('施設リストA-1（直営）'!U363,'（既設）調査結果'!$B$5:$C$1998,2,FALSE),0))</f>
        <v>0</v>
      </c>
      <c r="T1267" s="29">
        <f>'施設リストA-1（直営）'!W363</f>
        <v>0</v>
      </c>
      <c r="U1267" s="29">
        <f>'施設リストA-1（直営）'!X363</f>
        <v>0</v>
      </c>
      <c r="V1267" s="30">
        <f>IF(U1267="新設",VLOOKUP('施設リストA-1（直営）'!Y363,'（新設）照明器具'!$B$5:$C$1990,2,FALSE),IF('部屋別効果（直）'!U1267="撤去",VLOOKUP('施設リストA-1（直営）'!Y363,'（既設）調査結果'!$B$5:$C$1998,2,FALSE),0))</f>
        <v>0</v>
      </c>
      <c r="W1267" s="29">
        <f>'施設リストA-1（直営）'!AA363</f>
        <v>0</v>
      </c>
      <c r="X1267" s="29">
        <f>'施設リストA-1（直営）'!AB363</f>
        <v>0</v>
      </c>
      <c r="Y1267" s="30">
        <f>IF(X1267="新設",VLOOKUP('施設リストA-1（直営）'!AC363,'（新設）照明器具'!$B$5:$C$1990,2,FALSE),IF('部屋別効果（直）'!X1267="撤去",VLOOKUP('施設リストA-1（直営）'!AC363,'（既設）調査結果'!$B$5:$C$1998,2,FALSE),0))</f>
        <v>0</v>
      </c>
      <c r="Z1267" s="29">
        <f>'施設リストA-1（直営）'!AE363</f>
        <v>0</v>
      </c>
      <c r="AA1267" s="29">
        <f>'施設リストA-1（直営）'!AF363</f>
        <v>0</v>
      </c>
      <c r="AB1267" s="30">
        <f>IF(AA1267="新設",VLOOKUP('施設リストA-1（直営）'!AG363,'（新設）照明器具'!$B$5:$C$1990,2,FALSE),IF('部屋別効果（直）'!AA1267="撤去",VLOOKUP('施設リストA-1（直営）'!AG363,'（既設）調査結果'!$B$5:$C$1998,2,FALSE),0))</f>
        <v>0</v>
      </c>
      <c r="AC1267" s="29">
        <f>'施設リストA-1（直営）'!AI363</f>
        <v>0</v>
      </c>
      <c r="AD1267" s="29">
        <f>'施設リストA-1（直営）'!AJ363</f>
        <v>0</v>
      </c>
      <c r="AE1267" s="30">
        <f>IF(AD1267="新設",VLOOKUP('施設リストA-1（直営）'!AK363,'（新設）照明器具'!$B$5:$C$1990,2,FALSE),IF('部屋別効果（直）'!AD1267="撤去",VLOOKUP('施設リストA-1（直営）'!AK363,'（既設）調査結果'!$B$5:$C$1998,2,FALSE),0))</f>
        <v>0</v>
      </c>
      <c r="AF1267" s="29">
        <f>'施設リストA-1（直営）'!AM363</f>
        <v>0</v>
      </c>
      <c r="AG1267" s="29">
        <f>'施設リストA-1（直営）'!AN363</f>
        <v>0</v>
      </c>
      <c r="AH1267" s="30">
        <f>IF(AG1267="新設",VLOOKUP('施設リストA-1（直営）'!AO363,'（新設）照明器具'!$B$5:$C$1990,2,FALSE),IF('部屋別効果（直）'!AG1267="撤去",VLOOKUP('施設リストA-1（直営）'!AO363,'（既設）調査結果'!$B$5:$C$1998,2,FALSE),0))</f>
        <v>0</v>
      </c>
      <c r="AI1267" s="29">
        <f>'施設リストA-1（直営）'!AQ363</f>
        <v>0</v>
      </c>
      <c r="AJ1267" s="29">
        <f>'施設リストA-1（直営）'!AR363</f>
        <v>0</v>
      </c>
      <c r="AK1267" s="30">
        <f>IF(AJ1267="新設",VLOOKUP('施設リストA-1（直営）'!AS363,'（新設）照明器具'!$B$5:$C$1990,2,FALSE),IF('部屋別効果（直）'!AJ1267="撤去",VLOOKUP('施設リストA-1（直営）'!AS363,'（既設）調査結果'!$B$5:$C$1998,2,FALSE),0))</f>
        <v>0</v>
      </c>
      <c r="AL1267" s="29">
        <f>'施設リストA-1（直営）'!AU363</f>
        <v>0</v>
      </c>
    </row>
    <row r="1268" spans="1:38" customFormat="1">
      <c r="A1268" s="94"/>
      <c r="B1268" s="16" t="str">
        <f>'施設リストA-1（直営）'!B364</f>
        <v>山階南小</v>
      </c>
      <c r="C1268" s="14">
        <f>'施設リストA-1（直営）'!C364</f>
        <v>2</v>
      </c>
      <c r="D1268" s="94" t="str">
        <f>'施設リストA-1（直営）'!D364</f>
        <v>図工室</v>
      </c>
      <c r="E1268" s="20">
        <f>'施設リストA-1（直営）'!E364</f>
        <v>210</v>
      </c>
      <c r="F1268" s="20">
        <f>'施設リストA-1（直営）'!F364</f>
        <v>6</v>
      </c>
      <c r="G1268" s="13">
        <f>'施設リストA-1（直営）'!G364</f>
        <v>1260</v>
      </c>
      <c r="H1268" s="28" t="e">
        <f t="shared" si="19"/>
        <v>#N/A</v>
      </c>
      <c r="I1268" s="29" t="str">
        <f>'施設リストA-1（直営）'!H364</f>
        <v>新設</v>
      </c>
      <c r="J1268" s="30" t="e">
        <f>IF(I1268="新設",VLOOKUP('施設リストA-1（直営）'!I364,'（新設）照明器具'!$B$5:$C$1990,2,FALSE),IF('部屋別効果（直）'!I1268="撤去",VLOOKUP('施設リストA-1（直営）'!I364,'（既設）調査結果'!$B$5:$C$1998,2,FALSE),0))</f>
        <v>#N/A</v>
      </c>
      <c r="K1268" s="29">
        <f>'施設リストA-1（直営）'!K364</f>
        <v>12</v>
      </c>
      <c r="L1268" s="29" t="str">
        <f>'施設リストA-1（直営）'!L364</f>
        <v>撤去</v>
      </c>
      <c r="M1268" s="30">
        <f>IF(L1268="新設",VLOOKUP('施設リストA-1（直営）'!M364,'（新設）照明器具'!$B$5:$C$1990,2,FALSE),IF('部屋別効果（直）'!L1268="撤去",VLOOKUP('施設リストA-1（直営）'!M364,'（既設）調査結果'!$B$5:$C$1998,2,FALSE),0))</f>
        <v>86</v>
      </c>
      <c r="N1268" s="29">
        <f>'施設リストA-1（直営）'!O364</f>
        <v>12</v>
      </c>
      <c r="O1268" s="29">
        <f>'施設リストA-1（直営）'!P364</f>
        <v>0</v>
      </c>
      <c r="P1268" s="30">
        <f>IF(O1268="新設",VLOOKUP('施設リストA-1（直営）'!Q364,'（新設）照明器具'!$B$5:$C$1990,2,FALSE),IF('部屋別効果（直）'!O1268="撤去",VLOOKUP('施設リストA-1（直営）'!Q364,'（既設）調査結果'!$B$5:$C$1998,2,FALSE),0))</f>
        <v>0</v>
      </c>
      <c r="Q1268" s="29">
        <f>'施設リストA-1（直営）'!S364</f>
        <v>0</v>
      </c>
      <c r="R1268" s="29">
        <f>'施設リストA-1（直営）'!T364</f>
        <v>0</v>
      </c>
      <c r="S1268" s="30">
        <f>IF(R1268="新設",VLOOKUP('施設リストA-1（直営）'!U364,'（新設）照明器具'!$B$5:$C$1990,2,FALSE),IF('部屋別効果（直）'!R1268="撤去",VLOOKUP('施設リストA-1（直営）'!U364,'（既設）調査結果'!$B$5:$C$1998,2,FALSE),0))</f>
        <v>0</v>
      </c>
      <c r="T1268" s="29">
        <f>'施設リストA-1（直営）'!W364</f>
        <v>0</v>
      </c>
      <c r="U1268" s="29">
        <f>'施設リストA-1（直営）'!X364</f>
        <v>0</v>
      </c>
      <c r="V1268" s="30">
        <f>IF(U1268="新設",VLOOKUP('施設リストA-1（直営）'!Y364,'（新設）照明器具'!$B$5:$C$1990,2,FALSE),IF('部屋別効果（直）'!U1268="撤去",VLOOKUP('施設リストA-1（直営）'!Y364,'（既設）調査結果'!$B$5:$C$1998,2,FALSE),0))</f>
        <v>0</v>
      </c>
      <c r="W1268" s="29">
        <f>'施設リストA-1（直営）'!AA364</f>
        <v>0</v>
      </c>
      <c r="X1268" s="29">
        <f>'施設リストA-1（直営）'!AB364</f>
        <v>0</v>
      </c>
      <c r="Y1268" s="30">
        <f>IF(X1268="新設",VLOOKUP('施設リストA-1（直営）'!AC364,'（新設）照明器具'!$B$5:$C$1990,2,FALSE),IF('部屋別効果（直）'!X1268="撤去",VLOOKUP('施設リストA-1（直営）'!AC364,'（既設）調査結果'!$B$5:$C$1998,2,FALSE),0))</f>
        <v>0</v>
      </c>
      <c r="Z1268" s="29">
        <f>'施設リストA-1（直営）'!AE364</f>
        <v>0</v>
      </c>
      <c r="AA1268" s="29">
        <f>'施設リストA-1（直営）'!AF364</f>
        <v>0</v>
      </c>
      <c r="AB1268" s="30">
        <f>IF(AA1268="新設",VLOOKUP('施設リストA-1（直営）'!AG364,'（新設）照明器具'!$B$5:$C$1990,2,FALSE),IF('部屋別効果（直）'!AA1268="撤去",VLOOKUP('施設リストA-1（直営）'!AG364,'（既設）調査結果'!$B$5:$C$1998,2,FALSE),0))</f>
        <v>0</v>
      </c>
      <c r="AC1268" s="29">
        <f>'施設リストA-1（直営）'!AI364</f>
        <v>0</v>
      </c>
      <c r="AD1268" s="29">
        <f>'施設リストA-1（直営）'!AJ364</f>
        <v>0</v>
      </c>
      <c r="AE1268" s="30">
        <f>IF(AD1268="新設",VLOOKUP('施設リストA-1（直営）'!AK364,'（新設）照明器具'!$B$5:$C$1990,2,FALSE),IF('部屋別効果（直）'!AD1268="撤去",VLOOKUP('施設リストA-1（直営）'!AK364,'（既設）調査結果'!$B$5:$C$1998,2,FALSE),0))</f>
        <v>0</v>
      </c>
      <c r="AF1268" s="29">
        <f>'施設リストA-1（直営）'!AM364</f>
        <v>0</v>
      </c>
      <c r="AG1268" s="29">
        <f>'施設リストA-1（直営）'!AN364</f>
        <v>0</v>
      </c>
      <c r="AH1268" s="30">
        <f>IF(AG1268="新設",VLOOKUP('施設リストA-1（直営）'!AO364,'（新設）照明器具'!$B$5:$C$1990,2,FALSE),IF('部屋別効果（直）'!AG1268="撤去",VLOOKUP('施設リストA-1（直営）'!AO364,'（既設）調査結果'!$B$5:$C$1998,2,FALSE),0))</f>
        <v>0</v>
      </c>
      <c r="AI1268" s="29">
        <f>'施設リストA-1（直営）'!AQ364</f>
        <v>0</v>
      </c>
      <c r="AJ1268" s="29">
        <f>'施設リストA-1（直営）'!AR364</f>
        <v>0</v>
      </c>
      <c r="AK1268" s="30">
        <f>IF(AJ1268="新設",VLOOKUP('施設リストA-1（直営）'!AS364,'（新設）照明器具'!$B$5:$C$1990,2,FALSE),IF('部屋別効果（直）'!AJ1268="撤去",VLOOKUP('施設リストA-1（直営）'!AS364,'（既設）調査結果'!$B$5:$C$1998,2,FALSE),0))</f>
        <v>0</v>
      </c>
      <c r="AL1268" s="29">
        <f>'施設リストA-1（直営）'!AU364</f>
        <v>0</v>
      </c>
    </row>
    <row r="1269" spans="1:38" customFormat="1">
      <c r="A1269" s="94"/>
      <c r="B1269" s="16" t="str">
        <f>'施設リストA-1（直営）'!B365</f>
        <v>山階南小</v>
      </c>
      <c r="C1269" s="14">
        <f>'施設リストA-1（直営）'!C365</f>
        <v>2</v>
      </c>
      <c r="D1269" s="94" t="str">
        <f>'施設リストA-1（直営）'!D365</f>
        <v>廊下・階段</v>
      </c>
      <c r="E1269" s="20">
        <f>'施設リストA-1（直営）'!E365</f>
        <v>210</v>
      </c>
      <c r="F1269" s="20">
        <f>'施設リストA-1（直営）'!F365</f>
        <v>10</v>
      </c>
      <c r="G1269" s="13">
        <f>'施設リストA-1（直営）'!G365</f>
        <v>2100</v>
      </c>
      <c r="H1269" s="28">
        <f t="shared" si="19"/>
        <v>0</v>
      </c>
      <c r="I1269" s="29">
        <f>'施設リストA-1（直営）'!H365</f>
        <v>0</v>
      </c>
      <c r="J1269" s="30">
        <f>IF(I1269="新設",VLOOKUP('施設リストA-1（直営）'!I365,'（新設）照明器具'!$B$5:$C$1990,2,FALSE),IF('部屋別効果（直）'!I1269="撤去",VLOOKUP('施設リストA-1（直営）'!I365,'（既設）調査結果'!$B$5:$C$1998,2,FALSE),0))</f>
        <v>0</v>
      </c>
      <c r="K1269" s="29">
        <f>'施設リストA-1（直営）'!K365</f>
        <v>0</v>
      </c>
      <c r="L1269" s="29">
        <f>'施設リストA-1（直営）'!L365</f>
        <v>0</v>
      </c>
      <c r="M1269" s="30">
        <f>IF(L1269="新設",VLOOKUP('施設リストA-1（直営）'!M365,'（新設）照明器具'!$B$5:$C$1990,2,FALSE),IF('部屋別効果（直）'!L1269="撤去",VLOOKUP('施設リストA-1（直営）'!M365,'（既設）調査結果'!$B$5:$C$1998,2,FALSE),0))</f>
        <v>0</v>
      </c>
      <c r="N1269" s="29">
        <f>'施設リストA-1（直営）'!O365</f>
        <v>0</v>
      </c>
      <c r="O1269" s="29">
        <f>'施設リストA-1（直営）'!P365</f>
        <v>0</v>
      </c>
      <c r="P1269" s="30">
        <f>IF(O1269="新設",VLOOKUP('施設リストA-1（直営）'!Q365,'（新設）照明器具'!$B$5:$C$1990,2,FALSE),IF('部屋別効果（直）'!O1269="撤去",VLOOKUP('施設リストA-1（直営）'!Q365,'（既設）調査結果'!$B$5:$C$1998,2,FALSE),0))</f>
        <v>0</v>
      </c>
      <c r="Q1269" s="29">
        <f>'施設リストA-1（直営）'!S365</f>
        <v>0</v>
      </c>
      <c r="R1269" s="29">
        <f>'施設リストA-1（直営）'!T365</f>
        <v>0</v>
      </c>
      <c r="S1269" s="30">
        <f>IF(R1269="新設",VLOOKUP('施設リストA-1（直営）'!U365,'（新設）照明器具'!$B$5:$C$1990,2,FALSE),IF('部屋別効果（直）'!R1269="撤去",VLOOKUP('施設リストA-1（直営）'!U365,'（既設）調査結果'!$B$5:$C$1998,2,FALSE),0))</f>
        <v>0</v>
      </c>
      <c r="T1269" s="29">
        <f>'施設リストA-1（直営）'!W365</f>
        <v>0</v>
      </c>
      <c r="U1269" s="29">
        <f>'施設リストA-1（直営）'!X365</f>
        <v>0</v>
      </c>
      <c r="V1269" s="30">
        <f>IF(U1269="新設",VLOOKUP('施設リストA-1（直営）'!Y365,'（新設）照明器具'!$B$5:$C$1990,2,FALSE),IF('部屋別効果（直）'!U1269="撤去",VLOOKUP('施設リストA-1（直営）'!Y365,'（既設）調査結果'!$B$5:$C$1998,2,FALSE),0))</f>
        <v>0</v>
      </c>
      <c r="W1269" s="29">
        <f>'施設リストA-1（直営）'!AA365</f>
        <v>0</v>
      </c>
      <c r="X1269" s="29">
        <f>'施設リストA-1（直営）'!AB365</f>
        <v>0</v>
      </c>
      <c r="Y1269" s="30">
        <f>IF(X1269="新設",VLOOKUP('施設リストA-1（直営）'!AC365,'（新設）照明器具'!$B$5:$C$1990,2,FALSE),IF('部屋別効果（直）'!X1269="撤去",VLOOKUP('施設リストA-1（直営）'!AC365,'（既設）調査結果'!$B$5:$C$1998,2,FALSE),0))</f>
        <v>0</v>
      </c>
      <c r="Z1269" s="29">
        <f>'施設リストA-1（直営）'!AE365</f>
        <v>0</v>
      </c>
      <c r="AA1269" s="29">
        <f>'施設リストA-1（直営）'!AF365</f>
        <v>0</v>
      </c>
      <c r="AB1269" s="30">
        <f>IF(AA1269="新設",VLOOKUP('施設リストA-1（直営）'!AG365,'（新設）照明器具'!$B$5:$C$1990,2,FALSE),IF('部屋別効果（直）'!AA1269="撤去",VLOOKUP('施設リストA-1（直営）'!AG365,'（既設）調査結果'!$B$5:$C$1998,2,FALSE),0))</f>
        <v>0</v>
      </c>
      <c r="AC1269" s="29">
        <f>'施設リストA-1（直営）'!AI365</f>
        <v>0</v>
      </c>
      <c r="AD1269" s="29">
        <f>'施設リストA-1（直営）'!AJ365</f>
        <v>0</v>
      </c>
      <c r="AE1269" s="30">
        <f>IF(AD1269="新設",VLOOKUP('施設リストA-1（直営）'!AK365,'（新設）照明器具'!$B$5:$C$1990,2,FALSE),IF('部屋別効果（直）'!AD1269="撤去",VLOOKUP('施設リストA-1（直営）'!AK365,'（既設）調査結果'!$B$5:$C$1998,2,FALSE),0))</f>
        <v>0</v>
      </c>
      <c r="AF1269" s="29">
        <f>'施設リストA-1（直営）'!AM365</f>
        <v>0</v>
      </c>
      <c r="AG1269" s="29">
        <f>'施設リストA-1（直営）'!AN365</f>
        <v>0</v>
      </c>
      <c r="AH1269" s="30">
        <f>IF(AG1269="新設",VLOOKUP('施設リストA-1（直営）'!AO365,'（新設）照明器具'!$B$5:$C$1990,2,FALSE),IF('部屋別効果（直）'!AG1269="撤去",VLOOKUP('施設リストA-1（直営）'!AO365,'（既設）調査結果'!$B$5:$C$1998,2,FALSE),0))</f>
        <v>0</v>
      </c>
      <c r="AI1269" s="29">
        <f>'施設リストA-1（直営）'!AQ365</f>
        <v>0</v>
      </c>
      <c r="AJ1269" s="29">
        <f>'施設リストA-1（直営）'!AR365</f>
        <v>0</v>
      </c>
      <c r="AK1269" s="30">
        <f>IF(AJ1269="新設",VLOOKUP('施設リストA-1（直営）'!AS365,'（新設）照明器具'!$B$5:$C$1990,2,FALSE),IF('部屋別効果（直）'!AJ1269="撤去",VLOOKUP('施設リストA-1（直営）'!AS365,'（既設）調査結果'!$B$5:$C$1998,2,FALSE),0))</f>
        <v>0</v>
      </c>
      <c r="AL1269" s="29">
        <f>'施設リストA-1（直営）'!AU365</f>
        <v>0</v>
      </c>
    </row>
    <row r="1270" spans="1:38" customFormat="1">
      <c r="A1270" s="94"/>
      <c r="B1270" s="16" t="str">
        <f>'施設リストA-1（直営）'!B366</f>
        <v>山階南小</v>
      </c>
      <c r="C1270" s="14">
        <f>'施設リストA-1（直営）'!C366</f>
        <v>3</v>
      </c>
      <c r="D1270" s="94" t="str">
        <f>'施設リストA-1（直営）'!D366</f>
        <v>教室（６－１）</v>
      </c>
      <c r="E1270" s="20">
        <f>'施設リストA-1（直営）'!E366</f>
        <v>210</v>
      </c>
      <c r="F1270" s="20">
        <f>'施設リストA-1（直営）'!F366</f>
        <v>8</v>
      </c>
      <c r="G1270" s="13">
        <f>'施設リストA-1（直営）'!G366</f>
        <v>1680</v>
      </c>
      <c r="H1270" s="28" t="e">
        <f t="shared" si="19"/>
        <v>#N/A</v>
      </c>
      <c r="I1270" s="29" t="str">
        <f>'施設リストA-1（直営）'!H366</f>
        <v>新設</v>
      </c>
      <c r="J1270" s="30" t="e">
        <f>IF(I1270="新設",VLOOKUP('施設リストA-1（直営）'!I366,'（新設）照明器具'!$B$5:$C$1990,2,FALSE),IF('部屋別効果（直）'!I1270="撤去",VLOOKUP('施設リストA-1（直営）'!I366,'（既設）調査結果'!$B$5:$C$1998,2,FALSE),0))</f>
        <v>#N/A</v>
      </c>
      <c r="K1270" s="29">
        <f>'施設リストA-1（直営）'!K366</f>
        <v>8</v>
      </c>
      <c r="L1270" s="29" t="str">
        <f>'施設リストA-1（直営）'!L366</f>
        <v>撤去</v>
      </c>
      <c r="M1270" s="30">
        <f>IF(L1270="新設",VLOOKUP('施設リストA-1（直営）'!M366,'（新設）照明器具'!$B$5:$C$1990,2,FALSE),IF('部屋別効果（直）'!L1270="撤去",VLOOKUP('施設リストA-1（直営）'!M366,'（既設）調査結果'!$B$5:$C$1998,2,FALSE),0))</f>
        <v>86</v>
      </c>
      <c r="N1270" s="29">
        <f>'施設リストA-1（直営）'!O366</f>
        <v>8</v>
      </c>
      <c r="O1270" s="29">
        <f>'施設リストA-1（直営）'!P366</f>
        <v>0</v>
      </c>
      <c r="P1270" s="30">
        <f>IF(O1270="新設",VLOOKUP('施設リストA-1（直営）'!Q366,'（新設）照明器具'!$B$5:$C$1990,2,FALSE),IF('部屋別効果（直）'!O1270="撤去",VLOOKUP('施設リストA-1（直営）'!Q366,'（既設）調査結果'!$B$5:$C$1998,2,FALSE),0))</f>
        <v>0</v>
      </c>
      <c r="Q1270" s="29">
        <f>'施設リストA-1（直営）'!S366</f>
        <v>0</v>
      </c>
      <c r="R1270" s="29">
        <f>'施設リストA-1（直営）'!T366</f>
        <v>0</v>
      </c>
      <c r="S1270" s="30">
        <f>IF(R1270="新設",VLOOKUP('施設リストA-1（直営）'!U366,'（新設）照明器具'!$B$5:$C$1990,2,FALSE),IF('部屋別効果（直）'!R1270="撤去",VLOOKUP('施設リストA-1（直営）'!U366,'（既設）調査結果'!$B$5:$C$1998,2,FALSE),0))</f>
        <v>0</v>
      </c>
      <c r="T1270" s="29">
        <f>'施設リストA-1（直営）'!W366</f>
        <v>0</v>
      </c>
      <c r="U1270" s="29">
        <f>'施設リストA-1（直営）'!X366</f>
        <v>0</v>
      </c>
      <c r="V1270" s="30">
        <f>IF(U1270="新設",VLOOKUP('施設リストA-1（直営）'!Y366,'（新設）照明器具'!$B$5:$C$1990,2,FALSE),IF('部屋別効果（直）'!U1270="撤去",VLOOKUP('施設リストA-1（直営）'!Y366,'（既設）調査結果'!$B$5:$C$1998,2,FALSE),0))</f>
        <v>0</v>
      </c>
      <c r="W1270" s="29">
        <f>'施設リストA-1（直営）'!AA366</f>
        <v>0</v>
      </c>
      <c r="X1270" s="29">
        <f>'施設リストA-1（直営）'!AB366</f>
        <v>0</v>
      </c>
      <c r="Y1270" s="30">
        <f>IF(X1270="新設",VLOOKUP('施設リストA-1（直営）'!AC366,'（新設）照明器具'!$B$5:$C$1990,2,FALSE),IF('部屋別効果（直）'!X1270="撤去",VLOOKUP('施設リストA-1（直営）'!AC366,'（既設）調査結果'!$B$5:$C$1998,2,FALSE),0))</f>
        <v>0</v>
      </c>
      <c r="Z1270" s="29">
        <f>'施設リストA-1（直営）'!AE366</f>
        <v>0</v>
      </c>
      <c r="AA1270" s="29">
        <f>'施設リストA-1（直営）'!AF366</f>
        <v>0</v>
      </c>
      <c r="AB1270" s="30">
        <f>IF(AA1270="新設",VLOOKUP('施設リストA-1（直営）'!AG366,'（新設）照明器具'!$B$5:$C$1990,2,FALSE),IF('部屋別効果（直）'!AA1270="撤去",VLOOKUP('施設リストA-1（直営）'!AG366,'（既設）調査結果'!$B$5:$C$1998,2,FALSE),0))</f>
        <v>0</v>
      </c>
      <c r="AC1270" s="29">
        <f>'施設リストA-1（直営）'!AI366</f>
        <v>0</v>
      </c>
      <c r="AD1270" s="29">
        <f>'施設リストA-1（直営）'!AJ366</f>
        <v>0</v>
      </c>
      <c r="AE1270" s="30">
        <f>IF(AD1270="新設",VLOOKUP('施設リストA-1（直営）'!AK366,'（新設）照明器具'!$B$5:$C$1990,2,FALSE),IF('部屋別効果（直）'!AD1270="撤去",VLOOKUP('施設リストA-1（直営）'!AK366,'（既設）調査結果'!$B$5:$C$1998,2,FALSE),0))</f>
        <v>0</v>
      </c>
      <c r="AF1270" s="29">
        <f>'施設リストA-1（直営）'!AM366</f>
        <v>0</v>
      </c>
      <c r="AG1270" s="29">
        <f>'施設リストA-1（直営）'!AN366</f>
        <v>0</v>
      </c>
      <c r="AH1270" s="30">
        <f>IF(AG1270="新設",VLOOKUP('施設リストA-1（直営）'!AO366,'（新設）照明器具'!$B$5:$C$1990,2,FALSE),IF('部屋別効果（直）'!AG1270="撤去",VLOOKUP('施設リストA-1（直営）'!AO366,'（既設）調査結果'!$B$5:$C$1998,2,FALSE),0))</f>
        <v>0</v>
      </c>
      <c r="AI1270" s="29">
        <f>'施設リストA-1（直営）'!AQ366</f>
        <v>0</v>
      </c>
      <c r="AJ1270" s="29">
        <f>'施設リストA-1（直営）'!AR366</f>
        <v>0</v>
      </c>
      <c r="AK1270" s="30">
        <f>IF(AJ1270="新設",VLOOKUP('施設リストA-1（直営）'!AS366,'（新設）照明器具'!$B$5:$C$1990,2,FALSE),IF('部屋別効果（直）'!AJ1270="撤去",VLOOKUP('施設リストA-1（直営）'!AS366,'（既設）調査結果'!$B$5:$C$1998,2,FALSE),0))</f>
        <v>0</v>
      </c>
      <c r="AL1270" s="29">
        <f>'施設リストA-1（直営）'!AU366</f>
        <v>0</v>
      </c>
    </row>
    <row r="1271" spans="1:38" customFormat="1">
      <c r="A1271" s="94"/>
      <c r="B1271" s="16" t="str">
        <f>'施設リストA-1（直営）'!B367</f>
        <v>山階南小</v>
      </c>
      <c r="C1271" s="14">
        <f>'施設リストA-1（直営）'!C367</f>
        <v>3</v>
      </c>
      <c r="D1271" s="94" t="str">
        <f>'施設リストA-1（直営）'!D367</f>
        <v>教室（６－２）</v>
      </c>
      <c r="E1271" s="20">
        <f>'施設リストA-1（直営）'!E367</f>
        <v>210</v>
      </c>
      <c r="F1271" s="20">
        <f>'施設リストA-1（直営）'!F367</f>
        <v>8</v>
      </c>
      <c r="G1271" s="13">
        <f>'施設リストA-1（直営）'!G367</f>
        <v>1680</v>
      </c>
      <c r="H1271" s="28" t="e">
        <f t="shared" si="19"/>
        <v>#N/A</v>
      </c>
      <c r="I1271" s="29" t="str">
        <f>'施設リストA-1（直営）'!H367</f>
        <v>新設</v>
      </c>
      <c r="J1271" s="30" t="e">
        <f>IF(I1271="新設",VLOOKUP('施設リストA-1（直営）'!I367,'（新設）照明器具'!$B$5:$C$1990,2,FALSE),IF('部屋別効果（直）'!I1271="撤去",VLOOKUP('施設リストA-1（直営）'!I367,'（既設）調査結果'!$B$5:$C$1998,2,FALSE),0))</f>
        <v>#N/A</v>
      </c>
      <c r="K1271" s="29">
        <f>'施設リストA-1（直営）'!K367</f>
        <v>8</v>
      </c>
      <c r="L1271" s="29" t="str">
        <f>'施設リストA-1（直営）'!L367</f>
        <v>撤去</v>
      </c>
      <c r="M1271" s="30">
        <f>IF(L1271="新設",VLOOKUP('施設リストA-1（直営）'!M367,'（新設）照明器具'!$B$5:$C$1990,2,FALSE),IF('部屋別効果（直）'!L1271="撤去",VLOOKUP('施設リストA-1（直営）'!M367,'（既設）調査結果'!$B$5:$C$1998,2,FALSE),0))</f>
        <v>86</v>
      </c>
      <c r="N1271" s="29">
        <f>'施設リストA-1（直営）'!O367</f>
        <v>8</v>
      </c>
      <c r="O1271" s="29">
        <f>'施設リストA-1（直営）'!P367</f>
        <v>0</v>
      </c>
      <c r="P1271" s="30">
        <f>IF(O1271="新設",VLOOKUP('施設リストA-1（直営）'!Q367,'（新設）照明器具'!$B$5:$C$1990,2,FALSE),IF('部屋別効果（直）'!O1271="撤去",VLOOKUP('施設リストA-1（直営）'!Q367,'（既設）調査結果'!$B$5:$C$1998,2,FALSE),0))</f>
        <v>0</v>
      </c>
      <c r="Q1271" s="29">
        <f>'施設リストA-1（直営）'!S367</f>
        <v>0</v>
      </c>
      <c r="R1271" s="29">
        <f>'施設リストA-1（直営）'!T367</f>
        <v>0</v>
      </c>
      <c r="S1271" s="30">
        <f>IF(R1271="新設",VLOOKUP('施設リストA-1（直営）'!U367,'（新設）照明器具'!$B$5:$C$1990,2,FALSE),IF('部屋別効果（直）'!R1271="撤去",VLOOKUP('施設リストA-1（直営）'!U367,'（既設）調査結果'!$B$5:$C$1998,2,FALSE),0))</f>
        <v>0</v>
      </c>
      <c r="T1271" s="29">
        <f>'施設リストA-1（直営）'!W367</f>
        <v>0</v>
      </c>
      <c r="U1271" s="29">
        <f>'施設リストA-1（直営）'!X367</f>
        <v>0</v>
      </c>
      <c r="V1271" s="30">
        <f>IF(U1271="新設",VLOOKUP('施設リストA-1（直営）'!Y367,'（新設）照明器具'!$B$5:$C$1990,2,FALSE),IF('部屋別効果（直）'!U1271="撤去",VLOOKUP('施設リストA-1（直営）'!Y367,'（既設）調査結果'!$B$5:$C$1998,2,FALSE),0))</f>
        <v>0</v>
      </c>
      <c r="W1271" s="29">
        <f>'施設リストA-1（直営）'!AA367</f>
        <v>0</v>
      </c>
      <c r="X1271" s="29">
        <f>'施設リストA-1（直営）'!AB367</f>
        <v>0</v>
      </c>
      <c r="Y1271" s="30">
        <f>IF(X1271="新設",VLOOKUP('施設リストA-1（直営）'!AC367,'（新設）照明器具'!$B$5:$C$1990,2,FALSE),IF('部屋別効果（直）'!X1271="撤去",VLOOKUP('施設リストA-1（直営）'!AC367,'（既設）調査結果'!$B$5:$C$1998,2,FALSE),0))</f>
        <v>0</v>
      </c>
      <c r="Z1271" s="29">
        <f>'施設リストA-1（直営）'!AE367</f>
        <v>0</v>
      </c>
      <c r="AA1271" s="29">
        <f>'施設リストA-1（直営）'!AF367</f>
        <v>0</v>
      </c>
      <c r="AB1271" s="30">
        <f>IF(AA1271="新設",VLOOKUP('施設リストA-1（直営）'!AG367,'（新設）照明器具'!$B$5:$C$1990,2,FALSE),IF('部屋別効果（直）'!AA1271="撤去",VLOOKUP('施設リストA-1（直営）'!AG367,'（既設）調査結果'!$B$5:$C$1998,2,FALSE),0))</f>
        <v>0</v>
      </c>
      <c r="AC1271" s="29">
        <f>'施設リストA-1（直営）'!AI367</f>
        <v>0</v>
      </c>
      <c r="AD1271" s="29">
        <f>'施設リストA-1（直営）'!AJ367</f>
        <v>0</v>
      </c>
      <c r="AE1271" s="30">
        <f>IF(AD1271="新設",VLOOKUP('施設リストA-1（直営）'!AK367,'（新設）照明器具'!$B$5:$C$1990,2,FALSE),IF('部屋別効果（直）'!AD1271="撤去",VLOOKUP('施設リストA-1（直営）'!AK367,'（既設）調査結果'!$B$5:$C$1998,2,FALSE),0))</f>
        <v>0</v>
      </c>
      <c r="AF1271" s="29">
        <f>'施設リストA-1（直営）'!AM367</f>
        <v>0</v>
      </c>
      <c r="AG1271" s="29">
        <f>'施設リストA-1（直営）'!AN367</f>
        <v>0</v>
      </c>
      <c r="AH1271" s="30">
        <f>IF(AG1271="新設",VLOOKUP('施設リストA-1（直営）'!AO367,'（新設）照明器具'!$B$5:$C$1990,2,FALSE),IF('部屋別効果（直）'!AG1271="撤去",VLOOKUP('施設リストA-1（直営）'!AO367,'（既設）調査結果'!$B$5:$C$1998,2,FALSE),0))</f>
        <v>0</v>
      </c>
      <c r="AI1271" s="29">
        <f>'施設リストA-1（直営）'!AQ367</f>
        <v>0</v>
      </c>
      <c r="AJ1271" s="29">
        <f>'施設リストA-1（直営）'!AR367</f>
        <v>0</v>
      </c>
      <c r="AK1271" s="30">
        <f>IF(AJ1271="新設",VLOOKUP('施設リストA-1（直営）'!AS367,'（新設）照明器具'!$B$5:$C$1990,2,FALSE),IF('部屋別効果（直）'!AJ1271="撤去",VLOOKUP('施設リストA-1（直営）'!AS367,'（既設）調査結果'!$B$5:$C$1998,2,FALSE),0))</f>
        <v>0</v>
      </c>
      <c r="AL1271" s="29">
        <f>'施設リストA-1（直営）'!AU367</f>
        <v>0</v>
      </c>
    </row>
    <row r="1272" spans="1:38" customFormat="1">
      <c r="A1272" s="94"/>
      <c r="B1272" s="16" t="str">
        <f>'施設リストA-1（直営）'!B368</f>
        <v>山階南小</v>
      </c>
      <c r="C1272" s="14">
        <f>'施設リストA-1（直営）'!C368</f>
        <v>3</v>
      </c>
      <c r="D1272" s="94" t="str">
        <f>'施設リストA-1（直営）'!D368</f>
        <v>教室（６－３）</v>
      </c>
      <c r="E1272" s="20">
        <f>'施設リストA-1（直営）'!E368</f>
        <v>210</v>
      </c>
      <c r="F1272" s="20">
        <f>'施設リストA-1（直営）'!F368</f>
        <v>8</v>
      </c>
      <c r="G1272" s="13">
        <f>'施設リストA-1（直営）'!G368</f>
        <v>1680</v>
      </c>
      <c r="H1272" s="28" t="e">
        <f t="shared" si="19"/>
        <v>#N/A</v>
      </c>
      <c r="I1272" s="29" t="str">
        <f>'施設リストA-1（直営）'!H368</f>
        <v>新設</v>
      </c>
      <c r="J1272" s="30" t="e">
        <f>IF(I1272="新設",VLOOKUP('施設リストA-1（直営）'!I368,'（新設）照明器具'!$B$5:$C$1990,2,FALSE),IF('部屋別効果（直）'!I1272="撤去",VLOOKUP('施設リストA-1（直営）'!I368,'（既設）調査結果'!$B$5:$C$1998,2,FALSE),0))</f>
        <v>#N/A</v>
      </c>
      <c r="K1272" s="29">
        <f>'施設リストA-1（直営）'!K368</f>
        <v>8</v>
      </c>
      <c r="L1272" s="29" t="str">
        <f>'施設リストA-1（直営）'!L368</f>
        <v>撤去</v>
      </c>
      <c r="M1272" s="30">
        <f>IF(L1272="新設",VLOOKUP('施設リストA-1（直営）'!M368,'（新設）照明器具'!$B$5:$C$1990,2,FALSE),IF('部屋別効果（直）'!L1272="撤去",VLOOKUP('施設リストA-1（直営）'!M368,'（既設）調査結果'!$B$5:$C$1998,2,FALSE),0))</f>
        <v>86</v>
      </c>
      <c r="N1272" s="29">
        <f>'施設リストA-1（直営）'!O368</f>
        <v>8</v>
      </c>
      <c r="O1272" s="29">
        <f>'施設リストA-1（直営）'!P368</f>
        <v>0</v>
      </c>
      <c r="P1272" s="30">
        <f>IF(O1272="新設",VLOOKUP('施設リストA-1（直営）'!Q368,'（新設）照明器具'!$B$5:$C$1990,2,FALSE),IF('部屋別効果（直）'!O1272="撤去",VLOOKUP('施設リストA-1（直営）'!Q368,'（既設）調査結果'!$B$5:$C$1998,2,FALSE),0))</f>
        <v>0</v>
      </c>
      <c r="Q1272" s="29">
        <f>'施設リストA-1（直営）'!S368</f>
        <v>0</v>
      </c>
      <c r="R1272" s="29">
        <f>'施設リストA-1（直営）'!T368</f>
        <v>0</v>
      </c>
      <c r="S1272" s="30">
        <f>IF(R1272="新設",VLOOKUP('施設リストA-1（直営）'!U368,'（新設）照明器具'!$B$5:$C$1990,2,FALSE),IF('部屋別効果（直）'!R1272="撤去",VLOOKUP('施設リストA-1（直営）'!U368,'（既設）調査結果'!$B$5:$C$1998,2,FALSE),0))</f>
        <v>0</v>
      </c>
      <c r="T1272" s="29">
        <f>'施設リストA-1（直営）'!W368</f>
        <v>0</v>
      </c>
      <c r="U1272" s="29">
        <f>'施設リストA-1（直営）'!X368</f>
        <v>0</v>
      </c>
      <c r="V1272" s="30">
        <f>IF(U1272="新設",VLOOKUP('施設リストA-1（直営）'!Y368,'（新設）照明器具'!$B$5:$C$1990,2,FALSE),IF('部屋別効果（直）'!U1272="撤去",VLOOKUP('施設リストA-1（直営）'!Y368,'（既設）調査結果'!$B$5:$C$1998,2,FALSE),0))</f>
        <v>0</v>
      </c>
      <c r="W1272" s="29">
        <f>'施設リストA-1（直営）'!AA368</f>
        <v>0</v>
      </c>
      <c r="X1272" s="29">
        <f>'施設リストA-1（直営）'!AB368</f>
        <v>0</v>
      </c>
      <c r="Y1272" s="30">
        <f>IF(X1272="新設",VLOOKUP('施設リストA-1（直営）'!AC368,'（新設）照明器具'!$B$5:$C$1990,2,FALSE),IF('部屋別効果（直）'!X1272="撤去",VLOOKUP('施設リストA-1（直営）'!AC368,'（既設）調査結果'!$B$5:$C$1998,2,FALSE),0))</f>
        <v>0</v>
      </c>
      <c r="Z1272" s="29">
        <f>'施設リストA-1（直営）'!AE368</f>
        <v>0</v>
      </c>
      <c r="AA1272" s="29">
        <f>'施設リストA-1（直営）'!AF368</f>
        <v>0</v>
      </c>
      <c r="AB1272" s="30">
        <f>IF(AA1272="新設",VLOOKUP('施設リストA-1（直営）'!AG368,'（新設）照明器具'!$B$5:$C$1990,2,FALSE),IF('部屋別効果（直）'!AA1272="撤去",VLOOKUP('施設リストA-1（直営）'!AG368,'（既設）調査結果'!$B$5:$C$1998,2,FALSE),0))</f>
        <v>0</v>
      </c>
      <c r="AC1272" s="29">
        <f>'施設リストA-1（直営）'!AI368</f>
        <v>0</v>
      </c>
      <c r="AD1272" s="29">
        <f>'施設リストA-1（直営）'!AJ368</f>
        <v>0</v>
      </c>
      <c r="AE1272" s="30">
        <f>IF(AD1272="新設",VLOOKUP('施設リストA-1（直営）'!AK368,'（新設）照明器具'!$B$5:$C$1990,2,FALSE),IF('部屋別効果（直）'!AD1272="撤去",VLOOKUP('施設リストA-1（直営）'!AK368,'（既設）調査結果'!$B$5:$C$1998,2,FALSE),0))</f>
        <v>0</v>
      </c>
      <c r="AF1272" s="29">
        <f>'施設リストA-1（直営）'!AM368</f>
        <v>0</v>
      </c>
      <c r="AG1272" s="29">
        <f>'施設リストA-1（直営）'!AN368</f>
        <v>0</v>
      </c>
      <c r="AH1272" s="30">
        <f>IF(AG1272="新設",VLOOKUP('施設リストA-1（直営）'!AO368,'（新設）照明器具'!$B$5:$C$1990,2,FALSE),IF('部屋別効果（直）'!AG1272="撤去",VLOOKUP('施設リストA-1（直営）'!AO368,'（既設）調査結果'!$B$5:$C$1998,2,FALSE),0))</f>
        <v>0</v>
      </c>
      <c r="AI1272" s="29">
        <f>'施設リストA-1（直営）'!AQ368</f>
        <v>0</v>
      </c>
      <c r="AJ1272" s="29">
        <f>'施設リストA-1（直営）'!AR368</f>
        <v>0</v>
      </c>
      <c r="AK1272" s="30">
        <f>IF(AJ1272="新設",VLOOKUP('施設リストA-1（直営）'!AS368,'（新設）照明器具'!$B$5:$C$1990,2,FALSE),IF('部屋別効果（直）'!AJ1272="撤去",VLOOKUP('施設リストA-1（直営）'!AS368,'（既設）調査結果'!$B$5:$C$1998,2,FALSE),0))</f>
        <v>0</v>
      </c>
      <c r="AL1272" s="29">
        <f>'施設リストA-1（直営）'!AU368</f>
        <v>0</v>
      </c>
    </row>
    <row r="1273" spans="1:38" customFormat="1">
      <c r="A1273" s="94"/>
      <c r="B1273" s="16" t="str">
        <f>'施設リストA-1（直営）'!B369</f>
        <v>山階南小</v>
      </c>
      <c r="C1273" s="14">
        <f>'施設リストA-1（直営）'!C369</f>
        <v>3</v>
      </c>
      <c r="D1273" s="94" t="str">
        <f>'施設リストA-1（直営）'!D369</f>
        <v>学習支援室</v>
      </c>
      <c r="E1273" s="20">
        <f>'施設リストA-1（直営）'!E369</f>
        <v>210</v>
      </c>
      <c r="F1273" s="20">
        <f>'施設リストA-1（直営）'!F369</f>
        <v>6</v>
      </c>
      <c r="G1273" s="13">
        <f>'施設リストA-1（直営）'!G369</f>
        <v>1260</v>
      </c>
      <c r="H1273" s="28" t="e">
        <f t="shared" si="19"/>
        <v>#N/A</v>
      </c>
      <c r="I1273" s="29" t="str">
        <f>'施設リストA-1（直営）'!H369</f>
        <v>新設</v>
      </c>
      <c r="J1273" s="30" t="e">
        <f>IF(I1273="新設",VLOOKUP('施設リストA-1（直営）'!I369,'（新設）照明器具'!$B$5:$C$1990,2,FALSE),IF('部屋別効果（直）'!I1273="撤去",VLOOKUP('施設リストA-1（直営）'!I369,'（既設）調査結果'!$B$5:$C$1998,2,FALSE),0))</f>
        <v>#N/A</v>
      </c>
      <c r="K1273" s="29">
        <f>'施設リストA-1（直営）'!K369</f>
        <v>8</v>
      </c>
      <c r="L1273" s="29" t="str">
        <f>'施設リストA-1（直営）'!L369</f>
        <v>撤去</v>
      </c>
      <c r="M1273" s="30">
        <f>IF(L1273="新設",VLOOKUP('施設リストA-1（直営）'!M369,'（新設）照明器具'!$B$5:$C$1990,2,FALSE),IF('部屋別効果（直）'!L1273="撤去",VLOOKUP('施設リストA-1（直営）'!M369,'（既設）調査結果'!$B$5:$C$1998,2,FALSE),0))</f>
        <v>86</v>
      </c>
      <c r="N1273" s="29">
        <f>'施設リストA-1（直営）'!O369</f>
        <v>8</v>
      </c>
      <c r="O1273" s="29">
        <f>'施設リストA-1（直営）'!P369</f>
        <v>0</v>
      </c>
      <c r="P1273" s="30">
        <f>IF(O1273="新設",VLOOKUP('施設リストA-1（直営）'!Q369,'（新設）照明器具'!$B$5:$C$1990,2,FALSE),IF('部屋別効果（直）'!O1273="撤去",VLOOKUP('施設リストA-1（直営）'!Q369,'（既設）調査結果'!$B$5:$C$1998,2,FALSE),0))</f>
        <v>0</v>
      </c>
      <c r="Q1273" s="29">
        <f>'施設リストA-1（直営）'!S369</f>
        <v>0</v>
      </c>
      <c r="R1273" s="29">
        <f>'施設リストA-1（直営）'!T369</f>
        <v>0</v>
      </c>
      <c r="S1273" s="30">
        <f>IF(R1273="新設",VLOOKUP('施設リストA-1（直営）'!U369,'（新設）照明器具'!$B$5:$C$1990,2,FALSE),IF('部屋別効果（直）'!R1273="撤去",VLOOKUP('施設リストA-1（直営）'!U369,'（既設）調査結果'!$B$5:$C$1998,2,FALSE),0))</f>
        <v>0</v>
      </c>
      <c r="T1273" s="29">
        <f>'施設リストA-1（直営）'!W369</f>
        <v>0</v>
      </c>
      <c r="U1273" s="29">
        <f>'施設リストA-1（直営）'!X369</f>
        <v>0</v>
      </c>
      <c r="V1273" s="30">
        <f>IF(U1273="新設",VLOOKUP('施設リストA-1（直営）'!Y369,'（新設）照明器具'!$B$5:$C$1990,2,FALSE),IF('部屋別効果（直）'!U1273="撤去",VLOOKUP('施設リストA-1（直営）'!Y369,'（既設）調査結果'!$B$5:$C$1998,2,FALSE),0))</f>
        <v>0</v>
      </c>
      <c r="W1273" s="29">
        <f>'施設リストA-1（直営）'!AA369</f>
        <v>0</v>
      </c>
      <c r="X1273" s="29">
        <f>'施設リストA-1（直営）'!AB369</f>
        <v>0</v>
      </c>
      <c r="Y1273" s="30">
        <f>IF(X1273="新設",VLOOKUP('施設リストA-1（直営）'!AC369,'（新設）照明器具'!$B$5:$C$1990,2,FALSE),IF('部屋別効果（直）'!X1273="撤去",VLOOKUP('施設リストA-1（直営）'!AC369,'（既設）調査結果'!$B$5:$C$1998,2,FALSE),0))</f>
        <v>0</v>
      </c>
      <c r="Z1273" s="29">
        <f>'施設リストA-1（直営）'!AE369</f>
        <v>0</v>
      </c>
      <c r="AA1273" s="29">
        <f>'施設リストA-1（直営）'!AF369</f>
        <v>0</v>
      </c>
      <c r="AB1273" s="30">
        <f>IF(AA1273="新設",VLOOKUP('施設リストA-1（直営）'!AG369,'（新設）照明器具'!$B$5:$C$1990,2,FALSE),IF('部屋別効果（直）'!AA1273="撤去",VLOOKUP('施設リストA-1（直営）'!AG369,'（既設）調査結果'!$B$5:$C$1998,2,FALSE),0))</f>
        <v>0</v>
      </c>
      <c r="AC1273" s="29">
        <f>'施設リストA-1（直営）'!AI369</f>
        <v>0</v>
      </c>
      <c r="AD1273" s="29">
        <f>'施設リストA-1（直営）'!AJ369</f>
        <v>0</v>
      </c>
      <c r="AE1273" s="30">
        <f>IF(AD1273="新設",VLOOKUP('施設リストA-1（直営）'!AK369,'（新設）照明器具'!$B$5:$C$1990,2,FALSE),IF('部屋別効果（直）'!AD1273="撤去",VLOOKUP('施設リストA-1（直営）'!AK369,'（既設）調査結果'!$B$5:$C$1998,2,FALSE),0))</f>
        <v>0</v>
      </c>
      <c r="AF1273" s="29">
        <f>'施設リストA-1（直営）'!AM369</f>
        <v>0</v>
      </c>
      <c r="AG1273" s="29">
        <f>'施設リストA-1（直営）'!AN369</f>
        <v>0</v>
      </c>
      <c r="AH1273" s="30">
        <f>IF(AG1273="新設",VLOOKUP('施設リストA-1（直営）'!AO369,'（新設）照明器具'!$B$5:$C$1990,2,FALSE),IF('部屋別効果（直）'!AG1273="撤去",VLOOKUP('施設リストA-1（直営）'!AO369,'（既設）調査結果'!$B$5:$C$1998,2,FALSE),0))</f>
        <v>0</v>
      </c>
      <c r="AI1273" s="29">
        <f>'施設リストA-1（直営）'!AQ369</f>
        <v>0</v>
      </c>
      <c r="AJ1273" s="29">
        <f>'施設リストA-1（直営）'!AR369</f>
        <v>0</v>
      </c>
      <c r="AK1273" s="30">
        <f>IF(AJ1273="新設",VLOOKUP('施設リストA-1（直営）'!AS369,'（新設）照明器具'!$B$5:$C$1990,2,FALSE),IF('部屋別効果（直）'!AJ1273="撤去",VLOOKUP('施設リストA-1（直営）'!AS369,'（既設）調査結果'!$B$5:$C$1998,2,FALSE),0))</f>
        <v>0</v>
      </c>
      <c r="AL1273" s="29">
        <f>'施設リストA-1（直営）'!AU369</f>
        <v>0</v>
      </c>
    </row>
    <row r="1274" spans="1:38" customFormat="1">
      <c r="A1274" s="94"/>
      <c r="B1274" s="16" t="str">
        <f>'施設リストA-1（直営）'!B370</f>
        <v>山階南小</v>
      </c>
      <c r="C1274" s="14">
        <f>'施設リストA-1（直営）'!C370</f>
        <v>3</v>
      </c>
      <c r="D1274" s="94" t="str">
        <f>'施設リストA-1（直営）'!D370</f>
        <v>教室（３－１）</v>
      </c>
      <c r="E1274" s="20">
        <f>'施設リストA-1（直営）'!E370</f>
        <v>210</v>
      </c>
      <c r="F1274" s="20">
        <f>'施設リストA-1（直営）'!F370</f>
        <v>8</v>
      </c>
      <c r="G1274" s="13">
        <f>'施設リストA-1（直営）'!G370</f>
        <v>1680</v>
      </c>
      <c r="H1274" s="28" t="e">
        <f t="shared" si="19"/>
        <v>#N/A</v>
      </c>
      <c r="I1274" s="29" t="str">
        <f>'施設リストA-1（直営）'!H370</f>
        <v>新設</v>
      </c>
      <c r="J1274" s="30" t="e">
        <f>IF(I1274="新設",VLOOKUP('施設リストA-1（直営）'!I370,'（新設）照明器具'!$B$5:$C$1990,2,FALSE),IF('部屋別効果（直）'!I1274="撤去",VLOOKUP('施設リストA-1（直営）'!I370,'（既設）調査結果'!$B$5:$C$1998,2,FALSE),0))</f>
        <v>#N/A</v>
      </c>
      <c r="K1274" s="29">
        <f>'施設リストA-1（直営）'!K370</f>
        <v>8</v>
      </c>
      <c r="L1274" s="29" t="str">
        <f>'施設リストA-1（直営）'!L370</f>
        <v>撤去</v>
      </c>
      <c r="M1274" s="30">
        <f>IF(L1274="新設",VLOOKUP('施設リストA-1（直営）'!M370,'（新設）照明器具'!$B$5:$C$1990,2,FALSE),IF('部屋別効果（直）'!L1274="撤去",VLOOKUP('施設リストA-1（直営）'!M370,'（既設）調査結果'!$B$5:$C$1998,2,FALSE),0))</f>
        <v>86</v>
      </c>
      <c r="N1274" s="29">
        <f>'施設リストA-1（直営）'!O370</f>
        <v>8</v>
      </c>
      <c r="O1274" s="29">
        <f>'施設リストA-1（直営）'!P370</f>
        <v>0</v>
      </c>
      <c r="P1274" s="30">
        <f>IF(O1274="新設",VLOOKUP('施設リストA-1（直営）'!Q370,'（新設）照明器具'!$B$5:$C$1990,2,FALSE),IF('部屋別効果（直）'!O1274="撤去",VLOOKUP('施設リストA-1（直営）'!Q370,'（既設）調査結果'!$B$5:$C$1998,2,FALSE),0))</f>
        <v>0</v>
      </c>
      <c r="Q1274" s="29">
        <f>'施設リストA-1（直営）'!S370</f>
        <v>0</v>
      </c>
      <c r="R1274" s="29">
        <f>'施設リストA-1（直営）'!T370</f>
        <v>0</v>
      </c>
      <c r="S1274" s="30">
        <f>IF(R1274="新設",VLOOKUP('施設リストA-1（直営）'!U370,'（新設）照明器具'!$B$5:$C$1990,2,FALSE),IF('部屋別効果（直）'!R1274="撤去",VLOOKUP('施設リストA-1（直営）'!U370,'（既設）調査結果'!$B$5:$C$1998,2,FALSE),0))</f>
        <v>0</v>
      </c>
      <c r="T1274" s="29">
        <f>'施設リストA-1（直営）'!W370</f>
        <v>0</v>
      </c>
      <c r="U1274" s="29">
        <f>'施設リストA-1（直営）'!X370</f>
        <v>0</v>
      </c>
      <c r="V1274" s="30">
        <f>IF(U1274="新設",VLOOKUP('施設リストA-1（直営）'!Y370,'（新設）照明器具'!$B$5:$C$1990,2,FALSE),IF('部屋別効果（直）'!U1274="撤去",VLOOKUP('施設リストA-1（直営）'!Y370,'（既設）調査結果'!$B$5:$C$1998,2,FALSE),0))</f>
        <v>0</v>
      </c>
      <c r="W1274" s="29">
        <f>'施設リストA-1（直営）'!AA370</f>
        <v>0</v>
      </c>
      <c r="X1274" s="29">
        <f>'施設リストA-1（直営）'!AB370</f>
        <v>0</v>
      </c>
      <c r="Y1274" s="30">
        <f>IF(X1274="新設",VLOOKUP('施設リストA-1（直営）'!AC370,'（新設）照明器具'!$B$5:$C$1990,2,FALSE),IF('部屋別効果（直）'!X1274="撤去",VLOOKUP('施設リストA-1（直営）'!AC370,'（既設）調査結果'!$B$5:$C$1998,2,FALSE),0))</f>
        <v>0</v>
      </c>
      <c r="Z1274" s="29">
        <f>'施設リストA-1（直営）'!AE370</f>
        <v>0</v>
      </c>
      <c r="AA1274" s="29">
        <f>'施設リストA-1（直営）'!AF370</f>
        <v>0</v>
      </c>
      <c r="AB1274" s="30">
        <f>IF(AA1274="新設",VLOOKUP('施設リストA-1（直営）'!AG370,'（新設）照明器具'!$B$5:$C$1990,2,FALSE),IF('部屋別効果（直）'!AA1274="撤去",VLOOKUP('施設リストA-1（直営）'!AG370,'（既設）調査結果'!$B$5:$C$1998,2,FALSE),0))</f>
        <v>0</v>
      </c>
      <c r="AC1274" s="29">
        <f>'施設リストA-1（直営）'!AI370</f>
        <v>0</v>
      </c>
      <c r="AD1274" s="29">
        <f>'施設リストA-1（直営）'!AJ370</f>
        <v>0</v>
      </c>
      <c r="AE1274" s="30">
        <f>IF(AD1274="新設",VLOOKUP('施設リストA-1（直営）'!AK370,'（新設）照明器具'!$B$5:$C$1990,2,FALSE),IF('部屋別効果（直）'!AD1274="撤去",VLOOKUP('施設リストA-1（直営）'!AK370,'（既設）調査結果'!$B$5:$C$1998,2,FALSE),0))</f>
        <v>0</v>
      </c>
      <c r="AF1274" s="29">
        <f>'施設リストA-1（直営）'!AM370</f>
        <v>0</v>
      </c>
      <c r="AG1274" s="29">
        <f>'施設リストA-1（直営）'!AN370</f>
        <v>0</v>
      </c>
      <c r="AH1274" s="30">
        <f>IF(AG1274="新設",VLOOKUP('施設リストA-1（直営）'!AO370,'（新設）照明器具'!$B$5:$C$1990,2,FALSE),IF('部屋別効果（直）'!AG1274="撤去",VLOOKUP('施設リストA-1（直営）'!AO370,'（既設）調査結果'!$B$5:$C$1998,2,FALSE),0))</f>
        <v>0</v>
      </c>
      <c r="AI1274" s="29">
        <f>'施設リストA-1（直営）'!AQ370</f>
        <v>0</v>
      </c>
      <c r="AJ1274" s="29">
        <f>'施設リストA-1（直営）'!AR370</f>
        <v>0</v>
      </c>
      <c r="AK1274" s="30">
        <f>IF(AJ1274="新設",VLOOKUP('施設リストA-1（直営）'!AS370,'（新設）照明器具'!$B$5:$C$1990,2,FALSE),IF('部屋別効果（直）'!AJ1274="撤去",VLOOKUP('施設リストA-1（直営）'!AS370,'（既設）調査結果'!$B$5:$C$1998,2,FALSE),0))</f>
        <v>0</v>
      </c>
      <c r="AL1274" s="29">
        <f>'施設リストA-1（直営）'!AU370</f>
        <v>0</v>
      </c>
    </row>
    <row r="1275" spans="1:38" customFormat="1">
      <c r="A1275" s="94"/>
      <c r="B1275" s="16" t="str">
        <f>'施設リストA-1（直営）'!B371</f>
        <v>山階南小</v>
      </c>
      <c r="C1275" s="14">
        <f>'施設リストA-1（直営）'!C371</f>
        <v>3</v>
      </c>
      <c r="D1275" s="94" t="str">
        <f>'施設リストA-1（直営）'!D371</f>
        <v>教室（３－２）</v>
      </c>
      <c r="E1275" s="20">
        <f>'施設リストA-1（直営）'!E371</f>
        <v>210</v>
      </c>
      <c r="F1275" s="20">
        <f>'施設リストA-1（直営）'!F371</f>
        <v>8</v>
      </c>
      <c r="G1275" s="13">
        <f>'施設リストA-1（直営）'!G371</f>
        <v>1680</v>
      </c>
      <c r="H1275" s="28" t="e">
        <f t="shared" si="19"/>
        <v>#N/A</v>
      </c>
      <c r="I1275" s="29" t="str">
        <f>'施設リストA-1（直営）'!H371</f>
        <v>新設</v>
      </c>
      <c r="J1275" s="30" t="e">
        <f>IF(I1275="新設",VLOOKUP('施設リストA-1（直営）'!I371,'（新設）照明器具'!$B$5:$C$1990,2,FALSE),IF('部屋別効果（直）'!I1275="撤去",VLOOKUP('施設リストA-1（直営）'!I371,'（既設）調査結果'!$B$5:$C$1998,2,FALSE),0))</f>
        <v>#N/A</v>
      </c>
      <c r="K1275" s="29">
        <f>'施設リストA-1（直営）'!K371</f>
        <v>8</v>
      </c>
      <c r="L1275" s="29" t="str">
        <f>'施設リストA-1（直営）'!L371</f>
        <v>撤去</v>
      </c>
      <c r="M1275" s="30">
        <f>IF(L1275="新設",VLOOKUP('施設リストA-1（直営）'!M371,'（新設）照明器具'!$B$5:$C$1990,2,FALSE),IF('部屋別効果（直）'!L1275="撤去",VLOOKUP('施設リストA-1（直営）'!M371,'（既設）調査結果'!$B$5:$C$1998,2,FALSE),0))</f>
        <v>86</v>
      </c>
      <c r="N1275" s="29">
        <f>'施設リストA-1（直営）'!O371</f>
        <v>8</v>
      </c>
      <c r="O1275" s="29">
        <f>'施設リストA-1（直営）'!P371</f>
        <v>0</v>
      </c>
      <c r="P1275" s="30">
        <f>IF(O1275="新設",VLOOKUP('施設リストA-1（直営）'!Q371,'（新設）照明器具'!$B$5:$C$1990,2,FALSE),IF('部屋別効果（直）'!O1275="撤去",VLOOKUP('施設リストA-1（直営）'!Q371,'（既設）調査結果'!$B$5:$C$1998,2,FALSE),0))</f>
        <v>0</v>
      </c>
      <c r="Q1275" s="29">
        <f>'施設リストA-1（直営）'!S371</f>
        <v>0</v>
      </c>
      <c r="R1275" s="29">
        <f>'施設リストA-1（直営）'!T371</f>
        <v>0</v>
      </c>
      <c r="S1275" s="30">
        <f>IF(R1275="新設",VLOOKUP('施設リストA-1（直営）'!U371,'（新設）照明器具'!$B$5:$C$1990,2,FALSE),IF('部屋別効果（直）'!R1275="撤去",VLOOKUP('施設リストA-1（直営）'!U371,'（既設）調査結果'!$B$5:$C$1998,2,FALSE),0))</f>
        <v>0</v>
      </c>
      <c r="T1275" s="29">
        <f>'施設リストA-1（直営）'!W371</f>
        <v>0</v>
      </c>
      <c r="U1275" s="29">
        <f>'施設リストA-1（直営）'!X371</f>
        <v>0</v>
      </c>
      <c r="V1275" s="30">
        <f>IF(U1275="新設",VLOOKUP('施設リストA-1（直営）'!Y371,'（新設）照明器具'!$B$5:$C$1990,2,FALSE),IF('部屋別効果（直）'!U1275="撤去",VLOOKUP('施設リストA-1（直営）'!Y371,'（既設）調査結果'!$B$5:$C$1998,2,FALSE),0))</f>
        <v>0</v>
      </c>
      <c r="W1275" s="29">
        <f>'施設リストA-1（直営）'!AA371</f>
        <v>0</v>
      </c>
      <c r="X1275" s="29">
        <f>'施設リストA-1（直営）'!AB371</f>
        <v>0</v>
      </c>
      <c r="Y1275" s="30">
        <f>IF(X1275="新設",VLOOKUP('施設リストA-1（直営）'!AC371,'（新設）照明器具'!$B$5:$C$1990,2,FALSE),IF('部屋別効果（直）'!X1275="撤去",VLOOKUP('施設リストA-1（直営）'!AC371,'（既設）調査結果'!$B$5:$C$1998,2,FALSE),0))</f>
        <v>0</v>
      </c>
      <c r="Z1275" s="29">
        <f>'施設リストA-1（直営）'!AE371</f>
        <v>0</v>
      </c>
      <c r="AA1275" s="29">
        <f>'施設リストA-1（直営）'!AF371</f>
        <v>0</v>
      </c>
      <c r="AB1275" s="30">
        <f>IF(AA1275="新設",VLOOKUP('施設リストA-1（直営）'!AG371,'（新設）照明器具'!$B$5:$C$1990,2,FALSE),IF('部屋別効果（直）'!AA1275="撤去",VLOOKUP('施設リストA-1（直営）'!AG371,'（既設）調査結果'!$B$5:$C$1998,2,FALSE),0))</f>
        <v>0</v>
      </c>
      <c r="AC1275" s="29">
        <f>'施設リストA-1（直営）'!AI371</f>
        <v>0</v>
      </c>
      <c r="AD1275" s="29">
        <f>'施設リストA-1（直営）'!AJ371</f>
        <v>0</v>
      </c>
      <c r="AE1275" s="30">
        <f>IF(AD1275="新設",VLOOKUP('施設リストA-1（直営）'!AK371,'（新設）照明器具'!$B$5:$C$1990,2,FALSE),IF('部屋別効果（直）'!AD1275="撤去",VLOOKUP('施設リストA-1（直営）'!AK371,'（既設）調査結果'!$B$5:$C$1998,2,FALSE),0))</f>
        <v>0</v>
      </c>
      <c r="AF1275" s="29">
        <f>'施設リストA-1（直営）'!AM371</f>
        <v>0</v>
      </c>
      <c r="AG1275" s="29">
        <f>'施設リストA-1（直営）'!AN371</f>
        <v>0</v>
      </c>
      <c r="AH1275" s="30">
        <f>IF(AG1275="新設",VLOOKUP('施設リストA-1（直営）'!AO371,'（新設）照明器具'!$B$5:$C$1990,2,FALSE),IF('部屋別効果（直）'!AG1275="撤去",VLOOKUP('施設リストA-1（直営）'!AO371,'（既設）調査結果'!$B$5:$C$1998,2,FALSE),0))</f>
        <v>0</v>
      </c>
      <c r="AI1275" s="29">
        <f>'施設リストA-1（直営）'!AQ371</f>
        <v>0</v>
      </c>
      <c r="AJ1275" s="29">
        <f>'施設リストA-1（直営）'!AR371</f>
        <v>0</v>
      </c>
      <c r="AK1275" s="30">
        <f>IF(AJ1275="新設",VLOOKUP('施設リストA-1（直営）'!AS371,'（新設）照明器具'!$B$5:$C$1990,2,FALSE),IF('部屋別効果（直）'!AJ1275="撤去",VLOOKUP('施設リストA-1（直営）'!AS371,'（既設）調査結果'!$B$5:$C$1998,2,FALSE),0))</f>
        <v>0</v>
      </c>
      <c r="AL1275" s="29">
        <f>'施設リストA-1（直営）'!AU371</f>
        <v>0</v>
      </c>
    </row>
    <row r="1276" spans="1:38" customFormat="1">
      <c r="A1276" s="94"/>
      <c r="B1276" s="16" t="str">
        <f>'施設リストA-1（直営）'!B372</f>
        <v>山階南小</v>
      </c>
      <c r="C1276" s="14">
        <f>'施設リストA-1（直営）'!C372</f>
        <v>3</v>
      </c>
      <c r="D1276" s="94" t="str">
        <f>'施設リストA-1（直営）'!D372</f>
        <v>教室（３－３）</v>
      </c>
      <c r="E1276" s="20">
        <f>'施設リストA-1（直営）'!E372</f>
        <v>210</v>
      </c>
      <c r="F1276" s="20">
        <f>'施設リストA-1（直営）'!F372</f>
        <v>8</v>
      </c>
      <c r="G1276" s="13">
        <f>'施設リストA-1（直営）'!G372</f>
        <v>1680</v>
      </c>
      <c r="H1276" s="28" t="e">
        <f t="shared" si="19"/>
        <v>#N/A</v>
      </c>
      <c r="I1276" s="29" t="str">
        <f>'施設リストA-1（直営）'!H372</f>
        <v>新設</v>
      </c>
      <c r="J1276" s="30" t="e">
        <f>IF(I1276="新設",VLOOKUP('施設リストA-1（直営）'!I372,'（新設）照明器具'!$B$5:$C$1990,2,FALSE),IF('部屋別効果（直）'!I1276="撤去",VLOOKUP('施設リストA-1（直営）'!I372,'（既設）調査結果'!$B$5:$C$1998,2,FALSE),0))</f>
        <v>#N/A</v>
      </c>
      <c r="K1276" s="29">
        <f>'施設リストA-1（直営）'!K372</f>
        <v>8</v>
      </c>
      <c r="L1276" s="29" t="str">
        <f>'施設リストA-1（直営）'!L372</f>
        <v>撤去</v>
      </c>
      <c r="M1276" s="30">
        <f>IF(L1276="新設",VLOOKUP('施設リストA-1（直営）'!M372,'（新設）照明器具'!$B$5:$C$1990,2,FALSE),IF('部屋別効果（直）'!L1276="撤去",VLOOKUP('施設リストA-1（直営）'!M372,'（既設）調査結果'!$B$5:$C$1998,2,FALSE),0))</f>
        <v>86</v>
      </c>
      <c r="N1276" s="29">
        <f>'施設リストA-1（直営）'!O372</f>
        <v>8</v>
      </c>
      <c r="O1276" s="29">
        <f>'施設リストA-1（直営）'!P372</f>
        <v>0</v>
      </c>
      <c r="P1276" s="30">
        <f>IF(O1276="新設",VLOOKUP('施設リストA-1（直営）'!Q372,'（新設）照明器具'!$B$5:$C$1990,2,FALSE),IF('部屋別効果（直）'!O1276="撤去",VLOOKUP('施設リストA-1（直営）'!Q372,'（既設）調査結果'!$B$5:$C$1998,2,FALSE),0))</f>
        <v>0</v>
      </c>
      <c r="Q1276" s="29">
        <f>'施設リストA-1（直営）'!S372</f>
        <v>0</v>
      </c>
      <c r="R1276" s="29">
        <f>'施設リストA-1（直営）'!T372</f>
        <v>0</v>
      </c>
      <c r="S1276" s="30">
        <f>IF(R1276="新設",VLOOKUP('施設リストA-1（直営）'!U372,'（新設）照明器具'!$B$5:$C$1990,2,FALSE),IF('部屋別効果（直）'!R1276="撤去",VLOOKUP('施設リストA-1（直営）'!U372,'（既設）調査結果'!$B$5:$C$1998,2,FALSE),0))</f>
        <v>0</v>
      </c>
      <c r="T1276" s="29">
        <f>'施設リストA-1（直営）'!W372</f>
        <v>0</v>
      </c>
      <c r="U1276" s="29">
        <f>'施設リストA-1（直営）'!X372</f>
        <v>0</v>
      </c>
      <c r="V1276" s="30">
        <f>IF(U1276="新設",VLOOKUP('施設リストA-1（直営）'!Y372,'（新設）照明器具'!$B$5:$C$1990,2,FALSE),IF('部屋別効果（直）'!U1276="撤去",VLOOKUP('施設リストA-1（直営）'!Y372,'（既設）調査結果'!$B$5:$C$1998,2,FALSE),0))</f>
        <v>0</v>
      </c>
      <c r="W1276" s="29">
        <f>'施設リストA-1（直営）'!AA372</f>
        <v>0</v>
      </c>
      <c r="X1276" s="29">
        <f>'施設リストA-1（直営）'!AB372</f>
        <v>0</v>
      </c>
      <c r="Y1276" s="30">
        <f>IF(X1276="新設",VLOOKUP('施設リストA-1（直営）'!AC372,'（新設）照明器具'!$B$5:$C$1990,2,FALSE),IF('部屋別効果（直）'!X1276="撤去",VLOOKUP('施設リストA-1（直営）'!AC372,'（既設）調査結果'!$B$5:$C$1998,2,FALSE),0))</f>
        <v>0</v>
      </c>
      <c r="Z1276" s="29">
        <f>'施設リストA-1（直営）'!AE372</f>
        <v>0</v>
      </c>
      <c r="AA1276" s="29">
        <f>'施設リストA-1（直営）'!AF372</f>
        <v>0</v>
      </c>
      <c r="AB1276" s="30">
        <f>IF(AA1276="新設",VLOOKUP('施設リストA-1（直営）'!AG372,'（新設）照明器具'!$B$5:$C$1990,2,FALSE),IF('部屋別効果（直）'!AA1276="撤去",VLOOKUP('施設リストA-1（直営）'!AG372,'（既設）調査結果'!$B$5:$C$1998,2,FALSE),0))</f>
        <v>0</v>
      </c>
      <c r="AC1276" s="29">
        <f>'施設リストA-1（直営）'!AI372</f>
        <v>0</v>
      </c>
      <c r="AD1276" s="29">
        <f>'施設リストA-1（直営）'!AJ372</f>
        <v>0</v>
      </c>
      <c r="AE1276" s="30">
        <f>IF(AD1276="新設",VLOOKUP('施設リストA-1（直営）'!AK372,'（新設）照明器具'!$B$5:$C$1990,2,FALSE),IF('部屋別効果（直）'!AD1276="撤去",VLOOKUP('施設リストA-1（直営）'!AK372,'（既設）調査結果'!$B$5:$C$1998,2,FALSE),0))</f>
        <v>0</v>
      </c>
      <c r="AF1276" s="29">
        <f>'施設リストA-1（直営）'!AM372</f>
        <v>0</v>
      </c>
      <c r="AG1276" s="29">
        <f>'施設リストA-1（直営）'!AN372</f>
        <v>0</v>
      </c>
      <c r="AH1276" s="30">
        <f>IF(AG1276="新設",VLOOKUP('施設リストA-1（直営）'!AO372,'（新設）照明器具'!$B$5:$C$1990,2,FALSE),IF('部屋別効果（直）'!AG1276="撤去",VLOOKUP('施設リストA-1（直営）'!AO372,'（既設）調査結果'!$B$5:$C$1998,2,FALSE),0))</f>
        <v>0</v>
      </c>
      <c r="AI1276" s="29">
        <f>'施設リストA-1（直営）'!AQ372</f>
        <v>0</v>
      </c>
      <c r="AJ1276" s="29">
        <f>'施設リストA-1（直営）'!AR372</f>
        <v>0</v>
      </c>
      <c r="AK1276" s="30">
        <f>IF(AJ1276="新設",VLOOKUP('施設リストA-1（直営）'!AS372,'（新設）照明器具'!$B$5:$C$1990,2,FALSE),IF('部屋別効果（直）'!AJ1276="撤去",VLOOKUP('施設リストA-1（直営）'!AS372,'（既設）調査結果'!$B$5:$C$1998,2,FALSE),0))</f>
        <v>0</v>
      </c>
      <c r="AL1276" s="29">
        <f>'施設リストA-1（直営）'!AU372</f>
        <v>0</v>
      </c>
    </row>
    <row r="1277" spans="1:38" customFormat="1">
      <c r="A1277" s="94"/>
      <c r="B1277" s="16" t="str">
        <f>'施設リストA-1（直営）'!B373</f>
        <v>山階南小</v>
      </c>
      <c r="C1277" s="14">
        <f>'施設リストA-1（直営）'!C373</f>
        <v>3</v>
      </c>
      <c r="D1277" s="94" t="str">
        <f>'施設リストA-1（直営）'!D373</f>
        <v>学習支援室</v>
      </c>
      <c r="E1277" s="20">
        <f>'施設リストA-1（直営）'!E373</f>
        <v>210</v>
      </c>
      <c r="F1277" s="20">
        <f>'施設リストA-1（直営）'!F373</f>
        <v>6</v>
      </c>
      <c r="G1277" s="13">
        <f>'施設リストA-1（直営）'!G373</f>
        <v>1260</v>
      </c>
      <c r="H1277" s="28" t="e">
        <f t="shared" si="19"/>
        <v>#N/A</v>
      </c>
      <c r="I1277" s="29" t="str">
        <f>'施設リストA-1（直営）'!H373</f>
        <v>新設</v>
      </c>
      <c r="J1277" s="30" t="e">
        <f>IF(I1277="新設",VLOOKUP('施設リストA-1（直営）'!I373,'（新設）照明器具'!$B$5:$C$1990,2,FALSE),IF('部屋別効果（直）'!I1277="撤去",VLOOKUP('施設リストA-1（直営）'!I373,'（既設）調査結果'!$B$5:$C$1998,2,FALSE),0))</f>
        <v>#N/A</v>
      </c>
      <c r="K1277" s="29">
        <f>'施設リストA-1（直営）'!K373</f>
        <v>8</v>
      </c>
      <c r="L1277" s="29" t="str">
        <f>'施設リストA-1（直営）'!L373</f>
        <v>撤去</v>
      </c>
      <c r="M1277" s="30">
        <f>IF(L1277="新設",VLOOKUP('施設リストA-1（直営）'!M373,'（新設）照明器具'!$B$5:$C$1990,2,FALSE),IF('部屋別効果（直）'!L1277="撤去",VLOOKUP('施設リストA-1（直営）'!M373,'（既設）調査結果'!$B$5:$C$1998,2,FALSE),0))</f>
        <v>86</v>
      </c>
      <c r="N1277" s="29">
        <f>'施設リストA-1（直営）'!O373</f>
        <v>8</v>
      </c>
      <c r="O1277" s="29">
        <f>'施設リストA-1（直営）'!P373</f>
        <v>0</v>
      </c>
      <c r="P1277" s="30">
        <f>IF(O1277="新設",VLOOKUP('施設リストA-1（直営）'!Q373,'（新設）照明器具'!$B$5:$C$1990,2,FALSE),IF('部屋別効果（直）'!O1277="撤去",VLOOKUP('施設リストA-1（直営）'!Q373,'（既設）調査結果'!$B$5:$C$1998,2,FALSE),0))</f>
        <v>0</v>
      </c>
      <c r="Q1277" s="29">
        <f>'施設リストA-1（直営）'!S373</f>
        <v>0</v>
      </c>
      <c r="R1277" s="29">
        <f>'施設リストA-1（直営）'!T373</f>
        <v>0</v>
      </c>
      <c r="S1277" s="30">
        <f>IF(R1277="新設",VLOOKUP('施設リストA-1（直営）'!U373,'（新設）照明器具'!$B$5:$C$1990,2,FALSE),IF('部屋別効果（直）'!R1277="撤去",VLOOKUP('施設リストA-1（直営）'!U373,'（既設）調査結果'!$B$5:$C$1998,2,FALSE),0))</f>
        <v>0</v>
      </c>
      <c r="T1277" s="29">
        <f>'施設リストA-1（直営）'!W373</f>
        <v>0</v>
      </c>
      <c r="U1277" s="29">
        <f>'施設リストA-1（直営）'!X373</f>
        <v>0</v>
      </c>
      <c r="V1277" s="30">
        <f>IF(U1277="新設",VLOOKUP('施設リストA-1（直営）'!Y373,'（新設）照明器具'!$B$5:$C$1990,2,FALSE),IF('部屋別効果（直）'!U1277="撤去",VLOOKUP('施設リストA-1（直営）'!Y373,'（既設）調査結果'!$B$5:$C$1998,2,FALSE),0))</f>
        <v>0</v>
      </c>
      <c r="W1277" s="29">
        <f>'施設リストA-1（直営）'!AA373</f>
        <v>0</v>
      </c>
      <c r="X1277" s="29">
        <f>'施設リストA-1（直営）'!AB373</f>
        <v>0</v>
      </c>
      <c r="Y1277" s="30">
        <f>IF(X1277="新設",VLOOKUP('施設リストA-1（直営）'!AC373,'（新設）照明器具'!$B$5:$C$1990,2,FALSE),IF('部屋別効果（直）'!X1277="撤去",VLOOKUP('施設リストA-1（直営）'!AC373,'（既設）調査結果'!$B$5:$C$1998,2,FALSE),0))</f>
        <v>0</v>
      </c>
      <c r="Z1277" s="29">
        <f>'施設リストA-1（直営）'!AE373</f>
        <v>0</v>
      </c>
      <c r="AA1277" s="29">
        <f>'施設リストA-1（直営）'!AF373</f>
        <v>0</v>
      </c>
      <c r="AB1277" s="30">
        <f>IF(AA1277="新設",VLOOKUP('施設リストA-1（直営）'!AG373,'（新設）照明器具'!$B$5:$C$1990,2,FALSE),IF('部屋別効果（直）'!AA1277="撤去",VLOOKUP('施設リストA-1（直営）'!AG373,'（既設）調査結果'!$B$5:$C$1998,2,FALSE),0))</f>
        <v>0</v>
      </c>
      <c r="AC1277" s="29">
        <f>'施設リストA-1（直営）'!AI373</f>
        <v>0</v>
      </c>
      <c r="AD1277" s="29">
        <f>'施設リストA-1（直営）'!AJ373</f>
        <v>0</v>
      </c>
      <c r="AE1277" s="30">
        <f>IF(AD1277="新設",VLOOKUP('施設リストA-1（直営）'!AK373,'（新設）照明器具'!$B$5:$C$1990,2,FALSE),IF('部屋別効果（直）'!AD1277="撤去",VLOOKUP('施設リストA-1（直営）'!AK373,'（既設）調査結果'!$B$5:$C$1998,2,FALSE),0))</f>
        <v>0</v>
      </c>
      <c r="AF1277" s="29">
        <f>'施設リストA-1（直営）'!AM373</f>
        <v>0</v>
      </c>
      <c r="AG1277" s="29">
        <f>'施設リストA-1（直営）'!AN373</f>
        <v>0</v>
      </c>
      <c r="AH1277" s="30">
        <f>IF(AG1277="新設",VLOOKUP('施設リストA-1（直営）'!AO373,'（新設）照明器具'!$B$5:$C$1990,2,FALSE),IF('部屋別効果（直）'!AG1277="撤去",VLOOKUP('施設リストA-1（直営）'!AO373,'（既設）調査結果'!$B$5:$C$1998,2,FALSE),0))</f>
        <v>0</v>
      </c>
      <c r="AI1277" s="29">
        <f>'施設リストA-1（直営）'!AQ373</f>
        <v>0</v>
      </c>
      <c r="AJ1277" s="29">
        <f>'施設リストA-1（直営）'!AR373</f>
        <v>0</v>
      </c>
      <c r="AK1277" s="30">
        <f>IF(AJ1277="新設",VLOOKUP('施設リストA-1（直営）'!AS373,'（新設）照明器具'!$B$5:$C$1990,2,FALSE),IF('部屋別効果（直）'!AJ1277="撤去",VLOOKUP('施設リストA-1（直営）'!AS373,'（既設）調査結果'!$B$5:$C$1998,2,FALSE),0))</f>
        <v>0</v>
      </c>
      <c r="AL1277" s="29">
        <f>'施設リストA-1（直営）'!AU373</f>
        <v>0</v>
      </c>
    </row>
    <row r="1278" spans="1:38" customFormat="1">
      <c r="A1278" s="94"/>
      <c r="B1278" s="16" t="str">
        <f>'施設リストA-1（直営）'!B374</f>
        <v>山階南小</v>
      </c>
      <c r="C1278" s="14">
        <f>'施設リストA-1（直営）'!C374</f>
        <v>3</v>
      </c>
      <c r="D1278" s="94" t="str">
        <f>'施設リストA-1（直営）'!D374</f>
        <v>児童会室</v>
      </c>
      <c r="E1278" s="20">
        <f>'施設リストA-1（直営）'!E374</f>
        <v>210</v>
      </c>
      <c r="F1278" s="20">
        <f>'施設リストA-1（直営）'!F374</f>
        <v>4</v>
      </c>
      <c r="G1278" s="13">
        <f>'施設リストA-1（直営）'!G374</f>
        <v>840</v>
      </c>
      <c r="H1278" s="28" t="e">
        <f t="shared" si="19"/>
        <v>#N/A</v>
      </c>
      <c r="I1278" s="29" t="str">
        <f>'施設リストA-1（直営）'!H374</f>
        <v>新設</v>
      </c>
      <c r="J1278" s="30" t="e">
        <f>IF(I1278="新設",VLOOKUP('施設リストA-1（直営）'!I374,'（新設）照明器具'!$B$5:$C$1990,2,FALSE),IF('部屋別効果（直）'!I1278="撤去",VLOOKUP('施設リストA-1（直営）'!I374,'（既設）調査結果'!$B$5:$C$1998,2,FALSE),0))</f>
        <v>#N/A</v>
      </c>
      <c r="K1278" s="29">
        <f>'施設リストA-1（直営）'!K374</f>
        <v>8</v>
      </c>
      <c r="L1278" s="29" t="str">
        <f>'施設リストA-1（直営）'!L374</f>
        <v>撤去</v>
      </c>
      <c r="M1278" s="30">
        <f>IF(L1278="新設",VLOOKUP('施設リストA-1（直営）'!M374,'（新設）照明器具'!$B$5:$C$1990,2,FALSE),IF('部屋別効果（直）'!L1278="撤去",VLOOKUP('施設リストA-1（直営）'!M374,'（既設）調査結果'!$B$5:$C$1998,2,FALSE),0))</f>
        <v>86</v>
      </c>
      <c r="N1278" s="29">
        <f>'施設リストA-1（直営）'!O374</f>
        <v>8</v>
      </c>
      <c r="O1278" s="29">
        <f>'施設リストA-1（直営）'!P374</f>
        <v>0</v>
      </c>
      <c r="P1278" s="30">
        <f>IF(O1278="新設",VLOOKUP('施設リストA-1（直営）'!Q374,'（新設）照明器具'!$B$5:$C$1990,2,FALSE),IF('部屋別効果（直）'!O1278="撤去",VLOOKUP('施設リストA-1（直営）'!Q374,'（既設）調査結果'!$B$5:$C$1998,2,FALSE),0))</f>
        <v>0</v>
      </c>
      <c r="Q1278" s="29">
        <f>'施設リストA-1（直営）'!S374</f>
        <v>0</v>
      </c>
      <c r="R1278" s="29">
        <f>'施設リストA-1（直営）'!T374</f>
        <v>0</v>
      </c>
      <c r="S1278" s="30">
        <f>IF(R1278="新設",VLOOKUP('施設リストA-1（直営）'!U374,'（新設）照明器具'!$B$5:$C$1990,2,FALSE),IF('部屋別効果（直）'!R1278="撤去",VLOOKUP('施設リストA-1（直営）'!U374,'（既設）調査結果'!$B$5:$C$1998,2,FALSE),0))</f>
        <v>0</v>
      </c>
      <c r="T1278" s="29">
        <f>'施設リストA-1（直営）'!W374</f>
        <v>0</v>
      </c>
      <c r="U1278" s="29">
        <f>'施設リストA-1（直営）'!X374</f>
        <v>0</v>
      </c>
      <c r="V1278" s="30">
        <f>IF(U1278="新設",VLOOKUP('施設リストA-1（直営）'!Y374,'（新設）照明器具'!$B$5:$C$1990,2,FALSE),IF('部屋別効果（直）'!U1278="撤去",VLOOKUP('施設リストA-1（直営）'!Y374,'（既設）調査結果'!$B$5:$C$1998,2,FALSE),0))</f>
        <v>0</v>
      </c>
      <c r="W1278" s="29">
        <f>'施設リストA-1（直営）'!AA374</f>
        <v>0</v>
      </c>
      <c r="X1278" s="29">
        <f>'施設リストA-1（直営）'!AB374</f>
        <v>0</v>
      </c>
      <c r="Y1278" s="30">
        <f>IF(X1278="新設",VLOOKUP('施設リストA-1（直営）'!AC374,'（新設）照明器具'!$B$5:$C$1990,2,FALSE),IF('部屋別効果（直）'!X1278="撤去",VLOOKUP('施設リストA-1（直営）'!AC374,'（既設）調査結果'!$B$5:$C$1998,2,FALSE),0))</f>
        <v>0</v>
      </c>
      <c r="Z1278" s="29">
        <f>'施設リストA-1（直営）'!AE374</f>
        <v>0</v>
      </c>
      <c r="AA1278" s="29">
        <f>'施設リストA-1（直営）'!AF374</f>
        <v>0</v>
      </c>
      <c r="AB1278" s="30">
        <f>IF(AA1278="新設",VLOOKUP('施設リストA-1（直営）'!AG374,'（新設）照明器具'!$B$5:$C$1990,2,FALSE),IF('部屋別効果（直）'!AA1278="撤去",VLOOKUP('施設リストA-1（直営）'!AG374,'（既設）調査結果'!$B$5:$C$1998,2,FALSE),0))</f>
        <v>0</v>
      </c>
      <c r="AC1278" s="29">
        <f>'施設リストA-1（直営）'!AI374</f>
        <v>0</v>
      </c>
      <c r="AD1278" s="29">
        <f>'施設リストA-1（直営）'!AJ374</f>
        <v>0</v>
      </c>
      <c r="AE1278" s="30">
        <f>IF(AD1278="新設",VLOOKUP('施設リストA-1（直営）'!AK374,'（新設）照明器具'!$B$5:$C$1990,2,FALSE),IF('部屋別効果（直）'!AD1278="撤去",VLOOKUP('施設リストA-1（直営）'!AK374,'（既設）調査結果'!$B$5:$C$1998,2,FALSE),0))</f>
        <v>0</v>
      </c>
      <c r="AF1278" s="29">
        <f>'施設リストA-1（直営）'!AM374</f>
        <v>0</v>
      </c>
      <c r="AG1278" s="29">
        <f>'施設リストA-1（直営）'!AN374</f>
        <v>0</v>
      </c>
      <c r="AH1278" s="30">
        <f>IF(AG1278="新設",VLOOKUP('施設リストA-1（直営）'!AO374,'（新設）照明器具'!$B$5:$C$1990,2,FALSE),IF('部屋別効果（直）'!AG1278="撤去",VLOOKUP('施設リストA-1（直営）'!AO374,'（既設）調査結果'!$B$5:$C$1998,2,FALSE),0))</f>
        <v>0</v>
      </c>
      <c r="AI1278" s="29">
        <f>'施設リストA-1（直営）'!AQ374</f>
        <v>0</v>
      </c>
      <c r="AJ1278" s="29">
        <f>'施設リストA-1（直営）'!AR374</f>
        <v>0</v>
      </c>
      <c r="AK1278" s="30">
        <f>IF(AJ1278="新設",VLOOKUP('施設リストA-1（直営）'!AS374,'（新設）照明器具'!$B$5:$C$1990,2,FALSE),IF('部屋別効果（直）'!AJ1278="撤去",VLOOKUP('施設リストA-1（直営）'!AS374,'（既設）調査結果'!$B$5:$C$1998,2,FALSE),0))</f>
        <v>0</v>
      </c>
      <c r="AL1278" s="29">
        <f>'施設リストA-1（直営）'!AU374</f>
        <v>0</v>
      </c>
    </row>
    <row r="1279" spans="1:38" customFormat="1">
      <c r="A1279" s="94"/>
      <c r="B1279" s="16" t="str">
        <f>'施設リストA-1（直営）'!B375</f>
        <v>山階南小</v>
      </c>
      <c r="C1279" s="14">
        <f>'施設リストA-1（直営）'!C375</f>
        <v>3</v>
      </c>
      <c r="D1279" s="94" t="str">
        <f>'施設リストA-1（直営）'!D375</f>
        <v>多目的室</v>
      </c>
      <c r="E1279" s="20">
        <f>'施設リストA-1（直営）'!E375</f>
        <v>210</v>
      </c>
      <c r="F1279" s="20">
        <f>'施設リストA-1（直営）'!F375</f>
        <v>6</v>
      </c>
      <c r="G1279" s="13">
        <f>'施設リストA-1（直営）'!G375</f>
        <v>1260</v>
      </c>
      <c r="H1279" s="28" t="e">
        <f t="shared" si="19"/>
        <v>#N/A</v>
      </c>
      <c r="I1279" s="29" t="str">
        <f>'施設リストA-1（直営）'!H375</f>
        <v>新設</v>
      </c>
      <c r="J1279" s="30" t="e">
        <f>IF(I1279="新設",VLOOKUP('施設リストA-1（直営）'!I375,'（新設）照明器具'!$B$5:$C$1990,2,FALSE),IF('部屋別効果（直）'!I1279="撤去",VLOOKUP('施設リストA-1（直営）'!I375,'（既設）調査結果'!$B$5:$C$1998,2,FALSE),0))</f>
        <v>#N/A</v>
      </c>
      <c r="K1279" s="29">
        <f>'施設リストA-1（直営）'!K375</f>
        <v>12</v>
      </c>
      <c r="L1279" s="29" t="str">
        <f>'施設リストA-1（直営）'!L375</f>
        <v>撤去</v>
      </c>
      <c r="M1279" s="30">
        <f>IF(L1279="新設",VLOOKUP('施設リストA-1（直営）'!M375,'（新設）照明器具'!$B$5:$C$1990,2,FALSE),IF('部屋別効果（直）'!L1279="撤去",VLOOKUP('施設リストA-1（直営）'!M375,'（既設）調査結果'!$B$5:$C$1998,2,FALSE),0))</f>
        <v>86</v>
      </c>
      <c r="N1279" s="29">
        <f>'施設リストA-1（直営）'!O375</f>
        <v>12</v>
      </c>
      <c r="O1279" s="29">
        <f>'施設リストA-1（直営）'!P375</f>
        <v>0</v>
      </c>
      <c r="P1279" s="30">
        <f>IF(O1279="新設",VLOOKUP('施設リストA-1（直営）'!Q375,'（新設）照明器具'!$B$5:$C$1990,2,FALSE),IF('部屋別効果（直）'!O1279="撤去",VLOOKUP('施設リストA-1（直営）'!Q375,'（既設）調査結果'!$B$5:$C$1998,2,FALSE),0))</f>
        <v>0</v>
      </c>
      <c r="Q1279" s="29">
        <f>'施設リストA-1（直営）'!S375</f>
        <v>0</v>
      </c>
      <c r="R1279" s="29">
        <f>'施設リストA-1（直営）'!T375</f>
        <v>0</v>
      </c>
      <c r="S1279" s="30">
        <f>IF(R1279="新設",VLOOKUP('施設リストA-1（直営）'!U375,'（新設）照明器具'!$B$5:$C$1990,2,FALSE),IF('部屋別効果（直）'!R1279="撤去",VLOOKUP('施設リストA-1（直営）'!U375,'（既設）調査結果'!$B$5:$C$1998,2,FALSE),0))</f>
        <v>0</v>
      </c>
      <c r="T1279" s="29">
        <f>'施設リストA-1（直営）'!W375</f>
        <v>0</v>
      </c>
      <c r="U1279" s="29">
        <f>'施設リストA-1（直営）'!X375</f>
        <v>0</v>
      </c>
      <c r="V1279" s="30">
        <f>IF(U1279="新設",VLOOKUP('施設リストA-1（直営）'!Y375,'（新設）照明器具'!$B$5:$C$1990,2,FALSE),IF('部屋別効果（直）'!U1279="撤去",VLOOKUP('施設リストA-1（直営）'!Y375,'（既設）調査結果'!$B$5:$C$1998,2,FALSE),0))</f>
        <v>0</v>
      </c>
      <c r="W1279" s="29">
        <f>'施設リストA-1（直営）'!AA375</f>
        <v>0</v>
      </c>
      <c r="X1279" s="29">
        <f>'施設リストA-1（直営）'!AB375</f>
        <v>0</v>
      </c>
      <c r="Y1279" s="30">
        <f>IF(X1279="新設",VLOOKUP('施設リストA-1（直営）'!AC375,'（新設）照明器具'!$B$5:$C$1990,2,FALSE),IF('部屋別効果（直）'!X1279="撤去",VLOOKUP('施設リストA-1（直営）'!AC375,'（既設）調査結果'!$B$5:$C$1998,2,FALSE),0))</f>
        <v>0</v>
      </c>
      <c r="Z1279" s="29">
        <f>'施設リストA-1（直営）'!AE375</f>
        <v>0</v>
      </c>
      <c r="AA1279" s="29">
        <f>'施設リストA-1（直営）'!AF375</f>
        <v>0</v>
      </c>
      <c r="AB1279" s="30">
        <f>IF(AA1279="新設",VLOOKUP('施設リストA-1（直営）'!AG375,'（新設）照明器具'!$B$5:$C$1990,2,FALSE),IF('部屋別効果（直）'!AA1279="撤去",VLOOKUP('施設リストA-1（直営）'!AG375,'（既設）調査結果'!$B$5:$C$1998,2,FALSE),0))</f>
        <v>0</v>
      </c>
      <c r="AC1279" s="29">
        <f>'施設リストA-1（直営）'!AI375</f>
        <v>0</v>
      </c>
      <c r="AD1279" s="29">
        <f>'施設リストA-1（直営）'!AJ375</f>
        <v>0</v>
      </c>
      <c r="AE1279" s="30">
        <f>IF(AD1279="新設",VLOOKUP('施設リストA-1（直営）'!AK375,'（新設）照明器具'!$B$5:$C$1990,2,FALSE),IF('部屋別効果（直）'!AD1279="撤去",VLOOKUP('施設リストA-1（直営）'!AK375,'（既設）調査結果'!$B$5:$C$1998,2,FALSE),0))</f>
        <v>0</v>
      </c>
      <c r="AF1279" s="29">
        <f>'施設リストA-1（直営）'!AM375</f>
        <v>0</v>
      </c>
      <c r="AG1279" s="29">
        <f>'施設リストA-1（直営）'!AN375</f>
        <v>0</v>
      </c>
      <c r="AH1279" s="30">
        <f>IF(AG1279="新設",VLOOKUP('施設リストA-1（直営）'!AO375,'（新設）照明器具'!$B$5:$C$1990,2,FALSE),IF('部屋別効果（直）'!AG1279="撤去",VLOOKUP('施設リストA-1（直営）'!AO375,'（既設）調査結果'!$B$5:$C$1998,2,FALSE),0))</f>
        <v>0</v>
      </c>
      <c r="AI1279" s="29">
        <f>'施設リストA-1（直営）'!AQ375</f>
        <v>0</v>
      </c>
      <c r="AJ1279" s="29">
        <f>'施設リストA-1（直営）'!AR375</f>
        <v>0</v>
      </c>
      <c r="AK1279" s="30">
        <f>IF(AJ1279="新設",VLOOKUP('施設リストA-1（直営）'!AS375,'（新設）照明器具'!$B$5:$C$1990,2,FALSE),IF('部屋別効果（直）'!AJ1279="撤去",VLOOKUP('施設リストA-1（直営）'!AS375,'（既設）調査結果'!$B$5:$C$1998,2,FALSE),0))</f>
        <v>0</v>
      </c>
      <c r="AL1279" s="29">
        <f>'施設リストA-1（直営）'!AU375</f>
        <v>0</v>
      </c>
    </row>
    <row r="1280" spans="1:38" customFormat="1">
      <c r="A1280" s="94"/>
      <c r="B1280" s="16" t="str">
        <f>'施設リストA-1（直営）'!B376</f>
        <v>山階南小</v>
      </c>
      <c r="C1280" s="14">
        <f>'施設リストA-1（直営）'!C376</f>
        <v>2</v>
      </c>
      <c r="D1280" s="94" t="str">
        <f>'施設リストA-1（直営）'!D376</f>
        <v>渡り廊下</v>
      </c>
      <c r="E1280" s="20">
        <f>'施設リストA-1（直営）'!E376</f>
        <v>210</v>
      </c>
      <c r="F1280" s="20">
        <f>'施設リストA-1（直営）'!F376</f>
        <v>10</v>
      </c>
      <c r="G1280" s="13">
        <f>'施設リストA-1（直営）'!G376</f>
        <v>2100</v>
      </c>
      <c r="H1280" s="28">
        <f t="shared" si="19"/>
        <v>0</v>
      </c>
      <c r="I1280" s="29">
        <f>'施設リストA-1（直営）'!H376</f>
        <v>0</v>
      </c>
      <c r="J1280" s="30">
        <f>IF(I1280="新設",VLOOKUP('施設リストA-1（直営）'!I376,'（新設）照明器具'!$B$5:$C$1990,2,FALSE),IF('部屋別効果（直）'!I1280="撤去",VLOOKUP('施設リストA-1（直営）'!I376,'（既設）調査結果'!$B$5:$C$1998,2,FALSE),0))</f>
        <v>0</v>
      </c>
      <c r="K1280" s="29">
        <f>'施設リストA-1（直営）'!K376</f>
        <v>0</v>
      </c>
      <c r="L1280" s="29">
        <f>'施設リストA-1（直営）'!L376</f>
        <v>0</v>
      </c>
      <c r="M1280" s="30">
        <f>IF(L1280="新設",VLOOKUP('施設リストA-1（直営）'!M376,'（新設）照明器具'!$B$5:$C$1990,2,FALSE),IF('部屋別効果（直）'!L1280="撤去",VLOOKUP('施設リストA-1（直営）'!M376,'（既設）調査結果'!$B$5:$C$1998,2,FALSE),0))</f>
        <v>0</v>
      </c>
      <c r="N1280" s="29">
        <f>'施設リストA-1（直営）'!O376</f>
        <v>0</v>
      </c>
      <c r="O1280" s="29">
        <f>'施設リストA-1（直営）'!P376</f>
        <v>0</v>
      </c>
      <c r="P1280" s="30">
        <f>IF(O1280="新設",VLOOKUP('施設リストA-1（直営）'!Q376,'（新設）照明器具'!$B$5:$C$1990,2,FALSE),IF('部屋別効果（直）'!O1280="撤去",VLOOKUP('施設リストA-1（直営）'!Q376,'（既設）調査結果'!$B$5:$C$1998,2,FALSE),0))</f>
        <v>0</v>
      </c>
      <c r="Q1280" s="29">
        <f>'施設リストA-1（直営）'!S376</f>
        <v>0</v>
      </c>
      <c r="R1280" s="29">
        <f>'施設リストA-1（直営）'!T376</f>
        <v>0</v>
      </c>
      <c r="S1280" s="30">
        <f>IF(R1280="新設",VLOOKUP('施設リストA-1（直営）'!U376,'（新設）照明器具'!$B$5:$C$1990,2,FALSE),IF('部屋別効果（直）'!R1280="撤去",VLOOKUP('施設リストA-1（直営）'!U376,'（既設）調査結果'!$B$5:$C$1998,2,FALSE),0))</f>
        <v>0</v>
      </c>
      <c r="T1280" s="29">
        <f>'施設リストA-1（直営）'!W376</f>
        <v>0</v>
      </c>
      <c r="U1280" s="29">
        <f>'施設リストA-1（直営）'!X376</f>
        <v>0</v>
      </c>
      <c r="V1280" s="30">
        <f>IF(U1280="新設",VLOOKUP('施設リストA-1（直営）'!Y376,'（新設）照明器具'!$B$5:$C$1990,2,FALSE),IF('部屋別効果（直）'!U1280="撤去",VLOOKUP('施設リストA-1（直営）'!Y376,'（既設）調査結果'!$B$5:$C$1998,2,FALSE),0))</f>
        <v>0</v>
      </c>
      <c r="W1280" s="29">
        <f>'施設リストA-1（直営）'!AA376</f>
        <v>0</v>
      </c>
      <c r="X1280" s="29">
        <f>'施設リストA-1（直営）'!AB376</f>
        <v>0</v>
      </c>
      <c r="Y1280" s="30">
        <f>IF(X1280="新設",VLOOKUP('施設リストA-1（直営）'!AC376,'（新設）照明器具'!$B$5:$C$1990,2,FALSE),IF('部屋別効果（直）'!X1280="撤去",VLOOKUP('施設リストA-1（直営）'!AC376,'（既設）調査結果'!$B$5:$C$1998,2,FALSE),0))</f>
        <v>0</v>
      </c>
      <c r="Z1280" s="29">
        <f>'施設リストA-1（直営）'!AE376</f>
        <v>0</v>
      </c>
      <c r="AA1280" s="29">
        <f>'施設リストA-1（直営）'!AF376</f>
        <v>0</v>
      </c>
      <c r="AB1280" s="30">
        <f>IF(AA1280="新設",VLOOKUP('施設リストA-1（直営）'!AG376,'（新設）照明器具'!$B$5:$C$1990,2,FALSE),IF('部屋別効果（直）'!AA1280="撤去",VLOOKUP('施設リストA-1（直営）'!AG376,'（既設）調査結果'!$B$5:$C$1998,2,FALSE),0))</f>
        <v>0</v>
      </c>
      <c r="AC1280" s="29">
        <f>'施設リストA-1（直営）'!AI376</f>
        <v>0</v>
      </c>
      <c r="AD1280" s="29">
        <f>'施設リストA-1（直営）'!AJ376</f>
        <v>0</v>
      </c>
      <c r="AE1280" s="30">
        <f>IF(AD1280="新設",VLOOKUP('施設リストA-1（直営）'!AK376,'（新設）照明器具'!$B$5:$C$1990,2,FALSE),IF('部屋別効果（直）'!AD1280="撤去",VLOOKUP('施設リストA-1（直営）'!AK376,'（既設）調査結果'!$B$5:$C$1998,2,FALSE),0))</f>
        <v>0</v>
      </c>
      <c r="AF1280" s="29">
        <f>'施設リストA-1（直営）'!AM376</f>
        <v>0</v>
      </c>
      <c r="AG1280" s="29">
        <f>'施設リストA-1（直営）'!AN376</f>
        <v>0</v>
      </c>
      <c r="AH1280" s="30">
        <f>IF(AG1280="新設",VLOOKUP('施設リストA-1（直営）'!AO376,'（新設）照明器具'!$B$5:$C$1990,2,FALSE),IF('部屋別効果（直）'!AG1280="撤去",VLOOKUP('施設リストA-1（直営）'!AO376,'（既設）調査結果'!$B$5:$C$1998,2,FALSE),0))</f>
        <v>0</v>
      </c>
      <c r="AI1280" s="29">
        <f>'施設リストA-1（直営）'!AQ376</f>
        <v>0</v>
      </c>
      <c r="AJ1280" s="29">
        <f>'施設リストA-1（直営）'!AR376</f>
        <v>0</v>
      </c>
      <c r="AK1280" s="30">
        <f>IF(AJ1280="新設",VLOOKUP('施設リストA-1（直営）'!AS376,'（新設）照明器具'!$B$5:$C$1990,2,FALSE),IF('部屋別効果（直）'!AJ1280="撤去",VLOOKUP('施設リストA-1（直営）'!AS376,'（既設）調査結果'!$B$5:$C$1998,2,FALSE),0))</f>
        <v>0</v>
      </c>
      <c r="AL1280" s="29">
        <f>'施設リストA-1（直営）'!AU376</f>
        <v>0</v>
      </c>
    </row>
    <row r="1281" spans="1:38" customFormat="1">
      <c r="A1281" s="94"/>
      <c r="B1281" s="16" t="e">
        <f>'施設リストA-1（直営）'!#REF!</f>
        <v>#REF!</v>
      </c>
      <c r="C1281" s="14" t="e">
        <f>'施設リストA-1（直営）'!#REF!</f>
        <v>#REF!</v>
      </c>
      <c r="D1281" s="94" t="e">
        <f>'施設リストA-1（直営）'!#REF!</f>
        <v>#REF!</v>
      </c>
      <c r="E1281" s="20" t="e">
        <f>'施設リストA-1（直営）'!#REF!</f>
        <v>#REF!</v>
      </c>
      <c r="F1281" s="20" t="e">
        <f>'施設リストA-1（直営）'!#REF!</f>
        <v>#REF!</v>
      </c>
      <c r="G1281" s="13" t="e">
        <f>'施設リストA-1（直営）'!#REF!</f>
        <v>#REF!</v>
      </c>
      <c r="H1281" s="28" t="e">
        <f t="shared" si="19"/>
        <v>#REF!</v>
      </c>
      <c r="I1281" s="29" t="e">
        <f>'施設リストA-1（直営）'!#REF!</f>
        <v>#REF!</v>
      </c>
      <c r="J1281" s="30" t="e">
        <f>IF(I1281="新設",VLOOKUP('施設リストA-1（直営）'!#REF!,'（新設）照明器具'!$B$5:$C$1990,2,FALSE),IF('部屋別効果（直）'!I1281="撤去",VLOOKUP('施設リストA-1（直営）'!#REF!,'（既設）調査結果'!$B$5:$C$1998,2,FALSE),0))</f>
        <v>#REF!</v>
      </c>
      <c r="K1281" s="29" t="e">
        <f>'施設リストA-1（直営）'!#REF!</f>
        <v>#REF!</v>
      </c>
      <c r="L1281" s="29" t="e">
        <f>'施設リストA-1（直営）'!#REF!</f>
        <v>#REF!</v>
      </c>
      <c r="M1281" s="30" t="e">
        <f>IF(L1281="新設",VLOOKUP('施設リストA-1（直営）'!#REF!,'（新設）照明器具'!$B$5:$C$1990,2,FALSE),IF('部屋別効果（直）'!L1281="撤去",VLOOKUP('施設リストA-1（直営）'!#REF!,'（既設）調査結果'!$B$5:$C$1998,2,FALSE),0))</f>
        <v>#REF!</v>
      </c>
      <c r="N1281" s="29" t="e">
        <f>'施設リストA-1（直営）'!#REF!</f>
        <v>#REF!</v>
      </c>
      <c r="O1281" s="29" t="e">
        <f>'施設リストA-1（直営）'!#REF!</f>
        <v>#REF!</v>
      </c>
      <c r="P1281" s="30" t="e">
        <f>IF(O1281="新設",VLOOKUP('施設リストA-1（直営）'!#REF!,'（新設）照明器具'!$B$5:$C$1990,2,FALSE),IF('部屋別効果（直）'!O1281="撤去",VLOOKUP('施設リストA-1（直営）'!#REF!,'（既設）調査結果'!$B$5:$C$1998,2,FALSE),0))</f>
        <v>#REF!</v>
      </c>
      <c r="Q1281" s="29" t="e">
        <f>'施設リストA-1（直営）'!#REF!</f>
        <v>#REF!</v>
      </c>
      <c r="R1281" s="29" t="e">
        <f>'施設リストA-1（直営）'!#REF!</f>
        <v>#REF!</v>
      </c>
      <c r="S1281" s="30" t="e">
        <f>IF(R1281="新設",VLOOKUP('施設リストA-1（直営）'!#REF!,'（新設）照明器具'!$B$5:$C$1990,2,FALSE),IF('部屋別効果（直）'!R1281="撤去",VLOOKUP('施設リストA-1（直営）'!#REF!,'（既設）調査結果'!$B$5:$C$1998,2,FALSE),0))</f>
        <v>#REF!</v>
      </c>
      <c r="T1281" s="29" t="e">
        <f>'施設リストA-1（直営）'!#REF!</f>
        <v>#REF!</v>
      </c>
      <c r="U1281" s="29" t="e">
        <f>'施設リストA-1（直営）'!#REF!</f>
        <v>#REF!</v>
      </c>
      <c r="V1281" s="30" t="e">
        <f>IF(U1281="新設",VLOOKUP('施設リストA-1（直営）'!#REF!,'（新設）照明器具'!$B$5:$C$1990,2,FALSE),IF('部屋別効果（直）'!U1281="撤去",VLOOKUP('施設リストA-1（直営）'!#REF!,'（既設）調査結果'!$B$5:$C$1998,2,FALSE),0))</f>
        <v>#REF!</v>
      </c>
      <c r="W1281" s="29" t="e">
        <f>'施設リストA-1（直営）'!#REF!</f>
        <v>#REF!</v>
      </c>
      <c r="X1281" s="29" t="e">
        <f>'施設リストA-1（直営）'!#REF!</f>
        <v>#REF!</v>
      </c>
      <c r="Y1281" s="30" t="e">
        <f>IF(X1281="新設",VLOOKUP('施設リストA-1（直営）'!#REF!,'（新設）照明器具'!$B$5:$C$1990,2,FALSE),IF('部屋別効果（直）'!X1281="撤去",VLOOKUP('施設リストA-1（直営）'!#REF!,'（既設）調査結果'!$B$5:$C$1998,2,FALSE),0))</f>
        <v>#REF!</v>
      </c>
      <c r="Z1281" s="29" t="e">
        <f>'施設リストA-1（直営）'!#REF!</f>
        <v>#REF!</v>
      </c>
      <c r="AA1281" s="29" t="e">
        <f>'施設リストA-1（直営）'!#REF!</f>
        <v>#REF!</v>
      </c>
      <c r="AB1281" s="30" t="e">
        <f>IF(AA1281="新設",VLOOKUP('施設リストA-1（直営）'!#REF!,'（新設）照明器具'!$B$5:$C$1990,2,FALSE),IF('部屋別効果（直）'!AA1281="撤去",VLOOKUP('施設リストA-1（直営）'!#REF!,'（既設）調査結果'!$B$5:$C$1998,2,FALSE),0))</f>
        <v>#REF!</v>
      </c>
      <c r="AC1281" s="29" t="e">
        <f>'施設リストA-1（直営）'!#REF!</f>
        <v>#REF!</v>
      </c>
      <c r="AD1281" s="29" t="e">
        <f>'施設リストA-1（直営）'!#REF!</f>
        <v>#REF!</v>
      </c>
      <c r="AE1281" s="30" t="e">
        <f>IF(AD1281="新設",VLOOKUP('施設リストA-1（直営）'!#REF!,'（新設）照明器具'!$B$5:$C$1990,2,FALSE),IF('部屋別効果（直）'!AD1281="撤去",VLOOKUP('施設リストA-1（直営）'!#REF!,'（既設）調査結果'!$B$5:$C$1998,2,FALSE),0))</f>
        <v>#REF!</v>
      </c>
      <c r="AF1281" s="29" t="e">
        <f>'施設リストA-1（直営）'!#REF!</f>
        <v>#REF!</v>
      </c>
      <c r="AG1281" s="29" t="e">
        <f>'施設リストA-1（直営）'!#REF!</f>
        <v>#REF!</v>
      </c>
      <c r="AH1281" s="30" t="e">
        <f>IF(AG1281="新設",VLOOKUP('施設リストA-1（直営）'!#REF!,'（新設）照明器具'!$B$5:$C$1990,2,FALSE),IF('部屋別効果（直）'!AG1281="撤去",VLOOKUP('施設リストA-1（直営）'!#REF!,'（既設）調査結果'!$B$5:$C$1998,2,FALSE),0))</f>
        <v>#REF!</v>
      </c>
      <c r="AI1281" s="29" t="e">
        <f>'施設リストA-1（直営）'!#REF!</f>
        <v>#REF!</v>
      </c>
      <c r="AJ1281" s="29" t="e">
        <f>'施設リストA-1（直営）'!#REF!</f>
        <v>#REF!</v>
      </c>
      <c r="AK1281" s="30" t="e">
        <f>IF(AJ1281="新設",VLOOKUP('施設リストA-1（直営）'!#REF!,'（新設）照明器具'!$B$5:$C$1990,2,FALSE),IF('部屋別効果（直）'!AJ1281="撤去",VLOOKUP('施設リストA-1（直営）'!#REF!,'（既設）調査結果'!$B$5:$C$1998,2,FALSE),0))</f>
        <v>#REF!</v>
      </c>
      <c r="AL1281" s="29" t="e">
        <f>'施設リストA-1（直営）'!#REF!</f>
        <v>#REF!</v>
      </c>
    </row>
    <row r="1282" spans="1:38" customFormat="1">
      <c r="A1282" s="94"/>
      <c r="B1282" s="16" t="e">
        <f>'施設リストA-1（直営）'!#REF!</f>
        <v>#REF!</v>
      </c>
      <c r="C1282" s="14" t="e">
        <f>'施設リストA-1（直営）'!#REF!</f>
        <v>#REF!</v>
      </c>
      <c r="D1282" s="94" t="e">
        <f>'施設リストA-1（直営）'!#REF!</f>
        <v>#REF!</v>
      </c>
      <c r="E1282" s="20" t="e">
        <f>'施設リストA-1（直営）'!#REF!</f>
        <v>#REF!</v>
      </c>
      <c r="F1282" s="20" t="e">
        <f>'施設リストA-1（直営）'!#REF!</f>
        <v>#REF!</v>
      </c>
      <c r="G1282" s="13" t="e">
        <f>'施設リストA-1（直営）'!#REF!</f>
        <v>#REF!</v>
      </c>
      <c r="H1282" s="28" t="e">
        <f t="shared" si="19"/>
        <v>#REF!</v>
      </c>
      <c r="I1282" s="29" t="e">
        <f>'施設リストA-1（直営）'!#REF!</f>
        <v>#REF!</v>
      </c>
      <c r="J1282" s="30" t="e">
        <f>IF(I1282="新設",VLOOKUP('施設リストA-1（直営）'!#REF!,'（新設）照明器具'!$B$5:$C$1990,2,FALSE),IF('部屋別効果（直）'!I1282="撤去",VLOOKUP('施設リストA-1（直営）'!#REF!,'（既設）調査結果'!$B$5:$C$1998,2,FALSE),0))</f>
        <v>#REF!</v>
      </c>
      <c r="K1282" s="29" t="e">
        <f>'施設リストA-1（直営）'!#REF!</f>
        <v>#REF!</v>
      </c>
      <c r="L1282" s="29" t="e">
        <f>'施設リストA-1（直営）'!#REF!</f>
        <v>#REF!</v>
      </c>
      <c r="M1282" s="30" t="e">
        <f>IF(L1282="新設",VLOOKUP('施設リストA-1（直営）'!#REF!,'（新設）照明器具'!$B$5:$C$1990,2,FALSE),IF('部屋別効果（直）'!L1282="撤去",VLOOKUP('施設リストA-1（直営）'!#REF!,'（既設）調査結果'!$B$5:$C$1998,2,FALSE),0))</f>
        <v>#REF!</v>
      </c>
      <c r="N1282" s="29" t="e">
        <f>'施設リストA-1（直営）'!#REF!</f>
        <v>#REF!</v>
      </c>
      <c r="O1282" s="29" t="e">
        <f>'施設リストA-1（直営）'!#REF!</f>
        <v>#REF!</v>
      </c>
      <c r="P1282" s="30" t="e">
        <f>IF(O1282="新設",VLOOKUP('施設リストA-1（直営）'!#REF!,'（新設）照明器具'!$B$5:$C$1990,2,FALSE),IF('部屋別効果（直）'!O1282="撤去",VLOOKUP('施設リストA-1（直営）'!#REF!,'（既設）調査結果'!$B$5:$C$1998,2,FALSE),0))</f>
        <v>#REF!</v>
      </c>
      <c r="Q1282" s="29" t="e">
        <f>'施設リストA-1（直営）'!#REF!</f>
        <v>#REF!</v>
      </c>
      <c r="R1282" s="29" t="e">
        <f>'施設リストA-1（直営）'!#REF!</f>
        <v>#REF!</v>
      </c>
      <c r="S1282" s="30" t="e">
        <f>IF(R1282="新設",VLOOKUP('施設リストA-1（直営）'!#REF!,'（新設）照明器具'!$B$5:$C$1990,2,FALSE),IF('部屋別効果（直）'!R1282="撤去",VLOOKUP('施設リストA-1（直営）'!#REF!,'（既設）調査結果'!$B$5:$C$1998,2,FALSE),0))</f>
        <v>#REF!</v>
      </c>
      <c r="T1282" s="29" t="e">
        <f>'施設リストA-1（直営）'!#REF!</f>
        <v>#REF!</v>
      </c>
      <c r="U1282" s="29" t="e">
        <f>'施設リストA-1（直営）'!#REF!</f>
        <v>#REF!</v>
      </c>
      <c r="V1282" s="30" t="e">
        <f>IF(U1282="新設",VLOOKUP('施設リストA-1（直営）'!#REF!,'（新設）照明器具'!$B$5:$C$1990,2,FALSE),IF('部屋別効果（直）'!U1282="撤去",VLOOKUP('施設リストA-1（直営）'!#REF!,'（既設）調査結果'!$B$5:$C$1998,2,FALSE),0))</f>
        <v>#REF!</v>
      </c>
      <c r="W1282" s="29" t="e">
        <f>'施設リストA-1（直営）'!#REF!</f>
        <v>#REF!</v>
      </c>
      <c r="X1282" s="29" t="e">
        <f>'施設リストA-1（直営）'!#REF!</f>
        <v>#REF!</v>
      </c>
      <c r="Y1282" s="30" t="e">
        <f>IF(X1282="新設",VLOOKUP('施設リストA-1（直営）'!#REF!,'（新設）照明器具'!$B$5:$C$1990,2,FALSE),IF('部屋別効果（直）'!X1282="撤去",VLOOKUP('施設リストA-1（直営）'!#REF!,'（既設）調査結果'!$B$5:$C$1998,2,FALSE),0))</f>
        <v>#REF!</v>
      </c>
      <c r="Z1282" s="29" t="e">
        <f>'施設リストA-1（直営）'!#REF!</f>
        <v>#REF!</v>
      </c>
      <c r="AA1282" s="29" t="e">
        <f>'施設リストA-1（直営）'!#REF!</f>
        <v>#REF!</v>
      </c>
      <c r="AB1282" s="30" t="e">
        <f>IF(AA1282="新設",VLOOKUP('施設リストA-1（直営）'!#REF!,'（新設）照明器具'!$B$5:$C$1990,2,FALSE),IF('部屋別効果（直）'!AA1282="撤去",VLOOKUP('施設リストA-1（直営）'!#REF!,'（既設）調査結果'!$B$5:$C$1998,2,FALSE),0))</f>
        <v>#REF!</v>
      </c>
      <c r="AC1282" s="29" t="e">
        <f>'施設リストA-1（直営）'!#REF!</f>
        <v>#REF!</v>
      </c>
      <c r="AD1282" s="29" t="e">
        <f>'施設リストA-1（直営）'!#REF!</f>
        <v>#REF!</v>
      </c>
      <c r="AE1282" s="30" t="e">
        <f>IF(AD1282="新設",VLOOKUP('施設リストA-1（直営）'!#REF!,'（新設）照明器具'!$B$5:$C$1990,2,FALSE),IF('部屋別効果（直）'!AD1282="撤去",VLOOKUP('施設リストA-1（直営）'!#REF!,'（既設）調査結果'!$B$5:$C$1998,2,FALSE),0))</f>
        <v>#REF!</v>
      </c>
      <c r="AF1282" s="29" t="e">
        <f>'施設リストA-1（直営）'!#REF!</f>
        <v>#REF!</v>
      </c>
      <c r="AG1282" s="29" t="e">
        <f>'施設リストA-1（直営）'!#REF!</f>
        <v>#REF!</v>
      </c>
      <c r="AH1282" s="30" t="e">
        <f>IF(AG1282="新設",VLOOKUP('施設リストA-1（直営）'!#REF!,'（新設）照明器具'!$B$5:$C$1990,2,FALSE),IF('部屋別効果（直）'!AG1282="撤去",VLOOKUP('施設リストA-1（直営）'!#REF!,'（既設）調査結果'!$B$5:$C$1998,2,FALSE),0))</f>
        <v>#REF!</v>
      </c>
      <c r="AI1282" s="29" t="e">
        <f>'施設リストA-1（直営）'!#REF!</f>
        <v>#REF!</v>
      </c>
      <c r="AJ1282" s="29" t="e">
        <f>'施設リストA-1（直営）'!#REF!</f>
        <v>#REF!</v>
      </c>
      <c r="AK1282" s="30" t="e">
        <f>IF(AJ1282="新設",VLOOKUP('施設リストA-1（直営）'!#REF!,'（新設）照明器具'!$B$5:$C$1990,2,FALSE),IF('部屋別効果（直）'!AJ1282="撤去",VLOOKUP('施設リストA-1（直営）'!#REF!,'（既設）調査結果'!$B$5:$C$1998,2,FALSE),0))</f>
        <v>#REF!</v>
      </c>
      <c r="AL1282" s="29" t="e">
        <f>'施設リストA-1（直営）'!#REF!</f>
        <v>#REF!</v>
      </c>
    </row>
    <row r="1283" spans="1:38" customFormat="1">
      <c r="A1283" s="94"/>
      <c r="B1283" s="16" t="e">
        <f>'施設リストA-1（直営）'!#REF!</f>
        <v>#REF!</v>
      </c>
      <c r="C1283" s="14" t="e">
        <f>'施設リストA-1（直営）'!#REF!</f>
        <v>#REF!</v>
      </c>
      <c r="D1283" s="94" t="e">
        <f>'施設リストA-1（直営）'!#REF!</f>
        <v>#REF!</v>
      </c>
      <c r="E1283" s="20" t="e">
        <f>'施設リストA-1（直営）'!#REF!</f>
        <v>#REF!</v>
      </c>
      <c r="F1283" s="20" t="e">
        <f>'施設リストA-1（直営）'!#REF!</f>
        <v>#REF!</v>
      </c>
      <c r="G1283" s="13" t="e">
        <f>'施設リストA-1（直営）'!#REF!</f>
        <v>#REF!</v>
      </c>
      <c r="H1283" s="28" t="e">
        <f t="shared" si="19"/>
        <v>#REF!</v>
      </c>
      <c r="I1283" s="29" t="e">
        <f>'施設リストA-1（直営）'!#REF!</f>
        <v>#REF!</v>
      </c>
      <c r="J1283" s="30" t="e">
        <f>IF(I1283="新設",VLOOKUP('施設リストA-1（直営）'!#REF!,'（新設）照明器具'!$B$5:$C$1990,2,FALSE),IF('部屋別効果（直）'!I1283="撤去",VLOOKUP('施設リストA-1（直営）'!#REF!,'（既設）調査結果'!$B$5:$C$1998,2,FALSE),0))</f>
        <v>#REF!</v>
      </c>
      <c r="K1283" s="29" t="e">
        <f>'施設リストA-1（直営）'!#REF!</f>
        <v>#REF!</v>
      </c>
      <c r="L1283" s="29" t="e">
        <f>'施設リストA-1（直営）'!#REF!</f>
        <v>#REF!</v>
      </c>
      <c r="M1283" s="30" t="e">
        <f>IF(L1283="新設",VLOOKUP('施設リストA-1（直営）'!#REF!,'（新設）照明器具'!$B$5:$C$1990,2,FALSE),IF('部屋別効果（直）'!L1283="撤去",VLOOKUP('施設リストA-1（直営）'!#REF!,'（既設）調査結果'!$B$5:$C$1998,2,FALSE),0))</f>
        <v>#REF!</v>
      </c>
      <c r="N1283" s="29" t="e">
        <f>'施設リストA-1（直営）'!#REF!</f>
        <v>#REF!</v>
      </c>
      <c r="O1283" s="29" t="e">
        <f>'施設リストA-1（直営）'!#REF!</f>
        <v>#REF!</v>
      </c>
      <c r="P1283" s="30" t="e">
        <f>IF(O1283="新設",VLOOKUP('施設リストA-1（直営）'!#REF!,'（新設）照明器具'!$B$5:$C$1990,2,FALSE),IF('部屋別効果（直）'!O1283="撤去",VLOOKUP('施設リストA-1（直営）'!#REF!,'（既設）調査結果'!$B$5:$C$1998,2,FALSE),0))</f>
        <v>#REF!</v>
      </c>
      <c r="Q1283" s="29" t="e">
        <f>'施設リストA-1（直営）'!#REF!</f>
        <v>#REF!</v>
      </c>
      <c r="R1283" s="29" t="e">
        <f>'施設リストA-1（直営）'!#REF!</f>
        <v>#REF!</v>
      </c>
      <c r="S1283" s="30" t="e">
        <f>IF(R1283="新設",VLOOKUP('施設リストA-1（直営）'!#REF!,'（新設）照明器具'!$B$5:$C$1990,2,FALSE),IF('部屋別効果（直）'!R1283="撤去",VLOOKUP('施設リストA-1（直営）'!#REF!,'（既設）調査結果'!$B$5:$C$1998,2,FALSE),0))</f>
        <v>#REF!</v>
      </c>
      <c r="T1283" s="29" t="e">
        <f>'施設リストA-1（直営）'!#REF!</f>
        <v>#REF!</v>
      </c>
      <c r="U1283" s="29" t="e">
        <f>'施設リストA-1（直営）'!#REF!</f>
        <v>#REF!</v>
      </c>
      <c r="V1283" s="30" t="e">
        <f>IF(U1283="新設",VLOOKUP('施設リストA-1（直営）'!#REF!,'（新設）照明器具'!$B$5:$C$1990,2,FALSE),IF('部屋別効果（直）'!U1283="撤去",VLOOKUP('施設リストA-1（直営）'!#REF!,'（既設）調査結果'!$B$5:$C$1998,2,FALSE),0))</f>
        <v>#REF!</v>
      </c>
      <c r="W1283" s="29" t="e">
        <f>'施設リストA-1（直営）'!#REF!</f>
        <v>#REF!</v>
      </c>
      <c r="X1283" s="29" t="e">
        <f>'施設リストA-1（直営）'!#REF!</f>
        <v>#REF!</v>
      </c>
      <c r="Y1283" s="30" t="e">
        <f>IF(X1283="新設",VLOOKUP('施設リストA-1（直営）'!#REF!,'（新設）照明器具'!$B$5:$C$1990,2,FALSE),IF('部屋別効果（直）'!X1283="撤去",VLOOKUP('施設リストA-1（直営）'!#REF!,'（既設）調査結果'!$B$5:$C$1998,2,FALSE),0))</f>
        <v>#REF!</v>
      </c>
      <c r="Z1283" s="29" t="e">
        <f>'施設リストA-1（直営）'!#REF!</f>
        <v>#REF!</v>
      </c>
      <c r="AA1283" s="29" t="e">
        <f>'施設リストA-1（直営）'!#REF!</f>
        <v>#REF!</v>
      </c>
      <c r="AB1283" s="30" t="e">
        <f>IF(AA1283="新設",VLOOKUP('施設リストA-1（直営）'!#REF!,'（新設）照明器具'!$B$5:$C$1990,2,FALSE),IF('部屋別効果（直）'!AA1283="撤去",VLOOKUP('施設リストA-1（直営）'!#REF!,'（既設）調査結果'!$B$5:$C$1998,2,FALSE),0))</f>
        <v>#REF!</v>
      </c>
      <c r="AC1283" s="29" t="e">
        <f>'施設リストA-1（直営）'!#REF!</f>
        <v>#REF!</v>
      </c>
      <c r="AD1283" s="29" t="e">
        <f>'施設リストA-1（直営）'!#REF!</f>
        <v>#REF!</v>
      </c>
      <c r="AE1283" s="30" t="e">
        <f>IF(AD1283="新設",VLOOKUP('施設リストA-1（直営）'!#REF!,'（新設）照明器具'!$B$5:$C$1990,2,FALSE),IF('部屋別効果（直）'!AD1283="撤去",VLOOKUP('施設リストA-1（直営）'!#REF!,'（既設）調査結果'!$B$5:$C$1998,2,FALSE),0))</f>
        <v>#REF!</v>
      </c>
      <c r="AF1283" s="29" t="e">
        <f>'施設リストA-1（直営）'!#REF!</f>
        <v>#REF!</v>
      </c>
      <c r="AG1283" s="29" t="e">
        <f>'施設リストA-1（直営）'!#REF!</f>
        <v>#REF!</v>
      </c>
      <c r="AH1283" s="30" t="e">
        <f>IF(AG1283="新設",VLOOKUP('施設リストA-1（直営）'!#REF!,'（新設）照明器具'!$B$5:$C$1990,2,FALSE),IF('部屋別効果（直）'!AG1283="撤去",VLOOKUP('施設リストA-1（直営）'!#REF!,'（既設）調査結果'!$B$5:$C$1998,2,FALSE),0))</f>
        <v>#REF!</v>
      </c>
      <c r="AI1283" s="29" t="e">
        <f>'施設リストA-1（直営）'!#REF!</f>
        <v>#REF!</v>
      </c>
      <c r="AJ1283" s="29" t="e">
        <f>'施設リストA-1（直営）'!#REF!</f>
        <v>#REF!</v>
      </c>
      <c r="AK1283" s="30" t="e">
        <f>IF(AJ1283="新設",VLOOKUP('施設リストA-1（直営）'!#REF!,'（新設）照明器具'!$B$5:$C$1990,2,FALSE),IF('部屋別効果（直）'!AJ1283="撤去",VLOOKUP('施設リストA-1（直営）'!#REF!,'（既設）調査結果'!$B$5:$C$1998,2,FALSE),0))</f>
        <v>#REF!</v>
      </c>
      <c r="AL1283" s="29" t="e">
        <f>'施設リストA-1（直営）'!#REF!</f>
        <v>#REF!</v>
      </c>
    </row>
    <row r="1284" spans="1:38" customFormat="1">
      <c r="A1284" s="94"/>
      <c r="B1284" s="16" t="e">
        <f>'施設リストA-1（直営）'!#REF!</f>
        <v>#REF!</v>
      </c>
      <c r="C1284" s="14" t="e">
        <f>'施設リストA-1（直営）'!#REF!</f>
        <v>#REF!</v>
      </c>
      <c r="D1284" s="94" t="e">
        <f>'施設リストA-1（直営）'!#REF!</f>
        <v>#REF!</v>
      </c>
      <c r="E1284" s="20" t="e">
        <f>'施設リストA-1（直営）'!#REF!</f>
        <v>#REF!</v>
      </c>
      <c r="F1284" s="20" t="e">
        <f>'施設リストA-1（直営）'!#REF!</f>
        <v>#REF!</v>
      </c>
      <c r="G1284" s="13" t="e">
        <f>'施設リストA-1（直営）'!#REF!</f>
        <v>#REF!</v>
      </c>
      <c r="H1284" s="28" t="e">
        <f t="shared" si="19"/>
        <v>#REF!</v>
      </c>
      <c r="I1284" s="29" t="e">
        <f>'施設リストA-1（直営）'!#REF!</f>
        <v>#REF!</v>
      </c>
      <c r="J1284" s="30" t="e">
        <f>IF(I1284="新設",VLOOKUP('施設リストA-1（直営）'!#REF!,'（新設）照明器具'!$B$5:$C$1990,2,FALSE),IF('部屋別効果（直）'!I1284="撤去",VLOOKUP('施設リストA-1（直営）'!#REF!,'（既設）調査結果'!$B$5:$C$1998,2,FALSE),0))</f>
        <v>#REF!</v>
      </c>
      <c r="K1284" s="29" t="e">
        <f>'施設リストA-1（直営）'!#REF!</f>
        <v>#REF!</v>
      </c>
      <c r="L1284" s="29" t="e">
        <f>'施設リストA-1（直営）'!#REF!</f>
        <v>#REF!</v>
      </c>
      <c r="M1284" s="30" t="e">
        <f>IF(L1284="新設",VLOOKUP('施設リストA-1（直営）'!#REF!,'（新設）照明器具'!$B$5:$C$1990,2,FALSE),IF('部屋別効果（直）'!L1284="撤去",VLOOKUP('施設リストA-1（直営）'!#REF!,'（既設）調査結果'!$B$5:$C$1998,2,FALSE),0))</f>
        <v>#REF!</v>
      </c>
      <c r="N1284" s="29" t="e">
        <f>'施設リストA-1（直営）'!#REF!</f>
        <v>#REF!</v>
      </c>
      <c r="O1284" s="29" t="e">
        <f>'施設リストA-1（直営）'!#REF!</f>
        <v>#REF!</v>
      </c>
      <c r="P1284" s="30" t="e">
        <f>IF(O1284="新設",VLOOKUP('施設リストA-1（直営）'!#REF!,'（新設）照明器具'!$B$5:$C$1990,2,FALSE),IF('部屋別効果（直）'!O1284="撤去",VLOOKUP('施設リストA-1（直営）'!#REF!,'（既設）調査結果'!$B$5:$C$1998,2,FALSE),0))</f>
        <v>#REF!</v>
      </c>
      <c r="Q1284" s="29" t="e">
        <f>'施設リストA-1（直営）'!#REF!</f>
        <v>#REF!</v>
      </c>
      <c r="R1284" s="29" t="e">
        <f>'施設リストA-1（直営）'!#REF!</f>
        <v>#REF!</v>
      </c>
      <c r="S1284" s="30" t="e">
        <f>IF(R1284="新設",VLOOKUP('施設リストA-1（直営）'!#REF!,'（新設）照明器具'!$B$5:$C$1990,2,FALSE),IF('部屋別効果（直）'!R1284="撤去",VLOOKUP('施設リストA-1（直営）'!#REF!,'（既設）調査結果'!$B$5:$C$1998,2,FALSE),0))</f>
        <v>#REF!</v>
      </c>
      <c r="T1284" s="29" t="e">
        <f>'施設リストA-1（直営）'!#REF!</f>
        <v>#REF!</v>
      </c>
      <c r="U1284" s="29" t="e">
        <f>'施設リストA-1（直営）'!#REF!</f>
        <v>#REF!</v>
      </c>
      <c r="V1284" s="30" t="e">
        <f>IF(U1284="新設",VLOOKUP('施設リストA-1（直営）'!#REF!,'（新設）照明器具'!$B$5:$C$1990,2,FALSE),IF('部屋別効果（直）'!U1284="撤去",VLOOKUP('施設リストA-1（直営）'!#REF!,'（既設）調査結果'!$B$5:$C$1998,2,FALSE),0))</f>
        <v>#REF!</v>
      </c>
      <c r="W1284" s="29" t="e">
        <f>'施設リストA-1（直営）'!#REF!</f>
        <v>#REF!</v>
      </c>
      <c r="X1284" s="29" t="e">
        <f>'施設リストA-1（直営）'!#REF!</f>
        <v>#REF!</v>
      </c>
      <c r="Y1284" s="30" t="e">
        <f>IF(X1284="新設",VLOOKUP('施設リストA-1（直営）'!#REF!,'（新設）照明器具'!$B$5:$C$1990,2,FALSE),IF('部屋別効果（直）'!X1284="撤去",VLOOKUP('施設リストA-1（直営）'!#REF!,'（既設）調査結果'!$B$5:$C$1998,2,FALSE),0))</f>
        <v>#REF!</v>
      </c>
      <c r="Z1284" s="29" t="e">
        <f>'施設リストA-1（直営）'!#REF!</f>
        <v>#REF!</v>
      </c>
      <c r="AA1284" s="29" t="e">
        <f>'施設リストA-1（直営）'!#REF!</f>
        <v>#REF!</v>
      </c>
      <c r="AB1284" s="30" t="e">
        <f>IF(AA1284="新設",VLOOKUP('施設リストA-1（直営）'!#REF!,'（新設）照明器具'!$B$5:$C$1990,2,FALSE),IF('部屋別効果（直）'!AA1284="撤去",VLOOKUP('施設リストA-1（直営）'!#REF!,'（既設）調査結果'!$B$5:$C$1998,2,FALSE),0))</f>
        <v>#REF!</v>
      </c>
      <c r="AC1284" s="29" t="e">
        <f>'施設リストA-1（直営）'!#REF!</f>
        <v>#REF!</v>
      </c>
      <c r="AD1284" s="29" t="e">
        <f>'施設リストA-1（直営）'!#REF!</f>
        <v>#REF!</v>
      </c>
      <c r="AE1284" s="30" t="e">
        <f>IF(AD1284="新設",VLOOKUP('施設リストA-1（直営）'!#REF!,'（新設）照明器具'!$B$5:$C$1990,2,FALSE),IF('部屋別効果（直）'!AD1284="撤去",VLOOKUP('施設リストA-1（直営）'!#REF!,'（既設）調査結果'!$B$5:$C$1998,2,FALSE),0))</f>
        <v>#REF!</v>
      </c>
      <c r="AF1284" s="29" t="e">
        <f>'施設リストA-1（直営）'!#REF!</f>
        <v>#REF!</v>
      </c>
      <c r="AG1284" s="29" t="e">
        <f>'施設リストA-1（直営）'!#REF!</f>
        <v>#REF!</v>
      </c>
      <c r="AH1284" s="30" t="e">
        <f>IF(AG1284="新設",VLOOKUP('施設リストA-1（直営）'!#REF!,'（新設）照明器具'!$B$5:$C$1990,2,FALSE),IF('部屋別効果（直）'!AG1284="撤去",VLOOKUP('施設リストA-1（直営）'!#REF!,'（既設）調査結果'!$B$5:$C$1998,2,FALSE),0))</f>
        <v>#REF!</v>
      </c>
      <c r="AI1284" s="29" t="e">
        <f>'施設リストA-1（直営）'!#REF!</f>
        <v>#REF!</v>
      </c>
      <c r="AJ1284" s="29" t="e">
        <f>'施設リストA-1（直営）'!#REF!</f>
        <v>#REF!</v>
      </c>
      <c r="AK1284" s="30" t="e">
        <f>IF(AJ1284="新設",VLOOKUP('施設リストA-1（直営）'!#REF!,'（新設）照明器具'!$B$5:$C$1990,2,FALSE),IF('部屋別効果（直）'!AJ1284="撤去",VLOOKUP('施設リストA-1（直営）'!#REF!,'（既設）調査結果'!$B$5:$C$1998,2,FALSE),0))</f>
        <v>#REF!</v>
      </c>
      <c r="AL1284" s="29" t="e">
        <f>'施設リストA-1（直営）'!#REF!</f>
        <v>#REF!</v>
      </c>
    </row>
    <row r="1285" spans="1:38" customFormat="1">
      <c r="A1285" s="94"/>
      <c r="B1285" s="16" t="e">
        <f>'施設リストA-1（直営）'!#REF!</f>
        <v>#REF!</v>
      </c>
      <c r="C1285" s="14" t="e">
        <f>'施設リストA-1（直営）'!#REF!</f>
        <v>#REF!</v>
      </c>
      <c r="D1285" s="94" t="e">
        <f>'施設リストA-1（直営）'!#REF!</f>
        <v>#REF!</v>
      </c>
      <c r="E1285" s="20" t="e">
        <f>'施設リストA-1（直営）'!#REF!</f>
        <v>#REF!</v>
      </c>
      <c r="F1285" s="20" t="e">
        <f>'施設リストA-1（直営）'!#REF!</f>
        <v>#REF!</v>
      </c>
      <c r="G1285" s="13" t="e">
        <f>'施設リストA-1（直営）'!#REF!</f>
        <v>#REF!</v>
      </c>
      <c r="H1285" s="28" t="e">
        <f t="shared" si="19"/>
        <v>#REF!</v>
      </c>
      <c r="I1285" s="29" t="e">
        <f>'施設リストA-1（直営）'!#REF!</f>
        <v>#REF!</v>
      </c>
      <c r="J1285" s="30" t="e">
        <f>IF(I1285="新設",VLOOKUP('施設リストA-1（直営）'!#REF!,'（新設）照明器具'!$B$5:$C$1990,2,FALSE),IF('部屋別効果（直）'!I1285="撤去",VLOOKUP('施設リストA-1（直営）'!#REF!,'（既設）調査結果'!$B$5:$C$1998,2,FALSE),0))</f>
        <v>#REF!</v>
      </c>
      <c r="K1285" s="29" t="e">
        <f>'施設リストA-1（直営）'!#REF!</f>
        <v>#REF!</v>
      </c>
      <c r="L1285" s="29" t="e">
        <f>'施設リストA-1（直営）'!#REF!</f>
        <v>#REF!</v>
      </c>
      <c r="M1285" s="30" t="e">
        <f>IF(L1285="新設",VLOOKUP('施設リストA-1（直営）'!#REF!,'（新設）照明器具'!$B$5:$C$1990,2,FALSE),IF('部屋別効果（直）'!L1285="撤去",VLOOKUP('施設リストA-1（直営）'!#REF!,'（既設）調査結果'!$B$5:$C$1998,2,FALSE),0))</f>
        <v>#REF!</v>
      </c>
      <c r="N1285" s="29" t="e">
        <f>'施設リストA-1（直営）'!#REF!</f>
        <v>#REF!</v>
      </c>
      <c r="O1285" s="29" t="e">
        <f>'施設リストA-1（直営）'!#REF!</f>
        <v>#REF!</v>
      </c>
      <c r="P1285" s="30" t="e">
        <f>IF(O1285="新設",VLOOKUP('施設リストA-1（直営）'!#REF!,'（新設）照明器具'!$B$5:$C$1990,2,FALSE),IF('部屋別効果（直）'!O1285="撤去",VLOOKUP('施設リストA-1（直営）'!#REF!,'（既設）調査結果'!$B$5:$C$1998,2,FALSE),0))</f>
        <v>#REF!</v>
      </c>
      <c r="Q1285" s="29" t="e">
        <f>'施設リストA-1（直営）'!#REF!</f>
        <v>#REF!</v>
      </c>
      <c r="R1285" s="29" t="e">
        <f>'施設リストA-1（直営）'!#REF!</f>
        <v>#REF!</v>
      </c>
      <c r="S1285" s="30" t="e">
        <f>IF(R1285="新設",VLOOKUP('施設リストA-1（直営）'!#REF!,'（新設）照明器具'!$B$5:$C$1990,2,FALSE),IF('部屋別効果（直）'!R1285="撤去",VLOOKUP('施設リストA-1（直営）'!#REF!,'（既設）調査結果'!$B$5:$C$1998,2,FALSE),0))</f>
        <v>#REF!</v>
      </c>
      <c r="T1285" s="29" t="e">
        <f>'施設リストA-1（直営）'!#REF!</f>
        <v>#REF!</v>
      </c>
      <c r="U1285" s="29" t="e">
        <f>'施設リストA-1（直営）'!#REF!</f>
        <v>#REF!</v>
      </c>
      <c r="V1285" s="30" t="e">
        <f>IF(U1285="新設",VLOOKUP('施設リストA-1（直営）'!#REF!,'（新設）照明器具'!$B$5:$C$1990,2,FALSE),IF('部屋別効果（直）'!U1285="撤去",VLOOKUP('施設リストA-1（直営）'!#REF!,'（既設）調査結果'!$B$5:$C$1998,2,FALSE),0))</f>
        <v>#REF!</v>
      </c>
      <c r="W1285" s="29" t="e">
        <f>'施設リストA-1（直営）'!#REF!</f>
        <v>#REF!</v>
      </c>
      <c r="X1285" s="29" t="e">
        <f>'施設リストA-1（直営）'!#REF!</f>
        <v>#REF!</v>
      </c>
      <c r="Y1285" s="30" t="e">
        <f>IF(X1285="新設",VLOOKUP('施設リストA-1（直営）'!#REF!,'（新設）照明器具'!$B$5:$C$1990,2,FALSE),IF('部屋別効果（直）'!X1285="撤去",VLOOKUP('施設リストA-1（直営）'!#REF!,'（既設）調査結果'!$B$5:$C$1998,2,FALSE),0))</f>
        <v>#REF!</v>
      </c>
      <c r="Z1285" s="29" t="e">
        <f>'施設リストA-1（直営）'!#REF!</f>
        <v>#REF!</v>
      </c>
      <c r="AA1285" s="29" t="e">
        <f>'施設リストA-1（直営）'!#REF!</f>
        <v>#REF!</v>
      </c>
      <c r="AB1285" s="30" t="e">
        <f>IF(AA1285="新設",VLOOKUP('施設リストA-1（直営）'!#REF!,'（新設）照明器具'!$B$5:$C$1990,2,FALSE),IF('部屋別効果（直）'!AA1285="撤去",VLOOKUP('施設リストA-1（直営）'!#REF!,'（既設）調査結果'!$B$5:$C$1998,2,FALSE),0))</f>
        <v>#REF!</v>
      </c>
      <c r="AC1285" s="29" t="e">
        <f>'施設リストA-1（直営）'!#REF!</f>
        <v>#REF!</v>
      </c>
      <c r="AD1285" s="29" t="e">
        <f>'施設リストA-1（直営）'!#REF!</f>
        <v>#REF!</v>
      </c>
      <c r="AE1285" s="30" t="e">
        <f>IF(AD1285="新設",VLOOKUP('施設リストA-1（直営）'!#REF!,'（新設）照明器具'!$B$5:$C$1990,2,FALSE),IF('部屋別効果（直）'!AD1285="撤去",VLOOKUP('施設リストA-1（直営）'!#REF!,'（既設）調査結果'!$B$5:$C$1998,2,FALSE),0))</f>
        <v>#REF!</v>
      </c>
      <c r="AF1285" s="29" t="e">
        <f>'施設リストA-1（直営）'!#REF!</f>
        <v>#REF!</v>
      </c>
      <c r="AG1285" s="29" t="e">
        <f>'施設リストA-1（直営）'!#REF!</f>
        <v>#REF!</v>
      </c>
      <c r="AH1285" s="30" t="e">
        <f>IF(AG1285="新設",VLOOKUP('施設リストA-1（直営）'!#REF!,'（新設）照明器具'!$B$5:$C$1990,2,FALSE),IF('部屋別効果（直）'!AG1285="撤去",VLOOKUP('施設リストA-1（直営）'!#REF!,'（既設）調査結果'!$B$5:$C$1998,2,FALSE),0))</f>
        <v>#REF!</v>
      </c>
      <c r="AI1285" s="29" t="e">
        <f>'施設リストA-1（直営）'!#REF!</f>
        <v>#REF!</v>
      </c>
      <c r="AJ1285" s="29" t="e">
        <f>'施設リストA-1（直営）'!#REF!</f>
        <v>#REF!</v>
      </c>
      <c r="AK1285" s="30" t="e">
        <f>IF(AJ1285="新設",VLOOKUP('施設リストA-1（直営）'!#REF!,'（新設）照明器具'!$B$5:$C$1990,2,FALSE),IF('部屋別効果（直）'!AJ1285="撤去",VLOOKUP('施設リストA-1（直営）'!#REF!,'（既設）調査結果'!$B$5:$C$1998,2,FALSE),0))</f>
        <v>#REF!</v>
      </c>
      <c r="AL1285" s="29" t="e">
        <f>'施設リストA-1（直営）'!#REF!</f>
        <v>#REF!</v>
      </c>
    </row>
    <row r="1286" spans="1:38" customFormat="1">
      <c r="A1286" s="94"/>
      <c r="B1286" s="16" t="e">
        <f>'施設リストA-1（直営）'!#REF!</f>
        <v>#REF!</v>
      </c>
      <c r="C1286" s="14" t="e">
        <f>'施設リストA-1（直営）'!#REF!</f>
        <v>#REF!</v>
      </c>
      <c r="D1286" s="94" t="e">
        <f>'施設リストA-1（直営）'!#REF!</f>
        <v>#REF!</v>
      </c>
      <c r="E1286" s="20" t="e">
        <f>'施設リストA-1（直営）'!#REF!</f>
        <v>#REF!</v>
      </c>
      <c r="F1286" s="20" t="e">
        <f>'施設リストA-1（直営）'!#REF!</f>
        <v>#REF!</v>
      </c>
      <c r="G1286" s="13" t="e">
        <f>'施設リストA-1（直営）'!#REF!</f>
        <v>#REF!</v>
      </c>
      <c r="H1286" s="28" t="e">
        <f t="shared" si="19"/>
        <v>#REF!</v>
      </c>
      <c r="I1286" s="29" t="e">
        <f>'施設リストA-1（直営）'!#REF!</f>
        <v>#REF!</v>
      </c>
      <c r="J1286" s="30" t="e">
        <f>IF(I1286="新設",VLOOKUP('施設リストA-1（直営）'!#REF!,'（新設）照明器具'!$B$5:$C$1990,2,FALSE),IF('部屋別効果（直）'!I1286="撤去",VLOOKUP('施設リストA-1（直営）'!#REF!,'（既設）調査結果'!$B$5:$C$1998,2,FALSE),0))</f>
        <v>#REF!</v>
      </c>
      <c r="K1286" s="29" t="e">
        <f>'施設リストA-1（直営）'!#REF!</f>
        <v>#REF!</v>
      </c>
      <c r="L1286" s="29" t="e">
        <f>'施設リストA-1（直営）'!#REF!</f>
        <v>#REF!</v>
      </c>
      <c r="M1286" s="30" t="e">
        <f>IF(L1286="新設",VLOOKUP('施設リストA-1（直営）'!#REF!,'（新設）照明器具'!$B$5:$C$1990,2,FALSE),IF('部屋別効果（直）'!L1286="撤去",VLOOKUP('施設リストA-1（直営）'!#REF!,'（既設）調査結果'!$B$5:$C$1998,2,FALSE),0))</f>
        <v>#REF!</v>
      </c>
      <c r="N1286" s="29" t="e">
        <f>'施設リストA-1（直営）'!#REF!</f>
        <v>#REF!</v>
      </c>
      <c r="O1286" s="29" t="e">
        <f>'施設リストA-1（直営）'!#REF!</f>
        <v>#REF!</v>
      </c>
      <c r="P1286" s="30" t="e">
        <f>IF(O1286="新設",VLOOKUP('施設リストA-1（直営）'!#REF!,'（新設）照明器具'!$B$5:$C$1990,2,FALSE),IF('部屋別効果（直）'!O1286="撤去",VLOOKUP('施設リストA-1（直営）'!#REF!,'（既設）調査結果'!$B$5:$C$1998,2,FALSE),0))</f>
        <v>#REF!</v>
      </c>
      <c r="Q1286" s="29" t="e">
        <f>'施設リストA-1（直営）'!#REF!</f>
        <v>#REF!</v>
      </c>
      <c r="R1286" s="29" t="e">
        <f>'施設リストA-1（直営）'!#REF!</f>
        <v>#REF!</v>
      </c>
      <c r="S1286" s="30" t="e">
        <f>IF(R1286="新設",VLOOKUP('施設リストA-1（直営）'!#REF!,'（新設）照明器具'!$B$5:$C$1990,2,FALSE),IF('部屋別効果（直）'!R1286="撤去",VLOOKUP('施設リストA-1（直営）'!#REF!,'（既設）調査結果'!$B$5:$C$1998,2,FALSE),0))</f>
        <v>#REF!</v>
      </c>
      <c r="T1286" s="29" t="e">
        <f>'施設リストA-1（直営）'!#REF!</f>
        <v>#REF!</v>
      </c>
      <c r="U1286" s="29" t="e">
        <f>'施設リストA-1（直営）'!#REF!</f>
        <v>#REF!</v>
      </c>
      <c r="V1286" s="30" t="e">
        <f>IF(U1286="新設",VLOOKUP('施設リストA-1（直営）'!#REF!,'（新設）照明器具'!$B$5:$C$1990,2,FALSE),IF('部屋別効果（直）'!U1286="撤去",VLOOKUP('施設リストA-1（直営）'!#REF!,'（既設）調査結果'!$B$5:$C$1998,2,FALSE),0))</f>
        <v>#REF!</v>
      </c>
      <c r="W1286" s="29" t="e">
        <f>'施設リストA-1（直営）'!#REF!</f>
        <v>#REF!</v>
      </c>
      <c r="X1286" s="29" t="e">
        <f>'施設リストA-1（直営）'!#REF!</f>
        <v>#REF!</v>
      </c>
      <c r="Y1286" s="30" t="e">
        <f>IF(X1286="新設",VLOOKUP('施設リストA-1（直営）'!#REF!,'（新設）照明器具'!$B$5:$C$1990,2,FALSE),IF('部屋別効果（直）'!X1286="撤去",VLOOKUP('施設リストA-1（直営）'!#REF!,'（既設）調査結果'!$B$5:$C$1998,2,FALSE),0))</f>
        <v>#REF!</v>
      </c>
      <c r="Z1286" s="29" t="e">
        <f>'施設リストA-1（直営）'!#REF!</f>
        <v>#REF!</v>
      </c>
      <c r="AA1286" s="29" t="e">
        <f>'施設リストA-1（直営）'!#REF!</f>
        <v>#REF!</v>
      </c>
      <c r="AB1286" s="30" t="e">
        <f>IF(AA1286="新設",VLOOKUP('施設リストA-1（直営）'!#REF!,'（新設）照明器具'!$B$5:$C$1990,2,FALSE),IF('部屋別効果（直）'!AA1286="撤去",VLOOKUP('施設リストA-1（直営）'!#REF!,'（既設）調査結果'!$B$5:$C$1998,2,FALSE),0))</f>
        <v>#REF!</v>
      </c>
      <c r="AC1286" s="29" t="e">
        <f>'施設リストA-1（直営）'!#REF!</f>
        <v>#REF!</v>
      </c>
      <c r="AD1286" s="29" t="e">
        <f>'施設リストA-1（直営）'!#REF!</f>
        <v>#REF!</v>
      </c>
      <c r="AE1286" s="30" t="e">
        <f>IF(AD1286="新設",VLOOKUP('施設リストA-1（直営）'!#REF!,'（新設）照明器具'!$B$5:$C$1990,2,FALSE),IF('部屋別効果（直）'!AD1286="撤去",VLOOKUP('施設リストA-1（直営）'!#REF!,'（既設）調査結果'!$B$5:$C$1998,2,FALSE),0))</f>
        <v>#REF!</v>
      </c>
      <c r="AF1286" s="29" t="e">
        <f>'施設リストA-1（直営）'!#REF!</f>
        <v>#REF!</v>
      </c>
      <c r="AG1286" s="29" t="e">
        <f>'施設リストA-1（直営）'!#REF!</f>
        <v>#REF!</v>
      </c>
      <c r="AH1286" s="30" t="e">
        <f>IF(AG1286="新設",VLOOKUP('施設リストA-1（直営）'!#REF!,'（新設）照明器具'!$B$5:$C$1990,2,FALSE),IF('部屋別効果（直）'!AG1286="撤去",VLOOKUP('施設リストA-1（直営）'!#REF!,'（既設）調査結果'!$B$5:$C$1998,2,FALSE),0))</f>
        <v>#REF!</v>
      </c>
      <c r="AI1286" s="29" t="e">
        <f>'施設リストA-1（直営）'!#REF!</f>
        <v>#REF!</v>
      </c>
      <c r="AJ1286" s="29" t="e">
        <f>'施設リストA-1（直営）'!#REF!</f>
        <v>#REF!</v>
      </c>
      <c r="AK1286" s="30" t="e">
        <f>IF(AJ1286="新設",VLOOKUP('施設リストA-1（直営）'!#REF!,'（新設）照明器具'!$B$5:$C$1990,2,FALSE),IF('部屋別効果（直）'!AJ1286="撤去",VLOOKUP('施設リストA-1（直営）'!#REF!,'（既設）調査結果'!$B$5:$C$1998,2,FALSE),0))</f>
        <v>#REF!</v>
      </c>
      <c r="AL1286" s="29" t="e">
        <f>'施設リストA-1（直営）'!#REF!</f>
        <v>#REF!</v>
      </c>
    </row>
    <row r="1287" spans="1:38" customFormat="1">
      <c r="A1287" s="94"/>
      <c r="B1287" s="16" t="e">
        <f>'施設リストA-1（直営）'!#REF!</f>
        <v>#REF!</v>
      </c>
      <c r="C1287" s="14" t="e">
        <f>'施設リストA-1（直営）'!#REF!</f>
        <v>#REF!</v>
      </c>
      <c r="D1287" s="94" t="e">
        <f>'施設リストA-1（直営）'!#REF!</f>
        <v>#REF!</v>
      </c>
      <c r="E1287" s="20" t="e">
        <f>'施設リストA-1（直営）'!#REF!</f>
        <v>#REF!</v>
      </c>
      <c r="F1287" s="20" t="e">
        <f>'施設リストA-1（直営）'!#REF!</f>
        <v>#REF!</v>
      </c>
      <c r="G1287" s="13" t="e">
        <f>'施設リストA-1（直営）'!#REF!</f>
        <v>#REF!</v>
      </c>
      <c r="H1287" s="28" t="e">
        <f t="shared" si="19"/>
        <v>#REF!</v>
      </c>
      <c r="I1287" s="29" t="e">
        <f>'施設リストA-1（直営）'!#REF!</f>
        <v>#REF!</v>
      </c>
      <c r="J1287" s="30" t="e">
        <f>IF(I1287="新設",VLOOKUP('施設リストA-1（直営）'!#REF!,'（新設）照明器具'!$B$5:$C$1990,2,FALSE),IF('部屋別効果（直）'!I1287="撤去",VLOOKUP('施設リストA-1（直営）'!#REF!,'（既設）調査結果'!$B$5:$C$1998,2,FALSE),0))</f>
        <v>#REF!</v>
      </c>
      <c r="K1287" s="29" t="e">
        <f>'施設リストA-1（直営）'!#REF!</f>
        <v>#REF!</v>
      </c>
      <c r="L1287" s="29" t="e">
        <f>'施設リストA-1（直営）'!#REF!</f>
        <v>#REF!</v>
      </c>
      <c r="M1287" s="30" t="e">
        <f>IF(L1287="新設",VLOOKUP('施設リストA-1（直営）'!#REF!,'（新設）照明器具'!$B$5:$C$1990,2,FALSE),IF('部屋別効果（直）'!L1287="撤去",VLOOKUP('施設リストA-1（直営）'!#REF!,'（既設）調査結果'!$B$5:$C$1998,2,FALSE),0))</f>
        <v>#REF!</v>
      </c>
      <c r="N1287" s="29" t="e">
        <f>'施設リストA-1（直営）'!#REF!</f>
        <v>#REF!</v>
      </c>
      <c r="O1287" s="29" t="e">
        <f>'施設リストA-1（直営）'!#REF!</f>
        <v>#REF!</v>
      </c>
      <c r="P1287" s="30" t="e">
        <f>IF(O1287="新設",VLOOKUP('施設リストA-1（直営）'!#REF!,'（新設）照明器具'!$B$5:$C$1990,2,FALSE),IF('部屋別効果（直）'!O1287="撤去",VLOOKUP('施設リストA-1（直営）'!#REF!,'（既設）調査結果'!$B$5:$C$1998,2,FALSE),0))</f>
        <v>#REF!</v>
      </c>
      <c r="Q1287" s="29" t="e">
        <f>'施設リストA-1（直営）'!#REF!</f>
        <v>#REF!</v>
      </c>
      <c r="R1287" s="29" t="e">
        <f>'施設リストA-1（直営）'!#REF!</f>
        <v>#REF!</v>
      </c>
      <c r="S1287" s="30" t="e">
        <f>IF(R1287="新設",VLOOKUP('施設リストA-1（直営）'!#REF!,'（新設）照明器具'!$B$5:$C$1990,2,FALSE),IF('部屋別効果（直）'!R1287="撤去",VLOOKUP('施設リストA-1（直営）'!#REF!,'（既設）調査結果'!$B$5:$C$1998,2,FALSE),0))</f>
        <v>#REF!</v>
      </c>
      <c r="T1287" s="29" t="e">
        <f>'施設リストA-1（直営）'!#REF!</f>
        <v>#REF!</v>
      </c>
      <c r="U1287" s="29" t="e">
        <f>'施設リストA-1（直営）'!#REF!</f>
        <v>#REF!</v>
      </c>
      <c r="V1287" s="30" t="e">
        <f>IF(U1287="新設",VLOOKUP('施設リストA-1（直営）'!#REF!,'（新設）照明器具'!$B$5:$C$1990,2,FALSE),IF('部屋別効果（直）'!U1287="撤去",VLOOKUP('施設リストA-1（直営）'!#REF!,'（既設）調査結果'!$B$5:$C$1998,2,FALSE),0))</f>
        <v>#REF!</v>
      </c>
      <c r="W1287" s="29" t="e">
        <f>'施設リストA-1（直営）'!#REF!</f>
        <v>#REF!</v>
      </c>
      <c r="X1287" s="29" t="e">
        <f>'施設リストA-1（直営）'!#REF!</f>
        <v>#REF!</v>
      </c>
      <c r="Y1287" s="30" t="e">
        <f>IF(X1287="新設",VLOOKUP('施設リストA-1（直営）'!#REF!,'（新設）照明器具'!$B$5:$C$1990,2,FALSE),IF('部屋別効果（直）'!X1287="撤去",VLOOKUP('施設リストA-1（直営）'!#REF!,'（既設）調査結果'!$B$5:$C$1998,2,FALSE),0))</f>
        <v>#REF!</v>
      </c>
      <c r="Z1287" s="29" t="e">
        <f>'施設リストA-1（直営）'!#REF!</f>
        <v>#REF!</v>
      </c>
      <c r="AA1287" s="29" t="e">
        <f>'施設リストA-1（直営）'!#REF!</f>
        <v>#REF!</v>
      </c>
      <c r="AB1287" s="30" t="e">
        <f>IF(AA1287="新設",VLOOKUP('施設リストA-1（直営）'!#REF!,'（新設）照明器具'!$B$5:$C$1990,2,FALSE),IF('部屋別効果（直）'!AA1287="撤去",VLOOKUP('施設リストA-1（直営）'!#REF!,'（既設）調査結果'!$B$5:$C$1998,2,FALSE),0))</f>
        <v>#REF!</v>
      </c>
      <c r="AC1287" s="29" t="e">
        <f>'施設リストA-1（直営）'!#REF!</f>
        <v>#REF!</v>
      </c>
      <c r="AD1287" s="29" t="e">
        <f>'施設リストA-1（直営）'!#REF!</f>
        <v>#REF!</v>
      </c>
      <c r="AE1287" s="30" t="e">
        <f>IF(AD1287="新設",VLOOKUP('施設リストA-1（直営）'!#REF!,'（新設）照明器具'!$B$5:$C$1990,2,FALSE),IF('部屋別効果（直）'!AD1287="撤去",VLOOKUP('施設リストA-1（直営）'!#REF!,'（既設）調査結果'!$B$5:$C$1998,2,FALSE),0))</f>
        <v>#REF!</v>
      </c>
      <c r="AF1287" s="29" t="e">
        <f>'施設リストA-1（直営）'!#REF!</f>
        <v>#REF!</v>
      </c>
      <c r="AG1287" s="29" t="e">
        <f>'施設リストA-1（直営）'!#REF!</f>
        <v>#REF!</v>
      </c>
      <c r="AH1287" s="30" t="e">
        <f>IF(AG1287="新設",VLOOKUP('施設リストA-1（直営）'!#REF!,'（新設）照明器具'!$B$5:$C$1990,2,FALSE),IF('部屋別効果（直）'!AG1287="撤去",VLOOKUP('施設リストA-1（直営）'!#REF!,'（既設）調査結果'!$B$5:$C$1998,2,FALSE),0))</f>
        <v>#REF!</v>
      </c>
      <c r="AI1287" s="29" t="e">
        <f>'施設リストA-1（直営）'!#REF!</f>
        <v>#REF!</v>
      </c>
      <c r="AJ1287" s="29" t="e">
        <f>'施設リストA-1（直営）'!#REF!</f>
        <v>#REF!</v>
      </c>
      <c r="AK1287" s="30" t="e">
        <f>IF(AJ1287="新設",VLOOKUP('施設リストA-1（直営）'!#REF!,'（新設）照明器具'!$B$5:$C$1990,2,FALSE),IF('部屋別効果（直）'!AJ1287="撤去",VLOOKUP('施設リストA-1（直営）'!#REF!,'（既設）調査結果'!$B$5:$C$1998,2,FALSE),0))</f>
        <v>#REF!</v>
      </c>
      <c r="AL1287" s="29" t="e">
        <f>'施設リストA-1（直営）'!#REF!</f>
        <v>#REF!</v>
      </c>
    </row>
    <row r="1288" spans="1:38" customFormat="1">
      <c r="A1288" s="94"/>
      <c r="B1288" s="16" t="e">
        <f>'施設リストA-1（直営）'!#REF!</f>
        <v>#REF!</v>
      </c>
      <c r="C1288" s="14" t="e">
        <f>'施設リストA-1（直営）'!#REF!</f>
        <v>#REF!</v>
      </c>
      <c r="D1288" s="94" t="e">
        <f>'施設リストA-1（直営）'!#REF!</f>
        <v>#REF!</v>
      </c>
      <c r="E1288" s="20" t="e">
        <f>'施設リストA-1（直営）'!#REF!</f>
        <v>#REF!</v>
      </c>
      <c r="F1288" s="20" t="e">
        <f>'施設リストA-1（直営）'!#REF!</f>
        <v>#REF!</v>
      </c>
      <c r="G1288" s="13" t="e">
        <f>'施設リストA-1（直営）'!#REF!</f>
        <v>#REF!</v>
      </c>
      <c r="H1288" s="28" t="e">
        <f t="shared" si="19"/>
        <v>#REF!</v>
      </c>
      <c r="I1288" s="29" t="e">
        <f>'施設リストA-1（直営）'!#REF!</f>
        <v>#REF!</v>
      </c>
      <c r="J1288" s="30" t="e">
        <f>IF(I1288="新設",VLOOKUP('施設リストA-1（直営）'!#REF!,'（新設）照明器具'!$B$5:$C$1990,2,FALSE),IF('部屋別効果（直）'!I1288="撤去",VLOOKUP('施設リストA-1（直営）'!#REF!,'（既設）調査結果'!$B$5:$C$1998,2,FALSE),0))</f>
        <v>#REF!</v>
      </c>
      <c r="K1288" s="29" t="e">
        <f>'施設リストA-1（直営）'!#REF!</f>
        <v>#REF!</v>
      </c>
      <c r="L1288" s="29" t="e">
        <f>'施設リストA-1（直営）'!#REF!</f>
        <v>#REF!</v>
      </c>
      <c r="M1288" s="30" t="e">
        <f>IF(L1288="新設",VLOOKUP('施設リストA-1（直営）'!#REF!,'（新設）照明器具'!$B$5:$C$1990,2,FALSE),IF('部屋別効果（直）'!L1288="撤去",VLOOKUP('施設リストA-1（直営）'!#REF!,'（既設）調査結果'!$B$5:$C$1998,2,FALSE),0))</f>
        <v>#REF!</v>
      </c>
      <c r="N1288" s="29" t="e">
        <f>'施設リストA-1（直営）'!#REF!</f>
        <v>#REF!</v>
      </c>
      <c r="O1288" s="29" t="e">
        <f>'施設リストA-1（直営）'!#REF!</f>
        <v>#REF!</v>
      </c>
      <c r="P1288" s="30" t="e">
        <f>IF(O1288="新設",VLOOKUP('施設リストA-1（直営）'!#REF!,'（新設）照明器具'!$B$5:$C$1990,2,FALSE),IF('部屋別効果（直）'!O1288="撤去",VLOOKUP('施設リストA-1（直営）'!#REF!,'（既設）調査結果'!$B$5:$C$1998,2,FALSE),0))</f>
        <v>#REF!</v>
      </c>
      <c r="Q1288" s="29" t="e">
        <f>'施設リストA-1（直営）'!#REF!</f>
        <v>#REF!</v>
      </c>
      <c r="R1288" s="29" t="e">
        <f>'施設リストA-1（直営）'!#REF!</f>
        <v>#REF!</v>
      </c>
      <c r="S1288" s="30" t="e">
        <f>IF(R1288="新設",VLOOKUP('施設リストA-1（直営）'!#REF!,'（新設）照明器具'!$B$5:$C$1990,2,FALSE),IF('部屋別効果（直）'!R1288="撤去",VLOOKUP('施設リストA-1（直営）'!#REF!,'（既設）調査結果'!$B$5:$C$1998,2,FALSE),0))</f>
        <v>#REF!</v>
      </c>
      <c r="T1288" s="29" t="e">
        <f>'施設リストA-1（直営）'!#REF!</f>
        <v>#REF!</v>
      </c>
      <c r="U1288" s="29" t="e">
        <f>'施設リストA-1（直営）'!#REF!</f>
        <v>#REF!</v>
      </c>
      <c r="V1288" s="30" t="e">
        <f>IF(U1288="新設",VLOOKUP('施設リストA-1（直営）'!#REF!,'（新設）照明器具'!$B$5:$C$1990,2,FALSE),IF('部屋別効果（直）'!U1288="撤去",VLOOKUP('施設リストA-1（直営）'!#REF!,'（既設）調査結果'!$B$5:$C$1998,2,FALSE),0))</f>
        <v>#REF!</v>
      </c>
      <c r="W1288" s="29" t="e">
        <f>'施設リストA-1（直営）'!#REF!</f>
        <v>#REF!</v>
      </c>
      <c r="X1288" s="29" t="e">
        <f>'施設リストA-1（直営）'!#REF!</f>
        <v>#REF!</v>
      </c>
      <c r="Y1288" s="30" t="e">
        <f>IF(X1288="新設",VLOOKUP('施設リストA-1（直営）'!#REF!,'（新設）照明器具'!$B$5:$C$1990,2,FALSE),IF('部屋別効果（直）'!X1288="撤去",VLOOKUP('施設リストA-1（直営）'!#REF!,'（既設）調査結果'!$B$5:$C$1998,2,FALSE),0))</f>
        <v>#REF!</v>
      </c>
      <c r="Z1288" s="29" t="e">
        <f>'施設リストA-1（直営）'!#REF!</f>
        <v>#REF!</v>
      </c>
      <c r="AA1288" s="29" t="e">
        <f>'施設リストA-1（直営）'!#REF!</f>
        <v>#REF!</v>
      </c>
      <c r="AB1288" s="30" t="e">
        <f>IF(AA1288="新設",VLOOKUP('施設リストA-1（直営）'!#REF!,'（新設）照明器具'!$B$5:$C$1990,2,FALSE),IF('部屋別効果（直）'!AA1288="撤去",VLOOKUP('施設リストA-1（直営）'!#REF!,'（既設）調査結果'!$B$5:$C$1998,2,FALSE),0))</f>
        <v>#REF!</v>
      </c>
      <c r="AC1288" s="29" t="e">
        <f>'施設リストA-1（直営）'!#REF!</f>
        <v>#REF!</v>
      </c>
      <c r="AD1288" s="29" t="e">
        <f>'施設リストA-1（直営）'!#REF!</f>
        <v>#REF!</v>
      </c>
      <c r="AE1288" s="30" t="e">
        <f>IF(AD1288="新設",VLOOKUP('施設リストA-1（直営）'!#REF!,'（新設）照明器具'!$B$5:$C$1990,2,FALSE),IF('部屋別効果（直）'!AD1288="撤去",VLOOKUP('施設リストA-1（直営）'!#REF!,'（既設）調査結果'!$B$5:$C$1998,2,FALSE),0))</f>
        <v>#REF!</v>
      </c>
      <c r="AF1288" s="29" t="e">
        <f>'施設リストA-1（直営）'!#REF!</f>
        <v>#REF!</v>
      </c>
      <c r="AG1288" s="29" t="e">
        <f>'施設リストA-1（直営）'!#REF!</f>
        <v>#REF!</v>
      </c>
      <c r="AH1288" s="30" t="e">
        <f>IF(AG1288="新設",VLOOKUP('施設リストA-1（直営）'!#REF!,'（新設）照明器具'!$B$5:$C$1990,2,FALSE),IF('部屋別効果（直）'!AG1288="撤去",VLOOKUP('施設リストA-1（直営）'!#REF!,'（既設）調査結果'!$B$5:$C$1998,2,FALSE),0))</f>
        <v>#REF!</v>
      </c>
      <c r="AI1288" s="29" t="e">
        <f>'施設リストA-1（直営）'!#REF!</f>
        <v>#REF!</v>
      </c>
      <c r="AJ1288" s="29" t="e">
        <f>'施設リストA-1（直営）'!#REF!</f>
        <v>#REF!</v>
      </c>
      <c r="AK1288" s="30" t="e">
        <f>IF(AJ1288="新設",VLOOKUP('施設リストA-1（直営）'!#REF!,'（新設）照明器具'!$B$5:$C$1990,2,FALSE),IF('部屋別効果（直）'!AJ1288="撤去",VLOOKUP('施設リストA-1（直営）'!#REF!,'（既設）調査結果'!$B$5:$C$1998,2,FALSE),0))</f>
        <v>#REF!</v>
      </c>
      <c r="AL1288" s="29" t="e">
        <f>'施設リストA-1（直営）'!#REF!</f>
        <v>#REF!</v>
      </c>
    </row>
    <row r="1289" spans="1:38" customFormat="1">
      <c r="A1289" s="94"/>
      <c r="B1289" s="16" t="e">
        <f>'施設リストA-1（直営）'!#REF!</f>
        <v>#REF!</v>
      </c>
      <c r="C1289" s="14" t="e">
        <f>'施設リストA-1（直営）'!#REF!</f>
        <v>#REF!</v>
      </c>
      <c r="D1289" s="94" t="e">
        <f>'施設リストA-1（直営）'!#REF!</f>
        <v>#REF!</v>
      </c>
      <c r="E1289" s="20" t="e">
        <f>'施設リストA-1（直営）'!#REF!</f>
        <v>#REF!</v>
      </c>
      <c r="F1289" s="20" t="e">
        <f>'施設リストA-1（直営）'!#REF!</f>
        <v>#REF!</v>
      </c>
      <c r="G1289" s="13" t="e">
        <f>'施設リストA-1（直営）'!#REF!</f>
        <v>#REF!</v>
      </c>
      <c r="H1289" s="28" t="e">
        <f t="shared" si="19"/>
        <v>#REF!</v>
      </c>
      <c r="I1289" s="29" t="e">
        <f>'施設リストA-1（直営）'!#REF!</f>
        <v>#REF!</v>
      </c>
      <c r="J1289" s="30" t="e">
        <f>IF(I1289="新設",VLOOKUP('施設リストA-1（直営）'!#REF!,'（新設）照明器具'!$B$5:$C$1990,2,FALSE),IF('部屋別効果（直）'!I1289="撤去",VLOOKUP('施設リストA-1（直営）'!#REF!,'（既設）調査結果'!$B$5:$C$1998,2,FALSE),0))</f>
        <v>#REF!</v>
      </c>
      <c r="K1289" s="29" t="e">
        <f>'施設リストA-1（直営）'!#REF!</f>
        <v>#REF!</v>
      </c>
      <c r="L1289" s="29" t="e">
        <f>'施設リストA-1（直営）'!#REF!</f>
        <v>#REF!</v>
      </c>
      <c r="M1289" s="30" t="e">
        <f>IF(L1289="新設",VLOOKUP('施設リストA-1（直営）'!#REF!,'（新設）照明器具'!$B$5:$C$1990,2,FALSE),IF('部屋別効果（直）'!L1289="撤去",VLOOKUP('施設リストA-1（直営）'!#REF!,'（既設）調査結果'!$B$5:$C$1998,2,FALSE),0))</f>
        <v>#REF!</v>
      </c>
      <c r="N1289" s="29" t="e">
        <f>'施設リストA-1（直営）'!#REF!</f>
        <v>#REF!</v>
      </c>
      <c r="O1289" s="29" t="e">
        <f>'施設リストA-1（直営）'!#REF!</f>
        <v>#REF!</v>
      </c>
      <c r="P1289" s="30" t="e">
        <f>IF(O1289="新設",VLOOKUP('施設リストA-1（直営）'!#REF!,'（新設）照明器具'!$B$5:$C$1990,2,FALSE),IF('部屋別効果（直）'!O1289="撤去",VLOOKUP('施設リストA-1（直営）'!#REF!,'（既設）調査結果'!$B$5:$C$1998,2,FALSE),0))</f>
        <v>#REF!</v>
      </c>
      <c r="Q1289" s="29" t="e">
        <f>'施設リストA-1（直営）'!#REF!</f>
        <v>#REF!</v>
      </c>
      <c r="R1289" s="29" t="e">
        <f>'施設リストA-1（直営）'!#REF!</f>
        <v>#REF!</v>
      </c>
      <c r="S1289" s="30" t="e">
        <f>IF(R1289="新設",VLOOKUP('施設リストA-1（直営）'!#REF!,'（新設）照明器具'!$B$5:$C$1990,2,FALSE),IF('部屋別効果（直）'!R1289="撤去",VLOOKUP('施設リストA-1（直営）'!#REF!,'（既設）調査結果'!$B$5:$C$1998,2,FALSE),0))</f>
        <v>#REF!</v>
      </c>
      <c r="T1289" s="29" t="e">
        <f>'施設リストA-1（直営）'!#REF!</f>
        <v>#REF!</v>
      </c>
      <c r="U1289" s="29" t="e">
        <f>'施設リストA-1（直営）'!#REF!</f>
        <v>#REF!</v>
      </c>
      <c r="V1289" s="30" t="e">
        <f>IF(U1289="新設",VLOOKUP('施設リストA-1（直営）'!#REF!,'（新設）照明器具'!$B$5:$C$1990,2,FALSE),IF('部屋別効果（直）'!U1289="撤去",VLOOKUP('施設リストA-1（直営）'!#REF!,'（既設）調査結果'!$B$5:$C$1998,2,FALSE),0))</f>
        <v>#REF!</v>
      </c>
      <c r="W1289" s="29" t="e">
        <f>'施設リストA-1（直営）'!#REF!</f>
        <v>#REF!</v>
      </c>
      <c r="X1289" s="29" t="e">
        <f>'施設リストA-1（直営）'!#REF!</f>
        <v>#REF!</v>
      </c>
      <c r="Y1289" s="30" t="e">
        <f>IF(X1289="新設",VLOOKUP('施設リストA-1（直営）'!#REF!,'（新設）照明器具'!$B$5:$C$1990,2,FALSE),IF('部屋別効果（直）'!X1289="撤去",VLOOKUP('施設リストA-1（直営）'!#REF!,'（既設）調査結果'!$B$5:$C$1998,2,FALSE),0))</f>
        <v>#REF!</v>
      </c>
      <c r="Z1289" s="29" t="e">
        <f>'施設リストA-1（直営）'!#REF!</f>
        <v>#REF!</v>
      </c>
      <c r="AA1289" s="29" t="e">
        <f>'施設リストA-1（直営）'!#REF!</f>
        <v>#REF!</v>
      </c>
      <c r="AB1289" s="30" t="e">
        <f>IF(AA1289="新設",VLOOKUP('施設リストA-1（直営）'!#REF!,'（新設）照明器具'!$B$5:$C$1990,2,FALSE),IF('部屋別効果（直）'!AA1289="撤去",VLOOKUP('施設リストA-1（直営）'!#REF!,'（既設）調査結果'!$B$5:$C$1998,2,FALSE),0))</f>
        <v>#REF!</v>
      </c>
      <c r="AC1289" s="29" t="e">
        <f>'施設リストA-1（直営）'!#REF!</f>
        <v>#REF!</v>
      </c>
      <c r="AD1289" s="29" t="e">
        <f>'施設リストA-1（直営）'!#REF!</f>
        <v>#REF!</v>
      </c>
      <c r="AE1289" s="30" t="e">
        <f>IF(AD1289="新設",VLOOKUP('施設リストA-1（直営）'!#REF!,'（新設）照明器具'!$B$5:$C$1990,2,FALSE),IF('部屋別効果（直）'!AD1289="撤去",VLOOKUP('施設リストA-1（直営）'!#REF!,'（既設）調査結果'!$B$5:$C$1998,2,FALSE),0))</f>
        <v>#REF!</v>
      </c>
      <c r="AF1289" s="29" t="e">
        <f>'施設リストA-1（直営）'!#REF!</f>
        <v>#REF!</v>
      </c>
      <c r="AG1289" s="29" t="e">
        <f>'施設リストA-1（直営）'!#REF!</f>
        <v>#REF!</v>
      </c>
      <c r="AH1289" s="30" t="e">
        <f>IF(AG1289="新設",VLOOKUP('施設リストA-1（直営）'!#REF!,'（新設）照明器具'!$B$5:$C$1990,2,FALSE),IF('部屋別効果（直）'!AG1289="撤去",VLOOKUP('施設リストA-1（直営）'!#REF!,'（既設）調査結果'!$B$5:$C$1998,2,FALSE),0))</f>
        <v>#REF!</v>
      </c>
      <c r="AI1289" s="29" t="e">
        <f>'施設リストA-1（直営）'!#REF!</f>
        <v>#REF!</v>
      </c>
      <c r="AJ1289" s="29" t="e">
        <f>'施設リストA-1（直営）'!#REF!</f>
        <v>#REF!</v>
      </c>
      <c r="AK1289" s="30" t="e">
        <f>IF(AJ1289="新設",VLOOKUP('施設リストA-1（直営）'!#REF!,'（新設）照明器具'!$B$5:$C$1990,2,FALSE),IF('部屋別効果（直）'!AJ1289="撤去",VLOOKUP('施設リストA-1（直営）'!#REF!,'（既設）調査結果'!$B$5:$C$1998,2,FALSE),0))</f>
        <v>#REF!</v>
      </c>
      <c r="AL1289" s="29" t="e">
        <f>'施設リストA-1（直営）'!#REF!</f>
        <v>#REF!</v>
      </c>
    </row>
    <row r="1290" spans="1:38" customFormat="1">
      <c r="A1290" s="94"/>
      <c r="B1290" s="16" t="e">
        <f>'施設リストA-1（直営）'!#REF!</f>
        <v>#REF!</v>
      </c>
      <c r="C1290" s="14" t="e">
        <f>'施設リストA-1（直営）'!#REF!</f>
        <v>#REF!</v>
      </c>
      <c r="D1290" s="94" t="e">
        <f>'施設リストA-1（直営）'!#REF!</f>
        <v>#REF!</v>
      </c>
      <c r="E1290" s="20" t="e">
        <f>'施設リストA-1（直営）'!#REF!</f>
        <v>#REF!</v>
      </c>
      <c r="F1290" s="20" t="e">
        <f>'施設リストA-1（直営）'!#REF!</f>
        <v>#REF!</v>
      </c>
      <c r="G1290" s="13" t="e">
        <f>'施設リストA-1（直営）'!#REF!</f>
        <v>#REF!</v>
      </c>
      <c r="H1290" s="28" t="e">
        <f t="shared" ref="H1290:H1353" si="20">IF(I1290="新設",-J1290*K1290*G1290/1000,J1290*K1290*G1290/1000)+IF(L1290="新設",-M1290*N1290*G1290/1000,M1290*N1290*G1290/1000)+IF(O1290="新設",-P1290*Q1290*G1290/1000,P1290*Q1290*G1290/1000)+IF(R1290="新設",-S1290*T1290*G1290/1000,S1290*T1290*G1290/1000)+IF(U1290="新設",-V1290*W1290*G1290/1000,V1290*W1290*G1290/1000)+IF(X1290="新設",-Y1290*Z1290*G1290/1000,Y1290*Z1290*G1290/1000)+IF(AA1290="新設",-AB1290*AC1290*G1290/1000,AB1290*AC1290*G1290/1000)+IF(AD1290="新設",-AE1290*AF1290*G1290/1000,AE1290*AF1290*G1290/1000)+IF(AG1290="新設",-AH1290*AI1290*G1290/1000,AH1290*AI1290*G1290/1000)+IF(AJ1290="新設",-AK1290*AL1290*G1290/1000,AK1290*AL1290*G1290/1000)</f>
        <v>#REF!</v>
      </c>
      <c r="I1290" s="29" t="e">
        <f>'施設リストA-1（直営）'!#REF!</f>
        <v>#REF!</v>
      </c>
      <c r="J1290" s="30" t="e">
        <f>IF(I1290="新設",VLOOKUP('施設リストA-1（直営）'!#REF!,'（新設）照明器具'!$B$5:$C$1990,2,FALSE),IF('部屋別効果（直）'!I1290="撤去",VLOOKUP('施設リストA-1（直営）'!#REF!,'（既設）調査結果'!$B$5:$C$1998,2,FALSE),0))</f>
        <v>#REF!</v>
      </c>
      <c r="K1290" s="29" t="e">
        <f>'施設リストA-1（直営）'!#REF!</f>
        <v>#REF!</v>
      </c>
      <c r="L1290" s="29" t="e">
        <f>'施設リストA-1（直営）'!#REF!</f>
        <v>#REF!</v>
      </c>
      <c r="M1290" s="30" t="e">
        <f>IF(L1290="新設",VLOOKUP('施設リストA-1（直営）'!#REF!,'（新設）照明器具'!$B$5:$C$1990,2,FALSE),IF('部屋別効果（直）'!L1290="撤去",VLOOKUP('施設リストA-1（直営）'!#REF!,'（既設）調査結果'!$B$5:$C$1998,2,FALSE),0))</f>
        <v>#REF!</v>
      </c>
      <c r="N1290" s="29" t="e">
        <f>'施設リストA-1（直営）'!#REF!</f>
        <v>#REF!</v>
      </c>
      <c r="O1290" s="29" t="e">
        <f>'施設リストA-1（直営）'!#REF!</f>
        <v>#REF!</v>
      </c>
      <c r="P1290" s="30" t="e">
        <f>IF(O1290="新設",VLOOKUP('施設リストA-1（直営）'!#REF!,'（新設）照明器具'!$B$5:$C$1990,2,FALSE),IF('部屋別効果（直）'!O1290="撤去",VLOOKUP('施設リストA-1（直営）'!#REF!,'（既設）調査結果'!$B$5:$C$1998,2,FALSE),0))</f>
        <v>#REF!</v>
      </c>
      <c r="Q1290" s="29" t="e">
        <f>'施設リストA-1（直営）'!#REF!</f>
        <v>#REF!</v>
      </c>
      <c r="R1290" s="29" t="e">
        <f>'施設リストA-1（直営）'!#REF!</f>
        <v>#REF!</v>
      </c>
      <c r="S1290" s="30" t="e">
        <f>IF(R1290="新設",VLOOKUP('施設リストA-1（直営）'!#REF!,'（新設）照明器具'!$B$5:$C$1990,2,FALSE),IF('部屋別効果（直）'!R1290="撤去",VLOOKUP('施設リストA-1（直営）'!#REF!,'（既設）調査結果'!$B$5:$C$1998,2,FALSE),0))</f>
        <v>#REF!</v>
      </c>
      <c r="T1290" s="29" t="e">
        <f>'施設リストA-1（直営）'!#REF!</f>
        <v>#REF!</v>
      </c>
      <c r="U1290" s="29" t="e">
        <f>'施設リストA-1（直営）'!#REF!</f>
        <v>#REF!</v>
      </c>
      <c r="V1290" s="30" t="e">
        <f>IF(U1290="新設",VLOOKUP('施設リストA-1（直営）'!#REF!,'（新設）照明器具'!$B$5:$C$1990,2,FALSE),IF('部屋別効果（直）'!U1290="撤去",VLOOKUP('施設リストA-1（直営）'!#REF!,'（既設）調査結果'!$B$5:$C$1998,2,FALSE),0))</f>
        <v>#REF!</v>
      </c>
      <c r="W1290" s="29" t="e">
        <f>'施設リストA-1（直営）'!#REF!</f>
        <v>#REF!</v>
      </c>
      <c r="X1290" s="29" t="e">
        <f>'施設リストA-1（直営）'!#REF!</f>
        <v>#REF!</v>
      </c>
      <c r="Y1290" s="30" t="e">
        <f>IF(X1290="新設",VLOOKUP('施設リストA-1（直営）'!#REF!,'（新設）照明器具'!$B$5:$C$1990,2,FALSE),IF('部屋別効果（直）'!X1290="撤去",VLOOKUP('施設リストA-1（直営）'!#REF!,'（既設）調査結果'!$B$5:$C$1998,2,FALSE),0))</f>
        <v>#REF!</v>
      </c>
      <c r="Z1290" s="29" t="e">
        <f>'施設リストA-1（直営）'!#REF!</f>
        <v>#REF!</v>
      </c>
      <c r="AA1290" s="29" t="e">
        <f>'施設リストA-1（直営）'!#REF!</f>
        <v>#REF!</v>
      </c>
      <c r="AB1290" s="30" t="e">
        <f>IF(AA1290="新設",VLOOKUP('施設リストA-1（直営）'!#REF!,'（新設）照明器具'!$B$5:$C$1990,2,FALSE),IF('部屋別効果（直）'!AA1290="撤去",VLOOKUP('施設リストA-1（直営）'!#REF!,'（既設）調査結果'!$B$5:$C$1998,2,FALSE),0))</f>
        <v>#REF!</v>
      </c>
      <c r="AC1290" s="29" t="e">
        <f>'施設リストA-1（直営）'!#REF!</f>
        <v>#REF!</v>
      </c>
      <c r="AD1290" s="29" t="e">
        <f>'施設リストA-1（直営）'!#REF!</f>
        <v>#REF!</v>
      </c>
      <c r="AE1290" s="30" t="e">
        <f>IF(AD1290="新設",VLOOKUP('施設リストA-1（直営）'!#REF!,'（新設）照明器具'!$B$5:$C$1990,2,FALSE),IF('部屋別効果（直）'!AD1290="撤去",VLOOKUP('施設リストA-1（直営）'!#REF!,'（既設）調査結果'!$B$5:$C$1998,2,FALSE),0))</f>
        <v>#REF!</v>
      </c>
      <c r="AF1290" s="29" t="e">
        <f>'施設リストA-1（直営）'!#REF!</f>
        <v>#REF!</v>
      </c>
      <c r="AG1290" s="29" t="e">
        <f>'施設リストA-1（直営）'!#REF!</f>
        <v>#REF!</v>
      </c>
      <c r="AH1290" s="30" t="e">
        <f>IF(AG1290="新設",VLOOKUP('施設リストA-1（直営）'!#REF!,'（新設）照明器具'!$B$5:$C$1990,2,FALSE),IF('部屋別効果（直）'!AG1290="撤去",VLOOKUP('施設リストA-1（直営）'!#REF!,'（既設）調査結果'!$B$5:$C$1998,2,FALSE),0))</f>
        <v>#REF!</v>
      </c>
      <c r="AI1290" s="29" t="e">
        <f>'施設リストA-1（直営）'!#REF!</f>
        <v>#REF!</v>
      </c>
      <c r="AJ1290" s="29" t="e">
        <f>'施設リストA-1（直営）'!#REF!</f>
        <v>#REF!</v>
      </c>
      <c r="AK1290" s="30" t="e">
        <f>IF(AJ1290="新設",VLOOKUP('施設リストA-1（直営）'!#REF!,'（新設）照明器具'!$B$5:$C$1990,2,FALSE),IF('部屋別効果（直）'!AJ1290="撤去",VLOOKUP('施設リストA-1（直営）'!#REF!,'（既設）調査結果'!$B$5:$C$1998,2,FALSE),0))</f>
        <v>#REF!</v>
      </c>
      <c r="AL1290" s="29" t="e">
        <f>'施設リストA-1（直営）'!#REF!</f>
        <v>#REF!</v>
      </c>
    </row>
    <row r="1291" spans="1:38" customFormat="1">
      <c r="A1291" s="94"/>
      <c r="B1291" s="16" t="e">
        <f>'施設リストA-1（直営）'!#REF!</f>
        <v>#REF!</v>
      </c>
      <c r="C1291" s="14" t="e">
        <f>'施設リストA-1（直営）'!#REF!</f>
        <v>#REF!</v>
      </c>
      <c r="D1291" s="94" t="e">
        <f>'施設リストA-1（直営）'!#REF!</f>
        <v>#REF!</v>
      </c>
      <c r="E1291" s="20" t="e">
        <f>'施設リストA-1（直営）'!#REF!</f>
        <v>#REF!</v>
      </c>
      <c r="F1291" s="20" t="e">
        <f>'施設リストA-1（直営）'!#REF!</f>
        <v>#REF!</v>
      </c>
      <c r="G1291" s="13" t="e">
        <f>'施設リストA-1（直営）'!#REF!</f>
        <v>#REF!</v>
      </c>
      <c r="H1291" s="28" t="e">
        <f t="shared" si="20"/>
        <v>#REF!</v>
      </c>
      <c r="I1291" s="29" t="e">
        <f>'施設リストA-1（直営）'!#REF!</f>
        <v>#REF!</v>
      </c>
      <c r="J1291" s="30" t="e">
        <f>IF(I1291="新設",VLOOKUP('施設リストA-1（直営）'!#REF!,'（新設）照明器具'!$B$5:$C$1990,2,FALSE),IF('部屋別効果（直）'!I1291="撤去",VLOOKUP('施設リストA-1（直営）'!#REF!,'（既設）調査結果'!$B$5:$C$1998,2,FALSE),0))</f>
        <v>#REF!</v>
      </c>
      <c r="K1291" s="29" t="e">
        <f>'施設リストA-1（直営）'!#REF!</f>
        <v>#REF!</v>
      </c>
      <c r="L1291" s="29" t="e">
        <f>'施設リストA-1（直営）'!#REF!</f>
        <v>#REF!</v>
      </c>
      <c r="M1291" s="30" t="e">
        <f>IF(L1291="新設",VLOOKUP('施設リストA-1（直営）'!#REF!,'（新設）照明器具'!$B$5:$C$1990,2,FALSE),IF('部屋別効果（直）'!L1291="撤去",VLOOKUP('施設リストA-1（直営）'!#REF!,'（既設）調査結果'!$B$5:$C$1998,2,FALSE),0))</f>
        <v>#REF!</v>
      </c>
      <c r="N1291" s="29" t="e">
        <f>'施設リストA-1（直営）'!#REF!</f>
        <v>#REF!</v>
      </c>
      <c r="O1291" s="29" t="e">
        <f>'施設リストA-1（直営）'!#REF!</f>
        <v>#REF!</v>
      </c>
      <c r="P1291" s="30" t="e">
        <f>IF(O1291="新設",VLOOKUP('施設リストA-1（直営）'!#REF!,'（新設）照明器具'!$B$5:$C$1990,2,FALSE),IF('部屋別効果（直）'!O1291="撤去",VLOOKUP('施設リストA-1（直営）'!#REF!,'（既設）調査結果'!$B$5:$C$1998,2,FALSE),0))</f>
        <v>#REF!</v>
      </c>
      <c r="Q1291" s="29" t="e">
        <f>'施設リストA-1（直営）'!#REF!</f>
        <v>#REF!</v>
      </c>
      <c r="R1291" s="29" t="e">
        <f>'施設リストA-1（直営）'!#REF!</f>
        <v>#REF!</v>
      </c>
      <c r="S1291" s="30" t="e">
        <f>IF(R1291="新設",VLOOKUP('施設リストA-1（直営）'!#REF!,'（新設）照明器具'!$B$5:$C$1990,2,FALSE),IF('部屋別効果（直）'!R1291="撤去",VLOOKUP('施設リストA-1（直営）'!#REF!,'（既設）調査結果'!$B$5:$C$1998,2,FALSE),0))</f>
        <v>#REF!</v>
      </c>
      <c r="T1291" s="29" t="e">
        <f>'施設リストA-1（直営）'!#REF!</f>
        <v>#REF!</v>
      </c>
      <c r="U1291" s="29" t="e">
        <f>'施設リストA-1（直営）'!#REF!</f>
        <v>#REF!</v>
      </c>
      <c r="V1291" s="30" t="e">
        <f>IF(U1291="新設",VLOOKUP('施設リストA-1（直営）'!#REF!,'（新設）照明器具'!$B$5:$C$1990,2,FALSE),IF('部屋別効果（直）'!U1291="撤去",VLOOKUP('施設リストA-1（直営）'!#REF!,'（既設）調査結果'!$B$5:$C$1998,2,FALSE),0))</f>
        <v>#REF!</v>
      </c>
      <c r="W1291" s="29" t="e">
        <f>'施設リストA-1（直営）'!#REF!</f>
        <v>#REF!</v>
      </c>
      <c r="X1291" s="29" t="e">
        <f>'施設リストA-1（直営）'!#REF!</f>
        <v>#REF!</v>
      </c>
      <c r="Y1291" s="30" t="e">
        <f>IF(X1291="新設",VLOOKUP('施設リストA-1（直営）'!#REF!,'（新設）照明器具'!$B$5:$C$1990,2,FALSE),IF('部屋別効果（直）'!X1291="撤去",VLOOKUP('施設リストA-1（直営）'!#REF!,'（既設）調査結果'!$B$5:$C$1998,2,FALSE),0))</f>
        <v>#REF!</v>
      </c>
      <c r="Z1291" s="29" t="e">
        <f>'施設リストA-1（直営）'!#REF!</f>
        <v>#REF!</v>
      </c>
      <c r="AA1291" s="29" t="e">
        <f>'施設リストA-1（直営）'!#REF!</f>
        <v>#REF!</v>
      </c>
      <c r="AB1291" s="30" t="e">
        <f>IF(AA1291="新設",VLOOKUP('施設リストA-1（直営）'!#REF!,'（新設）照明器具'!$B$5:$C$1990,2,FALSE),IF('部屋別効果（直）'!AA1291="撤去",VLOOKUP('施設リストA-1（直営）'!#REF!,'（既設）調査結果'!$B$5:$C$1998,2,FALSE),0))</f>
        <v>#REF!</v>
      </c>
      <c r="AC1291" s="29" t="e">
        <f>'施設リストA-1（直営）'!#REF!</f>
        <v>#REF!</v>
      </c>
      <c r="AD1291" s="29" t="e">
        <f>'施設リストA-1（直営）'!#REF!</f>
        <v>#REF!</v>
      </c>
      <c r="AE1291" s="30" t="e">
        <f>IF(AD1291="新設",VLOOKUP('施設リストA-1（直営）'!#REF!,'（新設）照明器具'!$B$5:$C$1990,2,FALSE),IF('部屋別効果（直）'!AD1291="撤去",VLOOKUP('施設リストA-1（直営）'!#REF!,'（既設）調査結果'!$B$5:$C$1998,2,FALSE),0))</f>
        <v>#REF!</v>
      </c>
      <c r="AF1291" s="29" t="e">
        <f>'施設リストA-1（直営）'!#REF!</f>
        <v>#REF!</v>
      </c>
      <c r="AG1291" s="29" t="e">
        <f>'施設リストA-1（直営）'!#REF!</f>
        <v>#REF!</v>
      </c>
      <c r="AH1291" s="30" t="e">
        <f>IF(AG1291="新設",VLOOKUP('施設リストA-1（直営）'!#REF!,'（新設）照明器具'!$B$5:$C$1990,2,FALSE),IF('部屋別効果（直）'!AG1291="撤去",VLOOKUP('施設リストA-1（直営）'!#REF!,'（既設）調査結果'!$B$5:$C$1998,2,FALSE),0))</f>
        <v>#REF!</v>
      </c>
      <c r="AI1291" s="29" t="e">
        <f>'施設リストA-1（直営）'!#REF!</f>
        <v>#REF!</v>
      </c>
      <c r="AJ1291" s="29" t="e">
        <f>'施設リストA-1（直営）'!#REF!</f>
        <v>#REF!</v>
      </c>
      <c r="AK1291" s="30" t="e">
        <f>IF(AJ1291="新設",VLOOKUP('施設リストA-1（直営）'!#REF!,'（新設）照明器具'!$B$5:$C$1990,2,FALSE),IF('部屋別効果（直）'!AJ1291="撤去",VLOOKUP('施設リストA-1（直営）'!#REF!,'（既設）調査結果'!$B$5:$C$1998,2,FALSE),0))</f>
        <v>#REF!</v>
      </c>
      <c r="AL1291" s="29" t="e">
        <f>'施設リストA-1（直営）'!#REF!</f>
        <v>#REF!</v>
      </c>
    </row>
    <row r="1292" spans="1:38" customFormat="1">
      <c r="A1292" s="94"/>
      <c r="B1292" s="16" t="e">
        <f>'施設リストA-1（直営）'!#REF!</f>
        <v>#REF!</v>
      </c>
      <c r="C1292" s="14" t="e">
        <f>'施設リストA-1（直営）'!#REF!</f>
        <v>#REF!</v>
      </c>
      <c r="D1292" s="94" t="e">
        <f>'施設リストA-1（直営）'!#REF!</f>
        <v>#REF!</v>
      </c>
      <c r="E1292" s="20" t="e">
        <f>'施設リストA-1（直営）'!#REF!</f>
        <v>#REF!</v>
      </c>
      <c r="F1292" s="20" t="e">
        <f>'施設リストA-1（直営）'!#REF!</f>
        <v>#REF!</v>
      </c>
      <c r="G1292" s="13" t="e">
        <f>'施設リストA-1（直営）'!#REF!</f>
        <v>#REF!</v>
      </c>
      <c r="H1292" s="28" t="e">
        <f t="shared" si="20"/>
        <v>#REF!</v>
      </c>
      <c r="I1292" s="29" t="e">
        <f>'施設リストA-1（直営）'!#REF!</f>
        <v>#REF!</v>
      </c>
      <c r="J1292" s="30" t="e">
        <f>IF(I1292="新設",VLOOKUP('施設リストA-1（直営）'!#REF!,'（新設）照明器具'!$B$5:$C$1990,2,FALSE),IF('部屋別効果（直）'!I1292="撤去",VLOOKUP('施設リストA-1（直営）'!#REF!,'（既設）調査結果'!$B$5:$C$1998,2,FALSE),0))</f>
        <v>#REF!</v>
      </c>
      <c r="K1292" s="29" t="e">
        <f>'施設リストA-1（直営）'!#REF!</f>
        <v>#REF!</v>
      </c>
      <c r="L1292" s="29" t="e">
        <f>'施設リストA-1（直営）'!#REF!</f>
        <v>#REF!</v>
      </c>
      <c r="M1292" s="30" t="e">
        <f>IF(L1292="新設",VLOOKUP('施設リストA-1（直営）'!#REF!,'（新設）照明器具'!$B$5:$C$1990,2,FALSE),IF('部屋別効果（直）'!L1292="撤去",VLOOKUP('施設リストA-1（直営）'!#REF!,'（既設）調査結果'!$B$5:$C$1998,2,FALSE),0))</f>
        <v>#REF!</v>
      </c>
      <c r="N1292" s="29" t="e">
        <f>'施設リストA-1（直営）'!#REF!</f>
        <v>#REF!</v>
      </c>
      <c r="O1292" s="29" t="e">
        <f>'施設リストA-1（直営）'!#REF!</f>
        <v>#REF!</v>
      </c>
      <c r="P1292" s="30" t="e">
        <f>IF(O1292="新設",VLOOKUP('施設リストA-1（直営）'!#REF!,'（新設）照明器具'!$B$5:$C$1990,2,FALSE),IF('部屋別効果（直）'!O1292="撤去",VLOOKUP('施設リストA-1（直営）'!#REF!,'（既設）調査結果'!$B$5:$C$1998,2,FALSE),0))</f>
        <v>#REF!</v>
      </c>
      <c r="Q1292" s="29" t="e">
        <f>'施設リストA-1（直営）'!#REF!</f>
        <v>#REF!</v>
      </c>
      <c r="R1292" s="29" t="e">
        <f>'施設リストA-1（直営）'!#REF!</f>
        <v>#REF!</v>
      </c>
      <c r="S1292" s="30" t="e">
        <f>IF(R1292="新設",VLOOKUP('施設リストA-1（直営）'!#REF!,'（新設）照明器具'!$B$5:$C$1990,2,FALSE),IF('部屋別効果（直）'!R1292="撤去",VLOOKUP('施設リストA-1（直営）'!#REF!,'（既設）調査結果'!$B$5:$C$1998,2,FALSE),0))</f>
        <v>#REF!</v>
      </c>
      <c r="T1292" s="29" t="e">
        <f>'施設リストA-1（直営）'!#REF!</f>
        <v>#REF!</v>
      </c>
      <c r="U1292" s="29" t="e">
        <f>'施設リストA-1（直営）'!#REF!</f>
        <v>#REF!</v>
      </c>
      <c r="V1292" s="30" t="e">
        <f>IF(U1292="新設",VLOOKUP('施設リストA-1（直営）'!#REF!,'（新設）照明器具'!$B$5:$C$1990,2,FALSE),IF('部屋別効果（直）'!U1292="撤去",VLOOKUP('施設リストA-1（直営）'!#REF!,'（既設）調査結果'!$B$5:$C$1998,2,FALSE),0))</f>
        <v>#REF!</v>
      </c>
      <c r="W1292" s="29" t="e">
        <f>'施設リストA-1（直営）'!#REF!</f>
        <v>#REF!</v>
      </c>
      <c r="X1292" s="29" t="e">
        <f>'施設リストA-1（直営）'!#REF!</f>
        <v>#REF!</v>
      </c>
      <c r="Y1292" s="30" t="e">
        <f>IF(X1292="新設",VLOOKUP('施設リストA-1（直営）'!#REF!,'（新設）照明器具'!$B$5:$C$1990,2,FALSE),IF('部屋別効果（直）'!X1292="撤去",VLOOKUP('施設リストA-1（直営）'!#REF!,'（既設）調査結果'!$B$5:$C$1998,2,FALSE),0))</f>
        <v>#REF!</v>
      </c>
      <c r="Z1292" s="29" t="e">
        <f>'施設リストA-1（直営）'!#REF!</f>
        <v>#REF!</v>
      </c>
      <c r="AA1292" s="29" t="e">
        <f>'施設リストA-1（直営）'!#REF!</f>
        <v>#REF!</v>
      </c>
      <c r="AB1292" s="30" t="e">
        <f>IF(AA1292="新設",VLOOKUP('施設リストA-1（直営）'!#REF!,'（新設）照明器具'!$B$5:$C$1990,2,FALSE),IF('部屋別効果（直）'!AA1292="撤去",VLOOKUP('施設リストA-1（直営）'!#REF!,'（既設）調査結果'!$B$5:$C$1998,2,FALSE),0))</f>
        <v>#REF!</v>
      </c>
      <c r="AC1292" s="29" t="e">
        <f>'施設リストA-1（直営）'!#REF!</f>
        <v>#REF!</v>
      </c>
      <c r="AD1292" s="29" t="e">
        <f>'施設リストA-1（直営）'!#REF!</f>
        <v>#REF!</v>
      </c>
      <c r="AE1292" s="30" t="e">
        <f>IF(AD1292="新設",VLOOKUP('施設リストA-1（直営）'!#REF!,'（新設）照明器具'!$B$5:$C$1990,2,FALSE),IF('部屋別効果（直）'!AD1292="撤去",VLOOKUP('施設リストA-1（直営）'!#REF!,'（既設）調査結果'!$B$5:$C$1998,2,FALSE),0))</f>
        <v>#REF!</v>
      </c>
      <c r="AF1292" s="29" t="e">
        <f>'施設リストA-1（直営）'!#REF!</f>
        <v>#REF!</v>
      </c>
      <c r="AG1292" s="29" t="e">
        <f>'施設リストA-1（直営）'!#REF!</f>
        <v>#REF!</v>
      </c>
      <c r="AH1292" s="30" t="e">
        <f>IF(AG1292="新設",VLOOKUP('施設リストA-1（直営）'!#REF!,'（新設）照明器具'!$B$5:$C$1990,2,FALSE),IF('部屋別効果（直）'!AG1292="撤去",VLOOKUP('施設リストA-1（直営）'!#REF!,'（既設）調査結果'!$B$5:$C$1998,2,FALSE),0))</f>
        <v>#REF!</v>
      </c>
      <c r="AI1292" s="29" t="e">
        <f>'施設リストA-1（直営）'!#REF!</f>
        <v>#REF!</v>
      </c>
      <c r="AJ1292" s="29" t="e">
        <f>'施設リストA-1（直営）'!#REF!</f>
        <v>#REF!</v>
      </c>
      <c r="AK1292" s="30" t="e">
        <f>IF(AJ1292="新設",VLOOKUP('施設リストA-1（直営）'!#REF!,'（新設）照明器具'!$B$5:$C$1990,2,FALSE),IF('部屋別効果（直）'!AJ1292="撤去",VLOOKUP('施設リストA-1（直営）'!#REF!,'（既設）調査結果'!$B$5:$C$1998,2,FALSE),0))</f>
        <v>#REF!</v>
      </c>
      <c r="AL1292" s="29" t="e">
        <f>'施設リストA-1（直営）'!#REF!</f>
        <v>#REF!</v>
      </c>
    </row>
    <row r="1293" spans="1:38" customFormat="1">
      <c r="A1293" s="94"/>
      <c r="B1293" s="16" t="e">
        <f>'施設リストA-1（直営）'!#REF!</f>
        <v>#REF!</v>
      </c>
      <c r="C1293" s="14" t="e">
        <f>'施設リストA-1（直営）'!#REF!</f>
        <v>#REF!</v>
      </c>
      <c r="D1293" s="94" t="e">
        <f>'施設リストA-1（直営）'!#REF!</f>
        <v>#REF!</v>
      </c>
      <c r="E1293" s="20" t="e">
        <f>'施設リストA-1（直営）'!#REF!</f>
        <v>#REF!</v>
      </c>
      <c r="F1293" s="20" t="e">
        <f>'施設リストA-1（直営）'!#REF!</f>
        <v>#REF!</v>
      </c>
      <c r="G1293" s="13" t="e">
        <f>'施設リストA-1（直営）'!#REF!</f>
        <v>#REF!</v>
      </c>
      <c r="H1293" s="28" t="e">
        <f t="shared" si="20"/>
        <v>#REF!</v>
      </c>
      <c r="I1293" s="29" t="e">
        <f>'施設リストA-1（直営）'!#REF!</f>
        <v>#REF!</v>
      </c>
      <c r="J1293" s="30" t="e">
        <f>IF(I1293="新設",VLOOKUP('施設リストA-1（直営）'!#REF!,'（新設）照明器具'!$B$5:$C$1990,2,FALSE),IF('部屋別効果（直）'!I1293="撤去",VLOOKUP('施設リストA-1（直営）'!#REF!,'（既設）調査結果'!$B$5:$C$1998,2,FALSE),0))</f>
        <v>#REF!</v>
      </c>
      <c r="K1293" s="29" t="e">
        <f>'施設リストA-1（直営）'!#REF!</f>
        <v>#REF!</v>
      </c>
      <c r="L1293" s="29" t="e">
        <f>'施設リストA-1（直営）'!#REF!</f>
        <v>#REF!</v>
      </c>
      <c r="M1293" s="30" t="e">
        <f>IF(L1293="新設",VLOOKUP('施設リストA-1（直営）'!#REF!,'（新設）照明器具'!$B$5:$C$1990,2,FALSE),IF('部屋別効果（直）'!L1293="撤去",VLOOKUP('施設リストA-1（直営）'!#REF!,'（既設）調査結果'!$B$5:$C$1998,2,FALSE),0))</f>
        <v>#REF!</v>
      </c>
      <c r="N1293" s="29" t="e">
        <f>'施設リストA-1（直営）'!#REF!</f>
        <v>#REF!</v>
      </c>
      <c r="O1293" s="29" t="e">
        <f>'施設リストA-1（直営）'!#REF!</f>
        <v>#REF!</v>
      </c>
      <c r="P1293" s="30" t="e">
        <f>IF(O1293="新設",VLOOKUP('施設リストA-1（直営）'!#REF!,'（新設）照明器具'!$B$5:$C$1990,2,FALSE),IF('部屋別効果（直）'!O1293="撤去",VLOOKUP('施設リストA-1（直営）'!#REF!,'（既設）調査結果'!$B$5:$C$1998,2,FALSE),0))</f>
        <v>#REF!</v>
      </c>
      <c r="Q1293" s="29" t="e">
        <f>'施設リストA-1（直営）'!#REF!</f>
        <v>#REF!</v>
      </c>
      <c r="R1293" s="29" t="e">
        <f>'施設リストA-1（直営）'!#REF!</f>
        <v>#REF!</v>
      </c>
      <c r="S1293" s="30" t="e">
        <f>IF(R1293="新設",VLOOKUP('施設リストA-1（直営）'!#REF!,'（新設）照明器具'!$B$5:$C$1990,2,FALSE),IF('部屋別効果（直）'!R1293="撤去",VLOOKUP('施設リストA-1（直営）'!#REF!,'（既設）調査結果'!$B$5:$C$1998,2,FALSE),0))</f>
        <v>#REF!</v>
      </c>
      <c r="T1293" s="29" t="e">
        <f>'施設リストA-1（直営）'!#REF!</f>
        <v>#REF!</v>
      </c>
      <c r="U1293" s="29" t="e">
        <f>'施設リストA-1（直営）'!#REF!</f>
        <v>#REF!</v>
      </c>
      <c r="V1293" s="30" t="e">
        <f>IF(U1293="新設",VLOOKUP('施設リストA-1（直営）'!#REF!,'（新設）照明器具'!$B$5:$C$1990,2,FALSE),IF('部屋別効果（直）'!U1293="撤去",VLOOKUP('施設リストA-1（直営）'!#REF!,'（既設）調査結果'!$B$5:$C$1998,2,FALSE),0))</f>
        <v>#REF!</v>
      </c>
      <c r="W1293" s="29" t="e">
        <f>'施設リストA-1（直営）'!#REF!</f>
        <v>#REF!</v>
      </c>
      <c r="X1293" s="29" t="e">
        <f>'施設リストA-1（直営）'!#REF!</f>
        <v>#REF!</v>
      </c>
      <c r="Y1293" s="30" t="e">
        <f>IF(X1293="新設",VLOOKUP('施設リストA-1（直営）'!#REF!,'（新設）照明器具'!$B$5:$C$1990,2,FALSE),IF('部屋別効果（直）'!X1293="撤去",VLOOKUP('施設リストA-1（直営）'!#REF!,'（既設）調査結果'!$B$5:$C$1998,2,FALSE),0))</f>
        <v>#REF!</v>
      </c>
      <c r="Z1293" s="29" t="e">
        <f>'施設リストA-1（直営）'!#REF!</f>
        <v>#REF!</v>
      </c>
      <c r="AA1293" s="29" t="e">
        <f>'施設リストA-1（直営）'!#REF!</f>
        <v>#REF!</v>
      </c>
      <c r="AB1293" s="30" t="e">
        <f>IF(AA1293="新設",VLOOKUP('施設リストA-1（直営）'!#REF!,'（新設）照明器具'!$B$5:$C$1990,2,FALSE),IF('部屋別効果（直）'!AA1293="撤去",VLOOKUP('施設リストA-1（直営）'!#REF!,'（既設）調査結果'!$B$5:$C$1998,2,FALSE),0))</f>
        <v>#REF!</v>
      </c>
      <c r="AC1293" s="29" t="e">
        <f>'施設リストA-1（直営）'!#REF!</f>
        <v>#REF!</v>
      </c>
      <c r="AD1293" s="29" t="e">
        <f>'施設リストA-1（直営）'!#REF!</f>
        <v>#REF!</v>
      </c>
      <c r="AE1293" s="30" t="e">
        <f>IF(AD1293="新設",VLOOKUP('施設リストA-1（直営）'!#REF!,'（新設）照明器具'!$B$5:$C$1990,2,FALSE),IF('部屋別効果（直）'!AD1293="撤去",VLOOKUP('施設リストA-1（直営）'!#REF!,'（既設）調査結果'!$B$5:$C$1998,2,FALSE),0))</f>
        <v>#REF!</v>
      </c>
      <c r="AF1293" s="29" t="e">
        <f>'施設リストA-1（直営）'!#REF!</f>
        <v>#REF!</v>
      </c>
      <c r="AG1293" s="29" t="e">
        <f>'施設リストA-1（直営）'!#REF!</f>
        <v>#REF!</v>
      </c>
      <c r="AH1293" s="30" t="e">
        <f>IF(AG1293="新設",VLOOKUP('施設リストA-1（直営）'!#REF!,'（新設）照明器具'!$B$5:$C$1990,2,FALSE),IF('部屋別効果（直）'!AG1293="撤去",VLOOKUP('施設リストA-1（直営）'!#REF!,'（既設）調査結果'!$B$5:$C$1998,2,FALSE),0))</f>
        <v>#REF!</v>
      </c>
      <c r="AI1293" s="29" t="e">
        <f>'施設リストA-1（直営）'!#REF!</f>
        <v>#REF!</v>
      </c>
      <c r="AJ1293" s="29" t="e">
        <f>'施設リストA-1（直営）'!#REF!</f>
        <v>#REF!</v>
      </c>
      <c r="AK1293" s="30" t="e">
        <f>IF(AJ1293="新設",VLOOKUP('施設リストA-1（直営）'!#REF!,'（新設）照明器具'!$B$5:$C$1990,2,FALSE),IF('部屋別効果（直）'!AJ1293="撤去",VLOOKUP('施設リストA-1（直営）'!#REF!,'（既設）調査結果'!$B$5:$C$1998,2,FALSE),0))</f>
        <v>#REF!</v>
      </c>
      <c r="AL1293" s="29" t="e">
        <f>'施設リストA-1（直営）'!#REF!</f>
        <v>#REF!</v>
      </c>
    </row>
    <row r="1294" spans="1:38" customFormat="1">
      <c r="A1294" s="94"/>
      <c r="B1294" s="16" t="e">
        <f>'施設リストA-1（直営）'!#REF!</f>
        <v>#REF!</v>
      </c>
      <c r="C1294" s="14" t="e">
        <f>'施設リストA-1（直営）'!#REF!</f>
        <v>#REF!</v>
      </c>
      <c r="D1294" s="94" t="e">
        <f>'施設リストA-1（直営）'!#REF!</f>
        <v>#REF!</v>
      </c>
      <c r="E1294" s="20" t="e">
        <f>'施設リストA-1（直営）'!#REF!</f>
        <v>#REF!</v>
      </c>
      <c r="F1294" s="20" t="e">
        <f>'施設リストA-1（直営）'!#REF!</f>
        <v>#REF!</v>
      </c>
      <c r="G1294" s="13" t="e">
        <f>'施設リストA-1（直営）'!#REF!</f>
        <v>#REF!</v>
      </c>
      <c r="H1294" s="28" t="e">
        <f t="shared" si="20"/>
        <v>#REF!</v>
      </c>
      <c r="I1294" s="29" t="e">
        <f>'施設リストA-1（直営）'!#REF!</f>
        <v>#REF!</v>
      </c>
      <c r="J1294" s="30" t="e">
        <f>IF(I1294="新設",VLOOKUP('施設リストA-1（直営）'!#REF!,'（新設）照明器具'!$B$5:$C$1990,2,FALSE),IF('部屋別効果（直）'!I1294="撤去",VLOOKUP('施設リストA-1（直営）'!#REF!,'（既設）調査結果'!$B$5:$C$1998,2,FALSE),0))</f>
        <v>#REF!</v>
      </c>
      <c r="K1294" s="29" t="e">
        <f>'施設リストA-1（直営）'!#REF!</f>
        <v>#REF!</v>
      </c>
      <c r="L1294" s="29" t="e">
        <f>'施設リストA-1（直営）'!#REF!</f>
        <v>#REF!</v>
      </c>
      <c r="M1294" s="30" t="e">
        <f>IF(L1294="新設",VLOOKUP('施設リストA-1（直営）'!#REF!,'（新設）照明器具'!$B$5:$C$1990,2,FALSE),IF('部屋別効果（直）'!L1294="撤去",VLOOKUP('施設リストA-1（直営）'!#REF!,'（既設）調査結果'!$B$5:$C$1998,2,FALSE),0))</f>
        <v>#REF!</v>
      </c>
      <c r="N1294" s="29" t="e">
        <f>'施設リストA-1（直営）'!#REF!</f>
        <v>#REF!</v>
      </c>
      <c r="O1294" s="29" t="e">
        <f>'施設リストA-1（直営）'!#REF!</f>
        <v>#REF!</v>
      </c>
      <c r="P1294" s="30" t="e">
        <f>IF(O1294="新設",VLOOKUP('施設リストA-1（直営）'!#REF!,'（新設）照明器具'!$B$5:$C$1990,2,FALSE),IF('部屋別効果（直）'!O1294="撤去",VLOOKUP('施設リストA-1（直営）'!#REF!,'（既設）調査結果'!$B$5:$C$1998,2,FALSE),0))</f>
        <v>#REF!</v>
      </c>
      <c r="Q1294" s="29" t="e">
        <f>'施設リストA-1（直営）'!#REF!</f>
        <v>#REF!</v>
      </c>
      <c r="R1294" s="29" t="e">
        <f>'施設リストA-1（直営）'!#REF!</f>
        <v>#REF!</v>
      </c>
      <c r="S1294" s="30" t="e">
        <f>IF(R1294="新設",VLOOKUP('施設リストA-1（直営）'!#REF!,'（新設）照明器具'!$B$5:$C$1990,2,FALSE),IF('部屋別効果（直）'!R1294="撤去",VLOOKUP('施設リストA-1（直営）'!#REF!,'（既設）調査結果'!$B$5:$C$1998,2,FALSE),0))</f>
        <v>#REF!</v>
      </c>
      <c r="T1294" s="29" t="e">
        <f>'施設リストA-1（直営）'!#REF!</f>
        <v>#REF!</v>
      </c>
      <c r="U1294" s="29" t="e">
        <f>'施設リストA-1（直営）'!#REF!</f>
        <v>#REF!</v>
      </c>
      <c r="V1294" s="30" t="e">
        <f>IF(U1294="新設",VLOOKUP('施設リストA-1（直営）'!#REF!,'（新設）照明器具'!$B$5:$C$1990,2,FALSE),IF('部屋別効果（直）'!U1294="撤去",VLOOKUP('施設リストA-1（直営）'!#REF!,'（既設）調査結果'!$B$5:$C$1998,2,FALSE),0))</f>
        <v>#REF!</v>
      </c>
      <c r="W1294" s="29" t="e">
        <f>'施設リストA-1（直営）'!#REF!</f>
        <v>#REF!</v>
      </c>
      <c r="X1294" s="29" t="e">
        <f>'施設リストA-1（直営）'!#REF!</f>
        <v>#REF!</v>
      </c>
      <c r="Y1294" s="30" t="e">
        <f>IF(X1294="新設",VLOOKUP('施設リストA-1（直営）'!#REF!,'（新設）照明器具'!$B$5:$C$1990,2,FALSE),IF('部屋別効果（直）'!X1294="撤去",VLOOKUP('施設リストA-1（直営）'!#REF!,'（既設）調査結果'!$B$5:$C$1998,2,FALSE),0))</f>
        <v>#REF!</v>
      </c>
      <c r="Z1294" s="29" t="e">
        <f>'施設リストA-1（直営）'!#REF!</f>
        <v>#REF!</v>
      </c>
      <c r="AA1294" s="29" t="e">
        <f>'施設リストA-1（直営）'!#REF!</f>
        <v>#REF!</v>
      </c>
      <c r="AB1294" s="30" t="e">
        <f>IF(AA1294="新設",VLOOKUP('施設リストA-1（直営）'!#REF!,'（新設）照明器具'!$B$5:$C$1990,2,FALSE),IF('部屋別効果（直）'!AA1294="撤去",VLOOKUP('施設リストA-1（直営）'!#REF!,'（既設）調査結果'!$B$5:$C$1998,2,FALSE),0))</f>
        <v>#REF!</v>
      </c>
      <c r="AC1294" s="29" t="e">
        <f>'施設リストA-1（直営）'!#REF!</f>
        <v>#REF!</v>
      </c>
      <c r="AD1294" s="29" t="e">
        <f>'施設リストA-1（直営）'!#REF!</f>
        <v>#REF!</v>
      </c>
      <c r="AE1294" s="30" t="e">
        <f>IF(AD1294="新設",VLOOKUP('施設リストA-1（直営）'!#REF!,'（新設）照明器具'!$B$5:$C$1990,2,FALSE),IF('部屋別効果（直）'!AD1294="撤去",VLOOKUP('施設リストA-1（直営）'!#REF!,'（既設）調査結果'!$B$5:$C$1998,2,FALSE),0))</f>
        <v>#REF!</v>
      </c>
      <c r="AF1294" s="29" t="e">
        <f>'施設リストA-1（直営）'!#REF!</f>
        <v>#REF!</v>
      </c>
      <c r="AG1294" s="29" t="e">
        <f>'施設リストA-1（直営）'!#REF!</f>
        <v>#REF!</v>
      </c>
      <c r="AH1294" s="30" t="e">
        <f>IF(AG1294="新設",VLOOKUP('施設リストA-1（直営）'!#REF!,'（新設）照明器具'!$B$5:$C$1990,2,FALSE),IF('部屋別効果（直）'!AG1294="撤去",VLOOKUP('施設リストA-1（直営）'!#REF!,'（既設）調査結果'!$B$5:$C$1998,2,FALSE),0))</f>
        <v>#REF!</v>
      </c>
      <c r="AI1294" s="29" t="e">
        <f>'施設リストA-1（直営）'!#REF!</f>
        <v>#REF!</v>
      </c>
      <c r="AJ1294" s="29" t="e">
        <f>'施設リストA-1（直営）'!#REF!</f>
        <v>#REF!</v>
      </c>
      <c r="AK1294" s="30" t="e">
        <f>IF(AJ1294="新設",VLOOKUP('施設リストA-1（直営）'!#REF!,'（新設）照明器具'!$B$5:$C$1990,2,FALSE),IF('部屋別効果（直）'!AJ1294="撤去",VLOOKUP('施設リストA-1（直営）'!#REF!,'（既設）調査結果'!$B$5:$C$1998,2,FALSE),0))</f>
        <v>#REF!</v>
      </c>
      <c r="AL1294" s="29" t="e">
        <f>'施設リストA-1（直営）'!#REF!</f>
        <v>#REF!</v>
      </c>
    </row>
    <row r="1295" spans="1:38" customFormat="1">
      <c r="A1295" s="94"/>
      <c r="B1295" s="16" t="e">
        <f>'施設リストA-1（直営）'!#REF!</f>
        <v>#REF!</v>
      </c>
      <c r="C1295" s="14" t="e">
        <f>'施設リストA-1（直営）'!#REF!</f>
        <v>#REF!</v>
      </c>
      <c r="D1295" s="94" t="e">
        <f>'施設リストA-1（直営）'!#REF!</f>
        <v>#REF!</v>
      </c>
      <c r="E1295" s="20" t="e">
        <f>'施設リストA-1（直営）'!#REF!</f>
        <v>#REF!</v>
      </c>
      <c r="F1295" s="20" t="e">
        <f>'施設リストA-1（直営）'!#REF!</f>
        <v>#REF!</v>
      </c>
      <c r="G1295" s="13" t="e">
        <f>'施設リストA-1（直営）'!#REF!</f>
        <v>#REF!</v>
      </c>
      <c r="H1295" s="28" t="e">
        <f t="shared" si="20"/>
        <v>#REF!</v>
      </c>
      <c r="I1295" s="29" t="e">
        <f>'施設リストA-1（直営）'!#REF!</f>
        <v>#REF!</v>
      </c>
      <c r="J1295" s="30" t="e">
        <f>IF(I1295="新設",VLOOKUP('施設リストA-1（直営）'!#REF!,'（新設）照明器具'!$B$5:$C$1990,2,FALSE),IF('部屋別効果（直）'!I1295="撤去",VLOOKUP('施設リストA-1（直営）'!#REF!,'（既設）調査結果'!$B$5:$C$1998,2,FALSE),0))</f>
        <v>#REF!</v>
      </c>
      <c r="K1295" s="29" t="e">
        <f>'施設リストA-1（直営）'!#REF!</f>
        <v>#REF!</v>
      </c>
      <c r="L1295" s="29" t="e">
        <f>'施設リストA-1（直営）'!#REF!</f>
        <v>#REF!</v>
      </c>
      <c r="M1295" s="30" t="e">
        <f>IF(L1295="新設",VLOOKUP('施設リストA-1（直営）'!#REF!,'（新設）照明器具'!$B$5:$C$1990,2,FALSE),IF('部屋別効果（直）'!L1295="撤去",VLOOKUP('施設リストA-1（直営）'!#REF!,'（既設）調査結果'!$B$5:$C$1998,2,FALSE),0))</f>
        <v>#REF!</v>
      </c>
      <c r="N1295" s="29" t="e">
        <f>'施設リストA-1（直営）'!#REF!</f>
        <v>#REF!</v>
      </c>
      <c r="O1295" s="29" t="e">
        <f>'施設リストA-1（直営）'!#REF!</f>
        <v>#REF!</v>
      </c>
      <c r="P1295" s="30" t="e">
        <f>IF(O1295="新設",VLOOKUP('施設リストA-1（直営）'!#REF!,'（新設）照明器具'!$B$5:$C$1990,2,FALSE),IF('部屋別効果（直）'!O1295="撤去",VLOOKUP('施設リストA-1（直営）'!#REF!,'（既設）調査結果'!$B$5:$C$1998,2,FALSE),0))</f>
        <v>#REF!</v>
      </c>
      <c r="Q1295" s="29" t="e">
        <f>'施設リストA-1（直営）'!#REF!</f>
        <v>#REF!</v>
      </c>
      <c r="R1295" s="29" t="e">
        <f>'施設リストA-1（直営）'!#REF!</f>
        <v>#REF!</v>
      </c>
      <c r="S1295" s="30" t="e">
        <f>IF(R1295="新設",VLOOKUP('施設リストA-1（直営）'!#REF!,'（新設）照明器具'!$B$5:$C$1990,2,FALSE),IF('部屋別効果（直）'!R1295="撤去",VLOOKUP('施設リストA-1（直営）'!#REF!,'（既設）調査結果'!$B$5:$C$1998,2,FALSE),0))</f>
        <v>#REF!</v>
      </c>
      <c r="T1295" s="29" t="e">
        <f>'施設リストA-1（直営）'!#REF!</f>
        <v>#REF!</v>
      </c>
      <c r="U1295" s="29" t="e">
        <f>'施設リストA-1（直営）'!#REF!</f>
        <v>#REF!</v>
      </c>
      <c r="V1295" s="30" t="e">
        <f>IF(U1295="新設",VLOOKUP('施設リストA-1（直営）'!#REF!,'（新設）照明器具'!$B$5:$C$1990,2,FALSE),IF('部屋別効果（直）'!U1295="撤去",VLOOKUP('施設リストA-1（直営）'!#REF!,'（既設）調査結果'!$B$5:$C$1998,2,FALSE),0))</f>
        <v>#REF!</v>
      </c>
      <c r="W1295" s="29" t="e">
        <f>'施設リストA-1（直営）'!#REF!</f>
        <v>#REF!</v>
      </c>
      <c r="X1295" s="29" t="e">
        <f>'施設リストA-1（直営）'!#REF!</f>
        <v>#REF!</v>
      </c>
      <c r="Y1295" s="30" t="e">
        <f>IF(X1295="新設",VLOOKUP('施設リストA-1（直営）'!#REF!,'（新設）照明器具'!$B$5:$C$1990,2,FALSE),IF('部屋別効果（直）'!X1295="撤去",VLOOKUP('施設リストA-1（直営）'!#REF!,'（既設）調査結果'!$B$5:$C$1998,2,FALSE),0))</f>
        <v>#REF!</v>
      </c>
      <c r="Z1295" s="29" t="e">
        <f>'施設リストA-1（直営）'!#REF!</f>
        <v>#REF!</v>
      </c>
      <c r="AA1295" s="29" t="e">
        <f>'施設リストA-1（直営）'!#REF!</f>
        <v>#REF!</v>
      </c>
      <c r="AB1295" s="30" t="e">
        <f>IF(AA1295="新設",VLOOKUP('施設リストA-1（直営）'!#REF!,'（新設）照明器具'!$B$5:$C$1990,2,FALSE),IF('部屋別効果（直）'!AA1295="撤去",VLOOKUP('施設リストA-1（直営）'!#REF!,'（既設）調査結果'!$B$5:$C$1998,2,FALSE),0))</f>
        <v>#REF!</v>
      </c>
      <c r="AC1295" s="29" t="e">
        <f>'施設リストA-1（直営）'!#REF!</f>
        <v>#REF!</v>
      </c>
      <c r="AD1295" s="29" t="e">
        <f>'施設リストA-1（直営）'!#REF!</f>
        <v>#REF!</v>
      </c>
      <c r="AE1295" s="30" t="e">
        <f>IF(AD1295="新設",VLOOKUP('施設リストA-1（直営）'!#REF!,'（新設）照明器具'!$B$5:$C$1990,2,FALSE),IF('部屋別効果（直）'!AD1295="撤去",VLOOKUP('施設リストA-1（直営）'!#REF!,'（既設）調査結果'!$B$5:$C$1998,2,FALSE),0))</f>
        <v>#REF!</v>
      </c>
      <c r="AF1295" s="29" t="e">
        <f>'施設リストA-1（直営）'!#REF!</f>
        <v>#REF!</v>
      </c>
      <c r="AG1295" s="29" t="e">
        <f>'施設リストA-1（直営）'!#REF!</f>
        <v>#REF!</v>
      </c>
      <c r="AH1295" s="30" t="e">
        <f>IF(AG1295="新設",VLOOKUP('施設リストA-1（直営）'!#REF!,'（新設）照明器具'!$B$5:$C$1990,2,FALSE),IF('部屋別効果（直）'!AG1295="撤去",VLOOKUP('施設リストA-1（直営）'!#REF!,'（既設）調査結果'!$B$5:$C$1998,2,FALSE),0))</f>
        <v>#REF!</v>
      </c>
      <c r="AI1295" s="29" t="e">
        <f>'施設リストA-1（直営）'!#REF!</f>
        <v>#REF!</v>
      </c>
      <c r="AJ1295" s="29" t="e">
        <f>'施設リストA-1（直営）'!#REF!</f>
        <v>#REF!</v>
      </c>
      <c r="AK1295" s="30" t="e">
        <f>IF(AJ1295="新設",VLOOKUP('施設リストA-1（直営）'!#REF!,'（新設）照明器具'!$B$5:$C$1990,2,FALSE),IF('部屋別効果（直）'!AJ1295="撤去",VLOOKUP('施設リストA-1（直営）'!#REF!,'（既設）調査結果'!$B$5:$C$1998,2,FALSE),0))</f>
        <v>#REF!</v>
      </c>
      <c r="AL1295" s="29" t="e">
        <f>'施設リストA-1（直営）'!#REF!</f>
        <v>#REF!</v>
      </c>
    </row>
    <row r="1296" spans="1:38" customFormat="1">
      <c r="A1296" s="94"/>
      <c r="B1296" s="16" t="e">
        <f>'施設リストA-1（直営）'!#REF!</f>
        <v>#REF!</v>
      </c>
      <c r="C1296" s="14" t="e">
        <f>'施設リストA-1（直営）'!#REF!</f>
        <v>#REF!</v>
      </c>
      <c r="D1296" s="94" t="e">
        <f>'施設リストA-1（直営）'!#REF!</f>
        <v>#REF!</v>
      </c>
      <c r="E1296" s="20" t="e">
        <f>'施設リストA-1（直営）'!#REF!</f>
        <v>#REF!</v>
      </c>
      <c r="F1296" s="20" t="e">
        <f>'施設リストA-1（直営）'!#REF!</f>
        <v>#REF!</v>
      </c>
      <c r="G1296" s="13" t="e">
        <f>'施設リストA-1（直営）'!#REF!</f>
        <v>#REF!</v>
      </c>
      <c r="H1296" s="28" t="e">
        <f t="shared" si="20"/>
        <v>#REF!</v>
      </c>
      <c r="I1296" s="29" t="e">
        <f>'施設リストA-1（直営）'!#REF!</f>
        <v>#REF!</v>
      </c>
      <c r="J1296" s="30" t="e">
        <f>IF(I1296="新設",VLOOKUP('施設リストA-1（直営）'!#REF!,'（新設）照明器具'!$B$5:$C$1990,2,FALSE),IF('部屋別効果（直）'!I1296="撤去",VLOOKUP('施設リストA-1（直営）'!#REF!,'（既設）調査結果'!$B$5:$C$1998,2,FALSE),0))</f>
        <v>#REF!</v>
      </c>
      <c r="K1296" s="29" t="e">
        <f>'施設リストA-1（直営）'!#REF!</f>
        <v>#REF!</v>
      </c>
      <c r="L1296" s="29" t="e">
        <f>'施設リストA-1（直営）'!#REF!</f>
        <v>#REF!</v>
      </c>
      <c r="M1296" s="30" t="e">
        <f>IF(L1296="新設",VLOOKUP('施設リストA-1（直営）'!#REF!,'（新設）照明器具'!$B$5:$C$1990,2,FALSE),IF('部屋別効果（直）'!L1296="撤去",VLOOKUP('施設リストA-1（直営）'!#REF!,'（既設）調査結果'!$B$5:$C$1998,2,FALSE),0))</f>
        <v>#REF!</v>
      </c>
      <c r="N1296" s="29" t="e">
        <f>'施設リストA-1（直営）'!#REF!</f>
        <v>#REF!</v>
      </c>
      <c r="O1296" s="29" t="e">
        <f>'施設リストA-1（直営）'!#REF!</f>
        <v>#REF!</v>
      </c>
      <c r="P1296" s="30" t="e">
        <f>IF(O1296="新設",VLOOKUP('施設リストA-1（直営）'!#REF!,'（新設）照明器具'!$B$5:$C$1990,2,FALSE),IF('部屋別効果（直）'!O1296="撤去",VLOOKUP('施設リストA-1（直営）'!#REF!,'（既設）調査結果'!$B$5:$C$1998,2,FALSE),0))</f>
        <v>#REF!</v>
      </c>
      <c r="Q1296" s="29" t="e">
        <f>'施設リストA-1（直営）'!#REF!</f>
        <v>#REF!</v>
      </c>
      <c r="R1296" s="29" t="e">
        <f>'施設リストA-1（直営）'!#REF!</f>
        <v>#REF!</v>
      </c>
      <c r="S1296" s="30" t="e">
        <f>IF(R1296="新設",VLOOKUP('施設リストA-1（直営）'!#REF!,'（新設）照明器具'!$B$5:$C$1990,2,FALSE),IF('部屋別効果（直）'!R1296="撤去",VLOOKUP('施設リストA-1（直営）'!#REF!,'（既設）調査結果'!$B$5:$C$1998,2,FALSE),0))</f>
        <v>#REF!</v>
      </c>
      <c r="T1296" s="29" t="e">
        <f>'施設リストA-1（直営）'!#REF!</f>
        <v>#REF!</v>
      </c>
      <c r="U1296" s="29" t="e">
        <f>'施設リストA-1（直営）'!#REF!</f>
        <v>#REF!</v>
      </c>
      <c r="V1296" s="30" t="e">
        <f>IF(U1296="新設",VLOOKUP('施設リストA-1（直営）'!#REF!,'（新設）照明器具'!$B$5:$C$1990,2,FALSE),IF('部屋別効果（直）'!U1296="撤去",VLOOKUP('施設リストA-1（直営）'!#REF!,'（既設）調査結果'!$B$5:$C$1998,2,FALSE),0))</f>
        <v>#REF!</v>
      </c>
      <c r="W1296" s="29" t="e">
        <f>'施設リストA-1（直営）'!#REF!</f>
        <v>#REF!</v>
      </c>
      <c r="X1296" s="29" t="e">
        <f>'施設リストA-1（直営）'!#REF!</f>
        <v>#REF!</v>
      </c>
      <c r="Y1296" s="30" t="e">
        <f>IF(X1296="新設",VLOOKUP('施設リストA-1（直営）'!#REF!,'（新設）照明器具'!$B$5:$C$1990,2,FALSE),IF('部屋別効果（直）'!X1296="撤去",VLOOKUP('施設リストA-1（直営）'!#REF!,'（既設）調査結果'!$B$5:$C$1998,2,FALSE),0))</f>
        <v>#REF!</v>
      </c>
      <c r="Z1296" s="29" t="e">
        <f>'施設リストA-1（直営）'!#REF!</f>
        <v>#REF!</v>
      </c>
      <c r="AA1296" s="29" t="e">
        <f>'施設リストA-1（直営）'!#REF!</f>
        <v>#REF!</v>
      </c>
      <c r="AB1296" s="30" t="e">
        <f>IF(AA1296="新設",VLOOKUP('施設リストA-1（直営）'!#REF!,'（新設）照明器具'!$B$5:$C$1990,2,FALSE),IF('部屋別効果（直）'!AA1296="撤去",VLOOKUP('施設リストA-1（直営）'!#REF!,'（既設）調査結果'!$B$5:$C$1998,2,FALSE),0))</f>
        <v>#REF!</v>
      </c>
      <c r="AC1296" s="29" t="e">
        <f>'施設リストA-1（直営）'!#REF!</f>
        <v>#REF!</v>
      </c>
      <c r="AD1296" s="29" t="e">
        <f>'施設リストA-1（直営）'!#REF!</f>
        <v>#REF!</v>
      </c>
      <c r="AE1296" s="30" t="e">
        <f>IF(AD1296="新設",VLOOKUP('施設リストA-1（直営）'!#REF!,'（新設）照明器具'!$B$5:$C$1990,2,FALSE),IF('部屋別効果（直）'!AD1296="撤去",VLOOKUP('施設リストA-1（直営）'!#REF!,'（既設）調査結果'!$B$5:$C$1998,2,FALSE),0))</f>
        <v>#REF!</v>
      </c>
      <c r="AF1296" s="29" t="e">
        <f>'施設リストA-1（直営）'!#REF!</f>
        <v>#REF!</v>
      </c>
      <c r="AG1296" s="29" t="e">
        <f>'施設リストA-1（直営）'!#REF!</f>
        <v>#REF!</v>
      </c>
      <c r="AH1296" s="30" t="e">
        <f>IF(AG1296="新設",VLOOKUP('施設リストA-1（直営）'!#REF!,'（新設）照明器具'!$B$5:$C$1990,2,FALSE),IF('部屋別効果（直）'!AG1296="撤去",VLOOKUP('施設リストA-1（直営）'!#REF!,'（既設）調査結果'!$B$5:$C$1998,2,FALSE),0))</f>
        <v>#REF!</v>
      </c>
      <c r="AI1296" s="29" t="e">
        <f>'施設リストA-1（直営）'!#REF!</f>
        <v>#REF!</v>
      </c>
      <c r="AJ1296" s="29" t="e">
        <f>'施設リストA-1（直営）'!#REF!</f>
        <v>#REF!</v>
      </c>
      <c r="AK1296" s="30" t="e">
        <f>IF(AJ1296="新設",VLOOKUP('施設リストA-1（直営）'!#REF!,'（新設）照明器具'!$B$5:$C$1990,2,FALSE),IF('部屋別効果（直）'!AJ1296="撤去",VLOOKUP('施設リストA-1（直営）'!#REF!,'（既設）調査結果'!$B$5:$C$1998,2,FALSE),0))</f>
        <v>#REF!</v>
      </c>
      <c r="AL1296" s="29" t="e">
        <f>'施設リストA-1（直営）'!#REF!</f>
        <v>#REF!</v>
      </c>
    </row>
    <row r="1297" spans="1:38" customFormat="1">
      <c r="A1297" s="94"/>
      <c r="B1297" s="16" t="e">
        <f>'施設リストA-1（直営）'!#REF!</f>
        <v>#REF!</v>
      </c>
      <c r="C1297" s="14" t="e">
        <f>'施設リストA-1（直営）'!#REF!</f>
        <v>#REF!</v>
      </c>
      <c r="D1297" s="94" t="e">
        <f>'施設リストA-1（直営）'!#REF!</f>
        <v>#REF!</v>
      </c>
      <c r="E1297" s="20" t="e">
        <f>'施設リストA-1（直営）'!#REF!</f>
        <v>#REF!</v>
      </c>
      <c r="F1297" s="20" t="e">
        <f>'施設リストA-1（直営）'!#REF!</f>
        <v>#REF!</v>
      </c>
      <c r="G1297" s="13" t="e">
        <f>'施設リストA-1（直営）'!#REF!</f>
        <v>#REF!</v>
      </c>
      <c r="H1297" s="28" t="e">
        <f t="shared" si="20"/>
        <v>#REF!</v>
      </c>
      <c r="I1297" s="29" t="e">
        <f>'施設リストA-1（直営）'!#REF!</f>
        <v>#REF!</v>
      </c>
      <c r="J1297" s="30" t="e">
        <f>IF(I1297="新設",VLOOKUP('施設リストA-1（直営）'!#REF!,'（新設）照明器具'!$B$5:$C$1990,2,FALSE),IF('部屋別効果（直）'!I1297="撤去",VLOOKUP('施設リストA-1（直営）'!#REF!,'（既設）調査結果'!$B$5:$C$1998,2,FALSE),0))</f>
        <v>#REF!</v>
      </c>
      <c r="K1297" s="29" t="e">
        <f>'施設リストA-1（直営）'!#REF!</f>
        <v>#REF!</v>
      </c>
      <c r="L1297" s="29" t="e">
        <f>'施設リストA-1（直営）'!#REF!</f>
        <v>#REF!</v>
      </c>
      <c r="M1297" s="30" t="e">
        <f>IF(L1297="新設",VLOOKUP('施設リストA-1（直営）'!#REF!,'（新設）照明器具'!$B$5:$C$1990,2,FALSE),IF('部屋別効果（直）'!L1297="撤去",VLOOKUP('施設リストA-1（直営）'!#REF!,'（既設）調査結果'!$B$5:$C$1998,2,FALSE),0))</f>
        <v>#REF!</v>
      </c>
      <c r="N1297" s="29" t="e">
        <f>'施設リストA-1（直営）'!#REF!</f>
        <v>#REF!</v>
      </c>
      <c r="O1297" s="29" t="e">
        <f>'施設リストA-1（直営）'!#REF!</f>
        <v>#REF!</v>
      </c>
      <c r="P1297" s="30" t="e">
        <f>IF(O1297="新設",VLOOKUP('施設リストA-1（直営）'!#REF!,'（新設）照明器具'!$B$5:$C$1990,2,FALSE),IF('部屋別効果（直）'!O1297="撤去",VLOOKUP('施設リストA-1（直営）'!#REF!,'（既設）調査結果'!$B$5:$C$1998,2,FALSE),0))</f>
        <v>#REF!</v>
      </c>
      <c r="Q1297" s="29" t="e">
        <f>'施設リストA-1（直営）'!#REF!</f>
        <v>#REF!</v>
      </c>
      <c r="R1297" s="29" t="e">
        <f>'施設リストA-1（直営）'!#REF!</f>
        <v>#REF!</v>
      </c>
      <c r="S1297" s="30" t="e">
        <f>IF(R1297="新設",VLOOKUP('施設リストA-1（直営）'!#REF!,'（新設）照明器具'!$B$5:$C$1990,2,FALSE),IF('部屋別効果（直）'!R1297="撤去",VLOOKUP('施設リストA-1（直営）'!#REF!,'（既設）調査結果'!$B$5:$C$1998,2,FALSE),0))</f>
        <v>#REF!</v>
      </c>
      <c r="T1297" s="29" t="e">
        <f>'施設リストA-1（直営）'!#REF!</f>
        <v>#REF!</v>
      </c>
      <c r="U1297" s="29" t="e">
        <f>'施設リストA-1（直営）'!#REF!</f>
        <v>#REF!</v>
      </c>
      <c r="V1297" s="30" t="e">
        <f>IF(U1297="新設",VLOOKUP('施設リストA-1（直営）'!#REF!,'（新設）照明器具'!$B$5:$C$1990,2,FALSE),IF('部屋別効果（直）'!U1297="撤去",VLOOKUP('施設リストA-1（直営）'!#REF!,'（既設）調査結果'!$B$5:$C$1998,2,FALSE),0))</f>
        <v>#REF!</v>
      </c>
      <c r="W1297" s="29" t="e">
        <f>'施設リストA-1（直営）'!#REF!</f>
        <v>#REF!</v>
      </c>
      <c r="X1297" s="29" t="e">
        <f>'施設リストA-1（直営）'!#REF!</f>
        <v>#REF!</v>
      </c>
      <c r="Y1297" s="30" t="e">
        <f>IF(X1297="新設",VLOOKUP('施設リストA-1（直営）'!#REF!,'（新設）照明器具'!$B$5:$C$1990,2,FALSE),IF('部屋別効果（直）'!X1297="撤去",VLOOKUP('施設リストA-1（直営）'!#REF!,'（既設）調査結果'!$B$5:$C$1998,2,FALSE),0))</f>
        <v>#REF!</v>
      </c>
      <c r="Z1297" s="29" t="e">
        <f>'施設リストA-1（直営）'!#REF!</f>
        <v>#REF!</v>
      </c>
      <c r="AA1297" s="29" t="e">
        <f>'施設リストA-1（直営）'!#REF!</f>
        <v>#REF!</v>
      </c>
      <c r="AB1297" s="30" t="e">
        <f>IF(AA1297="新設",VLOOKUP('施設リストA-1（直営）'!#REF!,'（新設）照明器具'!$B$5:$C$1990,2,FALSE),IF('部屋別効果（直）'!AA1297="撤去",VLOOKUP('施設リストA-1（直営）'!#REF!,'（既設）調査結果'!$B$5:$C$1998,2,FALSE),0))</f>
        <v>#REF!</v>
      </c>
      <c r="AC1297" s="29" t="e">
        <f>'施設リストA-1（直営）'!#REF!</f>
        <v>#REF!</v>
      </c>
      <c r="AD1297" s="29" t="e">
        <f>'施設リストA-1（直営）'!#REF!</f>
        <v>#REF!</v>
      </c>
      <c r="AE1297" s="30" t="e">
        <f>IF(AD1297="新設",VLOOKUP('施設リストA-1（直営）'!#REF!,'（新設）照明器具'!$B$5:$C$1990,2,FALSE),IF('部屋別効果（直）'!AD1297="撤去",VLOOKUP('施設リストA-1（直営）'!#REF!,'（既設）調査結果'!$B$5:$C$1998,2,FALSE),0))</f>
        <v>#REF!</v>
      </c>
      <c r="AF1297" s="29" t="e">
        <f>'施設リストA-1（直営）'!#REF!</f>
        <v>#REF!</v>
      </c>
      <c r="AG1297" s="29" t="e">
        <f>'施設リストA-1（直営）'!#REF!</f>
        <v>#REF!</v>
      </c>
      <c r="AH1297" s="30" t="e">
        <f>IF(AG1297="新設",VLOOKUP('施設リストA-1（直営）'!#REF!,'（新設）照明器具'!$B$5:$C$1990,2,FALSE),IF('部屋別効果（直）'!AG1297="撤去",VLOOKUP('施設リストA-1（直営）'!#REF!,'（既設）調査結果'!$B$5:$C$1998,2,FALSE),0))</f>
        <v>#REF!</v>
      </c>
      <c r="AI1297" s="29" t="e">
        <f>'施設リストA-1（直営）'!#REF!</f>
        <v>#REF!</v>
      </c>
      <c r="AJ1297" s="29" t="e">
        <f>'施設リストA-1（直営）'!#REF!</f>
        <v>#REF!</v>
      </c>
      <c r="AK1297" s="30" t="e">
        <f>IF(AJ1297="新設",VLOOKUP('施設リストA-1（直営）'!#REF!,'（新設）照明器具'!$B$5:$C$1990,2,FALSE),IF('部屋別効果（直）'!AJ1297="撤去",VLOOKUP('施設リストA-1（直営）'!#REF!,'（既設）調査結果'!$B$5:$C$1998,2,FALSE),0))</f>
        <v>#REF!</v>
      </c>
      <c r="AL1297" s="29" t="e">
        <f>'施設リストA-1（直営）'!#REF!</f>
        <v>#REF!</v>
      </c>
    </row>
    <row r="1298" spans="1:38" customFormat="1">
      <c r="A1298" s="94"/>
      <c r="B1298" s="16" t="e">
        <f>'施設リストA-1（直営）'!#REF!</f>
        <v>#REF!</v>
      </c>
      <c r="C1298" s="14" t="e">
        <f>'施設リストA-1（直営）'!#REF!</f>
        <v>#REF!</v>
      </c>
      <c r="D1298" s="94" t="e">
        <f>'施設リストA-1（直営）'!#REF!</f>
        <v>#REF!</v>
      </c>
      <c r="E1298" s="20" t="e">
        <f>'施設リストA-1（直営）'!#REF!</f>
        <v>#REF!</v>
      </c>
      <c r="F1298" s="20" t="e">
        <f>'施設リストA-1（直営）'!#REF!</f>
        <v>#REF!</v>
      </c>
      <c r="G1298" s="13" t="e">
        <f>'施設リストA-1（直営）'!#REF!</f>
        <v>#REF!</v>
      </c>
      <c r="H1298" s="28" t="e">
        <f t="shared" si="20"/>
        <v>#REF!</v>
      </c>
      <c r="I1298" s="29" t="e">
        <f>'施設リストA-1（直営）'!#REF!</f>
        <v>#REF!</v>
      </c>
      <c r="J1298" s="30" t="e">
        <f>IF(I1298="新設",VLOOKUP('施設リストA-1（直営）'!#REF!,'（新設）照明器具'!$B$5:$C$1990,2,FALSE),IF('部屋別効果（直）'!I1298="撤去",VLOOKUP('施設リストA-1（直営）'!#REF!,'（既設）調査結果'!$B$5:$C$1998,2,FALSE),0))</f>
        <v>#REF!</v>
      </c>
      <c r="K1298" s="29" t="e">
        <f>'施設リストA-1（直営）'!#REF!</f>
        <v>#REF!</v>
      </c>
      <c r="L1298" s="29" t="e">
        <f>'施設リストA-1（直営）'!#REF!</f>
        <v>#REF!</v>
      </c>
      <c r="M1298" s="30" t="e">
        <f>IF(L1298="新設",VLOOKUP('施設リストA-1（直営）'!#REF!,'（新設）照明器具'!$B$5:$C$1990,2,FALSE),IF('部屋別効果（直）'!L1298="撤去",VLOOKUP('施設リストA-1（直営）'!#REF!,'（既設）調査結果'!$B$5:$C$1998,2,FALSE),0))</f>
        <v>#REF!</v>
      </c>
      <c r="N1298" s="29" t="e">
        <f>'施設リストA-1（直営）'!#REF!</f>
        <v>#REF!</v>
      </c>
      <c r="O1298" s="29" t="e">
        <f>'施設リストA-1（直営）'!#REF!</f>
        <v>#REF!</v>
      </c>
      <c r="P1298" s="30" t="e">
        <f>IF(O1298="新設",VLOOKUP('施設リストA-1（直営）'!#REF!,'（新設）照明器具'!$B$5:$C$1990,2,FALSE),IF('部屋別効果（直）'!O1298="撤去",VLOOKUP('施設リストA-1（直営）'!#REF!,'（既設）調査結果'!$B$5:$C$1998,2,FALSE),0))</f>
        <v>#REF!</v>
      </c>
      <c r="Q1298" s="29" t="e">
        <f>'施設リストA-1（直営）'!#REF!</f>
        <v>#REF!</v>
      </c>
      <c r="R1298" s="29" t="e">
        <f>'施設リストA-1（直営）'!#REF!</f>
        <v>#REF!</v>
      </c>
      <c r="S1298" s="30" t="e">
        <f>IF(R1298="新設",VLOOKUP('施設リストA-1（直営）'!#REF!,'（新設）照明器具'!$B$5:$C$1990,2,FALSE),IF('部屋別効果（直）'!R1298="撤去",VLOOKUP('施設リストA-1（直営）'!#REF!,'（既設）調査結果'!$B$5:$C$1998,2,FALSE),0))</f>
        <v>#REF!</v>
      </c>
      <c r="T1298" s="29" t="e">
        <f>'施設リストA-1（直営）'!#REF!</f>
        <v>#REF!</v>
      </c>
      <c r="U1298" s="29" t="e">
        <f>'施設リストA-1（直営）'!#REF!</f>
        <v>#REF!</v>
      </c>
      <c r="V1298" s="30" t="e">
        <f>IF(U1298="新設",VLOOKUP('施設リストA-1（直営）'!#REF!,'（新設）照明器具'!$B$5:$C$1990,2,FALSE),IF('部屋別効果（直）'!U1298="撤去",VLOOKUP('施設リストA-1（直営）'!#REF!,'（既設）調査結果'!$B$5:$C$1998,2,FALSE),0))</f>
        <v>#REF!</v>
      </c>
      <c r="W1298" s="29" t="e">
        <f>'施設リストA-1（直営）'!#REF!</f>
        <v>#REF!</v>
      </c>
      <c r="X1298" s="29" t="e">
        <f>'施設リストA-1（直営）'!#REF!</f>
        <v>#REF!</v>
      </c>
      <c r="Y1298" s="30" t="e">
        <f>IF(X1298="新設",VLOOKUP('施設リストA-1（直営）'!#REF!,'（新設）照明器具'!$B$5:$C$1990,2,FALSE),IF('部屋別効果（直）'!X1298="撤去",VLOOKUP('施設リストA-1（直営）'!#REF!,'（既設）調査結果'!$B$5:$C$1998,2,FALSE),0))</f>
        <v>#REF!</v>
      </c>
      <c r="Z1298" s="29" t="e">
        <f>'施設リストA-1（直営）'!#REF!</f>
        <v>#REF!</v>
      </c>
      <c r="AA1298" s="29" t="e">
        <f>'施設リストA-1（直営）'!#REF!</f>
        <v>#REF!</v>
      </c>
      <c r="AB1298" s="30" t="e">
        <f>IF(AA1298="新設",VLOOKUP('施設リストA-1（直営）'!#REF!,'（新設）照明器具'!$B$5:$C$1990,2,FALSE),IF('部屋別効果（直）'!AA1298="撤去",VLOOKUP('施設リストA-1（直営）'!#REF!,'（既設）調査結果'!$B$5:$C$1998,2,FALSE),0))</f>
        <v>#REF!</v>
      </c>
      <c r="AC1298" s="29" t="e">
        <f>'施設リストA-1（直営）'!#REF!</f>
        <v>#REF!</v>
      </c>
      <c r="AD1298" s="29" t="e">
        <f>'施設リストA-1（直営）'!#REF!</f>
        <v>#REF!</v>
      </c>
      <c r="AE1298" s="30" t="e">
        <f>IF(AD1298="新設",VLOOKUP('施設リストA-1（直営）'!#REF!,'（新設）照明器具'!$B$5:$C$1990,2,FALSE),IF('部屋別効果（直）'!AD1298="撤去",VLOOKUP('施設リストA-1（直営）'!#REF!,'（既設）調査結果'!$B$5:$C$1998,2,FALSE),0))</f>
        <v>#REF!</v>
      </c>
      <c r="AF1298" s="29" t="e">
        <f>'施設リストA-1（直営）'!#REF!</f>
        <v>#REF!</v>
      </c>
      <c r="AG1298" s="29" t="e">
        <f>'施設リストA-1（直営）'!#REF!</f>
        <v>#REF!</v>
      </c>
      <c r="AH1298" s="30" t="e">
        <f>IF(AG1298="新設",VLOOKUP('施設リストA-1（直営）'!#REF!,'（新設）照明器具'!$B$5:$C$1990,2,FALSE),IF('部屋別効果（直）'!AG1298="撤去",VLOOKUP('施設リストA-1（直営）'!#REF!,'（既設）調査結果'!$B$5:$C$1998,2,FALSE),0))</f>
        <v>#REF!</v>
      </c>
      <c r="AI1298" s="29" t="e">
        <f>'施設リストA-1（直営）'!#REF!</f>
        <v>#REF!</v>
      </c>
      <c r="AJ1298" s="29" t="e">
        <f>'施設リストA-1（直営）'!#REF!</f>
        <v>#REF!</v>
      </c>
      <c r="AK1298" s="30" t="e">
        <f>IF(AJ1298="新設",VLOOKUP('施設リストA-1（直営）'!#REF!,'（新設）照明器具'!$B$5:$C$1990,2,FALSE),IF('部屋別効果（直）'!AJ1298="撤去",VLOOKUP('施設リストA-1（直営）'!#REF!,'（既設）調査結果'!$B$5:$C$1998,2,FALSE),0))</f>
        <v>#REF!</v>
      </c>
      <c r="AL1298" s="29" t="e">
        <f>'施設リストA-1（直営）'!#REF!</f>
        <v>#REF!</v>
      </c>
    </row>
    <row r="1299" spans="1:38" customFormat="1">
      <c r="A1299" s="94"/>
      <c r="B1299" s="16" t="e">
        <f>'施設リストA-1（直営）'!#REF!</f>
        <v>#REF!</v>
      </c>
      <c r="C1299" s="14" t="e">
        <f>'施設リストA-1（直営）'!#REF!</f>
        <v>#REF!</v>
      </c>
      <c r="D1299" s="94" t="e">
        <f>'施設リストA-1（直営）'!#REF!</f>
        <v>#REF!</v>
      </c>
      <c r="E1299" s="20" t="e">
        <f>'施設リストA-1（直営）'!#REF!</f>
        <v>#REF!</v>
      </c>
      <c r="F1299" s="20" t="e">
        <f>'施設リストA-1（直営）'!#REF!</f>
        <v>#REF!</v>
      </c>
      <c r="G1299" s="13" t="e">
        <f>'施設リストA-1（直営）'!#REF!</f>
        <v>#REF!</v>
      </c>
      <c r="H1299" s="28" t="e">
        <f t="shared" si="20"/>
        <v>#REF!</v>
      </c>
      <c r="I1299" s="29" t="e">
        <f>'施設リストA-1（直営）'!#REF!</f>
        <v>#REF!</v>
      </c>
      <c r="J1299" s="30" t="e">
        <f>IF(I1299="新設",VLOOKUP('施設リストA-1（直営）'!#REF!,'（新設）照明器具'!$B$5:$C$1990,2,FALSE),IF('部屋別効果（直）'!I1299="撤去",VLOOKUP('施設リストA-1（直営）'!#REF!,'（既設）調査結果'!$B$5:$C$1998,2,FALSE),0))</f>
        <v>#REF!</v>
      </c>
      <c r="K1299" s="29" t="e">
        <f>'施設リストA-1（直営）'!#REF!</f>
        <v>#REF!</v>
      </c>
      <c r="L1299" s="29" t="e">
        <f>'施設リストA-1（直営）'!#REF!</f>
        <v>#REF!</v>
      </c>
      <c r="M1299" s="30" t="e">
        <f>IF(L1299="新設",VLOOKUP('施設リストA-1（直営）'!#REF!,'（新設）照明器具'!$B$5:$C$1990,2,FALSE),IF('部屋別効果（直）'!L1299="撤去",VLOOKUP('施設リストA-1（直営）'!#REF!,'（既設）調査結果'!$B$5:$C$1998,2,FALSE),0))</f>
        <v>#REF!</v>
      </c>
      <c r="N1299" s="29" t="e">
        <f>'施設リストA-1（直営）'!#REF!</f>
        <v>#REF!</v>
      </c>
      <c r="O1299" s="29" t="e">
        <f>'施設リストA-1（直営）'!#REF!</f>
        <v>#REF!</v>
      </c>
      <c r="P1299" s="30" t="e">
        <f>IF(O1299="新設",VLOOKUP('施設リストA-1（直営）'!#REF!,'（新設）照明器具'!$B$5:$C$1990,2,FALSE),IF('部屋別効果（直）'!O1299="撤去",VLOOKUP('施設リストA-1（直営）'!#REF!,'（既設）調査結果'!$B$5:$C$1998,2,FALSE),0))</f>
        <v>#REF!</v>
      </c>
      <c r="Q1299" s="29" t="e">
        <f>'施設リストA-1（直営）'!#REF!</f>
        <v>#REF!</v>
      </c>
      <c r="R1299" s="29" t="e">
        <f>'施設リストA-1（直営）'!#REF!</f>
        <v>#REF!</v>
      </c>
      <c r="S1299" s="30" t="e">
        <f>IF(R1299="新設",VLOOKUP('施設リストA-1（直営）'!#REF!,'（新設）照明器具'!$B$5:$C$1990,2,FALSE),IF('部屋別効果（直）'!R1299="撤去",VLOOKUP('施設リストA-1（直営）'!#REF!,'（既設）調査結果'!$B$5:$C$1998,2,FALSE),0))</f>
        <v>#REF!</v>
      </c>
      <c r="T1299" s="29" t="e">
        <f>'施設リストA-1（直営）'!#REF!</f>
        <v>#REF!</v>
      </c>
      <c r="U1299" s="29" t="e">
        <f>'施設リストA-1（直営）'!#REF!</f>
        <v>#REF!</v>
      </c>
      <c r="V1299" s="30" t="e">
        <f>IF(U1299="新設",VLOOKUP('施設リストA-1（直営）'!#REF!,'（新設）照明器具'!$B$5:$C$1990,2,FALSE),IF('部屋別効果（直）'!U1299="撤去",VLOOKUP('施設リストA-1（直営）'!#REF!,'（既設）調査結果'!$B$5:$C$1998,2,FALSE),0))</f>
        <v>#REF!</v>
      </c>
      <c r="W1299" s="29" t="e">
        <f>'施設リストA-1（直営）'!#REF!</f>
        <v>#REF!</v>
      </c>
      <c r="X1299" s="29" t="e">
        <f>'施設リストA-1（直営）'!#REF!</f>
        <v>#REF!</v>
      </c>
      <c r="Y1299" s="30" t="e">
        <f>IF(X1299="新設",VLOOKUP('施設リストA-1（直営）'!#REF!,'（新設）照明器具'!$B$5:$C$1990,2,FALSE),IF('部屋別効果（直）'!X1299="撤去",VLOOKUP('施設リストA-1（直営）'!#REF!,'（既設）調査結果'!$B$5:$C$1998,2,FALSE),0))</f>
        <v>#REF!</v>
      </c>
      <c r="Z1299" s="29" t="e">
        <f>'施設リストA-1（直営）'!#REF!</f>
        <v>#REF!</v>
      </c>
      <c r="AA1299" s="29" t="e">
        <f>'施設リストA-1（直営）'!#REF!</f>
        <v>#REF!</v>
      </c>
      <c r="AB1299" s="30" t="e">
        <f>IF(AA1299="新設",VLOOKUP('施設リストA-1（直営）'!#REF!,'（新設）照明器具'!$B$5:$C$1990,2,FALSE),IF('部屋別効果（直）'!AA1299="撤去",VLOOKUP('施設リストA-1（直営）'!#REF!,'（既設）調査結果'!$B$5:$C$1998,2,FALSE),0))</f>
        <v>#REF!</v>
      </c>
      <c r="AC1299" s="29" t="e">
        <f>'施設リストA-1（直営）'!#REF!</f>
        <v>#REF!</v>
      </c>
      <c r="AD1299" s="29" t="e">
        <f>'施設リストA-1（直営）'!#REF!</f>
        <v>#REF!</v>
      </c>
      <c r="AE1299" s="30" t="e">
        <f>IF(AD1299="新設",VLOOKUP('施設リストA-1（直営）'!#REF!,'（新設）照明器具'!$B$5:$C$1990,2,FALSE),IF('部屋別効果（直）'!AD1299="撤去",VLOOKUP('施設リストA-1（直営）'!#REF!,'（既設）調査結果'!$B$5:$C$1998,2,FALSE),0))</f>
        <v>#REF!</v>
      </c>
      <c r="AF1299" s="29" t="e">
        <f>'施設リストA-1（直営）'!#REF!</f>
        <v>#REF!</v>
      </c>
      <c r="AG1299" s="29" t="e">
        <f>'施設リストA-1（直営）'!#REF!</f>
        <v>#REF!</v>
      </c>
      <c r="AH1299" s="30" t="e">
        <f>IF(AG1299="新設",VLOOKUP('施設リストA-1（直営）'!#REF!,'（新設）照明器具'!$B$5:$C$1990,2,FALSE),IF('部屋別効果（直）'!AG1299="撤去",VLOOKUP('施設リストA-1（直営）'!#REF!,'（既設）調査結果'!$B$5:$C$1998,2,FALSE),0))</f>
        <v>#REF!</v>
      </c>
      <c r="AI1299" s="29" t="e">
        <f>'施設リストA-1（直営）'!#REF!</f>
        <v>#REF!</v>
      </c>
      <c r="AJ1299" s="29" t="e">
        <f>'施設リストA-1（直営）'!#REF!</f>
        <v>#REF!</v>
      </c>
      <c r="AK1299" s="30" t="e">
        <f>IF(AJ1299="新設",VLOOKUP('施設リストA-1（直営）'!#REF!,'（新設）照明器具'!$B$5:$C$1990,2,FALSE),IF('部屋別効果（直）'!AJ1299="撤去",VLOOKUP('施設リストA-1（直営）'!#REF!,'（既設）調査結果'!$B$5:$C$1998,2,FALSE),0))</f>
        <v>#REF!</v>
      </c>
      <c r="AL1299" s="29" t="e">
        <f>'施設リストA-1（直営）'!#REF!</f>
        <v>#REF!</v>
      </c>
    </row>
    <row r="1300" spans="1:38" customFormat="1">
      <c r="A1300" s="94"/>
      <c r="B1300" s="16" t="e">
        <f>'施設リストA-1（直営）'!#REF!</f>
        <v>#REF!</v>
      </c>
      <c r="C1300" s="14" t="e">
        <f>'施設リストA-1（直営）'!#REF!</f>
        <v>#REF!</v>
      </c>
      <c r="D1300" s="94" t="e">
        <f>'施設リストA-1（直営）'!#REF!</f>
        <v>#REF!</v>
      </c>
      <c r="E1300" s="20" t="e">
        <f>'施設リストA-1（直営）'!#REF!</f>
        <v>#REF!</v>
      </c>
      <c r="F1300" s="20" t="e">
        <f>'施設リストA-1（直営）'!#REF!</f>
        <v>#REF!</v>
      </c>
      <c r="G1300" s="13" t="e">
        <f>'施設リストA-1（直営）'!#REF!</f>
        <v>#REF!</v>
      </c>
      <c r="H1300" s="28" t="e">
        <f t="shared" si="20"/>
        <v>#REF!</v>
      </c>
      <c r="I1300" s="29" t="e">
        <f>'施設リストA-1（直営）'!#REF!</f>
        <v>#REF!</v>
      </c>
      <c r="J1300" s="30" t="e">
        <f>IF(I1300="新設",VLOOKUP('施設リストA-1（直営）'!#REF!,'（新設）照明器具'!$B$5:$C$1990,2,FALSE),IF('部屋別効果（直）'!I1300="撤去",VLOOKUP('施設リストA-1（直営）'!#REF!,'（既設）調査結果'!$B$5:$C$1998,2,FALSE),0))</f>
        <v>#REF!</v>
      </c>
      <c r="K1300" s="29" t="e">
        <f>'施設リストA-1（直営）'!#REF!</f>
        <v>#REF!</v>
      </c>
      <c r="L1300" s="29" t="e">
        <f>'施設リストA-1（直営）'!#REF!</f>
        <v>#REF!</v>
      </c>
      <c r="M1300" s="30" t="e">
        <f>IF(L1300="新設",VLOOKUP('施設リストA-1（直営）'!#REF!,'（新設）照明器具'!$B$5:$C$1990,2,FALSE),IF('部屋別効果（直）'!L1300="撤去",VLOOKUP('施設リストA-1（直営）'!#REF!,'（既設）調査結果'!$B$5:$C$1998,2,FALSE),0))</f>
        <v>#REF!</v>
      </c>
      <c r="N1300" s="29" t="e">
        <f>'施設リストA-1（直営）'!#REF!</f>
        <v>#REF!</v>
      </c>
      <c r="O1300" s="29" t="e">
        <f>'施設リストA-1（直営）'!#REF!</f>
        <v>#REF!</v>
      </c>
      <c r="P1300" s="30" t="e">
        <f>IF(O1300="新設",VLOOKUP('施設リストA-1（直営）'!#REF!,'（新設）照明器具'!$B$5:$C$1990,2,FALSE),IF('部屋別効果（直）'!O1300="撤去",VLOOKUP('施設リストA-1（直営）'!#REF!,'（既設）調査結果'!$B$5:$C$1998,2,FALSE),0))</f>
        <v>#REF!</v>
      </c>
      <c r="Q1300" s="29" t="e">
        <f>'施設リストA-1（直営）'!#REF!</f>
        <v>#REF!</v>
      </c>
      <c r="R1300" s="29" t="e">
        <f>'施設リストA-1（直営）'!#REF!</f>
        <v>#REF!</v>
      </c>
      <c r="S1300" s="30" t="e">
        <f>IF(R1300="新設",VLOOKUP('施設リストA-1（直営）'!#REF!,'（新設）照明器具'!$B$5:$C$1990,2,FALSE),IF('部屋別効果（直）'!R1300="撤去",VLOOKUP('施設リストA-1（直営）'!#REF!,'（既設）調査結果'!$B$5:$C$1998,2,FALSE),0))</f>
        <v>#REF!</v>
      </c>
      <c r="T1300" s="29" t="e">
        <f>'施設リストA-1（直営）'!#REF!</f>
        <v>#REF!</v>
      </c>
      <c r="U1300" s="29" t="e">
        <f>'施設リストA-1（直営）'!#REF!</f>
        <v>#REF!</v>
      </c>
      <c r="V1300" s="30" t="e">
        <f>IF(U1300="新設",VLOOKUP('施設リストA-1（直営）'!#REF!,'（新設）照明器具'!$B$5:$C$1990,2,FALSE),IF('部屋別効果（直）'!U1300="撤去",VLOOKUP('施設リストA-1（直営）'!#REF!,'（既設）調査結果'!$B$5:$C$1998,2,FALSE),0))</f>
        <v>#REF!</v>
      </c>
      <c r="W1300" s="29" t="e">
        <f>'施設リストA-1（直営）'!#REF!</f>
        <v>#REF!</v>
      </c>
      <c r="X1300" s="29" t="e">
        <f>'施設リストA-1（直営）'!#REF!</f>
        <v>#REF!</v>
      </c>
      <c r="Y1300" s="30" t="e">
        <f>IF(X1300="新設",VLOOKUP('施設リストA-1（直営）'!#REF!,'（新設）照明器具'!$B$5:$C$1990,2,FALSE),IF('部屋別効果（直）'!X1300="撤去",VLOOKUP('施設リストA-1（直営）'!#REF!,'（既設）調査結果'!$B$5:$C$1998,2,FALSE),0))</f>
        <v>#REF!</v>
      </c>
      <c r="Z1300" s="29" t="e">
        <f>'施設リストA-1（直営）'!#REF!</f>
        <v>#REF!</v>
      </c>
      <c r="AA1300" s="29" t="e">
        <f>'施設リストA-1（直営）'!#REF!</f>
        <v>#REF!</v>
      </c>
      <c r="AB1300" s="30" t="e">
        <f>IF(AA1300="新設",VLOOKUP('施設リストA-1（直営）'!#REF!,'（新設）照明器具'!$B$5:$C$1990,2,FALSE),IF('部屋別効果（直）'!AA1300="撤去",VLOOKUP('施設リストA-1（直営）'!#REF!,'（既設）調査結果'!$B$5:$C$1998,2,FALSE),0))</f>
        <v>#REF!</v>
      </c>
      <c r="AC1300" s="29" t="e">
        <f>'施設リストA-1（直営）'!#REF!</f>
        <v>#REF!</v>
      </c>
      <c r="AD1300" s="29" t="e">
        <f>'施設リストA-1（直営）'!#REF!</f>
        <v>#REF!</v>
      </c>
      <c r="AE1300" s="30" t="e">
        <f>IF(AD1300="新設",VLOOKUP('施設リストA-1（直営）'!#REF!,'（新設）照明器具'!$B$5:$C$1990,2,FALSE),IF('部屋別効果（直）'!AD1300="撤去",VLOOKUP('施設リストA-1（直営）'!#REF!,'（既設）調査結果'!$B$5:$C$1998,2,FALSE),0))</f>
        <v>#REF!</v>
      </c>
      <c r="AF1300" s="29" t="e">
        <f>'施設リストA-1（直営）'!#REF!</f>
        <v>#REF!</v>
      </c>
      <c r="AG1300" s="29" t="e">
        <f>'施設リストA-1（直営）'!#REF!</f>
        <v>#REF!</v>
      </c>
      <c r="AH1300" s="30" t="e">
        <f>IF(AG1300="新設",VLOOKUP('施設リストA-1（直営）'!#REF!,'（新設）照明器具'!$B$5:$C$1990,2,FALSE),IF('部屋別効果（直）'!AG1300="撤去",VLOOKUP('施設リストA-1（直営）'!#REF!,'（既設）調査結果'!$B$5:$C$1998,2,FALSE),0))</f>
        <v>#REF!</v>
      </c>
      <c r="AI1300" s="29" t="e">
        <f>'施設リストA-1（直営）'!#REF!</f>
        <v>#REF!</v>
      </c>
      <c r="AJ1300" s="29" t="e">
        <f>'施設リストA-1（直営）'!#REF!</f>
        <v>#REF!</v>
      </c>
      <c r="AK1300" s="30" t="e">
        <f>IF(AJ1300="新設",VLOOKUP('施設リストA-1（直営）'!#REF!,'（新設）照明器具'!$B$5:$C$1990,2,FALSE),IF('部屋別効果（直）'!AJ1300="撤去",VLOOKUP('施設リストA-1（直営）'!#REF!,'（既設）調査結果'!$B$5:$C$1998,2,FALSE),0))</f>
        <v>#REF!</v>
      </c>
      <c r="AL1300" s="29" t="e">
        <f>'施設リストA-1（直営）'!#REF!</f>
        <v>#REF!</v>
      </c>
    </row>
    <row r="1301" spans="1:38" customFormat="1">
      <c r="A1301" s="94"/>
      <c r="B1301" s="16" t="e">
        <f>'施設リストA-1（直営）'!#REF!</f>
        <v>#REF!</v>
      </c>
      <c r="C1301" s="14" t="e">
        <f>'施設リストA-1（直営）'!#REF!</f>
        <v>#REF!</v>
      </c>
      <c r="D1301" s="94" t="e">
        <f>'施設リストA-1（直営）'!#REF!</f>
        <v>#REF!</v>
      </c>
      <c r="E1301" s="20" t="e">
        <f>'施設リストA-1（直営）'!#REF!</f>
        <v>#REF!</v>
      </c>
      <c r="F1301" s="20" t="e">
        <f>'施設リストA-1（直営）'!#REF!</f>
        <v>#REF!</v>
      </c>
      <c r="G1301" s="13" t="e">
        <f>'施設リストA-1（直営）'!#REF!</f>
        <v>#REF!</v>
      </c>
      <c r="H1301" s="28" t="e">
        <f t="shared" si="20"/>
        <v>#REF!</v>
      </c>
      <c r="I1301" s="29" t="e">
        <f>'施設リストA-1（直営）'!#REF!</f>
        <v>#REF!</v>
      </c>
      <c r="J1301" s="30" t="e">
        <f>IF(I1301="新設",VLOOKUP('施設リストA-1（直営）'!#REF!,'（新設）照明器具'!$B$5:$C$1990,2,FALSE),IF('部屋別効果（直）'!I1301="撤去",VLOOKUP('施設リストA-1（直営）'!#REF!,'（既設）調査結果'!$B$5:$C$1998,2,FALSE),0))</f>
        <v>#REF!</v>
      </c>
      <c r="K1301" s="29" t="e">
        <f>'施設リストA-1（直営）'!#REF!</f>
        <v>#REF!</v>
      </c>
      <c r="L1301" s="29" t="e">
        <f>'施設リストA-1（直営）'!#REF!</f>
        <v>#REF!</v>
      </c>
      <c r="M1301" s="30" t="e">
        <f>IF(L1301="新設",VLOOKUP('施設リストA-1（直営）'!#REF!,'（新設）照明器具'!$B$5:$C$1990,2,FALSE),IF('部屋別効果（直）'!L1301="撤去",VLOOKUP('施設リストA-1（直営）'!#REF!,'（既設）調査結果'!$B$5:$C$1998,2,FALSE),0))</f>
        <v>#REF!</v>
      </c>
      <c r="N1301" s="29" t="e">
        <f>'施設リストA-1（直営）'!#REF!</f>
        <v>#REF!</v>
      </c>
      <c r="O1301" s="29" t="e">
        <f>'施設リストA-1（直営）'!#REF!</f>
        <v>#REF!</v>
      </c>
      <c r="P1301" s="30" t="e">
        <f>IF(O1301="新設",VLOOKUP('施設リストA-1（直営）'!#REF!,'（新設）照明器具'!$B$5:$C$1990,2,FALSE),IF('部屋別効果（直）'!O1301="撤去",VLOOKUP('施設リストA-1（直営）'!#REF!,'（既設）調査結果'!$B$5:$C$1998,2,FALSE),0))</f>
        <v>#REF!</v>
      </c>
      <c r="Q1301" s="29" t="e">
        <f>'施設リストA-1（直営）'!#REF!</f>
        <v>#REF!</v>
      </c>
      <c r="R1301" s="29" t="e">
        <f>'施設リストA-1（直営）'!#REF!</f>
        <v>#REF!</v>
      </c>
      <c r="S1301" s="30" t="e">
        <f>IF(R1301="新設",VLOOKUP('施設リストA-1（直営）'!#REF!,'（新設）照明器具'!$B$5:$C$1990,2,FALSE),IF('部屋別効果（直）'!R1301="撤去",VLOOKUP('施設リストA-1（直営）'!#REF!,'（既設）調査結果'!$B$5:$C$1998,2,FALSE),0))</f>
        <v>#REF!</v>
      </c>
      <c r="T1301" s="29" t="e">
        <f>'施設リストA-1（直営）'!#REF!</f>
        <v>#REF!</v>
      </c>
      <c r="U1301" s="29" t="e">
        <f>'施設リストA-1（直営）'!#REF!</f>
        <v>#REF!</v>
      </c>
      <c r="V1301" s="30" t="e">
        <f>IF(U1301="新設",VLOOKUP('施設リストA-1（直営）'!#REF!,'（新設）照明器具'!$B$5:$C$1990,2,FALSE),IF('部屋別効果（直）'!U1301="撤去",VLOOKUP('施設リストA-1（直営）'!#REF!,'（既設）調査結果'!$B$5:$C$1998,2,FALSE),0))</f>
        <v>#REF!</v>
      </c>
      <c r="W1301" s="29" t="e">
        <f>'施設リストA-1（直営）'!#REF!</f>
        <v>#REF!</v>
      </c>
      <c r="X1301" s="29" t="e">
        <f>'施設リストA-1（直営）'!#REF!</f>
        <v>#REF!</v>
      </c>
      <c r="Y1301" s="30" t="e">
        <f>IF(X1301="新設",VLOOKUP('施設リストA-1（直営）'!#REF!,'（新設）照明器具'!$B$5:$C$1990,2,FALSE),IF('部屋別効果（直）'!X1301="撤去",VLOOKUP('施設リストA-1（直営）'!#REF!,'（既設）調査結果'!$B$5:$C$1998,2,FALSE),0))</f>
        <v>#REF!</v>
      </c>
      <c r="Z1301" s="29" t="e">
        <f>'施設リストA-1（直営）'!#REF!</f>
        <v>#REF!</v>
      </c>
      <c r="AA1301" s="29" t="e">
        <f>'施設リストA-1（直営）'!#REF!</f>
        <v>#REF!</v>
      </c>
      <c r="AB1301" s="30" t="e">
        <f>IF(AA1301="新設",VLOOKUP('施設リストA-1（直営）'!#REF!,'（新設）照明器具'!$B$5:$C$1990,2,FALSE),IF('部屋別効果（直）'!AA1301="撤去",VLOOKUP('施設リストA-1（直営）'!#REF!,'（既設）調査結果'!$B$5:$C$1998,2,FALSE),0))</f>
        <v>#REF!</v>
      </c>
      <c r="AC1301" s="29" t="e">
        <f>'施設リストA-1（直営）'!#REF!</f>
        <v>#REF!</v>
      </c>
      <c r="AD1301" s="29" t="e">
        <f>'施設リストA-1（直営）'!#REF!</f>
        <v>#REF!</v>
      </c>
      <c r="AE1301" s="30" t="e">
        <f>IF(AD1301="新設",VLOOKUP('施設リストA-1（直営）'!#REF!,'（新設）照明器具'!$B$5:$C$1990,2,FALSE),IF('部屋別効果（直）'!AD1301="撤去",VLOOKUP('施設リストA-1（直営）'!#REF!,'（既設）調査結果'!$B$5:$C$1998,2,FALSE),0))</f>
        <v>#REF!</v>
      </c>
      <c r="AF1301" s="29" t="e">
        <f>'施設リストA-1（直営）'!#REF!</f>
        <v>#REF!</v>
      </c>
      <c r="AG1301" s="29" t="e">
        <f>'施設リストA-1（直営）'!#REF!</f>
        <v>#REF!</v>
      </c>
      <c r="AH1301" s="30" t="e">
        <f>IF(AG1301="新設",VLOOKUP('施設リストA-1（直営）'!#REF!,'（新設）照明器具'!$B$5:$C$1990,2,FALSE),IF('部屋別効果（直）'!AG1301="撤去",VLOOKUP('施設リストA-1（直営）'!#REF!,'（既設）調査結果'!$B$5:$C$1998,2,FALSE),0))</f>
        <v>#REF!</v>
      </c>
      <c r="AI1301" s="29" t="e">
        <f>'施設リストA-1（直営）'!#REF!</f>
        <v>#REF!</v>
      </c>
      <c r="AJ1301" s="29" t="e">
        <f>'施設リストA-1（直営）'!#REF!</f>
        <v>#REF!</v>
      </c>
      <c r="AK1301" s="30" t="e">
        <f>IF(AJ1301="新設",VLOOKUP('施設リストA-1（直営）'!#REF!,'（新設）照明器具'!$B$5:$C$1990,2,FALSE),IF('部屋別効果（直）'!AJ1301="撤去",VLOOKUP('施設リストA-1（直営）'!#REF!,'（既設）調査結果'!$B$5:$C$1998,2,FALSE),0))</f>
        <v>#REF!</v>
      </c>
      <c r="AL1301" s="29" t="e">
        <f>'施設リストA-1（直営）'!#REF!</f>
        <v>#REF!</v>
      </c>
    </row>
    <row r="1302" spans="1:38" customFormat="1">
      <c r="A1302" s="94"/>
      <c r="B1302" s="16" t="e">
        <f>'施設リストA-1（直営）'!#REF!</f>
        <v>#REF!</v>
      </c>
      <c r="C1302" s="14" t="e">
        <f>'施設リストA-1（直営）'!#REF!</f>
        <v>#REF!</v>
      </c>
      <c r="D1302" s="94" t="e">
        <f>'施設リストA-1（直営）'!#REF!</f>
        <v>#REF!</v>
      </c>
      <c r="E1302" s="20" t="e">
        <f>'施設リストA-1（直営）'!#REF!</f>
        <v>#REF!</v>
      </c>
      <c r="F1302" s="20" t="e">
        <f>'施設リストA-1（直営）'!#REF!</f>
        <v>#REF!</v>
      </c>
      <c r="G1302" s="13" t="e">
        <f>'施設リストA-1（直営）'!#REF!</f>
        <v>#REF!</v>
      </c>
      <c r="H1302" s="28" t="e">
        <f t="shared" si="20"/>
        <v>#REF!</v>
      </c>
      <c r="I1302" s="29" t="e">
        <f>'施設リストA-1（直営）'!#REF!</f>
        <v>#REF!</v>
      </c>
      <c r="J1302" s="30" t="e">
        <f>IF(I1302="新設",VLOOKUP('施設リストA-1（直営）'!#REF!,'（新設）照明器具'!$B$5:$C$1990,2,FALSE),IF('部屋別効果（直）'!I1302="撤去",VLOOKUP('施設リストA-1（直営）'!#REF!,'（既設）調査結果'!$B$5:$C$1998,2,FALSE),0))</f>
        <v>#REF!</v>
      </c>
      <c r="K1302" s="29" t="e">
        <f>'施設リストA-1（直営）'!#REF!</f>
        <v>#REF!</v>
      </c>
      <c r="L1302" s="29" t="e">
        <f>'施設リストA-1（直営）'!#REF!</f>
        <v>#REF!</v>
      </c>
      <c r="M1302" s="30" t="e">
        <f>IF(L1302="新設",VLOOKUP('施設リストA-1（直営）'!#REF!,'（新設）照明器具'!$B$5:$C$1990,2,FALSE),IF('部屋別効果（直）'!L1302="撤去",VLOOKUP('施設リストA-1（直営）'!#REF!,'（既設）調査結果'!$B$5:$C$1998,2,FALSE),0))</f>
        <v>#REF!</v>
      </c>
      <c r="N1302" s="29" t="e">
        <f>'施設リストA-1（直営）'!#REF!</f>
        <v>#REF!</v>
      </c>
      <c r="O1302" s="29" t="e">
        <f>'施設リストA-1（直営）'!#REF!</f>
        <v>#REF!</v>
      </c>
      <c r="P1302" s="30" t="e">
        <f>IF(O1302="新設",VLOOKUP('施設リストA-1（直営）'!#REF!,'（新設）照明器具'!$B$5:$C$1990,2,FALSE),IF('部屋別効果（直）'!O1302="撤去",VLOOKUP('施設リストA-1（直営）'!#REF!,'（既設）調査結果'!$B$5:$C$1998,2,FALSE),0))</f>
        <v>#REF!</v>
      </c>
      <c r="Q1302" s="29" t="e">
        <f>'施設リストA-1（直営）'!#REF!</f>
        <v>#REF!</v>
      </c>
      <c r="R1302" s="29" t="e">
        <f>'施設リストA-1（直営）'!#REF!</f>
        <v>#REF!</v>
      </c>
      <c r="S1302" s="30" t="e">
        <f>IF(R1302="新設",VLOOKUP('施設リストA-1（直営）'!#REF!,'（新設）照明器具'!$B$5:$C$1990,2,FALSE),IF('部屋別効果（直）'!R1302="撤去",VLOOKUP('施設リストA-1（直営）'!#REF!,'（既設）調査結果'!$B$5:$C$1998,2,FALSE),0))</f>
        <v>#REF!</v>
      </c>
      <c r="T1302" s="29" t="e">
        <f>'施設リストA-1（直営）'!#REF!</f>
        <v>#REF!</v>
      </c>
      <c r="U1302" s="29" t="e">
        <f>'施設リストA-1（直営）'!#REF!</f>
        <v>#REF!</v>
      </c>
      <c r="V1302" s="30" t="e">
        <f>IF(U1302="新設",VLOOKUP('施設リストA-1（直営）'!#REF!,'（新設）照明器具'!$B$5:$C$1990,2,FALSE),IF('部屋別効果（直）'!U1302="撤去",VLOOKUP('施設リストA-1（直営）'!#REF!,'（既設）調査結果'!$B$5:$C$1998,2,FALSE),0))</f>
        <v>#REF!</v>
      </c>
      <c r="W1302" s="29" t="e">
        <f>'施設リストA-1（直営）'!#REF!</f>
        <v>#REF!</v>
      </c>
      <c r="X1302" s="29" t="e">
        <f>'施設リストA-1（直営）'!#REF!</f>
        <v>#REF!</v>
      </c>
      <c r="Y1302" s="30" t="e">
        <f>IF(X1302="新設",VLOOKUP('施設リストA-1（直営）'!#REF!,'（新設）照明器具'!$B$5:$C$1990,2,FALSE),IF('部屋別効果（直）'!X1302="撤去",VLOOKUP('施設リストA-1（直営）'!#REF!,'（既設）調査結果'!$B$5:$C$1998,2,FALSE),0))</f>
        <v>#REF!</v>
      </c>
      <c r="Z1302" s="29" t="e">
        <f>'施設リストA-1（直営）'!#REF!</f>
        <v>#REF!</v>
      </c>
      <c r="AA1302" s="29" t="e">
        <f>'施設リストA-1（直営）'!#REF!</f>
        <v>#REF!</v>
      </c>
      <c r="AB1302" s="30" t="e">
        <f>IF(AA1302="新設",VLOOKUP('施設リストA-1（直営）'!#REF!,'（新設）照明器具'!$B$5:$C$1990,2,FALSE),IF('部屋別効果（直）'!AA1302="撤去",VLOOKUP('施設リストA-1（直営）'!#REF!,'（既設）調査結果'!$B$5:$C$1998,2,FALSE),0))</f>
        <v>#REF!</v>
      </c>
      <c r="AC1302" s="29" t="e">
        <f>'施設リストA-1（直営）'!#REF!</f>
        <v>#REF!</v>
      </c>
      <c r="AD1302" s="29" t="e">
        <f>'施設リストA-1（直営）'!#REF!</f>
        <v>#REF!</v>
      </c>
      <c r="AE1302" s="30" t="e">
        <f>IF(AD1302="新設",VLOOKUP('施設リストA-1（直営）'!#REF!,'（新設）照明器具'!$B$5:$C$1990,2,FALSE),IF('部屋別効果（直）'!AD1302="撤去",VLOOKUP('施設リストA-1（直営）'!#REF!,'（既設）調査結果'!$B$5:$C$1998,2,FALSE),0))</f>
        <v>#REF!</v>
      </c>
      <c r="AF1302" s="29" t="e">
        <f>'施設リストA-1（直営）'!#REF!</f>
        <v>#REF!</v>
      </c>
      <c r="AG1302" s="29" t="e">
        <f>'施設リストA-1（直営）'!#REF!</f>
        <v>#REF!</v>
      </c>
      <c r="AH1302" s="30" t="e">
        <f>IF(AG1302="新設",VLOOKUP('施設リストA-1（直営）'!#REF!,'（新設）照明器具'!$B$5:$C$1990,2,FALSE),IF('部屋別効果（直）'!AG1302="撤去",VLOOKUP('施設リストA-1（直営）'!#REF!,'（既設）調査結果'!$B$5:$C$1998,2,FALSE),0))</f>
        <v>#REF!</v>
      </c>
      <c r="AI1302" s="29" t="e">
        <f>'施設リストA-1（直営）'!#REF!</f>
        <v>#REF!</v>
      </c>
      <c r="AJ1302" s="29" t="e">
        <f>'施設リストA-1（直営）'!#REF!</f>
        <v>#REF!</v>
      </c>
      <c r="AK1302" s="30" t="e">
        <f>IF(AJ1302="新設",VLOOKUP('施設リストA-1（直営）'!#REF!,'（新設）照明器具'!$B$5:$C$1990,2,FALSE),IF('部屋別効果（直）'!AJ1302="撤去",VLOOKUP('施設リストA-1（直営）'!#REF!,'（既設）調査結果'!$B$5:$C$1998,2,FALSE),0))</f>
        <v>#REF!</v>
      </c>
      <c r="AL1302" s="29" t="e">
        <f>'施設リストA-1（直営）'!#REF!</f>
        <v>#REF!</v>
      </c>
    </row>
    <row r="1303" spans="1:38" customFormat="1">
      <c r="A1303" s="94"/>
      <c r="B1303" s="16" t="e">
        <f>'施設リストA-1（直営）'!#REF!</f>
        <v>#REF!</v>
      </c>
      <c r="C1303" s="14" t="e">
        <f>'施設リストA-1（直営）'!#REF!</f>
        <v>#REF!</v>
      </c>
      <c r="D1303" s="94" t="e">
        <f>'施設リストA-1（直営）'!#REF!</f>
        <v>#REF!</v>
      </c>
      <c r="E1303" s="20" t="e">
        <f>'施設リストA-1（直営）'!#REF!</f>
        <v>#REF!</v>
      </c>
      <c r="F1303" s="20" t="e">
        <f>'施設リストA-1（直営）'!#REF!</f>
        <v>#REF!</v>
      </c>
      <c r="G1303" s="13" t="e">
        <f>'施設リストA-1（直営）'!#REF!</f>
        <v>#REF!</v>
      </c>
      <c r="H1303" s="28" t="e">
        <f t="shared" si="20"/>
        <v>#REF!</v>
      </c>
      <c r="I1303" s="29" t="e">
        <f>'施設リストA-1（直営）'!#REF!</f>
        <v>#REF!</v>
      </c>
      <c r="J1303" s="30" t="e">
        <f>IF(I1303="新設",VLOOKUP('施設リストA-1（直営）'!#REF!,'（新設）照明器具'!$B$5:$C$1990,2,FALSE),IF('部屋別効果（直）'!I1303="撤去",VLOOKUP('施設リストA-1（直営）'!#REF!,'（既設）調査結果'!$B$5:$C$1998,2,FALSE),0))</f>
        <v>#REF!</v>
      </c>
      <c r="K1303" s="29" t="e">
        <f>'施設リストA-1（直営）'!#REF!</f>
        <v>#REF!</v>
      </c>
      <c r="L1303" s="29" t="e">
        <f>'施設リストA-1（直営）'!#REF!</f>
        <v>#REF!</v>
      </c>
      <c r="M1303" s="30" t="e">
        <f>IF(L1303="新設",VLOOKUP('施設リストA-1（直営）'!#REF!,'（新設）照明器具'!$B$5:$C$1990,2,FALSE),IF('部屋別効果（直）'!L1303="撤去",VLOOKUP('施設リストA-1（直営）'!#REF!,'（既設）調査結果'!$B$5:$C$1998,2,FALSE),0))</f>
        <v>#REF!</v>
      </c>
      <c r="N1303" s="29" t="e">
        <f>'施設リストA-1（直営）'!#REF!</f>
        <v>#REF!</v>
      </c>
      <c r="O1303" s="29" t="e">
        <f>'施設リストA-1（直営）'!#REF!</f>
        <v>#REF!</v>
      </c>
      <c r="P1303" s="30" t="e">
        <f>IF(O1303="新設",VLOOKUP('施設リストA-1（直営）'!#REF!,'（新設）照明器具'!$B$5:$C$1990,2,FALSE),IF('部屋別効果（直）'!O1303="撤去",VLOOKUP('施設リストA-1（直営）'!#REF!,'（既設）調査結果'!$B$5:$C$1998,2,FALSE),0))</f>
        <v>#REF!</v>
      </c>
      <c r="Q1303" s="29" t="e">
        <f>'施設リストA-1（直営）'!#REF!</f>
        <v>#REF!</v>
      </c>
      <c r="R1303" s="29" t="e">
        <f>'施設リストA-1（直営）'!#REF!</f>
        <v>#REF!</v>
      </c>
      <c r="S1303" s="30" t="e">
        <f>IF(R1303="新設",VLOOKUP('施設リストA-1（直営）'!#REF!,'（新設）照明器具'!$B$5:$C$1990,2,FALSE),IF('部屋別効果（直）'!R1303="撤去",VLOOKUP('施設リストA-1（直営）'!#REF!,'（既設）調査結果'!$B$5:$C$1998,2,FALSE),0))</f>
        <v>#REF!</v>
      </c>
      <c r="T1303" s="29" t="e">
        <f>'施設リストA-1（直営）'!#REF!</f>
        <v>#REF!</v>
      </c>
      <c r="U1303" s="29" t="e">
        <f>'施設リストA-1（直営）'!#REF!</f>
        <v>#REF!</v>
      </c>
      <c r="V1303" s="30" t="e">
        <f>IF(U1303="新設",VLOOKUP('施設リストA-1（直営）'!#REF!,'（新設）照明器具'!$B$5:$C$1990,2,FALSE),IF('部屋別効果（直）'!U1303="撤去",VLOOKUP('施設リストA-1（直営）'!#REF!,'（既設）調査結果'!$B$5:$C$1998,2,FALSE),0))</f>
        <v>#REF!</v>
      </c>
      <c r="W1303" s="29" t="e">
        <f>'施設リストA-1（直営）'!#REF!</f>
        <v>#REF!</v>
      </c>
      <c r="X1303" s="29" t="e">
        <f>'施設リストA-1（直営）'!#REF!</f>
        <v>#REF!</v>
      </c>
      <c r="Y1303" s="30" t="e">
        <f>IF(X1303="新設",VLOOKUP('施設リストA-1（直営）'!#REF!,'（新設）照明器具'!$B$5:$C$1990,2,FALSE),IF('部屋別効果（直）'!X1303="撤去",VLOOKUP('施設リストA-1（直営）'!#REF!,'（既設）調査結果'!$B$5:$C$1998,2,FALSE),0))</f>
        <v>#REF!</v>
      </c>
      <c r="Z1303" s="29" t="e">
        <f>'施設リストA-1（直営）'!#REF!</f>
        <v>#REF!</v>
      </c>
      <c r="AA1303" s="29" t="e">
        <f>'施設リストA-1（直営）'!#REF!</f>
        <v>#REF!</v>
      </c>
      <c r="AB1303" s="30" t="e">
        <f>IF(AA1303="新設",VLOOKUP('施設リストA-1（直営）'!#REF!,'（新設）照明器具'!$B$5:$C$1990,2,FALSE),IF('部屋別効果（直）'!AA1303="撤去",VLOOKUP('施設リストA-1（直営）'!#REF!,'（既設）調査結果'!$B$5:$C$1998,2,FALSE),0))</f>
        <v>#REF!</v>
      </c>
      <c r="AC1303" s="29" t="e">
        <f>'施設リストA-1（直営）'!#REF!</f>
        <v>#REF!</v>
      </c>
      <c r="AD1303" s="29" t="e">
        <f>'施設リストA-1（直営）'!#REF!</f>
        <v>#REF!</v>
      </c>
      <c r="AE1303" s="30" t="e">
        <f>IF(AD1303="新設",VLOOKUP('施設リストA-1（直営）'!#REF!,'（新設）照明器具'!$B$5:$C$1990,2,FALSE),IF('部屋別効果（直）'!AD1303="撤去",VLOOKUP('施設リストA-1（直営）'!#REF!,'（既設）調査結果'!$B$5:$C$1998,2,FALSE),0))</f>
        <v>#REF!</v>
      </c>
      <c r="AF1303" s="29" t="e">
        <f>'施設リストA-1（直営）'!#REF!</f>
        <v>#REF!</v>
      </c>
      <c r="AG1303" s="29" t="e">
        <f>'施設リストA-1（直営）'!#REF!</f>
        <v>#REF!</v>
      </c>
      <c r="AH1303" s="30" t="e">
        <f>IF(AG1303="新設",VLOOKUP('施設リストA-1（直営）'!#REF!,'（新設）照明器具'!$B$5:$C$1990,2,FALSE),IF('部屋別効果（直）'!AG1303="撤去",VLOOKUP('施設リストA-1（直営）'!#REF!,'（既設）調査結果'!$B$5:$C$1998,2,FALSE),0))</f>
        <v>#REF!</v>
      </c>
      <c r="AI1303" s="29" t="e">
        <f>'施設リストA-1（直営）'!#REF!</f>
        <v>#REF!</v>
      </c>
      <c r="AJ1303" s="29" t="e">
        <f>'施設リストA-1（直営）'!#REF!</f>
        <v>#REF!</v>
      </c>
      <c r="AK1303" s="30" t="e">
        <f>IF(AJ1303="新設",VLOOKUP('施設リストA-1（直営）'!#REF!,'（新設）照明器具'!$B$5:$C$1990,2,FALSE),IF('部屋別効果（直）'!AJ1303="撤去",VLOOKUP('施設リストA-1（直営）'!#REF!,'（既設）調査結果'!$B$5:$C$1998,2,FALSE),0))</f>
        <v>#REF!</v>
      </c>
      <c r="AL1303" s="29" t="e">
        <f>'施設リストA-1（直営）'!#REF!</f>
        <v>#REF!</v>
      </c>
    </row>
    <row r="1304" spans="1:38" customFormat="1">
      <c r="A1304" s="94"/>
      <c r="B1304" s="16" t="e">
        <f>'施設リストA-1（直営）'!#REF!</f>
        <v>#REF!</v>
      </c>
      <c r="C1304" s="14" t="e">
        <f>'施設リストA-1（直営）'!#REF!</f>
        <v>#REF!</v>
      </c>
      <c r="D1304" s="94" t="e">
        <f>'施設リストA-1（直営）'!#REF!</f>
        <v>#REF!</v>
      </c>
      <c r="E1304" s="20" t="e">
        <f>'施設リストA-1（直営）'!#REF!</f>
        <v>#REF!</v>
      </c>
      <c r="F1304" s="20" t="e">
        <f>'施設リストA-1（直営）'!#REF!</f>
        <v>#REF!</v>
      </c>
      <c r="G1304" s="13" t="e">
        <f>'施設リストA-1（直営）'!#REF!</f>
        <v>#REF!</v>
      </c>
      <c r="H1304" s="28" t="e">
        <f t="shared" si="20"/>
        <v>#REF!</v>
      </c>
      <c r="I1304" s="29" t="e">
        <f>'施設リストA-1（直営）'!#REF!</f>
        <v>#REF!</v>
      </c>
      <c r="J1304" s="30" t="e">
        <f>IF(I1304="新設",VLOOKUP('施設リストA-1（直営）'!#REF!,'（新設）照明器具'!$B$5:$C$1990,2,FALSE),IF('部屋別効果（直）'!I1304="撤去",VLOOKUP('施設リストA-1（直営）'!#REF!,'（既設）調査結果'!$B$5:$C$1998,2,FALSE),0))</f>
        <v>#REF!</v>
      </c>
      <c r="K1304" s="29" t="e">
        <f>'施設リストA-1（直営）'!#REF!</f>
        <v>#REF!</v>
      </c>
      <c r="L1304" s="29" t="e">
        <f>'施設リストA-1（直営）'!#REF!</f>
        <v>#REF!</v>
      </c>
      <c r="M1304" s="30" t="e">
        <f>IF(L1304="新設",VLOOKUP('施設リストA-1（直営）'!#REF!,'（新設）照明器具'!$B$5:$C$1990,2,FALSE),IF('部屋別効果（直）'!L1304="撤去",VLOOKUP('施設リストA-1（直営）'!#REF!,'（既設）調査結果'!$B$5:$C$1998,2,FALSE),0))</f>
        <v>#REF!</v>
      </c>
      <c r="N1304" s="29" t="e">
        <f>'施設リストA-1（直営）'!#REF!</f>
        <v>#REF!</v>
      </c>
      <c r="O1304" s="29" t="e">
        <f>'施設リストA-1（直営）'!#REF!</f>
        <v>#REF!</v>
      </c>
      <c r="P1304" s="30" t="e">
        <f>IF(O1304="新設",VLOOKUP('施設リストA-1（直営）'!#REF!,'（新設）照明器具'!$B$5:$C$1990,2,FALSE),IF('部屋別効果（直）'!O1304="撤去",VLOOKUP('施設リストA-1（直営）'!#REF!,'（既設）調査結果'!$B$5:$C$1998,2,FALSE),0))</f>
        <v>#REF!</v>
      </c>
      <c r="Q1304" s="29" t="e">
        <f>'施設リストA-1（直営）'!#REF!</f>
        <v>#REF!</v>
      </c>
      <c r="R1304" s="29" t="e">
        <f>'施設リストA-1（直営）'!#REF!</f>
        <v>#REF!</v>
      </c>
      <c r="S1304" s="30" t="e">
        <f>IF(R1304="新設",VLOOKUP('施設リストA-1（直営）'!#REF!,'（新設）照明器具'!$B$5:$C$1990,2,FALSE),IF('部屋別効果（直）'!R1304="撤去",VLOOKUP('施設リストA-1（直営）'!#REF!,'（既設）調査結果'!$B$5:$C$1998,2,FALSE),0))</f>
        <v>#REF!</v>
      </c>
      <c r="T1304" s="29" t="e">
        <f>'施設リストA-1（直営）'!#REF!</f>
        <v>#REF!</v>
      </c>
      <c r="U1304" s="29" t="e">
        <f>'施設リストA-1（直営）'!#REF!</f>
        <v>#REF!</v>
      </c>
      <c r="V1304" s="30" t="e">
        <f>IF(U1304="新設",VLOOKUP('施設リストA-1（直営）'!#REF!,'（新設）照明器具'!$B$5:$C$1990,2,FALSE),IF('部屋別効果（直）'!U1304="撤去",VLOOKUP('施設リストA-1（直営）'!#REF!,'（既設）調査結果'!$B$5:$C$1998,2,FALSE),0))</f>
        <v>#REF!</v>
      </c>
      <c r="W1304" s="29" t="e">
        <f>'施設リストA-1（直営）'!#REF!</f>
        <v>#REF!</v>
      </c>
      <c r="X1304" s="29" t="e">
        <f>'施設リストA-1（直営）'!#REF!</f>
        <v>#REF!</v>
      </c>
      <c r="Y1304" s="30" t="e">
        <f>IF(X1304="新設",VLOOKUP('施設リストA-1（直営）'!#REF!,'（新設）照明器具'!$B$5:$C$1990,2,FALSE),IF('部屋別効果（直）'!X1304="撤去",VLOOKUP('施設リストA-1（直営）'!#REF!,'（既設）調査結果'!$B$5:$C$1998,2,FALSE),0))</f>
        <v>#REF!</v>
      </c>
      <c r="Z1304" s="29" t="e">
        <f>'施設リストA-1（直営）'!#REF!</f>
        <v>#REF!</v>
      </c>
      <c r="AA1304" s="29" t="e">
        <f>'施設リストA-1（直営）'!#REF!</f>
        <v>#REF!</v>
      </c>
      <c r="AB1304" s="30" t="e">
        <f>IF(AA1304="新設",VLOOKUP('施設リストA-1（直営）'!#REF!,'（新設）照明器具'!$B$5:$C$1990,2,FALSE),IF('部屋別効果（直）'!AA1304="撤去",VLOOKUP('施設リストA-1（直営）'!#REF!,'（既設）調査結果'!$B$5:$C$1998,2,FALSE),0))</f>
        <v>#REF!</v>
      </c>
      <c r="AC1304" s="29" t="e">
        <f>'施設リストA-1（直営）'!#REF!</f>
        <v>#REF!</v>
      </c>
      <c r="AD1304" s="29" t="e">
        <f>'施設リストA-1（直営）'!#REF!</f>
        <v>#REF!</v>
      </c>
      <c r="AE1304" s="30" t="e">
        <f>IF(AD1304="新設",VLOOKUP('施設リストA-1（直営）'!#REF!,'（新設）照明器具'!$B$5:$C$1990,2,FALSE),IF('部屋別効果（直）'!AD1304="撤去",VLOOKUP('施設リストA-1（直営）'!#REF!,'（既設）調査結果'!$B$5:$C$1998,2,FALSE),0))</f>
        <v>#REF!</v>
      </c>
      <c r="AF1304" s="29" t="e">
        <f>'施設リストA-1（直営）'!#REF!</f>
        <v>#REF!</v>
      </c>
      <c r="AG1304" s="29" t="e">
        <f>'施設リストA-1（直営）'!#REF!</f>
        <v>#REF!</v>
      </c>
      <c r="AH1304" s="30" t="e">
        <f>IF(AG1304="新設",VLOOKUP('施設リストA-1（直営）'!#REF!,'（新設）照明器具'!$B$5:$C$1990,2,FALSE),IF('部屋別効果（直）'!AG1304="撤去",VLOOKUP('施設リストA-1（直営）'!#REF!,'（既設）調査結果'!$B$5:$C$1998,2,FALSE),0))</f>
        <v>#REF!</v>
      </c>
      <c r="AI1304" s="29" t="e">
        <f>'施設リストA-1（直営）'!#REF!</f>
        <v>#REF!</v>
      </c>
      <c r="AJ1304" s="29" t="e">
        <f>'施設リストA-1（直営）'!#REF!</f>
        <v>#REF!</v>
      </c>
      <c r="AK1304" s="30" t="e">
        <f>IF(AJ1304="新設",VLOOKUP('施設リストA-1（直営）'!#REF!,'（新設）照明器具'!$B$5:$C$1990,2,FALSE),IF('部屋別効果（直）'!AJ1304="撤去",VLOOKUP('施設リストA-1（直営）'!#REF!,'（既設）調査結果'!$B$5:$C$1998,2,FALSE),0))</f>
        <v>#REF!</v>
      </c>
      <c r="AL1304" s="29" t="e">
        <f>'施設リストA-1（直営）'!#REF!</f>
        <v>#REF!</v>
      </c>
    </row>
    <row r="1305" spans="1:38" customFormat="1">
      <c r="A1305" s="94"/>
      <c r="B1305" s="16" t="e">
        <f>'施設リストA-1（直営）'!#REF!</f>
        <v>#REF!</v>
      </c>
      <c r="C1305" s="14" t="e">
        <f>'施設リストA-1（直営）'!#REF!</f>
        <v>#REF!</v>
      </c>
      <c r="D1305" s="94" t="e">
        <f>'施設リストA-1（直営）'!#REF!</f>
        <v>#REF!</v>
      </c>
      <c r="E1305" s="20" t="e">
        <f>'施設リストA-1（直営）'!#REF!</f>
        <v>#REF!</v>
      </c>
      <c r="F1305" s="20" t="e">
        <f>'施設リストA-1（直営）'!#REF!</f>
        <v>#REF!</v>
      </c>
      <c r="G1305" s="13" t="e">
        <f>'施設リストA-1（直営）'!#REF!</f>
        <v>#REF!</v>
      </c>
      <c r="H1305" s="28" t="e">
        <f t="shared" si="20"/>
        <v>#REF!</v>
      </c>
      <c r="I1305" s="29" t="e">
        <f>'施設リストA-1（直営）'!#REF!</f>
        <v>#REF!</v>
      </c>
      <c r="J1305" s="30" t="e">
        <f>IF(I1305="新設",VLOOKUP('施設リストA-1（直営）'!#REF!,'（新設）照明器具'!$B$5:$C$1990,2,FALSE),IF('部屋別効果（直）'!I1305="撤去",VLOOKUP('施設リストA-1（直営）'!#REF!,'（既設）調査結果'!$B$5:$C$1998,2,FALSE),0))</f>
        <v>#REF!</v>
      </c>
      <c r="K1305" s="29" t="e">
        <f>'施設リストA-1（直営）'!#REF!</f>
        <v>#REF!</v>
      </c>
      <c r="L1305" s="29" t="e">
        <f>'施設リストA-1（直営）'!#REF!</f>
        <v>#REF!</v>
      </c>
      <c r="M1305" s="30" t="e">
        <f>IF(L1305="新設",VLOOKUP('施設リストA-1（直営）'!#REF!,'（新設）照明器具'!$B$5:$C$1990,2,FALSE),IF('部屋別効果（直）'!L1305="撤去",VLOOKUP('施設リストA-1（直営）'!#REF!,'（既設）調査結果'!$B$5:$C$1998,2,FALSE),0))</f>
        <v>#REF!</v>
      </c>
      <c r="N1305" s="29" t="e">
        <f>'施設リストA-1（直営）'!#REF!</f>
        <v>#REF!</v>
      </c>
      <c r="O1305" s="29" t="e">
        <f>'施設リストA-1（直営）'!#REF!</f>
        <v>#REF!</v>
      </c>
      <c r="P1305" s="30" t="e">
        <f>IF(O1305="新設",VLOOKUP('施設リストA-1（直営）'!#REF!,'（新設）照明器具'!$B$5:$C$1990,2,FALSE),IF('部屋別効果（直）'!O1305="撤去",VLOOKUP('施設リストA-1（直営）'!#REF!,'（既設）調査結果'!$B$5:$C$1998,2,FALSE),0))</f>
        <v>#REF!</v>
      </c>
      <c r="Q1305" s="29" t="e">
        <f>'施設リストA-1（直営）'!#REF!</f>
        <v>#REF!</v>
      </c>
      <c r="R1305" s="29" t="e">
        <f>'施設リストA-1（直営）'!#REF!</f>
        <v>#REF!</v>
      </c>
      <c r="S1305" s="30" t="e">
        <f>IF(R1305="新設",VLOOKUP('施設リストA-1（直営）'!#REF!,'（新設）照明器具'!$B$5:$C$1990,2,FALSE),IF('部屋別効果（直）'!R1305="撤去",VLOOKUP('施設リストA-1（直営）'!#REF!,'（既設）調査結果'!$B$5:$C$1998,2,FALSE),0))</f>
        <v>#REF!</v>
      </c>
      <c r="T1305" s="29" t="e">
        <f>'施設リストA-1（直営）'!#REF!</f>
        <v>#REF!</v>
      </c>
      <c r="U1305" s="29" t="e">
        <f>'施設リストA-1（直営）'!#REF!</f>
        <v>#REF!</v>
      </c>
      <c r="V1305" s="30" t="e">
        <f>IF(U1305="新設",VLOOKUP('施設リストA-1（直営）'!#REF!,'（新設）照明器具'!$B$5:$C$1990,2,FALSE),IF('部屋別効果（直）'!U1305="撤去",VLOOKUP('施設リストA-1（直営）'!#REF!,'（既設）調査結果'!$B$5:$C$1998,2,FALSE),0))</f>
        <v>#REF!</v>
      </c>
      <c r="W1305" s="29" t="e">
        <f>'施設リストA-1（直営）'!#REF!</f>
        <v>#REF!</v>
      </c>
      <c r="X1305" s="29" t="e">
        <f>'施設リストA-1（直営）'!#REF!</f>
        <v>#REF!</v>
      </c>
      <c r="Y1305" s="30" t="e">
        <f>IF(X1305="新設",VLOOKUP('施設リストA-1（直営）'!#REF!,'（新設）照明器具'!$B$5:$C$1990,2,FALSE),IF('部屋別効果（直）'!X1305="撤去",VLOOKUP('施設リストA-1（直営）'!#REF!,'（既設）調査結果'!$B$5:$C$1998,2,FALSE),0))</f>
        <v>#REF!</v>
      </c>
      <c r="Z1305" s="29" t="e">
        <f>'施設リストA-1（直営）'!#REF!</f>
        <v>#REF!</v>
      </c>
      <c r="AA1305" s="29" t="e">
        <f>'施設リストA-1（直営）'!#REF!</f>
        <v>#REF!</v>
      </c>
      <c r="AB1305" s="30" t="e">
        <f>IF(AA1305="新設",VLOOKUP('施設リストA-1（直営）'!#REF!,'（新設）照明器具'!$B$5:$C$1990,2,FALSE),IF('部屋別効果（直）'!AA1305="撤去",VLOOKUP('施設リストA-1（直営）'!#REF!,'（既設）調査結果'!$B$5:$C$1998,2,FALSE),0))</f>
        <v>#REF!</v>
      </c>
      <c r="AC1305" s="29" t="e">
        <f>'施設リストA-1（直営）'!#REF!</f>
        <v>#REF!</v>
      </c>
      <c r="AD1305" s="29" t="e">
        <f>'施設リストA-1（直営）'!#REF!</f>
        <v>#REF!</v>
      </c>
      <c r="AE1305" s="30" t="e">
        <f>IF(AD1305="新設",VLOOKUP('施設リストA-1（直営）'!#REF!,'（新設）照明器具'!$B$5:$C$1990,2,FALSE),IF('部屋別効果（直）'!AD1305="撤去",VLOOKUP('施設リストA-1（直営）'!#REF!,'（既設）調査結果'!$B$5:$C$1998,2,FALSE),0))</f>
        <v>#REF!</v>
      </c>
      <c r="AF1305" s="29" t="e">
        <f>'施設リストA-1（直営）'!#REF!</f>
        <v>#REF!</v>
      </c>
      <c r="AG1305" s="29" t="e">
        <f>'施設リストA-1（直営）'!#REF!</f>
        <v>#REF!</v>
      </c>
      <c r="AH1305" s="30" t="e">
        <f>IF(AG1305="新設",VLOOKUP('施設リストA-1（直営）'!#REF!,'（新設）照明器具'!$B$5:$C$1990,2,FALSE),IF('部屋別効果（直）'!AG1305="撤去",VLOOKUP('施設リストA-1（直営）'!#REF!,'（既設）調査結果'!$B$5:$C$1998,2,FALSE),0))</f>
        <v>#REF!</v>
      </c>
      <c r="AI1305" s="29" t="e">
        <f>'施設リストA-1（直営）'!#REF!</f>
        <v>#REF!</v>
      </c>
      <c r="AJ1305" s="29" t="e">
        <f>'施設リストA-1（直営）'!#REF!</f>
        <v>#REF!</v>
      </c>
      <c r="AK1305" s="30" t="e">
        <f>IF(AJ1305="新設",VLOOKUP('施設リストA-1（直営）'!#REF!,'（新設）照明器具'!$B$5:$C$1990,2,FALSE),IF('部屋別効果（直）'!AJ1305="撤去",VLOOKUP('施設リストA-1（直営）'!#REF!,'（既設）調査結果'!$B$5:$C$1998,2,FALSE),0))</f>
        <v>#REF!</v>
      </c>
      <c r="AL1305" s="29" t="e">
        <f>'施設リストA-1（直営）'!#REF!</f>
        <v>#REF!</v>
      </c>
    </row>
    <row r="1306" spans="1:38" customFormat="1">
      <c r="A1306" s="94"/>
      <c r="B1306" s="16" t="e">
        <f>'施設リストA-1（直営）'!#REF!</f>
        <v>#REF!</v>
      </c>
      <c r="C1306" s="14" t="e">
        <f>'施設リストA-1（直営）'!#REF!</f>
        <v>#REF!</v>
      </c>
      <c r="D1306" s="94" t="e">
        <f>'施設リストA-1（直営）'!#REF!</f>
        <v>#REF!</v>
      </c>
      <c r="E1306" s="20" t="e">
        <f>'施設リストA-1（直営）'!#REF!</f>
        <v>#REF!</v>
      </c>
      <c r="F1306" s="20" t="e">
        <f>'施設リストA-1（直営）'!#REF!</f>
        <v>#REF!</v>
      </c>
      <c r="G1306" s="13" t="e">
        <f>'施設リストA-1（直営）'!#REF!</f>
        <v>#REF!</v>
      </c>
      <c r="H1306" s="28" t="e">
        <f t="shared" si="20"/>
        <v>#REF!</v>
      </c>
      <c r="I1306" s="29" t="e">
        <f>'施設リストA-1（直営）'!#REF!</f>
        <v>#REF!</v>
      </c>
      <c r="J1306" s="30" t="e">
        <f>IF(I1306="新設",VLOOKUP('施設リストA-1（直営）'!#REF!,'（新設）照明器具'!$B$5:$C$1990,2,FALSE),IF('部屋別効果（直）'!I1306="撤去",VLOOKUP('施設リストA-1（直営）'!#REF!,'（既設）調査結果'!$B$5:$C$1998,2,FALSE),0))</f>
        <v>#REF!</v>
      </c>
      <c r="K1306" s="29" t="e">
        <f>'施設リストA-1（直営）'!#REF!</f>
        <v>#REF!</v>
      </c>
      <c r="L1306" s="29" t="e">
        <f>'施設リストA-1（直営）'!#REF!</f>
        <v>#REF!</v>
      </c>
      <c r="M1306" s="30" t="e">
        <f>IF(L1306="新設",VLOOKUP('施設リストA-1（直営）'!#REF!,'（新設）照明器具'!$B$5:$C$1990,2,FALSE),IF('部屋別効果（直）'!L1306="撤去",VLOOKUP('施設リストA-1（直営）'!#REF!,'（既設）調査結果'!$B$5:$C$1998,2,FALSE),0))</f>
        <v>#REF!</v>
      </c>
      <c r="N1306" s="29" t="e">
        <f>'施設リストA-1（直営）'!#REF!</f>
        <v>#REF!</v>
      </c>
      <c r="O1306" s="29" t="e">
        <f>'施設リストA-1（直営）'!#REF!</f>
        <v>#REF!</v>
      </c>
      <c r="P1306" s="30" t="e">
        <f>IF(O1306="新設",VLOOKUP('施設リストA-1（直営）'!#REF!,'（新設）照明器具'!$B$5:$C$1990,2,FALSE),IF('部屋別効果（直）'!O1306="撤去",VLOOKUP('施設リストA-1（直営）'!#REF!,'（既設）調査結果'!$B$5:$C$1998,2,FALSE),0))</f>
        <v>#REF!</v>
      </c>
      <c r="Q1306" s="29" t="e">
        <f>'施設リストA-1（直営）'!#REF!</f>
        <v>#REF!</v>
      </c>
      <c r="R1306" s="29" t="e">
        <f>'施設リストA-1（直営）'!#REF!</f>
        <v>#REF!</v>
      </c>
      <c r="S1306" s="30" t="e">
        <f>IF(R1306="新設",VLOOKUP('施設リストA-1（直営）'!#REF!,'（新設）照明器具'!$B$5:$C$1990,2,FALSE),IF('部屋別効果（直）'!R1306="撤去",VLOOKUP('施設リストA-1（直営）'!#REF!,'（既設）調査結果'!$B$5:$C$1998,2,FALSE),0))</f>
        <v>#REF!</v>
      </c>
      <c r="T1306" s="29" t="e">
        <f>'施設リストA-1（直営）'!#REF!</f>
        <v>#REF!</v>
      </c>
      <c r="U1306" s="29" t="e">
        <f>'施設リストA-1（直営）'!#REF!</f>
        <v>#REF!</v>
      </c>
      <c r="V1306" s="30" t="e">
        <f>IF(U1306="新設",VLOOKUP('施設リストA-1（直営）'!#REF!,'（新設）照明器具'!$B$5:$C$1990,2,FALSE),IF('部屋別効果（直）'!U1306="撤去",VLOOKUP('施設リストA-1（直営）'!#REF!,'（既設）調査結果'!$B$5:$C$1998,2,FALSE),0))</f>
        <v>#REF!</v>
      </c>
      <c r="W1306" s="29" t="e">
        <f>'施設リストA-1（直営）'!#REF!</f>
        <v>#REF!</v>
      </c>
      <c r="X1306" s="29" t="e">
        <f>'施設リストA-1（直営）'!#REF!</f>
        <v>#REF!</v>
      </c>
      <c r="Y1306" s="30" t="e">
        <f>IF(X1306="新設",VLOOKUP('施設リストA-1（直営）'!#REF!,'（新設）照明器具'!$B$5:$C$1990,2,FALSE),IF('部屋別効果（直）'!X1306="撤去",VLOOKUP('施設リストA-1（直営）'!#REF!,'（既設）調査結果'!$B$5:$C$1998,2,FALSE),0))</f>
        <v>#REF!</v>
      </c>
      <c r="Z1306" s="29" t="e">
        <f>'施設リストA-1（直営）'!#REF!</f>
        <v>#REF!</v>
      </c>
      <c r="AA1306" s="29" t="e">
        <f>'施設リストA-1（直営）'!#REF!</f>
        <v>#REF!</v>
      </c>
      <c r="AB1306" s="30" t="e">
        <f>IF(AA1306="新設",VLOOKUP('施設リストA-1（直営）'!#REF!,'（新設）照明器具'!$B$5:$C$1990,2,FALSE),IF('部屋別効果（直）'!AA1306="撤去",VLOOKUP('施設リストA-1（直営）'!#REF!,'（既設）調査結果'!$B$5:$C$1998,2,FALSE),0))</f>
        <v>#REF!</v>
      </c>
      <c r="AC1306" s="29" t="e">
        <f>'施設リストA-1（直営）'!#REF!</f>
        <v>#REF!</v>
      </c>
      <c r="AD1306" s="29" t="e">
        <f>'施設リストA-1（直営）'!#REF!</f>
        <v>#REF!</v>
      </c>
      <c r="AE1306" s="30" t="e">
        <f>IF(AD1306="新設",VLOOKUP('施設リストA-1（直営）'!#REF!,'（新設）照明器具'!$B$5:$C$1990,2,FALSE),IF('部屋別効果（直）'!AD1306="撤去",VLOOKUP('施設リストA-1（直営）'!#REF!,'（既設）調査結果'!$B$5:$C$1998,2,FALSE),0))</f>
        <v>#REF!</v>
      </c>
      <c r="AF1306" s="29" t="e">
        <f>'施設リストA-1（直営）'!#REF!</f>
        <v>#REF!</v>
      </c>
      <c r="AG1306" s="29" t="e">
        <f>'施設リストA-1（直営）'!#REF!</f>
        <v>#REF!</v>
      </c>
      <c r="AH1306" s="30" t="e">
        <f>IF(AG1306="新設",VLOOKUP('施設リストA-1（直営）'!#REF!,'（新設）照明器具'!$B$5:$C$1990,2,FALSE),IF('部屋別効果（直）'!AG1306="撤去",VLOOKUP('施設リストA-1（直営）'!#REF!,'（既設）調査結果'!$B$5:$C$1998,2,FALSE),0))</f>
        <v>#REF!</v>
      </c>
      <c r="AI1306" s="29" t="e">
        <f>'施設リストA-1（直営）'!#REF!</f>
        <v>#REF!</v>
      </c>
      <c r="AJ1306" s="29" t="e">
        <f>'施設リストA-1（直営）'!#REF!</f>
        <v>#REF!</v>
      </c>
      <c r="AK1306" s="30" t="e">
        <f>IF(AJ1306="新設",VLOOKUP('施設リストA-1（直営）'!#REF!,'（新設）照明器具'!$B$5:$C$1990,2,FALSE),IF('部屋別効果（直）'!AJ1306="撤去",VLOOKUP('施設リストA-1（直営）'!#REF!,'（既設）調査結果'!$B$5:$C$1998,2,FALSE),0))</f>
        <v>#REF!</v>
      </c>
      <c r="AL1306" s="29" t="e">
        <f>'施設リストA-1（直営）'!#REF!</f>
        <v>#REF!</v>
      </c>
    </row>
    <row r="1307" spans="1:38" customFormat="1">
      <c r="A1307" s="94"/>
      <c r="B1307" s="16" t="e">
        <f>'施設リストA-1（直営）'!#REF!</f>
        <v>#REF!</v>
      </c>
      <c r="C1307" s="14" t="e">
        <f>'施設リストA-1（直営）'!#REF!</f>
        <v>#REF!</v>
      </c>
      <c r="D1307" s="94" t="e">
        <f>'施設リストA-1（直営）'!#REF!</f>
        <v>#REF!</v>
      </c>
      <c r="E1307" s="20" t="e">
        <f>'施設リストA-1（直営）'!#REF!</f>
        <v>#REF!</v>
      </c>
      <c r="F1307" s="20" t="e">
        <f>'施設リストA-1（直営）'!#REF!</f>
        <v>#REF!</v>
      </c>
      <c r="G1307" s="13" t="e">
        <f>'施設リストA-1（直営）'!#REF!</f>
        <v>#REF!</v>
      </c>
      <c r="H1307" s="28" t="e">
        <f t="shared" si="20"/>
        <v>#REF!</v>
      </c>
      <c r="I1307" s="29" t="e">
        <f>'施設リストA-1（直営）'!#REF!</f>
        <v>#REF!</v>
      </c>
      <c r="J1307" s="30" t="e">
        <f>IF(I1307="新設",VLOOKUP('施設リストA-1（直営）'!#REF!,'（新設）照明器具'!$B$5:$C$1990,2,FALSE),IF('部屋別効果（直）'!I1307="撤去",VLOOKUP('施設リストA-1（直営）'!#REF!,'（既設）調査結果'!$B$5:$C$1998,2,FALSE),0))</f>
        <v>#REF!</v>
      </c>
      <c r="K1307" s="29" t="e">
        <f>'施設リストA-1（直営）'!#REF!</f>
        <v>#REF!</v>
      </c>
      <c r="L1307" s="29" t="e">
        <f>'施設リストA-1（直営）'!#REF!</f>
        <v>#REF!</v>
      </c>
      <c r="M1307" s="30" t="e">
        <f>IF(L1307="新設",VLOOKUP('施設リストA-1（直営）'!#REF!,'（新設）照明器具'!$B$5:$C$1990,2,FALSE),IF('部屋別効果（直）'!L1307="撤去",VLOOKUP('施設リストA-1（直営）'!#REF!,'（既設）調査結果'!$B$5:$C$1998,2,FALSE),0))</f>
        <v>#REF!</v>
      </c>
      <c r="N1307" s="29" t="e">
        <f>'施設リストA-1（直営）'!#REF!</f>
        <v>#REF!</v>
      </c>
      <c r="O1307" s="29" t="e">
        <f>'施設リストA-1（直営）'!#REF!</f>
        <v>#REF!</v>
      </c>
      <c r="P1307" s="30" t="e">
        <f>IF(O1307="新設",VLOOKUP('施設リストA-1（直営）'!#REF!,'（新設）照明器具'!$B$5:$C$1990,2,FALSE),IF('部屋別効果（直）'!O1307="撤去",VLOOKUP('施設リストA-1（直営）'!#REF!,'（既設）調査結果'!$B$5:$C$1998,2,FALSE),0))</f>
        <v>#REF!</v>
      </c>
      <c r="Q1307" s="29" t="e">
        <f>'施設リストA-1（直営）'!#REF!</f>
        <v>#REF!</v>
      </c>
      <c r="R1307" s="29" t="e">
        <f>'施設リストA-1（直営）'!#REF!</f>
        <v>#REF!</v>
      </c>
      <c r="S1307" s="30" t="e">
        <f>IF(R1307="新設",VLOOKUP('施設リストA-1（直営）'!#REF!,'（新設）照明器具'!$B$5:$C$1990,2,FALSE),IF('部屋別効果（直）'!R1307="撤去",VLOOKUP('施設リストA-1（直営）'!#REF!,'（既設）調査結果'!$B$5:$C$1998,2,FALSE),0))</f>
        <v>#REF!</v>
      </c>
      <c r="T1307" s="29" t="e">
        <f>'施設リストA-1（直営）'!#REF!</f>
        <v>#REF!</v>
      </c>
      <c r="U1307" s="29" t="e">
        <f>'施設リストA-1（直営）'!#REF!</f>
        <v>#REF!</v>
      </c>
      <c r="V1307" s="30" t="e">
        <f>IF(U1307="新設",VLOOKUP('施設リストA-1（直営）'!#REF!,'（新設）照明器具'!$B$5:$C$1990,2,FALSE),IF('部屋別効果（直）'!U1307="撤去",VLOOKUP('施設リストA-1（直営）'!#REF!,'（既設）調査結果'!$B$5:$C$1998,2,FALSE),0))</f>
        <v>#REF!</v>
      </c>
      <c r="W1307" s="29" t="e">
        <f>'施設リストA-1（直営）'!#REF!</f>
        <v>#REF!</v>
      </c>
      <c r="X1307" s="29" t="e">
        <f>'施設リストA-1（直営）'!#REF!</f>
        <v>#REF!</v>
      </c>
      <c r="Y1307" s="30" t="e">
        <f>IF(X1307="新設",VLOOKUP('施設リストA-1（直営）'!#REF!,'（新設）照明器具'!$B$5:$C$1990,2,FALSE),IF('部屋別効果（直）'!X1307="撤去",VLOOKUP('施設リストA-1（直営）'!#REF!,'（既設）調査結果'!$B$5:$C$1998,2,FALSE),0))</f>
        <v>#REF!</v>
      </c>
      <c r="Z1307" s="29" t="e">
        <f>'施設リストA-1（直営）'!#REF!</f>
        <v>#REF!</v>
      </c>
      <c r="AA1307" s="29" t="e">
        <f>'施設リストA-1（直営）'!#REF!</f>
        <v>#REF!</v>
      </c>
      <c r="AB1307" s="30" t="e">
        <f>IF(AA1307="新設",VLOOKUP('施設リストA-1（直営）'!#REF!,'（新設）照明器具'!$B$5:$C$1990,2,FALSE),IF('部屋別効果（直）'!AA1307="撤去",VLOOKUP('施設リストA-1（直営）'!#REF!,'（既設）調査結果'!$B$5:$C$1998,2,FALSE),0))</f>
        <v>#REF!</v>
      </c>
      <c r="AC1307" s="29" t="e">
        <f>'施設リストA-1（直営）'!#REF!</f>
        <v>#REF!</v>
      </c>
      <c r="AD1307" s="29" t="e">
        <f>'施設リストA-1（直営）'!#REF!</f>
        <v>#REF!</v>
      </c>
      <c r="AE1307" s="30" t="e">
        <f>IF(AD1307="新設",VLOOKUP('施設リストA-1（直営）'!#REF!,'（新設）照明器具'!$B$5:$C$1990,2,FALSE),IF('部屋別効果（直）'!AD1307="撤去",VLOOKUP('施設リストA-1（直営）'!#REF!,'（既設）調査結果'!$B$5:$C$1998,2,FALSE),0))</f>
        <v>#REF!</v>
      </c>
      <c r="AF1307" s="29" t="e">
        <f>'施設リストA-1（直営）'!#REF!</f>
        <v>#REF!</v>
      </c>
      <c r="AG1307" s="29" t="e">
        <f>'施設リストA-1（直営）'!#REF!</f>
        <v>#REF!</v>
      </c>
      <c r="AH1307" s="30" t="e">
        <f>IF(AG1307="新設",VLOOKUP('施設リストA-1（直営）'!#REF!,'（新設）照明器具'!$B$5:$C$1990,2,FALSE),IF('部屋別効果（直）'!AG1307="撤去",VLOOKUP('施設リストA-1（直営）'!#REF!,'（既設）調査結果'!$B$5:$C$1998,2,FALSE),0))</f>
        <v>#REF!</v>
      </c>
      <c r="AI1307" s="29" t="e">
        <f>'施設リストA-1（直営）'!#REF!</f>
        <v>#REF!</v>
      </c>
      <c r="AJ1307" s="29" t="e">
        <f>'施設リストA-1（直営）'!#REF!</f>
        <v>#REF!</v>
      </c>
      <c r="AK1307" s="30" t="e">
        <f>IF(AJ1307="新設",VLOOKUP('施設リストA-1（直営）'!#REF!,'（新設）照明器具'!$B$5:$C$1990,2,FALSE),IF('部屋別効果（直）'!AJ1307="撤去",VLOOKUP('施設リストA-1（直営）'!#REF!,'（既設）調査結果'!$B$5:$C$1998,2,FALSE),0))</f>
        <v>#REF!</v>
      </c>
      <c r="AL1307" s="29" t="e">
        <f>'施設リストA-1（直営）'!#REF!</f>
        <v>#REF!</v>
      </c>
    </row>
    <row r="1308" spans="1:38" customFormat="1">
      <c r="A1308" s="94"/>
      <c r="B1308" s="16" t="e">
        <f>'施設リストA-1（直営）'!#REF!</f>
        <v>#REF!</v>
      </c>
      <c r="C1308" s="14" t="e">
        <f>'施設リストA-1（直営）'!#REF!</f>
        <v>#REF!</v>
      </c>
      <c r="D1308" s="94" t="e">
        <f>'施設リストA-1（直営）'!#REF!</f>
        <v>#REF!</v>
      </c>
      <c r="E1308" s="20" t="e">
        <f>'施設リストA-1（直営）'!#REF!</f>
        <v>#REF!</v>
      </c>
      <c r="F1308" s="20" t="e">
        <f>'施設リストA-1（直営）'!#REF!</f>
        <v>#REF!</v>
      </c>
      <c r="G1308" s="13" t="e">
        <f>'施設リストA-1（直営）'!#REF!</f>
        <v>#REF!</v>
      </c>
      <c r="H1308" s="28" t="e">
        <f t="shared" si="20"/>
        <v>#REF!</v>
      </c>
      <c r="I1308" s="29" t="e">
        <f>'施設リストA-1（直営）'!#REF!</f>
        <v>#REF!</v>
      </c>
      <c r="J1308" s="30" t="e">
        <f>IF(I1308="新設",VLOOKUP('施設リストA-1（直営）'!#REF!,'（新設）照明器具'!$B$5:$C$1990,2,FALSE),IF('部屋別効果（直）'!I1308="撤去",VLOOKUP('施設リストA-1（直営）'!#REF!,'（既設）調査結果'!$B$5:$C$1998,2,FALSE),0))</f>
        <v>#REF!</v>
      </c>
      <c r="K1308" s="29" t="e">
        <f>'施設リストA-1（直営）'!#REF!</f>
        <v>#REF!</v>
      </c>
      <c r="L1308" s="29" t="e">
        <f>'施設リストA-1（直営）'!#REF!</f>
        <v>#REF!</v>
      </c>
      <c r="M1308" s="30" t="e">
        <f>IF(L1308="新設",VLOOKUP('施設リストA-1（直営）'!#REF!,'（新設）照明器具'!$B$5:$C$1990,2,FALSE),IF('部屋別効果（直）'!L1308="撤去",VLOOKUP('施設リストA-1（直営）'!#REF!,'（既設）調査結果'!$B$5:$C$1998,2,FALSE),0))</f>
        <v>#REF!</v>
      </c>
      <c r="N1308" s="29" t="e">
        <f>'施設リストA-1（直営）'!#REF!</f>
        <v>#REF!</v>
      </c>
      <c r="O1308" s="29" t="e">
        <f>'施設リストA-1（直営）'!#REF!</f>
        <v>#REF!</v>
      </c>
      <c r="P1308" s="30" t="e">
        <f>IF(O1308="新設",VLOOKUP('施設リストA-1（直営）'!#REF!,'（新設）照明器具'!$B$5:$C$1990,2,FALSE),IF('部屋別効果（直）'!O1308="撤去",VLOOKUP('施設リストA-1（直営）'!#REF!,'（既設）調査結果'!$B$5:$C$1998,2,FALSE),0))</f>
        <v>#REF!</v>
      </c>
      <c r="Q1308" s="29" t="e">
        <f>'施設リストA-1（直営）'!#REF!</f>
        <v>#REF!</v>
      </c>
      <c r="R1308" s="29" t="e">
        <f>'施設リストA-1（直営）'!#REF!</f>
        <v>#REF!</v>
      </c>
      <c r="S1308" s="30" t="e">
        <f>IF(R1308="新設",VLOOKUP('施設リストA-1（直営）'!#REF!,'（新設）照明器具'!$B$5:$C$1990,2,FALSE),IF('部屋別効果（直）'!R1308="撤去",VLOOKUP('施設リストA-1（直営）'!#REF!,'（既設）調査結果'!$B$5:$C$1998,2,FALSE),0))</f>
        <v>#REF!</v>
      </c>
      <c r="T1308" s="29" t="e">
        <f>'施設リストA-1（直営）'!#REF!</f>
        <v>#REF!</v>
      </c>
      <c r="U1308" s="29" t="e">
        <f>'施設リストA-1（直営）'!#REF!</f>
        <v>#REF!</v>
      </c>
      <c r="V1308" s="30" t="e">
        <f>IF(U1308="新設",VLOOKUP('施設リストA-1（直営）'!#REF!,'（新設）照明器具'!$B$5:$C$1990,2,FALSE),IF('部屋別効果（直）'!U1308="撤去",VLOOKUP('施設リストA-1（直営）'!#REF!,'（既設）調査結果'!$B$5:$C$1998,2,FALSE),0))</f>
        <v>#REF!</v>
      </c>
      <c r="W1308" s="29" t="e">
        <f>'施設リストA-1（直営）'!#REF!</f>
        <v>#REF!</v>
      </c>
      <c r="X1308" s="29" t="e">
        <f>'施設リストA-1（直営）'!#REF!</f>
        <v>#REF!</v>
      </c>
      <c r="Y1308" s="30" t="e">
        <f>IF(X1308="新設",VLOOKUP('施設リストA-1（直営）'!#REF!,'（新設）照明器具'!$B$5:$C$1990,2,FALSE),IF('部屋別効果（直）'!X1308="撤去",VLOOKUP('施設リストA-1（直営）'!#REF!,'（既設）調査結果'!$B$5:$C$1998,2,FALSE),0))</f>
        <v>#REF!</v>
      </c>
      <c r="Z1308" s="29" t="e">
        <f>'施設リストA-1（直営）'!#REF!</f>
        <v>#REF!</v>
      </c>
      <c r="AA1308" s="29" t="e">
        <f>'施設リストA-1（直営）'!#REF!</f>
        <v>#REF!</v>
      </c>
      <c r="AB1308" s="30" t="e">
        <f>IF(AA1308="新設",VLOOKUP('施設リストA-1（直営）'!#REF!,'（新設）照明器具'!$B$5:$C$1990,2,FALSE),IF('部屋別効果（直）'!AA1308="撤去",VLOOKUP('施設リストA-1（直営）'!#REF!,'（既設）調査結果'!$B$5:$C$1998,2,FALSE),0))</f>
        <v>#REF!</v>
      </c>
      <c r="AC1308" s="29" t="e">
        <f>'施設リストA-1（直営）'!#REF!</f>
        <v>#REF!</v>
      </c>
      <c r="AD1308" s="29" t="e">
        <f>'施設リストA-1（直営）'!#REF!</f>
        <v>#REF!</v>
      </c>
      <c r="AE1308" s="30" t="e">
        <f>IF(AD1308="新設",VLOOKUP('施設リストA-1（直営）'!#REF!,'（新設）照明器具'!$B$5:$C$1990,2,FALSE),IF('部屋別効果（直）'!AD1308="撤去",VLOOKUP('施設リストA-1（直営）'!#REF!,'（既設）調査結果'!$B$5:$C$1998,2,FALSE),0))</f>
        <v>#REF!</v>
      </c>
      <c r="AF1308" s="29" t="e">
        <f>'施設リストA-1（直営）'!#REF!</f>
        <v>#REF!</v>
      </c>
      <c r="AG1308" s="29" t="e">
        <f>'施設リストA-1（直営）'!#REF!</f>
        <v>#REF!</v>
      </c>
      <c r="AH1308" s="30" t="e">
        <f>IF(AG1308="新設",VLOOKUP('施設リストA-1（直営）'!#REF!,'（新設）照明器具'!$B$5:$C$1990,2,FALSE),IF('部屋別効果（直）'!AG1308="撤去",VLOOKUP('施設リストA-1（直営）'!#REF!,'（既設）調査結果'!$B$5:$C$1998,2,FALSE),0))</f>
        <v>#REF!</v>
      </c>
      <c r="AI1308" s="29" t="e">
        <f>'施設リストA-1（直営）'!#REF!</f>
        <v>#REF!</v>
      </c>
      <c r="AJ1308" s="29" t="e">
        <f>'施設リストA-1（直営）'!#REF!</f>
        <v>#REF!</v>
      </c>
      <c r="AK1308" s="30" t="e">
        <f>IF(AJ1308="新設",VLOOKUP('施設リストA-1（直営）'!#REF!,'（新設）照明器具'!$B$5:$C$1990,2,FALSE),IF('部屋別効果（直）'!AJ1308="撤去",VLOOKUP('施設リストA-1（直営）'!#REF!,'（既設）調査結果'!$B$5:$C$1998,2,FALSE),0))</f>
        <v>#REF!</v>
      </c>
      <c r="AL1308" s="29" t="e">
        <f>'施設リストA-1（直営）'!#REF!</f>
        <v>#REF!</v>
      </c>
    </row>
    <row r="1309" spans="1:38" customFormat="1">
      <c r="A1309" s="94"/>
      <c r="B1309" s="16" t="e">
        <f>'施設リストA-1（直営）'!#REF!</f>
        <v>#REF!</v>
      </c>
      <c r="C1309" s="14" t="e">
        <f>'施設リストA-1（直営）'!#REF!</f>
        <v>#REF!</v>
      </c>
      <c r="D1309" s="94" t="e">
        <f>'施設リストA-1（直営）'!#REF!</f>
        <v>#REF!</v>
      </c>
      <c r="E1309" s="20" t="e">
        <f>'施設リストA-1（直営）'!#REF!</f>
        <v>#REF!</v>
      </c>
      <c r="F1309" s="20" t="e">
        <f>'施設リストA-1（直営）'!#REF!</f>
        <v>#REF!</v>
      </c>
      <c r="G1309" s="13" t="e">
        <f>'施設リストA-1（直営）'!#REF!</f>
        <v>#REF!</v>
      </c>
      <c r="H1309" s="28" t="e">
        <f t="shared" si="20"/>
        <v>#REF!</v>
      </c>
      <c r="I1309" s="29" t="e">
        <f>'施設リストA-1（直営）'!#REF!</f>
        <v>#REF!</v>
      </c>
      <c r="J1309" s="30" t="e">
        <f>IF(I1309="新設",VLOOKUP('施設リストA-1（直営）'!#REF!,'（新設）照明器具'!$B$5:$C$1990,2,FALSE),IF('部屋別効果（直）'!I1309="撤去",VLOOKUP('施設リストA-1（直営）'!#REF!,'（既設）調査結果'!$B$5:$C$1998,2,FALSE),0))</f>
        <v>#REF!</v>
      </c>
      <c r="K1309" s="29" t="e">
        <f>'施設リストA-1（直営）'!#REF!</f>
        <v>#REF!</v>
      </c>
      <c r="L1309" s="29" t="e">
        <f>'施設リストA-1（直営）'!#REF!</f>
        <v>#REF!</v>
      </c>
      <c r="M1309" s="30" t="e">
        <f>IF(L1309="新設",VLOOKUP('施設リストA-1（直営）'!#REF!,'（新設）照明器具'!$B$5:$C$1990,2,FALSE),IF('部屋別効果（直）'!L1309="撤去",VLOOKUP('施設リストA-1（直営）'!#REF!,'（既設）調査結果'!$B$5:$C$1998,2,FALSE),0))</f>
        <v>#REF!</v>
      </c>
      <c r="N1309" s="29" t="e">
        <f>'施設リストA-1（直営）'!#REF!</f>
        <v>#REF!</v>
      </c>
      <c r="O1309" s="29" t="e">
        <f>'施設リストA-1（直営）'!#REF!</f>
        <v>#REF!</v>
      </c>
      <c r="P1309" s="30" t="e">
        <f>IF(O1309="新設",VLOOKUP('施設リストA-1（直営）'!#REF!,'（新設）照明器具'!$B$5:$C$1990,2,FALSE),IF('部屋別効果（直）'!O1309="撤去",VLOOKUP('施設リストA-1（直営）'!#REF!,'（既設）調査結果'!$B$5:$C$1998,2,FALSE),0))</f>
        <v>#REF!</v>
      </c>
      <c r="Q1309" s="29" t="e">
        <f>'施設リストA-1（直営）'!#REF!</f>
        <v>#REF!</v>
      </c>
      <c r="R1309" s="29" t="e">
        <f>'施設リストA-1（直営）'!#REF!</f>
        <v>#REF!</v>
      </c>
      <c r="S1309" s="30" t="e">
        <f>IF(R1309="新設",VLOOKUP('施設リストA-1（直営）'!#REF!,'（新設）照明器具'!$B$5:$C$1990,2,FALSE),IF('部屋別効果（直）'!R1309="撤去",VLOOKUP('施設リストA-1（直営）'!#REF!,'（既設）調査結果'!$B$5:$C$1998,2,FALSE),0))</f>
        <v>#REF!</v>
      </c>
      <c r="T1309" s="29" t="e">
        <f>'施設リストA-1（直営）'!#REF!</f>
        <v>#REF!</v>
      </c>
      <c r="U1309" s="29" t="e">
        <f>'施設リストA-1（直営）'!#REF!</f>
        <v>#REF!</v>
      </c>
      <c r="V1309" s="30" t="e">
        <f>IF(U1309="新設",VLOOKUP('施設リストA-1（直営）'!#REF!,'（新設）照明器具'!$B$5:$C$1990,2,FALSE),IF('部屋別効果（直）'!U1309="撤去",VLOOKUP('施設リストA-1（直営）'!#REF!,'（既設）調査結果'!$B$5:$C$1998,2,FALSE),0))</f>
        <v>#REF!</v>
      </c>
      <c r="W1309" s="29" t="e">
        <f>'施設リストA-1（直営）'!#REF!</f>
        <v>#REF!</v>
      </c>
      <c r="X1309" s="29" t="e">
        <f>'施設リストA-1（直営）'!#REF!</f>
        <v>#REF!</v>
      </c>
      <c r="Y1309" s="30" t="e">
        <f>IF(X1309="新設",VLOOKUP('施設リストA-1（直営）'!#REF!,'（新設）照明器具'!$B$5:$C$1990,2,FALSE),IF('部屋別効果（直）'!X1309="撤去",VLOOKUP('施設リストA-1（直営）'!#REF!,'（既設）調査結果'!$B$5:$C$1998,2,FALSE),0))</f>
        <v>#REF!</v>
      </c>
      <c r="Z1309" s="29" t="e">
        <f>'施設リストA-1（直営）'!#REF!</f>
        <v>#REF!</v>
      </c>
      <c r="AA1309" s="29" t="e">
        <f>'施設リストA-1（直営）'!#REF!</f>
        <v>#REF!</v>
      </c>
      <c r="AB1309" s="30" t="e">
        <f>IF(AA1309="新設",VLOOKUP('施設リストA-1（直営）'!#REF!,'（新設）照明器具'!$B$5:$C$1990,2,FALSE),IF('部屋別効果（直）'!AA1309="撤去",VLOOKUP('施設リストA-1（直営）'!#REF!,'（既設）調査結果'!$B$5:$C$1998,2,FALSE),0))</f>
        <v>#REF!</v>
      </c>
      <c r="AC1309" s="29" t="e">
        <f>'施設リストA-1（直営）'!#REF!</f>
        <v>#REF!</v>
      </c>
      <c r="AD1309" s="29" t="e">
        <f>'施設リストA-1（直営）'!#REF!</f>
        <v>#REF!</v>
      </c>
      <c r="AE1309" s="30" t="e">
        <f>IF(AD1309="新設",VLOOKUP('施設リストA-1（直営）'!#REF!,'（新設）照明器具'!$B$5:$C$1990,2,FALSE),IF('部屋別効果（直）'!AD1309="撤去",VLOOKUP('施設リストA-1（直営）'!#REF!,'（既設）調査結果'!$B$5:$C$1998,2,FALSE),0))</f>
        <v>#REF!</v>
      </c>
      <c r="AF1309" s="29" t="e">
        <f>'施設リストA-1（直営）'!#REF!</f>
        <v>#REF!</v>
      </c>
      <c r="AG1309" s="29" t="e">
        <f>'施設リストA-1（直営）'!#REF!</f>
        <v>#REF!</v>
      </c>
      <c r="AH1309" s="30" t="e">
        <f>IF(AG1309="新設",VLOOKUP('施設リストA-1（直営）'!#REF!,'（新設）照明器具'!$B$5:$C$1990,2,FALSE),IF('部屋別効果（直）'!AG1309="撤去",VLOOKUP('施設リストA-1（直営）'!#REF!,'（既設）調査結果'!$B$5:$C$1998,2,FALSE),0))</f>
        <v>#REF!</v>
      </c>
      <c r="AI1309" s="29" t="e">
        <f>'施設リストA-1（直営）'!#REF!</f>
        <v>#REF!</v>
      </c>
      <c r="AJ1309" s="29" t="e">
        <f>'施設リストA-1（直営）'!#REF!</f>
        <v>#REF!</v>
      </c>
      <c r="AK1309" s="30" t="e">
        <f>IF(AJ1309="新設",VLOOKUP('施設リストA-1（直営）'!#REF!,'（新設）照明器具'!$B$5:$C$1990,2,FALSE),IF('部屋別効果（直）'!AJ1309="撤去",VLOOKUP('施設リストA-1（直営）'!#REF!,'（既設）調査結果'!$B$5:$C$1998,2,FALSE),0))</f>
        <v>#REF!</v>
      </c>
      <c r="AL1309" s="29" t="e">
        <f>'施設リストA-1（直営）'!#REF!</f>
        <v>#REF!</v>
      </c>
    </row>
    <row r="1310" spans="1:38" customFormat="1">
      <c r="A1310" s="94"/>
      <c r="B1310" s="16" t="e">
        <f>'施設リストA-1（直営）'!#REF!</f>
        <v>#REF!</v>
      </c>
      <c r="C1310" s="14" t="e">
        <f>'施設リストA-1（直営）'!#REF!</f>
        <v>#REF!</v>
      </c>
      <c r="D1310" s="94" t="e">
        <f>'施設リストA-1（直営）'!#REF!</f>
        <v>#REF!</v>
      </c>
      <c r="E1310" s="20" t="e">
        <f>'施設リストA-1（直営）'!#REF!</f>
        <v>#REF!</v>
      </c>
      <c r="F1310" s="20" t="e">
        <f>'施設リストA-1（直営）'!#REF!</f>
        <v>#REF!</v>
      </c>
      <c r="G1310" s="13" t="e">
        <f>'施設リストA-1（直営）'!#REF!</f>
        <v>#REF!</v>
      </c>
      <c r="H1310" s="28" t="e">
        <f t="shared" si="20"/>
        <v>#REF!</v>
      </c>
      <c r="I1310" s="29" t="e">
        <f>'施設リストA-1（直営）'!#REF!</f>
        <v>#REF!</v>
      </c>
      <c r="J1310" s="30" t="e">
        <f>IF(I1310="新設",VLOOKUP('施設リストA-1（直営）'!#REF!,'（新設）照明器具'!$B$5:$C$1990,2,FALSE),IF('部屋別効果（直）'!I1310="撤去",VLOOKUP('施設リストA-1（直営）'!#REF!,'（既設）調査結果'!$B$5:$C$1998,2,FALSE),0))</f>
        <v>#REF!</v>
      </c>
      <c r="K1310" s="29" t="e">
        <f>'施設リストA-1（直営）'!#REF!</f>
        <v>#REF!</v>
      </c>
      <c r="L1310" s="29" t="e">
        <f>'施設リストA-1（直営）'!#REF!</f>
        <v>#REF!</v>
      </c>
      <c r="M1310" s="30" t="e">
        <f>IF(L1310="新設",VLOOKUP('施設リストA-1（直営）'!#REF!,'（新設）照明器具'!$B$5:$C$1990,2,FALSE),IF('部屋別効果（直）'!L1310="撤去",VLOOKUP('施設リストA-1（直営）'!#REF!,'（既設）調査結果'!$B$5:$C$1998,2,FALSE),0))</f>
        <v>#REF!</v>
      </c>
      <c r="N1310" s="29" t="e">
        <f>'施設リストA-1（直営）'!#REF!</f>
        <v>#REF!</v>
      </c>
      <c r="O1310" s="29" t="e">
        <f>'施設リストA-1（直営）'!#REF!</f>
        <v>#REF!</v>
      </c>
      <c r="P1310" s="30" t="e">
        <f>IF(O1310="新設",VLOOKUP('施設リストA-1（直営）'!#REF!,'（新設）照明器具'!$B$5:$C$1990,2,FALSE),IF('部屋別効果（直）'!O1310="撤去",VLOOKUP('施設リストA-1（直営）'!#REF!,'（既設）調査結果'!$B$5:$C$1998,2,FALSE),0))</f>
        <v>#REF!</v>
      </c>
      <c r="Q1310" s="29" t="e">
        <f>'施設リストA-1（直営）'!#REF!</f>
        <v>#REF!</v>
      </c>
      <c r="R1310" s="29" t="e">
        <f>'施設リストA-1（直営）'!#REF!</f>
        <v>#REF!</v>
      </c>
      <c r="S1310" s="30" t="e">
        <f>IF(R1310="新設",VLOOKUP('施設リストA-1（直営）'!#REF!,'（新設）照明器具'!$B$5:$C$1990,2,FALSE),IF('部屋別効果（直）'!R1310="撤去",VLOOKUP('施設リストA-1（直営）'!#REF!,'（既設）調査結果'!$B$5:$C$1998,2,FALSE),0))</f>
        <v>#REF!</v>
      </c>
      <c r="T1310" s="29" t="e">
        <f>'施設リストA-1（直営）'!#REF!</f>
        <v>#REF!</v>
      </c>
      <c r="U1310" s="29" t="e">
        <f>'施設リストA-1（直営）'!#REF!</f>
        <v>#REF!</v>
      </c>
      <c r="V1310" s="30" t="e">
        <f>IF(U1310="新設",VLOOKUP('施設リストA-1（直営）'!#REF!,'（新設）照明器具'!$B$5:$C$1990,2,FALSE),IF('部屋別効果（直）'!U1310="撤去",VLOOKUP('施設リストA-1（直営）'!#REF!,'（既設）調査結果'!$B$5:$C$1998,2,FALSE),0))</f>
        <v>#REF!</v>
      </c>
      <c r="W1310" s="29" t="e">
        <f>'施設リストA-1（直営）'!#REF!</f>
        <v>#REF!</v>
      </c>
      <c r="X1310" s="29" t="e">
        <f>'施設リストA-1（直営）'!#REF!</f>
        <v>#REF!</v>
      </c>
      <c r="Y1310" s="30" t="e">
        <f>IF(X1310="新設",VLOOKUP('施設リストA-1（直営）'!#REF!,'（新設）照明器具'!$B$5:$C$1990,2,FALSE),IF('部屋別効果（直）'!X1310="撤去",VLOOKUP('施設リストA-1（直営）'!#REF!,'（既設）調査結果'!$B$5:$C$1998,2,FALSE),0))</f>
        <v>#REF!</v>
      </c>
      <c r="Z1310" s="29" t="e">
        <f>'施設リストA-1（直営）'!#REF!</f>
        <v>#REF!</v>
      </c>
      <c r="AA1310" s="29" t="e">
        <f>'施設リストA-1（直営）'!#REF!</f>
        <v>#REF!</v>
      </c>
      <c r="AB1310" s="30" t="e">
        <f>IF(AA1310="新設",VLOOKUP('施設リストA-1（直営）'!#REF!,'（新設）照明器具'!$B$5:$C$1990,2,FALSE),IF('部屋別効果（直）'!AA1310="撤去",VLOOKUP('施設リストA-1（直営）'!#REF!,'（既設）調査結果'!$B$5:$C$1998,2,FALSE),0))</f>
        <v>#REF!</v>
      </c>
      <c r="AC1310" s="29" t="e">
        <f>'施設リストA-1（直営）'!#REF!</f>
        <v>#REF!</v>
      </c>
      <c r="AD1310" s="29" t="e">
        <f>'施設リストA-1（直営）'!#REF!</f>
        <v>#REF!</v>
      </c>
      <c r="AE1310" s="30" t="e">
        <f>IF(AD1310="新設",VLOOKUP('施設リストA-1（直営）'!#REF!,'（新設）照明器具'!$B$5:$C$1990,2,FALSE),IF('部屋別効果（直）'!AD1310="撤去",VLOOKUP('施設リストA-1（直営）'!#REF!,'（既設）調査結果'!$B$5:$C$1998,2,FALSE),0))</f>
        <v>#REF!</v>
      </c>
      <c r="AF1310" s="29" t="e">
        <f>'施設リストA-1（直営）'!#REF!</f>
        <v>#REF!</v>
      </c>
      <c r="AG1310" s="29" t="e">
        <f>'施設リストA-1（直営）'!#REF!</f>
        <v>#REF!</v>
      </c>
      <c r="AH1310" s="30" t="e">
        <f>IF(AG1310="新設",VLOOKUP('施設リストA-1（直営）'!#REF!,'（新設）照明器具'!$B$5:$C$1990,2,FALSE),IF('部屋別効果（直）'!AG1310="撤去",VLOOKUP('施設リストA-1（直営）'!#REF!,'（既設）調査結果'!$B$5:$C$1998,2,FALSE),0))</f>
        <v>#REF!</v>
      </c>
      <c r="AI1310" s="29" t="e">
        <f>'施設リストA-1（直営）'!#REF!</f>
        <v>#REF!</v>
      </c>
      <c r="AJ1310" s="29" t="e">
        <f>'施設リストA-1（直営）'!#REF!</f>
        <v>#REF!</v>
      </c>
      <c r="AK1310" s="30" t="e">
        <f>IF(AJ1310="新設",VLOOKUP('施設リストA-1（直営）'!#REF!,'（新設）照明器具'!$B$5:$C$1990,2,FALSE),IF('部屋別効果（直）'!AJ1310="撤去",VLOOKUP('施設リストA-1（直営）'!#REF!,'（既設）調査結果'!$B$5:$C$1998,2,FALSE),0))</f>
        <v>#REF!</v>
      </c>
      <c r="AL1310" s="29" t="e">
        <f>'施設リストA-1（直営）'!#REF!</f>
        <v>#REF!</v>
      </c>
    </row>
    <row r="1311" spans="1:38" customFormat="1">
      <c r="A1311" s="94"/>
      <c r="B1311" s="16" t="e">
        <f>'施設リストA-1（直営）'!#REF!</f>
        <v>#REF!</v>
      </c>
      <c r="C1311" s="14" t="e">
        <f>'施設リストA-1（直営）'!#REF!</f>
        <v>#REF!</v>
      </c>
      <c r="D1311" s="94" t="e">
        <f>'施設リストA-1（直営）'!#REF!</f>
        <v>#REF!</v>
      </c>
      <c r="E1311" s="20" t="e">
        <f>'施設リストA-1（直営）'!#REF!</f>
        <v>#REF!</v>
      </c>
      <c r="F1311" s="20" t="e">
        <f>'施設リストA-1（直営）'!#REF!</f>
        <v>#REF!</v>
      </c>
      <c r="G1311" s="13" t="e">
        <f>'施設リストA-1（直営）'!#REF!</f>
        <v>#REF!</v>
      </c>
      <c r="H1311" s="28" t="e">
        <f t="shared" si="20"/>
        <v>#REF!</v>
      </c>
      <c r="I1311" s="29" t="e">
        <f>'施設リストA-1（直営）'!#REF!</f>
        <v>#REF!</v>
      </c>
      <c r="J1311" s="30" t="e">
        <f>IF(I1311="新設",VLOOKUP('施設リストA-1（直営）'!#REF!,'（新設）照明器具'!$B$5:$C$1990,2,FALSE),IF('部屋別効果（直）'!I1311="撤去",VLOOKUP('施設リストA-1（直営）'!#REF!,'（既設）調査結果'!$B$5:$C$1998,2,FALSE),0))</f>
        <v>#REF!</v>
      </c>
      <c r="K1311" s="29" t="e">
        <f>'施設リストA-1（直営）'!#REF!</f>
        <v>#REF!</v>
      </c>
      <c r="L1311" s="29" t="e">
        <f>'施設リストA-1（直営）'!#REF!</f>
        <v>#REF!</v>
      </c>
      <c r="M1311" s="30" t="e">
        <f>IF(L1311="新設",VLOOKUP('施設リストA-1（直営）'!#REF!,'（新設）照明器具'!$B$5:$C$1990,2,FALSE),IF('部屋別効果（直）'!L1311="撤去",VLOOKUP('施設リストA-1（直営）'!#REF!,'（既設）調査結果'!$B$5:$C$1998,2,FALSE),0))</f>
        <v>#REF!</v>
      </c>
      <c r="N1311" s="29" t="e">
        <f>'施設リストA-1（直営）'!#REF!</f>
        <v>#REF!</v>
      </c>
      <c r="O1311" s="29" t="e">
        <f>'施設リストA-1（直営）'!#REF!</f>
        <v>#REF!</v>
      </c>
      <c r="P1311" s="30" t="e">
        <f>IF(O1311="新設",VLOOKUP('施設リストA-1（直営）'!#REF!,'（新設）照明器具'!$B$5:$C$1990,2,FALSE),IF('部屋別効果（直）'!O1311="撤去",VLOOKUP('施設リストA-1（直営）'!#REF!,'（既設）調査結果'!$B$5:$C$1998,2,FALSE),0))</f>
        <v>#REF!</v>
      </c>
      <c r="Q1311" s="29" t="e">
        <f>'施設リストA-1（直営）'!#REF!</f>
        <v>#REF!</v>
      </c>
      <c r="R1311" s="29" t="e">
        <f>'施設リストA-1（直営）'!#REF!</f>
        <v>#REF!</v>
      </c>
      <c r="S1311" s="30" t="e">
        <f>IF(R1311="新設",VLOOKUP('施設リストA-1（直営）'!#REF!,'（新設）照明器具'!$B$5:$C$1990,2,FALSE),IF('部屋別効果（直）'!R1311="撤去",VLOOKUP('施設リストA-1（直営）'!#REF!,'（既設）調査結果'!$B$5:$C$1998,2,FALSE),0))</f>
        <v>#REF!</v>
      </c>
      <c r="T1311" s="29" t="e">
        <f>'施設リストA-1（直営）'!#REF!</f>
        <v>#REF!</v>
      </c>
      <c r="U1311" s="29" t="e">
        <f>'施設リストA-1（直営）'!#REF!</f>
        <v>#REF!</v>
      </c>
      <c r="V1311" s="30" t="e">
        <f>IF(U1311="新設",VLOOKUP('施設リストA-1（直営）'!#REF!,'（新設）照明器具'!$B$5:$C$1990,2,FALSE),IF('部屋別効果（直）'!U1311="撤去",VLOOKUP('施設リストA-1（直営）'!#REF!,'（既設）調査結果'!$B$5:$C$1998,2,FALSE),0))</f>
        <v>#REF!</v>
      </c>
      <c r="W1311" s="29" t="e">
        <f>'施設リストA-1（直営）'!#REF!</f>
        <v>#REF!</v>
      </c>
      <c r="X1311" s="29" t="e">
        <f>'施設リストA-1（直営）'!#REF!</f>
        <v>#REF!</v>
      </c>
      <c r="Y1311" s="30" t="e">
        <f>IF(X1311="新設",VLOOKUP('施設リストA-1（直営）'!#REF!,'（新設）照明器具'!$B$5:$C$1990,2,FALSE),IF('部屋別効果（直）'!X1311="撤去",VLOOKUP('施設リストA-1（直営）'!#REF!,'（既設）調査結果'!$B$5:$C$1998,2,FALSE),0))</f>
        <v>#REF!</v>
      </c>
      <c r="Z1311" s="29" t="e">
        <f>'施設リストA-1（直営）'!#REF!</f>
        <v>#REF!</v>
      </c>
      <c r="AA1311" s="29" t="e">
        <f>'施設リストA-1（直営）'!#REF!</f>
        <v>#REF!</v>
      </c>
      <c r="AB1311" s="30" t="e">
        <f>IF(AA1311="新設",VLOOKUP('施設リストA-1（直営）'!#REF!,'（新設）照明器具'!$B$5:$C$1990,2,FALSE),IF('部屋別効果（直）'!AA1311="撤去",VLOOKUP('施設リストA-1（直営）'!#REF!,'（既設）調査結果'!$B$5:$C$1998,2,FALSE),0))</f>
        <v>#REF!</v>
      </c>
      <c r="AC1311" s="29" t="e">
        <f>'施設リストA-1（直営）'!#REF!</f>
        <v>#REF!</v>
      </c>
      <c r="AD1311" s="29" t="e">
        <f>'施設リストA-1（直営）'!#REF!</f>
        <v>#REF!</v>
      </c>
      <c r="AE1311" s="30" t="e">
        <f>IF(AD1311="新設",VLOOKUP('施設リストA-1（直営）'!#REF!,'（新設）照明器具'!$B$5:$C$1990,2,FALSE),IF('部屋別効果（直）'!AD1311="撤去",VLOOKUP('施設リストA-1（直営）'!#REF!,'（既設）調査結果'!$B$5:$C$1998,2,FALSE),0))</f>
        <v>#REF!</v>
      </c>
      <c r="AF1311" s="29" t="e">
        <f>'施設リストA-1（直営）'!#REF!</f>
        <v>#REF!</v>
      </c>
      <c r="AG1311" s="29" t="e">
        <f>'施設リストA-1（直営）'!#REF!</f>
        <v>#REF!</v>
      </c>
      <c r="AH1311" s="30" t="e">
        <f>IF(AG1311="新設",VLOOKUP('施設リストA-1（直営）'!#REF!,'（新設）照明器具'!$B$5:$C$1990,2,FALSE),IF('部屋別効果（直）'!AG1311="撤去",VLOOKUP('施設リストA-1（直営）'!#REF!,'（既設）調査結果'!$B$5:$C$1998,2,FALSE),0))</f>
        <v>#REF!</v>
      </c>
      <c r="AI1311" s="29" t="e">
        <f>'施設リストA-1（直営）'!#REF!</f>
        <v>#REF!</v>
      </c>
      <c r="AJ1311" s="29" t="e">
        <f>'施設リストA-1（直営）'!#REF!</f>
        <v>#REF!</v>
      </c>
      <c r="AK1311" s="30" t="e">
        <f>IF(AJ1311="新設",VLOOKUP('施設リストA-1（直営）'!#REF!,'（新設）照明器具'!$B$5:$C$1990,2,FALSE),IF('部屋別効果（直）'!AJ1311="撤去",VLOOKUP('施設リストA-1（直営）'!#REF!,'（既設）調査結果'!$B$5:$C$1998,2,FALSE),0))</f>
        <v>#REF!</v>
      </c>
      <c r="AL1311" s="29" t="e">
        <f>'施設リストA-1（直営）'!#REF!</f>
        <v>#REF!</v>
      </c>
    </row>
    <row r="1312" spans="1:38" customFormat="1">
      <c r="A1312" s="94"/>
      <c r="B1312" s="16" t="e">
        <f>'施設リストA-1（直営）'!#REF!</f>
        <v>#REF!</v>
      </c>
      <c r="C1312" s="14" t="e">
        <f>'施設リストA-1（直営）'!#REF!</f>
        <v>#REF!</v>
      </c>
      <c r="D1312" s="94" t="e">
        <f>'施設リストA-1（直営）'!#REF!</f>
        <v>#REF!</v>
      </c>
      <c r="E1312" s="20" t="e">
        <f>'施設リストA-1（直営）'!#REF!</f>
        <v>#REF!</v>
      </c>
      <c r="F1312" s="20" t="e">
        <f>'施設リストA-1（直営）'!#REF!</f>
        <v>#REF!</v>
      </c>
      <c r="G1312" s="13" t="e">
        <f>'施設リストA-1（直営）'!#REF!</f>
        <v>#REF!</v>
      </c>
      <c r="H1312" s="28" t="e">
        <f t="shared" si="20"/>
        <v>#REF!</v>
      </c>
      <c r="I1312" s="29" t="e">
        <f>'施設リストA-1（直営）'!#REF!</f>
        <v>#REF!</v>
      </c>
      <c r="J1312" s="30" t="e">
        <f>IF(I1312="新設",VLOOKUP('施設リストA-1（直営）'!#REF!,'（新設）照明器具'!$B$5:$C$1990,2,FALSE),IF('部屋別効果（直）'!I1312="撤去",VLOOKUP('施設リストA-1（直営）'!#REF!,'（既設）調査結果'!$B$5:$C$1998,2,FALSE),0))</f>
        <v>#REF!</v>
      </c>
      <c r="K1312" s="29" t="e">
        <f>'施設リストA-1（直営）'!#REF!</f>
        <v>#REF!</v>
      </c>
      <c r="L1312" s="29" t="e">
        <f>'施設リストA-1（直営）'!#REF!</f>
        <v>#REF!</v>
      </c>
      <c r="M1312" s="30" t="e">
        <f>IF(L1312="新設",VLOOKUP('施設リストA-1（直営）'!#REF!,'（新設）照明器具'!$B$5:$C$1990,2,FALSE),IF('部屋別効果（直）'!L1312="撤去",VLOOKUP('施設リストA-1（直営）'!#REF!,'（既設）調査結果'!$B$5:$C$1998,2,FALSE),0))</f>
        <v>#REF!</v>
      </c>
      <c r="N1312" s="29" t="e">
        <f>'施設リストA-1（直営）'!#REF!</f>
        <v>#REF!</v>
      </c>
      <c r="O1312" s="29" t="e">
        <f>'施設リストA-1（直営）'!#REF!</f>
        <v>#REF!</v>
      </c>
      <c r="P1312" s="30" t="e">
        <f>IF(O1312="新設",VLOOKUP('施設リストA-1（直営）'!#REF!,'（新設）照明器具'!$B$5:$C$1990,2,FALSE),IF('部屋別効果（直）'!O1312="撤去",VLOOKUP('施設リストA-1（直営）'!#REF!,'（既設）調査結果'!$B$5:$C$1998,2,FALSE),0))</f>
        <v>#REF!</v>
      </c>
      <c r="Q1312" s="29" t="e">
        <f>'施設リストA-1（直営）'!#REF!</f>
        <v>#REF!</v>
      </c>
      <c r="R1312" s="29" t="e">
        <f>'施設リストA-1（直営）'!#REF!</f>
        <v>#REF!</v>
      </c>
      <c r="S1312" s="30" t="e">
        <f>IF(R1312="新設",VLOOKUP('施設リストA-1（直営）'!#REF!,'（新設）照明器具'!$B$5:$C$1990,2,FALSE),IF('部屋別効果（直）'!R1312="撤去",VLOOKUP('施設リストA-1（直営）'!#REF!,'（既設）調査結果'!$B$5:$C$1998,2,FALSE),0))</f>
        <v>#REF!</v>
      </c>
      <c r="T1312" s="29" t="e">
        <f>'施設リストA-1（直営）'!#REF!</f>
        <v>#REF!</v>
      </c>
      <c r="U1312" s="29" t="e">
        <f>'施設リストA-1（直営）'!#REF!</f>
        <v>#REF!</v>
      </c>
      <c r="V1312" s="30" t="e">
        <f>IF(U1312="新設",VLOOKUP('施設リストA-1（直営）'!#REF!,'（新設）照明器具'!$B$5:$C$1990,2,FALSE),IF('部屋別効果（直）'!U1312="撤去",VLOOKUP('施設リストA-1（直営）'!#REF!,'（既設）調査結果'!$B$5:$C$1998,2,FALSE),0))</f>
        <v>#REF!</v>
      </c>
      <c r="W1312" s="29" t="e">
        <f>'施設リストA-1（直営）'!#REF!</f>
        <v>#REF!</v>
      </c>
      <c r="X1312" s="29" t="e">
        <f>'施設リストA-1（直営）'!#REF!</f>
        <v>#REF!</v>
      </c>
      <c r="Y1312" s="30" t="e">
        <f>IF(X1312="新設",VLOOKUP('施設リストA-1（直営）'!#REF!,'（新設）照明器具'!$B$5:$C$1990,2,FALSE),IF('部屋別効果（直）'!X1312="撤去",VLOOKUP('施設リストA-1（直営）'!#REF!,'（既設）調査結果'!$B$5:$C$1998,2,FALSE),0))</f>
        <v>#REF!</v>
      </c>
      <c r="Z1312" s="29" t="e">
        <f>'施設リストA-1（直営）'!#REF!</f>
        <v>#REF!</v>
      </c>
      <c r="AA1312" s="29" t="e">
        <f>'施設リストA-1（直営）'!#REF!</f>
        <v>#REF!</v>
      </c>
      <c r="AB1312" s="30" t="e">
        <f>IF(AA1312="新設",VLOOKUP('施設リストA-1（直営）'!#REF!,'（新設）照明器具'!$B$5:$C$1990,2,FALSE),IF('部屋別効果（直）'!AA1312="撤去",VLOOKUP('施設リストA-1（直営）'!#REF!,'（既設）調査結果'!$B$5:$C$1998,2,FALSE),0))</f>
        <v>#REF!</v>
      </c>
      <c r="AC1312" s="29" t="e">
        <f>'施設リストA-1（直営）'!#REF!</f>
        <v>#REF!</v>
      </c>
      <c r="AD1312" s="29" t="e">
        <f>'施設リストA-1（直営）'!#REF!</f>
        <v>#REF!</v>
      </c>
      <c r="AE1312" s="30" t="e">
        <f>IF(AD1312="新設",VLOOKUP('施設リストA-1（直営）'!#REF!,'（新設）照明器具'!$B$5:$C$1990,2,FALSE),IF('部屋別効果（直）'!AD1312="撤去",VLOOKUP('施設リストA-1（直営）'!#REF!,'（既設）調査結果'!$B$5:$C$1998,2,FALSE),0))</f>
        <v>#REF!</v>
      </c>
      <c r="AF1312" s="29" t="e">
        <f>'施設リストA-1（直営）'!#REF!</f>
        <v>#REF!</v>
      </c>
      <c r="AG1312" s="29" t="e">
        <f>'施設リストA-1（直営）'!#REF!</f>
        <v>#REF!</v>
      </c>
      <c r="AH1312" s="30" t="e">
        <f>IF(AG1312="新設",VLOOKUP('施設リストA-1（直営）'!#REF!,'（新設）照明器具'!$B$5:$C$1990,2,FALSE),IF('部屋別効果（直）'!AG1312="撤去",VLOOKUP('施設リストA-1（直営）'!#REF!,'（既設）調査結果'!$B$5:$C$1998,2,FALSE),0))</f>
        <v>#REF!</v>
      </c>
      <c r="AI1312" s="29" t="e">
        <f>'施設リストA-1（直営）'!#REF!</f>
        <v>#REF!</v>
      </c>
      <c r="AJ1312" s="29" t="e">
        <f>'施設リストA-1（直営）'!#REF!</f>
        <v>#REF!</v>
      </c>
      <c r="AK1312" s="30" t="e">
        <f>IF(AJ1312="新設",VLOOKUP('施設リストA-1（直営）'!#REF!,'（新設）照明器具'!$B$5:$C$1990,2,FALSE),IF('部屋別効果（直）'!AJ1312="撤去",VLOOKUP('施設リストA-1（直営）'!#REF!,'（既設）調査結果'!$B$5:$C$1998,2,FALSE),0))</f>
        <v>#REF!</v>
      </c>
      <c r="AL1312" s="29" t="e">
        <f>'施設リストA-1（直営）'!#REF!</f>
        <v>#REF!</v>
      </c>
    </row>
    <row r="1313" spans="1:38" customFormat="1">
      <c r="A1313" s="94"/>
      <c r="B1313" s="16" t="e">
        <f>'施設リストA-1（直営）'!#REF!</f>
        <v>#REF!</v>
      </c>
      <c r="C1313" s="14" t="e">
        <f>'施設リストA-1（直営）'!#REF!</f>
        <v>#REF!</v>
      </c>
      <c r="D1313" s="94" t="e">
        <f>'施設リストA-1（直営）'!#REF!</f>
        <v>#REF!</v>
      </c>
      <c r="E1313" s="20" t="e">
        <f>'施設リストA-1（直営）'!#REF!</f>
        <v>#REF!</v>
      </c>
      <c r="F1313" s="20" t="e">
        <f>'施設リストA-1（直営）'!#REF!</f>
        <v>#REF!</v>
      </c>
      <c r="G1313" s="13" t="e">
        <f>'施設リストA-1（直営）'!#REF!</f>
        <v>#REF!</v>
      </c>
      <c r="H1313" s="28" t="e">
        <f t="shared" si="20"/>
        <v>#REF!</v>
      </c>
      <c r="I1313" s="29" t="e">
        <f>'施設リストA-1（直営）'!#REF!</f>
        <v>#REF!</v>
      </c>
      <c r="J1313" s="30" t="e">
        <f>IF(I1313="新設",VLOOKUP('施設リストA-1（直営）'!#REF!,'（新設）照明器具'!$B$5:$C$1990,2,FALSE),IF('部屋別効果（直）'!I1313="撤去",VLOOKUP('施設リストA-1（直営）'!#REF!,'（既設）調査結果'!$B$5:$C$1998,2,FALSE),0))</f>
        <v>#REF!</v>
      </c>
      <c r="K1313" s="29" t="e">
        <f>'施設リストA-1（直営）'!#REF!</f>
        <v>#REF!</v>
      </c>
      <c r="L1313" s="29" t="e">
        <f>'施設リストA-1（直営）'!#REF!</f>
        <v>#REF!</v>
      </c>
      <c r="M1313" s="30" t="e">
        <f>IF(L1313="新設",VLOOKUP('施設リストA-1（直営）'!#REF!,'（新設）照明器具'!$B$5:$C$1990,2,FALSE),IF('部屋別効果（直）'!L1313="撤去",VLOOKUP('施設リストA-1（直営）'!#REF!,'（既設）調査結果'!$B$5:$C$1998,2,FALSE),0))</f>
        <v>#REF!</v>
      </c>
      <c r="N1313" s="29" t="e">
        <f>'施設リストA-1（直営）'!#REF!</f>
        <v>#REF!</v>
      </c>
      <c r="O1313" s="29" t="e">
        <f>'施設リストA-1（直営）'!#REF!</f>
        <v>#REF!</v>
      </c>
      <c r="P1313" s="30" t="e">
        <f>IF(O1313="新設",VLOOKUP('施設リストA-1（直営）'!#REF!,'（新設）照明器具'!$B$5:$C$1990,2,FALSE),IF('部屋別効果（直）'!O1313="撤去",VLOOKUP('施設リストA-1（直営）'!#REF!,'（既設）調査結果'!$B$5:$C$1998,2,FALSE),0))</f>
        <v>#REF!</v>
      </c>
      <c r="Q1313" s="29" t="e">
        <f>'施設リストA-1（直営）'!#REF!</f>
        <v>#REF!</v>
      </c>
      <c r="R1313" s="29" t="e">
        <f>'施設リストA-1（直営）'!#REF!</f>
        <v>#REF!</v>
      </c>
      <c r="S1313" s="30" t="e">
        <f>IF(R1313="新設",VLOOKUP('施設リストA-1（直営）'!#REF!,'（新設）照明器具'!$B$5:$C$1990,2,FALSE),IF('部屋別効果（直）'!R1313="撤去",VLOOKUP('施設リストA-1（直営）'!#REF!,'（既設）調査結果'!$B$5:$C$1998,2,FALSE),0))</f>
        <v>#REF!</v>
      </c>
      <c r="T1313" s="29" t="e">
        <f>'施設リストA-1（直営）'!#REF!</f>
        <v>#REF!</v>
      </c>
      <c r="U1313" s="29" t="e">
        <f>'施設リストA-1（直営）'!#REF!</f>
        <v>#REF!</v>
      </c>
      <c r="V1313" s="30" t="e">
        <f>IF(U1313="新設",VLOOKUP('施設リストA-1（直営）'!#REF!,'（新設）照明器具'!$B$5:$C$1990,2,FALSE),IF('部屋別効果（直）'!U1313="撤去",VLOOKUP('施設リストA-1（直営）'!#REF!,'（既設）調査結果'!$B$5:$C$1998,2,FALSE),0))</f>
        <v>#REF!</v>
      </c>
      <c r="W1313" s="29" t="e">
        <f>'施設リストA-1（直営）'!#REF!</f>
        <v>#REF!</v>
      </c>
      <c r="X1313" s="29" t="e">
        <f>'施設リストA-1（直営）'!#REF!</f>
        <v>#REF!</v>
      </c>
      <c r="Y1313" s="30" t="e">
        <f>IF(X1313="新設",VLOOKUP('施設リストA-1（直営）'!#REF!,'（新設）照明器具'!$B$5:$C$1990,2,FALSE),IF('部屋別効果（直）'!X1313="撤去",VLOOKUP('施設リストA-1（直営）'!#REF!,'（既設）調査結果'!$B$5:$C$1998,2,FALSE),0))</f>
        <v>#REF!</v>
      </c>
      <c r="Z1313" s="29" t="e">
        <f>'施設リストA-1（直営）'!#REF!</f>
        <v>#REF!</v>
      </c>
      <c r="AA1313" s="29" t="e">
        <f>'施設リストA-1（直営）'!#REF!</f>
        <v>#REF!</v>
      </c>
      <c r="AB1313" s="30" t="e">
        <f>IF(AA1313="新設",VLOOKUP('施設リストA-1（直営）'!#REF!,'（新設）照明器具'!$B$5:$C$1990,2,FALSE),IF('部屋別効果（直）'!AA1313="撤去",VLOOKUP('施設リストA-1（直営）'!#REF!,'（既設）調査結果'!$B$5:$C$1998,2,FALSE),0))</f>
        <v>#REF!</v>
      </c>
      <c r="AC1313" s="29" t="e">
        <f>'施設リストA-1（直営）'!#REF!</f>
        <v>#REF!</v>
      </c>
      <c r="AD1313" s="29" t="e">
        <f>'施設リストA-1（直営）'!#REF!</f>
        <v>#REF!</v>
      </c>
      <c r="AE1313" s="30" t="e">
        <f>IF(AD1313="新設",VLOOKUP('施設リストA-1（直営）'!#REF!,'（新設）照明器具'!$B$5:$C$1990,2,FALSE),IF('部屋別効果（直）'!AD1313="撤去",VLOOKUP('施設リストA-1（直営）'!#REF!,'（既設）調査結果'!$B$5:$C$1998,2,FALSE),0))</f>
        <v>#REF!</v>
      </c>
      <c r="AF1313" s="29" t="e">
        <f>'施設リストA-1（直営）'!#REF!</f>
        <v>#REF!</v>
      </c>
      <c r="AG1313" s="29" t="e">
        <f>'施設リストA-1（直営）'!#REF!</f>
        <v>#REF!</v>
      </c>
      <c r="AH1313" s="30" t="e">
        <f>IF(AG1313="新設",VLOOKUP('施設リストA-1（直営）'!#REF!,'（新設）照明器具'!$B$5:$C$1990,2,FALSE),IF('部屋別効果（直）'!AG1313="撤去",VLOOKUP('施設リストA-1（直営）'!#REF!,'（既設）調査結果'!$B$5:$C$1998,2,FALSE),0))</f>
        <v>#REF!</v>
      </c>
      <c r="AI1313" s="29" t="e">
        <f>'施設リストA-1（直営）'!#REF!</f>
        <v>#REF!</v>
      </c>
      <c r="AJ1313" s="29" t="e">
        <f>'施設リストA-1（直営）'!#REF!</f>
        <v>#REF!</v>
      </c>
      <c r="AK1313" s="30" t="e">
        <f>IF(AJ1313="新設",VLOOKUP('施設リストA-1（直営）'!#REF!,'（新設）照明器具'!$B$5:$C$1990,2,FALSE),IF('部屋別効果（直）'!AJ1313="撤去",VLOOKUP('施設リストA-1（直営）'!#REF!,'（既設）調査結果'!$B$5:$C$1998,2,FALSE),0))</f>
        <v>#REF!</v>
      </c>
      <c r="AL1313" s="29" t="e">
        <f>'施設リストA-1（直営）'!#REF!</f>
        <v>#REF!</v>
      </c>
    </row>
    <row r="1314" spans="1:38" customFormat="1">
      <c r="A1314" s="94"/>
      <c r="B1314" s="16" t="e">
        <f>'施設リストA-1（直営）'!#REF!</f>
        <v>#REF!</v>
      </c>
      <c r="C1314" s="14" t="e">
        <f>'施設リストA-1（直営）'!#REF!</f>
        <v>#REF!</v>
      </c>
      <c r="D1314" s="94" t="e">
        <f>'施設リストA-1（直営）'!#REF!</f>
        <v>#REF!</v>
      </c>
      <c r="E1314" s="20" t="e">
        <f>'施設リストA-1（直営）'!#REF!</f>
        <v>#REF!</v>
      </c>
      <c r="F1314" s="20" t="e">
        <f>'施設リストA-1（直営）'!#REF!</f>
        <v>#REF!</v>
      </c>
      <c r="G1314" s="13" t="e">
        <f>'施設リストA-1（直営）'!#REF!</f>
        <v>#REF!</v>
      </c>
      <c r="H1314" s="28" t="e">
        <f t="shared" si="20"/>
        <v>#REF!</v>
      </c>
      <c r="I1314" s="29" t="e">
        <f>'施設リストA-1（直営）'!#REF!</f>
        <v>#REF!</v>
      </c>
      <c r="J1314" s="30" t="e">
        <f>IF(I1314="新設",VLOOKUP('施設リストA-1（直営）'!#REF!,'（新設）照明器具'!$B$5:$C$1990,2,FALSE),IF('部屋別効果（直）'!I1314="撤去",VLOOKUP('施設リストA-1（直営）'!#REF!,'（既設）調査結果'!$B$5:$C$1998,2,FALSE),0))</f>
        <v>#REF!</v>
      </c>
      <c r="K1314" s="29" t="e">
        <f>'施設リストA-1（直営）'!#REF!</f>
        <v>#REF!</v>
      </c>
      <c r="L1314" s="29" t="e">
        <f>'施設リストA-1（直営）'!#REF!</f>
        <v>#REF!</v>
      </c>
      <c r="M1314" s="30" t="e">
        <f>IF(L1314="新設",VLOOKUP('施設リストA-1（直営）'!#REF!,'（新設）照明器具'!$B$5:$C$1990,2,FALSE),IF('部屋別効果（直）'!L1314="撤去",VLOOKUP('施設リストA-1（直営）'!#REF!,'（既設）調査結果'!$B$5:$C$1998,2,FALSE),0))</f>
        <v>#REF!</v>
      </c>
      <c r="N1314" s="29" t="e">
        <f>'施設リストA-1（直営）'!#REF!</f>
        <v>#REF!</v>
      </c>
      <c r="O1314" s="29" t="e">
        <f>'施設リストA-1（直営）'!#REF!</f>
        <v>#REF!</v>
      </c>
      <c r="P1314" s="30" t="e">
        <f>IF(O1314="新設",VLOOKUP('施設リストA-1（直営）'!#REF!,'（新設）照明器具'!$B$5:$C$1990,2,FALSE),IF('部屋別効果（直）'!O1314="撤去",VLOOKUP('施設リストA-1（直営）'!#REF!,'（既設）調査結果'!$B$5:$C$1998,2,FALSE),0))</f>
        <v>#REF!</v>
      </c>
      <c r="Q1314" s="29" t="e">
        <f>'施設リストA-1（直営）'!#REF!</f>
        <v>#REF!</v>
      </c>
      <c r="R1314" s="29" t="e">
        <f>'施設リストA-1（直営）'!#REF!</f>
        <v>#REF!</v>
      </c>
      <c r="S1314" s="30" t="e">
        <f>IF(R1314="新設",VLOOKUP('施設リストA-1（直営）'!#REF!,'（新設）照明器具'!$B$5:$C$1990,2,FALSE),IF('部屋別効果（直）'!R1314="撤去",VLOOKUP('施設リストA-1（直営）'!#REF!,'（既設）調査結果'!$B$5:$C$1998,2,FALSE),0))</f>
        <v>#REF!</v>
      </c>
      <c r="T1314" s="29" t="e">
        <f>'施設リストA-1（直営）'!#REF!</f>
        <v>#REF!</v>
      </c>
      <c r="U1314" s="29" t="e">
        <f>'施設リストA-1（直営）'!#REF!</f>
        <v>#REF!</v>
      </c>
      <c r="V1314" s="30" t="e">
        <f>IF(U1314="新設",VLOOKUP('施設リストA-1（直営）'!#REF!,'（新設）照明器具'!$B$5:$C$1990,2,FALSE),IF('部屋別効果（直）'!U1314="撤去",VLOOKUP('施設リストA-1（直営）'!#REF!,'（既設）調査結果'!$B$5:$C$1998,2,FALSE),0))</f>
        <v>#REF!</v>
      </c>
      <c r="W1314" s="29" t="e">
        <f>'施設リストA-1（直営）'!#REF!</f>
        <v>#REF!</v>
      </c>
      <c r="X1314" s="29" t="e">
        <f>'施設リストA-1（直営）'!#REF!</f>
        <v>#REF!</v>
      </c>
      <c r="Y1314" s="30" t="e">
        <f>IF(X1314="新設",VLOOKUP('施設リストA-1（直営）'!#REF!,'（新設）照明器具'!$B$5:$C$1990,2,FALSE),IF('部屋別効果（直）'!X1314="撤去",VLOOKUP('施設リストA-1（直営）'!#REF!,'（既設）調査結果'!$B$5:$C$1998,2,FALSE),0))</f>
        <v>#REF!</v>
      </c>
      <c r="Z1314" s="29" t="e">
        <f>'施設リストA-1（直営）'!#REF!</f>
        <v>#REF!</v>
      </c>
      <c r="AA1314" s="29" t="e">
        <f>'施設リストA-1（直営）'!#REF!</f>
        <v>#REF!</v>
      </c>
      <c r="AB1314" s="30" t="e">
        <f>IF(AA1314="新設",VLOOKUP('施設リストA-1（直営）'!#REF!,'（新設）照明器具'!$B$5:$C$1990,2,FALSE),IF('部屋別効果（直）'!AA1314="撤去",VLOOKUP('施設リストA-1（直営）'!#REF!,'（既設）調査結果'!$B$5:$C$1998,2,FALSE),0))</f>
        <v>#REF!</v>
      </c>
      <c r="AC1314" s="29" t="e">
        <f>'施設リストA-1（直営）'!#REF!</f>
        <v>#REF!</v>
      </c>
      <c r="AD1314" s="29" t="e">
        <f>'施設リストA-1（直営）'!#REF!</f>
        <v>#REF!</v>
      </c>
      <c r="AE1314" s="30" t="e">
        <f>IF(AD1314="新設",VLOOKUP('施設リストA-1（直営）'!#REF!,'（新設）照明器具'!$B$5:$C$1990,2,FALSE),IF('部屋別効果（直）'!AD1314="撤去",VLOOKUP('施設リストA-1（直営）'!#REF!,'（既設）調査結果'!$B$5:$C$1998,2,FALSE),0))</f>
        <v>#REF!</v>
      </c>
      <c r="AF1314" s="29" t="e">
        <f>'施設リストA-1（直営）'!#REF!</f>
        <v>#REF!</v>
      </c>
      <c r="AG1314" s="29" t="e">
        <f>'施設リストA-1（直営）'!#REF!</f>
        <v>#REF!</v>
      </c>
      <c r="AH1314" s="30" t="e">
        <f>IF(AG1314="新設",VLOOKUP('施設リストA-1（直営）'!#REF!,'（新設）照明器具'!$B$5:$C$1990,2,FALSE),IF('部屋別効果（直）'!AG1314="撤去",VLOOKUP('施設リストA-1（直営）'!#REF!,'（既設）調査結果'!$B$5:$C$1998,2,FALSE),0))</f>
        <v>#REF!</v>
      </c>
      <c r="AI1314" s="29" t="e">
        <f>'施設リストA-1（直営）'!#REF!</f>
        <v>#REF!</v>
      </c>
      <c r="AJ1314" s="29" t="e">
        <f>'施設リストA-1（直営）'!#REF!</f>
        <v>#REF!</v>
      </c>
      <c r="AK1314" s="30" t="e">
        <f>IF(AJ1314="新設",VLOOKUP('施設リストA-1（直営）'!#REF!,'（新設）照明器具'!$B$5:$C$1990,2,FALSE),IF('部屋別効果（直）'!AJ1314="撤去",VLOOKUP('施設リストA-1（直営）'!#REF!,'（既設）調査結果'!$B$5:$C$1998,2,FALSE),0))</f>
        <v>#REF!</v>
      </c>
      <c r="AL1314" s="29" t="e">
        <f>'施設リストA-1（直営）'!#REF!</f>
        <v>#REF!</v>
      </c>
    </row>
    <row r="1315" spans="1:38" customFormat="1">
      <c r="A1315" s="94"/>
      <c r="B1315" s="16" t="e">
        <f>'施設リストA-1（直営）'!#REF!</f>
        <v>#REF!</v>
      </c>
      <c r="C1315" s="14" t="e">
        <f>'施設リストA-1（直営）'!#REF!</f>
        <v>#REF!</v>
      </c>
      <c r="D1315" s="94" t="e">
        <f>'施設リストA-1（直営）'!#REF!</f>
        <v>#REF!</v>
      </c>
      <c r="E1315" s="20" t="e">
        <f>'施設リストA-1（直営）'!#REF!</f>
        <v>#REF!</v>
      </c>
      <c r="F1315" s="20" t="e">
        <f>'施設リストA-1（直営）'!#REF!</f>
        <v>#REF!</v>
      </c>
      <c r="G1315" s="13" t="e">
        <f>'施設リストA-1（直営）'!#REF!</f>
        <v>#REF!</v>
      </c>
      <c r="H1315" s="28" t="e">
        <f t="shared" si="20"/>
        <v>#REF!</v>
      </c>
      <c r="I1315" s="29" t="e">
        <f>'施設リストA-1（直営）'!#REF!</f>
        <v>#REF!</v>
      </c>
      <c r="J1315" s="30" t="e">
        <f>IF(I1315="新設",VLOOKUP('施設リストA-1（直営）'!#REF!,'（新設）照明器具'!$B$5:$C$1990,2,FALSE),IF('部屋別効果（直）'!I1315="撤去",VLOOKUP('施設リストA-1（直営）'!#REF!,'（既設）調査結果'!$B$5:$C$1998,2,FALSE),0))</f>
        <v>#REF!</v>
      </c>
      <c r="K1315" s="29" t="e">
        <f>'施設リストA-1（直営）'!#REF!</f>
        <v>#REF!</v>
      </c>
      <c r="L1315" s="29" t="e">
        <f>'施設リストA-1（直営）'!#REF!</f>
        <v>#REF!</v>
      </c>
      <c r="M1315" s="30" t="e">
        <f>IF(L1315="新設",VLOOKUP('施設リストA-1（直営）'!#REF!,'（新設）照明器具'!$B$5:$C$1990,2,FALSE),IF('部屋別効果（直）'!L1315="撤去",VLOOKUP('施設リストA-1（直営）'!#REF!,'（既設）調査結果'!$B$5:$C$1998,2,FALSE),0))</f>
        <v>#REF!</v>
      </c>
      <c r="N1315" s="29" t="e">
        <f>'施設リストA-1（直営）'!#REF!</f>
        <v>#REF!</v>
      </c>
      <c r="O1315" s="29" t="e">
        <f>'施設リストA-1（直営）'!#REF!</f>
        <v>#REF!</v>
      </c>
      <c r="P1315" s="30" t="e">
        <f>IF(O1315="新設",VLOOKUP('施設リストA-1（直営）'!#REF!,'（新設）照明器具'!$B$5:$C$1990,2,FALSE),IF('部屋別効果（直）'!O1315="撤去",VLOOKUP('施設リストA-1（直営）'!#REF!,'（既設）調査結果'!$B$5:$C$1998,2,FALSE),0))</f>
        <v>#REF!</v>
      </c>
      <c r="Q1315" s="29" t="e">
        <f>'施設リストA-1（直営）'!#REF!</f>
        <v>#REF!</v>
      </c>
      <c r="R1315" s="29" t="e">
        <f>'施設リストA-1（直営）'!#REF!</f>
        <v>#REF!</v>
      </c>
      <c r="S1315" s="30" t="e">
        <f>IF(R1315="新設",VLOOKUP('施設リストA-1（直営）'!#REF!,'（新設）照明器具'!$B$5:$C$1990,2,FALSE),IF('部屋別効果（直）'!R1315="撤去",VLOOKUP('施設リストA-1（直営）'!#REF!,'（既設）調査結果'!$B$5:$C$1998,2,FALSE),0))</f>
        <v>#REF!</v>
      </c>
      <c r="T1315" s="29" t="e">
        <f>'施設リストA-1（直営）'!#REF!</f>
        <v>#REF!</v>
      </c>
      <c r="U1315" s="29" t="e">
        <f>'施設リストA-1（直営）'!#REF!</f>
        <v>#REF!</v>
      </c>
      <c r="V1315" s="30" t="e">
        <f>IF(U1315="新設",VLOOKUP('施設リストA-1（直営）'!#REF!,'（新設）照明器具'!$B$5:$C$1990,2,FALSE),IF('部屋別効果（直）'!U1315="撤去",VLOOKUP('施設リストA-1（直営）'!#REF!,'（既設）調査結果'!$B$5:$C$1998,2,FALSE),0))</f>
        <v>#REF!</v>
      </c>
      <c r="W1315" s="29" t="e">
        <f>'施設リストA-1（直営）'!#REF!</f>
        <v>#REF!</v>
      </c>
      <c r="X1315" s="29" t="e">
        <f>'施設リストA-1（直営）'!#REF!</f>
        <v>#REF!</v>
      </c>
      <c r="Y1315" s="30" t="e">
        <f>IF(X1315="新設",VLOOKUP('施設リストA-1（直営）'!#REF!,'（新設）照明器具'!$B$5:$C$1990,2,FALSE),IF('部屋別効果（直）'!X1315="撤去",VLOOKUP('施設リストA-1（直営）'!#REF!,'（既設）調査結果'!$B$5:$C$1998,2,FALSE),0))</f>
        <v>#REF!</v>
      </c>
      <c r="Z1315" s="29" t="e">
        <f>'施設リストA-1（直営）'!#REF!</f>
        <v>#REF!</v>
      </c>
      <c r="AA1315" s="29" t="e">
        <f>'施設リストA-1（直営）'!#REF!</f>
        <v>#REF!</v>
      </c>
      <c r="AB1315" s="30" t="e">
        <f>IF(AA1315="新設",VLOOKUP('施設リストA-1（直営）'!#REF!,'（新設）照明器具'!$B$5:$C$1990,2,FALSE),IF('部屋別効果（直）'!AA1315="撤去",VLOOKUP('施設リストA-1（直営）'!#REF!,'（既設）調査結果'!$B$5:$C$1998,2,FALSE),0))</f>
        <v>#REF!</v>
      </c>
      <c r="AC1315" s="29" t="e">
        <f>'施設リストA-1（直営）'!#REF!</f>
        <v>#REF!</v>
      </c>
      <c r="AD1315" s="29" t="e">
        <f>'施設リストA-1（直営）'!#REF!</f>
        <v>#REF!</v>
      </c>
      <c r="AE1315" s="30" t="e">
        <f>IF(AD1315="新設",VLOOKUP('施設リストA-1（直営）'!#REF!,'（新設）照明器具'!$B$5:$C$1990,2,FALSE),IF('部屋別効果（直）'!AD1315="撤去",VLOOKUP('施設リストA-1（直営）'!#REF!,'（既設）調査結果'!$B$5:$C$1998,2,FALSE),0))</f>
        <v>#REF!</v>
      </c>
      <c r="AF1315" s="29" t="e">
        <f>'施設リストA-1（直営）'!#REF!</f>
        <v>#REF!</v>
      </c>
      <c r="AG1315" s="29" t="e">
        <f>'施設リストA-1（直営）'!#REF!</f>
        <v>#REF!</v>
      </c>
      <c r="AH1315" s="30" t="e">
        <f>IF(AG1315="新設",VLOOKUP('施設リストA-1（直営）'!#REF!,'（新設）照明器具'!$B$5:$C$1990,2,FALSE),IF('部屋別効果（直）'!AG1315="撤去",VLOOKUP('施設リストA-1（直営）'!#REF!,'（既設）調査結果'!$B$5:$C$1998,2,FALSE),0))</f>
        <v>#REF!</v>
      </c>
      <c r="AI1315" s="29" t="e">
        <f>'施設リストA-1（直営）'!#REF!</f>
        <v>#REF!</v>
      </c>
      <c r="AJ1315" s="29" t="e">
        <f>'施設リストA-1（直営）'!#REF!</f>
        <v>#REF!</v>
      </c>
      <c r="AK1315" s="30" t="e">
        <f>IF(AJ1315="新設",VLOOKUP('施設リストA-1（直営）'!#REF!,'（新設）照明器具'!$B$5:$C$1990,2,FALSE),IF('部屋別効果（直）'!AJ1315="撤去",VLOOKUP('施設リストA-1（直営）'!#REF!,'（既設）調査結果'!$B$5:$C$1998,2,FALSE),0))</f>
        <v>#REF!</v>
      </c>
      <c r="AL1315" s="29" t="e">
        <f>'施設リストA-1（直営）'!#REF!</f>
        <v>#REF!</v>
      </c>
    </row>
    <row r="1316" spans="1:38" customFormat="1">
      <c r="A1316" s="94"/>
      <c r="B1316" s="16" t="e">
        <f>'施設リストA-1（直営）'!#REF!</f>
        <v>#REF!</v>
      </c>
      <c r="C1316" s="14" t="e">
        <f>'施設リストA-1（直営）'!#REF!</f>
        <v>#REF!</v>
      </c>
      <c r="D1316" s="94" t="e">
        <f>'施設リストA-1（直営）'!#REF!</f>
        <v>#REF!</v>
      </c>
      <c r="E1316" s="20" t="e">
        <f>'施設リストA-1（直営）'!#REF!</f>
        <v>#REF!</v>
      </c>
      <c r="F1316" s="20" t="e">
        <f>'施設リストA-1（直営）'!#REF!</f>
        <v>#REF!</v>
      </c>
      <c r="G1316" s="13" t="e">
        <f>'施設リストA-1（直営）'!#REF!</f>
        <v>#REF!</v>
      </c>
      <c r="H1316" s="28" t="e">
        <f t="shared" si="20"/>
        <v>#REF!</v>
      </c>
      <c r="I1316" s="29" t="e">
        <f>'施設リストA-1（直営）'!#REF!</f>
        <v>#REF!</v>
      </c>
      <c r="J1316" s="30" t="e">
        <f>IF(I1316="新設",VLOOKUP('施設リストA-1（直営）'!#REF!,'（新設）照明器具'!$B$5:$C$1990,2,FALSE),IF('部屋別効果（直）'!I1316="撤去",VLOOKUP('施設リストA-1（直営）'!#REF!,'（既設）調査結果'!$B$5:$C$1998,2,FALSE),0))</f>
        <v>#REF!</v>
      </c>
      <c r="K1316" s="29" t="e">
        <f>'施設リストA-1（直営）'!#REF!</f>
        <v>#REF!</v>
      </c>
      <c r="L1316" s="29" t="e">
        <f>'施設リストA-1（直営）'!#REF!</f>
        <v>#REF!</v>
      </c>
      <c r="M1316" s="30" t="e">
        <f>IF(L1316="新設",VLOOKUP('施設リストA-1（直営）'!#REF!,'（新設）照明器具'!$B$5:$C$1990,2,FALSE),IF('部屋別効果（直）'!L1316="撤去",VLOOKUP('施設リストA-1（直営）'!#REF!,'（既設）調査結果'!$B$5:$C$1998,2,FALSE),0))</f>
        <v>#REF!</v>
      </c>
      <c r="N1316" s="29" t="e">
        <f>'施設リストA-1（直営）'!#REF!</f>
        <v>#REF!</v>
      </c>
      <c r="O1316" s="29" t="e">
        <f>'施設リストA-1（直営）'!#REF!</f>
        <v>#REF!</v>
      </c>
      <c r="P1316" s="30" t="e">
        <f>IF(O1316="新設",VLOOKUP('施設リストA-1（直営）'!#REF!,'（新設）照明器具'!$B$5:$C$1990,2,FALSE),IF('部屋別効果（直）'!O1316="撤去",VLOOKUP('施設リストA-1（直営）'!#REF!,'（既設）調査結果'!$B$5:$C$1998,2,FALSE),0))</f>
        <v>#REF!</v>
      </c>
      <c r="Q1316" s="29" t="e">
        <f>'施設リストA-1（直営）'!#REF!</f>
        <v>#REF!</v>
      </c>
      <c r="R1316" s="29" t="e">
        <f>'施設リストA-1（直営）'!#REF!</f>
        <v>#REF!</v>
      </c>
      <c r="S1316" s="30" t="e">
        <f>IF(R1316="新設",VLOOKUP('施設リストA-1（直営）'!#REF!,'（新設）照明器具'!$B$5:$C$1990,2,FALSE),IF('部屋別効果（直）'!R1316="撤去",VLOOKUP('施設リストA-1（直営）'!#REF!,'（既設）調査結果'!$B$5:$C$1998,2,FALSE),0))</f>
        <v>#REF!</v>
      </c>
      <c r="T1316" s="29" t="e">
        <f>'施設リストA-1（直営）'!#REF!</f>
        <v>#REF!</v>
      </c>
      <c r="U1316" s="29" t="e">
        <f>'施設リストA-1（直営）'!#REF!</f>
        <v>#REF!</v>
      </c>
      <c r="V1316" s="30" t="e">
        <f>IF(U1316="新設",VLOOKUP('施設リストA-1（直営）'!#REF!,'（新設）照明器具'!$B$5:$C$1990,2,FALSE),IF('部屋別効果（直）'!U1316="撤去",VLOOKUP('施設リストA-1（直営）'!#REF!,'（既設）調査結果'!$B$5:$C$1998,2,FALSE),0))</f>
        <v>#REF!</v>
      </c>
      <c r="W1316" s="29" t="e">
        <f>'施設リストA-1（直営）'!#REF!</f>
        <v>#REF!</v>
      </c>
      <c r="X1316" s="29" t="e">
        <f>'施設リストA-1（直営）'!#REF!</f>
        <v>#REF!</v>
      </c>
      <c r="Y1316" s="30" t="e">
        <f>IF(X1316="新設",VLOOKUP('施設リストA-1（直営）'!#REF!,'（新設）照明器具'!$B$5:$C$1990,2,FALSE),IF('部屋別効果（直）'!X1316="撤去",VLOOKUP('施設リストA-1（直営）'!#REF!,'（既設）調査結果'!$B$5:$C$1998,2,FALSE),0))</f>
        <v>#REF!</v>
      </c>
      <c r="Z1316" s="29" t="e">
        <f>'施設リストA-1（直営）'!#REF!</f>
        <v>#REF!</v>
      </c>
      <c r="AA1316" s="29" t="e">
        <f>'施設リストA-1（直営）'!#REF!</f>
        <v>#REF!</v>
      </c>
      <c r="AB1316" s="30" t="e">
        <f>IF(AA1316="新設",VLOOKUP('施設リストA-1（直営）'!#REF!,'（新設）照明器具'!$B$5:$C$1990,2,FALSE),IF('部屋別効果（直）'!AA1316="撤去",VLOOKUP('施設リストA-1（直営）'!#REF!,'（既設）調査結果'!$B$5:$C$1998,2,FALSE),0))</f>
        <v>#REF!</v>
      </c>
      <c r="AC1316" s="29" t="e">
        <f>'施設リストA-1（直営）'!#REF!</f>
        <v>#REF!</v>
      </c>
      <c r="AD1316" s="29" t="e">
        <f>'施設リストA-1（直営）'!#REF!</f>
        <v>#REF!</v>
      </c>
      <c r="AE1316" s="30" t="e">
        <f>IF(AD1316="新設",VLOOKUP('施設リストA-1（直営）'!#REF!,'（新設）照明器具'!$B$5:$C$1990,2,FALSE),IF('部屋別効果（直）'!AD1316="撤去",VLOOKUP('施設リストA-1（直営）'!#REF!,'（既設）調査結果'!$B$5:$C$1998,2,FALSE),0))</f>
        <v>#REF!</v>
      </c>
      <c r="AF1316" s="29" t="e">
        <f>'施設リストA-1（直営）'!#REF!</f>
        <v>#REF!</v>
      </c>
      <c r="AG1316" s="29" t="e">
        <f>'施設リストA-1（直営）'!#REF!</f>
        <v>#REF!</v>
      </c>
      <c r="AH1316" s="30" t="e">
        <f>IF(AG1316="新設",VLOOKUP('施設リストA-1（直営）'!#REF!,'（新設）照明器具'!$B$5:$C$1990,2,FALSE),IF('部屋別効果（直）'!AG1316="撤去",VLOOKUP('施設リストA-1（直営）'!#REF!,'（既設）調査結果'!$B$5:$C$1998,2,FALSE),0))</f>
        <v>#REF!</v>
      </c>
      <c r="AI1316" s="29" t="e">
        <f>'施設リストA-1（直営）'!#REF!</f>
        <v>#REF!</v>
      </c>
      <c r="AJ1316" s="29" t="e">
        <f>'施設リストA-1（直営）'!#REF!</f>
        <v>#REF!</v>
      </c>
      <c r="AK1316" s="30" t="e">
        <f>IF(AJ1316="新設",VLOOKUP('施設リストA-1（直営）'!#REF!,'（新設）照明器具'!$B$5:$C$1990,2,FALSE),IF('部屋別効果（直）'!AJ1316="撤去",VLOOKUP('施設リストA-1（直営）'!#REF!,'（既設）調査結果'!$B$5:$C$1998,2,FALSE),0))</f>
        <v>#REF!</v>
      </c>
      <c r="AL1316" s="29" t="e">
        <f>'施設リストA-1（直営）'!#REF!</f>
        <v>#REF!</v>
      </c>
    </row>
    <row r="1317" spans="1:38" customFormat="1">
      <c r="A1317" s="94"/>
      <c r="B1317" s="16" t="e">
        <f>'施設リストA-1（直営）'!#REF!</f>
        <v>#REF!</v>
      </c>
      <c r="C1317" s="14" t="e">
        <f>'施設リストA-1（直営）'!#REF!</f>
        <v>#REF!</v>
      </c>
      <c r="D1317" s="94" t="e">
        <f>'施設リストA-1（直営）'!#REF!</f>
        <v>#REF!</v>
      </c>
      <c r="E1317" s="20" t="e">
        <f>'施設リストA-1（直営）'!#REF!</f>
        <v>#REF!</v>
      </c>
      <c r="F1317" s="20" t="e">
        <f>'施設リストA-1（直営）'!#REF!</f>
        <v>#REF!</v>
      </c>
      <c r="G1317" s="13" t="e">
        <f>'施設リストA-1（直営）'!#REF!</f>
        <v>#REF!</v>
      </c>
      <c r="H1317" s="28" t="e">
        <f t="shared" si="20"/>
        <v>#REF!</v>
      </c>
      <c r="I1317" s="29" t="e">
        <f>'施設リストA-1（直営）'!#REF!</f>
        <v>#REF!</v>
      </c>
      <c r="J1317" s="30" t="e">
        <f>IF(I1317="新設",VLOOKUP('施設リストA-1（直営）'!#REF!,'（新設）照明器具'!$B$5:$C$1990,2,FALSE),IF('部屋別効果（直）'!I1317="撤去",VLOOKUP('施設リストA-1（直営）'!#REF!,'（既設）調査結果'!$B$5:$C$1998,2,FALSE),0))</f>
        <v>#REF!</v>
      </c>
      <c r="K1317" s="29" t="e">
        <f>'施設リストA-1（直営）'!#REF!</f>
        <v>#REF!</v>
      </c>
      <c r="L1317" s="29" t="e">
        <f>'施設リストA-1（直営）'!#REF!</f>
        <v>#REF!</v>
      </c>
      <c r="M1317" s="30" t="e">
        <f>IF(L1317="新設",VLOOKUP('施設リストA-1（直営）'!#REF!,'（新設）照明器具'!$B$5:$C$1990,2,FALSE),IF('部屋別効果（直）'!L1317="撤去",VLOOKUP('施設リストA-1（直営）'!#REF!,'（既設）調査結果'!$B$5:$C$1998,2,FALSE),0))</f>
        <v>#REF!</v>
      </c>
      <c r="N1317" s="29" t="e">
        <f>'施設リストA-1（直営）'!#REF!</f>
        <v>#REF!</v>
      </c>
      <c r="O1317" s="29" t="e">
        <f>'施設リストA-1（直営）'!#REF!</f>
        <v>#REF!</v>
      </c>
      <c r="P1317" s="30" t="e">
        <f>IF(O1317="新設",VLOOKUP('施設リストA-1（直営）'!#REF!,'（新設）照明器具'!$B$5:$C$1990,2,FALSE),IF('部屋別効果（直）'!O1317="撤去",VLOOKUP('施設リストA-1（直営）'!#REF!,'（既設）調査結果'!$B$5:$C$1998,2,FALSE),0))</f>
        <v>#REF!</v>
      </c>
      <c r="Q1317" s="29" t="e">
        <f>'施設リストA-1（直営）'!#REF!</f>
        <v>#REF!</v>
      </c>
      <c r="R1317" s="29" t="e">
        <f>'施設リストA-1（直営）'!#REF!</f>
        <v>#REF!</v>
      </c>
      <c r="S1317" s="30" t="e">
        <f>IF(R1317="新設",VLOOKUP('施設リストA-1（直営）'!#REF!,'（新設）照明器具'!$B$5:$C$1990,2,FALSE),IF('部屋別効果（直）'!R1317="撤去",VLOOKUP('施設リストA-1（直営）'!#REF!,'（既設）調査結果'!$B$5:$C$1998,2,FALSE),0))</f>
        <v>#REF!</v>
      </c>
      <c r="T1317" s="29" t="e">
        <f>'施設リストA-1（直営）'!#REF!</f>
        <v>#REF!</v>
      </c>
      <c r="U1317" s="29" t="e">
        <f>'施設リストA-1（直営）'!#REF!</f>
        <v>#REF!</v>
      </c>
      <c r="V1317" s="30" t="e">
        <f>IF(U1317="新設",VLOOKUP('施設リストA-1（直営）'!#REF!,'（新設）照明器具'!$B$5:$C$1990,2,FALSE),IF('部屋別効果（直）'!U1317="撤去",VLOOKUP('施設リストA-1（直営）'!#REF!,'（既設）調査結果'!$B$5:$C$1998,2,FALSE),0))</f>
        <v>#REF!</v>
      </c>
      <c r="W1317" s="29" t="e">
        <f>'施設リストA-1（直営）'!#REF!</f>
        <v>#REF!</v>
      </c>
      <c r="X1317" s="29" t="e">
        <f>'施設リストA-1（直営）'!#REF!</f>
        <v>#REF!</v>
      </c>
      <c r="Y1317" s="30" t="e">
        <f>IF(X1317="新設",VLOOKUP('施設リストA-1（直営）'!#REF!,'（新設）照明器具'!$B$5:$C$1990,2,FALSE),IF('部屋別効果（直）'!X1317="撤去",VLOOKUP('施設リストA-1（直営）'!#REF!,'（既設）調査結果'!$B$5:$C$1998,2,FALSE),0))</f>
        <v>#REF!</v>
      </c>
      <c r="Z1317" s="29" t="e">
        <f>'施設リストA-1（直営）'!#REF!</f>
        <v>#REF!</v>
      </c>
      <c r="AA1317" s="29" t="e">
        <f>'施設リストA-1（直営）'!#REF!</f>
        <v>#REF!</v>
      </c>
      <c r="AB1317" s="30" t="e">
        <f>IF(AA1317="新設",VLOOKUP('施設リストA-1（直営）'!#REF!,'（新設）照明器具'!$B$5:$C$1990,2,FALSE),IF('部屋別効果（直）'!AA1317="撤去",VLOOKUP('施設リストA-1（直営）'!#REF!,'（既設）調査結果'!$B$5:$C$1998,2,FALSE),0))</f>
        <v>#REF!</v>
      </c>
      <c r="AC1317" s="29" t="e">
        <f>'施設リストA-1（直営）'!#REF!</f>
        <v>#REF!</v>
      </c>
      <c r="AD1317" s="29" t="e">
        <f>'施設リストA-1（直営）'!#REF!</f>
        <v>#REF!</v>
      </c>
      <c r="AE1317" s="30" t="e">
        <f>IF(AD1317="新設",VLOOKUP('施設リストA-1（直営）'!#REF!,'（新設）照明器具'!$B$5:$C$1990,2,FALSE),IF('部屋別効果（直）'!AD1317="撤去",VLOOKUP('施設リストA-1（直営）'!#REF!,'（既設）調査結果'!$B$5:$C$1998,2,FALSE),0))</f>
        <v>#REF!</v>
      </c>
      <c r="AF1317" s="29" t="e">
        <f>'施設リストA-1（直営）'!#REF!</f>
        <v>#REF!</v>
      </c>
      <c r="AG1317" s="29" t="e">
        <f>'施設リストA-1（直営）'!#REF!</f>
        <v>#REF!</v>
      </c>
      <c r="AH1317" s="30" t="e">
        <f>IF(AG1317="新設",VLOOKUP('施設リストA-1（直営）'!#REF!,'（新設）照明器具'!$B$5:$C$1990,2,FALSE),IF('部屋別効果（直）'!AG1317="撤去",VLOOKUP('施設リストA-1（直営）'!#REF!,'（既設）調査結果'!$B$5:$C$1998,2,FALSE),0))</f>
        <v>#REF!</v>
      </c>
      <c r="AI1317" s="29" t="e">
        <f>'施設リストA-1（直営）'!#REF!</f>
        <v>#REF!</v>
      </c>
      <c r="AJ1317" s="29" t="e">
        <f>'施設リストA-1（直営）'!#REF!</f>
        <v>#REF!</v>
      </c>
      <c r="AK1317" s="30" t="e">
        <f>IF(AJ1317="新設",VLOOKUP('施設リストA-1（直営）'!#REF!,'（新設）照明器具'!$B$5:$C$1990,2,FALSE),IF('部屋別効果（直）'!AJ1317="撤去",VLOOKUP('施設リストA-1（直営）'!#REF!,'（既設）調査結果'!$B$5:$C$1998,2,FALSE),0))</f>
        <v>#REF!</v>
      </c>
      <c r="AL1317" s="29" t="e">
        <f>'施設リストA-1（直営）'!#REF!</f>
        <v>#REF!</v>
      </c>
    </row>
    <row r="1318" spans="1:38" customFormat="1">
      <c r="A1318" s="94"/>
      <c r="B1318" s="16" t="e">
        <f>'施設リストA-1（直営）'!#REF!</f>
        <v>#REF!</v>
      </c>
      <c r="C1318" s="14" t="e">
        <f>'施設リストA-1（直営）'!#REF!</f>
        <v>#REF!</v>
      </c>
      <c r="D1318" s="94" t="e">
        <f>'施設リストA-1（直営）'!#REF!</f>
        <v>#REF!</v>
      </c>
      <c r="E1318" s="20" t="e">
        <f>'施設リストA-1（直営）'!#REF!</f>
        <v>#REF!</v>
      </c>
      <c r="F1318" s="20" t="e">
        <f>'施設リストA-1（直営）'!#REF!</f>
        <v>#REF!</v>
      </c>
      <c r="G1318" s="13" t="e">
        <f>'施設リストA-1（直営）'!#REF!</f>
        <v>#REF!</v>
      </c>
      <c r="H1318" s="28" t="e">
        <f t="shared" si="20"/>
        <v>#REF!</v>
      </c>
      <c r="I1318" s="29" t="e">
        <f>'施設リストA-1（直営）'!#REF!</f>
        <v>#REF!</v>
      </c>
      <c r="J1318" s="30" t="e">
        <f>IF(I1318="新設",VLOOKUP('施設リストA-1（直営）'!#REF!,'（新設）照明器具'!$B$5:$C$1990,2,FALSE),IF('部屋別効果（直）'!I1318="撤去",VLOOKUP('施設リストA-1（直営）'!#REF!,'（既設）調査結果'!$B$5:$C$1998,2,FALSE),0))</f>
        <v>#REF!</v>
      </c>
      <c r="K1318" s="29" t="e">
        <f>'施設リストA-1（直営）'!#REF!</f>
        <v>#REF!</v>
      </c>
      <c r="L1318" s="29" t="e">
        <f>'施設リストA-1（直営）'!#REF!</f>
        <v>#REF!</v>
      </c>
      <c r="M1318" s="30" t="e">
        <f>IF(L1318="新設",VLOOKUP('施設リストA-1（直営）'!#REF!,'（新設）照明器具'!$B$5:$C$1990,2,FALSE),IF('部屋別効果（直）'!L1318="撤去",VLOOKUP('施設リストA-1（直営）'!#REF!,'（既設）調査結果'!$B$5:$C$1998,2,FALSE),0))</f>
        <v>#REF!</v>
      </c>
      <c r="N1318" s="29" t="e">
        <f>'施設リストA-1（直営）'!#REF!</f>
        <v>#REF!</v>
      </c>
      <c r="O1318" s="29" t="e">
        <f>'施設リストA-1（直営）'!#REF!</f>
        <v>#REF!</v>
      </c>
      <c r="P1318" s="30" t="e">
        <f>IF(O1318="新設",VLOOKUP('施設リストA-1（直営）'!#REF!,'（新設）照明器具'!$B$5:$C$1990,2,FALSE),IF('部屋別効果（直）'!O1318="撤去",VLOOKUP('施設リストA-1（直営）'!#REF!,'（既設）調査結果'!$B$5:$C$1998,2,FALSE),0))</f>
        <v>#REF!</v>
      </c>
      <c r="Q1318" s="29" t="e">
        <f>'施設リストA-1（直営）'!#REF!</f>
        <v>#REF!</v>
      </c>
      <c r="R1318" s="29" t="e">
        <f>'施設リストA-1（直営）'!#REF!</f>
        <v>#REF!</v>
      </c>
      <c r="S1318" s="30" t="e">
        <f>IF(R1318="新設",VLOOKUP('施設リストA-1（直営）'!#REF!,'（新設）照明器具'!$B$5:$C$1990,2,FALSE),IF('部屋別効果（直）'!R1318="撤去",VLOOKUP('施設リストA-1（直営）'!#REF!,'（既設）調査結果'!$B$5:$C$1998,2,FALSE),0))</f>
        <v>#REF!</v>
      </c>
      <c r="T1318" s="29" t="e">
        <f>'施設リストA-1（直営）'!#REF!</f>
        <v>#REF!</v>
      </c>
      <c r="U1318" s="29" t="e">
        <f>'施設リストA-1（直営）'!#REF!</f>
        <v>#REF!</v>
      </c>
      <c r="V1318" s="30" t="e">
        <f>IF(U1318="新設",VLOOKUP('施設リストA-1（直営）'!#REF!,'（新設）照明器具'!$B$5:$C$1990,2,FALSE),IF('部屋別効果（直）'!U1318="撤去",VLOOKUP('施設リストA-1（直営）'!#REF!,'（既設）調査結果'!$B$5:$C$1998,2,FALSE),0))</f>
        <v>#REF!</v>
      </c>
      <c r="W1318" s="29" t="e">
        <f>'施設リストA-1（直営）'!#REF!</f>
        <v>#REF!</v>
      </c>
      <c r="X1318" s="29" t="e">
        <f>'施設リストA-1（直営）'!#REF!</f>
        <v>#REF!</v>
      </c>
      <c r="Y1318" s="30" t="e">
        <f>IF(X1318="新設",VLOOKUP('施設リストA-1（直営）'!#REF!,'（新設）照明器具'!$B$5:$C$1990,2,FALSE),IF('部屋別効果（直）'!X1318="撤去",VLOOKUP('施設リストA-1（直営）'!#REF!,'（既設）調査結果'!$B$5:$C$1998,2,FALSE),0))</f>
        <v>#REF!</v>
      </c>
      <c r="Z1318" s="29" t="e">
        <f>'施設リストA-1（直営）'!#REF!</f>
        <v>#REF!</v>
      </c>
      <c r="AA1318" s="29" t="e">
        <f>'施設リストA-1（直営）'!#REF!</f>
        <v>#REF!</v>
      </c>
      <c r="AB1318" s="30" t="e">
        <f>IF(AA1318="新設",VLOOKUP('施設リストA-1（直営）'!#REF!,'（新設）照明器具'!$B$5:$C$1990,2,FALSE),IF('部屋別効果（直）'!AA1318="撤去",VLOOKUP('施設リストA-1（直営）'!#REF!,'（既設）調査結果'!$B$5:$C$1998,2,FALSE),0))</f>
        <v>#REF!</v>
      </c>
      <c r="AC1318" s="29" t="e">
        <f>'施設リストA-1（直営）'!#REF!</f>
        <v>#REF!</v>
      </c>
      <c r="AD1318" s="29" t="e">
        <f>'施設リストA-1（直営）'!#REF!</f>
        <v>#REF!</v>
      </c>
      <c r="AE1318" s="30" t="e">
        <f>IF(AD1318="新設",VLOOKUP('施設リストA-1（直営）'!#REF!,'（新設）照明器具'!$B$5:$C$1990,2,FALSE),IF('部屋別効果（直）'!AD1318="撤去",VLOOKUP('施設リストA-1（直営）'!#REF!,'（既設）調査結果'!$B$5:$C$1998,2,FALSE),0))</f>
        <v>#REF!</v>
      </c>
      <c r="AF1318" s="29" t="e">
        <f>'施設リストA-1（直営）'!#REF!</f>
        <v>#REF!</v>
      </c>
      <c r="AG1318" s="29" t="e">
        <f>'施設リストA-1（直営）'!#REF!</f>
        <v>#REF!</v>
      </c>
      <c r="AH1318" s="30" t="e">
        <f>IF(AG1318="新設",VLOOKUP('施設リストA-1（直営）'!#REF!,'（新設）照明器具'!$B$5:$C$1990,2,FALSE),IF('部屋別効果（直）'!AG1318="撤去",VLOOKUP('施設リストA-1（直営）'!#REF!,'（既設）調査結果'!$B$5:$C$1998,2,FALSE),0))</f>
        <v>#REF!</v>
      </c>
      <c r="AI1318" s="29" t="e">
        <f>'施設リストA-1（直営）'!#REF!</f>
        <v>#REF!</v>
      </c>
      <c r="AJ1318" s="29" t="e">
        <f>'施設リストA-1（直営）'!#REF!</f>
        <v>#REF!</v>
      </c>
      <c r="AK1318" s="30" t="e">
        <f>IF(AJ1318="新設",VLOOKUP('施設リストA-1（直営）'!#REF!,'（新設）照明器具'!$B$5:$C$1990,2,FALSE),IF('部屋別効果（直）'!AJ1318="撤去",VLOOKUP('施設リストA-1（直営）'!#REF!,'（既設）調査結果'!$B$5:$C$1998,2,FALSE),0))</f>
        <v>#REF!</v>
      </c>
      <c r="AL1318" s="29" t="e">
        <f>'施設リストA-1（直営）'!#REF!</f>
        <v>#REF!</v>
      </c>
    </row>
    <row r="1319" spans="1:38" customFormat="1">
      <c r="A1319" s="94"/>
      <c r="B1319" s="16" t="e">
        <f>'施設リストA-1（直営）'!#REF!</f>
        <v>#REF!</v>
      </c>
      <c r="C1319" s="14" t="e">
        <f>'施設リストA-1（直営）'!#REF!</f>
        <v>#REF!</v>
      </c>
      <c r="D1319" s="94" t="e">
        <f>'施設リストA-1（直営）'!#REF!</f>
        <v>#REF!</v>
      </c>
      <c r="E1319" s="20" t="e">
        <f>'施設リストA-1（直営）'!#REF!</f>
        <v>#REF!</v>
      </c>
      <c r="F1319" s="20" t="e">
        <f>'施設リストA-1（直営）'!#REF!</f>
        <v>#REF!</v>
      </c>
      <c r="G1319" s="13" t="e">
        <f>'施設リストA-1（直営）'!#REF!</f>
        <v>#REF!</v>
      </c>
      <c r="H1319" s="28" t="e">
        <f t="shared" si="20"/>
        <v>#REF!</v>
      </c>
      <c r="I1319" s="29" t="e">
        <f>'施設リストA-1（直営）'!#REF!</f>
        <v>#REF!</v>
      </c>
      <c r="J1319" s="30" t="e">
        <f>IF(I1319="新設",VLOOKUP('施設リストA-1（直営）'!#REF!,'（新設）照明器具'!$B$5:$C$1990,2,FALSE),IF('部屋別効果（直）'!I1319="撤去",VLOOKUP('施設リストA-1（直営）'!#REF!,'（既設）調査結果'!$B$5:$C$1998,2,FALSE),0))</f>
        <v>#REF!</v>
      </c>
      <c r="K1319" s="29" t="e">
        <f>'施設リストA-1（直営）'!#REF!</f>
        <v>#REF!</v>
      </c>
      <c r="L1319" s="29" t="e">
        <f>'施設リストA-1（直営）'!#REF!</f>
        <v>#REF!</v>
      </c>
      <c r="M1319" s="30" t="e">
        <f>IF(L1319="新設",VLOOKUP('施設リストA-1（直営）'!#REF!,'（新設）照明器具'!$B$5:$C$1990,2,FALSE),IF('部屋別効果（直）'!L1319="撤去",VLOOKUP('施設リストA-1（直営）'!#REF!,'（既設）調査結果'!$B$5:$C$1998,2,FALSE),0))</f>
        <v>#REF!</v>
      </c>
      <c r="N1319" s="29" t="e">
        <f>'施設リストA-1（直営）'!#REF!</f>
        <v>#REF!</v>
      </c>
      <c r="O1319" s="29" t="e">
        <f>'施設リストA-1（直営）'!#REF!</f>
        <v>#REF!</v>
      </c>
      <c r="P1319" s="30" t="e">
        <f>IF(O1319="新設",VLOOKUP('施設リストA-1（直営）'!#REF!,'（新設）照明器具'!$B$5:$C$1990,2,FALSE),IF('部屋別効果（直）'!O1319="撤去",VLOOKUP('施設リストA-1（直営）'!#REF!,'（既設）調査結果'!$B$5:$C$1998,2,FALSE),0))</f>
        <v>#REF!</v>
      </c>
      <c r="Q1319" s="29" t="e">
        <f>'施設リストA-1（直営）'!#REF!</f>
        <v>#REF!</v>
      </c>
      <c r="R1319" s="29" t="e">
        <f>'施設リストA-1（直営）'!#REF!</f>
        <v>#REF!</v>
      </c>
      <c r="S1319" s="30" t="e">
        <f>IF(R1319="新設",VLOOKUP('施設リストA-1（直営）'!#REF!,'（新設）照明器具'!$B$5:$C$1990,2,FALSE),IF('部屋別効果（直）'!R1319="撤去",VLOOKUP('施設リストA-1（直営）'!#REF!,'（既設）調査結果'!$B$5:$C$1998,2,FALSE),0))</f>
        <v>#REF!</v>
      </c>
      <c r="T1319" s="29" t="e">
        <f>'施設リストA-1（直営）'!#REF!</f>
        <v>#REF!</v>
      </c>
      <c r="U1319" s="29" t="e">
        <f>'施設リストA-1（直営）'!#REF!</f>
        <v>#REF!</v>
      </c>
      <c r="V1319" s="30" t="e">
        <f>IF(U1319="新設",VLOOKUP('施設リストA-1（直営）'!#REF!,'（新設）照明器具'!$B$5:$C$1990,2,FALSE),IF('部屋別効果（直）'!U1319="撤去",VLOOKUP('施設リストA-1（直営）'!#REF!,'（既設）調査結果'!$B$5:$C$1998,2,FALSE),0))</f>
        <v>#REF!</v>
      </c>
      <c r="W1319" s="29" t="e">
        <f>'施設リストA-1（直営）'!#REF!</f>
        <v>#REF!</v>
      </c>
      <c r="X1319" s="29" t="e">
        <f>'施設リストA-1（直営）'!#REF!</f>
        <v>#REF!</v>
      </c>
      <c r="Y1319" s="30" t="e">
        <f>IF(X1319="新設",VLOOKUP('施設リストA-1（直営）'!#REF!,'（新設）照明器具'!$B$5:$C$1990,2,FALSE),IF('部屋別効果（直）'!X1319="撤去",VLOOKUP('施設リストA-1（直営）'!#REF!,'（既設）調査結果'!$B$5:$C$1998,2,FALSE),0))</f>
        <v>#REF!</v>
      </c>
      <c r="Z1319" s="29" t="e">
        <f>'施設リストA-1（直営）'!#REF!</f>
        <v>#REF!</v>
      </c>
      <c r="AA1319" s="29" t="e">
        <f>'施設リストA-1（直営）'!#REF!</f>
        <v>#REF!</v>
      </c>
      <c r="AB1319" s="30" t="e">
        <f>IF(AA1319="新設",VLOOKUP('施設リストA-1（直営）'!#REF!,'（新設）照明器具'!$B$5:$C$1990,2,FALSE),IF('部屋別効果（直）'!AA1319="撤去",VLOOKUP('施設リストA-1（直営）'!#REF!,'（既設）調査結果'!$B$5:$C$1998,2,FALSE),0))</f>
        <v>#REF!</v>
      </c>
      <c r="AC1319" s="29" t="e">
        <f>'施設リストA-1（直営）'!#REF!</f>
        <v>#REF!</v>
      </c>
      <c r="AD1319" s="29" t="e">
        <f>'施設リストA-1（直営）'!#REF!</f>
        <v>#REF!</v>
      </c>
      <c r="AE1319" s="30" t="e">
        <f>IF(AD1319="新設",VLOOKUP('施設リストA-1（直営）'!#REF!,'（新設）照明器具'!$B$5:$C$1990,2,FALSE),IF('部屋別効果（直）'!AD1319="撤去",VLOOKUP('施設リストA-1（直営）'!#REF!,'（既設）調査結果'!$B$5:$C$1998,2,FALSE),0))</f>
        <v>#REF!</v>
      </c>
      <c r="AF1319" s="29" t="e">
        <f>'施設リストA-1（直営）'!#REF!</f>
        <v>#REF!</v>
      </c>
      <c r="AG1319" s="29" t="e">
        <f>'施設リストA-1（直営）'!#REF!</f>
        <v>#REF!</v>
      </c>
      <c r="AH1319" s="30" t="e">
        <f>IF(AG1319="新設",VLOOKUP('施設リストA-1（直営）'!#REF!,'（新設）照明器具'!$B$5:$C$1990,2,FALSE),IF('部屋別効果（直）'!AG1319="撤去",VLOOKUP('施設リストA-1（直営）'!#REF!,'（既設）調査結果'!$B$5:$C$1998,2,FALSE),0))</f>
        <v>#REF!</v>
      </c>
      <c r="AI1319" s="29" t="e">
        <f>'施設リストA-1（直営）'!#REF!</f>
        <v>#REF!</v>
      </c>
      <c r="AJ1319" s="29" t="e">
        <f>'施設リストA-1（直営）'!#REF!</f>
        <v>#REF!</v>
      </c>
      <c r="AK1319" s="30" t="e">
        <f>IF(AJ1319="新設",VLOOKUP('施設リストA-1（直営）'!#REF!,'（新設）照明器具'!$B$5:$C$1990,2,FALSE),IF('部屋別効果（直）'!AJ1319="撤去",VLOOKUP('施設リストA-1（直営）'!#REF!,'（既設）調査結果'!$B$5:$C$1998,2,FALSE),0))</f>
        <v>#REF!</v>
      </c>
      <c r="AL1319" s="29" t="e">
        <f>'施設リストA-1（直営）'!#REF!</f>
        <v>#REF!</v>
      </c>
    </row>
    <row r="1320" spans="1:38" customFormat="1">
      <c r="A1320" s="94"/>
      <c r="B1320" s="16" t="e">
        <f>'施設リストA-1（直営）'!#REF!</f>
        <v>#REF!</v>
      </c>
      <c r="C1320" s="14" t="e">
        <f>'施設リストA-1（直営）'!#REF!</f>
        <v>#REF!</v>
      </c>
      <c r="D1320" s="94" t="e">
        <f>'施設リストA-1（直営）'!#REF!</f>
        <v>#REF!</v>
      </c>
      <c r="E1320" s="20" t="e">
        <f>'施設リストA-1（直営）'!#REF!</f>
        <v>#REF!</v>
      </c>
      <c r="F1320" s="20" t="e">
        <f>'施設リストA-1（直営）'!#REF!</f>
        <v>#REF!</v>
      </c>
      <c r="G1320" s="13" t="e">
        <f>'施設リストA-1（直営）'!#REF!</f>
        <v>#REF!</v>
      </c>
      <c r="H1320" s="28" t="e">
        <f t="shared" si="20"/>
        <v>#REF!</v>
      </c>
      <c r="I1320" s="29" t="e">
        <f>'施設リストA-1（直営）'!#REF!</f>
        <v>#REF!</v>
      </c>
      <c r="J1320" s="30" t="e">
        <f>IF(I1320="新設",VLOOKUP('施設リストA-1（直営）'!#REF!,'（新設）照明器具'!$B$5:$C$1990,2,FALSE),IF('部屋別効果（直）'!I1320="撤去",VLOOKUP('施設リストA-1（直営）'!#REF!,'（既設）調査結果'!$B$5:$C$1998,2,FALSE),0))</f>
        <v>#REF!</v>
      </c>
      <c r="K1320" s="29" t="e">
        <f>'施設リストA-1（直営）'!#REF!</f>
        <v>#REF!</v>
      </c>
      <c r="L1320" s="29" t="e">
        <f>'施設リストA-1（直営）'!#REF!</f>
        <v>#REF!</v>
      </c>
      <c r="M1320" s="30" t="e">
        <f>IF(L1320="新設",VLOOKUP('施設リストA-1（直営）'!#REF!,'（新設）照明器具'!$B$5:$C$1990,2,FALSE),IF('部屋別効果（直）'!L1320="撤去",VLOOKUP('施設リストA-1（直営）'!#REF!,'（既設）調査結果'!$B$5:$C$1998,2,FALSE),0))</f>
        <v>#REF!</v>
      </c>
      <c r="N1320" s="29" t="e">
        <f>'施設リストA-1（直営）'!#REF!</f>
        <v>#REF!</v>
      </c>
      <c r="O1320" s="29" t="e">
        <f>'施設リストA-1（直営）'!#REF!</f>
        <v>#REF!</v>
      </c>
      <c r="P1320" s="30" t="e">
        <f>IF(O1320="新設",VLOOKUP('施設リストA-1（直営）'!#REF!,'（新設）照明器具'!$B$5:$C$1990,2,FALSE),IF('部屋別効果（直）'!O1320="撤去",VLOOKUP('施設リストA-1（直営）'!#REF!,'（既設）調査結果'!$B$5:$C$1998,2,FALSE),0))</f>
        <v>#REF!</v>
      </c>
      <c r="Q1320" s="29" t="e">
        <f>'施設リストA-1（直営）'!#REF!</f>
        <v>#REF!</v>
      </c>
      <c r="R1320" s="29" t="e">
        <f>'施設リストA-1（直営）'!#REF!</f>
        <v>#REF!</v>
      </c>
      <c r="S1320" s="30" t="e">
        <f>IF(R1320="新設",VLOOKUP('施設リストA-1（直営）'!#REF!,'（新設）照明器具'!$B$5:$C$1990,2,FALSE),IF('部屋別効果（直）'!R1320="撤去",VLOOKUP('施設リストA-1（直営）'!#REF!,'（既設）調査結果'!$B$5:$C$1998,2,FALSE),0))</f>
        <v>#REF!</v>
      </c>
      <c r="T1320" s="29" t="e">
        <f>'施設リストA-1（直営）'!#REF!</f>
        <v>#REF!</v>
      </c>
      <c r="U1320" s="29" t="e">
        <f>'施設リストA-1（直営）'!#REF!</f>
        <v>#REF!</v>
      </c>
      <c r="V1320" s="30" t="e">
        <f>IF(U1320="新設",VLOOKUP('施設リストA-1（直営）'!#REF!,'（新設）照明器具'!$B$5:$C$1990,2,FALSE),IF('部屋別効果（直）'!U1320="撤去",VLOOKUP('施設リストA-1（直営）'!#REF!,'（既設）調査結果'!$B$5:$C$1998,2,FALSE),0))</f>
        <v>#REF!</v>
      </c>
      <c r="W1320" s="29" t="e">
        <f>'施設リストA-1（直営）'!#REF!</f>
        <v>#REF!</v>
      </c>
      <c r="X1320" s="29" t="e">
        <f>'施設リストA-1（直営）'!#REF!</f>
        <v>#REF!</v>
      </c>
      <c r="Y1320" s="30" t="e">
        <f>IF(X1320="新設",VLOOKUP('施設リストA-1（直営）'!#REF!,'（新設）照明器具'!$B$5:$C$1990,2,FALSE),IF('部屋別効果（直）'!X1320="撤去",VLOOKUP('施設リストA-1（直営）'!#REF!,'（既設）調査結果'!$B$5:$C$1998,2,FALSE),0))</f>
        <v>#REF!</v>
      </c>
      <c r="Z1320" s="29" t="e">
        <f>'施設リストA-1（直営）'!#REF!</f>
        <v>#REF!</v>
      </c>
      <c r="AA1320" s="29" t="e">
        <f>'施設リストA-1（直営）'!#REF!</f>
        <v>#REF!</v>
      </c>
      <c r="AB1320" s="30" t="e">
        <f>IF(AA1320="新設",VLOOKUP('施設リストA-1（直営）'!#REF!,'（新設）照明器具'!$B$5:$C$1990,2,FALSE),IF('部屋別効果（直）'!AA1320="撤去",VLOOKUP('施設リストA-1（直営）'!#REF!,'（既設）調査結果'!$B$5:$C$1998,2,FALSE),0))</f>
        <v>#REF!</v>
      </c>
      <c r="AC1320" s="29" t="e">
        <f>'施設リストA-1（直営）'!#REF!</f>
        <v>#REF!</v>
      </c>
      <c r="AD1320" s="29" t="e">
        <f>'施設リストA-1（直営）'!#REF!</f>
        <v>#REF!</v>
      </c>
      <c r="AE1320" s="30" t="e">
        <f>IF(AD1320="新設",VLOOKUP('施設リストA-1（直営）'!#REF!,'（新設）照明器具'!$B$5:$C$1990,2,FALSE),IF('部屋別効果（直）'!AD1320="撤去",VLOOKUP('施設リストA-1（直営）'!#REF!,'（既設）調査結果'!$B$5:$C$1998,2,FALSE),0))</f>
        <v>#REF!</v>
      </c>
      <c r="AF1320" s="29" t="e">
        <f>'施設リストA-1（直営）'!#REF!</f>
        <v>#REF!</v>
      </c>
      <c r="AG1320" s="29" t="e">
        <f>'施設リストA-1（直営）'!#REF!</f>
        <v>#REF!</v>
      </c>
      <c r="AH1320" s="30" t="e">
        <f>IF(AG1320="新設",VLOOKUP('施設リストA-1（直営）'!#REF!,'（新設）照明器具'!$B$5:$C$1990,2,FALSE),IF('部屋別効果（直）'!AG1320="撤去",VLOOKUP('施設リストA-1（直営）'!#REF!,'（既設）調査結果'!$B$5:$C$1998,2,FALSE),0))</f>
        <v>#REF!</v>
      </c>
      <c r="AI1320" s="29" t="e">
        <f>'施設リストA-1（直営）'!#REF!</f>
        <v>#REF!</v>
      </c>
      <c r="AJ1320" s="29" t="e">
        <f>'施設リストA-1（直営）'!#REF!</f>
        <v>#REF!</v>
      </c>
      <c r="AK1320" s="30" t="e">
        <f>IF(AJ1320="新設",VLOOKUP('施設リストA-1（直営）'!#REF!,'（新設）照明器具'!$B$5:$C$1990,2,FALSE),IF('部屋別効果（直）'!AJ1320="撤去",VLOOKUP('施設リストA-1（直営）'!#REF!,'（既設）調査結果'!$B$5:$C$1998,2,FALSE),0))</f>
        <v>#REF!</v>
      </c>
      <c r="AL1320" s="29" t="e">
        <f>'施設リストA-1（直営）'!#REF!</f>
        <v>#REF!</v>
      </c>
    </row>
    <row r="1321" spans="1:38" customFormat="1">
      <c r="A1321" s="94"/>
      <c r="B1321" s="16" t="e">
        <f>'施設リストA-1（直営）'!#REF!</f>
        <v>#REF!</v>
      </c>
      <c r="C1321" s="14" t="e">
        <f>'施設リストA-1（直営）'!#REF!</f>
        <v>#REF!</v>
      </c>
      <c r="D1321" s="94" t="e">
        <f>'施設リストA-1（直営）'!#REF!</f>
        <v>#REF!</v>
      </c>
      <c r="E1321" s="20" t="e">
        <f>'施設リストA-1（直営）'!#REF!</f>
        <v>#REF!</v>
      </c>
      <c r="F1321" s="20" t="e">
        <f>'施設リストA-1（直営）'!#REF!</f>
        <v>#REF!</v>
      </c>
      <c r="G1321" s="13" t="e">
        <f>'施設リストA-1（直営）'!#REF!</f>
        <v>#REF!</v>
      </c>
      <c r="H1321" s="28" t="e">
        <f t="shared" si="20"/>
        <v>#REF!</v>
      </c>
      <c r="I1321" s="29" t="e">
        <f>'施設リストA-1（直営）'!#REF!</f>
        <v>#REF!</v>
      </c>
      <c r="J1321" s="30" t="e">
        <f>IF(I1321="新設",VLOOKUP('施設リストA-1（直営）'!#REF!,'（新設）照明器具'!$B$5:$C$1990,2,FALSE),IF('部屋別効果（直）'!I1321="撤去",VLOOKUP('施設リストA-1（直営）'!#REF!,'（既設）調査結果'!$B$5:$C$1998,2,FALSE),0))</f>
        <v>#REF!</v>
      </c>
      <c r="K1321" s="29" t="e">
        <f>'施設リストA-1（直営）'!#REF!</f>
        <v>#REF!</v>
      </c>
      <c r="L1321" s="29" t="e">
        <f>'施設リストA-1（直営）'!#REF!</f>
        <v>#REF!</v>
      </c>
      <c r="M1321" s="30" t="e">
        <f>IF(L1321="新設",VLOOKUP('施設リストA-1（直営）'!#REF!,'（新設）照明器具'!$B$5:$C$1990,2,FALSE),IF('部屋別効果（直）'!L1321="撤去",VLOOKUP('施設リストA-1（直営）'!#REF!,'（既設）調査結果'!$B$5:$C$1998,2,FALSE),0))</f>
        <v>#REF!</v>
      </c>
      <c r="N1321" s="29" t="e">
        <f>'施設リストA-1（直営）'!#REF!</f>
        <v>#REF!</v>
      </c>
      <c r="O1321" s="29" t="e">
        <f>'施設リストA-1（直営）'!#REF!</f>
        <v>#REF!</v>
      </c>
      <c r="P1321" s="30" t="e">
        <f>IF(O1321="新設",VLOOKUP('施設リストA-1（直営）'!#REF!,'（新設）照明器具'!$B$5:$C$1990,2,FALSE),IF('部屋別効果（直）'!O1321="撤去",VLOOKUP('施設リストA-1（直営）'!#REF!,'（既設）調査結果'!$B$5:$C$1998,2,FALSE),0))</f>
        <v>#REF!</v>
      </c>
      <c r="Q1321" s="29" t="e">
        <f>'施設リストA-1（直営）'!#REF!</f>
        <v>#REF!</v>
      </c>
      <c r="R1321" s="29" t="e">
        <f>'施設リストA-1（直営）'!#REF!</f>
        <v>#REF!</v>
      </c>
      <c r="S1321" s="30" t="e">
        <f>IF(R1321="新設",VLOOKUP('施設リストA-1（直営）'!#REF!,'（新設）照明器具'!$B$5:$C$1990,2,FALSE),IF('部屋別効果（直）'!R1321="撤去",VLOOKUP('施設リストA-1（直営）'!#REF!,'（既設）調査結果'!$B$5:$C$1998,2,FALSE),0))</f>
        <v>#REF!</v>
      </c>
      <c r="T1321" s="29" t="e">
        <f>'施設リストA-1（直営）'!#REF!</f>
        <v>#REF!</v>
      </c>
      <c r="U1321" s="29" t="e">
        <f>'施設リストA-1（直営）'!#REF!</f>
        <v>#REF!</v>
      </c>
      <c r="V1321" s="30" t="e">
        <f>IF(U1321="新設",VLOOKUP('施設リストA-1（直営）'!#REF!,'（新設）照明器具'!$B$5:$C$1990,2,FALSE),IF('部屋別効果（直）'!U1321="撤去",VLOOKUP('施設リストA-1（直営）'!#REF!,'（既設）調査結果'!$B$5:$C$1998,2,FALSE),0))</f>
        <v>#REF!</v>
      </c>
      <c r="W1321" s="29" t="e">
        <f>'施設リストA-1（直営）'!#REF!</f>
        <v>#REF!</v>
      </c>
      <c r="X1321" s="29" t="e">
        <f>'施設リストA-1（直営）'!#REF!</f>
        <v>#REF!</v>
      </c>
      <c r="Y1321" s="30" t="e">
        <f>IF(X1321="新設",VLOOKUP('施設リストA-1（直営）'!#REF!,'（新設）照明器具'!$B$5:$C$1990,2,FALSE),IF('部屋別効果（直）'!X1321="撤去",VLOOKUP('施設リストA-1（直営）'!#REF!,'（既設）調査結果'!$B$5:$C$1998,2,FALSE),0))</f>
        <v>#REF!</v>
      </c>
      <c r="Z1321" s="29" t="e">
        <f>'施設リストA-1（直営）'!#REF!</f>
        <v>#REF!</v>
      </c>
      <c r="AA1321" s="29" t="e">
        <f>'施設リストA-1（直営）'!#REF!</f>
        <v>#REF!</v>
      </c>
      <c r="AB1321" s="30" t="e">
        <f>IF(AA1321="新設",VLOOKUP('施設リストA-1（直営）'!#REF!,'（新設）照明器具'!$B$5:$C$1990,2,FALSE),IF('部屋別効果（直）'!AA1321="撤去",VLOOKUP('施設リストA-1（直営）'!#REF!,'（既設）調査結果'!$B$5:$C$1998,2,FALSE),0))</f>
        <v>#REF!</v>
      </c>
      <c r="AC1321" s="29" t="e">
        <f>'施設リストA-1（直営）'!#REF!</f>
        <v>#REF!</v>
      </c>
      <c r="AD1321" s="29" t="e">
        <f>'施設リストA-1（直営）'!#REF!</f>
        <v>#REF!</v>
      </c>
      <c r="AE1321" s="30" t="e">
        <f>IF(AD1321="新設",VLOOKUP('施設リストA-1（直営）'!#REF!,'（新設）照明器具'!$B$5:$C$1990,2,FALSE),IF('部屋別効果（直）'!AD1321="撤去",VLOOKUP('施設リストA-1（直営）'!#REF!,'（既設）調査結果'!$B$5:$C$1998,2,FALSE),0))</f>
        <v>#REF!</v>
      </c>
      <c r="AF1321" s="29" t="e">
        <f>'施設リストA-1（直営）'!#REF!</f>
        <v>#REF!</v>
      </c>
      <c r="AG1321" s="29" t="e">
        <f>'施設リストA-1（直営）'!#REF!</f>
        <v>#REF!</v>
      </c>
      <c r="AH1321" s="30" t="e">
        <f>IF(AG1321="新設",VLOOKUP('施設リストA-1（直営）'!#REF!,'（新設）照明器具'!$B$5:$C$1990,2,FALSE),IF('部屋別効果（直）'!AG1321="撤去",VLOOKUP('施設リストA-1（直営）'!#REF!,'（既設）調査結果'!$B$5:$C$1998,2,FALSE),0))</f>
        <v>#REF!</v>
      </c>
      <c r="AI1321" s="29" t="e">
        <f>'施設リストA-1（直営）'!#REF!</f>
        <v>#REF!</v>
      </c>
      <c r="AJ1321" s="29" t="e">
        <f>'施設リストA-1（直営）'!#REF!</f>
        <v>#REF!</v>
      </c>
      <c r="AK1321" s="30" t="e">
        <f>IF(AJ1321="新設",VLOOKUP('施設リストA-1（直営）'!#REF!,'（新設）照明器具'!$B$5:$C$1990,2,FALSE),IF('部屋別効果（直）'!AJ1321="撤去",VLOOKUP('施設リストA-1（直営）'!#REF!,'（既設）調査結果'!$B$5:$C$1998,2,FALSE),0))</f>
        <v>#REF!</v>
      </c>
      <c r="AL1321" s="29" t="e">
        <f>'施設リストA-1（直営）'!#REF!</f>
        <v>#REF!</v>
      </c>
    </row>
    <row r="1322" spans="1:38" customFormat="1">
      <c r="A1322" s="94"/>
      <c r="B1322" s="16" t="e">
        <f>'施設リストA-1（直営）'!#REF!</f>
        <v>#REF!</v>
      </c>
      <c r="C1322" s="14" t="e">
        <f>'施設リストA-1（直営）'!#REF!</f>
        <v>#REF!</v>
      </c>
      <c r="D1322" s="94" t="e">
        <f>'施設リストA-1（直営）'!#REF!</f>
        <v>#REF!</v>
      </c>
      <c r="E1322" s="20" t="e">
        <f>'施設リストA-1（直営）'!#REF!</f>
        <v>#REF!</v>
      </c>
      <c r="F1322" s="20" t="e">
        <f>'施設リストA-1（直営）'!#REF!</f>
        <v>#REF!</v>
      </c>
      <c r="G1322" s="13" t="e">
        <f>'施設リストA-1（直営）'!#REF!</f>
        <v>#REF!</v>
      </c>
      <c r="H1322" s="28" t="e">
        <f t="shared" si="20"/>
        <v>#REF!</v>
      </c>
      <c r="I1322" s="29" t="e">
        <f>'施設リストA-1（直営）'!#REF!</f>
        <v>#REF!</v>
      </c>
      <c r="J1322" s="30" t="e">
        <f>IF(I1322="新設",VLOOKUP('施設リストA-1（直営）'!#REF!,'（新設）照明器具'!$B$5:$C$1990,2,FALSE),IF('部屋別効果（直）'!I1322="撤去",VLOOKUP('施設リストA-1（直営）'!#REF!,'（既設）調査結果'!$B$5:$C$1998,2,FALSE),0))</f>
        <v>#REF!</v>
      </c>
      <c r="K1322" s="29" t="e">
        <f>'施設リストA-1（直営）'!#REF!</f>
        <v>#REF!</v>
      </c>
      <c r="L1322" s="29" t="e">
        <f>'施設リストA-1（直営）'!#REF!</f>
        <v>#REF!</v>
      </c>
      <c r="M1322" s="30" t="e">
        <f>IF(L1322="新設",VLOOKUP('施設リストA-1（直営）'!#REF!,'（新設）照明器具'!$B$5:$C$1990,2,FALSE),IF('部屋別効果（直）'!L1322="撤去",VLOOKUP('施設リストA-1（直営）'!#REF!,'（既設）調査結果'!$B$5:$C$1998,2,FALSE),0))</f>
        <v>#REF!</v>
      </c>
      <c r="N1322" s="29" t="e">
        <f>'施設リストA-1（直営）'!#REF!</f>
        <v>#REF!</v>
      </c>
      <c r="O1322" s="29" t="e">
        <f>'施設リストA-1（直営）'!#REF!</f>
        <v>#REF!</v>
      </c>
      <c r="P1322" s="30" t="e">
        <f>IF(O1322="新設",VLOOKUP('施設リストA-1（直営）'!#REF!,'（新設）照明器具'!$B$5:$C$1990,2,FALSE),IF('部屋別効果（直）'!O1322="撤去",VLOOKUP('施設リストA-1（直営）'!#REF!,'（既設）調査結果'!$B$5:$C$1998,2,FALSE),0))</f>
        <v>#REF!</v>
      </c>
      <c r="Q1322" s="29" t="e">
        <f>'施設リストA-1（直営）'!#REF!</f>
        <v>#REF!</v>
      </c>
      <c r="R1322" s="29" t="e">
        <f>'施設リストA-1（直営）'!#REF!</f>
        <v>#REF!</v>
      </c>
      <c r="S1322" s="30" t="e">
        <f>IF(R1322="新設",VLOOKUP('施設リストA-1（直営）'!#REF!,'（新設）照明器具'!$B$5:$C$1990,2,FALSE),IF('部屋別効果（直）'!R1322="撤去",VLOOKUP('施設リストA-1（直営）'!#REF!,'（既設）調査結果'!$B$5:$C$1998,2,FALSE),0))</f>
        <v>#REF!</v>
      </c>
      <c r="T1322" s="29" t="e">
        <f>'施設リストA-1（直営）'!#REF!</f>
        <v>#REF!</v>
      </c>
      <c r="U1322" s="29" t="e">
        <f>'施設リストA-1（直営）'!#REF!</f>
        <v>#REF!</v>
      </c>
      <c r="V1322" s="30" t="e">
        <f>IF(U1322="新設",VLOOKUP('施設リストA-1（直営）'!#REF!,'（新設）照明器具'!$B$5:$C$1990,2,FALSE),IF('部屋別効果（直）'!U1322="撤去",VLOOKUP('施設リストA-1（直営）'!#REF!,'（既設）調査結果'!$B$5:$C$1998,2,FALSE),0))</f>
        <v>#REF!</v>
      </c>
      <c r="W1322" s="29" t="e">
        <f>'施設リストA-1（直営）'!#REF!</f>
        <v>#REF!</v>
      </c>
      <c r="X1322" s="29" t="e">
        <f>'施設リストA-1（直営）'!#REF!</f>
        <v>#REF!</v>
      </c>
      <c r="Y1322" s="30" t="e">
        <f>IF(X1322="新設",VLOOKUP('施設リストA-1（直営）'!#REF!,'（新設）照明器具'!$B$5:$C$1990,2,FALSE),IF('部屋別効果（直）'!X1322="撤去",VLOOKUP('施設リストA-1（直営）'!#REF!,'（既設）調査結果'!$B$5:$C$1998,2,FALSE),0))</f>
        <v>#REF!</v>
      </c>
      <c r="Z1322" s="29" t="e">
        <f>'施設リストA-1（直営）'!#REF!</f>
        <v>#REF!</v>
      </c>
      <c r="AA1322" s="29" t="e">
        <f>'施設リストA-1（直営）'!#REF!</f>
        <v>#REF!</v>
      </c>
      <c r="AB1322" s="30" t="e">
        <f>IF(AA1322="新設",VLOOKUP('施設リストA-1（直営）'!#REF!,'（新設）照明器具'!$B$5:$C$1990,2,FALSE),IF('部屋別効果（直）'!AA1322="撤去",VLOOKUP('施設リストA-1（直営）'!#REF!,'（既設）調査結果'!$B$5:$C$1998,2,FALSE),0))</f>
        <v>#REF!</v>
      </c>
      <c r="AC1322" s="29" t="e">
        <f>'施設リストA-1（直営）'!#REF!</f>
        <v>#REF!</v>
      </c>
      <c r="AD1322" s="29" t="e">
        <f>'施設リストA-1（直営）'!#REF!</f>
        <v>#REF!</v>
      </c>
      <c r="AE1322" s="30" t="e">
        <f>IF(AD1322="新設",VLOOKUP('施設リストA-1（直営）'!#REF!,'（新設）照明器具'!$B$5:$C$1990,2,FALSE),IF('部屋別効果（直）'!AD1322="撤去",VLOOKUP('施設リストA-1（直営）'!#REF!,'（既設）調査結果'!$B$5:$C$1998,2,FALSE),0))</f>
        <v>#REF!</v>
      </c>
      <c r="AF1322" s="29" t="e">
        <f>'施設リストA-1（直営）'!#REF!</f>
        <v>#REF!</v>
      </c>
      <c r="AG1322" s="29" t="e">
        <f>'施設リストA-1（直営）'!#REF!</f>
        <v>#REF!</v>
      </c>
      <c r="AH1322" s="30" t="e">
        <f>IF(AG1322="新設",VLOOKUP('施設リストA-1（直営）'!#REF!,'（新設）照明器具'!$B$5:$C$1990,2,FALSE),IF('部屋別効果（直）'!AG1322="撤去",VLOOKUP('施設リストA-1（直営）'!#REF!,'（既設）調査結果'!$B$5:$C$1998,2,FALSE),0))</f>
        <v>#REF!</v>
      </c>
      <c r="AI1322" s="29" t="e">
        <f>'施設リストA-1（直営）'!#REF!</f>
        <v>#REF!</v>
      </c>
      <c r="AJ1322" s="29" t="e">
        <f>'施設リストA-1（直営）'!#REF!</f>
        <v>#REF!</v>
      </c>
      <c r="AK1322" s="30" t="e">
        <f>IF(AJ1322="新設",VLOOKUP('施設リストA-1（直営）'!#REF!,'（新設）照明器具'!$B$5:$C$1990,2,FALSE),IF('部屋別効果（直）'!AJ1322="撤去",VLOOKUP('施設リストA-1（直営）'!#REF!,'（既設）調査結果'!$B$5:$C$1998,2,FALSE),0))</f>
        <v>#REF!</v>
      </c>
      <c r="AL1322" s="29" t="e">
        <f>'施設リストA-1（直営）'!#REF!</f>
        <v>#REF!</v>
      </c>
    </row>
    <row r="1323" spans="1:38" customFormat="1">
      <c r="A1323" s="94"/>
      <c r="B1323" s="16" t="e">
        <f>'施設リストA-1（直営）'!#REF!</f>
        <v>#REF!</v>
      </c>
      <c r="C1323" s="14" t="e">
        <f>'施設リストA-1（直営）'!#REF!</f>
        <v>#REF!</v>
      </c>
      <c r="D1323" s="94" t="e">
        <f>'施設リストA-1（直営）'!#REF!</f>
        <v>#REF!</v>
      </c>
      <c r="E1323" s="20" t="e">
        <f>'施設リストA-1（直営）'!#REF!</f>
        <v>#REF!</v>
      </c>
      <c r="F1323" s="20" t="e">
        <f>'施設リストA-1（直営）'!#REF!</f>
        <v>#REF!</v>
      </c>
      <c r="G1323" s="13" t="e">
        <f>'施設リストA-1（直営）'!#REF!</f>
        <v>#REF!</v>
      </c>
      <c r="H1323" s="28" t="e">
        <f t="shared" si="20"/>
        <v>#REF!</v>
      </c>
      <c r="I1323" s="29" t="e">
        <f>'施設リストA-1（直営）'!#REF!</f>
        <v>#REF!</v>
      </c>
      <c r="J1323" s="30" t="e">
        <f>IF(I1323="新設",VLOOKUP('施設リストA-1（直営）'!#REF!,'（新設）照明器具'!$B$5:$C$1990,2,FALSE),IF('部屋別効果（直）'!I1323="撤去",VLOOKUP('施設リストA-1（直営）'!#REF!,'（既設）調査結果'!$B$5:$C$1998,2,FALSE),0))</f>
        <v>#REF!</v>
      </c>
      <c r="K1323" s="29" t="e">
        <f>'施設リストA-1（直営）'!#REF!</f>
        <v>#REF!</v>
      </c>
      <c r="L1323" s="29" t="e">
        <f>'施設リストA-1（直営）'!#REF!</f>
        <v>#REF!</v>
      </c>
      <c r="M1323" s="30" t="e">
        <f>IF(L1323="新設",VLOOKUP('施設リストA-1（直営）'!#REF!,'（新設）照明器具'!$B$5:$C$1990,2,FALSE),IF('部屋別効果（直）'!L1323="撤去",VLOOKUP('施設リストA-1（直営）'!#REF!,'（既設）調査結果'!$B$5:$C$1998,2,FALSE),0))</f>
        <v>#REF!</v>
      </c>
      <c r="N1323" s="29" t="e">
        <f>'施設リストA-1（直営）'!#REF!</f>
        <v>#REF!</v>
      </c>
      <c r="O1323" s="29" t="e">
        <f>'施設リストA-1（直営）'!#REF!</f>
        <v>#REF!</v>
      </c>
      <c r="P1323" s="30" t="e">
        <f>IF(O1323="新設",VLOOKUP('施設リストA-1（直営）'!#REF!,'（新設）照明器具'!$B$5:$C$1990,2,FALSE),IF('部屋別効果（直）'!O1323="撤去",VLOOKUP('施設リストA-1（直営）'!#REF!,'（既設）調査結果'!$B$5:$C$1998,2,FALSE),0))</f>
        <v>#REF!</v>
      </c>
      <c r="Q1323" s="29" t="e">
        <f>'施設リストA-1（直営）'!#REF!</f>
        <v>#REF!</v>
      </c>
      <c r="R1323" s="29" t="e">
        <f>'施設リストA-1（直営）'!#REF!</f>
        <v>#REF!</v>
      </c>
      <c r="S1323" s="30" t="e">
        <f>IF(R1323="新設",VLOOKUP('施設リストA-1（直営）'!#REF!,'（新設）照明器具'!$B$5:$C$1990,2,FALSE),IF('部屋別効果（直）'!R1323="撤去",VLOOKUP('施設リストA-1（直営）'!#REF!,'（既設）調査結果'!$B$5:$C$1998,2,FALSE),0))</f>
        <v>#REF!</v>
      </c>
      <c r="T1323" s="29" t="e">
        <f>'施設リストA-1（直営）'!#REF!</f>
        <v>#REF!</v>
      </c>
      <c r="U1323" s="29" t="e">
        <f>'施設リストA-1（直営）'!#REF!</f>
        <v>#REF!</v>
      </c>
      <c r="V1323" s="30" t="e">
        <f>IF(U1323="新設",VLOOKUP('施設リストA-1（直営）'!#REF!,'（新設）照明器具'!$B$5:$C$1990,2,FALSE),IF('部屋別効果（直）'!U1323="撤去",VLOOKUP('施設リストA-1（直営）'!#REF!,'（既設）調査結果'!$B$5:$C$1998,2,FALSE),0))</f>
        <v>#REF!</v>
      </c>
      <c r="W1323" s="29" t="e">
        <f>'施設リストA-1（直営）'!#REF!</f>
        <v>#REF!</v>
      </c>
      <c r="X1323" s="29" t="e">
        <f>'施設リストA-1（直営）'!#REF!</f>
        <v>#REF!</v>
      </c>
      <c r="Y1323" s="30" t="e">
        <f>IF(X1323="新設",VLOOKUP('施設リストA-1（直営）'!#REF!,'（新設）照明器具'!$B$5:$C$1990,2,FALSE),IF('部屋別効果（直）'!X1323="撤去",VLOOKUP('施設リストA-1（直営）'!#REF!,'（既設）調査結果'!$B$5:$C$1998,2,FALSE),0))</f>
        <v>#REF!</v>
      </c>
      <c r="Z1323" s="29" t="e">
        <f>'施設リストA-1（直営）'!#REF!</f>
        <v>#REF!</v>
      </c>
      <c r="AA1323" s="29" t="e">
        <f>'施設リストA-1（直営）'!#REF!</f>
        <v>#REF!</v>
      </c>
      <c r="AB1323" s="30" t="e">
        <f>IF(AA1323="新設",VLOOKUP('施設リストA-1（直営）'!#REF!,'（新設）照明器具'!$B$5:$C$1990,2,FALSE),IF('部屋別効果（直）'!AA1323="撤去",VLOOKUP('施設リストA-1（直営）'!#REF!,'（既設）調査結果'!$B$5:$C$1998,2,FALSE),0))</f>
        <v>#REF!</v>
      </c>
      <c r="AC1323" s="29" t="e">
        <f>'施設リストA-1（直営）'!#REF!</f>
        <v>#REF!</v>
      </c>
      <c r="AD1323" s="29" t="e">
        <f>'施設リストA-1（直営）'!#REF!</f>
        <v>#REF!</v>
      </c>
      <c r="AE1323" s="30" t="e">
        <f>IF(AD1323="新設",VLOOKUP('施設リストA-1（直営）'!#REF!,'（新設）照明器具'!$B$5:$C$1990,2,FALSE),IF('部屋別効果（直）'!AD1323="撤去",VLOOKUP('施設リストA-1（直営）'!#REF!,'（既設）調査結果'!$B$5:$C$1998,2,FALSE),0))</f>
        <v>#REF!</v>
      </c>
      <c r="AF1323" s="29" t="e">
        <f>'施設リストA-1（直営）'!#REF!</f>
        <v>#REF!</v>
      </c>
      <c r="AG1323" s="29" t="e">
        <f>'施設リストA-1（直営）'!#REF!</f>
        <v>#REF!</v>
      </c>
      <c r="AH1323" s="30" t="e">
        <f>IF(AG1323="新設",VLOOKUP('施設リストA-1（直営）'!#REF!,'（新設）照明器具'!$B$5:$C$1990,2,FALSE),IF('部屋別効果（直）'!AG1323="撤去",VLOOKUP('施設リストA-1（直営）'!#REF!,'（既設）調査結果'!$B$5:$C$1998,2,FALSE),0))</f>
        <v>#REF!</v>
      </c>
      <c r="AI1323" s="29" t="e">
        <f>'施設リストA-1（直営）'!#REF!</f>
        <v>#REF!</v>
      </c>
      <c r="AJ1323" s="29" t="e">
        <f>'施設リストA-1（直営）'!#REF!</f>
        <v>#REF!</v>
      </c>
      <c r="AK1323" s="30" t="e">
        <f>IF(AJ1323="新設",VLOOKUP('施設リストA-1（直営）'!#REF!,'（新設）照明器具'!$B$5:$C$1990,2,FALSE),IF('部屋別効果（直）'!AJ1323="撤去",VLOOKUP('施設リストA-1（直営）'!#REF!,'（既設）調査結果'!$B$5:$C$1998,2,FALSE),0))</f>
        <v>#REF!</v>
      </c>
      <c r="AL1323" s="29" t="e">
        <f>'施設リストA-1（直営）'!#REF!</f>
        <v>#REF!</v>
      </c>
    </row>
    <row r="1324" spans="1:38" customFormat="1">
      <c r="A1324" s="94"/>
      <c r="B1324" s="16" t="e">
        <f>'施設リストA-1（直営）'!#REF!</f>
        <v>#REF!</v>
      </c>
      <c r="C1324" s="14" t="e">
        <f>'施設リストA-1（直営）'!#REF!</f>
        <v>#REF!</v>
      </c>
      <c r="D1324" s="94" t="e">
        <f>'施設リストA-1（直営）'!#REF!</f>
        <v>#REF!</v>
      </c>
      <c r="E1324" s="20" t="e">
        <f>'施設リストA-1（直営）'!#REF!</f>
        <v>#REF!</v>
      </c>
      <c r="F1324" s="20" t="e">
        <f>'施設リストA-1（直営）'!#REF!</f>
        <v>#REF!</v>
      </c>
      <c r="G1324" s="13" t="e">
        <f>'施設リストA-1（直営）'!#REF!</f>
        <v>#REF!</v>
      </c>
      <c r="H1324" s="28" t="e">
        <f t="shared" si="20"/>
        <v>#REF!</v>
      </c>
      <c r="I1324" s="29" t="e">
        <f>'施設リストA-1（直営）'!#REF!</f>
        <v>#REF!</v>
      </c>
      <c r="J1324" s="30" t="e">
        <f>IF(I1324="新設",VLOOKUP('施設リストA-1（直営）'!#REF!,'（新設）照明器具'!$B$5:$C$1990,2,FALSE),IF('部屋別効果（直）'!I1324="撤去",VLOOKUP('施設リストA-1（直営）'!#REF!,'（既設）調査結果'!$B$5:$C$1998,2,FALSE),0))</f>
        <v>#REF!</v>
      </c>
      <c r="K1324" s="29" t="e">
        <f>'施設リストA-1（直営）'!#REF!</f>
        <v>#REF!</v>
      </c>
      <c r="L1324" s="29" t="e">
        <f>'施設リストA-1（直営）'!#REF!</f>
        <v>#REF!</v>
      </c>
      <c r="M1324" s="30" t="e">
        <f>IF(L1324="新設",VLOOKUP('施設リストA-1（直営）'!#REF!,'（新設）照明器具'!$B$5:$C$1990,2,FALSE),IF('部屋別効果（直）'!L1324="撤去",VLOOKUP('施設リストA-1（直営）'!#REF!,'（既設）調査結果'!$B$5:$C$1998,2,FALSE),0))</f>
        <v>#REF!</v>
      </c>
      <c r="N1324" s="29" t="e">
        <f>'施設リストA-1（直営）'!#REF!</f>
        <v>#REF!</v>
      </c>
      <c r="O1324" s="29" t="e">
        <f>'施設リストA-1（直営）'!#REF!</f>
        <v>#REF!</v>
      </c>
      <c r="P1324" s="30" t="e">
        <f>IF(O1324="新設",VLOOKUP('施設リストA-1（直営）'!#REF!,'（新設）照明器具'!$B$5:$C$1990,2,FALSE),IF('部屋別効果（直）'!O1324="撤去",VLOOKUP('施設リストA-1（直営）'!#REF!,'（既設）調査結果'!$B$5:$C$1998,2,FALSE),0))</f>
        <v>#REF!</v>
      </c>
      <c r="Q1324" s="29" t="e">
        <f>'施設リストA-1（直営）'!#REF!</f>
        <v>#REF!</v>
      </c>
      <c r="R1324" s="29" t="e">
        <f>'施設リストA-1（直営）'!#REF!</f>
        <v>#REF!</v>
      </c>
      <c r="S1324" s="30" t="e">
        <f>IF(R1324="新設",VLOOKUP('施設リストA-1（直営）'!#REF!,'（新設）照明器具'!$B$5:$C$1990,2,FALSE),IF('部屋別効果（直）'!R1324="撤去",VLOOKUP('施設リストA-1（直営）'!#REF!,'（既設）調査結果'!$B$5:$C$1998,2,FALSE),0))</f>
        <v>#REF!</v>
      </c>
      <c r="T1324" s="29" t="e">
        <f>'施設リストA-1（直営）'!#REF!</f>
        <v>#REF!</v>
      </c>
      <c r="U1324" s="29" t="e">
        <f>'施設リストA-1（直営）'!#REF!</f>
        <v>#REF!</v>
      </c>
      <c r="V1324" s="30" t="e">
        <f>IF(U1324="新設",VLOOKUP('施設リストA-1（直営）'!#REF!,'（新設）照明器具'!$B$5:$C$1990,2,FALSE),IF('部屋別効果（直）'!U1324="撤去",VLOOKUP('施設リストA-1（直営）'!#REF!,'（既設）調査結果'!$B$5:$C$1998,2,FALSE),0))</f>
        <v>#REF!</v>
      </c>
      <c r="W1324" s="29" t="e">
        <f>'施設リストA-1（直営）'!#REF!</f>
        <v>#REF!</v>
      </c>
      <c r="X1324" s="29" t="e">
        <f>'施設リストA-1（直営）'!#REF!</f>
        <v>#REF!</v>
      </c>
      <c r="Y1324" s="30" t="e">
        <f>IF(X1324="新設",VLOOKUP('施設リストA-1（直営）'!#REF!,'（新設）照明器具'!$B$5:$C$1990,2,FALSE),IF('部屋別効果（直）'!X1324="撤去",VLOOKUP('施設リストA-1（直営）'!#REF!,'（既設）調査結果'!$B$5:$C$1998,2,FALSE),0))</f>
        <v>#REF!</v>
      </c>
      <c r="Z1324" s="29" t="e">
        <f>'施設リストA-1（直営）'!#REF!</f>
        <v>#REF!</v>
      </c>
      <c r="AA1324" s="29" t="e">
        <f>'施設リストA-1（直営）'!#REF!</f>
        <v>#REF!</v>
      </c>
      <c r="AB1324" s="30" t="e">
        <f>IF(AA1324="新設",VLOOKUP('施設リストA-1（直営）'!#REF!,'（新設）照明器具'!$B$5:$C$1990,2,FALSE),IF('部屋別効果（直）'!AA1324="撤去",VLOOKUP('施設リストA-1（直営）'!#REF!,'（既設）調査結果'!$B$5:$C$1998,2,FALSE),0))</f>
        <v>#REF!</v>
      </c>
      <c r="AC1324" s="29" t="e">
        <f>'施設リストA-1（直営）'!#REF!</f>
        <v>#REF!</v>
      </c>
      <c r="AD1324" s="29" t="e">
        <f>'施設リストA-1（直営）'!#REF!</f>
        <v>#REF!</v>
      </c>
      <c r="AE1324" s="30" t="e">
        <f>IF(AD1324="新設",VLOOKUP('施設リストA-1（直営）'!#REF!,'（新設）照明器具'!$B$5:$C$1990,2,FALSE),IF('部屋別効果（直）'!AD1324="撤去",VLOOKUP('施設リストA-1（直営）'!#REF!,'（既設）調査結果'!$B$5:$C$1998,2,FALSE),0))</f>
        <v>#REF!</v>
      </c>
      <c r="AF1324" s="29" t="e">
        <f>'施設リストA-1（直営）'!#REF!</f>
        <v>#REF!</v>
      </c>
      <c r="AG1324" s="29" t="e">
        <f>'施設リストA-1（直営）'!#REF!</f>
        <v>#REF!</v>
      </c>
      <c r="AH1324" s="30" t="e">
        <f>IF(AG1324="新設",VLOOKUP('施設リストA-1（直営）'!#REF!,'（新設）照明器具'!$B$5:$C$1990,2,FALSE),IF('部屋別効果（直）'!AG1324="撤去",VLOOKUP('施設リストA-1（直営）'!#REF!,'（既設）調査結果'!$B$5:$C$1998,2,FALSE),0))</f>
        <v>#REF!</v>
      </c>
      <c r="AI1324" s="29" t="e">
        <f>'施設リストA-1（直営）'!#REF!</f>
        <v>#REF!</v>
      </c>
      <c r="AJ1324" s="29" t="e">
        <f>'施設リストA-1（直営）'!#REF!</f>
        <v>#REF!</v>
      </c>
      <c r="AK1324" s="30" t="e">
        <f>IF(AJ1324="新設",VLOOKUP('施設リストA-1（直営）'!#REF!,'（新設）照明器具'!$B$5:$C$1990,2,FALSE),IF('部屋別効果（直）'!AJ1324="撤去",VLOOKUP('施設リストA-1（直営）'!#REF!,'（既設）調査結果'!$B$5:$C$1998,2,FALSE),0))</f>
        <v>#REF!</v>
      </c>
      <c r="AL1324" s="29" t="e">
        <f>'施設リストA-1（直営）'!#REF!</f>
        <v>#REF!</v>
      </c>
    </row>
    <row r="1325" spans="1:38" customFormat="1">
      <c r="A1325" s="94"/>
      <c r="B1325" s="16" t="e">
        <f>'施設リストA-1（直営）'!#REF!</f>
        <v>#REF!</v>
      </c>
      <c r="C1325" s="14" t="e">
        <f>'施設リストA-1（直営）'!#REF!</f>
        <v>#REF!</v>
      </c>
      <c r="D1325" s="94" t="e">
        <f>'施設リストA-1（直営）'!#REF!</f>
        <v>#REF!</v>
      </c>
      <c r="E1325" s="20" t="e">
        <f>'施設リストA-1（直営）'!#REF!</f>
        <v>#REF!</v>
      </c>
      <c r="F1325" s="20" t="e">
        <f>'施設リストA-1（直営）'!#REF!</f>
        <v>#REF!</v>
      </c>
      <c r="G1325" s="13" t="e">
        <f>'施設リストA-1（直営）'!#REF!</f>
        <v>#REF!</v>
      </c>
      <c r="H1325" s="28" t="e">
        <f t="shared" si="20"/>
        <v>#REF!</v>
      </c>
      <c r="I1325" s="29" t="e">
        <f>'施設リストA-1（直営）'!#REF!</f>
        <v>#REF!</v>
      </c>
      <c r="J1325" s="30" t="e">
        <f>IF(I1325="新設",VLOOKUP('施設リストA-1（直営）'!#REF!,'（新設）照明器具'!$B$5:$C$1990,2,FALSE),IF('部屋別効果（直）'!I1325="撤去",VLOOKUP('施設リストA-1（直営）'!#REF!,'（既設）調査結果'!$B$5:$C$1998,2,FALSE),0))</f>
        <v>#REF!</v>
      </c>
      <c r="K1325" s="29" t="e">
        <f>'施設リストA-1（直営）'!#REF!</f>
        <v>#REF!</v>
      </c>
      <c r="L1325" s="29" t="e">
        <f>'施設リストA-1（直営）'!#REF!</f>
        <v>#REF!</v>
      </c>
      <c r="M1325" s="30" t="e">
        <f>IF(L1325="新設",VLOOKUP('施設リストA-1（直営）'!#REF!,'（新設）照明器具'!$B$5:$C$1990,2,FALSE),IF('部屋別効果（直）'!L1325="撤去",VLOOKUP('施設リストA-1（直営）'!#REF!,'（既設）調査結果'!$B$5:$C$1998,2,FALSE),0))</f>
        <v>#REF!</v>
      </c>
      <c r="N1325" s="29" t="e">
        <f>'施設リストA-1（直営）'!#REF!</f>
        <v>#REF!</v>
      </c>
      <c r="O1325" s="29" t="e">
        <f>'施設リストA-1（直営）'!#REF!</f>
        <v>#REF!</v>
      </c>
      <c r="P1325" s="30" t="e">
        <f>IF(O1325="新設",VLOOKUP('施設リストA-1（直営）'!#REF!,'（新設）照明器具'!$B$5:$C$1990,2,FALSE),IF('部屋別効果（直）'!O1325="撤去",VLOOKUP('施設リストA-1（直営）'!#REF!,'（既設）調査結果'!$B$5:$C$1998,2,FALSE),0))</f>
        <v>#REF!</v>
      </c>
      <c r="Q1325" s="29" t="e">
        <f>'施設リストA-1（直営）'!#REF!</f>
        <v>#REF!</v>
      </c>
      <c r="R1325" s="29" t="e">
        <f>'施設リストA-1（直営）'!#REF!</f>
        <v>#REF!</v>
      </c>
      <c r="S1325" s="30" t="e">
        <f>IF(R1325="新設",VLOOKUP('施設リストA-1（直営）'!#REF!,'（新設）照明器具'!$B$5:$C$1990,2,FALSE),IF('部屋別効果（直）'!R1325="撤去",VLOOKUP('施設リストA-1（直営）'!#REF!,'（既設）調査結果'!$B$5:$C$1998,2,FALSE),0))</f>
        <v>#REF!</v>
      </c>
      <c r="T1325" s="29" t="e">
        <f>'施設リストA-1（直営）'!#REF!</f>
        <v>#REF!</v>
      </c>
      <c r="U1325" s="29" t="e">
        <f>'施設リストA-1（直営）'!#REF!</f>
        <v>#REF!</v>
      </c>
      <c r="V1325" s="30" t="e">
        <f>IF(U1325="新設",VLOOKUP('施設リストA-1（直営）'!#REF!,'（新設）照明器具'!$B$5:$C$1990,2,FALSE),IF('部屋別効果（直）'!U1325="撤去",VLOOKUP('施設リストA-1（直営）'!#REF!,'（既設）調査結果'!$B$5:$C$1998,2,FALSE),0))</f>
        <v>#REF!</v>
      </c>
      <c r="W1325" s="29" t="e">
        <f>'施設リストA-1（直営）'!#REF!</f>
        <v>#REF!</v>
      </c>
      <c r="X1325" s="29" t="e">
        <f>'施設リストA-1（直営）'!#REF!</f>
        <v>#REF!</v>
      </c>
      <c r="Y1325" s="30" t="e">
        <f>IF(X1325="新設",VLOOKUP('施設リストA-1（直営）'!#REF!,'（新設）照明器具'!$B$5:$C$1990,2,FALSE),IF('部屋別効果（直）'!X1325="撤去",VLOOKUP('施設リストA-1（直営）'!#REF!,'（既設）調査結果'!$B$5:$C$1998,2,FALSE),0))</f>
        <v>#REF!</v>
      </c>
      <c r="Z1325" s="29" t="e">
        <f>'施設リストA-1（直営）'!#REF!</f>
        <v>#REF!</v>
      </c>
      <c r="AA1325" s="29" t="e">
        <f>'施設リストA-1（直営）'!#REF!</f>
        <v>#REF!</v>
      </c>
      <c r="AB1325" s="30" t="e">
        <f>IF(AA1325="新設",VLOOKUP('施設リストA-1（直営）'!#REF!,'（新設）照明器具'!$B$5:$C$1990,2,FALSE),IF('部屋別効果（直）'!AA1325="撤去",VLOOKUP('施設リストA-1（直営）'!#REF!,'（既設）調査結果'!$B$5:$C$1998,2,FALSE),0))</f>
        <v>#REF!</v>
      </c>
      <c r="AC1325" s="29" t="e">
        <f>'施設リストA-1（直営）'!#REF!</f>
        <v>#REF!</v>
      </c>
      <c r="AD1325" s="29" t="e">
        <f>'施設リストA-1（直営）'!#REF!</f>
        <v>#REF!</v>
      </c>
      <c r="AE1325" s="30" t="e">
        <f>IF(AD1325="新設",VLOOKUP('施設リストA-1（直営）'!#REF!,'（新設）照明器具'!$B$5:$C$1990,2,FALSE),IF('部屋別効果（直）'!AD1325="撤去",VLOOKUP('施設リストA-1（直営）'!#REF!,'（既設）調査結果'!$B$5:$C$1998,2,FALSE),0))</f>
        <v>#REF!</v>
      </c>
      <c r="AF1325" s="29" t="e">
        <f>'施設リストA-1（直営）'!#REF!</f>
        <v>#REF!</v>
      </c>
      <c r="AG1325" s="29" t="e">
        <f>'施設リストA-1（直営）'!#REF!</f>
        <v>#REF!</v>
      </c>
      <c r="AH1325" s="30" t="e">
        <f>IF(AG1325="新設",VLOOKUP('施設リストA-1（直営）'!#REF!,'（新設）照明器具'!$B$5:$C$1990,2,FALSE),IF('部屋別効果（直）'!AG1325="撤去",VLOOKUP('施設リストA-1（直営）'!#REF!,'（既設）調査結果'!$B$5:$C$1998,2,FALSE),0))</f>
        <v>#REF!</v>
      </c>
      <c r="AI1325" s="29" t="e">
        <f>'施設リストA-1（直営）'!#REF!</f>
        <v>#REF!</v>
      </c>
      <c r="AJ1325" s="29" t="e">
        <f>'施設リストA-1（直営）'!#REF!</f>
        <v>#REF!</v>
      </c>
      <c r="AK1325" s="30" t="e">
        <f>IF(AJ1325="新設",VLOOKUP('施設リストA-1（直営）'!#REF!,'（新設）照明器具'!$B$5:$C$1990,2,FALSE),IF('部屋別効果（直）'!AJ1325="撤去",VLOOKUP('施設リストA-1（直営）'!#REF!,'（既設）調査結果'!$B$5:$C$1998,2,FALSE),0))</f>
        <v>#REF!</v>
      </c>
      <c r="AL1325" s="29" t="e">
        <f>'施設リストA-1（直営）'!#REF!</f>
        <v>#REF!</v>
      </c>
    </row>
    <row r="1326" spans="1:38" customFormat="1">
      <c r="A1326" s="94"/>
      <c r="B1326" s="16" t="e">
        <f>'施設リストA-1（直営）'!#REF!</f>
        <v>#REF!</v>
      </c>
      <c r="C1326" s="14" t="e">
        <f>'施設リストA-1（直営）'!#REF!</f>
        <v>#REF!</v>
      </c>
      <c r="D1326" s="94" t="e">
        <f>'施設リストA-1（直営）'!#REF!</f>
        <v>#REF!</v>
      </c>
      <c r="E1326" s="20" t="e">
        <f>'施設リストA-1（直営）'!#REF!</f>
        <v>#REF!</v>
      </c>
      <c r="F1326" s="20" t="e">
        <f>'施設リストA-1（直営）'!#REF!</f>
        <v>#REF!</v>
      </c>
      <c r="G1326" s="13" t="e">
        <f>'施設リストA-1（直営）'!#REF!</f>
        <v>#REF!</v>
      </c>
      <c r="H1326" s="28" t="e">
        <f t="shared" si="20"/>
        <v>#REF!</v>
      </c>
      <c r="I1326" s="29" t="e">
        <f>'施設リストA-1（直営）'!#REF!</f>
        <v>#REF!</v>
      </c>
      <c r="J1326" s="30" t="e">
        <f>IF(I1326="新設",VLOOKUP('施設リストA-1（直営）'!#REF!,'（新設）照明器具'!$B$5:$C$1990,2,FALSE),IF('部屋別効果（直）'!I1326="撤去",VLOOKUP('施設リストA-1（直営）'!#REF!,'（既設）調査結果'!$B$5:$C$1998,2,FALSE),0))</f>
        <v>#REF!</v>
      </c>
      <c r="K1326" s="29" t="e">
        <f>'施設リストA-1（直営）'!#REF!</f>
        <v>#REF!</v>
      </c>
      <c r="L1326" s="29" t="e">
        <f>'施設リストA-1（直営）'!#REF!</f>
        <v>#REF!</v>
      </c>
      <c r="M1326" s="30" t="e">
        <f>IF(L1326="新設",VLOOKUP('施設リストA-1（直営）'!#REF!,'（新設）照明器具'!$B$5:$C$1990,2,FALSE),IF('部屋別効果（直）'!L1326="撤去",VLOOKUP('施設リストA-1（直営）'!#REF!,'（既設）調査結果'!$B$5:$C$1998,2,FALSE),0))</f>
        <v>#REF!</v>
      </c>
      <c r="N1326" s="29" t="e">
        <f>'施設リストA-1（直営）'!#REF!</f>
        <v>#REF!</v>
      </c>
      <c r="O1326" s="29" t="e">
        <f>'施設リストA-1（直営）'!#REF!</f>
        <v>#REF!</v>
      </c>
      <c r="P1326" s="30" t="e">
        <f>IF(O1326="新設",VLOOKUP('施設リストA-1（直営）'!#REF!,'（新設）照明器具'!$B$5:$C$1990,2,FALSE),IF('部屋別効果（直）'!O1326="撤去",VLOOKUP('施設リストA-1（直営）'!#REF!,'（既設）調査結果'!$B$5:$C$1998,2,FALSE),0))</f>
        <v>#REF!</v>
      </c>
      <c r="Q1326" s="29" t="e">
        <f>'施設リストA-1（直営）'!#REF!</f>
        <v>#REF!</v>
      </c>
      <c r="R1326" s="29" t="e">
        <f>'施設リストA-1（直営）'!#REF!</f>
        <v>#REF!</v>
      </c>
      <c r="S1326" s="30" t="e">
        <f>IF(R1326="新設",VLOOKUP('施設リストA-1（直営）'!#REF!,'（新設）照明器具'!$B$5:$C$1990,2,FALSE),IF('部屋別効果（直）'!R1326="撤去",VLOOKUP('施設リストA-1（直営）'!#REF!,'（既設）調査結果'!$B$5:$C$1998,2,FALSE),0))</f>
        <v>#REF!</v>
      </c>
      <c r="T1326" s="29" t="e">
        <f>'施設リストA-1（直営）'!#REF!</f>
        <v>#REF!</v>
      </c>
      <c r="U1326" s="29" t="e">
        <f>'施設リストA-1（直営）'!#REF!</f>
        <v>#REF!</v>
      </c>
      <c r="V1326" s="30" t="e">
        <f>IF(U1326="新設",VLOOKUP('施設リストA-1（直営）'!#REF!,'（新設）照明器具'!$B$5:$C$1990,2,FALSE),IF('部屋別効果（直）'!U1326="撤去",VLOOKUP('施設リストA-1（直営）'!#REF!,'（既設）調査結果'!$B$5:$C$1998,2,FALSE),0))</f>
        <v>#REF!</v>
      </c>
      <c r="W1326" s="29" t="e">
        <f>'施設リストA-1（直営）'!#REF!</f>
        <v>#REF!</v>
      </c>
      <c r="X1326" s="29" t="e">
        <f>'施設リストA-1（直営）'!#REF!</f>
        <v>#REF!</v>
      </c>
      <c r="Y1326" s="30" t="e">
        <f>IF(X1326="新設",VLOOKUP('施設リストA-1（直営）'!#REF!,'（新設）照明器具'!$B$5:$C$1990,2,FALSE),IF('部屋別効果（直）'!X1326="撤去",VLOOKUP('施設リストA-1（直営）'!#REF!,'（既設）調査結果'!$B$5:$C$1998,2,FALSE),0))</f>
        <v>#REF!</v>
      </c>
      <c r="Z1326" s="29" t="e">
        <f>'施設リストA-1（直営）'!#REF!</f>
        <v>#REF!</v>
      </c>
      <c r="AA1326" s="29" t="e">
        <f>'施設リストA-1（直営）'!#REF!</f>
        <v>#REF!</v>
      </c>
      <c r="AB1326" s="30" t="e">
        <f>IF(AA1326="新設",VLOOKUP('施設リストA-1（直営）'!#REF!,'（新設）照明器具'!$B$5:$C$1990,2,FALSE),IF('部屋別効果（直）'!AA1326="撤去",VLOOKUP('施設リストA-1（直営）'!#REF!,'（既設）調査結果'!$B$5:$C$1998,2,FALSE),0))</f>
        <v>#REF!</v>
      </c>
      <c r="AC1326" s="29" t="e">
        <f>'施設リストA-1（直営）'!#REF!</f>
        <v>#REF!</v>
      </c>
      <c r="AD1326" s="29" t="e">
        <f>'施設リストA-1（直営）'!#REF!</f>
        <v>#REF!</v>
      </c>
      <c r="AE1326" s="30" t="e">
        <f>IF(AD1326="新設",VLOOKUP('施設リストA-1（直営）'!#REF!,'（新設）照明器具'!$B$5:$C$1990,2,FALSE),IF('部屋別効果（直）'!AD1326="撤去",VLOOKUP('施設リストA-1（直営）'!#REF!,'（既設）調査結果'!$B$5:$C$1998,2,FALSE),0))</f>
        <v>#REF!</v>
      </c>
      <c r="AF1326" s="29" t="e">
        <f>'施設リストA-1（直営）'!#REF!</f>
        <v>#REF!</v>
      </c>
      <c r="AG1326" s="29" t="e">
        <f>'施設リストA-1（直営）'!#REF!</f>
        <v>#REF!</v>
      </c>
      <c r="AH1326" s="30" t="e">
        <f>IF(AG1326="新設",VLOOKUP('施設リストA-1（直営）'!#REF!,'（新設）照明器具'!$B$5:$C$1990,2,FALSE),IF('部屋別効果（直）'!AG1326="撤去",VLOOKUP('施設リストA-1（直営）'!#REF!,'（既設）調査結果'!$B$5:$C$1998,2,FALSE),0))</f>
        <v>#REF!</v>
      </c>
      <c r="AI1326" s="29" t="e">
        <f>'施設リストA-1（直営）'!#REF!</f>
        <v>#REF!</v>
      </c>
      <c r="AJ1326" s="29" t="e">
        <f>'施設リストA-1（直営）'!#REF!</f>
        <v>#REF!</v>
      </c>
      <c r="AK1326" s="30" t="e">
        <f>IF(AJ1326="新設",VLOOKUP('施設リストA-1（直営）'!#REF!,'（新設）照明器具'!$B$5:$C$1990,2,FALSE),IF('部屋別効果（直）'!AJ1326="撤去",VLOOKUP('施設リストA-1（直営）'!#REF!,'（既設）調査結果'!$B$5:$C$1998,2,FALSE),0))</f>
        <v>#REF!</v>
      </c>
      <c r="AL1326" s="29" t="e">
        <f>'施設リストA-1（直営）'!#REF!</f>
        <v>#REF!</v>
      </c>
    </row>
    <row r="1327" spans="1:38" customFormat="1">
      <c r="A1327" s="94"/>
      <c r="B1327" s="16" t="e">
        <f>'施設リストA-1（直営）'!#REF!</f>
        <v>#REF!</v>
      </c>
      <c r="C1327" s="14" t="e">
        <f>'施設リストA-1（直営）'!#REF!</f>
        <v>#REF!</v>
      </c>
      <c r="D1327" s="94" t="e">
        <f>'施設リストA-1（直営）'!#REF!</f>
        <v>#REF!</v>
      </c>
      <c r="E1327" s="20" t="e">
        <f>'施設リストA-1（直営）'!#REF!</f>
        <v>#REF!</v>
      </c>
      <c r="F1327" s="20" t="e">
        <f>'施設リストA-1（直営）'!#REF!</f>
        <v>#REF!</v>
      </c>
      <c r="G1327" s="13" t="e">
        <f>'施設リストA-1（直営）'!#REF!</f>
        <v>#REF!</v>
      </c>
      <c r="H1327" s="28" t="e">
        <f t="shared" si="20"/>
        <v>#REF!</v>
      </c>
      <c r="I1327" s="29" t="e">
        <f>'施設リストA-1（直営）'!#REF!</f>
        <v>#REF!</v>
      </c>
      <c r="J1327" s="30" t="e">
        <f>IF(I1327="新設",VLOOKUP('施設リストA-1（直営）'!#REF!,'（新設）照明器具'!$B$5:$C$1990,2,FALSE),IF('部屋別効果（直）'!I1327="撤去",VLOOKUP('施設リストA-1（直営）'!#REF!,'（既設）調査結果'!$B$5:$C$1998,2,FALSE),0))</f>
        <v>#REF!</v>
      </c>
      <c r="K1327" s="29" t="e">
        <f>'施設リストA-1（直営）'!#REF!</f>
        <v>#REF!</v>
      </c>
      <c r="L1327" s="29" t="e">
        <f>'施設リストA-1（直営）'!#REF!</f>
        <v>#REF!</v>
      </c>
      <c r="M1327" s="30" t="e">
        <f>IF(L1327="新設",VLOOKUP('施設リストA-1（直営）'!#REF!,'（新設）照明器具'!$B$5:$C$1990,2,FALSE),IF('部屋別効果（直）'!L1327="撤去",VLOOKUP('施設リストA-1（直営）'!#REF!,'（既設）調査結果'!$B$5:$C$1998,2,FALSE),0))</f>
        <v>#REF!</v>
      </c>
      <c r="N1327" s="29" t="e">
        <f>'施設リストA-1（直営）'!#REF!</f>
        <v>#REF!</v>
      </c>
      <c r="O1327" s="29" t="e">
        <f>'施設リストA-1（直営）'!#REF!</f>
        <v>#REF!</v>
      </c>
      <c r="P1327" s="30" t="e">
        <f>IF(O1327="新設",VLOOKUP('施設リストA-1（直営）'!#REF!,'（新設）照明器具'!$B$5:$C$1990,2,FALSE),IF('部屋別効果（直）'!O1327="撤去",VLOOKUP('施設リストA-1（直営）'!#REF!,'（既設）調査結果'!$B$5:$C$1998,2,FALSE),0))</f>
        <v>#REF!</v>
      </c>
      <c r="Q1327" s="29" t="e">
        <f>'施設リストA-1（直営）'!#REF!</f>
        <v>#REF!</v>
      </c>
      <c r="R1327" s="29" t="e">
        <f>'施設リストA-1（直営）'!#REF!</f>
        <v>#REF!</v>
      </c>
      <c r="S1327" s="30" t="e">
        <f>IF(R1327="新設",VLOOKUP('施設リストA-1（直営）'!#REF!,'（新設）照明器具'!$B$5:$C$1990,2,FALSE),IF('部屋別効果（直）'!R1327="撤去",VLOOKUP('施設リストA-1（直営）'!#REF!,'（既設）調査結果'!$B$5:$C$1998,2,FALSE),0))</f>
        <v>#REF!</v>
      </c>
      <c r="T1327" s="29" t="e">
        <f>'施設リストA-1（直営）'!#REF!</f>
        <v>#REF!</v>
      </c>
      <c r="U1327" s="29" t="e">
        <f>'施設リストA-1（直営）'!#REF!</f>
        <v>#REF!</v>
      </c>
      <c r="V1327" s="30" t="e">
        <f>IF(U1327="新設",VLOOKUP('施設リストA-1（直営）'!#REF!,'（新設）照明器具'!$B$5:$C$1990,2,FALSE),IF('部屋別効果（直）'!U1327="撤去",VLOOKUP('施設リストA-1（直営）'!#REF!,'（既設）調査結果'!$B$5:$C$1998,2,FALSE),0))</f>
        <v>#REF!</v>
      </c>
      <c r="W1327" s="29" t="e">
        <f>'施設リストA-1（直営）'!#REF!</f>
        <v>#REF!</v>
      </c>
      <c r="X1327" s="29" t="e">
        <f>'施設リストA-1（直営）'!#REF!</f>
        <v>#REF!</v>
      </c>
      <c r="Y1327" s="30" t="e">
        <f>IF(X1327="新設",VLOOKUP('施設リストA-1（直営）'!#REF!,'（新設）照明器具'!$B$5:$C$1990,2,FALSE),IF('部屋別効果（直）'!X1327="撤去",VLOOKUP('施設リストA-1（直営）'!#REF!,'（既設）調査結果'!$B$5:$C$1998,2,FALSE),0))</f>
        <v>#REF!</v>
      </c>
      <c r="Z1327" s="29" t="e">
        <f>'施設リストA-1（直営）'!#REF!</f>
        <v>#REF!</v>
      </c>
      <c r="AA1327" s="29" t="e">
        <f>'施設リストA-1（直営）'!#REF!</f>
        <v>#REF!</v>
      </c>
      <c r="AB1327" s="30" t="e">
        <f>IF(AA1327="新設",VLOOKUP('施設リストA-1（直営）'!#REF!,'（新設）照明器具'!$B$5:$C$1990,2,FALSE),IF('部屋別効果（直）'!AA1327="撤去",VLOOKUP('施設リストA-1（直営）'!#REF!,'（既設）調査結果'!$B$5:$C$1998,2,FALSE),0))</f>
        <v>#REF!</v>
      </c>
      <c r="AC1327" s="29" t="e">
        <f>'施設リストA-1（直営）'!#REF!</f>
        <v>#REF!</v>
      </c>
      <c r="AD1327" s="29" t="e">
        <f>'施設リストA-1（直営）'!#REF!</f>
        <v>#REF!</v>
      </c>
      <c r="AE1327" s="30" t="e">
        <f>IF(AD1327="新設",VLOOKUP('施設リストA-1（直営）'!#REF!,'（新設）照明器具'!$B$5:$C$1990,2,FALSE),IF('部屋別効果（直）'!AD1327="撤去",VLOOKUP('施設リストA-1（直営）'!#REF!,'（既設）調査結果'!$B$5:$C$1998,2,FALSE),0))</f>
        <v>#REF!</v>
      </c>
      <c r="AF1327" s="29" t="e">
        <f>'施設リストA-1（直営）'!#REF!</f>
        <v>#REF!</v>
      </c>
      <c r="AG1327" s="29" t="e">
        <f>'施設リストA-1（直営）'!#REF!</f>
        <v>#REF!</v>
      </c>
      <c r="AH1327" s="30" t="e">
        <f>IF(AG1327="新設",VLOOKUP('施設リストA-1（直営）'!#REF!,'（新設）照明器具'!$B$5:$C$1990,2,FALSE),IF('部屋別効果（直）'!AG1327="撤去",VLOOKUP('施設リストA-1（直営）'!#REF!,'（既設）調査結果'!$B$5:$C$1998,2,FALSE),0))</f>
        <v>#REF!</v>
      </c>
      <c r="AI1327" s="29" t="e">
        <f>'施設リストA-1（直営）'!#REF!</f>
        <v>#REF!</v>
      </c>
      <c r="AJ1327" s="29" t="e">
        <f>'施設リストA-1（直営）'!#REF!</f>
        <v>#REF!</v>
      </c>
      <c r="AK1327" s="30" t="e">
        <f>IF(AJ1327="新設",VLOOKUP('施設リストA-1（直営）'!#REF!,'（新設）照明器具'!$B$5:$C$1990,2,FALSE),IF('部屋別効果（直）'!AJ1327="撤去",VLOOKUP('施設リストA-1（直営）'!#REF!,'（既設）調査結果'!$B$5:$C$1998,2,FALSE),0))</f>
        <v>#REF!</v>
      </c>
      <c r="AL1327" s="29" t="e">
        <f>'施設リストA-1（直営）'!#REF!</f>
        <v>#REF!</v>
      </c>
    </row>
    <row r="1328" spans="1:38" customFormat="1">
      <c r="A1328" s="94"/>
      <c r="B1328" s="16" t="e">
        <f>'施設リストA-1（直営）'!#REF!</f>
        <v>#REF!</v>
      </c>
      <c r="C1328" s="14" t="e">
        <f>'施設リストA-1（直営）'!#REF!</f>
        <v>#REF!</v>
      </c>
      <c r="D1328" s="94" t="e">
        <f>'施設リストA-1（直営）'!#REF!</f>
        <v>#REF!</v>
      </c>
      <c r="E1328" s="20" t="e">
        <f>'施設リストA-1（直営）'!#REF!</f>
        <v>#REF!</v>
      </c>
      <c r="F1328" s="20" t="e">
        <f>'施設リストA-1（直営）'!#REF!</f>
        <v>#REF!</v>
      </c>
      <c r="G1328" s="13" t="e">
        <f>'施設リストA-1（直営）'!#REF!</f>
        <v>#REF!</v>
      </c>
      <c r="H1328" s="28" t="e">
        <f t="shared" si="20"/>
        <v>#REF!</v>
      </c>
      <c r="I1328" s="29" t="e">
        <f>'施設リストA-1（直営）'!#REF!</f>
        <v>#REF!</v>
      </c>
      <c r="J1328" s="30" t="e">
        <f>IF(I1328="新設",VLOOKUP('施設リストA-1（直営）'!#REF!,'（新設）照明器具'!$B$5:$C$1990,2,FALSE),IF('部屋別効果（直）'!I1328="撤去",VLOOKUP('施設リストA-1（直営）'!#REF!,'（既設）調査結果'!$B$5:$C$1998,2,FALSE),0))</f>
        <v>#REF!</v>
      </c>
      <c r="K1328" s="29" t="e">
        <f>'施設リストA-1（直営）'!#REF!</f>
        <v>#REF!</v>
      </c>
      <c r="L1328" s="29" t="e">
        <f>'施設リストA-1（直営）'!#REF!</f>
        <v>#REF!</v>
      </c>
      <c r="M1328" s="30" t="e">
        <f>IF(L1328="新設",VLOOKUP('施設リストA-1（直営）'!#REF!,'（新設）照明器具'!$B$5:$C$1990,2,FALSE),IF('部屋別効果（直）'!L1328="撤去",VLOOKUP('施設リストA-1（直営）'!#REF!,'（既設）調査結果'!$B$5:$C$1998,2,FALSE),0))</f>
        <v>#REF!</v>
      </c>
      <c r="N1328" s="29" t="e">
        <f>'施設リストA-1（直営）'!#REF!</f>
        <v>#REF!</v>
      </c>
      <c r="O1328" s="29" t="e">
        <f>'施設リストA-1（直営）'!#REF!</f>
        <v>#REF!</v>
      </c>
      <c r="P1328" s="30" t="e">
        <f>IF(O1328="新設",VLOOKUP('施設リストA-1（直営）'!#REF!,'（新設）照明器具'!$B$5:$C$1990,2,FALSE),IF('部屋別効果（直）'!O1328="撤去",VLOOKUP('施設リストA-1（直営）'!#REF!,'（既設）調査結果'!$B$5:$C$1998,2,FALSE),0))</f>
        <v>#REF!</v>
      </c>
      <c r="Q1328" s="29" t="e">
        <f>'施設リストA-1（直営）'!#REF!</f>
        <v>#REF!</v>
      </c>
      <c r="R1328" s="29" t="e">
        <f>'施設リストA-1（直営）'!#REF!</f>
        <v>#REF!</v>
      </c>
      <c r="S1328" s="30" t="e">
        <f>IF(R1328="新設",VLOOKUP('施設リストA-1（直営）'!#REF!,'（新設）照明器具'!$B$5:$C$1990,2,FALSE),IF('部屋別効果（直）'!R1328="撤去",VLOOKUP('施設リストA-1（直営）'!#REF!,'（既設）調査結果'!$B$5:$C$1998,2,FALSE),0))</f>
        <v>#REF!</v>
      </c>
      <c r="T1328" s="29" t="e">
        <f>'施設リストA-1（直営）'!#REF!</f>
        <v>#REF!</v>
      </c>
      <c r="U1328" s="29" t="e">
        <f>'施設リストA-1（直営）'!#REF!</f>
        <v>#REF!</v>
      </c>
      <c r="V1328" s="30" t="e">
        <f>IF(U1328="新設",VLOOKUP('施設リストA-1（直営）'!#REF!,'（新設）照明器具'!$B$5:$C$1990,2,FALSE),IF('部屋別効果（直）'!U1328="撤去",VLOOKUP('施設リストA-1（直営）'!#REF!,'（既設）調査結果'!$B$5:$C$1998,2,FALSE),0))</f>
        <v>#REF!</v>
      </c>
      <c r="W1328" s="29" t="e">
        <f>'施設リストA-1（直営）'!#REF!</f>
        <v>#REF!</v>
      </c>
      <c r="X1328" s="29" t="e">
        <f>'施設リストA-1（直営）'!#REF!</f>
        <v>#REF!</v>
      </c>
      <c r="Y1328" s="30" t="e">
        <f>IF(X1328="新設",VLOOKUP('施設リストA-1（直営）'!#REF!,'（新設）照明器具'!$B$5:$C$1990,2,FALSE),IF('部屋別効果（直）'!X1328="撤去",VLOOKUP('施設リストA-1（直営）'!#REF!,'（既設）調査結果'!$B$5:$C$1998,2,FALSE),0))</f>
        <v>#REF!</v>
      </c>
      <c r="Z1328" s="29" t="e">
        <f>'施設リストA-1（直営）'!#REF!</f>
        <v>#REF!</v>
      </c>
      <c r="AA1328" s="29" t="e">
        <f>'施設リストA-1（直営）'!#REF!</f>
        <v>#REF!</v>
      </c>
      <c r="AB1328" s="30" t="e">
        <f>IF(AA1328="新設",VLOOKUP('施設リストA-1（直営）'!#REF!,'（新設）照明器具'!$B$5:$C$1990,2,FALSE),IF('部屋別効果（直）'!AA1328="撤去",VLOOKUP('施設リストA-1（直営）'!#REF!,'（既設）調査結果'!$B$5:$C$1998,2,FALSE),0))</f>
        <v>#REF!</v>
      </c>
      <c r="AC1328" s="29" t="e">
        <f>'施設リストA-1（直営）'!#REF!</f>
        <v>#REF!</v>
      </c>
      <c r="AD1328" s="29" t="e">
        <f>'施設リストA-1（直営）'!#REF!</f>
        <v>#REF!</v>
      </c>
      <c r="AE1328" s="30" t="e">
        <f>IF(AD1328="新設",VLOOKUP('施設リストA-1（直営）'!#REF!,'（新設）照明器具'!$B$5:$C$1990,2,FALSE),IF('部屋別効果（直）'!AD1328="撤去",VLOOKUP('施設リストA-1（直営）'!#REF!,'（既設）調査結果'!$B$5:$C$1998,2,FALSE),0))</f>
        <v>#REF!</v>
      </c>
      <c r="AF1328" s="29" t="e">
        <f>'施設リストA-1（直営）'!#REF!</f>
        <v>#REF!</v>
      </c>
      <c r="AG1328" s="29" t="e">
        <f>'施設リストA-1（直営）'!#REF!</f>
        <v>#REF!</v>
      </c>
      <c r="AH1328" s="30" t="e">
        <f>IF(AG1328="新設",VLOOKUP('施設リストA-1（直営）'!#REF!,'（新設）照明器具'!$B$5:$C$1990,2,FALSE),IF('部屋別効果（直）'!AG1328="撤去",VLOOKUP('施設リストA-1（直営）'!#REF!,'（既設）調査結果'!$B$5:$C$1998,2,FALSE),0))</f>
        <v>#REF!</v>
      </c>
      <c r="AI1328" s="29" t="e">
        <f>'施設リストA-1（直営）'!#REF!</f>
        <v>#REF!</v>
      </c>
      <c r="AJ1328" s="29" t="e">
        <f>'施設リストA-1（直営）'!#REF!</f>
        <v>#REF!</v>
      </c>
      <c r="AK1328" s="30" t="e">
        <f>IF(AJ1328="新設",VLOOKUP('施設リストA-1（直営）'!#REF!,'（新設）照明器具'!$B$5:$C$1990,2,FALSE),IF('部屋別効果（直）'!AJ1328="撤去",VLOOKUP('施設リストA-1（直営）'!#REF!,'（既設）調査結果'!$B$5:$C$1998,2,FALSE),0))</f>
        <v>#REF!</v>
      </c>
      <c r="AL1328" s="29" t="e">
        <f>'施設リストA-1（直営）'!#REF!</f>
        <v>#REF!</v>
      </c>
    </row>
    <row r="1329" spans="1:38" customFormat="1">
      <c r="A1329" s="94"/>
      <c r="B1329" s="16" t="e">
        <f>'施設リストA-1（直営）'!#REF!</f>
        <v>#REF!</v>
      </c>
      <c r="C1329" s="14" t="e">
        <f>'施設リストA-1（直営）'!#REF!</f>
        <v>#REF!</v>
      </c>
      <c r="D1329" s="94" t="e">
        <f>'施設リストA-1（直営）'!#REF!</f>
        <v>#REF!</v>
      </c>
      <c r="E1329" s="20" t="e">
        <f>'施設リストA-1（直営）'!#REF!</f>
        <v>#REF!</v>
      </c>
      <c r="F1329" s="20" t="e">
        <f>'施設リストA-1（直営）'!#REF!</f>
        <v>#REF!</v>
      </c>
      <c r="G1329" s="13" t="e">
        <f>'施設リストA-1（直営）'!#REF!</f>
        <v>#REF!</v>
      </c>
      <c r="H1329" s="28" t="e">
        <f t="shared" si="20"/>
        <v>#REF!</v>
      </c>
      <c r="I1329" s="29" t="e">
        <f>'施設リストA-1（直営）'!#REF!</f>
        <v>#REF!</v>
      </c>
      <c r="J1329" s="30" t="e">
        <f>IF(I1329="新設",VLOOKUP('施設リストA-1（直営）'!#REF!,'（新設）照明器具'!$B$5:$C$1990,2,FALSE),IF('部屋別効果（直）'!I1329="撤去",VLOOKUP('施設リストA-1（直営）'!#REF!,'（既設）調査結果'!$B$5:$C$1998,2,FALSE),0))</f>
        <v>#REF!</v>
      </c>
      <c r="K1329" s="29" t="e">
        <f>'施設リストA-1（直営）'!#REF!</f>
        <v>#REF!</v>
      </c>
      <c r="L1329" s="29" t="e">
        <f>'施設リストA-1（直営）'!#REF!</f>
        <v>#REF!</v>
      </c>
      <c r="M1329" s="30" t="e">
        <f>IF(L1329="新設",VLOOKUP('施設リストA-1（直営）'!#REF!,'（新設）照明器具'!$B$5:$C$1990,2,FALSE),IF('部屋別効果（直）'!L1329="撤去",VLOOKUP('施設リストA-1（直営）'!#REF!,'（既設）調査結果'!$B$5:$C$1998,2,FALSE),0))</f>
        <v>#REF!</v>
      </c>
      <c r="N1329" s="29" t="e">
        <f>'施設リストA-1（直営）'!#REF!</f>
        <v>#REF!</v>
      </c>
      <c r="O1329" s="29" t="e">
        <f>'施設リストA-1（直営）'!#REF!</f>
        <v>#REF!</v>
      </c>
      <c r="P1329" s="30" t="e">
        <f>IF(O1329="新設",VLOOKUP('施設リストA-1（直営）'!#REF!,'（新設）照明器具'!$B$5:$C$1990,2,FALSE),IF('部屋別効果（直）'!O1329="撤去",VLOOKUP('施設リストA-1（直営）'!#REF!,'（既設）調査結果'!$B$5:$C$1998,2,FALSE),0))</f>
        <v>#REF!</v>
      </c>
      <c r="Q1329" s="29" t="e">
        <f>'施設リストA-1（直営）'!#REF!</f>
        <v>#REF!</v>
      </c>
      <c r="R1329" s="29" t="e">
        <f>'施設リストA-1（直営）'!#REF!</f>
        <v>#REF!</v>
      </c>
      <c r="S1329" s="30" t="e">
        <f>IF(R1329="新設",VLOOKUP('施設リストA-1（直営）'!#REF!,'（新設）照明器具'!$B$5:$C$1990,2,FALSE),IF('部屋別効果（直）'!R1329="撤去",VLOOKUP('施設リストA-1（直営）'!#REF!,'（既設）調査結果'!$B$5:$C$1998,2,FALSE),0))</f>
        <v>#REF!</v>
      </c>
      <c r="T1329" s="29" t="e">
        <f>'施設リストA-1（直営）'!#REF!</f>
        <v>#REF!</v>
      </c>
      <c r="U1329" s="29" t="e">
        <f>'施設リストA-1（直営）'!#REF!</f>
        <v>#REF!</v>
      </c>
      <c r="V1329" s="30" t="e">
        <f>IF(U1329="新設",VLOOKUP('施設リストA-1（直営）'!#REF!,'（新設）照明器具'!$B$5:$C$1990,2,FALSE),IF('部屋別効果（直）'!U1329="撤去",VLOOKUP('施設リストA-1（直営）'!#REF!,'（既設）調査結果'!$B$5:$C$1998,2,FALSE),0))</f>
        <v>#REF!</v>
      </c>
      <c r="W1329" s="29" t="e">
        <f>'施設リストA-1（直営）'!#REF!</f>
        <v>#REF!</v>
      </c>
      <c r="X1329" s="29" t="e">
        <f>'施設リストA-1（直営）'!#REF!</f>
        <v>#REF!</v>
      </c>
      <c r="Y1329" s="30" t="e">
        <f>IF(X1329="新設",VLOOKUP('施設リストA-1（直営）'!#REF!,'（新設）照明器具'!$B$5:$C$1990,2,FALSE),IF('部屋別効果（直）'!X1329="撤去",VLOOKUP('施設リストA-1（直営）'!#REF!,'（既設）調査結果'!$B$5:$C$1998,2,FALSE),0))</f>
        <v>#REF!</v>
      </c>
      <c r="Z1329" s="29" t="e">
        <f>'施設リストA-1（直営）'!#REF!</f>
        <v>#REF!</v>
      </c>
      <c r="AA1329" s="29" t="e">
        <f>'施設リストA-1（直営）'!#REF!</f>
        <v>#REF!</v>
      </c>
      <c r="AB1329" s="30" t="e">
        <f>IF(AA1329="新設",VLOOKUP('施設リストA-1（直営）'!#REF!,'（新設）照明器具'!$B$5:$C$1990,2,FALSE),IF('部屋別効果（直）'!AA1329="撤去",VLOOKUP('施設リストA-1（直営）'!#REF!,'（既設）調査結果'!$B$5:$C$1998,2,FALSE),0))</f>
        <v>#REF!</v>
      </c>
      <c r="AC1329" s="29" t="e">
        <f>'施設リストA-1（直営）'!#REF!</f>
        <v>#REF!</v>
      </c>
      <c r="AD1329" s="29" t="e">
        <f>'施設リストA-1（直営）'!#REF!</f>
        <v>#REF!</v>
      </c>
      <c r="AE1329" s="30" t="e">
        <f>IF(AD1329="新設",VLOOKUP('施設リストA-1（直営）'!#REF!,'（新設）照明器具'!$B$5:$C$1990,2,FALSE),IF('部屋別効果（直）'!AD1329="撤去",VLOOKUP('施設リストA-1（直営）'!#REF!,'（既設）調査結果'!$B$5:$C$1998,2,FALSE),0))</f>
        <v>#REF!</v>
      </c>
      <c r="AF1329" s="29" t="e">
        <f>'施設リストA-1（直営）'!#REF!</f>
        <v>#REF!</v>
      </c>
      <c r="AG1329" s="29" t="e">
        <f>'施設リストA-1（直営）'!#REF!</f>
        <v>#REF!</v>
      </c>
      <c r="AH1329" s="30" t="e">
        <f>IF(AG1329="新設",VLOOKUP('施設リストA-1（直営）'!#REF!,'（新設）照明器具'!$B$5:$C$1990,2,FALSE),IF('部屋別効果（直）'!AG1329="撤去",VLOOKUP('施設リストA-1（直営）'!#REF!,'（既設）調査結果'!$B$5:$C$1998,2,FALSE),0))</f>
        <v>#REF!</v>
      </c>
      <c r="AI1329" s="29" t="e">
        <f>'施設リストA-1（直営）'!#REF!</f>
        <v>#REF!</v>
      </c>
      <c r="AJ1329" s="29" t="e">
        <f>'施設リストA-1（直営）'!#REF!</f>
        <v>#REF!</v>
      </c>
      <c r="AK1329" s="30" t="e">
        <f>IF(AJ1329="新設",VLOOKUP('施設リストA-1（直営）'!#REF!,'（新設）照明器具'!$B$5:$C$1990,2,FALSE),IF('部屋別効果（直）'!AJ1329="撤去",VLOOKUP('施設リストA-1（直営）'!#REF!,'（既設）調査結果'!$B$5:$C$1998,2,FALSE),0))</f>
        <v>#REF!</v>
      </c>
      <c r="AL1329" s="29" t="e">
        <f>'施設リストA-1（直営）'!#REF!</f>
        <v>#REF!</v>
      </c>
    </row>
    <row r="1330" spans="1:38" customFormat="1">
      <c r="A1330" s="94"/>
      <c r="B1330" s="16" t="e">
        <f>'施設リストA-1（直営）'!#REF!</f>
        <v>#REF!</v>
      </c>
      <c r="C1330" s="14" t="e">
        <f>'施設リストA-1（直営）'!#REF!</f>
        <v>#REF!</v>
      </c>
      <c r="D1330" s="94" t="e">
        <f>'施設リストA-1（直営）'!#REF!</f>
        <v>#REF!</v>
      </c>
      <c r="E1330" s="20" t="e">
        <f>'施設リストA-1（直営）'!#REF!</f>
        <v>#REF!</v>
      </c>
      <c r="F1330" s="20" t="e">
        <f>'施設リストA-1（直営）'!#REF!</f>
        <v>#REF!</v>
      </c>
      <c r="G1330" s="13" t="e">
        <f>'施設リストA-1（直営）'!#REF!</f>
        <v>#REF!</v>
      </c>
      <c r="H1330" s="28" t="e">
        <f t="shared" si="20"/>
        <v>#REF!</v>
      </c>
      <c r="I1330" s="29" t="e">
        <f>'施設リストA-1（直営）'!#REF!</f>
        <v>#REF!</v>
      </c>
      <c r="J1330" s="30" t="e">
        <f>IF(I1330="新設",VLOOKUP('施設リストA-1（直営）'!#REF!,'（新設）照明器具'!$B$5:$C$1990,2,FALSE),IF('部屋別効果（直）'!I1330="撤去",VLOOKUP('施設リストA-1（直営）'!#REF!,'（既設）調査結果'!$B$5:$C$1998,2,FALSE),0))</f>
        <v>#REF!</v>
      </c>
      <c r="K1330" s="29" t="e">
        <f>'施設リストA-1（直営）'!#REF!</f>
        <v>#REF!</v>
      </c>
      <c r="L1330" s="29" t="e">
        <f>'施設リストA-1（直営）'!#REF!</f>
        <v>#REF!</v>
      </c>
      <c r="M1330" s="30" t="e">
        <f>IF(L1330="新設",VLOOKUP('施設リストA-1（直営）'!#REF!,'（新設）照明器具'!$B$5:$C$1990,2,FALSE),IF('部屋別効果（直）'!L1330="撤去",VLOOKUP('施設リストA-1（直営）'!#REF!,'（既設）調査結果'!$B$5:$C$1998,2,FALSE),0))</f>
        <v>#REF!</v>
      </c>
      <c r="N1330" s="29" t="e">
        <f>'施設リストA-1（直営）'!#REF!</f>
        <v>#REF!</v>
      </c>
      <c r="O1330" s="29" t="e">
        <f>'施設リストA-1（直営）'!#REF!</f>
        <v>#REF!</v>
      </c>
      <c r="P1330" s="30" t="e">
        <f>IF(O1330="新設",VLOOKUP('施設リストA-1（直営）'!#REF!,'（新設）照明器具'!$B$5:$C$1990,2,FALSE),IF('部屋別効果（直）'!O1330="撤去",VLOOKUP('施設リストA-1（直営）'!#REF!,'（既設）調査結果'!$B$5:$C$1998,2,FALSE),0))</f>
        <v>#REF!</v>
      </c>
      <c r="Q1330" s="29" t="e">
        <f>'施設リストA-1（直営）'!#REF!</f>
        <v>#REF!</v>
      </c>
      <c r="R1330" s="29" t="e">
        <f>'施設リストA-1（直営）'!#REF!</f>
        <v>#REF!</v>
      </c>
      <c r="S1330" s="30" t="e">
        <f>IF(R1330="新設",VLOOKUP('施設リストA-1（直営）'!#REF!,'（新設）照明器具'!$B$5:$C$1990,2,FALSE),IF('部屋別効果（直）'!R1330="撤去",VLOOKUP('施設リストA-1（直営）'!#REF!,'（既設）調査結果'!$B$5:$C$1998,2,FALSE),0))</f>
        <v>#REF!</v>
      </c>
      <c r="T1330" s="29" t="e">
        <f>'施設リストA-1（直営）'!#REF!</f>
        <v>#REF!</v>
      </c>
      <c r="U1330" s="29" t="e">
        <f>'施設リストA-1（直営）'!#REF!</f>
        <v>#REF!</v>
      </c>
      <c r="V1330" s="30" t="e">
        <f>IF(U1330="新設",VLOOKUP('施設リストA-1（直営）'!#REF!,'（新設）照明器具'!$B$5:$C$1990,2,FALSE),IF('部屋別効果（直）'!U1330="撤去",VLOOKUP('施設リストA-1（直営）'!#REF!,'（既設）調査結果'!$B$5:$C$1998,2,FALSE),0))</f>
        <v>#REF!</v>
      </c>
      <c r="W1330" s="29" t="e">
        <f>'施設リストA-1（直営）'!#REF!</f>
        <v>#REF!</v>
      </c>
      <c r="X1330" s="29" t="e">
        <f>'施設リストA-1（直営）'!#REF!</f>
        <v>#REF!</v>
      </c>
      <c r="Y1330" s="30" t="e">
        <f>IF(X1330="新設",VLOOKUP('施設リストA-1（直営）'!#REF!,'（新設）照明器具'!$B$5:$C$1990,2,FALSE),IF('部屋別効果（直）'!X1330="撤去",VLOOKUP('施設リストA-1（直営）'!#REF!,'（既設）調査結果'!$B$5:$C$1998,2,FALSE),0))</f>
        <v>#REF!</v>
      </c>
      <c r="Z1330" s="29" t="e">
        <f>'施設リストA-1（直営）'!#REF!</f>
        <v>#REF!</v>
      </c>
      <c r="AA1330" s="29" t="e">
        <f>'施設リストA-1（直営）'!#REF!</f>
        <v>#REF!</v>
      </c>
      <c r="AB1330" s="30" t="e">
        <f>IF(AA1330="新設",VLOOKUP('施設リストA-1（直営）'!#REF!,'（新設）照明器具'!$B$5:$C$1990,2,FALSE),IF('部屋別効果（直）'!AA1330="撤去",VLOOKUP('施設リストA-1（直営）'!#REF!,'（既設）調査結果'!$B$5:$C$1998,2,FALSE),0))</f>
        <v>#REF!</v>
      </c>
      <c r="AC1330" s="29" t="e">
        <f>'施設リストA-1（直営）'!#REF!</f>
        <v>#REF!</v>
      </c>
      <c r="AD1330" s="29" t="e">
        <f>'施設リストA-1（直営）'!#REF!</f>
        <v>#REF!</v>
      </c>
      <c r="AE1330" s="30" t="e">
        <f>IF(AD1330="新設",VLOOKUP('施設リストA-1（直営）'!#REF!,'（新設）照明器具'!$B$5:$C$1990,2,FALSE),IF('部屋別効果（直）'!AD1330="撤去",VLOOKUP('施設リストA-1（直営）'!#REF!,'（既設）調査結果'!$B$5:$C$1998,2,FALSE),0))</f>
        <v>#REF!</v>
      </c>
      <c r="AF1330" s="29" t="e">
        <f>'施設リストA-1（直営）'!#REF!</f>
        <v>#REF!</v>
      </c>
      <c r="AG1330" s="29" t="e">
        <f>'施設リストA-1（直営）'!#REF!</f>
        <v>#REF!</v>
      </c>
      <c r="AH1330" s="30" t="e">
        <f>IF(AG1330="新設",VLOOKUP('施設リストA-1（直営）'!#REF!,'（新設）照明器具'!$B$5:$C$1990,2,FALSE),IF('部屋別効果（直）'!AG1330="撤去",VLOOKUP('施設リストA-1（直営）'!#REF!,'（既設）調査結果'!$B$5:$C$1998,2,FALSE),0))</f>
        <v>#REF!</v>
      </c>
      <c r="AI1330" s="29" t="e">
        <f>'施設リストA-1（直営）'!#REF!</f>
        <v>#REF!</v>
      </c>
      <c r="AJ1330" s="29" t="e">
        <f>'施設リストA-1（直営）'!#REF!</f>
        <v>#REF!</v>
      </c>
      <c r="AK1330" s="30" t="e">
        <f>IF(AJ1330="新設",VLOOKUP('施設リストA-1（直営）'!#REF!,'（新設）照明器具'!$B$5:$C$1990,2,FALSE),IF('部屋別効果（直）'!AJ1330="撤去",VLOOKUP('施設リストA-1（直営）'!#REF!,'（既設）調査結果'!$B$5:$C$1998,2,FALSE),0))</f>
        <v>#REF!</v>
      </c>
      <c r="AL1330" s="29" t="e">
        <f>'施設リストA-1（直営）'!#REF!</f>
        <v>#REF!</v>
      </c>
    </row>
    <row r="1331" spans="1:38" customFormat="1">
      <c r="A1331" s="94"/>
      <c r="B1331" s="16" t="e">
        <f>'施設リストA-1（直営）'!#REF!</f>
        <v>#REF!</v>
      </c>
      <c r="C1331" s="14" t="e">
        <f>'施設リストA-1（直営）'!#REF!</f>
        <v>#REF!</v>
      </c>
      <c r="D1331" s="94" t="e">
        <f>'施設リストA-1（直営）'!#REF!</f>
        <v>#REF!</v>
      </c>
      <c r="E1331" s="20" t="e">
        <f>'施設リストA-1（直営）'!#REF!</f>
        <v>#REF!</v>
      </c>
      <c r="F1331" s="20" t="e">
        <f>'施設リストA-1（直営）'!#REF!</f>
        <v>#REF!</v>
      </c>
      <c r="G1331" s="13" t="e">
        <f>'施設リストA-1（直営）'!#REF!</f>
        <v>#REF!</v>
      </c>
      <c r="H1331" s="28" t="e">
        <f t="shared" si="20"/>
        <v>#REF!</v>
      </c>
      <c r="I1331" s="29" t="e">
        <f>'施設リストA-1（直営）'!#REF!</f>
        <v>#REF!</v>
      </c>
      <c r="J1331" s="30" t="e">
        <f>IF(I1331="新設",VLOOKUP('施設リストA-1（直営）'!#REF!,'（新設）照明器具'!$B$5:$C$1990,2,FALSE),IF('部屋別効果（直）'!I1331="撤去",VLOOKUP('施設リストA-1（直営）'!#REF!,'（既設）調査結果'!$B$5:$C$1998,2,FALSE),0))</f>
        <v>#REF!</v>
      </c>
      <c r="K1331" s="29" t="e">
        <f>'施設リストA-1（直営）'!#REF!</f>
        <v>#REF!</v>
      </c>
      <c r="L1331" s="29" t="e">
        <f>'施設リストA-1（直営）'!#REF!</f>
        <v>#REF!</v>
      </c>
      <c r="M1331" s="30" t="e">
        <f>IF(L1331="新設",VLOOKUP('施設リストA-1（直営）'!#REF!,'（新設）照明器具'!$B$5:$C$1990,2,FALSE),IF('部屋別効果（直）'!L1331="撤去",VLOOKUP('施設リストA-1（直営）'!#REF!,'（既設）調査結果'!$B$5:$C$1998,2,FALSE),0))</f>
        <v>#REF!</v>
      </c>
      <c r="N1331" s="29" t="e">
        <f>'施設リストA-1（直営）'!#REF!</f>
        <v>#REF!</v>
      </c>
      <c r="O1331" s="29" t="e">
        <f>'施設リストA-1（直営）'!#REF!</f>
        <v>#REF!</v>
      </c>
      <c r="P1331" s="30" t="e">
        <f>IF(O1331="新設",VLOOKUP('施設リストA-1（直営）'!#REF!,'（新設）照明器具'!$B$5:$C$1990,2,FALSE),IF('部屋別効果（直）'!O1331="撤去",VLOOKUP('施設リストA-1（直営）'!#REF!,'（既設）調査結果'!$B$5:$C$1998,2,FALSE),0))</f>
        <v>#REF!</v>
      </c>
      <c r="Q1331" s="29" t="e">
        <f>'施設リストA-1（直営）'!#REF!</f>
        <v>#REF!</v>
      </c>
      <c r="R1331" s="29" t="e">
        <f>'施設リストA-1（直営）'!#REF!</f>
        <v>#REF!</v>
      </c>
      <c r="S1331" s="30" t="e">
        <f>IF(R1331="新設",VLOOKUP('施設リストA-1（直営）'!#REF!,'（新設）照明器具'!$B$5:$C$1990,2,FALSE),IF('部屋別効果（直）'!R1331="撤去",VLOOKUP('施設リストA-1（直営）'!#REF!,'（既設）調査結果'!$B$5:$C$1998,2,FALSE),0))</f>
        <v>#REF!</v>
      </c>
      <c r="T1331" s="29" t="e">
        <f>'施設リストA-1（直営）'!#REF!</f>
        <v>#REF!</v>
      </c>
      <c r="U1331" s="29" t="e">
        <f>'施設リストA-1（直営）'!#REF!</f>
        <v>#REF!</v>
      </c>
      <c r="V1331" s="30" t="e">
        <f>IF(U1331="新設",VLOOKUP('施設リストA-1（直営）'!#REF!,'（新設）照明器具'!$B$5:$C$1990,2,FALSE),IF('部屋別効果（直）'!U1331="撤去",VLOOKUP('施設リストA-1（直営）'!#REF!,'（既設）調査結果'!$B$5:$C$1998,2,FALSE),0))</f>
        <v>#REF!</v>
      </c>
      <c r="W1331" s="29" t="e">
        <f>'施設リストA-1（直営）'!#REF!</f>
        <v>#REF!</v>
      </c>
      <c r="X1331" s="29" t="e">
        <f>'施設リストA-1（直営）'!#REF!</f>
        <v>#REF!</v>
      </c>
      <c r="Y1331" s="30" t="e">
        <f>IF(X1331="新設",VLOOKUP('施設リストA-1（直営）'!#REF!,'（新設）照明器具'!$B$5:$C$1990,2,FALSE),IF('部屋別効果（直）'!X1331="撤去",VLOOKUP('施設リストA-1（直営）'!#REF!,'（既設）調査結果'!$B$5:$C$1998,2,FALSE),0))</f>
        <v>#REF!</v>
      </c>
      <c r="Z1331" s="29" t="e">
        <f>'施設リストA-1（直営）'!#REF!</f>
        <v>#REF!</v>
      </c>
      <c r="AA1331" s="29" t="e">
        <f>'施設リストA-1（直営）'!#REF!</f>
        <v>#REF!</v>
      </c>
      <c r="AB1331" s="30" t="e">
        <f>IF(AA1331="新設",VLOOKUP('施設リストA-1（直営）'!#REF!,'（新設）照明器具'!$B$5:$C$1990,2,FALSE),IF('部屋別効果（直）'!AA1331="撤去",VLOOKUP('施設リストA-1（直営）'!#REF!,'（既設）調査結果'!$B$5:$C$1998,2,FALSE),0))</f>
        <v>#REF!</v>
      </c>
      <c r="AC1331" s="29" t="e">
        <f>'施設リストA-1（直営）'!#REF!</f>
        <v>#REF!</v>
      </c>
      <c r="AD1331" s="29" t="e">
        <f>'施設リストA-1（直営）'!#REF!</f>
        <v>#REF!</v>
      </c>
      <c r="AE1331" s="30" t="e">
        <f>IF(AD1331="新設",VLOOKUP('施設リストA-1（直営）'!#REF!,'（新設）照明器具'!$B$5:$C$1990,2,FALSE),IF('部屋別効果（直）'!AD1331="撤去",VLOOKUP('施設リストA-1（直営）'!#REF!,'（既設）調査結果'!$B$5:$C$1998,2,FALSE),0))</f>
        <v>#REF!</v>
      </c>
      <c r="AF1331" s="29" t="e">
        <f>'施設リストA-1（直営）'!#REF!</f>
        <v>#REF!</v>
      </c>
      <c r="AG1331" s="29" t="e">
        <f>'施設リストA-1（直営）'!#REF!</f>
        <v>#REF!</v>
      </c>
      <c r="AH1331" s="30" t="e">
        <f>IF(AG1331="新設",VLOOKUP('施設リストA-1（直営）'!#REF!,'（新設）照明器具'!$B$5:$C$1990,2,FALSE),IF('部屋別効果（直）'!AG1331="撤去",VLOOKUP('施設リストA-1（直営）'!#REF!,'（既設）調査結果'!$B$5:$C$1998,2,FALSE),0))</f>
        <v>#REF!</v>
      </c>
      <c r="AI1331" s="29" t="e">
        <f>'施設リストA-1（直営）'!#REF!</f>
        <v>#REF!</v>
      </c>
      <c r="AJ1331" s="29" t="e">
        <f>'施設リストA-1（直営）'!#REF!</f>
        <v>#REF!</v>
      </c>
      <c r="AK1331" s="30" t="e">
        <f>IF(AJ1331="新設",VLOOKUP('施設リストA-1（直営）'!#REF!,'（新設）照明器具'!$B$5:$C$1990,2,FALSE),IF('部屋別効果（直）'!AJ1331="撤去",VLOOKUP('施設リストA-1（直営）'!#REF!,'（既設）調査結果'!$B$5:$C$1998,2,FALSE),0))</f>
        <v>#REF!</v>
      </c>
      <c r="AL1331" s="29" t="e">
        <f>'施設リストA-1（直営）'!#REF!</f>
        <v>#REF!</v>
      </c>
    </row>
    <row r="1332" spans="1:38" customFormat="1">
      <c r="A1332" s="94"/>
      <c r="B1332" s="16" t="e">
        <f>'施設リストA-1（直営）'!#REF!</f>
        <v>#REF!</v>
      </c>
      <c r="C1332" s="14" t="e">
        <f>'施設リストA-1（直営）'!#REF!</f>
        <v>#REF!</v>
      </c>
      <c r="D1332" s="94" t="e">
        <f>'施設リストA-1（直営）'!#REF!</f>
        <v>#REF!</v>
      </c>
      <c r="E1332" s="20" t="e">
        <f>'施設リストA-1（直営）'!#REF!</f>
        <v>#REF!</v>
      </c>
      <c r="F1332" s="20" t="e">
        <f>'施設リストA-1（直営）'!#REF!</f>
        <v>#REF!</v>
      </c>
      <c r="G1332" s="13" t="e">
        <f>'施設リストA-1（直営）'!#REF!</f>
        <v>#REF!</v>
      </c>
      <c r="H1332" s="28" t="e">
        <f t="shared" si="20"/>
        <v>#REF!</v>
      </c>
      <c r="I1332" s="29" t="e">
        <f>'施設リストA-1（直営）'!#REF!</f>
        <v>#REF!</v>
      </c>
      <c r="J1332" s="30" t="e">
        <f>IF(I1332="新設",VLOOKUP('施設リストA-1（直営）'!#REF!,'（新設）照明器具'!$B$5:$C$1990,2,FALSE),IF('部屋別効果（直）'!I1332="撤去",VLOOKUP('施設リストA-1（直営）'!#REF!,'（既設）調査結果'!$B$5:$C$1998,2,FALSE),0))</f>
        <v>#REF!</v>
      </c>
      <c r="K1332" s="29" t="e">
        <f>'施設リストA-1（直営）'!#REF!</f>
        <v>#REF!</v>
      </c>
      <c r="L1332" s="29" t="e">
        <f>'施設リストA-1（直営）'!#REF!</f>
        <v>#REF!</v>
      </c>
      <c r="M1332" s="30" t="e">
        <f>IF(L1332="新設",VLOOKUP('施設リストA-1（直営）'!#REF!,'（新設）照明器具'!$B$5:$C$1990,2,FALSE),IF('部屋別効果（直）'!L1332="撤去",VLOOKUP('施設リストA-1（直営）'!#REF!,'（既設）調査結果'!$B$5:$C$1998,2,FALSE),0))</f>
        <v>#REF!</v>
      </c>
      <c r="N1332" s="29" t="e">
        <f>'施設リストA-1（直営）'!#REF!</f>
        <v>#REF!</v>
      </c>
      <c r="O1332" s="29" t="e">
        <f>'施設リストA-1（直営）'!#REF!</f>
        <v>#REF!</v>
      </c>
      <c r="P1332" s="30" t="e">
        <f>IF(O1332="新設",VLOOKUP('施設リストA-1（直営）'!#REF!,'（新設）照明器具'!$B$5:$C$1990,2,FALSE),IF('部屋別効果（直）'!O1332="撤去",VLOOKUP('施設リストA-1（直営）'!#REF!,'（既設）調査結果'!$B$5:$C$1998,2,FALSE),0))</f>
        <v>#REF!</v>
      </c>
      <c r="Q1332" s="29" t="e">
        <f>'施設リストA-1（直営）'!#REF!</f>
        <v>#REF!</v>
      </c>
      <c r="R1332" s="29" t="e">
        <f>'施設リストA-1（直営）'!#REF!</f>
        <v>#REF!</v>
      </c>
      <c r="S1332" s="30" t="e">
        <f>IF(R1332="新設",VLOOKUP('施設リストA-1（直営）'!#REF!,'（新設）照明器具'!$B$5:$C$1990,2,FALSE),IF('部屋別効果（直）'!R1332="撤去",VLOOKUP('施設リストA-1（直営）'!#REF!,'（既設）調査結果'!$B$5:$C$1998,2,FALSE),0))</f>
        <v>#REF!</v>
      </c>
      <c r="T1332" s="29" t="e">
        <f>'施設リストA-1（直営）'!#REF!</f>
        <v>#REF!</v>
      </c>
      <c r="U1332" s="29" t="e">
        <f>'施設リストA-1（直営）'!#REF!</f>
        <v>#REF!</v>
      </c>
      <c r="V1332" s="30" t="e">
        <f>IF(U1332="新設",VLOOKUP('施設リストA-1（直営）'!#REF!,'（新設）照明器具'!$B$5:$C$1990,2,FALSE),IF('部屋別効果（直）'!U1332="撤去",VLOOKUP('施設リストA-1（直営）'!#REF!,'（既設）調査結果'!$B$5:$C$1998,2,FALSE),0))</f>
        <v>#REF!</v>
      </c>
      <c r="W1332" s="29" t="e">
        <f>'施設リストA-1（直営）'!#REF!</f>
        <v>#REF!</v>
      </c>
      <c r="X1332" s="29" t="e">
        <f>'施設リストA-1（直営）'!#REF!</f>
        <v>#REF!</v>
      </c>
      <c r="Y1332" s="30" t="e">
        <f>IF(X1332="新設",VLOOKUP('施設リストA-1（直営）'!#REF!,'（新設）照明器具'!$B$5:$C$1990,2,FALSE),IF('部屋別効果（直）'!X1332="撤去",VLOOKUP('施設リストA-1（直営）'!#REF!,'（既設）調査結果'!$B$5:$C$1998,2,FALSE),0))</f>
        <v>#REF!</v>
      </c>
      <c r="Z1332" s="29" t="e">
        <f>'施設リストA-1（直営）'!#REF!</f>
        <v>#REF!</v>
      </c>
      <c r="AA1332" s="29" t="e">
        <f>'施設リストA-1（直営）'!#REF!</f>
        <v>#REF!</v>
      </c>
      <c r="AB1332" s="30" t="e">
        <f>IF(AA1332="新設",VLOOKUP('施設リストA-1（直営）'!#REF!,'（新設）照明器具'!$B$5:$C$1990,2,FALSE),IF('部屋別効果（直）'!AA1332="撤去",VLOOKUP('施設リストA-1（直営）'!#REF!,'（既設）調査結果'!$B$5:$C$1998,2,FALSE),0))</f>
        <v>#REF!</v>
      </c>
      <c r="AC1332" s="29" t="e">
        <f>'施設リストA-1（直営）'!#REF!</f>
        <v>#REF!</v>
      </c>
      <c r="AD1332" s="29" t="e">
        <f>'施設リストA-1（直営）'!#REF!</f>
        <v>#REF!</v>
      </c>
      <c r="AE1332" s="30" t="e">
        <f>IF(AD1332="新設",VLOOKUP('施設リストA-1（直営）'!#REF!,'（新設）照明器具'!$B$5:$C$1990,2,FALSE),IF('部屋別効果（直）'!AD1332="撤去",VLOOKUP('施設リストA-1（直営）'!#REF!,'（既設）調査結果'!$B$5:$C$1998,2,FALSE),0))</f>
        <v>#REF!</v>
      </c>
      <c r="AF1332" s="29" t="e">
        <f>'施設リストA-1（直営）'!#REF!</f>
        <v>#REF!</v>
      </c>
      <c r="AG1332" s="29" t="e">
        <f>'施設リストA-1（直営）'!#REF!</f>
        <v>#REF!</v>
      </c>
      <c r="AH1332" s="30" t="e">
        <f>IF(AG1332="新設",VLOOKUP('施設リストA-1（直営）'!#REF!,'（新設）照明器具'!$B$5:$C$1990,2,FALSE),IF('部屋別効果（直）'!AG1332="撤去",VLOOKUP('施設リストA-1（直営）'!#REF!,'（既設）調査結果'!$B$5:$C$1998,2,FALSE),0))</f>
        <v>#REF!</v>
      </c>
      <c r="AI1332" s="29" t="e">
        <f>'施設リストA-1（直営）'!#REF!</f>
        <v>#REF!</v>
      </c>
      <c r="AJ1332" s="29" t="e">
        <f>'施設リストA-1（直営）'!#REF!</f>
        <v>#REF!</v>
      </c>
      <c r="AK1332" s="30" t="e">
        <f>IF(AJ1332="新設",VLOOKUP('施設リストA-1（直営）'!#REF!,'（新設）照明器具'!$B$5:$C$1990,2,FALSE),IF('部屋別効果（直）'!AJ1332="撤去",VLOOKUP('施設リストA-1（直営）'!#REF!,'（既設）調査結果'!$B$5:$C$1998,2,FALSE),0))</f>
        <v>#REF!</v>
      </c>
      <c r="AL1332" s="29" t="e">
        <f>'施設リストA-1（直営）'!#REF!</f>
        <v>#REF!</v>
      </c>
    </row>
    <row r="1333" spans="1:38" customFormat="1">
      <c r="A1333" s="94"/>
      <c r="B1333" s="16" t="e">
        <f>'施設リストA-1（直営）'!#REF!</f>
        <v>#REF!</v>
      </c>
      <c r="C1333" s="14" t="e">
        <f>'施設リストA-1（直営）'!#REF!</f>
        <v>#REF!</v>
      </c>
      <c r="D1333" s="94" t="e">
        <f>'施設リストA-1（直営）'!#REF!</f>
        <v>#REF!</v>
      </c>
      <c r="E1333" s="20" t="e">
        <f>'施設リストA-1（直営）'!#REF!</f>
        <v>#REF!</v>
      </c>
      <c r="F1333" s="20" t="e">
        <f>'施設リストA-1（直営）'!#REF!</f>
        <v>#REF!</v>
      </c>
      <c r="G1333" s="13" t="e">
        <f>'施設リストA-1（直営）'!#REF!</f>
        <v>#REF!</v>
      </c>
      <c r="H1333" s="28" t="e">
        <f t="shared" si="20"/>
        <v>#REF!</v>
      </c>
      <c r="I1333" s="29" t="e">
        <f>'施設リストA-1（直営）'!#REF!</f>
        <v>#REF!</v>
      </c>
      <c r="J1333" s="30" t="e">
        <f>IF(I1333="新設",VLOOKUP('施設リストA-1（直営）'!#REF!,'（新設）照明器具'!$B$5:$C$1990,2,FALSE),IF('部屋別効果（直）'!I1333="撤去",VLOOKUP('施設リストA-1（直営）'!#REF!,'（既設）調査結果'!$B$5:$C$1998,2,FALSE),0))</f>
        <v>#REF!</v>
      </c>
      <c r="K1333" s="29" t="e">
        <f>'施設リストA-1（直営）'!#REF!</f>
        <v>#REF!</v>
      </c>
      <c r="L1333" s="29" t="e">
        <f>'施設リストA-1（直営）'!#REF!</f>
        <v>#REF!</v>
      </c>
      <c r="M1333" s="30" t="e">
        <f>IF(L1333="新設",VLOOKUP('施設リストA-1（直営）'!#REF!,'（新設）照明器具'!$B$5:$C$1990,2,FALSE),IF('部屋別効果（直）'!L1333="撤去",VLOOKUP('施設リストA-1（直営）'!#REF!,'（既設）調査結果'!$B$5:$C$1998,2,FALSE),0))</f>
        <v>#REF!</v>
      </c>
      <c r="N1333" s="29" t="e">
        <f>'施設リストA-1（直営）'!#REF!</f>
        <v>#REF!</v>
      </c>
      <c r="O1333" s="29" t="e">
        <f>'施設リストA-1（直営）'!#REF!</f>
        <v>#REF!</v>
      </c>
      <c r="P1333" s="30" t="e">
        <f>IF(O1333="新設",VLOOKUP('施設リストA-1（直営）'!#REF!,'（新設）照明器具'!$B$5:$C$1990,2,FALSE),IF('部屋別効果（直）'!O1333="撤去",VLOOKUP('施設リストA-1（直営）'!#REF!,'（既設）調査結果'!$B$5:$C$1998,2,FALSE),0))</f>
        <v>#REF!</v>
      </c>
      <c r="Q1333" s="29" t="e">
        <f>'施設リストA-1（直営）'!#REF!</f>
        <v>#REF!</v>
      </c>
      <c r="R1333" s="29" t="e">
        <f>'施設リストA-1（直営）'!#REF!</f>
        <v>#REF!</v>
      </c>
      <c r="S1333" s="30" t="e">
        <f>IF(R1333="新設",VLOOKUP('施設リストA-1（直営）'!#REF!,'（新設）照明器具'!$B$5:$C$1990,2,FALSE),IF('部屋別効果（直）'!R1333="撤去",VLOOKUP('施設リストA-1（直営）'!#REF!,'（既設）調査結果'!$B$5:$C$1998,2,FALSE),0))</f>
        <v>#REF!</v>
      </c>
      <c r="T1333" s="29" t="e">
        <f>'施設リストA-1（直営）'!#REF!</f>
        <v>#REF!</v>
      </c>
      <c r="U1333" s="29" t="e">
        <f>'施設リストA-1（直営）'!#REF!</f>
        <v>#REF!</v>
      </c>
      <c r="V1333" s="30" t="e">
        <f>IF(U1333="新設",VLOOKUP('施設リストA-1（直営）'!#REF!,'（新設）照明器具'!$B$5:$C$1990,2,FALSE),IF('部屋別効果（直）'!U1333="撤去",VLOOKUP('施設リストA-1（直営）'!#REF!,'（既設）調査結果'!$B$5:$C$1998,2,FALSE),0))</f>
        <v>#REF!</v>
      </c>
      <c r="W1333" s="29" t="e">
        <f>'施設リストA-1（直営）'!#REF!</f>
        <v>#REF!</v>
      </c>
      <c r="X1333" s="29" t="e">
        <f>'施設リストA-1（直営）'!#REF!</f>
        <v>#REF!</v>
      </c>
      <c r="Y1333" s="30" t="e">
        <f>IF(X1333="新設",VLOOKUP('施設リストA-1（直営）'!#REF!,'（新設）照明器具'!$B$5:$C$1990,2,FALSE),IF('部屋別効果（直）'!X1333="撤去",VLOOKUP('施設リストA-1（直営）'!#REF!,'（既設）調査結果'!$B$5:$C$1998,2,FALSE),0))</f>
        <v>#REF!</v>
      </c>
      <c r="Z1333" s="29" t="e">
        <f>'施設リストA-1（直営）'!#REF!</f>
        <v>#REF!</v>
      </c>
      <c r="AA1333" s="29" t="e">
        <f>'施設リストA-1（直営）'!#REF!</f>
        <v>#REF!</v>
      </c>
      <c r="AB1333" s="30" t="e">
        <f>IF(AA1333="新設",VLOOKUP('施設リストA-1（直営）'!#REF!,'（新設）照明器具'!$B$5:$C$1990,2,FALSE),IF('部屋別効果（直）'!AA1333="撤去",VLOOKUP('施設リストA-1（直営）'!#REF!,'（既設）調査結果'!$B$5:$C$1998,2,FALSE),0))</f>
        <v>#REF!</v>
      </c>
      <c r="AC1333" s="29" t="e">
        <f>'施設リストA-1（直営）'!#REF!</f>
        <v>#REF!</v>
      </c>
      <c r="AD1333" s="29" t="e">
        <f>'施設リストA-1（直営）'!#REF!</f>
        <v>#REF!</v>
      </c>
      <c r="AE1333" s="30" t="e">
        <f>IF(AD1333="新設",VLOOKUP('施設リストA-1（直営）'!#REF!,'（新設）照明器具'!$B$5:$C$1990,2,FALSE),IF('部屋別効果（直）'!AD1333="撤去",VLOOKUP('施設リストA-1（直営）'!#REF!,'（既設）調査結果'!$B$5:$C$1998,2,FALSE),0))</f>
        <v>#REF!</v>
      </c>
      <c r="AF1333" s="29" t="e">
        <f>'施設リストA-1（直営）'!#REF!</f>
        <v>#REF!</v>
      </c>
      <c r="AG1333" s="29" t="e">
        <f>'施設リストA-1（直営）'!#REF!</f>
        <v>#REF!</v>
      </c>
      <c r="AH1333" s="30" t="e">
        <f>IF(AG1333="新設",VLOOKUP('施設リストA-1（直営）'!#REF!,'（新設）照明器具'!$B$5:$C$1990,2,FALSE),IF('部屋別効果（直）'!AG1333="撤去",VLOOKUP('施設リストA-1（直営）'!#REF!,'（既設）調査結果'!$B$5:$C$1998,2,FALSE),0))</f>
        <v>#REF!</v>
      </c>
      <c r="AI1333" s="29" t="e">
        <f>'施設リストA-1（直営）'!#REF!</f>
        <v>#REF!</v>
      </c>
      <c r="AJ1333" s="29" t="e">
        <f>'施設リストA-1（直営）'!#REF!</f>
        <v>#REF!</v>
      </c>
      <c r="AK1333" s="30" t="e">
        <f>IF(AJ1333="新設",VLOOKUP('施設リストA-1（直営）'!#REF!,'（新設）照明器具'!$B$5:$C$1990,2,FALSE),IF('部屋別効果（直）'!AJ1333="撤去",VLOOKUP('施設リストA-1（直営）'!#REF!,'（既設）調査結果'!$B$5:$C$1998,2,FALSE),0))</f>
        <v>#REF!</v>
      </c>
      <c r="AL1333" s="29" t="e">
        <f>'施設リストA-1（直営）'!#REF!</f>
        <v>#REF!</v>
      </c>
    </row>
    <row r="1334" spans="1:38" customFormat="1">
      <c r="A1334" s="94"/>
      <c r="B1334" s="16" t="e">
        <f>'施設リストA-1（直営）'!#REF!</f>
        <v>#REF!</v>
      </c>
      <c r="C1334" s="14" t="e">
        <f>'施設リストA-1（直営）'!#REF!</f>
        <v>#REF!</v>
      </c>
      <c r="D1334" s="94" t="e">
        <f>'施設リストA-1（直営）'!#REF!</f>
        <v>#REF!</v>
      </c>
      <c r="E1334" s="20" t="e">
        <f>'施設リストA-1（直営）'!#REF!</f>
        <v>#REF!</v>
      </c>
      <c r="F1334" s="20" t="e">
        <f>'施設リストA-1（直営）'!#REF!</f>
        <v>#REF!</v>
      </c>
      <c r="G1334" s="13" t="e">
        <f>'施設リストA-1（直営）'!#REF!</f>
        <v>#REF!</v>
      </c>
      <c r="H1334" s="28" t="e">
        <f t="shared" si="20"/>
        <v>#REF!</v>
      </c>
      <c r="I1334" s="29" t="e">
        <f>'施設リストA-1（直営）'!#REF!</f>
        <v>#REF!</v>
      </c>
      <c r="J1334" s="30" t="e">
        <f>IF(I1334="新設",VLOOKUP('施設リストA-1（直営）'!#REF!,'（新設）照明器具'!$B$5:$C$1990,2,FALSE),IF('部屋別効果（直）'!I1334="撤去",VLOOKUP('施設リストA-1（直営）'!#REF!,'（既設）調査結果'!$B$5:$C$1998,2,FALSE),0))</f>
        <v>#REF!</v>
      </c>
      <c r="K1334" s="29" t="e">
        <f>'施設リストA-1（直営）'!#REF!</f>
        <v>#REF!</v>
      </c>
      <c r="L1334" s="29" t="e">
        <f>'施設リストA-1（直営）'!#REF!</f>
        <v>#REF!</v>
      </c>
      <c r="M1334" s="30" t="e">
        <f>IF(L1334="新設",VLOOKUP('施設リストA-1（直営）'!#REF!,'（新設）照明器具'!$B$5:$C$1990,2,FALSE),IF('部屋別効果（直）'!L1334="撤去",VLOOKUP('施設リストA-1（直営）'!#REF!,'（既設）調査結果'!$B$5:$C$1998,2,FALSE),0))</f>
        <v>#REF!</v>
      </c>
      <c r="N1334" s="29" t="e">
        <f>'施設リストA-1（直営）'!#REF!</f>
        <v>#REF!</v>
      </c>
      <c r="O1334" s="29" t="e">
        <f>'施設リストA-1（直営）'!#REF!</f>
        <v>#REF!</v>
      </c>
      <c r="P1334" s="30" t="e">
        <f>IF(O1334="新設",VLOOKUP('施設リストA-1（直営）'!#REF!,'（新設）照明器具'!$B$5:$C$1990,2,FALSE),IF('部屋別効果（直）'!O1334="撤去",VLOOKUP('施設リストA-1（直営）'!#REF!,'（既設）調査結果'!$B$5:$C$1998,2,FALSE),0))</f>
        <v>#REF!</v>
      </c>
      <c r="Q1334" s="29" t="e">
        <f>'施設リストA-1（直営）'!#REF!</f>
        <v>#REF!</v>
      </c>
      <c r="R1334" s="29" t="e">
        <f>'施設リストA-1（直営）'!#REF!</f>
        <v>#REF!</v>
      </c>
      <c r="S1334" s="30" t="e">
        <f>IF(R1334="新設",VLOOKUP('施設リストA-1（直営）'!#REF!,'（新設）照明器具'!$B$5:$C$1990,2,FALSE),IF('部屋別効果（直）'!R1334="撤去",VLOOKUP('施設リストA-1（直営）'!#REF!,'（既設）調査結果'!$B$5:$C$1998,2,FALSE),0))</f>
        <v>#REF!</v>
      </c>
      <c r="T1334" s="29" t="e">
        <f>'施設リストA-1（直営）'!#REF!</f>
        <v>#REF!</v>
      </c>
      <c r="U1334" s="29" t="e">
        <f>'施設リストA-1（直営）'!#REF!</f>
        <v>#REF!</v>
      </c>
      <c r="V1334" s="30" t="e">
        <f>IF(U1334="新設",VLOOKUP('施設リストA-1（直営）'!#REF!,'（新設）照明器具'!$B$5:$C$1990,2,FALSE),IF('部屋別効果（直）'!U1334="撤去",VLOOKUP('施設リストA-1（直営）'!#REF!,'（既設）調査結果'!$B$5:$C$1998,2,FALSE),0))</f>
        <v>#REF!</v>
      </c>
      <c r="W1334" s="29" t="e">
        <f>'施設リストA-1（直営）'!#REF!</f>
        <v>#REF!</v>
      </c>
      <c r="X1334" s="29" t="e">
        <f>'施設リストA-1（直営）'!#REF!</f>
        <v>#REF!</v>
      </c>
      <c r="Y1334" s="30" t="e">
        <f>IF(X1334="新設",VLOOKUP('施設リストA-1（直営）'!#REF!,'（新設）照明器具'!$B$5:$C$1990,2,FALSE),IF('部屋別効果（直）'!X1334="撤去",VLOOKUP('施設リストA-1（直営）'!#REF!,'（既設）調査結果'!$B$5:$C$1998,2,FALSE),0))</f>
        <v>#REF!</v>
      </c>
      <c r="Z1334" s="29" t="e">
        <f>'施設リストA-1（直営）'!#REF!</f>
        <v>#REF!</v>
      </c>
      <c r="AA1334" s="29" t="e">
        <f>'施設リストA-1（直営）'!#REF!</f>
        <v>#REF!</v>
      </c>
      <c r="AB1334" s="30" t="e">
        <f>IF(AA1334="新設",VLOOKUP('施設リストA-1（直営）'!#REF!,'（新設）照明器具'!$B$5:$C$1990,2,FALSE),IF('部屋別効果（直）'!AA1334="撤去",VLOOKUP('施設リストA-1（直営）'!#REF!,'（既設）調査結果'!$B$5:$C$1998,2,FALSE),0))</f>
        <v>#REF!</v>
      </c>
      <c r="AC1334" s="29" t="e">
        <f>'施設リストA-1（直営）'!#REF!</f>
        <v>#REF!</v>
      </c>
      <c r="AD1334" s="29" t="e">
        <f>'施設リストA-1（直営）'!#REF!</f>
        <v>#REF!</v>
      </c>
      <c r="AE1334" s="30" t="e">
        <f>IF(AD1334="新設",VLOOKUP('施設リストA-1（直営）'!#REF!,'（新設）照明器具'!$B$5:$C$1990,2,FALSE),IF('部屋別効果（直）'!AD1334="撤去",VLOOKUP('施設リストA-1（直営）'!#REF!,'（既設）調査結果'!$B$5:$C$1998,2,FALSE),0))</f>
        <v>#REF!</v>
      </c>
      <c r="AF1334" s="29" t="e">
        <f>'施設リストA-1（直営）'!#REF!</f>
        <v>#REF!</v>
      </c>
      <c r="AG1334" s="29" t="e">
        <f>'施設リストA-1（直営）'!#REF!</f>
        <v>#REF!</v>
      </c>
      <c r="AH1334" s="30" t="e">
        <f>IF(AG1334="新設",VLOOKUP('施設リストA-1（直営）'!#REF!,'（新設）照明器具'!$B$5:$C$1990,2,FALSE),IF('部屋別効果（直）'!AG1334="撤去",VLOOKUP('施設リストA-1（直営）'!#REF!,'（既設）調査結果'!$B$5:$C$1998,2,FALSE),0))</f>
        <v>#REF!</v>
      </c>
      <c r="AI1334" s="29" t="e">
        <f>'施設リストA-1（直営）'!#REF!</f>
        <v>#REF!</v>
      </c>
      <c r="AJ1334" s="29" t="e">
        <f>'施設リストA-1（直営）'!#REF!</f>
        <v>#REF!</v>
      </c>
      <c r="AK1334" s="30" t="e">
        <f>IF(AJ1334="新設",VLOOKUP('施設リストA-1（直営）'!#REF!,'（新設）照明器具'!$B$5:$C$1990,2,FALSE),IF('部屋別効果（直）'!AJ1334="撤去",VLOOKUP('施設リストA-1（直営）'!#REF!,'（既設）調査結果'!$B$5:$C$1998,2,FALSE),0))</f>
        <v>#REF!</v>
      </c>
      <c r="AL1334" s="29" t="e">
        <f>'施設リストA-1（直営）'!#REF!</f>
        <v>#REF!</v>
      </c>
    </row>
    <row r="1335" spans="1:38" customFormat="1">
      <c r="A1335" s="94"/>
      <c r="B1335" s="16" t="e">
        <f>'施設リストA-1（直営）'!#REF!</f>
        <v>#REF!</v>
      </c>
      <c r="C1335" s="14" t="e">
        <f>'施設リストA-1（直営）'!#REF!</f>
        <v>#REF!</v>
      </c>
      <c r="D1335" s="94" t="e">
        <f>'施設リストA-1（直営）'!#REF!</f>
        <v>#REF!</v>
      </c>
      <c r="E1335" s="20" t="e">
        <f>'施設リストA-1（直営）'!#REF!</f>
        <v>#REF!</v>
      </c>
      <c r="F1335" s="20" t="e">
        <f>'施設リストA-1（直営）'!#REF!</f>
        <v>#REF!</v>
      </c>
      <c r="G1335" s="13" t="e">
        <f>'施設リストA-1（直営）'!#REF!</f>
        <v>#REF!</v>
      </c>
      <c r="H1335" s="28" t="e">
        <f t="shared" si="20"/>
        <v>#REF!</v>
      </c>
      <c r="I1335" s="29" t="e">
        <f>'施設リストA-1（直営）'!#REF!</f>
        <v>#REF!</v>
      </c>
      <c r="J1335" s="30" t="e">
        <f>IF(I1335="新設",VLOOKUP('施設リストA-1（直営）'!#REF!,'（新設）照明器具'!$B$5:$C$1990,2,FALSE),IF('部屋別効果（直）'!I1335="撤去",VLOOKUP('施設リストA-1（直営）'!#REF!,'（既設）調査結果'!$B$5:$C$1998,2,FALSE),0))</f>
        <v>#REF!</v>
      </c>
      <c r="K1335" s="29" t="e">
        <f>'施設リストA-1（直営）'!#REF!</f>
        <v>#REF!</v>
      </c>
      <c r="L1335" s="29" t="e">
        <f>'施設リストA-1（直営）'!#REF!</f>
        <v>#REF!</v>
      </c>
      <c r="M1335" s="30" t="e">
        <f>IF(L1335="新設",VLOOKUP('施設リストA-1（直営）'!#REF!,'（新設）照明器具'!$B$5:$C$1990,2,FALSE),IF('部屋別効果（直）'!L1335="撤去",VLOOKUP('施設リストA-1（直営）'!#REF!,'（既設）調査結果'!$B$5:$C$1998,2,FALSE),0))</f>
        <v>#REF!</v>
      </c>
      <c r="N1335" s="29" t="e">
        <f>'施設リストA-1（直営）'!#REF!</f>
        <v>#REF!</v>
      </c>
      <c r="O1335" s="29" t="e">
        <f>'施設リストA-1（直営）'!#REF!</f>
        <v>#REF!</v>
      </c>
      <c r="P1335" s="30" t="e">
        <f>IF(O1335="新設",VLOOKUP('施設リストA-1（直営）'!#REF!,'（新設）照明器具'!$B$5:$C$1990,2,FALSE),IF('部屋別効果（直）'!O1335="撤去",VLOOKUP('施設リストA-1（直営）'!#REF!,'（既設）調査結果'!$B$5:$C$1998,2,FALSE),0))</f>
        <v>#REF!</v>
      </c>
      <c r="Q1335" s="29" t="e">
        <f>'施設リストA-1（直営）'!#REF!</f>
        <v>#REF!</v>
      </c>
      <c r="R1335" s="29" t="e">
        <f>'施設リストA-1（直営）'!#REF!</f>
        <v>#REF!</v>
      </c>
      <c r="S1335" s="30" t="e">
        <f>IF(R1335="新設",VLOOKUP('施設リストA-1（直営）'!#REF!,'（新設）照明器具'!$B$5:$C$1990,2,FALSE),IF('部屋別効果（直）'!R1335="撤去",VLOOKUP('施設リストA-1（直営）'!#REF!,'（既設）調査結果'!$B$5:$C$1998,2,FALSE),0))</f>
        <v>#REF!</v>
      </c>
      <c r="T1335" s="29" t="e">
        <f>'施設リストA-1（直営）'!#REF!</f>
        <v>#REF!</v>
      </c>
      <c r="U1335" s="29" t="e">
        <f>'施設リストA-1（直営）'!#REF!</f>
        <v>#REF!</v>
      </c>
      <c r="V1335" s="30" t="e">
        <f>IF(U1335="新設",VLOOKUP('施設リストA-1（直営）'!#REF!,'（新設）照明器具'!$B$5:$C$1990,2,FALSE),IF('部屋別効果（直）'!U1335="撤去",VLOOKUP('施設リストA-1（直営）'!#REF!,'（既設）調査結果'!$B$5:$C$1998,2,FALSE),0))</f>
        <v>#REF!</v>
      </c>
      <c r="W1335" s="29" t="e">
        <f>'施設リストA-1（直営）'!#REF!</f>
        <v>#REF!</v>
      </c>
      <c r="X1335" s="29" t="e">
        <f>'施設リストA-1（直営）'!#REF!</f>
        <v>#REF!</v>
      </c>
      <c r="Y1335" s="30" t="e">
        <f>IF(X1335="新設",VLOOKUP('施設リストA-1（直営）'!#REF!,'（新設）照明器具'!$B$5:$C$1990,2,FALSE),IF('部屋別効果（直）'!X1335="撤去",VLOOKUP('施設リストA-1（直営）'!#REF!,'（既設）調査結果'!$B$5:$C$1998,2,FALSE),0))</f>
        <v>#REF!</v>
      </c>
      <c r="Z1335" s="29" t="e">
        <f>'施設リストA-1（直営）'!#REF!</f>
        <v>#REF!</v>
      </c>
      <c r="AA1335" s="29" t="e">
        <f>'施設リストA-1（直営）'!#REF!</f>
        <v>#REF!</v>
      </c>
      <c r="AB1335" s="30" t="e">
        <f>IF(AA1335="新設",VLOOKUP('施設リストA-1（直営）'!#REF!,'（新設）照明器具'!$B$5:$C$1990,2,FALSE),IF('部屋別効果（直）'!AA1335="撤去",VLOOKUP('施設リストA-1（直営）'!#REF!,'（既設）調査結果'!$B$5:$C$1998,2,FALSE),0))</f>
        <v>#REF!</v>
      </c>
      <c r="AC1335" s="29" t="e">
        <f>'施設リストA-1（直営）'!#REF!</f>
        <v>#REF!</v>
      </c>
      <c r="AD1335" s="29" t="e">
        <f>'施設リストA-1（直営）'!#REF!</f>
        <v>#REF!</v>
      </c>
      <c r="AE1335" s="30" t="e">
        <f>IF(AD1335="新設",VLOOKUP('施設リストA-1（直営）'!#REF!,'（新設）照明器具'!$B$5:$C$1990,2,FALSE),IF('部屋別効果（直）'!AD1335="撤去",VLOOKUP('施設リストA-1（直営）'!#REF!,'（既設）調査結果'!$B$5:$C$1998,2,FALSE),0))</f>
        <v>#REF!</v>
      </c>
      <c r="AF1335" s="29" t="e">
        <f>'施設リストA-1（直営）'!#REF!</f>
        <v>#REF!</v>
      </c>
      <c r="AG1335" s="29" t="e">
        <f>'施設リストA-1（直営）'!#REF!</f>
        <v>#REF!</v>
      </c>
      <c r="AH1335" s="30" t="e">
        <f>IF(AG1335="新設",VLOOKUP('施設リストA-1（直営）'!#REF!,'（新設）照明器具'!$B$5:$C$1990,2,FALSE),IF('部屋別効果（直）'!AG1335="撤去",VLOOKUP('施設リストA-1（直営）'!#REF!,'（既設）調査結果'!$B$5:$C$1998,2,FALSE),0))</f>
        <v>#REF!</v>
      </c>
      <c r="AI1335" s="29" t="e">
        <f>'施設リストA-1（直営）'!#REF!</f>
        <v>#REF!</v>
      </c>
      <c r="AJ1335" s="29" t="e">
        <f>'施設リストA-1（直営）'!#REF!</f>
        <v>#REF!</v>
      </c>
      <c r="AK1335" s="30" t="e">
        <f>IF(AJ1335="新設",VLOOKUP('施設リストA-1（直営）'!#REF!,'（新設）照明器具'!$B$5:$C$1990,2,FALSE),IF('部屋別効果（直）'!AJ1335="撤去",VLOOKUP('施設リストA-1（直営）'!#REF!,'（既設）調査結果'!$B$5:$C$1998,2,FALSE),0))</f>
        <v>#REF!</v>
      </c>
      <c r="AL1335" s="29" t="e">
        <f>'施設リストA-1（直営）'!#REF!</f>
        <v>#REF!</v>
      </c>
    </row>
    <row r="1336" spans="1:38" customFormat="1">
      <c r="A1336" s="94"/>
      <c r="B1336" s="16" t="e">
        <f>'施設リストA-1（直営）'!#REF!</f>
        <v>#REF!</v>
      </c>
      <c r="C1336" s="14" t="e">
        <f>'施設リストA-1（直営）'!#REF!</f>
        <v>#REF!</v>
      </c>
      <c r="D1336" s="94" t="e">
        <f>'施設リストA-1（直営）'!#REF!</f>
        <v>#REF!</v>
      </c>
      <c r="E1336" s="20" t="e">
        <f>'施設リストA-1（直営）'!#REF!</f>
        <v>#REF!</v>
      </c>
      <c r="F1336" s="20" t="e">
        <f>'施設リストA-1（直営）'!#REF!</f>
        <v>#REF!</v>
      </c>
      <c r="G1336" s="13" t="e">
        <f>'施設リストA-1（直営）'!#REF!</f>
        <v>#REF!</v>
      </c>
      <c r="H1336" s="28" t="e">
        <f t="shared" si="20"/>
        <v>#REF!</v>
      </c>
      <c r="I1336" s="29" t="e">
        <f>'施設リストA-1（直営）'!#REF!</f>
        <v>#REF!</v>
      </c>
      <c r="J1336" s="30" t="e">
        <f>IF(I1336="新設",VLOOKUP('施設リストA-1（直営）'!#REF!,'（新設）照明器具'!$B$5:$C$1990,2,FALSE),IF('部屋別効果（直）'!I1336="撤去",VLOOKUP('施設リストA-1（直営）'!#REF!,'（既設）調査結果'!$B$5:$C$1998,2,FALSE),0))</f>
        <v>#REF!</v>
      </c>
      <c r="K1336" s="29" t="e">
        <f>'施設リストA-1（直営）'!#REF!</f>
        <v>#REF!</v>
      </c>
      <c r="L1336" s="29" t="e">
        <f>'施設リストA-1（直営）'!#REF!</f>
        <v>#REF!</v>
      </c>
      <c r="M1336" s="30" t="e">
        <f>IF(L1336="新設",VLOOKUP('施設リストA-1（直営）'!#REF!,'（新設）照明器具'!$B$5:$C$1990,2,FALSE),IF('部屋別効果（直）'!L1336="撤去",VLOOKUP('施設リストA-1（直営）'!#REF!,'（既設）調査結果'!$B$5:$C$1998,2,FALSE),0))</f>
        <v>#REF!</v>
      </c>
      <c r="N1336" s="29" t="e">
        <f>'施設リストA-1（直営）'!#REF!</f>
        <v>#REF!</v>
      </c>
      <c r="O1336" s="29" t="e">
        <f>'施設リストA-1（直営）'!#REF!</f>
        <v>#REF!</v>
      </c>
      <c r="P1336" s="30" t="e">
        <f>IF(O1336="新設",VLOOKUP('施設リストA-1（直営）'!#REF!,'（新設）照明器具'!$B$5:$C$1990,2,FALSE),IF('部屋別効果（直）'!O1336="撤去",VLOOKUP('施設リストA-1（直営）'!#REF!,'（既設）調査結果'!$B$5:$C$1998,2,FALSE),0))</f>
        <v>#REF!</v>
      </c>
      <c r="Q1336" s="29" t="e">
        <f>'施設リストA-1（直営）'!#REF!</f>
        <v>#REF!</v>
      </c>
      <c r="R1336" s="29" t="e">
        <f>'施設リストA-1（直営）'!#REF!</f>
        <v>#REF!</v>
      </c>
      <c r="S1336" s="30" t="e">
        <f>IF(R1336="新設",VLOOKUP('施設リストA-1（直営）'!#REF!,'（新設）照明器具'!$B$5:$C$1990,2,FALSE),IF('部屋別効果（直）'!R1336="撤去",VLOOKUP('施設リストA-1（直営）'!#REF!,'（既設）調査結果'!$B$5:$C$1998,2,FALSE),0))</f>
        <v>#REF!</v>
      </c>
      <c r="T1336" s="29" t="e">
        <f>'施設リストA-1（直営）'!#REF!</f>
        <v>#REF!</v>
      </c>
      <c r="U1336" s="29" t="e">
        <f>'施設リストA-1（直営）'!#REF!</f>
        <v>#REF!</v>
      </c>
      <c r="V1336" s="30" t="e">
        <f>IF(U1336="新設",VLOOKUP('施設リストA-1（直営）'!#REF!,'（新設）照明器具'!$B$5:$C$1990,2,FALSE),IF('部屋別効果（直）'!U1336="撤去",VLOOKUP('施設リストA-1（直営）'!#REF!,'（既設）調査結果'!$B$5:$C$1998,2,FALSE),0))</f>
        <v>#REF!</v>
      </c>
      <c r="W1336" s="29" t="e">
        <f>'施設リストA-1（直営）'!#REF!</f>
        <v>#REF!</v>
      </c>
      <c r="X1336" s="29" t="e">
        <f>'施設リストA-1（直営）'!#REF!</f>
        <v>#REF!</v>
      </c>
      <c r="Y1336" s="30" t="e">
        <f>IF(X1336="新設",VLOOKUP('施設リストA-1（直営）'!#REF!,'（新設）照明器具'!$B$5:$C$1990,2,FALSE),IF('部屋別効果（直）'!X1336="撤去",VLOOKUP('施設リストA-1（直営）'!#REF!,'（既設）調査結果'!$B$5:$C$1998,2,FALSE),0))</f>
        <v>#REF!</v>
      </c>
      <c r="Z1336" s="29" t="e">
        <f>'施設リストA-1（直営）'!#REF!</f>
        <v>#REF!</v>
      </c>
      <c r="AA1336" s="29" t="e">
        <f>'施設リストA-1（直営）'!#REF!</f>
        <v>#REF!</v>
      </c>
      <c r="AB1336" s="30" t="e">
        <f>IF(AA1336="新設",VLOOKUP('施設リストA-1（直営）'!#REF!,'（新設）照明器具'!$B$5:$C$1990,2,FALSE),IF('部屋別効果（直）'!AA1336="撤去",VLOOKUP('施設リストA-1（直営）'!#REF!,'（既設）調査結果'!$B$5:$C$1998,2,FALSE),0))</f>
        <v>#REF!</v>
      </c>
      <c r="AC1336" s="29" t="e">
        <f>'施設リストA-1（直営）'!#REF!</f>
        <v>#REF!</v>
      </c>
      <c r="AD1336" s="29" t="e">
        <f>'施設リストA-1（直営）'!#REF!</f>
        <v>#REF!</v>
      </c>
      <c r="AE1336" s="30" t="e">
        <f>IF(AD1336="新設",VLOOKUP('施設リストA-1（直営）'!#REF!,'（新設）照明器具'!$B$5:$C$1990,2,FALSE),IF('部屋別効果（直）'!AD1336="撤去",VLOOKUP('施設リストA-1（直営）'!#REF!,'（既設）調査結果'!$B$5:$C$1998,2,FALSE),0))</f>
        <v>#REF!</v>
      </c>
      <c r="AF1336" s="29" t="e">
        <f>'施設リストA-1（直営）'!#REF!</f>
        <v>#REF!</v>
      </c>
      <c r="AG1336" s="29" t="e">
        <f>'施設リストA-1（直営）'!#REF!</f>
        <v>#REF!</v>
      </c>
      <c r="AH1336" s="30" t="e">
        <f>IF(AG1336="新設",VLOOKUP('施設リストA-1（直営）'!#REF!,'（新設）照明器具'!$B$5:$C$1990,2,FALSE),IF('部屋別効果（直）'!AG1336="撤去",VLOOKUP('施設リストA-1（直営）'!#REF!,'（既設）調査結果'!$B$5:$C$1998,2,FALSE),0))</f>
        <v>#REF!</v>
      </c>
      <c r="AI1336" s="29" t="e">
        <f>'施設リストA-1（直営）'!#REF!</f>
        <v>#REF!</v>
      </c>
      <c r="AJ1336" s="29" t="e">
        <f>'施設リストA-1（直営）'!#REF!</f>
        <v>#REF!</v>
      </c>
      <c r="AK1336" s="30" t="e">
        <f>IF(AJ1336="新設",VLOOKUP('施設リストA-1（直営）'!#REF!,'（新設）照明器具'!$B$5:$C$1990,2,FALSE),IF('部屋別効果（直）'!AJ1336="撤去",VLOOKUP('施設リストA-1（直営）'!#REF!,'（既設）調査結果'!$B$5:$C$1998,2,FALSE),0))</f>
        <v>#REF!</v>
      </c>
      <c r="AL1336" s="29" t="e">
        <f>'施設リストA-1（直営）'!#REF!</f>
        <v>#REF!</v>
      </c>
    </row>
    <row r="1337" spans="1:38" customFormat="1">
      <c r="A1337" s="94"/>
      <c r="B1337" s="16" t="e">
        <f>'施設リストA-1（直営）'!#REF!</f>
        <v>#REF!</v>
      </c>
      <c r="C1337" s="14" t="e">
        <f>'施設リストA-1（直営）'!#REF!</f>
        <v>#REF!</v>
      </c>
      <c r="D1337" s="94" t="e">
        <f>'施設リストA-1（直営）'!#REF!</f>
        <v>#REF!</v>
      </c>
      <c r="E1337" s="20" t="e">
        <f>'施設リストA-1（直営）'!#REF!</f>
        <v>#REF!</v>
      </c>
      <c r="F1337" s="20" t="e">
        <f>'施設リストA-1（直営）'!#REF!</f>
        <v>#REF!</v>
      </c>
      <c r="G1337" s="13" t="e">
        <f>'施設リストA-1（直営）'!#REF!</f>
        <v>#REF!</v>
      </c>
      <c r="H1337" s="28" t="e">
        <f t="shared" si="20"/>
        <v>#REF!</v>
      </c>
      <c r="I1337" s="29" t="e">
        <f>'施設リストA-1（直営）'!#REF!</f>
        <v>#REF!</v>
      </c>
      <c r="J1337" s="30" t="e">
        <f>IF(I1337="新設",VLOOKUP('施設リストA-1（直営）'!#REF!,'（新設）照明器具'!$B$5:$C$1990,2,FALSE),IF('部屋別効果（直）'!I1337="撤去",VLOOKUP('施設リストA-1（直営）'!#REF!,'（既設）調査結果'!$B$5:$C$1998,2,FALSE),0))</f>
        <v>#REF!</v>
      </c>
      <c r="K1337" s="29" t="e">
        <f>'施設リストA-1（直営）'!#REF!</f>
        <v>#REF!</v>
      </c>
      <c r="L1337" s="29" t="e">
        <f>'施設リストA-1（直営）'!#REF!</f>
        <v>#REF!</v>
      </c>
      <c r="M1337" s="30" t="e">
        <f>IF(L1337="新設",VLOOKUP('施設リストA-1（直営）'!#REF!,'（新設）照明器具'!$B$5:$C$1990,2,FALSE),IF('部屋別効果（直）'!L1337="撤去",VLOOKUP('施設リストA-1（直営）'!#REF!,'（既設）調査結果'!$B$5:$C$1998,2,FALSE),0))</f>
        <v>#REF!</v>
      </c>
      <c r="N1337" s="29" t="e">
        <f>'施設リストA-1（直営）'!#REF!</f>
        <v>#REF!</v>
      </c>
      <c r="O1337" s="29" t="e">
        <f>'施設リストA-1（直営）'!#REF!</f>
        <v>#REF!</v>
      </c>
      <c r="P1337" s="30" t="e">
        <f>IF(O1337="新設",VLOOKUP('施設リストA-1（直営）'!#REF!,'（新設）照明器具'!$B$5:$C$1990,2,FALSE),IF('部屋別効果（直）'!O1337="撤去",VLOOKUP('施設リストA-1（直営）'!#REF!,'（既設）調査結果'!$B$5:$C$1998,2,FALSE),0))</f>
        <v>#REF!</v>
      </c>
      <c r="Q1337" s="29" t="e">
        <f>'施設リストA-1（直営）'!#REF!</f>
        <v>#REF!</v>
      </c>
      <c r="R1337" s="29" t="e">
        <f>'施設リストA-1（直営）'!#REF!</f>
        <v>#REF!</v>
      </c>
      <c r="S1337" s="30" t="e">
        <f>IF(R1337="新設",VLOOKUP('施設リストA-1（直営）'!#REF!,'（新設）照明器具'!$B$5:$C$1990,2,FALSE),IF('部屋別効果（直）'!R1337="撤去",VLOOKUP('施設リストA-1（直営）'!#REF!,'（既設）調査結果'!$B$5:$C$1998,2,FALSE),0))</f>
        <v>#REF!</v>
      </c>
      <c r="T1337" s="29" t="e">
        <f>'施設リストA-1（直営）'!#REF!</f>
        <v>#REF!</v>
      </c>
      <c r="U1337" s="29" t="e">
        <f>'施設リストA-1（直営）'!#REF!</f>
        <v>#REF!</v>
      </c>
      <c r="V1337" s="30" t="e">
        <f>IF(U1337="新設",VLOOKUP('施設リストA-1（直営）'!#REF!,'（新設）照明器具'!$B$5:$C$1990,2,FALSE),IF('部屋別効果（直）'!U1337="撤去",VLOOKUP('施設リストA-1（直営）'!#REF!,'（既設）調査結果'!$B$5:$C$1998,2,FALSE),0))</f>
        <v>#REF!</v>
      </c>
      <c r="W1337" s="29" t="e">
        <f>'施設リストA-1（直営）'!#REF!</f>
        <v>#REF!</v>
      </c>
      <c r="X1337" s="29" t="e">
        <f>'施設リストA-1（直営）'!#REF!</f>
        <v>#REF!</v>
      </c>
      <c r="Y1337" s="30" t="e">
        <f>IF(X1337="新設",VLOOKUP('施設リストA-1（直営）'!#REF!,'（新設）照明器具'!$B$5:$C$1990,2,FALSE),IF('部屋別効果（直）'!X1337="撤去",VLOOKUP('施設リストA-1（直営）'!#REF!,'（既設）調査結果'!$B$5:$C$1998,2,FALSE),0))</f>
        <v>#REF!</v>
      </c>
      <c r="Z1337" s="29" t="e">
        <f>'施設リストA-1（直営）'!#REF!</f>
        <v>#REF!</v>
      </c>
      <c r="AA1337" s="29" t="e">
        <f>'施設リストA-1（直営）'!#REF!</f>
        <v>#REF!</v>
      </c>
      <c r="AB1337" s="30" t="e">
        <f>IF(AA1337="新設",VLOOKUP('施設リストA-1（直営）'!#REF!,'（新設）照明器具'!$B$5:$C$1990,2,FALSE),IF('部屋別効果（直）'!AA1337="撤去",VLOOKUP('施設リストA-1（直営）'!#REF!,'（既設）調査結果'!$B$5:$C$1998,2,FALSE),0))</f>
        <v>#REF!</v>
      </c>
      <c r="AC1337" s="29" t="e">
        <f>'施設リストA-1（直営）'!#REF!</f>
        <v>#REF!</v>
      </c>
      <c r="AD1337" s="29" t="e">
        <f>'施設リストA-1（直営）'!#REF!</f>
        <v>#REF!</v>
      </c>
      <c r="AE1337" s="30" t="e">
        <f>IF(AD1337="新設",VLOOKUP('施設リストA-1（直営）'!#REF!,'（新設）照明器具'!$B$5:$C$1990,2,FALSE),IF('部屋別効果（直）'!AD1337="撤去",VLOOKUP('施設リストA-1（直営）'!#REF!,'（既設）調査結果'!$B$5:$C$1998,2,FALSE),0))</f>
        <v>#REF!</v>
      </c>
      <c r="AF1337" s="29" t="e">
        <f>'施設リストA-1（直営）'!#REF!</f>
        <v>#REF!</v>
      </c>
      <c r="AG1337" s="29" t="e">
        <f>'施設リストA-1（直営）'!#REF!</f>
        <v>#REF!</v>
      </c>
      <c r="AH1337" s="30" t="e">
        <f>IF(AG1337="新設",VLOOKUP('施設リストA-1（直営）'!#REF!,'（新設）照明器具'!$B$5:$C$1990,2,FALSE),IF('部屋別効果（直）'!AG1337="撤去",VLOOKUP('施設リストA-1（直営）'!#REF!,'（既設）調査結果'!$B$5:$C$1998,2,FALSE),0))</f>
        <v>#REF!</v>
      </c>
      <c r="AI1337" s="29" t="e">
        <f>'施設リストA-1（直営）'!#REF!</f>
        <v>#REF!</v>
      </c>
      <c r="AJ1337" s="29" t="e">
        <f>'施設リストA-1（直営）'!#REF!</f>
        <v>#REF!</v>
      </c>
      <c r="AK1337" s="30" t="e">
        <f>IF(AJ1337="新設",VLOOKUP('施設リストA-1（直営）'!#REF!,'（新設）照明器具'!$B$5:$C$1990,2,FALSE),IF('部屋別効果（直）'!AJ1337="撤去",VLOOKUP('施設リストA-1（直営）'!#REF!,'（既設）調査結果'!$B$5:$C$1998,2,FALSE),0))</f>
        <v>#REF!</v>
      </c>
      <c r="AL1337" s="29" t="e">
        <f>'施設リストA-1（直営）'!#REF!</f>
        <v>#REF!</v>
      </c>
    </row>
    <row r="1338" spans="1:38" customFormat="1">
      <c r="A1338" s="94"/>
      <c r="B1338" s="16" t="e">
        <f>'施設リストA-1（直営）'!#REF!</f>
        <v>#REF!</v>
      </c>
      <c r="C1338" s="14" t="e">
        <f>'施設リストA-1（直営）'!#REF!</f>
        <v>#REF!</v>
      </c>
      <c r="D1338" s="94" t="e">
        <f>'施設リストA-1（直営）'!#REF!</f>
        <v>#REF!</v>
      </c>
      <c r="E1338" s="20" t="e">
        <f>'施設リストA-1（直営）'!#REF!</f>
        <v>#REF!</v>
      </c>
      <c r="F1338" s="20" t="e">
        <f>'施設リストA-1（直営）'!#REF!</f>
        <v>#REF!</v>
      </c>
      <c r="G1338" s="13" t="e">
        <f>'施設リストA-1（直営）'!#REF!</f>
        <v>#REF!</v>
      </c>
      <c r="H1338" s="28" t="e">
        <f t="shared" si="20"/>
        <v>#REF!</v>
      </c>
      <c r="I1338" s="29" t="e">
        <f>'施設リストA-1（直営）'!#REF!</f>
        <v>#REF!</v>
      </c>
      <c r="J1338" s="30" t="e">
        <f>IF(I1338="新設",VLOOKUP('施設リストA-1（直営）'!#REF!,'（新設）照明器具'!$B$5:$C$1990,2,FALSE),IF('部屋別効果（直）'!I1338="撤去",VLOOKUP('施設リストA-1（直営）'!#REF!,'（既設）調査結果'!$B$5:$C$1998,2,FALSE),0))</f>
        <v>#REF!</v>
      </c>
      <c r="K1338" s="29" t="e">
        <f>'施設リストA-1（直営）'!#REF!</f>
        <v>#REF!</v>
      </c>
      <c r="L1338" s="29" t="e">
        <f>'施設リストA-1（直営）'!#REF!</f>
        <v>#REF!</v>
      </c>
      <c r="M1338" s="30" t="e">
        <f>IF(L1338="新設",VLOOKUP('施設リストA-1（直営）'!#REF!,'（新設）照明器具'!$B$5:$C$1990,2,FALSE),IF('部屋別効果（直）'!L1338="撤去",VLOOKUP('施設リストA-1（直営）'!#REF!,'（既設）調査結果'!$B$5:$C$1998,2,FALSE),0))</f>
        <v>#REF!</v>
      </c>
      <c r="N1338" s="29" t="e">
        <f>'施設リストA-1（直営）'!#REF!</f>
        <v>#REF!</v>
      </c>
      <c r="O1338" s="29" t="e">
        <f>'施設リストA-1（直営）'!#REF!</f>
        <v>#REF!</v>
      </c>
      <c r="P1338" s="30" t="e">
        <f>IF(O1338="新設",VLOOKUP('施設リストA-1（直営）'!#REF!,'（新設）照明器具'!$B$5:$C$1990,2,FALSE),IF('部屋別効果（直）'!O1338="撤去",VLOOKUP('施設リストA-1（直営）'!#REF!,'（既設）調査結果'!$B$5:$C$1998,2,FALSE),0))</f>
        <v>#REF!</v>
      </c>
      <c r="Q1338" s="29" t="e">
        <f>'施設リストA-1（直営）'!#REF!</f>
        <v>#REF!</v>
      </c>
      <c r="R1338" s="29" t="e">
        <f>'施設リストA-1（直営）'!#REF!</f>
        <v>#REF!</v>
      </c>
      <c r="S1338" s="30" t="e">
        <f>IF(R1338="新設",VLOOKUP('施設リストA-1（直営）'!#REF!,'（新設）照明器具'!$B$5:$C$1990,2,FALSE),IF('部屋別効果（直）'!R1338="撤去",VLOOKUP('施設リストA-1（直営）'!#REF!,'（既設）調査結果'!$B$5:$C$1998,2,FALSE),0))</f>
        <v>#REF!</v>
      </c>
      <c r="T1338" s="29" t="e">
        <f>'施設リストA-1（直営）'!#REF!</f>
        <v>#REF!</v>
      </c>
      <c r="U1338" s="29" t="e">
        <f>'施設リストA-1（直営）'!#REF!</f>
        <v>#REF!</v>
      </c>
      <c r="V1338" s="30" t="e">
        <f>IF(U1338="新設",VLOOKUP('施設リストA-1（直営）'!#REF!,'（新設）照明器具'!$B$5:$C$1990,2,FALSE),IF('部屋別効果（直）'!U1338="撤去",VLOOKUP('施設リストA-1（直営）'!#REF!,'（既設）調査結果'!$B$5:$C$1998,2,FALSE),0))</f>
        <v>#REF!</v>
      </c>
      <c r="W1338" s="29" t="e">
        <f>'施設リストA-1（直営）'!#REF!</f>
        <v>#REF!</v>
      </c>
      <c r="X1338" s="29" t="e">
        <f>'施設リストA-1（直営）'!#REF!</f>
        <v>#REF!</v>
      </c>
      <c r="Y1338" s="30" t="e">
        <f>IF(X1338="新設",VLOOKUP('施設リストA-1（直営）'!#REF!,'（新設）照明器具'!$B$5:$C$1990,2,FALSE),IF('部屋別効果（直）'!X1338="撤去",VLOOKUP('施設リストA-1（直営）'!#REF!,'（既設）調査結果'!$B$5:$C$1998,2,FALSE),0))</f>
        <v>#REF!</v>
      </c>
      <c r="Z1338" s="29" t="e">
        <f>'施設リストA-1（直営）'!#REF!</f>
        <v>#REF!</v>
      </c>
      <c r="AA1338" s="29" t="e">
        <f>'施設リストA-1（直営）'!#REF!</f>
        <v>#REF!</v>
      </c>
      <c r="AB1338" s="30" t="e">
        <f>IF(AA1338="新設",VLOOKUP('施設リストA-1（直営）'!#REF!,'（新設）照明器具'!$B$5:$C$1990,2,FALSE),IF('部屋別効果（直）'!AA1338="撤去",VLOOKUP('施設リストA-1（直営）'!#REF!,'（既設）調査結果'!$B$5:$C$1998,2,FALSE),0))</f>
        <v>#REF!</v>
      </c>
      <c r="AC1338" s="29" t="e">
        <f>'施設リストA-1（直営）'!#REF!</f>
        <v>#REF!</v>
      </c>
      <c r="AD1338" s="29" t="e">
        <f>'施設リストA-1（直営）'!#REF!</f>
        <v>#REF!</v>
      </c>
      <c r="AE1338" s="30" t="e">
        <f>IF(AD1338="新設",VLOOKUP('施設リストA-1（直営）'!#REF!,'（新設）照明器具'!$B$5:$C$1990,2,FALSE),IF('部屋別効果（直）'!AD1338="撤去",VLOOKUP('施設リストA-1（直営）'!#REF!,'（既設）調査結果'!$B$5:$C$1998,2,FALSE),0))</f>
        <v>#REF!</v>
      </c>
      <c r="AF1338" s="29" t="e">
        <f>'施設リストA-1（直営）'!#REF!</f>
        <v>#REF!</v>
      </c>
      <c r="AG1338" s="29" t="e">
        <f>'施設リストA-1（直営）'!#REF!</f>
        <v>#REF!</v>
      </c>
      <c r="AH1338" s="30" t="e">
        <f>IF(AG1338="新設",VLOOKUP('施設リストA-1（直営）'!#REF!,'（新設）照明器具'!$B$5:$C$1990,2,FALSE),IF('部屋別効果（直）'!AG1338="撤去",VLOOKUP('施設リストA-1（直営）'!#REF!,'（既設）調査結果'!$B$5:$C$1998,2,FALSE),0))</f>
        <v>#REF!</v>
      </c>
      <c r="AI1338" s="29" t="e">
        <f>'施設リストA-1（直営）'!#REF!</f>
        <v>#REF!</v>
      </c>
      <c r="AJ1338" s="29" t="e">
        <f>'施設リストA-1（直営）'!#REF!</f>
        <v>#REF!</v>
      </c>
      <c r="AK1338" s="30" t="e">
        <f>IF(AJ1338="新設",VLOOKUP('施設リストA-1（直営）'!#REF!,'（新設）照明器具'!$B$5:$C$1990,2,FALSE),IF('部屋別効果（直）'!AJ1338="撤去",VLOOKUP('施設リストA-1（直営）'!#REF!,'（既設）調査結果'!$B$5:$C$1998,2,FALSE),0))</f>
        <v>#REF!</v>
      </c>
      <c r="AL1338" s="29" t="e">
        <f>'施設リストA-1（直営）'!#REF!</f>
        <v>#REF!</v>
      </c>
    </row>
    <row r="1339" spans="1:38" customFormat="1">
      <c r="A1339" s="94"/>
      <c r="B1339" s="16" t="e">
        <f>'施設リストA-1（直営）'!#REF!</f>
        <v>#REF!</v>
      </c>
      <c r="C1339" s="14" t="e">
        <f>'施設リストA-1（直営）'!#REF!</f>
        <v>#REF!</v>
      </c>
      <c r="D1339" s="94" t="e">
        <f>'施設リストA-1（直営）'!#REF!</f>
        <v>#REF!</v>
      </c>
      <c r="E1339" s="20" t="e">
        <f>'施設リストA-1（直営）'!#REF!</f>
        <v>#REF!</v>
      </c>
      <c r="F1339" s="20" t="e">
        <f>'施設リストA-1（直営）'!#REF!</f>
        <v>#REF!</v>
      </c>
      <c r="G1339" s="13" t="e">
        <f>'施設リストA-1（直営）'!#REF!</f>
        <v>#REF!</v>
      </c>
      <c r="H1339" s="28" t="e">
        <f t="shared" si="20"/>
        <v>#REF!</v>
      </c>
      <c r="I1339" s="29" t="e">
        <f>'施設リストA-1（直営）'!#REF!</f>
        <v>#REF!</v>
      </c>
      <c r="J1339" s="30" t="e">
        <f>IF(I1339="新設",VLOOKUP('施設リストA-1（直営）'!#REF!,'（新設）照明器具'!$B$5:$C$1990,2,FALSE),IF('部屋別効果（直）'!I1339="撤去",VLOOKUP('施設リストA-1（直営）'!#REF!,'（既設）調査結果'!$B$5:$C$1998,2,FALSE),0))</f>
        <v>#REF!</v>
      </c>
      <c r="K1339" s="29" t="e">
        <f>'施設リストA-1（直営）'!#REF!</f>
        <v>#REF!</v>
      </c>
      <c r="L1339" s="29" t="e">
        <f>'施設リストA-1（直営）'!#REF!</f>
        <v>#REF!</v>
      </c>
      <c r="M1339" s="30" t="e">
        <f>IF(L1339="新設",VLOOKUP('施設リストA-1（直営）'!#REF!,'（新設）照明器具'!$B$5:$C$1990,2,FALSE),IF('部屋別効果（直）'!L1339="撤去",VLOOKUP('施設リストA-1（直営）'!#REF!,'（既設）調査結果'!$B$5:$C$1998,2,FALSE),0))</f>
        <v>#REF!</v>
      </c>
      <c r="N1339" s="29" t="e">
        <f>'施設リストA-1（直営）'!#REF!</f>
        <v>#REF!</v>
      </c>
      <c r="O1339" s="29" t="e">
        <f>'施設リストA-1（直営）'!#REF!</f>
        <v>#REF!</v>
      </c>
      <c r="P1339" s="30" t="e">
        <f>IF(O1339="新設",VLOOKUP('施設リストA-1（直営）'!#REF!,'（新設）照明器具'!$B$5:$C$1990,2,FALSE),IF('部屋別効果（直）'!O1339="撤去",VLOOKUP('施設リストA-1（直営）'!#REF!,'（既設）調査結果'!$B$5:$C$1998,2,FALSE),0))</f>
        <v>#REF!</v>
      </c>
      <c r="Q1339" s="29" t="e">
        <f>'施設リストA-1（直営）'!#REF!</f>
        <v>#REF!</v>
      </c>
      <c r="R1339" s="29" t="e">
        <f>'施設リストA-1（直営）'!#REF!</f>
        <v>#REF!</v>
      </c>
      <c r="S1339" s="30" t="e">
        <f>IF(R1339="新設",VLOOKUP('施設リストA-1（直営）'!#REF!,'（新設）照明器具'!$B$5:$C$1990,2,FALSE),IF('部屋別効果（直）'!R1339="撤去",VLOOKUP('施設リストA-1（直営）'!#REF!,'（既設）調査結果'!$B$5:$C$1998,2,FALSE),0))</f>
        <v>#REF!</v>
      </c>
      <c r="T1339" s="29" t="e">
        <f>'施設リストA-1（直営）'!#REF!</f>
        <v>#REF!</v>
      </c>
      <c r="U1339" s="29" t="e">
        <f>'施設リストA-1（直営）'!#REF!</f>
        <v>#REF!</v>
      </c>
      <c r="V1339" s="30" t="e">
        <f>IF(U1339="新設",VLOOKUP('施設リストA-1（直営）'!#REF!,'（新設）照明器具'!$B$5:$C$1990,2,FALSE),IF('部屋別効果（直）'!U1339="撤去",VLOOKUP('施設リストA-1（直営）'!#REF!,'（既設）調査結果'!$B$5:$C$1998,2,FALSE),0))</f>
        <v>#REF!</v>
      </c>
      <c r="W1339" s="29" t="e">
        <f>'施設リストA-1（直営）'!#REF!</f>
        <v>#REF!</v>
      </c>
      <c r="X1339" s="29" t="e">
        <f>'施設リストA-1（直営）'!#REF!</f>
        <v>#REF!</v>
      </c>
      <c r="Y1339" s="30" t="e">
        <f>IF(X1339="新設",VLOOKUP('施設リストA-1（直営）'!#REF!,'（新設）照明器具'!$B$5:$C$1990,2,FALSE),IF('部屋別効果（直）'!X1339="撤去",VLOOKUP('施設リストA-1（直営）'!#REF!,'（既設）調査結果'!$B$5:$C$1998,2,FALSE),0))</f>
        <v>#REF!</v>
      </c>
      <c r="Z1339" s="29" t="e">
        <f>'施設リストA-1（直営）'!#REF!</f>
        <v>#REF!</v>
      </c>
      <c r="AA1339" s="29" t="e">
        <f>'施設リストA-1（直営）'!#REF!</f>
        <v>#REF!</v>
      </c>
      <c r="AB1339" s="30" t="e">
        <f>IF(AA1339="新設",VLOOKUP('施設リストA-1（直営）'!#REF!,'（新設）照明器具'!$B$5:$C$1990,2,FALSE),IF('部屋別効果（直）'!AA1339="撤去",VLOOKUP('施設リストA-1（直営）'!#REF!,'（既設）調査結果'!$B$5:$C$1998,2,FALSE),0))</f>
        <v>#REF!</v>
      </c>
      <c r="AC1339" s="29" t="e">
        <f>'施設リストA-1（直営）'!#REF!</f>
        <v>#REF!</v>
      </c>
      <c r="AD1339" s="29" t="e">
        <f>'施設リストA-1（直営）'!#REF!</f>
        <v>#REF!</v>
      </c>
      <c r="AE1339" s="30" t="e">
        <f>IF(AD1339="新設",VLOOKUP('施設リストA-1（直営）'!#REF!,'（新設）照明器具'!$B$5:$C$1990,2,FALSE),IF('部屋別効果（直）'!AD1339="撤去",VLOOKUP('施設リストA-1（直営）'!#REF!,'（既設）調査結果'!$B$5:$C$1998,2,FALSE),0))</f>
        <v>#REF!</v>
      </c>
      <c r="AF1339" s="29" t="e">
        <f>'施設リストA-1（直営）'!#REF!</f>
        <v>#REF!</v>
      </c>
      <c r="AG1339" s="29" t="e">
        <f>'施設リストA-1（直営）'!#REF!</f>
        <v>#REF!</v>
      </c>
      <c r="AH1339" s="30" t="e">
        <f>IF(AG1339="新設",VLOOKUP('施設リストA-1（直営）'!#REF!,'（新設）照明器具'!$B$5:$C$1990,2,FALSE),IF('部屋別効果（直）'!AG1339="撤去",VLOOKUP('施設リストA-1（直営）'!#REF!,'（既設）調査結果'!$B$5:$C$1998,2,FALSE),0))</f>
        <v>#REF!</v>
      </c>
      <c r="AI1339" s="29" t="e">
        <f>'施設リストA-1（直営）'!#REF!</f>
        <v>#REF!</v>
      </c>
      <c r="AJ1339" s="29" t="e">
        <f>'施設リストA-1（直営）'!#REF!</f>
        <v>#REF!</v>
      </c>
      <c r="AK1339" s="30" t="e">
        <f>IF(AJ1339="新設",VLOOKUP('施設リストA-1（直営）'!#REF!,'（新設）照明器具'!$B$5:$C$1990,2,FALSE),IF('部屋別効果（直）'!AJ1339="撤去",VLOOKUP('施設リストA-1（直営）'!#REF!,'（既設）調査結果'!$B$5:$C$1998,2,FALSE),0))</f>
        <v>#REF!</v>
      </c>
      <c r="AL1339" s="29" t="e">
        <f>'施設リストA-1（直営）'!#REF!</f>
        <v>#REF!</v>
      </c>
    </row>
    <row r="1340" spans="1:38" customFormat="1">
      <c r="A1340" s="94"/>
      <c r="B1340" s="16" t="e">
        <f>'施設リストA-1（直営）'!#REF!</f>
        <v>#REF!</v>
      </c>
      <c r="C1340" s="14" t="e">
        <f>'施設リストA-1（直営）'!#REF!</f>
        <v>#REF!</v>
      </c>
      <c r="D1340" s="94" t="e">
        <f>'施設リストA-1（直営）'!#REF!</f>
        <v>#REF!</v>
      </c>
      <c r="E1340" s="20" t="e">
        <f>'施設リストA-1（直営）'!#REF!</f>
        <v>#REF!</v>
      </c>
      <c r="F1340" s="20" t="e">
        <f>'施設リストA-1（直営）'!#REF!</f>
        <v>#REF!</v>
      </c>
      <c r="G1340" s="13" t="e">
        <f>'施設リストA-1（直営）'!#REF!</f>
        <v>#REF!</v>
      </c>
      <c r="H1340" s="28" t="e">
        <f t="shared" si="20"/>
        <v>#REF!</v>
      </c>
      <c r="I1340" s="29" t="e">
        <f>'施設リストA-1（直営）'!#REF!</f>
        <v>#REF!</v>
      </c>
      <c r="J1340" s="30" t="e">
        <f>IF(I1340="新設",VLOOKUP('施設リストA-1（直営）'!#REF!,'（新設）照明器具'!$B$5:$C$1990,2,FALSE),IF('部屋別効果（直）'!I1340="撤去",VLOOKUP('施設リストA-1（直営）'!#REF!,'（既設）調査結果'!$B$5:$C$1998,2,FALSE),0))</f>
        <v>#REF!</v>
      </c>
      <c r="K1340" s="29" t="e">
        <f>'施設リストA-1（直営）'!#REF!</f>
        <v>#REF!</v>
      </c>
      <c r="L1340" s="29" t="e">
        <f>'施設リストA-1（直営）'!#REF!</f>
        <v>#REF!</v>
      </c>
      <c r="M1340" s="30" t="e">
        <f>IF(L1340="新設",VLOOKUP('施設リストA-1（直営）'!#REF!,'（新設）照明器具'!$B$5:$C$1990,2,FALSE),IF('部屋別効果（直）'!L1340="撤去",VLOOKUP('施設リストA-1（直営）'!#REF!,'（既設）調査結果'!$B$5:$C$1998,2,FALSE),0))</f>
        <v>#REF!</v>
      </c>
      <c r="N1340" s="29" t="e">
        <f>'施設リストA-1（直営）'!#REF!</f>
        <v>#REF!</v>
      </c>
      <c r="O1340" s="29" t="e">
        <f>'施設リストA-1（直営）'!#REF!</f>
        <v>#REF!</v>
      </c>
      <c r="P1340" s="30" t="e">
        <f>IF(O1340="新設",VLOOKUP('施設リストA-1（直営）'!#REF!,'（新設）照明器具'!$B$5:$C$1990,2,FALSE),IF('部屋別効果（直）'!O1340="撤去",VLOOKUP('施設リストA-1（直営）'!#REF!,'（既設）調査結果'!$B$5:$C$1998,2,FALSE),0))</f>
        <v>#REF!</v>
      </c>
      <c r="Q1340" s="29" t="e">
        <f>'施設リストA-1（直営）'!#REF!</f>
        <v>#REF!</v>
      </c>
      <c r="R1340" s="29" t="e">
        <f>'施設リストA-1（直営）'!#REF!</f>
        <v>#REF!</v>
      </c>
      <c r="S1340" s="30" t="e">
        <f>IF(R1340="新設",VLOOKUP('施設リストA-1（直営）'!#REF!,'（新設）照明器具'!$B$5:$C$1990,2,FALSE),IF('部屋別効果（直）'!R1340="撤去",VLOOKUP('施設リストA-1（直営）'!#REF!,'（既設）調査結果'!$B$5:$C$1998,2,FALSE),0))</f>
        <v>#REF!</v>
      </c>
      <c r="T1340" s="29" t="e">
        <f>'施設リストA-1（直営）'!#REF!</f>
        <v>#REF!</v>
      </c>
      <c r="U1340" s="29" t="e">
        <f>'施設リストA-1（直営）'!#REF!</f>
        <v>#REF!</v>
      </c>
      <c r="V1340" s="30" t="e">
        <f>IF(U1340="新設",VLOOKUP('施設リストA-1（直営）'!#REF!,'（新設）照明器具'!$B$5:$C$1990,2,FALSE),IF('部屋別効果（直）'!U1340="撤去",VLOOKUP('施設リストA-1（直営）'!#REF!,'（既設）調査結果'!$B$5:$C$1998,2,FALSE),0))</f>
        <v>#REF!</v>
      </c>
      <c r="W1340" s="29" t="e">
        <f>'施設リストA-1（直営）'!#REF!</f>
        <v>#REF!</v>
      </c>
      <c r="X1340" s="29" t="e">
        <f>'施設リストA-1（直営）'!#REF!</f>
        <v>#REF!</v>
      </c>
      <c r="Y1340" s="30" t="e">
        <f>IF(X1340="新設",VLOOKUP('施設リストA-1（直営）'!#REF!,'（新設）照明器具'!$B$5:$C$1990,2,FALSE),IF('部屋別効果（直）'!X1340="撤去",VLOOKUP('施設リストA-1（直営）'!#REF!,'（既設）調査結果'!$B$5:$C$1998,2,FALSE),0))</f>
        <v>#REF!</v>
      </c>
      <c r="Z1340" s="29" t="e">
        <f>'施設リストA-1（直営）'!#REF!</f>
        <v>#REF!</v>
      </c>
      <c r="AA1340" s="29" t="e">
        <f>'施設リストA-1（直営）'!#REF!</f>
        <v>#REF!</v>
      </c>
      <c r="AB1340" s="30" t="e">
        <f>IF(AA1340="新設",VLOOKUP('施設リストA-1（直営）'!#REF!,'（新設）照明器具'!$B$5:$C$1990,2,FALSE),IF('部屋別効果（直）'!AA1340="撤去",VLOOKUP('施設リストA-1（直営）'!#REF!,'（既設）調査結果'!$B$5:$C$1998,2,FALSE),0))</f>
        <v>#REF!</v>
      </c>
      <c r="AC1340" s="29" t="e">
        <f>'施設リストA-1（直営）'!#REF!</f>
        <v>#REF!</v>
      </c>
      <c r="AD1340" s="29" t="e">
        <f>'施設リストA-1（直営）'!#REF!</f>
        <v>#REF!</v>
      </c>
      <c r="AE1340" s="30" t="e">
        <f>IF(AD1340="新設",VLOOKUP('施設リストA-1（直営）'!#REF!,'（新設）照明器具'!$B$5:$C$1990,2,FALSE),IF('部屋別効果（直）'!AD1340="撤去",VLOOKUP('施設リストA-1（直営）'!#REF!,'（既設）調査結果'!$B$5:$C$1998,2,FALSE),0))</f>
        <v>#REF!</v>
      </c>
      <c r="AF1340" s="29" t="e">
        <f>'施設リストA-1（直営）'!#REF!</f>
        <v>#REF!</v>
      </c>
      <c r="AG1340" s="29" t="e">
        <f>'施設リストA-1（直営）'!#REF!</f>
        <v>#REF!</v>
      </c>
      <c r="AH1340" s="30" t="e">
        <f>IF(AG1340="新設",VLOOKUP('施設リストA-1（直営）'!#REF!,'（新設）照明器具'!$B$5:$C$1990,2,FALSE),IF('部屋別効果（直）'!AG1340="撤去",VLOOKUP('施設リストA-1（直営）'!#REF!,'（既設）調査結果'!$B$5:$C$1998,2,FALSE),0))</f>
        <v>#REF!</v>
      </c>
      <c r="AI1340" s="29" t="e">
        <f>'施設リストA-1（直営）'!#REF!</f>
        <v>#REF!</v>
      </c>
      <c r="AJ1340" s="29" t="e">
        <f>'施設リストA-1（直営）'!#REF!</f>
        <v>#REF!</v>
      </c>
      <c r="AK1340" s="30" t="e">
        <f>IF(AJ1340="新設",VLOOKUP('施設リストA-1（直営）'!#REF!,'（新設）照明器具'!$B$5:$C$1990,2,FALSE),IF('部屋別効果（直）'!AJ1340="撤去",VLOOKUP('施設リストA-1（直営）'!#REF!,'（既設）調査結果'!$B$5:$C$1998,2,FALSE),0))</f>
        <v>#REF!</v>
      </c>
      <c r="AL1340" s="29" t="e">
        <f>'施設リストA-1（直営）'!#REF!</f>
        <v>#REF!</v>
      </c>
    </row>
    <row r="1341" spans="1:38" customFormat="1">
      <c r="A1341" s="94"/>
      <c r="B1341" s="16" t="e">
        <f>'施設リストA-1（直営）'!#REF!</f>
        <v>#REF!</v>
      </c>
      <c r="C1341" s="14" t="e">
        <f>'施設リストA-1（直営）'!#REF!</f>
        <v>#REF!</v>
      </c>
      <c r="D1341" s="94" t="e">
        <f>'施設リストA-1（直営）'!#REF!</f>
        <v>#REF!</v>
      </c>
      <c r="E1341" s="20" t="e">
        <f>'施設リストA-1（直営）'!#REF!</f>
        <v>#REF!</v>
      </c>
      <c r="F1341" s="20" t="e">
        <f>'施設リストA-1（直営）'!#REF!</f>
        <v>#REF!</v>
      </c>
      <c r="G1341" s="13" t="e">
        <f>'施設リストA-1（直営）'!#REF!</f>
        <v>#REF!</v>
      </c>
      <c r="H1341" s="28" t="e">
        <f t="shared" si="20"/>
        <v>#REF!</v>
      </c>
      <c r="I1341" s="29" t="e">
        <f>'施設リストA-1（直営）'!#REF!</f>
        <v>#REF!</v>
      </c>
      <c r="J1341" s="30" t="e">
        <f>IF(I1341="新設",VLOOKUP('施設リストA-1（直営）'!#REF!,'（新設）照明器具'!$B$5:$C$1990,2,FALSE),IF('部屋別効果（直）'!I1341="撤去",VLOOKUP('施設リストA-1（直営）'!#REF!,'（既設）調査結果'!$B$5:$C$1998,2,FALSE),0))</f>
        <v>#REF!</v>
      </c>
      <c r="K1341" s="29" t="e">
        <f>'施設リストA-1（直営）'!#REF!</f>
        <v>#REF!</v>
      </c>
      <c r="L1341" s="29" t="e">
        <f>'施設リストA-1（直営）'!#REF!</f>
        <v>#REF!</v>
      </c>
      <c r="M1341" s="30" t="e">
        <f>IF(L1341="新設",VLOOKUP('施設リストA-1（直営）'!#REF!,'（新設）照明器具'!$B$5:$C$1990,2,FALSE),IF('部屋別効果（直）'!L1341="撤去",VLOOKUP('施設リストA-1（直営）'!#REF!,'（既設）調査結果'!$B$5:$C$1998,2,FALSE),0))</f>
        <v>#REF!</v>
      </c>
      <c r="N1341" s="29" t="e">
        <f>'施設リストA-1（直営）'!#REF!</f>
        <v>#REF!</v>
      </c>
      <c r="O1341" s="29" t="e">
        <f>'施設リストA-1（直営）'!#REF!</f>
        <v>#REF!</v>
      </c>
      <c r="P1341" s="30" t="e">
        <f>IF(O1341="新設",VLOOKUP('施設リストA-1（直営）'!#REF!,'（新設）照明器具'!$B$5:$C$1990,2,FALSE),IF('部屋別効果（直）'!O1341="撤去",VLOOKUP('施設リストA-1（直営）'!#REF!,'（既設）調査結果'!$B$5:$C$1998,2,FALSE),0))</f>
        <v>#REF!</v>
      </c>
      <c r="Q1341" s="29" t="e">
        <f>'施設リストA-1（直営）'!#REF!</f>
        <v>#REF!</v>
      </c>
      <c r="R1341" s="29" t="e">
        <f>'施設リストA-1（直営）'!#REF!</f>
        <v>#REF!</v>
      </c>
      <c r="S1341" s="30" t="e">
        <f>IF(R1341="新設",VLOOKUP('施設リストA-1（直営）'!#REF!,'（新設）照明器具'!$B$5:$C$1990,2,FALSE),IF('部屋別効果（直）'!R1341="撤去",VLOOKUP('施設リストA-1（直営）'!#REF!,'（既設）調査結果'!$B$5:$C$1998,2,FALSE),0))</f>
        <v>#REF!</v>
      </c>
      <c r="T1341" s="29" t="e">
        <f>'施設リストA-1（直営）'!#REF!</f>
        <v>#REF!</v>
      </c>
      <c r="U1341" s="29" t="e">
        <f>'施設リストA-1（直営）'!#REF!</f>
        <v>#REF!</v>
      </c>
      <c r="V1341" s="30" t="e">
        <f>IF(U1341="新設",VLOOKUP('施設リストA-1（直営）'!#REF!,'（新設）照明器具'!$B$5:$C$1990,2,FALSE),IF('部屋別効果（直）'!U1341="撤去",VLOOKUP('施設リストA-1（直営）'!#REF!,'（既設）調査結果'!$B$5:$C$1998,2,FALSE),0))</f>
        <v>#REF!</v>
      </c>
      <c r="W1341" s="29" t="e">
        <f>'施設リストA-1（直営）'!#REF!</f>
        <v>#REF!</v>
      </c>
      <c r="X1341" s="29" t="e">
        <f>'施設リストA-1（直営）'!#REF!</f>
        <v>#REF!</v>
      </c>
      <c r="Y1341" s="30" t="e">
        <f>IF(X1341="新設",VLOOKUP('施設リストA-1（直営）'!#REF!,'（新設）照明器具'!$B$5:$C$1990,2,FALSE),IF('部屋別効果（直）'!X1341="撤去",VLOOKUP('施設リストA-1（直営）'!#REF!,'（既設）調査結果'!$B$5:$C$1998,2,FALSE),0))</f>
        <v>#REF!</v>
      </c>
      <c r="Z1341" s="29" t="e">
        <f>'施設リストA-1（直営）'!#REF!</f>
        <v>#REF!</v>
      </c>
      <c r="AA1341" s="29" t="e">
        <f>'施設リストA-1（直営）'!#REF!</f>
        <v>#REF!</v>
      </c>
      <c r="AB1341" s="30" t="e">
        <f>IF(AA1341="新設",VLOOKUP('施設リストA-1（直営）'!#REF!,'（新設）照明器具'!$B$5:$C$1990,2,FALSE),IF('部屋別効果（直）'!AA1341="撤去",VLOOKUP('施設リストA-1（直営）'!#REF!,'（既設）調査結果'!$B$5:$C$1998,2,FALSE),0))</f>
        <v>#REF!</v>
      </c>
      <c r="AC1341" s="29" t="e">
        <f>'施設リストA-1（直営）'!#REF!</f>
        <v>#REF!</v>
      </c>
      <c r="AD1341" s="29" t="e">
        <f>'施設リストA-1（直営）'!#REF!</f>
        <v>#REF!</v>
      </c>
      <c r="AE1341" s="30" t="e">
        <f>IF(AD1341="新設",VLOOKUP('施設リストA-1（直営）'!#REF!,'（新設）照明器具'!$B$5:$C$1990,2,FALSE),IF('部屋別効果（直）'!AD1341="撤去",VLOOKUP('施設リストA-1（直営）'!#REF!,'（既設）調査結果'!$B$5:$C$1998,2,FALSE),0))</f>
        <v>#REF!</v>
      </c>
      <c r="AF1341" s="29" t="e">
        <f>'施設リストA-1（直営）'!#REF!</f>
        <v>#REF!</v>
      </c>
      <c r="AG1341" s="29" t="e">
        <f>'施設リストA-1（直営）'!#REF!</f>
        <v>#REF!</v>
      </c>
      <c r="AH1341" s="30" t="e">
        <f>IF(AG1341="新設",VLOOKUP('施設リストA-1（直営）'!#REF!,'（新設）照明器具'!$B$5:$C$1990,2,FALSE),IF('部屋別効果（直）'!AG1341="撤去",VLOOKUP('施設リストA-1（直営）'!#REF!,'（既設）調査結果'!$B$5:$C$1998,2,FALSE),0))</f>
        <v>#REF!</v>
      </c>
      <c r="AI1341" s="29" t="e">
        <f>'施設リストA-1（直営）'!#REF!</f>
        <v>#REF!</v>
      </c>
      <c r="AJ1341" s="29" t="e">
        <f>'施設リストA-1（直営）'!#REF!</f>
        <v>#REF!</v>
      </c>
      <c r="AK1341" s="30" t="e">
        <f>IF(AJ1341="新設",VLOOKUP('施設リストA-1（直営）'!#REF!,'（新設）照明器具'!$B$5:$C$1990,2,FALSE),IF('部屋別効果（直）'!AJ1341="撤去",VLOOKUP('施設リストA-1（直営）'!#REF!,'（既設）調査結果'!$B$5:$C$1998,2,FALSE),0))</f>
        <v>#REF!</v>
      </c>
      <c r="AL1341" s="29" t="e">
        <f>'施設リストA-1（直営）'!#REF!</f>
        <v>#REF!</v>
      </c>
    </row>
    <row r="1342" spans="1:38" customFormat="1">
      <c r="A1342" s="94"/>
      <c r="B1342" s="16" t="e">
        <f>'施設リストA-1（直営）'!#REF!</f>
        <v>#REF!</v>
      </c>
      <c r="C1342" s="14" t="e">
        <f>'施設リストA-1（直営）'!#REF!</f>
        <v>#REF!</v>
      </c>
      <c r="D1342" s="94" t="e">
        <f>'施設リストA-1（直営）'!#REF!</f>
        <v>#REF!</v>
      </c>
      <c r="E1342" s="20" t="e">
        <f>'施設リストA-1（直営）'!#REF!</f>
        <v>#REF!</v>
      </c>
      <c r="F1342" s="20" t="e">
        <f>'施設リストA-1（直営）'!#REF!</f>
        <v>#REF!</v>
      </c>
      <c r="G1342" s="13" t="e">
        <f>'施設リストA-1（直営）'!#REF!</f>
        <v>#REF!</v>
      </c>
      <c r="H1342" s="28" t="e">
        <f t="shared" si="20"/>
        <v>#REF!</v>
      </c>
      <c r="I1342" s="29" t="e">
        <f>'施設リストA-1（直営）'!#REF!</f>
        <v>#REF!</v>
      </c>
      <c r="J1342" s="30" t="e">
        <f>IF(I1342="新設",VLOOKUP('施設リストA-1（直営）'!#REF!,'（新設）照明器具'!$B$5:$C$1990,2,FALSE),IF('部屋別効果（直）'!I1342="撤去",VLOOKUP('施設リストA-1（直営）'!#REF!,'（既設）調査結果'!$B$5:$C$1998,2,FALSE),0))</f>
        <v>#REF!</v>
      </c>
      <c r="K1342" s="29" t="e">
        <f>'施設リストA-1（直営）'!#REF!</f>
        <v>#REF!</v>
      </c>
      <c r="L1342" s="29" t="e">
        <f>'施設リストA-1（直営）'!#REF!</f>
        <v>#REF!</v>
      </c>
      <c r="M1342" s="30" t="e">
        <f>IF(L1342="新設",VLOOKUP('施設リストA-1（直営）'!#REF!,'（新設）照明器具'!$B$5:$C$1990,2,FALSE),IF('部屋別効果（直）'!L1342="撤去",VLOOKUP('施設リストA-1（直営）'!#REF!,'（既設）調査結果'!$B$5:$C$1998,2,FALSE),0))</f>
        <v>#REF!</v>
      </c>
      <c r="N1342" s="29" t="e">
        <f>'施設リストA-1（直営）'!#REF!</f>
        <v>#REF!</v>
      </c>
      <c r="O1342" s="29" t="e">
        <f>'施設リストA-1（直営）'!#REF!</f>
        <v>#REF!</v>
      </c>
      <c r="P1342" s="30" t="e">
        <f>IF(O1342="新設",VLOOKUP('施設リストA-1（直営）'!#REF!,'（新設）照明器具'!$B$5:$C$1990,2,FALSE),IF('部屋別効果（直）'!O1342="撤去",VLOOKUP('施設リストA-1（直営）'!#REF!,'（既設）調査結果'!$B$5:$C$1998,2,FALSE),0))</f>
        <v>#REF!</v>
      </c>
      <c r="Q1342" s="29" t="e">
        <f>'施設リストA-1（直営）'!#REF!</f>
        <v>#REF!</v>
      </c>
      <c r="R1342" s="29" t="e">
        <f>'施設リストA-1（直営）'!#REF!</f>
        <v>#REF!</v>
      </c>
      <c r="S1342" s="30" t="e">
        <f>IF(R1342="新設",VLOOKUP('施設リストA-1（直営）'!#REF!,'（新設）照明器具'!$B$5:$C$1990,2,FALSE),IF('部屋別効果（直）'!R1342="撤去",VLOOKUP('施設リストA-1（直営）'!#REF!,'（既設）調査結果'!$B$5:$C$1998,2,FALSE),0))</f>
        <v>#REF!</v>
      </c>
      <c r="T1342" s="29" t="e">
        <f>'施設リストA-1（直営）'!#REF!</f>
        <v>#REF!</v>
      </c>
      <c r="U1342" s="29" t="e">
        <f>'施設リストA-1（直営）'!#REF!</f>
        <v>#REF!</v>
      </c>
      <c r="V1342" s="30" t="e">
        <f>IF(U1342="新設",VLOOKUP('施設リストA-1（直営）'!#REF!,'（新設）照明器具'!$B$5:$C$1990,2,FALSE),IF('部屋別効果（直）'!U1342="撤去",VLOOKUP('施設リストA-1（直営）'!#REF!,'（既設）調査結果'!$B$5:$C$1998,2,FALSE),0))</f>
        <v>#REF!</v>
      </c>
      <c r="W1342" s="29" t="e">
        <f>'施設リストA-1（直営）'!#REF!</f>
        <v>#REF!</v>
      </c>
      <c r="X1342" s="29" t="e">
        <f>'施設リストA-1（直営）'!#REF!</f>
        <v>#REF!</v>
      </c>
      <c r="Y1342" s="30" t="e">
        <f>IF(X1342="新設",VLOOKUP('施設リストA-1（直営）'!#REF!,'（新設）照明器具'!$B$5:$C$1990,2,FALSE),IF('部屋別効果（直）'!X1342="撤去",VLOOKUP('施設リストA-1（直営）'!#REF!,'（既設）調査結果'!$B$5:$C$1998,2,FALSE),0))</f>
        <v>#REF!</v>
      </c>
      <c r="Z1342" s="29" t="e">
        <f>'施設リストA-1（直営）'!#REF!</f>
        <v>#REF!</v>
      </c>
      <c r="AA1342" s="29" t="e">
        <f>'施設リストA-1（直営）'!#REF!</f>
        <v>#REF!</v>
      </c>
      <c r="AB1342" s="30" t="e">
        <f>IF(AA1342="新設",VLOOKUP('施設リストA-1（直営）'!#REF!,'（新設）照明器具'!$B$5:$C$1990,2,FALSE),IF('部屋別効果（直）'!AA1342="撤去",VLOOKUP('施設リストA-1（直営）'!#REF!,'（既設）調査結果'!$B$5:$C$1998,2,FALSE),0))</f>
        <v>#REF!</v>
      </c>
      <c r="AC1342" s="29" t="e">
        <f>'施設リストA-1（直営）'!#REF!</f>
        <v>#REF!</v>
      </c>
      <c r="AD1342" s="29" t="e">
        <f>'施設リストA-1（直営）'!#REF!</f>
        <v>#REF!</v>
      </c>
      <c r="AE1342" s="30" t="e">
        <f>IF(AD1342="新設",VLOOKUP('施設リストA-1（直営）'!#REF!,'（新設）照明器具'!$B$5:$C$1990,2,FALSE),IF('部屋別効果（直）'!AD1342="撤去",VLOOKUP('施設リストA-1（直営）'!#REF!,'（既設）調査結果'!$B$5:$C$1998,2,FALSE),0))</f>
        <v>#REF!</v>
      </c>
      <c r="AF1342" s="29" t="e">
        <f>'施設リストA-1（直営）'!#REF!</f>
        <v>#REF!</v>
      </c>
      <c r="AG1342" s="29" t="e">
        <f>'施設リストA-1（直営）'!#REF!</f>
        <v>#REF!</v>
      </c>
      <c r="AH1342" s="30" t="e">
        <f>IF(AG1342="新設",VLOOKUP('施設リストA-1（直営）'!#REF!,'（新設）照明器具'!$B$5:$C$1990,2,FALSE),IF('部屋別効果（直）'!AG1342="撤去",VLOOKUP('施設リストA-1（直営）'!#REF!,'（既設）調査結果'!$B$5:$C$1998,2,FALSE),0))</f>
        <v>#REF!</v>
      </c>
      <c r="AI1342" s="29" t="e">
        <f>'施設リストA-1（直営）'!#REF!</f>
        <v>#REF!</v>
      </c>
      <c r="AJ1342" s="29" t="e">
        <f>'施設リストA-1（直営）'!#REF!</f>
        <v>#REF!</v>
      </c>
      <c r="AK1342" s="30" t="e">
        <f>IF(AJ1342="新設",VLOOKUP('施設リストA-1（直営）'!#REF!,'（新設）照明器具'!$B$5:$C$1990,2,FALSE),IF('部屋別効果（直）'!AJ1342="撤去",VLOOKUP('施設リストA-1（直営）'!#REF!,'（既設）調査結果'!$B$5:$C$1998,2,FALSE),0))</f>
        <v>#REF!</v>
      </c>
      <c r="AL1342" s="29" t="e">
        <f>'施設リストA-1（直営）'!#REF!</f>
        <v>#REF!</v>
      </c>
    </row>
    <row r="1343" spans="1:38" customFormat="1">
      <c r="A1343" s="94"/>
      <c r="B1343" s="16" t="e">
        <f>'施設リストA-1（直営）'!#REF!</f>
        <v>#REF!</v>
      </c>
      <c r="C1343" s="14" t="e">
        <f>'施設リストA-1（直営）'!#REF!</f>
        <v>#REF!</v>
      </c>
      <c r="D1343" s="94" t="e">
        <f>'施設リストA-1（直営）'!#REF!</f>
        <v>#REF!</v>
      </c>
      <c r="E1343" s="20" t="e">
        <f>'施設リストA-1（直営）'!#REF!</f>
        <v>#REF!</v>
      </c>
      <c r="F1343" s="20" t="e">
        <f>'施設リストA-1（直営）'!#REF!</f>
        <v>#REF!</v>
      </c>
      <c r="G1343" s="13" t="e">
        <f>'施設リストA-1（直営）'!#REF!</f>
        <v>#REF!</v>
      </c>
      <c r="H1343" s="28" t="e">
        <f t="shared" si="20"/>
        <v>#REF!</v>
      </c>
      <c r="I1343" s="29" t="e">
        <f>'施設リストA-1（直営）'!#REF!</f>
        <v>#REF!</v>
      </c>
      <c r="J1343" s="30" t="e">
        <f>IF(I1343="新設",VLOOKUP('施設リストA-1（直営）'!#REF!,'（新設）照明器具'!$B$5:$C$1990,2,FALSE),IF('部屋別効果（直）'!I1343="撤去",VLOOKUP('施設リストA-1（直営）'!#REF!,'（既設）調査結果'!$B$5:$C$1998,2,FALSE),0))</f>
        <v>#REF!</v>
      </c>
      <c r="K1343" s="29" t="e">
        <f>'施設リストA-1（直営）'!#REF!</f>
        <v>#REF!</v>
      </c>
      <c r="L1343" s="29" t="e">
        <f>'施設リストA-1（直営）'!#REF!</f>
        <v>#REF!</v>
      </c>
      <c r="M1343" s="30" t="e">
        <f>IF(L1343="新設",VLOOKUP('施設リストA-1（直営）'!#REF!,'（新設）照明器具'!$B$5:$C$1990,2,FALSE),IF('部屋別効果（直）'!L1343="撤去",VLOOKUP('施設リストA-1（直営）'!#REF!,'（既設）調査結果'!$B$5:$C$1998,2,FALSE),0))</f>
        <v>#REF!</v>
      </c>
      <c r="N1343" s="29" t="e">
        <f>'施設リストA-1（直営）'!#REF!</f>
        <v>#REF!</v>
      </c>
      <c r="O1343" s="29" t="e">
        <f>'施設リストA-1（直営）'!#REF!</f>
        <v>#REF!</v>
      </c>
      <c r="P1343" s="30" t="e">
        <f>IF(O1343="新設",VLOOKUP('施設リストA-1（直営）'!#REF!,'（新設）照明器具'!$B$5:$C$1990,2,FALSE),IF('部屋別効果（直）'!O1343="撤去",VLOOKUP('施設リストA-1（直営）'!#REF!,'（既設）調査結果'!$B$5:$C$1998,2,FALSE),0))</f>
        <v>#REF!</v>
      </c>
      <c r="Q1343" s="29" t="e">
        <f>'施設リストA-1（直営）'!#REF!</f>
        <v>#REF!</v>
      </c>
      <c r="R1343" s="29" t="e">
        <f>'施設リストA-1（直営）'!#REF!</f>
        <v>#REF!</v>
      </c>
      <c r="S1343" s="30" t="e">
        <f>IF(R1343="新設",VLOOKUP('施設リストA-1（直営）'!#REF!,'（新設）照明器具'!$B$5:$C$1990,2,FALSE),IF('部屋別効果（直）'!R1343="撤去",VLOOKUP('施設リストA-1（直営）'!#REF!,'（既設）調査結果'!$B$5:$C$1998,2,FALSE),0))</f>
        <v>#REF!</v>
      </c>
      <c r="T1343" s="29" t="e">
        <f>'施設リストA-1（直営）'!#REF!</f>
        <v>#REF!</v>
      </c>
      <c r="U1343" s="29" t="e">
        <f>'施設リストA-1（直営）'!#REF!</f>
        <v>#REF!</v>
      </c>
      <c r="V1343" s="30" t="e">
        <f>IF(U1343="新設",VLOOKUP('施設リストA-1（直営）'!#REF!,'（新設）照明器具'!$B$5:$C$1990,2,FALSE),IF('部屋別効果（直）'!U1343="撤去",VLOOKUP('施設リストA-1（直営）'!#REF!,'（既設）調査結果'!$B$5:$C$1998,2,FALSE),0))</f>
        <v>#REF!</v>
      </c>
      <c r="W1343" s="29" t="e">
        <f>'施設リストA-1（直営）'!#REF!</f>
        <v>#REF!</v>
      </c>
      <c r="X1343" s="29" t="e">
        <f>'施設リストA-1（直営）'!#REF!</f>
        <v>#REF!</v>
      </c>
      <c r="Y1343" s="30" t="e">
        <f>IF(X1343="新設",VLOOKUP('施設リストA-1（直営）'!#REF!,'（新設）照明器具'!$B$5:$C$1990,2,FALSE),IF('部屋別効果（直）'!X1343="撤去",VLOOKUP('施設リストA-1（直営）'!#REF!,'（既設）調査結果'!$B$5:$C$1998,2,FALSE),0))</f>
        <v>#REF!</v>
      </c>
      <c r="Z1343" s="29" t="e">
        <f>'施設リストA-1（直営）'!#REF!</f>
        <v>#REF!</v>
      </c>
      <c r="AA1343" s="29" t="e">
        <f>'施設リストA-1（直営）'!#REF!</f>
        <v>#REF!</v>
      </c>
      <c r="AB1343" s="30" t="e">
        <f>IF(AA1343="新設",VLOOKUP('施設リストA-1（直営）'!#REF!,'（新設）照明器具'!$B$5:$C$1990,2,FALSE),IF('部屋別効果（直）'!AA1343="撤去",VLOOKUP('施設リストA-1（直営）'!#REF!,'（既設）調査結果'!$B$5:$C$1998,2,FALSE),0))</f>
        <v>#REF!</v>
      </c>
      <c r="AC1343" s="29" t="e">
        <f>'施設リストA-1（直営）'!#REF!</f>
        <v>#REF!</v>
      </c>
      <c r="AD1343" s="29" t="e">
        <f>'施設リストA-1（直営）'!#REF!</f>
        <v>#REF!</v>
      </c>
      <c r="AE1343" s="30" t="e">
        <f>IF(AD1343="新設",VLOOKUP('施設リストA-1（直営）'!#REF!,'（新設）照明器具'!$B$5:$C$1990,2,FALSE),IF('部屋別効果（直）'!AD1343="撤去",VLOOKUP('施設リストA-1（直営）'!#REF!,'（既設）調査結果'!$B$5:$C$1998,2,FALSE),0))</f>
        <v>#REF!</v>
      </c>
      <c r="AF1343" s="29" t="e">
        <f>'施設リストA-1（直営）'!#REF!</f>
        <v>#REF!</v>
      </c>
      <c r="AG1343" s="29" t="e">
        <f>'施設リストA-1（直営）'!#REF!</f>
        <v>#REF!</v>
      </c>
      <c r="AH1343" s="30" t="e">
        <f>IF(AG1343="新設",VLOOKUP('施設リストA-1（直営）'!#REF!,'（新設）照明器具'!$B$5:$C$1990,2,FALSE),IF('部屋別効果（直）'!AG1343="撤去",VLOOKUP('施設リストA-1（直営）'!#REF!,'（既設）調査結果'!$B$5:$C$1998,2,FALSE),0))</f>
        <v>#REF!</v>
      </c>
      <c r="AI1343" s="29" t="e">
        <f>'施設リストA-1（直営）'!#REF!</f>
        <v>#REF!</v>
      </c>
      <c r="AJ1343" s="29" t="e">
        <f>'施設リストA-1（直営）'!#REF!</f>
        <v>#REF!</v>
      </c>
      <c r="AK1343" s="30" t="e">
        <f>IF(AJ1343="新設",VLOOKUP('施設リストA-1（直営）'!#REF!,'（新設）照明器具'!$B$5:$C$1990,2,FALSE),IF('部屋別効果（直）'!AJ1343="撤去",VLOOKUP('施設リストA-1（直営）'!#REF!,'（既設）調査結果'!$B$5:$C$1998,2,FALSE),0))</f>
        <v>#REF!</v>
      </c>
      <c r="AL1343" s="29" t="e">
        <f>'施設リストA-1（直営）'!#REF!</f>
        <v>#REF!</v>
      </c>
    </row>
    <row r="1344" spans="1:38" customFormat="1">
      <c r="A1344" s="94"/>
      <c r="B1344" s="16" t="e">
        <f>'施設リストA-1（直営）'!#REF!</f>
        <v>#REF!</v>
      </c>
      <c r="C1344" s="14" t="e">
        <f>'施設リストA-1（直営）'!#REF!</f>
        <v>#REF!</v>
      </c>
      <c r="D1344" s="94" t="e">
        <f>'施設リストA-1（直営）'!#REF!</f>
        <v>#REF!</v>
      </c>
      <c r="E1344" s="20" t="e">
        <f>'施設リストA-1（直営）'!#REF!</f>
        <v>#REF!</v>
      </c>
      <c r="F1344" s="20" t="e">
        <f>'施設リストA-1（直営）'!#REF!</f>
        <v>#REF!</v>
      </c>
      <c r="G1344" s="13" t="e">
        <f>'施設リストA-1（直営）'!#REF!</f>
        <v>#REF!</v>
      </c>
      <c r="H1344" s="28" t="e">
        <f t="shared" si="20"/>
        <v>#REF!</v>
      </c>
      <c r="I1344" s="29" t="e">
        <f>'施設リストA-1（直営）'!#REF!</f>
        <v>#REF!</v>
      </c>
      <c r="J1344" s="30" t="e">
        <f>IF(I1344="新設",VLOOKUP('施設リストA-1（直営）'!#REF!,'（新設）照明器具'!$B$5:$C$1990,2,FALSE),IF('部屋別効果（直）'!I1344="撤去",VLOOKUP('施設リストA-1（直営）'!#REF!,'（既設）調査結果'!$B$5:$C$1998,2,FALSE),0))</f>
        <v>#REF!</v>
      </c>
      <c r="K1344" s="29" t="e">
        <f>'施設リストA-1（直営）'!#REF!</f>
        <v>#REF!</v>
      </c>
      <c r="L1344" s="29" t="e">
        <f>'施設リストA-1（直営）'!#REF!</f>
        <v>#REF!</v>
      </c>
      <c r="M1344" s="30" t="e">
        <f>IF(L1344="新設",VLOOKUP('施設リストA-1（直営）'!#REF!,'（新設）照明器具'!$B$5:$C$1990,2,FALSE),IF('部屋別効果（直）'!L1344="撤去",VLOOKUP('施設リストA-1（直営）'!#REF!,'（既設）調査結果'!$B$5:$C$1998,2,FALSE),0))</f>
        <v>#REF!</v>
      </c>
      <c r="N1344" s="29" t="e">
        <f>'施設リストA-1（直営）'!#REF!</f>
        <v>#REF!</v>
      </c>
      <c r="O1344" s="29" t="e">
        <f>'施設リストA-1（直営）'!#REF!</f>
        <v>#REF!</v>
      </c>
      <c r="P1344" s="30" t="e">
        <f>IF(O1344="新設",VLOOKUP('施設リストA-1（直営）'!#REF!,'（新設）照明器具'!$B$5:$C$1990,2,FALSE),IF('部屋別効果（直）'!O1344="撤去",VLOOKUP('施設リストA-1（直営）'!#REF!,'（既設）調査結果'!$B$5:$C$1998,2,FALSE),0))</f>
        <v>#REF!</v>
      </c>
      <c r="Q1344" s="29" t="e">
        <f>'施設リストA-1（直営）'!#REF!</f>
        <v>#REF!</v>
      </c>
      <c r="R1344" s="29" t="e">
        <f>'施設リストA-1（直営）'!#REF!</f>
        <v>#REF!</v>
      </c>
      <c r="S1344" s="30" t="e">
        <f>IF(R1344="新設",VLOOKUP('施設リストA-1（直営）'!#REF!,'（新設）照明器具'!$B$5:$C$1990,2,FALSE),IF('部屋別効果（直）'!R1344="撤去",VLOOKUP('施設リストA-1（直営）'!#REF!,'（既設）調査結果'!$B$5:$C$1998,2,FALSE),0))</f>
        <v>#REF!</v>
      </c>
      <c r="T1344" s="29" t="e">
        <f>'施設リストA-1（直営）'!#REF!</f>
        <v>#REF!</v>
      </c>
      <c r="U1344" s="29" t="e">
        <f>'施設リストA-1（直営）'!#REF!</f>
        <v>#REF!</v>
      </c>
      <c r="V1344" s="30" t="e">
        <f>IF(U1344="新設",VLOOKUP('施設リストA-1（直営）'!#REF!,'（新設）照明器具'!$B$5:$C$1990,2,FALSE),IF('部屋別効果（直）'!U1344="撤去",VLOOKUP('施設リストA-1（直営）'!#REF!,'（既設）調査結果'!$B$5:$C$1998,2,FALSE),0))</f>
        <v>#REF!</v>
      </c>
      <c r="W1344" s="29" t="e">
        <f>'施設リストA-1（直営）'!#REF!</f>
        <v>#REF!</v>
      </c>
      <c r="X1344" s="29" t="e">
        <f>'施設リストA-1（直営）'!#REF!</f>
        <v>#REF!</v>
      </c>
      <c r="Y1344" s="30" t="e">
        <f>IF(X1344="新設",VLOOKUP('施設リストA-1（直営）'!#REF!,'（新設）照明器具'!$B$5:$C$1990,2,FALSE),IF('部屋別効果（直）'!X1344="撤去",VLOOKUP('施設リストA-1（直営）'!#REF!,'（既設）調査結果'!$B$5:$C$1998,2,FALSE),0))</f>
        <v>#REF!</v>
      </c>
      <c r="Z1344" s="29" t="e">
        <f>'施設リストA-1（直営）'!#REF!</f>
        <v>#REF!</v>
      </c>
      <c r="AA1344" s="29" t="e">
        <f>'施設リストA-1（直営）'!#REF!</f>
        <v>#REF!</v>
      </c>
      <c r="AB1344" s="30" t="e">
        <f>IF(AA1344="新設",VLOOKUP('施設リストA-1（直営）'!#REF!,'（新設）照明器具'!$B$5:$C$1990,2,FALSE),IF('部屋別効果（直）'!AA1344="撤去",VLOOKUP('施設リストA-1（直営）'!#REF!,'（既設）調査結果'!$B$5:$C$1998,2,FALSE),0))</f>
        <v>#REF!</v>
      </c>
      <c r="AC1344" s="29" t="e">
        <f>'施設リストA-1（直営）'!#REF!</f>
        <v>#REF!</v>
      </c>
      <c r="AD1344" s="29" t="e">
        <f>'施設リストA-1（直営）'!#REF!</f>
        <v>#REF!</v>
      </c>
      <c r="AE1344" s="30" t="e">
        <f>IF(AD1344="新設",VLOOKUP('施設リストA-1（直営）'!#REF!,'（新設）照明器具'!$B$5:$C$1990,2,FALSE),IF('部屋別効果（直）'!AD1344="撤去",VLOOKUP('施設リストA-1（直営）'!#REF!,'（既設）調査結果'!$B$5:$C$1998,2,FALSE),0))</f>
        <v>#REF!</v>
      </c>
      <c r="AF1344" s="29" t="e">
        <f>'施設リストA-1（直営）'!#REF!</f>
        <v>#REF!</v>
      </c>
      <c r="AG1344" s="29" t="e">
        <f>'施設リストA-1（直営）'!#REF!</f>
        <v>#REF!</v>
      </c>
      <c r="AH1344" s="30" t="e">
        <f>IF(AG1344="新設",VLOOKUP('施設リストA-1（直営）'!#REF!,'（新設）照明器具'!$B$5:$C$1990,2,FALSE),IF('部屋別効果（直）'!AG1344="撤去",VLOOKUP('施設リストA-1（直営）'!#REF!,'（既設）調査結果'!$B$5:$C$1998,2,FALSE),0))</f>
        <v>#REF!</v>
      </c>
      <c r="AI1344" s="29" t="e">
        <f>'施設リストA-1（直営）'!#REF!</f>
        <v>#REF!</v>
      </c>
      <c r="AJ1344" s="29" t="e">
        <f>'施設リストA-1（直営）'!#REF!</f>
        <v>#REF!</v>
      </c>
      <c r="AK1344" s="30" t="e">
        <f>IF(AJ1344="新設",VLOOKUP('施設リストA-1（直営）'!#REF!,'（新設）照明器具'!$B$5:$C$1990,2,FALSE),IF('部屋別効果（直）'!AJ1344="撤去",VLOOKUP('施設リストA-1（直営）'!#REF!,'（既設）調査結果'!$B$5:$C$1998,2,FALSE),0))</f>
        <v>#REF!</v>
      </c>
      <c r="AL1344" s="29" t="e">
        <f>'施設リストA-1（直営）'!#REF!</f>
        <v>#REF!</v>
      </c>
    </row>
    <row r="1345" spans="1:38" customFormat="1">
      <c r="A1345" s="94"/>
      <c r="B1345" s="16" t="e">
        <f>'施設リストA-1（直営）'!#REF!</f>
        <v>#REF!</v>
      </c>
      <c r="C1345" s="14" t="e">
        <f>'施設リストA-1（直営）'!#REF!</f>
        <v>#REF!</v>
      </c>
      <c r="D1345" s="94" t="e">
        <f>'施設リストA-1（直営）'!#REF!</f>
        <v>#REF!</v>
      </c>
      <c r="E1345" s="20" t="e">
        <f>'施設リストA-1（直営）'!#REF!</f>
        <v>#REF!</v>
      </c>
      <c r="F1345" s="20" t="e">
        <f>'施設リストA-1（直営）'!#REF!</f>
        <v>#REF!</v>
      </c>
      <c r="G1345" s="13" t="e">
        <f>'施設リストA-1（直営）'!#REF!</f>
        <v>#REF!</v>
      </c>
      <c r="H1345" s="28" t="e">
        <f t="shared" si="20"/>
        <v>#REF!</v>
      </c>
      <c r="I1345" s="29" t="e">
        <f>'施設リストA-1（直営）'!#REF!</f>
        <v>#REF!</v>
      </c>
      <c r="J1345" s="30" t="e">
        <f>IF(I1345="新設",VLOOKUP('施設リストA-1（直営）'!#REF!,'（新設）照明器具'!$B$5:$C$1990,2,FALSE),IF('部屋別効果（直）'!I1345="撤去",VLOOKUP('施設リストA-1（直営）'!#REF!,'（既設）調査結果'!$B$5:$C$1998,2,FALSE),0))</f>
        <v>#REF!</v>
      </c>
      <c r="K1345" s="29" t="e">
        <f>'施設リストA-1（直営）'!#REF!</f>
        <v>#REF!</v>
      </c>
      <c r="L1345" s="29" t="e">
        <f>'施設リストA-1（直営）'!#REF!</f>
        <v>#REF!</v>
      </c>
      <c r="M1345" s="30" t="e">
        <f>IF(L1345="新設",VLOOKUP('施設リストA-1（直営）'!#REF!,'（新設）照明器具'!$B$5:$C$1990,2,FALSE),IF('部屋別効果（直）'!L1345="撤去",VLOOKUP('施設リストA-1（直営）'!#REF!,'（既設）調査結果'!$B$5:$C$1998,2,FALSE),0))</f>
        <v>#REF!</v>
      </c>
      <c r="N1345" s="29" t="e">
        <f>'施設リストA-1（直営）'!#REF!</f>
        <v>#REF!</v>
      </c>
      <c r="O1345" s="29" t="e">
        <f>'施設リストA-1（直営）'!#REF!</f>
        <v>#REF!</v>
      </c>
      <c r="P1345" s="30" t="e">
        <f>IF(O1345="新設",VLOOKUP('施設リストA-1（直営）'!#REF!,'（新設）照明器具'!$B$5:$C$1990,2,FALSE),IF('部屋別効果（直）'!O1345="撤去",VLOOKUP('施設リストA-1（直営）'!#REF!,'（既設）調査結果'!$B$5:$C$1998,2,FALSE),0))</f>
        <v>#REF!</v>
      </c>
      <c r="Q1345" s="29" t="e">
        <f>'施設リストA-1（直営）'!#REF!</f>
        <v>#REF!</v>
      </c>
      <c r="R1345" s="29" t="e">
        <f>'施設リストA-1（直営）'!#REF!</f>
        <v>#REF!</v>
      </c>
      <c r="S1345" s="30" t="e">
        <f>IF(R1345="新設",VLOOKUP('施設リストA-1（直営）'!#REF!,'（新設）照明器具'!$B$5:$C$1990,2,FALSE),IF('部屋別効果（直）'!R1345="撤去",VLOOKUP('施設リストA-1（直営）'!#REF!,'（既設）調査結果'!$B$5:$C$1998,2,FALSE),0))</f>
        <v>#REF!</v>
      </c>
      <c r="T1345" s="29" t="e">
        <f>'施設リストA-1（直営）'!#REF!</f>
        <v>#REF!</v>
      </c>
      <c r="U1345" s="29" t="e">
        <f>'施設リストA-1（直営）'!#REF!</f>
        <v>#REF!</v>
      </c>
      <c r="V1345" s="30" t="e">
        <f>IF(U1345="新設",VLOOKUP('施設リストA-1（直営）'!#REF!,'（新設）照明器具'!$B$5:$C$1990,2,FALSE),IF('部屋別効果（直）'!U1345="撤去",VLOOKUP('施設リストA-1（直営）'!#REF!,'（既設）調査結果'!$B$5:$C$1998,2,FALSE),0))</f>
        <v>#REF!</v>
      </c>
      <c r="W1345" s="29" t="e">
        <f>'施設リストA-1（直営）'!#REF!</f>
        <v>#REF!</v>
      </c>
      <c r="X1345" s="29" t="e">
        <f>'施設リストA-1（直営）'!#REF!</f>
        <v>#REF!</v>
      </c>
      <c r="Y1345" s="30" t="e">
        <f>IF(X1345="新設",VLOOKUP('施設リストA-1（直営）'!#REF!,'（新設）照明器具'!$B$5:$C$1990,2,FALSE),IF('部屋別効果（直）'!X1345="撤去",VLOOKUP('施設リストA-1（直営）'!#REF!,'（既設）調査結果'!$B$5:$C$1998,2,FALSE),0))</f>
        <v>#REF!</v>
      </c>
      <c r="Z1345" s="29" t="e">
        <f>'施設リストA-1（直営）'!#REF!</f>
        <v>#REF!</v>
      </c>
      <c r="AA1345" s="29" t="e">
        <f>'施設リストA-1（直営）'!#REF!</f>
        <v>#REF!</v>
      </c>
      <c r="AB1345" s="30" t="e">
        <f>IF(AA1345="新設",VLOOKUP('施設リストA-1（直営）'!#REF!,'（新設）照明器具'!$B$5:$C$1990,2,FALSE),IF('部屋別効果（直）'!AA1345="撤去",VLOOKUP('施設リストA-1（直営）'!#REF!,'（既設）調査結果'!$B$5:$C$1998,2,FALSE),0))</f>
        <v>#REF!</v>
      </c>
      <c r="AC1345" s="29" t="e">
        <f>'施設リストA-1（直営）'!#REF!</f>
        <v>#REF!</v>
      </c>
      <c r="AD1345" s="29" t="e">
        <f>'施設リストA-1（直営）'!#REF!</f>
        <v>#REF!</v>
      </c>
      <c r="AE1345" s="30" t="e">
        <f>IF(AD1345="新設",VLOOKUP('施設リストA-1（直営）'!#REF!,'（新設）照明器具'!$B$5:$C$1990,2,FALSE),IF('部屋別効果（直）'!AD1345="撤去",VLOOKUP('施設リストA-1（直営）'!#REF!,'（既設）調査結果'!$B$5:$C$1998,2,FALSE),0))</f>
        <v>#REF!</v>
      </c>
      <c r="AF1345" s="29" t="e">
        <f>'施設リストA-1（直営）'!#REF!</f>
        <v>#REF!</v>
      </c>
      <c r="AG1345" s="29" t="e">
        <f>'施設リストA-1（直営）'!#REF!</f>
        <v>#REF!</v>
      </c>
      <c r="AH1345" s="30" t="e">
        <f>IF(AG1345="新設",VLOOKUP('施設リストA-1（直営）'!#REF!,'（新設）照明器具'!$B$5:$C$1990,2,FALSE),IF('部屋別効果（直）'!AG1345="撤去",VLOOKUP('施設リストA-1（直営）'!#REF!,'（既設）調査結果'!$B$5:$C$1998,2,FALSE),0))</f>
        <v>#REF!</v>
      </c>
      <c r="AI1345" s="29" t="e">
        <f>'施設リストA-1（直営）'!#REF!</f>
        <v>#REF!</v>
      </c>
      <c r="AJ1345" s="29" t="e">
        <f>'施設リストA-1（直営）'!#REF!</f>
        <v>#REF!</v>
      </c>
      <c r="AK1345" s="30" t="e">
        <f>IF(AJ1345="新設",VLOOKUP('施設リストA-1（直営）'!#REF!,'（新設）照明器具'!$B$5:$C$1990,2,FALSE),IF('部屋別効果（直）'!AJ1345="撤去",VLOOKUP('施設リストA-1（直営）'!#REF!,'（既設）調査結果'!$B$5:$C$1998,2,FALSE),0))</f>
        <v>#REF!</v>
      </c>
      <c r="AL1345" s="29" t="e">
        <f>'施設リストA-1（直営）'!#REF!</f>
        <v>#REF!</v>
      </c>
    </row>
    <row r="1346" spans="1:38" customFormat="1">
      <c r="A1346" s="94"/>
      <c r="B1346" s="16" t="e">
        <f>'施設リストA-1（直営）'!#REF!</f>
        <v>#REF!</v>
      </c>
      <c r="C1346" s="14" t="e">
        <f>'施設リストA-1（直営）'!#REF!</f>
        <v>#REF!</v>
      </c>
      <c r="D1346" s="94" t="e">
        <f>'施設リストA-1（直営）'!#REF!</f>
        <v>#REF!</v>
      </c>
      <c r="E1346" s="20" t="e">
        <f>'施設リストA-1（直営）'!#REF!</f>
        <v>#REF!</v>
      </c>
      <c r="F1346" s="20" t="e">
        <f>'施設リストA-1（直営）'!#REF!</f>
        <v>#REF!</v>
      </c>
      <c r="G1346" s="13" t="e">
        <f>'施設リストA-1（直営）'!#REF!</f>
        <v>#REF!</v>
      </c>
      <c r="H1346" s="28" t="e">
        <f t="shared" si="20"/>
        <v>#REF!</v>
      </c>
      <c r="I1346" s="29" t="e">
        <f>'施設リストA-1（直営）'!#REF!</f>
        <v>#REF!</v>
      </c>
      <c r="J1346" s="30" t="e">
        <f>IF(I1346="新設",VLOOKUP('施設リストA-1（直営）'!#REF!,'（新設）照明器具'!$B$5:$C$1990,2,FALSE),IF('部屋別効果（直）'!I1346="撤去",VLOOKUP('施設リストA-1（直営）'!#REF!,'（既設）調査結果'!$B$5:$C$1998,2,FALSE),0))</f>
        <v>#REF!</v>
      </c>
      <c r="K1346" s="29" t="e">
        <f>'施設リストA-1（直営）'!#REF!</f>
        <v>#REF!</v>
      </c>
      <c r="L1346" s="29" t="e">
        <f>'施設リストA-1（直営）'!#REF!</f>
        <v>#REF!</v>
      </c>
      <c r="M1346" s="30" t="e">
        <f>IF(L1346="新設",VLOOKUP('施設リストA-1（直営）'!#REF!,'（新設）照明器具'!$B$5:$C$1990,2,FALSE),IF('部屋別効果（直）'!L1346="撤去",VLOOKUP('施設リストA-1（直営）'!#REF!,'（既設）調査結果'!$B$5:$C$1998,2,FALSE),0))</f>
        <v>#REF!</v>
      </c>
      <c r="N1346" s="29" t="e">
        <f>'施設リストA-1（直営）'!#REF!</f>
        <v>#REF!</v>
      </c>
      <c r="O1346" s="29" t="e">
        <f>'施設リストA-1（直営）'!#REF!</f>
        <v>#REF!</v>
      </c>
      <c r="P1346" s="30" t="e">
        <f>IF(O1346="新設",VLOOKUP('施設リストA-1（直営）'!#REF!,'（新設）照明器具'!$B$5:$C$1990,2,FALSE),IF('部屋別効果（直）'!O1346="撤去",VLOOKUP('施設リストA-1（直営）'!#REF!,'（既設）調査結果'!$B$5:$C$1998,2,FALSE),0))</f>
        <v>#REF!</v>
      </c>
      <c r="Q1346" s="29" t="e">
        <f>'施設リストA-1（直営）'!#REF!</f>
        <v>#REF!</v>
      </c>
      <c r="R1346" s="29" t="e">
        <f>'施設リストA-1（直営）'!#REF!</f>
        <v>#REF!</v>
      </c>
      <c r="S1346" s="30" t="e">
        <f>IF(R1346="新設",VLOOKUP('施設リストA-1（直営）'!#REF!,'（新設）照明器具'!$B$5:$C$1990,2,FALSE),IF('部屋別効果（直）'!R1346="撤去",VLOOKUP('施設リストA-1（直営）'!#REF!,'（既設）調査結果'!$B$5:$C$1998,2,FALSE),0))</f>
        <v>#REF!</v>
      </c>
      <c r="T1346" s="29" t="e">
        <f>'施設リストA-1（直営）'!#REF!</f>
        <v>#REF!</v>
      </c>
      <c r="U1346" s="29" t="e">
        <f>'施設リストA-1（直営）'!#REF!</f>
        <v>#REF!</v>
      </c>
      <c r="V1346" s="30" t="e">
        <f>IF(U1346="新設",VLOOKUP('施設リストA-1（直営）'!#REF!,'（新設）照明器具'!$B$5:$C$1990,2,FALSE),IF('部屋別効果（直）'!U1346="撤去",VLOOKUP('施設リストA-1（直営）'!#REF!,'（既設）調査結果'!$B$5:$C$1998,2,FALSE),0))</f>
        <v>#REF!</v>
      </c>
      <c r="W1346" s="29" t="e">
        <f>'施設リストA-1（直営）'!#REF!</f>
        <v>#REF!</v>
      </c>
      <c r="X1346" s="29" t="e">
        <f>'施設リストA-1（直営）'!#REF!</f>
        <v>#REF!</v>
      </c>
      <c r="Y1346" s="30" t="e">
        <f>IF(X1346="新設",VLOOKUP('施設リストA-1（直営）'!#REF!,'（新設）照明器具'!$B$5:$C$1990,2,FALSE),IF('部屋別効果（直）'!X1346="撤去",VLOOKUP('施設リストA-1（直営）'!#REF!,'（既設）調査結果'!$B$5:$C$1998,2,FALSE),0))</f>
        <v>#REF!</v>
      </c>
      <c r="Z1346" s="29" t="e">
        <f>'施設リストA-1（直営）'!#REF!</f>
        <v>#REF!</v>
      </c>
      <c r="AA1346" s="29" t="e">
        <f>'施設リストA-1（直営）'!#REF!</f>
        <v>#REF!</v>
      </c>
      <c r="AB1346" s="30" t="e">
        <f>IF(AA1346="新設",VLOOKUP('施設リストA-1（直営）'!#REF!,'（新設）照明器具'!$B$5:$C$1990,2,FALSE),IF('部屋別効果（直）'!AA1346="撤去",VLOOKUP('施設リストA-1（直営）'!#REF!,'（既設）調査結果'!$B$5:$C$1998,2,FALSE),0))</f>
        <v>#REF!</v>
      </c>
      <c r="AC1346" s="29" t="e">
        <f>'施設リストA-1（直営）'!#REF!</f>
        <v>#REF!</v>
      </c>
      <c r="AD1346" s="29" t="e">
        <f>'施設リストA-1（直営）'!#REF!</f>
        <v>#REF!</v>
      </c>
      <c r="AE1346" s="30" t="e">
        <f>IF(AD1346="新設",VLOOKUP('施設リストA-1（直営）'!#REF!,'（新設）照明器具'!$B$5:$C$1990,2,FALSE),IF('部屋別効果（直）'!AD1346="撤去",VLOOKUP('施設リストA-1（直営）'!#REF!,'（既設）調査結果'!$B$5:$C$1998,2,FALSE),0))</f>
        <v>#REF!</v>
      </c>
      <c r="AF1346" s="29" t="e">
        <f>'施設リストA-1（直営）'!#REF!</f>
        <v>#REF!</v>
      </c>
      <c r="AG1346" s="29" t="e">
        <f>'施設リストA-1（直営）'!#REF!</f>
        <v>#REF!</v>
      </c>
      <c r="AH1346" s="30" t="e">
        <f>IF(AG1346="新設",VLOOKUP('施設リストA-1（直営）'!#REF!,'（新設）照明器具'!$B$5:$C$1990,2,FALSE),IF('部屋別効果（直）'!AG1346="撤去",VLOOKUP('施設リストA-1（直営）'!#REF!,'（既設）調査結果'!$B$5:$C$1998,2,FALSE),0))</f>
        <v>#REF!</v>
      </c>
      <c r="AI1346" s="29" t="e">
        <f>'施設リストA-1（直営）'!#REF!</f>
        <v>#REF!</v>
      </c>
      <c r="AJ1346" s="29" t="e">
        <f>'施設リストA-1（直営）'!#REF!</f>
        <v>#REF!</v>
      </c>
      <c r="AK1346" s="30" t="e">
        <f>IF(AJ1346="新設",VLOOKUP('施設リストA-1（直営）'!#REF!,'（新設）照明器具'!$B$5:$C$1990,2,FALSE),IF('部屋別効果（直）'!AJ1346="撤去",VLOOKUP('施設リストA-1（直営）'!#REF!,'（既設）調査結果'!$B$5:$C$1998,2,FALSE),0))</f>
        <v>#REF!</v>
      </c>
      <c r="AL1346" s="29" t="e">
        <f>'施設リストA-1（直営）'!#REF!</f>
        <v>#REF!</v>
      </c>
    </row>
    <row r="1347" spans="1:38" customFormat="1">
      <c r="A1347" s="94"/>
      <c r="B1347" s="16" t="e">
        <f>'施設リストA-1（直営）'!#REF!</f>
        <v>#REF!</v>
      </c>
      <c r="C1347" s="14" t="e">
        <f>'施設リストA-1（直営）'!#REF!</f>
        <v>#REF!</v>
      </c>
      <c r="D1347" s="94" t="e">
        <f>'施設リストA-1（直営）'!#REF!</f>
        <v>#REF!</v>
      </c>
      <c r="E1347" s="20" t="e">
        <f>'施設リストA-1（直営）'!#REF!</f>
        <v>#REF!</v>
      </c>
      <c r="F1347" s="20" t="e">
        <f>'施設リストA-1（直営）'!#REF!</f>
        <v>#REF!</v>
      </c>
      <c r="G1347" s="13" t="e">
        <f>'施設リストA-1（直営）'!#REF!</f>
        <v>#REF!</v>
      </c>
      <c r="H1347" s="28" t="e">
        <f t="shared" si="20"/>
        <v>#REF!</v>
      </c>
      <c r="I1347" s="29" t="e">
        <f>'施設リストA-1（直営）'!#REF!</f>
        <v>#REF!</v>
      </c>
      <c r="J1347" s="30" t="e">
        <f>IF(I1347="新設",VLOOKUP('施設リストA-1（直営）'!#REF!,'（新設）照明器具'!$B$5:$C$1990,2,FALSE),IF('部屋別効果（直）'!I1347="撤去",VLOOKUP('施設リストA-1（直営）'!#REF!,'（既設）調査結果'!$B$5:$C$1998,2,FALSE),0))</f>
        <v>#REF!</v>
      </c>
      <c r="K1347" s="29" t="e">
        <f>'施設リストA-1（直営）'!#REF!</f>
        <v>#REF!</v>
      </c>
      <c r="L1347" s="29" t="e">
        <f>'施設リストA-1（直営）'!#REF!</f>
        <v>#REF!</v>
      </c>
      <c r="M1347" s="30" t="e">
        <f>IF(L1347="新設",VLOOKUP('施設リストA-1（直営）'!#REF!,'（新設）照明器具'!$B$5:$C$1990,2,FALSE),IF('部屋別効果（直）'!L1347="撤去",VLOOKUP('施設リストA-1（直営）'!#REF!,'（既設）調査結果'!$B$5:$C$1998,2,FALSE),0))</f>
        <v>#REF!</v>
      </c>
      <c r="N1347" s="29" t="e">
        <f>'施設リストA-1（直営）'!#REF!</f>
        <v>#REF!</v>
      </c>
      <c r="O1347" s="29" t="e">
        <f>'施設リストA-1（直営）'!#REF!</f>
        <v>#REF!</v>
      </c>
      <c r="P1347" s="30" t="e">
        <f>IF(O1347="新設",VLOOKUP('施設リストA-1（直営）'!#REF!,'（新設）照明器具'!$B$5:$C$1990,2,FALSE),IF('部屋別効果（直）'!O1347="撤去",VLOOKUP('施設リストA-1（直営）'!#REF!,'（既設）調査結果'!$B$5:$C$1998,2,FALSE),0))</f>
        <v>#REF!</v>
      </c>
      <c r="Q1347" s="29" t="e">
        <f>'施設リストA-1（直営）'!#REF!</f>
        <v>#REF!</v>
      </c>
      <c r="R1347" s="29" t="e">
        <f>'施設リストA-1（直営）'!#REF!</f>
        <v>#REF!</v>
      </c>
      <c r="S1347" s="30" t="e">
        <f>IF(R1347="新設",VLOOKUP('施設リストA-1（直営）'!#REF!,'（新設）照明器具'!$B$5:$C$1990,2,FALSE),IF('部屋別効果（直）'!R1347="撤去",VLOOKUP('施設リストA-1（直営）'!#REF!,'（既設）調査結果'!$B$5:$C$1998,2,FALSE),0))</f>
        <v>#REF!</v>
      </c>
      <c r="T1347" s="29" t="e">
        <f>'施設リストA-1（直営）'!#REF!</f>
        <v>#REF!</v>
      </c>
      <c r="U1347" s="29" t="e">
        <f>'施設リストA-1（直営）'!#REF!</f>
        <v>#REF!</v>
      </c>
      <c r="V1347" s="30" t="e">
        <f>IF(U1347="新設",VLOOKUP('施設リストA-1（直営）'!#REF!,'（新設）照明器具'!$B$5:$C$1990,2,FALSE),IF('部屋別効果（直）'!U1347="撤去",VLOOKUP('施設リストA-1（直営）'!#REF!,'（既設）調査結果'!$B$5:$C$1998,2,FALSE),0))</f>
        <v>#REF!</v>
      </c>
      <c r="W1347" s="29" t="e">
        <f>'施設リストA-1（直営）'!#REF!</f>
        <v>#REF!</v>
      </c>
      <c r="X1347" s="29" t="e">
        <f>'施設リストA-1（直営）'!#REF!</f>
        <v>#REF!</v>
      </c>
      <c r="Y1347" s="30" t="e">
        <f>IF(X1347="新設",VLOOKUP('施設リストA-1（直営）'!#REF!,'（新設）照明器具'!$B$5:$C$1990,2,FALSE),IF('部屋別効果（直）'!X1347="撤去",VLOOKUP('施設リストA-1（直営）'!#REF!,'（既設）調査結果'!$B$5:$C$1998,2,FALSE),0))</f>
        <v>#REF!</v>
      </c>
      <c r="Z1347" s="29" t="e">
        <f>'施設リストA-1（直営）'!#REF!</f>
        <v>#REF!</v>
      </c>
      <c r="AA1347" s="29" t="e">
        <f>'施設リストA-1（直営）'!#REF!</f>
        <v>#REF!</v>
      </c>
      <c r="AB1347" s="30" t="e">
        <f>IF(AA1347="新設",VLOOKUP('施設リストA-1（直営）'!#REF!,'（新設）照明器具'!$B$5:$C$1990,2,FALSE),IF('部屋別効果（直）'!AA1347="撤去",VLOOKUP('施設リストA-1（直営）'!#REF!,'（既設）調査結果'!$B$5:$C$1998,2,FALSE),0))</f>
        <v>#REF!</v>
      </c>
      <c r="AC1347" s="29" t="e">
        <f>'施設リストA-1（直営）'!#REF!</f>
        <v>#REF!</v>
      </c>
      <c r="AD1347" s="29" t="e">
        <f>'施設リストA-1（直営）'!#REF!</f>
        <v>#REF!</v>
      </c>
      <c r="AE1347" s="30" t="e">
        <f>IF(AD1347="新設",VLOOKUP('施設リストA-1（直営）'!#REF!,'（新設）照明器具'!$B$5:$C$1990,2,FALSE),IF('部屋別効果（直）'!AD1347="撤去",VLOOKUP('施設リストA-1（直営）'!#REF!,'（既設）調査結果'!$B$5:$C$1998,2,FALSE),0))</f>
        <v>#REF!</v>
      </c>
      <c r="AF1347" s="29" t="e">
        <f>'施設リストA-1（直営）'!#REF!</f>
        <v>#REF!</v>
      </c>
      <c r="AG1347" s="29" t="e">
        <f>'施設リストA-1（直営）'!#REF!</f>
        <v>#REF!</v>
      </c>
      <c r="AH1347" s="30" t="e">
        <f>IF(AG1347="新設",VLOOKUP('施設リストA-1（直営）'!#REF!,'（新設）照明器具'!$B$5:$C$1990,2,FALSE),IF('部屋別効果（直）'!AG1347="撤去",VLOOKUP('施設リストA-1（直営）'!#REF!,'（既設）調査結果'!$B$5:$C$1998,2,FALSE),0))</f>
        <v>#REF!</v>
      </c>
      <c r="AI1347" s="29" t="e">
        <f>'施設リストA-1（直営）'!#REF!</f>
        <v>#REF!</v>
      </c>
      <c r="AJ1347" s="29" t="e">
        <f>'施設リストA-1（直営）'!#REF!</f>
        <v>#REF!</v>
      </c>
      <c r="AK1347" s="30" t="e">
        <f>IF(AJ1347="新設",VLOOKUP('施設リストA-1（直営）'!#REF!,'（新設）照明器具'!$B$5:$C$1990,2,FALSE),IF('部屋別効果（直）'!AJ1347="撤去",VLOOKUP('施設リストA-1（直営）'!#REF!,'（既設）調査結果'!$B$5:$C$1998,2,FALSE),0))</f>
        <v>#REF!</v>
      </c>
      <c r="AL1347" s="29" t="e">
        <f>'施設リストA-1（直営）'!#REF!</f>
        <v>#REF!</v>
      </c>
    </row>
    <row r="1348" spans="1:38" customFormat="1">
      <c r="A1348" s="94"/>
      <c r="B1348" s="16" t="e">
        <f>'施設リストA-1（直営）'!#REF!</f>
        <v>#REF!</v>
      </c>
      <c r="C1348" s="14" t="e">
        <f>'施設リストA-1（直営）'!#REF!</f>
        <v>#REF!</v>
      </c>
      <c r="D1348" s="94" t="e">
        <f>'施設リストA-1（直営）'!#REF!</f>
        <v>#REF!</v>
      </c>
      <c r="E1348" s="20" t="e">
        <f>'施設リストA-1（直営）'!#REF!</f>
        <v>#REF!</v>
      </c>
      <c r="F1348" s="20" t="e">
        <f>'施設リストA-1（直営）'!#REF!</f>
        <v>#REF!</v>
      </c>
      <c r="G1348" s="13" t="e">
        <f>'施設リストA-1（直営）'!#REF!</f>
        <v>#REF!</v>
      </c>
      <c r="H1348" s="28" t="e">
        <f t="shared" si="20"/>
        <v>#REF!</v>
      </c>
      <c r="I1348" s="29" t="e">
        <f>'施設リストA-1（直営）'!#REF!</f>
        <v>#REF!</v>
      </c>
      <c r="J1348" s="30" t="e">
        <f>IF(I1348="新設",VLOOKUP('施設リストA-1（直営）'!#REF!,'（新設）照明器具'!$B$5:$C$1990,2,FALSE),IF('部屋別効果（直）'!I1348="撤去",VLOOKUP('施設リストA-1（直営）'!#REF!,'（既設）調査結果'!$B$5:$C$1998,2,FALSE),0))</f>
        <v>#REF!</v>
      </c>
      <c r="K1348" s="29" t="e">
        <f>'施設リストA-1（直営）'!#REF!</f>
        <v>#REF!</v>
      </c>
      <c r="L1348" s="29" t="e">
        <f>'施設リストA-1（直営）'!#REF!</f>
        <v>#REF!</v>
      </c>
      <c r="M1348" s="30" t="e">
        <f>IF(L1348="新設",VLOOKUP('施設リストA-1（直営）'!#REF!,'（新設）照明器具'!$B$5:$C$1990,2,FALSE),IF('部屋別効果（直）'!L1348="撤去",VLOOKUP('施設リストA-1（直営）'!#REF!,'（既設）調査結果'!$B$5:$C$1998,2,FALSE),0))</f>
        <v>#REF!</v>
      </c>
      <c r="N1348" s="29" t="e">
        <f>'施設リストA-1（直営）'!#REF!</f>
        <v>#REF!</v>
      </c>
      <c r="O1348" s="29" t="e">
        <f>'施設リストA-1（直営）'!#REF!</f>
        <v>#REF!</v>
      </c>
      <c r="P1348" s="30" t="e">
        <f>IF(O1348="新設",VLOOKUP('施設リストA-1（直営）'!#REF!,'（新設）照明器具'!$B$5:$C$1990,2,FALSE),IF('部屋別効果（直）'!O1348="撤去",VLOOKUP('施設リストA-1（直営）'!#REF!,'（既設）調査結果'!$B$5:$C$1998,2,FALSE),0))</f>
        <v>#REF!</v>
      </c>
      <c r="Q1348" s="29" t="e">
        <f>'施設リストA-1（直営）'!#REF!</f>
        <v>#REF!</v>
      </c>
      <c r="R1348" s="29" t="e">
        <f>'施設リストA-1（直営）'!#REF!</f>
        <v>#REF!</v>
      </c>
      <c r="S1348" s="30" t="e">
        <f>IF(R1348="新設",VLOOKUP('施設リストA-1（直営）'!#REF!,'（新設）照明器具'!$B$5:$C$1990,2,FALSE),IF('部屋別効果（直）'!R1348="撤去",VLOOKUP('施設リストA-1（直営）'!#REF!,'（既設）調査結果'!$B$5:$C$1998,2,FALSE),0))</f>
        <v>#REF!</v>
      </c>
      <c r="T1348" s="29" t="e">
        <f>'施設リストA-1（直営）'!#REF!</f>
        <v>#REF!</v>
      </c>
      <c r="U1348" s="29" t="e">
        <f>'施設リストA-1（直営）'!#REF!</f>
        <v>#REF!</v>
      </c>
      <c r="V1348" s="30" t="e">
        <f>IF(U1348="新設",VLOOKUP('施設リストA-1（直営）'!#REF!,'（新設）照明器具'!$B$5:$C$1990,2,FALSE),IF('部屋別効果（直）'!U1348="撤去",VLOOKUP('施設リストA-1（直営）'!#REF!,'（既設）調査結果'!$B$5:$C$1998,2,FALSE),0))</f>
        <v>#REF!</v>
      </c>
      <c r="W1348" s="29" t="e">
        <f>'施設リストA-1（直営）'!#REF!</f>
        <v>#REF!</v>
      </c>
      <c r="X1348" s="29" t="e">
        <f>'施設リストA-1（直営）'!#REF!</f>
        <v>#REF!</v>
      </c>
      <c r="Y1348" s="30" t="e">
        <f>IF(X1348="新設",VLOOKUP('施設リストA-1（直営）'!#REF!,'（新設）照明器具'!$B$5:$C$1990,2,FALSE),IF('部屋別効果（直）'!X1348="撤去",VLOOKUP('施設リストA-1（直営）'!#REF!,'（既設）調査結果'!$B$5:$C$1998,2,FALSE),0))</f>
        <v>#REF!</v>
      </c>
      <c r="Z1348" s="29" t="e">
        <f>'施設リストA-1（直営）'!#REF!</f>
        <v>#REF!</v>
      </c>
      <c r="AA1348" s="29" t="e">
        <f>'施設リストA-1（直営）'!#REF!</f>
        <v>#REF!</v>
      </c>
      <c r="AB1348" s="30" t="e">
        <f>IF(AA1348="新設",VLOOKUP('施設リストA-1（直営）'!#REF!,'（新設）照明器具'!$B$5:$C$1990,2,FALSE),IF('部屋別効果（直）'!AA1348="撤去",VLOOKUP('施設リストA-1（直営）'!#REF!,'（既設）調査結果'!$B$5:$C$1998,2,FALSE),0))</f>
        <v>#REF!</v>
      </c>
      <c r="AC1348" s="29" t="e">
        <f>'施設リストA-1（直営）'!#REF!</f>
        <v>#REF!</v>
      </c>
      <c r="AD1348" s="29" t="e">
        <f>'施設リストA-1（直営）'!#REF!</f>
        <v>#REF!</v>
      </c>
      <c r="AE1348" s="30" t="e">
        <f>IF(AD1348="新設",VLOOKUP('施設リストA-1（直営）'!#REF!,'（新設）照明器具'!$B$5:$C$1990,2,FALSE),IF('部屋別効果（直）'!AD1348="撤去",VLOOKUP('施設リストA-1（直営）'!#REF!,'（既設）調査結果'!$B$5:$C$1998,2,FALSE),0))</f>
        <v>#REF!</v>
      </c>
      <c r="AF1348" s="29" t="e">
        <f>'施設リストA-1（直営）'!#REF!</f>
        <v>#REF!</v>
      </c>
      <c r="AG1348" s="29" t="e">
        <f>'施設リストA-1（直営）'!#REF!</f>
        <v>#REF!</v>
      </c>
      <c r="AH1348" s="30" t="e">
        <f>IF(AG1348="新設",VLOOKUP('施設リストA-1（直営）'!#REF!,'（新設）照明器具'!$B$5:$C$1990,2,FALSE),IF('部屋別効果（直）'!AG1348="撤去",VLOOKUP('施設リストA-1（直営）'!#REF!,'（既設）調査結果'!$B$5:$C$1998,2,FALSE),0))</f>
        <v>#REF!</v>
      </c>
      <c r="AI1348" s="29" t="e">
        <f>'施設リストA-1（直営）'!#REF!</f>
        <v>#REF!</v>
      </c>
      <c r="AJ1348" s="29" t="e">
        <f>'施設リストA-1（直営）'!#REF!</f>
        <v>#REF!</v>
      </c>
      <c r="AK1348" s="30" t="e">
        <f>IF(AJ1348="新設",VLOOKUP('施設リストA-1（直営）'!#REF!,'（新設）照明器具'!$B$5:$C$1990,2,FALSE),IF('部屋別効果（直）'!AJ1348="撤去",VLOOKUP('施設リストA-1（直営）'!#REF!,'（既設）調査結果'!$B$5:$C$1998,2,FALSE),0))</f>
        <v>#REF!</v>
      </c>
      <c r="AL1348" s="29" t="e">
        <f>'施設リストA-1（直営）'!#REF!</f>
        <v>#REF!</v>
      </c>
    </row>
    <row r="1349" spans="1:38" customFormat="1">
      <c r="A1349" s="94"/>
      <c r="B1349" s="16" t="e">
        <f>'施設リストA-1（直営）'!#REF!</f>
        <v>#REF!</v>
      </c>
      <c r="C1349" s="14" t="e">
        <f>'施設リストA-1（直営）'!#REF!</f>
        <v>#REF!</v>
      </c>
      <c r="D1349" s="94" t="e">
        <f>'施設リストA-1（直営）'!#REF!</f>
        <v>#REF!</v>
      </c>
      <c r="E1349" s="20" t="e">
        <f>'施設リストA-1（直営）'!#REF!</f>
        <v>#REF!</v>
      </c>
      <c r="F1349" s="20" t="e">
        <f>'施設リストA-1（直営）'!#REF!</f>
        <v>#REF!</v>
      </c>
      <c r="G1349" s="13" t="e">
        <f>'施設リストA-1（直営）'!#REF!</f>
        <v>#REF!</v>
      </c>
      <c r="H1349" s="28" t="e">
        <f t="shared" si="20"/>
        <v>#REF!</v>
      </c>
      <c r="I1349" s="29" t="e">
        <f>'施設リストA-1（直営）'!#REF!</f>
        <v>#REF!</v>
      </c>
      <c r="J1349" s="30" t="e">
        <f>IF(I1349="新設",VLOOKUP('施設リストA-1（直営）'!#REF!,'（新設）照明器具'!$B$5:$C$1990,2,FALSE),IF('部屋別効果（直）'!I1349="撤去",VLOOKUP('施設リストA-1（直営）'!#REF!,'（既設）調査結果'!$B$5:$C$1998,2,FALSE),0))</f>
        <v>#REF!</v>
      </c>
      <c r="K1349" s="29" t="e">
        <f>'施設リストA-1（直営）'!#REF!</f>
        <v>#REF!</v>
      </c>
      <c r="L1349" s="29" t="e">
        <f>'施設リストA-1（直営）'!#REF!</f>
        <v>#REF!</v>
      </c>
      <c r="M1349" s="30" t="e">
        <f>IF(L1349="新設",VLOOKUP('施設リストA-1（直営）'!#REF!,'（新設）照明器具'!$B$5:$C$1990,2,FALSE),IF('部屋別効果（直）'!L1349="撤去",VLOOKUP('施設リストA-1（直営）'!#REF!,'（既設）調査結果'!$B$5:$C$1998,2,FALSE),0))</f>
        <v>#REF!</v>
      </c>
      <c r="N1349" s="29" t="e">
        <f>'施設リストA-1（直営）'!#REF!</f>
        <v>#REF!</v>
      </c>
      <c r="O1349" s="29" t="e">
        <f>'施設リストA-1（直営）'!#REF!</f>
        <v>#REF!</v>
      </c>
      <c r="P1349" s="30" t="e">
        <f>IF(O1349="新設",VLOOKUP('施設リストA-1（直営）'!#REF!,'（新設）照明器具'!$B$5:$C$1990,2,FALSE),IF('部屋別効果（直）'!O1349="撤去",VLOOKUP('施設リストA-1（直営）'!#REF!,'（既設）調査結果'!$B$5:$C$1998,2,FALSE),0))</f>
        <v>#REF!</v>
      </c>
      <c r="Q1349" s="29" t="e">
        <f>'施設リストA-1（直営）'!#REF!</f>
        <v>#REF!</v>
      </c>
      <c r="R1349" s="29" t="e">
        <f>'施設リストA-1（直営）'!#REF!</f>
        <v>#REF!</v>
      </c>
      <c r="S1349" s="30" t="e">
        <f>IF(R1349="新設",VLOOKUP('施設リストA-1（直営）'!#REF!,'（新設）照明器具'!$B$5:$C$1990,2,FALSE),IF('部屋別効果（直）'!R1349="撤去",VLOOKUP('施設リストA-1（直営）'!#REF!,'（既設）調査結果'!$B$5:$C$1998,2,FALSE),0))</f>
        <v>#REF!</v>
      </c>
      <c r="T1349" s="29" t="e">
        <f>'施設リストA-1（直営）'!#REF!</f>
        <v>#REF!</v>
      </c>
      <c r="U1349" s="29" t="e">
        <f>'施設リストA-1（直営）'!#REF!</f>
        <v>#REF!</v>
      </c>
      <c r="V1349" s="30" t="e">
        <f>IF(U1349="新設",VLOOKUP('施設リストA-1（直営）'!#REF!,'（新設）照明器具'!$B$5:$C$1990,2,FALSE),IF('部屋別効果（直）'!U1349="撤去",VLOOKUP('施設リストA-1（直営）'!#REF!,'（既設）調査結果'!$B$5:$C$1998,2,FALSE),0))</f>
        <v>#REF!</v>
      </c>
      <c r="W1349" s="29" t="e">
        <f>'施設リストA-1（直営）'!#REF!</f>
        <v>#REF!</v>
      </c>
      <c r="X1349" s="29" t="e">
        <f>'施設リストA-1（直営）'!#REF!</f>
        <v>#REF!</v>
      </c>
      <c r="Y1349" s="30" t="e">
        <f>IF(X1349="新設",VLOOKUP('施設リストA-1（直営）'!#REF!,'（新設）照明器具'!$B$5:$C$1990,2,FALSE),IF('部屋別効果（直）'!X1349="撤去",VLOOKUP('施設リストA-1（直営）'!#REF!,'（既設）調査結果'!$B$5:$C$1998,2,FALSE),0))</f>
        <v>#REF!</v>
      </c>
      <c r="Z1349" s="29" t="e">
        <f>'施設リストA-1（直営）'!#REF!</f>
        <v>#REF!</v>
      </c>
      <c r="AA1349" s="29" t="e">
        <f>'施設リストA-1（直営）'!#REF!</f>
        <v>#REF!</v>
      </c>
      <c r="AB1349" s="30" t="e">
        <f>IF(AA1349="新設",VLOOKUP('施設リストA-1（直営）'!#REF!,'（新設）照明器具'!$B$5:$C$1990,2,FALSE),IF('部屋別効果（直）'!AA1349="撤去",VLOOKUP('施設リストA-1（直営）'!#REF!,'（既設）調査結果'!$B$5:$C$1998,2,FALSE),0))</f>
        <v>#REF!</v>
      </c>
      <c r="AC1349" s="29" t="e">
        <f>'施設リストA-1（直営）'!#REF!</f>
        <v>#REF!</v>
      </c>
      <c r="AD1349" s="29" t="e">
        <f>'施設リストA-1（直営）'!#REF!</f>
        <v>#REF!</v>
      </c>
      <c r="AE1349" s="30" t="e">
        <f>IF(AD1349="新設",VLOOKUP('施設リストA-1（直営）'!#REF!,'（新設）照明器具'!$B$5:$C$1990,2,FALSE),IF('部屋別効果（直）'!AD1349="撤去",VLOOKUP('施設リストA-1（直営）'!#REF!,'（既設）調査結果'!$B$5:$C$1998,2,FALSE),0))</f>
        <v>#REF!</v>
      </c>
      <c r="AF1349" s="29" t="e">
        <f>'施設リストA-1（直営）'!#REF!</f>
        <v>#REF!</v>
      </c>
      <c r="AG1349" s="29" t="e">
        <f>'施設リストA-1（直営）'!#REF!</f>
        <v>#REF!</v>
      </c>
      <c r="AH1349" s="30" t="e">
        <f>IF(AG1349="新設",VLOOKUP('施設リストA-1（直営）'!#REF!,'（新設）照明器具'!$B$5:$C$1990,2,FALSE),IF('部屋別効果（直）'!AG1349="撤去",VLOOKUP('施設リストA-1（直営）'!#REF!,'（既設）調査結果'!$B$5:$C$1998,2,FALSE),0))</f>
        <v>#REF!</v>
      </c>
      <c r="AI1349" s="29" t="e">
        <f>'施設リストA-1（直営）'!#REF!</f>
        <v>#REF!</v>
      </c>
      <c r="AJ1349" s="29" t="e">
        <f>'施設リストA-1（直営）'!#REF!</f>
        <v>#REF!</v>
      </c>
      <c r="AK1349" s="30" t="e">
        <f>IF(AJ1349="新設",VLOOKUP('施設リストA-1（直営）'!#REF!,'（新設）照明器具'!$B$5:$C$1990,2,FALSE),IF('部屋別効果（直）'!AJ1349="撤去",VLOOKUP('施設リストA-1（直営）'!#REF!,'（既設）調査結果'!$B$5:$C$1998,2,FALSE),0))</f>
        <v>#REF!</v>
      </c>
      <c r="AL1349" s="29" t="e">
        <f>'施設リストA-1（直営）'!#REF!</f>
        <v>#REF!</v>
      </c>
    </row>
    <row r="1350" spans="1:38" customFormat="1">
      <c r="A1350" s="94"/>
      <c r="B1350" s="16" t="e">
        <f>'施設リストA-1（直営）'!#REF!</f>
        <v>#REF!</v>
      </c>
      <c r="C1350" s="14" t="e">
        <f>'施設リストA-1（直営）'!#REF!</f>
        <v>#REF!</v>
      </c>
      <c r="D1350" s="94" t="e">
        <f>'施設リストA-1（直営）'!#REF!</f>
        <v>#REF!</v>
      </c>
      <c r="E1350" s="20" t="e">
        <f>'施設リストA-1（直営）'!#REF!</f>
        <v>#REF!</v>
      </c>
      <c r="F1350" s="20" t="e">
        <f>'施設リストA-1（直営）'!#REF!</f>
        <v>#REF!</v>
      </c>
      <c r="G1350" s="13" t="e">
        <f>'施設リストA-1（直営）'!#REF!</f>
        <v>#REF!</v>
      </c>
      <c r="H1350" s="28" t="e">
        <f t="shared" si="20"/>
        <v>#REF!</v>
      </c>
      <c r="I1350" s="29" t="e">
        <f>'施設リストA-1（直営）'!#REF!</f>
        <v>#REF!</v>
      </c>
      <c r="J1350" s="30" t="e">
        <f>IF(I1350="新設",VLOOKUP('施設リストA-1（直営）'!#REF!,'（新設）照明器具'!$B$5:$C$1990,2,FALSE),IF('部屋別効果（直）'!I1350="撤去",VLOOKUP('施設リストA-1（直営）'!#REF!,'（既設）調査結果'!$B$5:$C$1998,2,FALSE),0))</f>
        <v>#REF!</v>
      </c>
      <c r="K1350" s="29" t="e">
        <f>'施設リストA-1（直営）'!#REF!</f>
        <v>#REF!</v>
      </c>
      <c r="L1350" s="29" t="e">
        <f>'施設リストA-1（直営）'!#REF!</f>
        <v>#REF!</v>
      </c>
      <c r="M1350" s="30" t="e">
        <f>IF(L1350="新設",VLOOKUP('施設リストA-1（直営）'!#REF!,'（新設）照明器具'!$B$5:$C$1990,2,FALSE),IF('部屋別効果（直）'!L1350="撤去",VLOOKUP('施設リストA-1（直営）'!#REF!,'（既設）調査結果'!$B$5:$C$1998,2,FALSE),0))</f>
        <v>#REF!</v>
      </c>
      <c r="N1350" s="29" t="e">
        <f>'施設リストA-1（直営）'!#REF!</f>
        <v>#REF!</v>
      </c>
      <c r="O1350" s="29" t="e">
        <f>'施設リストA-1（直営）'!#REF!</f>
        <v>#REF!</v>
      </c>
      <c r="P1350" s="30" t="e">
        <f>IF(O1350="新設",VLOOKUP('施設リストA-1（直営）'!#REF!,'（新設）照明器具'!$B$5:$C$1990,2,FALSE),IF('部屋別効果（直）'!O1350="撤去",VLOOKUP('施設リストA-1（直営）'!#REF!,'（既設）調査結果'!$B$5:$C$1998,2,FALSE),0))</f>
        <v>#REF!</v>
      </c>
      <c r="Q1350" s="29" t="e">
        <f>'施設リストA-1（直営）'!#REF!</f>
        <v>#REF!</v>
      </c>
      <c r="R1350" s="29" t="e">
        <f>'施設リストA-1（直営）'!#REF!</f>
        <v>#REF!</v>
      </c>
      <c r="S1350" s="30" t="e">
        <f>IF(R1350="新設",VLOOKUP('施設リストA-1（直営）'!#REF!,'（新設）照明器具'!$B$5:$C$1990,2,FALSE),IF('部屋別効果（直）'!R1350="撤去",VLOOKUP('施設リストA-1（直営）'!#REF!,'（既設）調査結果'!$B$5:$C$1998,2,FALSE),0))</f>
        <v>#REF!</v>
      </c>
      <c r="T1350" s="29" t="e">
        <f>'施設リストA-1（直営）'!#REF!</f>
        <v>#REF!</v>
      </c>
      <c r="U1350" s="29" t="e">
        <f>'施設リストA-1（直営）'!#REF!</f>
        <v>#REF!</v>
      </c>
      <c r="V1350" s="30" t="e">
        <f>IF(U1350="新設",VLOOKUP('施設リストA-1（直営）'!#REF!,'（新設）照明器具'!$B$5:$C$1990,2,FALSE),IF('部屋別効果（直）'!U1350="撤去",VLOOKUP('施設リストA-1（直営）'!#REF!,'（既設）調査結果'!$B$5:$C$1998,2,FALSE),0))</f>
        <v>#REF!</v>
      </c>
      <c r="W1350" s="29" t="e">
        <f>'施設リストA-1（直営）'!#REF!</f>
        <v>#REF!</v>
      </c>
      <c r="X1350" s="29" t="e">
        <f>'施設リストA-1（直営）'!#REF!</f>
        <v>#REF!</v>
      </c>
      <c r="Y1350" s="30" t="e">
        <f>IF(X1350="新設",VLOOKUP('施設リストA-1（直営）'!#REF!,'（新設）照明器具'!$B$5:$C$1990,2,FALSE),IF('部屋別効果（直）'!X1350="撤去",VLOOKUP('施設リストA-1（直営）'!#REF!,'（既設）調査結果'!$B$5:$C$1998,2,FALSE),0))</f>
        <v>#REF!</v>
      </c>
      <c r="Z1350" s="29" t="e">
        <f>'施設リストA-1（直営）'!#REF!</f>
        <v>#REF!</v>
      </c>
      <c r="AA1350" s="29" t="e">
        <f>'施設リストA-1（直営）'!#REF!</f>
        <v>#REF!</v>
      </c>
      <c r="AB1350" s="30" t="e">
        <f>IF(AA1350="新設",VLOOKUP('施設リストA-1（直営）'!#REF!,'（新設）照明器具'!$B$5:$C$1990,2,FALSE),IF('部屋別効果（直）'!AA1350="撤去",VLOOKUP('施設リストA-1（直営）'!#REF!,'（既設）調査結果'!$B$5:$C$1998,2,FALSE),0))</f>
        <v>#REF!</v>
      </c>
      <c r="AC1350" s="29" t="e">
        <f>'施設リストA-1（直営）'!#REF!</f>
        <v>#REF!</v>
      </c>
      <c r="AD1350" s="29" t="e">
        <f>'施設リストA-1（直営）'!#REF!</f>
        <v>#REF!</v>
      </c>
      <c r="AE1350" s="30" t="e">
        <f>IF(AD1350="新設",VLOOKUP('施設リストA-1（直営）'!#REF!,'（新設）照明器具'!$B$5:$C$1990,2,FALSE),IF('部屋別効果（直）'!AD1350="撤去",VLOOKUP('施設リストA-1（直営）'!#REF!,'（既設）調査結果'!$B$5:$C$1998,2,FALSE),0))</f>
        <v>#REF!</v>
      </c>
      <c r="AF1350" s="29" t="e">
        <f>'施設リストA-1（直営）'!#REF!</f>
        <v>#REF!</v>
      </c>
      <c r="AG1350" s="29" t="e">
        <f>'施設リストA-1（直営）'!#REF!</f>
        <v>#REF!</v>
      </c>
      <c r="AH1350" s="30" t="e">
        <f>IF(AG1350="新設",VLOOKUP('施設リストA-1（直営）'!#REF!,'（新設）照明器具'!$B$5:$C$1990,2,FALSE),IF('部屋別効果（直）'!AG1350="撤去",VLOOKUP('施設リストA-1（直営）'!#REF!,'（既設）調査結果'!$B$5:$C$1998,2,FALSE),0))</f>
        <v>#REF!</v>
      </c>
      <c r="AI1350" s="29" t="e">
        <f>'施設リストA-1（直営）'!#REF!</f>
        <v>#REF!</v>
      </c>
      <c r="AJ1350" s="29" t="e">
        <f>'施設リストA-1（直営）'!#REF!</f>
        <v>#REF!</v>
      </c>
      <c r="AK1350" s="30" t="e">
        <f>IF(AJ1350="新設",VLOOKUP('施設リストA-1（直営）'!#REF!,'（新設）照明器具'!$B$5:$C$1990,2,FALSE),IF('部屋別効果（直）'!AJ1350="撤去",VLOOKUP('施設リストA-1（直営）'!#REF!,'（既設）調査結果'!$B$5:$C$1998,2,FALSE),0))</f>
        <v>#REF!</v>
      </c>
      <c r="AL1350" s="29" t="e">
        <f>'施設リストA-1（直営）'!#REF!</f>
        <v>#REF!</v>
      </c>
    </row>
    <row r="1351" spans="1:38" customFormat="1">
      <c r="A1351" s="94"/>
      <c r="B1351" s="16" t="e">
        <f>'施設リストA-1（直営）'!#REF!</f>
        <v>#REF!</v>
      </c>
      <c r="C1351" s="14" t="e">
        <f>'施設リストA-1（直営）'!#REF!</f>
        <v>#REF!</v>
      </c>
      <c r="D1351" s="94" t="e">
        <f>'施設リストA-1（直営）'!#REF!</f>
        <v>#REF!</v>
      </c>
      <c r="E1351" s="20" t="e">
        <f>'施設リストA-1（直営）'!#REF!</f>
        <v>#REF!</v>
      </c>
      <c r="F1351" s="20" t="e">
        <f>'施設リストA-1（直営）'!#REF!</f>
        <v>#REF!</v>
      </c>
      <c r="G1351" s="13" t="e">
        <f>'施設リストA-1（直営）'!#REF!</f>
        <v>#REF!</v>
      </c>
      <c r="H1351" s="28" t="e">
        <f t="shared" si="20"/>
        <v>#REF!</v>
      </c>
      <c r="I1351" s="29" t="e">
        <f>'施設リストA-1（直営）'!#REF!</f>
        <v>#REF!</v>
      </c>
      <c r="J1351" s="30" t="e">
        <f>IF(I1351="新設",VLOOKUP('施設リストA-1（直営）'!#REF!,'（新設）照明器具'!$B$5:$C$1990,2,FALSE),IF('部屋別効果（直）'!I1351="撤去",VLOOKUP('施設リストA-1（直営）'!#REF!,'（既設）調査結果'!$B$5:$C$1998,2,FALSE),0))</f>
        <v>#REF!</v>
      </c>
      <c r="K1351" s="29" t="e">
        <f>'施設リストA-1（直営）'!#REF!</f>
        <v>#REF!</v>
      </c>
      <c r="L1351" s="29" t="e">
        <f>'施設リストA-1（直営）'!#REF!</f>
        <v>#REF!</v>
      </c>
      <c r="M1351" s="30" t="e">
        <f>IF(L1351="新設",VLOOKUP('施設リストA-1（直営）'!#REF!,'（新設）照明器具'!$B$5:$C$1990,2,FALSE),IF('部屋別効果（直）'!L1351="撤去",VLOOKUP('施設リストA-1（直営）'!#REF!,'（既設）調査結果'!$B$5:$C$1998,2,FALSE),0))</f>
        <v>#REF!</v>
      </c>
      <c r="N1351" s="29" t="e">
        <f>'施設リストA-1（直営）'!#REF!</f>
        <v>#REF!</v>
      </c>
      <c r="O1351" s="29" t="e">
        <f>'施設リストA-1（直営）'!#REF!</f>
        <v>#REF!</v>
      </c>
      <c r="P1351" s="30" t="e">
        <f>IF(O1351="新設",VLOOKUP('施設リストA-1（直営）'!#REF!,'（新設）照明器具'!$B$5:$C$1990,2,FALSE),IF('部屋別効果（直）'!O1351="撤去",VLOOKUP('施設リストA-1（直営）'!#REF!,'（既設）調査結果'!$B$5:$C$1998,2,FALSE),0))</f>
        <v>#REF!</v>
      </c>
      <c r="Q1351" s="29" t="e">
        <f>'施設リストA-1（直営）'!#REF!</f>
        <v>#REF!</v>
      </c>
      <c r="R1351" s="29" t="e">
        <f>'施設リストA-1（直営）'!#REF!</f>
        <v>#REF!</v>
      </c>
      <c r="S1351" s="30" t="e">
        <f>IF(R1351="新設",VLOOKUP('施設リストA-1（直営）'!#REF!,'（新設）照明器具'!$B$5:$C$1990,2,FALSE),IF('部屋別効果（直）'!R1351="撤去",VLOOKUP('施設リストA-1（直営）'!#REF!,'（既設）調査結果'!$B$5:$C$1998,2,FALSE),0))</f>
        <v>#REF!</v>
      </c>
      <c r="T1351" s="29" t="e">
        <f>'施設リストA-1（直営）'!#REF!</f>
        <v>#REF!</v>
      </c>
      <c r="U1351" s="29" t="e">
        <f>'施設リストA-1（直営）'!#REF!</f>
        <v>#REF!</v>
      </c>
      <c r="V1351" s="30" t="e">
        <f>IF(U1351="新設",VLOOKUP('施設リストA-1（直営）'!#REF!,'（新設）照明器具'!$B$5:$C$1990,2,FALSE),IF('部屋別効果（直）'!U1351="撤去",VLOOKUP('施設リストA-1（直営）'!#REF!,'（既設）調査結果'!$B$5:$C$1998,2,FALSE),0))</f>
        <v>#REF!</v>
      </c>
      <c r="W1351" s="29" t="e">
        <f>'施設リストA-1（直営）'!#REF!</f>
        <v>#REF!</v>
      </c>
      <c r="X1351" s="29" t="e">
        <f>'施設リストA-1（直営）'!#REF!</f>
        <v>#REF!</v>
      </c>
      <c r="Y1351" s="30" t="e">
        <f>IF(X1351="新設",VLOOKUP('施設リストA-1（直営）'!#REF!,'（新設）照明器具'!$B$5:$C$1990,2,FALSE),IF('部屋別効果（直）'!X1351="撤去",VLOOKUP('施設リストA-1（直営）'!#REF!,'（既設）調査結果'!$B$5:$C$1998,2,FALSE),0))</f>
        <v>#REF!</v>
      </c>
      <c r="Z1351" s="29" t="e">
        <f>'施設リストA-1（直営）'!#REF!</f>
        <v>#REF!</v>
      </c>
      <c r="AA1351" s="29" t="e">
        <f>'施設リストA-1（直営）'!#REF!</f>
        <v>#REF!</v>
      </c>
      <c r="AB1351" s="30" t="e">
        <f>IF(AA1351="新設",VLOOKUP('施設リストA-1（直営）'!#REF!,'（新設）照明器具'!$B$5:$C$1990,2,FALSE),IF('部屋別効果（直）'!AA1351="撤去",VLOOKUP('施設リストA-1（直営）'!#REF!,'（既設）調査結果'!$B$5:$C$1998,2,FALSE),0))</f>
        <v>#REF!</v>
      </c>
      <c r="AC1351" s="29" t="e">
        <f>'施設リストA-1（直営）'!#REF!</f>
        <v>#REF!</v>
      </c>
      <c r="AD1351" s="29" t="e">
        <f>'施設リストA-1（直営）'!#REF!</f>
        <v>#REF!</v>
      </c>
      <c r="AE1351" s="30" t="e">
        <f>IF(AD1351="新設",VLOOKUP('施設リストA-1（直営）'!#REF!,'（新設）照明器具'!$B$5:$C$1990,2,FALSE),IF('部屋別効果（直）'!AD1351="撤去",VLOOKUP('施設リストA-1（直営）'!#REF!,'（既設）調査結果'!$B$5:$C$1998,2,FALSE),0))</f>
        <v>#REF!</v>
      </c>
      <c r="AF1351" s="29" t="e">
        <f>'施設リストA-1（直営）'!#REF!</f>
        <v>#REF!</v>
      </c>
      <c r="AG1351" s="29" t="e">
        <f>'施設リストA-1（直営）'!#REF!</f>
        <v>#REF!</v>
      </c>
      <c r="AH1351" s="30" t="e">
        <f>IF(AG1351="新設",VLOOKUP('施設リストA-1（直営）'!#REF!,'（新設）照明器具'!$B$5:$C$1990,2,FALSE),IF('部屋別効果（直）'!AG1351="撤去",VLOOKUP('施設リストA-1（直営）'!#REF!,'（既設）調査結果'!$B$5:$C$1998,2,FALSE),0))</f>
        <v>#REF!</v>
      </c>
      <c r="AI1351" s="29" t="e">
        <f>'施設リストA-1（直営）'!#REF!</f>
        <v>#REF!</v>
      </c>
      <c r="AJ1351" s="29" t="e">
        <f>'施設リストA-1（直営）'!#REF!</f>
        <v>#REF!</v>
      </c>
      <c r="AK1351" s="30" t="e">
        <f>IF(AJ1351="新設",VLOOKUP('施設リストA-1（直営）'!#REF!,'（新設）照明器具'!$B$5:$C$1990,2,FALSE),IF('部屋別効果（直）'!AJ1351="撤去",VLOOKUP('施設リストA-1（直営）'!#REF!,'（既設）調査結果'!$B$5:$C$1998,2,FALSE),0))</f>
        <v>#REF!</v>
      </c>
      <c r="AL1351" s="29" t="e">
        <f>'施設リストA-1（直営）'!#REF!</f>
        <v>#REF!</v>
      </c>
    </row>
    <row r="1352" spans="1:38" customFormat="1">
      <c r="A1352" s="94"/>
      <c r="B1352" s="16" t="e">
        <f>'施設リストA-1（直営）'!#REF!</f>
        <v>#REF!</v>
      </c>
      <c r="C1352" s="14" t="e">
        <f>'施設リストA-1（直営）'!#REF!</f>
        <v>#REF!</v>
      </c>
      <c r="D1352" s="94" t="e">
        <f>'施設リストA-1（直営）'!#REF!</f>
        <v>#REF!</v>
      </c>
      <c r="E1352" s="20" t="e">
        <f>'施設リストA-1（直営）'!#REF!</f>
        <v>#REF!</v>
      </c>
      <c r="F1352" s="20" t="e">
        <f>'施設リストA-1（直営）'!#REF!</f>
        <v>#REF!</v>
      </c>
      <c r="G1352" s="13" t="e">
        <f>'施設リストA-1（直営）'!#REF!</f>
        <v>#REF!</v>
      </c>
      <c r="H1352" s="28" t="e">
        <f t="shared" si="20"/>
        <v>#REF!</v>
      </c>
      <c r="I1352" s="29" t="e">
        <f>'施設リストA-1（直営）'!#REF!</f>
        <v>#REF!</v>
      </c>
      <c r="J1352" s="30" t="e">
        <f>IF(I1352="新設",VLOOKUP('施設リストA-1（直営）'!#REF!,'（新設）照明器具'!$B$5:$C$1990,2,FALSE),IF('部屋別効果（直）'!I1352="撤去",VLOOKUP('施設リストA-1（直営）'!#REF!,'（既設）調査結果'!$B$5:$C$1998,2,FALSE),0))</f>
        <v>#REF!</v>
      </c>
      <c r="K1352" s="29" t="e">
        <f>'施設リストA-1（直営）'!#REF!</f>
        <v>#REF!</v>
      </c>
      <c r="L1352" s="29" t="e">
        <f>'施設リストA-1（直営）'!#REF!</f>
        <v>#REF!</v>
      </c>
      <c r="M1352" s="30" t="e">
        <f>IF(L1352="新設",VLOOKUP('施設リストA-1（直営）'!#REF!,'（新設）照明器具'!$B$5:$C$1990,2,FALSE),IF('部屋別効果（直）'!L1352="撤去",VLOOKUP('施設リストA-1（直営）'!#REF!,'（既設）調査結果'!$B$5:$C$1998,2,FALSE),0))</f>
        <v>#REF!</v>
      </c>
      <c r="N1352" s="29" t="e">
        <f>'施設リストA-1（直営）'!#REF!</f>
        <v>#REF!</v>
      </c>
      <c r="O1352" s="29" t="e">
        <f>'施設リストA-1（直営）'!#REF!</f>
        <v>#REF!</v>
      </c>
      <c r="P1352" s="30" t="e">
        <f>IF(O1352="新設",VLOOKUP('施設リストA-1（直営）'!#REF!,'（新設）照明器具'!$B$5:$C$1990,2,FALSE),IF('部屋別効果（直）'!O1352="撤去",VLOOKUP('施設リストA-1（直営）'!#REF!,'（既設）調査結果'!$B$5:$C$1998,2,FALSE),0))</f>
        <v>#REF!</v>
      </c>
      <c r="Q1352" s="29" t="e">
        <f>'施設リストA-1（直営）'!#REF!</f>
        <v>#REF!</v>
      </c>
      <c r="R1352" s="29" t="e">
        <f>'施設リストA-1（直営）'!#REF!</f>
        <v>#REF!</v>
      </c>
      <c r="S1352" s="30" t="e">
        <f>IF(R1352="新設",VLOOKUP('施設リストA-1（直営）'!#REF!,'（新設）照明器具'!$B$5:$C$1990,2,FALSE),IF('部屋別効果（直）'!R1352="撤去",VLOOKUP('施設リストA-1（直営）'!#REF!,'（既設）調査結果'!$B$5:$C$1998,2,FALSE),0))</f>
        <v>#REF!</v>
      </c>
      <c r="T1352" s="29" t="e">
        <f>'施設リストA-1（直営）'!#REF!</f>
        <v>#REF!</v>
      </c>
      <c r="U1352" s="29" t="e">
        <f>'施設リストA-1（直営）'!#REF!</f>
        <v>#REF!</v>
      </c>
      <c r="V1352" s="30" t="e">
        <f>IF(U1352="新設",VLOOKUP('施設リストA-1（直営）'!#REF!,'（新設）照明器具'!$B$5:$C$1990,2,FALSE),IF('部屋別効果（直）'!U1352="撤去",VLOOKUP('施設リストA-1（直営）'!#REF!,'（既設）調査結果'!$B$5:$C$1998,2,FALSE),0))</f>
        <v>#REF!</v>
      </c>
      <c r="W1352" s="29" t="e">
        <f>'施設リストA-1（直営）'!#REF!</f>
        <v>#REF!</v>
      </c>
      <c r="X1352" s="29" t="e">
        <f>'施設リストA-1（直営）'!#REF!</f>
        <v>#REF!</v>
      </c>
      <c r="Y1352" s="30" t="e">
        <f>IF(X1352="新設",VLOOKUP('施設リストA-1（直営）'!#REF!,'（新設）照明器具'!$B$5:$C$1990,2,FALSE),IF('部屋別効果（直）'!X1352="撤去",VLOOKUP('施設リストA-1（直営）'!#REF!,'（既設）調査結果'!$B$5:$C$1998,2,FALSE),0))</f>
        <v>#REF!</v>
      </c>
      <c r="Z1352" s="29" t="e">
        <f>'施設リストA-1（直営）'!#REF!</f>
        <v>#REF!</v>
      </c>
      <c r="AA1352" s="29" t="e">
        <f>'施設リストA-1（直営）'!#REF!</f>
        <v>#REF!</v>
      </c>
      <c r="AB1352" s="30" t="e">
        <f>IF(AA1352="新設",VLOOKUP('施設リストA-1（直営）'!#REF!,'（新設）照明器具'!$B$5:$C$1990,2,FALSE),IF('部屋別効果（直）'!AA1352="撤去",VLOOKUP('施設リストA-1（直営）'!#REF!,'（既設）調査結果'!$B$5:$C$1998,2,FALSE),0))</f>
        <v>#REF!</v>
      </c>
      <c r="AC1352" s="29" t="e">
        <f>'施設リストA-1（直営）'!#REF!</f>
        <v>#REF!</v>
      </c>
      <c r="AD1352" s="29" t="e">
        <f>'施設リストA-1（直営）'!#REF!</f>
        <v>#REF!</v>
      </c>
      <c r="AE1352" s="30" t="e">
        <f>IF(AD1352="新設",VLOOKUP('施設リストA-1（直営）'!#REF!,'（新設）照明器具'!$B$5:$C$1990,2,FALSE),IF('部屋別効果（直）'!AD1352="撤去",VLOOKUP('施設リストA-1（直営）'!#REF!,'（既設）調査結果'!$B$5:$C$1998,2,FALSE),0))</f>
        <v>#REF!</v>
      </c>
      <c r="AF1352" s="29" t="e">
        <f>'施設リストA-1（直営）'!#REF!</f>
        <v>#REF!</v>
      </c>
      <c r="AG1352" s="29" t="e">
        <f>'施設リストA-1（直営）'!#REF!</f>
        <v>#REF!</v>
      </c>
      <c r="AH1352" s="30" t="e">
        <f>IF(AG1352="新設",VLOOKUP('施設リストA-1（直営）'!#REF!,'（新設）照明器具'!$B$5:$C$1990,2,FALSE),IF('部屋別効果（直）'!AG1352="撤去",VLOOKUP('施設リストA-1（直営）'!#REF!,'（既設）調査結果'!$B$5:$C$1998,2,FALSE),0))</f>
        <v>#REF!</v>
      </c>
      <c r="AI1352" s="29" t="e">
        <f>'施設リストA-1（直営）'!#REF!</f>
        <v>#REF!</v>
      </c>
      <c r="AJ1352" s="29" t="e">
        <f>'施設リストA-1（直営）'!#REF!</f>
        <v>#REF!</v>
      </c>
      <c r="AK1352" s="30" t="e">
        <f>IF(AJ1352="新設",VLOOKUP('施設リストA-1（直営）'!#REF!,'（新設）照明器具'!$B$5:$C$1990,2,FALSE),IF('部屋別効果（直）'!AJ1352="撤去",VLOOKUP('施設リストA-1（直営）'!#REF!,'（既設）調査結果'!$B$5:$C$1998,2,FALSE),0))</f>
        <v>#REF!</v>
      </c>
      <c r="AL1352" s="29" t="e">
        <f>'施設リストA-1（直営）'!#REF!</f>
        <v>#REF!</v>
      </c>
    </row>
    <row r="1353" spans="1:38" customFormat="1">
      <c r="A1353" s="94"/>
      <c r="B1353" s="16" t="e">
        <f>'施設リストA-1（直営）'!#REF!</f>
        <v>#REF!</v>
      </c>
      <c r="C1353" s="14" t="e">
        <f>'施設リストA-1（直営）'!#REF!</f>
        <v>#REF!</v>
      </c>
      <c r="D1353" s="94" t="e">
        <f>'施設リストA-1（直営）'!#REF!</f>
        <v>#REF!</v>
      </c>
      <c r="E1353" s="20" t="e">
        <f>'施設リストA-1（直営）'!#REF!</f>
        <v>#REF!</v>
      </c>
      <c r="F1353" s="20" t="e">
        <f>'施設リストA-1（直営）'!#REF!</f>
        <v>#REF!</v>
      </c>
      <c r="G1353" s="13" t="e">
        <f>'施設リストA-1（直営）'!#REF!</f>
        <v>#REF!</v>
      </c>
      <c r="H1353" s="28" t="e">
        <f t="shared" si="20"/>
        <v>#REF!</v>
      </c>
      <c r="I1353" s="29" t="e">
        <f>'施設リストA-1（直営）'!#REF!</f>
        <v>#REF!</v>
      </c>
      <c r="J1353" s="30" t="e">
        <f>IF(I1353="新設",VLOOKUP('施設リストA-1（直営）'!#REF!,'（新設）照明器具'!$B$5:$C$1990,2,FALSE),IF('部屋別効果（直）'!I1353="撤去",VLOOKUP('施設リストA-1（直営）'!#REF!,'（既設）調査結果'!$B$5:$C$1998,2,FALSE),0))</f>
        <v>#REF!</v>
      </c>
      <c r="K1353" s="29" t="e">
        <f>'施設リストA-1（直営）'!#REF!</f>
        <v>#REF!</v>
      </c>
      <c r="L1353" s="29" t="e">
        <f>'施設リストA-1（直営）'!#REF!</f>
        <v>#REF!</v>
      </c>
      <c r="M1353" s="30" t="e">
        <f>IF(L1353="新設",VLOOKUP('施設リストA-1（直営）'!#REF!,'（新設）照明器具'!$B$5:$C$1990,2,FALSE),IF('部屋別効果（直）'!L1353="撤去",VLOOKUP('施設リストA-1（直営）'!#REF!,'（既設）調査結果'!$B$5:$C$1998,2,FALSE),0))</f>
        <v>#REF!</v>
      </c>
      <c r="N1353" s="29" t="e">
        <f>'施設リストA-1（直営）'!#REF!</f>
        <v>#REF!</v>
      </c>
      <c r="O1353" s="29" t="e">
        <f>'施設リストA-1（直営）'!#REF!</f>
        <v>#REF!</v>
      </c>
      <c r="P1353" s="30" t="e">
        <f>IF(O1353="新設",VLOOKUP('施設リストA-1（直営）'!#REF!,'（新設）照明器具'!$B$5:$C$1990,2,FALSE),IF('部屋別効果（直）'!O1353="撤去",VLOOKUP('施設リストA-1（直営）'!#REF!,'（既設）調査結果'!$B$5:$C$1998,2,FALSE),0))</f>
        <v>#REF!</v>
      </c>
      <c r="Q1353" s="29" t="e">
        <f>'施設リストA-1（直営）'!#REF!</f>
        <v>#REF!</v>
      </c>
      <c r="R1353" s="29" t="e">
        <f>'施設リストA-1（直営）'!#REF!</f>
        <v>#REF!</v>
      </c>
      <c r="S1353" s="30" t="e">
        <f>IF(R1353="新設",VLOOKUP('施設リストA-1（直営）'!#REF!,'（新設）照明器具'!$B$5:$C$1990,2,FALSE),IF('部屋別効果（直）'!R1353="撤去",VLOOKUP('施設リストA-1（直営）'!#REF!,'（既設）調査結果'!$B$5:$C$1998,2,FALSE),0))</f>
        <v>#REF!</v>
      </c>
      <c r="T1353" s="29" t="e">
        <f>'施設リストA-1（直営）'!#REF!</f>
        <v>#REF!</v>
      </c>
      <c r="U1353" s="29" t="e">
        <f>'施設リストA-1（直営）'!#REF!</f>
        <v>#REF!</v>
      </c>
      <c r="V1353" s="30" t="e">
        <f>IF(U1353="新設",VLOOKUP('施設リストA-1（直営）'!#REF!,'（新設）照明器具'!$B$5:$C$1990,2,FALSE),IF('部屋別効果（直）'!U1353="撤去",VLOOKUP('施設リストA-1（直営）'!#REF!,'（既設）調査結果'!$B$5:$C$1998,2,FALSE),0))</f>
        <v>#REF!</v>
      </c>
      <c r="W1353" s="29" t="e">
        <f>'施設リストA-1（直営）'!#REF!</f>
        <v>#REF!</v>
      </c>
      <c r="X1353" s="29" t="e">
        <f>'施設リストA-1（直営）'!#REF!</f>
        <v>#REF!</v>
      </c>
      <c r="Y1353" s="30" t="e">
        <f>IF(X1353="新設",VLOOKUP('施設リストA-1（直営）'!#REF!,'（新設）照明器具'!$B$5:$C$1990,2,FALSE),IF('部屋別効果（直）'!X1353="撤去",VLOOKUP('施設リストA-1（直営）'!#REF!,'（既設）調査結果'!$B$5:$C$1998,2,FALSE),0))</f>
        <v>#REF!</v>
      </c>
      <c r="Z1353" s="29" t="e">
        <f>'施設リストA-1（直営）'!#REF!</f>
        <v>#REF!</v>
      </c>
      <c r="AA1353" s="29" t="e">
        <f>'施設リストA-1（直営）'!#REF!</f>
        <v>#REF!</v>
      </c>
      <c r="AB1353" s="30" t="e">
        <f>IF(AA1353="新設",VLOOKUP('施設リストA-1（直営）'!#REF!,'（新設）照明器具'!$B$5:$C$1990,2,FALSE),IF('部屋別効果（直）'!AA1353="撤去",VLOOKUP('施設リストA-1（直営）'!#REF!,'（既設）調査結果'!$B$5:$C$1998,2,FALSE),0))</f>
        <v>#REF!</v>
      </c>
      <c r="AC1353" s="29" t="e">
        <f>'施設リストA-1（直営）'!#REF!</f>
        <v>#REF!</v>
      </c>
      <c r="AD1353" s="29" t="e">
        <f>'施設リストA-1（直営）'!#REF!</f>
        <v>#REF!</v>
      </c>
      <c r="AE1353" s="30" t="e">
        <f>IF(AD1353="新設",VLOOKUP('施設リストA-1（直営）'!#REF!,'（新設）照明器具'!$B$5:$C$1990,2,FALSE),IF('部屋別効果（直）'!AD1353="撤去",VLOOKUP('施設リストA-1（直営）'!#REF!,'（既設）調査結果'!$B$5:$C$1998,2,FALSE),0))</f>
        <v>#REF!</v>
      </c>
      <c r="AF1353" s="29" t="e">
        <f>'施設リストA-1（直営）'!#REF!</f>
        <v>#REF!</v>
      </c>
      <c r="AG1353" s="29" t="e">
        <f>'施設リストA-1（直営）'!#REF!</f>
        <v>#REF!</v>
      </c>
      <c r="AH1353" s="30" t="e">
        <f>IF(AG1353="新設",VLOOKUP('施設リストA-1（直営）'!#REF!,'（新設）照明器具'!$B$5:$C$1990,2,FALSE),IF('部屋別効果（直）'!AG1353="撤去",VLOOKUP('施設リストA-1（直営）'!#REF!,'（既設）調査結果'!$B$5:$C$1998,2,FALSE),0))</f>
        <v>#REF!</v>
      </c>
      <c r="AI1353" s="29" t="e">
        <f>'施設リストA-1（直営）'!#REF!</f>
        <v>#REF!</v>
      </c>
      <c r="AJ1353" s="29" t="e">
        <f>'施設リストA-1（直営）'!#REF!</f>
        <v>#REF!</v>
      </c>
      <c r="AK1353" s="30" t="e">
        <f>IF(AJ1353="新設",VLOOKUP('施設リストA-1（直営）'!#REF!,'（新設）照明器具'!$B$5:$C$1990,2,FALSE),IF('部屋別効果（直）'!AJ1353="撤去",VLOOKUP('施設リストA-1（直営）'!#REF!,'（既設）調査結果'!$B$5:$C$1998,2,FALSE),0))</f>
        <v>#REF!</v>
      </c>
      <c r="AL1353" s="29" t="e">
        <f>'施設リストA-1（直営）'!#REF!</f>
        <v>#REF!</v>
      </c>
    </row>
    <row r="1354" spans="1:38" customFormat="1">
      <c r="A1354" s="94"/>
      <c r="B1354" s="16" t="e">
        <f>'施設リストA-1（直営）'!#REF!</f>
        <v>#REF!</v>
      </c>
      <c r="C1354" s="14" t="e">
        <f>'施設リストA-1（直営）'!#REF!</f>
        <v>#REF!</v>
      </c>
      <c r="D1354" s="94" t="e">
        <f>'施設リストA-1（直営）'!#REF!</f>
        <v>#REF!</v>
      </c>
      <c r="E1354" s="20" t="e">
        <f>'施設リストA-1（直営）'!#REF!</f>
        <v>#REF!</v>
      </c>
      <c r="F1354" s="20" t="e">
        <f>'施設リストA-1（直営）'!#REF!</f>
        <v>#REF!</v>
      </c>
      <c r="G1354" s="13" t="e">
        <f>'施設リストA-1（直営）'!#REF!</f>
        <v>#REF!</v>
      </c>
      <c r="H1354" s="28" t="e">
        <f t="shared" ref="H1354:H1417" si="21">IF(I1354="新設",-J1354*K1354*G1354/1000,J1354*K1354*G1354/1000)+IF(L1354="新設",-M1354*N1354*G1354/1000,M1354*N1354*G1354/1000)+IF(O1354="新設",-P1354*Q1354*G1354/1000,P1354*Q1354*G1354/1000)+IF(R1354="新設",-S1354*T1354*G1354/1000,S1354*T1354*G1354/1000)+IF(U1354="新設",-V1354*W1354*G1354/1000,V1354*W1354*G1354/1000)+IF(X1354="新設",-Y1354*Z1354*G1354/1000,Y1354*Z1354*G1354/1000)+IF(AA1354="新設",-AB1354*AC1354*G1354/1000,AB1354*AC1354*G1354/1000)+IF(AD1354="新設",-AE1354*AF1354*G1354/1000,AE1354*AF1354*G1354/1000)+IF(AG1354="新設",-AH1354*AI1354*G1354/1000,AH1354*AI1354*G1354/1000)+IF(AJ1354="新設",-AK1354*AL1354*G1354/1000,AK1354*AL1354*G1354/1000)</f>
        <v>#REF!</v>
      </c>
      <c r="I1354" s="29" t="e">
        <f>'施設リストA-1（直営）'!#REF!</f>
        <v>#REF!</v>
      </c>
      <c r="J1354" s="30" t="e">
        <f>IF(I1354="新設",VLOOKUP('施設リストA-1（直営）'!#REF!,'（新設）照明器具'!$B$5:$C$1990,2,FALSE),IF('部屋別効果（直）'!I1354="撤去",VLOOKUP('施設リストA-1（直営）'!#REF!,'（既設）調査結果'!$B$5:$C$1998,2,FALSE),0))</f>
        <v>#REF!</v>
      </c>
      <c r="K1354" s="29" t="e">
        <f>'施設リストA-1（直営）'!#REF!</f>
        <v>#REF!</v>
      </c>
      <c r="L1354" s="29" t="e">
        <f>'施設リストA-1（直営）'!#REF!</f>
        <v>#REF!</v>
      </c>
      <c r="M1354" s="30" t="e">
        <f>IF(L1354="新設",VLOOKUP('施設リストA-1（直営）'!#REF!,'（新設）照明器具'!$B$5:$C$1990,2,FALSE),IF('部屋別効果（直）'!L1354="撤去",VLOOKUP('施設リストA-1（直営）'!#REF!,'（既設）調査結果'!$B$5:$C$1998,2,FALSE),0))</f>
        <v>#REF!</v>
      </c>
      <c r="N1354" s="29" t="e">
        <f>'施設リストA-1（直営）'!#REF!</f>
        <v>#REF!</v>
      </c>
      <c r="O1354" s="29" t="e">
        <f>'施設リストA-1（直営）'!#REF!</f>
        <v>#REF!</v>
      </c>
      <c r="P1354" s="30" t="e">
        <f>IF(O1354="新設",VLOOKUP('施設リストA-1（直営）'!#REF!,'（新設）照明器具'!$B$5:$C$1990,2,FALSE),IF('部屋別効果（直）'!O1354="撤去",VLOOKUP('施設リストA-1（直営）'!#REF!,'（既設）調査結果'!$B$5:$C$1998,2,FALSE),0))</f>
        <v>#REF!</v>
      </c>
      <c r="Q1354" s="29" t="e">
        <f>'施設リストA-1（直営）'!#REF!</f>
        <v>#REF!</v>
      </c>
      <c r="R1354" s="29" t="e">
        <f>'施設リストA-1（直営）'!#REF!</f>
        <v>#REF!</v>
      </c>
      <c r="S1354" s="30" t="e">
        <f>IF(R1354="新設",VLOOKUP('施設リストA-1（直営）'!#REF!,'（新設）照明器具'!$B$5:$C$1990,2,FALSE),IF('部屋別効果（直）'!R1354="撤去",VLOOKUP('施設リストA-1（直営）'!#REF!,'（既設）調査結果'!$B$5:$C$1998,2,FALSE),0))</f>
        <v>#REF!</v>
      </c>
      <c r="T1354" s="29" t="e">
        <f>'施設リストA-1（直営）'!#REF!</f>
        <v>#REF!</v>
      </c>
      <c r="U1354" s="29" t="e">
        <f>'施設リストA-1（直営）'!#REF!</f>
        <v>#REF!</v>
      </c>
      <c r="V1354" s="30" t="e">
        <f>IF(U1354="新設",VLOOKUP('施設リストA-1（直営）'!#REF!,'（新設）照明器具'!$B$5:$C$1990,2,FALSE),IF('部屋別効果（直）'!U1354="撤去",VLOOKUP('施設リストA-1（直営）'!#REF!,'（既設）調査結果'!$B$5:$C$1998,2,FALSE),0))</f>
        <v>#REF!</v>
      </c>
      <c r="W1354" s="29" t="e">
        <f>'施設リストA-1（直営）'!#REF!</f>
        <v>#REF!</v>
      </c>
      <c r="X1354" s="29" t="e">
        <f>'施設リストA-1（直営）'!#REF!</f>
        <v>#REF!</v>
      </c>
      <c r="Y1354" s="30" t="e">
        <f>IF(X1354="新設",VLOOKUP('施設リストA-1（直営）'!#REF!,'（新設）照明器具'!$B$5:$C$1990,2,FALSE),IF('部屋別効果（直）'!X1354="撤去",VLOOKUP('施設リストA-1（直営）'!#REF!,'（既設）調査結果'!$B$5:$C$1998,2,FALSE),0))</f>
        <v>#REF!</v>
      </c>
      <c r="Z1354" s="29" t="e">
        <f>'施設リストA-1（直営）'!#REF!</f>
        <v>#REF!</v>
      </c>
      <c r="AA1354" s="29" t="e">
        <f>'施設リストA-1（直営）'!#REF!</f>
        <v>#REF!</v>
      </c>
      <c r="AB1354" s="30" t="e">
        <f>IF(AA1354="新設",VLOOKUP('施設リストA-1（直営）'!#REF!,'（新設）照明器具'!$B$5:$C$1990,2,FALSE),IF('部屋別効果（直）'!AA1354="撤去",VLOOKUP('施設リストA-1（直営）'!#REF!,'（既設）調査結果'!$B$5:$C$1998,2,FALSE),0))</f>
        <v>#REF!</v>
      </c>
      <c r="AC1354" s="29" t="e">
        <f>'施設リストA-1（直営）'!#REF!</f>
        <v>#REF!</v>
      </c>
      <c r="AD1354" s="29" t="e">
        <f>'施設リストA-1（直営）'!#REF!</f>
        <v>#REF!</v>
      </c>
      <c r="AE1354" s="30" t="e">
        <f>IF(AD1354="新設",VLOOKUP('施設リストA-1（直営）'!#REF!,'（新設）照明器具'!$B$5:$C$1990,2,FALSE),IF('部屋別効果（直）'!AD1354="撤去",VLOOKUP('施設リストA-1（直営）'!#REF!,'（既設）調査結果'!$B$5:$C$1998,2,FALSE),0))</f>
        <v>#REF!</v>
      </c>
      <c r="AF1354" s="29" t="e">
        <f>'施設リストA-1（直営）'!#REF!</f>
        <v>#REF!</v>
      </c>
      <c r="AG1354" s="29" t="e">
        <f>'施設リストA-1（直営）'!#REF!</f>
        <v>#REF!</v>
      </c>
      <c r="AH1354" s="30" t="e">
        <f>IF(AG1354="新設",VLOOKUP('施設リストA-1（直営）'!#REF!,'（新設）照明器具'!$B$5:$C$1990,2,FALSE),IF('部屋別効果（直）'!AG1354="撤去",VLOOKUP('施設リストA-1（直営）'!#REF!,'（既設）調査結果'!$B$5:$C$1998,2,FALSE),0))</f>
        <v>#REF!</v>
      </c>
      <c r="AI1354" s="29" t="e">
        <f>'施設リストA-1（直営）'!#REF!</f>
        <v>#REF!</v>
      </c>
      <c r="AJ1354" s="29" t="e">
        <f>'施設リストA-1（直営）'!#REF!</f>
        <v>#REF!</v>
      </c>
      <c r="AK1354" s="30" t="e">
        <f>IF(AJ1354="新設",VLOOKUP('施設リストA-1（直営）'!#REF!,'（新設）照明器具'!$B$5:$C$1990,2,FALSE),IF('部屋別効果（直）'!AJ1354="撤去",VLOOKUP('施設リストA-1（直営）'!#REF!,'（既設）調査結果'!$B$5:$C$1998,2,FALSE),0))</f>
        <v>#REF!</v>
      </c>
      <c r="AL1354" s="29" t="e">
        <f>'施設リストA-1（直営）'!#REF!</f>
        <v>#REF!</v>
      </c>
    </row>
    <row r="1355" spans="1:38" customFormat="1">
      <c r="A1355" s="94"/>
      <c r="B1355" s="16" t="e">
        <f>'施設リストA-1（直営）'!#REF!</f>
        <v>#REF!</v>
      </c>
      <c r="C1355" s="14" t="e">
        <f>'施設リストA-1（直営）'!#REF!</f>
        <v>#REF!</v>
      </c>
      <c r="D1355" s="94" t="e">
        <f>'施設リストA-1（直営）'!#REF!</f>
        <v>#REF!</v>
      </c>
      <c r="E1355" s="20" t="e">
        <f>'施設リストA-1（直営）'!#REF!</f>
        <v>#REF!</v>
      </c>
      <c r="F1355" s="20" t="e">
        <f>'施設リストA-1（直営）'!#REF!</f>
        <v>#REF!</v>
      </c>
      <c r="G1355" s="13" t="e">
        <f>'施設リストA-1（直営）'!#REF!</f>
        <v>#REF!</v>
      </c>
      <c r="H1355" s="28" t="e">
        <f t="shared" si="21"/>
        <v>#REF!</v>
      </c>
      <c r="I1355" s="29" t="e">
        <f>'施設リストA-1（直営）'!#REF!</f>
        <v>#REF!</v>
      </c>
      <c r="J1355" s="30" t="e">
        <f>IF(I1355="新設",VLOOKUP('施設リストA-1（直営）'!#REF!,'（新設）照明器具'!$B$5:$C$1990,2,FALSE),IF('部屋別効果（直）'!I1355="撤去",VLOOKUP('施設リストA-1（直営）'!#REF!,'（既設）調査結果'!$B$5:$C$1998,2,FALSE),0))</f>
        <v>#REF!</v>
      </c>
      <c r="K1355" s="29" t="e">
        <f>'施設リストA-1（直営）'!#REF!</f>
        <v>#REF!</v>
      </c>
      <c r="L1355" s="29" t="e">
        <f>'施設リストA-1（直営）'!#REF!</f>
        <v>#REF!</v>
      </c>
      <c r="M1355" s="30" t="e">
        <f>IF(L1355="新設",VLOOKUP('施設リストA-1（直営）'!#REF!,'（新設）照明器具'!$B$5:$C$1990,2,FALSE),IF('部屋別効果（直）'!L1355="撤去",VLOOKUP('施設リストA-1（直営）'!#REF!,'（既設）調査結果'!$B$5:$C$1998,2,FALSE),0))</f>
        <v>#REF!</v>
      </c>
      <c r="N1355" s="29" t="e">
        <f>'施設リストA-1（直営）'!#REF!</f>
        <v>#REF!</v>
      </c>
      <c r="O1355" s="29" t="e">
        <f>'施設リストA-1（直営）'!#REF!</f>
        <v>#REF!</v>
      </c>
      <c r="P1355" s="30" t="e">
        <f>IF(O1355="新設",VLOOKUP('施設リストA-1（直営）'!#REF!,'（新設）照明器具'!$B$5:$C$1990,2,FALSE),IF('部屋別効果（直）'!O1355="撤去",VLOOKUP('施設リストA-1（直営）'!#REF!,'（既設）調査結果'!$B$5:$C$1998,2,FALSE),0))</f>
        <v>#REF!</v>
      </c>
      <c r="Q1355" s="29" t="e">
        <f>'施設リストA-1（直営）'!#REF!</f>
        <v>#REF!</v>
      </c>
      <c r="R1355" s="29" t="e">
        <f>'施設リストA-1（直営）'!#REF!</f>
        <v>#REF!</v>
      </c>
      <c r="S1355" s="30" t="e">
        <f>IF(R1355="新設",VLOOKUP('施設リストA-1（直営）'!#REF!,'（新設）照明器具'!$B$5:$C$1990,2,FALSE),IF('部屋別効果（直）'!R1355="撤去",VLOOKUP('施設リストA-1（直営）'!#REF!,'（既設）調査結果'!$B$5:$C$1998,2,FALSE),0))</f>
        <v>#REF!</v>
      </c>
      <c r="T1355" s="29" t="e">
        <f>'施設リストA-1（直営）'!#REF!</f>
        <v>#REF!</v>
      </c>
      <c r="U1355" s="29" t="e">
        <f>'施設リストA-1（直営）'!#REF!</f>
        <v>#REF!</v>
      </c>
      <c r="V1355" s="30" t="e">
        <f>IF(U1355="新設",VLOOKUP('施設リストA-1（直営）'!#REF!,'（新設）照明器具'!$B$5:$C$1990,2,FALSE),IF('部屋別効果（直）'!U1355="撤去",VLOOKUP('施設リストA-1（直営）'!#REF!,'（既設）調査結果'!$B$5:$C$1998,2,FALSE),0))</f>
        <v>#REF!</v>
      </c>
      <c r="W1355" s="29" t="e">
        <f>'施設リストA-1（直営）'!#REF!</f>
        <v>#REF!</v>
      </c>
      <c r="X1355" s="29" t="e">
        <f>'施設リストA-1（直営）'!#REF!</f>
        <v>#REF!</v>
      </c>
      <c r="Y1355" s="30" t="e">
        <f>IF(X1355="新設",VLOOKUP('施設リストA-1（直営）'!#REF!,'（新設）照明器具'!$B$5:$C$1990,2,FALSE),IF('部屋別効果（直）'!X1355="撤去",VLOOKUP('施設リストA-1（直営）'!#REF!,'（既設）調査結果'!$B$5:$C$1998,2,FALSE),0))</f>
        <v>#REF!</v>
      </c>
      <c r="Z1355" s="29" t="e">
        <f>'施設リストA-1（直営）'!#REF!</f>
        <v>#REF!</v>
      </c>
      <c r="AA1355" s="29" t="e">
        <f>'施設リストA-1（直営）'!#REF!</f>
        <v>#REF!</v>
      </c>
      <c r="AB1355" s="30" t="e">
        <f>IF(AA1355="新設",VLOOKUP('施設リストA-1（直営）'!#REF!,'（新設）照明器具'!$B$5:$C$1990,2,FALSE),IF('部屋別効果（直）'!AA1355="撤去",VLOOKUP('施設リストA-1（直営）'!#REF!,'（既設）調査結果'!$B$5:$C$1998,2,FALSE),0))</f>
        <v>#REF!</v>
      </c>
      <c r="AC1355" s="29" t="e">
        <f>'施設リストA-1（直営）'!#REF!</f>
        <v>#REF!</v>
      </c>
      <c r="AD1355" s="29" t="e">
        <f>'施設リストA-1（直営）'!#REF!</f>
        <v>#REF!</v>
      </c>
      <c r="AE1355" s="30" t="e">
        <f>IF(AD1355="新設",VLOOKUP('施設リストA-1（直営）'!#REF!,'（新設）照明器具'!$B$5:$C$1990,2,FALSE),IF('部屋別効果（直）'!AD1355="撤去",VLOOKUP('施設リストA-1（直営）'!#REF!,'（既設）調査結果'!$B$5:$C$1998,2,FALSE),0))</f>
        <v>#REF!</v>
      </c>
      <c r="AF1355" s="29" t="e">
        <f>'施設リストA-1（直営）'!#REF!</f>
        <v>#REF!</v>
      </c>
      <c r="AG1355" s="29" t="e">
        <f>'施設リストA-1（直営）'!#REF!</f>
        <v>#REF!</v>
      </c>
      <c r="AH1355" s="30" t="e">
        <f>IF(AG1355="新設",VLOOKUP('施設リストA-1（直営）'!#REF!,'（新設）照明器具'!$B$5:$C$1990,2,FALSE),IF('部屋別効果（直）'!AG1355="撤去",VLOOKUP('施設リストA-1（直営）'!#REF!,'（既設）調査結果'!$B$5:$C$1998,2,FALSE),0))</f>
        <v>#REF!</v>
      </c>
      <c r="AI1355" s="29" t="e">
        <f>'施設リストA-1（直営）'!#REF!</f>
        <v>#REF!</v>
      </c>
      <c r="AJ1355" s="29" t="e">
        <f>'施設リストA-1（直営）'!#REF!</f>
        <v>#REF!</v>
      </c>
      <c r="AK1355" s="30" t="e">
        <f>IF(AJ1355="新設",VLOOKUP('施設リストA-1（直営）'!#REF!,'（新設）照明器具'!$B$5:$C$1990,2,FALSE),IF('部屋別効果（直）'!AJ1355="撤去",VLOOKUP('施設リストA-1（直営）'!#REF!,'（既設）調査結果'!$B$5:$C$1998,2,FALSE),0))</f>
        <v>#REF!</v>
      </c>
      <c r="AL1355" s="29" t="e">
        <f>'施設リストA-1（直営）'!#REF!</f>
        <v>#REF!</v>
      </c>
    </row>
    <row r="1356" spans="1:38" customFormat="1">
      <c r="A1356" s="94"/>
      <c r="B1356" s="16" t="e">
        <f>'施設リストA-1（直営）'!#REF!</f>
        <v>#REF!</v>
      </c>
      <c r="C1356" s="14" t="e">
        <f>'施設リストA-1（直営）'!#REF!</f>
        <v>#REF!</v>
      </c>
      <c r="D1356" s="94" t="e">
        <f>'施設リストA-1（直営）'!#REF!</f>
        <v>#REF!</v>
      </c>
      <c r="E1356" s="20" t="e">
        <f>'施設リストA-1（直営）'!#REF!</f>
        <v>#REF!</v>
      </c>
      <c r="F1356" s="20" t="e">
        <f>'施設リストA-1（直営）'!#REF!</f>
        <v>#REF!</v>
      </c>
      <c r="G1356" s="13" t="e">
        <f>'施設リストA-1（直営）'!#REF!</f>
        <v>#REF!</v>
      </c>
      <c r="H1356" s="28" t="e">
        <f t="shared" si="21"/>
        <v>#REF!</v>
      </c>
      <c r="I1356" s="29" t="e">
        <f>'施設リストA-1（直営）'!#REF!</f>
        <v>#REF!</v>
      </c>
      <c r="J1356" s="30" t="e">
        <f>IF(I1356="新設",VLOOKUP('施設リストA-1（直営）'!#REF!,'（新設）照明器具'!$B$5:$C$1990,2,FALSE),IF('部屋別効果（直）'!I1356="撤去",VLOOKUP('施設リストA-1（直営）'!#REF!,'（既設）調査結果'!$B$5:$C$1998,2,FALSE),0))</f>
        <v>#REF!</v>
      </c>
      <c r="K1356" s="29" t="e">
        <f>'施設リストA-1（直営）'!#REF!</f>
        <v>#REF!</v>
      </c>
      <c r="L1356" s="29" t="e">
        <f>'施設リストA-1（直営）'!#REF!</f>
        <v>#REF!</v>
      </c>
      <c r="M1356" s="30" t="e">
        <f>IF(L1356="新設",VLOOKUP('施設リストA-1（直営）'!#REF!,'（新設）照明器具'!$B$5:$C$1990,2,FALSE),IF('部屋別効果（直）'!L1356="撤去",VLOOKUP('施設リストA-1（直営）'!#REF!,'（既設）調査結果'!$B$5:$C$1998,2,FALSE),0))</f>
        <v>#REF!</v>
      </c>
      <c r="N1356" s="29" t="e">
        <f>'施設リストA-1（直営）'!#REF!</f>
        <v>#REF!</v>
      </c>
      <c r="O1356" s="29" t="e">
        <f>'施設リストA-1（直営）'!#REF!</f>
        <v>#REF!</v>
      </c>
      <c r="P1356" s="30" t="e">
        <f>IF(O1356="新設",VLOOKUP('施設リストA-1（直営）'!#REF!,'（新設）照明器具'!$B$5:$C$1990,2,FALSE),IF('部屋別効果（直）'!O1356="撤去",VLOOKUP('施設リストA-1（直営）'!#REF!,'（既設）調査結果'!$B$5:$C$1998,2,FALSE),0))</f>
        <v>#REF!</v>
      </c>
      <c r="Q1356" s="29" t="e">
        <f>'施設リストA-1（直営）'!#REF!</f>
        <v>#REF!</v>
      </c>
      <c r="R1356" s="29" t="e">
        <f>'施設リストA-1（直営）'!#REF!</f>
        <v>#REF!</v>
      </c>
      <c r="S1356" s="30" t="e">
        <f>IF(R1356="新設",VLOOKUP('施設リストA-1（直営）'!#REF!,'（新設）照明器具'!$B$5:$C$1990,2,FALSE),IF('部屋別効果（直）'!R1356="撤去",VLOOKUP('施設リストA-1（直営）'!#REF!,'（既設）調査結果'!$B$5:$C$1998,2,FALSE),0))</f>
        <v>#REF!</v>
      </c>
      <c r="T1356" s="29" t="e">
        <f>'施設リストA-1（直営）'!#REF!</f>
        <v>#REF!</v>
      </c>
      <c r="U1356" s="29" t="e">
        <f>'施設リストA-1（直営）'!#REF!</f>
        <v>#REF!</v>
      </c>
      <c r="V1356" s="30" t="e">
        <f>IF(U1356="新設",VLOOKUP('施設リストA-1（直営）'!#REF!,'（新設）照明器具'!$B$5:$C$1990,2,FALSE),IF('部屋別効果（直）'!U1356="撤去",VLOOKUP('施設リストA-1（直営）'!#REF!,'（既設）調査結果'!$B$5:$C$1998,2,FALSE),0))</f>
        <v>#REF!</v>
      </c>
      <c r="W1356" s="29" t="e">
        <f>'施設リストA-1（直営）'!#REF!</f>
        <v>#REF!</v>
      </c>
      <c r="X1356" s="29" t="e">
        <f>'施設リストA-1（直営）'!#REF!</f>
        <v>#REF!</v>
      </c>
      <c r="Y1356" s="30" t="e">
        <f>IF(X1356="新設",VLOOKUP('施設リストA-1（直営）'!#REF!,'（新設）照明器具'!$B$5:$C$1990,2,FALSE),IF('部屋別効果（直）'!X1356="撤去",VLOOKUP('施設リストA-1（直営）'!#REF!,'（既設）調査結果'!$B$5:$C$1998,2,FALSE),0))</f>
        <v>#REF!</v>
      </c>
      <c r="Z1356" s="29" t="e">
        <f>'施設リストA-1（直営）'!#REF!</f>
        <v>#REF!</v>
      </c>
      <c r="AA1356" s="29" t="e">
        <f>'施設リストA-1（直営）'!#REF!</f>
        <v>#REF!</v>
      </c>
      <c r="AB1356" s="30" t="e">
        <f>IF(AA1356="新設",VLOOKUP('施設リストA-1（直営）'!#REF!,'（新設）照明器具'!$B$5:$C$1990,2,FALSE),IF('部屋別効果（直）'!AA1356="撤去",VLOOKUP('施設リストA-1（直営）'!#REF!,'（既設）調査結果'!$B$5:$C$1998,2,FALSE),0))</f>
        <v>#REF!</v>
      </c>
      <c r="AC1356" s="29" t="e">
        <f>'施設リストA-1（直営）'!#REF!</f>
        <v>#REF!</v>
      </c>
      <c r="AD1356" s="29" t="e">
        <f>'施設リストA-1（直営）'!#REF!</f>
        <v>#REF!</v>
      </c>
      <c r="AE1356" s="30" t="e">
        <f>IF(AD1356="新設",VLOOKUP('施設リストA-1（直営）'!#REF!,'（新設）照明器具'!$B$5:$C$1990,2,FALSE),IF('部屋別効果（直）'!AD1356="撤去",VLOOKUP('施設リストA-1（直営）'!#REF!,'（既設）調査結果'!$B$5:$C$1998,2,FALSE),0))</f>
        <v>#REF!</v>
      </c>
      <c r="AF1356" s="29" t="e">
        <f>'施設リストA-1（直営）'!#REF!</f>
        <v>#REF!</v>
      </c>
      <c r="AG1356" s="29" t="e">
        <f>'施設リストA-1（直営）'!#REF!</f>
        <v>#REF!</v>
      </c>
      <c r="AH1356" s="30" t="e">
        <f>IF(AG1356="新設",VLOOKUP('施設リストA-1（直営）'!#REF!,'（新設）照明器具'!$B$5:$C$1990,2,FALSE),IF('部屋別効果（直）'!AG1356="撤去",VLOOKUP('施設リストA-1（直営）'!#REF!,'（既設）調査結果'!$B$5:$C$1998,2,FALSE),0))</f>
        <v>#REF!</v>
      </c>
      <c r="AI1356" s="29" t="e">
        <f>'施設リストA-1（直営）'!#REF!</f>
        <v>#REF!</v>
      </c>
      <c r="AJ1356" s="29" t="e">
        <f>'施設リストA-1（直営）'!#REF!</f>
        <v>#REF!</v>
      </c>
      <c r="AK1356" s="30" t="e">
        <f>IF(AJ1356="新設",VLOOKUP('施設リストA-1（直営）'!#REF!,'（新設）照明器具'!$B$5:$C$1990,2,FALSE),IF('部屋別効果（直）'!AJ1356="撤去",VLOOKUP('施設リストA-1（直営）'!#REF!,'（既設）調査結果'!$B$5:$C$1998,2,FALSE),0))</f>
        <v>#REF!</v>
      </c>
      <c r="AL1356" s="29" t="e">
        <f>'施設リストA-1（直営）'!#REF!</f>
        <v>#REF!</v>
      </c>
    </row>
    <row r="1357" spans="1:38" customFormat="1">
      <c r="A1357" s="94"/>
      <c r="B1357" s="16" t="e">
        <f>'施設リストA-1（直営）'!#REF!</f>
        <v>#REF!</v>
      </c>
      <c r="C1357" s="14" t="e">
        <f>'施設リストA-1（直営）'!#REF!</f>
        <v>#REF!</v>
      </c>
      <c r="D1357" s="94" t="e">
        <f>'施設リストA-1（直営）'!#REF!</f>
        <v>#REF!</v>
      </c>
      <c r="E1357" s="20" t="e">
        <f>'施設リストA-1（直営）'!#REF!</f>
        <v>#REF!</v>
      </c>
      <c r="F1357" s="20" t="e">
        <f>'施設リストA-1（直営）'!#REF!</f>
        <v>#REF!</v>
      </c>
      <c r="G1357" s="13" t="e">
        <f>'施設リストA-1（直営）'!#REF!</f>
        <v>#REF!</v>
      </c>
      <c r="H1357" s="28" t="e">
        <f t="shared" si="21"/>
        <v>#REF!</v>
      </c>
      <c r="I1357" s="29" t="e">
        <f>'施設リストA-1（直営）'!#REF!</f>
        <v>#REF!</v>
      </c>
      <c r="J1357" s="30" t="e">
        <f>IF(I1357="新設",VLOOKUP('施設リストA-1（直営）'!#REF!,'（新設）照明器具'!$B$5:$C$1990,2,FALSE),IF('部屋別効果（直）'!I1357="撤去",VLOOKUP('施設リストA-1（直営）'!#REF!,'（既設）調査結果'!$B$5:$C$1998,2,FALSE),0))</f>
        <v>#REF!</v>
      </c>
      <c r="K1357" s="29" t="e">
        <f>'施設リストA-1（直営）'!#REF!</f>
        <v>#REF!</v>
      </c>
      <c r="L1357" s="29" t="e">
        <f>'施設リストA-1（直営）'!#REF!</f>
        <v>#REF!</v>
      </c>
      <c r="M1357" s="30" t="e">
        <f>IF(L1357="新設",VLOOKUP('施設リストA-1（直営）'!#REF!,'（新設）照明器具'!$B$5:$C$1990,2,FALSE),IF('部屋別効果（直）'!L1357="撤去",VLOOKUP('施設リストA-1（直営）'!#REF!,'（既設）調査結果'!$B$5:$C$1998,2,FALSE),0))</f>
        <v>#REF!</v>
      </c>
      <c r="N1357" s="29" t="e">
        <f>'施設リストA-1（直営）'!#REF!</f>
        <v>#REF!</v>
      </c>
      <c r="O1357" s="29" t="e">
        <f>'施設リストA-1（直営）'!#REF!</f>
        <v>#REF!</v>
      </c>
      <c r="P1357" s="30" t="e">
        <f>IF(O1357="新設",VLOOKUP('施設リストA-1（直営）'!#REF!,'（新設）照明器具'!$B$5:$C$1990,2,FALSE),IF('部屋別効果（直）'!O1357="撤去",VLOOKUP('施設リストA-1（直営）'!#REF!,'（既設）調査結果'!$B$5:$C$1998,2,FALSE),0))</f>
        <v>#REF!</v>
      </c>
      <c r="Q1357" s="29" t="e">
        <f>'施設リストA-1（直営）'!#REF!</f>
        <v>#REF!</v>
      </c>
      <c r="R1357" s="29" t="e">
        <f>'施設リストA-1（直営）'!#REF!</f>
        <v>#REF!</v>
      </c>
      <c r="S1357" s="30" t="e">
        <f>IF(R1357="新設",VLOOKUP('施設リストA-1（直営）'!#REF!,'（新設）照明器具'!$B$5:$C$1990,2,FALSE),IF('部屋別効果（直）'!R1357="撤去",VLOOKUP('施設リストA-1（直営）'!#REF!,'（既設）調査結果'!$B$5:$C$1998,2,FALSE),0))</f>
        <v>#REF!</v>
      </c>
      <c r="T1357" s="29" t="e">
        <f>'施設リストA-1（直営）'!#REF!</f>
        <v>#REF!</v>
      </c>
      <c r="U1357" s="29" t="e">
        <f>'施設リストA-1（直営）'!#REF!</f>
        <v>#REF!</v>
      </c>
      <c r="V1357" s="30" t="e">
        <f>IF(U1357="新設",VLOOKUP('施設リストA-1（直営）'!#REF!,'（新設）照明器具'!$B$5:$C$1990,2,FALSE),IF('部屋別効果（直）'!U1357="撤去",VLOOKUP('施設リストA-1（直営）'!#REF!,'（既設）調査結果'!$B$5:$C$1998,2,FALSE),0))</f>
        <v>#REF!</v>
      </c>
      <c r="W1357" s="29" t="e">
        <f>'施設リストA-1（直営）'!#REF!</f>
        <v>#REF!</v>
      </c>
      <c r="X1357" s="29" t="e">
        <f>'施設リストA-1（直営）'!#REF!</f>
        <v>#REF!</v>
      </c>
      <c r="Y1357" s="30" t="e">
        <f>IF(X1357="新設",VLOOKUP('施設リストA-1（直営）'!#REF!,'（新設）照明器具'!$B$5:$C$1990,2,FALSE),IF('部屋別効果（直）'!X1357="撤去",VLOOKUP('施設リストA-1（直営）'!#REF!,'（既設）調査結果'!$B$5:$C$1998,2,FALSE),0))</f>
        <v>#REF!</v>
      </c>
      <c r="Z1357" s="29" t="e">
        <f>'施設リストA-1（直営）'!#REF!</f>
        <v>#REF!</v>
      </c>
      <c r="AA1357" s="29" t="e">
        <f>'施設リストA-1（直営）'!#REF!</f>
        <v>#REF!</v>
      </c>
      <c r="AB1357" s="30" t="e">
        <f>IF(AA1357="新設",VLOOKUP('施設リストA-1（直営）'!#REF!,'（新設）照明器具'!$B$5:$C$1990,2,FALSE),IF('部屋別効果（直）'!AA1357="撤去",VLOOKUP('施設リストA-1（直営）'!#REF!,'（既設）調査結果'!$B$5:$C$1998,2,FALSE),0))</f>
        <v>#REF!</v>
      </c>
      <c r="AC1357" s="29" t="e">
        <f>'施設リストA-1（直営）'!#REF!</f>
        <v>#REF!</v>
      </c>
      <c r="AD1357" s="29" t="e">
        <f>'施設リストA-1（直営）'!#REF!</f>
        <v>#REF!</v>
      </c>
      <c r="AE1357" s="30" t="e">
        <f>IF(AD1357="新設",VLOOKUP('施設リストA-1（直営）'!#REF!,'（新設）照明器具'!$B$5:$C$1990,2,FALSE),IF('部屋別効果（直）'!AD1357="撤去",VLOOKUP('施設リストA-1（直営）'!#REF!,'（既設）調査結果'!$B$5:$C$1998,2,FALSE),0))</f>
        <v>#REF!</v>
      </c>
      <c r="AF1357" s="29" t="e">
        <f>'施設リストA-1（直営）'!#REF!</f>
        <v>#REF!</v>
      </c>
      <c r="AG1357" s="29" t="e">
        <f>'施設リストA-1（直営）'!#REF!</f>
        <v>#REF!</v>
      </c>
      <c r="AH1357" s="30" t="e">
        <f>IF(AG1357="新設",VLOOKUP('施設リストA-1（直営）'!#REF!,'（新設）照明器具'!$B$5:$C$1990,2,FALSE),IF('部屋別効果（直）'!AG1357="撤去",VLOOKUP('施設リストA-1（直営）'!#REF!,'（既設）調査結果'!$B$5:$C$1998,2,FALSE),0))</f>
        <v>#REF!</v>
      </c>
      <c r="AI1357" s="29" t="e">
        <f>'施設リストA-1（直営）'!#REF!</f>
        <v>#REF!</v>
      </c>
      <c r="AJ1357" s="29" t="e">
        <f>'施設リストA-1（直営）'!#REF!</f>
        <v>#REF!</v>
      </c>
      <c r="AK1357" s="30" t="e">
        <f>IF(AJ1357="新設",VLOOKUP('施設リストA-1（直営）'!#REF!,'（新設）照明器具'!$B$5:$C$1990,2,FALSE),IF('部屋別効果（直）'!AJ1357="撤去",VLOOKUP('施設リストA-1（直営）'!#REF!,'（既設）調査結果'!$B$5:$C$1998,2,FALSE),0))</f>
        <v>#REF!</v>
      </c>
      <c r="AL1357" s="29" t="e">
        <f>'施設リストA-1（直営）'!#REF!</f>
        <v>#REF!</v>
      </c>
    </row>
    <row r="1358" spans="1:38" customFormat="1">
      <c r="A1358" s="94"/>
      <c r="B1358" s="16" t="e">
        <f>'施設リストA-1（直営）'!#REF!</f>
        <v>#REF!</v>
      </c>
      <c r="C1358" s="14" t="e">
        <f>'施設リストA-1（直営）'!#REF!</f>
        <v>#REF!</v>
      </c>
      <c r="D1358" s="94" t="e">
        <f>'施設リストA-1（直営）'!#REF!</f>
        <v>#REF!</v>
      </c>
      <c r="E1358" s="20" t="e">
        <f>'施設リストA-1（直営）'!#REF!</f>
        <v>#REF!</v>
      </c>
      <c r="F1358" s="20" t="e">
        <f>'施設リストA-1（直営）'!#REF!</f>
        <v>#REF!</v>
      </c>
      <c r="G1358" s="13" t="e">
        <f>'施設リストA-1（直営）'!#REF!</f>
        <v>#REF!</v>
      </c>
      <c r="H1358" s="28" t="e">
        <f t="shared" si="21"/>
        <v>#REF!</v>
      </c>
      <c r="I1358" s="29" t="e">
        <f>'施設リストA-1（直営）'!#REF!</f>
        <v>#REF!</v>
      </c>
      <c r="J1358" s="30" t="e">
        <f>IF(I1358="新設",VLOOKUP('施設リストA-1（直営）'!#REF!,'（新設）照明器具'!$B$5:$C$1990,2,FALSE),IF('部屋別効果（直）'!I1358="撤去",VLOOKUP('施設リストA-1（直営）'!#REF!,'（既設）調査結果'!$B$5:$C$1998,2,FALSE),0))</f>
        <v>#REF!</v>
      </c>
      <c r="K1358" s="29" t="e">
        <f>'施設リストA-1（直営）'!#REF!</f>
        <v>#REF!</v>
      </c>
      <c r="L1358" s="29" t="e">
        <f>'施設リストA-1（直営）'!#REF!</f>
        <v>#REF!</v>
      </c>
      <c r="M1358" s="30" t="e">
        <f>IF(L1358="新設",VLOOKUP('施設リストA-1（直営）'!#REF!,'（新設）照明器具'!$B$5:$C$1990,2,FALSE),IF('部屋別効果（直）'!L1358="撤去",VLOOKUP('施設リストA-1（直営）'!#REF!,'（既設）調査結果'!$B$5:$C$1998,2,FALSE),0))</f>
        <v>#REF!</v>
      </c>
      <c r="N1358" s="29" t="e">
        <f>'施設リストA-1（直営）'!#REF!</f>
        <v>#REF!</v>
      </c>
      <c r="O1358" s="29" t="e">
        <f>'施設リストA-1（直営）'!#REF!</f>
        <v>#REF!</v>
      </c>
      <c r="P1358" s="30" t="e">
        <f>IF(O1358="新設",VLOOKUP('施設リストA-1（直営）'!#REF!,'（新設）照明器具'!$B$5:$C$1990,2,FALSE),IF('部屋別効果（直）'!O1358="撤去",VLOOKUP('施設リストA-1（直営）'!#REF!,'（既設）調査結果'!$B$5:$C$1998,2,FALSE),0))</f>
        <v>#REF!</v>
      </c>
      <c r="Q1358" s="29" t="e">
        <f>'施設リストA-1（直営）'!#REF!</f>
        <v>#REF!</v>
      </c>
      <c r="R1358" s="29" t="e">
        <f>'施設リストA-1（直営）'!#REF!</f>
        <v>#REF!</v>
      </c>
      <c r="S1358" s="30" t="e">
        <f>IF(R1358="新設",VLOOKUP('施設リストA-1（直営）'!#REF!,'（新設）照明器具'!$B$5:$C$1990,2,FALSE),IF('部屋別効果（直）'!R1358="撤去",VLOOKUP('施設リストA-1（直営）'!#REF!,'（既設）調査結果'!$B$5:$C$1998,2,FALSE),0))</f>
        <v>#REF!</v>
      </c>
      <c r="T1358" s="29" t="e">
        <f>'施設リストA-1（直営）'!#REF!</f>
        <v>#REF!</v>
      </c>
      <c r="U1358" s="29" t="e">
        <f>'施設リストA-1（直営）'!#REF!</f>
        <v>#REF!</v>
      </c>
      <c r="V1358" s="30" t="e">
        <f>IF(U1358="新設",VLOOKUP('施設リストA-1（直営）'!#REF!,'（新設）照明器具'!$B$5:$C$1990,2,FALSE),IF('部屋別効果（直）'!U1358="撤去",VLOOKUP('施設リストA-1（直営）'!#REF!,'（既設）調査結果'!$B$5:$C$1998,2,FALSE),0))</f>
        <v>#REF!</v>
      </c>
      <c r="W1358" s="29" t="e">
        <f>'施設リストA-1（直営）'!#REF!</f>
        <v>#REF!</v>
      </c>
      <c r="X1358" s="29" t="e">
        <f>'施設リストA-1（直営）'!#REF!</f>
        <v>#REF!</v>
      </c>
      <c r="Y1358" s="30" t="e">
        <f>IF(X1358="新設",VLOOKUP('施設リストA-1（直営）'!#REF!,'（新設）照明器具'!$B$5:$C$1990,2,FALSE),IF('部屋別効果（直）'!X1358="撤去",VLOOKUP('施設リストA-1（直営）'!#REF!,'（既設）調査結果'!$B$5:$C$1998,2,FALSE),0))</f>
        <v>#REF!</v>
      </c>
      <c r="Z1358" s="29" t="e">
        <f>'施設リストA-1（直営）'!#REF!</f>
        <v>#REF!</v>
      </c>
      <c r="AA1358" s="29" t="e">
        <f>'施設リストA-1（直営）'!#REF!</f>
        <v>#REF!</v>
      </c>
      <c r="AB1358" s="30" t="e">
        <f>IF(AA1358="新設",VLOOKUP('施設リストA-1（直営）'!#REF!,'（新設）照明器具'!$B$5:$C$1990,2,FALSE),IF('部屋別効果（直）'!AA1358="撤去",VLOOKUP('施設リストA-1（直営）'!#REF!,'（既設）調査結果'!$B$5:$C$1998,2,FALSE),0))</f>
        <v>#REF!</v>
      </c>
      <c r="AC1358" s="29" t="e">
        <f>'施設リストA-1（直営）'!#REF!</f>
        <v>#REF!</v>
      </c>
      <c r="AD1358" s="29" t="e">
        <f>'施設リストA-1（直営）'!#REF!</f>
        <v>#REF!</v>
      </c>
      <c r="AE1358" s="30" t="e">
        <f>IF(AD1358="新設",VLOOKUP('施設リストA-1（直営）'!#REF!,'（新設）照明器具'!$B$5:$C$1990,2,FALSE),IF('部屋別効果（直）'!AD1358="撤去",VLOOKUP('施設リストA-1（直営）'!#REF!,'（既設）調査結果'!$B$5:$C$1998,2,FALSE),0))</f>
        <v>#REF!</v>
      </c>
      <c r="AF1358" s="29" t="e">
        <f>'施設リストA-1（直営）'!#REF!</f>
        <v>#REF!</v>
      </c>
      <c r="AG1358" s="29" t="e">
        <f>'施設リストA-1（直営）'!#REF!</f>
        <v>#REF!</v>
      </c>
      <c r="AH1358" s="30" t="e">
        <f>IF(AG1358="新設",VLOOKUP('施設リストA-1（直営）'!#REF!,'（新設）照明器具'!$B$5:$C$1990,2,FALSE),IF('部屋別効果（直）'!AG1358="撤去",VLOOKUP('施設リストA-1（直営）'!#REF!,'（既設）調査結果'!$B$5:$C$1998,2,FALSE),0))</f>
        <v>#REF!</v>
      </c>
      <c r="AI1358" s="29" t="e">
        <f>'施設リストA-1（直営）'!#REF!</f>
        <v>#REF!</v>
      </c>
      <c r="AJ1358" s="29" t="e">
        <f>'施設リストA-1（直営）'!#REF!</f>
        <v>#REF!</v>
      </c>
      <c r="AK1358" s="30" t="e">
        <f>IF(AJ1358="新設",VLOOKUP('施設リストA-1（直営）'!#REF!,'（新設）照明器具'!$B$5:$C$1990,2,FALSE),IF('部屋別効果（直）'!AJ1358="撤去",VLOOKUP('施設リストA-1（直営）'!#REF!,'（既設）調査結果'!$B$5:$C$1998,2,FALSE),0))</f>
        <v>#REF!</v>
      </c>
      <c r="AL1358" s="29" t="e">
        <f>'施設リストA-1（直営）'!#REF!</f>
        <v>#REF!</v>
      </c>
    </row>
    <row r="1359" spans="1:38" customFormat="1">
      <c r="A1359" s="94"/>
      <c r="B1359" s="16" t="e">
        <f>'施設リストA-1（直営）'!#REF!</f>
        <v>#REF!</v>
      </c>
      <c r="C1359" s="14" t="e">
        <f>'施設リストA-1（直営）'!#REF!</f>
        <v>#REF!</v>
      </c>
      <c r="D1359" s="94" t="e">
        <f>'施設リストA-1（直営）'!#REF!</f>
        <v>#REF!</v>
      </c>
      <c r="E1359" s="20" t="e">
        <f>'施設リストA-1（直営）'!#REF!</f>
        <v>#REF!</v>
      </c>
      <c r="F1359" s="20" t="e">
        <f>'施設リストA-1（直営）'!#REF!</f>
        <v>#REF!</v>
      </c>
      <c r="G1359" s="13" t="e">
        <f>'施設リストA-1（直営）'!#REF!</f>
        <v>#REF!</v>
      </c>
      <c r="H1359" s="28" t="e">
        <f t="shared" si="21"/>
        <v>#REF!</v>
      </c>
      <c r="I1359" s="29" t="e">
        <f>'施設リストA-1（直営）'!#REF!</f>
        <v>#REF!</v>
      </c>
      <c r="J1359" s="30" t="e">
        <f>IF(I1359="新設",VLOOKUP('施設リストA-1（直営）'!#REF!,'（新設）照明器具'!$B$5:$C$1990,2,FALSE),IF('部屋別効果（直）'!I1359="撤去",VLOOKUP('施設リストA-1（直営）'!#REF!,'（既設）調査結果'!$B$5:$C$1998,2,FALSE),0))</f>
        <v>#REF!</v>
      </c>
      <c r="K1359" s="29" t="e">
        <f>'施設リストA-1（直営）'!#REF!</f>
        <v>#REF!</v>
      </c>
      <c r="L1359" s="29" t="e">
        <f>'施設リストA-1（直営）'!#REF!</f>
        <v>#REF!</v>
      </c>
      <c r="M1359" s="30" t="e">
        <f>IF(L1359="新設",VLOOKUP('施設リストA-1（直営）'!#REF!,'（新設）照明器具'!$B$5:$C$1990,2,FALSE),IF('部屋別効果（直）'!L1359="撤去",VLOOKUP('施設リストA-1（直営）'!#REF!,'（既設）調査結果'!$B$5:$C$1998,2,FALSE),0))</f>
        <v>#REF!</v>
      </c>
      <c r="N1359" s="29" t="e">
        <f>'施設リストA-1（直営）'!#REF!</f>
        <v>#REF!</v>
      </c>
      <c r="O1359" s="29" t="e">
        <f>'施設リストA-1（直営）'!#REF!</f>
        <v>#REF!</v>
      </c>
      <c r="P1359" s="30" t="e">
        <f>IF(O1359="新設",VLOOKUP('施設リストA-1（直営）'!#REF!,'（新設）照明器具'!$B$5:$C$1990,2,FALSE),IF('部屋別効果（直）'!O1359="撤去",VLOOKUP('施設リストA-1（直営）'!#REF!,'（既設）調査結果'!$B$5:$C$1998,2,FALSE),0))</f>
        <v>#REF!</v>
      </c>
      <c r="Q1359" s="29" t="e">
        <f>'施設リストA-1（直営）'!#REF!</f>
        <v>#REF!</v>
      </c>
      <c r="R1359" s="29" t="e">
        <f>'施設リストA-1（直営）'!#REF!</f>
        <v>#REF!</v>
      </c>
      <c r="S1359" s="30" t="e">
        <f>IF(R1359="新設",VLOOKUP('施設リストA-1（直営）'!#REF!,'（新設）照明器具'!$B$5:$C$1990,2,FALSE),IF('部屋別効果（直）'!R1359="撤去",VLOOKUP('施設リストA-1（直営）'!#REF!,'（既設）調査結果'!$B$5:$C$1998,2,FALSE),0))</f>
        <v>#REF!</v>
      </c>
      <c r="T1359" s="29" t="e">
        <f>'施設リストA-1（直営）'!#REF!</f>
        <v>#REF!</v>
      </c>
      <c r="U1359" s="29" t="e">
        <f>'施設リストA-1（直営）'!#REF!</f>
        <v>#REF!</v>
      </c>
      <c r="V1359" s="30" t="e">
        <f>IF(U1359="新設",VLOOKUP('施設リストA-1（直営）'!#REF!,'（新設）照明器具'!$B$5:$C$1990,2,FALSE),IF('部屋別効果（直）'!U1359="撤去",VLOOKUP('施設リストA-1（直営）'!#REF!,'（既設）調査結果'!$B$5:$C$1998,2,FALSE),0))</f>
        <v>#REF!</v>
      </c>
      <c r="W1359" s="29" t="e">
        <f>'施設リストA-1（直営）'!#REF!</f>
        <v>#REF!</v>
      </c>
      <c r="X1359" s="29" t="e">
        <f>'施設リストA-1（直営）'!#REF!</f>
        <v>#REF!</v>
      </c>
      <c r="Y1359" s="30" t="e">
        <f>IF(X1359="新設",VLOOKUP('施設リストA-1（直営）'!#REF!,'（新設）照明器具'!$B$5:$C$1990,2,FALSE),IF('部屋別効果（直）'!X1359="撤去",VLOOKUP('施設リストA-1（直営）'!#REF!,'（既設）調査結果'!$B$5:$C$1998,2,FALSE),0))</f>
        <v>#REF!</v>
      </c>
      <c r="Z1359" s="29" t="e">
        <f>'施設リストA-1（直営）'!#REF!</f>
        <v>#REF!</v>
      </c>
      <c r="AA1359" s="29" t="e">
        <f>'施設リストA-1（直営）'!#REF!</f>
        <v>#REF!</v>
      </c>
      <c r="AB1359" s="30" t="e">
        <f>IF(AA1359="新設",VLOOKUP('施設リストA-1（直営）'!#REF!,'（新設）照明器具'!$B$5:$C$1990,2,FALSE),IF('部屋別効果（直）'!AA1359="撤去",VLOOKUP('施設リストA-1（直営）'!#REF!,'（既設）調査結果'!$B$5:$C$1998,2,FALSE),0))</f>
        <v>#REF!</v>
      </c>
      <c r="AC1359" s="29" t="e">
        <f>'施設リストA-1（直営）'!#REF!</f>
        <v>#REF!</v>
      </c>
      <c r="AD1359" s="29" t="e">
        <f>'施設リストA-1（直営）'!#REF!</f>
        <v>#REF!</v>
      </c>
      <c r="AE1359" s="30" t="e">
        <f>IF(AD1359="新設",VLOOKUP('施設リストA-1（直営）'!#REF!,'（新設）照明器具'!$B$5:$C$1990,2,FALSE),IF('部屋別効果（直）'!AD1359="撤去",VLOOKUP('施設リストA-1（直営）'!#REF!,'（既設）調査結果'!$B$5:$C$1998,2,FALSE),0))</f>
        <v>#REF!</v>
      </c>
      <c r="AF1359" s="29" t="e">
        <f>'施設リストA-1（直営）'!#REF!</f>
        <v>#REF!</v>
      </c>
      <c r="AG1359" s="29" t="e">
        <f>'施設リストA-1（直営）'!#REF!</f>
        <v>#REF!</v>
      </c>
      <c r="AH1359" s="30" t="e">
        <f>IF(AG1359="新設",VLOOKUP('施設リストA-1（直営）'!#REF!,'（新設）照明器具'!$B$5:$C$1990,2,FALSE),IF('部屋別効果（直）'!AG1359="撤去",VLOOKUP('施設リストA-1（直営）'!#REF!,'（既設）調査結果'!$B$5:$C$1998,2,FALSE),0))</f>
        <v>#REF!</v>
      </c>
      <c r="AI1359" s="29" t="e">
        <f>'施設リストA-1（直営）'!#REF!</f>
        <v>#REF!</v>
      </c>
      <c r="AJ1359" s="29" t="e">
        <f>'施設リストA-1（直営）'!#REF!</f>
        <v>#REF!</v>
      </c>
      <c r="AK1359" s="30" t="e">
        <f>IF(AJ1359="新設",VLOOKUP('施設リストA-1（直営）'!#REF!,'（新設）照明器具'!$B$5:$C$1990,2,FALSE),IF('部屋別効果（直）'!AJ1359="撤去",VLOOKUP('施設リストA-1（直営）'!#REF!,'（既設）調査結果'!$B$5:$C$1998,2,FALSE),0))</f>
        <v>#REF!</v>
      </c>
      <c r="AL1359" s="29" t="e">
        <f>'施設リストA-1（直営）'!#REF!</f>
        <v>#REF!</v>
      </c>
    </row>
    <row r="1360" spans="1:38" customFormat="1">
      <c r="A1360" s="94"/>
      <c r="B1360" s="16" t="e">
        <f>'施設リストA-1（直営）'!#REF!</f>
        <v>#REF!</v>
      </c>
      <c r="C1360" s="14" t="e">
        <f>'施設リストA-1（直営）'!#REF!</f>
        <v>#REF!</v>
      </c>
      <c r="D1360" s="94" t="e">
        <f>'施設リストA-1（直営）'!#REF!</f>
        <v>#REF!</v>
      </c>
      <c r="E1360" s="20" t="e">
        <f>'施設リストA-1（直営）'!#REF!</f>
        <v>#REF!</v>
      </c>
      <c r="F1360" s="20" t="e">
        <f>'施設リストA-1（直営）'!#REF!</f>
        <v>#REF!</v>
      </c>
      <c r="G1360" s="13" t="e">
        <f>'施設リストA-1（直営）'!#REF!</f>
        <v>#REF!</v>
      </c>
      <c r="H1360" s="28" t="e">
        <f t="shared" si="21"/>
        <v>#REF!</v>
      </c>
      <c r="I1360" s="29" t="e">
        <f>'施設リストA-1（直営）'!#REF!</f>
        <v>#REF!</v>
      </c>
      <c r="J1360" s="30" t="e">
        <f>IF(I1360="新設",VLOOKUP('施設リストA-1（直営）'!#REF!,'（新設）照明器具'!$B$5:$C$1990,2,FALSE),IF('部屋別効果（直）'!I1360="撤去",VLOOKUP('施設リストA-1（直営）'!#REF!,'（既設）調査結果'!$B$5:$C$1998,2,FALSE),0))</f>
        <v>#REF!</v>
      </c>
      <c r="K1360" s="29" t="e">
        <f>'施設リストA-1（直営）'!#REF!</f>
        <v>#REF!</v>
      </c>
      <c r="L1360" s="29" t="e">
        <f>'施設リストA-1（直営）'!#REF!</f>
        <v>#REF!</v>
      </c>
      <c r="M1360" s="30" t="e">
        <f>IF(L1360="新設",VLOOKUP('施設リストA-1（直営）'!#REF!,'（新設）照明器具'!$B$5:$C$1990,2,FALSE),IF('部屋別効果（直）'!L1360="撤去",VLOOKUP('施設リストA-1（直営）'!#REF!,'（既設）調査結果'!$B$5:$C$1998,2,FALSE),0))</f>
        <v>#REF!</v>
      </c>
      <c r="N1360" s="29" t="e">
        <f>'施設リストA-1（直営）'!#REF!</f>
        <v>#REF!</v>
      </c>
      <c r="O1360" s="29" t="e">
        <f>'施設リストA-1（直営）'!#REF!</f>
        <v>#REF!</v>
      </c>
      <c r="P1360" s="30" t="e">
        <f>IF(O1360="新設",VLOOKUP('施設リストA-1（直営）'!#REF!,'（新設）照明器具'!$B$5:$C$1990,2,FALSE),IF('部屋別効果（直）'!O1360="撤去",VLOOKUP('施設リストA-1（直営）'!#REF!,'（既設）調査結果'!$B$5:$C$1998,2,FALSE),0))</f>
        <v>#REF!</v>
      </c>
      <c r="Q1360" s="29" t="e">
        <f>'施設リストA-1（直営）'!#REF!</f>
        <v>#REF!</v>
      </c>
      <c r="R1360" s="29" t="e">
        <f>'施設リストA-1（直営）'!#REF!</f>
        <v>#REF!</v>
      </c>
      <c r="S1360" s="30" t="e">
        <f>IF(R1360="新設",VLOOKUP('施設リストA-1（直営）'!#REF!,'（新設）照明器具'!$B$5:$C$1990,2,FALSE),IF('部屋別効果（直）'!R1360="撤去",VLOOKUP('施設リストA-1（直営）'!#REF!,'（既設）調査結果'!$B$5:$C$1998,2,FALSE),0))</f>
        <v>#REF!</v>
      </c>
      <c r="T1360" s="29" t="e">
        <f>'施設リストA-1（直営）'!#REF!</f>
        <v>#REF!</v>
      </c>
      <c r="U1360" s="29" t="e">
        <f>'施設リストA-1（直営）'!#REF!</f>
        <v>#REF!</v>
      </c>
      <c r="V1360" s="30" t="e">
        <f>IF(U1360="新設",VLOOKUP('施設リストA-1（直営）'!#REF!,'（新設）照明器具'!$B$5:$C$1990,2,FALSE),IF('部屋別効果（直）'!U1360="撤去",VLOOKUP('施設リストA-1（直営）'!#REF!,'（既設）調査結果'!$B$5:$C$1998,2,FALSE),0))</f>
        <v>#REF!</v>
      </c>
      <c r="W1360" s="29" t="e">
        <f>'施設リストA-1（直営）'!#REF!</f>
        <v>#REF!</v>
      </c>
      <c r="X1360" s="29" t="e">
        <f>'施設リストA-1（直営）'!#REF!</f>
        <v>#REF!</v>
      </c>
      <c r="Y1360" s="30" t="e">
        <f>IF(X1360="新設",VLOOKUP('施設リストA-1（直営）'!#REF!,'（新設）照明器具'!$B$5:$C$1990,2,FALSE),IF('部屋別効果（直）'!X1360="撤去",VLOOKUP('施設リストA-1（直営）'!#REF!,'（既設）調査結果'!$B$5:$C$1998,2,FALSE),0))</f>
        <v>#REF!</v>
      </c>
      <c r="Z1360" s="29" t="e">
        <f>'施設リストA-1（直営）'!#REF!</f>
        <v>#REF!</v>
      </c>
      <c r="AA1360" s="29" t="e">
        <f>'施設リストA-1（直営）'!#REF!</f>
        <v>#REF!</v>
      </c>
      <c r="AB1360" s="30" t="e">
        <f>IF(AA1360="新設",VLOOKUP('施設リストA-1（直営）'!#REF!,'（新設）照明器具'!$B$5:$C$1990,2,FALSE),IF('部屋別効果（直）'!AA1360="撤去",VLOOKUP('施設リストA-1（直営）'!#REF!,'（既設）調査結果'!$B$5:$C$1998,2,FALSE),0))</f>
        <v>#REF!</v>
      </c>
      <c r="AC1360" s="29" t="e">
        <f>'施設リストA-1（直営）'!#REF!</f>
        <v>#REF!</v>
      </c>
      <c r="AD1360" s="29" t="e">
        <f>'施設リストA-1（直営）'!#REF!</f>
        <v>#REF!</v>
      </c>
      <c r="AE1360" s="30" t="e">
        <f>IF(AD1360="新設",VLOOKUP('施設リストA-1（直営）'!#REF!,'（新設）照明器具'!$B$5:$C$1990,2,FALSE),IF('部屋別効果（直）'!AD1360="撤去",VLOOKUP('施設リストA-1（直営）'!#REF!,'（既設）調査結果'!$B$5:$C$1998,2,FALSE),0))</f>
        <v>#REF!</v>
      </c>
      <c r="AF1360" s="29" t="e">
        <f>'施設リストA-1（直営）'!#REF!</f>
        <v>#REF!</v>
      </c>
      <c r="AG1360" s="29" t="e">
        <f>'施設リストA-1（直営）'!#REF!</f>
        <v>#REF!</v>
      </c>
      <c r="AH1360" s="30" t="e">
        <f>IF(AG1360="新設",VLOOKUP('施設リストA-1（直営）'!#REF!,'（新設）照明器具'!$B$5:$C$1990,2,FALSE),IF('部屋別効果（直）'!AG1360="撤去",VLOOKUP('施設リストA-1（直営）'!#REF!,'（既設）調査結果'!$B$5:$C$1998,2,FALSE),0))</f>
        <v>#REF!</v>
      </c>
      <c r="AI1360" s="29" t="e">
        <f>'施設リストA-1（直営）'!#REF!</f>
        <v>#REF!</v>
      </c>
      <c r="AJ1360" s="29" t="e">
        <f>'施設リストA-1（直営）'!#REF!</f>
        <v>#REF!</v>
      </c>
      <c r="AK1360" s="30" t="e">
        <f>IF(AJ1360="新設",VLOOKUP('施設リストA-1（直営）'!#REF!,'（新設）照明器具'!$B$5:$C$1990,2,FALSE),IF('部屋別効果（直）'!AJ1360="撤去",VLOOKUP('施設リストA-1（直営）'!#REF!,'（既設）調査結果'!$B$5:$C$1998,2,FALSE),0))</f>
        <v>#REF!</v>
      </c>
      <c r="AL1360" s="29" t="e">
        <f>'施設リストA-1（直営）'!#REF!</f>
        <v>#REF!</v>
      </c>
    </row>
    <row r="1361" spans="1:38" customFormat="1">
      <c r="A1361" s="94"/>
      <c r="B1361" s="16" t="e">
        <f>'施設リストA-1（直営）'!#REF!</f>
        <v>#REF!</v>
      </c>
      <c r="C1361" s="14" t="e">
        <f>'施設リストA-1（直営）'!#REF!</f>
        <v>#REF!</v>
      </c>
      <c r="D1361" s="94" t="e">
        <f>'施設リストA-1（直営）'!#REF!</f>
        <v>#REF!</v>
      </c>
      <c r="E1361" s="20" t="e">
        <f>'施設リストA-1（直営）'!#REF!</f>
        <v>#REF!</v>
      </c>
      <c r="F1361" s="20" t="e">
        <f>'施設リストA-1（直営）'!#REF!</f>
        <v>#REF!</v>
      </c>
      <c r="G1361" s="13" t="e">
        <f>'施設リストA-1（直営）'!#REF!</f>
        <v>#REF!</v>
      </c>
      <c r="H1361" s="28" t="e">
        <f t="shared" si="21"/>
        <v>#REF!</v>
      </c>
      <c r="I1361" s="29" t="e">
        <f>'施設リストA-1（直営）'!#REF!</f>
        <v>#REF!</v>
      </c>
      <c r="J1361" s="30" t="e">
        <f>IF(I1361="新設",VLOOKUP('施設リストA-1（直営）'!#REF!,'（新設）照明器具'!$B$5:$C$1990,2,FALSE),IF('部屋別効果（直）'!I1361="撤去",VLOOKUP('施設リストA-1（直営）'!#REF!,'（既設）調査結果'!$B$5:$C$1998,2,FALSE),0))</f>
        <v>#REF!</v>
      </c>
      <c r="K1361" s="29" t="e">
        <f>'施設リストA-1（直営）'!#REF!</f>
        <v>#REF!</v>
      </c>
      <c r="L1361" s="29" t="e">
        <f>'施設リストA-1（直営）'!#REF!</f>
        <v>#REF!</v>
      </c>
      <c r="M1361" s="30" t="e">
        <f>IF(L1361="新設",VLOOKUP('施設リストA-1（直営）'!#REF!,'（新設）照明器具'!$B$5:$C$1990,2,FALSE),IF('部屋別効果（直）'!L1361="撤去",VLOOKUP('施設リストA-1（直営）'!#REF!,'（既設）調査結果'!$B$5:$C$1998,2,FALSE),0))</f>
        <v>#REF!</v>
      </c>
      <c r="N1361" s="29" t="e">
        <f>'施設リストA-1（直営）'!#REF!</f>
        <v>#REF!</v>
      </c>
      <c r="O1361" s="29" t="e">
        <f>'施設リストA-1（直営）'!#REF!</f>
        <v>#REF!</v>
      </c>
      <c r="P1361" s="30" t="e">
        <f>IF(O1361="新設",VLOOKUP('施設リストA-1（直営）'!#REF!,'（新設）照明器具'!$B$5:$C$1990,2,FALSE),IF('部屋別効果（直）'!O1361="撤去",VLOOKUP('施設リストA-1（直営）'!#REF!,'（既設）調査結果'!$B$5:$C$1998,2,FALSE),0))</f>
        <v>#REF!</v>
      </c>
      <c r="Q1361" s="29" t="e">
        <f>'施設リストA-1（直営）'!#REF!</f>
        <v>#REF!</v>
      </c>
      <c r="R1361" s="29" t="e">
        <f>'施設リストA-1（直営）'!#REF!</f>
        <v>#REF!</v>
      </c>
      <c r="S1361" s="30" t="e">
        <f>IF(R1361="新設",VLOOKUP('施設リストA-1（直営）'!#REF!,'（新設）照明器具'!$B$5:$C$1990,2,FALSE),IF('部屋別効果（直）'!R1361="撤去",VLOOKUP('施設リストA-1（直営）'!#REF!,'（既設）調査結果'!$B$5:$C$1998,2,FALSE),0))</f>
        <v>#REF!</v>
      </c>
      <c r="T1361" s="29" t="e">
        <f>'施設リストA-1（直営）'!#REF!</f>
        <v>#REF!</v>
      </c>
      <c r="U1361" s="29" t="e">
        <f>'施設リストA-1（直営）'!#REF!</f>
        <v>#REF!</v>
      </c>
      <c r="V1361" s="30" t="e">
        <f>IF(U1361="新設",VLOOKUP('施設リストA-1（直営）'!#REF!,'（新設）照明器具'!$B$5:$C$1990,2,FALSE),IF('部屋別効果（直）'!U1361="撤去",VLOOKUP('施設リストA-1（直営）'!#REF!,'（既設）調査結果'!$B$5:$C$1998,2,FALSE),0))</f>
        <v>#REF!</v>
      </c>
      <c r="W1361" s="29" t="e">
        <f>'施設リストA-1（直営）'!#REF!</f>
        <v>#REF!</v>
      </c>
      <c r="X1361" s="29" t="e">
        <f>'施設リストA-1（直営）'!#REF!</f>
        <v>#REF!</v>
      </c>
      <c r="Y1361" s="30" t="e">
        <f>IF(X1361="新設",VLOOKUP('施設リストA-1（直営）'!#REF!,'（新設）照明器具'!$B$5:$C$1990,2,FALSE),IF('部屋別効果（直）'!X1361="撤去",VLOOKUP('施設リストA-1（直営）'!#REF!,'（既設）調査結果'!$B$5:$C$1998,2,FALSE),0))</f>
        <v>#REF!</v>
      </c>
      <c r="Z1361" s="29" t="e">
        <f>'施設リストA-1（直営）'!#REF!</f>
        <v>#REF!</v>
      </c>
      <c r="AA1361" s="29" t="e">
        <f>'施設リストA-1（直営）'!#REF!</f>
        <v>#REF!</v>
      </c>
      <c r="AB1361" s="30" t="e">
        <f>IF(AA1361="新設",VLOOKUP('施設リストA-1（直営）'!#REF!,'（新設）照明器具'!$B$5:$C$1990,2,FALSE),IF('部屋別効果（直）'!AA1361="撤去",VLOOKUP('施設リストA-1（直営）'!#REF!,'（既設）調査結果'!$B$5:$C$1998,2,FALSE),0))</f>
        <v>#REF!</v>
      </c>
      <c r="AC1361" s="29" t="e">
        <f>'施設リストA-1（直営）'!#REF!</f>
        <v>#REF!</v>
      </c>
      <c r="AD1361" s="29" t="e">
        <f>'施設リストA-1（直営）'!#REF!</f>
        <v>#REF!</v>
      </c>
      <c r="AE1361" s="30" t="e">
        <f>IF(AD1361="新設",VLOOKUP('施設リストA-1（直営）'!#REF!,'（新設）照明器具'!$B$5:$C$1990,2,FALSE),IF('部屋別効果（直）'!AD1361="撤去",VLOOKUP('施設リストA-1（直営）'!#REF!,'（既設）調査結果'!$B$5:$C$1998,2,FALSE),0))</f>
        <v>#REF!</v>
      </c>
      <c r="AF1361" s="29" t="e">
        <f>'施設リストA-1（直営）'!#REF!</f>
        <v>#REF!</v>
      </c>
      <c r="AG1361" s="29" t="e">
        <f>'施設リストA-1（直営）'!#REF!</f>
        <v>#REF!</v>
      </c>
      <c r="AH1361" s="30" t="e">
        <f>IF(AG1361="新設",VLOOKUP('施設リストA-1（直営）'!#REF!,'（新設）照明器具'!$B$5:$C$1990,2,FALSE),IF('部屋別効果（直）'!AG1361="撤去",VLOOKUP('施設リストA-1（直営）'!#REF!,'（既設）調査結果'!$B$5:$C$1998,2,FALSE),0))</f>
        <v>#REF!</v>
      </c>
      <c r="AI1361" s="29" t="e">
        <f>'施設リストA-1（直営）'!#REF!</f>
        <v>#REF!</v>
      </c>
      <c r="AJ1361" s="29" t="e">
        <f>'施設リストA-1（直営）'!#REF!</f>
        <v>#REF!</v>
      </c>
      <c r="AK1361" s="30" t="e">
        <f>IF(AJ1361="新設",VLOOKUP('施設リストA-1（直営）'!#REF!,'（新設）照明器具'!$B$5:$C$1990,2,FALSE),IF('部屋別効果（直）'!AJ1361="撤去",VLOOKUP('施設リストA-1（直営）'!#REF!,'（既設）調査結果'!$B$5:$C$1998,2,FALSE),0))</f>
        <v>#REF!</v>
      </c>
      <c r="AL1361" s="29" t="e">
        <f>'施設リストA-1（直営）'!#REF!</f>
        <v>#REF!</v>
      </c>
    </row>
    <row r="1362" spans="1:38" customFormat="1">
      <c r="A1362" s="94"/>
      <c r="B1362" s="16" t="e">
        <f>'施設リストA-1（直営）'!#REF!</f>
        <v>#REF!</v>
      </c>
      <c r="C1362" s="14" t="e">
        <f>'施設リストA-1（直営）'!#REF!</f>
        <v>#REF!</v>
      </c>
      <c r="D1362" s="94" t="e">
        <f>'施設リストA-1（直営）'!#REF!</f>
        <v>#REF!</v>
      </c>
      <c r="E1362" s="20" t="e">
        <f>'施設リストA-1（直営）'!#REF!</f>
        <v>#REF!</v>
      </c>
      <c r="F1362" s="20" t="e">
        <f>'施設リストA-1（直営）'!#REF!</f>
        <v>#REF!</v>
      </c>
      <c r="G1362" s="13" t="e">
        <f>'施設リストA-1（直営）'!#REF!</f>
        <v>#REF!</v>
      </c>
      <c r="H1362" s="28" t="e">
        <f t="shared" si="21"/>
        <v>#REF!</v>
      </c>
      <c r="I1362" s="29" t="e">
        <f>'施設リストA-1（直営）'!#REF!</f>
        <v>#REF!</v>
      </c>
      <c r="J1362" s="30" t="e">
        <f>IF(I1362="新設",VLOOKUP('施設リストA-1（直営）'!#REF!,'（新設）照明器具'!$B$5:$C$1990,2,FALSE),IF('部屋別効果（直）'!I1362="撤去",VLOOKUP('施設リストA-1（直営）'!#REF!,'（既設）調査結果'!$B$5:$C$1998,2,FALSE),0))</f>
        <v>#REF!</v>
      </c>
      <c r="K1362" s="29" t="e">
        <f>'施設リストA-1（直営）'!#REF!</f>
        <v>#REF!</v>
      </c>
      <c r="L1362" s="29" t="e">
        <f>'施設リストA-1（直営）'!#REF!</f>
        <v>#REF!</v>
      </c>
      <c r="M1362" s="30" t="e">
        <f>IF(L1362="新設",VLOOKUP('施設リストA-1（直営）'!#REF!,'（新設）照明器具'!$B$5:$C$1990,2,FALSE),IF('部屋別効果（直）'!L1362="撤去",VLOOKUP('施設リストA-1（直営）'!#REF!,'（既設）調査結果'!$B$5:$C$1998,2,FALSE),0))</f>
        <v>#REF!</v>
      </c>
      <c r="N1362" s="29" t="e">
        <f>'施設リストA-1（直営）'!#REF!</f>
        <v>#REF!</v>
      </c>
      <c r="O1362" s="29" t="e">
        <f>'施設リストA-1（直営）'!#REF!</f>
        <v>#REF!</v>
      </c>
      <c r="P1362" s="30" t="e">
        <f>IF(O1362="新設",VLOOKUP('施設リストA-1（直営）'!#REF!,'（新設）照明器具'!$B$5:$C$1990,2,FALSE),IF('部屋別効果（直）'!O1362="撤去",VLOOKUP('施設リストA-1（直営）'!#REF!,'（既設）調査結果'!$B$5:$C$1998,2,FALSE),0))</f>
        <v>#REF!</v>
      </c>
      <c r="Q1362" s="29" t="e">
        <f>'施設リストA-1（直営）'!#REF!</f>
        <v>#REF!</v>
      </c>
      <c r="R1362" s="29" t="e">
        <f>'施設リストA-1（直営）'!#REF!</f>
        <v>#REF!</v>
      </c>
      <c r="S1362" s="30" t="e">
        <f>IF(R1362="新設",VLOOKUP('施設リストA-1（直営）'!#REF!,'（新設）照明器具'!$B$5:$C$1990,2,FALSE),IF('部屋別効果（直）'!R1362="撤去",VLOOKUP('施設リストA-1（直営）'!#REF!,'（既設）調査結果'!$B$5:$C$1998,2,FALSE),0))</f>
        <v>#REF!</v>
      </c>
      <c r="T1362" s="29" t="e">
        <f>'施設リストA-1（直営）'!#REF!</f>
        <v>#REF!</v>
      </c>
      <c r="U1362" s="29" t="e">
        <f>'施設リストA-1（直営）'!#REF!</f>
        <v>#REF!</v>
      </c>
      <c r="V1362" s="30" t="e">
        <f>IF(U1362="新設",VLOOKUP('施設リストA-1（直営）'!#REF!,'（新設）照明器具'!$B$5:$C$1990,2,FALSE),IF('部屋別効果（直）'!U1362="撤去",VLOOKUP('施設リストA-1（直営）'!#REF!,'（既設）調査結果'!$B$5:$C$1998,2,FALSE),0))</f>
        <v>#REF!</v>
      </c>
      <c r="W1362" s="29" t="e">
        <f>'施設リストA-1（直営）'!#REF!</f>
        <v>#REF!</v>
      </c>
      <c r="X1362" s="29" t="e">
        <f>'施設リストA-1（直営）'!#REF!</f>
        <v>#REF!</v>
      </c>
      <c r="Y1362" s="30" t="e">
        <f>IF(X1362="新設",VLOOKUP('施設リストA-1（直営）'!#REF!,'（新設）照明器具'!$B$5:$C$1990,2,FALSE),IF('部屋別効果（直）'!X1362="撤去",VLOOKUP('施設リストA-1（直営）'!#REF!,'（既設）調査結果'!$B$5:$C$1998,2,FALSE),0))</f>
        <v>#REF!</v>
      </c>
      <c r="Z1362" s="29" t="e">
        <f>'施設リストA-1（直営）'!#REF!</f>
        <v>#REF!</v>
      </c>
      <c r="AA1362" s="29" t="e">
        <f>'施設リストA-1（直営）'!#REF!</f>
        <v>#REF!</v>
      </c>
      <c r="AB1362" s="30" t="e">
        <f>IF(AA1362="新設",VLOOKUP('施設リストA-1（直営）'!#REF!,'（新設）照明器具'!$B$5:$C$1990,2,FALSE),IF('部屋別効果（直）'!AA1362="撤去",VLOOKUP('施設リストA-1（直営）'!#REF!,'（既設）調査結果'!$B$5:$C$1998,2,FALSE),0))</f>
        <v>#REF!</v>
      </c>
      <c r="AC1362" s="29" t="e">
        <f>'施設リストA-1（直営）'!#REF!</f>
        <v>#REF!</v>
      </c>
      <c r="AD1362" s="29" t="e">
        <f>'施設リストA-1（直営）'!#REF!</f>
        <v>#REF!</v>
      </c>
      <c r="AE1362" s="30" t="e">
        <f>IF(AD1362="新設",VLOOKUP('施設リストA-1（直営）'!#REF!,'（新設）照明器具'!$B$5:$C$1990,2,FALSE),IF('部屋別効果（直）'!AD1362="撤去",VLOOKUP('施設リストA-1（直営）'!#REF!,'（既設）調査結果'!$B$5:$C$1998,2,FALSE),0))</f>
        <v>#REF!</v>
      </c>
      <c r="AF1362" s="29" t="e">
        <f>'施設リストA-1（直営）'!#REF!</f>
        <v>#REF!</v>
      </c>
      <c r="AG1362" s="29" t="e">
        <f>'施設リストA-1（直営）'!#REF!</f>
        <v>#REF!</v>
      </c>
      <c r="AH1362" s="30" t="e">
        <f>IF(AG1362="新設",VLOOKUP('施設リストA-1（直営）'!#REF!,'（新設）照明器具'!$B$5:$C$1990,2,FALSE),IF('部屋別効果（直）'!AG1362="撤去",VLOOKUP('施設リストA-1（直営）'!#REF!,'（既設）調査結果'!$B$5:$C$1998,2,FALSE),0))</f>
        <v>#REF!</v>
      </c>
      <c r="AI1362" s="29" t="e">
        <f>'施設リストA-1（直営）'!#REF!</f>
        <v>#REF!</v>
      </c>
      <c r="AJ1362" s="29" t="e">
        <f>'施設リストA-1（直営）'!#REF!</f>
        <v>#REF!</v>
      </c>
      <c r="AK1362" s="30" t="e">
        <f>IF(AJ1362="新設",VLOOKUP('施設リストA-1（直営）'!#REF!,'（新設）照明器具'!$B$5:$C$1990,2,FALSE),IF('部屋別効果（直）'!AJ1362="撤去",VLOOKUP('施設リストA-1（直営）'!#REF!,'（既設）調査結果'!$B$5:$C$1998,2,FALSE),0))</f>
        <v>#REF!</v>
      </c>
      <c r="AL1362" s="29" t="e">
        <f>'施設リストA-1（直営）'!#REF!</f>
        <v>#REF!</v>
      </c>
    </row>
    <row r="1363" spans="1:38" customFormat="1">
      <c r="A1363" s="94"/>
      <c r="B1363" s="16" t="e">
        <f>'施設リストA-1（直営）'!#REF!</f>
        <v>#REF!</v>
      </c>
      <c r="C1363" s="14" t="e">
        <f>'施設リストA-1（直営）'!#REF!</f>
        <v>#REF!</v>
      </c>
      <c r="D1363" s="94" t="e">
        <f>'施設リストA-1（直営）'!#REF!</f>
        <v>#REF!</v>
      </c>
      <c r="E1363" s="20" t="e">
        <f>'施設リストA-1（直営）'!#REF!</f>
        <v>#REF!</v>
      </c>
      <c r="F1363" s="20" t="e">
        <f>'施設リストA-1（直営）'!#REF!</f>
        <v>#REF!</v>
      </c>
      <c r="G1363" s="13" t="e">
        <f>'施設リストA-1（直営）'!#REF!</f>
        <v>#REF!</v>
      </c>
      <c r="H1363" s="28" t="e">
        <f t="shared" si="21"/>
        <v>#REF!</v>
      </c>
      <c r="I1363" s="29" t="e">
        <f>'施設リストA-1（直営）'!#REF!</f>
        <v>#REF!</v>
      </c>
      <c r="J1363" s="30" t="e">
        <f>IF(I1363="新設",VLOOKUP('施設リストA-1（直営）'!#REF!,'（新設）照明器具'!$B$5:$C$1990,2,FALSE),IF('部屋別効果（直）'!I1363="撤去",VLOOKUP('施設リストA-1（直営）'!#REF!,'（既設）調査結果'!$B$5:$C$1998,2,FALSE),0))</f>
        <v>#REF!</v>
      </c>
      <c r="K1363" s="29" t="e">
        <f>'施設リストA-1（直営）'!#REF!</f>
        <v>#REF!</v>
      </c>
      <c r="L1363" s="29" t="e">
        <f>'施設リストA-1（直営）'!#REF!</f>
        <v>#REF!</v>
      </c>
      <c r="M1363" s="30" t="e">
        <f>IF(L1363="新設",VLOOKUP('施設リストA-1（直営）'!#REF!,'（新設）照明器具'!$B$5:$C$1990,2,FALSE),IF('部屋別効果（直）'!L1363="撤去",VLOOKUP('施設リストA-1（直営）'!#REF!,'（既設）調査結果'!$B$5:$C$1998,2,FALSE),0))</f>
        <v>#REF!</v>
      </c>
      <c r="N1363" s="29" t="e">
        <f>'施設リストA-1（直営）'!#REF!</f>
        <v>#REF!</v>
      </c>
      <c r="O1363" s="29" t="e">
        <f>'施設リストA-1（直営）'!#REF!</f>
        <v>#REF!</v>
      </c>
      <c r="P1363" s="30" t="e">
        <f>IF(O1363="新設",VLOOKUP('施設リストA-1（直営）'!#REF!,'（新設）照明器具'!$B$5:$C$1990,2,FALSE),IF('部屋別効果（直）'!O1363="撤去",VLOOKUP('施設リストA-1（直営）'!#REF!,'（既設）調査結果'!$B$5:$C$1998,2,FALSE),0))</f>
        <v>#REF!</v>
      </c>
      <c r="Q1363" s="29" t="e">
        <f>'施設リストA-1（直営）'!#REF!</f>
        <v>#REF!</v>
      </c>
      <c r="R1363" s="29" t="e">
        <f>'施設リストA-1（直営）'!#REF!</f>
        <v>#REF!</v>
      </c>
      <c r="S1363" s="30" t="e">
        <f>IF(R1363="新設",VLOOKUP('施設リストA-1（直営）'!#REF!,'（新設）照明器具'!$B$5:$C$1990,2,FALSE),IF('部屋別効果（直）'!R1363="撤去",VLOOKUP('施設リストA-1（直営）'!#REF!,'（既設）調査結果'!$B$5:$C$1998,2,FALSE),0))</f>
        <v>#REF!</v>
      </c>
      <c r="T1363" s="29" t="e">
        <f>'施設リストA-1（直営）'!#REF!</f>
        <v>#REF!</v>
      </c>
      <c r="U1363" s="29" t="e">
        <f>'施設リストA-1（直営）'!#REF!</f>
        <v>#REF!</v>
      </c>
      <c r="V1363" s="30" t="e">
        <f>IF(U1363="新設",VLOOKUP('施設リストA-1（直営）'!#REF!,'（新設）照明器具'!$B$5:$C$1990,2,FALSE),IF('部屋別効果（直）'!U1363="撤去",VLOOKUP('施設リストA-1（直営）'!#REF!,'（既設）調査結果'!$B$5:$C$1998,2,FALSE),0))</f>
        <v>#REF!</v>
      </c>
      <c r="W1363" s="29" t="e">
        <f>'施設リストA-1（直営）'!#REF!</f>
        <v>#REF!</v>
      </c>
      <c r="X1363" s="29" t="e">
        <f>'施設リストA-1（直営）'!#REF!</f>
        <v>#REF!</v>
      </c>
      <c r="Y1363" s="30" t="e">
        <f>IF(X1363="新設",VLOOKUP('施設リストA-1（直営）'!#REF!,'（新設）照明器具'!$B$5:$C$1990,2,FALSE),IF('部屋別効果（直）'!X1363="撤去",VLOOKUP('施設リストA-1（直営）'!#REF!,'（既設）調査結果'!$B$5:$C$1998,2,FALSE),0))</f>
        <v>#REF!</v>
      </c>
      <c r="Z1363" s="29" t="e">
        <f>'施設リストA-1（直営）'!#REF!</f>
        <v>#REF!</v>
      </c>
      <c r="AA1363" s="29" t="e">
        <f>'施設リストA-1（直営）'!#REF!</f>
        <v>#REF!</v>
      </c>
      <c r="AB1363" s="30" t="e">
        <f>IF(AA1363="新設",VLOOKUP('施設リストA-1（直営）'!#REF!,'（新設）照明器具'!$B$5:$C$1990,2,FALSE),IF('部屋別効果（直）'!AA1363="撤去",VLOOKUP('施設リストA-1（直営）'!#REF!,'（既設）調査結果'!$B$5:$C$1998,2,FALSE),0))</f>
        <v>#REF!</v>
      </c>
      <c r="AC1363" s="29" t="e">
        <f>'施設リストA-1（直営）'!#REF!</f>
        <v>#REF!</v>
      </c>
      <c r="AD1363" s="29" t="e">
        <f>'施設リストA-1（直営）'!#REF!</f>
        <v>#REF!</v>
      </c>
      <c r="AE1363" s="30" t="e">
        <f>IF(AD1363="新設",VLOOKUP('施設リストA-1（直営）'!#REF!,'（新設）照明器具'!$B$5:$C$1990,2,FALSE),IF('部屋別効果（直）'!AD1363="撤去",VLOOKUP('施設リストA-1（直営）'!#REF!,'（既設）調査結果'!$B$5:$C$1998,2,FALSE),0))</f>
        <v>#REF!</v>
      </c>
      <c r="AF1363" s="29" t="e">
        <f>'施設リストA-1（直営）'!#REF!</f>
        <v>#REF!</v>
      </c>
      <c r="AG1363" s="29" t="e">
        <f>'施設リストA-1（直営）'!#REF!</f>
        <v>#REF!</v>
      </c>
      <c r="AH1363" s="30" t="e">
        <f>IF(AG1363="新設",VLOOKUP('施設リストA-1（直営）'!#REF!,'（新設）照明器具'!$B$5:$C$1990,2,FALSE),IF('部屋別効果（直）'!AG1363="撤去",VLOOKUP('施設リストA-1（直営）'!#REF!,'（既設）調査結果'!$B$5:$C$1998,2,FALSE),0))</f>
        <v>#REF!</v>
      </c>
      <c r="AI1363" s="29" t="e">
        <f>'施設リストA-1（直営）'!#REF!</f>
        <v>#REF!</v>
      </c>
      <c r="AJ1363" s="29" t="e">
        <f>'施設リストA-1（直営）'!#REF!</f>
        <v>#REF!</v>
      </c>
      <c r="AK1363" s="30" t="e">
        <f>IF(AJ1363="新設",VLOOKUP('施設リストA-1（直営）'!#REF!,'（新設）照明器具'!$B$5:$C$1990,2,FALSE),IF('部屋別効果（直）'!AJ1363="撤去",VLOOKUP('施設リストA-1（直営）'!#REF!,'（既設）調査結果'!$B$5:$C$1998,2,FALSE),0))</f>
        <v>#REF!</v>
      </c>
      <c r="AL1363" s="29" t="e">
        <f>'施設リストA-1（直営）'!#REF!</f>
        <v>#REF!</v>
      </c>
    </row>
    <row r="1364" spans="1:38" customFormat="1">
      <c r="A1364" s="94"/>
      <c r="B1364" s="16" t="e">
        <f>'施設リストA-1（直営）'!#REF!</f>
        <v>#REF!</v>
      </c>
      <c r="C1364" s="14" t="e">
        <f>'施設リストA-1（直営）'!#REF!</f>
        <v>#REF!</v>
      </c>
      <c r="D1364" s="94" t="e">
        <f>'施設リストA-1（直営）'!#REF!</f>
        <v>#REF!</v>
      </c>
      <c r="E1364" s="20" t="e">
        <f>'施設リストA-1（直営）'!#REF!</f>
        <v>#REF!</v>
      </c>
      <c r="F1364" s="20" t="e">
        <f>'施設リストA-1（直営）'!#REF!</f>
        <v>#REF!</v>
      </c>
      <c r="G1364" s="13" t="e">
        <f>'施設リストA-1（直営）'!#REF!</f>
        <v>#REF!</v>
      </c>
      <c r="H1364" s="28" t="e">
        <f t="shared" si="21"/>
        <v>#REF!</v>
      </c>
      <c r="I1364" s="29" t="e">
        <f>'施設リストA-1（直営）'!#REF!</f>
        <v>#REF!</v>
      </c>
      <c r="J1364" s="30" t="e">
        <f>IF(I1364="新設",VLOOKUP('施設リストA-1（直営）'!#REF!,'（新設）照明器具'!$B$5:$C$1990,2,FALSE),IF('部屋別効果（直）'!I1364="撤去",VLOOKUP('施設リストA-1（直営）'!#REF!,'（既設）調査結果'!$B$5:$C$1998,2,FALSE),0))</f>
        <v>#REF!</v>
      </c>
      <c r="K1364" s="29" t="e">
        <f>'施設リストA-1（直営）'!#REF!</f>
        <v>#REF!</v>
      </c>
      <c r="L1364" s="29" t="e">
        <f>'施設リストA-1（直営）'!#REF!</f>
        <v>#REF!</v>
      </c>
      <c r="M1364" s="30" t="e">
        <f>IF(L1364="新設",VLOOKUP('施設リストA-1（直営）'!#REF!,'（新設）照明器具'!$B$5:$C$1990,2,FALSE),IF('部屋別効果（直）'!L1364="撤去",VLOOKUP('施設リストA-1（直営）'!#REF!,'（既設）調査結果'!$B$5:$C$1998,2,FALSE),0))</f>
        <v>#REF!</v>
      </c>
      <c r="N1364" s="29" t="e">
        <f>'施設リストA-1（直営）'!#REF!</f>
        <v>#REF!</v>
      </c>
      <c r="O1364" s="29" t="e">
        <f>'施設リストA-1（直営）'!#REF!</f>
        <v>#REF!</v>
      </c>
      <c r="P1364" s="30" t="e">
        <f>IF(O1364="新設",VLOOKUP('施設リストA-1（直営）'!#REF!,'（新設）照明器具'!$B$5:$C$1990,2,FALSE),IF('部屋別効果（直）'!O1364="撤去",VLOOKUP('施設リストA-1（直営）'!#REF!,'（既設）調査結果'!$B$5:$C$1998,2,FALSE),0))</f>
        <v>#REF!</v>
      </c>
      <c r="Q1364" s="29" t="e">
        <f>'施設リストA-1（直営）'!#REF!</f>
        <v>#REF!</v>
      </c>
      <c r="R1364" s="29" t="e">
        <f>'施設リストA-1（直営）'!#REF!</f>
        <v>#REF!</v>
      </c>
      <c r="S1364" s="30" t="e">
        <f>IF(R1364="新設",VLOOKUP('施設リストA-1（直営）'!#REF!,'（新設）照明器具'!$B$5:$C$1990,2,FALSE),IF('部屋別効果（直）'!R1364="撤去",VLOOKUP('施設リストA-1（直営）'!#REF!,'（既設）調査結果'!$B$5:$C$1998,2,FALSE),0))</f>
        <v>#REF!</v>
      </c>
      <c r="T1364" s="29" t="e">
        <f>'施設リストA-1（直営）'!#REF!</f>
        <v>#REF!</v>
      </c>
      <c r="U1364" s="29" t="e">
        <f>'施設リストA-1（直営）'!#REF!</f>
        <v>#REF!</v>
      </c>
      <c r="V1364" s="30" t="e">
        <f>IF(U1364="新設",VLOOKUP('施設リストA-1（直営）'!#REF!,'（新設）照明器具'!$B$5:$C$1990,2,FALSE),IF('部屋別効果（直）'!U1364="撤去",VLOOKUP('施設リストA-1（直営）'!#REF!,'（既設）調査結果'!$B$5:$C$1998,2,FALSE),0))</f>
        <v>#REF!</v>
      </c>
      <c r="W1364" s="29" t="e">
        <f>'施設リストA-1（直営）'!#REF!</f>
        <v>#REF!</v>
      </c>
      <c r="X1364" s="29" t="e">
        <f>'施設リストA-1（直営）'!#REF!</f>
        <v>#REF!</v>
      </c>
      <c r="Y1364" s="30" t="e">
        <f>IF(X1364="新設",VLOOKUP('施設リストA-1（直営）'!#REF!,'（新設）照明器具'!$B$5:$C$1990,2,FALSE),IF('部屋別効果（直）'!X1364="撤去",VLOOKUP('施設リストA-1（直営）'!#REF!,'（既設）調査結果'!$B$5:$C$1998,2,FALSE),0))</f>
        <v>#REF!</v>
      </c>
      <c r="Z1364" s="29" t="e">
        <f>'施設リストA-1（直営）'!#REF!</f>
        <v>#REF!</v>
      </c>
      <c r="AA1364" s="29" t="e">
        <f>'施設リストA-1（直営）'!#REF!</f>
        <v>#REF!</v>
      </c>
      <c r="AB1364" s="30" t="e">
        <f>IF(AA1364="新設",VLOOKUP('施設リストA-1（直営）'!#REF!,'（新設）照明器具'!$B$5:$C$1990,2,FALSE),IF('部屋別効果（直）'!AA1364="撤去",VLOOKUP('施設リストA-1（直営）'!#REF!,'（既設）調査結果'!$B$5:$C$1998,2,FALSE),0))</f>
        <v>#REF!</v>
      </c>
      <c r="AC1364" s="29" t="e">
        <f>'施設リストA-1（直営）'!#REF!</f>
        <v>#REF!</v>
      </c>
      <c r="AD1364" s="29" t="e">
        <f>'施設リストA-1（直営）'!#REF!</f>
        <v>#REF!</v>
      </c>
      <c r="AE1364" s="30" t="e">
        <f>IF(AD1364="新設",VLOOKUP('施設リストA-1（直営）'!#REF!,'（新設）照明器具'!$B$5:$C$1990,2,FALSE),IF('部屋別効果（直）'!AD1364="撤去",VLOOKUP('施設リストA-1（直営）'!#REF!,'（既設）調査結果'!$B$5:$C$1998,2,FALSE),0))</f>
        <v>#REF!</v>
      </c>
      <c r="AF1364" s="29" t="e">
        <f>'施設リストA-1（直営）'!#REF!</f>
        <v>#REF!</v>
      </c>
      <c r="AG1364" s="29" t="e">
        <f>'施設リストA-1（直営）'!#REF!</f>
        <v>#REF!</v>
      </c>
      <c r="AH1364" s="30" t="e">
        <f>IF(AG1364="新設",VLOOKUP('施設リストA-1（直営）'!#REF!,'（新設）照明器具'!$B$5:$C$1990,2,FALSE),IF('部屋別効果（直）'!AG1364="撤去",VLOOKUP('施設リストA-1（直営）'!#REF!,'（既設）調査結果'!$B$5:$C$1998,2,FALSE),0))</f>
        <v>#REF!</v>
      </c>
      <c r="AI1364" s="29" t="e">
        <f>'施設リストA-1（直営）'!#REF!</f>
        <v>#REF!</v>
      </c>
      <c r="AJ1364" s="29" t="e">
        <f>'施設リストA-1（直営）'!#REF!</f>
        <v>#REF!</v>
      </c>
      <c r="AK1364" s="30" t="e">
        <f>IF(AJ1364="新設",VLOOKUP('施設リストA-1（直営）'!#REF!,'（新設）照明器具'!$B$5:$C$1990,2,FALSE),IF('部屋別効果（直）'!AJ1364="撤去",VLOOKUP('施設リストA-1（直営）'!#REF!,'（既設）調査結果'!$B$5:$C$1998,2,FALSE),0))</f>
        <v>#REF!</v>
      </c>
      <c r="AL1364" s="29" t="e">
        <f>'施設リストA-1（直営）'!#REF!</f>
        <v>#REF!</v>
      </c>
    </row>
    <row r="1365" spans="1:38" customFormat="1">
      <c r="A1365" s="94"/>
      <c r="B1365" s="16" t="e">
        <f>'施設リストA-1（直営）'!#REF!</f>
        <v>#REF!</v>
      </c>
      <c r="C1365" s="14" t="e">
        <f>'施設リストA-1（直営）'!#REF!</f>
        <v>#REF!</v>
      </c>
      <c r="D1365" s="94" t="e">
        <f>'施設リストA-1（直営）'!#REF!</f>
        <v>#REF!</v>
      </c>
      <c r="E1365" s="20" t="e">
        <f>'施設リストA-1（直営）'!#REF!</f>
        <v>#REF!</v>
      </c>
      <c r="F1365" s="20" t="e">
        <f>'施設リストA-1（直営）'!#REF!</f>
        <v>#REF!</v>
      </c>
      <c r="G1365" s="13" t="e">
        <f>'施設リストA-1（直営）'!#REF!</f>
        <v>#REF!</v>
      </c>
      <c r="H1365" s="28" t="e">
        <f t="shared" si="21"/>
        <v>#REF!</v>
      </c>
      <c r="I1365" s="29" t="e">
        <f>'施設リストA-1（直営）'!#REF!</f>
        <v>#REF!</v>
      </c>
      <c r="J1365" s="30" t="e">
        <f>IF(I1365="新設",VLOOKUP('施設リストA-1（直営）'!#REF!,'（新設）照明器具'!$B$5:$C$1990,2,FALSE),IF('部屋別効果（直）'!I1365="撤去",VLOOKUP('施設リストA-1（直営）'!#REF!,'（既設）調査結果'!$B$5:$C$1998,2,FALSE),0))</f>
        <v>#REF!</v>
      </c>
      <c r="K1365" s="29" t="e">
        <f>'施設リストA-1（直営）'!#REF!</f>
        <v>#REF!</v>
      </c>
      <c r="L1365" s="29" t="e">
        <f>'施設リストA-1（直営）'!#REF!</f>
        <v>#REF!</v>
      </c>
      <c r="M1365" s="30" t="e">
        <f>IF(L1365="新設",VLOOKUP('施設リストA-1（直営）'!#REF!,'（新設）照明器具'!$B$5:$C$1990,2,FALSE),IF('部屋別効果（直）'!L1365="撤去",VLOOKUP('施設リストA-1（直営）'!#REF!,'（既設）調査結果'!$B$5:$C$1998,2,FALSE),0))</f>
        <v>#REF!</v>
      </c>
      <c r="N1365" s="29" t="e">
        <f>'施設リストA-1（直営）'!#REF!</f>
        <v>#REF!</v>
      </c>
      <c r="O1365" s="29" t="e">
        <f>'施設リストA-1（直営）'!#REF!</f>
        <v>#REF!</v>
      </c>
      <c r="P1365" s="30" t="e">
        <f>IF(O1365="新設",VLOOKUP('施設リストA-1（直営）'!#REF!,'（新設）照明器具'!$B$5:$C$1990,2,FALSE),IF('部屋別効果（直）'!O1365="撤去",VLOOKUP('施設リストA-1（直営）'!#REF!,'（既設）調査結果'!$B$5:$C$1998,2,FALSE),0))</f>
        <v>#REF!</v>
      </c>
      <c r="Q1365" s="29" t="e">
        <f>'施設リストA-1（直営）'!#REF!</f>
        <v>#REF!</v>
      </c>
      <c r="R1365" s="29" t="e">
        <f>'施設リストA-1（直営）'!#REF!</f>
        <v>#REF!</v>
      </c>
      <c r="S1365" s="30" t="e">
        <f>IF(R1365="新設",VLOOKUP('施設リストA-1（直営）'!#REF!,'（新設）照明器具'!$B$5:$C$1990,2,FALSE),IF('部屋別効果（直）'!R1365="撤去",VLOOKUP('施設リストA-1（直営）'!#REF!,'（既設）調査結果'!$B$5:$C$1998,2,FALSE),0))</f>
        <v>#REF!</v>
      </c>
      <c r="T1365" s="29" t="e">
        <f>'施設リストA-1（直営）'!#REF!</f>
        <v>#REF!</v>
      </c>
      <c r="U1365" s="29" t="e">
        <f>'施設リストA-1（直営）'!#REF!</f>
        <v>#REF!</v>
      </c>
      <c r="V1365" s="30" t="e">
        <f>IF(U1365="新設",VLOOKUP('施設リストA-1（直営）'!#REF!,'（新設）照明器具'!$B$5:$C$1990,2,FALSE),IF('部屋別効果（直）'!U1365="撤去",VLOOKUP('施設リストA-1（直営）'!#REF!,'（既設）調査結果'!$B$5:$C$1998,2,FALSE),0))</f>
        <v>#REF!</v>
      </c>
      <c r="W1365" s="29" t="e">
        <f>'施設リストA-1（直営）'!#REF!</f>
        <v>#REF!</v>
      </c>
      <c r="X1365" s="29" t="e">
        <f>'施設リストA-1（直営）'!#REF!</f>
        <v>#REF!</v>
      </c>
      <c r="Y1365" s="30" t="e">
        <f>IF(X1365="新設",VLOOKUP('施設リストA-1（直営）'!#REF!,'（新設）照明器具'!$B$5:$C$1990,2,FALSE),IF('部屋別効果（直）'!X1365="撤去",VLOOKUP('施設リストA-1（直営）'!#REF!,'（既設）調査結果'!$B$5:$C$1998,2,FALSE),0))</f>
        <v>#REF!</v>
      </c>
      <c r="Z1365" s="29" t="e">
        <f>'施設リストA-1（直営）'!#REF!</f>
        <v>#REF!</v>
      </c>
      <c r="AA1365" s="29" t="e">
        <f>'施設リストA-1（直営）'!#REF!</f>
        <v>#REF!</v>
      </c>
      <c r="AB1365" s="30" t="e">
        <f>IF(AA1365="新設",VLOOKUP('施設リストA-1（直営）'!#REF!,'（新設）照明器具'!$B$5:$C$1990,2,FALSE),IF('部屋別効果（直）'!AA1365="撤去",VLOOKUP('施設リストA-1（直営）'!#REF!,'（既設）調査結果'!$B$5:$C$1998,2,FALSE),0))</f>
        <v>#REF!</v>
      </c>
      <c r="AC1365" s="29" t="e">
        <f>'施設リストA-1（直営）'!#REF!</f>
        <v>#REF!</v>
      </c>
      <c r="AD1365" s="29" t="e">
        <f>'施設リストA-1（直営）'!#REF!</f>
        <v>#REF!</v>
      </c>
      <c r="AE1365" s="30" t="e">
        <f>IF(AD1365="新設",VLOOKUP('施設リストA-1（直営）'!#REF!,'（新設）照明器具'!$B$5:$C$1990,2,FALSE),IF('部屋別効果（直）'!AD1365="撤去",VLOOKUP('施設リストA-1（直営）'!#REF!,'（既設）調査結果'!$B$5:$C$1998,2,FALSE),0))</f>
        <v>#REF!</v>
      </c>
      <c r="AF1365" s="29" t="e">
        <f>'施設リストA-1（直営）'!#REF!</f>
        <v>#REF!</v>
      </c>
      <c r="AG1365" s="29" t="e">
        <f>'施設リストA-1（直営）'!#REF!</f>
        <v>#REF!</v>
      </c>
      <c r="AH1365" s="30" t="e">
        <f>IF(AG1365="新設",VLOOKUP('施設リストA-1（直営）'!#REF!,'（新設）照明器具'!$B$5:$C$1990,2,FALSE),IF('部屋別効果（直）'!AG1365="撤去",VLOOKUP('施設リストA-1（直営）'!#REF!,'（既設）調査結果'!$B$5:$C$1998,2,FALSE),0))</f>
        <v>#REF!</v>
      </c>
      <c r="AI1365" s="29" t="e">
        <f>'施設リストA-1（直営）'!#REF!</f>
        <v>#REF!</v>
      </c>
      <c r="AJ1365" s="29" t="e">
        <f>'施設リストA-1（直営）'!#REF!</f>
        <v>#REF!</v>
      </c>
      <c r="AK1365" s="30" t="e">
        <f>IF(AJ1365="新設",VLOOKUP('施設リストA-1（直営）'!#REF!,'（新設）照明器具'!$B$5:$C$1990,2,FALSE),IF('部屋別効果（直）'!AJ1365="撤去",VLOOKUP('施設リストA-1（直営）'!#REF!,'（既設）調査結果'!$B$5:$C$1998,2,FALSE),0))</f>
        <v>#REF!</v>
      </c>
      <c r="AL1365" s="29" t="e">
        <f>'施設リストA-1（直営）'!#REF!</f>
        <v>#REF!</v>
      </c>
    </row>
    <row r="1366" spans="1:38" customFormat="1">
      <c r="A1366" s="94"/>
      <c r="B1366" s="16" t="e">
        <f>'施設リストA-1（直営）'!#REF!</f>
        <v>#REF!</v>
      </c>
      <c r="C1366" s="14" t="e">
        <f>'施設リストA-1（直営）'!#REF!</f>
        <v>#REF!</v>
      </c>
      <c r="D1366" s="94" t="e">
        <f>'施設リストA-1（直営）'!#REF!</f>
        <v>#REF!</v>
      </c>
      <c r="E1366" s="20" t="e">
        <f>'施設リストA-1（直営）'!#REF!</f>
        <v>#REF!</v>
      </c>
      <c r="F1366" s="20" t="e">
        <f>'施設リストA-1（直営）'!#REF!</f>
        <v>#REF!</v>
      </c>
      <c r="G1366" s="13" t="e">
        <f>'施設リストA-1（直営）'!#REF!</f>
        <v>#REF!</v>
      </c>
      <c r="H1366" s="28" t="e">
        <f t="shared" si="21"/>
        <v>#REF!</v>
      </c>
      <c r="I1366" s="29" t="e">
        <f>'施設リストA-1（直営）'!#REF!</f>
        <v>#REF!</v>
      </c>
      <c r="J1366" s="30" t="e">
        <f>IF(I1366="新設",VLOOKUP('施設リストA-1（直営）'!#REF!,'（新設）照明器具'!$B$5:$C$1990,2,FALSE),IF('部屋別効果（直）'!I1366="撤去",VLOOKUP('施設リストA-1（直営）'!#REF!,'（既設）調査結果'!$B$5:$C$1998,2,FALSE),0))</f>
        <v>#REF!</v>
      </c>
      <c r="K1366" s="29" t="e">
        <f>'施設リストA-1（直営）'!#REF!</f>
        <v>#REF!</v>
      </c>
      <c r="L1366" s="29" t="e">
        <f>'施設リストA-1（直営）'!#REF!</f>
        <v>#REF!</v>
      </c>
      <c r="M1366" s="30" t="e">
        <f>IF(L1366="新設",VLOOKUP('施設リストA-1（直営）'!#REF!,'（新設）照明器具'!$B$5:$C$1990,2,FALSE),IF('部屋別効果（直）'!L1366="撤去",VLOOKUP('施設リストA-1（直営）'!#REF!,'（既設）調査結果'!$B$5:$C$1998,2,FALSE),0))</f>
        <v>#REF!</v>
      </c>
      <c r="N1366" s="29" t="e">
        <f>'施設リストA-1（直営）'!#REF!</f>
        <v>#REF!</v>
      </c>
      <c r="O1366" s="29" t="e">
        <f>'施設リストA-1（直営）'!#REF!</f>
        <v>#REF!</v>
      </c>
      <c r="P1366" s="30" t="e">
        <f>IF(O1366="新設",VLOOKUP('施設リストA-1（直営）'!#REF!,'（新設）照明器具'!$B$5:$C$1990,2,FALSE),IF('部屋別効果（直）'!O1366="撤去",VLOOKUP('施設リストA-1（直営）'!#REF!,'（既設）調査結果'!$B$5:$C$1998,2,FALSE),0))</f>
        <v>#REF!</v>
      </c>
      <c r="Q1366" s="29" t="e">
        <f>'施設リストA-1（直営）'!#REF!</f>
        <v>#REF!</v>
      </c>
      <c r="R1366" s="29" t="e">
        <f>'施設リストA-1（直営）'!#REF!</f>
        <v>#REF!</v>
      </c>
      <c r="S1366" s="30" t="e">
        <f>IF(R1366="新設",VLOOKUP('施設リストA-1（直営）'!#REF!,'（新設）照明器具'!$B$5:$C$1990,2,FALSE),IF('部屋別効果（直）'!R1366="撤去",VLOOKUP('施設リストA-1（直営）'!#REF!,'（既設）調査結果'!$B$5:$C$1998,2,FALSE),0))</f>
        <v>#REF!</v>
      </c>
      <c r="T1366" s="29" t="e">
        <f>'施設リストA-1（直営）'!#REF!</f>
        <v>#REF!</v>
      </c>
      <c r="U1366" s="29" t="e">
        <f>'施設リストA-1（直営）'!#REF!</f>
        <v>#REF!</v>
      </c>
      <c r="V1366" s="30" t="e">
        <f>IF(U1366="新設",VLOOKUP('施設リストA-1（直営）'!#REF!,'（新設）照明器具'!$B$5:$C$1990,2,FALSE),IF('部屋別効果（直）'!U1366="撤去",VLOOKUP('施設リストA-1（直営）'!#REF!,'（既設）調査結果'!$B$5:$C$1998,2,FALSE),0))</f>
        <v>#REF!</v>
      </c>
      <c r="W1366" s="29" t="e">
        <f>'施設リストA-1（直営）'!#REF!</f>
        <v>#REF!</v>
      </c>
      <c r="X1366" s="29" t="e">
        <f>'施設リストA-1（直営）'!#REF!</f>
        <v>#REF!</v>
      </c>
      <c r="Y1366" s="30" t="e">
        <f>IF(X1366="新設",VLOOKUP('施設リストA-1（直営）'!#REF!,'（新設）照明器具'!$B$5:$C$1990,2,FALSE),IF('部屋別効果（直）'!X1366="撤去",VLOOKUP('施設リストA-1（直営）'!#REF!,'（既設）調査結果'!$B$5:$C$1998,2,FALSE),0))</f>
        <v>#REF!</v>
      </c>
      <c r="Z1366" s="29" t="e">
        <f>'施設リストA-1（直営）'!#REF!</f>
        <v>#REF!</v>
      </c>
      <c r="AA1366" s="29" t="e">
        <f>'施設リストA-1（直営）'!#REF!</f>
        <v>#REF!</v>
      </c>
      <c r="AB1366" s="30" t="e">
        <f>IF(AA1366="新設",VLOOKUP('施設リストA-1（直営）'!#REF!,'（新設）照明器具'!$B$5:$C$1990,2,FALSE),IF('部屋別効果（直）'!AA1366="撤去",VLOOKUP('施設リストA-1（直営）'!#REF!,'（既設）調査結果'!$B$5:$C$1998,2,FALSE),0))</f>
        <v>#REF!</v>
      </c>
      <c r="AC1366" s="29" t="e">
        <f>'施設リストA-1（直営）'!#REF!</f>
        <v>#REF!</v>
      </c>
      <c r="AD1366" s="29" t="e">
        <f>'施設リストA-1（直営）'!#REF!</f>
        <v>#REF!</v>
      </c>
      <c r="AE1366" s="30" t="e">
        <f>IF(AD1366="新設",VLOOKUP('施設リストA-1（直営）'!#REF!,'（新設）照明器具'!$B$5:$C$1990,2,FALSE),IF('部屋別効果（直）'!AD1366="撤去",VLOOKUP('施設リストA-1（直営）'!#REF!,'（既設）調査結果'!$B$5:$C$1998,2,FALSE),0))</f>
        <v>#REF!</v>
      </c>
      <c r="AF1366" s="29" t="e">
        <f>'施設リストA-1（直営）'!#REF!</f>
        <v>#REF!</v>
      </c>
      <c r="AG1366" s="29" t="e">
        <f>'施設リストA-1（直営）'!#REF!</f>
        <v>#REF!</v>
      </c>
      <c r="AH1366" s="30" t="e">
        <f>IF(AG1366="新設",VLOOKUP('施設リストA-1（直営）'!#REF!,'（新設）照明器具'!$B$5:$C$1990,2,FALSE),IF('部屋別効果（直）'!AG1366="撤去",VLOOKUP('施設リストA-1（直営）'!#REF!,'（既設）調査結果'!$B$5:$C$1998,2,FALSE),0))</f>
        <v>#REF!</v>
      </c>
      <c r="AI1366" s="29" t="e">
        <f>'施設リストA-1（直営）'!#REF!</f>
        <v>#REF!</v>
      </c>
      <c r="AJ1366" s="29" t="e">
        <f>'施設リストA-1（直営）'!#REF!</f>
        <v>#REF!</v>
      </c>
      <c r="AK1366" s="30" t="e">
        <f>IF(AJ1366="新設",VLOOKUP('施設リストA-1（直営）'!#REF!,'（新設）照明器具'!$B$5:$C$1990,2,FALSE),IF('部屋別効果（直）'!AJ1366="撤去",VLOOKUP('施設リストA-1（直営）'!#REF!,'（既設）調査結果'!$B$5:$C$1998,2,FALSE),0))</f>
        <v>#REF!</v>
      </c>
      <c r="AL1366" s="29" t="e">
        <f>'施設リストA-1（直営）'!#REF!</f>
        <v>#REF!</v>
      </c>
    </row>
    <row r="1367" spans="1:38" customFormat="1">
      <c r="A1367" s="94"/>
      <c r="B1367" s="16" t="e">
        <f>'施設リストA-1（直営）'!#REF!</f>
        <v>#REF!</v>
      </c>
      <c r="C1367" s="14" t="e">
        <f>'施設リストA-1（直営）'!#REF!</f>
        <v>#REF!</v>
      </c>
      <c r="D1367" s="94" t="e">
        <f>'施設リストA-1（直営）'!#REF!</f>
        <v>#REF!</v>
      </c>
      <c r="E1367" s="20" t="e">
        <f>'施設リストA-1（直営）'!#REF!</f>
        <v>#REF!</v>
      </c>
      <c r="F1367" s="20" t="e">
        <f>'施設リストA-1（直営）'!#REF!</f>
        <v>#REF!</v>
      </c>
      <c r="G1367" s="13" t="e">
        <f>'施設リストA-1（直営）'!#REF!</f>
        <v>#REF!</v>
      </c>
      <c r="H1367" s="28" t="e">
        <f t="shared" si="21"/>
        <v>#REF!</v>
      </c>
      <c r="I1367" s="29" t="e">
        <f>'施設リストA-1（直営）'!#REF!</f>
        <v>#REF!</v>
      </c>
      <c r="J1367" s="30" t="e">
        <f>IF(I1367="新設",VLOOKUP('施設リストA-1（直営）'!#REF!,'（新設）照明器具'!$B$5:$C$1990,2,FALSE),IF('部屋別効果（直）'!I1367="撤去",VLOOKUP('施設リストA-1（直営）'!#REF!,'（既設）調査結果'!$B$5:$C$1998,2,FALSE),0))</f>
        <v>#REF!</v>
      </c>
      <c r="K1367" s="29" t="e">
        <f>'施設リストA-1（直営）'!#REF!</f>
        <v>#REF!</v>
      </c>
      <c r="L1367" s="29" t="e">
        <f>'施設リストA-1（直営）'!#REF!</f>
        <v>#REF!</v>
      </c>
      <c r="M1367" s="30" t="e">
        <f>IF(L1367="新設",VLOOKUP('施設リストA-1（直営）'!#REF!,'（新設）照明器具'!$B$5:$C$1990,2,FALSE),IF('部屋別効果（直）'!L1367="撤去",VLOOKUP('施設リストA-1（直営）'!#REF!,'（既設）調査結果'!$B$5:$C$1998,2,FALSE),0))</f>
        <v>#REF!</v>
      </c>
      <c r="N1367" s="29" t="e">
        <f>'施設リストA-1（直営）'!#REF!</f>
        <v>#REF!</v>
      </c>
      <c r="O1367" s="29" t="e">
        <f>'施設リストA-1（直営）'!#REF!</f>
        <v>#REF!</v>
      </c>
      <c r="P1367" s="30" t="e">
        <f>IF(O1367="新設",VLOOKUP('施設リストA-1（直営）'!#REF!,'（新設）照明器具'!$B$5:$C$1990,2,FALSE),IF('部屋別効果（直）'!O1367="撤去",VLOOKUP('施設リストA-1（直営）'!#REF!,'（既設）調査結果'!$B$5:$C$1998,2,FALSE),0))</f>
        <v>#REF!</v>
      </c>
      <c r="Q1367" s="29" t="e">
        <f>'施設リストA-1（直営）'!#REF!</f>
        <v>#REF!</v>
      </c>
      <c r="R1367" s="29" t="e">
        <f>'施設リストA-1（直営）'!#REF!</f>
        <v>#REF!</v>
      </c>
      <c r="S1367" s="30" t="e">
        <f>IF(R1367="新設",VLOOKUP('施設リストA-1（直営）'!#REF!,'（新設）照明器具'!$B$5:$C$1990,2,FALSE),IF('部屋別効果（直）'!R1367="撤去",VLOOKUP('施設リストA-1（直営）'!#REF!,'（既設）調査結果'!$B$5:$C$1998,2,FALSE),0))</f>
        <v>#REF!</v>
      </c>
      <c r="T1367" s="29" t="e">
        <f>'施設リストA-1（直営）'!#REF!</f>
        <v>#REF!</v>
      </c>
      <c r="U1367" s="29" t="e">
        <f>'施設リストA-1（直営）'!#REF!</f>
        <v>#REF!</v>
      </c>
      <c r="V1367" s="30" t="e">
        <f>IF(U1367="新設",VLOOKUP('施設リストA-1（直営）'!#REF!,'（新設）照明器具'!$B$5:$C$1990,2,FALSE),IF('部屋別効果（直）'!U1367="撤去",VLOOKUP('施設リストA-1（直営）'!#REF!,'（既設）調査結果'!$B$5:$C$1998,2,FALSE),0))</f>
        <v>#REF!</v>
      </c>
      <c r="W1367" s="29" t="e">
        <f>'施設リストA-1（直営）'!#REF!</f>
        <v>#REF!</v>
      </c>
      <c r="X1367" s="29" t="e">
        <f>'施設リストA-1（直営）'!#REF!</f>
        <v>#REF!</v>
      </c>
      <c r="Y1367" s="30" t="e">
        <f>IF(X1367="新設",VLOOKUP('施設リストA-1（直営）'!#REF!,'（新設）照明器具'!$B$5:$C$1990,2,FALSE),IF('部屋別効果（直）'!X1367="撤去",VLOOKUP('施設リストA-1（直営）'!#REF!,'（既設）調査結果'!$B$5:$C$1998,2,FALSE),0))</f>
        <v>#REF!</v>
      </c>
      <c r="Z1367" s="29" t="e">
        <f>'施設リストA-1（直営）'!#REF!</f>
        <v>#REF!</v>
      </c>
      <c r="AA1367" s="29" t="e">
        <f>'施設リストA-1（直営）'!#REF!</f>
        <v>#REF!</v>
      </c>
      <c r="AB1367" s="30" t="e">
        <f>IF(AA1367="新設",VLOOKUP('施設リストA-1（直営）'!#REF!,'（新設）照明器具'!$B$5:$C$1990,2,FALSE),IF('部屋別効果（直）'!AA1367="撤去",VLOOKUP('施設リストA-1（直営）'!#REF!,'（既設）調査結果'!$B$5:$C$1998,2,FALSE),0))</f>
        <v>#REF!</v>
      </c>
      <c r="AC1367" s="29" t="e">
        <f>'施設リストA-1（直営）'!#REF!</f>
        <v>#REF!</v>
      </c>
      <c r="AD1367" s="29" t="e">
        <f>'施設リストA-1（直営）'!#REF!</f>
        <v>#REF!</v>
      </c>
      <c r="AE1367" s="30" t="e">
        <f>IF(AD1367="新設",VLOOKUP('施設リストA-1（直営）'!#REF!,'（新設）照明器具'!$B$5:$C$1990,2,FALSE),IF('部屋別効果（直）'!AD1367="撤去",VLOOKUP('施設リストA-1（直営）'!#REF!,'（既設）調査結果'!$B$5:$C$1998,2,FALSE),0))</f>
        <v>#REF!</v>
      </c>
      <c r="AF1367" s="29" t="e">
        <f>'施設リストA-1（直営）'!#REF!</f>
        <v>#REF!</v>
      </c>
      <c r="AG1367" s="29" t="e">
        <f>'施設リストA-1（直営）'!#REF!</f>
        <v>#REF!</v>
      </c>
      <c r="AH1367" s="30" t="e">
        <f>IF(AG1367="新設",VLOOKUP('施設リストA-1（直営）'!#REF!,'（新設）照明器具'!$B$5:$C$1990,2,FALSE),IF('部屋別効果（直）'!AG1367="撤去",VLOOKUP('施設リストA-1（直営）'!#REF!,'（既設）調査結果'!$B$5:$C$1998,2,FALSE),0))</f>
        <v>#REF!</v>
      </c>
      <c r="AI1367" s="29" t="e">
        <f>'施設リストA-1（直営）'!#REF!</f>
        <v>#REF!</v>
      </c>
      <c r="AJ1367" s="29" t="e">
        <f>'施設リストA-1（直営）'!#REF!</f>
        <v>#REF!</v>
      </c>
      <c r="AK1367" s="30" t="e">
        <f>IF(AJ1367="新設",VLOOKUP('施設リストA-1（直営）'!#REF!,'（新設）照明器具'!$B$5:$C$1990,2,FALSE),IF('部屋別効果（直）'!AJ1367="撤去",VLOOKUP('施設リストA-1（直営）'!#REF!,'（既設）調査結果'!$B$5:$C$1998,2,FALSE),0))</f>
        <v>#REF!</v>
      </c>
      <c r="AL1367" s="29" t="e">
        <f>'施設リストA-1（直営）'!#REF!</f>
        <v>#REF!</v>
      </c>
    </row>
    <row r="1368" spans="1:38" customFormat="1">
      <c r="A1368" s="94"/>
      <c r="B1368" s="16" t="e">
        <f>'施設リストA-1（直営）'!#REF!</f>
        <v>#REF!</v>
      </c>
      <c r="C1368" s="14" t="e">
        <f>'施設リストA-1（直営）'!#REF!</f>
        <v>#REF!</v>
      </c>
      <c r="D1368" s="94" t="e">
        <f>'施設リストA-1（直営）'!#REF!</f>
        <v>#REF!</v>
      </c>
      <c r="E1368" s="20" t="e">
        <f>'施設リストA-1（直営）'!#REF!</f>
        <v>#REF!</v>
      </c>
      <c r="F1368" s="20" t="e">
        <f>'施設リストA-1（直営）'!#REF!</f>
        <v>#REF!</v>
      </c>
      <c r="G1368" s="13" t="e">
        <f>'施設リストA-1（直営）'!#REF!</f>
        <v>#REF!</v>
      </c>
      <c r="H1368" s="28" t="e">
        <f t="shared" si="21"/>
        <v>#REF!</v>
      </c>
      <c r="I1368" s="29" t="e">
        <f>'施設リストA-1（直営）'!#REF!</f>
        <v>#REF!</v>
      </c>
      <c r="J1368" s="30" t="e">
        <f>IF(I1368="新設",VLOOKUP('施設リストA-1（直営）'!#REF!,'（新設）照明器具'!$B$5:$C$1990,2,FALSE),IF('部屋別効果（直）'!I1368="撤去",VLOOKUP('施設リストA-1（直営）'!#REF!,'（既設）調査結果'!$B$5:$C$1998,2,FALSE),0))</f>
        <v>#REF!</v>
      </c>
      <c r="K1368" s="29" t="e">
        <f>'施設リストA-1（直営）'!#REF!</f>
        <v>#REF!</v>
      </c>
      <c r="L1368" s="29" t="e">
        <f>'施設リストA-1（直営）'!#REF!</f>
        <v>#REF!</v>
      </c>
      <c r="M1368" s="30" t="e">
        <f>IF(L1368="新設",VLOOKUP('施設リストA-1（直営）'!#REF!,'（新設）照明器具'!$B$5:$C$1990,2,FALSE),IF('部屋別効果（直）'!L1368="撤去",VLOOKUP('施設リストA-1（直営）'!#REF!,'（既設）調査結果'!$B$5:$C$1998,2,FALSE),0))</f>
        <v>#REF!</v>
      </c>
      <c r="N1368" s="29" t="e">
        <f>'施設リストA-1（直営）'!#REF!</f>
        <v>#REF!</v>
      </c>
      <c r="O1368" s="29" t="e">
        <f>'施設リストA-1（直営）'!#REF!</f>
        <v>#REF!</v>
      </c>
      <c r="P1368" s="30" t="e">
        <f>IF(O1368="新設",VLOOKUP('施設リストA-1（直営）'!#REF!,'（新設）照明器具'!$B$5:$C$1990,2,FALSE),IF('部屋別効果（直）'!O1368="撤去",VLOOKUP('施設リストA-1（直営）'!#REF!,'（既設）調査結果'!$B$5:$C$1998,2,FALSE),0))</f>
        <v>#REF!</v>
      </c>
      <c r="Q1368" s="29" t="e">
        <f>'施設リストA-1（直営）'!#REF!</f>
        <v>#REF!</v>
      </c>
      <c r="R1368" s="29" t="e">
        <f>'施設リストA-1（直営）'!#REF!</f>
        <v>#REF!</v>
      </c>
      <c r="S1368" s="30" t="e">
        <f>IF(R1368="新設",VLOOKUP('施設リストA-1（直営）'!#REF!,'（新設）照明器具'!$B$5:$C$1990,2,FALSE),IF('部屋別効果（直）'!R1368="撤去",VLOOKUP('施設リストA-1（直営）'!#REF!,'（既設）調査結果'!$B$5:$C$1998,2,FALSE),0))</f>
        <v>#REF!</v>
      </c>
      <c r="T1368" s="29" t="e">
        <f>'施設リストA-1（直営）'!#REF!</f>
        <v>#REF!</v>
      </c>
      <c r="U1368" s="29" t="e">
        <f>'施設リストA-1（直営）'!#REF!</f>
        <v>#REF!</v>
      </c>
      <c r="V1368" s="30" t="e">
        <f>IF(U1368="新設",VLOOKUP('施設リストA-1（直営）'!#REF!,'（新設）照明器具'!$B$5:$C$1990,2,FALSE),IF('部屋別効果（直）'!U1368="撤去",VLOOKUP('施設リストA-1（直営）'!#REF!,'（既設）調査結果'!$B$5:$C$1998,2,FALSE),0))</f>
        <v>#REF!</v>
      </c>
      <c r="W1368" s="29" t="e">
        <f>'施設リストA-1（直営）'!#REF!</f>
        <v>#REF!</v>
      </c>
      <c r="X1368" s="29" t="e">
        <f>'施設リストA-1（直営）'!#REF!</f>
        <v>#REF!</v>
      </c>
      <c r="Y1368" s="30" t="e">
        <f>IF(X1368="新設",VLOOKUP('施設リストA-1（直営）'!#REF!,'（新設）照明器具'!$B$5:$C$1990,2,FALSE),IF('部屋別効果（直）'!X1368="撤去",VLOOKUP('施設リストA-1（直営）'!#REF!,'（既設）調査結果'!$B$5:$C$1998,2,FALSE),0))</f>
        <v>#REF!</v>
      </c>
      <c r="Z1368" s="29" t="e">
        <f>'施設リストA-1（直営）'!#REF!</f>
        <v>#REF!</v>
      </c>
      <c r="AA1368" s="29" t="e">
        <f>'施設リストA-1（直営）'!#REF!</f>
        <v>#REF!</v>
      </c>
      <c r="AB1368" s="30" t="e">
        <f>IF(AA1368="新設",VLOOKUP('施設リストA-1（直営）'!#REF!,'（新設）照明器具'!$B$5:$C$1990,2,FALSE),IF('部屋別効果（直）'!AA1368="撤去",VLOOKUP('施設リストA-1（直営）'!#REF!,'（既設）調査結果'!$B$5:$C$1998,2,FALSE),0))</f>
        <v>#REF!</v>
      </c>
      <c r="AC1368" s="29" t="e">
        <f>'施設リストA-1（直営）'!#REF!</f>
        <v>#REF!</v>
      </c>
      <c r="AD1368" s="29" t="e">
        <f>'施設リストA-1（直営）'!#REF!</f>
        <v>#REF!</v>
      </c>
      <c r="AE1368" s="30" t="e">
        <f>IF(AD1368="新設",VLOOKUP('施設リストA-1（直営）'!#REF!,'（新設）照明器具'!$B$5:$C$1990,2,FALSE),IF('部屋別効果（直）'!AD1368="撤去",VLOOKUP('施設リストA-1（直営）'!#REF!,'（既設）調査結果'!$B$5:$C$1998,2,FALSE),0))</f>
        <v>#REF!</v>
      </c>
      <c r="AF1368" s="29" t="e">
        <f>'施設リストA-1（直営）'!#REF!</f>
        <v>#REF!</v>
      </c>
      <c r="AG1368" s="29" t="e">
        <f>'施設リストA-1（直営）'!#REF!</f>
        <v>#REF!</v>
      </c>
      <c r="AH1368" s="30" t="e">
        <f>IF(AG1368="新設",VLOOKUP('施設リストA-1（直営）'!#REF!,'（新設）照明器具'!$B$5:$C$1990,2,FALSE),IF('部屋別効果（直）'!AG1368="撤去",VLOOKUP('施設リストA-1（直営）'!#REF!,'（既設）調査結果'!$B$5:$C$1998,2,FALSE),0))</f>
        <v>#REF!</v>
      </c>
      <c r="AI1368" s="29" t="e">
        <f>'施設リストA-1（直営）'!#REF!</f>
        <v>#REF!</v>
      </c>
      <c r="AJ1368" s="29" t="e">
        <f>'施設リストA-1（直営）'!#REF!</f>
        <v>#REF!</v>
      </c>
      <c r="AK1368" s="30" t="e">
        <f>IF(AJ1368="新設",VLOOKUP('施設リストA-1（直営）'!#REF!,'（新設）照明器具'!$B$5:$C$1990,2,FALSE),IF('部屋別効果（直）'!AJ1368="撤去",VLOOKUP('施設リストA-1（直営）'!#REF!,'（既設）調査結果'!$B$5:$C$1998,2,FALSE),0))</f>
        <v>#REF!</v>
      </c>
      <c r="AL1368" s="29" t="e">
        <f>'施設リストA-1（直営）'!#REF!</f>
        <v>#REF!</v>
      </c>
    </row>
    <row r="1369" spans="1:38" customFormat="1">
      <c r="A1369" s="94"/>
      <c r="B1369" s="16" t="e">
        <f>'施設リストA-1（直営）'!#REF!</f>
        <v>#REF!</v>
      </c>
      <c r="C1369" s="14" t="e">
        <f>'施設リストA-1（直営）'!#REF!</f>
        <v>#REF!</v>
      </c>
      <c r="D1369" s="94" t="e">
        <f>'施設リストA-1（直営）'!#REF!</f>
        <v>#REF!</v>
      </c>
      <c r="E1369" s="20" t="e">
        <f>'施設リストA-1（直営）'!#REF!</f>
        <v>#REF!</v>
      </c>
      <c r="F1369" s="20" t="e">
        <f>'施設リストA-1（直営）'!#REF!</f>
        <v>#REF!</v>
      </c>
      <c r="G1369" s="13" t="e">
        <f>'施設リストA-1（直営）'!#REF!</f>
        <v>#REF!</v>
      </c>
      <c r="H1369" s="28" t="e">
        <f t="shared" si="21"/>
        <v>#REF!</v>
      </c>
      <c r="I1369" s="29" t="e">
        <f>'施設リストA-1（直営）'!#REF!</f>
        <v>#REF!</v>
      </c>
      <c r="J1369" s="30" t="e">
        <f>IF(I1369="新設",VLOOKUP('施設リストA-1（直営）'!#REF!,'（新設）照明器具'!$B$5:$C$1990,2,FALSE),IF('部屋別効果（直）'!I1369="撤去",VLOOKUP('施設リストA-1（直営）'!#REF!,'（既設）調査結果'!$B$5:$C$1998,2,FALSE),0))</f>
        <v>#REF!</v>
      </c>
      <c r="K1369" s="29" t="e">
        <f>'施設リストA-1（直営）'!#REF!</f>
        <v>#REF!</v>
      </c>
      <c r="L1369" s="29" t="e">
        <f>'施設リストA-1（直営）'!#REF!</f>
        <v>#REF!</v>
      </c>
      <c r="M1369" s="30" t="e">
        <f>IF(L1369="新設",VLOOKUP('施設リストA-1（直営）'!#REF!,'（新設）照明器具'!$B$5:$C$1990,2,FALSE),IF('部屋別効果（直）'!L1369="撤去",VLOOKUP('施設リストA-1（直営）'!#REF!,'（既設）調査結果'!$B$5:$C$1998,2,FALSE),0))</f>
        <v>#REF!</v>
      </c>
      <c r="N1369" s="29" t="e">
        <f>'施設リストA-1（直営）'!#REF!</f>
        <v>#REF!</v>
      </c>
      <c r="O1369" s="29" t="e">
        <f>'施設リストA-1（直営）'!#REF!</f>
        <v>#REF!</v>
      </c>
      <c r="P1369" s="30" t="e">
        <f>IF(O1369="新設",VLOOKUP('施設リストA-1（直営）'!#REF!,'（新設）照明器具'!$B$5:$C$1990,2,FALSE),IF('部屋別効果（直）'!O1369="撤去",VLOOKUP('施設リストA-1（直営）'!#REF!,'（既設）調査結果'!$B$5:$C$1998,2,FALSE),0))</f>
        <v>#REF!</v>
      </c>
      <c r="Q1369" s="29" t="e">
        <f>'施設リストA-1（直営）'!#REF!</f>
        <v>#REF!</v>
      </c>
      <c r="R1369" s="29" t="e">
        <f>'施設リストA-1（直営）'!#REF!</f>
        <v>#REF!</v>
      </c>
      <c r="S1369" s="30" t="e">
        <f>IF(R1369="新設",VLOOKUP('施設リストA-1（直営）'!#REF!,'（新設）照明器具'!$B$5:$C$1990,2,FALSE),IF('部屋別効果（直）'!R1369="撤去",VLOOKUP('施設リストA-1（直営）'!#REF!,'（既設）調査結果'!$B$5:$C$1998,2,FALSE),0))</f>
        <v>#REF!</v>
      </c>
      <c r="T1369" s="29" t="e">
        <f>'施設リストA-1（直営）'!#REF!</f>
        <v>#REF!</v>
      </c>
      <c r="U1369" s="29" t="e">
        <f>'施設リストA-1（直営）'!#REF!</f>
        <v>#REF!</v>
      </c>
      <c r="V1369" s="30" t="e">
        <f>IF(U1369="新設",VLOOKUP('施設リストA-1（直営）'!#REF!,'（新設）照明器具'!$B$5:$C$1990,2,FALSE),IF('部屋別効果（直）'!U1369="撤去",VLOOKUP('施設リストA-1（直営）'!#REF!,'（既設）調査結果'!$B$5:$C$1998,2,FALSE),0))</f>
        <v>#REF!</v>
      </c>
      <c r="W1369" s="29" t="e">
        <f>'施設リストA-1（直営）'!#REF!</f>
        <v>#REF!</v>
      </c>
      <c r="X1369" s="29" t="e">
        <f>'施設リストA-1（直営）'!#REF!</f>
        <v>#REF!</v>
      </c>
      <c r="Y1369" s="30" t="e">
        <f>IF(X1369="新設",VLOOKUP('施設リストA-1（直営）'!#REF!,'（新設）照明器具'!$B$5:$C$1990,2,FALSE),IF('部屋別効果（直）'!X1369="撤去",VLOOKUP('施設リストA-1（直営）'!#REF!,'（既設）調査結果'!$B$5:$C$1998,2,FALSE),0))</f>
        <v>#REF!</v>
      </c>
      <c r="Z1369" s="29" t="e">
        <f>'施設リストA-1（直営）'!#REF!</f>
        <v>#REF!</v>
      </c>
      <c r="AA1369" s="29" t="e">
        <f>'施設リストA-1（直営）'!#REF!</f>
        <v>#REF!</v>
      </c>
      <c r="AB1369" s="30" t="e">
        <f>IF(AA1369="新設",VLOOKUP('施設リストA-1（直営）'!#REF!,'（新設）照明器具'!$B$5:$C$1990,2,FALSE),IF('部屋別効果（直）'!AA1369="撤去",VLOOKUP('施設リストA-1（直営）'!#REF!,'（既設）調査結果'!$B$5:$C$1998,2,FALSE),0))</f>
        <v>#REF!</v>
      </c>
      <c r="AC1369" s="29" t="e">
        <f>'施設リストA-1（直営）'!#REF!</f>
        <v>#REF!</v>
      </c>
      <c r="AD1369" s="29" t="e">
        <f>'施設リストA-1（直営）'!#REF!</f>
        <v>#REF!</v>
      </c>
      <c r="AE1369" s="30" t="e">
        <f>IF(AD1369="新設",VLOOKUP('施設リストA-1（直営）'!#REF!,'（新設）照明器具'!$B$5:$C$1990,2,FALSE),IF('部屋別効果（直）'!AD1369="撤去",VLOOKUP('施設リストA-1（直営）'!#REF!,'（既設）調査結果'!$B$5:$C$1998,2,FALSE),0))</f>
        <v>#REF!</v>
      </c>
      <c r="AF1369" s="29" t="e">
        <f>'施設リストA-1（直営）'!#REF!</f>
        <v>#REF!</v>
      </c>
      <c r="AG1369" s="29" t="e">
        <f>'施設リストA-1（直営）'!#REF!</f>
        <v>#REF!</v>
      </c>
      <c r="AH1369" s="30" t="e">
        <f>IF(AG1369="新設",VLOOKUP('施設リストA-1（直営）'!#REF!,'（新設）照明器具'!$B$5:$C$1990,2,FALSE),IF('部屋別効果（直）'!AG1369="撤去",VLOOKUP('施設リストA-1（直営）'!#REF!,'（既設）調査結果'!$B$5:$C$1998,2,FALSE),0))</f>
        <v>#REF!</v>
      </c>
      <c r="AI1369" s="29" t="e">
        <f>'施設リストA-1（直営）'!#REF!</f>
        <v>#REF!</v>
      </c>
      <c r="AJ1369" s="29" t="e">
        <f>'施設リストA-1（直営）'!#REF!</f>
        <v>#REF!</v>
      </c>
      <c r="AK1369" s="30" t="e">
        <f>IF(AJ1369="新設",VLOOKUP('施設リストA-1（直営）'!#REF!,'（新設）照明器具'!$B$5:$C$1990,2,FALSE),IF('部屋別効果（直）'!AJ1369="撤去",VLOOKUP('施設リストA-1（直営）'!#REF!,'（既設）調査結果'!$B$5:$C$1998,2,FALSE),0))</f>
        <v>#REF!</v>
      </c>
      <c r="AL1369" s="29" t="e">
        <f>'施設リストA-1（直営）'!#REF!</f>
        <v>#REF!</v>
      </c>
    </row>
    <row r="1370" spans="1:38" customFormat="1">
      <c r="A1370" s="94"/>
      <c r="B1370" s="16" t="e">
        <f>'施設リストA-1（直営）'!#REF!</f>
        <v>#REF!</v>
      </c>
      <c r="C1370" s="14" t="e">
        <f>'施設リストA-1（直営）'!#REF!</f>
        <v>#REF!</v>
      </c>
      <c r="D1370" s="94" t="e">
        <f>'施設リストA-1（直営）'!#REF!</f>
        <v>#REF!</v>
      </c>
      <c r="E1370" s="20" t="e">
        <f>'施設リストA-1（直営）'!#REF!</f>
        <v>#REF!</v>
      </c>
      <c r="F1370" s="20" t="e">
        <f>'施設リストA-1（直営）'!#REF!</f>
        <v>#REF!</v>
      </c>
      <c r="G1370" s="13" t="e">
        <f>'施設リストA-1（直営）'!#REF!</f>
        <v>#REF!</v>
      </c>
      <c r="H1370" s="28" t="e">
        <f t="shared" si="21"/>
        <v>#REF!</v>
      </c>
      <c r="I1370" s="29" t="e">
        <f>'施設リストA-1（直営）'!#REF!</f>
        <v>#REF!</v>
      </c>
      <c r="J1370" s="30" t="e">
        <f>IF(I1370="新設",VLOOKUP('施設リストA-1（直営）'!#REF!,'（新設）照明器具'!$B$5:$C$1990,2,FALSE),IF('部屋別効果（直）'!I1370="撤去",VLOOKUP('施設リストA-1（直営）'!#REF!,'（既設）調査結果'!$B$5:$C$1998,2,FALSE),0))</f>
        <v>#REF!</v>
      </c>
      <c r="K1370" s="29" t="e">
        <f>'施設リストA-1（直営）'!#REF!</f>
        <v>#REF!</v>
      </c>
      <c r="L1370" s="29" t="e">
        <f>'施設リストA-1（直営）'!#REF!</f>
        <v>#REF!</v>
      </c>
      <c r="M1370" s="30" t="e">
        <f>IF(L1370="新設",VLOOKUP('施設リストA-1（直営）'!#REF!,'（新設）照明器具'!$B$5:$C$1990,2,FALSE),IF('部屋別効果（直）'!L1370="撤去",VLOOKUP('施設リストA-1（直営）'!#REF!,'（既設）調査結果'!$B$5:$C$1998,2,FALSE),0))</f>
        <v>#REF!</v>
      </c>
      <c r="N1370" s="29" t="e">
        <f>'施設リストA-1（直営）'!#REF!</f>
        <v>#REF!</v>
      </c>
      <c r="O1370" s="29" t="e">
        <f>'施設リストA-1（直営）'!#REF!</f>
        <v>#REF!</v>
      </c>
      <c r="P1370" s="30" t="e">
        <f>IF(O1370="新設",VLOOKUP('施設リストA-1（直営）'!#REF!,'（新設）照明器具'!$B$5:$C$1990,2,FALSE),IF('部屋別効果（直）'!O1370="撤去",VLOOKUP('施設リストA-1（直営）'!#REF!,'（既設）調査結果'!$B$5:$C$1998,2,FALSE),0))</f>
        <v>#REF!</v>
      </c>
      <c r="Q1370" s="29" t="e">
        <f>'施設リストA-1（直営）'!#REF!</f>
        <v>#REF!</v>
      </c>
      <c r="R1370" s="29" t="e">
        <f>'施設リストA-1（直営）'!#REF!</f>
        <v>#REF!</v>
      </c>
      <c r="S1370" s="30" t="e">
        <f>IF(R1370="新設",VLOOKUP('施設リストA-1（直営）'!#REF!,'（新設）照明器具'!$B$5:$C$1990,2,FALSE),IF('部屋別効果（直）'!R1370="撤去",VLOOKUP('施設リストA-1（直営）'!#REF!,'（既設）調査結果'!$B$5:$C$1998,2,FALSE),0))</f>
        <v>#REF!</v>
      </c>
      <c r="T1370" s="29" t="e">
        <f>'施設リストA-1（直営）'!#REF!</f>
        <v>#REF!</v>
      </c>
      <c r="U1370" s="29" t="e">
        <f>'施設リストA-1（直営）'!#REF!</f>
        <v>#REF!</v>
      </c>
      <c r="V1370" s="30" t="e">
        <f>IF(U1370="新設",VLOOKUP('施設リストA-1（直営）'!#REF!,'（新設）照明器具'!$B$5:$C$1990,2,FALSE),IF('部屋別効果（直）'!U1370="撤去",VLOOKUP('施設リストA-1（直営）'!#REF!,'（既設）調査結果'!$B$5:$C$1998,2,FALSE),0))</f>
        <v>#REF!</v>
      </c>
      <c r="W1370" s="29" t="e">
        <f>'施設リストA-1（直営）'!#REF!</f>
        <v>#REF!</v>
      </c>
      <c r="X1370" s="29" t="e">
        <f>'施設リストA-1（直営）'!#REF!</f>
        <v>#REF!</v>
      </c>
      <c r="Y1370" s="30" t="e">
        <f>IF(X1370="新設",VLOOKUP('施設リストA-1（直営）'!#REF!,'（新設）照明器具'!$B$5:$C$1990,2,FALSE),IF('部屋別効果（直）'!X1370="撤去",VLOOKUP('施設リストA-1（直営）'!#REF!,'（既設）調査結果'!$B$5:$C$1998,2,FALSE),0))</f>
        <v>#REF!</v>
      </c>
      <c r="Z1370" s="29" t="e">
        <f>'施設リストA-1（直営）'!#REF!</f>
        <v>#REF!</v>
      </c>
      <c r="AA1370" s="29" t="e">
        <f>'施設リストA-1（直営）'!#REF!</f>
        <v>#REF!</v>
      </c>
      <c r="AB1370" s="30" t="e">
        <f>IF(AA1370="新設",VLOOKUP('施設リストA-1（直営）'!#REF!,'（新設）照明器具'!$B$5:$C$1990,2,FALSE),IF('部屋別効果（直）'!AA1370="撤去",VLOOKUP('施設リストA-1（直営）'!#REF!,'（既設）調査結果'!$B$5:$C$1998,2,FALSE),0))</f>
        <v>#REF!</v>
      </c>
      <c r="AC1370" s="29" t="e">
        <f>'施設リストA-1（直営）'!#REF!</f>
        <v>#REF!</v>
      </c>
      <c r="AD1370" s="29" t="e">
        <f>'施設リストA-1（直営）'!#REF!</f>
        <v>#REF!</v>
      </c>
      <c r="AE1370" s="30" t="e">
        <f>IF(AD1370="新設",VLOOKUP('施設リストA-1（直営）'!#REF!,'（新設）照明器具'!$B$5:$C$1990,2,FALSE),IF('部屋別効果（直）'!AD1370="撤去",VLOOKUP('施設リストA-1（直営）'!#REF!,'（既設）調査結果'!$B$5:$C$1998,2,FALSE),0))</f>
        <v>#REF!</v>
      </c>
      <c r="AF1370" s="29" t="e">
        <f>'施設リストA-1（直営）'!#REF!</f>
        <v>#REF!</v>
      </c>
      <c r="AG1370" s="29" t="e">
        <f>'施設リストA-1（直営）'!#REF!</f>
        <v>#REF!</v>
      </c>
      <c r="AH1370" s="30" t="e">
        <f>IF(AG1370="新設",VLOOKUP('施設リストA-1（直営）'!#REF!,'（新設）照明器具'!$B$5:$C$1990,2,FALSE),IF('部屋別効果（直）'!AG1370="撤去",VLOOKUP('施設リストA-1（直営）'!#REF!,'（既設）調査結果'!$B$5:$C$1998,2,FALSE),0))</f>
        <v>#REF!</v>
      </c>
      <c r="AI1370" s="29" t="e">
        <f>'施設リストA-1（直営）'!#REF!</f>
        <v>#REF!</v>
      </c>
      <c r="AJ1370" s="29" t="e">
        <f>'施設リストA-1（直営）'!#REF!</f>
        <v>#REF!</v>
      </c>
      <c r="AK1370" s="30" t="e">
        <f>IF(AJ1370="新設",VLOOKUP('施設リストA-1（直営）'!#REF!,'（新設）照明器具'!$B$5:$C$1990,2,FALSE),IF('部屋別効果（直）'!AJ1370="撤去",VLOOKUP('施設リストA-1（直営）'!#REF!,'（既設）調査結果'!$B$5:$C$1998,2,FALSE),0))</f>
        <v>#REF!</v>
      </c>
      <c r="AL1370" s="29" t="e">
        <f>'施設リストA-1（直営）'!#REF!</f>
        <v>#REF!</v>
      </c>
    </row>
    <row r="1371" spans="1:38" customFormat="1">
      <c r="A1371" s="94"/>
      <c r="B1371" s="16" t="e">
        <f>'施設リストA-1（直営）'!#REF!</f>
        <v>#REF!</v>
      </c>
      <c r="C1371" s="14" t="e">
        <f>'施設リストA-1（直営）'!#REF!</f>
        <v>#REF!</v>
      </c>
      <c r="D1371" s="94" t="e">
        <f>'施設リストA-1（直営）'!#REF!</f>
        <v>#REF!</v>
      </c>
      <c r="E1371" s="20" t="e">
        <f>'施設リストA-1（直営）'!#REF!</f>
        <v>#REF!</v>
      </c>
      <c r="F1371" s="20" t="e">
        <f>'施設リストA-1（直営）'!#REF!</f>
        <v>#REF!</v>
      </c>
      <c r="G1371" s="13" t="e">
        <f>'施設リストA-1（直営）'!#REF!</f>
        <v>#REF!</v>
      </c>
      <c r="H1371" s="28" t="e">
        <f t="shared" si="21"/>
        <v>#REF!</v>
      </c>
      <c r="I1371" s="29" t="e">
        <f>'施設リストA-1（直営）'!#REF!</f>
        <v>#REF!</v>
      </c>
      <c r="J1371" s="30" t="e">
        <f>IF(I1371="新設",VLOOKUP('施設リストA-1（直営）'!#REF!,'（新設）照明器具'!$B$5:$C$1990,2,FALSE),IF('部屋別効果（直）'!I1371="撤去",VLOOKUP('施設リストA-1（直営）'!#REF!,'（既設）調査結果'!$B$5:$C$1998,2,FALSE),0))</f>
        <v>#REF!</v>
      </c>
      <c r="K1371" s="29" t="e">
        <f>'施設リストA-1（直営）'!#REF!</f>
        <v>#REF!</v>
      </c>
      <c r="L1371" s="29" t="e">
        <f>'施設リストA-1（直営）'!#REF!</f>
        <v>#REF!</v>
      </c>
      <c r="M1371" s="30" t="e">
        <f>IF(L1371="新設",VLOOKUP('施設リストA-1（直営）'!#REF!,'（新設）照明器具'!$B$5:$C$1990,2,FALSE),IF('部屋別効果（直）'!L1371="撤去",VLOOKUP('施設リストA-1（直営）'!#REF!,'（既設）調査結果'!$B$5:$C$1998,2,FALSE),0))</f>
        <v>#REF!</v>
      </c>
      <c r="N1371" s="29" t="e">
        <f>'施設リストA-1（直営）'!#REF!</f>
        <v>#REF!</v>
      </c>
      <c r="O1371" s="29" t="e">
        <f>'施設リストA-1（直営）'!#REF!</f>
        <v>#REF!</v>
      </c>
      <c r="P1371" s="30" t="e">
        <f>IF(O1371="新設",VLOOKUP('施設リストA-1（直営）'!#REF!,'（新設）照明器具'!$B$5:$C$1990,2,FALSE),IF('部屋別効果（直）'!O1371="撤去",VLOOKUP('施設リストA-1（直営）'!#REF!,'（既設）調査結果'!$B$5:$C$1998,2,FALSE),0))</f>
        <v>#REF!</v>
      </c>
      <c r="Q1371" s="29" t="e">
        <f>'施設リストA-1（直営）'!#REF!</f>
        <v>#REF!</v>
      </c>
      <c r="R1371" s="29" t="e">
        <f>'施設リストA-1（直営）'!#REF!</f>
        <v>#REF!</v>
      </c>
      <c r="S1371" s="30" t="e">
        <f>IF(R1371="新設",VLOOKUP('施設リストA-1（直営）'!#REF!,'（新設）照明器具'!$B$5:$C$1990,2,FALSE),IF('部屋別効果（直）'!R1371="撤去",VLOOKUP('施設リストA-1（直営）'!#REF!,'（既設）調査結果'!$B$5:$C$1998,2,FALSE),0))</f>
        <v>#REF!</v>
      </c>
      <c r="T1371" s="29" t="e">
        <f>'施設リストA-1（直営）'!#REF!</f>
        <v>#REF!</v>
      </c>
      <c r="U1371" s="29" t="e">
        <f>'施設リストA-1（直営）'!#REF!</f>
        <v>#REF!</v>
      </c>
      <c r="V1371" s="30" t="e">
        <f>IF(U1371="新設",VLOOKUP('施設リストA-1（直営）'!#REF!,'（新設）照明器具'!$B$5:$C$1990,2,FALSE),IF('部屋別効果（直）'!U1371="撤去",VLOOKUP('施設リストA-1（直営）'!#REF!,'（既設）調査結果'!$B$5:$C$1998,2,FALSE),0))</f>
        <v>#REF!</v>
      </c>
      <c r="W1371" s="29" t="e">
        <f>'施設リストA-1（直営）'!#REF!</f>
        <v>#REF!</v>
      </c>
      <c r="X1371" s="29" t="e">
        <f>'施設リストA-1（直営）'!#REF!</f>
        <v>#REF!</v>
      </c>
      <c r="Y1371" s="30" t="e">
        <f>IF(X1371="新設",VLOOKUP('施設リストA-1（直営）'!#REF!,'（新設）照明器具'!$B$5:$C$1990,2,FALSE),IF('部屋別効果（直）'!X1371="撤去",VLOOKUP('施設リストA-1（直営）'!#REF!,'（既設）調査結果'!$B$5:$C$1998,2,FALSE),0))</f>
        <v>#REF!</v>
      </c>
      <c r="Z1371" s="29" t="e">
        <f>'施設リストA-1（直営）'!#REF!</f>
        <v>#REF!</v>
      </c>
      <c r="AA1371" s="29" t="e">
        <f>'施設リストA-1（直営）'!#REF!</f>
        <v>#REF!</v>
      </c>
      <c r="AB1371" s="30" t="e">
        <f>IF(AA1371="新設",VLOOKUP('施設リストA-1（直営）'!#REF!,'（新設）照明器具'!$B$5:$C$1990,2,FALSE),IF('部屋別効果（直）'!AA1371="撤去",VLOOKUP('施設リストA-1（直営）'!#REF!,'（既設）調査結果'!$B$5:$C$1998,2,FALSE),0))</f>
        <v>#REF!</v>
      </c>
      <c r="AC1371" s="29" t="e">
        <f>'施設リストA-1（直営）'!#REF!</f>
        <v>#REF!</v>
      </c>
      <c r="AD1371" s="29" t="e">
        <f>'施設リストA-1（直営）'!#REF!</f>
        <v>#REF!</v>
      </c>
      <c r="AE1371" s="30" t="e">
        <f>IF(AD1371="新設",VLOOKUP('施設リストA-1（直営）'!#REF!,'（新設）照明器具'!$B$5:$C$1990,2,FALSE),IF('部屋別効果（直）'!AD1371="撤去",VLOOKUP('施設リストA-1（直営）'!#REF!,'（既設）調査結果'!$B$5:$C$1998,2,FALSE),0))</f>
        <v>#REF!</v>
      </c>
      <c r="AF1371" s="29" t="e">
        <f>'施設リストA-1（直営）'!#REF!</f>
        <v>#REF!</v>
      </c>
      <c r="AG1371" s="29" t="e">
        <f>'施設リストA-1（直営）'!#REF!</f>
        <v>#REF!</v>
      </c>
      <c r="AH1371" s="30" t="e">
        <f>IF(AG1371="新設",VLOOKUP('施設リストA-1（直営）'!#REF!,'（新設）照明器具'!$B$5:$C$1990,2,FALSE),IF('部屋別効果（直）'!AG1371="撤去",VLOOKUP('施設リストA-1（直営）'!#REF!,'（既設）調査結果'!$B$5:$C$1998,2,FALSE),0))</f>
        <v>#REF!</v>
      </c>
      <c r="AI1371" s="29" t="e">
        <f>'施設リストA-1（直営）'!#REF!</f>
        <v>#REF!</v>
      </c>
      <c r="AJ1371" s="29" t="e">
        <f>'施設リストA-1（直営）'!#REF!</f>
        <v>#REF!</v>
      </c>
      <c r="AK1371" s="30" t="e">
        <f>IF(AJ1371="新設",VLOOKUP('施設リストA-1（直営）'!#REF!,'（新設）照明器具'!$B$5:$C$1990,2,FALSE),IF('部屋別効果（直）'!AJ1371="撤去",VLOOKUP('施設リストA-1（直営）'!#REF!,'（既設）調査結果'!$B$5:$C$1998,2,FALSE),0))</f>
        <v>#REF!</v>
      </c>
      <c r="AL1371" s="29" t="e">
        <f>'施設リストA-1（直営）'!#REF!</f>
        <v>#REF!</v>
      </c>
    </row>
    <row r="1372" spans="1:38" customFormat="1">
      <c r="A1372" s="94"/>
      <c r="B1372" s="16" t="e">
        <f>'施設リストA-1（直営）'!#REF!</f>
        <v>#REF!</v>
      </c>
      <c r="C1372" s="14" t="e">
        <f>'施設リストA-1（直営）'!#REF!</f>
        <v>#REF!</v>
      </c>
      <c r="D1372" s="94" t="e">
        <f>'施設リストA-1（直営）'!#REF!</f>
        <v>#REF!</v>
      </c>
      <c r="E1372" s="20" t="e">
        <f>'施設リストA-1（直営）'!#REF!</f>
        <v>#REF!</v>
      </c>
      <c r="F1372" s="20" t="e">
        <f>'施設リストA-1（直営）'!#REF!</f>
        <v>#REF!</v>
      </c>
      <c r="G1372" s="13" t="e">
        <f>'施設リストA-1（直営）'!#REF!</f>
        <v>#REF!</v>
      </c>
      <c r="H1372" s="28" t="e">
        <f t="shared" si="21"/>
        <v>#REF!</v>
      </c>
      <c r="I1372" s="29" t="e">
        <f>'施設リストA-1（直営）'!#REF!</f>
        <v>#REF!</v>
      </c>
      <c r="J1372" s="30" t="e">
        <f>IF(I1372="新設",VLOOKUP('施設リストA-1（直営）'!#REF!,'（新設）照明器具'!$B$5:$C$1990,2,FALSE),IF('部屋別効果（直）'!I1372="撤去",VLOOKUP('施設リストA-1（直営）'!#REF!,'（既設）調査結果'!$B$5:$C$1998,2,FALSE),0))</f>
        <v>#REF!</v>
      </c>
      <c r="K1372" s="29" t="e">
        <f>'施設リストA-1（直営）'!#REF!</f>
        <v>#REF!</v>
      </c>
      <c r="L1372" s="29" t="e">
        <f>'施設リストA-1（直営）'!#REF!</f>
        <v>#REF!</v>
      </c>
      <c r="M1372" s="30" t="e">
        <f>IF(L1372="新設",VLOOKUP('施設リストA-1（直営）'!#REF!,'（新設）照明器具'!$B$5:$C$1990,2,FALSE),IF('部屋別効果（直）'!L1372="撤去",VLOOKUP('施設リストA-1（直営）'!#REF!,'（既設）調査結果'!$B$5:$C$1998,2,FALSE),0))</f>
        <v>#REF!</v>
      </c>
      <c r="N1372" s="29" t="e">
        <f>'施設リストA-1（直営）'!#REF!</f>
        <v>#REF!</v>
      </c>
      <c r="O1372" s="29" t="e">
        <f>'施設リストA-1（直営）'!#REF!</f>
        <v>#REF!</v>
      </c>
      <c r="P1372" s="30" t="e">
        <f>IF(O1372="新設",VLOOKUP('施設リストA-1（直営）'!#REF!,'（新設）照明器具'!$B$5:$C$1990,2,FALSE),IF('部屋別効果（直）'!O1372="撤去",VLOOKUP('施設リストA-1（直営）'!#REF!,'（既設）調査結果'!$B$5:$C$1998,2,FALSE),0))</f>
        <v>#REF!</v>
      </c>
      <c r="Q1372" s="29" t="e">
        <f>'施設リストA-1（直営）'!#REF!</f>
        <v>#REF!</v>
      </c>
      <c r="R1372" s="29" t="e">
        <f>'施設リストA-1（直営）'!#REF!</f>
        <v>#REF!</v>
      </c>
      <c r="S1372" s="30" t="e">
        <f>IF(R1372="新設",VLOOKUP('施設リストA-1（直営）'!#REF!,'（新設）照明器具'!$B$5:$C$1990,2,FALSE),IF('部屋別効果（直）'!R1372="撤去",VLOOKUP('施設リストA-1（直営）'!#REF!,'（既設）調査結果'!$B$5:$C$1998,2,FALSE),0))</f>
        <v>#REF!</v>
      </c>
      <c r="T1372" s="29" t="e">
        <f>'施設リストA-1（直営）'!#REF!</f>
        <v>#REF!</v>
      </c>
      <c r="U1372" s="29" t="e">
        <f>'施設リストA-1（直営）'!#REF!</f>
        <v>#REF!</v>
      </c>
      <c r="V1372" s="30" t="e">
        <f>IF(U1372="新設",VLOOKUP('施設リストA-1（直営）'!#REF!,'（新設）照明器具'!$B$5:$C$1990,2,FALSE),IF('部屋別効果（直）'!U1372="撤去",VLOOKUP('施設リストA-1（直営）'!#REF!,'（既設）調査結果'!$B$5:$C$1998,2,FALSE),0))</f>
        <v>#REF!</v>
      </c>
      <c r="W1372" s="29" t="e">
        <f>'施設リストA-1（直営）'!#REF!</f>
        <v>#REF!</v>
      </c>
      <c r="X1372" s="29" t="e">
        <f>'施設リストA-1（直営）'!#REF!</f>
        <v>#REF!</v>
      </c>
      <c r="Y1372" s="30" t="e">
        <f>IF(X1372="新設",VLOOKUP('施設リストA-1（直営）'!#REF!,'（新設）照明器具'!$B$5:$C$1990,2,FALSE),IF('部屋別効果（直）'!X1372="撤去",VLOOKUP('施設リストA-1（直営）'!#REF!,'（既設）調査結果'!$B$5:$C$1998,2,FALSE),0))</f>
        <v>#REF!</v>
      </c>
      <c r="Z1372" s="29" t="e">
        <f>'施設リストA-1（直営）'!#REF!</f>
        <v>#REF!</v>
      </c>
      <c r="AA1372" s="29" t="e">
        <f>'施設リストA-1（直営）'!#REF!</f>
        <v>#REF!</v>
      </c>
      <c r="AB1372" s="30" t="e">
        <f>IF(AA1372="新設",VLOOKUP('施設リストA-1（直営）'!#REF!,'（新設）照明器具'!$B$5:$C$1990,2,FALSE),IF('部屋別効果（直）'!AA1372="撤去",VLOOKUP('施設リストA-1（直営）'!#REF!,'（既設）調査結果'!$B$5:$C$1998,2,FALSE),0))</f>
        <v>#REF!</v>
      </c>
      <c r="AC1372" s="29" t="e">
        <f>'施設リストA-1（直営）'!#REF!</f>
        <v>#REF!</v>
      </c>
      <c r="AD1372" s="29" t="e">
        <f>'施設リストA-1（直営）'!#REF!</f>
        <v>#REF!</v>
      </c>
      <c r="AE1372" s="30" t="e">
        <f>IF(AD1372="新設",VLOOKUP('施設リストA-1（直営）'!#REF!,'（新設）照明器具'!$B$5:$C$1990,2,FALSE),IF('部屋別効果（直）'!AD1372="撤去",VLOOKUP('施設リストA-1（直営）'!#REF!,'（既設）調査結果'!$B$5:$C$1998,2,FALSE),0))</f>
        <v>#REF!</v>
      </c>
      <c r="AF1372" s="29" t="e">
        <f>'施設リストA-1（直営）'!#REF!</f>
        <v>#REF!</v>
      </c>
      <c r="AG1372" s="29" t="e">
        <f>'施設リストA-1（直営）'!#REF!</f>
        <v>#REF!</v>
      </c>
      <c r="AH1372" s="30" t="e">
        <f>IF(AG1372="新設",VLOOKUP('施設リストA-1（直営）'!#REF!,'（新設）照明器具'!$B$5:$C$1990,2,FALSE),IF('部屋別効果（直）'!AG1372="撤去",VLOOKUP('施設リストA-1（直営）'!#REF!,'（既設）調査結果'!$B$5:$C$1998,2,FALSE),0))</f>
        <v>#REF!</v>
      </c>
      <c r="AI1372" s="29" t="e">
        <f>'施設リストA-1（直営）'!#REF!</f>
        <v>#REF!</v>
      </c>
      <c r="AJ1372" s="29" t="e">
        <f>'施設リストA-1（直営）'!#REF!</f>
        <v>#REF!</v>
      </c>
      <c r="AK1372" s="30" t="e">
        <f>IF(AJ1372="新設",VLOOKUP('施設リストA-1（直営）'!#REF!,'（新設）照明器具'!$B$5:$C$1990,2,FALSE),IF('部屋別効果（直）'!AJ1372="撤去",VLOOKUP('施設リストA-1（直営）'!#REF!,'（既設）調査結果'!$B$5:$C$1998,2,FALSE),0))</f>
        <v>#REF!</v>
      </c>
      <c r="AL1372" s="29" t="e">
        <f>'施設リストA-1（直営）'!#REF!</f>
        <v>#REF!</v>
      </c>
    </row>
    <row r="1373" spans="1:38" customFormat="1">
      <c r="A1373" s="94"/>
      <c r="B1373" s="16" t="e">
        <f>'施設リストA-1（直営）'!#REF!</f>
        <v>#REF!</v>
      </c>
      <c r="C1373" s="14" t="e">
        <f>'施設リストA-1（直営）'!#REF!</f>
        <v>#REF!</v>
      </c>
      <c r="D1373" s="94" t="e">
        <f>'施設リストA-1（直営）'!#REF!</f>
        <v>#REF!</v>
      </c>
      <c r="E1373" s="20" t="e">
        <f>'施設リストA-1（直営）'!#REF!</f>
        <v>#REF!</v>
      </c>
      <c r="F1373" s="20" t="e">
        <f>'施設リストA-1（直営）'!#REF!</f>
        <v>#REF!</v>
      </c>
      <c r="G1373" s="13" t="e">
        <f>'施設リストA-1（直営）'!#REF!</f>
        <v>#REF!</v>
      </c>
      <c r="H1373" s="28" t="e">
        <f t="shared" si="21"/>
        <v>#REF!</v>
      </c>
      <c r="I1373" s="29" t="e">
        <f>'施設リストA-1（直営）'!#REF!</f>
        <v>#REF!</v>
      </c>
      <c r="J1373" s="30" t="e">
        <f>IF(I1373="新設",VLOOKUP('施設リストA-1（直営）'!#REF!,'（新設）照明器具'!$B$5:$C$1990,2,FALSE),IF('部屋別効果（直）'!I1373="撤去",VLOOKUP('施設リストA-1（直営）'!#REF!,'（既設）調査結果'!$B$5:$C$1998,2,FALSE),0))</f>
        <v>#REF!</v>
      </c>
      <c r="K1373" s="29" t="e">
        <f>'施設リストA-1（直営）'!#REF!</f>
        <v>#REF!</v>
      </c>
      <c r="L1373" s="29" t="e">
        <f>'施設リストA-1（直営）'!#REF!</f>
        <v>#REF!</v>
      </c>
      <c r="M1373" s="30" t="e">
        <f>IF(L1373="新設",VLOOKUP('施設リストA-1（直営）'!#REF!,'（新設）照明器具'!$B$5:$C$1990,2,FALSE),IF('部屋別効果（直）'!L1373="撤去",VLOOKUP('施設リストA-1（直営）'!#REF!,'（既設）調査結果'!$B$5:$C$1998,2,FALSE),0))</f>
        <v>#REF!</v>
      </c>
      <c r="N1373" s="29" t="e">
        <f>'施設リストA-1（直営）'!#REF!</f>
        <v>#REF!</v>
      </c>
      <c r="O1373" s="29" t="e">
        <f>'施設リストA-1（直営）'!#REF!</f>
        <v>#REF!</v>
      </c>
      <c r="P1373" s="30" t="e">
        <f>IF(O1373="新設",VLOOKUP('施設リストA-1（直営）'!#REF!,'（新設）照明器具'!$B$5:$C$1990,2,FALSE),IF('部屋別効果（直）'!O1373="撤去",VLOOKUP('施設リストA-1（直営）'!#REF!,'（既設）調査結果'!$B$5:$C$1998,2,FALSE),0))</f>
        <v>#REF!</v>
      </c>
      <c r="Q1373" s="29" t="e">
        <f>'施設リストA-1（直営）'!#REF!</f>
        <v>#REF!</v>
      </c>
      <c r="R1373" s="29" t="e">
        <f>'施設リストA-1（直営）'!#REF!</f>
        <v>#REF!</v>
      </c>
      <c r="S1373" s="30" t="e">
        <f>IF(R1373="新設",VLOOKUP('施設リストA-1（直営）'!#REF!,'（新設）照明器具'!$B$5:$C$1990,2,FALSE),IF('部屋別効果（直）'!R1373="撤去",VLOOKUP('施設リストA-1（直営）'!#REF!,'（既設）調査結果'!$B$5:$C$1998,2,FALSE),0))</f>
        <v>#REF!</v>
      </c>
      <c r="T1373" s="29" t="e">
        <f>'施設リストA-1（直営）'!#REF!</f>
        <v>#REF!</v>
      </c>
      <c r="U1373" s="29" t="e">
        <f>'施設リストA-1（直営）'!#REF!</f>
        <v>#REF!</v>
      </c>
      <c r="V1373" s="30" t="e">
        <f>IF(U1373="新設",VLOOKUP('施設リストA-1（直営）'!#REF!,'（新設）照明器具'!$B$5:$C$1990,2,FALSE),IF('部屋別効果（直）'!U1373="撤去",VLOOKUP('施設リストA-1（直営）'!#REF!,'（既設）調査結果'!$B$5:$C$1998,2,FALSE),0))</f>
        <v>#REF!</v>
      </c>
      <c r="W1373" s="29" t="e">
        <f>'施設リストA-1（直営）'!#REF!</f>
        <v>#REF!</v>
      </c>
      <c r="X1373" s="29" t="e">
        <f>'施設リストA-1（直営）'!#REF!</f>
        <v>#REF!</v>
      </c>
      <c r="Y1373" s="30" t="e">
        <f>IF(X1373="新設",VLOOKUP('施設リストA-1（直営）'!#REF!,'（新設）照明器具'!$B$5:$C$1990,2,FALSE),IF('部屋別効果（直）'!X1373="撤去",VLOOKUP('施設リストA-1（直営）'!#REF!,'（既設）調査結果'!$B$5:$C$1998,2,FALSE),0))</f>
        <v>#REF!</v>
      </c>
      <c r="Z1373" s="29" t="e">
        <f>'施設リストA-1（直営）'!#REF!</f>
        <v>#REF!</v>
      </c>
      <c r="AA1373" s="29" t="e">
        <f>'施設リストA-1（直営）'!#REF!</f>
        <v>#REF!</v>
      </c>
      <c r="AB1373" s="30" t="e">
        <f>IF(AA1373="新設",VLOOKUP('施設リストA-1（直営）'!#REF!,'（新設）照明器具'!$B$5:$C$1990,2,FALSE),IF('部屋別効果（直）'!AA1373="撤去",VLOOKUP('施設リストA-1（直営）'!#REF!,'（既設）調査結果'!$B$5:$C$1998,2,FALSE),0))</f>
        <v>#REF!</v>
      </c>
      <c r="AC1373" s="29" t="e">
        <f>'施設リストA-1（直営）'!#REF!</f>
        <v>#REF!</v>
      </c>
      <c r="AD1373" s="29" t="e">
        <f>'施設リストA-1（直営）'!#REF!</f>
        <v>#REF!</v>
      </c>
      <c r="AE1373" s="30" t="e">
        <f>IF(AD1373="新設",VLOOKUP('施設リストA-1（直営）'!#REF!,'（新設）照明器具'!$B$5:$C$1990,2,FALSE),IF('部屋別効果（直）'!AD1373="撤去",VLOOKUP('施設リストA-1（直営）'!#REF!,'（既設）調査結果'!$B$5:$C$1998,2,FALSE),0))</f>
        <v>#REF!</v>
      </c>
      <c r="AF1373" s="29" t="e">
        <f>'施設リストA-1（直営）'!#REF!</f>
        <v>#REF!</v>
      </c>
      <c r="AG1373" s="29" t="e">
        <f>'施設リストA-1（直営）'!#REF!</f>
        <v>#REF!</v>
      </c>
      <c r="AH1373" s="30" t="e">
        <f>IF(AG1373="新設",VLOOKUP('施設リストA-1（直営）'!#REF!,'（新設）照明器具'!$B$5:$C$1990,2,FALSE),IF('部屋別効果（直）'!AG1373="撤去",VLOOKUP('施設リストA-1（直営）'!#REF!,'（既設）調査結果'!$B$5:$C$1998,2,FALSE),0))</f>
        <v>#REF!</v>
      </c>
      <c r="AI1373" s="29" t="e">
        <f>'施設リストA-1（直営）'!#REF!</f>
        <v>#REF!</v>
      </c>
      <c r="AJ1373" s="29" t="e">
        <f>'施設リストA-1（直営）'!#REF!</f>
        <v>#REF!</v>
      </c>
      <c r="AK1373" s="30" t="e">
        <f>IF(AJ1373="新設",VLOOKUP('施設リストA-1（直営）'!#REF!,'（新設）照明器具'!$B$5:$C$1990,2,FALSE),IF('部屋別効果（直）'!AJ1373="撤去",VLOOKUP('施設リストA-1（直営）'!#REF!,'（既設）調査結果'!$B$5:$C$1998,2,FALSE),0))</f>
        <v>#REF!</v>
      </c>
      <c r="AL1373" s="29" t="e">
        <f>'施設リストA-1（直営）'!#REF!</f>
        <v>#REF!</v>
      </c>
    </row>
    <row r="1374" spans="1:38" customFormat="1">
      <c r="A1374" s="94"/>
      <c r="B1374" s="16" t="e">
        <f>'施設リストA-1（直営）'!#REF!</f>
        <v>#REF!</v>
      </c>
      <c r="C1374" s="14" t="e">
        <f>'施設リストA-1（直営）'!#REF!</f>
        <v>#REF!</v>
      </c>
      <c r="D1374" s="94" t="e">
        <f>'施設リストA-1（直営）'!#REF!</f>
        <v>#REF!</v>
      </c>
      <c r="E1374" s="20" t="e">
        <f>'施設リストA-1（直営）'!#REF!</f>
        <v>#REF!</v>
      </c>
      <c r="F1374" s="20" t="e">
        <f>'施設リストA-1（直営）'!#REF!</f>
        <v>#REF!</v>
      </c>
      <c r="G1374" s="13" t="e">
        <f>'施設リストA-1（直営）'!#REF!</f>
        <v>#REF!</v>
      </c>
      <c r="H1374" s="28" t="e">
        <f t="shared" si="21"/>
        <v>#REF!</v>
      </c>
      <c r="I1374" s="29" t="e">
        <f>'施設リストA-1（直営）'!#REF!</f>
        <v>#REF!</v>
      </c>
      <c r="J1374" s="30" t="e">
        <f>IF(I1374="新設",VLOOKUP('施設リストA-1（直営）'!#REF!,'（新設）照明器具'!$B$5:$C$1990,2,FALSE),IF('部屋別効果（直）'!I1374="撤去",VLOOKUP('施設リストA-1（直営）'!#REF!,'（既設）調査結果'!$B$5:$C$1998,2,FALSE),0))</f>
        <v>#REF!</v>
      </c>
      <c r="K1374" s="29" t="e">
        <f>'施設リストA-1（直営）'!#REF!</f>
        <v>#REF!</v>
      </c>
      <c r="L1374" s="29" t="e">
        <f>'施設リストA-1（直営）'!#REF!</f>
        <v>#REF!</v>
      </c>
      <c r="M1374" s="30" t="e">
        <f>IF(L1374="新設",VLOOKUP('施設リストA-1（直営）'!#REF!,'（新設）照明器具'!$B$5:$C$1990,2,FALSE),IF('部屋別効果（直）'!L1374="撤去",VLOOKUP('施設リストA-1（直営）'!#REF!,'（既設）調査結果'!$B$5:$C$1998,2,FALSE),0))</f>
        <v>#REF!</v>
      </c>
      <c r="N1374" s="29" t="e">
        <f>'施設リストA-1（直営）'!#REF!</f>
        <v>#REF!</v>
      </c>
      <c r="O1374" s="29" t="e">
        <f>'施設リストA-1（直営）'!#REF!</f>
        <v>#REF!</v>
      </c>
      <c r="P1374" s="30" t="e">
        <f>IF(O1374="新設",VLOOKUP('施設リストA-1（直営）'!#REF!,'（新設）照明器具'!$B$5:$C$1990,2,FALSE),IF('部屋別効果（直）'!O1374="撤去",VLOOKUP('施設リストA-1（直営）'!#REF!,'（既設）調査結果'!$B$5:$C$1998,2,FALSE),0))</f>
        <v>#REF!</v>
      </c>
      <c r="Q1374" s="29" t="e">
        <f>'施設リストA-1（直営）'!#REF!</f>
        <v>#REF!</v>
      </c>
      <c r="R1374" s="29" t="e">
        <f>'施設リストA-1（直営）'!#REF!</f>
        <v>#REF!</v>
      </c>
      <c r="S1374" s="30" t="e">
        <f>IF(R1374="新設",VLOOKUP('施設リストA-1（直営）'!#REF!,'（新設）照明器具'!$B$5:$C$1990,2,FALSE),IF('部屋別効果（直）'!R1374="撤去",VLOOKUP('施設リストA-1（直営）'!#REF!,'（既設）調査結果'!$B$5:$C$1998,2,FALSE),0))</f>
        <v>#REF!</v>
      </c>
      <c r="T1374" s="29" t="e">
        <f>'施設リストA-1（直営）'!#REF!</f>
        <v>#REF!</v>
      </c>
      <c r="U1374" s="29" t="e">
        <f>'施設リストA-1（直営）'!#REF!</f>
        <v>#REF!</v>
      </c>
      <c r="V1374" s="30" t="e">
        <f>IF(U1374="新設",VLOOKUP('施設リストA-1（直営）'!#REF!,'（新設）照明器具'!$B$5:$C$1990,2,FALSE),IF('部屋別効果（直）'!U1374="撤去",VLOOKUP('施設リストA-1（直営）'!#REF!,'（既設）調査結果'!$B$5:$C$1998,2,FALSE),0))</f>
        <v>#REF!</v>
      </c>
      <c r="W1374" s="29" t="e">
        <f>'施設リストA-1（直営）'!#REF!</f>
        <v>#REF!</v>
      </c>
      <c r="X1374" s="29" t="e">
        <f>'施設リストA-1（直営）'!#REF!</f>
        <v>#REF!</v>
      </c>
      <c r="Y1374" s="30" t="e">
        <f>IF(X1374="新設",VLOOKUP('施設リストA-1（直営）'!#REF!,'（新設）照明器具'!$B$5:$C$1990,2,FALSE),IF('部屋別効果（直）'!X1374="撤去",VLOOKUP('施設リストA-1（直営）'!#REF!,'（既設）調査結果'!$B$5:$C$1998,2,FALSE),0))</f>
        <v>#REF!</v>
      </c>
      <c r="Z1374" s="29" t="e">
        <f>'施設リストA-1（直営）'!#REF!</f>
        <v>#REF!</v>
      </c>
      <c r="AA1374" s="29" t="e">
        <f>'施設リストA-1（直営）'!#REF!</f>
        <v>#REF!</v>
      </c>
      <c r="AB1374" s="30" t="e">
        <f>IF(AA1374="新設",VLOOKUP('施設リストA-1（直営）'!#REF!,'（新設）照明器具'!$B$5:$C$1990,2,FALSE),IF('部屋別効果（直）'!AA1374="撤去",VLOOKUP('施設リストA-1（直営）'!#REF!,'（既設）調査結果'!$B$5:$C$1998,2,FALSE),0))</f>
        <v>#REF!</v>
      </c>
      <c r="AC1374" s="29" t="e">
        <f>'施設リストA-1（直営）'!#REF!</f>
        <v>#REF!</v>
      </c>
      <c r="AD1374" s="29" t="e">
        <f>'施設リストA-1（直営）'!#REF!</f>
        <v>#REF!</v>
      </c>
      <c r="AE1374" s="30" t="e">
        <f>IF(AD1374="新設",VLOOKUP('施設リストA-1（直営）'!#REF!,'（新設）照明器具'!$B$5:$C$1990,2,FALSE),IF('部屋別効果（直）'!AD1374="撤去",VLOOKUP('施設リストA-1（直営）'!#REF!,'（既設）調査結果'!$B$5:$C$1998,2,FALSE),0))</f>
        <v>#REF!</v>
      </c>
      <c r="AF1374" s="29" t="e">
        <f>'施設リストA-1（直営）'!#REF!</f>
        <v>#REF!</v>
      </c>
      <c r="AG1374" s="29" t="e">
        <f>'施設リストA-1（直営）'!#REF!</f>
        <v>#REF!</v>
      </c>
      <c r="AH1374" s="30" t="e">
        <f>IF(AG1374="新設",VLOOKUP('施設リストA-1（直営）'!#REF!,'（新設）照明器具'!$B$5:$C$1990,2,FALSE),IF('部屋別効果（直）'!AG1374="撤去",VLOOKUP('施設リストA-1（直営）'!#REF!,'（既設）調査結果'!$B$5:$C$1998,2,FALSE),0))</f>
        <v>#REF!</v>
      </c>
      <c r="AI1374" s="29" t="e">
        <f>'施設リストA-1（直営）'!#REF!</f>
        <v>#REF!</v>
      </c>
      <c r="AJ1374" s="29" t="e">
        <f>'施設リストA-1（直営）'!#REF!</f>
        <v>#REF!</v>
      </c>
      <c r="AK1374" s="30" t="e">
        <f>IF(AJ1374="新設",VLOOKUP('施設リストA-1（直営）'!#REF!,'（新設）照明器具'!$B$5:$C$1990,2,FALSE),IF('部屋別効果（直）'!AJ1374="撤去",VLOOKUP('施設リストA-1（直営）'!#REF!,'（既設）調査結果'!$B$5:$C$1998,2,FALSE),0))</f>
        <v>#REF!</v>
      </c>
      <c r="AL1374" s="29" t="e">
        <f>'施設リストA-1（直営）'!#REF!</f>
        <v>#REF!</v>
      </c>
    </row>
    <row r="1375" spans="1:38" customFormat="1">
      <c r="A1375" s="94"/>
      <c r="B1375" s="16" t="e">
        <f>'施設リストA-1（直営）'!#REF!</f>
        <v>#REF!</v>
      </c>
      <c r="C1375" s="14" t="e">
        <f>'施設リストA-1（直営）'!#REF!</f>
        <v>#REF!</v>
      </c>
      <c r="D1375" s="94" t="e">
        <f>'施設リストA-1（直営）'!#REF!</f>
        <v>#REF!</v>
      </c>
      <c r="E1375" s="20" t="e">
        <f>'施設リストA-1（直営）'!#REF!</f>
        <v>#REF!</v>
      </c>
      <c r="F1375" s="20" t="e">
        <f>'施設リストA-1（直営）'!#REF!</f>
        <v>#REF!</v>
      </c>
      <c r="G1375" s="13" t="e">
        <f>'施設リストA-1（直営）'!#REF!</f>
        <v>#REF!</v>
      </c>
      <c r="H1375" s="28" t="e">
        <f t="shared" si="21"/>
        <v>#REF!</v>
      </c>
      <c r="I1375" s="29" t="e">
        <f>'施設リストA-1（直営）'!#REF!</f>
        <v>#REF!</v>
      </c>
      <c r="J1375" s="30" t="e">
        <f>IF(I1375="新設",VLOOKUP('施設リストA-1（直営）'!#REF!,'（新設）照明器具'!$B$5:$C$1990,2,FALSE),IF('部屋別効果（直）'!I1375="撤去",VLOOKUP('施設リストA-1（直営）'!#REF!,'（既設）調査結果'!$B$5:$C$1998,2,FALSE),0))</f>
        <v>#REF!</v>
      </c>
      <c r="K1375" s="29" t="e">
        <f>'施設リストA-1（直営）'!#REF!</f>
        <v>#REF!</v>
      </c>
      <c r="L1375" s="29" t="e">
        <f>'施設リストA-1（直営）'!#REF!</f>
        <v>#REF!</v>
      </c>
      <c r="M1375" s="30" t="e">
        <f>IF(L1375="新設",VLOOKUP('施設リストA-1（直営）'!#REF!,'（新設）照明器具'!$B$5:$C$1990,2,FALSE),IF('部屋別効果（直）'!L1375="撤去",VLOOKUP('施設リストA-1（直営）'!#REF!,'（既設）調査結果'!$B$5:$C$1998,2,FALSE),0))</f>
        <v>#REF!</v>
      </c>
      <c r="N1375" s="29" t="e">
        <f>'施設リストA-1（直営）'!#REF!</f>
        <v>#REF!</v>
      </c>
      <c r="O1375" s="29" t="e">
        <f>'施設リストA-1（直営）'!#REF!</f>
        <v>#REF!</v>
      </c>
      <c r="P1375" s="30" t="e">
        <f>IF(O1375="新設",VLOOKUP('施設リストA-1（直営）'!#REF!,'（新設）照明器具'!$B$5:$C$1990,2,FALSE),IF('部屋別効果（直）'!O1375="撤去",VLOOKUP('施設リストA-1（直営）'!#REF!,'（既設）調査結果'!$B$5:$C$1998,2,FALSE),0))</f>
        <v>#REF!</v>
      </c>
      <c r="Q1375" s="29" t="e">
        <f>'施設リストA-1（直営）'!#REF!</f>
        <v>#REF!</v>
      </c>
      <c r="R1375" s="29" t="e">
        <f>'施設リストA-1（直営）'!#REF!</f>
        <v>#REF!</v>
      </c>
      <c r="S1375" s="30" t="e">
        <f>IF(R1375="新設",VLOOKUP('施設リストA-1（直営）'!#REF!,'（新設）照明器具'!$B$5:$C$1990,2,FALSE),IF('部屋別効果（直）'!R1375="撤去",VLOOKUP('施設リストA-1（直営）'!#REF!,'（既設）調査結果'!$B$5:$C$1998,2,FALSE),0))</f>
        <v>#REF!</v>
      </c>
      <c r="T1375" s="29" t="e">
        <f>'施設リストA-1（直営）'!#REF!</f>
        <v>#REF!</v>
      </c>
      <c r="U1375" s="29" t="e">
        <f>'施設リストA-1（直営）'!#REF!</f>
        <v>#REF!</v>
      </c>
      <c r="V1375" s="30" t="e">
        <f>IF(U1375="新設",VLOOKUP('施設リストA-1（直営）'!#REF!,'（新設）照明器具'!$B$5:$C$1990,2,FALSE),IF('部屋別効果（直）'!U1375="撤去",VLOOKUP('施設リストA-1（直営）'!#REF!,'（既設）調査結果'!$B$5:$C$1998,2,FALSE),0))</f>
        <v>#REF!</v>
      </c>
      <c r="W1375" s="29" t="e">
        <f>'施設リストA-1（直営）'!#REF!</f>
        <v>#REF!</v>
      </c>
      <c r="X1375" s="29" t="e">
        <f>'施設リストA-1（直営）'!#REF!</f>
        <v>#REF!</v>
      </c>
      <c r="Y1375" s="30" t="e">
        <f>IF(X1375="新設",VLOOKUP('施設リストA-1（直営）'!#REF!,'（新設）照明器具'!$B$5:$C$1990,2,FALSE),IF('部屋別効果（直）'!X1375="撤去",VLOOKUP('施設リストA-1（直営）'!#REF!,'（既設）調査結果'!$B$5:$C$1998,2,FALSE),0))</f>
        <v>#REF!</v>
      </c>
      <c r="Z1375" s="29" t="e">
        <f>'施設リストA-1（直営）'!#REF!</f>
        <v>#REF!</v>
      </c>
      <c r="AA1375" s="29" t="e">
        <f>'施設リストA-1（直営）'!#REF!</f>
        <v>#REF!</v>
      </c>
      <c r="AB1375" s="30" t="e">
        <f>IF(AA1375="新設",VLOOKUP('施設リストA-1（直営）'!#REF!,'（新設）照明器具'!$B$5:$C$1990,2,FALSE),IF('部屋別効果（直）'!AA1375="撤去",VLOOKUP('施設リストA-1（直営）'!#REF!,'（既設）調査結果'!$B$5:$C$1998,2,FALSE),0))</f>
        <v>#REF!</v>
      </c>
      <c r="AC1375" s="29" t="e">
        <f>'施設リストA-1（直営）'!#REF!</f>
        <v>#REF!</v>
      </c>
      <c r="AD1375" s="29" t="e">
        <f>'施設リストA-1（直営）'!#REF!</f>
        <v>#REF!</v>
      </c>
      <c r="AE1375" s="30" t="e">
        <f>IF(AD1375="新設",VLOOKUP('施設リストA-1（直営）'!#REF!,'（新設）照明器具'!$B$5:$C$1990,2,FALSE),IF('部屋別効果（直）'!AD1375="撤去",VLOOKUP('施設リストA-1（直営）'!#REF!,'（既設）調査結果'!$B$5:$C$1998,2,FALSE),0))</f>
        <v>#REF!</v>
      </c>
      <c r="AF1375" s="29" t="e">
        <f>'施設リストA-1（直営）'!#REF!</f>
        <v>#REF!</v>
      </c>
      <c r="AG1375" s="29" t="e">
        <f>'施設リストA-1（直営）'!#REF!</f>
        <v>#REF!</v>
      </c>
      <c r="AH1375" s="30" t="e">
        <f>IF(AG1375="新設",VLOOKUP('施設リストA-1（直営）'!#REF!,'（新設）照明器具'!$B$5:$C$1990,2,FALSE),IF('部屋別効果（直）'!AG1375="撤去",VLOOKUP('施設リストA-1（直営）'!#REF!,'（既設）調査結果'!$B$5:$C$1998,2,FALSE),0))</f>
        <v>#REF!</v>
      </c>
      <c r="AI1375" s="29" t="e">
        <f>'施設リストA-1（直営）'!#REF!</f>
        <v>#REF!</v>
      </c>
      <c r="AJ1375" s="29" t="e">
        <f>'施設リストA-1（直営）'!#REF!</f>
        <v>#REF!</v>
      </c>
      <c r="AK1375" s="30" t="e">
        <f>IF(AJ1375="新設",VLOOKUP('施設リストA-1（直営）'!#REF!,'（新設）照明器具'!$B$5:$C$1990,2,FALSE),IF('部屋別効果（直）'!AJ1375="撤去",VLOOKUP('施設リストA-1（直営）'!#REF!,'（既設）調査結果'!$B$5:$C$1998,2,FALSE),0))</f>
        <v>#REF!</v>
      </c>
      <c r="AL1375" s="29" t="e">
        <f>'施設リストA-1（直営）'!#REF!</f>
        <v>#REF!</v>
      </c>
    </row>
    <row r="1376" spans="1:38" customFormat="1">
      <c r="A1376" s="94"/>
      <c r="B1376" s="16" t="e">
        <f>'施設リストA-1（直営）'!#REF!</f>
        <v>#REF!</v>
      </c>
      <c r="C1376" s="14" t="e">
        <f>'施設リストA-1（直営）'!#REF!</f>
        <v>#REF!</v>
      </c>
      <c r="D1376" s="94" t="e">
        <f>'施設リストA-1（直営）'!#REF!</f>
        <v>#REF!</v>
      </c>
      <c r="E1376" s="20" t="e">
        <f>'施設リストA-1（直営）'!#REF!</f>
        <v>#REF!</v>
      </c>
      <c r="F1376" s="20" t="e">
        <f>'施設リストA-1（直営）'!#REF!</f>
        <v>#REF!</v>
      </c>
      <c r="G1376" s="13" t="e">
        <f>'施設リストA-1（直営）'!#REF!</f>
        <v>#REF!</v>
      </c>
      <c r="H1376" s="28" t="e">
        <f t="shared" si="21"/>
        <v>#REF!</v>
      </c>
      <c r="I1376" s="29" t="e">
        <f>'施設リストA-1（直営）'!#REF!</f>
        <v>#REF!</v>
      </c>
      <c r="J1376" s="30" t="e">
        <f>IF(I1376="新設",VLOOKUP('施設リストA-1（直営）'!#REF!,'（新設）照明器具'!$B$5:$C$1990,2,FALSE),IF('部屋別効果（直）'!I1376="撤去",VLOOKUP('施設リストA-1（直営）'!#REF!,'（既設）調査結果'!$B$5:$C$1998,2,FALSE),0))</f>
        <v>#REF!</v>
      </c>
      <c r="K1376" s="29" t="e">
        <f>'施設リストA-1（直営）'!#REF!</f>
        <v>#REF!</v>
      </c>
      <c r="L1376" s="29" t="e">
        <f>'施設リストA-1（直営）'!#REF!</f>
        <v>#REF!</v>
      </c>
      <c r="M1376" s="30" t="e">
        <f>IF(L1376="新設",VLOOKUP('施設リストA-1（直営）'!#REF!,'（新設）照明器具'!$B$5:$C$1990,2,FALSE),IF('部屋別効果（直）'!L1376="撤去",VLOOKUP('施設リストA-1（直営）'!#REF!,'（既設）調査結果'!$B$5:$C$1998,2,FALSE),0))</f>
        <v>#REF!</v>
      </c>
      <c r="N1376" s="29" t="e">
        <f>'施設リストA-1（直営）'!#REF!</f>
        <v>#REF!</v>
      </c>
      <c r="O1376" s="29" t="e">
        <f>'施設リストA-1（直営）'!#REF!</f>
        <v>#REF!</v>
      </c>
      <c r="P1376" s="30" t="e">
        <f>IF(O1376="新設",VLOOKUP('施設リストA-1（直営）'!#REF!,'（新設）照明器具'!$B$5:$C$1990,2,FALSE),IF('部屋別効果（直）'!O1376="撤去",VLOOKUP('施設リストA-1（直営）'!#REF!,'（既設）調査結果'!$B$5:$C$1998,2,FALSE),0))</f>
        <v>#REF!</v>
      </c>
      <c r="Q1376" s="29" t="e">
        <f>'施設リストA-1（直営）'!#REF!</f>
        <v>#REF!</v>
      </c>
      <c r="R1376" s="29" t="e">
        <f>'施設リストA-1（直営）'!#REF!</f>
        <v>#REF!</v>
      </c>
      <c r="S1376" s="30" t="e">
        <f>IF(R1376="新設",VLOOKUP('施設リストA-1（直営）'!#REF!,'（新設）照明器具'!$B$5:$C$1990,2,FALSE),IF('部屋別効果（直）'!R1376="撤去",VLOOKUP('施設リストA-1（直営）'!#REF!,'（既設）調査結果'!$B$5:$C$1998,2,FALSE),0))</f>
        <v>#REF!</v>
      </c>
      <c r="T1376" s="29" t="e">
        <f>'施設リストA-1（直営）'!#REF!</f>
        <v>#REF!</v>
      </c>
      <c r="U1376" s="29" t="e">
        <f>'施設リストA-1（直営）'!#REF!</f>
        <v>#REF!</v>
      </c>
      <c r="V1376" s="30" t="e">
        <f>IF(U1376="新設",VLOOKUP('施設リストA-1（直営）'!#REF!,'（新設）照明器具'!$B$5:$C$1990,2,FALSE),IF('部屋別効果（直）'!U1376="撤去",VLOOKUP('施設リストA-1（直営）'!#REF!,'（既設）調査結果'!$B$5:$C$1998,2,FALSE),0))</f>
        <v>#REF!</v>
      </c>
      <c r="W1376" s="29" t="e">
        <f>'施設リストA-1（直営）'!#REF!</f>
        <v>#REF!</v>
      </c>
      <c r="X1376" s="29" t="e">
        <f>'施設リストA-1（直営）'!#REF!</f>
        <v>#REF!</v>
      </c>
      <c r="Y1376" s="30" t="e">
        <f>IF(X1376="新設",VLOOKUP('施設リストA-1（直営）'!#REF!,'（新設）照明器具'!$B$5:$C$1990,2,FALSE),IF('部屋別効果（直）'!X1376="撤去",VLOOKUP('施設リストA-1（直営）'!#REF!,'（既設）調査結果'!$B$5:$C$1998,2,FALSE),0))</f>
        <v>#REF!</v>
      </c>
      <c r="Z1376" s="29" t="e">
        <f>'施設リストA-1（直営）'!#REF!</f>
        <v>#REF!</v>
      </c>
      <c r="AA1376" s="29" t="e">
        <f>'施設リストA-1（直営）'!#REF!</f>
        <v>#REF!</v>
      </c>
      <c r="AB1376" s="30" t="e">
        <f>IF(AA1376="新設",VLOOKUP('施設リストA-1（直営）'!#REF!,'（新設）照明器具'!$B$5:$C$1990,2,FALSE),IF('部屋別効果（直）'!AA1376="撤去",VLOOKUP('施設リストA-1（直営）'!#REF!,'（既設）調査結果'!$B$5:$C$1998,2,FALSE),0))</f>
        <v>#REF!</v>
      </c>
      <c r="AC1376" s="29" t="e">
        <f>'施設リストA-1（直営）'!#REF!</f>
        <v>#REF!</v>
      </c>
      <c r="AD1376" s="29" t="e">
        <f>'施設リストA-1（直営）'!#REF!</f>
        <v>#REF!</v>
      </c>
      <c r="AE1376" s="30" t="e">
        <f>IF(AD1376="新設",VLOOKUP('施設リストA-1（直営）'!#REF!,'（新設）照明器具'!$B$5:$C$1990,2,FALSE),IF('部屋別効果（直）'!AD1376="撤去",VLOOKUP('施設リストA-1（直営）'!#REF!,'（既設）調査結果'!$B$5:$C$1998,2,FALSE),0))</f>
        <v>#REF!</v>
      </c>
      <c r="AF1376" s="29" t="e">
        <f>'施設リストA-1（直営）'!#REF!</f>
        <v>#REF!</v>
      </c>
      <c r="AG1376" s="29" t="e">
        <f>'施設リストA-1（直営）'!#REF!</f>
        <v>#REF!</v>
      </c>
      <c r="AH1376" s="30" t="e">
        <f>IF(AG1376="新設",VLOOKUP('施設リストA-1（直営）'!#REF!,'（新設）照明器具'!$B$5:$C$1990,2,FALSE),IF('部屋別効果（直）'!AG1376="撤去",VLOOKUP('施設リストA-1（直営）'!#REF!,'（既設）調査結果'!$B$5:$C$1998,2,FALSE),0))</f>
        <v>#REF!</v>
      </c>
      <c r="AI1376" s="29" t="e">
        <f>'施設リストA-1（直営）'!#REF!</f>
        <v>#REF!</v>
      </c>
      <c r="AJ1376" s="29" t="e">
        <f>'施設リストA-1（直営）'!#REF!</f>
        <v>#REF!</v>
      </c>
      <c r="AK1376" s="30" t="e">
        <f>IF(AJ1376="新設",VLOOKUP('施設リストA-1（直営）'!#REF!,'（新設）照明器具'!$B$5:$C$1990,2,FALSE),IF('部屋別効果（直）'!AJ1376="撤去",VLOOKUP('施設リストA-1（直営）'!#REF!,'（既設）調査結果'!$B$5:$C$1998,2,FALSE),0))</f>
        <v>#REF!</v>
      </c>
      <c r="AL1376" s="29" t="e">
        <f>'施設リストA-1（直営）'!#REF!</f>
        <v>#REF!</v>
      </c>
    </row>
    <row r="1377" spans="1:38" customFormat="1">
      <c r="A1377" s="94"/>
      <c r="B1377" s="16" t="e">
        <f>'施設リストA-1（直営）'!#REF!</f>
        <v>#REF!</v>
      </c>
      <c r="C1377" s="14" t="e">
        <f>'施設リストA-1（直営）'!#REF!</f>
        <v>#REF!</v>
      </c>
      <c r="D1377" s="94" t="e">
        <f>'施設リストA-1（直営）'!#REF!</f>
        <v>#REF!</v>
      </c>
      <c r="E1377" s="20" t="e">
        <f>'施設リストA-1（直営）'!#REF!</f>
        <v>#REF!</v>
      </c>
      <c r="F1377" s="20" t="e">
        <f>'施設リストA-1（直営）'!#REF!</f>
        <v>#REF!</v>
      </c>
      <c r="G1377" s="13" t="e">
        <f>'施設リストA-1（直営）'!#REF!</f>
        <v>#REF!</v>
      </c>
      <c r="H1377" s="28" t="e">
        <f t="shared" si="21"/>
        <v>#REF!</v>
      </c>
      <c r="I1377" s="29" t="e">
        <f>'施設リストA-1（直営）'!#REF!</f>
        <v>#REF!</v>
      </c>
      <c r="J1377" s="30" t="e">
        <f>IF(I1377="新設",VLOOKUP('施設リストA-1（直営）'!#REF!,'（新設）照明器具'!$B$5:$C$1990,2,FALSE),IF('部屋別効果（直）'!I1377="撤去",VLOOKUP('施設リストA-1（直営）'!#REF!,'（既設）調査結果'!$B$5:$C$1998,2,FALSE),0))</f>
        <v>#REF!</v>
      </c>
      <c r="K1377" s="29" t="e">
        <f>'施設リストA-1（直営）'!#REF!</f>
        <v>#REF!</v>
      </c>
      <c r="L1377" s="29" t="e">
        <f>'施設リストA-1（直営）'!#REF!</f>
        <v>#REF!</v>
      </c>
      <c r="M1377" s="30" t="e">
        <f>IF(L1377="新設",VLOOKUP('施設リストA-1（直営）'!#REF!,'（新設）照明器具'!$B$5:$C$1990,2,FALSE),IF('部屋別効果（直）'!L1377="撤去",VLOOKUP('施設リストA-1（直営）'!#REF!,'（既設）調査結果'!$B$5:$C$1998,2,FALSE),0))</f>
        <v>#REF!</v>
      </c>
      <c r="N1377" s="29" t="e">
        <f>'施設リストA-1（直営）'!#REF!</f>
        <v>#REF!</v>
      </c>
      <c r="O1377" s="29" t="e">
        <f>'施設リストA-1（直営）'!#REF!</f>
        <v>#REF!</v>
      </c>
      <c r="P1377" s="30" t="e">
        <f>IF(O1377="新設",VLOOKUP('施設リストA-1（直営）'!#REF!,'（新設）照明器具'!$B$5:$C$1990,2,FALSE),IF('部屋別効果（直）'!O1377="撤去",VLOOKUP('施設リストA-1（直営）'!#REF!,'（既設）調査結果'!$B$5:$C$1998,2,FALSE),0))</f>
        <v>#REF!</v>
      </c>
      <c r="Q1377" s="29" t="e">
        <f>'施設リストA-1（直営）'!#REF!</f>
        <v>#REF!</v>
      </c>
      <c r="R1377" s="29" t="e">
        <f>'施設リストA-1（直営）'!#REF!</f>
        <v>#REF!</v>
      </c>
      <c r="S1377" s="30" t="e">
        <f>IF(R1377="新設",VLOOKUP('施設リストA-1（直営）'!#REF!,'（新設）照明器具'!$B$5:$C$1990,2,FALSE),IF('部屋別効果（直）'!R1377="撤去",VLOOKUP('施設リストA-1（直営）'!#REF!,'（既設）調査結果'!$B$5:$C$1998,2,FALSE),0))</f>
        <v>#REF!</v>
      </c>
      <c r="T1377" s="29" t="e">
        <f>'施設リストA-1（直営）'!#REF!</f>
        <v>#REF!</v>
      </c>
      <c r="U1377" s="29" t="e">
        <f>'施設リストA-1（直営）'!#REF!</f>
        <v>#REF!</v>
      </c>
      <c r="V1377" s="30" t="e">
        <f>IF(U1377="新設",VLOOKUP('施設リストA-1（直営）'!#REF!,'（新設）照明器具'!$B$5:$C$1990,2,FALSE),IF('部屋別効果（直）'!U1377="撤去",VLOOKUP('施設リストA-1（直営）'!#REF!,'（既設）調査結果'!$B$5:$C$1998,2,FALSE),0))</f>
        <v>#REF!</v>
      </c>
      <c r="W1377" s="29" t="e">
        <f>'施設リストA-1（直営）'!#REF!</f>
        <v>#REF!</v>
      </c>
      <c r="X1377" s="29" t="e">
        <f>'施設リストA-1（直営）'!#REF!</f>
        <v>#REF!</v>
      </c>
      <c r="Y1377" s="30" t="e">
        <f>IF(X1377="新設",VLOOKUP('施設リストA-1（直営）'!#REF!,'（新設）照明器具'!$B$5:$C$1990,2,FALSE),IF('部屋別効果（直）'!X1377="撤去",VLOOKUP('施設リストA-1（直営）'!#REF!,'（既設）調査結果'!$B$5:$C$1998,2,FALSE),0))</f>
        <v>#REF!</v>
      </c>
      <c r="Z1377" s="29" t="e">
        <f>'施設リストA-1（直営）'!#REF!</f>
        <v>#REF!</v>
      </c>
      <c r="AA1377" s="29" t="e">
        <f>'施設リストA-1（直営）'!#REF!</f>
        <v>#REF!</v>
      </c>
      <c r="AB1377" s="30" t="e">
        <f>IF(AA1377="新設",VLOOKUP('施設リストA-1（直営）'!#REF!,'（新設）照明器具'!$B$5:$C$1990,2,FALSE),IF('部屋別効果（直）'!AA1377="撤去",VLOOKUP('施設リストA-1（直営）'!#REF!,'（既設）調査結果'!$B$5:$C$1998,2,FALSE),0))</f>
        <v>#REF!</v>
      </c>
      <c r="AC1377" s="29" t="e">
        <f>'施設リストA-1（直営）'!#REF!</f>
        <v>#REF!</v>
      </c>
      <c r="AD1377" s="29" t="e">
        <f>'施設リストA-1（直営）'!#REF!</f>
        <v>#REF!</v>
      </c>
      <c r="AE1377" s="30" t="e">
        <f>IF(AD1377="新設",VLOOKUP('施設リストA-1（直営）'!#REF!,'（新設）照明器具'!$B$5:$C$1990,2,FALSE),IF('部屋別効果（直）'!AD1377="撤去",VLOOKUP('施設リストA-1（直営）'!#REF!,'（既設）調査結果'!$B$5:$C$1998,2,FALSE),0))</f>
        <v>#REF!</v>
      </c>
      <c r="AF1377" s="29" t="e">
        <f>'施設リストA-1（直営）'!#REF!</f>
        <v>#REF!</v>
      </c>
      <c r="AG1377" s="29" t="e">
        <f>'施設リストA-1（直営）'!#REF!</f>
        <v>#REF!</v>
      </c>
      <c r="AH1377" s="30" t="e">
        <f>IF(AG1377="新設",VLOOKUP('施設リストA-1（直営）'!#REF!,'（新設）照明器具'!$B$5:$C$1990,2,FALSE),IF('部屋別効果（直）'!AG1377="撤去",VLOOKUP('施設リストA-1（直営）'!#REF!,'（既設）調査結果'!$B$5:$C$1998,2,FALSE),0))</f>
        <v>#REF!</v>
      </c>
      <c r="AI1377" s="29" t="e">
        <f>'施設リストA-1（直営）'!#REF!</f>
        <v>#REF!</v>
      </c>
      <c r="AJ1377" s="29" t="e">
        <f>'施設リストA-1（直営）'!#REF!</f>
        <v>#REF!</v>
      </c>
      <c r="AK1377" s="30" t="e">
        <f>IF(AJ1377="新設",VLOOKUP('施設リストA-1（直営）'!#REF!,'（新設）照明器具'!$B$5:$C$1990,2,FALSE),IF('部屋別効果（直）'!AJ1377="撤去",VLOOKUP('施設リストA-1（直営）'!#REF!,'（既設）調査結果'!$B$5:$C$1998,2,FALSE),0))</f>
        <v>#REF!</v>
      </c>
      <c r="AL1377" s="29" t="e">
        <f>'施設リストA-1（直営）'!#REF!</f>
        <v>#REF!</v>
      </c>
    </row>
    <row r="1378" spans="1:38" customFormat="1">
      <c r="A1378" s="94"/>
      <c r="B1378" s="16" t="e">
        <f>'施設リストA-1（直営）'!#REF!</f>
        <v>#REF!</v>
      </c>
      <c r="C1378" s="14" t="e">
        <f>'施設リストA-1（直営）'!#REF!</f>
        <v>#REF!</v>
      </c>
      <c r="D1378" s="94" t="e">
        <f>'施設リストA-1（直営）'!#REF!</f>
        <v>#REF!</v>
      </c>
      <c r="E1378" s="20" t="e">
        <f>'施設リストA-1（直営）'!#REF!</f>
        <v>#REF!</v>
      </c>
      <c r="F1378" s="20" t="e">
        <f>'施設リストA-1（直営）'!#REF!</f>
        <v>#REF!</v>
      </c>
      <c r="G1378" s="13" t="e">
        <f>'施設リストA-1（直営）'!#REF!</f>
        <v>#REF!</v>
      </c>
      <c r="H1378" s="28" t="e">
        <f t="shared" si="21"/>
        <v>#REF!</v>
      </c>
      <c r="I1378" s="29" t="e">
        <f>'施設リストA-1（直営）'!#REF!</f>
        <v>#REF!</v>
      </c>
      <c r="J1378" s="30" t="e">
        <f>IF(I1378="新設",VLOOKUP('施設リストA-1（直営）'!#REF!,'（新設）照明器具'!$B$5:$C$1990,2,FALSE),IF('部屋別効果（直）'!I1378="撤去",VLOOKUP('施設リストA-1（直営）'!#REF!,'（既設）調査結果'!$B$5:$C$1998,2,FALSE),0))</f>
        <v>#REF!</v>
      </c>
      <c r="K1378" s="29" t="e">
        <f>'施設リストA-1（直営）'!#REF!</f>
        <v>#REF!</v>
      </c>
      <c r="L1378" s="29" t="e">
        <f>'施設リストA-1（直営）'!#REF!</f>
        <v>#REF!</v>
      </c>
      <c r="M1378" s="30" t="e">
        <f>IF(L1378="新設",VLOOKUP('施設リストA-1（直営）'!#REF!,'（新設）照明器具'!$B$5:$C$1990,2,FALSE),IF('部屋別効果（直）'!L1378="撤去",VLOOKUP('施設リストA-1（直営）'!#REF!,'（既設）調査結果'!$B$5:$C$1998,2,FALSE),0))</f>
        <v>#REF!</v>
      </c>
      <c r="N1378" s="29" t="e">
        <f>'施設リストA-1（直営）'!#REF!</f>
        <v>#REF!</v>
      </c>
      <c r="O1378" s="29" t="e">
        <f>'施設リストA-1（直営）'!#REF!</f>
        <v>#REF!</v>
      </c>
      <c r="P1378" s="30" t="e">
        <f>IF(O1378="新設",VLOOKUP('施設リストA-1（直営）'!#REF!,'（新設）照明器具'!$B$5:$C$1990,2,FALSE),IF('部屋別効果（直）'!O1378="撤去",VLOOKUP('施設リストA-1（直営）'!#REF!,'（既設）調査結果'!$B$5:$C$1998,2,FALSE),0))</f>
        <v>#REF!</v>
      </c>
      <c r="Q1378" s="29" t="e">
        <f>'施設リストA-1（直営）'!#REF!</f>
        <v>#REF!</v>
      </c>
      <c r="R1378" s="29" t="e">
        <f>'施設リストA-1（直営）'!#REF!</f>
        <v>#REF!</v>
      </c>
      <c r="S1378" s="30" t="e">
        <f>IF(R1378="新設",VLOOKUP('施設リストA-1（直営）'!#REF!,'（新設）照明器具'!$B$5:$C$1990,2,FALSE),IF('部屋別効果（直）'!R1378="撤去",VLOOKUP('施設リストA-1（直営）'!#REF!,'（既設）調査結果'!$B$5:$C$1998,2,FALSE),0))</f>
        <v>#REF!</v>
      </c>
      <c r="T1378" s="29" t="e">
        <f>'施設リストA-1（直営）'!#REF!</f>
        <v>#REF!</v>
      </c>
      <c r="U1378" s="29" t="e">
        <f>'施設リストA-1（直営）'!#REF!</f>
        <v>#REF!</v>
      </c>
      <c r="V1378" s="30" t="e">
        <f>IF(U1378="新設",VLOOKUP('施設リストA-1（直営）'!#REF!,'（新設）照明器具'!$B$5:$C$1990,2,FALSE),IF('部屋別効果（直）'!U1378="撤去",VLOOKUP('施設リストA-1（直営）'!#REF!,'（既設）調査結果'!$B$5:$C$1998,2,FALSE),0))</f>
        <v>#REF!</v>
      </c>
      <c r="W1378" s="29" t="e">
        <f>'施設リストA-1（直営）'!#REF!</f>
        <v>#REF!</v>
      </c>
      <c r="X1378" s="29" t="e">
        <f>'施設リストA-1（直営）'!#REF!</f>
        <v>#REF!</v>
      </c>
      <c r="Y1378" s="30" t="e">
        <f>IF(X1378="新設",VLOOKUP('施設リストA-1（直営）'!#REF!,'（新設）照明器具'!$B$5:$C$1990,2,FALSE),IF('部屋別効果（直）'!X1378="撤去",VLOOKUP('施設リストA-1（直営）'!#REF!,'（既設）調査結果'!$B$5:$C$1998,2,FALSE),0))</f>
        <v>#REF!</v>
      </c>
      <c r="Z1378" s="29" t="e">
        <f>'施設リストA-1（直営）'!#REF!</f>
        <v>#REF!</v>
      </c>
      <c r="AA1378" s="29" t="e">
        <f>'施設リストA-1（直営）'!#REF!</f>
        <v>#REF!</v>
      </c>
      <c r="AB1378" s="30" t="e">
        <f>IF(AA1378="新設",VLOOKUP('施設リストA-1（直営）'!#REF!,'（新設）照明器具'!$B$5:$C$1990,2,FALSE),IF('部屋別効果（直）'!AA1378="撤去",VLOOKUP('施設リストA-1（直営）'!#REF!,'（既設）調査結果'!$B$5:$C$1998,2,FALSE),0))</f>
        <v>#REF!</v>
      </c>
      <c r="AC1378" s="29" t="e">
        <f>'施設リストA-1（直営）'!#REF!</f>
        <v>#REF!</v>
      </c>
      <c r="AD1378" s="29" t="e">
        <f>'施設リストA-1（直営）'!#REF!</f>
        <v>#REF!</v>
      </c>
      <c r="AE1378" s="30" t="e">
        <f>IF(AD1378="新設",VLOOKUP('施設リストA-1（直営）'!#REF!,'（新設）照明器具'!$B$5:$C$1990,2,FALSE),IF('部屋別効果（直）'!AD1378="撤去",VLOOKUP('施設リストA-1（直営）'!#REF!,'（既設）調査結果'!$B$5:$C$1998,2,FALSE),0))</f>
        <v>#REF!</v>
      </c>
      <c r="AF1378" s="29" t="e">
        <f>'施設リストA-1（直営）'!#REF!</f>
        <v>#REF!</v>
      </c>
      <c r="AG1378" s="29" t="e">
        <f>'施設リストA-1（直営）'!#REF!</f>
        <v>#REF!</v>
      </c>
      <c r="AH1378" s="30" t="e">
        <f>IF(AG1378="新設",VLOOKUP('施設リストA-1（直営）'!#REF!,'（新設）照明器具'!$B$5:$C$1990,2,FALSE),IF('部屋別効果（直）'!AG1378="撤去",VLOOKUP('施設リストA-1（直営）'!#REF!,'（既設）調査結果'!$B$5:$C$1998,2,FALSE),0))</f>
        <v>#REF!</v>
      </c>
      <c r="AI1378" s="29" t="e">
        <f>'施設リストA-1（直営）'!#REF!</f>
        <v>#REF!</v>
      </c>
      <c r="AJ1378" s="29" t="e">
        <f>'施設リストA-1（直営）'!#REF!</f>
        <v>#REF!</v>
      </c>
      <c r="AK1378" s="30" t="e">
        <f>IF(AJ1378="新設",VLOOKUP('施設リストA-1（直営）'!#REF!,'（新設）照明器具'!$B$5:$C$1990,2,FALSE),IF('部屋別効果（直）'!AJ1378="撤去",VLOOKUP('施設リストA-1（直営）'!#REF!,'（既設）調査結果'!$B$5:$C$1998,2,FALSE),0))</f>
        <v>#REF!</v>
      </c>
      <c r="AL1378" s="29" t="e">
        <f>'施設リストA-1（直営）'!#REF!</f>
        <v>#REF!</v>
      </c>
    </row>
    <row r="1379" spans="1:38" customFormat="1">
      <c r="A1379" s="94"/>
      <c r="B1379" s="16" t="e">
        <f>'施設リストA-1（直営）'!#REF!</f>
        <v>#REF!</v>
      </c>
      <c r="C1379" s="14" t="e">
        <f>'施設リストA-1（直営）'!#REF!</f>
        <v>#REF!</v>
      </c>
      <c r="D1379" s="94" t="e">
        <f>'施設リストA-1（直営）'!#REF!</f>
        <v>#REF!</v>
      </c>
      <c r="E1379" s="20" t="e">
        <f>'施設リストA-1（直営）'!#REF!</f>
        <v>#REF!</v>
      </c>
      <c r="F1379" s="20" t="e">
        <f>'施設リストA-1（直営）'!#REF!</f>
        <v>#REF!</v>
      </c>
      <c r="G1379" s="13" t="e">
        <f>'施設リストA-1（直営）'!#REF!</f>
        <v>#REF!</v>
      </c>
      <c r="H1379" s="28" t="e">
        <f t="shared" si="21"/>
        <v>#REF!</v>
      </c>
      <c r="I1379" s="29" t="e">
        <f>'施設リストA-1（直営）'!#REF!</f>
        <v>#REF!</v>
      </c>
      <c r="J1379" s="30" t="e">
        <f>IF(I1379="新設",VLOOKUP('施設リストA-1（直営）'!#REF!,'（新設）照明器具'!$B$5:$C$1990,2,FALSE),IF('部屋別効果（直）'!I1379="撤去",VLOOKUP('施設リストA-1（直営）'!#REF!,'（既設）調査結果'!$B$5:$C$1998,2,FALSE),0))</f>
        <v>#REF!</v>
      </c>
      <c r="K1379" s="29" t="e">
        <f>'施設リストA-1（直営）'!#REF!</f>
        <v>#REF!</v>
      </c>
      <c r="L1379" s="29" t="e">
        <f>'施設リストA-1（直営）'!#REF!</f>
        <v>#REF!</v>
      </c>
      <c r="M1379" s="30" t="e">
        <f>IF(L1379="新設",VLOOKUP('施設リストA-1（直営）'!#REF!,'（新設）照明器具'!$B$5:$C$1990,2,FALSE),IF('部屋別効果（直）'!L1379="撤去",VLOOKUP('施設リストA-1（直営）'!#REF!,'（既設）調査結果'!$B$5:$C$1998,2,FALSE),0))</f>
        <v>#REF!</v>
      </c>
      <c r="N1379" s="29" t="e">
        <f>'施設リストA-1（直営）'!#REF!</f>
        <v>#REF!</v>
      </c>
      <c r="O1379" s="29" t="e">
        <f>'施設リストA-1（直営）'!#REF!</f>
        <v>#REF!</v>
      </c>
      <c r="P1379" s="30" t="e">
        <f>IF(O1379="新設",VLOOKUP('施設リストA-1（直営）'!#REF!,'（新設）照明器具'!$B$5:$C$1990,2,FALSE),IF('部屋別効果（直）'!O1379="撤去",VLOOKUP('施設リストA-1（直営）'!#REF!,'（既設）調査結果'!$B$5:$C$1998,2,FALSE),0))</f>
        <v>#REF!</v>
      </c>
      <c r="Q1379" s="29" t="e">
        <f>'施設リストA-1（直営）'!#REF!</f>
        <v>#REF!</v>
      </c>
      <c r="R1379" s="29" t="e">
        <f>'施設リストA-1（直営）'!#REF!</f>
        <v>#REF!</v>
      </c>
      <c r="S1379" s="30" t="e">
        <f>IF(R1379="新設",VLOOKUP('施設リストA-1（直営）'!#REF!,'（新設）照明器具'!$B$5:$C$1990,2,FALSE),IF('部屋別効果（直）'!R1379="撤去",VLOOKUP('施設リストA-1（直営）'!#REF!,'（既設）調査結果'!$B$5:$C$1998,2,FALSE),0))</f>
        <v>#REF!</v>
      </c>
      <c r="T1379" s="29" t="e">
        <f>'施設リストA-1（直営）'!#REF!</f>
        <v>#REF!</v>
      </c>
      <c r="U1379" s="29" t="e">
        <f>'施設リストA-1（直営）'!#REF!</f>
        <v>#REF!</v>
      </c>
      <c r="V1379" s="30" t="e">
        <f>IF(U1379="新設",VLOOKUP('施設リストA-1（直営）'!#REF!,'（新設）照明器具'!$B$5:$C$1990,2,FALSE),IF('部屋別効果（直）'!U1379="撤去",VLOOKUP('施設リストA-1（直営）'!#REF!,'（既設）調査結果'!$B$5:$C$1998,2,FALSE),0))</f>
        <v>#REF!</v>
      </c>
      <c r="W1379" s="29" t="e">
        <f>'施設リストA-1（直営）'!#REF!</f>
        <v>#REF!</v>
      </c>
      <c r="X1379" s="29" t="e">
        <f>'施設リストA-1（直営）'!#REF!</f>
        <v>#REF!</v>
      </c>
      <c r="Y1379" s="30" t="e">
        <f>IF(X1379="新設",VLOOKUP('施設リストA-1（直営）'!#REF!,'（新設）照明器具'!$B$5:$C$1990,2,FALSE),IF('部屋別効果（直）'!X1379="撤去",VLOOKUP('施設リストA-1（直営）'!#REF!,'（既設）調査結果'!$B$5:$C$1998,2,FALSE),0))</f>
        <v>#REF!</v>
      </c>
      <c r="Z1379" s="29" t="e">
        <f>'施設リストA-1（直営）'!#REF!</f>
        <v>#REF!</v>
      </c>
      <c r="AA1379" s="29" t="e">
        <f>'施設リストA-1（直営）'!#REF!</f>
        <v>#REF!</v>
      </c>
      <c r="AB1379" s="30" t="e">
        <f>IF(AA1379="新設",VLOOKUP('施設リストA-1（直営）'!#REF!,'（新設）照明器具'!$B$5:$C$1990,2,FALSE),IF('部屋別効果（直）'!AA1379="撤去",VLOOKUP('施設リストA-1（直営）'!#REF!,'（既設）調査結果'!$B$5:$C$1998,2,FALSE),0))</f>
        <v>#REF!</v>
      </c>
      <c r="AC1379" s="29" t="e">
        <f>'施設リストA-1（直営）'!#REF!</f>
        <v>#REF!</v>
      </c>
      <c r="AD1379" s="29" t="e">
        <f>'施設リストA-1（直営）'!#REF!</f>
        <v>#REF!</v>
      </c>
      <c r="AE1379" s="30" t="e">
        <f>IF(AD1379="新設",VLOOKUP('施設リストA-1（直営）'!#REF!,'（新設）照明器具'!$B$5:$C$1990,2,FALSE),IF('部屋別効果（直）'!AD1379="撤去",VLOOKUP('施設リストA-1（直営）'!#REF!,'（既設）調査結果'!$B$5:$C$1998,2,FALSE),0))</f>
        <v>#REF!</v>
      </c>
      <c r="AF1379" s="29" t="e">
        <f>'施設リストA-1（直営）'!#REF!</f>
        <v>#REF!</v>
      </c>
      <c r="AG1379" s="29" t="e">
        <f>'施設リストA-1（直営）'!#REF!</f>
        <v>#REF!</v>
      </c>
      <c r="AH1379" s="30" t="e">
        <f>IF(AG1379="新設",VLOOKUP('施設リストA-1（直営）'!#REF!,'（新設）照明器具'!$B$5:$C$1990,2,FALSE),IF('部屋別効果（直）'!AG1379="撤去",VLOOKUP('施設リストA-1（直営）'!#REF!,'（既設）調査結果'!$B$5:$C$1998,2,FALSE),0))</f>
        <v>#REF!</v>
      </c>
      <c r="AI1379" s="29" t="e">
        <f>'施設リストA-1（直営）'!#REF!</f>
        <v>#REF!</v>
      </c>
      <c r="AJ1379" s="29" t="e">
        <f>'施設リストA-1（直営）'!#REF!</f>
        <v>#REF!</v>
      </c>
      <c r="AK1379" s="30" t="e">
        <f>IF(AJ1379="新設",VLOOKUP('施設リストA-1（直営）'!#REF!,'（新設）照明器具'!$B$5:$C$1990,2,FALSE),IF('部屋別効果（直）'!AJ1379="撤去",VLOOKUP('施設リストA-1（直営）'!#REF!,'（既設）調査結果'!$B$5:$C$1998,2,FALSE),0))</f>
        <v>#REF!</v>
      </c>
      <c r="AL1379" s="29" t="e">
        <f>'施設リストA-1（直営）'!#REF!</f>
        <v>#REF!</v>
      </c>
    </row>
    <row r="1380" spans="1:38" customFormat="1">
      <c r="A1380" s="94"/>
      <c r="B1380" s="16" t="e">
        <f>'施設リストA-1（直営）'!#REF!</f>
        <v>#REF!</v>
      </c>
      <c r="C1380" s="14" t="e">
        <f>'施設リストA-1（直営）'!#REF!</f>
        <v>#REF!</v>
      </c>
      <c r="D1380" s="94" t="e">
        <f>'施設リストA-1（直営）'!#REF!</f>
        <v>#REF!</v>
      </c>
      <c r="E1380" s="20" t="e">
        <f>'施設リストA-1（直営）'!#REF!</f>
        <v>#REF!</v>
      </c>
      <c r="F1380" s="20" t="e">
        <f>'施設リストA-1（直営）'!#REF!</f>
        <v>#REF!</v>
      </c>
      <c r="G1380" s="13" t="e">
        <f>'施設リストA-1（直営）'!#REF!</f>
        <v>#REF!</v>
      </c>
      <c r="H1380" s="28" t="e">
        <f t="shared" si="21"/>
        <v>#REF!</v>
      </c>
      <c r="I1380" s="29" t="e">
        <f>'施設リストA-1（直営）'!#REF!</f>
        <v>#REF!</v>
      </c>
      <c r="J1380" s="30" t="e">
        <f>IF(I1380="新設",VLOOKUP('施設リストA-1（直営）'!#REF!,'（新設）照明器具'!$B$5:$C$1990,2,FALSE),IF('部屋別効果（直）'!I1380="撤去",VLOOKUP('施設リストA-1（直営）'!#REF!,'（既設）調査結果'!$B$5:$C$1998,2,FALSE),0))</f>
        <v>#REF!</v>
      </c>
      <c r="K1380" s="29" t="e">
        <f>'施設リストA-1（直営）'!#REF!</f>
        <v>#REF!</v>
      </c>
      <c r="L1380" s="29" t="e">
        <f>'施設リストA-1（直営）'!#REF!</f>
        <v>#REF!</v>
      </c>
      <c r="M1380" s="30" t="e">
        <f>IF(L1380="新設",VLOOKUP('施設リストA-1（直営）'!#REF!,'（新設）照明器具'!$B$5:$C$1990,2,FALSE),IF('部屋別効果（直）'!L1380="撤去",VLOOKUP('施設リストA-1（直営）'!#REF!,'（既設）調査結果'!$B$5:$C$1998,2,FALSE),0))</f>
        <v>#REF!</v>
      </c>
      <c r="N1380" s="29" t="e">
        <f>'施設リストA-1（直営）'!#REF!</f>
        <v>#REF!</v>
      </c>
      <c r="O1380" s="29" t="e">
        <f>'施設リストA-1（直営）'!#REF!</f>
        <v>#REF!</v>
      </c>
      <c r="P1380" s="30" t="e">
        <f>IF(O1380="新設",VLOOKUP('施設リストA-1（直営）'!#REF!,'（新設）照明器具'!$B$5:$C$1990,2,FALSE),IF('部屋別効果（直）'!O1380="撤去",VLOOKUP('施設リストA-1（直営）'!#REF!,'（既設）調査結果'!$B$5:$C$1998,2,FALSE),0))</f>
        <v>#REF!</v>
      </c>
      <c r="Q1380" s="29" t="e">
        <f>'施設リストA-1（直営）'!#REF!</f>
        <v>#REF!</v>
      </c>
      <c r="R1380" s="29" t="e">
        <f>'施設リストA-1（直営）'!#REF!</f>
        <v>#REF!</v>
      </c>
      <c r="S1380" s="30" t="e">
        <f>IF(R1380="新設",VLOOKUP('施設リストA-1（直営）'!#REF!,'（新設）照明器具'!$B$5:$C$1990,2,FALSE),IF('部屋別効果（直）'!R1380="撤去",VLOOKUP('施設リストA-1（直営）'!#REF!,'（既設）調査結果'!$B$5:$C$1998,2,FALSE),0))</f>
        <v>#REF!</v>
      </c>
      <c r="T1380" s="29" t="e">
        <f>'施設リストA-1（直営）'!#REF!</f>
        <v>#REF!</v>
      </c>
      <c r="U1380" s="29" t="e">
        <f>'施設リストA-1（直営）'!#REF!</f>
        <v>#REF!</v>
      </c>
      <c r="V1380" s="30" t="e">
        <f>IF(U1380="新設",VLOOKUP('施設リストA-1（直営）'!#REF!,'（新設）照明器具'!$B$5:$C$1990,2,FALSE),IF('部屋別効果（直）'!U1380="撤去",VLOOKUP('施設リストA-1（直営）'!#REF!,'（既設）調査結果'!$B$5:$C$1998,2,FALSE),0))</f>
        <v>#REF!</v>
      </c>
      <c r="W1380" s="29" t="e">
        <f>'施設リストA-1（直営）'!#REF!</f>
        <v>#REF!</v>
      </c>
      <c r="X1380" s="29" t="e">
        <f>'施設リストA-1（直営）'!#REF!</f>
        <v>#REF!</v>
      </c>
      <c r="Y1380" s="30" t="e">
        <f>IF(X1380="新設",VLOOKUP('施設リストA-1（直営）'!#REF!,'（新設）照明器具'!$B$5:$C$1990,2,FALSE),IF('部屋別効果（直）'!X1380="撤去",VLOOKUP('施設リストA-1（直営）'!#REF!,'（既設）調査結果'!$B$5:$C$1998,2,FALSE),0))</f>
        <v>#REF!</v>
      </c>
      <c r="Z1380" s="29" t="e">
        <f>'施設リストA-1（直営）'!#REF!</f>
        <v>#REF!</v>
      </c>
      <c r="AA1380" s="29" t="e">
        <f>'施設リストA-1（直営）'!#REF!</f>
        <v>#REF!</v>
      </c>
      <c r="AB1380" s="30" t="e">
        <f>IF(AA1380="新設",VLOOKUP('施設リストA-1（直営）'!#REF!,'（新設）照明器具'!$B$5:$C$1990,2,FALSE),IF('部屋別効果（直）'!AA1380="撤去",VLOOKUP('施設リストA-1（直営）'!#REF!,'（既設）調査結果'!$B$5:$C$1998,2,FALSE),0))</f>
        <v>#REF!</v>
      </c>
      <c r="AC1380" s="29" t="e">
        <f>'施設リストA-1（直営）'!#REF!</f>
        <v>#REF!</v>
      </c>
      <c r="AD1380" s="29" t="e">
        <f>'施設リストA-1（直営）'!#REF!</f>
        <v>#REF!</v>
      </c>
      <c r="AE1380" s="30" t="e">
        <f>IF(AD1380="新設",VLOOKUP('施設リストA-1（直営）'!#REF!,'（新設）照明器具'!$B$5:$C$1990,2,FALSE),IF('部屋別効果（直）'!AD1380="撤去",VLOOKUP('施設リストA-1（直営）'!#REF!,'（既設）調査結果'!$B$5:$C$1998,2,FALSE),0))</f>
        <v>#REF!</v>
      </c>
      <c r="AF1380" s="29" t="e">
        <f>'施設リストA-1（直営）'!#REF!</f>
        <v>#REF!</v>
      </c>
      <c r="AG1380" s="29" t="e">
        <f>'施設リストA-1（直営）'!#REF!</f>
        <v>#REF!</v>
      </c>
      <c r="AH1380" s="30" t="e">
        <f>IF(AG1380="新設",VLOOKUP('施設リストA-1（直営）'!#REF!,'（新設）照明器具'!$B$5:$C$1990,2,FALSE),IF('部屋別効果（直）'!AG1380="撤去",VLOOKUP('施設リストA-1（直営）'!#REF!,'（既設）調査結果'!$B$5:$C$1998,2,FALSE),0))</f>
        <v>#REF!</v>
      </c>
      <c r="AI1380" s="29" t="e">
        <f>'施設リストA-1（直営）'!#REF!</f>
        <v>#REF!</v>
      </c>
      <c r="AJ1380" s="29" t="e">
        <f>'施設リストA-1（直営）'!#REF!</f>
        <v>#REF!</v>
      </c>
      <c r="AK1380" s="30" t="e">
        <f>IF(AJ1380="新設",VLOOKUP('施設リストA-1（直営）'!#REF!,'（新設）照明器具'!$B$5:$C$1990,2,FALSE),IF('部屋別効果（直）'!AJ1380="撤去",VLOOKUP('施設リストA-1（直営）'!#REF!,'（既設）調査結果'!$B$5:$C$1998,2,FALSE),0))</f>
        <v>#REF!</v>
      </c>
      <c r="AL1380" s="29" t="e">
        <f>'施設リストA-1（直営）'!#REF!</f>
        <v>#REF!</v>
      </c>
    </row>
    <row r="1381" spans="1:38" customFormat="1">
      <c r="A1381" s="94"/>
      <c r="B1381" s="16" t="e">
        <f>'施設リストA-1（直営）'!#REF!</f>
        <v>#REF!</v>
      </c>
      <c r="C1381" s="14" t="e">
        <f>'施設リストA-1（直営）'!#REF!</f>
        <v>#REF!</v>
      </c>
      <c r="D1381" s="94" t="e">
        <f>'施設リストA-1（直営）'!#REF!</f>
        <v>#REF!</v>
      </c>
      <c r="E1381" s="20" t="e">
        <f>'施設リストA-1（直営）'!#REF!</f>
        <v>#REF!</v>
      </c>
      <c r="F1381" s="20" t="e">
        <f>'施設リストA-1（直営）'!#REF!</f>
        <v>#REF!</v>
      </c>
      <c r="G1381" s="13" t="e">
        <f>'施設リストA-1（直営）'!#REF!</f>
        <v>#REF!</v>
      </c>
      <c r="H1381" s="28" t="e">
        <f t="shared" si="21"/>
        <v>#REF!</v>
      </c>
      <c r="I1381" s="29" t="e">
        <f>'施設リストA-1（直営）'!#REF!</f>
        <v>#REF!</v>
      </c>
      <c r="J1381" s="30" t="e">
        <f>IF(I1381="新設",VLOOKUP('施設リストA-1（直営）'!#REF!,'（新設）照明器具'!$B$5:$C$1990,2,FALSE),IF('部屋別効果（直）'!I1381="撤去",VLOOKUP('施設リストA-1（直営）'!#REF!,'（既設）調査結果'!$B$5:$C$1998,2,FALSE),0))</f>
        <v>#REF!</v>
      </c>
      <c r="K1381" s="29" t="e">
        <f>'施設リストA-1（直営）'!#REF!</f>
        <v>#REF!</v>
      </c>
      <c r="L1381" s="29" t="e">
        <f>'施設リストA-1（直営）'!#REF!</f>
        <v>#REF!</v>
      </c>
      <c r="M1381" s="30" t="e">
        <f>IF(L1381="新設",VLOOKUP('施設リストA-1（直営）'!#REF!,'（新設）照明器具'!$B$5:$C$1990,2,FALSE),IF('部屋別効果（直）'!L1381="撤去",VLOOKUP('施設リストA-1（直営）'!#REF!,'（既設）調査結果'!$B$5:$C$1998,2,FALSE),0))</f>
        <v>#REF!</v>
      </c>
      <c r="N1381" s="29" t="e">
        <f>'施設リストA-1（直営）'!#REF!</f>
        <v>#REF!</v>
      </c>
      <c r="O1381" s="29" t="e">
        <f>'施設リストA-1（直営）'!#REF!</f>
        <v>#REF!</v>
      </c>
      <c r="P1381" s="30" t="e">
        <f>IF(O1381="新設",VLOOKUP('施設リストA-1（直営）'!#REF!,'（新設）照明器具'!$B$5:$C$1990,2,FALSE),IF('部屋別効果（直）'!O1381="撤去",VLOOKUP('施設リストA-1（直営）'!#REF!,'（既設）調査結果'!$B$5:$C$1998,2,FALSE),0))</f>
        <v>#REF!</v>
      </c>
      <c r="Q1381" s="29" t="e">
        <f>'施設リストA-1（直営）'!#REF!</f>
        <v>#REF!</v>
      </c>
      <c r="R1381" s="29" t="e">
        <f>'施設リストA-1（直営）'!#REF!</f>
        <v>#REF!</v>
      </c>
      <c r="S1381" s="30" t="e">
        <f>IF(R1381="新設",VLOOKUP('施設リストA-1（直営）'!#REF!,'（新設）照明器具'!$B$5:$C$1990,2,FALSE),IF('部屋別効果（直）'!R1381="撤去",VLOOKUP('施設リストA-1（直営）'!#REF!,'（既設）調査結果'!$B$5:$C$1998,2,FALSE),0))</f>
        <v>#REF!</v>
      </c>
      <c r="T1381" s="29" t="e">
        <f>'施設リストA-1（直営）'!#REF!</f>
        <v>#REF!</v>
      </c>
      <c r="U1381" s="29" t="e">
        <f>'施設リストA-1（直営）'!#REF!</f>
        <v>#REF!</v>
      </c>
      <c r="V1381" s="30" t="e">
        <f>IF(U1381="新設",VLOOKUP('施設リストA-1（直営）'!#REF!,'（新設）照明器具'!$B$5:$C$1990,2,FALSE),IF('部屋別効果（直）'!U1381="撤去",VLOOKUP('施設リストA-1（直営）'!#REF!,'（既設）調査結果'!$B$5:$C$1998,2,FALSE),0))</f>
        <v>#REF!</v>
      </c>
      <c r="W1381" s="29" t="e">
        <f>'施設リストA-1（直営）'!#REF!</f>
        <v>#REF!</v>
      </c>
      <c r="X1381" s="29" t="e">
        <f>'施設リストA-1（直営）'!#REF!</f>
        <v>#REF!</v>
      </c>
      <c r="Y1381" s="30" t="e">
        <f>IF(X1381="新設",VLOOKUP('施設リストA-1（直営）'!#REF!,'（新設）照明器具'!$B$5:$C$1990,2,FALSE),IF('部屋別効果（直）'!X1381="撤去",VLOOKUP('施設リストA-1（直営）'!#REF!,'（既設）調査結果'!$B$5:$C$1998,2,FALSE),0))</f>
        <v>#REF!</v>
      </c>
      <c r="Z1381" s="29" t="e">
        <f>'施設リストA-1（直営）'!#REF!</f>
        <v>#REF!</v>
      </c>
      <c r="AA1381" s="29" t="e">
        <f>'施設リストA-1（直営）'!#REF!</f>
        <v>#REF!</v>
      </c>
      <c r="AB1381" s="30" t="e">
        <f>IF(AA1381="新設",VLOOKUP('施設リストA-1（直営）'!#REF!,'（新設）照明器具'!$B$5:$C$1990,2,FALSE),IF('部屋別効果（直）'!AA1381="撤去",VLOOKUP('施設リストA-1（直営）'!#REF!,'（既設）調査結果'!$B$5:$C$1998,2,FALSE),0))</f>
        <v>#REF!</v>
      </c>
      <c r="AC1381" s="29" t="e">
        <f>'施設リストA-1（直営）'!#REF!</f>
        <v>#REF!</v>
      </c>
      <c r="AD1381" s="29" t="e">
        <f>'施設リストA-1（直営）'!#REF!</f>
        <v>#REF!</v>
      </c>
      <c r="AE1381" s="30" t="e">
        <f>IF(AD1381="新設",VLOOKUP('施設リストA-1（直営）'!#REF!,'（新設）照明器具'!$B$5:$C$1990,2,FALSE),IF('部屋別効果（直）'!AD1381="撤去",VLOOKUP('施設リストA-1（直営）'!#REF!,'（既設）調査結果'!$B$5:$C$1998,2,FALSE),0))</f>
        <v>#REF!</v>
      </c>
      <c r="AF1381" s="29" t="e">
        <f>'施設リストA-1（直営）'!#REF!</f>
        <v>#REF!</v>
      </c>
      <c r="AG1381" s="29" t="e">
        <f>'施設リストA-1（直営）'!#REF!</f>
        <v>#REF!</v>
      </c>
      <c r="AH1381" s="30" t="e">
        <f>IF(AG1381="新設",VLOOKUP('施設リストA-1（直営）'!#REF!,'（新設）照明器具'!$B$5:$C$1990,2,FALSE),IF('部屋別効果（直）'!AG1381="撤去",VLOOKUP('施設リストA-1（直営）'!#REF!,'（既設）調査結果'!$B$5:$C$1998,2,FALSE),0))</f>
        <v>#REF!</v>
      </c>
      <c r="AI1381" s="29" t="e">
        <f>'施設リストA-1（直営）'!#REF!</f>
        <v>#REF!</v>
      </c>
      <c r="AJ1381" s="29" t="e">
        <f>'施設リストA-1（直営）'!#REF!</f>
        <v>#REF!</v>
      </c>
      <c r="AK1381" s="30" t="e">
        <f>IF(AJ1381="新設",VLOOKUP('施設リストA-1（直営）'!#REF!,'（新設）照明器具'!$B$5:$C$1990,2,FALSE),IF('部屋別効果（直）'!AJ1381="撤去",VLOOKUP('施設リストA-1（直営）'!#REF!,'（既設）調査結果'!$B$5:$C$1998,2,FALSE),0))</f>
        <v>#REF!</v>
      </c>
      <c r="AL1381" s="29" t="e">
        <f>'施設リストA-1（直営）'!#REF!</f>
        <v>#REF!</v>
      </c>
    </row>
    <row r="1382" spans="1:38" customFormat="1">
      <c r="A1382" s="94"/>
      <c r="B1382" s="16" t="e">
        <f>'施設リストA-1（直営）'!#REF!</f>
        <v>#REF!</v>
      </c>
      <c r="C1382" s="14" t="e">
        <f>'施設リストA-1（直営）'!#REF!</f>
        <v>#REF!</v>
      </c>
      <c r="D1382" s="94" t="e">
        <f>'施設リストA-1（直営）'!#REF!</f>
        <v>#REF!</v>
      </c>
      <c r="E1382" s="20" t="e">
        <f>'施設リストA-1（直営）'!#REF!</f>
        <v>#REF!</v>
      </c>
      <c r="F1382" s="20" t="e">
        <f>'施設リストA-1（直営）'!#REF!</f>
        <v>#REF!</v>
      </c>
      <c r="G1382" s="13" t="e">
        <f>'施設リストA-1（直営）'!#REF!</f>
        <v>#REF!</v>
      </c>
      <c r="H1382" s="28" t="e">
        <f t="shared" si="21"/>
        <v>#REF!</v>
      </c>
      <c r="I1382" s="29" t="e">
        <f>'施設リストA-1（直営）'!#REF!</f>
        <v>#REF!</v>
      </c>
      <c r="J1382" s="30" t="e">
        <f>IF(I1382="新設",VLOOKUP('施設リストA-1（直営）'!#REF!,'（新設）照明器具'!$B$5:$C$1990,2,FALSE),IF('部屋別効果（直）'!I1382="撤去",VLOOKUP('施設リストA-1（直営）'!#REF!,'（既設）調査結果'!$B$5:$C$1998,2,FALSE),0))</f>
        <v>#REF!</v>
      </c>
      <c r="K1382" s="29" t="e">
        <f>'施設リストA-1（直営）'!#REF!</f>
        <v>#REF!</v>
      </c>
      <c r="L1382" s="29" t="e">
        <f>'施設リストA-1（直営）'!#REF!</f>
        <v>#REF!</v>
      </c>
      <c r="M1382" s="30" t="e">
        <f>IF(L1382="新設",VLOOKUP('施設リストA-1（直営）'!#REF!,'（新設）照明器具'!$B$5:$C$1990,2,FALSE),IF('部屋別効果（直）'!L1382="撤去",VLOOKUP('施設リストA-1（直営）'!#REF!,'（既設）調査結果'!$B$5:$C$1998,2,FALSE),0))</f>
        <v>#REF!</v>
      </c>
      <c r="N1382" s="29" t="e">
        <f>'施設リストA-1（直営）'!#REF!</f>
        <v>#REF!</v>
      </c>
      <c r="O1382" s="29" t="e">
        <f>'施設リストA-1（直営）'!#REF!</f>
        <v>#REF!</v>
      </c>
      <c r="P1382" s="30" t="e">
        <f>IF(O1382="新設",VLOOKUP('施設リストA-1（直営）'!#REF!,'（新設）照明器具'!$B$5:$C$1990,2,FALSE),IF('部屋別効果（直）'!O1382="撤去",VLOOKUP('施設リストA-1（直営）'!#REF!,'（既設）調査結果'!$B$5:$C$1998,2,FALSE),0))</f>
        <v>#REF!</v>
      </c>
      <c r="Q1382" s="29" t="e">
        <f>'施設リストA-1（直営）'!#REF!</f>
        <v>#REF!</v>
      </c>
      <c r="R1382" s="29" t="e">
        <f>'施設リストA-1（直営）'!#REF!</f>
        <v>#REF!</v>
      </c>
      <c r="S1382" s="30" t="e">
        <f>IF(R1382="新設",VLOOKUP('施設リストA-1（直営）'!#REF!,'（新設）照明器具'!$B$5:$C$1990,2,FALSE),IF('部屋別効果（直）'!R1382="撤去",VLOOKUP('施設リストA-1（直営）'!#REF!,'（既設）調査結果'!$B$5:$C$1998,2,FALSE),0))</f>
        <v>#REF!</v>
      </c>
      <c r="T1382" s="29" t="e">
        <f>'施設リストA-1（直営）'!#REF!</f>
        <v>#REF!</v>
      </c>
      <c r="U1382" s="29" t="e">
        <f>'施設リストA-1（直営）'!#REF!</f>
        <v>#REF!</v>
      </c>
      <c r="V1382" s="30" t="e">
        <f>IF(U1382="新設",VLOOKUP('施設リストA-1（直営）'!#REF!,'（新設）照明器具'!$B$5:$C$1990,2,FALSE),IF('部屋別効果（直）'!U1382="撤去",VLOOKUP('施設リストA-1（直営）'!#REF!,'（既設）調査結果'!$B$5:$C$1998,2,FALSE),0))</f>
        <v>#REF!</v>
      </c>
      <c r="W1382" s="29" t="e">
        <f>'施設リストA-1（直営）'!#REF!</f>
        <v>#REF!</v>
      </c>
      <c r="X1382" s="29" t="e">
        <f>'施設リストA-1（直営）'!#REF!</f>
        <v>#REF!</v>
      </c>
      <c r="Y1382" s="30" t="e">
        <f>IF(X1382="新設",VLOOKUP('施設リストA-1（直営）'!#REF!,'（新設）照明器具'!$B$5:$C$1990,2,FALSE),IF('部屋別効果（直）'!X1382="撤去",VLOOKUP('施設リストA-1（直営）'!#REF!,'（既設）調査結果'!$B$5:$C$1998,2,FALSE),0))</f>
        <v>#REF!</v>
      </c>
      <c r="Z1382" s="29" t="e">
        <f>'施設リストA-1（直営）'!#REF!</f>
        <v>#REF!</v>
      </c>
      <c r="AA1382" s="29" t="e">
        <f>'施設リストA-1（直営）'!#REF!</f>
        <v>#REF!</v>
      </c>
      <c r="AB1382" s="30" t="e">
        <f>IF(AA1382="新設",VLOOKUP('施設リストA-1（直営）'!#REF!,'（新設）照明器具'!$B$5:$C$1990,2,FALSE),IF('部屋別効果（直）'!AA1382="撤去",VLOOKUP('施設リストA-1（直営）'!#REF!,'（既設）調査結果'!$B$5:$C$1998,2,FALSE),0))</f>
        <v>#REF!</v>
      </c>
      <c r="AC1382" s="29" t="e">
        <f>'施設リストA-1（直営）'!#REF!</f>
        <v>#REF!</v>
      </c>
      <c r="AD1382" s="29" t="e">
        <f>'施設リストA-1（直営）'!#REF!</f>
        <v>#REF!</v>
      </c>
      <c r="AE1382" s="30" t="e">
        <f>IF(AD1382="新設",VLOOKUP('施設リストA-1（直営）'!#REF!,'（新設）照明器具'!$B$5:$C$1990,2,FALSE),IF('部屋別効果（直）'!AD1382="撤去",VLOOKUP('施設リストA-1（直営）'!#REF!,'（既設）調査結果'!$B$5:$C$1998,2,FALSE),0))</f>
        <v>#REF!</v>
      </c>
      <c r="AF1382" s="29" t="e">
        <f>'施設リストA-1（直営）'!#REF!</f>
        <v>#REF!</v>
      </c>
      <c r="AG1382" s="29" t="e">
        <f>'施設リストA-1（直営）'!#REF!</f>
        <v>#REF!</v>
      </c>
      <c r="AH1382" s="30" t="e">
        <f>IF(AG1382="新設",VLOOKUP('施設リストA-1（直営）'!#REF!,'（新設）照明器具'!$B$5:$C$1990,2,FALSE),IF('部屋別効果（直）'!AG1382="撤去",VLOOKUP('施設リストA-1（直営）'!#REF!,'（既設）調査結果'!$B$5:$C$1998,2,FALSE),0))</f>
        <v>#REF!</v>
      </c>
      <c r="AI1382" s="29" t="e">
        <f>'施設リストA-1（直営）'!#REF!</f>
        <v>#REF!</v>
      </c>
      <c r="AJ1382" s="29" t="e">
        <f>'施設リストA-1（直営）'!#REF!</f>
        <v>#REF!</v>
      </c>
      <c r="AK1382" s="30" t="e">
        <f>IF(AJ1382="新設",VLOOKUP('施設リストA-1（直営）'!#REF!,'（新設）照明器具'!$B$5:$C$1990,2,FALSE),IF('部屋別効果（直）'!AJ1382="撤去",VLOOKUP('施設リストA-1（直営）'!#REF!,'（既設）調査結果'!$B$5:$C$1998,2,FALSE),0))</f>
        <v>#REF!</v>
      </c>
      <c r="AL1382" s="29" t="e">
        <f>'施設リストA-1（直営）'!#REF!</f>
        <v>#REF!</v>
      </c>
    </row>
    <row r="1383" spans="1:38" customFormat="1">
      <c r="A1383" s="94"/>
      <c r="B1383" s="16" t="e">
        <f>'施設リストA-1（直営）'!#REF!</f>
        <v>#REF!</v>
      </c>
      <c r="C1383" s="14" t="e">
        <f>'施設リストA-1（直営）'!#REF!</f>
        <v>#REF!</v>
      </c>
      <c r="D1383" s="94" t="e">
        <f>'施設リストA-1（直営）'!#REF!</f>
        <v>#REF!</v>
      </c>
      <c r="E1383" s="20" t="e">
        <f>'施設リストA-1（直営）'!#REF!</f>
        <v>#REF!</v>
      </c>
      <c r="F1383" s="20" t="e">
        <f>'施設リストA-1（直営）'!#REF!</f>
        <v>#REF!</v>
      </c>
      <c r="G1383" s="13" t="e">
        <f>'施設リストA-1（直営）'!#REF!</f>
        <v>#REF!</v>
      </c>
      <c r="H1383" s="28" t="e">
        <f t="shared" si="21"/>
        <v>#REF!</v>
      </c>
      <c r="I1383" s="29" t="e">
        <f>'施設リストA-1（直営）'!#REF!</f>
        <v>#REF!</v>
      </c>
      <c r="J1383" s="30" t="e">
        <f>IF(I1383="新設",VLOOKUP('施設リストA-1（直営）'!#REF!,'（新設）照明器具'!$B$5:$C$1990,2,FALSE),IF('部屋別効果（直）'!I1383="撤去",VLOOKUP('施設リストA-1（直営）'!#REF!,'（既設）調査結果'!$B$5:$C$1998,2,FALSE),0))</f>
        <v>#REF!</v>
      </c>
      <c r="K1383" s="29" t="e">
        <f>'施設リストA-1（直営）'!#REF!</f>
        <v>#REF!</v>
      </c>
      <c r="L1383" s="29" t="e">
        <f>'施設リストA-1（直営）'!#REF!</f>
        <v>#REF!</v>
      </c>
      <c r="M1383" s="30" t="e">
        <f>IF(L1383="新設",VLOOKUP('施設リストA-1（直営）'!#REF!,'（新設）照明器具'!$B$5:$C$1990,2,FALSE),IF('部屋別効果（直）'!L1383="撤去",VLOOKUP('施設リストA-1（直営）'!#REF!,'（既設）調査結果'!$B$5:$C$1998,2,FALSE),0))</f>
        <v>#REF!</v>
      </c>
      <c r="N1383" s="29" t="e">
        <f>'施設リストA-1（直営）'!#REF!</f>
        <v>#REF!</v>
      </c>
      <c r="O1383" s="29" t="e">
        <f>'施設リストA-1（直営）'!#REF!</f>
        <v>#REF!</v>
      </c>
      <c r="P1383" s="30" t="e">
        <f>IF(O1383="新設",VLOOKUP('施設リストA-1（直営）'!#REF!,'（新設）照明器具'!$B$5:$C$1990,2,FALSE),IF('部屋別効果（直）'!O1383="撤去",VLOOKUP('施設リストA-1（直営）'!#REF!,'（既設）調査結果'!$B$5:$C$1998,2,FALSE),0))</f>
        <v>#REF!</v>
      </c>
      <c r="Q1383" s="29" t="e">
        <f>'施設リストA-1（直営）'!#REF!</f>
        <v>#REF!</v>
      </c>
      <c r="R1383" s="29" t="e">
        <f>'施設リストA-1（直営）'!#REF!</f>
        <v>#REF!</v>
      </c>
      <c r="S1383" s="30" t="e">
        <f>IF(R1383="新設",VLOOKUP('施設リストA-1（直営）'!#REF!,'（新設）照明器具'!$B$5:$C$1990,2,FALSE),IF('部屋別効果（直）'!R1383="撤去",VLOOKUP('施設リストA-1（直営）'!#REF!,'（既設）調査結果'!$B$5:$C$1998,2,FALSE),0))</f>
        <v>#REF!</v>
      </c>
      <c r="T1383" s="29" t="e">
        <f>'施設リストA-1（直営）'!#REF!</f>
        <v>#REF!</v>
      </c>
      <c r="U1383" s="29" t="e">
        <f>'施設リストA-1（直営）'!#REF!</f>
        <v>#REF!</v>
      </c>
      <c r="V1383" s="30" t="e">
        <f>IF(U1383="新設",VLOOKUP('施設リストA-1（直営）'!#REF!,'（新設）照明器具'!$B$5:$C$1990,2,FALSE),IF('部屋別効果（直）'!U1383="撤去",VLOOKUP('施設リストA-1（直営）'!#REF!,'（既設）調査結果'!$B$5:$C$1998,2,FALSE),0))</f>
        <v>#REF!</v>
      </c>
      <c r="W1383" s="29" t="e">
        <f>'施設リストA-1（直営）'!#REF!</f>
        <v>#REF!</v>
      </c>
      <c r="X1383" s="29" t="e">
        <f>'施設リストA-1（直営）'!#REF!</f>
        <v>#REF!</v>
      </c>
      <c r="Y1383" s="30" t="e">
        <f>IF(X1383="新設",VLOOKUP('施設リストA-1（直営）'!#REF!,'（新設）照明器具'!$B$5:$C$1990,2,FALSE),IF('部屋別効果（直）'!X1383="撤去",VLOOKUP('施設リストA-1（直営）'!#REF!,'（既設）調査結果'!$B$5:$C$1998,2,FALSE),0))</f>
        <v>#REF!</v>
      </c>
      <c r="Z1383" s="29" t="e">
        <f>'施設リストA-1（直営）'!#REF!</f>
        <v>#REF!</v>
      </c>
      <c r="AA1383" s="29" t="e">
        <f>'施設リストA-1（直営）'!#REF!</f>
        <v>#REF!</v>
      </c>
      <c r="AB1383" s="30" t="e">
        <f>IF(AA1383="新設",VLOOKUP('施設リストA-1（直営）'!#REF!,'（新設）照明器具'!$B$5:$C$1990,2,FALSE),IF('部屋別効果（直）'!AA1383="撤去",VLOOKUP('施設リストA-1（直営）'!#REF!,'（既設）調査結果'!$B$5:$C$1998,2,FALSE),0))</f>
        <v>#REF!</v>
      </c>
      <c r="AC1383" s="29" t="e">
        <f>'施設リストA-1（直営）'!#REF!</f>
        <v>#REF!</v>
      </c>
      <c r="AD1383" s="29" t="e">
        <f>'施設リストA-1（直営）'!#REF!</f>
        <v>#REF!</v>
      </c>
      <c r="AE1383" s="30" t="e">
        <f>IF(AD1383="新設",VLOOKUP('施設リストA-1（直営）'!#REF!,'（新設）照明器具'!$B$5:$C$1990,2,FALSE),IF('部屋別効果（直）'!AD1383="撤去",VLOOKUP('施設リストA-1（直営）'!#REF!,'（既設）調査結果'!$B$5:$C$1998,2,FALSE),0))</f>
        <v>#REF!</v>
      </c>
      <c r="AF1383" s="29" t="e">
        <f>'施設リストA-1（直営）'!#REF!</f>
        <v>#REF!</v>
      </c>
      <c r="AG1383" s="29" t="e">
        <f>'施設リストA-1（直営）'!#REF!</f>
        <v>#REF!</v>
      </c>
      <c r="AH1383" s="30" t="e">
        <f>IF(AG1383="新設",VLOOKUP('施設リストA-1（直営）'!#REF!,'（新設）照明器具'!$B$5:$C$1990,2,FALSE),IF('部屋別効果（直）'!AG1383="撤去",VLOOKUP('施設リストA-1（直営）'!#REF!,'（既設）調査結果'!$B$5:$C$1998,2,FALSE),0))</f>
        <v>#REF!</v>
      </c>
      <c r="AI1383" s="29" t="e">
        <f>'施設リストA-1（直営）'!#REF!</f>
        <v>#REF!</v>
      </c>
      <c r="AJ1383" s="29" t="e">
        <f>'施設リストA-1（直営）'!#REF!</f>
        <v>#REF!</v>
      </c>
      <c r="AK1383" s="30" t="e">
        <f>IF(AJ1383="新設",VLOOKUP('施設リストA-1（直営）'!#REF!,'（新設）照明器具'!$B$5:$C$1990,2,FALSE),IF('部屋別効果（直）'!AJ1383="撤去",VLOOKUP('施設リストA-1（直営）'!#REF!,'（既設）調査結果'!$B$5:$C$1998,2,FALSE),0))</f>
        <v>#REF!</v>
      </c>
      <c r="AL1383" s="29" t="e">
        <f>'施設リストA-1（直営）'!#REF!</f>
        <v>#REF!</v>
      </c>
    </row>
    <row r="1384" spans="1:38" customFormat="1">
      <c r="A1384" s="94"/>
      <c r="B1384" s="16" t="e">
        <f>'施設リストA-1（直営）'!#REF!</f>
        <v>#REF!</v>
      </c>
      <c r="C1384" s="14" t="e">
        <f>'施設リストA-1（直営）'!#REF!</f>
        <v>#REF!</v>
      </c>
      <c r="D1384" s="94" t="e">
        <f>'施設リストA-1（直営）'!#REF!</f>
        <v>#REF!</v>
      </c>
      <c r="E1384" s="20" t="e">
        <f>'施設リストA-1（直営）'!#REF!</f>
        <v>#REF!</v>
      </c>
      <c r="F1384" s="20" t="e">
        <f>'施設リストA-1（直営）'!#REF!</f>
        <v>#REF!</v>
      </c>
      <c r="G1384" s="13" t="e">
        <f>'施設リストA-1（直営）'!#REF!</f>
        <v>#REF!</v>
      </c>
      <c r="H1384" s="28" t="e">
        <f t="shared" si="21"/>
        <v>#REF!</v>
      </c>
      <c r="I1384" s="29" t="e">
        <f>'施設リストA-1（直営）'!#REF!</f>
        <v>#REF!</v>
      </c>
      <c r="J1384" s="30" t="e">
        <f>IF(I1384="新設",VLOOKUP('施設リストA-1（直営）'!#REF!,'（新設）照明器具'!$B$5:$C$1990,2,FALSE),IF('部屋別効果（直）'!I1384="撤去",VLOOKUP('施設リストA-1（直営）'!#REF!,'（既設）調査結果'!$B$5:$C$1998,2,FALSE),0))</f>
        <v>#REF!</v>
      </c>
      <c r="K1384" s="29" t="e">
        <f>'施設リストA-1（直営）'!#REF!</f>
        <v>#REF!</v>
      </c>
      <c r="L1384" s="29" t="e">
        <f>'施設リストA-1（直営）'!#REF!</f>
        <v>#REF!</v>
      </c>
      <c r="M1384" s="30" t="e">
        <f>IF(L1384="新設",VLOOKUP('施設リストA-1（直営）'!#REF!,'（新設）照明器具'!$B$5:$C$1990,2,FALSE),IF('部屋別効果（直）'!L1384="撤去",VLOOKUP('施設リストA-1（直営）'!#REF!,'（既設）調査結果'!$B$5:$C$1998,2,FALSE),0))</f>
        <v>#REF!</v>
      </c>
      <c r="N1384" s="29" t="e">
        <f>'施設リストA-1（直営）'!#REF!</f>
        <v>#REF!</v>
      </c>
      <c r="O1384" s="29" t="e">
        <f>'施設リストA-1（直営）'!#REF!</f>
        <v>#REF!</v>
      </c>
      <c r="P1384" s="30" t="e">
        <f>IF(O1384="新設",VLOOKUP('施設リストA-1（直営）'!#REF!,'（新設）照明器具'!$B$5:$C$1990,2,FALSE),IF('部屋別効果（直）'!O1384="撤去",VLOOKUP('施設リストA-1（直営）'!#REF!,'（既設）調査結果'!$B$5:$C$1998,2,FALSE),0))</f>
        <v>#REF!</v>
      </c>
      <c r="Q1384" s="29" t="e">
        <f>'施設リストA-1（直営）'!#REF!</f>
        <v>#REF!</v>
      </c>
      <c r="R1384" s="29" t="e">
        <f>'施設リストA-1（直営）'!#REF!</f>
        <v>#REF!</v>
      </c>
      <c r="S1384" s="30" t="e">
        <f>IF(R1384="新設",VLOOKUP('施設リストA-1（直営）'!#REF!,'（新設）照明器具'!$B$5:$C$1990,2,FALSE),IF('部屋別効果（直）'!R1384="撤去",VLOOKUP('施設リストA-1（直営）'!#REF!,'（既設）調査結果'!$B$5:$C$1998,2,FALSE),0))</f>
        <v>#REF!</v>
      </c>
      <c r="T1384" s="29" t="e">
        <f>'施設リストA-1（直営）'!#REF!</f>
        <v>#REF!</v>
      </c>
      <c r="U1384" s="29" t="e">
        <f>'施設リストA-1（直営）'!#REF!</f>
        <v>#REF!</v>
      </c>
      <c r="V1384" s="30" t="e">
        <f>IF(U1384="新設",VLOOKUP('施設リストA-1（直営）'!#REF!,'（新設）照明器具'!$B$5:$C$1990,2,FALSE),IF('部屋別効果（直）'!U1384="撤去",VLOOKUP('施設リストA-1（直営）'!#REF!,'（既設）調査結果'!$B$5:$C$1998,2,FALSE),0))</f>
        <v>#REF!</v>
      </c>
      <c r="W1384" s="29" t="e">
        <f>'施設リストA-1（直営）'!#REF!</f>
        <v>#REF!</v>
      </c>
      <c r="X1384" s="29" t="e">
        <f>'施設リストA-1（直営）'!#REF!</f>
        <v>#REF!</v>
      </c>
      <c r="Y1384" s="30" t="e">
        <f>IF(X1384="新設",VLOOKUP('施設リストA-1（直営）'!#REF!,'（新設）照明器具'!$B$5:$C$1990,2,FALSE),IF('部屋別効果（直）'!X1384="撤去",VLOOKUP('施設リストA-1（直営）'!#REF!,'（既設）調査結果'!$B$5:$C$1998,2,FALSE),0))</f>
        <v>#REF!</v>
      </c>
      <c r="Z1384" s="29" t="e">
        <f>'施設リストA-1（直営）'!#REF!</f>
        <v>#REF!</v>
      </c>
      <c r="AA1384" s="29" t="e">
        <f>'施設リストA-1（直営）'!#REF!</f>
        <v>#REF!</v>
      </c>
      <c r="AB1384" s="30" t="e">
        <f>IF(AA1384="新設",VLOOKUP('施設リストA-1（直営）'!#REF!,'（新設）照明器具'!$B$5:$C$1990,2,FALSE),IF('部屋別効果（直）'!AA1384="撤去",VLOOKUP('施設リストA-1（直営）'!#REF!,'（既設）調査結果'!$B$5:$C$1998,2,FALSE),0))</f>
        <v>#REF!</v>
      </c>
      <c r="AC1384" s="29" t="e">
        <f>'施設リストA-1（直営）'!#REF!</f>
        <v>#REF!</v>
      </c>
      <c r="AD1384" s="29" t="e">
        <f>'施設リストA-1（直営）'!#REF!</f>
        <v>#REF!</v>
      </c>
      <c r="AE1384" s="30" t="e">
        <f>IF(AD1384="新設",VLOOKUP('施設リストA-1（直営）'!#REF!,'（新設）照明器具'!$B$5:$C$1990,2,FALSE),IF('部屋別効果（直）'!AD1384="撤去",VLOOKUP('施設リストA-1（直営）'!#REF!,'（既設）調査結果'!$B$5:$C$1998,2,FALSE),0))</f>
        <v>#REF!</v>
      </c>
      <c r="AF1384" s="29" t="e">
        <f>'施設リストA-1（直営）'!#REF!</f>
        <v>#REF!</v>
      </c>
      <c r="AG1384" s="29" t="e">
        <f>'施設リストA-1（直営）'!#REF!</f>
        <v>#REF!</v>
      </c>
      <c r="AH1384" s="30" t="e">
        <f>IF(AG1384="新設",VLOOKUP('施設リストA-1（直営）'!#REF!,'（新設）照明器具'!$B$5:$C$1990,2,FALSE),IF('部屋別効果（直）'!AG1384="撤去",VLOOKUP('施設リストA-1（直営）'!#REF!,'（既設）調査結果'!$B$5:$C$1998,2,FALSE),0))</f>
        <v>#REF!</v>
      </c>
      <c r="AI1384" s="29" t="e">
        <f>'施設リストA-1（直営）'!#REF!</f>
        <v>#REF!</v>
      </c>
      <c r="AJ1384" s="29" t="e">
        <f>'施設リストA-1（直営）'!#REF!</f>
        <v>#REF!</v>
      </c>
      <c r="AK1384" s="30" t="e">
        <f>IF(AJ1384="新設",VLOOKUP('施設リストA-1（直営）'!#REF!,'（新設）照明器具'!$B$5:$C$1990,2,FALSE),IF('部屋別効果（直）'!AJ1384="撤去",VLOOKUP('施設リストA-1（直営）'!#REF!,'（既設）調査結果'!$B$5:$C$1998,2,FALSE),0))</f>
        <v>#REF!</v>
      </c>
      <c r="AL1384" s="29" t="e">
        <f>'施設リストA-1（直営）'!#REF!</f>
        <v>#REF!</v>
      </c>
    </row>
    <row r="1385" spans="1:38" customFormat="1">
      <c r="A1385" s="94"/>
      <c r="B1385" s="16" t="e">
        <f>'施設リストA-1（直営）'!#REF!</f>
        <v>#REF!</v>
      </c>
      <c r="C1385" s="14" t="e">
        <f>'施設リストA-1（直営）'!#REF!</f>
        <v>#REF!</v>
      </c>
      <c r="D1385" s="94" t="e">
        <f>'施設リストA-1（直営）'!#REF!</f>
        <v>#REF!</v>
      </c>
      <c r="E1385" s="20" t="e">
        <f>'施設リストA-1（直営）'!#REF!</f>
        <v>#REF!</v>
      </c>
      <c r="F1385" s="20" t="e">
        <f>'施設リストA-1（直営）'!#REF!</f>
        <v>#REF!</v>
      </c>
      <c r="G1385" s="13" t="e">
        <f>'施設リストA-1（直営）'!#REF!</f>
        <v>#REF!</v>
      </c>
      <c r="H1385" s="28" t="e">
        <f t="shared" si="21"/>
        <v>#REF!</v>
      </c>
      <c r="I1385" s="29" t="e">
        <f>'施設リストA-1（直営）'!#REF!</f>
        <v>#REF!</v>
      </c>
      <c r="J1385" s="30" t="e">
        <f>IF(I1385="新設",VLOOKUP('施設リストA-1（直営）'!#REF!,'（新設）照明器具'!$B$5:$C$1990,2,FALSE),IF('部屋別効果（直）'!I1385="撤去",VLOOKUP('施設リストA-1（直営）'!#REF!,'（既設）調査結果'!$B$5:$C$1998,2,FALSE),0))</f>
        <v>#REF!</v>
      </c>
      <c r="K1385" s="29" t="e">
        <f>'施設リストA-1（直営）'!#REF!</f>
        <v>#REF!</v>
      </c>
      <c r="L1385" s="29" t="e">
        <f>'施設リストA-1（直営）'!#REF!</f>
        <v>#REF!</v>
      </c>
      <c r="M1385" s="30" t="e">
        <f>IF(L1385="新設",VLOOKUP('施設リストA-1（直営）'!#REF!,'（新設）照明器具'!$B$5:$C$1990,2,FALSE),IF('部屋別効果（直）'!L1385="撤去",VLOOKUP('施設リストA-1（直営）'!#REF!,'（既設）調査結果'!$B$5:$C$1998,2,FALSE),0))</f>
        <v>#REF!</v>
      </c>
      <c r="N1385" s="29" t="e">
        <f>'施設リストA-1（直営）'!#REF!</f>
        <v>#REF!</v>
      </c>
      <c r="O1385" s="29" t="e">
        <f>'施設リストA-1（直営）'!#REF!</f>
        <v>#REF!</v>
      </c>
      <c r="P1385" s="30" t="e">
        <f>IF(O1385="新設",VLOOKUP('施設リストA-1（直営）'!#REF!,'（新設）照明器具'!$B$5:$C$1990,2,FALSE),IF('部屋別効果（直）'!O1385="撤去",VLOOKUP('施設リストA-1（直営）'!#REF!,'（既設）調査結果'!$B$5:$C$1998,2,FALSE),0))</f>
        <v>#REF!</v>
      </c>
      <c r="Q1385" s="29" t="e">
        <f>'施設リストA-1（直営）'!#REF!</f>
        <v>#REF!</v>
      </c>
      <c r="R1385" s="29" t="e">
        <f>'施設リストA-1（直営）'!#REF!</f>
        <v>#REF!</v>
      </c>
      <c r="S1385" s="30" t="e">
        <f>IF(R1385="新設",VLOOKUP('施設リストA-1（直営）'!#REF!,'（新設）照明器具'!$B$5:$C$1990,2,FALSE),IF('部屋別効果（直）'!R1385="撤去",VLOOKUP('施設リストA-1（直営）'!#REF!,'（既設）調査結果'!$B$5:$C$1998,2,FALSE),0))</f>
        <v>#REF!</v>
      </c>
      <c r="T1385" s="29" t="e">
        <f>'施設リストA-1（直営）'!#REF!</f>
        <v>#REF!</v>
      </c>
      <c r="U1385" s="29" t="e">
        <f>'施設リストA-1（直営）'!#REF!</f>
        <v>#REF!</v>
      </c>
      <c r="V1385" s="30" t="e">
        <f>IF(U1385="新設",VLOOKUP('施設リストA-1（直営）'!#REF!,'（新設）照明器具'!$B$5:$C$1990,2,FALSE),IF('部屋別効果（直）'!U1385="撤去",VLOOKUP('施設リストA-1（直営）'!#REF!,'（既設）調査結果'!$B$5:$C$1998,2,FALSE),0))</f>
        <v>#REF!</v>
      </c>
      <c r="W1385" s="29" t="e">
        <f>'施設リストA-1（直営）'!#REF!</f>
        <v>#REF!</v>
      </c>
      <c r="X1385" s="29" t="e">
        <f>'施設リストA-1（直営）'!#REF!</f>
        <v>#REF!</v>
      </c>
      <c r="Y1385" s="30" t="e">
        <f>IF(X1385="新設",VLOOKUP('施設リストA-1（直営）'!#REF!,'（新設）照明器具'!$B$5:$C$1990,2,FALSE),IF('部屋別効果（直）'!X1385="撤去",VLOOKUP('施設リストA-1（直営）'!#REF!,'（既設）調査結果'!$B$5:$C$1998,2,FALSE),0))</f>
        <v>#REF!</v>
      </c>
      <c r="Z1385" s="29" t="e">
        <f>'施設リストA-1（直営）'!#REF!</f>
        <v>#REF!</v>
      </c>
      <c r="AA1385" s="29" t="e">
        <f>'施設リストA-1（直営）'!#REF!</f>
        <v>#REF!</v>
      </c>
      <c r="AB1385" s="30" t="e">
        <f>IF(AA1385="新設",VLOOKUP('施設リストA-1（直営）'!#REF!,'（新設）照明器具'!$B$5:$C$1990,2,FALSE),IF('部屋別効果（直）'!AA1385="撤去",VLOOKUP('施設リストA-1（直営）'!#REF!,'（既設）調査結果'!$B$5:$C$1998,2,FALSE),0))</f>
        <v>#REF!</v>
      </c>
      <c r="AC1385" s="29" t="e">
        <f>'施設リストA-1（直営）'!#REF!</f>
        <v>#REF!</v>
      </c>
      <c r="AD1385" s="29" t="e">
        <f>'施設リストA-1（直営）'!#REF!</f>
        <v>#REF!</v>
      </c>
      <c r="AE1385" s="30" t="e">
        <f>IF(AD1385="新設",VLOOKUP('施設リストA-1（直営）'!#REF!,'（新設）照明器具'!$B$5:$C$1990,2,FALSE),IF('部屋別効果（直）'!AD1385="撤去",VLOOKUP('施設リストA-1（直営）'!#REF!,'（既設）調査結果'!$B$5:$C$1998,2,FALSE),0))</f>
        <v>#REF!</v>
      </c>
      <c r="AF1385" s="29" t="e">
        <f>'施設リストA-1（直営）'!#REF!</f>
        <v>#REF!</v>
      </c>
      <c r="AG1385" s="29" t="e">
        <f>'施設リストA-1（直営）'!#REF!</f>
        <v>#REF!</v>
      </c>
      <c r="AH1385" s="30" t="e">
        <f>IF(AG1385="新設",VLOOKUP('施設リストA-1（直営）'!#REF!,'（新設）照明器具'!$B$5:$C$1990,2,FALSE),IF('部屋別効果（直）'!AG1385="撤去",VLOOKUP('施設リストA-1（直営）'!#REF!,'（既設）調査結果'!$B$5:$C$1998,2,FALSE),0))</f>
        <v>#REF!</v>
      </c>
      <c r="AI1385" s="29" t="e">
        <f>'施設リストA-1（直営）'!#REF!</f>
        <v>#REF!</v>
      </c>
      <c r="AJ1385" s="29" t="e">
        <f>'施設リストA-1（直営）'!#REF!</f>
        <v>#REF!</v>
      </c>
      <c r="AK1385" s="30" t="e">
        <f>IF(AJ1385="新設",VLOOKUP('施設リストA-1（直営）'!#REF!,'（新設）照明器具'!$B$5:$C$1990,2,FALSE),IF('部屋別効果（直）'!AJ1385="撤去",VLOOKUP('施設リストA-1（直営）'!#REF!,'（既設）調査結果'!$B$5:$C$1998,2,FALSE),0))</f>
        <v>#REF!</v>
      </c>
      <c r="AL1385" s="29" t="e">
        <f>'施設リストA-1（直営）'!#REF!</f>
        <v>#REF!</v>
      </c>
    </row>
    <row r="1386" spans="1:38" customFormat="1">
      <c r="A1386" s="94"/>
      <c r="B1386" s="16" t="e">
        <f>'施設リストA-1（直営）'!#REF!</f>
        <v>#REF!</v>
      </c>
      <c r="C1386" s="14" t="e">
        <f>'施設リストA-1（直営）'!#REF!</f>
        <v>#REF!</v>
      </c>
      <c r="D1386" s="94" t="e">
        <f>'施設リストA-1（直営）'!#REF!</f>
        <v>#REF!</v>
      </c>
      <c r="E1386" s="20" t="e">
        <f>'施設リストA-1（直営）'!#REF!</f>
        <v>#REF!</v>
      </c>
      <c r="F1386" s="20" t="e">
        <f>'施設リストA-1（直営）'!#REF!</f>
        <v>#REF!</v>
      </c>
      <c r="G1386" s="13" t="e">
        <f>'施設リストA-1（直営）'!#REF!</f>
        <v>#REF!</v>
      </c>
      <c r="H1386" s="28" t="e">
        <f t="shared" si="21"/>
        <v>#REF!</v>
      </c>
      <c r="I1386" s="29" t="e">
        <f>'施設リストA-1（直営）'!#REF!</f>
        <v>#REF!</v>
      </c>
      <c r="J1386" s="30" t="e">
        <f>IF(I1386="新設",VLOOKUP('施設リストA-1（直営）'!#REF!,'（新設）照明器具'!$B$5:$C$1990,2,FALSE),IF('部屋別効果（直）'!I1386="撤去",VLOOKUP('施設リストA-1（直営）'!#REF!,'（既設）調査結果'!$B$5:$C$1998,2,FALSE),0))</f>
        <v>#REF!</v>
      </c>
      <c r="K1386" s="29" t="e">
        <f>'施設リストA-1（直営）'!#REF!</f>
        <v>#REF!</v>
      </c>
      <c r="L1386" s="29" t="e">
        <f>'施設リストA-1（直営）'!#REF!</f>
        <v>#REF!</v>
      </c>
      <c r="M1386" s="30" t="e">
        <f>IF(L1386="新設",VLOOKUP('施設リストA-1（直営）'!#REF!,'（新設）照明器具'!$B$5:$C$1990,2,FALSE),IF('部屋別効果（直）'!L1386="撤去",VLOOKUP('施設リストA-1（直営）'!#REF!,'（既設）調査結果'!$B$5:$C$1998,2,FALSE),0))</f>
        <v>#REF!</v>
      </c>
      <c r="N1386" s="29" t="e">
        <f>'施設リストA-1（直営）'!#REF!</f>
        <v>#REF!</v>
      </c>
      <c r="O1386" s="29" t="e">
        <f>'施設リストA-1（直営）'!#REF!</f>
        <v>#REF!</v>
      </c>
      <c r="P1386" s="30" t="e">
        <f>IF(O1386="新設",VLOOKUP('施設リストA-1（直営）'!#REF!,'（新設）照明器具'!$B$5:$C$1990,2,FALSE),IF('部屋別効果（直）'!O1386="撤去",VLOOKUP('施設リストA-1（直営）'!#REF!,'（既設）調査結果'!$B$5:$C$1998,2,FALSE),0))</f>
        <v>#REF!</v>
      </c>
      <c r="Q1386" s="29" t="e">
        <f>'施設リストA-1（直営）'!#REF!</f>
        <v>#REF!</v>
      </c>
      <c r="R1386" s="29" t="e">
        <f>'施設リストA-1（直営）'!#REF!</f>
        <v>#REF!</v>
      </c>
      <c r="S1386" s="30" t="e">
        <f>IF(R1386="新設",VLOOKUP('施設リストA-1（直営）'!#REF!,'（新設）照明器具'!$B$5:$C$1990,2,FALSE),IF('部屋別効果（直）'!R1386="撤去",VLOOKUP('施設リストA-1（直営）'!#REF!,'（既設）調査結果'!$B$5:$C$1998,2,FALSE),0))</f>
        <v>#REF!</v>
      </c>
      <c r="T1386" s="29" t="e">
        <f>'施設リストA-1（直営）'!#REF!</f>
        <v>#REF!</v>
      </c>
      <c r="U1386" s="29" t="e">
        <f>'施設リストA-1（直営）'!#REF!</f>
        <v>#REF!</v>
      </c>
      <c r="V1386" s="30" t="e">
        <f>IF(U1386="新設",VLOOKUP('施設リストA-1（直営）'!#REF!,'（新設）照明器具'!$B$5:$C$1990,2,FALSE),IF('部屋別効果（直）'!U1386="撤去",VLOOKUP('施設リストA-1（直営）'!#REF!,'（既設）調査結果'!$B$5:$C$1998,2,FALSE),0))</f>
        <v>#REF!</v>
      </c>
      <c r="W1386" s="29" t="e">
        <f>'施設リストA-1（直営）'!#REF!</f>
        <v>#REF!</v>
      </c>
      <c r="X1386" s="29" t="e">
        <f>'施設リストA-1（直営）'!#REF!</f>
        <v>#REF!</v>
      </c>
      <c r="Y1386" s="30" t="e">
        <f>IF(X1386="新設",VLOOKUP('施設リストA-1（直営）'!#REF!,'（新設）照明器具'!$B$5:$C$1990,2,FALSE),IF('部屋別効果（直）'!X1386="撤去",VLOOKUP('施設リストA-1（直営）'!#REF!,'（既設）調査結果'!$B$5:$C$1998,2,FALSE),0))</f>
        <v>#REF!</v>
      </c>
      <c r="Z1386" s="29" t="e">
        <f>'施設リストA-1（直営）'!#REF!</f>
        <v>#REF!</v>
      </c>
      <c r="AA1386" s="29" t="e">
        <f>'施設リストA-1（直営）'!#REF!</f>
        <v>#REF!</v>
      </c>
      <c r="AB1386" s="30" t="e">
        <f>IF(AA1386="新設",VLOOKUP('施設リストA-1（直営）'!#REF!,'（新設）照明器具'!$B$5:$C$1990,2,FALSE),IF('部屋別効果（直）'!AA1386="撤去",VLOOKUP('施設リストA-1（直営）'!#REF!,'（既設）調査結果'!$B$5:$C$1998,2,FALSE),0))</f>
        <v>#REF!</v>
      </c>
      <c r="AC1386" s="29" t="e">
        <f>'施設リストA-1（直営）'!#REF!</f>
        <v>#REF!</v>
      </c>
      <c r="AD1386" s="29" t="e">
        <f>'施設リストA-1（直営）'!#REF!</f>
        <v>#REF!</v>
      </c>
      <c r="AE1386" s="30" t="e">
        <f>IF(AD1386="新設",VLOOKUP('施設リストA-1（直営）'!#REF!,'（新設）照明器具'!$B$5:$C$1990,2,FALSE),IF('部屋別効果（直）'!AD1386="撤去",VLOOKUP('施設リストA-1（直営）'!#REF!,'（既設）調査結果'!$B$5:$C$1998,2,FALSE),0))</f>
        <v>#REF!</v>
      </c>
      <c r="AF1386" s="29" t="e">
        <f>'施設リストA-1（直営）'!#REF!</f>
        <v>#REF!</v>
      </c>
      <c r="AG1386" s="29" t="e">
        <f>'施設リストA-1（直営）'!#REF!</f>
        <v>#REF!</v>
      </c>
      <c r="AH1386" s="30" t="e">
        <f>IF(AG1386="新設",VLOOKUP('施設リストA-1（直営）'!#REF!,'（新設）照明器具'!$B$5:$C$1990,2,FALSE),IF('部屋別効果（直）'!AG1386="撤去",VLOOKUP('施設リストA-1（直営）'!#REF!,'（既設）調査結果'!$B$5:$C$1998,2,FALSE),0))</f>
        <v>#REF!</v>
      </c>
      <c r="AI1386" s="29" t="e">
        <f>'施設リストA-1（直営）'!#REF!</f>
        <v>#REF!</v>
      </c>
      <c r="AJ1386" s="29" t="e">
        <f>'施設リストA-1（直営）'!#REF!</f>
        <v>#REF!</v>
      </c>
      <c r="AK1386" s="30" t="e">
        <f>IF(AJ1386="新設",VLOOKUP('施設リストA-1（直営）'!#REF!,'（新設）照明器具'!$B$5:$C$1990,2,FALSE),IF('部屋別効果（直）'!AJ1386="撤去",VLOOKUP('施設リストA-1（直営）'!#REF!,'（既設）調査結果'!$B$5:$C$1998,2,FALSE),0))</f>
        <v>#REF!</v>
      </c>
      <c r="AL1386" s="29" t="e">
        <f>'施設リストA-1（直営）'!#REF!</f>
        <v>#REF!</v>
      </c>
    </row>
    <row r="1387" spans="1:38" customFormat="1">
      <c r="A1387" s="94"/>
      <c r="B1387" s="16" t="e">
        <f>'施設リストA-1（直営）'!#REF!</f>
        <v>#REF!</v>
      </c>
      <c r="C1387" s="14" t="e">
        <f>'施設リストA-1（直営）'!#REF!</f>
        <v>#REF!</v>
      </c>
      <c r="D1387" s="94" t="e">
        <f>'施設リストA-1（直営）'!#REF!</f>
        <v>#REF!</v>
      </c>
      <c r="E1387" s="20" t="e">
        <f>'施設リストA-1（直営）'!#REF!</f>
        <v>#REF!</v>
      </c>
      <c r="F1387" s="20" t="e">
        <f>'施設リストA-1（直営）'!#REF!</f>
        <v>#REF!</v>
      </c>
      <c r="G1387" s="13" t="e">
        <f>'施設リストA-1（直営）'!#REF!</f>
        <v>#REF!</v>
      </c>
      <c r="H1387" s="28" t="e">
        <f t="shared" si="21"/>
        <v>#REF!</v>
      </c>
      <c r="I1387" s="29" t="e">
        <f>'施設リストA-1（直営）'!#REF!</f>
        <v>#REF!</v>
      </c>
      <c r="J1387" s="30" t="e">
        <f>IF(I1387="新設",VLOOKUP('施設リストA-1（直営）'!#REF!,'（新設）照明器具'!$B$5:$C$1990,2,FALSE),IF('部屋別効果（直）'!I1387="撤去",VLOOKUP('施設リストA-1（直営）'!#REF!,'（既設）調査結果'!$B$5:$C$1998,2,FALSE),0))</f>
        <v>#REF!</v>
      </c>
      <c r="K1387" s="29" t="e">
        <f>'施設リストA-1（直営）'!#REF!</f>
        <v>#REF!</v>
      </c>
      <c r="L1387" s="29" t="e">
        <f>'施設リストA-1（直営）'!#REF!</f>
        <v>#REF!</v>
      </c>
      <c r="M1387" s="30" t="e">
        <f>IF(L1387="新設",VLOOKUP('施設リストA-1（直営）'!#REF!,'（新設）照明器具'!$B$5:$C$1990,2,FALSE),IF('部屋別効果（直）'!L1387="撤去",VLOOKUP('施設リストA-1（直営）'!#REF!,'（既設）調査結果'!$B$5:$C$1998,2,FALSE),0))</f>
        <v>#REF!</v>
      </c>
      <c r="N1387" s="29" t="e">
        <f>'施設リストA-1（直営）'!#REF!</f>
        <v>#REF!</v>
      </c>
      <c r="O1387" s="29" t="e">
        <f>'施設リストA-1（直営）'!#REF!</f>
        <v>#REF!</v>
      </c>
      <c r="P1387" s="30" t="e">
        <f>IF(O1387="新設",VLOOKUP('施設リストA-1（直営）'!#REF!,'（新設）照明器具'!$B$5:$C$1990,2,FALSE),IF('部屋別効果（直）'!O1387="撤去",VLOOKUP('施設リストA-1（直営）'!#REF!,'（既設）調査結果'!$B$5:$C$1998,2,FALSE),0))</f>
        <v>#REF!</v>
      </c>
      <c r="Q1387" s="29" t="e">
        <f>'施設リストA-1（直営）'!#REF!</f>
        <v>#REF!</v>
      </c>
      <c r="R1387" s="29" t="e">
        <f>'施設リストA-1（直営）'!#REF!</f>
        <v>#REF!</v>
      </c>
      <c r="S1387" s="30" t="e">
        <f>IF(R1387="新設",VLOOKUP('施設リストA-1（直営）'!#REF!,'（新設）照明器具'!$B$5:$C$1990,2,FALSE),IF('部屋別効果（直）'!R1387="撤去",VLOOKUP('施設リストA-1（直営）'!#REF!,'（既設）調査結果'!$B$5:$C$1998,2,FALSE),0))</f>
        <v>#REF!</v>
      </c>
      <c r="T1387" s="29" t="e">
        <f>'施設リストA-1（直営）'!#REF!</f>
        <v>#REF!</v>
      </c>
      <c r="U1387" s="29" t="e">
        <f>'施設リストA-1（直営）'!#REF!</f>
        <v>#REF!</v>
      </c>
      <c r="V1387" s="30" t="e">
        <f>IF(U1387="新設",VLOOKUP('施設リストA-1（直営）'!#REF!,'（新設）照明器具'!$B$5:$C$1990,2,FALSE),IF('部屋別効果（直）'!U1387="撤去",VLOOKUP('施設リストA-1（直営）'!#REF!,'（既設）調査結果'!$B$5:$C$1998,2,FALSE),0))</f>
        <v>#REF!</v>
      </c>
      <c r="W1387" s="29" t="e">
        <f>'施設リストA-1（直営）'!#REF!</f>
        <v>#REF!</v>
      </c>
      <c r="X1387" s="29" t="e">
        <f>'施設リストA-1（直営）'!#REF!</f>
        <v>#REF!</v>
      </c>
      <c r="Y1387" s="30" t="e">
        <f>IF(X1387="新設",VLOOKUP('施設リストA-1（直営）'!#REF!,'（新設）照明器具'!$B$5:$C$1990,2,FALSE),IF('部屋別効果（直）'!X1387="撤去",VLOOKUP('施設リストA-1（直営）'!#REF!,'（既設）調査結果'!$B$5:$C$1998,2,FALSE),0))</f>
        <v>#REF!</v>
      </c>
      <c r="Z1387" s="29" t="e">
        <f>'施設リストA-1（直営）'!#REF!</f>
        <v>#REF!</v>
      </c>
      <c r="AA1387" s="29" t="e">
        <f>'施設リストA-1（直営）'!#REF!</f>
        <v>#REF!</v>
      </c>
      <c r="AB1387" s="30" t="e">
        <f>IF(AA1387="新設",VLOOKUP('施設リストA-1（直営）'!#REF!,'（新設）照明器具'!$B$5:$C$1990,2,FALSE),IF('部屋別効果（直）'!AA1387="撤去",VLOOKUP('施設リストA-1（直営）'!#REF!,'（既設）調査結果'!$B$5:$C$1998,2,FALSE),0))</f>
        <v>#REF!</v>
      </c>
      <c r="AC1387" s="29" t="e">
        <f>'施設リストA-1（直営）'!#REF!</f>
        <v>#REF!</v>
      </c>
      <c r="AD1387" s="29" t="e">
        <f>'施設リストA-1（直営）'!#REF!</f>
        <v>#REF!</v>
      </c>
      <c r="AE1387" s="30" t="e">
        <f>IF(AD1387="新設",VLOOKUP('施設リストA-1（直営）'!#REF!,'（新設）照明器具'!$B$5:$C$1990,2,FALSE),IF('部屋別効果（直）'!AD1387="撤去",VLOOKUP('施設リストA-1（直営）'!#REF!,'（既設）調査結果'!$B$5:$C$1998,2,FALSE),0))</f>
        <v>#REF!</v>
      </c>
      <c r="AF1387" s="29" t="e">
        <f>'施設リストA-1（直営）'!#REF!</f>
        <v>#REF!</v>
      </c>
      <c r="AG1387" s="29" t="e">
        <f>'施設リストA-1（直営）'!#REF!</f>
        <v>#REF!</v>
      </c>
      <c r="AH1387" s="30" t="e">
        <f>IF(AG1387="新設",VLOOKUP('施設リストA-1（直営）'!#REF!,'（新設）照明器具'!$B$5:$C$1990,2,FALSE),IF('部屋別効果（直）'!AG1387="撤去",VLOOKUP('施設リストA-1（直営）'!#REF!,'（既設）調査結果'!$B$5:$C$1998,2,FALSE),0))</f>
        <v>#REF!</v>
      </c>
      <c r="AI1387" s="29" t="e">
        <f>'施設リストA-1（直営）'!#REF!</f>
        <v>#REF!</v>
      </c>
      <c r="AJ1387" s="29" t="e">
        <f>'施設リストA-1（直営）'!#REF!</f>
        <v>#REF!</v>
      </c>
      <c r="AK1387" s="30" t="e">
        <f>IF(AJ1387="新設",VLOOKUP('施設リストA-1（直営）'!#REF!,'（新設）照明器具'!$B$5:$C$1990,2,FALSE),IF('部屋別効果（直）'!AJ1387="撤去",VLOOKUP('施設リストA-1（直営）'!#REF!,'（既設）調査結果'!$B$5:$C$1998,2,FALSE),0))</f>
        <v>#REF!</v>
      </c>
      <c r="AL1387" s="29" t="e">
        <f>'施設リストA-1（直営）'!#REF!</f>
        <v>#REF!</v>
      </c>
    </row>
    <row r="1388" spans="1:38" customFormat="1">
      <c r="A1388" s="94"/>
      <c r="B1388" s="16" t="e">
        <f>'施設リストA-1（直営）'!#REF!</f>
        <v>#REF!</v>
      </c>
      <c r="C1388" s="14" t="e">
        <f>'施設リストA-1（直営）'!#REF!</f>
        <v>#REF!</v>
      </c>
      <c r="D1388" s="94" t="e">
        <f>'施設リストA-1（直営）'!#REF!</f>
        <v>#REF!</v>
      </c>
      <c r="E1388" s="20" t="e">
        <f>'施設リストA-1（直営）'!#REF!</f>
        <v>#REF!</v>
      </c>
      <c r="F1388" s="20" t="e">
        <f>'施設リストA-1（直営）'!#REF!</f>
        <v>#REF!</v>
      </c>
      <c r="G1388" s="13" t="e">
        <f>'施設リストA-1（直営）'!#REF!</f>
        <v>#REF!</v>
      </c>
      <c r="H1388" s="28" t="e">
        <f t="shared" si="21"/>
        <v>#REF!</v>
      </c>
      <c r="I1388" s="29" t="e">
        <f>'施設リストA-1（直営）'!#REF!</f>
        <v>#REF!</v>
      </c>
      <c r="J1388" s="30" t="e">
        <f>IF(I1388="新設",VLOOKUP('施設リストA-1（直営）'!#REF!,'（新設）照明器具'!$B$5:$C$1990,2,FALSE),IF('部屋別効果（直）'!I1388="撤去",VLOOKUP('施設リストA-1（直営）'!#REF!,'（既設）調査結果'!$B$5:$C$1998,2,FALSE),0))</f>
        <v>#REF!</v>
      </c>
      <c r="K1388" s="29" t="e">
        <f>'施設リストA-1（直営）'!#REF!</f>
        <v>#REF!</v>
      </c>
      <c r="L1388" s="29" t="e">
        <f>'施設リストA-1（直営）'!#REF!</f>
        <v>#REF!</v>
      </c>
      <c r="M1388" s="30" t="e">
        <f>IF(L1388="新設",VLOOKUP('施設リストA-1（直営）'!#REF!,'（新設）照明器具'!$B$5:$C$1990,2,FALSE),IF('部屋別効果（直）'!L1388="撤去",VLOOKUP('施設リストA-1（直営）'!#REF!,'（既設）調査結果'!$B$5:$C$1998,2,FALSE),0))</f>
        <v>#REF!</v>
      </c>
      <c r="N1388" s="29" t="e">
        <f>'施設リストA-1（直営）'!#REF!</f>
        <v>#REF!</v>
      </c>
      <c r="O1388" s="29" t="e">
        <f>'施設リストA-1（直営）'!#REF!</f>
        <v>#REF!</v>
      </c>
      <c r="P1388" s="30" t="e">
        <f>IF(O1388="新設",VLOOKUP('施設リストA-1（直営）'!#REF!,'（新設）照明器具'!$B$5:$C$1990,2,FALSE),IF('部屋別効果（直）'!O1388="撤去",VLOOKUP('施設リストA-1（直営）'!#REF!,'（既設）調査結果'!$B$5:$C$1998,2,FALSE),0))</f>
        <v>#REF!</v>
      </c>
      <c r="Q1388" s="29" t="e">
        <f>'施設リストA-1（直営）'!#REF!</f>
        <v>#REF!</v>
      </c>
      <c r="R1388" s="29" t="e">
        <f>'施設リストA-1（直営）'!#REF!</f>
        <v>#REF!</v>
      </c>
      <c r="S1388" s="30" t="e">
        <f>IF(R1388="新設",VLOOKUP('施設リストA-1（直営）'!#REF!,'（新設）照明器具'!$B$5:$C$1990,2,FALSE),IF('部屋別効果（直）'!R1388="撤去",VLOOKUP('施設リストA-1（直営）'!#REF!,'（既設）調査結果'!$B$5:$C$1998,2,FALSE),0))</f>
        <v>#REF!</v>
      </c>
      <c r="T1388" s="29" t="e">
        <f>'施設リストA-1（直営）'!#REF!</f>
        <v>#REF!</v>
      </c>
      <c r="U1388" s="29" t="e">
        <f>'施設リストA-1（直営）'!#REF!</f>
        <v>#REF!</v>
      </c>
      <c r="V1388" s="30" t="e">
        <f>IF(U1388="新設",VLOOKUP('施設リストA-1（直営）'!#REF!,'（新設）照明器具'!$B$5:$C$1990,2,FALSE),IF('部屋別効果（直）'!U1388="撤去",VLOOKUP('施設リストA-1（直営）'!#REF!,'（既設）調査結果'!$B$5:$C$1998,2,FALSE),0))</f>
        <v>#REF!</v>
      </c>
      <c r="W1388" s="29" t="e">
        <f>'施設リストA-1（直営）'!#REF!</f>
        <v>#REF!</v>
      </c>
      <c r="X1388" s="29" t="e">
        <f>'施設リストA-1（直営）'!#REF!</f>
        <v>#REF!</v>
      </c>
      <c r="Y1388" s="30" t="e">
        <f>IF(X1388="新設",VLOOKUP('施設リストA-1（直営）'!#REF!,'（新設）照明器具'!$B$5:$C$1990,2,FALSE),IF('部屋別効果（直）'!X1388="撤去",VLOOKUP('施設リストA-1（直営）'!#REF!,'（既設）調査結果'!$B$5:$C$1998,2,FALSE),0))</f>
        <v>#REF!</v>
      </c>
      <c r="Z1388" s="29" t="e">
        <f>'施設リストA-1（直営）'!#REF!</f>
        <v>#REF!</v>
      </c>
      <c r="AA1388" s="29" t="e">
        <f>'施設リストA-1（直営）'!#REF!</f>
        <v>#REF!</v>
      </c>
      <c r="AB1388" s="30" t="e">
        <f>IF(AA1388="新設",VLOOKUP('施設リストA-1（直営）'!#REF!,'（新設）照明器具'!$B$5:$C$1990,2,FALSE),IF('部屋別効果（直）'!AA1388="撤去",VLOOKUP('施設リストA-1（直営）'!#REF!,'（既設）調査結果'!$B$5:$C$1998,2,FALSE),0))</f>
        <v>#REF!</v>
      </c>
      <c r="AC1388" s="29" t="e">
        <f>'施設リストA-1（直営）'!#REF!</f>
        <v>#REF!</v>
      </c>
      <c r="AD1388" s="29" t="e">
        <f>'施設リストA-1（直営）'!#REF!</f>
        <v>#REF!</v>
      </c>
      <c r="AE1388" s="30" t="e">
        <f>IF(AD1388="新設",VLOOKUP('施設リストA-1（直営）'!#REF!,'（新設）照明器具'!$B$5:$C$1990,2,FALSE),IF('部屋別効果（直）'!AD1388="撤去",VLOOKUP('施設リストA-1（直営）'!#REF!,'（既設）調査結果'!$B$5:$C$1998,2,FALSE),0))</f>
        <v>#REF!</v>
      </c>
      <c r="AF1388" s="29" t="e">
        <f>'施設リストA-1（直営）'!#REF!</f>
        <v>#REF!</v>
      </c>
      <c r="AG1388" s="29" t="e">
        <f>'施設リストA-1（直営）'!#REF!</f>
        <v>#REF!</v>
      </c>
      <c r="AH1388" s="30" t="e">
        <f>IF(AG1388="新設",VLOOKUP('施設リストA-1（直営）'!#REF!,'（新設）照明器具'!$B$5:$C$1990,2,FALSE),IF('部屋別効果（直）'!AG1388="撤去",VLOOKUP('施設リストA-1（直営）'!#REF!,'（既設）調査結果'!$B$5:$C$1998,2,FALSE),0))</f>
        <v>#REF!</v>
      </c>
      <c r="AI1388" s="29" t="e">
        <f>'施設リストA-1（直営）'!#REF!</f>
        <v>#REF!</v>
      </c>
      <c r="AJ1388" s="29" t="e">
        <f>'施設リストA-1（直営）'!#REF!</f>
        <v>#REF!</v>
      </c>
      <c r="AK1388" s="30" t="e">
        <f>IF(AJ1388="新設",VLOOKUP('施設リストA-1（直営）'!#REF!,'（新設）照明器具'!$B$5:$C$1990,2,FALSE),IF('部屋別効果（直）'!AJ1388="撤去",VLOOKUP('施設リストA-1（直営）'!#REF!,'（既設）調査結果'!$B$5:$C$1998,2,FALSE),0))</f>
        <v>#REF!</v>
      </c>
      <c r="AL1388" s="29" t="e">
        <f>'施設リストA-1（直営）'!#REF!</f>
        <v>#REF!</v>
      </c>
    </row>
    <row r="1389" spans="1:38" customFormat="1">
      <c r="A1389" s="94"/>
      <c r="B1389" s="16" t="e">
        <f>'施設リストA-1（直営）'!#REF!</f>
        <v>#REF!</v>
      </c>
      <c r="C1389" s="14" t="e">
        <f>'施設リストA-1（直営）'!#REF!</f>
        <v>#REF!</v>
      </c>
      <c r="D1389" s="94" t="e">
        <f>'施設リストA-1（直営）'!#REF!</f>
        <v>#REF!</v>
      </c>
      <c r="E1389" s="20" t="e">
        <f>'施設リストA-1（直営）'!#REF!</f>
        <v>#REF!</v>
      </c>
      <c r="F1389" s="20" t="e">
        <f>'施設リストA-1（直営）'!#REF!</f>
        <v>#REF!</v>
      </c>
      <c r="G1389" s="13" t="e">
        <f>'施設リストA-1（直営）'!#REF!</f>
        <v>#REF!</v>
      </c>
      <c r="H1389" s="28" t="e">
        <f t="shared" si="21"/>
        <v>#REF!</v>
      </c>
      <c r="I1389" s="29" t="e">
        <f>'施設リストA-1（直営）'!#REF!</f>
        <v>#REF!</v>
      </c>
      <c r="J1389" s="30" t="e">
        <f>IF(I1389="新設",VLOOKUP('施設リストA-1（直営）'!#REF!,'（新設）照明器具'!$B$5:$C$1990,2,FALSE),IF('部屋別効果（直）'!I1389="撤去",VLOOKUP('施設リストA-1（直営）'!#REF!,'（既設）調査結果'!$B$5:$C$1998,2,FALSE),0))</f>
        <v>#REF!</v>
      </c>
      <c r="K1389" s="29" t="e">
        <f>'施設リストA-1（直営）'!#REF!</f>
        <v>#REF!</v>
      </c>
      <c r="L1389" s="29" t="e">
        <f>'施設リストA-1（直営）'!#REF!</f>
        <v>#REF!</v>
      </c>
      <c r="M1389" s="30" t="e">
        <f>IF(L1389="新設",VLOOKUP('施設リストA-1（直営）'!#REF!,'（新設）照明器具'!$B$5:$C$1990,2,FALSE),IF('部屋別効果（直）'!L1389="撤去",VLOOKUP('施設リストA-1（直営）'!#REF!,'（既設）調査結果'!$B$5:$C$1998,2,FALSE),0))</f>
        <v>#REF!</v>
      </c>
      <c r="N1389" s="29" t="e">
        <f>'施設リストA-1（直営）'!#REF!</f>
        <v>#REF!</v>
      </c>
      <c r="O1389" s="29" t="e">
        <f>'施設リストA-1（直営）'!#REF!</f>
        <v>#REF!</v>
      </c>
      <c r="P1389" s="30" t="e">
        <f>IF(O1389="新設",VLOOKUP('施設リストA-1（直営）'!#REF!,'（新設）照明器具'!$B$5:$C$1990,2,FALSE),IF('部屋別効果（直）'!O1389="撤去",VLOOKUP('施設リストA-1（直営）'!#REF!,'（既設）調査結果'!$B$5:$C$1998,2,FALSE),0))</f>
        <v>#REF!</v>
      </c>
      <c r="Q1389" s="29" t="e">
        <f>'施設リストA-1（直営）'!#REF!</f>
        <v>#REF!</v>
      </c>
      <c r="R1389" s="29" t="e">
        <f>'施設リストA-1（直営）'!#REF!</f>
        <v>#REF!</v>
      </c>
      <c r="S1389" s="30" t="e">
        <f>IF(R1389="新設",VLOOKUP('施設リストA-1（直営）'!#REF!,'（新設）照明器具'!$B$5:$C$1990,2,FALSE),IF('部屋別効果（直）'!R1389="撤去",VLOOKUP('施設リストA-1（直営）'!#REF!,'（既設）調査結果'!$B$5:$C$1998,2,FALSE),0))</f>
        <v>#REF!</v>
      </c>
      <c r="T1389" s="29" t="e">
        <f>'施設リストA-1（直営）'!#REF!</f>
        <v>#REF!</v>
      </c>
      <c r="U1389" s="29" t="e">
        <f>'施設リストA-1（直営）'!#REF!</f>
        <v>#REF!</v>
      </c>
      <c r="V1389" s="30" t="e">
        <f>IF(U1389="新設",VLOOKUP('施設リストA-1（直営）'!#REF!,'（新設）照明器具'!$B$5:$C$1990,2,FALSE),IF('部屋別効果（直）'!U1389="撤去",VLOOKUP('施設リストA-1（直営）'!#REF!,'（既設）調査結果'!$B$5:$C$1998,2,FALSE),0))</f>
        <v>#REF!</v>
      </c>
      <c r="W1389" s="29" t="e">
        <f>'施設リストA-1（直営）'!#REF!</f>
        <v>#REF!</v>
      </c>
      <c r="X1389" s="29" t="e">
        <f>'施設リストA-1（直営）'!#REF!</f>
        <v>#REF!</v>
      </c>
      <c r="Y1389" s="30" t="e">
        <f>IF(X1389="新設",VLOOKUP('施設リストA-1（直営）'!#REF!,'（新設）照明器具'!$B$5:$C$1990,2,FALSE),IF('部屋別効果（直）'!X1389="撤去",VLOOKUP('施設リストA-1（直営）'!#REF!,'（既設）調査結果'!$B$5:$C$1998,2,FALSE),0))</f>
        <v>#REF!</v>
      </c>
      <c r="Z1389" s="29" t="e">
        <f>'施設リストA-1（直営）'!#REF!</f>
        <v>#REF!</v>
      </c>
      <c r="AA1389" s="29" t="e">
        <f>'施設リストA-1（直営）'!#REF!</f>
        <v>#REF!</v>
      </c>
      <c r="AB1389" s="30" t="e">
        <f>IF(AA1389="新設",VLOOKUP('施設リストA-1（直営）'!#REF!,'（新設）照明器具'!$B$5:$C$1990,2,FALSE),IF('部屋別効果（直）'!AA1389="撤去",VLOOKUP('施設リストA-1（直営）'!#REF!,'（既設）調査結果'!$B$5:$C$1998,2,FALSE),0))</f>
        <v>#REF!</v>
      </c>
      <c r="AC1389" s="29" t="e">
        <f>'施設リストA-1（直営）'!#REF!</f>
        <v>#REF!</v>
      </c>
      <c r="AD1389" s="29" t="e">
        <f>'施設リストA-1（直営）'!#REF!</f>
        <v>#REF!</v>
      </c>
      <c r="AE1389" s="30" t="e">
        <f>IF(AD1389="新設",VLOOKUP('施設リストA-1（直営）'!#REF!,'（新設）照明器具'!$B$5:$C$1990,2,FALSE),IF('部屋別効果（直）'!AD1389="撤去",VLOOKUP('施設リストA-1（直営）'!#REF!,'（既設）調査結果'!$B$5:$C$1998,2,FALSE),0))</f>
        <v>#REF!</v>
      </c>
      <c r="AF1389" s="29" t="e">
        <f>'施設リストA-1（直営）'!#REF!</f>
        <v>#REF!</v>
      </c>
      <c r="AG1389" s="29" t="e">
        <f>'施設リストA-1（直営）'!#REF!</f>
        <v>#REF!</v>
      </c>
      <c r="AH1389" s="30" t="e">
        <f>IF(AG1389="新設",VLOOKUP('施設リストA-1（直営）'!#REF!,'（新設）照明器具'!$B$5:$C$1990,2,FALSE),IF('部屋別効果（直）'!AG1389="撤去",VLOOKUP('施設リストA-1（直営）'!#REF!,'（既設）調査結果'!$B$5:$C$1998,2,FALSE),0))</f>
        <v>#REF!</v>
      </c>
      <c r="AI1389" s="29" t="e">
        <f>'施設リストA-1（直営）'!#REF!</f>
        <v>#REF!</v>
      </c>
      <c r="AJ1389" s="29" t="e">
        <f>'施設リストA-1（直営）'!#REF!</f>
        <v>#REF!</v>
      </c>
      <c r="AK1389" s="30" t="e">
        <f>IF(AJ1389="新設",VLOOKUP('施設リストA-1（直営）'!#REF!,'（新設）照明器具'!$B$5:$C$1990,2,FALSE),IF('部屋別効果（直）'!AJ1389="撤去",VLOOKUP('施設リストA-1（直営）'!#REF!,'（既設）調査結果'!$B$5:$C$1998,2,FALSE),0))</f>
        <v>#REF!</v>
      </c>
      <c r="AL1389" s="29" t="e">
        <f>'施設リストA-1（直営）'!#REF!</f>
        <v>#REF!</v>
      </c>
    </row>
    <row r="1390" spans="1:38" customFormat="1">
      <c r="A1390" s="94"/>
      <c r="B1390" s="16" t="e">
        <f>'施設リストA-1（直営）'!#REF!</f>
        <v>#REF!</v>
      </c>
      <c r="C1390" s="14" t="e">
        <f>'施設リストA-1（直営）'!#REF!</f>
        <v>#REF!</v>
      </c>
      <c r="D1390" s="94" t="e">
        <f>'施設リストA-1（直営）'!#REF!</f>
        <v>#REF!</v>
      </c>
      <c r="E1390" s="20" t="e">
        <f>'施設リストA-1（直営）'!#REF!</f>
        <v>#REF!</v>
      </c>
      <c r="F1390" s="20" t="e">
        <f>'施設リストA-1（直営）'!#REF!</f>
        <v>#REF!</v>
      </c>
      <c r="G1390" s="13" t="e">
        <f>'施設リストA-1（直営）'!#REF!</f>
        <v>#REF!</v>
      </c>
      <c r="H1390" s="28" t="e">
        <f t="shared" si="21"/>
        <v>#REF!</v>
      </c>
      <c r="I1390" s="29" t="e">
        <f>'施設リストA-1（直営）'!#REF!</f>
        <v>#REF!</v>
      </c>
      <c r="J1390" s="30" t="e">
        <f>IF(I1390="新設",VLOOKUP('施設リストA-1（直営）'!#REF!,'（新設）照明器具'!$B$5:$C$1990,2,FALSE),IF('部屋別効果（直）'!I1390="撤去",VLOOKUP('施設リストA-1（直営）'!#REF!,'（既設）調査結果'!$B$5:$C$1998,2,FALSE),0))</f>
        <v>#REF!</v>
      </c>
      <c r="K1390" s="29" t="e">
        <f>'施設リストA-1（直営）'!#REF!</f>
        <v>#REF!</v>
      </c>
      <c r="L1390" s="29" t="e">
        <f>'施設リストA-1（直営）'!#REF!</f>
        <v>#REF!</v>
      </c>
      <c r="M1390" s="30" t="e">
        <f>IF(L1390="新設",VLOOKUP('施設リストA-1（直営）'!#REF!,'（新設）照明器具'!$B$5:$C$1990,2,FALSE),IF('部屋別効果（直）'!L1390="撤去",VLOOKUP('施設リストA-1（直営）'!#REF!,'（既設）調査結果'!$B$5:$C$1998,2,FALSE),0))</f>
        <v>#REF!</v>
      </c>
      <c r="N1390" s="29" t="e">
        <f>'施設リストA-1（直営）'!#REF!</f>
        <v>#REF!</v>
      </c>
      <c r="O1390" s="29" t="e">
        <f>'施設リストA-1（直営）'!#REF!</f>
        <v>#REF!</v>
      </c>
      <c r="P1390" s="30" t="e">
        <f>IF(O1390="新設",VLOOKUP('施設リストA-1（直営）'!#REF!,'（新設）照明器具'!$B$5:$C$1990,2,FALSE),IF('部屋別効果（直）'!O1390="撤去",VLOOKUP('施設リストA-1（直営）'!#REF!,'（既設）調査結果'!$B$5:$C$1998,2,FALSE),0))</f>
        <v>#REF!</v>
      </c>
      <c r="Q1390" s="29" t="e">
        <f>'施設リストA-1（直営）'!#REF!</f>
        <v>#REF!</v>
      </c>
      <c r="R1390" s="29" t="e">
        <f>'施設リストA-1（直営）'!#REF!</f>
        <v>#REF!</v>
      </c>
      <c r="S1390" s="30" t="e">
        <f>IF(R1390="新設",VLOOKUP('施設リストA-1（直営）'!#REF!,'（新設）照明器具'!$B$5:$C$1990,2,FALSE),IF('部屋別効果（直）'!R1390="撤去",VLOOKUP('施設リストA-1（直営）'!#REF!,'（既設）調査結果'!$B$5:$C$1998,2,FALSE),0))</f>
        <v>#REF!</v>
      </c>
      <c r="T1390" s="29" t="e">
        <f>'施設リストA-1（直営）'!#REF!</f>
        <v>#REF!</v>
      </c>
      <c r="U1390" s="29" t="e">
        <f>'施設リストA-1（直営）'!#REF!</f>
        <v>#REF!</v>
      </c>
      <c r="V1390" s="30" t="e">
        <f>IF(U1390="新設",VLOOKUP('施設リストA-1（直営）'!#REF!,'（新設）照明器具'!$B$5:$C$1990,2,FALSE),IF('部屋別効果（直）'!U1390="撤去",VLOOKUP('施設リストA-1（直営）'!#REF!,'（既設）調査結果'!$B$5:$C$1998,2,FALSE),0))</f>
        <v>#REF!</v>
      </c>
      <c r="W1390" s="29" t="e">
        <f>'施設リストA-1（直営）'!#REF!</f>
        <v>#REF!</v>
      </c>
      <c r="X1390" s="29" t="e">
        <f>'施設リストA-1（直営）'!#REF!</f>
        <v>#REF!</v>
      </c>
      <c r="Y1390" s="30" t="e">
        <f>IF(X1390="新設",VLOOKUP('施設リストA-1（直営）'!#REF!,'（新設）照明器具'!$B$5:$C$1990,2,FALSE),IF('部屋別効果（直）'!X1390="撤去",VLOOKUP('施設リストA-1（直営）'!#REF!,'（既設）調査結果'!$B$5:$C$1998,2,FALSE),0))</f>
        <v>#REF!</v>
      </c>
      <c r="Z1390" s="29" t="e">
        <f>'施設リストA-1（直営）'!#REF!</f>
        <v>#REF!</v>
      </c>
      <c r="AA1390" s="29" t="e">
        <f>'施設リストA-1（直営）'!#REF!</f>
        <v>#REF!</v>
      </c>
      <c r="AB1390" s="30" t="e">
        <f>IF(AA1390="新設",VLOOKUP('施設リストA-1（直営）'!#REF!,'（新設）照明器具'!$B$5:$C$1990,2,FALSE),IF('部屋別効果（直）'!AA1390="撤去",VLOOKUP('施設リストA-1（直営）'!#REF!,'（既設）調査結果'!$B$5:$C$1998,2,FALSE),0))</f>
        <v>#REF!</v>
      </c>
      <c r="AC1390" s="29" t="e">
        <f>'施設リストA-1（直営）'!#REF!</f>
        <v>#REF!</v>
      </c>
      <c r="AD1390" s="29" t="e">
        <f>'施設リストA-1（直営）'!#REF!</f>
        <v>#REF!</v>
      </c>
      <c r="AE1390" s="30" t="e">
        <f>IF(AD1390="新設",VLOOKUP('施設リストA-1（直営）'!#REF!,'（新設）照明器具'!$B$5:$C$1990,2,FALSE),IF('部屋別効果（直）'!AD1390="撤去",VLOOKUP('施設リストA-1（直営）'!#REF!,'（既設）調査結果'!$B$5:$C$1998,2,FALSE),0))</f>
        <v>#REF!</v>
      </c>
      <c r="AF1390" s="29" t="e">
        <f>'施設リストA-1（直営）'!#REF!</f>
        <v>#REF!</v>
      </c>
      <c r="AG1390" s="29" t="e">
        <f>'施設リストA-1（直営）'!#REF!</f>
        <v>#REF!</v>
      </c>
      <c r="AH1390" s="30" t="e">
        <f>IF(AG1390="新設",VLOOKUP('施設リストA-1（直営）'!#REF!,'（新設）照明器具'!$B$5:$C$1990,2,FALSE),IF('部屋別効果（直）'!AG1390="撤去",VLOOKUP('施設リストA-1（直営）'!#REF!,'（既設）調査結果'!$B$5:$C$1998,2,FALSE),0))</f>
        <v>#REF!</v>
      </c>
      <c r="AI1390" s="29" t="e">
        <f>'施設リストA-1（直営）'!#REF!</f>
        <v>#REF!</v>
      </c>
      <c r="AJ1390" s="29" t="e">
        <f>'施設リストA-1（直営）'!#REF!</f>
        <v>#REF!</v>
      </c>
      <c r="AK1390" s="30" t="e">
        <f>IF(AJ1390="新設",VLOOKUP('施設リストA-1（直営）'!#REF!,'（新設）照明器具'!$B$5:$C$1990,2,FALSE),IF('部屋別効果（直）'!AJ1390="撤去",VLOOKUP('施設リストA-1（直営）'!#REF!,'（既設）調査結果'!$B$5:$C$1998,2,FALSE),0))</f>
        <v>#REF!</v>
      </c>
      <c r="AL1390" s="29" t="e">
        <f>'施設リストA-1（直営）'!#REF!</f>
        <v>#REF!</v>
      </c>
    </row>
    <row r="1391" spans="1:38" customFormat="1">
      <c r="A1391" s="94"/>
      <c r="B1391" s="16" t="e">
        <f>'施設リストA-1（直営）'!#REF!</f>
        <v>#REF!</v>
      </c>
      <c r="C1391" s="14" t="e">
        <f>'施設リストA-1（直営）'!#REF!</f>
        <v>#REF!</v>
      </c>
      <c r="D1391" s="94" t="e">
        <f>'施設リストA-1（直営）'!#REF!</f>
        <v>#REF!</v>
      </c>
      <c r="E1391" s="20" t="e">
        <f>'施設リストA-1（直営）'!#REF!</f>
        <v>#REF!</v>
      </c>
      <c r="F1391" s="20" t="e">
        <f>'施設リストA-1（直営）'!#REF!</f>
        <v>#REF!</v>
      </c>
      <c r="G1391" s="13" t="e">
        <f>'施設リストA-1（直営）'!#REF!</f>
        <v>#REF!</v>
      </c>
      <c r="H1391" s="28" t="e">
        <f t="shared" si="21"/>
        <v>#REF!</v>
      </c>
      <c r="I1391" s="29" t="e">
        <f>'施設リストA-1（直営）'!#REF!</f>
        <v>#REF!</v>
      </c>
      <c r="J1391" s="30" t="e">
        <f>IF(I1391="新設",VLOOKUP('施設リストA-1（直営）'!#REF!,'（新設）照明器具'!$B$5:$C$1990,2,FALSE),IF('部屋別効果（直）'!I1391="撤去",VLOOKUP('施設リストA-1（直営）'!#REF!,'（既設）調査結果'!$B$5:$C$1998,2,FALSE),0))</f>
        <v>#REF!</v>
      </c>
      <c r="K1391" s="29" t="e">
        <f>'施設リストA-1（直営）'!#REF!</f>
        <v>#REF!</v>
      </c>
      <c r="L1391" s="29" t="e">
        <f>'施設リストA-1（直営）'!#REF!</f>
        <v>#REF!</v>
      </c>
      <c r="M1391" s="30" t="e">
        <f>IF(L1391="新設",VLOOKUP('施設リストA-1（直営）'!#REF!,'（新設）照明器具'!$B$5:$C$1990,2,FALSE),IF('部屋別効果（直）'!L1391="撤去",VLOOKUP('施設リストA-1（直営）'!#REF!,'（既設）調査結果'!$B$5:$C$1998,2,FALSE),0))</f>
        <v>#REF!</v>
      </c>
      <c r="N1391" s="29" t="e">
        <f>'施設リストA-1（直営）'!#REF!</f>
        <v>#REF!</v>
      </c>
      <c r="O1391" s="29" t="e">
        <f>'施設リストA-1（直営）'!#REF!</f>
        <v>#REF!</v>
      </c>
      <c r="P1391" s="30" t="e">
        <f>IF(O1391="新設",VLOOKUP('施設リストA-1（直営）'!#REF!,'（新設）照明器具'!$B$5:$C$1990,2,FALSE),IF('部屋別効果（直）'!O1391="撤去",VLOOKUP('施設リストA-1（直営）'!#REF!,'（既設）調査結果'!$B$5:$C$1998,2,FALSE),0))</f>
        <v>#REF!</v>
      </c>
      <c r="Q1391" s="29" t="e">
        <f>'施設リストA-1（直営）'!#REF!</f>
        <v>#REF!</v>
      </c>
      <c r="R1391" s="29" t="e">
        <f>'施設リストA-1（直営）'!#REF!</f>
        <v>#REF!</v>
      </c>
      <c r="S1391" s="30" t="e">
        <f>IF(R1391="新設",VLOOKUP('施設リストA-1（直営）'!#REF!,'（新設）照明器具'!$B$5:$C$1990,2,FALSE),IF('部屋別効果（直）'!R1391="撤去",VLOOKUP('施設リストA-1（直営）'!#REF!,'（既設）調査結果'!$B$5:$C$1998,2,FALSE),0))</f>
        <v>#REF!</v>
      </c>
      <c r="T1391" s="29" t="e">
        <f>'施設リストA-1（直営）'!#REF!</f>
        <v>#REF!</v>
      </c>
      <c r="U1391" s="29" t="e">
        <f>'施設リストA-1（直営）'!#REF!</f>
        <v>#REF!</v>
      </c>
      <c r="V1391" s="30" t="e">
        <f>IF(U1391="新設",VLOOKUP('施設リストA-1（直営）'!#REF!,'（新設）照明器具'!$B$5:$C$1990,2,FALSE),IF('部屋別効果（直）'!U1391="撤去",VLOOKUP('施設リストA-1（直営）'!#REF!,'（既設）調査結果'!$B$5:$C$1998,2,FALSE),0))</f>
        <v>#REF!</v>
      </c>
      <c r="W1391" s="29" t="e">
        <f>'施設リストA-1（直営）'!#REF!</f>
        <v>#REF!</v>
      </c>
      <c r="X1391" s="29" t="e">
        <f>'施設リストA-1（直営）'!#REF!</f>
        <v>#REF!</v>
      </c>
      <c r="Y1391" s="30" t="e">
        <f>IF(X1391="新設",VLOOKUP('施設リストA-1（直営）'!#REF!,'（新設）照明器具'!$B$5:$C$1990,2,FALSE),IF('部屋別効果（直）'!X1391="撤去",VLOOKUP('施設リストA-1（直営）'!#REF!,'（既設）調査結果'!$B$5:$C$1998,2,FALSE),0))</f>
        <v>#REF!</v>
      </c>
      <c r="Z1391" s="29" t="e">
        <f>'施設リストA-1（直営）'!#REF!</f>
        <v>#REF!</v>
      </c>
      <c r="AA1391" s="29" t="e">
        <f>'施設リストA-1（直営）'!#REF!</f>
        <v>#REF!</v>
      </c>
      <c r="AB1391" s="30" t="e">
        <f>IF(AA1391="新設",VLOOKUP('施設リストA-1（直営）'!#REF!,'（新設）照明器具'!$B$5:$C$1990,2,FALSE),IF('部屋別効果（直）'!AA1391="撤去",VLOOKUP('施設リストA-1（直営）'!#REF!,'（既設）調査結果'!$B$5:$C$1998,2,FALSE),0))</f>
        <v>#REF!</v>
      </c>
      <c r="AC1391" s="29" t="e">
        <f>'施設リストA-1（直営）'!#REF!</f>
        <v>#REF!</v>
      </c>
      <c r="AD1391" s="29" t="e">
        <f>'施設リストA-1（直営）'!#REF!</f>
        <v>#REF!</v>
      </c>
      <c r="AE1391" s="30" t="e">
        <f>IF(AD1391="新設",VLOOKUP('施設リストA-1（直営）'!#REF!,'（新設）照明器具'!$B$5:$C$1990,2,FALSE),IF('部屋別効果（直）'!AD1391="撤去",VLOOKUP('施設リストA-1（直営）'!#REF!,'（既設）調査結果'!$B$5:$C$1998,2,FALSE),0))</f>
        <v>#REF!</v>
      </c>
      <c r="AF1391" s="29" t="e">
        <f>'施設リストA-1（直営）'!#REF!</f>
        <v>#REF!</v>
      </c>
      <c r="AG1391" s="29" t="e">
        <f>'施設リストA-1（直営）'!#REF!</f>
        <v>#REF!</v>
      </c>
      <c r="AH1391" s="30" t="e">
        <f>IF(AG1391="新設",VLOOKUP('施設リストA-1（直営）'!#REF!,'（新設）照明器具'!$B$5:$C$1990,2,FALSE),IF('部屋別効果（直）'!AG1391="撤去",VLOOKUP('施設リストA-1（直営）'!#REF!,'（既設）調査結果'!$B$5:$C$1998,2,FALSE),0))</f>
        <v>#REF!</v>
      </c>
      <c r="AI1391" s="29" t="e">
        <f>'施設リストA-1（直営）'!#REF!</f>
        <v>#REF!</v>
      </c>
      <c r="AJ1391" s="29" t="e">
        <f>'施設リストA-1（直営）'!#REF!</f>
        <v>#REF!</v>
      </c>
      <c r="AK1391" s="30" t="e">
        <f>IF(AJ1391="新設",VLOOKUP('施設リストA-1（直営）'!#REF!,'（新設）照明器具'!$B$5:$C$1990,2,FALSE),IF('部屋別効果（直）'!AJ1391="撤去",VLOOKUP('施設リストA-1（直営）'!#REF!,'（既設）調査結果'!$B$5:$C$1998,2,FALSE),0))</f>
        <v>#REF!</v>
      </c>
      <c r="AL1391" s="29" t="e">
        <f>'施設リストA-1（直営）'!#REF!</f>
        <v>#REF!</v>
      </c>
    </row>
    <row r="1392" spans="1:38" customFormat="1">
      <c r="A1392" s="94"/>
      <c r="B1392" s="16" t="e">
        <f>'施設リストA-1（直営）'!#REF!</f>
        <v>#REF!</v>
      </c>
      <c r="C1392" s="14" t="e">
        <f>'施設リストA-1（直営）'!#REF!</f>
        <v>#REF!</v>
      </c>
      <c r="D1392" s="94" t="e">
        <f>'施設リストA-1（直営）'!#REF!</f>
        <v>#REF!</v>
      </c>
      <c r="E1392" s="20" t="e">
        <f>'施設リストA-1（直営）'!#REF!</f>
        <v>#REF!</v>
      </c>
      <c r="F1392" s="20" t="e">
        <f>'施設リストA-1（直営）'!#REF!</f>
        <v>#REF!</v>
      </c>
      <c r="G1392" s="13" t="e">
        <f>'施設リストA-1（直営）'!#REF!</f>
        <v>#REF!</v>
      </c>
      <c r="H1392" s="28" t="e">
        <f t="shared" si="21"/>
        <v>#REF!</v>
      </c>
      <c r="I1392" s="29" t="e">
        <f>'施設リストA-1（直営）'!#REF!</f>
        <v>#REF!</v>
      </c>
      <c r="J1392" s="30" t="e">
        <f>IF(I1392="新設",VLOOKUP('施設リストA-1（直営）'!#REF!,'（新設）照明器具'!$B$5:$C$1990,2,FALSE),IF('部屋別効果（直）'!I1392="撤去",VLOOKUP('施設リストA-1（直営）'!#REF!,'（既設）調査結果'!$B$5:$C$1998,2,FALSE),0))</f>
        <v>#REF!</v>
      </c>
      <c r="K1392" s="29" t="e">
        <f>'施設リストA-1（直営）'!#REF!</f>
        <v>#REF!</v>
      </c>
      <c r="L1392" s="29" t="e">
        <f>'施設リストA-1（直営）'!#REF!</f>
        <v>#REF!</v>
      </c>
      <c r="M1392" s="30" t="e">
        <f>IF(L1392="新設",VLOOKUP('施設リストA-1（直営）'!#REF!,'（新設）照明器具'!$B$5:$C$1990,2,FALSE),IF('部屋別効果（直）'!L1392="撤去",VLOOKUP('施設リストA-1（直営）'!#REF!,'（既設）調査結果'!$B$5:$C$1998,2,FALSE),0))</f>
        <v>#REF!</v>
      </c>
      <c r="N1392" s="29" t="e">
        <f>'施設リストA-1（直営）'!#REF!</f>
        <v>#REF!</v>
      </c>
      <c r="O1392" s="29" t="e">
        <f>'施設リストA-1（直営）'!#REF!</f>
        <v>#REF!</v>
      </c>
      <c r="P1392" s="30" t="e">
        <f>IF(O1392="新設",VLOOKUP('施設リストA-1（直営）'!#REF!,'（新設）照明器具'!$B$5:$C$1990,2,FALSE),IF('部屋別効果（直）'!O1392="撤去",VLOOKUP('施設リストA-1（直営）'!#REF!,'（既設）調査結果'!$B$5:$C$1998,2,FALSE),0))</f>
        <v>#REF!</v>
      </c>
      <c r="Q1392" s="29" t="e">
        <f>'施設リストA-1（直営）'!#REF!</f>
        <v>#REF!</v>
      </c>
      <c r="R1392" s="29" t="e">
        <f>'施設リストA-1（直営）'!#REF!</f>
        <v>#REF!</v>
      </c>
      <c r="S1392" s="30" t="e">
        <f>IF(R1392="新設",VLOOKUP('施設リストA-1（直営）'!#REF!,'（新設）照明器具'!$B$5:$C$1990,2,FALSE),IF('部屋別効果（直）'!R1392="撤去",VLOOKUP('施設リストA-1（直営）'!#REF!,'（既設）調査結果'!$B$5:$C$1998,2,FALSE),0))</f>
        <v>#REF!</v>
      </c>
      <c r="T1392" s="29" t="e">
        <f>'施設リストA-1（直営）'!#REF!</f>
        <v>#REF!</v>
      </c>
      <c r="U1392" s="29" t="e">
        <f>'施設リストA-1（直営）'!#REF!</f>
        <v>#REF!</v>
      </c>
      <c r="V1392" s="30" t="e">
        <f>IF(U1392="新設",VLOOKUP('施設リストA-1（直営）'!#REF!,'（新設）照明器具'!$B$5:$C$1990,2,FALSE),IF('部屋別効果（直）'!U1392="撤去",VLOOKUP('施設リストA-1（直営）'!#REF!,'（既設）調査結果'!$B$5:$C$1998,2,FALSE),0))</f>
        <v>#REF!</v>
      </c>
      <c r="W1392" s="29" t="e">
        <f>'施設リストA-1（直営）'!#REF!</f>
        <v>#REF!</v>
      </c>
      <c r="X1392" s="29" t="e">
        <f>'施設リストA-1（直営）'!#REF!</f>
        <v>#REF!</v>
      </c>
      <c r="Y1392" s="30" t="e">
        <f>IF(X1392="新設",VLOOKUP('施設リストA-1（直営）'!#REF!,'（新設）照明器具'!$B$5:$C$1990,2,FALSE),IF('部屋別効果（直）'!X1392="撤去",VLOOKUP('施設リストA-1（直営）'!#REF!,'（既設）調査結果'!$B$5:$C$1998,2,FALSE),0))</f>
        <v>#REF!</v>
      </c>
      <c r="Z1392" s="29" t="e">
        <f>'施設リストA-1（直営）'!#REF!</f>
        <v>#REF!</v>
      </c>
      <c r="AA1392" s="29" t="e">
        <f>'施設リストA-1（直営）'!#REF!</f>
        <v>#REF!</v>
      </c>
      <c r="AB1392" s="30" t="e">
        <f>IF(AA1392="新設",VLOOKUP('施設リストA-1（直営）'!#REF!,'（新設）照明器具'!$B$5:$C$1990,2,FALSE),IF('部屋別効果（直）'!AA1392="撤去",VLOOKUP('施設リストA-1（直営）'!#REF!,'（既設）調査結果'!$B$5:$C$1998,2,FALSE),0))</f>
        <v>#REF!</v>
      </c>
      <c r="AC1392" s="29" t="e">
        <f>'施設リストA-1（直営）'!#REF!</f>
        <v>#REF!</v>
      </c>
      <c r="AD1392" s="29" t="e">
        <f>'施設リストA-1（直営）'!#REF!</f>
        <v>#REF!</v>
      </c>
      <c r="AE1392" s="30" t="e">
        <f>IF(AD1392="新設",VLOOKUP('施設リストA-1（直営）'!#REF!,'（新設）照明器具'!$B$5:$C$1990,2,FALSE),IF('部屋別効果（直）'!AD1392="撤去",VLOOKUP('施設リストA-1（直営）'!#REF!,'（既設）調査結果'!$B$5:$C$1998,2,FALSE),0))</f>
        <v>#REF!</v>
      </c>
      <c r="AF1392" s="29" t="e">
        <f>'施設リストA-1（直営）'!#REF!</f>
        <v>#REF!</v>
      </c>
      <c r="AG1392" s="29" t="e">
        <f>'施設リストA-1（直営）'!#REF!</f>
        <v>#REF!</v>
      </c>
      <c r="AH1392" s="30" t="e">
        <f>IF(AG1392="新設",VLOOKUP('施設リストA-1（直営）'!#REF!,'（新設）照明器具'!$B$5:$C$1990,2,FALSE),IF('部屋別効果（直）'!AG1392="撤去",VLOOKUP('施設リストA-1（直営）'!#REF!,'（既設）調査結果'!$B$5:$C$1998,2,FALSE),0))</f>
        <v>#REF!</v>
      </c>
      <c r="AI1392" s="29" t="e">
        <f>'施設リストA-1（直営）'!#REF!</f>
        <v>#REF!</v>
      </c>
      <c r="AJ1392" s="29" t="e">
        <f>'施設リストA-1（直営）'!#REF!</f>
        <v>#REF!</v>
      </c>
      <c r="AK1392" s="30" t="e">
        <f>IF(AJ1392="新設",VLOOKUP('施設リストA-1（直営）'!#REF!,'（新設）照明器具'!$B$5:$C$1990,2,FALSE),IF('部屋別効果（直）'!AJ1392="撤去",VLOOKUP('施設リストA-1（直営）'!#REF!,'（既設）調査結果'!$B$5:$C$1998,2,FALSE),0))</f>
        <v>#REF!</v>
      </c>
      <c r="AL1392" s="29" t="e">
        <f>'施設リストA-1（直営）'!#REF!</f>
        <v>#REF!</v>
      </c>
    </row>
    <row r="1393" spans="1:38" customFormat="1">
      <c r="A1393" s="94"/>
      <c r="B1393" s="16" t="e">
        <f>'施設リストA-1（直営）'!#REF!</f>
        <v>#REF!</v>
      </c>
      <c r="C1393" s="14" t="e">
        <f>'施設リストA-1（直営）'!#REF!</f>
        <v>#REF!</v>
      </c>
      <c r="D1393" s="94" t="e">
        <f>'施設リストA-1（直営）'!#REF!</f>
        <v>#REF!</v>
      </c>
      <c r="E1393" s="20" t="e">
        <f>'施設リストA-1（直営）'!#REF!</f>
        <v>#REF!</v>
      </c>
      <c r="F1393" s="20" t="e">
        <f>'施設リストA-1（直営）'!#REF!</f>
        <v>#REF!</v>
      </c>
      <c r="G1393" s="13" t="e">
        <f>'施設リストA-1（直営）'!#REF!</f>
        <v>#REF!</v>
      </c>
      <c r="H1393" s="28" t="e">
        <f t="shared" si="21"/>
        <v>#REF!</v>
      </c>
      <c r="I1393" s="29" t="e">
        <f>'施設リストA-1（直営）'!#REF!</f>
        <v>#REF!</v>
      </c>
      <c r="J1393" s="30" t="e">
        <f>IF(I1393="新設",VLOOKUP('施設リストA-1（直営）'!#REF!,'（新設）照明器具'!$B$5:$C$1990,2,FALSE),IF('部屋別効果（直）'!I1393="撤去",VLOOKUP('施設リストA-1（直営）'!#REF!,'（既設）調査結果'!$B$5:$C$1998,2,FALSE),0))</f>
        <v>#REF!</v>
      </c>
      <c r="K1393" s="29" t="e">
        <f>'施設リストA-1（直営）'!#REF!</f>
        <v>#REF!</v>
      </c>
      <c r="L1393" s="29" t="e">
        <f>'施設リストA-1（直営）'!#REF!</f>
        <v>#REF!</v>
      </c>
      <c r="M1393" s="30" t="e">
        <f>IF(L1393="新設",VLOOKUP('施設リストA-1（直営）'!#REF!,'（新設）照明器具'!$B$5:$C$1990,2,FALSE),IF('部屋別効果（直）'!L1393="撤去",VLOOKUP('施設リストA-1（直営）'!#REF!,'（既設）調査結果'!$B$5:$C$1998,2,FALSE),0))</f>
        <v>#REF!</v>
      </c>
      <c r="N1393" s="29" t="e">
        <f>'施設リストA-1（直営）'!#REF!</f>
        <v>#REF!</v>
      </c>
      <c r="O1393" s="29" t="e">
        <f>'施設リストA-1（直営）'!#REF!</f>
        <v>#REF!</v>
      </c>
      <c r="P1393" s="30" t="e">
        <f>IF(O1393="新設",VLOOKUP('施設リストA-1（直営）'!#REF!,'（新設）照明器具'!$B$5:$C$1990,2,FALSE),IF('部屋別効果（直）'!O1393="撤去",VLOOKUP('施設リストA-1（直営）'!#REF!,'（既設）調査結果'!$B$5:$C$1998,2,FALSE),0))</f>
        <v>#REF!</v>
      </c>
      <c r="Q1393" s="29" t="e">
        <f>'施設リストA-1（直営）'!#REF!</f>
        <v>#REF!</v>
      </c>
      <c r="R1393" s="29" t="e">
        <f>'施設リストA-1（直営）'!#REF!</f>
        <v>#REF!</v>
      </c>
      <c r="S1393" s="30" t="e">
        <f>IF(R1393="新設",VLOOKUP('施設リストA-1（直営）'!#REF!,'（新設）照明器具'!$B$5:$C$1990,2,FALSE),IF('部屋別効果（直）'!R1393="撤去",VLOOKUP('施設リストA-1（直営）'!#REF!,'（既設）調査結果'!$B$5:$C$1998,2,FALSE),0))</f>
        <v>#REF!</v>
      </c>
      <c r="T1393" s="29" t="e">
        <f>'施設リストA-1（直営）'!#REF!</f>
        <v>#REF!</v>
      </c>
      <c r="U1393" s="29" t="e">
        <f>'施設リストA-1（直営）'!#REF!</f>
        <v>#REF!</v>
      </c>
      <c r="V1393" s="30" t="e">
        <f>IF(U1393="新設",VLOOKUP('施設リストA-1（直営）'!#REF!,'（新設）照明器具'!$B$5:$C$1990,2,FALSE),IF('部屋別効果（直）'!U1393="撤去",VLOOKUP('施設リストA-1（直営）'!#REF!,'（既設）調査結果'!$B$5:$C$1998,2,FALSE),0))</f>
        <v>#REF!</v>
      </c>
      <c r="W1393" s="29" t="e">
        <f>'施設リストA-1（直営）'!#REF!</f>
        <v>#REF!</v>
      </c>
      <c r="X1393" s="29" t="e">
        <f>'施設リストA-1（直営）'!#REF!</f>
        <v>#REF!</v>
      </c>
      <c r="Y1393" s="30" t="e">
        <f>IF(X1393="新設",VLOOKUP('施設リストA-1（直営）'!#REF!,'（新設）照明器具'!$B$5:$C$1990,2,FALSE),IF('部屋別効果（直）'!X1393="撤去",VLOOKUP('施設リストA-1（直営）'!#REF!,'（既設）調査結果'!$B$5:$C$1998,2,FALSE),0))</f>
        <v>#REF!</v>
      </c>
      <c r="Z1393" s="29" t="e">
        <f>'施設リストA-1（直営）'!#REF!</f>
        <v>#REF!</v>
      </c>
      <c r="AA1393" s="29" t="e">
        <f>'施設リストA-1（直営）'!#REF!</f>
        <v>#REF!</v>
      </c>
      <c r="AB1393" s="30" t="e">
        <f>IF(AA1393="新設",VLOOKUP('施設リストA-1（直営）'!#REF!,'（新設）照明器具'!$B$5:$C$1990,2,FALSE),IF('部屋別効果（直）'!AA1393="撤去",VLOOKUP('施設リストA-1（直営）'!#REF!,'（既設）調査結果'!$B$5:$C$1998,2,FALSE),0))</f>
        <v>#REF!</v>
      </c>
      <c r="AC1393" s="29" t="e">
        <f>'施設リストA-1（直営）'!#REF!</f>
        <v>#REF!</v>
      </c>
      <c r="AD1393" s="29" t="e">
        <f>'施設リストA-1（直営）'!#REF!</f>
        <v>#REF!</v>
      </c>
      <c r="AE1393" s="30" t="e">
        <f>IF(AD1393="新設",VLOOKUP('施設リストA-1（直営）'!#REF!,'（新設）照明器具'!$B$5:$C$1990,2,FALSE),IF('部屋別効果（直）'!AD1393="撤去",VLOOKUP('施設リストA-1（直営）'!#REF!,'（既設）調査結果'!$B$5:$C$1998,2,FALSE),0))</f>
        <v>#REF!</v>
      </c>
      <c r="AF1393" s="29" t="e">
        <f>'施設リストA-1（直営）'!#REF!</f>
        <v>#REF!</v>
      </c>
      <c r="AG1393" s="29" t="e">
        <f>'施設リストA-1（直営）'!#REF!</f>
        <v>#REF!</v>
      </c>
      <c r="AH1393" s="30" t="e">
        <f>IF(AG1393="新設",VLOOKUP('施設リストA-1（直営）'!#REF!,'（新設）照明器具'!$B$5:$C$1990,2,FALSE),IF('部屋別効果（直）'!AG1393="撤去",VLOOKUP('施設リストA-1（直営）'!#REF!,'（既設）調査結果'!$B$5:$C$1998,2,FALSE),0))</f>
        <v>#REF!</v>
      </c>
      <c r="AI1393" s="29" t="e">
        <f>'施設リストA-1（直営）'!#REF!</f>
        <v>#REF!</v>
      </c>
      <c r="AJ1393" s="29" t="e">
        <f>'施設リストA-1（直営）'!#REF!</f>
        <v>#REF!</v>
      </c>
      <c r="AK1393" s="30" t="e">
        <f>IF(AJ1393="新設",VLOOKUP('施設リストA-1（直営）'!#REF!,'（新設）照明器具'!$B$5:$C$1990,2,FALSE),IF('部屋別効果（直）'!AJ1393="撤去",VLOOKUP('施設リストA-1（直営）'!#REF!,'（既設）調査結果'!$B$5:$C$1998,2,FALSE),0))</f>
        <v>#REF!</v>
      </c>
      <c r="AL1393" s="29" t="e">
        <f>'施設リストA-1（直営）'!#REF!</f>
        <v>#REF!</v>
      </c>
    </row>
    <row r="1394" spans="1:38" customFormat="1">
      <c r="A1394" s="94"/>
      <c r="B1394" s="16" t="e">
        <f>'施設リストA-1（直営）'!#REF!</f>
        <v>#REF!</v>
      </c>
      <c r="C1394" s="14" t="e">
        <f>'施設リストA-1（直営）'!#REF!</f>
        <v>#REF!</v>
      </c>
      <c r="D1394" s="94" t="e">
        <f>'施設リストA-1（直営）'!#REF!</f>
        <v>#REF!</v>
      </c>
      <c r="E1394" s="20" t="e">
        <f>'施設リストA-1（直営）'!#REF!</f>
        <v>#REF!</v>
      </c>
      <c r="F1394" s="20" t="e">
        <f>'施設リストA-1（直営）'!#REF!</f>
        <v>#REF!</v>
      </c>
      <c r="G1394" s="13" t="e">
        <f>'施設リストA-1（直営）'!#REF!</f>
        <v>#REF!</v>
      </c>
      <c r="H1394" s="28" t="e">
        <f t="shared" si="21"/>
        <v>#REF!</v>
      </c>
      <c r="I1394" s="29" t="e">
        <f>'施設リストA-1（直営）'!#REF!</f>
        <v>#REF!</v>
      </c>
      <c r="J1394" s="30" t="e">
        <f>IF(I1394="新設",VLOOKUP('施設リストA-1（直営）'!#REF!,'（新設）照明器具'!$B$5:$C$1990,2,FALSE),IF('部屋別効果（直）'!I1394="撤去",VLOOKUP('施設リストA-1（直営）'!#REF!,'（既設）調査結果'!$B$5:$C$1998,2,FALSE),0))</f>
        <v>#REF!</v>
      </c>
      <c r="K1394" s="29" t="e">
        <f>'施設リストA-1（直営）'!#REF!</f>
        <v>#REF!</v>
      </c>
      <c r="L1394" s="29" t="e">
        <f>'施設リストA-1（直営）'!#REF!</f>
        <v>#REF!</v>
      </c>
      <c r="M1394" s="30" t="e">
        <f>IF(L1394="新設",VLOOKUP('施設リストA-1（直営）'!#REF!,'（新設）照明器具'!$B$5:$C$1990,2,FALSE),IF('部屋別効果（直）'!L1394="撤去",VLOOKUP('施設リストA-1（直営）'!#REF!,'（既設）調査結果'!$B$5:$C$1998,2,FALSE),0))</f>
        <v>#REF!</v>
      </c>
      <c r="N1394" s="29" t="e">
        <f>'施設リストA-1（直営）'!#REF!</f>
        <v>#REF!</v>
      </c>
      <c r="O1394" s="29" t="e">
        <f>'施設リストA-1（直営）'!#REF!</f>
        <v>#REF!</v>
      </c>
      <c r="P1394" s="30" t="e">
        <f>IF(O1394="新設",VLOOKUP('施設リストA-1（直営）'!#REF!,'（新設）照明器具'!$B$5:$C$1990,2,FALSE),IF('部屋別効果（直）'!O1394="撤去",VLOOKUP('施設リストA-1（直営）'!#REF!,'（既設）調査結果'!$B$5:$C$1998,2,FALSE),0))</f>
        <v>#REF!</v>
      </c>
      <c r="Q1394" s="29" t="e">
        <f>'施設リストA-1（直営）'!#REF!</f>
        <v>#REF!</v>
      </c>
      <c r="R1394" s="29" t="e">
        <f>'施設リストA-1（直営）'!#REF!</f>
        <v>#REF!</v>
      </c>
      <c r="S1394" s="30" t="e">
        <f>IF(R1394="新設",VLOOKUP('施設リストA-1（直営）'!#REF!,'（新設）照明器具'!$B$5:$C$1990,2,FALSE),IF('部屋別効果（直）'!R1394="撤去",VLOOKUP('施設リストA-1（直営）'!#REF!,'（既設）調査結果'!$B$5:$C$1998,2,FALSE),0))</f>
        <v>#REF!</v>
      </c>
      <c r="T1394" s="29" t="e">
        <f>'施設リストA-1（直営）'!#REF!</f>
        <v>#REF!</v>
      </c>
      <c r="U1394" s="29" t="e">
        <f>'施設リストA-1（直営）'!#REF!</f>
        <v>#REF!</v>
      </c>
      <c r="V1394" s="30" t="e">
        <f>IF(U1394="新設",VLOOKUP('施設リストA-1（直営）'!#REF!,'（新設）照明器具'!$B$5:$C$1990,2,FALSE),IF('部屋別効果（直）'!U1394="撤去",VLOOKUP('施設リストA-1（直営）'!#REF!,'（既設）調査結果'!$B$5:$C$1998,2,FALSE),0))</f>
        <v>#REF!</v>
      </c>
      <c r="W1394" s="29" t="e">
        <f>'施設リストA-1（直営）'!#REF!</f>
        <v>#REF!</v>
      </c>
      <c r="X1394" s="29" t="e">
        <f>'施設リストA-1（直営）'!#REF!</f>
        <v>#REF!</v>
      </c>
      <c r="Y1394" s="30" t="e">
        <f>IF(X1394="新設",VLOOKUP('施設リストA-1（直営）'!#REF!,'（新設）照明器具'!$B$5:$C$1990,2,FALSE),IF('部屋別効果（直）'!X1394="撤去",VLOOKUP('施設リストA-1（直営）'!#REF!,'（既設）調査結果'!$B$5:$C$1998,2,FALSE),0))</f>
        <v>#REF!</v>
      </c>
      <c r="Z1394" s="29" t="e">
        <f>'施設リストA-1（直営）'!#REF!</f>
        <v>#REF!</v>
      </c>
      <c r="AA1394" s="29" t="e">
        <f>'施設リストA-1（直営）'!#REF!</f>
        <v>#REF!</v>
      </c>
      <c r="AB1394" s="30" t="e">
        <f>IF(AA1394="新設",VLOOKUP('施設リストA-1（直営）'!#REF!,'（新設）照明器具'!$B$5:$C$1990,2,FALSE),IF('部屋別効果（直）'!AA1394="撤去",VLOOKUP('施設リストA-1（直営）'!#REF!,'（既設）調査結果'!$B$5:$C$1998,2,FALSE),0))</f>
        <v>#REF!</v>
      </c>
      <c r="AC1394" s="29" t="e">
        <f>'施設リストA-1（直営）'!#REF!</f>
        <v>#REF!</v>
      </c>
      <c r="AD1394" s="29" t="e">
        <f>'施設リストA-1（直営）'!#REF!</f>
        <v>#REF!</v>
      </c>
      <c r="AE1394" s="30" t="e">
        <f>IF(AD1394="新設",VLOOKUP('施設リストA-1（直営）'!#REF!,'（新設）照明器具'!$B$5:$C$1990,2,FALSE),IF('部屋別効果（直）'!AD1394="撤去",VLOOKUP('施設リストA-1（直営）'!#REF!,'（既設）調査結果'!$B$5:$C$1998,2,FALSE),0))</f>
        <v>#REF!</v>
      </c>
      <c r="AF1394" s="29" t="e">
        <f>'施設リストA-1（直営）'!#REF!</f>
        <v>#REF!</v>
      </c>
      <c r="AG1394" s="29" t="e">
        <f>'施設リストA-1（直営）'!#REF!</f>
        <v>#REF!</v>
      </c>
      <c r="AH1394" s="30" t="e">
        <f>IF(AG1394="新設",VLOOKUP('施設リストA-1（直営）'!#REF!,'（新設）照明器具'!$B$5:$C$1990,2,FALSE),IF('部屋別効果（直）'!AG1394="撤去",VLOOKUP('施設リストA-1（直営）'!#REF!,'（既設）調査結果'!$B$5:$C$1998,2,FALSE),0))</f>
        <v>#REF!</v>
      </c>
      <c r="AI1394" s="29" t="e">
        <f>'施設リストA-1（直営）'!#REF!</f>
        <v>#REF!</v>
      </c>
      <c r="AJ1394" s="29" t="e">
        <f>'施設リストA-1（直営）'!#REF!</f>
        <v>#REF!</v>
      </c>
      <c r="AK1394" s="30" t="e">
        <f>IF(AJ1394="新設",VLOOKUP('施設リストA-1（直営）'!#REF!,'（新設）照明器具'!$B$5:$C$1990,2,FALSE),IF('部屋別効果（直）'!AJ1394="撤去",VLOOKUP('施設リストA-1（直営）'!#REF!,'（既設）調査結果'!$B$5:$C$1998,2,FALSE),0))</f>
        <v>#REF!</v>
      </c>
      <c r="AL1394" s="29" t="e">
        <f>'施設リストA-1（直営）'!#REF!</f>
        <v>#REF!</v>
      </c>
    </row>
    <row r="1395" spans="1:38" customFormat="1">
      <c r="A1395" s="94"/>
      <c r="B1395" s="16" t="e">
        <f>'施設リストA-1（直営）'!#REF!</f>
        <v>#REF!</v>
      </c>
      <c r="C1395" s="14" t="e">
        <f>'施設リストA-1（直営）'!#REF!</f>
        <v>#REF!</v>
      </c>
      <c r="D1395" s="94" t="e">
        <f>'施設リストA-1（直営）'!#REF!</f>
        <v>#REF!</v>
      </c>
      <c r="E1395" s="20" t="e">
        <f>'施設リストA-1（直営）'!#REF!</f>
        <v>#REF!</v>
      </c>
      <c r="F1395" s="20" t="e">
        <f>'施設リストA-1（直営）'!#REF!</f>
        <v>#REF!</v>
      </c>
      <c r="G1395" s="13" t="e">
        <f>'施設リストA-1（直営）'!#REF!</f>
        <v>#REF!</v>
      </c>
      <c r="H1395" s="28" t="e">
        <f t="shared" si="21"/>
        <v>#REF!</v>
      </c>
      <c r="I1395" s="29" t="e">
        <f>'施設リストA-1（直営）'!#REF!</f>
        <v>#REF!</v>
      </c>
      <c r="J1395" s="30" t="e">
        <f>IF(I1395="新設",VLOOKUP('施設リストA-1（直営）'!#REF!,'（新設）照明器具'!$B$5:$C$1990,2,FALSE),IF('部屋別効果（直）'!I1395="撤去",VLOOKUP('施設リストA-1（直営）'!#REF!,'（既設）調査結果'!$B$5:$C$1998,2,FALSE),0))</f>
        <v>#REF!</v>
      </c>
      <c r="K1395" s="29" t="e">
        <f>'施設リストA-1（直営）'!#REF!</f>
        <v>#REF!</v>
      </c>
      <c r="L1395" s="29" t="e">
        <f>'施設リストA-1（直営）'!#REF!</f>
        <v>#REF!</v>
      </c>
      <c r="M1395" s="30" t="e">
        <f>IF(L1395="新設",VLOOKUP('施設リストA-1（直営）'!#REF!,'（新設）照明器具'!$B$5:$C$1990,2,FALSE),IF('部屋別効果（直）'!L1395="撤去",VLOOKUP('施設リストA-1（直営）'!#REF!,'（既設）調査結果'!$B$5:$C$1998,2,FALSE),0))</f>
        <v>#REF!</v>
      </c>
      <c r="N1395" s="29" t="e">
        <f>'施設リストA-1（直営）'!#REF!</f>
        <v>#REF!</v>
      </c>
      <c r="O1395" s="29" t="e">
        <f>'施設リストA-1（直営）'!#REF!</f>
        <v>#REF!</v>
      </c>
      <c r="P1395" s="30" t="e">
        <f>IF(O1395="新設",VLOOKUP('施設リストA-1（直営）'!#REF!,'（新設）照明器具'!$B$5:$C$1990,2,FALSE),IF('部屋別効果（直）'!O1395="撤去",VLOOKUP('施設リストA-1（直営）'!#REF!,'（既設）調査結果'!$B$5:$C$1998,2,FALSE),0))</f>
        <v>#REF!</v>
      </c>
      <c r="Q1395" s="29" t="e">
        <f>'施設リストA-1（直営）'!#REF!</f>
        <v>#REF!</v>
      </c>
      <c r="R1395" s="29" t="e">
        <f>'施設リストA-1（直営）'!#REF!</f>
        <v>#REF!</v>
      </c>
      <c r="S1395" s="30" t="e">
        <f>IF(R1395="新設",VLOOKUP('施設リストA-1（直営）'!#REF!,'（新設）照明器具'!$B$5:$C$1990,2,FALSE),IF('部屋別効果（直）'!R1395="撤去",VLOOKUP('施設リストA-1（直営）'!#REF!,'（既設）調査結果'!$B$5:$C$1998,2,FALSE),0))</f>
        <v>#REF!</v>
      </c>
      <c r="T1395" s="29" t="e">
        <f>'施設リストA-1（直営）'!#REF!</f>
        <v>#REF!</v>
      </c>
      <c r="U1395" s="29" t="e">
        <f>'施設リストA-1（直営）'!#REF!</f>
        <v>#REF!</v>
      </c>
      <c r="V1395" s="30" t="e">
        <f>IF(U1395="新設",VLOOKUP('施設リストA-1（直営）'!#REF!,'（新設）照明器具'!$B$5:$C$1990,2,FALSE),IF('部屋別効果（直）'!U1395="撤去",VLOOKUP('施設リストA-1（直営）'!#REF!,'（既設）調査結果'!$B$5:$C$1998,2,FALSE),0))</f>
        <v>#REF!</v>
      </c>
      <c r="W1395" s="29" t="e">
        <f>'施設リストA-1（直営）'!#REF!</f>
        <v>#REF!</v>
      </c>
      <c r="X1395" s="29" t="e">
        <f>'施設リストA-1（直営）'!#REF!</f>
        <v>#REF!</v>
      </c>
      <c r="Y1395" s="30" t="e">
        <f>IF(X1395="新設",VLOOKUP('施設リストA-1（直営）'!#REF!,'（新設）照明器具'!$B$5:$C$1990,2,FALSE),IF('部屋別効果（直）'!X1395="撤去",VLOOKUP('施設リストA-1（直営）'!#REF!,'（既設）調査結果'!$B$5:$C$1998,2,FALSE),0))</f>
        <v>#REF!</v>
      </c>
      <c r="Z1395" s="29" t="e">
        <f>'施設リストA-1（直営）'!#REF!</f>
        <v>#REF!</v>
      </c>
      <c r="AA1395" s="29" t="e">
        <f>'施設リストA-1（直営）'!#REF!</f>
        <v>#REF!</v>
      </c>
      <c r="AB1395" s="30" t="e">
        <f>IF(AA1395="新設",VLOOKUP('施設リストA-1（直営）'!#REF!,'（新設）照明器具'!$B$5:$C$1990,2,FALSE),IF('部屋別効果（直）'!AA1395="撤去",VLOOKUP('施設リストA-1（直営）'!#REF!,'（既設）調査結果'!$B$5:$C$1998,2,FALSE),0))</f>
        <v>#REF!</v>
      </c>
      <c r="AC1395" s="29" t="e">
        <f>'施設リストA-1（直営）'!#REF!</f>
        <v>#REF!</v>
      </c>
      <c r="AD1395" s="29" t="e">
        <f>'施設リストA-1（直営）'!#REF!</f>
        <v>#REF!</v>
      </c>
      <c r="AE1395" s="30" t="e">
        <f>IF(AD1395="新設",VLOOKUP('施設リストA-1（直営）'!#REF!,'（新設）照明器具'!$B$5:$C$1990,2,FALSE),IF('部屋別効果（直）'!AD1395="撤去",VLOOKUP('施設リストA-1（直営）'!#REF!,'（既設）調査結果'!$B$5:$C$1998,2,FALSE),0))</f>
        <v>#REF!</v>
      </c>
      <c r="AF1395" s="29" t="e">
        <f>'施設リストA-1（直営）'!#REF!</f>
        <v>#REF!</v>
      </c>
      <c r="AG1395" s="29" t="e">
        <f>'施設リストA-1（直営）'!#REF!</f>
        <v>#REF!</v>
      </c>
      <c r="AH1395" s="30" t="e">
        <f>IF(AG1395="新設",VLOOKUP('施設リストA-1（直営）'!#REF!,'（新設）照明器具'!$B$5:$C$1990,2,FALSE),IF('部屋別効果（直）'!AG1395="撤去",VLOOKUP('施設リストA-1（直営）'!#REF!,'（既設）調査結果'!$B$5:$C$1998,2,FALSE),0))</f>
        <v>#REF!</v>
      </c>
      <c r="AI1395" s="29" t="e">
        <f>'施設リストA-1（直営）'!#REF!</f>
        <v>#REF!</v>
      </c>
      <c r="AJ1395" s="29" t="e">
        <f>'施設リストA-1（直営）'!#REF!</f>
        <v>#REF!</v>
      </c>
      <c r="AK1395" s="30" t="e">
        <f>IF(AJ1395="新設",VLOOKUP('施設リストA-1（直営）'!#REF!,'（新設）照明器具'!$B$5:$C$1990,2,FALSE),IF('部屋別効果（直）'!AJ1395="撤去",VLOOKUP('施設リストA-1（直営）'!#REF!,'（既設）調査結果'!$B$5:$C$1998,2,FALSE),0))</f>
        <v>#REF!</v>
      </c>
      <c r="AL1395" s="29" t="e">
        <f>'施設リストA-1（直営）'!#REF!</f>
        <v>#REF!</v>
      </c>
    </row>
    <row r="1396" spans="1:38" customFormat="1">
      <c r="A1396" s="94"/>
      <c r="B1396" s="16" t="e">
        <f>'施設リストA-1（直営）'!#REF!</f>
        <v>#REF!</v>
      </c>
      <c r="C1396" s="14" t="e">
        <f>'施設リストA-1（直営）'!#REF!</f>
        <v>#REF!</v>
      </c>
      <c r="D1396" s="94" t="e">
        <f>'施設リストA-1（直営）'!#REF!</f>
        <v>#REF!</v>
      </c>
      <c r="E1396" s="20" t="e">
        <f>'施設リストA-1（直営）'!#REF!</f>
        <v>#REF!</v>
      </c>
      <c r="F1396" s="20" t="e">
        <f>'施設リストA-1（直営）'!#REF!</f>
        <v>#REF!</v>
      </c>
      <c r="G1396" s="13" t="e">
        <f>'施設リストA-1（直営）'!#REF!</f>
        <v>#REF!</v>
      </c>
      <c r="H1396" s="28" t="e">
        <f t="shared" si="21"/>
        <v>#REF!</v>
      </c>
      <c r="I1396" s="29" t="e">
        <f>'施設リストA-1（直営）'!#REF!</f>
        <v>#REF!</v>
      </c>
      <c r="J1396" s="30" t="e">
        <f>IF(I1396="新設",VLOOKUP('施設リストA-1（直営）'!#REF!,'（新設）照明器具'!$B$5:$C$1990,2,FALSE),IF('部屋別効果（直）'!I1396="撤去",VLOOKUP('施設リストA-1（直営）'!#REF!,'（既設）調査結果'!$B$5:$C$1998,2,FALSE),0))</f>
        <v>#REF!</v>
      </c>
      <c r="K1396" s="29" t="e">
        <f>'施設リストA-1（直営）'!#REF!</f>
        <v>#REF!</v>
      </c>
      <c r="L1396" s="29" t="e">
        <f>'施設リストA-1（直営）'!#REF!</f>
        <v>#REF!</v>
      </c>
      <c r="M1396" s="30" t="e">
        <f>IF(L1396="新設",VLOOKUP('施設リストA-1（直営）'!#REF!,'（新設）照明器具'!$B$5:$C$1990,2,FALSE),IF('部屋別効果（直）'!L1396="撤去",VLOOKUP('施設リストA-1（直営）'!#REF!,'（既設）調査結果'!$B$5:$C$1998,2,FALSE),0))</f>
        <v>#REF!</v>
      </c>
      <c r="N1396" s="29" t="e">
        <f>'施設リストA-1（直営）'!#REF!</f>
        <v>#REF!</v>
      </c>
      <c r="O1396" s="29" t="e">
        <f>'施設リストA-1（直営）'!#REF!</f>
        <v>#REF!</v>
      </c>
      <c r="P1396" s="30" t="e">
        <f>IF(O1396="新設",VLOOKUP('施設リストA-1（直営）'!#REF!,'（新設）照明器具'!$B$5:$C$1990,2,FALSE),IF('部屋別効果（直）'!O1396="撤去",VLOOKUP('施設リストA-1（直営）'!#REF!,'（既設）調査結果'!$B$5:$C$1998,2,FALSE),0))</f>
        <v>#REF!</v>
      </c>
      <c r="Q1396" s="29" t="e">
        <f>'施設リストA-1（直営）'!#REF!</f>
        <v>#REF!</v>
      </c>
      <c r="R1396" s="29" t="e">
        <f>'施設リストA-1（直営）'!#REF!</f>
        <v>#REF!</v>
      </c>
      <c r="S1396" s="30" t="e">
        <f>IF(R1396="新設",VLOOKUP('施設リストA-1（直営）'!#REF!,'（新設）照明器具'!$B$5:$C$1990,2,FALSE),IF('部屋別効果（直）'!R1396="撤去",VLOOKUP('施設リストA-1（直営）'!#REF!,'（既設）調査結果'!$B$5:$C$1998,2,FALSE),0))</f>
        <v>#REF!</v>
      </c>
      <c r="T1396" s="29" t="e">
        <f>'施設リストA-1（直営）'!#REF!</f>
        <v>#REF!</v>
      </c>
      <c r="U1396" s="29" t="e">
        <f>'施設リストA-1（直営）'!#REF!</f>
        <v>#REF!</v>
      </c>
      <c r="V1396" s="30" t="e">
        <f>IF(U1396="新設",VLOOKUP('施設リストA-1（直営）'!#REF!,'（新設）照明器具'!$B$5:$C$1990,2,FALSE),IF('部屋別効果（直）'!U1396="撤去",VLOOKUP('施設リストA-1（直営）'!#REF!,'（既設）調査結果'!$B$5:$C$1998,2,FALSE),0))</f>
        <v>#REF!</v>
      </c>
      <c r="W1396" s="29" t="e">
        <f>'施設リストA-1（直営）'!#REF!</f>
        <v>#REF!</v>
      </c>
      <c r="X1396" s="29" t="e">
        <f>'施設リストA-1（直営）'!#REF!</f>
        <v>#REF!</v>
      </c>
      <c r="Y1396" s="30" t="e">
        <f>IF(X1396="新設",VLOOKUP('施設リストA-1（直営）'!#REF!,'（新設）照明器具'!$B$5:$C$1990,2,FALSE),IF('部屋別効果（直）'!X1396="撤去",VLOOKUP('施設リストA-1（直営）'!#REF!,'（既設）調査結果'!$B$5:$C$1998,2,FALSE),0))</f>
        <v>#REF!</v>
      </c>
      <c r="Z1396" s="29" t="e">
        <f>'施設リストA-1（直営）'!#REF!</f>
        <v>#REF!</v>
      </c>
      <c r="AA1396" s="29" t="e">
        <f>'施設リストA-1（直営）'!#REF!</f>
        <v>#REF!</v>
      </c>
      <c r="AB1396" s="30" t="e">
        <f>IF(AA1396="新設",VLOOKUP('施設リストA-1（直営）'!#REF!,'（新設）照明器具'!$B$5:$C$1990,2,FALSE),IF('部屋別効果（直）'!AA1396="撤去",VLOOKUP('施設リストA-1（直営）'!#REF!,'（既設）調査結果'!$B$5:$C$1998,2,FALSE),0))</f>
        <v>#REF!</v>
      </c>
      <c r="AC1396" s="29" t="e">
        <f>'施設リストA-1（直営）'!#REF!</f>
        <v>#REF!</v>
      </c>
      <c r="AD1396" s="29" t="e">
        <f>'施設リストA-1（直営）'!#REF!</f>
        <v>#REF!</v>
      </c>
      <c r="AE1396" s="30" t="e">
        <f>IF(AD1396="新設",VLOOKUP('施設リストA-1（直営）'!#REF!,'（新設）照明器具'!$B$5:$C$1990,2,FALSE),IF('部屋別効果（直）'!AD1396="撤去",VLOOKUP('施設リストA-1（直営）'!#REF!,'（既設）調査結果'!$B$5:$C$1998,2,FALSE),0))</f>
        <v>#REF!</v>
      </c>
      <c r="AF1396" s="29" t="e">
        <f>'施設リストA-1（直営）'!#REF!</f>
        <v>#REF!</v>
      </c>
      <c r="AG1396" s="29" t="e">
        <f>'施設リストA-1（直営）'!#REF!</f>
        <v>#REF!</v>
      </c>
      <c r="AH1396" s="30" t="e">
        <f>IF(AG1396="新設",VLOOKUP('施設リストA-1（直営）'!#REF!,'（新設）照明器具'!$B$5:$C$1990,2,FALSE),IF('部屋別効果（直）'!AG1396="撤去",VLOOKUP('施設リストA-1（直営）'!#REF!,'（既設）調査結果'!$B$5:$C$1998,2,FALSE),0))</f>
        <v>#REF!</v>
      </c>
      <c r="AI1396" s="29" t="e">
        <f>'施設リストA-1（直営）'!#REF!</f>
        <v>#REF!</v>
      </c>
      <c r="AJ1396" s="29" t="e">
        <f>'施設リストA-1（直営）'!#REF!</f>
        <v>#REF!</v>
      </c>
      <c r="AK1396" s="30" t="e">
        <f>IF(AJ1396="新設",VLOOKUP('施設リストA-1（直営）'!#REF!,'（新設）照明器具'!$B$5:$C$1990,2,FALSE),IF('部屋別効果（直）'!AJ1396="撤去",VLOOKUP('施設リストA-1（直営）'!#REF!,'（既設）調査結果'!$B$5:$C$1998,2,FALSE),0))</f>
        <v>#REF!</v>
      </c>
      <c r="AL1396" s="29" t="e">
        <f>'施設リストA-1（直営）'!#REF!</f>
        <v>#REF!</v>
      </c>
    </row>
    <row r="1397" spans="1:38" customFormat="1">
      <c r="A1397" s="94"/>
      <c r="B1397" s="16" t="e">
        <f>'施設リストA-1（直営）'!#REF!</f>
        <v>#REF!</v>
      </c>
      <c r="C1397" s="14" t="e">
        <f>'施設リストA-1（直営）'!#REF!</f>
        <v>#REF!</v>
      </c>
      <c r="D1397" s="94" t="e">
        <f>'施設リストA-1（直営）'!#REF!</f>
        <v>#REF!</v>
      </c>
      <c r="E1397" s="20" t="e">
        <f>'施設リストA-1（直営）'!#REF!</f>
        <v>#REF!</v>
      </c>
      <c r="F1397" s="20" t="e">
        <f>'施設リストA-1（直営）'!#REF!</f>
        <v>#REF!</v>
      </c>
      <c r="G1397" s="13" t="e">
        <f>'施設リストA-1（直営）'!#REF!</f>
        <v>#REF!</v>
      </c>
      <c r="H1397" s="28" t="e">
        <f t="shared" si="21"/>
        <v>#REF!</v>
      </c>
      <c r="I1397" s="29" t="e">
        <f>'施設リストA-1（直営）'!#REF!</f>
        <v>#REF!</v>
      </c>
      <c r="J1397" s="30" t="e">
        <f>IF(I1397="新設",VLOOKUP('施設リストA-1（直営）'!#REF!,'（新設）照明器具'!$B$5:$C$1990,2,FALSE),IF('部屋別効果（直）'!I1397="撤去",VLOOKUP('施設リストA-1（直営）'!#REF!,'（既設）調査結果'!$B$5:$C$1998,2,FALSE),0))</f>
        <v>#REF!</v>
      </c>
      <c r="K1397" s="29" t="e">
        <f>'施設リストA-1（直営）'!#REF!</f>
        <v>#REF!</v>
      </c>
      <c r="L1397" s="29" t="e">
        <f>'施設リストA-1（直営）'!#REF!</f>
        <v>#REF!</v>
      </c>
      <c r="M1397" s="30" t="e">
        <f>IF(L1397="新設",VLOOKUP('施設リストA-1（直営）'!#REF!,'（新設）照明器具'!$B$5:$C$1990,2,FALSE),IF('部屋別効果（直）'!L1397="撤去",VLOOKUP('施設リストA-1（直営）'!#REF!,'（既設）調査結果'!$B$5:$C$1998,2,FALSE),0))</f>
        <v>#REF!</v>
      </c>
      <c r="N1397" s="29" t="e">
        <f>'施設リストA-1（直営）'!#REF!</f>
        <v>#REF!</v>
      </c>
      <c r="O1397" s="29" t="e">
        <f>'施設リストA-1（直営）'!#REF!</f>
        <v>#REF!</v>
      </c>
      <c r="P1397" s="30" t="e">
        <f>IF(O1397="新設",VLOOKUP('施設リストA-1（直営）'!#REF!,'（新設）照明器具'!$B$5:$C$1990,2,FALSE),IF('部屋別効果（直）'!O1397="撤去",VLOOKUP('施設リストA-1（直営）'!#REF!,'（既設）調査結果'!$B$5:$C$1998,2,FALSE),0))</f>
        <v>#REF!</v>
      </c>
      <c r="Q1397" s="29" t="e">
        <f>'施設リストA-1（直営）'!#REF!</f>
        <v>#REF!</v>
      </c>
      <c r="R1397" s="29" t="e">
        <f>'施設リストA-1（直営）'!#REF!</f>
        <v>#REF!</v>
      </c>
      <c r="S1397" s="30" t="e">
        <f>IF(R1397="新設",VLOOKUP('施設リストA-1（直営）'!#REF!,'（新設）照明器具'!$B$5:$C$1990,2,FALSE),IF('部屋別効果（直）'!R1397="撤去",VLOOKUP('施設リストA-1（直営）'!#REF!,'（既設）調査結果'!$B$5:$C$1998,2,FALSE),0))</f>
        <v>#REF!</v>
      </c>
      <c r="T1397" s="29" t="e">
        <f>'施設リストA-1（直営）'!#REF!</f>
        <v>#REF!</v>
      </c>
      <c r="U1397" s="29" t="e">
        <f>'施設リストA-1（直営）'!#REF!</f>
        <v>#REF!</v>
      </c>
      <c r="V1397" s="30" t="e">
        <f>IF(U1397="新設",VLOOKUP('施設リストA-1（直営）'!#REF!,'（新設）照明器具'!$B$5:$C$1990,2,FALSE),IF('部屋別効果（直）'!U1397="撤去",VLOOKUP('施設リストA-1（直営）'!#REF!,'（既設）調査結果'!$B$5:$C$1998,2,FALSE),0))</f>
        <v>#REF!</v>
      </c>
      <c r="W1397" s="29" t="e">
        <f>'施設リストA-1（直営）'!#REF!</f>
        <v>#REF!</v>
      </c>
      <c r="X1397" s="29" t="e">
        <f>'施設リストA-1（直営）'!#REF!</f>
        <v>#REF!</v>
      </c>
      <c r="Y1397" s="30" t="e">
        <f>IF(X1397="新設",VLOOKUP('施設リストA-1（直営）'!#REF!,'（新設）照明器具'!$B$5:$C$1990,2,FALSE),IF('部屋別効果（直）'!X1397="撤去",VLOOKUP('施設リストA-1（直営）'!#REF!,'（既設）調査結果'!$B$5:$C$1998,2,FALSE),0))</f>
        <v>#REF!</v>
      </c>
      <c r="Z1397" s="29" t="e">
        <f>'施設リストA-1（直営）'!#REF!</f>
        <v>#REF!</v>
      </c>
      <c r="AA1397" s="29" t="e">
        <f>'施設リストA-1（直営）'!#REF!</f>
        <v>#REF!</v>
      </c>
      <c r="AB1397" s="30" t="e">
        <f>IF(AA1397="新設",VLOOKUP('施設リストA-1（直営）'!#REF!,'（新設）照明器具'!$B$5:$C$1990,2,FALSE),IF('部屋別効果（直）'!AA1397="撤去",VLOOKUP('施設リストA-1（直営）'!#REF!,'（既設）調査結果'!$B$5:$C$1998,2,FALSE),0))</f>
        <v>#REF!</v>
      </c>
      <c r="AC1397" s="29" t="e">
        <f>'施設リストA-1（直営）'!#REF!</f>
        <v>#REF!</v>
      </c>
      <c r="AD1397" s="29" t="e">
        <f>'施設リストA-1（直営）'!#REF!</f>
        <v>#REF!</v>
      </c>
      <c r="AE1397" s="30" t="e">
        <f>IF(AD1397="新設",VLOOKUP('施設リストA-1（直営）'!#REF!,'（新設）照明器具'!$B$5:$C$1990,2,FALSE),IF('部屋別効果（直）'!AD1397="撤去",VLOOKUP('施設リストA-1（直営）'!#REF!,'（既設）調査結果'!$B$5:$C$1998,2,FALSE),0))</f>
        <v>#REF!</v>
      </c>
      <c r="AF1397" s="29" t="e">
        <f>'施設リストA-1（直営）'!#REF!</f>
        <v>#REF!</v>
      </c>
      <c r="AG1397" s="29" t="e">
        <f>'施設リストA-1（直営）'!#REF!</f>
        <v>#REF!</v>
      </c>
      <c r="AH1397" s="30" t="e">
        <f>IF(AG1397="新設",VLOOKUP('施設リストA-1（直営）'!#REF!,'（新設）照明器具'!$B$5:$C$1990,2,FALSE),IF('部屋別効果（直）'!AG1397="撤去",VLOOKUP('施設リストA-1（直営）'!#REF!,'（既設）調査結果'!$B$5:$C$1998,2,FALSE),0))</f>
        <v>#REF!</v>
      </c>
      <c r="AI1397" s="29" t="e">
        <f>'施設リストA-1（直営）'!#REF!</f>
        <v>#REF!</v>
      </c>
      <c r="AJ1397" s="29" t="e">
        <f>'施設リストA-1（直営）'!#REF!</f>
        <v>#REF!</v>
      </c>
      <c r="AK1397" s="30" t="e">
        <f>IF(AJ1397="新設",VLOOKUP('施設リストA-1（直営）'!#REF!,'（新設）照明器具'!$B$5:$C$1990,2,FALSE),IF('部屋別効果（直）'!AJ1397="撤去",VLOOKUP('施設リストA-1（直営）'!#REF!,'（既設）調査結果'!$B$5:$C$1998,2,FALSE),0))</f>
        <v>#REF!</v>
      </c>
      <c r="AL1397" s="29" t="e">
        <f>'施設リストA-1（直営）'!#REF!</f>
        <v>#REF!</v>
      </c>
    </row>
    <row r="1398" spans="1:38" customFormat="1">
      <c r="A1398" s="94"/>
      <c r="B1398" s="16" t="e">
        <f>'施設リストA-1（直営）'!#REF!</f>
        <v>#REF!</v>
      </c>
      <c r="C1398" s="14" t="e">
        <f>'施設リストA-1（直営）'!#REF!</f>
        <v>#REF!</v>
      </c>
      <c r="D1398" s="94" t="e">
        <f>'施設リストA-1（直営）'!#REF!</f>
        <v>#REF!</v>
      </c>
      <c r="E1398" s="20" t="e">
        <f>'施設リストA-1（直営）'!#REF!</f>
        <v>#REF!</v>
      </c>
      <c r="F1398" s="20" t="e">
        <f>'施設リストA-1（直営）'!#REF!</f>
        <v>#REF!</v>
      </c>
      <c r="G1398" s="13" t="e">
        <f>'施設リストA-1（直営）'!#REF!</f>
        <v>#REF!</v>
      </c>
      <c r="H1398" s="28" t="e">
        <f t="shared" si="21"/>
        <v>#REF!</v>
      </c>
      <c r="I1398" s="29" t="e">
        <f>'施設リストA-1（直営）'!#REF!</f>
        <v>#REF!</v>
      </c>
      <c r="J1398" s="30" t="e">
        <f>IF(I1398="新設",VLOOKUP('施設リストA-1（直営）'!#REF!,'（新設）照明器具'!$B$5:$C$1990,2,FALSE),IF('部屋別効果（直）'!I1398="撤去",VLOOKUP('施設リストA-1（直営）'!#REF!,'（既設）調査結果'!$B$5:$C$1998,2,FALSE),0))</f>
        <v>#REF!</v>
      </c>
      <c r="K1398" s="29" t="e">
        <f>'施設リストA-1（直営）'!#REF!</f>
        <v>#REF!</v>
      </c>
      <c r="L1398" s="29" t="e">
        <f>'施設リストA-1（直営）'!#REF!</f>
        <v>#REF!</v>
      </c>
      <c r="M1398" s="30" t="e">
        <f>IF(L1398="新設",VLOOKUP('施設リストA-1（直営）'!#REF!,'（新設）照明器具'!$B$5:$C$1990,2,FALSE),IF('部屋別効果（直）'!L1398="撤去",VLOOKUP('施設リストA-1（直営）'!#REF!,'（既設）調査結果'!$B$5:$C$1998,2,FALSE),0))</f>
        <v>#REF!</v>
      </c>
      <c r="N1398" s="29" t="e">
        <f>'施設リストA-1（直営）'!#REF!</f>
        <v>#REF!</v>
      </c>
      <c r="O1398" s="29" t="e">
        <f>'施設リストA-1（直営）'!#REF!</f>
        <v>#REF!</v>
      </c>
      <c r="P1398" s="30" t="e">
        <f>IF(O1398="新設",VLOOKUP('施設リストA-1（直営）'!#REF!,'（新設）照明器具'!$B$5:$C$1990,2,FALSE),IF('部屋別効果（直）'!O1398="撤去",VLOOKUP('施設リストA-1（直営）'!#REF!,'（既設）調査結果'!$B$5:$C$1998,2,FALSE),0))</f>
        <v>#REF!</v>
      </c>
      <c r="Q1398" s="29" t="e">
        <f>'施設リストA-1（直営）'!#REF!</f>
        <v>#REF!</v>
      </c>
      <c r="R1398" s="29" t="e">
        <f>'施設リストA-1（直営）'!#REF!</f>
        <v>#REF!</v>
      </c>
      <c r="S1398" s="30" t="e">
        <f>IF(R1398="新設",VLOOKUP('施設リストA-1（直営）'!#REF!,'（新設）照明器具'!$B$5:$C$1990,2,FALSE),IF('部屋別効果（直）'!R1398="撤去",VLOOKUP('施設リストA-1（直営）'!#REF!,'（既設）調査結果'!$B$5:$C$1998,2,FALSE),0))</f>
        <v>#REF!</v>
      </c>
      <c r="T1398" s="29" t="e">
        <f>'施設リストA-1（直営）'!#REF!</f>
        <v>#REF!</v>
      </c>
      <c r="U1398" s="29" t="e">
        <f>'施設リストA-1（直営）'!#REF!</f>
        <v>#REF!</v>
      </c>
      <c r="V1398" s="30" t="e">
        <f>IF(U1398="新設",VLOOKUP('施設リストA-1（直営）'!#REF!,'（新設）照明器具'!$B$5:$C$1990,2,FALSE),IF('部屋別効果（直）'!U1398="撤去",VLOOKUP('施設リストA-1（直営）'!#REF!,'（既設）調査結果'!$B$5:$C$1998,2,FALSE),0))</f>
        <v>#REF!</v>
      </c>
      <c r="W1398" s="29" t="e">
        <f>'施設リストA-1（直営）'!#REF!</f>
        <v>#REF!</v>
      </c>
      <c r="X1398" s="29" t="e">
        <f>'施設リストA-1（直営）'!#REF!</f>
        <v>#REF!</v>
      </c>
      <c r="Y1398" s="30" t="e">
        <f>IF(X1398="新設",VLOOKUP('施設リストA-1（直営）'!#REF!,'（新設）照明器具'!$B$5:$C$1990,2,FALSE),IF('部屋別効果（直）'!X1398="撤去",VLOOKUP('施設リストA-1（直営）'!#REF!,'（既設）調査結果'!$B$5:$C$1998,2,FALSE),0))</f>
        <v>#REF!</v>
      </c>
      <c r="Z1398" s="29" t="e">
        <f>'施設リストA-1（直営）'!#REF!</f>
        <v>#REF!</v>
      </c>
      <c r="AA1398" s="29" t="e">
        <f>'施設リストA-1（直営）'!#REF!</f>
        <v>#REF!</v>
      </c>
      <c r="AB1398" s="30" t="e">
        <f>IF(AA1398="新設",VLOOKUP('施設リストA-1（直営）'!#REF!,'（新設）照明器具'!$B$5:$C$1990,2,FALSE),IF('部屋別効果（直）'!AA1398="撤去",VLOOKUP('施設リストA-1（直営）'!#REF!,'（既設）調査結果'!$B$5:$C$1998,2,FALSE),0))</f>
        <v>#REF!</v>
      </c>
      <c r="AC1398" s="29" t="e">
        <f>'施設リストA-1（直営）'!#REF!</f>
        <v>#REF!</v>
      </c>
      <c r="AD1398" s="29" t="e">
        <f>'施設リストA-1（直営）'!#REF!</f>
        <v>#REF!</v>
      </c>
      <c r="AE1398" s="30" t="e">
        <f>IF(AD1398="新設",VLOOKUP('施設リストA-1（直営）'!#REF!,'（新設）照明器具'!$B$5:$C$1990,2,FALSE),IF('部屋別効果（直）'!AD1398="撤去",VLOOKUP('施設リストA-1（直営）'!#REF!,'（既設）調査結果'!$B$5:$C$1998,2,FALSE),0))</f>
        <v>#REF!</v>
      </c>
      <c r="AF1398" s="29" t="e">
        <f>'施設リストA-1（直営）'!#REF!</f>
        <v>#REF!</v>
      </c>
      <c r="AG1398" s="29" t="e">
        <f>'施設リストA-1（直営）'!#REF!</f>
        <v>#REF!</v>
      </c>
      <c r="AH1398" s="30" t="e">
        <f>IF(AG1398="新設",VLOOKUP('施設リストA-1（直営）'!#REF!,'（新設）照明器具'!$B$5:$C$1990,2,FALSE),IF('部屋別効果（直）'!AG1398="撤去",VLOOKUP('施設リストA-1（直営）'!#REF!,'（既設）調査結果'!$B$5:$C$1998,2,FALSE),0))</f>
        <v>#REF!</v>
      </c>
      <c r="AI1398" s="29" t="e">
        <f>'施設リストA-1（直営）'!#REF!</f>
        <v>#REF!</v>
      </c>
      <c r="AJ1398" s="29" t="e">
        <f>'施設リストA-1（直営）'!#REF!</f>
        <v>#REF!</v>
      </c>
      <c r="AK1398" s="30" t="e">
        <f>IF(AJ1398="新設",VLOOKUP('施設リストA-1（直営）'!#REF!,'（新設）照明器具'!$B$5:$C$1990,2,FALSE),IF('部屋別効果（直）'!AJ1398="撤去",VLOOKUP('施設リストA-1（直営）'!#REF!,'（既設）調査結果'!$B$5:$C$1998,2,FALSE),0))</f>
        <v>#REF!</v>
      </c>
      <c r="AL1398" s="29" t="e">
        <f>'施設リストA-1（直営）'!#REF!</f>
        <v>#REF!</v>
      </c>
    </row>
    <row r="1399" spans="1:38" customFormat="1">
      <c r="A1399" s="94"/>
      <c r="B1399" s="16" t="e">
        <f>'施設リストA-1（直営）'!#REF!</f>
        <v>#REF!</v>
      </c>
      <c r="C1399" s="14" t="e">
        <f>'施設リストA-1（直営）'!#REF!</f>
        <v>#REF!</v>
      </c>
      <c r="D1399" s="94" t="e">
        <f>'施設リストA-1（直営）'!#REF!</f>
        <v>#REF!</v>
      </c>
      <c r="E1399" s="20" t="e">
        <f>'施設リストA-1（直営）'!#REF!</f>
        <v>#REF!</v>
      </c>
      <c r="F1399" s="20" t="e">
        <f>'施設リストA-1（直営）'!#REF!</f>
        <v>#REF!</v>
      </c>
      <c r="G1399" s="13" t="e">
        <f>'施設リストA-1（直営）'!#REF!</f>
        <v>#REF!</v>
      </c>
      <c r="H1399" s="28" t="e">
        <f t="shared" si="21"/>
        <v>#REF!</v>
      </c>
      <c r="I1399" s="29" t="e">
        <f>'施設リストA-1（直営）'!#REF!</f>
        <v>#REF!</v>
      </c>
      <c r="J1399" s="30" t="e">
        <f>IF(I1399="新設",VLOOKUP('施設リストA-1（直営）'!#REF!,'（新設）照明器具'!$B$5:$C$1990,2,FALSE),IF('部屋別効果（直）'!I1399="撤去",VLOOKUP('施設リストA-1（直営）'!#REF!,'（既設）調査結果'!$B$5:$C$1998,2,FALSE),0))</f>
        <v>#REF!</v>
      </c>
      <c r="K1399" s="29" t="e">
        <f>'施設リストA-1（直営）'!#REF!</f>
        <v>#REF!</v>
      </c>
      <c r="L1399" s="29" t="e">
        <f>'施設リストA-1（直営）'!#REF!</f>
        <v>#REF!</v>
      </c>
      <c r="M1399" s="30" t="e">
        <f>IF(L1399="新設",VLOOKUP('施設リストA-1（直営）'!#REF!,'（新設）照明器具'!$B$5:$C$1990,2,FALSE),IF('部屋別効果（直）'!L1399="撤去",VLOOKUP('施設リストA-1（直営）'!#REF!,'（既設）調査結果'!$B$5:$C$1998,2,FALSE),0))</f>
        <v>#REF!</v>
      </c>
      <c r="N1399" s="29" t="e">
        <f>'施設リストA-1（直営）'!#REF!</f>
        <v>#REF!</v>
      </c>
      <c r="O1399" s="29" t="e">
        <f>'施設リストA-1（直営）'!#REF!</f>
        <v>#REF!</v>
      </c>
      <c r="P1399" s="30" t="e">
        <f>IF(O1399="新設",VLOOKUP('施設リストA-1（直営）'!#REF!,'（新設）照明器具'!$B$5:$C$1990,2,FALSE),IF('部屋別効果（直）'!O1399="撤去",VLOOKUP('施設リストA-1（直営）'!#REF!,'（既設）調査結果'!$B$5:$C$1998,2,FALSE),0))</f>
        <v>#REF!</v>
      </c>
      <c r="Q1399" s="29" t="e">
        <f>'施設リストA-1（直営）'!#REF!</f>
        <v>#REF!</v>
      </c>
      <c r="R1399" s="29" t="e">
        <f>'施設リストA-1（直営）'!#REF!</f>
        <v>#REF!</v>
      </c>
      <c r="S1399" s="30" t="e">
        <f>IF(R1399="新設",VLOOKUP('施設リストA-1（直営）'!#REF!,'（新設）照明器具'!$B$5:$C$1990,2,FALSE),IF('部屋別効果（直）'!R1399="撤去",VLOOKUP('施設リストA-1（直営）'!#REF!,'（既設）調査結果'!$B$5:$C$1998,2,FALSE),0))</f>
        <v>#REF!</v>
      </c>
      <c r="T1399" s="29" t="e">
        <f>'施設リストA-1（直営）'!#REF!</f>
        <v>#REF!</v>
      </c>
      <c r="U1399" s="29" t="e">
        <f>'施設リストA-1（直営）'!#REF!</f>
        <v>#REF!</v>
      </c>
      <c r="V1399" s="30" t="e">
        <f>IF(U1399="新設",VLOOKUP('施設リストA-1（直営）'!#REF!,'（新設）照明器具'!$B$5:$C$1990,2,FALSE),IF('部屋別効果（直）'!U1399="撤去",VLOOKUP('施設リストA-1（直営）'!#REF!,'（既設）調査結果'!$B$5:$C$1998,2,FALSE),0))</f>
        <v>#REF!</v>
      </c>
      <c r="W1399" s="29" t="e">
        <f>'施設リストA-1（直営）'!#REF!</f>
        <v>#REF!</v>
      </c>
      <c r="X1399" s="29" t="e">
        <f>'施設リストA-1（直営）'!#REF!</f>
        <v>#REF!</v>
      </c>
      <c r="Y1399" s="30" t="e">
        <f>IF(X1399="新設",VLOOKUP('施設リストA-1（直営）'!#REF!,'（新設）照明器具'!$B$5:$C$1990,2,FALSE),IF('部屋別効果（直）'!X1399="撤去",VLOOKUP('施設リストA-1（直営）'!#REF!,'（既設）調査結果'!$B$5:$C$1998,2,FALSE),0))</f>
        <v>#REF!</v>
      </c>
      <c r="Z1399" s="29" t="e">
        <f>'施設リストA-1（直営）'!#REF!</f>
        <v>#REF!</v>
      </c>
      <c r="AA1399" s="29" t="e">
        <f>'施設リストA-1（直営）'!#REF!</f>
        <v>#REF!</v>
      </c>
      <c r="AB1399" s="30" t="e">
        <f>IF(AA1399="新設",VLOOKUP('施設リストA-1（直営）'!#REF!,'（新設）照明器具'!$B$5:$C$1990,2,FALSE),IF('部屋別効果（直）'!AA1399="撤去",VLOOKUP('施設リストA-1（直営）'!#REF!,'（既設）調査結果'!$B$5:$C$1998,2,FALSE),0))</f>
        <v>#REF!</v>
      </c>
      <c r="AC1399" s="29" t="e">
        <f>'施設リストA-1（直営）'!#REF!</f>
        <v>#REF!</v>
      </c>
      <c r="AD1399" s="29" t="e">
        <f>'施設リストA-1（直営）'!#REF!</f>
        <v>#REF!</v>
      </c>
      <c r="AE1399" s="30" t="e">
        <f>IF(AD1399="新設",VLOOKUP('施設リストA-1（直営）'!#REF!,'（新設）照明器具'!$B$5:$C$1990,2,FALSE),IF('部屋別効果（直）'!AD1399="撤去",VLOOKUP('施設リストA-1（直営）'!#REF!,'（既設）調査結果'!$B$5:$C$1998,2,FALSE),0))</f>
        <v>#REF!</v>
      </c>
      <c r="AF1399" s="29" t="e">
        <f>'施設リストA-1（直営）'!#REF!</f>
        <v>#REF!</v>
      </c>
      <c r="AG1399" s="29" t="e">
        <f>'施設リストA-1（直営）'!#REF!</f>
        <v>#REF!</v>
      </c>
      <c r="AH1399" s="30" t="e">
        <f>IF(AG1399="新設",VLOOKUP('施設リストA-1（直営）'!#REF!,'（新設）照明器具'!$B$5:$C$1990,2,FALSE),IF('部屋別効果（直）'!AG1399="撤去",VLOOKUP('施設リストA-1（直営）'!#REF!,'（既設）調査結果'!$B$5:$C$1998,2,FALSE),0))</f>
        <v>#REF!</v>
      </c>
      <c r="AI1399" s="29" t="e">
        <f>'施設リストA-1（直営）'!#REF!</f>
        <v>#REF!</v>
      </c>
      <c r="AJ1399" s="29" t="e">
        <f>'施設リストA-1（直営）'!#REF!</f>
        <v>#REF!</v>
      </c>
      <c r="AK1399" s="30" t="e">
        <f>IF(AJ1399="新設",VLOOKUP('施設リストA-1（直営）'!#REF!,'（新設）照明器具'!$B$5:$C$1990,2,FALSE),IF('部屋別効果（直）'!AJ1399="撤去",VLOOKUP('施設リストA-1（直営）'!#REF!,'（既設）調査結果'!$B$5:$C$1998,2,FALSE),0))</f>
        <v>#REF!</v>
      </c>
      <c r="AL1399" s="29" t="e">
        <f>'施設リストA-1（直営）'!#REF!</f>
        <v>#REF!</v>
      </c>
    </row>
    <row r="1400" spans="1:38" customFormat="1">
      <c r="A1400" s="94"/>
      <c r="B1400" s="16" t="e">
        <f>'施設リストA-1（直営）'!#REF!</f>
        <v>#REF!</v>
      </c>
      <c r="C1400" s="14" t="e">
        <f>'施設リストA-1（直営）'!#REF!</f>
        <v>#REF!</v>
      </c>
      <c r="D1400" s="94" t="e">
        <f>'施設リストA-1（直営）'!#REF!</f>
        <v>#REF!</v>
      </c>
      <c r="E1400" s="20" t="e">
        <f>'施設リストA-1（直営）'!#REF!</f>
        <v>#REF!</v>
      </c>
      <c r="F1400" s="20" t="e">
        <f>'施設リストA-1（直営）'!#REF!</f>
        <v>#REF!</v>
      </c>
      <c r="G1400" s="13" t="e">
        <f>'施設リストA-1（直営）'!#REF!</f>
        <v>#REF!</v>
      </c>
      <c r="H1400" s="28" t="e">
        <f t="shared" si="21"/>
        <v>#REF!</v>
      </c>
      <c r="I1400" s="29" t="e">
        <f>'施設リストA-1（直営）'!#REF!</f>
        <v>#REF!</v>
      </c>
      <c r="J1400" s="30" t="e">
        <f>IF(I1400="新設",VLOOKUP('施設リストA-1（直営）'!#REF!,'（新設）照明器具'!$B$5:$C$1990,2,FALSE),IF('部屋別効果（直）'!I1400="撤去",VLOOKUP('施設リストA-1（直営）'!#REF!,'（既設）調査結果'!$B$5:$C$1998,2,FALSE),0))</f>
        <v>#REF!</v>
      </c>
      <c r="K1400" s="29" t="e">
        <f>'施設リストA-1（直営）'!#REF!</f>
        <v>#REF!</v>
      </c>
      <c r="L1400" s="29" t="e">
        <f>'施設リストA-1（直営）'!#REF!</f>
        <v>#REF!</v>
      </c>
      <c r="M1400" s="30" t="e">
        <f>IF(L1400="新設",VLOOKUP('施設リストA-1（直営）'!#REF!,'（新設）照明器具'!$B$5:$C$1990,2,FALSE),IF('部屋別効果（直）'!L1400="撤去",VLOOKUP('施設リストA-1（直営）'!#REF!,'（既設）調査結果'!$B$5:$C$1998,2,FALSE),0))</f>
        <v>#REF!</v>
      </c>
      <c r="N1400" s="29" t="e">
        <f>'施設リストA-1（直営）'!#REF!</f>
        <v>#REF!</v>
      </c>
      <c r="O1400" s="29" t="e">
        <f>'施設リストA-1（直営）'!#REF!</f>
        <v>#REF!</v>
      </c>
      <c r="P1400" s="30" t="e">
        <f>IF(O1400="新設",VLOOKUP('施設リストA-1（直営）'!#REF!,'（新設）照明器具'!$B$5:$C$1990,2,FALSE),IF('部屋別効果（直）'!O1400="撤去",VLOOKUP('施設リストA-1（直営）'!#REF!,'（既設）調査結果'!$B$5:$C$1998,2,FALSE),0))</f>
        <v>#REF!</v>
      </c>
      <c r="Q1400" s="29" t="e">
        <f>'施設リストA-1（直営）'!#REF!</f>
        <v>#REF!</v>
      </c>
      <c r="R1400" s="29" t="e">
        <f>'施設リストA-1（直営）'!#REF!</f>
        <v>#REF!</v>
      </c>
      <c r="S1400" s="30" t="e">
        <f>IF(R1400="新設",VLOOKUP('施設リストA-1（直営）'!#REF!,'（新設）照明器具'!$B$5:$C$1990,2,FALSE),IF('部屋別効果（直）'!R1400="撤去",VLOOKUP('施設リストA-1（直営）'!#REF!,'（既設）調査結果'!$B$5:$C$1998,2,FALSE),0))</f>
        <v>#REF!</v>
      </c>
      <c r="T1400" s="29" t="e">
        <f>'施設リストA-1（直営）'!#REF!</f>
        <v>#REF!</v>
      </c>
      <c r="U1400" s="29" t="e">
        <f>'施設リストA-1（直営）'!#REF!</f>
        <v>#REF!</v>
      </c>
      <c r="V1400" s="30" t="e">
        <f>IF(U1400="新設",VLOOKUP('施設リストA-1（直営）'!#REF!,'（新設）照明器具'!$B$5:$C$1990,2,FALSE),IF('部屋別効果（直）'!U1400="撤去",VLOOKUP('施設リストA-1（直営）'!#REF!,'（既設）調査結果'!$B$5:$C$1998,2,FALSE),0))</f>
        <v>#REF!</v>
      </c>
      <c r="W1400" s="29" t="e">
        <f>'施設リストA-1（直営）'!#REF!</f>
        <v>#REF!</v>
      </c>
      <c r="X1400" s="29" t="e">
        <f>'施設リストA-1（直営）'!#REF!</f>
        <v>#REF!</v>
      </c>
      <c r="Y1400" s="30" t="e">
        <f>IF(X1400="新設",VLOOKUP('施設リストA-1（直営）'!#REF!,'（新設）照明器具'!$B$5:$C$1990,2,FALSE),IF('部屋別効果（直）'!X1400="撤去",VLOOKUP('施設リストA-1（直営）'!#REF!,'（既設）調査結果'!$B$5:$C$1998,2,FALSE),0))</f>
        <v>#REF!</v>
      </c>
      <c r="Z1400" s="29" t="e">
        <f>'施設リストA-1（直営）'!#REF!</f>
        <v>#REF!</v>
      </c>
      <c r="AA1400" s="29" t="e">
        <f>'施設リストA-1（直営）'!#REF!</f>
        <v>#REF!</v>
      </c>
      <c r="AB1400" s="30" t="e">
        <f>IF(AA1400="新設",VLOOKUP('施設リストA-1（直営）'!#REF!,'（新設）照明器具'!$B$5:$C$1990,2,FALSE),IF('部屋別効果（直）'!AA1400="撤去",VLOOKUP('施設リストA-1（直営）'!#REF!,'（既設）調査結果'!$B$5:$C$1998,2,FALSE),0))</f>
        <v>#REF!</v>
      </c>
      <c r="AC1400" s="29" t="e">
        <f>'施設リストA-1（直営）'!#REF!</f>
        <v>#REF!</v>
      </c>
      <c r="AD1400" s="29" t="e">
        <f>'施設リストA-1（直営）'!#REF!</f>
        <v>#REF!</v>
      </c>
      <c r="AE1400" s="30" t="e">
        <f>IF(AD1400="新設",VLOOKUP('施設リストA-1（直営）'!#REF!,'（新設）照明器具'!$B$5:$C$1990,2,FALSE),IF('部屋別効果（直）'!AD1400="撤去",VLOOKUP('施設リストA-1（直営）'!#REF!,'（既設）調査結果'!$B$5:$C$1998,2,FALSE),0))</f>
        <v>#REF!</v>
      </c>
      <c r="AF1400" s="29" t="e">
        <f>'施設リストA-1（直営）'!#REF!</f>
        <v>#REF!</v>
      </c>
      <c r="AG1400" s="29" t="e">
        <f>'施設リストA-1（直営）'!#REF!</f>
        <v>#REF!</v>
      </c>
      <c r="AH1400" s="30" t="e">
        <f>IF(AG1400="新設",VLOOKUP('施設リストA-1（直営）'!#REF!,'（新設）照明器具'!$B$5:$C$1990,2,FALSE),IF('部屋別効果（直）'!AG1400="撤去",VLOOKUP('施設リストA-1（直営）'!#REF!,'（既設）調査結果'!$B$5:$C$1998,2,FALSE),0))</f>
        <v>#REF!</v>
      </c>
      <c r="AI1400" s="29" t="e">
        <f>'施設リストA-1（直営）'!#REF!</f>
        <v>#REF!</v>
      </c>
      <c r="AJ1400" s="29" t="e">
        <f>'施設リストA-1（直営）'!#REF!</f>
        <v>#REF!</v>
      </c>
      <c r="AK1400" s="30" t="e">
        <f>IF(AJ1400="新設",VLOOKUP('施設リストA-1（直営）'!#REF!,'（新設）照明器具'!$B$5:$C$1990,2,FALSE),IF('部屋別効果（直）'!AJ1400="撤去",VLOOKUP('施設リストA-1（直営）'!#REF!,'（既設）調査結果'!$B$5:$C$1998,2,FALSE),0))</f>
        <v>#REF!</v>
      </c>
      <c r="AL1400" s="29" t="e">
        <f>'施設リストA-1（直営）'!#REF!</f>
        <v>#REF!</v>
      </c>
    </row>
    <row r="1401" spans="1:38" customFormat="1">
      <c r="A1401" s="94"/>
      <c r="B1401" s="16" t="e">
        <f>'施設リストA-1（直営）'!#REF!</f>
        <v>#REF!</v>
      </c>
      <c r="C1401" s="14" t="e">
        <f>'施設リストA-1（直営）'!#REF!</f>
        <v>#REF!</v>
      </c>
      <c r="D1401" s="94" t="e">
        <f>'施設リストA-1（直営）'!#REF!</f>
        <v>#REF!</v>
      </c>
      <c r="E1401" s="20" t="e">
        <f>'施設リストA-1（直営）'!#REF!</f>
        <v>#REF!</v>
      </c>
      <c r="F1401" s="20" t="e">
        <f>'施設リストA-1（直営）'!#REF!</f>
        <v>#REF!</v>
      </c>
      <c r="G1401" s="13" t="e">
        <f>'施設リストA-1（直営）'!#REF!</f>
        <v>#REF!</v>
      </c>
      <c r="H1401" s="28" t="e">
        <f t="shared" si="21"/>
        <v>#REF!</v>
      </c>
      <c r="I1401" s="29" t="e">
        <f>'施設リストA-1（直営）'!#REF!</f>
        <v>#REF!</v>
      </c>
      <c r="J1401" s="30" t="e">
        <f>IF(I1401="新設",VLOOKUP('施設リストA-1（直営）'!#REF!,'（新設）照明器具'!$B$5:$C$1990,2,FALSE),IF('部屋別効果（直）'!I1401="撤去",VLOOKUP('施設リストA-1（直営）'!#REF!,'（既設）調査結果'!$B$5:$C$1998,2,FALSE),0))</f>
        <v>#REF!</v>
      </c>
      <c r="K1401" s="29" t="e">
        <f>'施設リストA-1（直営）'!#REF!</f>
        <v>#REF!</v>
      </c>
      <c r="L1401" s="29" t="e">
        <f>'施設リストA-1（直営）'!#REF!</f>
        <v>#REF!</v>
      </c>
      <c r="M1401" s="30" t="e">
        <f>IF(L1401="新設",VLOOKUP('施設リストA-1（直営）'!#REF!,'（新設）照明器具'!$B$5:$C$1990,2,FALSE),IF('部屋別効果（直）'!L1401="撤去",VLOOKUP('施設リストA-1（直営）'!#REF!,'（既設）調査結果'!$B$5:$C$1998,2,FALSE),0))</f>
        <v>#REF!</v>
      </c>
      <c r="N1401" s="29" t="e">
        <f>'施設リストA-1（直営）'!#REF!</f>
        <v>#REF!</v>
      </c>
      <c r="O1401" s="29" t="e">
        <f>'施設リストA-1（直営）'!#REF!</f>
        <v>#REF!</v>
      </c>
      <c r="P1401" s="30" t="e">
        <f>IF(O1401="新設",VLOOKUP('施設リストA-1（直営）'!#REF!,'（新設）照明器具'!$B$5:$C$1990,2,FALSE),IF('部屋別効果（直）'!O1401="撤去",VLOOKUP('施設リストA-1（直営）'!#REF!,'（既設）調査結果'!$B$5:$C$1998,2,FALSE),0))</f>
        <v>#REF!</v>
      </c>
      <c r="Q1401" s="29" t="e">
        <f>'施設リストA-1（直営）'!#REF!</f>
        <v>#REF!</v>
      </c>
      <c r="R1401" s="29" t="e">
        <f>'施設リストA-1（直営）'!#REF!</f>
        <v>#REF!</v>
      </c>
      <c r="S1401" s="30" t="e">
        <f>IF(R1401="新設",VLOOKUP('施設リストA-1（直営）'!#REF!,'（新設）照明器具'!$B$5:$C$1990,2,FALSE),IF('部屋別効果（直）'!R1401="撤去",VLOOKUP('施設リストA-1（直営）'!#REF!,'（既設）調査結果'!$B$5:$C$1998,2,FALSE),0))</f>
        <v>#REF!</v>
      </c>
      <c r="T1401" s="29" t="e">
        <f>'施設リストA-1（直営）'!#REF!</f>
        <v>#REF!</v>
      </c>
      <c r="U1401" s="29" t="e">
        <f>'施設リストA-1（直営）'!#REF!</f>
        <v>#REF!</v>
      </c>
      <c r="V1401" s="30" t="e">
        <f>IF(U1401="新設",VLOOKUP('施設リストA-1（直営）'!#REF!,'（新設）照明器具'!$B$5:$C$1990,2,FALSE),IF('部屋別効果（直）'!U1401="撤去",VLOOKUP('施設リストA-1（直営）'!#REF!,'（既設）調査結果'!$B$5:$C$1998,2,FALSE),0))</f>
        <v>#REF!</v>
      </c>
      <c r="W1401" s="29" t="e">
        <f>'施設リストA-1（直営）'!#REF!</f>
        <v>#REF!</v>
      </c>
      <c r="X1401" s="29" t="e">
        <f>'施設リストA-1（直営）'!#REF!</f>
        <v>#REF!</v>
      </c>
      <c r="Y1401" s="30" t="e">
        <f>IF(X1401="新設",VLOOKUP('施設リストA-1（直営）'!#REF!,'（新設）照明器具'!$B$5:$C$1990,2,FALSE),IF('部屋別効果（直）'!X1401="撤去",VLOOKUP('施設リストA-1（直営）'!#REF!,'（既設）調査結果'!$B$5:$C$1998,2,FALSE),0))</f>
        <v>#REF!</v>
      </c>
      <c r="Z1401" s="29" t="e">
        <f>'施設リストA-1（直営）'!#REF!</f>
        <v>#REF!</v>
      </c>
      <c r="AA1401" s="29" t="e">
        <f>'施設リストA-1（直営）'!#REF!</f>
        <v>#REF!</v>
      </c>
      <c r="AB1401" s="30" t="e">
        <f>IF(AA1401="新設",VLOOKUP('施設リストA-1（直営）'!#REF!,'（新設）照明器具'!$B$5:$C$1990,2,FALSE),IF('部屋別効果（直）'!AA1401="撤去",VLOOKUP('施設リストA-1（直営）'!#REF!,'（既設）調査結果'!$B$5:$C$1998,2,FALSE),0))</f>
        <v>#REF!</v>
      </c>
      <c r="AC1401" s="29" t="e">
        <f>'施設リストA-1（直営）'!#REF!</f>
        <v>#REF!</v>
      </c>
      <c r="AD1401" s="29" t="e">
        <f>'施設リストA-1（直営）'!#REF!</f>
        <v>#REF!</v>
      </c>
      <c r="AE1401" s="30" t="e">
        <f>IF(AD1401="新設",VLOOKUP('施設リストA-1（直営）'!#REF!,'（新設）照明器具'!$B$5:$C$1990,2,FALSE),IF('部屋別効果（直）'!AD1401="撤去",VLOOKUP('施設リストA-1（直営）'!#REF!,'（既設）調査結果'!$B$5:$C$1998,2,FALSE),0))</f>
        <v>#REF!</v>
      </c>
      <c r="AF1401" s="29" t="e">
        <f>'施設リストA-1（直営）'!#REF!</f>
        <v>#REF!</v>
      </c>
      <c r="AG1401" s="29" t="e">
        <f>'施設リストA-1（直営）'!#REF!</f>
        <v>#REF!</v>
      </c>
      <c r="AH1401" s="30" t="e">
        <f>IF(AG1401="新設",VLOOKUP('施設リストA-1（直営）'!#REF!,'（新設）照明器具'!$B$5:$C$1990,2,FALSE),IF('部屋別効果（直）'!AG1401="撤去",VLOOKUP('施設リストA-1（直営）'!#REF!,'（既設）調査結果'!$B$5:$C$1998,2,FALSE),0))</f>
        <v>#REF!</v>
      </c>
      <c r="AI1401" s="29" t="e">
        <f>'施設リストA-1（直営）'!#REF!</f>
        <v>#REF!</v>
      </c>
      <c r="AJ1401" s="29" t="e">
        <f>'施設リストA-1（直営）'!#REF!</f>
        <v>#REF!</v>
      </c>
      <c r="AK1401" s="30" t="e">
        <f>IF(AJ1401="新設",VLOOKUP('施設リストA-1（直営）'!#REF!,'（新設）照明器具'!$B$5:$C$1990,2,FALSE),IF('部屋別効果（直）'!AJ1401="撤去",VLOOKUP('施設リストA-1（直営）'!#REF!,'（既設）調査結果'!$B$5:$C$1998,2,FALSE),0))</f>
        <v>#REF!</v>
      </c>
      <c r="AL1401" s="29" t="e">
        <f>'施設リストA-1（直営）'!#REF!</f>
        <v>#REF!</v>
      </c>
    </row>
    <row r="1402" spans="1:38" customFormat="1">
      <c r="A1402" s="94"/>
      <c r="B1402" s="16" t="e">
        <f>'施設リストA-1（直営）'!#REF!</f>
        <v>#REF!</v>
      </c>
      <c r="C1402" s="14" t="e">
        <f>'施設リストA-1（直営）'!#REF!</f>
        <v>#REF!</v>
      </c>
      <c r="D1402" s="94" t="e">
        <f>'施設リストA-1（直営）'!#REF!</f>
        <v>#REF!</v>
      </c>
      <c r="E1402" s="20" t="e">
        <f>'施設リストA-1（直営）'!#REF!</f>
        <v>#REF!</v>
      </c>
      <c r="F1402" s="20" t="e">
        <f>'施設リストA-1（直営）'!#REF!</f>
        <v>#REF!</v>
      </c>
      <c r="G1402" s="13" t="e">
        <f>'施設リストA-1（直営）'!#REF!</f>
        <v>#REF!</v>
      </c>
      <c r="H1402" s="28" t="e">
        <f t="shared" si="21"/>
        <v>#REF!</v>
      </c>
      <c r="I1402" s="29" t="e">
        <f>'施設リストA-1（直営）'!#REF!</f>
        <v>#REF!</v>
      </c>
      <c r="J1402" s="30" t="e">
        <f>IF(I1402="新設",VLOOKUP('施設リストA-1（直営）'!#REF!,'（新設）照明器具'!$B$5:$C$1990,2,FALSE),IF('部屋別効果（直）'!I1402="撤去",VLOOKUP('施設リストA-1（直営）'!#REF!,'（既設）調査結果'!$B$5:$C$1998,2,FALSE),0))</f>
        <v>#REF!</v>
      </c>
      <c r="K1402" s="29" t="e">
        <f>'施設リストA-1（直営）'!#REF!</f>
        <v>#REF!</v>
      </c>
      <c r="L1402" s="29" t="e">
        <f>'施設リストA-1（直営）'!#REF!</f>
        <v>#REF!</v>
      </c>
      <c r="M1402" s="30" t="e">
        <f>IF(L1402="新設",VLOOKUP('施設リストA-1（直営）'!#REF!,'（新設）照明器具'!$B$5:$C$1990,2,FALSE),IF('部屋別効果（直）'!L1402="撤去",VLOOKUP('施設リストA-1（直営）'!#REF!,'（既設）調査結果'!$B$5:$C$1998,2,FALSE),0))</f>
        <v>#REF!</v>
      </c>
      <c r="N1402" s="29" t="e">
        <f>'施設リストA-1（直営）'!#REF!</f>
        <v>#REF!</v>
      </c>
      <c r="O1402" s="29" t="e">
        <f>'施設リストA-1（直営）'!#REF!</f>
        <v>#REF!</v>
      </c>
      <c r="P1402" s="30" t="e">
        <f>IF(O1402="新設",VLOOKUP('施設リストA-1（直営）'!#REF!,'（新設）照明器具'!$B$5:$C$1990,2,FALSE),IF('部屋別効果（直）'!O1402="撤去",VLOOKUP('施設リストA-1（直営）'!#REF!,'（既設）調査結果'!$B$5:$C$1998,2,FALSE),0))</f>
        <v>#REF!</v>
      </c>
      <c r="Q1402" s="29" t="e">
        <f>'施設リストA-1（直営）'!#REF!</f>
        <v>#REF!</v>
      </c>
      <c r="R1402" s="29" t="e">
        <f>'施設リストA-1（直営）'!#REF!</f>
        <v>#REF!</v>
      </c>
      <c r="S1402" s="30" t="e">
        <f>IF(R1402="新設",VLOOKUP('施設リストA-1（直営）'!#REF!,'（新設）照明器具'!$B$5:$C$1990,2,FALSE),IF('部屋別効果（直）'!R1402="撤去",VLOOKUP('施設リストA-1（直営）'!#REF!,'（既設）調査結果'!$B$5:$C$1998,2,FALSE),0))</f>
        <v>#REF!</v>
      </c>
      <c r="T1402" s="29" t="e">
        <f>'施設リストA-1（直営）'!#REF!</f>
        <v>#REF!</v>
      </c>
      <c r="U1402" s="29" t="e">
        <f>'施設リストA-1（直営）'!#REF!</f>
        <v>#REF!</v>
      </c>
      <c r="V1402" s="30" t="e">
        <f>IF(U1402="新設",VLOOKUP('施設リストA-1（直営）'!#REF!,'（新設）照明器具'!$B$5:$C$1990,2,FALSE),IF('部屋別効果（直）'!U1402="撤去",VLOOKUP('施設リストA-1（直営）'!#REF!,'（既設）調査結果'!$B$5:$C$1998,2,FALSE),0))</f>
        <v>#REF!</v>
      </c>
      <c r="W1402" s="29" t="e">
        <f>'施設リストA-1（直営）'!#REF!</f>
        <v>#REF!</v>
      </c>
      <c r="X1402" s="29" t="e">
        <f>'施設リストA-1（直営）'!#REF!</f>
        <v>#REF!</v>
      </c>
      <c r="Y1402" s="30" t="e">
        <f>IF(X1402="新設",VLOOKUP('施設リストA-1（直営）'!#REF!,'（新設）照明器具'!$B$5:$C$1990,2,FALSE),IF('部屋別効果（直）'!X1402="撤去",VLOOKUP('施設リストA-1（直営）'!#REF!,'（既設）調査結果'!$B$5:$C$1998,2,FALSE),0))</f>
        <v>#REF!</v>
      </c>
      <c r="Z1402" s="29" t="e">
        <f>'施設リストA-1（直営）'!#REF!</f>
        <v>#REF!</v>
      </c>
      <c r="AA1402" s="29" t="e">
        <f>'施設リストA-1（直営）'!#REF!</f>
        <v>#REF!</v>
      </c>
      <c r="AB1402" s="30" t="e">
        <f>IF(AA1402="新設",VLOOKUP('施設リストA-1（直営）'!#REF!,'（新設）照明器具'!$B$5:$C$1990,2,FALSE),IF('部屋別効果（直）'!AA1402="撤去",VLOOKUP('施設リストA-1（直営）'!#REF!,'（既設）調査結果'!$B$5:$C$1998,2,FALSE),0))</f>
        <v>#REF!</v>
      </c>
      <c r="AC1402" s="29" t="e">
        <f>'施設リストA-1（直営）'!#REF!</f>
        <v>#REF!</v>
      </c>
      <c r="AD1402" s="29" t="e">
        <f>'施設リストA-1（直営）'!#REF!</f>
        <v>#REF!</v>
      </c>
      <c r="AE1402" s="30" t="e">
        <f>IF(AD1402="新設",VLOOKUP('施設リストA-1（直営）'!#REF!,'（新設）照明器具'!$B$5:$C$1990,2,FALSE),IF('部屋別効果（直）'!AD1402="撤去",VLOOKUP('施設リストA-1（直営）'!#REF!,'（既設）調査結果'!$B$5:$C$1998,2,FALSE),0))</f>
        <v>#REF!</v>
      </c>
      <c r="AF1402" s="29" t="e">
        <f>'施設リストA-1（直営）'!#REF!</f>
        <v>#REF!</v>
      </c>
      <c r="AG1402" s="29" t="e">
        <f>'施設リストA-1（直営）'!#REF!</f>
        <v>#REF!</v>
      </c>
      <c r="AH1402" s="30" t="e">
        <f>IF(AG1402="新設",VLOOKUP('施設リストA-1（直営）'!#REF!,'（新設）照明器具'!$B$5:$C$1990,2,FALSE),IF('部屋別効果（直）'!AG1402="撤去",VLOOKUP('施設リストA-1（直営）'!#REF!,'（既設）調査結果'!$B$5:$C$1998,2,FALSE),0))</f>
        <v>#REF!</v>
      </c>
      <c r="AI1402" s="29" t="e">
        <f>'施設リストA-1（直営）'!#REF!</f>
        <v>#REF!</v>
      </c>
      <c r="AJ1402" s="29" t="e">
        <f>'施設リストA-1（直営）'!#REF!</f>
        <v>#REF!</v>
      </c>
      <c r="AK1402" s="30" t="e">
        <f>IF(AJ1402="新設",VLOOKUP('施設リストA-1（直営）'!#REF!,'（新設）照明器具'!$B$5:$C$1990,2,FALSE),IF('部屋別効果（直）'!AJ1402="撤去",VLOOKUP('施設リストA-1（直営）'!#REF!,'（既設）調査結果'!$B$5:$C$1998,2,FALSE),0))</f>
        <v>#REF!</v>
      </c>
      <c r="AL1402" s="29" t="e">
        <f>'施設リストA-1（直営）'!#REF!</f>
        <v>#REF!</v>
      </c>
    </row>
    <row r="1403" spans="1:38" customFormat="1">
      <c r="A1403" s="94"/>
      <c r="B1403" s="16" t="e">
        <f>'施設リストA-1（直営）'!#REF!</f>
        <v>#REF!</v>
      </c>
      <c r="C1403" s="14" t="e">
        <f>'施設リストA-1（直営）'!#REF!</f>
        <v>#REF!</v>
      </c>
      <c r="D1403" s="94" t="e">
        <f>'施設リストA-1（直営）'!#REF!</f>
        <v>#REF!</v>
      </c>
      <c r="E1403" s="20" t="e">
        <f>'施設リストA-1（直営）'!#REF!</f>
        <v>#REF!</v>
      </c>
      <c r="F1403" s="20" t="e">
        <f>'施設リストA-1（直営）'!#REF!</f>
        <v>#REF!</v>
      </c>
      <c r="G1403" s="13" t="e">
        <f>'施設リストA-1（直営）'!#REF!</f>
        <v>#REF!</v>
      </c>
      <c r="H1403" s="28" t="e">
        <f t="shared" si="21"/>
        <v>#REF!</v>
      </c>
      <c r="I1403" s="29" t="e">
        <f>'施設リストA-1（直営）'!#REF!</f>
        <v>#REF!</v>
      </c>
      <c r="J1403" s="30" t="e">
        <f>IF(I1403="新設",VLOOKUP('施設リストA-1（直営）'!#REF!,'（新設）照明器具'!$B$5:$C$1990,2,FALSE),IF('部屋別効果（直）'!I1403="撤去",VLOOKUP('施設リストA-1（直営）'!#REF!,'（既設）調査結果'!$B$5:$C$1998,2,FALSE),0))</f>
        <v>#REF!</v>
      </c>
      <c r="K1403" s="29" t="e">
        <f>'施設リストA-1（直営）'!#REF!</f>
        <v>#REF!</v>
      </c>
      <c r="L1403" s="29" t="e">
        <f>'施設リストA-1（直営）'!#REF!</f>
        <v>#REF!</v>
      </c>
      <c r="M1403" s="30" t="e">
        <f>IF(L1403="新設",VLOOKUP('施設リストA-1（直営）'!#REF!,'（新設）照明器具'!$B$5:$C$1990,2,FALSE),IF('部屋別効果（直）'!L1403="撤去",VLOOKUP('施設リストA-1（直営）'!#REF!,'（既設）調査結果'!$B$5:$C$1998,2,FALSE),0))</f>
        <v>#REF!</v>
      </c>
      <c r="N1403" s="29" t="e">
        <f>'施設リストA-1（直営）'!#REF!</f>
        <v>#REF!</v>
      </c>
      <c r="O1403" s="29" t="e">
        <f>'施設リストA-1（直営）'!#REF!</f>
        <v>#REF!</v>
      </c>
      <c r="P1403" s="30" t="e">
        <f>IF(O1403="新設",VLOOKUP('施設リストA-1（直営）'!#REF!,'（新設）照明器具'!$B$5:$C$1990,2,FALSE),IF('部屋別効果（直）'!O1403="撤去",VLOOKUP('施設リストA-1（直営）'!#REF!,'（既設）調査結果'!$B$5:$C$1998,2,FALSE),0))</f>
        <v>#REF!</v>
      </c>
      <c r="Q1403" s="29" t="e">
        <f>'施設リストA-1（直営）'!#REF!</f>
        <v>#REF!</v>
      </c>
      <c r="R1403" s="29" t="e">
        <f>'施設リストA-1（直営）'!#REF!</f>
        <v>#REF!</v>
      </c>
      <c r="S1403" s="30" t="e">
        <f>IF(R1403="新設",VLOOKUP('施設リストA-1（直営）'!#REF!,'（新設）照明器具'!$B$5:$C$1990,2,FALSE),IF('部屋別効果（直）'!R1403="撤去",VLOOKUP('施設リストA-1（直営）'!#REF!,'（既設）調査結果'!$B$5:$C$1998,2,FALSE),0))</f>
        <v>#REF!</v>
      </c>
      <c r="T1403" s="29" t="e">
        <f>'施設リストA-1（直営）'!#REF!</f>
        <v>#REF!</v>
      </c>
      <c r="U1403" s="29" t="e">
        <f>'施設リストA-1（直営）'!#REF!</f>
        <v>#REF!</v>
      </c>
      <c r="V1403" s="30" t="e">
        <f>IF(U1403="新設",VLOOKUP('施設リストA-1（直営）'!#REF!,'（新設）照明器具'!$B$5:$C$1990,2,FALSE),IF('部屋別効果（直）'!U1403="撤去",VLOOKUP('施設リストA-1（直営）'!#REF!,'（既設）調査結果'!$B$5:$C$1998,2,FALSE),0))</f>
        <v>#REF!</v>
      </c>
      <c r="W1403" s="29" t="e">
        <f>'施設リストA-1（直営）'!#REF!</f>
        <v>#REF!</v>
      </c>
      <c r="X1403" s="29" t="e">
        <f>'施設リストA-1（直営）'!#REF!</f>
        <v>#REF!</v>
      </c>
      <c r="Y1403" s="30" t="e">
        <f>IF(X1403="新設",VLOOKUP('施設リストA-1（直営）'!#REF!,'（新設）照明器具'!$B$5:$C$1990,2,FALSE),IF('部屋別効果（直）'!X1403="撤去",VLOOKUP('施設リストA-1（直営）'!#REF!,'（既設）調査結果'!$B$5:$C$1998,2,FALSE),0))</f>
        <v>#REF!</v>
      </c>
      <c r="Z1403" s="29" t="e">
        <f>'施設リストA-1（直営）'!#REF!</f>
        <v>#REF!</v>
      </c>
      <c r="AA1403" s="29" t="e">
        <f>'施設リストA-1（直営）'!#REF!</f>
        <v>#REF!</v>
      </c>
      <c r="AB1403" s="30" t="e">
        <f>IF(AA1403="新設",VLOOKUP('施設リストA-1（直営）'!#REF!,'（新設）照明器具'!$B$5:$C$1990,2,FALSE),IF('部屋別効果（直）'!AA1403="撤去",VLOOKUP('施設リストA-1（直営）'!#REF!,'（既設）調査結果'!$B$5:$C$1998,2,FALSE),0))</f>
        <v>#REF!</v>
      </c>
      <c r="AC1403" s="29" t="e">
        <f>'施設リストA-1（直営）'!#REF!</f>
        <v>#REF!</v>
      </c>
      <c r="AD1403" s="29" t="e">
        <f>'施設リストA-1（直営）'!#REF!</f>
        <v>#REF!</v>
      </c>
      <c r="AE1403" s="30" t="e">
        <f>IF(AD1403="新設",VLOOKUP('施設リストA-1（直営）'!#REF!,'（新設）照明器具'!$B$5:$C$1990,2,FALSE),IF('部屋別効果（直）'!AD1403="撤去",VLOOKUP('施設リストA-1（直営）'!#REF!,'（既設）調査結果'!$B$5:$C$1998,2,FALSE),0))</f>
        <v>#REF!</v>
      </c>
      <c r="AF1403" s="29" t="e">
        <f>'施設リストA-1（直営）'!#REF!</f>
        <v>#REF!</v>
      </c>
      <c r="AG1403" s="29" t="e">
        <f>'施設リストA-1（直営）'!#REF!</f>
        <v>#REF!</v>
      </c>
      <c r="AH1403" s="30" t="e">
        <f>IF(AG1403="新設",VLOOKUP('施設リストA-1（直営）'!#REF!,'（新設）照明器具'!$B$5:$C$1990,2,FALSE),IF('部屋別効果（直）'!AG1403="撤去",VLOOKUP('施設リストA-1（直営）'!#REF!,'（既設）調査結果'!$B$5:$C$1998,2,FALSE),0))</f>
        <v>#REF!</v>
      </c>
      <c r="AI1403" s="29" t="e">
        <f>'施設リストA-1（直営）'!#REF!</f>
        <v>#REF!</v>
      </c>
      <c r="AJ1403" s="29" t="e">
        <f>'施設リストA-1（直営）'!#REF!</f>
        <v>#REF!</v>
      </c>
      <c r="AK1403" s="30" t="e">
        <f>IF(AJ1403="新設",VLOOKUP('施設リストA-1（直営）'!#REF!,'（新設）照明器具'!$B$5:$C$1990,2,FALSE),IF('部屋別効果（直）'!AJ1403="撤去",VLOOKUP('施設リストA-1（直営）'!#REF!,'（既設）調査結果'!$B$5:$C$1998,2,FALSE),0))</f>
        <v>#REF!</v>
      </c>
      <c r="AL1403" s="29" t="e">
        <f>'施設リストA-1（直営）'!#REF!</f>
        <v>#REF!</v>
      </c>
    </row>
    <row r="1404" spans="1:38" customFormat="1">
      <c r="A1404" s="94"/>
      <c r="B1404" s="16" t="e">
        <f>'施設リストA-1（直営）'!#REF!</f>
        <v>#REF!</v>
      </c>
      <c r="C1404" s="14" t="e">
        <f>'施設リストA-1（直営）'!#REF!</f>
        <v>#REF!</v>
      </c>
      <c r="D1404" s="94" t="e">
        <f>'施設リストA-1（直営）'!#REF!</f>
        <v>#REF!</v>
      </c>
      <c r="E1404" s="20" t="e">
        <f>'施設リストA-1（直営）'!#REF!</f>
        <v>#REF!</v>
      </c>
      <c r="F1404" s="20" t="e">
        <f>'施設リストA-1（直営）'!#REF!</f>
        <v>#REF!</v>
      </c>
      <c r="G1404" s="13" t="e">
        <f>'施設リストA-1（直営）'!#REF!</f>
        <v>#REF!</v>
      </c>
      <c r="H1404" s="28" t="e">
        <f t="shared" si="21"/>
        <v>#REF!</v>
      </c>
      <c r="I1404" s="29" t="e">
        <f>'施設リストA-1（直営）'!#REF!</f>
        <v>#REF!</v>
      </c>
      <c r="J1404" s="30" t="e">
        <f>IF(I1404="新設",VLOOKUP('施設リストA-1（直営）'!#REF!,'（新設）照明器具'!$B$5:$C$1990,2,FALSE),IF('部屋別効果（直）'!I1404="撤去",VLOOKUP('施設リストA-1（直営）'!#REF!,'（既設）調査結果'!$B$5:$C$1998,2,FALSE),0))</f>
        <v>#REF!</v>
      </c>
      <c r="K1404" s="29" t="e">
        <f>'施設リストA-1（直営）'!#REF!</f>
        <v>#REF!</v>
      </c>
      <c r="L1404" s="29" t="e">
        <f>'施設リストA-1（直営）'!#REF!</f>
        <v>#REF!</v>
      </c>
      <c r="M1404" s="30" t="e">
        <f>IF(L1404="新設",VLOOKUP('施設リストA-1（直営）'!#REF!,'（新設）照明器具'!$B$5:$C$1990,2,FALSE),IF('部屋別効果（直）'!L1404="撤去",VLOOKUP('施設リストA-1（直営）'!#REF!,'（既設）調査結果'!$B$5:$C$1998,2,FALSE),0))</f>
        <v>#REF!</v>
      </c>
      <c r="N1404" s="29" t="e">
        <f>'施設リストA-1（直営）'!#REF!</f>
        <v>#REF!</v>
      </c>
      <c r="O1404" s="29" t="e">
        <f>'施設リストA-1（直営）'!#REF!</f>
        <v>#REF!</v>
      </c>
      <c r="P1404" s="30" t="e">
        <f>IF(O1404="新設",VLOOKUP('施設リストA-1（直営）'!#REF!,'（新設）照明器具'!$B$5:$C$1990,2,FALSE),IF('部屋別効果（直）'!O1404="撤去",VLOOKUP('施設リストA-1（直営）'!#REF!,'（既設）調査結果'!$B$5:$C$1998,2,FALSE),0))</f>
        <v>#REF!</v>
      </c>
      <c r="Q1404" s="29" t="e">
        <f>'施設リストA-1（直営）'!#REF!</f>
        <v>#REF!</v>
      </c>
      <c r="R1404" s="29" t="e">
        <f>'施設リストA-1（直営）'!#REF!</f>
        <v>#REF!</v>
      </c>
      <c r="S1404" s="30" t="e">
        <f>IF(R1404="新設",VLOOKUP('施設リストA-1（直営）'!#REF!,'（新設）照明器具'!$B$5:$C$1990,2,FALSE),IF('部屋別効果（直）'!R1404="撤去",VLOOKUP('施設リストA-1（直営）'!#REF!,'（既設）調査結果'!$B$5:$C$1998,2,FALSE),0))</f>
        <v>#REF!</v>
      </c>
      <c r="T1404" s="29" t="e">
        <f>'施設リストA-1（直営）'!#REF!</f>
        <v>#REF!</v>
      </c>
      <c r="U1404" s="29" t="e">
        <f>'施設リストA-1（直営）'!#REF!</f>
        <v>#REF!</v>
      </c>
      <c r="V1404" s="30" t="e">
        <f>IF(U1404="新設",VLOOKUP('施設リストA-1（直営）'!#REF!,'（新設）照明器具'!$B$5:$C$1990,2,FALSE),IF('部屋別効果（直）'!U1404="撤去",VLOOKUP('施設リストA-1（直営）'!#REF!,'（既設）調査結果'!$B$5:$C$1998,2,FALSE),0))</f>
        <v>#REF!</v>
      </c>
      <c r="W1404" s="29" t="e">
        <f>'施設リストA-1（直営）'!#REF!</f>
        <v>#REF!</v>
      </c>
      <c r="X1404" s="29" t="e">
        <f>'施設リストA-1（直営）'!#REF!</f>
        <v>#REF!</v>
      </c>
      <c r="Y1404" s="30" t="e">
        <f>IF(X1404="新設",VLOOKUP('施設リストA-1（直営）'!#REF!,'（新設）照明器具'!$B$5:$C$1990,2,FALSE),IF('部屋別効果（直）'!X1404="撤去",VLOOKUP('施設リストA-1（直営）'!#REF!,'（既設）調査結果'!$B$5:$C$1998,2,FALSE),0))</f>
        <v>#REF!</v>
      </c>
      <c r="Z1404" s="29" t="e">
        <f>'施設リストA-1（直営）'!#REF!</f>
        <v>#REF!</v>
      </c>
      <c r="AA1404" s="29" t="e">
        <f>'施設リストA-1（直営）'!#REF!</f>
        <v>#REF!</v>
      </c>
      <c r="AB1404" s="30" t="e">
        <f>IF(AA1404="新設",VLOOKUP('施設リストA-1（直営）'!#REF!,'（新設）照明器具'!$B$5:$C$1990,2,FALSE),IF('部屋別効果（直）'!AA1404="撤去",VLOOKUP('施設リストA-1（直営）'!#REF!,'（既設）調査結果'!$B$5:$C$1998,2,FALSE),0))</f>
        <v>#REF!</v>
      </c>
      <c r="AC1404" s="29" t="e">
        <f>'施設リストA-1（直営）'!#REF!</f>
        <v>#REF!</v>
      </c>
      <c r="AD1404" s="29" t="e">
        <f>'施設リストA-1（直営）'!#REF!</f>
        <v>#REF!</v>
      </c>
      <c r="AE1404" s="30" t="e">
        <f>IF(AD1404="新設",VLOOKUP('施設リストA-1（直営）'!#REF!,'（新設）照明器具'!$B$5:$C$1990,2,FALSE),IF('部屋別効果（直）'!AD1404="撤去",VLOOKUP('施設リストA-1（直営）'!#REF!,'（既設）調査結果'!$B$5:$C$1998,2,FALSE),0))</f>
        <v>#REF!</v>
      </c>
      <c r="AF1404" s="29" t="e">
        <f>'施設リストA-1（直営）'!#REF!</f>
        <v>#REF!</v>
      </c>
      <c r="AG1404" s="29" t="e">
        <f>'施設リストA-1（直営）'!#REF!</f>
        <v>#REF!</v>
      </c>
      <c r="AH1404" s="30" t="e">
        <f>IF(AG1404="新設",VLOOKUP('施設リストA-1（直営）'!#REF!,'（新設）照明器具'!$B$5:$C$1990,2,FALSE),IF('部屋別効果（直）'!AG1404="撤去",VLOOKUP('施設リストA-1（直営）'!#REF!,'（既設）調査結果'!$B$5:$C$1998,2,FALSE),0))</f>
        <v>#REF!</v>
      </c>
      <c r="AI1404" s="29" t="e">
        <f>'施設リストA-1（直営）'!#REF!</f>
        <v>#REF!</v>
      </c>
      <c r="AJ1404" s="29" t="e">
        <f>'施設リストA-1（直営）'!#REF!</f>
        <v>#REF!</v>
      </c>
      <c r="AK1404" s="30" t="e">
        <f>IF(AJ1404="新設",VLOOKUP('施設リストA-1（直営）'!#REF!,'（新設）照明器具'!$B$5:$C$1990,2,FALSE),IF('部屋別効果（直）'!AJ1404="撤去",VLOOKUP('施設リストA-1（直営）'!#REF!,'（既設）調査結果'!$B$5:$C$1998,2,FALSE),0))</f>
        <v>#REF!</v>
      </c>
      <c r="AL1404" s="29" t="e">
        <f>'施設リストA-1（直営）'!#REF!</f>
        <v>#REF!</v>
      </c>
    </row>
    <row r="1405" spans="1:38" customFormat="1">
      <c r="A1405" s="94"/>
      <c r="B1405" s="16" t="str">
        <f>'施設リストA-1（直営）'!B377</f>
        <v>柊野小</v>
      </c>
      <c r="C1405" s="14">
        <f>'施設リストA-1（直営）'!C377</f>
        <v>1</v>
      </c>
      <c r="D1405" s="94" t="str">
        <f>'施設リストA-1（直営）'!D377</f>
        <v>資料室</v>
      </c>
      <c r="E1405" s="20">
        <f>'施設リストA-1（直営）'!E377</f>
        <v>250</v>
      </c>
      <c r="F1405" s="20">
        <f>'施設リストA-1（直営）'!F377</f>
        <v>4</v>
      </c>
      <c r="G1405" s="13">
        <f>'施設リストA-1（直営）'!G377</f>
        <v>1000</v>
      </c>
      <c r="H1405" s="28" t="e">
        <f t="shared" si="21"/>
        <v>#N/A</v>
      </c>
      <c r="I1405" s="29" t="str">
        <f>'施設リストA-1（直営）'!H377</f>
        <v>新設</v>
      </c>
      <c r="J1405" s="30" t="e">
        <f>IF(I1405="新設",VLOOKUP('施設リストA-1（直営）'!I377,'（新設）照明器具'!$B$5:$C$1990,2,FALSE),IF('部屋別効果（直）'!I1405="撤去",VLOOKUP('施設リストA-1（直営）'!I377,'（既設）調査結果'!$B$5:$C$1998,2,FALSE),0))</f>
        <v>#N/A</v>
      </c>
      <c r="K1405" s="29">
        <f>'施設リストA-1（直営）'!K377</f>
        <v>12</v>
      </c>
      <c r="L1405" s="29" t="str">
        <f>'施設リストA-1（直営）'!L377</f>
        <v>撤去</v>
      </c>
      <c r="M1405" s="30">
        <f>IF(L1405="新設",VLOOKUP('施設リストA-1（直営）'!M377,'（新設）照明器具'!$B$5:$C$1990,2,FALSE),IF('部屋別効果（直）'!L1405="撤去",VLOOKUP('施設リストA-1（直営）'!M377,'（既設）調査結果'!$B$5:$C$1998,2,FALSE),0))</f>
        <v>86</v>
      </c>
      <c r="N1405" s="29">
        <f>'施設リストA-1（直営）'!O377</f>
        <v>12</v>
      </c>
      <c r="O1405" s="29">
        <f>'施設リストA-1（直営）'!P377</f>
        <v>0</v>
      </c>
      <c r="P1405" s="30">
        <f>IF(O1405="新設",VLOOKUP('施設リストA-1（直営）'!Q377,'（新設）照明器具'!$B$5:$C$1990,2,FALSE),IF('部屋別効果（直）'!O1405="撤去",VLOOKUP('施設リストA-1（直営）'!Q377,'（既設）調査結果'!$B$5:$C$1998,2,FALSE),0))</f>
        <v>0</v>
      </c>
      <c r="Q1405" s="29">
        <f>'施設リストA-1（直営）'!S377</f>
        <v>0</v>
      </c>
      <c r="R1405" s="29">
        <f>'施設リストA-1（直営）'!T377</f>
        <v>0</v>
      </c>
      <c r="S1405" s="30">
        <f>IF(R1405="新設",VLOOKUP('施設リストA-1（直営）'!U377,'（新設）照明器具'!$B$5:$C$1990,2,FALSE),IF('部屋別効果（直）'!R1405="撤去",VLOOKUP('施設リストA-1（直営）'!U377,'（既設）調査結果'!$B$5:$C$1998,2,FALSE),0))</f>
        <v>0</v>
      </c>
      <c r="T1405" s="29">
        <f>'施設リストA-1（直営）'!W377</f>
        <v>0</v>
      </c>
      <c r="U1405" s="29">
        <f>'施設リストA-1（直営）'!X377</f>
        <v>0</v>
      </c>
      <c r="V1405" s="30">
        <f>IF(U1405="新設",VLOOKUP('施設リストA-1（直営）'!Y377,'（新設）照明器具'!$B$5:$C$1990,2,FALSE),IF('部屋別効果（直）'!U1405="撤去",VLOOKUP('施設リストA-1（直営）'!Y377,'（既設）調査結果'!$B$5:$C$1998,2,FALSE),0))</f>
        <v>0</v>
      </c>
      <c r="W1405" s="29">
        <f>'施設リストA-1（直営）'!AA377</f>
        <v>0</v>
      </c>
      <c r="X1405" s="29">
        <f>'施設リストA-1（直営）'!AB377</f>
        <v>0</v>
      </c>
      <c r="Y1405" s="30">
        <f>IF(X1405="新設",VLOOKUP('施設リストA-1（直営）'!AC377,'（新設）照明器具'!$B$5:$C$1990,2,FALSE),IF('部屋別効果（直）'!X1405="撤去",VLOOKUP('施設リストA-1（直営）'!AC377,'（既設）調査結果'!$B$5:$C$1998,2,FALSE),0))</f>
        <v>0</v>
      </c>
      <c r="Z1405" s="29">
        <f>'施設リストA-1（直営）'!AE377</f>
        <v>0</v>
      </c>
      <c r="AA1405" s="29">
        <f>'施設リストA-1（直営）'!AF377</f>
        <v>0</v>
      </c>
      <c r="AB1405" s="30">
        <f>IF(AA1405="新設",VLOOKUP('施設リストA-1（直営）'!AG377,'（新設）照明器具'!$B$5:$C$1990,2,FALSE),IF('部屋別効果（直）'!AA1405="撤去",VLOOKUP('施設リストA-1（直営）'!AG377,'（既設）調査結果'!$B$5:$C$1998,2,FALSE),0))</f>
        <v>0</v>
      </c>
      <c r="AC1405" s="29">
        <f>'施設リストA-1（直営）'!AI377</f>
        <v>0</v>
      </c>
      <c r="AD1405" s="29">
        <f>'施設リストA-1（直営）'!AJ377</f>
        <v>0</v>
      </c>
      <c r="AE1405" s="30">
        <f>IF(AD1405="新設",VLOOKUP('施設リストA-1（直営）'!AK377,'（新設）照明器具'!$B$5:$C$1990,2,FALSE),IF('部屋別効果（直）'!AD1405="撤去",VLOOKUP('施設リストA-1（直営）'!AK377,'（既設）調査結果'!$B$5:$C$1998,2,FALSE),0))</f>
        <v>0</v>
      </c>
      <c r="AF1405" s="29">
        <f>'施設リストA-1（直営）'!AM377</f>
        <v>0</v>
      </c>
      <c r="AG1405" s="29">
        <f>'施設リストA-1（直営）'!AN377</f>
        <v>0</v>
      </c>
      <c r="AH1405" s="30">
        <f>IF(AG1405="新設",VLOOKUP('施設リストA-1（直営）'!AO377,'（新設）照明器具'!$B$5:$C$1990,2,FALSE),IF('部屋別効果（直）'!AG1405="撤去",VLOOKUP('施設リストA-1（直営）'!AO377,'（既設）調査結果'!$B$5:$C$1998,2,FALSE),0))</f>
        <v>0</v>
      </c>
      <c r="AI1405" s="29">
        <f>'施設リストA-1（直営）'!AQ377</f>
        <v>0</v>
      </c>
      <c r="AJ1405" s="29">
        <f>'施設リストA-1（直営）'!AR377</f>
        <v>0</v>
      </c>
      <c r="AK1405" s="30">
        <f>IF(AJ1405="新設",VLOOKUP('施設リストA-1（直営）'!AS377,'（新設）照明器具'!$B$5:$C$1990,2,FALSE),IF('部屋別効果（直）'!AJ1405="撤去",VLOOKUP('施設リストA-1（直営）'!AS377,'（既設）調査結果'!$B$5:$C$1998,2,FALSE),0))</f>
        <v>0</v>
      </c>
      <c r="AL1405" s="29">
        <f>'施設リストA-1（直営）'!AU377</f>
        <v>0</v>
      </c>
    </row>
    <row r="1406" spans="1:38" customFormat="1">
      <c r="A1406" s="94"/>
      <c r="B1406" s="16" t="str">
        <f>'施設リストA-1（直営）'!B378</f>
        <v>柊野小</v>
      </c>
      <c r="C1406" s="14">
        <f>'施設リストA-1（直営）'!C378</f>
        <v>1</v>
      </c>
      <c r="D1406" s="94" t="str">
        <f>'施設リストA-1（直営）'!D378</f>
        <v>ひいらぎ２</v>
      </c>
      <c r="E1406" s="20">
        <f>'施設リストA-1（直営）'!E378</f>
        <v>210</v>
      </c>
      <c r="F1406" s="20">
        <f>'施設リストA-1（直営）'!F378</f>
        <v>6</v>
      </c>
      <c r="G1406" s="13">
        <f>'施設リストA-1（直営）'!G378</f>
        <v>1260</v>
      </c>
      <c r="H1406" s="28" t="e">
        <f t="shared" si="21"/>
        <v>#N/A</v>
      </c>
      <c r="I1406" s="29" t="str">
        <f>'施設リストA-1（直営）'!H378</f>
        <v>新設</v>
      </c>
      <c r="J1406" s="30" t="e">
        <f>IF(I1406="新設",VLOOKUP('施設リストA-1（直営）'!I378,'（新設）照明器具'!$B$5:$C$1990,2,FALSE),IF('部屋別効果（直）'!I1406="撤去",VLOOKUP('施設リストA-1（直営）'!I378,'（既設）調査結果'!$B$5:$C$1998,2,FALSE),0))</f>
        <v>#N/A</v>
      </c>
      <c r="K1406" s="29">
        <f>'施設リストA-1（直営）'!K378</f>
        <v>8</v>
      </c>
      <c r="L1406" s="29" t="str">
        <f>'施設リストA-1（直営）'!L378</f>
        <v>撤去</v>
      </c>
      <c r="M1406" s="30">
        <f>IF(L1406="新設",VLOOKUP('施設リストA-1（直営）'!M378,'（新設）照明器具'!$B$5:$C$1990,2,FALSE),IF('部屋別効果（直）'!L1406="撤去",VLOOKUP('施設リストA-1（直営）'!M378,'（既設）調査結果'!$B$5:$C$1998,2,FALSE),0))</f>
        <v>86</v>
      </c>
      <c r="N1406" s="29">
        <f>'施設リストA-1（直営）'!O378</f>
        <v>8</v>
      </c>
      <c r="O1406" s="29">
        <f>'施設リストA-1（直営）'!P378</f>
        <v>0</v>
      </c>
      <c r="P1406" s="30">
        <f>IF(O1406="新設",VLOOKUP('施設リストA-1（直営）'!Q378,'（新設）照明器具'!$B$5:$C$1990,2,FALSE),IF('部屋別効果（直）'!O1406="撤去",VLOOKUP('施設リストA-1（直営）'!Q378,'（既設）調査結果'!$B$5:$C$1998,2,FALSE),0))</f>
        <v>0</v>
      </c>
      <c r="Q1406" s="29">
        <f>'施設リストA-1（直営）'!S378</f>
        <v>0</v>
      </c>
      <c r="R1406" s="29">
        <f>'施設リストA-1（直営）'!T378</f>
        <v>0</v>
      </c>
      <c r="S1406" s="30">
        <f>IF(R1406="新設",VLOOKUP('施設リストA-1（直営）'!U378,'（新設）照明器具'!$B$5:$C$1990,2,FALSE),IF('部屋別効果（直）'!R1406="撤去",VLOOKUP('施設リストA-1（直営）'!U378,'（既設）調査結果'!$B$5:$C$1998,2,FALSE),0))</f>
        <v>0</v>
      </c>
      <c r="T1406" s="29">
        <f>'施設リストA-1（直営）'!W378</f>
        <v>0</v>
      </c>
      <c r="U1406" s="29">
        <f>'施設リストA-1（直営）'!X378</f>
        <v>0</v>
      </c>
      <c r="V1406" s="30">
        <f>IF(U1406="新設",VLOOKUP('施設リストA-1（直営）'!Y378,'（新設）照明器具'!$B$5:$C$1990,2,FALSE),IF('部屋別効果（直）'!U1406="撤去",VLOOKUP('施設リストA-1（直営）'!Y378,'（既設）調査結果'!$B$5:$C$1998,2,FALSE),0))</f>
        <v>0</v>
      </c>
      <c r="W1406" s="29">
        <f>'施設リストA-1（直営）'!AA378</f>
        <v>0</v>
      </c>
      <c r="X1406" s="29">
        <f>'施設リストA-1（直営）'!AB378</f>
        <v>0</v>
      </c>
      <c r="Y1406" s="30">
        <f>IF(X1406="新設",VLOOKUP('施設リストA-1（直営）'!AC378,'（新設）照明器具'!$B$5:$C$1990,2,FALSE),IF('部屋別効果（直）'!X1406="撤去",VLOOKUP('施設リストA-1（直営）'!AC378,'（既設）調査結果'!$B$5:$C$1998,2,FALSE),0))</f>
        <v>0</v>
      </c>
      <c r="Z1406" s="29">
        <f>'施設リストA-1（直営）'!AE378</f>
        <v>0</v>
      </c>
      <c r="AA1406" s="29">
        <f>'施設リストA-1（直営）'!AF378</f>
        <v>0</v>
      </c>
      <c r="AB1406" s="30">
        <f>IF(AA1406="新設",VLOOKUP('施設リストA-1（直営）'!AG378,'（新設）照明器具'!$B$5:$C$1990,2,FALSE),IF('部屋別効果（直）'!AA1406="撤去",VLOOKUP('施設リストA-1（直営）'!AG378,'（既設）調査結果'!$B$5:$C$1998,2,FALSE),0))</f>
        <v>0</v>
      </c>
      <c r="AC1406" s="29">
        <f>'施設リストA-1（直営）'!AI378</f>
        <v>0</v>
      </c>
      <c r="AD1406" s="29">
        <f>'施設リストA-1（直営）'!AJ378</f>
        <v>0</v>
      </c>
      <c r="AE1406" s="30">
        <f>IF(AD1406="新設",VLOOKUP('施設リストA-1（直営）'!AK378,'（新設）照明器具'!$B$5:$C$1990,2,FALSE),IF('部屋別効果（直）'!AD1406="撤去",VLOOKUP('施設リストA-1（直営）'!AK378,'（既設）調査結果'!$B$5:$C$1998,2,FALSE),0))</f>
        <v>0</v>
      </c>
      <c r="AF1406" s="29">
        <f>'施設リストA-1（直営）'!AM378</f>
        <v>0</v>
      </c>
      <c r="AG1406" s="29">
        <f>'施設リストA-1（直営）'!AN378</f>
        <v>0</v>
      </c>
      <c r="AH1406" s="30">
        <f>IF(AG1406="新設",VLOOKUP('施設リストA-1（直営）'!AO378,'（新設）照明器具'!$B$5:$C$1990,2,FALSE),IF('部屋別効果（直）'!AG1406="撤去",VLOOKUP('施設リストA-1（直営）'!AO378,'（既設）調査結果'!$B$5:$C$1998,2,FALSE),0))</f>
        <v>0</v>
      </c>
      <c r="AI1406" s="29">
        <f>'施設リストA-1（直営）'!AQ378</f>
        <v>0</v>
      </c>
      <c r="AJ1406" s="29">
        <f>'施設リストA-1（直営）'!AR378</f>
        <v>0</v>
      </c>
      <c r="AK1406" s="30">
        <f>IF(AJ1406="新設",VLOOKUP('施設リストA-1（直営）'!AS378,'（新設）照明器具'!$B$5:$C$1990,2,FALSE),IF('部屋別効果（直）'!AJ1406="撤去",VLOOKUP('施設リストA-1（直営）'!AS378,'（既設）調査結果'!$B$5:$C$1998,2,FALSE),0))</f>
        <v>0</v>
      </c>
      <c r="AL1406" s="29">
        <f>'施設リストA-1（直営）'!AU378</f>
        <v>0</v>
      </c>
    </row>
    <row r="1407" spans="1:38" customFormat="1">
      <c r="A1407" s="94"/>
      <c r="B1407" s="16" t="str">
        <f>'施設リストA-1（直営）'!B379</f>
        <v>柊野小</v>
      </c>
      <c r="C1407" s="14">
        <f>'施設リストA-1（直営）'!C379</f>
        <v>1</v>
      </c>
      <c r="D1407" s="94" t="str">
        <f>'施設リストA-1（直営）'!D379</f>
        <v>ひいらぎ１</v>
      </c>
      <c r="E1407" s="20">
        <f>'施設リストA-1（直営）'!E379</f>
        <v>210</v>
      </c>
      <c r="F1407" s="20">
        <f>'施設リストA-1（直営）'!F379</f>
        <v>6</v>
      </c>
      <c r="G1407" s="13">
        <f>'施設リストA-1（直営）'!G379</f>
        <v>1260</v>
      </c>
      <c r="H1407" s="28">
        <f t="shared" si="21"/>
        <v>0</v>
      </c>
      <c r="I1407" s="29">
        <f>'施設リストA-1（直営）'!H379</f>
        <v>0</v>
      </c>
      <c r="J1407" s="30">
        <f>IF(I1407="新設",VLOOKUP('施設リストA-1（直営）'!I379,'（新設）照明器具'!$B$5:$C$1990,2,FALSE),IF('部屋別効果（直）'!I1407="撤去",VLOOKUP('施設リストA-1（直営）'!I379,'（既設）調査結果'!$B$5:$C$1998,2,FALSE),0))</f>
        <v>0</v>
      </c>
      <c r="K1407" s="29">
        <f>'施設リストA-1（直営）'!K379</f>
        <v>0</v>
      </c>
      <c r="L1407" s="29">
        <f>'施設リストA-1（直営）'!L379</f>
        <v>0</v>
      </c>
      <c r="M1407" s="30">
        <f>IF(L1407="新設",VLOOKUP('施設リストA-1（直営）'!M379,'（新設）照明器具'!$B$5:$C$1990,2,FALSE),IF('部屋別効果（直）'!L1407="撤去",VLOOKUP('施設リストA-1（直営）'!M379,'（既設）調査結果'!$B$5:$C$1998,2,FALSE),0))</f>
        <v>0</v>
      </c>
      <c r="N1407" s="29">
        <f>'施設リストA-1（直営）'!O379</f>
        <v>0</v>
      </c>
      <c r="O1407" s="29">
        <f>'施設リストA-1（直営）'!P379</f>
        <v>0</v>
      </c>
      <c r="P1407" s="30">
        <f>IF(O1407="新設",VLOOKUP('施設リストA-1（直営）'!Q379,'（新設）照明器具'!$B$5:$C$1990,2,FALSE),IF('部屋別効果（直）'!O1407="撤去",VLOOKUP('施設リストA-1（直営）'!Q379,'（既設）調査結果'!$B$5:$C$1998,2,FALSE),0))</f>
        <v>0</v>
      </c>
      <c r="Q1407" s="29">
        <f>'施設リストA-1（直営）'!S379</f>
        <v>0</v>
      </c>
      <c r="R1407" s="29">
        <f>'施設リストA-1（直営）'!T379</f>
        <v>0</v>
      </c>
      <c r="S1407" s="30">
        <f>IF(R1407="新設",VLOOKUP('施設リストA-1（直営）'!U379,'（新設）照明器具'!$B$5:$C$1990,2,FALSE),IF('部屋別効果（直）'!R1407="撤去",VLOOKUP('施設リストA-1（直営）'!U379,'（既設）調査結果'!$B$5:$C$1998,2,FALSE),0))</f>
        <v>0</v>
      </c>
      <c r="T1407" s="29">
        <f>'施設リストA-1（直営）'!W379</f>
        <v>0</v>
      </c>
      <c r="U1407" s="29">
        <f>'施設リストA-1（直営）'!X379</f>
        <v>0</v>
      </c>
      <c r="V1407" s="30">
        <f>IF(U1407="新設",VLOOKUP('施設リストA-1（直営）'!Y379,'（新設）照明器具'!$B$5:$C$1990,2,FALSE),IF('部屋別効果（直）'!U1407="撤去",VLOOKUP('施設リストA-1（直営）'!Y379,'（既設）調査結果'!$B$5:$C$1998,2,FALSE),0))</f>
        <v>0</v>
      </c>
      <c r="W1407" s="29">
        <f>'施設リストA-1（直営）'!AA379</f>
        <v>0</v>
      </c>
      <c r="X1407" s="29">
        <f>'施設リストA-1（直営）'!AB379</f>
        <v>0</v>
      </c>
      <c r="Y1407" s="30">
        <f>IF(X1407="新設",VLOOKUP('施設リストA-1（直営）'!AC379,'（新設）照明器具'!$B$5:$C$1990,2,FALSE),IF('部屋別効果（直）'!X1407="撤去",VLOOKUP('施設リストA-1（直営）'!AC379,'（既設）調査結果'!$B$5:$C$1998,2,FALSE),0))</f>
        <v>0</v>
      </c>
      <c r="Z1407" s="29">
        <f>'施設リストA-1（直営）'!AE379</f>
        <v>0</v>
      </c>
      <c r="AA1407" s="29">
        <f>'施設リストA-1（直営）'!AF379</f>
        <v>0</v>
      </c>
      <c r="AB1407" s="30">
        <f>IF(AA1407="新設",VLOOKUP('施設リストA-1（直営）'!AG379,'（新設）照明器具'!$B$5:$C$1990,2,FALSE),IF('部屋別効果（直）'!AA1407="撤去",VLOOKUP('施設リストA-1（直営）'!AG379,'（既設）調査結果'!$B$5:$C$1998,2,FALSE),0))</f>
        <v>0</v>
      </c>
      <c r="AC1407" s="29">
        <f>'施設リストA-1（直営）'!AI379</f>
        <v>0</v>
      </c>
      <c r="AD1407" s="29">
        <f>'施設リストA-1（直営）'!AJ379</f>
        <v>0</v>
      </c>
      <c r="AE1407" s="30">
        <f>IF(AD1407="新設",VLOOKUP('施設リストA-1（直営）'!AK379,'（新設）照明器具'!$B$5:$C$1990,2,FALSE),IF('部屋別効果（直）'!AD1407="撤去",VLOOKUP('施設リストA-1（直営）'!AK379,'（既設）調査結果'!$B$5:$C$1998,2,FALSE),0))</f>
        <v>0</v>
      </c>
      <c r="AF1407" s="29">
        <f>'施設リストA-1（直営）'!AM379</f>
        <v>0</v>
      </c>
      <c r="AG1407" s="29">
        <f>'施設リストA-1（直営）'!AN379</f>
        <v>0</v>
      </c>
      <c r="AH1407" s="30">
        <f>IF(AG1407="新設",VLOOKUP('施設リストA-1（直営）'!AO379,'（新設）照明器具'!$B$5:$C$1990,2,FALSE),IF('部屋別効果（直）'!AG1407="撤去",VLOOKUP('施設リストA-1（直営）'!AO379,'（既設）調査結果'!$B$5:$C$1998,2,FALSE),0))</f>
        <v>0</v>
      </c>
      <c r="AI1407" s="29">
        <f>'施設リストA-1（直営）'!AQ379</f>
        <v>0</v>
      </c>
      <c r="AJ1407" s="29">
        <f>'施設リストA-1（直営）'!AR379</f>
        <v>0</v>
      </c>
      <c r="AK1407" s="30">
        <f>IF(AJ1407="新設",VLOOKUP('施設リストA-1（直営）'!AS379,'（新設）照明器具'!$B$5:$C$1990,2,FALSE),IF('部屋別効果（直）'!AJ1407="撤去",VLOOKUP('施設リストA-1（直営）'!AS379,'（既設）調査結果'!$B$5:$C$1998,2,FALSE),0))</f>
        <v>0</v>
      </c>
      <c r="AL1407" s="29">
        <f>'施設リストA-1（直営）'!AU379</f>
        <v>0</v>
      </c>
    </row>
    <row r="1408" spans="1:38" customFormat="1">
      <c r="A1408" s="94"/>
      <c r="B1408" s="16" t="str">
        <f>'施設リストA-1（直営）'!B380</f>
        <v>柊野小</v>
      </c>
      <c r="C1408" s="14">
        <f>'施設リストA-1（直営）'!C380</f>
        <v>1</v>
      </c>
      <c r="D1408" s="94" t="str">
        <f>'施設リストA-1（直営）'!D380</f>
        <v>3年1組教室</v>
      </c>
      <c r="E1408" s="20">
        <f>'施設リストA-1（直営）'!E380</f>
        <v>210</v>
      </c>
      <c r="F1408" s="20">
        <f>'施設リストA-1（直営）'!F380</f>
        <v>8</v>
      </c>
      <c r="G1408" s="13">
        <f>'施設リストA-1（直営）'!G380</f>
        <v>1680</v>
      </c>
      <c r="H1408" s="28" t="e">
        <f t="shared" si="21"/>
        <v>#N/A</v>
      </c>
      <c r="I1408" s="29" t="str">
        <f>'施設リストA-1（直営）'!H380</f>
        <v>新設</v>
      </c>
      <c r="J1408" s="30" t="e">
        <f>IF(I1408="新設",VLOOKUP('施設リストA-1（直営）'!I380,'（新設）照明器具'!$B$5:$C$1990,2,FALSE),IF('部屋別効果（直）'!I1408="撤去",VLOOKUP('施設リストA-1（直営）'!I380,'（既設）調査結果'!$B$5:$C$1998,2,FALSE),0))</f>
        <v>#N/A</v>
      </c>
      <c r="K1408" s="29">
        <f>'施設リストA-1（直営）'!K380</f>
        <v>8</v>
      </c>
      <c r="L1408" s="29" t="str">
        <f>'施設リストA-1（直営）'!L380</f>
        <v>撤去</v>
      </c>
      <c r="M1408" s="30">
        <f>IF(L1408="新設",VLOOKUP('施設リストA-1（直営）'!M380,'（新設）照明器具'!$B$5:$C$1990,2,FALSE),IF('部屋別効果（直）'!L1408="撤去",VLOOKUP('施設リストA-1（直営）'!M380,'（既設）調査結果'!$B$5:$C$1998,2,FALSE),0))</f>
        <v>86</v>
      </c>
      <c r="N1408" s="29">
        <f>'施設リストA-1（直営）'!O380</f>
        <v>8</v>
      </c>
      <c r="O1408" s="29">
        <f>'施設リストA-1（直営）'!P380</f>
        <v>0</v>
      </c>
      <c r="P1408" s="30">
        <f>IF(O1408="新設",VLOOKUP('施設リストA-1（直営）'!Q380,'（新設）照明器具'!$B$5:$C$1990,2,FALSE),IF('部屋別効果（直）'!O1408="撤去",VLOOKUP('施設リストA-1（直営）'!Q380,'（既設）調査結果'!$B$5:$C$1998,2,FALSE),0))</f>
        <v>0</v>
      </c>
      <c r="Q1408" s="29">
        <f>'施設リストA-1（直営）'!S380</f>
        <v>0</v>
      </c>
      <c r="R1408" s="29">
        <f>'施設リストA-1（直営）'!T380</f>
        <v>0</v>
      </c>
      <c r="S1408" s="30">
        <f>IF(R1408="新設",VLOOKUP('施設リストA-1（直営）'!U380,'（新設）照明器具'!$B$5:$C$1990,2,FALSE),IF('部屋別効果（直）'!R1408="撤去",VLOOKUP('施設リストA-1（直営）'!U380,'（既設）調査結果'!$B$5:$C$1998,2,FALSE),0))</f>
        <v>0</v>
      </c>
      <c r="T1408" s="29">
        <f>'施設リストA-1（直営）'!W380</f>
        <v>0</v>
      </c>
      <c r="U1408" s="29">
        <f>'施設リストA-1（直営）'!X380</f>
        <v>0</v>
      </c>
      <c r="V1408" s="30">
        <f>IF(U1408="新設",VLOOKUP('施設リストA-1（直営）'!Y380,'（新設）照明器具'!$B$5:$C$1990,2,FALSE),IF('部屋別効果（直）'!U1408="撤去",VLOOKUP('施設リストA-1（直営）'!Y380,'（既設）調査結果'!$B$5:$C$1998,2,FALSE),0))</f>
        <v>0</v>
      </c>
      <c r="W1408" s="29">
        <f>'施設リストA-1（直営）'!AA380</f>
        <v>0</v>
      </c>
      <c r="X1408" s="29">
        <f>'施設リストA-1（直営）'!AB380</f>
        <v>0</v>
      </c>
      <c r="Y1408" s="30">
        <f>IF(X1408="新設",VLOOKUP('施設リストA-1（直営）'!AC380,'（新設）照明器具'!$B$5:$C$1990,2,FALSE),IF('部屋別効果（直）'!X1408="撤去",VLOOKUP('施設リストA-1（直営）'!AC380,'（既設）調査結果'!$B$5:$C$1998,2,FALSE),0))</f>
        <v>0</v>
      </c>
      <c r="Z1408" s="29">
        <f>'施設リストA-1（直営）'!AE380</f>
        <v>0</v>
      </c>
      <c r="AA1408" s="29">
        <f>'施設リストA-1（直営）'!AF380</f>
        <v>0</v>
      </c>
      <c r="AB1408" s="30">
        <f>IF(AA1408="新設",VLOOKUP('施設リストA-1（直営）'!AG380,'（新設）照明器具'!$B$5:$C$1990,2,FALSE),IF('部屋別効果（直）'!AA1408="撤去",VLOOKUP('施設リストA-1（直営）'!AG380,'（既設）調査結果'!$B$5:$C$1998,2,FALSE),0))</f>
        <v>0</v>
      </c>
      <c r="AC1408" s="29">
        <f>'施設リストA-1（直営）'!AI380</f>
        <v>0</v>
      </c>
      <c r="AD1408" s="29">
        <f>'施設リストA-1（直営）'!AJ380</f>
        <v>0</v>
      </c>
      <c r="AE1408" s="30">
        <f>IF(AD1408="新設",VLOOKUP('施設リストA-1（直営）'!AK380,'（新設）照明器具'!$B$5:$C$1990,2,FALSE),IF('部屋別効果（直）'!AD1408="撤去",VLOOKUP('施設リストA-1（直営）'!AK380,'（既設）調査結果'!$B$5:$C$1998,2,FALSE),0))</f>
        <v>0</v>
      </c>
      <c r="AF1408" s="29">
        <f>'施設リストA-1（直営）'!AM380</f>
        <v>0</v>
      </c>
      <c r="AG1408" s="29">
        <f>'施設リストA-1（直営）'!AN380</f>
        <v>0</v>
      </c>
      <c r="AH1408" s="30">
        <f>IF(AG1408="新設",VLOOKUP('施設リストA-1（直営）'!AO380,'（新設）照明器具'!$B$5:$C$1990,2,FALSE),IF('部屋別効果（直）'!AG1408="撤去",VLOOKUP('施設リストA-1（直営）'!AO380,'（既設）調査結果'!$B$5:$C$1998,2,FALSE),0))</f>
        <v>0</v>
      </c>
      <c r="AI1408" s="29">
        <f>'施設リストA-1（直営）'!AQ380</f>
        <v>0</v>
      </c>
      <c r="AJ1408" s="29">
        <f>'施設リストA-1（直営）'!AR380</f>
        <v>0</v>
      </c>
      <c r="AK1408" s="30">
        <f>IF(AJ1408="新設",VLOOKUP('施設リストA-1（直営）'!AS380,'（新設）照明器具'!$B$5:$C$1990,2,FALSE),IF('部屋別効果（直）'!AJ1408="撤去",VLOOKUP('施設リストA-1（直営）'!AS380,'（既設）調査結果'!$B$5:$C$1998,2,FALSE),0))</f>
        <v>0</v>
      </c>
      <c r="AL1408" s="29">
        <f>'施設リストA-1（直営）'!AU380</f>
        <v>0</v>
      </c>
    </row>
    <row r="1409" spans="1:38" customFormat="1">
      <c r="A1409" s="94"/>
      <c r="B1409" s="16" t="str">
        <f>'施設リストA-1（直営）'!B381</f>
        <v>柊野小</v>
      </c>
      <c r="C1409" s="14">
        <f>'施設リストA-1（直営）'!C381</f>
        <v>1</v>
      </c>
      <c r="D1409" s="94" t="str">
        <f>'施設リストA-1（直営）'!D381</f>
        <v>3年2組教室</v>
      </c>
      <c r="E1409" s="20">
        <f>'施設リストA-1（直営）'!E381</f>
        <v>210</v>
      </c>
      <c r="F1409" s="20">
        <f>'施設リストA-1（直営）'!F381</f>
        <v>8</v>
      </c>
      <c r="G1409" s="13">
        <f>'施設リストA-1（直営）'!G381</f>
        <v>1680</v>
      </c>
      <c r="H1409" s="28" t="e">
        <f t="shared" si="21"/>
        <v>#N/A</v>
      </c>
      <c r="I1409" s="29" t="str">
        <f>'施設リストA-1（直営）'!H381</f>
        <v>新設</v>
      </c>
      <c r="J1409" s="30" t="e">
        <f>IF(I1409="新設",VLOOKUP('施設リストA-1（直営）'!I381,'（新設）照明器具'!$B$5:$C$1990,2,FALSE),IF('部屋別効果（直）'!I1409="撤去",VLOOKUP('施設リストA-1（直営）'!I381,'（既設）調査結果'!$B$5:$C$1998,2,FALSE),0))</f>
        <v>#N/A</v>
      </c>
      <c r="K1409" s="29">
        <f>'施設リストA-1（直営）'!K381</f>
        <v>8</v>
      </c>
      <c r="L1409" s="29" t="str">
        <f>'施設リストA-1（直営）'!L381</f>
        <v>撤去</v>
      </c>
      <c r="M1409" s="30">
        <f>IF(L1409="新設",VLOOKUP('施設リストA-1（直営）'!M381,'（新設）照明器具'!$B$5:$C$1990,2,FALSE),IF('部屋別効果（直）'!L1409="撤去",VLOOKUP('施設リストA-1（直営）'!M381,'（既設）調査結果'!$B$5:$C$1998,2,FALSE),0))</f>
        <v>86</v>
      </c>
      <c r="N1409" s="29">
        <f>'施設リストA-1（直営）'!O381</f>
        <v>8</v>
      </c>
      <c r="O1409" s="29">
        <f>'施設リストA-1（直営）'!P381</f>
        <v>0</v>
      </c>
      <c r="P1409" s="30">
        <f>IF(O1409="新設",VLOOKUP('施設リストA-1（直営）'!Q381,'（新設）照明器具'!$B$5:$C$1990,2,FALSE),IF('部屋別効果（直）'!O1409="撤去",VLOOKUP('施設リストA-1（直営）'!Q381,'（既設）調査結果'!$B$5:$C$1998,2,FALSE),0))</f>
        <v>0</v>
      </c>
      <c r="Q1409" s="29">
        <f>'施設リストA-1（直営）'!S381</f>
        <v>0</v>
      </c>
      <c r="R1409" s="29">
        <f>'施設リストA-1（直営）'!T381</f>
        <v>0</v>
      </c>
      <c r="S1409" s="30">
        <f>IF(R1409="新設",VLOOKUP('施設リストA-1（直営）'!U381,'（新設）照明器具'!$B$5:$C$1990,2,FALSE),IF('部屋別効果（直）'!R1409="撤去",VLOOKUP('施設リストA-1（直営）'!U381,'（既設）調査結果'!$B$5:$C$1998,2,FALSE),0))</f>
        <v>0</v>
      </c>
      <c r="T1409" s="29">
        <f>'施設リストA-1（直営）'!W381</f>
        <v>0</v>
      </c>
      <c r="U1409" s="29">
        <f>'施設リストA-1（直営）'!X381</f>
        <v>0</v>
      </c>
      <c r="V1409" s="30">
        <f>IF(U1409="新設",VLOOKUP('施設リストA-1（直営）'!Y381,'（新設）照明器具'!$B$5:$C$1990,2,FALSE),IF('部屋別効果（直）'!U1409="撤去",VLOOKUP('施設リストA-1（直営）'!Y381,'（既設）調査結果'!$B$5:$C$1998,2,FALSE),0))</f>
        <v>0</v>
      </c>
      <c r="W1409" s="29">
        <f>'施設リストA-1（直営）'!AA381</f>
        <v>0</v>
      </c>
      <c r="X1409" s="29">
        <f>'施設リストA-1（直営）'!AB381</f>
        <v>0</v>
      </c>
      <c r="Y1409" s="30">
        <f>IF(X1409="新設",VLOOKUP('施設リストA-1（直営）'!AC381,'（新設）照明器具'!$B$5:$C$1990,2,FALSE),IF('部屋別効果（直）'!X1409="撤去",VLOOKUP('施設リストA-1（直営）'!AC381,'（既設）調査結果'!$B$5:$C$1998,2,FALSE),0))</f>
        <v>0</v>
      </c>
      <c r="Z1409" s="29">
        <f>'施設リストA-1（直営）'!AE381</f>
        <v>0</v>
      </c>
      <c r="AA1409" s="29">
        <f>'施設リストA-1（直営）'!AF381</f>
        <v>0</v>
      </c>
      <c r="AB1409" s="30">
        <f>IF(AA1409="新設",VLOOKUP('施設リストA-1（直営）'!AG381,'（新設）照明器具'!$B$5:$C$1990,2,FALSE),IF('部屋別効果（直）'!AA1409="撤去",VLOOKUP('施設リストA-1（直営）'!AG381,'（既設）調査結果'!$B$5:$C$1998,2,FALSE),0))</f>
        <v>0</v>
      </c>
      <c r="AC1409" s="29">
        <f>'施設リストA-1（直営）'!AI381</f>
        <v>0</v>
      </c>
      <c r="AD1409" s="29">
        <f>'施設リストA-1（直営）'!AJ381</f>
        <v>0</v>
      </c>
      <c r="AE1409" s="30">
        <f>IF(AD1409="新設",VLOOKUP('施設リストA-1（直営）'!AK381,'（新設）照明器具'!$B$5:$C$1990,2,FALSE),IF('部屋別効果（直）'!AD1409="撤去",VLOOKUP('施設リストA-1（直営）'!AK381,'（既設）調査結果'!$B$5:$C$1998,2,FALSE),0))</f>
        <v>0</v>
      </c>
      <c r="AF1409" s="29">
        <f>'施設リストA-1（直営）'!AM381</f>
        <v>0</v>
      </c>
      <c r="AG1409" s="29">
        <f>'施設リストA-1（直営）'!AN381</f>
        <v>0</v>
      </c>
      <c r="AH1409" s="30">
        <f>IF(AG1409="新設",VLOOKUP('施設リストA-1（直営）'!AO381,'（新設）照明器具'!$B$5:$C$1990,2,FALSE),IF('部屋別効果（直）'!AG1409="撤去",VLOOKUP('施設リストA-1（直営）'!AO381,'（既設）調査結果'!$B$5:$C$1998,2,FALSE),0))</f>
        <v>0</v>
      </c>
      <c r="AI1409" s="29">
        <f>'施設リストA-1（直営）'!AQ381</f>
        <v>0</v>
      </c>
      <c r="AJ1409" s="29">
        <f>'施設リストA-1（直営）'!AR381</f>
        <v>0</v>
      </c>
      <c r="AK1409" s="30">
        <f>IF(AJ1409="新設",VLOOKUP('施設リストA-1（直営）'!AS381,'（新設）照明器具'!$B$5:$C$1990,2,FALSE),IF('部屋別効果（直）'!AJ1409="撤去",VLOOKUP('施設リストA-1（直営）'!AS381,'（既設）調査結果'!$B$5:$C$1998,2,FALSE),0))</f>
        <v>0</v>
      </c>
      <c r="AL1409" s="29">
        <f>'施設リストA-1（直営）'!AU381</f>
        <v>0</v>
      </c>
    </row>
    <row r="1410" spans="1:38" customFormat="1">
      <c r="A1410" s="94"/>
      <c r="B1410" s="16" t="str">
        <f>'施設リストA-1（直営）'!B382</f>
        <v>柊野小</v>
      </c>
      <c r="C1410" s="14">
        <f>'施設リストA-1（直営）'!C382</f>
        <v>1</v>
      </c>
      <c r="D1410" s="94" t="str">
        <f>'施設リストA-1（直営）'!D382</f>
        <v>3年3組教室</v>
      </c>
      <c r="E1410" s="20">
        <f>'施設リストA-1（直営）'!E382</f>
        <v>210</v>
      </c>
      <c r="F1410" s="20">
        <f>'施設リストA-1（直営）'!F382</f>
        <v>8</v>
      </c>
      <c r="G1410" s="13">
        <f>'施設リストA-1（直営）'!G382</f>
        <v>1680</v>
      </c>
      <c r="H1410" s="28" t="e">
        <f t="shared" si="21"/>
        <v>#N/A</v>
      </c>
      <c r="I1410" s="29" t="str">
        <f>'施設リストA-1（直営）'!H382</f>
        <v>新設</v>
      </c>
      <c r="J1410" s="30" t="e">
        <f>IF(I1410="新設",VLOOKUP('施設リストA-1（直営）'!I382,'（新設）照明器具'!$B$5:$C$1990,2,FALSE),IF('部屋別効果（直）'!I1410="撤去",VLOOKUP('施設リストA-1（直営）'!I382,'（既設）調査結果'!$B$5:$C$1998,2,FALSE),0))</f>
        <v>#N/A</v>
      </c>
      <c r="K1410" s="29">
        <f>'施設リストA-1（直営）'!K382</f>
        <v>8</v>
      </c>
      <c r="L1410" s="29" t="str">
        <f>'施設リストA-1（直営）'!L382</f>
        <v>撤去</v>
      </c>
      <c r="M1410" s="30">
        <f>IF(L1410="新設",VLOOKUP('施設リストA-1（直営）'!M382,'（新設）照明器具'!$B$5:$C$1990,2,FALSE),IF('部屋別効果（直）'!L1410="撤去",VLOOKUP('施設リストA-1（直営）'!M382,'（既設）調査結果'!$B$5:$C$1998,2,FALSE),0))</f>
        <v>86</v>
      </c>
      <c r="N1410" s="29">
        <f>'施設リストA-1（直営）'!O382</f>
        <v>8</v>
      </c>
      <c r="O1410" s="29">
        <f>'施設リストA-1（直営）'!P382</f>
        <v>0</v>
      </c>
      <c r="P1410" s="30">
        <f>IF(O1410="新設",VLOOKUP('施設リストA-1（直営）'!Q382,'（新設）照明器具'!$B$5:$C$1990,2,FALSE),IF('部屋別効果（直）'!O1410="撤去",VLOOKUP('施設リストA-1（直営）'!Q382,'（既設）調査結果'!$B$5:$C$1998,2,FALSE),0))</f>
        <v>0</v>
      </c>
      <c r="Q1410" s="29">
        <f>'施設リストA-1（直営）'!S382</f>
        <v>0</v>
      </c>
      <c r="R1410" s="29">
        <f>'施設リストA-1（直営）'!T382</f>
        <v>0</v>
      </c>
      <c r="S1410" s="30">
        <f>IF(R1410="新設",VLOOKUP('施設リストA-1（直営）'!U382,'（新設）照明器具'!$B$5:$C$1990,2,FALSE),IF('部屋別効果（直）'!R1410="撤去",VLOOKUP('施設リストA-1（直営）'!U382,'（既設）調査結果'!$B$5:$C$1998,2,FALSE),0))</f>
        <v>0</v>
      </c>
      <c r="T1410" s="29">
        <f>'施設リストA-1（直営）'!W382</f>
        <v>0</v>
      </c>
      <c r="U1410" s="29">
        <f>'施設リストA-1（直営）'!X382</f>
        <v>0</v>
      </c>
      <c r="V1410" s="30">
        <f>IF(U1410="新設",VLOOKUP('施設リストA-1（直営）'!Y382,'（新設）照明器具'!$B$5:$C$1990,2,FALSE),IF('部屋別効果（直）'!U1410="撤去",VLOOKUP('施設リストA-1（直営）'!Y382,'（既設）調査結果'!$B$5:$C$1998,2,FALSE),0))</f>
        <v>0</v>
      </c>
      <c r="W1410" s="29">
        <f>'施設リストA-1（直営）'!AA382</f>
        <v>0</v>
      </c>
      <c r="X1410" s="29">
        <f>'施設リストA-1（直営）'!AB382</f>
        <v>0</v>
      </c>
      <c r="Y1410" s="30">
        <f>IF(X1410="新設",VLOOKUP('施設リストA-1（直営）'!AC382,'（新設）照明器具'!$B$5:$C$1990,2,FALSE),IF('部屋別効果（直）'!X1410="撤去",VLOOKUP('施設リストA-1（直営）'!AC382,'（既設）調査結果'!$B$5:$C$1998,2,FALSE),0))</f>
        <v>0</v>
      </c>
      <c r="Z1410" s="29">
        <f>'施設リストA-1（直営）'!AE382</f>
        <v>0</v>
      </c>
      <c r="AA1410" s="29">
        <f>'施設リストA-1（直営）'!AF382</f>
        <v>0</v>
      </c>
      <c r="AB1410" s="30">
        <f>IF(AA1410="新設",VLOOKUP('施設リストA-1（直営）'!AG382,'（新設）照明器具'!$B$5:$C$1990,2,FALSE),IF('部屋別効果（直）'!AA1410="撤去",VLOOKUP('施設リストA-1（直営）'!AG382,'（既設）調査結果'!$B$5:$C$1998,2,FALSE),0))</f>
        <v>0</v>
      </c>
      <c r="AC1410" s="29">
        <f>'施設リストA-1（直営）'!AI382</f>
        <v>0</v>
      </c>
      <c r="AD1410" s="29">
        <f>'施設リストA-1（直営）'!AJ382</f>
        <v>0</v>
      </c>
      <c r="AE1410" s="30">
        <f>IF(AD1410="新設",VLOOKUP('施設リストA-1（直営）'!AK382,'（新設）照明器具'!$B$5:$C$1990,2,FALSE),IF('部屋別効果（直）'!AD1410="撤去",VLOOKUP('施設リストA-1（直営）'!AK382,'（既設）調査結果'!$B$5:$C$1998,2,FALSE),0))</f>
        <v>0</v>
      </c>
      <c r="AF1410" s="29">
        <f>'施設リストA-1（直営）'!AM382</f>
        <v>0</v>
      </c>
      <c r="AG1410" s="29">
        <f>'施設リストA-1（直営）'!AN382</f>
        <v>0</v>
      </c>
      <c r="AH1410" s="30">
        <f>IF(AG1410="新設",VLOOKUP('施設リストA-1（直営）'!AO382,'（新設）照明器具'!$B$5:$C$1990,2,FALSE),IF('部屋別効果（直）'!AG1410="撤去",VLOOKUP('施設リストA-1（直営）'!AO382,'（既設）調査結果'!$B$5:$C$1998,2,FALSE),0))</f>
        <v>0</v>
      </c>
      <c r="AI1410" s="29">
        <f>'施設リストA-1（直営）'!AQ382</f>
        <v>0</v>
      </c>
      <c r="AJ1410" s="29">
        <f>'施設リストA-1（直営）'!AR382</f>
        <v>0</v>
      </c>
      <c r="AK1410" s="30">
        <f>IF(AJ1410="新設",VLOOKUP('施設リストA-1（直営）'!AS382,'（新設）照明器具'!$B$5:$C$1990,2,FALSE),IF('部屋別効果（直）'!AJ1410="撤去",VLOOKUP('施設リストA-1（直営）'!AS382,'（既設）調査結果'!$B$5:$C$1998,2,FALSE),0))</f>
        <v>0</v>
      </c>
      <c r="AL1410" s="29">
        <f>'施設リストA-1（直営）'!AU382</f>
        <v>0</v>
      </c>
    </row>
    <row r="1411" spans="1:38" customFormat="1">
      <c r="A1411" s="94"/>
      <c r="B1411" s="16" t="str">
        <f>'施設リストA-1（直営）'!B383</f>
        <v>柊野小</v>
      </c>
      <c r="C1411" s="14">
        <f>'施設リストA-1（直営）'!C383</f>
        <v>1</v>
      </c>
      <c r="D1411" s="94" t="str">
        <f>'施設リストA-1（直営）'!D383</f>
        <v>廊下</v>
      </c>
      <c r="E1411" s="20">
        <f>'施設リストA-1（直営）'!E383</f>
        <v>210</v>
      </c>
      <c r="F1411" s="20">
        <f>'施設リストA-1（直営）'!F383</f>
        <v>10</v>
      </c>
      <c r="G1411" s="13">
        <f>'施設リストA-1（直営）'!G383</f>
        <v>2100</v>
      </c>
      <c r="H1411" s="28" t="e">
        <f t="shared" si="21"/>
        <v>#N/A</v>
      </c>
      <c r="I1411" s="29" t="str">
        <f>'施設リストA-1（直営）'!H383</f>
        <v>新設</v>
      </c>
      <c r="J1411" s="30" t="e">
        <f>IF(I1411="新設",VLOOKUP('施設リストA-1（直営）'!I383,'（新設）照明器具'!$B$5:$C$1990,2,FALSE),IF('部屋別効果（直）'!I1411="撤去",VLOOKUP('施設リストA-1（直営）'!I383,'（既設）調査結果'!$B$5:$C$1998,2,FALSE),0))</f>
        <v>#N/A</v>
      </c>
      <c r="K1411" s="29">
        <f>'施設リストA-1（直営）'!K383</f>
        <v>6</v>
      </c>
      <c r="L1411" s="29" t="str">
        <f>'施設リストA-1（直営）'!L383</f>
        <v>撤去</v>
      </c>
      <c r="M1411" s="30">
        <f>IF(L1411="新設",VLOOKUP('施設リストA-1（直営）'!M383,'（新設）照明器具'!$B$5:$C$1990,2,FALSE),IF('部屋別効果（直）'!L1411="撤去",VLOOKUP('施設リストA-1（直営）'!M383,'（既設）調査結果'!$B$5:$C$1998,2,FALSE),0))</f>
        <v>46</v>
      </c>
      <c r="N1411" s="29">
        <f>'施設リストA-1（直営）'!O383</f>
        <v>6</v>
      </c>
      <c r="O1411" s="29">
        <f>'施設リストA-1（直営）'!P383</f>
        <v>0</v>
      </c>
      <c r="P1411" s="30">
        <f>IF(O1411="新設",VLOOKUP('施設リストA-1（直営）'!Q383,'（新設）照明器具'!$B$5:$C$1990,2,FALSE),IF('部屋別効果（直）'!O1411="撤去",VLOOKUP('施設リストA-1（直営）'!Q383,'（既設）調査結果'!$B$5:$C$1998,2,FALSE),0))</f>
        <v>0</v>
      </c>
      <c r="Q1411" s="29">
        <f>'施設リストA-1（直営）'!S383</f>
        <v>0</v>
      </c>
      <c r="R1411" s="29">
        <f>'施設リストA-1（直営）'!T383</f>
        <v>0</v>
      </c>
      <c r="S1411" s="30">
        <f>IF(R1411="新設",VLOOKUP('施設リストA-1（直営）'!U383,'（新設）照明器具'!$B$5:$C$1990,2,FALSE),IF('部屋別効果（直）'!R1411="撤去",VLOOKUP('施設リストA-1（直営）'!U383,'（既設）調査結果'!$B$5:$C$1998,2,FALSE),0))</f>
        <v>0</v>
      </c>
      <c r="T1411" s="29">
        <f>'施設リストA-1（直営）'!W383</f>
        <v>0</v>
      </c>
      <c r="U1411" s="29">
        <f>'施設リストA-1（直営）'!X383</f>
        <v>0</v>
      </c>
      <c r="V1411" s="30">
        <f>IF(U1411="新設",VLOOKUP('施設リストA-1（直営）'!Y383,'（新設）照明器具'!$B$5:$C$1990,2,FALSE),IF('部屋別効果（直）'!U1411="撤去",VLOOKUP('施設リストA-1（直営）'!Y383,'（既設）調査結果'!$B$5:$C$1998,2,FALSE),0))</f>
        <v>0</v>
      </c>
      <c r="W1411" s="29">
        <f>'施設リストA-1（直営）'!AA383</f>
        <v>0</v>
      </c>
      <c r="X1411" s="29">
        <f>'施設リストA-1（直営）'!AB383</f>
        <v>0</v>
      </c>
      <c r="Y1411" s="30">
        <f>IF(X1411="新設",VLOOKUP('施設リストA-1（直営）'!AC383,'（新設）照明器具'!$B$5:$C$1990,2,FALSE),IF('部屋別効果（直）'!X1411="撤去",VLOOKUP('施設リストA-1（直営）'!AC383,'（既設）調査結果'!$B$5:$C$1998,2,FALSE),0))</f>
        <v>0</v>
      </c>
      <c r="Z1411" s="29">
        <f>'施設リストA-1（直営）'!AE383</f>
        <v>0</v>
      </c>
      <c r="AA1411" s="29">
        <f>'施設リストA-1（直営）'!AF383</f>
        <v>0</v>
      </c>
      <c r="AB1411" s="30">
        <f>IF(AA1411="新設",VLOOKUP('施設リストA-1（直営）'!AG383,'（新設）照明器具'!$B$5:$C$1990,2,FALSE),IF('部屋別効果（直）'!AA1411="撤去",VLOOKUP('施設リストA-1（直営）'!AG383,'（既設）調査結果'!$B$5:$C$1998,2,FALSE),0))</f>
        <v>0</v>
      </c>
      <c r="AC1411" s="29">
        <f>'施設リストA-1（直営）'!AI383</f>
        <v>0</v>
      </c>
      <c r="AD1411" s="29">
        <f>'施設リストA-1（直営）'!AJ383</f>
        <v>0</v>
      </c>
      <c r="AE1411" s="30">
        <f>IF(AD1411="新設",VLOOKUP('施設リストA-1（直営）'!AK383,'（新設）照明器具'!$B$5:$C$1990,2,FALSE),IF('部屋別効果（直）'!AD1411="撤去",VLOOKUP('施設リストA-1（直営）'!AK383,'（既設）調査結果'!$B$5:$C$1998,2,FALSE),0))</f>
        <v>0</v>
      </c>
      <c r="AF1411" s="29">
        <f>'施設リストA-1（直営）'!AM383</f>
        <v>0</v>
      </c>
      <c r="AG1411" s="29">
        <f>'施設リストA-1（直営）'!AN383</f>
        <v>0</v>
      </c>
      <c r="AH1411" s="30">
        <f>IF(AG1411="新設",VLOOKUP('施設リストA-1（直営）'!AO383,'（新設）照明器具'!$B$5:$C$1990,2,FALSE),IF('部屋別効果（直）'!AG1411="撤去",VLOOKUP('施設リストA-1（直営）'!AO383,'（既設）調査結果'!$B$5:$C$1998,2,FALSE),0))</f>
        <v>0</v>
      </c>
      <c r="AI1411" s="29">
        <f>'施設リストA-1（直営）'!AQ383</f>
        <v>0</v>
      </c>
      <c r="AJ1411" s="29">
        <f>'施設リストA-1（直営）'!AR383</f>
        <v>0</v>
      </c>
      <c r="AK1411" s="30">
        <f>IF(AJ1411="新設",VLOOKUP('施設リストA-1（直営）'!AS383,'（新設）照明器具'!$B$5:$C$1990,2,FALSE),IF('部屋別効果（直）'!AJ1411="撤去",VLOOKUP('施設リストA-1（直営）'!AS383,'（既設）調査結果'!$B$5:$C$1998,2,FALSE),0))</f>
        <v>0</v>
      </c>
      <c r="AL1411" s="29">
        <f>'施設リストA-1（直営）'!AU383</f>
        <v>0</v>
      </c>
    </row>
    <row r="1412" spans="1:38" customFormat="1">
      <c r="A1412" s="94"/>
      <c r="B1412" s="16" t="str">
        <f>'施設リストA-1（直営）'!B384</f>
        <v>柊野小</v>
      </c>
      <c r="C1412" s="14">
        <f>'施設リストA-1（直営）'!C384</f>
        <v>2</v>
      </c>
      <c r="D1412" s="94" t="str">
        <f>'施設リストA-1（直営）'!D384</f>
        <v>準備室</v>
      </c>
      <c r="E1412" s="20">
        <f>'施設リストA-1（直営）'!E384</f>
        <v>210</v>
      </c>
      <c r="F1412" s="20">
        <f>'施設リストA-1（直営）'!F384</f>
        <v>4</v>
      </c>
      <c r="G1412" s="13">
        <f>'施設リストA-1（直営）'!G384</f>
        <v>840</v>
      </c>
      <c r="H1412" s="28" t="e">
        <f t="shared" si="21"/>
        <v>#N/A</v>
      </c>
      <c r="I1412" s="29" t="str">
        <f>'施設リストA-1（直営）'!H384</f>
        <v>新設</v>
      </c>
      <c r="J1412" s="30" t="e">
        <f>IF(I1412="新設",VLOOKUP('施設リストA-1（直営）'!I384,'（新設）照明器具'!$B$5:$C$1990,2,FALSE),IF('部屋別効果（直）'!I1412="撤去",VLOOKUP('施設リストA-1（直営）'!I384,'（既設）調査結果'!$B$5:$C$1998,2,FALSE),0))</f>
        <v>#N/A</v>
      </c>
      <c r="K1412" s="29">
        <f>'施設リストA-1（直営）'!K384</f>
        <v>12</v>
      </c>
      <c r="L1412" s="29" t="str">
        <f>'施設リストA-1（直営）'!L384</f>
        <v>撤去</v>
      </c>
      <c r="M1412" s="30">
        <f>IF(L1412="新設",VLOOKUP('施設リストA-1（直営）'!M384,'（新設）照明器具'!$B$5:$C$1990,2,FALSE),IF('部屋別効果（直）'!L1412="撤去",VLOOKUP('施設リストA-1（直営）'!M384,'（既設）調査結果'!$B$5:$C$1998,2,FALSE),0))</f>
        <v>86</v>
      </c>
      <c r="N1412" s="29">
        <f>'施設リストA-1（直営）'!O384</f>
        <v>12</v>
      </c>
      <c r="O1412" s="29">
        <f>'施設リストA-1（直営）'!P384</f>
        <v>0</v>
      </c>
      <c r="P1412" s="30">
        <f>IF(O1412="新設",VLOOKUP('施設リストA-1（直営）'!Q384,'（新設）照明器具'!$B$5:$C$1990,2,FALSE),IF('部屋別効果（直）'!O1412="撤去",VLOOKUP('施設リストA-1（直営）'!Q384,'（既設）調査結果'!$B$5:$C$1998,2,FALSE),0))</f>
        <v>0</v>
      </c>
      <c r="Q1412" s="29">
        <f>'施設リストA-1（直営）'!S384</f>
        <v>0</v>
      </c>
      <c r="R1412" s="29">
        <f>'施設リストA-1（直営）'!T384</f>
        <v>0</v>
      </c>
      <c r="S1412" s="30">
        <f>IF(R1412="新設",VLOOKUP('施設リストA-1（直営）'!U384,'（新設）照明器具'!$B$5:$C$1990,2,FALSE),IF('部屋別効果（直）'!R1412="撤去",VLOOKUP('施設リストA-1（直営）'!U384,'（既設）調査結果'!$B$5:$C$1998,2,FALSE),0))</f>
        <v>0</v>
      </c>
      <c r="T1412" s="29">
        <f>'施設リストA-1（直営）'!W384</f>
        <v>0</v>
      </c>
      <c r="U1412" s="29">
        <f>'施設リストA-1（直営）'!X384</f>
        <v>0</v>
      </c>
      <c r="V1412" s="30">
        <f>IF(U1412="新設",VLOOKUP('施設リストA-1（直営）'!Y384,'（新設）照明器具'!$B$5:$C$1990,2,FALSE),IF('部屋別効果（直）'!U1412="撤去",VLOOKUP('施設リストA-1（直営）'!Y384,'（既設）調査結果'!$B$5:$C$1998,2,FALSE),0))</f>
        <v>0</v>
      </c>
      <c r="W1412" s="29">
        <f>'施設リストA-1（直営）'!AA384</f>
        <v>0</v>
      </c>
      <c r="X1412" s="29">
        <f>'施設リストA-1（直営）'!AB384</f>
        <v>0</v>
      </c>
      <c r="Y1412" s="30">
        <f>IF(X1412="新設",VLOOKUP('施設リストA-1（直営）'!AC384,'（新設）照明器具'!$B$5:$C$1990,2,FALSE),IF('部屋別効果（直）'!X1412="撤去",VLOOKUP('施設リストA-1（直営）'!AC384,'（既設）調査結果'!$B$5:$C$1998,2,FALSE),0))</f>
        <v>0</v>
      </c>
      <c r="Z1412" s="29">
        <f>'施設リストA-1（直営）'!AE384</f>
        <v>0</v>
      </c>
      <c r="AA1412" s="29">
        <f>'施設リストA-1（直営）'!AF384</f>
        <v>0</v>
      </c>
      <c r="AB1412" s="30">
        <f>IF(AA1412="新設",VLOOKUP('施設リストA-1（直営）'!AG384,'（新設）照明器具'!$B$5:$C$1990,2,FALSE),IF('部屋別効果（直）'!AA1412="撤去",VLOOKUP('施設リストA-1（直営）'!AG384,'（既設）調査結果'!$B$5:$C$1998,2,FALSE),0))</f>
        <v>0</v>
      </c>
      <c r="AC1412" s="29">
        <f>'施設リストA-1（直営）'!AI384</f>
        <v>0</v>
      </c>
      <c r="AD1412" s="29">
        <f>'施設リストA-1（直営）'!AJ384</f>
        <v>0</v>
      </c>
      <c r="AE1412" s="30">
        <f>IF(AD1412="新設",VLOOKUP('施設リストA-1（直営）'!AK384,'（新設）照明器具'!$B$5:$C$1990,2,FALSE),IF('部屋別効果（直）'!AD1412="撤去",VLOOKUP('施設リストA-1（直営）'!AK384,'（既設）調査結果'!$B$5:$C$1998,2,FALSE),0))</f>
        <v>0</v>
      </c>
      <c r="AF1412" s="29">
        <f>'施設リストA-1（直営）'!AM384</f>
        <v>0</v>
      </c>
      <c r="AG1412" s="29">
        <f>'施設リストA-1（直営）'!AN384</f>
        <v>0</v>
      </c>
      <c r="AH1412" s="30">
        <f>IF(AG1412="新設",VLOOKUP('施設リストA-1（直営）'!AO384,'（新設）照明器具'!$B$5:$C$1990,2,FALSE),IF('部屋別効果（直）'!AG1412="撤去",VLOOKUP('施設リストA-1（直営）'!AO384,'（既設）調査結果'!$B$5:$C$1998,2,FALSE),0))</f>
        <v>0</v>
      </c>
      <c r="AI1412" s="29">
        <f>'施設リストA-1（直営）'!AQ384</f>
        <v>0</v>
      </c>
      <c r="AJ1412" s="29">
        <f>'施設リストA-1（直営）'!AR384</f>
        <v>0</v>
      </c>
      <c r="AK1412" s="30">
        <f>IF(AJ1412="新設",VLOOKUP('施設リストA-1（直営）'!AS384,'（新設）照明器具'!$B$5:$C$1990,2,FALSE),IF('部屋別効果（直）'!AJ1412="撤去",VLOOKUP('施設リストA-1（直営）'!AS384,'（既設）調査結果'!$B$5:$C$1998,2,FALSE),0))</f>
        <v>0</v>
      </c>
      <c r="AL1412" s="29">
        <f>'施設リストA-1（直営）'!AU384</f>
        <v>0</v>
      </c>
    </row>
    <row r="1413" spans="1:38" customFormat="1">
      <c r="A1413" s="94"/>
      <c r="B1413" s="16" t="str">
        <f>'施設リストA-1（直営）'!B385</f>
        <v>柊野小</v>
      </c>
      <c r="C1413" s="14">
        <f>'施設リストA-1（直営）'!C385</f>
        <v>2</v>
      </c>
      <c r="D1413" s="94" t="str">
        <f>'施設リストA-1（直営）'!D385</f>
        <v>2年1組教室</v>
      </c>
      <c r="E1413" s="20">
        <f>'施設リストA-1（直営）'!E385</f>
        <v>210</v>
      </c>
      <c r="F1413" s="20">
        <f>'施設リストA-1（直営）'!F385</f>
        <v>8</v>
      </c>
      <c r="G1413" s="13">
        <f>'施設リストA-1（直営）'!G385</f>
        <v>1680</v>
      </c>
      <c r="H1413" s="28" t="e">
        <f t="shared" si="21"/>
        <v>#N/A</v>
      </c>
      <c r="I1413" s="29" t="str">
        <f>'施設リストA-1（直営）'!H385</f>
        <v>新設</v>
      </c>
      <c r="J1413" s="30" t="e">
        <f>IF(I1413="新設",VLOOKUP('施設リストA-1（直営）'!I385,'（新設）照明器具'!$B$5:$C$1990,2,FALSE),IF('部屋別効果（直）'!I1413="撤去",VLOOKUP('施設リストA-1（直営）'!I385,'（既設）調査結果'!$B$5:$C$1998,2,FALSE),0))</f>
        <v>#N/A</v>
      </c>
      <c r="K1413" s="29">
        <f>'施設リストA-1（直営）'!K385</f>
        <v>8</v>
      </c>
      <c r="L1413" s="29" t="str">
        <f>'施設リストA-1（直営）'!L385</f>
        <v>撤去</v>
      </c>
      <c r="M1413" s="30">
        <f>IF(L1413="新設",VLOOKUP('施設リストA-1（直営）'!M385,'（新設）照明器具'!$B$5:$C$1990,2,FALSE),IF('部屋別効果（直）'!L1413="撤去",VLOOKUP('施設リストA-1（直営）'!M385,'（既設）調査結果'!$B$5:$C$1998,2,FALSE),0))</f>
        <v>86</v>
      </c>
      <c r="N1413" s="29">
        <f>'施設リストA-1（直営）'!O385</f>
        <v>8</v>
      </c>
      <c r="O1413" s="29">
        <f>'施設リストA-1（直営）'!P385</f>
        <v>0</v>
      </c>
      <c r="P1413" s="30">
        <f>IF(O1413="新設",VLOOKUP('施設リストA-1（直営）'!Q385,'（新設）照明器具'!$B$5:$C$1990,2,FALSE),IF('部屋別効果（直）'!O1413="撤去",VLOOKUP('施設リストA-1（直営）'!Q385,'（既設）調査結果'!$B$5:$C$1998,2,FALSE),0))</f>
        <v>0</v>
      </c>
      <c r="Q1413" s="29">
        <f>'施設リストA-1（直営）'!S385</f>
        <v>0</v>
      </c>
      <c r="R1413" s="29">
        <f>'施設リストA-1（直営）'!T385</f>
        <v>0</v>
      </c>
      <c r="S1413" s="30">
        <f>IF(R1413="新設",VLOOKUP('施設リストA-1（直営）'!U385,'（新設）照明器具'!$B$5:$C$1990,2,FALSE),IF('部屋別効果（直）'!R1413="撤去",VLOOKUP('施設リストA-1（直営）'!U385,'（既設）調査結果'!$B$5:$C$1998,2,FALSE),0))</f>
        <v>0</v>
      </c>
      <c r="T1413" s="29">
        <f>'施設リストA-1（直営）'!W385</f>
        <v>0</v>
      </c>
      <c r="U1413" s="29">
        <f>'施設リストA-1（直営）'!X385</f>
        <v>0</v>
      </c>
      <c r="V1413" s="30">
        <f>IF(U1413="新設",VLOOKUP('施設リストA-1（直営）'!Y385,'（新設）照明器具'!$B$5:$C$1990,2,FALSE),IF('部屋別効果（直）'!U1413="撤去",VLOOKUP('施設リストA-1（直営）'!Y385,'（既設）調査結果'!$B$5:$C$1998,2,FALSE),0))</f>
        <v>0</v>
      </c>
      <c r="W1413" s="29">
        <f>'施設リストA-1（直営）'!AA385</f>
        <v>0</v>
      </c>
      <c r="X1413" s="29">
        <f>'施設リストA-1（直営）'!AB385</f>
        <v>0</v>
      </c>
      <c r="Y1413" s="30">
        <f>IF(X1413="新設",VLOOKUP('施設リストA-1（直営）'!AC385,'（新設）照明器具'!$B$5:$C$1990,2,FALSE),IF('部屋別効果（直）'!X1413="撤去",VLOOKUP('施設リストA-1（直営）'!AC385,'（既設）調査結果'!$B$5:$C$1998,2,FALSE),0))</f>
        <v>0</v>
      </c>
      <c r="Z1413" s="29">
        <f>'施設リストA-1（直営）'!AE385</f>
        <v>0</v>
      </c>
      <c r="AA1413" s="29">
        <f>'施設リストA-1（直営）'!AF385</f>
        <v>0</v>
      </c>
      <c r="AB1413" s="30">
        <f>IF(AA1413="新設",VLOOKUP('施設リストA-1（直営）'!AG385,'（新設）照明器具'!$B$5:$C$1990,2,FALSE),IF('部屋別効果（直）'!AA1413="撤去",VLOOKUP('施設リストA-1（直営）'!AG385,'（既設）調査結果'!$B$5:$C$1998,2,FALSE),0))</f>
        <v>0</v>
      </c>
      <c r="AC1413" s="29">
        <f>'施設リストA-1（直営）'!AI385</f>
        <v>0</v>
      </c>
      <c r="AD1413" s="29">
        <f>'施設リストA-1（直営）'!AJ385</f>
        <v>0</v>
      </c>
      <c r="AE1413" s="30">
        <f>IF(AD1413="新設",VLOOKUP('施設リストA-1（直営）'!AK385,'（新設）照明器具'!$B$5:$C$1990,2,FALSE),IF('部屋別効果（直）'!AD1413="撤去",VLOOKUP('施設リストA-1（直営）'!AK385,'（既設）調査結果'!$B$5:$C$1998,2,FALSE),0))</f>
        <v>0</v>
      </c>
      <c r="AF1413" s="29">
        <f>'施設リストA-1（直営）'!AM385</f>
        <v>0</v>
      </c>
      <c r="AG1413" s="29">
        <f>'施設リストA-1（直営）'!AN385</f>
        <v>0</v>
      </c>
      <c r="AH1413" s="30">
        <f>IF(AG1413="新設",VLOOKUP('施設リストA-1（直営）'!AO385,'（新設）照明器具'!$B$5:$C$1990,2,FALSE),IF('部屋別効果（直）'!AG1413="撤去",VLOOKUP('施設リストA-1（直営）'!AO385,'（既設）調査結果'!$B$5:$C$1998,2,FALSE),0))</f>
        <v>0</v>
      </c>
      <c r="AI1413" s="29">
        <f>'施設リストA-1（直営）'!AQ385</f>
        <v>0</v>
      </c>
      <c r="AJ1413" s="29">
        <f>'施設リストA-1（直営）'!AR385</f>
        <v>0</v>
      </c>
      <c r="AK1413" s="30">
        <f>IF(AJ1413="新設",VLOOKUP('施設リストA-1（直営）'!AS385,'（新設）照明器具'!$B$5:$C$1990,2,FALSE),IF('部屋別効果（直）'!AJ1413="撤去",VLOOKUP('施設リストA-1（直営）'!AS385,'（既設）調査結果'!$B$5:$C$1998,2,FALSE),0))</f>
        <v>0</v>
      </c>
      <c r="AL1413" s="29">
        <f>'施設リストA-1（直営）'!AU385</f>
        <v>0</v>
      </c>
    </row>
    <row r="1414" spans="1:38" customFormat="1">
      <c r="A1414" s="94"/>
      <c r="B1414" s="16" t="str">
        <f>'施設リストA-1（直営）'!B386</f>
        <v>柊野小</v>
      </c>
      <c r="C1414" s="14">
        <f>'施設リストA-1（直営）'!C386</f>
        <v>2</v>
      </c>
      <c r="D1414" s="94" t="str">
        <f>'施設リストA-1（直営）'!D386</f>
        <v>2年2組教室</v>
      </c>
      <c r="E1414" s="20">
        <f>'施設リストA-1（直営）'!E386</f>
        <v>210</v>
      </c>
      <c r="F1414" s="20">
        <f>'施設リストA-1（直営）'!F386</f>
        <v>8</v>
      </c>
      <c r="G1414" s="13">
        <f>'施設リストA-1（直営）'!G386</f>
        <v>1680</v>
      </c>
      <c r="H1414" s="28">
        <f t="shared" si="21"/>
        <v>0</v>
      </c>
      <c r="I1414" s="29">
        <f>'施設リストA-1（直営）'!H386</f>
        <v>0</v>
      </c>
      <c r="J1414" s="30">
        <f>IF(I1414="新設",VLOOKUP('施設リストA-1（直営）'!I386,'（新設）照明器具'!$B$5:$C$1990,2,FALSE),IF('部屋別効果（直）'!I1414="撤去",VLOOKUP('施設リストA-1（直営）'!I386,'（既設）調査結果'!$B$5:$C$1998,2,FALSE),0))</f>
        <v>0</v>
      </c>
      <c r="K1414" s="29">
        <f>'施設リストA-1（直営）'!K386</f>
        <v>0</v>
      </c>
      <c r="L1414" s="29">
        <f>'施設リストA-1（直営）'!L386</f>
        <v>0</v>
      </c>
      <c r="M1414" s="30">
        <f>IF(L1414="新設",VLOOKUP('施設リストA-1（直営）'!M386,'（新設）照明器具'!$B$5:$C$1990,2,FALSE),IF('部屋別効果（直）'!L1414="撤去",VLOOKUP('施設リストA-1（直営）'!M386,'（既設）調査結果'!$B$5:$C$1998,2,FALSE),0))</f>
        <v>0</v>
      </c>
      <c r="N1414" s="29">
        <f>'施設リストA-1（直営）'!O386</f>
        <v>0</v>
      </c>
      <c r="O1414" s="29">
        <f>'施設リストA-1（直営）'!P386</f>
        <v>0</v>
      </c>
      <c r="P1414" s="30">
        <f>IF(O1414="新設",VLOOKUP('施設リストA-1（直営）'!Q386,'（新設）照明器具'!$B$5:$C$1990,2,FALSE),IF('部屋別効果（直）'!O1414="撤去",VLOOKUP('施設リストA-1（直営）'!Q386,'（既設）調査結果'!$B$5:$C$1998,2,FALSE),0))</f>
        <v>0</v>
      </c>
      <c r="Q1414" s="29">
        <f>'施設リストA-1（直営）'!S386</f>
        <v>0</v>
      </c>
      <c r="R1414" s="29">
        <f>'施設リストA-1（直営）'!T386</f>
        <v>0</v>
      </c>
      <c r="S1414" s="30">
        <f>IF(R1414="新設",VLOOKUP('施設リストA-1（直営）'!U386,'（新設）照明器具'!$B$5:$C$1990,2,FALSE),IF('部屋別効果（直）'!R1414="撤去",VLOOKUP('施設リストA-1（直営）'!U386,'（既設）調査結果'!$B$5:$C$1998,2,FALSE),0))</f>
        <v>0</v>
      </c>
      <c r="T1414" s="29">
        <f>'施設リストA-1（直営）'!W386</f>
        <v>0</v>
      </c>
      <c r="U1414" s="29">
        <f>'施設リストA-1（直営）'!X386</f>
        <v>0</v>
      </c>
      <c r="V1414" s="30">
        <f>IF(U1414="新設",VLOOKUP('施設リストA-1（直営）'!Y386,'（新設）照明器具'!$B$5:$C$1990,2,FALSE),IF('部屋別効果（直）'!U1414="撤去",VLOOKUP('施設リストA-1（直営）'!Y386,'（既設）調査結果'!$B$5:$C$1998,2,FALSE),0))</f>
        <v>0</v>
      </c>
      <c r="W1414" s="29">
        <f>'施設リストA-1（直営）'!AA386</f>
        <v>0</v>
      </c>
      <c r="X1414" s="29">
        <f>'施設リストA-1（直営）'!AB386</f>
        <v>0</v>
      </c>
      <c r="Y1414" s="30">
        <f>IF(X1414="新設",VLOOKUP('施設リストA-1（直営）'!AC386,'（新設）照明器具'!$B$5:$C$1990,2,FALSE),IF('部屋別効果（直）'!X1414="撤去",VLOOKUP('施設リストA-1（直営）'!AC386,'（既設）調査結果'!$B$5:$C$1998,2,FALSE),0))</f>
        <v>0</v>
      </c>
      <c r="Z1414" s="29">
        <f>'施設リストA-1（直営）'!AE386</f>
        <v>0</v>
      </c>
      <c r="AA1414" s="29">
        <f>'施設リストA-1（直営）'!AF386</f>
        <v>0</v>
      </c>
      <c r="AB1414" s="30">
        <f>IF(AA1414="新設",VLOOKUP('施設リストA-1（直営）'!AG386,'（新設）照明器具'!$B$5:$C$1990,2,FALSE),IF('部屋別効果（直）'!AA1414="撤去",VLOOKUP('施設リストA-1（直営）'!AG386,'（既設）調査結果'!$B$5:$C$1998,2,FALSE),0))</f>
        <v>0</v>
      </c>
      <c r="AC1414" s="29">
        <f>'施設リストA-1（直営）'!AI386</f>
        <v>0</v>
      </c>
      <c r="AD1414" s="29">
        <f>'施設リストA-1（直営）'!AJ386</f>
        <v>0</v>
      </c>
      <c r="AE1414" s="30">
        <f>IF(AD1414="新設",VLOOKUP('施設リストA-1（直営）'!AK386,'（新設）照明器具'!$B$5:$C$1990,2,FALSE),IF('部屋別効果（直）'!AD1414="撤去",VLOOKUP('施設リストA-1（直営）'!AK386,'（既設）調査結果'!$B$5:$C$1998,2,FALSE),0))</f>
        <v>0</v>
      </c>
      <c r="AF1414" s="29">
        <f>'施設リストA-1（直営）'!AM386</f>
        <v>0</v>
      </c>
      <c r="AG1414" s="29">
        <f>'施設リストA-1（直営）'!AN386</f>
        <v>0</v>
      </c>
      <c r="AH1414" s="30">
        <f>IF(AG1414="新設",VLOOKUP('施設リストA-1（直営）'!AO386,'（新設）照明器具'!$B$5:$C$1990,2,FALSE),IF('部屋別効果（直）'!AG1414="撤去",VLOOKUP('施設リストA-1（直営）'!AO386,'（既設）調査結果'!$B$5:$C$1998,2,FALSE),0))</f>
        <v>0</v>
      </c>
      <c r="AI1414" s="29">
        <f>'施設リストA-1（直営）'!AQ386</f>
        <v>0</v>
      </c>
      <c r="AJ1414" s="29">
        <f>'施設リストA-1（直営）'!AR386</f>
        <v>0</v>
      </c>
      <c r="AK1414" s="30">
        <f>IF(AJ1414="新設",VLOOKUP('施設リストA-1（直営）'!AS386,'（新設）照明器具'!$B$5:$C$1990,2,FALSE),IF('部屋別効果（直）'!AJ1414="撤去",VLOOKUP('施設リストA-1（直営）'!AS386,'（既設）調査結果'!$B$5:$C$1998,2,FALSE),0))</f>
        <v>0</v>
      </c>
      <c r="AL1414" s="29">
        <f>'施設リストA-1（直営）'!AU386</f>
        <v>0</v>
      </c>
    </row>
    <row r="1415" spans="1:38" customFormat="1">
      <c r="A1415" s="94"/>
      <c r="B1415" s="16" t="str">
        <f>'施設リストA-1（直営）'!B387</f>
        <v>柊野小</v>
      </c>
      <c r="C1415" s="14">
        <f>'施設リストA-1（直営）'!C387</f>
        <v>2</v>
      </c>
      <c r="D1415" s="94" t="str">
        <f>'施設リストA-1（直営）'!D387</f>
        <v>2年3組教室</v>
      </c>
      <c r="E1415" s="20">
        <f>'施設リストA-1（直営）'!E387</f>
        <v>210</v>
      </c>
      <c r="F1415" s="20">
        <f>'施設リストA-1（直営）'!F387</f>
        <v>8</v>
      </c>
      <c r="G1415" s="13">
        <f>'施設リストA-1（直営）'!G387</f>
        <v>1680</v>
      </c>
      <c r="H1415" s="28">
        <f t="shared" si="21"/>
        <v>0</v>
      </c>
      <c r="I1415" s="29">
        <f>'施設リストA-1（直営）'!H387</f>
        <v>0</v>
      </c>
      <c r="J1415" s="30">
        <f>IF(I1415="新設",VLOOKUP('施設リストA-1（直営）'!I387,'（新設）照明器具'!$B$5:$C$1990,2,FALSE),IF('部屋別効果（直）'!I1415="撤去",VLOOKUP('施設リストA-1（直営）'!I387,'（既設）調査結果'!$B$5:$C$1998,2,FALSE),0))</f>
        <v>0</v>
      </c>
      <c r="K1415" s="29">
        <f>'施設リストA-1（直営）'!K387</f>
        <v>0</v>
      </c>
      <c r="L1415" s="29">
        <f>'施設リストA-1（直営）'!L387</f>
        <v>0</v>
      </c>
      <c r="M1415" s="30">
        <f>IF(L1415="新設",VLOOKUP('施設リストA-1（直営）'!M387,'（新設）照明器具'!$B$5:$C$1990,2,FALSE),IF('部屋別効果（直）'!L1415="撤去",VLOOKUP('施設リストA-1（直営）'!M387,'（既設）調査結果'!$B$5:$C$1998,2,FALSE),0))</f>
        <v>0</v>
      </c>
      <c r="N1415" s="29">
        <f>'施設リストA-1（直営）'!O387</f>
        <v>0</v>
      </c>
      <c r="O1415" s="29">
        <f>'施設リストA-1（直営）'!P387</f>
        <v>0</v>
      </c>
      <c r="P1415" s="30">
        <f>IF(O1415="新設",VLOOKUP('施設リストA-1（直営）'!Q387,'（新設）照明器具'!$B$5:$C$1990,2,FALSE),IF('部屋別効果（直）'!O1415="撤去",VLOOKUP('施設リストA-1（直営）'!Q387,'（既設）調査結果'!$B$5:$C$1998,2,FALSE),0))</f>
        <v>0</v>
      </c>
      <c r="Q1415" s="29">
        <f>'施設リストA-1（直営）'!S387</f>
        <v>0</v>
      </c>
      <c r="R1415" s="29">
        <f>'施設リストA-1（直営）'!T387</f>
        <v>0</v>
      </c>
      <c r="S1415" s="30">
        <f>IF(R1415="新設",VLOOKUP('施設リストA-1（直営）'!U387,'（新設）照明器具'!$B$5:$C$1990,2,FALSE),IF('部屋別効果（直）'!R1415="撤去",VLOOKUP('施設リストA-1（直営）'!U387,'（既設）調査結果'!$B$5:$C$1998,2,FALSE),0))</f>
        <v>0</v>
      </c>
      <c r="T1415" s="29">
        <f>'施設リストA-1（直営）'!W387</f>
        <v>0</v>
      </c>
      <c r="U1415" s="29">
        <f>'施設リストA-1（直営）'!X387</f>
        <v>0</v>
      </c>
      <c r="V1415" s="30">
        <f>IF(U1415="新設",VLOOKUP('施設リストA-1（直営）'!Y387,'（新設）照明器具'!$B$5:$C$1990,2,FALSE),IF('部屋別効果（直）'!U1415="撤去",VLOOKUP('施設リストA-1（直営）'!Y387,'（既設）調査結果'!$B$5:$C$1998,2,FALSE),0))</f>
        <v>0</v>
      </c>
      <c r="W1415" s="29">
        <f>'施設リストA-1（直営）'!AA387</f>
        <v>0</v>
      </c>
      <c r="X1415" s="29">
        <f>'施設リストA-1（直営）'!AB387</f>
        <v>0</v>
      </c>
      <c r="Y1415" s="30">
        <f>IF(X1415="新設",VLOOKUP('施設リストA-1（直営）'!AC387,'（新設）照明器具'!$B$5:$C$1990,2,FALSE),IF('部屋別効果（直）'!X1415="撤去",VLOOKUP('施設リストA-1（直営）'!AC387,'（既設）調査結果'!$B$5:$C$1998,2,FALSE),0))</f>
        <v>0</v>
      </c>
      <c r="Z1415" s="29">
        <f>'施設リストA-1（直営）'!AE387</f>
        <v>0</v>
      </c>
      <c r="AA1415" s="29">
        <f>'施設リストA-1（直営）'!AF387</f>
        <v>0</v>
      </c>
      <c r="AB1415" s="30">
        <f>IF(AA1415="新設",VLOOKUP('施設リストA-1（直営）'!AG387,'（新設）照明器具'!$B$5:$C$1990,2,FALSE),IF('部屋別効果（直）'!AA1415="撤去",VLOOKUP('施設リストA-1（直営）'!AG387,'（既設）調査結果'!$B$5:$C$1998,2,FALSE),0))</f>
        <v>0</v>
      </c>
      <c r="AC1415" s="29">
        <f>'施設リストA-1（直営）'!AI387</f>
        <v>0</v>
      </c>
      <c r="AD1415" s="29">
        <f>'施設リストA-1（直営）'!AJ387</f>
        <v>0</v>
      </c>
      <c r="AE1415" s="30">
        <f>IF(AD1415="新設",VLOOKUP('施設リストA-1（直営）'!AK387,'（新設）照明器具'!$B$5:$C$1990,2,FALSE),IF('部屋別効果（直）'!AD1415="撤去",VLOOKUP('施設リストA-1（直営）'!AK387,'（既設）調査結果'!$B$5:$C$1998,2,FALSE),0))</f>
        <v>0</v>
      </c>
      <c r="AF1415" s="29">
        <f>'施設リストA-1（直営）'!AM387</f>
        <v>0</v>
      </c>
      <c r="AG1415" s="29">
        <f>'施設リストA-1（直営）'!AN387</f>
        <v>0</v>
      </c>
      <c r="AH1415" s="30">
        <f>IF(AG1415="新設",VLOOKUP('施設リストA-1（直営）'!AO387,'（新設）照明器具'!$B$5:$C$1990,2,FALSE),IF('部屋別効果（直）'!AG1415="撤去",VLOOKUP('施設リストA-1（直営）'!AO387,'（既設）調査結果'!$B$5:$C$1998,2,FALSE),0))</f>
        <v>0</v>
      </c>
      <c r="AI1415" s="29">
        <f>'施設リストA-1（直営）'!AQ387</f>
        <v>0</v>
      </c>
      <c r="AJ1415" s="29">
        <f>'施設リストA-1（直営）'!AR387</f>
        <v>0</v>
      </c>
      <c r="AK1415" s="30">
        <f>IF(AJ1415="新設",VLOOKUP('施設リストA-1（直営）'!AS387,'（新設）照明器具'!$B$5:$C$1990,2,FALSE),IF('部屋別効果（直）'!AJ1415="撤去",VLOOKUP('施設リストA-1（直営）'!AS387,'（既設）調査結果'!$B$5:$C$1998,2,FALSE),0))</f>
        <v>0</v>
      </c>
      <c r="AL1415" s="29">
        <f>'施設リストA-1（直営）'!AU387</f>
        <v>0</v>
      </c>
    </row>
    <row r="1416" spans="1:38" customFormat="1">
      <c r="A1416" s="94"/>
      <c r="B1416" s="16" t="str">
        <f>'施設リストA-1（直営）'!B388</f>
        <v>柊野小</v>
      </c>
      <c r="C1416" s="14">
        <f>'施設リストA-1（直営）'!C388</f>
        <v>2</v>
      </c>
      <c r="D1416" s="94" t="str">
        <f>'施設リストA-1（直営）'!D388</f>
        <v>4年1組教室</v>
      </c>
      <c r="E1416" s="20">
        <f>'施設リストA-1（直営）'!E388</f>
        <v>210</v>
      </c>
      <c r="F1416" s="20">
        <f>'施設リストA-1（直営）'!F388</f>
        <v>8</v>
      </c>
      <c r="G1416" s="13">
        <f>'施設リストA-1（直営）'!G388</f>
        <v>1680</v>
      </c>
      <c r="H1416" s="28" t="e">
        <f t="shared" si="21"/>
        <v>#N/A</v>
      </c>
      <c r="I1416" s="29" t="str">
        <f>'施設リストA-1（直営）'!H388</f>
        <v>新設</v>
      </c>
      <c r="J1416" s="30" t="e">
        <f>IF(I1416="新設",VLOOKUP('施設リストA-1（直営）'!I388,'（新設）照明器具'!$B$5:$C$1990,2,FALSE),IF('部屋別効果（直）'!I1416="撤去",VLOOKUP('施設リストA-1（直営）'!I388,'（既設）調査結果'!$B$5:$C$1998,2,FALSE),0))</f>
        <v>#N/A</v>
      </c>
      <c r="K1416" s="29">
        <f>'施設リストA-1（直営）'!K388</f>
        <v>8</v>
      </c>
      <c r="L1416" s="29" t="str">
        <f>'施設リストA-1（直営）'!L388</f>
        <v>撤去</v>
      </c>
      <c r="M1416" s="30">
        <f>IF(L1416="新設",VLOOKUP('施設リストA-1（直営）'!M388,'（新設）照明器具'!$B$5:$C$1990,2,FALSE),IF('部屋別効果（直）'!L1416="撤去",VLOOKUP('施設リストA-1（直営）'!M388,'（既設）調査結果'!$B$5:$C$1998,2,FALSE),0))</f>
        <v>86</v>
      </c>
      <c r="N1416" s="29">
        <f>'施設リストA-1（直営）'!O388</f>
        <v>8</v>
      </c>
      <c r="O1416" s="29">
        <f>'施設リストA-1（直営）'!P388</f>
        <v>0</v>
      </c>
      <c r="P1416" s="30">
        <f>IF(O1416="新設",VLOOKUP('施設リストA-1（直営）'!Q388,'（新設）照明器具'!$B$5:$C$1990,2,FALSE),IF('部屋別効果（直）'!O1416="撤去",VLOOKUP('施設リストA-1（直営）'!Q388,'（既設）調査結果'!$B$5:$C$1998,2,FALSE),0))</f>
        <v>0</v>
      </c>
      <c r="Q1416" s="29">
        <f>'施設リストA-1（直営）'!S388</f>
        <v>0</v>
      </c>
      <c r="R1416" s="29">
        <f>'施設リストA-1（直営）'!T388</f>
        <v>0</v>
      </c>
      <c r="S1416" s="30">
        <f>IF(R1416="新設",VLOOKUP('施設リストA-1（直営）'!U388,'（新設）照明器具'!$B$5:$C$1990,2,FALSE),IF('部屋別効果（直）'!R1416="撤去",VLOOKUP('施設リストA-1（直営）'!U388,'（既設）調査結果'!$B$5:$C$1998,2,FALSE),0))</f>
        <v>0</v>
      </c>
      <c r="T1416" s="29">
        <f>'施設リストA-1（直営）'!W388</f>
        <v>0</v>
      </c>
      <c r="U1416" s="29">
        <f>'施設リストA-1（直営）'!X388</f>
        <v>0</v>
      </c>
      <c r="V1416" s="30">
        <f>IF(U1416="新設",VLOOKUP('施設リストA-1（直営）'!Y388,'（新設）照明器具'!$B$5:$C$1990,2,FALSE),IF('部屋別効果（直）'!U1416="撤去",VLOOKUP('施設リストA-1（直営）'!Y388,'（既設）調査結果'!$B$5:$C$1998,2,FALSE),0))</f>
        <v>0</v>
      </c>
      <c r="W1416" s="29">
        <f>'施設リストA-1（直営）'!AA388</f>
        <v>0</v>
      </c>
      <c r="X1416" s="29">
        <f>'施設リストA-1（直営）'!AB388</f>
        <v>0</v>
      </c>
      <c r="Y1416" s="30">
        <f>IF(X1416="新設",VLOOKUP('施設リストA-1（直営）'!AC388,'（新設）照明器具'!$B$5:$C$1990,2,FALSE),IF('部屋別効果（直）'!X1416="撤去",VLOOKUP('施設リストA-1（直営）'!AC388,'（既設）調査結果'!$B$5:$C$1998,2,FALSE),0))</f>
        <v>0</v>
      </c>
      <c r="Z1416" s="29">
        <f>'施設リストA-1（直営）'!AE388</f>
        <v>0</v>
      </c>
      <c r="AA1416" s="29">
        <f>'施設リストA-1（直営）'!AF388</f>
        <v>0</v>
      </c>
      <c r="AB1416" s="30">
        <f>IF(AA1416="新設",VLOOKUP('施設リストA-1（直営）'!AG388,'（新設）照明器具'!$B$5:$C$1990,2,FALSE),IF('部屋別効果（直）'!AA1416="撤去",VLOOKUP('施設リストA-1（直営）'!AG388,'（既設）調査結果'!$B$5:$C$1998,2,FALSE),0))</f>
        <v>0</v>
      </c>
      <c r="AC1416" s="29">
        <f>'施設リストA-1（直営）'!AI388</f>
        <v>0</v>
      </c>
      <c r="AD1416" s="29">
        <f>'施設リストA-1（直営）'!AJ388</f>
        <v>0</v>
      </c>
      <c r="AE1416" s="30">
        <f>IF(AD1416="新設",VLOOKUP('施設リストA-1（直営）'!AK388,'（新設）照明器具'!$B$5:$C$1990,2,FALSE),IF('部屋別効果（直）'!AD1416="撤去",VLOOKUP('施設リストA-1（直営）'!AK388,'（既設）調査結果'!$B$5:$C$1998,2,FALSE),0))</f>
        <v>0</v>
      </c>
      <c r="AF1416" s="29">
        <f>'施設リストA-1（直営）'!AM388</f>
        <v>0</v>
      </c>
      <c r="AG1416" s="29">
        <f>'施設リストA-1（直営）'!AN388</f>
        <v>0</v>
      </c>
      <c r="AH1416" s="30">
        <f>IF(AG1416="新設",VLOOKUP('施設リストA-1（直営）'!AO388,'（新設）照明器具'!$B$5:$C$1990,2,FALSE),IF('部屋別効果（直）'!AG1416="撤去",VLOOKUP('施設リストA-1（直営）'!AO388,'（既設）調査結果'!$B$5:$C$1998,2,FALSE),0))</f>
        <v>0</v>
      </c>
      <c r="AI1416" s="29">
        <f>'施設リストA-1（直営）'!AQ388</f>
        <v>0</v>
      </c>
      <c r="AJ1416" s="29">
        <f>'施設リストA-1（直営）'!AR388</f>
        <v>0</v>
      </c>
      <c r="AK1416" s="30">
        <f>IF(AJ1416="新設",VLOOKUP('施設リストA-1（直営）'!AS388,'（新設）照明器具'!$B$5:$C$1990,2,FALSE),IF('部屋別効果（直）'!AJ1416="撤去",VLOOKUP('施設リストA-1（直営）'!AS388,'（既設）調査結果'!$B$5:$C$1998,2,FALSE),0))</f>
        <v>0</v>
      </c>
      <c r="AL1416" s="29">
        <f>'施設リストA-1（直営）'!AU388</f>
        <v>0</v>
      </c>
    </row>
    <row r="1417" spans="1:38" customFormat="1">
      <c r="A1417" s="94"/>
      <c r="B1417" s="16" t="str">
        <f>'施設リストA-1（直営）'!B389</f>
        <v>柊野小</v>
      </c>
      <c r="C1417" s="14">
        <f>'施設リストA-1（直営）'!C389</f>
        <v>2</v>
      </c>
      <c r="D1417" s="94" t="str">
        <f>'施設リストA-1（直営）'!D389</f>
        <v>まなび教室</v>
      </c>
      <c r="E1417" s="20">
        <f>'施設リストA-1（直営）'!E389</f>
        <v>210</v>
      </c>
      <c r="F1417" s="20">
        <f>'施設リストA-1（直営）'!F389</f>
        <v>4</v>
      </c>
      <c r="G1417" s="13">
        <f>'施設リストA-1（直営）'!G389</f>
        <v>840</v>
      </c>
      <c r="H1417" s="28" t="e">
        <f t="shared" si="21"/>
        <v>#N/A</v>
      </c>
      <c r="I1417" s="29" t="str">
        <f>'施設リストA-1（直営）'!H389</f>
        <v>新設</v>
      </c>
      <c r="J1417" s="30" t="e">
        <f>IF(I1417="新設",VLOOKUP('施設リストA-1（直営）'!I389,'（新設）照明器具'!$B$5:$C$1990,2,FALSE),IF('部屋別効果（直）'!I1417="撤去",VLOOKUP('施設リストA-1（直営）'!I389,'（既設）調査結果'!$B$5:$C$1998,2,FALSE),0))</f>
        <v>#N/A</v>
      </c>
      <c r="K1417" s="29">
        <f>'施設リストA-1（直営）'!K389</f>
        <v>8</v>
      </c>
      <c r="L1417" s="29" t="str">
        <f>'施設リストA-1（直営）'!L389</f>
        <v>撤去</v>
      </c>
      <c r="M1417" s="30">
        <f>IF(L1417="新設",VLOOKUP('施設リストA-1（直営）'!M389,'（新設）照明器具'!$B$5:$C$1990,2,FALSE),IF('部屋別効果（直）'!L1417="撤去",VLOOKUP('施設リストA-1（直営）'!M389,'（既設）調査結果'!$B$5:$C$1998,2,FALSE),0))</f>
        <v>86</v>
      </c>
      <c r="N1417" s="29">
        <f>'施設リストA-1（直営）'!O389</f>
        <v>8</v>
      </c>
      <c r="O1417" s="29">
        <f>'施設リストA-1（直営）'!P389</f>
        <v>0</v>
      </c>
      <c r="P1417" s="30">
        <f>IF(O1417="新設",VLOOKUP('施設リストA-1（直営）'!Q389,'（新設）照明器具'!$B$5:$C$1990,2,FALSE),IF('部屋別効果（直）'!O1417="撤去",VLOOKUP('施設リストA-1（直営）'!Q389,'（既設）調査結果'!$B$5:$C$1998,2,FALSE),0))</f>
        <v>0</v>
      </c>
      <c r="Q1417" s="29">
        <f>'施設リストA-1（直営）'!S389</f>
        <v>0</v>
      </c>
      <c r="R1417" s="29">
        <f>'施設リストA-1（直営）'!T389</f>
        <v>0</v>
      </c>
      <c r="S1417" s="30">
        <f>IF(R1417="新設",VLOOKUP('施設リストA-1（直営）'!U389,'（新設）照明器具'!$B$5:$C$1990,2,FALSE),IF('部屋別効果（直）'!R1417="撤去",VLOOKUP('施設リストA-1（直営）'!U389,'（既設）調査結果'!$B$5:$C$1998,2,FALSE),0))</f>
        <v>0</v>
      </c>
      <c r="T1417" s="29">
        <f>'施設リストA-1（直営）'!W389</f>
        <v>0</v>
      </c>
      <c r="U1417" s="29">
        <f>'施設リストA-1（直営）'!X389</f>
        <v>0</v>
      </c>
      <c r="V1417" s="30">
        <f>IF(U1417="新設",VLOOKUP('施設リストA-1（直営）'!Y389,'（新設）照明器具'!$B$5:$C$1990,2,FALSE),IF('部屋別効果（直）'!U1417="撤去",VLOOKUP('施設リストA-1（直営）'!Y389,'（既設）調査結果'!$B$5:$C$1998,2,FALSE),0))</f>
        <v>0</v>
      </c>
      <c r="W1417" s="29">
        <f>'施設リストA-1（直営）'!AA389</f>
        <v>0</v>
      </c>
      <c r="X1417" s="29">
        <f>'施設リストA-1（直営）'!AB389</f>
        <v>0</v>
      </c>
      <c r="Y1417" s="30">
        <f>IF(X1417="新設",VLOOKUP('施設リストA-1（直営）'!AC389,'（新設）照明器具'!$B$5:$C$1990,2,FALSE),IF('部屋別効果（直）'!X1417="撤去",VLOOKUP('施設リストA-1（直営）'!AC389,'（既設）調査結果'!$B$5:$C$1998,2,FALSE),0))</f>
        <v>0</v>
      </c>
      <c r="Z1417" s="29">
        <f>'施設リストA-1（直営）'!AE389</f>
        <v>0</v>
      </c>
      <c r="AA1417" s="29">
        <f>'施設リストA-1（直営）'!AF389</f>
        <v>0</v>
      </c>
      <c r="AB1417" s="30">
        <f>IF(AA1417="新設",VLOOKUP('施設リストA-1（直営）'!AG389,'（新設）照明器具'!$B$5:$C$1990,2,FALSE),IF('部屋別効果（直）'!AA1417="撤去",VLOOKUP('施設リストA-1（直営）'!AG389,'（既設）調査結果'!$B$5:$C$1998,2,FALSE),0))</f>
        <v>0</v>
      </c>
      <c r="AC1417" s="29">
        <f>'施設リストA-1（直営）'!AI389</f>
        <v>0</v>
      </c>
      <c r="AD1417" s="29">
        <f>'施設リストA-1（直営）'!AJ389</f>
        <v>0</v>
      </c>
      <c r="AE1417" s="30">
        <f>IF(AD1417="新設",VLOOKUP('施設リストA-1（直営）'!AK389,'（新設）照明器具'!$B$5:$C$1990,2,FALSE),IF('部屋別効果（直）'!AD1417="撤去",VLOOKUP('施設リストA-1（直営）'!AK389,'（既設）調査結果'!$B$5:$C$1998,2,FALSE),0))</f>
        <v>0</v>
      </c>
      <c r="AF1417" s="29">
        <f>'施設リストA-1（直営）'!AM389</f>
        <v>0</v>
      </c>
      <c r="AG1417" s="29">
        <f>'施設リストA-1（直営）'!AN389</f>
        <v>0</v>
      </c>
      <c r="AH1417" s="30">
        <f>IF(AG1417="新設",VLOOKUP('施設リストA-1（直営）'!AO389,'（新設）照明器具'!$B$5:$C$1990,2,FALSE),IF('部屋別効果（直）'!AG1417="撤去",VLOOKUP('施設リストA-1（直営）'!AO389,'（既設）調査結果'!$B$5:$C$1998,2,FALSE),0))</f>
        <v>0</v>
      </c>
      <c r="AI1417" s="29">
        <f>'施設リストA-1（直営）'!AQ389</f>
        <v>0</v>
      </c>
      <c r="AJ1417" s="29">
        <f>'施設リストA-1（直営）'!AR389</f>
        <v>0</v>
      </c>
      <c r="AK1417" s="30">
        <f>IF(AJ1417="新設",VLOOKUP('施設リストA-1（直営）'!AS389,'（新設）照明器具'!$B$5:$C$1990,2,FALSE),IF('部屋別効果（直）'!AJ1417="撤去",VLOOKUP('施設リストA-1（直営）'!AS389,'（既設）調査結果'!$B$5:$C$1998,2,FALSE),0))</f>
        <v>0</v>
      </c>
      <c r="AL1417" s="29">
        <f>'施設リストA-1（直営）'!AU389</f>
        <v>0</v>
      </c>
    </row>
    <row r="1418" spans="1:38" customFormat="1">
      <c r="A1418" s="94"/>
      <c r="B1418" s="16" t="str">
        <f>'施設リストA-1（直営）'!B390</f>
        <v>柊野小</v>
      </c>
      <c r="C1418" s="14">
        <f>'施設リストA-1（直営）'!C390</f>
        <v>2</v>
      </c>
      <c r="D1418" s="94" t="str">
        <f>'施設リストA-1（直営）'!D390</f>
        <v>廊下</v>
      </c>
      <c r="E1418" s="20">
        <f>'施設リストA-1（直営）'!E390</f>
        <v>210</v>
      </c>
      <c r="F1418" s="20">
        <f>'施設リストA-1（直営）'!F390</f>
        <v>10</v>
      </c>
      <c r="G1418" s="13">
        <f>'施設リストA-1（直営）'!G390</f>
        <v>2100</v>
      </c>
      <c r="H1418" s="28" t="e">
        <f t="shared" ref="H1418:H1481" si="22">IF(I1418="新設",-J1418*K1418*G1418/1000,J1418*K1418*G1418/1000)+IF(L1418="新設",-M1418*N1418*G1418/1000,M1418*N1418*G1418/1000)+IF(O1418="新設",-P1418*Q1418*G1418/1000,P1418*Q1418*G1418/1000)+IF(R1418="新設",-S1418*T1418*G1418/1000,S1418*T1418*G1418/1000)+IF(U1418="新設",-V1418*W1418*G1418/1000,V1418*W1418*G1418/1000)+IF(X1418="新設",-Y1418*Z1418*G1418/1000,Y1418*Z1418*G1418/1000)+IF(AA1418="新設",-AB1418*AC1418*G1418/1000,AB1418*AC1418*G1418/1000)+IF(AD1418="新設",-AE1418*AF1418*G1418/1000,AE1418*AF1418*G1418/1000)+IF(AG1418="新設",-AH1418*AI1418*G1418/1000,AH1418*AI1418*G1418/1000)+IF(AJ1418="新設",-AK1418*AL1418*G1418/1000,AK1418*AL1418*G1418/1000)</f>
        <v>#N/A</v>
      </c>
      <c r="I1418" s="29" t="str">
        <f>'施設リストA-1（直営）'!H390</f>
        <v>新設</v>
      </c>
      <c r="J1418" s="30" t="e">
        <f>IF(I1418="新設",VLOOKUP('施設リストA-1（直営）'!I390,'（新設）照明器具'!$B$5:$C$1990,2,FALSE),IF('部屋別効果（直）'!I1418="撤去",VLOOKUP('施設リストA-1（直営）'!I390,'（既設）調査結果'!$B$5:$C$1998,2,FALSE),0))</f>
        <v>#N/A</v>
      </c>
      <c r="K1418" s="29">
        <f>'施設リストA-1（直営）'!K390</f>
        <v>6</v>
      </c>
      <c r="L1418" s="29" t="str">
        <f>'施設リストA-1（直営）'!L390</f>
        <v>撤去</v>
      </c>
      <c r="M1418" s="30">
        <f>IF(L1418="新設",VLOOKUP('施設リストA-1（直営）'!M390,'（新設）照明器具'!$B$5:$C$1990,2,FALSE),IF('部屋別効果（直）'!L1418="撤去",VLOOKUP('施設リストA-1（直営）'!M390,'（既設）調査結果'!$B$5:$C$1998,2,FALSE),0))</f>
        <v>46</v>
      </c>
      <c r="N1418" s="29">
        <f>'施設リストA-1（直営）'!O390</f>
        <v>6</v>
      </c>
      <c r="O1418" s="29">
        <f>'施設リストA-1（直営）'!P390</f>
        <v>0</v>
      </c>
      <c r="P1418" s="30">
        <f>IF(O1418="新設",VLOOKUP('施設リストA-1（直営）'!Q390,'（新設）照明器具'!$B$5:$C$1990,2,FALSE),IF('部屋別効果（直）'!O1418="撤去",VLOOKUP('施設リストA-1（直営）'!Q390,'（既設）調査結果'!$B$5:$C$1998,2,FALSE),0))</f>
        <v>0</v>
      </c>
      <c r="Q1418" s="29">
        <f>'施設リストA-1（直営）'!S390</f>
        <v>0</v>
      </c>
      <c r="R1418" s="29">
        <f>'施設リストA-1（直営）'!T390</f>
        <v>0</v>
      </c>
      <c r="S1418" s="30">
        <f>IF(R1418="新設",VLOOKUP('施設リストA-1（直営）'!U390,'（新設）照明器具'!$B$5:$C$1990,2,FALSE),IF('部屋別効果（直）'!R1418="撤去",VLOOKUP('施設リストA-1（直営）'!U390,'（既設）調査結果'!$B$5:$C$1998,2,FALSE),0))</f>
        <v>0</v>
      </c>
      <c r="T1418" s="29">
        <f>'施設リストA-1（直営）'!W390</f>
        <v>0</v>
      </c>
      <c r="U1418" s="29">
        <f>'施設リストA-1（直営）'!X390</f>
        <v>0</v>
      </c>
      <c r="V1418" s="30">
        <f>IF(U1418="新設",VLOOKUP('施設リストA-1（直営）'!Y390,'（新設）照明器具'!$B$5:$C$1990,2,FALSE),IF('部屋別効果（直）'!U1418="撤去",VLOOKUP('施設リストA-1（直営）'!Y390,'（既設）調査結果'!$B$5:$C$1998,2,FALSE),0))</f>
        <v>0</v>
      </c>
      <c r="W1418" s="29">
        <f>'施設リストA-1（直営）'!AA390</f>
        <v>0</v>
      </c>
      <c r="X1418" s="29">
        <f>'施設リストA-1（直営）'!AB390</f>
        <v>0</v>
      </c>
      <c r="Y1418" s="30">
        <f>IF(X1418="新設",VLOOKUP('施設リストA-1（直営）'!AC390,'（新設）照明器具'!$B$5:$C$1990,2,FALSE),IF('部屋別効果（直）'!X1418="撤去",VLOOKUP('施設リストA-1（直営）'!AC390,'（既設）調査結果'!$B$5:$C$1998,2,FALSE),0))</f>
        <v>0</v>
      </c>
      <c r="Z1418" s="29">
        <f>'施設リストA-1（直営）'!AE390</f>
        <v>0</v>
      </c>
      <c r="AA1418" s="29">
        <f>'施設リストA-1（直営）'!AF390</f>
        <v>0</v>
      </c>
      <c r="AB1418" s="30">
        <f>IF(AA1418="新設",VLOOKUP('施設リストA-1（直営）'!AG390,'（新設）照明器具'!$B$5:$C$1990,2,FALSE),IF('部屋別効果（直）'!AA1418="撤去",VLOOKUP('施設リストA-1（直営）'!AG390,'（既設）調査結果'!$B$5:$C$1998,2,FALSE),0))</f>
        <v>0</v>
      </c>
      <c r="AC1418" s="29">
        <f>'施設リストA-1（直営）'!AI390</f>
        <v>0</v>
      </c>
      <c r="AD1418" s="29">
        <f>'施設リストA-1（直営）'!AJ390</f>
        <v>0</v>
      </c>
      <c r="AE1418" s="30">
        <f>IF(AD1418="新設",VLOOKUP('施設リストA-1（直営）'!AK390,'（新設）照明器具'!$B$5:$C$1990,2,FALSE),IF('部屋別効果（直）'!AD1418="撤去",VLOOKUP('施設リストA-1（直営）'!AK390,'（既設）調査結果'!$B$5:$C$1998,2,FALSE),0))</f>
        <v>0</v>
      </c>
      <c r="AF1418" s="29">
        <f>'施設リストA-1（直営）'!AM390</f>
        <v>0</v>
      </c>
      <c r="AG1418" s="29">
        <f>'施設リストA-1（直営）'!AN390</f>
        <v>0</v>
      </c>
      <c r="AH1418" s="30">
        <f>IF(AG1418="新設",VLOOKUP('施設リストA-1（直営）'!AO390,'（新設）照明器具'!$B$5:$C$1990,2,FALSE),IF('部屋別効果（直）'!AG1418="撤去",VLOOKUP('施設リストA-1（直営）'!AO390,'（既設）調査結果'!$B$5:$C$1998,2,FALSE),0))</f>
        <v>0</v>
      </c>
      <c r="AI1418" s="29">
        <f>'施設リストA-1（直営）'!AQ390</f>
        <v>0</v>
      </c>
      <c r="AJ1418" s="29">
        <f>'施設リストA-1（直営）'!AR390</f>
        <v>0</v>
      </c>
      <c r="AK1418" s="30">
        <f>IF(AJ1418="新設",VLOOKUP('施設リストA-1（直営）'!AS390,'（新設）照明器具'!$B$5:$C$1990,2,FALSE),IF('部屋別効果（直）'!AJ1418="撤去",VLOOKUP('施設リストA-1（直営）'!AS390,'（既設）調査結果'!$B$5:$C$1998,2,FALSE),0))</f>
        <v>0</v>
      </c>
      <c r="AL1418" s="29">
        <f>'施設リストA-1（直営）'!AU390</f>
        <v>0</v>
      </c>
    </row>
    <row r="1419" spans="1:38" customFormat="1">
      <c r="A1419" s="94"/>
      <c r="B1419" s="16" t="str">
        <f>'施設リストA-1（直営）'!B391</f>
        <v>柊野小</v>
      </c>
      <c r="C1419" s="14">
        <f>'施設リストA-1（直営）'!C391</f>
        <v>3</v>
      </c>
      <c r="D1419" s="94" t="str">
        <f>'施設リストA-1（直営）'!D391</f>
        <v>児童会室</v>
      </c>
      <c r="E1419" s="20">
        <f>'施設リストA-1（直営）'!E391</f>
        <v>210</v>
      </c>
      <c r="F1419" s="20">
        <f>'施設リストA-1（直営）'!F391</f>
        <v>4</v>
      </c>
      <c r="G1419" s="13">
        <f>'施設リストA-1（直営）'!G391</f>
        <v>840</v>
      </c>
      <c r="H1419" s="28" t="e">
        <f t="shared" si="22"/>
        <v>#N/A</v>
      </c>
      <c r="I1419" s="29" t="str">
        <f>'施設リストA-1（直営）'!H391</f>
        <v>新設</v>
      </c>
      <c r="J1419" s="30" t="e">
        <f>IF(I1419="新設",VLOOKUP('施設リストA-1（直営）'!I391,'（新設）照明器具'!$B$5:$C$1990,2,FALSE),IF('部屋別効果（直）'!I1419="撤去",VLOOKUP('施設リストA-1（直営）'!I391,'（既設）調査結果'!$B$5:$C$1998,2,FALSE),0))</f>
        <v>#N/A</v>
      </c>
      <c r="K1419" s="29">
        <f>'施設リストA-1（直営）'!K391</f>
        <v>12</v>
      </c>
      <c r="L1419" s="29" t="str">
        <f>'施設リストA-1（直営）'!L391</f>
        <v>撤去</v>
      </c>
      <c r="M1419" s="30">
        <f>IF(L1419="新設",VLOOKUP('施設リストA-1（直営）'!M391,'（新設）照明器具'!$B$5:$C$1990,2,FALSE),IF('部屋別効果（直）'!L1419="撤去",VLOOKUP('施設リストA-1（直営）'!M391,'（既設）調査結果'!$B$5:$C$1998,2,FALSE),0))</f>
        <v>86</v>
      </c>
      <c r="N1419" s="29">
        <f>'施設リストA-1（直営）'!O391</f>
        <v>12</v>
      </c>
      <c r="O1419" s="29">
        <f>'施設リストA-1（直営）'!P391</f>
        <v>0</v>
      </c>
      <c r="P1419" s="30">
        <f>IF(O1419="新設",VLOOKUP('施設リストA-1（直営）'!Q391,'（新設）照明器具'!$B$5:$C$1990,2,FALSE),IF('部屋別効果（直）'!O1419="撤去",VLOOKUP('施設リストA-1（直営）'!Q391,'（既設）調査結果'!$B$5:$C$1998,2,FALSE),0))</f>
        <v>0</v>
      </c>
      <c r="Q1419" s="29">
        <f>'施設リストA-1（直営）'!S391</f>
        <v>0</v>
      </c>
      <c r="R1419" s="29">
        <f>'施設リストA-1（直営）'!T391</f>
        <v>0</v>
      </c>
      <c r="S1419" s="30">
        <f>IF(R1419="新設",VLOOKUP('施設リストA-1（直営）'!U391,'（新設）照明器具'!$B$5:$C$1990,2,FALSE),IF('部屋別効果（直）'!R1419="撤去",VLOOKUP('施設リストA-1（直営）'!U391,'（既設）調査結果'!$B$5:$C$1998,2,FALSE),0))</f>
        <v>0</v>
      </c>
      <c r="T1419" s="29">
        <f>'施設リストA-1（直営）'!W391</f>
        <v>0</v>
      </c>
      <c r="U1419" s="29">
        <f>'施設リストA-1（直営）'!X391</f>
        <v>0</v>
      </c>
      <c r="V1419" s="30">
        <f>IF(U1419="新設",VLOOKUP('施設リストA-1（直営）'!Y391,'（新設）照明器具'!$B$5:$C$1990,2,FALSE),IF('部屋別効果（直）'!U1419="撤去",VLOOKUP('施設リストA-1（直営）'!Y391,'（既設）調査結果'!$B$5:$C$1998,2,FALSE),0))</f>
        <v>0</v>
      </c>
      <c r="W1419" s="29">
        <f>'施設リストA-1（直営）'!AA391</f>
        <v>0</v>
      </c>
      <c r="X1419" s="29">
        <f>'施設リストA-1（直営）'!AB391</f>
        <v>0</v>
      </c>
      <c r="Y1419" s="30">
        <f>IF(X1419="新設",VLOOKUP('施設リストA-1（直営）'!AC391,'（新設）照明器具'!$B$5:$C$1990,2,FALSE),IF('部屋別効果（直）'!X1419="撤去",VLOOKUP('施設リストA-1（直営）'!AC391,'（既設）調査結果'!$B$5:$C$1998,2,FALSE),0))</f>
        <v>0</v>
      </c>
      <c r="Z1419" s="29">
        <f>'施設リストA-1（直営）'!AE391</f>
        <v>0</v>
      </c>
      <c r="AA1419" s="29">
        <f>'施設リストA-1（直営）'!AF391</f>
        <v>0</v>
      </c>
      <c r="AB1419" s="30">
        <f>IF(AA1419="新設",VLOOKUP('施設リストA-1（直営）'!AG391,'（新設）照明器具'!$B$5:$C$1990,2,FALSE),IF('部屋別効果（直）'!AA1419="撤去",VLOOKUP('施設リストA-1（直営）'!AG391,'（既設）調査結果'!$B$5:$C$1998,2,FALSE),0))</f>
        <v>0</v>
      </c>
      <c r="AC1419" s="29">
        <f>'施設リストA-1（直営）'!AI391</f>
        <v>0</v>
      </c>
      <c r="AD1419" s="29">
        <f>'施設リストA-1（直営）'!AJ391</f>
        <v>0</v>
      </c>
      <c r="AE1419" s="30">
        <f>IF(AD1419="新設",VLOOKUP('施設リストA-1（直営）'!AK391,'（新設）照明器具'!$B$5:$C$1990,2,FALSE),IF('部屋別効果（直）'!AD1419="撤去",VLOOKUP('施設リストA-1（直営）'!AK391,'（既設）調査結果'!$B$5:$C$1998,2,FALSE),0))</f>
        <v>0</v>
      </c>
      <c r="AF1419" s="29">
        <f>'施設リストA-1（直営）'!AM391</f>
        <v>0</v>
      </c>
      <c r="AG1419" s="29">
        <f>'施設リストA-1（直営）'!AN391</f>
        <v>0</v>
      </c>
      <c r="AH1419" s="30">
        <f>IF(AG1419="新設",VLOOKUP('施設リストA-1（直営）'!AO391,'（新設）照明器具'!$B$5:$C$1990,2,FALSE),IF('部屋別効果（直）'!AG1419="撤去",VLOOKUP('施設リストA-1（直営）'!AO391,'（既設）調査結果'!$B$5:$C$1998,2,FALSE),0))</f>
        <v>0</v>
      </c>
      <c r="AI1419" s="29">
        <f>'施設リストA-1（直営）'!AQ391</f>
        <v>0</v>
      </c>
      <c r="AJ1419" s="29">
        <f>'施設リストA-1（直営）'!AR391</f>
        <v>0</v>
      </c>
      <c r="AK1419" s="30">
        <f>IF(AJ1419="新設",VLOOKUP('施設リストA-1（直営）'!AS391,'（新設）照明器具'!$B$5:$C$1990,2,FALSE),IF('部屋別効果（直）'!AJ1419="撤去",VLOOKUP('施設リストA-1（直営）'!AS391,'（既設）調査結果'!$B$5:$C$1998,2,FALSE),0))</f>
        <v>0</v>
      </c>
      <c r="AL1419" s="29">
        <f>'施設リストA-1（直営）'!AU391</f>
        <v>0</v>
      </c>
    </row>
    <row r="1420" spans="1:38" customFormat="1">
      <c r="A1420" s="94"/>
      <c r="B1420" s="16" t="str">
        <f>'施設リストA-1（直営）'!B392</f>
        <v>柊野小</v>
      </c>
      <c r="C1420" s="14">
        <f>'施設リストA-1（直営）'!C392</f>
        <v>3</v>
      </c>
      <c r="D1420" s="94" t="str">
        <f>'施設リストA-1（直営）'!D392</f>
        <v>5年2組教室</v>
      </c>
      <c r="E1420" s="20">
        <f>'施設リストA-1（直営）'!E392</f>
        <v>210</v>
      </c>
      <c r="F1420" s="20">
        <f>'施設リストA-1（直営）'!F392</f>
        <v>8</v>
      </c>
      <c r="G1420" s="13">
        <f>'施設リストA-1（直営）'!G392</f>
        <v>1680</v>
      </c>
      <c r="H1420" s="28">
        <f t="shared" si="22"/>
        <v>0</v>
      </c>
      <c r="I1420" s="29">
        <f>'施設リストA-1（直営）'!H392</f>
        <v>0</v>
      </c>
      <c r="J1420" s="30">
        <f>IF(I1420="新設",VLOOKUP('施設リストA-1（直営）'!I392,'（新設）照明器具'!$B$5:$C$1990,2,FALSE),IF('部屋別効果（直）'!I1420="撤去",VLOOKUP('施設リストA-1（直営）'!I392,'（既設）調査結果'!$B$5:$C$1998,2,FALSE),0))</f>
        <v>0</v>
      </c>
      <c r="K1420" s="29">
        <f>'施設リストA-1（直営）'!K392</f>
        <v>0</v>
      </c>
      <c r="L1420" s="29">
        <f>'施設リストA-1（直営）'!L392</f>
        <v>0</v>
      </c>
      <c r="M1420" s="30">
        <f>IF(L1420="新設",VLOOKUP('施設リストA-1（直営）'!M392,'（新設）照明器具'!$B$5:$C$1990,2,FALSE),IF('部屋別効果（直）'!L1420="撤去",VLOOKUP('施設リストA-1（直営）'!M392,'（既設）調査結果'!$B$5:$C$1998,2,FALSE),0))</f>
        <v>0</v>
      </c>
      <c r="N1420" s="29">
        <f>'施設リストA-1（直営）'!O392</f>
        <v>0</v>
      </c>
      <c r="O1420" s="29">
        <f>'施設リストA-1（直営）'!P392</f>
        <v>0</v>
      </c>
      <c r="P1420" s="30">
        <f>IF(O1420="新設",VLOOKUP('施設リストA-1（直営）'!Q392,'（新設）照明器具'!$B$5:$C$1990,2,FALSE),IF('部屋別効果（直）'!O1420="撤去",VLOOKUP('施設リストA-1（直営）'!Q392,'（既設）調査結果'!$B$5:$C$1998,2,FALSE),0))</f>
        <v>0</v>
      </c>
      <c r="Q1420" s="29">
        <f>'施設リストA-1（直営）'!S392</f>
        <v>0</v>
      </c>
      <c r="R1420" s="29">
        <f>'施設リストA-1（直営）'!T392</f>
        <v>0</v>
      </c>
      <c r="S1420" s="30">
        <f>IF(R1420="新設",VLOOKUP('施設リストA-1（直営）'!U392,'（新設）照明器具'!$B$5:$C$1990,2,FALSE),IF('部屋別効果（直）'!R1420="撤去",VLOOKUP('施設リストA-1（直営）'!U392,'（既設）調査結果'!$B$5:$C$1998,2,FALSE),0))</f>
        <v>0</v>
      </c>
      <c r="T1420" s="29">
        <f>'施設リストA-1（直営）'!W392</f>
        <v>0</v>
      </c>
      <c r="U1420" s="29">
        <f>'施設リストA-1（直営）'!X392</f>
        <v>0</v>
      </c>
      <c r="V1420" s="30">
        <f>IF(U1420="新設",VLOOKUP('施設リストA-1（直営）'!Y392,'（新設）照明器具'!$B$5:$C$1990,2,FALSE),IF('部屋別効果（直）'!U1420="撤去",VLOOKUP('施設リストA-1（直営）'!Y392,'（既設）調査結果'!$B$5:$C$1998,2,FALSE),0))</f>
        <v>0</v>
      </c>
      <c r="W1420" s="29">
        <f>'施設リストA-1（直営）'!AA392</f>
        <v>0</v>
      </c>
      <c r="X1420" s="29">
        <f>'施設リストA-1（直営）'!AB392</f>
        <v>0</v>
      </c>
      <c r="Y1420" s="30">
        <f>IF(X1420="新設",VLOOKUP('施設リストA-1（直営）'!AC392,'（新設）照明器具'!$B$5:$C$1990,2,FALSE),IF('部屋別効果（直）'!X1420="撤去",VLOOKUP('施設リストA-1（直営）'!AC392,'（既設）調査結果'!$B$5:$C$1998,2,FALSE),0))</f>
        <v>0</v>
      </c>
      <c r="Z1420" s="29">
        <f>'施設リストA-1（直営）'!AE392</f>
        <v>0</v>
      </c>
      <c r="AA1420" s="29">
        <f>'施設リストA-1（直営）'!AF392</f>
        <v>0</v>
      </c>
      <c r="AB1420" s="30">
        <f>IF(AA1420="新設",VLOOKUP('施設リストA-1（直営）'!AG392,'（新設）照明器具'!$B$5:$C$1990,2,FALSE),IF('部屋別効果（直）'!AA1420="撤去",VLOOKUP('施設リストA-1（直営）'!AG392,'（既設）調査結果'!$B$5:$C$1998,2,FALSE),0))</f>
        <v>0</v>
      </c>
      <c r="AC1420" s="29">
        <f>'施設リストA-1（直営）'!AI392</f>
        <v>0</v>
      </c>
      <c r="AD1420" s="29">
        <f>'施設リストA-1（直営）'!AJ392</f>
        <v>0</v>
      </c>
      <c r="AE1420" s="30">
        <f>IF(AD1420="新設",VLOOKUP('施設リストA-1（直営）'!AK392,'（新設）照明器具'!$B$5:$C$1990,2,FALSE),IF('部屋別効果（直）'!AD1420="撤去",VLOOKUP('施設リストA-1（直営）'!AK392,'（既設）調査結果'!$B$5:$C$1998,2,FALSE),0))</f>
        <v>0</v>
      </c>
      <c r="AF1420" s="29">
        <f>'施設リストA-1（直営）'!AM392</f>
        <v>0</v>
      </c>
      <c r="AG1420" s="29">
        <f>'施設リストA-1（直営）'!AN392</f>
        <v>0</v>
      </c>
      <c r="AH1420" s="30">
        <f>IF(AG1420="新設",VLOOKUP('施設リストA-1（直営）'!AO392,'（新設）照明器具'!$B$5:$C$1990,2,FALSE),IF('部屋別効果（直）'!AG1420="撤去",VLOOKUP('施設リストA-1（直営）'!AO392,'（既設）調査結果'!$B$5:$C$1998,2,FALSE),0))</f>
        <v>0</v>
      </c>
      <c r="AI1420" s="29">
        <f>'施設リストA-1（直営）'!AQ392</f>
        <v>0</v>
      </c>
      <c r="AJ1420" s="29">
        <f>'施設リストA-1（直営）'!AR392</f>
        <v>0</v>
      </c>
      <c r="AK1420" s="30">
        <f>IF(AJ1420="新設",VLOOKUP('施設リストA-1（直営）'!AS392,'（新設）照明器具'!$B$5:$C$1990,2,FALSE),IF('部屋別効果（直）'!AJ1420="撤去",VLOOKUP('施設リストA-1（直営）'!AS392,'（既設）調査結果'!$B$5:$C$1998,2,FALSE),0))</f>
        <v>0</v>
      </c>
      <c r="AL1420" s="29">
        <f>'施設リストA-1（直営）'!AU392</f>
        <v>0</v>
      </c>
    </row>
    <row r="1421" spans="1:38" customFormat="1">
      <c r="A1421" s="94"/>
      <c r="B1421" s="16" t="str">
        <f>'施設リストA-1（直営）'!B393</f>
        <v>柊野小</v>
      </c>
      <c r="C1421" s="14">
        <f>'施設リストA-1（直営）'!C393</f>
        <v>3</v>
      </c>
      <c r="D1421" s="94" t="str">
        <f>'施設リストA-1（直営）'!D393</f>
        <v>5年1組教室</v>
      </c>
      <c r="E1421" s="20">
        <f>'施設リストA-1（直営）'!E393</f>
        <v>210</v>
      </c>
      <c r="F1421" s="20">
        <f>'施設リストA-1（直営）'!F393</f>
        <v>8</v>
      </c>
      <c r="G1421" s="13">
        <f>'施設リストA-1（直営）'!G393</f>
        <v>1680</v>
      </c>
      <c r="H1421" s="28">
        <f t="shared" si="22"/>
        <v>0</v>
      </c>
      <c r="I1421" s="29">
        <f>'施設リストA-1（直営）'!H393</f>
        <v>0</v>
      </c>
      <c r="J1421" s="30">
        <f>IF(I1421="新設",VLOOKUP('施設リストA-1（直営）'!I393,'（新設）照明器具'!$B$5:$C$1990,2,FALSE),IF('部屋別効果（直）'!I1421="撤去",VLOOKUP('施設リストA-1（直営）'!I393,'（既設）調査結果'!$B$5:$C$1998,2,FALSE),0))</f>
        <v>0</v>
      </c>
      <c r="K1421" s="29">
        <f>'施設リストA-1（直営）'!K393</f>
        <v>0</v>
      </c>
      <c r="L1421" s="29">
        <f>'施設リストA-1（直営）'!L393</f>
        <v>0</v>
      </c>
      <c r="M1421" s="30">
        <f>IF(L1421="新設",VLOOKUP('施設リストA-1（直営）'!M393,'（新設）照明器具'!$B$5:$C$1990,2,FALSE),IF('部屋別効果（直）'!L1421="撤去",VLOOKUP('施設リストA-1（直営）'!M393,'（既設）調査結果'!$B$5:$C$1998,2,FALSE),0))</f>
        <v>0</v>
      </c>
      <c r="N1421" s="29">
        <f>'施設リストA-1（直営）'!O393</f>
        <v>0</v>
      </c>
      <c r="O1421" s="29">
        <f>'施設リストA-1（直営）'!P393</f>
        <v>0</v>
      </c>
      <c r="P1421" s="30">
        <f>IF(O1421="新設",VLOOKUP('施設リストA-1（直営）'!Q393,'（新設）照明器具'!$B$5:$C$1990,2,FALSE),IF('部屋別効果（直）'!O1421="撤去",VLOOKUP('施設リストA-1（直営）'!Q393,'（既設）調査結果'!$B$5:$C$1998,2,FALSE),0))</f>
        <v>0</v>
      </c>
      <c r="Q1421" s="29">
        <f>'施設リストA-1（直営）'!S393</f>
        <v>0</v>
      </c>
      <c r="R1421" s="29">
        <f>'施設リストA-1（直営）'!T393</f>
        <v>0</v>
      </c>
      <c r="S1421" s="30">
        <f>IF(R1421="新設",VLOOKUP('施設リストA-1（直営）'!U393,'（新設）照明器具'!$B$5:$C$1990,2,FALSE),IF('部屋別効果（直）'!R1421="撤去",VLOOKUP('施設リストA-1（直営）'!U393,'（既設）調査結果'!$B$5:$C$1998,2,FALSE),0))</f>
        <v>0</v>
      </c>
      <c r="T1421" s="29">
        <f>'施設リストA-1（直営）'!W393</f>
        <v>0</v>
      </c>
      <c r="U1421" s="29">
        <f>'施設リストA-1（直営）'!X393</f>
        <v>0</v>
      </c>
      <c r="V1421" s="30">
        <f>IF(U1421="新設",VLOOKUP('施設リストA-1（直営）'!Y393,'（新設）照明器具'!$B$5:$C$1990,2,FALSE),IF('部屋別効果（直）'!U1421="撤去",VLOOKUP('施設リストA-1（直営）'!Y393,'（既設）調査結果'!$B$5:$C$1998,2,FALSE),0))</f>
        <v>0</v>
      </c>
      <c r="W1421" s="29">
        <f>'施設リストA-1（直営）'!AA393</f>
        <v>0</v>
      </c>
      <c r="X1421" s="29">
        <f>'施設リストA-1（直営）'!AB393</f>
        <v>0</v>
      </c>
      <c r="Y1421" s="30">
        <f>IF(X1421="新設",VLOOKUP('施設リストA-1（直営）'!AC393,'（新設）照明器具'!$B$5:$C$1990,2,FALSE),IF('部屋別効果（直）'!X1421="撤去",VLOOKUP('施設リストA-1（直営）'!AC393,'（既設）調査結果'!$B$5:$C$1998,2,FALSE),0))</f>
        <v>0</v>
      </c>
      <c r="Z1421" s="29">
        <f>'施設リストA-1（直営）'!AE393</f>
        <v>0</v>
      </c>
      <c r="AA1421" s="29">
        <f>'施設リストA-1（直営）'!AF393</f>
        <v>0</v>
      </c>
      <c r="AB1421" s="30">
        <f>IF(AA1421="新設",VLOOKUP('施設リストA-1（直営）'!AG393,'（新設）照明器具'!$B$5:$C$1990,2,FALSE),IF('部屋別効果（直）'!AA1421="撤去",VLOOKUP('施設リストA-1（直営）'!AG393,'（既設）調査結果'!$B$5:$C$1998,2,FALSE),0))</f>
        <v>0</v>
      </c>
      <c r="AC1421" s="29">
        <f>'施設リストA-1（直営）'!AI393</f>
        <v>0</v>
      </c>
      <c r="AD1421" s="29">
        <f>'施設リストA-1（直営）'!AJ393</f>
        <v>0</v>
      </c>
      <c r="AE1421" s="30">
        <f>IF(AD1421="新設",VLOOKUP('施設リストA-1（直営）'!AK393,'（新設）照明器具'!$B$5:$C$1990,2,FALSE),IF('部屋別効果（直）'!AD1421="撤去",VLOOKUP('施設リストA-1（直営）'!AK393,'（既設）調査結果'!$B$5:$C$1998,2,FALSE),0))</f>
        <v>0</v>
      </c>
      <c r="AF1421" s="29">
        <f>'施設リストA-1（直営）'!AM393</f>
        <v>0</v>
      </c>
      <c r="AG1421" s="29">
        <f>'施設リストA-1（直営）'!AN393</f>
        <v>0</v>
      </c>
      <c r="AH1421" s="30">
        <f>IF(AG1421="新設",VLOOKUP('施設リストA-1（直営）'!AO393,'（新設）照明器具'!$B$5:$C$1990,2,FALSE),IF('部屋別効果（直）'!AG1421="撤去",VLOOKUP('施設リストA-1（直営）'!AO393,'（既設）調査結果'!$B$5:$C$1998,2,FALSE),0))</f>
        <v>0</v>
      </c>
      <c r="AI1421" s="29">
        <f>'施設リストA-1（直営）'!AQ393</f>
        <v>0</v>
      </c>
      <c r="AJ1421" s="29">
        <f>'施設リストA-1（直営）'!AR393</f>
        <v>0</v>
      </c>
      <c r="AK1421" s="30">
        <f>IF(AJ1421="新設",VLOOKUP('施設リストA-1（直営）'!AS393,'（新設）照明器具'!$B$5:$C$1990,2,FALSE),IF('部屋別効果（直）'!AJ1421="撤去",VLOOKUP('施設リストA-1（直営）'!AS393,'（既設）調査結果'!$B$5:$C$1998,2,FALSE),0))</f>
        <v>0</v>
      </c>
      <c r="AL1421" s="29">
        <f>'施設リストA-1（直営）'!AU393</f>
        <v>0</v>
      </c>
    </row>
    <row r="1422" spans="1:38" customFormat="1">
      <c r="A1422" s="94"/>
      <c r="B1422" s="16" t="str">
        <f>'施設リストA-1（直営）'!B394</f>
        <v>柊野小</v>
      </c>
      <c r="C1422" s="14">
        <f>'施設リストA-1（直営）'!C394</f>
        <v>3</v>
      </c>
      <c r="D1422" s="94" t="str">
        <f>'施設リストA-1（直営）'!D394</f>
        <v>4年2組教室</v>
      </c>
      <c r="E1422" s="20">
        <f>'施設リストA-1（直営）'!E394</f>
        <v>210</v>
      </c>
      <c r="F1422" s="20">
        <f>'施設リストA-1（直営）'!F394</f>
        <v>8</v>
      </c>
      <c r="G1422" s="13">
        <f>'施設リストA-1（直営）'!G394</f>
        <v>1680</v>
      </c>
      <c r="H1422" s="28">
        <f t="shared" si="22"/>
        <v>0</v>
      </c>
      <c r="I1422" s="29">
        <f>'施設リストA-1（直営）'!H394</f>
        <v>0</v>
      </c>
      <c r="J1422" s="30">
        <f>IF(I1422="新設",VLOOKUP('施設リストA-1（直営）'!I394,'（新設）照明器具'!$B$5:$C$1990,2,FALSE),IF('部屋別効果（直）'!I1422="撤去",VLOOKUP('施設リストA-1（直営）'!I394,'（既設）調査結果'!$B$5:$C$1998,2,FALSE),0))</f>
        <v>0</v>
      </c>
      <c r="K1422" s="29">
        <f>'施設リストA-1（直営）'!K394</f>
        <v>0</v>
      </c>
      <c r="L1422" s="29">
        <f>'施設リストA-1（直営）'!L394</f>
        <v>0</v>
      </c>
      <c r="M1422" s="30">
        <f>IF(L1422="新設",VLOOKUP('施設リストA-1（直営）'!M394,'（新設）照明器具'!$B$5:$C$1990,2,FALSE),IF('部屋別効果（直）'!L1422="撤去",VLOOKUP('施設リストA-1（直営）'!M394,'（既設）調査結果'!$B$5:$C$1998,2,FALSE),0))</f>
        <v>0</v>
      </c>
      <c r="N1422" s="29">
        <f>'施設リストA-1（直営）'!O394</f>
        <v>0</v>
      </c>
      <c r="O1422" s="29">
        <f>'施設リストA-1（直営）'!P394</f>
        <v>0</v>
      </c>
      <c r="P1422" s="30">
        <f>IF(O1422="新設",VLOOKUP('施設リストA-1（直営）'!Q394,'（新設）照明器具'!$B$5:$C$1990,2,FALSE),IF('部屋別効果（直）'!O1422="撤去",VLOOKUP('施設リストA-1（直営）'!Q394,'（既設）調査結果'!$B$5:$C$1998,2,FALSE),0))</f>
        <v>0</v>
      </c>
      <c r="Q1422" s="29">
        <f>'施設リストA-1（直営）'!S394</f>
        <v>0</v>
      </c>
      <c r="R1422" s="29">
        <f>'施設リストA-1（直営）'!T394</f>
        <v>0</v>
      </c>
      <c r="S1422" s="30">
        <f>IF(R1422="新設",VLOOKUP('施設リストA-1（直営）'!U394,'（新設）照明器具'!$B$5:$C$1990,2,FALSE),IF('部屋別効果（直）'!R1422="撤去",VLOOKUP('施設リストA-1（直営）'!U394,'（既設）調査結果'!$B$5:$C$1998,2,FALSE),0))</f>
        <v>0</v>
      </c>
      <c r="T1422" s="29">
        <f>'施設リストA-1（直営）'!W394</f>
        <v>0</v>
      </c>
      <c r="U1422" s="29">
        <f>'施設リストA-1（直営）'!X394</f>
        <v>0</v>
      </c>
      <c r="V1422" s="30">
        <f>IF(U1422="新設",VLOOKUP('施設リストA-1（直営）'!Y394,'（新設）照明器具'!$B$5:$C$1990,2,FALSE),IF('部屋別効果（直）'!U1422="撤去",VLOOKUP('施設リストA-1（直営）'!Y394,'（既設）調査結果'!$B$5:$C$1998,2,FALSE),0))</f>
        <v>0</v>
      </c>
      <c r="W1422" s="29">
        <f>'施設リストA-1（直営）'!AA394</f>
        <v>0</v>
      </c>
      <c r="X1422" s="29">
        <f>'施設リストA-1（直営）'!AB394</f>
        <v>0</v>
      </c>
      <c r="Y1422" s="30">
        <f>IF(X1422="新設",VLOOKUP('施設リストA-1（直営）'!AC394,'（新設）照明器具'!$B$5:$C$1990,2,FALSE),IF('部屋別効果（直）'!X1422="撤去",VLOOKUP('施設リストA-1（直営）'!AC394,'（既設）調査結果'!$B$5:$C$1998,2,FALSE),0))</f>
        <v>0</v>
      </c>
      <c r="Z1422" s="29">
        <f>'施設リストA-1（直営）'!AE394</f>
        <v>0</v>
      </c>
      <c r="AA1422" s="29">
        <f>'施設リストA-1（直営）'!AF394</f>
        <v>0</v>
      </c>
      <c r="AB1422" s="30">
        <f>IF(AA1422="新設",VLOOKUP('施設リストA-1（直営）'!AG394,'（新設）照明器具'!$B$5:$C$1990,2,FALSE),IF('部屋別効果（直）'!AA1422="撤去",VLOOKUP('施設リストA-1（直営）'!AG394,'（既設）調査結果'!$B$5:$C$1998,2,FALSE),0))</f>
        <v>0</v>
      </c>
      <c r="AC1422" s="29">
        <f>'施設リストA-1（直営）'!AI394</f>
        <v>0</v>
      </c>
      <c r="AD1422" s="29">
        <f>'施設リストA-1（直営）'!AJ394</f>
        <v>0</v>
      </c>
      <c r="AE1422" s="30">
        <f>IF(AD1422="新設",VLOOKUP('施設リストA-1（直営）'!AK394,'（新設）照明器具'!$B$5:$C$1990,2,FALSE),IF('部屋別効果（直）'!AD1422="撤去",VLOOKUP('施設リストA-1（直営）'!AK394,'（既設）調査結果'!$B$5:$C$1998,2,FALSE),0))</f>
        <v>0</v>
      </c>
      <c r="AF1422" s="29">
        <f>'施設リストA-1（直営）'!AM394</f>
        <v>0</v>
      </c>
      <c r="AG1422" s="29">
        <f>'施設リストA-1（直営）'!AN394</f>
        <v>0</v>
      </c>
      <c r="AH1422" s="30">
        <f>IF(AG1422="新設",VLOOKUP('施設リストA-1（直営）'!AO394,'（新設）照明器具'!$B$5:$C$1990,2,FALSE),IF('部屋別効果（直）'!AG1422="撤去",VLOOKUP('施設リストA-1（直営）'!AO394,'（既設）調査結果'!$B$5:$C$1998,2,FALSE),0))</f>
        <v>0</v>
      </c>
      <c r="AI1422" s="29">
        <f>'施設リストA-1（直営）'!AQ394</f>
        <v>0</v>
      </c>
      <c r="AJ1422" s="29">
        <f>'施設リストA-1（直営）'!AR394</f>
        <v>0</v>
      </c>
      <c r="AK1422" s="30">
        <f>IF(AJ1422="新設",VLOOKUP('施設リストA-1（直営）'!AS394,'（新設）照明器具'!$B$5:$C$1990,2,FALSE),IF('部屋別効果（直）'!AJ1422="撤去",VLOOKUP('施設リストA-1（直営）'!AS394,'（既設）調査結果'!$B$5:$C$1998,2,FALSE),0))</f>
        <v>0</v>
      </c>
      <c r="AL1422" s="29">
        <f>'施設リストA-1（直営）'!AU394</f>
        <v>0</v>
      </c>
    </row>
    <row r="1423" spans="1:38" customFormat="1">
      <c r="A1423" s="94"/>
      <c r="B1423" s="16" t="str">
        <f>'施設リストA-1（直営）'!B395</f>
        <v>柊野小</v>
      </c>
      <c r="C1423" s="14">
        <f>'施設リストA-1（直営）'!C395</f>
        <v>3</v>
      </c>
      <c r="D1423" s="94" t="str">
        <f>'施設リストA-1（直営）'!D395</f>
        <v>4年3組教室</v>
      </c>
      <c r="E1423" s="20">
        <f>'施設リストA-1（直営）'!E395</f>
        <v>210</v>
      </c>
      <c r="F1423" s="20">
        <f>'施設リストA-1（直営）'!F395</f>
        <v>8</v>
      </c>
      <c r="G1423" s="13">
        <f>'施設リストA-1（直営）'!G395</f>
        <v>1680</v>
      </c>
      <c r="H1423" s="28">
        <f t="shared" si="22"/>
        <v>0</v>
      </c>
      <c r="I1423" s="29">
        <f>'施設リストA-1（直営）'!H395</f>
        <v>0</v>
      </c>
      <c r="J1423" s="30">
        <f>IF(I1423="新設",VLOOKUP('施設リストA-1（直営）'!I395,'（新設）照明器具'!$B$5:$C$1990,2,FALSE),IF('部屋別効果（直）'!I1423="撤去",VLOOKUP('施設リストA-1（直営）'!I395,'（既設）調査結果'!$B$5:$C$1998,2,FALSE),0))</f>
        <v>0</v>
      </c>
      <c r="K1423" s="29">
        <f>'施設リストA-1（直営）'!K395</f>
        <v>0</v>
      </c>
      <c r="L1423" s="29">
        <f>'施設リストA-1（直営）'!L395</f>
        <v>0</v>
      </c>
      <c r="M1423" s="30">
        <f>IF(L1423="新設",VLOOKUP('施設リストA-1（直営）'!M395,'（新設）照明器具'!$B$5:$C$1990,2,FALSE),IF('部屋別効果（直）'!L1423="撤去",VLOOKUP('施設リストA-1（直営）'!M395,'（既設）調査結果'!$B$5:$C$1998,2,FALSE),0))</f>
        <v>0</v>
      </c>
      <c r="N1423" s="29">
        <f>'施設リストA-1（直営）'!O395</f>
        <v>0</v>
      </c>
      <c r="O1423" s="29">
        <f>'施設リストA-1（直営）'!P395</f>
        <v>0</v>
      </c>
      <c r="P1423" s="30">
        <f>IF(O1423="新設",VLOOKUP('施設リストA-1（直営）'!Q395,'（新設）照明器具'!$B$5:$C$1990,2,FALSE),IF('部屋別効果（直）'!O1423="撤去",VLOOKUP('施設リストA-1（直営）'!Q395,'（既設）調査結果'!$B$5:$C$1998,2,FALSE),0))</f>
        <v>0</v>
      </c>
      <c r="Q1423" s="29">
        <f>'施設リストA-1（直営）'!S395</f>
        <v>0</v>
      </c>
      <c r="R1423" s="29">
        <f>'施設リストA-1（直営）'!T395</f>
        <v>0</v>
      </c>
      <c r="S1423" s="30">
        <f>IF(R1423="新設",VLOOKUP('施設リストA-1（直営）'!U395,'（新設）照明器具'!$B$5:$C$1990,2,FALSE),IF('部屋別効果（直）'!R1423="撤去",VLOOKUP('施設リストA-1（直営）'!U395,'（既設）調査結果'!$B$5:$C$1998,2,FALSE),0))</f>
        <v>0</v>
      </c>
      <c r="T1423" s="29">
        <f>'施設リストA-1（直営）'!W395</f>
        <v>0</v>
      </c>
      <c r="U1423" s="29">
        <f>'施設リストA-1（直営）'!X395</f>
        <v>0</v>
      </c>
      <c r="V1423" s="30">
        <f>IF(U1423="新設",VLOOKUP('施設リストA-1（直営）'!Y395,'（新設）照明器具'!$B$5:$C$1990,2,FALSE),IF('部屋別効果（直）'!U1423="撤去",VLOOKUP('施設リストA-1（直営）'!Y395,'（既設）調査結果'!$B$5:$C$1998,2,FALSE),0))</f>
        <v>0</v>
      </c>
      <c r="W1423" s="29">
        <f>'施設リストA-1（直営）'!AA395</f>
        <v>0</v>
      </c>
      <c r="X1423" s="29">
        <f>'施設リストA-1（直営）'!AB395</f>
        <v>0</v>
      </c>
      <c r="Y1423" s="30">
        <f>IF(X1423="新設",VLOOKUP('施設リストA-1（直営）'!AC395,'（新設）照明器具'!$B$5:$C$1990,2,FALSE),IF('部屋別効果（直）'!X1423="撤去",VLOOKUP('施設リストA-1（直営）'!AC395,'（既設）調査結果'!$B$5:$C$1998,2,FALSE),0))</f>
        <v>0</v>
      </c>
      <c r="Z1423" s="29">
        <f>'施設リストA-1（直営）'!AE395</f>
        <v>0</v>
      </c>
      <c r="AA1423" s="29">
        <f>'施設リストA-1（直営）'!AF395</f>
        <v>0</v>
      </c>
      <c r="AB1423" s="30">
        <f>IF(AA1423="新設",VLOOKUP('施設リストA-1（直営）'!AG395,'（新設）照明器具'!$B$5:$C$1990,2,FALSE),IF('部屋別効果（直）'!AA1423="撤去",VLOOKUP('施設リストA-1（直営）'!AG395,'（既設）調査結果'!$B$5:$C$1998,2,FALSE),0))</f>
        <v>0</v>
      </c>
      <c r="AC1423" s="29">
        <f>'施設リストA-1（直営）'!AI395</f>
        <v>0</v>
      </c>
      <c r="AD1423" s="29">
        <f>'施設リストA-1（直営）'!AJ395</f>
        <v>0</v>
      </c>
      <c r="AE1423" s="30">
        <f>IF(AD1423="新設",VLOOKUP('施設リストA-1（直営）'!AK395,'（新設）照明器具'!$B$5:$C$1990,2,FALSE),IF('部屋別効果（直）'!AD1423="撤去",VLOOKUP('施設リストA-1（直営）'!AK395,'（既設）調査結果'!$B$5:$C$1998,2,FALSE),0))</f>
        <v>0</v>
      </c>
      <c r="AF1423" s="29">
        <f>'施設リストA-1（直営）'!AM395</f>
        <v>0</v>
      </c>
      <c r="AG1423" s="29">
        <f>'施設リストA-1（直営）'!AN395</f>
        <v>0</v>
      </c>
      <c r="AH1423" s="30">
        <f>IF(AG1423="新設",VLOOKUP('施設リストA-1（直営）'!AO395,'（新設）照明器具'!$B$5:$C$1990,2,FALSE),IF('部屋別効果（直）'!AG1423="撤去",VLOOKUP('施設リストA-1（直営）'!AO395,'（既設）調査結果'!$B$5:$C$1998,2,FALSE),0))</f>
        <v>0</v>
      </c>
      <c r="AI1423" s="29">
        <f>'施設リストA-1（直営）'!AQ395</f>
        <v>0</v>
      </c>
      <c r="AJ1423" s="29">
        <f>'施設リストA-1（直営）'!AR395</f>
        <v>0</v>
      </c>
      <c r="AK1423" s="30">
        <f>IF(AJ1423="新設",VLOOKUP('施設リストA-1（直営）'!AS395,'（新設）照明器具'!$B$5:$C$1990,2,FALSE),IF('部屋別効果（直）'!AJ1423="撤去",VLOOKUP('施設リストA-1（直営）'!AS395,'（既設）調査結果'!$B$5:$C$1998,2,FALSE),0))</f>
        <v>0</v>
      </c>
      <c r="AL1423" s="29">
        <f>'施設リストA-1（直営）'!AU395</f>
        <v>0</v>
      </c>
    </row>
    <row r="1424" spans="1:38" customFormat="1">
      <c r="A1424" s="94"/>
      <c r="B1424" s="16" t="str">
        <f>'施設リストA-1（直営）'!B396</f>
        <v>柊野小</v>
      </c>
      <c r="C1424" s="14">
        <f>'施設リストA-1（直営）'!C396</f>
        <v>3</v>
      </c>
      <c r="D1424" s="94" t="str">
        <f>'施設リストA-1（直営）'!D396</f>
        <v>倉庫</v>
      </c>
      <c r="E1424" s="20">
        <f>'施設リストA-1（直営）'!E396</f>
        <v>250</v>
      </c>
      <c r="F1424" s="20">
        <f>'施設リストA-1（直営）'!F396</f>
        <v>4</v>
      </c>
      <c r="G1424" s="13">
        <f>'施設リストA-1（直営）'!G396</f>
        <v>1000</v>
      </c>
      <c r="H1424" s="28" t="e">
        <f t="shared" si="22"/>
        <v>#N/A</v>
      </c>
      <c r="I1424" s="29" t="str">
        <f>'施設リストA-1（直営）'!H396</f>
        <v>新設</v>
      </c>
      <c r="J1424" s="30" t="e">
        <f>IF(I1424="新設",VLOOKUP('施設リストA-1（直営）'!I396,'（新設）照明器具'!$B$5:$C$1990,2,FALSE),IF('部屋別効果（直）'!I1424="撤去",VLOOKUP('施設リストA-1（直営）'!I396,'（既設）調査結果'!$B$5:$C$1998,2,FALSE),0))</f>
        <v>#N/A</v>
      </c>
      <c r="K1424" s="29">
        <f>'施設リストA-1（直営）'!K396</f>
        <v>12</v>
      </c>
      <c r="L1424" s="29" t="str">
        <f>'施設リストA-1（直営）'!L396</f>
        <v>撤去</v>
      </c>
      <c r="M1424" s="30">
        <f>IF(L1424="新設",VLOOKUP('施設リストA-1（直営）'!M396,'（新設）照明器具'!$B$5:$C$1990,2,FALSE),IF('部屋別効果（直）'!L1424="撤去",VLOOKUP('施設リストA-1（直営）'!M396,'（既設）調査結果'!$B$5:$C$1998,2,FALSE),0))</f>
        <v>86</v>
      </c>
      <c r="N1424" s="29">
        <f>'施設リストA-1（直営）'!O396</f>
        <v>12</v>
      </c>
      <c r="O1424" s="29">
        <f>'施設リストA-1（直営）'!P396</f>
        <v>0</v>
      </c>
      <c r="P1424" s="30">
        <f>IF(O1424="新設",VLOOKUP('施設リストA-1（直営）'!Q396,'（新設）照明器具'!$B$5:$C$1990,2,FALSE),IF('部屋別効果（直）'!O1424="撤去",VLOOKUP('施設リストA-1（直営）'!Q396,'（既設）調査結果'!$B$5:$C$1998,2,FALSE),0))</f>
        <v>0</v>
      </c>
      <c r="Q1424" s="29">
        <f>'施設リストA-1（直営）'!S396</f>
        <v>0</v>
      </c>
      <c r="R1424" s="29">
        <f>'施設リストA-1（直営）'!T396</f>
        <v>0</v>
      </c>
      <c r="S1424" s="30">
        <f>IF(R1424="新設",VLOOKUP('施設リストA-1（直営）'!U396,'（新設）照明器具'!$B$5:$C$1990,2,FALSE),IF('部屋別効果（直）'!R1424="撤去",VLOOKUP('施設リストA-1（直営）'!U396,'（既設）調査結果'!$B$5:$C$1998,2,FALSE),0))</f>
        <v>0</v>
      </c>
      <c r="T1424" s="29">
        <f>'施設リストA-1（直営）'!W396</f>
        <v>0</v>
      </c>
      <c r="U1424" s="29">
        <f>'施設リストA-1（直営）'!X396</f>
        <v>0</v>
      </c>
      <c r="V1424" s="30">
        <f>IF(U1424="新設",VLOOKUP('施設リストA-1（直営）'!Y396,'（新設）照明器具'!$B$5:$C$1990,2,FALSE),IF('部屋別効果（直）'!U1424="撤去",VLOOKUP('施設リストA-1（直営）'!Y396,'（既設）調査結果'!$B$5:$C$1998,2,FALSE),0))</f>
        <v>0</v>
      </c>
      <c r="W1424" s="29">
        <f>'施設リストA-1（直営）'!AA396</f>
        <v>0</v>
      </c>
      <c r="X1424" s="29">
        <f>'施設リストA-1（直営）'!AB396</f>
        <v>0</v>
      </c>
      <c r="Y1424" s="30">
        <f>IF(X1424="新設",VLOOKUP('施設リストA-1（直営）'!AC396,'（新設）照明器具'!$B$5:$C$1990,2,FALSE),IF('部屋別効果（直）'!X1424="撤去",VLOOKUP('施設リストA-1（直営）'!AC396,'（既設）調査結果'!$B$5:$C$1998,2,FALSE),0))</f>
        <v>0</v>
      </c>
      <c r="Z1424" s="29">
        <f>'施設リストA-1（直営）'!AE396</f>
        <v>0</v>
      </c>
      <c r="AA1424" s="29">
        <f>'施設リストA-1（直営）'!AF396</f>
        <v>0</v>
      </c>
      <c r="AB1424" s="30">
        <f>IF(AA1424="新設",VLOOKUP('施設リストA-1（直営）'!AG396,'（新設）照明器具'!$B$5:$C$1990,2,FALSE),IF('部屋別効果（直）'!AA1424="撤去",VLOOKUP('施設リストA-1（直営）'!AG396,'（既設）調査結果'!$B$5:$C$1998,2,FALSE),0))</f>
        <v>0</v>
      </c>
      <c r="AC1424" s="29">
        <f>'施設リストA-1（直営）'!AI396</f>
        <v>0</v>
      </c>
      <c r="AD1424" s="29">
        <f>'施設リストA-1（直営）'!AJ396</f>
        <v>0</v>
      </c>
      <c r="AE1424" s="30">
        <f>IF(AD1424="新設",VLOOKUP('施設リストA-1（直営）'!AK396,'（新設）照明器具'!$B$5:$C$1990,2,FALSE),IF('部屋別効果（直）'!AD1424="撤去",VLOOKUP('施設リストA-1（直営）'!AK396,'（既設）調査結果'!$B$5:$C$1998,2,FALSE),0))</f>
        <v>0</v>
      </c>
      <c r="AF1424" s="29">
        <f>'施設リストA-1（直営）'!AM396</f>
        <v>0</v>
      </c>
      <c r="AG1424" s="29">
        <f>'施設リストA-1（直営）'!AN396</f>
        <v>0</v>
      </c>
      <c r="AH1424" s="30">
        <f>IF(AG1424="新設",VLOOKUP('施設リストA-1（直営）'!AO396,'（新設）照明器具'!$B$5:$C$1990,2,FALSE),IF('部屋別効果（直）'!AG1424="撤去",VLOOKUP('施設リストA-1（直営）'!AO396,'（既設）調査結果'!$B$5:$C$1998,2,FALSE),0))</f>
        <v>0</v>
      </c>
      <c r="AI1424" s="29">
        <f>'施設リストA-1（直営）'!AQ396</f>
        <v>0</v>
      </c>
      <c r="AJ1424" s="29">
        <f>'施設リストA-1（直営）'!AR396</f>
        <v>0</v>
      </c>
      <c r="AK1424" s="30">
        <f>IF(AJ1424="新設",VLOOKUP('施設リストA-1（直営）'!AS396,'（新設）照明器具'!$B$5:$C$1990,2,FALSE),IF('部屋別効果（直）'!AJ1424="撤去",VLOOKUP('施設リストA-1（直営）'!AS396,'（既設）調査結果'!$B$5:$C$1998,2,FALSE),0))</f>
        <v>0</v>
      </c>
      <c r="AL1424" s="29">
        <f>'施設リストA-1（直営）'!AU396</f>
        <v>0</v>
      </c>
    </row>
    <row r="1425" spans="1:38" customFormat="1">
      <c r="A1425" s="94"/>
      <c r="B1425" s="16" t="str">
        <f>'施設リストA-1（直営）'!B397</f>
        <v>柊野小</v>
      </c>
      <c r="C1425" s="14">
        <f>'施設リストA-1（直営）'!C397</f>
        <v>3</v>
      </c>
      <c r="D1425" s="94" t="str">
        <f>'施設リストA-1（直営）'!D397</f>
        <v>廊下</v>
      </c>
      <c r="E1425" s="20">
        <f>'施設リストA-1（直営）'!E397</f>
        <v>210</v>
      </c>
      <c r="F1425" s="20">
        <f>'施設リストA-1（直営）'!F397</f>
        <v>10</v>
      </c>
      <c r="G1425" s="13">
        <f>'施設リストA-1（直営）'!G397</f>
        <v>2100</v>
      </c>
      <c r="H1425" s="28" t="e">
        <f t="shared" si="22"/>
        <v>#N/A</v>
      </c>
      <c r="I1425" s="29" t="str">
        <f>'施設リストA-1（直営）'!H397</f>
        <v>新設</v>
      </c>
      <c r="J1425" s="30" t="e">
        <f>IF(I1425="新設",VLOOKUP('施設リストA-1（直営）'!I397,'（新設）照明器具'!$B$5:$C$1990,2,FALSE),IF('部屋別効果（直）'!I1425="撤去",VLOOKUP('施設リストA-1（直営）'!I397,'（既設）調査結果'!$B$5:$C$1998,2,FALSE),0))</f>
        <v>#N/A</v>
      </c>
      <c r="K1425" s="29">
        <f>'施設リストA-1（直営）'!K397</f>
        <v>6</v>
      </c>
      <c r="L1425" s="29" t="str">
        <f>'施設リストA-1（直営）'!L397</f>
        <v>撤去</v>
      </c>
      <c r="M1425" s="30">
        <f>IF(L1425="新設",VLOOKUP('施設リストA-1（直営）'!M397,'（新設）照明器具'!$B$5:$C$1990,2,FALSE),IF('部屋別効果（直）'!L1425="撤去",VLOOKUP('施設リストA-1（直営）'!M397,'（既設）調査結果'!$B$5:$C$1998,2,FALSE),0))</f>
        <v>46</v>
      </c>
      <c r="N1425" s="29">
        <f>'施設リストA-1（直営）'!O397</f>
        <v>6</v>
      </c>
      <c r="O1425" s="29">
        <f>'施設リストA-1（直営）'!P397</f>
        <v>0</v>
      </c>
      <c r="P1425" s="30">
        <f>IF(O1425="新設",VLOOKUP('施設リストA-1（直営）'!Q397,'（新設）照明器具'!$B$5:$C$1990,2,FALSE),IF('部屋別効果（直）'!O1425="撤去",VLOOKUP('施設リストA-1（直営）'!Q397,'（既設）調査結果'!$B$5:$C$1998,2,FALSE),0))</f>
        <v>0</v>
      </c>
      <c r="Q1425" s="29">
        <f>'施設リストA-1（直営）'!S397</f>
        <v>0</v>
      </c>
      <c r="R1425" s="29">
        <f>'施設リストA-1（直営）'!T397</f>
        <v>0</v>
      </c>
      <c r="S1425" s="30">
        <f>IF(R1425="新設",VLOOKUP('施設リストA-1（直営）'!U397,'（新設）照明器具'!$B$5:$C$1990,2,FALSE),IF('部屋別効果（直）'!R1425="撤去",VLOOKUP('施設リストA-1（直営）'!U397,'（既設）調査結果'!$B$5:$C$1998,2,FALSE),0))</f>
        <v>0</v>
      </c>
      <c r="T1425" s="29">
        <f>'施設リストA-1（直営）'!W397</f>
        <v>0</v>
      </c>
      <c r="U1425" s="29">
        <f>'施設リストA-1（直営）'!X397</f>
        <v>0</v>
      </c>
      <c r="V1425" s="30">
        <f>IF(U1425="新設",VLOOKUP('施設リストA-1（直営）'!Y397,'（新設）照明器具'!$B$5:$C$1990,2,FALSE),IF('部屋別効果（直）'!U1425="撤去",VLOOKUP('施設リストA-1（直営）'!Y397,'（既設）調査結果'!$B$5:$C$1998,2,FALSE),0))</f>
        <v>0</v>
      </c>
      <c r="W1425" s="29">
        <f>'施設リストA-1（直営）'!AA397</f>
        <v>0</v>
      </c>
      <c r="X1425" s="29">
        <f>'施設リストA-1（直営）'!AB397</f>
        <v>0</v>
      </c>
      <c r="Y1425" s="30">
        <f>IF(X1425="新設",VLOOKUP('施設リストA-1（直営）'!AC397,'（新設）照明器具'!$B$5:$C$1990,2,FALSE),IF('部屋別効果（直）'!X1425="撤去",VLOOKUP('施設リストA-1（直営）'!AC397,'（既設）調査結果'!$B$5:$C$1998,2,FALSE),0))</f>
        <v>0</v>
      </c>
      <c r="Z1425" s="29">
        <f>'施設リストA-1（直営）'!AE397</f>
        <v>0</v>
      </c>
      <c r="AA1425" s="29">
        <f>'施設リストA-1（直営）'!AF397</f>
        <v>0</v>
      </c>
      <c r="AB1425" s="30">
        <f>IF(AA1425="新設",VLOOKUP('施設リストA-1（直営）'!AG397,'（新設）照明器具'!$B$5:$C$1990,2,FALSE),IF('部屋別効果（直）'!AA1425="撤去",VLOOKUP('施設リストA-1（直営）'!AG397,'（既設）調査結果'!$B$5:$C$1998,2,FALSE),0))</f>
        <v>0</v>
      </c>
      <c r="AC1425" s="29">
        <f>'施設リストA-1（直営）'!AI397</f>
        <v>0</v>
      </c>
      <c r="AD1425" s="29">
        <f>'施設リストA-1（直営）'!AJ397</f>
        <v>0</v>
      </c>
      <c r="AE1425" s="30">
        <f>IF(AD1425="新設",VLOOKUP('施設リストA-1（直営）'!AK397,'（新設）照明器具'!$B$5:$C$1990,2,FALSE),IF('部屋別効果（直）'!AD1425="撤去",VLOOKUP('施設リストA-1（直営）'!AK397,'（既設）調査結果'!$B$5:$C$1998,2,FALSE),0))</f>
        <v>0</v>
      </c>
      <c r="AF1425" s="29">
        <f>'施設リストA-1（直営）'!AM397</f>
        <v>0</v>
      </c>
      <c r="AG1425" s="29">
        <f>'施設リストA-1（直営）'!AN397</f>
        <v>0</v>
      </c>
      <c r="AH1425" s="30">
        <f>IF(AG1425="新設",VLOOKUP('施設リストA-1（直営）'!AO397,'（新設）照明器具'!$B$5:$C$1990,2,FALSE),IF('部屋別効果（直）'!AG1425="撤去",VLOOKUP('施設リストA-1（直営）'!AO397,'（既設）調査結果'!$B$5:$C$1998,2,FALSE),0))</f>
        <v>0</v>
      </c>
      <c r="AI1425" s="29">
        <f>'施設リストA-1（直営）'!AQ397</f>
        <v>0</v>
      </c>
      <c r="AJ1425" s="29">
        <f>'施設リストA-1（直営）'!AR397</f>
        <v>0</v>
      </c>
      <c r="AK1425" s="30">
        <f>IF(AJ1425="新設",VLOOKUP('施設リストA-1（直営）'!AS397,'（新設）照明器具'!$B$5:$C$1990,2,FALSE),IF('部屋別効果（直）'!AJ1425="撤去",VLOOKUP('施設リストA-1（直営）'!AS397,'（既設）調査結果'!$B$5:$C$1998,2,FALSE),0))</f>
        <v>0</v>
      </c>
      <c r="AL1425" s="29">
        <f>'施設リストA-1（直営）'!AU397</f>
        <v>0</v>
      </c>
    </row>
    <row r="1426" spans="1:38" customFormat="1">
      <c r="A1426" s="94"/>
      <c r="B1426" s="16" t="str">
        <f>'施設リストA-1（直営）'!B398</f>
        <v>柊野小</v>
      </c>
      <c r="C1426" s="14">
        <f>'施設リストA-1（直営）'!C398</f>
        <v>4</v>
      </c>
      <c r="D1426" s="94" t="str">
        <f>'施設リストA-1（直営）'!D398</f>
        <v>学習室</v>
      </c>
      <c r="E1426" s="20">
        <f>'施設リストA-1（直営）'!E398</f>
        <v>210</v>
      </c>
      <c r="F1426" s="20">
        <f>'施設リストA-1（直営）'!F398</f>
        <v>4</v>
      </c>
      <c r="G1426" s="13">
        <f>'施設リストA-1（直営）'!G398</f>
        <v>840</v>
      </c>
      <c r="H1426" s="28" t="e">
        <f t="shared" si="22"/>
        <v>#N/A</v>
      </c>
      <c r="I1426" s="29" t="str">
        <f>'施設リストA-1（直営）'!H398</f>
        <v>新設</v>
      </c>
      <c r="J1426" s="30" t="e">
        <f>IF(I1426="新設",VLOOKUP('施設リストA-1（直営）'!I398,'（新設）照明器具'!$B$5:$C$1990,2,FALSE),IF('部屋別効果（直）'!I1426="撤去",VLOOKUP('施設リストA-1（直営）'!I398,'（既設）調査結果'!$B$5:$C$1998,2,FALSE),0))</f>
        <v>#N/A</v>
      </c>
      <c r="K1426" s="29">
        <f>'施設リストA-1（直営）'!K398</f>
        <v>12</v>
      </c>
      <c r="L1426" s="29" t="str">
        <f>'施設リストA-1（直営）'!L398</f>
        <v>撤去</v>
      </c>
      <c r="M1426" s="30">
        <f>IF(L1426="新設",VLOOKUP('施設リストA-1（直営）'!M398,'（新設）照明器具'!$B$5:$C$1990,2,FALSE),IF('部屋別効果（直）'!L1426="撤去",VLOOKUP('施設リストA-1（直営）'!M398,'（既設）調査結果'!$B$5:$C$1998,2,FALSE),0))</f>
        <v>86</v>
      </c>
      <c r="N1426" s="29">
        <f>'施設リストA-1（直営）'!O398</f>
        <v>12</v>
      </c>
      <c r="O1426" s="29">
        <f>'施設リストA-1（直営）'!P398</f>
        <v>0</v>
      </c>
      <c r="P1426" s="30">
        <f>IF(O1426="新設",VLOOKUP('施設リストA-1（直営）'!Q398,'（新設）照明器具'!$B$5:$C$1990,2,FALSE),IF('部屋別効果（直）'!O1426="撤去",VLOOKUP('施設リストA-1（直営）'!Q398,'（既設）調査結果'!$B$5:$C$1998,2,FALSE),0))</f>
        <v>0</v>
      </c>
      <c r="Q1426" s="29">
        <f>'施設リストA-1（直営）'!S398</f>
        <v>0</v>
      </c>
      <c r="R1426" s="29">
        <f>'施設リストA-1（直営）'!T398</f>
        <v>0</v>
      </c>
      <c r="S1426" s="30">
        <f>IF(R1426="新設",VLOOKUP('施設リストA-1（直営）'!U398,'（新設）照明器具'!$B$5:$C$1990,2,FALSE),IF('部屋別効果（直）'!R1426="撤去",VLOOKUP('施設リストA-1（直営）'!U398,'（既設）調査結果'!$B$5:$C$1998,2,FALSE),0))</f>
        <v>0</v>
      </c>
      <c r="T1426" s="29">
        <f>'施設リストA-1（直営）'!W398</f>
        <v>0</v>
      </c>
      <c r="U1426" s="29">
        <f>'施設リストA-1（直営）'!X398</f>
        <v>0</v>
      </c>
      <c r="V1426" s="30">
        <f>IF(U1426="新設",VLOOKUP('施設リストA-1（直営）'!Y398,'（新設）照明器具'!$B$5:$C$1990,2,FALSE),IF('部屋別効果（直）'!U1426="撤去",VLOOKUP('施設リストA-1（直営）'!Y398,'（既設）調査結果'!$B$5:$C$1998,2,FALSE),0))</f>
        <v>0</v>
      </c>
      <c r="W1426" s="29">
        <f>'施設リストA-1（直営）'!AA398</f>
        <v>0</v>
      </c>
      <c r="X1426" s="29">
        <f>'施設リストA-1（直営）'!AB398</f>
        <v>0</v>
      </c>
      <c r="Y1426" s="30">
        <f>IF(X1426="新設",VLOOKUP('施設リストA-1（直営）'!AC398,'（新設）照明器具'!$B$5:$C$1990,2,FALSE),IF('部屋別効果（直）'!X1426="撤去",VLOOKUP('施設リストA-1（直営）'!AC398,'（既設）調査結果'!$B$5:$C$1998,2,FALSE),0))</f>
        <v>0</v>
      </c>
      <c r="Z1426" s="29">
        <f>'施設リストA-1（直営）'!AE398</f>
        <v>0</v>
      </c>
      <c r="AA1426" s="29">
        <f>'施設リストA-1（直営）'!AF398</f>
        <v>0</v>
      </c>
      <c r="AB1426" s="30">
        <f>IF(AA1426="新設",VLOOKUP('施設リストA-1（直営）'!AG398,'（新設）照明器具'!$B$5:$C$1990,2,FALSE),IF('部屋別効果（直）'!AA1426="撤去",VLOOKUP('施設リストA-1（直営）'!AG398,'（既設）調査結果'!$B$5:$C$1998,2,FALSE),0))</f>
        <v>0</v>
      </c>
      <c r="AC1426" s="29">
        <f>'施設リストA-1（直営）'!AI398</f>
        <v>0</v>
      </c>
      <c r="AD1426" s="29">
        <f>'施設リストA-1（直営）'!AJ398</f>
        <v>0</v>
      </c>
      <c r="AE1426" s="30">
        <f>IF(AD1426="新設",VLOOKUP('施設リストA-1（直営）'!AK398,'（新設）照明器具'!$B$5:$C$1990,2,FALSE),IF('部屋別効果（直）'!AD1426="撤去",VLOOKUP('施設リストA-1（直営）'!AK398,'（既設）調査結果'!$B$5:$C$1998,2,FALSE),0))</f>
        <v>0</v>
      </c>
      <c r="AF1426" s="29">
        <f>'施設リストA-1（直営）'!AM398</f>
        <v>0</v>
      </c>
      <c r="AG1426" s="29">
        <f>'施設リストA-1（直営）'!AN398</f>
        <v>0</v>
      </c>
      <c r="AH1426" s="30">
        <f>IF(AG1426="新設",VLOOKUP('施設リストA-1（直営）'!AO398,'（新設）照明器具'!$B$5:$C$1990,2,FALSE),IF('部屋別効果（直）'!AG1426="撤去",VLOOKUP('施設リストA-1（直営）'!AO398,'（既設）調査結果'!$B$5:$C$1998,2,FALSE),0))</f>
        <v>0</v>
      </c>
      <c r="AI1426" s="29">
        <f>'施設リストA-1（直営）'!AQ398</f>
        <v>0</v>
      </c>
      <c r="AJ1426" s="29">
        <f>'施設リストA-1（直営）'!AR398</f>
        <v>0</v>
      </c>
      <c r="AK1426" s="30">
        <f>IF(AJ1426="新設",VLOOKUP('施設リストA-1（直営）'!AS398,'（新設）照明器具'!$B$5:$C$1990,2,FALSE),IF('部屋別効果（直）'!AJ1426="撤去",VLOOKUP('施設リストA-1（直営）'!AS398,'（既設）調査結果'!$B$5:$C$1998,2,FALSE),0))</f>
        <v>0</v>
      </c>
      <c r="AL1426" s="29">
        <f>'施設リストA-1（直営）'!AU398</f>
        <v>0</v>
      </c>
    </row>
    <row r="1427" spans="1:38" customFormat="1">
      <c r="A1427" s="94"/>
      <c r="B1427" s="16" t="str">
        <f>'施設リストA-1（直営）'!B399</f>
        <v>柊野小</v>
      </c>
      <c r="C1427" s="14">
        <f>'施設リストA-1（直営）'!C399</f>
        <v>4</v>
      </c>
      <c r="D1427" s="94" t="str">
        <f>'施設リストA-1（直営）'!D399</f>
        <v>5年3組教室</v>
      </c>
      <c r="E1427" s="20">
        <f>'施設リストA-1（直営）'!E399</f>
        <v>210</v>
      </c>
      <c r="F1427" s="20">
        <f>'施設リストA-1（直営）'!F399</f>
        <v>8</v>
      </c>
      <c r="G1427" s="13">
        <f>'施設リストA-1（直営）'!G399</f>
        <v>1680</v>
      </c>
      <c r="H1427" s="28">
        <f t="shared" si="22"/>
        <v>0</v>
      </c>
      <c r="I1427" s="29">
        <f>'施設リストA-1（直営）'!H399</f>
        <v>0</v>
      </c>
      <c r="J1427" s="30">
        <f>IF(I1427="新設",VLOOKUP('施設リストA-1（直営）'!I399,'（新設）照明器具'!$B$5:$C$1990,2,FALSE),IF('部屋別効果（直）'!I1427="撤去",VLOOKUP('施設リストA-1（直営）'!I399,'（既設）調査結果'!$B$5:$C$1998,2,FALSE),0))</f>
        <v>0</v>
      </c>
      <c r="K1427" s="29">
        <f>'施設リストA-1（直営）'!K399</f>
        <v>0</v>
      </c>
      <c r="L1427" s="29">
        <f>'施設リストA-1（直営）'!L399</f>
        <v>0</v>
      </c>
      <c r="M1427" s="30">
        <f>IF(L1427="新設",VLOOKUP('施設リストA-1（直営）'!M399,'（新設）照明器具'!$B$5:$C$1990,2,FALSE),IF('部屋別効果（直）'!L1427="撤去",VLOOKUP('施設リストA-1（直営）'!M399,'（既設）調査結果'!$B$5:$C$1998,2,FALSE),0))</f>
        <v>0</v>
      </c>
      <c r="N1427" s="29">
        <f>'施設リストA-1（直営）'!O399</f>
        <v>0</v>
      </c>
      <c r="O1427" s="29">
        <f>'施設リストA-1（直営）'!P399</f>
        <v>0</v>
      </c>
      <c r="P1427" s="30">
        <f>IF(O1427="新設",VLOOKUP('施設リストA-1（直営）'!Q399,'（新設）照明器具'!$B$5:$C$1990,2,FALSE),IF('部屋別効果（直）'!O1427="撤去",VLOOKUP('施設リストA-1（直営）'!Q399,'（既設）調査結果'!$B$5:$C$1998,2,FALSE),0))</f>
        <v>0</v>
      </c>
      <c r="Q1427" s="29">
        <f>'施設リストA-1（直営）'!S399</f>
        <v>0</v>
      </c>
      <c r="R1427" s="29">
        <f>'施設リストA-1（直営）'!T399</f>
        <v>0</v>
      </c>
      <c r="S1427" s="30">
        <f>IF(R1427="新設",VLOOKUP('施設リストA-1（直営）'!U399,'（新設）照明器具'!$B$5:$C$1990,2,FALSE),IF('部屋別効果（直）'!R1427="撤去",VLOOKUP('施設リストA-1（直営）'!U399,'（既設）調査結果'!$B$5:$C$1998,2,FALSE),0))</f>
        <v>0</v>
      </c>
      <c r="T1427" s="29">
        <f>'施設リストA-1（直営）'!W399</f>
        <v>0</v>
      </c>
      <c r="U1427" s="29">
        <f>'施設リストA-1（直営）'!X399</f>
        <v>0</v>
      </c>
      <c r="V1427" s="30">
        <f>IF(U1427="新設",VLOOKUP('施設リストA-1（直営）'!Y399,'（新設）照明器具'!$B$5:$C$1990,2,FALSE),IF('部屋別効果（直）'!U1427="撤去",VLOOKUP('施設リストA-1（直営）'!Y399,'（既設）調査結果'!$B$5:$C$1998,2,FALSE),0))</f>
        <v>0</v>
      </c>
      <c r="W1427" s="29">
        <f>'施設リストA-1（直営）'!AA399</f>
        <v>0</v>
      </c>
      <c r="X1427" s="29">
        <f>'施設リストA-1（直営）'!AB399</f>
        <v>0</v>
      </c>
      <c r="Y1427" s="30">
        <f>IF(X1427="新設",VLOOKUP('施設リストA-1（直営）'!AC399,'（新設）照明器具'!$B$5:$C$1990,2,FALSE),IF('部屋別効果（直）'!X1427="撤去",VLOOKUP('施設リストA-1（直営）'!AC399,'（既設）調査結果'!$B$5:$C$1998,2,FALSE),0))</f>
        <v>0</v>
      </c>
      <c r="Z1427" s="29">
        <f>'施設リストA-1（直営）'!AE399</f>
        <v>0</v>
      </c>
      <c r="AA1427" s="29">
        <f>'施設リストA-1（直営）'!AF399</f>
        <v>0</v>
      </c>
      <c r="AB1427" s="30">
        <f>IF(AA1427="新設",VLOOKUP('施設リストA-1（直営）'!AG399,'（新設）照明器具'!$B$5:$C$1990,2,FALSE),IF('部屋別効果（直）'!AA1427="撤去",VLOOKUP('施設リストA-1（直営）'!AG399,'（既設）調査結果'!$B$5:$C$1998,2,FALSE),0))</f>
        <v>0</v>
      </c>
      <c r="AC1427" s="29">
        <f>'施設リストA-1（直営）'!AI399</f>
        <v>0</v>
      </c>
      <c r="AD1427" s="29">
        <f>'施設リストA-1（直営）'!AJ399</f>
        <v>0</v>
      </c>
      <c r="AE1427" s="30">
        <f>IF(AD1427="新設",VLOOKUP('施設リストA-1（直営）'!AK399,'（新設）照明器具'!$B$5:$C$1990,2,FALSE),IF('部屋別効果（直）'!AD1427="撤去",VLOOKUP('施設リストA-1（直営）'!AK399,'（既設）調査結果'!$B$5:$C$1998,2,FALSE),0))</f>
        <v>0</v>
      </c>
      <c r="AF1427" s="29">
        <f>'施設リストA-1（直営）'!AM399</f>
        <v>0</v>
      </c>
      <c r="AG1427" s="29">
        <f>'施設リストA-1（直営）'!AN399</f>
        <v>0</v>
      </c>
      <c r="AH1427" s="30">
        <f>IF(AG1427="新設",VLOOKUP('施設リストA-1（直営）'!AO399,'（新設）照明器具'!$B$5:$C$1990,2,FALSE),IF('部屋別効果（直）'!AG1427="撤去",VLOOKUP('施設リストA-1（直営）'!AO399,'（既設）調査結果'!$B$5:$C$1998,2,FALSE),0))</f>
        <v>0</v>
      </c>
      <c r="AI1427" s="29">
        <f>'施設リストA-1（直営）'!AQ399</f>
        <v>0</v>
      </c>
      <c r="AJ1427" s="29">
        <f>'施設リストA-1（直営）'!AR399</f>
        <v>0</v>
      </c>
      <c r="AK1427" s="30">
        <f>IF(AJ1427="新設",VLOOKUP('施設リストA-1（直営）'!AS399,'（新設）照明器具'!$B$5:$C$1990,2,FALSE),IF('部屋別効果（直）'!AJ1427="撤去",VLOOKUP('施設リストA-1（直営）'!AS399,'（既設）調査結果'!$B$5:$C$1998,2,FALSE),0))</f>
        <v>0</v>
      </c>
      <c r="AL1427" s="29">
        <f>'施設リストA-1（直営）'!AU399</f>
        <v>0</v>
      </c>
    </row>
    <row r="1428" spans="1:38" customFormat="1">
      <c r="A1428" s="94"/>
      <c r="B1428" s="16" t="str">
        <f>'施設リストA-1（直営）'!B400</f>
        <v>柊野小</v>
      </c>
      <c r="C1428" s="14">
        <f>'施設リストA-1（直営）'!C400</f>
        <v>4</v>
      </c>
      <c r="D1428" s="94" t="str">
        <f>'施設リストA-1（直営）'!D400</f>
        <v>6年1組教室</v>
      </c>
      <c r="E1428" s="20">
        <f>'施設リストA-1（直営）'!E400</f>
        <v>210</v>
      </c>
      <c r="F1428" s="20">
        <f>'施設リストA-1（直営）'!F400</f>
        <v>8</v>
      </c>
      <c r="G1428" s="13">
        <f>'施設リストA-1（直営）'!G400</f>
        <v>1680</v>
      </c>
      <c r="H1428" s="28">
        <f t="shared" si="22"/>
        <v>0</v>
      </c>
      <c r="I1428" s="29">
        <f>'施設リストA-1（直営）'!H400</f>
        <v>0</v>
      </c>
      <c r="J1428" s="30">
        <f>IF(I1428="新設",VLOOKUP('施設リストA-1（直営）'!I400,'（新設）照明器具'!$B$5:$C$1990,2,FALSE),IF('部屋別効果（直）'!I1428="撤去",VLOOKUP('施設リストA-1（直営）'!I400,'（既設）調査結果'!$B$5:$C$1998,2,FALSE),0))</f>
        <v>0</v>
      </c>
      <c r="K1428" s="29">
        <f>'施設リストA-1（直営）'!K400</f>
        <v>0</v>
      </c>
      <c r="L1428" s="29">
        <f>'施設リストA-1（直営）'!L400</f>
        <v>0</v>
      </c>
      <c r="M1428" s="30">
        <f>IF(L1428="新設",VLOOKUP('施設リストA-1（直営）'!M400,'（新設）照明器具'!$B$5:$C$1990,2,FALSE),IF('部屋別効果（直）'!L1428="撤去",VLOOKUP('施設リストA-1（直営）'!M400,'（既設）調査結果'!$B$5:$C$1998,2,FALSE),0))</f>
        <v>0</v>
      </c>
      <c r="N1428" s="29">
        <f>'施設リストA-1（直営）'!O400</f>
        <v>0</v>
      </c>
      <c r="O1428" s="29">
        <f>'施設リストA-1（直営）'!P400</f>
        <v>0</v>
      </c>
      <c r="P1428" s="30">
        <f>IF(O1428="新設",VLOOKUP('施設リストA-1（直営）'!Q400,'（新設）照明器具'!$B$5:$C$1990,2,FALSE),IF('部屋別効果（直）'!O1428="撤去",VLOOKUP('施設リストA-1（直営）'!Q400,'（既設）調査結果'!$B$5:$C$1998,2,FALSE),0))</f>
        <v>0</v>
      </c>
      <c r="Q1428" s="29">
        <f>'施設リストA-1（直営）'!S400</f>
        <v>0</v>
      </c>
      <c r="R1428" s="29">
        <f>'施設リストA-1（直営）'!T400</f>
        <v>0</v>
      </c>
      <c r="S1428" s="30">
        <f>IF(R1428="新設",VLOOKUP('施設リストA-1（直営）'!U400,'（新設）照明器具'!$B$5:$C$1990,2,FALSE),IF('部屋別効果（直）'!R1428="撤去",VLOOKUP('施設リストA-1（直営）'!U400,'（既設）調査結果'!$B$5:$C$1998,2,FALSE),0))</f>
        <v>0</v>
      </c>
      <c r="T1428" s="29">
        <f>'施設リストA-1（直営）'!W400</f>
        <v>0</v>
      </c>
      <c r="U1428" s="29">
        <f>'施設リストA-1（直営）'!X400</f>
        <v>0</v>
      </c>
      <c r="V1428" s="30">
        <f>IF(U1428="新設",VLOOKUP('施設リストA-1（直営）'!Y400,'（新設）照明器具'!$B$5:$C$1990,2,FALSE),IF('部屋別効果（直）'!U1428="撤去",VLOOKUP('施設リストA-1（直営）'!Y400,'（既設）調査結果'!$B$5:$C$1998,2,FALSE),0))</f>
        <v>0</v>
      </c>
      <c r="W1428" s="29">
        <f>'施設リストA-1（直営）'!AA400</f>
        <v>0</v>
      </c>
      <c r="X1428" s="29">
        <f>'施設リストA-1（直営）'!AB400</f>
        <v>0</v>
      </c>
      <c r="Y1428" s="30">
        <f>IF(X1428="新設",VLOOKUP('施設リストA-1（直営）'!AC400,'（新設）照明器具'!$B$5:$C$1990,2,FALSE),IF('部屋別効果（直）'!X1428="撤去",VLOOKUP('施設リストA-1（直営）'!AC400,'（既設）調査結果'!$B$5:$C$1998,2,FALSE),0))</f>
        <v>0</v>
      </c>
      <c r="Z1428" s="29">
        <f>'施設リストA-1（直営）'!AE400</f>
        <v>0</v>
      </c>
      <c r="AA1428" s="29">
        <f>'施設リストA-1（直営）'!AF400</f>
        <v>0</v>
      </c>
      <c r="AB1428" s="30">
        <f>IF(AA1428="新設",VLOOKUP('施設リストA-1（直営）'!AG400,'（新設）照明器具'!$B$5:$C$1990,2,FALSE),IF('部屋別効果（直）'!AA1428="撤去",VLOOKUP('施設リストA-1（直営）'!AG400,'（既設）調査結果'!$B$5:$C$1998,2,FALSE),0))</f>
        <v>0</v>
      </c>
      <c r="AC1428" s="29">
        <f>'施設リストA-1（直営）'!AI400</f>
        <v>0</v>
      </c>
      <c r="AD1428" s="29">
        <f>'施設リストA-1（直営）'!AJ400</f>
        <v>0</v>
      </c>
      <c r="AE1428" s="30">
        <f>IF(AD1428="新設",VLOOKUP('施設リストA-1（直営）'!AK400,'（新設）照明器具'!$B$5:$C$1990,2,FALSE),IF('部屋別効果（直）'!AD1428="撤去",VLOOKUP('施設リストA-1（直営）'!AK400,'（既設）調査結果'!$B$5:$C$1998,2,FALSE),0))</f>
        <v>0</v>
      </c>
      <c r="AF1428" s="29">
        <f>'施設リストA-1（直営）'!AM400</f>
        <v>0</v>
      </c>
      <c r="AG1428" s="29">
        <f>'施設リストA-1（直営）'!AN400</f>
        <v>0</v>
      </c>
      <c r="AH1428" s="30">
        <f>IF(AG1428="新設",VLOOKUP('施設リストA-1（直営）'!AO400,'（新設）照明器具'!$B$5:$C$1990,2,FALSE),IF('部屋別効果（直）'!AG1428="撤去",VLOOKUP('施設リストA-1（直営）'!AO400,'（既設）調査結果'!$B$5:$C$1998,2,FALSE),0))</f>
        <v>0</v>
      </c>
      <c r="AI1428" s="29">
        <f>'施設リストA-1（直営）'!AQ400</f>
        <v>0</v>
      </c>
      <c r="AJ1428" s="29">
        <f>'施設リストA-1（直営）'!AR400</f>
        <v>0</v>
      </c>
      <c r="AK1428" s="30">
        <f>IF(AJ1428="新設",VLOOKUP('施設リストA-1（直営）'!AS400,'（新設）照明器具'!$B$5:$C$1990,2,FALSE),IF('部屋別効果（直）'!AJ1428="撤去",VLOOKUP('施設リストA-1（直営）'!AS400,'（既設）調査結果'!$B$5:$C$1998,2,FALSE),0))</f>
        <v>0</v>
      </c>
      <c r="AL1428" s="29">
        <f>'施設リストA-1（直営）'!AU400</f>
        <v>0</v>
      </c>
    </row>
    <row r="1429" spans="1:38" customFormat="1">
      <c r="A1429" s="94"/>
      <c r="B1429" s="16" t="str">
        <f>'施設リストA-1（直営）'!B401</f>
        <v>柊野小</v>
      </c>
      <c r="C1429" s="14">
        <f>'施設リストA-1（直営）'!C401</f>
        <v>4</v>
      </c>
      <c r="D1429" s="94" t="str">
        <f>'施設リストA-1（直営）'!D401</f>
        <v>6年2組教室</v>
      </c>
      <c r="E1429" s="20">
        <f>'施設リストA-1（直営）'!E401</f>
        <v>210</v>
      </c>
      <c r="F1429" s="20">
        <f>'施設リストA-1（直営）'!F401</f>
        <v>8</v>
      </c>
      <c r="G1429" s="13">
        <f>'施設リストA-1（直営）'!G401</f>
        <v>1680</v>
      </c>
      <c r="H1429" s="28">
        <f t="shared" si="22"/>
        <v>0</v>
      </c>
      <c r="I1429" s="29">
        <f>'施設リストA-1（直営）'!H401</f>
        <v>0</v>
      </c>
      <c r="J1429" s="30">
        <f>IF(I1429="新設",VLOOKUP('施設リストA-1（直営）'!I401,'（新設）照明器具'!$B$5:$C$1990,2,FALSE),IF('部屋別効果（直）'!I1429="撤去",VLOOKUP('施設リストA-1（直営）'!I401,'（既設）調査結果'!$B$5:$C$1998,2,FALSE),0))</f>
        <v>0</v>
      </c>
      <c r="K1429" s="29">
        <f>'施設リストA-1（直営）'!K401</f>
        <v>0</v>
      </c>
      <c r="L1429" s="29">
        <f>'施設リストA-1（直営）'!L401</f>
        <v>0</v>
      </c>
      <c r="M1429" s="30">
        <f>IF(L1429="新設",VLOOKUP('施設リストA-1（直営）'!M401,'（新設）照明器具'!$B$5:$C$1990,2,FALSE),IF('部屋別効果（直）'!L1429="撤去",VLOOKUP('施設リストA-1（直営）'!M401,'（既設）調査結果'!$B$5:$C$1998,2,FALSE),0))</f>
        <v>0</v>
      </c>
      <c r="N1429" s="29">
        <f>'施設リストA-1（直営）'!O401</f>
        <v>0</v>
      </c>
      <c r="O1429" s="29">
        <f>'施設リストA-1（直営）'!P401</f>
        <v>0</v>
      </c>
      <c r="P1429" s="30">
        <f>IF(O1429="新設",VLOOKUP('施設リストA-1（直営）'!Q401,'（新設）照明器具'!$B$5:$C$1990,2,FALSE),IF('部屋別効果（直）'!O1429="撤去",VLOOKUP('施設リストA-1（直営）'!Q401,'（既設）調査結果'!$B$5:$C$1998,2,FALSE),0))</f>
        <v>0</v>
      </c>
      <c r="Q1429" s="29">
        <f>'施設リストA-1（直営）'!S401</f>
        <v>0</v>
      </c>
      <c r="R1429" s="29">
        <f>'施設リストA-1（直営）'!T401</f>
        <v>0</v>
      </c>
      <c r="S1429" s="30">
        <f>IF(R1429="新設",VLOOKUP('施設リストA-1（直営）'!U401,'（新設）照明器具'!$B$5:$C$1990,2,FALSE),IF('部屋別効果（直）'!R1429="撤去",VLOOKUP('施設リストA-1（直営）'!U401,'（既設）調査結果'!$B$5:$C$1998,2,FALSE),0))</f>
        <v>0</v>
      </c>
      <c r="T1429" s="29">
        <f>'施設リストA-1（直営）'!W401</f>
        <v>0</v>
      </c>
      <c r="U1429" s="29">
        <f>'施設リストA-1（直営）'!X401</f>
        <v>0</v>
      </c>
      <c r="V1429" s="30">
        <f>IF(U1429="新設",VLOOKUP('施設リストA-1（直営）'!Y401,'（新設）照明器具'!$B$5:$C$1990,2,FALSE),IF('部屋別効果（直）'!U1429="撤去",VLOOKUP('施設リストA-1（直営）'!Y401,'（既設）調査結果'!$B$5:$C$1998,2,FALSE),0))</f>
        <v>0</v>
      </c>
      <c r="W1429" s="29">
        <f>'施設リストA-1（直営）'!AA401</f>
        <v>0</v>
      </c>
      <c r="X1429" s="29">
        <f>'施設リストA-1（直営）'!AB401</f>
        <v>0</v>
      </c>
      <c r="Y1429" s="30">
        <f>IF(X1429="新設",VLOOKUP('施設リストA-1（直営）'!AC401,'（新設）照明器具'!$B$5:$C$1990,2,FALSE),IF('部屋別効果（直）'!X1429="撤去",VLOOKUP('施設リストA-1（直営）'!AC401,'（既設）調査結果'!$B$5:$C$1998,2,FALSE),0))</f>
        <v>0</v>
      </c>
      <c r="Z1429" s="29">
        <f>'施設リストA-1（直営）'!AE401</f>
        <v>0</v>
      </c>
      <c r="AA1429" s="29">
        <f>'施設リストA-1（直営）'!AF401</f>
        <v>0</v>
      </c>
      <c r="AB1429" s="30">
        <f>IF(AA1429="新設",VLOOKUP('施設リストA-1（直営）'!AG401,'（新設）照明器具'!$B$5:$C$1990,2,FALSE),IF('部屋別効果（直）'!AA1429="撤去",VLOOKUP('施設リストA-1（直営）'!AG401,'（既設）調査結果'!$B$5:$C$1998,2,FALSE),0))</f>
        <v>0</v>
      </c>
      <c r="AC1429" s="29">
        <f>'施設リストA-1（直営）'!AI401</f>
        <v>0</v>
      </c>
      <c r="AD1429" s="29">
        <f>'施設リストA-1（直営）'!AJ401</f>
        <v>0</v>
      </c>
      <c r="AE1429" s="30">
        <f>IF(AD1429="新設",VLOOKUP('施設リストA-1（直営）'!AK401,'（新設）照明器具'!$B$5:$C$1990,2,FALSE),IF('部屋別効果（直）'!AD1429="撤去",VLOOKUP('施設リストA-1（直営）'!AK401,'（既設）調査結果'!$B$5:$C$1998,2,FALSE),0))</f>
        <v>0</v>
      </c>
      <c r="AF1429" s="29">
        <f>'施設リストA-1（直営）'!AM401</f>
        <v>0</v>
      </c>
      <c r="AG1429" s="29">
        <f>'施設リストA-1（直営）'!AN401</f>
        <v>0</v>
      </c>
      <c r="AH1429" s="30">
        <f>IF(AG1429="新設",VLOOKUP('施設リストA-1（直営）'!AO401,'（新設）照明器具'!$B$5:$C$1990,2,FALSE),IF('部屋別効果（直）'!AG1429="撤去",VLOOKUP('施設リストA-1（直営）'!AO401,'（既設）調査結果'!$B$5:$C$1998,2,FALSE),0))</f>
        <v>0</v>
      </c>
      <c r="AI1429" s="29">
        <f>'施設リストA-1（直営）'!AQ401</f>
        <v>0</v>
      </c>
      <c r="AJ1429" s="29">
        <f>'施設リストA-1（直営）'!AR401</f>
        <v>0</v>
      </c>
      <c r="AK1429" s="30">
        <f>IF(AJ1429="新設",VLOOKUP('施設リストA-1（直営）'!AS401,'（新設）照明器具'!$B$5:$C$1990,2,FALSE),IF('部屋別効果（直）'!AJ1429="撤去",VLOOKUP('施設リストA-1（直営）'!AS401,'（既設）調査結果'!$B$5:$C$1998,2,FALSE),0))</f>
        <v>0</v>
      </c>
      <c r="AL1429" s="29">
        <f>'施設リストA-1（直営）'!AU401</f>
        <v>0</v>
      </c>
    </row>
    <row r="1430" spans="1:38" customFormat="1">
      <c r="A1430" s="94"/>
      <c r="B1430" s="16" t="str">
        <f>'施設リストA-1（直営）'!B402</f>
        <v>柊野小</v>
      </c>
      <c r="C1430" s="14">
        <f>'施設リストA-1（直営）'!C402</f>
        <v>4</v>
      </c>
      <c r="D1430" s="94" t="str">
        <f>'施設リストA-1（直営）'!D402</f>
        <v>6年3組教室</v>
      </c>
      <c r="E1430" s="20">
        <f>'施設リストA-1（直営）'!E402</f>
        <v>210</v>
      </c>
      <c r="F1430" s="20">
        <f>'施設リストA-1（直営）'!F402</f>
        <v>8</v>
      </c>
      <c r="G1430" s="13">
        <f>'施設リストA-1（直営）'!G402</f>
        <v>1680</v>
      </c>
      <c r="H1430" s="28">
        <f t="shared" si="22"/>
        <v>0</v>
      </c>
      <c r="I1430" s="29">
        <f>'施設リストA-1（直営）'!H402</f>
        <v>0</v>
      </c>
      <c r="J1430" s="30">
        <f>IF(I1430="新設",VLOOKUP('施設リストA-1（直営）'!I402,'（新設）照明器具'!$B$5:$C$1990,2,FALSE),IF('部屋別効果（直）'!I1430="撤去",VLOOKUP('施設リストA-1（直営）'!I402,'（既設）調査結果'!$B$5:$C$1998,2,FALSE),0))</f>
        <v>0</v>
      </c>
      <c r="K1430" s="29">
        <f>'施設リストA-1（直営）'!K402</f>
        <v>0</v>
      </c>
      <c r="L1430" s="29">
        <f>'施設リストA-1（直営）'!L402</f>
        <v>0</v>
      </c>
      <c r="M1430" s="30">
        <f>IF(L1430="新設",VLOOKUP('施設リストA-1（直営）'!M402,'（新設）照明器具'!$B$5:$C$1990,2,FALSE),IF('部屋別効果（直）'!L1430="撤去",VLOOKUP('施設リストA-1（直営）'!M402,'（既設）調査結果'!$B$5:$C$1998,2,FALSE),0))</f>
        <v>0</v>
      </c>
      <c r="N1430" s="29">
        <f>'施設リストA-1（直営）'!O402</f>
        <v>0</v>
      </c>
      <c r="O1430" s="29">
        <f>'施設リストA-1（直営）'!P402</f>
        <v>0</v>
      </c>
      <c r="P1430" s="30">
        <f>IF(O1430="新設",VLOOKUP('施設リストA-1（直営）'!Q402,'（新設）照明器具'!$B$5:$C$1990,2,FALSE),IF('部屋別効果（直）'!O1430="撤去",VLOOKUP('施設リストA-1（直営）'!Q402,'（既設）調査結果'!$B$5:$C$1998,2,FALSE),0))</f>
        <v>0</v>
      </c>
      <c r="Q1430" s="29">
        <f>'施設リストA-1（直営）'!S402</f>
        <v>0</v>
      </c>
      <c r="R1430" s="29">
        <f>'施設リストA-1（直営）'!T402</f>
        <v>0</v>
      </c>
      <c r="S1430" s="30">
        <f>IF(R1430="新設",VLOOKUP('施設リストA-1（直営）'!U402,'（新設）照明器具'!$B$5:$C$1990,2,FALSE),IF('部屋別効果（直）'!R1430="撤去",VLOOKUP('施設リストA-1（直営）'!U402,'（既設）調査結果'!$B$5:$C$1998,2,FALSE),0))</f>
        <v>0</v>
      </c>
      <c r="T1430" s="29">
        <f>'施設リストA-1（直営）'!W402</f>
        <v>0</v>
      </c>
      <c r="U1430" s="29">
        <f>'施設リストA-1（直営）'!X402</f>
        <v>0</v>
      </c>
      <c r="V1430" s="30">
        <f>IF(U1430="新設",VLOOKUP('施設リストA-1（直営）'!Y402,'（新設）照明器具'!$B$5:$C$1990,2,FALSE),IF('部屋別効果（直）'!U1430="撤去",VLOOKUP('施設リストA-1（直営）'!Y402,'（既設）調査結果'!$B$5:$C$1998,2,FALSE),0))</f>
        <v>0</v>
      </c>
      <c r="W1430" s="29">
        <f>'施設リストA-1（直営）'!AA402</f>
        <v>0</v>
      </c>
      <c r="X1430" s="29">
        <f>'施設リストA-1（直営）'!AB402</f>
        <v>0</v>
      </c>
      <c r="Y1430" s="30">
        <f>IF(X1430="新設",VLOOKUP('施設リストA-1（直営）'!AC402,'（新設）照明器具'!$B$5:$C$1990,2,FALSE),IF('部屋別効果（直）'!X1430="撤去",VLOOKUP('施設リストA-1（直営）'!AC402,'（既設）調査結果'!$B$5:$C$1998,2,FALSE),0))</f>
        <v>0</v>
      </c>
      <c r="Z1430" s="29">
        <f>'施設リストA-1（直営）'!AE402</f>
        <v>0</v>
      </c>
      <c r="AA1430" s="29">
        <f>'施設リストA-1（直営）'!AF402</f>
        <v>0</v>
      </c>
      <c r="AB1430" s="30">
        <f>IF(AA1430="新設",VLOOKUP('施設リストA-1（直営）'!AG402,'（新設）照明器具'!$B$5:$C$1990,2,FALSE),IF('部屋別効果（直）'!AA1430="撤去",VLOOKUP('施設リストA-1（直営）'!AG402,'（既設）調査結果'!$B$5:$C$1998,2,FALSE),0))</f>
        <v>0</v>
      </c>
      <c r="AC1430" s="29">
        <f>'施設リストA-1（直営）'!AI402</f>
        <v>0</v>
      </c>
      <c r="AD1430" s="29">
        <f>'施設リストA-1（直営）'!AJ402</f>
        <v>0</v>
      </c>
      <c r="AE1430" s="30">
        <f>IF(AD1430="新設",VLOOKUP('施設リストA-1（直営）'!AK402,'（新設）照明器具'!$B$5:$C$1990,2,FALSE),IF('部屋別効果（直）'!AD1430="撤去",VLOOKUP('施設リストA-1（直営）'!AK402,'（既設）調査結果'!$B$5:$C$1998,2,FALSE),0))</f>
        <v>0</v>
      </c>
      <c r="AF1430" s="29">
        <f>'施設リストA-1（直営）'!AM402</f>
        <v>0</v>
      </c>
      <c r="AG1430" s="29">
        <f>'施設リストA-1（直営）'!AN402</f>
        <v>0</v>
      </c>
      <c r="AH1430" s="30">
        <f>IF(AG1430="新設",VLOOKUP('施設リストA-1（直営）'!AO402,'（新設）照明器具'!$B$5:$C$1990,2,FALSE),IF('部屋別効果（直）'!AG1430="撤去",VLOOKUP('施設リストA-1（直営）'!AO402,'（既設）調査結果'!$B$5:$C$1998,2,FALSE),0))</f>
        <v>0</v>
      </c>
      <c r="AI1430" s="29">
        <f>'施設リストA-1（直営）'!AQ402</f>
        <v>0</v>
      </c>
      <c r="AJ1430" s="29">
        <f>'施設リストA-1（直営）'!AR402</f>
        <v>0</v>
      </c>
      <c r="AK1430" s="30">
        <f>IF(AJ1430="新設",VLOOKUP('施設リストA-1（直営）'!AS402,'（新設）照明器具'!$B$5:$C$1990,2,FALSE),IF('部屋別効果（直）'!AJ1430="撤去",VLOOKUP('施設リストA-1（直営）'!AS402,'（既設）調査結果'!$B$5:$C$1998,2,FALSE),0))</f>
        <v>0</v>
      </c>
      <c r="AL1430" s="29">
        <f>'施設リストA-1（直営）'!AU402</f>
        <v>0</v>
      </c>
    </row>
    <row r="1431" spans="1:38" customFormat="1">
      <c r="A1431" s="94"/>
      <c r="B1431" s="16" t="str">
        <f>'施設リストA-1（直営）'!B403</f>
        <v>柊野小</v>
      </c>
      <c r="C1431" s="14">
        <f>'施設リストA-1（直営）'!C403</f>
        <v>4</v>
      </c>
      <c r="D1431" s="94" t="str">
        <f>'施設リストA-1（直営）'!D403</f>
        <v>備蓄倉庫</v>
      </c>
      <c r="E1431" s="20">
        <f>'施設リストA-1（直営）'!E403</f>
        <v>250</v>
      </c>
      <c r="F1431" s="20">
        <f>'施設リストA-1（直営）'!F403</f>
        <v>4</v>
      </c>
      <c r="G1431" s="13">
        <f>'施設リストA-1（直営）'!G403</f>
        <v>1000</v>
      </c>
      <c r="H1431" s="28" t="e">
        <f t="shared" si="22"/>
        <v>#N/A</v>
      </c>
      <c r="I1431" s="29" t="str">
        <f>'施設リストA-1（直営）'!H403</f>
        <v>新設</v>
      </c>
      <c r="J1431" s="30" t="e">
        <f>IF(I1431="新設",VLOOKUP('施設リストA-1（直営）'!I403,'（新設）照明器具'!$B$5:$C$1990,2,FALSE),IF('部屋別効果（直）'!I1431="撤去",VLOOKUP('施設リストA-1（直営）'!I403,'（既設）調査結果'!$B$5:$C$1998,2,FALSE),0))</f>
        <v>#N/A</v>
      </c>
      <c r="K1431" s="29">
        <f>'施設リストA-1（直営）'!K403</f>
        <v>12</v>
      </c>
      <c r="L1431" s="29" t="str">
        <f>'施設リストA-1（直営）'!L403</f>
        <v>撤去</v>
      </c>
      <c r="M1431" s="30">
        <f>IF(L1431="新設",VLOOKUP('施設リストA-1（直営）'!M403,'（新設）照明器具'!$B$5:$C$1990,2,FALSE),IF('部屋別効果（直）'!L1431="撤去",VLOOKUP('施設リストA-1（直営）'!M403,'（既設）調査結果'!$B$5:$C$1998,2,FALSE),0))</f>
        <v>86</v>
      </c>
      <c r="N1431" s="29">
        <f>'施設リストA-1（直営）'!O403</f>
        <v>12</v>
      </c>
      <c r="O1431" s="29">
        <f>'施設リストA-1（直営）'!P403</f>
        <v>0</v>
      </c>
      <c r="P1431" s="30">
        <f>IF(O1431="新設",VLOOKUP('施設リストA-1（直営）'!Q403,'（新設）照明器具'!$B$5:$C$1990,2,FALSE),IF('部屋別効果（直）'!O1431="撤去",VLOOKUP('施設リストA-1（直営）'!Q403,'（既設）調査結果'!$B$5:$C$1998,2,FALSE),0))</f>
        <v>0</v>
      </c>
      <c r="Q1431" s="29">
        <f>'施設リストA-1（直営）'!S403</f>
        <v>0</v>
      </c>
      <c r="R1431" s="29">
        <f>'施設リストA-1（直営）'!T403</f>
        <v>0</v>
      </c>
      <c r="S1431" s="30">
        <f>IF(R1431="新設",VLOOKUP('施設リストA-1（直営）'!U403,'（新設）照明器具'!$B$5:$C$1990,2,FALSE),IF('部屋別効果（直）'!R1431="撤去",VLOOKUP('施設リストA-1（直営）'!U403,'（既設）調査結果'!$B$5:$C$1998,2,FALSE),0))</f>
        <v>0</v>
      </c>
      <c r="T1431" s="29">
        <f>'施設リストA-1（直営）'!W403</f>
        <v>0</v>
      </c>
      <c r="U1431" s="29">
        <f>'施設リストA-1（直営）'!X403</f>
        <v>0</v>
      </c>
      <c r="V1431" s="30">
        <f>IF(U1431="新設",VLOOKUP('施設リストA-1（直営）'!Y403,'（新設）照明器具'!$B$5:$C$1990,2,FALSE),IF('部屋別効果（直）'!U1431="撤去",VLOOKUP('施設リストA-1（直営）'!Y403,'（既設）調査結果'!$B$5:$C$1998,2,FALSE),0))</f>
        <v>0</v>
      </c>
      <c r="W1431" s="29">
        <f>'施設リストA-1（直営）'!AA403</f>
        <v>0</v>
      </c>
      <c r="X1431" s="29">
        <f>'施設リストA-1（直営）'!AB403</f>
        <v>0</v>
      </c>
      <c r="Y1431" s="30">
        <f>IF(X1431="新設",VLOOKUP('施設リストA-1（直営）'!AC403,'（新設）照明器具'!$B$5:$C$1990,2,FALSE),IF('部屋別効果（直）'!X1431="撤去",VLOOKUP('施設リストA-1（直営）'!AC403,'（既設）調査結果'!$B$5:$C$1998,2,FALSE),0))</f>
        <v>0</v>
      </c>
      <c r="Z1431" s="29">
        <f>'施設リストA-1（直営）'!AE403</f>
        <v>0</v>
      </c>
      <c r="AA1431" s="29">
        <f>'施設リストA-1（直営）'!AF403</f>
        <v>0</v>
      </c>
      <c r="AB1431" s="30">
        <f>IF(AA1431="新設",VLOOKUP('施設リストA-1（直営）'!AG403,'（新設）照明器具'!$B$5:$C$1990,2,FALSE),IF('部屋別効果（直）'!AA1431="撤去",VLOOKUP('施設リストA-1（直営）'!AG403,'（既設）調査結果'!$B$5:$C$1998,2,FALSE),0))</f>
        <v>0</v>
      </c>
      <c r="AC1431" s="29">
        <f>'施設リストA-1（直営）'!AI403</f>
        <v>0</v>
      </c>
      <c r="AD1431" s="29">
        <f>'施設リストA-1（直営）'!AJ403</f>
        <v>0</v>
      </c>
      <c r="AE1431" s="30">
        <f>IF(AD1431="新設",VLOOKUP('施設リストA-1（直営）'!AK403,'（新設）照明器具'!$B$5:$C$1990,2,FALSE),IF('部屋別効果（直）'!AD1431="撤去",VLOOKUP('施設リストA-1（直営）'!AK403,'（既設）調査結果'!$B$5:$C$1998,2,FALSE),0))</f>
        <v>0</v>
      </c>
      <c r="AF1431" s="29">
        <f>'施設リストA-1（直営）'!AM403</f>
        <v>0</v>
      </c>
      <c r="AG1431" s="29">
        <f>'施設リストA-1（直営）'!AN403</f>
        <v>0</v>
      </c>
      <c r="AH1431" s="30">
        <f>IF(AG1431="新設",VLOOKUP('施設リストA-1（直営）'!AO403,'（新設）照明器具'!$B$5:$C$1990,2,FALSE),IF('部屋別効果（直）'!AG1431="撤去",VLOOKUP('施設リストA-1（直営）'!AO403,'（既設）調査結果'!$B$5:$C$1998,2,FALSE),0))</f>
        <v>0</v>
      </c>
      <c r="AI1431" s="29">
        <f>'施設リストA-1（直営）'!AQ403</f>
        <v>0</v>
      </c>
      <c r="AJ1431" s="29">
        <f>'施設リストA-1（直営）'!AR403</f>
        <v>0</v>
      </c>
      <c r="AK1431" s="30">
        <f>IF(AJ1431="新設",VLOOKUP('施設リストA-1（直営）'!AS403,'（新設）照明器具'!$B$5:$C$1990,2,FALSE),IF('部屋別効果（直）'!AJ1431="撤去",VLOOKUP('施設リストA-1（直営）'!AS403,'（既設）調査結果'!$B$5:$C$1998,2,FALSE),0))</f>
        <v>0</v>
      </c>
      <c r="AL1431" s="29">
        <f>'施設リストA-1（直営）'!AU403</f>
        <v>0</v>
      </c>
    </row>
    <row r="1432" spans="1:38" customFormat="1">
      <c r="A1432" s="94"/>
      <c r="B1432" s="16" t="str">
        <f>'施設リストA-1（直営）'!B404</f>
        <v>柊野小</v>
      </c>
      <c r="C1432" s="14">
        <f>'施設リストA-1（直営）'!C404</f>
        <v>4</v>
      </c>
      <c r="D1432" s="94" t="str">
        <f>'施設リストA-1（直営）'!D404</f>
        <v>廊下</v>
      </c>
      <c r="E1432" s="20">
        <f>'施設リストA-1（直営）'!E404</f>
        <v>210</v>
      </c>
      <c r="F1432" s="20">
        <f>'施設リストA-1（直営）'!F404</f>
        <v>10</v>
      </c>
      <c r="G1432" s="13">
        <f>'施設リストA-1（直営）'!G404</f>
        <v>2100</v>
      </c>
      <c r="H1432" s="28" t="e">
        <f t="shared" si="22"/>
        <v>#N/A</v>
      </c>
      <c r="I1432" s="29" t="str">
        <f>'施設リストA-1（直営）'!H404</f>
        <v>新設</v>
      </c>
      <c r="J1432" s="30" t="e">
        <f>IF(I1432="新設",VLOOKUP('施設リストA-1（直営）'!I404,'（新設）照明器具'!$B$5:$C$1990,2,FALSE),IF('部屋別効果（直）'!I1432="撤去",VLOOKUP('施設リストA-1（直営）'!I404,'（既設）調査結果'!$B$5:$C$1998,2,FALSE),0))</f>
        <v>#N/A</v>
      </c>
      <c r="K1432" s="29">
        <f>'施設リストA-1（直営）'!K404</f>
        <v>6</v>
      </c>
      <c r="L1432" s="29" t="str">
        <f>'施設リストA-1（直営）'!L404</f>
        <v>撤去</v>
      </c>
      <c r="M1432" s="30">
        <f>IF(L1432="新設",VLOOKUP('施設リストA-1（直営）'!M404,'（新設）照明器具'!$B$5:$C$1990,2,FALSE),IF('部屋別効果（直）'!L1432="撤去",VLOOKUP('施設リストA-1（直営）'!M404,'（既設）調査結果'!$B$5:$C$1998,2,FALSE),0))</f>
        <v>46</v>
      </c>
      <c r="N1432" s="29">
        <f>'施設リストA-1（直営）'!O404</f>
        <v>6</v>
      </c>
      <c r="O1432" s="29">
        <f>'施設リストA-1（直営）'!P404</f>
        <v>0</v>
      </c>
      <c r="P1432" s="30">
        <f>IF(O1432="新設",VLOOKUP('施設リストA-1（直営）'!Q404,'（新設）照明器具'!$B$5:$C$1990,2,FALSE),IF('部屋別効果（直）'!O1432="撤去",VLOOKUP('施設リストA-1（直営）'!Q404,'（既設）調査結果'!$B$5:$C$1998,2,FALSE),0))</f>
        <v>0</v>
      </c>
      <c r="Q1432" s="29">
        <f>'施設リストA-1（直営）'!S404</f>
        <v>0</v>
      </c>
      <c r="R1432" s="29">
        <f>'施設リストA-1（直営）'!T404</f>
        <v>0</v>
      </c>
      <c r="S1432" s="30">
        <f>IF(R1432="新設",VLOOKUP('施設リストA-1（直営）'!U404,'（新設）照明器具'!$B$5:$C$1990,2,FALSE),IF('部屋別効果（直）'!R1432="撤去",VLOOKUP('施設リストA-1（直営）'!U404,'（既設）調査結果'!$B$5:$C$1998,2,FALSE),0))</f>
        <v>0</v>
      </c>
      <c r="T1432" s="29">
        <f>'施設リストA-1（直営）'!W404</f>
        <v>0</v>
      </c>
      <c r="U1432" s="29">
        <f>'施設リストA-1（直営）'!X404</f>
        <v>0</v>
      </c>
      <c r="V1432" s="30">
        <f>IF(U1432="新設",VLOOKUP('施設リストA-1（直営）'!Y404,'（新設）照明器具'!$B$5:$C$1990,2,FALSE),IF('部屋別効果（直）'!U1432="撤去",VLOOKUP('施設リストA-1（直営）'!Y404,'（既設）調査結果'!$B$5:$C$1998,2,FALSE),0))</f>
        <v>0</v>
      </c>
      <c r="W1432" s="29">
        <f>'施設リストA-1（直営）'!AA404</f>
        <v>0</v>
      </c>
      <c r="X1432" s="29">
        <f>'施設リストA-1（直営）'!AB404</f>
        <v>0</v>
      </c>
      <c r="Y1432" s="30">
        <f>IF(X1432="新設",VLOOKUP('施設リストA-1（直営）'!AC404,'（新設）照明器具'!$B$5:$C$1990,2,FALSE),IF('部屋別効果（直）'!X1432="撤去",VLOOKUP('施設リストA-1（直営）'!AC404,'（既設）調査結果'!$B$5:$C$1998,2,FALSE),0))</f>
        <v>0</v>
      </c>
      <c r="Z1432" s="29">
        <f>'施設リストA-1（直営）'!AE404</f>
        <v>0</v>
      </c>
      <c r="AA1432" s="29">
        <f>'施設リストA-1（直営）'!AF404</f>
        <v>0</v>
      </c>
      <c r="AB1432" s="30">
        <f>IF(AA1432="新設",VLOOKUP('施設リストA-1（直営）'!AG404,'（新設）照明器具'!$B$5:$C$1990,2,FALSE),IF('部屋別効果（直）'!AA1432="撤去",VLOOKUP('施設リストA-1（直営）'!AG404,'（既設）調査結果'!$B$5:$C$1998,2,FALSE),0))</f>
        <v>0</v>
      </c>
      <c r="AC1432" s="29">
        <f>'施設リストA-1（直営）'!AI404</f>
        <v>0</v>
      </c>
      <c r="AD1432" s="29">
        <f>'施設リストA-1（直営）'!AJ404</f>
        <v>0</v>
      </c>
      <c r="AE1432" s="30">
        <f>IF(AD1432="新設",VLOOKUP('施設リストA-1（直営）'!AK404,'（新設）照明器具'!$B$5:$C$1990,2,FALSE),IF('部屋別効果（直）'!AD1432="撤去",VLOOKUP('施設リストA-1（直営）'!AK404,'（既設）調査結果'!$B$5:$C$1998,2,FALSE),0))</f>
        <v>0</v>
      </c>
      <c r="AF1432" s="29">
        <f>'施設リストA-1（直営）'!AM404</f>
        <v>0</v>
      </c>
      <c r="AG1432" s="29">
        <f>'施設リストA-1（直営）'!AN404</f>
        <v>0</v>
      </c>
      <c r="AH1432" s="30">
        <f>IF(AG1432="新設",VLOOKUP('施設リストA-1（直営）'!AO404,'（新設）照明器具'!$B$5:$C$1990,2,FALSE),IF('部屋別効果（直）'!AG1432="撤去",VLOOKUP('施設リストA-1（直営）'!AO404,'（既設）調査結果'!$B$5:$C$1998,2,FALSE),0))</f>
        <v>0</v>
      </c>
      <c r="AI1432" s="29">
        <f>'施設リストA-1（直営）'!AQ404</f>
        <v>0</v>
      </c>
      <c r="AJ1432" s="29">
        <f>'施設リストA-1（直営）'!AR404</f>
        <v>0</v>
      </c>
      <c r="AK1432" s="30">
        <f>IF(AJ1432="新設",VLOOKUP('施設リストA-1（直営）'!AS404,'（新設）照明器具'!$B$5:$C$1990,2,FALSE),IF('部屋別効果（直）'!AJ1432="撤去",VLOOKUP('施設リストA-1（直営）'!AS404,'（既設）調査結果'!$B$5:$C$1998,2,FALSE),0))</f>
        <v>0</v>
      </c>
      <c r="AL1432" s="29">
        <f>'施設リストA-1（直営）'!AU404</f>
        <v>0</v>
      </c>
    </row>
    <row r="1433" spans="1:38" customFormat="1">
      <c r="A1433" s="94"/>
      <c r="B1433" s="16" t="str">
        <f>'施設リストA-1（直営）'!B405</f>
        <v>柊野小</v>
      </c>
      <c r="C1433" s="14">
        <f>'施設リストA-1（直営）'!C405</f>
        <v>1</v>
      </c>
      <c r="D1433" s="94" t="str">
        <f>'施設リストA-1（直営）'!D405</f>
        <v>１F東渡り廊下</v>
      </c>
      <c r="E1433" s="20">
        <f>'施設リストA-1（直営）'!E405</f>
        <v>210</v>
      </c>
      <c r="F1433" s="20">
        <f>'施設リストA-1（直営）'!F405</f>
        <v>10</v>
      </c>
      <c r="G1433" s="13">
        <f>'施設リストA-1（直営）'!G405</f>
        <v>2100</v>
      </c>
      <c r="H1433" s="28" t="e">
        <f t="shared" si="22"/>
        <v>#N/A</v>
      </c>
      <c r="I1433" s="29" t="str">
        <f>'施設リストA-1（直営）'!H405</f>
        <v>新設</v>
      </c>
      <c r="J1433" s="30" t="e">
        <f>IF(I1433="新設",VLOOKUP('施設リストA-1（直営）'!I405,'（新設）照明器具'!$B$5:$C$1990,2,FALSE),IF('部屋別効果（直）'!I1433="撤去",VLOOKUP('施設リストA-1（直営）'!I405,'（既設）調査結果'!$B$5:$C$1998,2,FALSE),0))</f>
        <v>#N/A</v>
      </c>
      <c r="K1433" s="29">
        <f>'施設リストA-1（直営）'!K405</f>
        <v>2</v>
      </c>
      <c r="L1433" s="29" t="str">
        <f>'施設リストA-1（直営）'!L405</f>
        <v>撤去</v>
      </c>
      <c r="M1433" s="30">
        <f>IF(L1433="新設",VLOOKUP('施設リストA-1（直営）'!M405,'（新設）照明器具'!$B$5:$C$1990,2,FALSE),IF('部屋別効果（直）'!L1433="撤去",VLOOKUP('施設リストA-1（直営）'!M405,'（既設）調査結果'!$B$5:$C$1998,2,FALSE),0))</f>
        <v>45</v>
      </c>
      <c r="N1433" s="29">
        <f>'施設リストA-1（直営）'!O405</f>
        <v>2</v>
      </c>
      <c r="O1433" s="29">
        <f>'施設リストA-1（直営）'!P405</f>
        <v>0</v>
      </c>
      <c r="P1433" s="30">
        <f>IF(O1433="新設",VLOOKUP('施設リストA-1（直営）'!Q405,'（新設）照明器具'!$B$5:$C$1990,2,FALSE),IF('部屋別効果（直）'!O1433="撤去",VLOOKUP('施設リストA-1（直営）'!Q405,'（既設）調査結果'!$B$5:$C$1998,2,FALSE),0))</f>
        <v>0</v>
      </c>
      <c r="Q1433" s="29">
        <f>'施設リストA-1（直営）'!S405</f>
        <v>0</v>
      </c>
      <c r="R1433" s="29">
        <f>'施設リストA-1（直営）'!T405</f>
        <v>0</v>
      </c>
      <c r="S1433" s="30">
        <f>IF(R1433="新設",VLOOKUP('施設リストA-1（直営）'!U405,'（新設）照明器具'!$B$5:$C$1990,2,FALSE),IF('部屋別効果（直）'!R1433="撤去",VLOOKUP('施設リストA-1（直営）'!U405,'（既設）調査結果'!$B$5:$C$1998,2,FALSE),0))</f>
        <v>0</v>
      </c>
      <c r="T1433" s="29">
        <f>'施設リストA-1（直営）'!W405</f>
        <v>0</v>
      </c>
      <c r="U1433" s="29">
        <f>'施設リストA-1（直営）'!X405</f>
        <v>0</v>
      </c>
      <c r="V1433" s="30">
        <f>IF(U1433="新設",VLOOKUP('施設リストA-1（直営）'!Y405,'（新設）照明器具'!$B$5:$C$1990,2,FALSE),IF('部屋別効果（直）'!U1433="撤去",VLOOKUP('施設リストA-1（直営）'!Y405,'（既設）調査結果'!$B$5:$C$1998,2,FALSE),0))</f>
        <v>0</v>
      </c>
      <c r="W1433" s="29">
        <f>'施設リストA-1（直営）'!AA405</f>
        <v>0</v>
      </c>
      <c r="X1433" s="29">
        <f>'施設リストA-1（直営）'!AB405</f>
        <v>0</v>
      </c>
      <c r="Y1433" s="30">
        <f>IF(X1433="新設",VLOOKUP('施設リストA-1（直営）'!AC405,'（新設）照明器具'!$B$5:$C$1990,2,FALSE),IF('部屋別効果（直）'!X1433="撤去",VLOOKUP('施設リストA-1（直営）'!AC405,'（既設）調査結果'!$B$5:$C$1998,2,FALSE),0))</f>
        <v>0</v>
      </c>
      <c r="Z1433" s="29">
        <f>'施設リストA-1（直営）'!AE405</f>
        <v>0</v>
      </c>
      <c r="AA1433" s="29">
        <f>'施設リストA-1（直営）'!AF405</f>
        <v>0</v>
      </c>
      <c r="AB1433" s="30">
        <f>IF(AA1433="新設",VLOOKUP('施設リストA-1（直営）'!AG405,'（新設）照明器具'!$B$5:$C$1990,2,FALSE),IF('部屋別効果（直）'!AA1433="撤去",VLOOKUP('施設リストA-1（直営）'!AG405,'（既設）調査結果'!$B$5:$C$1998,2,FALSE),0))</f>
        <v>0</v>
      </c>
      <c r="AC1433" s="29">
        <f>'施設リストA-1（直営）'!AI405</f>
        <v>0</v>
      </c>
      <c r="AD1433" s="29">
        <f>'施設リストA-1（直営）'!AJ405</f>
        <v>0</v>
      </c>
      <c r="AE1433" s="30">
        <f>IF(AD1433="新設",VLOOKUP('施設リストA-1（直営）'!AK405,'（新設）照明器具'!$B$5:$C$1990,2,FALSE),IF('部屋別効果（直）'!AD1433="撤去",VLOOKUP('施設リストA-1（直営）'!AK405,'（既設）調査結果'!$B$5:$C$1998,2,FALSE),0))</f>
        <v>0</v>
      </c>
      <c r="AF1433" s="29">
        <f>'施設リストA-1（直営）'!AM405</f>
        <v>0</v>
      </c>
      <c r="AG1433" s="29">
        <f>'施設リストA-1（直営）'!AN405</f>
        <v>0</v>
      </c>
      <c r="AH1433" s="30">
        <f>IF(AG1433="新設",VLOOKUP('施設リストA-1（直営）'!AO405,'（新設）照明器具'!$B$5:$C$1990,2,FALSE),IF('部屋別効果（直）'!AG1433="撤去",VLOOKUP('施設リストA-1（直営）'!AO405,'（既設）調査結果'!$B$5:$C$1998,2,FALSE),0))</f>
        <v>0</v>
      </c>
      <c r="AI1433" s="29">
        <f>'施設リストA-1（直営）'!AQ405</f>
        <v>0</v>
      </c>
      <c r="AJ1433" s="29">
        <f>'施設リストA-1（直営）'!AR405</f>
        <v>0</v>
      </c>
      <c r="AK1433" s="30">
        <f>IF(AJ1433="新設",VLOOKUP('施設リストA-1（直営）'!AS405,'（新設）照明器具'!$B$5:$C$1990,2,FALSE),IF('部屋別効果（直）'!AJ1433="撤去",VLOOKUP('施設リストA-1（直営）'!AS405,'（既設）調査結果'!$B$5:$C$1998,2,FALSE),0))</f>
        <v>0</v>
      </c>
      <c r="AL1433" s="29">
        <f>'施設リストA-1（直営）'!AU405</f>
        <v>0</v>
      </c>
    </row>
    <row r="1434" spans="1:38" customFormat="1">
      <c r="A1434" s="94"/>
      <c r="B1434" s="16" t="str">
        <f>'施設リストA-1（直営）'!B406</f>
        <v>柊野小</v>
      </c>
      <c r="C1434" s="14">
        <f>'施設リストA-1（直営）'!C406</f>
        <v>1</v>
      </c>
      <c r="D1434" s="94" t="str">
        <f>'施設リストA-1（直営）'!D406</f>
        <v>１F西渡り廊下</v>
      </c>
      <c r="E1434" s="20">
        <f>'施設リストA-1（直営）'!E406</f>
        <v>210</v>
      </c>
      <c r="F1434" s="20">
        <f>'施設リストA-1（直営）'!F406</f>
        <v>10</v>
      </c>
      <c r="G1434" s="13">
        <f>'施設リストA-1（直営）'!G406</f>
        <v>2100</v>
      </c>
      <c r="H1434" s="28" t="e">
        <f t="shared" si="22"/>
        <v>#N/A</v>
      </c>
      <c r="I1434" s="29" t="str">
        <f>'施設リストA-1（直営）'!H406</f>
        <v>新設</v>
      </c>
      <c r="J1434" s="30" t="e">
        <f>IF(I1434="新設",VLOOKUP('施設リストA-1（直営）'!I406,'（新設）照明器具'!$B$5:$C$1990,2,FALSE),IF('部屋別効果（直）'!I1434="撤去",VLOOKUP('施設リストA-1（直営）'!I406,'（既設）調査結果'!$B$5:$C$1998,2,FALSE),0))</f>
        <v>#N/A</v>
      </c>
      <c r="K1434" s="29">
        <f>'施設リストA-1（直営）'!K406</f>
        <v>3</v>
      </c>
      <c r="L1434" s="29" t="str">
        <f>'施設リストA-1（直営）'!L406</f>
        <v>撤去</v>
      </c>
      <c r="M1434" s="30">
        <f>IF(L1434="新設",VLOOKUP('施設リストA-1（直営）'!M406,'（新設）照明器具'!$B$5:$C$1990,2,FALSE),IF('部屋別効果（直）'!L1434="撤去",VLOOKUP('施設リストA-1（直営）'!M406,'（既設）調査結果'!$B$5:$C$1998,2,FALSE),0))</f>
        <v>23</v>
      </c>
      <c r="N1434" s="29">
        <f>'施設リストA-1（直営）'!O406</f>
        <v>3</v>
      </c>
      <c r="O1434" s="29">
        <f>'施設リストA-1（直営）'!P406</f>
        <v>0</v>
      </c>
      <c r="P1434" s="30">
        <f>IF(O1434="新設",VLOOKUP('施設リストA-1（直営）'!Q406,'（新設）照明器具'!$B$5:$C$1990,2,FALSE),IF('部屋別効果（直）'!O1434="撤去",VLOOKUP('施設リストA-1（直営）'!Q406,'（既設）調査結果'!$B$5:$C$1998,2,FALSE),0))</f>
        <v>0</v>
      </c>
      <c r="Q1434" s="29">
        <f>'施設リストA-1（直営）'!S406</f>
        <v>0</v>
      </c>
      <c r="R1434" s="29">
        <f>'施設リストA-1（直営）'!T406</f>
        <v>0</v>
      </c>
      <c r="S1434" s="30">
        <f>IF(R1434="新設",VLOOKUP('施設リストA-1（直営）'!U406,'（新設）照明器具'!$B$5:$C$1990,2,FALSE),IF('部屋別効果（直）'!R1434="撤去",VLOOKUP('施設リストA-1（直営）'!U406,'（既設）調査結果'!$B$5:$C$1998,2,FALSE),0))</f>
        <v>0</v>
      </c>
      <c r="T1434" s="29">
        <f>'施設リストA-1（直営）'!W406</f>
        <v>0</v>
      </c>
      <c r="U1434" s="29">
        <f>'施設リストA-1（直営）'!X406</f>
        <v>0</v>
      </c>
      <c r="V1434" s="30">
        <f>IF(U1434="新設",VLOOKUP('施設リストA-1（直営）'!Y406,'（新設）照明器具'!$B$5:$C$1990,2,FALSE),IF('部屋別効果（直）'!U1434="撤去",VLOOKUP('施設リストA-1（直営）'!Y406,'（既設）調査結果'!$B$5:$C$1998,2,FALSE),0))</f>
        <v>0</v>
      </c>
      <c r="W1434" s="29">
        <f>'施設リストA-1（直営）'!AA406</f>
        <v>0</v>
      </c>
      <c r="X1434" s="29">
        <f>'施設リストA-1（直営）'!AB406</f>
        <v>0</v>
      </c>
      <c r="Y1434" s="30">
        <f>IF(X1434="新設",VLOOKUP('施設リストA-1（直営）'!AC406,'（新設）照明器具'!$B$5:$C$1990,2,FALSE),IF('部屋別効果（直）'!X1434="撤去",VLOOKUP('施設リストA-1（直営）'!AC406,'（既設）調査結果'!$B$5:$C$1998,2,FALSE),0))</f>
        <v>0</v>
      </c>
      <c r="Z1434" s="29">
        <f>'施設リストA-1（直営）'!AE406</f>
        <v>0</v>
      </c>
      <c r="AA1434" s="29">
        <f>'施設リストA-1（直営）'!AF406</f>
        <v>0</v>
      </c>
      <c r="AB1434" s="30">
        <f>IF(AA1434="新設",VLOOKUP('施設リストA-1（直営）'!AG406,'（新設）照明器具'!$B$5:$C$1990,2,FALSE),IF('部屋別効果（直）'!AA1434="撤去",VLOOKUP('施設リストA-1（直営）'!AG406,'（既設）調査結果'!$B$5:$C$1998,2,FALSE),0))</f>
        <v>0</v>
      </c>
      <c r="AC1434" s="29">
        <f>'施設リストA-1（直営）'!AI406</f>
        <v>0</v>
      </c>
      <c r="AD1434" s="29">
        <f>'施設リストA-1（直営）'!AJ406</f>
        <v>0</v>
      </c>
      <c r="AE1434" s="30">
        <f>IF(AD1434="新設",VLOOKUP('施設リストA-1（直営）'!AK406,'（新設）照明器具'!$B$5:$C$1990,2,FALSE),IF('部屋別効果（直）'!AD1434="撤去",VLOOKUP('施設リストA-1（直営）'!AK406,'（既設）調査結果'!$B$5:$C$1998,2,FALSE),0))</f>
        <v>0</v>
      </c>
      <c r="AF1434" s="29">
        <f>'施設リストA-1（直営）'!AM406</f>
        <v>0</v>
      </c>
      <c r="AG1434" s="29">
        <f>'施設リストA-1（直営）'!AN406</f>
        <v>0</v>
      </c>
      <c r="AH1434" s="30">
        <f>IF(AG1434="新設",VLOOKUP('施設リストA-1（直営）'!AO406,'（新設）照明器具'!$B$5:$C$1990,2,FALSE),IF('部屋別効果（直）'!AG1434="撤去",VLOOKUP('施設リストA-1（直営）'!AO406,'（既設）調査結果'!$B$5:$C$1998,2,FALSE),0))</f>
        <v>0</v>
      </c>
      <c r="AI1434" s="29">
        <f>'施設リストA-1（直営）'!AQ406</f>
        <v>0</v>
      </c>
      <c r="AJ1434" s="29">
        <f>'施設リストA-1（直営）'!AR406</f>
        <v>0</v>
      </c>
      <c r="AK1434" s="30">
        <f>IF(AJ1434="新設",VLOOKUP('施設リストA-1（直営）'!AS406,'（新設）照明器具'!$B$5:$C$1990,2,FALSE),IF('部屋別効果（直）'!AJ1434="撤去",VLOOKUP('施設リストA-1（直営）'!AS406,'（既設）調査結果'!$B$5:$C$1998,2,FALSE),0))</f>
        <v>0</v>
      </c>
      <c r="AL1434" s="29">
        <f>'施設リストA-1（直営）'!AU406</f>
        <v>0</v>
      </c>
    </row>
    <row r="1435" spans="1:38" customFormat="1">
      <c r="A1435" s="94"/>
      <c r="B1435" s="16" t="str">
        <f>'施設リストA-1（直営）'!B407</f>
        <v>柊野小</v>
      </c>
      <c r="C1435" s="14">
        <f>'施設リストA-1（直営）'!C407</f>
        <v>2</v>
      </c>
      <c r="D1435" s="94" t="str">
        <f>'施設リストA-1（直営）'!D407</f>
        <v>２F東渡り廊下</v>
      </c>
      <c r="E1435" s="20">
        <f>'施設リストA-1（直営）'!E407</f>
        <v>210</v>
      </c>
      <c r="F1435" s="20">
        <f>'施設リストA-1（直営）'!F407</f>
        <v>10</v>
      </c>
      <c r="G1435" s="13">
        <f>'施設リストA-1（直営）'!G407</f>
        <v>2100</v>
      </c>
      <c r="H1435" s="28" t="e">
        <f t="shared" si="22"/>
        <v>#N/A</v>
      </c>
      <c r="I1435" s="29" t="str">
        <f>'施設リストA-1（直営）'!H407</f>
        <v>新設</v>
      </c>
      <c r="J1435" s="30" t="e">
        <f>IF(I1435="新設",VLOOKUP('施設リストA-1（直営）'!I407,'（新設）照明器具'!$B$5:$C$1990,2,FALSE),IF('部屋別効果（直）'!I1435="撤去",VLOOKUP('施設リストA-1（直営）'!I407,'（既設）調査結果'!$B$5:$C$1998,2,FALSE),0))</f>
        <v>#N/A</v>
      </c>
      <c r="K1435" s="29">
        <f>'施設リストA-1（直営）'!K407</f>
        <v>2</v>
      </c>
      <c r="L1435" s="29" t="str">
        <f>'施設リストA-1（直営）'!L407</f>
        <v>撤去</v>
      </c>
      <c r="M1435" s="30">
        <f>IF(L1435="新設",VLOOKUP('施設リストA-1（直営）'!M407,'（新設）照明器具'!$B$5:$C$1990,2,FALSE),IF('部屋別効果（直）'!L1435="撤去",VLOOKUP('施設リストA-1（直営）'!M407,'（既設）調査結果'!$B$5:$C$1998,2,FALSE),0))</f>
        <v>45</v>
      </c>
      <c r="N1435" s="29">
        <f>'施設リストA-1（直営）'!O407</f>
        <v>2</v>
      </c>
      <c r="O1435" s="29">
        <f>'施設リストA-1（直営）'!P407</f>
        <v>0</v>
      </c>
      <c r="P1435" s="30">
        <f>IF(O1435="新設",VLOOKUP('施設リストA-1（直営）'!Q407,'（新設）照明器具'!$B$5:$C$1990,2,FALSE),IF('部屋別効果（直）'!O1435="撤去",VLOOKUP('施設リストA-1（直営）'!Q407,'（既設）調査結果'!$B$5:$C$1998,2,FALSE),0))</f>
        <v>0</v>
      </c>
      <c r="Q1435" s="29">
        <f>'施設リストA-1（直営）'!S407</f>
        <v>0</v>
      </c>
      <c r="R1435" s="29">
        <f>'施設リストA-1（直営）'!T407</f>
        <v>0</v>
      </c>
      <c r="S1435" s="30">
        <f>IF(R1435="新設",VLOOKUP('施設リストA-1（直営）'!U407,'（新設）照明器具'!$B$5:$C$1990,2,FALSE),IF('部屋別効果（直）'!R1435="撤去",VLOOKUP('施設リストA-1（直営）'!U407,'（既設）調査結果'!$B$5:$C$1998,2,FALSE),0))</f>
        <v>0</v>
      </c>
      <c r="T1435" s="29">
        <f>'施設リストA-1（直営）'!W407</f>
        <v>0</v>
      </c>
      <c r="U1435" s="29">
        <f>'施設リストA-1（直営）'!X407</f>
        <v>0</v>
      </c>
      <c r="V1435" s="30">
        <f>IF(U1435="新設",VLOOKUP('施設リストA-1（直営）'!Y407,'（新設）照明器具'!$B$5:$C$1990,2,FALSE),IF('部屋別効果（直）'!U1435="撤去",VLOOKUP('施設リストA-1（直営）'!Y407,'（既設）調査結果'!$B$5:$C$1998,2,FALSE),0))</f>
        <v>0</v>
      </c>
      <c r="W1435" s="29">
        <f>'施設リストA-1（直営）'!AA407</f>
        <v>0</v>
      </c>
      <c r="X1435" s="29">
        <f>'施設リストA-1（直営）'!AB407</f>
        <v>0</v>
      </c>
      <c r="Y1435" s="30">
        <f>IF(X1435="新設",VLOOKUP('施設リストA-1（直営）'!AC407,'（新設）照明器具'!$B$5:$C$1990,2,FALSE),IF('部屋別効果（直）'!X1435="撤去",VLOOKUP('施設リストA-1（直営）'!AC407,'（既設）調査結果'!$B$5:$C$1998,2,FALSE),0))</f>
        <v>0</v>
      </c>
      <c r="Z1435" s="29">
        <f>'施設リストA-1（直営）'!AE407</f>
        <v>0</v>
      </c>
      <c r="AA1435" s="29">
        <f>'施設リストA-1（直営）'!AF407</f>
        <v>0</v>
      </c>
      <c r="AB1435" s="30">
        <f>IF(AA1435="新設",VLOOKUP('施設リストA-1（直営）'!AG407,'（新設）照明器具'!$B$5:$C$1990,2,FALSE),IF('部屋別効果（直）'!AA1435="撤去",VLOOKUP('施設リストA-1（直営）'!AG407,'（既設）調査結果'!$B$5:$C$1998,2,FALSE),0))</f>
        <v>0</v>
      </c>
      <c r="AC1435" s="29">
        <f>'施設リストA-1（直営）'!AI407</f>
        <v>0</v>
      </c>
      <c r="AD1435" s="29">
        <f>'施設リストA-1（直営）'!AJ407</f>
        <v>0</v>
      </c>
      <c r="AE1435" s="30">
        <f>IF(AD1435="新設",VLOOKUP('施設リストA-1（直営）'!AK407,'（新設）照明器具'!$B$5:$C$1990,2,FALSE),IF('部屋別効果（直）'!AD1435="撤去",VLOOKUP('施設リストA-1（直営）'!AK407,'（既設）調査結果'!$B$5:$C$1998,2,FALSE),0))</f>
        <v>0</v>
      </c>
      <c r="AF1435" s="29">
        <f>'施設リストA-1（直営）'!AM407</f>
        <v>0</v>
      </c>
      <c r="AG1435" s="29">
        <f>'施設リストA-1（直営）'!AN407</f>
        <v>0</v>
      </c>
      <c r="AH1435" s="30">
        <f>IF(AG1435="新設",VLOOKUP('施設リストA-1（直営）'!AO407,'（新設）照明器具'!$B$5:$C$1990,2,FALSE),IF('部屋別効果（直）'!AG1435="撤去",VLOOKUP('施設リストA-1（直営）'!AO407,'（既設）調査結果'!$B$5:$C$1998,2,FALSE),0))</f>
        <v>0</v>
      </c>
      <c r="AI1435" s="29">
        <f>'施設リストA-1（直営）'!AQ407</f>
        <v>0</v>
      </c>
      <c r="AJ1435" s="29">
        <f>'施設リストA-1（直営）'!AR407</f>
        <v>0</v>
      </c>
      <c r="AK1435" s="30">
        <f>IF(AJ1435="新設",VLOOKUP('施設リストA-1（直営）'!AS407,'（新設）照明器具'!$B$5:$C$1990,2,FALSE),IF('部屋別効果（直）'!AJ1435="撤去",VLOOKUP('施設リストA-1（直営）'!AS407,'（既設）調査結果'!$B$5:$C$1998,2,FALSE),0))</f>
        <v>0</v>
      </c>
      <c r="AL1435" s="29">
        <f>'施設リストA-1（直営）'!AU407</f>
        <v>0</v>
      </c>
    </row>
    <row r="1436" spans="1:38" customFormat="1">
      <c r="A1436" s="94"/>
      <c r="B1436" s="16" t="str">
        <f>'施設リストA-1（直営）'!B408</f>
        <v>柊野小</v>
      </c>
      <c r="C1436" s="14">
        <f>'施設リストA-1（直営）'!C408</f>
        <v>1</v>
      </c>
      <c r="D1436" s="94" t="str">
        <f>'施設リストA-1（直営）'!D408</f>
        <v>保健室</v>
      </c>
      <c r="E1436" s="20">
        <f>'施設リストA-1（直営）'!E408</f>
        <v>210</v>
      </c>
      <c r="F1436" s="20">
        <f>'施設リストA-1（直営）'!F408</f>
        <v>6</v>
      </c>
      <c r="G1436" s="13">
        <f>'施設リストA-1（直営）'!G408</f>
        <v>1260</v>
      </c>
      <c r="H1436" s="28">
        <f t="shared" si="22"/>
        <v>0</v>
      </c>
      <c r="I1436" s="29">
        <f>'施設リストA-1（直営）'!H408</f>
        <v>0</v>
      </c>
      <c r="J1436" s="30">
        <f>IF(I1436="新設",VLOOKUP('施設リストA-1（直営）'!I408,'（新設）照明器具'!$B$5:$C$1990,2,FALSE),IF('部屋別効果（直）'!I1436="撤去",VLOOKUP('施設リストA-1（直営）'!I408,'（既設）調査結果'!$B$5:$C$1998,2,FALSE),0))</f>
        <v>0</v>
      </c>
      <c r="K1436" s="29">
        <f>'施設リストA-1（直営）'!K408</f>
        <v>0</v>
      </c>
      <c r="L1436" s="29">
        <f>'施設リストA-1（直営）'!L408</f>
        <v>0</v>
      </c>
      <c r="M1436" s="30">
        <f>IF(L1436="新設",VLOOKUP('施設リストA-1（直営）'!M408,'（新設）照明器具'!$B$5:$C$1990,2,FALSE),IF('部屋別効果（直）'!L1436="撤去",VLOOKUP('施設リストA-1（直営）'!M408,'（既設）調査結果'!$B$5:$C$1998,2,FALSE),0))</f>
        <v>0</v>
      </c>
      <c r="N1436" s="29">
        <f>'施設リストA-1（直営）'!O408</f>
        <v>0</v>
      </c>
      <c r="O1436" s="29">
        <f>'施設リストA-1（直営）'!P408</f>
        <v>0</v>
      </c>
      <c r="P1436" s="30">
        <f>IF(O1436="新設",VLOOKUP('施設リストA-1（直営）'!Q408,'（新設）照明器具'!$B$5:$C$1990,2,FALSE),IF('部屋別効果（直）'!O1436="撤去",VLOOKUP('施設リストA-1（直営）'!Q408,'（既設）調査結果'!$B$5:$C$1998,2,FALSE),0))</f>
        <v>0</v>
      </c>
      <c r="Q1436" s="29">
        <f>'施設リストA-1（直営）'!S408</f>
        <v>0</v>
      </c>
      <c r="R1436" s="29">
        <f>'施設リストA-1（直営）'!T408</f>
        <v>0</v>
      </c>
      <c r="S1436" s="30">
        <f>IF(R1436="新設",VLOOKUP('施設リストA-1（直営）'!U408,'（新設）照明器具'!$B$5:$C$1990,2,FALSE),IF('部屋別効果（直）'!R1436="撤去",VLOOKUP('施設リストA-1（直営）'!U408,'（既設）調査結果'!$B$5:$C$1998,2,FALSE),0))</f>
        <v>0</v>
      </c>
      <c r="T1436" s="29">
        <f>'施設リストA-1（直営）'!W408</f>
        <v>0</v>
      </c>
      <c r="U1436" s="29">
        <f>'施設リストA-1（直営）'!X408</f>
        <v>0</v>
      </c>
      <c r="V1436" s="30">
        <f>IF(U1436="新設",VLOOKUP('施設リストA-1（直営）'!Y408,'（新設）照明器具'!$B$5:$C$1990,2,FALSE),IF('部屋別効果（直）'!U1436="撤去",VLOOKUP('施設リストA-1（直営）'!Y408,'（既設）調査結果'!$B$5:$C$1998,2,FALSE),0))</f>
        <v>0</v>
      </c>
      <c r="W1436" s="29">
        <f>'施設リストA-1（直営）'!AA408</f>
        <v>0</v>
      </c>
      <c r="X1436" s="29">
        <f>'施設リストA-1（直営）'!AB408</f>
        <v>0</v>
      </c>
      <c r="Y1436" s="30">
        <f>IF(X1436="新設",VLOOKUP('施設リストA-1（直営）'!AC408,'（新設）照明器具'!$B$5:$C$1990,2,FALSE),IF('部屋別効果（直）'!X1436="撤去",VLOOKUP('施設リストA-1（直営）'!AC408,'（既設）調査結果'!$B$5:$C$1998,2,FALSE),0))</f>
        <v>0</v>
      </c>
      <c r="Z1436" s="29">
        <f>'施設リストA-1（直営）'!AE408</f>
        <v>0</v>
      </c>
      <c r="AA1436" s="29">
        <f>'施設リストA-1（直営）'!AF408</f>
        <v>0</v>
      </c>
      <c r="AB1436" s="30">
        <f>IF(AA1436="新設",VLOOKUP('施設リストA-1（直営）'!AG408,'（新設）照明器具'!$B$5:$C$1990,2,FALSE),IF('部屋別効果（直）'!AA1436="撤去",VLOOKUP('施設リストA-1（直営）'!AG408,'（既設）調査結果'!$B$5:$C$1998,2,FALSE),0))</f>
        <v>0</v>
      </c>
      <c r="AC1436" s="29">
        <f>'施設リストA-1（直営）'!AI408</f>
        <v>0</v>
      </c>
      <c r="AD1436" s="29">
        <f>'施設リストA-1（直営）'!AJ408</f>
        <v>0</v>
      </c>
      <c r="AE1436" s="30">
        <f>IF(AD1436="新設",VLOOKUP('施設リストA-1（直営）'!AK408,'（新設）照明器具'!$B$5:$C$1990,2,FALSE),IF('部屋別効果（直）'!AD1436="撤去",VLOOKUP('施設リストA-1（直営）'!AK408,'（既設）調査結果'!$B$5:$C$1998,2,FALSE),0))</f>
        <v>0</v>
      </c>
      <c r="AF1436" s="29">
        <f>'施設リストA-1（直営）'!AM408</f>
        <v>0</v>
      </c>
      <c r="AG1436" s="29">
        <f>'施設リストA-1（直営）'!AN408</f>
        <v>0</v>
      </c>
      <c r="AH1436" s="30">
        <f>IF(AG1436="新設",VLOOKUP('施設リストA-1（直営）'!AO408,'（新設）照明器具'!$B$5:$C$1990,2,FALSE),IF('部屋別効果（直）'!AG1436="撤去",VLOOKUP('施設リストA-1（直営）'!AO408,'（既設）調査結果'!$B$5:$C$1998,2,FALSE),0))</f>
        <v>0</v>
      </c>
      <c r="AI1436" s="29">
        <f>'施設リストA-1（直営）'!AQ408</f>
        <v>0</v>
      </c>
      <c r="AJ1436" s="29">
        <f>'施設リストA-1（直営）'!AR408</f>
        <v>0</v>
      </c>
      <c r="AK1436" s="30">
        <f>IF(AJ1436="新設",VLOOKUP('施設リストA-1（直営）'!AS408,'（新設）照明器具'!$B$5:$C$1990,2,FALSE),IF('部屋別効果（直）'!AJ1436="撤去",VLOOKUP('施設リストA-1（直営）'!AS408,'（既設）調査結果'!$B$5:$C$1998,2,FALSE),0))</f>
        <v>0</v>
      </c>
      <c r="AL1436" s="29">
        <f>'施設リストA-1（直営）'!AU408</f>
        <v>0</v>
      </c>
    </row>
    <row r="1437" spans="1:38" customFormat="1">
      <c r="A1437" s="94"/>
      <c r="B1437" s="16" t="str">
        <f>'施設リストA-1（直営）'!B409</f>
        <v>柊野小</v>
      </c>
      <c r="C1437" s="14">
        <f>'施設リストA-1（直営）'!C409</f>
        <v>1</v>
      </c>
      <c r="D1437" s="94" t="str">
        <f>'施設リストA-1（直営）'!D409</f>
        <v>校長室</v>
      </c>
      <c r="E1437" s="20">
        <f>'施設リストA-1（直営）'!E409</f>
        <v>250</v>
      </c>
      <c r="F1437" s="20">
        <f>'施設リストA-1（直営）'!F409</f>
        <v>12</v>
      </c>
      <c r="G1437" s="13">
        <f>'施設リストA-1（直営）'!G409</f>
        <v>3000</v>
      </c>
      <c r="H1437" s="28" t="e">
        <f t="shared" si="22"/>
        <v>#N/A</v>
      </c>
      <c r="I1437" s="29" t="str">
        <f>'施設リストA-1（直営）'!H409</f>
        <v>新設</v>
      </c>
      <c r="J1437" s="30" t="e">
        <f>IF(I1437="新設",VLOOKUP('施設リストA-1（直営）'!I409,'（新設）照明器具'!$B$5:$C$1990,2,FALSE),IF('部屋別効果（直）'!I1437="撤去",VLOOKUP('施設リストA-1（直営）'!I409,'（既設）調査結果'!$B$5:$C$1998,2,FALSE),0))</f>
        <v>#N/A</v>
      </c>
      <c r="K1437" s="29">
        <f>'施設リストA-1（直営）'!K409</f>
        <v>4</v>
      </c>
      <c r="L1437" s="29" t="str">
        <f>'施設リストA-1（直営）'!L409</f>
        <v>撤去</v>
      </c>
      <c r="M1437" s="30">
        <f>IF(L1437="新設",VLOOKUP('施設リストA-1（直営）'!M409,'（新設）照明器具'!$B$5:$C$1990,2,FALSE),IF('部屋別効果（直）'!L1437="撤去",VLOOKUP('施設リストA-1（直営）'!M409,'（既設）調査結果'!$B$5:$C$1998,2,FALSE),0))</f>
        <v>86</v>
      </c>
      <c r="N1437" s="29">
        <f>'施設リストA-1（直営）'!O409</f>
        <v>4</v>
      </c>
      <c r="O1437" s="29">
        <f>'施設リストA-1（直営）'!P409</f>
        <v>0</v>
      </c>
      <c r="P1437" s="30">
        <f>IF(O1437="新設",VLOOKUP('施設リストA-1（直営）'!Q409,'（新設）照明器具'!$B$5:$C$1990,2,FALSE),IF('部屋別効果（直）'!O1437="撤去",VLOOKUP('施設リストA-1（直営）'!Q409,'（既設）調査結果'!$B$5:$C$1998,2,FALSE),0))</f>
        <v>0</v>
      </c>
      <c r="Q1437" s="29">
        <f>'施設リストA-1（直営）'!S409</f>
        <v>0</v>
      </c>
      <c r="R1437" s="29">
        <f>'施設リストA-1（直営）'!T409</f>
        <v>0</v>
      </c>
      <c r="S1437" s="30">
        <f>IF(R1437="新設",VLOOKUP('施設リストA-1（直営）'!U409,'（新設）照明器具'!$B$5:$C$1990,2,FALSE),IF('部屋別効果（直）'!R1437="撤去",VLOOKUP('施設リストA-1（直営）'!U409,'（既設）調査結果'!$B$5:$C$1998,2,FALSE),0))</f>
        <v>0</v>
      </c>
      <c r="T1437" s="29">
        <f>'施設リストA-1（直営）'!W409</f>
        <v>0</v>
      </c>
      <c r="U1437" s="29">
        <f>'施設リストA-1（直営）'!X409</f>
        <v>0</v>
      </c>
      <c r="V1437" s="30">
        <f>IF(U1437="新設",VLOOKUP('施設リストA-1（直営）'!Y409,'（新設）照明器具'!$B$5:$C$1990,2,FALSE),IF('部屋別効果（直）'!U1437="撤去",VLOOKUP('施設リストA-1（直営）'!Y409,'（既設）調査結果'!$B$5:$C$1998,2,FALSE),0))</f>
        <v>0</v>
      </c>
      <c r="W1437" s="29">
        <f>'施設リストA-1（直営）'!AA409</f>
        <v>0</v>
      </c>
      <c r="X1437" s="29">
        <f>'施設リストA-1（直営）'!AB409</f>
        <v>0</v>
      </c>
      <c r="Y1437" s="30">
        <f>IF(X1437="新設",VLOOKUP('施設リストA-1（直営）'!AC409,'（新設）照明器具'!$B$5:$C$1990,2,FALSE),IF('部屋別効果（直）'!X1437="撤去",VLOOKUP('施設リストA-1（直営）'!AC409,'（既設）調査結果'!$B$5:$C$1998,2,FALSE),0))</f>
        <v>0</v>
      </c>
      <c r="Z1437" s="29">
        <f>'施設リストA-1（直営）'!AE409</f>
        <v>0</v>
      </c>
      <c r="AA1437" s="29">
        <f>'施設リストA-1（直営）'!AF409</f>
        <v>0</v>
      </c>
      <c r="AB1437" s="30">
        <f>IF(AA1437="新設",VLOOKUP('施設リストA-1（直営）'!AG409,'（新設）照明器具'!$B$5:$C$1990,2,FALSE),IF('部屋別効果（直）'!AA1437="撤去",VLOOKUP('施設リストA-1（直営）'!AG409,'（既設）調査結果'!$B$5:$C$1998,2,FALSE),0))</f>
        <v>0</v>
      </c>
      <c r="AC1437" s="29">
        <f>'施設リストA-1（直営）'!AI409</f>
        <v>0</v>
      </c>
      <c r="AD1437" s="29">
        <f>'施設リストA-1（直営）'!AJ409</f>
        <v>0</v>
      </c>
      <c r="AE1437" s="30">
        <f>IF(AD1437="新設",VLOOKUP('施設リストA-1（直営）'!AK409,'（新設）照明器具'!$B$5:$C$1990,2,FALSE),IF('部屋別効果（直）'!AD1437="撤去",VLOOKUP('施設リストA-1（直営）'!AK409,'（既設）調査結果'!$B$5:$C$1998,2,FALSE),0))</f>
        <v>0</v>
      </c>
      <c r="AF1437" s="29">
        <f>'施設リストA-1（直営）'!AM409</f>
        <v>0</v>
      </c>
      <c r="AG1437" s="29">
        <f>'施設リストA-1（直営）'!AN409</f>
        <v>0</v>
      </c>
      <c r="AH1437" s="30">
        <f>IF(AG1437="新設",VLOOKUP('施設リストA-1（直営）'!AO409,'（新設）照明器具'!$B$5:$C$1990,2,FALSE),IF('部屋別効果（直）'!AG1437="撤去",VLOOKUP('施設リストA-1（直営）'!AO409,'（既設）調査結果'!$B$5:$C$1998,2,FALSE),0))</f>
        <v>0</v>
      </c>
      <c r="AI1437" s="29">
        <f>'施設リストA-1（直営）'!AQ409</f>
        <v>0</v>
      </c>
      <c r="AJ1437" s="29">
        <f>'施設リストA-1（直営）'!AR409</f>
        <v>0</v>
      </c>
      <c r="AK1437" s="30">
        <f>IF(AJ1437="新設",VLOOKUP('施設リストA-1（直営）'!AS409,'（新設）照明器具'!$B$5:$C$1990,2,FALSE),IF('部屋別効果（直）'!AJ1437="撤去",VLOOKUP('施設リストA-1（直営）'!AS409,'（既設）調査結果'!$B$5:$C$1998,2,FALSE),0))</f>
        <v>0</v>
      </c>
      <c r="AL1437" s="29">
        <f>'施設リストA-1（直営）'!AU409</f>
        <v>0</v>
      </c>
    </row>
    <row r="1438" spans="1:38" customFormat="1">
      <c r="A1438" s="94"/>
      <c r="B1438" s="16" t="str">
        <f>'施設リストA-1（直営）'!B410</f>
        <v>柊野小</v>
      </c>
      <c r="C1438" s="14">
        <f>'施設リストA-1（直営）'!C410</f>
        <v>1</v>
      </c>
      <c r="D1438" s="94" t="str">
        <f>'施設リストA-1（直営）'!D410</f>
        <v>職員室</v>
      </c>
      <c r="E1438" s="20">
        <f>'施設リストA-1（直営）'!E410</f>
        <v>250</v>
      </c>
      <c r="F1438" s="20">
        <f>'施設リストA-1（直営）'!F410</f>
        <v>12</v>
      </c>
      <c r="G1438" s="13">
        <f>'施設リストA-1（直営）'!G410</f>
        <v>3000</v>
      </c>
      <c r="H1438" s="28">
        <f t="shared" si="22"/>
        <v>0</v>
      </c>
      <c r="I1438" s="29">
        <f>'施設リストA-1（直営）'!H410</f>
        <v>0</v>
      </c>
      <c r="J1438" s="30">
        <f>IF(I1438="新設",VLOOKUP('施設リストA-1（直営）'!I410,'（新設）照明器具'!$B$5:$C$1990,2,FALSE),IF('部屋別効果（直）'!I1438="撤去",VLOOKUP('施設リストA-1（直営）'!I410,'（既設）調査結果'!$B$5:$C$1998,2,FALSE),0))</f>
        <v>0</v>
      </c>
      <c r="K1438" s="29">
        <f>'施設リストA-1（直営）'!K410</f>
        <v>0</v>
      </c>
      <c r="L1438" s="29">
        <f>'施設リストA-1（直営）'!L410</f>
        <v>0</v>
      </c>
      <c r="M1438" s="30">
        <f>IF(L1438="新設",VLOOKUP('施設リストA-1（直営）'!M410,'（新設）照明器具'!$B$5:$C$1990,2,FALSE),IF('部屋別効果（直）'!L1438="撤去",VLOOKUP('施設リストA-1（直営）'!M410,'（既設）調査結果'!$B$5:$C$1998,2,FALSE),0))</f>
        <v>0</v>
      </c>
      <c r="N1438" s="29">
        <f>'施設リストA-1（直営）'!O410</f>
        <v>0</v>
      </c>
      <c r="O1438" s="29">
        <f>'施設リストA-1（直営）'!P410</f>
        <v>0</v>
      </c>
      <c r="P1438" s="30">
        <f>IF(O1438="新設",VLOOKUP('施設リストA-1（直営）'!Q410,'（新設）照明器具'!$B$5:$C$1990,2,FALSE),IF('部屋別効果（直）'!O1438="撤去",VLOOKUP('施設リストA-1（直営）'!Q410,'（既設）調査結果'!$B$5:$C$1998,2,FALSE),0))</f>
        <v>0</v>
      </c>
      <c r="Q1438" s="29">
        <f>'施設リストA-1（直営）'!S410</f>
        <v>0</v>
      </c>
      <c r="R1438" s="29">
        <f>'施設リストA-1（直営）'!T410</f>
        <v>0</v>
      </c>
      <c r="S1438" s="30">
        <f>IF(R1438="新設",VLOOKUP('施設リストA-1（直営）'!U410,'（新設）照明器具'!$B$5:$C$1990,2,FALSE),IF('部屋別効果（直）'!R1438="撤去",VLOOKUP('施設リストA-1（直営）'!U410,'（既設）調査結果'!$B$5:$C$1998,2,FALSE),0))</f>
        <v>0</v>
      </c>
      <c r="T1438" s="29">
        <f>'施設リストA-1（直営）'!W410</f>
        <v>0</v>
      </c>
      <c r="U1438" s="29">
        <f>'施設リストA-1（直営）'!X410</f>
        <v>0</v>
      </c>
      <c r="V1438" s="30">
        <f>IF(U1438="新設",VLOOKUP('施設リストA-1（直営）'!Y410,'（新設）照明器具'!$B$5:$C$1990,2,FALSE),IF('部屋別効果（直）'!U1438="撤去",VLOOKUP('施設リストA-1（直営）'!Y410,'（既設）調査結果'!$B$5:$C$1998,2,FALSE),0))</f>
        <v>0</v>
      </c>
      <c r="W1438" s="29">
        <f>'施設リストA-1（直営）'!AA410</f>
        <v>0</v>
      </c>
      <c r="X1438" s="29">
        <f>'施設リストA-1（直営）'!AB410</f>
        <v>0</v>
      </c>
      <c r="Y1438" s="30">
        <f>IF(X1438="新設",VLOOKUP('施設リストA-1（直営）'!AC410,'（新設）照明器具'!$B$5:$C$1990,2,FALSE),IF('部屋別効果（直）'!X1438="撤去",VLOOKUP('施設リストA-1（直営）'!AC410,'（既設）調査結果'!$B$5:$C$1998,2,FALSE),0))</f>
        <v>0</v>
      </c>
      <c r="Z1438" s="29">
        <f>'施設リストA-1（直営）'!AE410</f>
        <v>0</v>
      </c>
      <c r="AA1438" s="29">
        <f>'施設リストA-1（直営）'!AF410</f>
        <v>0</v>
      </c>
      <c r="AB1438" s="30">
        <f>IF(AA1438="新設",VLOOKUP('施設リストA-1（直営）'!AG410,'（新設）照明器具'!$B$5:$C$1990,2,FALSE),IF('部屋別効果（直）'!AA1438="撤去",VLOOKUP('施設リストA-1（直営）'!AG410,'（既設）調査結果'!$B$5:$C$1998,2,FALSE),0))</f>
        <v>0</v>
      </c>
      <c r="AC1438" s="29">
        <f>'施設リストA-1（直営）'!AI410</f>
        <v>0</v>
      </c>
      <c r="AD1438" s="29">
        <f>'施設リストA-1（直営）'!AJ410</f>
        <v>0</v>
      </c>
      <c r="AE1438" s="30">
        <f>IF(AD1438="新設",VLOOKUP('施設リストA-1（直営）'!AK410,'（新設）照明器具'!$B$5:$C$1990,2,FALSE),IF('部屋別効果（直）'!AD1438="撤去",VLOOKUP('施設リストA-1（直営）'!AK410,'（既設）調査結果'!$B$5:$C$1998,2,FALSE),0))</f>
        <v>0</v>
      </c>
      <c r="AF1438" s="29">
        <f>'施設リストA-1（直営）'!AM410</f>
        <v>0</v>
      </c>
      <c r="AG1438" s="29">
        <f>'施設リストA-1（直営）'!AN410</f>
        <v>0</v>
      </c>
      <c r="AH1438" s="30">
        <f>IF(AG1438="新設",VLOOKUP('施設リストA-1（直営）'!AO410,'（新設）照明器具'!$B$5:$C$1990,2,FALSE),IF('部屋別効果（直）'!AG1438="撤去",VLOOKUP('施設リストA-1（直営）'!AO410,'（既設）調査結果'!$B$5:$C$1998,2,FALSE),0))</f>
        <v>0</v>
      </c>
      <c r="AI1438" s="29">
        <f>'施設リストA-1（直営）'!AQ410</f>
        <v>0</v>
      </c>
      <c r="AJ1438" s="29">
        <f>'施設リストA-1（直営）'!AR410</f>
        <v>0</v>
      </c>
      <c r="AK1438" s="30">
        <f>IF(AJ1438="新設",VLOOKUP('施設リストA-1（直営）'!AS410,'（新設）照明器具'!$B$5:$C$1990,2,FALSE),IF('部屋別効果（直）'!AJ1438="撤去",VLOOKUP('施設リストA-1（直営）'!AS410,'（既設）調査結果'!$B$5:$C$1998,2,FALSE),0))</f>
        <v>0</v>
      </c>
      <c r="AL1438" s="29">
        <f>'施設リストA-1（直営）'!AU410</f>
        <v>0</v>
      </c>
    </row>
    <row r="1439" spans="1:38" customFormat="1">
      <c r="A1439" s="94"/>
      <c r="B1439" s="16" t="str">
        <f>'施設リストA-1（直営）'!B411</f>
        <v>柊野小</v>
      </c>
      <c r="C1439" s="14">
        <f>'施設リストA-1（直営）'!C411</f>
        <v>1</v>
      </c>
      <c r="D1439" s="94" t="str">
        <f>'施設リストA-1（直営）'!D411</f>
        <v>事務室</v>
      </c>
      <c r="E1439" s="20">
        <f>'施設リストA-1（直営）'!E411</f>
        <v>250</v>
      </c>
      <c r="F1439" s="20">
        <f>'施設リストA-1（直営）'!F411</f>
        <v>4</v>
      </c>
      <c r="G1439" s="13">
        <f>'施設リストA-1（直営）'!G411</f>
        <v>1000</v>
      </c>
      <c r="H1439" s="28">
        <f t="shared" si="22"/>
        <v>0</v>
      </c>
      <c r="I1439" s="29">
        <f>'施設リストA-1（直営）'!H411</f>
        <v>0</v>
      </c>
      <c r="J1439" s="30">
        <f>IF(I1439="新設",VLOOKUP('施設リストA-1（直営）'!I411,'（新設）照明器具'!$B$5:$C$1990,2,FALSE),IF('部屋別効果（直）'!I1439="撤去",VLOOKUP('施設リストA-1（直営）'!I411,'（既設）調査結果'!$B$5:$C$1998,2,FALSE),0))</f>
        <v>0</v>
      </c>
      <c r="K1439" s="29">
        <f>'施設リストA-1（直営）'!K411</f>
        <v>0</v>
      </c>
      <c r="L1439" s="29">
        <f>'施設リストA-1（直営）'!L411</f>
        <v>0</v>
      </c>
      <c r="M1439" s="30">
        <f>IF(L1439="新設",VLOOKUP('施設リストA-1（直営）'!M411,'（新設）照明器具'!$B$5:$C$1990,2,FALSE),IF('部屋別効果（直）'!L1439="撤去",VLOOKUP('施設リストA-1（直営）'!M411,'（既設）調査結果'!$B$5:$C$1998,2,FALSE),0))</f>
        <v>0</v>
      </c>
      <c r="N1439" s="29">
        <f>'施設リストA-1（直営）'!O411</f>
        <v>0</v>
      </c>
      <c r="O1439" s="29">
        <f>'施設リストA-1（直営）'!P411</f>
        <v>0</v>
      </c>
      <c r="P1439" s="30">
        <f>IF(O1439="新設",VLOOKUP('施設リストA-1（直営）'!Q411,'（新設）照明器具'!$B$5:$C$1990,2,FALSE),IF('部屋別効果（直）'!O1439="撤去",VLOOKUP('施設リストA-1（直営）'!Q411,'（既設）調査結果'!$B$5:$C$1998,2,FALSE),0))</f>
        <v>0</v>
      </c>
      <c r="Q1439" s="29">
        <f>'施設リストA-1（直営）'!S411</f>
        <v>0</v>
      </c>
      <c r="R1439" s="29">
        <f>'施設リストA-1（直営）'!T411</f>
        <v>0</v>
      </c>
      <c r="S1439" s="30">
        <f>IF(R1439="新設",VLOOKUP('施設リストA-1（直営）'!U411,'（新設）照明器具'!$B$5:$C$1990,2,FALSE),IF('部屋別効果（直）'!R1439="撤去",VLOOKUP('施設リストA-1（直営）'!U411,'（既設）調査結果'!$B$5:$C$1998,2,FALSE),0))</f>
        <v>0</v>
      </c>
      <c r="T1439" s="29">
        <f>'施設リストA-1（直営）'!W411</f>
        <v>0</v>
      </c>
      <c r="U1439" s="29">
        <f>'施設リストA-1（直営）'!X411</f>
        <v>0</v>
      </c>
      <c r="V1439" s="30">
        <f>IF(U1439="新設",VLOOKUP('施設リストA-1（直営）'!Y411,'（新設）照明器具'!$B$5:$C$1990,2,FALSE),IF('部屋別効果（直）'!U1439="撤去",VLOOKUP('施設リストA-1（直営）'!Y411,'（既設）調査結果'!$B$5:$C$1998,2,FALSE),0))</f>
        <v>0</v>
      </c>
      <c r="W1439" s="29">
        <f>'施設リストA-1（直営）'!AA411</f>
        <v>0</v>
      </c>
      <c r="X1439" s="29">
        <f>'施設リストA-1（直営）'!AB411</f>
        <v>0</v>
      </c>
      <c r="Y1439" s="30">
        <f>IF(X1439="新設",VLOOKUP('施設リストA-1（直営）'!AC411,'（新設）照明器具'!$B$5:$C$1990,2,FALSE),IF('部屋別効果（直）'!X1439="撤去",VLOOKUP('施設リストA-1（直営）'!AC411,'（既設）調査結果'!$B$5:$C$1998,2,FALSE),0))</f>
        <v>0</v>
      </c>
      <c r="Z1439" s="29">
        <f>'施設リストA-1（直営）'!AE411</f>
        <v>0</v>
      </c>
      <c r="AA1439" s="29">
        <f>'施設リストA-1（直営）'!AF411</f>
        <v>0</v>
      </c>
      <c r="AB1439" s="30">
        <f>IF(AA1439="新設",VLOOKUP('施設リストA-1（直営）'!AG411,'（新設）照明器具'!$B$5:$C$1990,2,FALSE),IF('部屋別効果（直）'!AA1439="撤去",VLOOKUP('施設リストA-1（直営）'!AG411,'（既設）調査結果'!$B$5:$C$1998,2,FALSE),0))</f>
        <v>0</v>
      </c>
      <c r="AC1439" s="29">
        <f>'施設リストA-1（直営）'!AI411</f>
        <v>0</v>
      </c>
      <c r="AD1439" s="29">
        <f>'施設リストA-1（直営）'!AJ411</f>
        <v>0</v>
      </c>
      <c r="AE1439" s="30">
        <f>IF(AD1439="新設",VLOOKUP('施設リストA-1（直営）'!AK411,'（新設）照明器具'!$B$5:$C$1990,2,FALSE),IF('部屋別効果（直）'!AD1439="撤去",VLOOKUP('施設リストA-1（直営）'!AK411,'（既設）調査結果'!$B$5:$C$1998,2,FALSE),0))</f>
        <v>0</v>
      </c>
      <c r="AF1439" s="29">
        <f>'施設リストA-1（直営）'!AM411</f>
        <v>0</v>
      </c>
      <c r="AG1439" s="29">
        <f>'施設リストA-1（直営）'!AN411</f>
        <v>0</v>
      </c>
      <c r="AH1439" s="30">
        <f>IF(AG1439="新設",VLOOKUP('施設リストA-1（直営）'!AO411,'（新設）照明器具'!$B$5:$C$1990,2,FALSE),IF('部屋別効果（直）'!AG1439="撤去",VLOOKUP('施設リストA-1（直営）'!AO411,'（既設）調査結果'!$B$5:$C$1998,2,FALSE),0))</f>
        <v>0</v>
      </c>
      <c r="AI1439" s="29">
        <f>'施設リストA-1（直営）'!AQ411</f>
        <v>0</v>
      </c>
      <c r="AJ1439" s="29">
        <f>'施設リストA-1（直営）'!AR411</f>
        <v>0</v>
      </c>
      <c r="AK1439" s="30">
        <f>IF(AJ1439="新設",VLOOKUP('施設リストA-1（直営）'!AS411,'（新設）照明器具'!$B$5:$C$1990,2,FALSE),IF('部屋別効果（直）'!AJ1439="撤去",VLOOKUP('施設リストA-1（直営）'!AS411,'（既設）調査結果'!$B$5:$C$1998,2,FALSE),0))</f>
        <v>0</v>
      </c>
      <c r="AL1439" s="29">
        <f>'施設リストA-1（直営）'!AU411</f>
        <v>0</v>
      </c>
    </row>
    <row r="1440" spans="1:38" customFormat="1">
      <c r="A1440" s="94"/>
      <c r="B1440" s="16" t="str">
        <f>'施設リストA-1（直営）'!B412</f>
        <v>柊野小</v>
      </c>
      <c r="C1440" s="14">
        <f>'施設リストA-1（直営）'!C412</f>
        <v>1</v>
      </c>
      <c r="D1440" s="94" t="str">
        <f>'施設リストA-1（直営）'!D412</f>
        <v>管理用務員室</v>
      </c>
      <c r="E1440" s="20">
        <f>'施設リストA-1（直営）'!E412</f>
        <v>250</v>
      </c>
      <c r="F1440" s="20">
        <f>'施設リストA-1（直営）'!F412</f>
        <v>12</v>
      </c>
      <c r="G1440" s="13">
        <f>'施設リストA-1（直営）'!G412</f>
        <v>3000</v>
      </c>
      <c r="H1440" s="28" t="e">
        <f t="shared" si="22"/>
        <v>#N/A</v>
      </c>
      <c r="I1440" s="29" t="str">
        <f>'施設リストA-1（直営）'!H412</f>
        <v>新設</v>
      </c>
      <c r="J1440" s="30" t="e">
        <f>IF(I1440="新設",VLOOKUP('施設リストA-1（直営）'!I412,'（新設）照明器具'!$B$5:$C$1990,2,FALSE),IF('部屋別効果（直）'!I1440="撤去",VLOOKUP('施設リストA-1（直営）'!I412,'（既設）調査結果'!$B$5:$C$1998,2,FALSE),0))</f>
        <v>#N/A</v>
      </c>
      <c r="K1440" s="29">
        <f>'施設リストA-1（直営）'!K412</f>
        <v>4</v>
      </c>
      <c r="L1440" s="29" t="str">
        <f>'施設リストA-1（直営）'!L412</f>
        <v>撤去</v>
      </c>
      <c r="M1440" s="30">
        <f>IF(L1440="新設",VLOOKUP('施設リストA-1（直営）'!M412,'（新設）照明器具'!$B$5:$C$1990,2,FALSE),IF('部屋別効果（直）'!L1440="撤去",VLOOKUP('施設リストA-1（直営）'!M412,'（既設）調査結果'!$B$5:$C$1998,2,FALSE),0))</f>
        <v>23</v>
      </c>
      <c r="N1440" s="29">
        <f>'施設リストA-1（直営）'!O412</f>
        <v>4</v>
      </c>
      <c r="O1440" s="29">
        <f>'施設リストA-1（直営）'!P412</f>
        <v>0</v>
      </c>
      <c r="P1440" s="30">
        <f>IF(O1440="新設",VLOOKUP('施設リストA-1（直営）'!Q412,'（新設）照明器具'!$B$5:$C$1990,2,FALSE),IF('部屋別効果（直）'!O1440="撤去",VLOOKUP('施設リストA-1（直営）'!Q412,'（既設）調査結果'!$B$5:$C$1998,2,FALSE),0))</f>
        <v>0</v>
      </c>
      <c r="Q1440" s="29">
        <f>'施設リストA-1（直営）'!S412</f>
        <v>0</v>
      </c>
      <c r="R1440" s="29">
        <f>'施設リストA-1（直営）'!T412</f>
        <v>0</v>
      </c>
      <c r="S1440" s="30">
        <f>IF(R1440="新設",VLOOKUP('施設リストA-1（直営）'!U412,'（新設）照明器具'!$B$5:$C$1990,2,FALSE),IF('部屋別効果（直）'!R1440="撤去",VLOOKUP('施設リストA-1（直営）'!U412,'（既設）調査結果'!$B$5:$C$1998,2,FALSE),0))</f>
        <v>0</v>
      </c>
      <c r="T1440" s="29">
        <f>'施設リストA-1（直営）'!W412</f>
        <v>0</v>
      </c>
      <c r="U1440" s="29">
        <f>'施設リストA-1（直営）'!X412</f>
        <v>0</v>
      </c>
      <c r="V1440" s="30">
        <f>IF(U1440="新設",VLOOKUP('施設リストA-1（直営）'!Y412,'（新設）照明器具'!$B$5:$C$1990,2,FALSE),IF('部屋別効果（直）'!U1440="撤去",VLOOKUP('施設リストA-1（直営）'!Y412,'（既設）調査結果'!$B$5:$C$1998,2,FALSE),0))</f>
        <v>0</v>
      </c>
      <c r="W1440" s="29">
        <f>'施設リストA-1（直営）'!AA412</f>
        <v>0</v>
      </c>
      <c r="X1440" s="29">
        <f>'施設リストA-1（直営）'!AB412</f>
        <v>0</v>
      </c>
      <c r="Y1440" s="30">
        <f>IF(X1440="新設",VLOOKUP('施設リストA-1（直営）'!AC412,'（新設）照明器具'!$B$5:$C$1990,2,FALSE),IF('部屋別効果（直）'!X1440="撤去",VLOOKUP('施設リストA-1（直営）'!AC412,'（既設）調査結果'!$B$5:$C$1998,2,FALSE),0))</f>
        <v>0</v>
      </c>
      <c r="Z1440" s="29">
        <f>'施設リストA-1（直営）'!AE412</f>
        <v>0</v>
      </c>
      <c r="AA1440" s="29">
        <f>'施設リストA-1（直営）'!AF412</f>
        <v>0</v>
      </c>
      <c r="AB1440" s="30">
        <f>IF(AA1440="新設",VLOOKUP('施設リストA-1（直営）'!AG412,'（新設）照明器具'!$B$5:$C$1990,2,FALSE),IF('部屋別効果（直）'!AA1440="撤去",VLOOKUP('施設リストA-1（直営）'!AG412,'（既設）調査結果'!$B$5:$C$1998,2,FALSE),0))</f>
        <v>0</v>
      </c>
      <c r="AC1440" s="29">
        <f>'施設リストA-1（直営）'!AI412</f>
        <v>0</v>
      </c>
      <c r="AD1440" s="29">
        <f>'施設リストA-1（直営）'!AJ412</f>
        <v>0</v>
      </c>
      <c r="AE1440" s="30">
        <f>IF(AD1440="新設",VLOOKUP('施設リストA-1（直営）'!AK412,'（新設）照明器具'!$B$5:$C$1990,2,FALSE),IF('部屋別効果（直）'!AD1440="撤去",VLOOKUP('施設リストA-1（直営）'!AK412,'（既設）調査結果'!$B$5:$C$1998,2,FALSE),0))</f>
        <v>0</v>
      </c>
      <c r="AF1440" s="29">
        <f>'施設リストA-1（直営）'!AM412</f>
        <v>0</v>
      </c>
      <c r="AG1440" s="29">
        <f>'施設リストA-1（直営）'!AN412</f>
        <v>0</v>
      </c>
      <c r="AH1440" s="30">
        <f>IF(AG1440="新設",VLOOKUP('施設リストA-1（直営）'!AO412,'（新設）照明器具'!$B$5:$C$1990,2,FALSE),IF('部屋別効果（直）'!AG1440="撤去",VLOOKUP('施設リストA-1（直営）'!AO412,'（既設）調査結果'!$B$5:$C$1998,2,FALSE),0))</f>
        <v>0</v>
      </c>
      <c r="AI1440" s="29">
        <f>'施設リストA-1（直営）'!AQ412</f>
        <v>0</v>
      </c>
      <c r="AJ1440" s="29">
        <f>'施設リストA-1（直営）'!AR412</f>
        <v>0</v>
      </c>
      <c r="AK1440" s="30">
        <f>IF(AJ1440="新設",VLOOKUP('施設リストA-1（直営）'!AS412,'（新設）照明器具'!$B$5:$C$1990,2,FALSE),IF('部屋別効果（直）'!AJ1440="撤去",VLOOKUP('施設リストA-1（直営）'!AS412,'（既設）調査結果'!$B$5:$C$1998,2,FALSE),0))</f>
        <v>0</v>
      </c>
      <c r="AL1440" s="29">
        <f>'施設リストA-1（直営）'!AU412</f>
        <v>0</v>
      </c>
    </row>
    <row r="1441" spans="1:38" customFormat="1">
      <c r="A1441" s="94"/>
      <c r="B1441" s="16" t="str">
        <f>'施設リストA-1（直営）'!B413</f>
        <v>柊野小</v>
      </c>
      <c r="C1441" s="14">
        <f>'施設リストA-1（直営）'!C413</f>
        <v>1</v>
      </c>
      <c r="D1441" s="94" t="str">
        <f>'施設リストA-1（直営）'!D413</f>
        <v>玄関ホール</v>
      </c>
      <c r="E1441" s="20">
        <f>'施設リストA-1（直営）'!E413</f>
        <v>210</v>
      </c>
      <c r="F1441" s="20">
        <f>'施設リストA-1（直営）'!F413</f>
        <v>10</v>
      </c>
      <c r="G1441" s="13">
        <f>'施設リストA-1（直営）'!G413</f>
        <v>2100</v>
      </c>
      <c r="H1441" s="28" t="e">
        <f t="shared" si="22"/>
        <v>#N/A</v>
      </c>
      <c r="I1441" s="29" t="str">
        <f>'施設リストA-1（直営）'!H413</f>
        <v>新設</v>
      </c>
      <c r="J1441" s="30" t="e">
        <f>IF(I1441="新設",VLOOKUP('施設リストA-1（直営）'!I413,'（新設）照明器具'!$B$5:$C$1990,2,FALSE),IF('部屋別効果（直）'!I1441="撤去",VLOOKUP('施設リストA-1（直営）'!I413,'（既設）調査結果'!$B$5:$C$1998,2,FALSE),0))</f>
        <v>#N/A</v>
      </c>
      <c r="K1441" s="29">
        <f>'施設リストA-1（直営）'!K413</f>
        <v>8</v>
      </c>
      <c r="L1441" s="29" t="str">
        <f>'施設リストA-1（直営）'!L413</f>
        <v>撤去</v>
      </c>
      <c r="M1441" s="30">
        <f>IF(L1441="新設",VLOOKUP('施設リストA-1（直営）'!M413,'（新設）照明器具'!$B$5:$C$1990,2,FALSE),IF('部屋別効果（直）'!L1441="撤去",VLOOKUP('施設リストA-1（直営）'!M413,'（既設）調査結果'!$B$5:$C$1998,2,FALSE),0))</f>
        <v>120</v>
      </c>
      <c r="N1441" s="29">
        <f>'施設リストA-1（直営）'!O413</f>
        <v>8</v>
      </c>
      <c r="O1441" s="29" t="str">
        <f>'施設リストA-1（直営）'!P413</f>
        <v>新設</v>
      </c>
      <c r="P1441" s="30" t="e">
        <f>IF(O1441="新設",VLOOKUP('施設リストA-1（直営）'!Q413,'（新設）照明器具'!$B$5:$C$1990,2,FALSE),IF('部屋別効果（直）'!O1441="撤去",VLOOKUP('施設リストA-1（直営）'!Q413,'（既設）調査結果'!$B$5:$C$1998,2,FALSE),0))</f>
        <v>#N/A</v>
      </c>
      <c r="Q1441" s="29">
        <f>'施設リストA-1（直営）'!S413</f>
        <v>6</v>
      </c>
      <c r="R1441" s="29" t="str">
        <f>'施設リストA-1（直営）'!T413</f>
        <v>撤去</v>
      </c>
      <c r="S1441" s="30">
        <f>IF(R1441="新設",VLOOKUP('施設リストA-1（直営）'!U413,'（新設）照明器具'!$B$5:$C$1990,2,FALSE),IF('部屋別効果（直）'!R1441="撤去",VLOOKUP('施設リストA-1（直営）'!U413,'（既設）調査結果'!$B$5:$C$1998,2,FALSE),0))</f>
        <v>12</v>
      </c>
      <c r="T1441" s="29">
        <f>'施設リストA-1（直営）'!W413</f>
        <v>6</v>
      </c>
      <c r="U1441" s="29">
        <f>'施設リストA-1（直営）'!X413</f>
        <v>0</v>
      </c>
      <c r="V1441" s="30">
        <f>IF(U1441="新設",VLOOKUP('施設リストA-1（直営）'!Y413,'（新設）照明器具'!$B$5:$C$1990,2,FALSE),IF('部屋別効果（直）'!U1441="撤去",VLOOKUP('施設リストA-1（直営）'!Y413,'（既設）調査結果'!$B$5:$C$1998,2,FALSE),0))</f>
        <v>0</v>
      </c>
      <c r="W1441" s="29">
        <f>'施設リストA-1（直営）'!AA413</f>
        <v>0</v>
      </c>
      <c r="X1441" s="29">
        <f>'施設リストA-1（直営）'!AB413</f>
        <v>0</v>
      </c>
      <c r="Y1441" s="30">
        <f>IF(X1441="新設",VLOOKUP('施設リストA-1（直営）'!AC413,'（新設）照明器具'!$B$5:$C$1990,2,FALSE),IF('部屋別効果（直）'!X1441="撤去",VLOOKUP('施設リストA-1（直営）'!AC413,'（既設）調査結果'!$B$5:$C$1998,2,FALSE),0))</f>
        <v>0</v>
      </c>
      <c r="Z1441" s="29">
        <f>'施設リストA-1（直営）'!AE413</f>
        <v>0</v>
      </c>
      <c r="AA1441" s="29">
        <f>'施設リストA-1（直営）'!AF413</f>
        <v>0</v>
      </c>
      <c r="AB1441" s="30">
        <f>IF(AA1441="新設",VLOOKUP('施設リストA-1（直営）'!AG413,'（新設）照明器具'!$B$5:$C$1990,2,FALSE),IF('部屋別効果（直）'!AA1441="撤去",VLOOKUP('施設リストA-1（直営）'!AG413,'（既設）調査結果'!$B$5:$C$1998,2,FALSE),0))</f>
        <v>0</v>
      </c>
      <c r="AC1441" s="29">
        <f>'施設リストA-1（直営）'!AI413</f>
        <v>0</v>
      </c>
      <c r="AD1441" s="29">
        <f>'施設リストA-1（直営）'!AJ413</f>
        <v>0</v>
      </c>
      <c r="AE1441" s="30">
        <f>IF(AD1441="新設",VLOOKUP('施設リストA-1（直営）'!AK413,'（新設）照明器具'!$B$5:$C$1990,2,FALSE),IF('部屋別効果（直）'!AD1441="撤去",VLOOKUP('施設リストA-1（直営）'!AK413,'（既設）調査結果'!$B$5:$C$1998,2,FALSE),0))</f>
        <v>0</v>
      </c>
      <c r="AF1441" s="29">
        <f>'施設リストA-1（直営）'!AM413</f>
        <v>0</v>
      </c>
      <c r="AG1441" s="29">
        <f>'施設リストA-1（直営）'!AN413</f>
        <v>0</v>
      </c>
      <c r="AH1441" s="30">
        <f>IF(AG1441="新設",VLOOKUP('施設リストA-1（直営）'!AO413,'（新設）照明器具'!$B$5:$C$1990,2,FALSE),IF('部屋別効果（直）'!AG1441="撤去",VLOOKUP('施設リストA-1（直営）'!AO413,'（既設）調査結果'!$B$5:$C$1998,2,FALSE),0))</f>
        <v>0</v>
      </c>
      <c r="AI1441" s="29">
        <f>'施設リストA-1（直営）'!AQ413</f>
        <v>0</v>
      </c>
      <c r="AJ1441" s="29">
        <f>'施設リストA-1（直営）'!AR413</f>
        <v>0</v>
      </c>
      <c r="AK1441" s="30">
        <f>IF(AJ1441="新設",VLOOKUP('施設リストA-1（直営）'!AS413,'（新設）照明器具'!$B$5:$C$1990,2,FALSE),IF('部屋別効果（直）'!AJ1441="撤去",VLOOKUP('施設リストA-1（直営）'!AS413,'（既設）調査結果'!$B$5:$C$1998,2,FALSE),0))</f>
        <v>0</v>
      </c>
      <c r="AL1441" s="29">
        <f>'施設リストA-1（直営）'!AU413</f>
        <v>0</v>
      </c>
    </row>
    <row r="1442" spans="1:38" customFormat="1">
      <c r="A1442" s="94"/>
      <c r="B1442" s="16" t="str">
        <f>'施設リストA-1（直営）'!B414</f>
        <v>柊野小</v>
      </c>
      <c r="C1442" s="14">
        <f>'施設リストA-1（直営）'!C414</f>
        <v>1</v>
      </c>
      <c r="D1442" s="94" t="str">
        <f>'施設リストA-1（直営）'!D414</f>
        <v>廊下</v>
      </c>
      <c r="E1442" s="20">
        <f>'施設リストA-1（直営）'!E414</f>
        <v>210</v>
      </c>
      <c r="F1442" s="20">
        <f>'施設リストA-1（直営）'!F414</f>
        <v>10</v>
      </c>
      <c r="G1442" s="13">
        <f>'施設リストA-1（直営）'!G414</f>
        <v>2100</v>
      </c>
      <c r="H1442" s="28" t="e">
        <f t="shared" si="22"/>
        <v>#N/A</v>
      </c>
      <c r="I1442" s="29" t="str">
        <f>'施設リストA-1（直営）'!H414</f>
        <v>新設</v>
      </c>
      <c r="J1442" s="30" t="e">
        <f>IF(I1442="新設",VLOOKUP('施設リストA-1（直営）'!I414,'（新設）照明器具'!$B$5:$C$1990,2,FALSE),IF('部屋別効果（直）'!I1442="撤去",VLOOKUP('施設リストA-1（直営）'!I414,'（既設）調査結果'!$B$5:$C$1998,2,FALSE),0))</f>
        <v>#N/A</v>
      </c>
      <c r="K1442" s="29">
        <f>'施設リストA-1（直営）'!K414</f>
        <v>5</v>
      </c>
      <c r="L1442" s="29" t="str">
        <f>'施設リストA-1（直営）'!L414</f>
        <v>撤去</v>
      </c>
      <c r="M1442" s="30">
        <f>IF(L1442="新設",VLOOKUP('施設リストA-1（直営）'!M414,'（新設）照明器具'!$B$5:$C$1990,2,FALSE),IF('部屋別効果（直）'!L1442="撤去",VLOOKUP('施設リストA-1（直営）'!M414,'（既設）調査結果'!$B$5:$C$1998,2,FALSE),0))</f>
        <v>46</v>
      </c>
      <c r="N1442" s="29">
        <f>'施設リストA-1（直営）'!O414</f>
        <v>5</v>
      </c>
      <c r="O1442" s="29">
        <f>'施設リストA-1（直営）'!P414</f>
        <v>0</v>
      </c>
      <c r="P1442" s="30">
        <f>IF(O1442="新設",VLOOKUP('施設リストA-1（直営）'!Q414,'（新設）照明器具'!$B$5:$C$1990,2,FALSE),IF('部屋別効果（直）'!O1442="撤去",VLOOKUP('施設リストA-1（直営）'!Q414,'（既設）調査結果'!$B$5:$C$1998,2,FALSE),0))</f>
        <v>0</v>
      </c>
      <c r="Q1442" s="29">
        <f>'施設リストA-1（直営）'!S414</f>
        <v>0</v>
      </c>
      <c r="R1442" s="29">
        <f>'施設リストA-1（直営）'!T414</f>
        <v>0</v>
      </c>
      <c r="S1442" s="30">
        <f>IF(R1442="新設",VLOOKUP('施設リストA-1（直営）'!U414,'（新設）照明器具'!$B$5:$C$1990,2,FALSE),IF('部屋別効果（直）'!R1442="撤去",VLOOKUP('施設リストA-1（直営）'!U414,'（既設）調査結果'!$B$5:$C$1998,2,FALSE),0))</f>
        <v>0</v>
      </c>
      <c r="T1442" s="29">
        <f>'施設リストA-1（直営）'!W414</f>
        <v>0</v>
      </c>
      <c r="U1442" s="29">
        <f>'施設リストA-1（直営）'!X414</f>
        <v>0</v>
      </c>
      <c r="V1442" s="30">
        <f>IF(U1442="新設",VLOOKUP('施設リストA-1（直営）'!Y414,'（新設）照明器具'!$B$5:$C$1990,2,FALSE),IF('部屋別効果（直）'!U1442="撤去",VLOOKUP('施設リストA-1（直営）'!Y414,'（既設）調査結果'!$B$5:$C$1998,2,FALSE),0))</f>
        <v>0</v>
      </c>
      <c r="W1442" s="29">
        <f>'施設リストA-1（直営）'!AA414</f>
        <v>0</v>
      </c>
      <c r="X1442" s="29">
        <f>'施設リストA-1（直営）'!AB414</f>
        <v>0</v>
      </c>
      <c r="Y1442" s="30">
        <f>IF(X1442="新設",VLOOKUP('施設リストA-1（直営）'!AC414,'（新設）照明器具'!$B$5:$C$1990,2,FALSE),IF('部屋別効果（直）'!X1442="撤去",VLOOKUP('施設リストA-1（直営）'!AC414,'（既設）調査結果'!$B$5:$C$1998,2,FALSE),0))</f>
        <v>0</v>
      </c>
      <c r="Z1442" s="29">
        <f>'施設リストA-1（直営）'!AE414</f>
        <v>0</v>
      </c>
      <c r="AA1442" s="29">
        <f>'施設リストA-1（直営）'!AF414</f>
        <v>0</v>
      </c>
      <c r="AB1442" s="30">
        <f>IF(AA1442="新設",VLOOKUP('施設リストA-1（直営）'!AG414,'（新設）照明器具'!$B$5:$C$1990,2,FALSE),IF('部屋別効果（直）'!AA1442="撤去",VLOOKUP('施設リストA-1（直営）'!AG414,'（既設）調査結果'!$B$5:$C$1998,2,FALSE),0))</f>
        <v>0</v>
      </c>
      <c r="AC1442" s="29">
        <f>'施設リストA-1（直営）'!AI414</f>
        <v>0</v>
      </c>
      <c r="AD1442" s="29">
        <f>'施設リストA-1（直営）'!AJ414</f>
        <v>0</v>
      </c>
      <c r="AE1442" s="30">
        <f>IF(AD1442="新設",VLOOKUP('施設リストA-1（直営）'!AK414,'（新設）照明器具'!$B$5:$C$1990,2,FALSE),IF('部屋別効果（直）'!AD1442="撤去",VLOOKUP('施設リストA-1（直営）'!AK414,'（既設）調査結果'!$B$5:$C$1998,2,FALSE),0))</f>
        <v>0</v>
      </c>
      <c r="AF1442" s="29">
        <f>'施設リストA-1（直営）'!AM414</f>
        <v>0</v>
      </c>
      <c r="AG1442" s="29">
        <f>'施設リストA-1（直営）'!AN414</f>
        <v>0</v>
      </c>
      <c r="AH1442" s="30">
        <f>IF(AG1442="新設",VLOOKUP('施設リストA-1（直営）'!AO414,'（新設）照明器具'!$B$5:$C$1990,2,FALSE),IF('部屋別効果（直）'!AG1442="撤去",VLOOKUP('施設リストA-1（直営）'!AO414,'（既設）調査結果'!$B$5:$C$1998,2,FALSE),0))</f>
        <v>0</v>
      </c>
      <c r="AI1442" s="29">
        <f>'施設リストA-1（直営）'!AQ414</f>
        <v>0</v>
      </c>
      <c r="AJ1442" s="29">
        <f>'施設リストA-1（直営）'!AR414</f>
        <v>0</v>
      </c>
      <c r="AK1442" s="30">
        <f>IF(AJ1442="新設",VLOOKUP('施設リストA-1（直営）'!AS414,'（新設）照明器具'!$B$5:$C$1990,2,FALSE),IF('部屋別効果（直）'!AJ1442="撤去",VLOOKUP('施設リストA-1（直営）'!AS414,'（既設）調査結果'!$B$5:$C$1998,2,FALSE),0))</f>
        <v>0</v>
      </c>
      <c r="AL1442" s="29">
        <f>'施設リストA-1（直営）'!AU414</f>
        <v>0</v>
      </c>
    </row>
    <row r="1443" spans="1:38" customFormat="1">
      <c r="A1443" s="94"/>
      <c r="B1443" s="16" t="str">
        <f>'施設リストA-1（直営）'!B415</f>
        <v>柊野小</v>
      </c>
      <c r="C1443" s="14">
        <f>'施設リストA-1（直営）'!C415</f>
        <v>2</v>
      </c>
      <c r="D1443" s="94" t="str">
        <f>'施設リストA-1（直営）'!D415</f>
        <v>放送室</v>
      </c>
      <c r="E1443" s="20">
        <f>'施設リストA-1（直営）'!E415</f>
        <v>210</v>
      </c>
      <c r="F1443" s="20">
        <f>'施設リストA-1（直営）'!F415</f>
        <v>4</v>
      </c>
      <c r="G1443" s="13">
        <f>'施設リストA-1（直営）'!G415</f>
        <v>840</v>
      </c>
      <c r="H1443" s="28" t="e">
        <f t="shared" si="22"/>
        <v>#N/A</v>
      </c>
      <c r="I1443" s="29" t="str">
        <f>'施設リストA-1（直営）'!H415</f>
        <v>新設</v>
      </c>
      <c r="J1443" s="30" t="e">
        <f>IF(I1443="新設",VLOOKUP('施設リストA-1（直営）'!I415,'（新設）照明器具'!$B$5:$C$1990,2,FALSE),IF('部屋別効果（直）'!I1443="撤去",VLOOKUP('施設リストA-1（直営）'!I415,'（既設）調査結果'!$B$5:$C$1998,2,FALSE),0))</f>
        <v>#N/A</v>
      </c>
      <c r="K1443" s="29">
        <f>'施設リストA-1（直営）'!K415</f>
        <v>8</v>
      </c>
      <c r="L1443" s="29" t="str">
        <f>'施設リストA-1（直営）'!L415</f>
        <v>撤去</v>
      </c>
      <c r="M1443" s="30">
        <f>IF(L1443="新設",VLOOKUP('施設リストA-1（直営）'!M415,'（新設）照明器具'!$B$5:$C$1990,2,FALSE),IF('部屋別効果（直）'!L1443="撤去",VLOOKUP('施設リストA-1（直営）'!M415,'（既設）調査結果'!$B$5:$C$1998,2,FALSE),0))</f>
        <v>86</v>
      </c>
      <c r="N1443" s="29">
        <f>'施設リストA-1（直営）'!O415</f>
        <v>8</v>
      </c>
      <c r="O1443" s="29">
        <f>'施設リストA-1（直営）'!P415</f>
        <v>0</v>
      </c>
      <c r="P1443" s="30">
        <f>IF(O1443="新設",VLOOKUP('施設リストA-1（直営）'!Q415,'（新設）照明器具'!$B$5:$C$1990,2,FALSE),IF('部屋別効果（直）'!O1443="撤去",VLOOKUP('施設リストA-1（直営）'!Q415,'（既設）調査結果'!$B$5:$C$1998,2,FALSE),0))</f>
        <v>0</v>
      </c>
      <c r="Q1443" s="29">
        <f>'施設リストA-1（直営）'!S415</f>
        <v>0</v>
      </c>
      <c r="R1443" s="29">
        <f>'施設リストA-1（直営）'!T415</f>
        <v>0</v>
      </c>
      <c r="S1443" s="30">
        <f>IF(R1443="新設",VLOOKUP('施設リストA-1（直営）'!U415,'（新設）照明器具'!$B$5:$C$1990,2,FALSE),IF('部屋別効果（直）'!R1443="撤去",VLOOKUP('施設リストA-1（直営）'!U415,'（既設）調査結果'!$B$5:$C$1998,2,FALSE),0))</f>
        <v>0</v>
      </c>
      <c r="T1443" s="29">
        <f>'施設リストA-1（直営）'!W415</f>
        <v>0</v>
      </c>
      <c r="U1443" s="29">
        <f>'施設リストA-1（直営）'!X415</f>
        <v>0</v>
      </c>
      <c r="V1443" s="30">
        <f>IF(U1443="新設",VLOOKUP('施設リストA-1（直営）'!Y415,'（新設）照明器具'!$B$5:$C$1990,2,FALSE),IF('部屋別効果（直）'!U1443="撤去",VLOOKUP('施設リストA-1（直営）'!Y415,'（既設）調査結果'!$B$5:$C$1998,2,FALSE),0))</f>
        <v>0</v>
      </c>
      <c r="W1443" s="29">
        <f>'施設リストA-1（直営）'!AA415</f>
        <v>0</v>
      </c>
      <c r="X1443" s="29">
        <f>'施設リストA-1（直営）'!AB415</f>
        <v>0</v>
      </c>
      <c r="Y1443" s="30">
        <f>IF(X1443="新設",VLOOKUP('施設リストA-1（直営）'!AC415,'（新設）照明器具'!$B$5:$C$1990,2,FALSE),IF('部屋別効果（直）'!X1443="撤去",VLOOKUP('施設リストA-1（直営）'!AC415,'（既設）調査結果'!$B$5:$C$1998,2,FALSE),0))</f>
        <v>0</v>
      </c>
      <c r="Z1443" s="29">
        <f>'施設リストA-1（直営）'!AE415</f>
        <v>0</v>
      </c>
      <c r="AA1443" s="29">
        <f>'施設リストA-1（直営）'!AF415</f>
        <v>0</v>
      </c>
      <c r="AB1443" s="30">
        <f>IF(AA1443="新設",VLOOKUP('施設リストA-1（直営）'!AG415,'（新設）照明器具'!$B$5:$C$1990,2,FALSE),IF('部屋別効果（直）'!AA1443="撤去",VLOOKUP('施設リストA-1（直営）'!AG415,'（既設）調査結果'!$B$5:$C$1998,2,FALSE),0))</f>
        <v>0</v>
      </c>
      <c r="AC1443" s="29">
        <f>'施設リストA-1（直営）'!AI415</f>
        <v>0</v>
      </c>
      <c r="AD1443" s="29">
        <f>'施設リストA-1（直営）'!AJ415</f>
        <v>0</v>
      </c>
      <c r="AE1443" s="30">
        <f>IF(AD1443="新設",VLOOKUP('施設リストA-1（直営）'!AK415,'（新設）照明器具'!$B$5:$C$1990,2,FALSE),IF('部屋別効果（直）'!AD1443="撤去",VLOOKUP('施設リストA-1（直営）'!AK415,'（既設）調査結果'!$B$5:$C$1998,2,FALSE),0))</f>
        <v>0</v>
      </c>
      <c r="AF1443" s="29">
        <f>'施設リストA-1（直営）'!AM415</f>
        <v>0</v>
      </c>
      <c r="AG1443" s="29">
        <f>'施設リストA-1（直営）'!AN415</f>
        <v>0</v>
      </c>
      <c r="AH1443" s="30">
        <f>IF(AG1443="新設",VLOOKUP('施設リストA-1（直営）'!AO415,'（新設）照明器具'!$B$5:$C$1990,2,FALSE),IF('部屋別効果（直）'!AG1443="撤去",VLOOKUP('施設リストA-1（直営）'!AO415,'（既設）調査結果'!$B$5:$C$1998,2,FALSE),0))</f>
        <v>0</v>
      </c>
      <c r="AI1443" s="29">
        <f>'施設リストA-1（直営）'!AQ415</f>
        <v>0</v>
      </c>
      <c r="AJ1443" s="29">
        <f>'施設リストA-1（直営）'!AR415</f>
        <v>0</v>
      </c>
      <c r="AK1443" s="30">
        <f>IF(AJ1443="新設",VLOOKUP('施設リストA-1（直営）'!AS415,'（新設）照明器具'!$B$5:$C$1990,2,FALSE),IF('部屋別効果（直）'!AJ1443="撤去",VLOOKUP('施設リストA-1（直営）'!AS415,'（既設）調査結果'!$B$5:$C$1998,2,FALSE),0))</f>
        <v>0</v>
      </c>
      <c r="AL1443" s="29">
        <f>'施設リストA-1（直営）'!AU415</f>
        <v>0</v>
      </c>
    </row>
    <row r="1444" spans="1:38" customFormat="1">
      <c r="A1444" s="94"/>
      <c r="B1444" s="16" t="str">
        <f>'施設リストA-1（直営）'!B416</f>
        <v>柊野小</v>
      </c>
      <c r="C1444" s="14">
        <f>'施設リストA-1（直営）'!C416</f>
        <v>2</v>
      </c>
      <c r="D1444" s="94" t="str">
        <f>'施設リストA-1（直営）'!D416</f>
        <v>1年1組教室</v>
      </c>
      <c r="E1444" s="20">
        <f>'施設リストA-1（直営）'!E416</f>
        <v>210</v>
      </c>
      <c r="F1444" s="20">
        <f>'施設リストA-1（直営）'!F416</f>
        <v>8</v>
      </c>
      <c r="G1444" s="13">
        <f>'施設リストA-1（直営）'!G416</f>
        <v>1680</v>
      </c>
      <c r="H1444" s="28" t="e">
        <f t="shared" si="22"/>
        <v>#N/A</v>
      </c>
      <c r="I1444" s="29" t="str">
        <f>'施設リストA-1（直営）'!H416</f>
        <v>新設</v>
      </c>
      <c r="J1444" s="30" t="e">
        <f>IF(I1444="新設",VLOOKUP('施設リストA-1（直営）'!I416,'（新設）照明器具'!$B$5:$C$1990,2,FALSE),IF('部屋別効果（直）'!I1444="撤去",VLOOKUP('施設リストA-1（直営）'!I416,'（既設）調査結果'!$B$5:$C$1998,2,FALSE),0))</f>
        <v>#N/A</v>
      </c>
      <c r="K1444" s="29">
        <f>'施設リストA-1（直営）'!K416</f>
        <v>8</v>
      </c>
      <c r="L1444" s="29" t="str">
        <f>'施設リストA-1（直営）'!L416</f>
        <v>撤去</v>
      </c>
      <c r="M1444" s="30">
        <f>IF(L1444="新設",VLOOKUP('施設リストA-1（直営）'!M416,'（新設）照明器具'!$B$5:$C$1990,2,FALSE),IF('部屋別効果（直）'!L1444="撤去",VLOOKUP('施設リストA-1（直営）'!M416,'（既設）調査結果'!$B$5:$C$1998,2,FALSE),0))</f>
        <v>86</v>
      </c>
      <c r="N1444" s="29">
        <f>'施設リストA-1（直営）'!O416</f>
        <v>8</v>
      </c>
      <c r="O1444" s="29">
        <f>'施設リストA-1（直営）'!P416</f>
        <v>0</v>
      </c>
      <c r="P1444" s="30">
        <f>IF(O1444="新設",VLOOKUP('施設リストA-1（直営）'!Q416,'（新設）照明器具'!$B$5:$C$1990,2,FALSE),IF('部屋別効果（直）'!O1444="撤去",VLOOKUP('施設リストA-1（直営）'!Q416,'（既設）調査結果'!$B$5:$C$1998,2,FALSE),0))</f>
        <v>0</v>
      </c>
      <c r="Q1444" s="29">
        <f>'施設リストA-1（直営）'!S416</f>
        <v>0</v>
      </c>
      <c r="R1444" s="29">
        <f>'施設リストA-1（直営）'!T416</f>
        <v>0</v>
      </c>
      <c r="S1444" s="30">
        <f>IF(R1444="新設",VLOOKUP('施設リストA-1（直営）'!U416,'（新設）照明器具'!$B$5:$C$1990,2,FALSE),IF('部屋別効果（直）'!R1444="撤去",VLOOKUP('施設リストA-1（直営）'!U416,'（既設）調査結果'!$B$5:$C$1998,2,FALSE),0))</f>
        <v>0</v>
      </c>
      <c r="T1444" s="29">
        <f>'施設リストA-1（直営）'!W416</f>
        <v>0</v>
      </c>
      <c r="U1444" s="29">
        <f>'施設リストA-1（直営）'!X416</f>
        <v>0</v>
      </c>
      <c r="V1444" s="30">
        <f>IF(U1444="新設",VLOOKUP('施設リストA-1（直営）'!Y416,'（新設）照明器具'!$B$5:$C$1990,2,FALSE),IF('部屋別効果（直）'!U1444="撤去",VLOOKUP('施設リストA-1（直営）'!Y416,'（既設）調査結果'!$B$5:$C$1998,2,FALSE),0))</f>
        <v>0</v>
      </c>
      <c r="W1444" s="29">
        <f>'施設リストA-1（直営）'!AA416</f>
        <v>0</v>
      </c>
      <c r="X1444" s="29">
        <f>'施設リストA-1（直営）'!AB416</f>
        <v>0</v>
      </c>
      <c r="Y1444" s="30">
        <f>IF(X1444="新設",VLOOKUP('施設リストA-1（直営）'!AC416,'（新設）照明器具'!$B$5:$C$1990,2,FALSE),IF('部屋別効果（直）'!X1444="撤去",VLOOKUP('施設リストA-1（直営）'!AC416,'（既設）調査結果'!$B$5:$C$1998,2,FALSE),0))</f>
        <v>0</v>
      </c>
      <c r="Z1444" s="29">
        <f>'施設リストA-1（直営）'!AE416</f>
        <v>0</v>
      </c>
      <c r="AA1444" s="29">
        <f>'施設リストA-1（直営）'!AF416</f>
        <v>0</v>
      </c>
      <c r="AB1444" s="30">
        <f>IF(AA1444="新設",VLOOKUP('施設リストA-1（直営）'!AG416,'（新設）照明器具'!$B$5:$C$1990,2,FALSE),IF('部屋別効果（直）'!AA1444="撤去",VLOOKUP('施設リストA-1（直営）'!AG416,'（既設）調査結果'!$B$5:$C$1998,2,FALSE),0))</f>
        <v>0</v>
      </c>
      <c r="AC1444" s="29">
        <f>'施設リストA-1（直営）'!AI416</f>
        <v>0</v>
      </c>
      <c r="AD1444" s="29">
        <f>'施設リストA-1（直営）'!AJ416</f>
        <v>0</v>
      </c>
      <c r="AE1444" s="30">
        <f>IF(AD1444="新設",VLOOKUP('施設リストA-1（直営）'!AK416,'（新設）照明器具'!$B$5:$C$1990,2,FALSE),IF('部屋別効果（直）'!AD1444="撤去",VLOOKUP('施設リストA-1（直営）'!AK416,'（既設）調査結果'!$B$5:$C$1998,2,FALSE),0))</f>
        <v>0</v>
      </c>
      <c r="AF1444" s="29">
        <f>'施設リストA-1（直営）'!AM416</f>
        <v>0</v>
      </c>
      <c r="AG1444" s="29">
        <f>'施設リストA-1（直営）'!AN416</f>
        <v>0</v>
      </c>
      <c r="AH1444" s="30">
        <f>IF(AG1444="新設",VLOOKUP('施設リストA-1（直営）'!AO416,'（新設）照明器具'!$B$5:$C$1990,2,FALSE),IF('部屋別効果（直）'!AG1444="撤去",VLOOKUP('施設リストA-1（直営）'!AO416,'（既設）調査結果'!$B$5:$C$1998,2,FALSE),0))</f>
        <v>0</v>
      </c>
      <c r="AI1444" s="29">
        <f>'施設リストA-1（直営）'!AQ416</f>
        <v>0</v>
      </c>
      <c r="AJ1444" s="29">
        <f>'施設リストA-1（直営）'!AR416</f>
        <v>0</v>
      </c>
      <c r="AK1444" s="30">
        <f>IF(AJ1444="新設",VLOOKUP('施設リストA-1（直営）'!AS416,'（新設）照明器具'!$B$5:$C$1990,2,FALSE),IF('部屋別効果（直）'!AJ1444="撤去",VLOOKUP('施設リストA-1（直営）'!AS416,'（既設）調査結果'!$B$5:$C$1998,2,FALSE),0))</f>
        <v>0</v>
      </c>
      <c r="AL1444" s="29">
        <f>'施設リストA-1（直営）'!AU416</f>
        <v>0</v>
      </c>
    </row>
    <row r="1445" spans="1:38" customFormat="1">
      <c r="A1445" s="94"/>
      <c r="B1445" s="16" t="str">
        <f>'施設リストA-1（直営）'!B417</f>
        <v>柊野小</v>
      </c>
      <c r="C1445" s="14">
        <f>'施設リストA-1（直営）'!C417</f>
        <v>2</v>
      </c>
      <c r="D1445" s="94" t="str">
        <f>'施設リストA-1（直営）'!D417</f>
        <v>学習相談室</v>
      </c>
      <c r="E1445" s="20">
        <f>'施設リストA-1（直営）'!E417</f>
        <v>210</v>
      </c>
      <c r="F1445" s="20">
        <f>'施設リストA-1（直営）'!F417</f>
        <v>4</v>
      </c>
      <c r="G1445" s="13">
        <f>'施設リストA-1（直営）'!G417</f>
        <v>840</v>
      </c>
      <c r="H1445" s="28" t="e">
        <f t="shared" si="22"/>
        <v>#N/A</v>
      </c>
      <c r="I1445" s="29" t="str">
        <f>'施設リストA-1（直営）'!H417</f>
        <v>新設</v>
      </c>
      <c r="J1445" s="30" t="e">
        <f>IF(I1445="新設",VLOOKUP('施設リストA-1（直営）'!I417,'（新設）照明器具'!$B$5:$C$1990,2,FALSE),IF('部屋別効果（直）'!I1445="撤去",VLOOKUP('施設リストA-1（直営）'!I417,'（既設）調査結果'!$B$5:$C$1998,2,FALSE),0))</f>
        <v>#N/A</v>
      </c>
      <c r="K1445" s="29">
        <f>'施設リストA-1（直営）'!K417</f>
        <v>4</v>
      </c>
      <c r="L1445" s="29" t="str">
        <f>'施設リストA-1（直営）'!L417</f>
        <v>撤去</v>
      </c>
      <c r="M1445" s="30">
        <f>IF(L1445="新設",VLOOKUP('施設リストA-1（直営）'!M417,'（新設）照明器具'!$B$5:$C$1990,2,FALSE),IF('部屋別効果（直）'!L1445="撤去",VLOOKUP('施設リストA-1（直営）'!M417,'（既設）調査結果'!$B$5:$C$1998,2,FALSE),0))</f>
        <v>86</v>
      </c>
      <c r="N1445" s="29">
        <f>'施設リストA-1（直営）'!O417</f>
        <v>4</v>
      </c>
      <c r="O1445" s="29">
        <f>'施設リストA-1（直営）'!P417</f>
        <v>0</v>
      </c>
      <c r="P1445" s="30">
        <f>IF(O1445="新設",VLOOKUP('施設リストA-1（直営）'!Q417,'（新設）照明器具'!$B$5:$C$1990,2,FALSE),IF('部屋別効果（直）'!O1445="撤去",VLOOKUP('施設リストA-1（直営）'!Q417,'（既設）調査結果'!$B$5:$C$1998,2,FALSE),0))</f>
        <v>0</v>
      </c>
      <c r="Q1445" s="29">
        <f>'施設リストA-1（直営）'!S417</f>
        <v>0</v>
      </c>
      <c r="R1445" s="29">
        <f>'施設リストA-1（直営）'!T417</f>
        <v>0</v>
      </c>
      <c r="S1445" s="30">
        <f>IF(R1445="新設",VLOOKUP('施設リストA-1（直営）'!U417,'（新設）照明器具'!$B$5:$C$1990,2,FALSE),IF('部屋別効果（直）'!R1445="撤去",VLOOKUP('施設リストA-1（直営）'!U417,'（既設）調査結果'!$B$5:$C$1998,2,FALSE),0))</f>
        <v>0</v>
      </c>
      <c r="T1445" s="29">
        <f>'施設リストA-1（直営）'!W417</f>
        <v>0</v>
      </c>
      <c r="U1445" s="29">
        <f>'施設リストA-1（直営）'!X417</f>
        <v>0</v>
      </c>
      <c r="V1445" s="30">
        <f>IF(U1445="新設",VLOOKUP('施設リストA-1（直営）'!Y417,'（新設）照明器具'!$B$5:$C$1990,2,FALSE),IF('部屋別効果（直）'!U1445="撤去",VLOOKUP('施設リストA-1（直営）'!Y417,'（既設）調査結果'!$B$5:$C$1998,2,FALSE),0))</f>
        <v>0</v>
      </c>
      <c r="W1445" s="29">
        <f>'施設リストA-1（直営）'!AA417</f>
        <v>0</v>
      </c>
      <c r="X1445" s="29">
        <f>'施設リストA-1（直営）'!AB417</f>
        <v>0</v>
      </c>
      <c r="Y1445" s="30">
        <f>IF(X1445="新設",VLOOKUP('施設リストA-1（直営）'!AC417,'（新設）照明器具'!$B$5:$C$1990,2,FALSE),IF('部屋別効果（直）'!X1445="撤去",VLOOKUP('施設リストA-1（直営）'!AC417,'（既設）調査結果'!$B$5:$C$1998,2,FALSE),0))</f>
        <v>0</v>
      </c>
      <c r="Z1445" s="29">
        <f>'施設リストA-1（直営）'!AE417</f>
        <v>0</v>
      </c>
      <c r="AA1445" s="29">
        <f>'施設リストA-1（直営）'!AF417</f>
        <v>0</v>
      </c>
      <c r="AB1445" s="30">
        <f>IF(AA1445="新設",VLOOKUP('施設リストA-1（直営）'!AG417,'（新設）照明器具'!$B$5:$C$1990,2,FALSE),IF('部屋別効果（直）'!AA1445="撤去",VLOOKUP('施設リストA-1（直営）'!AG417,'（既設）調査結果'!$B$5:$C$1998,2,FALSE),0))</f>
        <v>0</v>
      </c>
      <c r="AC1445" s="29">
        <f>'施設リストA-1（直営）'!AI417</f>
        <v>0</v>
      </c>
      <c r="AD1445" s="29">
        <f>'施設リストA-1（直営）'!AJ417</f>
        <v>0</v>
      </c>
      <c r="AE1445" s="30">
        <f>IF(AD1445="新設",VLOOKUP('施設リストA-1（直営）'!AK417,'（新設）照明器具'!$B$5:$C$1990,2,FALSE),IF('部屋別効果（直）'!AD1445="撤去",VLOOKUP('施設リストA-1（直営）'!AK417,'（既設）調査結果'!$B$5:$C$1998,2,FALSE),0))</f>
        <v>0</v>
      </c>
      <c r="AF1445" s="29">
        <f>'施設リストA-1（直営）'!AM417</f>
        <v>0</v>
      </c>
      <c r="AG1445" s="29">
        <f>'施設リストA-1（直営）'!AN417</f>
        <v>0</v>
      </c>
      <c r="AH1445" s="30">
        <f>IF(AG1445="新設",VLOOKUP('施設リストA-1（直営）'!AO417,'（新設）照明器具'!$B$5:$C$1990,2,FALSE),IF('部屋別効果（直）'!AG1445="撤去",VLOOKUP('施設リストA-1（直営）'!AO417,'（既設）調査結果'!$B$5:$C$1998,2,FALSE),0))</f>
        <v>0</v>
      </c>
      <c r="AI1445" s="29">
        <f>'施設リストA-1（直営）'!AQ417</f>
        <v>0</v>
      </c>
      <c r="AJ1445" s="29">
        <f>'施設リストA-1（直営）'!AR417</f>
        <v>0</v>
      </c>
      <c r="AK1445" s="30">
        <f>IF(AJ1445="新設",VLOOKUP('施設リストA-1（直営）'!AS417,'（新設）照明器具'!$B$5:$C$1990,2,FALSE),IF('部屋別効果（直）'!AJ1445="撤去",VLOOKUP('施設リストA-1（直営）'!AS417,'（既設）調査結果'!$B$5:$C$1998,2,FALSE),0))</f>
        <v>0</v>
      </c>
      <c r="AL1445" s="29">
        <f>'施設リストA-1（直営）'!AU417</f>
        <v>0</v>
      </c>
    </row>
    <row r="1446" spans="1:38" customFormat="1">
      <c r="A1446" s="94"/>
      <c r="B1446" s="16" t="str">
        <f>'施設リストA-1（直営）'!B418</f>
        <v>柊野小</v>
      </c>
      <c r="C1446" s="14">
        <f>'施設リストA-1（直営）'!C418</f>
        <v>2</v>
      </c>
      <c r="D1446" s="94" t="str">
        <f>'施設リストA-1（直営）'!D418</f>
        <v>1年2組教室</v>
      </c>
      <c r="E1446" s="20">
        <f>'施設リストA-1（直営）'!E418</f>
        <v>210</v>
      </c>
      <c r="F1446" s="20">
        <f>'施設リストA-1（直営）'!F418</f>
        <v>8</v>
      </c>
      <c r="G1446" s="13">
        <f>'施設リストA-1（直営）'!G418</f>
        <v>1680</v>
      </c>
      <c r="H1446" s="28" t="e">
        <f t="shared" si="22"/>
        <v>#N/A</v>
      </c>
      <c r="I1446" s="29" t="str">
        <f>'施設リストA-1（直営）'!H418</f>
        <v>新設</v>
      </c>
      <c r="J1446" s="30" t="e">
        <f>IF(I1446="新設",VLOOKUP('施設リストA-1（直営）'!I418,'（新設）照明器具'!$B$5:$C$1990,2,FALSE),IF('部屋別効果（直）'!I1446="撤去",VLOOKUP('施設リストA-1（直営）'!I418,'（既設）調査結果'!$B$5:$C$1998,2,FALSE),0))</f>
        <v>#N/A</v>
      </c>
      <c r="K1446" s="29">
        <f>'施設リストA-1（直営）'!K418</f>
        <v>8</v>
      </c>
      <c r="L1446" s="29" t="str">
        <f>'施設リストA-1（直営）'!L418</f>
        <v>撤去</v>
      </c>
      <c r="M1446" s="30">
        <f>IF(L1446="新設",VLOOKUP('施設リストA-1（直営）'!M418,'（新設）照明器具'!$B$5:$C$1990,2,FALSE),IF('部屋別効果（直）'!L1446="撤去",VLOOKUP('施設リストA-1（直営）'!M418,'（既設）調査結果'!$B$5:$C$1998,2,FALSE),0))</f>
        <v>86</v>
      </c>
      <c r="N1446" s="29">
        <f>'施設リストA-1（直営）'!O418</f>
        <v>8</v>
      </c>
      <c r="O1446" s="29">
        <f>'施設リストA-1（直営）'!P418</f>
        <v>0</v>
      </c>
      <c r="P1446" s="30">
        <f>IF(O1446="新設",VLOOKUP('施設リストA-1（直営）'!Q418,'（新設）照明器具'!$B$5:$C$1990,2,FALSE),IF('部屋別効果（直）'!O1446="撤去",VLOOKUP('施設リストA-1（直営）'!Q418,'（既設）調査結果'!$B$5:$C$1998,2,FALSE),0))</f>
        <v>0</v>
      </c>
      <c r="Q1446" s="29">
        <f>'施設リストA-1（直営）'!S418</f>
        <v>0</v>
      </c>
      <c r="R1446" s="29">
        <f>'施設リストA-1（直営）'!T418</f>
        <v>0</v>
      </c>
      <c r="S1446" s="30">
        <f>IF(R1446="新設",VLOOKUP('施設リストA-1（直営）'!U418,'（新設）照明器具'!$B$5:$C$1990,2,FALSE),IF('部屋別効果（直）'!R1446="撤去",VLOOKUP('施設リストA-1（直営）'!U418,'（既設）調査結果'!$B$5:$C$1998,2,FALSE),0))</f>
        <v>0</v>
      </c>
      <c r="T1446" s="29">
        <f>'施設リストA-1（直営）'!W418</f>
        <v>0</v>
      </c>
      <c r="U1446" s="29">
        <f>'施設リストA-1（直営）'!X418</f>
        <v>0</v>
      </c>
      <c r="V1446" s="30">
        <f>IF(U1446="新設",VLOOKUP('施設リストA-1（直営）'!Y418,'（新設）照明器具'!$B$5:$C$1990,2,FALSE),IF('部屋別効果（直）'!U1446="撤去",VLOOKUP('施設リストA-1（直営）'!Y418,'（既設）調査結果'!$B$5:$C$1998,2,FALSE),0))</f>
        <v>0</v>
      </c>
      <c r="W1446" s="29">
        <f>'施設リストA-1（直営）'!AA418</f>
        <v>0</v>
      </c>
      <c r="X1446" s="29">
        <f>'施設リストA-1（直営）'!AB418</f>
        <v>0</v>
      </c>
      <c r="Y1446" s="30">
        <f>IF(X1446="新設",VLOOKUP('施設リストA-1（直営）'!AC418,'（新設）照明器具'!$B$5:$C$1990,2,FALSE),IF('部屋別効果（直）'!X1446="撤去",VLOOKUP('施設リストA-1（直営）'!AC418,'（既設）調査結果'!$B$5:$C$1998,2,FALSE),0))</f>
        <v>0</v>
      </c>
      <c r="Z1446" s="29">
        <f>'施設リストA-1（直営）'!AE418</f>
        <v>0</v>
      </c>
      <c r="AA1446" s="29">
        <f>'施設リストA-1（直営）'!AF418</f>
        <v>0</v>
      </c>
      <c r="AB1446" s="30">
        <f>IF(AA1446="新設",VLOOKUP('施設リストA-1（直営）'!AG418,'（新設）照明器具'!$B$5:$C$1990,2,FALSE),IF('部屋別効果（直）'!AA1446="撤去",VLOOKUP('施設リストA-1（直営）'!AG418,'（既設）調査結果'!$B$5:$C$1998,2,FALSE),0))</f>
        <v>0</v>
      </c>
      <c r="AC1446" s="29">
        <f>'施設リストA-1（直営）'!AI418</f>
        <v>0</v>
      </c>
      <c r="AD1446" s="29">
        <f>'施設リストA-1（直営）'!AJ418</f>
        <v>0</v>
      </c>
      <c r="AE1446" s="30">
        <f>IF(AD1446="新設",VLOOKUP('施設リストA-1（直営）'!AK418,'（新設）照明器具'!$B$5:$C$1990,2,FALSE),IF('部屋別効果（直）'!AD1446="撤去",VLOOKUP('施設リストA-1（直営）'!AK418,'（既設）調査結果'!$B$5:$C$1998,2,FALSE),0))</f>
        <v>0</v>
      </c>
      <c r="AF1446" s="29">
        <f>'施設リストA-1（直営）'!AM418</f>
        <v>0</v>
      </c>
      <c r="AG1446" s="29">
        <f>'施設リストA-1（直営）'!AN418</f>
        <v>0</v>
      </c>
      <c r="AH1446" s="30">
        <f>IF(AG1446="新設",VLOOKUP('施設リストA-1（直営）'!AO418,'（新設）照明器具'!$B$5:$C$1990,2,FALSE),IF('部屋別効果（直）'!AG1446="撤去",VLOOKUP('施設リストA-1（直営）'!AO418,'（既設）調査結果'!$B$5:$C$1998,2,FALSE),0))</f>
        <v>0</v>
      </c>
      <c r="AI1446" s="29">
        <f>'施設リストA-1（直営）'!AQ418</f>
        <v>0</v>
      </c>
      <c r="AJ1446" s="29">
        <f>'施設リストA-1（直営）'!AR418</f>
        <v>0</v>
      </c>
      <c r="AK1446" s="30">
        <f>IF(AJ1446="新設",VLOOKUP('施設リストA-1（直営）'!AS418,'（新設）照明器具'!$B$5:$C$1990,2,FALSE),IF('部屋別効果（直）'!AJ1446="撤去",VLOOKUP('施設リストA-1（直営）'!AS418,'（既設）調査結果'!$B$5:$C$1998,2,FALSE),0))</f>
        <v>0</v>
      </c>
      <c r="AL1446" s="29">
        <f>'施設リストA-1（直営）'!AU418</f>
        <v>0</v>
      </c>
    </row>
    <row r="1447" spans="1:38" customFormat="1">
      <c r="A1447" s="94"/>
      <c r="B1447" s="16" t="str">
        <f>'施設リストA-1（直営）'!B419</f>
        <v>柊野小</v>
      </c>
      <c r="C1447" s="14">
        <f>'施設リストA-1（直営）'!C419</f>
        <v>2</v>
      </c>
      <c r="D1447" s="94" t="str">
        <f>'施設リストA-1（直営）'!D419</f>
        <v>1年3組教室</v>
      </c>
      <c r="E1447" s="20">
        <f>'施設リストA-1（直営）'!E419</f>
        <v>210</v>
      </c>
      <c r="F1447" s="20">
        <f>'施設リストA-1（直営）'!F419</f>
        <v>8</v>
      </c>
      <c r="G1447" s="13">
        <f>'施設リストA-1（直営）'!G419</f>
        <v>1680</v>
      </c>
      <c r="H1447" s="28" t="e">
        <f t="shared" si="22"/>
        <v>#N/A</v>
      </c>
      <c r="I1447" s="29" t="str">
        <f>'施設リストA-1（直営）'!H419</f>
        <v>新設</v>
      </c>
      <c r="J1447" s="30" t="e">
        <f>IF(I1447="新設",VLOOKUP('施設リストA-1（直営）'!I419,'（新設）照明器具'!$B$5:$C$1990,2,FALSE),IF('部屋別効果（直）'!I1447="撤去",VLOOKUP('施設リストA-1（直営）'!I419,'（既設）調査結果'!$B$5:$C$1998,2,FALSE),0))</f>
        <v>#N/A</v>
      </c>
      <c r="K1447" s="29">
        <f>'施設リストA-1（直営）'!K419</f>
        <v>8</v>
      </c>
      <c r="L1447" s="29" t="str">
        <f>'施設リストA-1（直営）'!L419</f>
        <v>撤去</v>
      </c>
      <c r="M1447" s="30">
        <f>IF(L1447="新設",VLOOKUP('施設リストA-1（直営）'!M419,'（新設）照明器具'!$B$5:$C$1990,2,FALSE),IF('部屋別効果（直）'!L1447="撤去",VLOOKUP('施設リストA-1（直営）'!M419,'（既設）調査結果'!$B$5:$C$1998,2,FALSE),0))</f>
        <v>86</v>
      </c>
      <c r="N1447" s="29">
        <f>'施設リストA-1（直営）'!O419</f>
        <v>8</v>
      </c>
      <c r="O1447" s="29">
        <f>'施設リストA-1（直営）'!P419</f>
        <v>0</v>
      </c>
      <c r="P1447" s="30">
        <f>IF(O1447="新設",VLOOKUP('施設リストA-1（直営）'!Q419,'（新設）照明器具'!$B$5:$C$1990,2,FALSE),IF('部屋別効果（直）'!O1447="撤去",VLOOKUP('施設リストA-1（直営）'!Q419,'（既設）調査結果'!$B$5:$C$1998,2,FALSE),0))</f>
        <v>0</v>
      </c>
      <c r="Q1447" s="29">
        <f>'施設リストA-1（直営）'!S419</f>
        <v>0</v>
      </c>
      <c r="R1447" s="29">
        <f>'施設リストA-1（直営）'!T419</f>
        <v>0</v>
      </c>
      <c r="S1447" s="30">
        <f>IF(R1447="新設",VLOOKUP('施設リストA-1（直営）'!U419,'（新設）照明器具'!$B$5:$C$1990,2,FALSE),IF('部屋別効果（直）'!R1447="撤去",VLOOKUP('施設リストA-1（直営）'!U419,'（既設）調査結果'!$B$5:$C$1998,2,FALSE),0))</f>
        <v>0</v>
      </c>
      <c r="T1447" s="29">
        <f>'施設リストA-1（直営）'!W419</f>
        <v>0</v>
      </c>
      <c r="U1447" s="29">
        <f>'施設リストA-1（直営）'!X419</f>
        <v>0</v>
      </c>
      <c r="V1447" s="30">
        <f>IF(U1447="新設",VLOOKUP('施設リストA-1（直営）'!Y419,'（新設）照明器具'!$B$5:$C$1990,2,FALSE),IF('部屋別効果（直）'!U1447="撤去",VLOOKUP('施設リストA-1（直営）'!Y419,'（既設）調査結果'!$B$5:$C$1998,2,FALSE),0))</f>
        <v>0</v>
      </c>
      <c r="W1447" s="29">
        <f>'施設リストA-1（直営）'!AA419</f>
        <v>0</v>
      </c>
      <c r="X1447" s="29">
        <f>'施設リストA-1（直営）'!AB419</f>
        <v>0</v>
      </c>
      <c r="Y1447" s="30">
        <f>IF(X1447="新設",VLOOKUP('施設リストA-1（直営）'!AC419,'（新設）照明器具'!$B$5:$C$1990,2,FALSE),IF('部屋別効果（直）'!X1447="撤去",VLOOKUP('施設リストA-1（直営）'!AC419,'（既設）調査結果'!$B$5:$C$1998,2,FALSE),0))</f>
        <v>0</v>
      </c>
      <c r="Z1447" s="29">
        <f>'施設リストA-1（直営）'!AE419</f>
        <v>0</v>
      </c>
      <c r="AA1447" s="29">
        <f>'施設リストA-1（直営）'!AF419</f>
        <v>0</v>
      </c>
      <c r="AB1447" s="30">
        <f>IF(AA1447="新設",VLOOKUP('施設リストA-1（直営）'!AG419,'（新設）照明器具'!$B$5:$C$1990,2,FALSE),IF('部屋別効果（直）'!AA1447="撤去",VLOOKUP('施設リストA-1（直営）'!AG419,'（既設）調査結果'!$B$5:$C$1998,2,FALSE),0))</f>
        <v>0</v>
      </c>
      <c r="AC1447" s="29">
        <f>'施設リストA-1（直営）'!AI419</f>
        <v>0</v>
      </c>
      <c r="AD1447" s="29">
        <f>'施設リストA-1（直営）'!AJ419</f>
        <v>0</v>
      </c>
      <c r="AE1447" s="30">
        <f>IF(AD1447="新設",VLOOKUP('施設リストA-1（直営）'!AK419,'（新設）照明器具'!$B$5:$C$1990,2,FALSE),IF('部屋別効果（直）'!AD1447="撤去",VLOOKUP('施設リストA-1（直営）'!AK419,'（既設）調査結果'!$B$5:$C$1998,2,FALSE),0))</f>
        <v>0</v>
      </c>
      <c r="AF1447" s="29">
        <f>'施設リストA-1（直営）'!AM419</f>
        <v>0</v>
      </c>
      <c r="AG1447" s="29">
        <f>'施設リストA-1（直営）'!AN419</f>
        <v>0</v>
      </c>
      <c r="AH1447" s="30">
        <f>IF(AG1447="新設",VLOOKUP('施設リストA-1（直営）'!AO419,'（新設）照明器具'!$B$5:$C$1990,2,FALSE),IF('部屋別効果（直）'!AG1447="撤去",VLOOKUP('施設リストA-1（直営）'!AO419,'（既設）調査結果'!$B$5:$C$1998,2,FALSE),0))</f>
        <v>0</v>
      </c>
      <c r="AI1447" s="29">
        <f>'施設リストA-1（直営）'!AQ419</f>
        <v>0</v>
      </c>
      <c r="AJ1447" s="29">
        <f>'施設リストA-1（直営）'!AR419</f>
        <v>0</v>
      </c>
      <c r="AK1447" s="30">
        <f>IF(AJ1447="新設",VLOOKUP('施設リストA-1（直営）'!AS419,'（新設）照明器具'!$B$5:$C$1990,2,FALSE),IF('部屋別効果（直）'!AJ1447="撤去",VLOOKUP('施設リストA-1（直営）'!AS419,'（既設）調査結果'!$B$5:$C$1998,2,FALSE),0))</f>
        <v>0</v>
      </c>
      <c r="AL1447" s="29">
        <f>'施設リストA-1（直営）'!AU419</f>
        <v>0</v>
      </c>
    </row>
    <row r="1448" spans="1:38" customFormat="1">
      <c r="A1448" s="94"/>
      <c r="B1448" s="16" t="str">
        <f>'施設リストA-1（直営）'!B420</f>
        <v>柊野小</v>
      </c>
      <c r="C1448" s="14">
        <f>'施設リストA-1（直営）'!C420</f>
        <v>2</v>
      </c>
      <c r="D1448" s="94" t="str">
        <f>'施設リストA-1（直営）'!D420</f>
        <v>更衣室</v>
      </c>
      <c r="E1448" s="20">
        <f>'施設リストA-1（直営）'!E420</f>
        <v>250</v>
      </c>
      <c r="F1448" s="20">
        <f>'施設リストA-1（直営）'!F420</f>
        <v>4</v>
      </c>
      <c r="G1448" s="13">
        <f>'施設リストA-1（直営）'!G420</f>
        <v>1000</v>
      </c>
      <c r="H1448" s="28" t="e">
        <f t="shared" si="22"/>
        <v>#N/A</v>
      </c>
      <c r="I1448" s="29" t="str">
        <f>'施設リストA-1（直営）'!H420</f>
        <v>新設</v>
      </c>
      <c r="J1448" s="30" t="e">
        <f>IF(I1448="新設",VLOOKUP('施設リストA-1（直営）'!I420,'（新設）照明器具'!$B$5:$C$1990,2,FALSE),IF('部屋別効果（直）'!I1448="撤去",VLOOKUP('施設リストA-1（直営）'!I420,'（既設）調査結果'!$B$5:$C$1998,2,FALSE),0))</f>
        <v>#N/A</v>
      </c>
      <c r="K1448" s="29">
        <f>'施設リストA-1（直営）'!K420</f>
        <v>10</v>
      </c>
      <c r="L1448" s="29" t="str">
        <f>'施設リストA-1（直営）'!L420</f>
        <v>撤去</v>
      </c>
      <c r="M1448" s="30">
        <f>IF(L1448="新設",VLOOKUP('施設リストA-1（直営）'!M420,'（新設）照明器具'!$B$5:$C$1990,2,FALSE),IF('部屋別効果（直）'!L1448="撤去",VLOOKUP('施設リストA-1（直営）'!M420,'（既設）調査結果'!$B$5:$C$1998,2,FALSE),0))</f>
        <v>86</v>
      </c>
      <c r="N1448" s="29">
        <f>'施設リストA-1（直営）'!O420</f>
        <v>10</v>
      </c>
      <c r="O1448" s="29">
        <f>'施設リストA-1（直営）'!P420</f>
        <v>0</v>
      </c>
      <c r="P1448" s="30">
        <f>IF(O1448="新設",VLOOKUP('施設リストA-1（直営）'!Q420,'（新設）照明器具'!$B$5:$C$1990,2,FALSE),IF('部屋別効果（直）'!O1448="撤去",VLOOKUP('施設リストA-1（直営）'!Q420,'（既設）調査結果'!$B$5:$C$1998,2,FALSE),0))</f>
        <v>0</v>
      </c>
      <c r="Q1448" s="29">
        <f>'施設リストA-1（直営）'!S420</f>
        <v>0</v>
      </c>
      <c r="R1448" s="29">
        <f>'施設リストA-1（直営）'!T420</f>
        <v>0</v>
      </c>
      <c r="S1448" s="30">
        <f>IF(R1448="新設",VLOOKUP('施設リストA-1（直営）'!U420,'（新設）照明器具'!$B$5:$C$1990,2,FALSE),IF('部屋別効果（直）'!R1448="撤去",VLOOKUP('施設リストA-1（直営）'!U420,'（既設）調査結果'!$B$5:$C$1998,2,FALSE),0))</f>
        <v>0</v>
      </c>
      <c r="T1448" s="29">
        <f>'施設リストA-1（直営）'!W420</f>
        <v>0</v>
      </c>
      <c r="U1448" s="29">
        <f>'施設リストA-1（直営）'!X420</f>
        <v>0</v>
      </c>
      <c r="V1448" s="30">
        <f>IF(U1448="新設",VLOOKUP('施設リストA-1（直営）'!Y420,'（新設）照明器具'!$B$5:$C$1990,2,FALSE),IF('部屋別効果（直）'!U1448="撤去",VLOOKUP('施設リストA-1（直営）'!Y420,'（既設）調査結果'!$B$5:$C$1998,2,FALSE),0))</f>
        <v>0</v>
      </c>
      <c r="W1448" s="29">
        <f>'施設リストA-1（直営）'!AA420</f>
        <v>0</v>
      </c>
      <c r="X1448" s="29">
        <f>'施設リストA-1（直営）'!AB420</f>
        <v>0</v>
      </c>
      <c r="Y1448" s="30">
        <f>IF(X1448="新設",VLOOKUP('施設リストA-1（直営）'!AC420,'（新設）照明器具'!$B$5:$C$1990,2,FALSE),IF('部屋別効果（直）'!X1448="撤去",VLOOKUP('施設リストA-1（直営）'!AC420,'（既設）調査結果'!$B$5:$C$1998,2,FALSE),0))</f>
        <v>0</v>
      </c>
      <c r="Z1448" s="29">
        <f>'施設リストA-1（直営）'!AE420</f>
        <v>0</v>
      </c>
      <c r="AA1448" s="29">
        <f>'施設リストA-1（直営）'!AF420</f>
        <v>0</v>
      </c>
      <c r="AB1448" s="30">
        <f>IF(AA1448="新設",VLOOKUP('施設リストA-1（直営）'!AG420,'（新設）照明器具'!$B$5:$C$1990,2,FALSE),IF('部屋別効果（直）'!AA1448="撤去",VLOOKUP('施設リストA-1（直営）'!AG420,'（既設）調査結果'!$B$5:$C$1998,2,FALSE),0))</f>
        <v>0</v>
      </c>
      <c r="AC1448" s="29">
        <f>'施設リストA-1（直営）'!AI420</f>
        <v>0</v>
      </c>
      <c r="AD1448" s="29">
        <f>'施設リストA-1（直営）'!AJ420</f>
        <v>0</v>
      </c>
      <c r="AE1448" s="30">
        <f>IF(AD1448="新設",VLOOKUP('施設リストA-1（直営）'!AK420,'（新設）照明器具'!$B$5:$C$1990,2,FALSE),IF('部屋別効果（直）'!AD1448="撤去",VLOOKUP('施設リストA-1（直営）'!AK420,'（既設）調査結果'!$B$5:$C$1998,2,FALSE),0))</f>
        <v>0</v>
      </c>
      <c r="AF1448" s="29">
        <f>'施設リストA-1（直営）'!AM420</f>
        <v>0</v>
      </c>
      <c r="AG1448" s="29">
        <f>'施設リストA-1（直営）'!AN420</f>
        <v>0</v>
      </c>
      <c r="AH1448" s="30">
        <f>IF(AG1448="新設",VLOOKUP('施設リストA-1（直営）'!AO420,'（新設）照明器具'!$B$5:$C$1990,2,FALSE),IF('部屋別効果（直）'!AG1448="撤去",VLOOKUP('施設リストA-1（直営）'!AO420,'（既設）調査結果'!$B$5:$C$1998,2,FALSE),0))</f>
        <v>0</v>
      </c>
      <c r="AI1448" s="29">
        <f>'施設リストA-1（直営）'!AQ420</f>
        <v>0</v>
      </c>
      <c r="AJ1448" s="29">
        <f>'施設リストA-1（直営）'!AR420</f>
        <v>0</v>
      </c>
      <c r="AK1448" s="30">
        <f>IF(AJ1448="新設",VLOOKUP('施設リストA-1（直営）'!AS420,'（新設）照明器具'!$B$5:$C$1990,2,FALSE),IF('部屋別効果（直）'!AJ1448="撤去",VLOOKUP('施設リストA-1（直営）'!AS420,'（既設）調査結果'!$B$5:$C$1998,2,FALSE),0))</f>
        <v>0</v>
      </c>
      <c r="AL1448" s="29">
        <f>'施設リストA-1（直営）'!AU420</f>
        <v>0</v>
      </c>
    </row>
    <row r="1449" spans="1:38" customFormat="1">
      <c r="A1449" s="94"/>
      <c r="B1449" s="16" t="str">
        <f>'施設リストA-1（直営）'!B421</f>
        <v>柊野小</v>
      </c>
      <c r="C1449" s="14">
        <f>'施設リストA-1（直営）'!C421</f>
        <v>2</v>
      </c>
      <c r="D1449" s="94" t="str">
        <f>'施設リストA-1（直営）'!D421</f>
        <v>廊下</v>
      </c>
      <c r="E1449" s="20">
        <f>'施設リストA-1（直営）'!E421</f>
        <v>210</v>
      </c>
      <c r="F1449" s="20">
        <f>'施設リストA-1（直営）'!F421</f>
        <v>10</v>
      </c>
      <c r="G1449" s="13">
        <f>'施設リストA-1（直営）'!G421</f>
        <v>2100</v>
      </c>
      <c r="H1449" s="28" t="e">
        <f t="shared" si="22"/>
        <v>#N/A</v>
      </c>
      <c r="I1449" s="29" t="str">
        <f>'施設リストA-1（直営）'!H421</f>
        <v>新設</v>
      </c>
      <c r="J1449" s="30" t="e">
        <f>IF(I1449="新設",VLOOKUP('施設リストA-1（直営）'!I421,'（新設）照明器具'!$B$5:$C$1990,2,FALSE),IF('部屋別効果（直）'!I1449="撤去",VLOOKUP('施設リストA-1（直営）'!I421,'（既設）調査結果'!$B$5:$C$1998,2,FALSE),0))</f>
        <v>#N/A</v>
      </c>
      <c r="K1449" s="29">
        <f>'施設リストA-1（直営）'!K421</f>
        <v>6</v>
      </c>
      <c r="L1449" s="29" t="str">
        <f>'施設リストA-1（直営）'!L421</f>
        <v>撤去</v>
      </c>
      <c r="M1449" s="30">
        <f>IF(L1449="新設",VLOOKUP('施設リストA-1（直営）'!M421,'（新設）照明器具'!$B$5:$C$1990,2,FALSE),IF('部屋別効果（直）'!L1449="撤去",VLOOKUP('施設リストA-1（直営）'!M421,'（既設）調査結果'!$B$5:$C$1998,2,FALSE),0))</f>
        <v>46</v>
      </c>
      <c r="N1449" s="29">
        <f>'施設リストA-1（直営）'!O421</f>
        <v>6</v>
      </c>
      <c r="O1449" s="29">
        <f>'施設リストA-1（直営）'!P421</f>
        <v>0</v>
      </c>
      <c r="P1449" s="30">
        <f>IF(O1449="新設",VLOOKUP('施設リストA-1（直営）'!Q421,'（新設）照明器具'!$B$5:$C$1990,2,FALSE),IF('部屋別効果（直）'!O1449="撤去",VLOOKUP('施設リストA-1（直営）'!Q421,'（既設）調査結果'!$B$5:$C$1998,2,FALSE),0))</f>
        <v>0</v>
      </c>
      <c r="Q1449" s="29">
        <f>'施設リストA-1（直営）'!S421</f>
        <v>0</v>
      </c>
      <c r="R1449" s="29">
        <f>'施設リストA-1（直営）'!T421</f>
        <v>0</v>
      </c>
      <c r="S1449" s="30">
        <f>IF(R1449="新設",VLOOKUP('施設リストA-1（直営）'!U421,'（新設）照明器具'!$B$5:$C$1990,2,FALSE),IF('部屋別効果（直）'!R1449="撤去",VLOOKUP('施設リストA-1（直営）'!U421,'（既設）調査結果'!$B$5:$C$1998,2,FALSE),0))</f>
        <v>0</v>
      </c>
      <c r="T1449" s="29">
        <f>'施設リストA-1（直営）'!W421</f>
        <v>0</v>
      </c>
      <c r="U1449" s="29">
        <f>'施設リストA-1（直営）'!X421</f>
        <v>0</v>
      </c>
      <c r="V1449" s="30">
        <f>IF(U1449="新設",VLOOKUP('施設リストA-1（直営）'!Y421,'（新設）照明器具'!$B$5:$C$1990,2,FALSE),IF('部屋別効果（直）'!U1449="撤去",VLOOKUP('施設リストA-1（直営）'!Y421,'（既設）調査結果'!$B$5:$C$1998,2,FALSE),0))</f>
        <v>0</v>
      </c>
      <c r="W1449" s="29">
        <f>'施設リストA-1（直営）'!AA421</f>
        <v>0</v>
      </c>
      <c r="X1449" s="29">
        <f>'施設リストA-1（直営）'!AB421</f>
        <v>0</v>
      </c>
      <c r="Y1449" s="30">
        <f>IF(X1449="新設",VLOOKUP('施設リストA-1（直営）'!AC421,'（新設）照明器具'!$B$5:$C$1990,2,FALSE),IF('部屋別効果（直）'!X1449="撤去",VLOOKUP('施設リストA-1（直営）'!AC421,'（既設）調査結果'!$B$5:$C$1998,2,FALSE),0))</f>
        <v>0</v>
      </c>
      <c r="Z1449" s="29">
        <f>'施設リストA-1（直営）'!AE421</f>
        <v>0</v>
      </c>
      <c r="AA1449" s="29">
        <f>'施設リストA-1（直営）'!AF421</f>
        <v>0</v>
      </c>
      <c r="AB1449" s="30">
        <f>IF(AA1449="新設",VLOOKUP('施設リストA-1（直営）'!AG421,'（新設）照明器具'!$B$5:$C$1990,2,FALSE),IF('部屋別効果（直）'!AA1449="撤去",VLOOKUP('施設リストA-1（直営）'!AG421,'（既設）調査結果'!$B$5:$C$1998,2,FALSE),0))</f>
        <v>0</v>
      </c>
      <c r="AC1449" s="29">
        <f>'施設リストA-1（直営）'!AI421</f>
        <v>0</v>
      </c>
      <c r="AD1449" s="29">
        <f>'施設リストA-1（直営）'!AJ421</f>
        <v>0</v>
      </c>
      <c r="AE1449" s="30">
        <f>IF(AD1449="新設",VLOOKUP('施設リストA-1（直営）'!AK421,'（新設）照明器具'!$B$5:$C$1990,2,FALSE),IF('部屋別効果（直）'!AD1449="撤去",VLOOKUP('施設リストA-1（直営）'!AK421,'（既設）調査結果'!$B$5:$C$1998,2,FALSE),0))</f>
        <v>0</v>
      </c>
      <c r="AF1449" s="29">
        <f>'施設リストA-1（直営）'!AM421</f>
        <v>0</v>
      </c>
      <c r="AG1449" s="29">
        <f>'施設リストA-1（直営）'!AN421</f>
        <v>0</v>
      </c>
      <c r="AH1449" s="30">
        <f>IF(AG1449="新設",VLOOKUP('施設リストA-1（直営）'!AO421,'（新設）照明器具'!$B$5:$C$1990,2,FALSE),IF('部屋別効果（直）'!AG1449="撤去",VLOOKUP('施設リストA-1（直営）'!AO421,'（既設）調査結果'!$B$5:$C$1998,2,FALSE),0))</f>
        <v>0</v>
      </c>
      <c r="AI1449" s="29">
        <f>'施設リストA-1（直営）'!AQ421</f>
        <v>0</v>
      </c>
      <c r="AJ1449" s="29">
        <f>'施設リストA-1（直営）'!AR421</f>
        <v>0</v>
      </c>
      <c r="AK1449" s="30">
        <f>IF(AJ1449="新設",VLOOKUP('施設リストA-1（直営）'!AS421,'（新設）照明器具'!$B$5:$C$1990,2,FALSE),IF('部屋別効果（直）'!AJ1449="撤去",VLOOKUP('施設リストA-1（直営）'!AS421,'（既設）調査結果'!$B$5:$C$1998,2,FALSE),0))</f>
        <v>0</v>
      </c>
      <c r="AL1449" s="29">
        <f>'施設リストA-1（直営）'!AU421</f>
        <v>0</v>
      </c>
    </row>
    <row r="1450" spans="1:38" customFormat="1">
      <c r="A1450" s="94"/>
      <c r="B1450" s="16" t="str">
        <f>'施設リストA-1（直営）'!B422</f>
        <v>柊野小</v>
      </c>
      <c r="C1450" s="14">
        <f>'施設リストA-1（直営）'!C422</f>
        <v>1</v>
      </c>
      <c r="D1450" s="94" t="str">
        <f>'施設リストA-1（直営）'!D422</f>
        <v>印刷室</v>
      </c>
      <c r="E1450" s="20">
        <f>'施設リストA-1（直営）'!E422</f>
        <v>250</v>
      </c>
      <c r="F1450" s="20">
        <f>'施設リストA-1（直営）'!F422</f>
        <v>4</v>
      </c>
      <c r="G1450" s="13">
        <f>'施設リストA-1（直営）'!G422</f>
        <v>1000</v>
      </c>
      <c r="H1450" s="28" t="e">
        <f t="shared" si="22"/>
        <v>#N/A</v>
      </c>
      <c r="I1450" s="29" t="str">
        <f>'施設リストA-1（直営）'!H422</f>
        <v>新設</v>
      </c>
      <c r="J1450" s="30" t="e">
        <f>IF(I1450="新設",VLOOKUP('施設リストA-1（直営）'!I422,'（新設）照明器具'!$B$5:$C$1990,2,FALSE),IF('部屋別効果（直）'!I1450="撤去",VLOOKUP('施設リストA-1（直営）'!I422,'（既設）調査結果'!$B$5:$C$1998,2,FALSE),0))</f>
        <v>#N/A</v>
      </c>
      <c r="K1450" s="29">
        <f>'施設リストA-1（直営）'!K422</f>
        <v>4</v>
      </c>
      <c r="L1450" s="29" t="str">
        <f>'施設リストA-1（直営）'!L422</f>
        <v>撤去</v>
      </c>
      <c r="M1450" s="30">
        <f>IF(L1450="新設",VLOOKUP('施設リストA-1（直営）'!M422,'（新設）照明器具'!$B$5:$C$1990,2,FALSE),IF('部屋別効果（直）'!L1450="撤去",VLOOKUP('施設リストA-1（直営）'!M422,'（既設）調査結果'!$B$5:$C$1998,2,FALSE),0))</f>
        <v>86</v>
      </c>
      <c r="N1450" s="29">
        <f>'施設リストA-1（直営）'!O422</f>
        <v>4</v>
      </c>
      <c r="O1450" s="29">
        <f>'施設リストA-1（直営）'!P422</f>
        <v>0</v>
      </c>
      <c r="P1450" s="30">
        <f>IF(O1450="新設",VLOOKUP('施設リストA-1（直営）'!Q422,'（新設）照明器具'!$B$5:$C$1990,2,FALSE),IF('部屋別効果（直）'!O1450="撤去",VLOOKUP('施設リストA-1（直営）'!Q422,'（既設）調査結果'!$B$5:$C$1998,2,FALSE),0))</f>
        <v>0</v>
      </c>
      <c r="Q1450" s="29">
        <f>'施設リストA-1（直営）'!S422</f>
        <v>0</v>
      </c>
      <c r="R1450" s="29">
        <f>'施設リストA-1（直営）'!T422</f>
        <v>0</v>
      </c>
      <c r="S1450" s="30">
        <f>IF(R1450="新設",VLOOKUP('施設リストA-1（直営）'!U422,'（新設）照明器具'!$B$5:$C$1990,2,FALSE),IF('部屋別効果（直）'!R1450="撤去",VLOOKUP('施設リストA-1（直営）'!U422,'（既設）調査結果'!$B$5:$C$1998,2,FALSE),0))</f>
        <v>0</v>
      </c>
      <c r="T1450" s="29">
        <f>'施設リストA-1（直営）'!W422</f>
        <v>0</v>
      </c>
      <c r="U1450" s="29">
        <f>'施設リストA-1（直営）'!X422</f>
        <v>0</v>
      </c>
      <c r="V1450" s="30">
        <f>IF(U1450="新設",VLOOKUP('施設リストA-1（直営）'!Y422,'（新設）照明器具'!$B$5:$C$1990,2,FALSE),IF('部屋別効果（直）'!U1450="撤去",VLOOKUP('施設リストA-1（直営）'!Y422,'（既設）調査結果'!$B$5:$C$1998,2,FALSE),0))</f>
        <v>0</v>
      </c>
      <c r="W1450" s="29">
        <f>'施設リストA-1（直営）'!AA422</f>
        <v>0</v>
      </c>
      <c r="X1450" s="29">
        <f>'施設リストA-1（直営）'!AB422</f>
        <v>0</v>
      </c>
      <c r="Y1450" s="30">
        <f>IF(X1450="新設",VLOOKUP('施設リストA-1（直営）'!AC422,'（新設）照明器具'!$B$5:$C$1990,2,FALSE),IF('部屋別効果（直）'!X1450="撤去",VLOOKUP('施設リストA-1（直営）'!AC422,'（既設）調査結果'!$B$5:$C$1998,2,FALSE),0))</f>
        <v>0</v>
      </c>
      <c r="Z1450" s="29">
        <f>'施設リストA-1（直営）'!AE422</f>
        <v>0</v>
      </c>
      <c r="AA1450" s="29">
        <f>'施設リストA-1（直営）'!AF422</f>
        <v>0</v>
      </c>
      <c r="AB1450" s="30">
        <f>IF(AA1450="新設",VLOOKUP('施設リストA-1（直営）'!AG422,'（新設）照明器具'!$B$5:$C$1990,2,FALSE),IF('部屋別効果（直）'!AA1450="撤去",VLOOKUP('施設リストA-1（直営）'!AG422,'（既設）調査結果'!$B$5:$C$1998,2,FALSE),0))</f>
        <v>0</v>
      </c>
      <c r="AC1450" s="29">
        <f>'施設リストA-1（直営）'!AI422</f>
        <v>0</v>
      </c>
      <c r="AD1450" s="29">
        <f>'施設リストA-1（直営）'!AJ422</f>
        <v>0</v>
      </c>
      <c r="AE1450" s="30">
        <f>IF(AD1450="新設",VLOOKUP('施設リストA-1（直営）'!AK422,'（新設）照明器具'!$B$5:$C$1990,2,FALSE),IF('部屋別効果（直）'!AD1450="撤去",VLOOKUP('施設リストA-1（直営）'!AK422,'（既設）調査結果'!$B$5:$C$1998,2,FALSE),0))</f>
        <v>0</v>
      </c>
      <c r="AF1450" s="29">
        <f>'施設リストA-1（直営）'!AM422</f>
        <v>0</v>
      </c>
      <c r="AG1450" s="29">
        <f>'施設リストA-1（直営）'!AN422</f>
        <v>0</v>
      </c>
      <c r="AH1450" s="30">
        <f>IF(AG1450="新設",VLOOKUP('施設リストA-1（直営）'!AO422,'（新設）照明器具'!$B$5:$C$1990,2,FALSE),IF('部屋別効果（直）'!AG1450="撤去",VLOOKUP('施設リストA-1（直営）'!AO422,'（既設）調査結果'!$B$5:$C$1998,2,FALSE),0))</f>
        <v>0</v>
      </c>
      <c r="AI1450" s="29">
        <f>'施設リストA-1（直営）'!AQ422</f>
        <v>0</v>
      </c>
      <c r="AJ1450" s="29">
        <f>'施設リストA-1（直営）'!AR422</f>
        <v>0</v>
      </c>
      <c r="AK1450" s="30">
        <f>IF(AJ1450="新設",VLOOKUP('施設リストA-1（直営）'!AS422,'（新設）照明器具'!$B$5:$C$1990,2,FALSE),IF('部屋別効果（直）'!AJ1450="撤去",VLOOKUP('施設リストA-1（直営）'!AS422,'（既設）調査結果'!$B$5:$C$1998,2,FALSE),0))</f>
        <v>0</v>
      </c>
      <c r="AL1450" s="29">
        <f>'施設リストA-1（直営）'!AU422</f>
        <v>0</v>
      </c>
    </row>
    <row r="1451" spans="1:38" customFormat="1">
      <c r="A1451" s="94"/>
      <c r="B1451" s="16" t="str">
        <f>'施設リストA-1（直営）'!B423</f>
        <v>柊野小</v>
      </c>
      <c r="C1451" s="14">
        <f>'施設リストA-1（直営）'!C423</f>
        <v>1</v>
      </c>
      <c r="D1451" s="94" t="str">
        <f>'施設リストA-1（直営）'!D423</f>
        <v>図工室</v>
      </c>
      <c r="E1451" s="20">
        <f>'施設リストA-1（直営）'!E423</f>
        <v>210</v>
      </c>
      <c r="F1451" s="20">
        <f>'施設リストA-1（直営）'!F423</f>
        <v>6</v>
      </c>
      <c r="G1451" s="13">
        <f>'施設リストA-1（直営）'!G423</f>
        <v>1260</v>
      </c>
      <c r="H1451" s="28" t="e">
        <f t="shared" si="22"/>
        <v>#N/A</v>
      </c>
      <c r="I1451" s="29" t="str">
        <f>'施設リストA-1（直営）'!H423</f>
        <v>新設</v>
      </c>
      <c r="J1451" s="30" t="e">
        <f>IF(I1451="新設",VLOOKUP('施設リストA-1（直営）'!I423,'（新設）照明器具'!$B$5:$C$1990,2,FALSE),IF('部屋別効果（直）'!I1451="撤去",VLOOKUP('施設リストA-1（直営）'!I423,'（既設）調査結果'!$B$5:$C$1998,2,FALSE),0))</f>
        <v>#N/A</v>
      </c>
      <c r="K1451" s="29">
        <f>'施設リストA-1（直営）'!K423</f>
        <v>18</v>
      </c>
      <c r="L1451" s="29" t="str">
        <f>'施設リストA-1（直営）'!L423</f>
        <v>撤去</v>
      </c>
      <c r="M1451" s="30">
        <f>IF(L1451="新設",VLOOKUP('施設リストA-1（直営）'!M423,'（新設）照明器具'!$B$5:$C$1990,2,FALSE),IF('部屋別効果（直）'!L1451="撤去",VLOOKUP('施設リストA-1（直営）'!M423,'（既設）調査結果'!$B$5:$C$1998,2,FALSE),0))</f>
        <v>86</v>
      </c>
      <c r="N1451" s="29">
        <f>'施設リストA-1（直営）'!O423</f>
        <v>18</v>
      </c>
      <c r="O1451" s="29">
        <f>'施設リストA-1（直営）'!P423</f>
        <v>0</v>
      </c>
      <c r="P1451" s="30">
        <f>IF(O1451="新設",VLOOKUP('施設リストA-1（直営）'!Q423,'（新設）照明器具'!$B$5:$C$1990,2,FALSE),IF('部屋別効果（直）'!O1451="撤去",VLOOKUP('施設リストA-1（直営）'!Q423,'（既設）調査結果'!$B$5:$C$1998,2,FALSE),0))</f>
        <v>0</v>
      </c>
      <c r="Q1451" s="29">
        <f>'施設リストA-1（直営）'!S423</f>
        <v>0</v>
      </c>
      <c r="R1451" s="29">
        <f>'施設リストA-1（直営）'!T423</f>
        <v>0</v>
      </c>
      <c r="S1451" s="30">
        <f>IF(R1451="新設",VLOOKUP('施設リストA-1（直営）'!U423,'（新設）照明器具'!$B$5:$C$1990,2,FALSE),IF('部屋別効果（直）'!R1451="撤去",VLOOKUP('施設リストA-1（直営）'!U423,'（既設）調査結果'!$B$5:$C$1998,2,FALSE),0))</f>
        <v>0</v>
      </c>
      <c r="T1451" s="29">
        <f>'施設リストA-1（直営）'!W423</f>
        <v>0</v>
      </c>
      <c r="U1451" s="29">
        <f>'施設リストA-1（直営）'!X423</f>
        <v>0</v>
      </c>
      <c r="V1451" s="30">
        <f>IF(U1451="新設",VLOOKUP('施設リストA-1（直営）'!Y423,'（新設）照明器具'!$B$5:$C$1990,2,FALSE),IF('部屋別効果（直）'!U1451="撤去",VLOOKUP('施設リストA-1（直営）'!Y423,'（既設）調査結果'!$B$5:$C$1998,2,FALSE),0))</f>
        <v>0</v>
      </c>
      <c r="W1451" s="29">
        <f>'施設リストA-1（直営）'!AA423</f>
        <v>0</v>
      </c>
      <c r="X1451" s="29">
        <f>'施設リストA-1（直営）'!AB423</f>
        <v>0</v>
      </c>
      <c r="Y1451" s="30">
        <f>IF(X1451="新設",VLOOKUP('施設リストA-1（直営）'!AC423,'（新設）照明器具'!$B$5:$C$1990,2,FALSE),IF('部屋別効果（直）'!X1451="撤去",VLOOKUP('施設リストA-1（直営）'!AC423,'（既設）調査結果'!$B$5:$C$1998,2,FALSE),0))</f>
        <v>0</v>
      </c>
      <c r="Z1451" s="29">
        <f>'施設リストA-1（直営）'!AE423</f>
        <v>0</v>
      </c>
      <c r="AA1451" s="29">
        <f>'施設リストA-1（直営）'!AF423</f>
        <v>0</v>
      </c>
      <c r="AB1451" s="30">
        <f>IF(AA1451="新設",VLOOKUP('施設リストA-1（直営）'!AG423,'（新設）照明器具'!$B$5:$C$1990,2,FALSE),IF('部屋別効果（直）'!AA1451="撤去",VLOOKUP('施設リストA-1（直営）'!AG423,'（既設）調査結果'!$B$5:$C$1998,2,FALSE),0))</f>
        <v>0</v>
      </c>
      <c r="AC1451" s="29">
        <f>'施設リストA-1（直営）'!AI423</f>
        <v>0</v>
      </c>
      <c r="AD1451" s="29">
        <f>'施設リストA-1（直営）'!AJ423</f>
        <v>0</v>
      </c>
      <c r="AE1451" s="30">
        <f>IF(AD1451="新設",VLOOKUP('施設リストA-1（直営）'!AK423,'（新設）照明器具'!$B$5:$C$1990,2,FALSE),IF('部屋別効果（直）'!AD1451="撤去",VLOOKUP('施設リストA-1（直営）'!AK423,'（既設）調査結果'!$B$5:$C$1998,2,FALSE),0))</f>
        <v>0</v>
      </c>
      <c r="AF1451" s="29">
        <f>'施設リストA-1（直営）'!AM423</f>
        <v>0</v>
      </c>
      <c r="AG1451" s="29">
        <f>'施設リストA-1（直営）'!AN423</f>
        <v>0</v>
      </c>
      <c r="AH1451" s="30">
        <f>IF(AG1451="新設",VLOOKUP('施設リストA-1（直営）'!AO423,'（新設）照明器具'!$B$5:$C$1990,2,FALSE),IF('部屋別効果（直）'!AG1451="撤去",VLOOKUP('施設リストA-1（直営）'!AO423,'（既設）調査結果'!$B$5:$C$1998,2,FALSE),0))</f>
        <v>0</v>
      </c>
      <c r="AI1451" s="29">
        <f>'施設リストA-1（直営）'!AQ423</f>
        <v>0</v>
      </c>
      <c r="AJ1451" s="29">
        <f>'施設リストA-1（直営）'!AR423</f>
        <v>0</v>
      </c>
      <c r="AK1451" s="30">
        <f>IF(AJ1451="新設",VLOOKUP('施設リストA-1（直営）'!AS423,'（新設）照明器具'!$B$5:$C$1990,2,FALSE),IF('部屋別効果（直）'!AJ1451="撤去",VLOOKUP('施設リストA-1（直営）'!AS423,'（既設）調査結果'!$B$5:$C$1998,2,FALSE),0))</f>
        <v>0</v>
      </c>
      <c r="AL1451" s="29">
        <f>'施設リストA-1（直営）'!AU423</f>
        <v>0</v>
      </c>
    </row>
    <row r="1452" spans="1:38" customFormat="1">
      <c r="A1452" s="94"/>
      <c r="B1452" s="16" t="str">
        <f>'施設リストA-1（直営）'!B424</f>
        <v>柊野小</v>
      </c>
      <c r="C1452" s="14">
        <f>'施設リストA-1（直営）'!C424</f>
        <v>1</v>
      </c>
      <c r="D1452" s="94" t="str">
        <f>'施設リストA-1（直営）'!D424</f>
        <v>会議室</v>
      </c>
      <c r="E1452" s="20">
        <f>'施設リストA-1（直営）'!E424</f>
        <v>250</v>
      </c>
      <c r="F1452" s="20">
        <f>'施設リストA-1（直営）'!F424</f>
        <v>4</v>
      </c>
      <c r="G1452" s="13">
        <f>'施設リストA-1（直営）'!G424</f>
        <v>1000</v>
      </c>
      <c r="H1452" s="28" t="e">
        <f t="shared" si="22"/>
        <v>#N/A</v>
      </c>
      <c r="I1452" s="29" t="str">
        <f>'施設リストA-1（直営）'!H424</f>
        <v>新設</v>
      </c>
      <c r="J1452" s="30" t="e">
        <f>IF(I1452="新設",VLOOKUP('施設リストA-1（直営）'!I424,'（新設）照明器具'!$B$5:$C$1990,2,FALSE),IF('部屋別効果（直）'!I1452="撤去",VLOOKUP('施設リストA-1（直営）'!I424,'（既設）調査結果'!$B$5:$C$1998,2,FALSE),0))</f>
        <v>#N/A</v>
      </c>
      <c r="K1452" s="29">
        <f>'施設リストA-1（直営）'!K424</f>
        <v>8</v>
      </c>
      <c r="L1452" s="29" t="str">
        <f>'施設リストA-1（直営）'!L424</f>
        <v>撤去</v>
      </c>
      <c r="M1452" s="30">
        <f>IF(L1452="新設",VLOOKUP('施設リストA-1（直営）'!M424,'（新設）照明器具'!$B$5:$C$1990,2,FALSE),IF('部屋別効果（直）'!L1452="撤去",VLOOKUP('施設リストA-1（直営）'!M424,'（既設）調査結果'!$B$5:$C$1998,2,FALSE),0))</f>
        <v>86</v>
      </c>
      <c r="N1452" s="29">
        <f>'施設リストA-1（直営）'!O424</f>
        <v>8</v>
      </c>
      <c r="O1452" s="29" t="str">
        <f>'施設リストA-1（直営）'!P424</f>
        <v>新設</v>
      </c>
      <c r="P1452" s="30" t="e">
        <f>IF(O1452="新設",VLOOKUP('施設リストA-1（直営）'!Q424,'（新設）照明器具'!$B$5:$C$1990,2,FALSE),IF('部屋別効果（直）'!O1452="撤去",VLOOKUP('施設リストA-1（直営）'!Q424,'（既設）調査結果'!$B$5:$C$1998,2,FALSE),0))</f>
        <v>#N/A</v>
      </c>
      <c r="Q1452" s="29">
        <f>'施設リストA-1（直営）'!S424</f>
        <v>25</v>
      </c>
      <c r="R1452" s="29" t="str">
        <f>'施設リストA-1（直営）'!T424</f>
        <v>撤去</v>
      </c>
      <c r="S1452" s="30">
        <f>IF(R1452="新設",VLOOKUP('施設リストA-1（直営）'!U424,'（新設）照明器具'!$B$5:$C$1990,2,FALSE),IF('部屋別効果（直）'!R1452="撤去",VLOOKUP('施設リストA-1（直営）'!U424,'（既設）調査結果'!$B$5:$C$1998,2,FALSE),0))</f>
        <v>45</v>
      </c>
      <c r="T1452" s="29">
        <f>'施設リストA-1（直営）'!W424</f>
        <v>25</v>
      </c>
      <c r="U1452" s="29" t="str">
        <f>'施設リストA-1（直営）'!X424</f>
        <v>新設</v>
      </c>
      <c r="V1452" s="30" t="e">
        <f>IF(U1452="新設",VLOOKUP('施設リストA-1（直営）'!Y424,'（新設）照明器具'!$B$5:$C$1990,2,FALSE),IF('部屋別効果（直）'!U1452="撤去",VLOOKUP('施設リストA-1（直営）'!Y424,'（既設）調査結果'!$B$5:$C$1998,2,FALSE),0))</f>
        <v>#N/A</v>
      </c>
      <c r="W1452" s="29">
        <f>'施設リストA-1（直営）'!AA424</f>
        <v>15</v>
      </c>
      <c r="X1452" s="29" t="str">
        <f>'施設リストA-1（直営）'!AB424</f>
        <v>撤去</v>
      </c>
      <c r="Y1452" s="30">
        <f>IF(X1452="新設",VLOOKUP('施設リストA-1（直営）'!AC424,'（新設）照明器具'!$B$5:$C$1990,2,FALSE),IF('部屋別効果（直）'!X1452="撤去",VLOOKUP('施設リストA-1（直営）'!AC424,'（既設）調査結果'!$B$5:$C$1998,2,FALSE),0))</f>
        <v>60</v>
      </c>
      <c r="Z1452" s="29">
        <f>'施設リストA-1（直営）'!AE424</f>
        <v>15</v>
      </c>
      <c r="AA1452" s="29">
        <f>'施設リストA-1（直営）'!AF424</f>
        <v>0</v>
      </c>
      <c r="AB1452" s="30">
        <f>IF(AA1452="新設",VLOOKUP('施設リストA-1（直営）'!AG424,'（新設）照明器具'!$B$5:$C$1990,2,FALSE),IF('部屋別効果（直）'!AA1452="撤去",VLOOKUP('施設リストA-1（直営）'!AG424,'（既設）調査結果'!$B$5:$C$1998,2,FALSE),0))</f>
        <v>0</v>
      </c>
      <c r="AC1452" s="29">
        <f>'施設リストA-1（直営）'!AI424</f>
        <v>0</v>
      </c>
      <c r="AD1452" s="29">
        <f>'施設リストA-1（直営）'!AJ424</f>
        <v>0</v>
      </c>
      <c r="AE1452" s="30">
        <f>IF(AD1452="新設",VLOOKUP('施設リストA-1（直営）'!AK424,'（新設）照明器具'!$B$5:$C$1990,2,FALSE),IF('部屋別効果（直）'!AD1452="撤去",VLOOKUP('施設リストA-1（直営）'!AK424,'（既設）調査結果'!$B$5:$C$1998,2,FALSE),0))</f>
        <v>0</v>
      </c>
      <c r="AF1452" s="29">
        <f>'施設リストA-1（直営）'!AM424</f>
        <v>0</v>
      </c>
      <c r="AG1452" s="29">
        <f>'施設リストA-1（直営）'!AN424</f>
        <v>0</v>
      </c>
      <c r="AH1452" s="30">
        <f>IF(AG1452="新設",VLOOKUP('施設リストA-1（直営）'!AO424,'（新設）照明器具'!$B$5:$C$1990,2,FALSE),IF('部屋別効果（直）'!AG1452="撤去",VLOOKUP('施設リストA-1（直営）'!AO424,'（既設）調査結果'!$B$5:$C$1998,2,FALSE),0))</f>
        <v>0</v>
      </c>
      <c r="AI1452" s="29">
        <f>'施設リストA-1（直営）'!AQ424</f>
        <v>0</v>
      </c>
      <c r="AJ1452" s="29">
        <f>'施設リストA-1（直営）'!AR424</f>
        <v>0</v>
      </c>
      <c r="AK1452" s="30">
        <f>IF(AJ1452="新設",VLOOKUP('施設リストA-1（直営）'!AS424,'（新設）照明器具'!$B$5:$C$1990,2,FALSE),IF('部屋別効果（直）'!AJ1452="撤去",VLOOKUP('施設リストA-1（直営）'!AS424,'（既設）調査結果'!$B$5:$C$1998,2,FALSE),0))</f>
        <v>0</v>
      </c>
      <c r="AL1452" s="29">
        <f>'施設リストA-1（直営）'!AU424</f>
        <v>0</v>
      </c>
    </row>
    <row r="1453" spans="1:38" customFormat="1">
      <c r="A1453" s="94"/>
      <c r="B1453" s="16" t="str">
        <f>'施設リストA-1（直営）'!B425</f>
        <v>柊野小</v>
      </c>
      <c r="C1453" s="14">
        <f>'施設リストA-1（直営）'!C425</f>
        <v>1</v>
      </c>
      <c r="D1453" s="94" t="str">
        <f>'施設リストA-1（直営）'!D425</f>
        <v>家庭科室</v>
      </c>
      <c r="E1453" s="20">
        <f>'施設リストA-1（直営）'!E425</f>
        <v>210</v>
      </c>
      <c r="F1453" s="20">
        <f>'施設リストA-1（直営）'!F425</f>
        <v>6</v>
      </c>
      <c r="G1453" s="13">
        <f>'施設リストA-1（直営）'!G425</f>
        <v>1260</v>
      </c>
      <c r="H1453" s="28" t="e">
        <f t="shared" si="22"/>
        <v>#N/A</v>
      </c>
      <c r="I1453" s="29" t="str">
        <f>'施設リストA-1（直営）'!H425</f>
        <v>新設</v>
      </c>
      <c r="J1453" s="30" t="e">
        <f>IF(I1453="新設",VLOOKUP('施設リストA-1（直営）'!I425,'（新設）照明器具'!$B$5:$C$1990,2,FALSE),IF('部屋別効果（直）'!I1453="撤去",VLOOKUP('施設リストA-1（直営）'!I425,'（既設）調査結果'!$B$5:$C$1998,2,FALSE),0))</f>
        <v>#N/A</v>
      </c>
      <c r="K1453" s="29">
        <f>'施設リストA-1（直営）'!K425</f>
        <v>18</v>
      </c>
      <c r="L1453" s="29" t="str">
        <f>'施設リストA-1（直営）'!L425</f>
        <v>撤去</v>
      </c>
      <c r="M1453" s="30">
        <f>IF(L1453="新設",VLOOKUP('施設リストA-1（直営）'!M425,'（新設）照明器具'!$B$5:$C$1990,2,FALSE),IF('部屋別効果（直）'!L1453="撤去",VLOOKUP('施設リストA-1（直営）'!M425,'（既設）調査結果'!$B$5:$C$1998,2,FALSE),0))</f>
        <v>86</v>
      </c>
      <c r="N1453" s="29">
        <f>'施設リストA-1（直営）'!O425</f>
        <v>18</v>
      </c>
      <c r="O1453" s="29">
        <f>'施設リストA-1（直営）'!P425</f>
        <v>0</v>
      </c>
      <c r="P1453" s="30">
        <f>IF(O1453="新設",VLOOKUP('施設リストA-1（直営）'!Q425,'（新設）照明器具'!$B$5:$C$1990,2,FALSE),IF('部屋別効果（直）'!O1453="撤去",VLOOKUP('施設リストA-1（直営）'!Q425,'（既設）調査結果'!$B$5:$C$1998,2,FALSE),0))</f>
        <v>0</v>
      </c>
      <c r="Q1453" s="29">
        <f>'施設リストA-1（直営）'!S425</f>
        <v>0</v>
      </c>
      <c r="R1453" s="29">
        <f>'施設リストA-1（直営）'!T425</f>
        <v>0</v>
      </c>
      <c r="S1453" s="30">
        <f>IF(R1453="新設",VLOOKUP('施設リストA-1（直営）'!U425,'（新設）照明器具'!$B$5:$C$1990,2,FALSE),IF('部屋別効果（直）'!R1453="撤去",VLOOKUP('施設リストA-1（直営）'!U425,'（既設）調査結果'!$B$5:$C$1998,2,FALSE),0))</f>
        <v>0</v>
      </c>
      <c r="T1453" s="29">
        <f>'施設リストA-1（直営）'!W425</f>
        <v>0</v>
      </c>
      <c r="U1453" s="29">
        <f>'施設リストA-1（直営）'!X425</f>
        <v>0</v>
      </c>
      <c r="V1453" s="30">
        <f>IF(U1453="新設",VLOOKUP('施設リストA-1（直営）'!Y425,'（新設）照明器具'!$B$5:$C$1990,2,FALSE),IF('部屋別効果（直）'!U1453="撤去",VLOOKUP('施設リストA-1（直営）'!Y425,'（既設）調査結果'!$B$5:$C$1998,2,FALSE),0))</f>
        <v>0</v>
      </c>
      <c r="W1453" s="29">
        <f>'施設リストA-1（直営）'!AA425</f>
        <v>0</v>
      </c>
      <c r="X1453" s="29">
        <f>'施設リストA-1（直営）'!AB425</f>
        <v>0</v>
      </c>
      <c r="Y1453" s="30">
        <f>IF(X1453="新設",VLOOKUP('施設リストA-1（直営）'!AC425,'（新設）照明器具'!$B$5:$C$1990,2,FALSE),IF('部屋別効果（直）'!X1453="撤去",VLOOKUP('施設リストA-1（直営）'!AC425,'（既設）調査結果'!$B$5:$C$1998,2,FALSE),0))</f>
        <v>0</v>
      </c>
      <c r="Z1453" s="29">
        <f>'施設リストA-1（直営）'!AE425</f>
        <v>0</v>
      </c>
      <c r="AA1453" s="29">
        <f>'施設リストA-1（直営）'!AF425</f>
        <v>0</v>
      </c>
      <c r="AB1453" s="30">
        <f>IF(AA1453="新設",VLOOKUP('施設リストA-1（直営）'!AG425,'（新設）照明器具'!$B$5:$C$1990,2,FALSE),IF('部屋別効果（直）'!AA1453="撤去",VLOOKUP('施設リストA-1（直営）'!AG425,'（既設）調査結果'!$B$5:$C$1998,2,FALSE),0))</f>
        <v>0</v>
      </c>
      <c r="AC1453" s="29">
        <f>'施設リストA-1（直営）'!AI425</f>
        <v>0</v>
      </c>
      <c r="AD1453" s="29">
        <f>'施設リストA-1（直営）'!AJ425</f>
        <v>0</v>
      </c>
      <c r="AE1453" s="30">
        <f>IF(AD1453="新設",VLOOKUP('施設リストA-1（直営）'!AK425,'（新設）照明器具'!$B$5:$C$1990,2,FALSE),IF('部屋別効果（直）'!AD1453="撤去",VLOOKUP('施設リストA-1（直営）'!AK425,'（既設）調査結果'!$B$5:$C$1998,2,FALSE),0))</f>
        <v>0</v>
      </c>
      <c r="AF1453" s="29">
        <f>'施設リストA-1（直営）'!AM425</f>
        <v>0</v>
      </c>
      <c r="AG1453" s="29">
        <f>'施設リストA-1（直営）'!AN425</f>
        <v>0</v>
      </c>
      <c r="AH1453" s="30">
        <f>IF(AG1453="新設",VLOOKUP('施設リストA-1（直営）'!AO425,'（新設）照明器具'!$B$5:$C$1990,2,FALSE),IF('部屋別効果（直）'!AG1453="撤去",VLOOKUP('施設リストA-1（直営）'!AO425,'（既設）調査結果'!$B$5:$C$1998,2,FALSE),0))</f>
        <v>0</v>
      </c>
      <c r="AI1453" s="29">
        <f>'施設リストA-1（直営）'!AQ425</f>
        <v>0</v>
      </c>
      <c r="AJ1453" s="29">
        <f>'施設リストA-1（直営）'!AR425</f>
        <v>0</v>
      </c>
      <c r="AK1453" s="30">
        <f>IF(AJ1453="新設",VLOOKUP('施設リストA-1（直営）'!AS425,'（新設）照明器具'!$B$5:$C$1990,2,FALSE),IF('部屋別効果（直）'!AJ1453="撤去",VLOOKUP('施設リストA-1（直営）'!AS425,'（既設）調査結果'!$B$5:$C$1998,2,FALSE),0))</f>
        <v>0</v>
      </c>
      <c r="AL1453" s="29">
        <f>'施設リストA-1（直営）'!AU425</f>
        <v>0</v>
      </c>
    </row>
    <row r="1454" spans="1:38" customFormat="1">
      <c r="A1454" s="94"/>
      <c r="B1454" s="16" t="str">
        <f>'施設リストA-1（直営）'!B426</f>
        <v>柊野小</v>
      </c>
      <c r="C1454" s="14">
        <f>'施設リストA-1（直営）'!C426</f>
        <v>1</v>
      </c>
      <c r="D1454" s="94" t="str">
        <f>'施設リストA-1（直営）'!D426</f>
        <v>第1音楽室</v>
      </c>
      <c r="E1454" s="20">
        <f>'施設リストA-1（直営）'!E426</f>
        <v>210</v>
      </c>
      <c r="F1454" s="20">
        <f>'施設リストA-1（直営）'!F426</f>
        <v>6</v>
      </c>
      <c r="G1454" s="13">
        <f>'施設リストA-1（直営）'!G426</f>
        <v>1260</v>
      </c>
      <c r="H1454" s="28" t="e">
        <f t="shared" si="22"/>
        <v>#N/A</v>
      </c>
      <c r="I1454" s="29" t="str">
        <f>'施設リストA-1（直営）'!H426</f>
        <v>新設</v>
      </c>
      <c r="J1454" s="30" t="e">
        <f>IF(I1454="新設",VLOOKUP('施設リストA-1（直営）'!I426,'（新設）照明器具'!$B$5:$C$1990,2,FALSE),IF('部屋別効果（直）'!I1454="撤去",VLOOKUP('施設リストA-1（直営）'!I426,'（既設）調査結果'!$B$5:$C$1998,2,FALSE),0))</f>
        <v>#N/A</v>
      </c>
      <c r="K1454" s="29">
        <f>'施設リストA-1（直営）'!K426</f>
        <v>18</v>
      </c>
      <c r="L1454" s="29" t="str">
        <f>'施設リストA-1（直営）'!L426</f>
        <v>撤去</v>
      </c>
      <c r="M1454" s="30">
        <f>IF(L1454="新設",VLOOKUP('施設リストA-1（直営）'!M426,'（新設）照明器具'!$B$5:$C$1990,2,FALSE),IF('部屋別効果（直）'!L1454="撤去",VLOOKUP('施設リストA-1（直営）'!M426,'（既設）調査結果'!$B$5:$C$1998,2,FALSE),0))</f>
        <v>86</v>
      </c>
      <c r="N1454" s="29">
        <f>'施設リストA-1（直営）'!O426</f>
        <v>18</v>
      </c>
      <c r="O1454" s="29">
        <f>'施設リストA-1（直営）'!P426</f>
        <v>0</v>
      </c>
      <c r="P1454" s="30">
        <f>IF(O1454="新設",VLOOKUP('施設リストA-1（直営）'!Q426,'（新設）照明器具'!$B$5:$C$1990,2,FALSE),IF('部屋別効果（直）'!O1454="撤去",VLOOKUP('施設リストA-1（直営）'!Q426,'（既設）調査結果'!$B$5:$C$1998,2,FALSE),0))</f>
        <v>0</v>
      </c>
      <c r="Q1454" s="29">
        <f>'施設リストA-1（直営）'!S426</f>
        <v>0</v>
      </c>
      <c r="R1454" s="29">
        <f>'施設リストA-1（直営）'!T426</f>
        <v>0</v>
      </c>
      <c r="S1454" s="30">
        <f>IF(R1454="新設",VLOOKUP('施設リストA-1（直営）'!U426,'（新設）照明器具'!$B$5:$C$1990,2,FALSE),IF('部屋別効果（直）'!R1454="撤去",VLOOKUP('施設リストA-1（直営）'!U426,'（既設）調査結果'!$B$5:$C$1998,2,FALSE),0))</f>
        <v>0</v>
      </c>
      <c r="T1454" s="29">
        <f>'施設リストA-1（直営）'!W426</f>
        <v>0</v>
      </c>
      <c r="U1454" s="29">
        <f>'施設リストA-1（直営）'!X426</f>
        <v>0</v>
      </c>
      <c r="V1454" s="30">
        <f>IF(U1454="新設",VLOOKUP('施設リストA-1（直営）'!Y426,'（新設）照明器具'!$B$5:$C$1990,2,FALSE),IF('部屋別効果（直）'!U1454="撤去",VLOOKUP('施設リストA-1（直営）'!Y426,'（既設）調査結果'!$B$5:$C$1998,2,FALSE),0))</f>
        <v>0</v>
      </c>
      <c r="W1454" s="29">
        <f>'施設リストA-1（直営）'!AA426</f>
        <v>0</v>
      </c>
      <c r="X1454" s="29">
        <f>'施設リストA-1（直営）'!AB426</f>
        <v>0</v>
      </c>
      <c r="Y1454" s="30">
        <f>IF(X1454="新設",VLOOKUP('施設リストA-1（直営）'!AC426,'（新設）照明器具'!$B$5:$C$1990,2,FALSE),IF('部屋別効果（直）'!X1454="撤去",VLOOKUP('施設リストA-1（直営）'!AC426,'（既設）調査結果'!$B$5:$C$1998,2,FALSE),0))</f>
        <v>0</v>
      </c>
      <c r="Z1454" s="29">
        <f>'施設リストA-1（直営）'!AE426</f>
        <v>0</v>
      </c>
      <c r="AA1454" s="29">
        <f>'施設リストA-1（直営）'!AF426</f>
        <v>0</v>
      </c>
      <c r="AB1454" s="30">
        <f>IF(AA1454="新設",VLOOKUP('施設リストA-1（直営）'!AG426,'（新設）照明器具'!$B$5:$C$1990,2,FALSE),IF('部屋別効果（直）'!AA1454="撤去",VLOOKUP('施設リストA-1（直営）'!AG426,'（既設）調査結果'!$B$5:$C$1998,2,FALSE),0))</f>
        <v>0</v>
      </c>
      <c r="AC1454" s="29">
        <f>'施設リストA-1（直営）'!AI426</f>
        <v>0</v>
      </c>
      <c r="AD1454" s="29">
        <f>'施設リストA-1（直営）'!AJ426</f>
        <v>0</v>
      </c>
      <c r="AE1454" s="30">
        <f>IF(AD1454="新設",VLOOKUP('施設リストA-1（直営）'!AK426,'（新設）照明器具'!$B$5:$C$1990,2,FALSE),IF('部屋別効果（直）'!AD1454="撤去",VLOOKUP('施設リストA-1（直営）'!AK426,'（既設）調査結果'!$B$5:$C$1998,2,FALSE),0))</f>
        <v>0</v>
      </c>
      <c r="AF1454" s="29">
        <f>'施設リストA-1（直営）'!AM426</f>
        <v>0</v>
      </c>
      <c r="AG1454" s="29">
        <f>'施設リストA-1（直営）'!AN426</f>
        <v>0</v>
      </c>
      <c r="AH1454" s="30">
        <f>IF(AG1454="新設",VLOOKUP('施設リストA-1（直営）'!AO426,'（新設）照明器具'!$B$5:$C$1990,2,FALSE),IF('部屋別効果（直）'!AG1454="撤去",VLOOKUP('施設リストA-1（直営）'!AO426,'（既設）調査結果'!$B$5:$C$1998,2,FALSE),0))</f>
        <v>0</v>
      </c>
      <c r="AI1454" s="29">
        <f>'施設リストA-1（直営）'!AQ426</f>
        <v>0</v>
      </c>
      <c r="AJ1454" s="29">
        <f>'施設リストA-1（直営）'!AR426</f>
        <v>0</v>
      </c>
      <c r="AK1454" s="30">
        <f>IF(AJ1454="新設",VLOOKUP('施設リストA-1（直営）'!AS426,'（新設）照明器具'!$B$5:$C$1990,2,FALSE),IF('部屋別効果（直）'!AJ1454="撤去",VLOOKUP('施設リストA-1（直営）'!AS426,'（既設）調査結果'!$B$5:$C$1998,2,FALSE),0))</f>
        <v>0</v>
      </c>
      <c r="AL1454" s="29">
        <f>'施設リストA-1（直営）'!AU426</f>
        <v>0</v>
      </c>
    </row>
    <row r="1455" spans="1:38" customFormat="1">
      <c r="A1455" s="94"/>
      <c r="B1455" s="16" t="str">
        <f>'施設リストA-1（直営）'!B427</f>
        <v>柊野小</v>
      </c>
      <c r="C1455" s="14">
        <f>'施設リストA-1（直営）'!C427</f>
        <v>1</v>
      </c>
      <c r="D1455" s="94" t="str">
        <f>'施設リストA-1（直営）'!D427</f>
        <v>第2音楽室</v>
      </c>
      <c r="E1455" s="20">
        <f>'施設リストA-1（直営）'!E427</f>
        <v>210</v>
      </c>
      <c r="F1455" s="20">
        <f>'施設リストA-1（直営）'!F427</f>
        <v>6</v>
      </c>
      <c r="G1455" s="13">
        <f>'施設リストA-1（直営）'!G427</f>
        <v>1260</v>
      </c>
      <c r="H1455" s="28" t="e">
        <f t="shared" si="22"/>
        <v>#N/A</v>
      </c>
      <c r="I1455" s="29" t="str">
        <f>'施設リストA-1（直営）'!H427</f>
        <v>新設</v>
      </c>
      <c r="J1455" s="30" t="e">
        <f>IF(I1455="新設",VLOOKUP('施設リストA-1（直営）'!I427,'（新設）照明器具'!$B$5:$C$1990,2,FALSE),IF('部屋別効果（直）'!I1455="撤去",VLOOKUP('施設リストA-1（直営）'!I427,'（既設）調査結果'!$B$5:$C$1998,2,FALSE),0))</f>
        <v>#N/A</v>
      </c>
      <c r="K1455" s="29">
        <f>'施設リストA-1（直営）'!K427</f>
        <v>18</v>
      </c>
      <c r="L1455" s="29" t="str">
        <f>'施設リストA-1（直営）'!L427</f>
        <v>撤去</v>
      </c>
      <c r="M1455" s="30">
        <f>IF(L1455="新設",VLOOKUP('施設リストA-1（直営）'!M427,'（新設）照明器具'!$B$5:$C$1990,2,FALSE),IF('部屋別効果（直）'!L1455="撤去",VLOOKUP('施設リストA-1（直営）'!M427,'（既設）調査結果'!$B$5:$C$1998,2,FALSE),0))</f>
        <v>86</v>
      </c>
      <c r="N1455" s="29">
        <f>'施設リストA-1（直営）'!O427</f>
        <v>18</v>
      </c>
      <c r="O1455" s="29">
        <f>'施設リストA-1（直営）'!P427</f>
        <v>0</v>
      </c>
      <c r="P1455" s="30">
        <f>IF(O1455="新設",VLOOKUP('施設リストA-1（直営）'!Q427,'（新設）照明器具'!$B$5:$C$1990,2,FALSE),IF('部屋別効果（直）'!O1455="撤去",VLOOKUP('施設リストA-1（直営）'!Q427,'（既設）調査結果'!$B$5:$C$1998,2,FALSE),0))</f>
        <v>0</v>
      </c>
      <c r="Q1455" s="29">
        <f>'施設リストA-1（直営）'!S427</f>
        <v>0</v>
      </c>
      <c r="R1455" s="29">
        <f>'施設リストA-1（直営）'!T427</f>
        <v>0</v>
      </c>
      <c r="S1455" s="30">
        <f>IF(R1455="新設",VLOOKUP('施設リストA-1（直営）'!U427,'（新設）照明器具'!$B$5:$C$1990,2,FALSE),IF('部屋別効果（直）'!R1455="撤去",VLOOKUP('施設リストA-1（直営）'!U427,'（既設）調査結果'!$B$5:$C$1998,2,FALSE),0))</f>
        <v>0</v>
      </c>
      <c r="T1455" s="29">
        <f>'施設リストA-1（直営）'!W427</f>
        <v>0</v>
      </c>
      <c r="U1455" s="29">
        <f>'施設リストA-1（直営）'!X427</f>
        <v>0</v>
      </c>
      <c r="V1455" s="30">
        <f>IF(U1455="新設",VLOOKUP('施設リストA-1（直営）'!Y427,'（新設）照明器具'!$B$5:$C$1990,2,FALSE),IF('部屋別効果（直）'!U1455="撤去",VLOOKUP('施設リストA-1（直営）'!Y427,'（既設）調査結果'!$B$5:$C$1998,2,FALSE),0))</f>
        <v>0</v>
      </c>
      <c r="W1455" s="29">
        <f>'施設リストA-1（直営）'!AA427</f>
        <v>0</v>
      </c>
      <c r="X1455" s="29">
        <f>'施設リストA-1（直営）'!AB427</f>
        <v>0</v>
      </c>
      <c r="Y1455" s="30">
        <f>IF(X1455="新設",VLOOKUP('施設リストA-1（直営）'!AC427,'（新設）照明器具'!$B$5:$C$1990,2,FALSE),IF('部屋別効果（直）'!X1455="撤去",VLOOKUP('施設リストA-1（直営）'!AC427,'（既設）調査結果'!$B$5:$C$1998,2,FALSE),0))</f>
        <v>0</v>
      </c>
      <c r="Z1455" s="29">
        <f>'施設リストA-1（直営）'!AE427</f>
        <v>0</v>
      </c>
      <c r="AA1455" s="29">
        <f>'施設リストA-1（直営）'!AF427</f>
        <v>0</v>
      </c>
      <c r="AB1455" s="30">
        <f>IF(AA1455="新設",VLOOKUP('施設リストA-1（直営）'!AG427,'（新設）照明器具'!$B$5:$C$1990,2,FALSE),IF('部屋別効果（直）'!AA1455="撤去",VLOOKUP('施設リストA-1（直営）'!AG427,'（既設）調査結果'!$B$5:$C$1998,2,FALSE),0))</f>
        <v>0</v>
      </c>
      <c r="AC1455" s="29">
        <f>'施設リストA-1（直営）'!AI427</f>
        <v>0</v>
      </c>
      <c r="AD1455" s="29">
        <f>'施設リストA-1（直営）'!AJ427</f>
        <v>0</v>
      </c>
      <c r="AE1455" s="30">
        <f>IF(AD1455="新設",VLOOKUP('施設リストA-1（直営）'!AK427,'（新設）照明器具'!$B$5:$C$1990,2,FALSE),IF('部屋別効果（直）'!AD1455="撤去",VLOOKUP('施設リストA-1（直営）'!AK427,'（既設）調査結果'!$B$5:$C$1998,2,FALSE),0))</f>
        <v>0</v>
      </c>
      <c r="AF1455" s="29">
        <f>'施設リストA-1（直営）'!AM427</f>
        <v>0</v>
      </c>
      <c r="AG1455" s="29">
        <f>'施設リストA-1（直営）'!AN427</f>
        <v>0</v>
      </c>
      <c r="AH1455" s="30">
        <f>IF(AG1455="新設",VLOOKUP('施設リストA-1（直営）'!AO427,'（新設）照明器具'!$B$5:$C$1990,2,FALSE),IF('部屋別効果（直）'!AG1455="撤去",VLOOKUP('施設リストA-1（直営）'!AO427,'（既設）調査結果'!$B$5:$C$1998,2,FALSE),0))</f>
        <v>0</v>
      </c>
      <c r="AI1455" s="29">
        <f>'施設リストA-1（直営）'!AQ427</f>
        <v>0</v>
      </c>
      <c r="AJ1455" s="29">
        <f>'施設リストA-1（直営）'!AR427</f>
        <v>0</v>
      </c>
      <c r="AK1455" s="30">
        <f>IF(AJ1455="新設",VLOOKUP('施設リストA-1（直営）'!AS427,'（新設）照明器具'!$B$5:$C$1990,2,FALSE),IF('部屋別効果（直）'!AJ1455="撤去",VLOOKUP('施設リストA-1（直営）'!AS427,'（既設）調査結果'!$B$5:$C$1998,2,FALSE),0))</f>
        <v>0</v>
      </c>
      <c r="AL1455" s="29">
        <f>'施設リストA-1（直営）'!AU427</f>
        <v>0</v>
      </c>
    </row>
    <row r="1456" spans="1:38" customFormat="1">
      <c r="A1456" s="94"/>
      <c r="B1456" s="16" t="str">
        <f>'施設リストA-1（直営）'!B428</f>
        <v>柊野小</v>
      </c>
      <c r="C1456" s="14">
        <f>'施設リストA-1（直営）'!C428</f>
        <v>1</v>
      </c>
      <c r="D1456" s="94" t="str">
        <f>'施設リストA-1（直営）'!D428</f>
        <v>廊下</v>
      </c>
      <c r="E1456" s="20">
        <f>'施設リストA-1（直営）'!E428</f>
        <v>210</v>
      </c>
      <c r="F1456" s="20">
        <f>'施設リストA-1（直営）'!F428</f>
        <v>10</v>
      </c>
      <c r="G1456" s="13">
        <f>'施設リストA-1（直営）'!G428</f>
        <v>2100</v>
      </c>
      <c r="H1456" s="28" t="e">
        <f t="shared" si="22"/>
        <v>#N/A</v>
      </c>
      <c r="I1456" s="29" t="str">
        <f>'施設リストA-1（直営）'!H428</f>
        <v>新設</v>
      </c>
      <c r="J1456" s="30" t="e">
        <f>IF(I1456="新設",VLOOKUP('施設リストA-1（直営）'!I428,'（新設）照明器具'!$B$5:$C$1990,2,FALSE),IF('部屋別効果（直）'!I1456="撤去",VLOOKUP('施設リストA-1（直営）'!I428,'（既設）調査結果'!$B$5:$C$1998,2,FALSE),0))</f>
        <v>#N/A</v>
      </c>
      <c r="K1456" s="29">
        <f>'施設リストA-1（直営）'!K428</f>
        <v>8</v>
      </c>
      <c r="L1456" s="29" t="str">
        <f>'施設リストA-1（直営）'!L428</f>
        <v>撤去</v>
      </c>
      <c r="M1456" s="30">
        <f>IF(L1456="新設",VLOOKUP('施設リストA-1（直営）'!M428,'（新設）照明器具'!$B$5:$C$1990,2,FALSE),IF('部屋別効果（直）'!L1456="撤去",VLOOKUP('施設リストA-1（直営）'!M428,'（既設）調査結果'!$B$5:$C$1998,2,FALSE),0))</f>
        <v>86</v>
      </c>
      <c r="N1456" s="29">
        <f>'施設リストA-1（直営）'!O428</f>
        <v>8</v>
      </c>
      <c r="O1456" s="29">
        <f>'施設リストA-1（直営）'!P428</f>
        <v>0</v>
      </c>
      <c r="P1456" s="30">
        <f>IF(O1456="新設",VLOOKUP('施設リストA-1（直営）'!Q428,'（新設）照明器具'!$B$5:$C$1990,2,FALSE),IF('部屋別効果（直）'!O1456="撤去",VLOOKUP('施設リストA-1（直営）'!Q428,'（既設）調査結果'!$B$5:$C$1998,2,FALSE),0))</f>
        <v>0</v>
      </c>
      <c r="Q1456" s="29">
        <f>'施設リストA-1（直営）'!S428</f>
        <v>0</v>
      </c>
      <c r="R1456" s="29">
        <f>'施設リストA-1（直営）'!T428</f>
        <v>0</v>
      </c>
      <c r="S1456" s="30">
        <f>IF(R1456="新設",VLOOKUP('施設リストA-1（直営）'!U428,'（新設）照明器具'!$B$5:$C$1990,2,FALSE),IF('部屋別効果（直）'!R1456="撤去",VLOOKUP('施設リストA-1（直営）'!U428,'（既設）調査結果'!$B$5:$C$1998,2,FALSE),0))</f>
        <v>0</v>
      </c>
      <c r="T1456" s="29">
        <f>'施設リストA-1（直営）'!W428</f>
        <v>0</v>
      </c>
      <c r="U1456" s="29">
        <f>'施設リストA-1（直営）'!X428</f>
        <v>0</v>
      </c>
      <c r="V1456" s="30">
        <f>IF(U1456="新設",VLOOKUP('施設リストA-1（直営）'!Y428,'（新設）照明器具'!$B$5:$C$1990,2,FALSE),IF('部屋別効果（直）'!U1456="撤去",VLOOKUP('施設リストA-1（直営）'!Y428,'（既設）調査結果'!$B$5:$C$1998,2,FALSE),0))</f>
        <v>0</v>
      </c>
      <c r="W1456" s="29">
        <f>'施設リストA-1（直営）'!AA428</f>
        <v>0</v>
      </c>
      <c r="X1456" s="29">
        <f>'施設リストA-1（直営）'!AB428</f>
        <v>0</v>
      </c>
      <c r="Y1456" s="30">
        <f>IF(X1456="新設",VLOOKUP('施設リストA-1（直営）'!AC428,'（新設）照明器具'!$B$5:$C$1990,2,FALSE),IF('部屋別効果（直）'!X1456="撤去",VLOOKUP('施設リストA-1（直営）'!AC428,'（既設）調査結果'!$B$5:$C$1998,2,FALSE),0))</f>
        <v>0</v>
      </c>
      <c r="Z1456" s="29">
        <f>'施設リストA-1（直営）'!AE428</f>
        <v>0</v>
      </c>
      <c r="AA1456" s="29">
        <f>'施設リストA-1（直営）'!AF428</f>
        <v>0</v>
      </c>
      <c r="AB1456" s="30">
        <f>IF(AA1456="新設",VLOOKUP('施設リストA-1（直営）'!AG428,'（新設）照明器具'!$B$5:$C$1990,2,FALSE),IF('部屋別効果（直）'!AA1456="撤去",VLOOKUP('施設リストA-1（直営）'!AG428,'（既設）調査結果'!$B$5:$C$1998,2,FALSE),0))</f>
        <v>0</v>
      </c>
      <c r="AC1456" s="29">
        <f>'施設リストA-1（直営）'!AI428</f>
        <v>0</v>
      </c>
      <c r="AD1456" s="29">
        <f>'施設リストA-1（直営）'!AJ428</f>
        <v>0</v>
      </c>
      <c r="AE1456" s="30">
        <f>IF(AD1456="新設",VLOOKUP('施設リストA-1（直営）'!AK428,'（新設）照明器具'!$B$5:$C$1990,2,FALSE),IF('部屋別効果（直）'!AD1456="撤去",VLOOKUP('施設リストA-1（直営）'!AK428,'（既設）調査結果'!$B$5:$C$1998,2,FALSE),0))</f>
        <v>0</v>
      </c>
      <c r="AF1456" s="29">
        <f>'施設リストA-1（直営）'!AM428</f>
        <v>0</v>
      </c>
      <c r="AG1456" s="29">
        <f>'施設リストA-1（直営）'!AN428</f>
        <v>0</v>
      </c>
      <c r="AH1456" s="30">
        <f>IF(AG1456="新設",VLOOKUP('施設リストA-1（直営）'!AO428,'（新設）照明器具'!$B$5:$C$1990,2,FALSE),IF('部屋別効果（直）'!AG1456="撤去",VLOOKUP('施設リストA-1（直営）'!AO428,'（既設）調査結果'!$B$5:$C$1998,2,FALSE),0))</f>
        <v>0</v>
      </c>
      <c r="AI1456" s="29">
        <f>'施設リストA-1（直営）'!AQ428</f>
        <v>0</v>
      </c>
      <c r="AJ1456" s="29">
        <f>'施設リストA-1（直営）'!AR428</f>
        <v>0</v>
      </c>
      <c r="AK1456" s="30">
        <f>IF(AJ1456="新設",VLOOKUP('施設リストA-1（直営）'!AS428,'（新設）照明器具'!$B$5:$C$1990,2,FALSE),IF('部屋別効果（直）'!AJ1456="撤去",VLOOKUP('施設リストA-1（直営）'!AS428,'（既設）調査結果'!$B$5:$C$1998,2,FALSE),0))</f>
        <v>0</v>
      </c>
      <c r="AL1456" s="29">
        <f>'施設リストA-1（直営）'!AU428</f>
        <v>0</v>
      </c>
    </row>
    <row r="1457" spans="1:38" customFormat="1">
      <c r="A1457" s="94"/>
      <c r="B1457" s="16" t="str">
        <f>'施設リストA-1（直営）'!B429</f>
        <v>柊野小</v>
      </c>
      <c r="C1457" s="14">
        <f>'施設リストA-1（直営）'!C429</f>
        <v>2</v>
      </c>
      <c r="D1457" s="94" t="str">
        <f>'施設リストA-1（直営）'!D429</f>
        <v>教育相談室</v>
      </c>
      <c r="E1457" s="20">
        <f>'施設リストA-1（直営）'!E429</f>
        <v>210</v>
      </c>
      <c r="F1457" s="20">
        <f>'施設リストA-1（直営）'!F429</f>
        <v>4</v>
      </c>
      <c r="G1457" s="13">
        <f>'施設リストA-1（直営）'!G429</f>
        <v>840</v>
      </c>
      <c r="H1457" s="28" t="e">
        <f t="shared" si="22"/>
        <v>#N/A</v>
      </c>
      <c r="I1457" s="29" t="str">
        <f>'施設リストA-1（直営）'!H429</f>
        <v>新設</v>
      </c>
      <c r="J1457" s="30" t="e">
        <f>IF(I1457="新設",VLOOKUP('施設リストA-1（直営）'!I429,'（新設）照明器具'!$B$5:$C$1990,2,FALSE),IF('部屋別効果（直）'!I1457="撤去",VLOOKUP('施設リストA-1（直営）'!I429,'（既設）調査結果'!$B$5:$C$1998,2,FALSE),0))</f>
        <v>#N/A</v>
      </c>
      <c r="K1457" s="29">
        <f>'施設リストA-1（直営）'!K429</f>
        <v>8</v>
      </c>
      <c r="L1457" s="29" t="str">
        <f>'施設リストA-1（直営）'!L429</f>
        <v>撤去</v>
      </c>
      <c r="M1457" s="30">
        <f>IF(L1457="新設",VLOOKUP('施設リストA-1（直営）'!M429,'（新設）照明器具'!$B$5:$C$1990,2,FALSE),IF('部屋別効果（直）'!L1457="撤去",VLOOKUP('施設リストA-1（直営）'!M429,'（既設）調査結果'!$B$5:$C$1998,2,FALSE),0))</f>
        <v>86</v>
      </c>
      <c r="N1457" s="29">
        <f>'施設リストA-1（直営）'!O429</f>
        <v>8</v>
      </c>
      <c r="O1457" s="29">
        <f>'施設リストA-1（直営）'!P429</f>
        <v>0</v>
      </c>
      <c r="P1457" s="30">
        <f>IF(O1457="新設",VLOOKUP('施設リストA-1（直営）'!Q429,'（新設）照明器具'!$B$5:$C$1990,2,FALSE),IF('部屋別効果（直）'!O1457="撤去",VLOOKUP('施設リストA-1（直営）'!Q429,'（既設）調査結果'!$B$5:$C$1998,2,FALSE),0))</f>
        <v>0</v>
      </c>
      <c r="Q1457" s="29">
        <f>'施設リストA-1（直営）'!S429</f>
        <v>0</v>
      </c>
      <c r="R1457" s="29">
        <f>'施設リストA-1（直営）'!T429</f>
        <v>0</v>
      </c>
      <c r="S1457" s="30">
        <f>IF(R1457="新設",VLOOKUP('施設リストA-1（直営）'!U429,'（新設）照明器具'!$B$5:$C$1990,2,FALSE),IF('部屋別効果（直）'!R1457="撤去",VLOOKUP('施設リストA-1（直営）'!U429,'（既設）調査結果'!$B$5:$C$1998,2,FALSE),0))</f>
        <v>0</v>
      </c>
      <c r="T1457" s="29">
        <f>'施設リストA-1（直営）'!W429</f>
        <v>0</v>
      </c>
      <c r="U1457" s="29">
        <f>'施設リストA-1（直営）'!X429</f>
        <v>0</v>
      </c>
      <c r="V1457" s="30">
        <f>IF(U1457="新設",VLOOKUP('施設リストA-1（直営）'!Y429,'（新設）照明器具'!$B$5:$C$1990,2,FALSE),IF('部屋別効果（直）'!U1457="撤去",VLOOKUP('施設リストA-1（直営）'!Y429,'（既設）調査結果'!$B$5:$C$1998,2,FALSE),0))</f>
        <v>0</v>
      </c>
      <c r="W1457" s="29">
        <f>'施設リストA-1（直営）'!AA429</f>
        <v>0</v>
      </c>
      <c r="X1457" s="29">
        <f>'施設リストA-1（直営）'!AB429</f>
        <v>0</v>
      </c>
      <c r="Y1457" s="30">
        <f>IF(X1457="新設",VLOOKUP('施設リストA-1（直営）'!AC429,'（新設）照明器具'!$B$5:$C$1990,2,FALSE),IF('部屋別効果（直）'!X1457="撤去",VLOOKUP('施設リストA-1（直営）'!AC429,'（既設）調査結果'!$B$5:$C$1998,2,FALSE),0))</f>
        <v>0</v>
      </c>
      <c r="Z1457" s="29">
        <f>'施設リストA-1（直営）'!AE429</f>
        <v>0</v>
      </c>
      <c r="AA1457" s="29">
        <f>'施設リストA-1（直営）'!AF429</f>
        <v>0</v>
      </c>
      <c r="AB1457" s="30">
        <f>IF(AA1457="新設",VLOOKUP('施設リストA-1（直営）'!AG429,'（新設）照明器具'!$B$5:$C$1990,2,FALSE),IF('部屋別効果（直）'!AA1457="撤去",VLOOKUP('施設リストA-1（直営）'!AG429,'（既設）調査結果'!$B$5:$C$1998,2,FALSE),0))</f>
        <v>0</v>
      </c>
      <c r="AC1457" s="29">
        <f>'施設リストA-1（直営）'!AI429</f>
        <v>0</v>
      </c>
      <c r="AD1457" s="29">
        <f>'施設リストA-1（直営）'!AJ429</f>
        <v>0</v>
      </c>
      <c r="AE1457" s="30">
        <f>IF(AD1457="新設",VLOOKUP('施設リストA-1（直営）'!AK429,'（新設）照明器具'!$B$5:$C$1990,2,FALSE),IF('部屋別効果（直）'!AD1457="撤去",VLOOKUP('施設リストA-1（直営）'!AK429,'（既設）調査結果'!$B$5:$C$1998,2,FALSE),0))</f>
        <v>0</v>
      </c>
      <c r="AF1457" s="29">
        <f>'施設リストA-1（直営）'!AM429</f>
        <v>0</v>
      </c>
      <c r="AG1457" s="29">
        <f>'施設リストA-1（直営）'!AN429</f>
        <v>0</v>
      </c>
      <c r="AH1457" s="30">
        <f>IF(AG1457="新設",VLOOKUP('施設リストA-1（直営）'!AO429,'（新設）照明器具'!$B$5:$C$1990,2,FALSE),IF('部屋別効果（直）'!AG1457="撤去",VLOOKUP('施設リストA-1（直営）'!AO429,'（既設）調査結果'!$B$5:$C$1998,2,FALSE),0))</f>
        <v>0</v>
      </c>
      <c r="AI1457" s="29">
        <f>'施設リストA-1（直営）'!AQ429</f>
        <v>0</v>
      </c>
      <c r="AJ1457" s="29">
        <f>'施設リストA-1（直営）'!AR429</f>
        <v>0</v>
      </c>
      <c r="AK1457" s="30">
        <f>IF(AJ1457="新設",VLOOKUP('施設リストA-1（直営）'!AS429,'（新設）照明器具'!$B$5:$C$1990,2,FALSE),IF('部屋別効果（直）'!AJ1457="撤去",VLOOKUP('施設リストA-1（直営）'!AS429,'（既設）調査結果'!$B$5:$C$1998,2,FALSE),0))</f>
        <v>0</v>
      </c>
      <c r="AL1457" s="29">
        <f>'施設リストA-1（直営）'!AU429</f>
        <v>0</v>
      </c>
    </row>
    <row r="1458" spans="1:38" customFormat="1">
      <c r="A1458" s="94"/>
      <c r="B1458" s="16" t="str">
        <f>'施設リストA-1（直営）'!B430</f>
        <v>柊野小</v>
      </c>
      <c r="C1458" s="14">
        <f>'施設リストA-1（直営）'!C430</f>
        <v>2</v>
      </c>
      <c r="D1458" s="94" t="str">
        <f>'施設リストA-1（直営）'!D430</f>
        <v>図書室</v>
      </c>
      <c r="E1458" s="20">
        <f>'施設リストA-1（直営）'!E430</f>
        <v>210</v>
      </c>
      <c r="F1458" s="20">
        <f>'施設リストA-1（直営）'!F430</f>
        <v>6</v>
      </c>
      <c r="G1458" s="13">
        <f>'施設リストA-1（直営）'!G430</f>
        <v>1260</v>
      </c>
      <c r="H1458" s="28" t="e">
        <f t="shared" si="22"/>
        <v>#N/A</v>
      </c>
      <c r="I1458" s="29" t="str">
        <f>'施設リストA-1（直営）'!H430</f>
        <v>新設</v>
      </c>
      <c r="J1458" s="30" t="e">
        <f>IF(I1458="新設",VLOOKUP('施設リストA-1（直営）'!I430,'（新設）照明器具'!$B$5:$C$1990,2,FALSE),IF('部屋別効果（直）'!I1458="撤去",VLOOKUP('施設リストA-1（直営）'!I430,'（既設）調査結果'!$B$5:$C$1998,2,FALSE),0))</f>
        <v>#N/A</v>
      </c>
      <c r="K1458" s="29">
        <f>'施設リストA-1（直営）'!K430</f>
        <v>24</v>
      </c>
      <c r="L1458" s="29" t="str">
        <f>'施設リストA-1（直営）'!L430</f>
        <v>撤去</v>
      </c>
      <c r="M1458" s="30">
        <f>IF(L1458="新設",VLOOKUP('施設リストA-1（直営）'!M430,'（新設）照明器具'!$B$5:$C$1990,2,FALSE),IF('部屋別効果（直）'!L1458="撤去",VLOOKUP('施設リストA-1（直営）'!M430,'（既設）調査結果'!$B$5:$C$1998,2,FALSE),0))</f>
        <v>86</v>
      </c>
      <c r="N1458" s="29">
        <f>'施設リストA-1（直営）'!O430</f>
        <v>24</v>
      </c>
      <c r="O1458" s="29">
        <f>'施設リストA-1（直営）'!P430</f>
        <v>0</v>
      </c>
      <c r="P1458" s="30">
        <f>IF(O1458="新設",VLOOKUP('施設リストA-1（直営）'!Q430,'（新設）照明器具'!$B$5:$C$1990,2,FALSE),IF('部屋別効果（直）'!O1458="撤去",VLOOKUP('施設リストA-1（直営）'!Q430,'（既設）調査結果'!$B$5:$C$1998,2,FALSE),0))</f>
        <v>0</v>
      </c>
      <c r="Q1458" s="29">
        <f>'施設リストA-1（直営）'!S430</f>
        <v>0</v>
      </c>
      <c r="R1458" s="29">
        <f>'施設リストA-1（直営）'!T430</f>
        <v>0</v>
      </c>
      <c r="S1458" s="30">
        <f>IF(R1458="新設",VLOOKUP('施設リストA-1（直営）'!U430,'（新設）照明器具'!$B$5:$C$1990,2,FALSE),IF('部屋別効果（直）'!R1458="撤去",VLOOKUP('施設リストA-1（直営）'!U430,'（既設）調査結果'!$B$5:$C$1998,2,FALSE),0))</f>
        <v>0</v>
      </c>
      <c r="T1458" s="29">
        <f>'施設リストA-1（直営）'!W430</f>
        <v>0</v>
      </c>
      <c r="U1458" s="29">
        <f>'施設リストA-1（直営）'!X430</f>
        <v>0</v>
      </c>
      <c r="V1458" s="30">
        <f>IF(U1458="新設",VLOOKUP('施設リストA-1（直営）'!Y430,'（新設）照明器具'!$B$5:$C$1990,2,FALSE),IF('部屋別効果（直）'!U1458="撤去",VLOOKUP('施設リストA-1（直営）'!Y430,'（既設）調査結果'!$B$5:$C$1998,2,FALSE),0))</f>
        <v>0</v>
      </c>
      <c r="W1458" s="29">
        <f>'施設リストA-1（直営）'!AA430</f>
        <v>0</v>
      </c>
      <c r="X1458" s="29">
        <f>'施設リストA-1（直営）'!AB430</f>
        <v>0</v>
      </c>
      <c r="Y1458" s="30">
        <f>IF(X1458="新設",VLOOKUP('施設リストA-1（直営）'!AC430,'（新設）照明器具'!$B$5:$C$1990,2,FALSE),IF('部屋別効果（直）'!X1458="撤去",VLOOKUP('施設リストA-1（直営）'!AC430,'（既設）調査結果'!$B$5:$C$1998,2,FALSE),0))</f>
        <v>0</v>
      </c>
      <c r="Z1458" s="29">
        <f>'施設リストA-1（直営）'!AE430</f>
        <v>0</v>
      </c>
      <c r="AA1458" s="29">
        <f>'施設リストA-1（直営）'!AF430</f>
        <v>0</v>
      </c>
      <c r="AB1458" s="30">
        <f>IF(AA1458="新設",VLOOKUP('施設リストA-1（直営）'!AG430,'（新設）照明器具'!$B$5:$C$1990,2,FALSE),IF('部屋別効果（直）'!AA1458="撤去",VLOOKUP('施設リストA-1（直営）'!AG430,'（既設）調査結果'!$B$5:$C$1998,2,FALSE),0))</f>
        <v>0</v>
      </c>
      <c r="AC1458" s="29">
        <f>'施設リストA-1（直営）'!AI430</f>
        <v>0</v>
      </c>
      <c r="AD1458" s="29">
        <f>'施設リストA-1（直営）'!AJ430</f>
        <v>0</v>
      </c>
      <c r="AE1458" s="30">
        <f>IF(AD1458="新設",VLOOKUP('施設リストA-1（直営）'!AK430,'（新設）照明器具'!$B$5:$C$1990,2,FALSE),IF('部屋別効果（直）'!AD1458="撤去",VLOOKUP('施設リストA-1（直営）'!AK430,'（既設）調査結果'!$B$5:$C$1998,2,FALSE),0))</f>
        <v>0</v>
      </c>
      <c r="AF1458" s="29">
        <f>'施設リストA-1（直営）'!AM430</f>
        <v>0</v>
      </c>
      <c r="AG1458" s="29">
        <f>'施設リストA-1（直営）'!AN430</f>
        <v>0</v>
      </c>
      <c r="AH1458" s="30">
        <f>IF(AG1458="新設",VLOOKUP('施設リストA-1（直営）'!AO430,'（新設）照明器具'!$B$5:$C$1990,2,FALSE),IF('部屋別効果（直）'!AG1458="撤去",VLOOKUP('施設リストA-1（直営）'!AO430,'（既設）調査結果'!$B$5:$C$1998,2,FALSE),0))</f>
        <v>0</v>
      </c>
      <c r="AI1458" s="29">
        <f>'施設リストA-1（直営）'!AQ430</f>
        <v>0</v>
      </c>
      <c r="AJ1458" s="29">
        <f>'施設リストA-1（直営）'!AR430</f>
        <v>0</v>
      </c>
      <c r="AK1458" s="30">
        <f>IF(AJ1458="新設",VLOOKUP('施設リストA-1（直営）'!AS430,'（新設）照明器具'!$B$5:$C$1990,2,FALSE),IF('部屋別効果（直）'!AJ1458="撤去",VLOOKUP('施設リストA-1（直営）'!AS430,'（既設）調査結果'!$B$5:$C$1998,2,FALSE),0))</f>
        <v>0</v>
      </c>
      <c r="AL1458" s="29">
        <f>'施設リストA-1（直営）'!AU430</f>
        <v>0</v>
      </c>
    </row>
    <row r="1459" spans="1:38" customFormat="1">
      <c r="A1459" s="94"/>
      <c r="B1459" s="16" t="str">
        <f>'施設リストA-1（直営）'!B431</f>
        <v>柊野小</v>
      </c>
      <c r="C1459" s="14">
        <f>'施設リストA-1（直営）'!C431</f>
        <v>2</v>
      </c>
      <c r="D1459" s="94" t="str">
        <f>'施設リストA-1（直営）'!D431</f>
        <v>コンピュータ室</v>
      </c>
      <c r="E1459" s="20">
        <f>'施設リストA-1（直営）'!E431</f>
        <v>210</v>
      </c>
      <c r="F1459" s="20">
        <f>'施設リストA-1（直営）'!F431</f>
        <v>6</v>
      </c>
      <c r="G1459" s="13">
        <f>'施設リストA-1（直営）'!G431</f>
        <v>1260</v>
      </c>
      <c r="H1459" s="28" t="e">
        <f t="shared" si="22"/>
        <v>#N/A</v>
      </c>
      <c r="I1459" s="29" t="str">
        <f>'施設リストA-1（直営）'!H431</f>
        <v>新設</v>
      </c>
      <c r="J1459" s="30" t="e">
        <f>IF(I1459="新設",VLOOKUP('施設リストA-1（直営）'!I431,'（新設）照明器具'!$B$5:$C$1990,2,FALSE),IF('部屋別効果（直）'!I1459="撤去",VLOOKUP('施設リストA-1（直営）'!I431,'（既設）調査結果'!$B$5:$C$1998,2,FALSE),0))</f>
        <v>#N/A</v>
      </c>
      <c r="K1459" s="29">
        <f>'施設リストA-1（直営）'!K431</f>
        <v>22</v>
      </c>
      <c r="L1459" s="29" t="str">
        <f>'施設リストA-1（直営）'!L431</f>
        <v>撤去</v>
      </c>
      <c r="M1459" s="30">
        <f>IF(L1459="新設",VLOOKUP('施設リストA-1（直営）'!M431,'（新設）照明器具'!$B$5:$C$1990,2,FALSE),IF('部屋別効果（直）'!L1459="撤去",VLOOKUP('施設リストA-1（直営）'!M431,'（既設）調査結果'!$B$5:$C$1998,2,FALSE),0))</f>
        <v>86</v>
      </c>
      <c r="N1459" s="29">
        <f>'施設リストA-1（直営）'!O431</f>
        <v>22</v>
      </c>
      <c r="O1459" s="29" t="str">
        <f>'施設リストA-1（直営）'!P431</f>
        <v>新設</v>
      </c>
      <c r="P1459" s="30" t="e">
        <f>IF(O1459="新設",VLOOKUP('施設リストA-1（直営）'!Q431,'（新設）照明器具'!$B$5:$C$1990,2,FALSE),IF('部屋別効果（直）'!O1459="撤去",VLOOKUP('施設リストA-1（直営）'!Q431,'（既設）調査結果'!$B$5:$C$1998,2,FALSE),0))</f>
        <v>#N/A</v>
      </c>
      <c r="Q1459" s="29">
        <f>'施設リストA-1（直営）'!S431</f>
        <v>2</v>
      </c>
      <c r="R1459" s="29" t="str">
        <f>'施設リストA-1（直営）'!T431</f>
        <v>撤去</v>
      </c>
      <c r="S1459" s="30">
        <f>IF(R1459="新設",VLOOKUP('施設リストA-1（直営）'!U431,'（新設）照明器具'!$B$5:$C$1990,2,FALSE),IF('部屋別効果（直）'!R1459="撤去",VLOOKUP('施設リストA-1（直営）'!U431,'（既設）調査結果'!$B$5:$C$1998,2,FALSE),0))</f>
        <v>45</v>
      </c>
      <c r="T1459" s="29">
        <f>'施設リストA-1（直営）'!W431</f>
        <v>2</v>
      </c>
      <c r="U1459" s="29">
        <f>'施設リストA-1（直営）'!X431</f>
        <v>0</v>
      </c>
      <c r="V1459" s="30">
        <f>IF(U1459="新設",VLOOKUP('施設リストA-1（直営）'!Y431,'（新設）照明器具'!$B$5:$C$1990,2,FALSE),IF('部屋別効果（直）'!U1459="撤去",VLOOKUP('施設リストA-1（直営）'!Y431,'（既設）調査結果'!$B$5:$C$1998,2,FALSE),0))</f>
        <v>0</v>
      </c>
      <c r="W1459" s="29">
        <f>'施設リストA-1（直営）'!AA431</f>
        <v>0</v>
      </c>
      <c r="X1459" s="29">
        <f>'施設リストA-1（直営）'!AB431</f>
        <v>0</v>
      </c>
      <c r="Y1459" s="30">
        <f>IF(X1459="新設",VLOOKUP('施設リストA-1（直営）'!AC431,'（新設）照明器具'!$B$5:$C$1990,2,FALSE),IF('部屋別効果（直）'!X1459="撤去",VLOOKUP('施設リストA-1（直営）'!AC431,'（既設）調査結果'!$B$5:$C$1998,2,FALSE),0))</f>
        <v>0</v>
      </c>
      <c r="Z1459" s="29">
        <f>'施設リストA-1（直営）'!AE431</f>
        <v>0</v>
      </c>
      <c r="AA1459" s="29">
        <f>'施設リストA-1（直営）'!AF431</f>
        <v>0</v>
      </c>
      <c r="AB1459" s="30">
        <f>IF(AA1459="新設",VLOOKUP('施設リストA-1（直営）'!AG431,'（新設）照明器具'!$B$5:$C$1990,2,FALSE),IF('部屋別効果（直）'!AA1459="撤去",VLOOKUP('施設リストA-1（直営）'!AG431,'（既設）調査結果'!$B$5:$C$1998,2,FALSE),0))</f>
        <v>0</v>
      </c>
      <c r="AC1459" s="29">
        <f>'施設リストA-1（直営）'!AI431</f>
        <v>0</v>
      </c>
      <c r="AD1459" s="29">
        <f>'施設リストA-1（直営）'!AJ431</f>
        <v>0</v>
      </c>
      <c r="AE1459" s="30">
        <f>IF(AD1459="新設",VLOOKUP('施設リストA-1（直営）'!AK431,'（新設）照明器具'!$B$5:$C$1990,2,FALSE),IF('部屋別効果（直）'!AD1459="撤去",VLOOKUP('施設リストA-1（直営）'!AK431,'（既設）調査結果'!$B$5:$C$1998,2,FALSE),0))</f>
        <v>0</v>
      </c>
      <c r="AF1459" s="29">
        <f>'施設リストA-1（直営）'!AM431</f>
        <v>0</v>
      </c>
      <c r="AG1459" s="29">
        <f>'施設リストA-1（直営）'!AN431</f>
        <v>0</v>
      </c>
      <c r="AH1459" s="30">
        <f>IF(AG1459="新設",VLOOKUP('施設リストA-1（直営）'!AO431,'（新設）照明器具'!$B$5:$C$1990,2,FALSE),IF('部屋別効果（直）'!AG1459="撤去",VLOOKUP('施設リストA-1（直営）'!AO431,'（既設）調査結果'!$B$5:$C$1998,2,FALSE),0))</f>
        <v>0</v>
      </c>
      <c r="AI1459" s="29">
        <f>'施設リストA-1（直営）'!AQ431</f>
        <v>0</v>
      </c>
      <c r="AJ1459" s="29">
        <f>'施設リストA-1（直営）'!AR431</f>
        <v>0</v>
      </c>
      <c r="AK1459" s="30">
        <f>IF(AJ1459="新設",VLOOKUP('施設リストA-1（直営）'!AS431,'（新設）照明器具'!$B$5:$C$1990,2,FALSE),IF('部屋別効果（直）'!AJ1459="撤去",VLOOKUP('施設リストA-1（直営）'!AS431,'（既設）調査結果'!$B$5:$C$1998,2,FALSE),0))</f>
        <v>0</v>
      </c>
      <c r="AL1459" s="29">
        <f>'施設リストA-1（直営）'!AU431</f>
        <v>0</v>
      </c>
    </row>
    <row r="1460" spans="1:38" customFormat="1">
      <c r="A1460" s="94"/>
      <c r="B1460" s="16" t="str">
        <f>'施設リストA-1（直営）'!B432</f>
        <v>柊野小</v>
      </c>
      <c r="C1460" s="14">
        <f>'施設リストA-1（直営）'!C432</f>
        <v>2</v>
      </c>
      <c r="D1460" s="94" t="str">
        <f>'施設リストA-1（直営）'!D432</f>
        <v>生活科室</v>
      </c>
      <c r="E1460" s="20">
        <f>'施設リストA-1（直営）'!E432</f>
        <v>210</v>
      </c>
      <c r="F1460" s="20">
        <f>'施設リストA-1（直営）'!F432</f>
        <v>6</v>
      </c>
      <c r="G1460" s="13">
        <f>'施設リストA-1（直営）'!G432</f>
        <v>1260</v>
      </c>
      <c r="H1460" s="28" t="e">
        <f t="shared" si="22"/>
        <v>#N/A</v>
      </c>
      <c r="I1460" s="29" t="str">
        <f>'施設リストA-1（直営）'!H432</f>
        <v>新設</v>
      </c>
      <c r="J1460" s="30" t="e">
        <f>IF(I1460="新設",VLOOKUP('施設リストA-1（直営）'!I432,'（新設）照明器具'!$B$5:$C$1990,2,FALSE),IF('部屋別効果（直）'!I1460="撤去",VLOOKUP('施設リストA-1（直営）'!I432,'（既設）調査結果'!$B$5:$C$1998,2,FALSE),0))</f>
        <v>#N/A</v>
      </c>
      <c r="K1460" s="29">
        <f>'施設リストA-1（直営）'!K432</f>
        <v>24</v>
      </c>
      <c r="L1460" s="29" t="str">
        <f>'施設リストA-1（直営）'!L432</f>
        <v>撤去</v>
      </c>
      <c r="M1460" s="30">
        <f>IF(L1460="新設",VLOOKUP('施設リストA-1（直営）'!M432,'（新設）照明器具'!$B$5:$C$1990,2,FALSE),IF('部屋別効果（直）'!L1460="撤去",VLOOKUP('施設リストA-1（直営）'!M432,'（既設）調査結果'!$B$5:$C$1998,2,FALSE),0))</f>
        <v>86</v>
      </c>
      <c r="N1460" s="29">
        <f>'施設リストA-1（直営）'!O432</f>
        <v>24</v>
      </c>
      <c r="O1460" s="29">
        <f>'施設リストA-1（直営）'!P432</f>
        <v>0</v>
      </c>
      <c r="P1460" s="30">
        <f>IF(O1460="新設",VLOOKUP('施設リストA-1（直営）'!Q432,'（新設）照明器具'!$B$5:$C$1990,2,FALSE),IF('部屋別効果（直）'!O1460="撤去",VLOOKUP('施設リストA-1（直営）'!Q432,'（既設）調査結果'!$B$5:$C$1998,2,FALSE),0))</f>
        <v>0</v>
      </c>
      <c r="Q1460" s="29">
        <f>'施設リストA-1（直営）'!S432</f>
        <v>0</v>
      </c>
      <c r="R1460" s="29">
        <f>'施設リストA-1（直営）'!T432</f>
        <v>0</v>
      </c>
      <c r="S1460" s="30">
        <f>IF(R1460="新設",VLOOKUP('施設リストA-1（直営）'!U432,'（新設）照明器具'!$B$5:$C$1990,2,FALSE),IF('部屋別効果（直）'!R1460="撤去",VLOOKUP('施設リストA-1（直営）'!U432,'（既設）調査結果'!$B$5:$C$1998,2,FALSE),0))</f>
        <v>0</v>
      </c>
      <c r="T1460" s="29">
        <f>'施設リストA-1（直営）'!W432</f>
        <v>0</v>
      </c>
      <c r="U1460" s="29">
        <f>'施設リストA-1（直営）'!X432</f>
        <v>0</v>
      </c>
      <c r="V1460" s="30">
        <f>IF(U1460="新設",VLOOKUP('施設リストA-1（直営）'!Y432,'（新設）照明器具'!$B$5:$C$1990,2,FALSE),IF('部屋別効果（直）'!U1460="撤去",VLOOKUP('施設リストA-1（直営）'!Y432,'（既設）調査結果'!$B$5:$C$1998,2,FALSE),0))</f>
        <v>0</v>
      </c>
      <c r="W1460" s="29">
        <f>'施設リストA-1（直営）'!AA432</f>
        <v>0</v>
      </c>
      <c r="X1460" s="29">
        <f>'施設リストA-1（直営）'!AB432</f>
        <v>0</v>
      </c>
      <c r="Y1460" s="30">
        <f>IF(X1460="新設",VLOOKUP('施設リストA-1（直営）'!AC432,'（新設）照明器具'!$B$5:$C$1990,2,FALSE),IF('部屋別効果（直）'!X1460="撤去",VLOOKUP('施設リストA-1（直営）'!AC432,'（既設）調査結果'!$B$5:$C$1998,2,FALSE),0))</f>
        <v>0</v>
      </c>
      <c r="Z1460" s="29">
        <f>'施設リストA-1（直営）'!AE432</f>
        <v>0</v>
      </c>
      <c r="AA1460" s="29">
        <f>'施設リストA-1（直営）'!AF432</f>
        <v>0</v>
      </c>
      <c r="AB1460" s="30">
        <f>IF(AA1460="新設",VLOOKUP('施設リストA-1（直営）'!AG432,'（新設）照明器具'!$B$5:$C$1990,2,FALSE),IF('部屋別効果（直）'!AA1460="撤去",VLOOKUP('施設リストA-1（直営）'!AG432,'（既設）調査結果'!$B$5:$C$1998,2,FALSE),0))</f>
        <v>0</v>
      </c>
      <c r="AC1460" s="29">
        <f>'施設リストA-1（直営）'!AI432</f>
        <v>0</v>
      </c>
      <c r="AD1460" s="29">
        <f>'施設リストA-1（直営）'!AJ432</f>
        <v>0</v>
      </c>
      <c r="AE1460" s="30">
        <f>IF(AD1460="新設",VLOOKUP('施設リストA-1（直営）'!AK432,'（新設）照明器具'!$B$5:$C$1990,2,FALSE),IF('部屋別効果（直）'!AD1460="撤去",VLOOKUP('施設リストA-1（直営）'!AK432,'（既設）調査結果'!$B$5:$C$1998,2,FALSE),0))</f>
        <v>0</v>
      </c>
      <c r="AF1460" s="29">
        <f>'施設リストA-1（直営）'!AM432</f>
        <v>0</v>
      </c>
      <c r="AG1460" s="29">
        <f>'施設リストA-1（直営）'!AN432</f>
        <v>0</v>
      </c>
      <c r="AH1460" s="30">
        <f>IF(AG1460="新設",VLOOKUP('施設リストA-1（直営）'!AO432,'（新設）照明器具'!$B$5:$C$1990,2,FALSE),IF('部屋別効果（直）'!AG1460="撤去",VLOOKUP('施設リストA-1（直営）'!AO432,'（既設）調査結果'!$B$5:$C$1998,2,FALSE),0))</f>
        <v>0</v>
      </c>
      <c r="AI1460" s="29">
        <f>'施設リストA-1（直営）'!AQ432</f>
        <v>0</v>
      </c>
      <c r="AJ1460" s="29">
        <f>'施設リストA-1（直営）'!AR432</f>
        <v>0</v>
      </c>
      <c r="AK1460" s="30">
        <f>IF(AJ1460="新設",VLOOKUP('施設リストA-1（直営）'!AS432,'（新設）照明器具'!$B$5:$C$1990,2,FALSE),IF('部屋別効果（直）'!AJ1460="撤去",VLOOKUP('施設リストA-1（直営）'!AS432,'（既設）調査結果'!$B$5:$C$1998,2,FALSE),0))</f>
        <v>0</v>
      </c>
      <c r="AL1460" s="29">
        <f>'施設リストA-1（直営）'!AU432</f>
        <v>0</v>
      </c>
    </row>
    <row r="1461" spans="1:38" customFormat="1">
      <c r="A1461" s="94"/>
      <c r="B1461" s="16" t="str">
        <f>'施設リストA-1（直営）'!B433</f>
        <v>柊野小</v>
      </c>
      <c r="C1461" s="14">
        <f>'施設リストA-1（直営）'!C433</f>
        <v>2</v>
      </c>
      <c r="D1461" s="94" t="str">
        <f>'施設リストA-1（直営）'!D433</f>
        <v>生活科準備室</v>
      </c>
      <c r="E1461" s="20">
        <f>'施設リストA-1（直営）'!E433</f>
        <v>210</v>
      </c>
      <c r="F1461" s="20">
        <f>'施設リストA-1（直営）'!F433</f>
        <v>4</v>
      </c>
      <c r="G1461" s="13">
        <f>'施設リストA-1（直営）'!G433</f>
        <v>840</v>
      </c>
      <c r="H1461" s="28" t="e">
        <f t="shared" si="22"/>
        <v>#N/A</v>
      </c>
      <c r="I1461" s="29" t="str">
        <f>'施設リストA-1（直営）'!H433</f>
        <v>新設</v>
      </c>
      <c r="J1461" s="30" t="e">
        <f>IF(I1461="新設",VLOOKUP('施設リストA-1（直営）'!I433,'（新設）照明器具'!$B$5:$C$1990,2,FALSE),IF('部屋別効果（直）'!I1461="撤去",VLOOKUP('施設リストA-1（直営）'!I433,'（既設）調査結果'!$B$5:$C$1998,2,FALSE),0))</f>
        <v>#N/A</v>
      </c>
      <c r="K1461" s="29">
        <f>'施設リストA-1（直営）'!K433</f>
        <v>6</v>
      </c>
      <c r="L1461" s="29" t="str">
        <f>'施設リストA-1（直営）'!L433</f>
        <v>撤去</v>
      </c>
      <c r="M1461" s="30">
        <f>IF(L1461="新設",VLOOKUP('施設リストA-1（直営）'!M433,'（新設）照明器具'!$B$5:$C$1990,2,FALSE),IF('部屋別効果（直）'!L1461="撤去",VLOOKUP('施設リストA-1（直営）'!M433,'（既設）調査結果'!$B$5:$C$1998,2,FALSE),0))</f>
        <v>86</v>
      </c>
      <c r="N1461" s="29">
        <f>'施設リストA-1（直営）'!O433</f>
        <v>6</v>
      </c>
      <c r="O1461" s="29">
        <f>'施設リストA-1（直営）'!P433</f>
        <v>0</v>
      </c>
      <c r="P1461" s="30">
        <f>IF(O1461="新設",VLOOKUP('施設リストA-1（直営）'!Q433,'（新設）照明器具'!$B$5:$C$1990,2,FALSE),IF('部屋別効果（直）'!O1461="撤去",VLOOKUP('施設リストA-1（直営）'!Q433,'（既設）調査結果'!$B$5:$C$1998,2,FALSE),0))</f>
        <v>0</v>
      </c>
      <c r="Q1461" s="29">
        <f>'施設リストA-1（直営）'!S433</f>
        <v>0</v>
      </c>
      <c r="R1461" s="29">
        <f>'施設リストA-1（直営）'!T433</f>
        <v>0</v>
      </c>
      <c r="S1461" s="30">
        <f>IF(R1461="新設",VLOOKUP('施設リストA-1（直営）'!U433,'（新設）照明器具'!$B$5:$C$1990,2,FALSE),IF('部屋別効果（直）'!R1461="撤去",VLOOKUP('施設リストA-1（直営）'!U433,'（既設）調査結果'!$B$5:$C$1998,2,FALSE),0))</f>
        <v>0</v>
      </c>
      <c r="T1461" s="29">
        <f>'施設リストA-1（直営）'!W433</f>
        <v>0</v>
      </c>
      <c r="U1461" s="29">
        <f>'施設リストA-1（直営）'!X433</f>
        <v>0</v>
      </c>
      <c r="V1461" s="30">
        <f>IF(U1461="新設",VLOOKUP('施設リストA-1（直営）'!Y433,'（新設）照明器具'!$B$5:$C$1990,2,FALSE),IF('部屋別効果（直）'!U1461="撤去",VLOOKUP('施設リストA-1（直営）'!Y433,'（既設）調査結果'!$B$5:$C$1998,2,FALSE),0))</f>
        <v>0</v>
      </c>
      <c r="W1461" s="29">
        <f>'施設リストA-1（直営）'!AA433</f>
        <v>0</v>
      </c>
      <c r="X1461" s="29">
        <f>'施設リストA-1（直営）'!AB433</f>
        <v>0</v>
      </c>
      <c r="Y1461" s="30">
        <f>IF(X1461="新設",VLOOKUP('施設リストA-1（直営）'!AC433,'（新設）照明器具'!$B$5:$C$1990,2,FALSE),IF('部屋別効果（直）'!X1461="撤去",VLOOKUP('施設リストA-1（直営）'!AC433,'（既設）調査結果'!$B$5:$C$1998,2,FALSE),0))</f>
        <v>0</v>
      </c>
      <c r="Z1461" s="29">
        <f>'施設リストA-1（直営）'!AE433</f>
        <v>0</v>
      </c>
      <c r="AA1461" s="29">
        <f>'施設リストA-1（直営）'!AF433</f>
        <v>0</v>
      </c>
      <c r="AB1461" s="30">
        <f>IF(AA1461="新設",VLOOKUP('施設リストA-1（直営）'!AG433,'（新設）照明器具'!$B$5:$C$1990,2,FALSE),IF('部屋別効果（直）'!AA1461="撤去",VLOOKUP('施設リストA-1（直営）'!AG433,'（既設）調査結果'!$B$5:$C$1998,2,FALSE),0))</f>
        <v>0</v>
      </c>
      <c r="AC1461" s="29">
        <f>'施設リストA-1（直営）'!AI433</f>
        <v>0</v>
      </c>
      <c r="AD1461" s="29">
        <f>'施設リストA-1（直営）'!AJ433</f>
        <v>0</v>
      </c>
      <c r="AE1461" s="30">
        <f>IF(AD1461="新設",VLOOKUP('施設リストA-1（直営）'!AK433,'（新設）照明器具'!$B$5:$C$1990,2,FALSE),IF('部屋別効果（直）'!AD1461="撤去",VLOOKUP('施設リストA-1（直営）'!AK433,'（既設）調査結果'!$B$5:$C$1998,2,FALSE),0))</f>
        <v>0</v>
      </c>
      <c r="AF1461" s="29">
        <f>'施設リストA-1（直営）'!AM433</f>
        <v>0</v>
      </c>
      <c r="AG1461" s="29">
        <f>'施設リストA-1（直営）'!AN433</f>
        <v>0</v>
      </c>
      <c r="AH1461" s="30">
        <f>IF(AG1461="新設",VLOOKUP('施設リストA-1（直営）'!AO433,'（新設）照明器具'!$B$5:$C$1990,2,FALSE),IF('部屋別効果（直）'!AG1461="撤去",VLOOKUP('施設リストA-1（直営）'!AO433,'（既設）調査結果'!$B$5:$C$1998,2,FALSE),0))</f>
        <v>0</v>
      </c>
      <c r="AI1461" s="29">
        <f>'施設リストA-1（直営）'!AQ433</f>
        <v>0</v>
      </c>
      <c r="AJ1461" s="29">
        <f>'施設リストA-1（直営）'!AR433</f>
        <v>0</v>
      </c>
      <c r="AK1461" s="30">
        <f>IF(AJ1461="新設",VLOOKUP('施設リストA-1（直営）'!AS433,'（新設）照明器具'!$B$5:$C$1990,2,FALSE),IF('部屋別効果（直）'!AJ1461="撤去",VLOOKUP('施設リストA-1（直営）'!AS433,'（既設）調査結果'!$B$5:$C$1998,2,FALSE),0))</f>
        <v>0</v>
      </c>
      <c r="AL1461" s="29">
        <f>'施設リストA-1（直営）'!AU433</f>
        <v>0</v>
      </c>
    </row>
    <row r="1462" spans="1:38" customFormat="1">
      <c r="A1462" s="94"/>
      <c r="B1462" s="16" t="str">
        <f>'施設リストA-1（直営）'!B434</f>
        <v>柊野小</v>
      </c>
      <c r="C1462" s="14">
        <f>'施設リストA-1（直営）'!C434</f>
        <v>2</v>
      </c>
      <c r="D1462" s="94" t="str">
        <f>'施設リストA-1（直営）'!D434</f>
        <v>理科準備室</v>
      </c>
      <c r="E1462" s="20">
        <f>'施設リストA-1（直営）'!E434</f>
        <v>210</v>
      </c>
      <c r="F1462" s="20">
        <f>'施設リストA-1（直営）'!F434</f>
        <v>4</v>
      </c>
      <c r="G1462" s="13">
        <f>'施設リストA-1（直営）'!G434</f>
        <v>840</v>
      </c>
      <c r="H1462" s="28" t="e">
        <f t="shared" si="22"/>
        <v>#N/A</v>
      </c>
      <c r="I1462" s="29" t="str">
        <f>'施設リストA-1（直営）'!H434</f>
        <v>新設</v>
      </c>
      <c r="J1462" s="30" t="e">
        <f>IF(I1462="新設",VLOOKUP('施設リストA-1（直営）'!I434,'（新設）照明器具'!$B$5:$C$1990,2,FALSE),IF('部屋別効果（直）'!I1462="撤去",VLOOKUP('施設リストA-1（直営）'!I434,'（既設）調査結果'!$B$5:$C$1998,2,FALSE),0))</f>
        <v>#N/A</v>
      </c>
      <c r="K1462" s="29">
        <f>'施設リストA-1（直営）'!K434</f>
        <v>12</v>
      </c>
      <c r="L1462" s="29" t="str">
        <f>'施設リストA-1（直営）'!L434</f>
        <v>撤去</v>
      </c>
      <c r="M1462" s="30">
        <f>IF(L1462="新設",VLOOKUP('施設リストA-1（直営）'!M434,'（新設）照明器具'!$B$5:$C$1990,2,FALSE),IF('部屋別効果（直）'!L1462="撤去",VLOOKUP('施設リストA-1（直営）'!M434,'（既設）調査結果'!$B$5:$C$1998,2,FALSE),0))</f>
        <v>86</v>
      </c>
      <c r="N1462" s="29">
        <f>'施設リストA-1（直営）'!O434</f>
        <v>12</v>
      </c>
      <c r="O1462" s="29">
        <f>'施設リストA-1（直営）'!P434</f>
        <v>0</v>
      </c>
      <c r="P1462" s="30">
        <f>IF(O1462="新設",VLOOKUP('施設リストA-1（直営）'!Q434,'（新設）照明器具'!$B$5:$C$1990,2,FALSE),IF('部屋別効果（直）'!O1462="撤去",VLOOKUP('施設リストA-1（直営）'!Q434,'（既設）調査結果'!$B$5:$C$1998,2,FALSE),0))</f>
        <v>0</v>
      </c>
      <c r="Q1462" s="29">
        <f>'施設リストA-1（直営）'!S434</f>
        <v>0</v>
      </c>
      <c r="R1462" s="29">
        <f>'施設リストA-1（直営）'!T434</f>
        <v>0</v>
      </c>
      <c r="S1462" s="30">
        <f>IF(R1462="新設",VLOOKUP('施設リストA-1（直営）'!U434,'（新設）照明器具'!$B$5:$C$1990,2,FALSE),IF('部屋別効果（直）'!R1462="撤去",VLOOKUP('施設リストA-1（直営）'!U434,'（既設）調査結果'!$B$5:$C$1998,2,FALSE),0))</f>
        <v>0</v>
      </c>
      <c r="T1462" s="29">
        <f>'施設リストA-1（直営）'!W434</f>
        <v>0</v>
      </c>
      <c r="U1462" s="29">
        <f>'施設リストA-1（直営）'!X434</f>
        <v>0</v>
      </c>
      <c r="V1462" s="30">
        <f>IF(U1462="新設",VLOOKUP('施設リストA-1（直営）'!Y434,'（新設）照明器具'!$B$5:$C$1990,2,FALSE),IF('部屋別効果（直）'!U1462="撤去",VLOOKUP('施設リストA-1（直営）'!Y434,'（既設）調査結果'!$B$5:$C$1998,2,FALSE),0))</f>
        <v>0</v>
      </c>
      <c r="W1462" s="29">
        <f>'施設リストA-1（直営）'!AA434</f>
        <v>0</v>
      </c>
      <c r="X1462" s="29">
        <f>'施設リストA-1（直営）'!AB434</f>
        <v>0</v>
      </c>
      <c r="Y1462" s="30">
        <f>IF(X1462="新設",VLOOKUP('施設リストA-1（直営）'!AC434,'（新設）照明器具'!$B$5:$C$1990,2,FALSE),IF('部屋別効果（直）'!X1462="撤去",VLOOKUP('施設リストA-1（直営）'!AC434,'（既設）調査結果'!$B$5:$C$1998,2,FALSE),0))</f>
        <v>0</v>
      </c>
      <c r="Z1462" s="29">
        <f>'施設リストA-1（直営）'!AE434</f>
        <v>0</v>
      </c>
      <c r="AA1462" s="29">
        <f>'施設リストA-1（直営）'!AF434</f>
        <v>0</v>
      </c>
      <c r="AB1462" s="30">
        <f>IF(AA1462="新設",VLOOKUP('施設リストA-1（直営）'!AG434,'（新設）照明器具'!$B$5:$C$1990,2,FALSE),IF('部屋別効果（直）'!AA1462="撤去",VLOOKUP('施設リストA-1（直営）'!AG434,'（既設）調査結果'!$B$5:$C$1998,2,FALSE),0))</f>
        <v>0</v>
      </c>
      <c r="AC1462" s="29">
        <f>'施設リストA-1（直営）'!AI434</f>
        <v>0</v>
      </c>
      <c r="AD1462" s="29">
        <f>'施設リストA-1（直営）'!AJ434</f>
        <v>0</v>
      </c>
      <c r="AE1462" s="30">
        <f>IF(AD1462="新設",VLOOKUP('施設リストA-1（直営）'!AK434,'（新設）照明器具'!$B$5:$C$1990,2,FALSE),IF('部屋別効果（直）'!AD1462="撤去",VLOOKUP('施設リストA-1（直営）'!AK434,'（既設）調査結果'!$B$5:$C$1998,2,FALSE),0))</f>
        <v>0</v>
      </c>
      <c r="AF1462" s="29">
        <f>'施設リストA-1（直営）'!AM434</f>
        <v>0</v>
      </c>
      <c r="AG1462" s="29">
        <f>'施設リストA-1（直営）'!AN434</f>
        <v>0</v>
      </c>
      <c r="AH1462" s="30">
        <f>IF(AG1462="新設",VLOOKUP('施設リストA-1（直営）'!AO434,'（新設）照明器具'!$B$5:$C$1990,2,FALSE),IF('部屋別効果（直）'!AG1462="撤去",VLOOKUP('施設リストA-1（直営）'!AO434,'（既設）調査結果'!$B$5:$C$1998,2,FALSE),0))</f>
        <v>0</v>
      </c>
      <c r="AI1462" s="29">
        <f>'施設リストA-1（直営）'!AQ434</f>
        <v>0</v>
      </c>
      <c r="AJ1462" s="29">
        <f>'施設リストA-1（直営）'!AR434</f>
        <v>0</v>
      </c>
      <c r="AK1462" s="30">
        <f>IF(AJ1462="新設",VLOOKUP('施設リストA-1（直営）'!AS434,'（新設）照明器具'!$B$5:$C$1990,2,FALSE),IF('部屋別効果（直）'!AJ1462="撤去",VLOOKUP('施設リストA-1（直営）'!AS434,'（既設）調査結果'!$B$5:$C$1998,2,FALSE),0))</f>
        <v>0</v>
      </c>
      <c r="AL1462" s="29">
        <f>'施設リストA-1（直営）'!AU434</f>
        <v>0</v>
      </c>
    </row>
    <row r="1463" spans="1:38" customFormat="1">
      <c r="A1463" s="94"/>
      <c r="B1463" s="16" t="str">
        <f>'施設リストA-1（直営）'!B435</f>
        <v>柊野小</v>
      </c>
      <c r="C1463" s="14">
        <f>'施設リストA-1（直営）'!C435</f>
        <v>2</v>
      </c>
      <c r="D1463" s="94" t="str">
        <f>'施設リストA-1（直営）'!D435</f>
        <v>理科室</v>
      </c>
      <c r="E1463" s="20">
        <f>'施設リストA-1（直営）'!E435</f>
        <v>210</v>
      </c>
      <c r="F1463" s="20">
        <f>'施設リストA-1（直営）'!F435</f>
        <v>6</v>
      </c>
      <c r="G1463" s="13">
        <f>'施設リストA-1（直営）'!G435</f>
        <v>1260</v>
      </c>
      <c r="H1463" s="28" t="e">
        <f t="shared" si="22"/>
        <v>#N/A</v>
      </c>
      <c r="I1463" s="29" t="str">
        <f>'施設リストA-1（直営）'!H435</f>
        <v>新設</v>
      </c>
      <c r="J1463" s="30" t="e">
        <f>IF(I1463="新設",VLOOKUP('施設リストA-1（直営）'!I435,'（新設）照明器具'!$B$5:$C$1990,2,FALSE),IF('部屋別効果（直）'!I1463="撤去",VLOOKUP('施設リストA-1（直営）'!I435,'（既設）調査結果'!$B$5:$C$1998,2,FALSE),0))</f>
        <v>#N/A</v>
      </c>
      <c r="K1463" s="29">
        <f>'施設リストA-1（直営）'!K435</f>
        <v>22</v>
      </c>
      <c r="L1463" s="29" t="str">
        <f>'施設リストA-1（直営）'!L435</f>
        <v>撤去</v>
      </c>
      <c r="M1463" s="30">
        <f>IF(L1463="新設",VLOOKUP('施設リストA-1（直営）'!M435,'（新設）照明器具'!$B$5:$C$1990,2,FALSE),IF('部屋別効果（直）'!L1463="撤去",VLOOKUP('施設リストA-1（直営）'!M435,'（既設）調査結果'!$B$5:$C$1998,2,FALSE),0))</f>
        <v>86</v>
      </c>
      <c r="N1463" s="29">
        <f>'施設リストA-1（直営）'!O435</f>
        <v>22</v>
      </c>
      <c r="O1463" s="29">
        <f>'施設リストA-1（直営）'!P435</f>
        <v>0</v>
      </c>
      <c r="P1463" s="30">
        <f>IF(O1463="新設",VLOOKUP('施設リストA-1（直営）'!Q435,'（新設）照明器具'!$B$5:$C$1990,2,FALSE),IF('部屋別効果（直）'!O1463="撤去",VLOOKUP('施設リストA-1（直営）'!Q435,'（既設）調査結果'!$B$5:$C$1998,2,FALSE),0))</f>
        <v>0</v>
      </c>
      <c r="Q1463" s="29">
        <f>'施設リストA-1（直営）'!S435</f>
        <v>0</v>
      </c>
      <c r="R1463" s="29">
        <f>'施設リストA-1（直営）'!T435</f>
        <v>0</v>
      </c>
      <c r="S1463" s="30">
        <f>IF(R1463="新設",VLOOKUP('施設リストA-1（直営）'!U435,'（新設）照明器具'!$B$5:$C$1990,2,FALSE),IF('部屋別効果（直）'!R1463="撤去",VLOOKUP('施設リストA-1（直営）'!U435,'（既設）調査結果'!$B$5:$C$1998,2,FALSE),0))</f>
        <v>0</v>
      </c>
      <c r="T1463" s="29">
        <f>'施設リストA-1（直営）'!W435</f>
        <v>0</v>
      </c>
      <c r="U1463" s="29">
        <f>'施設リストA-1（直営）'!X435</f>
        <v>0</v>
      </c>
      <c r="V1463" s="30">
        <f>IF(U1463="新設",VLOOKUP('施設リストA-1（直営）'!Y435,'（新設）照明器具'!$B$5:$C$1990,2,FALSE),IF('部屋別効果（直）'!U1463="撤去",VLOOKUP('施設リストA-1（直営）'!Y435,'（既設）調査結果'!$B$5:$C$1998,2,FALSE),0))</f>
        <v>0</v>
      </c>
      <c r="W1463" s="29">
        <f>'施設リストA-1（直営）'!AA435</f>
        <v>0</v>
      </c>
      <c r="X1463" s="29">
        <f>'施設リストA-1（直営）'!AB435</f>
        <v>0</v>
      </c>
      <c r="Y1463" s="30">
        <f>IF(X1463="新設",VLOOKUP('施設リストA-1（直営）'!AC435,'（新設）照明器具'!$B$5:$C$1990,2,FALSE),IF('部屋別効果（直）'!X1463="撤去",VLOOKUP('施設リストA-1（直営）'!AC435,'（既設）調査結果'!$B$5:$C$1998,2,FALSE),0))</f>
        <v>0</v>
      </c>
      <c r="Z1463" s="29">
        <f>'施設リストA-1（直営）'!AE435</f>
        <v>0</v>
      </c>
      <c r="AA1463" s="29">
        <f>'施設リストA-1（直営）'!AF435</f>
        <v>0</v>
      </c>
      <c r="AB1463" s="30">
        <f>IF(AA1463="新設",VLOOKUP('施設リストA-1（直営）'!AG435,'（新設）照明器具'!$B$5:$C$1990,2,FALSE),IF('部屋別効果（直）'!AA1463="撤去",VLOOKUP('施設リストA-1（直営）'!AG435,'（既設）調査結果'!$B$5:$C$1998,2,FALSE),0))</f>
        <v>0</v>
      </c>
      <c r="AC1463" s="29">
        <f>'施設リストA-1（直営）'!AI435</f>
        <v>0</v>
      </c>
      <c r="AD1463" s="29">
        <f>'施設リストA-1（直営）'!AJ435</f>
        <v>0</v>
      </c>
      <c r="AE1463" s="30">
        <f>IF(AD1463="新設",VLOOKUP('施設リストA-1（直営）'!AK435,'（新設）照明器具'!$B$5:$C$1990,2,FALSE),IF('部屋別効果（直）'!AD1463="撤去",VLOOKUP('施設リストA-1（直営）'!AK435,'（既設）調査結果'!$B$5:$C$1998,2,FALSE),0))</f>
        <v>0</v>
      </c>
      <c r="AF1463" s="29">
        <f>'施設リストA-1（直営）'!AM435</f>
        <v>0</v>
      </c>
      <c r="AG1463" s="29">
        <f>'施設リストA-1（直営）'!AN435</f>
        <v>0</v>
      </c>
      <c r="AH1463" s="30">
        <f>IF(AG1463="新設",VLOOKUP('施設リストA-1（直営）'!AO435,'（新設）照明器具'!$B$5:$C$1990,2,FALSE),IF('部屋別効果（直）'!AG1463="撤去",VLOOKUP('施設リストA-1（直営）'!AO435,'（既設）調査結果'!$B$5:$C$1998,2,FALSE),0))</f>
        <v>0</v>
      </c>
      <c r="AI1463" s="29">
        <f>'施設リストA-1（直営）'!AQ435</f>
        <v>0</v>
      </c>
      <c r="AJ1463" s="29">
        <f>'施設リストA-1（直営）'!AR435</f>
        <v>0</v>
      </c>
      <c r="AK1463" s="30">
        <f>IF(AJ1463="新設",VLOOKUP('施設リストA-1（直営）'!AS435,'（新設）照明器具'!$B$5:$C$1990,2,FALSE),IF('部屋別効果（直）'!AJ1463="撤去",VLOOKUP('施設リストA-1（直営）'!AS435,'（既設）調査結果'!$B$5:$C$1998,2,FALSE),0))</f>
        <v>0</v>
      </c>
      <c r="AL1463" s="29">
        <f>'施設リストA-1（直営）'!AU435</f>
        <v>0</v>
      </c>
    </row>
    <row r="1464" spans="1:38" customFormat="1">
      <c r="A1464" s="94"/>
      <c r="B1464" s="16" t="str">
        <f>'施設リストA-1（直営）'!B436</f>
        <v>柊野小</v>
      </c>
      <c r="C1464" s="14">
        <f>'施設リストA-1（直営）'!C436</f>
        <v>2</v>
      </c>
      <c r="D1464" s="94" t="str">
        <f>'施設リストA-1（直営）'!D436</f>
        <v>廊下</v>
      </c>
      <c r="E1464" s="20">
        <f>'施設リストA-1（直営）'!E436</f>
        <v>210</v>
      </c>
      <c r="F1464" s="20">
        <f>'施設リストA-1（直営）'!F436</f>
        <v>10</v>
      </c>
      <c r="G1464" s="13">
        <f>'施設リストA-1（直営）'!G436</f>
        <v>2100</v>
      </c>
      <c r="H1464" s="28" t="e">
        <f t="shared" si="22"/>
        <v>#N/A</v>
      </c>
      <c r="I1464" s="29" t="str">
        <f>'施設リストA-1（直営）'!H436</f>
        <v>新設</v>
      </c>
      <c r="J1464" s="30" t="e">
        <f>IF(I1464="新設",VLOOKUP('施設リストA-1（直営）'!I436,'（新設）照明器具'!$B$5:$C$1990,2,FALSE),IF('部屋別効果（直）'!I1464="撤去",VLOOKUP('施設リストA-1（直営）'!I436,'（既設）調査結果'!$B$5:$C$1998,2,FALSE),0))</f>
        <v>#N/A</v>
      </c>
      <c r="K1464" s="29">
        <f>'施設リストA-1（直営）'!K436</f>
        <v>8</v>
      </c>
      <c r="L1464" s="29" t="str">
        <f>'施設リストA-1（直営）'!L436</f>
        <v>撤去</v>
      </c>
      <c r="M1464" s="30">
        <f>IF(L1464="新設",VLOOKUP('施設リストA-1（直営）'!M436,'（新設）照明器具'!$B$5:$C$1990,2,FALSE),IF('部屋別効果（直）'!L1464="撤去",VLOOKUP('施設リストA-1（直営）'!M436,'（既設）調査結果'!$B$5:$C$1998,2,FALSE),0))</f>
        <v>86</v>
      </c>
      <c r="N1464" s="29">
        <f>'施設リストA-1（直営）'!O436</f>
        <v>8</v>
      </c>
      <c r="O1464" s="29">
        <f>'施設リストA-1（直営）'!P436</f>
        <v>0</v>
      </c>
      <c r="P1464" s="30">
        <f>IF(O1464="新設",VLOOKUP('施設リストA-1（直営）'!Q436,'（新設）照明器具'!$B$5:$C$1990,2,FALSE),IF('部屋別効果（直）'!O1464="撤去",VLOOKUP('施設リストA-1（直営）'!Q436,'（既設）調査結果'!$B$5:$C$1998,2,FALSE),0))</f>
        <v>0</v>
      </c>
      <c r="Q1464" s="29">
        <f>'施設リストA-1（直営）'!S436</f>
        <v>0</v>
      </c>
      <c r="R1464" s="29">
        <f>'施設リストA-1（直営）'!T436</f>
        <v>0</v>
      </c>
      <c r="S1464" s="30">
        <f>IF(R1464="新設",VLOOKUP('施設リストA-1（直営）'!U436,'（新設）照明器具'!$B$5:$C$1990,2,FALSE),IF('部屋別効果（直）'!R1464="撤去",VLOOKUP('施設リストA-1（直営）'!U436,'（既設）調査結果'!$B$5:$C$1998,2,FALSE),0))</f>
        <v>0</v>
      </c>
      <c r="T1464" s="29">
        <f>'施設リストA-1（直営）'!W436</f>
        <v>0</v>
      </c>
      <c r="U1464" s="29">
        <f>'施設リストA-1（直営）'!X436</f>
        <v>0</v>
      </c>
      <c r="V1464" s="30">
        <f>IF(U1464="新設",VLOOKUP('施設リストA-1（直営）'!Y436,'（新設）照明器具'!$B$5:$C$1990,2,FALSE),IF('部屋別効果（直）'!U1464="撤去",VLOOKUP('施設リストA-1（直営）'!Y436,'（既設）調査結果'!$B$5:$C$1998,2,FALSE),0))</f>
        <v>0</v>
      </c>
      <c r="W1464" s="29">
        <f>'施設リストA-1（直営）'!AA436</f>
        <v>0</v>
      </c>
      <c r="X1464" s="29">
        <f>'施設リストA-1（直営）'!AB436</f>
        <v>0</v>
      </c>
      <c r="Y1464" s="30">
        <f>IF(X1464="新設",VLOOKUP('施設リストA-1（直営）'!AC436,'（新設）照明器具'!$B$5:$C$1990,2,FALSE),IF('部屋別効果（直）'!X1464="撤去",VLOOKUP('施設リストA-1（直営）'!AC436,'（既設）調査結果'!$B$5:$C$1998,2,FALSE),0))</f>
        <v>0</v>
      </c>
      <c r="Z1464" s="29">
        <f>'施設リストA-1（直営）'!AE436</f>
        <v>0</v>
      </c>
      <c r="AA1464" s="29">
        <f>'施設リストA-1（直営）'!AF436</f>
        <v>0</v>
      </c>
      <c r="AB1464" s="30">
        <f>IF(AA1464="新設",VLOOKUP('施設リストA-1（直営）'!AG436,'（新設）照明器具'!$B$5:$C$1990,2,FALSE),IF('部屋別効果（直）'!AA1464="撤去",VLOOKUP('施設リストA-1（直営）'!AG436,'（既設）調査結果'!$B$5:$C$1998,2,FALSE),0))</f>
        <v>0</v>
      </c>
      <c r="AC1464" s="29">
        <f>'施設リストA-1（直営）'!AI436</f>
        <v>0</v>
      </c>
      <c r="AD1464" s="29">
        <f>'施設リストA-1（直営）'!AJ436</f>
        <v>0</v>
      </c>
      <c r="AE1464" s="30">
        <f>IF(AD1464="新設",VLOOKUP('施設リストA-1（直営）'!AK436,'（新設）照明器具'!$B$5:$C$1990,2,FALSE),IF('部屋別効果（直）'!AD1464="撤去",VLOOKUP('施設リストA-1（直営）'!AK436,'（既設）調査結果'!$B$5:$C$1998,2,FALSE),0))</f>
        <v>0</v>
      </c>
      <c r="AF1464" s="29">
        <f>'施設リストA-1（直営）'!AM436</f>
        <v>0</v>
      </c>
      <c r="AG1464" s="29">
        <f>'施設リストA-1（直営）'!AN436</f>
        <v>0</v>
      </c>
      <c r="AH1464" s="30">
        <f>IF(AG1464="新設",VLOOKUP('施設リストA-1（直営）'!AO436,'（新設）照明器具'!$B$5:$C$1990,2,FALSE),IF('部屋別効果（直）'!AG1464="撤去",VLOOKUP('施設リストA-1（直営）'!AO436,'（既設）調査結果'!$B$5:$C$1998,2,FALSE),0))</f>
        <v>0</v>
      </c>
      <c r="AI1464" s="29">
        <f>'施設リストA-1（直営）'!AQ436</f>
        <v>0</v>
      </c>
      <c r="AJ1464" s="29">
        <f>'施設リストA-1（直営）'!AR436</f>
        <v>0</v>
      </c>
      <c r="AK1464" s="30">
        <f>IF(AJ1464="新設",VLOOKUP('施設リストA-1（直営）'!AS436,'（新設）照明器具'!$B$5:$C$1990,2,FALSE),IF('部屋別効果（直）'!AJ1464="撤去",VLOOKUP('施設リストA-1（直営）'!AS436,'（既設）調査結果'!$B$5:$C$1998,2,FALSE),0))</f>
        <v>0</v>
      </c>
      <c r="AL1464" s="29">
        <f>'施設リストA-1（直営）'!AU436</f>
        <v>0</v>
      </c>
    </row>
    <row r="1465" spans="1:38" customFormat="1">
      <c r="A1465" s="94"/>
      <c r="B1465" s="16" t="str">
        <f>'施設リストA-1（直営）'!B437</f>
        <v>柊野小</v>
      </c>
      <c r="C1465" s="14" t="str">
        <f>'施設リストA-1（直営）'!C437</f>
        <v>全階</v>
      </c>
      <c r="D1465" s="94" t="str">
        <f>'施設リストA-1（直営）'!D437</f>
        <v>誘導灯</v>
      </c>
      <c r="E1465" s="20">
        <f>'施設リストA-1（直営）'!E437</f>
        <v>365</v>
      </c>
      <c r="F1465" s="20">
        <f>'施設リストA-1（直営）'!F437</f>
        <v>24</v>
      </c>
      <c r="G1465" s="13">
        <f>'施設リストA-1（直営）'!G437</f>
        <v>8760</v>
      </c>
      <c r="H1465" s="28" t="e">
        <f t="shared" si="22"/>
        <v>#N/A</v>
      </c>
      <c r="I1465" s="29" t="str">
        <f>'施設リストA-1（直営）'!H437</f>
        <v>新設</v>
      </c>
      <c r="J1465" s="30" t="e">
        <f>IF(I1465="新設",VLOOKUP('施設リストA-1（直営）'!I437,'（新設）照明器具'!$B$5:$C$1990,2,FALSE),IF('部屋別効果（直）'!I1465="撤去",VLOOKUP('施設リストA-1（直営）'!I437,'（既設）調査結果'!$B$5:$C$1998,2,FALSE),0))</f>
        <v>#N/A</v>
      </c>
      <c r="K1465" s="29">
        <f>'施設リストA-1（直営）'!K437</f>
        <v>2</v>
      </c>
      <c r="L1465" s="29" t="str">
        <f>'施設リストA-1（直営）'!L437</f>
        <v>撤去</v>
      </c>
      <c r="M1465" s="30">
        <f>IF(L1465="新設",VLOOKUP('施設リストA-1（直営）'!M437,'（新設）照明器具'!$B$5:$C$1990,2,FALSE),IF('部屋別効果（直）'!L1465="撤去",VLOOKUP('施設リストA-1（直営）'!M437,'（既設）調査結果'!$B$5:$C$1998,2,FALSE),0))</f>
        <v>24</v>
      </c>
      <c r="N1465" s="29">
        <f>'施設リストA-1（直営）'!O437</f>
        <v>2</v>
      </c>
      <c r="O1465" s="29">
        <f>'施設リストA-1（直営）'!P437</f>
        <v>0</v>
      </c>
      <c r="P1465" s="30">
        <f>IF(O1465="新設",VLOOKUP('施設リストA-1（直営）'!Q437,'（新設）照明器具'!$B$5:$C$1990,2,FALSE),IF('部屋別効果（直）'!O1465="撤去",VLOOKUP('施設リストA-1（直営）'!Q437,'（既設）調査結果'!$B$5:$C$1998,2,FALSE),0))</f>
        <v>0</v>
      </c>
      <c r="Q1465" s="29">
        <f>'施設リストA-1（直営）'!S437</f>
        <v>0</v>
      </c>
      <c r="R1465" s="29">
        <f>'施設リストA-1（直営）'!T437</f>
        <v>0</v>
      </c>
      <c r="S1465" s="30">
        <f>IF(R1465="新設",VLOOKUP('施設リストA-1（直営）'!U437,'（新設）照明器具'!$B$5:$C$1990,2,FALSE),IF('部屋別効果（直）'!R1465="撤去",VLOOKUP('施設リストA-1（直営）'!U437,'（既設）調査結果'!$B$5:$C$1998,2,FALSE),0))</f>
        <v>0</v>
      </c>
      <c r="T1465" s="29">
        <f>'施設リストA-1（直営）'!W437</f>
        <v>0</v>
      </c>
      <c r="U1465" s="29">
        <f>'施設リストA-1（直営）'!X437</f>
        <v>0</v>
      </c>
      <c r="V1465" s="30">
        <f>IF(U1465="新設",VLOOKUP('施設リストA-1（直営）'!Y437,'（新設）照明器具'!$B$5:$C$1990,2,FALSE),IF('部屋別効果（直）'!U1465="撤去",VLOOKUP('施設リストA-1（直営）'!Y437,'（既設）調査結果'!$B$5:$C$1998,2,FALSE),0))</f>
        <v>0</v>
      </c>
      <c r="W1465" s="29">
        <f>'施設リストA-1（直営）'!AA437</f>
        <v>0</v>
      </c>
      <c r="X1465" s="29">
        <f>'施設リストA-1（直営）'!AB437</f>
        <v>0</v>
      </c>
      <c r="Y1465" s="30">
        <f>IF(X1465="新設",VLOOKUP('施設リストA-1（直営）'!AC437,'（新設）照明器具'!$B$5:$C$1990,2,FALSE),IF('部屋別効果（直）'!X1465="撤去",VLOOKUP('施設リストA-1（直営）'!AC437,'（既設）調査結果'!$B$5:$C$1998,2,FALSE),0))</f>
        <v>0</v>
      </c>
      <c r="Z1465" s="29">
        <f>'施設リストA-1（直営）'!AE437</f>
        <v>0</v>
      </c>
      <c r="AA1465" s="29">
        <f>'施設リストA-1（直営）'!AF437</f>
        <v>0</v>
      </c>
      <c r="AB1465" s="30">
        <f>IF(AA1465="新設",VLOOKUP('施設リストA-1（直営）'!AG437,'（新設）照明器具'!$B$5:$C$1990,2,FALSE),IF('部屋別効果（直）'!AA1465="撤去",VLOOKUP('施設リストA-1（直営）'!AG437,'（既設）調査結果'!$B$5:$C$1998,2,FALSE),0))</f>
        <v>0</v>
      </c>
      <c r="AC1465" s="29">
        <f>'施設リストA-1（直営）'!AI437</f>
        <v>0</v>
      </c>
      <c r="AD1465" s="29">
        <f>'施設リストA-1（直営）'!AJ437</f>
        <v>0</v>
      </c>
      <c r="AE1465" s="30">
        <f>IF(AD1465="新設",VLOOKUP('施設リストA-1（直営）'!AK437,'（新設）照明器具'!$B$5:$C$1990,2,FALSE),IF('部屋別効果（直）'!AD1465="撤去",VLOOKUP('施設リストA-1（直営）'!AK437,'（既設）調査結果'!$B$5:$C$1998,2,FALSE),0))</f>
        <v>0</v>
      </c>
      <c r="AF1465" s="29">
        <f>'施設リストA-1（直営）'!AM437</f>
        <v>0</v>
      </c>
      <c r="AG1465" s="29">
        <f>'施設リストA-1（直営）'!AN437</f>
        <v>0</v>
      </c>
      <c r="AH1465" s="30">
        <f>IF(AG1465="新設",VLOOKUP('施設リストA-1（直営）'!AO437,'（新設）照明器具'!$B$5:$C$1990,2,FALSE),IF('部屋別効果（直）'!AG1465="撤去",VLOOKUP('施設リストA-1（直営）'!AO437,'（既設）調査結果'!$B$5:$C$1998,2,FALSE),0))</f>
        <v>0</v>
      </c>
      <c r="AI1465" s="29">
        <f>'施設リストA-1（直営）'!AQ437</f>
        <v>0</v>
      </c>
      <c r="AJ1465" s="29">
        <f>'施設リストA-1（直営）'!AR437</f>
        <v>0</v>
      </c>
      <c r="AK1465" s="30">
        <f>IF(AJ1465="新設",VLOOKUP('施設リストA-1（直営）'!AS437,'（新設）照明器具'!$B$5:$C$1990,2,FALSE),IF('部屋別効果（直）'!AJ1465="撤去",VLOOKUP('施設リストA-1（直営）'!AS437,'（既設）調査結果'!$B$5:$C$1998,2,FALSE),0))</f>
        <v>0</v>
      </c>
      <c r="AL1465" s="29">
        <f>'施設リストA-1（直営）'!AU437</f>
        <v>0</v>
      </c>
    </row>
    <row r="1466" spans="1:38" customFormat="1">
      <c r="A1466" s="94"/>
      <c r="B1466" s="16" t="str">
        <f>'施設リストA-1（直営）'!B438</f>
        <v>新町小</v>
      </c>
      <c r="C1466" s="14">
        <f>'施設リストA-1（直営）'!C438</f>
        <v>1</v>
      </c>
      <c r="D1466" s="94" t="str">
        <f>'施設リストA-1（直営）'!D438</f>
        <v>1年1組教室</v>
      </c>
      <c r="E1466" s="20">
        <f>'施設リストA-1（直営）'!E438</f>
        <v>210</v>
      </c>
      <c r="F1466" s="20">
        <f>'施設リストA-1（直営）'!F438</f>
        <v>8</v>
      </c>
      <c r="G1466" s="13">
        <f>'施設リストA-1（直営）'!G438</f>
        <v>1680</v>
      </c>
      <c r="H1466" s="28" t="e">
        <f t="shared" si="22"/>
        <v>#N/A</v>
      </c>
      <c r="I1466" s="29" t="str">
        <f>'施設リストA-1（直営）'!H438</f>
        <v>新設</v>
      </c>
      <c r="J1466" s="30" t="e">
        <f>IF(I1466="新設",VLOOKUP('施設リストA-1（直営）'!I438,'（新設）照明器具'!$B$5:$C$1990,2,FALSE),IF('部屋別効果（直）'!I1466="撤去",VLOOKUP('施設リストA-1（直営）'!I438,'（既設）調査結果'!$B$5:$C$1998,2,FALSE),0))</f>
        <v>#N/A</v>
      </c>
      <c r="K1466" s="29">
        <f>'施設リストA-1（直営）'!K438</f>
        <v>12</v>
      </c>
      <c r="L1466" s="29" t="str">
        <f>'施設リストA-1（直営）'!L438</f>
        <v>撤去</v>
      </c>
      <c r="M1466" s="30">
        <f>IF(L1466="新設",VLOOKUP('施設リストA-1（直営）'!M438,'（新設）照明器具'!$B$5:$C$1990,2,FALSE),IF('部屋別効果（直）'!L1466="撤去",VLOOKUP('施設リストA-1（直営）'!M438,'（既設）調査結果'!$B$5:$C$1998,2,FALSE),0))</f>
        <v>86</v>
      </c>
      <c r="N1466" s="29">
        <f>'施設リストA-1（直営）'!O438</f>
        <v>12</v>
      </c>
      <c r="O1466" s="29" t="str">
        <f>'施設リストA-1（直営）'!P438</f>
        <v>新設</v>
      </c>
      <c r="P1466" s="30" t="e">
        <f>IF(O1466="新設",VLOOKUP('施設リストA-1（直営）'!Q438,'（新設）照明器具'!$B$5:$C$1990,2,FALSE),IF('部屋別効果（直）'!O1466="撤去",VLOOKUP('施設リストA-1（直営）'!Q438,'（既設）調査結果'!$B$5:$C$1998,2,FALSE),0))</f>
        <v>#N/A</v>
      </c>
      <c r="Q1466" s="29">
        <f>'施設リストA-1（直営）'!S438</f>
        <v>2</v>
      </c>
      <c r="R1466" s="29" t="str">
        <f>'施設リストA-1（直営）'!T438</f>
        <v>撤去</v>
      </c>
      <c r="S1466" s="30">
        <f>IF(R1466="新設",VLOOKUP('施設リストA-1（直営）'!U438,'（新設）照明器具'!$B$5:$C$1990,2,FALSE),IF('部屋別効果（直）'!R1466="撤去",VLOOKUP('施設リストA-1（直営）'!U438,'（既設）調査結果'!$B$5:$C$1998,2,FALSE),0))</f>
        <v>45</v>
      </c>
      <c r="T1466" s="29">
        <f>'施設リストA-1（直営）'!W438</f>
        <v>2</v>
      </c>
      <c r="U1466" s="29">
        <f>'施設リストA-1（直営）'!X438</f>
        <v>0</v>
      </c>
      <c r="V1466" s="30">
        <f>IF(U1466="新設",VLOOKUP('施設リストA-1（直営）'!Y438,'（新設）照明器具'!$B$5:$C$1990,2,FALSE),IF('部屋別効果（直）'!U1466="撤去",VLOOKUP('施設リストA-1（直営）'!Y438,'（既設）調査結果'!$B$5:$C$1998,2,FALSE),0))</f>
        <v>0</v>
      </c>
      <c r="W1466" s="29">
        <f>'施設リストA-1（直営）'!AA438</f>
        <v>0</v>
      </c>
      <c r="X1466" s="29">
        <f>'施設リストA-1（直営）'!AB438</f>
        <v>0</v>
      </c>
      <c r="Y1466" s="30">
        <f>IF(X1466="新設",VLOOKUP('施設リストA-1（直営）'!AC438,'（新設）照明器具'!$B$5:$C$1990,2,FALSE),IF('部屋別効果（直）'!X1466="撤去",VLOOKUP('施設リストA-1（直営）'!AC438,'（既設）調査結果'!$B$5:$C$1998,2,FALSE),0))</f>
        <v>0</v>
      </c>
      <c r="Z1466" s="29">
        <f>'施設リストA-1（直営）'!AE438</f>
        <v>0</v>
      </c>
      <c r="AA1466" s="29">
        <f>'施設リストA-1（直営）'!AF438</f>
        <v>0</v>
      </c>
      <c r="AB1466" s="30">
        <f>IF(AA1466="新設",VLOOKUP('施設リストA-1（直営）'!AG438,'（新設）照明器具'!$B$5:$C$1990,2,FALSE),IF('部屋別効果（直）'!AA1466="撤去",VLOOKUP('施設リストA-1（直営）'!AG438,'（既設）調査結果'!$B$5:$C$1998,2,FALSE),0))</f>
        <v>0</v>
      </c>
      <c r="AC1466" s="29">
        <f>'施設リストA-1（直営）'!AI438</f>
        <v>0</v>
      </c>
      <c r="AD1466" s="29">
        <f>'施設リストA-1（直営）'!AJ438</f>
        <v>0</v>
      </c>
      <c r="AE1466" s="30">
        <f>IF(AD1466="新設",VLOOKUP('施設リストA-1（直営）'!AK438,'（新設）照明器具'!$B$5:$C$1990,2,FALSE),IF('部屋別効果（直）'!AD1466="撤去",VLOOKUP('施設リストA-1（直営）'!AK438,'（既設）調査結果'!$B$5:$C$1998,2,FALSE),0))</f>
        <v>0</v>
      </c>
      <c r="AF1466" s="29">
        <f>'施設リストA-1（直営）'!AM438</f>
        <v>0</v>
      </c>
      <c r="AG1466" s="29">
        <f>'施設リストA-1（直営）'!AN438</f>
        <v>0</v>
      </c>
      <c r="AH1466" s="30">
        <f>IF(AG1466="新設",VLOOKUP('施設リストA-1（直営）'!AO438,'（新設）照明器具'!$B$5:$C$1990,2,FALSE),IF('部屋別効果（直）'!AG1466="撤去",VLOOKUP('施設リストA-1（直営）'!AO438,'（既設）調査結果'!$B$5:$C$1998,2,FALSE),0))</f>
        <v>0</v>
      </c>
      <c r="AI1466" s="29">
        <f>'施設リストA-1（直営）'!AQ438</f>
        <v>0</v>
      </c>
      <c r="AJ1466" s="29">
        <f>'施設リストA-1（直営）'!AR438</f>
        <v>0</v>
      </c>
      <c r="AK1466" s="30">
        <f>IF(AJ1466="新設",VLOOKUP('施設リストA-1（直営）'!AS438,'（新設）照明器具'!$B$5:$C$1990,2,FALSE),IF('部屋別効果（直）'!AJ1466="撤去",VLOOKUP('施設リストA-1（直営）'!AS438,'（既設）調査結果'!$B$5:$C$1998,2,FALSE),0))</f>
        <v>0</v>
      </c>
      <c r="AL1466" s="29">
        <f>'施設リストA-1（直営）'!AU438</f>
        <v>0</v>
      </c>
    </row>
    <row r="1467" spans="1:38" customFormat="1">
      <c r="A1467" s="94"/>
      <c r="B1467" s="16" t="str">
        <f>'施設リストA-1（直営）'!B439</f>
        <v>新町小</v>
      </c>
      <c r="C1467" s="14">
        <f>'施設リストA-1（直営）'!C439</f>
        <v>1</v>
      </c>
      <c r="D1467" s="94" t="str">
        <f>'施設リストA-1（直営）'!D439</f>
        <v>1年2組教室</v>
      </c>
      <c r="E1467" s="20">
        <f>'施設リストA-1（直営）'!E439</f>
        <v>210</v>
      </c>
      <c r="F1467" s="20">
        <f>'施設リストA-1（直営）'!F439</f>
        <v>8</v>
      </c>
      <c r="G1467" s="13">
        <f>'施設リストA-1（直営）'!G439</f>
        <v>1680</v>
      </c>
      <c r="H1467" s="28" t="e">
        <f t="shared" si="22"/>
        <v>#N/A</v>
      </c>
      <c r="I1467" s="29" t="str">
        <f>'施設リストA-1（直営）'!H439</f>
        <v>新設</v>
      </c>
      <c r="J1467" s="30" t="e">
        <f>IF(I1467="新設",VLOOKUP('施設リストA-1（直営）'!I439,'（新設）照明器具'!$B$5:$C$1990,2,FALSE),IF('部屋別効果（直）'!I1467="撤去",VLOOKUP('施設リストA-1（直営）'!I439,'（既設）調査結果'!$B$5:$C$1998,2,FALSE),0))</f>
        <v>#N/A</v>
      </c>
      <c r="K1467" s="29">
        <f>'施設リストA-1（直営）'!K439</f>
        <v>12</v>
      </c>
      <c r="L1467" s="29" t="str">
        <f>'施設リストA-1（直営）'!L439</f>
        <v>撤去</v>
      </c>
      <c r="M1467" s="30">
        <f>IF(L1467="新設",VLOOKUP('施設リストA-1（直営）'!M439,'（新設）照明器具'!$B$5:$C$1990,2,FALSE),IF('部屋別効果（直）'!L1467="撤去",VLOOKUP('施設リストA-1（直営）'!M439,'（既設）調査結果'!$B$5:$C$1998,2,FALSE),0))</f>
        <v>86</v>
      </c>
      <c r="N1467" s="29">
        <f>'施設リストA-1（直営）'!O439</f>
        <v>12</v>
      </c>
      <c r="O1467" s="29">
        <f>'施設リストA-1（直営）'!P439</f>
        <v>0</v>
      </c>
      <c r="P1467" s="30">
        <f>IF(O1467="新設",VLOOKUP('施設リストA-1（直営）'!Q439,'（新設）照明器具'!$B$5:$C$1990,2,FALSE),IF('部屋別効果（直）'!O1467="撤去",VLOOKUP('施設リストA-1（直営）'!Q439,'（既設）調査結果'!$B$5:$C$1998,2,FALSE),0))</f>
        <v>0</v>
      </c>
      <c r="Q1467" s="29">
        <f>'施設リストA-1（直営）'!S439</f>
        <v>0</v>
      </c>
      <c r="R1467" s="29">
        <f>'施設リストA-1（直営）'!T439</f>
        <v>0</v>
      </c>
      <c r="S1467" s="30">
        <f>IF(R1467="新設",VLOOKUP('施設リストA-1（直営）'!U439,'（新設）照明器具'!$B$5:$C$1990,2,FALSE),IF('部屋別効果（直）'!R1467="撤去",VLOOKUP('施設リストA-1（直営）'!U439,'（既設）調査結果'!$B$5:$C$1998,2,FALSE),0))</f>
        <v>0</v>
      </c>
      <c r="T1467" s="29">
        <f>'施設リストA-1（直営）'!W439</f>
        <v>0</v>
      </c>
      <c r="U1467" s="29">
        <f>'施設リストA-1（直営）'!X439</f>
        <v>0</v>
      </c>
      <c r="V1467" s="30">
        <f>IF(U1467="新設",VLOOKUP('施設リストA-1（直営）'!Y439,'（新設）照明器具'!$B$5:$C$1990,2,FALSE),IF('部屋別効果（直）'!U1467="撤去",VLOOKUP('施設リストA-1（直営）'!Y439,'（既設）調査結果'!$B$5:$C$1998,2,FALSE),0))</f>
        <v>0</v>
      </c>
      <c r="W1467" s="29">
        <f>'施設リストA-1（直営）'!AA439</f>
        <v>0</v>
      </c>
      <c r="X1467" s="29">
        <f>'施設リストA-1（直営）'!AB439</f>
        <v>0</v>
      </c>
      <c r="Y1467" s="30">
        <f>IF(X1467="新設",VLOOKUP('施設リストA-1（直営）'!AC439,'（新設）照明器具'!$B$5:$C$1990,2,FALSE),IF('部屋別効果（直）'!X1467="撤去",VLOOKUP('施設リストA-1（直営）'!AC439,'（既設）調査結果'!$B$5:$C$1998,2,FALSE),0))</f>
        <v>0</v>
      </c>
      <c r="Z1467" s="29">
        <f>'施設リストA-1（直営）'!AE439</f>
        <v>0</v>
      </c>
      <c r="AA1467" s="29">
        <f>'施設リストA-1（直営）'!AF439</f>
        <v>0</v>
      </c>
      <c r="AB1467" s="30">
        <f>IF(AA1467="新設",VLOOKUP('施設リストA-1（直営）'!AG439,'（新設）照明器具'!$B$5:$C$1990,2,FALSE),IF('部屋別効果（直）'!AA1467="撤去",VLOOKUP('施設リストA-1（直営）'!AG439,'（既設）調査結果'!$B$5:$C$1998,2,FALSE),0))</f>
        <v>0</v>
      </c>
      <c r="AC1467" s="29">
        <f>'施設リストA-1（直営）'!AI439</f>
        <v>0</v>
      </c>
      <c r="AD1467" s="29">
        <f>'施設リストA-1（直営）'!AJ439</f>
        <v>0</v>
      </c>
      <c r="AE1467" s="30">
        <f>IF(AD1467="新設",VLOOKUP('施設リストA-1（直営）'!AK439,'（新設）照明器具'!$B$5:$C$1990,2,FALSE),IF('部屋別効果（直）'!AD1467="撤去",VLOOKUP('施設リストA-1（直営）'!AK439,'（既設）調査結果'!$B$5:$C$1998,2,FALSE),0))</f>
        <v>0</v>
      </c>
      <c r="AF1467" s="29">
        <f>'施設リストA-1（直営）'!AM439</f>
        <v>0</v>
      </c>
      <c r="AG1467" s="29">
        <f>'施設リストA-1（直営）'!AN439</f>
        <v>0</v>
      </c>
      <c r="AH1467" s="30">
        <f>IF(AG1467="新設",VLOOKUP('施設リストA-1（直営）'!AO439,'（新設）照明器具'!$B$5:$C$1990,2,FALSE),IF('部屋別効果（直）'!AG1467="撤去",VLOOKUP('施設リストA-1（直営）'!AO439,'（既設）調査結果'!$B$5:$C$1998,2,FALSE),0))</f>
        <v>0</v>
      </c>
      <c r="AI1467" s="29">
        <f>'施設リストA-1（直営）'!AQ439</f>
        <v>0</v>
      </c>
      <c r="AJ1467" s="29">
        <f>'施設リストA-1（直営）'!AR439</f>
        <v>0</v>
      </c>
      <c r="AK1467" s="30">
        <f>IF(AJ1467="新設",VLOOKUP('施設リストA-1（直営）'!AS439,'（新設）照明器具'!$B$5:$C$1990,2,FALSE),IF('部屋別効果（直）'!AJ1467="撤去",VLOOKUP('施設リストA-1（直営）'!AS439,'（既設）調査結果'!$B$5:$C$1998,2,FALSE),0))</f>
        <v>0</v>
      </c>
      <c r="AL1467" s="29">
        <f>'施設リストA-1（直営）'!AU439</f>
        <v>0</v>
      </c>
    </row>
    <row r="1468" spans="1:38" customFormat="1">
      <c r="A1468" s="94"/>
      <c r="B1468" s="16" t="str">
        <f>'施設リストA-1（直営）'!B440</f>
        <v>新町小</v>
      </c>
      <c r="C1468" s="14">
        <f>'施設リストA-1（直営）'!C440</f>
        <v>1</v>
      </c>
      <c r="D1468" s="94" t="str">
        <f>'施設リストA-1（直営）'!D440</f>
        <v>1年3組教室</v>
      </c>
      <c r="E1468" s="20">
        <f>'施設リストA-1（直営）'!E440</f>
        <v>210</v>
      </c>
      <c r="F1468" s="20">
        <f>'施設リストA-1（直営）'!F440</f>
        <v>8</v>
      </c>
      <c r="G1468" s="13">
        <f>'施設リストA-1（直営）'!G440</f>
        <v>1680</v>
      </c>
      <c r="H1468" s="28" t="e">
        <f t="shared" si="22"/>
        <v>#N/A</v>
      </c>
      <c r="I1468" s="29" t="str">
        <f>'施設リストA-1（直営）'!H440</f>
        <v>新設</v>
      </c>
      <c r="J1468" s="30" t="e">
        <f>IF(I1468="新設",VLOOKUP('施設リストA-1（直営）'!I440,'（新設）照明器具'!$B$5:$C$1990,2,FALSE),IF('部屋別効果（直）'!I1468="撤去",VLOOKUP('施設リストA-1（直営）'!I440,'（既設）調査結果'!$B$5:$C$1998,2,FALSE),0))</f>
        <v>#N/A</v>
      </c>
      <c r="K1468" s="29">
        <f>'施設リストA-1（直営）'!K440</f>
        <v>12</v>
      </c>
      <c r="L1468" s="29" t="str">
        <f>'施設リストA-1（直営）'!L440</f>
        <v>撤去</v>
      </c>
      <c r="M1468" s="30">
        <f>IF(L1468="新設",VLOOKUP('施設リストA-1（直営）'!M440,'（新設）照明器具'!$B$5:$C$1990,2,FALSE),IF('部屋別効果（直）'!L1468="撤去",VLOOKUP('施設リストA-1（直営）'!M440,'（既設）調査結果'!$B$5:$C$1998,2,FALSE),0))</f>
        <v>86</v>
      </c>
      <c r="N1468" s="29">
        <f>'施設リストA-1（直営）'!O440</f>
        <v>12</v>
      </c>
      <c r="O1468" s="29" t="str">
        <f>'施設リストA-1（直営）'!P440</f>
        <v>新設</v>
      </c>
      <c r="P1468" s="30" t="e">
        <f>IF(O1468="新設",VLOOKUP('施設リストA-1（直営）'!Q440,'（新設）照明器具'!$B$5:$C$1990,2,FALSE),IF('部屋別効果（直）'!O1468="撤去",VLOOKUP('施設リストA-1（直営）'!Q440,'（既設）調査結果'!$B$5:$C$1998,2,FALSE),0))</f>
        <v>#N/A</v>
      </c>
      <c r="Q1468" s="29">
        <f>'施設リストA-1（直営）'!S440</f>
        <v>2</v>
      </c>
      <c r="R1468" s="29" t="str">
        <f>'施設リストA-1（直営）'!T440</f>
        <v>撤去</v>
      </c>
      <c r="S1468" s="30">
        <f>IF(R1468="新設",VLOOKUP('施設リストA-1（直営）'!U440,'（新設）照明器具'!$B$5:$C$1990,2,FALSE),IF('部屋別効果（直）'!R1468="撤去",VLOOKUP('施設リストA-1（直営）'!U440,'（既設）調査結果'!$B$5:$C$1998,2,FALSE),0))</f>
        <v>45</v>
      </c>
      <c r="T1468" s="29">
        <f>'施設リストA-1（直営）'!W440</f>
        <v>2</v>
      </c>
      <c r="U1468" s="29">
        <f>'施設リストA-1（直営）'!X440</f>
        <v>0</v>
      </c>
      <c r="V1468" s="30">
        <f>IF(U1468="新設",VLOOKUP('施設リストA-1（直営）'!Y440,'（新設）照明器具'!$B$5:$C$1990,2,FALSE),IF('部屋別効果（直）'!U1468="撤去",VLOOKUP('施設リストA-1（直営）'!Y440,'（既設）調査結果'!$B$5:$C$1998,2,FALSE),0))</f>
        <v>0</v>
      </c>
      <c r="W1468" s="29">
        <f>'施設リストA-1（直営）'!AA440</f>
        <v>0</v>
      </c>
      <c r="X1468" s="29">
        <f>'施設リストA-1（直営）'!AB440</f>
        <v>0</v>
      </c>
      <c r="Y1468" s="30">
        <f>IF(X1468="新設",VLOOKUP('施設リストA-1（直営）'!AC440,'（新設）照明器具'!$B$5:$C$1990,2,FALSE),IF('部屋別効果（直）'!X1468="撤去",VLOOKUP('施設リストA-1（直営）'!AC440,'（既設）調査結果'!$B$5:$C$1998,2,FALSE),0))</f>
        <v>0</v>
      </c>
      <c r="Z1468" s="29">
        <f>'施設リストA-1（直営）'!AE440</f>
        <v>0</v>
      </c>
      <c r="AA1468" s="29">
        <f>'施設リストA-1（直営）'!AF440</f>
        <v>0</v>
      </c>
      <c r="AB1468" s="30">
        <f>IF(AA1468="新設",VLOOKUP('施設リストA-1（直営）'!AG440,'（新設）照明器具'!$B$5:$C$1990,2,FALSE),IF('部屋別効果（直）'!AA1468="撤去",VLOOKUP('施設リストA-1（直営）'!AG440,'（既設）調査結果'!$B$5:$C$1998,2,FALSE),0))</f>
        <v>0</v>
      </c>
      <c r="AC1468" s="29">
        <f>'施設リストA-1（直営）'!AI440</f>
        <v>0</v>
      </c>
      <c r="AD1468" s="29">
        <f>'施設リストA-1（直営）'!AJ440</f>
        <v>0</v>
      </c>
      <c r="AE1468" s="30">
        <f>IF(AD1468="新設",VLOOKUP('施設リストA-1（直営）'!AK440,'（新設）照明器具'!$B$5:$C$1990,2,FALSE),IF('部屋別効果（直）'!AD1468="撤去",VLOOKUP('施設リストA-1（直営）'!AK440,'（既設）調査結果'!$B$5:$C$1998,2,FALSE),0))</f>
        <v>0</v>
      </c>
      <c r="AF1468" s="29">
        <f>'施設リストA-1（直営）'!AM440</f>
        <v>0</v>
      </c>
      <c r="AG1468" s="29">
        <f>'施設リストA-1（直営）'!AN440</f>
        <v>0</v>
      </c>
      <c r="AH1468" s="30">
        <f>IF(AG1468="新設",VLOOKUP('施設リストA-1（直営）'!AO440,'（新設）照明器具'!$B$5:$C$1990,2,FALSE),IF('部屋別効果（直）'!AG1468="撤去",VLOOKUP('施設リストA-1（直営）'!AO440,'（既設）調査結果'!$B$5:$C$1998,2,FALSE),0))</f>
        <v>0</v>
      </c>
      <c r="AI1468" s="29">
        <f>'施設リストA-1（直営）'!AQ440</f>
        <v>0</v>
      </c>
      <c r="AJ1468" s="29">
        <f>'施設リストA-1（直営）'!AR440</f>
        <v>0</v>
      </c>
      <c r="AK1468" s="30">
        <f>IF(AJ1468="新設",VLOOKUP('施設リストA-1（直営）'!AS440,'（新設）照明器具'!$B$5:$C$1990,2,FALSE),IF('部屋別効果（直）'!AJ1468="撤去",VLOOKUP('施設リストA-1（直営）'!AS440,'（既設）調査結果'!$B$5:$C$1998,2,FALSE),0))</f>
        <v>0</v>
      </c>
      <c r="AL1468" s="29">
        <f>'施設リストA-1（直営）'!AU440</f>
        <v>0</v>
      </c>
    </row>
    <row r="1469" spans="1:38" customFormat="1">
      <c r="A1469" s="94"/>
      <c r="B1469" s="16" t="str">
        <f>'施設リストA-1（直営）'!B441</f>
        <v>新町小</v>
      </c>
      <c r="C1469" s="14">
        <f>'施設リストA-1（直営）'!C441</f>
        <v>1</v>
      </c>
      <c r="D1469" s="94" t="str">
        <f>'施設リストA-1（直営）'!D441</f>
        <v>管理用務室</v>
      </c>
      <c r="E1469" s="20">
        <f>'施設リストA-1（直営）'!E441</f>
        <v>250</v>
      </c>
      <c r="F1469" s="20">
        <f>'施設リストA-1（直営）'!F441</f>
        <v>12</v>
      </c>
      <c r="G1469" s="13">
        <f>'施設リストA-1（直営）'!G441</f>
        <v>3000</v>
      </c>
      <c r="H1469" s="28" t="e">
        <f t="shared" si="22"/>
        <v>#N/A</v>
      </c>
      <c r="I1469" s="29" t="str">
        <f>'施設リストA-1（直営）'!H441</f>
        <v>新設</v>
      </c>
      <c r="J1469" s="30" t="e">
        <f>IF(I1469="新設",VLOOKUP('施設リストA-1（直営）'!I441,'（新設）照明器具'!$B$5:$C$1990,2,FALSE),IF('部屋別効果（直）'!I1469="撤去",VLOOKUP('施設リストA-1（直営）'!I441,'（既設）調査結果'!$B$5:$C$1998,2,FALSE),0))</f>
        <v>#N/A</v>
      </c>
      <c r="K1469" s="29">
        <f>'施設リストA-1（直営）'!K441</f>
        <v>3</v>
      </c>
      <c r="L1469" s="29" t="str">
        <f>'施設リストA-1（直営）'!L441</f>
        <v>撤去</v>
      </c>
      <c r="M1469" s="30">
        <f>IF(L1469="新設",VLOOKUP('施設リストA-1（直営）'!M441,'（新設）照明器具'!$B$5:$C$1990,2,FALSE),IF('部屋別効果（直）'!L1469="撤去",VLOOKUP('施設リストA-1（直営）'!M441,'（既設）調査結果'!$B$5:$C$1998,2,FALSE),0))</f>
        <v>86</v>
      </c>
      <c r="N1469" s="29">
        <f>'施設リストA-1（直営）'!O441</f>
        <v>3</v>
      </c>
      <c r="O1469" s="29">
        <f>'施設リストA-1（直営）'!P441</f>
        <v>0</v>
      </c>
      <c r="P1469" s="30">
        <f>IF(O1469="新設",VLOOKUP('施設リストA-1（直営）'!Q441,'（新設）照明器具'!$B$5:$C$1990,2,FALSE),IF('部屋別効果（直）'!O1469="撤去",VLOOKUP('施設リストA-1（直営）'!Q441,'（既設）調査結果'!$B$5:$C$1998,2,FALSE),0))</f>
        <v>0</v>
      </c>
      <c r="Q1469" s="29">
        <f>'施設リストA-1（直営）'!S441</f>
        <v>0</v>
      </c>
      <c r="R1469" s="29">
        <f>'施設リストA-1（直営）'!T441</f>
        <v>0</v>
      </c>
      <c r="S1469" s="30">
        <f>IF(R1469="新設",VLOOKUP('施設リストA-1（直営）'!U441,'（新設）照明器具'!$B$5:$C$1990,2,FALSE),IF('部屋別効果（直）'!R1469="撤去",VLOOKUP('施設リストA-1（直営）'!U441,'（既設）調査結果'!$B$5:$C$1998,2,FALSE),0))</f>
        <v>0</v>
      </c>
      <c r="T1469" s="29">
        <f>'施設リストA-1（直営）'!W441</f>
        <v>0</v>
      </c>
      <c r="U1469" s="29">
        <f>'施設リストA-1（直営）'!X441</f>
        <v>0</v>
      </c>
      <c r="V1469" s="30">
        <f>IF(U1469="新設",VLOOKUP('施設リストA-1（直営）'!Y441,'（新設）照明器具'!$B$5:$C$1990,2,FALSE),IF('部屋別効果（直）'!U1469="撤去",VLOOKUP('施設リストA-1（直営）'!Y441,'（既設）調査結果'!$B$5:$C$1998,2,FALSE),0))</f>
        <v>0</v>
      </c>
      <c r="W1469" s="29">
        <f>'施設リストA-1（直営）'!AA441</f>
        <v>0</v>
      </c>
      <c r="X1469" s="29">
        <f>'施設リストA-1（直営）'!AB441</f>
        <v>0</v>
      </c>
      <c r="Y1469" s="30">
        <f>IF(X1469="新設",VLOOKUP('施設リストA-1（直営）'!AC441,'（新設）照明器具'!$B$5:$C$1990,2,FALSE),IF('部屋別効果（直）'!X1469="撤去",VLOOKUP('施設リストA-1（直営）'!AC441,'（既設）調査結果'!$B$5:$C$1998,2,FALSE),0))</f>
        <v>0</v>
      </c>
      <c r="Z1469" s="29">
        <f>'施設リストA-1（直営）'!AE441</f>
        <v>0</v>
      </c>
      <c r="AA1469" s="29">
        <f>'施設リストA-1（直営）'!AF441</f>
        <v>0</v>
      </c>
      <c r="AB1469" s="30">
        <f>IF(AA1469="新設",VLOOKUP('施設リストA-1（直営）'!AG441,'（新設）照明器具'!$B$5:$C$1990,2,FALSE),IF('部屋別効果（直）'!AA1469="撤去",VLOOKUP('施設リストA-1（直営）'!AG441,'（既設）調査結果'!$B$5:$C$1998,2,FALSE),0))</f>
        <v>0</v>
      </c>
      <c r="AC1469" s="29">
        <f>'施設リストA-1（直営）'!AI441</f>
        <v>0</v>
      </c>
      <c r="AD1469" s="29">
        <f>'施設リストA-1（直営）'!AJ441</f>
        <v>0</v>
      </c>
      <c r="AE1469" s="30">
        <f>IF(AD1469="新設",VLOOKUP('施設リストA-1（直営）'!AK441,'（新設）照明器具'!$B$5:$C$1990,2,FALSE),IF('部屋別効果（直）'!AD1469="撤去",VLOOKUP('施設リストA-1（直営）'!AK441,'（既設）調査結果'!$B$5:$C$1998,2,FALSE),0))</f>
        <v>0</v>
      </c>
      <c r="AF1469" s="29">
        <f>'施設リストA-1（直営）'!AM441</f>
        <v>0</v>
      </c>
      <c r="AG1469" s="29">
        <f>'施設リストA-1（直営）'!AN441</f>
        <v>0</v>
      </c>
      <c r="AH1469" s="30">
        <f>IF(AG1469="新設",VLOOKUP('施設リストA-1（直営）'!AO441,'（新設）照明器具'!$B$5:$C$1990,2,FALSE),IF('部屋別効果（直）'!AG1469="撤去",VLOOKUP('施設リストA-1（直営）'!AO441,'（既設）調査結果'!$B$5:$C$1998,2,FALSE),0))</f>
        <v>0</v>
      </c>
      <c r="AI1469" s="29">
        <f>'施設リストA-1（直営）'!AQ441</f>
        <v>0</v>
      </c>
      <c r="AJ1469" s="29">
        <f>'施設リストA-1（直営）'!AR441</f>
        <v>0</v>
      </c>
      <c r="AK1469" s="30">
        <f>IF(AJ1469="新設",VLOOKUP('施設リストA-1（直営）'!AS441,'（新設）照明器具'!$B$5:$C$1990,2,FALSE),IF('部屋別効果（直）'!AJ1469="撤去",VLOOKUP('施設リストA-1（直営）'!AS441,'（既設）調査結果'!$B$5:$C$1998,2,FALSE),0))</f>
        <v>0</v>
      </c>
      <c r="AL1469" s="29">
        <f>'施設リストA-1（直営）'!AU441</f>
        <v>0</v>
      </c>
    </row>
    <row r="1470" spans="1:38" customFormat="1">
      <c r="A1470" s="94"/>
      <c r="B1470" s="16" t="str">
        <f>'施設リストA-1（直営）'!B442</f>
        <v>新町小</v>
      </c>
      <c r="C1470" s="14">
        <f>'施設リストA-1（直営）'!C442</f>
        <v>1</v>
      </c>
      <c r="D1470" s="94" t="str">
        <f>'施設リストA-1（直営）'!D442</f>
        <v>保健室</v>
      </c>
      <c r="E1470" s="20">
        <f>'施設リストA-1（直営）'!E442</f>
        <v>210</v>
      </c>
      <c r="F1470" s="20">
        <f>'施設リストA-1（直営）'!F442</f>
        <v>6</v>
      </c>
      <c r="G1470" s="13">
        <f>'施設リストA-1（直営）'!G442</f>
        <v>1260</v>
      </c>
      <c r="H1470" s="28">
        <f t="shared" si="22"/>
        <v>0</v>
      </c>
      <c r="I1470" s="29">
        <f>'施設リストA-1（直営）'!H442</f>
        <v>0</v>
      </c>
      <c r="J1470" s="30">
        <f>IF(I1470="新設",VLOOKUP('施設リストA-1（直営）'!I442,'（新設）照明器具'!$B$5:$C$1990,2,FALSE),IF('部屋別効果（直）'!I1470="撤去",VLOOKUP('施設リストA-1（直営）'!I442,'（既設）調査結果'!$B$5:$C$1998,2,FALSE),0))</f>
        <v>0</v>
      </c>
      <c r="K1470" s="29">
        <f>'施設リストA-1（直営）'!K442</f>
        <v>0</v>
      </c>
      <c r="L1470" s="29">
        <f>'施設リストA-1（直営）'!L442</f>
        <v>0</v>
      </c>
      <c r="M1470" s="30">
        <f>IF(L1470="新設",VLOOKUP('施設リストA-1（直営）'!M442,'（新設）照明器具'!$B$5:$C$1990,2,FALSE),IF('部屋別効果（直）'!L1470="撤去",VLOOKUP('施設リストA-1（直営）'!M442,'（既設）調査結果'!$B$5:$C$1998,2,FALSE),0))</f>
        <v>0</v>
      </c>
      <c r="N1470" s="29">
        <f>'施設リストA-1（直営）'!O442</f>
        <v>0</v>
      </c>
      <c r="O1470" s="29">
        <f>'施設リストA-1（直営）'!P442</f>
        <v>0</v>
      </c>
      <c r="P1470" s="30">
        <f>IF(O1470="新設",VLOOKUP('施設リストA-1（直営）'!Q442,'（新設）照明器具'!$B$5:$C$1990,2,FALSE),IF('部屋別効果（直）'!O1470="撤去",VLOOKUP('施設リストA-1（直営）'!Q442,'（既設）調査結果'!$B$5:$C$1998,2,FALSE),0))</f>
        <v>0</v>
      </c>
      <c r="Q1470" s="29">
        <f>'施設リストA-1（直営）'!S442</f>
        <v>0</v>
      </c>
      <c r="R1470" s="29">
        <f>'施設リストA-1（直営）'!T442</f>
        <v>0</v>
      </c>
      <c r="S1470" s="30">
        <f>IF(R1470="新設",VLOOKUP('施設リストA-1（直営）'!U442,'（新設）照明器具'!$B$5:$C$1990,2,FALSE),IF('部屋別効果（直）'!R1470="撤去",VLOOKUP('施設リストA-1（直営）'!U442,'（既設）調査結果'!$B$5:$C$1998,2,FALSE),0))</f>
        <v>0</v>
      </c>
      <c r="T1470" s="29">
        <f>'施設リストA-1（直営）'!W442</f>
        <v>0</v>
      </c>
      <c r="U1470" s="29">
        <f>'施設リストA-1（直営）'!X442</f>
        <v>0</v>
      </c>
      <c r="V1470" s="30">
        <f>IF(U1470="新設",VLOOKUP('施設リストA-1（直営）'!Y442,'（新設）照明器具'!$B$5:$C$1990,2,FALSE),IF('部屋別効果（直）'!U1470="撤去",VLOOKUP('施設リストA-1（直営）'!Y442,'（既設）調査結果'!$B$5:$C$1998,2,FALSE),0))</f>
        <v>0</v>
      </c>
      <c r="W1470" s="29">
        <f>'施設リストA-1（直営）'!AA442</f>
        <v>0</v>
      </c>
      <c r="X1470" s="29">
        <f>'施設リストA-1（直営）'!AB442</f>
        <v>0</v>
      </c>
      <c r="Y1470" s="30">
        <f>IF(X1470="新設",VLOOKUP('施設リストA-1（直営）'!AC442,'（新設）照明器具'!$B$5:$C$1990,2,FALSE),IF('部屋別効果（直）'!X1470="撤去",VLOOKUP('施設リストA-1（直営）'!AC442,'（既設）調査結果'!$B$5:$C$1998,2,FALSE),0))</f>
        <v>0</v>
      </c>
      <c r="Z1470" s="29">
        <f>'施設リストA-1（直営）'!AE442</f>
        <v>0</v>
      </c>
      <c r="AA1470" s="29">
        <f>'施設リストA-1（直営）'!AF442</f>
        <v>0</v>
      </c>
      <c r="AB1470" s="30">
        <f>IF(AA1470="新設",VLOOKUP('施設リストA-1（直営）'!AG442,'（新設）照明器具'!$B$5:$C$1990,2,FALSE),IF('部屋別効果（直）'!AA1470="撤去",VLOOKUP('施設リストA-1（直営）'!AG442,'（既設）調査結果'!$B$5:$C$1998,2,FALSE),0))</f>
        <v>0</v>
      </c>
      <c r="AC1470" s="29">
        <f>'施設リストA-1（直営）'!AI442</f>
        <v>0</v>
      </c>
      <c r="AD1470" s="29">
        <f>'施設リストA-1（直営）'!AJ442</f>
        <v>0</v>
      </c>
      <c r="AE1470" s="30">
        <f>IF(AD1470="新設",VLOOKUP('施設リストA-1（直営）'!AK442,'（新設）照明器具'!$B$5:$C$1990,2,FALSE),IF('部屋別効果（直）'!AD1470="撤去",VLOOKUP('施設リストA-1（直営）'!AK442,'（既設）調査結果'!$B$5:$C$1998,2,FALSE),0))</f>
        <v>0</v>
      </c>
      <c r="AF1470" s="29">
        <f>'施設リストA-1（直営）'!AM442</f>
        <v>0</v>
      </c>
      <c r="AG1470" s="29">
        <f>'施設リストA-1（直営）'!AN442</f>
        <v>0</v>
      </c>
      <c r="AH1470" s="30">
        <f>IF(AG1470="新設",VLOOKUP('施設リストA-1（直営）'!AO442,'（新設）照明器具'!$B$5:$C$1990,2,FALSE),IF('部屋別効果（直）'!AG1470="撤去",VLOOKUP('施設リストA-1（直営）'!AO442,'（既設）調査結果'!$B$5:$C$1998,2,FALSE),0))</f>
        <v>0</v>
      </c>
      <c r="AI1470" s="29">
        <f>'施設リストA-1（直営）'!AQ442</f>
        <v>0</v>
      </c>
      <c r="AJ1470" s="29">
        <f>'施設リストA-1（直営）'!AR442</f>
        <v>0</v>
      </c>
      <c r="AK1470" s="30">
        <f>IF(AJ1470="新設",VLOOKUP('施設リストA-1（直営）'!AS442,'（新設）照明器具'!$B$5:$C$1990,2,FALSE),IF('部屋別効果（直）'!AJ1470="撤去",VLOOKUP('施設リストA-1（直営）'!AS442,'（既設）調査結果'!$B$5:$C$1998,2,FALSE),0))</f>
        <v>0</v>
      </c>
      <c r="AL1470" s="29">
        <f>'施設リストA-1（直営）'!AU442</f>
        <v>0</v>
      </c>
    </row>
    <row r="1471" spans="1:38" customFormat="1">
      <c r="A1471" s="94"/>
      <c r="B1471" s="16" t="str">
        <f>'施設リストA-1（直営）'!B443</f>
        <v>新町小</v>
      </c>
      <c r="C1471" s="14">
        <f>'施設リストA-1（直営）'!C443</f>
        <v>1</v>
      </c>
      <c r="D1471" s="94" t="str">
        <f>'施設リストA-1（直営）'!D443</f>
        <v>事務室</v>
      </c>
      <c r="E1471" s="20">
        <f>'施設リストA-1（直営）'!E443</f>
        <v>250</v>
      </c>
      <c r="F1471" s="20">
        <f>'施設リストA-1（直営）'!F443</f>
        <v>4</v>
      </c>
      <c r="G1471" s="13">
        <f>'施設リストA-1（直営）'!G443</f>
        <v>1000</v>
      </c>
      <c r="H1471" s="28">
        <f t="shared" si="22"/>
        <v>0</v>
      </c>
      <c r="I1471" s="29">
        <f>'施設リストA-1（直営）'!H443</f>
        <v>0</v>
      </c>
      <c r="J1471" s="30">
        <f>IF(I1471="新設",VLOOKUP('施設リストA-1（直営）'!I443,'（新設）照明器具'!$B$5:$C$1990,2,FALSE),IF('部屋別効果（直）'!I1471="撤去",VLOOKUP('施設リストA-1（直営）'!I443,'（既設）調査結果'!$B$5:$C$1998,2,FALSE),0))</f>
        <v>0</v>
      </c>
      <c r="K1471" s="29">
        <f>'施設リストA-1（直営）'!K443</f>
        <v>0</v>
      </c>
      <c r="L1471" s="29">
        <f>'施設リストA-1（直営）'!L443</f>
        <v>0</v>
      </c>
      <c r="M1471" s="30">
        <f>IF(L1471="新設",VLOOKUP('施設リストA-1（直営）'!M443,'（新設）照明器具'!$B$5:$C$1990,2,FALSE),IF('部屋別効果（直）'!L1471="撤去",VLOOKUP('施設リストA-1（直営）'!M443,'（既設）調査結果'!$B$5:$C$1998,2,FALSE),0))</f>
        <v>0</v>
      </c>
      <c r="N1471" s="29">
        <f>'施設リストA-1（直営）'!O443</f>
        <v>0</v>
      </c>
      <c r="O1471" s="29">
        <f>'施設リストA-1（直営）'!P443</f>
        <v>0</v>
      </c>
      <c r="P1471" s="30">
        <f>IF(O1471="新設",VLOOKUP('施設リストA-1（直営）'!Q443,'（新設）照明器具'!$B$5:$C$1990,2,FALSE),IF('部屋別効果（直）'!O1471="撤去",VLOOKUP('施設リストA-1（直営）'!Q443,'（既設）調査結果'!$B$5:$C$1998,2,FALSE),0))</f>
        <v>0</v>
      </c>
      <c r="Q1471" s="29">
        <f>'施設リストA-1（直営）'!S443</f>
        <v>0</v>
      </c>
      <c r="R1471" s="29">
        <f>'施設リストA-1（直営）'!T443</f>
        <v>0</v>
      </c>
      <c r="S1471" s="30">
        <f>IF(R1471="新設",VLOOKUP('施設リストA-1（直営）'!U443,'（新設）照明器具'!$B$5:$C$1990,2,FALSE),IF('部屋別効果（直）'!R1471="撤去",VLOOKUP('施設リストA-1（直営）'!U443,'（既設）調査結果'!$B$5:$C$1998,2,FALSE),0))</f>
        <v>0</v>
      </c>
      <c r="T1471" s="29">
        <f>'施設リストA-1（直営）'!W443</f>
        <v>0</v>
      </c>
      <c r="U1471" s="29">
        <f>'施設リストA-1（直営）'!X443</f>
        <v>0</v>
      </c>
      <c r="V1471" s="30">
        <f>IF(U1471="新設",VLOOKUP('施設リストA-1（直営）'!Y443,'（新設）照明器具'!$B$5:$C$1990,2,FALSE),IF('部屋別効果（直）'!U1471="撤去",VLOOKUP('施設リストA-1（直営）'!Y443,'（既設）調査結果'!$B$5:$C$1998,2,FALSE),0))</f>
        <v>0</v>
      </c>
      <c r="W1471" s="29">
        <f>'施設リストA-1（直営）'!AA443</f>
        <v>0</v>
      </c>
      <c r="X1471" s="29">
        <f>'施設リストA-1（直営）'!AB443</f>
        <v>0</v>
      </c>
      <c r="Y1471" s="30">
        <f>IF(X1471="新設",VLOOKUP('施設リストA-1（直営）'!AC443,'（新設）照明器具'!$B$5:$C$1990,2,FALSE),IF('部屋別効果（直）'!X1471="撤去",VLOOKUP('施設リストA-1（直営）'!AC443,'（既設）調査結果'!$B$5:$C$1998,2,FALSE),0))</f>
        <v>0</v>
      </c>
      <c r="Z1471" s="29">
        <f>'施設リストA-1（直営）'!AE443</f>
        <v>0</v>
      </c>
      <c r="AA1471" s="29">
        <f>'施設リストA-1（直営）'!AF443</f>
        <v>0</v>
      </c>
      <c r="AB1471" s="30">
        <f>IF(AA1471="新設",VLOOKUP('施設リストA-1（直営）'!AG443,'（新設）照明器具'!$B$5:$C$1990,2,FALSE),IF('部屋別効果（直）'!AA1471="撤去",VLOOKUP('施設リストA-1（直営）'!AG443,'（既設）調査結果'!$B$5:$C$1998,2,FALSE),0))</f>
        <v>0</v>
      </c>
      <c r="AC1471" s="29">
        <f>'施設リストA-1（直営）'!AI443</f>
        <v>0</v>
      </c>
      <c r="AD1471" s="29">
        <f>'施設リストA-1（直営）'!AJ443</f>
        <v>0</v>
      </c>
      <c r="AE1471" s="30">
        <f>IF(AD1471="新設",VLOOKUP('施設リストA-1（直営）'!AK443,'（新設）照明器具'!$B$5:$C$1990,2,FALSE),IF('部屋別効果（直）'!AD1471="撤去",VLOOKUP('施設リストA-1（直営）'!AK443,'（既設）調査結果'!$B$5:$C$1998,2,FALSE),0))</f>
        <v>0</v>
      </c>
      <c r="AF1471" s="29">
        <f>'施設リストA-1（直営）'!AM443</f>
        <v>0</v>
      </c>
      <c r="AG1471" s="29">
        <f>'施設リストA-1（直営）'!AN443</f>
        <v>0</v>
      </c>
      <c r="AH1471" s="30">
        <f>IF(AG1471="新設",VLOOKUP('施設リストA-1（直営）'!AO443,'（新設）照明器具'!$B$5:$C$1990,2,FALSE),IF('部屋別効果（直）'!AG1471="撤去",VLOOKUP('施設リストA-1（直営）'!AO443,'（既設）調査結果'!$B$5:$C$1998,2,FALSE),0))</f>
        <v>0</v>
      </c>
      <c r="AI1471" s="29">
        <f>'施設リストA-1（直営）'!AQ443</f>
        <v>0</v>
      </c>
      <c r="AJ1471" s="29">
        <f>'施設リストA-1（直営）'!AR443</f>
        <v>0</v>
      </c>
      <c r="AK1471" s="30">
        <f>IF(AJ1471="新設",VLOOKUP('施設リストA-1（直営）'!AS443,'（新設）照明器具'!$B$5:$C$1990,2,FALSE),IF('部屋別効果（直）'!AJ1471="撤去",VLOOKUP('施設リストA-1（直営）'!AS443,'（既設）調査結果'!$B$5:$C$1998,2,FALSE),0))</f>
        <v>0</v>
      </c>
      <c r="AL1471" s="29">
        <f>'施設リストA-1（直営）'!AU443</f>
        <v>0</v>
      </c>
    </row>
    <row r="1472" spans="1:38" customFormat="1">
      <c r="A1472" s="94"/>
      <c r="B1472" s="16" t="str">
        <f>'施設リストA-1（直営）'!B444</f>
        <v>新町小</v>
      </c>
      <c r="C1472" s="14">
        <f>'施設リストA-1（直営）'!C444</f>
        <v>1</v>
      </c>
      <c r="D1472" s="94" t="str">
        <f>'施設リストA-1（直営）'!D444</f>
        <v>PTA室</v>
      </c>
      <c r="E1472" s="20">
        <f>'施設リストA-1（直営）'!E444</f>
        <v>250</v>
      </c>
      <c r="F1472" s="20">
        <f>'施設リストA-1（直営）'!F444</f>
        <v>4</v>
      </c>
      <c r="G1472" s="13">
        <f>'施設リストA-1（直営）'!G444</f>
        <v>1000</v>
      </c>
      <c r="H1472" s="28">
        <f t="shared" si="22"/>
        <v>0</v>
      </c>
      <c r="I1472" s="29">
        <f>'施設リストA-1（直営）'!H444</f>
        <v>0</v>
      </c>
      <c r="J1472" s="30">
        <f>IF(I1472="新設",VLOOKUP('施設リストA-1（直営）'!I444,'（新設）照明器具'!$B$5:$C$1990,2,FALSE),IF('部屋別効果（直）'!I1472="撤去",VLOOKUP('施設リストA-1（直営）'!I444,'（既設）調査結果'!$B$5:$C$1998,2,FALSE),0))</f>
        <v>0</v>
      </c>
      <c r="K1472" s="29">
        <f>'施設リストA-1（直営）'!K444</f>
        <v>0</v>
      </c>
      <c r="L1472" s="29">
        <f>'施設リストA-1（直営）'!L444</f>
        <v>0</v>
      </c>
      <c r="M1472" s="30">
        <f>IF(L1472="新設",VLOOKUP('施設リストA-1（直営）'!M444,'（新設）照明器具'!$B$5:$C$1990,2,FALSE),IF('部屋別効果（直）'!L1472="撤去",VLOOKUP('施設リストA-1（直営）'!M444,'（既設）調査結果'!$B$5:$C$1998,2,FALSE),0))</f>
        <v>0</v>
      </c>
      <c r="N1472" s="29">
        <f>'施設リストA-1（直営）'!O444</f>
        <v>0</v>
      </c>
      <c r="O1472" s="29">
        <f>'施設リストA-1（直営）'!P444</f>
        <v>0</v>
      </c>
      <c r="P1472" s="30">
        <f>IF(O1472="新設",VLOOKUP('施設リストA-1（直営）'!Q444,'（新設）照明器具'!$B$5:$C$1990,2,FALSE),IF('部屋別効果（直）'!O1472="撤去",VLOOKUP('施設リストA-1（直営）'!Q444,'（既設）調査結果'!$B$5:$C$1998,2,FALSE),0))</f>
        <v>0</v>
      </c>
      <c r="Q1472" s="29">
        <f>'施設リストA-1（直営）'!S444</f>
        <v>0</v>
      </c>
      <c r="R1472" s="29">
        <f>'施設リストA-1（直営）'!T444</f>
        <v>0</v>
      </c>
      <c r="S1472" s="30">
        <f>IF(R1472="新設",VLOOKUP('施設リストA-1（直営）'!U444,'（新設）照明器具'!$B$5:$C$1990,2,FALSE),IF('部屋別効果（直）'!R1472="撤去",VLOOKUP('施設リストA-1（直営）'!U444,'（既設）調査結果'!$B$5:$C$1998,2,FALSE),0))</f>
        <v>0</v>
      </c>
      <c r="T1472" s="29">
        <f>'施設リストA-1（直営）'!W444</f>
        <v>0</v>
      </c>
      <c r="U1472" s="29">
        <f>'施設リストA-1（直営）'!X444</f>
        <v>0</v>
      </c>
      <c r="V1472" s="30">
        <f>IF(U1472="新設",VLOOKUP('施設リストA-1（直営）'!Y444,'（新設）照明器具'!$B$5:$C$1990,2,FALSE),IF('部屋別効果（直）'!U1472="撤去",VLOOKUP('施設リストA-1（直営）'!Y444,'（既設）調査結果'!$B$5:$C$1998,2,FALSE),0))</f>
        <v>0</v>
      </c>
      <c r="W1472" s="29">
        <f>'施設リストA-1（直営）'!AA444</f>
        <v>0</v>
      </c>
      <c r="X1472" s="29">
        <f>'施設リストA-1（直営）'!AB444</f>
        <v>0</v>
      </c>
      <c r="Y1472" s="30">
        <f>IF(X1472="新設",VLOOKUP('施設リストA-1（直営）'!AC444,'（新設）照明器具'!$B$5:$C$1990,2,FALSE),IF('部屋別効果（直）'!X1472="撤去",VLOOKUP('施設リストA-1（直営）'!AC444,'（既設）調査結果'!$B$5:$C$1998,2,FALSE),0))</f>
        <v>0</v>
      </c>
      <c r="Z1472" s="29">
        <f>'施設リストA-1（直営）'!AE444</f>
        <v>0</v>
      </c>
      <c r="AA1472" s="29">
        <f>'施設リストA-1（直営）'!AF444</f>
        <v>0</v>
      </c>
      <c r="AB1472" s="30">
        <f>IF(AA1472="新設",VLOOKUP('施設リストA-1（直営）'!AG444,'（新設）照明器具'!$B$5:$C$1990,2,FALSE),IF('部屋別効果（直）'!AA1472="撤去",VLOOKUP('施設リストA-1（直営）'!AG444,'（既設）調査結果'!$B$5:$C$1998,2,FALSE),0))</f>
        <v>0</v>
      </c>
      <c r="AC1472" s="29">
        <f>'施設リストA-1（直営）'!AI444</f>
        <v>0</v>
      </c>
      <c r="AD1472" s="29">
        <f>'施設リストA-1（直営）'!AJ444</f>
        <v>0</v>
      </c>
      <c r="AE1472" s="30">
        <f>IF(AD1472="新設",VLOOKUP('施設リストA-1（直営）'!AK444,'（新設）照明器具'!$B$5:$C$1990,2,FALSE),IF('部屋別効果（直）'!AD1472="撤去",VLOOKUP('施設リストA-1（直営）'!AK444,'（既設）調査結果'!$B$5:$C$1998,2,FALSE),0))</f>
        <v>0</v>
      </c>
      <c r="AF1472" s="29">
        <f>'施設リストA-1（直営）'!AM444</f>
        <v>0</v>
      </c>
      <c r="AG1472" s="29">
        <f>'施設リストA-1（直営）'!AN444</f>
        <v>0</v>
      </c>
      <c r="AH1472" s="30">
        <f>IF(AG1472="新設",VLOOKUP('施設リストA-1（直営）'!AO444,'（新設）照明器具'!$B$5:$C$1990,2,FALSE),IF('部屋別効果（直）'!AG1472="撤去",VLOOKUP('施設リストA-1（直営）'!AO444,'（既設）調査結果'!$B$5:$C$1998,2,FALSE),0))</f>
        <v>0</v>
      </c>
      <c r="AI1472" s="29">
        <f>'施設リストA-1（直営）'!AQ444</f>
        <v>0</v>
      </c>
      <c r="AJ1472" s="29">
        <f>'施設リストA-1（直営）'!AR444</f>
        <v>0</v>
      </c>
      <c r="AK1472" s="30">
        <f>IF(AJ1472="新設",VLOOKUP('施設リストA-1（直営）'!AS444,'（新設）照明器具'!$B$5:$C$1990,2,FALSE),IF('部屋別効果（直）'!AJ1472="撤去",VLOOKUP('施設リストA-1（直営）'!AS444,'（既設）調査結果'!$B$5:$C$1998,2,FALSE),0))</f>
        <v>0</v>
      </c>
      <c r="AL1472" s="29">
        <f>'施設リストA-1（直営）'!AU444</f>
        <v>0</v>
      </c>
    </row>
    <row r="1473" spans="1:38" customFormat="1">
      <c r="A1473" s="94"/>
      <c r="B1473" s="16" t="str">
        <f>'施設リストA-1（直営）'!B445</f>
        <v>新町小</v>
      </c>
      <c r="C1473" s="14">
        <f>'施設リストA-1（直営）'!C445</f>
        <v>1</v>
      </c>
      <c r="D1473" s="94" t="str">
        <f>'施設リストA-1（直営）'!D445</f>
        <v>職員室</v>
      </c>
      <c r="E1473" s="20">
        <f>'施設リストA-1（直営）'!E445</f>
        <v>250</v>
      </c>
      <c r="F1473" s="20">
        <f>'施設リストA-1（直営）'!F445</f>
        <v>12</v>
      </c>
      <c r="G1473" s="13">
        <f>'施設リストA-1（直営）'!G445</f>
        <v>3000</v>
      </c>
      <c r="H1473" s="28">
        <f t="shared" si="22"/>
        <v>0</v>
      </c>
      <c r="I1473" s="29">
        <f>'施設リストA-1（直営）'!H445</f>
        <v>0</v>
      </c>
      <c r="J1473" s="30">
        <f>IF(I1473="新設",VLOOKUP('施設リストA-1（直営）'!I445,'（新設）照明器具'!$B$5:$C$1990,2,FALSE),IF('部屋別効果（直）'!I1473="撤去",VLOOKUP('施設リストA-1（直営）'!I445,'（既設）調査結果'!$B$5:$C$1998,2,FALSE),0))</f>
        <v>0</v>
      </c>
      <c r="K1473" s="29">
        <f>'施設リストA-1（直営）'!K445</f>
        <v>0</v>
      </c>
      <c r="L1473" s="29">
        <f>'施設リストA-1（直営）'!L445</f>
        <v>0</v>
      </c>
      <c r="M1473" s="30">
        <f>IF(L1473="新設",VLOOKUP('施設リストA-1（直営）'!M445,'（新設）照明器具'!$B$5:$C$1990,2,FALSE),IF('部屋別効果（直）'!L1473="撤去",VLOOKUP('施設リストA-1（直営）'!M445,'（既設）調査結果'!$B$5:$C$1998,2,FALSE),0))</f>
        <v>0</v>
      </c>
      <c r="N1473" s="29">
        <f>'施設リストA-1（直営）'!O445</f>
        <v>0</v>
      </c>
      <c r="O1473" s="29">
        <f>'施設リストA-1（直営）'!P445</f>
        <v>0</v>
      </c>
      <c r="P1473" s="30">
        <f>IF(O1473="新設",VLOOKUP('施設リストA-1（直営）'!Q445,'（新設）照明器具'!$B$5:$C$1990,2,FALSE),IF('部屋別効果（直）'!O1473="撤去",VLOOKUP('施設リストA-1（直営）'!Q445,'（既設）調査結果'!$B$5:$C$1998,2,FALSE),0))</f>
        <v>0</v>
      </c>
      <c r="Q1473" s="29">
        <f>'施設リストA-1（直営）'!S445</f>
        <v>0</v>
      </c>
      <c r="R1473" s="29">
        <f>'施設リストA-1（直営）'!T445</f>
        <v>0</v>
      </c>
      <c r="S1473" s="30">
        <f>IF(R1473="新設",VLOOKUP('施設リストA-1（直営）'!U445,'（新設）照明器具'!$B$5:$C$1990,2,FALSE),IF('部屋別効果（直）'!R1473="撤去",VLOOKUP('施設リストA-1（直営）'!U445,'（既設）調査結果'!$B$5:$C$1998,2,FALSE),0))</f>
        <v>0</v>
      </c>
      <c r="T1473" s="29">
        <f>'施設リストA-1（直営）'!W445</f>
        <v>0</v>
      </c>
      <c r="U1473" s="29">
        <f>'施設リストA-1（直営）'!X445</f>
        <v>0</v>
      </c>
      <c r="V1473" s="30">
        <f>IF(U1473="新設",VLOOKUP('施設リストA-1（直営）'!Y445,'（新設）照明器具'!$B$5:$C$1990,2,FALSE),IF('部屋別効果（直）'!U1473="撤去",VLOOKUP('施設リストA-1（直営）'!Y445,'（既設）調査結果'!$B$5:$C$1998,2,FALSE),0))</f>
        <v>0</v>
      </c>
      <c r="W1473" s="29">
        <f>'施設リストA-1（直営）'!AA445</f>
        <v>0</v>
      </c>
      <c r="X1473" s="29">
        <f>'施設リストA-1（直営）'!AB445</f>
        <v>0</v>
      </c>
      <c r="Y1473" s="30">
        <f>IF(X1473="新設",VLOOKUP('施設リストA-1（直営）'!AC445,'（新設）照明器具'!$B$5:$C$1990,2,FALSE),IF('部屋別効果（直）'!X1473="撤去",VLOOKUP('施設リストA-1（直営）'!AC445,'（既設）調査結果'!$B$5:$C$1998,2,FALSE),0))</f>
        <v>0</v>
      </c>
      <c r="Z1473" s="29">
        <f>'施設リストA-1（直営）'!AE445</f>
        <v>0</v>
      </c>
      <c r="AA1473" s="29">
        <f>'施設リストA-1（直営）'!AF445</f>
        <v>0</v>
      </c>
      <c r="AB1473" s="30">
        <f>IF(AA1473="新設",VLOOKUP('施設リストA-1（直営）'!AG445,'（新設）照明器具'!$B$5:$C$1990,2,FALSE),IF('部屋別効果（直）'!AA1473="撤去",VLOOKUP('施設リストA-1（直営）'!AG445,'（既設）調査結果'!$B$5:$C$1998,2,FALSE),0))</f>
        <v>0</v>
      </c>
      <c r="AC1473" s="29">
        <f>'施設リストA-1（直営）'!AI445</f>
        <v>0</v>
      </c>
      <c r="AD1473" s="29">
        <f>'施設リストA-1（直営）'!AJ445</f>
        <v>0</v>
      </c>
      <c r="AE1473" s="30">
        <f>IF(AD1473="新設",VLOOKUP('施設リストA-1（直営）'!AK445,'（新設）照明器具'!$B$5:$C$1990,2,FALSE),IF('部屋別効果（直）'!AD1473="撤去",VLOOKUP('施設リストA-1（直営）'!AK445,'（既設）調査結果'!$B$5:$C$1998,2,FALSE),0))</f>
        <v>0</v>
      </c>
      <c r="AF1473" s="29">
        <f>'施設リストA-1（直営）'!AM445</f>
        <v>0</v>
      </c>
      <c r="AG1473" s="29">
        <f>'施設リストA-1（直営）'!AN445</f>
        <v>0</v>
      </c>
      <c r="AH1473" s="30">
        <f>IF(AG1473="新設",VLOOKUP('施設リストA-1（直営）'!AO445,'（新設）照明器具'!$B$5:$C$1990,2,FALSE),IF('部屋別効果（直）'!AG1473="撤去",VLOOKUP('施設リストA-1（直営）'!AO445,'（既設）調査結果'!$B$5:$C$1998,2,FALSE),0))</f>
        <v>0</v>
      </c>
      <c r="AI1473" s="29">
        <f>'施設リストA-1（直営）'!AQ445</f>
        <v>0</v>
      </c>
      <c r="AJ1473" s="29">
        <f>'施設リストA-1（直営）'!AR445</f>
        <v>0</v>
      </c>
      <c r="AK1473" s="30">
        <f>IF(AJ1473="新設",VLOOKUP('施設リストA-1（直営）'!AS445,'（新設）照明器具'!$B$5:$C$1990,2,FALSE),IF('部屋別効果（直）'!AJ1473="撤去",VLOOKUP('施設リストA-1（直営）'!AS445,'（既設）調査結果'!$B$5:$C$1998,2,FALSE),0))</f>
        <v>0</v>
      </c>
      <c r="AL1473" s="29">
        <f>'施設リストA-1（直営）'!AU445</f>
        <v>0</v>
      </c>
    </row>
    <row r="1474" spans="1:38" customFormat="1">
      <c r="A1474" s="94"/>
      <c r="B1474" s="16" t="str">
        <f>'施設リストA-1（直営）'!B446</f>
        <v>新町小</v>
      </c>
      <c r="C1474" s="14">
        <f>'施設リストA-1（直営）'!C446</f>
        <v>1</v>
      </c>
      <c r="D1474" s="94" t="str">
        <f>'施設リストA-1（直営）'!D446</f>
        <v>校長室</v>
      </c>
      <c r="E1474" s="20">
        <f>'施設リストA-1（直営）'!E446</f>
        <v>250</v>
      </c>
      <c r="F1474" s="20">
        <f>'施設リストA-1（直営）'!F446</f>
        <v>12</v>
      </c>
      <c r="G1474" s="13">
        <f>'施設リストA-1（直営）'!G446</f>
        <v>3000</v>
      </c>
      <c r="H1474" s="28">
        <f t="shared" si="22"/>
        <v>0</v>
      </c>
      <c r="I1474" s="29">
        <f>'施設リストA-1（直営）'!H446</f>
        <v>0</v>
      </c>
      <c r="J1474" s="30">
        <f>IF(I1474="新設",VLOOKUP('施設リストA-1（直営）'!I446,'（新設）照明器具'!$B$5:$C$1990,2,FALSE),IF('部屋別効果（直）'!I1474="撤去",VLOOKUP('施設リストA-1（直営）'!I446,'（既設）調査結果'!$B$5:$C$1998,2,FALSE),0))</f>
        <v>0</v>
      </c>
      <c r="K1474" s="29">
        <f>'施設リストA-1（直営）'!K446</f>
        <v>0</v>
      </c>
      <c r="L1474" s="29">
        <f>'施設リストA-1（直営）'!L446</f>
        <v>0</v>
      </c>
      <c r="M1474" s="30">
        <f>IF(L1474="新設",VLOOKUP('施設リストA-1（直営）'!M446,'（新設）照明器具'!$B$5:$C$1990,2,FALSE),IF('部屋別効果（直）'!L1474="撤去",VLOOKUP('施設リストA-1（直営）'!M446,'（既設）調査結果'!$B$5:$C$1998,2,FALSE),0))</f>
        <v>0</v>
      </c>
      <c r="N1474" s="29">
        <f>'施設リストA-1（直営）'!O446</f>
        <v>0</v>
      </c>
      <c r="O1474" s="29">
        <f>'施設リストA-1（直営）'!P446</f>
        <v>0</v>
      </c>
      <c r="P1474" s="30">
        <f>IF(O1474="新設",VLOOKUP('施設リストA-1（直営）'!Q446,'（新設）照明器具'!$B$5:$C$1990,2,FALSE),IF('部屋別効果（直）'!O1474="撤去",VLOOKUP('施設リストA-1（直営）'!Q446,'（既設）調査結果'!$B$5:$C$1998,2,FALSE),0))</f>
        <v>0</v>
      </c>
      <c r="Q1474" s="29">
        <f>'施設リストA-1（直営）'!S446</f>
        <v>0</v>
      </c>
      <c r="R1474" s="29">
        <f>'施設リストA-1（直営）'!T446</f>
        <v>0</v>
      </c>
      <c r="S1474" s="30">
        <f>IF(R1474="新設",VLOOKUP('施設リストA-1（直営）'!U446,'（新設）照明器具'!$B$5:$C$1990,2,FALSE),IF('部屋別効果（直）'!R1474="撤去",VLOOKUP('施設リストA-1（直営）'!U446,'（既設）調査結果'!$B$5:$C$1998,2,FALSE),0))</f>
        <v>0</v>
      </c>
      <c r="T1474" s="29">
        <f>'施設リストA-1（直営）'!W446</f>
        <v>0</v>
      </c>
      <c r="U1474" s="29">
        <f>'施設リストA-1（直営）'!X446</f>
        <v>0</v>
      </c>
      <c r="V1474" s="30">
        <f>IF(U1474="新設",VLOOKUP('施設リストA-1（直営）'!Y446,'（新設）照明器具'!$B$5:$C$1990,2,FALSE),IF('部屋別効果（直）'!U1474="撤去",VLOOKUP('施設リストA-1（直営）'!Y446,'（既設）調査結果'!$B$5:$C$1998,2,FALSE),0))</f>
        <v>0</v>
      </c>
      <c r="W1474" s="29">
        <f>'施設リストA-1（直営）'!AA446</f>
        <v>0</v>
      </c>
      <c r="X1474" s="29">
        <f>'施設リストA-1（直営）'!AB446</f>
        <v>0</v>
      </c>
      <c r="Y1474" s="30">
        <f>IF(X1474="新設",VLOOKUP('施設リストA-1（直営）'!AC446,'（新設）照明器具'!$B$5:$C$1990,2,FALSE),IF('部屋別効果（直）'!X1474="撤去",VLOOKUP('施設リストA-1（直営）'!AC446,'（既設）調査結果'!$B$5:$C$1998,2,FALSE),0))</f>
        <v>0</v>
      </c>
      <c r="Z1474" s="29">
        <f>'施設リストA-1（直営）'!AE446</f>
        <v>0</v>
      </c>
      <c r="AA1474" s="29">
        <f>'施設リストA-1（直営）'!AF446</f>
        <v>0</v>
      </c>
      <c r="AB1474" s="30">
        <f>IF(AA1474="新設",VLOOKUP('施設リストA-1（直営）'!AG446,'（新設）照明器具'!$B$5:$C$1990,2,FALSE),IF('部屋別効果（直）'!AA1474="撤去",VLOOKUP('施設リストA-1（直営）'!AG446,'（既設）調査結果'!$B$5:$C$1998,2,FALSE),0))</f>
        <v>0</v>
      </c>
      <c r="AC1474" s="29">
        <f>'施設リストA-1（直営）'!AI446</f>
        <v>0</v>
      </c>
      <c r="AD1474" s="29">
        <f>'施設リストA-1（直営）'!AJ446</f>
        <v>0</v>
      </c>
      <c r="AE1474" s="30">
        <f>IF(AD1474="新設",VLOOKUP('施設リストA-1（直営）'!AK446,'（新設）照明器具'!$B$5:$C$1990,2,FALSE),IF('部屋別効果（直）'!AD1474="撤去",VLOOKUP('施設リストA-1（直営）'!AK446,'（既設）調査結果'!$B$5:$C$1998,2,FALSE),0))</f>
        <v>0</v>
      </c>
      <c r="AF1474" s="29">
        <f>'施設リストA-1（直営）'!AM446</f>
        <v>0</v>
      </c>
      <c r="AG1474" s="29">
        <f>'施設リストA-1（直営）'!AN446</f>
        <v>0</v>
      </c>
      <c r="AH1474" s="30">
        <f>IF(AG1474="新設",VLOOKUP('施設リストA-1（直営）'!AO446,'（新設）照明器具'!$B$5:$C$1990,2,FALSE),IF('部屋別効果（直）'!AG1474="撤去",VLOOKUP('施設リストA-1（直営）'!AO446,'（既設）調査結果'!$B$5:$C$1998,2,FALSE),0))</f>
        <v>0</v>
      </c>
      <c r="AI1474" s="29">
        <f>'施設リストA-1（直営）'!AQ446</f>
        <v>0</v>
      </c>
      <c r="AJ1474" s="29">
        <f>'施設リストA-1（直営）'!AR446</f>
        <v>0</v>
      </c>
      <c r="AK1474" s="30">
        <f>IF(AJ1474="新設",VLOOKUP('施設リストA-1（直営）'!AS446,'（新設）照明器具'!$B$5:$C$1990,2,FALSE),IF('部屋別効果（直）'!AJ1474="撤去",VLOOKUP('施設リストA-1（直営）'!AS446,'（既設）調査結果'!$B$5:$C$1998,2,FALSE),0))</f>
        <v>0</v>
      </c>
      <c r="AL1474" s="29">
        <f>'施設リストA-1（直営）'!AU446</f>
        <v>0</v>
      </c>
    </row>
    <row r="1475" spans="1:38" customFormat="1">
      <c r="A1475" s="94"/>
      <c r="B1475" s="16" t="str">
        <f>'施設リストA-1（直営）'!B447</f>
        <v>新町小</v>
      </c>
      <c r="C1475" s="14">
        <f>'施設リストA-1（直営）'!C447</f>
        <v>1</v>
      </c>
      <c r="D1475" s="94" t="str">
        <f>'施設リストA-1（直営）'!D447</f>
        <v>スタジオ</v>
      </c>
      <c r="E1475" s="20">
        <f>'施設リストA-1（直営）'!E447</f>
        <v>210</v>
      </c>
      <c r="F1475" s="20">
        <f>'施設リストA-1（直営）'!F447</f>
        <v>4</v>
      </c>
      <c r="G1475" s="13">
        <f>'施設リストA-1（直営）'!G447</f>
        <v>840</v>
      </c>
      <c r="H1475" s="28" t="e">
        <f t="shared" si="22"/>
        <v>#N/A</v>
      </c>
      <c r="I1475" s="29" t="str">
        <f>'施設リストA-1（直営）'!H447</f>
        <v>新設</v>
      </c>
      <c r="J1475" s="30" t="e">
        <f>IF(I1475="新設",VLOOKUP('施設リストA-1（直営）'!I447,'（新設）照明器具'!$B$5:$C$1990,2,FALSE),IF('部屋別効果（直）'!I1475="撤去",VLOOKUP('施設リストA-1（直営）'!I447,'（既設）調査結果'!$B$5:$C$1998,2,FALSE),0))</f>
        <v>#N/A</v>
      </c>
      <c r="K1475" s="29">
        <f>'施設リストA-1（直営）'!K447</f>
        <v>11</v>
      </c>
      <c r="L1475" s="29" t="str">
        <f>'施設リストA-1（直営）'!L447</f>
        <v>撤去</v>
      </c>
      <c r="M1475" s="30">
        <f>IF(L1475="新設",VLOOKUP('施設リストA-1（直営）'!M447,'（新設）照明器具'!$B$5:$C$1990,2,FALSE),IF('部屋別効果（直）'!L1475="撤去",VLOOKUP('施設リストA-1（直営）'!M447,'（既設）調査結果'!$B$5:$C$1998,2,FALSE),0))</f>
        <v>86</v>
      </c>
      <c r="N1475" s="29">
        <f>'施設リストA-1（直営）'!O447</f>
        <v>11</v>
      </c>
      <c r="O1475" s="29" t="str">
        <f>'施設リストA-1（直営）'!P447</f>
        <v>新設</v>
      </c>
      <c r="P1475" s="30" t="e">
        <f>IF(O1475="新設",VLOOKUP('施設リストA-1（直営）'!Q447,'（新設）照明器具'!$B$5:$C$1990,2,FALSE),IF('部屋別効果（直）'!O1475="撤去",VLOOKUP('施設リストA-1（直営）'!Q447,'（既設）調査結果'!$B$5:$C$1998,2,FALSE),0))</f>
        <v>#N/A</v>
      </c>
      <c r="Q1475" s="29">
        <f>'施設リストA-1（直営）'!S447</f>
        <v>2</v>
      </c>
      <c r="R1475" s="29" t="str">
        <f>'施設リストA-1（直営）'!T447</f>
        <v>撤去</v>
      </c>
      <c r="S1475" s="30">
        <f>IF(R1475="新設",VLOOKUP('施設リストA-1（直営）'!U447,'（新設）照明器具'!$B$5:$C$1990,2,FALSE),IF('部屋別効果（直）'!R1475="撤去",VLOOKUP('施設リストA-1（直営）'!U447,'（既設）調査結果'!$B$5:$C$1998,2,FALSE),0))</f>
        <v>45</v>
      </c>
      <c r="T1475" s="29">
        <f>'施設リストA-1（直営）'!W447</f>
        <v>2</v>
      </c>
      <c r="U1475" s="29">
        <f>'施設リストA-1（直営）'!X447</f>
        <v>0</v>
      </c>
      <c r="V1475" s="30">
        <f>IF(U1475="新設",VLOOKUP('施設リストA-1（直営）'!Y447,'（新設）照明器具'!$B$5:$C$1990,2,FALSE),IF('部屋別効果（直）'!U1475="撤去",VLOOKUP('施設リストA-1（直営）'!Y447,'（既設）調査結果'!$B$5:$C$1998,2,FALSE),0))</f>
        <v>0</v>
      </c>
      <c r="W1475" s="29">
        <f>'施設リストA-1（直営）'!AA447</f>
        <v>0</v>
      </c>
      <c r="X1475" s="29">
        <f>'施設リストA-1（直営）'!AB447</f>
        <v>0</v>
      </c>
      <c r="Y1475" s="30">
        <f>IF(X1475="新設",VLOOKUP('施設リストA-1（直営）'!AC447,'（新設）照明器具'!$B$5:$C$1990,2,FALSE),IF('部屋別効果（直）'!X1475="撤去",VLOOKUP('施設リストA-1（直営）'!AC447,'（既設）調査結果'!$B$5:$C$1998,2,FALSE),0))</f>
        <v>0</v>
      </c>
      <c r="Z1475" s="29">
        <f>'施設リストA-1（直営）'!AE447</f>
        <v>0</v>
      </c>
      <c r="AA1475" s="29">
        <f>'施設リストA-1（直営）'!AF447</f>
        <v>0</v>
      </c>
      <c r="AB1475" s="30">
        <f>IF(AA1475="新設",VLOOKUP('施設リストA-1（直営）'!AG447,'（新設）照明器具'!$B$5:$C$1990,2,FALSE),IF('部屋別効果（直）'!AA1475="撤去",VLOOKUP('施設リストA-1（直営）'!AG447,'（既設）調査結果'!$B$5:$C$1998,2,FALSE),0))</f>
        <v>0</v>
      </c>
      <c r="AC1475" s="29">
        <f>'施設リストA-1（直営）'!AI447</f>
        <v>0</v>
      </c>
      <c r="AD1475" s="29">
        <f>'施設リストA-1（直営）'!AJ447</f>
        <v>0</v>
      </c>
      <c r="AE1475" s="30">
        <f>IF(AD1475="新設",VLOOKUP('施設リストA-1（直営）'!AK447,'（新設）照明器具'!$B$5:$C$1990,2,FALSE),IF('部屋別効果（直）'!AD1475="撤去",VLOOKUP('施設リストA-1（直営）'!AK447,'（既設）調査結果'!$B$5:$C$1998,2,FALSE),0))</f>
        <v>0</v>
      </c>
      <c r="AF1475" s="29">
        <f>'施設リストA-1（直営）'!AM447</f>
        <v>0</v>
      </c>
      <c r="AG1475" s="29">
        <f>'施設リストA-1（直営）'!AN447</f>
        <v>0</v>
      </c>
      <c r="AH1475" s="30">
        <f>IF(AG1475="新設",VLOOKUP('施設リストA-1（直営）'!AO447,'（新設）照明器具'!$B$5:$C$1990,2,FALSE),IF('部屋別効果（直）'!AG1475="撤去",VLOOKUP('施設リストA-1（直営）'!AO447,'（既設）調査結果'!$B$5:$C$1998,2,FALSE),0))</f>
        <v>0</v>
      </c>
      <c r="AI1475" s="29">
        <f>'施設リストA-1（直営）'!AQ447</f>
        <v>0</v>
      </c>
      <c r="AJ1475" s="29">
        <f>'施設リストA-1（直営）'!AR447</f>
        <v>0</v>
      </c>
      <c r="AK1475" s="30">
        <f>IF(AJ1475="新設",VLOOKUP('施設リストA-1（直営）'!AS447,'（新設）照明器具'!$B$5:$C$1990,2,FALSE),IF('部屋別効果（直）'!AJ1475="撤去",VLOOKUP('施設リストA-1（直営）'!AS447,'（既設）調査結果'!$B$5:$C$1998,2,FALSE),0))</f>
        <v>0</v>
      </c>
      <c r="AL1475" s="29">
        <f>'施設リストA-1（直営）'!AU447</f>
        <v>0</v>
      </c>
    </row>
    <row r="1476" spans="1:38" customFormat="1">
      <c r="A1476" s="94"/>
      <c r="B1476" s="16" t="str">
        <f>'施設リストA-1（直営）'!B448</f>
        <v>新町小</v>
      </c>
      <c r="C1476" s="14">
        <f>'施設リストA-1（直営）'!C448</f>
        <v>1</v>
      </c>
      <c r="D1476" s="94" t="str">
        <f>'施設リストA-1（直営）'!D448</f>
        <v>更衣室</v>
      </c>
      <c r="E1476" s="20">
        <f>'施設リストA-1（直営）'!E448</f>
        <v>250</v>
      </c>
      <c r="F1476" s="20">
        <f>'施設リストA-1（直営）'!F448</f>
        <v>4</v>
      </c>
      <c r="G1476" s="13">
        <f>'施設リストA-1（直営）'!G448</f>
        <v>1000</v>
      </c>
      <c r="H1476" s="28" t="e">
        <f t="shared" si="22"/>
        <v>#N/A</v>
      </c>
      <c r="I1476" s="29" t="str">
        <f>'施設リストA-1（直営）'!H448</f>
        <v>新設</v>
      </c>
      <c r="J1476" s="30" t="e">
        <f>IF(I1476="新設",VLOOKUP('施設リストA-1（直営）'!I448,'（新設）照明器具'!$B$5:$C$1990,2,FALSE),IF('部屋別効果（直）'!I1476="撤去",VLOOKUP('施設リストA-1（直営）'!I448,'（既設）調査結果'!$B$5:$C$1998,2,FALSE),0))</f>
        <v>#N/A</v>
      </c>
      <c r="K1476" s="29">
        <f>'施設リストA-1（直営）'!K448</f>
        <v>8</v>
      </c>
      <c r="L1476" s="29" t="str">
        <f>'施設リストA-1（直営）'!L448</f>
        <v>撤去</v>
      </c>
      <c r="M1476" s="30">
        <f>IF(L1476="新設",VLOOKUP('施設リストA-1（直営）'!M448,'（新設）照明器具'!$B$5:$C$1990,2,FALSE),IF('部屋別効果（直）'!L1476="撤去",VLOOKUP('施設リストA-1（直営）'!M448,'（既設）調査結果'!$B$5:$C$1998,2,FALSE),0))</f>
        <v>86</v>
      </c>
      <c r="N1476" s="29">
        <f>'施設リストA-1（直営）'!O448</f>
        <v>8</v>
      </c>
      <c r="O1476" s="29">
        <f>'施設リストA-1（直営）'!P448</f>
        <v>0</v>
      </c>
      <c r="P1476" s="30">
        <f>IF(O1476="新設",VLOOKUP('施設リストA-1（直営）'!Q448,'（新設）照明器具'!$B$5:$C$1990,2,FALSE),IF('部屋別効果（直）'!O1476="撤去",VLOOKUP('施設リストA-1（直営）'!Q448,'（既設）調査結果'!$B$5:$C$1998,2,FALSE),0))</f>
        <v>0</v>
      </c>
      <c r="Q1476" s="29">
        <f>'施設リストA-1（直営）'!S448</f>
        <v>0</v>
      </c>
      <c r="R1476" s="29">
        <f>'施設リストA-1（直営）'!T448</f>
        <v>0</v>
      </c>
      <c r="S1476" s="30">
        <f>IF(R1476="新設",VLOOKUP('施設リストA-1（直営）'!U448,'（新設）照明器具'!$B$5:$C$1990,2,FALSE),IF('部屋別効果（直）'!R1476="撤去",VLOOKUP('施設リストA-1（直営）'!U448,'（既設）調査結果'!$B$5:$C$1998,2,FALSE),0))</f>
        <v>0</v>
      </c>
      <c r="T1476" s="29">
        <f>'施設リストA-1（直営）'!W448</f>
        <v>0</v>
      </c>
      <c r="U1476" s="29">
        <f>'施設リストA-1（直営）'!X448</f>
        <v>0</v>
      </c>
      <c r="V1476" s="30">
        <f>IF(U1476="新設",VLOOKUP('施設リストA-1（直営）'!Y448,'（新設）照明器具'!$B$5:$C$1990,2,FALSE),IF('部屋別効果（直）'!U1476="撤去",VLOOKUP('施設リストA-1（直営）'!Y448,'（既設）調査結果'!$B$5:$C$1998,2,FALSE),0))</f>
        <v>0</v>
      </c>
      <c r="W1476" s="29">
        <f>'施設リストA-1（直営）'!AA448</f>
        <v>0</v>
      </c>
      <c r="X1476" s="29">
        <f>'施設リストA-1（直営）'!AB448</f>
        <v>0</v>
      </c>
      <c r="Y1476" s="30">
        <f>IF(X1476="新設",VLOOKUP('施設リストA-1（直営）'!AC448,'（新設）照明器具'!$B$5:$C$1990,2,FALSE),IF('部屋別効果（直）'!X1476="撤去",VLOOKUP('施設リストA-1（直営）'!AC448,'（既設）調査結果'!$B$5:$C$1998,2,FALSE),0))</f>
        <v>0</v>
      </c>
      <c r="Z1476" s="29">
        <f>'施設リストA-1（直営）'!AE448</f>
        <v>0</v>
      </c>
      <c r="AA1476" s="29">
        <f>'施設リストA-1（直営）'!AF448</f>
        <v>0</v>
      </c>
      <c r="AB1476" s="30">
        <f>IF(AA1476="新設",VLOOKUP('施設リストA-1（直営）'!AG448,'（新設）照明器具'!$B$5:$C$1990,2,FALSE),IF('部屋別効果（直）'!AA1476="撤去",VLOOKUP('施設リストA-1（直営）'!AG448,'（既設）調査結果'!$B$5:$C$1998,2,FALSE),0))</f>
        <v>0</v>
      </c>
      <c r="AC1476" s="29">
        <f>'施設リストA-1（直営）'!AI448</f>
        <v>0</v>
      </c>
      <c r="AD1476" s="29">
        <f>'施設リストA-1（直営）'!AJ448</f>
        <v>0</v>
      </c>
      <c r="AE1476" s="30">
        <f>IF(AD1476="新設",VLOOKUP('施設リストA-1（直営）'!AK448,'（新設）照明器具'!$B$5:$C$1990,2,FALSE),IF('部屋別効果（直）'!AD1476="撤去",VLOOKUP('施設リストA-1（直営）'!AK448,'（既設）調査結果'!$B$5:$C$1998,2,FALSE),0))</f>
        <v>0</v>
      </c>
      <c r="AF1476" s="29">
        <f>'施設リストA-1（直営）'!AM448</f>
        <v>0</v>
      </c>
      <c r="AG1476" s="29">
        <f>'施設リストA-1（直営）'!AN448</f>
        <v>0</v>
      </c>
      <c r="AH1476" s="30">
        <f>IF(AG1476="新設",VLOOKUP('施設リストA-1（直営）'!AO448,'（新設）照明器具'!$B$5:$C$1990,2,FALSE),IF('部屋別効果（直）'!AG1476="撤去",VLOOKUP('施設リストA-1（直営）'!AO448,'（既設）調査結果'!$B$5:$C$1998,2,FALSE),0))</f>
        <v>0</v>
      </c>
      <c r="AI1476" s="29">
        <f>'施設リストA-1（直営）'!AQ448</f>
        <v>0</v>
      </c>
      <c r="AJ1476" s="29">
        <f>'施設リストA-1（直営）'!AR448</f>
        <v>0</v>
      </c>
      <c r="AK1476" s="30">
        <f>IF(AJ1476="新設",VLOOKUP('施設リストA-1（直営）'!AS448,'（新設）照明器具'!$B$5:$C$1990,2,FALSE),IF('部屋別効果（直）'!AJ1476="撤去",VLOOKUP('施設リストA-1（直営）'!AS448,'（既設）調査結果'!$B$5:$C$1998,2,FALSE),0))</f>
        <v>0</v>
      </c>
      <c r="AL1476" s="29">
        <f>'施設リストA-1（直営）'!AU448</f>
        <v>0</v>
      </c>
    </row>
    <row r="1477" spans="1:38" customFormat="1">
      <c r="A1477" s="94"/>
      <c r="B1477" s="16" t="str">
        <f>'施設リストA-1（直営）'!B449</f>
        <v>新町小</v>
      </c>
      <c r="C1477" s="14">
        <f>'施設リストA-1（直営）'!C449</f>
        <v>1</v>
      </c>
      <c r="D1477" s="94" t="str">
        <f>'施設リストA-1（直営）'!D449</f>
        <v>ランチルーム</v>
      </c>
      <c r="E1477" s="20">
        <f>'施設リストA-1（直営）'!E449</f>
        <v>250</v>
      </c>
      <c r="F1477" s="20">
        <f>'施設リストA-1（直営）'!F449</f>
        <v>4</v>
      </c>
      <c r="G1477" s="13">
        <f>'施設リストA-1（直営）'!G449</f>
        <v>1000</v>
      </c>
      <c r="H1477" s="28" t="e">
        <f t="shared" si="22"/>
        <v>#N/A</v>
      </c>
      <c r="I1477" s="29" t="str">
        <f>'施設リストA-1（直営）'!H449</f>
        <v>新設</v>
      </c>
      <c r="J1477" s="30" t="e">
        <f>IF(I1477="新設",VLOOKUP('施設リストA-1（直営）'!I449,'（新設）照明器具'!$B$5:$C$1990,2,FALSE),IF('部屋別効果（直）'!I1477="撤去",VLOOKUP('施設リストA-1（直営）'!I449,'（既設）調査結果'!$B$5:$C$1998,2,FALSE),0))</f>
        <v>#N/A</v>
      </c>
      <c r="K1477" s="29">
        <f>'施設リストA-1（直営）'!K449</f>
        <v>72</v>
      </c>
      <c r="L1477" s="29" t="str">
        <f>'施設リストA-1（直営）'!L449</f>
        <v>撤去</v>
      </c>
      <c r="M1477" s="30">
        <f>IF(L1477="新設",VLOOKUP('施設リストA-1（直営）'!M449,'（新設）照明器具'!$B$5:$C$1990,2,FALSE),IF('部屋別効果（直）'!L1477="撤去",VLOOKUP('施設リストA-1（直営）'!M449,'（既設）調査結果'!$B$5:$C$1998,2,FALSE),0))</f>
        <v>45</v>
      </c>
      <c r="N1477" s="29">
        <f>'施設リストA-1（直営）'!O449</f>
        <v>72</v>
      </c>
      <c r="O1477" s="29" t="str">
        <f>'施設リストA-1（直営）'!P449</f>
        <v>新設</v>
      </c>
      <c r="P1477" s="30" t="e">
        <f>IF(O1477="新設",VLOOKUP('施設リストA-1（直営）'!Q449,'（新設）照明器具'!$B$5:$C$1990,2,FALSE),IF('部屋別効果（直）'!O1477="撤去",VLOOKUP('施設リストA-1（直営）'!Q449,'（既設）調査結果'!$B$5:$C$1998,2,FALSE),0))</f>
        <v>#N/A</v>
      </c>
      <c r="Q1477" s="29">
        <f>'施設リストA-1（直営）'!S449</f>
        <v>6</v>
      </c>
      <c r="R1477" s="29" t="str">
        <f>'施設リストA-1（直営）'!T449</f>
        <v>撤去</v>
      </c>
      <c r="S1477" s="30">
        <f>IF(R1477="新設",VLOOKUP('施設リストA-1（直営）'!U449,'（新設）照明器具'!$B$5:$C$1990,2,FALSE),IF('部屋別効果（直）'!R1477="撤去",VLOOKUP('施設リストA-1（直営）'!U449,'（既設）調査結果'!$B$5:$C$1998,2,FALSE),0))</f>
        <v>60</v>
      </c>
      <c r="T1477" s="29">
        <f>'施設リストA-1（直営）'!W449</f>
        <v>6</v>
      </c>
      <c r="U1477" s="29" t="str">
        <f>'施設リストA-1（直営）'!X449</f>
        <v>新設</v>
      </c>
      <c r="V1477" s="30" t="e">
        <f>IF(U1477="新設",VLOOKUP('施設リストA-1（直営）'!Y449,'（新設）照明器具'!$B$5:$C$1990,2,FALSE),IF('部屋別効果（直）'!U1477="撤去",VLOOKUP('施設リストA-1（直営）'!Y449,'（既設）調査結果'!$B$5:$C$1998,2,FALSE),0))</f>
        <v>#N/A</v>
      </c>
      <c r="W1477" s="29">
        <f>'施設リストA-1（直営）'!AA449</f>
        <v>72</v>
      </c>
      <c r="X1477" s="29" t="str">
        <f>'施設リストA-1（直営）'!AB449</f>
        <v>撤去</v>
      </c>
      <c r="Y1477" s="30">
        <f>IF(X1477="新設",VLOOKUP('施設リストA-1（直営）'!AC449,'（新設）照明器具'!$B$5:$C$1990,2,FALSE),IF('部屋別効果（直）'!X1477="撤去",VLOOKUP('施設リストA-1（直営）'!AC449,'（既設）調査結果'!$B$5:$C$1998,2,FALSE),0))</f>
        <v>12</v>
      </c>
      <c r="Z1477" s="29">
        <f>'施設リストA-1（直営）'!AE449</f>
        <v>72</v>
      </c>
      <c r="AA1477" s="29">
        <f>'施設リストA-1（直営）'!AF449</f>
        <v>0</v>
      </c>
      <c r="AB1477" s="30">
        <f>IF(AA1477="新設",VLOOKUP('施設リストA-1（直営）'!AG449,'（新設）照明器具'!$B$5:$C$1990,2,FALSE),IF('部屋別効果（直）'!AA1477="撤去",VLOOKUP('施設リストA-1（直営）'!AG449,'（既設）調査結果'!$B$5:$C$1998,2,FALSE),0))</f>
        <v>0</v>
      </c>
      <c r="AC1477" s="29">
        <f>'施設リストA-1（直営）'!AI449</f>
        <v>0</v>
      </c>
      <c r="AD1477" s="29">
        <f>'施設リストA-1（直営）'!AJ449</f>
        <v>0</v>
      </c>
      <c r="AE1477" s="30">
        <f>IF(AD1477="新設",VLOOKUP('施設リストA-1（直営）'!AK449,'（新設）照明器具'!$B$5:$C$1990,2,FALSE),IF('部屋別効果（直）'!AD1477="撤去",VLOOKUP('施設リストA-1（直営）'!AK449,'（既設）調査結果'!$B$5:$C$1998,2,FALSE),0))</f>
        <v>0</v>
      </c>
      <c r="AF1477" s="29">
        <f>'施設リストA-1（直営）'!AM449</f>
        <v>0</v>
      </c>
      <c r="AG1477" s="29">
        <f>'施設リストA-1（直営）'!AN449</f>
        <v>0</v>
      </c>
      <c r="AH1477" s="30">
        <f>IF(AG1477="新設",VLOOKUP('施設リストA-1（直営）'!AO449,'（新設）照明器具'!$B$5:$C$1990,2,FALSE),IF('部屋別効果（直）'!AG1477="撤去",VLOOKUP('施設リストA-1（直営）'!AO449,'（既設）調査結果'!$B$5:$C$1998,2,FALSE),0))</f>
        <v>0</v>
      </c>
      <c r="AI1477" s="29">
        <f>'施設リストA-1（直営）'!AQ449</f>
        <v>0</v>
      </c>
      <c r="AJ1477" s="29">
        <f>'施設リストA-1（直営）'!AR449</f>
        <v>0</v>
      </c>
      <c r="AK1477" s="30">
        <f>IF(AJ1477="新設",VLOOKUP('施設リストA-1（直営）'!AS449,'（新設）照明器具'!$B$5:$C$1990,2,FALSE),IF('部屋別効果（直）'!AJ1477="撤去",VLOOKUP('施設リストA-1（直営）'!AS449,'（既設）調査結果'!$B$5:$C$1998,2,FALSE),0))</f>
        <v>0</v>
      </c>
      <c r="AL1477" s="29">
        <f>'施設リストA-1（直営）'!AU449</f>
        <v>0</v>
      </c>
    </row>
    <row r="1478" spans="1:38" customFormat="1">
      <c r="A1478" s="94"/>
      <c r="B1478" s="16" t="str">
        <f>'施設リストA-1（直営）'!B450</f>
        <v>新町小</v>
      </c>
      <c r="C1478" s="14">
        <f>'施設リストA-1（直営）'!C450</f>
        <v>1</v>
      </c>
      <c r="D1478" s="94" t="str">
        <f>'施設リストA-1（直営）'!D450</f>
        <v>1年ワークルーム</v>
      </c>
      <c r="E1478" s="20">
        <f>'施設リストA-1（直営）'!E450</f>
        <v>250</v>
      </c>
      <c r="F1478" s="20">
        <f>'施設リストA-1（直営）'!F450</f>
        <v>4</v>
      </c>
      <c r="G1478" s="13">
        <f>'施設リストA-1（直営）'!G450</f>
        <v>1000</v>
      </c>
      <c r="H1478" s="28" t="e">
        <f t="shared" si="22"/>
        <v>#N/A</v>
      </c>
      <c r="I1478" s="29" t="str">
        <f>'施設リストA-1（直営）'!H450</f>
        <v>新設</v>
      </c>
      <c r="J1478" s="30" t="e">
        <f>IF(I1478="新設",VLOOKUP('施設リストA-1（直営）'!I450,'（新設）照明器具'!$B$5:$C$1990,2,FALSE),IF('部屋別効果（直）'!I1478="撤去",VLOOKUP('施設リストA-1（直営）'!I450,'（既設）調査結果'!$B$5:$C$1998,2,FALSE),0))</f>
        <v>#N/A</v>
      </c>
      <c r="K1478" s="29">
        <f>'施設リストA-1（直営）'!K450</f>
        <v>3</v>
      </c>
      <c r="L1478" s="29" t="str">
        <f>'施設リストA-1（直営）'!L450</f>
        <v>撤去</v>
      </c>
      <c r="M1478" s="30">
        <f>IF(L1478="新設",VLOOKUP('施設リストA-1（直営）'!M450,'（新設）照明器具'!$B$5:$C$1990,2,FALSE),IF('部屋別効果（直）'!L1478="撤去",VLOOKUP('施設リストA-1（直営）'!M450,'（既設）調査結果'!$B$5:$C$1998,2,FALSE),0))</f>
        <v>86</v>
      </c>
      <c r="N1478" s="29">
        <f>'施設リストA-1（直営）'!O450</f>
        <v>3</v>
      </c>
      <c r="O1478" s="29">
        <f>'施設リストA-1（直営）'!P450</f>
        <v>0</v>
      </c>
      <c r="P1478" s="30">
        <f>IF(O1478="新設",VLOOKUP('施設リストA-1（直営）'!Q450,'（新設）照明器具'!$B$5:$C$1990,2,FALSE),IF('部屋別効果（直）'!O1478="撤去",VLOOKUP('施設リストA-1（直営）'!Q450,'（既設）調査結果'!$B$5:$C$1998,2,FALSE),0))</f>
        <v>0</v>
      </c>
      <c r="Q1478" s="29">
        <f>'施設リストA-1（直営）'!S450</f>
        <v>0</v>
      </c>
      <c r="R1478" s="29">
        <f>'施設リストA-1（直営）'!T450</f>
        <v>0</v>
      </c>
      <c r="S1478" s="30">
        <f>IF(R1478="新設",VLOOKUP('施設リストA-1（直営）'!U450,'（新設）照明器具'!$B$5:$C$1990,2,FALSE),IF('部屋別効果（直）'!R1478="撤去",VLOOKUP('施設リストA-1（直営）'!U450,'（既設）調査結果'!$B$5:$C$1998,2,FALSE),0))</f>
        <v>0</v>
      </c>
      <c r="T1478" s="29">
        <f>'施設リストA-1（直営）'!W450</f>
        <v>0</v>
      </c>
      <c r="U1478" s="29">
        <f>'施設リストA-1（直営）'!X450</f>
        <v>0</v>
      </c>
      <c r="V1478" s="30">
        <f>IF(U1478="新設",VLOOKUP('施設リストA-1（直営）'!Y450,'（新設）照明器具'!$B$5:$C$1990,2,FALSE),IF('部屋別効果（直）'!U1478="撤去",VLOOKUP('施設リストA-1（直営）'!Y450,'（既設）調査結果'!$B$5:$C$1998,2,FALSE),0))</f>
        <v>0</v>
      </c>
      <c r="W1478" s="29">
        <f>'施設リストA-1（直営）'!AA450</f>
        <v>0</v>
      </c>
      <c r="X1478" s="29">
        <f>'施設リストA-1（直営）'!AB450</f>
        <v>0</v>
      </c>
      <c r="Y1478" s="30">
        <f>IF(X1478="新設",VLOOKUP('施設リストA-1（直営）'!AC450,'（新設）照明器具'!$B$5:$C$1990,2,FALSE),IF('部屋別効果（直）'!X1478="撤去",VLOOKUP('施設リストA-1（直営）'!AC450,'（既設）調査結果'!$B$5:$C$1998,2,FALSE),0))</f>
        <v>0</v>
      </c>
      <c r="Z1478" s="29">
        <f>'施設リストA-1（直営）'!AE450</f>
        <v>0</v>
      </c>
      <c r="AA1478" s="29">
        <f>'施設リストA-1（直営）'!AF450</f>
        <v>0</v>
      </c>
      <c r="AB1478" s="30">
        <f>IF(AA1478="新設",VLOOKUP('施設リストA-1（直営）'!AG450,'（新設）照明器具'!$B$5:$C$1990,2,FALSE),IF('部屋別効果（直）'!AA1478="撤去",VLOOKUP('施設リストA-1（直営）'!AG450,'（既設）調査結果'!$B$5:$C$1998,2,FALSE),0))</f>
        <v>0</v>
      </c>
      <c r="AC1478" s="29">
        <f>'施設リストA-1（直営）'!AI450</f>
        <v>0</v>
      </c>
      <c r="AD1478" s="29">
        <f>'施設リストA-1（直営）'!AJ450</f>
        <v>0</v>
      </c>
      <c r="AE1478" s="30">
        <f>IF(AD1478="新設",VLOOKUP('施設リストA-1（直営）'!AK450,'（新設）照明器具'!$B$5:$C$1990,2,FALSE),IF('部屋別効果（直）'!AD1478="撤去",VLOOKUP('施設リストA-1（直営）'!AK450,'（既設）調査結果'!$B$5:$C$1998,2,FALSE),0))</f>
        <v>0</v>
      </c>
      <c r="AF1478" s="29">
        <f>'施設リストA-1（直営）'!AM450</f>
        <v>0</v>
      </c>
      <c r="AG1478" s="29">
        <f>'施設リストA-1（直営）'!AN450</f>
        <v>0</v>
      </c>
      <c r="AH1478" s="30">
        <f>IF(AG1478="新設",VLOOKUP('施設リストA-1（直営）'!AO450,'（新設）照明器具'!$B$5:$C$1990,2,FALSE),IF('部屋別効果（直）'!AG1478="撤去",VLOOKUP('施設リストA-1（直営）'!AO450,'（既設）調査結果'!$B$5:$C$1998,2,FALSE),0))</f>
        <v>0</v>
      </c>
      <c r="AI1478" s="29">
        <f>'施設リストA-1（直営）'!AQ450</f>
        <v>0</v>
      </c>
      <c r="AJ1478" s="29">
        <f>'施設リストA-1（直営）'!AR450</f>
        <v>0</v>
      </c>
      <c r="AK1478" s="30">
        <f>IF(AJ1478="新設",VLOOKUP('施設リストA-1（直営）'!AS450,'（新設）照明器具'!$B$5:$C$1990,2,FALSE),IF('部屋別効果（直）'!AJ1478="撤去",VLOOKUP('施設リストA-1（直営）'!AS450,'（既設）調査結果'!$B$5:$C$1998,2,FALSE),0))</f>
        <v>0</v>
      </c>
      <c r="AL1478" s="29">
        <f>'施設リストA-1（直営）'!AU450</f>
        <v>0</v>
      </c>
    </row>
    <row r="1479" spans="1:38" customFormat="1">
      <c r="A1479" s="94"/>
      <c r="B1479" s="16" t="str">
        <f>'施設リストA-1（直営）'!B451</f>
        <v>新町小</v>
      </c>
      <c r="C1479" s="14">
        <f>'施設リストA-1（直営）'!C451</f>
        <v>1</v>
      </c>
      <c r="D1479" s="94" t="str">
        <f>'施設リストA-1（直営）'!D451</f>
        <v>給食室</v>
      </c>
      <c r="E1479" s="20">
        <f>'施設リストA-1（直営）'!E451</f>
        <v>210</v>
      </c>
      <c r="F1479" s="20">
        <f>'施設リストA-1（直営）'!F451</f>
        <v>6</v>
      </c>
      <c r="G1479" s="13">
        <f>'施設リストA-1（直営）'!G451</f>
        <v>1260</v>
      </c>
      <c r="H1479" s="28" t="e">
        <f t="shared" si="22"/>
        <v>#N/A</v>
      </c>
      <c r="I1479" s="29" t="str">
        <f>'施設リストA-1（直営）'!H451</f>
        <v>新設</v>
      </c>
      <c r="J1479" s="30" t="e">
        <f>IF(I1479="新設",VLOOKUP('施設リストA-1（直営）'!I451,'（新設）照明器具'!$B$5:$C$1990,2,FALSE),IF('部屋別効果（直）'!I1479="撤去",VLOOKUP('施設リストA-1（直営）'!I451,'（既設）調査結果'!$B$5:$C$1998,2,FALSE),0))</f>
        <v>#N/A</v>
      </c>
      <c r="K1479" s="29">
        <f>'施設リストA-1（直営）'!K451</f>
        <v>34</v>
      </c>
      <c r="L1479" s="29" t="str">
        <f>'施設リストA-1（直営）'!L451</f>
        <v>撤去</v>
      </c>
      <c r="M1479" s="30">
        <f>IF(L1479="新設",VLOOKUP('施設リストA-1（直営）'!M451,'（新設）照明器具'!$B$5:$C$1990,2,FALSE),IF('部屋別効果（直）'!L1479="撤去",VLOOKUP('施設リストA-1（直営）'!M451,'（既設）調査結果'!$B$5:$C$1998,2,FALSE),0))</f>
        <v>86</v>
      </c>
      <c r="N1479" s="29">
        <f>'施設リストA-1（直営）'!O451</f>
        <v>34</v>
      </c>
      <c r="O1479" s="29" t="str">
        <f>'施設リストA-1（直営）'!P451</f>
        <v>新設</v>
      </c>
      <c r="P1479" s="30" t="e">
        <f>IF(O1479="新設",VLOOKUP('施設リストA-1（直営）'!Q451,'（新設）照明器具'!$B$5:$C$1990,2,FALSE),IF('部屋別効果（直）'!O1479="撤去",VLOOKUP('施設リストA-1（直営）'!Q451,'（既設）調査結果'!$B$5:$C$1998,2,FALSE),0))</f>
        <v>#N/A</v>
      </c>
      <c r="Q1479" s="29">
        <f>'施設リストA-1（直営）'!S451</f>
        <v>1</v>
      </c>
      <c r="R1479" s="29" t="str">
        <f>'施設リストA-1（直営）'!T451</f>
        <v>撤去</v>
      </c>
      <c r="S1479" s="30">
        <f>IF(R1479="新設",VLOOKUP('施設リストA-1（直営）'!U451,'（新設）照明器具'!$B$5:$C$1990,2,FALSE),IF('部屋別効果（直）'!R1479="撤去",VLOOKUP('施設リストA-1（直営）'!U451,'（既設）調査結果'!$B$5:$C$1998,2,FALSE),0))</f>
        <v>45</v>
      </c>
      <c r="T1479" s="29">
        <f>'施設リストA-1（直営）'!W451</f>
        <v>1</v>
      </c>
      <c r="U1479" s="29" t="str">
        <f>'施設リストA-1（直営）'!X451</f>
        <v>新設</v>
      </c>
      <c r="V1479" s="30" t="e">
        <f>IF(U1479="新設",VLOOKUP('施設リストA-1（直営）'!Y451,'（新設）照明器具'!$B$5:$C$1990,2,FALSE),IF('部屋別効果（直）'!U1479="撤去",VLOOKUP('施設リストA-1（直営）'!Y451,'（既設）調査結果'!$B$5:$C$1998,2,FALSE),0))</f>
        <v>#N/A</v>
      </c>
      <c r="W1479" s="29">
        <f>'施設リストA-1（直営）'!AA451</f>
        <v>2</v>
      </c>
      <c r="X1479" s="29" t="str">
        <f>'施設リストA-1（直営）'!AB451</f>
        <v>撤去</v>
      </c>
      <c r="Y1479" s="30">
        <f>IF(X1479="新設",VLOOKUP('施設リストA-1（直営）'!AC451,'（新設）照明器具'!$B$5:$C$1990,2,FALSE),IF('部屋別効果（直）'!X1479="撤去",VLOOKUP('施設リストA-1（直営）'!AC451,'（既設）調査結果'!$B$5:$C$1998,2,FALSE),0))</f>
        <v>23</v>
      </c>
      <c r="Z1479" s="29">
        <f>'施設リストA-1（直営）'!AE451</f>
        <v>2</v>
      </c>
      <c r="AA1479" s="29">
        <f>'施設リストA-1（直営）'!AF451</f>
        <v>0</v>
      </c>
      <c r="AB1479" s="30">
        <f>IF(AA1479="新設",VLOOKUP('施設リストA-1（直営）'!AG451,'（新設）照明器具'!$B$5:$C$1990,2,FALSE),IF('部屋別効果（直）'!AA1479="撤去",VLOOKUP('施設リストA-1（直営）'!AG451,'（既設）調査結果'!$B$5:$C$1998,2,FALSE),0))</f>
        <v>0</v>
      </c>
      <c r="AC1479" s="29">
        <f>'施設リストA-1（直営）'!AI451</f>
        <v>0</v>
      </c>
      <c r="AD1479" s="29">
        <f>'施設リストA-1（直営）'!AJ451</f>
        <v>0</v>
      </c>
      <c r="AE1479" s="30">
        <f>IF(AD1479="新設",VLOOKUP('施設リストA-1（直営）'!AK451,'（新設）照明器具'!$B$5:$C$1990,2,FALSE),IF('部屋別効果（直）'!AD1479="撤去",VLOOKUP('施設リストA-1（直営）'!AK451,'（既設）調査結果'!$B$5:$C$1998,2,FALSE),0))</f>
        <v>0</v>
      </c>
      <c r="AF1479" s="29">
        <f>'施設リストA-1（直営）'!AM451</f>
        <v>0</v>
      </c>
      <c r="AG1479" s="29">
        <f>'施設リストA-1（直営）'!AN451</f>
        <v>0</v>
      </c>
      <c r="AH1479" s="30">
        <f>IF(AG1479="新設",VLOOKUP('施設リストA-1（直営）'!AO451,'（新設）照明器具'!$B$5:$C$1990,2,FALSE),IF('部屋別効果（直）'!AG1479="撤去",VLOOKUP('施設リストA-1（直営）'!AO451,'（既設）調査結果'!$B$5:$C$1998,2,FALSE),0))</f>
        <v>0</v>
      </c>
      <c r="AI1479" s="29">
        <f>'施設リストA-1（直営）'!AQ451</f>
        <v>0</v>
      </c>
      <c r="AJ1479" s="29">
        <f>'施設リストA-1（直営）'!AR451</f>
        <v>0</v>
      </c>
      <c r="AK1479" s="30">
        <f>IF(AJ1479="新設",VLOOKUP('施設リストA-1（直営）'!AS451,'（新設）照明器具'!$B$5:$C$1990,2,FALSE),IF('部屋別効果（直）'!AJ1479="撤去",VLOOKUP('施設リストA-1（直営）'!AS451,'（既設）調査結果'!$B$5:$C$1998,2,FALSE),0))</f>
        <v>0</v>
      </c>
      <c r="AL1479" s="29">
        <f>'施設リストA-1（直営）'!AU451</f>
        <v>0</v>
      </c>
    </row>
    <row r="1480" spans="1:38" customFormat="1">
      <c r="A1480" s="94"/>
      <c r="B1480" s="16" t="str">
        <f>'施設リストA-1（直営）'!B452</f>
        <v>新町小</v>
      </c>
      <c r="C1480" s="14">
        <f>'施設リストA-1（直営）'!C452</f>
        <v>1</v>
      </c>
      <c r="D1480" s="94" t="str">
        <f>'施設リストA-1（直営）'!D452</f>
        <v>廊下</v>
      </c>
      <c r="E1480" s="20">
        <f>'施設リストA-1（直営）'!E452</f>
        <v>210</v>
      </c>
      <c r="F1480" s="20">
        <f>'施設リストA-1（直営）'!F452</f>
        <v>10</v>
      </c>
      <c r="G1480" s="13">
        <f>'施設リストA-1（直営）'!G452</f>
        <v>2100</v>
      </c>
      <c r="H1480" s="28" t="e">
        <f t="shared" si="22"/>
        <v>#N/A</v>
      </c>
      <c r="I1480" s="29" t="str">
        <f>'施設リストA-1（直営）'!H452</f>
        <v>新設</v>
      </c>
      <c r="J1480" s="30" t="e">
        <f>IF(I1480="新設",VLOOKUP('施設リストA-1（直営）'!I452,'（新設）照明器具'!$B$5:$C$1990,2,FALSE),IF('部屋別効果（直）'!I1480="撤去",VLOOKUP('施設リストA-1（直営）'!I452,'（既設）調査結果'!$B$5:$C$1998,2,FALSE),0))</f>
        <v>#N/A</v>
      </c>
      <c r="K1480" s="29">
        <f>'施設リストA-1（直営）'!K452</f>
        <v>12</v>
      </c>
      <c r="L1480" s="29" t="str">
        <f>'施設リストA-1（直営）'!L452</f>
        <v>撤去</v>
      </c>
      <c r="M1480" s="30">
        <f>IF(L1480="新設",VLOOKUP('施設リストA-1（直営）'!M452,'（新設）照明器具'!$B$5:$C$1990,2,FALSE),IF('部屋別効果（直）'!L1480="撤去",VLOOKUP('施設リストA-1（直営）'!M452,'（既設）調査結果'!$B$5:$C$1998,2,FALSE),0))</f>
        <v>45</v>
      </c>
      <c r="N1480" s="29">
        <f>'施設リストA-1（直営）'!O452</f>
        <v>12</v>
      </c>
      <c r="O1480" s="29" t="str">
        <f>'施設リストA-1（直営）'!P452</f>
        <v>新設</v>
      </c>
      <c r="P1480" s="30" t="e">
        <f>IF(O1480="新設",VLOOKUP('施設リストA-1（直営）'!Q452,'（新設）照明器具'!$B$5:$C$1990,2,FALSE),IF('部屋別効果（直）'!O1480="撤去",VLOOKUP('施設リストA-1（直営）'!Q452,'（既設）調査結果'!$B$5:$C$1998,2,FALSE),0))</f>
        <v>#N/A</v>
      </c>
      <c r="Q1480" s="29">
        <f>'施設リストA-1（直営）'!S452</f>
        <v>18</v>
      </c>
      <c r="R1480" s="29" t="str">
        <f>'施設リストA-1（直営）'!T452</f>
        <v>撤去</v>
      </c>
      <c r="S1480" s="30">
        <f>IF(R1480="新設",VLOOKUP('施設リストA-1（直営）'!U452,'（新設）照明器具'!$B$5:$C$1990,2,FALSE),IF('部屋別効果（直）'!R1480="撤去",VLOOKUP('施設リストA-1（直営）'!U452,'（既設）調査結果'!$B$5:$C$1998,2,FALSE),0))</f>
        <v>46</v>
      </c>
      <c r="T1480" s="29">
        <f>'施設リストA-1（直営）'!W452</f>
        <v>18</v>
      </c>
      <c r="U1480" s="29" t="str">
        <f>'施設リストA-1（直営）'!X452</f>
        <v>新設</v>
      </c>
      <c r="V1480" s="30" t="e">
        <f>IF(U1480="新設",VLOOKUP('施設リストA-1（直営）'!Y452,'（新設）照明器具'!$B$5:$C$1990,2,FALSE),IF('部屋別効果（直）'!U1480="撤去",VLOOKUP('施設リストA-1（直営）'!Y452,'（既設）調査結果'!$B$5:$C$1998,2,FALSE),0))</f>
        <v>#N/A</v>
      </c>
      <c r="W1480" s="29">
        <f>'施設リストA-1（直営）'!AA452</f>
        <v>1</v>
      </c>
      <c r="X1480" s="29" t="str">
        <f>'施設リストA-1（直営）'!AB452</f>
        <v>撤去</v>
      </c>
      <c r="Y1480" s="30">
        <f>IF(X1480="新設",VLOOKUP('施設リストA-1（直営）'!AC452,'（新設）照明器具'!$B$5:$C$1990,2,FALSE),IF('部屋別効果（直）'!X1480="撤去",VLOOKUP('施設リストA-1（直営）'!AC452,'（既設）調査結果'!$B$5:$C$1998,2,FALSE),0))</f>
        <v>12</v>
      </c>
      <c r="Z1480" s="29">
        <f>'施設リストA-1（直営）'!AE452</f>
        <v>1</v>
      </c>
      <c r="AA1480" s="29">
        <f>'施設リストA-1（直営）'!AF452</f>
        <v>0</v>
      </c>
      <c r="AB1480" s="30">
        <f>IF(AA1480="新設",VLOOKUP('施設リストA-1（直営）'!AG452,'（新設）照明器具'!$B$5:$C$1990,2,FALSE),IF('部屋別効果（直）'!AA1480="撤去",VLOOKUP('施設リストA-1（直営）'!AG452,'（既設）調査結果'!$B$5:$C$1998,2,FALSE),0))</f>
        <v>0</v>
      </c>
      <c r="AC1480" s="29">
        <f>'施設リストA-1（直営）'!AI452</f>
        <v>0</v>
      </c>
      <c r="AD1480" s="29">
        <f>'施設リストA-1（直営）'!AJ452</f>
        <v>0</v>
      </c>
      <c r="AE1480" s="30">
        <f>IF(AD1480="新設",VLOOKUP('施設リストA-1（直営）'!AK452,'（新設）照明器具'!$B$5:$C$1990,2,FALSE),IF('部屋別効果（直）'!AD1480="撤去",VLOOKUP('施設リストA-1（直営）'!AK452,'（既設）調査結果'!$B$5:$C$1998,2,FALSE),0))</f>
        <v>0</v>
      </c>
      <c r="AF1480" s="29">
        <f>'施設リストA-1（直営）'!AM452</f>
        <v>0</v>
      </c>
      <c r="AG1480" s="29">
        <f>'施設リストA-1（直営）'!AN452</f>
        <v>0</v>
      </c>
      <c r="AH1480" s="30">
        <f>IF(AG1480="新設",VLOOKUP('施設リストA-1（直営）'!AO452,'（新設）照明器具'!$B$5:$C$1990,2,FALSE),IF('部屋別効果（直）'!AG1480="撤去",VLOOKUP('施設リストA-1（直営）'!AO452,'（既設）調査結果'!$B$5:$C$1998,2,FALSE),0))</f>
        <v>0</v>
      </c>
      <c r="AI1480" s="29">
        <f>'施設リストA-1（直営）'!AQ452</f>
        <v>0</v>
      </c>
      <c r="AJ1480" s="29">
        <f>'施設リストA-1（直営）'!AR452</f>
        <v>0</v>
      </c>
      <c r="AK1480" s="30">
        <f>IF(AJ1480="新設",VLOOKUP('施設リストA-1（直営）'!AS452,'（新設）照明器具'!$B$5:$C$1990,2,FALSE),IF('部屋別効果（直）'!AJ1480="撤去",VLOOKUP('施設リストA-1（直営）'!AS452,'（既設）調査結果'!$B$5:$C$1998,2,FALSE),0))</f>
        <v>0</v>
      </c>
      <c r="AL1480" s="29">
        <f>'施設リストA-1（直営）'!AU452</f>
        <v>0</v>
      </c>
    </row>
    <row r="1481" spans="1:38" customFormat="1">
      <c r="A1481" s="94"/>
      <c r="B1481" s="16" t="str">
        <f>'施設リストA-1（直営）'!B453</f>
        <v>新町小</v>
      </c>
      <c r="C1481" s="14">
        <f>'施設リストA-1（直営）'!C453</f>
        <v>1</v>
      </c>
      <c r="D1481" s="94" t="str">
        <f>'施設リストA-1（直営）'!D453</f>
        <v>１階手洗い場</v>
      </c>
      <c r="E1481" s="20">
        <f>'施設リストA-1（直営）'!E453</f>
        <v>210</v>
      </c>
      <c r="F1481" s="20">
        <f>'施設リストA-1（直営）'!F453</f>
        <v>10</v>
      </c>
      <c r="G1481" s="13">
        <f>'施設リストA-1（直営）'!G453</f>
        <v>2100</v>
      </c>
      <c r="H1481" s="28" t="e">
        <f t="shared" si="22"/>
        <v>#N/A</v>
      </c>
      <c r="I1481" s="29" t="str">
        <f>'施設リストA-1（直営）'!H453</f>
        <v>新設</v>
      </c>
      <c r="J1481" s="30" t="e">
        <f>IF(I1481="新設",VLOOKUP('施設リストA-1（直営）'!I453,'（新設）照明器具'!$B$5:$C$1990,2,FALSE),IF('部屋別効果（直）'!I1481="撤去",VLOOKUP('施設リストA-1（直営）'!I453,'（既設）調査結果'!$B$5:$C$1998,2,FALSE),0))</f>
        <v>#N/A</v>
      </c>
      <c r="K1481" s="29">
        <f>'施設リストA-1（直営）'!K453</f>
        <v>6</v>
      </c>
      <c r="L1481" s="29" t="str">
        <f>'施設リストA-1（直営）'!L453</f>
        <v>撤去</v>
      </c>
      <c r="M1481" s="30">
        <f>IF(L1481="新設",VLOOKUP('施設リストA-1（直営）'!M453,'（新設）照明器具'!$B$5:$C$1990,2,FALSE),IF('部屋別効果（直）'!L1481="撤去",VLOOKUP('施設リストA-1（直営）'!M453,'（既設）調査結果'!$B$5:$C$1998,2,FALSE),0))</f>
        <v>45</v>
      </c>
      <c r="N1481" s="29">
        <f>'施設リストA-1（直営）'!O453</f>
        <v>6</v>
      </c>
      <c r="O1481" s="29">
        <f>'施設リストA-1（直営）'!P453</f>
        <v>0</v>
      </c>
      <c r="P1481" s="30">
        <f>IF(O1481="新設",VLOOKUP('施設リストA-1（直営）'!Q453,'（新設）照明器具'!$B$5:$C$1990,2,FALSE),IF('部屋別効果（直）'!O1481="撤去",VLOOKUP('施設リストA-1（直営）'!Q453,'（既設）調査結果'!$B$5:$C$1998,2,FALSE),0))</f>
        <v>0</v>
      </c>
      <c r="Q1481" s="29">
        <f>'施設リストA-1（直営）'!S453</f>
        <v>0</v>
      </c>
      <c r="R1481" s="29">
        <f>'施設リストA-1（直営）'!T453</f>
        <v>0</v>
      </c>
      <c r="S1481" s="30">
        <f>IF(R1481="新設",VLOOKUP('施設リストA-1（直営）'!U453,'（新設）照明器具'!$B$5:$C$1990,2,FALSE),IF('部屋別効果（直）'!R1481="撤去",VLOOKUP('施設リストA-1（直営）'!U453,'（既設）調査結果'!$B$5:$C$1998,2,FALSE),0))</f>
        <v>0</v>
      </c>
      <c r="T1481" s="29">
        <f>'施設リストA-1（直営）'!W453</f>
        <v>0</v>
      </c>
      <c r="U1481" s="29">
        <f>'施設リストA-1（直営）'!X453</f>
        <v>0</v>
      </c>
      <c r="V1481" s="30">
        <f>IF(U1481="新設",VLOOKUP('施設リストA-1（直営）'!Y453,'（新設）照明器具'!$B$5:$C$1990,2,FALSE),IF('部屋別効果（直）'!U1481="撤去",VLOOKUP('施設リストA-1（直営）'!Y453,'（既設）調査結果'!$B$5:$C$1998,2,FALSE),0))</f>
        <v>0</v>
      </c>
      <c r="W1481" s="29">
        <f>'施設リストA-1（直営）'!AA453</f>
        <v>0</v>
      </c>
      <c r="X1481" s="29">
        <f>'施設リストA-1（直営）'!AB453</f>
        <v>0</v>
      </c>
      <c r="Y1481" s="30">
        <f>IF(X1481="新設",VLOOKUP('施設リストA-1（直営）'!AC453,'（新設）照明器具'!$B$5:$C$1990,2,FALSE),IF('部屋別効果（直）'!X1481="撤去",VLOOKUP('施設リストA-1（直営）'!AC453,'（既設）調査結果'!$B$5:$C$1998,2,FALSE),0))</f>
        <v>0</v>
      </c>
      <c r="Z1481" s="29">
        <f>'施設リストA-1（直営）'!AE453</f>
        <v>0</v>
      </c>
      <c r="AA1481" s="29">
        <f>'施設リストA-1（直営）'!AF453</f>
        <v>0</v>
      </c>
      <c r="AB1481" s="30">
        <f>IF(AA1481="新設",VLOOKUP('施設リストA-1（直営）'!AG453,'（新設）照明器具'!$B$5:$C$1990,2,FALSE),IF('部屋別効果（直）'!AA1481="撤去",VLOOKUP('施設リストA-1（直営）'!AG453,'（既設）調査結果'!$B$5:$C$1998,2,FALSE),0))</f>
        <v>0</v>
      </c>
      <c r="AC1481" s="29">
        <f>'施設リストA-1（直営）'!AI453</f>
        <v>0</v>
      </c>
      <c r="AD1481" s="29">
        <f>'施設リストA-1（直営）'!AJ453</f>
        <v>0</v>
      </c>
      <c r="AE1481" s="30">
        <f>IF(AD1481="新設",VLOOKUP('施設リストA-1（直営）'!AK453,'（新設）照明器具'!$B$5:$C$1990,2,FALSE),IF('部屋別効果（直）'!AD1481="撤去",VLOOKUP('施設リストA-1（直営）'!AK453,'（既設）調査結果'!$B$5:$C$1998,2,FALSE),0))</f>
        <v>0</v>
      </c>
      <c r="AF1481" s="29">
        <f>'施設リストA-1（直営）'!AM453</f>
        <v>0</v>
      </c>
      <c r="AG1481" s="29">
        <f>'施設リストA-1（直営）'!AN453</f>
        <v>0</v>
      </c>
      <c r="AH1481" s="30">
        <f>IF(AG1481="新設",VLOOKUP('施設リストA-1（直営）'!AO453,'（新設）照明器具'!$B$5:$C$1990,2,FALSE),IF('部屋別効果（直）'!AG1481="撤去",VLOOKUP('施設リストA-1（直営）'!AO453,'（既設）調査結果'!$B$5:$C$1998,2,FALSE),0))</f>
        <v>0</v>
      </c>
      <c r="AI1481" s="29">
        <f>'施設リストA-1（直営）'!AQ453</f>
        <v>0</v>
      </c>
      <c r="AJ1481" s="29">
        <f>'施設リストA-1（直営）'!AR453</f>
        <v>0</v>
      </c>
      <c r="AK1481" s="30">
        <f>IF(AJ1481="新設",VLOOKUP('施設リストA-1（直営）'!AS453,'（新設）照明器具'!$B$5:$C$1990,2,FALSE),IF('部屋別効果（直）'!AJ1481="撤去",VLOOKUP('施設リストA-1（直営）'!AS453,'（既設）調査結果'!$B$5:$C$1998,2,FALSE),0))</f>
        <v>0</v>
      </c>
      <c r="AL1481" s="29">
        <f>'施設リストA-1（直営）'!AU453</f>
        <v>0</v>
      </c>
    </row>
    <row r="1482" spans="1:38" customFormat="1">
      <c r="A1482" s="94"/>
      <c r="B1482" s="16" t="str">
        <f>'施設リストA-1（直営）'!B454</f>
        <v>新町小</v>
      </c>
      <c r="C1482" s="14">
        <f>'施設リストA-1（直営）'!C454</f>
        <v>1</v>
      </c>
      <c r="D1482" s="94" t="str">
        <f>'施設リストA-1（直営）'!D454</f>
        <v>玄関ホール</v>
      </c>
      <c r="E1482" s="20">
        <f>'施設リストA-1（直営）'!E454</f>
        <v>210</v>
      </c>
      <c r="F1482" s="20">
        <f>'施設リストA-1（直営）'!F454</f>
        <v>10</v>
      </c>
      <c r="G1482" s="13">
        <f>'施設リストA-1（直営）'!G454</f>
        <v>2100</v>
      </c>
      <c r="H1482" s="28" t="e">
        <f t="shared" ref="H1482:H1545" si="23">IF(I1482="新設",-J1482*K1482*G1482/1000,J1482*K1482*G1482/1000)+IF(L1482="新設",-M1482*N1482*G1482/1000,M1482*N1482*G1482/1000)+IF(O1482="新設",-P1482*Q1482*G1482/1000,P1482*Q1482*G1482/1000)+IF(R1482="新設",-S1482*T1482*G1482/1000,S1482*T1482*G1482/1000)+IF(U1482="新設",-V1482*W1482*G1482/1000,V1482*W1482*G1482/1000)+IF(X1482="新設",-Y1482*Z1482*G1482/1000,Y1482*Z1482*G1482/1000)+IF(AA1482="新設",-AB1482*AC1482*G1482/1000,AB1482*AC1482*G1482/1000)+IF(AD1482="新設",-AE1482*AF1482*G1482/1000,AE1482*AF1482*G1482/1000)+IF(AG1482="新設",-AH1482*AI1482*G1482/1000,AH1482*AI1482*G1482/1000)+IF(AJ1482="新設",-AK1482*AL1482*G1482/1000,AK1482*AL1482*G1482/1000)</f>
        <v>#N/A</v>
      </c>
      <c r="I1482" s="29" t="str">
        <f>'施設リストA-1（直営）'!H454</f>
        <v>新設</v>
      </c>
      <c r="J1482" s="30" t="e">
        <f>IF(I1482="新設",VLOOKUP('施設リストA-1（直営）'!I454,'（新設）照明器具'!$B$5:$C$1990,2,FALSE),IF('部屋別効果（直）'!I1482="撤去",VLOOKUP('施設リストA-1（直営）'!I454,'（既設）調査結果'!$B$5:$C$1998,2,FALSE),0))</f>
        <v>#N/A</v>
      </c>
      <c r="K1482" s="29">
        <f>'施設リストA-1（直営）'!K454</f>
        <v>50</v>
      </c>
      <c r="L1482" s="29" t="str">
        <f>'施設リストA-1（直営）'!L454</f>
        <v>撤去</v>
      </c>
      <c r="M1482" s="30">
        <f>IF(L1482="新設",VLOOKUP('施設リストA-1（直営）'!M454,'（新設）照明器具'!$B$5:$C$1990,2,FALSE),IF('部屋別効果（直）'!L1482="撤去",VLOOKUP('施設リストA-1（直営）'!M454,'（既設）調査結果'!$B$5:$C$1998,2,FALSE),0))</f>
        <v>12</v>
      </c>
      <c r="N1482" s="29">
        <f>'施設リストA-1（直営）'!O454</f>
        <v>50</v>
      </c>
      <c r="O1482" s="29">
        <f>'施設リストA-1（直営）'!P454</f>
        <v>0</v>
      </c>
      <c r="P1482" s="30">
        <f>IF(O1482="新設",VLOOKUP('施設リストA-1（直営）'!Q454,'（新設）照明器具'!$B$5:$C$1990,2,FALSE),IF('部屋別効果（直）'!O1482="撤去",VLOOKUP('施設リストA-1（直営）'!Q454,'（既設）調査結果'!$B$5:$C$1998,2,FALSE),0))</f>
        <v>0</v>
      </c>
      <c r="Q1482" s="29">
        <f>'施設リストA-1（直営）'!S454</f>
        <v>0</v>
      </c>
      <c r="R1482" s="29">
        <f>'施設リストA-1（直営）'!T454</f>
        <v>0</v>
      </c>
      <c r="S1482" s="30">
        <f>IF(R1482="新設",VLOOKUP('施設リストA-1（直営）'!U454,'（新設）照明器具'!$B$5:$C$1990,2,FALSE),IF('部屋別効果（直）'!R1482="撤去",VLOOKUP('施設リストA-1（直営）'!U454,'（既設）調査結果'!$B$5:$C$1998,2,FALSE),0))</f>
        <v>0</v>
      </c>
      <c r="T1482" s="29">
        <f>'施設リストA-1（直営）'!W454</f>
        <v>0</v>
      </c>
      <c r="U1482" s="29">
        <f>'施設リストA-1（直営）'!X454</f>
        <v>0</v>
      </c>
      <c r="V1482" s="30">
        <f>IF(U1482="新設",VLOOKUP('施設リストA-1（直営）'!Y454,'（新設）照明器具'!$B$5:$C$1990,2,FALSE),IF('部屋別効果（直）'!U1482="撤去",VLOOKUP('施設リストA-1（直営）'!Y454,'（既設）調査結果'!$B$5:$C$1998,2,FALSE),0))</f>
        <v>0</v>
      </c>
      <c r="W1482" s="29">
        <f>'施設リストA-1（直営）'!AA454</f>
        <v>0</v>
      </c>
      <c r="X1482" s="29">
        <f>'施設リストA-1（直営）'!AB454</f>
        <v>0</v>
      </c>
      <c r="Y1482" s="30">
        <f>IF(X1482="新設",VLOOKUP('施設リストA-1（直営）'!AC454,'（新設）照明器具'!$B$5:$C$1990,2,FALSE),IF('部屋別効果（直）'!X1482="撤去",VLOOKUP('施設リストA-1（直営）'!AC454,'（既設）調査結果'!$B$5:$C$1998,2,FALSE),0))</f>
        <v>0</v>
      </c>
      <c r="Z1482" s="29">
        <f>'施設リストA-1（直営）'!AE454</f>
        <v>0</v>
      </c>
      <c r="AA1482" s="29">
        <f>'施設リストA-1（直営）'!AF454</f>
        <v>0</v>
      </c>
      <c r="AB1482" s="30">
        <f>IF(AA1482="新設",VLOOKUP('施設リストA-1（直営）'!AG454,'（新設）照明器具'!$B$5:$C$1990,2,FALSE),IF('部屋別効果（直）'!AA1482="撤去",VLOOKUP('施設リストA-1（直営）'!AG454,'（既設）調査結果'!$B$5:$C$1998,2,FALSE),0))</f>
        <v>0</v>
      </c>
      <c r="AC1482" s="29">
        <f>'施設リストA-1（直営）'!AI454</f>
        <v>0</v>
      </c>
      <c r="AD1482" s="29">
        <f>'施設リストA-1（直営）'!AJ454</f>
        <v>0</v>
      </c>
      <c r="AE1482" s="30">
        <f>IF(AD1482="新設",VLOOKUP('施設リストA-1（直営）'!AK454,'（新設）照明器具'!$B$5:$C$1990,2,FALSE),IF('部屋別効果（直）'!AD1482="撤去",VLOOKUP('施設リストA-1（直営）'!AK454,'（既設）調査結果'!$B$5:$C$1998,2,FALSE),0))</f>
        <v>0</v>
      </c>
      <c r="AF1482" s="29">
        <f>'施設リストA-1（直営）'!AM454</f>
        <v>0</v>
      </c>
      <c r="AG1482" s="29">
        <f>'施設リストA-1（直営）'!AN454</f>
        <v>0</v>
      </c>
      <c r="AH1482" s="30">
        <f>IF(AG1482="新設",VLOOKUP('施設リストA-1（直営）'!AO454,'（新設）照明器具'!$B$5:$C$1990,2,FALSE),IF('部屋別効果（直）'!AG1482="撤去",VLOOKUP('施設リストA-1（直営）'!AO454,'（既設）調査結果'!$B$5:$C$1998,2,FALSE),0))</f>
        <v>0</v>
      </c>
      <c r="AI1482" s="29">
        <f>'施設リストA-1（直営）'!AQ454</f>
        <v>0</v>
      </c>
      <c r="AJ1482" s="29">
        <f>'施設リストA-1（直営）'!AR454</f>
        <v>0</v>
      </c>
      <c r="AK1482" s="30">
        <f>IF(AJ1482="新設",VLOOKUP('施設リストA-1（直営）'!AS454,'（新設）照明器具'!$B$5:$C$1990,2,FALSE),IF('部屋別効果（直）'!AJ1482="撤去",VLOOKUP('施設リストA-1（直営）'!AS454,'（既設）調査結果'!$B$5:$C$1998,2,FALSE),0))</f>
        <v>0</v>
      </c>
      <c r="AL1482" s="29">
        <f>'施設リストA-1（直営）'!AU454</f>
        <v>0</v>
      </c>
    </row>
    <row r="1483" spans="1:38" customFormat="1">
      <c r="A1483" s="94"/>
      <c r="B1483" s="16" t="str">
        <f>'施設リストA-1（直営）'!B455</f>
        <v>新町小</v>
      </c>
      <c r="C1483" s="14">
        <f>'施設リストA-1（直営）'!C455</f>
        <v>2</v>
      </c>
      <c r="D1483" s="94" t="str">
        <f>'施設リストA-1（直営）'!D455</f>
        <v>2年1組教室</v>
      </c>
      <c r="E1483" s="20">
        <f>'施設リストA-1（直営）'!E455</f>
        <v>210</v>
      </c>
      <c r="F1483" s="20">
        <f>'施設リストA-1（直営）'!F455</f>
        <v>8</v>
      </c>
      <c r="G1483" s="13">
        <f>'施設リストA-1（直営）'!G455</f>
        <v>1680</v>
      </c>
      <c r="H1483" s="28" t="e">
        <f t="shared" si="23"/>
        <v>#N/A</v>
      </c>
      <c r="I1483" s="29" t="str">
        <f>'施設リストA-1（直営）'!H455</f>
        <v>新設</v>
      </c>
      <c r="J1483" s="30" t="e">
        <f>IF(I1483="新設",VLOOKUP('施設リストA-1（直営）'!I455,'（新設）照明器具'!$B$5:$C$1990,2,FALSE),IF('部屋別効果（直）'!I1483="撤去",VLOOKUP('施設リストA-1（直営）'!I455,'（既設）調査結果'!$B$5:$C$1998,2,FALSE),0))</f>
        <v>#N/A</v>
      </c>
      <c r="K1483" s="29">
        <f>'施設リストA-1（直営）'!K455</f>
        <v>12</v>
      </c>
      <c r="L1483" s="29" t="str">
        <f>'施設リストA-1（直営）'!L455</f>
        <v>撤去</v>
      </c>
      <c r="M1483" s="30">
        <f>IF(L1483="新設",VLOOKUP('施設リストA-1（直営）'!M455,'（新設）照明器具'!$B$5:$C$1990,2,FALSE),IF('部屋別効果（直）'!L1483="撤去",VLOOKUP('施設リストA-1（直営）'!M455,'（既設）調査結果'!$B$5:$C$1998,2,FALSE),0))</f>
        <v>86</v>
      </c>
      <c r="N1483" s="29">
        <f>'施設リストA-1（直営）'!O455</f>
        <v>12</v>
      </c>
      <c r="O1483" s="29" t="str">
        <f>'施設リストA-1（直営）'!P455</f>
        <v>新設</v>
      </c>
      <c r="P1483" s="30" t="e">
        <f>IF(O1483="新設",VLOOKUP('施設リストA-1（直営）'!Q455,'（新設）照明器具'!$B$5:$C$1990,2,FALSE),IF('部屋別効果（直）'!O1483="撤去",VLOOKUP('施設リストA-1（直営）'!Q455,'（既設）調査結果'!$B$5:$C$1998,2,FALSE),0))</f>
        <v>#N/A</v>
      </c>
      <c r="Q1483" s="29">
        <f>'施設リストA-1（直営）'!S455</f>
        <v>2</v>
      </c>
      <c r="R1483" s="29" t="str">
        <f>'施設リストA-1（直営）'!T455</f>
        <v>撤去</v>
      </c>
      <c r="S1483" s="30">
        <f>IF(R1483="新設",VLOOKUP('施設リストA-1（直営）'!U455,'（新設）照明器具'!$B$5:$C$1990,2,FALSE),IF('部屋別効果（直）'!R1483="撤去",VLOOKUP('施設リストA-1（直営）'!U455,'（既設）調査結果'!$B$5:$C$1998,2,FALSE),0))</f>
        <v>45</v>
      </c>
      <c r="T1483" s="29">
        <f>'施設リストA-1（直営）'!W455</f>
        <v>2</v>
      </c>
      <c r="U1483" s="29">
        <f>'施設リストA-1（直営）'!X455</f>
        <v>0</v>
      </c>
      <c r="V1483" s="30">
        <f>IF(U1483="新設",VLOOKUP('施設リストA-1（直営）'!Y455,'（新設）照明器具'!$B$5:$C$1990,2,FALSE),IF('部屋別効果（直）'!U1483="撤去",VLOOKUP('施設リストA-1（直営）'!Y455,'（既設）調査結果'!$B$5:$C$1998,2,FALSE),0))</f>
        <v>0</v>
      </c>
      <c r="W1483" s="29">
        <f>'施設リストA-1（直営）'!AA455</f>
        <v>0</v>
      </c>
      <c r="X1483" s="29">
        <f>'施設リストA-1（直営）'!AB455</f>
        <v>0</v>
      </c>
      <c r="Y1483" s="30">
        <f>IF(X1483="新設",VLOOKUP('施設リストA-1（直営）'!AC455,'（新設）照明器具'!$B$5:$C$1990,2,FALSE),IF('部屋別効果（直）'!X1483="撤去",VLOOKUP('施設リストA-1（直営）'!AC455,'（既設）調査結果'!$B$5:$C$1998,2,FALSE),0))</f>
        <v>0</v>
      </c>
      <c r="Z1483" s="29">
        <f>'施設リストA-1（直営）'!AE455</f>
        <v>0</v>
      </c>
      <c r="AA1483" s="29">
        <f>'施設リストA-1（直営）'!AF455</f>
        <v>0</v>
      </c>
      <c r="AB1483" s="30">
        <f>IF(AA1483="新設",VLOOKUP('施設リストA-1（直営）'!AG455,'（新設）照明器具'!$B$5:$C$1990,2,FALSE),IF('部屋別効果（直）'!AA1483="撤去",VLOOKUP('施設リストA-1（直営）'!AG455,'（既設）調査結果'!$B$5:$C$1998,2,FALSE),0))</f>
        <v>0</v>
      </c>
      <c r="AC1483" s="29">
        <f>'施設リストA-1（直営）'!AI455</f>
        <v>0</v>
      </c>
      <c r="AD1483" s="29">
        <f>'施設リストA-1（直営）'!AJ455</f>
        <v>0</v>
      </c>
      <c r="AE1483" s="30">
        <f>IF(AD1483="新設",VLOOKUP('施設リストA-1（直営）'!AK455,'（新設）照明器具'!$B$5:$C$1990,2,FALSE),IF('部屋別効果（直）'!AD1483="撤去",VLOOKUP('施設リストA-1（直営）'!AK455,'（既設）調査結果'!$B$5:$C$1998,2,FALSE),0))</f>
        <v>0</v>
      </c>
      <c r="AF1483" s="29">
        <f>'施設リストA-1（直営）'!AM455</f>
        <v>0</v>
      </c>
      <c r="AG1483" s="29">
        <f>'施設リストA-1（直営）'!AN455</f>
        <v>0</v>
      </c>
      <c r="AH1483" s="30">
        <f>IF(AG1483="新設",VLOOKUP('施設リストA-1（直営）'!AO455,'（新設）照明器具'!$B$5:$C$1990,2,FALSE),IF('部屋別効果（直）'!AG1483="撤去",VLOOKUP('施設リストA-1（直営）'!AO455,'（既設）調査結果'!$B$5:$C$1998,2,FALSE),0))</f>
        <v>0</v>
      </c>
      <c r="AI1483" s="29">
        <f>'施設リストA-1（直営）'!AQ455</f>
        <v>0</v>
      </c>
      <c r="AJ1483" s="29">
        <f>'施設リストA-1（直営）'!AR455</f>
        <v>0</v>
      </c>
      <c r="AK1483" s="30">
        <f>IF(AJ1483="新設",VLOOKUP('施設リストA-1（直営）'!AS455,'（新設）照明器具'!$B$5:$C$1990,2,FALSE),IF('部屋別効果（直）'!AJ1483="撤去",VLOOKUP('施設リストA-1（直営）'!AS455,'（既設）調査結果'!$B$5:$C$1998,2,FALSE),0))</f>
        <v>0</v>
      </c>
      <c r="AL1483" s="29">
        <f>'施設リストA-1（直営）'!AU455</f>
        <v>0</v>
      </c>
    </row>
    <row r="1484" spans="1:38" customFormat="1">
      <c r="A1484" s="94"/>
      <c r="B1484" s="16" t="str">
        <f>'施設リストA-1（直営）'!B456</f>
        <v>新町小</v>
      </c>
      <c r="C1484" s="14">
        <f>'施設リストA-1（直営）'!C456</f>
        <v>2</v>
      </c>
      <c r="D1484" s="94" t="str">
        <f>'施設リストA-1（直営）'!D456</f>
        <v>2年2組教室</v>
      </c>
      <c r="E1484" s="20">
        <f>'施設リストA-1（直営）'!E456</f>
        <v>210</v>
      </c>
      <c r="F1484" s="20">
        <f>'施設リストA-1（直営）'!F456</f>
        <v>8</v>
      </c>
      <c r="G1484" s="13">
        <f>'施設リストA-1（直営）'!G456</f>
        <v>1680</v>
      </c>
      <c r="H1484" s="28" t="e">
        <f t="shared" si="23"/>
        <v>#N/A</v>
      </c>
      <c r="I1484" s="29" t="str">
        <f>'施設リストA-1（直営）'!H456</f>
        <v>新設</v>
      </c>
      <c r="J1484" s="30" t="e">
        <f>IF(I1484="新設",VLOOKUP('施設リストA-1（直営）'!I456,'（新設）照明器具'!$B$5:$C$1990,2,FALSE),IF('部屋別効果（直）'!I1484="撤去",VLOOKUP('施設リストA-1（直営）'!I456,'（既設）調査結果'!$B$5:$C$1998,2,FALSE),0))</f>
        <v>#N/A</v>
      </c>
      <c r="K1484" s="29">
        <f>'施設リストA-1（直営）'!K456</f>
        <v>12</v>
      </c>
      <c r="L1484" s="29" t="str">
        <f>'施設リストA-1（直営）'!L456</f>
        <v>撤去</v>
      </c>
      <c r="M1484" s="30">
        <f>IF(L1484="新設",VLOOKUP('施設リストA-1（直営）'!M456,'（新設）照明器具'!$B$5:$C$1990,2,FALSE),IF('部屋別効果（直）'!L1484="撤去",VLOOKUP('施設リストA-1（直営）'!M456,'（既設）調査結果'!$B$5:$C$1998,2,FALSE),0))</f>
        <v>86</v>
      </c>
      <c r="N1484" s="29">
        <f>'施設リストA-1（直営）'!O456</f>
        <v>12</v>
      </c>
      <c r="O1484" s="29">
        <f>'施設リストA-1（直営）'!P456</f>
        <v>0</v>
      </c>
      <c r="P1484" s="30">
        <f>IF(O1484="新設",VLOOKUP('施設リストA-1（直営）'!Q456,'（新設）照明器具'!$B$5:$C$1990,2,FALSE),IF('部屋別効果（直）'!O1484="撤去",VLOOKUP('施設リストA-1（直営）'!Q456,'（既設）調査結果'!$B$5:$C$1998,2,FALSE),0))</f>
        <v>0</v>
      </c>
      <c r="Q1484" s="29">
        <f>'施設リストA-1（直営）'!S456</f>
        <v>0</v>
      </c>
      <c r="R1484" s="29">
        <f>'施設リストA-1（直営）'!T456</f>
        <v>0</v>
      </c>
      <c r="S1484" s="30">
        <f>IF(R1484="新設",VLOOKUP('施設リストA-1（直営）'!U456,'（新設）照明器具'!$B$5:$C$1990,2,FALSE),IF('部屋別効果（直）'!R1484="撤去",VLOOKUP('施設リストA-1（直営）'!U456,'（既設）調査結果'!$B$5:$C$1998,2,FALSE),0))</f>
        <v>0</v>
      </c>
      <c r="T1484" s="29">
        <f>'施設リストA-1（直営）'!W456</f>
        <v>0</v>
      </c>
      <c r="U1484" s="29">
        <f>'施設リストA-1（直営）'!X456</f>
        <v>0</v>
      </c>
      <c r="V1484" s="30">
        <f>IF(U1484="新設",VLOOKUP('施設リストA-1（直営）'!Y456,'（新設）照明器具'!$B$5:$C$1990,2,FALSE),IF('部屋別効果（直）'!U1484="撤去",VLOOKUP('施設リストA-1（直営）'!Y456,'（既設）調査結果'!$B$5:$C$1998,2,FALSE),0))</f>
        <v>0</v>
      </c>
      <c r="W1484" s="29">
        <f>'施設リストA-1（直営）'!AA456</f>
        <v>0</v>
      </c>
      <c r="X1484" s="29">
        <f>'施設リストA-1（直営）'!AB456</f>
        <v>0</v>
      </c>
      <c r="Y1484" s="30">
        <f>IF(X1484="新設",VLOOKUP('施設リストA-1（直営）'!AC456,'（新設）照明器具'!$B$5:$C$1990,2,FALSE),IF('部屋別効果（直）'!X1484="撤去",VLOOKUP('施設リストA-1（直営）'!AC456,'（既設）調査結果'!$B$5:$C$1998,2,FALSE),0))</f>
        <v>0</v>
      </c>
      <c r="Z1484" s="29">
        <f>'施設リストA-1（直営）'!AE456</f>
        <v>0</v>
      </c>
      <c r="AA1484" s="29">
        <f>'施設リストA-1（直営）'!AF456</f>
        <v>0</v>
      </c>
      <c r="AB1484" s="30">
        <f>IF(AA1484="新設",VLOOKUP('施設リストA-1（直営）'!AG456,'（新設）照明器具'!$B$5:$C$1990,2,FALSE),IF('部屋別効果（直）'!AA1484="撤去",VLOOKUP('施設リストA-1（直営）'!AG456,'（既設）調査結果'!$B$5:$C$1998,2,FALSE),0))</f>
        <v>0</v>
      </c>
      <c r="AC1484" s="29">
        <f>'施設リストA-1（直営）'!AI456</f>
        <v>0</v>
      </c>
      <c r="AD1484" s="29">
        <f>'施設リストA-1（直営）'!AJ456</f>
        <v>0</v>
      </c>
      <c r="AE1484" s="30">
        <f>IF(AD1484="新設",VLOOKUP('施設リストA-1（直営）'!AK456,'（新設）照明器具'!$B$5:$C$1990,2,FALSE),IF('部屋別効果（直）'!AD1484="撤去",VLOOKUP('施設リストA-1（直営）'!AK456,'（既設）調査結果'!$B$5:$C$1998,2,FALSE),0))</f>
        <v>0</v>
      </c>
      <c r="AF1484" s="29">
        <f>'施設リストA-1（直営）'!AM456</f>
        <v>0</v>
      </c>
      <c r="AG1484" s="29">
        <f>'施設リストA-1（直営）'!AN456</f>
        <v>0</v>
      </c>
      <c r="AH1484" s="30">
        <f>IF(AG1484="新設",VLOOKUP('施設リストA-1（直営）'!AO456,'（新設）照明器具'!$B$5:$C$1990,2,FALSE),IF('部屋別効果（直）'!AG1484="撤去",VLOOKUP('施設リストA-1（直営）'!AO456,'（既設）調査結果'!$B$5:$C$1998,2,FALSE),0))</f>
        <v>0</v>
      </c>
      <c r="AI1484" s="29">
        <f>'施設リストA-1（直営）'!AQ456</f>
        <v>0</v>
      </c>
      <c r="AJ1484" s="29">
        <f>'施設リストA-1（直営）'!AR456</f>
        <v>0</v>
      </c>
      <c r="AK1484" s="30">
        <f>IF(AJ1484="新設",VLOOKUP('施設リストA-1（直営）'!AS456,'（新設）照明器具'!$B$5:$C$1990,2,FALSE),IF('部屋別効果（直）'!AJ1484="撤去",VLOOKUP('施設リストA-1（直営）'!AS456,'（既設）調査結果'!$B$5:$C$1998,2,FALSE),0))</f>
        <v>0</v>
      </c>
      <c r="AL1484" s="29">
        <f>'施設リストA-1（直営）'!AU456</f>
        <v>0</v>
      </c>
    </row>
    <row r="1485" spans="1:38" customFormat="1">
      <c r="A1485" s="94"/>
      <c r="B1485" s="16" t="str">
        <f>'施設リストA-1（直営）'!B457</f>
        <v>新町小</v>
      </c>
      <c r="C1485" s="14">
        <f>'施設リストA-1（直営）'!C457</f>
        <v>2</v>
      </c>
      <c r="D1485" s="94" t="str">
        <f>'施設リストA-1（直営）'!D457</f>
        <v>2年3組教室</v>
      </c>
      <c r="E1485" s="20">
        <f>'施設リストA-1（直営）'!E457</f>
        <v>210</v>
      </c>
      <c r="F1485" s="20">
        <f>'施設リストA-1（直営）'!F457</f>
        <v>8</v>
      </c>
      <c r="G1485" s="13">
        <f>'施設リストA-1（直営）'!G457</f>
        <v>1680</v>
      </c>
      <c r="H1485" s="28" t="e">
        <f t="shared" si="23"/>
        <v>#N/A</v>
      </c>
      <c r="I1485" s="29" t="str">
        <f>'施設リストA-1（直営）'!H457</f>
        <v>新設</v>
      </c>
      <c r="J1485" s="30" t="e">
        <f>IF(I1485="新設",VLOOKUP('施設リストA-1（直営）'!I457,'（新設）照明器具'!$B$5:$C$1990,2,FALSE),IF('部屋別効果（直）'!I1485="撤去",VLOOKUP('施設リストA-1（直営）'!I457,'（既設）調査結果'!$B$5:$C$1998,2,FALSE),0))</f>
        <v>#N/A</v>
      </c>
      <c r="K1485" s="29">
        <f>'施設リストA-1（直営）'!K457</f>
        <v>12</v>
      </c>
      <c r="L1485" s="29" t="str">
        <f>'施設リストA-1（直営）'!L457</f>
        <v>撤去</v>
      </c>
      <c r="M1485" s="30">
        <f>IF(L1485="新設",VLOOKUP('施設リストA-1（直営）'!M457,'（新設）照明器具'!$B$5:$C$1990,2,FALSE),IF('部屋別効果（直）'!L1485="撤去",VLOOKUP('施設リストA-1（直営）'!M457,'（既設）調査結果'!$B$5:$C$1998,2,FALSE),0))</f>
        <v>86</v>
      </c>
      <c r="N1485" s="29">
        <f>'施設リストA-1（直営）'!O457</f>
        <v>12</v>
      </c>
      <c r="O1485" s="29" t="str">
        <f>'施設リストA-1（直営）'!P457</f>
        <v>新設</v>
      </c>
      <c r="P1485" s="30" t="e">
        <f>IF(O1485="新設",VLOOKUP('施設リストA-1（直営）'!Q457,'（新設）照明器具'!$B$5:$C$1990,2,FALSE),IF('部屋別効果（直）'!O1485="撤去",VLOOKUP('施設リストA-1（直営）'!Q457,'（既設）調査結果'!$B$5:$C$1998,2,FALSE),0))</f>
        <v>#N/A</v>
      </c>
      <c r="Q1485" s="29">
        <f>'施設リストA-1（直営）'!S457</f>
        <v>2</v>
      </c>
      <c r="R1485" s="29" t="str">
        <f>'施設リストA-1（直営）'!T457</f>
        <v>撤去</v>
      </c>
      <c r="S1485" s="30">
        <f>IF(R1485="新設",VLOOKUP('施設リストA-1（直営）'!U457,'（新設）照明器具'!$B$5:$C$1990,2,FALSE),IF('部屋別効果（直）'!R1485="撤去",VLOOKUP('施設リストA-1（直営）'!U457,'（既設）調査結果'!$B$5:$C$1998,2,FALSE),0))</f>
        <v>45</v>
      </c>
      <c r="T1485" s="29">
        <f>'施設リストA-1（直営）'!W457</f>
        <v>2</v>
      </c>
      <c r="U1485" s="29">
        <f>'施設リストA-1（直営）'!X457</f>
        <v>0</v>
      </c>
      <c r="V1485" s="30">
        <f>IF(U1485="新設",VLOOKUP('施設リストA-1（直営）'!Y457,'（新設）照明器具'!$B$5:$C$1990,2,FALSE),IF('部屋別効果（直）'!U1485="撤去",VLOOKUP('施設リストA-1（直営）'!Y457,'（既設）調査結果'!$B$5:$C$1998,2,FALSE),0))</f>
        <v>0</v>
      </c>
      <c r="W1485" s="29">
        <f>'施設リストA-1（直営）'!AA457</f>
        <v>0</v>
      </c>
      <c r="X1485" s="29">
        <f>'施設リストA-1（直営）'!AB457</f>
        <v>0</v>
      </c>
      <c r="Y1485" s="30">
        <f>IF(X1485="新設",VLOOKUP('施設リストA-1（直営）'!AC457,'（新設）照明器具'!$B$5:$C$1990,2,FALSE),IF('部屋別効果（直）'!X1485="撤去",VLOOKUP('施設リストA-1（直営）'!AC457,'（既設）調査結果'!$B$5:$C$1998,2,FALSE),0))</f>
        <v>0</v>
      </c>
      <c r="Z1485" s="29">
        <f>'施設リストA-1（直営）'!AE457</f>
        <v>0</v>
      </c>
      <c r="AA1485" s="29">
        <f>'施設リストA-1（直営）'!AF457</f>
        <v>0</v>
      </c>
      <c r="AB1485" s="30">
        <f>IF(AA1485="新設",VLOOKUP('施設リストA-1（直営）'!AG457,'（新設）照明器具'!$B$5:$C$1990,2,FALSE),IF('部屋別効果（直）'!AA1485="撤去",VLOOKUP('施設リストA-1（直営）'!AG457,'（既設）調査結果'!$B$5:$C$1998,2,FALSE),0))</f>
        <v>0</v>
      </c>
      <c r="AC1485" s="29">
        <f>'施設リストA-1（直営）'!AI457</f>
        <v>0</v>
      </c>
      <c r="AD1485" s="29">
        <f>'施設リストA-1（直営）'!AJ457</f>
        <v>0</v>
      </c>
      <c r="AE1485" s="30">
        <f>IF(AD1485="新設",VLOOKUP('施設リストA-1（直営）'!AK457,'（新設）照明器具'!$B$5:$C$1990,2,FALSE),IF('部屋別効果（直）'!AD1485="撤去",VLOOKUP('施設リストA-1（直営）'!AK457,'（既設）調査結果'!$B$5:$C$1998,2,FALSE),0))</f>
        <v>0</v>
      </c>
      <c r="AF1485" s="29">
        <f>'施設リストA-1（直営）'!AM457</f>
        <v>0</v>
      </c>
      <c r="AG1485" s="29">
        <f>'施設リストA-1（直営）'!AN457</f>
        <v>0</v>
      </c>
      <c r="AH1485" s="30">
        <f>IF(AG1485="新設",VLOOKUP('施設リストA-1（直営）'!AO457,'（新設）照明器具'!$B$5:$C$1990,2,FALSE),IF('部屋別効果（直）'!AG1485="撤去",VLOOKUP('施設リストA-1（直営）'!AO457,'（既設）調査結果'!$B$5:$C$1998,2,FALSE),0))</f>
        <v>0</v>
      </c>
      <c r="AI1485" s="29">
        <f>'施設リストA-1（直営）'!AQ457</f>
        <v>0</v>
      </c>
      <c r="AJ1485" s="29">
        <f>'施設リストA-1（直営）'!AR457</f>
        <v>0</v>
      </c>
      <c r="AK1485" s="30">
        <f>IF(AJ1485="新設",VLOOKUP('施設リストA-1（直営）'!AS457,'（新設）照明器具'!$B$5:$C$1990,2,FALSE),IF('部屋別効果（直）'!AJ1485="撤去",VLOOKUP('施設リストA-1（直営）'!AS457,'（既設）調査結果'!$B$5:$C$1998,2,FALSE),0))</f>
        <v>0</v>
      </c>
      <c r="AL1485" s="29">
        <f>'施設リストA-1（直営）'!AU457</f>
        <v>0</v>
      </c>
    </row>
    <row r="1486" spans="1:38" customFormat="1">
      <c r="A1486" s="94"/>
      <c r="B1486" s="16" t="str">
        <f>'施設リストA-1（直営）'!B458</f>
        <v>新町小</v>
      </c>
      <c r="C1486" s="14">
        <f>'施設リストA-1（直営）'!C458</f>
        <v>2</v>
      </c>
      <c r="D1486" s="94" t="str">
        <f>'施設リストA-1（直営）'!D458</f>
        <v>3年1組教室</v>
      </c>
      <c r="E1486" s="20">
        <f>'施設リストA-1（直営）'!E458</f>
        <v>210</v>
      </c>
      <c r="F1486" s="20">
        <f>'施設リストA-1（直営）'!F458</f>
        <v>8</v>
      </c>
      <c r="G1486" s="13">
        <f>'施設リストA-1（直営）'!G458</f>
        <v>1680</v>
      </c>
      <c r="H1486" s="28" t="e">
        <f t="shared" si="23"/>
        <v>#N/A</v>
      </c>
      <c r="I1486" s="29" t="str">
        <f>'施設リストA-1（直営）'!H458</f>
        <v>新設</v>
      </c>
      <c r="J1486" s="30" t="e">
        <f>IF(I1486="新設",VLOOKUP('施設リストA-1（直営）'!I458,'（新設）照明器具'!$B$5:$C$1990,2,FALSE),IF('部屋別効果（直）'!I1486="撤去",VLOOKUP('施設リストA-1（直営）'!I458,'（既設）調査結果'!$B$5:$C$1998,2,FALSE),0))</f>
        <v>#N/A</v>
      </c>
      <c r="K1486" s="29">
        <f>'施設リストA-1（直営）'!K458</f>
        <v>12</v>
      </c>
      <c r="L1486" s="29" t="str">
        <f>'施設リストA-1（直営）'!L458</f>
        <v>撤去</v>
      </c>
      <c r="M1486" s="30">
        <f>IF(L1486="新設",VLOOKUP('施設リストA-1（直営）'!M458,'（新設）照明器具'!$B$5:$C$1990,2,FALSE),IF('部屋別効果（直）'!L1486="撤去",VLOOKUP('施設リストA-1（直営）'!M458,'（既設）調査結果'!$B$5:$C$1998,2,FALSE),0))</f>
        <v>86</v>
      </c>
      <c r="N1486" s="29">
        <f>'施設リストA-1（直営）'!O458</f>
        <v>12</v>
      </c>
      <c r="O1486" s="29" t="str">
        <f>'施設リストA-1（直営）'!P458</f>
        <v>新設</v>
      </c>
      <c r="P1486" s="30" t="e">
        <f>IF(O1486="新設",VLOOKUP('施設リストA-1（直営）'!Q458,'（新設）照明器具'!$B$5:$C$1990,2,FALSE),IF('部屋別効果（直）'!O1486="撤去",VLOOKUP('施設リストA-1（直営）'!Q458,'（既設）調査結果'!$B$5:$C$1998,2,FALSE),0))</f>
        <v>#N/A</v>
      </c>
      <c r="Q1486" s="29">
        <f>'施設リストA-1（直営）'!S458</f>
        <v>2</v>
      </c>
      <c r="R1486" s="29" t="str">
        <f>'施設リストA-1（直営）'!T458</f>
        <v>撤去</v>
      </c>
      <c r="S1486" s="30">
        <f>IF(R1486="新設",VLOOKUP('施設リストA-1（直営）'!U458,'（新設）照明器具'!$B$5:$C$1990,2,FALSE),IF('部屋別効果（直）'!R1486="撤去",VLOOKUP('施設リストA-1（直営）'!U458,'（既設）調査結果'!$B$5:$C$1998,2,FALSE),0))</f>
        <v>45</v>
      </c>
      <c r="T1486" s="29">
        <f>'施設リストA-1（直営）'!W458</f>
        <v>2</v>
      </c>
      <c r="U1486" s="29">
        <f>'施設リストA-1（直営）'!X458</f>
        <v>0</v>
      </c>
      <c r="V1486" s="30">
        <f>IF(U1486="新設",VLOOKUP('施設リストA-1（直営）'!Y458,'（新設）照明器具'!$B$5:$C$1990,2,FALSE),IF('部屋別効果（直）'!U1486="撤去",VLOOKUP('施設リストA-1（直営）'!Y458,'（既設）調査結果'!$B$5:$C$1998,2,FALSE),0))</f>
        <v>0</v>
      </c>
      <c r="W1486" s="29">
        <f>'施設リストA-1（直営）'!AA458</f>
        <v>0</v>
      </c>
      <c r="X1486" s="29">
        <f>'施設リストA-1（直営）'!AB458</f>
        <v>0</v>
      </c>
      <c r="Y1486" s="30">
        <f>IF(X1486="新設",VLOOKUP('施設リストA-1（直営）'!AC458,'（新設）照明器具'!$B$5:$C$1990,2,FALSE),IF('部屋別効果（直）'!X1486="撤去",VLOOKUP('施設リストA-1（直営）'!AC458,'（既設）調査結果'!$B$5:$C$1998,2,FALSE),0))</f>
        <v>0</v>
      </c>
      <c r="Z1486" s="29">
        <f>'施設リストA-1（直営）'!AE458</f>
        <v>0</v>
      </c>
      <c r="AA1486" s="29">
        <f>'施設リストA-1（直営）'!AF458</f>
        <v>0</v>
      </c>
      <c r="AB1486" s="30">
        <f>IF(AA1486="新設",VLOOKUP('施設リストA-1（直営）'!AG458,'（新設）照明器具'!$B$5:$C$1990,2,FALSE),IF('部屋別効果（直）'!AA1486="撤去",VLOOKUP('施設リストA-1（直営）'!AG458,'（既設）調査結果'!$B$5:$C$1998,2,FALSE),0))</f>
        <v>0</v>
      </c>
      <c r="AC1486" s="29">
        <f>'施設リストA-1（直営）'!AI458</f>
        <v>0</v>
      </c>
      <c r="AD1486" s="29">
        <f>'施設リストA-1（直営）'!AJ458</f>
        <v>0</v>
      </c>
      <c r="AE1486" s="30">
        <f>IF(AD1486="新設",VLOOKUP('施設リストA-1（直営）'!AK458,'（新設）照明器具'!$B$5:$C$1990,2,FALSE),IF('部屋別効果（直）'!AD1486="撤去",VLOOKUP('施設リストA-1（直営）'!AK458,'（既設）調査結果'!$B$5:$C$1998,2,FALSE),0))</f>
        <v>0</v>
      </c>
      <c r="AF1486" s="29">
        <f>'施設リストA-1（直営）'!AM458</f>
        <v>0</v>
      </c>
      <c r="AG1486" s="29">
        <f>'施設リストA-1（直営）'!AN458</f>
        <v>0</v>
      </c>
      <c r="AH1486" s="30">
        <f>IF(AG1486="新設",VLOOKUP('施設リストA-1（直営）'!AO458,'（新設）照明器具'!$B$5:$C$1990,2,FALSE),IF('部屋別効果（直）'!AG1486="撤去",VLOOKUP('施設リストA-1（直営）'!AO458,'（既設）調査結果'!$B$5:$C$1998,2,FALSE),0))</f>
        <v>0</v>
      </c>
      <c r="AI1486" s="29">
        <f>'施設リストA-1（直営）'!AQ458</f>
        <v>0</v>
      </c>
      <c r="AJ1486" s="29">
        <f>'施設リストA-1（直営）'!AR458</f>
        <v>0</v>
      </c>
      <c r="AK1486" s="30">
        <f>IF(AJ1486="新設",VLOOKUP('施設リストA-1（直営）'!AS458,'（新設）照明器具'!$B$5:$C$1990,2,FALSE),IF('部屋別効果（直）'!AJ1486="撤去",VLOOKUP('施設リストA-1（直営）'!AS458,'（既設）調査結果'!$B$5:$C$1998,2,FALSE),0))</f>
        <v>0</v>
      </c>
      <c r="AL1486" s="29">
        <f>'施設リストA-1（直営）'!AU458</f>
        <v>0</v>
      </c>
    </row>
    <row r="1487" spans="1:38" customFormat="1">
      <c r="A1487" s="94"/>
      <c r="B1487" s="16" t="str">
        <f>'施設リストA-1（直営）'!B459</f>
        <v>新町小</v>
      </c>
      <c r="C1487" s="14">
        <f>'施設リストA-1（直営）'!C459</f>
        <v>2</v>
      </c>
      <c r="D1487" s="94" t="str">
        <f>'施設リストA-1（直営）'!D459</f>
        <v>3年2組教室</v>
      </c>
      <c r="E1487" s="20">
        <f>'施設リストA-1（直営）'!E459</f>
        <v>210</v>
      </c>
      <c r="F1487" s="20">
        <f>'施設リストA-1（直営）'!F459</f>
        <v>8</v>
      </c>
      <c r="G1487" s="13">
        <f>'施設リストA-1（直営）'!G459</f>
        <v>1680</v>
      </c>
      <c r="H1487" s="28" t="e">
        <f t="shared" si="23"/>
        <v>#N/A</v>
      </c>
      <c r="I1487" s="29" t="str">
        <f>'施設リストA-1（直営）'!H459</f>
        <v>新設</v>
      </c>
      <c r="J1487" s="30" t="e">
        <f>IF(I1487="新設",VLOOKUP('施設リストA-1（直営）'!I459,'（新設）照明器具'!$B$5:$C$1990,2,FALSE),IF('部屋別効果（直）'!I1487="撤去",VLOOKUP('施設リストA-1（直営）'!I459,'（既設）調査結果'!$B$5:$C$1998,2,FALSE),0))</f>
        <v>#N/A</v>
      </c>
      <c r="K1487" s="29">
        <f>'施設リストA-1（直営）'!K459</f>
        <v>12</v>
      </c>
      <c r="L1487" s="29" t="str">
        <f>'施設リストA-1（直営）'!L459</f>
        <v>撤去</v>
      </c>
      <c r="M1487" s="30">
        <f>IF(L1487="新設",VLOOKUP('施設リストA-1（直営）'!M459,'（新設）照明器具'!$B$5:$C$1990,2,FALSE),IF('部屋別効果（直）'!L1487="撤去",VLOOKUP('施設リストA-1（直営）'!M459,'（既設）調査結果'!$B$5:$C$1998,2,FALSE),0))</f>
        <v>86</v>
      </c>
      <c r="N1487" s="29">
        <f>'施設リストA-1（直営）'!O459</f>
        <v>12</v>
      </c>
      <c r="O1487" s="29">
        <f>'施設リストA-1（直営）'!P459</f>
        <v>0</v>
      </c>
      <c r="P1487" s="30">
        <f>IF(O1487="新設",VLOOKUP('施設リストA-1（直営）'!Q459,'（新設）照明器具'!$B$5:$C$1990,2,FALSE),IF('部屋別効果（直）'!O1487="撤去",VLOOKUP('施設リストA-1（直営）'!Q459,'（既設）調査結果'!$B$5:$C$1998,2,FALSE),0))</f>
        <v>0</v>
      </c>
      <c r="Q1487" s="29">
        <f>'施設リストA-1（直営）'!S459</f>
        <v>0</v>
      </c>
      <c r="R1487" s="29">
        <f>'施設リストA-1（直営）'!T459</f>
        <v>0</v>
      </c>
      <c r="S1487" s="30">
        <f>IF(R1487="新設",VLOOKUP('施設リストA-1（直営）'!U459,'（新設）照明器具'!$B$5:$C$1990,2,FALSE),IF('部屋別効果（直）'!R1487="撤去",VLOOKUP('施設リストA-1（直営）'!U459,'（既設）調査結果'!$B$5:$C$1998,2,FALSE),0))</f>
        <v>0</v>
      </c>
      <c r="T1487" s="29">
        <f>'施設リストA-1（直営）'!W459</f>
        <v>0</v>
      </c>
      <c r="U1487" s="29">
        <f>'施設リストA-1（直営）'!X459</f>
        <v>0</v>
      </c>
      <c r="V1487" s="30">
        <f>IF(U1487="新設",VLOOKUP('施設リストA-1（直営）'!Y459,'（新設）照明器具'!$B$5:$C$1990,2,FALSE),IF('部屋別効果（直）'!U1487="撤去",VLOOKUP('施設リストA-1（直営）'!Y459,'（既設）調査結果'!$B$5:$C$1998,2,FALSE),0))</f>
        <v>0</v>
      </c>
      <c r="W1487" s="29">
        <f>'施設リストA-1（直営）'!AA459</f>
        <v>0</v>
      </c>
      <c r="X1487" s="29">
        <f>'施設リストA-1（直営）'!AB459</f>
        <v>0</v>
      </c>
      <c r="Y1487" s="30">
        <f>IF(X1487="新設",VLOOKUP('施設リストA-1（直営）'!AC459,'（新設）照明器具'!$B$5:$C$1990,2,FALSE),IF('部屋別効果（直）'!X1487="撤去",VLOOKUP('施設リストA-1（直営）'!AC459,'（既設）調査結果'!$B$5:$C$1998,2,FALSE),0))</f>
        <v>0</v>
      </c>
      <c r="Z1487" s="29">
        <f>'施設リストA-1（直営）'!AE459</f>
        <v>0</v>
      </c>
      <c r="AA1487" s="29">
        <f>'施設リストA-1（直営）'!AF459</f>
        <v>0</v>
      </c>
      <c r="AB1487" s="30">
        <f>IF(AA1487="新設",VLOOKUP('施設リストA-1（直営）'!AG459,'（新設）照明器具'!$B$5:$C$1990,2,FALSE),IF('部屋別効果（直）'!AA1487="撤去",VLOOKUP('施設リストA-1（直営）'!AG459,'（既設）調査結果'!$B$5:$C$1998,2,FALSE),0))</f>
        <v>0</v>
      </c>
      <c r="AC1487" s="29">
        <f>'施設リストA-1（直営）'!AI459</f>
        <v>0</v>
      </c>
      <c r="AD1487" s="29">
        <f>'施設リストA-1（直営）'!AJ459</f>
        <v>0</v>
      </c>
      <c r="AE1487" s="30">
        <f>IF(AD1487="新設",VLOOKUP('施設リストA-1（直営）'!AK459,'（新設）照明器具'!$B$5:$C$1990,2,FALSE),IF('部屋別効果（直）'!AD1487="撤去",VLOOKUP('施設リストA-1（直営）'!AK459,'（既設）調査結果'!$B$5:$C$1998,2,FALSE),0))</f>
        <v>0</v>
      </c>
      <c r="AF1487" s="29">
        <f>'施設リストA-1（直営）'!AM459</f>
        <v>0</v>
      </c>
      <c r="AG1487" s="29">
        <f>'施設リストA-1（直営）'!AN459</f>
        <v>0</v>
      </c>
      <c r="AH1487" s="30">
        <f>IF(AG1487="新設",VLOOKUP('施設リストA-1（直営）'!AO459,'（新設）照明器具'!$B$5:$C$1990,2,FALSE),IF('部屋別効果（直）'!AG1487="撤去",VLOOKUP('施設リストA-1（直営）'!AO459,'（既設）調査結果'!$B$5:$C$1998,2,FALSE),0))</f>
        <v>0</v>
      </c>
      <c r="AI1487" s="29">
        <f>'施設リストA-1（直営）'!AQ459</f>
        <v>0</v>
      </c>
      <c r="AJ1487" s="29">
        <f>'施設リストA-1（直営）'!AR459</f>
        <v>0</v>
      </c>
      <c r="AK1487" s="30">
        <f>IF(AJ1487="新設",VLOOKUP('施設リストA-1（直営）'!AS459,'（新設）照明器具'!$B$5:$C$1990,2,FALSE),IF('部屋別効果（直）'!AJ1487="撤去",VLOOKUP('施設リストA-1（直営）'!AS459,'（既設）調査結果'!$B$5:$C$1998,2,FALSE),0))</f>
        <v>0</v>
      </c>
      <c r="AL1487" s="29">
        <f>'施設リストA-1（直営）'!AU459</f>
        <v>0</v>
      </c>
    </row>
    <row r="1488" spans="1:38" customFormat="1">
      <c r="A1488" s="94"/>
      <c r="B1488" s="16" t="str">
        <f>'施設リストA-1（直営）'!B460</f>
        <v>新町小</v>
      </c>
      <c r="C1488" s="14">
        <f>'施設リストA-1（直営）'!C460</f>
        <v>2</v>
      </c>
      <c r="D1488" s="94" t="str">
        <f>'施設リストA-1（直営）'!D460</f>
        <v>3年3組教室</v>
      </c>
      <c r="E1488" s="20">
        <f>'施設リストA-1（直営）'!E460</f>
        <v>210</v>
      </c>
      <c r="F1488" s="20">
        <f>'施設リストA-1（直営）'!F460</f>
        <v>8</v>
      </c>
      <c r="G1488" s="13">
        <f>'施設リストA-1（直営）'!G460</f>
        <v>1680</v>
      </c>
      <c r="H1488" s="28" t="e">
        <f t="shared" si="23"/>
        <v>#N/A</v>
      </c>
      <c r="I1488" s="29" t="str">
        <f>'施設リストA-1（直営）'!H460</f>
        <v>新設</v>
      </c>
      <c r="J1488" s="30" t="e">
        <f>IF(I1488="新設",VLOOKUP('施設リストA-1（直営）'!I460,'（新設）照明器具'!$B$5:$C$1990,2,FALSE),IF('部屋別効果（直）'!I1488="撤去",VLOOKUP('施設リストA-1（直営）'!I460,'（既設）調査結果'!$B$5:$C$1998,2,FALSE),0))</f>
        <v>#N/A</v>
      </c>
      <c r="K1488" s="29">
        <f>'施設リストA-1（直営）'!K460</f>
        <v>12</v>
      </c>
      <c r="L1488" s="29" t="str">
        <f>'施設リストA-1（直営）'!L460</f>
        <v>撤去</v>
      </c>
      <c r="M1488" s="30">
        <f>IF(L1488="新設",VLOOKUP('施設リストA-1（直営）'!M460,'（新設）照明器具'!$B$5:$C$1990,2,FALSE),IF('部屋別効果（直）'!L1488="撤去",VLOOKUP('施設リストA-1（直営）'!M460,'（既設）調査結果'!$B$5:$C$1998,2,FALSE),0))</f>
        <v>86</v>
      </c>
      <c r="N1488" s="29">
        <f>'施設リストA-1（直営）'!O460</f>
        <v>12</v>
      </c>
      <c r="O1488" s="29" t="str">
        <f>'施設リストA-1（直営）'!P460</f>
        <v>新設</v>
      </c>
      <c r="P1488" s="30" t="e">
        <f>IF(O1488="新設",VLOOKUP('施設リストA-1（直営）'!Q460,'（新設）照明器具'!$B$5:$C$1990,2,FALSE),IF('部屋別効果（直）'!O1488="撤去",VLOOKUP('施設リストA-1（直営）'!Q460,'（既設）調査結果'!$B$5:$C$1998,2,FALSE),0))</f>
        <v>#N/A</v>
      </c>
      <c r="Q1488" s="29">
        <f>'施設リストA-1（直営）'!S460</f>
        <v>2</v>
      </c>
      <c r="R1488" s="29" t="str">
        <f>'施設リストA-1（直営）'!T460</f>
        <v>撤去</v>
      </c>
      <c r="S1488" s="30">
        <f>IF(R1488="新設",VLOOKUP('施設リストA-1（直営）'!U460,'（新設）照明器具'!$B$5:$C$1990,2,FALSE),IF('部屋別効果（直）'!R1488="撤去",VLOOKUP('施設リストA-1（直営）'!U460,'（既設）調査結果'!$B$5:$C$1998,2,FALSE),0))</f>
        <v>45</v>
      </c>
      <c r="T1488" s="29">
        <f>'施設リストA-1（直営）'!W460</f>
        <v>2</v>
      </c>
      <c r="U1488" s="29">
        <f>'施設リストA-1（直営）'!X460</f>
        <v>0</v>
      </c>
      <c r="V1488" s="30">
        <f>IF(U1488="新設",VLOOKUP('施設リストA-1（直営）'!Y460,'（新設）照明器具'!$B$5:$C$1990,2,FALSE),IF('部屋別効果（直）'!U1488="撤去",VLOOKUP('施設リストA-1（直営）'!Y460,'（既設）調査結果'!$B$5:$C$1998,2,FALSE),0))</f>
        <v>0</v>
      </c>
      <c r="W1488" s="29">
        <f>'施設リストA-1（直営）'!AA460</f>
        <v>0</v>
      </c>
      <c r="X1488" s="29">
        <f>'施設リストA-1（直営）'!AB460</f>
        <v>0</v>
      </c>
      <c r="Y1488" s="30">
        <f>IF(X1488="新設",VLOOKUP('施設リストA-1（直営）'!AC460,'（新設）照明器具'!$B$5:$C$1990,2,FALSE),IF('部屋別効果（直）'!X1488="撤去",VLOOKUP('施設リストA-1（直営）'!AC460,'（既設）調査結果'!$B$5:$C$1998,2,FALSE),0))</f>
        <v>0</v>
      </c>
      <c r="Z1488" s="29">
        <f>'施設リストA-1（直営）'!AE460</f>
        <v>0</v>
      </c>
      <c r="AA1488" s="29">
        <f>'施設リストA-1（直営）'!AF460</f>
        <v>0</v>
      </c>
      <c r="AB1488" s="30">
        <f>IF(AA1488="新設",VLOOKUP('施設リストA-1（直営）'!AG460,'（新設）照明器具'!$B$5:$C$1990,2,FALSE),IF('部屋別効果（直）'!AA1488="撤去",VLOOKUP('施設リストA-1（直営）'!AG460,'（既設）調査結果'!$B$5:$C$1998,2,FALSE),0))</f>
        <v>0</v>
      </c>
      <c r="AC1488" s="29">
        <f>'施設リストA-1（直営）'!AI460</f>
        <v>0</v>
      </c>
      <c r="AD1488" s="29">
        <f>'施設リストA-1（直営）'!AJ460</f>
        <v>0</v>
      </c>
      <c r="AE1488" s="30">
        <f>IF(AD1488="新設",VLOOKUP('施設リストA-1（直営）'!AK460,'（新設）照明器具'!$B$5:$C$1990,2,FALSE),IF('部屋別効果（直）'!AD1488="撤去",VLOOKUP('施設リストA-1（直営）'!AK460,'（既設）調査結果'!$B$5:$C$1998,2,FALSE),0))</f>
        <v>0</v>
      </c>
      <c r="AF1488" s="29">
        <f>'施設リストA-1（直営）'!AM460</f>
        <v>0</v>
      </c>
      <c r="AG1488" s="29">
        <f>'施設リストA-1（直営）'!AN460</f>
        <v>0</v>
      </c>
      <c r="AH1488" s="30">
        <f>IF(AG1488="新設",VLOOKUP('施設リストA-1（直営）'!AO460,'（新設）照明器具'!$B$5:$C$1990,2,FALSE),IF('部屋別効果（直）'!AG1488="撤去",VLOOKUP('施設リストA-1（直営）'!AO460,'（既設）調査結果'!$B$5:$C$1998,2,FALSE),0))</f>
        <v>0</v>
      </c>
      <c r="AI1488" s="29">
        <f>'施設リストA-1（直営）'!AQ460</f>
        <v>0</v>
      </c>
      <c r="AJ1488" s="29">
        <f>'施設リストA-1（直営）'!AR460</f>
        <v>0</v>
      </c>
      <c r="AK1488" s="30">
        <f>IF(AJ1488="新設",VLOOKUP('施設リストA-1（直営）'!AS460,'（新設）照明器具'!$B$5:$C$1990,2,FALSE),IF('部屋別効果（直）'!AJ1488="撤去",VLOOKUP('施設リストA-1（直営）'!AS460,'（既設）調査結果'!$B$5:$C$1998,2,FALSE),0))</f>
        <v>0</v>
      </c>
      <c r="AL1488" s="29">
        <f>'施設リストA-1（直営）'!AU460</f>
        <v>0</v>
      </c>
    </row>
    <row r="1489" spans="1:38" customFormat="1">
      <c r="A1489" s="94"/>
      <c r="B1489" s="16" t="str">
        <f>'施設リストA-1（直営）'!B461</f>
        <v>新町小</v>
      </c>
      <c r="C1489" s="14">
        <f>'施設リストA-1（直営）'!C461</f>
        <v>2</v>
      </c>
      <c r="D1489" s="94" t="str">
        <f>'施設リストA-1（直営）'!D461</f>
        <v>2年ワークルーム</v>
      </c>
      <c r="E1489" s="20">
        <f>'施設リストA-1（直営）'!E461</f>
        <v>250</v>
      </c>
      <c r="F1489" s="20">
        <f>'施設リストA-1（直営）'!F461</f>
        <v>4</v>
      </c>
      <c r="G1489" s="13">
        <f>'施設リストA-1（直営）'!G461</f>
        <v>1000</v>
      </c>
      <c r="H1489" s="28" t="e">
        <f t="shared" si="23"/>
        <v>#N/A</v>
      </c>
      <c r="I1489" s="29" t="str">
        <f>'施設リストA-1（直営）'!H461</f>
        <v>新設</v>
      </c>
      <c r="J1489" s="30" t="e">
        <f>IF(I1489="新設",VLOOKUP('施設リストA-1（直営）'!I461,'（新設）照明器具'!$B$5:$C$1990,2,FALSE),IF('部屋別効果（直）'!I1489="撤去",VLOOKUP('施設リストA-1（直営）'!I461,'（既設）調査結果'!$B$5:$C$1998,2,FALSE),0))</f>
        <v>#N/A</v>
      </c>
      <c r="K1489" s="29">
        <f>'施設リストA-1（直営）'!K461</f>
        <v>4</v>
      </c>
      <c r="L1489" s="29" t="str">
        <f>'施設リストA-1（直営）'!L461</f>
        <v>撤去</v>
      </c>
      <c r="M1489" s="30">
        <f>IF(L1489="新設",VLOOKUP('施設リストA-1（直営）'!M461,'（新設）照明器具'!$B$5:$C$1990,2,FALSE),IF('部屋別効果（直）'!L1489="撤去",VLOOKUP('施設リストA-1（直営）'!M461,'（既設）調査結果'!$B$5:$C$1998,2,FALSE),0))</f>
        <v>86</v>
      </c>
      <c r="N1489" s="29">
        <f>'施設リストA-1（直営）'!O461</f>
        <v>4</v>
      </c>
      <c r="O1489" s="29">
        <f>'施設リストA-1（直営）'!P461</f>
        <v>0</v>
      </c>
      <c r="P1489" s="30">
        <f>IF(O1489="新設",VLOOKUP('施設リストA-1（直営）'!Q461,'（新設）照明器具'!$B$5:$C$1990,2,FALSE),IF('部屋別効果（直）'!O1489="撤去",VLOOKUP('施設リストA-1（直営）'!Q461,'（既設）調査結果'!$B$5:$C$1998,2,FALSE),0))</f>
        <v>0</v>
      </c>
      <c r="Q1489" s="29">
        <f>'施設リストA-1（直営）'!S461</f>
        <v>0</v>
      </c>
      <c r="R1489" s="29">
        <f>'施設リストA-1（直営）'!T461</f>
        <v>0</v>
      </c>
      <c r="S1489" s="30">
        <f>IF(R1489="新設",VLOOKUP('施設リストA-1（直営）'!U461,'（新設）照明器具'!$B$5:$C$1990,2,FALSE),IF('部屋別効果（直）'!R1489="撤去",VLOOKUP('施設リストA-1（直営）'!U461,'（既設）調査結果'!$B$5:$C$1998,2,FALSE),0))</f>
        <v>0</v>
      </c>
      <c r="T1489" s="29">
        <f>'施設リストA-1（直営）'!W461</f>
        <v>0</v>
      </c>
      <c r="U1489" s="29">
        <f>'施設リストA-1（直営）'!X461</f>
        <v>0</v>
      </c>
      <c r="V1489" s="30">
        <f>IF(U1489="新設",VLOOKUP('施設リストA-1（直営）'!Y461,'（新設）照明器具'!$B$5:$C$1990,2,FALSE),IF('部屋別効果（直）'!U1489="撤去",VLOOKUP('施設リストA-1（直営）'!Y461,'（既設）調査結果'!$B$5:$C$1998,2,FALSE),0))</f>
        <v>0</v>
      </c>
      <c r="W1489" s="29">
        <f>'施設リストA-1（直営）'!AA461</f>
        <v>0</v>
      </c>
      <c r="X1489" s="29">
        <f>'施設リストA-1（直営）'!AB461</f>
        <v>0</v>
      </c>
      <c r="Y1489" s="30">
        <f>IF(X1489="新設",VLOOKUP('施設リストA-1（直営）'!AC461,'（新設）照明器具'!$B$5:$C$1990,2,FALSE),IF('部屋別効果（直）'!X1489="撤去",VLOOKUP('施設リストA-1（直営）'!AC461,'（既設）調査結果'!$B$5:$C$1998,2,FALSE),0))</f>
        <v>0</v>
      </c>
      <c r="Z1489" s="29">
        <f>'施設リストA-1（直営）'!AE461</f>
        <v>0</v>
      </c>
      <c r="AA1489" s="29">
        <f>'施設リストA-1（直営）'!AF461</f>
        <v>0</v>
      </c>
      <c r="AB1489" s="30">
        <f>IF(AA1489="新設",VLOOKUP('施設リストA-1（直営）'!AG461,'（新設）照明器具'!$B$5:$C$1990,2,FALSE),IF('部屋別効果（直）'!AA1489="撤去",VLOOKUP('施設リストA-1（直営）'!AG461,'（既設）調査結果'!$B$5:$C$1998,2,FALSE),0))</f>
        <v>0</v>
      </c>
      <c r="AC1489" s="29">
        <f>'施設リストA-1（直営）'!AI461</f>
        <v>0</v>
      </c>
      <c r="AD1489" s="29">
        <f>'施設リストA-1（直営）'!AJ461</f>
        <v>0</v>
      </c>
      <c r="AE1489" s="30">
        <f>IF(AD1489="新設",VLOOKUP('施設リストA-1（直営）'!AK461,'（新設）照明器具'!$B$5:$C$1990,2,FALSE),IF('部屋別効果（直）'!AD1489="撤去",VLOOKUP('施設リストA-1（直営）'!AK461,'（既設）調査結果'!$B$5:$C$1998,2,FALSE),0))</f>
        <v>0</v>
      </c>
      <c r="AF1489" s="29">
        <f>'施設リストA-1（直営）'!AM461</f>
        <v>0</v>
      </c>
      <c r="AG1489" s="29">
        <f>'施設リストA-1（直営）'!AN461</f>
        <v>0</v>
      </c>
      <c r="AH1489" s="30">
        <f>IF(AG1489="新設",VLOOKUP('施設リストA-1（直営）'!AO461,'（新設）照明器具'!$B$5:$C$1990,2,FALSE),IF('部屋別効果（直）'!AG1489="撤去",VLOOKUP('施設リストA-1（直営）'!AO461,'（既設）調査結果'!$B$5:$C$1998,2,FALSE),0))</f>
        <v>0</v>
      </c>
      <c r="AI1489" s="29">
        <f>'施設リストA-1（直営）'!AQ461</f>
        <v>0</v>
      </c>
      <c r="AJ1489" s="29">
        <f>'施設リストA-1（直営）'!AR461</f>
        <v>0</v>
      </c>
      <c r="AK1489" s="30">
        <f>IF(AJ1489="新設",VLOOKUP('施設リストA-1（直営）'!AS461,'（新設）照明器具'!$B$5:$C$1990,2,FALSE),IF('部屋別効果（直）'!AJ1489="撤去",VLOOKUP('施設リストA-1（直営）'!AS461,'（既設）調査結果'!$B$5:$C$1998,2,FALSE),0))</f>
        <v>0</v>
      </c>
      <c r="AL1489" s="29">
        <f>'施設リストA-1（直営）'!AU461</f>
        <v>0</v>
      </c>
    </row>
    <row r="1490" spans="1:38" customFormat="1">
      <c r="A1490" s="94"/>
      <c r="B1490" s="16" t="str">
        <f>'施設リストA-1（直営）'!B462</f>
        <v>新町小</v>
      </c>
      <c r="C1490" s="14">
        <f>'施設リストA-1（直営）'!C462</f>
        <v>2</v>
      </c>
      <c r="D1490" s="94" t="str">
        <f>'施設リストA-1（直営）'!D462</f>
        <v>3年ワークルーム</v>
      </c>
      <c r="E1490" s="20">
        <f>'施設リストA-1（直営）'!E462</f>
        <v>250</v>
      </c>
      <c r="F1490" s="20">
        <f>'施設リストA-1（直営）'!F462</f>
        <v>4</v>
      </c>
      <c r="G1490" s="13">
        <f>'施設リストA-1（直営）'!G462</f>
        <v>1000</v>
      </c>
      <c r="H1490" s="28" t="e">
        <f t="shared" si="23"/>
        <v>#N/A</v>
      </c>
      <c r="I1490" s="29" t="str">
        <f>'施設リストA-1（直営）'!H462</f>
        <v>新設</v>
      </c>
      <c r="J1490" s="30" t="e">
        <f>IF(I1490="新設",VLOOKUP('施設リストA-1（直営）'!I462,'（新設）照明器具'!$B$5:$C$1990,2,FALSE),IF('部屋別効果（直）'!I1490="撤去",VLOOKUP('施設リストA-1（直営）'!I462,'（既設）調査結果'!$B$5:$C$1998,2,FALSE),0))</f>
        <v>#N/A</v>
      </c>
      <c r="K1490" s="29">
        <f>'施設リストA-1（直営）'!K462</f>
        <v>4</v>
      </c>
      <c r="L1490" s="29" t="str">
        <f>'施設リストA-1（直営）'!L462</f>
        <v>撤去</v>
      </c>
      <c r="M1490" s="30">
        <f>IF(L1490="新設",VLOOKUP('施設リストA-1（直営）'!M462,'（新設）照明器具'!$B$5:$C$1990,2,FALSE),IF('部屋別効果（直）'!L1490="撤去",VLOOKUP('施設リストA-1（直営）'!M462,'（既設）調査結果'!$B$5:$C$1998,2,FALSE),0))</f>
        <v>86</v>
      </c>
      <c r="N1490" s="29">
        <f>'施設リストA-1（直営）'!O462</f>
        <v>4</v>
      </c>
      <c r="O1490" s="29">
        <f>'施設リストA-1（直営）'!P462</f>
        <v>0</v>
      </c>
      <c r="P1490" s="30">
        <f>IF(O1490="新設",VLOOKUP('施設リストA-1（直営）'!Q462,'（新設）照明器具'!$B$5:$C$1990,2,FALSE),IF('部屋別効果（直）'!O1490="撤去",VLOOKUP('施設リストA-1（直営）'!Q462,'（既設）調査結果'!$B$5:$C$1998,2,FALSE),0))</f>
        <v>0</v>
      </c>
      <c r="Q1490" s="29">
        <f>'施設リストA-1（直営）'!S462</f>
        <v>0</v>
      </c>
      <c r="R1490" s="29">
        <f>'施設リストA-1（直営）'!T462</f>
        <v>0</v>
      </c>
      <c r="S1490" s="30">
        <f>IF(R1490="新設",VLOOKUP('施設リストA-1（直営）'!U462,'（新設）照明器具'!$B$5:$C$1990,2,FALSE),IF('部屋別効果（直）'!R1490="撤去",VLOOKUP('施設リストA-1（直営）'!U462,'（既設）調査結果'!$B$5:$C$1998,2,FALSE),0))</f>
        <v>0</v>
      </c>
      <c r="T1490" s="29">
        <f>'施設リストA-1（直営）'!W462</f>
        <v>0</v>
      </c>
      <c r="U1490" s="29">
        <f>'施設リストA-1（直営）'!X462</f>
        <v>0</v>
      </c>
      <c r="V1490" s="30">
        <f>IF(U1490="新設",VLOOKUP('施設リストA-1（直営）'!Y462,'（新設）照明器具'!$B$5:$C$1990,2,FALSE),IF('部屋別効果（直）'!U1490="撤去",VLOOKUP('施設リストA-1（直営）'!Y462,'（既設）調査結果'!$B$5:$C$1998,2,FALSE),0))</f>
        <v>0</v>
      </c>
      <c r="W1490" s="29">
        <f>'施設リストA-1（直営）'!AA462</f>
        <v>0</v>
      </c>
      <c r="X1490" s="29">
        <f>'施設リストA-1（直営）'!AB462</f>
        <v>0</v>
      </c>
      <c r="Y1490" s="30">
        <f>IF(X1490="新設",VLOOKUP('施設リストA-1（直営）'!AC462,'（新設）照明器具'!$B$5:$C$1990,2,FALSE),IF('部屋別効果（直）'!X1490="撤去",VLOOKUP('施設リストA-1（直営）'!AC462,'（既設）調査結果'!$B$5:$C$1998,2,FALSE),0))</f>
        <v>0</v>
      </c>
      <c r="Z1490" s="29">
        <f>'施設リストA-1（直営）'!AE462</f>
        <v>0</v>
      </c>
      <c r="AA1490" s="29">
        <f>'施設リストA-1（直営）'!AF462</f>
        <v>0</v>
      </c>
      <c r="AB1490" s="30">
        <f>IF(AA1490="新設",VLOOKUP('施設リストA-1（直営）'!AG462,'（新設）照明器具'!$B$5:$C$1990,2,FALSE),IF('部屋別効果（直）'!AA1490="撤去",VLOOKUP('施設リストA-1（直営）'!AG462,'（既設）調査結果'!$B$5:$C$1998,2,FALSE),0))</f>
        <v>0</v>
      </c>
      <c r="AC1490" s="29">
        <f>'施設リストA-1（直営）'!AI462</f>
        <v>0</v>
      </c>
      <c r="AD1490" s="29">
        <f>'施設リストA-1（直営）'!AJ462</f>
        <v>0</v>
      </c>
      <c r="AE1490" s="30">
        <f>IF(AD1490="新設",VLOOKUP('施設リストA-1（直営）'!AK462,'（新設）照明器具'!$B$5:$C$1990,2,FALSE),IF('部屋別効果（直）'!AD1490="撤去",VLOOKUP('施設リストA-1（直営）'!AK462,'（既設）調査結果'!$B$5:$C$1998,2,FALSE),0))</f>
        <v>0</v>
      </c>
      <c r="AF1490" s="29">
        <f>'施設リストA-1（直営）'!AM462</f>
        <v>0</v>
      </c>
      <c r="AG1490" s="29">
        <f>'施設リストA-1（直営）'!AN462</f>
        <v>0</v>
      </c>
      <c r="AH1490" s="30">
        <f>IF(AG1490="新設",VLOOKUP('施設リストA-1（直営）'!AO462,'（新設）照明器具'!$B$5:$C$1990,2,FALSE),IF('部屋別効果（直）'!AG1490="撤去",VLOOKUP('施設リストA-1（直営）'!AO462,'（既設）調査結果'!$B$5:$C$1998,2,FALSE),0))</f>
        <v>0</v>
      </c>
      <c r="AI1490" s="29">
        <f>'施設リストA-1（直営）'!AQ462</f>
        <v>0</v>
      </c>
      <c r="AJ1490" s="29">
        <f>'施設リストA-1（直営）'!AR462</f>
        <v>0</v>
      </c>
      <c r="AK1490" s="30">
        <f>IF(AJ1490="新設",VLOOKUP('施設リストA-1（直営）'!AS462,'（新設）照明器具'!$B$5:$C$1990,2,FALSE),IF('部屋別効果（直）'!AJ1490="撤去",VLOOKUP('施設リストA-1（直営）'!AS462,'（既設）調査結果'!$B$5:$C$1998,2,FALSE),0))</f>
        <v>0</v>
      </c>
      <c r="AL1490" s="29">
        <f>'施設リストA-1（直営）'!AU462</f>
        <v>0</v>
      </c>
    </row>
    <row r="1491" spans="1:38" customFormat="1">
      <c r="A1491" s="94"/>
      <c r="B1491" s="16" t="str">
        <f>'施設リストA-1（直営）'!B463</f>
        <v>新町小</v>
      </c>
      <c r="C1491" s="14">
        <f>'施設リストA-1（直営）'!C463</f>
        <v>2</v>
      </c>
      <c r="D1491" s="94" t="str">
        <f>'施設リストA-1（直営）'!D463</f>
        <v>図書室</v>
      </c>
      <c r="E1491" s="20">
        <f>'施設リストA-1（直営）'!E463</f>
        <v>210</v>
      </c>
      <c r="F1491" s="20">
        <f>'施設リストA-1（直営）'!F463</f>
        <v>6</v>
      </c>
      <c r="G1491" s="13">
        <f>'施設リストA-1（直営）'!G463</f>
        <v>1260</v>
      </c>
      <c r="H1491" s="28" t="e">
        <f t="shared" si="23"/>
        <v>#N/A</v>
      </c>
      <c r="I1491" s="29" t="str">
        <f>'施設リストA-1（直営）'!H463</f>
        <v>新設</v>
      </c>
      <c r="J1491" s="30" t="e">
        <f>IF(I1491="新設",VLOOKUP('施設リストA-1（直営）'!I463,'（新設）照明器具'!$B$5:$C$1990,2,FALSE),IF('部屋別効果（直）'!I1491="撤去",VLOOKUP('施設リストA-1（直営）'!I463,'（既設）調査結果'!$B$5:$C$1998,2,FALSE),0))</f>
        <v>#N/A</v>
      </c>
      <c r="K1491" s="29">
        <f>'施設リストA-1（直営）'!K463</f>
        <v>58</v>
      </c>
      <c r="L1491" s="29" t="str">
        <f>'施設リストA-1（直営）'!L463</f>
        <v>撤去</v>
      </c>
      <c r="M1491" s="30">
        <f>IF(L1491="新設",VLOOKUP('施設リストA-1（直営）'!M463,'（新設）照明器具'!$B$5:$C$1990,2,FALSE),IF('部屋別効果（直）'!L1491="撤去",VLOOKUP('施設リストA-1（直営）'!M463,'（既設）調査結果'!$B$5:$C$1998,2,FALSE),0))</f>
        <v>45</v>
      </c>
      <c r="N1491" s="29">
        <f>'施設リストA-1（直営）'!O463</f>
        <v>58</v>
      </c>
      <c r="O1491" s="29" t="str">
        <f>'施設リストA-1（直営）'!P463</f>
        <v>新設</v>
      </c>
      <c r="P1491" s="30" t="e">
        <f>IF(O1491="新設",VLOOKUP('施設リストA-1（直営）'!Q463,'（新設）照明器具'!$B$5:$C$1990,2,FALSE),IF('部屋別効果（直）'!O1491="撤去",VLOOKUP('施設リストA-1（直営）'!Q463,'（既設）調査結果'!$B$5:$C$1998,2,FALSE),0))</f>
        <v>#N/A</v>
      </c>
      <c r="Q1491" s="29">
        <f>'施設リストA-1（直営）'!S463</f>
        <v>4</v>
      </c>
      <c r="R1491" s="29" t="str">
        <f>'施設リストA-1（直営）'!T463</f>
        <v>撤去</v>
      </c>
      <c r="S1491" s="30">
        <f>IF(R1491="新設",VLOOKUP('施設リストA-1（直営）'!U463,'（新設）照明器具'!$B$5:$C$1990,2,FALSE),IF('部屋別効果（直）'!R1491="撤去",VLOOKUP('施設リストA-1（直営）'!U463,'（既設）調査結果'!$B$5:$C$1998,2,FALSE),0))</f>
        <v>23</v>
      </c>
      <c r="T1491" s="29">
        <f>'施設リストA-1（直営）'!W463</f>
        <v>4</v>
      </c>
      <c r="U1491" s="29">
        <f>'施設リストA-1（直営）'!X463</f>
        <v>0</v>
      </c>
      <c r="V1491" s="30">
        <f>IF(U1491="新設",VLOOKUP('施設リストA-1（直営）'!Y463,'（新設）照明器具'!$B$5:$C$1990,2,FALSE),IF('部屋別効果（直）'!U1491="撤去",VLOOKUP('施設リストA-1（直営）'!Y463,'（既設）調査結果'!$B$5:$C$1998,2,FALSE),0))</f>
        <v>0</v>
      </c>
      <c r="W1491" s="29">
        <f>'施設リストA-1（直営）'!AA463</f>
        <v>0</v>
      </c>
      <c r="X1491" s="29">
        <f>'施設リストA-1（直営）'!AB463</f>
        <v>0</v>
      </c>
      <c r="Y1491" s="30">
        <f>IF(X1491="新設",VLOOKUP('施設リストA-1（直営）'!AC463,'（新設）照明器具'!$B$5:$C$1990,2,FALSE),IF('部屋別効果（直）'!X1491="撤去",VLOOKUP('施設リストA-1（直営）'!AC463,'（既設）調査結果'!$B$5:$C$1998,2,FALSE),0))</f>
        <v>0</v>
      </c>
      <c r="Z1491" s="29">
        <f>'施設リストA-1（直営）'!AE463</f>
        <v>0</v>
      </c>
      <c r="AA1491" s="29">
        <f>'施設リストA-1（直営）'!AF463</f>
        <v>0</v>
      </c>
      <c r="AB1491" s="30">
        <f>IF(AA1491="新設",VLOOKUP('施設リストA-1（直営）'!AG463,'（新設）照明器具'!$B$5:$C$1990,2,FALSE),IF('部屋別効果（直）'!AA1491="撤去",VLOOKUP('施設リストA-1（直営）'!AG463,'（既設）調査結果'!$B$5:$C$1998,2,FALSE),0))</f>
        <v>0</v>
      </c>
      <c r="AC1491" s="29">
        <f>'施設リストA-1（直営）'!AI463</f>
        <v>0</v>
      </c>
      <c r="AD1491" s="29">
        <f>'施設リストA-1（直営）'!AJ463</f>
        <v>0</v>
      </c>
      <c r="AE1491" s="30">
        <f>IF(AD1491="新設",VLOOKUP('施設リストA-1（直営）'!AK463,'（新設）照明器具'!$B$5:$C$1990,2,FALSE),IF('部屋別効果（直）'!AD1491="撤去",VLOOKUP('施設リストA-1（直営）'!AK463,'（既設）調査結果'!$B$5:$C$1998,2,FALSE),0))</f>
        <v>0</v>
      </c>
      <c r="AF1491" s="29">
        <f>'施設リストA-1（直営）'!AM463</f>
        <v>0</v>
      </c>
      <c r="AG1491" s="29">
        <f>'施設リストA-1（直営）'!AN463</f>
        <v>0</v>
      </c>
      <c r="AH1491" s="30">
        <f>IF(AG1491="新設",VLOOKUP('施設リストA-1（直営）'!AO463,'（新設）照明器具'!$B$5:$C$1990,2,FALSE),IF('部屋別効果（直）'!AG1491="撤去",VLOOKUP('施設リストA-1（直営）'!AO463,'（既設）調査結果'!$B$5:$C$1998,2,FALSE),0))</f>
        <v>0</v>
      </c>
      <c r="AI1491" s="29">
        <f>'施設リストA-1（直営）'!AQ463</f>
        <v>0</v>
      </c>
      <c r="AJ1491" s="29">
        <f>'施設リストA-1（直営）'!AR463</f>
        <v>0</v>
      </c>
      <c r="AK1491" s="30">
        <f>IF(AJ1491="新設",VLOOKUP('施設リストA-1（直営）'!AS463,'（新設）照明器具'!$B$5:$C$1990,2,FALSE),IF('部屋別効果（直）'!AJ1491="撤去",VLOOKUP('施設リストA-1（直営）'!AS463,'（既設）調査結果'!$B$5:$C$1998,2,FALSE),0))</f>
        <v>0</v>
      </c>
      <c r="AL1491" s="29">
        <f>'施設リストA-1（直営）'!AU463</f>
        <v>0</v>
      </c>
    </row>
    <row r="1492" spans="1:38" customFormat="1">
      <c r="A1492" s="94"/>
      <c r="B1492" s="16" t="str">
        <f>'施設リストA-1（直営）'!B464</f>
        <v>新町小</v>
      </c>
      <c r="C1492" s="14">
        <f>'施設リストA-1（直営）'!C464</f>
        <v>2</v>
      </c>
      <c r="D1492" s="94" t="str">
        <f>'施設リストA-1（直営）'!D464</f>
        <v>家庭科室</v>
      </c>
      <c r="E1492" s="20">
        <f>'施設リストA-1（直営）'!E464</f>
        <v>210</v>
      </c>
      <c r="F1492" s="20">
        <f>'施設リストA-1（直営）'!F464</f>
        <v>6</v>
      </c>
      <c r="G1492" s="13">
        <f>'施設リストA-1（直営）'!G464</f>
        <v>1260</v>
      </c>
      <c r="H1492" s="28" t="e">
        <f t="shared" si="23"/>
        <v>#N/A</v>
      </c>
      <c r="I1492" s="29" t="str">
        <f>'施設リストA-1（直営）'!H464</f>
        <v>新設</v>
      </c>
      <c r="J1492" s="30" t="e">
        <f>IF(I1492="新設",VLOOKUP('施設リストA-1（直営）'!I464,'（新設）照明器具'!$B$5:$C$1990,2,FALSE),IF('部屋別効果（直）'!I1492="撤去",VLOOKUP('施設リストA-1（直営）'!I464,'（既設）調査結果'!$B$5:$C$1998,2,FALSE),0))</f>
        <v>#N/A</v>
      </c>
      <c r="K1492" s="29">
        <f>'施設リストA-1（直営）'!K464</f>
        <v>18</v>
      </c>
      <c r="L1492" s="29" t="str">
        <f>'施設リストA-1（直営）'!L464</f>
        <v>撤去</v>
      </c>
      <c r="M1492" s="30">
        <f>IF(L1492="新設",VLOOKUP('施設リストA-1（直営）'!M464,'（新設）照明器具'!$B$5:$C$1990,2,FALSE),IF('部屋別効果（直）'!L1492="撤去",VLOOKUP('施設リストA-1（直営）'!M464,'（既設）調査結果'!$B$5:$C$1998,2,FALSE),0))</f>
        <v>86</v>
      </c>
      <c r="N1492" s="29">
        <f>'施設リストA-1（直営）'!O464</f>
        <v>18</v>
      </c>
      <c r="O1492" s="29" t="str">
        <f>'施設リストA-1（直営）'!P464</f>
        <v>新設</v>
      </c>
      <c r="P1492" s="30" t="e">
        <f>IF(O1492="新設",VLOOKUP('施設リストA-1（直営）'!Q464,'（新設）照明器具'!$B$5:$C$1990,2,FALSE),IF('部屋別効果（直）'!O1492="撤去",VLOOKUP('施設リストA-1（直営）'!Q464,'（既設）調査結果'!$B$5:$C$1998,2,FALSE),0))</f>
        <v>#N/A</v>
      </c>
      <c r="Q1492" s="29">
        <f>'施設リストA-1（直営）'!S464</f>
        <v>2</v>
      </c>
      <c r="R1492" s="29" t="str">
        <f>'施設リストA-1（直営）'!T464</f>
        <v>撤去</v>
      </c>
      <c r="S1492" s="30">
        <f>IF(R1492="新設",VLOOKUP('施設リストA-1（直営）'!U464,'（新設）照明器具'!$B$5:$C$1990,2,FALSE),IF('部屋別効果（直）'!R1492="撤去",VLOOKUP('施設リストA-1（直営）'!U464,'（既設）調査結果'!$B$5:$C$1998,2,FALSE),0))</f>
        <v>45</v>
      </c>
      <c r="T1492" s="29">
        <f>'施設リストA-1（直営）'!W464</f>
        <v>2</v>
      </c>
      <c r="U1492" s="29">
        <f>'施設リストA-1（直営）'!X464</f>
        <v>0</v>
      </c>
      <c r="V1492" s="30">
        <f>IF(U1492="新設",VLOOKUP('施設リストA-1（直営）'!Y464,'（新設）照明器具'!$B$5:$C$1990,2,FALSE),IF('部屋別効果（直）'!U1492="撤去",VLOOKUP('施設リストA-1（直営）'!Y464,'（既設）調査結果'!$B$5:$C$1998,2,FALSE),0))</f>
        <v>0</v>
      </c>
      <c r="W1492" s="29">
        <f>'施設リストA-1（直営）'!AA464</f>
        <v>0</v>
      </c>
      <c r="X1492" s="29">
        <f>'施設リストA-1（直営）'!AB464</f>
        <v>0</v>
      </c>
      <c r="Y1492" s="30">
        <f>IF(X1492="新設",VLOOKUP('施設リストA-1（直営）'!AC464,'（新設）照明器具'!$B$5:$C$1990,2,FALSE),IF('部屋別効果（直）'!X1492="撤去",VLOOKUP('施設リストA-1（直営）'!AC464,'（既設）調査結果'!$B$5:$C$1998,2,FALSE),0))</f>
        <v>0</v>
      </c>
      <c r="Z1492" s="29">
        <f>'施設リストA-1（直営）'!AE464</f>
        <v>0</v>
      </c>
      <c r="AA1492" s="29">
        <f>'施設リストA-1（直営）'!AF464</f>
        <v>0</v>
      </c>
      <c r="AB1492" s="30">
        <f>IF(AA1492="新設",VLOOKUP('施設リストA-1（直営）'!AG464,'（新設）照明器具'!$B$5:$C$1990,2,FALSE),IF('部屋別効果（直）'!AA1492="撤去",VLOOKUP('施設リストA-1（直営）'!AG464,'（既設）調査結果'!$B$5:$C$1998,2,FALSE),0))</f>
        <v>0</v>
      </c>
      <c r="AC1492" s="29">
        <f>'施設リストA-1（直営）'!AI464</f>
        <v>0</v>
      </c>
      <c r="AD1492" s="29">
        <f>'施設リストA-1（直営）'!AJ464</f>
        <v>0</v>
      </c>
      <c r="AE1492" s="30">
        <f>IF(AD1492="新設",VLOOKUP('施設リストA-1（直営）'!AK464,'（新設）照明器具'!$B$5:$C$1990,2,FALSE),IF('部屋別効果（直）'!AD1492="撤去",VLOOKUP('施設リストA-1（直営）'!AK464,'（既設）調査結果'!$B$5:$C$1998,2,FALSE),0))</f>
        <v>0</v>
      </c>
      <c r="AF1492" s="29">
        <f>'施設リストA-1（直営）'!AM464</f>
        <v>0</v>
      </c>
      <c r="AG1492" s="29">
        <f>'施設リストA-1（直営）'!AN464</f>
        <v>0</v>
      </c>
      <c r="AH1492" s="30">
        <f>IF(AG1492="新設",VLOOKUP('施設リストA-1（直営）'!AO464,'（新設）照明器具'!$B$5:$C$1990,2,FALSE),IF('部屋別効果（直）'!AG1492="撤去",VLOOKUP('施設リストA-1（直営）'!AO464,'（既設）調査結果'!$B$5:$C$1998,2,FALSE),0))</f>
        <v>0</v>
      </c>
      <c r="AI1492" s="29">
        <f>'施設リストA-1（直営）'!AQ464</f>
        <v>0</v>
      </c>
      <c r="AJ1492" s="29">
        <f>'施設リストA-1（直営）'!AR464</f>
        <v>0</v>
      </c>
      <c r="AK1492" s="30">
        <f>IF(AJ1492="新設",VLOOKUP('施設リストA-1（直営）'!AS464,'（新設）照明器具'!$B$5:$C$1990,2,FALSE),IF('部屋別効果（直）'!AJ1492="撤去",VLOOKUP('施設リストA-1（直営）'!AS464,'（既設）調査結果'!$B$5:$C$1998,2,FALSE),0))</f>
        <v>0</v>
      </c>
      <c r="AL1492" s="29">
        <f>'施設リストA-1（直営）'!AU464</f>
        <v>0</v>
      </c>
    </row>
    <row r="1493" spans="1:38" customFormat="1">
      <c r="A1493" s="94"/>
      <c r="B1493" s="16" t="str">
        <f>'施設リストA-1（直営）'!B465</f>
        <v>新町小</v>
      </c>
      <c r="C1493" s="14">
        <f>'施設リストA-1（直営）'!C465</f>
        <v>2</v>
      </c>
      <c r="D1493" s="94" t="str">
        <f>'施設リストA-1（直営）'!D465</f>
        <v>家庭科準備室</v>
      </c>
      <c r="E1493" s="20">
        <f>'施設リストA-1（直営）'!E465</f>
        <v>210</v>
      </c>
      <c r="F1493" s="20">
        <f>'施設リストA-1（直営）'!F465</f>
        <v>4</v>
      </c>
      <c r="G1493" s="13">
        <f>'施設リストA-1（直営）'!G465</f>
        <v>840</v>
      </c>
      <c r="H1493" s="28" t="e">
        <f t="shared" si="23"/>
        <v>#N/A</v>
      </c>
      <c r="I1493" s="29" t="str">
        <f>'施設リストA-1（直営）'!H465</f>
        <v>新設</v>
      </c>
      <c r="J1493" s="30" t="e">
        <f>IF(I1493="新設",VLOOKUP('施設リストA-1（直営）'!I465,'（新設）照明器具'!$B$5:$C$1990,2,FALSE),IF('部屋別効果（直）'!I1493="撤去",VLOOKUP('施設リストA-1（直営）'!I465,'（既設）調査結果'!$B$5:$C$1998,2,FALSE),0))</f>
        <v>#N/A</v>
      </c>
      <c r="K1493" s="29">
        <f>'施設リストA-1（直営）'!K465</f>
        <v>6</v>
      </c>
      <c r="L1493" s="29" t="str">
        <f>'施設リストA-1（直営）'!L465</f>
        <v>撤去</v>
      </c>
      <c r="M1493" s="30">
        <f>IF(L1493="新設",VLOOKUP('施設リストA-1（直営）'!M465,'（新設）照明器具'!$B$5:$C$1990,2,FALSE),IF('部屋別効果（直）'!L1493="撤去",VLOOKUP('施設リストA-1（直営）'!M465,'（既設）調査結果'!$B$5:$C$1998,2,FALSE),0))</f>
        <v>86</v>
      </c>
      <c r="N1493" s="29">
        <f>'施設リストA-1（直営）'!O465</f>
        <v>6</v>
      </c>
      <c r="O1493" s="29">
        <f>'施設リストA-1（直営）'!P465</f>
        <v>0</v>
      </c>
      <c r="P1493" s="30">
        <f>IF(O1493="新設",VLOOKUP('施設リストA-1（直営）'!Q465,'（新設）照明器具'!$B$5:$C$1990,2,FALSE),IF('部屋別効果（直）'!O1493="撤去",VLOOKUP('施設リストA-1（直営）'!Q465,'（既設）調査結果'!$B$5:$C$1998,2,FALSE),0))</f>
        <v>0</v>
      </c>
      <c r="Q1493" s="29">
        <f>'施設リストA-1（直営）'!S465</f>
        <v>0</v>
      </c>
      <c r="R1493" s="29">
        <f>'施設リストA-1（直営）'!T465</f>
        <v>0</v>
      </c>
      <c r="S1493" s="30">
        <f>IF(R1493="新設",VLOOKUP('施設リストA-1（直営）'!U465,'（新設）照明器具'!$B$5:$C$1990,2,FALSE),IF('部屋別効果（直）'!R1493="撤去",VLOOKUP('施設リストA-1（直営）'!U465,'（既設）調査結果'!$B$5:$C$1998,2,FALSE),0))</f>
        <v>0</v>
      </c>
      <c r="T1493" s="29">
        <f>'施設リストA-1（直営）'!W465</f>
        <v>0</v>
      </c>
      <c r="U1493" s="29">
        <f>'施設リストA-1（直営）'!X465</f>
        <v>0</v>
      </c>
      <c r="V1493" s="30">
        <f>IF(U1493="新設",VLOOKUP('施設リストA-1（直営）'!Y465,'（新設）照明器具'!$B$5:$C$1990,2,FALSE),IF('部屋別効果（直）'!U1493="撤去",VLOOKUP('施設リストA-1（直営）'!Y465,'（既設）調査結果'!$B$5:$C$1998,2,FALSE),0))</f>
        <v>0</v>
      </c>
      <c r="W1493" s="29">
        <f>'施設リストA-1（直営）'!AA465</f>
        <v>0</v>
      </c>
      <c r="X1493" s="29">
        <f>'施設リストA-1（直営）'!AB465</f>
        <v>0</v>
      </c>
      <c r="Y1493" s="30">
        <f>IF(X1493="新設",VLOOKUP('施設リストA-1（直営）'!AC465,'（新設）照明器具'!$B$5:$C$1990,2,FALSE),IF('部屋別効果（直）'!X1493="撤去",VLOOKUP('施設リストA-1（直営）'!AC465,'（既設）調査結果'!$B$5:$C$1998,2,FALSE),0))</f>
        <v>0</v>
      </c>
      <c r="Z1493" s="29">
        <f>'施設リストA-1（直営）'!AE465</f>
        <v>0</v>
      </c>
      <c r="AA1493" s="29">
        <f>'施設リストA-1（直営）'!AF465</f>
        <v>0</v>
      </c>
      <c r="AB1493" s="30">
        <f>IF(AA1493="新設",VLOOKUP('施設リストA-1（直営）'!AG465,'（新設）照明器具'!$B$5:$C$1990,2,FALSE),IF('部屋別効果（直）'!AA1493="撤去",VLOOKUP('施設リストA-1（直営）'!AG465,'（既設）調査結果'!$B$5:$C$1998,2,FALSE),0))</f>
        <v>0</v>
      </c>
      <c r="AC1493" s="29">
        <f>'施設リストA-1（直営）'!AI465</f>
        <v>0</v>
      </c>
      <c r="AD1493" s="29">
        <f>'施設リストA-1（直営）'!AJ465</f>
        <v>0</v>
      </c>
      <c r="AE1493" s="30">
        <f>IF(AD1493="新設",VLOOKUP('施設リストA-1（直営）'!AK465,'（新設）照明器具'!$B$5:$C$1990,2,FALSE),IF('部屋別効果（直）'!AD1493="撤去",VLOOKUP('施設リストA-1（直営）'!AK465,'（既設）調査結果'!$B$5:$C$1998,2,FALSE),0))</f>
        <v>0</v>
      </c>
      <c r="AF1493" s="29">
        <f>'施設リストA-1（直営）'!AM465</f>
        <v>0</v>
      </c>
      <c r="AG1493" s="29">
        <f>'施設リストA-1（直営）'!AN465</f>
        <v>0</v>
      </c>
      <c r="AH1493" s="30">
        <f>IF(AG1493="新設",VLOOKUP('施設リストA-1（直営）'!AO465,'（新設）照明器具'!$B$5:$C$1990,2,FALSE),IF('部屋別効果（直）'!AG1493="撤去",VLOOKUP('施設リストA-1（直営）'!AO465,'（既設）調査結果'!$B$5:$C$1998,2,FALSE),0))</f>
        <v>0</v>
      </c>
      <c r="AI1493" s="29">
        <f>'施設リストA-1（直営）'!AQ465</f>
        <v>0</v>
      </c>
      <c r="AJ1493" s="29">
        <f>'施設リストA-1（直営）'!AR465</f>
        <v>0</v>
      </c>
      <c r="AK1493" s="30">
        <f>IF(AJ1493="新設",VLOOKUP('施設リストA-1（直営）'!AS465,'（新設）照明器具'!$B$5:$C$1990,2,FALSE),IF('部屋別効果（直）'!AJ1493="撤去",VLOOKUP('施設リストA-1（直営）'!AS465,'（既設）調査結果'!$B$5:$C$1998,2,FALSE),0))</f>
        <v>0</v>
      </c>
      <c r="AL1493" s="29">
        <f>'施設リストA-1（直営）'!AU465</f>
        <v>0</v>
      </c>
    </row>
    <row r="1494" spans="1:38" customFormat="1">
      <c r="A1494" s="94"/>
      <c r="B1494" s="16" t="str">
        <f>'施設リストA-1（直営）'!B466</f>
        <v>新町小</v>
      </c>
      <c r="C1494" s="14">
        <f>'施設リストA-1（直営）'!C466</f>
        <v>2</v>
      </c>
      <c r="D1494" s="94" t="str">
        <f>'施設リストA-1（直営）'!D466</f>
        <v>和室</v>
      </c>
      <c r="E1494" s="20">
        <f>'施設リストA-1（直営）'!E466</f>
        <v>250</v>
      </c>
      <c r="F1494" s="20">
        <f>'施設リストA-1（直営）'!F466</f>
        <v>4</v>
      </c>
      <c r="G1494" s="13">
        <f>'施設リストA-1（直営）'!G466</f>
        <v>1000</v>
      </c>
      <c r="H1494" s="28" t="e">
        <f t="shared" si="23"/>
        <v>#N/A</v>
      </c>
      <c r="I1494" s="29" t="str">
        <f>'施設リストA-1（直営）'!H466</f>
        <v>新設</v>
      </c>
      <c r="J1494" s="30" t="e">
        <f>IF(I1494="新設",VLOOKUP('施設リストA-1（直営）'!I466,'（新設）照明器具'!$B$5:$C$1990,2,FALSE),IF('部屋別効果（直）'!I1494="撤去",VLOOKUP('施設リストA-1（直営）'!I466,'（既設）調査結果'!$B$5:$C$1998,2,FALSE),0))</f>
        <v>#N/A</v>
      </c>
      <c r="K1494" s="29">
        <f>'施設リストA-1（直営）'!K466</f>
        <v>8</v>
      </c>
      <c r="L1494" s="29" t="str">
        <f>'施設リストA-1（直営）'!L466</f>
        <v>撤去</v>
      </c>
      <c r="M1494" s="30">
        <f>IF(L1494="新設",VLOOKUP('施設リストA-1（直営）'!M466,'（新設）照明器具'!$B$5:$C$1990,2,FALSE),IF('部屋別効果（直）'!L1494="撤去",VLOOKUP('施設リストA-1（直営）'!M466,'（既設）調査結果'!$B$5:$C$1998,2,FALSE),0))</f>
        <v>46</v>
      </c>
      <c r="N1494" s="29">
        <f>'施設リストA-1（直営）'!O466</f>
        <v>8</v>
      </c>
      <c r="O1494" s="29" t="str">
        <f>'施設リストA-1（直営）'!P466</f>
        <v>新設</v>
      </c>
      <c r="P1494" s="30" t="e">
        <f>IF(O1494="新設",VLOOKUP('施設リストA-1（直営）'!Q466,'（新設）照明器具'!$B$5:$C$1990,2,FALSE),IF('部屋別効果（直）'!O1494="撤去",VLOOKUP('施設リストA-1（直営）'!Q466,'（既設）調査結果'!$B$5:$C$1998,2,FALSE),0))</f>
        <v>#N/A</v>
      </c>
      <c r="Q1494" s="29">
        <f>'施設リストA-1（直営）'!S466</f>
        <v>1</v>
      </c>
      <c r="R1494" s="29" t="str">
        <f>'施設リストA-1（直営）'!T466</f>
        <v>撤去</v>
      </c>
      <c r="S1494" s="30">
        <f>IF(R1494="新設",VLOOKUP('施設リストA-1（直営）'!U466,'（新設）照明器具'!$B$5:$C$1990,2,FALSE),IF('部屋別効果（直）'!R1494="撤去",VLOOKUP('施設リストA-1（直営）'!U466,'（既設）調査結果'!$B$5:$C$1998,2,FALSE),0))</f>
        <v>23</v>
      </c>
      <c r="T1494" s="29">
        <f>'施設リストA-1（直営）'!W466</f>
        <v>1</v>
      </c>
      <c r="U1494" s="29" t="str">
        <f>'施設リストA-1（直営）'!X466</f>
        <v>新設</v>
      </c>
      <c r="V1494" s="30" t="e">
        <f>IF(U1494="新設",VLOOKUP('施設リストA-1（直営）'!Y466,'（新設）照明器具'!$B$5:$C$1990,2,FALSE),IF('部屋別効果（直）'!U1494="撤去",VLOOKUP('施設リストA-1（直営）'!Y466,'（既設）調査結果'!$B$5:$C$1998,2,FALSE),0))</f>
        <v>#N/A</v>
      </c>
      <c r="W1494" s="29">
        <f>'施設リストA-1（直営）'!AA466</f>
        <v>7</v>
      </c>
      <c r="X1494" s="29" t="str">
        <f>'施設リストA-1（直営）'!AB466</f>
        <v>撤去</v>
      </c>
      <c r="Y1494" s="30">
        <f>IF(X1494="新設",VLOOKUP('施設リストA-1（直営）'!AC466,'（新設）照明器具'!$B$5:$C$1990,2,FALSE),IF('部屋別効果（直）'!X1494="撤去",VLOOKUP('施設リストA-1（直営）'!AC466,'（既設）調査結果'!$B$5:$C$1998,2,FALSE),0))</f>
        <v>12</v>
      </c>
      <c r="Z1494" s="29">
        <f>'施設リストA-1（直営）'!AE466</f>
        <v>7</v>
      </c>
      <c r="AA1494" s="29">
        <f>'施設リストA-1（直営）'!AF466</f>
        <v>0</v>
      </c>
      <c r="AB1494" s="30">
        <f>IF(AA1494="新設",VLOOKUP('施設リストA-1（直営）'!AG466,'（新設）照明器具'!$B$5:$C$1990,2,FALSE),IF('部屋別効果（直）'!AA1494="撤去",VLOOKUP('施設リストA-1（直営）'!AG466,'（既設）調査結果'!$B$5:$C$1998,2,FALSE),0))</f>
        <v>0</v>
      </c>
      <c r="AC1494" s="29">
        <f>'施設リストA-1（直営）'!AI466</f>
        <v>0</v>
      </c>
      <c r="AD1494" s="29">
        <f>'施設リストA-1（直営）'!AJ466</f>
        <v>0</v>
      </c>
      <c r="AE1494" s="30">
        <f>IF(AD1494="新設",VLOOKUP('施設リストA-1（直営）'!AK466,'（新設）照明器具'!$B$5:$C$1990,2,FALSE),IF('部屋別効果（直）'!AD1494="撤去",VLOOKUP('施設リストA-1（直営）'!AK466,'（既設）調査結果'!$B$5:$C$1998,2,FALSE),0))</f>
        <v>0</v>
      </c>
      <c r="AF1494" s="29">
        <f>'施設リストA-1（直営）'!AM466</f>
        <v>0</v>
      </c>
      <c r="AG1494" s="29">
        <f>'施設リストA-1（直営）'!AN466</f>
        <v>0</v>
      </c>
      <c r="AH1494" s="30">
        <f>IF(AG1494="新設",VLOOKUP('施設リストA-1（直営）'!AO466,'（新設）照明器具'!$B$5:$C$1990,2,FALSE),IF('部屋別効果（直）'!AG1494="撤去",VLOOKUP('施設リストA-1（直営）'!AO466,'（既設）調査結果'!$B$5:$C$1998,2,FALSE),0))</f>
        <v>0</v>
      </c>
      <c r="AI1494" s="29">
        <f>'施設リストA-1（直営）'!AQ466</f>
        <v>0</v>
      </c>
      <c r="AJ1494" s="29">
        <f>'施設リストA-1（直営）'!AR466</f>
        <v>0</v>
      </c>
      <c r="AK1494" s="30">
        <f>IF(AJ1494="新設",VLOOKUP('施設リストA-1（直営）'!AS466,'（新設）照明器具'!$B$5:$C$1990,2,FALSE),IF('部屋別効果（直）'!AJ1494="撤去",VLOOKUP('施設リストA-1（直営）'!AS466,'（既設）調査結果'!$B$5:$C$1998,2,FALSE),0))</f>
        <v>0</v>
      </c>
      <c r="AL1494" s="29">
        <f>'施設リストA-1（直営）'!AU466</f>
        <v>0</v>
      </c>
    </row>
    <row r="1495" spans="1:38" customFormat="1">
      <c r="A1495" s="94"/>
      <c r="B1495" s="16" t="str">
        <f>'施設リストA-1（直営）'!B467</f>
        <v>新町小</v>
      </c>
      <c r="C1495" s="14">
        <f>'施設リストA-1（直営）'!C467</f>
        <v>2</v>
      </c>
      <c r="D1495" s="94" t="str">
        <f>'施設リストA-1（直営）'!D467</f>
        <v>おひさま学級</v>
      </c>
      <c r="E1495" s="20">
        <f>'施設リストA-1（直営）'!E467</f>
        <v>210</v>
      </c>
      <c r="F1495" s="20">
        <f>'施設リストA-1（直営）'!F467</f>
        <v>6</v>
      </c>
      <c r="G1495" s="13">
        <f>'施設リストA-1（直営）'!G467</f>
        <v>1260</v>
      </c>
      <c r="H1495" s="28" t="e">
        <f t="shared" si="23"/>
        <v>#N/A</v>
      </c>
      <c r="I1495" s="29" t="str">
        <f>'施設リストA-1（直営）'!H467</f>
        <v>新設</v>
      </c>
      <c r="J1495" s="30" t="e">
        <f>IF(I1495="新設",VLOOKUP('施設リストA-1（直営）'!I467,'（新設）照明器具'!$B$5:$C$1990,2,FALSE),IF('部屋別効果（直）'!I1495="撤去",VLOOKUP('施設リストA-1（直営）'!I467,'（既設）調査結果'!$B$5:$C$1998,2,FALSE),0))</f>
        <v>#N/A</v>
      </c>
      <c r="K1495" s="29">
        <f>'施設リストA-1（直営）'!K467</f>
        <v>18</v>
      </c>
      <c r="L1495" s="29" t="str">
        <f>'施設リストA-1（直営）'!L467</f>
        <v>撤去</v>
      </c>
      <c r="M1495" s="30">
        <f>IF(L1495="新設",VLOOKUP('施設リストA-1（直営）'!M467,'（新設）照明器具'!$B$5:$C$1990,2,FALSE),IF('部屋別効果（直）'!L1495="撤去",VLOOKUP('施設リストA-1（直営）'!M467,'（既設）調査結果'!$B$5:$C$1998,2,FALSE),0))</f>
        <v>86</v>
      </c>
      <c r="N1495" s="29">
        <f>'施設リストA-1（直営）'!O467</f>
        <v>18</v>
      </c>
      <c r="O1495" s="29">
        <f>'施設リストA-1（直営）'!P467</f>
        <v>0</v>
      </c>
      <c r="P1495" s="30">
        <f>IF(O1495="新設",VLOOKUP('施設リストA-1（直営）'!Q467,'（新設）照明器具'!$B$5:$C$1990,2,FALSE),IF('部屋別効果（直）'!O1495="撤去",VLOOKUP('施設リストA-1（直営）'!Q467,'（既設）調査結果'!$B$5:$C$1998,2,FALSE),0))</f>
        <v>0</v>
      </c>
      <c r="Q1495" s="29">
        <f>'施設リストA-1（直営）'!S467</f>
        <v>0</v>
      </c>
      <c r="R1495" s="29">
        <f>'施設リストA-1（直営）'!T467</f>
        <v>0</v>
      </c>
      <c r="S1495" s="30">
        <f>IF(R1495="新設",VLOOKUP('施設リストA-1（直営）'!U467,'（新設）照明器具'!$B$5:$C$1990,2,FALSE),IF('部屋別効果（直）'!R1495="撤去",VLOOKUP('施設リストA-1（直営）'!U467,'（既設）調査結果'!$B$5:$C$1998,2,FALSE),0))</f>
        <v>0</v>
      </c>
      <c r="T1495" s="29">
        <f>'施設リストA-1（直営）'!W467</f>
        <v>0</v>
      </c>
      <c r="U1495" s="29">
        <f>'施設リストA-1（直営）'!X467</f>
        <v>0</v>
      </c>
      <c r="V1495" s="30">
        <f>IF(U1495="新設",VLOOKUP('施設リストA-1（直営）'!Y467,'（新設）照明器具'!$B$5:$C$1990,2,FALSE),IF('部屋別効果（直）'!U1495="撤去",VLOOKUP('施設リストA-1（直営）'!Y467,'（既設）調査結果'!$B$5:$C$1998,2,FALSE),0))</f>
        <v>0</v>
      </c>
      <c r="W1495" s="29">
        <f>'施設リストA-1（直営）'!AA467</f>
        <v>0</v>
      </c>
      <c r="X1495" s="29">
        <f>'施設リストA-1（直営）'!AB467</f>
        <v>0</v>
      </c>
      <c r="Y1495" s="30">
        <f>IF(X1495="新設",VLOOKUP('施設リストA-1（直営）'!AC467,'（新設）照明器具'!$B$5:$C$1990,2,FALSE),IF('部屋別効果（直）'!X1495="撤去",VLOOKUP('施設リストA-1（直営）'!AC467,'（既設）調査結果'!$B$5:$C$1998,2,FALSE),0))</f>
        <v>0</v>
      </c>
      <c r="Z1495" s="29">
        <f>'施設リストA-1（直営）'!AE467</f>
        <v>0</v>
      </c>
      <c r="AA1495" s="29">
        <f>'施設リストA-1（直営）'!AF467</f>
        <v>0</v>
      </c>
      <c r="AB1495" s="30">
        <f>IF(AA1495="新設",VLOOKUP('施設リストA-1（直営）'!AG467,'（新設）照明器具'!$B$5:$C$1990,2,FALSE),IF('部屋別効果（直）'!AA1495="撤去",VLOOKUP('施設リストA-1（直営）'!AG467,'（既設）調査結果'!$B$5:$C$1998,2,FALSE),0))</f>
        <v>0</v>
      </c>
      <c r="AC1495" s="29">
        <f>'施設リストA-1（直営）'!AI467</f>
        <v>0</v>
      </c>
      <c r="AD1495" s="29">
        <f>'施設リストA-1（直営）'!AJ467</f>
        <v>0</v>
      </c>
      <c r="AE1495" s="30">
        <f>IF(AD1495="新設",VLOOKUP('施設リストA-1（直営）'!AK467,'（新設）照明器具'!$B$5:$C$1990,2,FALSE),IF('部屋別効果（直）'!AD1495="撤去",VLOOKUP('施設リストA-1（直営）'!AK467,'（既設）調査結果'!$B$5:$C$1998,2,FALSE),0))</f>
        <v>0</v>
      </c>
      <c r="AF1495" s="29">
        <f>'施設リストA-1（直営）'!AM467</f>
        <v>0</v>
      </c>
      <c r="AG1495" s="29">
        <f>'施設リストA-1（直営）'!AN467</f>
        <v>0</v>
      </c>
      <c r="AH1495" s="30">
        <f>IF(AG1495="新設",VLOOKUP('施設リストA-1（直営）'!AO467,'（新設）照明器具'!$B$5:$C$1990,2,FALSE),IF('部屋別効果（直）'!AG1495="撤去",VLOOKUP('施設リストA-1（直営）'!AO467,'（既設）調査結果'!$B$5:$C$1998,2,FALSE),0))</f>
        <v>0</v>
      </c>
      <c r="AI1495" s="29">
        <f>'施設リストA-1（直営）'!AQ467</f>
        <v>0</v>
      </c>
      <c r="AJ1495" s="29">
        <f>'施設リストA-1（直営）'!AR467</f>
        <v>0</v>
      </c>
      <c r="AK1495" s="30">
        <f>IF(AJ1495="新設",VLOOKUP('施設リストA-1（直営）'!AS467,'（新設）照明器具'!$B$5:$C$1990,2,FALSE),IF('部屋別効果（直）'!AJ1495="撤去",VLOOKUP('施設リストA-1（直営）'!AS467,'（既設）調査結果'!$B$5:$C$1998,2,FALSE),0))</f>
        <v>0</v>
      </c>
      <c r="AL1495" s="29">
        <f>'施設リストA-1（直営）'!AU467</f>
        <v>0</v>
      </c>
    </row>
    <row r="1496" spans="1:38" customFormat="1">
      <c r="A1496" s="94"/>
      <c r="B1496" s="16" t="str">
        <f>'施設リストA-1（直営）'!B468</f>
        <v>新町小</v>
      </c>
      <c r="C1496" s="14">
        <f>'施設リストA-1（直営）'!C468</f>
        <v>2</v>
      </c>
      <c r="D1496" s="94" t="str">
        <f>'施設リストA-1（直営）'!D468</f>
        <v>会議室</v>
      </c>
      <c r="E1496" s="20">
        <f>'施設リストA-1（直営）'!E468</f>
        <v>250</v>
      </c>
      <c r="F1496" s="20">
        <f>'施設リストA-1（直営）'!F468</f>
        <v>4</v>
      </c>
      <c r="G1496" s="13">
        <f>'施設リストA-1（直営）'!G468</f>
        <v>1000</v>
      </c>
      <c r="H1496" s="28" t="e">
        <f t="shared" si="23"/>
        <v>#N/A</v>
      </c>
      <c r="I1496" s="29" t="str">
        <f>'施設リストA-1（直営）'!H468</f>
        <v>新設</v>
      </c>
      <c r="J1496" s="30" t="e">
        <f>IF(I1496="新設",VLOOKUP('施設リストA-1（直営）'!I468,'（新設）照明器具'!$B$5:$C$1990,2,FALSE),IF('部屋別効果（直）'!I1496="撤去",VLOOKUP('施設リストA-1（直営）'!I468,'（既設）調査結果'!$B$5:$C$1998,2,FALSE),0))</f>
        <v>#N/A</v>
      </c>
      <c r="K1496" s="29">
        <f>'施設リストA-1（直営）'!K468</f>
        <v>12</v>
      </c>
      <c r="L1496" s="29" t="str">
        <f>'施設リストA-1（直営）'!L468</f>
        <v>撤去</v>
      </c>
      <c r="M1496" s="30">
        <f>IF(L1496="新設",VLOOKUP('施設リストA-1（直営）'!M468,'（新設）照明器具'!$B$5:$C$1990,2,FALSE),IF('部屋別効果（直）'!L1496="撤去",VLOOKUP('施設リストA-1（直営）'!M468,'（既設）調査結果'!$B$5:$C$1998,2,FALSE),0))</f>
        <v>86</v>
      </c>
      <c r="N1496" s="29">
        <f>'施設リストA-1（直営）'!O468</f>
        <v>12</v>
      </c>
      <c r="O1496" s="29">
        <f>'施設リストA-1（直営）'!P468</f>
        <v>0</v>
      </c>
      <c r="P1496" s="30">
        <f>IF(O1496="新設",VLOOKUP('施設リストA-1（直営）'!Q468,'（新設）照明器具'!$B$5:$C$1990,2,FALSE),IF('部屋別効果（直）'!O1496="撤去",VLOOKUP('施設リストA-1（直営）'!Q468,'（既設）調査結果'!$B$5:$C$1998,2,FALSE),0))</f>
        <v>0</v>
      </c>
      <c r="Q1496" s="29">
        <f>'施設リストA-1（直営）'!S468</f>
        <v>0</v>
      </c>
      <c r="R1496" s="29">
        <f>'施設リストA-1（直営）'!T468</f>
        <v>0</v>
      </c>
      <c r="S1496" s="30">
        <f>IF(R1496="新設",VLOOKUP('施設リストA-1（直営）'!U468,'（新設）照明器具'!$B$5:$C$1990,2,FALSE),IF('部屋別効果（直）'!R1496="撤去",VLOOKUP('施設リストA-1（直営）'!U468,'（既設）調査結果'!$B$5:$C$1998,2,FALSE),0))</f>
        <v>0</v>
      </c>
      <c r="T1496" s="29">
        <f>'施設リストA-1（直営）'!W468</f>
        <v>0</v>
      </c>
      <c r="U1496" s="29">
        <f>'施設リストA-1（直営）'!X468</f>
        <v>0</v>
      </c>
      <c r="V1496" s="30">
        <f>IF(U1496="新設",VLOOKUP('施設リストA-1（直営）'!Y468,'（新設）照明器具'!$B$5:$C$1990,2,FALSE),IF('部屋別効果（直）'!U1496="撤去",VLOOKUP('施設リストA-1（直営）'!Y468,'（既設）調査結果'!$B$5:$C$1998,2,FALSE),0))</f>
        <v>0</v>
      </c>
      <c r="W1496" s="29">
        <f>'施設リストA-1（直営）'!AA468</f>
        <v>0</v>
      </c>
      <c r="X1496" s="29">
        <f>'施設リストA-1（直営）'!AB468</f>
        <v>0</v>
      </c>
      <c r="Y1496" s="30">
        <f>IF(X1496="新設",VLOOKUP('施設リストA-1（直営）'!AC468,'（新設）照明器具'!$B$5:$C$1990,2,FALSE),IF('部屋別効果（直）'!X1496="撤去",VLOOKUP('施設リストA-1（直営）'!AC468,'（既設）調査結果'!$B$5:$C$1998,2,FALSE),0))</f>
        <v>0</v>
      </c>
      <c r="Z1496" s="29">
        <f>'施設リストA-1（直営）'!AE468</f>
        <v>0</v>
      </c>
      <c r="AA1496" s="29">
        <f>'施設リストA-1（直営）'!AF468</f>
        <v>0</v>
      </c>
      <c r="AB1496" s="30">
        <f>IF(AA1496="新設",VLOOKUP('施設リストA-1（直営）'!AG468,'（新設）照明器具'!$B$5:$C$1990,2,FALSE),IF('部屋別効果（直）'!AA1496="撤去",VLOOKUP('施設リストA-1（直営）'!AG468,'（既設）調査結果'!$B$5:$C$1998,2,FALSE),0))</f>
        <v>0</v>
      </c>
      <c r="AC1496" s="29">
        <f>'施設リストA-1（直営）'!AI468</f>
        <v>0</v>
      </c>
      <c r="AD1496" s="29">
        <f>'施設リストA-1（直営）'!AJ468</f>
        <v>0</v>
      </c>
      <c r="AE1496" s="30">
        <f>IF(AD1496="新設",VLOOKUP('施設リストA-1（直営）'!AK468,'（新設）照明器具'!$B$5:$C$1990,2,FALSE),IF('部屋別効果（直）'!AD1496="撤去",VLOOKUP('施設リストA-1（直営）'!AK468,'（既設）調査結果'!$B$5:$C$1998,2,FALSE),0))</f>
        <v>0</v>
      </c>
      <c r="AF1496" s="29">
        <f>'施設リストA-1（直営）'!AM468</f>
        <v>0</v>
      </c>
      <c r="AG1496" s="29">
        <f>'施設リストA-1（直営）'!AN468</f>
        <v>0</v>
      </c>
      <c r="AH1496" s="30">
        <f>IF(AG1496="新設",VLOOKUP('施設リストA-1（直営）'!AO468,'（新設）照明器具'!$B$5:$C$1990,2,FALSE),IF('部屋別効果（直）'!AG1496="撤去",VLOOKUP('施設リストA-1（直営）'!AO468,'（既設）調査結果'!$B$5:$C$1998,2,FALSE),0))</f>
        <v>0</v>
      </c>
      <c r="AI1496" s="29">
        <f>'施設リストA-1（直営）'!AQ468</f>
        <v>0</v>
      </c>
      <c r="AJ1496" s="29">
        <f>'施設リストA-1（直営）'!AR468</f>
        <v>0</v>
      </c>
      <c r="AK1496" s="30">
        <f>IF(AJ1496="新設",VLOOKUP('施設リストA-1（直営）'!AS468,'（新設）照明器具'!$B$5:$C$1990,2,FALSE),IF('部屋別効果（直）'!AJ1496="撤去",VLOOKUP('施設リストA-1（直営）'!AS468,'（既設）調査結果'!$B$5:$C$1998,2,FALSE),0))</f>
        <v>0</v>
      </c>
      <c r="AL1496" s="29">
        <f>'施設リストA-1（直営）'!AU468</f>
        <v>0</v>
      </c>
    </row>
    <row r="1497" spans="1:38" customFormat="1">
      <c r="A1497" s="94"/>
      <c r="B1497" s="16" t="str">
        <f>'施設リストA-1（直営）'!B469</f>
        <v>新町小</v>
      </c>
      <c r="C1497" s="14">
        <f>'施設リストA-1（直営）'!C469</f>
        <v>2</v>
      </c>
      <c r="D1497" s="94" t="str">
        <f>'施設リストA-1（直営）'!D469</f>
        <v>２階廊下（渡り廊下含む）</v>
      </c>
      <c r="E1497" s="20">
        <f>'施設リストA-1（直営）'!E469</f>
        <v>210</v>
      </c>
      <c r="F1497" s="20">
        <f>'施設リストA-1（直営）'!F469</f>
        <v>10</v>
      </c>
      <c r="G1497" s="13">
        <f>'施設リストA-1（直営）'!G469</f>
        <v>2100</v>
      </c>
      <c r="H1497" s="28" t="e">
        <f t="shared" si="23"/>
        <v>#N/A</v>
      </c>
      <c r="I1497" s="29" t="str">
        <f>'施設リストA-1（直営）'!H469</f>
        <v>新設</v>
      </c>
      <c r="J1497" s="30" t="e">
        <f>IF(I1497="新設",VLOOKUP('施設リストA-1（直営）'!I469,'（新設）照明器具'!$B$5:$C$1990,2,FALSE),IF('部屋別効果（直）'!I1497="撤去",VLOOKUP('施設リストA-1（直営）'!I469,'（既設）調査結果'!$B$5:$C$1998,2,FALSE),0))</f>
        <v>#N/A</v>
      </c>
      <c r="K1497" s="29">
        <f>'施設リストA-1（直営）'!K469</f>
        <v>24</v>
      </c>
      <c r="L1497" s="29" t="str">
        <f>'施設リストA-1（直営）'!L469</f>
        <v>撤去</v>
      </c>
      <c r="M1497" s="30">
        <f>IF(L1497="新設",VLOOKUP('施設リストA-1（直営）'!M469,'（新設）照明器具'!$B$5:$C$1990,2,FALSE),IF('部屋別効果（直）'!L1497="撤去",VLOOKUP('施設リストA-1（直営）'!M469,'（既設）調査結果'!$B$5:$C$1998,2,FALSE),0))</f>
        <v>86</v>
      </c>
      <c r="N1497" s="29">
        <f>'施設リストA-1（直営）'!O469</f>
        <v>24</v>
      </c>
      <c r="O1497" s="29">
        <f>'施設リストA-1（直営）'!P469</f>
        <v>0</v>
      </c>
      <c r="P1497" s="30">
        <f>IF(O1497="新設",VLOOKUP('施設リストA-1（直営）'!Q469,'（新設）照明器具'!$B$5:$C$1990,2,FALSE),IF('部屋別効果（直）'!O1497="撤去",VLOOKUP('施設リストA-1（直営）'!Q469,'（既設）調査結果'!$B$5:$C$1998,2,FALSE),0))</f>
        <v>0</v>
      </c>
      <c r="Q1497" s="29">
        <f>'施設リストA-1（直営）'!S469</f>
        <v>0</v>
      </c>
      <c r="R1497" s="29">
        <f>'施設リストA-1（直営）'!T469</f>
        <v>0</v>
      </c>
      <c r="S1497" s="30">
        <f>IF(R1497="新設",VLOOKUP('施設リストA-1（直営）'!U469,'（新設）照明器具'!$B$5:$C$1990,2,FALSE),IF('部屋別効果（直）'!R1497="撤去",VLOOKUP('施設リストA-1（直営）'!U469,'（既設）調査結果'!$B$5:$C$1998,2,FALSE),0))</f>
        <v>0</v>
      </c>
      <c r="T1497" s="29">
        <f>'施設リストA-1（直営）'!W469</f>
        <v>0</v>
      </c>
      <c r="U1497" s="29">
        <f>'施設リストA-1（直営）'!X469</f>
        <v>0</v>
      </c>
      <c r="V1497" s="30">
        <f>IF(U1497="新設",VLOOKUP('施設リストA-1（直営）'!Y469,'（新設）照明器具'!$B$5:$C$1990,2,FALSE),IF('部屋別効果（直）'!U1497="撤去",VLOOKUP('施設リストA-1（直営）'!Y469,'（既設）調査結果'!$B$5:$C$1998,2,FALSE),0))</f>
        <v>0</v>
      </c>
      <c r="W1497" s="29">
        <f>'施設リストA-1（直営）'!AA469</f>
        <v>0</v>
      </c>
      <c r="X1497" s="29">
        <f>'施設リストA-1（直営）'!AB469</f>
        <v>0</v>
      </c>
      <c r="Y1497" s="30">
        <f>IF(X1497="新設",VLOOKUP('施設リストA-1（直営）'!AC469,'（新設）照明器具'!$B$5:$C$1990,2,FALSE),IF('部屋別効果（直）'!X1497="撤去",VLOOKUP('施設リストA-1（直営）'!AC469,'（既設）調査結果'!$B$5:$C$1998,2,FALSE),0))</f>
        <v>0</v>
      </c>
      <c r="Z1497" s="29">
        <f>'施設リストA-1（直営）'!AE469</f>
        <v>0</v>
      </c>
      <c r="AA1497" s="29">
        <f>'施設リストA-1（直営）'!AF469</f>
        <v>0</v>
      </c>
      <c r="AB1497" s="30">
        <f>IF(AA1497="新設",VLOOKUP('施設リストA-1（直営）'!AG469,'（新設）照明器具'!$B$5:$C$1990,2,FALSE),IF('部屋別効果（直）'!AA1497="撤去",VLOOKUP('施設リストA-1（直営）'!AG469,'（既設）調査結果'!$B$5:$C$1998,2,FALSE),0))</f>
        <v>0</v>
      </c>
      <c r="AC1497" s="29">
        <f>'施設リストA-1（直営）'!AI469</f>
        <v>0</v>
      </c>
      <c r="AD1497" s="29">
        <f>'施設リストA-1（直営）'!AJ469</f>
        <v>0</v>
      </c>
      <c r="AE1497" s="30">
        <f>IF(AD1497="新設",VLOOKUP('施設リストA-1（直営）'!AK469,'（新設）照明器具'!$B$5:$C$1990,2,FALSE),IF('部屋別効果（直）'!AD1497="撤去",VLOOKUP('施設リストA-1（直営）'!AK469,'（既設）調査結果'!$B$5:$C$1998,2,FALSE),0))</f>
        <v>0</v>
      </c>
      <c r="AF1497" s="29">
        <f>'施設リストA-1（直営）'!AM469</f>
        <v>0</v>
      </c>
      <c r="AG1497" s="29">
        <f>'施設リストA-1（直営）'!AN469</f>
        <v>0</v>
      </c>
      <c r="AH1497" s="30">
        <f>IF(AG1497="新設",VLOOKUP('施設リストA-1（直営）'!AO469,'（新設）照明器具'!$B$5:$C$1990,2,FALSE),IF('部屋別効果（直）'!AG1497="撤去",VLOOKUP('施設リストA-1（直営）'!AO469,'（既設）調査結果'!$B$5:$C$1998,2,FALSE),0))</f>
        <v>0</v>
      </c>
      <c r="AI1497" s="29">
        <f>'施設リストA-1（直営）'!AQ469</f>
        <v>0</v>
      </c>
      <c r="AJ1497" s="29">
        <f>'施設リストA-1（直営）'!AR469</f>
        <v>0</v>
      </c>
      <c r="AK1497" s="30">
        <f>IF(AJ1497="新設",VLOOKUP('施設リストA-1（直営）'!AS469,'（新設）照明器具'!$B$5:$C$1990,2,FALSE),IF('部屋別効果（直）'!AJ1497="撤去",VLOOKUP('施設リストA-1（直営）'!AS469,'（既設）調査結果'!$B$5:$C$1998,2,FALSE),0))</f>
        <v>0</v>
      </c>
      <c r="AL1497" s="29">
        <f>'施設リストA-1（直営）'!AU469</f>
        <v>0</v>
      </c>
    </row>
    <row r="1498" spans="1:38" customFormat="1">
      <c r="A1498" s="94"/>
      <c r="B1498" s="16" t="str">
        <f>'施設リストA-1（直営）'!B470</f>
        <v>新町小</v>
      </c>
      <c r="C1498" s="14">
        <f>'施設リストA-1（直営）'!C470</f>
        <v>2</v>
      </c>
      <c r="D1498" s="94" t="str">
        <f>'施設リストA-1（直営）'!D470</f>
        <v>２階手洗い場</v>
      </c>
      <c r="E1498" s="20">
        <f>'施設リストA-1（直営）'!E470</f>
        <v>210</v>
      </c>
      <c r="F1498" s="20">
        <f>'施設リストA-1（直営）'!F470</f>
        <v>10</v>
      </c>
      <c r="G1498" s="13">
        <f>'施設リストA-1（直営）'!G470</f>
        <v>2100</v>
      </c>
      <c r="H1498" s="28" t="e">
        <f t="shared" si="23"/>
        <v>#N/A</v>
      </c>
      <c r="I1498" s="29" t="str">
        <f>'施設リストA-1（直営）'!H470</f>
        <v>新設</v>
      </c>
      <c r="J1498" s="30" t="e">
        <f>IF(I1498="新設",VLOOKUP('施設リストA-1（直営）'!I470,'（新設）照明器具'!$B$5:$C$1990,2,FALSE),IF('部屋別効果（直）'!I1498="撤去",VLOOKUP('施設リストA-1（直営）'!I470,'（既設）調査結果'!$B$5:$C$1998,2,FALSE),0))</f>
        <v>#N/A</v>
      </c>
      <c r="K1498" s="29">
        <f>'施設リストA-1（直営）'!K470</f>
        <v>5</v>
      </c>
      <c r="L1498" s="29" t="str">
        <f>'施設リストA-1（直営）'!L470</f>
        <v>撤去</v>
      </c>
      <c r="M1498" s="30">
        <f>IF(L1498="新設",VLOOKUP('施設リストA-1（直営）'!M470,'（新設）照明器具'!$B$5:$C$1990,2,FALSE),IF('部屋別効果（直）'!L1498="撤去",VLOOKUP('施設リストA-1（直営）'!M470,'（既設）調査結果'!$B$5:$C$1998,2,FALSE),0))</f>
        <v>45</v>
      </c>
      <c r="N1498" s="29">
        <f>'施設リストA-1（直営）'!O470</f>
        <v>5</v>
      </c>
      <c r="O1498" s="29">
        <f>'施設リストA-1（直営）'!P470</f>
        <v>0</v>
      </c>
      <c r="P1498" s="30">
        <f>IF(O1498="新設",VLOOKUP('施設リストA-1（直営）'!Q470,'（新設）照明器具'!$B$5:$C$1990,2,FALSE),IF('部屋別効果（直）'!O1498="撤去",VLOOKUP('施設リストA-1（直営）'!Q470,'（既設）調査結果'!$B$5:$C$1998,2,FALSE),0))</f>
        <v>0</v>
      </c>
      <c r="Q1498" s="29">
        <f>'施設リストA-1（直営）'!S470</f>
        <v>0</v>
      </c>
      <c r="R1498" s="29">
        <f>'施設リストA-1（直営）'!T470</f>
        <v>0</v>
      </c>
      <c r="S1498" s="30">
        <f>IF(R1498="新設",VLOOKUP('施設リストA-1（直営）'!U470,'（新設）照明器具'!$B$5:$C$1990,2,FALSE),IF('部屋別効果（直）'!R1498="撤去",VLOOKUP('施設リストA-1（直営）'!U470,'（既設）調査結果'!$B$5:$C$1998,2,FALSE),0))</f>
        <v>0</v>
      </c>
      <c r="T1498" s="29">
        <f>'施設リストA-1（直営）'!W470</f>
        <v>0</v>
      </c>
      <c r="U1498" s="29">
        <f>'施設リストA-1（直営）'!X470</f>
        <v>0</v>
      </c>
      <c r="V1498" s="30">
        <f>IF(U1498="新設",VLOOKUP('施設リストA-1（直営）'!Y470,'（新設）照明器具'!$B$5:$C$1990,2,FALSE),IF('部屋別効果（直）'!U1498="撤去",VLOOKUP('施設リストA-1（直営）'!Y470,'（既設）調査結果'!$B$5:$C$1998,2,FALSE),0))</f>
        <v>0</v>
      </c>
      <c r="W1498" s="29">
        <f>'施設リストA-1（直営）'!AA470</f>
        <v>0</v>
      </c>
      <c r="X1498" s="29">
        <f>'施設リストA-1（直営）'!AB470</f>
        <v>0</v>
      </c>
      <c r="Y1498" s="30">
        <f>IF(X1498="新設",VLOOKUP('施設リストA-1（直営）'!AC470,'（新設）照明器具'!$B$5:$C$1990,2,FALSE),IF('部屋別効果（直）'!X1498="撤去",VLOOKUP('施設リストA-1（直営）'!AC470,'（既設）調査結果'!$B$5:$C$1998,2,FALSE),0))</f>
        <v>0</v>
      </c>
      <c r="Z1498" s="29">
        <f>'施設リストA-1（直営）'!AE470</f>
        <v>0</v>
      </c>
      <c r="AA1498" s="29">
        <f>'施設リストA-1（直営）'!AF470</f>
        <v>0</v>
      </c>
      <c r="AB1498" s="30">
        <f>IF(AA1498="新設",VLOOKUP('施設リストA-1（直営）'!AG470,'（新設）照明器具'!$B$5:$C$1990,2,FALSE),IF('部屋別効果（直）'!AA1498="撤去",VLOOKUP('施設リストA-1（直営）'!AG470,'（既設）調査結果'!$B$5:$C$1998,2,FALSE),0))</f>
        <v>0</v>
      </c>
      <c r="AC1498" s="29">
        <f>'施設リストA-1（直営）'!AI470</f>
        <v>0</v>
      </c>
      <c r="AD1498" s="29">
        <f>'施設リストA-1（直営）'!AJ470</f>
        <v>0</v>
      </c>
      <c r="AE1498" s="30">
        <f>IF(AD1498="新設",VLOOKUP('施設リストA-1（直営）'!AK470,'（新設）照明器具'!$B$5:$C$1990,2,FALSE),IF('部屋別効果（直）'!AD1498="撤去",VLOOKUP('施設リストA-1（直営）'!AK470,'（既設）調査結果'!$B$5:$C$1998,2,FALSE),0))</f>
        <v>0</v>
      </c>
      <c r="AF1498" s="29">
        <f>'施設リストA-1（直営）'!AM470</f>
        <v>0</v>
      </c>
      <c r="AG1498" s="29">
        <f>'施設リストA-1（直営）'!AN470</f>
        <v>0</v>
      </c>
      <c r="AH1498" s="30">
        <f>IF(AG1498="新設",VLOOKUP('施設リストA-1（直営）'!AO470,'（新設）照明器具'!$B$5:$C$1990,2,FALSE),IF('部屋別効果（直）'!AG1498="撤去",VLOOKUP('施設リストA-1（直営）'!AO470,'（既設）調査結果'!$B$5:$C$1998,2,FALSE),0))</f>
        <v>0</v>
      </c>
      <c r="AI1498" s="29">
        <f>'施設リストA-1（直営）'!AQ470</f>
        <v>0</v>
      </c>
      <c r="AJ1498" s="29">
        <f>'施設リストA-1（直営）'!AR470</f>
        <v>0</v>
      </c>
      <c r="AK1498" s="30">
        <f>IF(AJ1498="新設",VLOOKUP('施設リストA-1（直営）'!AS470,'（新設）照明器具'!$B$5:$C$1990,2,FALSE),IF('部屋別効果（直）'!AJ1498="撤去",VLOOKUP('施設リストA-1（直営）'!AS470,'（既設）調査結果'!$B$5:$C$1998,2,FALSE),0))</f>
        <v>0</v>
      </c>
      <c r="AL1498" s="29">
        <f>'施設リストA-1（直営）'!AU470</f>
        <v>0</v>
      </c>
    </row>
    <row r="1499" spans="1:38" customFormat="1">
      <c r="A1499" s="94"/>
      <c r="B1499" s="16" t="str">
        <f>'施設リストA-1（直営）'!B471</f>
        <v>新町小</v>
      </c>
      <c r="C1499" s="14">
        <f>'施設リストA-1（直営）'!C471</f>
        <v>3</v>
      </c>
      <c r="D1499" s="94" t="str">
        <f>'施設リストA-1（直営）'!D471</f>
        <v>４年1組教室</v>
      </c>
      <c r="E1499" s="20">
        <f>'施設リストA-1（直営）'!E471</f>
        <v>210</v>
      </c>
      <c r="F1499" s="20">
        <f>'施設リストA-1（直営）'!F471</f>
        <v>8</v>
      </c>
      <c r="G1499" s="13">
        <f>'施設リストA-1（直営）'!G471</f>
        <v>1680</v>
      </c>
      <c r="H1499" s="28" t="e">
        <f t="shared" si="23"/>
        <v>#N/A</v>
      </c>
      <c r="I1499" s="29" t="str">
        <f>'施設リストA-1（直営）'!H471</f>
        <v>新設</v>
      </c>
      <c r="J1499" s="30" t="e">
        <f>IF(I1499="新設",VLOOKUP('施設リストA-1（直営）'!I471,'（新設）照明器具'!$B$5:$C$1990,2,FALSE),IF('部屋別効果（直）'!I1499="撤去",VLOOKUP('施設リストA-1（直営）'!I471,'（既設）調査結果'!$B$5:$C$1998,2,FALSE),0))</f>
        <v>#N/A</v>
      </c>
      <c r="K1499" s="29">
        <f>'施設リストA-1（直営）'!K471</f>
        <v>12</v>
      </c>
      <c r="L1499" s="29" t="str">
        <f>'施設リストA-1（直営）'!L471</f>
        <v>撤去</v>
      </c>
      <c r="M1499" s="30">
        <f>IF(L1499="新設",VLOOKUP('施設リストA-1（直営）'!M471,'（新設）照明器具'!$B$5:$C$1990,2,FALSE),IF('部屋別効果（直）'!L1499="撤去",VLOOKUP('施設リストA-1（直営）'!M471,'（既設）調査結果'!$B$5:$C$1998,2,FALSE),0))</f>
        <v>86</v>
      </c>
      <c r="N1499" s="29">
        <f>'施設リストA-1（直営）'!O471</f>
        <v>12</v>
      </c>
      <c r="O1499" s="29" t="str">
        <f>'施設リストA-1（直営）'!P471</f>
        <v>新設</v>
      </c>
      <c r="P1499" s="30" t="e">
        <f>IF(O1499="新設",VLOOKUP('施設リストA-1（直営）'!Q471,'（新設）照明器具'!$B$5:$C$1990,2,FALSE),IF('部屋別効果（直）'!O1499="撤去",VLOOKUP('施設リストA-1（直営）'!Q471,'（既設）調査結果'!$B$5:$C$1998,2,FALSE),0))</f>
        <v>#N/A</v>
      </c>
      <c r="Q1499" s="29">
        <f>'施設リストA-1（直営）'!S471</f>
        <v>2</v>
      </c>
      <c r="R1499" s="29" t="str">
        <f>'施設リストA-1（直営）'!T471</f>
        <v>撤去</v>
      </c>
      <c r="S1499" s="30">
        <f>IF(R1499="新設",VLOOKUP('施設リストA-1（直営）'!U471,'（新設）照明器具'!$B$5:$C$1990,2,FALSE),IF('部屋別効果（直）'!R1499="撤去",VLOOKUP('施設リストA-1（直営）'!U471,'（既設）調査結果'!$B$5:$C$1998,2,FALSE),0))</f>
        <v>45</v>
      </c>
      <c r="T1499" s="29">
        <f>'施設リストA-1（直営）'!W471</f>
        <v>2</v>
      </c>
      <c r="U1499" s="29">
        <f>'施設リストA-1（直営）'!X471</f>
        <v>0</v>
      </c>
      <c r="V1499" s="30">
        <f>IF(U1499="新設",VLOOKUP('施設リストA-1（直営）'!Y471,'（新設）照明器具'!$B$5:$C$1990,2,FALSE),IF('部屋別効果（直）'!U1499="撤去",VLOOKUP('施設リストA-1（直営）'!Y471,'（既設）調査結果'!$B$5:$C$1998,2,FALSE),0))</f>
        <v>0</v>
      </c>
      <c r="W1499" s="29">
        <f>'施設リストA-1（直営）'!AA471</f>
        <v>0</v>
      </c>
      <c r="X1499" s="29">
        <f>'施設リストA-1（直営）'!AB471</f>
        <v>0</v>
      </c>
      <c r="Y1499" s="30">
        <f>IF(X1499="新設",VLOOKUP('施設リストA-1（直営）'!AC471,'（新設）照明器具'!$B$5:$C$1990,2,FALSE),IF('部屋別効果（直）'!X1499="撤去",VLOOKUP('施設リストA-1（直営）'!AC471,'（既設）調査結果'!$B$5:$C$1998,2,FALSE),0))</f>
        <v>0</v>
      </c>
      <c r="Z1499" s="29">
        <f>'施設リストA-1（直営）'!AE471</f>
        <v>0</v>
      </c>
      <c r="AA1499" s="29">
        <f>'施設リストA-1（直営）'!AF471</f>
        <v>0</v>
      </c>
      <c r="AB1499" s="30">
        <f>IF(AA1499="新設",VLOOKUP('施設リストA-1（直営）'!AG471,'（新設）照明器具'!$B$5:$C$1990,2,FALSE),IF('部屋別効果（直）'!AA1499="撤去",VLOOKUP('施設リストA-1（直営）'!AG471,'（既設）調査結果'!$B$5:$C$1998,2,FALSE),0))</f>
        <v>0</v>
      </c>
      <c r="AC1499" s="29">
        <f>'施設リストA-1（直営）'!AI471</f>
        <v>0</v>
      </c>
      <c r="AD1499" s="29">
        <f>'施設リストA-1（直営）'!AJ471</f>
        <v>0</v>
      </c>
      <c r="AE1499" s="30">
        <f>IF(AD1499="新設",VLOOKUP('施設リストA-1（直営）'!AK471,'（新設）照明器具'!$B$5:$C$1990,2,FALSE),IF('部屋別効果（直）'!AD1499="撤去",VLOOKUP('施設リストA-1（直営）'!AK471,'（既設）調査結果'!$B$5:$C$1998,2,FALSE),0))</f>
        <v>0</v>
      </c>
      <c r="AF1499" s="29">
        <f>'施設リストA-1（直営）'!AM471</f>
        <v>0</v>
      </c>
      <c r="AG1499" s="29">
        <f>'施設リストA-1（直営）'!AN471</f>
        <v>0</v>
      </c>
      <c r="AH1499" s="30">
        <f>IF(AG1499="新設",VLOOKUP('施設リストA-1（直営）'!AO471,'（新設）照明器具'!$B$5:$C$1990,2,FALSE),IF('部屋別効果（直）'!AG1499="撤去",VLOOKUP('施設リストA-1（直営）'!AO471,'（既設）調査結果'!$B$5:$C$1998,2,FALSE),0))</f>
        <v>0</v>
      </c>
      <c r="AI1499" s="29">
        <f>'施設リストA-1（直営）'!AQ471</f>
        <v>0</v>
      </c>
      <c r="AJ1499" s="29">
        <f>'施設リストA-1（直営）'!AR471</f>
        <v>0</v>
      </c>
      <c r="AK1499" s="30">
        <f>IF(AJ1499="新設",VLOOKUP('施設リストA-1（直営）'!AS471,'（新設）照明器具'!$B$5:$C$1990,2,FALSE),IF('部屋別効果（直）'!AJ1499="撤去",VLOOKUP('施設リストA-1（直営）'!AS471,'（既設）調査結果'!$B$5:$C$1998,2,FALSE),0))</f>
        <v>0</v>
      </c>
      <c r="AL1499" s="29">
        <f>'施設リストA-1（直営）'!AU471</f>
        <v>0</v>
      </c>
    </row>
    <row r="1500" spans="1:38" customFormat="1">
      <c r="A1500" s="94"/>
      <c r="B1500" s="16" t="str">
        <f>'施設リストA-1（直営）'!B472</f>
        <v>新町小</v>
      </c>
      <c r="C1500" s="14">
        <f>'施設リストA-1（直営）'!C472</f>
        <v>3</v>
      </c>
      <c r="D1500" s="94" t="str">
        <f>'施設リストA-1（直営）'!D472</f>
        <v>４年2組教室</v>
      </c>
      <c r="E1500" s="20">
        <f>'施設リストA-1（直営）'!E472</f>
        <v>210</v>
      </c>
      <c r="F1500" s="20">
        <f>'施設リストA-1（直営）'!F472</f>
        <v>8</v>
      </c>
      <c r="G1500" s="13">
        <f>'施設リストA-1（直営）'!G472</f>
        <v>1680</v>
      </c>
      <c r="H1500" s="28" t="e">
        <f t="shared" si="23"/>
        <v>#N/A</v>
      </c>
      <c r="I1500" s="29" t="str">
        <f>'施設リストA-1（直営）'!H472</f>
        <v>新設</v>
      </c>
      <c r="J1500" s="30" t="e">
        <f>IF(I1500="新設",VLOOKUP('施設リストA-1（直営）'!I472,'（新設）照明器具'!$B$5:$C$1990,2,FALSE),IF('部屋別効果（直）'!I1500="撤去",VLOOKUP('施設リストA-1（直営）'!I472,'（既設）調査結果'!$B$5:$C$1998,2,FALSE),0))</f>
        <v>#N/A</v>
      </c>
      <c r="K1500" s="29">
        <f>'施設リストA-1（直営）'!K472</f>
        <v>12</v>
      </c>
      <c r="L1500" s="29" t="str">
        <f>'施設リストA-1（直営）'!L472</f>
        <v>撤去</v>
      </c>
      <c r="M1500" s="30">
        <f>IF(L1500="新設",VLOOKUP('施設リストA-1（直営）'!M472,'（新設）照明器具'!$B$5:$C$1990,2,FALSE),IF('部屋別効果（直）'!L1500="撤去",VLOOKUP('施設リストA-1（直営）'!M472,'（既設）調査結果'!$B$5:$C$1998,2,FALSE),0))</f>
        <v>86</v>
      </c>
      <c r="N1500" s="29">
        <f>'施設リストA-1（直営）'!O472</f>
        <v>12</v>
      </c>
      <c r="O1500" s="29">
        <f>'施設リストA-1（直営）'!P472</f>
        <v>0</v>
      </c>
      <c r="P1500" s="30">
        <f>IF(O1500="新設",VLOOKUP('施設リストA-1（直営）'!Q472,'（新設）照明器具'!$B$5:$C$1990,2,FALSE),IF('部屋別効果（直）'!O1500="撤去",VLOOKUP('施設リストA-1（直営）'!Q472,'（既設）調査結果'!$B$5:$C$1998,2,FALSE),0))</f>
        <v>0</v>
      </c>
      <c r="Q1500" s="29">
        <f>'施設リストA-1（直営）'!S472</f>
        <v>0</v>
      </c>
      <c r="R1500" s="29">
        <f>'施設リストA-1（直営）'!T472</f>
        <v>0</v>
      </c>
      <c r="S1500" s="30">
        <f>IF(R1500="新設",VLOOKUP('施設リストA-1（直営）'!U472,'（新設）照明器具'!$B$5:$C$1990,2,FALSE),IF('部屋別効果（直）'!R1500="撤去",VLOOKUP('施設リストA-1（直営）'!U472,'（既設）調査結果'!$B$5:$C$1998,2,FALSE),0))</f>
        <v>0</v>
      </c>
      <c r="T1500" s="29">
        <f>'施設リストA-1（直営）'!W472</f>
        <v>0</v>
      </c>
      <c r="U1500" s="29">
        <f>'施設リストA-1（直営）'!X472</f>
        <v>0</v>
      </c>
      <c r="V1500" s="30">
        <f>IF(U1500="新設",VLOOKUP('施設リストA-1（直営）'!Y472,'（新設）照明器具'!$B$5:$C$1990,2,FALSE),IF('部屋別効果（直）'!U1500="撤去",VLOOKUP('施設リストA-1（直営）'!Y472,'（既設）調査結果'!$B$5:$C$1998,2,FALSE),0))</f>
        <v>0</v>
      </c>
      <c r="W1500" s="29">
        <f>'施設リストA-1（直営）'!AA472</f>
        <v>0</v>
      </c>
      <c r="X1500" s="29">
        <f>'施設リストA-1（直営）'!AB472</f>
        <v>0</v>
      </c>
      <c r="Y1500" s="30">
        <f>IF(X1500="新設",VLOOKUP('施設リストA-1（直営）'!AC472,'（新設）照明器具'!$B$5:$C$1990,2,FALSE),IF('部屋別効果（直）'!X1500="撤去",VLOOKUP('施設リストA-1（直営）'!AC472,'（既設）調査結果'!$B$5:$C$1998,2,FALSE),0))</f>
        <v>0</v>
      </c>
      <c r="Z1500" s="29">
        <f>'施設リストA-1（直営）'!AE472</f>
        <v>0</v>
      </c>
      <c r="AA1500" s="29">
        <f>'施設リストA-1（直営）'!AF472</f>
        <v>0</v>
      </c>
      <c r="AB1500" s="30">
        <f>IF(AA1500="新設",VLOOKUP('施設リストA-1（直営）'!AG472,'（新設）照明器具'!$B$5:$C$1990,2,FALSE),IF('部屋別効果（直）'!AA1500="撤去",VLOOKUP('施設リストA-1（直営）'!AG472,'（既設）調査結果'!$B$5:$C$1998,2,FALSE),0))</f>
        <v>0</v>
      </c>
      <c r="AC1500" s="29">
        <f>'施設リストA-1（直営）'!AI472</f>
        <v>0</v>
      </c>
      <c r="AD1500" s="29">
        <f>'施設リストA-1（直営）'!AJ472</f>
        <v>0</v>
      </c>
      <c r="AE1500" s="30">
        <f>IF(AD1500="新設",VLOOKUP('施設リストA-1（直営）'!AK472,'（新設）照明器具'!$B$5:$C$1990,2,FALSE),IF('部屋別効果（直）'!AD1500="撤去",VLOOKUP('施設リストA-1（直営）'!AK472,'（既設）調査結果'!$B$5:$C$1998,2,FALSE),0))</f>
        <v>0</v>
      </c>
      <c r="AF1500" s="29">
        <f>'施設リストA-1（直営）'!AM472</f>
        <v>0</v>
      </c>
      <c r="AG1500" s="29">
        <f>'施設リストA-1（直営）'!AN472</f>
        <v>0</v>
      </c>
      <c r="AH1500" s="30">
        <f>IF(AG1500="新設",VLOOKUP('施設リストA-1（直営）'!AO472,'（新設）照明器具'!$B$5:$C$1990,2,FALSE),IF('部屋別効果（直）'!AG1500="撤去",VLOOKUP('施設リストA-1（直営）'!AO472,'（既設）調査結果'!$B$5:$C$1998,2,FALSE),0))</f>
        <v>0</v>
      </c>
      <c r="AI1500" s="29">
        <f>'施設リストA-1（直営）'!AQ472</f>
        <v>0</v>
      </c>
      <c r="AJ1500" s="29">
        <f>'施設リストA-1（直営）'!AR472</f>
        <v>0</v>
      </c>
      <c r="AK1500" s="30">
        <f>IF(AJ1500="新設",VLOOKUP('施設リストA-1（直営）'!AS472,'（新設）照明器具'!$B$5:$C$1990,2,FALSE),IF('部屋別効果（直）'!AJ1500="撤去",VLOOKUP('施設リストA-1（直営）'!AS472,'（既設）調査結果'!$B$5:$C$1998,2,FALSE),0))</f>
        <v>0</v>
      </c>
      <c r="AL1500" s="29">
        <f>'施設リストA-1（直営）'!AU472</f>
        <v>0</v>
      </c>
    </row>
    <row r="1501" spans="1:38" customFormat="1">
      <c r="A1501" s="94"/>
      <c r="B1501" s="16" t="str">
        <f>'施設リストA-1（直営）'!B473</f>
        <v>新町小</v>
      </c>
      <c r="C1501" s="14">
        <f>'施設リストA-1（直営）'!C473</f>
        <v>3</v>
      </c>
      <c r="D1501" s="94" t="str">
        <f>'施設リストA-1（直営）'!D473</f>
        <v>４年3組教室</v>
      </c>
      <c r="E1501" s="20">
        <f>'施設リストA-1（直営）'!E473</f>
        <v>210</v>
      </c>
      <c r="F1501" s="20">
        <f>'施設リストA-1（直営）'!F473</f>
        <v>8</v>
      </c>
      <c r="G1501" s="13">
        <f>'施設リストA-1（直営）'!G473</f>
        <v>1680</v>
      </c>
      <c r="H1501" s="28" t="e">
        <f t="shared" si="23"/>
        <v>#N/A</v>
      </c>
      <c r="I1501" s="29" t="str">
        <f>'施設リストA-1（直営）'!H473</f>
        <v>新設</v>
      </c>
      <c r="J1501" s="30" t="e">
        <f>IF(I1501="新設",VLOOKUP('施設リストA-1（直営）'!I473,'（新設）照明器具'!$B$5:$C$1990,2,FALSE),IF('部屋別効果（直）'!I1501="撤去",VLOOKUP('施設リストA-1（直営）'!I473,'（既設）調査結果'!$B$5:$C$1998,2,FALSE),0))</f>
        <v>#N/A</v>
      </c>
      <c r="K1501" s="29">
        <f>'施設リストA-1（直営）'!K473</f>
        <v>12</v>
      </c>
      <c r="L1501" s="29" t="str">
        <f>'施設リストA-1（直営）'!L473</f>
        <v>撤去</v>
      </c>
      <c r="M1501" s="30">
        <f>IF(L1501="新設",VLOOKUP('施設リストA-1（直営）'!M473,'（新設）照明器具'!$B$5:$C$1990,2,FALSE),IF('部屋別効果（直）'!L1501="撤去",VLOOKUP('施設リストA-1（直営）'!M473,'（既設）調査結果'!$B$5:$C$1998,2,FALSE),0))</f>
        <v>86</v>
      </c>
      <c r="N1501" s="29">
        <f>'施設リストA-1（直営）'!O473</f>
        <v>12</v>
      </c>
      <c r="O1501" s="29" t="str">
        <f>'施設リストA-1（直営）'!P473</f>
        <v>新設</v>
      </c>
      <c r="P1501" s="30" t="e">
        <f>IF(O1501="新設",VLOOKUP('施設リストA-1（直営）'!Q473,'（新設）照明器具'!$B$5:$C$1990,2,FALSE),IF('部屋別効果（直）'!O1501="撤去",VLOOKUP('施設リストA-1（直営）'!Q473,'（既設）調査結果'!$B$5:$C$1998,2,FALSE),0))</f>
        <v>#N/A</v>
      </c>
      <c r="Q1501" s="29">
        <f>'施設リストA-1（直営）'!S473</f>
        <v>2</v>
      </c>
      <c r="R1501" s="29" t="str">
        <f>'施設リストA-1（直営）'!T473</f>
        <v>撤去</v>
      </c>
      <c r="S1501" s="30">
        <f>IF(R1501="新設",VLOOKUP('施設リストA-1（直営）'!U473,'（新設）照明器具'!$B$5:$C$1990,2,FALSE),IF('部屋別効果（直）'!R1501="撤去",VLOOKUP('施設リストA-1（直営）'!U473,'（既設）調査結果'!$B$5:$C$1998,2,FALSE),0))</f>
        <v>45</v>
      </c>
      <c r="T1501" s="29">
        <f>'施設リストA-1（直営）'!W473</f>
        <v>2</v>
      </c>
      <c r="U1501" s="29">
        <f>'施設リストA-1（直営）'!X473</f>
        <v>0</v>
      </c>
      <c r="V1501" s="30">
        <f>IF(U1501="新設",VLOOKUP('施設リストA-1（直営）'!Y473,'（新設）照明器具'!$B$5:$C$1990,2,FALSE),IF('部屋別効果（直）'!U1501="撤去",VLOOKUP('施設リストA-1（直営）'!Y473,'（既設）調査結果'!$B$5:$C$1998,2,FALSE),0))</f>
        <v>0</v>
      </c>
      <c r="W1501" s="29">
        <f>'施設リストA-1（直営）'!AA473</f>
        <v>0</v>
      </c>
      <c r="X1501" s="29">
        <f>'施設リストA-1（直営）'!AB473</f>
        <v>0</v>
      </c>
      <c r="Y1501" s="30">
        <f>IF(X1501="新設",VLOOKUP('施設リストA-1（直営）'!AC473,'（新設）照明器具'!$B$5:$C$1990,2,FALSE),IF('部屋別効果（直）'!X1501="撤去",VLOOKUP('施設リストA-1（直営）'!AC473,'（既設）調査結果'!$B$5:$C$1998,2,FALSE),0))</f>
        <v>0</v>
      </c>
      <c r="Z1501" s="29">
        <f>'施設リストA-1（直営）'!AE473</f>
        <v>0</v>
      </c>
      <c r="AA1501" s="29">
        <f>'施設リストA-1（直営）'!AF473</f>
        <v>0</v>
      </c>
      <c r="AB1501" s="30">
        <f>IF(AA1501="新設",VLOOKUP('施設リストA-1（直営）'!AG473,'（新設）照明器具'!$B$5:$C$1990,2,FALSE),IF('部屋別効果（直）'!AA1501="撤去",VLOOKUP('施設リストA-1（直営）'!AG473,'（既設）調査結果'!$B$5:$C$1998,2,FALSE),0))</f>
        <v>0</v>
      </c>
      <c r="AC1501" s="29">
        <f>'施設リストA-1（直営）'!AI473</f>
        <v>0</v>
      </c>
      <c r="AD1501" s="29">
        <f>'施設リストA-1（直営）'!AJ473</f>
        <v>0</v>
      </c>
      <c r="AE1501" s="30">
        <f>IF(AD1501="新設",VLOOKUP('施設リストA-1（直営）'!AK473,'（新設）照明器具'!$B$5:$C$1990,2,FALSE),IF('部屋別効果（直）'!AD1501="撤去",VLOOKUP('施設リストA-1（直営）'!AK473,'（既設）調査結果'!$B$5:$C$1998,2,FALSE),0))</f>
        <v>0</v>
      </c>
      <c r="AF1501" s="29">
        <f>'施設リストA-1（直営）'!AM473</f>
        <v>0</v>
      </c>
      <c r="AG1501" s="29">
        <f>'施設リストA-1（直営）'!AN473</f>
        <v>0</v>
      </c>
      <c r="AH1501" s="30">
        <f>IF(AG1501="新設",VLOOKUP('施設リストA-1（直営）'!AO473,'（新設）照明器具'!$B$5:$C$1990,2,FALSE),IF('部屋別効果（直）'!AG1501="撤去",VLOOKUP('施設リストA-1（直営）'!AO473,'（既設）調査結果'!$B$5:$C$1998,2,FALSE),0))</f>
        <v>0</v>
      </c>
      <c r="AI1501" s="29">
        <f>'施設リストA-1（直営）'!AQ473</f>
        <v>0</v>
      </c>
      <c r="AJ1501" s="29">
        <f>'施設リストA-1（直営）'!AR473</f>
        <v>0</v>
      </c>
      <c r="AK1501" s="30">
        <f>IF(AJ1501="新設",VLOOKUP('施設リストA-1（直営）'!AS473,'（新設）照明器具'!$B$5:$C$1990,2,FALSE),IF('部屋別効果（直）'!AJ1501="撤去",VLOOKUP('施設リストA-1（直営）'!AS473,'（既設）調査結果'!$B$5:$C$1998,2,FALSE),0))</f>
        <v>0</v>
      </c>
      <c r="AL1501" s="29">
        <f>'施設リストA-1（直営）'!AU473</f>
        <v>0</v>
      </c>
    </row>
    <row r="1502" spans="1:38" customFormat="1">
      <c r="A1502" s="94"/>
      <c r="B1502" s="16" t="str">
        <f>'施設リストA-1（直営）'!B474</f>
        <v>新町小</v>
      </c>
      <c r="C1502" s="14">
        <f>'施設リストA-1（直営）'!C474</f>
        <v>3</v>
      </c>
      <c r="D1502" s="94" t="str">
        <f>'施設リストA-1（直営）'!D474</f>
        <v>５年1組教室</v>
      </c>
      <c r="E1502" s="20">
        <f>'施設リストA-1（直営）'!E474</f>
        <v>210</v>
      </c>
      <c r="F1502" s="20">
        <f>'施設リストA-1（直営）'!F474</f>
        <v>8</v>
      </c>
      <c r="G1502" s="13">
        <f>'施設リストA-1（直営）'!G474</f>
        <v>1680</v>
      </c>
      <c r="H1502" s="28" t="e">
        <f t="shared" si="23"/>
        <v>#N/A</v>
      </c>
      <c r="I1502" s="29" t="str">
        <f>'施設リストA-1（直営）'!H474</f>
        <v>新設</v>
      </c>
      <c r="J1502" s="30" t="e">
        <f>IF(I1502="新設",VLOOKUP('施設リストA-1（直営）'!I474,'（新設）照明器具'!$B$5:$C$1990,2,FALSE),IF('部屋別効果（直）'!I1502="撤去",VLOOKUP('施設リストA-1（直営）'!I474,'（既設）調査結果'!$B$5:$C$1998,2,FALSE),0))</f>
        <v>#N/A</v>
      </c>
      <c r="K1502" s="29">
        <f>'施設リストA-1（直営）'!K474</f>
        <v>12</v>
      </c>
      <c r="L1502" s="29" t="str">
        <f>'施設リストA-1（直営）'!L474</f>
        <v>撤去</v>
      </c>
      <c r="M1502" s="30">
        <f>IF(L1502="新設",VLOOKUP('施設リストA-1（直営）'!M474,'（新設）照明器具'!$B$5:$C$1990,2,FALSE),IF('部屋別効果（直）'!L1502="撤去",VLOOKUP('施設リストA-1（直営）'!M474,'（既設）調査結果'!$B$5:$C$1998,2,FALSE),0))</f>
        <v>86</v>
      </c>
      <c r="N1502" s="29">
        <f>'施設リストA-1（直営）'!O474</f>
        <v>12</v>
      </c>
      <c r="O1502" s="29" t="str">
        <f>'施設リストA-1（直営）'!P474</f>
        <v>新設</v>
      </c>
      <c r="P1502" s="30" t="e">
        <f>IF(O1502="新設",VLOOKUP('施設リストA-1（直営）'!Q474,'（新設）照明器具'!$B$5:$C$1990,2,FALSE),IF('部屋別効果（直）'!O1502="撤去",VLOOKUP('施設リストA-1（直営）'!Q474,'（既設）調査結果'!$B$5:$C$1998,2,FALSE),0))</f>
        <v>#N/A</v>
      </c>
      <c r="Q1502" s="29">
        <f>'施設リストA-1（直営）'!S474</f>
        <v>2</v>
      </c>
      <c r="R1502" s="29" t="str">
        <f>'施設リストA-1（直営）'!T474</f>
        <v>撤去</v>
      </c>
      <c r="S1502" s="30">
        <f>IF(R1502="新設",VLOOKUP('施設リストA-1（直営）'!U474,'（新設）照明器具'!$B$5:$C$1990,2,FALSE),IF('部屋別効果（直）'!R1502="撤去",VLOOKUP('施設リストA-1（直営）'!U474,'（既設）調査結果'!$B$5:$C$1998,2,FALSE),0))</f>
        <v>45</v>
      </c>
      <c r="T1502" s="29">
        <f>'施設リストA-1（直営）'!W474</f>
        <v>2</v>
      </c>
      <c r="U1502" s="29">
        <f>'施設リストA-1（直営）'!X474</f>
        <v>0</v>
      </c>
      <c r="V1502" s="30">
        <f>IF(U1502="新設",VLOOKUP('施設リストA-1（直営）'!Y474,'（新設）照明器具'!$B$5:$C$1990,2,FALSE),IF('部屋別効果（直）'!U1502="撤去",VLOOKUP('施設リストA-1（直営）'!Y474,'（既設）調査結果'!$B$5:$C$1998,2,FALSE),0))</f>
        <v>0</v>
      </c>
      <c r="W1502" s="29">
        <f>'施設リストA-1（直営）'!AA474</f>
        <v>0</v>
      </c>
      <c r="X1502" s="29">
        <f>'施設リストA-1（直営）'!AB474</f>
        <v>0</v>
      </c>
      <c r="Y1502" s="30">
        <f>IF(X1502="新設",VLOOKUP('施設リストA-1（直営）'!AC474,'（新設）照明器具'!$B$5:$C$1990,2,FALSE),IF('部屋別効果（直）'!X1502="撤去",VLOOKUP('施設リストA-1（直営）'!AC474,'（既設）調査結果'!$B$5:$C$1998,2,FALSE),0))</f>
        <v>0</v>
      </c>
      <c r="Z1502" s="29">
        <f>'施設リストA-1（直営）'!AE474</f>
        <v>0</v>
      </c>
      <c r="AA1502" s="29">
        <f>'施設リストA-1（直営）'!AF474</f>
        <v>0</v>
      </c>
      <c r="AB1502" s="30">
        <f>IF(AA1502="新設",VLOOKUP('施設リストA-1（直営）'!AG474,'（新設）照明器具'!$B$5:$C$1990,2,FALSE),IF('部屋別効果（直）'!AA1502="撤去",VLOOKUP('施設リストA-1（直営）'!AG474,'（既設）調査結果'!$B$5:$C$1998,2,FALSE),0))</f>
        <v>0</v>
      </c>
      <c r="AC1502" s="29">
        <f>'施設リストA-1（直営）'!AI474</f>
        <v>0</v>
      </c>
      <c r="AD1502" s="29">
        <f>'施設リストA-1（直営）'!AJ474</f>
        <v>0</v>
      </c>
      <c r="AE1502" s="30">
        <f>IF(AD1502="新設",VLOOKUP('施設リストA-1（直営）'!AK474,'（新設）照明器具'!$B$5:$C$1990,2,FALSE),IF('部屋別効果（直）'!AD1502="撤去",VLOOKUP('施設リストA-1（直営）'!AK474,'（既設）調査結果'!$B$5:$C$1998,2,FALSE),0))</f>
        <v>0</v>
      </c>
      <c r="AF1502" s="29">
        <f>'施設リストA-1（直営）'!AM474</f>
        <v>0</v>
      </c>
      <c r="AG1502" s="29">
        <f>'施設リストA-1（直営）'!AN474</f>
        <v>0</v>
      </c>
      <c r="AH1502" s="30">
        <f>IF(AG1502="新設",VLOOKUP('施設リストA-1（直営）'!AO474,'（新設）照明器具'!$B$5:$C$1990,2,FALSE),IF('部屋別効果（直）'!AG1502="撤去",VLOOKUP('施設リストA-1（直営）'!AO474,'（既設）調査結果'!$B$5:$C$1998,2,FALSE),0))</f>
        <v>0</v>
      </c>
      <c r="AI1502" s="29">
        <f>'施設リストA-1（直営）'!AQ474</f>
        <v>0</v>
      </c>
      <c r="AJ1502" s="29">
        <f>'施設リストA-1（直営）'!AR474</f>
        <v>0</v>
      </c>
      <c r="AK1502" s="30">
        <f>IF(AJ1502="新設",VLOOKUP('施設リストA-1（直営）'!AS474,'（新設）照明器具'!$B$5:$C$1990,2,FALSE),IF('部屋別効果（直）'!AJ1502="撤去",VLOOKUP('施設リストA-1（直営）'!AS474,'（既設）調査結果'!$B$5:$C$1998,2,FALSE),0))</f>
        <v>0</v>
      </c>
      <c r="AL1502" s="29">
        <f>'施設リストA-1（直営）'!AU474</f>
        <v>0</v>
      </c>
    </row>
    <row r="1503" spans="1:38" customFormat="1">
      <c r="A1503" s="94"/>
      <c r="B1503" s="16" t="str">
        <f>'施設リストA-1（直営）'!B475</f>
        <v>新町小</v>
      </c>
      <c r="C1503" s="14">
        <f>'施設リストA-1（直営）'!C475</f>
        <v>3</v>
      </c>
      <c r="D1503" s="94" t="str">
        <f>'施設リストA-1（直営）'!D475</f>
        <v>５年2組教室</v>
      </c>
      <c r="E1503" s="20">
        <f>'施設リストA-1（直営）'!E475</f>
        <v>210</v>
      </c>
      <c r="F1503" s="20">
        <f>'施設リストA-1（直営）'!F475</f>
        <v>8</v>
      </c>
      <c r="G1503" s="13">
        <f>'施設リストA-1（直営）'!G475</f>
        <v>1680</v>
      </c>
      <c r="H1503" s="28" t="e">
        <f t="shared" si="23"/>
        <v>#N/A</v>
      </c>
      <c r="I1503" s="29" t="str">
        <f>'施設リストA-1（直営）'!H475</f>
        <v>新設</v>
      </c>
      <c r="J1503" s="30" t="e">
        <f>IF(I1503="新設",VLOOKUP('施設リストA-1（直営）'!I475,'（新設）照明器具'!$B$5:$C$1990,2,FALSE),IF('部屋別効果（直）'!I1503="撤去",VLOOKUP('施設リストA-1（直営）'!I475,'（既設）調査結果'!$B$5:$C$1998,2,FALSE),0))</f>
        <v>#N/A</v>
      </c>
      <c r="K1503" s="29">
        <f>'施設リストA-1（直営）'!K475</f>
        <v>12</v>
      </c>
      <c r="L1503" s="29" t="str">
        <f>'施設リストA-1（直営）'!L475</f>
        <v>撤去</v>
      </c>
      <c r="M1503" s="30">
        <f>IF(L1503="新設",VLOOKUP('施設リストA-1（直営）'!M475,'（新設）照明器具'!$B$5:$C$1990,2,FALSE),IF('部屋別効果（直）'!L1503="撤去",VLOOKUP('施設リストA-1（直営）'!M475,'（既設）調査結果'!$B$5:$C$1998,2,FALSE),0))</f>
        <v>86</v>
      </c>
      <c r="N1503" s="29">
        <f>'施設リストA-1（直営）'!O475</f>
        <v>12</v>
      </c>
      <c r="O1503" s="29">
        <f>'施設リストA-1（直営）'!P475</f>
        <v>0</v>
      </c>
      <c r="P1503" s="30">
        <f>IF(O1503="新設",VLOOKUP('施設リストA-1（直営）'!Q475,'（新設）照明器具'!$B$5:$C$1990,2,FALSE),IF('部屋別効果（直）'!O1503="撤去",VLOOKUP('施設リストA-1（直営）'!Q475,'（既設）調査結果'!$B$5:$C$1998,2,FALSE),0))</f>
        <v>0</v>
      </c>
      <c r="Q1503" s="29">
        <f>'施設リストA-1（直営）'!S475</f>
        <v>0</v>
      </c>
      <c r="R1503" s="29">
        <f>'施設リストA-1（直営）'!T475</f>
        <v>0</v>
      </c>
      <c r="S1503" s="30">
        <f>IF(R1503="新設",VLOOKUP('施設リストA-1（直営）'!U475,'（新設）照明器具'!$B$5:$C$1990,2,FALSE),IF('部屋別効果（直）'!R1503="撤去",VLOOKUP('施設リストA-1（直営）'!U475,'（既設）調査結果'!$B$5:$C$1998,2,FALSE),0))</f>
        <v>0</v>
      </c>
      <c r="T1503" s="29">
        <f>'施設リストA-1（直営）'!W475</f>
        <v>0</v>
      </c>
      <c r="U1503" s="29">
        <f>'施設リストA-1（直営）'!X475</f>
        <v>0</v>
      </c>
      <c r="V1503" s="30">
        <f>IF(U1503="新設",VLOOKUP('施設リストA-1（直営）'!Y475,'（新設）照明器具'!$B$5:$C$1990,2,FALSE),IF('部屋別効果（直）'!U1503="撤去",VLOOKUP('施設リストA-1（直営）'!Y475,'（既設）調査結果'!$B$5:$C$1998,2,FALSE),0))</f>
        <v>0</v>
      </c>
      <c r="W1503" s="29">
        <f>'施設リストA-1（直営）'!AA475</f>
        <v>0</v>
      </c>
      <c r="X1503" s="29">
        <f>'施設リストA-1（直営）'!AB475</f>
        <v>0</v>
      </c>
      <c r="Y1503" s="30">
        <f>IF(X1503="新設",VLOOKUP('施設リストA-1（直営）'!AC475,'（新設）照明器具'!$B$5:$C$1990,2,FALSE),IF('部屋別効果（直）'!X1503="撤去",VLOOKUP('施設リストA-1（直営）'!AC475,'（既設）調査結果'!$B$5:$C$1998,2,FALSE),0))</f>
        <v>0</v>
      </c>
      <c r="Z1503" s="29">
        <f>'施設リストA-1（直営）'!AE475</f>
        <v>0</v>
      </c>
      <c r="AA1503" s="29">
        <f>'施設リストA-1（直営）'!AF475</f>
        <v>0</v>
      </c>
      <c r="AB1503" s="30">
        <f>IF(AA1503="新設",VLOOKUP('施設リストA-1（直営）'!AG475,'（新設）照明器具'!$B$5:$C$1990,2,FALSE),IF('部屋別効果（直）'!AA1503="撤去",VLOOKUP('施設リストA-1（直営）'!AG475,'（既設）調査結果'!$B$5:$C$1998,2,FALSE),0))</f>
        <v>0</v>
      </c>
      <c r="AC1503" s="29">
        <f>'施設リストA-1（直営）'!AI475</f>
        <v>0</v>
      </c>
      <c r="AD1503" s="29">
        <f>'施設リストA-1（直営）'!AJ475</f>
        <v>0</v>
      </c>
      <c r="AE1503" s="30">
        <f>IF(AD1503="新設",VLOOKUP('施設リストA-1（直営）'!AK475,'（新設）照明器具'!$B$5:$C$1990,2,FALSE),IF('部屋別効果（直）'!AD1503="撤去",VLOOKUP('施設リストA-1（直営）'!AK475,'（既設）調査結果'!$B$5:$C$1998,2,FALSE),0))</f>
        <v>0</v>
      </c>
      <c r="AF1503" s="29">
        <f>'施設リストA-1（直営）'!AM475</f>
        <v>0</v>
      </c>
      <c r="AG1503" s="29">
        <f>'施設リストA-1（直営）'!AN475</f>
        <v>0</v>
      </c>
      <c r="AH1503" s="30">
        <f>IF(AG1503="新設",VLOOKUP('施設リストA-1（直営）'!AO475,'（新設）照明器具'!$B$5:$C$1990,2,FALSE),IF('部屋別効果（直）'!AG1503="撤去",VLOOKUP('施設リストA-1（直営）'!AO475,'（既設）調査結果'!$B$5:$C$1998,2,FALSE),0))</f>
        <v>0</v>
      </c>
      <c r="AI1503" s="29">
        <f>'施設リストA-1（直営）'!AQ475</f>
        <v>0</v>
      </c>
      <c r="AJ1503" s="29">
        <f>'施設リストA-1（直営）'!AR475</f>
        <v>0</v>
      </c>
      <c r="AK1503" s="30">
        <f>IF(AJ1503="新設",VLOOKUP('施設リストA-1（直営）'!AS475,'（新設）照明器具'!$B$5:$C$1990,2,FALSE),IF('部屋別効果（直）'!AJ1503="撤去",VLOOKUP('施設リストA-1（直営）'!AS475,'（既設）調査結果'!$B$5:$C$1998,2,FALSE),0))</f>
        <v>0</v>
      </c>
      <c r="AL1503" s="29">
        <f>'施設リストA-1（直営）'!AU475</f>
        <v>0</v>
      </c>
    </row>
    <row r="1504" spans="1:38" customFormat="1">
      <c r="A1504" s="94"/>
      <c r="B1504" s="16" t="str">
        <f>'施設リストA-1（直営）'!B476</f>
        <v>新町小</v>
      </c>
      <c r="C1504" s="14">
        <f>'施設リストA-1（直営）'!C476</f>
        <v>3</v>
      </c>
      <c r="D1504" s="94" t="str">
        <f>'施設リストA-1（直営）'!D476</f>
        <v>５年3組教室</v>
      </c>
      <c r="E1504" s="20">
        <f>'施設リストA-1（直営）'!E476</f>
        <v>210</v>
      </c>
      <c r="F1504" s="20">
        <f>'施設リストA-1（直営）'!F476</f>
        <v>8</v>
      </c>
      <c r="G1504" s="13">
        <f>'施設リストA-1（直営）'!G476</f>
        <v>1680</v>
      </c>
      <c r="H1504" s="28" t="e">
        <f t="shared" si="23"/>
        <v>#N/A</v>
      </c>
      <c r="I1504" s="29" t="str">
        <f>'施設リストA-1（直営）'!H476</f>
        <v>新設</v>
      </c>
      <c r="J1504" s="30" t="e">
        <f>IF(I1504="新設",VLOOKUP('施設リストA-1（直営）'!I476,'（新設）照明器具'!$B$5:$C$1990,2,FALSE),IF('部屋別効果（直）'!I1504="撤去",VLOOKUP('施設リストA-1（直営）'!I476,'（既設）調査結果'!$B$5:$C$1998,2,FALSE),0))</f>
        <v>#N/A</v>
      </c>
      <c r="K1504" s="29">
        <f>'施設リストA-1（直営）'!K476</f>
        <v>12</v>
      </c>
      <c r="L1504" s="29" t="str">
        <f>'施設リストA-1（直営）'!L476</f>
        <v>撤去</v>
      </c>
      <c r="M1504" s="30">
        <f>IF(L1504="新設",VLOOKUP('施設リストA-1（直営）'!M476,'（新設）照明器具'!$B$5:$C$1990,2,FALSE),IF('部屋別効果（直）'!L1504="撤去",VLOOKUP('施設リストA-1（直営）'!M476,'（既設）調査結果'!$B$5:$C$1998,2,FALSE),0))</f>
        <v>86</v>
      </c>
      <c r="N1504" s="29">
        <f>'施設リストA-1（直営）'!O476</f>
        <v>12</v>
      </c>
      <c r="O1504" s="29" t="str">
        <f>'施設リストA-1（直営）'!P476</f>
        <v>新設</v>
      </c>
      <c r="P1504" s="30" t="e">
        <f>IF(O1504="新設",VLOOKUP('施設リストA-1（直営）'!Q476,'（新設）照明器具'!$B$5:$C$1990,2,FALSE),IF('部屋別効果（直）'!O1504="撤去",VLOOKUP('施設リストA-1（直営）'!Q476,'（既設）調査結果'!$B$5:$C$1998,2,FALSE),0))</f>
        <v>#N/A</v>
      </c>
      <c r="Q1504" s="29">
        <f>'施設リストA-1（直営）'!S476</f>
        <v>2</v>
      </c>
      <c r="R1504" s="29" t="str">
        <f>'施設リストA-1（直営）'!T476</f>
        <v>撤去</v>
      </c>
      <c r="S1504" s="30">
        <f>IF(R1504="新設",VLOOKUP('施設リストA-1（直営）'!U476,'（新設）照明器具'!$B$5:$C$1990,2,FALSE),IF('部屋別効果（直）'!R1504="撤去",VLOOKUP('施設リストA-1（直営）'!U476,'（既設）調査結果'!$B$5:$C$1998,2,FALSE),0))</f>
        <v>45</v>
      </c>
      <c r="T1504" s="29">
        <f>'施設リストA-1（直営）'!W476</f>
        <v>2</v>
      </c>
      <c r="U1504" s="29">
        <f>'施設リストA-1（直営）'!X476</f>
        <v>0</v>
      </c>
      <c r="V1504" s="30">
        <f>IF(U1504="新設",VLOOKUP('施設リストA-1（直営）'!Y476,'（新設）照明器具'!$B$5:$C$1990,2,FALSE),IF('部屋別効果（直）'!U1504="撤去",VLOOKUP('施設リストA-1（直営）'!Y476,'（既設）調査結果'!$B$5:$C$1998,2,FALSE),0))</f>
        <v>0</v>
      </c>
      <c r="W1504" s="29">
        <f>'施設リストA-1（直営）'!AA476</f>
        <v>0</v>
      </c>
      <c r="X1504" s="29">
        <f>'施設リストA-1（直営）'!AB476</f>
        <v>0</v>
      </c>
      <c r="Y1504" s="30">
        <f>IF(X1504="新設",VLOOKUP('施設リストA-1（直営）'!AC476,'（新設）照明器具'!$B$5:$C$1990,2,FALSE),IF('部屋別効果（直）'!X1504="撤去",VLOOKUP('施設リストA-1（直営）'!AC476,'（既設）調査結果'!$B$5:$C$1998,2,FALSE),0))</f>
        <v>0</v>
      </c>
      <c r="Z1504" s="29">
        <f>'施設リストA-1（直営）'!AE476</f>
        <v>0</v>
      </c>
      <c r="AA1504" s="29">
        <f>'施設リストA-1（直営）'!AF476</f>
        <v>0</v>
      </c>
      <c r="AB1504" s="30">
        <f>IF(AA1504="新設",VLOOKUP('施設リストA-1（直営）'!AG476,'（新設）照明器具'!$B$5:$C$1990,2,FALSE),IF('部屋別効果（直）'!AA1504="撤去",VLOOKUP('施設リストA-1（直営）'!AG476,'（既設）調査結果'!$B$5:$C$1998,2,FALSE),0))</f>
        <v>0</v>
      </c>
      <c r="AC1504" s="29">
        <f>'施設リストA-1（直営）'!AI476</f>
        <v>0</v>
      </c>
      <c r="AD1504" s="29">
        <f>'施設リストA-1（直営）'!AJ476</f>
        <v>0</v>
      </c>
      <c r="AE1504" s="30">
        <f>IF(AD1504="新設",VLOOKUP('施設リストA-1（直営）'!AK476,'（新設）照明器具'!$B$5:$C$1990,2,FALSE),IF('部屋別効果（直）'!AD1504="撤去",VLOOKUP('施設リストA-1（直営）'!AK476,'（既設）調査結果'!$B$5:$C$1998,2,FALSE),0))</f>
        <v>0</v>
      </c>
      <c r="AF1504" s="29">
        <f>'施設リストA-1（直営）'!AM476</f>
        <v>0</v>
      </c>
      <c r="AG1504" s="29">
        <f>'施設リストA-1（直営）'!AN476</f>
        <v>0</v>
      </c>
      <c r="AH1504" s="30">
        <f>IF(AG1504="新設",VLOOKUP('施設リストA-1（直営）'!AO476,'（新設）照明器具'!$B$5:$C$1990,2,FALSE),IF('部屋別効果（直）'!AG1504="撤去",VLOOKUP('施設リストA-1（直営）'!AO476,'（既設）調査結果'!$B$5:$C$1998,2,FALSE),0))</f>
        <v>0</v>
      </c>
      <c r="AI1504" s="29">
        <f>'施設リストA-1（直営）'!AQ476</f>
        <v>0</v>
      </c>
      <c r="AJ1504" s="29">
        <f>'施設リストA-1（直営）'!AR476</f>
        <v>0</v>
      </c>
      <c r="AK1504" s="30">
        <f>IF(AJ1504="新設",VLOOKUP('施設リストA-1（直営）'!AS476,'（新設）照明器具'!$B$5:$C$1990,2,FALSE),IF('部屋別効果（直）'!AJ1504="撤去",VLOOKUP('施設リストA-1（直営）'!AS476,'（既設）調査結果'!$B$5:$C$1998,2,FALSE),0))</f>
        <v>0</v>
      </c>
      <c r="AL1504" s="29">
        <f>'施設リストA-1（直営）'!AU476</f>
        <v>0</v>
      </c>
    </row>
    <row r="1505" spans="1:38" customFormat="1">
      <c r="A1505" s="94"/>
      <c r="B1505" s="16" t="str">
        <f>'施設リストA-1（直営）'!B477</f>
        <v>新町小</v>
      </c>
      <c r="C1505" s="14">
        <f>'施設リストA-1（直営）'!C477</f>
        <v>3</v>
      </c>
      <c r="D1505" s="94" t="str">
        <f>'施設リストA-1（直営）'!D477</f>
        <v>6年1組教室</v>
      </c>
      <c r="E1505" s="20">
        <f>'施設リストA-1（直営）'!E477</f>
        <v>210</v>
      </c>
      <c r="F1505" s="20">
        <f>'施設リストA-1（直営）'!F477</f>
        <v>8</v>
      </c>
      <c r="G1505" s="13">
        <f>'施設リストA-1（直営）'!G477</f>
        <v>1680</v>
      </c>
      <c r="H1505" s="28" t="e">
        <f t="shared" si="23"/>
        <v>#N/A</v>
      </c>
      <c r="I1505" s="29" t="str">
        <f>'施設リストA-1（直営）'!H477</f>
        <v>新設</v>
      </c>
      <c r="J1505" s="30" t="e">
        <f>IF(I1505="新設",VLOOKUP('施設リストA-1（直営）'!I477,'（新設）照明器具'!$B$5:$C$1990,2,FALSE),IF('部屋別効果（直）'!I1505="撤去",VLOOKUP('施設リストA-1（直営）'!I477,'（既設）調査結果'!$B$5:$C$1998,2,FALSE),0))</f>
        <v>#N/A</v>
      </c>
      <c r="K1505" s="29">
        <f>'施設リストA-1（直営）'!K477</f>
        <v>12</v>
      </c>
      <c r="L1505" s="29" t="str">
        <f>'施設リストA-1（直営）'!L477</f>
        <v>撤去</v>
      </c>
      <c r="M1505" s="30">
        <f>IF(L1505="新設",VLOOKUP('施設リストA-1（直営）'!M477,'（新設）照明器具'!$B$5:$C$1990,2,FALSE),IF('部屋別効果（直）'!L1505="撤去",VLOOKUP('施設リストA-1（直営）'!M477,'（既設）調査結果'!$B$5:$C$1998,2,FALSE),0))</f>
        <v>86</v>
      </c>
      <c r="N1505" s="29">
        <f>'施設リストA-1（直営）'!O477</f>
        <v>12</v>
      </c>
      <c r="O1505" s="29" t="str">
        <f>'施設リストA-1（直営）'!P477</f>
        <v>新設</v>
      </c>
      <c r="P1505" s="30" t="e">
        <f>IF(O1505="新設",VLOOKUP('施設リストA-1（直営）'!Q477,'（新設）照明器具'!$B$5:$C$1990,2,FALSE),IF('部屋別効果（直）'!O1505="撤去",VLOOKUP('施設リストA-1（直営）'!Q477,'（既設）調査結果'!$B$5:$C$1998,2,FALSE),0))</f>
        <v>#N/A</v>
      </c>
      <c r="Q1505" s="29">
        <f>'施設リストA-1（直営）'!S477</f>
        <v>2</v>
      </c>
      <c r="R1505" s="29" t="str">
        <f>'施設リストA-1（直営）'!T477</f>
        <v>撤去</v>
      </c>
      <c r="S1505" s="30">
        <f>IF(R1505="新設",VLOOKUP('施設リストA-1（直営）'!U477,'（新設）照明器具'!$B$5:$C$1990,2,FALSE),IF('部屋別効果（直）'!R1505="撤去",VLOOKUP('施設リストA-1（直営）'!U477,'（既設）調査結果'!$B$5:$C$1998,2,FALSE),0))</f>
        <v>45</v>
      </c>
      <c r="T1505" s="29">
        <f>'施設リストA-1（直営）'!W477</f>
        <v>2</v>
      </c>
      <c r="U1505" s="29">
        <f>'施設リストA-1（直営）'!X477</f>
        <v>0</v>
      </c>
      <c r="V1505" s="30">
        <f>IF(U1505="新設",VLOOKUP('施設リストA-1（直営）'!Y477,'（新設）照明器具'!$B$5:$C$1990,2,FALSE),IF('部屋別効果（直）'!U1505="撤去",VLOOKUP('施設リストA-1（直営）'!Y477,'（既設）調査結果'!$B$5:$C$1998,2,FALSE),0))</f>
        <v>0</v>
      </c>
      <c r="W1505" s="29">
        <f>'施設リストA-1（直営）'!AA477</f>
        <v>0</v>
      </c>
      <c r="X1505" s="29">
        <f>'施設リストA-1（直営）'!AB477</f>
        <v>0</v>
      </c>
      <c r="Y1505" s="30">
        <f>IF(X1505="新設",VLOOKUP('施設リストA-1（直営）'!AC477,'（新設）照明器具'!$B$5:$C$1990,2,FALSE),IF('部屋別効果（直）'!X1505="撤去",VLOOKUP('施設リストA-1（直営）'!AC477,'（既設）調査結果'!$B$5:$C$1998,2,FALSE),0))</f>
        <v>0</v>
      </c>
      <c r="Z1505" s="29">
        <f>'施設リストA-1（直営）'!AE477</f>
        <v>0</v>
      </c>
      <c r="AA1505" s="29">
        <f>'施設リストA-1（直営）'!AF477</f>
        <v>0</v>
      </c>
      <c r="AB1505" s="30">
        <f>IF(AA1505="新設",VLOOKUP('施設リストA-1（直営）'!AG477,'（新設）照明器具'!$B$5:$C$1990,2,FALSE),IF('部屋別効果（直）'!AA1505="撤去",VLOOKUP('施設リストA-1（直営）'!AG477,'（既設）調査結果'!$B$5:$C$1998,2,FALSE),0))</f>
        <v>0</v>
      </c>
      <c r="AC1505" s="29">
        <f>'施設リストA-1（直営）'!AI477</f>
        <v>0</v>
      </c>
      <c r="AD1505" s="29">
        <f>'施設リストA-1（直営）'!AJ477</f>
        <v>0</v>
      </c>
      <c r="AE1505" s="30">
        <f>IF(AD1505="新設",VLOOKUP('施設リストA-1（直営）'!AK477,'（新設）照明器具'!$B$5:$C$1990,2,FALSE),IF('部屋別効果（直）'!AD1505="撤去",VLOOKUP('施設リストA-1（直営）'!AK477,'（既設）調査結果'!$B$5:$C$1998,2,FALSE),0))</f>
        <v>0</v>
      </c>
      <c r="AF1505" s="29">
        <f>'施設リストA-1（直営）'!AM477</f>
        <v>0</v>
      </c>
      <c r="AG1505" s="29">
        <f>'施設リストA-1（直営）'!AN477</f>
        <v>0</v>
      </c>
      <c r="AH1505" s="30">
        <f>IF(AG1505="新設",VLOOKUP('施設リストA-1（直営）'!AO477,'（新設）照明器具'!$B$5:$C$1990,2,FALSE),IF('部屋別効果（直）'!AG1505="撤去",VLOOKUP('施設リストA-1（直営）'!AO477,'（既設）調査結果'!$B$5:$C$1998,2,FALSE),0))</f>
        <v>0</v>
      </c>
      <c r="AI1505" s="29">
        <f>'施設リストA-1（直営）'!AQ477</f>
        <v>0</v>
      </c>
      <c r="AJ1505" s="29">
        <f>'施設リストA-1（直営）'!AR477</f>
        <v>0</v>
      </c>
      <c r="AK1505" s="30">
        <f>IF(AJ1505="新設",VLOOKUP('施設リストA-1（直営）'!AS477,'（新設）照明器具'!$B$5:$C$1990,2,FALSE),IF('部屋別効果（直）'!AJ1505="撤去",VLOOKUP('施設リストA-1（直営）'!AS477,'（既設）調査結果'!$B$5:$C$1998,2,FALSE),0))</f>
        <v>0</v>
      </c>
      <c r="AL1505" s="29">
        <f>'施設リストA-1（直営）'!AU477</f>
        <v>0</v>
      </c>
    </row>
    <row r="1506" spans="1:38" customFormat="1">
      <c r="A1506" s="94"/>
      <c r="B1506" s="16" t="str">
        <f>'施設リストA-1（直営）'!B478</f>
        <v>新町小</v>
      </c>
      <c r="C1506" s="14">
        <f>'施設リストA-1（直営）'!C478</f>
        <v>3</v>
      </c>
      <c r="D1506" s="94" t="str">
        <f>'施設リストA-1（直営）'!D478</f>
        <v>6年2組教室</v>
      </c>
      <c r="E1506" s="20">
        <f>'施設リストA-1（直営）'!E478</f>
        <v>210</v>
      </c>
      <c r="F1506" s="20">
        <f>'施設リストA-1（直営）'!F478</f>
        <v>8</v>
      </c>
      <c r="G1506" s="13">
        <f>'施設リストA-1（直営）'!G478</f>
        <v>1680</v>
      </c>
      <c r="H1506" s="28" t="e">
        <f t="shared" si="23"/>
        <v>#N/A</v>
      </c>
      <c r="I1506" s="29" t="str">
        <f>'施設リストA-1（直営）'!H478</f>
        <v>新設</v>
      </c>
      <c r="J1506" s="30" t="e">
        <f>IF(I1506="新設",VLOOKUP('施設リストA-1（直営）'!I478,'（新設）照明器具'!$B$5:$C$1990,2,FALSE),IF('部屋別効果（直）'!I1506="撤去",VLOOKUP('施設リストA-1（直営）'!I478,'（既設）調査結果'!$B$5:$C$1998,2,FALSE),0))</f>
        <v>#N/A</v>
      </c>
      <c r="K1506" s="29">
        <f>'施設リストA-1（直営）'!K478</f>
        <v>12</v>
      </c>
      <c r="L1506" s="29" t="str">
        <f>'施設リストA-1（直営）'!L478</f>
        <v>撤去</v>
      </c>
      <c r="M1506" s="30">
        <f>IF(L1506="新設",VLOOKUP('施設リストA-1（直営）'!M478,'（新設）照明器具'!$B$5:$C$1990,2,FALSE),IF('部屋別効果（直）'!L1506="撤去",VLOOKUP('施設リストA-1（直営）'!M478,'（既設）調査結果'!$B$5:$C$1998,2,FALSE),0))</f>
        <v>86</v>
      </c>
      <c r="N1506" s="29">
        <f>'施設リストA-1（直営）'!O478</f>
        <v>12</v>
      </c>
      <c r="O1506" s="29">
        <f>'施設リストA-1（直営）'!P478</f>
        <v>0</v>
      </c>
      <c r="P1506" s="30">
        <f>IF(O1506="新設",VLOOKUP('施設リストA-1（直営）'!Q478,'（新設）照明器具'!$B$5:$C$1990,2,FALSE),IF('部屋別効果（直）'!O1506="撤去",VLOOKUP('施設リストA-1（直営）'!Q478,'（既設）調査結果'!$B$5:$C$1998,2,FALSE),0))</f>
        <v>0</v>
      </c>
      <c r="Q1506" s="29">
        <f>'施設リストA-1（直営）'!S478</f>
        <v>0</v>
      </c>
      <c r="R1506" s="29">
        <f>'施設リストA-1（直営）'!T478</f>
        <v>0</v>
      </c>
      <c r="S1506" s="30">
        <f>IF(R1506="新設",VLOOKUP('施設リストA-1（直営）'!U478,'（新設）照明器具'!$B$5:$C$1990,2,FALSE),IF('部屋別効果（直）'!R1506="撤去",VLOOKUP('施設リストA-1（直営）'!U478,'（既設）調査結果'!$B$5:$C$1998,2,FALSE),0))</f>
        <v>0</v>
      </c>
      <c r="T1506" s="29">
        <f>'施設リストA-1（直営）'!W478</f>
        <v>0</v>
      </c>
      <c r="U1506" s="29">
        <f>'施設リストA-1（直営）'!X478</f>
        <v>0</v>
      </c>
      <c r="V1506" s="30">
        <f>IF(U1506="新設",VLOOKUP('施設リストA-1（直営）'!Y478,'（新設）照明器具'!$B$5:$C$1990,2,FALSE),IF('部屋別効果（直）'!U1506="撤去",VLOOKUP('施設リストA-1（直営）'!Y478,'（既設）調査結果'!$B$5:$C$1998,2,FALSE),0))</f>
        <v>0</v>
      </c>
      <c r="W1506" s="29">
        <f>'施設リストA-1（直営）'!AA478</f>
        <v>0</v>
      </c>
      <c r="X1506" s="29">
        <f>'施設リストA-1（直営）'!AB478</f>
        <v>0</v>
      </c>
      <c r="Y1506" s="30">
        <f>IF(X1506="新設",VLOOKUP('施設リストA-1（直営）'!AC478,'（新設）照明器具'!$B$5:$C$1990,2,FALSE),IF('部屋別効果（直）'!X1506="撤去",VLOOKUP('施設リストA-1（直営）'!AC478,'（既設）調査結果'!$B$5:$C$1998,2,FALSE),0))</f>
        <v>0</v>
      </c>
      <c r="Z1506" s="29">
        <f>'施設リストA-1（直営）'!AE478</f>
        <v>0</v>
      </c>
      <c r="AA1506" s="29">
        <f>'施設リストA-1（直営）'!AF478</f>
        <v>0</v>
      </c>
      <c r="AB1506" s="30">
        <f>IF(AA1506="新設",VLOOKUP('施設リストA-1（直営）'!AG478,'（新設）照明器具'!$B$5:$C$1990,2,FALSE),IF('部屋別効果（直）'!AA1506="撤去",VLOOKUP('施設リストA-1（直営）'!AG478,'（既設）調査結果'!$B$5:$C$1998,2,FALSE),0))</f>
        <v>0</v>
      </c>
      <c r="AC1506" s="29">
        <f>'施設リストA-1（直営）'!AI478</f>
        <v>0</v>
      </c>
      <c r="AD1506" s="29">
        <f>'施設リストA-1（直営）'!AJ478</f>
        <v>0</v>
      </c>
      <c r="AE1506" s="30">
        <f>IF(AD1506="新設",VLOOKUP('施設リストA-1（直営）'!AK478,'（新設）照明器具'!$B$5:$C$1990,2,FALSE),IF('部屋別効果（直）'!AD1506="撤去",VLOOKUP('施設リストA-1（直営）'!AK478,'（既設）調査結果'!$B$5:$C$1998,2,FALSE),0))</f>
        <v>0</v>
      </c>
      <c r="AF1506" s="29">
        <f>'施設リストA-1（直営）'!AM478</f>
        <v>0</v>
      </c>
      <c r="AG1506" s="29">
        <f>'施設リストA-1（直営）'!AN478</f>
        <v>0</v>
      </c>
      <c r="AH1506" s="30">
        <f>IF(AG1506="新設",VLOOKUP('施設リストA-1（直営）'!AO478,'（新設）照明器具'!$B$5:$C$1990,2,FALSE),IF('部屋別効果（直）'!AG1506="撤去",VLOOKUP('施設リストA-1（直営）'!AO478,'（既設）調査結果'!$B$5:$C$1998,2,FALSE),0))</f>
        <v>0</v>
      </c>
      <c r="AI1506" s="29">
        <f>'施設リストA-1（直営）'!AQ478</f>
        <v>0</v>
      </c>
      <c r="AJ1506" s="29">
        <f>'施設リストA-1（直営）'!AR478</f>
        <v>0</v>
      </c>
      <c r="AK1506" s="30">
        <f>IF(AJ1506="新設",VLOOKUP('施設リストA-1（直営）'!AS478,'（新設）照明器具'!$B$5:$C$1990,2,FALSE),IF('部屋別効果（直）'!AJ1506="撤去",VLOOKUP('施設リストA-1（直営）'!AS478,'（既設）調査結果'!$B$5:$C$1998,2,FALSE),0))</f>
        <v>0</v>
      </c>
      <c r="AL1506" s="29">
        <f>'施設リストA-1（直営）'!AU478</f>
        <v>0</v>
      </c>
    </row>
    <row r="1507" spans="1:38" customFormat="1">
      <c r="A1507" s="94"/>
      <c r="B1507" s="16" t="str">
        <f>'施設リストA-1（直営）'!B479</f>
        <v>新町小</v>
      </c>
      <c r="C1507" s="14">
        <f>'施設リストA-1（直営）'!C479</f>
        <v>3</v>
      </c>
      <c r="D1507" s="94" t="str">
        <f>'施設リストA-1（直営）'!D479</f>
        <v>6年3組教室</v>
      </c>
      <c r="E1507" s="20">
        <f>'施設リストA-1（直営）'!E479</f>
        <v>210</v>
      </c>
      <c r="F1507" s="20">
        <f>'施設リストA-1（直営）'!F479</f>
        <v>8</v>
      </c>
      <c r="G1507" s="13">
        <f>'施設リストA-1（直営）'!G479</f>
        <v>1680</v>
      </c>
      <c r="H1507" s="28" t="e">
        <f t="shared" si="23"/>
        <v>#N/A</v>
      </c>
      <c r="I1507" s="29" t="str">
        <f>'施設リストA-1（直営）'!H479</f>
        <v>新設</v>
      </c>
      <c r="J1507" s="30" t="e">
        <f>IF(I1507="新設",VLOOKUP('施設リストA-1（直営）'!I479,'（新設）照明器具'!$B$5:$C$1990,2,FALSE),IF('部屋別効果（直）'!I1507="撤去",VLOOKUP('施設リストA-1（直営）'!I479,'（既設）調査結果'!$B$5:$C$1998,2,FALSE),0))</f>
        <v>#N/A</v>
      </c>
      <c r="K1507" s="29">
        <f>'施設リストA-1（直営）'!K479</f>
        <v>12</v>
      </c>
      <c r="L1507" s="29" t="str">
        <f>'施設リストA-1（直営）'!L479</f>
        <v>撤去</v>
      </c>
      <c r="M1507" s="30">
        <f>IF(L1507="新設",VLOOKUP('施設リストA-1（直営）'!M479,'（新設）照明器具'!$B$5:$C$1990,2,FALSE),IF('部屋別効果（直）'!L1507="撤去",VLOOKUP('施設リストA-1（直営）'!M479,'（既設）調査結果'!$B$5:$C$1998,2,FALSE),0))</f>
        <v>86</v>
      </c>
      <c r="N1507" s="29">
        <f>'施設リストA-1（直営）'!O479</f>
        <v>12</v>
      </c>
      <c r="O1507" s="29" t="str">
        <f>'施設リストA-1（直営）'!P479</f>
        <v>新設</v>
      </c>
      <c r="P1507" s="30" t="e">
        <f>IF(O1507="新設",VLOOKUP('施設リストA-1（直営）'!Q479,'（新設）照明器具'!$B$5:$C$1990,2,FALSE),IF('部屋別効果（直）'!O1507="撤去",VLOOKUP('施設リストA-1（直営）'!Q479,'（既設）調査結果'!$B$5:$C$1998,2,FALSE),0))</f>
        <v>#N/A</v>
      </c>
      <c r="Q1507" s="29">
        <f>'施設リストA-1（直営）'!S479</f>
        <v>2</v>
      </c>
      <c r="R1507" s="29" t="str">
        <f>'施設リストA-1（直営）'!T479</f>
        <v>撤去</v>
      </c>
      <c r="S1507" s="30">
        <f>IF(R1507="新設",VLOOKUP('施設リストA-1（直営）'!U479,'（新設）照明器具'!$B$5:$C$1990,2,FALSE),IF('部屋別効果（直）'!R1507="撤去",VLOOKUP('施設リストA-1（直営）'!U479,'（既設）調査結果'!$B$5:$C$1998,2,FALSE),0))</f>
        <v>45</v>
      </c>
      <c r="T1507" s="29">
        <f>'施設リストA-1（直営）'!W479</f>
        <v>2</v>
      </c>
      <c r="U1507" s="29">
        <f>'施設リストA-1（直営）'!X479</f>
        <v>0</v>
      </c>
      <c r="V1507" s="30">
        <f>IF(U1507="新設",VLOOKUP('施設リストA-1（直営）'!Y479,'（新設）照明器具'!$B$5:$C$1990,2,FALSE),IF('部屋別効果（直）'!U1507="撤去",VLOOKUP('施設リストA-1（直営）'!Y479,'（既設）調査結果'!$B$5:$C$1998,2,FALSE),0))</f>
        <v>0</v>
      </c>
      <c r="W1507" s="29">
        <f>'施設リストA-1（直営）'!AA479</f>
        <v>0</v>
      </c>
      <c r="X1507" s="29">
        <f>'施設リストA-1（直営）'!AB479</f>
        <v>0</v>
      </c>
      <c r="Y1507" s="30">
        <f>IF(X1507="新設",VLOOKUP('施設リストA-1（直営）'!AC479,'（新設）照明器具'!$B$5:$C$1990,2,FALSE),IF('部屋別効果（直）'!X1507="撤去",VLOOKUP('施設リストA-1（直営）'!AC479,'（既設）調査結果'!$B$5:$C$1998,2,FALSE),0))</f>
        <v>0</v>
      </c>
      <c r="Z1507" s="29">
        <f>'施設リストA-1（直営）'!AE479</f>
        <v>0</v>
      </c>
      <c r="AA1507" s="29">
        <f>'施設リストA-1（直営）'!AF479</f>
        <v>0</v>
      </c>
      <c r="AB1507" s="30">
        <f>IF(AA1507="新設",VLOOKUP('施設リストA-1（直営）'!AG479,'（新設）照明器具'!$B$5:$C$1990,2,FALSE),IF('部屋別効果（直）'!AA1507="撤去",VLOOKUP('施設リストA-1（直営）'!AG479,'（既設）調査結果'!$B$5:$C$1998,2,FALSE),0))</f>
        <v>0</v>
      </c>
      <c r="AC1507" s="29">
        <f>'施設リストA-1（直営）'!AI479</f>
        <v>0</v>
      </c>
      <c r="AD1507" s="29">
        <f>'施設リストA-1（直営）'!AJ479</f>
        <v>0</v>
      </c>
      <c r="AE1507" s="30">
        <f>IF(AD1507="新設",VLOOKUP('施設リストA-1（直営）'!AK479,'（新設）照明器具'!$B$5:$C$1990,2,FALSE),IF('部屋別効果（直）'!AD1507="撤去",VLOOKUP('施設リストA-1（直営）'!AK479,'（既設）調査結果'!$B$5:$C$1998,2,FALSE),0))</f>
        <v>0</v>
      </c>
      <c r="AF1507" s="29">
        <f>'施設リストA-1（直営）'!AM479</f>
        <v>0</v>
      </c>
      <c r="AG1507" s="29">
        <f>'施設リストA-1（直営）'!AN479</f>
        <v>0</v>
      </c>
      <c r="AH1507" s="30">
        <f>IF(AG1507="新設",VLOOKUP('施設リストA-1（直営）'!AO479,'（新設）照明器具'!$B$5:$C$1990,2,FALSE),IF('部屋別効果（直）'!AG1507="撤去",VLOOKUP('施設リストA-1（直営）'!AO479,'（既設）調査結果'!$B$5:$C$1998,2,FALSE),0))</f>
        <v>0</v>
      </c>
      <c r="AI1507" s="29">
        <f>'施設リストA-1（直営）'!AQ479</f>
        <v>0</v>
      </c>
      <c r="AJ1507" s="29">
        <f>'施設リストA-1（直営）'!AR479</f>
        <v>0</v>
      </c>
      <c r="AK1507" s="30">
        <f>IF(AJ1507="新設",VLOOKUP('施設リストA-1（直営）'!AS479,'（新設）照明器具'!$B$5:$C$1990,2,FALSE),IF('部屋別効果（直）'!AJ1507="撤去",VLOOKUP('施設リストA-1（直営）'!AS479,'（既設）調査結果'!$B$5:$C$1998,2,FALSE),0))</f>
        <v>0</v>
      </c>
      <c r="AL1507" s="29">
        <f>'施設リストA-1（直営）'!AU479</f>
        <v>0</v>
      </c>
    </row>
    <row r="1508" spans="1:38" customFormat="1">
      <c r="A1508" s="94"/>
      <c r="B1508" s="16" t="str">
        <f>'施設リストA-1（直営）'!B480</f>
        <v>新町小</v>
      </c>
      <c r="C1508" s="14">
        <f>'施設リストA-1（直営）'!C480</f>
        <v>3</v>
      </c>
      <c r="D1508" s="94" t="str">
        <f>'施設リストA-1（直営）'!D480</f>
        <v>4年ワークルーム</v>
      </c>
      <c r="E1508" s="20">
        <f>'施設リストA-1（直営）'!E480</f>
        <v>250</v>
      </c>
      <c r="F1508" s="20">
        <f>'施設リストA-1（直営）'!F480</f>
        <v>4</v>
      </c>
      <c r="G1508" s="13">
        <f>'施設リストA-1（直営）'!G480</f>
        <v>1000</v>
      </c>
      <c r="H1508" s="28" t="e">
        <f t="shared" si="23"/>
        <v>#N/A</v>
      </c>
      <c r="I1508" s="29" t="str">
        <f>'施設リストA-1（直営）'!H480</f>
        <v>新設</v>
      </c>
      <c r="J1508" s="30" t="e">
        <f>IF(I1508="新設",VLOOKUP('施設リストA-1（直営）'!I480,'（新設）照明器具'!$B$5:$C$1990,2,FALSE),IF('部屋別効果（直）'!I1508="撤去",VLOOKUP('施設リストA-1（直営）'!I480,'（既設）調査結果'!$B$5:$C$1998,2,FALSE),0))</f>
        <v>#N/A</v>
      </c>
      <c r="K1508" s="29">
        <f>'施設リストA-1（直営）'!K480</f>
        <v>4</v>
      </c>
      <c r="L1508" s="29" t="str">
        <f>'施設リストA-1（直営）'!L480</f>
        <v>撤去</v>
      </c>
      <c r="M1508" s="30">
        <f>IF(L1508="新設",VLOOKUP('施設リストA-1（直営）'!M480,'（新設）照明器具'!$B$5:$C$1990,2,FALSE),IF('部屋別効果（直）'!L1508="撤去",VLOOKUP('施設リストA-1（直営）'!M480,'（既設）調査結果'!$B$5:$C$1998,2,FALSE),0))</f>
        <v>86</v>
      </c>
      <c r="N1508" s="29">
        <f>'施設リストA-1（直営）'!O480</f>
        <v>4</v>
      </c>
      <c r="O1508" s="29">
        <f>'施設リストA-1（直営）'!P480</f>
        <v>0</v>
      </c>
      <c r="P1508" s="30">
        <f>IF(O1508="新設",VLOOKUP('施設リストA-1（直営）'!Q480,'（新設）照明器具'!$B$5:$C$1990,2,FALSE),IF('部屋別効果（直）'!O1508="撤去",VLOOKUP('施設リストA-1（直営）'!Q480,'（既設）調査結果'!$B$5:$C$1998,2,FALSE),0))</f>
        <v>0</v>
      </c>
      <c r="Q1508" s="29">
        <f>'施設リストA-1（直営）'!S480</f>
        <v>0</v>
      </c>
      <c r="R1508" s="29">
        <f>'施設リストA-1（直営）'!T480</f>
        <v>0</v>
      </c>
      <c r="S1508" s="30">
        <f>IF(R1508="新設",VLOOKUP('施設リストA-1（直営）'!U480,'（新設）照明器具'!$B$5:$C$1990,2,FALSE),IF('部屋別効果（直）'!R1508="撤去",VLOOKUP('施設リストA-1（直営）'!U480,'（既設）調査結果'!$B$5:$C$1998,2,FALSE),0))</f>
        <v>0</v>
      </c>
      <c r="T1508" s="29">
        <f>'施設リストA-1（直営）'!W480</f>
        <v>0</v>
      </c>
      <c r="U1508" s="29">
        <f>'施設リストA-1（直営）'!X480</f>
        <v>0</v>
      </c>
      <c r="V1508" s="30">
        <f>IF(U1508="新設",VLOOKUP('施設リストA-1（直営）'!Y480,'（新設）照明器具'!$B$5:$C$1990,2,FALSE),IF('部屋別効果（直）'!U1508="撤去",VLOOKUP('施設リストA-1（直営）'!Y480,'（既設）調査結果'!$B$5:$C$1998,2,FALSE),0))</f>
        <v>0</v>
      </c>
      <c r="W1508" s="29">
        <f>'施設リストA-1（直営）'!AA480</f>
        <v>0</v>
      </c>
      <c r="X1508" s="29">
        <f>'施設リストA-1（直営）'!AB480</f>
        <v>0</v>
      </c>
      <c r="Y1508" s="30">
        <f>IF(X1508="新設",VLOOKUP('施設リストA-1（直営）'!AC480,'（新設）照明器具'!$B$5:$C$1990,2,FALSE),IF('部屋別効果（直）'!X1508="撤去",VLOOKUP('施設リストA-1（直営）'!AC480,'（既設）調査結果'!$B$5:$C$1998,2,FALSE),0))</f>
        <v>0</v>
      </c>
      <c r="Z1508" s="29">
        <f>'施設リストA-1（直営）'!AE480</f>
        <v>0</v>
      </c>
      <c r="AA1508" s="29">
        <f>'施設リストA-1（直営）'!AF480</f>
        <v>0</v>
      </c>
      <c r="AB1508" s="30">
        <f>IF(AA1508="新設",VLOOKUP('施設リストA-1（直営）'!AG480,'（新設）照明器具'!$B$5:$C$1990,2,FALSE),IF('部屋別効果（直）'!AA1508="撤去",VLOOKUP('施設リストA-1（直営）'!AG480,'（既設）調査結果'!$B$5:$C$1998,2,FALSE),0))</f>
        <v>0</v>
      </c>
      <c r="AC1508" s="29">
        <f>'施設リストA-1（直営）'!AI480</f>
        <v>0</v>
      </c>
      <c r="AD1508" s="29">
        <f>'施設リストA-1（直営）'!AJ480</f>
        <v>0</v>
      </c>
      <c r="AE1508" s="30">
        <f>IF(AD1508="新設",VLOOKUP('施設リストA-1（直営）'!AK480,'（新設）照明器具'!$B$5:$C$1990,2,FALSE),IF('部屋別効果（直）'!AD1508="撤去",VLOOKUP('施設リストA-1（直営）'!AK480,'（既設）調査結果'!$B$5:$C$1998,2,FALSE),0))</f>
        <v>0</v>
      </c>
      <c r="AF1508" s="29">
        <f>'施設リストA-1（直営）'!AM480</f>
        <v>0</v>
      </c>
      <c r="AG1508" s="29">
        <f>'施設リストA-1（直営）'!AN480</f>
        <v>0</v>
      </c>
      <c r="AH1508" s="30">
        <f>IF(AG1508="新設",VLOOKUP('施設リストA-1（直営）'!AO480,'（新設）照明器具'!$B$5:$C$1990,2,FALSE),IF('部屋別効果（直）'!AG1508="撤去",VLOOKUP('施設リストA-1（直営）'!AO480,'（既設）調査結果'!$B$5:$C$1998,2,FALSE),0))</f>
        <v>0</v>
      </c>
      <c r="AI1508" s="29">
        <f>'施設リストA-1（直営）'!AQ480</f>
        <v>0</v>
      </c>
      <c r="AJ1508" s="29">
        <f>'施設リストA-1（直営）'!AR480</f>
        <v>0</v>
      </c>
      <c r="AK1508" s="30">
        <f>IF(AJ1508="新設",VLOOKUP('施設リストA-1（直営）'!AS480,'（新設）照明器具'!$B$5:$C$1990,2,FALSE),IF('部屋別効果（直）'!AJ1508="撤去",VLOOKUP('施設リストA-1（直営）'!AS480,'（既設）調査結果'!$B$5:$C$1998,2,FALSE),0))</f>
        <v>0</v>
      </c>
      <c r="AL1508" s="29">
        <f>'施設リストA-1（直営）'!AU480</f>
        <v>0</v>
      </c>
    </row>
    <row r="1509" spans="1:38" customFormat="1">
      <c r="A1509" s="94"/>
      <c r="B1509" s="16" t="str">
        <f>'施設リストA-1（直営）'!B481</f>
        <v>新町小</v>
      </c>
      <c r="C1509" s="14">
        <f>'施設リストA-1（直営）'!C481</f>
        <v>3</v>
      </c>
      <c r="D1509" s="94" t="str">
        <f>'施設リストA-1（直営）'!D481</f>
        <v>5年ワークルーム</v>
      </c>
      <c r="E1509" s="20">
        <f>'施設リストA-1（直営）'!E481</f>
        <v>250</v>
      </c>
      <c r="F1509" s="20">
        <f>'施設リストA-1（直営）'!F481</f>
        <v>4</v>
      </c>
      <c r="G1509" s="13">
        <f>'施設リストA-1（直営）'!G481</f>
        <v>1000</v>
      </c>
      <c r="H1509" s="28" t="e">
        <f t="shared" si="23"/>
        <v>#N/A</v>
      </c>
      <c r="I1509" s="29" t="str">
        <f>'施設リストA-1（直営）'!H481</f>
        <v>新設</v>
      </c>
      <c r="J1509" s="30" t="e">
        <f>IF(I1509="新設",VLOOKUP('施設リストA-1（直営）'!I481,'（新設）照明器具'!$B$5:$C$1990,2,FALSE),IF('部屋別効果（直）'!I1509="撤去",VLOOKUP('施設リストA-1（直営）'!I481,'（既設）調査結果'!$B$5:$C$1998,2,FALSE),0))</f>
        <v>#N/A</v>
      </c>
      <c r="K1509" s="29">
        <f>'施設リストA-1（直営）'!K481</f>
        <v>4</v>
      </c>
      <c r="L1509" s="29" t="str">
        <f>'施設リストA-1（直営）'!L481</f>
        <v>撤去</v>
      </c>
      <c r="M1509" s="30">
        <f>IF(L1509="新設",VLOOKUP('施設リストA-1（直営）'!M481,'（新設）照明器具'!$B$5:$C$1990,2,FALSE),IF('部屋別効果（直）'!L1509="撤去",VLOOKUP('施設リストA-1（直営）'!M481,'（既設）調査結果'!$B$5:$C$1998,2,FALSE),0))</f>
        <v>86</v>
      </c>
      <c r="N1509" s="29">
        <f>'施設リストA-1（直営）'!O481</f>
        <v>4</v>
      </c>
      <c r="O1509" s="29">
        <f>'施設リストA-1（直営）'!P481</f>
        <v>0</v>
      </c>
      <c r="P1509" s="30">
        <f>IF(O1509="新設",VLOOKUP('施設リストA-1（直営）'!Q481,'（新設）照明器具'!$B$5:$C$1990,2,FALSE),IF('部屋別効果（直）'!O1509="撤去",VLOOKUP('施設リストA-1（直営）'!Q481,'（既設）調査結果'!$B$5:$C$1998,2,FALSE),0))</f>
        <v>0</v>
      </c>
      <c r="Q1509" s="29">
        <f>'施設リストA-1（直営）'!S481</f>
        <v>0</v>
      </c>
      <c r="R1509" s="29">
        <f>'施設リストA-1（直営）'!T481</f>
        <v>0</v>
      </c>
      <c r="S1509" s="30">
        <f>IF(R1509="新設",VLOOKUP('施設リストA-1（直営）'!U481,'（新設）照明器具'!$B$5:$C$1990,2,FALSE),IF('部屋別効果（直）'!R1509="撤去",VLOOKUP('施設リストA-1（直営）'!U481,'（既設）調査結果'!$B$5:$C$1998,2,FALSE),0))</f>
        <v>0</v>
      </c>
      <c r="T1509" s="29">
        <f>'施設リストA-1（直営）'!W481</f>
        <v>0</v>
      </c>
      <c r="U1509" s="29">
        <f>'施設リストA-1（直営）'!X481</f>
        <v>0</v>
      </c>
      <c r="V1509" s="30">
        <f>IF(U1509="新設",VLOOKUP('施設リストA-1（直営）'!Y481,'（新設）照明器具'!$B$5:$C$1990,2,FALSE),IF('部屋別効果（直）'!U1509="撤去",VLOOKUP('施設リストA-1（直営）'!Y481,'（既設）調査結果'!$B$5:$C$1998,2,FALSE),0))</f>
        <v>0</v>
      </c>
      <c r="W1509" s="29">
        <f>'施設リストA-1（直営）'!AA481</f>
        <v>0</v>
      </c>
      <c r="X1509" s="29">
        <f>'施設リストA-1（直営）'!AB481</f>
        <v>0</v>
      </c>
      <c r="Y1509" s="30">
        <f>IF(X1509="新設",VLOOKUP('施設リストA-1（直営）'!AC481,'（新設）照明器具'!$B$5:$C$1990,2,FALSE),IF('部屋別効果（直）'!X1509="撤去",VLOOKUP('施設リストA-1（直営）'!AC481,'（既設）調査結果'!$B$5:$C$1998,2,FALSE),0))</f>
        <v>0</v>
      </c>
      <c r="Z1509" s="29">
        <f>'施設リストA-1（直営）'!AE481</f>
        <v>0</v>
      </c>
      <c r="AA1509" s="29">
        <f>'施設リストA-1（直営）'!AF481</f>
        <v>0</v>
      </c>
      <c r="AB1509" s="30">
        <f>IF(AA1509="新設",VLOOKUP('施設リストA-1（直営）'!AG481,'（新設）照明器具'!$B$5:$C$1990,2,FALSE),IF('部屋別効果（直）'!AA1509="撤去",VLOOKUP('施設リストA-1（直営）'!AG481,'（既設）調査結果'!$B$5:$C$1998,2,FALSE),0))</f>
        <v>0</v>
      </c>
      <c r="AC1509" s="29">
        <f>'施設リストA-1（直営）'!AI481</f>
        <v>0</v>
      </c>
      <c r="AD1509" s="29">
        <f>'施設リストA-1（直営）'!AJ481</f>
        <v>0</v>
      </c>
      <c r="AE1509" s="30">
        <f>IF(AD1509="新設",VLOOKUP('施設リストA-1（直営）'!AK481,'（新設）照明器具'!$B$5:$C$1990,2,FALSE),IF('部屋別効果（直）'!AD1509="撤去",VLOOKUP('施設リストA-1（直営）'!AK481,'（既設）調査結果'!$B$5:$C$1998,2,FALSE),0))</f>
        <v>0</v>
      </c>
      <c r="AF1509" s="29">
        <f>'施設リストA-1（直営）'!AM481</f>
        <v>0</v>
      </c>
      <c r="AG1509" s="29">
        <f>'施設リストA-1（直営）'!AN481</f>
        <v>0</v>
      </c>
      <c r="AH1509" s="30">
        <f>IF(AG1509="新設",VLOOKUP('施設リストA-1（直営）'!AO481,'（新設）照明器具'!$B$5:$C$1990,2,FALSE),IF('部屋別効果（直）'!AG1509="撤去",VLOOKUP('施設リストA-1（直営）'!AO481,'（既設）調査結果'!$B$5:$C$1998,2,FALSE),0))</f>
        <v>0</v>
      </c>
      <c r="AI1509" s="29">
        <f>'施設リストA-1（直営）'!AQ481</f>
        <v>0</v>
      </c>
      <c r="AJ1509" s="29">
        <f>'施設リストA-1（直営）'!AR481</f>
        <v>0</v>
      </c>
      <c r="AK1509" s="30">
        <f>IF(AJ1509="新設",VLOOKUP('施設リストA-1（直営）'!AS481,'（新設）照明器具'!$B$5:$C$1990,2,FALSE),IF('部屋別効果（直）'!AJ1509="撤去",VLOOKUP('施設リストA-1（直営）'!AS481,'（既設）調査結果'!$B$5:$C$1998,2,FALSE),0))</f>
        <v>0</v>
      </c>
      <c r="AL1509" s="29">
        <f>'施設リストA-1（直営）'!AU481</f>
        <v>0</v>
      </c>
    </row>
    <row r="1510" spans="1:38" customFormat="1">
      <c r="A1510" s="94"/>
      <c r="B1510" s="16" t="str">
        <f>'施設リストA-1（直営）'!B482</f>
        <v>新町小</v>
      </c>
      <c r="C1510" s="14">
        <f>'施設リストA-1（直営）'!C482</f>
        <v>3</v>
      </c>
      <c r="D1510" s="94" t="str">
        <f>'施設リストA-1（直営）'!D482</f>
        <v>6年ワークルーム</v>
      </c>
      <c r="E1510" s="20">
        <f>'施設リストA-1（直営）'!E482</f>
        <v>250</v>
      </c>
      <c r="F1510" s="20">
        <f>'施設リストA-1（直営）'!F482</f>
        <v>4</v>
      </c>
      <c r="G1510" s="13">
        <f>'施設リストA-1（直営）'!G482</f>
        <v>1000</v>
      </c>
      <c r="H1510" s="28" t="e">
        <f t="shared" si="23"/>
        <v>#N/A</v>
      </c>
      <c r="I1510" s="29" t="str">
        <f>'施設リストA-1（直営）'!H482</f>
        <v>新設</v>
      </c>
      <c r="J1510" s="30" t="e">
        <f>IF(I1510="新設",VLOOKUP('施設リストA-1（直営）'!I482,'（新設）照明器具'!$B$5:$C$1990,2,FALSE),IF('部屋別効果（直）'!I1510="撤去",VLOOKUP('施設リストA-1（直営）'!I482,'（既設）調査結果'!$B$5:$C$1998,2,FALSE),0))</f>
        <v>#N/A</v>
      </c>
      <c r="K1510" s="29">
        <f>'施設リストA-1（直営）'!K482</f>
        <v>4</v>
      </c>
      <c r="L1510" s="29" t="str">
        <f>'施設リストA-1（直営）'!L482</f>
        <v>撤去</v>
      </c>
      <c r="M1510" s="30">
        <f>IF(L1510="新設",VLOOKUP('施設リストA-1（直営）'!M482,'（新設）照明器具'!$B$5:$C$1990,2,FALSE),IF('部屋別効果（直）'!L1510="撤去",VLOOKUP('施設リストA-1（直営）'!M482,'（既設）調査結果'!$B$5:$C$1998,2,FALSE),0))</f>
        <v>86</v>
      </c>
      <c r="N1510" s="29">
        <f>'施設リストA-1（直営）'!O482</f>
        <v>4</v>
      </c>
      <c r="O1510" s="29">
        <f>'施設リストA-1（直営）'!P482</f>
        <v>0</v>
      </c>
      <c r="P1510" s="30">
        <f>IF(O1510="新設",VLOOKUP('施設リストA-1（直営）'!Q482,'（新設）照明器具'!$B$5:$C$1990,2,FALSE),IF('部屋別効果（直）'!O1510="撤去",VLOOKUP('施設リストA-1（直営）'!Q482,'（既設）調査結果'!$B$5:$C$1998,2,FALSE),0))</f>
        <v>0</v>
      </c>
      <c r="Q1510" s="29">
        <f>'施設リストA-1（直営）'!S482</f>
        <v>0</v>
      </c>
      <c r="R1510" s="29">
        <f>'施設リストA-1（直営）'!T482</f>
        <v>0</v>
      </c>
      <c r="S1510" s="30">
        <f>IF(R1510="新設",VLOOKUP('施設リストA-1（直営）'!U482,'（新設）照明器具'!$B$5:$C$1990,2,FALSE),IF('部屋別効果（直）'!R1510="撤去",VLOOKUP('施設リストA-1（直営）'!U482,'（既設）調査結果'!$B$5:$C$1998,2,FALSE),0))</f>
        <v>0</v>
      </c>
      <c r="T1510" s="29">
        <f>'施設リストA-1（直営）'!W482</f>
        <v>0</v>
      </c>
      <c r="U1510" s="29">
        <f>'施設リストA-1（直営）'!X482</f>
        <v>0</v>
      </c>
      <c r="V1510" s="30">
        <f>IF(U1510="新設",VLOOKUP('施設リストA-1（直営）'!Y482,'（新設）照明器具'!$B$5:$C$1990,2,FALSE),IF('部屋別効果（直）'!U1510="撤去",VLOOKUP('施設リストA-1（直営）'!Y482,'（既設）調査結果'!$B$5:$C$1998,2,FALSE),0))</f>
        <v>0</v>
      </c>
      <c r="W1510" s="29">
        <f>'施設リストA-1（直営）'!AA482</f>
        <v>0</v>
      </c>
      <c r="X1510" s="29">
        <f>'施設リストA-1（直営）'!AB482</f>
        <v>0</v>
      </c>
      <c r="Y1510" s="30">
        <f>IF(X1510="新設",VLOOKUP('施設リストA-1（直営）'!AC482,'（新設）照明器具'!$B$5:$C$1990,2,FALSE),IF('部屋別効果（直）'!X1510="撤去",VLOOKUP('施設リストA-1（直営）'!AC482,'（既設）調査結果'!$B$5:$C$1998,2,FALSE),0))</f>
        <v>0</v>
      </c>
      <c r="Z1510" s="29">
        <f>'施設リストA-1（直営）'!AE482</f>
        <v>0</v>
      </c>
      <c r="AA1510" s="29">
        <f>'施設リストA-1（直営）'!AF482</f>
        <v>0</v>
      </c>
      <c r="AB1510" s="30">
        <f>IF(AA1510="新設",VLOOKUP('施設リストA-1（直営）'!AG482,'（新設）照明器具'!$B$5:$C$1990,2,FALSE),IF('部屋別効果（直）'!AA1510="撤去",VLOOKUP('施設リストA-1（直営）'!AG482,'（既設）調査結果'!$B$5:$C$1998,2,FALSE),0))</f>
        <v>0</v>
      </c>
      <c r="AC1510" s="29">
        <f>'施設リストA-1（直営）'!AI482</f>
        <v>0</v>
      </c>
      <c r="AD1510" s="29">
        <f>'施設リストA-1（直営）'!AJ482</f>
        <v>0</v>
      </c>
      <c r="AE1510" s="30">
        <f>IF(AD1510="新設",VLOOKUP('施設リストA-1（直営）'!AK482,'（新設）照明器具'!$B$5:$C$1990,2,FALSE),IF('部屋別効果（直）'!AD1510="撤去",VLOOKUP('施設リストA-1（直営）'!AK482,'（既設）調査結果'!$B$5:$C$1998,2,FALSE),0))</f>
        <v>0</v>
      </c>
      <c r="AF1510" s="29">
        <f>'施設リストA-1（直営）'!AM482</f>
        <v>0</v>
      </c>
      <c r="AG1510" s="29">
        <f>'施設リストA-1（直営）'!AN482</f>
        <v>0</v>
      </c>
      <c r="AH1510" s="30">
        <f>IF(AG1510="新設",VLOOKUP('施設リストA-1（直営）'!AO482,'（新設）照明器具'!$B$5:$C$1990,2,FALSE),IF('部屋別効果（直）'!AG1510="撤去",VLOOKUP('施設リストA-1（直営）'!AO482,'（既設）調査結果'!$B$5:$C$1998,2,FALSE),0))</f>
        <v>0</v>
      </c>
      <c r="AI1510" s="29">
        <f>'施設リストA-1（直営）'!AQ482</f>
        <v>0</v>
      </c>
      <c r="AJ1510" s="29">
        <f>'施設リストA-1（直営）'!AR482</f>
        <v>0</v>
      </c>
      <c r="AK1510" s="30">
        <f>IF(AJ1510="新設",VLOOKUP('施設リストA-1（直営）'!AS482,'（新設）照明器具'!$B$5:$C$1990,2,FALSE),IF('部屋別効果（直）'!AJ1510="撤去",VLOOKUP('施設リストA-1（直営）'!AS482,'（既設）調査結果'!$B$5:$C$1998,2,FALSE),0))</f>
        <v>0</v>
      </c>
      <c r="AL1510" s="29">
        <f>'施設リストA-1（直営）'!AU482</f>
        <v>0</v>
      </c>
    </row>
    <row r="1511" spans="1:38" customFormat="1">
      <c r="A1511" s="94"/>
      <c r="B1511" s="16" t="str">
        <f>'施設リストA-1（直営）'!B483</f>
        <v>新町小</v>
      </c>
      <c r="C1511" s="14">
        <f>'施設リストA-1（直営）'!C483</f>
        <v>3</v>
      </c>
      <c r="D1511" s="94" t="str">
        <f>'施設リストA-1（直営）'!D483</f>
        <v>３階廊下</v>
      </c>
      <c r="E1511" s="20">
        <f>'施設リストA-1（直営）'!E483</f>
        <v>210</v>
      </c>
      <c r="F1511" s="20">
        <f>'施設リストA-1（直営）'!F483</f>
        <v>10</v>
      </c>
      <c r="G1511" s="13">
        <f>'施設リストA-1（直営）'!G483</f>
        <v>2100</v>
      </c>
      <c r="H1511" s="28" t="e">
        <f t="shared" si="23"/>
        <v>#N/A</v>
      </c>
      <c r="I1511" s="29" t="str">
        <f>'施設リストA-1（直営）'!H483</f>
        <v>新設</v>
      </c>
      <c r="J1511" s="30" t="e">
        <f>IF(I1511="新設",VLOOKUP('施設リストA-1（直営）'!I483,'（新設）照明器具'!$B$5:$C$1990,2,FALSE),IF('部屋別効果（直）'!I1511="撤去",VLOOKUP('施設リストA-1（直営）'!I483,'（既設）調査結果'!$B$5:$C$1998,2,FALSE),0))</f>
        <v>#N/A</v>
      </c>
      <c r="K1511" s="29">
        <f>'施設リストA-1（直営）'!K483</f>
        <v>1</v>
      </c>
      <c r="L1511" s="29" t="str">
        <f>'施設リストA-1（直営）'!L483</f>
        <v>撤去</v>
      </c>
      <c r="M1511" s="30">
        <f>IF(L1511="新設",VLOOKUP('施設リストA-1（直営）'!M483,'（新設）照明器具'!$B$5:$C$1990,2,FALSE),IF('部屋別効果（直）'!L1511="撤去",VLOOKUP('施設リストA-1（直営）'!M483,'（既設）調査結果'!$B$5:$C$1998,2,FALSE),0))</f>
        <v>86</v>
      </c>
      <c r="N1511" s="29">
        <f>'施設リストA-1（直営）'!O483</f>
        <v>1</v>
      </c>
      <c r="O1511" s="29" t="str">
        <f>'施設リストA-1（直営）'!P483</f>
        <v>新設</v>
      </c>
      <c r="P1511" s="30" t="e">
        <f>IF(O1511="新設",VLOOKUP('施設リストA-1（直営）'!Q483,'（新設）照明器具'!$B$5:$C$1990,2,FALSE),IF('部屋別効果（直）'!O1511="撤去",VLOOKUP('施設リストA-1（直営）'!Q483,'（既設）調査結果'!$B$5:$C$1998,2,FALSE),0))</f>
        <v>#N/A</v>
      </c>
      <c r="Q1511" s="29">
        <f>'施設リストA-1（直営）'!S483</f>
        <v>5</v>
      </c>
      <c r="R1511" s="29" t="str">
        <f>'施設リストA-1（直営）'!T483</f>
        <v>撤去</v>
      </c>
      <c r="S1511" s="30">
        <f>IF(R1511="新設",VLOOKUP('施設リストA-1（直営）'!U483,'（新設）照明器具'!$B$5:$C$1990,2,FALSE),IF('部屋別効果（直）'!R1511="撤去",VLOOKUP('施設リストA-1（直営）'!U483,'（既設）調査結果'!$B$5:$C$1998,2,FALSE),0))</f>
        <v>45</v>
      </c>
      <c r="T1511" s="29">
        <f>'施設リストA-1（直営）'!W483</f>
        <v>5</v>
      </c>
      <c r="U1511" s="29">
        <f>'施設リストA-1（直営）'!X483</f>
        <v>0</v>
      </c>
      <c r="V1511" s="30">
        <f>IF(U1511="新設",VLOOKUP('施設リストA-1（直営）'!Y483,'（新設）照明器具'!$B$5:$C$1990,2,FALSE),IF('部屋別効果（直）'!U1511="撤去",VLOOKUP('施設リストA-1（直営）'!Y483,'（既設）調査結果'!$B$5:$C$1998,2,FALSE),0))</f>
        <v>0</v>
      </c>
      <c r="W1511" s="29">
        <f>'施設リストA-1（直営）'!AA483</f>
        <v>0</v>
      </c>
      <c r="X1511" s="29">
        <f>'施設リストA-1（直営）'!AB483</f>
        <v>0</v>
      </c>
      <c r="Y1511" s="30">
        <f>IF(X1511="新設",VLOOKUP('施設リストA-1（直営）'!AC483,'（新設）照明器具'!$B$5:$C$1990,2,FALSE),IF('部屋別効果（直）'!X1511="撤去",VLOOKUP('施設リストA-1（直営）'!AC483,'（既設）調査結果'!$B$5:$C$1998,2,FALSE),0))</f>
        <v>0</v>
      </c>
      <c r="Z1511" s="29">
        <f>'施設リストA-1（直営）'!AE483</f>
        <v>0</v>
      </c>
      <c r="AA1511" s="29">
        <f>'施設リストA-1（直営）'!AF483</f>
        <v>0</v>
      </c>
      <c r="AB1511" s="30">
        <f>IF(AA1511="新設",VLOOKUP('施設リストA-1（直営）'!AG483,'（新設）照明器具'!$B$5:$C$1990,2,FALSE),IF('部屋別効果（直）'!AA1511="撤去",VLOOKUP('施設リストA-1（直営）'!AG483,'（既設）調査結果'!$B$5:$C$1998,2,FALSE),0))</f>
        <v>0</v>
      </c>
      <c r="AC1511" s="29">
        <f>'施設リストA-1（直営）'!AI483</f>
        <v>0</v>
      </c>
      <c r="AD1511" s="29">
        <f>'施設リストA-1（直営）'!AJ483</f>
        <v>0</v>
      </c>
      <c r="AE1511" s="30">
        <f>IF(AD1511="新設",VLOOKUP('施設リストA-1（直営）'!AK483,'（新設）照明器具'!$B$5:$C$1990,2,FALSE),IF('部屋別効果（直）'!AD1511="撤去",VLOOKUP('施設リストA-1（直営）'!AK483,'（既設）調査結果'!$B$5:$C$1998,2,FALSE),0))</f>
        <v>0</v>
      </c>
      <c r="AF1511" s="29">
        <f>'施設リストA-1（直営）'!AM483</f>
        <v>0</v>
      </c>
      <c r="AG1511" s="29">
        <f>'施設リストA-1（直営）'!AN483</f>
        <v>0</v>
      </c>
      <c r="AH1511" s="30">
        <f>IF(AG1511="新設",VLOOKUP('施設リストA-1（直営）'!AO483,'（新設）照明器具'!$B$5:$C$1990,2,FALSE),IF('部屋別効果（直）'!AG1511="撤去",VLOOKUP('施設リストA-1（直営）'!AO483,'（既設）調査結果'!$B$5:$C$1998,2,FALSE),0))</f>
        <v>0</v>
      </c>
      <c r="AI1511" s="29">
        <f>'施設リストA-1（直営）'!AQ483</f>
        <v>0</v>
      </c>
      <c r="AJ1511" s="29">
        <f>'施設リストA-1（直営）'!AR483</f>
        <v>0</v>
      </c>
      <c r="AK1511" s="30">
        <f>IF(AJ1511="新設",VLOOKUP('施設リストA-1（直営）'!AS483,'（新設）照明器具'!$B$5:$C$1990,2,FALSE),IF('部屋別効果（直）'!AJ1511="撤去",VLOOKUP('施設リストA-1（直営）'!AS483,'（既設）調査結果'!$B$5:$C$1998,2,FALSE),0))</f>
        <v>0</v>
      </c>
      <c r="AL1511" s="29">
        <f>'施設リストA-1（直営）'!AU483</f>
        <v>0</v>
      </c>
    </row>
    <row r="1512" spans="1:38" customFormat="1">
      <c r="A1512" s="94"/>
      <c r="B1512" s="16" t="str">
        <f>'施設リストA-1（直営）'!B484</f>
        <v>新町小</v>
      </c>
      <c r="C1512" s="14">
        <f>'施設リストA-1（直営）'!C484</f>
        <v>4</v>
      </c>
      <c r="D1512" s="94" t="str">
        <f>'施設リストA-1（直営）'!D484</f>
        <v>３階手洗い場</v>
      </c>
      <c r="E1512" s="20">
        <f>'施設リストA-1（直営）'!E484</f>
        <v>210</v>
      </c>
      <c r="F1512" s="20">
        <f>'施設リストA-1（直営）'!F484</f>
        <v>10</v>
      </c>
      <c r="G1512" s="13">
        <f>'施設リストA-1（直営）'!G484</f>
        <v>2100</v>
      </c>
      <c r="H1512" s="28" t="e">
        <f t="shared" si="23"/>
        <v>#N/A</v>
      </c>
      <c r="I1512" s="29" t="str">
        <f>'施設リストA-1（直営）'!H484</f>
        <v>新設</v>
      </c>
      <c r="J1512" s="30" t="e">
        <f>IF(I1512="新設",VLOOKUP('施設リストA-1（直営）'!I484,'（新設）照明器具'!$B$5:$C$1990,2,FALSE),IF('部屋別効果（直）'!I1512="撤去",VLOOKUP('施設リストA-1（直営）'!I484,'（既設）調査結果'!$B$5:$C$1998,2,FALSE),0))</f>
        <v>#N/A</v>
      </c>
      <c r="K1512" s="29">
        <f>'施設リストA-1（直営）'!K484</f>
        <v>1</v>
      </c>
      <c r="L1512" s="29" t="str">
        <f>'施設リストA-1（直営）'!L484</f>
        <v>撤去</v>
      </c>
      <c r="M1512" s="30">
        <f>IF(L1512="新設",VLOOKUP('施設リストA-1（直営）'!M484,'（新設）照明器具'!$B$5:$C$1990,2,FALSE),IF('部屋別効果（直）'!L1512="撤去",VLOOKUP('施設リストA-1（直営）'!M484,'（既設）調査結果'!$B$5:$C$1998,2,FALSE),0))</f>
        <v>86</v>
      </c>
      <c r="N1512" s="29">
        <f>'施設リストA-1（直営）'!O484</f>
        <v>1</v>
      </c>
      <c r="O1512" s="29" t="str">
        <f>'施設リストA-1（直営）'!P484</f>
        <v>新設</v>
      </c>
      <c r="P1512" s="30" t="e">
        <f>IF(O1512="新設",VLOOKUP('施設リストA-1（直営）'!Q484,'（新設）照明器具'!$B$5:$C$1990,2,FALSE),IF('部屋別効果（直）'!O1512="撤去",VLOOKUP('施設リストA-1（直営）'!Q484,'（既設）調査結果'!$B$5:$C$1998,2,FALSE),0))</f>
        <v>#N/A</v>
      </c>
      <c r="Q1512" s="29">
        <f>'施設リストA-1（直営）'!S484</f>
        <v>8</v>
      </c>
      <c r="R1512" s="29" t="str">
        <f>'施設リストA-1（直営）'!T484</f>
        <v>撤去</v>
      </c>
      <c r="S1512" s="30">
        <f>IF(R1512="新設",VLOOKUP('施設リストA-1（直営）'!U484,'（新設）照明器具'!$B$5:$C$1990,2,FALSE),IF('部屋別効果（直）'!R1512="撤去",VLOOKUP('施設リストA-1（直営）'!U484,'（既設）調査結果'!$B$5:$C$1998,2,FALSE),0))</f>
        <v>45</v>
      </c>
      <c r="T1512" s="29">
        <f>'施設リストA-1（直営）'!W484</f>
        <v>8</v>
      </c>
      <c r="U1512" s="29">
        <f>'施設リストA-1（直営）'!X484</f>
        <v>0</v>
      </c>
      <c r="V1512" s="30">
        <f>IF(U1512="新設",VLOOKUP('施設リストA-1（直営）'!Y484,'（新設）照明器具'!$B$5:$C$1990,2,FALSE),IF('部屋別効果（直）'!U1512="撤去",VLOOKUP('施設リストA-1（直営）'!Y484,'（既設）調査結果'!$B$5:$C$1998,2,FALSE),0))</f>
        <v>0</v>
      </c>
      <c r="W1512" s="29">
        <f>'施設リストA-1（直営）'!AA484</f>
        <v>0</v>
      </c>
      <c r="X1512" s="29">
        <f>'施設リストA-1（直営）'!AB484</f>
        <v>0</v>
      </c>
      <c r="Y1512" s="30">
        <f>IF(X1512="新設",VLOOKUP('施設リストA-1（直営）'!AC484,'（新設）照明器具'!$B$5:$C$1990,2,FALSE),IF('部屋別効果（直）'!X1512="撤去",VLOOKUP('施設リストA-1（直営）'!AC484,'（既設）調査結果'!$B$5:$C$1998,2,FALSE),0))</f>
        <v>0</v>
      </c>
      <c r="Z1512" s="29">
        <f>'施設リストA-1（直営）'!AE484</f>
        <v>0</v>
      </c>
      <c r="AA1512" s="29">
        <f>'施設リストA-1（直営）'!AF484</f>
        <v>0</v>
      </c>
      <c r="AB1512" s="30">
        <f>IF(AA1512="新設",VLOOKUP('施設リストA-1（直営）'!AG484,'（新設）照明器具'!$B$5:$C$1990,2,FALSE),IF('部屋別効果（直）'!AA1512="撤去",VLOOKUP('施設リストA-1（直営）'!AG484,'（既設）調査結果'!$B$5:$C$1998,2,FALSE),0))</f>
        <v>0</v>
      </c>
      <c r="AC1512" s="29">
        <f>'施設リストA-1（直営）'!AI484</f>
        <v>0</v>
      </c>
      <c r="AD1512" s="29">
        <f>'施設リストA-1（直営）'!AJ484</f>
        <v>0</v>
      </c>
      <c r="AE1512" s="30">
        <f>IF(AD1512="新設",VLOOKUP('施設リストA-1（直営）'!AK484,'（新設）照明器具'!$B$5:$C$1990,2,FALSE),IF('部屋別効果（直）'!AD1512="撤去",VLOOKUP('施設リストA-1（直営）'!AK484,'（既設）調査結果'!$B$5:$C$1998,2,FALSE),0))</f>
        <v>0</v>
      </c>
      <c r="AF1512" s="29">
        <f>'施設リストA-1（直営）'!AM484</f>
        <v>0</v>
      </c>
      <c r="AG1512" s="29">
        <f>'施設リストA-1（直営）'!AN484</f>
        <v>0</v>
      </c>
      <c r="AH1512" s="30">
        <f>IF(AG1512="新設",VLOOKUP('施設リストA-1（直営）'!AO484,'（新設）照明器具'!$B$5:$C$1990,2,FALSE),IF('部屋別効果（直）'!AG1512="撤去",VLOOKUP('施設リストA-1（直営）'!AO484,'（既設）調査結果'!$B$5:$C$1998,2,FALSE),0))</f>
        <v>0</v>
      </c>
      <c r="AI1512" s="29">
        <f>'施設リストA-1（直営）'!AQ484</f>
        <v>0</v>
      </c>
      <c r="AJ1512" s="29">
        <f>'施設リストA-1（直営）'!AR484</f>
        <v>0</v>
      </c>
      <c r="AK1512" s="30">
        <f>IF(AJ1512="新設",VLOOKUP('施設リストA-1（直営）'!AS484,'（新設）照明器具'!$B$5:$C$1990,2,FALSE),IF('部屋別効果（直）'!AJ1512="撤去",VLOOKUP('施設リストA-1（直営）'!AS484,'（既設）調査結果'!$B$5:$C$1998,2,FALSE),0))</f>
        <v>0</v>
      </c>
      <c r="AL1512" s="29">
        <f>'施設リストA-1（直営）'!AU484</f>
        <v>0</v>
      </c>
    </row>
    <row r="1513" spans="1:38" customFormat="1">
      <c r="A1513" s="94"/>
      <c r="B1513" s="16" t="str">
        <f>'施設リストA-1（直営）'!B485</f>
        <v>新町小</v>
      </c>
      <c r="C1513" s="14">
        <f>'施設リストA-1（直営）'!C485</f>
        <v>4</v>
      </c>
      <c r="D1513" s="94" t="str">
        <f>'施設リストA-1（直営）'!D485</f>
        <v>フレンドリールーム</v>
      </c>
      <c r="E1513" s="20">
        <f>'施設リストA-1（直営）'!E485</f>
        <v>210</v>
      </c>
      <c r="F1513" s="20">
        <f>'施設リストA-1（直営）'!F485</f>
        <v>6</v>
      </c>
      <c r="G1513" s="13">
        <f>'施設リストA-1（直営）'!G485</f>
        <v>1260</v>
      </c>
      <c r="H1513" s="28" t="e">
        <f t="shared" si="23"/>
        <v>#N/A</v>
      </c>
      <c r="I1513" s="29" t="str">
        <f>'施設リストA-1（直営）'!H485</f>
        <v>新設</v>
      </c>
      <c r="J1513" s="30" t="e">
        <f>IF(I1513="新設",VLOOKUP('施設リストA-1（直営）'!I485,'（新設）照明器具'!$B$5:$C$1990,2,FALSE),IF('部屋別効果（直）'!I1513="撤去",VLOOKUP('施設リストA-1（直営）'!I485,'（既設）調査結果'!$B$5:$C$1998,2,FALSE),0))</f>
        <v>#N/A</v>
      </c>
      <c r="K1513" s="29">
        <f>'施設リストA-1（直営）'!K485</f>
        <v>6</v>
      </c>
      <c r="L1513" s="29" t="str">
        <f>'施設リストA-1（直営）'!L485</f>
        <v>撤去</v>
      </c>
      <c r="M1513" s="30">
        <f>IF(L1513="新設",VLOOKUP('施設リストA-1（直営）'!M485,'（新設）照明器具'!$B$5:$C$1990,2,FALSE),IF('部屋別効果（直）'!L1513="撤去",VLOOKUP('施設リストA-1（直営）'!M485,'（既設）調査結果'!$B$5:$C$1998,2,FALSE),0))</f>
        <v>86</v>
      </c>
      <c r="N1513" s="29">
        <f>'施設リストA-1（直営）'!O485</f>
        <v>6</v>
      </c>
      <c r="O1513" s="29">
        <f>'施設リストA-1（直営）'!P485</f>
        <v>0</v>
      </c>
      <c r="P1513" s="30">
        <f>IF(O1513="新設",VLOOKUP('施設リストA-1（直営）'!Q485,'（新設）照明器具'!$B$5:$C$1990,2,FALSE),IF('部屋別効果（直）'!O1513="撤去",VLOOKUP('施設リストA-1（直営）'!Q485,'（既設）調査結果'!$B$5:$C$1998,2,FALSE),0))</f>
        <v>0</v>
      </c>
      <c r="Q1513" s="29">
        <f>'施設リストA-1（直営）'!S485</f>
        <v>0</v>
      </c>
      <c r="R1513" s="29">
        <f>'施設リストA-1（直営）'!T485</f>
        <v>0</v>
      </c>
      <c r="S1513" s="30">
        <f>IF(R1513="新設",VLOOKUP('施設リストA-1（直営）'!U485,'（新設）照明器具'!$B$5:$C$1990,2,FALSE),IF('部屋別効果（直）'!R1513="撤去",VLOOKUP('施設リストA-1（直営）'!U485,'（既設）調査結果'!$B$5:$C$1998,2,FALSE),0))</f>
        <v>0</v>
      </c>
      <c r="T1513" s="29">
        <f>'施設リストA-1（直営）'!W485</f>
        <v>0</v>
      </c>
      <c r="U1513" s="29">
        <f>'施設リストA-1（直営）'!X485</f>
        <v>0</v>
      </c>
      <c r="V1513" s="30">
        <f>IF(U1513="新設",VLOOKUP('施設リストA-1（直営）'!Y485,'（新設）照明器具'!$B$5:$C$1990,2,FALSE),IF('部屋別効果（直）'!U1513="撤去",VLOOKUP('施設リストA-1（直営）'!Y485,'（既設）調査結果'!$B$5:$C$1998,2,FALSE),0))</f>
        <v>0</v>
      </c>
      <c r="W1513" s="29">
        <f>'施設リストA-1（直営）'!AA485</f>
        <v>0</v>
      </c>
      <c r="X1513" s="29">
        <f>'施設リストA-1（直営）'!AB485</f>
        <v>0</v>
      </c>
      <c r="Y1513" s="30">
        <f>IF(X1513="新設",VLOOKUP('施設リストA-1（直営）'!AC485,'（新設）照明器具'!$B$5:$C$1990,2,FALSE),IF('部屋別効果（直）'!X1513="撤去",VLOOKUP('施設リストA-1（直営）'!AC485,'（既設）調査結果'!$B$5:$C$1998,2,FALSE),0))</f>
        <v>0</v>
      </c>
      <c r="Z1513" s="29">
        <f>'施設リストA-1（直営）'!AE485</f>
        <v>0</v>
      </c>
      <c r="AA1513" s="29">
        <f>'施設リストA-1（直営）'!AF485</f>
        <v>0</v>
      </c>
      <c r="AB1513" s="30">
        <f>IF(AA1513="新設",VLOOKUP('施設リストA-1（直営）'!AG485,'（新設）照明器具'!$B$5:$C$1990,2,FALSE),IF('部屋別効果（直）'!AA1513="撤去",VLOOKUP('施設リストA-1（直営）'!AG485,'（既設）調査結果'!$B$5:$C$1998,2,FALSE),0))</f>
        <v>0</v>
      </c>
      <c r="AC1513" s="29">
        <f>'施設リストA-1（直営）'!AI485</f>
        <v>0</v>
      </c>
      <c r="AD1513" s="29">
        <f>'施設リストA-1（直営）'!AJ485</f>
        <v>0</v>
      </c>
      <c r="AE1513" s="30">
        <f>IF(AD1513="新設",VLOOKUP('施設リストA-1（直営）'!AK485,'（新設）照明器具'!$B$5:$C$1990,2,FALSE),IF('部屋別効果（直）'!AD1513="撤去",VLOOKUP('施設リストA-1（直営）'!AK485,'（既設）調査結果'!$B$5:$C$1998,2,FALSE),0))</f>
        <v>0</v>
      </c>
      <c r="AF1513" s="29">
        <f>'施設リストA-1（直営）'!AM485</f>
        <v>0</v>
      </c>
      <c r="AG1513" s="29">
        <f>'施設リストA-1（直営）'!AN485</f>
        <v>0</v>
      </c>
      <c r="AH1513" s="30">
        <f>IF(AG1513="新設",VLOOKUP('施設リストA-1（直営）'!AO485,'（新設）照明器具'!$B$5:$C$1990,2,FALSE),IF('部屋別効果（直）'!AG1513="撤去",VLOOKUP('施設リストA-1（直営）'!AO485,'（既設）調査結果'!$B$5:$C$1998,2,FALSE),0))</f>
        <v>0</v>
      </c>
      <c r="AI1513" s="29">
        <f>'施設リストA-1（直営）'!AQ485</f>
        <v>0</v>
      </c>
      <c r="AJ1513" s="29">
        <f>'施設リストA-1（直営）'!AR485</f>
        <v>0</v>
      </c>
      <c r="AK1513" s="30">
        <f>IF(AJ1513="新設",VLOOKUP('施設リストA-1（直営）'!AS485,'（新設）照明器具'!$B$5:$C$1990,2,FALSE),IF('部屋別効果（直）'!AJ1513="撤去",VLOOKUP('施設リストA-1（直営）'!AS485,'（既設）調査結果'!$B$5:$C$1998,2,FALSE),0))</f>
        <v>0</v>
      </c>
      <c r="AL1513" s="29">
        <f>'施設リストA-1（直営）'!AU485</f>
        <v>0</v>
      </c>
    </row>
    <row r="1514" spans="1:38" customFormat="1">
      <c r="A1514" s="94"/>
      <c r="B1514" s="16" t="str">
        <f>'施設リストA-1（直営）'!B486</f>
        <v>新町小</v>
      </c>
      <c r="C1514" s="14">
        <f>'施設リストA-1（直営）'!C486</f>
        <v>4</v>
      </c>
      <c r="D1514" s="94" t="str">
        <f>'施設リストA-1（直営）'!D486</f>
        <v>コンピュータ室</v>
      </c>
      <c r="E1514" s="20">
        <f>'施設リストA-1（直営）'!E486</f>
        <v>210</v>
      </c>
      <c r="F1514" s="20">
        <f>'施設リストA-1（直営）'!F486</f>
        <v>6</v>
      </c>
      <c r="G1514" s="13">
        <f>'施設リストA-1（直営）'!G486</f>
        <v>1260</v>
      </c>
      <c r="H1514" s="28" t="e">
        <f t="shared" si="23"/>
        <v>#N/A</v>
      </c>
      <c r="I1514" s="29" t="str">
        <f>'施設リストA-1（直営）'!H486</f>
        <v>新設</v>
      </c>
      <c r="J1514" s="30" t="e">
        <f>IF(I1514="新設",VLOOKUP('施設リストA-1（直営）'!I486,'（新設）照明器具'!$B$5:$C$1990,2,FALSE),IF('部屋別効果（直）'!I1514="撤去",VLOOKUP('施設リストA-1（直営）'!I486,'（既設）調査結果'!$B$5:$C$1998,2,FALSE),0))</f>
        <v>#N/A</v>
      </c>
      <c r="K1514" s="29">
        <f>'施設リストA-1（直営）'!K486</f>
        <v>21</v>
      </c>
      <c r="L1514" s="29" t="str">
        <f>'施設リストA-1（直営）'!L486</f>
        <v>撤去</v>
      </c>
      <c r="M1514" s="30">
        <f>IF(L1514="新設",VLOOKUP('施設リストA-1（直営）'!M486,'（新設）照明器具'!$B$5:$C$1990,2,FALSE),IF('部屋別効果（直）'!L1514="撤去",VLOOKUP('施設リストA-1（直営）'!M486,'（既設）調査結果'!$B$5:$C$1998,2,FALSE),0))</f>
        <v>86</v>
      </c>
      <c r="N1514" s="29">
        <f>'施設リストA-1（直営）'!O486</f>
        <v>21</v>
      </c>
      <c r="O1514" s="29" t="str">
        <f>'施設リストA-1（直営）'!P486</f>
        <v>新設</v>
      </c>
      <c r="P1514" s="30" t="e">
        <f>IF(O1514="新設",VLOOKUP('施設リストA-1（直営）'!Q486,'（新設）照明器具'!$B$5:$C$1990,2,FALSE),IF('部屋別効果（直）'!O1514="撤去",VLOOKUP('施設リストA-1（直営）'!Q486,'（既設）調査結果'!$B$5:$C$1998,2,FALSE),0))</f>
        <v>#N/A</v>
      </c>
      <c r="Q1514" s="29">
        <f>'施設リストA-1（直営）'!S486</f>
        <v>1</v>
      </c>
      <c r="R1514" s="29" t="str">
        <f>'施設リストA-1（直営）'!T486</f>
        <v>撤去</v>
      </c>
      <c r="S1514" s="30">
        <f>IF(R1514="新設",VLOOKUP('施設リストA-1（直営）'!U486,'（新設）照明器具'!$B$5:$C$1990,2,FALSE),IF('部屋別効果（直）'!R1514="撤去",VLOOKUP('施設リストA-1（直営）'!U486,'（既設）調査結果'!$B$5:$C$1998,2,FALSE),0))</f>
        <v>86</v>
      </c>
      <c r="T1514" s="29">
        <f>'施設リストA-1（直営）'!W486</f>
        <v>1</v>
      </c>
      <c r="U1514" s="29" t="str">
        <f>'施設リストA-1（直営）'!X486</f>
        <v>新設</v>
      </c>
      <c r="V1514" s="30" t="e">
        <f>IF(U1514="新設",VLOOKUP('施設リストA-1（直営）'!Y486,'（新設）照明器具'!$B$5:$C$1990,2,FALSE),IF('部屋別効果（直）'!U1514="撤去",VLOOKUP('施設リストA-1（直営）'!Y486,'（既設）調査結果'!$B$5:$C$1998,2,FALSE),0))</f>
        <v>#N/A</v>
      </c>
      <c r="W1514" s="29">
        <f>'施設リストA-1（直営）'!AA486</f>
        <v>2</v>
      </c>
      <c r="X1514" s="29" t="str">
        <f>'施設リストA-1（直営）'!AB486</f>
        <v>撤去</v>
      </c>
      <c r="Y1514" s="30">
        <f>IF(X1514="新設",VLOOKUP('施設リストA-1（直営）'!AC486,'（新設）照明器具'!$B$5:$C$1990,2,FALSE),IF('部屋別効果（直）'!X1514="撤去",VLOOKUP('施設リストA-1（直営）'!AC486,'（既設）調査結果'!$B$5:$C$1998,2,FALSE),0))</f>
        <v>45</v>
      </c>
      <c r="Z1514" s="29">
        <f>'施設リストA-1（直営）'!AE486</f>
        <v>2</v>
      </c>
      <c r="AA1514" s="29">
        <f>'施設リストA-1（直営）'!AF486</f>
        <v>0</v>
      </c>
      <c r="AB1514" s="30">
        <f>IF(AA1514="新設",VLOOKUP('施設リストA-1（直営）'!AG486,'（新設）照明器具'!$B$5:$C$1990,2,FALSE),IF('部屋別効果（直）'!AA1514="撤去",VLOOKUP('施設リストA-1（直営）'!AG486,'（既設）調査結果'!$B$5:$C$1998,2,FALSE),0))</f>
        <v>0</v>
      </c>
      <c r="AC1514" s="29">
        <f>'施設リストA-1（直営）'!AI486</f>
        <v>0</v>
      </c>
      <c r="AD1514" s="29">
        <f>'施設リストA-1（直営）'!AJ486</f>
        <v>0</v>
      </c>
      <c r="AE1514" s="30">
        <f>IF(AD1514="新設",VLOOKUP('施設リストA-1（直営）'!AK486,'（新設）照明器具'!$B$5:$C$1990,2,FALSE),IF('部屋別効果（直）'!AD1514="撤去",VLOOKUP('施設リストA-1（直営）'!AK486,'（既設）調査結果'!$B$5:$C$1998,2,FALSE),0))</f>
        <v>0</v>
      </c>
      <c r="AF1514" s="29">
        <f>'施設リストA-1（直営）'!AM486</f>
        <v>0</v>
      </c>
      <c r="AG1514" s="29">
        <f>'施設リストA-1（直営）'!AN486</f>
        <v>0</v>
      </c>
      <c r="AH1514" s="30">
        <f>IF(AG1514="新設",VLOOKUP('施設リストA-1（直営）'!AO486,'（新設）照明器具'!$B$5:$C$1990,2,FALSE),IF('部屋別効果（直）'!AG1514="撤去",VLOOKUP('施設リストA-1（直営）'!AO486,'（既設）調査結果'!$B$5:$C$1998,2,FALSE),0))</f>
        <v>0</v>
      </c>
      <c r="AI1514" s="29">
        <f>'施設リストA-1（直営）'!AQ486</f>
        <v>0</v>
      </c>
      <c r="AJ1514" s="29">
        <f>'施設リストA-1（直営）'!AR486</f>
        <v>0</v>
      </c>
      <c r="AK1514" s="30">
        <f>IF(AJ1514="新設",VLOOKUP('施設リストA-1（直営）'!AS486,'（新設）照明器具'!$B$5:$C$1990,2,FALSE),IF('部屋別効果（直）'!AJ1514="撤去",VLOOKUP('施設リストA-1（直営）'!AS486,'（既設）調査結果'!$B$5:$C$1998,2,FALSE),0))</f>
        <v>0</v>
      </c>
      <c r="AL1514" s="29">
        <f>'施設リストA-1（直営）'!AU486</f>
        <v>0</v>
      </c>
    </row>
    <row r="1515" spans="1:38" customFormat="1">
      <c r="A1515" s="94"/>
      <c r="B1515" s="16" t="str">
        <f>'施設リストA-1（直営）'!B487</f>
        <v>新町小</v>
      </c>
      <c r="C1515" s="14">
        <f>'施設リストA-1（直営）'!C487</f>
        <v>4</v>
      </c>
      <c r="D1515" s="94" t="str">
        <f>'施設リストA-1（直営）'!D487</f>
        <v>コンピュータ室準備室</v>
      </c>
      <c r="E1515" s="20">
        <f>'施設リストA-1（直営）'!E487</f>
        <v>210</v>
      </c>
      <c r="F1515" s="20">
        <f>'施設リストA-1（直営）'!F487</f>
        <v>4</v>
      </c>
      <c r="G1515" s="13">
        <f>'施設リストA-1（直営）'!G487</f>
        <v>840</v>
      </c>
      <c r="H1515" s="28" t="e">
        <f t="shared" si="23"/>
        <v>#N/A</v>
      </c>
      <c r="I1515" s="29" t="str">
        <f>'施設リストA-1（直営）'!H487</f>
        <v>新設</v>
      </c>
      <c r="J1515" s="30" t="e">
        <f>IF(I1515="新設",VLOOKUP('施設リストA-1（直営）'!I487,'（新設）照明器具'!$B$5:$C$1990,2,FALSE),IF('部屋別効果（直）'!I1515="撤去",VLOOKUP('施設リストA-1（直営）'!I487,'（既設）調査結果'!$B$5:$C$1998,2,FALSE),0))</f>
        <v>#N/A</v>
      </c>
      <c r="K1515" s="29">
        <f>'施設リストA-1（直営）'!K487</f>
        <v>6</v>
      </c>
      <c r="L1515" s="29" t="str">
        <f>'施設リストA-1（直営）'!L487</f>
        <v>撤去</v>
      </c>
      <c r="M1515" s="30">
        <f>IF(L1515="新設",VLOOKUP('施設リストA-1（直営）'!M487,'（新設）照明器具'!$B$5:$C$1990,2,FALSE),IF('部屋別効果（直）'!L1515="撤去",VLOOKUP('施設リストA-1（直営）'!M487,'（既設）調査結果'!$B$5:$C$1998,2,FALSE),0))</f>
        <v>86</v>
      </c>
      <c r="N1515" s="29">
        <f>'施設リストA-1（直営）'!O487</f>
        <v>6</v>
      </c>
      <c r="O1515" s="29">
        <f>'施設リストA-1（直営）'!P487</f>
        <v>0</v>
      </c>
      <c r="P1515" s="30">
        <f>IF(O1515="新設",VLOOKUP('施設リストA-1（直営）'!Q487,'（新設）照明器具'!$B$5:$C$1990,2,FALSE),IF('部屋別効果（直）'!O1515="撤去",VLOOKUP('施設リストA-1（直営）'!Q487,'（既設）調査結果'!$B$5:$C$1998,2,FALSE),0))</f>
        <v>0</v>
      </c>
      <c r="Q1515" s="29">
        <f>'施設リストA-1（直営）'!S487</f>
        <v>0</v>
      </c>
      <c r="R1515" s="29">
        <f>'施設リストA-1（直営）'!T487</f>
        <v>0</v>
      </c>
      <c r="S1515" s="30">
        <f>IF(R1515="新設",VLOOKUP('施設リストA-1（直営）'!U487,'（新設）照明器具'!$B$5:$C$1990,2,FALSE),IF('部屋別効果（直）'!R1515="撤去",VLOOKUP('施設リストA-1（直営）'!U487,'（既設）調査結果'!$B$5:$C$1998,2,FALSE),0))</f>
        <v>0</v>
      </c>
      <c r="T1515" s="29">
        <f>'施設リストA-1（直営）'!W487</f>
        <v>0</v>
      </c>
      <c r="U1515" s="29">
        <f>'施設リストA-1（直営）'!X487</f>
        <v>0</v>
      </c>
      <c r="V1515" s="30">
        <f>IF(U1515="新設",VLOOKUP('施設リストA-1（直営）'!Y487,'（新設）照明器具'!$B$5:$C$1990,2,FALSE),IF('部屋別効果（直）'!U1515="撤去",VLOOKUP('施設リストA-1（直営）'!Y487,'（既設）調査結果'!$B$5:$C$1998,2,FALSE),0))</f>
        <v>0</v>
      </c>
      <c r="W1515" s="29">
        <f>'施設リストA-1（直営）'!AA487</f>
        <v>0</v>
      </c>
      <c r="X1515" s="29">
        <f>'施設リストA-1（直営）'!AB487</f>
        <v>0</v>
      </c>
      <c r="Y1515" s="30">
        <f>IF(X1515="新設",VLOOKUP('施設リストA-1（直営）'!AC487,'（新設）照明器具'!$B$5:$C$1990,2,FALSE),IF('部屋別効果（直）'!X1515="撤去",VLOOKUP('施設リストA-1（直営）'!AC487,'（既設）調査結果'!$B$5:$C$1998,2,FALSE),0))</f>
        <v>0</v>
      </c>
      <c r="Z1515" s="29">
        <f>'施設リストA-1（直営）'!AE487</f>
        <v>0</v>
      </c>
      <c r="AA1515" s="29">
        <f>'施設リストA-1（直営）'!AF487</f>
        <v>0</v>
      </c>
      <c r="AB1515" s="30">
        <f>IF(AA1515="新設",VLOOKUP('施設リストA-1（直営）'!AG487,'（新設）照明器具'!$B$5:$C$1990,2,FALSE),IF('部屋別効果（直）'!AA1515="撤去",VLOOKUP('施設リストA-1（直営）'!AG487,'（既設）調査結果'!$B$5:$C$1998,2,FALSE),0))</f>
        <v>0</v>
      </c>
      <c r="AC1515" s="29">
        <f>'施設リストA-1（直営）'!AI487</f>
        <v>0</v>
      </c>
      <c r="AD1515" s="29">
        <f>'施設リストA-1（直営）'!AJ487</f>
        <v>0</v>
      </c>
      <c r="AE1515" s="30">
        <f>IF(AD1515="新設",VLOOKUP('施設リストA-1（直営）'!AK487,'（新設）照明器具'!$B$5:$C$1990,2,FALSE),IF('部屋別効果（直）'!AD1515="撤去",VLOOKUP('施設リストA-1（直営）'!AK487,'（既設）調査結果'!$B$5:$C$1998,2,FALSE),0))</f>
        <v>0</v>
      </c>
      <c r="AF1515" s="29">
        <f>'施設リストA-1（直営）'!AM487</f>
        <v>0</v>
      </c>
      <c r="AG1515" s="29">
        <f>'施設リストA-1（直営）'!AN487</f>
        <v>0</v>
      </c>
      <c r="AH1515" s="30">
        <f>IF(AG1515="新設",VLOOKUP('施設リストA-1（直営）'!AO487,'（新設）照明器具'!$B$5:$C$1990,2,FALSE),IF('部屋別効果（直）'!AG1515="撤去",VLOOKUP('施設リストA-1（直営）'!AO487,'（既設）調査結果'!$B$5:$C$1998,2,FALSE),0))</f>
        <v>0</v>
      </c>
      <c r="AI1515" s="29">
        <f>'施設リストA-1（直営）'!AQ487</f>
        <v>0</v>
      </c>
      <c r="AJ1515" s="29">
        <f>'施設リストA-1（直営）'!AR487</f>
        <v>0</v>
      </c>
      <c r="AK1515" s="30">
        <f>IF(AJ1515="新設",VLOOKUP('施設リストA-1（直営）'!AS487,'（新設）照明器具'!$B$5:$C$1990,2,FALSE),IF('部屋別効果（直）'!AJ1515="撤去",VLOOKUP('施設リストA-1（直営）'!AS487,'（既設）調査結果'!$B$5:$C$1998,2,FALSE),0))</f>
        <v>0</v>
      </c>
      <c r="AL1515" s="29">
        <f>'施設リストA-1（直営）'!AU487</f>
        <v>0</v>
      </c>
    </row>
    <row r="1516" spans="1:38" customFormat="1">
      <c r="A1516" s="94"/>
      <c r="B1516" s="16" t="str">
        <f>'施設リストA-1（直営）'!B488</f>
        <v>新町小</v>
      </c>
      <c r="C1516" s="14">
        <f>'施設リストA-1（直営）'!C488</f>
        <v>4</v>
      </c>
      <c r="D1516" s="94" t="str">
        <f>'施設リストA-1（直営）'!D488</f>
        <v>理科室</v>
      </c>
      <c r="E1516" s="20">
        <f>'施設リストA-1（直営）'!E488</f>
        <v>210</v>
      </c>
      <c r="F1516" s="20">
        <f>'施設リストA-1（直営）'!F488</f>
        <v>6</v>
      </c>
      <c r="G1516" s="13">
        <f>'施設リストA-1（直営）'!G488</f>
        <v>1260</v>
      </c>
      <c r="H1516" s="28" t="e">
        <f t="shared" si="23"/>
        <v>#N/A</v>
      </c>
      <c r="I1516" s="29" t="str">
        <f>'施設リストA-1（直営）'!H488</f>
        <v>新設</v>
      </c>
      <c r="J1516" s="30" t="e">
        <f>IF(I1516="新設",VLOOKUP('施設リストA-1（直営）'!I488,'（新設）照明器具'!$B$5:$C$1990,2,FALSE),IF('部屋別効果（直）'!I1516="撤去",VLOOKUP('施設リストA-1（直営）'!I488,'（既設）調査結果'!$B$5:$C$1998,2,FALSE),0))</f>
        <v>#N/A</v>
      </c>
      <c r="K1516" s="29">
        <f>'施設リストA-1（直営）'!K488</f>
        <v>16</v>
      </c>
      <c r="L1516" s="29" t="str">
        <f>'施設リストA-1（直営）'!L488</f>
        <v>撤去</v>
      </c>
      <c r="M1516" s="30">
        <f>IF(L1516="新設",VLOOKUP('施設リストA-1（直営）'!M488,'（新設）照明器具'!$B$5:$C$1990,2,FALSE),IF('部屋別効果（直）'!L1516="撤去",VLOOKUP('施設リストA-1（直営）'!M488,'（既設）調査結果'!$B$5:$C$1998,2,FALSE),0))</f>
        <v>86</v>
      </c>
      <c r="N1516" s="29">
        <f>'施設リストA-1（直営）'!O488</f>
        <v>16</v>
      </c>
      <c r="O1516" s="29" t="str">
        <f>'施設リストA-1（直営）'!P488</f>
        <v>新設</v>
      </c>
      <c r="P1516" s="30" t="e">
        <f>IF(O1516="新設",VLOOKUP('施設リストA-1（直営）'!Q488,'（新設）照明器具'!$B$5:$C$1990,2,FALSE),IF('部屋別効果（直）'!O1516="撤去",VLOOKUP('施設リストA-1（直営）'!Q488,'（既設）調査結果'!$B$5:$C$1998,2,FALSE),0))</f>
        <v>#N/A</v>
      </c>
      <c r="Q1516" s="29">
        <f>'施設リストA-1（直営）'!S488</f>
        <v>2</v>
      </c>
      <c r="R1516" s="29" t="str">
        <f>'施設リストA-1（直営）'!T488</f>
        <v>撤去</v>
      </c>
      <c r="S1516" s="30">
        <f>IF(R1516="新設",VLOOKUP('施設リストA-1（直営）'!U488,'（新設）照明器具'!$B$5:$C$1990,2,FALSE),IF('部屋別効果（直）'!R1516="撤去",VLOOKUP('施設リストA-1（直営）'!U488,'（既設）調査結果'!$B$5:$C$1998,2,FALSE),0))</f>
        <v>45</v>
      </c>
      <c r="T1516" s="29">
        <f>'施設リストA-1（直営）'!W488</f>
        <v>2</v>
      </c>
      <c r="U1516" s="29">
        <f>'施設リストA-1（直営）'!X488</f>
        <v>0</v>
      </c>
      <c r="V1516" s="30">
        <f>IF(U1516="新設",VLOOKUP('施設リストA-1（直営）'!Y488,'（新設）照明器具'!$B$5:$C$1990,2,FALSE),IF('部屋別効果（直）'!U1516="撤去",VLOOKUP('施設リストA-1（直営）'!Y488,'（既設）調査結果'!$B$5:$C$1998,2,FALSE),0))</f>
        <v>0</v>
      </c>
      <c r="W1516" s="29">
        <f>'施設リストA-1（直営）'!AA488</f>
        <v>0</v>
      </c>
      <c r="X1516" s="29">
        <f>'施設リストA-1（直営）'!AB488</f>
        <v>0</v>
      </c>
      <c r="Y1516" s="30">
        <f>IF(X1516="新設",VLOOKUP('施設リストA-1（直営）'!AC488,'（新設）照明器具'!$B$5:$C$1990,2,FALSE),IF('部屋別効果（直）'!X1516="撤去",VLOOKUP('施設リストA-1（直営）'!AC488,'（既設）調査結果'!$B$5:$C$1998,2,FALSE),0))</f>
        <v>0</v>
      </c>
      <c r="Z1516" s="29">
        <f>'施設リストA-1（直営）'!AE488</f>
        <v>0</v>
      </c>
      <c r="AA1516" s="29">
        <f>'施設リストA-1（直営）'!AF488</f>
        <v>0</v>
      </c>
      <c r="AB1516" s="30">
        <f>IF(AA1516="新設",VLOOKUP('施設リストA-1（直営）'!AG488,'（新設）照明器具'!$B$5:$C$1990,2,FALSE),IF('部屋別効果（直）'!AA1516="撤去",VLOOKUP('施設リストA-1（直営）'!AG488,'（既設）調査結果'!$B$5:$C$1998,2,FALSE),0))</f>
        <v>0</v>
      </c>
      <c r="AC1516" s="29">
        <f>'施設リストA-1（直営）'!AI488</f>
        <v>0</v>
      </c>
      <c r="AD1516" s="29">
        <f>'施設リストA-1（直営）'!AJ488</f>
        <v>0</v>
      </c>
      <c r="AE1516" s="30">
        <f>IF(AD1516="新設",VLOOKUP('施設リストA-1（直営）'!AK488,'（新設）照明器具'!$B$5:$C$1990,2,FALSE),IF('部屋別効果（直）'!AD1516="撤去",VLOOKUP('施設リストA-1（直営）'!AK488,'（既設）調査結果'!$B$5:$C$1998,2,FALSE),0))</f>
        <v>0</v>
      </c>
      <c r="AF1516" s="29">
        <f>'施設リストA-1（直営）'!AM488</f>
        <v>0</v>
      </c>
      <c r="AG1516" s="29">
        <f>'施設リストA-1（直営）'!AN488</f>
        <v>0</v>
      </c>
      <c r="AH1516" s="30">
        <f>IF(AG1516="新設",VLOOKUP('施設リストA-1（直営）'!AO488,'（新設）照明器具'!$B$5:$C$1990,2,FALSE),IF('部屋別効果（直）'!AG1516="撤去",VLOOKUP('施設リストA-1（直営）'!AO488,'（既設）調査結果'!$B$5:$C$1998,2,FALSE),0))</f>
        <v>0</v>
      </c>
      <c r="AI1516" s="29">
        <f>'施設リストA-1（直営）'!AQ488</f>
        <v>0</v>
      </c>
      <c r="AJ1516" s="29">
        <f>'施設リストA-1（直営）'!AR488</f>
        <v>0</v>
      </c>
      <c r="AK1516" s="30">
        <f>IF(AJ1516="新設",VLOOKUP('施設リストA-1（直営）'!AS488,'（新設）照明器具'!$B$5:$C$1990,2,FALSE),IF('部屋別効果（直）'!AJ1516="撤去",VLOOKUP('施設リストA-1（直営）'!AS488,'（既設）調査結果'!$B$5:$C$1998,2,FALSE),0))</f>
        <v>0</v>
      </c>
      <c r="AL1516" s="29">
        <f>'施設リストA-1（直営）'!AU488</f>
        <v>0</v>
      </c>
    </row>
    <row r="1517" spans="1:38" customFormat="1">
      <c r="A1517" s="94"/>
      <c r="B1517" s="16" t="str">
        <f>'施設リストA-1（直営）'!B489</f>
        <v>新町小</v>
      </c>
      <c r="C1517" s="14">
        <f>'施設リストA-1（直営）'!C489</f>
        <v>4</v>
      </c>
      <c r="D1517" s="94" t="str">
        <f>'施設リストA-1（直営）'!D489</f>
        <v>理科準備室</v>
      </c>
      <c r="E1517" s="20">
        <f>'施設リストA-1（直営）'!E489</f>
        <v>210</v>
      </c>
      <c r="F1517" s="20">
        <f>'施設リストA-1（直営）'!F489</f>
        <v>4</v>
      </c>
      <c r="G1517" s="13">
        <f>'施設リストA-1（直営）'!G489</f>
        <v>840</v>
      </c>
      <c r="H1517" s="28" t="e">
        <f t="shared" si="23"/>
        <v>#N/A</v>
      </c>
      <c r="I1517" s="29" t="str">
        <f>'施設リストA-1（直営）'!H489</f>
        <v>新設</v>
      </c>
      <c r="J1517" s="30" t="e">
        <f>IF(I1517="新設",VLOOKUP('施設リストA-1（直営）'!I489,'（新設）照明器具'!$B$5:$C$1990,2,FALSE),IF('部屋別効果（直）'!I1517="撤去",VLOOKUP('施設リストA-1（直営）'!I489,'（既設）調査結果'!$B$5:$C$1998,2,FALSE),0))</f>
        <v>#N/A</v>
      </c>
      <c r="K1517" s="29">
        <f>'施設リストA-1（直営）'!K489</f>
        <v>6</v>
      </c>
      <c r="L1517" s="29" t="str">
        <f>'施設リストA-1（直営）'!L489</f>
        <v>撤去</v>
      </c>
      <c r="M1517" s="30">
        <f>IF(L1517="新設",VLOOKUP('施設リストA-1（直営）'!M489,'（新設）照明器具'!$B$5:$C$1990,2,FALSE),IF('部屋別効果（直）'!L1517="撤去",VLOOKUP('施設リストA-1（直営）'!M489,'（既設）調査結果'!$B$5:$C$1998,2,FALSE),0))</f>
        <v>86</v>
      </c>
      <c r="N1517" s="29">
        <f>'施設リストA-1（直営）'!O489</f>
        <v>6</v>
      </c>
      <c r="O1517" s="29">
        <f>'施設リストA-1（直営）'!P489</f>
        <v>0</v>
      </c>
      <c r="P1517" s="30">
        <f>IF(O1517="新設",VLOOKUP('施設リストA-1（直営）'!Q489,'（新設）照明器具'!$B$5:$C$1990,2,FALSE),IF('部屋別効果（直）'!O1517="撤去",VLOOKUP('施設リストA-1（直営）'!Q489,'（既設）調査結果'!$B$5:$C$1998,2,FALSE),0))</f>
        <v>0</v>
      </c>
      <c r="Q1517" s="29">
        <f>'施設リストA-1（直営）'!S489</f>
        <v>0</v>
      </c>
      <c r="R1517" s="29">
        <f>'施設リストA-1（直営）'!T489</f>
        <v>0</v>
      </c>
      <c r="S1517" s="30">
        <f>IF(R1517="新設",VLOOKUP('施設リストA-1（直営）'!U489,'（新設）照明器具'!$B$5:$C$1990,2,FALSE),IF('部屋別効果（直）'!R1517="撤去",VLOOKUP('施設リストA-1（直営）'!U489,'（既設）調査結果'!$B$5:$C$1998,2,FALSE),0))</f>
        <v>0</v>
      </c>
      <c r="T1517" s="29">
        <f>'施設リストA-1（直営）'!W489</f>
        <v>0</v>
      </c>
      <c r="U1517" s="29">
        <f>'施設リストA-1（直営）'!X489</f>
        <v>0</v>
      </c>
      <c r="V1517" s="30">
        <f>IF(U1517="新設",VLOOKUP('施設リストA-1（直営）'!Y489,'（新設）照明器具'!$B$5:$C$1990,2,FALSE),IF('部屋別効果（直）'!U1517="撤去",VLOOKUP('施設リストA-1（直営）'!Y489,'（既設）調査結果'!$B$5:$C$1998,2,FALSE),0))</f>
        <v>0</v>
      </c>
      <c r="W1517" s="29">
        <f>'施設リストA-1（直営）'!AA489</f>
        <v>0</v>
      </c>
      <c r="X1517" s="29">
        <f>'施設リストA-1（直営）'!AB489</f>
        <v>0</v>
      </c>
      <c r="Y1517" s="30">
        <f>IF(X1517="新設",VLOOKUP('施設リストA-1（直営）'!AC489,'（新設）照明器具'!$B$5:$C$1990,2,FALSE),IF('部屋別効果（直）'!X1517="撤去",VLOOKUP('施設リストA-1（直営）'!AC489,'（既設）調査結果'!$B$5:$C$1998,2,FALSE),0))</f>
        <v>0</v>
      </c>
      <c r="Z1517" s="29">
        <f>'施設リストA-1（直営）'!AE489</f>
        <v>0</v>
      </c>
      <c r="AA1517" s="29">
        <f>'施設リストA-1（直営）'!AF489</f>
        <v>0</v>
      </c>
      <c r="AB1517" s="30">
        <f>IF(AA1517="新設",VLOOKUP('施設リストA-1（直営）'!AG489,'（新設）照明器具'!$B$5:$C$1990,2,FALSE),IF('部屋別効果（直）'!AA1517="撤去",VLOOKUP('施設リストA-1（直営）'!AG489,'（既設）調査結果'!$B$5:$C$1998,2,FALSE),0))</f>
        <v>0</v>
      </c>
      <c r="AC1517" s="29">
        <f>'施設リストA-1（直営）'!AI489</f>
        <v>0</v>
      </c>
      <c r="AD1517" s="29">
        <f>'施設リストA-1（直営）'!AJ489</f>
        <v>0</v>
      </c>
      <c r="AE1517" s="30">
        <f>IF(AD1517="新設",VLOOKUP('施設リストA-1（直営）'!AK489,'（新設）照明器具'!$B$5:$C$1990,2,FALSE),IF('部屋別効果（直）'!AD1517="撤去",VLOOKUP('施設リストA-1（直営）'!AK489,'（既設）調査結果'!$B$5:$C$1998,2,FALSE),0))</f>
        <v>0</v>
      </c>
      <c r="AF1517" s="29">
        <f>'施設リストA-1（直営）'!AM489</f>
        <v>0</v>
      </c>
      <c r="AG1517" s="29">
        <f>'施設リストA-1（直営）'!AN489</f>
        <v>0</v>
      </c>
      <c r="AH1517" s="30">
        <f>IF(AG1517="新設",VLOOKUP('施設リストA-1（直営）'!AO489,'（新設）照明器具'!$B$5:$C$1990,2,FALSE),IF('部屋別効果（直）'!AG1517="撤去",VLOOKUP('施設リストA-1（直営）'!AO489,'（既設）調査結果'!$B$5:$C$1998,2,FALSE),0))</f>
        <v>0</v>
      </c>
      <c r="AI1517" s="29">
        <f>'施設リストA-1（直営）'!AQ489</f>
        <v>0</v>
      </c>
      <c r="AJ1517" s="29">
        <f>'施設リストA-1（直営）'!AR489</f>
        <v>0</v>
      </c>
      <c r="AK1517" s="30">
        <f>IF(AJ1517="新設",VLOOKUP('施設リストA-1（直営）'!AS489,'（新設）照明器具'!$B$5:$C$1990,2,FALSE),IF('部屋別効果（直）'!AJ1517="撤去",VLOOKUP('施設リストA-1（直営）'!AS489,'（既設）調査結果'!$B$5:$C$1998,2,FALSE),0))</f>
        <v>0</v>
      </c>
      <c r="AL1517" s="29">
        <f>'施設リストA-1（直営）'!AU489</f>
        <v>0</v>
      </c>
    </row>
    <row r="1518" spans="1:38" customFormat="1">
      <c r="A1518" s="94"/>
      <c r="B1518" s="16" t="str">
        <f>'施設リストA-1（直営）'!B490</f>
        <v>新町小</v>
      </c>
      <c r="C1518" s="14">
        <f>'施設リストA-1（直営）'!C490</f>
        <v>4</v>
      </c>
      <c r="D1518" s="94" t="str">
        <f>'施設リストA-1（直営）'!D490</f>
        <v>図工室</v>
      </c>
      <c r="E1518" s="20">
        <f>'施設リストA-1（直営）'!E490</f>
        <v>210</v>
      </c>
      <c r="F1518" s="20">
        <f>'施設リストA-1（直営）'!F490</f>
        <v>6</v>
      </c>
      <c r="G1518" s="13">
        <f>'施設リストA-1（直営）'!G490</f>
        <v>1260</v>
      </c>
      <c r="H1518" s="28" t="e">
        <f t="shared" si="23"/>
        <v>#N/A</v>
      </c>
      <c r="I1518" s="29" t="str">
        <f>'施設リストA-1（直営）'!H490</f>
        <v>新設</v>
      </c>
      <c r="J1518" s="30" t="e">
        <f>IF(I1518="新設",VLOOKUP('施設リストA-1（直営）'!I490,'（新設）照明器具'!$B$5:$C$1990,2,FALSE),IF('部屋別効果（直）'!I1518="撤去",VLOOKUP('施設リストA-1（直営）'!I490,'（既設）調査結果'!$B$5:$C$1998,2,FALSE),0))</f>
        <v>#N/A</v>
      </c>
      <c r="K1518" s="29">
        <f>'施設リストA-1（直営）'!K490</f>
        <v>18</v>
      </c>
      <c r="L1518" s="29" t="str">
        <f>'施設リストA-1（直営）'!L490</f>
        <v>撤去</v>
      </c>
      <c r="M1518" s="30">
        <f>IF(L1518="新設",VLOOKUP('施設リストA-1（直営）'!M490,'（新設）照明器具'!$B$5:$C$1990,2,FALSE),IF('部屋別効果（直）'!L1518="撤去",VLOOKUP('施設リストA-1（直営）'!M490,'（既設）調査結果'!$B$5:$C$1998,2,FALSE),0))</f>
        <v>86</v>
      </c>
      <c r="N1518" s="29">
        <f>'施設リストA-1（直営）'!O490</f>
        <v>18</v>
      </c>
      <c r="O1518" s="29" t="str">
        <f>'施設リストA-1（直営）'!P490</f>
        <v>新設</v>
      </c>
      <c r="P1518" s="30" t="e">
        <f>IF(O1518="新設",VLOOKUP('施設リストA-1（直営）'!Q490,'（新設）照明器具'!$B$5:$C$1990,2,FALSE),IF('部屋別効果（直）'!O1518="撤去",VLOOKUP('施設リストA-1（直営）'!Q490,'（既設）調査結果'!$B$5:$C$1998,2,FALSE),0))</f>
        <v>#N/A</v>
      </c>
      <c r="Q1518" s="29">
        <f>'施設リストA-1（直営）'!S490</f>
        <v>2</v>
      </c>
      <c r="R1518" s="29" t="str">
        <f>'施設リストA-1（直営）'!T490</f>
        <v>撤去</v>
      </c>
      <c r="S1518" s="30">
        <f>IF(R1518="新設",VLOOKUP('施設リストA-1（直営）'!U490,'（新設）照明器具'!$B$5:$C$1990,2,FALSE),IF('部屋別効果（直）'!R1518="撤去",VLOOKUP('施設リストA-1（直営）'!U490,'（既設）調査結果'!$B$5:$C$1998,2,FALSE),0))</f>
        <v>45</v>
      </c>
      <c r="T1518" s="29">
        <f>'施設リストA-1（直営）'!W490</f>
        <v>2</v>
      </c>
      <c r="U1518" s="29">
        <f>'施設リストA-1（直営）'!X490</f>
        <v>0</v>
      </c>
      <c r="V1518" s="30">
        <f>IF(U1518="新設",VLOOKUP('施設リストA-1（直営）'!Y490,'（新設）照明器具'!$B$5:$C$1990,2,FALSE),IF('部屋別効果（直）'!U1518="撤去",VLOOKUP('施設リストA-1（直営）'!Y490,'（既設）調査結果'!$B$5:$C$1998,2,FALSE),0))</f>
        <v>0</v>
      </c>
      <c r="W1518" s="29">
        <f>'施設リストA-1（直営）'!AA490</f>
        <v>0</v>
      </c>
      <c r="X1518" s="29">
        <f>'施設リストA-1（直営）'!AB490</f>
        <v>0</v>
      </c>
      <c r="Y1518" s="30">
        <f>IF(X1518="新設",VLOOKUP('施設リストA-1（直営）'!AC490,'（新設）照明器具'!$B$5:$C$1990,2,FALSE),IF('部屋別効果（直）'!X1518="撤去",VLOOKUP('施設リストA-1（直営）'!AC490,'（既設）調査結果'!$B$5:$C$1998,2,FALSE),0))</f>
        <v>0</v>
      </c>
      <c r="Z1518" s="29">
        <f>'施設リストA-1（直営）'!AE490</f>
        <v>0</v>
      </c>
      <c r="AA1518" s="29">
        <f>'施設リストA-1（直営）'!AF490</f>
        <v>0</v>
      </c>
      <c r="AB1518" s="30">
        <f>IF(AA1518="新設",VLOOKUP('施設リストA-1（直営）'!AG490,'（新設）照明器具'!$B$5:$C$1990,2,FALSE),IF('部屋別効果（直）'!AA1518="撤去",VLOOKUP('施設リストA-1（直営）'!AG490,'（既設）調査結果'!$B$5:$C$1998,2,FALSE),0))</f>
        <v>0</v>
      </c>
      <c r="AC1518" s="29">
        <f>'施設リストA-1（直営）'!AI490</f>
        <v>0</v>
      </c>
      <c r="AD1518" s="29">
        <f>'施設リストA-1（直営）'!AJ490</f>
        <v>0</v>
      </c>
      <c r="AE1518" s="30">
        <f>IF(AD1518="新設",VLOOKUP('施設リストA-1（直営）'!AK490,'（新設）照明器具'!$B$5:$C$1990,2,FALSE),IF('部屋別効果（直）'!AD1518="撤去",VLOOKUP('施設リストA-1（直営）'!AK490,'（既設）調査結果'!$B$5:$C$1998,2,FALSE),0))</f>
        <v>0</v>
      </c>
      <c r="AF1518" s="29">
        <f>'施設リストA-1（直営）'!AM490</f>
        <v>0</v>
      </c>
      <c r="AG1518" s="29">
        <f>'施設リストA-1（直営）'!AN490</f>
        <v>0</v>
      </c>
      <c r="AH1518" s="30">
        <f>IF(AG1518="新設",VLOOKUP('施設リストA-1（直営）'!AO490,'（新設）照明器具'!$B$5:$C$1990,2,FALSE),IF('部屋別効果（直）'!AG1518="撤去",VLOOKUP('施設リストA-1（直営）'!AO490,'（既設）調査結果'!$B$5:$C$1998,2,FALSE),0))</f>
        <v>0</v>
      </c>
      <c r="AI1518" s="29">
        <f>'施設リストA-1（直営）'!AQ490</f>
        <v>0</v>
      </c>
      <c r="AJ1518" s="29">
        <f>'施設リストA-1（直営）'!AR490</f>
        <v>0</v>
      </c>
      <c r="AK1518" s="30">
        <f>IF(AJ1518="新設",VLOOKUP('施設リストA-1（直営）'!AS490,'（新設）照明器具'!$B$5:$C$1990,2,FALSE),IF('部屋別効果（直）'!AJ1518="撤去",VLOOKUP('施設リストA-1（直営）'!AS490,'（既設）調査結果'!$B$5:$C$1998,2,FALSE),0))</f>
        <v>0</v>
      </c>
      <c r="AL1518" s="29">
        <f>'施設リストA-1（直営）'!AU490</f>
        <v>0</v>
      </c>
    </row>
    <row r="1519" spans="1:38" customFormat="1">
      <c r="A1519" s="94"/>
      <c r="B1519" s="16" t="str">
        <f>'施設リストA-1（直営）'!B491</f>
        <v>新町小</v>
      </c>
      <c r="C1519" s="14">
        <f>'施設リストA-1（直営）'!C491</f>
        <v>4</v>
      </c>
      <c r="D1519" s="94" t="str">
        <f>'施設リストA-1（直営）'!D491</f>
        <v>図工準備室</v>
      </c>
      <c r="E1519" s="20">
        <f>'施設リストA-1（直営）'!E491</f>
        <v>210</v>
      </c>
      <c r="F1519" s="20">
        <f>'施設リストA-1（直営）'!F491</f>
        <v>4</v>
      </c>
      <c r="G1519" s="13">
        <f>'施設リストA-1（直営）'!G491</f>
        <v>840</v>
      </c>
      <c r="H1519" s="28" t="e">
        <f t="shared" si="23"/>
        <v>#N/A</v>
      </c>
      <c r="I1519" s="29" t="str">
        <f>'施設リストA-1（直営）'!H491</f>
        <v>新設</v>
      </c>
      <c r="J1519" s="30" t="e">
        <f>IF(I1519="新設",VLOOKUP('施設リストA-1（直営）'!I491,'（新設）照明器具'!$B$5:$C$1990,2,FALSE),IF('部屋別効果（直）'!I1519="撤去",VLOOKUP('施設リストA-1（直営）'!I491,'（既設）調査結果'!$B$5:$C$1998,2,FALSE),0))</f>
        <v>#N/A</v>
      </c>
      <c r="K1519" s="29">
        <f>'施設リストA-1（直営）'!K491</f>
        <v>6</v>
      </c>
      <c r="L1519" s="29" t="str">
        <f>'施設リストA-1（直営）'!L491</f>
        <v>撤去</v>
      </c>
      <c r="M1519" s="30">
        <f>IF(L1519="新設",VLOOKUP('施設リストA-1（直営）'!M491,'（新設）照明器具'!$B$5:$C$1990,2,FALSE),IF('部屋別効果（直）'!L1519="撤去",VLOOKUP('施設リストA-1（直営）'!M491,'（既設）調査結果'!$B$5:$C$1998,2,FALSE),0))</f>
        <v>86</v>
      </c>
      <c r="N1519" s="29">
        <f>'施設リストA-1（直営）'!O491</f>
        <v>6</v>
      </c>
      <c r="O1519" s="29">
        <f>'施設リストA-1（直営）'!P491</f>
        <v>0</v>
      </c>
      <c r="P1519" s="30">
        <f>IF(O1519="新設",VLOOKUP('施設リストA-1（直営）'!Q491,'（新設）照明器具'!$B$5:$C$1990,2,FALSE),IF('部屋別効果（直）'!O1519="撤去",VLOOKUP('施設リストA-1（直営）'!Q491,'（既設）調査結果'!$B$5:$C$1998,2,FALSE),0))</f>
        <v>0</v>
      </c>
      <c r="Q1519" s="29">
        <f>'施設リストA-1（直営）'!S491</f>
        <v>0</v>
      </c>
      <c r="R1519" s="29">
        <f>'施設リストA-1（直営）'!T491</f>
        <v>0</v>
      </c>
      <c r="S1519" s="30">
        <f>IF(R1519="新設",VLOOKUP('施設リストA-1（直営）'!U491,'（新設）照明器具'!$B$5:$C$1990,2,FALSE),IF('部屋別効果（直）'!R1519="撤去",VLOOKUP('施設リストA-1（直営）'!U491,'（既設）調査結果'!$B$5:$C$1998,2,FALSE),0))</f>
        <v>0</v>
      </c>
      <c r="T1519" s="29">
        <f>'施設リストA-1（直営）'!W491</f>
        <v>0</v>
      </c>
      <c r="U1519" s="29">
        <f>'施設リストA-1（直営）'!X491</f>
        <v>0</v>
      </c>
      <c r="V1519" s="30">
        <f>IF(U1519="新設",VLOOKUP('施設リストA-1（直営）'!Y491,'（新設）照明器具'!$B$5:$C$1990,2,FALSE),IF('部屋別効果（直）'!U1519="撤去",VLOOKUP('施設リストA-1（直営）'!Y491,'（既設）調査結果'!$B$5:$C$1998,2,FALSE),0))</f>
        <v>0</v>
      </c>
      <c r="W1519" s="29">
        <f>'施設リストA-1（直営）'!AA491</f>
        <v>0</v>
      </c>
      <c r="X1519" s="29">
        <f>'施設リストA-1（直営）'!AB491</f>
        <v>0</v>
      </c>
      <c r="Y1519" s="30">
        <f>IF(X1519="新設",VLOOKUP('施設リストA-1（直営）'!AC491,'（新設）照明器具'!$B$5:$C$1990,2,FALSE),IF('部屋別効果（直）'!X1519="撤去",VLOOKUP('施設リストA-1（直営）'!AC491,'（既設）調査結果'!$B$5:$C$1998,2,FALSE),0))</f>
        <v>0</v>
      </c>
      <c r="Z1519" s="29">
        <f>'施設リストA-1（直営）'!AE491</f>
        <v>0</v>
      </c>
      <c r="AA1519" s="29">
        <f>'施設リストA-1（直営）'!AF491</f>
        <v>0</v>
      </c>
      <c r="AB1519" s="30">
        <f>IF(AA1519="新設",VLOOKUP('施設リストA-1（直営）'!AG491,'（新設）照明器具'!$B$5:$C$1990,2,FALSE),IF('部屋別効果（直）'!AA1519="撤去",VLOOKUP('施設リストA-1（直営）'!AG491,'（既設）調査結果'!$B$5:$C$1998,2,FALSE),0))</f>
        <v>0</v>
      </c>
      <c r="AC1519" s="29">
        <f>'施設リストA-1（直営）'!AI491</f>
        <v>0</v>
      </c>
      <c r="AD1519" s="29">
        <f>'施設リストA-1（直営）'!AJ491</f>
        <v>0</v>
      </c>
      <c r="AE1519" s="30">
        <f>IF(AD1519="新設",VLOOKUP('施設リストA-1（直営）'!AK491,'（新設）照明器具'!$B$5:$C$1990,2,FALSE),IF('部屋別効果（直）'!AD1519="撤去",VLOOKUP('施設リストA-1（直営）'!AK491,'（既設）調査結果'!$B$5:$C$1998,2,FALSE),0))</f>
        <v>0</v>
      </c>
      <c r="AF1519" s="29">
        <f>'施設リストA-1（直営）'!AM491</f>
        <v>0</v>
      </c>
      <c r="AG1519" s="29">
        <f>'施設リストA-1（直営）'!AN491</f>
        <v>0</v>
      </c>
      <c r="AH1519" s="30">
        <f>IF(AG1519="新設",VLOOKUP('施設リストA-1（直営）'!AO491,'（新設）照明器具'!$B$5:$C$1990,2,FALSE),IF('部屋別効果（直）'!AG1519="撤去",VLOOKUP('施設リストA-1（直営）'!AO491,'（既設）調査結果'!$B$5:$C$1998,2,FALSE),0))</f>
        <v>0</v>
      </c>
      <c r="AI1519" s="29">
        <f>'施設リストA-1（直営）'!AQ491</f>
        <v>0</v>
      </c>
      <c r="AJ1519" s="29">
        <f>'施設リストA-1（直営）'!AR491</f>
        <v>0</v>
      </c>
      <c r="AK1519" s="30">
        <f>IF(AJ1519="新設",VLOOKUP('施設リストA-1（直営）'!AS491,'（新設）照明器具'!$B$5:$C$1990,2,FALSE),IF('部屋別効果（直）'!AJ1519="撤去",VLOOKUP('施設リストA-1（直営）'!AS491,'（既設）調査結果'!$B$5:$C$1998,2,FALSE),0))</f>
        <v>0</v>
      </c>
      <c r="AL1519" s="29">
        <f>'施設リストA-1（直営）'!AU491</f>
        <v>0</v>
      </c>
    </row>
    <row r="1520" spans="1:38" customFormat="1">
      <c r="A1520" s="94"/>
      <c r="B1520" s="16" t="str">
        <f>'施設リストA-1（直営）'!B492</f>
        <v>新町小</v>
      </c>
      <c r="C1520" s="14">
        <f>'施設リストA-1（直営）'!C492</f>
        <v>4</v>
      </c>
      <c r="D1520" s="94" t="str">
        <f>'施設リストA-1（直営）'!D492</f>
        <v>音楽室</v>
      </c>
      <c r="E1520" s="20">
        <f>'施設リストA-1（直営）'!E492</f>
        <v>210</v>
      </c>
      <c r="F1520" s="20">
        <f>'施設リストA-1（直営）'!F492</f>
        <v>6</v>
      </c>
      <c r="G1520" s="13">
        <f>'施設リストA-1（直営）'!G492</f>
        <v>1260</v>
      </c>
      <c r="H1520" s="28" t="e">
        <f t="shared" si="23"/>
        <v>#N/A</v>
      </c>
      <c r="I1520" s="29" t="str">
        <f>'施設リストA-1（直営）'!H492</f>
        <v>新設</v>
      </c>
      <c r="J1520" s="30" t="e">
        <f>IF(I1520="新設",VLOOKUP('施設リストA-1（直営）'!I492,'（新設）照明器具'!$B$5:$C$1990,2,FALSE),IF('部屋別効果（直）'!I1520="撤去",VLOOKUP('施設リストA-1（直営）'!I492,'（既設）調査結果'!$B$5:$C$1998,2,FALSE),0))</f>
        <v>#N/A</v>
      </c>
      <c r="K1520" s="29">
        <f>'施設リストA-1（直営）'!K492</f>
        <v>21</v>
      </c>
      <c r="L1520" s="29" t="str">
        <f>'施設リストA-1（直営）'!L492</f>
        <v>撤去</v>
      </c>
      <c r="M1520" s="30">
        <f>IF(L1520="新設",VLOOKUP('施設リストA-1（直営）'!M492,'（新設）照明器具'!$B$5:$C$1990,2,FALSE),IF('部屋別効果（直）'!L1520="撤去",VLOOKUP('施設リストA-1（直営）'!M492,'（既設）調査結果'!$B$5:$C$1998,2,FALSE),0))</f>
        <v>86</v>
      </c>
      <c r="N1520" s="29">
        <f>'施設リストA-1（直営）'!O492</f>
        <v>21</v>
      </c>
      <c r="O1520" s="29" t="str">
        <f>'施設リストA-1（直営）'!P492</f>
        <v>新設</v>
      </c>
      <c r="P1520" s="30" t="e">
        <f>IF(O1520="新設",VLOOKUP('施設リストA-1（直営）'!Q492,'（新設）照明器具'!$B$5:$C$1990,2,FALSE),IF('部屋別効果（直）'!O1520="撤去",VLOOKUP('施設リストA-1（直営）'!Q492,'（既設）調査結果'!$B$5:$C$1998,2,FALSE),0))</f>
        <v>#N/A</v>
      </c>
      <c r="Q1520" s="29">
        <f>'施設リストA-1（直営）'!S492</f>
        <v>2</v>
      </c>
      <c r="R1520" s="29" t="str">
        <f>'施設リストA-1（直営）'!T492</f>
        <v>撤去</v>
      </c>
      <c r="S1520" s="30">
        <f>IF(R1520="新設",VLOOKUP('施設リストA-1（直営）'!U492,'（新設）照明器具'!$B$5:$C$1990,2,FALSE),IF('部屋別効果（直）'!R1520="撤去",VLOOKUP('施設リストA-1（直営）'!U492,'（既設）調査結果'!$B$5:$C$1998,2,FALSE),0))</f>
        <v>45</v>
      </c>
      <c r="T1520" s="29">
        <f>'施設リストA-1（直営）'!W492</f>
        <v>2</v>
      </c>
      <c r="U1520" s="29">
        <f>'施設リストA-1（直営）'!X492</f>
        <v>0</v>
      </c>
      <c r="V1520" s="30">
        <f>IF(U1520="新設",VLOOKUP('施設リストA-1（直営）'!Y492,'（新設）照明器具'!$B$5:$C$1990,2,FALSE),IF('部屋別効果（直）'!U1520="撤去",VLOOKUP('施設リストA-1（直営）'!Y492,'（既設）調査結果'!$B$5:$C$1998,2,FALSE),0))</f>
        <v>0</v>
      </c>
      <c r="W1520" s="29">
        <f>'施設リストA-1（直営）'!AA492</f>
        <v>0</v>
      </c>
      <c r="X1520" s="29">
        <f>'施設リストA-1（直営）'!AB492</f>
        <v>0</v>
      </c>
      <c r="Y1520" s="30">
        <f>IF(X1520="新設",VLOOKUP('施設リストA-1（直営）'!AC492,'（新設）照明器具'!$B$5:$C$1990,2,FALSE),IF('部屋別効果（直）'!X1520="撤去",VLOOKUP('施設リストA-1（直営）'!AC492,'（既設）調査結果'!$B$5:$C$1998,2,FALSE),0))</f>
        <v>0</v>
      </c>
      <c r="Z1520" s="29">
        <f>'施設リストA-1（直営）'!AE492</f>
        <v>0</v>
      </c>
      <c r="AA1520" s="29">
        <f>'施設リストA-1（直営）'!AF492</f>
        <v>0</v>
      </c>
      <c r="AB1520" s="30">
        <f>IF(AA1520="新設",VLOOKUP('施設リストA-1（直営）'!AG492,'（新設）照明器具'!$B$5:$C$1990,2,FALSE),IF('部屋別効果（直）'!AA1520="撤去",VLOOKUP('施設リストA-1（直営）'!AG492,'（既設）調査結果'!$B$5:$C$1998,2,FALSE),0))</f>
        <v>0</v>
      </c>
      <c r="AC1520" s="29">
        <f>'施設リストA-1（直営）'!AI492</f>
        <v>0</v>
      </c>
      <c r="AD1520" s="29">
        <f>'施設リストA-1（直営）'!AJ492</f>
        <v>0</v>
      </c>
      <c r="AE1520" s="30">
        <f>IF(AD1520="新設",VLOOKUP('施設リストA-1（直営）'!AK492,'（新設）照明器具'!$B$5:$C$1990,2,FALSE),IF('部屋別効果（直）'!AD1520="撤去",VLOOKUP('施設リストA-1（直営）'!AK492,'（既設）調査結果'!$B$5:$C$1998,2,FALSE),0))</f>
        <v>0</v>
      </c>
      <c r="AF1520" s="29">
        <f>'施設リストA-1（直営）'!AM492</f>
        <v>0</v>
      </c>
      <c r="AG1520" s="29">
        <f>'施設リストA-1（直営）'!AN492</f>
        <v>0</v>
      </c>
      <c r="AH1520" s="30">
        <f>IF(AG1520="新設",VLOOKUP('施設リストA-1（直営）'!AO492,'（新設）照明器具'!$B$5:$C$1990,2,FALSE),IF('部屋別効果（直）'!AG1520="撤去",VLOOKUP('施設リストA-1（直営）'!AO492,'（既設）調査結果'!$B$5:$C$1998,2,FALSE),0))</f>
        <v>0</v>
      </c>
      <c r="AI1520" s="29">
        <f>'施設リストA-1（直営）'!AQ492</f>
        <v>0</v>
      </c>
      <c r="AJ1520" s="29">
        <f>'施設リストA-1（直営）'!AR492</f>
        <v>0</v>
      </c>
      <c r="AK1520" s="30">
        <f>IF(AJ1520="新設",VLOOKUP('施設リストA-1（直営）'!AS492,'（新設）照明器具'!$B$5:$C$1990,2,FALSE),IF('部屋別効果（直）'!AJ1520="撤去",VLOOKUP('施設リストA-1（直営）'!AS492,'（既設）調査結果'!$B$5:$C$1998,2,FALSE),0))</f>
        <v>0</v>
      </c>
      <c r="AL1520" s="29">
        <f>'施設リストA-1（直営）'!AU492</f>
        <v>0</v>
      </c>
    </row>
    <row r="1521" spans="1:38" customFormat="1">
      <c r="A1521" s="94"/>
      <c r="B1521" s="16" t="str">
        <f>'施設リストA-1（直営）'!B493</f>
        <v>新町小</v>
      </c>
      <c r="C1521" s="14">
        <f>'施設リストA-1（直営）'!C493</f>
        <v>4</v>
      </c>
      <c r="D1521" s="94" t="str">
        <f>'施設リストA-1（直営）'!D493</f>
        <v>音楽準備室</v>
      </c>
      <c r="E1521" s="20">
        <f>'施設リストA-1（直営）'!E493</f>
        <v>210</v>
      </c>
      <c r="F1521" s="20">
        <f>'施設リストA-1（直営）'!F493</f>
        <v>4</v>
      </c>
      <c r="G1521" s="13">
        <f>'施設リストA-1（直営）'!G493</f>
        <v>840</v>
      </c>
      <c r="H1521" s="28" t="e">
        <f t="shared" si="23"/>
        <v>#N/A</v>
      </c>
      <c r="I1521" s="29" t="str">
        <f>'施設リストA-1（直営）'!H493</f>
        <v>新設</v>
      </c>
      <c r="J1521" s="30" t="e">
        <f>IF(I1521="新設",VLOOKUP('施設リストA-1（直営）'!I493,'（新設）照明器具'!$B$5:$C$1990,2,FALSE),IF('部屋別効果（直）'!I1521="撤去",VLOOKUP('施設リストA-1（直営）'!I493,'（既設）調査結果'!$B$5:$C$1998,2,FALSE),0))</f>
        <v>#N/A</v>
      </c>
      <c r="K1521" s="29">
        <f>'施設リストA-1（直営）'!K493</f>
        <v>6</v>
      </c>
      <c r="L1521" s="29" t="str">
        <f>'施設リストA-1（直営）'!L493</f>
        <v>撤去</v>
      </c>
      <c r="M1521" s="30">
        <f>IF(L1521="新設",VLOOKUP('施設リストA-1（直営）'!M493,'（新設）照明器具'!$B$5:$C$1990,2,FALSE),IF('部屋別効果（直）'!L1521="撤去",VLOOKUP('施設リストA-1（直営）'!M493,'（既設）調査結果'!$B$5:$C$1998,2,FALSE),0))</f>
        <v>86</v>
      </c>
      <c r="N1521" s="29">
        <f>'施設リストA-1（直営）'!O493</f>
        <v>6</v>
      </c>
      <c r="O1521" s="29">
        <f>'施設リストA-1（直営）'!P493</f>
        <v>0</v>
      </c>
      <c r="P1521" s="30">
        <f>IF(O1521="新設",VLOOKUP('施設リストA-1（直営）'!Q493,'（新設）照明器具'!$B$5:$C$1990,2,FALSE),IF('部屋別効果（直）'!O1521="撤去",VLOOKUP('施設リストA-1（直営）'!Q493,'（既設）調査結果'!$B$5:$C$1998,2,FALSE),0))</f>
        <v>0</v>
      </c>
      <c r="Q1521" s="29">
        <f>'施設リストA-1（直営）'!S493</f>
        <v>0</v>
      </c>
      <c r="R1521" s="29">
        <f>'施設リストA-1（直営）'!T493</f>
        <v>0</v>
      </c>
      <c r="S1521" s="30">
        <f>IF(R1521="新設",VLOOKUP('施設リストA-1（直営）'!U493,'（新設）照明器具'!$B$5:$C$1990,2,FALSE),IF('部屋別効果（直）'!R1521="撤去",VLOOKUP('施設リストA-1（直営）'!U493,'（既設）調査結果'!$B$5:$C$1998,2,FALSE),0))</f>
        <v>0</v>
      </c>
      <c r="T1521" s="29">
        <f>'施設リストA-1（直営）'!W493</f>
        <v>0</v>
      </c>
      <c r="U1521" s="29">
        <f>'施設リストA-1（直営）'!X493</f>
        <v>0</v>
      </c>
      <c r="V1521" s="30">
        <f>IF(U1521="新設",VLOOKUP('施設リストA-1（直営）'!Y493,'（新設）照明器具'!$B$5:$C$1990,2,FALSE),IF('部屋別効果（直）'!U1521="撤去",VLOOKUP('施設リストA-1（直営）'!Y493,'（既設）調査結果'!$B$5:$C$1998,2,FALSE),0))</f>
        <v>0</v>
      </c>
      <c r="W1521" s="29">
        <f>'施設リストA-1（直営）'!AA493</f>
        <v>0</v>
      </c>
      <c r="X1521" s="29">
        <f>'施設リストA-1（直営）'!AB493</f>
        <v>0</v>
      </c>
      <c r="Y1521" s="30">
        <f>IF(X1521="新設",VLOOKUP('施設リストA-1（直営）'!AC493,'（新設）照明器具'!$B$5:$C$1990,2,FALSE),IF('部屋別効果（直）'!X1521="撤去",VLOOKUP('施設リストA-1（直営）'!AC493,'（既設）調査結果'!$B$5:$C$1998,2,FALSE),0))</f>
        <v>0</v>
      </c>
      <c r="Z1521" s="29">
        <f>'施設リストA-1（直営）'!AE493</f>
        <v>0</v>
      </c>
      <c r="AA1521" s="29">
        <f>'施設リストA-1（直営）'!AF493</f>
        <v>0</v>
      </c>
      <c r="AB1521" s="30">
        <f>IF(AA1521="新設",VLOOKUP('施設リストA-1（直営）'!AG493,'（新設）照明器具'!$B$5:$C$1990,2,FALSE),IF('部屋別効果（直）'!AA1521="撤去",VLOOKUP('施設リストA-1（直営）'!AG493,'（既設）調査結果'!$B$5:$C$1998,2,FALSE),0))</f>
        <v>0</v>
      </c>
      <c r="AC1521" s="29">
        <f>'施設リストA-1（直営）'!AI493</f>
        <v>0</v>
      </c>
      <c r="AD1521" s="29">
        <f>'施設リストA-1（直営）'!AJ493</f>
        <v>0</v>
      </c>
      <c r="AE1521" s="30">
        <f>IF(AD1521="新設",VLOOKUP('施設リストA-1（直営）'!AK493,'（新設）照明器具'!$B$5:$C$1990,2,FALSE),IF('部屋別効果（直）'!AD1521="撤去",VLOOKUP('施設リストA-1（直営）'!AK493,'（既設）調査結果'!$B$5:$C$1998,2,FALSE),0))</f>
        <v>0</v>
      </c>
      <c r="AF1521" s="29">
        <f>'施設リストA-1（直営）'!AM493</f>
        <v>0</v>
      </c>
      <c r="AG1521" s="29">
        <f>'施設リストA-1（直営）'!AN493</f>
        <v>0</v>
      </c>
      <c r="AH1521" s="30">
        <f>IF(AG1521="新設",VLOOKUP('施設リストA-1（直営）'!AO493,'（新設）照明器具'!$B$5:$C$1990,2,FALSE),IF('部屋別効果（直）'!AG1521="撤去",VLOOKUP('施設リストA-1（直営）'!AO493,'（既設）調査結果'!$B$5:$C$1998,2,FALSE),0))</f>
        <v>0</v>
      </c>
      <c r="AI1521" s="29">
        <f>'施設リストA-1（直営）'!AQ493</f>
        <v>0</v>
      </c>
      <c r="AJ1521" s="29">
        <f>'施設リストA-1（直営）'!AR493</f>
        <v>0</v>
      </c>
      <c r="AK1521" s="30">
        <f>IF(AJ1521="新設",VLOOKUP('施設リストA-1（直営）'!AS493,'（新設）照明器具'!$B$5:$C$1990,2,FALSE),IF('部屋別効果（直）'!AJ1521="撤去",VLOOKUP('施設リストA-1（直営）'!AS493,'（既設）調査結果'!$B$5:$C$1998,2,FALSE),0))</f>
        <v>0</v>
      </c>
      <c r="AL1521" s="29">
        <f>'施設リストA-1（直営）'!AU493</f>
        <v>0</v>
      </c>
    </row>
    <row r="1522" spans="1:38" customFormat="1">
      <c r="A1522" s="94"/>
      <c r="B1522" s="16" t="str">
        <f>'施設リストA-1（直営）'!B494</f>
        <v>新町小</v>
      </c>
      <c r="C1522" s="14">
        <f>'施設リストA-1（直営）'!C494</f>
        <v>4</v>
      </c>
      <c r="D1522" s="94" t="str">
        <f>'施設リストA-1（直営）'!D494</f>
        <v>４階廊下</v>
      </c>
      <c r="E1522" s="20">
        <f>'施設リストA-1（直営）'!E494</f>
        <v>210</v>
      </c>
      <c r="F1522" s="20">
        <f>'施設リストA-1（直営）'!F494</f>
        <v>10</v>
      </c>
      <c r="G1522" s="13">
        <f>'施設リストA-1（直営）'!G494</f>
        <v>2100</v>
      </c>
      <c r="H1522" s="28" t="e">
        <f t="shared" si="23"/>
        <v>#N/A</v>
      </c>
      <c r="I1522" s="29" t="str">
        <f>'施設リストA-1（直営）'!H494</f>
        <v>新設</v>
      </c>
      <c r="J1522" s="30" t="e">
        <f>IF(I1522="新設",VLOOKUP('施設リストA-1（直営）'!I494,'（新設）照明器具'!$B$5:$C$1990,2,FALSE),IF('部屋別効果（直）'!I1522="撤去",VLOOKUP('施設リストA-1（直営）'!I494,'（既設）調査結果'!$B$5:$C$1998,2,FALSE),0))</f>
        <v>#N/A</v>
      </c>
      <c r="K1522" s="29">
        <f>'施設リストA-1（直営）'!K494</f>
        <v>19</v>
      </c>
      <c r="L1522" s="29" t="str">
        <f>'施設リストA-1（直営）'!L494</f>
        <v>撤去</v>
      </c>
      <c r="M1522" s="30">
        <f>IF(L1522="新設",VLOOKUP('施設リストA-1（直営）'!M494,'（新設）照明器具'!$B$5:$C$1990,2,FALSE),IF('部屋別効果（直）'!L1522="撤去",VLOOKUP('施設リストA-1（直営）'!M494,'（既設）調査結果'!$B$5:$C$1998,2,FALSE),0))</f>
        <v>86</v>
      </c>
      <c r="N1522" s="29">
        <f>'施設リストA-1（直営）'!O494</f>
        <v>19</v>
      </c>
      <c r="O1522" s="29">
        <f>'施設リストA-1（直営）'!P494</f>
        <v>0</v>
      </c>
      <c r="P1522" s="30">
        <f>IF(O1522="新設",VLOOKUP('施設リストA-1（直営）'!Q494,'（新設）照明器具'!$B$5:$C$1990,2,FALSE),IF('部屋別効果（直）'!O1522="撤去",VLOOKUP('施設リストA-1（直営）'!Q494,'（既設）調査結果'!$B$5:$C$1998,2,FALSE),0))</f>
        <v>0</v>
      </c>
      <c r="Q1522" s="29">
        <f>'施設リストA-1（直営）'!S494</f>
        <v>0</v>
      </c>
      <c r="R1522" s="29">
        <f>'施設リストA-1（直営）'!T494</f>
        <v>0</v>
      </c>
      <c r="S1522" s="30">
        <f>IF(R1522="新設",VLOOKUP('施設リストA-1（直営）'!U494,'（新設）照明器具'!$B$5:$C$1990,2,FALSE),IF('部屋別効果（直）'!R1522="撤去",VLOOKUP('施設リストA-1（直営）'!U494,'（既設）調査結果'!$B$5:$C$1998,2,FALSE),0))</f>
        <v>0</v>
      </c>
      <c r="T1522" s="29">
        <f>'施設リストA-1（直営）'!W494</f>
        <v>0</v>
      </c>
      <c r="U1522" s="29">
        <f>'施設リストA-1（直営）'!X494</f>
        <v>0</v>
      </c>
      <c r="V1522" s="30">
        <f>IF(U1522="新設",VLOOKUP('施設リストA-1（直営）'!Y494,'（新設）照明器具'!$B$5:$C$1990,2,FALSE),IF('部屋別効果（直）'!U1522="撤去",VLOOKUP('施設リストA-1（直営）'!Y494,'（既設）調査結果'!$B$5:$C$1998,2,FALSE),0))</f>
        <v>0</v>
      </c>
      <c r="W1522" s="29">
        <f>'施設リストA-1（直営）'!AA494</f>
        <v>0</v>
      </c>
      <c r="X1522" s="29">
        <f>'施設リストA-1（直営）'!AB494</f>
        <v>0</v>
      </c>
      <c r="Y1522" s="30">
        <f>IF(X1522="新設",VLOOKUP('施設リストA-1（直営）'!AC494,'（新設）照明器具'!$B$5:$C$1990,2,FALSE),IF('部屋別効果（直）'!X1522="撤去",VLOOKUP('施設リストA-1（直営）'!AC494,'（既設）調査結果'!$B$5:$C$1998,2,FALSE),0))</f>
        <v>0</v>
      </c>
      <c r="Z1522" s="29">
        <f>'施設リストA-1（直営）'!AE494</f>
        <v>0</v>
      </c>
      <c r="AA1522" s="29">
        <f>'施設リストA-1（直営）'!AF494</f>
        <v>0</v>
      </c>
      <c r="AB1522" s="30">
        <f>IF(AA1522="新設",VLOOKUP('施設リストA-1（直営）'!AG494,'（新設）照明器具'!$B$5:$C$1990,2,FALSE),IF('部屋別効果（直）'!AA1522="撤去",VLOOKUP('施設リストA-1（直営）'!AG494,'（既設）調査結果'!$B$5:$C$1998,2,FALSE),0))</f>
        <v>0</v>
      </c>
      <c r="AC1522" s="29">
        <f>'施設リストA-1（直営）'!AI494</f>
        <v>0</v>
      </c>
      <c r="AD1522" s="29">
        <f>'施設リストA-1（直営）'!AJ494</f>
        <v>0</v>
      </c>
      <c r="AE1522" s="30">
        <f>IF(AD1522="新設",VLOOKUP('施設リストA-1（直営）'!AK494,'（新設）照明器具'!$B$5:$C$1990,2,FALSE),IF('部屋別効果（直）'!AD1522="撤去",VLOOKUP('施設リストA-1（直営）'!AK494,'（既設）調査結果'!$B$5:$C$1998,2,FALSE),0))</f>
        <v>0</v>
      </c>
      <c r="AF1522" s="29">
        <f>'施設リストA-1（直営）'!AM494</f>
        <v>0</v>
      </c>
      <c r="AG1522" s="29">
        <f>'施設リストA-1（直営）'!AN494</f>
        <v>0</v>
      </c>
      <c r="AH1522" s="30">
        <f>IF(AG1522="新設",VLOOKUP('施設リストA-1（直営）'!AO494,'（新設）照明器具'!$B$5:$C$1990,2,FALSE),IF('部屋別効果（直）'!AG1522="撤去",VLOOKUP('施設リストA-1（直営）'!AO494,'（既設）調査結果'!$B$5:$C$1998,2,FALSE),0))</f>
        <v>0</v>
      </c>
      <c r="AI1522" s="29">
        <f>'施設リストA-1（直営）'!AQ494</f>
        <v>0</v>
      </c>
      <c r="AJ1522" s="29">
        <f>'施設リストA-1（直営）'!AR494</f>
        <v>0</v>
      </c>
      <c r="AK1522" s="30">
        <f>IF(AJ1522="新設",VLOOKUP('施設リストA-1（直営）'!AS494,'（新設）照明器具'!$B$5:$C$1990,2,FALSE),IF('部屋別効果（直）'!AJ1522="撤去",VLOOKUP('施設リストA-1（直営）'!AS494,'（既設）調査結果'!$B$5:$C$1998,2,FALSE),0))</f>
        <v>0</v>
      </c>
      <c r="AL1522" s="29">
        <f>'施設リストA-1（直営）'!AU494</f>
        <v>0</v>
      </c>
    </row>
    <row r="1523" spans="1:38" customFormat="1">
      <c r="A1523" s="94"/>
      <c r="B1523" s="16" t="str">
        <f>'施設リストA-1（直営）'!B495</f>
        <v>新町小</v>
      </c>
      <c r="C1523" s="14">
        <f>'施設リストA-1（直営）'!C495</f>
        <v>4</v>
      </c>
      <c r="D1523" s="94" t="str">
        <f>'施設リストA-1（直営）'!D495</f>
        <v>４階手洗い場</v>
      </c>
      <c r="E1523" s="20">
        <f>'施設リストA-1（直営）'!E495</f>
        <v>210</v>
      </c>
      <c r="F1523" s="20">
        <f>'施設リストA-1（直営）'!F495</f>
        <v>10</v>
      </c>
      <c r="G1523" s="13">
        <f>'施設リストA-1（直営）'!G495</f>
        <v>2100</v>
      </c>
      <c r="H1523" s="28" t="e">
        <f t="shared" si="23"/>
        <v>#N/A</v>
      </c>
      <c r="I1523" s="29" t="str">
        <f>'施設リストA-1（直営）'!H495</f>
        <v>新設</v>
      </c>
      <c r="J1523" s="30" t="e">
        <f>IF(I1523="新設",VLOOKUP('施設リストA-1（直営）'!I495,'（新設）照明器具'!$B$5:$C$1990,2,FALSE),IF('部屋別効果（直）'!I1523="撤去",VLOOKUP('施設リストA-1（直営）'!I495,'（既設）調査結果'!$B$5:$C$1998,2,FALSE),0))</f>
        <v>#N/A</v>
      </c>
      <c r="K1523" s="29">
        <f>'施設リストA-1（直営）'!K495</f>
        <v>6</v>
      </c>
      <c r="L1523" s="29" t="str">
        <f>'施設リストA-1（直営）'!L495</f>
        <v>撤去</v>
      </c>
      <c r="M1523" s="30">
        <f>IF(L1523="新設",VLOOKUP('施設リストA-1（直営）'!M495,'（新設）照明器具'!$B$5:$C$1990,2,FALSE),IF('部屋別効果（直）'!L1523="撤去",VLOOKUP('施設リストA-1（直営）'!M495,'（既設）調査結果'!$B$5:$C$1998,2,FALSE),0))</f>
        <v>86</v>
      </c>
      <c r="N1523" s="29">
        <f>'施設リストA-1（直営）'!O495</f>
        <v>6</v>
      </c>
      <c r="O1523" s="29">
        <f>'施設リストA-1（直営）'!P495</f>
        <v>0</v>
      </c>
      <c r="P1523" s="30">
        <f>IF(O1523="新設",VLOOKUP('施設リストA-1（直営）'!Q495,'（新設）照明器具'!$B$5:$C$1990,2,FALSE),IF('部屋別効果（直）'!O1523="撤去",VLOOKUP('施設リストA-1（直営）'!Q495,'（既設）調査結果'!$B$5:$C$1998,2,FALSE),0))</f>
        <v>0</v>
      </c>
      <c r="Q1523" s="29">
        <f>'施設リストA-1（直営）'!S495</f>
        <v>0</v>
      </c>
      <c r="R1523" s="29">
        <f>'施設リストA-1（直営）'!T495</f>
        <v>0</v>
      </c>
      <c r="S1523" s="30">
        <f>IF(R1523="新設",VLOOKUP('施設リストA-1（直営）'!U495,'（新設）照明器具'!$B$5:$C$1990,2,FALSE),IF('部屋別効果（直）'!R1523="撤去",VLOOKUP('施設リストA-1（直営）'!U495,'（既設）調査結果'!$B$5:$C$1998,2,FALSE),0))</f>
        <v>0</v>
      </c>
      <c r="T1523" s="29">
        <f>'施設リストA-1（直営）'!W495</f>
        <v>0</v>
      </c>
      <c r="U1523" s="29">
        <f>'施設リストA-1（直営）'!X495</f>
        <v>0</v>
      </c>
      <c r="V1523" s="30">
        <f>IF(U1523="新設",VLOOKUP('施設リストA-1（直営）'!Y495,'（新設）照明器具'!$B$5:$C$1990,2,FALSE),IF('部屋別効果（直）'!U1523="撤去",VLOOKUP('施設リストA-1（直営）'!Y495,'（既設）調査結果'!$B$5:$C$1998,2,FALSE),0))</f>
        <v>0</v>
      </c>
      <c r="W1523" s="29">
        <f>'施設リストA-1（直営）'!AA495</f>
        <v>0</v>
      </c>
      <c r="X1523" s="29">
        <f>'施設リストA-1（直営）'!AB495</f>
        <v>0</v>
      </c>
      <c r="Y1523" s="30">
        <f>IF(X1523="新設",VLOOKUP('施設リストA-1（直営）'!AC495,'（新設）照明器具'!$B$5:$C$1990,2,FALSE),IF('部屋別効果（直）'!X1523="撤去",VLOOKUP('施設リストA-1（直営）'!AC495,'（既設）調査結果'!$B$5:$C$1998,2,FALSE),0))</f>
        <v>0</v>
      </c>
      <c r="Z1523" s="29">
        <f>'施設リストA-1（直営）'!AE495</f>
        <v>0</v>
      </c>
      <c r="AA1523" s="29">
        <f>'施設リストA-1（直営）'!AF495</f>
        <v>0</v>
      </c>
      <c r="AB1523" s="30">
        <f>IF(AA1523="新設",VLOOKUP('施設リストA-1（直営）'!AG495,'（新設）照明器具'!$B$5:$C$1990,2,FALSE),IF('部屋別効果（直）'!AA1523="撤去",VLOOKUP('施設リストA-1（直営）'!AG495,'（既設）調査結果'!$B$5:$C$1998,2,FALSE),0))</f>
        <v>0</v>
      </c>
      <c r="AC1523" s="29">
        <f>'施設リストA-1（直営）'!AI495</f>
        <v>0</v>
      </c>
      <c r="AD1523" s="29">
        <f>'施設リストA-1（直営）'!AJ495</f>
        <v>0</v>
      </c>
      <c r="AE1523" s="30">
        <f>IF(AD1523="新設",VLOOKUP('施設リストA-1（直営）'!AK495,'（新設）照明器具'!$B$5:$C$1990,2,FALSE),IF('部屋別効果（直）'!AD1523="撤去",VLOOKUP('施設リストA-1（直営）'!AK495,'（既設）調査結果'!$B$5:$C$1998,2,FALSE),0))</f>
        <v>0</v>
      </c>
      <c r="AF1523" s="29">
        <f>'施設リストA-1（直営）'!AM495</f>
        <v>0</v>
      </c>
      <c r="AG1523" s="29">
        <f>'施設リストA-1（直営）'!AN495</f>
        <v>0</v>
      </c>
      <c r="AH1523" s="30">
        <f>IF(AG1523="新設",VLOOKUP('施設リストA-1（直営）'!AO495,'（新設）照明器具'!$B$5:$C$1990,2,FALSE),IF('部屋別効果（直）'!AG1523="撤去",VLOOKUP('施設リストA-1（直営）'!AO495,'（既設）調査結果'!$B$5:$C$1998,2,FALSE),0))</f>
        <v>0</v>
      </c>
      <c r="AI1523" s="29">
        <f>'施設リストA-1（直営）'!AQ495</f>
        <v>0</v>
      </c>
      <c r="AJ1523" s="29">
        <f>'施設リストA-1（直営）'!AR495</f>
        <v>0</v>
      </c>
      <c r="AK1523" s="30">
        <f>IF(AJ1523="新設",VLOOKUP('施設リストA-1（直営）'!AS495,'（新設）照明器具'!$B$5:$C$1990,2,FALSE),IF('部屋別効果（直）'!AJ1523="撤去",VLOOKUP('施設リストA-1（直営）'!AS495,'（既設）調査結果'!$B$5:$C$1998,2,FALSE),0))</f>
        <v>0</v>
      </c>
      <c r="AL1523" s="29">
        <f>'施設リストA-1（直営）'!AU495</f>
        <v>0</v>
      </c>
    </row>
    <row r="1524" spans="1:38" customFormat="1">
      <c r="A1524" s="94"/>
      <c r="B1524" s="16" t="str">
        <f>'施設リストA-1（直営）'!B496</f>
        <v>新町小</v>
      </c>
      <c r="C1524" s="14">
        <f>'施設リストA-1（直営）'!C496</f>
        <v>0</v>
      </c>
      <c r="D1524" s="94" t="str">
        <f>'施設リストA-1（直営）'!D496</f>
        <v>東階段</v>
      </c>
      <c r="E1524" s="20">
        <f>'施設リストA-1（直営）'!E496</f>
        <v>210</v>
      </c>
      <c r="F1524" s="20">
        <f>'施設リストA-1（直営）'!F496</f>
        <v>10</v>
      </c>
      <c r="G1524" s="13">
        <f>'施設リストA-1（直営）'!G496</f>
        <v>2100</v>
      </c>
      <c r="H1524" s="28" t="e">
        <f t="shared" si="23"/>
        <v>#N/A</v>
      </c>
      <c r="I1524" s="29" t="str">
        <f>'施設リストA-1（直営）'!H496</f>
        <v>新設</v>
      </c>
      <c r="J1524" s="30" t="e">
        <f>IF(I1524="新設",VLOOKUP('施設リストA-1（直営）'!I496,'（新設）照明器具'!$B$5:$C$1990,2,FALSE),IF('部屋別効果（直）'!I1524="撤去",VLOOKUP('施設リストA-1（直営）'!I496,'（既設）調査結果'!$B$5:$C$1998,2,FALSE),0))</f>
        <v>#N/A</v>
      </c>
      <c r="K1524" s="29">
        <f>'施設リストA-1（直営）'!K496</f>
        <v>7</v>
      </c>
      <c r="L1524" s="29" t="str">
        <f>'施設リストA-1（直営）'!L496</f>
        <v>撤去</v>
      </c>
      <c r="M1524" s="30">
        <f>IF(L1524="新設",VLOOKUP('施設リストA-1（直営）'!M496,'（新設）照明器具'!$B$5:$C$1990,2,FALSE),IF('部屋別効果（直）'!L1524="撤去",VLOOKUP('施設リストA-1（直営）'!M496,'（既設）調査結果'!$B$5:$C$1998,2,FALSE),0))</f>
        <v>86</v>
      </c>
      <c r="N1524" s="29">
        <f>'施設リストA-1（直営）'!O496</f>
        <v>7</v>
      </c>
      <c r="O1524" s="29">
        <f>'施設リストA-1（直営）'!P496</f>
        <v>0</v>
      </c>
      <c r="P1524" s="30">
        <f>IF(O1524="新設",VLOOKUP('施設リストA-1（直営）'!Q496,'（新設）照明器具'!$B$5:$C$1990,2,FALSE),IF('部屋別効果（直）'!O1524="撤去",VLOOKUP('施設リストA-1（直営）'!Q496,'（既設）調査結果'!$B$5:$C$1998,2,FALSE),0))</f>
        <v>0</v>
      </c>
      <c r="Q1524" s="29">
        <f>'施設リストA-1（直営）'!S496</f>
        <v>0</v>
      </c>
      <c r="R1524" s="29">
        <f>'施設リストA-1（直営）'!T496</f>
        <v>0</v>
      </c>
      <c r="S1524" s="30">
        <f>IF(R1524="新設",VLOOKUP('施設リストA-1（直営）'!U496,'（新設）照明器具'!$B$5:$C$1990,2,FALSE),IF('部屋別効果（直）'!R1524="撤去",VLOOKUP('施設リストA-1（直営）'!U496,'（既設）調査結果'!$B$5:$C$1998,2,FALSE),0))</f>
        <v>0</v>
      </c>
      <c r="T1524" s="29">
        <f>'施設リストA-1（直営）'!W496</f>
        <v>0</v>
      </c>
      <c r="U1524" s="29">
        <f>'施設リストA-1（直営）'!X496</f>
        <v>0</v>
      </c>
      <c r="V1524" s="30">
        <f>IF(U1524="新設",VLOOKUP('施設リストA-1（直営）'!Y496,'（新設）照明器具'!$B$5:$C$1990,2,FALSE),IF('部屋別効果（直）'!U1524="撤去",VLOOKUP('施設リストA-1（直営）'!Y496,'（既設）調査結果'!$B$5:$C$1998,2,FALSE),0))</f>
        <v>0</v>
      </c>
      <c r="W1524" s="29">
        <f>'施設リストA-1（直営）'!AA496</f>
        <v>0</v>
      </c>
      <c r="X1524" s="29">
        <f>'施設リストA-1（直営）'!AB496</f>
        <v>0</v>
      </c>
      <c r="Y1524" s="30">
        <f>IF(X1524="新設",VLOOKUP('施設リストA-1（直営）'!AC496,'（新設）照明器具'!$B$5:$C$1990,2,FALSE),IF('部屋別効果（直）'!X1524="撤去",VLOOKUP('施設リストA-1（直営）'!AC496,'（既設）調査結果'!$B$5:$C$1998,2,FALSE),0))</f>
        <v>0</v>
      </c>
      <c r="Z1524" s="29">
        <f>'施設リストA-1（直営）'!AE496</f>
        <v>0</v>
      </c>
      <c r="AA1524" s="29">
        <f>'施設リストA-1（直営）'!AF496</f>
        <v>0</v>
      </c>
      <c r="AB1524" s="30">
        <f>IF(AA1524="新設",VLOOKUP('施設リストA-1（直営）'!AG496,'（新設）照明器具'!$B$5:$C$1990,2,FALSE),IF('部屋別効果（直）'!AA1524="撤去",VLOOKUP('施設リストA-1（直営）'!AG496,'（既設）調査結果'!$B$5:$C$1998,2,FALSE),0))</f>
        <v>0</v>
      </c>
      <c r="AC1524" s="29">
        <f>'施設リストA-1（直営）'!AI496</f>
        <v>0</v>
      </c>
      <c r="AD1524" s="29">
        <f>'施設リストA-1（直営）'!AJ496</f>
        <v>0</v>
      </c>
      <c r="AE1524" s="30">
        <f>IF(AD1524="新設",VLOOKUP('施設リストA-1（直営）'!AK496,'（新設）照明器具'!$B$5:$C$1990,2,FALSE),IF('部屋別効果（直）'!AD1524="撤去",VLOOKUP('施設リストA-1（直営）'!AK496,'（既設）調査結果'!$B$5:$C$1998,2,FALSE),0))</f>
        <v>0</v>
      </c>
      <c r="AF1524" s="29">
        <f>'施設リストA-1（直営）'!AM496</f>
        <v>0</v>
      </c>
      <c r="AG1524" s="29">
        <f>'施設リストA-1（直営）'!AN496</f>
        <v>0</v>
      </c>
      <c r="AH1524" s="30">
        <f>IF(AG1524="新設",VLOOKUP('施設リストA-1（直営）'!AO496,'（新設）照明器具'!$B$5:$C$1990,2,FALSE),IF('部屋別効果（直）'!AG1524="撤去",VLOOKUP('施設リストA-1（直営）'!AO496,'（既設）調査結果'!$B$5:$C$1998,2,FALSE),0))</f>
        <v>0</v>
      </c>
      <c r="AI1524" s="29">
        <f>'施設リストA-1（直営）'!AQ496</f>
        <v>0</v>
      </c>
      <c r="AJ1524" s="29">
        <f>'施設リストA-1（直営）'!AR496</f>
        <v>0</v>
      </c>
      <c r="AK1524" s="30">
        <f>IF(AJ1524="新設",VLOOKUP('施設リストA-1（直営）'!AS496,'（新設）照明器具'!$B$5:$C$1990,2,FALSE),IF('部屋別効果（直）'!AJ1524="撤去",VLOOKUP('施設リストA-1（直営）'!AS496,'（既設）調査結果'!$B$5:$C$1998,2,FALSE),0))</f>
        <v>0</v>
      </c>
      <c r="AL1524" s="29">
        <f>'施設リストA-1（直営）'!AU496</f>
        <v>0</v>
      </c>
    </row>
    <row r="1525" spans="1:38" customFormat="1">
      <c r="A1525" s="94"/>
      <c r="B1525" s="16" t="str">
        <f>'施設リストA-1（直営）'!B497</f>
        <v>新町小</v>
      </c>
      <c r="C1525" s="14">
        <f>'施設リストA-1（直営）'!C497</f>
        <v>0</v>
      </c>
      <c r="D1525" s="94" t="str">
        <f>'施設リストA-1（直営）'!D497</f>
        <v>西階段</v>
      </c>
      <c r="E1525" s="20">
        <f>'施設リストA-1（直営）'!E497</f>
        <v>210</v>
      </c>
      <c r="F1525" s="20">
        <f>'施設リストA-1（直営）'!F497</f>
        <v>10</v>
      </c>
      <c r="G1525" s="13">
        <f>'施設リストA-1（直営）'!G497</f>
        <v>2100</v>
      </c>
      <c r="H1525" s="28" t="e">
        <f t="shared" si="23"/>
        <v>#N/A</v>
      </c>
      <c r="I1525" s="29" t="str">
        <f>'施設リストA-1（直営）'!H497</f>
        <v>新設</v>
      </c>
      <c r="J1525" s="30" t="e">
        <f>IF(I1525="新設",VLOOKUP('施設リストA-1（直営）'!I497,'（新設）照明器具'!$B$5:$C$1990,2,FALSE),IF('部屋別効果（直）'!I1525="撤去",VLOOKUP('施設リストA-1（直営）'!I497,'（既設）調査結果'!$B$5:$C$1998,2,FALSE),0))</f>
        <v>#N/A</v>
      </c>
      <c r="K1525" s="29">
        <f>'施設リストA-1（直営）'!K497</f>
        <v>7</v>
      </c>
      <c r="L1525" s="29" t="str">
        <f>'施設リストA-1（直営）'!L497</f>
        <v>撤去</v>
      </c>
      <c r="M1525" s="30">
        <f>IF(L1525="新設",VLOOKUP('施設リストA-1（直営）'!M497,'（新設）照明器具'!$B$5:$C$1990,2,FALSE),IF('部屋別効果（直）'!L1525="撤去",VLOOKUP('施設リストA-1（直営）'!M497,'（既設）調査結果'!$B$5:$C$1998,2,FALSE),0))</f>
        <v>86</v>
      </c>
      <c r="N1525" s="29">
        <f>'施設リストA-1（直営）'!O497</f>
        <v>7</v>
      </c>
      <c r="O1525" s="29">
        <f>'施設リストA-1（直営）'!P497</f>
        <v>0</v>
      </c>
      <c r="P1525" s="30">
        <f>IF(O1525="新設",VLOOKUP('施設リストA-1（直営）'!Q497,'（新設）照明器具'!$B$5:$C$1990,2,FALSE),IF('部屋別効果（直）'!O1525="撤去",VLOOKUP('施設リストA-1（直営）'!Q497,'（既設）調査結果'!$B$5:$C$1998,2,FALSE),0))</f>
        <v>0</v>
      </c>
      <c r="Q1525" s="29">
        <f>'施設リストA-1（直営）'!S497</f>
        <v>0</v>
      </c>
      <c r="R1525" s="29">
        <f>'施設リストA-1（直営）'!T497</f>
        <v>0</v>
      </c>
      <c r="S1525" s="30">
        <f>IF(R1525="新設",VLOOKUP('施設リストA-1（直営）'!U497,'（新設）照明器具'!$B$5:$C$1990,2,FALSE),IF('部屋別効果（直）'!R1525="撤去",VLOOKUP('施設リストA-1（直営）'!U497,'（既設）調査結果'!$B$5:$C$1998,2,FALSE),0))</f>
        <v>0</v>
      </c>
      <c r="T1525" s="29">
        <f>'施設リストA-1（直営）'!W497</f>
        <v>0</v>
      </c>
      <c r="U1525" s="29">
        <f>'施設リストA-1（直営）'!X497</f>
        <v>0</v>
      </c>
      <c r="V1525" s="30">
        <f>IF(U1525="新設",VLOOKUP('施設リストA-1（直営）'!Y497,'（新設）照明器具'!$B$5:$C$1990,2,FALSE),IF('部屋別効果（直）'!U1525="撤去",VLOOKUP('施設リストA-1（直営）'!Y497,'（既設）調査結果'!$B$5:$C$1998,2,FALSE),0))</f>
        <v>0</v>
      </c>
      <c r="W1525" s="29">
        <f>'施設リストA-1（直営）'!AA497</f>
        <v>0</v>
      </c>
      <c r="X1525" s="29">
        <f>'施設リストA-1（直営）'!AB497</f>
        <v>0</v>
      </c>
      <c r="Y1525" s="30">
        <f>IF(X1525="新設",VLOOKUP('施設リストA-1（直営）'!AC497,'（新設）照明器具'!$B$5:$C$1990,2,FALSE),IF('部屋別効果（直）'!X1525="撤去",VLOOKUP('施設リストA-1（直営）'!AC497,'（既設）調査結果'!$B$5:$C$1998,2,FALSE),0))</f>
        <v>0</v>
      </c>
      <c r="Z1525" s="29">
        <f>'施設リストA-1（直営）'!AE497</f>
        <v>0</v>
      </c>
      <c r="AA1525" s="29">
        <f>'施設リストA-1（直営）'!AF497</f>
        <v>0</v>
      </c>
      <c r="AB1525" s="30">
        <f>IF(AA1525="新設",VLOOKUP('施設リストA-1（直営）'!AG497,'（新設）照明器具'!$B$5:$C$1990,2,FALSE),IF('部屋別効果（直）'!AA1525="撤去",VLOOKUP('施設リストA-1（直営）'!AG497,'（既設）調査結果'!$B$5:$C$1998,2,FALSE),0))</f>
        <v>0</v>
      </c>
      <c r="AC1525" s="29">
        <f>'施設リストA-1（直営）'!AI497</f>
        <v>0</v>
      </c>
      <c r="AD1525" s="29">
        <f>'施設リストA-1（直営）'!AJ497</f>
        <v>0</v>
      </c>
      <c r="AE1525" s="30">
        <f>IF(AD1525="新設",VLOOKUP('施設リストA-1（直営）'!AK497,'（新設）照明器具'!$B$5:$C$1990,2,FALSE),IF('部屋別効果（直）'!AD1525="撤去",VLOOKUP('施設リストA-1（直営）'!AK497,'（既設）調査結果'!$B$5:$C$1998,2,FALSE),0))</f>
        <v>0</v>
      </c>
      <c r="AF1525" s="29">
        <f>'施設リストA-1（直営）'!AM497</f>
        <v>0</v>
      </c>
      <c r="AG1525" s="29">
        <f>'施設リストA-1（直営）'!AN497</f>
        <v>0</v>
      </c>
      <c r="AH1525" s="30">
        <f>IF(AG1525="新設",VLOOKUP('施設リストA-1（直営）'!AO497,'（新設）照明器具'!$B$5:$C$1990,2,FALSE),IF('部屋別効果（直）'!AG1525="撤去",VLOOKUP('施設リストA-1（直営）'!AO497,'（既設）調査結果'!$B$5:$C$1998,2,FALSE),0))</f>
        <v>0</v>
      </c>
      <c r="AI1525" s="29">
        <f>'施設リストA-1（直営）'!AQ497</f>
        <v>0</v>
      </c>
      <c r="AJ1525" s="29">
        <f>'施設リストA-1（直営）'!AR497</f>
        <v>0</v>
      </c>
      <c r="AK1525" s="30">
        <f>IF(AJ1525="新設",VLOOKUP('施設リストA-1（直営）'!AS497,'（新設）照明器具'!$B$5:$C$1990,2,FALSE),IF('部屋別効果（直）'!AJ1525="撤去",VLOOKUP('施設リストA-1（直営）'!AS497,'（既設）調査結果'!$B$5:$C$1998,2,FALSE),0))</f>
        <v>0</v>
      </c>
      <c r="AL1525" s="29">
        <f>'施設リストA-1（直営）'!AU497</f>
        <v>0</v>
      </c>
    </row>
    <row r="1526" spans="1:38" customFormat="1">
      <c r="A1526" s="94"/>
      <c r="B1526" s="16" t="str">
        <f>'施設リストA-1（直営）'!B498</f>
        <v>新町小</v>
      </c>
      <c r="C1526" s="14">
        <f>'施設リストA-1（直営）'!C498</f>
        <v>0</v>
      </c>
      <c r="D1526" s="94" t="str">
        <f>'施設リストA-1（直営）'!D498</f>
        <v>北階段</v>
      </c>
      <c r="E1526" s="20">
        <f>'施設リストA-1（直営）'!E498</f>
        <v>210</v>
      </c>
      <c r="F1526" s="20">
        <f>'施設リストA-1（直営）'!F498</f>
        <v>10</v>
      </c>
      <c r="G1526" s="13">
        <f>'施設リストA-1（直営）'!G498</f>
        <v>2100</v>
      </c>
      <c r="H1526" s="28" t="e">
        <f t="shared" si="23"/>
        <v>#N/A</v>
      </c>
      <c r="I1526" s="29" t="str">
        <f>'施設リストA-1（直営）'!H498</f>
        <v>新設</v>
      </c>
      <c r="J1526" s="30" t="e">
        <f>IF(I1526="新設",VLOOKUP('施設リストA-1（直営）'!I498,'（新設）照明器具'!$B$5:$C$1990,2,FALSE),IF('部屋別効果（直）'!I1526="撤去",VLOOKUP('施設リストA-1（直営）'!I498,'（既設）調査結果'!$B$5:$C$1998,2,FALSE),0))</f>
        <v>#N/A</v>
      </c>
      <c r="K1526" s="29">
        <f>'施設リストA-1（直営）'!K498</f>
        <v>5</v>
      </c>
      <c r="L1526" s="29" t="str">
        <f>'施設リストA-1（直営）'!L498</f>
        <v>撤去</v>
      </c>
      <c r="M1526" s="30">
        <f>IF(L1526="新設",VLOOKUP('施設リストA-1（直営）'!M498,'（新設）照明器具'!$B$5:$C$1990,2,FALSE),IF('部屋別効果（直）'!L1526="撤去",VLOOKUP('施設リストA-1（直営）'!M498,'（既設）調査結果'!$B$5:$C$1998,2,FALSE),0))</f>
        <v>86</v>
      </c>
      <c r="N1526" s="29">
        <f>'施設リストA-1（直営）'!O498</f>
        <v>5</v>
      </c>
      <c r="O1526" s="29">
        <f>'施設リストA-1（直営）'!P498</f>
        <v>0</v>
      </c>
      <c r="P1526" s="30">
        <f>IF(O1526="新設",VLOOKUP('施設リストA-1（直営）'!Q498,'（新設）照明器具'!$B$5:$C$1990,2,FALSE),IF('部屋別効果（直）'!O1526="撤去",VLOOKUP('施設リストA-1（直営）'!Q498,'（既設）調査結果'!$B$5:$C$1998,2,FALSE),0))</f>
        <v>0</v>
      </c>
      <c r="Q1526" s="29">
        <f>'施設リストA-1（直営）'!S498</f>
        <v>0</v>
      </c>
      <c r="R1526" s="29">
        <f>'施設リストA-1（直営）'!T498</f>
        <v>0</v>
      </c>
      <c r="S1526" s="30">
        <f>IF(R1526="新設",VLOOKUP('施設リストA-1（直営）'!U498,'（新設）照明器具'!$B$5:$C$1990,2,FALSE),IF('部屋別効果（直）'!R1526="撤去",VLOOKUP('施設リストA-1（直営）'!U498,'（既設）調査結果'!$B$5:$C$1998,2,FALSE),0))</f>
        <v>0</v>
      </c>
      <c r="T1526" s="29">
        <f>'施設リストA-1（直営）'!W498</f>
        <v>0</v>
      </c>
      <c r="U1526" s="29">
        <f>'施設リストA-1（直営）'!X498</f>
        <v>0</v>
      </c>
      <c r="V1526" s="30">
        <f>IF(U1526="新設",VLOOKUP('施設リストA-1（直営）'!Y498,'（新設）照明器具'!$B$5:$C$1990,2,FALSE),IF('部屋別効果（直）'!U1526="撤去",VLOOKUP('施設リストA-1（直営）'!Y498,'（既設）調査結果'!$B$5:$C$1998,2,FALSE),0))</f>
        <v>0</v>
      </c>
      <c r="W1526" s="29">
        <f>'施設リストA-1（直営）'!AA498</f>
        <v>0</v>
      </c>
      <c r="X1526" s="29">
        <f>'施設リストA-1（直営）'!AB498</f>
        <v>0</v>
      </c>
      <c r="Y1526" s="30">
        <f>IF(X1526="新設",VLOOKUP('施設リストA-1（直営）'!AC498,'（新設）照明器具'!$B$5:$C$1990,2,FALSE),IF('部屋別効果（直）'!X1526="撤去",VLOOKUP('施設リストA-1（直営）'!AC498,'（既設）調査結果'!$B$5:$C$1998,2,FALSE),0))</f>
        <v>0</v>
      </c>
      <c r="Z1526" s="29">
        <f>'施設リストA-1（直営）'!AE498</f>
        <v>0</v>
      </c>
      <c r="AA1526" s="29">
        <f>'施設リストA-1（直営）'!AF498</f>
        <v>0</v>
      </c>
      <c r="AB1526" s="30">
        <f>IF(AA1526="新設",VLOOKUP('施設リストA-1（直営）'!AG498,'（新設）照明器具'!$B$5:$C$1990,2,FALSE),IF('部屋別効果（直）'!AA1526="撤去",VLOOKUP('施設リストA-1（直営）'!AG498,'（既設）調査結果'!$B$5:$C$1998,2,FALSE),0))</f>
        <v>0</v>
      </c>
      <c r="AC1526" s="29">
        <f>'施設リストA-1（直営）'!AI498</f>
        <v>0</v>
      </c>
      <c r="AD1526" s="29">
        <f>'施設リストA-1（直営）'!AJ498</f>
        <v>0</v>
      </c>
      <c r="AE1526" s="30">
        <f>IF(AD1526="新設",VLOOKUP('施設リストA-1（直営）'!AK498,'（新設）照明器具'!$B$5:$C$1990,2,FALSE),IF('部屋別効果（直）'!AD1526="撤去",VLOOKUP('施設リストA-1（直営）'!AK498,'（既設）調査結果'!$B$5:$C$1998,2,FALSE),0))</f>
        <v>0</v>
      </c>
      <c r="AF1526" s="29">
        <f>'施設リストA-1（直営）'!AM498</f>
        <v>0</v>
      </c>
      <c r="AG1526" s="29">
        <f>'施設リストA-1（直営）'!AN498</f>
        <v>0</v>
      </c>
      <c r="AH1526" s="30">
        <f>IF(AG1526="新設",VLOOKUP('施設リストA-1（直営）'!AO498,'（新設）照明器具'!$B$5:$C$1990,2,FALSE),IF('部屋別効果（直）'!AG1526="撤去",VLOOKUP('施設リストA-1（直営）'!AO498,'（既設）調査結果'!$B$5:$C$1998,2,FALSE),0))</f>
        <v>0</v>
      </c>
      <c r="AI1526" s="29">
        <f>'施設リストA-1（直営）'!AQ498</f>
        <v>0</v>
      </c>
      <c r="AJ1526" s="29">
        <f>'施設リストA-1（直営）'!AR498</f>
        <v>0</v>
      </c>
      <c r="AK1526" s="30">
        <f>IF(AJ1526="新設",VLOOKUP('施設リストA-1（直営）'!AS498,'（新設）照明器具'!$B$5:$C$1990,2,FALSE),IF('部屋別効果（直）'!AJ1526="撤去",VLOOKUP('施設リストA-1（直営）'!AS498,'（既設）調査結果'!$B$5:$C$1998,2,FALSE),0))</f>
        <v>0</v>
      </c>
      <c r="AL1526" s="29">
        <f>'施設リストA-1（直営）'!AU498</f>
        <v>0</v>
      </c>
    </row>
    <row r="1527" spans="1:38" customFormat="1">
      <c r="A1527" s="94"/>
      <c r="B1527" s="16" t="str">
        <f>'施設リストA-1（直営）'!B499</f>
        <v>新町小</v>
      </c>
      <c r="C1527" s="14" t="str">
        <f>'施設リストA-1（直営）'!C499</f>
        <v>全階</v>
      </c>
      <c r="D1527" s="94" t="str">
        <f>'施設リストA-1（直営）'!D499</f>
        <v>誘導灯</v>
      </c>
      <c r="E1527" s="20">
        <f>'施設リストA-1（直営）'!E499</f>
        <v>365</v>
      </c>
      <c r="F1527" s="20">
        <f>'施設リストA-1（直営）'!F499</f>
        <v>24</v>
      </c>
      <c r="G1527" s="13">
        <f>'施設リストA-1（直営）'!G499</f>
        <v>8760</v>
      </c>
      <c r="H1527" s="28" t="e">
        <f t="shared" si="23"/>
        <v>#N/A</v>
      </c>
      <c r="I1527" s="29" t="str">
        <f>'施設リストA-1（直営）'!H499</f>
        <v>新設</v>
      </c>
      <c r="J1527" s="30" t="e">
        <f>IF(I1527="新設",VLOOKUP('施設リストA-1（直営）'!I499,'（新設）照明器具'!$B$5:$C$1990,2,FALSE),IF('部屋別効果（直）'!I1527="撤去",VLOOKUP('施設リストA-1（直営）'!I499,'（既設）調査結果'!$B$5:$C$1998,2,FALSE),0))</f>
        <v>#N/A</v>
      </c>
      <c r="K1527" s="29">
        <f>'施設リストA-1（直営）'!K499</f>
        <v>2</v>
      </c>
      <c r="L1527" s="29" t="str">
        <f>'施設リストA-1（直営）'!L499</f>
        <v>撤去</v>
      </c>
      <c r="M1527" s="30">
        <f>IF(L1527="新設",VLOOKUP('施設リストA-1（直営）'!M499,'（新設）照明器具'!$B$5:$C$1990,2,FALSE),IF('部屋別効果（直）'!L1527="撤去",VLOOKUP('施設リストA-1（直営）'!M499,'（既設）調査結果'!$B$5:$C$1998,2,FALSE),0))</f>
        <v>24</v>
      </c>
      <c r="N1527" s="29">
        <f>'施設リストA-1（直営）'!O499</f>
        <v>2</v>
      </c>
      <c r="O1527" s="29">
        <f>'施設リストA-1（直営）'!P499</f>
        <v>0</v>
      </c>
      <c r="P1527" s="30">
        <f>IF(O1527="新設",VLOOKUP('施設リストA-1（直営）'!Q499,'（新設）照明器具'!$B$5:$C$1990,2,FALSE),IF('部屋別効果（直）'!O1527="撤去",VLOOKUP('施設リストA-1（直営）'!Q499,'（既設）調査結果'!$B$5:$C$1998,2,FALSE),0))</f>
        <v>0</v>
      </c>
      <c r="Q1527" s="29">
        <f>'施設リストA-1（直営）'!S499</f>
        <v>0</v>
      </c>
      <c r="R1527" s="29">
        <f>'施設リストA-1（直営）'!T499</f>
        <v>0</v>
      </c>
      <c r="S1527" s="30">
        <f>IF(R1527="新設",VLOOKUP('施設リストA-1（直営）'!U499,'（新設）照明器具'!$B$5:$C$1990,2,FALSE),IF('部屋別効果（直）'!R1527="撤去",VLOOKUP('施設リストA-1（直営）'!U499,'（既設）調査結果'!$B$5:$C$1998,2,FALSE),0))</f>
        <v>0</v>
      </c>
      <c r="T1527" s="29">
        <f>'施設リストA-1（直営）'!W499</f>
        <v>0</v>
      </c>
      <c r="U1527" s="29">
        <f>'施設リストA-1（直営）'!X499</f>
        <v>0</v>
      </c>
      <c r="V1527" s="30">
        <f>IF(U1527="新設",VLOOKUP('施設リストA-1（直営）'!Y499,'（新設）照明器具'!$B$5:$C$1990,2,FALSE),IF('部屋別効果（直）'!U1527="撤去",VLOOKUP('施設リストA-1（直営）'!Y499,'（既設）調査結果'!$B$5:$C$1998,2,FALSE),0))</f>
        <v>0</v>
      </c>
      <c r="W1527" s="29">
        <f>'施設リストA-1（直営）'!AA499</f>
        <v>0</v>
      </c>
      <c r="X1527" s="29">
        <f>'施設リストA-1（直営）'!AB499</f>
        <v>0</v>
      </c>
      <c r="Y1527" s="30">
        <f>IF(X1527="新設",VLOOKUP('施設リストA-1（直営）'!AC499,'（新設）照明器具'!$B$5:$C$1990,2,FALSE),IF('部屋別効果（直）'!X1527="撤去",VLOOKUP('施設リストA-1（直営）'!AC499,'（既設）調査結果'!$B$5:$C$1998,2,FALSE),0))</f>
        <v>0</v>
      </c>
      <c r="Z1527" s="29">
        <f>'施設リストA-1（直営）'!AE499</f>
        <v>0</v>
      </c>
      <c r="AA1527" s="29">
        <f>'施設リストA-1（直営）'!AF499</f>
        <v>0</v>
      </c>
      <c r="AB1527" s="30">
        <f>IF(AA1527="新設",VLOOKUP('施設リストA-1（直営）'!AG499,'（新設）照明器具'!$B$5:$C$1990,2,FALSE),IF('部屋別効果（直）'!AA1527="撤去",VLOOKUP('施設リストA-1（直営）'!AG499,'（既設）調査結果'!$B$5:$C$1998,2,FALSE),0))</f>
        <v>0</v>
      </c>
      <c r="AC1527" s="29">
        <f>'施設リストA-1（直営）'!AI499</f>
        <v>0</v>
      </c>
      <c r="AD1527" s="29">
        <f>'施設リストA-1（直営）'!AJ499</f>
        <v>0</v>
      </c>
      <c r="AE1527" s="30">
        <f>IF(AD1527="新設",VLOOKUP('施設リストA-1（直営）'!AK499,'（新設）照明器具'!$B$5:$C$1990,2,FALSE),IF('部屋別効果（直）'!AD1527="撤去",VLOOKUP('施設リストA-1（直営）'!AK499,'（既設）調査結果'!$B$5:$C$1998,2,FALSE),0))</f>
        <v>0</v>
      </c>
      <c r="AF1527" s="29">
        <f>'施設リストA-1（直営）'!AM499</f>
        <v>0</v>
      </c>
      <c r="AG1527" s="29">
        <f>'施設リストA-1（直営）'!AN499</f>
        <v>0</v>
      </c>
      <c r="AH1527" s="30">
        <f>IF(AG1527="新設",VLOOKUP('施設リストA-1（直営）'!AO499,'（新設）照明器具'!$B$5:$C$1990,2,FALSE),IF('部屋別効果（直）'!AG1527="撤去",VLOOKUP('施設リストA-1（直営）'!AO499,'（既設）調査結果'!$B$5:$C$1998,2,FALSE),0))</f>
        <v>0</v>
      </c>
      <c r="AI1527" s="29">
        <f>'施設リストA-1（直営）'!AQ499</f>
        <v>0</v>
      </c>
      <c r="AJ1527" s="29">
        <f>'施設リストA-1（直営）'!AR499</f>
        <v>0</v>
      </c>
      <c r="AK1527" s="30">
        <f>IF(AJ1527="新設",VLOOKUP('施設リストA-1（直営）'!AS499,'（新設）照明器具'!$B$5:$C$1990,2,FALSE),IF('部屋別効果（直）'!AJ1527="撤去",VLOOKUP('施設リストA-1（直営）'!AS499,'（既設）調査結果'!$B$5:$C$1998,2,FALSE),0))</f>
        <v>0</v>
      </c>
      <c r="AL1527" s="29">
        <f>'施設リストA-1（直営）'!AU499</f>
        <v>0</v>
      </c>
    </row>
    <row r="1528" spans="1:38" customFormat="1">
      <c r="A1528" s="94"/>
      <c r="B1528" s="16" t="str">
        <f>'施設リストA-1（直営）'!B500</f>
        <v>新町小</v>
      </c>
      <c r="C1528" s="14">
        <f>'施設リストA-1（直営）'!C500</f>
        <v>0</v>
      </c>
      <c r="D1528" s="94" t="str">
        <f>'施設リストA-1（直営）'!D500</f>
        <v>非常用照明</v>
      </c>
      <c r="E1528" s="20">
        <f>'施設リストA-1（直営）'!E500</f>
        <v>365</v>
      </c>
      <c r="F1528" s="20">
        <f>'施設リストA-1（直営）'!F500</f>
        <v>12</v>
      </c>
      <c r="G1528" s="13">
        <f>'施設リストA-1（直営）'!G500</f>
        <v>4380</v>
      </c>
      <c r="H1528" s="28" t="e">
        <f t="shared" si="23"/>
        <v>#N/A</v>
      </c>
      <c r="I1528" s="29" t="str">
        <f>'施設リストA-1（直営）'!H500</f>
        <v>新設</v>
      </c>
      <c r="J1528" s="30" t="e">
        <f>IF(I1528="新設",VLOOKUP('施設リストA-1（直営）'!I500,'（新設）照明器具'!$B$5:$C$1990,2,FALSE),IF('部屋別効果（直）'!I1528="撤去",VLOOKUP('施設リストA-1（直営）'!I500,'（既設）調査結果'!$B$5:$C$1998,2,FALSE),0))</f>
        <v>#N/A</v>
      </c>
      <c r="K1528" s="29">
        <f>'施設リストA-1（直営）'!K500</f>
        <v>9</v>
      </c>
      <c r="L1528" s="29" t="str">
        <f>'施設リストA-1（直営）'!L500</f>
        <v>撤去</v>
      </c>
      <c r="M1528" s="30">
        <f>IF(L1528="新設",VLOOKUP('施設リストA-1（直営）'!M500,'（新設）照明器具'!$B$5:$C$1990,2,FALSE),IF('部屋別効果（直）'!L1528="撤去",VLOOKUP('施設リストA-1（直営）'!M500,'（既設）調査結果'!$B$5:$C$1998,2,FALSE),0))</f>
        <v>86</v>
      </c>
      <c r="N1528" s="29">
        <f>'施設リストA-1（直営）'!O500</f>
        <v>9</v>
      </c>
      <c r="O1528" s="29">
        <f>'施設リストA-1（直営）'!P500</f>
        <v>0</v>
      </c>
      <c r="P1528" s="30">
        <f>IF(O1528="新設",VLOOKUP('施設リストA-1（直営）'!Q500,'（新設）照明器具'!$B$5:$C$1990,2,FALSE),IF('部屋別効果（直）'!O1528="撤去",VLOOKUP('施設リストA-1（直営）'!Q500,'（既設）調査結果'!$B$5:$C$1998,2,FALSE),0))</f>
        <v>0</v>
      </c>
      <c r="Q1528" s="29">
        <f>'施設リストA-1（直営）'!S500</f>
        <v>0</v>
      </c>
      <c r="R1528" s="29">
        <f>'施設リストA-1（直営）'!T500</f>
        <v>0</v>
      </c>
      <c r="S1528" s="30">
        <f>IF(R1528="新設",VLOOKUP('施設リストA-1（直営）'!U500,'（新設）照明器具'!$B$5:$C$1990,2,FALSE),IF('部屋別効果（直）'!R1528="撤去",VLOOKUP('施設リストA-1（直営）'!U500,'（既設）調査結果'!$B$5:$C$1998,2,FALSE),0))</f>
        <v>0</v>
      </c>
      <c r="T1528" s="29">
        <f>'施設リストA-1（直営）'!W500</f>
        <v>0</v>
      </c>
      <c r="U1528" s="29">
        <f>'施設リストA-1（直営）'!X500</f>
        <v>0</v>
      </c>
      <c r="V1528" s="30">
        <f>IF(U1528="新設",VLOOKUP('施設リストA-1（直営）'!Y500,'（新設）照明器具'!$B$5:$C$1990,2,FALSE),IF('部屋別効果（直）'!U1528="撤去",VLOOKUP('施設リストA-1（直営）'!Y500,'（既設）調査結果'!$B$5:$C$1998,2,FALSE),0))</f>
        <v>0</v>
      </c>
      <c r="W1528" s="29">
        <f>'施設リストA-1（直営）'!AA500</f>
        <v>0</v>
      </c>
      <c r="X1528" s="29">
        <f>'施設リストA-1（直営）'!AB500</f>
        <v>0</v>
      </c>
      <c r="Y1528" s="30">
        <f>IF(X1528="新設",VLOOKUP('施設リストA-1（直営）'!AC500,'（新設）照明器具'!$B$5:$C$1990,2,FALSE),IF('部屋別効果（直）'!X1528="撤去",VLOOKUP('施設リストA-1（直営）'!AC500,'（既設）調査結果'!$B$5:$C$1998,2,FALSE),0))</f>
        <v>0</v>
      </c>
      <c r="Z1528" s="29">
        <f>'施設リストA-1（直営）'!AE500</f>
        <v>0</v>
      </c>
      <c r="AA1528" s="29">
        <f>'施設リストA-1（直営）'!AF500</f>
        <v>0</v>
      </c>
      <c r="AB1528" s="30">
        <f>IF(AA1528="新設",VLOOKUP('施設リストA-1（直営）'!AG500,'（新設）照明器具'!$B$5:$C$1990,2,FALSE),IF('部屋別効果（直）'!AA1528="撤去",VLOOKUP('施設リストA-1（直営）'!AG500,'（既設）調査結果'!$B$5:$C$1998,2,FALSE),0))</f>
        <v>0</v>
      </c>
      <c r="AC1528" s="29">
        <f>'施設リストA-1（直営）'!AI500</f>
        <v>0</v>
      </c>
      <c r="AD1528" s="29">
        <f>'施設リストA-1（直営）'!AJ500</f>
        <v>0</v>
      </c>
      <c r="AE1528" s="30">
        <f>IF(AD1528="新設",VLOOKUP('施設リストA-1（直営）'!AK500,'（新設）照明器具'!$B$5:$C$1990,2,FALSE),IF('部屋別効果（直）'!AD1528="撤去",VLOOKUP('施設リストA-1（直営）'!AK500,'（既設）調査結果'!$B$5:$C$1998,2,FALSE),0))</f>
        <v>0</v>
      </c>
      <c r="AF1528" s="29">
        <f>'施設リストA-1（直営）'!AM500</f>
        <v>0</v>
      </c>
      <c r="AG1528" s="29">
        <f>'施設リストA-1（直営）'!AN500</f>
        <v>0</v>
      </c>
      <c r="AH1528" s="30">
        <f>IF(AG1528="新設",VLOOKUP('施設リストA-1（直営）'!AO500,'（新設）照明器具'!$B$5:$C$1990,2,FALSE),IF('部屋別効果（直）'!AG1528="撤去",VLOOKUP('施設リストA-1（直営）'!AO500,'（既設）調査結果'!$B$5:$C$1998,2,FALSE),0))</f>
        <v>0</v>
      </c>
      <c r="AI1528" s="29">
        <f>'施設リストA-1（直営）'!AQ500</f>
        <v>0</v>
      </c>
      <c r="AJ1528" s="29">
        <f>'施設リストA-1（直営）'!AR500</f>
        <v>0</v>
      </c>
      <c r="AK1528" s="30">
        <f>IF(AJ1528="新設",VLOOKUP('施設リストA-1（直営）'!AS500,'（新設）照明器具'!$B$5:$C$1990,2,FALSE),IF('部屋別効果（直）'!AJ1528="撤去",VLOOKUP('施設リストA-1（直営）'!AS500,'（既設）調査結果'!$B$5:$C$1998,2,FALSE),0))</f>
        <v>0</v>
      </c>
      <c r="AL1528" s="29">
        <f>'施設リストA-1（直営）'!AU500</f>
        <v>0</v>
      </c>
    </row>
    <row r="1529" spans="1:38" customFormat="1">
      <c r="A1529" s="94"/>
      <c r="B1529" s="16" t="str">
        <f>'施設リストA-1（直営）'!B501</f>
        <v>新町小</v>
      </c>
      <c r="C1529" s="14">
        <f>'施設リストA-1（直営）'!C501</f>
        <v>0</v>
      </c>
      <c r="D1529" s="94" t="str">
        <f>'施設リストA-1（直営）'!D501</f>
        <v>非常用照明</v>
      </c>
      <c r="E1529" s="20">
        <f>'施設リストA-1（直営）'!E501</f>
        <v>365</v>
      </c>
      <c r="F1529" s="20">
        <f>'施設リストA-1（直営）'!F501</f>
        <v>12</v>
      </c>
      <c r="G1529" s="13">
        <f>'施設リストA-1（直営）'!G501</f>
        <v>4380</v>
      </c>
      <c r="H1529" s="28" t="e">
        <f t="shared" si="23"/>
        <v>#N/A</v>
      </c>
      <c r="I1529" s="29" t="str">
        <f>'施設リストA-1（直営）'!H501</f>
        <v>新設</v>
      </c>
      <c r="J1529" s="30" t="e">
        <f>IF(I1529="新設",VLOOKUP('施設リストA-1（直営）'!I501,'（新設）照明器具'!$B$5:$C$1990,2,FALSE),IF('部屋別効果（直）'!I1529="撤去",VLOOKUP('施設リストA-1（直営）'!I501,'（既設）調査結果'!$B$5:$C$1998,2,FALSE),0))</f>
        <v>#N/A</v>
      </c>
      <c r="K1529" s="29">
        <f>'施設リストA-1（直営）'!K501</f>
        <v>8</v>
      </c>
      <c r="L1529" s="29" t="str">
        <f>'施設リストA-1（直営）'!L501</f>
        <v>撤去</v>
      </c>
      <c r="M1529" s="30">
        <f>IF(L1529="新設",VLOOKUP('施設リストA-1（直営）'!M501,'（新設）照明器具'!$B$5:$C$1990,2,FALSE),IF('部屋別効果（直）'!L1529="撤去",VLOOKUP('施設リストA-1（直営）'!M501,'（既設）調査結果'!$B$5:$C$1998,2,FALSE),0))</f>
        <v>45</v>
      </c>
      <c r="N1529" s="29">
        <f>'施設リストA-1（直営）'!O501</f>
        <v>8</v>
      </c>
      <c r="O1529" s="29">
        <f>'施設リストA-1（直営）'!P501</f>
        <v>0</v>
      </c>
      <c r="P1529" s="30">
        <f>IF(O1529="新設",VLOOKUP('施設リストA-1（直営）'!Q501,'（新設）照明器具'!$B$5:$C$1990,2,FALSE),IF('部屋別効果（直）'!O1529="撤去",VLOOKUP('施設リストA-1（直営）'!Q501,'（既設）調査結果'!$B$5:$C$1998,2,FALSE),0))</f>
        <v>0</v>
      </c>
      <c r="Q1529" s="29">
        <f>'施設リストA-1（直営）'!S501</f>
        <v>0</v>
      </c>
      <c r="R1529" s="29">
        <f>'施設リストA-1（直営）'!T501</f>
        <v>0</v>
      </c>
      <c r="S1529" s="30">
        <f>IF(R1529="新設",VLOOKUP('施設リストA-1（直営）'!U501,'（新設）照明器具'!$B$5:$C$1990,2,FALSE),IF('部屋別効果（直）'!R1529="撤去",VLOOKUP('施設リストA-1（直営）'!U501,'（既設）調査結果'!$B$5:$C$1998,2,FALSE),0))</f>
        <v>0</v>
      </c>
      <c r="T1529" s="29">
        <f>'施設リストA-1（直営）'!W501</f>
        <v>0</v>
      </c>
      <c r="U1529" s="29">
        <f>'施設リストA-1（直営）'!X501</f>
        <v>0</v>
      </c>
      <c r="V1529" s="30">
        <f>IF(U1529="新設",VLOOKUP('施設リストA-1（直営）'!Y501,'（新設）照明器具'!$B$5:$C$1990,2,FALSE),IF('部屋別効果（直）'!U1529="撤去",VLOOKUP('施設リストA-1（直営）'!Y501,'（既設）調査結果'!$B$5:$C$1998,2,FALSE),0))</f>
        <v>0</v>
      </c>
      <c r="W1529" s="29">
        <f>'施設リストA-1（直営）'!AA501</f>
        <v>0</v>
      </c>
      <c r="X1529" s="29">
        <f>'施設リストA-1（直営）'!AB501</f>
        <v>0</v>
      </c>
      <c r="Y1529" s="30">
        <f>IF(X1529="新設",VLOOKUP('施設リストA-1（直営）'!AC501,'（新設）照明器具'!$B$5:$C$1990,2,FALSE),IF('部屋別効果（直）'!X1529="撤去",VLOOKUP('施設リストA-1（直営）'!AC501,'（既設）調査結果'!$B$5:$C$1998,2,FALSE),0))</f>
        <v>0</v>
      </c>
      <c r="Z1529" s="29">
        <f>'施設リストA-1（直営）'!AE501</f>
        <v>0</v>
      </c>
      <c r="AA1529" s="29">
        <f>'施設リストA-1（直営）'!AF501</f>
        <v>0</v>
      </c>
      <c r="AB1529" s="30">
        <f>IF(AA1529="新設",VLOOKUP('施設リストA-1（直営）'!AG501,'（新設）照明器具'!$B$5:$C$1990,2,FALSE),IF('部屋別効果（直）'!AA1529="撤去",VLOOKUP('施設リストA-1（直営）'!AG501,'（既設）調査結果'!$B$5:$C$1998,2,FALSE),0))</f>
        <v>0</v>
      </c>
      <c r="AC1529" s="29">
        <f>'施設リストA-1（直営）'!AI501</f>
        <v>0</v>
      </c>
      <c r="AD1529" s="29">
        <f>'施設リストA-1（直営）'!AJ501</f>
        <v>0</v>
      </c>
      <c r="AE1529" s="30">
        <f>IF(AD1529="新設",VLOOKUP('施設リストA-1（直営）'!AK501,'（新設）照明器具'!$B$5:$C$1990,2,FALSE),IF('部屋別効果（直）'!AD1529="撤去",VLOOKUP('施設リストA-1（直営）'!AK501,'（既設）調査結果'!$B$5:$C$1998,2,FALSE),0))</f>
        <v>0</v>
      </c>
      <c r="AF1529" s="29">
        <f>'施設リストA-1（直営）'!AM501</f>
        <v>0</v>
      </c>
      <c r="AG1529" s="29">
        <f>'施設リストA-1（直営）'!AN501</f>
        <v>0</v>
      </c>
      <c r="AH1529" s="30">
        <f>IF(AG1529="新設",VLOOKUP('施設リストA-1（直営）'!AO501,'（新設）照明器具'!$B$5:$C$1990,2,FALSE),IF('部屋別効果（直）'!AG1529="撤去",VLOOKUP('施設リストA-1（直営）'!AO501,'（既設）調査結果'!$B$5:$C$1998,2,FALSE),0))</f>
        <v>0</v>
      </c>
      <c r="AI1529" s="29">
        <f>'施設リストA-1（直営）'!AQ501</f>
        <v>0</v>
      </c>
      <c r="AJ1529" s="29">
        <f>'施設リストA-1（直営）'!AR501</f>
        <v>0</v>
      </c>
      <c r="AK1529" s="30">
        <f>IF(AJ1529="新設",VLOOKUP('施設リストA-1（直営）'!AS501,'（新設）照明器具'!$B$5:$C$1990,2,FALSE),IF('部屋別効果（直）'!AJ1529="撤去",VLOOKUP('施設リストA-1（直営）'!AS501,'（既設）調査結果'!$B$5:$C$1998,2,FALSE),0))</f>
        <v>0</v>
      </c>
      <c r="AL1529" s="29">
        <f>'施設リストA-1（直営）'!AU501</f>
        <v>0</v>
      </c>
    </row>
    <row r="1530" spans="1:38" customFormat="1">
      <c r="A1530" s="94"/>
      <c r="B1530" s="16" t="e">
        <f>'施設リストA-1（直営）'!#REF!</f>
        <v>#REF!</v>
      </c>
      <c r="C1530" s="14" t="e">
        <f>'施設リストA-1（直営）'!#REF!</f>
        <v>#REF!</v>
      </c>
      <c r="D1530" s="94" t="e">
        <f>'施設リストA-1（直営）'!#REF!</f>
        <v>#REF!</v>
      </c>
      <c r="E1530" s="20" t="e">
        <f>'施設リストA-1（直営）'!#REF!</f>
        <v>#REF!</v>
      </c>
      <c r="F1530" s="20" t="e">
        <f>'施設リストA-1（直営）'!#REF!</f>
        <v>#REF!</v>
      </c>
      <c r="G1530" s="13" t="e">
        <f>'施設リストA-1（直営）'!#REF!</f>
        <v>#REF!</v>
      </c>
      <c r="H1530" s="28" t="e">
        <f t="shared" si="23"/>
        <v>#REF!</v>
      </c>
      <c r="I1530" s="29" t="e">
        <f>'施設リストA-1（直営）'!#REF!</f>
        <v>#REF!</v>
      </c>
      <c r="J1530" s="30" t="e">
        <f>IF(I1530="新設",VLOOKUP('施設リストA-1（直営）'!#REF!,'（新設）照明器具'!$B$5:$C$1990,2,FALSE),IF('部屋別効果（直）'!I1530="撤去",VLOOKUP('施設リストA-1（直営）'!#REF!,'（既設）調査結果'!$B$5:$C$1998,2,FALSE),0))</f>
        <v>#REF!</v>
      </c>
      <c r="K1530" s="29" t="e">
        <f>'施設リストA-1（直営）'!#REF!</f>
        <v>#REF!</v>
      </c>
      <c r="L1530" s="29" t="e">
        <f>'施設リストA-1（直営）'!#REF!</f>
        <v>#REF!</v>
      </c>
      <c r="M1530" s="30" t="e">
        <f>IF(L1530="新設",VLOOKUP('施設リストA-1（直営）'!#REF!,'（新設）照明器具'!$B$5:$C$1990,2,FALSE),IF('部屋別効果（直）'!L1530="撤去",VLOOKUP('施設リストA-1（直営）'!#REF!,'（既設）調査結果'!$B$5:$C$1998,2,FALSE),0))</f>
        <v>#REF!</v>
      </c>
      <c r="N1530" s="29" t="e">
        <f>'施設リストA-1（直営）'!#REF!</f>
        <v>#REF!</v>
      </c>
      <c r="O1530" s="29" t="e">
        <f>'施設リストA-1（直営）'!#REF!</f>
        <v>#REF!</v>
      </c>
      <c r="P1530" s="30" t="e">
        <f>IF(O1530="新設",VLOOKUP('施設リストA-1（直営）'!#REF!,'（新設）照明器具'!$B$5:$C$1990,2,FALSE),IF('部屋別効果（直）'!O1530="撤去",VLOOKUP('施設リストA-1（直営）'!#REF!,'（既設）調査結果'!$B$5:$C$1998,2,FALSE),0))</f>
        <v>#REF!</v>
      </c>
      <c r="Q1530" s="29" t="e">
        <f>'施設リストA-1（直営）'!#REF!</f>
        <v>#REF!</v>
      </c>
      <c r="R1530" s="29" t="e">
        <f>'施設リストA-1（直営）'!#REF!</f>
        <v>#REF!</v>
      </c>
      <c r="S1530" s="30" t="e">
        <f>IF(R1530="新設",VLOOKUP('施設リストA-1（直営）'!#REF!,'（新設）照明器具'!$B$5:$C$1990,2,FALSE),IF('部屋別効果（直）'!R1530="撤去",VLOOKUP('施設リストA-1（直営）'!#REF!,'（既設）調査結果'!$B$5:$C$1998,2,FALSE),0))</f>
        <v>#REF!</v>
      </c>
      <c r="T1530" s="29" t="e">
        <f>'施設リストA-1（直営）'!#REF!</f>
        <v>#REF!</v>
      </c>
      <c r="U1530" s="29" t="e">
        <f>'施設リストA-1（直営）'!#REF!</f>
        <v>#REF!</v>
      </c>
      <c r="V1530" s="30" t="e">
        <f>IF(U1530="新設",VLOOKUP('施設リストA-1（直営）'!#REF!,'（新設）照明器具'!$B$5:$C$1990,2,FALSE),IF('部屋別効果（直）'!U1530="撤去",VLOOKUP('施設リストA-1（直営）'!#REF!,'（既設）調査結果'!$B$5:$C$1998,2,FALSE),0))</f>
        <v>#REF!</v>
      </c>
      <c r="W1530" s="29" t="e">
        <f>'施設リストA-1（直営）'!#REF!</f>
        <v>#REF!</v>
      </c>
      <c r="X1530" s="29" t="e">
        <f>'施設リストA-1（直営）'!#REF!</f>
        <v>#REF!</v>
      </c>
      <c r="Y1530" s="30" t="e">
        <f>IF(X1530="新設",VLOOKUP('施設リストA-1（直営）'!#REF!,'（新設）照明器具'!$B$5:$C$1990,2,FALSE),IF('部屋別効果（直）'!X1530="撤去",VLOOKUP('施設リストA-1（直営）'!#REF!,'（既設）調査結果'!$B$5:$C$1998,2,FALSE),0))</f>
        <v>#REF!</v>
      </c>
      <c r="Z1530" s="29" t="e">
        <f>'施設リストA-1（直営）'!#REF!</f>
        <v>#REF!</v>
      </c>
      <c r="AA1530" s="29" t="e">
        <f>'施設リストA-1（直営）'!#REF!</f>
        <v>#REF!</v>
      </c>
      <c r="AB1530" s="30" t="e">
        <f>IF(AA1530="新設",VLOOKUP('施設リストA-1（直営）'!#REF!,'（新設）照明器具'!$B$5:$C$1990,2,FALSE),IF('部屋別効果（直）'!AA1530="撤去",VLOOKUP('施設リストA-1（直営）'!#REF!,'（既設）調査結果'!$B$5:$C$1998,2,FALSE),0))</f>
        <v>#REF!</v>
      </c>
      <c r="AC1530" s="29" t="e">
        <f>'施設リストA-1（直営）'!#REF!</f>
        <v>#REF!</v>
      </c>
      <c r="AD1530" s="29" t="e">
        <f>'施設リストA-1（直営）'!#REF!</f>
        <v>#REF!</v>
      </c>
      <c r="AE1530" s="30" t="e">
        <f>IF(AD1530="新設",VLOOKUP('施設リストA-1（直営）'!#REF!,'（新設）照明器具'!$B$5:$C$1990,2,FALSE),IF('部屋別効果（直）'!AD1530="撤去",VLOOKUP('施設リストA-1（直営）'!#REF!,'（既設）調査結果'!$B$5:$C$1998,2,FALSE),0))</f>
        <v>#REF!</v>
      </c>
      <c r="AF1530" s="29" t="e">
        <f>'施設リストA-1（直営）'!#REF!</f>
        <v>#REF!</v>
      </c>
      <c r="AG1530" s="29" t="e">
        <f>'施設リストA-1（直営）'!#REF!</f>
        <v>#REF!</v>
      </c>
      <c r="AH1530" s="30" t="e">
        <f>IF(AG1530="新設",VLOOKUP('施設リストA-1（直営）'!#REF!,'（新設）照明器具'!$B$5:$C$1990,2,FALSE),IF('部屋別効果（直）'!AG1530="撤去",VLOOKUP('施設リストA-1（直営）'!#REF!,'（既設）調査結果'!$B$5:$C$1998,2,FALSE),0))</f>
        <v>#REF!</v>
      </c>
      <c r="AI1530" s="29" t="e">
        <f>'施設リストA-1（直営）'!#REF!</f>
        <v>#REF!</v>
      </c>
      <c r="AJ1530" s="29" t="e">
        <f>'施設リストA-1（直営）'!#REF!</f>
        <v>#REF!</v>
      </c>
      <c r="AK1530" s="30" t="e">
        <f>IF(AJ1530="新設",VLOOKUP('施設リストA-1（直営）'!#REF!,'（新設）照明器具'!$B$5:$C$1990,2,FALSE),IF('部屋別効果（直）'!AJ1530="撤去",VLOOKUP('施設リストA-1（直営）'!#REF!,'（既設）調査結果'!$B$5:$C$1998,2,FALSE),0))</f>
        <v>#REF!</v>
      </c>
      <c r="AL1530" s="29" t="e">
        <f>'施設リストA-1（直営）'!#REF!</f>
        <v>#REF!</v>
      </c>
    </row>
    <row r="1531" spans="1:38" customFormat="1">
      <c r="A1531" s="94"/>
      <c r="B1531" s="16" t="e">
        <f>'施設リストA-1（直営）'!#REF!</f>
        <v>#REF!</v>
      </c>
      <c r="C1531" s="14" t="e">
        <f>'施設リストA-1（直営）'!#REF!</f>
        <v>#REF!</v>
      </c>
      <c r="D1531" s="94" t="e">
        <f>'施設リストA-1（直営）'!#REF!</f>
        <v>#REF!</v>
      </c>
      <c r="E1531" s="20" t="e">
        <f>'施設リストA-1（直営）'!#REF!</f>
        <v>#REF!</v>
      </c>
      <c r="F1531" s="20" t="e">
        <f>'施設リストA-1（直営）'!#REF!</f>
        <v>#REF!</v>
      </c>
      <c r="G1531" s="13" t="e">
        <f>'施設リストA-1（直営）'!#REF!</f>
        <v>#REF!</v>
      </c>
      <c r="H1531" s="28" t="e">
        <f t="shared" si="23"/>
        <v>#REF!</v>
      </c>
      <c r="I1531" s="29" t="e">
        <f>'施設リストA-1（直営）'!#REF!</f>
        <v>#REF!</v>
      </c>
      <c r="J1531" s="30" t="e">
        <f>IF(I1531="新設",VLOOKUP('施設リストA-1（直営）'!#REF!,'（新設）照明器具'!$B$5:$C$1990,2,FALSE),IF('部屋別効果（直）'!I1531="撤去",VLOOKUP('施設リストA-1（直営）'!#REF!,'（既設）調査結果'!$B$5:$C$1998,2,FALSE),0))</f>
        <v>#REF!</v>
      </c>
      <c r="K1531" s="29" t="e">
        <f>'施設リストA-1（直営）'!#REF!</f>
        <v>#REF!</v>
      </c>
      <c r="L1531" s="29" t="e">
        <f>'施設リストA-1（直営）'!#REF!</f>
        <v>#REF!</v>
      </c>
      <c r="M1531" s="30" t="e">
        <f>IF(L1531="新設",VLOOKUP('施設リストA-1（直営）'!#REF!,'（新設）照明器具'!$B$5:$C$1990,2,FALSE),IF('部屋別効果（直）'!L1531="撤去",VLOOKUP('施設リストA-1（直営）'!#REF!,'（既設）調査結果'!$B$5:$C$1998,2,FALSE),0))</f>
        <v>#REF!</v>
      </c>
      <c r="N1531" s="29" t="e">
        <f>'施設リストA-1（直営）'!#REF!</f>
        <v>#REF!</v>
      </c>
      <c r="O1531" s="29" t="e">
        <f>'施設リストA-1（直営）'!#REF!</f>
        <v>#REF!</v>
      </c>
      <c r="P1531" s="30" t="e">
        <f>IF(O1531="新設",VLOOKUP('施設リストA-1（直営）'!#REF!,'（新設）照明器具'!$B$5:$C$1990,2,FALSE),IF('部屋別効果（直）'!O1531="撤去",VLOOKUP('施設リストA-1（直営）'!#REF!,'（既設）調査結果'!$B$5:$C$1998,2,FALSE),0))</f>
        <v>#REF!</v>
      </c>
      <c r="Q1531" s="29" t="e">
        <f>'施設リストA-1（直営）'!#REF!</f>
        <v>#REF!</v>
      </c>
      <c r="R1531" s="29" t="e">
        <f>'施設リストA-1（直営）'!#REF!</f>
        <v>#REF!</v>
      </c>
      <c r="S1531" s="30" t="e">
        <f>IF(R1531="新設",VLOOKUP('施設リストA-1（直営）'!#REF!,'（新設）照明器具'!$B$5:$C$1990,2,FALSE),IF('部屋別効果（直）'!R1531="撤去",VLOOKUP('施設リストA-1（直営）'!#REF!,'（既設）調査結果'!$B$5:$C$1998,2,FALSE),0))</f>
        <v>#REF!</v>
      </c>
      <c r="T1531" s="29" t="e">
        <f>'施設リストA-1（直営）'!#REF!</f>
        <v>#REF!</v>
      </c>
      <c r="U1531" s="29" t="e">
        <f>'施設リストA-1（直営）'!#REF!</f>
        <v>#REF!</v>
      </c>
      <c r="V1531" s="30" t="e">
        <f>IF(U1531="新設",VLOOKUP('施設リストA-1（直営）'!#REF!,'（新設）照明器具'!$B$5:$C$1990,2,FALSE),IF('部屋別効果（直）'!U1531="撤去",VLOOKUP('施設リストA-1（直営）'!#REF!,'（既設）調査結果'!$B$5:$C$1998,2,FALSE),0))</f>
        <v>#REF!</v>
      </c>
      <c r="W1531" s="29" t="e">
        <f>'施設リストA-1（直営）'!#REF!</f>
        <v>#REF!</v>
      </c>
      <c r="X1531" s="29" t="e">
        <f>'施設リストA-1（直営）'!#REF!</f>
        <v>#REF!</v>
      </c>
      <c r="Y1531" s="30" t="e">
        <f>IF(X1531="新設",VLOOKUP('施設リストA-1（直営）'!#REF!,'（新設）照明器具'!$B$5:$C$1990,2,FALSE),IF('部屋別効果（直）'!X1531="撤去",VLOOKUP('施設リストA-1（直営）'!#REF!,'（既設）調査結果'!$B$5:$C$1998,2,FALSE),0))</f>
        <v>#REF!</v>
      </c>
      <c r="Z1531" s="29" t="e">
        <f>'施設リストA-1（直営）'!#REF!</f>
        <v>#REF!</v>
      </c>
      <c r="AA1531" s="29" t="e">
        <f>'施設リストA-1（直営）'!#REF!</f>
        <v>#REF!</v>
      </c>
      <c r="AB1531" s="30" t="e">
        <f>IF(AA1531="新設",VLOOKUP('施設リストA-1（直営）'!#REF!,'（新設）照明器具'!$B$5:$C$1990,2,FALSE),IF('部屋別効果（直）'!AA1531="撤去",VLOOKUP('施設リストA-1（直営）'!#REF!,'（既設）調査結果'!$B$5:$C$1998,2,FALSE),0))</f>
        <v>#REF!</v>
      </c>
      <c r="AC1531" s="29" t="e">
        <f>'施設リストA-1（直営）'!#REF!</f>
        <v>#REF!</v>
      </c>
      <c r="AD1531" s="29" t="e">
        <f>'施設リストA-1（直営）'!#REF!</f>
        <v>#REF!</v>
      </c>
      <c r="AE1531" s="30" t="e">
        <f>IF(AD1531="新設",VLOOKUP('施設リストA-1（直営）'!#REF!,'（新設）照明器具'!$B$5:$C$1990,2,FALSE),IF('部屋別効果（直）'!AD1531="撤去",VLOOKUP('施設リストA-1（直営）'!#REF!,'（既設）調査結果'!$B$5:$C$1998,2,FALSE),0))</f>
        <v>#REF!</v>
      </c>
      <c r="AF1531" s="29" t="e">
        <f>'施設リストA-1（直営）'!#REF!</f>
        <v>#REF!</v>
      </c>
      <c r="AG1531" s="29" t="e">
        <f>'施設リストA-1（直営）'!#REF!</f>
        <v>#REF!</v>
      </c>
      <c r="AH1531" s="30" t="e">
        <f>IF(AG1531="新設",VLOOKUP('施設リストA-1（直営）'!#REF!,'（新設）照明器具'!$B$5:$C$1990,2,FALSE),IF('部屋別効果（直）'!AG1531="撤去",VLOOKUP('施設リストA-1（直営）'!#REF!,'（既設）調査結果'!$B$5:$C$1998,2,FALSE),0))</f>
        <v>#REF!</v>
      </c>
      <c r="AI1531" s="29" t="e">
        <f>'施設リストA-1（直営）'!#REF!</f>
        <v>#REF!</v>
      </c>
      <c r="AJ1531" s="29" t="e">
        <f>'施設リストA-1（直営）'!#REF!</f>
        <v>#REF!</v>
      </c>
      <c r="AK1531" s="30" t="e">
        <f>IF(AJ1531="新設",VLOOKUP('施設リストA-1（直営）'!#REF!,'（新設）照明器具'!$B$5:$C$1990,2,FALSE),IF('部屋別効果（直）'!AJ1531="撤去",VLOOKUP('施設リストA-1（直営）'!#REF!,'（既設）調査結果'!$B$5:$C$1998,2,FALSE),0))</f>
        <v>#REF!</v>
      </c>
      <c r="AL1531" s="29" t="e">
        <f>'施設リストA-1（直営）'!#REF!</f>
        <v>#REF!</v>
      </c>
    </row>
    <row r="1532" spans="1:38" customFormat="1">
      <c r="A1532" s="94"/>
      <c r="B1532" s="16" t="e">
        <f>'施設リストA-1（直営）'!#REF!</f>
        <v>#REF!</v>
      </c>
      <c r="C1532" s="14" t="e">
        <f>'施設リストA-1（直営）'!#REF!</f>
        <v>#REF!</v>
      </c>
      <c r="D1532" s="94" t="e">
        <f>'施設リストA-1（直営）'!#REF!</f>
        <v>#REF!</v>
      </c>
      <c r="E1532" s="20" t="e">
        <f>'施設リストA-1（直営）'!#REF!</f>
        <v>#REF!</v>
      </c>
      <c r="F1532" s="20" t="e">
        <f>'施設リストA-1（直営）'!#REF!</f>
        <v>#REF!</v>
      </c>
      <c r="G1532" s="13" t="e">
        <f>'施設リストA-1（直営）'!#REF!</f>
        <v>#REF!</v>
      </c>
      <c r="H1532" s="28" t="e">
        <f t="shared" si="23"/>
        <v>#REF!</v>
      </c>
      <c r="I1532" s="29" t="e">
        <f>'施設リストA-1（直営）'!#REF!</f>
        <v>#REF!</v>
      </c>
      <c r="J1532" s="30" t="e">
        <f>IF(I1532="新設",VLOOKUP('施設リストA-1（直営）'!#REF!,'（新設）照明器具'!$B$5:$C$1990,2,FALSE),IF('部屋別効果（直）'!I1532="撤去",VLOOKUP('施設リストA-1（直営）'!#REF!,'（既設）調査結果'!$B$5:$C$1998,2,FALSE),0))</f>
        <v>#REF!</v>
      </c>
      <c r="K1532" s="29" t="e">
        <f>'施設リストA-1（直営）'!#REF!</f>
        <v>#REF!</v>
      </c>
      <c r="L1532" s="29" t="e">
        <f>'施設リストA-1（直営）'!#REF!</f>
        <v>#REF!</v>
      </c>
      <c r="M1532" s="30" t="e">
        <f>IF(L1532="新設",VLOOKUP('施設リストA-1（直営）'!#REF!,'（新設）照明器具'!$B$5:$C$1990,2,FALSE),IF('部屋別効果（直）'!L1532="撤去",VLOOKUP('施設リストA-1（直営）'!#REF!,'（既設）調査結果'!$B$5:$C$1998,2,FALSE),0))</f>
        <v>#REF!</v>
      </c>
      <c r="N1532" s="29" t="e">
        <f>'施設リストA-1（直営）'!#REF!</f>
        <v>#REF!</v>
      </c>
      <c r="O1532" s="29" t="e">
        <f>'施設リストA-1（直営）'!#REF!</f>
        <v>#REF!</v>
      </c>
      <c r="P1532" s="30" t="e">
        <f>IF(O1532="新設",VLOOKUP('施設リストA-1（直営）'!#REF!,'（新設）照明器具'!$B$5:$C$1990,2,FALSE),IF('部屋別効果（直）'!O1532="撤去",VLOOKUP('施設リストA-1（直営）'!#REF!,'（既設）調査結果'!$B$5:$C$1998,2,FALSE),0))</f>
        <v>#REF!</v>
      </c>
      <c r="Q1532" s="29" t="e">
        <f>'施設リストA-1（直営）'!#REF!</f>
        <v>#REF!</v>
      </c>
      <c r="R1532" s="29" t="e">
        <f>'施設リストA-1（直営）'!#REF!</f>
        <v>#REF!</v>
      </c>
      <c r="S1532" s="30" t="e">
        <f>IF(R1532="新設",VLOOKUP('施設リストA-1（直営）'!#REF!,'（新設）照明器具'!$B$5:$C$1990,2,FALSE),IF('部屋別効果（直）'!R1532="撤去",VLOOKUP('施設リストA-1（直営）'!#REF!,'（既設）調査結果'!$B$5:$C$1998,2,FALSE),0))</f>
        <v>#REF!</v>
      </c>
      <c r="T1532" s="29" t="e">
        <f>'施設リストA-1（直営）'!#REF!</f>
        <v>#REF!</v>
      </c>
      <c r="U1532" s="29" t="e">
        <f>'施設リストA-1（直営）'!#REF!</f>
        <v>#REF!</v>
      </c>
      <c r="V1532" s="30" t="e">
        <f>IF(U1532="新設",VLOOKUP('施設リストA-1（直営）'!#REF!,'（新設）照明器具'!$B$5:$C$1990,2,FALSE),IF('部屋別効果（直）'!U1532="撤去",VLOOKUP('施設リストA-1（直営）'!#REF!,'（既設）調査結果'!$B$5:$C$1998,2,FALSE),0))</f>
        <v>#REF!</v>
      </c>
      <c r="W1532" s="29" t="e">
        <f>'施設リストA-1（直営）'!#REF!</f>
        <v>#REF!</v>
      </c>
      <c r="X1532" s="29" t="e">
        <f>'施設リストA-1（直営）'!#REF!</f>
        <v>#REF!</v>
      </c>
      <c r="Y1532" s="30" t="e">
        <f>IF(X1532="新設",VLOOKUP('施設リストA-1（直営）'!#REF!,'（新設）照明器具'!$B$5:$C$1990,2,FALSE),IF('部屋別効果（直）'!X1532="撤去",VLOOKUP('施設リストA-1（直営）'!#REF!,'（既設）調査結果'!$B$5:$C$1998,2,FALSE),0))</f>
        <v>#REF!</v>
      </c>
      <c r="Z1532" s="29" t="e">
        <f>'施設リストA-1（直営）'!#REF!</f>
        <v>#REF!</v>
      </c>
      <c r="AA1532" s="29" t="e">
        <f>'施設リストA-1（直営）'!#REF!</f>
        <v>#REF!</v>
      </c>
      <c r="AB1532" s="30" t="e">
        <f>IF(AA1532="新設",VLOOKUP('施設リストA-1（直営）'!#REF!,'（新設）照明器具'!$B$5:$C$1990,2,FALSE),IF('部屋別効果（直）'!AA1532="撤去",VLOOKUP('施設リストA-1（直営）'!#REF!,'（既設）調査結果'!$B$5:$C$1998,2,FALSE),0))</f>
        <v>#REF!</v>
      </c>
      <c r="AC1532" s="29" t="e">
        <f>'施設リストA-1（直営）'!#REF!</f>
        <v>#REF!</v>
      </c>
      <c r="AD1532" s="29" t="e">
        <f>'施設リストA-1（直営）'!#REF!</f>
        <v>#REF!</v>
      </c>
      <c r="AE1532" s="30" t="e">
        <f>IF(AD1532="新設",VLOOKUP('施設リストA-1（直営）'!#REF!,'（新設）照明器具'!$B$5:$C$1990,2,FALSE),IF('部屋別効果（直）'!AD1532="撤去",VLOOKUP('施設リストA-1（直営）'!#REF!,'（既設）調査結果'!$B$5:$C$1998,2,FALSE),0))</f>
        <v>#REF!</v>
      </c>
      <c r="AF1532" s="29" t="e">
        <f>'施設リストA-1（直営）'!#REF!</f>
        <v>#REF!</v>
      </c>
      <c r="AG1532" s="29" t="e">
        <f>'施設リストA-1（直営）'!#REF!</f>
        <v>#REF!</v>
      </c>
      <c r="AH1532" s="30" t="e">
        <f>IF(AG1532="新設",VLOOKUP('施設リストA-1（直営）'!#REF!,'（新設）照明器具'!$B$5:$C$1990,2,FALSE),IF('部屋別効果（直）'!AG1532="撤去",VLOOKUP('施設リストA-1（直営）'!#REF!,'（既設）調査結果'!$B$5:$C$1998,2,FALSE),0))</f>
        <v>#REF!</v>
      </c>
      <c r="AI1532" s="29" t="e">
        <f>'施設リストA-1（直営）'!#REF!</f>
        <v>#REF!</v>
      </c>
      <c r="AJ1532" s="29" t="e">
        <f>'施設リストA-1（直営）'!#REF!</f>
        <v>#REF!</v>
      </c>
      <c r="AK1532" s="30" t="e">
        <f>IF(AJ1532="新設",VLOOKUP('施設リストA-1（直営）'!#REF!,'（新設）照明器具'!$B$5:$C$1990,2,FALSE),IF('部屋別効果（直）'!AJ1532="撤去",VLOOKUP('施設リストA-1（直営）'!#REF!,'（既設）調査結果'!$B$5:$C$1998,2,FALSE),0))</f>
        <v>#REF!</v>
      </c>
      <c r="AL1532" s="29" t="e">
        <f>'施設リストA-1（直営）'!#REF!</f>
        <v>#REF!</v>
      </c>
    </row>
    <row r="1533" spans="1:38" customFormat="1">
      <c r="A1533" s="94"/>
      <c r="B1533" s="16" t="e">
        <f>'施設リストA-1（直営）'!#REF!</f>
        <v>#REF!</v>
      </c>
      <c r="C1533" s="14" t="e">
        <f>'施設リストA-1（直営）'!#REF!</f>
        <v>#REF!</v>
      </c>
      <c r="D1533" s="94" t="e">
        <f>'施設リストA-1（直営）'!#REF!</f>
        <v>#REF!</v>
      </c>
      <c r="E1533" s="20" t="e">
        <f>'施設リストA-1（直営）'!#REF!</f>
        <v>#REF!</v>
      </c>
      <c r="F1533" s="20" t="e">
        <f>'施設リストA-1（直営）'!#REF!</f>
        <v>#REF!</v>
      </c>
      <c r="G1533" s="13" t="e">
        <f>'施設リストA-1（直営）'!#REF!</f>
        <v>#REF!</v>
      </c>
      <c r="H1533" s="28" t="e">
        <f t="shared" si="23"/>
        <v>#REF!</v>
      </c>
      <c r="I1533" s="29" t="e">
        <f>'施設リストA-1（直営）'!#REF!</f>
        <v>#REF!</v>
      </c>
      <c r="J1533" s="30" t="e">
        <f>IF(I1533="新設",VLOOKUP('施設リストA-1（直営）'!#REF!,'（新設）照明器具'!$B$5:$C$1990,2,FALSE),IF('部屋別効果（直）'!I1533="撤去",VLOOKUP('施設リストA-1（直営）'!#REF!,'（既設）調査結果'!$B$5:$C$1998,2,FALSE),0))</f>
        <v>#REF!</v>
      </c>
      <c r="K1533" s="29" t="e">
        <f>'施設リストA-1（直営）'!#REF!</f>
        <v>#REF!</v>
      </c>
      <c r="L1533" s="29" t="e">
        <f>'施設リストA-1（直営）'!#REF!</f>
        <v>#REF!</v>
      </c>
      <c r="M1533" s="30" t="e">
        <f>IF(L1533="新設",VLOOKUP('施設リストA-1（直営）'!#REF!,'（新設）照明器具'!$B$5:$C$1990,2,FALSE),IF('部屋別効果（直）'!L1533="撤去",VLOOKUP('施設リストA-1（直営）'!#REF!,'（既設）調査結果'!$B$5:$C$1998,2,FALSE),0))</f>
        <v>#REF!</v>
      </c>
      <c r="N1533" s="29" t="e">
        <f>'施設リストA-1（直営）'!#REF!</f>
        <v>#REF!</v>
      </c>
      <c r="O1533" s="29" t="e">
        <f>'施設リストA-1（直営）'!#REF!</f>
        <v>#REF!</v>
      </c>
      <c r="P1533" s="30" t="e">
        <f>IF(O1533="新設",VLOOKUP('施設リストA-1（直営）'!#REF!,'（新設）照明器具'!$B$5:$C$1990,2,FALSE),IF('部屋別効果（直）'!O1533="撤去",VLOOKUP('施設リストA-1（直営）'!#REF!,'（既設）調査結果'!$B$5:$C$1998,2,FALSE),0))</f>
        <v>#REF!</v>
      </c>
      <c r="Q1533" s="29" t="e">
        <f>'施設リストA-1（直営）'!#REF!</f>
        <v>#REF!</v>
      </c>
      <c r="R1533" s="29" t="e">
        <f>'施設リストA-1（直営）'!#REF!</f>
        <v>#REF!</v>
      </c>
      <c r="S1533" s="30" t="e">
        <f>IF(R1533="新設",VLOOKUP('施設リストA-1（直営）'!#REF!,'（新設）照明器具'!$B$5:$C$1990,2,FALSE),IF('部屋別効果（直）'!R1533="撤去",VLOOKUP('施設リストA-1（直営）'!#REF!,'（既設）調査結果'!$B$5:$C$1998,2,FALSE),0))</f>
        <v>#REF!</v>
      </c>
      <c r="T1533" s="29" t="e">
        <f>'施設リストA-1（直営）'!#REF!</f>
        <v>#REF!</v>
      </c>
      <c r="U1533" s="29" t="e">
        <f>'施設リストA-1（直営）'!#REF!</f>
        <v>#REF!</v>
      </c>
      <c r="V1533" s="30" t="e">
        <f>IF(U1533="新設",VLOOKUP('施設リストA-1（直営）'!#REF!,'（新設）照明器具'!$B$5:$C$1990,2,FALSE),IF('部屋別効果（直）'!U1533="撤去",VLOOKUP('施設リストA-1（直営）'!#REF!,'（既設）調査結果'!$B$5:$C$1998,2,FALSE),0))</f>
        <v>#REF!</v>
      </c>
      <c r="W1533" s="29" t="e">
        <f>'施設リストA-1（直営）'!#REF!</f>
        <v>#REF!</v>
      </c>
      <c r="X1533" s="29" t="e">
        <f>'施設リストA-1（直営）'!#REF!</f>
        <v>#REF!</v>
      </c>
      <c r="Y1533" s="30" t="e">
        <f>IF(X1533="新設",VLOOKUP('施設リストA-1（直営）'!#REF!,'（新設）照明器具'!$B$5:$C$1990,2,FALSE),IF('部屋別効果（直）'!X1533="撤去",VLOOKUP('施設リストA-1（直営）'!#REF!,'（既設）調査結果'!$B$5:$C$1998,2,FALSE),0))</f>
        <v>#REF!</v>
      </c>
      <c r="Z1533" s="29" t="e">
        <f>'施設リストA-1（直営）'!#REF!</f>
        <v>#REF!</v>
      </c>
      <c r="AA1533" s="29" t="e">
        <f>'施設リストA-1（直営）'!#REF!</f>
        <v>#REF!</v>
      </c>
      <c r="AB1533" s="30" t="e">
        <f>IF(AA1533="新設",VLOOKUP('施設リストA-1（直営）'!#REF!,'（新設）照明器具'!$B$5:$C$1990,2,FALSE),IF('部屋別効果（直）'!AA1533="撤去",VLOOKUP('施設リストA-1（直営）'!#REF!,'（既設）調査結果'!$B$5:$C$1998,2,FALSE),0))</f>
        <v>#REF!</v>
      </c>
      <c r="AC1533" s="29" t="e">
        <f>'施設リストA-1（直営）'!#REF!</f>
        <v>#REF!</v>
      </c>
      <c r="AD1533" s="29" t="e">
        <f>'施設リストA-1（直営）'!#REF!</f>
        <v>#REF!</v>
      </c>
      <c r="AE1533" s="30" t="e">
        <f>IF(AD1533="新設",VLOOKUP('施設リストA-1（直営）'!#REF!,'（新設）照明器具'!$B$5:$C$1990,2,FALSE),IF('部屋別効果（直）'!AD1533="撤去",VLOOKUP('施設リストA-1（直営）'!#REF!,'（既設）調査結果'!$B$5:$C$1998,2,FALSE),0))</f>
        <v>#REF!</v>
      </c>
      <c r="AF1533" s="29" t="e">
        <f>'施設リストA-1（直営）'!#REF!</f>
        <v>#REF!</v>
      </c>
      <c r="AG1533" s="29" t="e">
        <f>'施設リストA-1（直営）'!#REF!</f>
        <v>#REF!</v>
      </c>
      <c r="AH1533" s="30" t="e">
        <f>IF(AG1533="新設",VLOOKUP('施設リストA-1（直営）'!#REF!,'（新設）照明器具'!$B$5:$C$1990,2,FALSE),IF('部屋別効果（直）'!AG1533="撤去",VLOOKUP('施設リストA-1（直営）'!#REF!,'（既設）調査結果'!$B$5:$C$1998,2,FALSE),0))</f>
        <v>#REF!</v>
      </c>
      <c r="AI1533" s="29" t="e">
        <f>'施設リストA-1（直営）'!#REF!</f>
        <v>#REF!</v>
      </c>
      <c r="AJ1533" s="29" t="e">
        <f>'施設リストA-1（直営）'!#REF!</f>
        <v>#REF!</v>
      </c>
      <c r="AK1533" s="30" t="e">
        <f>IF(AJ1533="新設",VLOOKUP('施設リストA-1（直営）'!#REF!,'（新設）照明器具'!$B$5:$C$1990,2,FALSE),IF('部屋別効果（直）'!AJ1533="撤去",VLOOKUP('施設リストA-1（直営）'!#REF!,'（既設）調査結果'!$B$5:$C$1998,2,FALSE),0))</f>
        <v>#REF!</v>
      </c>
      <c r="AL1533" s="29" t="e">
        <f>'施設リストA-1（直営）'!#REF!</f>
        <v>#REF!</v>
      </c>
    </row>
    <row r="1534" spans="1:38" customFormat="1">
      <c r="A1534" s="94"/>
      <c r="B1534" s="16" t="e">
        <f>'施設リストA-1（直営）'!#REF!</f>
        <v>#REF!</v>
      </c>
      <c r="C1534" s="14" t="e">
        <f>'施設リストA-1（直営）'!#REF!</f>
        <v>#REF!</v>
      </c>
      <c r="D1534" s="94" t="e">
        <f>'施設リストA-1（直営）'!#REF!</f>
        <v>#REF!</v>
      </c>
      <c r="E1534" s="20" t="e">
        <f>'施設リストA-1（直営）'!#REF!</f>
        <v>#REF!</v>
      </c>
      <c r="F1534" s="20" t="e">
        <f>'施設リストA-1（直営）'!#REF!</f>
        <v>#REF!</v>
      </c>
      <c r="G1534" s="13" t="e">
        <f>'施設リストA-1（直営）'!#REF!</f>
        <v>#REF!</v>
      </c>
      <c r="H1534" s="28" t="e">
        <f t="shared" si="23"/>
        <v>#REF!</v>
      </c>
      <c r="I1534" s="29" t="e">
        <f>'施設リストA-1（直営）'!#REF!</f>
        <v>#REF!</v>
      </c>
      <c r="J1534" s="30" t="e">
        <f>IF(I1534="新設",VLOOKUP('施設リストA-1（直営）'!#REF!,'（新設）照明器具'!$B$5:$C$1990,2,FALSE),IF('部屋別効果（直）'!I1534="撤去",VLOOKUP('施設リストA-1（直営）'!#REF!,'（既設）調査結果'!$B$5:$C$1998,2,FALSE),0))</f>
        <v>#REF!</v>
      </c>
      <c r="K1534" s="29" t="e">
        <f>'施設リストA-1（直営）'!#REF!</f>
        <v>#REF!</v>
      </c>
      <c r="L1534" s="29" t="e">
        <f>'施設リストA-1（直営）'!#REF!</f>
        <v>#REF!</v>
      </c>
      <c r="M1534" s="30" t="e">
        <f>IF(L1534="新設",VLOOKUP('施設リストA-1（直営）'!#REF!,'（新設）照明器具'!$B$5:$C$1990,2,FALSE),IF('部屋別効果（直）'!L1534="撤去",VLOOKUP('施設リストA-1（直営）'!#REF!,'（既設）調査結果'!$B$5:$C$1998,2,FALSE),0))</f>
        <v>#REF!</v>
      </c>
      <c r="N1534" s="29" t="e">
        <f>'施設リストA-1（直営）'!#REF!</f>
        <v>#REF!</v>
      </c>
      <c r="O1534" s="29" t="e">
        <f>'施設リストA-1（直営）'!#REF!</f>
        <v>#REF!</v>
      </c>
      <c r="P1534" s="30" t="e">
        <f>IF(O1534="新設",VLOOKUP('施設リストA-1（直営）'!#REF!,'（新設）照明器具'!$B$5:$C$1990,2,FALSE),IF('部屋別効果（直）'!O1534="撤去",VLOOKUP('施設リストA-1（直営）'!#REF!,'（既設）調査結果'!$B$5:$C$1998,2,FALSE),0))</f>
        <v>#REF!</v>
      </c>
      <c r="Q1534" s="29" t="e">
        <f>'施設リストA-1（直営）'!#REF!</f>
        <v>#REF!</v>
      </c>
      <c r="R1534" s="29" t="e">
        <f>'施設リストA-1（直営）'!#REF!</f>
        <v>#REF!</v>
      </c>
      <c r="S1534" s="30" t="e">
        <f>IF(R1534="新設",VLOOKUP('施設リストA-1（直営）'!#REF!,'（新設）照明器具'!$B$5:$C$1990,2,FALSE),IF('部屋別効果（直）'!R1534="撤去",VLOOKUP('施設リストA-1（直営）'!#REF!,'（既設）調査結果'!$B$5:$C$1998,2,FALSE),0))</f>
        <v>#REF!</v>
      </c>
      <c r="T1534" s="29" t="e">
        <f>'施設リストA-1（直営）'!#REF!</f>
        <v>#REF!</v>
      </c>
      <c r="U1534" s="29" t="e">
        <f>'施設リストA-1（直営）'!#REF!</f>
        <v>#REF!</v>
      </c>
      <c r="V1534" s="30" t="e">
        <f>IF(U1534="新設",VLOOKUP('施設リストA-1（直営）'!#REF!,'（新設）照明器具'!$B$5:$C$1990,2,FALSE),IF('部屋別効果（直）'!U1534="撤去",VLOOKUP('施設リストA-1（直営）'!#REF!,'（既設）調査結果'!$B$5:$C$1998,2,FALSE),0))</f>
        <v>#REF!</v>
      </c>
      <c r="W1534" s="29" t="e">
        <f>'施設リストA-1（直営）'!#REF!</f>
        <v>#REF!</v>
      </c>
      <c r="X1534" s="29" t="e">
        <f>'施設リストA-1（直営）'!#REF!</f>
        <v>#REF!</v>
      </c>
      <c r="Y1534" s="30" t="e">
        <f>IF(X1534="新設",VLOOKUP('施設リストA-1（直営）'!#REF!,'（新設）照明器具'!$B$5:$C$1990,2,FALSE),IF('部屋別効果（直）'!X1534="撤去",VLOOKUP('施設リストA-1（直営）'!#REF!,'（既設）調査結果'!$B$5:$C$1998,2,FALSE),0))</f>
        <v>#REF!</v>
      </c>
      <c r="Z1534" s="29" t="e">
        <f>'施設リストA-1（直営）'!#REF!</f>
        <v>#REF!</v>
      </c>
      <c r="AA1534" s="29" t="e">
        <f>'施設リストA-1（直営）'!#REF!</f>
        <v>#REF!</v>
      </c>
      <c r="AB1534" s="30" t="e">
        <f>IF(AA1534="新設",VLOOKUP('施設リストA-1（直営）'!#REF!,'（新設）照明器具'!$B$5:$C$1990,2,FALSE),IF('部屋別効果（直）'!AA1534="撤去",VLOOKUP('施設リストA-1（直営）'!#REF!,'（既設）調査結果'!$B$5:$C$1998,2,FALSE),0))</f>
        <v>#REF!</v>
      </c>
      <c r="AC1534" s="29" t="e">
        <f>'施設リストA-1（直営）'!#REF!</f>
        <v>#REF!</v>
      </c>
      <c r="AD1534" s="29" t="e">
        <f>'施設リストA-1（直営）'!#REF!</f>
        <v>#REF!</v>
      </c>
      <c r="AE1534" s="30" t="e">
        <f>IF(AD1534="新設",VLOOKUP('施設リストA-1（直営）'!#REF!,'（新設）照明器具'!$B$5:$C$1990,2,FALSE),IF('部屋別効果（直）'!AD1534="撤去",VLOOKUP('施設リストA-1（直営）'!#REF!,'（既設）調査結果'!$B$5:$C$1998,2,FALSE),0))</f>
        <v>#REF!</v>
      </c>
      <c r="AF1534" s="29" t="e">
        <f>'施設リストA-1（直営）'!#REF!</f>
        <v>#REF!</v>
      </c>
      <c r="AG1534" s="29" t="e">
        <f>'施設リストA-1（直営）'!#REF!</f>
        <v>#REF!</v>
      </c>
      <c r="AH1534" s="30" t="e">
        <f>IF(AG1534="新設",VLOOKUP('施設リストA-1（直営）'!#REF!,'（新設）照明器具'!$B$5:$C$1990,2,FALSE),IF('部屋別効果（直）'!AG1534="撤去",VLOOKUP('施設リストA-1（直営）'!#REF!,'（既設）調査結果'!$B$5:$C$1998,2,FALSE),0))</f>
        <v>#REF!</v>
      </c>
      <c r="AI1534" s="29" t="e">
        <f>'施設リストA-1（直営）'!#REF!</f>
        <v>#REF!</v>
      </c>
      <c r="AJ1534" s="29" t="e">
        <f>'施設リストA-1（直営）'!#REF!</f>
        <v>#REF!</v>
      </c>
      <c r="AK1534" s="30" t="e">
        <f>IF(AJ1534="新設",VLOOKUP('施設リストA-1（直営）'!#REF!,'（新設）照明器具'!$B$5:$C$1990,2,FALSE),IF('部屋別効果（直）'!AJ1534="撤去",VLOOKUP('施設リストA-1（直営）'!#REF!,'（既設）調査結果'!$B$5:$C$1998,2,FALSE),0))</f>
        <v>#REF!</v>
      </c>
      <c r="AL1534" s="29" t="e">
        <f>'施設リストA-1（直営）'!#REF!</f>
        <v>#REF!</v>
      </c>
    </row>
    <row r="1535" spans="1:38" customFormat="1">
      <c r="A1535" s="94"/>
      <c r="B1535" s="16" t="e">
        <f>'施設リストA-1（直営）'!#REF!</f>
        <v>#REF!</v>
      </c>
      <c r="C1535" s="14" t="e">
        <f>'施設リストA-1（直営）'!#REF!</f>
        <v>#REF!</v>
      </c>
      <c r="D1535" s="94" t="e">
        <f>'施設リストA-1（直営）'!#REF!</f>
        <v>#REF!</v>
      </c>
      <c r="E1535" s="20" t="e">
        <f>'施設リストA-1（直営）'!#REF!</f>
        <v>#REF!</v>
      </c>
      <c r="F1535" s="20" t="e">
        <f>'施設リストA-1（直営）'!#REF!</f>
        <v>#REF!</v>
      </c>
      <c r="G1535" s="13" t="e">
        <f>'施設リストA-1（直営）'!#REF!</f>
        <v>#REF!</v>
      </c>
      <c r="H1535" s="28" t="e">
        <f t="shared" si="23"/>
        <v>#REF!</v>
      </c>
      <c r="I1535" s="29" t="e">
        <f>'施設リストA-1（直営）'!#REF!</f>
        <v>#REF!</v>
      </c>
      <c r="J1535" s="30" t="e">
        <f>IF(I1535="新設",VLOOKUP('施設リストA-1（直営）'!#REF!,'（新設）照明器具'!$B$5:$C$1990,2,FALSE),IF('部屋別効果（直）'!I1535="撤去",VLOOKUP('施設リストA-1（直営）'!#REF!,'（既設）調査結果'!$B$5:$C$1998,2,FALSE),0))</f>
        <v>#REF!</v>
      </c>
      <c r="K1535" s="29" t="e">
        <f>'施設リストA-1（直営）'!#REF!</f>
        <v>#REF!</v>
      </c>
      <c r="L1535" s="29" t="e">
        <f>'施設リストA-1（直営）'!#REF!</f>
        <v>#REF!</v>
      </c>
      <c r="M1535" s="30" t="e">
        <f>IF(L1535="新設",VLOOKUP('施設リストA-1（直営）'!#REF!,'（新設）照明器具'!$B$5:$C$1990,2,FALSE),IF('部屋別効果（直）'!L1535="撤去",VLOOKUP('施設リストA-1（直営）'!#REF!,'（既設）調査結果'!$B$5:$C$1998,2,FALSE),0))</f>
        <v>#REF!</v>
      </c>
      <c r="N1535" s="29" t="e">
        <f>'施設リストA-1（直営）'!#REF!</f>
        <v>#REF!</v>
      </c>
      <c r="O1535" s="29" t="e">
        <f>'施設リストA-1（直営）'!#REF!</f>
        <v>#REF!</v>
      </c>
      <c r="P1535" s="30" t="e">
        <f>IF(O1535="新設",VLOOKUP('施設リストA-1（直営）'!#REF!,'（新設）照明器具'!$B$5:$C$1990,2,FALSE),IF('部屋別効果（直）'!O1535="撤去",VLOOKUP('施設リストA-1（直営）'!#REF!,'（既設）調査結果'!$B$5:$C$1998,2,FALSE),0))</f>
        <v>#REF!</v>
      </c>
      <c r="Q1535" s="29" t="e">
        <f>'施設リストA-1（直営）'!#REF!</f>
        <v>#REF!</v>
      </c>
      <c r="R1535" s="29" t="e">
        <f>'施設リストA-1（直営）'!#REF!</f>
        <v>#REF!</v>
      </c>
      <c r="S1535" s="30" t="e">
        <f>IF(R1535="新設",VLOOKUP('施設リストA-1（直営）'!#REF!,'（新設）照明器具'!$B$5:$C$1990,2,FALSE),IF('部屋別効果（直）'!R1535="撤去",VLOOKUP('施設リストA-1（直営）'!#REF!,'（既設）調査結果'!$B$5:$C$1998,2,FALSE),0))</f>
        <v>#REF!</v>
      </c>
      <c r="T1535" s="29" t="e">
        <f>'施設リストA-1（直営）'!#REF!</f>
        <v>#REF!</v>
      </c>
      <c r="U1535" s="29" t="e">
        <f>'施設リストA-1（直営）'!#REF!</f>
        <v>#REF!</v>
      </c>
      <c r="V1535" s="30" t="e">
        <f>IF(U1535="新設",VLOOKUP('施設リストA-1（直営）'!#REF!,'（新設）照明器具'!$B$5:$C$1990,2,FALSE),IF('部屋別効果（直）'!U1535="撤去",VLOOKUP('施設リストA-1（直営）'!#REF!,'（既設）調査結果'!$B$5:$C$1998,2,FALSE),0))</f>
        <v>#REF!</v>
      </c>
      <c r="W1535" s="29" t="e">
        <f>'施設リストA-1（直営）'!#REF!</f>
        <v>#REF!</v>
      </c>
      <c r="X1535" s="29" t="e">
        <f>'施設リストA-1（直営）'!#REF!</f>
        <v>#REF!</v>
      </c>
      <c r="Y1535" s="30" t="e">
        <f>IF(X1535="新設",VLOOKUP('施設リストA-1（直営）'!#REF!,'（新設）照明器具'!$B$5:$C$1990,2,FALSE),IF('部屋別効果（直）'!X1535="撤去",VLOOKUP('施設リストA-1（直営）'!#REF!,'（既設）調査結果'!$B$5:$C$1998,2,FALSE),0))</f>
        <v>#REF!</v>
      </c>
      <c r="Z1535" s="29" t="e">
        <f>'施設リストA-1（直営）'!#REF!</f>
        <v>#REF!</v>
      </c>
      <c r="AA1535" s="29" t="e">
        <f>'施設リストA-1（直営）'!#REF!</f>
        <v>#REF!</v>
      </c>
      <c r="AB1535" s="30" t="e">
        <f>IF(AA1535="新設",VLOOKUP('施設リストA-1（直営）'!#REF!,'（新設）照明器具'!$B$5:$C$1990,2,FALSE),IF('部屋別効果（直）'!AA1535="撤去",VLOOKUP('施設リストA-1（直営）'!#REF!,'（既設）調査結果'!$B$5:$C$1998,2,FALSE),0))</f>
        <v>#REF!</v>
      </c>
      <c r="AC1535" s="29" t="e">
        <f>'施設リストA-1（直営）'!#REF!</f>
        <v>#REF!</v>
      </c>
      <c r="AD1535" s="29" t="e">
        <f>'施設リストA-1（直営）'!#REF!</f>
        <v>#REF!</v>
      </c>
      <c r="AE1535" s="30" t="e">
        <f>IF(AD1535="新設",VLOOKUP('施設リストA-1（直営）'!#REF!,'（新設）照明器具'!$B$5:$C$1990,2,FALSE),IF('部屋別効果（直）'!AD1535="撤去",VLOOKUP('施設リストA-1（直営）'!#REF!,'（既設）調査結果'!$B$5:$C$1998,2,FALSE),0))</f>
        <v>#REF!</v>
      </c>
      <c r="AF1535" s="29" t="e">
        <f>'施設リストA-1（直営）'!#REF!</f>
        <v>#REF!</v>
      </c>
      <c r="AG1535" s="29" t="e">
        <f>'施設リストA-1（直営）'!#REF!</f>
        <v>#REF!</v>
      </c>
      <c r="AH1535" s="30" t="e">
        <f>IF(AG1535="新設",VLOOKUP('施設リストA-1（直営）'!#REF!,'（新設）照明器具'!$B$5:$C$1990,2,FALSE),IF('部屋別効果（直）'!AG1535="撤去",VLOOKUP('施設リストA-1（直営）'!#REF!,'（既設）調査結果'!$B$5:$C$1998,2,FALSE),0))</f>
        <v>#REF!</v>
      </c>
      <c r="AI1535" s="29" t="e">
        <f>'施設リストA-1（直営）'!#REF!</f>
        <v>#REF!</v>
      </c>
      <c r="AJ1535" s="29" t="e">
        <f>'施設リストA-1（直営）'!#REF!</f>
        <v>#REF!</v>
      </c>
      <c r="AK1535" s="30" t="e">
        <f>IF(AJ1535="新設",VLOOKUP('施設リストA-1（直営）'!#REF!,'（新設）照明器具'!$B$5:$C$1990,2,FALSE),IF('部屋別効果（直）'!AJ1535="撤去",VLOOKUP('施設リストA-1（直営）'!#REF!,'（既設）調査結果'!$B$5:$C$1998,2,FALSE),0))</f>
        <v>#REF!</v>
      </c>
      <c r="AL1535" s="29" t="e">
        <f>'施設リストA-1（直営）'!#REF!</f>
        <v>#REF!</v>
      </c>
    </row>
    <row r="1536" spans="1:38" customFormat="1">
      <c r="A1536" s="94"/>
      <c r="B1536" s="16" t="e">
        <f>'施設リストA-1（直営）'!#REF!</f>
        <v>#REF!</v>
      </c>
      <c r="C1536" s="14" t="e">
        <f>'施設リストA-1（直営）'!#REF!</f>
        <v>#REF!</v>
      </c>
      <c r="D1536" s="94" t="e">
        <f>'施設リストA-1（直営）'!#REF!</f>
        <v>#REF!</v>
      </c>
      <c r="E1536" s="20" t="e">
        <f>'施設リストA-1（直営）'!#REF!</f>
        <v>#REF!</v>
      </c>
      <c r="F1536" s="20" t="e">
        <f>'施設リストA-1（直営）'!#REF!</f>
        <v>#REF!</v>
      </c>
      <c r="G1536" s="13" t="e">
        <f>'施設リストA-1（直営）'!#REF!</f>
        <v>#REF!</v>
      </c>
      <c r="H1536" s="28" t="e">
        <f t="shared" si="23"/>
        <v>#REF!</v>
      </c>
      <c r="I1536" s="29" t="e">
        <f>'施設リストA-1（直営）'!#REF!</f>
        <v>#REF!</v>
      </c>
      <c r="J1536" s="30" t="e">
        <f>IF(I1536="新設",VLOOKUP('施設リストA-1（直営）'!#REF!,'（新設）照明器具'!$B$5:$C$1990,2,FALSE),IF('部屋別効果（直）'!I1536="撤去",VLOOKUP('施設リストA-1（直営）'!#REF!,'（既設）調査結果'!$B$5:$C$1998,2,FALSE),0))</f>
        <v>#REF!</v>
      </c>
      <c r="K1536" s="29" t="e">
        <f>'施設リストA-1（直営）'!#REF!</f>
        <v>#REF!</v>
      </c>
      <c r="L1536" s="29" t="e">
        <f>'施設リストA-1（直営）'!#REF!</f>
        <v>#REF!</v>
      </c>
      <c r="M1536" s="30" t="e">
        <f>IF(L1536="新設",VLOOKUP('施設リストA-1（直営）'!#REF!,'（新設）照明器具'!$B$5:$C$1990,2,FALSE),IF('部屋別効果（直）'!L1536="撤去",VLOOKUP('施設リストA-1（直営）'!#REF!,'（既設）調査結果'!$B$5:$C$1998,2,FALSE),0))</f>
        <v>#REF!</v>
      </c>
      <c r="N1536" s="29" t="e">
        <f>'施設リストA-1（直営）'!#REF!</f>
        <v>#REF!</v>
      </c>
      <c r="O1536" s="29" t="e">
        <f>'施設リストA-1（直営）'!#REF!</f>
        <v>#REF!</v>
      </c>
      <c r="P1536" s="30" t="e">
        <f>IF(O1536="新設",VLOOKUP('施設リストA-1（直営）'!#REF!,'（新設）照明器具'!$B$5:$C$1990,2,FALSE),IF('部屋別効果（直）'!O1536="撤去",VLOOKUP('施設リストA-1（直営）'!#REF!,'（既設）調査結果'!$B$5:$C$1998,2,FALSE),0))</f>
        <v>#REF!</v>
      </c>
      <c r="Q1536" s="29" t="e">
        <f>'施設リストA-1（直営）'!#REF!</f>
        <v>#REF!</v>
      </c>
      <c r="R1536" s="29" t="e">
        <f>'施設リストA-1（直営）'!#REF!</f>
        <v>#REF!</v>
      </c>
      <c r="S1536" s="30" t="e">
        <f>IF(R1536="新設",VLOOKUP('施設リストA-1（直営）'!#REF!,'（新設）照明器具'!$B$5:$C$1990,2,FALSE),IF('部屋別効果（直）'!R1536="撤去",VLOOKUP('施設リストA-1（直営）'!#REF!,'（既設）調査結果'!$B$5:$C$1998,2,FALSE),0))</f>
        <v>#REF!</v>
      </c>
      <c r="T1536" s="29" t="e">
        <f>'施設リストA-1（直営）'!#REF!</f>
        <v>#REF!</v>
      </c>
      <c r="U1536" s="29" t="e">
        <f>'施設リストA-1（直営）'!#REF!</f>
        <v>#REF!</v>
      </c>
      <c r="V1536" s="30" t="e">
        <f>IF(U1536="新設",VLOOKUP('施設リストA-1（直営）'!#REF!,'（新設）照明器具'!$B$5:$C$1990,2,FALSE),IF('部屋別効果（直）'!U1536="撤去",VLOOKUP('施設リストA-1（直営）'!#REF!,'（既設）調査結果'!$B$5:$C$1998,2,FALSE),0))</f>
        <v>#REF!</v>
      </c>
      <c r="W1536" s="29" t="e">
        <f>'施設リストA-1（直営）'!#REF!</f>
        <v>#REF!</v>
      </c>
      <c r="X1536" s="29" t="e">
        <f>'施設リストA-1（直営）'!#REF!</f>
        <v>#REF!</v>
      </c>
      <c r="Y1536" s="30" t="e">
        <f>IF(X1536="新設",VLOOKUP('施設リストA-1（直営）'!#REF!,'（新設）照明器具'!$B$5:$C$1990,2,FALSE),IF('部屋別効果（直）'!X1536="撤去",VLOOKUP('施設リストA-1（直営）'!#REF!,'（既設）調査結果'!$B$5:$C$1998,2,FALSE),0))</f>
        <v>#REF!</v>
      </c>
      <c r="Z1536" s="29" t="e">
        <f>'施設リストA-1（直営）'!#REF!</f>
        <v>#REF!</v>
      </c>
      <c r="AA1536" s="29" t="e">
        <f>'施設リストA-1（直営）'!#REF!</f>
        <v>#REF!</v>
      </c>
      <c r="AB1536" s="30" t="e">
        <f>IF(AA1536="新設",VLOOKUP('施設リストA-1（直営）'!#REF!,'（新設）照明器具'!$B$5:$C$1990,2,FALSE),IF('部屋別効果（直）'!AA1536="撤去",VLOOKUP('施設リストA-1（直営）'!#REF!,'（既設）調査結果'!$B$5:$C$1998,2,FALSE),0))</f>
        <v>#REF!</v>
      </c>
      <c r="AC1536" s="29" t="e">
        <f>'施設リストA-1（直営）'!#REF!</f>
        <v>#REF!</v>
      </c>
      <c r="AD1536" s="29" t="e">
        <f>'施設リストA-1（直営）'!#REF!</f>
        <v>#REF!</v>
      </c>
      <c r="AE1536" s="30" t="e">
        <f>IF(AD1536="新設",VLOOKUP('施設リストA-1（直営）'!#REF!,'（新設）照明器具'!$B$5:$C$1990,2,FALSE),IF('部屋別効果（直）'!AD1536="撤去",VLOOKUP('施設リストA-1（直営）'!#REF!,'（既設）調査結果'!$B$5:$C$1998,2,FALSE),0))</f>
        <v>#REF!</v>
      </c>
      <c r="AF1536" s="29" t="e">
        <f>'施設リストA-1（直営）'!#REF!</f>
        <v>#REF!</v>
      </c>
      <c r="AG1536" s="29" t="e">
        <f>'施設リストA-1（直営）'!#REF!</f>
        <v>#REF!</v>
      </c>
      <c r="AH1536" s="30" t="e">
        <f>IF(AG1536="新設",VLOOKUP('施設リストA-1（直営）'!#REF!,'（新設）照明器具'!$B$5:$C$1990,2,FALSE),IF('部屋別効果（直）'!AG1536="撤去",VLOOKUP('施設リストA-1（直営）'!#REF!,'（既設）調査結果'!$B$5:$C$1998,2,FALSE),0))</f>
        <v>#REF!</v>
      </c>
      <c r="AI1536" s="29" t="e">
        <f>'施設リストA-1（直営）'!#REF!</f>
        <v>#REF!</v>
      </c>
      <c r="AJ1536" s="29" t="e">
        <f>'施設リストA-1（直営）'!#REF!</f>
        <v>#REF!</v>
      </c>
      <c r="AK1536" s="30" t="e">
        <f>IF(AJ1536="新設",VLOOKUP('施設リストA-1（直営）'!#REF!,'（新設）照明器具'!$B$5:$C$1990,2,FALSE),IF('部屋別効果（直）'!AJ1536="撤去",VLOOKUP('施設リストA-1（直営）'!#REF!,'（既設）調査結果'!$B$5:$C$1998,2,FALSE),0))</f>
        <v>#REF!</v>
      </c>
      <c r="AL1536" s="29" t="e">
        <f>'施設リストA-1（直営）'!#REF!</f>
        <v>#REF!</v>
      </c>
    </row>
    <row r="1537" spans="1:38" customFormat="1">
      <c r="A1537" s="94"/>
      <c r="B1537" s="16" t="e">
        <f>'施設リストA-1（直営）'!#REF!</f>
        <v>#REF!</v>
      </c>
      <c r="C1537" s="14" t="e">
        <f>'施設リストA-1（直営）'!#REF!</f>
        <v>#REF!</v>
      </c>
      <c r="D1537" s="94" t="e">
        <f>'施設リストA-1（直営）'!#REF!</f>
        <v>#REF!</v>
      </c>
      <c r="E1537" s="20" t="e">
        <f>'施設リストA-1（直営）'!#REF!</f>
        <v>#REF!</v>
      </c>
      <c r="F1537" s="20" t="e">
        <f>'施設リストA-1（直営）'!#REF!</f>
        <v>#REF!</v>
      </c>
      <c r="G1537" s="13" t="e">
        <f>'施設リストA-1（直営）'!#REF!</f>
        <v>#REF!</v>
      </c>
      <c r="H1537" s="28" t="e">
        <f t="shared" si="23"/>
        <v>#REF!</v>
      </c>
      <c r="I1537" s="29" t="e">
        <f>'施設リストA-1（直営）'!#REF!</f>
        <v>#REF!</v>
      </c>
      <c r="J1537" s="30" t="e">
        <f>IF(I1537="新設",VLOOKUP('施設リストA-1（直営）'!#REF!,'（新設）照明器具'!$B$5:$C$1990,2,FALSE),IF('部屋別効果（直）'!I1537="撤去",VLOOKUP('施設リストA-1（直営）'!#REF!,'（既設）調査結果'!$B$5:$C$1998,2,FALSE),0))</f>
        <v>#REF!</v>
      </c>
      <c r="K1537" s="29" t="e">
        <f>'施設リストA-1（直営）'!#REF!</f>
        <v>#REF!</v>
      </c>
      <c r="L1537" s="29" t="e">
        <f>'施設リストA-1（直営）'!#REF!</f>
        <v>#REF!</v>
      </c>
      <c r="M1537" s="30" t="e">
        <f>IF(L1537="新設",VLOOKUP('施設リストA-1（直営）'!#REF!,'（新設）照明器具'!$B$5:$C$1990,2,FALSE),IF('部屋別効果（直）'!L1537="撤去",VLOOKUP('施設リストA-1（直営）'!#REF!,'（既設）調査結果'!$B$5:$C$1998,2,FALSE),0))</f>
        <v>#REF!</v>
      </c>
      <c r="N1537" s="29" t="e">
        <f>'施設リストA-1（直営）'!#REF!</f>
        <v>#REF!</v>
      </c>
      <c r="O1537" s="29" t="e">
        <f>'施設リストA-1（直営）'!#REF!</f>
        <v>#REF!</v>
      </c>
      <c r="P1537" s="30" t="e">
        <f>IF(O1537="新設",VLOOKUP('施設リストA-1（直営）'!#REF!,'（新設）照明器具'!$B$5:$C$1990,2,FALSE),IF('部屋別効果（直）'!O1537="撤去",VLOOKUP('施設リストA-1（直営）'!#REF!,'（既設）調査結果'!$B$5:$C$1998,2,FALSE),0))</f>
        <v>#REF!</v>
      </c>
      <c r="Q1537" s="29" t="e">
        <f>'施設リストA-1（直営）'!#REF!</f>
        <v>#REF!</v>
      </c>
      <c r="R1537" s="29" t="e">
        <f>'施設リストA-1（直営）'!#REF!</f>
        <v>#REF!</v>
      </c>
      <c r="S1537" s="30" t="e">
        <f>IF(R1537="新設",VLOOKUP('施設リストA-1（直営）'!#REF!,'（新設）照明器具'!$B$5:$C$1990,2,FALSE),IF('部屋別効果（直）'!R1537="撤去",VLOOKUP('施設リストA-1（直営）'!#REF!,'（既設）調査結果'!$B$5:$C$1998,2,FALSE),0))</f>
        <v>#REF!</v>
      </c>
      <c r="T1537" s="29" t="e">
        <f>'施設リストA-1（直営）'!#REF!</f>
        <v>#REF!</v>
      </c>
      <c r="U1537" s="29" t="e">
        <f>'施設リストA-1（直営）'!#REF!</f>
        <v>#REF!</v>
      </c>
      <c r="V1537" s="30" t="e">
        <f>IF(U1537="新設",VLOOKUP('施設リストA-1（直営）'!#REF!,'（新設）照明器具'!$B$5:$C$1990,2,FALSE),IF('部屋別効果（直）'!U1537="撤去",VLOOKUP('施設リストA-1（直営）'!#REF!,'（既設）調査結果'!$B$5:$C$1998,2,FALSE),0))</f>
        <v>#REF!</v>
      </c>
      <c r="W1537" s="29" t="e">
        <f>'施設リストA-1（直営）'!#REF!</f>
        <v>#REF!</v>
      </c>
      <c r="X1537" s="29" t="e">
        <f>'施設リストA-1（直営）'!#REF!</f>
        <v>#REF!</v>
      </c>
      <c r="Y1537" s="30" t="e">
        <f>IF(X1537="新設",VLOOKUP('施設リストA-1（直営）'!#REF!,'（新設）照明器具'!$B$5:$C$1990,2,FALSE),IF('部屋別効果（直）'!X1537="撤去",VLOOKUP('施設リストA-1（直営）'!#REF!,'（既設）調査結果'!$B$5:$C$1998,2,FALSE),0))</f>
        <v>#REF!</v>
      </c>
      <c r="Z1537" s="29" t="e">
        <f>'施設リストA-1（直営）'!#REF!</f>
        <v>#REF!</v>
      </c>
      <c r="AA1537" s="29" t="e">
        <f>'施設リストA-1（直営）'!#REF!</f>
        <v>#REF!</v>
      </c>
      <c r="AB1537" s="30" t="e">
        <f>IF(AA1537="新設",VLOOKUP('施設リストA-1（直営）'!#REF!,'（新設）照明器具'!$B$5:$C$1990,2,FALSE),IF('部屋別効果（直）'!AA1537="撤去",VLOOKUP('施設リストA-1（直営）'!#REF!,'（既設）調査結果'!$B$5:$C$1998,2,FALSE),0))</f>
        <v>#REF!</v>
      </c>
      <c r="AC1537" s="29" t="e">
        <f>'施設リストA-1（直営）'!#REF!</f>
        <v>#REF!</v>
      </c>
      <c r="AD1537" s="29" t="e">
        <f>'施設リストA-1（直営）'!#REF!</f>
        <v>#REF!</v>
      </c>
      <c r="AE1537" s="30" t="e">
        <f>IF(AD1537="新設",VLOOKUP('施設リストA-1（直営）'!#REF!,'（新設）照明器具'!$B$5:$C$1990,2,FALSE),IF('部屋別効果（直）'!AD1537="撤去",VLOOKUP('施設リストA-1（直営）'!#REF!,'（既設）調査結果'!$B$5:$C$1998,2,FALSE),0))</f>
        <v>#REF!</v>
      </c>
      <c r="AF1537" s="29" t="e">
        <f>'施設リストA-1（直営）'!#REF!</f>
        <v>#REF!</v>
      </c>
      <c r="AG1537" s="29" t="e">
        <f>'施設リストA-1（直営）'!#REF!</f>
        <v>#REF!</v>
      </c>
      <c r="AH1537" s="30" t="e">
        <f>IF(AG1537="新設",VLOOKUP('施設リストA-1（直営）'!#REF!,'（新設）照明器具'!$B$5:$C$1990,2,FALSE),IF('部屋別効果（直）'!AG1537="撤去",VLOOKUP('施設リストA-1（直営）'!#REF!,'（既設）調査結果'!$B$5:$C$1998,2,FALSE),0))</f>
        <v>#REF!</v>
      </c>
      <c r="AI1537" s="29" t="e">
        <f>'施設リストA-1（直営）'!#REF!</f>
        <v>#REF!</v>
      </c>
      <c r="AJ1537" s="29" t="e">
        <f>'施設リストA-1（直営）'!#REF!</f>
        <v>#REF!</v>
      </c>
      <c r="AK1537" s="30" t="e">
        <f>IF(AJ1537="新設",VLOOKUP('施設リストA-1（直営）'!#REF!,'（新設）照明器具'!$B$5:$C$1990,2,FALSE),IF('部屋別効果（直）'!AJ1537="撤去",VLOOKUP('施設リストA-1（直営）'!#REF!,'（既設）調査結果'!$B$5:$C$1998,2,FALSE),0))</f>
        <v>#REF!</v>
      </c>
      <c r="AL1537" s="29" t="e">
        <f>'施設リストA-1（直営）'!#REF!</f>
        <v>#REF!</v>
      </c>
    </row>
    <row r="1538" spans="1:38" customFormat="1">
      <c r="A1538" s="94"/>
      <c r="B1538" s="16" t="e">
        <f>'施設リストA-1（直営）'!#REF!</f>
        <v>#REF!</v>
      </c>
      <c r="C1538" s="14" t="e">
        <f>'施設リストA-1（直営）'!#REF!</f>
        <v>#REF!</v>
      </c>
      <c r="D1538" s="94" t="e">
        <f>'施設リストA-1（直営）'!#REF!</f>
        <v>#REF!</v>
      </c>
      <c r="E1538" s="20" t="e">
        <f>'施設リストA-1（直営）'!#REF!</f>
        <v>#REF!</v>
      </c>
      <c r="F1538" s="20" t="e">
        <f>'施設リストA-1（直営）'!#REF!</f>
        <v>#REF!</v>
      </c>
      <c r="G1538" s="13" t="e">
        <f>'施設リストA-1（直営）'!#REF!</f>
        <v>#REF!</v>
      </c>
      <c r="H1538" s="28" t="e">
        <f t="shared" si="23"/>
        <v>#REF!</v>
      </c>
      <c r="I1538" s="29" t="e">
        <f>'施設リストA-1（直営）'!#REF!</f>
        <v>#REF!</v>
      </c>
      <c r="J1538" s="30" t="e">
        <f>IF(I1538="新設",VLOOKUP('施設リストA-1（直営）'!#REF!,'（新設）照明器具'!$B$5:$C$1990,2,FALSE),IF('部屋別効果（直）'!I1538="撤去",VLOOKUP('施設リストA-1（直営）'!#REF!,'（既設）調査結果'!$B$5:$C$1998,2,FALSE),0))</f>
        <v>#REF!</v>
      </c>
      <c r="K1538" s="29" t="e">
        <f>'施設リストA-1（直営）'!#REF!</f>
        <v>#REF!</v>
      </c>
      <c r="L1538" s="29" t="e">
        <f>'施設リストA-1（直営）'!#REF!</f>
        <v>#REF!</v>
      </c>
      <c r="M1538" s="30" t="e">
        <f>IF(L1538="新設",VLOOKUP('施設リストA-1（直営）'!#REF!,'（新設）照明器具'!$B$5:$C$1990,2,FALSE),IF('部屋別効果（直）'!L1538="撤去",VLOOKUP('施設リストA-1（直営）'!#REF!,'（既設）調査結果'!$B$5:$C$1998,2,FALSE),0))</f>
        <v>#REF!</v>
      </c>
      <c r="N1538" s="29" t="e">
        <f>'施設リストA-1（直営）'!#REF!</f>
        <v>#REF!</v>
      </c>
      <c r="O1538" s="29" t="e">
        <f>'施設リストA-1（直営）'!#REF!</f>
        <v>#REF!</v>
      </c>
      <c r="P1538" s="30" t="e">
        <f>IF(O1538="新設",VLOOKUP('施設リストA-1（直営）'!#REF!,'（新設）照明器具'!$B$5:$C$1990,2,FALSE),IF('部屋別効果（直）'!O1538="撤去",VLOOKUP('施設リストA-1（直営）'!#REF!,'（既設）調査結果'!$B$5:$C$1998,2,FALSE),0))</f>
        <v>#REF!</v>
      </c>
      <c r="Q1538" s="29" t="e">
        <f>'施設リストA-1（直営）'!#REF!</f>
        <v>#REF!</v>
      </c>
      <c r="R1538" s="29" t="e">
        <f>'施設リストA-1（直営）'!#REF!</f>
        <v>#REF!</v>
      </c>
      <c r="S1538" s="30" t="e">
        <f>IF(R1538="新設",VLOOKUP('施設リストA-1（直営）'!#REF!,'（新設）照明器具'!$B$5:$C$1990,2,FALSE),IF('部屋別効果（直）'!R1538="撤去",VLOOKUP('施設リストA-1（直営）'!#REF!,'（既設）調査結果'!$B$5:$C$1998,2,FALSE),0))</f>
        <v>#REF!</v>
      </c>
      <c r="T1538" s="29" t="e">
        <f>'施設リストA-1（直営）'!#REF!</f>
        <v>#REF!</v>
      </c>
      <c r="U1538" s="29" t="e">
        <f>'施設リストA-1（直営）'!#REF!</f>
        <v>#REF!</v>
      </c>
      <c r="V1538" s="30" t="e">
        <f>IF(U1538="新設",VLOOKUP('施設リストA-1（直営）'!#REF!,'（新設）照明器具'!$B$5:$C$1990,2,FALSE),IF('部屋別効果（直）'!U1538="撤去",VLOOKUP('施設リストA-1（直営）'!#REF!,'（既設）調査結果'!$B$5:$C$1998,2,FALSE),0))</f>
        <v>#REF!</v>
      </c>
      <c r="W1538" s="29" t="e">
        <f>'施設リストA-1（直営）'!#REF!</f>
        <v>#REF!</v>
      </c>
      <c r="X1538" s="29" t="e">
        <f>'施設リストA-1（直営）'!#REF!</f>
        <v>#REF!</v>
      </c>
      <c r="Y1538" s="30" t="e">
        <f>IF(X1538="新設",VLOOKUP('施設リストA-1（直営）'!#REF!,'（新設）照明器具'!$B$5:$C$1990,2,FALSE),IF('部屋別効果（直）'!X1538="撤去",VLOOKUP('施設リストA-1（直営）'!#REF!,'（既設）調査結果'!$B$5:$C$1998,2,FALSE),0))</f>
        <v>#REF!</v>
      </c>
      <c r="Z1538" s="29" t="e">
        <f>'施設リストA-1（直営）'!#REF!</f>
        <v>#REF!</v>
      </c>
      <c r="AA1538" s="29" t="e">
        <f>'施設リストA-1（直営）'!#REF!</f>
        <v>#REF!</v>
      </c>
      <c r="AB1538" s="30" t="e">
        <f>IF(AA1538="新設",VLOOKUP('施設リストA-1（直営）'!#REF!,'（新設）照明器具'!$B$5:$C$1990,2,FALSE),IF('部屋別効果（直）'!AA1538="撤去",VLOOKUP('施設リストA-1（直営）'!#REF!,'（既設）調査結果'!$B$5:$C$1998,2,FALSE),0))</f>
        <v>#REF!</v>
      </c>
      <c r="AC1538" s="29" t="e">
        <f>'施設リストA-1（直営）'!#REF!</f>
        <v>#REF!</v>
      </c>
      <c r="AD1538" s="29" t="e">
        <f>'施設リストA-1（直営）'!#REF!</f>
        <v>#REF!</v>
      </c>
      <c r="AE1538" s="30" t="e">
        <f>IF(AD1538="新設",VLOOKUP('施設リストA-1（直営）'!#REF!,'（新設）照明器具'!$B$5:$C$1990,2,FALSE),IF('部屋別効果（直）'!AD1538="撤去",VLOOKUP('施設リストA-1（直営）'!#REF!,'（既設）調査結果'!$B$5:$C$1998,2,FALSE),0))</f>
        <v>#REF!</v>
      </c>
      <c r="AF1538" s="29" t="e">
        <f>'施設リストA-1（直営）'!#REF!</f>
        <v>#REF!</v>
      </c>
      <c r="AG1538" s="29" t="e">
        <f>'施設リストA-1（直営）'!#REF!</f>
        <v>#REF!</v>
      </c>
      <c r="AH1538" s="30" t="e">
        <f>IF(AG1538="新設",VLOOKUP('施設リストA-1（直営）'!#REF!,'（新設）照明器具'!$B$5:$C$1990,2,FALSE),IF('部屋別効果（直）'!AG1538="撤去",VLOOKUP('施設リストA-1（直営）'!#REF!,'（既設）調査結果'!$B$5:$C$1998,2,FALSE),0))</f>
        <v>#REF!</v>
      </c>
      <c r="AI1538" s="29" t="e">
        <f>'施設リストA-1（直営）'!#REF!</f>
        <v>#REF!</v>
      </c>
      <c r="AJ1538" s="29" t="e">
        <f>'施設リストA-1（直営）'!#REF!</f>
        <v>#REF!</v>
      </c>
      <c r="AK1538" s="30" t="e">
        <f>IF(AJ1538="新設",VLOOKUP('施設リストA-1（直営）'!#REF!,'（新設）照明器具'!$B$5:$C$1990,2,FALSE),IF('部屋別効果（直）'!AJ1538="撤去",VLOOKUP('施設リストA-1（直営）'!#REF!,'（既設）調査結果'!$B$5:$C$1998,2,FALSE),0))</f>
        <v>#REF!</v>
      </c>
      <c r="AL1538" s="29" t="e">
        <f>'施設リストA-1（直営）'!#REF!</f>
        <v>#REF!</v>
      </c>
    </row>
    <row r="1539" spans="1:38" customFormat="1">
      <c r="A1539" s="94"/>
      <c r="B1539" s="16" t="e">
        <f>'施設リストA-1（直営）'!#REF!</f>
        <v>#REF!</v>
      </c>
      <c r="C1539" s="14" t="e">
        <f>'施設リストA-1（直営）'!#REF!</f>
        <v>#REF!</v>
      </c>
      <c r="D1539" s="94" t="e">
        <f>'施設リストA-1（直営）'!#REF!</f>
        <v>#REF!</v>
      </c>
      <c r="E1539" s="20" t="e">
        <f>'施設リストA-1（直営）'!#REF!</f>
        <v>#REF!</v>
      </c>
      <c r="F1539" s="20" t="e">
        <f>'施設リストA-1（直営）'!#REF!</f>
        <v>#REF!</v>
      </c>
      <c r="G1539" s="13" t="e">
        <f>'施設リストA-1（直営）'!#REF!</f>
        <v>#REF!</v>
      </c>
      <c r="H1539" s="28" t="e">
        <f t="shared" si="23"/>
        <v>#REF!</v>
      </c>
      <c r="I1539" s="29" t="e">
        <f>'施設リストA-1（直営）'!#REF!</f>
        <v>#REF!</v>
      </c>
      <c r="J1539" s="30" t="e">
        <f>IF(I1539="新設",VLOOKUP('施設リストA-1（直営）'!#REF!,'（新設）照明器具'!$B$5:$C$1990,2,FALSE),IF('部屋別効果（直）'!I1539="撤去",VLOOKUP('施設リストA-1（直営）'!#REF!,'（既設）調査結果'!$B$5:$C$1998,2,FALSE),0))</f>
        <v>#REF!</v>
      </c>
      <c r="K1539" s="29" t="e">
        <f>'施設リストA-1（直営）'!#REF!</f>
        <v>#REF!</v>
      </c>
      <c r="L1539" s="29" t="e">
        <f>'施設リストA-1（直営）'!#REF!</f>
        <v>#REF!</v>
      </c>
      <c r="M1539" s="30" t="e">
        <f>IF(L1539="新設",VLOOKUP('施設リストA-1（直営）'!#REF!,'（新設）照明器具'!$B$5:$C$1990,2,FALSE),IF('部屋別効果（直）'!L1539="撤去",VLOOKUP('施設リストA-1（直営）'!#REF!,'（既設）調査結果'!$B$5:$C$1998,2,FALSE),0))</f>
        <v>#REF!</v>
      </c>
      <c r="N1539" s="29" t="e">
        <f>'施設リストA-1（直営）'!#REF!</f>
        <v>#REF!</v>
      </c>
      <c r="O1539" s="29" t="e">
        <f>'施設リストA-1（直営）'!#REF!</f>
        <v>#REF!</v>
      </c>
      <c r="P1539" s="30" t="e">
        <f>IF(O1539="新設",VLOOKUP('施設リストA-1（直営）'!#REF!,'（新設）照明器具'!$B$5:$C$1990,2,FALSE),IF('部屋別効果（直）'!O1539="撤去",VLOOKUP('施設リストA-1（直営）'!#REF!,'（既設）調査結果'!$B$5:$C$1998,2,FALSE),0))</f>
        <v>#REF!</v>
      </c>
      <c r="Q1539" s="29" t="e">
        <f>'施設リストA-1（直営）'!#REF!</f>
        <v>#REF!</v>
      </c>
      <c r="R1539" s="29" t="e">
        <f>'施設リストA-1（直営）'!#REF!</f>
        <v>#REF!</v>
      </c>
      <c r="S1539" s="30" t="e">
        <f>IF(R1539="新設",VLOOKUP('施設リストA-1（直営）'!#REF!,'（新設）照明器具'!$B$5:$C$1990,2,FALSE),IF('部屋別効果（直）'!R1539="撤去",VLOOKUP('施設リストA-1（直営）'!#REF!,'（既設）調査結果'!$B$5:$C$1998,2,FALSE),0))</f>
        <v>#REF!</v>
      </c>
      <c r="T1539" s="29" t="e">
        <f>'施設リストA-1（直営）'!#REF!</f>
        <v>#REF!</v>
      </c>
      <c r="U1539" s="29" t="e">
        <f>'施設リストA-1（直営）'!#REF!</f>
        <v>#REF!</v>
      </c>
      <c r="V1539" s="30" t="e">
        <f>IF(U1539="新設",VLOOKUP('施設リストA-1（直営）'!#REF!,'（新設）照明器具'!$B$5:$C$1990,2,FALSE),IF('部屋別効果（直）'!U1539="撤去",VLOOKUP('施設リストA-1（直営）'!#REF!,'（既設）調査結果'!$B$5:$C$1998,2,FALSE),0))</f>
        <v>#REF!</v>
      </c>
      <c r="W1539" s="29" t="e">
        <f>'施設リストA-1（直営）'!#REF!</f>
        <v>#REF!</v>
      </c>
      <c r="X1539" s="29" t="e">
        <f>'施設リストA-1（直営）'!#REF!</f>
        <v>#REF!</v>
      </c>
      <c r="Y1539" s="30" t="e">
        <f>IF(X1539="新設",VLOOKUP('施設リストA-1（直営）'!#REF!,'（新設）照明器具'!$B$5:$C$1990,2,FALSE),IF('部屋別効果（直）'!X1539="撤去",VLOOKUP('施設リストA-1（直営）'!#REF!,'（既設）調査結果'!$B$5:$C$1998,2,FALSE),0))</f>
        <v>#REF!</v>
      </c>
      <c r="Z1539" s="29" t="e">
        <f>'施設リストA-1（直営）'!#REF!</f>
        <v>#REF!</v>
      </c>
      <c r="AA1539" s="29" t="e">
        <f>'施設リストA-1（直営）'!#REF!</f>
        <v>#REF!</v>
      </c>
      <c r="AB1539" s="30" t="e">
        <f>IF(AA1539="新設",VLOOKUP('施設リストA-1（直営）'!#REF!,'（新設）照明器具'!$B$5:$C$1990,2,FALSE),IF('部屋別効果（直）'!AA1539="撤去",VLOOKUP('施設リストA-1（直営）'!#REF!,'（既設）調査結果'!$B$5:$C$1998,2,FALSE),0))</f>
        <v>#REF!</v>
      </c>
      <c r="AC1539" s="29" t="e">
        <f>'施設リストA-1（直営）'!#REF!</f>
        <v>#REF!</v>
      </c>
      <c r="AD1539" s="29" t="e">
        <f>'施設リストA-1（直営）'!#REF!</f>
        <v>#REF!</v>
      </c>
      <c r="AE1539" s="30" t="e">
        <f>IF(AD1539="新設",VLOOKUP('施設リストA-1（直営）'!#REF!,'（新設）照明器具'!$B$5:$C$1990,2,FALSE),IF('部屋別効果（直）'!AD1539="撤去",VLOOKUP('施設リストA-1（直営）'!#REF!,'（既設）調査結果'!$B$5:$C$1998,2,FALSE),0))</f>
        <v>#REF!</v>
      </c>
      <c r="AF1539" s="29" t="e">
        <f>'施設リストA-1（直営）'!#REF!</f>
        <v>#REF!</v>
      </c>
      <c r="AG1539" s="29" t="e">
        <f>'施設リストA-1（直営）'!#REF!</f>
        <v>#REF!</v>
      </c>
      <c r="AH1539" s="30" t="e">
        <f>IF(AG1539="新設",VLOOKUP('施設リストA-1（直営）'!#REF!,'（新設）照明器具'!$B$5:$C$1990,2,FALSE),IF('部屋別効果（直）'!AG1539="撤去",VLOOKUP('施設リストA-1（直営）'!#REF!,'（既設）調査結果'!$B$5:$C$1998,2,FALSE),0))</f>
        <v>#REF!</v>
      </c>
      <c r="AI1539" s="29" t="e">
        <f>'施設リストA-1（直営）'!#REF!</f>
        <v>#REF!</v>
      </c>
      <c r="AJ1539" s="29" t="e">
        <f>'施設リストA-1（直営）'!#REF!</f>
        <v>#REF!</v>
      </c>
      <c r="AK1539" s="30" t="e">
        <f>IF(AJ1539="新設",VLOOKUP('施設リストA-1（直営）'!#REF!,'（新設）照明器具'!$B$5:$C$1990,2,FALSE),IF('部屋別効果（直）'!AJ1539="撤去",VLOOKUP('施設リストA-1（直営）'!#REF!,'（既設）調査結果'!$B$5:$C$1998,2,FALSE),0))</f>
        <v>#REF!</v>
      </c>
      <c r="AL1539" s="29" t="e">
        <f>'施設リストA-1（直営）'!#REF!</f>
        <v>#REF!</v>
      </c>
    </row>
    <row r="1540" spans="1:38" customFormat="1">
      <c r="A1540" s="94"/>
      <c r="B1540" s="16" t="e">
        <f>'施設リストA-1（直営）'!#REF!</f>
        <v>#REF!</v>
      </c>
      <c r="C1540" s="14" t="e">
        <f>'施設リストA-1（直営）'!#REF!</f>
        <v>#REF!</v>
      </c>
      <c r="D1540" s="94" t="e">
        <f>'施設リストA-1（直営）'!#REF!</f>
        <v>#REF!</v>
      </c>
      <c r="E1540" s="20" t="e">
        <f>'施設リストA-1（直営）'!#REF!</f>
        <v>#REF!</v>
      </c>
      <c r="F1540" s="20" t="e">
        <f>'施設リストA-1（直営）'!#REF!</f>
        <v>#REF!</v>
      </c>
      <c r="G1540" s="13" t="e">
        <f>'施設リストA-1（直営）'!#REF!</f>
        <v>#REF!</v>
      </c>
      <c r="H1540" s="28" t="e">
        <f t="shared" si="23"/>
        <v>#REF!</v>
      </c>
      <c r="I1540" s="29" t="e">
        <f>'施設リストA-1（直営）'!#REF!</f>
        <v>#REF!</v>
      </c>
      <c r="J1540" s="30" t="e">
        <f>IF(I1540="新設",VLOOKUP('施設リストA-1（直営）'!#REF!,'（新設）照明器具'!$B$5:$C$1990,2,FALSE),IF('部屋別効果（直）'!I1540="撤去",VLOOKUP('施設リストA-1（直営）'!#REF!,'（既設）調査結果'!$B$5:$C$1998,2,FALSE),0))</f>
        <v>#REF!</v>
      </c>
      <c r="K1540" s="29" t="e">
        <f>'施設リストA-1（直営）'!#REF!</f>
        <v>#REF!</v>
      </c>
      <c r="L1540" s="29" t="e">
        <f>'施設リストA-1（直営）'!#REF!</f>
        <v>#REF!</v>
      </c>
      <c r="M1540" s="30" t="e">
        <f>IF(L1540="新設",VLOOKUP('施設リストA-1（直営）'!#REF!,'（新設）照明器具'!$B$5:$C$1990,2,FALSE),IF('部屋別効果（直）'!L1540="撤去",VLOOKUP('施設リストA-1（直営）'!#REF!,'（既設）調査結果'!$B$5:$C$1998,2,FALSE),0))</f>
        <v>#REF!</v>
      </c>
      <c r="N1540" s="29" t="e">
        <f>'施設リストA-1（直営）'!#REF!</f>
        <v>#REF!</v>
      </c>
      <c r="O1540" s="29" t="e">
        <f>'施設リストA-1（直営）'!#REF!</f>
        <v>#REF!</v>
      </c>
      <c r="P1540" s="30" t="e">
        <f>IF(O1540="新設",VLOOKUP('施設リストA-1（直営）'!#REF!,'（新設）照明器具'!$B$5:$C$1990,2,FALSE),IF('部屋別効果（直）'!O1540="撤去",VLOOKUP('施設リストA-1（直営）'!#REF!,'（既設）調査結果'!$B$5:$C$1998,2,FALSE),0))</f>
        <v>#REF!</v>
      </c>
      <c r="Q1540" s="29" t="e">
        <f>'施設リストA-1（直営）'!#REF!</f>
        <v>#REF!</v>
      </c>
      <c r="R1540" s="29" t="e">
        <f>'施設リストA-1（直営）'!#REF!</f>
        <v>#REF!</v>
      </c>
      <c r="S1540" s="30" t="e">
        <f>IF(R1540="新設",VLOOKUP('施設リストA-1（直営）'!#REF!,'（新設）照明器具'!$B$5:$C$1990,2,FALSE),IF('部屋別効果（直）'!R1540="撤去",VLOOKUP('施設リストA-1（直営）'!#REF!,'（既設）調査結果'!$B$5:$C$1998,2,FALSE),0))</f>
        <v>#REF!</v>
      </c>
      <c r="T1540" s="29" t="e">
        <f>'施設リストA-1（直営）'!#REF!</f>
        <v>#REF!</v>
      </c>
      <c r="U1540" s="29" t="e">
        <f>'施設リストA-1（直営）'!#REF!</f>
        <v>#REF!</v>
      </c>
      <c r="V1540" s="30" t="e">
        <f>IF(U1540="新設",VLOOKUP('施設リストA-1（直営）'!#REF!,'（新設）照明器具'!$B$5:$C$1990,2,FALSE),IF('部屋別効果（直）'!U1540="撤去",VLOOKUP('施設リストA-1（直営）'!#REF!,'（既設）調査結果'!$B$5:$C$1998,2,FALSE),0))</f>
        <v>#REF!</v>
      </c>
      <c r="W1540" s="29" t="e">
        <f>'施設リストA-1（直営）'!#REF!</f>
        <v>#REF!</v>
      </c>
      <c r="X1540" s="29" t="e">
        <f>'施設リストA-1（直営）'!#REF!</f>
        <v>#REF!</v>
      </c>
      <c r="Y1540" s="30" t="e">
        <f>IF(X1540="新設",VLOOKUP('施設リストA-1（直営）'!#REF!,'（新設）照明器具'!$B$5:$C$1990,2,FALSE),IF('部屋別効果（直）'!X1540="撤去",VLOOKUP('施設リストA-1（直営）'!#REF!,'（既設）調査結果'!$B$5:$C$1998,2,FALSE),0))</f>
        <v>#REF!</v>
      </c>
      <c r="Z1540" s="29" t="e">
        <f>'施設リストA-1（直営）'!#REF!</f>
        <v>#REF!</v>
      </c>
      <c r="AA1540" s="29" t="e">
        <f>'施設リストA-1（直営）'!#REF!</f>
        <v>#REF!</v>
      </c>
      <c r="AB1540" s="30" t="e">
        <f>IF(AA1540="新設",VLOOKUP('施設リストA-1（直営）'!#REF!,'（新設）照明器具'!$B$5:$C$1990,2,FALSE),IF('部屋別効果（直）'!AA1540="撤去",VLOOKUP('施設リストA-1（直営）'!#REF!,'（既設）調査結果'!$B$5:$C$1998,2,FALSE),0))</f>
        <v>#REF!</v>
      </c>
      <c r="AC1540" s="29" t="e">
        <f>'施設リストA-1（直営）'!#REF!</f>
        <v>#REF!</v>
      </c>
      <c r="AD1540" s="29" t="e">
        <f>'施設リストA-1（直営）'!#REF!</f>
        <v>#REF!</v>
      </c>
      <c r="AE1540" s="30" t="e">
        <f>IF(AD1540="新設",VLOOKUP('施設リストA-1（直営）'!#REF!,'（新設）照明器具'!$B$5:$C$1990,2,FALSE),IF('部屋別効果（直）'!AD1540="撤去",VLOOKUP('施設リストA-1（直営）'!#REF!,'（既設）調査結果'!$B$5:$C$1998,2,FALSE),0))</f>
        <v>#REF!</v>
      </c>
      <c r="AF1540" s="29" t="e">
        <f>'施設リストA-1（直営）'!#REF!</f>
        <v>#REF!</v>
      </c>
      <c r="AG1540" s="29" t="e">
        <f>'施設リストA-1（直営）'!#REF!</f>
        <v>#REF!</v>
      </c>
      <c r="AH1540" s="30" t="e">
        <f>IF(AG1540="新設",VLOOKUP('施設リストA-1（直営）'!#REF!,'（新設）照明器具'!$B$5:$C$1990,2,FALSE),IF('部屋別効果（直）'!AG1540="撤去",VLOOKUP('施設リストA-1（直営）'!#REF!,'（既設）調査結果'!$B$5:$C$1998,2,FALSE),0))</f>
        <v>#REF!</v>
      </c>
      <c r="AI1540" s="29" t="e">
        <f>'施設リストA-1（直営）'!#REF!</f>
        <v>#REF!</v>
      </c>
      <c r="AJ1540" s="29" t="e">
        <f>'施設リストA-1（直営）'!#REF!</f>
        <v>#REF!</v>
      </c>
      <c r="AK1540" s="30" t="e">
        <f>IF(AJ1540="新設",VLOOKUP('施設リストA-1（直営）'!#REF!,'（新設）照明器具'!$B$5:$C$1990,2,FALSE),IF('部屋別効果（直）'!AJ1540="撤去",VLOOKUP('施設リストA-1（直営）'!#REF!,'（既設）調査結果'!$B$5:$C$1998,2,FALSE),0))</f>
        <v>#REF!</v>
      </c>
      <c r="AL1540" s="29" t="e">
        <f>'施設リストA-1（直営）'!#REF!</f>
        <v>#REF!</v>
      </c>
    </row>
    <row r="1541" spans="1:38" customFormat="1">
      <c r="A1541" s="94"/>
      <c r="B1541" s="16" t="e">
        <f>'施設リストA-1（直営）'!#REF!</f>
        <v>#REF!</v>
      </c>
      <c r="C1541" s="14" t="e">
        <f>'施設リストA-1（直営）'!#REF!</f>
        <v>#REF!</v>
      </c>
      <c r="D1541" s="94" t="e">
        <f>'施設リストA-1（直営）'!#REF!</f>
        <v>#REF!</v>
      </c>
      <c r="E1541" s="20" t="e">
        <f>'施設リストA-1（直営）'!#REF!</f>
        <v>#REF!</v>
      </c>
      <c r="F1541" s="20" t="e">
        <f>'施設リストA-1（直営）'!#REF!</f>
        <v>#REF!</v>
      </c>
      <c r="G1541" s="13" t="e">
        <f>'施設リストA-1（直営）'!#REF!</f>
        <v>#REF!</v>
      </c>
      <c r="H1541" s="28" t="e">
        <f t="shared" si="23"/>
        <v>#REF!</v>
      </c>
      <c r="I1541" s="29" t="e">
        <f>'施設リストA-1（直営）'!#REF!</f>
        <v>#REF!</v>
      </c>
      <c r="J1541" s="30" t="e">
        <f>IF(I1541="新設",VLOOKUP('施設リストA-1（直営）'!#REF!,'（新設）照明器具'!$B$5:$C$1990,2,FALSE),IF('部屋別効果（直）'!I1541="撤去",VLOOKUP('施設リストA-1（直営）'!#REF!,'（既設）調査結果'!$B$5:$C$1998,2,FALSE),0))</f>
        <v>#REF!</v>
      </c>
      <c r="K1541" s="29" t="e">
        <f>'施設リストA-1（直営）'!#REF!</f>
        <v>#REF!</v>
      </c>
      <c r="L1541" s="29" t="e">
        <f>'施設リストA-1（直営）'!#REF!</f>
        <v>#REF!</v>
      </c>
      <c r="M1541" s="30" t="e">
        <f>IF(L1541="新設",VLOOKUP('施設リストA-1（直営）'!#REF!,'（新設）照明器具'!$B$5:$C$1990,2,FALSE),IF('部屋別効果（直）'!L1541="撤去",VLOOKUP('施設リストA-1（直営）'!#REF!,'（既設）調査結果'!$B$5:$C$1998,2,FALSE),0))</f>
        <v>#REF!</v>
      </c>
      <c r="N1541" s="29" t="e">
        <f>'施設リストA-1（直営）'!#REF!</f>
        <v>#REF!</v>
      </c>
      <c r="O1541" s="29" t="e">
        <f>'施設リストA-1（直営）'!#REF!</f>
        <v>#REF!</v>
      </c>
      <c r="P1541" s="30" t="e">
        <f>IF(O1541="新設",VLOOKUP('施設リストA-1（直営）'!#REF!,'（新設）照明器具'!$B$5:$C$1990,2,FALSE),IF('部屋別効果（直）'!O1541="撤去",VLOOKUP('施設リストA-1（直営）'!#REF!,'（既設）調査結果'!$B$5:$C$1998,2,FALSE),0))</f>
        <v>#REF!</v>
      </c>
      <c r="Q1541" s="29" t="e">
        <f>'施設リストA-1（直営）'!#REF!</f>
        <v>#REF!</v>
      </c>
      <c r="R1541" s="29" t="e">
        <f>'施設リストA-1（直営）'!#REF!</f>
        <v>#REF!</v>
      </c>
      <c r="S1541" s="30" t="e">
        <f>IF(R1541="新設",VLOOKUP('施設リストA-1（直営）'!#REF!,'（新設）照明器具'!$B$5:$C$1990,2,FALSE),IF('部屋別効果（直）'!R1541="撤去",VLOOKUP('施設リストA-1（直営）'!#REF!,'（既設）調査結果'!$B$5:$C$1998,2,FALSE),0))</f>
        <v>#REF!</v>
      </c>
      <c r="T1541" s="29" t="e">
        <f>'施設リストA-1（直営）'!#REF!</f>
        <v>#REF!</v>
      </c>
      <c r="U1541" s="29" t="e">
        <f>'施設リストA-1（直営）'!#REF!</f>
        <v>#REF!</v>
      </c>
      <c r="V1541" s="30" t="e">
        <f>IF(U1541="新設",VLOOKUP('施設リストA-1（直営）'!#REF!,'（新設）照明器具'!$B$5:$C$1990,2,FALSE),IF('部屋別効果（直）'!U1541="撤去",VLOOKUP('施設リストA-1（直営）'!#REF!,'（既設）調査結果'!$B$5:$C$1998,2,FALSE),0))</f>
        <v>#REF!</v>
      </c>
      <c r="W1541" s="29" t="e">
        <f>'施設リストA-1（直営）'!#REF!</f>
        <v>#REF!</v>
      </c>
      <c r="X1541" s="29" t="e">
        <f>'施設リストA-1（直営）'!#REF!</f>
        <v>#REF!</v>
      </c>
      <c r="Y1541" s="30" t="e">
        <f>IF(X1541="新設",VLOOKUP('施設リストA-1（直営）'!#REF!,'（新設）照明器具'!$B$5:$C$1990,2,FALSE),IF('部屋別効果（直）'!X1541="撤去",VLOOKUP('施設リストA-1（直営）'!#REF!,'（既設）調査結果'!$B$5:$C$1998,2,FALSE),0))</f>
        <v>#REF!</v>
      </c>
      <c r="Z1541" s="29" t="e">
        <f>'施設リストA-1（直営）'!#REF!</f>
        <v>#REF!</v>
      </c>
      <c r="AA1541" s="29" t="e">
        <f>'施設リストA-1（直営）'!#REF!</f>
        <v>#REF!</v>
      </c>
      <c r="AB1541" s="30" t="e">
        <f>IF(AA1541="新設",VLOOKUP('施設リストA-1（直営）'!#REF!,'（新設）照明器具'!$B$5:$C$1990,2,FALSE),IF('部屋別効果（直）'!AA1541="撤去",VLOOKUP('施設リストA-1（直営）'!#REF!,'（既設）調査結果'!$B$5:$C$1998,2,FALSE),0))</f>
        <v>#REF!</v>
      </c>
      <c r="AC1541" s="29" t="e">
        <f>'施設リストA-1（直営）'!#REF!</f>
        <v>#REF!</v>
      </c>
      <c r="AD1541" s="29" t="e">
        <f>'施設リストA-1（直営）'!#REF!</f>
        <v>#REF!</v>
      </c>
      <c r="AE1541" s="30" t="e">
        <f>IF(AD1541="新設",VLOOKUP('施設リストA-1（直営）'!#REF!,'（新設）照明器具'!$B$5:$C$1990,2,FALSE),IF('部屋別効果（直）'!AD1541="撤去",VLOOKUP('施設リストA-1（直営）'!#REF!,'（既設）調査結果'!$B$5:$C$1998,2,FALSE),0))</f>
        <v>#REF!</v>
      </c>
      <c r="AF1541" s="29" t="e">
        <f>'施設リストA-1（直営）'!#REF!</f>
        <v>#REF!</v>
      </c>
      <c r="AG1541" s="29" t="e">
        <f>'施設リストA-1（直営）'!#REF!</f>
        <v>#REF!</v>
      </c>
      <c r="AH1541" s="30" t="e">
        <f>IF(AG1541="新設",VLOOKUP('施設リストA-1（直営）'!#REF!,'（新設）照明器具'!$B$5:$C$1990,2,FALSE),IF('部屋別効果（直）'!AG1541="撤去",VLOOKUP('施設リストA-1（直営）'!#REF!,'（既設）調査結果'!$B$5:$C$1998,2,FALSE),0))</f>
        <v>#REF!</v>
      </c>
      <c r="AI1541" s="29" t="e">
        <f>'施設リストA-1（直営）'!#REF!</f>
        <v>#REF!</v>
      </c>
      <c r="AJ1541" s="29" t="e">
        <f>'施設リストA-1（直営）'!#REF!</f>
        <v>#REF!</v>
      </c>
      <c r="AK1541" s="30" t="e">
        <f>IF(AJ1541="新設",VLOOKUP('施設リストA-1（直営）'!#REF!,'（新設）照明器具'!$B$5:$C$1990,2,FALSE),IF('部屋別効果（直）'!AJ1541="撤去",VLOOKUP('施設リストA-1（直営）'!#REF!,'（既設）調査結果'!$B$5:$C$1998,2,FALSE),0))</f>
        <v>#REF!</v>
      </c>
      <c r="AL1541" s="29" t="e">
        <f>'施設リストA-1（直営）'!#REF!</f>
        <v>#REF!</v>
      </c>
    </row>
    <row r="1542" spans="1:38" customFormat="1">
      <c r="A1542" s="94"/>
      <c r="B1542" s="16" t="e">
        <f>'施設リストA-1（直営）'!#REF!</f>
        <v>#REF!</v>
      </c>
      <c r="C1542" s="14" t="e">
        <f>'施設リストA-1（直営）'!#REF!</f>
        <v>#REF!</v>
      </c>
      <c r="D1542" s="94" t="e">
        <f>'施設リストA-1（直営）'!#REF!</f>
        <v>#REF!</v>
      </c>
      <c r="E1542" s="20" t="e">
        <f>'施設リストA-1（直営）'!#REF!</f>
        <v>#REF!</v>
      </c>
      <c r="F1542" s="20" t="e">
        <f>'施設リストA-1（直営）'!#REF!</f>
        <v>#REF!</v>
      </c>
      <c r="G1542" s="13" t="e">
        <f>'施設リストA-1（直営）'!#REF!</f>
        <v>#REF!</v>
      </c>
      <c r="H1542" s="28" t="e">
        <f t="shared" si="23"/>
        <v>#REF!</v>
      </c>
      <c r="I1542" s="29" t="e">
        <f>'施設リストA-1（直営）'!#REF!</f>
        <v>#REF!</v>
      </c>
      <c r="J1542" s="30" t="e">
        <f>IF(I1542="新設",VLOOKUP('施設リストA-1（直営）'!#REF!,'（新設）照明器具'!$B$5:$C$1990,2,FALSE),IF('部屋別効果（直）'!I1542="撤去",VLOOKUP('施設リストA-1（直営）'!#REF!,'（既設）調査結果'!$B$5:$C$1998,2,FALSE),0))</f>
        <v>#REF!</v>
      </c>
      <c r="K1542" s="29" t="e">
        <f>'施設リストA-1（直営）'!#REF!</f>
        <v>#REF!</v>
      </c>
      <c r="L1542" s="29" t="e">
        <f>'施設リストA-1（直営）'!#REF!</f>
        <v>#REF!</v>
      </c>
      <c r="M1542" s="30" t="e">
        <f>IF(L1542="新設",VLOOKUP('施設リストA-1（直営）'!#REF!,'（新設）照明器具'!$B$5:$C$1990,2,FALSE),IF('部屋別効果（直）'!L1542="撤去",VLOOKUP('施設リストA-1（直営）'!#REF!,'（既設）調査結果'!$B$5:$C$1998,2,FALSE),0))</f>
        <v>#REF!</v>
      </c>
      <c r="N1542" s="29" t="e">
        <f>'施設リストA-1（直営）'!#REF!</f>
        <v>#REF!</v>
      </c>
      <c r="O1542" s="29" t="e">
        <f>'施設リストA-1（直営）'!#REF!</f>
        <v>#REF!</v>
      </c>
      <c r="P1542" s="30" t="e">
        <f>IF(O1542="新設",VLOOKUP('施設リストA-1（直営）'!#REF!,'（新設）照明器具'!$B$5:$C$1990,2,FALSE),IF('部屋別効果（直）'!O1542="撤去",VLOOKUP('施設リストA-1（直営）'!#REF!,'（既設）調査結果'!$B$5:$C$1998,2,FALSE),0))</f>
        <v>#REF!</v>
      </c>
      <c r="Q1542" s="29" t="e">
        <f>'施設リストA-1（直営）'!#REF!</f>
        <v>#REF!</v>
      </c>
      <c r="R1542" s="29" t="e">
        <f>'施設リストA-1（直営）'!#REF!</f>
        <v>#REF!</v>
      </c>
      <c r="S1542" s="30" t="e">
        <f>IF(R1542="新設",VLOOKUP('施設リストA-1（直営）'!#REF!,'（新設）照明器具'!$B$5:$C$1990,2,FALSE),IF('部屋別効果（直）'!R1542="撤去",VLOOKUP('施設リストA-1（直営）'!#REF!,'（既設）調査結果'!$B$5:$C$1998,2,FALSE),0))</f>
        <v>#REF!</v>
      </c>
      <c r="T1542" s="29" t="e">
        <f>'施設リストA-1（直営）'!#REF!</f>
        <v>#REF!</v>
      </c>
      <c r="U1542" s="29" t="e">
        <f>'施設リストA-1（直営）'!#REF!</f>
        <v>#REF!</v>
      </c>
      <c r="V1542" s="30" t="e">
        <f>IF(U1542="新設",VLOOKUP('施設リストA-1（直営）'!#REF!,'（新設）照明器具'!$B$5:$C$1990,2,FALSE),IF('部屋別効果（直）'!U1542="撤去",VLOOKUP('施設リストA-1（直営）'!#REF!,'（既設）調査結果'!$B$5:$C$1998,2,FALSE),0))</f>
        <v>#REF!</v>
      </c>
      <c r="W1542" s="29" t="e">
        <f>'施設リストA-1（直営）'!#REF!</f>
        <v>#REF!</v>
      </c>
      <c r="X1542" s="29" t="e">
        <f>'施設リストA-1（直営）'!#REF!</f>
        <v>#REF!</v>
      </c>
      <c r="Y1542" s="30" t="e">
        <f>IF(X1542="新設",VLOOKUP('施設リストA-1（直営）'!#REF!,'（新設）照明器具'!$B$5:$C$1990,2,FALSE),IF('部屋別効果（直）'!X1542="撤去",VLOOKUP('施設リストA-1（直営）'!#REF!,'（既設）調査結果'!$B$5:$C$1998,2,FALSE),0))</f>
        <v>#REF!</v>
      </c>
      <c r="Z1542" s="29" t="e">
        <f>'施設リストA-1（直営）'!#REF!</f>
        <v>#REF!</v>
      </c>
      <c r="AA1542" s="29" t="e">
        <f>'施設リストA-1（直営）'!#REF!</f>
        <v>#REF!</v>
      </c>
      <c r="AB1542" s="30" t="e">
        <f>IF(AA1542="新設",VLOOKUP('施設リストA-1（直営）'!#REF!,'（新設）照明器具'!$B$5:$C$1990,2,FALSE),IF('部屋別効果（直）'!AA1542="撤去",VLOOKUP('施設リストA-1（直営）'!#REF!,'（既設）調査結果'!$B$5:$C$1998,2,FALSE),0))</f>
        <v>#REF!</v>
      </c>
      <c r="AC1542" s="29" t="e">
        <f>'施設リストA-1（直営）'!#REF!</f>
        <v>#REF!</v>
      </c>
      <c r="AD1542" s="29" t="e">
        <f>'施設リストA-1（直営）'!#REF!</f>
        <v>#REF!</v>
      </c>
      <c r="AE1542" s="30" t="e">
        <f>IF(AD1542="新設",VLOOKUP('施設リストA-1（直営）'!#REF!,'（新設）照明器具'!$B$5:$C$1990,2,FALSE),IF('部屋別効果（直）'!AD1542="撤去",VLOOKUP('施設リストA-1（直営）'!#REF!,'（既設）調査結果'!$B$5:$C$1998,2,FALSE),0))</f>
        <v>#REF!</v>
      </c>
      <c r="AF1542" s="29" t="e">
        <f>'施設リストA-1（直営）'!#REF!</f>
        <v>#REF!</v>
      </c>
      <c r="AG1542" s="29" t="e">
        <f>'施設リストA-1（直営）'!#REF!</f>
        <v>#REF!</v>
      </c>
      <c r="AH1542" s="30" t="e">
        <f>IF(AG1542="新設",VLOOKUP('施設リストA-1（直営）'!#REF!,'（新設）照明器具'!$B$5:$C$1990,2,FALSE),IF('部屋別効果（直）'!AG1542="撤去",VLOOKUP('施設リストA-1（直営）'!#REF!,'（既設）調査結果'!$B$5:$C$1998,2,FALSE),0))</f>
        <v>#REF!</v>
      </c>
      <c r="AI1542" s="29" t="e">
        <f>'施設リストA-1（直営）'!#REF!</f>
        <v>#REF!</v>
      </c>
      <c r="AJ1542" s="29" t="e">
        <f>'施設リストA-1（直営）'!#REF!</f>
        <v>#REF!</v>
      </c>
      <c r="AK1542" s="30" t="e">
        <f>IF(AJ1542="新設",VLOOKUP('施設リストA-1（直営）'!#REF!,'（新設）照明器具'!$B$5:$C$1990,2,FALSE),IF('部屋別効果（直）'!AJ1542="撤去",VLOOKUP('施設リストA-1（直営）'!#REF!,'（既設）調査結果'!$B$5:$C$1998,2,FALSE),0))</f>
        <v>#REF!</v>
      </c>
      <c r="AL1542" s="29" t="e">
        <f>'施設リストA-1（直営）'!#REF!</f>
        <v>#REF!</v>
      </c>
    </row>
    <row r="1543" spans="1:38" customFormat="1">
      <c r="A1543" s="94"/>
      <c r="B1543" s="16" t="e">
        <f>'施設リストA-1（直営）'!#REF!</f>
        <v>#REF!</v>
      </c>
      <c r="C1543" s="14" t="e">
        <f>'施設リストA-1（直営）'!#REF!</f>
        <v>#REF!</v>
      </c>
      <c r="D1543" s="94" t="e">
        <f>'施設リストA-1（直営）'!#REF!</f>
        <v>#REF!</v>
      </c>
      <c r="E1543" s="20" t="e">
        <f>'施設リストA-1（直営）'!#REF!</f>
        <v>#REF!</v>
      </c>
      <c r="F1543" s="20" t="e">
        <f>'施設リストA-1（直営）'!#REF!</f>
        <v>#REF!</v>
      </c>
      <c r="G1543" s="13" t="e">
        <f>'施設リストA-1（直営）'!#REF!</f>
        <v>#REF!</v>
      </c>
      <c r="H1543" s="28" t="e">
        <f t="shared" si="23"/>
        <v>#REF!</v>
      </c>
      <c r="I1543" s="29" t="e">
        <f>'施設リストA-1（直営）'!#REF!</f>
        <v>#REF!</v>
      </c>
      <c r="J1543" s="30" t="e">
        <f>IF(I1543="新設",VLOOKUP('施設リストA-1（直営）'!#REF!,'（新設）照明器具'!$B$5:$C$1990,2,FALSE),IF('部屋別効果（直）'!I1543="撤去",VLOOKUP('施設リストA-1（直営）'!#REF!,'（既設）調査結果'!$B$5:$C$1998,2,FALSE),0))</f>
        <v>#REF!</v>
      </c>
      <c r="K1543" s="29" t="e">
        <f>'施設リストA-1（直営）'!#REF!</f>
        <v>#REF!</v>
      </c>
      <c r="L1543" s="29" t="e">
        <f>'施設リストA-1（直営）'!#REF!</f>
        <v>#REF!</v>
      </c>
      <c r="M1543" s="30" t="e">
        <f>IF(L1543="新設",VLOOKUP('施設リストA-1（直営）'!#REF!,'（新設）照明器具'!$B$5:$C$1990,2,FALSE),IF('部屋別効果（直）'!L1543="撤去",VLOOKUP('施設リストA-1（直営）'!#REF!,'（既設）調査結果'!$B$5:$C$1998,2,FALSE),0))</f>
        <v>#REF!</v>
      </c>
      <c r="N1543" s="29" t="e">
        <f>'施設リストA-1（直営）'!#REF!</f>
        <v>#REF!</v>
      </c>
      <c r="O1543" s="29" t="e">
        <f>'施設リストA-1（直営）'!#REF!</f>
        <v>#REF!</v>
      </c>
      <c r="P1543" s="30" t="e">
        <f>IF(O1543="新設",VLOOKUP('施設リストA-1（直営）'!#REF!,'（新設）照明器具'!$B$5:$C$1990,2,FALSE),IF('部屋別効果（直）'!O1543="撤去",VLOOKUP('施設リストA-1（直営）'!#REF!,'（既設）調査結果'!$B$5:$C$1998,2,FALSE),0))</f>
        <v>#REF!</v>
      </c>
      <c r="Q1543" s="29" t="e">
        <f>'施設リストA-1（直営）'!#REF!</f>
        <v>#REF!</v>
      </c>
      <c r="R1543" s="29" t="e">
        <f>'施設リストA-1（直営）'!#REF!</f>
        <v>#REF!</v>
      </c>
      <c r="S1543" s="30" t="e">
        <f>IF(R1543="新設",VLOOKUP('施設リストA-1（直営）'!#REF!,'（新設）照明器具'!$B$5:$C$1990,2,FALSE),IF('部屋別効果（直）'!R1543="撤去",VLOOKUP('施設リストA-1（直営）'!#REF!,'（既設）調査結果'!$B$5:$C$1998,2,FALSE),0))</f>
        <v>#REF!</v>
      </c>
      <c r="T1543" s="29" t="e">
        <f>'施設リストA-1（直営）'!#REF!</f>
        <v>#REF!</v>
      </c>
      <c r="U1543" s="29" t="e">
        <f>'施設リストA-1（直営）'!#REF!</f>
        <v>#REF!</v>
      </c>
      <c r="V1543" s="30" t="e">
        <f>IF(U1543="新設",VLOOKUP('施設リストA-1（直営）'!#REF!,'（新設）照明器具'!$B$5:$C$1990,2,FALSE),IF('部屋別効果（直）'!U1543="撤去",VLOOKUP('施設リストA-1（直営）'!#REF!,'（既設）調査結果'!$B$5:$C$1998,2,FALSE),0))</f>
        <v>#REF!</v>
      </c>
      <c r="W1543" s="29" t="e">
        <f>'施設リストA-1（直営）'!#REF!</f>
        <v>#REF!</v>
      </c>
      <c r="X1543" s="29" t="e">
        <f>'施設リストA-1（直営）'!#REF!</f>
        <v>#REF!</v>
      </c>
      <c r="Y1543" s="30" t="e">
        <f>IF(X1543="新設",VLOOKUP('施設リストA-1（直営）'!#REF!,'（新設）照明器具'!$B$5:$C$1990,2,FALSE),IF('部屋別効果（直）'!X1543="撤去",VLOOKUP('施設リストA-1（直営）'!#REF!,'（既設）調査結果'!$B$5:$C$1998,2,FALSE),0))</f>
        <v>#REF!</v>
      </c>
      <c r="Z1543" s="29" t="e">
        <f>'施設リストA-1（直営）'!#REF!</f>
        <v>#REF!</v>
      </c>
      <c r="AA1543" s="29" t="e">
        <f>'施設リストA-1（直営）'!#REF!</f>
        <v>#REF!</v>
      </c>
      <c r="AB1543" s="30" t="e">
        <f>IF(AA1543="新設",VLOOKUP('施設リストA-1（直営）'!#REF!,'（新設）照明器具'!$B$5:$C$1990,2,FALSE),IF('部屋別効果（直）'!AA1543="撤去",VLOOKUP('施設リストA-1（直営）'!#REF!,'（既設）調査結果'!$B$5:$C$1998,2,FALSE),0))</f>
        <v>#REF!</v>
      </c>
      <c r="AC1543" s="29" t="e">
        <f>'施設リストA-1（直営）'!#REF!</f>
        <v>#REF!</v>
      </c>
      <c r="AD1543" s="29" t="e">
        <f>'施設リストA-1（直営）'!#REF!</f>
        <v>#REF!</v>
      </c>
      <c r="AE1543" s="30" t="e">
        <f>IF(AD1543="新設",VLOOKUP('施設リストA-1（直営）'!#REF!,'（新設）照明器具'!$B$5:$C$1990,2,FALSE),IF('部屋別効果（直）'!AD1543="撤去",VLOOKUP('施設リストA-1（直営）'!#REF!,'（既設）調査結果'!$B$5:$C$1998,2,FALSE),0))</f>
        <v>#REF!</v>
      </c>
      <c r="AF1543" s="29" t="e">
        <f>'施設リストA-1（直営）'!#REF!</f>
        <v>#REF!</v>
      </c>
      <c r="AG1543" s="29" t="e">
        <f>'施設リストA-1（直営）'!#REF!</f>
        <v>#REF!</v>
      </c>
      <c r="AH1543" s="30" t="e">
        <f>IF(AG1543="新設",VLOOKUP('施設リストA-1（直営）'!#REF!,'（新設）照明器具'!$B$5:$C$1990,2,FALSE),IF('部屋別効果（直）'!AG1543="撤去",VLOOKUP('施設リストA-1（直営）'!#REF!,'（既設）調査結果'!$B$5:$C$1998,2,FALSE),0))</f>
        <v>#REF!</v>
      </c>
      <c r="AI1543" s="29" t="e">
        <f>'施設リストA-1（直営）'!#REF!</f>
        <v>#REF!</v>
      </c>
      <c r="AJ1543" s="29" t="e">
        <f>'施設リストA-1（直営）'!#REF!</f>
        <v>#REF!</v>
      </c>
      <c r="AK1543" s="30" t="e">
        <f>IF(AJ1543="新設",VLOOKUP('施設リストA-1（直営）'!#REF!,'（新設）照明器具'!$B$5:$C$1990,2,FALSE),IF('部屋別効果（直）'!AJ1543="撤去",VLOOKUP('施設リストA-1（直営）'!#REF!,'（既設）調査結果'!$B$5:$C$1998,2,FALSE),0))</f>
        <v>#REF!</v>
      </c>
      <c r="AL1543" s="29" t="e">
        <f>'施設リストA-1（直営）'!#REF!</f>
        <v>#REF!</v>
      </c>
    </row>
    <row r="1544" spans="1:38" customFormat="1">
      <c r="A1544" s="94"/>
      <c r="B1544" s="16" t="e">
        <f>'施設リストA-1（直営）'!#REF!</f>
        <v>#REF!</v>
      </c>
      <c r="C1544" s="14" t="e">
        <f>'施設リストA-1（直営）'!#REF!</f>
        <v>#REF!</v>
      </c>
      <c r="D1544" s="94" t="e">
        <f>'施設リストA-1（直営）'!#REF!</f>
        <v>#REF!</v>
      </c>
      <c r="E1544" s="20" t="e">
        <f>'施設リストA-1（直営）'!#REF!</f>
        <v>#REF!</v>
      </c>
      <c r="F1544" s="20" t="e">
        <f>'施設リストA-1（直営）'!#REF!</f>
        <v>#REF!</v>
      </c>
      <c r="G1544" s="13" t="e">
        <f>'施設リストA-1（直営）'!#REF!</f>
        <v>#REF!</v>
      </c>
      <c r="H1544" s="28" t="e">
        <f t="shared" si="23"/>
        <v>#REF!</v>
      </c>
      <c r="I1544" s="29" t="e">
        <f>'施設リストA-1（直営）'!#REF!</f>
        <v>#REF!</v>
      </c>
      <c r="J1544" s="30" t="e">
        <f>IF(I1544="新設",VLOOKUP('施設リストA-1（直営）'!#REF!,'（新設）照明器具'!$B$5:$C$1990,2,FALSE),IF('部屋別効果（直）'!I1544="撤去",VLOOKUP('施設リストA-1（直営）'!#REF!,'（既設）調査結果'!$B$5:$C$1998,2,FALSE),0))</f>
        <v>#REF!</v>
      </c>
      <c r="K1544" s="29" t="e">
        <f>'施設リストA-1（直営）'!#REF!</f>
        <v>#REF!</v>
      </c>
      <c r="L1544" s="29" t="e">
        <f>'施設リストA-1（直営）'!#REF!</f>
        <v>#REF!</v>
      </c>
      <c r="M1544" s="30" t="e">
        <f>IF(L1544="新設",VLOOKUP('施設リストA-1（直営）'!#REF!,'（新設）照明器具'!$B$5:$C$1990,2,FALSE),IF('部屋別効果（直）'!L1544="撤去",VLOOKUP('施設リストA-1（直営）'!#REF!,'（既設）調査結果'!$B$5:$C$1998,2,FALSE),0))</f>
        <v>#REF!</v>
      </c>
      <c r="N1544" s="29" t="e">
        <f>'施設リストA-1（直営）'!#REF!</f>
        <v>#REF!</v>
      </c>
      <c r="O1544" s="29" t="e">
        <f>'施設リストA-1（直営）'!#REF!</f>
        <v>#REF!</v>
      </c>
      <c r="P1544" s="30" t="e">
        <f>IF(O1544="新設",VLOOKUP('施設リストA-1（直営）'!#REF!,'（新設）照明器具'!$B$5:$C$1990,2,FALSE),IF('部屋別効果（直）'!O1544="撤去",VLOOKUP('施設リストA-1（直営）'!#REF!,'（既設）調査結果'!$B$5:$C$1998,2,FALSE),0))</f>
        <v>#REF!</v>
      </c>
      <c r="Q1544" s="29" t="e">
        <f>'施設リストA-1（直営）'!#REF!</f>
        <v>#REF!</v>
      </c>
      <c r="R1544" s="29" t="e">
        <f>'施設リストA-1（直営）'!#REF!</f>
        <v>#REF!</v>
      </c>
      <c r="S1544" s="30" t="e">
        <f>IF(R1544="新設",VLOOKUP('施設リストA-1（直営）'!#REF!,'（新設）照明器具'!$B$5:$C$1990,2,FALSE),IF('部屋別効果（直）'!R1544="撤去",VLOOKUP('施設リストA-1（直営）'!#REF!,'（既設）調査結果'!$B$5:$C$1998,2,FALSE),0))</f>
        <v>#REF!</v>
      </c>
      <c r="T1544" s="29" t="e">
        <f>'施設リストA-1（直営）'!#REF!</f>
        <v>#REF!</v>
      </c>
      <c r="U1544" s="29" t="e">
        <f>'施設リストA-1（直営）'!#REF!</f>
        <v>#REF!</v>
      </c>
      <c r="V1544" s="30" t="e">
        <f>IF(U1544="新設",VLOOKUP('施設リストA-1（直営）'!#REF!,'（新設）照明器具'!$B$5:$C$1990,2,FALSE),IF('部屋別効果（直）'!U1544="撤去",VLOOKUP('施設リストA-1（直営）'!#REF!,'（既設）調査結果'!$B$5:$C$1998,2,FALSE),0))</f>
        <v>#REF!</v>
      </c>
      <c r="W1544" s="29" t="e">
        <f>'施設リストA-1（直営）'!#REF!</f>
        <v>#REF!</v>
      </c>
      <c r="X1544" s="29" t="e">
        <f>'施設リストA-1（直営）'!#REF!</f>
        <v>#REF!</v>
      </c>
      <c r="Y1544" s="30" t="e">
        <f>IF(X1544="新設",VLOOKUP('施設リストA-1（直営）'!#REF!,'（新設）照明器具'!$B$5:$C$1990,2,FALSE),IF('部屋別効果（直）'!X1544="撤去",VLOOKUP('施設リストA-1（直営）'!#REF!,'（既設）調査結果'!$B$5:$C$1998,2,FALSE),0))</f>
        <v>#REF!</v>
      </c>
      <c r="Z1544" s="29" t="e">
        <f>'施設リストA-1（直営）'!#REF!</f>
        <v>#REF!</v>
      </c>
      <c r="AA1544" s="29" t="e">
        <f>'施設リストA-1（直営）'!#REF!</f>
        <v>#REF!</v>
      </c>
      <c r="AB1544" s="30" t="e">
        <f>IF(AA1544="新設",VLOOKUP('施設リストA-1（直営）'!#REF!,'（新設）照明器具'!$B$5:$C$1990,2,FALSE),IF('部屋別効果（直）'!AA1544="撤去",VLOOKUP('施設リストA-1（直営）'!#REF!,'（既設）調査結果'!$B$5:$C$1998,2,FALSE),0))</f>
        <v>#REF!</v>
      </c>
      <c r="AC1544" s="29" t="e">
        <f>'施設リストA-1（直営）'!#REF!</f>
        <v>#REF!</v>
      </c>
      <c r="AD1544" s="29" t="e">
        <f>'施設リストA-1（直営）'!#REF!</f>
        <v>#REF!</v>
      </c>
      <c r="AE1544" s="30" t="e">
        <f>IF(AD1544="新設",VLOOKUP('施設リストA-1（直営）'!#REF!,'（新設）照明器具'!$B$5:$C$1990,2,FALSE),IF('部屋別効果（直）'!AD1544="撤去",VLOOKUP('施設リストA-1（直営）'!#REF!,'（既設）調査結果'!$B$5:$C$1998,2,FALSE),0))</f>
        <v>#REF!</v>
      </c>
      <c r="AF1544" s="29" t="e">
        <f>'施設リストA-1（直営）'!#REF!</f>
        <v>#REF!</v>
      </c>
      <c r="AG1544" s="29" t="e">
        <f>'施設リストA-1（直営）'!#REF!</f>
        <v>#REF!</v>
      </c>
      <c r="AH1544" s="30" t="e">
        <f>IF(AG1544="新設",VLOOKUP('施設リストA-1（直営）'!#REF!,'（新設）照明器具'!$B$5:$C$1990,2,FALSE),IF('部屋別効果（直）'!AG1544="撤去",VLOOKUP('施設リストA-1（直営）'!#REF!,'（既設）調査結果'!$B$5:$C$1998,2,FALSE),0))</f>
        <v>#REF!</v>
      </c>
      <c r="AI1544" s="29" t="e">
        <f>'施設リストA-1（直営）'!#REF!</f>
        <v>#REF!</v>
      </c>
      <c r="AJ1544" s="29" t="e">
        <f>'施設リストA-1（直営）'!#REF!</f>
        <v>#REF!</v>
      </c>
      <c r="AK1544" s="30" t="e">
        <f>IF(AJ1544="新設",VLOOKUP('施設リストA-1（直営）'!#REF!,'（新設）照明器具'!$B$5:$C$1990,2,FALSE),IF('部屋別効果（直）'!AJ1544="撤去",VLOOKUP('施設リストA-1（直営）'!#REF!,'（既設）調査結果'!$B$5:$C$1998,2,FALSE),0))</f>
        <v>#REF!</v>
      </c>
      <c r="AL1544" s="29" t="e">
        <f>'施設リストA-1（直営）'!#REF!</f>
        <v>#REF!</v>
      </c>
    </row>
    <row r="1545" spans="1:38" customFormat="1">
      <c r="A1545" s="94"/>
      <c r="B1545" s="16" t="e">
        <f>'施設リストA-1（直営）'!#REF!</f>
        <v>#REF!</v>
      </c>
      <c r="C1545" s="14" t="e">
        <f>'施設リストA-1（直営）'!#REF!</f>
        <v>#REF!</v>
      </c>
      <c r="D1545" s="94" t="e">
        <f>'施設リストA-1（直営）'!#REF!</f>
        <v>#REF!</v>
      </c>
      <c r="E1545" s="20" t="e">
        <f>'施設リストA-1（直営）'!#REF!</f>
        <v>#REF!</v>
      </c>
      <c r="F1545" s="20" t="e">
        <f>'施設リストA-1（直営）'!#REF!</f>
        <v>#REF!</v>
      </c>
      <c r="G1545" s="13" t="e">
        <f>'施設リストA-1（直営）'!#REF!</f>
        <v>#REF!</v>
      </c>
      <c r="H1545" s="28" t="e">
        <f t="shared" si="23"/>
        <v>#REF!</v>
      </c>
      <c r="I1545" s="29" t="e">
        <f>'施設リストA-1（直営）'!#REF!</f>
        <v>#REF!</v>
      </c>
      <c r="J1545" s="30" t="e">
        <f>IF(I1545="新設",VLOOKUP('施設リストA-1（直営）'!#REF!,'（新設）照明器具'!$B$5:$C$1990,2,FALSE),IF('部屋別効果（直）'!I1545="撤去",VLOOKUP('施設リストA-1（直営）'!#REF!,'（既設）調査結果'!$B$5:$C$1998,2,FALSE),0))</f>
        <v>#REF!</v>
      </c>
      <c r="K1545" s="29" t="e">
        <f>'施設リストA-1（直営）'!#REF!</f>
        <v>#REF!</v>
      </c>
      <c r="L1545" s="29" t="e">
        <f>'施設リストA-1（直営）'!#REF!</f>
        <v>#REF!</v>
      </c>
      <c r="M1545" s="30" t="e">
        <f>IF(L1545="新設",VLOOKUP('施設リストA-1（直営）'!#REF!,'（新設）照明器具'!$B$5:$C$1990,2,FALSE),IF('部屋別効果（直）'!L1545="撤去",VLOOKUP('施設リストA-1（直営）'!#REF!,'（既設）調査結果'!$B$5:$C$1998,2,FALSE),0))</f>
        <v>#REF!</v>
      </c>
      <c r="N1545" s="29" t="e">
        <f>'施設リストA-1（直営）'!#REF!</f>
        <v>#REF!</v>
      </c>
      <c r="O1545" s="29" t="e">
        <f>'施設リストA-1（直営）'!#REF!</f>
        <v>#REF!</v>
      </c>
      <c r="P1545" s="30" t="e">
        <f>IF(O1545="新設",VLOOKUP('施設リストA-1（直営）'!#REF!,'（新設）照明器具'!$B$5:$C$1990,2,FALSE),IF('部屋別効果（直）'!O1545="撤去",VLOOKUP('施設リストA-1（直営）'!#REF!,'（既設）調査結果'!$B$5:$C$1998,2,FALSE),0))</f>
        <v>#REF!</v>
      </c>
      <c r="Q1545" s="29" t="e">
        <f>'施設リストA-1（直営）'!#REF!</f>
        <v>#REF!</v>
      </c>
      <c r="R1545" s="29" t="e">
        <f>'施設リストA-1（直営）'!#REF!</f>
        <v>#REF!</v>
      </c>
      <c r="S1545" s="30" t="e">
        <f>IF(R1545="新設",VLOOKUP('施設リストA-1（直営）'!#REF!,'（新設）照明器具'!$B$5:$C$1990,2,FALSE),IF('部屋別効果（直）'!R1545="撤去",VLOOKUP('施設リストA-1（直営）'!#REF!,'（既設）調査結果'!$B$5:$C$1998,2,FALSE),0))</f>
        <v>#REF!</v>
      </c>
      <c r="T1545" s="29" t="e">
        <f>'施設リストA-1（直営）'!#REF!</f>
        <v>#REF!</v>
      </c>
      <c r="U1545" s="29" t="e">
        <f>'施設リストA-1（直営）'!#REF!</f>
        <v>#REF!</v>
      </c>
      <c r="V1545" s="30" t="e">
        <f>IF(U1545="新設",VLOOKUP('施設リストA-1（直営）'!#REF!,'（新設）照明器具'!$B$5:$C$1990,2,FALSE),IF('部屋別効果（直）'!U1545="撤去",VLOOKUP('施設リストA-1（直営）'!#REF!,'（既設）調査結果'!$B$5:$C$1998,2,FALSE),0))</f>
        <v>#REF!</v>
      </c>
      <c r="W1545" s="29" t="e">
        <f>'施設リストA-1（直営）'!#REF!</f>
        <v>#REF!</v>
      </c>
      <c r="X1545" s="29" t="e">
        <f>'施設リストA-1（直営）'!#REF!</f>
        <v>#REF!</v>
      </c>
      <c r="Y1545" s="30" t="e">
        <f>IF(X1545="新設",VLOOKUP('施設リストA-1（直営）'!#REF!,'（新設）照明器具'!$B$5:$C$1990,2,FALSE),IF('部屋別効果（直）'!X1545="撤去",VLOOKUP('施設リストA-1（直営）'!#REF!,'（既設）調査結果'!$B$5:$C$1998,2,FALSE),0))</f>
        <v>#REF!</v>
      </c>
      <c r="Z1545" s="29" t="e">
        <f>'施設リストA-1（直営）'!#REF!</f>
        <v>#REF!</v>
      </c>
      <c r="AA1545" s="29" t="e">
        <f>'施設リストA-1（直営）'!#REF!</f>
        <v>#REF!</v>
      </c>
      <c r="AB1545" s="30" t="e">
        <f>IF(AA1545="新設",VLOOKUP('施設リストA-1（直営）'!#REF!,'（新設）照明器具'!$B$5:$C$1990,2,FALSE),IF('部屋別効果（直）'!AA1545="撤去",VLOOKUP('施設リストA-1（直営）'!#REF!,'（既設）調査結果'!$B$5:$C$1998,2,FALSE),0))</f>
        <v>#REF!</v>
      </c>
      <c r="AC1545" s="29" t="e">
        <f>'施設リストA-1（直営）'!#REF!</f>
        <v>#REF!</v>
      </c>
      <c r="AD1545" s="29" t="e">
        <f>'施設リストA-1（直営）'!#REF!</f>
        <v>#REF!</v>
      </c>
      <c r="AE1545" s="30" t="e">
        <f>IF(AD1545="新設",VLOOKUP('施設リストA-1（直営）'!#REF!,'（新設）照明器具'!$B$5:$C$1990,2,FALSE),IF('部屋別効果（直）'!AD1545="撤去",VLOOKUP('施設リストA-1（直営）'!#REF!,'（既設）調査結果'!$B$5:$C$1998,2,FALSE),0))</f>
        <v>#REF!</v>
      </c>
      <c r="AF1545" s="29" t="e">
        <f>'施設リストA-1（直営）'!#REF!</f>
        <v>#REF!</v>
      </c>
      <c r="AG1545" s="29" t="e">
        <f>'施設リストA-1（直営）'!#REF!</f>
        <v>#REF!</v>
      </c>
      <c r="AH1545" s="30" t="e">
        <f>IF(AG1545="新設",VLOOKUP('施設リストA-1（直営）'!#REF!,'（新設）照明器具'!$B$5:$C$1990,2,FALSE),IF('部屋別効果（直）'!AG1545="撤去",VLOOKUP('施設リストA-1（直営）'!#REF!,'（既設）調査結果'!$B$5:$C$1998,2,FALSE),0))</f>
        <v>#REF!</v>
      </c>
      <c r="AI1545" s="29" t="e">
        <f>'施設リストA-1（直営）'!#REF!</f>
        <v>#REF!</v>
      </c>
      <c r="AJ1545" s="29" t="e">
        <f>'施設リストA-1（直営）'!#REF!</f>
        <v>#REF!</v>
      </c>
      <c r="AK1545" s="30" t="e">
        <f>IF(AJ1545="新設",VLOOKUP('施設リストA-1（直営）'!#REF!,'（新設）照明器具'!$B$5:$C$1990,2,FALSE),IF('部屋別効果（直）'!AJ1545="撤去",VLOOKUP('施設リストA-1（直営）'!#REF!,'（既設）調査結果'!$B$5:$C$1998,2,FALSE),0))</f>
        <v>#REF!</v>
      </c>
      <c r="AL1545" s="29" t="e">
        <f>'施設リストA-1（直営）'!#REF!</f>
        <v>#REF!</v>
      </c>
    </row>
    <row r="1546" spans="1:38" customFormat="1">
      <c r="A1546" s="94"/>
      <c r="B1546" s="16" t="e">
        <f>'施設リストA-1（直営）'!#REF!</f>
        <v>#REF!</v>
      </c>
      <c r="C1546" s="14" t="e">
        <f>'施設リストA-1（直営）'!#REF!</f>
        <v>#REF!</v>
      </c>
      <c r="D1546" s="94" t="e">
        <f>'施設リストA-1（直営）'!#REF!</f>
        <v>#REF!</v>
      </c>
      <c r="E1546" s="20" t="e">
        <f>'施設リストA-1（直営）'!#REF!</f>
        <v>#REF!</v>
      </c>
      <c r="F1546" s="20" t="e">
        <f>'施設リストA-1（直営）'!#REF!</f>
        <v>#REF!</v>
      </c>
      <c r="G1546" s="13" t="e">
        <f>'施設リストA-1（直営）'!#REF!</f>
        <v>#REF!</v>
      </c>
      <c r="H1546" s="28" t="e">
        <f t="shared" ref="H1546:H1609" si="24">IF(I1546="新設",-J1546*K1546*G1546/1000,J1546*K1546*G1546/1000)+IF(L1546="新設",-M1546*N1546*G1546/1000,M1546*N1546*G1546/1000)+IF(O1546="新設",-P1546*Q1546*G1546/1000,P1546*Q1546*G1546/1000)+IF(R1546="新設",-S1546*T1546*G1546/1000,S1546*T1546*G1546/1000)+IF(U1546="新設",-V1546*W1546*G1546/1000,V1546*W1546*G1546/1000)+IF(X1546="新設",-Y1546*Z1546*G1546/1000,Y1546*Z1546*G1546/1000)+IF(AA1546="新設",-AB1546*AC1546*G1546/1000,AB1546*AC1546*G1546/1000)+IF(AD1546="新設",-AE1546*AF1546*G1546/1000,AE1546*AF1546*G1546/1000)+IF(AG1546="新設",-AH1546*AI1546*G1546/1000,AH1546*AI1546*G1546/1000)+IF(AJ1546="新設",-AK1546*AL1546*G1546/1000,AK1546*AL1546*G1546/1000)</f>
        <v>#REF!</v>
      </c>
      <c r="I1546" s="29" t="e">
        <f>'施設リストA-1（直営）'!#REF!</f>
        <v>#REF!</v>
      </c>
      <c r="J1546" s="30" t="e">
        <f>IF(I1546="新設",VLOOKUP('施設リストA-1（直営）'!#REF!,'（新設）照明器具'!$B$5:$C$1990,2,FALSE),IF('部屋別効果（直）'!I1546="撤去",VLOOKUP('施設リストA-1（直営）'!#REF!,'（既設）調査結果'!$B$5:$C$1998,2,FALSE),0))</f>
        <v>#REF!</v>
      </c>
      <c r="K1546" s="29" t="e">
        <f>'施設リストA-1（直営）'!#REF!</f>
        <v>#REF!</v>
      </c>
      <c r="L1546" s="29" t="e">
        <f>'施設リストA-1（直営）'!#REF!</f>
        <v>#REF!</v>
      </c>
      <c r="M1546" s="30" t="e">
        <f>IF(L1546="新設",VLOOKUP('施設リストA-1（直営）'!#REF!,'（新設）照明器具'!$B$5:$C$1990,2,FALSE),IF('部屋別効果（直）'!L1546="撤去",VLOOKUP('施設リストA-1（直営）'!#REF!,'（既設）調査結果'!$B$5:$C$1998,2,FALSE),0))</f>
        <v>#REF!</v>
      </c>
      <c r="N1546" s="29" t="e">
        <f>'施設リストA-1（直営）'!#REF!</f>
        <v>#REF!</v>
      </c>
      <c r="O1546" s="29" t="e">
        <f>'施設リストA-1（直営）'!#REF!</f>
        <v>#REF!</v>
      </c>
      <c r="P1546" s="30" t="e">
        <f>IF(O1546="新設",VLOOKUP('施設リストA-1（直営）'!#REF!,'（新設）照明器具'!$B$5:$C$1990,2,FALSE),IF('部屋別効果（直）'!O1546="撤去",VLOOKUP('施設リストA-1（直営）'!#REF!,'（既設）調査結果'!$B$5:$C$1998,2,FALSE),0))</f>
        <v>#REF!</v>
      </c>
      <c r="Q1546" s="29" t="e">
        <f>'施設リストA-1（直営）'!#REF!</f>
        <v>#REF!</v>
      </c>
      <c r="R1546" s="29" t="e">
        <f>'施設リストA-1（直営）'!#REF!</f>
        <v>#REF!</v>
      </c>
      <c r="S1546" s="30" t="e">
        <f>IF(R1546="新設",VLOOKUP('施設リストA-1（直営）'!#REF!,'（新設）照明器具'!$B$5:$C$1990,2,FALSE),IF('部屋別効果（直）'!R1546="撤去",VLOOKUP('施設リストA-1（直営）'!#REF!,'（既設）調査結果'!$B$5:$C$1998,2,FALSE),0))</f>
        <v>#REF!</v>
      </c>
      <c r="T1546" s="29" t="e">
        <f>'施設リストA-1（直営）'!#REF!</f>
        <v>#REF!</v>
      </c>
      <c r="U1546" s="29" t="e">
        <f>'施設リストA-1（直営）'!#REF!</f>
        <v>#REF!</v>
      </c>
      <c r="V1546" s="30" t="e">
        <f>IF(U1546="新設",VLOOKUP('施設リストA-1（直営）'!#REF!,'（新設）照明器具'!$B$5:$C$1990,2,FALSE),IF('部屋別効果（直）'!U1546="撤去",VLOOKUP('施設リストA-1（直営）'!#REF!,'（既設）調査結果'!$B$5:$C$1998,2,FALSE),0))</f>
        <v>#REF!</v>
      </c>
      <c r="W1546" s="29" t="e">
        <f>'施設リストA-1（直営）'!#REF!</f>
        <v>#REF!</v>
      </c>
      <c r="X1546" s="29" t="e">
        <f>'施設リストA-1（直営）'!#REF!</f>
        <v>#REF!</v>
      </c>
      <c r="Y1546" s="30" t="e">
        <f>IF(X1546="新設",VLOOKUP('施設リストA-1（直営）'!#REF!,'（新設）照明器具'!$B$5:$C$1990,2,FALSE),IF('部屋別効果（直）'!X1546="撤去",VLOOKUP('施設リストA-1（直営）'!#REF!,'（既設）調査結果'!$B$5:$C$1998,2,FALSE),0))</f>
        <v>#REF!</v>
      </c>
      <c r="Z1546" s="29" t="e">
        <f>'施設リストA-1（直営）'!#REF!</f>
        <v>#REF!</v>
      </c>
      <c r="AA1546" s="29" t="e">
        <f>'施設リストA-1（直営）'!#REF!</f>
        <v>#REF!</v>
      </c>
      <c r="AB1546" s="30" t="e">
        <f>IF(AA1546="新設",VLOOKUP('施設リストA-1（直営）'!#REF!,'（新設）照明器具'!$B$5:$C$1990,2,FALSE),IF('部屋別効果（直）'!AA1546="撤去",VLOOKUP('施設リストA-1（直営）'!#REF!,'（既設）調査結果'!$B$5:$C$1998,2,FALSE),0))</f>
        <v>#REF!</v>
      </c>
      <c r="AC1546" s="29" t="e">
        <f>'施設リストA-1（直営）'!#REF!</f>
        <v>#REF!</v>
      </c>
      <c r="AD1546" s="29" t="e">
        <f>'施設リストA-1（直営）'!#REF!</f>
        <v>#REF!</v>
      </c>
      <c r="AE1546" s="30" t="e">
        <f>IF(AD1546="新設",VLOOKUP('施設リストA-1（直営）'!#REF!,'（新設）照明器具'!$B$5:$C$1990,2,FALSE),IF('部屋別効果（直）'!AD1546="撤去",VLOOKUP('施設リストA-1（直営）'!#REF!,'（既設）調査結果'!$B$5:$C$1998,2,FALSE),0))</f>
        <v>#REF!</v>
      </c>
      <c r="AF1546" s="29" t="e">
        <f>'施設リストA-1（直営）'!#REF!</f>
        <v>#REF!</v>
      </c>
      <c r="AG1546" s="29" t="e">
        <f>'施設リストA-1（直営）'!#REF!</f>
        <v>#REF!</v>
      </c>
      <c r="AH1546" s="30" t="e">
        <f>IF(AG1546="新設",VLOOKUP('施設リストA-1（直営）'!#REF!,'（新設）照明器具'!$B$5:$C$1990,2,FALSE),IF('部屋別効果（直）'!AG1546="撤去",VLOOKUP('施設リストA-1（直営）'!#REF!,'（既設）調査結果'!$B$5:$C$1998,2,FALSE),0))</f>
        <v>#REF!</v>
      </c>
      <c r="AI1546" s="29" t="e">
        <f>'施設リストA-1（直営）'!#REF!</f>
        <v>#REF!</v>
      </c>
      <c r="AJ1546" s="29" t="e">
        <f>'施設リストA-1（直営）'!#REF!</f>
        <v>#REF!</v>
      </c>
      <c r="AK1546" s="30" t="e">
        <f>IF(AJ1546="新設",VLOOKUP('施設リストA-1（直営）'!#REF!,'（新設）照明器具'!$B$5:$C$1990,2,FALSE),IF('部屋別効果（直）'!AJ1546="撤去",VLOOKUP('施設リストA-1（直営）'!#REF!,'（既設）調査結果'!$B$5:$C$1998,2,FALSE),0))</f>
        <v>#REF!</v>
      </c>
      <c r="AL1546" s="29" t="e">
        <f>'施設リストA-1（直営）'!#REF!</f>
        <v>#REF!</v>
      </c>
    </row>
    <row r="1547" spans="1:38" customFormat="1">
      <c r="A1547" s="94"/>
      <c r="B1547" s="16" t="e">
        <f>'施設リストA-1（直営）'!#REF!</f>
        <v>#REF!</v>
      </c>
      <c r="C1547" s="14" t="e">
        <f>'施設リストA-1（直営）'!#REF!</f>
        <v>#REF!</v>
      </c>
      <c r="D1547" s="94" t="e">
        <f>'施設リストA-1（直営）'!#REF!</f>
        <v>#REF!</v>
      </c>
      <c r="E1547" s="20" t="e">
        <f>'施設リストA-1（直営）'!#REF!</f>
        <v>#REF!</v>
      </c>
      <c r="F1547" s="20" t="e">
        <f>'施設リストA-1（直営）'!#REF!</f>
        <v>#REF!</v>
      </c>
      <c r="G1547" s="13" t="e">
        <f>'施設リストA-1（直営）'!#REF!</f>
        <v>#REF!</v>
      </c>
      <c r="H1547" s="28" t="e">
        <f t="shared" si="24"/>
        <v>#REF!</v>
      </c>
      <c r="I1547" s="29" t="e">
        <f>'施設リストA-1（直営）'!#REF!</f>
        <v>#REF!</v>
      </c>
      <c r="J1547" s="30" t="e">
        <f>IF(I1547="新設",VLOOKUP('施設リストA-1（直営）'!#REF!,'（新設）照明器具'!$B$5:$C$1990,2,FALSE),IF('部屋別効果（直）'!I1547="撤去",VLOOKUP('施設リストA-1（直営）'!#REF!,'（既設）調査結果'!$B$5:$C$1998,2,FALSE),0))</f>
        <v>#REF!</v>
      </c>
      <c r="K1547" s="29" t="e">
        <f>'施設リストA-1（直営）'!#REF!</f>
        <v>#REF!</v>
      </c>
      <c r="L1547" s="29" t="e">
        <f>'施設リストA-1（直営）'!#REF!</f>
        <v>#REF!</v>
      </c>
      <c r="M1547" s="30" t="e">
        <f>IF(L1547="新設",VLOOKUP('施設リストA-1（直営）'!#REF!,'（新設）照明器具'!$B$5:$C$1990,2,FALSE),IF('部屋別効果（直）'!L1547="撤去",VLOOKUP('施設リストA-1（直営）'!#REF!,'（既設）調査結果'!$B$5:$C$1998,2,FALSE),0))</f>
        <v>#REF!</v>
      </c>
      <c r="N1547" s="29" t="e">
        <f>'施設リストA-1（直営）'!#REF!</f>
        <v>#REF!</v>
      </c>
      <c r="O1547" s="29" t="e">
        <f>'施設リストA-1（直営）'!#REF!</f>
        <v>#REF!</v>
      </c>
      <c r="P1547" s="30" t="e">
        <f>IF(O1547="新設",VLOOKUP('施設リストA-1（直営）'!#REF!,'（新設）照明器具'!$B$5:$C$1990,2,FALSE),IF('部屋別効果（直）'!O1547="撤去",VLOOKUP('施設リストA-1（直営）'!#REF!,'（既設）調査結果'!$B$5:$C$1998,2,FALSE),0))</f>
        <v>#REF!</v>
      </c>
      <c r="Q1547" s="29" t="e">
        <f>'施設リストA-1（直営）'!#REF!</f>
        <v>#REF!</v>
      </c>
      <c r="R1547" s="29" t="e">
        <f>'施設リストA-1（直営）'!#REF!</f>
        <v>#REF!</v>
      </c>
      <c r="S1547" s="30" t="e">
        <f>IF(R1547="新設",VLOOKUP('施設リストA-1（直営）'!#REF!,'（新設）照明器具'!$B$5:$C$1990,2,FALSE),IF('部屋別効果（直）'!R1547="撤去",VLOOKUP('施設リストA-1（直営）'!#REF!,'（既設）調査結果'!$B$5:$C$1998,2,FALSE),0))</f>
        <v>#REF!</v>
      </c>
      <c r="T1547" s="29" t="e">
        <f>'施設リストA-1（直営）'!#REF!</f>
        <v>#REF!</v>
      </c>
      <c r="U1547" s="29" t="e">
        <f>'施設リストA-1（直営）'!#REF!</f>
        <v>#REF!</v>
      </c>
      <c r="V1547" s="30" t="e">
        <f>IF(U1547="新設",VLOOKUP('施設リストA-1（直営）'!#REF!,'（新設）照明器具'!$B$5:$C$1990,2,FALSE),IF('部屋別効果（直）'!U1547="撤去",VLOOKUP('施設リストA-1（直営）'!#REF!,'（既設）調査結果'!$B$5:$C$1998,2,FALSE),0))</f>
        <v>#REF!</v>
      </c>
      <c r="W1547" s="29" t="e">
        <f>'施設リストA-1（直営）'!#REF!</f>
        <v>#REF!</v>
      </c>
      <c r="X1547" s="29" t="e">
        <f>'施設リストA-1（直営）'!#REF!</f>
        <v>#REF!</v>
      </c>
      <c r="Y1547" s="30" t="e">
        <f>IF(X1547="新設",VLOOKUP('施設リストA-1（直営）'!#REF!,'（新設）照明器具'!$B$5:$C$1990,2,FALSE),IF('部屋別効果（直）'!X1547="撤去",VLOOKUP('施設リストA-1（直営）'!#REF!,'（既設）調査結果'!$B$5:$C$1998,2,FALSE),0))</f>
        <v>#REF!</v>
      </c>
      <c r="Z1547" s="29" t="e">
        <f>'施設リストA-1（直営）'!#REF!</f>
        <v>#REF!</v>
      </c>
      <c r="AA1547" s="29" t="e">
        <f>'施設リストA-1（直営）'!#REF!</f>
        <v>#REF!</v>
      </c>
      <c r="AB1547" s="30" t="e">
        <f>IF(AA1547="新設",VLOOKUP('施設リストA-1（直営）'!#REF!,'（新設）照明器具'!$B$5:$C$1990,2,FALSE),IF('部屋別効果（直）'!AA1547="撤去",VLOOKUP('施設リストA-1（直営）'!#REF!,'（既設）調査結果'!$B$5:$C$1998,2,FALSE),0))</f>
        <v>#REF!</v>
      </c>
      <c r="AC1547" s="29" t="e">
        <f>'施設リストA-1（直営）'!#REF!</f>
        <v>#REF!</v>
      </c>
      <c r="AD1547" s="29" t="e">
        <f>'施設リストA-1（直営）'!#REF!</f>
        <v>#REF!</v>
      </c>
      <c r="AE1547" s="30" t="e">
        <f>IF(AD1547="新設",VLOOKUP('施設リストA-1（直営）'!#REF!,'（新設）照明器具'!$B$5:$C$1990,2,FALSE),IF('部屋別効果（直）'!AD1547="撤去",VLOOKUP('施設リストA-1（直営）'!#REF!,'（既設）調査結果'!$B$5:$C$1998,2,FALSE),0))</f>
        <v>#REF!</v>
      </c>
      <c r="AF1547" s="29" t="e">
        <f>'施設リストA-1（直営）'!#REF!</f>
        <v>#REF!</v>
      </c>
      <c r="AG1547" s="29" t="e">
        <f>'施設リストA-1（直営）'!#REF!</f>
        <v>#REF!</v>
      </c>
      <c r="AH1547" s="30" t="e">
        <f>IF(AG1547="新設",VLOOKUP('施設リストA-1（直営）'!#REF!,'（新設）照明器具'!$B$5:$C$1990,2,FALSE),IF('部屋別効果（直）'!AG1547="撤去",VLOOKUP('施設リストA-1（直営）'!#REF!,'（既設）調査結果'!$B$5:$C$1998,2,FALSE),0))</f>
        <v>#REF!</v>
      </c>
      <c r="AI1547" s="29" t="e">
        <f>'施設リストA-1（直営）'!#REF!</f>
        <v>#REF!</v>
      </c>
      <c r="AJ1547" s="29" t="e">
        <f>'施設リストA-1（直営）'!#REF!</f>
        <v>#REF!</v>
      </c>
      <c r="AK1547" s="30" t="e">
        <f>IF(AJ1547="新設",VLOOKUP('施設リストA-1（直営）'!#REF!,'（新設）照明器具'!$B$5:$C$1990,2,FALSE),IF('部屋別効果（直）'!AJ1547="撤去",VLOOKUP('施設リストA-1（直営）'!#REF!,'（既設）調査結果'!$B$5:$C$1998,2,FALSE),0))</f>
        <v>#REF!</v>
      </c>
      <c r="AL1547" s="29" t="e">
        <f>'施設リストA-1（直営）'!#REF!</f>
        <v>#REF!</v>
      </c>
    </row>
    <row r="1548" spans="1:38" customFormat="1">
      <c r="A1548" s="94"/>
      <c r="B1548" s="16" t="e">
        <f>'施設リストA-1（直営）'!#REF!</f>
        <v>#REF!</v>
      </c>
      <c r="C1548" s="14" t="e">
        <f>'施設リストA-1（直営）'!#REF!</f>
        <v>#REF!</v>
      </c>
      <c r="D1548" s="94" t="e">
        <f>'施設リストA-1（直営）'!#REF!</f>
        <v>#REF!</v>
      </c>
      <c r="E1548" s="20" t="e">
        <f>'施設リストA-1（直営）'!#REF!</f>
        <v>#REF!</v>
      </c>
      <c r="F1548" s="20" t="e">
        <f>'施設リストA-1（直営）'!#REF!</f>
        <v>#REF!</v>
      </c>
      <c r="G1548" s="13" t="e">
        <f>'施設リストA-1（直営）'!#REF!</f>
        <v>#REF!</v>
      </c>
      <c r="H1548" s="28" t="e">
        <f t="shared" si="24"/>
        <v>#REF!</v>
      </c>
      <c r="I1548" s="29" t="e">
        <f>'施設リストA-1（直営）'!#REF!</f>
        <v>#REF!</v>
      </c>
      <c r="J1548" s="30" t="e">
        <f>IF(I1548="新設",VLOOKUP('施設リストA-1（直営）'!#REF!,'（新設）照明器具'!$B$5:$C$1990,2,FALSE),IF('部屋別効果（直）'!I1548="撤去",VLOOKUP('施設リストA-1（直営）'!#REF!,'（既設）調査結果'!$B$5:$C$1998,2,FALSE),0))</f>
        <v>#REF!</v>
      </c>
      <c r="K1548" s="29" t="e">
        <f>'施設リストA-1（直営）'!#REF!</f>
        <v>#REF!</v>
      </c>
      <c r="L1548" s="29" t="e">
        <f>'施設リストA-1（直営）'!#REF!</f>
        <v>#REF!</v>
      </c>
      <c r="M1548" s="30" t="e">
        <f>IF(L1548="新設",VLOOKUP('施設リストA-1（直営）'!#REF!,'（新設）照明器具'!$B$5:$C$1990,2,FALSE),IF('部屋別効果（直）'!L1548="撤去",VLOOKUP('施設リストA-1（直営）'!#REF!,'（既設）調査結果'!$B$5:$C$1998,2,FALSE),0))</f>
        <v>#REF!</v>
      </c>
      <c r="N1548" s="29" t="e">
        <f>'施設リストA-1（直営）'!#REF!</f>
        <v>#REF!</v>
      </c>
      <c r="O1548" s="29" t="e">
        <f>'施設リストA-1（直営）'!#REF!</f>
        <v>#REF!</v>
      </c>
      <c r="P1548" s="30" t="e">
        <f>IF(O1548="新設",VLOOKUP('施設リストA-1（直営）'!#REF!,'（新設）照明器具'!$B$5:$C$1990,2,FALSE),IF('部屋別効果（直）'!O1548="撤去",VLOOKUP('施設リストA-1（直営）'!#REF!,'（既設）調査結果'!$B$5:$C$1998,2,FALSE),0))</f>
        <v>#REF!</v>
      </c>
      <c r="Q1548" s="29" t="e">
        <f>'施設リストA-1（直営）'!#REF!</f>
        <v>#REF!</v>
      </c>
      <c r="R1548" s="29" t="e">
        <f>'施設リストA-1（直営）'!#REF!</f>
        <v>#REF!</v>
      </c>
      <c r="S1548" s="30" t="e">
        <f>IF(R1548="新設",VLOOKUP('施設リストA-1（直営）'!#REF!,'（新設）照明器具'!$B$5:$C$1990,2,FALSE),IF('部屋別効果（直）'!R1548="撤去",VLOOKUP('施設リストA-1（直営）'!#REF!,'（既設）調査結果'!$B$5:$C$1998,2,FALSE),0))</f>
        <v>#REF!</v>
      </c>
      <c r="T1548" s="29" t="e">
        <f>'施設リストA-1（直営）'!#REF!</f>
        <v>#REF!</v>
      </c>
      <c r="U1548" s="29" t="e">
        <f>'施設リストA-1（直営）'!#REF!</f>
        <v>#REF!</v>
      </c>
      <c r="V1548" s="30" t="e">
        <f>IF(U1548="新設",VLOOKUP('施設リストA-1（直営）'!#REF!,'（新設）照明器具'!$B$5:$C$1990,2,FALSE),IF('部屋別効果（直）'!U1548="撤去",VLOOKUP('施設リストA-1（直営）'!#REF!,'（既設）調査結果'!$B$5:$C$1998,2,FALSE),0))</f>
        <v>#REF!</v>
      </c>
      <c r="W1548" s="29" t="e">
        <f>'施設リストA-1（直営）'!#REF!</f>
        <v>#REF!</v>
      </c>
      <c r="X1548" s="29" t="e">
        <f>'施設リストA-1（直営）'!#REF!</f>
        <v>#REF!</v>
      </c>
      <c r="Y1548" s="30" t="e">
        <f>IF(X1548="新設",VLOOKUP('施設リストA-1（直営）'!#REF!,'（新設）照明器具'!$B$5:$C$1990,2,FALSE),IF('部屋別効果（直）'!X1548="撤去",VLOOKUP('施設リストA-1（直営）'!#REF!,'（既設）調査結果'!$B$5:$C$1998,2,FALSE),0))</f>
        <v>#REF!</v>
      </c>
      <c r="Z1548" s="29" t="e">
        <f>'施設リストA-1（直営）'!#REF!</f>
        <v>#REF!</v>
      </c>
      <c r="AA1548" s="29" t="e">
        <f>'施設リストA-1（直営）'!#REF!</f>
        <v>#REF!</v>
      </c>
      <c r="AB1548" s="30" t="e">
        <f>IF(AA1548="新設",VLOOKUP('施設リストA-1（直営）'!#REF!,'（新設）照明器具'!$B$5:$C$1990,2,FALSE),IF('部屋別効果（直）'!AA1548="撤去",VLOOKUP('施設リストA-1（直営）'!#REF!,'（既設）調査結果'!$B$5:$C$1998,2,FALSE),0))</f>
        <v>#REF!</v>
      </c>
      <c r="AC1548" s="29" t="e">
        <f>'施設リストA-1（直営）'!#REF!</f>
        <v>#REF!</v>
      </c>
      <c r="AD1548" s="29" t="e">
        <f>'施設リストA-1（直営）'!#REF!</f>
        <v>#REF!</v>
      </c>
      <c r="AE1548" s="30" t="e">
        <f>IF(AD1548="新設",VLOOKUP('施設リストA-1（直営）'!#REF!,'（新設）照明器具'!$B$5:$C$1990,2,FALSE),IF('部屋別効果（直）'!AD1548="撤去",VLOOKUP('施設リストA-1（直営）'!#REF!,'（既設）調査結果'!$B$5:$C$1998,2,FALSE),0))</f>
        <v>#REF!</v>
      </c>
      <c r="AF1548" s="29" t="e">
        <f>'施設リストA-1（直営）'!#REF!</f>
        <v>#REF!</v>
      </c>
      <c r="AG1548" s="29" t="e">
        <f>'施設リストA-1（直営）'!#REF!</f>
        <v>#REF!</v>
      </c>
      <c r="AH1548" s="30" t="e">
        <f>IF(AG1548="新設",VLOOKUP('施設リストA-1（直営）'!#REF!,'（新設）照明器具'!$B$5:$C$1990,2,FALSE),IF('部屋別効果（直）'!AG1548="撤去",VLOOKUP('施設リストA-1（直営）'!#REF!,'（既設）調査結果'!$B$5:$C$1998,2,FALSE),0))</f>
        <v>#REF!</v>
      </c>
      <c r="AI1548" s="29" t="e">
        <f>'施設リストA-1（直営）'!#REF!</f>
        <v>#REF!</v>
      </c>
      <c r="AJ1548" s="29" t="e">
        <f>'施設リストA-1（直営）'!#REF!</f>
        <v>#REF!</v>
      </c>
      <c r="AK1548" s="30" t="e">
        <f>IF(AJ1548="新設",VLOOKUP('施設リストA-1（直営）'!#REF!,'（新設）照明器具'!$B$5:$C$1990,2,FALSE),IF('部屋別効果（直）'!AJ1548="撤去",VLOOKUP('施設リストA-1（直営）'!#REF!,'（既設）調査結果'!$B$5:$C$1998,2,FALSE),0))</f>
        <v>#REF!</v>
      </c>
      <c r="AL1548" s="29" t="e">
        <f>'施設リストA-1（直営）'!#REF!</f>
        <v>#REF!</v>
      </c>
    </row>
    <row r="1549" spans="1:38" customFormat="1">
      <c r="A1549" s="94"/>
      <c r="B1549" s="16" t="e">
        <f>'施設リストA-1（直営）'!#REF!</f>
        <v>#REF!</v>
      </c>
      <c r="C1549" s="14" t="e">
        <f>'施設リストA-1（直営）'!#REF!</f>
        <v>#REF!</v>
      </c>
      <c r="D1549" s="94" t="e">
        <f>'施設リストA-1（直営）'!#REF!</f>
        <v>#REF!</v>
      </c>
      <c r="E1549" s="20" t="e">
        <f>'施設リストA-1（直営）'!#REF!</f>
        <v>#REF!</v>
      </c>
      <c r="F1549" s="20" t="e">
        <f>'施設リストA-1（直営）'!#REF!</f>
        <v>#REF!</v>
      </c>
      <c r="G1549" s="13" t="e">
        <f>'施設リストA-1（直営）'!#REF!</f>
        <v>#REF!</v>
      </c>
      <c r="H1549" s="28" t="e">
        <f t="shared" si="24"/>
        <v>#REF!</v>
      </c>
      <c r="I1549" s="29" t="e">
        <f>'施設リストA-1（直営）'!#REF!</f>
        <v>#REF!</v>
      </c>
      <c r="J1549" s="30" t="e">
        <f>IF(I1549="新設",VLOOKUP('施設リストA-1（直営）'!#REF!,'（新設）照明器具'!$B$5:$C$1990,2,FALSE),IF('部屋別効果（直）'!I1549="撤去",VLOOKUP('施設リストA-1（直営）'!#REF!,'（既設）調査結果'!$B$5:$C$1998,2,FALSE),0))</f>
        <v>#REF!</v>
      </c>
      <c r="K1549" s="29" t="e">
        <f>'施設リストA-1（直営）'!#REF!</f>
        <v>#REF!</v>
      </c>
      <c r="L1549" s="29" t="e">
        <f>'施設リストA-1（直営）'!#REF!</f>
        <v>#REF!</v>
      </c>
      <c r="M1549" s="30" t="e">
        <f>IF(L1549="新設",VLOOKUP('施設リストA-1（直営）'!#REF!,'（新設）照明器具'!$B$5:$C$1990,2,FALSE),IF('部屋別効果（直）'!L1549="撤去",VLOOKUP('施設リストA-1（直営）'!#REF!,'（既設）調査結果'!$B$5:$C$1998,2,FALSE),0))</f>
        <v>#REF!</v>
      </c>
      <c r="N1549" s="29" t="e">
        <f>'施設リストA-1（直営）'!#REF!</f>
        <v>#REF!</v>
      </c>
      <c r="O1549" s="29" t="e">
        <f>'施設リストA-1（直営）'!#REF!</f>
        <v>#REF!</v>
      </c>
      <c r="P1549" s="30" t="e">
        <f>IF(O1549="新設",VLOOKUP('施設リストA-1（直営）'!#REF!,'（新設）照明器具'!$B$5:$C$1990,2,FALSE),IF('部屋別効果（直）'!O1549="撤去",VLOOKUP('施設リストA-1（直営）'!#REF!,'（既設）調査結果'!$B$5:$C$1998,2,FALSE),0))</f>
        <v>#REF!</v>
      </c>
      <c r="Q1549" s="29" t="e">
        <f>'施設リストA-1（直営）'!#REF!</f>
        <v>#REF!</v>
      </c>
      <c r="R1549" s="29" t="e">
        <f>'施設リストA-1（直営）'!#REF!</f>
        <v>#REF!</v>
      </c>
      <c r="S1549" s="30" t="e">
        <f>IF(R1549="新設",VLOOKUP('施設リストA-1（直営）'!#REF!,'（新設）照明器具'!$B$5:$C$1990,2,FALSE),IF('部屋別効果（直）'!R1549="撤去",VLOOKUP('施設リストA-1（直営）'!#REF!,'（既設）調査結果'!$B$5:$C$1998,2,FALSE),0))</f>
        <v>#REF!</v>
      </c>
      <c r="T1549" s="29" t="e">
        <f>'施設リストA-1（直営）'!#REF!</f>
        <v>#REF!</v>
      </c>
      <c r="U1549" s="29" t="e">
        <f>'施設リストA-1（直営）'!#REF!</f>
        <v>#REF!</v>
      </c>
      <c r="V1549" s="30" t="e">
        <f>IF(U1549="新設",VLOOKUP('施設リストA-1（直営）'!#REF!,'（新設）照明器具'!$B$5:$C$1990,2,FALSE),IF('部屋別効果（直）'!U1549="撤去",VLOOKUP('施設リストA-1（直営）'!#REF!,'（既設）調査結果'!$B$5:$C$1998,2,FALSE),0))</f>
        <v>#REF!</v>
      </c>
      <c r="W1549" s="29" t="e">
        <f>'施設リストA-1（直営）'!#REF!</f>
        <v>#REF!</v>
      </c>
      <c r="X1549" s="29" t="e">
        <f>'施設リストA-1（直営）'!#REF!</f>
        <v>#REF!</v>
      </c>
      <c r="Y1549" s="30" t="e">
        <f>IF(X1549="新設",VLOOKUP('施設リストA-1（直営）'!#REF!,'（新設）照明器具'!$B$5:$C$1990,2,FALSE),IF('部屋別効果（直）'!X1549="撤去",VLOOKUP('施設リストA-1（直営）'!#REF!,'（既設）調査結果'!$B$5:$C$1998,2,FALSE),0))</f>
        <v>#REF!</v>
      </c>
      <c r="Z1549" s="29" t="e">
        <f>'施設リストA-1（直営）'!#REF!</f>
        <v>#REF!</v>
      </c>
      <c r="AA1549" s="29" t="e">
        <f>'施設リストA-1（直営）'!#REF!</f>
        <v>#REF!</v>
      </c>
      <c r="AB1549" s="30" t="e">
        <f>IF(AA1549="新設",VLOOKUP('施設リストA-1（直営）'!#REF!,'（新設）照明器具'!$B$5:$C$1990,2,FALSE),IF('部屋別効果（直）'!AA1549="撤去",VLOOKUP('施設リストA-1（直営）'!#REF!,'（既設）調査結果'!$B$5:$C$1998,2,FALSE),0))</f>
        <v>#REF!</v>
      </c>
      <c r="AC1549" s="29" t="e">
        <f>'施設リストA-1（直営）'!#REF!</f>
        <v>#REF!</v>
      </c>
      <c r="AD1549" s="29" t="e">
        <f>'施設リストA-1（直営）'!#REF!</f>
        <v>#REF!</v>
      </c>
      <c r="AE1549" s="30" t="e">
        <f>IF(AD1549="新設",VLOOKUP('施設リストA-1（直営）'!#REF!,'（新設）照明器具'!$B$5:$C$1990,2,FALSE),IF('部屋別効果（直）'!AD1549="撤去",VLOOKUP('施設リストA-1（直営）'!#REF!,'（既設）調査結果'!$B$5:$C$1998,2,FALSE),0))</f>
        <v>#REF!</v>
      </c>
      <c r="AF1549" s="29" t="e">
        <f>'施設リストA-1（直営）'!#REF!</f>
        <v>#REF!</v>
      </c>
      <c r="AG1549" s="29" t="e">
        <f>'施設リストA-1（直営）'!#REF!</f>
        <v>#REF!</v>
      </c>
      <c r="AH1549" s="30" t="e">
        <f>IF(AG1549="新設",VLOOKUP('施設リストA-1（直営）'!#REF!,'（新設）照明器具'!$B$5:$C$1990,2,FALSE),IF('部屋別効果（直）'!AG1549="撤去",VLOOKUP('施設リストA-1（直営）'!#REF!,'（既設）調査結果'!$B$5:$C$1998,2,FALSE),0))</f>
        <v>#REF!</v>
      </c>
      <c r="AI1549" s="29" t="e">
        <f>'施設リストA-1（直営）'!#REF!</f>
        <v>#REF!</v>
      </c>
      <c r="AJ1549" s="29" t="e">
        <f>'施設リストA-1（直営）'!#REF!</f>
        <v>#REF!</v>
      </c>
      <c r="AK1549" s="30" t="e">
        <f>IF(AJ1549="新設",VLOOKUP('施設リストA-1（直営）'!#REF!,'（新設）照明器具'!$B$5:$C$1990,2,FALSE),IF('部屋別効果（直）'!AJ1549="撤去",VLOOKUP('施設リストA-1（直営）'!#REF!,'（既設）調査結果'!$B$5:$C$1998,2,FALSE),0))</f>
        <v>#REF!</v>
      </c>
      <c r="AL1549" s="29" t="e">
        <f>'施設リストA-1（直営）'!#REF!</f>
        <v>#REF!</v>
      </c>
    </row>
    <row r="1550" spans="1:38" customFormat="1">
      <c r="A1550" s="94"/>
      <c r="B1550" s="16" t="e">
        <f>'施設リストA-1（直営）'!#REF!</f>
        <v>#REF!</v>
      </c>
      <c r="C1550" s="14" t="e">
        <f>'施設リストA-1（直営）'!#REF!</f>
        <v>#REF!</v>
      </c>
      <c r="D1550" s="94" t="e">
        <f>'施設リストA-1（直営）'!#REF!</f>
        <v>#REF!</v>
      </c>
      <c r="E1550" s="20" t="e">
        <f>'施設リストA-1（直営）'!#REF!</f>
        <v>#REF!</v>
      </c>
      <c r="F1550" s="20" t="e">
        <f>'施設リストA-1（直営）'!#REF!</f>
        <v>#REF!</v>
      </c>
      <c r="G1550" s="13" t="e">
        <f>'施設リストA-1（直営）'!#REF!</f>
        <v>#REF!</v>
      </c>
      <c r="H1550" s="28" t="e">
        <f t="shared" si="24"/>
        <v>#REF!</v>
      </c>
      <c r="I1550" s="29" t="e">
        <f>'施設リストA-1（直営）'!#REF!</f>
        <v>#REF!</v>
      </c>
      <c r="J1550" s="30" t="e">
        <f>IF(I1550="新設",VLOOKUP('施設リストA-1（直営）'!#REF!,'（新設）照明器具'!$B$5:$C$1990,2,FALSE),IF('部屋別効果（直）'!I1550="撤去",VLOOKUP('施設リストA-1（直営）'!#REF!,'（既設）調査結果'!$B$5:$C$1998,2,FALSE),0))</f>
        <v>#REF!</v>
      </c>
      <c r="K1550" s="29" t="e">
        <f>'施設リストA-1（直営）'!#REF!</f>
        <v>#REF!</v>
      </c>
      <c r="L1550" s="29" t="e">
        <f>'施設リストA-1（直営）'!#REF!</f>
        <v>#REF!</v>
      </c>
      <c r="M1550" s="30" t="e">
        <f>IF(L1550="新設",VLOOKUP('施設リストA-1（直営）'!#REF!,'（新設）照明器具'!$B$5:$C$1990,2,FALSE),IF('部屋別効果（直）'!L1550="撤去",VLOOKUP('施設リストA-1（直営）'!#REF!,'（既設）調査結果'!$B$5:$C$1998,2,FALSE),0))</f>
        <v>#REF!</v>
      </c>
      <c r="N1550" s="29" t="e">
        <f>'施設リストA-1（直営）'!#REF!</f>
        <v>#REF!</v>
      </c>
      <c r="O1550" s="29" t="e">
        <f>'施設リストA-1（直営）'!#REF!</f>
        <v>#REF!</v>
      </c>
      <c r="P1550" s="30" t="e">
        <f>IF(O1550="新設",VLOOKUP('施設リストA-1（直営）'!#REF!,'（新設）照明器具'!$B$5:$C$1990,2,FALSE),IF('部屋別効果（直）'!O1550="撤去",VLOOKUP('施設リストA-1（直営）'!#REF!,'（既設）調査結果'!$B$5:$C$1998,2,FALSE),0))</f>
        <v>#REF!</v>
      </c>
      <c r="Q1550" s="29" t="e">
        <f>'施設リストA-1（直営）'!#REF!</f>
        <v>#REF!</v>
      </c>
      <c r="R1550" s="29" t="e">
        <f>'施設リストA-1（直営）'!#REF!</f>
        <v>#REF!</v>
      </c>
      <c r="S1550" s="30" t="e">
        <f>IF(R1550="新設",VLOOKUP('施設リストA-1（直営）'!#REF!,'（新設）照明器具'!$B$5:$C$1990,2,FALSE),IF('部屋別効果（直）'!R1550="撤去",VLOOKUP('施設リストA-1（直営）'!#REF!,'（既設）調査結果'!$B$5:$C$1998,2,FALSE),0))</f>
        <v>#REF!</v>
      </c>
      <c r="T1550" s="29" t="e">
        <f>'施設リストA-1（直営）'!#REF!</f>
        <v>#REF!</v>
      </c>
      <c r="U1550" s="29" t="e">
        <f>'施設リストA-1（直営）'!#REF!</f>
        <v>#REF!</v>
      </c>
      <c r="V1550" s="30" t="e">
        <f>IF(U1550="新設",VLOOKUP('施設リストA-1（直営）'!#REF!,'（新設）照明器具'!$B$5:$C$1990,2,FALSE),IF('部屋別効果（直）'!U1550="撤去",VLOOKUP('施設リストA-1（直営）'!#REF!,'（既設）調査結果'!$B$5:$C$1998,2,FALSE),0))</f>
        <v>#REF!</v>
      </c>
      <c r="W1550" s="29" t="e">
        <f>'施設リストA-1（直営）'!#REF!</f>
        <v>#REF!</v>
      </c>
      <c r="X1550" s="29" t="e">
        <f>'施設リストA-1（直営）'!#REF!</f>
        <v>#REF!</v>
      </c>
      <c r="Y1550" s="30" t="e">
        <f>IF(X1550="新設",VLOOKUP('施設リストA-1（直営）'!#REF!,'（新設）照明器具'!$B$5:$C$1990,2,FALSE),IF('部屋別効果（直）'!X1550="撤去",VLOOKUP('施設リストA-1（直営）'!#REF!,'（既設）調査結果'!$B$5:$C$1998,2,FALSE),0))</f>
        <v>#REF!</v>
      </c>
      <c r="Z1550" s="29" t="e">
        <f>'施設リストA-1（直営）'!#REF!</f>
        <v>#REF!</v>
      </c>
      <c r="AA1550" s="29" t="e">
        <f>'施設リストA-1（直営）'!#REF!</f>
        <v>#REF!</v>
      </c>
      <c r="AB1550" s="30" t="e">
        <f>IF(AA1550="新設",VLOOKUP('施設リストA-1（直営）'!#REF!,'（新設）照明器具'!$B$5:$C$1990,2,FALSE),IF('部屋別効果（直）'!AA1550="撤去",VLOOKUP('施設リストA-1（直営）'!#REF!,'（既設）調査結果'!$B$5:$C$1998,2,FALSE),0))</f>
        <v>#REF!</v>
      </c>
      <c r="AC1550" s="29" t="e">
        <f>'施設リストA-1（直営）'!#REF!</f>
        <v>#REF!</v>
      </c>
      <c r="AD1550" s="29" t="e">
        <f>'施設リストA-1（直営）'!#REF!</f>
        <v>#REF!</v>
      </c>
      <c r="AE1550" s="30" t="e">
        <f>IF(AD1550="新設",VLOOKUP('施設リストA-1（直営）'!#REF!,'（新設）照明器具'!$B$5:$C$1990,2,FALSE),IF('部屋別効果（直）'!AD1550="撤去",VLOOKUP('施設リストA-1（直営）'!#REF!,'（既設）調査結果'!$B$5:$C$1998,2,FALSE),0))</f>
        <v>#REF!</v>
      </c>
      <c r="AF1550" s="29" t="e">
        <f>'施設リストA-1（直営）'!#REF!</f>
        <v>#REF!</v>
      </c>
      <c r="AG1550" s="29" t="e">
        <f>'施設リストA-1（直営）'!#REF!</f>
        <v>#REF!</v>
      </c>
      <c r="AH1550" s="30" t="e">
        <f>IF(AG1550="新設",VLOOKUP('施設リストA-1（直営）'!#REF!,'（新設）照明器具'!$B$5:$C$1990,2,FALSE),IF('部屋別効果（直）'!AG1550="撤去",VLOOKUP('施設リストA-1（直営）'!#REF!,'（既設）調査結果'!$B$5:$C$1998,2,FALSE),0))</f>
        <v>#REF!</v>
      </c>
      <c r="AI1550" s="29" t="e">
        <f>'施設リストA-1（直営）'!#REF!</f>
        <v>#REF!</v>
      </c>
      <c r="AJ1550" s="29" t="e">
        <f>'施設リストA-1（直営）'!#REF!</f>
        <v>#REF!</v>
      </c>
      <c r="AK1550" s="30" t="e">
        <f>IF(AJ1550="新設",VLOOKUP('施設リストA-1（直営）'!#REF!,'（新設）照明器具'!$B$5:$C$1990,2,FALSE),IF('部屋別効果（直）'!AJ1550="撤去",VLOOKUP('施設リストA-1（直営）'!#REF!,'（既設）調査結果'!$B$5:$C$1998,2,FALSE),0))</f>
        <v>#REF!</v>
      </c>
      <c r="AL1550" s="29" t="e">
        <f>'施設リストA-1（直営）'!#REF!</f>
        <v>#REF!</v>
      </c>
    </row>
    <row r="1551" spans="1:38" customFormat="1">
      <c r="A1551" s="94"/>
      <c r="B1551" s="16" t="e">
        <f>'施設リストA-1（直営）'!#REF!</f>
        <v>#REF!</v>
      </c>
      <c r="C1551" s="14" t="e">
        <f>'施設リストA-1（直営）'!#REF!</f>
        <v>#REF!</v>
      </c>
      <c r="D1551" s="94" t="e">
        <f>'施設リストA-1（直営）'!#REF!</f>
        <v>#REF!</v>
      </c>
      <c r="E1551" s="20" t="e">
        <f>'施設リストA-1（直営）'!#REF!</f>
        <v>#REF!</v>
      </c>
      <c r="F1551" s="20" t="e">
        <f>'施設リストA-1（直営）'!#REF!</f>
        <v>#REF!</v>
      </c>
      <c r="G1551" s="13" t="e">
        <f>'施設リストA-1（直営）'!#REF!</f>
        <v>#REF!</v>
      </c>
      <c r="H1551" s="28" t="e">
        <f t="shared" si="24"/>
        <v>#REF!</v>
      </c>
      <c r="I1551" s="29" t="e">
        <f>'施設リストA-1（直営）'!#REF!</f>
        <v>#REF!</v>
      </c>
      <c r="J1551" s="30" t="e">
        <f>IF(I1551="新設",VLOOKUP('施設リストA-1（直営）'!#REF!,'（新設）照明器具'!$B$5:$C$1990,2,FALSE),IF('部屋別効果（直）'!I1551="撤去",VLOOKUP('施設リストA-1（直営）'!#REF!,'（既設）調査結果'!$B$5:$C$1998,2,FALSE),0))</f>
        <v>#REF!</v>
      </c>
      <c r="K1551" s="29" t="e">
        <f>'施設リストA-1（直営）'!#REF!</f>
        <v>#REF!</v>
      </c>
      <c r="L1551" s="29" t="e">
        <f>'施設リストA-1（直営）'!#REF!</f>
        <v>#REF!</v>
      </c>
      <c r="M1551" s="30" t="e">
        <f>IF(L1551="新設",VLOOKUP('施設リストA-1（直営）'!#REF!,'（新設）照明器具'!$B$5:$C$1990,2,FALSE),IF('部屋別効果（直）'!L1551="撤去",VLOOKUP('施設リストA-1（直営）'!#REF!,'（既設）調査結果'!$B$5:$C$1998,2,FALSE),0))</f>
        <v>#REF!</v>
      </c>
      <c r="N1551" s="29" t="e">
        <f>'施設リストA-1（直営）'!#REF!</f>
        <v>#REF!</v>
      </c>
      <c r="O1551" s="29" t="e">
        <f>'施設リストA-1（直営）'!#REF!</f>
        <v>#REF!</v>
      </c>
      <c r="P1551" s="30" t="e">
        <f>IF(O1551="新設",VLOOKUP('施設リストA-1（直営）'!#REF!,'（新設）照明器具'!$B$5:$C$1990,2,FALSE),IF('部屋別効果（直）'!O1551="撤去",VLOOKUP('施設リストA-1（直営）'!#REF!,'（既設）調査結果'!$B$5:$C$1998,2,FALSE),0))</f>
        <v>#REF!</v>
      </c>
      <c r="Q1551" s="29" t="e">
        <f>'施設リストA-1（直営）'!#REF!</f>
        <v>#REF!</v>
      </c>
      <c r="R1551" s="29" t="e">
        <f>'施設リストA-1（直営）'!#REF!</f>
        <v>#REF!</v>
      </c>
      <c r="S1551" s="30" t="e">
        <f>IF(R1551="新設",VLOOKUP('施設リストA-1（直営）'!#REF!,'（新設）照明器具'!$B$5:$C$1990,2,FALSE),IF('部屋別効果（直）'!R1551="撤去",VLOOKUP('施設リストA-1（直営）'!#REF!,'（既設）調査結果'!$B$5:$C$1998,2,FALSE),0))</f>
        <v>#REF!</v>
      </c>
      <c r="T1551" s="29" t="e">
        <f>'施設リストA-1（直営）'!#REF!</f>
        <v>#REF!</v>
      </c>
      <c r="U1551" s="29" t="e">
        <f>'施設リストA-1（直営）'!#REF!</f>
        <v>#REF!</v>
      </c>
      <c r="V1551" s="30" t="e">
        <f>IF(U1551="新設",VLOOKUP('施設リストA-1（直営）'!#REF!,'（新設）照明器具'!$B$5:$C$1990,2,FALSE),IF('部屋別効果（直）'!U1551="撤去",VLOOKUP('施設リストA-1（直営）'!#REF!,'（既設）調査結果'!$B$5:$C$1998,2,FALSE),0))</f>
        <v>#REF!</v>
      </c>
      <c r="W1551" s="29" t="e">
        <f>'施設リストA-1（直営）'!#REF!</f>
        <v>#REF!</v>
      </c>
      <c r="X1551" s="29" t="e">
        <f>'施設リストA-1（直営）'!#REF!</f>
        <v>#REF!</v>
      </c>
      <c r="Y1551" s="30" t="e">
        <f>IF(X1551="新設",VLOOKUP('施設リストA-1（直営）'!#REF!,'（新設）照明器具'!$B$5:$C$1990,2,FALSE),IF('部屋別効果（直）'!X1551="撤去",VLOOKUP('施設リストA-1（直営）'!#REF!,'（既設）調査結果'!$B$5:$C$1998,2,FALSE),0))</f>
        <v>#REF!</v>
      </c>
      <c r="Z1551" s="29" t="e">
        <f>'施設リストA-1（直営）'!#REF!</f>
        <v>#REF!</v>
      </c>
      <c r="AA1551" s="29" t="e">
        <f>'施設リストA-1（直営）'!#REF!</f>
        <v>#REF!</v>
      </c>
      <c r="AB1551" s="30" t="e">
        <f>IF(AA1551="新設",VLOOKUP('施設リストA-1（直営）'!#REF!,'（新設）照明器具'!$B$5:$C$1990,2,FALSE),IF('部屋別効果（直）'!AA1551="撤去",VLOOKUP('施設リストA-1（直営）'!#REF!,'（既設）調査結果'!$B$5:$C$1998,2,FALSE),0))</f>
        <v>#REF!</v>
      </c>
      <c r="AC1551" s="29" t="e">
        <f>'施設リストA-1（直営）'!#REF!</f>
        <v>#REF!</v>
      </c>
      <c r="AD1551" s="29" t="e">
        <f>'施設リストA-1（直営）'!#REF!</f>
        <v>#REF!</v>
      </c>
      <c r="AE1551" s="30" t="e">
        <f>IF(AD1551="新設",VLOOKUP('施設リストA-1（直営）'!#REF!,'（新設）照明器具'!$B$5:$C$1990,2,FALSE),IF('部屋別効果（直）'!AD1551="撤去",VLOOKUP('施設リストA-1（直営）'!#REF!,'（既設）調査結果'!$B$5:$C$1998,2,FALSE),0))</f>
        <v>#REF!</v>
      </c>
      <c r="AF1551" s="29" t="e">
        <f>'施設リストA-1（直営）'!#REF!</f>
        <v>#REF!</v>
      </c>
      <c r="AG1551" s="29" t="e">
        <f>'施設リストA-1（直営）'!#REF!</f>
        <v>#REF!</v>
      </c>
      <c r="AH1551" s="30" t="e">
        <f>IF(AG1551="新設",VLOOKUP('施設リストA-1（直営）'!#REF!,'（新設）照明器具'!$B$5:$C$1990,2,FALSE),IF('部屋別効果（直）'!AG1551="撤去",VLOOKUP('施設リストA-1（直営）'!#REF!,'（既設）調査結果'!$B$5:$C$1998,2,FALSE),0))</f>
        <v>#REF!</v>
      </c>
      <c r="AI1551" s="29" t="e">
        <f>'施設リストA-1（直営）'!#REF!</f>
        <v>#REF!</v>
      </c>
      <c r="AJ1551" s="29" t="e">
        <f>'施設リストA-1（直営）'!#REF!</f>
        <v>#REF!</v>
      </c>
      <c r="AK1551" s="30" t="e">
        <f>IF(AJ1551="新設",VLOOKUP('施設リストA-1（直営）'!#REF!,'（新設）照明器具'!$B$5:$C$1990,2,FALSE),IF('部屋別効果（直）'!AJ1551="撤去",VLOOKUP('施設リストA-1（直営）'!#REF!,'（既設）調査結果'!$B$5:$C$1998,2,FALSE),0))</f>
        <v>#REF!</v>
      </c>
      <c r="AL1551" s="29" t="e">
        <f>'施設リストA-1（直営）'!#REF!</f>
        <v>#REF!</v>
      </c>
    </row>
    <row r="1552" spans="1:38" customFormat="1">
      <c r="A1552" s="94"/>
      <c r="B1552" s="16" t="e">
        <f>'施設リストA-1（直営）'!#REF!</f>
        <v>#REF!</v>
      </c>
      <c r="C1552" s="14" t="e">
        <f>'施設リストA-1（直営）'!#REF!</f>
        <v>#REF!</v>
      </c>
      <c r="D1552" s="94" t="e">
        <f>'施設リストA-1（直営）'!#REF!</f>
        <v>#REF!</v>
      </c>
      <c r="E1552" s="20" t="e">
        <f>'施設リストA-1（直営）'!#REF!</f>
        <v>#REF!</v>
      </c>
      <c r="F1552" s="20" t="e">
        <f>'施設リストA-1（直営）'!#REF!</f>
        <v>#REF!</v>
      </c>
      <c r="G1552" s="13" t="e">
        <f>'施設リストA-1（直営）'!#REF!</f>
        <v>#REF!</v>
      </c>
      <c r="H1552" s="28" t="e">
        <f t="shared" si="24"/>
        <v>#REF!</v>
      </c>
      <c r="I1552" s="29" t="e">
        <f>'施設リストA-1（直営）'!#REF!</f>
        <v>#REF!</v>
      </c>
      <c r="J1552" s="30" t="e">
        <f>IF(I1552="新設",VLOOKUP('施設リストA-1（直営）'!#REF!,'（新設）照明器具'!$B$5:$C$1990,2,FALSE),IF('部屋別効果（直）'!I1552="撤去",VLOOKUP('施設リストA-1（直営）'!#REF!,'（既設）調査結果'!$B$5:$C$1998,2,FALSE),0))</f>
        <v>#REF!</v>
      </c>
      <c r="K1552" s="29" t="e">
        <f>'施設リストA-1（直営）'!#REF!</f>
        <v>#REF!</v>
      </c>
      <c r="L1552" s="29" t="e">
        <f>'施設リストA-1（直営）'!#REF!</f>
        <v>#REF!</v>
      </c>
      <c r="M1552" s="30" t="e">
        <f>IF(L1552="新設",VLOOKUP('施設リストA-1（直営）'!#REF!,'（新設）照明器具'!$B$5:$C$1990,2,FALSE),IF('部屋別効果（直）'!L1552="撤去",VLOOKUP('施設リストA-1（直営）'!#REF!,'（既設）調査結果'!$B$5:$C$1998,2,FALSE),0))</f>
        <v>#REF!</v>
      </c>
      <c r="N1552" s="29" t="e">
        <f>'施設リストA-1（直営）'!#REF!</f>
        <v>#REF!</v>
      </c>
      <c r="O1552" s="29" t="e">
        <f>'施設リストA-1（直営）'!#REF!</f>
        <v>#REF!</v>
      </c>
      <c r="P1552" s="30" t="e">
        <f>IF(O1552="新設",VLOOKUP('施設リストA-1（直営）'!#REF!,'（新設）照明器具'!$B$5:$C$1990,2,FALSE),IF('部屋別効果（直）'!O1552="撤去",VLOOKUP('施設リストA-1（直営）'!#REF!,'（既設）調査結果'!$B$5:$C$1998,2,FALSE),0))</f>
        <v>#REF!</v>
      </c>
      <c r="Q1552" s="29" t="e">
        <f>'施設リストA-1（直営）'!#REF!</f>
        <v>#REF!</v>
      </c>
      <c r="R1552" s="29" t="e">
        <f>'施設リストA-1（直営）'!#REF!</f>
        <v>#REF!</v>
      </c>
      <c r="S1552" s="30" t="e">
        <f>IF(R1552="新設",VLOOKUP('施設リストA-1（直営）'!#REF!,'（新設）照明器具'!$B$5:$C$1990,2,FALSE),IF('部屋別効果（直）'!R1552="撤去",VLOOKUP('施設リストA-1（直営）'!#REF!,'（既設）調査結果'!$B$5:$C$1998,2,FALSE),0))</f>
        <v>#REF!</v>
      </c>
      <c r="T1552" s="29" t="e">
        <f>'施設リストA-1（直営）'!#REF!</f>
        <v>#REF!</v>
      </c>
      <c r="U1552" s="29" t="e">
        <f>'施設リストA-1（直営）'!#REF!</f>
        <v>#REF!</v>
      </c>
      <c r="V1552" s="30" t="e">
        <f>IF(U1552="新設",VLOOKUP('施設リストA-1（直営）'!#REF!,'（新設）照明器具'!$B$5:$C$1990,2,FALSE),IF('部屋別効果（直）'!U1552="撤去",VLOOKUP('施設リストA-1（直営）'!#REF!,'（既設）調査結果'!$B$5:$C$1998,2,FALSE),0))</f>
        <v>#REF!</v>
      </c>
      <c r="W1552" s="29" t="e">
        <f>'施設リストA-1（直営）'!#REF!</f>
        <v>#REF!</v>
      </c>
      <c r="X1552" s="29" t="e">
        <f>'施設リストA-1（直営）'!#REF!</f>
        <v>#REF!</v>
      </c>
      <c r="Y1552" s="30" t="e">
        <f>IF(X1552="新設",VLOOKUP('施設リストA-1（直営）'!#REF!,'（新設）照明器具'!$B$5:$C$1990,2,FALSE),IF('部屋別効果（直）'!X1552="撤去",VLOOKUP('施設リストA-1（直営）'!#REF!,'（既設）調査結果'!$B$5:$C$1998,2,FALSE),0))</f>
        <v>#REF!</v>
      </c>
      <c r="Z1552" s="29" t="e">
        <f>'施設リストA-1（直営）'!#REF!</f>
        <v>#REF!</v>
      </c>
      <c r="AA1552" s="29" t="e">
        <f>'施設リストA-1（直営）'!#REF!</f>
        <v>#REF!</v>
      </c>
      <c r="AB1552" s="30" t="e">
        <f>IF(AA1552="新設",VLOOKUP('施設リストA-1（直営）'!#REF!,'（新設）照明器具'!$B$5:$C$1990,2,FALSE),IF('部屋別効果（直）'!AA1552="撤去",VLOOKUP('施設リストA-1（直営）'!#REF!,'（既設）調査結果'!$B$5:$C$1998,2,FALSE),0))</f>
        <v>#REF!</v>
      </c>
      <c r="AC1552" s="29" t="e">
        <f>'施設リストA-1（直営）'!#REF!</f>
        <v>#REF!</v>
      </c>
      <c r="AD1552" s="29" t="e">
        <f>'施設リストA-1（直営）'!#REF!</f>
        <v>#REF!</v>
      </c>
      <c r="AE1552" s="30" t="e">
        <f>IF(AD1552="新設",VLOOKUP('施設リストA-1（直営）'!#REF!,'（新設）照明器具'!$B$5:$C$1990,2,FALSE),IF('部屋別効果（直）'!AD1552="撤去",VLOOKUP('施設リストA-1（直営）'!#REF!,'（既設）調査結果'!$B$5:$C$1998,2,FALSE),0))</f>
        <v>#REF!</v>
      </c>
      <c r="AF1552" s="29" t="e">
        <f>'施設リストA-1（直営）'!#REF!</f>
        <v>#REF!</v>
      </c>
      <c r="AG1552" s="29" t="e">
        <f>'施設リストA-1（直営）'!#REF!</f>
        <v>#REF!</v>
      </c>
      <c r="AH1552" s="30" t="e">
        <f>IF(AG1552="新設",VLOOKUP('施設リストA-1（直営）'!#REF!,'（新設）照明器具'!$B$5:$C$1990,2,FALSE),IF('部屋別効果（直）'!AG1552="撤去",VLOOKUP('施設リストA-1（直営）'!#REF!,'（既設）調査結果'!$B$5:$C$1998,2,FALSE),0))</f>
        <v>#REF!</v>
      </c>
      <c r="AI1552" s="29" t="e">
        <f>'施設リストA-1（直営）'!#REF!</f>
        <v>#REF!</v>
      </c>
      <c r="AJ1552" s="29" t="e">
        <f>'施設リストA-1（直営）'!#REF!</f>
        <v>#REF!</v>
      </c>
      <c r="AK1552" s="30" t="e">
        <f>IF(AJ1552="新設",VLOOKUP('施設リストA-1（直営）'!#REF!,'（新設）照明器具'!$B$5:$C$1990,2,FALSE),IF('部屋別効果（直）'!AJ1552="撤去",VLOOKUP('施設リストA-1（直営）'!#REF!,'（既設）調査結果'!$B$5:$C$1998,2,FALSE),0))</f>
        <v>#REF!</v>
      </c>
      <c r="AL1552" s="29" t="e">
        <f>'施設リストA-1（直営）'!#REF!</f>
        <v>#REF!</v>
      </c>
    </row>
    <row r="1553" spans="1:38" customFormat="1">
      <c r="A1553" s="94"/>
      <c r="B1553" s="16" t="e">
        <f>'施設リストA-1（直営）'!#REF!</f>
        <v>#REF!</v>
      </c>
      <c r="C1553" s="14" t="e">
        <f>'施設リストA-1（直営）'!#REF!</f>
        <v>#REF!</v>
      </c>
      <c r="D1553" s="94" t="e">
        <f>'施設リストA-1（直営）'!#REF!</f>
        <v>#REF!</v>
      </c>
      <c r="E1553" s="20" t="e">
        <f>'施設リストA-1（直営）'!#REF!</f>
        <v>#REF!</v>
      </c>
      <c r="F1553" s="20" t="e">
        <f>'施設リストA-1（直営）'!#REF!</f>
        <v>#REF!</v>
      </c>
      <c r="G1553" s="13" t="e">
        <f>'施設リストA-1（直営）'!#REF!</f>
        <v>#REF!</v>
      </c>
      <c r="H1553" s="28" t="e">
        <f t="shared" si="24"/>
        <v>#REF!</v>
      </c>
      <c r="I1553" s="29" t="e">
        <f>'施設リストA-1（直営）'!#REF!</f>
        <v>#REF!</v>
      </c>
      <c r="J1553" s="30" t="e">
        <f>IF(I1553="新設",VLOOKUP('施設リストA-1（直営）'!#REF!,'（新設）照明器具'!$B$5:$C$1990,2,FALSE),IF('部屋別効果（直）'!I1553="撤去",VLOOKUP('施設リストA-1（直営）'!#REF!,'（既設）調査結果'!$B$5:$C$1998,2,FALSE),0))</f>
        <v>#REF!</v>
      </c>
      <c r="K1553" s="29" t="e">
        <f>'施設リストA-1（直営）'!#REF!</f>
        <v>#REF!</v>
      </c>
      <c r="L1553" s="29" t="e">
        <f>'施設リストA-1（直営）'!#REF!</f>
        <v>#REF!</v>
      </c>
      <c r="M1553" s="30" t="e">
        <f>IF(L1553="新設",VLOOKUP('施設リストA-1（直営）'!#REF!,'（新設）照明器具'!$B$5:$C$1990,2,FALSE),IF('部屋別効果（直）'!L1553="撤去",VLOOKUP('施設リストA-1（直営）'!#REF!,'（既設）調査結果'!$B$5:$C$1998,2,FALSE),0))</f>
        <v>#REF!</v>
      </c>
      <c r="N1553" s="29" t="e">
        <f>'施設リストA-1（直営）'!#REF!</f>
        <v>#REF!</v>
      </c>
      <c r="O1553" s="29" t="e">
        <f>'施設リストA-1（直営）'!#REF!</f>
        <v>#REF!</v>
      </c>
      <c r="P1553" s="30" t="e">
        <f>IF(O1553="新設",VLOOKUP('施設リストA-1（直営）'!#REF!,'（新設）照明器具'!$B$5:$C$1990,2,FALSE),IF('部屋別効果（直）'!O1553="撤去",VLOOKUP('施設リストA-1（直営）'!#REF!,'（既設）調査結果'!$B$5:$C$1998,2,FALSE),0))</f>
        <v>#REF!</v>
      </c>
      <c r="Q1553" s="29" t="e">
        <f>'施設リストA-1（直営）'!#REF!</f>
        <v>#REF!</v>
      </c>
      <c r="R1553" s="29" t="e">
        <f>'施設リストA-1（直営）'!#REF!</f>
        <v>#REF!</v>
      </c>
      <c r="S1553" s="30" t="e">
        <f>IF(R1553="新設",VLOOKUP('施設リストA-1（直営）'!#REF!,'（新設）照明器具'!$B$5:$C$1990,2,FALSE),IF('部屋別効果（直）'!R1553="撤去",VLOOKUP('施設リストA-1（直営）'!#REF!,'（既設）調査結果'!$B$5:$C$1998,2,FALSE),0))</f>
        <v>#REF!</v>
      </c>
      <c r="T1553" s="29" t="e">
        <f>'施設リストA-1（直営）'!#REF!</f>
        <v>#REF!</v>
      </c>
      <c r="U1553" s="29" t="e">
        <f>'施設リストA-1（直営）'!#REF!</f>
        <v>#REF!</v>
      </c>
      <c r="V1553" s="30" t="e">
        <f>IF(U1553="新設",VLOOKUP('施設リストA-1（直営）'!#REF!,'（新設）照明器具'!$B$5:$C$1990,2,FALSE),IF('部屋別効果（直）'!U1553="撤去",VLOOKUP('施設リストA-1（直営）'!#REF!,'（既設）調査結果'!$B$5:$C$1998,2,FALSE),0))</f>
        <v>#REF!</v>
      </c>
      <c r="W1553" s="29" t="e">
        <f>'施設リストA-1（直営）'!#REF!</f>
        <v>#REF!</v>
      </c>
      <c r="X1553" s="29" t="e">
        <f>'施設リストA-1（直営）'!#REF!</f>
        <v>#REF!</v>
      </c>
      <c r="Y1553" s="30" t="e">
        <f>IF(X1553="新設",VLOOKUP('施設リストA-1（直営）'!#REF!,'（新設）照明器具'!$B$5:$C$1990,2,FALSE),IF('部屋別効果（直）'!X1553="撤去",VLOOKUP('施設リストA-1（直営）'!#REF!,'（既設）調査結果'!$B$5:$C$1998,2,FALSE),0))</f>
        <v>#REF!</v>
      </c>
      <c r="Z1553" s="29" t="e">
        <f>'施設リストA-1（直営）'!#REF!</f>
        <v>#REF!</v>
      </c>
      <c r="AA1553" s="29" t="e">
        <f>'施設リストA-1（直営）'!#REF!</f>
        <v>#REF!</v>
      </c>
      <c r="AB1553" s="30" t="e">
        <f>IF(AA1553="新設",VLOOKUP('施設リストA-1（直営）'!#REF!,'（新設）照明器具'!$B$5:$C$1990,2,FALSE),IF('部屋別効果（直）'!AA1553="撤去",VLOOKUP('施設リストA-1（直営）'!#REF!,'（既設）調査結果'!$B$5:$C$1998,2,FALSE),0))</f>
        <v>#REF!</v>
      </c>
      <c r="AC1553" s="29" t="e">
        <f>'施設リストA-1（直営）'!#REF!</f>
        <v>#REF!</v>
      </c>
      <c r="AD1553" s="29" t="e">
        <f>'施設リストA-1（直営）'!#REF!</f>
        <v>#REF!</v>
      </c>
      <c r="AE1553" s="30" t="e">
        <f>IF(AD1553="新設",VLOOKUP('施設リストA-1（直営）'!#REF!,'（新設）照明器具'!$B$5:$C$1990,2,FALSE),IF('部屋別効果（直）'!AD1553="撤去",VLOOKUP('施設リストA-1（直営）'!#REF!,'（既設）調査結果'!$B$5:$C$1998,2,FALSE),0))</f>
        <v>#REF!</v>
      </c>
      <c r="AF1553" s="29" t="e">
        <f>'施設リストA-1（直営）'!#REF!</f>
        <v>#REF!</v>
      </c>
      <c r="AG1553" s="29" t="e">
        <f>'施設リストA-1（直営）'!#REF!</f>
        <v>#REF!</v>
      </c>
      <c r="AH1553" s="30" t="e">
        <f>IF(AG1553="新設",VLOOKUP('施設リストA-1（直営）'!#REF!,'（新設）照明器具'!$B$5:$C$1990,2,FALSE),IF('部屋別効果（直）'!AG1553="撤去",VLOOKUP('施設リストA-1（直営）'!#REF!,'（既設）調査結果'!$B$5:$C$1998,2,FALSE),0))</f>
        <v>#REF!</v>
      </c>
      <c r="AI1553" s="29" t="e">
        <f>'施設リストA-1（直営）'!#REF!</f>
        <v>#REF!</v>
      </c>
      <c r="AJ1553" s="29" t="e">
        <f>'施設リストA-1（直営）'!#REF!</f>
        <v>#REF!</v>
      </c>
      <c r="AK1553" s="30" t="e">
        <f>IF(AJ1553="新設",VLOOKUP('施設リストA-1（直営）'!#REF!,'（新設）照明器具'!$B$5:$C$1990,2,FALSE),IF('部屋別効果（直）'!AJ1553="撤去",VLOOKUP('施設リストA-1（直営）'!#REF!,'（既設）調査結果'!$B$5:$C$1998,2,FALSE),0))</f>
        <v>#REF!</v>
      </c>
      <c r="AL1553" s="29" t="e">
        <f>'施設リストA-1（直営）'!#REF!</f>
        <v>#REF!</v>
      </c>
    </row>
    <row r="1554" spans="1:38" customFormat="1">
      <c r="A1554" s="94"/>
      <c r="B1554" s="16" t="e">
        <f>'施設リストA-1（直営）'!#REF!</f>
        <v>#REF!</v>
      </c>
      <c r="C1554" s="14" t="e">
        <f>'施設リストA-1（直営）'!#REF!</f>
        <v>#REF!</v>
      </c>
      <c r="D1554" s="94" t="e">
        <f>'施設リストA-1（直営）'!#REF!</f>
        <v>#REF!</v>
      </c>
      <c r="E1554" s="20" t="e">
        <f>'施設リストA-1（直営）'!#REF!</f>
        <v>#REF!</v>
      </c>
      <c r="F1554" s="20" t="e">
        <f>'施設リストA-1（直営）'!#REF!</f>
        <v>#REF!</v>
      </c>
      <c r="G1554" s="13" t="e">
        <f>'施設リストA-1（直営）'!#REF!</f>
        <v>#REF!</v>
      </c>
      <c r="H1554" s="28" t="e">
        <f t="shared" si="24"/>
        <v>#REF!</v>
      </c>
      <c r="I1554" s="29" t="e">
        <f>'施設リストA-1（直営）'!#REF!</f>
        <v>#REF!</v>
      </c>
      <c r="J1554" s="30" t="e">
        <f>IF(I1554="新設",VLOOKUP('施設リストA-1（直営）'!#REF!,'（新設）照明器具'!$B$5:$C$1990,2,FALSE),IF('部屋別効果（直）'!I1554="撤去",VLOOKUP('施設リストA-1（直営）'!#REF!,'（既設）調査結果'!$B$5:$C$1998,2,FALSE),0))</f>
        <v>#REF!</v>
      </c>
      <c r="K1554" s="29" t="e">
        <f>'施設リストA-1（直営）'!#REF!</f>
        <v>#REF!</v>
      </c>
      <c r="L1554" s="29" t="e">
        <f>'施設リストA-1（直営）'!#REF!</f>
        <v>#REF!</v>
      </c>
      <c r="M1554" s="30" t="e">
        <f>IF(L1554="新設",VLOOKUP('施設リストA-1（直営）'!#REF!,'（新設）照明器具'!$B$5:$C$1990,2,FALSE),IF('部屋別効果（直）'!L1554="撤去",VLOOKUP('施設リストA-1（直営）'!#REF!,'（既設）調査結果'!$B$5:$C$1998,2,FALSE),0))</f>
        <v>#REF!</v>
      </c>
      <c r="N1554" s="29" t="e">
        <f>'施設リストA-1（直営）'!#REF!</f>
        <v>#REF!</v>
      </c>
      <c r="O1554" s="29" t="e">
        <f>'施設リストA-1（直営）'!#REF!</f>
        <v>#REF!</v>
      </c>
      <c r="P1554" s="30" t="e">
        <f>IF(O1554="新設",VLOOKUP('施設リストA-1（直営）'!#REF!,'（新設）照明器具'!$B$5:$C$1990,2,FALSE),IF('部屋別効果（直）'!O1554="撤去",VLOOKUP('施設リストA-1（直営）'!#REF!,'（既設）調査結果'!$B$5:$C$1998,2,FALSE),0))</f>
        <v>#REF!</v>
      </c>
      <c r="Q1554" s="29" t="e">
        <f>'施設リストA-1（直営）'!#REF!</f>
        <v>#REF!</v>
      </c>
      <c r="R1554" s="29" t="e">
        <f>'施設リストA-1（直営）'!#REF!</f>
        <v>#REF!</v>
      </c>
      <c r="S1554" s="30" t="e">
        <f>IF(R1554="新設",VLOOKUP('施設リストA-1（直営）'!#REF!,'（新設）照明器具'!$B$5:$C$1990,2,FALSE),IF('部屋別効果（直）'!R1554="撤去",VLOOKUP('施設リストA-1（直営）'!#REF!,'（既設）調査結果'!$B$5:$C$1998,2,FALSE),0))</f>
        <v>#REF!</v>
      </c>
      <c r="T1554" s="29" t="e">
        <f>'施設リストA-1（直営）'!#REF!</f>
        <v>#REF!</v>
      </c>
      <c r="U1554" s="29" t="e">
        <f>'施設リストA-1（直営）'!#REF!</f>
        <v>#REF!</v>
      </c>
      <c r="V1554" s="30" t="e">
        <f>IF(U1554="新設",VLOOKUP('施設リストA-1（直営）'!#REF!,'（新設）照明器具'!$B$5:$C$1990,2,FALSE),IF('部屋別効果（直）'!U1554="撤去",VLOOKUP('施設リストA-1（直営）'!#REF!,'（既設）調査結果'!$B$5:$C$1998,2,FALSE),0))</f>
        <v>#REF!</v>
      </c>
      <c r="W1554" s="29" t="e">
        <f>'施設リストA-1（直営）'!#REF!</f>
        <v>#REF!</v>
      </c>
      <c r="X1554" s="29" t="e">
        <f>'施設リストA-1（直営）'!#REF!</f>
        <v>#REF!</v>
      </c>
      <c r="Y1554" s="30" t="e">
        <f>IF(X1554="新設",VLOOKUP('施設リストA-1（直営）'!#REF!,'（新設）照明器具'!$B$5:$C$1990,2,FALSE),IF('部屋別効果（直）'!X1554="撤去",VLOOKUP('施設リストA-1（直営）'!#REF!,'（既設）調査結果'!$B$5:$C$1998,2,FALSE),0))</f>
        <v>#REF!</v>
      </c>
      <c r="Z1554" s="29" t="e">
        <f>'施設リストA-1（直営）'!#REF!</f>
        <v>#REF!</v>
      </c>
      <c r="AA1554" s="29" t="e">
        <f>'施設リストA-1（直営）'!#REF!</f>
        <v>#REF!</v>
      </c>
      <c r="AB1554" s="30" t="e">
        <f>IF(AA1554="新設",VLOOKUP('施設リストA-1（直営）'!#REF!,'（新設）照明器具'!$B$5:$C$1990,2,FALSE),IF('部屋別効果（直）'!AA1554="撤去",VLOOKUP('施設リストA-1（直営）'!#REF!,'（既設）調査結果'!$B$5:$C$1998,2,FALSE),0))</f>
        <v>#REF!</v>
      </c>
      <c r="AC1554" s="29" t="e">
        <f>'施設リストA-1（直営）'!#REF!</f>
        <v>#REF!</v>
      </c>
      <c r="AD1554" s="29" t="e">
        <f>'施設リストA-1（直営）'!#REF!</f>
        <v>#REF!</v>
      </c>
      <c r="AE1554" s="30" t="e">
        <f>IF(AD1554="新設",VLOOKUP('施設リストA-1（直営）'!#REF!,'（新設）照明器具'!$B$5:$C$1990,2,FALSE),IF('部屋別効果（直）'!AD1554="撤去",VLOOKUP('施設リストA-1（直営）'!#REF!,'（既設）調査結果'!$B$5:$C$1998,2,FALSE),0))</f>
        <v>#REF!</v>
      </c>
      <c r="AF1554" s="29" t="e">
        <f>'施設リストA-1（直営）'!#REF!</f>
        <v>#REF!</v>
      </c>
      <c r="AG1554" s="29" t="e">
        <f>'施設リストA-1（直営）'!#REF!</f>
        <v>#REF!</v>
      </c>
      <c r="AH1554" s="30" t="e">
        <f>IF(AG1554="新設",VLOOKUP('施設リストA-1（直営）'!#REF!,'（新設）照明器具'!$B$5:$C$1990,2,FALSE),IF('部屋別効果（直）'!AG1554="撤去",VLOOKUP('施設リストA-1（直営）'!#REF!,'（既設）調査結果'!$B$5:$C$1998,2,FALSE),0))</f>
        <v>#REF!</v>
      </c>
      <c r="AI1554" s="29" t="e">
        <f>'施設リストA-1（直営）'!#REF!</f>
        <v>#REF!</v>
      </c>
      <c r="AJ1554" s="29" t="e">
        <f>'施設リストA-1（直営）'!#REF!</f>
        <v>#REF!</v>
      </c>
      <c r="AK1554" s="30" t="e">
        <f>IF(AJ1554="新設",VLOOKUP('施設リストA-1（直営）'!#REF!,'（新設）照明器具'!$B$5:$C$1990,2,FALSE),IF('部屋別効果（直）'!AJ1554="撤去",VLOOKUP('施設リストA-1（直営）'!#REF!,'（既設）調査結果'!$B$5:$C$1998,2,FALSE),0))</f>
        <v>#REF!</v>
      </c>
      <c r="AL1554" s="29" t="e">
        <f>'施設リストA-1（直営）'!#REF!</f>
        <v>#REF!</v>
      </c>
    </row>
    <row r="1555" spans="1:38" customFormat="1">
      <c r="A1555" s="94"/>
      <c r="B1555" s="16" t="e">
        <f>'施設リストA-1（直営）'!#REF!</f>
        <v>#REF!</v>
      </c>
      <c r="C1555" s="14" t="e">
        <f>'施設リストA-1（直営）'!#REF!</f>
        <v>#REF!</v>
      </c>
      <c r="D1555" s="94" t="e">
        <f>'施設リストA-1（直営）'!#REF!</f>
        <v>#REF!</v>
      </c>
      <c r="E1555" s="20" t="e">
        <f>'施設リストA-1（直営）'!#REF!</f>
        <v>#REF!</v>
      </c>
      <c r="F1555" s="20" t="e">
        <f>'施設リストA-1（直営）'!#REF!</f>
        <v>#REF!</v>
      </c>
      <c r="G1555" s="13" t="e">
        <f>'施設リストA-1（直営）'!#REF!</f>
        <v>#REF!</v>
      </c>
      <c r="H1555" s="28" t="e">
        <f t="shared" si="24"/>
        <v>#REF!</v>
      </c>
      <c r="I1555" s="29" t="e">
        <f>'施設リストA-1（直営）'!#REF!</f>
        <v>#REF!</v>
      </c>
      <c r="J1555" s="30" t="e">
        <f>IF(I1555="新設",VLOOKUP('施設リストA-1（直営）'!#REF!,'（新設）照明器具'!$B$5:$C$1990,2,FALSE),IF('部屋別効果（直）'!I1555="撤去",VLOOKUP('施設リストA-1（直営）'!#REF!,'（既設）調査結果'!$B$5:$C$1998,2,FALSE),0))</f>
        <v>#REF!</v>
      </c>
      <c r="K1555" s="29" t="e">
        <f>'施設リストA-1（直営）'!#REF!</f>
        <v>#REF!</v>
      </c>
      <c r="L1555" s="29" t="e">
        <f>'施設リストA-1（直営）'!#REF!</f>
        <v>#REF!</v>
      </c>
      <c r="M1555" s="30" t="e">
        <f>IF(L1555="新設",VLOOKUP('施設リストA-1（直営）'!#REF!,'（新設）照明器具'!$B$5:$C$1990,2,FALSE),IF('部屋別効果（直）'!L1555="撤去",VLOOKUP('施設リストA-1（直営）'!#REF!,'（既設）調査結果'!$B$5:$C$1998,2,FALSE),0))</f>
        <v>#REF!</v>
      </c>
      <c r="N1555" s="29" t="e">
        <f>'施設リストA-1（直営）'!#REF!</f>
        <v>#REF!</v>
      </c>
      <c r="O1555" s="29" t="e">
        <f>'施設リストA-1（直営）'!#REF!</f>
        <v>#REF!</v>
      </c>
      <c r="P1555" s="30" t="e">
        <f>IF(O1555="新設",VLOOKUP('施設リストA-1（直営）'!#REF!,'（新設）照明器具'!$B$5:$C$1990,2,FALSE),IF('部屋別効果（直）'!O1555="撤去",VLOOKUP('施設リストA-1（直営）'!#REF!,'（既設）調査結果'!$B$5:$C$1998,2,FALSE),0))</f>
        <v>#REF!</v>
      </c>
      <c r="Q1555" s="29" t="e">
        <f>'施設リストA-1（直営）'!#REF!</f>
        <v>#REF!</v>
      </c>
      <c r="R1555" s="29" t="e">
        <f>'施設リストA-1（直営）'!#REF!</f>
        <v>#REF!</v>
      </c>
      <c r="S1555" s="30" t="e">
        <f>IF(R1555="新設",VLOOKUP('施設リストA-1（直営）'!#REF!,'（新設）照明器具'!$B$5:$C$1990,2,FALSE),IF('部屋別効果（直）'!R1555="撤去",VLOOKUP('施設リストA-1（直営）'!#REF!,'（既設）調査結果'!$B$5:$C$1998,2,FALSE),0))</f>
        <v>#REF!</v>
      </c>
      <c r="T1555" s="29" t="e">
        <f>'施設リストA-1（直営）'!#REF!</f>
        <v>#REF!</v>
      </c>
      <c r="U1555" s="29" t="e">
        <f>'施設リストA-1（直営）'!#REF!</f>
        <v>#REF!</v>
      </c>
      <c r="V1555" s="30" t="e">
        <f>IF(U1555="新設",VLOOKUP('施設リストA-1（直営）'!#REF!,'（新設）照明器具'!$B$5:$C$1990,2,FALSE),IF('部屋別効果（直）'!U1555="撤去",VLOOKUP('施設リストA-1（直営）'!#REF!,'（既設）調査結果'!$B$5:$C$1998,2,FALSE),0))</f>
        <v>#REF!</v>
      </c>
      <c r="W1555" s="29" t="e">
        <f>'施設リストA-1（直営）'!#REF!</f>
        <v>#REF!</v>
      </c>
      <c r="X1555" s="29" t="e">
        <f>'施設リストA-1（直営）'!#REF!</f>
        <v>#REF!</v>
      </c>
      <c r="Y1555" s="30" t="e">
        <f>IF(X1555="新設",VLOOKUP('施設リストA-1（直営）'!#REF!,'（新設）照明器具'!$B$5:$C$1990,2,FALSE),IF('部屋別効果（直）'!X1555="撤去",VLOOKUP('施設リストA-1（直営）'!#REF!,'（既設）調査結果'!$B$5:$C$1998,2,FALSE),0))</f>
        <v>#REF!</v>
      </c>
      <c r="Z1555" s="29" t="e">
        <f>'施設リストA-1（直営）'!#REF!</f>
        <v>#REF!</v>
      </c>
      <c r="AA1555" s="29" t="e">
        <f>'施設リストA-1（直営）'!#REF!</f>
        <v>#REF!</v>
      </c>
      <c r="AB1555" s="30" t="e">
        <f>IF(AA1555="新設",VLOOKUP('施設リストA-1（直営）'!#REF!,'（新設）照明器具'!$B$5:$C$1990,2,FALSE),IF('部屋別効果（直）'!AA1555="撤去",VLOOKUP('施設リストA-1（直営）'!#REF!,'（既設）調査結果'!$B$5:$C$1998,2,FALSE),0))</f>
        <v>#REF!</v>
      </c>
      <c r="AC1555" s="29" t="e">
        <f>'施設リストA-1（直営）'!#REF!</f>
        <v>#REF!</v>
      </c>
      <c r="AD1555" s="29" t="e">
        <f>'施設リストA-1（直営）'!#REF!</f>
        <v>#REF!</v>
      </c>
      <c r="AE1555" s="30" t="e">
        <f>IF(AD1555="新設",VLOOKUP('施設リストA-1（直営）'!#REF!,'（新設）照明器具'!$B$5:$C$1990,2,FALSE),IF('部屋別効果（直）'!AD1555="撤去",VLOOKUP('施設リストA-1（直営）'!#REF!,'（既設）調査結果'!$B$5:$C$1998,2,FALSE),0))</f>
        <v>#REF!</v>
      </c>
      <c r="AF1555" s="29" t="e">
        <f>'施設リストA-1（直営）'!#REF!</f>
        <v>#REF!</v>
      </c>
      <c r="AG1555" s="29" t="e">
        <f>'施設リストA-1（直営）'!#REF!</f>
        <v>#REF!</v>
      </c>
      <c r="AH1555" s="30" t="e">
        <f>IF(AG1555="新設",VLOOKUP('施設リストA-1（直営）'!#REF!,'（新設）照明器具'!$B$5:$C$1990,2,FALSE),IF('部屋別効果（直）'!AG1555="撤去",VLOOKUP('施設リストA-1（直営）'!#REF!,'（既設）調査結果'!$B$5:$C$1998,2,FALSE),0))</f>
        <v>#REF!</v>
      </c>
      <c r="AI1555" s="29" t="e">
        <f>'施設リストA-1（直営）'!#REF!</f>
        <v>#REF!</v>
      </c>
      <c r="AJ1555" s="29" t="e">
        <f>'施設リストA-1（直営）'!#REF!</f>
        <v>#REF!</v>
      </c>
      <c r="AK1555" s="30" t="e">
        <f>IF(AJ1555="新設",VLOOKUP('施設リストA-1（直営）'!#REF!,'（新設）照明器具'!$B$5:$C$1990,2,FALSE),IF('部屋別効果（直）'!AJ1555="撤去",VLOOKUP('施設リストA-1（直営）'!#REF!,'（既設）調査結果'!$B$5:$C$1998,2,FALSE),0))</f>
        <v>#REF!</v>
      </c>
      <c r="AL1555" s="29" t="e">
        <f>'施設リストA-1（直営）'!#REF!</f>
        <v>#REF!</v>
      </c>
    </row>
    <row r="1556" spans="1:38" customFormat="1">
      <c r="A1556" s="94"/>
      <c r="B1556" s="16" t="e">
        <f>'施設リストA-1（直営）'!#REF!</f>
        <v>#REF!</v>
      </c>
      <c r="C1556" s="14" t="e">
        <f>'施設リストA-1（直営）'!#REF!</f>
        <v>#REF!</v>
      </c>
      <c r="D1556" s="94" t="e">
        <f>'施設リストA-1（直営）'!#REF!</f>
        <v>#REF!</v>
      </c>
      <c r="E1556" s="20" t="e">
        <f>'施設リストA-1（直営）'!#REF!</f>
        <v>#REF!</v>
      </c>
      <c r="F1556" s="20" t="e">
        <f>'施設リストA-1（直営）'!#REF!</f>
        <v>#REF!</v>
      </c>
      <c r="G1556" s="13" t="e">
        <f>'施設リストA-1（直営）'!#REF!</f>
        <v>#REF!</v>
      </c>
      <c r="H1556" s="28" t="e">
        <f t="shared" si="24"/>
        <v>#REF!</v>
      </c>
      <c r="I1556" s="29" t="e">
        <f>'施設リストA-1（直営）'!#REF!</f>
        <v>#REF!</v>
      </c>
      <c r="J1556" s="30" t="e">
        <f>IF(I1556="新設",VLOOKUP('施設リストA-1（直営）'!#REF!,'（新設）照明器具'!$B$5:$C$1990,2,FALSE),IF('部屋別効果（直）'!I1556="撤去",VLOOKUP('施設リストA-1（直営）'!#REF!,'（既設）調査結果'!$B$5:$C$1998,2,FALSE),0))</f>
        <v>#REF!</v>
      </c>
      <c r="K1556" s="29" t="e">
        <f>'施設リストA-1（直営）'!#REF!</f>
        <v>#REF!</v>
      </c>
      <c r="L1556" s="29" t="e">
        <f>'施設リストA-1（直営）'!#REF!</f>
        <v>#REF!</v>
      </c>
      <c r="M1556" s="30" t="e">
        <f>IF(L1556="新設",VLOOKUP('施設リストA-1（直営）'!#REF!,'（新設）照明器具'!$B$5:$C$1990,2,FALSE),IF('部屋別効果（直）'!L1556="撤去",VLOOKUP('施設リストA-1（直営）'!#REF!,'（既設）調査結果'!$B$5:$C$1998,2,FALSE),0))</f>
        <v>#REF!</v>
      </c>
      <c r="N1556" s="29" t="e">
        <f>'施設リストA-1（直営）'!#REF!</f>
        <v>#REF!</v>
      </c>
      <c r="O1556" s="29" t="e">
        <f>'施設リストA-1（直営）'!#REF!</f>
        <v>#REF!</v>
      </c>
      <c r="P1556" s="30" t="e">
        <f>IF(O1556="新設",VLOOKUP('施設リストA-1（直営）'!#REF!,'（新設）照明器具'!$B$5:$C$1990,2,FALSE),IF('部屋別効果（直）'!O1556="撤去",VLOOKUP('施設リストA-1（直営）'!#REF!,'（既設）調査結果'!$B$5:$C$1998,2,FALSE),0))</f>
        <v>#REF!</v>
      </c>
      <c r="Q1556" s="29" t="e">
        <f>'施設リストA-1（直営）'!#REF!</f>
        <v>#REF!</v>
      </c>
      <c r="R1556" s="29" t="e">
        <f>'施設リストA-1（直営）'!#REF!</f>
        <v>#REF!</v>
      </c>
      <c r="S1556" s="30" t="e">
        <f>IF(R1556="新設",VLOOKUP('施設リストA-1（直営）'!#REF!,'（新設）照明器具'!$B$5:$C$1990,2,FALSE),IF('部屋別効果（直）'!R1556="撤去",VLOOKUP('施設リストA-1（直営）'!#REF!,'（既設）調査結果'!$B$5:$C$1998,2,FALSE),0))</f>
        <v>#REF!</v>
      </c>
      <c r="T1556" s="29" t="e">
        <f>'施設リストA-1（直営）'!#REF!</f>
        <v>#REF!</v>
      </c>
      <c r="U1556" s="29" t="e">
        <f>'施設リストA-1（直営）'!#REF!</f>
        <v>#REF!</v>
      </c>
      <c r="V1556" s="30" t="e">
        <f>IF(U1556="新設",VLOOKUP('施設リストA-1（直営）'!#REF!,'（新設）照明器具'!$B$5:$C$1990,2,FALSE),IF('部屋別効果（直）'!U1556="撤去",VLOOKUP('施設リストA-1（直営）'!#REF!,'（既設）調査結果'!$B$5:$C$1998,2,FALSE),0))</f>
        <v>#REF!</v>
      </c>
      <c r="W1556" s="29" t="e">
        <f>'施設リストA-1（直営）'!#REF!</f>
        <v>#REF!</v>
      </c>
      <c r="X1556" s="29" t="e">
        <f>'施設リストA-1（直営）'!#REF!</f>
        <v>#REF!</v>
      </c>
      <c r="Y1556" s="30" t="e">
        <f>IF(X1556="新設",VLOOKUP('施設リストA-1（直営）'!#REF!,'（新設）照明器具'!$B$5:$C$1990,2,FALSE),IF('部屋別効果（直）'!X1556="撤去",VLOOKUP('施設リストA-1（直営）'!#REF!,'（既設）調査結果'!$B$5:$C$1998,2,FALSE),0))</f>
        <v>#REF!</v>
      </c>
      <c r="Z1556" s="29" t="e">
        <f>'施設リストA-1（直営）'!#REF!</f>
        <v>#REF!</v>
      </c>
      <c r="AA1556" s="29" t="e">
        <f>'施設リストA-1（直営）'!#REF!</f>
        <v>#REF!</v>
      </c>
      <c r="AB1556" s="30" t="e">
        <f>IF(AA1556="新設",VLOOKUP('施設リストA-1（直営）'!#REF!,'（新設）照明器具'!$B$5:$C$1990,2,FALSE),IF('部屋別効果（直）'!AA1556="撤去",VLOOKUP('施設リストA-1（直営）'!#REF!,'（既設）調査結果'!$B$5:$C$1998,2,FALSE),0))</f>
        <v>#REF!</v>
      </c>
      <c r="AC1556" s="29" t="e">
        <f>'施設リストA-1（直営）'!#REF!</f>
        <v>#REF!</v>
      </c>
      <c r="AD1556" s="29" t="e">
        <f>'施設リストA-1（直営）'!#REF!</f>
        <v>#REF!</v>
      </c>
      <c r="AE1556" s="30" t="e">
        <f>IF(AD1556="新設",VLOOKUP('施設リストA-1（直営）'!#REF!,'（新設）照明器具'!$B$5:$C$1990,2,FALSE),IF('部屋別効果（直）'!AD1556="撤去",VLOOKUP('施設リストA-1（直営）'!#REF!,'（既設）調査結果'!$B$5:$C$1998,2,FALSE),0))</f>
        <v>#REF!</v>
      </c>
      <c r="AF1556" s="29" t="e">
        <f>'施設リストA-1（直営）'!#REF!</f>
        <v>#REF!</v>
      </c>
      <c r="AG1556" s="29" t="e">
        <f>'施設リストA-1（直営）'!#REF!</f>
        <v>#REF!</v>
      </c>
      <c r="AH1556" s="30" t="e">
        <f>IF(AG1556="新設",VLOOKUP('施設リストA-1（直営）'!#REF!,'（新設）照明器具'!$B$5:$C$1990,2,FALSE),IF('部屋別効果（直）'!AG1556="撤去",VLOOKUP('施設リストA-1（直営）'!#REF!,'（既設）調査結果'!$B$5:$C$1998,2,FALSE),0))</f>
        <v>#REF!</v>
      </c>
      <c r="AI1556" s="29" t="e">
        <f>'施設リストA-1（直営）'!#REF!</f>
        <v>#REF!</v>
      </c>
      <c r="AJ1556" s="29" t="e">
        <f>'施設リストA-1（直営）'!#REF!</f>
        <v>#REF!</v>
      </c>
      <c r="AK1556" s="30" t="e">
        <f>IF(AJ1556="新設",VLOOKUP('施設リストA-1（直営）'!#REF!,'（新設）照明器具'!$B$5:$C$1990,2,FALSE),IF('部屋別効果（直）'!AJ1556="撤去",VLOOKUP('施設リストA-1（直営）'!#REF!,'（既設）調査結果'!$B$5:$C$1998,2,FALSE),0))</f>
        <v>#REF!</v>
      </c>
      <c r="AL1556" s="29" t="e">
        <f>'施設リストA-1（直営）'!#REF!</f>
        <v>#REF!</v>
      </c>
    </row>
    <row r="1557" spans="1:38" customFormat="1">
      <c r="A1557" s="94"/>
      <c r="B1557" s="16" t="e">
        <f>'施設リストA-1（直営）'!#REF!</f>
        <v>#REF!</v>
      </c>
      <c r="C1557" s="14" t="e">
        <f>'施設リストA-1（直営）'!#REF!</f>
        <v>#REF!</v>
      </c>
      <c r="D1557" s="94" t="e">
        <f>'施設リストA-1（直営）'!#REF!</f>
        <v>#REF!</v>
      </c>
      <c r="E1557" s="20" t="e">
        <f>'施設リストA-1（直営）'!#REF!</f>
        <v>#REF!</v>
      </c>
      <c r="F1557" s="20" t="e">
        <f>'施設リストA-1（直営）'!#REF!</f>
        <v>#REF!</v>
      </c>
      <c r="G1557" s="13" t="e">
        <f>'施設リストA-1（直営）'!#REF!</f>
        <v>#REF!</v>
      </c>
      <c r="H1557" s="28" t="e">
        <f t="shared" si="24"/>
        <v>#REF!</v>
      </c>
      <c r="I1557" s="29" t="e">
        <f>'施設リストA-1（直営）'!#REF!</f>
        <v>#REF!</v>
      </c>
      <c r="J1557" s="30" t="e">
        <f>IF(I1557="新設",VLOOKUP('施設リストA-1（直営）'!#REF!,'（新設）照明器具'!$B$5:$C$1990,2,FALSE),IF('部屋別効果（直）'!I1557="撤去",VLOOKUP('施設リストA-1（直営）'!#REF!,'（既設）調査結果'!$B$5:$C$1998,2,FALSE),0))</f>
        <v>#REF!</v>
      </c>
      <c r="K1557" s="29" t="e">
        <f>'施設リストA-1（直営）'!#REF!</f>
        <v>#REF!</v>
      </c>
      <c r="L1557" s="29" t="e">
        <f>'施設リストA-1（直営）'!#REF!</f>
        <v>#REF!</v>
      </c>
      <c r="M1557" s="30" t="e">
        <f>IF(L1557="新設",VLOOKUP('施設リストA-1（直営）'!#REF!,'（新設）照明器具'!$B$5:$C$1990,2,FALSE),IF('部屋別効果（直）'!L1557="撤去",VLOOKUP('施設リストA-1（直営）'!#REF!,'（既設）調査結果'!$B$5:$C$1998,2,FALSE),0))</f>
        <v>#REF!</v>
      </c>
      <c r="N1557" s="29" t="e">
        <f>'施設リストA-1（直営）'!#REF!</f>
        <v>#REF!</v>
      </c>
      <c r="O1557" s="29" t="e">
        <f>'施設リストA-1（直営）'!#REF!</f>
        <v>#REF!</v>
      </c>
      <c r="P1557" s="30" t="e">
        <f>IF(O1557="新設",VLOOKUP('施設リストA-1（直営）'!#REF!,'（新設）照明器具'!$B$5:$C$1990,2,FALSE),IF('部屋別効果（直）'!O1557="撤去",VLOOKUP('施設リストA-1（直営）'!#REF!,'（既設）調査結果'!$B$5:$C$1998,2,FALSE),0))</f>
        <v>#REF!</v>
      </c>
      <c r="Q1557" s="29" t="e">
        <f>'施設リストA-1（直営）'!#REF!</f>
        <v>#REF!</v>
      </c>
      <c r="R1557" s="29" t="e">
        <f>'施設リストA-1（直営）'!#REF!</f>
        <v>#REF!</v>
      </c>
      <c r="S1557" s="30" t="e">
        <f>IF(R1557="新設",VLOOKUP('施設リストA-1（直営）'!#REF!,'（新設）照明器具'!$B$5:$C$1990,2,FALSE),IF('部屋別効果（直）'!R1557="撤去",VLOOKUP('施設リストA-1（直営）'!#REF!,'（既設）調査結果'!$B$5:$C$1998,2,FALSE),0))</f>
        <v>#REF!</v>
      </c>
      <c r="T1557" s="29" t="e">
        <f>'施設リストA-1（直営）'!#REF!</f>
        <v>#REF!</v>
      </c>
      <c r="U1557" s="29" t="e">
        <f>'施設リストA-1（直営）'!#REF!</f>
        <v>#REF!</v>
      </c>
      <c r="V1557" s="30" t="e">
        <f>IF(U1557="新設",VLOOKUP('施設リストA-1（直営）'!#REF!,'（新設）照明器具'!$B$5:$C$1990,2,FALSE),IF('部屋別効果（直）'!U1557="撤去",VLOOKUP('施設リストA-1（直営）'!#REF!,'（既設）調査結果'!$B$5:$C$1998,2,FALSE),0))</f>
        <v>#REF!</v>
      </c>
      <c r="W1557" s="29" t="e">
        <f>'施設リストA-1（直営）'!#REF!</f>
        <v>#REF!</v>
      </c>
      <c r="X1557" s="29" t="e">
        <f>'施設リストA-1（直営）'!#REF!</f>
        <v>#REF!</v>
      </c>
      <c r="Y1557" s="30" t="e">
        <f>IF(X1557="新設",VLOOKUP('施設リストA-1（直営）'!#REF!,'（新設）照明器具'!$B$5:$C$1990,2,FALSE),IF('部屋別効果（直）'!X1557="撤去",VLOOKUP('施設リストA-1（直営）'!#REF!,'（既設）調査結果'!$B$5:$C$1998,2,FALSE),0))</f>
        <v>#REF!</v>
      </c>
      <c r="Z1557" s="29" t="e">
        <f>'施設リストA-1（直営）'!#REF!</f>
        <v>#REF!</v>
      </c>
      <c r="AA1557" s="29" t="e">
        <f>'施設リストA-1（直営）'!#REF!</f>
        <v>#REF!</v>
      </c>
      <c r="AB1557" s="30" t="e">
        <f>IF(AA1557="新設",VLOOKUP('施設リストA-1（直営）'!#REF!,'（新設）照明器具'!$B$5:$C$1990,2,FALSE),IF('部屋別効果（直）'!AA1557="撤去",VLOOKUP('施設リストA-1（直営）'!#REF!,'（既設）調査結果'!$B$5:$C$1998,2,FALSE),0))</f>
        <v>#REF!</v>
      </c>
      <c r="AC1557" s="29" t="e">
        <f>'施設リストA-1（直営）'!#REF!</f>
        <v>#REF!</v>
      </c>
      <c r="AD1557" s="29" t="e">
        <f>'施設リストA-1（直営）'!#REF!</f>
        <v>#REF!</v>
      </c>
      <c r="AE1557" s="30" t="e">
        <f>IF(AD1557="新設",VLOOKUP('施設リストA-1（直営）'!#REF!,'（新設）照明器具'!$B$5:$C$1990,2,FALSE),IF('部屋別効果（直）'!AD1557="撤去",VLOOKUP('施設リストA-1（直営）'!#REF!,'（既設）調査結果'!$B$5:$C$1998,2,FALSE),0))</f>
        <v>#REF!</v>
      </c>
      <c r="AF1557" s="29" t="e">
        <f>'施設リストA-1（直営）'!#REF!</f>
        <v>#REF!</v>
      </c>
      <c r="AG1557" s="29" t="e">
        <f>'施設リストA-1（直営）'!#REF!</f>
        <v>#REF!</v>
      </c>
      <c r="AH1557" s="30" t="e">
        <f>IF(AG1557="新設",VLOOKUP('施設リストA-1（直営）'!#REF!,'（新設）照明器具'!$B$5:$C$1990,2,FALSE),IF('部屋別効果（直）'!AG1557="撤去",VLOOKUP('施設リストA-1（直営）'!#REF!,'（既設）調査結果'!$B$5:$C$1998,2,FALSE),0))</f>
        <v>#REF!</v>
      </c>
      <c r="AI1557" s="29" t="e">
        <f>'施設リストA-1（直営）'!#REF!</f>
        <v>#REF!</v>
      </c>
      <c r="AJ1557" s="29" t="e">
        <f>'施設リストA-1（直営）'!#REF!</f>
        <v>#REF!</v>
      </c>
      <c r="AK1557" s="30" t="e">
        <f>IF(AJ1557="新設",VLOOKUP('施設リストA-1（直営）'!#REF!,'（新設）照明器具'!$B$5:$C$1990,2,FALSE),IF('部屋別効果（直）'!AJ1557="撤去",VLOOKUP('施設リストA-1（直営）'!#REF!,'（既設）調査結果'!$B$5:$C$1998,2,FALSE),0))</f>
        <v>#REF!</v>
      </c>
      <c r="AL1557" s="29" t="e">
        <f>'施設リストA-1（直営）'!#REF!</f>
        <v>#REF!</v>
      </c>
    </row>
    <row r="1558" spans="1:38" customFormat="1">
      <c r="A1558" s="94"/>
      <c r="B1558" s="16" t="e">
        <f>'施設リストA-1（直営）'!#REF!</f>
        <v>#REF!</v>
      </c>
      <c r="C1558" s="14" t="e">
        <f>'施設リストA-1（直営）'!#REF!</f>
        <v>#REF!</v>
      </c>
      <c r="D1558" s="94" t="e">
        <f>'施設リストA-1（直営）'!#REF!</f>
        <v>#REF!</v>
      </c>
      <c r="E1558" s="20" t="e">
        <f>'施設リストA-1（直営）'!#REF!</f>
        <v>#REF!</v>
      </c>
      <c r="F1558" s="20" t="e">
        <f>'施設リストA-1（直営）'!#REF!</f>
        <v>#REF!</v>
      </c>
      <c r="G1558" s="13" t="e">
        <f>'施設リストA-1（直営）'!#REF!</f>
        <v>#REF!</v>
      </c>
      <c r="H1558" s="28" t="e">
        <f t="shared" si="24"/>
        <v>#REF!</v>
      </c>
      <c r="I1558" s="29" t="e">
        <f>'施設リストA-1（直営）'!#REF!</f>
        <v>#REF!</v>
      </c>
      <c r="J1558" s="30" t="e">
        <f>IF(I1558="新設",VLOOKUP('施設リストA-1（直営）'!#REF!,'（新設）照明器具'!$B$5:$C$1990,2,FALSE),IF('部屋別効果（直）'!I1558="撤去",VLOOKUP('施設リストA-1（直営）'!#REF!,'（既設）調査結果'!$B$5:$C$1998,2,FALSE),0))</f>
        <v>#REF!</v>
      </c>
      <c r="K1558" s="29" t="e">
        <f>'施設リストA-1（直営）'!#REF!</f>
        <v>#REF!</v>
      </c>
      <c r="L1558" s="29" t="e">
        <f>'施設リストA-1（直営）'!#REF!</f>
        <v>#REF!</v>
      </c>
      <c r="M1558" s="30" t="e">
        <f>IF(L1558="新設",VLOOKUP('施設リストA-1（直営）'!#REF!,'（新設）照明器具'!$B$5:$C$1990,2,FALSE),IF('部屋別効果（直）'!L1558="撤去",VLOOKUP('施設リストA-1（直営）'!#REF!,'（既設）調査結果'!$B$5:$C$1998,2,FALSE),0))</f>
        <v>#REF!</v>
      </c>
      <c r="N1558" s="29" t="e">
        <f>'施設リストA-1（直営）'!#REF!</f>
        <v>#REF!</v>
      </c>
      <c r="O1558" s="29" t="e">
        <f>'施設リストA-1（直営）'!#REF!</f>
        <v>#REF!</v>
      </c>
      <c r="P1558" s="30" t="e">
        <f>IF(O1558="新設",VLOOKUP('施設リストA-1（直営）'!#REF!,'（新設）照明器具'!$B$5:$C$1990,2,FALSE),IF('部屋別効果（直）'!O1558="撤去",VLOOKUP('施設リストA-1（直営）'!#REF!,'（既設）調査結果'!$B$5:$C$1998,2,FALSE),0))</f>
        <v>#REF!</v>
      </c>
      <c r="Q1558" s="29" t="e">
        <f>'施設リストA-1（直営）'!#REF!</f>
        <v>#REF!</v>
      </c>
      <c r="R1558" s="29" t="e">
        <f>'施設リストA-1（直営）'!#REF!</f>
        <v>#REF!</v>
      </c>
      <c r="S1558" s="30" t="e">
        <f>IF(R1558="新設",VLOOKUP('施設リストA-1（直営）'!#REF!,'（新設）照明器具'!$B$5:$C$1990,2,FALSE),IF('部屋別効果（直）'!R1558="撤去",VLOOKUP('施設リストA-1（直営）'!#REF!,'（既設）調査結果'!$B$5:$C$1998,2,FALSE),0))</f>
        <v>#REF!</v>
      </c>
      <c r="T1558" s="29" t="e">
        <f>'施設リストA-1（直営）'!#REF!</f>
        <v>#REF!</v>
      </c>
      <c r="U1558" s="29" t="e">
        <f>'施設リストA-1（直営）'!#REF!</f>
        <v>#REF!</v>
      </c>
      <c r="V1558" s="30" t="e">
        <f>IF(U1558="新設",VLOOKUP('施設リストA-1（直営）'!#REF!,'（新設）照明器具'!$B$5:$C$1990,2,FALSE),IF('部屋別効果（直）'!U1558="撤去",VLOOKUP('施設リストA-1（直営）'!#REF!,'（既設）調査結果'!$B$5:$C$1998,2,FALSE),0))</f>
        <v>#REF!</v>
      </c>
      <c r="W1558" s="29" t="e">
        <f>'施設リストA-1（直営）'!#REF!</f>
        <v>#REF!</v>
      </c>
      <c r="X1558" s="29" t="e">
        <f>'施設リストA-1（直営）'!#REF!</f>
        <v>#REF!</v>
      </c>
      <c r="Y1558" s="30" t="e">
        <f>IF(X1558="新設",VLOOKUP('施設リストA-1（直営）'!#REF!,'（新設）照明器具'!$B$5:$C$1990,2,FALSE),IF('部屋別効果（直）'!X1558="撤去",VLOOKUP('施設リストA-1（直営）'!#REF!,'（既設）調査結果'!$B$5:$C$1998,2,FALSE),0))</f>
        <v>#REF!</v>
      </c>
      <c r="Z1558" s="29" t="e">
        <f>'施設リストA-1（直営）'!#REF!</f>
        <v>#REF!</v>
      </c>
      <c r="AA1558" s="29" t="e">
        <f>'施設リストA-1（直営）'!#REF!</f>
        <v>#REF!</v>
      </c>
      <c r="AB1558" s="30" t="e">
        <f>IF(AA1558="新設",VLOOKUP('施設リストA-1（直営）'!#REF!,'（新設）照明器具'!$B$5:$C$1990,2,FALSE),IF('部屋別効果（直）'!AA1558="撤去",VLOOKUP('施設リストA-1（直営）'!#REF!,'（既設）調査結果'!$B$5:$C$1998,2,FALSE),0))</f>
        <v>#REF!</v>
      </c>
      <c r="AC1558" s="29" t="e">
        <f>'施設リストA-1（直営）'!#REF!</f>
        <v>#REF!</v>
      </c>
      <c r="AD1558" s="29" t="e">
        <f>'施設リストA-1（直営）'!#REF!</f>
        <v>#REF!</v>
      </c>
      <c r="AE1558" s="30" t="e">
        <f>IF(AD1558="新設",VLOOKUP('施設リストA-1（直営）'!#REF!,'（新設）照明器具'!$B$5:$C$1990,2,FALSE),IF('部屋別効果（直）'!AD1558="撤去",VLOOKUP('施設リストA-1（直営）'!#REF!,'（既設）調査結果'!$B$5:$C$1998,2,FALSE),0))</f>
        <v>#REF!</v>
      </c>
      <c r="AF1558" s="29" t="e">
        <f>'施設リストA-1（直営）'!#REF!</f>
        <v>#REF!</v>
      </c>
      <c r="AG1558" s="29" t="e">
        <f>'施設リストA-1（直営）'!#REF!</f>
        <v>#REF!</v>
      </c>
      <c r="AH1558" s="30" t="e">
        <f>IF(AG1558="新設",VLOOKUP('施設リストA-1（直営）'!#REF!,'（新設）照明器具'!$B$5:$C$1990,2,FALSE),IF('部屋別効果（直）'!AG1558="撤去",VLOOKUP('施設リストA-1（直営）'!#REF!,'（既設）調査結果'!$B$5:$C$1998,2,FALSE),0))</f>
        <v>#REF!</v>
      </c>
      <c r="AI1558" s="29" t="e">
        <f>'施設リストA-1（直営）'!#REF!</f>
        <v>#REF!</v>
      </c>
      <c r="AJ1558" s="29" t="e">
        <f>'施設リストA-1（直営）'!#REF!</f>
        <v>#REF!</v>
      </c>
      <c r="AK1558" s="30" t="e">
        <f>IF(AJ1558="新設",VLOOKUP('施設リストA-1（直営）'!#REF!,'（新設）照明器具'!$B$5:$C$1990,2,FALSE),IF('部屋別効果（直）'!AJ1558="撤去",VLOOKUP('施設リストA-1（直営）'!#REF!,'（既設）調査結果'!$B$5:$C$1998,2,FALSE),0))</f>
        <v>#REF!</v>
      </c>
      <c r="AL1558" s="29" t="e">
        <f>'施設リストA-1（直営）'!#REF!</f>
        <v>#REF!</v>
      </c>
    </row>
    <row r="1559" spans="1:38" customFormat="1">
      <c r="A1559" s="94"/>
      <c r="B1559" s="16" t="e">
        <f>'施設リストA-1（直営）'!#REF!</f>
        <v>#REF!</v>
      </c>
      <c r="C1559" s="14" t="e">
        <f>'施設リストA-1（直営）'!#REF!</f>
        <v>#REF!</v>
      </c>
      <c r="D1559" s="94" t="e">
        <f>'施設リストA-1（直営）'!#REF!</f>
        <v>#REF!</v>
      </c>
      <c r="E1559" s="20" t="e">
        <f>'施設リストA-1（直営）'!#REF!</f>
        <v>#REF!</v>
      </c>
      <c r="F1559" s="20" t="e">
        <f>'施設リストA-1（直営）'!#REF!</f>
        <v>#REF!</v>
      </c>
      <c r="G1559" s="13" t="e">
        <f>'施設リストA-1（直営）'!#REF!</f>
        <v>#REF!</v>
      </c>
      <c r="H1559" s="28" t="e">
        <f t="shared" si="24"/>
        <v>#REF!</v>
      </c>
      <c r="I1559" s="29" t="e">
        <f>'施設リストA-1（直営）'!#REF!</f>
        <v>#REF!</v>
      </c>
      <c r="J1559" s="30" t="e">
        <f>IF(I1559="新設",VLOOKUP('施設リストA-1（直営）'!#REF!,'（新設）照明器具'!$B$5:$C$1990,2,FALSE),IF('部屋別効果（直）'!I1559="撤去",VLOOKUP('施設リストA-1（直営）'!#REF!,'（既設）調査結果'!$B$5:$C$1998,2,FALSE),0))</f>
        <v>#REF!</v>
      </c>
      <c r="K1559" s="29" t="e">
        <f>'施設リストA-1（直営）'!#REF!</f>
        <v>#REF!</v>
      </c>
      <c r="L1559" s="29" t="e">
        <f>'施設リストA-1（直営）'!#REF!</f>
        <v>#REF!</v>
      </c>
      <c r="M1559" s="30" t="e">
        <f>IF(L1559="新設",VLOOKUP('施設リストA-1（直営）'!#REF!,'（新設）照明器具'!$B$5:$C$1990,2,FALSE),IF('部屋別効果（直）'!L1559="撤去",VLOOKUP('施設リストA-1（直営）'!#REF!,'（既設）調査結果'!$B$5:$C$1998,2,FALSE),0))</f>
        <v>#REF!</v>
      </c>
      <c r="N1559" s="29" t="e">
        <f>'施設リストA-1（直営）'!#REF!</f>
        <v>#REF!</v>
      </c>
      <c r="O1559" s="29" t="e">
        <f>'施設リストA-1（直営）'!#REF!</f>
        <v>#REF!</v>
      </c>
      <c r="P1559" s="30" t="e">
        <f>IF(O1559="新設",VLOOKUP('施設リストA-1（直営）'!#REF!,'（新設）照明器具'!$B$5:$C$1990,2,FALSE),IF('部屋別効果（直）'!O1559="撤去",VLOOKUP('施設リストA-1（直営）'!#REF!,'（既設）調査結果'!$B$5:$C$1998,2,FALSE),0))</f>
        <v>#REF!</v>
      </c>
      <c r="Q1559" s="29" t="e">
        <f>'施設リストA-1（直営）'!#REF!</f>
        <v>#REF!</v>
      </c>
      <c r="R1559" s="29" t="e">
        <f>'施設リストA-1（直営）'!#REF!</f>
        <v>#REF!</v>
      </c>
      <c r="S1559" s="30" t="e">
        <f>IF(R1559="新設",VLOOKUP('施設リストA-1（直営）'!#REF!,'（新設）照明器具'!$B$5:$C$1990,2,FALSE),IF('部屋別効果（直）'!R1559="撤去",VLOOKUP('施設リストA-1（直営）'!#REF!,'（既設）調査結果'!$B$5:$C$1998,2,FALSE),0))</f>
        <v>#REF!</v>
      </c>
      <c r="T1559" s="29" t="e">
        <f>'施設リストA-1（直営）'!#REF!</f>
        <v>#REF!</v>
      </c>
      <c r="U1559" s="29" t="e">
        <f>'施設リストA-1（直営）'!#REF!</f>
        <v>#REF!</v>
      </c>
      <c r="V1559" s="30" t="e">
        <f>IF(U1559="新設",VLOOKUP('施設リストA-1（直営）'!#REF!,'（新設）照明器具'!$B$5:$C$1990,2,FALSE),IF('部屋別効果（直）'!U1559="撤去",VLOOKUP('施設リストA-1（直営）'!#REF!,'（既設）調査結果'!$B$5:$C$1998,2,FALSE),0))</f>
        <v>#REF!</v>
      </c>
      <c r="W1559" s="29" t="e">
        <f>'施設リストA-1（直営）'!#REF!</f>
        <v>#REF!</v>
      </c>
      <c r="X1559" s="29" t="e">
        <f>'施設リストA-1（直営）'!#REF!</f>
        <v>#REF!</v>
      </c>
      <c r="Y1559" s="30" t="e">
        <f>IF(X1559="新設",VLOOKUP('施設リストA-1（直営）'!#REF!,'（新設）照明器具'!$B$5:$C$1990,2,FALSE),IF('部屋別効果（直）'!X1559="撤去",VLOOKUP('施設リストA-1（直営）'!#REF!,'（既設）調査結果'!$B$5:$C$1998,2,FALSE),0))</f>
        <v>#REF!</v>
      </c>
      <c r="Z1559" s="29" t="e">
        <f>'施設リストA-1（直営）'!#REF!</f>
        <v>#REF!</v>
      </c>
      <c r="AA1559" s="29" t="e">
        <f>'施設リストA-1（直営）'!#REF!</f>
        <v>#REF!</v>
      </c>
      <c r="AB1559" s="30" t="e">
        <f>IF(AA1559="新設",VLOOKUP('施設リストA-1（直営）'!#REF!,'（新設）照明器具'!$B$5:$C$1990,2,FALSE),IF('部屋別効果（直）'!AA1559="撤去",VLOOKUP('施設リストA-1（直営）'!#REF!,'（既設）調査結果'!$B$5:$C$1998,2,FALSE),0))</f>
        <v>#REF!</v>
      </c>
      <c r="AC1559" s="29" t="e">
        <f>'施設リストA-1（直営）'!#REF!</f>
        <v>#REF!</v>
      </c>
      <c r="AD1559" s="29" t="e">
        <f>'施設リストA-1（直営）'!#REF!</f>
        <v>#REF!</v>
      </c>
      <c r="AE1559" s="30" t="e">
        <f>IF(AD1559="新設",VLOOKUP('施設リストA-1（直営）'!#REF!,'（新設）照明器具'!$B$5:$C$1990,2,FALSE),IF('部屋別効果（直）'!AD1559="撤去",VLOOKUP('施設リストA-1（直営）'!#REF!,'（既設）調査結果'!$B$5:$C$1998,2,FALSE),0))</f>
        <v>#REF!</v>
      </c>
      <c r="AF1559" s="29" t="e">
        <f>'施設リストA-1（直営）'!#REF!</f>
        <v>#REF!</v>
      </c>
      <c r="AG1559" s="29" t="e">
        <f>'施設リストA-1（直営）'!#REF!</f>
        <v>#REF!</v>
      </c>
      <c r="AH1559" s="30" t="e">
        <f>IF(AG1559="新設",VLOOKUP('施設リストA-1（直営）'!#REF!,'（新設）照明器具'!$B$5:$C$1990,2,FALSE),IF('部屋別効果（直）'!AG1559="撤去",VLOOKUP('施設リストA-1（直営）'!#REF!,'（既設）調査結果'!$B$5:$C$1998,2,FALSE),0))</f>
        <v>#REF!</v>
      </c>
      <c r="AI1559" s="29" t="e">
        <f>'施設リストA-1（直営）'!#REF!</f>
        <v>#REF!</v>
      </c>
      <c r="AJ1559" s="29" t="e">
        <f>'施設リストA-1（直営）'!#REF!</f>
        <v>#REF!</v>
      </c>
      <c r="AK1559" s="30" t="e">
        <f>IF(AJ1559="新設",VLOOKUP('施設リストA-1（直営）'!#REF!,'（新設）照明器具'!$B$5:$C$1990,2,FALSE),IF('部屋別効果（直）'!AJ1559="撤去",VLOOKUP('施設リストA-1（直営）'!#REF!,'（既設）調査結果'!$B$5:$C$1998,2,FALSE),0))</f>
        <v>#REF!</v>
      </c>
      <c r="AL1559" s="29" t="e">
        <f>'施設リストA-1（直営）'!#REF!</f>
        <v>#REF!</v>
      </c>
    </row>
    <row r="1560" spans="1:38" customFormat="1">
      <c r="A1560" s="94"/>
      <c r="B1560" s="16" t="e">
        <f>'施設リストA-1（直営）'!#REF!</f>
        <v>#REF!</v>
      </c>
      <c r="C1560" s="14" t="e">
        <f>'施設リストA-1（直営）'!#REF!</f>
        <v>#REF!</v>
      </c>
      <c r="D1560" s="94" t="e">
        <f>'施設リストA-1（直営）'!#REF!</f>
        <v>#REF!</v>
      </c>
      <c r="E1560" s="20" t="e">
        <f>'施設リストA-1（直営）'!#REF!</f>
        <v>#REF!</v>
      </c>
      <c r="F1560" s="20" t="e">
        <f>'施設リストA-1（直営）'!#REF!</f>
        <v>#REF!</v>
      </c>
      <c r="G1560" s="13" t="e">
        <f>'施設リストA-1（直営）'!#REF!</f>
        <v>#REF!</v>
      </c>
      <c r="H1560" s="28" t="e">
        <f t="shared" si="24"/>
        <v>#REF!</v>
      </c>
      <c r="I1560" s="29" t="e">
        <f>'施設リストA-1（直営）'!#REF!</f>
        <v>#REF!</v>
      </c>
      <c r="J1560" s="30" t="e">
        <f>IF(I1560="新設",VLOOKUP('施設リストA-1（直営）'!#REF!,'（新設）照明器具'!$B$5:$C$1990,2,FALSE),IF('部屋別効果（直）'!I1560="撤去",VLOOKUP('施設リストA-1（直営）'!#REF!,'（既設）調査結果'!$B$5:$C$1998,2,FALSE),0))</f>
        <v>#REF!</v>
      </c>
      <c r="K1560" s="29" t="e">
        <f>'施設リストA-1（直営）'!#REF!</f>
        <v>#REF!</v>
      </c>
      <c r="L1560" s="29" t="e">
        <f>'施設リストA-1（直営）'!#REF!</f>
        <v>#REF!</v>
      </c>
      <c r="M1560" s="30" t="e">
        <f>IF(L1560="新設",VLOOKUP('施設リストA-1（直営）'!#REF!,'（新設）照明器具'!$B$5:$C$1990,2,FALSE),IF('部屋別効果（直）'!L1560="撤去",VLOOKUP('施設リストA-1（直営）'!#REF!,'（既設）調査結果'!$B$5:$C$1998,2,FALSE),0))</f>
        <v>#REF!</v>
      </c>
      <c r="N1560" s="29" t="e">
        <f>'施設リストA-1（直営）'!#REF!</f>
        <v>#REF!</v>
      </c>
      <c r="O1560" s="29" t="e">
        <f>'施設リストA-1（直営）'!#REF!</f>
        <v>#REF!</v>
      </c>
      <c r="P1560" s="30" t="e">
        <f>IF(O1560="新設",VLOOKUP('施設リストA-1（直営）'!#REF!,'（新設）照明器具'!$B$5:$C$1990,2,FALSE),IF('部屋別効果（直）'!O1560="撤去",VLOOKUP('施設リストA-1（直営）'!#REF!,'（既設）調査結果'!$B$5:$C$1998,2,FALSE),0))</f>
        <v>#REF!</v>
      </c>
      <c r="Q1560" s="29" t="e">
        <f>'施設リストA-1（直営）'!#REF!</f>
        <v>#REF!</v>
      </c>
      <c r="R1560" s="29" t="e">
        <f>'施設リストA-1（直営）'!#REF!</f>
        <v>#REF!</v>
      </c>
      <c r="S1560" s="30" t="e">
        <f>IF(R1560="新設",VLOOKUP('施設リストA-1（直営）'!#REF!,'（新設）照明器具'!$B$5:$C$1990,2,FALSE),IF('部屋別効果（直）'!R1560="撤去",VLOOKUP('施設リストA-1（直営）'!#REF!,'（既設）調査結果'!$B$5:$C$1998,2,FALSE),0))</f>
        <v>#REF!</v>
      </c>
      <c r="T1560" s="29" t="e">
        <f>'施設リストA-1（直営）'!#REF!</f>
        <v>#REF!</v>
      </c>
      <c r="U1560" s="29" t="e">
        <f>'施設リストA-1（直営）'!#REF!</f>
        <v>#REF!</v>
      </c>
      <c r="V1560" s="30" t="e">
        <f>IF(U1560="新設",VLOOKUP('施設リストA-1（直営）'!#REF!,'（新設）照明器具'!$B$5:$C$1990,2,FALSE),IF('部屋別効果（直）'!U1560="撤去",VLOOKUP('施設リストA-1（直営）'!#REF!,'（既設）調査結果'!$B$5:$C$1998,2,FALSE),0))</f>
        <v>#REF!</v>
      </c>
      <c r="W1560" s="29" t="e">
        <f>'施設リストA-1（直営）'!#REF!</f>
        <v>#REF!</v>
      </c>
      <c r="X1560" s="29" t="e">
        <f>'施設リストA-1（直営）'!#REF!</f>
        <v>#REF!</v>
      </c>
      <c r="Y1560" s="30" t="e">
        <f>IF(X1560="新設",VLOOKUP('施設リストA-1（直営）'!#REF!,'（新設）照明器具'!$B$5:$C$1990,2,FALSE),IF('部屋別効果（直）'!X1560="撤去",VLOOKUP('施設リストA-1（直営）'!#REF!,'（既設）調査結果'!$B$5:$C$1998,2,FALSE),0))</f>
        <v>#REF!</v>
      </c>
      <c r="Z1560" s="29" t="e">
        <f>'施設リストA-1（直営）'!#REF!</f>
        <v>#REF!</v>
      </c>
      <c r="AA1560" s="29" t="e">
        <f>'施設リストA-1（直営）'!#REF!</f>
        <v>#REF!</v>
      </c>
      <c r="AB1560" s="30" t="e">
        <f>IF(AA1560="新設",VLOOKUP('施設リストA-1（直営）'!#REF!,'（新設）照明器具'!$B$5:$C$1990,2,FALSE),IF('部屋別効果（直）'!AA1560="撤去",VLOOKUP('施設リストA-1（直営）'!#REF!,'（既設）調査結果'!$B$5:$C$1998,2,FALSE),0))</f>
        <v>#REF!</v>
      </c>
      <c r="AC1560" s="29" t="e">
        <f>'施設リストA-1（直営）'!#REF!</f>
        <v>#REF!</v>
      </c>
      <c r="AD1560" s="29" t="e">
        <f>'施設リストA-1（直営）'!#REF!</f>
        <v>#REF!</v>
      </c>
      <c r="AE1560" s="30" t="e">
        <f>IF(AD1560="新設",VLOOKUP('施設リストA-1（直営）'!#REF!,'（新設）照明器具'!$B$5:$C$1990,2,FALSE),IF('部屋別効果（直）'!AD1560="撤去",VLOOKUP('施設リストA-1（直営）'!#REF!,'（既設）調査結果'!$B$5:$C$1998,2,FALSE),0))</f>
        <v>#REF!</v>
      </c>
      <c r="AF1560" s="29" t="e">
        <f>'施設リストA-1（直営）'!#REF!</f>
        <v>#REF!</v>
      </c>
      <c r="AG1560" s="29" t="e">
        <f>'施設リストA-1（直営）'!#REF!</f>
        <v>#REF!</v>
      </c>
      <c r="AH1560" s="30" t="e">
        <f>IF(AG1560="新設",VLOOKUP('施設リストA-1（直営）'!#REF!,'（新設）照明器具'!$B$5:$C$1990,2,FALSE),IF('部屋別効果（直）'!AG1560="撤去",VLOOKUP('施設リストA-1（直営）'!#REF!,'（既設）調査結果'!$B$5:$C$1998,2,FALSE),0))</f>
        <v>#REF!</v>
      </c>
      <c r="AI1560" s="29" t="e">
        <f>'施設リストA-1（直営）'!#REF!</f>
        <v>#REF!</v>
      </c>
      <c r="AJ1560" s="29" t="e">
        <f>'施設リストA-1（直営）'!#REF!</f>
        <v>#REF!</v>
      </c>
      <c r="AK1560" s="30" t="e">
        <f>IF(AJ1560="新設",VLOOKUP('施設リストA-1（直営）'!#REF!,'（新設）照明器具'!$B$5:$C$1990,2,FALSE),IF('部屋別効果（直）'!AJ1560="撤去",VLOOKUP('施設リストA-1（直営）'!#REF!,'（既設）調査結果'!$B$5:$C$1998,2,FALSE),0))</f>
        <v>#REF!</v>
      </c>
      <c r="AL1560" s="29" t="e">
        <f>'施設リストA-1（直営）'!#REF!</f>
        <v>#REF!</v>
      </c>
    </row>
    <row r="1561" spans="1:38" customFormat="1">
      <c r="A1561" s="94"/>
      <c r="B1561" s="16" t="e">
        <f>'施設リストA-1（直営）'!#REF!</f>
        <v>#REF!</v>
      </c>
      <c r="C1561" s="14" t="e">
        <f>'施設リストA-1（直営）'!#REF!</f>
        <v>#REF!</v>
      </c>
      <c r="D1561" s="94" t="e">
        <f>'施設リストA-1（直営）'!#REF!</f>
        <v>#REF!</v>
      </c>
      <c r="E1561" s="20" t="e">
        <f>'施設リストA-1（直営）'!#REF!</f>
        <v>#REF!</v>
      </c>
      <c r="F1561" s="20" t="e">
        <f>'施設リストA-1（直営）'!#REF!</f>
        <v>#REF!</v>
      </c>
      <c r="G1561" s="13" t="e">
        <f>'施設リストA-1（直営）'!#REF!</f>
        <v>#REF!</v>
      </c>
      <c r="H1561" s="28" t="e">
        <f t="shared" si="24"/>
        <v>#REF!</v>
      </c>
      <c r="I1561" s="29" t="e">
        <f>'施設リストA-1（直営）'!#REF!</f>
        <v>#REF!</v>
      </c>
      <c r="J1561" s="30" t="e">
        <f>IF(I1561="新設",VLOOKUP('施設リストA-1（直営）'!#REF!,'（新設）照明器具'!$B$5:$C$1990,2,FALSE),IF('部屋別効果（直）'!I1561="撤去",VLOOKUP('施設リストA-1（直営）'!#REF!,'（既設）調査結果'!$B$5:$C$1998,2,FALSE),0))</f>
        <v>#REF!</v>
      </c>
      <c r="K1561" s="29" t="e">
        <f>'施設リストA-1（直営）'!#REF!</f>
        <v>#REF!</v>
      </c>
      <c r="L1561" s="29" t="e">
        <f>'施設リストA-1（直営）'!#REF!</f>
        <v>#REF!</v>
      </c>
      <c r="M1561" s="30" t="e">
        <f>IF(L1561="新設",VLOOKUP('施設リストA-1（直営）'!#REF!,'（新設）照明器具'!$B$5:$C$1990,2,FALSE),IF('部屋別効果（直）'!L1561="撤去",VLOOKUP('施設リストA-1（直営）'!#REF!,'（既設）調査結果'!$B$5:$C$1998,2,FALSE),0))</f>
        <v>#REF!</v>
      </c>
      <c r="N1561" s="29" t="e">
        <f>'施設リストA-1（直営）'!#REF!</f>
        <v>#REF!</v>
      </c>
      <c r="O1561" s="29" t="e">
        <f>'施設リストA-1（直営）'!#REF!</f>
        <v>#REF!</v>
      </c>
      <c r="P1561" s="30" t="e">
        <f>IF(O1561="新設",VLOOKUP('施設リストA-1（直営）'!#REF!,'（新設）照明器具'!$B$5:$C$1990,2,FALSE),IF('部屋別効果（直）'!O1561="撤去",VLOOKUP('施設リストA-1（直営）'!#REF!,'（既設）調査結果'!$B$5:$C$1998,2,FALSE),0))</f>
        <v>#REF!</v>
      </c>
      <c r="Q1561" s="29" t="e">
        <f>'施設リストA-1（直営）'!#REF!</f>
        <v>#REF!</v>
      </c>
      <c r="R1561" s="29" t="e">
        <f>'施設リストA-1（直営）'!#REF!</f>
        <v>#REF!</v>
      </c>
      <c r="S1561" s="30" t="e">
        <f>IF(R1561="新設",VLOOKUP('施設リストA-1（直営）'!#REF!,'（新設）照明器具'!$B$5:$C$1990,2,FALSE),IF('部屋別効果（直）'!R1561="撤去",VLOOKUP('施設リストA-1（直営）'!#REF!,'（既設）調査結果'!$B$5:$C$1998,2,FALSE),0))</f>
        <v>#REF!</v>
      </c>
      <c r="T1561" s="29" t="e">
        <f>'施設リストA-1（直営）'!#REF!</f>
        <v>#REF!</v>
      </c>
      <c r="U1561" s="29" t="e">
        <f>'施設リストA-1（直営）'!#REF!</f>
        <v>#REF!</v>
      </c>
      <c r="V1561" s="30" t="e">
        <f>IF(U1561="新設",VLOOKUP('施設リストA-1（直営）'!#REF!,'（新設）照明器具'!$B$5:$C$1990,2,FALSE),IF('部屋別効果（直）'!U1561="撤去",VLOOKUP('施設リストA-1（直営）'!#REF!,'（既設）調査結果'!$B$5:$C$1998,2,FALSE),0))</f>
        <v>#REF!</v>
      </c>
      <c r="W1561" s="29" t="e">
        <f>'施設リストA-1（直営）'!#REF!</f>
        <v>#REF!</v>
      </c>
      <c r="X1561" s="29" t="e">
        <f>'施設リストA-1（直営）'!#REF!</f>
        <v>#REF!</v>
      </c>
      <c r="Y1561" s="30" t="e">
        <f>IF(X1561="新設",VLOOKUP('施設リストA-1（直営）'!#REF!,'（新設）照明器具'!$B$5:$C$1990,2,FALSE),IF('部屋別効果（直）'!X1561="撤去",VLOOKUP('施設リストA-1（直営）'!#REF!,'（既設）調査結果'!$B$5:$C$1998,2,FALSE),0))</f>
        <v>#REF!</v>
      </c>
      <c r="Z1561" s="29" t="e">
        <f>'施設リストA-1（直営）'!#REF!</f>
        <v>#REF!</v>
      </c>
      <c r="AA1561" s="29" t="e">
        <f>'施設リストA-1（直営）'!#REF!</f>
        <v>#REF!</v>
      </c>
      <c r="AB1561" s="30" t="e">
        <f>IF(AA1561="新設",VLOOKUP('施設リストA-1（直営）'!#REF!,'（新設）照明器具'!$B$5:$C$1990,2,FALSE),IF('部屋別効果（直）'!AA1561="撤去",VLOOKUP('施設リストA-1（直営）'!#REF!,'（既設）調査結果'!$B$5:$C$1998,2,FALSE),0))</f>
        <v>#REF!</v>
      </c>
      <c r="AC1561" s="29" t="e">
        <f>'施設リストA-1（直営）'!#REF!</f>
        <v>#REF!</v>
      </c>
      <c r="AD1561" s="29" t="e">
        <f>'施設リストA-1（直営）'!#REF!</f>
        <v>#REF!</v>
      </c>
      <c r="AE1561" s="30" t="e">
        <f>IF(AD1561="新設",VLOOKUP('施設リストA-1（直営）'!#REF!,'（新設）照明器具'!$B$5:$C$1990,2,FALSE),IF('部屋別効果（直）'!AD1561="撤去",VLOOKUP('施設リストA-1（直営）'!#REF!,'（既設）調査結果'!$B$5:$C$1998,2,FALSE),0))</f>
        <v>#REF!</v>
      </c>
      <c r="AF1561" s="29" t="e">
        <f>'施設リストA-1（直営）'!#REF!</f>
        <v>#REF!</v>
      </c>
      <c r="AG1561" s="29" t="e">
        <f>'施設リストA-1（直営）'!#REF!</f>
        <v>#REF!</v>
      </c>
      <c r="AH1561" s="30" t="e">
        <f>IF(AG1561="新設",VLOOKUP('施設リストA-1（直営）'!#REF!,'（新設）照明器具'!$B$5:$C$1990,2,FALSE),IF('部屋別効果（直）'!AG1561="撤去",VLOOKUP('施設リストA-1（直営）'!#REF!,'（既設）調査結果'!$B$5:$C$1998,2,FALSE),0))</f>
        <v>#REF!</v>
      </c>
      <c r="AI1561" s="29" t="e">
        <f>'施設リストA-1（直営）'!#REF!</f>
        <v>#REF!</v>
      </c>
      <c r="AJ1561" s="29" t="e">
        <f>'施設リストA-1（直営）'!#REF!</f>
        <v>#REF!</v>
      </c>
      <c r="AK1561" s="30" t="e">
        <f>IF(AJ1561="新設",VLOOKUP('施設リストA-1（直営）'!#REF!,'（新設）照明器具'!$B$5:$C$1990,2,FALSE),IF('部屋別効果（直）'!AJ1561="撤去",VLOOKUP('施設リストA-1（直営）'!#REF!,'（既設）調査結果'!$B$5:$C$1998,2,FALSE),0))</f>
        <v>#REF!</v>
      </c>
      <c r="AL1561" s="29" t="e">
        <f>'施設リストA-1（直営）'!#REF!</f>
        <v>#REF!</v>
      </c>
    </row>
    <row r="1562" spans="1:38" customFormat="1">
      <c r="A1562" s="94"/>
      <c r="B1562" s="16" t="e">
        <f>'施設リストA-1（直営）'!#REF!</f>
        <v>#REF!</v>
      </c>
      <c r="C1562" s="14" t="e">
        <f>'施設リストA-1（直営）'!#REF!</f>
        <v>#REF!</v>
      </c>
      <c r="D1562" s="94" t="e">
        <f>'施設リストA-1（直営）'!#REF!</f>
        <v>#REF!</v>
      </c>
      <c r="E1562" s="20" t="e">
        <f>'施設リストA-1（直営）'!#REF!</f>
        <v>#REF!</v>
      </c>
      <c r="F1562" s="20" t="e">
        <f>'施設リストA-1（直営）'!#REF!</f>
        <v>#REF!</v>
      </c>
      <c r="G1562" s="13" t="e">
        <f>'施設リストA-1（直営）'!#REF!</f>
        <v>#REF!</v>
      </c>
      <c r="H1562" s="28" t="e">
        <f t="shared" si="24"/>
        <v>#REF!</v>
      </c>
      <c r="I1562" s="29" t="e">
        <f>'施設リストA-1（直営）'!#REF!</f>
        <v>#REF!</v>
      </c>
      <c r="J1562" s="30" t="e">
        <f>IF(I1562="新設",VLOOKUP('施設リストA-1（直営）'!#REF!,'（新設）照明器具'!$B$5:$C$1990,2,FALSE),IF('部屋別効果（直）'!I1562="撤去",VLOOKUP('施設リストA-1（直営）'!#REF!,'（既設）調査結果'!$B$5:$C$1998,2,FALSE),0))</f>
        <v>#REF!</v>
      </c>
      <c r="K1562" s="29" t="e">
        <f>'施設リストA-1（直営）'!#REF!</f>
        <v>#REF!</v>
      </c>
      <c r="L1562" s="29" t="e">
        <f>'施設リストA-1（直営）'!#REF!</f>
        <v>#REF!</v>
      </c>
      <c r="M1562" s="30" t="e">
        <f>IF(L1562="新設",VLOOKUP('施設リストA-1（直営）'!#REF!,'（新設）照明器具'!$B$5:$C$1990,2,FALSE),IF('部屋別効果（直）'!L1562="撤去",VLOOKUP('施設リストA-1（直営）'!#REF!,'（既設）調査結果'!$B$5:$C$1998,2,FALSE),0))</f>
        <v>#REF!</v>
      </c>
      <c r="N1562" s="29" t="e">
        <f>'施設リストA-1（直営）'!#REF!</f>
        <v>#REF!</v>
      </c>
      <c r="O1562" s="29" t="e">
        <f>'施設リストA-1（直営）'!#REF!</f>
        <v>#REF!</v>
      </c>
      <c r="P1562" s="30" t="e">
        <f>IF(O1562="新設",VLOOKUP('施設リストA-1（直営）'!#REF!,'（新設）照明器具'!$B$5:$C$1990,2,FALSE),IF('部屋別効果（直）'!O1562="撤去",VLOOKUP('施設リストA-1（直営）'!#REF!,'（既設）調査結果'!$B$5:$C$1998,2,FALSE),0))</f>
        <v>#REF!</v>
      </c>
      <c r="Q1562" s="29" t="e">
        <f>'施設リストA-1（直営）'!#REF!</f>
        <v>#REF!</v>
      </c>
      <c r="R1562" s="29" t="e">
        <f>'施設リストA-1（直営）'!#REF!</f>
        <v>#REF!</v>
      </c>
      <c r="S1562" s="30" t="e">
        <f>IF(R1562="新設",VLOOKUP('施設リストA-1（直営）'!#REF!,'（新設）照明器具'!$B$5:$C$1990,2,FALSE),IF('部屋別効果（直）'!R1562="撤去",VLOOKUP('施設リストA-1（直営）'!#REF!,'（既設）調査結果'!$B$5:$C$1998,2,FALSE),0))</f>
        <v>#REF!</v>
      </c>
      <c r="T1562" s="29" t="e">
        <f>'施設リストA-1（直営）'!#REF!</f>
        <v>#REF!</v>
      </c>
      <c r="U1562" s="29" t="e">
        <f>'施設リストA-1（直営）'!#REF!</f>
        <v>#REF!</v>
      </c>
      <c r="V1562" s="30" t="e">
        <f>IF(U1562="新設",VLOOKUP('施設リストA-1（直営）'!#REF!,'（新設）照明器具'!$B$5:$C$1990,2,FALSE),IF('部屋別効果（直）'!U1562="撤去",VLOOKUP('施設リストA-1（直営）'!#REF!,'（既設）調査結果'!$B$5:$C$1998,2,FALSE),0))</f>
        <v>#REF!</v>
      </c>
      <c r="W1562" s="29" t="e">
        <f>'施設リストA-1（直営）'!#REF!</f>
        <v>#REF!</v>
      </c>
      <c r="X1562" s="29" t="e">
        <f>'施設リストA-1（直営）'!#REF!</f>
        <v>#REF!</v>
      </c>
      <c r="Y1562" s="30" t="e">
        <f>IF(X1562="新設",VLOOKUP('施設リストA-1（直営）'!#REF!,'（新設）照明器具'!$B$5:$C$1990,2,FALSE),IF('部屋別効果（直）'!X1562="撤去",VLOOKUP('施設リストA-1（直営）'!#REF!,'（既設）調査結果'!$B$5:$C$1998,2,FALSE),0))</f>
        <v>#REF!</v>
      </c>
      <c r="Z1562" s="29" t="e">
        <f>'施設リストA-1（直営）'!#REF!</f>
        <v>#REF!</v>
      </c>
      <c r="AA1562" s="29" t="e">
        <f>'施設リストA-1（直営）'!#REF!</f>
        <v>#REF!</v>
      </c>
      <c r="AB1562" s="30" t="e">
        <f>IF(AA1562="新設",VLOOKUP('施設リストA-1（直営）'!#REF!,'（新設）照明器具'!$B$5:$C$1990,2,FALSE),IF('部屋別効果（直）'!AA1562="撤去",VLOOKUP('施設リストA-1（直営）'!#REF!,'（既設）調査結果'!$B$5:$C$1998,2,FALSE),0))</f>
        <v>#REF!</v>
      </c>
      <c r="AC1562" s="29" t="e">
        <f>'施設リストA-1（直営）'!#REF!</f>
        <v>#REF!</v>
      </c>
      <c r="AD1562" s="29" t="e">
        <f>'施設リストA-1（直営）'!#REF!</f>
        <v>#REF!</v>
      </c>
      <c r="AE1562" s="30" t="e">
        <f>IF(AD1562="新設",VLOOKUP('施設リストA-1（直営）'!#REF!,'（新設）照明器具'!$B$5:$C$1990,2,FALSE),IF('部屋別効果（直）'!AD1562="撤去",VLOOKUP('施設リストA-1（直営）'!#REF!,'（既設）調査結果'!$B$5:$C$1998,2,FALSE),0))</f>
        <v>#REF!</v>
      </c>
      <c r="AF1562" s="29" t="e">
        <f>'施設リストA-1（直営）'!#REF!</f>
        <v>#REF!</v>
      </c>
      <c r="AG1562" s="29" t="e">
        <f>'施設リストA-1（直営）'!#REF!</f>
        <v>#REF!</v>
      </c>
      <c r="AH1562" s="30" t="e">
        <f>IF(AG1562="新設",VLOOKUP('施設リストA-1（直営）'!#REF!,'（新設）照明器具'!$B$5:$C$1990,2,FALSE),IF('部屋別効果（直）'!AG1562="撤去",VLOOKUP('施設リストA-1（直営）'!#REF!,'（既設）調査結果'!$B$5:$C$1998,2,FALSE),0))</f>
        <v>#REF!</v>
      </c>
      <c r="AI1562" s="29" t="e">
        <f>'施設リストA-1（直営）'!#REF!</f>
        <v>#REF!</v>
      </c>
      <c r="AJ1562" s="29" t="e">
        <f>'施設リストA-1（直営）'!#REF!</f>
        <v>#REF!</v>
      </c>
      <c r="AK1562" s="30" t="e">
        <f>IF(AJ1562="新設",VLOOKUP('施設リストA-1（直営）'!#REF!,'（新設）照明器具'!$B$5:$C$1990,2,FALSE),IF('部屋別効果（直）'!AJ1562="撤去",VLOOKUP('施設リストA-1（直営）'!#REF!,'（既設）調査結果'!$B$5:$C$1998,2,FALSE),0))</f>
        <v>#REF!</v>
      </c>
      <c r="AL1562" s="29" t="e">
        <f>'施設リストA-1（直営）'!#REF!</f>
        <v>#REF!</v>
      </c>
    </row>
    <row r="1563" spans="1:38" customFormat="1">
      <c r="A1563" s="94"/>
      <c r="B1563" s="16" t="e">
        <f>'施設リストA-1（直営）'!#REF!</f>
        <v>#REF!</v>
      </c>
      <c r="C1563" s="14" t="e">
        <f>'施設リストA-1（直営）'!#REF!</f>
        <v>#REF!</v>
      </c>
      <c r="D1563" s="94" t="e">
        <f>'施設リストA-1（直営）'!#REF!</f>
        <v>#REF!</v>
      </c>
      <c r="E1563" s="20" t="e">
        <f>'施設リストA-1（直営）'!#REF!</f>
        <v>#REF!</v>
      </c>
      <c r="F1563" s="20" t="e">
        <f>'施設リストA-1（直営）'!#REF!</f>
        <v>#REF!</v>
      </c>
      <c r="G1563" s="13" t="e">
        <f>'施設リストA-1（直営）'!#REF!</f>
        <v>#REF!</v>
      </c>
      <c r="H1563" s="28" t="e">
        <f t="shared" si="24"/>
        <v>#REF!</v>
      </c>
      <c r="I1563" s="29" t="e">
        <f>'施設リストA-1（直営）'!#REF!</f>
        <v>#REF!</v>
      </c>
      <c r="J1563" s="30" t="e">
        <f>IF(I1563="新設",VLOOKUP('施設リストA-1（直営）'!#REF!,'（新設）照明器具'!$B$5:$C$1990,2,FALSE),IF('部屋別効果（直）'!I1563="撤去",VLOOKUP('施設リストA-1（直営）'!#REF!,'（既設）調査結果'!$B$5:$C$1998,2,FALSE),0))</f>
        <v>#REF!</v>
      </c>
      <c r="K1563" s="29" t="e">
        <f>'施設リストA-1（直営）'!#REF!</f>
        <v>#REF!</v>
      </c>
      <c r="L1563" s="29" t="e">
        <f>'施設リストA-1（直営）'!#REF!</f>
        <v>#REF!</v>
      </c>
      <c r="M1563" s="30" t="e">
        <f>IF(L1563="新設",VLOOKUP('施設リストA-1（直営）'!#REF!,'（新設）照明器具'!$B$5:$C$1990,2,FALSE),IF('部屋別効果（直）'!L1563="撤去",VLOOKUP('施設リストA-1（直営）'!#REF!,'（既設）調査結果'!$B$5:$C$1998,2,FALSE),0))</f>
        <v>#REF!</v>
      </c>
      <c r="N1563" s="29" t="e">
        <f>'施設リストA-1（直営）'!#REF!</f>
        <v>#REF!</v>
      </c>
      <c r="O1563" s="29" t="e">
        <f>'施設リストA-1（直営）'!#REF!</f>
        <v>#REF!</v>
      </c>
      <c r="P1563" s="30" t="e">
        <f>IF(O1563="新設",VLOOKUP('施設リストA-1（直営）'!#REF!,'（新設）照明器具'!$B$5:$C$1990,2,FALSE),IF('部屋別効果（直）'!O1563="撤去",VLOOKUP('施設リストA-1（直営）'!#REF!,'（既設）調査結果'!$B$5:$C$1998,2,FALSE),0))</f>
        <v>#REF!</v>
      </c>
      <c r="Q1563" s="29" t="e">
        <f>'施設リストA-1（直営）'!#REF!</f>
        <v>#REF!</v>
      </c>
      <c r="R1563" s="29" t="e">
        <f>'施設リストA-1（直営）'!#REF!</f>
        <v>#REF!</v>
      </c>
      <c r="S1563" s="30" t="e">
        <f>IF(R1563="新設",VLOOKUP('施設リストA-1（直営）'!#REF!,'（新設）照明器具'!$B$5:$C$1990,2,FALSE),IF('部屋別効果（直）'!R1563="撤去",VLOOKUP('施設リストA-1（直営）'!#REF!,'（既設）調査結果'!$B$5:$C$1998,2,FALSE),0))</f>
        <v>#REF!</v>
      </c>
      <c r="T1563" s="29" t="e">
        <f>'施設リストA-1（直営）'!#REF!</f>
        <v>#REF!</v>
      </c>
      <c r="U1563" s="29" t="e">
        <f>'施設リストA-1（直営）'!#REF!</f>
        <v>#REF!</v>
      </c>
      <c r="V1563" s="30" t="e">
        <f>IF(U1563="新設",VLOOKUP('施設リストA-1（直営）'!#REF!,'（新設）照明器具'!$B$5:$C$1990,2,FALSE),IF('部屋別効果（直）'!U1563="撤去",VLOOKUP('施設リストA-1（直営）'!#REF!,'（既設）調査結果'!$B$5:$C$1998,2,FALSE),0))</f>
        <v>#REF!</v>
      </c>
      <c r="W1563" s="29" t="e">
        <f>'施設リストA-1（直営）'!#REF!</f>
        <v>#REF!</v>
      </c>
      <c r="X1563" s="29" t="e">
        <f>'施設リストA-1（直営）'!#REF!</f>
        <v>#REF!</v>
      </c>
      <c r="Y1563" s="30" t="e">
        <f>IF(X1563="新設",VLOOKUP('施設リストA-1（直営）'!#REF!,'（新設）照明器具'!$B$5:$C$1990,2,FALSE),IF('部屋別効果（直）'!X1563="撤去",VLOOKUP('施設リストA-1（直営）'!#REF!,'（既設）調査結果'!$B$5:$C$1998,2,FALSE),0))</f>
        <v>#REF!</v>
      </c>
      <c r="Z1563" s="29" t="e">
        <f>'施設リストA-1（直営）'!#REF!</f>
        <v>#REF!</v>
      </c>
      <c r="AA1563" s="29" t="e">
        <f>'施設リストA-1（直営）'!#REF!</f>
        <v>#REF!</v>
      </c>
      <c r="AB1563" s="30" t="e">
        <f>IF(AA1563="新設",VLOOKUP('施設リストA-1（直営）'!#REF!,'（新設）照明器具'!$B$5:$C$1990,2,FALSE),IF('部屋別効果（直）'!AA1563="撤去",VLOOKUP('施設リストA-1（直営）'!#REF!,'（既設）調査結果'!$B$5:$C$1998,2,FALSE),0))</f>
        <v>#REF!</v>
      </c>
      <c r="AC1563" s="29" t="e">
        <f>'施設リストA-1（直営）'!#REF!</f>
        <v>#REF!</v>
      </c>
      <c r="AD1563" s="29" t="e">
        <f>'施設リストA-1（直営）'!#REF!</f>
        <v>#REF!</v>
      </c>
      <c r="AE1563" s="30" t="e">
        <f>IF(AD1563="新設",VLOOKUP('施設リストA-1（直営）'!#REF!,'（新設）照明器具'!$B$5:$C$1990,2,FALSE),IF('部屋別効果（直）'!AD1563="撤去",VLOOKUP('施設リストA-1（直営）'!#REF!,'（既設）調査結果'!$B$5:$C$1998,2,FALSE),0))</f>
        <v>#REF!</v>
      </c>
      <c r="AF1563" s="29" t="e">
        <f>'施設リストA-1（直営）'!#REF!</f>
        <v>#REF!</v>
      </c>
      <c r="AG1563" s="29" t="e">
        <f>'施設リストA-1（直営）'!#REF!</f>
        <v>#REF!</v>
      </c>
      <c r="AH1563" s="30" t="e">
        <f>IF(AG1563="新設",VLOOKUP('施設リストA-1（直営）'!#REF!,'（新設）照明器具'!$B$5:$C$1990,2,FALSE),IF('部屋別効果（直）'!AG1563="撤去",VLOOKUP('施設リストA-1（直営）'!#REF!,'（既設）調査結果'!$B$5:$C$1998,2,FALSE),0))</f>
        <v>#REF!</v>
      </c>
      <c r="AI1563" s="29" t="e">
        <f>'施設リストA-1（直営）'!#REF!</f>
        <v>#REF!</v>
      </c>
      <c r="AJ1563" s="29" t="e">
        <f>'施設リストA-1（直営）'!#REF!</f>
        <v>#REF!</v>
      </c>
      <c r="AK1563" s="30" t="e">
        <f>IF(AJ1563="新設",VLOOKUP('施設リストA-1（直営）'!#REF!,'（新設）照明器具'!$B$5:$C$1990,2,FALSE),IF('部屋別効果（直）'!AJ1563="撤去",VLOOKUP('施設リストA-1（直営）'!#REF!,'（既設）調査結果'!$B$5:$C$1998,2,FALSE),0))</f>
        <v>#REF!</v>
      </c>
      <c r="AL1563" s="29" t="e">
        <f>'施設リストA-1（直営）'!#REF!</f>
        <v>#REF!</v>
      </c>
    </row>
    <row r="1564" spans="1:38" customFormat="1">
      <c r="A1564" s="94"/>
      <c r="B1564" s="16" t="e">
        <f>'施設リストA-1（直営）'!#REF!</f>
        <v>#REF!</v>
      </c>
      <c r="C1564" s="14" t="e">
        <f>'施設リストA-1（直営）'!#REF!</f>
        <v>#REF!</v>
      </c>
      <c r="D1564" s="94" t="e">
        <f>'施設リストA-1（直営）'!#REF!</f>
        <v>#REF!</v>
      </c>
      <c r="E1564" s="20" t="e">
        <f>'施設リストA-1（直営）'!#REF!</f>
        <v>#REF!</v>
      </c>
      <c r="F1564" s="20" t="e">
        <f>'施設リストA-1（直営）'!#REF!</f>
        <v>#REF!</v>
      </c>
      <c r="G1564" s="13" t="e">
        <f>'施設リストA-1（直営）'!#REF!</f>
        <v>#REF!</v>
      </c>
      <c r="H1564" s="28" t="e">
        <f t="shared" si="24"/>
        <v>#REF!</v>
      </c>
      <c r="I1564" s="29" t="e">
        <f>'施設リストA-1（直営）'!#REF!</f>
        <v>#REF!</v>
      </c>
      <c r="J1564" s="30" t="e">
        <f>IF(I1564="新設",VLOOKUP('施設リストA-1（直営）'!#REF!,'（新設）照明器具'!$B$5:$C$1990,2,FALSE),IF('部屋別効果（直）'!I1564="撤去",VLOOKUP('施設リストA-1（直営）'!#REF!,'（既設）調査結果'!$B$5:$C$1998,2,FALSE),0))</f>
        <v>#REF!</v>
      </c>
      <c r="K1564" s="29" t="e">
        <f>'施設リストA-1（直営）'!#REF!</f>
        <v>#REF!</v>
      </c>
      <c r="L1564" s="29" t="e">
        <f>'施設リストA-1（直営）'!#REF!</f>
        <v>#REF!</v>
      </c>
      <c r="M1564" s="30" t="e">
        <f>IF(L1564="新設",VLOOKUP('施設リストA-1（直営）'!#REF!,'（新設）照明器具'!$B$5:$C$1990,2,FALSE),IF('部屋別効果（直）'!L1564="撤去",VLOOKUP('施設リストA-1（直営）'!#REF!,'（既設）調査結果'!$B$5:$C$1998,2,FALSE),0))</f>
        <v>#REF!</v>
      </c>
      <c r="N1564" s="29" t="e">
        <f>'施設リストA-1（直営）'!#REF!</f>
        <v>#REF!</v>
      </c>
      <c r="O1564" s="29" t="e">
        <f>'施設リストA-1（直営）'!#REF!</f>
        <v>#REF!</v>
      </c>
      <c r="P1564" s="30" t="e">
        <f>IF(O1564="新設",VLOOKUP('施設リストA-1（直営）'!#REF!,'（新設）照明器具'!$B$5:$C$1990,2,FALSE),IF('部屋別効果（直）'!O1564="撤去",VLOOKUP('施設リストA-1（直営）'!#REF!,'（既設）調査結果'!$B$5:$C$1998,2,FALSE),0))</f>
        <v>#REF!</v>
      </c>
      <c r="Q1564" s="29" t="e">
        <f>'施設リストA-1（直営）'!#REF!</f>
        <v>#REF!</v>
      </c>
      <c r="R1564" s="29" t="e">
        <f>'施設リストA-1（直営）'!#REF!</f>
        <v>#REF!</v>
      </c>
      <c r="S1564" s="30" t="e">
        <f>IF(R1564="新設",VLOOKUP('施設リストA-1（直営）'!#REF!,'（新設）照明器具'!$B$5:$C$1990,2,FALSE),IF('部屋別効果（直）'!R1564="撤去",VLOOKUP('施設リストA-1（直営）'!#REF!,'（既設）調査結果'!$B$5:$C$1998,2,FALSE),0))</f>
        <v>#REF!</v>
      </c>
      <c r="T1564" s="29" t="e">
        <f>'施設リストA-1（直営）'!#REF!</f>
        <v>#REF!</v>
      </c>
      <c r="U1564" s="29" t="e">
        <f>'施設リストA-1（直営）'!#REF!</f>
        <v>#REF!</v>
      </c>
      <c r="V1564" s="30" t="e">
        <f>IF(U1564="新設",VLOOKUP('施設リストA-1（直営）'!#REF!,'（新設）照明器具'!$B$5:$C$1990,2,FALSE),IF('部屋別効果（直）'!U1564="撤去",VLOOKUP('施設リストA-1（直営）'!#REF!,'（既設）調査結果'!$B$5:$C$1998,2,FALSE),0))</f>
        <v>#REF!</v>
      </c>
      <c r="W1564" s="29" t="e">
        <f>'施設リストA-1（直営）'!#REF!</f>
        <v>#REF!</v>
      </c>
      <c r="X1564" s="29" t="e">
        <f>'施設リストA-1（直営）'!#REF!</f>
        <v>#REF!</v>
      </c>
      <c r="Y1564" s="30" t="e">
        <f>IF(X1564="新設",VLOOKUP('施設リストA-1（直営）'!#REF!,'（新設）照明器具'!$B$5:$C$1990,2,FALSE),IF('部屋別効果（直）'!X1564="撤去",VLOOKUP('施設リストA-1（直営）'!#REF!,'（既設）調査結果'!$B$5:$C$1998,2,FALSE),0))</f>
        <v>#REF!</v>
      </c>
      <c r="Z1564" s="29" t="e">
        <f>'施設リストA-1（直営）'!#REF!</f>
        <v>#REF!</v>
      </c>
      <c r="AA1564" s="29" t="e">
        <f>'施設リストA-1（直営）'!#REF!</f>
        <v>#REF!</v>
      </c>
      <c r="AB1564" s="30" t="e">
        <f>IF(AA1564="新設",VLOOKUP('施設リストA-1（直営）'!#REF!,'（新設）照明器具'!$B$5:$C$1990,2,FALSE),IF('部屋別効果（直）'!AA1564="撤去",VLOOKUP('施設リストA-1（直営）'!#REF!,'（既設）調査結果'!$B$5:$C$1998,2,FALSE),0))</f>
        <v>#REF!</v>
      </c>
      <c r="AC1564" s="29" t="e">
        <f>'施設リストA-1（直営）'!#REF!</f>
        <v>#REF!</v>
      </c>
      <c r="AD1564" s="29" t="e">
        <f>'施設リストA-1（直営）'!#REF!</f>
        <v>#REF!</v>
      </c>
      <c r="AE1564" s="30" t="e">
        <f>IF(AD1564="新設",VLOOKUP('施設リストA-1（直営）'!#REF!,'（新設）照明器具'!$B$5:$C$1990,2,FALSE),IF('部屋別効果（直）'!AD1564="撤去",VLOOKUP('施設リストA-1（直営）'!#REF!,'（既設）調査結果'!$B$5:$C$1998,2,FALSE),0))</f>
        <v>#REF!</v>
      </c>
      <c r="AF1564" s="29" t="e">
        <f>'施設リストA-1（直営）'!#REF!</f>
        <v>#REF!</v>
      </c>
      <c r="AG1564" s="29" t="e">
        <f>'施設リストA-1（直営）'!#REF!</f>
        <v>#REF!</v>
      </c>
      <c r="AH1564" s="30" t="e">
        <f>IF(AG1564="新設",VLOOKUP('施設リストA-1（直営）'!#REF!,'（新設）照明器具'!$B$5:$C$1990,2,FALSE),IF('部屋別効果（直）'!AG1564="撤去",VLOOKUP('施設リストA-1（直営）'!#REF!,'（既設）調査結果'!$B$5:$C$1998,2,FALSE),0))</f>
        <v>#REF!</v>
      </c>
      <c r="AI1564" s="29" t="e">
        <f>'施設リストA-1（直営）'!#REF!</f>
        <v>#REF!</v>
      </c>
      <c r="AJ1564" s="29" t="e">
        <f>'施設リストA-1（直営）'!#REF!</f>
        <v>#REF!</v>
      </c>
      <c r="AK1564" s="30" t="e">
        <f>IF(AJ1564="新設",VLOOKUP('施設リストA-1（直営）'!#REF!,'（新設）照明器具'!$B$5:$C$1990,2,FALSE),IF('部屋別効果（直）'!AJ1564="撤去",VLOOKUP('施設リストA-1（直営）'!#REF!,'（既設）調査結果'!$B$5:$C$1998,2,FALSE),0))</f>
        <v>#REF!</v>
      </c>
      <c r="AL1564" s="29" t="e">
        <f>'施設リストA-1（直営）'!#REF!</f>
        <v>#REF!</v>
      </c>
    </row>
    <row r="1565" spans="1:38" customFormat="1">
      <c r="A1565" s="94"/>
      <c r="B1565" s="16" t="e">
        <f>'施設リストA-1（直営）'!#REF!</f>
        <v>#REF!</v>
      </c>
      <c r="C1565" s="14" t="e">
        <f>'施設リストA-1（直営）'!#REF!</f>
        <v>#REF!</v>
      </c>
      <c r="D1565" s="94" t="e">
        <f>'施設リストA-1（直営）'!#REF!</f>
        <v>#REF!</v>
      </c>
      <c r="E1565" s="20" t="e">
        <f>'施設リストA-1（直営）'!#REF!</f>
        <v>#REF!</v>
      </c>
      <c r="F1565" s="20" t="e">
        <f>'施設リストA-1（直営）'!#REF!</f>
        <v>#REF!</v>
      </c>
      <c r="G1565" s="13" t="e">
        <f>'施設リストA-1（直営）'!#REF!</f>
        <v>#REF!</v>
      </c>
      <c r="H1565" s="28" t="e">
        <f t="shared" si="24"/>
        <v>#REF!</v>
      </c>
      <c r="I1565" s="29" t="e">
        <f>'施設リストA-1（直営）'!#REF!</f>
        <v>#REF!</v>
      </c>
      <c r="J1565" s="30" t="e">
        <f>IF(I1565="新設",VLOOKUP('施設リストA-1（直営）'!#REF!,'（新設）照明器具'!$B$5:$C$1990,2,FALSE),IF('部屋別効果（直）'!I1565="撤去",VLOOKUP('施設リストA-1（直営）'!#REF!,'（既設）調査結果'!$B$5:$C$1998,2,FALSE),0))</f>
        <v>#REF!</v>
      </c>
      <c r="K1565" s="29" t="e">
        <f>'施設リストA-1（直営）'!#REF!</f>
        <v>#REF!</v>
      </c>
      <c r="L1565" s="29" t="e">
        <f>'施設リストA-1（直営）'!#REF!</f>
        <v>#REF!</v>
      </c>
      <c r="M1565" s="30" t="e">
        <f>IF(L1565="新設",VLOOKUP('施設リストA-1（直営）'!#REF!,'（新設）照明器具'!$B$5:$C$1990,2,FALSE),IF('部屋別効果（直）'!L1565="撤去",VLOOKUP('施設リストA-1（直営）'!#REF!,'（既設）調査結果'!$B$5:$C$1998,2,FALSE),0))</f>
        <v>#REF!</v>
      </c>
      <c r="N1565" s="29" t="e">
        <f>'施設リストA-1（直営）'!#REF!</f>
        <v>#REF!</v>
      </c>
      <c r="O1565" s="29" t="e">
        <f>'施設リストA-1（直営）'!#REF!</f>
        <v>#REF!</v>
      </c>
      <c r="P1565" s="30" t="e">
        <f>IF(O1565="新設",VLOOKUP('施設リストA-1（直営）'!#REF!,'（新設）照明器具'!$B$5:$C$1990,2,FALSE),IF('部屋別効果（直）'!O1565="撤去",VLOOKUP('施設リストA-1（直営）'!#REF!,'（既設）調査結果'!$B$5:$C$1998,2,FALSE),0))</f>
        <v>#REF!</v>
      </c>
      <c r="Q1565" s="29" t="e">
        <f>'施設リストA-1（直営）'!#REF!</f>
        <v>#REF!</v>
      </c>
      <c r="R1565" s="29" t="e">
        <f>'施設リストA-1（直営）'!#REF!</f>
        <v>#REF!</v>
      </c>
      <c r="S1565" s="30" t="e">
        <f>IF(R1565="新設",VLOOKUP('施設リストA-1（直営）'!#REF!,'（新設）照明器具'!$B$5:$C$1990,2,FALSE),IF('部屋別効果（直）'!R1565="撤去",VLOOKUP('施設リストA-1（直営）'!#REF!,'（既設）調査結果'!$B$5:$C$1998,2,FALSE),0))</f>
        <v>#REF!</v>
      </c>
      <c r="T1565" s="29" t="e">
        <f>'施設リストA-1（直営）'!#REF!</f>
        <v>#REF!</v>
      </c>
      <c r="U1565" s="29" t="e">
        <f>'施設リストA-1（直営）'!#REF!</f>
        <v>#REF!</v>
      </c>
      <c r="V1565" s="30" t="e">
        <f>IF(U1565="新設",VLOOKUP('施設リストA-1（直営）'!#REF!,'（新設）照明器具'!$B$5:$C$1990,2,FALSE),IF('部屋別効果（直）'!U1565="撤去",VLOOKUP('施設リストA-1（直営）'!#REF!,'（既設）調査結果'!$B$5:$C$1998,2,FALSE),0))</f>
        <v>#REF!</v>
      </c>
      <c r="W1565" s="29" t="e">
        <f>'施設リストA-1（直営）'!#REF!</f>
        <v>#REF!</v>
      </c>
      <c r="X1565" s="29" t="e">
        <f>'施設リストA-1（直営）'!#REF!</f>
        <v>#REF!</v>
      </c>
      <c r="Y1565" s="30" t="e">
        <f>IF(X1565="新設",VLOOKUP('施設リストA-1（直営）'!#REF!,'（新設）照明器具'!$B$5:$C$1990,2,FALSE),IF('部屋別効果（直）'!X1565="撤去",VLOOKUP('施設リストA-1（直営）'!#REF!,'（既設）調査結果'!$B$5:$C$1998,2,FALSE),0))</f>
        <v>#REF!</v>
      </c>
      <c r="Z1565" s="29" t="e">
        <f>'施設リストA-1（直営）'!#REF!</f>
        <v>#REF!</v>
      </c>
      <c r="AA1565" s="29" t="e">
        <f>'施設リストA-1（直営）'!#REF!</f>
        <v>#REF!</v>
      </c>
      <c r="AB1565" s="30" t="e">
        <f>IF(AA1565="新設",VLOOKUP('施設リストA-1（直営）'!#REF!,'（新設）照明器具'!$B$5:$C$1990,2,FALSE),IF('部屋別効果（直）'!AA1565="撤去",VLOOKUP('施設リストA-1（直営）'!#REF!,'（既設）調査結果'!$B$5:$C$1998,2,FALSE),0))</f>
        <v>#REF!</v>
      </c>
      <c r="AC1565" s="29" t="e">
        <f>'施設リストA-1（直営）'!#REF!</f>
        <v>#REF!</v>
      </c>
      <c r="AD1565" s="29" t="e">
        <f>'施設リストA-1（直営）'!#REF!</f>
        <v>#REF!</v>
      </c>
      <c r="AE1565" s="30" t="e">
        <f>IF(AD1565="新設",VLOOKUP('施設リストA-1（直営）'!#REF!,'（新設）照明器具'!$B$5:$C$1990,2,FALSE),IF('部屋別効果（直）'!AD1565="撤去",VLOOKUP('施設リストA-1（直営）'!#REF!,'（既設）調査結果'!$B$5:$C$1998,2,FALSE),0))</f>
        <v>#REF!</v>
      </c>
      <c r="AF1565" s="29" t="e">
        <f>'施設リストA-1（直営）'!#REF!</f>
        <v>#REF!</v>
      </c>
      <c r="AG1565" s="29" t="e">
        <f>'施設リストA-1（直営）'!#REF!</f>
        <v>#REF!</v>
      </c>
      <c r="AH1565" s="30" t="e">
        <f>IF(AG1565="新設",VLOOKUP('施設リストA-1（直営）'!#REF!,'（新設）照明器具'!$B$5:$C$1990,2,FALSE),IF('部屋別効果（直）'!AG1565="撤去",VLOOKUP('施設リストA-1（直営）'!#REF!,'（既設）調査結果'!$B$5:$C$1998,2,FALSE),0))</f>
        <v>#REF!</v>
      </c>
      <c r="AI1565" s="29" t="e">
        <f>'施設リストA-1（直営）'!#REF!</f>
        <v>#REF!</v>
      </c>
      <c r="AJ1565" s="29" t="e">
        <f>'施設リストA-1（直営）'!#REF!</f>
        <v>#REF!</v>
      </c>
      <c r="AK1565" s="30" t="e">
        <f>IF(AJ1565="新設",VLOOKUP('施設リストA-1（直営）'!#REF!,'（新設）照明器具'!$B$5:$C$1990,2,FALSE),IF('部屋別効果（直）'!AJ1565="撤去",VLOOKUP('施設リストA-1（直営）'!#REF!,'（既設）調査結果'!$B$5:$C$1998,2,FALSE),0))</f>
        <v>#REF!</v>
      </c>
      <c r="AL1565" s="29" t="e">
        <f>'施設リストA-1（直営）'!#REF!</f>
        <v>#REF!</v>
      </c>
    </row>
    <row r="1566" spans="1:38" customFormat="1">
      <c r="A1566" s="94"/>
      <c r="B1566" s="16" t="e">
        <f>'施設リストA-1（直営）'!#REF!</f>
        <v>#REF!</v>
      </c>
      <c r="C1566" s="14" t="e">
        <f>'施設リストA-1（直営）'!#REF!</f>
        <v>#REF!</v>
      </c>
      <c r="D1566" s="94" t="e">
        <f>'施設リストA-1（直営）'!#REF!</f>
        <v>#REF!</v>
      </c>
      <c r="E1566" s="20" t="e">
        <f>'施設リストA-1（直営）'!#REF!</f>
        <v>#REF!</v>
      </c>
      <c r="F1566" s="20" t="e">
        <f>'施設リストA-1（直営）'!#REF!</f>
        <v>#REF!</v>
      </c>
      <c r="G1566" s="13" t="e">
        <f>'施設リストA-1（直営）'!#REF!</f>
        <v>#REF!</v>
      </c>
      <c r="H1566" s="28" t="e">
        <f t="shared" si="24"/>
        <v>#REF!</v>
      </c>
      <c r="I1566" s="29" t="e">
        <f>'施設リストA-1（直営）'!#REF!</f>
        <v>#REF!</v>
      </c>
      <c r="J1566" s="30" t="e">
        <f>IF(I1566="新設",VLOOKUP('施設リストA-1（直営）'!#REF!,'（新設）照明器具'!$B$5:$C$1990,2,FALSE),IF('部屋別効果（直）'!I1566="撤去",VLOOKUP('施設リストA-1（直営）'!#REF!,'（既設）調査結果'!$B$5:$C$1998,2,FALSE),0))</f>
        <v>#REF!</v>
      </c>
      <c r="K1566" s="29" t="e">
        <f>'施設リストA-1（直営）'!#REF!</f>
        <v>#REF!</v>
      </c>
      <c r="L1566" s="29" t="e">
        <f>'施設リストA-1（直営）'!#REF!</f>
        <v>#REF!</v>
      </c>
      <c r="M1566" s="30" t="e">
        <f>IF(L1566="新設",VLOOKUP('施設リストA-1（直営）'!#REF!,'（新設）照明器具'!$B$5:$C$1990,2,FALSE),IF('部屋別効果（直）'!L1566="撤去",VLOOKUP('施設リストA-1（直営）'!#REF!,'（既設）調査結果'!$B$5:$C$1998,2,FALSE),0))</f>
        <v>#REF!</v>
      </c>
      <c r="N1566" s="29" t="e">
        <f>'施設リストA-1（直営）'!#REF!</f>
        <v>#REF!</v>
      </c>
      <c r="O1566" s="29" t="e">
        <f>'施設リストA-1（直営）'!#REF!</f>
        <v>#REF!</v>
      </c>
      <c r="P1566" s="30" t="e">
        <f>IF(O1566="新設",VLOOKUP('施設リストA-1（直営）'!#REF!,'（新設）照明器具'!$B$5:$C$1990,2,FALSE),IF('部屋別効果（直）'!O1566="撤去",VLOOKUP('施設リストA-1（直営）'!#REF!,'（既設）調査結果'!$B$5:$C$1998,2,FALSE),0))</f>
        <v>#REF!</v>
      </c>
      <c r="Q1566" s="29" t="e">
        <f>'施設リストA-1（直営）'!#REF!</f>
        <v>#REF!</v>
      </c>
      <c r="R1566" s="29" t="e">
        <f>'施設リストA-1（直営）'!#REF!</f>
        <v>#REF!</v>
      </c>
      <c r="S1566" s="30" t="e">
        <f>IF(R1566="新設",VLOOKUP('施設リストA-1（直営）'!#REF!,'（新設）照明器具'!$B$5:$C$1990,2,FALSE),IF('部屋別効果（直）'!R1566="撤去",VLOOKUP('施設リストA-1（直営）'!#REF!,'（既設）調査結果'!$B$5:$C$1998,2,FALSE),0))</f>
        <v>#REF!</v>
      </c>
      <c r="T1566" s="29" t="e">
        <f>'施設リストA-1（直営）'!#REF!</f>
        <v>#REF!</v>
      </c>
      <c r="U1566" s="29" t="e">
        <f>'施設リストA-1（直営）'!#REF!</f>
        <v>#REF!</v>
      </c>
      <c r="V1566" s="30" t="e">
        <f>IF(U1566="新設",VLOOKUP('施設リストA-1（直営）'!#REF!,'（新設）照明器具'!$B$5:$C$1990,2,FALSE),IF('部屋別効果（直）'!U1566="撤去",VLOOKUP('施設リストA-1（直営）'!#REF!,'（既設）調査結果'!$B$5:$C$1998,2,FALSE),0))</f>
        <v>#REF!</v>
      </c>
      <c r="W1566" s="29" t="e">
        <f>'施設リストA-1（直営）'!#REF!</f>
        <v>#REF!</v>
      </c>
      <c r="X1566" s="29" t="e">
        <f>'施設リストA-1（直営）'!#REF!</f>
        <v>#REF!</v>
      </c>
      <c r="Y1566" s="30" t="e">
        <f>IF(X1566="新設",VLOOKUP('施設リストA-1（直営）'!#REF!,'（新設）照明器具'!$B$5:$C$1990,2,FALSE),IF('部屋別効果（直）'!X1566="撤去",VLOOKUP('施設リストA-1（直営）'!#REF!,'（既設）調査結果'!$B$5:$C$1998,2,FALSE),0))</f>
        <v>#REF!</v>
      </c>
      <c r="Z1566" s="29" t="e">
        <f>'施設リストA-1（直営）'!#REF!</f>
        <v>#REF!</v>
      </c>
      <c r="AA1566" s="29" t="e">
        <f>'施設リストA-1（直営）'!#REF!</f>
        <v>#REF!</v>
      </c>
      <c r="AB1566" s="30" t="e">
        <f>IF(AA1566="新設",VLOOKUP('施設リストA-1（直営）'!#REF!,'（新設）照明器具'!$B$5:$C$1990,2,FALSE),IF('部屋別効果（直）'!AA1566="撤去",VLOOKUP('施設リストA-1（直営）'!#REF!,'（既設）調査結果'!$B$5:$C$1998,2,FALSE),0))</f>
        <v>#REF!</v>
      </c>
      <c r="AC1566" s="29" t="e">
        <f>'施設リストA-1（直営）'!#REF!</f>
        <v>#REF!</v>
      </c>
      <c r="AD1566" s="29" t="e">
        <f>'施設リストA-1（直営）'!#REF!</f>
        <v>#REF!</v>
      </c>
      <c r="AE1566" s="30" t="e">
        <f>IF(AD1566="新設",VLOOKUP('施設リストA-1（直営）'!#REF!,'（新設）照明器具'!$B$5:$C$1990,2,FALSE),IF('部屋別効果（直）'!AD1566="撤去",VLOOKUP('施設リストA-1（直営）'!#REF!,'（既設）調査結果'!$B$5:$C$1998,2,FALSE),0))</f>
        <v>#REF!</v>
      </c>
      <c r="AF1566" s="29" t="e">
        <f>'施設リストA-1（直営）'!#REF!</f>
        <v>#REF!</v>
      </c>
      <c r="AG1566" s="29" t="e">
        <f>'施設リストA-1（直営）'!#REF!</f>
        <v>#REF!</v>
      </c>
      <c r="AH1566" s="30" t="e">
        <f>IF(AG1566="新設",VLOOKUP('施設リストA-1（直営）'!#REF!,'（新設）照明器具'!$B$5:$C$1990,2,FALSE),IF('部屋別効果（直）'!AG1566="撤去",VLOOKUP('施設リストA-1（直営）'!#REF!,'（既設）調査結果'!$B$5:$C$1998,2,FALSE),0))</f>
        <v>#REF!</v>
      </c>
      <c r="AI1566" s="29" t="e">
        <f>'施設リストA-1（直営）'!#REF!</f>
        <v>#REF!</v>
      </c>
      <c r="AJ1566" s="29" t="e">
        <f>'施設リストA-1（直営）'!#REF!</f>
        <v>#REF!</v>
      </c>
      <c r="AK1566" s="30" t="e">
        <f>IF(AJ1566="新設",VLOOKUP('施設リストA-1（直営）'!#REF!,'（新設）照明器具'!$B$5:$C$1990,2,FALSE),IF('部屋別効果（直）'!AJ1566="撤去",VLOOKUP('施設リストA-1（直営）'!#REF!,'（既設）調査結果'!$B$5:$C$1998,2,FALSE),0))</f>
        <v>#REF!</v>
      </c>
      <c r="AL1566" s="29" t="e">
        <f>'施設リストA-1（直営）'!#REF!</f>
        <v>#REF!</v>
      </c>
    </row>
    <row r="1567" spans="1:38" customFormat="1">
      <c r="A1567" s="94"/>
      <c r="B1567" s="16" t="e">
        <f>'施設リストA-1（直営）'!#REF!</f>
        <v>#REF!</v>
      </c>
      <c r="C1567" s="14" t="e">
        <f>'施設リストA-1（直営）'!#REF!</f>
        <v>#REF!</v>
      </c>
      <c r="D1567" s="94" t="e">
        <f>'施設リストA-1（直営）'!#REF!</f>
        <v>#REF!</v>
      </c>
      <c r="E1567" s="20" t="e">
        <f>'施設リストA-1（直営）'!#REF!</f>
        <v>#REF!</v>
      </c>
      <c r="F1567" s="20" t="e">
        <f>'施設リストA-1（直営）'!#REF!</f>
        <v>#REF!</v>
      </c>
      <c r="G1567" s="13" t="e">
        <f>'施設リストA-1（直営）'!#REF!</f>
        <v>#REF!</v>
      </c>
      <c r="H1567" s="28" t="e">
        <f t="shared" si="24"/>
        <v>#REF!</v>
      </c>
      <c r="I1567" s="29" t="e">
        <f>'施設リストA-1（直営）'!#REF!</f>
        <v>#REF!</v>
      </c>
      <c r="J1567" s="30" t="e">
        <f>IF(I1567="新設",VLOOKUP('施設リストA-1（直営）'!#REF!,'（新設）照明器具'!$B$5:$C$1990,2,FALSE),IF('部屋別効果（直）'!I1567="撤去",VLOOKUP('施設リストA-1（直営）'!#REF!,'（既設）調査結果'!$B$5:$C$1998,2,FALSE),0))</f>
        <v>#REF!</v>
      </c>
      <c r="K1567" s="29" t="e">
        <f>'施設リストA-1（直営）'!#REF!</f>
        <v>#REF!</v>
      </c>
      <c r="L1567" s="29" t="e">
        <f>'施設リストA-1（直営）'!#REF!</f>
        <v>#REF!</v>
      </c>
      <c r="M1567" s="30" t="e">
        <f>IF(L1567="新設",VLOOKUP('施設リストA-1（直営）'!#REF!,'（新設）照明器具'!$B$5:$C$1990,2,FALSE),IF('部屋別効果（直）'!L1567="撤去",VLOOKUP('施設リストA-1（直営）'!#REF!,'（既設）調査結果'!$B$5:$C$1998,2,FALSE),0))</f>
        <v>#REF!</v>
      </c>
      <c r="N1567" s="29" t="e">
        <f>'施設リストA-1（直営）'!#REF!</f>
        <v>#REF!</v>
      </c>
      <c r="O1567" s="29" t="e">
        <f>'施設リストA-1（直営）'!#REF!</f>
        <v>#REF!</v>
      </c>
      <c r="P1567" s="30" t="e">
        <f>IF(O1567="新設",VLOOKUP('施設リストA-1（直営）'!#REF!,'（新設）照明器具'!$B$5:$C$1990,2,FALSE),IF('部屋別効果（直）'!O1567="撤去",VLOOKUP('施設リストA-1（直営）'!#REF!,'（既設）調査結果'!$B$5:$C$1998,2,FALSE),0))</f>
        <v>#REF!</v>
      </c>
      <c r="Q1567" s="29" t="e">
        <f>'施設リストA-1（直営）'!#REF!</f>
        <v>#REF!</v>
      </c>
      <c r="R1567" s="29" t="e">
        <f>'施設リストA-1（直営）'!#REF!</f>
        <v>#REF!</v>
      </c>
      <c r="S1567" s="30" t="e">
        <f>IF(R1567="新設",VLOOKUP('施設リストA-1（直営）'!#REF!,'（新設）照明器具'!$B$5:$C$1990,2,FALSE),IF('部屋別効果（直）'!R1567="撤去",VLOOKUP('施設リストA-1（直営）'!#REF!,'（既設）調査結果'!$B$5:$C$1998,2,FALSE),0))</f>
        <v>#REF!</v>
      </c>
      <c r="T1567" s="29" t="e">
        <f>'施設リストA-1（直営）'!#REF!</f>
        <v>#REF!</v>
      </c>
      <c r="U1567" s="29" t="e">
        <f>'施設リストA-1（直営）'!#REF!</f>
        <v>#REF!</v>
      </c>
      <c r="V1567" s="30" t="e">
        <f>IF(U1567="新設",VLOOKUP('施設リストA-1（直営）'!#REF!,'（新設）照明器具'!$B$5:$C$1990,2,FALSE),IF('部屋別効果（直）'!U1567="撤去",VLOOKUP('施設リストA-1（直営）'!#REF!,'（既設）調査結果'!$B$5:$C$1998,2,FALSE),0))</f>
        <v>#REF!</v>
      </c>
      <c r="W1567" s="29" t="e">
        <f>'施設リストA-1（直営）'!#REF!</f>
        <v>#REF!</v>
      </c>
      <c r="X1567" s="29" t="e">
        <f>'施設リストA-1（直営）'!#REF!</f>
        <v>#REF!</v>
      </c>
      <c r="Y1567" s="30" t="e">
        <f>IF(X1567="新設",VLOOKUP('施設リストA-1（直営）'!#REF!,'（新設）照明器具'!$B$5:$C$1990,2,FALSE),IF('部屋別効果（直）'!X1567="撤去",VLOOKUP('施設リストA-1（直営）'!#REF!,'（既設）調査結果'!$B$5:$C$1998,2,FALSE),0))</f>
        <v>#REF!</v>
      </c>
      <c r="Z1567" s="29" t="e">
        <f>'施設リストA-1（直営）'!#REF!</f>
        <v>#REF!</v>
      </c>
      <c r="AA1567" s="29" t="e">
        <f>'施設リストA-1（直営）'!#REF!</f>
        <v>#REF!</v>
      </c>
      <c r="AB1567" s="30" t="e">
        <f>IF(AA1567="新設",VLOOKUP('施設リストA-1（直営）'!#REF!,'（新設）照明器具'!$B$5:$C$1990,2,FALSE),IF('部屋別効果（直）'!AA1567="撤去",VLOOKUP('施設リストA-1（直営）'!#REF!,'（既設）調査結果'!$B$5:$C$1998,2,FALSE),0))</f>
        <v>#REF!</v>
      </c>
      <c r="AC1567" s="29" t="e">
        <f>'施設リストA-1（直営）'!#REF!</f>
        <v>#REF!</v>
      </c>
      <c r="AD1567" s="29" t="e">
        <f>'施設リストA-1（直営）'!#REF!</f>
        <v>#REF!</v>
      </c>
      <c r="AE1567" s="30" t="e">
        <f>IF(AD1567="新設",VLOOKUP('施設リストA-1（直営）'!#REF!,'（新設）照明器具'!$B$5:$C$1990,2,FALSE),IF('部屋別効果（直）'!AD1567="撤去",VLOOKUP('施設リストA-1（直営）'!#REF!,'（既設）調査結果'!$B$5:$C$1998,2,FALSE),0))</f>
        <v>#REF!</v>
      </c>
      <c r="AF1567" s="29" t="e">
        <f>'施設リストA-1（直営）'!#REF!</f>
        <v>#REF!</v>
      </c>
      <c r="AG1567" s="29" t="e">
        <f>'施設リストA-1（直営）'!#REF!</f>
        <v>#REF!</v>
      </c>
      <c r="AH1567" s="30" t="e">
        <f>IF(AG1567="新設",VLOOKUP('施設リストA-1（直営）'!#REF!,'（新設）照明器具'!$B$5:$C$1990,2,FALSE),IF('部屋別効果（直）'!AG1567="撤去",VLOOKUP('施設リストA-1（直営）'!#REF!,'（既設）調査結果'!$B$5:$C$1998,2,FALSE),0))</f>
        <v>#REF!</v>
      </c>
      <c r="AI1567" s="29" t="e">
        <f>'施設リストA-1（直営）'!#REF!</f>
        <v>#REF!</v>
      </c>
      <c r="AJ1567" s="29" t="e">
        <f>'施設リストA-1（直営）'!#REF!</f>
        <v>#REF!</v>
      </c>
      <c r="AK1567" s="30" t="e">
        <f>IF(AJ1567="新設",VLOOKUP('施設リストA-1（直営）'!#REF!,'（新設）照明器具'!$B$5:$C$1990,2,FALSE),IF('部屋別効果（直）'!AJ1567="撤去",VLOOKUP('施設リストA-1（直営）'!#REF!,'（既設）調査結果'!$B$5:$C$1998,2,FALSE),0))</f>
        <v>#REF!</v>
      </c>
      <c r="AL1567" s="29" t="e">
        <f>'施設リストA-1（直営）'!#REF!</f>
        <v>#REF!</v>
      </c>
    </row>
    <row r="1568" spans="1:38" customFormat="1">
      <c r="A1568" s="94"/>
      <c r="B1568" s="16" t="e">
        <f>'施設リストA-1（直営）'!#REF!</f>
        <v>#REF!</v>
      </c>
      <c r="C1568" s="14" t="e">
        <f>'施設リストA-1（直営）'!#REF!</f>
        <v>#REF!</v>
      </c>
      <c r="D1568" s="94" t="e">
        <f>'施設リストA-1（直営）'!#REF!</f>
        <v>#REF!</v>
      </c>
      <c r="E1568" s="20" t="e">
        <f>'施設リストA-1（直営）'!#REF!</f>
        <v>#REF!</v>
      </c>
      <c r="F1568" s="20" t="e">
        <f>'施設リストA-1（直営）'!#REF!</f>
        <v>#REF!</v>
      </c>
      <c r="G1568" s="13" t="e">
        <f>'施設リストA-1（直営）'!#REF!</f>
        <v>#REF!</v>
      </c>
      <c r="H1568" s="28" t="e">
        <f t="shared" si="24"/>
        <v>#REF!</v>
      </c>
      <c r="I1568" s="29" t="e">
        <f>'施設リストA-1（直営）'!#REF!</f>
        <v>#REF!</v>
      </c>
      <c r="J1568" s="30" t="e">
        <f>IF(I1568="新設",VLOOKUP('施設リストA-1（直営）'!#REF!,'（新設）照明器具'!$B$5:$C$1990,2,FALSE),IF('部屋別効果（直）'!I1568="撤去",VLOOKUP('施設リストA-1（直営）'!#REF!,'（既設）調査結果'!$B$5:$C$1998,2,FALSE),0))</f>
        <v>#REF!</v>
      </c>
      <c r="K1568" s="29" t="e">
        <f>'施設リストA-1（直営）'!#REF!</f>
        <v>#REF!</v>
      </c>
      <c r="L1568" s="29" t="e">
        <f>'施設リストA-1（直営）'!#REF!</f>
        <v>#REF!</v>
      </c>
      <c r="M1568" s="30" t="e">
        <f>IF(L1568="新設",VLOOKUP('施設リストA-1（直営）'!#REF!,'（新設）照明器具'!$B$5:$C$1990,2,FALSE),IF('部屋別効果（直）'!L1568="撤去",VLOOKUP('施設リストA-1（直営）'!#REF!,'（既設）調査結果'!$B$5:$C$1998,2,FALSE),0))</f>
        <v>#REF!</v>
      </c>
      <c r="N1568" s="29" t="e">
        <f>'施設リストA-1（直営）'!#REF!</f>
        <v>#REF!</v>
      </c>
      <c r="O1568" s="29" t="e">
        <f>'施設リストA-1（直営）'!#REF!</f>
        <v>#REF!</v>
      </c>
      <c r="P1568" s="30" t="e">
        <f>IF(O1568="新設",VLOOKUP('施設リストA-1（直営）'!#REF!,'（新設）照明器具'!$B$5:$C$1990,2,FALSE),IF('部屋別効果（直）'!O1568="撤去",VLOOKUP('施設リストA-1（直営）'!#REF!,'（既設）調査結果'!$B$5:$C$1998,2,FALSE),0))</f>
        <v>#REF!</v>
      </c>
      <c r="Q1568" s="29" t="e">
        <f>'施設リストA-1（直営）'!#REF!</f>
        <v>#REF!</v>
      </c>
      <c r="R1568" s="29" t="e">
        <f>'施設リストA-1（直営）'!#REF!</f>
        <v>#REF!</v>
      </c>
      <c r="S1568" s="30" t="e">
        <f>IF(R1568="新設",VLOOKUP('施設リストA-1（直営）'!#REF!,'（新設）照明器具'!$B$5:$C$1990,2,FALSE),IF('部屋別効果（直）'!R1568="撤去",VLOOKUP('施設リストA-1（直営）'!#REF!,'（既設）調査結果'!$B$5:$C$1998,2,FALSE),0))</f>
        <v>#REF!</v>
      </c>
      <c r="T1568" s="29" t="e">
        <f>'施設リストA-1（直営）'!#REF!</f>
        <v>#REF!</v>
      </c>
      <c r="U1568" s="29" t="e">
        <f>'施設リストA-1（直営）'!#REF!</f>
        <v>#REF!</v>
      </c>
      <c r="V1568" s="30" t="e">
        <f>IF(U1568="新設",VLOOKUP('施設リストA-1（直営）'!#REF!,'（新設）照明器具'!$B$5:$C$1990,2,FALSE),IF('部屋別効果（直）'!U1568="撤去",VLOOKUP('施設リストA-1（直営）'!#REF!,'（既設）調査結果'!$B$5:$C$1998,2,FALSE),0))</f>
        <v>#REF!</v>
      </c>
      <c r="W1568" s="29" t="e">
        <f>'施設リストA-1（直営）'!#REF!</f>
        <v>#REF!</v>
      </c>
      <c r="X1568" s="29" t="e">
        <f>'施設リストA-1（直営）'!#REF!</f>
        <v>#REF!</v>
      </c>
      <c r="Y1568" s="30" t="e">
        <f>IF(X1568="新設",VLOOKUP('施設リストA-1（直営）'!#REF!,'（新設）照明器具'!$B$5:$C$1990,2,FALSE),IF('部屋別効果（直）'!X1568="撤去",VLOOKUP('施設リストA-1（直営）'!#REF!,'（既設）調査結果'!$B$5:$C$1998,2,FALSE),0))</f>
        <v>#REF!</v>
      </c>
      <c r="Z1568" s="29" t="e">
        <f>'施設リストA-1（直営）'!#REF!</f>
        <v>#REF!</v>
      </c>
      <c r="AA1568" s="29" t="e">
        <f>'施設リストA-1（直営）'!#REF!</f>
        <v>#REF!</v>
      </c>
      <c r="AB1568" s="30" t="e">
        <f>IF(AA1568="新設",VLOOKUP('施設リストA-1（直営）'!#REF!,'（新設）照明器具'!$B$5:$C$1990,2,FALSE),IF('部屋別効果（直）'!AA1568="撤去",VLOOKUP('施設リストA-1（直営）'!#REF!,'（既設）調査結果'!$B$5:$C$1998,2,FALSE),0))</f>
        <v>#REF!</v>
      </c>
      <c r="AC1568" s="29" t="e">
        <f>'施設リストA-1（直営）'!#REF!</f>
        <v>#REF!</v>
      </c>
      <c r="AD1568" s="29" t="e">
        <f>'施設リストA-1（直営）'!#REF!</f>
        <v>#REF!</v>
      </c>
      <c r="AE1568" s="30" t="e">
        <f>IF(AD1568="新設",VLOOKUP('施設リストA-1（直営）'!#REF!,'（新設）照明器具'!$B$5:$C$1990,2,FALSE),IF('部屋別効果（直）'!AD1568="撤去",VLOOKUP('施設リストA-1（直営）'!#REF!,'（既設）調査結果'!$B$5:$C$1998,2,FALSE),0))</f>
        <v>#REF!</v>
      </c>
      <c r="AF1568" s="29" t="e">
        <f>'施設リストA-1（直営）'!#REF!</f>
        <v>#REF!</v>
      </c>
      <c r="AG1568" s="29" t="e">
        <f>'施設リストA-1（直営）'!#REF!</f>
        <v>#REF!</v>
      </c>
      <c r="AH1568" s="30" t="e">
        <f>IF(AG1568="新設",VLOOKUP('施設リストA-1（直営）'!#REF!,'（新設）照明器具'!$B$5:$C$1990,2,FALSE),IF('部屋別効果（直）'!AG1568="撤去",VLOOKUP('施設リストA-1（直営）'!#REF!,'（既設）調査結果'!$B$5:$C$1998,2,FALSE),0))</f>
        <v>#REF!</v>
      </c>
      <c r="AI1568" s="29" t="e">
        <f>'施設リストA-1（直営）'!#REF!</f>
        <v>#REF!</v>
      </c>
      <c r="AJ1568" s="29" t="e">
        <f>'施設リストA-1（直営）'!#REF!</f>
        <v>#REF!</v>
      </c>
      <c r="AK1568" s="30" t="e">
        <f>IF(AJ1568="新設",VLOOKUP('施設リストA-1（直営）'!#REF!,'（新設）照明器具'!$B$5:$C$1990,2,FALSE),IF('部屋別効果（直）'!AJ1568="撤去",VLOOKUP('施設リストA-1（直営）'!#REF!,'（既設）調査結果'!$B$5:$C$1998,2,FALSE),0))</f>
        <v>#REF!</v>
      </c>
      <c r="AL1568" s="29" t="e">
        <f>'施設リストA-1（直営）'!#REF!</f>
        <v>#REF!</v>
      </c>
    </row>
    <row r="1569" spans="1:38" customFormat="1">
      <c r="A1569" s="94"/>
      <c r="B1569" s="16" t="e">
        <f>'施設リストA-1（直営）'!#REF!</f>
        <v>#REF!</v>
      </c>
      <c r="C1569" s="14" t="e">
        <f>'施設リストA-1（直営）'!#REF!</f>
        <v>#REF!</v>
      </c>
      <c r="D1569" s="94" t="e">
        <f>'施設リストA-1（直営）'!#REF!</f>
        <v>#REF!</v>
      </c>
      <c r="E1569" s="20" t="e">
        <f>'施設リストA-1（直営）'!#REF!</f>
        <v>#REF!</v>
      </c>
      <c r="F1569" s="20" t="e">
        <f>'施設リストA-1（直営）'!#REF!</f>
        <v>#REF!</v>
      </c>
      <c r="G1569" s="13" t="e">
        <f>'施設リストA-1（直営）'!#REF!</f>
        <v>#REF!</v>
      </c>
      <c r="H1569" s="28" t="e">
        <f t="shared" si="24"/>
        <v>#REF!</v>
      </c>
      <c r="I1569" s="29" t="e">
        <f>'施設リストA-1（直営）'!#REF!</f>
        <v>#REF!</v>
      </c>
      <c r="J1569" s="30" t="e">
        <f>IF(I1569="新設",VLOOKUP('施設リストA-1（直営）'!#REF!,'（新設）照明器具'!$B$5:$C$1990,2,FALSE),IF('部屋別効果（直）'!I1569="撤去",VLOOKUP('施設リストA-1（直営）'!#REF!,'（既設）調査結果'!$B$5:$C$1998,2,FALSE),0))</f>
        <v>#REF!</v>
      </c>
      <c r="K1569" s="29" t="e">
        <f>'施設リストA-1（直営）'!#REF!</f>
        <v>#REF!</v>
      </c>
      <c r="L1569" s="29" t="e">
        <f>'施設リストA-1（直営）'!#REF!</f>
        <v>#REF!</v>
      </c>
      <c r="M1569" s="30" t="e">
        <f>IF(L1569="新設",VLOOKUP('施設リストA-1（直営）'!#REF!,'（新設）照明器具'!$B$5:$C$1990,2,FALSE),IF('部屋別効果（直）'!L1569="撤去",VLOOKUP('施設リストA-1（直営）'!#REF!,'（既設）調査結果'!$B$5:$C$1998,2,FALSE),0))</f>
        <v>#REF!</v>
      </c>
      <c r="N1569" s="29" t="e">
        <f>'施設リストA-1（直営）'!#REF!</f>
        <v>#REF!</v>
      </c>
      <c r="O1569" s="29" t="e">
        <f>'施設リストA-1（直営）'!#REF!</f>
        <v>#REF!</v>
      </c>
      <c r="P1569" s="30" t="e">
        <f>IF(O1569="新設",VLOOKUP('施設リストA-1（直営）'!#REF!,'（新設）照明器具'!$B$5:$C$1990,2,FALSE),IF('部屋別効果（直）'!O1569="撤去",VLOOKUP('施設リストA-1（直営）'!#REF!,'（既設）調査結果'!$B$5:$C$1998,2,FALSE),0))</f>
        <v>#REF!</v>
      </c>
      <c r="Q1569" s="29" t="e">
        <f>'施設リストA-1（直営）'!#REF!</f>
        <v>#REF!</v>
      </c>
      <c r="R1569" s="29" t="e">
        <f>'施設リストA-1（直営）'!#REF!</f>
        <v>#REF!</v>
      </c>
      <c r="S1569" s="30" t="e">
        <f>IF(R1569="新設",VLOOKUP('施設リストA-1（直営）'!#REF!,'（新設）照明器具'!$B$5:$C$1990,2,FALSE),IF('部屋別効果（直）'!R1569="撤去",VLOOKUP('施設リストA-1（直営）'!#REF!,'（既設）調査結果'!$B$5:$C$1998,2,FALSE),0))</f>
        <v>#REF!</v>
      </c>
      <c r="T1569" s="29" t="e">
        <f>'施設リストA-1（直営）'!#REF!</f>
        <v>#REF!</v>
      </c>
      <c r="U1569" s="29" t="e">
        <f>'施設リストA-1（直営）'!#REF!</f>
        <v>#REF!</v>
      </c>
      <c r="V1569" s="30" t="e">
        <f>IF(U1569="新設",VLOOKUP('施設リストA-1（直営）'!#REF!,'（新設）照明器具'!$B$5:$C$1990,2,FALSE),IF('部屋別効果（直）'!U1569="撤去",VLOOKUP('施設リストA-1（直営）'!#REF!,'（既設）調査結果'!$B$5:$C$1998,2,FALSE),0))</f>
        <v>#REF!</v>
      </c>
      <c r="W1569" s="29" t="e">
        <f>'施設リストA-1（直営）'!#REF!</f>
        <v>#REF!</v>
      </c>
      <c r="X1569" s="29" t="e">
        <f>'施設リストA-1（直営）'!#REF!</f>
        <v>#REF!</v>
      </c>
      <c r="Y1569" s="30" t="e">
        <f>IF(X1569="新設",VLOOKUP('施設リストA-1（直営）'!#REF!,'（新設）照明器具'!$B$5:$C$1990,2,FALSE),IF('部屋別効果（直）'!X1569="撤去",VLOOKUP('施設リストA-1（直営）'!#REF!,'（既設）調査結果'!$B$5:$C$1998,2,FALSE),0))</f>
        <v>#REF!</v>
      </c>
      <c r="Z1569" s="29" t="e">
        <f>'施設リストA-1（直営）'!#REF!</f>
        <v>#REF!</v>
      </c>
      <c r="AA1569" s="29" t="e">
        <f>'施設リストA-1（直営）'!#REF!</f>
        <v>#REF!</v>
      </c>
      <c r="AB1569" s="30" t="e">
        <f>IF(AA1569="新設",VLOOKUP('施設リストA-1（直営）'!#REF!,'（新設）照明器具'!$B$5:$C$1990,2,FALSE),IF('部屋別効果（直）'!AA1569="撤去",VLOOKUP('施設リストA-1（直営）'!#REF!,'（既設）調査結果'!$B$5:$C$1998,2,FALSE),0))</f>
        <v>#REF!</v>
      </c>
      <c r="AC1569" s="29" t="e">
        <f>'施設リストA-1（直営）'!#REF!</f>
        <v>#REF!</v>
      </c>
      <c r="AD1569" s="29" t="e">
        <f>'施設リストA-1（直営）'!#REF!</f>
        <v>#REF!</v>
      </c>
      <c r="AE1569" s="30" t="e">
        <f>IF(AD1569="新設",VLOOKUP('施設リストA-1（直営）'!#REF!,'（新設）照明器具'!$B$5:$C$1990,2,FALSE),IF('部屋別効果（直）'!AD1569="撤去",VLOOKUP('施設リストA-1（直営）'!#REF!,'（既設）調査結果'!$B$5:$C$1998,2,FALSE),0))</f>
        <v>#REF!</v>
      </c>
      <c r="AF1569" s="29" t="e">
        <f>'施設リストA-1（直営）'!#REF!</f>
        <v>#REF!</v>
      </c>
      <c r="AG1569" s="29" t="e">
        <f>'施設リストA-1（直営）'!#REF!</f>
        <v>#REF!</v>
      </c>
      <c r="AH1569" s="30" t="e">
        <f>IF(AG1569="新設",VLOOKUP('施設リストA-1（直営）'!#REF!,'（新設）照明器具'!$B$5:$C$1990,2,FALSE),IF('部屋別効果（直）'!AG1569="撤去",VLOOKUP('施設リストA-1（直営）'!#REF!,'（既設）調査結果'!$B$5:$C$1998,2,FALSE),0))</f>
        <v>#REF!</v>
      </c>
      <c r="AI1569" s="29" t="e">
        <f>'施設リストA-1（直営）'!#REF!</f>
        <v>#REF!</v>
      </c>
      <c r="AJ1569" s="29" t="e">
        <f>'施設リストA-1（直営）'!#REF!</f>
        <v>#REF!</v>
      </c>
      <c r="AK1569" s="30" t="e">
        <f>IF(AJ1569="新設",VLOOKUP('施設リストA-1（直営）'!#REF!,'（新設）照明器具'!$B$5:$C$1990,2,FALSE),IF('部屋別効果（直）'!AJ1569="撤去",VLOOKUP('施設リストA-1（直営）'!#REF!,'（既設）調査結果'!$B$5:$C$1998,2,FALSE),0))</f>
        <v>#REF!</v>
      </c>
      <c r="AL1569" s="29" t="e">
        <f>'施設リストA-1（直営）'!#REF!</f>
        <v>#REF!</v>
      </c>
    </row>
    <row r="1570" spans="1:38" customFormat="1">
      <c r="A1570" s="94"/>
      <c r="B1570" s="16" t="e">
        <f>'施設リストA-1（直営）'!#REF!</f>
        <v>#REF!</v>
      </c>
      <c r="C1570" s="14" t="e">
        <f>'施設リストA-1（直営）'!#REF!</f>
        <v>#REF!</v>
      </c>
      <c r="D1570" s="94" t="e">
        <f>'施設リストA-1（直営）'!#REF!</f>
        <v>#REF!</v>
      </c>
      <c r="E1570" s="20" t="e">
        <f>'施設リストA-1（直営）'!#REF!</f>
        <v>#REF!</v>
      </c>
      <c r="F1570" s="20" t="e">
        <f>'施設リストA-1（直営）'!#REF!</f>
        <v>#REF!</v>
      </c>
      <c r="G1570" s="13" t="e">
        <f>'施設リストA-1（直営）'!#REF!</f>
        <v>#REF!</v>
      </c>
      <c r="H1570" s="28" t="e">
        <f t="shared" si="24"/>
        <v>#REF!</v>
      </c>
      <c r="I1570" s="29" t="e">
        <f>'施設リストA-1（直営）'!#REF!</f>
        <v>#REF!</v>
      </c>
      <c r="J1570" s="30" t="e">
        <f>IF(I1570="新設",VLOOKUP('施設リストA-1（直営）'!#REF!,'（新設）照明器具'!$B$5:$C$1990,2,FALSE),IF('部屋別効果（直）'!I1570="撤去",VLOOKUP('施設リストA-1（直営）'!#REF!,'（既設）調査結果'!$B$5:$C$1998,2,FALSE),0))</f>
        <v>#REF!</v>
      </c>
      <c r="K1570" s="29" t="e">
        <f>'施設リストA-1（直営）'!#REF!</f>
        <v>#REF!</v>
      </c>
      <c r="L1570" s="29" t="e">
        <f>'施設リストA-1（直営）'!#REF!</f>
        <v>#REF!</v>
      </c>
      <c r="M1570" s="30" t="e">
        <f>IF(L1570="新設",VLOOKUP('施設リストA-1（直営）'!#REF!,'（新設）照明器具'!$B$5:$C$1990,2,FALSE),IF('部屋別効果（直）'!L1570="撤去",VLOOKUP('施設リストA-1（直営）'!#REF!,'（既設）調査結果'!$B$5:$C$1998,2,FALSE),0))</f>
        <v>#REF!</v>
      </c>
      <c r="N1570" s="29" t="e">
        <f>'施設リストA-1（直営）'!#REF!</f>
        <v>#REF!</v>
      </c>
      <c r="O1570" s="29" t="e">
        <f>'施設リストA-1（直営）'!#REF!</f>
        <v>#REF!</v>
      </c>
      <c r="P1570" s="30" t="e">
        <f>IF(O1570="新設",VLOOKUP('施設リストA-1（直営）'!#REF!,'（新設）照明器具'!$B$5:$C$1990,2,FALSE),IF('部屋別効果（直）'!O1570="撤去",VLOOKUP('施設リストA-1（直営）'!#REF!,'（既設）調査結果'!$B$5:$C$1998,2,FALSE),0))</f>
        <v>#REF!</v>
      </c>
      <c r="Q1570" s="29" t="e">
        <f>'施設リストA-1（直営）'!#REF!</f>
        <v>#REF!</v>
      </c>
      <c r="R1570" s="29" t="e">
        <f>'施設リストA-1（直営）'!#REF!</f>
        <v>#REF!</v>
      </c>
      <c r="S1570" s="30" t="e">
        <f>IF(R1570="新設",VLOOKUP('施設リストA-1（直営）'!#REF!,'（新設）照明器具'!$B$5:$C$1990,2,FALSE),IF('部屋別効果（直）'!R1570="撤去",VLOOKUP('施設リストA-1（直営）'!#REF!,'（既設）調査結果'!$B$5:$C$1998,2,FALSE),0))</f>
        <v>#REF!</v>
      </c>
      <c r="T1570" s="29" t="e">
        <f>'施設リストA-1（直営）'!#REF!</f>
        <v>#REF!</v>
      </c>
      <c r="U1570" s="29" t="e">
        <f>'施設リストA-1（直営）'!#REF!</f>
        <v>#REF!</v>
      </c>
      <c r="V1570" s="30" t="e">
        <f>IF(U1570="新設",VLOOKUP('施設リストA-1（直営）'!#REF!,'（新設）照明器具'!$B$5:$C$1990,2,FALSE),IF('部屋別効果（直）'!U1570="撤去",VLOOKUP('施設リストA-1（直営）'!#REF!,'（既設）調査結果'!$B$5:$C$1998,2,FALSE),0))</f>
        <v>#REF!</v>
      </c>
      <c r="W1570" s="29" t="e">
        <f>'施設リストA-1（直営）'!#REF!</f>
        <v>#REF!</v>
      </c>
      <c r="X1570" s="29" t="e">
        <f>'施設リストA-1（直営）'!#REF!</f>
        <v>#REF!</v>
      </c>
      <c r="Y1570" s="30" t="e">
        <f>IF(X1570="新設",VLOOKUP('施設リストA-1（直営）'!#REF!,'（新設）照明器具'!$B$5:$C$1990,2,FALSE),IF('部屋別効果（直）'!X1570="撤去",VLOOKUP('施設リストA-1（直営）'!#REF!,'（既設）調査結果'!$B$5:$C$1998,2,FALSE),0))</f>
        <v>#REF!</v>
      </c>
      <c r="Z1570" s="29" t="e">
        <f>'施設リストA-1（直営）'!#REF!</f>
        <v>#REF!</v>
      </c>
      <c r="AA1570" s="29" t="e">
        <f>'施設リストA-1（直営）'!#REF!</f>
        <v>#REF!</v>
      </c>
      <c r="AB1570" s="30" t="e">
        <f>IF(AA1570="新設",VLOOKUP('施設リストA-1（直営）'!#REF!,'（新設）照明器具'!$B$5:$C$1990,2,FALSE),IF('部屋別効果（直）'!AA1570="撤去",VLOOKUP('施設リストA-1（直営）'!#REF!,'（既設）調査結果'!$B$5:$C$1998,2,FALSE),0))</f>
        <v>#REF!</v>
      </c>
      <c r="AC1570" s="29" t="e">
        <f>'施設リストA-1（直営）'!#REF!</f>
        <v>#REF!</v>
      </c>
      <c r="AD1570" s="29" t="e">
        <f>'施設リストA-1（直営）'!#REF!</f>
        <v>#REF!</v>
      </c>
      <c r="AE1570" s="30" t="e">
        <f>IF(AD1570="新設",VLOOKUP('施設リストA-1（直営）'!#REF!,'（新設）照明器具'!$B$5:$C$1990,2,FALSE),IF('部屋別効果（直）'!AD1570="撤去",VLOOKUP('施設リストA-1（直営）'!#REF!,'（既設）調査結果'!$B$5:$C$1998,2,FALSE),0))</f>
        <v>#REF!</v>
      </c>
      <c r="AF1570" s="29" t="e">
        <f>'施設リストA-1（直営）'!#REF!</f>
        <v>#REF!</v>
      </c>
      <c r="AG1570" s="29" t="e">
        <f>'施設リストA-1（直営）'!#REF!</f>
        <v>#REF!</v>
      </c>
      <c r="AH1570" s="30" t="e">
        <f>IF(AG1570="新設",VLOOKUP('施設リストA-1（直営）'!#REF!,'（新設）照明器具'!$B$5:$C$1990,2,FALSE),IF('部屋別効果（直）'!AG1570="撤去",VLOOKUP('施設リストA-1（直営）'!#REF!,'（既設）調査結果'!$B$5:$C$1998,2,FALSE),0))</f>
        <v>#REF!</v>
      </c>
      <c r="AI1570" s="29" t="e">
        <f>'施設リストA-1（直営）'!#REF!</f>
        <v>#REF!</v>
      </c>
      <c r="AJ1570" s="29" t="e">
        <f>'施設リストA-1（直営）'!#REF!</f>
        <v>#REF!</v>
      </c>
      <c r="AK1570" s="30" t="e">
        <f>IF(AJ1570="新設",VLOOKUP('施設リストA-1（直営）'!#REF!,'（新設）照明器具'!$B$5:$C$1990,2,FALSE),IF('部屋別効果（直）'!AJ1570="撤去",VLOOKUP('施設リストA-1（直営）'!#REF!,'（既設）調査結果'!$B$5:$C$1998,2,FALSE),0))</f>
        <v>#REF!</v>
      </c>
      <c r="AL1570" s="29" t="e">
        <f>'施設リストA-1（直営）'!#REF!</f>
        <v>#REF!</v>
      </c>
    </row>
    <row r="1571" spans="1:38" customFormat="1">
      <c r="A1571" s="94"/>
      <c r="B1571" s="16" t="e">
        <f>'施設リストA-1（直営）'!#REF!</f>
        <v>#REF!</v>
      </c>
      <c r="C1571" s="14" t="e">
        <f>'施設リストA-1（直営）'!#REF!</f>
        <v>#REF!</v>
      </c>
      <c r="D1571" s="94" t="e">
        <f>'施設リストA-1（直営）'!#REF!</f>
        <v>#REF!</v>
      </c>
      <c r="E1571" s="20" t="e">
        <f>'施設リストA-1（直営）'!#REF!</f>
        <v>#REF!</v>
      </c>
      <c r="F1571" s="20" t="e">
        <f>'施設リストA-1（直営）'!#REF!</f>
        <v>#REF!</v>
      </c>
      <c r="G1571" s="13" t="e">
        <f>'施設リストA-1（直営）'!#REF!</f>
        <v>#REF!</v>
      </c>
      <c r="H1571" s="28" t="e">
        <f t="shared" si="24"/>
        <v>#REF!</v>
      </c>
      <c r="I1571" s="29" t="e">
        <f>'施設リストA-1（直営）'!#REF!</f>
        <v>#REF!</v>
      </c>
      <c r="J1571" s="30" t="e">
        <f>IF(I1571="新設",VLOOKUP('施設リストA-1（直営）'!#REF!,'（新設）照明器具'!$B$5:$C$1990,2,FALSE),IF('部屋別効果（直）'!I1571="撤去",VLOOKUP('施設リストA-1（直営）'!#REF!,'（既設）調査結果'!$B$5:$C$1998,2,FALSE),0))</f>
        <v>#REF!</v>
      </c>
      <c r="K1571" s="29" t="e">
        <f>'施設リストA-1（直営）'!#REF!</f>
        <v>#REF!</v>
      </c>
      <c r="L1571" s="29" t="e">
        <f>'施設リストA-1（直営）'!#REF!</f>
        <v>#REF!</v>
      </c>
      <c r="M1571" s="30" t="e">
        <f>IF(L1571="新設",VLOOKUP('施設リストA-1（直営）'!#REF!,'（新設）照明器具'!$B$5:$C$1990,2,FALSE),IF('部屋別効果（直）'!L1571="撤去",VLOOKUP('施設リストA-1（直営）'!#REF!,'（既設）調査結果'!$B$5:$C$1998,2,FALSE),0))</f>
        <v>#REF!</v>
      </c>
      <c r="N1571" s="29" t="e">
        <f>'施設リストA-1（直営）'!#REF!</f>
        <v>#REF!</v>
      </c>
      <c r="O1571" s="29" t="e">
        <f>'施設リストA-1（直営）'!#REF!</f>
        <v>#REF!</v>
      </c>
      <c r="P1571" s="30" t="e">
        <f>IF(O1571="新設",VLOOKUP('施設リストA-1（直営）'!#REF!,'（新設）照明器具'!$B$5:$C$1990,2,FALSE),IF('部屋別効果（直）'!O1571="撤去",VLOOKUP('施設リストA-1（直営）'!#REF!,'（既設）調査結果'!$B$5:$C$1998,2,FALSE),0))</f>
        <v>#REF!</v>
      </c>
      <c r="Q1571" s="29" t="e">
        <f>'施設リストA-1（直営）'!#REF!</f>
        <v>#REF!</v>
      </c>
      <c r="R1571" s="29" t="e">
        <f>'施設リストA-1（直営）'!#REF!</f>
        <v>#REF!</v>
      </c>
      <c r="S1571" s="30" t="e">
        <f>IF(R1571="新設",VLOOKUP('施設リストA-1（直営）'!#REF!,'（新設）照明器具'!$B$5:$C$1990,2,FALSE),IF('部屋別効果（直）'!R1571="撤去",VLOOKUP('施設リストA-1（直営）'!#REF!,'（既設）調査結果'!$B$5:$C$1998,2,FALSE),0))</f>
        <v>#REF!</v>
      </c>
      <c r="T1571" s="29" t="e">
        <f>'施設リストA-1（直営）'!#REF!</f>
        <v>#REF!</v>
      </c>
      <c r="U1571" s="29" t="e">
        <f>'施設リストA-1（直営）'!#REF!</f>
        <v>#REF!</v>
      </c>
      <c r="V1571" s="30" t="e">
        <f>IF(U1571="新設",VLOOKUP('施設リストA-1（直営）'!#REF!,'（新設）照明器具'!$B$5:$C$1990,2,FALSE),IF('部屋別効果（直）'!U1571="撤去",VLOOKUP('施設リストA-1（直営）'!#REF!,'（既設）調査結果'!$B$5:$C$1998,2,FALSE),0))</f>
        <v>#REF!</v>
      </c>
      <c r="W1571" s="29" t="e">
        <f>'施設リストA-1（直営）'!#REF!</f>
        <v>#REF!</v>
      </c>
      <c r="X1571" s="29" t="e">
        <f>'施設リストA-1（直営）'!#REF!</f>
        <v>#REF!</v>
      </c>
      <c r="Y1571" s="30" t="e">
        <f>IF(X1571="新設",VLOOKUP('施設リストA-1（直営）'!#REF!,'（新設）照明器具'!$B$5:$C$1990,2,FALSE),IF('部屋別効果（直）'!X1571="撤去",VLOOKUP('施設リストA-1（直営）'!#REF!,'（既設）調査結果'!$B$5:$C$1998,2,FALSE),0))</f>
        <v>#REF!</v>
      </c>
      <c r="Z1571" s="29" t="e">
        <f>'施設リストA-1（直営）'!#REF!</f>
        <v>#REF!</v>
      </c>
      <c r="AA1571" s="29" t="e">
        <f>'施設リストA-1（直営）'!#REF!</f>
        <v>#REF!</v>
      </c>
      <c r="AB1571" s="30" t="e">
        <f>IF(AA1571="新設",VLOOKUP('施設リストA-1（直営）'!#REF!,'（新設）照明器具'!$B$5:$C$1990,2,FALSE),IF('部屋別効果（直）'!AA1571="撤去",VLOOKUP('施設リストA-1（直営）'!#REF!,'（既設）調査結果'!$B$5:$C$1998,2,FALSE),0))</f>
        <v>#REF!</v>
      </c>
      <c r="AC1571" s="29" t="e">
        <f>'施設リストA-1（直営）'!#REF!</f>
        <v>#REF!</v>
      </c>
      <c r="AD1571" s="29" t="e">
        <f>'施設リストA-1（直営）'!#REF!</f>
        <v>#REF!</v>
      </c>
      <c r="AE1571" s="30" t="e">
        <f>IF(AD1571="新設",VLOOKUP('施設リストA-1（直営）'!#REF!,'（新設）照明器具'!$B$5:$C$1990,2,FALSE),IF('部屋別効果（直）'!AD1571="撤去",VLOOKUP('施設リストA-1（直営）'!#REF!,'（既設）調査結果'!$B$5:$C$1998,2,FALSE),0))</f>
        <v>#REF!</v>
      </c>
      <c r="AF1571" s="29" t="e">
        <f>'施設リストA-1（直営）'!#REF!</f>
        <v>#REF!</v>
      </c>
      <c r="AG1571" s="29" t="e">
        <f>'施設リストA-1（直営）'!#REF!</f>
        <v>#REF!</v>
      </c>
      <c r="AH1571" s="30" t="e">
        <f>IF(AG1571="新設",VLOOKUP('施設リストA-1（直営）'!#REF!,'（新設）照明器具'!$B$5:$C$1990,2,FALSE),IF('部屋別効果（直）'!AG1571="撤去",VLOOKUP('施設リストA-1（直営）'!#REF!,'（既設）調査結果'!$B$5:$C$1998,2,FALSE),0))</f>
        <v>#REF!</v>
      </c>
      <c r="AI1571" s="29" t="e">
        <f>'施設リストA-1（直営）'!#REF!</f>
        <v>#REF!</v>
      </c>
      <c r="AJ1571" s="29" t="e">
        <f>'施設リストA-1（直営）'!#REF!</f>
        <v>#REF!</v>
      </c>
      <c r="AK1571" s="30" t="e">
        <f>IF(AJ1571="新設",VLOOKUP('施設リストA-1（直営）'!#REF!,'（新設）照明器具'!$B$5:$C$1990,2,FALSE),IF('部屋別効果（直）'!AJ1571="撤去",VLOOKUP('施設リストA-1（直営）'!#REF!,'（既設）調査結果'!$B$5:$C$1998,2,FALSE),0))</f>
        <v>#REF!</v>
      </c>
      <c r="AL1571" s="29" t="e">
        <f>'施設リストA-1（直営）'!#REF!</f>
        <v>#REF!</v>
      </c>
    </row>
    <row r="1572" spans="1:38" customFormat="1">
      <c r="A1572" s="94"/>
      <c r="B1572" s="16" t="e">
        <f>'施設リストA-1（直営）'!#REF!</f>
        <v>#REF!</v>
      </c>
      <c r="C1572" s="14" t="e">
        <f>'施設リストA-1（直営）'!#REF!</f>
        <v>#REF!</v>
      </c>
      <c r="D1572" s="94" t="e">
        <f>'施設リストA-1（直営）'!#REF!</f>
        <v>#REF!</v>
      </c>
      <c r="E1572" s="20" t="e">
        <f>'施設リストA-1（直営）'!#REF!</f>
        <v>#REF!</v>
      </c>
      <c r="F1572" s="20" t="e">
        <f>'施設リストA-1（直営）'!#REF!</f>
        <v>#REF!</v>
      </c>
      <c r="G1572" s="13" t="e">
        <f>'施設リストA-1（直営）'!#REF!</f>
        <v>#REF!</v>
      </c>
      <c r="H1572" s="28" t="e">
        <f t="shared" si="24"/>
        <v>#REF!</v>
      </c>
      <c r="I1572" s="29" t="e">
        <f>'施設リストA-1（直営）'!#REF!</f>
        <v>#REF!</v>
      </c>
      <c r="J1572" s="30" t="e">
        <f>IF(I1572="新設",VLOOKUP('施設リストA-1（直営）'!#REF!,'（新設）照明器具'!$B$5:$C$1990,2,FALSE),IF('部屋別効果（直）'!I1572="撤去",VLOOKUP('施設リストA-1（直営）'!#REF!,'（既設）調査結果'!$B$5:$C$1998,2,FALSE),0))</f>
        <v>#REF!</v>
      </c>
      <c r="K1572" s="29" t="e">
        <f>'施設リストA-1（直営）'!#REF!</f>
        <v>#REF!</v>
      </c>
      <c r="L1572" s="29" t="e">
        <f>'施設リストA-1（直営）'!#REF!</f>
        <v>#REF!</v>
      </c>
      <c r="M1572" s="30" t="e">
        <f>IF(L1572="新設",VLOOKUP('施設リストA-1（直営）'!#REF!,'（新設）照明器具'!$B$5:$C$1990,2,FALSE),IF('部屋別効果（直）'!L1572="撤去",VLOOKUP('施設リストA-1（直営）'!#REF!,'（既設）調査結果'!$B$5:$C$1998,2,FALSE),0))</f>
        <v>#REF!</v>
      </c>
      <c r="N1572" s="29" t="e">
        <f>'施設リストA-1（直営）'!#REF!</f>
        <v>#REF!</v>
      </c>
      <c r="O1572" s="29" t="e">
        <f>'施設リストA-1（直営）'!#REF!</f>
        <v>#REF!</v>
      </c>
      <c r="P1572" s="30" t="e">
        <f>IF(O1572="新設",VLOOKUP('施設リストA-1（直営）'!#REF!,'（新設）照明器具'!$B$5:$C$1990,2,FALSE),IF('部屋別効果（直）'!O1572="撤去",VLOOKUP('施設リストA-1（直営）'!#REF!,'（既設）調査結果'!$B$5:$C$1998,2,FALSE),0))</f>
        <v>#REF!</v>
      </c>
      <c r="Q1572" s="29" t="e">
        <f>'施設リストA-1（直営）'!#REF!</f>
        <v>#REF!</v>
      </c>
      <c r="R1572" s="29" t="e">
        <f>'施設リストA-1（直営）'!#REF!</f>
        <v>#REF!</v>
      </c>
      <c r="S1572" s="30" t="e">
        <f>IF(R1572="新設",VLOOKUP('施設リストA-1（直営）'!#REF!,'（新設）照明器具'!$B$5:$C$1990,2,FALSE),IF('部屋別効果（直）'!R1572="撤去",VLOOKUP('施設リストA-1（直営）'!#REF!,'（既設）調査結果'!$B$5:$C$1998,2,FALSE),0))</f>
        <v>#REF!</v>
      </c>
      <c r="T1572" s="29" t="e">
        <f>'施設リストA-1（直営）'!#REF!</f>
        <v>#REF!</v>
      </c>
      <c r="U1572" s="29" t="e">
        <f>'施設リストA-1（直営）'!#REF!</f>
        <v>#REF!</v>
      </c>
      <c r="V1572" s="30" t="e">
        <f>IF(U1572="新設",VLOOKUP('施設リストA-1（直営）'!#REF!,'（新設）照明器具'!$B$5:$C$1990,2,FALSE),IF('部屋別効果（直）'!U1572="撤去",VLOOKUP('施設リストA-1（直営）'!#REF!,'（既設）調査結果'!$B$5:$C$1998,2,FALSE),0))</f>
        <v>#REF!</v>
      </c>
      <c r="W1572" s="29" t="e">
        <f>'施設リストA-1（直営）'!#REF!</f>
        <v>#REF!</v>
      </c>
      <c r="X1572" s="29" t="e">
        <f>'施設リストA-1（直営）'!#REF!</f>
        <v>#REF!</v>
      </c>
      <c r="Y1572" s="30" t="e">
        <f>IF(X1572="新設",VLOOKUP('施設リストA-1（直営）'!#REF!,'（新設）照明器具'!$B$5:$C$1990,2,FALSE),IF('部屋別効果（直）'!X1572="撤去",VLOOKUP('施設リストA-1（直営）'!#REF!,'（既設）調査結果'!$B$5:$C$1998,2,FALSE),0))</f>
        <v>#REF!</v>
      </c>
      <c r="Z1572" s="29" t="e">
        <f>'施設リストA-1（直営）'!#REF!</f>
        <v>#REF!</v>
      </c>
      <c r="AA1572" s="29" t="e">
        <f>'施設リストA-1（直営）'!#REF!</f>
        <v>#REF!</v>
      </c>
      <c r="AB1572" s="30" t="e">
        <f>IF(AA1572="新設",VLOOKUP('施設リストA-1（直営）'!#REF!,'（新設）照明器具'!$B$5:$C$1990,2,FALSE),IF('部屋別効果（直）'!AA1572="撤去",VLOOKUP('施設リストA-1（直営）'!#REF!,'（既設）調査結果'!$B$5:$C$1998,2,FALSE),0))</f>
        <v>#REF!</v>
      </c>
      <c r="AC1572" s="29" t="e">
        <f>'施設リストA-1（直営）'!#REF!</f>
        <v>#REF!</v>
      </c>
      <c r="AD1572" s="29" t="e">
        <f>'施設リストA-1（直営）'!#REF!</f>
        <v>#REF!</v>
      </c>
      <c r="AE1572" s="30" t="e">
        <f>IF(AD1572="新設",VLOOKUP('施設リストA-1（直営）'!#REF!,'（新設）照明器具'!$B$5:$C$1990,2,FALSE),IF('部屋別効果（直）'!AD1572="撤去",VLOOKUP('施設リストA-1（直営）'!#REF!,'（既設）調査結果'!$B$5:$C$1998,2,FALSE),0))</f>
        <v>#REF!</v>
      </c>
      <c r="AF1572" s="29" t="e">
        <f>'施設リストA-1（直営）'!#REF!</f>
        <v>#REF!</v>
      </c>
      <c r="AG1572" s="29" t="e">
        <f>'施設リストA-1（直営）'!#REF!</f>
        <v>#REF!</v>
      </c>
      <c r="AH1572" s="30" t="e">
        <f>IF(AG1572="新設",VLOOKUP('施設リストA-1（直営）'!#REF!,'（新設）照明器具'!$B$5:$C$1990,2,FALSE),IF('部屋別効果（直）'!AG1572="撤去",VLOOKUP('施設リストA-1（直営）'!#REF!,'（既設）調査結果'!$B$5:$C$1998,2,FALSE),0))</f>
        <v>#REF!</v>
      </c>
      <c r="AI1572" s="29" t="e">
        <f>'施設リストA-1（直営）'!#REF!</f>
        <v>#REF!</v>
      </c>
      <c r="AJ1572" s="29" t="e">
        <f>'施設リストA-1（直営）'!#REF!</f>
        <v>#REF!</v>
      </c>
      <c r="AK1572" s="30" t="e">
        <f>IF(AJ1572="新設",VLOOKUP('施設リストA-1（直営）'!#REF!,'（新設）照明器具'!$B$5:$C$1990,2,FALSE),IF('部屋別効果（直）'!AJ1572="撤去",VLOOKUP('施設リストA-1（直営）'!#REF!,'（既設）調査結果'!$B$5:$C$1998,2,FALSE),0))</f>
        <v>#REF!</v>
      </c>
      <c r="AL1572" s="29" t="e">
        <f>'施設リストA-1（直営）'!#REF!</f>
        <v>#REF!</v>
      </c>
    </row>
    <row r="1573" spans="1:38" customFormat="1">
      <c r="A1573" s="94"/>
      <c r="B1573" s="16" t="e">
        <f>'施設リストA-1（直営）'!#REF!</f>
        <v>#REF!</v>
      </c>
      <c r="C1573" s="14" t="e">
        <f>'施設リストA-1（直営）'!#REF!</f>
        <v>#REF!</v>
      </c>
      <c r="D1573" s="94" t="e">
        <f>'施設リストA-1（直営）'!#REF!</f>
        <v>#REF!</v>
      </c>
      <c r="E1573" s="20" t="e">
        <f>'施設リストA-1（直営）'!#REF!</f>
        <v>#REF!</v>
      </c>
      <c r="F1573" s="20" t="e">
        <f>'施設リストA-1（直営）'!#REF!</f>
        <v>#REF!</v>
      </c>
      <c r="G1573" s="13" t="e">
        <f>'施設リストA-1（直営）'!#REF!</f>
        <v>#REF!</v>
      </c>
      <c r="H1573" s="28" t="e">
        <f t="shared" si="24"/>
        <v>#REF!</v>
      </c>
      <c r="I1573" s="29" t="e">
        <f>'施設リストA-1（直営）'!#REF!</f>
        <v>#REF!</v>
      </c>
      <c r="J1573" s="30" t="e">
        <f>IF(I1573="新設",VLOOKUP('施設リストA-1（直営）'!#REF!,'（新設）照明器具'!$B$5:$C$1990,2,FALSE),IF('部屋別効果（直）'!I1573="撤去",VLOOKUP('施設リストA-1（直営）'!#REF!,'（既設）調査結果'!$B$5:$C$1998,2,FALSE),0))</f>
        <v>#REF!</v>
      </c>
      <c r="K1573" s="29" t="e">
        <f>'施設リストA-1（直営）'!#REF!</f>
        <v>#REF!</v>
      </c>
      <c r="L1573" s="29" t="e">
        <f>'施設リストA-1（直営）'!#REF!</f>
        <v>#REF!</v>
      </c>
      <c r="M1573" s="30" t="e">
        <f>IF(L1573="新設",VLOOKUP('施設リストA-1（直営）'!#REF!,'（新設）照明器具'!$B$5:$C$1990,2,FALSE),IF('部屋別効果（直）'!L1573="撤去",VLOOKUP('施設リストA-1（直営）'!#REF!,'（既設）調査結果'!$B$5:$C$1998,2,FALSE),0))</f>
        <v>#REF!</v>
      </c>
      <c r="N1573" s="29" t="e">
        <f>'施設リストA-1（直営）'!#REF!</f>
        <v>#REF!</v>
      </c>
      <c r="O1573" s="29" t="e">
        <f>'施設リストA-1（直営）'!#REF!</f>
        <v>#REF!</v>
      </c>
      <c r="P1573" s="30" t="e">
        <f>IF(O1573="新設",VLOOKUP('施設リストA-1（直営）'!#REF!,'（新設）照明器具'!$B$5:$C$1990,2,FALSE),IF('部屋別効果（直）'!O1573="撤去",VLOOKUP('施設リストA-1（直営）'!#REF!,'（既設）調査結果'!$B$5:$C$1998,2,FALSE),0))</f>
        <v>#REF!</v>
      </c>
      <c r="Q1573" s="29" t="e">
        <f>'施設リストA-1（直営）'!#REF!</f>
        <v>#REF!</v>
      </c>
      <c r="R1573" s="29" t="e">
        <f>'施設リストA-1（直営）'!#REF!</f>
        <v>#REF!</v>
      </c>
      <c r="S1573" s="30" t="e">
        <f>IF(R1573="新設",VLOOKUP('施設リストA-1（直営）'!#REF!,'（新設）照明器具'!$B$5:$C$1990,2,FALSE),IF('部屋別効果（直）'!R1573="撤去",VLOOKUP('施設リストA-1（直営）'!#REF!,'（既設）調査結果'!$B$5:$C$1998,2,FALSE),0))</f>
        <v>#REF!</v>
      </c>
      <c r="T1573" s="29" t="e">
        <f>'施設リストA-1（直営）'!#REF!</f>
        <v>#REF!</v>
      </c>
      <c r="U1573" s="29" t="e">
        <f>'施設リストA-1（直営）'!#REF!</f>
        <v>#REF!</v>
      </c>
      <c r="V1573" s="30" t="e">
        <f>IF(U1573="新設",VLOOKUP('施設リストA-1（直営）'!#REF!,'（新設）照明器具'!$B$5:$C$1990,2,FALSE),IF('部屋別効果（直）'!U1573="撤去",VLOOKUP('施設リストA-1（直営）'!#REF!,'（既設）調査結果'!$B$5:$C$1998,2,FALSE),0))</f>
        <v>#REF!</v>
      </c>
      <c r="W1573" s="29" t="e">
        <f>'施設リストA-1（直営）'!#REF!</f>
        <v>#REF!</v>
      </c>
      <c r="X1573" s="29" t="e">
        <f>'施設リストA-1（直営）'!#REF!</f>
        <v>#REF!</v>
      </c>
      <c r="Y1573" s="30" t="e">
        <f>IF(X1573="新設",VLOOKUP('施設リストA-1（直営）'!#REF!,'（新設）照明器具'!$B$5:$C$1990,2,FALSE),IF('部屋別効果（直）'!X1573="撤去",VLOOKUP('施設リストA-1（直営）'!#REF!,'（既設）調査結果'!$B$5:$C$1998,2,FALSE),0))</f>
        <v>#REF!</v>
      </c>
      <c r="Z1573" s="29" t="e">
        <f>'施設リストA-1（直営）'!#REF!</f>
        <v>#REF!</v>
      </c>
      <c r="AA1573" s="29" t="e">
        <f>'施設リストA-1（直営）'!#REF!</f>
        <v>#REF!</v>
      </c>
      <c r="AB1573" s="30" t="e">
        <f>IF(AA1573="新設",VLOOKUP('施設リストA-1（直営）'!#REF!,'（新設）照明器具'!$B$5:$C$1990,2,FALSE),IF('部屋別効果（直）'!AA1573="撤去",VLOOKUP('施設リストA-1（直営）'!#REF!,'（既設）調査結果'!$B$5:$C$1998,2,FALSE),0))</f>
        <v>#REF!</v>
      </c>
      <c r="AC1573" s="29" t="e">
        <f>'施設リストA-1（直営）'!#REF!</f>
        <v>#REF!</v>
      </c>
      <c r="AD1573" s="29" t="e">
        <f>'施設リストA-1（直営）'!#REF!</f>
        <v>#REF!</v>
      </c>
      <c r="AE1573" s="30" t="e">
        <f>IF(AD1573="新設",VLOOKUP('施設リストA-1（直営）'!#REF!,'（新設）照明器具'!$B$5:$C$1990,2,FALSE),IF('部屋別効果（直）'!AD1573="撤去",VLOOKUP('施設リストA-1（直営）'!#REF!,'（既設）調査結果'!$B$5:$C$1998,2,FALSE),0))</f>
        <v>#REF!</v>
      </c>
      <c r="AF1573" s="29" t="e">
        <f>'施設リストA-1（直営）'!#REF!</f>
        <v>#REF!</v>
      </c>
      <c r="AG1573" s="29" t="e">
        <f>'施設リストA-1（直営）'!#REF!</f>
        <v>#REF!</v>
      </c>
      <c r="AH1573" s="30" t="e">
        <f>IF(AG1573="新設",VLOOKUP('施設リストA-1（直営）'!#REF!,'（新設）照明器具'!$B$5:$C$1990,2,FALSE),IF('部屋別効果（直）'!AG1573="撤去",VLOOKUP('施設リストA-1（直営）'!#REF!,'（既設）調査結果'!$B$5:$C$1998,2,FALSE),0))</f>
        <v>#REF!</v>
      </c>
      <c r="AI1573" s="29" t="e">
        <f>'施設リストA-1（直営）'!#REF!</f>
        <v>#REF!</v>
      </c>
      <c r="AJ1573" s="29" t="e">
        <f>'施設リストA-1（直営）'!#REF!</f>
        <v>#REF!</v>
      </c>
      <c r="AK1573" s="30" t="e">
        <f>IF(AJ1573="新設",VLOOKUP('施設リストA-1（直営）'!#REF!,'（新設）照明器具'!$B$5:$C$1990,2,FALSE),IF('部屋別効果（直）'!AJ1573="撤去",VLOOKUP('施設リストA-1（直営）'!#REF!,'（既設）調査結果'!$B$5:$C$1998,2,FALSE),0))</f>
        <v>#REF!</v>
      </c>
      <c r="AL1573" s="29" t="e">
        <f>'施設リストA-1（直営）'!#REF!</f>
        <v>#REF!</v>
      </c>
    </row>
    <row r="1574" spans="1:38" customFormat="1">
      <c r="A1574" s="94"/>
      <c r="B1574" s="16" t="e">
        <f>'施設リストA-1（直営）'!#REF!</f>
        <v>#REF!</v>
      </c>
      <c r="C1574" s="14" t="e">
        <f>'施設リストA-1（直営）'!#REF!</f>
        <v>#REF!</v>
      </c>
      <c r="D1574" s="94" t="e">
        <f>'施設リストA-1（直営）'!#REF!</f>
        <v>#REF!</v>
      </c>
      <c r="E1574" s="20" t="e">
        <f>'施設リストA-1（直営）'!#REF!</f>
        <v>#REF!</v>
      </c>
      <c r="F1574" s="20" t="e">
        <f>'施設リストA-1（直営）'!#REF!</f>
        <v>#REF!</v>
      </c>
      <c r="G1574" s="13" t="e">
        <f>'施設リストA-1（直営）'!#REF!</f>
        <v>#REF!</v>
      </c>
      <c r="H1574" s="28" t="e">
        <f t="shared" si="24"/>
        <v>#REF!</v>
      </c>
      <c r="I1574" s="29" t="e">
        <f>'施設リストA-1（直営）'!#REF!</f>
        <v>#REF!</v>
      </c>
      <c r="J1574" s="30" t="e">
        <f>IF(I1574="新設",VLOOKUP('施設リストA-1（直営）'!#REF!,'（新設）照明器具'!$B$5:$C$1990,2,FALSE),IF('部屋別効果（直）'!I1574="撤去",VLOOKUP('施設リストA-1（直営）'!#REF!,'（既設）調査結果'!$B$5:$C$1998,2,FALSE),0))</f>
        <v>#REF!</v>
      </c>
      <c r="K1574" s="29" t="e">
        <f>'施設リストA-1（直営）'!#REF!</f>
        <v>#REF!</v>
      </c>
      <c r="L1574" s="29" t="e">
        <f>'施設リストA-1（直営）'!#REF!</f>
        <v>#REF!</v>
      </c>
      <c r="M1574" s="30" t="e">
        <f>IF(L1574="新設",VLOOKUP('施設リストA-1（直営）'!#REF!,'（新設）照明器具'!$B$5:$C$1990,2,FALSE),IF('部屋別効果（直）'!L1574="撤去",VLOOKUP('施設リストA-1（直営）'!#REF!,'（既設）調査結果'!$B$5:$C$1998,2,FALSE),0))</f>
        <v>#REF!</v>
      </c>
      <c r="N1574" s="29" t="e">
        <f>'施設リストA-1（直営）'!#REF!</f>
        <v>#REF!</v>
      </c>
      <c r="O1574" s="29" t="e">
        <f>'施設リストA-1（直営）'!#REF!</f>
        <v>#REF!</v>
      </c>
      <c r="P1574" s="30" t="e">
        <f>IF(O1574="新設",VLOOKUP('施設リストA-1（直営）'!#REF!,'（新設）照明器具'!$B$5:$C$1990,2,FALSE),IF('部屋別効果（直）'!O1574="撤去",VLOOKUP('施設リストA-1（直営）'!#REF!,'（既設）調査結果'!$B$5:$C$1998,2,FALSE),0))</f>
        <v>#REF!</v>
      </c>
      <c r="Q1574" s="29" t="e">
        <f>'施設リストA-1（直営）'!#REF!</f>
        <v>#REF!</v>
      </c>
      <c r="R1574" s="29" t="e">
        <f>'施設リストA-1（直営）'!#REF!</f>
        <v>#REF!</v>
      </c>
      <c r="S1574" s="30" t="e">
        <f>IF(R1574="新設",VLOOKUP('施設リストA-1（直営）'!#REF!,'（新設）照明器具'!$B$5:$C$1990,2,FALSE),IF('部屋別効果（直）'!R1574="撤去",VLOOKUP('施設リストA-1（直営）'!#REF!,'（既設）調査結果'!$B$5:$C$1998,2,FALSE),0))</f>
        <v>#REF!</v>
      </c>
      <c r="T1574" s="29" t="e">
        <f>'施設リストA-1（直営）'!#REF!</f>
        <v>#REF!</v>
      </c>
      <c r="U1574" s="29" t="e">
        <f>'施設リストA-1（直営）'!#REF!</f>
        <v>#REF!</v>
      </c>
      <c r="V1574" s="30" t="e">
        <f>IF(U1574="新設",VLOOKUP('施設リストA-1（直営）'!#REF!,'（新設）照明器具'!$B$5:$C$1990,2,FALSE),IF('部屋別効果（直）'!U1574="撤去",VLOOKUP('施設リストA-1（直営）'!#REF!,'（既設）調査結果'!$B$5:$C$1998,2,FALSE),0))</f>
        <v>#REF!</v>
      </c>
      <c r="W1574" s="29" t="e">
        <f>'施設リストA-1（直営）'!#REF!</f>
        <v>#REF!</v>
      </c>
      <c r="X1574" s="29" t="e">
        <f>'施設リストA-1（直営）'!#REF!</f>
        <v>#REF!</v>
      </c>
      <c r="Y1574" s="30" t="e">
        <f>IF(X1574="新設",VLOOKUP('施設リストA-1（直営）'!#REF!,'（新設）照明器具'!$B$5:$C$1990,2,FALSE),IF('部屋別効果（直）'!X1574="撤去",VLOOKUP('施設リストA-1（直営）'!#REF!,'（既設）調査結果'!$B$5:$C$1998,2,FALSE),0))</f>
        <v>#REF!</v>
      </c>
      <c r="Z1574" s="29" t="e">
        <f>'施設リストA-1（直営）'!#REF!</f>
        <v>#REF!</v>
      </c>
      <c r="AA1574" s="29" t="e">
        <f>'施設リストA-1（直営）'!#REF!</f>
        <v>#REF!</v>
      </c>
      <c r="AB1574" s="30" t="e">
        <f>IF(AA1574="新設",VLOOKUP('施設リストA-1（直営）'!#REF!,'（新設）照明器具'!$B$5:$C$1990,2,FALSE),IF('部屋別効果（直）'!AA1574="撤去",VLOOKUP('施設リストA-1（直営）'!#REF!,'（既設）調査結果'!$B$5:$C$1998,2,FALSE),0))</f>
        <v>#REF!</v>
      </c>
      <c r="AC1574" s="29" t="e">
        <f>'施設リストA-1（直営）'!#REF!</f>
        <v>#REF!</v>
      </c>
      <c r="AD1574" s="29" t="e">
        <f>'施設リストA-1（直営）'!#REF!</f>
        <v>#REF!</v>
      </c>
      <c r="AE1574" s="30" t="e">
        <f>IF(AD1574="新設",VLOOKUP('施設リストA-1（直営）'!#REF!,'（新設）照明器具'!$B$5:$C$1990,2,FALSE),IF('部屋別効果（直）'!AD1574="撤去",VLOOKUP('施設リストA-1（直営）'!#REF!,'（既設）調査結果'!$B$5:$C$1998,2,FALSE),0))</f>
        <v>#REF!</v>
      </c>
      <c r="AF1574" s="29" t="e">
        <f>'施設リストA-1（直営）'!#REF!</f>
        <v>#REF!</v>
      </c>
      <c r="AG1574" s="29" t="e">
        <f>'施設リストA-1（直営）'!#REF!</f>
        <v>#REF!</v>
      </c>
      <c r="AH1574" s="30" t="e">
        <f>IF(AG1574="新設",VLOOKUP('施設リストA-1（直営）'!#REF!,'（新設）照明器具'!$B$5:$C$1990,2,FALSE),IF('部屋別効果（直）'!AG1574="撤去",VLOOKUP('施設リストA-1（直営）'!#REF!,'（既設）調査結果'!$B$5:$C$1998,2,FALSE),0))</f>
        <v>#REF!</v>
      </c>
      <c r="AI1574" s="29" t="e">
        <f>'施設リストA-1（直営）'!#REF!</f>
        <v>#REF!</v>
      </c>
      <c r="AJ1574" s="29" t="e">
        <f>'施設リストA-1（直営）'!#REF!</f>
        <v>#REF!</v>
      </c>
      <c r="AK1574" s="30" t="e">
        <f>IF(AJ1574="新設",VLOOKUP('施設リストA-1（直営）'!#REF!,'（新設）照明器具'!$B$5:$C$1990,2,FALSE),IF('部屋別効果（直）'!AJ1574="撤去",VLOOKUP('施設リストA-1（直営）'!#REF!,'（既設）調査結果'!$B$5:$C$1998,2,FALSE),0))</f>
        <v>#REF!</v>
      </c>
      <c r="AL1574" s="29" t="e">
        <f>'施設リストA-1（直営）'!#REF!</f>
        <v>#REF!</v>
      </c>
    </row>
    <row r="1575" spans="1:38" customFormat="1">
      <c r="A1575" s="94"/>
      <c r="B1575" s="16" t="e">
        <f>'施設リストA-1（直営）'!#REF!</f>
        <v>#REF!</v>
      </c>
      <c r="C1575" s="14" t="e">
        <f>'施設リストA-1（直営）'!#REF!</f>
        <v>#REF!</v>
      </c>
      <c r="D1575" s="94" t="e">
        <f>'施設リストA-1（直営）'!#REF!</f>
        <v>#REF!</v>
      </c>
      <c r="E1575" s="20" t="e">
        <f>'施設リストA-1（直営）'!#REF!</f>
        <v>#REF!</v>
      </c>
      <c r="F1575" s="20" t="e">
        <f>'施設リストA-1（直営）'!#REF!</f>
        <v>#REF!</v>
      </c>
      <c r="G1575" s="13" t="e">
        <f>'施設リストA-1（直営）'!#REF!</f>
        <v>#REF!</v>
      </c>
      <c r="H1575" s="28" t="e">
        <f t="shared" si="24"/>
        <v>#REF!</v>
      </c>
      <c r="I1575" s="29" t="e">
        <f>'施設リストA-1（直営）'!#REF!</f>
        <v>#REF!</v>
      </c>
      <c r="J1575" s="30" t="e">
        <f>IF(I1575="新設",VLOOKUP('施設リストA-1（直営）'!#REF!,'（新設）照明器具'!$B$5:$C$1990,2,FALSE),IF('部屋別効果（直）'!I1575="撤去",VLOOKUP('施設リストA-1（直営）'!#REF!,'（既設）調査結果'!$B$5:$C$1998,2,FALSE),0))</f>
        <v>#REF!</v>
      </c>
      <c r="K1575" s="29" t="e">
        <f>'施設リストA-1（直営）'!#REF!</f>
        <v>#REF!</v>
      </c>
      <c r="L1575" s="29" t="e">
        <f>'施設リストA-1（直営）'!#REF!</f>
        <v>#REF!</v>
      </c>
      <c r="M1575" s="30" t="e">
        <f>IF(L1575="新設",VLOOKUP('施設リストA-1（直営）'!#REF!,'（新設）照明器具'!$B$5:$C$1990,2,FALSE),IF('部屋別効果（直）'!L1575="撤去",VLOOKUP('施設リストA-1（直営）'!#REF!,'（既設）調査結果'!$B$5:$C$1998,2,FALSE),0))</f>
        <v>#REF!</v>
      </c>
      <c r="N1575" s="29" t="e">
        <f>'施設リストA-1（直営）'!#REF!</f>
        <v>#REF!</v>
      </c>
      <c r="O1575" s="29" t="e">
        <f>'施設リストA-1（直営）'!#REF!</f>
        <v>#REF!</v>
      </c>
      <c r="P1575" s="30" t="e">
        <f>IF(O1575="新設",VLOOKUP('施設リストA-1（直営）'!#REF!,'（新設）照明器具'!$B$5:$C$1990,2,FALSE),IF('部屋別効果（直）'!O1575="撤去",VLOOKUP('施設リストA-1（直営）'!#REF!,'（既設）調査結果'!$B$5:$C$1998,2,FALSE),0))</f>
        <v>#REF!</v>
      </c>
      <c r="Q1575" s="29" t="e">
        <f>'施設リストA-1（直営）'!#REF!</f>
        <v>#REF!</v>
      </c>
      <c r="R1575" s="29" t="e">
        <f>'施設リストA-1（直営）'!#REF!</f>
        <v>#REF!</v>
      </c>
      <c r="S1575" s="30" t="e">
        <f>IF(R1575="新設",VLOOKUP('施設リストA-1（直営）'!#REF!,'（新設）照明器具'!$B$5:$C$1990,2,FALSE),IF('部屋別効果（直）'!R1575="撤去",VLOOKUP('施設リストA-1（直営）'!#REF!,'（既設）調査結果'!$B$5:$C$1998,2,FALSE),0))</f>
        <v>#REF!</v>
      </c>
      <c r="T1575" s="29" t="e">
        <f>'施設リストA-1（直営）'!#REF!</f>
        <v>#REF!</v>
      </c>
      <c r="U1575" s="29" t="e">
        <f>'施設リストA-1（直営）'!#REF!</f>
        <v>#REF!</v>
      </c>
      <c r="V1575" s="30" t="e">
        <f>IF(U1575="新設",VLOOKUP('施設リストA-1（直営）'!#REF!,'（新設）照明器具'!$B$5:$C$1990,2,FALSE),IF('部屋別効果（直）'!U1575="撤去",VLOOKUP('施設リストA-1（直営）'!#REF!,'（既設）調査結果'!$B$5:$C$1998,2,FALSE),0))</f>
        <v>#REF!</v>
      </c>
      <c r="W1575" s="29" t="e">
        <f>'施設リストA-1（直営）'!#REF!</f>
        <v>#REF!</v>
      </c>
      <c r="X1575" s="29" t="e">
        <f>'施設リストA-1（直営）'!#REF!</f>
        <v>#REF!</v>
      </c>
      <c r="Y1575" s="30" t="e">
        <f>IF(X1575="新設",VLOOKUP('施設リストA-1（直営）'!#REF!,'（新設）照明器具'!$B$5:$C$1990,2,FALSE),IF('部屋別効果（直）'!X1575="撤去",VLOOKUP('施設リストA-1（直営）'!#REF!,'（既設）調査結果'!$B$5:$C$1998,2,FALSE),0))</f>
        <v>#REF!</v>
      </c>
      <c r="Z1575" s="29" t="e">
        <f>'施設リストA-1（直営）'!#REF!</f>
        <v>#REF!</v>
      </c>
      <c r="AA1575" s="29" t="e">
        <f>'施設リストA-1（直営）'!#REF!</f>
        <v>#REF!</v>
      </c>
      <c r="AB1575" s="30" t="e">
        <f>IF(AA1575="新設",VLOOKUP('施設リストA-1（直営）'!#REF!,'（新設）照明器具'!$B$5:$C$1990,2,FALSE),IF('部屋別効果（直）'!AA1575="撤去",VLOOKUP('施設リストA-1（直営）'!#REF!,'（既設）調査結果'!$B$5:$C$1998,2,FALSE),0))</f>
        <v>#REF!</v>
      </c>
      <c r="AC1575" s="29" t="e">
        <f>'施設リストA-1（直営）'!#REF!</f>
        <v>#REF!</v>
      </c>
      <c r="AD1575" s="29" t="e">
        <f>'施設リストA-1（直営）'!#REF!</f>
        <v>#REF!</v>
      </c>
      <c r="AE1575" s="30" t="e">
        <f>IF(AD1575="新設",VLOOKUP('施設リストA-1（直営）'!#REF!,'（新設）照明器具'!$B$5:$C$1990,2,FALSE),IF('部屋別効果（直）'!AD1575="撤去",VLOOKUP('施設リストA-1（直営）'!#REF!,'（既設）調査結果'!$B$5:$C$1998,2,FALSE),0))</f>
        <v>#REF!</v>
      </c>
      <c r="AF1575" s="29" t="e">
        <f>'施設リストA-1（直営）'!#REF!</f>
        <v>#REF!</v>
      </c>
      <c r="AG1575" s="29" t="e">
        <f>'施設リストA-1（直営）'!#REF!</f>
        <v>#REF!</v>
      </c>
      <c r="AH1575" s="30" t="e">
        <f>IF(AG1575="新設",VLOOKUP('施設リストA-1（直営）'!#REF!,'（新設）照明器具'!$B$5:$C$1990,2,FALSE),IF('部屋別効果（直）'!AG1575="撤去",VLOOKUP('施設リストA-1（直営）'!#REF!,'（既設）調査結果'!$B$5:$C$1998,2,FALSE),0))</f>
        <v>#REF!</v>
      </c>
      <c r="AI1575" s="29" t="e">
        <f>'施設リストA-1（直営）'!#REF!</f>
        <v>#REF!</v>
      </c>
      <c r="AJ1575" s="29" t="e">
        <f>'施設リストA-1（直営）'!#REF!</f>
        <v>#REF!</v>
      </c>
      <c r="AK1575" s="30" t="e">
        <f>IF(AJ1575="新設",VLOOKUP('施設リストA-1（直営）'!#REF!,'（新設）照明器具'!$B$5:$C$1990,2,FALSE),IF('部屋別効果（直）'!AJ1575="撤去",VLOOKUP('施設リストA-1（直営）'!#REF!,'（既設）調査結果'!$B$5:$C$1998,2,FALSE),0))</f>
        <v>#REF!</v>
      </c>
      <c r="AL1575" s="29" t="e">
        <f>'施設リストA-1（直営）'!#REF!</f>
        <v>#REF!</v>
      </c>
    </row>
    <row r="1576" spans="1:38" customFormat="1">
      <c r="A1576" s="94"/>
      <c r="B1576" s="16" t="e">
        <f>'施設リストA-1（直営）'!#REF!</f>
        <v>#REF!</v>
      </c>
      <c r="C1576" s="14" t="e">
        <f>'施設リストA-1（直営）'!#REF!</f>
        <v>#REF!</v>
      </c>
      <c r="D1576" s="94" t="e">
        <f>'施設リストA-1（直営）'!#REF!</f>
        <v>#REF!</v>
      </c>
      <c r="E1576" s="20" t="e">
        <f>'施設リストA-1（直営）'!#REF!</f>
        <v>#REF!</v>
      </c>
      <c r="F1576" s="20" t="e">
        <f>'施設リストA-1（直営）'!#REF!</f>
        <v>#REF!</v>
      </c>
      <c r="G1576" s="13" t="e">
        <f>'施設リストA-1（直営）'!#REF!</f>
        <v>#REF!</v>
      </c>
      <c r="H1576" s="28" t="e">
        <f t="shared" si="24"/>
        <v>#REF!</v>
      </c>
      <c r="I1576" s="29" t="e">
        <f>'施設リストA-1（直営）'!#REF!</f>
        <v>#REF!</v>
      </c>
      <c r="J1576" s="30" t="e">
        <f>IF(I1576="新設",VLOOKUP('施設リストA-1（直営）'!#REF!,'（新設）照明器具'!$B$5:$C$1990,2,FALSE),IF('部屋別効果（直）'!I1576="撤去",VLOOKUP('施設リストA-1（直営）'!#REF!,'（既設）調査結果'!$B$5:$C$1998,2,FALSE),0))</f>
        <v>#REF!</v>
      </c>
      <c r="K1576" s="29" t="e">
        <f>'施設リストA-1（直営）'!#REF!</f>
        <v>#REF!</v>
      </c>
      <c r="L1576" s="29" t="e">
        <f>'施設リストA-1（直営）'!#REF!</f>
        <v>#REF!</v>
      </c>
      <c r="M1576" s="30" t="e">
        <f>IF(L1576="新設",VLOOKUP('施設リストA-1（直営）'!#REF!,'（新設）照明器具'!$B$5:$C$1990,2,FALSE),IF('部屋別効果（直）'!L1576="撤去",VLOOKUP('施設リストA-1（直営）'!#REF!,'（既設）調査結果'!$B$5:$C$1998,2,FALSE),0))</f>
        <v>#REF!</v>
      </c>
      <c r="N1576" s="29" t="e">
        <f>'施設リストA-1（直営）'!#REF!</f>
        <v>#REF!</v>
      </c>
      <c r="O1576" s="29" t="e">
        <f>'施設リストA-1（直営）'!#REF!</f>
        <v>#REF!</v>
      </c>
      <c r="P1576" s="30" t="e">
        <f>IF(O1576="新設",VLOOKUP('施設リストA-1（直営）'!#REF!,'（新設）照明器具'!$B$5:$C$1990,2,FALSE),IF('部屋別効果（直）'!O1576="撤去",VLOOKUP('施設リストA-1（直営）'!#REF!,'（既設）調査結果'!$B$5:$C$1998,2,FALSE),0))</f>
        <v>#REF!</v>
      </c>
      <c r="Q1576" s="29" t="e">
        <f>'施設リストA-1（直営）'!#REF!</f>
        <v>#REF!</v>
      </c>
      <c r="R1576" s="29" t="e">
        <f>'施設リストA-1（直営）'!#REF!</f>
        <v>#REF!</v>
      </c>
      <c r="S1576" s="30" t="e">
        <f>IF(R1576="新設",VLOOKUP('施設リストA-1（直営）'!#REF!,'（新設）照明器具'!$B$5:$C$1990,2,FALSE),IF('部屋別効果（直）'!R1576="撤去",VLOOKUP('施設リストA-1（直営）'!#REF!,'（既設）調査結果'!$B$5:$C$1998,2,FALSE),0))</f>
        <v>#REF!</v>
      </c>
      <c r="T1576" s="29" t="e">
        <f>'施設リストA-1（直営）'!#REF!</f>
        <v>#REF!</v>
      </c>
      <c r="U1576" s="29" t="e">
        <f>'施設リストA-1（直営）'!#REF!</f>
        <v>#REF!</v>
      </c>
      <c r="V1576" s="30" t="e">
        <f>IF(U1576="新設",VLOOKUP('施設リストA-1（直営）'!#REF!,'（新設）照明器具'!$B$5:$C$1990,2,FALSE),IF('部屋別効果（直）'!U1576="撤去",VLOOKUP('施設リストA-1（直営）'!#REF!,'（既設）調査結果'!$B$5:$C$1998,2,FALSE),0))</f>
        <v>#REF!</v>
      </c>
      <c r="W1576" s="29" t="e">
        <f>'施設リストA-1（直営）'!#REF!</f>
        <v>#REF!</v>
      </c>
      <c r="X1576" s="29" t="e">
        <f>'施設リストA-1（直営）'!#REF!</f>
        <v>#REF!</v>
      </c>
      <c r="Y1576" s="30" t="e">
        <f>IF(X1576="新設",VLOOKUP('施設リストA-1（直営）'!#REF!,'（新設）照明器具'!$B$5:$C$1990,2,FALSE),IF('部屋別効果（直）'!X1576="撤去",VLOOKUP('施設リストA-1（直営）'!#REF!,'（既設）調査結果'!$B$5:$C$1998,2,FALSE),0))</f>
        <v>#REF!</v>
      </c>
      <c r="Z1576" s="29" t="e">
        <f>'施設リストA-1（直営）'!#REF!</f>
        <v>#REF!</v>
      </c>
      <c r="AA1576" s="29" t="e">
        <f>'施設リストA-1（直営）'!#REF!</f>
        <v>#REF!</v>
      </c>
      <c r="AB1576" s="30" t="e">
        <f>IF(AA1576="新設",VLOOKUP('施設リストA-1（直営）'!#REF!,'（新設）照明器具'!$B$5:$C$1990,2,FALSE),IF('部屋別効果（直）'!AA1576="撤去",VLOOKUP('施設リストA-1（直営）'!#REF!,'（既設）調査結果'!$B$5:$C$1998,2,FALSE),0))</f>
        <v>#REF!</v>
      </c>
      <c r="AC1576" s="29" t="e">
        <f>'施設リストA-1（直営）'!#REF!</f>
        <v>#REF!</v>
      </c>
      <c r="AD1576" s="29" t="e">
        <f>'施設リストA-1（直営）'!#REF!</f>
        <v>#REF!</v>
      </c>
      <c r="AE1576" s="30" t="e">
        <f>IF(AD1576="新設",VLOOKUP('施設リストA-1（直営）'!#REF!,'（新設）照明器具'!$B$5:$C$1990,2,FALSE),IF('部屋別効果（直）'!AD1576="撤去",VLOOKUP('施設リストA-1（直営）'!#REF!,'（既設）調査結果'!$B$5:$C$1998,2,FALSE),0))</f>
        <v>#REF!</v>
      </c>
      <c r="AF1576" s="29" t="e">
        <f>'施設リストA-1（直営）'!#REF!</f>
        <v>#REF!</v>
      </c>
      <c r="AG1576" s="29" t="e">
        <f>'施設リストA-1（直営）'!#REF!</f>
        <v>#REF!</v>
      </c>
      <c r="AH1576" s="30" t="e">
        <f>IF(AG1576="新設",VLOOKUP('施設リストA-1（直営）'!#REF!,'（新設）照明器具'!$B$5:$C$1990,2,FALSE),IF('部屋別効果（直）'!AG1576="撤去",VLOOKUP('施設リストA-1（直営）'!#REF!,'（既設）調査結果'!$B$5:$C$1998,2,FALSE),0))</f>
        <v>#REF!</v>
      </c>
      <c r="AI1576" s="29" t="e">
        <f>'施設リストA-1（直営）'!#REF!</f>
        <v>#REF!</v>
      </c>
      <c r="AJ1576" s="29" t="e">
        <f>'施設リストA-1（直営）'!#REF!</f>
        <v>#REF!</v>
      </c>
      <c r="AK1576" s="30" t="e">
        <f>IF(AJ1576="新設",VLOOKUP('施設リストA-1（直営）'!#REF!,'（新設）照明器具'!$B$5:$C$1990,2,FALSE),IF('部屋別効果（直）'!AJ1576="撤去",VLOOKUP('施設リストA-1（直営）'!#REF!,'（既設）調査結果'!$B$5:$C$1998,2,FALSE),0))</f>
        <v>#REF!</v>
      </c>
      <c r="AL1576" s="29" t="e">
        <f>'施設リストA-1（直営）'!#REF!</f>
        <v>#REF!</v>
      </c>
    </row>
    <row r="1577" spans="1:38" customFormat="1">
      <c r="A1577" s="94"/>
      <c r="B1577" s="16" t="e">
        <f>'施設リストA-1（直営）'!#REF!</f>
        <v>#REF!</v>
      </c>
      <c r="C1577" s="14" t="e">
        <f>'施設リストA-1（直営）'!#REF!</f>
        <v>#REF!</v>
      </c>
      <c r="D1577" s="94" t="e">
        <f>'施設リストA-1（直営）'!#REF!</f>
        <v>#REF!</v>
      </c>
      <c r="E1577" s="20" t="e">
        <f>'施設リストA-1（直営）'!#REF!</f>
        <v>#REF!</v>
      </c>
      <c r="F1577" s="20" t="e">
        <f>'施設リストA-1（直営）'!#REF!</f>
        <v>#REF!</v>
      </c>
      <c r="G1577" s="13" t="e">
        <f>'施設リストA-1（直営）'!#REF!</f>
        <v>#REF!</v>
      </c>
      <c r="H1577" s="28" t="e">
        <f t="shared" si="24"/>
        <v>#REF!</v>
      </c>
      <c r="I1577" s="29" t="e">
        <f>'施設リストA-1（直営）'!#REF!</f>
        <v>#REF!</v>
      </c>
      <c r="J1577" s="30" t="e">
        <f>IF(I1577="新設",VLOOKUP('施設リストA-1（直営）'!#REF!,'（新設）照明器具'!$B$5:$C$1990,2,FALSE),IF('部屋別効果（直）'!I1577="撤去",VLOOKUP('施設リストA-1（直営）'!#REF!,'（既設）調査結果'!$B$5:$C$1998,2,FALSE),0))</f>
        <v>#REF!</v>
      </c>
      <c r="K1577" s="29" t="e">
        <f>'施設リストA-1（直営）'!#REF!</f>
        <v>#REF!</v>
      </c>
      <c r="L1577" s="29" t="e">
        <f>'施設リストA-1（直営）'!#REF!</f>
        <v>#REF!</v>
      </c>
      <c r="M1577" s="30" t="e">
        <f>IF(L1577="新設",VLOOKUP('施設リストA-1（直営）'!#REF!,'（新設）照明器具'!$B$5:$C$1990,2,FALSE),IF('部屋別効果（直）'!L1577="撤去",VLOOKUP('施設リストA-1（直営）'!#REF!,'（既設）調査結果'!$B$5:$C$1998,2,FALSE),0))</f>
        <v>#REF!</v>
      </c>
      <c r="N1577" s="29" t="e">
        <f>'施設リストA-1（直営）'!#REF!</f>
        <v>#REF!</v>
      </c>
      <c r="O1577" s="29" t="e">
        <f>'施設リストA-1（直営）'!#REF!</f>
        <v>#REF!</v>
      </c>
      <c r="P1577" s="30" t="e">
        <f>IF(O1577="新設",VLOOKUP('施設リストA-1（直営）'!#REF!,'（新設）照明器具'!$B$5:$C$1990,2,FALSE),IF('部屋別効果（直）'!O1577="撤去",VLOOKUP('施設リストA-1（直営）'!#REF!,'（既設）調査結果'!$B$5:$C$1998,2,FALSE),0))</f>
        <v>#REF!</v>
      </c>
      <c r="Q1577" s="29" t="e">
        <f>'施設リストA-1（直営）'!#REF!</f>
        <v>#REF!</v>
      </c>
      <c r="R1577" s="29" t="e">
        <f>'施設リストA-1（直営）'!#REF!</f>
        <v>#REF!</v>
      </c>
      <c r="S1577" s="30" t="e">
        <f>IF(R1577="新設",VLOOKUP('施設リストA-1（直営）'!#REF!,'（新設）照明器具'!$B$5:$C$1990,2,FALSE),IF('部屋別効果（直）'!R1577="撤去",VLOOKUP('施設リストA-1（直営）'!#REF!,'（既設）調査結果'!$B$5:$C$1998,2,FALSE),0))</f>
        <v>#REF!</v>
      </c>
      <c r="T1577" s="29" t="e">
        <f>'施設リストA-1（直営）'!#REF!</f>
        <v>#REF!</v>
      </c>
      <c r="U1577" s="29" t="e">
        <f>'施設リストA-1（直営）'!#REF!</f>
        <v>#REF!</v>
      </c>
      <c r="V1577" s="30" t="e">
        <f>IF(U1577="新設",VLOOKUP('施設リストA-1（直営）'!#REF!,'（新設）照明器具'!$B$5:$C$1990,2,FALSE),IF('部屋別効果（直）'!U1577="撤去",VLOOKUP('施設リストA-1（直営）'!#REF!,'（既設）調査結果'!$B$5:$C$1998,2,FALSE),0))</f>
        <v>#REF!</v>
      </c>
      <c r="W1577" s="29" t="e">
        <f>'施設リストA-1（直営）'!#REF!</f>
        <v>#REF!</v>
      </c>
      <c r="X1577" s="29" t="e">
        <f>'施設リストA-1（直営）'!#REF!</f>
        <v>#REF!</v>
      </c>
      <c r="Y1577" s="30" t="e">
        <f>IF(X1577="新設",VLOOKUP('施設リストA-1（直営）'!#REF!,'（新設）照明器具'!$B$5:$C$1990,2,FALSE),IF('部屋別効果（直）'!X1577="撤去",VLOOKUP('施設リストA-1（直営）'!#REF!,'（既設）調査結果'!$B$5:$C$1998,2,FALSE),0))</f>
        <v>#REF!</v>
      </c>
      <c r="Z1577" s="29" t="e">
        <f>'施設リストA-1（直営）'!#REF!</f>
        <v>#REF!</v>
      </c>
      <c r="AA1577" s="29" t="e">
        <f>'施設リストA-1（直営）'!#REF!</f>
        <v>#REF!</v>
      </c>
      <c r="AB1577" s="30" t="e">
        <f>IF(AA1577="新設",VLOOKUP('施設リストA-1（直営）'!#REF!,'（新設）照明器具'!$B$5:$C$1990,2,FALSE),IF('部屋別効果（直）'!AA1577="撤去",VLOOKUP('施設リストA-1（直営）'!#REF!,'（既設）調査結果'!$B$5:$C$1998,2,FALSE),0))</f>
        <v>#REF!</v>
      </c>
      <c r="AC1577" s="29" t="e">
        <f>'施設リストA-1（直営）'!#REF!</f>
        <v>#REF!</v>
      </c>
      <c r="AD1577" s="29" t="e">
        <f>'施設リストA-1（直営）'!#REF!</f>
        <v>#REF!</v>
      </c>
      <c r="AE1577" s="30" t="e">
        <f>IF(AD1577="新設",VLOOKUP('施設リストA-1（直営）'!#REF!,'（新設）照明器具'!$B$5:$C$1990,2,FALSE),IF('部屋別効果（直）'!AD1577="撤去",VLOOKUP('施設リストA-1（直営）'!#REF!,'（既設）調査結果'!$B$5:$C$1998,2,FALSE),0))</f>
        <v>#REF!</v>
      </c>
      <c r="AF1577" s="29" t="e">
        <f>'施設リストA-1（直営）'!#REF!</f>
        <v>#REF!</v>
      </c>
      <c r="AG1577" s="29" t="e">
        <f>'施設リストA-1（直営）'!#REF!</f>
        <v>#REF!</v>
      </c>
      <c r="AH1577" s="30" t="e">
        <f>IF(AG1577="新設",VLOOKUP('施設リストA-1（直営）'!#REF!,'（新設）照明器具'!$B$5:$C$1990,2,FALSE),IF('部屋別効果（直）'!AG1577="撤去",VLOOKUP('施設リストA-1（直営）'!#REF!,'（既設）調査結果'!$B$5:$C$1998,2,FALSE),0))</f>
        <v>#REF!</v>
      </c>
      <c r="AI1577" s="29" t="e">
        <f>'施設リストA-1（直営）'!#REF!</f>
        <v>#REF!</v>
      </c>
      <c r="AJ1577" s="29" t="e">
        <f>'施設リストA-1（直営）'!#REF!</f>
        <v>#REF!</v>
      </c>
      <c r="AK1577" s="30" t="e">
        <f>IF(AJ1577="新設",VLOOKUP('施設リストA-1（直営）'!#REF!,'（新設）照明器具'!$B$5:$C$1990,2,FALSE),IF('部屋別効果（直）'!AJ1577="撤去",VLOOKUP('施設リストA-1（直営）'!#REF!,'（既設）調査結果'!$B$5:$C$1998,2,FALSE),0))</f>
        <v>#REF!</v>
      </c>
      <c r="AL1577" s="29" t="e">
        <f>'施設リストA-1（直営）'!#REF!</f>
        <v>#REF!</v>
      </c>
    </row>
    <row r="1578" spans="1:38" customFormat="1">
      <c r="A1578" s="94"/>
      <c r="B1578" s="16" t="e">
        <f>'施設リストA-1（直営）'!#REF!</f>
        <v>#REF!</v>
      </c>
      <c r="C1578" s="14" t="e">
        <f>'施設リストA-1（直営）'!#REF!</f>
        <v>#REF!</v>
      </c>
      <c r="D1578" s="94" t="e">
        <f>'施設リストA-1（直営）'!#REF!</f>
        <v>#REF!</v>
      </c>
      <c r="E1578" s="20" t="e">
        <f>'施設リストA-1（直営）'!#REF!</f>
        <v>#REF!</v>
      </c>
      <c r="F1578" s="20" t="e">
        <f>'施設リストA-1（直営）'!#REF!</f>
        <v>#REF!</v>
      </c>
      <c r="G1578" s="13" t="e">
        <f>'施設リストA-1（直営）'!#REF!</f>
        <v>#REF!</v>
      </c>
      <c r="H1578" s="28" t="e">
        <f t="shared" si="24"/>
        <v>#REF!</v>
      </c>
      <c r="I1578" s="29" t="e">
        <f>'施設リストA-1（直営）'!#REF!</f>
        <v>#REF!</v>
      </c>
      <c r="J1578" s="30" t="e">
        <f>IF(I1578="新設",VLOOKUP('施設リストA-1（直営）'!#REF!,'（新設）照明器具'!$B$5:$C$1990,2,FALSE),IF('部屋別効果（直）'!I1578="撤去",VLOOKUP('施設リストA-1（直営）'!#REF!,'（既設）調査結果'!$B$5:$C$1998,2,FALSE),0))</f>
        <v>#REF!</v>
      </c>
      <c r="K1578" s="29" t="e">
        <f>'施設リストA-1（直営）'!#REF!</f>
        <v>#REF!</v>
      </c>
      <c r="L1578" s="29" t="e">
        <f>'施設リストA-1（直営）'!#REF!</f>
        <v>#REF!</v>
      </c>
      <c r="M1578" s="30" t="e">
        <f>IF(L1578="新設",VLOOKUP('施設リストA-1（直営）'!#REF!,'（新設）照明器具'!$B$5:$C$1990,2,FALSE),IF('部屋別効果（直）'!L1578="撤去",VLOOKUP('施設リストA-1（直営）'!#REF!,'（既設）調査結果'!$B$5:$C$1998,2,FALSE),0))</f>
        <v>#REF!</v>
      </c>
      <c r="N1578" s="29" t="e">
        <f>'施設リストA-1（直営）'!#REF!</f>
        <v>#REF!</v>
      </c>
      <c r="O1578" s="29" t="e">
        <f>'施設リストA-1（直営）'!#REF!</f>
        <v>#REF!</v>
      </c>
      <c r="P1578" s="30" t="e">
        <f>IF(O1578="新設",VLOOKUP('施設リストA-1（直営）'!#REF!,'（新設）照明器具'!$B$5:$C$1990,2,FALSE),IF('部屋別効果（直）'!O1578="撤去",VLOOKUP('施設リストA-1（直営）'!#REF!,'（既設）調査結果'!$B$5:$C$1998,2,FALSE),0))</f>
        <v>#REF!</v>
      </c>
      <c r="Q1578" s="29" t="e">
        <f>'施設リストA-1（直営）'!#REF!</f>
        <v>#REF!</v>
      </c>
      <c r="R1578" s="29" t="e">
        <f>'施設リストA-1（直営）'!#REF!</f>
        <v>#REF!</v>
      </c>
      <c r="S1578" s="30" t="e">
        <f>IF(R1578="新設",VLOOKUP('施設リストA-1（直営）'!#REF!,'（新設）照明器具'!$B$5:$C$1990,2,FALSE),IF('部屋別効果（直）'!R1578="撤去",VLOOKUP('施設リストA-1（直営）'!#REF!,'（既設）調査結果'!$B$5:$C$1998,2,FALSE),0))</f>
        <v>#REF!</v>
      </c>
      <c r="T1578" s="29" t="e">
        <f>'施設リストA-1（直営）'!#REF!</f>
        <v>#REF!</v>
      </c>
      <c r="U1578" s="29" t="e">
        <f>'施設リストA-1（直営）'!#REF!</f>
        <v>#REF!</v>
      </c>
      <c r="V1578" s="30" t="e">
        <f>IF(U1578="新設",VLOOKUP('施設リストA-1（直営）'!#REF!,'（新設）照明器具'!$B$5:$C$1990,2,FALSE),IF('部屋別効果（直）'!U1578="撤去",VLOOKUP('施設リストA-1（直営）'!#REF!,'（既設）調査結果'!$B$5:$C$1998,2,FALSE),0))</f>
        <v>#REF!</v>
      </c>
      <c r="W1578" s="29" t="e">
        <f>'施設リストA-1（直営）'!#REF!</f>
        <v>#REF!</v>
      </c>
      <c r="X1578" s="29" t="e">
        <f>'施設リストA-1（直営）'!#REF!</f>
        <v>#REF!</v>
      </c>
      <c r="Y1578" s="30" t="e">
        <f>IF(X1578="新設",VLOOKUP('施設リストA-1（直営）'!#REF!,'（新設）照明器具'!$B$5:$C$1990,2,FALSE),IF('部屋別効果（直）'!X1578="撤去",VLOOKUP('施設リストA-1（直営）'!#REF!,'（既設）調査結果'!$B$5:$C$1998,2,FALSE),0))</f>
        <v>#REF!</v>
      </c>
      <c r="Z1578" s="29" t="e">
        <f>'施設リストA-1（直営）'!#REF!</f>
        <v>#REF!</v>
      </c>
      <c r="AA1578" s="29" t="e">
        <f>'施設リストA-1（直営）'!#REF!</f>
        <v>#REF!</v>
      </c>
      <c r="AB1578" s="30" t="e">
        <f>IF(AA1578="新設",VLOOKUP('施設リストA-1（直営）'!#REF!,'（新設）照明器具'!$B$5:$C$1990,2,FALSE),IF('部屋別効果（直）'!AA1578="撤去",VLOOKUP('施設リストA-1（直営）'!#REF!,'（既設）調査結果'!$B$5:$C$1998,2,FALSE),0))</f>
        <v>#REF!</v>
      </c>
      <c r="AC1578" s="29" t="e">
        <f>'施設リストA-1（直営）'!#REF!</f>
        <v>#REF!</v>
      </c>
      <c r="AD1578" s="29" t="e">
        <f>'施設リストA-1（直営）'!#REF!</f>
        <v>#REF!</v>
      </c>
      <c r="AE1578" s="30" t="e">
        <f>IF(AD1578="新設",VLOOKUP('施設リストA-1（直営）'!#REF!,'（新設）照明器具'!$B$5:$C$1990,2,FALSE),IF('部屋別効果（直）'!AD1578="撤去",VLOOKUP('施設リストA-1（直営）'!#REF!,'（既設）調査結果'!$B$5:$C$1998,2,FALSE),0))</f>
        <v>#REF!</v>
      </c>
      <c r="AF1578" s="29" t="e">
        <f>'施設リストA-1（直営）'!#REF!</f>
        <v>#REF!</v>
      </c>
      <c r="AG1578" s="29" t="e">
        <f>'施設リストA-1（直営）'!#REF!</f>
        <v>#REF!</v>
      </c>
      <c r="AH1578" s="30" t="e">
        <f>IF(AG1578="新設",VLOOKUP('施設リストA-1（直営）'!#REF!,'（新設）照明器具'!$B$5:$C$1990,2,FALSE),IF('部屋別効果（直）'!AG1578="撤去",VLOOKUP('施設リストA-1（直営）'!#REF!,'（既設）調査結果'!$B$5:$C$1998,2,FALSE),0))</f>
        <v>#REF!</v>
      </c>
      <c r="AI1578" s="29" t="e">
        <f>'施設リストA-1（直営）'!#REF!</f>
        <v>#REF!</v>
      </c>
      <c r="AJ1578" s="29" t="e">
        <f>'施設リストA-1（直営）'!#REF!</f>
        <v>#REF!</v>
      </c>
      <c r="AK1578" s="30" t="e">
        <f>IF(AJ1578="新設",VLOOKUP('施設リストA-1（直営）'!#REF!,'（新設）照明器具'!$B$5:$C$1990,2,FALSE),IF('部屋別効果（直）'!AJ1578="撤去",VLOOKUP('施設リストA-1（直営）'!#REF!,'（既設）調査結果'!$B$5:$C$1998,2,FALSE),0))</f>
        <v>#REF!</v>
      </c>
      <c r="AL1578" s="29" t="e">
        <f>'施設リストA-1（直営）'!#REF!</f>
        <v>#REF!</v>
      </c>
    </row>
    <row r="1579" spans="1:38" customFormat="1">
      <c r="A1579" s="94"/>
      <c r="B1579" s="16" t="e">
        <f>'施設リストA-1（直営）'!#REF!</f>
        <v>#REF!</v>
      </c>
      <c r="C1579" s="14" t="e">
        <f>'施設リストA-1（直営）'!#REF!</f>
        <v>#REF!</v>
      </c>
      <c r="D1579" s="94" t="e">
        <f>'施設リストA-1（直営）'!#REF!</f>
        <v>#REF!</v>
      </c>
      <c r="E1579" s="20" t="e">
        <f>'施設リストA-1（直営）'!#REF!</f>
        <v>#REF!</v>
      </c>
      <c r="F1579" s="20" t="e">
        <f>'施設リストA-1（直営）'!#REF!</f>
        <v>#REF!</v>
      </c>
      <c r="G1579" s="13" t="e">
        <f>'施設リストA-1（直営）'!#REF!</f>
        <v>#REF!</v>
      </c>
      <c r="H1579" s="28" t="e">
        <f t="shared" si="24"/>
        <v>#REF!</v>
      </c>
      <c r="I1579" s="29" t="e">
        <f>'施設リストA-1（直営）'!#REF!</f>
        <v>#REF!</v>
      </c>
      <c r="J1579" s="30" t="e">
        <f>IF(I1579="新設",VLOOKUP('施設リストA-1（直営）'!#REF!,'（新設）照明器具'!$B$5:$C$1990,2,FALSE),IF('部屋別効果（直）'!I1579="撤去",VLOOKUP('施設リストA-1（直営）'!#REF!,'（既設）調査結果'!$B$5:$C$1998,2,FALSE),0))</f>
        <v>#REF!</v>
      </c>
      <c r="K1579" s="29" t="e">
        <f>'施設リストA-1（直営）'!#REF!</f>
        <v>#REF!</v>
      </c>
      <c r="L1579" s="29" t="e">
        <f>'施設リストA-1（直営）'!#REF!</f>
        <v>#REF!</v>
      </c>
      <c r="M1579" s="30" t="e">
        <f>IF(L1579="新設",VLOOKUP('施設リストA-1（直営）'!#REF!,'（新設）照明器具'!$B$5:$C$1990,2,FALSE),IF('部屋別効果（直）'!L1579="撤去",VLOOKUP('施設リストA-1（直営）'!#REF!,'（既設）調査結果'!$B$5:$C$1998,2,FALSE),0))</f>
        <v>#REF!</v>
      </c>
      <c r="N1579" s="29" t="e">
        <f>'施設リストA-1（直営）'!#REF!</f>
        <v>#REF!</v>
      </c>
      <c r="O1579" s="29" t="e">
        <f>'施設リストA-1（直営）'!#REF!</f>
        <v>#REF!</v>
      </c>
      <c r="P1579" s="30" t="e">
        <f>IF(O1579="新設",VLOOKUP('施設リストA-1（直営）'!#REF!,'（新設）照明器具'!$B$5:$C$1990,2,FALSE),IF('部屋別効果（直）'!O1579="撤去",VLOOKUP('施設リストA-1（直営）'!#REF!,'（既設）調査結果'!$B$5:$C$1998,2,FALSE),0))</f>
        <v>#REF!</v>
      </c>
      <c r="Q1579" s="29" t="e">
        <f>'施設リストA-1（直営）'!#REF!</f>
        <v>#REF!</v>
      </c>
      <c r="R1579" s="29" t="e">
        <f>'施設リストA-1（直営）'!#REF!</f>
        <v>#REF!</v>
      </c>
      <c r="S1579" s="30" t="e">
        <f>IF(R1579="新設",VLOOKUP('施設リストA-1（直営）'!#REF!,'（新設）照明器具'!$B$5:$C$1990,2,FALSE),IF('部屋別効果（直）'!R1579="撤去",VLOOKUP('施設リストA-1（直営）'!#REF!,'（既設）調査結果'!$B$5:$C$1998,2,FALSE),0))</f>
        <v>#REF!</v>
      </c>
      <c r="T1579" s="29" t="e">
        <f>'施設リストA-1（直営）'!#REF!</f>
        <v>#REF!</v>
      </c>
      <c r="U1579" s="29" t="e">
        <f>'施設リストA-1（直営）'!#REF!</f>
        <v>#REF!</v>
      </c>
      <c r="V1579" s="30" t="e">
        <f>IF(U1579="新設",VLOOKUP('施設リストA-1（直営）'!#REF!,'（新設）照明器具'!$B$5:$C$1990,2,FALSE),IF('部屋別効果（直）'!U1579="撤去",VLOOKUP('施設リストA-1（直営）'!#REF!,'（既設）調査結果'!$B$5:$C$1998,2,FALSE),0))</f>
        <v>#REF!</v>
      </c>
      <c r="W1579" s="29" t="e">
        <f>'施設リストA-1（直営）'!#REF!</f>
        <v>#REF!</v>
      </c>
      <c r="X1579" s="29" t="e">
        <f>'施設リストA-1（直営）'!#REF!</f>
        <v>#REF!</v>
      </c>
      <c r="Y1579" s="30" t="e">
        <f>IF(X1579="新設",VLOOKUP('施設リストA-1（直営）'!#REF!,'（新設）照明器具'!$B$5:$C$1990,2,FALSE),IF('部屋別効果（直）'!X1579="撤去",VLOOKUP('施設リストA-1（直営）'!#REF!,'（既設）調査結果'!$B$5:$C$1998,2,FALSE),0))</f>
        <v>#REF!</v>
      </c>
      <c r="Z1579" s="29" t="e">
        <f>'施設リストA-1（直営）'!#REF!</f>
        <v>#REF!</v>
      </c>
      <c r="AA1579" s="29" t="e">
        <f>'施設リストA-1（直営）'!#REF!</f>
        <v>#REF!</v>
      </c>
      <c r="AB1579" s="30" t="e">
        <f>IF(AA1579="新設",VLOOKUP('施設リストA-1（直営）'!#REF!,'（新設）照明器具'!$B$5:$C$1990,2,FALSE),IF('部屋別効果（直）'!AA1579="撤去",VLOOKUP('施設リストA-1（直営）'!#REF!,'（既設）調査結果'!$B$5:$C$1998,2,FALSE),0))</f>
        <v>#REF!</v>
      </c>
      <c r="AC1579" s="29" t="e">
        <f>'施設リストA-1（直営）'!#REF!</f>
        <v>#REF!</v>
      </c>
      <c r="AD1579" s="29" t="e">
        <f>'施設リストA-1（直営）'!#REF!</f>
        <v>#REF!</v>
      </c>
      <c r="AE1579" s="30" t="e">
        <f>IF(AD1579="新設",VLOOKUP('施設リストA-1（直営）'!#REF!,'（新設）照明器具'!$B$5:$C$1990,2,FALSE),IF('部屋別効果（直）'!AD1579="撤去",VLOOKUP('施設リストA-1（直営）'!#REF!,'（既設）調査結果'!$B$5:$C$1998,2,FALSE),0))</f>
        <v>#REF!</v>
      </c>
      <c r="AF1579" s="29" t="e">
        <f>'施設リストA-1（直営）'!#REF!</f>
        <v>#REF!</v>
      </c>
      <c r="AG1579" s="29" t="e">
        <f>'施設リストA-1（直営）'!#REF!</f>
        <v>#REF!</v>
      </c>
      <c r="AH1579" s="30" t="e">
        <f>IF(AG1579="新設",VLOOKUP('施設リストA-1（直営）'!#REF!,'（新設）照明器具'!$B$5:$C$1990,2,FALSE),IF('部屋別効果（直）'!AG1579="撤去",VLOOKUP('施設リストA-1（直営）'!#REF!,'（既設）調査結果'!$B$5:$C$1998,2,FALSE),0))</f>
        <v>#REF!</v>
      </c>
      <c r="AI1579" s="29" t="e">
        <f>'施設リストA-1（直営）'!#REF!</f>
        <v>#REF!</v>
      </c>
      <c r="AJ1579" s="29" t="e">
        <f>'施設リストA-1（直営）'!#REF!</f>
        <v>#REF!</v>
      </c>
      <c r="AK1579" s="30" t="e">
        <f>IF(AJ1579="新設",VLOOKUP('施設リストA-1（直営）'!#REF!,'（新設）照明器具'!$B$5:$C$1990,2,FALSE),IF('部屋別効果（直）'!AJ1579="撤去",VLOOKUP('施設リストA-1（直営）'!#REF!,'（既設）調査結果'!$B$5:$C$1998,2,FALSE),0))</f>
        <v>#REF!</v>
      </c>
      <c r="AL1579" s="29" t="e">
        <f>'施設リストA-1（直営）'!#REF!</f>
        <v>#REF!</v>
      </c>
    </row>
    <row r="1580" spans="1:38" customFormat="1">
      <c r="A1580" s="94"/>
      <c r="B1580" s="16" t="e">
        <f>'施設リストA-1（直営）'!#REF!</f>
        <v>#REF!</v>
      </c>
      <c r="C1580" s="14" t="e">
        <f>'施設リストA-1（直営）'!#REF!</f>
        <v>#REF!</v>
      </c>
      <c r="D1580" s="94" t="e">
        <f>'施設リストA-1（直営）'!#REF!</f>
        <v>#REF!</v>
      </c>
      <c r="E1580" s="20" t="e">
        <f>'施設リストA-1（直営）'!#REF!</f>
        <v>#REF!</v>
      </c>
      <c r="F1580" s="20" t="e">
        <f>'施設リストA-1（直営）'!#REF!</f>
        <v>#REF!</v>
      </c>
      <c r="G1580" s="13" t="e">
        <f>'施設リストA-1（直営）'!#REF!</f>
        <v>#REF!</v>
      </c>
      <c r="H1580" s="28" t="e">
        <f t="shared" si="24"/>
        <v>#REF!</v>
      </c>
      <c r="I1580" s="29" t="e">
        <f>'施設リストA-1（直営）'!#REF!</f>
        <v>#REF!</v>
      </c>
      <c r="J1580" s="30" t="e">
        <f>IF(I1580="新設",VLOOKUP('施設リストA-1（直営）'!#REF!,'（新設）照明器具'!$B$5:$C$1990,2,FALSE),IF('部屋別効果（直）'!I1580="撤去",VLOOKUP('施設リストA-1（直営）'!#REF!,'（既設）調査結果'!$B$5:$C$1998,2,FALSE),0))</f>
        <v>#REF!</v>
      </c>
      <c r="K1580" s="29" t="e">
        <f>'施設リストA-1（直営）'!#REF!</f>
        <v>#REF!</v>
      </c>
      <c r="L1580" s="29" t="e">
        <f>'施設リストA-1（直営）'!#REF!</f>
        <v>#REF!</v>
      </c>
      <c r="M1580" s="30" t="e">
        <f>IF(L1580="新設",VLOOKUP('施設リストA-1（直営）'!#REF!,'（新設）照明器具'!$B$5:$C$1990,2,FALSE),IF('部屋別効果（直）'!L1580="撤去",VLOOKUP('施設リストA-1（直営）'!#REF!,'（既設）調査結果'!$B$5:$C$1998,2,FALSE),0))</f>
        <v>#REF!</v>
      </c>
      <c r="N1580" s="29" t="e">
        <f>'施設リストA-1（直営）'!#REF!</f>
        <v>#REF!</v>
      </c>
      <c r="O1580" s="29" t="e">
        <f>'施設リストA-1（直営）'!#REF!</f>
        <v>#REF!</v>
      </c>
      <c r="P1580" s="30" t="e">
        <f>IF(O1580="新設",VLOOKUP('施設リストA-1（直営）'!#REF!,'（新設）照明器具'!$B$5:$C$1990,2,FALSE),IF('部屋別効果（直）'!O1580="撤去",VLOOKUP('施設リストA-1（直営）'!#REF!,'（既設）調査結果'!$B$5:$C$1998,2,FALSE),0))</f>
        <v>#REF!</v>
      </c>
      <c r="Q1580" s="29" t="e">
        <f>'施設リストA-1（直営）'!#REF!</f>
        <v>#REF!</v>
      </c>
      <c r="R1580" s="29" t="e">
        <f>'施設リストA-1（直営）'!#REF!</f>
        <v>#REF!</v>
      </c>
      <c r="S1580" s="30" t="e">
        <f>IF(R1580="新設",VLOOKUP('施設リストA-1（直営）'!#REF!,'（新設）照明器具'!$B$5:$C$1990,2,FALSE),IF('部屋別効果（直）'!R1580="撤去",VLOOKUP('施設リストA-1（直営）'!#REF!,'（既設）調査結果'!$B$5:$C$1998,2,FALSE),0))</f>
        <v>#REF!</v>
      </c>
      <c r="T1580" s="29" t="e">
        <f>'施設リストA-1（直営）'!#REF!</f>
        <v>#REF!</v>
      </c>
      <c r="U1580" s="29" t="e">
        <f>'施設リストA-1（直営）'!#REF!</f>
        <v>#REF!</v>
      </c>
      <c r="V1580" s="30" t="e">
        <f>IF(U1580="新設",VLOOKUP('施設リストA-1（直営）'!#REF!,'（新設）照明器具'!$B$5:$C$1990,2,FALSE),IF('部屋別効果（直）'!U1580="撤去",VLOOKUP('施設リストA-1（直営）'!#REF!,'（既設）調査結果'!$B$5:$C$1998,2,FALSE),0))</f>
        <v>#REF!</v>
      </c>
      <c r="W1580" s="29" t="e">
        <f>'施設リストA-1（直営）'!#REF!</f>
        <v>#REF!</v>
      </c>
      <c r="X1580" s="29" t="e">
        <f>'施設リストA-1（直営）'!#REF!</f>
        <v>#REF!</v>
      </c>
      <c r="Y1580" s="30" t="e">
        <f>IF(X1580="新設",VLOOKUP('施設リストA-1（直営）'!#REF!,'（新設）照明器具'!$B$5:$C$1990,2,FALSE),IF('部屋別効果（直）'!X1580="撤去",VLOOKUP('施設リストA-1（直営）'!#REF!,'（既設）調査結果'!$B$5:$C$1998,2,FALSE),0))</f>
        <v>#REF!</v>
      </c>
      <c r="Z1580" s="29" t="e">
        <f>'施設リストA-1（直営）'!#REF!</f>
        <v>#REF!</v>
      </c>
      <c r="AA1580" s="29" t="e">
        <f>'施設リストA-1（直営）'!#REF!</f>
        <v>#REF!</v>
      </c>
      <c r="AB1580" s="30" t="e">
        <f>IF(AA1580="新設",VLOOKUP('施設リストA-1（直営）'!#REF!,'（新設）照明器具'!$B$5:$C$1990,2,FALSE),IF('部屋別効果（直）'!AA1580="撤去",VLOOKUP('施設リストA-1（直営）'!#REF!,'（既設）調査結果'!$B$5:$C$1998,2,FALSE),0))</f>
        <v>#REF!</v>
      </c>
      <c r="AC1580" s="29" t="e">
        <f>'施設リストA-1（直営）'!#REF!</f>
        <v>#REF!</v>
      </c>
      <c r="AD1580" s="29" t="e">
        <f>'施設リストA-1（直営）'!#REF!</f>
        <v>#REF!</v>
      </c>
      <c r="AE1580" s="30" t="e">
        <f>IF(AD1580="新設",VLOOKUP('施設リストA-1（直営）'!#REF!,'（新設）照明器具'!$B$5:$C$1990,2,FALSE),IF('部屋別効果（直）'!AD1580="撤去",VLOOKUP('施設リストA-1（直営）'!#REF!,'（既設）調査結果'!$B$5:$C$1998,2,FALSE),0))</f>
        <v>#REF!</v>
      </c>
      <c r="AF1580" s="29" t="e">
        <f>'施設リストA-1（直営）'!#REF!</f>
        <v>#REF!</v>
      </c>
      <c r="AG1580" s="29" t="e">
        <f>'施設リストA-1（直営）'!#REF!</f>
        <v>#REF!</v>
      </c>
      <c r="AH1580" s="30" t="e">
        <f>IF(AG1580="新設",VLOOKUP('施設リストA-1（直営）'!#REF!,'（新設）照明器具'!$B$5:$C$1990,2,FALSE),IF('部屋別効果（直）'!AG1580="撤去",VLOOKUP('施設リストA-1（直営）'!#REF!,'（既設）調査結果'!$B$5:$C$1998,2,FALSE),0))</f>
        <v>#REF!</v>
      </c>
      <c r="AI1580" s="29" t="e">
        <f>'施設リストA-1（直営）'!#REF!</f>
        <v>#REF!</v>
      </c>
      <c r="AJ1580" s="29" t="e">
        <f>'施設リストA-1（直営）'!#REF!</f>
        <v>#REF!</v>
      </c>
      <c r="AK1580" s="30" t="e">
        <f>IF(AJ1580="新設",VLOOKUP('施設リストA-1（直営）'!#REF!,'（新設）照明器具'!$B$5:$C$1990,2,FALSE),IF('部屋別効果（直）'!AJ1580="撤去",VLOOKUP('施設リストA-1（直営）'!#REF!,'（既設）調査結果'!$B$5:$C$1998,2,FALSE),0))</f>
        <v>#REF!</v>
      </c>
      <c r="AL1580" s="29" t="e">
        <f>'施設リストA-1（直営）'!#REF!</f>
        <v>#REF!</v>
      </c>
    </row>
    <row r="1581" spans="1:38" customFormat="1">
      <c r="A1581" s="94"/>
      <c r="B1581" s="16" t="e">
        <f>'施設リストA-1（直営）'!#REF!</f>
        <v>#REF!</v>
      </c>
      <c r="C1581" s="14" t="e">
        <f>'施設リストA-1（直営）'!#REF!</f>
        <v>#REF!</v>
      </c>
      <c r="D1581" s="94" t="e">
        <f>'施設リストA-1（直営）'!#REF!</f>
        <v>#REF!</v>
      </c>
      <c r="E1581" s="20" t="e">
        <f>'施設リストA-1（直営）'!#REF!</f>
        <v>#REF!</v>
      </c>
      <c r="F1581" s="20" t="e">
        <f>'施設リストA-1（直営）'!#REF!</f>
        <v>#REF!</v>
      </c>
      <c r="G1581" s="13" t="e">
        <f>'施設リストA-1（直営）'!#REF!</f>
        <v>#REF!</v>
      </c>
      <c r="H1581" s="28" t="e">
        <f t="shared" si="24"/>
        <v>#REF!</v>
      </c>
      <c r="I1581" s="29" t="e">
        <f>'施設リストA-1（直営）'!#REF!</f>
        <v>#REF!</v>
      </c>
      <c r="J1581" s="30" t="e">
        <f>IF(I1581="新設",VLOOKUP('施設リストA-1（直営）'!#REF!,'（新設）照明器具'!$B$5:$C$1990,2,FALSE),IF('部屋別効果（直）'!I1581="撤去",VLOOKUP('施設リストA-1（直営）'!#REF!,'（既設）調査結果'!$B$5:$C$1998,2,FALSE),0))</f>
        <v>#REF!</v>
      </c>
      <c r="K1581" s="29" t="e">
        <f>'施設リストA-1（直営）'!#REF!</f>
        <v>#REF!</v>
      </c>
      <c r="L1581" s="29" t="e">
        <f>'施設リストA-1（直営）'!#REF!</f>
        <v>#REF!</v>
      </c>
      <c r="M1581" s="30" t="e">
        <f>IF(L1581="新設",VLOOKUP('施設リストA-1（直営）'!#REF!,'（新設）照明器具'!$B$5:$C$1990,2,FALSE),IF('部屋別効果（直）'!L1581="撤去",VLOOKUP('施設リストA-1（直営）'!#REF!,'（既設）調査結果'!$B$5:$C$1998,2,FALSE),0))</f>
        <v>#REF!</v>
      </c>
      <c r="N1581" s="29" t="e">
        <f>'施設リストA-1（直営）'!#REF!</f>
        <v>#REF!</v>
      </c>
      <c r="O1581" s="29" t="e">
        <f>'施設リストA-1（直営）'!#REF!</f>
        <v>#REF!</v>
      </c>
      <c r="P1581" s="30" t="e">
        <f>IF(O1581="新設",VLOOKUP('施設リストA-1（直営）'!#REF!,'（新設）照明器具'!$B$5:$C$1990,2,FALSE),IF('部屋別効果（直）'!O1581="撤去",VLOOKUP('施設リストA-1（直営）'!#REF!,'（既設）調査結果'!$B$5:$C$1998,2,FALSE),0))</f>
        <v>#REF!</v>
      </c>
      <c r="Q1581" s="29" t="e">
        <f>'施設リストA-1（直営）'!#REF!</f>
        <v>#REF!</v>
      </c>
      <c r="R1581" s="29" t="e">
        <f>'施設リストA-1（直営）'!#REF!</f>
        <v>#REF!</v>
      </c>
      <c r="S1581" s="30" t="e">
        <f>IF(R1581="新設",VLOOKUP('施設リストA-1（直営）'!#REF!,'（新設）照明器具'!$B$5:$C$1990,2,FALSE),IF('部屋別効果（直）'!R1581="撤去",VLOOKUP('施設リストA-1（直営）'!#REF!,'（既設）調査結果'!$B$5:$C$1998,2,FALSE),0))</f>
        <v>#REF!</v>
      </c>
      <c r="T1581" s="29" t="e">
        <f>'施設リストA-1（直営）'!#REF!</f>
        <v>#REF!</v>
      </c>
      <c r="U1581" s="29" t="e">
        <f>'施設リストA-1（直営）'!#REF!</f>
        <v>#REF!</v>
      </c>
      <c r="V1581" s="30" t="e">
        <f>IF(U1581="新設",VLOOKUP('施設リストA-1（直営）'!#REF!,'（新設）照明器具'!$B$5:$C$1990,2,FALSE),IF('部屋別効果（直）'!U1581="撤去",VLOOKUP('施設リストA-1（直営）'!#REF!,'（既設）調査結果'!$B$5:$C$1998,2,FALSE),0))</f>
        <v>#REF!</v>
      </c>
      <c r="W1581" s="29" t="e">
        <f>'施設リストA-1（直営）'!#REF!</f>
        <v>#REF!</v>
      </c>
      <c r="X1581" s="29" t="e">
        <f>'施設リストA-1（直営）'!#REF!</f>
        <v>#REF!</v>
      </c>
      <c r="Y1581" s="30" t="e">
        <f>IF(X1581="新設",VLOOKUP('施設リストA-1（直営）'!#REF!,'（新設）照明器具'!$B$5:$C$1990,2,FALSE),IF('部屋別効果（直）'!X1581="撤去",VLOOKUP('施設リストA-1（直営）'!#REF!,'（既設）調査結果'!$B$5:$C$1998,2,FALSE),0))</f>
        <v>#REF!</v>
      </c>
      <c r="Z1581" s="29" t="e">
        <f>'施設リストA-1（直営）'!#REF!</f>
        <v>#REF!</v>
      </c>
      <c r="AA1581" s="29" t="e">
        <f>'施設リストA-1（直営）'!#REF!</f>
        <v>#REF!</v>
      </c>
      <c r="AB1581" s="30" t="e">
        <f>IF(AA1581="新設",VLOOKUP('施設リストA-1（直営）'!#REF!,'（新設）照明器具'!$B$5:$C$1990,2,FALSE),IF('部屋別効果（直）'!AA1581="撤去",VLOOKUP('施設リストA-1（直営）'!#REF!,'（既設）調査結果'!$B$5:$C$1998,2,FALSE),0))</f>
        <v>#REF!</v>
      </c>
      <c r="AC1581" s="29" t="e">
        <f>'施設リストA-1（直営）'!#REF!</f>
        <v>#REF!</v>
      </c>
      <c r="AD1581" s="29" t="e">
        <f>'施設リストA-1（直営）'!#REF!</f>
        <v>#REF!</v>
      </c>
      <c r="AE1581" s="30" t="e">
        <f>IF(AD1581="新設",VLOOKUP('施設リストA-1（直営）'!#REF!,'（新設）照明器具'!$B$5:$C$1990,2,FALSE),IF('部屋別効果（直）'!AD1581="撤去",VLOOKUP('施設リストA-1（直営）'!#REF!,'（既設）調査結果'!$B$5:$C$1998,2,FALSE),0))</f>
        <v>#REF!</v>
      </c>
      <c r="AF1581" s="29" t="e">
        <f>'施設リストA-1（直営）'!#REF!</f>
        <v>#REF!</v>
      </c>
      <c r="AG1581" s="29" t="e">
        <f>'施設リストA-1（直営）'!#REF!</f>
        <v>#REF!</v>
      </c>
      <c r="AH1581" s="30" t="e">
        <f>IF(AG1581="新設",VLOOKUP('施設リストA-1（直営）'!#REF!,'（新設）照明器具'!$B$5:$C$1990,2,FALSE),IF('部屋別効果（直）'!AG1581="撤去",VLOOKUP('施設リストA-1（直営）'!#REF!,'（既設）調査結果'!$B$5:$C$1998,2,FALSE),0))</f>
        <v>#REF!</v>
      </c>
      <c r="AI1581" s="29" t="e">
        <f>'施設リストA-1（直営）'!#REF!</f>
        <v>#REF!</v>
      </c>
      <c r="AJ1581" s="29" t="e">
        <f>'施設リストA-1（直営）'!#REF!</f>
        <v>#REF!</v>
      </c>
      <c r="AK1581" s="30" t="e">
        <f>IF(AJ1581="新設",VLOOKUP('施設リストA-1（直営）'!#REF!,'（新設）照明器具'!$B$5:$C$1990,2,FALSE),IF('部屋別効果（直）'!AJ1581="撤去",VLOOKUP('施設リストA-1（直営）'!#REF!,'（既設）調査結果'!$B$5:$C$1998,2,FALSE),0))</f>
        <v>#REF!</v>
      </c>
      <c r="AL1581" s="29" t="e">
        <f>'施設リストA-1（直営）'!#REF!</f>
        <v>#REF!</v>
      </c>
    </row>
    <row r="1582" spans="1:38" customFormat="1">
      <c r="A1582" s="94"/>
      <c r="B1582" s="16" t="e">
        <f>'施設リストA-1（直営）'!#REF!</f>
        <v>#REF!</v>
      </c>
      <c r="C1582" s="14" t="e">
        <f>'施設リストA-1（直営）'!#REF!</f>
        <v>#REF!</v>
      </c>
      <c r="D1582" s="94" t="e">
        <f>'施設リストA-1（直営）'!#REF!</f>
        <v>#REF!</v>
      </c>
      <c r="E1582" s="20" t="e">
        <f>'施設リストA-1（直営）'!#REF!</f>
        <v>#REF!</v>
      </c>
      <c r="F1582" s="20" t="e">
        <f>'施設リストA-1（直営）'!#REF!</f>
        <v>#REF!</v>
      </c>
      <c r="G1582" s="13" t="e">
        <f>'施設リストA-1（直営）'!#REF!</f>
        <v>#REF!</v>
      </c>
      <c r="H1582" s="28" t="e">
        <f t="shared" si="24"/>
        <v>#REF!</v>
      </c>
      <c r="I1582" s="29" t="e">
        <f>'施設リストA-1（直営）'!#REF!</f>
        <v>#REF!</v>
      </c>
      <c r="J1582" s="30" t="e">
        <f>IF(I1582="新設",VLOOKUP('施設リストA-1（直営）'!#REF!,'（新設）照明器具'!$B$5:$C$1990,2,FALSE),IF('部屋別効果（直）'!I1582="撤去",VLOOKUP('施設リストA-1（直営）'!#REF!,'（既設）調査結果'!$B$5:$C$1998,2,FALSE),0))</f>
        <v>#REF!</v>
      </c>
      <c r="K1582" s="29" t="e">
        <f>'施設リストA-1（直営）'!#REF!</f>
        <v>#REF!</v>
      </c>
      <c r="L1582" s="29" t="e">
        <f>'施設リストA-1（直営）'!#REF!</f>
        <v>#REF!</v>
      </c>
      <c r="M1582" s="30" t="e">
        <f>IF(L1582="新設",VLOOKUP('施設リストA-1（直営）'!#REF!,'（新設）照明器具'!$B$5:$C$1990,2,FALSE),IF('部屋別効果（直）'!L1582="撤去",VLOOKUP('施設リストA-1（直営）'!#REF!,'（既設）調査結果'!$B$5:$C$1998,2,FALSE),0))</f>
        <v>#REF!</v>
      </c>
      <c r="N1582" s="29" t="e">
        <f>'施設リストA-1（直営）'!#REF!</f>
        <v>#REF!</v>
      </c>
      <c r="O1582" s="29" t="e">
        <f>'施設リストA-1（直営）'!#REF!</f>
        <v>#REF!</v>
      </c>
      <c r="P1582" s="30" t="e">
        <f>IF(O1582="新設",VLOOKUP('施設リストA-1（直営）'!#REF!,'（新設）照明器具'!$B$5:$C$1990,2,FALSE),IF('部屋別効果（直）'!O1582="撤去",VLOOKUP('施設リストA-1（直営）'!#REF!,'（既設）調査結果'!$B$5:$C$1998,2,FALSE),0))</f>
        <v>#REF!</v>
      </c>
      <c r="Q1582" s="29" t="e">
        <f>'施設リストA-1（直営）'!#REF!</f>
        <v>#REF!</v>
      </c>
      <c r="R1582" s="29" t="e">
        <f>'施設リストA-1（直営）'!#REF!</f>
        <v>#REF!</v>
      </c>
      <c r="S1582" s="30" t="e">
        <f>IF(R1582="新設",VLOOKUP('施設リストA-1（直営）'!#REF!,'（新設）照明器具'!$B$5:$C$1990,2,FALSE),IF('部屋別効果（直）'!R1582="撤去",VLOOKUP('施設リストA-1（直営）'!#REF!,'（既設）調査結果'!$B$5:$C$1998,2,FALSE),0))</f>
        <v>#REF!</v>
      </c>
      <c r="T1582" s="29" t="e">
        <f>'施設リストA-1（直営）'!#REF!</f>
        <v>#REF!</v>
      </c>
      <c r="U1582" s="29" t="e">
        <f>'施設リストA-1（直営）'!#REF!</f>
        <v>#REF!</v>
      </c>
      <c r="V1582" s="30" t="e">
        <f>IF(U1582="新設",VLOOKUP('施設リストA-1（直営）'!#REF!,'（新設）照明器具'!$B$5:$C$1990,2,FALSE),IF('部屋別効果（直）'!U1582="撤去",VLOOKUP('施設リストA-1（直営）'!#REF!,'（既設）調査結果'!$B$5:$C$1998,2,FALSE),0))</f>
        <v>#REF!</v>
      </c>
      <c r="W1582" s="29" t="e">
        <f>'施設リストA-1（直営）'!#REF!</f>
        <v>#REF!</v>
      </c>
      <c r="X1582" s="29" t="e">
        <f>'施設リストA-1（直営）'!#REF!</f>
        <v>#REF!</v>
      </c>
      <c r="Y1582" s="30" t="e">
        <f>IF(X1582="新設",VLOOKUP('施設リストA-1（直営）'!#REF!,'（新設）照明器具'!$B$5:$C$1990,2,FALSE),IF('部屋別効果（直）'!X1582="撤去",VLOOKUP('施設リストA-1（直営）'!#REF!,'（既設）調査結果'!$B$5:$C$1998,2,FALSE),0))</f>
        <v>#REF!</v>
      </c>
      <c r="Z1582" s="29" t="e">
        <f>'施設リストA-1（直営）'!#REF!</f>
        <v>#REF!</v>
      </c>
      <c r="AA1582" s="29" t="e">
        <f>'施設リストA-1（直営）'!#REF!</f>
        <v>#REF!</v>
      </c>
      <c r="AB1582" s="30" t="e">
        <f>IF(AA1582="新設",VLOOKUP('施設リストA-1（直営）'!#REF!,'（新設）照明器具'!$B$5:$C$1990,2,FALSE),IF('部屋別効果（直）'!AA1582="撤去",VLOOKUP('施設リストA-1（直営）'!#REF!,'（既設）調査結果'!$B$5:$C$1998,2,FALSE),0))</f>
        <v>#REF!</v>
      </c>
      <c r="AC1582" s="29" t="e">
        <f>'施設リストA-1（直営）'!#REF!</f>
        <v>#REF!</v>
      </c>
      <c r="AD1582" s="29" t="e">
        <f>'施設リストA-1（直営）'!#REF!</f>
        <v>#REF!</v>
      </c>
      <c r="AE1582" s="30" t="e">
        <f>IF(AD1582="新設",VLOOKUP('施設リストA-1（直営）'!#REF!,'（新設）照明器具'!$B$5:$C$1990,2,FALSE),IF('部屋別効果（直）'!AD1582="撤去",VLOOKUP('施設リストA-1（直営）'!#REF!,'（既設）調査結果'!$B$5:$C$1998,2,FALSE),0))</f>
        <v>#REF!</v>
      </c>
      <c r="AF1582" s="29" t="e">
        <f>'施設リストA-1（直営）'!#REF!</f>
        <v>#REF!</v>
      </c>
      <c r="AG1582" s="29" t="e">
        <f>'施設リストA-1（直営）'!#REF!</f>
        <v>#REF!</v>
      </c>
      <c r="AH1582" s="30" t="e">
        <f>IF(AG1582="新設",VLOOKUP('施設リストA-1（直営）'!#REF!,'（新設）照明器具'!$B$5:$C$1990,2,FALSE),IF('部屋別効果（直）'!AG1582="撤去",VLOOKUP('施設リストA-1（直営）'!#REF!,'（既設）調査結果'!$B$5:$C$1998,2,FALSE),0))</f>
        <v>#REF!</v>
      </c>
      <c r="AI1582" s="29" t="e">
        <f>'施設リストA-1（直営）'!#REF!</f>
        <v>#REF!</v>
      </c>
      <c r="AJ1582" s="29" t="e">
        <f>'施設リストA-1（直営）'!#REF!</f>
        <v>#REF!</v>
      </c>
      <c r="AK1582" s="30" t="e">
        <f>IF(AJ1582="新設",VLOOKUP('施設リストA-1（直営）'!#REF!,'（新設）照明器具'!$B$5:$C$1990,2,FALSE),IF('部屋別効果（直）'!AJ1582="撤去",VLOOKUP('施設リストA-1（直営）'!#REF!,'（既設）調査結果'!$B$5:$C$1998,2,FALSE),0))</f>
        <v>#REF!</v>
      </c>
      <c r="AL1582" s="29" t="e">
        <f>'施設リストA-1（直営）'!#REF!</f>
        <v>#REF!</v>
      </c>
    </row>
    <row r="1583" spans="1:38" customFormat="1">
      <c r="A1583" s="94"/>
      <c r="B1583" s="16" t="e">
        <f>'施設リストA-1（直営）'!#REF!</f>
        <v>#REF!</v>
      </c>
      <c r="C1583" s="14" t="e">
        <f>'施設リストA-1（直営）'!#REF!</f>
        <v>#REF!</v>
      </c>
      <c r="D1583" s="94" t="e">
        <f>'施設リストA-1（直営）'!#REF!</f>
        <v>#REF!</v>
      </c>
      <c r="E1583" s="20" t="e">
        <f>'施設リストA-1（直営）'!#REF!</f>
        <v>#REF!</v>
      </c>
      <c r="F1583" s="20" t="e">
        <f>'施設リストA-1（直営）'!#REF!</f>
        <v>#REF!</v>
      </c>
      <c r="G1583" s="13" t="e">
        <f>'施設リストA-1（直営）'!#REF!</f>
        <v>#REF!</v>
      </c>
      <c r="H1583" s="28" t="e">
        <f t="shared" si="24"/>
        <v>#REF!</v>
      </c>
      <c r="I1583" s="29" t="e">
        <f>'施設リストA-1（直営）'!#REF!</f>
        <v>#REF!</v>
      </c>
      <c r="J1583" s="30" t="e">
        <f>IF(I1583="新設",VLOOKUP('施設リストA-1（直営）'!#REF!,'（新設）照明器具'!$B$5:$C$1990,2,FALSE),IF('部屋別効果（直）'!I1583="撤去",VLOOKUP('施設リストA-1（直営）'!#REF!,'（既設）調査結果'!$B$5:$C$1998,2,FALSE),0))</f>
        <v>#REF!</v>
      </c>
      <c r="K1583" s="29" t="e">
        <f>'施設リストA-1（直営）'!#REF!</f>
        <v>#REF!</v>
      </c>
      <c r="L1583" s="29" t="e">
        <f>'施設リストA-1（直営）'!#REF!</f>
        <v>#REF!</v>
      </c>
      <c r="M1583" s="30" t="e">
        <f>IF(L1583="新設",VLOOKUP('施設リストA-1（直営）'!#REF!,'（新設）照明器具'!$B$5:$C$1990,2,FALSE),IF('部屋別効果（直）'!L1583="撤去",VLOOKUP('施設リストA-1（直営）'!#REF!,'（既設）調査結果'!$B$5:$C$1998,2,FALSE),0))</f>
        <v>#REF!</v>
      </c>
      <c r="N1583" s="29" t="e">
        <f>'施設リストA-1（直営）'!#REF!</f>
        <v>#REF!</v>
      </c>
      <c r="O1583" s="29" t="e">
        <f>'施設リストA-1（直営）'!#REF!</f>
        <v>#REF!</v>
      </c>
      <c r="P1583" s="30" t="e">
        <f>IF(O1583="新設",VLOOKUP('施設リストA-1（直営）'!#REF!,'（新設）照明器具'!$B$5:$C$1990,2,FALSE),IF('部屋別効果（直）'!O1583="撤去",VLOOKUP('施設リストA-1（直営）'!#REF!,'（既設）調査結果'!$B$5:$C$1998,2,FALSE),0))</f>
        <v>#REF!</v>
      </c>
      <c r="Q1583" s="29" t="e">
        <f>'施設リストA-1（直営）'!#REF!</f>
        <v>#REF!</v>
      </c>
      <c r="R1583" s="29" t="e">
        <f>'施設リストA-1（直営）'!#REF!</f>
        <v>#REF!</v>
      </c>
      <c r="S1583" s="30" t="e">
        <f>IF(R1583="新設",VLOOKUP('施設リストA-1（直営）'!#REF!,'（新設）照明器具'!$B$5:$C$1990,2,FALSE),IF('部屋別効果（直）'!R1583="撤去",VLOOKUP('施設リストA-1（直営）'!#REF!,'（既設）調査結果'!$B$5:$C$1998,2,FALSE),0))</f>
        <v>#REF!</v>
      </c>
      <c r="T1583" s="29" t="e">
        <f>'施設リストA-1（直営）'!#REF!</f>
        <v>#REF!</v>
      </c>
      <c r="U1583" s="29" t="e">
        <f>'施設リストA-1（直営）'!#REF!</f>
        <v>#REF!</v>
      </c>
      <c r="V1583" s="30" t="e">
        <f>IF(U1583="新設",VLOOKUP('施設リストA-1（直営）'!#REF!,'（新設）照明器具'!$B$5:$C$1990,2,FALSE),IF('部屋別効果（直）'!U1583="撤去",VLOOKUP('施設リストA-1（直営）'!#REF!,'（既設）調査結果'!$B$5:$C$1998,2,FALSE),0))</f>
        <v>#REF!</v>
      </c>
      <c r="W1583" s="29" t="e">
        <f>'施設リストA-1（直営）'!#REF!</f>
        <v>#REF!</v>
      </c>
      <c r="X1583" s="29" t="e">
        <f>'施設リストA-1（直営）'!#REF!</f>
        <v>#REF!</v>
      </c>
      <c r="Y1583" s="30" t="e">
        <f>IF(X1583="新設",VLOOKUP('施設リストA-1（直営）'!#REF!,'（新設）照明器具'!$B$5:$C$1990,2,FALSE),IF('部屋別効果（直）'!X1583="撤去",VLOOKUP('施設リストA-1（直営）'!#REF!,'（既設）調査結果'!$B$5:$C$1998,2,FALSE),0))</f>
        <v>#REF!</v>
      </c>
      <c r="Z1583" s="29" t="e">
        <f>'施設リストA-1（直営）'!#REF!</f>
        <v>#REF!</v>
      </c>
      <c r="AA1583" s="29" t="e">
        <f>'施設リストA-1（直営）'!#REF!</f>
        <v>#REF!</v>
      </c>
      <c r="AB1583" s="30" t="e">
        <f>IF(AA1583="新設",VLOOKUP('施設リストA-1（直営）'!#REF!,'（新設）照明器具'!$B$5:$C$1990,2,FALSE),IF('部屋別効果（直）'!AA1583="撤去",VLOOKUP('施設リストA-1（直営）'!#REF!,'（既設）調査結果'!$B$5:$C$1998,2,FALSE),0))</f>
        <v>#REF!</v>
      </c>
      <c r="AC1583" s="29" t="e">
        <f>'施設リストA-1（直営）'!#REF!</f>
        <v>#REF!</v>
      </c>
      <c r="AD1583" s="29" t="e">
        <f>'施設リストA-1（直営）'!#REF!</f>
        <v>#REF!</v>
      </c>
      <c r="AE1583" s="30" t="e">
        <f>IF(AD1583="新設",VLOOKUP('施設リストA-1（直営）'!#REF!,'（新設）照明器具'!$B$5:$C$1990,2,FALSE),IF('部屋別効果（直）'!AD1583="撤去",VLOOKUP('施設リストA-1（直営）'!#REF!,'（既設）調査結果'!$B$5:$C$1998,2,FALSE),0))</f>
        <v>#REF!</v>
      </c>
      <c r="AF1583" s="29" t="e">
        <f>'施設リストA-1（直営）'!#REF!</f>
        <v>#REF!</v>
      </c>
      <c r="AG1583" s="29" t="e">
        <f>'施設リストA-1（直営）'!#REF!</f>
        <v>#REF!</v>
      </c>
      <c r="AH1583" s="30" t="e">
        <f>IF(AG1583="新設",VLOOKUP('施設リストA-1（直営）'!#REF!,'（新設）照明器具'!$B$5:$C$1990,2,FALSE),IF('部屋別効果（直）'!AG1583="撤去",VLOOKUP('施設リストA-1（直営）'!#REF!,'（既設）調査結果'!$B$5:$C$1998,2,FALSE),0))</f>
        <v>#REF!</v>
      </c>
      <c r="AI1583" s="29" t="e">
        <f>'施設リストA-1（直営）'!#REF!</f>
        <v>#REF!</v>
      </c>
      <c r="AJ1583" s="29" t="e">
        <f>'施設リストA-1（直営）'!#REF!</f>
        <v>#REF!</v>
      </c>
      <c r="AK1583" s="30" t="e">
        <f>IF(AJ1583="新設",VLOOKUP('施設リストA-1（直営）'!#REF!,'（新設）照明器具'!$B$5:$C$1990,2,FALSE),IF('部屋別効果（直）'!AJ1583="撤去",VLOOKUP('施設リストA-1（直営）'!#REF!,'（既設）調査結果'!$B$5:$C$1998,2,FALSE),0))</f>
        <v>#REF!</v>
      </c>
      <c r="AL1583" s="29" t="e">
        <f>'施設リストA-1（直営）'!#REF!</f>
        <v>#REF!</v>
      </c>
    </row>
    <row r="1584" spans="1:38" customFormat="1">
      <c r="A1584" s="94"/>
      <c r="B1584" s="16" t="e">
        <f>'施設リストA-1（直営）'!#REF!</f>
        <v>#REF!</v>
      </c>
      <c r="C1584" s="14" t="e">
        <f>'施設リストA-1（直営）'!#REF!</f>
        <v>#REF!</v>
      </c>
      <c r="D1584" s="94" t="e">
        <f>'施設リストA-1（直営）'!#REF!</f>
        <v>#REF!</v>
      </c>
      <c r="E1584" s="20" t="e">
        <f>'施設リストA-1（直営）'!#REF!</f>
        <v>#REF!</v>
      </c>
      <c r="F1584" s="20" t="e">
        <f>'施設リストA-1（直営）'!#REF!</f>
        <v>#REF!</v>
      </c>
      <c r="G1584" s="13" t="e">
        <f>'施設リストA-1（直営）'!#REF!</f>
        <v>#REF!</v>
      </c>
      <c r="H1584" s="28" t="e">
        <f t="shared" si="24"/>
        <v>#REF!</v>
      </c>
      <c r="I1584" s="29" t="e">
        <f>'施設リストA-1（直営）'!#REF!</f>
        <v>#REF!</v>
      </c>
      <c r="J1584" s="30" t="e">
        <f>IF(I1584="新設",VLOOKUP('施設リストA-1（直営）'!#REF!,'（新設）照明器具'!$B$5:$C$1990,2,FALSE),IF('部屋別効果（直）'!I1584="撤去",VLOOKUP('施設リストA-1（直営）'!#REF!,'（既設）調査結果'!$B$5:$C$1998,2,FALSE),0))</f>
        <v>#REF!</v>
      </c>
      <c r="K1584" s="29" t="e">
        <f>'施設リストA-1（直営）'!#REF!</f>
        <v>#REF!</v>
      </c>
      <c r="L1584" s="29" t="e">
        <f>'施設リストA-1（直営）'!#REF!</f>
        <v>#REF!</v>
      </c>
      <c r="M1584" s="30" t="e">
        <f>IF(L1584="新設",VLOOKUP('施設リストA-1（直営）'!#REF!,'（新設）照明器具'!$B$5:$C$1990,2,FALSE),IF('部屋別効果（直）'!L1584="撤去",VLOOKUP('施設リストA-1（直営）'!#REF!,'（既設）調査結果'!$B$5:$C$1998,2,FALSE),0))</f>
        <v>#REF!</v>
      </c>
      <c r="N1584" s="29" t="e">
        <f>'施設リストA-1（直営）'!#REF!</f>
        <v>#REF!</v>
      </c>
      <c r="O1584" s="29" t="e">
        <f>'施設リストA-1（直営）'!#REF!</f>
        <v>#REF!</v>
      </c>
      <c r="P1584" s="30" t="e">
        <f>IF(O1584="新設",VLOOKUP('施設リストA-1（直営）'!#REF!,'（新設）照明器具'!$B$5:$C$1990,2,FALSE),IF('部屋別効果（直）'!O1584="撤去",VLOOKUP('施設リストA-1（直営）'!#REF!,'（既設）調査結果'!$B$5:$C$1998,2,FALSE),0))</f>
        <v>#REF!</v>
      </c>
      <c r="Q1584" s="29" t="e">
        <f>'施設リストA-1（直営）'!#REF!</f>
        <v>#REF!</v>
      </c>
      <c r="R1584" s="29" t="e">
        <f>'施設リストA-1（直営）'!#REF!</f>
        <v>#REF!</v>
      </c>
      <c r="S1584" s="30" t="e">
        <f>IF(R1584="新設",VLOOKUP('施設リストA-1（直営）'!#REF!,'（新設）照明器具'!$B$5:$C$1990,2,FALSE),IF('部屋別効果（直）'!R1584="撤去",VLOOKUP('施設リストA-1（直営）'!#REF!,'（既設）調査結果'!$B$5:$C$1998,2,FALSE),0))</f>
        <v>#REF!</v>
      </c>
      <c r="T1584" s="29" t="e">
        <f>'施設リストA-1（直営）'!#REF!</f>
        <v>#REF!</v>
      </c>
      <c r="U1584" s="29" t="e">
        <f>'施設リストA-1（直営）'!#REF!</f>
        <v>#REF!</v>
      </c>
      <c r="V1584" s="30" t="e">
        <f>IF(U1584="新設",VLOOKUP('施設リストA-1（直営）'!#REF!,'（新設）照明器具'!$B$5:$C$1990,2,FALSE),IF('部屋別効果（直）'!U1584="撤去",VLOOKUP('施設リストA-1（直営）'!#REF!,'（既設）調査結果'!$B$5:$C$1998,2,FALSE),0))</f>
        <v>#REF!</v>
      </c>
      <c r="W1584" s="29" t="e">
        <f>'施設リストA-1（直営）'!#REF!</f>
        <v>#REF!</v>
      </c>
      <c r="X1584" s="29" t="e">
        <f>'施設リストA-1（直営）'!#REF!</f>
        <v>#REF!</v>
      </c>
      <c r="Y1584" s="30" t="e">
        <f>IF(X1584="新設",VLOOKUP('施設リストA-1（直営）'!#REF!,'（新設）照明器具'!$B$5:$C$1990,2,FALSE),IF('部屋別効果（直）'!X1584="撤去",VLOOKUP('施設リストA-1（直営）'!#REF!,'（既設）調査結果'!$B$5:$C$1998,2,FALSE),0))</f>
        <v>#REF!</v>
      </c>
      <c r="Z1584" s="29" t="e">
        <f>'施設リストA-1（直営）'!#REF!</f>
        <v>#REF!</v>
      </c>
      <c r="AA1584" s="29" t="e">
        <f>'施設リストA-1（直営）'!#REF!</f>
        <v>#REF!</v>
      </c>
      <c r="AB1584" s="30" t="e">
        <f>IF(AA1584="新設",VLOOKUP('施設リストA-1（直営）'!#REF!,'（新設）照明器具'!$B$5:$C$1990,2,FALSE),IF('部屋別効果（直）'!AA1584="撤去",VLOOKUP('施設リストA-1（直営）'!#REF!,'（既設）調査結果'!$B$5:$C$1998,2,FALSE),0))</f>
        <v>#REF!</v>
      </c>
      <c r="AC1584" s="29" t="e">
        <f>'施設リストA-1（直営）'!#REF!</f>
        <v>#REF!</v>
      </c>
      <c r="AD1584" s="29" t="e">
        <f>'施設リストA-1（直営）'!#REF!</f>
        <v>#REF!</v>
      </c>
      <c r="AE1584" s="30" t="e">
        <f>IF(AD1584="新設",VLOOKUP('施設リストA-1（直営）'!#REF!,'（新設）照明器具'!$B$5:$C$1990,2,FALSE),IF('部屋別効果（直）'!AD1584="撤去",VLOOKUP('施設リストA-1（直営）'!#REF!,'（既設）調査結果'!$B$5:$C$1998,2,FALSE),0))</f>
        <v>#REF!</v>
      </c>
      <c r="AF1584" s="29" t="e">
        <f>'施設リストA-1（直営）'!#REF!</f>
        <v>#REF!</v>
      </c>
      <c r="AG1584" s="29" t="e">
        <f>'施設リストA-1（直営）'!#REF!</f>
        <v>#REF!</v>
      </c>
      <c r="AH1584" s="30" t="e">
        <f>IF(AG1584="新設",VLOOKUP('施設リストA-1（直営）'!#REF!,'（新設）照明器具'!$B$5:$C$1990,2,FALSE),IF('部屋別効果（直）'!AG1584="撤去",VLOOKUP('施設リストA-1（直営）'!#REF!,'（既設）調査結果'!$B$5:$C$1998,2,FALSE),0))</f>
        <v>#REF!</v>
      </c>
      <c r="AI1584" s="29" t="e">
        <f>'施設リストA-1（直営）'!#REF!</f>
        <v>#REF!</v>
      </c>
      <c r="AJ1584" s="29" t="e">
        <f>'施設リストA-1（直営）'!#REF!</f>
        <v>#REF!</v>
      </c>
      <c r="AK1584" s="30" t="e">
        <f>IF(AJ1584="新設",VLOOKUP('施設リストA-1（直営）'!#REF!,'（新設）照明器具'!$B$5:$C$1990,2,FALSE),IF('部屋別効果（直）'!AJ1584="撤去",VLOOKUP('施設リストA-1（直営）'!#REF!,'（既設）調査結果'!$B$5:$C$1998,2,FALSE),0))</f>
        <v>#REF!</v>
      </c>
      <c r="AL1584" s="29" t="e">
        <f>'施設リストA-1（直営）'!#REF!</f>
        <v>#REF!</v>
      </c>
    </row>
    <row r="1585" spans="1:38" customFormat="1">
      <c r="A1585" s="94"/>
      <c r="B1585" s="16" t="e">
        <f>'施設リストA-1（直営）'!#REF!</f>
        <v>#REF!</v>
      </c>
      <c r="C1585" s="14" t="e">
        <f>'施設リストA-1（直営）'!#REF!</f>
        <v>#REF!</v>
      </c>
      <c r="D1585" s="94" t="e">
        <f>'施設リストA-1（直営）'!#REF!</f>
        <v>#REF!</v>
      </c>
      <c r="E1585" s="20" t="e">
        <f>'施設リストA-1（直営）'!#REF!</f>
        <v>#REF!</v>
      </c>
      <c r="F1585" s="20" t="e">
        <f>'施設リストA-1（直営）'!#REF!</f>
        <v>#REF!</v>
      </c>
      <c r="G1585" s="13" t="e">
        <f>'施設リストA-1（直営）'!#REF!</f>
        <v>#REF!</v>
      </c>
      <c r="H1585" s="28" t="e">
        <f t="shared" si="24"/>
        <v>#REF!</v>
      </c>
      <c r="I1585" s="29" t="e">
        <f>'施設リストA-1（直営）'!#REF!</f>
        <v>#REF!</v>
      </c>
      <c r="J1585" s="30" t="e">
        <f>IF(I1585="新設",VLOOKUP('施設リストA-1（直営）'!#REF!,'（新設）照明器具'!$B$5:$C$1990,2,FALSE),IF('部屋別効果（直）'!I1585="撤去",VLOOKUP('施設リストA-1（直営）'!#REF!,'（既設）調査結果'!$B$5:$C$1998,2,FALSE),0))</f>
        <v>#REF!</v>
      </c>
      <c r="K1585" s="29" t="e">
        <f>'施設リストA-1（直営）'!#REF!</f>
        <v>#REF!</v>
      </c>
      <c r="L1585" s="29" t="e">
        <f>'施設リストA-1（直営）'!#REF!</f>
        <v>#REF!</v>
      </c>
      <c r="M1585" s="30" t="e">
        <f>IF(L1585="新設",VLOOKUP('施設リストA-1（直営）'!#REF!,'（新設）照明器具'!$B$5:$C$1990,2,FALSE),IF('部屋別効果（直）'!L1585="撤去",VLOOKUP('施設リストA-1（直営）'!#REF!,'（既設）調査結果'!$B$5:$C$1998,2,FALSE),0))</f>
        <v>#REF!</v>
      </c>
      <c r="N1585" s="29" t="e">
        <f>'施設リストA-1（直営）'!#REF!</f>
        <v>#REF!</v>
      </c>
      <c r="O1585" s="29" t="e">
        <f>'施設リストA-1（直営）'!#REF!</f>
        <v>#REF!</v>
      </c>
      <c r="P1585" s="30" t="e">
        <f>IF(O1585="新設",VLOOKUP('施設リストA-1（直営）'!#REF!,'（新設）照明器具'!$B$5:$C$1990,2,FALSE),IF('部屋別効果（直）'!O1585="撤去",VLOOKUP('施設リストA-1（直営）'!#REF!,'（既設）調査結果'!$B$5:$C$1998,2,FALSE),0))</f>
        <v>#REF!</v>
      </c>
      <c r="Q1585" s="29" t="e">
        <f>'施設リストA-1（直営）'!#REF!</f>
        <v>#REF!</v>
      </c>
      <c r="R1585" s="29" t="e">
        <f>'施設リストA-1（直営）'!#REF!</f>
        <v>#REF!</v>
      </c>
      <c r="S1585" s="30" t="e">
        <f>IF(R1585="新設",VLOOKUP('施設リストA-1（直営）'!#REF!,'（新設）照明器具'!$B$5:$C$1990,2,FALSE),IF('部屋別効果（直）'!R1585="撤去",VLOOKUP('施設リストA-1（直営）'!#REF!,'（既設）調査結果'!$B$5:$C$1998,2,FALSE),0))</f>
        <v>#REF!</v>
      </c>
      <c r="T1585" s="29" t="e">
        <f>'施設リストA-1（直営）'!#REF!</f>
        <v>#REF!</v>
      </c>
      <c r="U1585" s="29" t="e">
        <f>'施設リストA-1（直営）'!#REF!</f>
        <v>#REF!</v>
      </c>
      <c r="V1585" s="30" t="e">
        <f>IF(U1585="新設",VLOOKUP('施設リストA-1（直営）'!#REF!,'（新設）照明器具'!$B$5:$C$1990,2,FALSE),IF('部屋別効果（直）'!U1585="撤去",VLOOKUP('施設リストA-1（直営）'!#REF!,'（既設）調査結果'!$B$5:$C$1998,2,FALSE),0))</f>
        <v>#REF!</v>
      </c>
      <c r="W1585" s="29" t="e">
        <f>'施設リストA-1（直営）'!#REF!</f>
        <v>#REF!</v>
      </c>
      <c r="X1585" s="29" t="e">
        <f>'施設リストA-1（直営）'!#REF!</f>
        <v>#REF!</v>
      </c>
      <c r="Y1585" s="30" t="e">
        <f>IF(X1585="新設",VLOOKUP('施設リストA-1（直営）'!#REF!,'（新設）照明器具'!$B$5:$C$1990,2,FALSE),IF('部屋別効果（直）'!X1585="撤去",VLOOKUP('施設リストA-1（直営）'!#REF!,'（既設）調査結果'!$B$5:$C$1998,2,FALSE),0))</f>
        <v>#REF!</v>
      </c>
      <c r="Z1585" s="29" t="e">
        <f>'施設リストA-1（直営）'!#REF!</f>
        <v>#REF!</v>
      </c>
      <c r="AA1585" s="29" t="e">
        <f>'施設リストA-1（直営）'!#REF!</f>
        <v>#REF!</v>
      </c>
      <c r="AB1585" s="30" t="e">
        <f>IF(AA1585="新設",VLOOKUP('施設リストA-1（直営）'!#REF!,'（新設）照明器具'!$B$5:$C$1990,2,FALSE),IF('部屋別効果（直）'!AA1585="撤去",VLOOKUP('施設リストA-1（直営）'!#REF!,'（既設）調査結果'!$B$5:$C$1998,2,FALSE),0))</f>
        <v>#REF!</v>
      </c>
      <c r="AC1585" s="29" t="e">
        <f>'施設リストA-1（直営）'!#REF!</f>
        <v>#REF!</v>
      </c>
      <c r="AD1585" s="29" t="e">
        <f>'施設リストA-1（直営）'!#REF!</f>
        <v>#REF!</v>
      </c>
      <c r="AE1585" s="30" t="e">
        <f>IF(AD1585="新設",VLOOKUP('施設リストA-1（直営）'!#REF!,'（新設）照明器具'!$B$5:$C$1990,2,FALSE),IF('部屋別効果（直）'!AD1585="撤去",VLOOKUP('施設リストA-1（直営）'!#REF!,'（既設）調査結果'!$B$5:$C$1998,2,FALSE),0))</f>
        <v>#REF!</v>
      </c>
      <c r="AF1585" s="29" t="e">
        <f>'施設リストA-1（直営）'!#REF!</f>
        <v>#REF!</v>
      </c>
      <c r="AG1585" s="29" t="e">
        <f>'施設リストA-1（直営）'!#REF!</f>
        <v>#REF!</v>
      </c>
      <c r="AH1585" s="30" t="e">
        <f>IF(AG1585="新設",VLOOKUP('施設リストA-1（直営）'!#REF!,'（新設）照明器具'!$B$5:$C$1990,2,FALSE),IF('部屋別効果（直）'!AG1585="撤去",VLOOKUP('施設リストA-1（直営）'!#REF!,'（既設）調査結果'!$B$5:$C$1998,2,FALSE),0))</f>
        <v>#REF!</v>
      </c>
      <c r="AI1585" s="29" t="e">
        <f>'施設リストA-1（直営）'!#REF!</f>
        <v>#REF!</v>
      </c>
      <c r="AJ1585" s="29" t="e">
        <f>'施設リストA-1（直営）'!#REF!</f>
        <v>#REF!</v>
      </c>
      <c r="AK1585" s="30" t="e">
        <f>IF(AJ1585="新設",VLOOKUP('施設リストA-1（直営）'!#REF!,'（新設）照明器具'!$B$5:$C$1990,2,FALSE),IF('部屋別効果（直）'!AJ1585="撤去",VLOOKUP('施設リストA-1（直営）'!#REF!,'（既設）調査結果'!$B$5:$C$1998,2,FALSE),0))</f>
        <v>#REF!</v>
      </c>
      <c r="AL1585" s="29" t="e">
        <f>'施設リストA-1（直営）'!#REF!</f>
        <v>#REF!</v>
      </c>
    </row>
    <row r="1586" spans="1:38" customFormat="1">
      <c r="A1586" s="94"/>
      <c r="B1586" s="16" t="e">
        <f>'施設リストA-1（直営）'!#REF!</f>
        <v>#REF!</v>
      </c>
      <c r="C1586" s="14" t="e">
        <f>'施設リストA-1（直営）'!#REF!</f>
        <v>#REF!</v>
      </c>
      <c r="D1586" s="94" t="e">
        <f>'施設リストA-1（直営）'!#REF!</f>
        <v>#REF!</v>
      </c>
      <c r="E1586" s="20" t="e">
        <f>'施設リストA-1（直営）'!#REF!</f>
        <v>#REF!</v>
      </c>
      <c r="F1586" s="20" t="e">
        <f>'施設リストA-1（直営）'!#REF!</f>
        <v>#REF!</v>
      </c>
      <c r="G1586" s="13" t="e">
        <f>'施設リストA-1（直営）'!#REF!</f>
        <v>#REF!</v>
      </c>
      <c r="H1586" s="28" t="e">
        <f t="shared" si="24"/>
        <v>#REF!</v>
      </c>
      <c r="I1586" s="29" t="e">
        <f>'施設リストA-1（直営）'!#REF!</f>
        <v>#REF!</v>
      </c>
      <c r="J1586" s="30" t="e">
        <f>IF(I1586="新設",VLOOKUP('施設リストA-1（直営）'!#REF!,'（新設）照明器具'!$B$5:$C$1990,2,FALSE),IF('部屋別効果（直）'!I1586="撤去",VLOOKUP('施設リストA-1（直営）'!#REF!,'（既設）調査結果'!$B$5:$C$1998,2,FALSE),0))</f>
        <v>#REF!</v>
      </c>
      <c r="K1586" s="29" t="e">
        <f>'施設リストA-1（直営）'!#REF!</f>
        <v>#REF!</v>
      </c>
      <c r="L1586" s="29" t="e">
        <f>'施設リストA-1（直営）'!#REF!</f>
        <v>#REF!</v>
      </c>
      <c r="M1586" s="30" t="e">
        <f>IF(L1586="新設",VLOOKUP('施設リストA-1（直営）'!#REF!,'（新設）照明器具'!$B$5:$C$1990,2,FALSE),IF('部屋別効果（直）'!L1586="撤去",VLOOKUP('施設リストA-1（直営）'!#REF!,'（既設）調査結果'!$B$5:$C$1998,2,FALSE),0))</f>
        <v>#REF!</v>
      </c>
      <c r="N1586" s="29" t="e">
        <f>'施設リストA-1（直営）'!#REF!</f>
        <v>#REF!</v>
      </c>
      <c r="O1586" s="29" t="e">
        <f>'施設リストA-1（直営）'!#REF!</f>
        <v>#REF!</v>
      </c>
      <c r="P1586" s="30" t="e">
        <f>IF(O1586="新設",VLOOKUP('施設リストA-1（直営）'!#REF!,'（新設）照明器具'!$B$5:$C$1990,2,FALSE),IF('部屋別効果（直）'!O1586="撤去",VLOOKUP('施設リストA-1（直営）'!#REF!,'（既設）調査結果'!$B$5:$C$1998,2,FALSE),0))</f>
        <v>#REF!</v>
      </c>
      <c r="Q1586" s="29" t="e">
        <f>'施設リストA-1（直営）'!#REF!</f>
        <v>#REF!</v>
      </c>
      <c r="R1586" s="29" t="e">
        <f>'施設リストA-1（直営）'!#REF!</f>
        <v>#REF!</v>
      </c>
      <c r="S1586" s="30" t="e">
        <f>IF(R1586="新設",VLOOKUP('施設リストA-1（直営）'!#REF!,'（新設）照明器具'!$B$5:$C$1990,2,FALSE),IF('部屋別効果（直）'!R1586="撤去",VLOOKUP('施設リストA-1（直営）'!#REF!,'（既設）調査結果'!$B$5:$C$1998,2,FALSE),0))</f>
        <v>#REF!</v>
      </c>
      <c r="T1586" s="29" t="e">
        <f>'施設リストA-1（直営）'!#REF!</f>
        <v>#REF!</v>
      </c>
      <c r="U1586" s="29" t="e">
        <f>'施設リストA-1（直営）'!#REF!</f>
        <v>#REF!</v>
      </c>
      <c r="V1586" s="30" t="e">
        <f>IF(U1586="新設",VLOOKUP('施設リストA-1（直営）'!#REF!,'（新設）照明器具'!$B$5:$C$1990,2,FALSE),IF('部屋別効果（直）'!U1586="撤去",VLOOKUP('施設リストA-1（直営）'!#REF!,'（既設）調査結果'!$B$5:$C$1998,2,FALSE),0))</f>
        <v>#REF!</v>
      </c>
      <c r="W1586" s="29" t="e">
        <f>'施設リストA-1（直営）'!#REF!</f>
        <v>#REF!</v>
      </c>
      <c r="X1586" s="29" t="e">
        <f>'施設リストA-1（直営）'!#REF!</f>
        <v>#REF!</v>
      </c>
      <c r="Y1586" s="30" t="e">
        <f>IF(X1586="新設",VLOOKUP('施設リストA-1（直営）'!#REF!,'（新設）照明器具'!$B$5:$C$1990,2,FALSE),IF('部屋別効果（直）'!X1586="撤去",VLOOKUP('施設リストA-1（直営）'!#REF!,'（既設）調査結果'!$B$5:$C$1998,2,FALSE),0))</f>
        <v>#REF!</v>
      </c>
      <c r="Z1586" s="29" t="e">
        <f>'施設リストA-1（直営）'!#REF!</f>
        <v>#REF!</v>
      </c>
      <c r="AA1586" s="29" t="e">
        <f>'施設リストA-1（直営）'!#REF!</f>
        <v>#REF!</v>
      </c>
      <c r="AB1586" s="30" t="e">
        <f>IF(AA1586="新設",VLOOKUP('施設リストA-1（直営）'!#REF!,'（新設）照明器具'!$B$5:$C$1990,2,FALSE),IF('部屋別効果（直）'!AA1586="撤去",VLOOKUP('施設リストA-1（直営）'!#REF!,'（既設）調査結果'!$B$5:$C$1998,2,FALSE),0))</f>
        <v>#REF!</v>
      </c>
      <c r="AC1586" s="29" t="e">
        <f>'施設リストA-1（直営）'!#REF!</f>
        <v>#REF!</v>
      </c>
      <c r="AD1586" s="29" t="e">
        <f>'施設リストA-1（直営）'!#REF!</f>
        <v>#REF!</v>
      </c>
      <c r="AE1586" s="30" t="e">
        <f>IF(AD1586="新設",VLOOKUP('施設リストA-1（直営）'!#REF!,'（新設）照明器具'!$B$5:$C$1990,2,FALSE),IF('部屋別効果（直）'!AD1586="撤去",VLOOKUP('施設リストA-1（直営）'!#REF!,'（既設）調査結果'!$B$5:$C$1998,2,FALSE),0))</f>
        <v>#REF!</v>
      </c>
      <c r="AF1586" s="29" t="e">
        <f>'施設リストA-1（直営）'!#REF!</f>
        <v>#REF!</v>
      </c>
      <c r="AG1586" s="29" t="e">
        <f>'施設リストA-1（直営）'!#REF!</f>
        <v>#REF!</v>
      </c>
      <c r="AH1586" s="30" t="e">
        <f>IF(AG1586="新設",VLOOKUP('施設リストA-1（直営）'!#REF!,'（新設）照明器具'!$B$5:$C$1990,2,FALSE),IF('部屋別効果（直）'!AG1586="撤去",VLOOKUP('施設リストA-1（直営）'!#REF!,'（既設）調査結果'!$B$5:$C$1998,2,FALSE),0))</f>
        <v>#REF!</v>
      </c>
      <c r="AI1586" s="29" t="e">
        <f>'施設リストA-1（直営）'!#REF!</f>
        <v>#REF!</v>
      </c>
      <c r="AJ1586" s="29" t="e">
        <f>'施設リストA-1（直営）'!#REF!</f>
        <v>#REF!</v>
      </c>
      <c r="AK1586" s="30" t="e">
        <f>IF(AJ1586="新設",VLOOKUP('施設リストA-1（直営）'!#REF!,'（新設）照明器具'!$B$5:$C$1990,2,FALSE),IF('部屋別効果（直）'!AJ1586="撤去",VLOOKUP('施設リストA-1（直営）'!#REF!,'（既設）調査結果'!$B$5:$C$1998,2,FALSE),0))</f>
        <v>#REF!</v>
      </c>
      <c r="AL1586" s="29" t="e">
        <f>'施設リストA-1（直営）'!#REF!</f>
        <v>#REF!</v>
      </c>
    </row>
    <row r="1587" spans="1:38" customFormat="1">
      <c r="A1587" s="94"/>
      <c r="B1587" s="16" t="e">
        <f>'施設リストA-1（直営）'!#REF!</f>
        <v>#REF!</v>
      </c>
      <c r="C1587" s="14" t="e">
        <f>'施設リストA-1（直営）'!#REF!</f>
        <v>#REF!</v>
      </c>
      <c r="D1587" s="94" t="e">
        <f>'施設リストA-1（直営）'!#REF!</f>
        <v>#REF!</v>
      </c>
      <c r="E1587" s="20" t="e">
        <f>'施設リストA-1（直営）'!#REF!</f>
        <v>#REF!</v>
      </c>
      <c r="F1587" s="20" t="e">
        <f>'施設リストA-1（直営）'!#REF!</f>
        <v>#REF!</v>
      </c>
      <c r="G1587" s="13" t="e">
        <f>'施設リストA-1（直営）'!#REF!</f>
        <v>#REF!</v>
      </c>
      <c r="H1587" s="28" t="e">
        <f t="shared" si="24"/>
        <v>#REF!</v>
      </c>
      <c r="I1587" s="29" t="e">
        <f>'施設リストA-1（直営）'!#REF!</f>
        <v>#REF!</v>
      </c>
      <c r="J1587" s="30" t="e">
        <f>IF(I1587="新設",VLOOKUP('施設リストA-1（直営）'!#REF!,'（新設）照明器具'!$B$5:$C$1990,2,FALSE),IF('部屋別効果（直）'!I1587="撤去",VLOOKUP('施設リストA-1（直営）'!#REF!,'（既設）調査結果'!$B$5:$C$1998,2,FALSE),0))</f>
        <v>#REF!</v>
      </c>
      <c r="K1587" s="29" t="e">
        <f>'施設リストA-1（直営）'!#REF!</f>
        <v>#REF!</v>
      </c>
      <c r="L1587" s="29" t="e">
        <f>'施設リストA-1（直営）'!#REF!</f>
        <v>#REF!</v>
      </c>
      <c r="M1587" s="30" t="e">
        <f>IF(L1587="新設",VLOOKUP('施設リストA-1（直営）'!#REF!,'（新設）照明器具'!$B$5:$C$1990,2,FALSE),IF('部屋別効果（直）'!L1587="撤去",VLOOKUP('施設リストA-1（直営）'!#REF!,'（既設）調査結果'!$B$5:$C$1998,2,FALSE),0))</f>
        <v>#REF!</v>
      </c>
      <c r="N1587" s="29" t="e">
        <f>'施設リストA-1（直営）'!#REF!</f>
        <v>#REF!</v>
      </c>
      <c r="O1587" s="29" t="e">
        <f>'施設リストA-1（直営）'!#REF!</f>
        <v>#REF!</v>
      </c>
      <c r="P1587" s="30" t="e">
        <f>IF(O1587="新設",VLOOKUP('施設リストA-1（直営）'!#REF!,'（新設）照明器具'!$B$5:$C$1990,2,FALSE),IF('部屋別効果（直）'!O1587="撤去",VLOOKUP('施設リストA-1（直営）'!#REF!,'（既設）調査結果'!$B$5:$C$1998,2,FALSE),0))</f>
        <v>#REF!</v>
      </c>
      <c r="Q1587" s="29" t="e">
        <f>'施設リストA-1（直営）'!#REF!</f>
        <v>#REF!</v>
      </c>
      <c r="R1587" s="29" t="e">
        <f>'施設リストA-1（直営）'!#REF!</f>
        <v>#REF!</v>
      </c>
      <c r="S1587" s="30" t="e">
        <f>IF(R1587="新設",VLOOKUP('施設リストA-1（直営）'!#REF!,'（新設）照明器具'!$B$5:$C$1990,2,FALSE),IF('部屋別効果（直）'!R1587="撤去",VLOOKUP('施設リストA-1（直営）'!#REF!,'（既設）調査結果'!$B$5:$C$1998,2,FALSE),0))</f>
        <v>#REF!</v>
      </c>
      <c r="T1587" s="29" t="e">
        <f>'施設リストA-1（直営）'!#REF!</f>
        <v>#REF!</v>
      </c>
      <c r="U1587" s="29" t="e">
        <f>'施設リストA-1（直営）'!#REF!</f>
        <v>#REF!</v>
      </c>
      <c r="V1587" s="30" t="e">
        <f>IF(U1587="新設",VLOOKUP('施設リストA-1（直営）'!#REF!,'（新設）照明器具'!$B$5:$C$1990,2,FALSE),IF('部屋別効果（直）'!U1587="撤去",VLOOKUP('施設リストA-1（直営）'!#REF!,'（既設）調査結果'!$B$5:$C$1998,2,FALSE),0))</f>
        <v>#REF!</v>
      </c>
      <c r="W1587" s="29" t="e">
        <f>'施設リストA-1（直営）'!#REF!</f>
        <v>#REF!</v>
      </c>
      <c r="X1587" s="29" t="e">
        <f>'施設リストA-1（直営）'!#REF!</f>
        <v>#REF!</v>
      </c>
      <c r="Y1587" s="30" t="e">
        <f>IF(X1587="新設",VLOOKUP('施設リストA-1（直営）'!#REF!,'（新設）照明器具'!$B$5:$C$1990,2,FALSE),IF('部屋別効果（直）'!X1587="撤去",VLOOKUP('施設リストA-1（直営）'!#REF!,'（既設）調査結果'!$B$5:$C$1998,2,FALSE),0))</f>
        <v>#REF!</v>
      </c>
      <c r="Z1587" s="29" t="e">
        <f>'施設リストA-1（直営）'!#REF!</f>
        <v>#REF!</v>
      </c>
      <c r="AA1587" s="29" t="e">
        <f>'施設リストA-1（直営）'!#REF!</f>
        <v>#REF!</v>
      </c>
      <c r="AB1587" s="30" t="e">
        <f>IF(AA1587="新設",VLOOKUP('施設リストA-1（直営）'!#REF!,'（新設）照明器具'!$B$5:$C$1990,2,FALSE),IF('部屋別効果（直）'!AA1587="撤去",VLOOKUP('施設リストA-1（直営）'!#REF!,'（既設）調査結果'!$B$5:$C$1998,2,FALSE),0))</f>
        <v>#REF!</v>
      </c>
      <c r="AC1587" s="29" t="e">
        <f>'施設リストA-1（直営）'!#REF!</f>
        <v>#REF!</v>
      </c>
      <c r="AD1587" s="29" t="e">
        <f>'施設リストA-1（直営）'!#REF!</f>
        <v>#REF!</v>
      </c>
      <c r="AE1587" s="30" t="e">
        <f>IF(AD1587="新設",VLOOKUP('施設リストA-1（直営）'!#REF!,'（新設）照明器具'!$B$5:$C$1990,2,FALSE),IF('部屋別効果（直）'!AD1587="撤去",VLOOKUP('施設リストA-1（直営）'!#REF!,'（既設）調査結果'!$B$5:$C$1998,2,FALSE),0))</f>
        <v>#REF!</v>
      </c>
      <c r="AF1587" s="29" t="e">
        <f>'施設リストA-1（直営）'!#REF!</f>
        <v>#REF!</v>
      </c>
      <c r="AG1587" s="29" t="e">
        <f>'施設リストA-1（直営）'!#REF!</f>
        <v>#REF!</v>
      </c>
      <c r="AH1587" s="30" t="e">
        <f>IF(AG1587="新設",VLOOKUP('施設リストA-1（直営）'!#REF!,'（新設）照明器具'!$B$5:$C$1990,2,FALSE),IF('部屋別効果（直）'!AG1587="撤去",VLOOKUP('施設リストA-1（直営）'!#REF!,'（既設）調査結果'!$B$5:$C$1998,2,FALSE),0))</f>
        <v>#REF!</v>
      </c>
      <c r="AI1587" s="29" t="e">
        <f>'施設リストA-1（直営）'!#REF!</f>
        <v>#REF!</v>
      </c>
      <c r="AJ1587" s="29" t="e">
        <f>'施設リストA-1（直営）'!#REF!</f>
        <v>#REF!</v>
      </c>
      <c r="AK1587" s="30" t="e">
        <f>IF(AJ1587="新設",VLOOKUP('施設リストA-1（直営）'!#REF!,'（新設）照明器具'!$B$5:$C$1990,2,FALSE),IF('部屋別効果（直）'!AJ1587="撤去",VLOOKUP('施設リストA-1（直営）'!#REF!,'（既設）調査結果'!$B$5:$C$1998,2,FALSE),0))</f>
        <v>#REF!</v>
      </c>
      <c r="AL1587" s="29" t="e">
        <f>'施設リストA-1（直営）'!#REF!</f>
        <v>#REF!</v>
      </c>
    </row>
    <row r="1588" spans="1:38" customFormat="1">
      <c r="A1588" s="94"/>
      <c r="B1588" s="16" t="e">
        <f>'施設リストA-1（直営）'!#REF!</f>
        <v>#REF!</v>
      </c>
      <c r="C1588" s="14" t="e">
        <f>'施設リストA-1（直営）'!#REF!</f>
        <v>#REF!</v>
      </c>
      <c r="D1588" s="94" t="e">
        <f>'施設リストA-1（直営）'!#REF!</f>
        <v>#REF!</v>
      </c>
      <c r="E1588" s="20" t="e">
        <f>'施設リストA-1（直営）'!#REF!</f>
        <v>#REF!</v>
      </c>
      <c r="F1588" s="20" t="e">
        <f>'施設リストA-1（直営）'!#REF!</f>
        <v>#REF!</v>
      </c>
      <c r="G1588" s="13" t="e">
        <f>'施設リストA-1（直営）'!#REF!</f>
        <v>#REF!</v>
      </c>
      <c r="H1588" s="28" t="e">
        <f t="shared" si="24"/>
        <v>#REF!</v>
      </c>
      <c r="I1588" s="29" t="e">
        <f>'施設リストA-1（直営）'!#REF!</f>
        <v>#REF!</v>
      </c>
      <c r="J1588" s="30" t="e">
        <f>IF(I1588="新設",VLOOKUP('施設リストA-1（直営）'!#REF!,'（新設）照明器具'!$B$5:$C$1990,2,FALSE),IF('部屋別効果（直）'!I1588="撤去",VLOOKUP('施設リストA-1（直営）'!#REF!,'（既設）調査結果'!$B$5:$C$1998,2,FALSE),0))</f>
        <v>#REF!</v>
      </c>
      <c r="K1588" s="29" t="e">
        <f>'施設リストA-1（直営）'!#REF!</f>
        <v>#REF!</v>
      </c>
      <c r="L1588" s="29" t="e">
        <f>'施設リストA-1（直営）'!#REF!</f>
        <v>#REF!</v>
      </c>
      <c r="M1588" s="30" t="e">
        <f>IF(L1588="新設",VLOOKUP('施設リストA-1（直営）'!#REF!,'（新設）照明器具'!$B$5:$C$1990,2,FALSE),IF('部屋別効果（直）'!L1588="撤去",VLOOKUP('施設リストA-1（直営）'!#REF!,'（既設）調査結果'!$B$5:$C$1998,2,FALSE),0))</f>
        <v>#REF!</v>
      </c>
      <c r="N1588" s="29" t="e">
        <f>'施設リストA-1（直営）'!#REF!</f>
        <v>#REF!</v>
      </c>
      <c r="O1588" s="29" t="e">
        <f>'施設リストA-1（直営）'!#REF!</f>
        <v>#REF!</v>
      </c>
      <c r="P1588" s="30" t="e">
        <f>IF(O1588="新設",VLOOKUP('施設リストA-1（直営）'!#REF!,'（新設）照明器具'!$B$5:$C$1990,2,FALSE),IF('部屋別効果（直）'!O1588="撤去",VLOOKUP('施設リストA-1（直営）'!#REF!,'（既設）調査結果'!$B$5:$C$1998,2,FALSE),0))</f>
        <v>#REF!</v>
      </c>
      <c r="Q1588" s="29" t="e">
        <f>'施設リストA-1（直営）'!#REF!</f>
        <v>#REF!</v>
      </c>
      <c r="R1588" s="29" t="e">
        <f>'施設リストA-1（直営）'!#REF!</f>
        <v>#REF!</v>
      </c>
      <c r="S1588" s="30" t="e">
        <f>IF(R1588="新設",VLOOKUP('施設リストA-1（直営）'!#REF!,'（新設）照明器具'!$B$5:$C$1990,2,FALSE),IF('部屋別効果（直）'!R1588="撤去",VLOOKUP('施設リストA-1（直営）'!#REF!,'（既設）調査結果'!$B$5:$C$1998,2,FALSE),0))</f>
        <v>#REF!</v>
      </c>
      <c r="T1588" s="29" t="e">
        <f>'施設リストA-1（直営）'!#REF!</f>
        <v>#REF!</v>
      </c>
      <c r="U1588" s="29" t="e">
        <f>'施設リストA-1（直営）'!#REF!</f>
        <v>#REF!</v>
      </c>
      <c r="V1588" s="30" t="e">
        <f>IF(U1588="新設",VLOOKUP('施設リストA-1（直営）'!#REF!,'（新設）照明器具'!$B$5:$C$1990,2,FALSE),IF('部屋別効果（直）'!U1588="撤去",VLOOKUP('施設リストA-1（直営）'!#REF!,'（既設）調査結果'!$B$5:$C$1998,2,FALSE),0))</f>
        <v>#REF!</v>
      </c>
      <c r="W1588" s="29" t="e">
        <f>'施設リストA-1（直営）'!#REF!</f>
        <v>#REF!</v>
      </c>
      <c r="X1588" s="29" t="e">
        <f>'施設リストA-1（直営）'!#REF!</f>
        <v>#REF!</v>
      </c>
      <c r="Y1588" s="30" t="e">
        <f>IF(X1588="新設",VLOOKUP('施設リストA-1（直営）'!#REF!,'（新設）照明器具'!$B$5:$C$1990,2,FALSE),IF('部屋別効果（直）'!X1588="撤去",VLOOKUP('施設リストA-1（直営）'!#REF!,'（既設）調査結果'!$B$5:$C$1998,2,FALSE),0))</f>
        <v>#REF!</v>
      </c>
      <c r="Z1588" s="29" t="e">
        <f>'施設リストA-1（直営）'!#REF!</f>
        <v>#REF!</v>
      </c>
      <c r="AA1588" s="29" t="e">
        <f>'施設リストA-1（直営）'!#REF!</f>
        <v>#REF!</v>
      </c>
      <c r="AB1588" s="30" t="e">
        <f>IF(AA1588="新設",VLOOKUP('施設リストA-1（直営）'!#REF!,'（新設）照明器具'!$B$5:$C$1990,2,FALSE),IF('部屋別効果（直）'!AA1588="撤去",VLOOKUP('施設リストA-1（直営）'!#REF!,'（既設）調査結果'!$B$5:$C$1998,2,FALSE),0))</f>
        <v>#REF!</v>
      </c>
      <c r="AC1588" s="29" t="e">
        <f>'施設リストA-1（直営）'!#REF!</f>
        <v>#REF!</v>
      </c>
      <c r="AD1588" s="29" t="e">
        <f>'施設リストA-1（直営）'!#REF!</f>
        <v>#REF!</v>
      </c>
      <c r="AE1588" s="30" t="e">
        <f>IF(AD1588="新設",VLOOKUP('施設リストA-1（直営）'!#REF!,'（新設）照明器具'!$B$5:$C$1990,2,FALSE),IF('部屋別効果（直）'!AD1588="撤去",VLOOKUP('施設リストA-1（直営）'!#REF!,'（既設）調査結果'!$B$5:$C$1998,2,FALSE),0))</f>
        <v>#REF!</v>
      </c>
      <c r="AF1588" s="29" t="e">
        <f>'施設リストA-1（直営）'!#REF!</f>
        <v>#REF!</v>
      </c>
      <c r="AG1588" s="29" t="e">
        <f>'施設リストA-1（直営）'!#REF!</f>
        <v>#REF!</v>
      </c>
      <c r="AH1588" s="30" t="e">
        <f>IF(AG1588="新設",VLOOKUP('施設リストA-1（直営）'!#REF!,'（新設）照明器具'!$B$5:$C$1990,2,FALSE),IF('部屋別効果（直）'!AG1588="撤去",VLOOKUP('施設リストA-1（直営）'!#REF!,'（既設）調査結果'!$B$5:$C$1998,2,FALSE),0))</f>
        <v>#REF!</v>
      </c>
      <c r="AI1588" s="29" t="e">
        <f>'施設リストA-1（直営）'!#REF!</f>
        <v>#REF!</v>
      </c>
      <c r="AJ1588" s="29" t="e">
        <f>'施設リストA-1（直営）'!#REF!</f>
        <v>#REF!</v>
      </c>
      <c r="AK1588" s="30" t="e">
        <f>IF(AJ1588="新設",VLOOKUP('施設リストA-1（直営）'!#REF!,'（新設）照明器具'!$B$5:$C$1990,2,FALSE),IF('部屋別効果（直）'!AJ1588="撤去",VLOOKUP('施設リストA-1（直営）'!#REF!,'（既設）調査結果'!$B$5:$C$1998,2,FALSE),0))</f>
        <v>#REF!</v>
      </c>
      <c r="AL1588" s="29" t="e">
        <f>'施設リストA-1（直営）'!#REF!</f>
        <v>#REF!</v>
      </c>
    </row>
    <row r="1589" spans="1:38" customFormat="1">
      <c r="A1589" s="94"/>
      <c r="B1589" s="16" t="e">
        <f>'施設リストA-1（直営）'!#REF!</f>
        <v>#REF!</v>
      </c>
      <c r="C1589" s="14" t="e">
        <f>'施設リストA-1（直営）'!#REF!</f>
        <v>#REF!</v>
      </c>
      <c r="D1589" s="94" t="e">
        <f>'施設リストA-1（直営）'!#REF!</f>
        <v>#REF!</v>
      </c>
      <c r="E1589" s="20" t="e">
        <f>'施設リストA-1（直営）'!#REF!</f>
        <v>#REF!</v>
      </c>
      <c r="F1589" s="20" t="e">
        <f>'施設リストA-1（直営）'!#REF!</f>
        <v>#REF!</v>
      </c>
      <c r="G1589" s="13" t="e">
        <f>'施設リストA-1（直営）'!#REF!</f>
        <v>#REF!</v>
      </c>
      <c r="H1589" s="28" t="e">
        <f t="shared" si="24"/>
        <v>#REF!</v>
      </c>
      <c r="I1589" s="29" t="e">
        <f>'施設リストA-1（直営）'!#REF!</f>
        <v>#REF!</v>
      </c>
      <c r="J1589" s="30" t="e">
        <f>IF(I1589="新設",VLOOKUP('施設リストA-1（直営）'!#REF!,'（新設）照明器具'!$B$5:$C$1990,2,FALSE),IF('部屋別効果（直）'!I1589="撤去",VLOOKUP('施設リストA-1（直営）'!#REF!,'（既設）調査結果'!$B$5:$C$1998,2,FALSE),0))</f>
        <v>#REF!</v>
      </c>
      <c r="K1589" s="29" t="e">
        <f>'施設リストA-1（直営）'!#REF!</f>
        <v>#REF!</v>
      </c>
      <c r="L1589" s="29" t="e">
        <f>'施設リストA-1（直営）'!#REF!</f>
        <v>#REF!</v>
      </c>
      <c r="M1589" s="30" t="e">
        <f>IF(L1589="新設",VLOOKUP('施設リストA-1（直営）'!#REF!,'（新設）照明器具'!$B$5:$C$1990,2,FALSE),IF('部屋別効果（直）'!L1589="撤去",VLOOKUP('施設リストA-1（直営）'!#REF!,'（既設）調査結果'!$B$5:$C$1998,2,FALSE),0))</f>
        <v>#REF!</v>
      </c>
      <c r="N1589" s="29" t="e">
        <f>'施設リストA-1（直営）'!#REF!</f>
        <v>#REF!</v>
      </c>
      <c r="O1589" s="29" t="e">
        <f>'施設リストA-1（直営）'!#REF!</f>
        <v>#REF!</v>
      </c>
      <c r="P1589" s="30" t="e">
        <f>IF(O1589="新設",VLOOKUP('施設リストA-1（直営）'!#REF!,'（新設）照明器具'!$B$5:$C$1990,2,FALSE),IF('部屋別効果（直）'!O1589="撤去",VLOOKUP('施設リストA-1（直営）'!#REF!,'（既設）調査結果'!$B$5:$C$1998,2,FALSE),0))</f>
        <v>#REF!</v>
      </c>
      <c r="Q1589" s="29" t="e">
        <f>'施設リストA-1（直営）'!#REF!</f>
        <v>#REF!</v>
      </c>
      <c r="R1589" s="29" t="e">
        <f>'施設リストA-1（直営）'!#REF!</f>
        <v>#REF!</v>
      </c>
      <c r="S1589" s="30" t="e">
        <f>IF(R1589="新設",VLOOKUP('施設リストA-1（直営）'!#REF!,'（新設）照明器具'!$B$5:$C$1990,2,FALSE),IF('部屋別効果（直）'!R1589="撤去",VLOOKUP('施設リストA-1（直営）'!#REF!,'（既設）調査結果'!$B$5:$C$1998,2,FALSE),0))</f>
        <v>#REF!</v>
      </c>
      <c r="T1589" s="29" t="e">
        <f>'施設リストA-1（直営）'!#REF!</f>
        <v>#REF!</v>
      </c>
      <c r="U1589" s="29" t="e">
        <f>'施設リストA-1（直営）'!#REF!</f>
        <v>#REF!</v>
      </c>
      <c r="V1589" s="30" t="e">
        <f>IF(U1589="新設",VLOOKUP('施設リストA-1（直営）'!#REF!,'（新設）照明器具'!$B$5:$C$1990,2,FALSE),IF('部屋別効果（直）'!U1589="撤去",VLOOKUP('施設リストA-1（直営）'!#REF!,'（既設）調査結果'!$B$5:$C$1998,2,FALSE),0))</f>
        <v>#REF!</v>
      </c>
      <c r="W1589" s="29" t="e">
        <f>'施設リストA-1（直営）'!#REF!</f>
        <v>#REF!</v>
      </c>
      <c r="X1589" s="29" t="e">
        <f>'施設リストA-1（直営）'!#REF!</f>
        <v>#REF!</v>
      </c>
      <c r="Y1589" s="30" t="e">
        <f>IF(X1589="新設",VLOOKUP('施設リストA-1（直営）'!#REF!,'（新設）照明器具'!$B$5:$C$1990,2,FALSE),IF('部屋別効果（直）'!X1589="撤去",VLOOKUP('施設リストA-1（直営）'!#REF!,'（既設）調査結果'!$B$5:$C$1998,2,FALSE),0))</f>
        <v>#REF!</v>
      </c>
      <c r="Z1589" s="29" t="e">
        <f>'施設リストA-1（直営）'!#REF!</f>
        <v>#REF!</v>
      </c>
      <c r="AA1589" s="29" t="e">
        <f>'施設リストA-1（直営）'!#REF!</f>
        <v>#REF!</v>
      </c>
      <c r="AB1589" s="30" t="e">
        <f>IF(AA1589="新設",VLOOKUP('施設リストA-1（直営）'!#REF!,'（新設）照明器具'!$B$5:$C$1990,2,FALSE),IF('部屋別効果（直）'!AA1589="撤去",VLOOKUP('施設リストA-1（直営）'!#REF!,'（既設）調査結果'!$B$5:$C$1998,2,FALSE),0))</f>
        <v>#REF!</v>
      </c>
      <c r="AC1589" s="29" t="e">
        <f>'施設リストA-1（直営）'!#REF!</f>
        <v>#REF!</v>
      </c>
      <c r="AD1589" s="29" t="e">
        <f>'施設リストA-1（直営）'!#REF!</f>
        <v>#REF!</v>
      </c>
      <c r="AE1589" s="30" t="e">
        <f>IF(AD1589="新設",VLOOKUP('施設リストA-1（直営）'!#REF!,'（新設）照明器具'!$B$5:$C$1990,2,FALSE),IF('部屋別効果（直）'!AD1589="撤去",VLOOKUP('施設リストA-1（直営）'!#REF!,'（既設）調査結果'!$B$5:$C$1998,2,FALSE),0))</f>
        <v>#REF!</v>
      </c>
      <c r="AF1589" s="29" t="e">
        <f>'施設リストA-1（直営）'!#REF!</f>
        <v>#REF!</v>
      </c>
      <c r="AG1589" s="29" t="e">
        <f>'施設リストA-1（直営）'!#REF!</f>
        <v>#REF!</v>
      </c>
      <c r="AH1589" s="30" t="e">
        <f>IF(AG1589="新設",VLOOKUP('施設リストA-1（直営）'!#REF!,'（新設）照明器具'!$B$5:$C$1990,2,FALSE),IF('部屋別効果（直）'!AG1589="撤去",VLOOKUP('施設リストA-1（直営）'!#REF!,'（既設）調査結果'!$B$5:$C$1998,2,FALSE),0))</f>
        <v>#REF!</v>
      </c>
      <c r="AI1589" s="29" t="e">
        <f>'施設リストA-1（直営）'!#REF!</f>
        <v>#REF!</v>
      </c>
      <c r="AJ1589" s="29" t="e">
        <f>'施設リストA-1（直営）'!#REF!</f>
        <v>#REF!</v>
      </c>
      <c r="AK1589" s="30" t="e">
        <f>IF(AJ1589="新設",VLOOKUP('施設リストA-1（直営）'!#REF!,'（新設）照明器具'!$B$5:$C$1990,2,FALSE),IF('部屋別効果（直）'!AJ1589="撤去",VLOOKUP('施設リストA-1（直営）'!#REF!,'（既設）調査結果'!$B$5:$C$1998,2,FALSE),0))</f>
        <v>#REF!</v>
      </c>
      <c r="AL1589" s="29" t="e">
        <f>'施設リストA-1（直営）'!#REF!</f>
        <v>#REF!</v>
      </c>
    </row>
    <row r="1590" spans="1:38" customFormat="1">
      <c r="A1590" s="94"/>
      <c r="B1590" s="16" t="e">
        <f>'施設リストA-1（直営）'!#REF!</f>
        <v>#REF!</v>
      </c>
      <c r="C1590" s="14" t="e">
        <f>'施設リストA-1（直営）'!#REF!</f>
        <v>#REF!</v>
      </c>
      <c r="D1590" s="94" t="e">
        <f>'施設リストA-1（直営）'!#REF!</f>
        <v>#REF!</v>
      </c>
      <c r="E1590" s="20" t="e">
        <f>'施設リストA-1（直営）'!#REF!</f>
        <v>#REF!</v>
      </c>
      <c r="F1590" s="20" t="e">
        <f>'施設リストA-1（直営）'!#REF!</f>
        <v>#REF!</v>
      </c>
      <c r="G1590" s="13" t="e">
        <f>'施設リストA-1（直営）'!#REF!</f>
        <v>#REF!</v>
      </c>
      <c r="H1590" s="28" t="e">
        <f t="shared" si="24"/>
        <v>#REF!</v>
      </c>
      <c r="I1590" s="29" t="e">
        <f>'施設リストA-1（直営）'!#REF!</f>
        <v>#REF!</v>
      </c>
      <c r="J1590" s="30" t="e">
        <f>IF(I1590="新設",VLOOKUP('施設リストA-1（直営）'!#REF!,'（新設）照明器具'!$B$5:$C$1990,2,FALSE),IF('部屋別効果（直）'!I1590="撤去",VLOOKUP('施設リストA-1（直営）'!#REF!,'（既設）調査結果'!$B$5:$C$1998,2,FALSE),0))</f>
        <v>#REF!</v>
      </c>
      <c r="K1590" s="29" t="e">
        <f>'施設リストA-1（直営）'!#REF!</f>
        <v>#REF!</v>
      </c>
      <c r="L1590" s="29" t="e">
        <f>'施設リストA-1（直営）'!#REF!</f>
        <v>#REF!</v>
      </c>
      <c r="M1590" s="30" t="e">
        <f>IF(L1590="新設",VLOOKUP('施設リストA-1（直営）'!#REF!,'（新設）照明器具'!$B$5:$C$1990,2,FALSE),IF('部屋別効果（直）'!L1590="撤去",VLOOKUP('施設リストA-1（直営）'!#REF!,'（既設）調査結果'!$B$5:$C$1998,2,FALSE),0))</f>
        <v>#REF!</v>
      </c>
      <c r="N1590" s="29" t="e">
        <f>'施設リストA-1（直営）'!#REF!</f>
        <v>#REF!</v>
      </c>
      <c r="O1590" s="29" t="e">
        <f>'施設リストA-1（直営）'!#REF!</f>
        <v>#REF!</v>
      </c>
      <c r="P1590" s="30" t="e">
        <f>IF(O1590="新設",VLOOKUP('施設リストA-1（直営）'!#REF!,'（新設）照明器具'!$B$5:$C$1990,2,FALSE),IF('部屋別効果（直）'!O1590="撤去",VLOOKUP('施設リストA-1（直営）'!#REF!,'（既設）調査結果'!$B$5:$C$1998,2,FALSE),0))</f>
        <v>#REF!</v>
      </c>
      <c r="Q1590" s="29" t="e">
        <f>'施設リストA-1（直営）'!#REF!</f>
        <v>#REF!</v>
      </c>
      <c r="R1590" s="29" t="e">
        <f>'施設リストA-1（直営）'!#REF!</f>
        <v>#REF!</v>
      </c>
      <c r="S1590" s="30" t="e">
        <f>IF(R1590="新設",VLOOKUP('施設リストA-1（直営）'!#REF!,'（新設）照明器具'!$B$5:$C$1990,2,FALSE),IF('部屋別効果（直）'!R1590="撤去",VLOOKUP('施設リストA-1（直営）'!#REF!,'（既設）調査結果'!$B$5:$C$1998,2,FALSE),0))</f>
        <v>#REF!</v>
      </c>
      <c r="T1590" s="29" t="e">
        <f>'施設リストA-1（直営）'!#REF!</f>
        <v>#REF!</v>
      </c>
      <c r="U1590" s="29" t="e">
        <f>'施設リストA-1（直営）'!#REF!</f>
        <v>#REF!</v>
      </c>
      <c r="V1590" s="30" t="e">
        <f>IF(U1590="新設",VLOOKUP('施設リストA-1（直営）'!#REF!,'（新設）照明器具'!$B$5:$C$1990,2,FALSE),IF('部屋別効果（直）'!U1590="撤去",VLOOKUP('施設リストA-1（直営）'!#REF!,'（既設）調査結果'!$B$5:$C$1998,2,FALSE),0))</f>
        <v>#REF!</v>
      </c>
      <c r="W1590" s="29" t="e">
        <f>'施設リストA-1（直営）'!#REF!</f>
        <v>#REF!</v>
      </c>
      <c r="X1590" s="29" t="e">
        <f>'施設リストA-1（直営）'!#REF!</f>
        <v>#REF!</v>
      </c>
      <c r="Y1590" s="30" t="e">
        <f>IF(X1590="新設",VLOOKUP('施設リストA-1（直営）'!#REF!,'（新設）照明器具'!$B$5:$C$1990,2,FALSE),IF('部屋別効果（直）'!X1590="撤去",VLOOKUP('施設リストA-1（直営）'!#REF!,'（既設）調査結果'!$B$5:$C$1998,2,FALSE),0))</f>
        <v>#REF!</v>
      </c>
      <c r="Z1590" s="29" t="e">
        <f>'施設リストA-1（直営）'!#REF!</f>
        <v>#REF!</v>
      </c>
      <c r="AA1590" s="29" t="e">
        <f>'施設リストA-1（直営）'!#REF!</f>
        <v>#REF!</v>
      </c>
      <c r="AB1590" s="30" t="e">
        <f>IF(AA1590="新設",VLOOKUP('施設リストA-1（直営）'!#REF!,'（新設）照明器具'!$B$5:$C$1990,2,FALSE),IF('部屋別効果（直）'!AA1590="撤去",VLOOKUP('施設リストA-1（直営）'!#REF!,'（既設）調査結果'!$B$5:$C$1998,2,FALSE),0))</f>
        <v>#REF!</v>
      </c>
      <c r="AC1590" s="29" t="e">
        <f>'施設リストA-1（直営）'!#REF!</f>
        <v>#REF!</v>
      </c>
      <c r="AD1590" s="29" t="e">
        <f>'施設リストA-1（直営）'!#REF!</f>
        <v>#REF!</v>
      </c>
      <c r="AE1590" s="30" t="e">
        <f>IF(AD1590="新設",VLOOKUP('施設リストA-1（直営）'!#REF!,'（新設）照明器具'!$B$5:$C$1990,2,FALSE),IF('部屋別効果（直）'!AD1590="撤去",VLOOKUP('施設リストA-1（直営）'!#REF!,'（既設）調査結果'!$B$5:$C$1998,2,FALSE),0))</f>
        <v>#REF!</v>
      </c>
      <c r="AF1590" s="29" t="e">
        <f>'施設リストA-1（直営）'!#REF!</f>
        <v>#REF!</v>
      </c>
      <c r="AG1590" s="29" t="e">
        <f>'施設リストA-1（直営）'!#REF!</f>
        <v>#REF!</v>
      </c>
      <c r="AH1590" s="30" t="e">
        <f>IF(AG1590="新設",VLOOKUP('施設リストA-1（直営）'!#REF!,'（新設）照明器具'!$B$5:$C$1990,2,FALSE),IF('部屋別効果（直）'!AG1590="撤去",VLOOKUP('施設リストA-1（直営）'!#REF!,'（既設）調査結果'!$B$5:$C$1998,2,FALSE),0))</f>
        <v>#REF!</v>
      </c>
      <c r="AI1590" s="29" t="e">
        <f>'施設リストA-1（直営）'!#REF!</f>
        <v>#REF!</v>
      </c>
      <c r="AJ1590" s="29" t="e">
        <f>'施設リストA-1（直営）'!#REF!</f>
        <v>#REF!</v>
      </c>
      <c r="AK1590" s="30" t="e">
        <f>IF(AJ1590="新設",VLOOKUP('施設リストA-1（直営）'!#REF!,'（新設）照明器具'!$B$5:$C$1990,2,FALSE),IF('部屋別効果（直）'!AJ1590="撤去",VLOOKUP('施設リストA-1（直営）'!#REF!,'（既設）調査結果'!$B$5:$C$1998,2,FALSE),0))</f>
        <v>#REF!</v>
      </c>
      <c r="AL1590" s="29" t="e">
        <f>'施設リストA-1（直営）'!#REF!</f>
        <v>#REF!</v>
      </c>
    </row>
    <row r="1591" spans="1:38" customFormat="1">
      <c r="A1591" s="94"/>
      <c r="B1591" s="16" t="e">
        <f>'施設リストA-1（直営）'!#REF!</f>
        <v>#REF!</v>
      </c>
      <c r="C1591" s="14" t="e">
        <f>'施設リストA-1（直営）'!#REF!</f>
        <v>#REF!</v>
      </c>
      <c r="D1591" s="94" t="e">
        <f>'施設リストA-1（直営）'!#REF!</f>
        <v>#REF!</v>
      </c>
      <c r="E1591" s="20" t="e">
        <f>'施設リストA-1（直営）'!#REF!</f>
        <v>#REF!</v>
      </c>
      <c r="F1591" s="20" t="e">
        <f>'施設リストA-1（直営）'!#REF!</f>
        <v>#REF!</v>
      </c>
      <c r="G1591" s="13" t="e">
        <f>'施設リストA-1（直営）'!#REF!</f>
        <v>#REF!</v>
      </c>
      <c r="H1591" s="28" t="e">
        <f t="shared" si="24"/>
        <v>#REF!</v>
      </c>
      <c r="I1591" s="29" t="e">
        <f>'施設リストA-1（直営）'!#REF!</f>
        <v>#REF!</v>
      </c>
      <c r="J1591" s="30" t="e">
        <f>IF(I1591="新設",VLOOKUP('施設リストA-1（直営）'!#REF!,'（新設）照明器具'!$B$5:$C$1990,2,FALSE),IF('部屋別効果（直）'!I1591="撤去",VLOOKUP('施設リストA-1（直営）'!#REF!,'（既設）調査結果'!$B$5:$C$1998,2,FALSE),0))</f>
        <v>#REF!</v>
      </c>
      <c r="K1591" s="29" t="e">
        <f>'施設リストA-1（直営）'!#REF!</f>
        <v>#REF!</v>
      </c>
      <c r="L1591" s="29" t="e">
        <f>'施設リストA-1（直営）'!#REF!</f>
        <v>#REF!</v>
      </c>
      <c r="M1591" s="30" t="e">
        <f>IF(L1591="新設",VLOOKUP('施設リストA-1（直営）'!#REF!,'（新設）照明器具'!$B$5:$C$1990,2,FALSE),IF('部屋別効果（直）'!L1591="撤去",VLOOKUP('施設リストA-1（直営）'!#REF!,'（既設）調査結果'!$B$5:$C$1998,2,FALSE),0))</f>
        <v>#REF!</v>
      </c>
      <c r="N1591" s="29" t="e">
        <f>'施設リストA-1（直営）'!#REF!</f>
        <v>#REF!</v>
      </c>
      <c r="O1591" s="29" t="e">
        <f>'施設リストA-1（直営）'!#REF!</f>
        <v>#REF!</v>
      </c>
      <c r="P1591" s="30" t="e">
        <f>IF(O1591="新設",VLOOKUP('施設リストA-1（直営）'!#REF!,'（新設）照明器具'!$B$5:$C$1990,2,FALSE),IF('部屋別効果（直）'!O1591="撤去",VLOOKUP('施設リストA-1（直営）'!#REF!,'（既設）調査結果'!$B$5:$C$1998,2,FALSE),0))</f>
        <v>#REF!</v>
      </c>
      <c r="Q1591" s="29" t="e">
        <f>'施設リストA-1（直営）'!#REF!</f>
        <v>#REF!</v>
      </c>
      <c r="R1591" s="29" t="e">
        <f>'施設リストA-1（直営）'!#REF!</f>
        <v>#REF!</v>
      </c>
      <c r="S1591" s="30" t="e">
        <f>IF(R1591="新設",VLOOKUP('施設リストA-1（直営）'!#REF!,'（新設）照明器具'!$B$5:$C$1990,2,FALSE),IF('部屋別効果（直）'!R1591="撤去",VLOOKUP('施設リストA-1（直営）'!#REF!,'（既設）調査結果'!$B$5:$C$1998,2,FALSE),0))</f>
        <v>#REF!</v>
      </c>
      <c r="T1591" s="29" t="e">
        <f>'施設リストA-1（直営）'!#REF!</f>
        <v>#REF!</v>
      </c>
      <c r="U1591" s="29" t="e">
        <f>'施設リストA-1（直営）'!#REF!</f>
        <v>#REF!</v>
      </c>
      <c r="V1591" s="30" t="e">
        <f>IF(U1591="新設",VLOOKUP('施設リストA-1（直営）'!#REF!,'（新設）照明器具'!$B$5:$C$1990,2,FALSE),IF('部屋別効果（直）'!U1591="撤去",VLOOKUP('施設リストA-1（直営）'!#REF!,'（既設）調査結果'!$B$5:$C$1998,2,FALSE),0))</f>
        <v>#REF!</v>
      </c>
      <c r="W1591" s="29" t="e">
        <f>'施設リストA-1（直営）'!#REF!</f>
        <v>#REF!</v>
      </c>
      <c r="X1591" s="29" t="e">
        <f>'施設リストA-1（直営）'!#REF!</f>
        <v>#REF!</v>
      </c>
      <c r="Y1591" s="30" t="e">
        <f>IF(X1591="新設",VLOOKUP('施設リストA-1（直営）'!#REF!,'（新設）照明器具'!$B$5:$C$1990,2,FALSE),IF('部屋別効果（直）'!X1591="撤去",VLOOKUP('施設リストA-1（直営）'!#REF!,'（既設）調査結果'!$B$5:$C$1998,2,FALSE),0))</f>
        <v>#REF!</v>
      </c>
      <c r="Z1591" s="29" t="e">
        <f>'施設リストA-1（直営）'!#REF!</f>
        <v>#REF!</v>
      </c>
      <c r="AA1591" s="29" t="e">
        <f>'施設リストA-1（直営）'!#REF!</f>
        <v>#REF!</v>
      </c>
      <c r="AB1591" s="30" t="e">
        <f>IF(AA1591="新設",VLOOKUP('施設リストA-1（直営）'!#REF!,'（新設）照明器具'!$B$5:$C$1990,2,FALSE),IF('部屋別効果（直）'!AA1591="撤去",VLOOKUP('施設リストA-1（直営）'!#REF!,'（既設）調査結果'!$B$5:$C$1998,2,FALSE),0))</f>
        <v>#REF!</v>
      </c>
      <c r="AC1591" s="29" t="e">
        <f>'施設リストA-1（直営）'!#REF!</f>
        <v>#REF!</v>
      </c>
      <c r="AD1591" s="29" t="e">
        <f>'施設リストA-1（直営）'!#REF!</f>
        <v>#REF!</v>
      </c>
      <c r="AE1591" s="30" t="e">
        <f>IF(AD1591="新設",VLOOKUP('施設リストA-1（直営）'!#REF!,'（新設）照明器具'!$B$5:$C$1990,2,FALSE),IF('部屋別効果（直）'!AD1591="撤去",VLOOKUP('施設リストA-1（直営）'!#REF!,'（既設）調査結果'!$B$5:$C$1998,2,FALSE),0))</f>
        <v>#REF!</v>
      </c>
      <c r="AF1591" s="29" t="e">
        <f>'施設リストA-1（直営）'!#REF!</f>
        <v>#REF!</v>
      </c>
      <c r="AG1591" s="29" t="e">
        <f>'施設リストA-1（直営）'!#REF!</f>
        <v>#REF!</v>
      </c>
      <c r="AH1591" s="30" t="e">
        <f>IF(AG1591="新設",VLOOKUP('施設リストA-1（直営）'!#REF!,'（新設）照明器具'!$B$5:$C$1990,2,FALSE),IF('部屋別効果（直）'!AG1591="撤去",VLOOKUP('施設リストA-1（直営）'!#REF!,'（既設）調査結果'!$B$5:$C$1998,2,FALSE),0))</f>
        <v>#REF!</v>
      </c>
      <c r="AI1591" s="29" t="e">
        <f>'施設リストA-1（直営）'!#REF!</f>
        <v>#REF!</v>
      </c>
      <c r="AJ1591" s="29" t="e">
        <f>'施設リストA-1（直営）'!#REF!</f>
        <v>#REF!</v>
      </c>
      <c r="AK1591" s="30" t="e">
        <f>IF(AJ1591="新設",VLOOKUP('施設リストA-1（直営）'!#REF!,'（新設）照明器具'!$B$5:$C$1990,2,FALSE),IF('部屋別効果（直）'!AJ1591="撤去",VLOOKUP('施設リストA-1（直営）'!#REF!,'（既設）調査結果'!$B$5:$C$1998,2,FALSE),0))</f>
        <v>#REF!</v>
      </c>
      <c r="AL1591" s="29" t="e">
        <f>'施設リストA-1（直営）'!#REF!</f>
        <v>#REF!</v>
      </c>
    </row>
    <row r="1592" spans="1:38" customFormat="1">
      <c r="A1592" s="94"/>
      <c r="B1592" s="16" t="e">
        <f>'施設リストA-1（直営）'!#REF!</f>
        <v>#REF!</v>
      </c>
      <c r="C1592" s="14" t="e">
        <f>'施設リストA-1（直営）'!#REF!</f>
        <v>#REF!</v>
      </c>
      <c r="D1592" s="94" t="e">
        <f>'施設リストA-1（直営）'!#REF!</f>
        <v>#REF!</v>
      </c>
      <c r="E1592" s="20" t="e">
        <f>'施設リストA-1（直営）'!#REF!</f>
        <v>#REF!</v>
      </c>
      <c r="F1592" s="20" t="e">
        <f>'施設リストA-1（直営）'!#REF!</f>
        <v>#REF!</v>
      </c>
      <c r="G1592" s="13" t="e">
        <f>'施設リストA-1（直営）'!#REF!</f>
        <v>#REF!</v>
      </c>
      <c r="H1592" s="28" t="e">
        <f t="shared" si="24"/>
        <v>#REF!</v>
      </c>
      <c r="I1592" s="29" t="e">
        <f>'施設リストA-1（直営）'!#REF!</f>
        <v>#REF!</v>
      </c>
      <c r="J1592" s="30" t="e">
        <f>IF(I1592="新設",VLOOKUP('施設リストA-1（直営）'!#REF!,'（新設）照明器具'!$B$5:$C$1990,2,FALSE),IF('部屋別効果（直）'!I1592="撤去",VLOOKUP('施設リストA-1（直営）'!#REF!,'（既設）調査結果'!$B$5:$C$1998,2,FALSE),0))</f>
        <v>#REF!</v>
      </c>
      <c r="K1592" s="29" t="e">
        <f>'施設リストA-1（直営）'!#REF!</f>
        <v>#REF!</v>
      </c>
      <c r="L1592" s="29" t="e">
        <f>'施設リストA-1（直営）'!#REF!</f>
        <v>#REF!</v>
      </c>
      <c r="M1592" s="30" t="e">
        <f>IF(L1592="新設",VLOOKUP('施設リストA-1（直営）'!#REF!,'（新設）照明器具'!$B$5:$C$1990,2,FALSE),IF('部屋別効果（直）'!L1592="撤去",VLOOKUP('施設リストA-1（直営）'!#REF!,'（既設）調査結果'!$B$5:$C$1998,2,FALSE),0))</f>
        <v>#REF!</v>
      </c>
      <c r="N1592" s="29" t="e">
        <f>'施設リストA-1（直営）'!#REF!</f>
        <v>#REF!</v>
      </c>
      <c r="O1592" s="29" t="e">
        <f>'施設リストA-1（直営）'!#REF!</f>
        <v>#REF!</v>
      </c>
      <c r="P1592" s="30" t="e">
        <f>IF(O1592="新設",VLOOKUP('施設リストA-1（直営）'!#REF!,'（新設）照明器具'!$B$5:$C$1990,2,FALSE),IF('部屋別効果（直）'!O1592="撤去",VLOOKUP('施設リストA-1（直営）'!#REF!,'（既設）調査結果'!$B$5:$C$1998,2,FALSE),0))</f>
        <v>#REF!</v>
      </c>
      <c r="Q1592" s="29" t="e">
        <f>'施設リストA-1（直営）'!#REF!</f>
        <v>#REF!</v>
      </c>
      <c r="R1592" s="29" t="e">
        <f>'施設リストA-1（直営）'!#REF!</f>
        <v>#REF!</v>
      </c>
      <c r="S1592" s="30" t="e">
        <f>IF(R1592="新設",VLOOKUP('施設リストA-1（直営）'!#REF!,'（新設）照明器具'!$B$5:$C$1990,2,FALSE),IF('部屋別効果（直）'!R1592="撤去",VLOOKUP('施設リストA-1（直営）'!#REF!,'（既設）調査結果'!$B$5:$C$1998,2,FALSE),0))</f>
        <v>#REF!</v>
      </c>
      <c r="T1592" s="29" t="e">
        <f>'施設リストA-1（直営）'!#REF!</f>
        <v>#REF!</v>
      </c>
      <c r="U1592" s="29" t="e">
        <f>'施設リストA-1（直営）'!#REF!</f>
        <v>#REF!</v>
      </c>
      <c r="V1592" s="30" t="e">
        <f>IF(U1592="新設",VLOOKUP('施設リストA-1（直営）'!#REF!,'（新設）照明器具'!$B$5:$C$1990,2,FALSE),IF('部屋別効果（直）'!U1592="撤去",VLOOKUP('施設リストA-1（直営）'!#REF!,'（既設）調査結果'!$B$5:$C$1998,2,FALSE),0))</f>
        <v>#REF!</v>
      </c>
      <c r="W1592" s="29" t="e">
        <f>'施設リストA-1（直営）'!#REF!</f>
        <v>#REF!</v>
      </c>
      <c r="X1592" s="29" t="e">
        <f>'施設リストA-1（直営）'!#REF!</f>
        <v>#REF!</v>
      </c>
      <c r="Y1592" s="30" t="e">
        <f>IF(X1592="新設",VLOOKUP('施設リストA-1（直営）'!#REF!,'（新設）照明器具'!$B$5:$C$1990,2,FALSE),IF('部屋別効果（直）'!X1592="撤去",VLOOKUP('施設リストA-1（直営）'!#REF!,'（既設）調査結果'!$B$5:$C$1998,2,FALSE),0))</f>
        <v>#REF!</v>
      </c>
      <c r="Z1592" s="29" t="e">
        <f>'施設リストA-1（直営）'!#REF!</f>
        <v>#REF!</v>
      </c>
      <c r="AA1592" s="29" t="e">
        <f>'施設リストA-1（直営）'!#REF!</f>
        <v>#REF!</v>
      </c>
      <c r="AB1592" s="30" t="e">
        <f>IF(AA1592="新設",VLOOKUP('施設リストA-1（直営）'!#REF!,'（新設）照明器具'!$B$5:$C$1990,2,FALSE),IF('部屋別効果（直）'!AA1592="撤去",VLOOKUP('施設リストA-1（直営）'!#REF!,'（既設）調査結果'!$B$5:$C$1998,2,FALSE),0))</f>
        <v>#REF!</v>
      </c>
      <c r="AC1592" s="29" t="e">
        <f>'施設リストA-1（直営）'!#REF!</f>
        <v>#REF!</v>
      </c>
      <c r="AD1592" s="29" t="e">
        <f>'施設リストA-1（直営）'!#REF!</f>
        <v>#REF!</v>
      </c>
      <c r="AE1592" s="30" t="e">
        <f>IF(AD1592="新設",VLOOKUP('施設リストA-1（直営）'!#REF!,'（新設）照明器具'!$B$5:$C$1990,2,FALSE),IF('部屋別効果（直）'!AD1592="撤去",VLOOKUP('施設リストA-1（直営）'!#REF!,'（既設）調査結果'!$B$5:$C$1998,2,FALSE),0))</f>
        <v>#REF!</v>
      </c>
      <c r="AF1592" s="29" t="e">
        <f>'施設リストA-1（直営）'!#REF!</f>
        <v>#REF!</v>
      </c>
      <c r="AG1592" s="29" t="e">
        <f>'施設リストA-1（直営）'!#REF!</f>
        <v>#REF!</v>
      </c>
      <c r="AH1592" s="30" t="e">
        <f>IF(AG1592="新設",VLOOKUP('施設リストA-1（直営）'!#REF!,'（新設）照明器具'!$B$5:$C$1990,2,FALSE),IF('部屋別効果（直）'!AG1592="撤去",VLOOKUP('施設リストA-1（直営）'!#REF!,'（既設）調査結果'!$B$5:$C$1998,2,FALSE),0))</f>
        <v>#REF!</v>
      </c>
      <c r="AI1592" s="29" t="e">
        <f>'施設リストA-1（直営）'!#REF!</f>
        <v>#REF!</v>
      </c>
      <c r="AJ1592" s="29" t="e">
        <f>'施設リストA-1（直営）'!#REF!</f>
        <v>#REF!</v>
      </c>
      <c r="AK1592" s="30" t="e">
        <f>IF(AJ1592="新設",VLOOKUP('施設リストA-1（直営）'!#REF!,'（新設）照明器具'!$B$5:$C$1990,2,FALSE),IF('部屋別効果（直）'!AJ1592="撤去",VLOOKUP('施設リストA-1（直営）'!#REF!,'（既設）調査結果'!$B$5:$C$1998,2,FALSE),0))</f>
        <v>#REF!</v>
      </c>
      <c r="AL1592" s="29" t="e">
        <f>'施設リストA-1（直営）'!#REF!</f>
        <v>#REF!</v>
      </c>
    </row>
    <row r="1593" spans="1:38" customFormat="1">
      <c r="A1593" s="94"/>
      <c r="B1593" s="16" t="e">
        <f>'施設リストA-1（直営）'!#REF!</f>
        <v>#REF!</v>
      </c>
      <c r="C1593" s="14" t="e">
        <f>'施設リストA-1（直営）'!#REF!</f>
        <v>#REF!</v>
      </c>
      <c r="D1593" s="94" t="e">
        <f>'施設リストA-1（直営）'!#REF!</f>
        <v>#REF!</v>
      </c>
      <c r="E1593" s="20" t="e">
        <f>'施設リストA-1（直営）'!#REF!</f>
        <v>#REF!</v>
      </c>
      <c r="F1593" s="20" t="e">
        <f>'施設リストA-1（直営）'!#REF!</f>
        <v>#REF!</v>
      </c>
      <c r="G1593" s="13" t="e">
        <f>'施設リストA-1（直営）'!#REF!</f>
        <v>#REF!</v>
      </c>
      <c r="H1593" s="28" t="e">
        <f t="shared" si="24"/>
        <v>#REF!</v>
      </c>
      <c r="I1593" s="29" t="e">
        <f>'施設リストA-1（直営）'!#REF!</f>
        <v>#REF!</v>
      </c>
      <c r="J1593" s="30" t="e">
        <f>IF(I1593="新設",VLOOKUP('施設リストA-1（直営）'!#REF!,'（新設）照明器具'!$B$5:$C$1990,2,FALSE),IF('部屋別効果（直）'!I1593="撤去",VLOOKUP('施設リストA-1（直営）'!#REF!,'（既設）調査結果'!$B$5:$C$1998,2,FALSE),0))</f>
        <v>#REF!</v>
      </c>
      <c r="K1593" s="29" t="e">
        <f>'施設リストA-1（直営）'!#REF!</f>
        <v>#REF!</v>
      </c>
      <c r="L1593" s="29" t="e">
        <f>'施設リストA-1（直営）'!#REF!</f>
        <v>#REF!</v>
      </c>
      <c r="M1593" s="30" t="e">
        <f>IF(L1593="新設",VLOOKUP('施設リストA-1（直営）'!#REF!,'（新設）照明器具'!$B$5:$C$1990,2,FALSE),IF('部屋別効果（直）'!L1593="撤去",VLOOKUP('施設リストA-1（直営）'!#REF!,'（既設）調査結果'!$B$5:$C$1998,2,FALSE),0))</f>
        <v>#REF!</v>
      </c>
      <c r="N1593" s="29" t="e">
        <f>'施設リストA-1（直営）'!#REF!</f>
        <v>#REF!</v>
      </c>
      <c r="O1593" s="29" t="e">
        <f>'施設リストA-1（直営）'!#REF!</f>
        <v>#REF!</v>
      </c>
      <c r="P1593" s="30" t="e">
        <f>IF(O1593="新設",VLOOKUP('施設リストA-1（直営）'!#REF!,'（新設）照明器具'!$B$5:$C$1990,2,FALSE),IF('部屋別効果（直）'!O1593="撤去",VLOOKUP('施設リストA-1（直営）'!#REF!,'（既設）調査結果'!$B$5:$C$1998,2,FALSE),0))</f>
        <v>#REF!</v>
      </c>
      <c r="Q1593" s="29" t="e">
        <f>'施設リストA-1（直営）'!#REF!</f>
        <v>#REF!</v>
      </c>
      <c r="R1593" s="29" t="e">
        <f>'施設リストA-1（直営）'!#REF!</f>
        <v>#REF!</v>
      </c>
      <c r="S1593" s="30" t="e">
        <f>IF(R1593="新設",VLOOKUP('施設リストA-1（直営）'!#REF!,'（新設）照明器具'!$B$5:$C$1990,2,FALSE),IF('部屋別効果（直）'!R1593="撤去",VLOOKUP('施設リストA-1（直営）'!#REF!,'（既設）調査結果'!$B$5:$C$1998,2,FALSE),0))</f>
        <v>#REF!</v>
      </c>
      <c r="T1593" s="29" t="e">
        <f>'施設リストA-1（直営）'!#REF!</f>
        <v>#REF!</v>
      </c>
      <c r="U1593" s="29" t="e">
        <f>'施設リストA-1（直営）'!#REF!</f>
        <v>#REF!</v>
      </c>
      <c r="V1593" s="30" t="e">
        <f>IF(U1593="新設",VLOOKUP('施設リストA-1（直営）'!#REF!,'（新設）照明器具'!$B$5:$C$1990,2,FALSE),IF('部屋別効果（直）'!U1593="撤去",VLOOKUP('施設リストA-1（直営）'!#REF!,'（既設）調査結果'!$B$5:$C$1998,2,FALSE),0))</f>
        <v>#REF!</v>
      </c>
      <c r="W1593" s="29" t="e">
        <f>'施設リストA-1（直営）'!#REF!</f>
        <v>#REF!</v>
      </c>
      <c r="X1593" s="29" t="e">
        <f>'施設リストA-1（直営）'!#REF!</f>
        <v>#REF!</v>
      </c>
      <c r="Y1593" s="30" t="e">
        <f>IF(X1593="新設",VLOOKUP('施設リストA-1（直営）'!#REF!,'（新設）照明器具'!$B$5:$C$1990,2,FALSE),IF('部屋別効果（直）'!X1593="撤去",VLOOKUP('施設リストA-1（直営）'!#REF!,'（既設）調査結果'!$B$5:$C$1998,2,FALSE),0))</f>
        <v>#REF!</v>
      </c>
      <c r="Z1593" s="29" t="e">
        <f>'施設リストA-1（直営）'!#REF!</f>
        <v>#REF!</v>
      </c>
      <c r="AA1593" s="29" t="e">
        <f>'施設リストA-1（直営）'!#REF!</f>
        <v>#REF!</v>
      </c>
      <c r="AB1593" s="30" t="e">
        <f>IF(AA1593="新設",VLOOKUP('施設リストA-1（直営）'!#REF!,'（新設）照明器具'!$B$5:$C$1990,2,FALSE),IF('部屋別効果（直）'!AA1593="撤去",VLOOKUP('施設リストA-1（直営）'!#REF!,'（既設）調査結果'!$B$5:$C$1998,2,FALSE),0))</f>
        <v>#REF!</v>
      </c>
      <c r="AC1593" s="29" t="e">
        <f>'施設リストA-1（直営）'!#REF!</f>
        <v>#REF!</v>
      </c>
      <c r="AD1593" s="29" t="e">
        <f>'施設リストA-1（直営）'!#REF!</f>
        <v>#REF!</v>
      </c>
      <c r="AE1593" s="30" t="e">
        <f>IF(AD1593="新設",VLOOKUP('施設リストA-1（直営）'!#REF!,'（新設）照明器具'!$B$5:$C$1990,2,FALSE),IF('部屋別効果（直）'!AD1593="撤去",VLOOKUP('施設リストA-1（直営）'!#REF!,'（既設）調査結果'!$B$5:$C$1998,2,FALSE),0))</f>
        <v>#REF!</v>
      </c>
      <c r="AF1593" s="29" t="e">
        <f>'施設リストA-1（直営）'!#REF!</f>
        <v>#REF!</v>
      </c>
      <c r="AG1593" s="29" t="e">
        <f>'施設リストA-1（直営）'!#REF!</f>
        <v>#REF!</v>
      </c>
      <c r="AH1593" s="30" t="e">
        <f>IF(AG1593="新設",VLOOKUP('施設リストA-1（直営）'!#REF!,'（新設）照明器具'!$B$5:$C$1990,2,FALSE),IF('部屋別効果（直）'!AG1593="撤去",VLOOKUP('施設リストA-1（直営）'!#REF!,'（既設）調査結果'!$B$5:$C$1998,2,FALSE),0))</f>
        <v>#REF!</v>
      </c>
      <c r="AI1593" s="29" t="e">
        <f>'施設リストA-1（直営）'!#REF!</f>
        <v>#REF!</v>
      </c>
      <c r="AJ1593" s="29" t="e">
        <f>'施設リストA-1（直営）'!#REF!</f>
        <v>#REF!</v>
      </c>
      <c r="AK1593" s="30" t="e">
        <f>IF(AJ1593="新設",VLOOKUP('施設リストA-1（直営）'!#REF!,'（新設）照明器具'!$B$5:$C$1990,2,FALSE),IF('部屋別効果（直）'!AJ1593="撤去",VLOOKUP('施設リストA-1（直営）'!#REF!,'（既設）調査結果'!$B$5:$C$1998,2,FALSE),0))</f>
        <v>#REF!</v>
      </c>
      <c r="AL1593" s="29" t="e">
        <f>'施設リストA-1（直営）'!#REF!</f>
        <v>#REF!</v>
      </c>
    </row>
    <row r="1594" spans="1:38" customFormat="1">
      <c r="A1594" s="94"/>
      <c r="B1594" s="16" t="e">
        <f>'施設リストA-1（直営）'!#REF!</f>
        <v>#REF!</v>
      </c>
      <c r="C1594" s="14" t="e">
        <f>'施設リストA-1（直営）'!#REF!</f>
        <v>#REF!</v>
      </c>
      <c r="D1594" s="94" t="e">
        <f>'施設リストA-1（直営）'!#REF!</f>
        <v>#REF!</v>
      </c>
      <c r="E1594" s="20" t="e">
        <f>'施設リストA-1（直営）'!#REF!</f>
        <v>#REF!</v>
      </c>
      <c r="F1594" s="20" t="e">
        <f>'施設リストA-1（直営）'!#REF!</f>
        <v>#REF!</v>
      </c>
      <c r="G1594" s="13" t="e">
        <f>'施設リストA-1（直営）'!#REF!</f>
        <v>#REF!</v>
      </c>
      <c r="H1594" s="28" t="e">
        <f t="shared" si="24"/>
        <v>#REF!</v>
      </c>
      <c r="I1594" s="29" t="e">
        <f>'施設リストA-1（直営）'!#REF!</f>
        <v>#REF!</v>
      </c>
      <c r="J1594" s="30" t="e">
        <f>IF(I1594="新設",VLOOKUP('施設リストA-1（直営）'!#REF!,'（新設）照明器具'!$B$5:$C$1990,2,FALSE),IF('部屋別効果（直）'!I1594="撤去",VLOOKUP('施設リストA-1（直営）'!#REF!,'（既設）調査結果'!$B$5:$C$1998,2,FALSE),0))</f>
        <v>#REF!</v>
      </c>
      <c r="K1594" s="29" t="e">
        <f>'施設リストA-1（直営）'!#REF!</f>
        <v>#REF!</v>
      </c>
      <c r="L1594" s="29" t="e">
        <f>'施設リストA-1（直営）'!#REF!</f>
        <v>#REF!</v>
      </c>
      <c r="M1594" s="30" t="e">
        <f>IF(L1594="新設",VLOOKUP('施設リストA-1（直営）'!#REF!,'（新設）照明器具'!$B$5:$C$1990,2,FALSE),IF('部屋別効果（直）'!L1594="撤去",VLOOKUP('施設リストA-1（直営）'!#REF!,'（既設）調査結果'!$B$5:$C$1998,2,FALSE),0))</f>
        <v>#REF!</v>
      </c>
      <c r="N1594" s="29" t="e">
        <f>'施設リストA-1（直営）'!#REF!</f>
        <v>#REF!</v>
      </c>
      <c r="O1594" s="29" t="e">
        <f>'施設リストA-1（直営）'!#REF!</f>
        <v>#REF!</v>
      </c>
      <c r="P1594" s="30" t="e">
        <f>IF(O1594="新設",VLOOKUP('施設リストA-1（直営）'!#REF!,'（新設）照明器具'!$B$5:$C$1990,2,FALSE),IF('部屋別効果（直）'!O1594="撤去",VLOOKUP('施設リストA-1（直営）'!#REF!,'（既設）調査結果'!$B$5:$C$1998,2,FALSE),0))</f>
        <v>#REF!</v>
      </c>
      <c r="Q1594" s="29" t="e">
        <f>'施設リストA-1（直営）'!#REF!</f>
        <v>#REF!</v>
      </c>
      <c r="R1594" s="29" t="e">
        <f>'施設リストA-1（直営）'!#REF!</f>
        <v>#REF!</v>
      </c>
      <c r="S1594" s="30" t="e">
        <f>IF(R1594="新設",VLOOKUP('施設リストA-1（直営）'!#REF!,'（新設）照明器具'!$B$5:$C$1990,2,FALSE),IF('部屋別効果（直）'!R1594="撤去",VLOOKUP('施設リストA-1（直営）'!#REF!,'（既設）調査結果'!$B$5:$C$1998,2,FALSE),0))</f>
        <v>#REF!</v>
      </c>
      <c r="T1594" s="29" t="e">
        <f>'施設リストA-1（直営）'!#REF!</f>
        <v>#REF!</v>
      </c>
      <c r="U1594" s="29" t="e">
        <f>'施設リストA-1（直営）'!#REF!</f>
        <v>#REF!</v>
      </c>
      <c r="V1594" s="30" t="e">
        <f>IF(U1594="新設",VLOOKUP('施設リストA-1（直営）'!#REF!,'（新設）照明器具'!$B$5:$C$1990,2,FALSE),IF('部屋別効果（直）'!U1594="撤去",VLOOKUP('施設リストA-1（直営）'!#REF!,'（既設）調査結果'!$B$5:$C$1998,2,FALSE),0))</f>
        <v>#REF!</v>
      </c>
      <c r="W1594" s="29" t="e">
        <f>'施設リストA-1（直営）'!#REF!</f>
        <v>#REF!</v>
      </c>
      <c r="X1594" s="29" t="e">
        <f>'施設リストA-1（直営）'!#REF!</f>
        <v>#REF!</v>
      </c>
      <c r="Y1594" s="30" t="e">
        <f>IF(X1594="新設",VLOOKUP('施設リストA-1（直営）'!#REF!,'（新設）照明器具'!$B$5:$C$1990,2,FALSE),IF('部屋別効果（直）'!X1594="撤去",VLOOKUP('施設リストA-1（直営）'!#REF!,'（既設）調査結果'!$B$5:$C$1998,2,FALSE),0))</f>
        <v>#REF!</v>
      </c>
      <c r="Z1594" s="29" t="e">
        <f>'施設リストA-1（直営）'!#REF!</f>
        <v>#REF!</v>
      </c>
      <c r="AA1594" s="29" t="e">
        <f>'施設リストA-1（直営）'!#REF!</f>
        <v>#REF!</v>
      </c>
      <c r="AB1594" s="30" t="e">
        <f>IF(AA1594="新設",VLOOKUP('施設リストA-1（直営）'!#REF!,'（新設）照明器具'!$B$5:$C$1990,2,FALSE),IF('部屋別効果（直）'!AA1594="撤去",VLOOKUP('施設リストA-1（直営）'!#REF!,'（既設）調査結果'!$B$5:$C$1998,2,FALSE),0))</f>
        <v>#REF!</v>
      </c>
      <c r="AC1594" s="29" t="e">
        <f>'施設リストA-1（直営）'!#REF!</f>
        <v>#REF!</v>
      </c>
      <c r="AD1594" s="29" t="e">
        <f>'施設リストA-1（直営）'!#REF!</f>
        <v>#REF!</v>
      </c>
      <c r="AE1594" s="30" t="e">
        <f>IF(AD1594="新設",VLOOKUP('施設リストA-1（直営）'!#REF!,'（新設）照明器具'!$B$5:$C$1990,2,FALSE),IF('部屋別効果（直）'!AD1594="撤去",VLOOKUP('施設リストA-1（直営）'!#REF!,'（既設）調査結果'!$B$5:$C$1998,2,FALSE),0))</f>
        <v>#REF!</v>
      </c>
      <c r="AF1594" s="29" t="e">
        <f>'施設リストA-1（直営）'!#REF!</f>
        <v>#REF!</v>
      </c>
      <c r="AG1594" s="29" t="e">
        <f>'施設リストA-1（直営）'!#REF!</f>
        <v>#REF!</v>
      </c>
      <c r="AH1594" s="30" t="e">
        <f>IF(AG1594="新設",VLOOKUP('施設リストA-1（直営）'!#REF!,'（新設）照明器具'!$B$5:$C$1990,2,FALSE),IF('部屋別効果（直）'!AG1594="撤去",VLOOKUP('施設リストA-1（直営）'!#REF!,'（既設）調査結果'!$B$5:$C$1998,2,FALSE),0))</f>
        <v>#REF!</v>
      </c>
      <c r="AI1594" s="29" t="e">
        <f>'施設リストA-1（直営）'!#REF!</f>
        <v>#REF!</v>
      </c>
      <c r="AJ1594" s="29" t="e">
        <f>'施設リストA-1（直営）'!#REF!</f>
        <v>#REF!</v>
      </c>
      <c r="AK1594" s="30" t="e">
        <f>IF(AJ1594="新設",VLOOKUP('施設リストA-1（直営）'!#REF!,'（新設）照明器具'!$B$5:$C$1990,2,FALSE),IF('部屋別効果（直）'!AJ1594="撤去",VLOOKUP('施設リストA-1（直営）'!#REF!,'（既設）調査結果'!$B$5:$C$1998,2,FALSE),0))</f>
        <v>#REF!</v>
      </c>
      <c r="AL1594" s="29" t="e">
        <f>'施設リストA-1（直営）'!#REF!</f>
        <v>#REF!</v>
      </c>
    </row>
    <row r="1595" spans="1:38" customFormat="1">
      <c r="A1595" s="94"/>
      <c r="B1595" s="16" t="e">
        <f>'施設リストA-1（直営）'!#REF!</f>
        <v>#REF!</v>
      </c>
      <c r="C1595" s="14" t="e">
        <f>'施設リストA-1（直営）'!#REF!</f>
        <v>#REF!</v>
      </c>
      <c r="D1595" s="94" t="e">
        <f>'施設リストA-1（直営）'!#REF!</f>
        <v>#REF!</v>
      </c>
      <c r="E1595" s="20" t="e">
        <f>'施設リストA-1（直営）'!#REF!</f>
        <v>#REF!</v>
      </c>
      <c r="F1595" s="20" t="e">
        <f>'施設リストA-1（直営）'!#REF!</f>
        <v>#REF!</v>
      </c>
      <c r="G1595" s="13" t="e">
        <f>'施設リストA-1（直営）'!#REF!</f>
        <v>#REF!</v>
      </c>
      <c r="H1595" s="28" t="e">
        <f t="shared" si="24"/>
        <v>#REF!</v>
      </c>
      <c r="I1595" s="29" t="e">
        <f>'施設リストA-1（直営）'!#REF!</f>
        <v>#REF!</v>
      </c>
      <c r="J1595" s="30" t="e">
        <f>IF(I1595="新設",VLOOKUP('施設リストA-1（直営）'!#REF!,'（新設）照明器具'!$B$5:$C$1990,2,FALSE),IF('部屋別効果（直）'!I1595="撤去",VLOOKUP('施設リストA-1（直営）'!#REF!,'（既設）調査結果'!$B$5:$C$1998,2,FALSE),0))</f>
        <v>#REF!</v>
      </c>
      <c r="K1595" s="29" t="e">
        <f>'施設リストA-1（直営）'!#REF!</f>
        <v>#REF!</v>
      </c>
      <c r="L1595" s="29" t="e">
        <f>'施設リストA-1（直営）'!#REF!</f>
        <v>#REF!</v>
      </c>
      <c r="M1595" s="30" t="e">
        <f>IF(L1595="新設",VLOOKUP('施設リストA-1（直営）'!#REF!,'（新設）照明器具'!$B$5:$C$1990,2,FALSE),IF('部屋別効果（直）'!L1595="撤去",VLOOKUP('施設リストA-1（直営）'!#REF!,'（既設）調査結果'!$B$5:$C$1998,2,FALSE),0))</f>
        <v>#REF!</v>
      </c>
      <c r="N1595" s="29" t="e">
        <f>'施設リストA-1（直営）'!#REF!</f>
        <v>#REF!</v>
      </c>
      <c r="O1595" s="29" t="e">
        <f>'施設リストA-1（直営）'!#REF!</f>
        <v>#REF!</v>
      </c>
      <c r="P1595" s="30" t="e">
        <f>IF(O1595="新設",VLOOKUP('施設リストA-1（直営）'!#REF!,'（新設）照明器具'!$B$5:$C$1990,2,FALSE),IF('部屋別効果（直）'!O1595="撤去",VLOOKUP('施設リストA-1（直営）'!#REF!,'（既設）調査結果'!$B$5:$C$1998,2,FALSE),0))</f>
        <v>#REF!</v>
      </c>
      <c r="Q1595" s="29" t="e">
        <f>'施設リストA-1（直営）'!#REF!</f>
        <v>#REF!</v>
      </c>
      <c r="R1595" s="29" t="e">
        <f>'施設リストA-1（直営）'!#REF!</f>
        <v>#REF!</v>
      </c>
      <c r="S1595" s="30" t="e">
        <f>IF(R1595="新設",VLOOKUP('施設リストA-1（直営）'!#REF!,'（新設）照明器具'!$B$5:$C$1990,2,FALSE),IF('部屋別効果（直）'!R1595="撤去",VLOOKUP('施設リストA-1（直営）'!#REF!,'（既設）調査結果'!$B$5:$C$1998,2,FALSE),0))</f>
        <v>#REF!</v>
      </c>
      <c r="T1595" s="29" t="e">
        <f>'施設リストA-1（直営）'!#REF!</f>
        <v>#REF!</v>
      </c>
      <c r="U1595" s="29" t="e">
        <f>'施設リストA-1（直営）'!#REF!</f>
        <v>#REF!</v>
      </c>
      <c r="V1595" s="30" t="e">
        <f>IF(U1595="新設",VLOOKUP('施設リストA-1（直営）'!#REF!,'（新設）照明器具'!$B$5:$C$1990,2,FALSE),IF('部屋別効果（直）'!U1595="撤去",VLOOKUP('施設リストA-1（直営）'!#REF!,'（既設）調査結果'!$B$5:$C$1998,2,FALSE),0))</f>
        <v>#REF!</v>
      </c>
      <c r="W1595" s="29" t="e">
        <f>'施設リストA-1（直営）'!#REF!</f>
        <v>#REF!</v>
      </c>
      <c r="X1595" s="29" t="e">
        <f>'施設リストA-1（直営）'!#REF!</f>
        <v>#REF!</v>
      </c>
      <c r="Y1595" s="30" t="e">
        <f>IF(X1595="新設",VLOOKUP('施設リストA-1（直営）'!#REF!,'（新設）照明器具'!$B$5:$C$1990,2,FALSE),IF('部屋別効果（直）'!X1595="撤去",VLOOKUP('施設リストA-1（直営）'!#REF!,'（既設）調査結果'!$B$5:$C$1998,2,FALSE),0))</f>
        <v>#REF!</v>
      </c>
      <c r="Z1595" s="29" t="e">
        <f>'施設リストA-1（直営）'!#REF!</f>
        <v>#REF!</v>
      </c>
      <c r="AA1595" s="29" t="e">
        <f>'施設リストA-1（直営）'!#REF!</f>
        <v>#REF!</v>
      </c>
      <c r="AB1595" s="30" t="e">
        <f>IF(AA1595="新設",VLOOKUP('施設リストA-1（直営）'!#REF!,'（新設）照明器具'!$B$5:$C$1990,2,FALSE),IF('部屋別効果（直）'!AA1595="撤去",VLOOKUP('施設リストA-1（直営）'!#REF!,'（既設）調査結果'!$B$5:$C$1998,2,FALSE),0))</f>
        <v>#REF!</v>
      </c>
      <c r="AC1595" s="29" t="e">
        <f>'施設リストA-1（直営）'!#REF!</f>
        <v>#REF!</v>
      </c>
      <c r="AD1595" s="29" t="e">
        <f>'施設リストA-1（直営）'!#REF!</f>
        <v>#REF!</v>
      </c>
      <c r="AE1595" s="30" t="e">
        <f>IF(AD1595="新設",VLOOKUP('施設リストA-1（直営）'!#REF!,'（新設）照明器具'!$B$5:$C$1990,2,FALSE),IF('部屋別効果（直）'!AD1595="撤去",VLOOKUP('施設リストA-1（直営）'!#REF!,'（既設）調査結果'!$B$5:$C$1998,2,FALSE),0))</f>
        <v>#REF!</v>
      </c>
      <c r="AF1595" s="29" t="e">
        <f>'施設リストA-1（直営）'!#REF!</f>
        <v>#REF!</v>
      </c>
      <c r="AG1595" s="29" t="e">
        <f>'施設リストA-1（直営）'!#REF!</f>
        <v>#REF!</v>
      </c>
      <c r="AH1595" s="30" t="e">
        <f>IF(AG1595="新設",VLOOKUP('施設リストA-1（直営）'!#REF!,'（新設）照明器具'!$B$5:$C$1990,2,FALSE),IF('部屋別効果（直）'!AG1595="撤去",VLOOKUP('施設リストA-1（直営）'!#REF!,'（既設）調査結果'!$B$5:$C$1998,2,FALSE),0))</f>
        <v>#REF!</v>
      </c>
      <c r="AI1595" s="29" t="e">
        <f>'施設リストA-1（直営）'!#REF!</f>
        <v>#REF!</v>
      </c>
      <c r="AJ1595" s="29" t="e">
        <f>'施設リストA-1（直営）'!#REF!</f>
        <v>#REF!</v>
      </c>
      <c r="AK1595" s="30" t="e">
        <f>IF(AJ1595="新設",VLOOKUP('施設リストA-1（直営）'!#REF!,'（新設）照明器具'!$B$5:$C$1990,2,FALSE),IF('部屋別効果（直）'!AJ1595="撤去",VLOOKUP('施設リストA-1（直営）'!#REF!,'（既設）調査結果'!$B$5:$C$1998,2,FALSE),0))</f>
        <v>#REF!</v>
      </c>
      <c r="AL1595" s="29" t="e">
        <f>'施設リストA-1（直営）'!#REF!</f>
        <v>#REF!</v>
      </c>
    </row>
    <row r="1596" spans="1:38" customFormat="1">
      <c r="A1596" s="94"/>
      <c r="B1596" s="16" t="e">
        <f>'施設リストA-1（直営）'!#REF!</f>
        <v>#REF!</v>
      </c>
      <c r="C1596" s="14" t="e">
        <f>'施設リストA-1（直営）'!#REF!</f>
        <v>#REF!</v>
      </c>
      <c r="D1596" s="94" t="e">
        <f>'施設リストA-1（直営）'!#REF!</f>
        <v>#REF!</v>
      </c>
      <c r="E1596" s="20" t="e">
        <f>'施設リストA-1（直営）'!#REF!</f>
        <v>#REF!</v>
      </c>
      <c r="F1596" s="20" t="e">
        <f>'施設リストA-1（直営）'!#REF!</f>
        <v>#REF!</v>
      </c>
      <c r="G1596" s="13" t="e">
        <f>'施設リストA-1（直営）'!#REF!</f>
        <v>#REF!</v>
      </c>
      <c r="H1596" s="28" t="e">
        <f t="shared" si="24"/>
        <v>#REF!</v>
      </c>
      <c r="I1596" s="29" t="e">
        <f>'施設リストA-1（直営）'!#REF!</f>
        <v>#REF!</v>
      </c>
      <c r="J1596" s="30" t="e">
        <f>IF(I1596="新設",VLOOKUP('施設リストA-1（直営）'!#REF!,'（新設）照明器具'!$B$5:$C$1990,2,FALSE),IF('部屋別効果（直）'!I1596="撤去",VLOOKUP('施設リストA-1（直営）'!#REF!,'（既設）調査結果'!$B$5:$C$1998,2,FALSE),0))</f>
        <v>#REF!</v>
      </c>
      <c r="K1596" s="29" t="e">
        <f>'施設リストA-1（直営）'!#REF!</f>
        <v>#REF!</v>
      </c>
      <c r="L1596" s="29" t="e">
        <f>'施設リストA-1（直営）'!#REF!</f>
        <v>#REF!</v>
      </c>
      <c r="M1596" s="30" t="e">
        <f>IF(L1596="新設",VLOOKUP('施設リストA-1（直営）'!#REF!,'（新設）照明器具'!$B$5:$C$1990,2,FALSE),IF('部屋別効果（直）'!L1596="撤去",VLOOKUP('施設リストA-1（直営）'!#REF!,'（既設）調査結果'!$B$5:$C$1998,2,FALSE),0))</f>
        <v>#REF!</v>
      </c>
      <c r="N1596" s="29" t="e">
        <f>'施設リストA-1（直営）'!#REF!</f>
        <v>#REF!</v>
      </c>
      <c r="O1596" s="29" t="e">
        <f>'施設リストA-1（直営）'!#REF!</f>
        <v>#REF!</v>
      </c>
      <c r="P1596" s="30" t="e">
        <f>IF(O1596="新設",VLOOKUP('施設リストA-1（直営）'!#REF!,'（新設）照明器具'!$B$5:$C$1990,2,FALSE),IF('部屋別効果（直）'!O1596="撤去",VLOOKUP('施設リストA-1（直営）'!#REF!,'（既設）調査結果'!$B$5:$C$1998,2,FALSE),0))</f>
        <v>#REF!</v>
      </c>
      <c r="Q1596" s="29" t="e">
        <f>'施設リストA-1（直営）'!#REF!</f>
        <v>#REF!</v>
      </c>
      <c r="R1596" s="29" t="e">
        <f>'施設リストA-1（直営）'!#REF!</f>
        <v>#REF!</v>
      </c>
      <c r="S1596" s="30" t="e">
        <f>IF(R1596="新設",VLOOKUP('施設リストA-1（直営）'!#REF!,'（新設）照明器具'!$B$5:$C$1990,2,FALSE),IF('部屋別効果（直）'!R1596="撤去",VLOOKUP('施設リストA-1（直営）'!#REF!,'（既設）調査結果'!$B$5:$C$1998,2,FALSE),0))</f>
        <v>#REF!</v>
      </c>
      <c r="T1596" s="29" t="e">
        <f>'施設リストA-1（直営）'!#REF!</f>
        <v>#REF!</v>
      </c>
      <c r="U1596" s="29" t="e">
        <f>'施設リストA-1（直営）'!#REF!</f>
        <v>#REF!</v>
      </c>
      <c r="V1596" s="30" t="e">
        <f>IF(U1596="新設",VLOOKUP('施設リストA-1（直営）'!#REF!,'（新設）照明器具'!$B$5:$C$1990,2,FALSE),IF('部屋別効果（直）'!U1596="撤去",VLOOKUP('施設リストA-1（直営）'!#REF!,'（既設）調査結果'!$B$5:$C$1998,2,FALSE),0))</f>
        <v>#REF!</v>
      </c>
      <c r="W1596" s="29" t="e">
        <f>'施設リストA-1（直営）'!#REF!</f>
        <v>#REF!</v>
      </c>
      <c r="X1596" s="29" t="e">
        <f>'施設リストA-1（直営）'!#REF!</f>
        <v>#REF!</v>
      </c>
      <c r="Y1596" s="30" t="e">
        <f>IF(X1596="新設",VLOOKUP('施設リストA-1（直営）'!#REF!,'（新設）照明器具'!$B$5:$C$1990,2,FALSE),IF('部屋別効果（直）'!X1596="撤去",VLOOKUP('施設リストA-1（直営）'!#REF!,'（既設）調査結果'!$B$5:$C$1998,2,FALSE),0))</f>
        <v>#REF!</v>
      </c>
      <c r="Z1596" s="29" t="e">
        <f>'施設リストA-1（直営）'!#REF!</f>
        <v>#REF!</v>
      </c>
      <c r="AA1596" s="29" t="e">
        <f>'施設リストA-1（直営）'!#REF!</f>
        <v>#REF!</v>
      </c>
      <c r="AB1596" s="30" t="e">
        <f>IF(AA1596="新設",VLOOKUP('施設リストA-1（直営）'!#REF!,'（新設）照明器具'!$B$5:$C$1990,2,FALSE),IF('部屋別効果（直）'!AA1596="撤去",VLOOKUP('施設リストA-1（直営）'!#REF!,'（既設）調査結果'!$B$5:$C$1998,2,FALSE),0))</f>
        <v>#REF!</v>
      </c>
      <c r="AC1596" s="29" t="e">
        <f>'施設リストA-1（直営）'!#REF!</f>
        <v>#REF!</v>
      </c>
      <c r="AD1596" s="29" t="e">
        <f>'施設リストA-1（直営）'!#REF!</f>
        <v>#REF!</v>
      </c>
      <c r="AE1596" s="30" t="e">
        <f>IF(AD1596="新設",VLOOKUP('施設リストA-1（直営）'!#REF!,'（新設）照明器具'!$B$5:$C$1990,2,FALSE),IF('部屋別効果（直）'!AD1596="撤去",VLOOKUP('施設リストA-1（直営）'!#REF!,'（既設）調査結果'!$B$5:$C$1998,2,FALSE),0))</f>
        <v>#REF!</v>
      </c>
      <c r="AF1596" s="29" t="e">
        <f>'施設リストA-1（直営）'!#REF!</f>
        <v>#REF!</v>
      </c>
      <c r="AG1596" s="29" t="e">
        <f>'施設リストA-1（直営）'!#REF!</f>
        <v>#REF!</v>
      </c>
      <c r="AH1596" s="30" t="e">
        <f>IF(AG1596="新設",VLOOKUP('施設リストA-1（直営）'!#REF!,'（新設）照明器具'!$B$5:$C$1990,2,FALSE),IF('部屋別効果（直）'!AG1596="撤去",VLOOKUP('施設リストA-1（直営）'!#REF!,'（既設）調査結果'!$B$5:$C$1998,2,FALSE),0))</f>
        <v>#REF!</v>
      </c>
      <c r="AI1596" s="29" t="e">
        <f>'施設リストA-1（直営）'!#REF!</f>
        <v>#REF!</v>
      </c>
      <c r="AJ1596" s="29" t="e">
        <f>'施設リストA-1（直営）'!#REF!</f>
        <v>#REF!</v>
      </c>
      <c r="AK1596" s="30" t="e">
        <f>IF(AJ1596="新設",VLOOKUP('施設リストA-1（直営）'!#REF!,'（新設）照明器具'!$B$5:$C$1990,2,FALSE),IF('部屋別効果（直）'!AJ1596="撤去",VLOOKUP('施設リストA-1（直営）'!#REF!,'（既設）調査結果'!$B$5:$C$1998,2,FALSE),0))</f>
        <v>#REF!</v>
      </c>
      <c r="AL1596" s="29" t="e">
        <f>'施設リストA-1（直営）'!#REF!</f>
        <v>#REF!</v>
      </c>
    </row>
    <row r="1597" spans="1:38" customFormat="1">
      <c r="A1597" s="94"/>
      <c r="B1597" s="16" t="e">
        <f>'施設リストA-1（直営）'!#REF!</f>
        <v>#REF!</v>
      </c>
      <c r="C1597" s="14" t="e">
        <f>'施設リストA-1（直営）'!#REF!</f>
        <v>#REF!</v>
      </c>
      <c r="D1597" s="94" t="e">
        <f>'施設リストA-1（直営）'!#REF!</f>
        <v>#REF!</v>
      </c>
      <c r="E1597" s="20" t="e">
        <f>'施設リストA-1（直営）'!#REF!</f>
        <v>#REF!</v>
      </c>
      <c r="F1597" s="20" t="e">
        <f>'施設リストA-1（直営）'!#REF!</f>
        <v>#REF!</v>
      </c>
      <c r="G1597" s="13" t="e">
        <f>'施設リストA-1（直営）'!#REF!</f>
        <v>#REF!</v>
      </c>
      <c r="H1597" s="28" t="e">
        <f t="shared" si="24"/>
        <v>#REF!</v>
      </c>
      <c r="I1597" s="29" t="e">
        <f>'施設リストA-1（直営）'!#REF!</f>
        <v>#REF!</v>
      </c>
      <c r="J1597" s="30" t="e">
        <f>IF(I1597="新設",VLOOKUP('施設リストA-1（直営）'!#REF!,'（新設）照明器具'!$B$5:$C$1990,2,FALSE),IF('部屋別効果（直）'!I1597="撤去",VLOOKUP('施設リストA-1（直営）'!#REF!,'（既設）調査結果'!$B$5:$C$1998,2,FALSE),0))</f>
        <v>#REF!</v>
      </c>
      <c r="K1597" s="29" t="e">
        <f>'施設リストA-1（直営）'!#REF!</f>
        <v>#REF!</v>
      </c>
      <c r="L1597" s="29" t="e">
        <f>'施設リストA-1（直営）'!#REF!</f>
        <v>#REF!</v>
      </c>
      <c r="M1597" s="30" t="e">
        <f>IF(L1597="新設",VLOOKUP('施設リストA-1（直営）'!#REF!,'（新設）照明器具'!$B$5:$C$1990,2,FALSE),IF('部屋別効果（直）'!L1597="撤去",VLOOKUP('施設リストA-1（直営）'!#REF!,'（既設）調査結果'!$B$5:$C$1998,2,FALSE),0))</f>
        <v>#REF!</v>
      </c>
      <c r="N1597" s="29" t="e">
        <f>'施設リストA-1（直営）'!#REF!</f>
        <v>#REF!</v>
      </c>
      <c r="O1597" s="29" t="e">
        <f>'施設リストA-1（直営）'!#REF!</f>
        <v>#REF!</v>
      </c>
      <c r="P1597" s="30" t="e">
        <f>IF(O1597="新設",VLOOKUP('施設リストA-1（直営）'!#REF!,'（新設）照明器具'!$B$5:$C$1990,2,FALSE),IF('部屋別効果（直）'!O1597="撤去",VLOOKUP('施設リストA-1（直営）'!#REF!,'（既設）調査結果'!$B$5:$C$1998,2,FALSE),0))</f>
        <v>#REF!</v>
      </c>
      <c r="Q1597" s="29" t="e">
        <f>'施設リストA-1（直営）'!#REF!</f>
        <v>#REF!</v>
      </c>
      <c r="R1597" s="29" t="e">
        <f>'施設リストA-1（直営）'!#REF!</f>
        <v>#REF!</v>
      </c>
      <c r="S1597" s="30" t="e">
        <f>IF(R1597="新設",VLOOKUP('施設リストA-1（直営）'!#REF!,'（新設）照明器具'!$B$5:$C$1990,2,FALSE),IF('部屋別効果（直）'!R1597="撤去",VLOOKUP('施設リストA-1（直営）'!#REF!,'（既設）調査結果'!$B$5:$C$1998,2,FALSE),0))</f>
        <v>#REF!</v>
      </c>
      <c r="T1597" s="29" t="e">
        <f>'施設リストA-1（直営）'!#REF!</f>
        <v>#REF!</v>
      </c>
      <c r="U1597" s="29" t="e">
        <f>'施設リストA-1（直営）'!#REF!</f>
        <v>#REF!</v>
      </c>
      <c r="V1597" s="30" t="e">
        <f>IF(U1597="新設",VLOOKUP('施設リストA-1（直営）'!#REF!,'（新設）照明器具'!$B$5:$C$1990,2,FALSE),IF('部屋別効果（直）'!U1597="撤去",VLOOKUP('施設リストA-1（直営）'!#REF!,'（既設）調査結果'!$B$5:$C$1998,2,FALSE),0))</f>
        <v>#REF!</v>
      </c>
      <c r="W1597" s="29" t="e">
        <f>'施設リストA-1（直営）'!#REF!</f>
        <v>#REF!</v>
      </c>
      <c r="X1597" s="29" t="e">
        <f>'施設リストA-1（直営）'!#REF!</f>
        <v>#REF!</v>
      </c>
      <c r="Y1597" s="30" t="e">
        <f>IF(X1597="新設",VLOOKUP('施設リストA-1（直営）'!#REF!,'（新設）照明器具'!$B$5:$C$1990,2,FALSE),IF('部屋別効果（直）'!X1597="撤去",VLOOKUP('施設リストA-1（直営）'!#REF!,'（既設）調査結果'!$B$5:$C$1998,2,FALSE),0))</f>
        <v>#REF!</v>
      </c>
      <c r="Z1597" s="29" t="e">
        <f>'施設リストA-1（直営）'!#REF!</f>
        <v>#REF!</v>
      </c>
      <c r="AA1597" s="29" t="e">
        <f>'施設リストA-1（直営）'!#REF!</f>
        <v>#REF!</v>
      </c>
      <c r="AB1597" s="30" t="e">
        <f>IF(AA1597="新設",VLOOKUP('施設リストA-1（直営）'!#REF!,'（新設）照明器具'!$B$5:$C$1990,2,FALSE),IF('部屋別効果（直）'!AA1597="撤去",VLOOKUP('施設リストA-1（直営）'!#REF!,'（既設）調査結果'!$B$5:$C$1998,2,FALSE),0))</f>
        <v>#REF!</v>
      </c>
      <c r="AC1597" s="29" t="e">
        <f>'施設リストA-1（直営）'!#REF!</f>
        <v>#REF!</v>
      </c>
      <c r="AD1597" s="29" t="e">
        <f>'施設リストA-1（直営）'!#REF!</f>
        <v>#REF!</v>
      </c>
      <c r="AE1597" s="30" t="e">
        <f>IF(AD1597="新設",VLOOKUP('施設リストA-1（直営）'!#REF!,'（新設）照明器具'!$B$5:$C$1990,2,FALSE),IF('部屋別効果（直）'!AD1597="撤去",VLOOKUP('施設リストA-1（直営）'!#REF!,'（既設）調査結果'!$B$5:$C$1998,2,FALSE),0))</f>
        <v>#REF!</v>
      </c>
      <c r="AF1597" s="29" t="e">
        <f>'施設リストA-1（直営）'!#REF!</f>
        <v>#REF!</v>
      </c>
      <c r="AG1597" s="29" t="e">
        <f>'施設リストA-1（直営）'!#REF!</f>
        <v>#REF!</v>
      </c>
      <c r="AH1597" s="30" t="e">
        <f>IF(AG1597="新設",VLOOKUP('施設リストA-1（直営）'!#REF!,'（新設）照明器具'!$B$5:$C$1990,2,FALSE),IF('部屋別効果（直）'!AG1597="撤去",VLOOKUP('施設リストA-1（直営）'!#REF!,'（既設）調査結果'!$B$5:$C$1998,2,FALSE),0))</f>
        <v>#REF!</v>
      </c>
      <c r="AI1597" s="29" t="e">
        <f>'施設リストA-1（直営）'!#REF!</f>
        <v>#REF!</v>
      </c>
      <c r="AJ1597" s="29" t="e">
        <f>'施設リストA-1（直営）'!#REF!</f>
        <v>#REF!</v>
      </c>
      <c r="AK1597" s="30" t="e">
        <f>IF(AJ1597="新設",VLOOKUP('施設リストA-1（直営）'!#REF!,'（新設）照明器具'!$B$5:$C$1990,2,FALSE),IF('部屋別効果（直）'!AJ1597="撤去",VLOOKUP('施設リストA-1（直営）'!#REF!,'（既設）調査結果'!$B$5:$C$1998,2,FALSE),0))</f>
        <v>#REF!</v>
      </c>
      <c r="AL1597" s="29" t="e">
        <f>'施設リストA-1（直営）'!#REF!</f>
        <v>#REF!</v>
      </c>
    </row>
    <row r="1598" spans="1:38" customFormat="1">
      <c r="A1598" s="94"/>
      <c r="B1598" s="16" t="e">
        <f>'施設リストA-1（直営）'!#REF!</f>
        <v>#REF!</v>
      </c>
      <c r="C1598" s="14" t="e">
        <f>'施設リストA-1（直営）'!#REF!</f>
        <v>#REF!</v>
      </c>
      <c r="D1598" s="94" t="e">
        <f>'施設リストA-1（直営）'!#REF!</f>
        <v>#REF!</v>
      </c>
      <c r="E1598" s="20" t="e">
        <f>'施設リストA-1（直営）'!#REF!</f>
        <v>#REF!</v>
      </c>
      <c r="F1598" s="20" t="e">
        <f>'施設リストA-1（直営）'!#REF!</f>
        <v>#REF!</v>
      </c>
      <c r="G1598" s="13" t="e">
        <f>'施設リストA-1（直営）'!#REF!</f>
        <v>#REF!</v>
      </c>
      <c r="H1598" s="28" t="e">
        <f t="shared" si="24"/>
        <v>#REF!</v>
      </c>
      <c r="I1598" s="29" t="e">
        <f>'施設リストA-1（直営）'!#REF!</f>
        <v>#REF!</v>
      </c>
      <c r="J1598" s="30" t="e">
        <f>IF(I1598="新設",VLOOKUP('施設リストA-1（直営）'!#REF!,'（新設）照明器具'!$B$5:$C$1990,2,FALSE),IF('部屋別効果（直）'!I1598="撤去",VLOOKUP('施設リストA-1（直営）'!#REF!,'（既設）調査結果'!$B$5:$C$1998,2,FALSE),0))</f>
        <v>#REF!</v>
      </c>
      <c r="K1598" s="29" t="e">
        <f>'施設リストA-1（直営）'!#REF!</f>
        <v>#REF!</v>
      </c>
      <c r="L1598" s="29" t="e">
        <f>'施設リストA-1（直営）'!#REF!</f>
        <v>#REF!</v>
      </c>
      <c r="M1598" s="30" t="e">
        <f>IF(L1598="新設",VLOOKUP('施設リストA-1（直営）'!#REF!,'（新設）照明器具'!$B$5:$C$1990,2,FALSE),IF('部屋別効果（直）'!L1598="撤去",VLOOKUP('施設リストA-1（直営）'!#REF!,'（既設）調査結果'!$B$5:$C$1998,2,FALSE),0))</f>
        <v>#REF!</v>
      </c>
      <c r="N1598" s="29" t="e">
        <f>'施設リストA-1（直営）'!#REF!</f>
        <v>#REF!</v>
      </c>
      <c r="O1598" s="29" t="e">
        <f>'施設リストA-1（直営）'!#REF!</f>
        <v>#REF!</v>
      </c>
      <c r="P1598" s="30" t="e">
        <f>IF(O1598="新設",VLOOKUP('施設リストA-1（直営）'!#REF!,'（新設）照明器具'!$B$5:$C$1990,2,FALSE),IF('部屋別効果（直）'!O1598="撤去",VLOOKUP('施設リストA-1（直営）'!#REF!,'（既設）調査結果'!$B$5:$C$1998,2,FALSE),0))</f>
        <v>#REF!</v>
      </c>
      <c r="Q1598" s="29" t="e">
        <f>'施設リストA-1（直営）'!#REF!</f>
        <v>#REF!</v>
      </c>
      <c r="R1598" s="29" t="e">
        <f>'施設リストA-1（直営）'!#REF!</f>
        <v>#REF!</v>
      </c>
      <c r="S1598" s="30" t="e">
        <f>IF(R1598="新設",VLOOKUP('施設リストA-1（直営）'!#REF!,'（新設）照明器具'!$B$5:$C$1990,2,FALSE),IF('部屋別効果（直）'!R1598="撤去",VLOOKUP('施設リストA-1（直営）'!#REF!,'（既設）調査結果'!$B$5:$C$1998,2,FALSE),0))</f>
        <v>#REF!</v>
      </c>
      <c r="T1598" s="29" t="e">
        <f>'施設リストA-1（直営）'!#REF!</f>
        <v>#REF!</v>
      </c>
      <c r="U1598" s="29" t="e">
        <f>'施設リストA-1（直営）'!#REF!</f>
        <v>#REF!</v>
      </c>
      <c r="V1598" s="30" t="e">
        <f>IF(U1598="新設",VLOOKUP('施設リストA-1（直営）'!#REF!,'（新設）照明器具'!$B$5:$C$1990,2,FALSE),IF('部屋別効果（直）'!U1598="撤去",VLOOKUP('施設リストA-1（直営）'!#REF!,'（既設）調査結果'!$B$5:$C$1998,2,FALSE),0))</f>
        <v>#REF!</v>
      </c>
      <c r="W1598" s="29" t="e">
        <f>'施設リストA-1（直営）'!#REF!</f>
        <v>#REF!</v>
      </c>
      <c r="X1598" s="29" t="e">
        <f>'施設リストA-1（直営）'!#REF!</f>
        <v>#REF!</v>
      </c>
      <c r="Y1598" s="30" t="e">
        <f>IF(X1598="新設",VLOOKUP('施設リストA-1（直営）'!#REF!,'（新設）照明器具'!$B$5:$C$1990,2,FALSE),IF('部屋別効果（直）'!X1598="撤去",VLOOKUP('施設リストA-1（直営）'!#REF!,'（既設）調査結果'!$B$5:$C$1998,2,FALSE),0))</f>
        <v>#REF!</v>
      </c>
      <c r="Z1598" s="29" t="e">
        <f>'施設リストA-1（直営）'!#REF!</f>
        <v>#REF!</v>
      </c>
      <c r="AA1598" s="29" t="e">
        <f>'施設リストA-1（直営）'!#REF!</f>
        <v>#REF!</v>
      </c>
      <c r="AB1598" s="30" t="e">
        <f>IF(AA1598="新設",VLOOKUP('施設リストA-1（直営）'!#REF!,'（新設）照明器具'!$B$5:$C$1990,2,FALSE),IF('部屋別効果（直）'!AA1598="撤去",VLOOKUP('施設リストA-1（直営）'!#REF!,'（既設）調査結果'!$B$5:$C$1998,2,FALSE),0))</f>
        <v>#REF!</v>
      </c>
      <c r="AC1598" s="29" t="e">
        <f>'施設リストA-1（直営）'!#REF!</f>
        <v>#REF!</v>
      </c>
      <c r="AD1598" s="29" t="e">
        <f>'施設リストA-1（直営）'!#REF!</f>
        <v>#REF!</v>
      </c>
      <c r="AE1598" s="30" t="e">
        <f>IF(AD1598="新設",VLOOKUP('施設リストA-1（直営）'!#REF!,'（新設）照明器具'!$B$5:$C$1990,2,FALSE),IF('部屋別効果（直）'!AD1598="撤去",VLOOKUP('施設リストA-1（直営）'!#REF!,'（既設）調査結果'!$B$5:$C$1998,2,FALSE),0))</f>
        <v>#REF!</v>
      </c>
      <c r="AF1598" s="29" t="e">
        <f>'施設リストA-1（直営）'!#REF!</f>
        <v>#REF!</v>
      </c>
      <c r="AG1598" s="29" t="e">
        <f>'施設リストA-1（直営）'!#REF!</f>
        <v>#REF!</v>
      </c>
      <c r="AH1598" s="30" t="e">
        <f>IF(AG1598="新設",VLOOKUP('施設リストA-1（直営）'!#REF!,'（新設）照明器具'!$B$5:$C$1990,2,FALSE),IF('部屋別効果（直）'!AG1598="撤去",VLOOKUP('施設リストA-1（直営）'!#REF!,'（既設）調査結果'!$B$5:$C$1998,2,FALSE),0))</f>
        <v>#REF!</v>
      </c>
      <c r="AI1598" s="29" t="e">
        <f>'施設リストA-1（直営）'!#REF!</f>
        <v>#REF!</v>
      </c>
      <c r="AJ1598" s="29" t="e">
        <f>'施設リストA-1（直営）'!#REF!</f>
        <v>#REF!</v>
      </c>
      <c r="AK1598" s="30" t="e">
        <f>IF(AJ1598="新設",VLOOKUP('施設リストA-1（直営）'!#REF!,'（新設）照明器具'!$B$5:$C$1990,2,FALSE),IF('部屋別効果（直）'!AJ1598="撤去",VLOOKUP('施設リストA-1（直営）'!#REF!,'（既設）調査結果'!$B$5:$C$1998,2,FALSE),0))</f>
        <v>#REF!</v>
      </c>
      <c r="AL1598" s="29" t="e">
        <f>'施設リストA-1（直営）'!#REF!</f>
        <v>#REF!</v>
      </c>
    </row>
    <row r="1599" spans="1:38" customFormat="1">
      <c r="A1599" s="94"/>
      <c r="B1599" s="16" t="e">
        <f>'施設リストA-1（直営）'!#REF!</f>
        <v>#REF!</v>
      </c>
      <c r="C1599" s="14" t="e">
        <f>'施設リストA-1（直営）'!#REF!</f>
        <v>#REF!</v>
      </c>
      <c r="D1599" s="94" t="e">
        <f>'施設リストA-1（直営）'!#REF!</f>
        <v>#REF!</v>
      </c>
      <c r="E1599" s="20" t="e">
        <f>'施設リストA-1（直営）'!#REF!</f>
        <v>#REF!</v>
      </c>
      <c r="F1599" s="20" t="e">
        <f>'施設リストA-1（直営）'!#REF!</f>
        <v>#REF!</v>
      </c>
      <c r="G1599" s="13" t="e">
        <f>'施設リストA-1（直営）'!#REF!</f>
        <v>#REF!</v>
      </c>
      <c r="H1599" s="28" t="e">
        <f t="shared" si="24"/>
        <v>#REF!</v>
      </c>
      <c r="I1599" s="29" t="e">
        <f>'施設リストA-1（直営）'!#REF!</f>
        <v>#REF!</v>
      </c>
      <c r="J1599" s="30" t="e">
        <f>IF(I1599="新設",VLOOKUP('施設リストA-1（直営）'!#REF!,'（新設）照明器具'!$B$5:$C$1990,2,FALSE),IF('部屋別効果（直）'!I1599="撤去",VLOOKUP('施設リストA-1（直営）'!#REF!,'（既設）調査結果'!$B$5:$C$1998,2,FALSE),0))</f>
        <v>#REF!</v>
      </c>
      <c r="K1599" s="29" t="e">
        <f>'施設リストA-1（直営）'!#REF!</f>
        <v>#REF!</v>
      </c>
      <c r="L1599" s="29" t="e">
        <f>'施設リストA-1（直営）'!#REF!</f>
        <v>#REF!</v>
      </c>
      <c r="M1599" s="30" t="e">
        <f>IF(L1599="新設",VLOOKUP('施設リストA-1（直営）'!#REF!,'（新設）照明器具'!$B$5:$C$1990,2,FALSE),IF('部屋別効果（直）'!L1599="撤去",VLOOKUP('施設リストA-1（直営）'!#REF!,'（既設）調査結果'!$B$5:$C$1998,2,FALSE),0))</f>
        <v>#REF!</v>
      </c>
      <c r="N1599" s="29" t="e">
        <f>'施設リストA-1（直営）'!#REF!</f>
        <v>#REF!</v>
      </c>
      <c r="O1599" s="29" t="e">
        <f>'施設リストA-1（直営）'!#REF!</f>
        <v>#REF!</v>
      </c>
      <c r="P1599" s="30" t="e">
        <f>IF(O1599="新設",VLOOKUP('施設リストA-1（直営）'!#REF!,'（新設）照明器具'!$B$5:$C$1990,2,FALSE),IF('部屋別効果（直）'!O1599="撤去",VLOOKUP('施設リストA-1（直営）'!#REF!,'（既設）調査結果'!$B$5:$C$1998,2,FALSE),0))</f>
        <v>#REF!</v>
      </c>
      <c r="Q1599" s="29" t="e">
        <f>'施設リストA-1（直営）'!#REF!</f>
        <v>#REF!</v>
      </c>
      <c r="R1599" s="29" t="e">
        <f>'施設リストA-1（直営）'!#REF!</f>
        <v>#REF!</v>
      </c>
      <c r="S1599" s="30" t="e">
        <f>IF(R1599="新設",VLOOKUP('施設リストA-1（直営）'!#REF!,'（新設）照明器具'!$B$5:$C$1990,2,FALSE),IF('部屋別効果（直）'!R1599="撤去",VLOOKUP('施設リストA-1（直営）'!#REF!,'（既設）調査結果'!$B$5:$C$1998,2,FALSE),0))</f>
        <v>#REF!</v>
      </c>
      <c r="T1599" s="29" t="e">
        <f>'施設リストA-1（直営）'!#REF!</f>
        <v>#REF!</v>
      </c>
      <c r="U1599" s="29" t="e">
        <f>'施設リストA-1（直営）'!#REF!</f>
        <v>#REF!</v>
      </c>
      <c r="V1599" s="30" t="e">
        <f>IF(U1599="新設",VLOOKUP('施設リストA-1（直営）'!#REF!,'（新設）照明器具'!$B$5:$C$1990,2,FALSE),IF('部屋別効果（直）'!U1599="撤去",VLOOKUP('施設リストA-1（直営）'!#REF!,'（既設）調査結果'!$B$5:$C$1998,2,FALSE),0))</f>
        <v>#REF!</v>
      </c>
      <c r="W1599" s="29" t="e">
        <f>'施設リストA-1（直営）'!#REF!</f>
        <v>#REF!</v>
      </c>
      <c r="X1599" s="29" t="e">
        <f>'施設リストA-1（直営）'!#REF!</f>
        <v>#REF!</v>
      </c>
      <c r="Y1599" s="30" t="e">
        <f>IF(X1599="新設",VLOOKUP('施設リストA-1（直営）'!#REF!,'（新設）照明器具'!$B$5:$C$1990,2,FALSE),IF('部屋別効果（直）'!X1599="撤去",VLOOKUP('施設リストA-1（直営）'!#REF!,'（既設）調査結果'!$B$5:$C$1998,2,FALSE),0))</f>
        <v>#REF!</v>
      </c>
      <c r="Z1599" s="29" t="e">
        <f>'施設リストA-1（直営）'!#REF!</f>
        <v>#REF!</v>
      </c>
      <c r="AA1599" s="29" t="e">
        <f>'施設リストA-1（直営）'!#REF!</f>
        <v>#REF!</v>
      </c>
      <c r="AB1599" s="30" t="e">
        <f>IF(AA1599="新設",VLOOKUP('施設リストA-1（直営）'!#REF!,'（新設）照明器具'!$B$5:$C$1990,2,FALSE),IF('部屋別効果（直）'!AA1599="撤去",VLOOKUP('施設リストA-1（直営）'!#REF!,'（既設）調査結果'!$B$5:$C$1998,2,FALSE),0))</f>
        <v>#REF!</v>
      </c>
      <c r="AC1599" s="29" t="e">
        <f>'施設リストA-1（直営）'!#REF!</f>
        <v>#REF!</v>
      </c>
      <c r="AD1599" s="29" t="e">
        <f>'施設リストA-1（直営）'!#REF!</f>
        <v>#REF!</v>
      </c>
      <c r="AE1599" s="30" t="e">
        <f>IF(AD1599="新設",VLOOKUP('施設リストA-1（直営）'!#REF!,'（新設）照明器具'!$B$5:$C$1990,2,FALSE),IF('部屋別効果（直）'!AD1599="撤去",VLOOKUP('施設リストA-1（直営）'!#REF!,'（既設）調査結果'!$B$5:$C$1998,2,FALSE),0))</f>
        <v>#REF!</v>
      </c>
      <c r="AF1599" s="29" t="e">
        <f>'施設リストA-1（直営）'!#REF!</f>
        <v>#REF!</v>
      </c>
      <c r="AG1599" s="29" t="e">
        <f>'施設リストA-1（直営）'!#REF!</f>
        <v>#REF!</v>
      </c>
      <c r="AH1599" s="30" t="e">
        <f>IF(AG1599="新設",VLOOKUP('施設リストA-1（直営）'!#REF!,'（新設）照明器具'!$B$5:$C$1990,2,FALSE),IF('部屋別効果（直）'!AG1599="撤去",VLOOKUP('施設リストA-1（直営）'!#REF!,'（既設）調査結果'!$B$5:$C$1998,2,FALSE),0))</f>
        <v>#REF!</v>
      </c>
      <c r="AI1599" s="29" t="e">
        <f>'施設リストA-1（直営）'!#REF!</f>
        <v>#REF!</v>
      </c>
      <c r="AJ1599" s="29" t="e">
        <f>'施設リストA-1（直営）'!#REF!</f>
        <v>#REF!</v>
      </c>
      <c r="AK1599" s="30" t="e">
        <f>IF(AJ1599="新設",VLOOKUP('施設リストA-1（直営）'!#REF!,'（新設）照明器具'!$B$5:$C$1990,2,FALSE),IF('部屋別効果（直）'!AJ1599="撤去",VLOOKUP('施設リストA-1（直営）'!#REF!,'（既設）調査結果'!$B$5:$C$1998,2,FALSE),0))</f>
        <v>#REF!</v>
      </c>
      <c r="AL1599" s="29" t="e">
        <f>'施設リストA-1（直営）'!#REF!</f>
        <v>#REF!</v>
      </c>
    </row>
    <row r="1600" spans="1:38" customFormat="1">
      <c r="A1600" s="94"/>
      <c r="B1600" s="16" t="e">
        <f>'施設リストA-1（直営）'!#REF!</f>
        <v>#REF!</v>
      </c>
      <c r="C1600" s="14" t="e">
        <f>'施設リストA-1（直営）'!#REF!</f>
        <v>#REF!</v>
      </c>
      <c r="D1600" s="94" t="e">
        <f>'施設リストA-1（直営）'!#REF!</f>
        <v>#REF!</v>
      </c>
      <c r="E1600" s="20" t="e">
        <f>'施設リストA-1（直営）'!#REF!</f>
        <v>#REF!</v>
      </c>
      <c r="F1600" s="20" t="e">
        <f>'施設リストA-1（直営）'!#REF!</f>
        <v>#REF!</v>
      </c>
      <c r="G1600" s="13" t="e">
        <f>'施設リストA-1（直営）'!#REF!</f>
        <v>#REF!</v>
      </c>
      <c r="H1600" s="28" t="e">
        <f t="shared" si="24"/>
        <v>#REF!</v>
      </c>
      <c r="I1600" s="29" t="e">
        <f>'施設リストA-1（直営）'!#REF!</f>
        <v>#REF!</v>
      </c>
      <c r="J1600" s="30" t="e">
        <f>IF(I1600="新設",VLOOKUP('施設リストA-1（直営）'!#REF!,'（新設）照明器具'!$B$5:$C$1990,2,FALSE),IF('部屋別効果（直）'!I1600="撤去",VLOOKUP('施設リストA-1（直営）'!#REF!,'（既設）調査結果'!$B$5:$C$1998,2,FALSE),0))</f>
        <v>#REF!</v>
      </c>
      <c r="K1600" s="29" t="e">
        <f>'施設リストA-1（直営）'!#REF!</f>
        <v>#REF!</v>
      </c>
      <c r="L1600" s="29" t="e">
        <f>'施設リストA-1（直営）'!#REF!</f>
        <v>#REF!</v>
      </c>
      <c r="M1600" s="30" t="e">
        <f>IF(L1600="新設",VLOOKUP('施設リストA-1（直営）'!#REF!,'（新設）照明器具'!$B$5:$C$1990,2,FALSE),IF('部屋別効果（直）'!L1600="撤去",VLOOKUP('施設リストA-1（直営）'!#REF!,'（既設）調査結果'!$B$5:$C$1998,2,FALSE),0))</f>
        <v>#REF!</v>
      </c>
      <c r="N1600" s="29" t="e">
        <f>'施設リストA-1（直営）'!#REF!</f>
        <v>#REF!</v>
      </c>
      <c r="O1600" s="29" t="e">
        <f>'施設リストA-1（直営）'!#REF!</f>
        <v>#REF!</v>
      </c>
      <c r="P1600" s="30" t="e">
        <f>IF(O1600="新設",VLOOKUP('施設リストA-1（直営）'!#REF!,'（新設）照明器具'!$B$5:$C$1990,2,FALSE),IF('部屋別効果（直）'!O1600="撤去",VLOOKUP('施設リストA-1（直営）'!#REF!,'（既設）調査結果'!$B$5:$C$1998,2,FALSE),0))</f>
        <v>#REF!</v>
      </c>
      <c r="Q1600" s="29" t="e">
        <f>'施設リストA-1（直営）'!#REF!</f>
        <v>#REF!</v>
      </c>
      <c r="R1600" s="29" t="e">
        <f>'施設リストA-1（直営）'!#REF!</f>
        <v>#REF!</v>
      </c>
      <c r="S1600" s="30" t="e">
        <f>IF(R1600="新設",VLOOKUP('施設リストA-1（直営）'!#REF!,'（新設）照明器具'!$B$5:$C$1990,2,FALSE),IF('部屋別効果（直）'!R1600="撤去",VLOOKUP('施設リストA-1（直営）'!#REF!,'（既設）調査結果'!$B$5:$C$1998,2,FALSE),0))</f>
        <v>#REF!</v>
      </c>
      <c r="T1600" s="29" t="e">
        <f>'施設リストA-1（直営）'!#REF!</f>
        <v>#REF!</v>
      </c>
      <c r="U1600" s="29" t="e">
        <f>'施設リストA-1（直営）'!#REF!</f>
        <v>#REF!</v>
      </c>
      <c r="V1600" s="30" t="e">
        <f>IF(U1600="新設",VLOOKUP('施設リストA-1（直営）'!#REF!,'（新設）照明器具'!$B$5:$C$1990,2,FALSE),IF('部屋別効果（直）'!U1600="撤去",VLOOKUP('施設リストA-1（直営）'!#REF!,'（既設）調査結果'!$B$5:$C$1998,2,FALSE),0))</f>
        <v>#REF!</v>
      </c>
      <c r="W1600" s="29" t="e">
        <f>'施設リストA-1（直営）'!#REF!</f>
        <v>#REF!</v>
      </c>
      <c r="X1600" s="29" t="e">
        <f>'施設リストA-1（直営）'!#REF!</f>
        <v>#REF!</v>
      </c>
      <c r="Y1600" s="30" t="e">
        <f>IF(X1600="新設",VLOOKUP('施設リストA-1（直営）'!#REF!,'（新設）照明器具'!$B$5:$C$1990,2,FALSE),IF('部屋別効果（直）'!X1600="撤去",VLOOKUP('施設リストA-1（直営）'!#REF!,'（既設）調査結果'!$B$5:$C$1998,2,FALSE),0))</f>
        <v>#REF!</v>
      </c>
      <c r="Z1600" s="29" t="e">
        <f>'施設リストA-1（直営）'!#REF!</f>
        <v>#REF!</v>
      </c>
      <c r="AA1600" s="29" t="e">
        <f>'施設リストA-1（直営）'!#REF!</f>
        <v>#REF!</v>
      </c>
      <c r="AB1600" s="30" t="e">
        <f>IF(AA1600="新設",VLOOKUP('施設リストA-1（直営）'!#REF!,'（新設）照明器具'!$B$5:$C$1990,2,FALSE),IF('部屋別効果（直）'!AA1600="撤去",VLOOKUP('施設リストA-1（直営）'!#REF!,'（既設）調査結果'!$B$5:$C$1998,2,FALSE),0))</f>
        <v>#REF!</v>
      </c>
      <c r="AC1600" s="29" t="e">
        <f>'施設リストA-1（直営）'!#REF!</f>
        <v>#REF!</v>
      </c>
      <c r="AD1600" s="29" t="e">
        <f>'施設リストA-1（直営）'!#REF!</f>
        <v>#REF!</v>
      </c>
      <c r="AE1600" s="30" t="e">
        <f>IF(AD1600="新設",VLOOKUP('施設リストA-1（直営）'!#REF!,'（新設）照明器具'!$B$5:$C$1990,2,FALSE),IF('部屋別効果（直）'!AD1600="撤去",VLOOKUP('施設リストA-1（直営）'!#REF!,'（既設）調査結果'!$B$5:$C$1998,2,FALSE),0))</f>
        <v>#REF!</v>
      </c>
      <c r="AF1600" s="29" t="e">
        <f>'施設リストA-1（直営）'!#REF!</f>
        <v>#REF!</v>
      </c>
      <c r="AG1600" s="29" t="e">
        <f>'施設リストA-1（直営）'!#REF!</f>
        <v>#REF!</v>
      </c>
      <c r="AH1600" s="30" t="e">
        <f>IF(AG1600="新設",VLOOKUP('施設リストA-1（直営）'!#REF!,'（新設）照明器具'!$B$5:$C$1990,2,FALSE),IF('部屋別効果（直）'!AG1600="撤去",VLOOKUP('施設リストA-1（直営）'!#REF!,'（既設）調査結果'!$B$5:$C$1998,2,FALSE),0))</f>
        <v>#REF!</v>
      </c>
      <c r="AI1600" s="29" t="e">
        <f>'施設リストA-1（直営）'!#REF!</f>
        <v>#REF!</v>
      </c>
      <c r="AJ1600" s="29" t="e">
        <f>'施設リストA-1（直営）'!#REF!</f>
        <v>#REF!</v>
      </c>
      <c r="AK1600" s="30" t="e">
        <f>IF(AJ1600="新設",VLOOKUP('施設リストA-1（直営）'!#REF!,'（新設）照明器具'!$B$5:$C$1990,2,FALSE),IF('部屋別効果（直）'!AJ1600="撤去",VLOOKUP('施設リストA-1（直営）'!#REF!,'（既設）調査結果'!$B$5:$C$1998,2,FALSE),0))</f>
        <v>#REF!</v>
      </c>
      <c r="AL1600" s="29" t="e">
        <f>'施設リストA-1（直営）'!#REF!</f>
        <v>#REF!</v>
      </c>
    </row>
    <row r="1601" spans="1:38" customFormat="1">
      <c r="A1601" s="94"/>
      <c r="B1601" s="16" t="e">
        <f>'施設リストA-1（直営）'!#REF!</f>
        <v>#REF!</v>
      </c>
      <c r="C1601" s="14" t="e">
        <f>'施設リストA-1（直営）'!#REF!</f>
        <v>#REF!</v>
      </c>
      <c r="D1601" s="94" t="e">
        <f>'施設リストA-1（直営）'!#REF!</f>
        <v>#REF!</v>
      </c>
      <c r="E1601" s="20" t="e">
        <f>'施設リストA-1（直営）'!#REF!</f>
        <v>#REF!</v>
      </c>
      <c r="F1601" s="20" t="e">
        <f>'施設リストA-1（直営）'!#REF!</f>
        <v>#REF!</v>
      </c>
      <c r="G1601" s="13" t="e">
        <f>'施設リストA-1（直営）'!#REF!</f>
        <v>#REF!</v>
      </c>
      <c r="H1601" s="28" t="e">
        <f t="shared" si="24"/>
        <v>#REF!</v>
      </c>
      <c r="I1601" s="29" t="e">
        <f>'施設リストA-1（直営）'!#REF!</f>
        <v>#REF!</v>
      </c>
      <c r="J1601" s="30" t="e">
        <f>IF(I1601="新設",VLOOKUP('施設リストA-1（直営）'!#REF!,'（新設）照明器具'!$B$5:$C$1990,2,FALSE),IF('部屋別効果（直）'!I1601="撤去",VLOOKUP('施設リストA-1（直営）'!#REF!,'（既設）調査結果'!$B$5:$C$1998,2,FALSE),0))</f>
        <v>#REF!</v>
      </c>
      <c r="K1601" s="29" t="e">
        <f>'施設リストA-1（直営）'!#REF!</f>
        <v>#REF!</v>
      </c>
      <c r="L1601" s="29" t="e">
        <f>'施設リストA-1（直営）'!#REF!</f>
        <v>#REF!</v>
      </c>
      <c r="M1601" s="30" t="e">
        <f>IF(L1601="新設",VLOOKUP('施設リストA-1（直営）'!#REF!,'（新設）照明器具'!$B$5:$C$1990,2,FALSE),IF('部屋別効果（直）'!L1601="撤去",VLOOKUP('施設リストA-1（直営）'!#REF!,'（既設）調査結果'!$B$5:$C$1998,2,FALSE),0))</f>
        <v>#REF!</v>
      </c>
      <c r="N1601" s="29" t="e">
        <f>'施設リストA-1（直営）'!#REF!</f>
        <v>#REF!</v>
      </c>
      <c r="O1601" s="29" t="e">
        <f>'施設リストA-1（直営）'!#REF!</f>
        <v>#REF!</v>
      </c>
      <c r="P1601" s="30" t="e">
        <f>IF(O1601="新設",VLOOKUP('施設リストA-1（直営）'!#REF!,'（新設）照明器具'!$B$5:$C$1990,2,FALSE),IF('部屋別効果（直）'!O1601="撤去",VLOOKUP('施設リストA-1（直営）'!#REF!,'（既設）調査結果'!$B$5:$C$1998,2,FALSE),0))</f>
        <v>#REF!</v>
      </c>
      <c r="Q1601" s="29" t="e">
        <f>'施設リストA-1（直営）'!#REF!</f>
        <v>#REF!</v>
      </c>
      <c r="R1601" s="29" t="e">
        <f>'施設リストA-1（直営）'!#REF!</f>
        <v>#REF!</v>
      </c>
      <c r="S1601" s="30" t="e">
        <f>IF(R1601="新設",VLOOKUP('施設リストA-1（直営）'!#REF!,'（新設）照明器具'!$B$5:$C$1990,2,FALSE),IF('部屋別効果（直）'!R1601="撤去",VLOOKUP('施設リストA-1（直営）'!#REF!,'（既設）調査結果'!$B$5:$C$1998,2,FALSE),0))</f>
        <v>#REF!</v>
      </c>
      <c r="T1601" s="29" t="e">
        <f>'施設リストA-1（直営）'!#REF!</f>
        <v>#REF!</v>
      </c>
      <c r="U1601" s="29" t="e">
        <f>'施設リストA-1（直営）'!#REF!</f>
        <v>#REF!</v>
      </c>
      <c r="V1601" s="30" t="e">
        <f>IF(U1601="新設",VLOOKUP('施設リストA-1（直営）'!#REF!,'（新設）照明器具'!$B$5:$C$1990,2,FALSE),IF('部屋別効果（直）'!U1601="撤去",VLOOKUP('施設リストA-1（直営）'!#REF!,'（既設）調査結果'!$B$5:$C$1998,2,FALSE),0))</f>
        <v>#REF!</v>
      </c>
      <c r="W1601" s="29" t="e">
        <f>'施設リストA-1（直営）'!#REF!</f>
        <v>#REF!</v>
      </c>
      <c r="X1601" s="29" t="e">
        <f>'施設リストA-1（直営）'!#REF!</f>
        <v>#REF!</v>
      </c>
      <c r="Y1601" s="30" t="e">
        <f>IF(X1601="新設",VLOOKUP('施設リストA-1（直営）'!#REF!,'（新設）照明器具'!$B$5:$C$1990,2,FALSE),IF('部屋別効果（直）'!X1601="撤去",VLOOKUP('施設リストA-1（直営）'!#REF!,'（既設）調査結果'!$B$5:$C$1998,2,FALSE),0))</f>
        <v>#REF!</v>
      </c>
      <c r="Z1601" s="29" t="e">
        <f>'施設リストA-1（直営）'!#REF!</f>
        <v>#REF!</v>
      </c>
      <c r="AA1601" s="29" t="e">
        <f>'施設リストA-1（直営）'!#REF!</f>
        <v>#REF!</v>
      </c>
      <c r="AB1601" s="30" t="e">
        <f>IF(AA1601="新設",VLOOKUP('施設リストA-1（直営）'!#REF!,'（新設）照明器具'!$B$5:$C$1990,2,FALSE),IF('部屋別効果（直）'!AA1601="撤去",VLOOKUP('施設リストA-1（直営）'!#REF!,'（既設）調査結果'!$B$5:$C$1998,2,FALSE),0))</f>
        <v>#REF!</v>
      </c>
      <c r="AC1601" s="29" t="e">
        <f>'施設リストA-1（直営）'!#REF!</f>
        <v>#REF!</v>
      </c>
      <c r="AD1601" s="29" t="e">
        <f>'施設リストA-1（直営）'!#REF!</f>
        <v>#REF!</v>
      </c>
      <c r="AE1601" s="30" t="e">
        <f>IF(AD1601="新設",VLOOKUP('施設リストA-1（直営）'!#REF!,'（新設）照明器具'!$B$5:$C$1990,2,FALSE),IF('部屋別効果（直）'!AD1601="撤去",VLOOKUP('施設リストA-1（直営）'!#REF!,'（既設）調査結果'!$B$5:$C$1998,2,FALSE),0))</f>
        <v>#REF!</v>
      </c>
      <c r="AF1601" s="29" t="e">
        <f>'施設リストA-1（直営）'!#REF!</f>
        <v>#REF!</v>
      </c>
      <c r="AG1601" s="29" t="e">
        <f>'施設リストA-1（直営）'!#REF!</f>
        <v>#REF!</v>
      </c>
      <c r="AH1601" s="30" t="e">
        <f>IF(AG1601="新設",VLOOKUP('施設リストA-1（直営）'!#REF!,'（新設）照明器具'!$B$5:$C$1990,2,FALSE),IF('部屋別効果（直）'!AG1601="撤去",VLOOKUP('施設リストA-1（直営）'!#REF!,'（既設）調査結果'!$B$5:$C$1998,2,FALSE),0))</f>
        <v>#REF!</v>
      </c>
      <c r="AI1601" s="29" t="e">
        <f>'施設リストA-1（直営）'!#REF!</f>
        <v>#REF!</v>
      </c>
      <c r="AJ1601" s="29" t="e">
        <f>'施設リストA-1（直営）'!#REF!</f>
        <v>#REF!</v>
      </c>
      <c r="AK1601" s="30" t="e">
        <f>IF(AJ1601="新設",VLOOKUP('施設リストA-1（直営）'!#REF!,'（新設）照明器具'!$B$5:$C$1990,2,FALSE),IF('部屋別効果（直）'!AJ1601="撤去",VLOOKUP('施設リストA-1（直営）'!#REF!,'（既設）調査結果'!$B$5:$C$1998,2,FALSE),0))</f>
        <v>#REF!</v>
      </c>
      <c r="AL1601" s="29" t="e">
        <f>'施設リストA-1（直営）'!#REF!</f>
        <v>#REF!</v>
      </c>
    </row>
    <row r="1602" spans="1:38" customFormat="1">
      <c r="A1602" s="94"/>
      <c r="B1602" s="16" t="e">
        <f>'施設リストA-1（直営）'!#REF!</f>
        <v>#REF!</v>
      </c>
      <c r="C1602" s="14" t="e">
        <f>'施設リストA-1（直営）'!#REF!</f>
        <v>#REF!</v>
      </c>
      <c r="D1602" s="94" t="e">
        <f>'施設リストA-1（直営）'!#REF!</f>
        <v>#REF!</v>
      </c>
      <c r="E1602" s="20" t="e">
        <f>'施設リストA-1（直営）'!#REF!</f>
        <v>#REF!</v>
      </c>
      <c r="F1602" s="20" t="e">
        <f>'施設リストA-1（直営）'!#REF!</f>
        <v>#REF!</v>
      </c>
      <c r="G1602" s="13" t="e">
        <f>'施設リストA-1（直営）'!#REF!</f>
        <v>#REF!</v>
      </c>
      <c r="H1602" s="28" t="e">
        <f t="shared" si="24"/>
        <v>#REF!</v>
      </c>
      <c r="I1602" s="29" t="e">
        <f>'施設リストA-1（直営）'!#REF!</f>
        <v>#REF!</v>
      </c>
      <c r="J1602" s="30" t="e">
        <f>IF(I1602="新設",VLOOKUP('施設リストA-1（直営）'!#REF!,'（新設）照明器具'!$B$5:$C$1990,2,FALSE),IF('部屋別効果（直）'!I1602="撤去",VLOOKUP('施設リストA-1（直営）'!#REF!,'（既設）調査結果'!$B$5:$C$1998,2,FALSE),0))</f>
        <v>#REF!</v>
      </c>
      <c r="K1602" s="29" t="e">
        <f>'施設リストA-1（直営）'!#REF!</f>
        <v>#REF!</v>
      </c>
      <c r="L1602" s="29" t="e">
        <f>'施設リストA-1（直営）'!#REF!</f>
        <v>#REF!</v>
      </c>
      <c r="M1602" s="30" t="e">
        <f>IF(L1602="新設",VLOOKUP('施設リストA-1（直営）'!#REF!,'（新設）照明器具'!$B$5:$C$1990,2,FALSE),IF('部屋別効果（直）'!L1602="撤去",VLOOKUP('施設リストA-1（直営）'!#REF!,'（既設）調査結果'!$B$5:$C$1998,2,FALSE),0))</f>
        <v>#REF!</v>
      </c>
      <c r="N1602" s="29" t="e">
        <f>'施設リストA-1（直営）'!#REF!</f>
        <v>#REF!</v>
      </c>
      <c r="O1602" s="29" t="e">
        <f>'施設リストA-1（直営）'!#REF!</f>
        <v>#REF!</v>
      </c>
      <c r="P1602" s="30" t="e">
        <f>IF(O1602="新設",VLOOKUP('施設リストA-1（直営）'!#REF!,'（新設）照明器具'!$B$5:$C$1990,2,FALSE),IF('部屋別効果（直）'!O1602="撤去",VLOOKUP('施設リストA-1（直営）'!#REF!,'（既設）調査結果'!$B$5:$C$1998,2,FALSE),0))</f>
        <v>#REF!</v>
      </c>
      <c r="Q1602" s="29" t="e">
        <f>'施設リストA-1（直営）'!#REF!</f>
        <v>#REF!</v>
      </c>
      <c r="R1602" s="29" t="e">
        <f>'施設リストA-1（直営）'!#REF!</f>
        <v>#REF!</v>
      </c>
      <c r="S1602" s="30" t="e">
        <f>IF(R1602="新設",VLOOKUP('施設リストA-1（直営）'!#REF!,'（新設）照明器具'!$B$5:$C$1990,2,FALSE),IF('部屋別効果（直）'!R1602="撤去",VLOOKUP('施設リストA-1（直営）'!#REF!,'（既設）調査結果'!$B$5:$C$1998,2,FALSE),0))</f>
        <v>#REF!</v>
      </c>
      <c r="T1602" s="29" t="e">
        <f>'施設リストA-1（直営）'!#REF!</f>
        <v>#REF!</v>
      </c>
      <c r="U1602" s="29" t="e">
        <f>'施設リストA-1（直営）'!#REF!</f>
        <v>#REF!</v>
      </c>
      <c r="V1602" s="30" t="e">
        <f>IF(U1602="新設",VLOOKUP('施設リストA-1（直営）'!#REF!,'（新設）照明器具'!$B$5:$C$1990,2,FALSE),IF('部屋別効果（直）'!U1602="撤去",VLOOKUP('施設リストA-1（直営）'!#REF!,'（既設）調査結果'!$B$5:$C$1998,2,FALSE),0))</f>
        <v>#REF!</v>
      </c>
      <c r="W1602" s="29" t="e">
        <f>'施設リストA-1（直営）'!#REF!</f>
        <v>#REF!</v>
      </c>
      <c r="X1602" s="29" t="e">
        <f>'施設リストA-1（直営）'!#REF!</f>
        <v>#REF!</v>
      </c>
      <c r="Y1602" s="30" t="e">
        <f>IF(X1602="新設",VLOOKUP('施設リストA-1（直営）'!#REF!,'（新設）照明器具'!$B$5:$C$1990,2,FALSE),IF('部屋別効果（直）'!X1602="撤去",VLOOKUP('施設リストA-1（直営）'!#REF!,'（既設）調査結果'!$B$5:$C$1998,2,FALSE),0))</f>
        <v>#REF!</v>
      </c>
      <c r="Z1602" s="29" t="e">
        <f>'施設リストA-1（直営）'!#REF!</f>
        <v>#REF!</v>
      </c>
      <c r="AA1602" s="29" t="e">
        <f>'施設リストA-1（直営）'!#REF!</f>
        <v>#REF!</v>
      </c>
      <c r="AB1602" s="30" t="e">
        <f>IF(AA1602="新設",VLOOKUP('施設リストA-1（直営）'!#REF!,'（新設）照明器具'!$B$5:$C$1990,2,FALSE),IF('部屋別効果（直）'!AA1602="撤去",VLOOKUP('施設リストA-1（直営）'!#REF!,'（既設）調査結果'!$B$5:$C$1998,2,FALSE),0))</f>
        <v>#REF!</v>
      </c>
      <c r="AC1602" s="29" t="e">
        <f>'施設リストA-1（直営）'!#REF!</f>
        <v>#REF!</v>
      </c>
      <c r="AD1602" s="29" t="e">
        <f>'施設リストA-1（直営）'!#REF!</f>
        <v>#REF!</v>
      </c>
      <c r="AE1602" s="30" t="e">
        <f>IF(AD1602="新設",VLOOKUP('施設リストA-1（直営）'!#REF!,'（新設）照明器具'!$B$5:$C$1990,2,FALSE),IF('部屋別効果（直）'!AD1602="撤去",VLOOKUP('施設リストA-1（直営）'!#REF!,'（既設）調査結果'!$B$5:$C$1998,2,FALSE),0))</f>
        <v>#REF!</v>
      </c>
      <c r="AF1602" s="29" t="e">
        <f>'施設リストA-1（直営）'!#REF!</f>
        <v>#REF!</v>
      </c>
      <c r="AG1602" s="29" t="e">
        <f>'施設リストA-1（直営）'!#REF!</f>
        <v>#REF!</v>
      </c>
      <c r="AH1602" s="30" t="e">
        <f>IF(AG1602="新設",VLOOKUP('施設リストA-1（直営）'!#REF!,'（新設）照明器具'!$B$5:$C$1990,2,FALSE),IF('部屋別効果（直）'!AG1602="撤去",VLOOKUP('施設リストA-1（直営）'!#REF!,'（既設）調査結果'!$B$5:$C$1998,2,FALSE),0))</f>
        <v>#REF!</v>
      </c>
      <c r="AI1602" s="29" t="e">
        <f>'施設リストA-1（直営）'!#REF!</f>
        <v>#REF!</v>
      </c>
      <c r="AJ1602" s="29" t="e">
        <f>'施設リストA-1（直営）'!#REF!</f>
        <v>#REF!</v>
      </c>
      <c r="AK1602" s="30" t="e">
        <f>IF(AJ1602="新設",VLOOKUP('施設リストA-1（直営）'!#REF!,'（新設）照明器具'!$B$5:$C$1990,2,FALSE),IF('部屋別効果（直）'!AJ1602="撤去",VLOOKUP('施設リストA-1（直営）'!#REF!,'（既設）調査結果'!$B$5:$C$1998,2,FALSE),0))</f>
        <v>#REF!</v>
      </c>
      <c r="AL1602" s="29" t="e">
        <f>'施設リストA-1（直営）'!#REF!</f>
        <v>#REF!</v>
      </c>
    </row>
    <row r="1603" spans="1:38" customFormat="1">
      <c r="A1603" s="94"/>
      <c r="B1603" s="16" t="e">
        <f>'施設リストA-1（直営）'!#REF!</f>
        <v>#REF!</v>
      </c>
      <c r="C1603" s="14" t="e">
        <f>'施設リストA-1（直営）'!#REF!</f>
        <v>#REF!</v>
      </c>
      <c r="D1603" s="94" t="e">
        <f>'施設リストA-1（直営）'!#REF!</f>
        <v>#REF!</v>
      </c>
      <c r="E1603" s="20" t="e">
        <f>'施設リストA-1（直営）'!#REF!</f>
        <v>#REF!</v>
      </c>
      <c r="F1603" s="20" t="e">
        <f>'施設リストA-1（直営）'!#REF!</f>
        <v>#REF!</v>
      </c>
      <c r="G1603" s="13" t="e">
        <f>'施設リストA-1（直営）'!#REF!</f>
        <v>#REF!</v>
      </c>
      <c r="H1603" s="28" t="e">
        <f t="shared" si="24"/>
        <v>#REF!</v>
      </c>
      <c r="I1603" s="29" t="e">
        <f>'施設リストA-1（直営）'!#REF!</f>
        <v>#REF!</v>
      </c>
      <c r="J1603" s="30" t="e">
        <f>IF(I1603="新設",VLOOKUP('施設リストA-1（直営）'!#REF!,'（新設）照明器具'!$B$5:$C$1990,2,FALSE),IF('部屋別効果（直）'!I1603="撤去",VLOOKUP('施設リストA-1（直営）'!#REF!,'（既設）調査結果'!$B$5:$C$1998,2,FALSE),0))</f>
        <v>#REF!</v>
      </c>
      <c r="K1603" s="29" t="e">
        <f>'施設リストA-1（直営）'!#REF!</f>
        <v>#REF!</v>
      </c>
      <c r="L1603" s="29" t="e">
        <f>'施設リストA-1（直営）'!#REF!</f>
        <v>#REF!</v>
      </c>
      <c r="M1603" s="30" t="e">
        <f>IF(L1603="新設",VLOOKUP('施設リストA-1（直営）'!#REF!,'（新設）照明器具'!$B$5:$C$1990,2,FALSE),IF('部屋別効果（直）'!L1603="撤去",VLOOKUP('施設リストA-1（直営）'!#REF!,'（既設）調査結果'!$B$5:$C$1998,2,FALSE),0))</f>
        <v>#REF!</v>
      </c>
      <c r="N1603" s="29" t="e">
        <f>'施設リストA-1（直営）'!#REF!</f>
        <v>#REF!</v>
      </c>
      <c r="O1603" s="29" t="e">
        <f>'施設リストA-1（直営）'!#REF!</f>
        <v>#REF!</v>
      </c>
      <c r="P1603" s="30" t="e">
        <f>IF(O1603="新設",VLOOKUP('施設リストA-1（直営）'!#REF!,'（新設）照明器具'!$B$5:$C$1990,2,FALSE),IF('部屋別効果（直）'!O1603="撤去",VLOOKUP('施設リストA-1（直営）'!#REF!,'（既設）調査結果'!$B$5:$C$1998,2,FALSE),0))</f>
        <v>#REF!</v>
      </c>
      <c r="Q1603" s="29" t="e">
        <f>'施設リストA-1（直営）'!#REF!</f>
        <v>#REF!</v>
      </c>
      <c r="R1603" s="29" t="e">
        <f>'施設リストA-1（直営）'!#REF!</f>
        <v>#REF!</v>
      </c>
      <c r="S1603" s="30" t="e">
        <f>IF(R1603="新設",VLOOKUP('施設リストA-1（直営）'!#REF!,'（新設）照明器具'!$B$5:$C$1990,2,FALSE),IF('部屋別効果（直）'!R1603="撤去",VLOOKUP('施設リストA-1（直営）'!#REF!,'（既設）調査結果'!$B$5:$C$1998,2,FALSE),0))</f>
        <v>#REF!</v>
      </c>
      <c r="T1603" s="29" t="e">
        <f>'施設リストA-1（直営）'!#REF!</f>
        <v>#REF!</v>
      </c>
      <c r="U1603" s="29" t="e">
        <f>'施設リストA-1（直営）'!#REF!</f>
        <v>#REF!</v>
      </c>
      <c r="V1603" s="30" t="e">
        <f>IF(U1603="新設",VLOOKUP('施設リストA-1（直営）'!#REF!,'（新設）照明器具'!$B$5:$C$1990,2,FALSE),IF('部屋別効果（直）'!U1603="撤去",VLOOKUP('施設リストA-1（直営）'!#REF!,'（既設）調査結果'!$B$5:$C$1998,2,FALSE),0))</f>
        <v>#REF!</v>
      </c>
      <c r="W1603" s="29" t="e">
        <f>'施設リストA-1（直営）'!#REF!</f>
        <v>#REF!</v>
      </c>
      <c r="X1603" s="29" t="e">
        <f>'施設リストA-1（直営）'!#REF!</f>
        <v>#REF!</v>
      </c>
      <c r="Y1603" s="30" t="e">
        <f>IF(X1603="新設",VLOOKUP('施設リストA-1（直営）'!#REF!,'（新設）照明器具'!$B$5:$C$1990,2,FALSE),IF('部屋別効果（直）'!X1603="撤去",VLOOKUP('施設リストA-1（直営）'!#REF!,'（既設）調査結果'!$B$5:$C$1998,2,FALSE),0))</f>
        <v>#REF!</v>
      </c>
      <c r="Z1603" s="29" t="e">
        <f>'施設リストA-1（直営）'!#REF!</f>
        <v>#REF!</v>
      </c>
      <c r="AA1603" s="29" t="e">
        <f>'施設リストA-1（直営）'!#REF!</f>
        <v>#REF!</v>
      </c>
      <c r="AB1603" s="30" t="e">
        <f>IF(AA1603="新設",VLOOKUP('施設リストA-1（直営）'!#REF!,'（新設）照明器具'!$B$5:$C$1990,2,FALSE),IF('部屋別効果（直）'!AA1603="撤去",VLOOKUP('施設リストA-1（直営）'!#REF!,'（既設）調査結果'!$B$5:$C$1998,2,FALSE),0))</f>
        <v>#REF!</v>
      </c>
      <c r="AC1603" s="29" t="e">
        <f>'施設リストA-1（直営）'!#REF!</f>
        <v>#REF!</v>
      </c>
      <c r="AD1603" s="29" t="e">
        <f>'施設リストA-1（直営）'!#REF!</f>
        <v>#REF!</v>
      </c>
      <c r="AE1603" s="30" t="e">
        <f>IF(AD1603="新設",VLOOKUP('施設リストA-1（直営）'!#REF!,'（新設）照明器具'!$B$5:$C$1990,2,FALSE),IF('部屋別効果（直）'!AD1603="撤去",VLOOKUP('施設リストA-1（直営）'!#REF!,'（既設）調査結果'!$B$5:$C$1998,2,FALSE),0))</f>
        <v>#REF!</v>
      </c>
      <c r="AF1603" s="29" t="e">
        <f>'施設リストA-1（直営）'!#REF!</f>
        <v>#REF!</v>
      </c>
      <c r="AG1603" s="29" t="e">
        <f>'施設リストA-1（直営）'!#REF!</f>
        <v>#REF!</v>
      </c>
      <c r="AH1603" s="30" t="e">
        <f>IF(AG1603="新設",VLOOKUP('施設リストA-1（直営）'!#REF!,'（新設）照明器具'!$B$5:$C$1990,2,FALSE),IF('部屋別効果（直）'!AG1603="撤去",VLOOKUP('施設リストA-1（直営）'!#REF!,'（既設）調査結果'!$B$5:$C$1998,2,FALSE),0))</f>
        <v>#REF!</v>
      </c>
      <c r="AI1603" s="29" t="e">
        <f>'施設リストA-1（直営）'!#REF!</f>
        <v>#REF!</v>
      </c>
      <c r="AJ1603" s="29" t="e">
        <f>'施設リストA-1（直営）'!#REF!</f>
        <v>#REF!</v>
      </c>
      <c r="AK1603" s="30" t="e">
        <f>IF(AJ1603="新設",VLOOKUP('施設リストA-1（直営）'!#REF!,'（新設）照明器具'!$B$5:$C$1990,2,FALSE),IF('部屋別効果（直）'!AJ1603="撤去",VLOOKUP('施設リストA-1（直営）'!#REF!,'（既設）調査結果'!$B$5:$C$1998,2,FALSE),0))</f>
        <v>#REF!</v>
      </c>
      <c r="AL1603" s="29" t="e">
        <f>'施設リストA-1（直営）'!#REF!</f>
        <v>#REF!</v>
      </c>
    </row>
    <row r="1604" spans="1:38" customFormat="1">
      <c r="A1604" s="94"/>
      <c r="B1604" s="16" t="e">
        <f>'施設リストA-1（直営）'!#REF!</f>
        <v>#REF!</v>
      </c>
      <c r="C1604" s="14" t="e">
        <f>'施設リストA-1（直営）'!#REF!</f>
        <v>#REF!</v>
      </c>
      <c r="D1604" s="94" t="e">
        <f>'施設リストA-1（直営）'!#REF!</f>
        <v>#REF!</v>
      </c>
      <c r="E1604" s="20" t="e">
        <f>'施設リストA-1（直営）'!#REF!</f>
        <v>#REF!</v>
      </c>
      <c r="F1604" s="20" t="e">
        <f>'施設リストA-1（直営）'!#REF!</f>
        <v>#REF!</v>
      </c>
      <c r="G1604" s="13" t="e">
        <f>'施設リストA-1（直営）'!#REF!</f>
        <v>#REF!</v>
      </c>
      <c r="H1604" s="28" t="e">
        <f t="shared" si="24"/>
        <v>#REF!</v>
      </c>
      <c r="I1604" s="29" t="e">
        <f>'施設リストA-1（直営）'!#REF!</f>
        <v>#REF!</v>
      </c>
      <c r="J1604" s="30" t="e">
        <f>IF(I1604="新設",VLOOKUP('施設リストA-1（直営）'!#REF!,'（新設）照明器具'!$B$5:$C$1990,2,FALSE),IF('部屋別効果（直）'!I1604="撤去",VLOOKUP('施設リストA-1（直営）'!#REF!,'（既設）調査結果'!$B$5:$C$1998,2,FALSE),0))</f>
        <v>#REF!</v>
      </c>
      <c r="K1604" s="29" t="e">
        <f>'施設リストA-1（直営）'!#REF!</f>
        <v>#REF!</v>
      </c>
      <c r="L1604" s="29" t="e">
        <f>'施設リストA-1（直営）'!#REF!</f>
        <v>#REF!</v>
      </c>
      <c r="M1604" s="30" t="e">
        <f>IF(L1604="新設",VLOOKUP('施設リストA-1（直営）'!#REF!,'（新設）照明器具'!$B$5:$C$1990,2,FALSE),IF('部屋別効果（直）'!L1604="撤去",VLOOKUP('施設リストA-1（直営）'!#REF!,'（既設）調査結果'!$B$5:$C$1998,2,FALSE),0))</f>
        <v>#REF!</v>
      </c>
      <c r="N1604" s="29" t="e">
        <f>'施設リストA-1（直営）'!#REF!</f>
        <v>#REF!</v>
      </c>
      <c r="O1604" s="29" t="e">
        <f>'施設リストA-1（直営）'!#REF!</f>
        <v>#REF!</v>
      </c>
      <c r="P1604" s="30" t="e">
        <f>IF(O1604="新設",VLOOKUP('施設リストA-1（直営）'!#REF!,'（新設）照明器具'!$B$5:$C$1990,2,FALSE),IF('部屋別効果（直）'!O1604="撤去",VLOOKUP('施設リストA-1（直営）'!#REF!,'（既設）調査結果'!$B$5:$C$1998,2,FALSE),0))</f>
        <v>#REF!</v>
      </c>
      <c r="Q1604" s="29" t="e">
        <f>'施設リストA-1（直営）'!#REF!</f>
        <v>#REF!</v>
      </c>
      <c r="R1604" s="29" t="e">
        <f>'施設リストA-1（直営）'!#REF!</f>
        <v>#REF!</v>
      </c>
      <c r="S1604" s="30" t="e">
        <f>IF(R1604="新設",VLOOKUP('施設リストA-1（直営）'!#REF!,'（新設）照明器具'!$B$5:$C$1990,2,FALSE),IF('部屋別効果（直）'!R1604="撤去",VLOOKUP('施設リストA-1（直営）'!#REF!,'（既設）調査結果'!$B$5:$C$1998,2,FALSE),0))</f>
        <v>#REF!</v>
      </c>
      <c r="T1604" s="29" t="e">
        <f>'施設リストA-1（直営）'!#REF!</f>
        <v>#REF!</v>
      </c>
      <c r="U1604" s="29" t="e">
        <f>'施設リストA-1（直営）'!#REF!</f>
        <v>#REF!</v>
      </c>
      <c r="V1604" s="30" t="e">
        <f>IF(U1604="新設",VLOOKUP('施設リストA-1（直営）'!#REF!,'（新設）照明器具'!$B$5:$C$1990,2,FALSE),IF('部屋別効果（直）'!U1604="撤去",VLOOKUP('施設リストA-1（直営）'!#REF!,'（既設）調査結果'!$B$5:$C$1998,2,FALSE),0))</f>
        <v>#REF!</v>
      </c>
      <c r="W1604" s="29" t="e">
        <f>'施設リストA-1（直営）'!#REF!</f>
        <v>#REF!</v>
      </c>
      <c r="X1604" s="29" t="e">
        <f>'施設リストA-1（直営）'!#REF!</f>
        <v>#REF!</v>
      </c>
      <c r="Y1604" s="30" t="e">
        <f>IF(X1604="新設",VLOOKUP('施設リストA-1（直営）'!#REF!,'（新設）照明器具'!$B$5:$C$1990,2,FALSE),IF('部屋別効果（直）'!X1604="撤去",VLOOKUP('施設リストA-1（直営）'!#REF!,'（既設）調査結果'!$B$5:$C$1998,2,FALSE),0))</f>
        <v>#REF!</v>
      </c>
      <c r="Z1604" s="29" t="e">
        <f>'施設リストA-1（直営）'!#REF!</f>
        <v>#REF!</v>
      </c>
      <c r="AA1604" s="29" t="e">
        <f>'施設リストA-1（直営）'!#REF!</f>
        <v>#REF!</v>
      </c>
      <c r="AB1604" s="30" t="e">
        <f>IF(AA1604="新設",VLOOKUP('施設リストA-1（直営）'!#REF!,'（新設）照明器具'!$B$5:$C$1990,2,FALSE),IF('部屋別効果（直）'!AA1604="撤去",VLOOKUP('施設リストA-1（直営）'!#REF!,'（既設）調査結果'!$B$5:$C$1998,2,FALSE),0))</f>
        <v>#REF!</v>
      </c>
      <c r="AC1604" s="29" t="e">
        <f>'施設リストA-1（直営）'!#REF!</f>
        <v>#REF!</v>
      </c>
      <c r="AD1604" s="29" t="e">
        <f>'施設リストA-1（直営）'!#REF!</f>
        <v>#REF!</v>
      </c>
      <c r="AE1604" s="30" t="e">
        <f>IF(AD1604="新設",VLOOKUP('施設リストA-1（直営）'!#REF!,'（新設）照明器具'!$B$5:$C$1990,2,FALSE),IF('部屋別効果（直）'!AD1604="撤去",VLOOKUP('施設リストA-1（直営）'!#REF!,'（既設）調査結果'!$B$5:$C$1998,2,FALSE),0))</f>
        <v>#REF!</v>
      </c>
      <c r="AF1604" s="29" t="e">
        <f>'施設リストA-1（直営）'!#REF!</f>
        <v>#REF!</v>
      </c>
      <c r="AG1604" s="29" t="e">
        <f>'施設リストA-1（直営）'!#REF!</f>
        <v>#REF!</v>
      </c>
      <c r="AH1604" s="30" t="e">
        <f>IF(AG1604="新設",VLOOKUP('施設リストA-1（直営）'!#REF!,'（新設）照明器具'!$B$5:$C$1990,2,FALSE),IF('部屋別効果（直）'!AG1604="撤去",VLOOKUP('施設リストA-1（直営）'!#REF!,'（既設）調査結果'!$B$5:$C$1998,2,FALSE),0))</f>
        <v>#REF!</v>
      </c>
      <c r="AI1604" s="29" t="e">
        <f>'施設リストA-1（直営）'!#REF!</f>
        <v>#REF!</v>
      </c>
      <c r="AJ1604" s="29" t="e">
        <f>'施設リストA-1（直営）'!#REF!</f>
        <v>#REF!</v>
      </c>
      <c r="AK1604" s="30" t="e">
        <f>IF(AJ1604="新設",VLOOKUP('施設リストA-1（直営）'!#REF!,'（新設）照明器具'!$B$5:$C$1990,2,FALSE),IF('部屋別効果（直）'!AJ1604="撤去",VLOOKUP('施設リストA-1（直営）'!#REF!,'（既設）調査結果'!$B$5:$C$1998,2,FALSE),0))</f>
        <v>#REF!</v>
      </c>
      <c r="AL1604" s="29" t="e">
        <f>'施設リストA-1（直営）'!#REF!</f>
        <v>#REF!</v>
      </c>
    </row>
    <row r="1605" spans="1:38" customFormat="1">
      <c r="A1605" s="94"/>
      <c r="B1605" s="16" t="e">
        <f>'施設リストA-1（直営）'!#REF!</f>
        <v>#REF!</v>
      </c>
      <c r="C1605" s="14" t="e">
        <f>'施設リストA-1（直営）'!#REF!</f>
        <v>#REF!</v>
      </c>
      <c r="D1605" s="94" t="e">
        <f>'施設リストA-1（直営）'!#REF!</f>
        <v>#REF!</v>
      </c>
      <c r="E1605" s="20" t="e">
        <f>'施設リストA-1（直営）'!#REF!</f>
        <v>#REF!</v>
      </c>
      <c r="F1605" s="20" t="e">
        <f>'施設リストA-1（直営）'!#REF!</f>
        <v>#REF!</v>
      </c>
      <c r="G1605" s="13" t="e">
        <f>'施設リストA-1（直営）'!#REF!</f>
        <v>#REF!</v>
      </c>
      <c r="H1605" s="28" t="e">
        <f t="shared" si="24"/>
        <v>#REF!</v>
      </c>
      <c r="I1605" s="29" t="e">
        <f>'施設リストA-1（直営）'!#REF!</f>
        <v>#REF!</v>
      </c>
      <c r="J1605" s="30" t="e">
        <f>IF(I1605="新設",VLOOKUP('施設リストA-1（直営）'!#REF!,'（新設）照明器具'!$B$5:$C$1990,2,FALSE),IF('部屋別効果（直）'!I1605="撤去",VLOOKUP('施設リストA-1（直営）'!#REF!,'（既設）調査結果'!$B$5:$C$1998,2,FALSE),0))</f>
        <v>#REF!</v>
      </c>
      <c r="K1605" s="29" t="e">
        <f>'施設リストA-1（直営）'!#REF!</f>
        <v>#REF!</v>
      </c>
      <c r="L1605" s="29" t="e">
        <f>'施設リストA-1（直営）'!#REF!</f>
        <v>#REF!</v>
      </c>
      <c r="M1605" s="30" t="e">
        <f>IF(L1605="新設",VLOOKUP('施設リストA-1（直営）'!#REF!,'（新設）照明器具'!$B$5:$C$1990,2,FALSE),IF('部屋別効果（直）'!L1605="撤去",VLOOKUP('施設リストA-1（直営）'!#REF!,'（既設）調査結果'!$B$5:$C$1998,2,FALSE),0))</f>
        <v>#REF!</v>
      </c>
      <c r="N1605" s="29" t="e">
        <f>'施設リストA-1（直営）'!#REF!</f>
        <v>#REF!</v>
      </c>
      <c r="O1605" s="29" t="e">
        <f>'施設リストA-1（直営）'!#REF!</f>
        <v>#REF!</v>
      </c>
      <c r="P1605" s="30" t="e">
        <f>IF(O1605="新設",VLOOKUP('施設リストA-1（直営）'!#REF!,'（新設）照明器具'!$B$5:$C$1990,2,FALSE),IF('部屋別効果（直）'!O1605="撤去",VLOOKUP('施設リストA-1（直営）'!#REF!,'（既設）調査結果'!$B$5:$C$1998,2,FALSE),0))</f>
        <v>#REF!</v>
      </c>
      <c r="Q1605" s="29" t="e">
        <f>'施設リストA-1（直営）'!#REF!</f>
        <v>#REF!</v>
      </c>
      <c r="R1605" s="29" t="e">
        <f>'施設リストA-1（直営）'!#REF!</f>
        <v>#REF!</v>
      </c>
      <c r="S1605" s="30" t="e">
        <f>IF(R1605="新設",VLOOKUP('施設リストA-1（直営）'!#REF!,'（新設）照明器具'!$B$5:$C$1990,2,FALSE),IF('部屋別効果（直）'!R1605="撤去",VLOOKUP('施設リストA-1（直営）'!#REF!,'（既設）調査結果'!$B$5:$C$1998,2,FALSE),0))</f>
        <v>#REF!</v>
      </c>
      <c r="T1605" s="29" t="e">
        <f>'施設リストA-1（直営）'!#REF!</f>
        <v>#REF!</v>
      </c>
      <c r="U1605" s="29" t="e">
        <f>'施設リストA-1（直営）'!#REF!</f>
        <v>#REF!</v>
      </c>
      <c r="V1605" s="30" t="e">
        <f>IF(U1605="新設",VLOOKUP('施設リストA-1（直営）'!#REF!,'（新設）照明器具'!$B$5:$C$1990,2,FALSE),IF('部屋別効果（直）'!U1605="撤去",VLOOKUP('施設リストA-1（直営）'!#REF!,'（既設）調査結果'!$B$5:$C$1998,2,FALSE),0))</f>
        <v>#REF!</v>
      </c>
      <c r="W1605" s="29" t="e">
        <f>'施設リストA-1（直営）'!#REF!</f>
        <v>#REF!</v>
      </c>
      <c r="X1605" s="29" t="e">
        <f>'施設リストA-1（直営）'!#REF!</f>
        <v>#REF!</v>
      </c>
      <c r="Y1605" s="30" t="e">
        <f>IF(X1605="新設",VLOOKUP('施設リストA-1（直営）'!#REF!,'（新設）照明器具'!$B$5:$C$1990,2,FALSE),IF('部屋別効果（直）'!X1605="撤去",VLOOKUP('施設リストA-1（直営）'!#REF!,'（既設）調査結果'!$B$5:$C$1998,2,FALSE),0))</f>
        <v>#REF!</v>
      </c>
      <c r="Z1605" s="29" t="e">
        <f>'施設リストA-1（直営）'!#REF!</f>
        <v>#REF!</v>
      </c>
      <c r="AA1605" s="29" t="e">
        <f>'施設リストA-1（直営）'!#REF!</f>
        <v>#REF!</v>
      </c>
      <c r="AB1605" s="30" t="e">
        <f>IF(AA1605="新設",VLOOKUP('施設リストA-1（直営）'!#REF!,'（新設）照明器具'!$B$5:$C$1990,2,FALSE),IF('部屋別効果（直）'!AA1605="撤去",VLOOKUP('施設リストA-1（直営）'!#REF!,'（既設）調査結果'!$B$5:$C$1998,2,FALSE),0))</f>
        <v>#REF!</v>
      </c>
      <c r="AC1605" s="29" t="e">
        <f>'施設リストA-1（直営）'!#REF!</f>
        <v>#REF!</v>
      </c>
      <c r="AD1605" s="29" t="e">
        <f>'施設リストA-1（直営）'!#REF!</f>
        <v>#REF!</v>
      </c>
      <c r="AE1605" s="30" t="e">
        <f>IF(AD1605="新設",VLOOKUP('施設リストA-1（直営）'!#REF!,'（新設）照明器具'!$B$5:$C$1990,2,FALSE),IF('部屋別効果（直）'!AD1605="撤去",VLOOKUP('施設リストA-1（直営）'!#REF!,'（既設）調査結果'!$B$5:$C$1998,2,FALSE),0))</f>
        <v>#REF!</v>
      </c>
      <c r="AF1605" s="29" t="e">
        <f>'施設リストA-1（直営）'!#REF!</f>
        <v>#REF!</v>
      </c>
      <c r="AG1605" s="29" t="e">
        <f>'施設リストA-1（直営）'!#REF!</f>
        <v>#REF!</v>
      </c>
      <c r="AH1605" s="30" t="e">
        <f>IF(AG1605="新設",VLOOKUP('施設リストA-1（直営）'!#REF!,'（新設）照明器具'!$B$5:$C$1990,2,FALSE),IF('部屋別効果（直）'!AG1605="撤去",VLOOKUP('施設リストA-1（直営）'!#REF!,'（既設）調査結果'!$B$5:$C$1998,2,FALSE),0))</f>
        <v>#REF!</v>
      </c>
      <c r="AI1605" s="29" t="e">
        <f>'施設リストA-1（直営）'!#REF!</f>
        <v>#REF!</v>
      </c>
      <c r="AJ1605" s="29" t="e">
        <f>'施設リストA-1（直営）'!#REF!</f>
        <v>#REF!</v>
      </c>
      <c r="AK1605" s="30" t="e">
        <f>IF(AJ1605="新設",VLOOKUP('施設リストA-1（直営）'!#REF!,'（新設）照明器具'!$B$5:$C$1990,2,FALSE),IF('部屋別効果（直）'!AJ1605="撤去",VLOOKUP('施設リストA-1（直営）'!#REF!,'（既設）調査結果'!$B$5:$C$1998,2,FALSE),0))</f>
        <v>#REF!</v>
      </c>
      <c r="AL1605" s="29" t="e">
        <f>'施設リストA-1（直営）'!#REF!</f>
        <v>#REF!</v>
      </c>
    </row>
    <row r="1606" spans="1:38" customFormat="1">
      <c r="A1606" s="94"/>
      <c r="B1606" s="16" t="e">
        <f>'施設リストA-1（直営）'!#REF!</f>
        <v>#REF!</v>
      </c>
      <c r="C1606" s="14" t="e">
        <f>'施設リストA-1（直営）'!#REF!</f>
        <v>#REF!</v>
      </c>
      <c r="D1606" s="94" t="e">
        <f>'施設リストA-1（直営）'!#REF!</f>
        <v>#REF!</v>
      </c>
      <c r="E1606" s="20" t="e">
        <f>'施設リストA-1（直営）'!#REF!</f>
        <v>#REF!</v>
      </c>
      <c r="F1606" s="20" t="e">
        <f>'施設リストA-1（直営）'!#REF!</f>
        <v>#REF!</v>
      </c>
      <c r="G1606" s="13" t="e">
        <f>'施設リストA-1（直営）'!#REF!</f>
        <v>#REF!</v>
      </c>
      <c r="H1606" s="28" t="e">
        <f t="shared" si="24"/>
        <v>#REF!</v>
      </c>
      <c r="I1606" s="29" t="e">
        <f>'施設リストA-1（直営）'!#REF!</f>
        <v>#REF!</v>
      </c>
      <c r="J1606" s="30" t="e">
        <f>IF(I1606="新設",VLOOKUP('施設リストA-1（直営）'!#REF!,'（新設）照明器具'!$B$5:$C$1990,2,FALSE),IF('部屋別効果（直）'!I1606="撤去",VLOOKUP('施設リストA-1（直営）'!#REF!,'（既設）調査結果'!$B$5:$C$1998,2,FALSE),0))</f>
        <v>#REF!</v>
      </c>
      <c r="K1606" s="29" t="e">
        <f>'施設リストA-1（直営）'!#REF!</f>
        <v>#REF!</v>
      </c>
      <c r="L1606" s="29" t="e">
        <f>'施設リストA-1（直営）'!#REF!</f>
        <v>#REF!</v>
      </c>
      <c r="M1606" s="30" t="e">
        <f>IF(L1606="新設",VLOOKUP('施設リストA-1（直営）'!#REF!,'（新設）照明器具'!$B$5:$C$1990,2,FALSE),IF('部屋別効果（直）'!L1606="撤去",VLOOKUP('施設リストA-1（直営）'!#REF!,'（既設）調査結果'!$B$5:$C$1998,2,FALSE),0))</f>
        <v>#REF!</v>
      </c>
      <c r="N1606" s="29" t="e">
        <f>'施設リストA-1（直営）'!#REF!</f>
        <v>#REF!</v>
      </c>
      <c r="O1606" s="29" t="e">
        <f>'施設リストA-1（直営）'!#REF!</f>
        <v>#REF!</v>
      </c>
      <c r="P1606" s="30" t="e">
        <f>IF(O1606="新設",VLOOKUP('施設リストA-1（直営）'!#REF!,'（新設）照明器具'!$B$5:$C$1990,2,FALSE),IF('部屋別効果（直）'!O1606="撤去",VLOOKUP('施設リストA-1（直営）'!#REF!,'（既設）調査結果'!$B$5:$C$1998,2,FALSE),0))</f>
        <v>#REF!</v>
      </c>
      <c r="Q1606" s="29" t="e">
        <f>'施設リストA-1（直営）'!#REF!</f>
        <v>#REF!</v>
      </c>
      <c r="R1606" s="29" t="e">
        <f>'施設リストA-1（直営）'!#REF!</f>
        <v>#REF!</v>
      </c>
      <c r="S1606" s="30" t="e">
        <f>IF(R1606="新設",VLOOKUP('施設リストA-1（直営）'!#REF!,'（新設）照明器具'!$B$5:$C$1990,2,FALSE),IF('部屋別効果（直）'!R1606="撤去",VLOOKUP('施設リストA-1（直営）'!#REF!,'（既設）調査結果'!$B$5:$C$1998,2,FALSE),0))</f>
        <v>#REF!</v>
      </c>
      <c r="T1606" s="29" t="e">
        <f>'施設リストA-1（直営）'!#REF!</f>
        <v>#REF!</v>
      </c>
      <c r="U1606" s="29" t="e">
        <f>'施設リストA-1（直営）'!#REF!</f>
        <v>#REF!</v>
      </c>
      <c r="V1606" s="30" t="e">
        <f>IF(U1606="新設",VLOOKUP('施設リストA-1（直営）'!#REF!,'（新設）照明器具'!$B$5:$C$1990,2,FALSE),IF('部屋別効果（直）'!U1606="撤去",VLOOKUP('施設リストA-1（直営）'!#REF!,'（既設）調査結果'!$B$5:$C$1998,2,FALSE),0))</f>
        <v>#REF!</v>
      </c>
      <c r="W1606" s="29" t="e">
        <f>'施設リストA-1（直営）'!#REF!</f>
        <v>#REF!</v>
      </c>
      <c r="X1606" s="29" t="e">
        <f>'施設リストA-1（直営）'!#REF!</f>
        <v>#REF!</v>
      </c>
      <c r="Y1606" s="30" t="e">
        <f>IF(X1606="新設",VLOOKUP('施設リストA-1（直営）'!#REF!,'（新設）照明器具'!$B$5:$C$1990,2,FALSE),IF('部屋別効果（直）'!X1606="撤去",VLOOKUP('施設リストA-1（直営）'!#REF!,'（既設）調査結果'!$B$5:$C$1998,2,FALSE),0))</f>
        <v>#REF!</v>
      </c>
      <c r="Z1606" s="29" t="e">
        <f>'施設リストA-1（直営）'!#REF!</f>
        <v>#REF!</v>
      </c>
      <c r="AA1606" s="29" t="e">
        <f>'施設リストA-1（直営）'!#REF!</f>
        <v>#REF!</v>
      </c>
      <c r="AB1606" s="30" t="e">
        <f>IF(AA1606="新設",VLOOKUP('施設リストA-1（直営）'!#REF!,'（新設）照明器具'!$B$5:$C$1990,2,FALSE),IF('部屋別効果（直）'!AA1606="撤去",VLOOKUP('施設リストA-1（直営）'!#REF!,'（既設）調査結果'!$B$5:$C$1998,2,FALSE),0))</f>
        <v>#REF!</v>
      </c>
      <c r="AC1606" s="29" t="e">
        <f>'施設リストA-1（直営）'!#REF!</f>
        <v>#REF!</v>
      </c>
      <c r="AD1606" s="29" t="e">
        <f>'施設リストA-1（直営）'!#REF!</f>
        <v>#REF!</v>
      </c>
      <c r="AE1606" s="30" t="e">
        <f>IF(AD1606="新設",VLOOKUP('施設リストA-1（直営）'!#REF!,'（新設）照明器具'!$B$5:$C$1990,2,FALSE),IF('部屋別効果（直）'!AD1606="撤去",VLOOKUP('施設リストA-1（直営）'!#REF!,'（既設）調査結果'!$B$5:$C$1998,2,FALSE),0))</f>
        <v>#REF!</v>
      </c>
      <c r="AF1606" s="29" t="e">
        <f>'施設リストA-1（直営）'!#REF!</f>
        <v>#REF!</v>
      </c>
      <c r="AG1606" s="29" t="e">
        <f>'施設リストA-1（直営）'!#REF!</f>
        <v>#REF!</v>
      </c>
      <c r="AH1606" s="30" t="e">
        <f>IF(AG1606="新設",VLOOKUP('施設リストA-1（直営）'!#REF!,'（新設）照明器具'!$B$5:$C$1990,2,FALSE),IF('部屋別効果（直）'!AG1606="撤去",VLOOKUP('施設リストA-1（直営）'!#REF!,'（既設）調査結果'!$B$5:$C$1998,2,FALSE),0))</f>
        <v>#REF!</v>
      </c>
      <c r="AI1606" s="29" t="e">
        <f>'施設リストA-1（直営）'!#REF!</f>
        <v>#REF!</v>
      </c>
      <c r="AJ1606" s="29" t="e">
        <f>'施設リストA-1（直営）'!#REF!</f>
        <v>#REF!</v>
      </c>
      <c r="AK1606" s="30" t="e">
        <f>IF(AJ1606="新設",VLOOKUP('施設リストA-1（直営）'!#REF!,'（新設）照明器具'!$B$5:$C$1990,2,FALSE),IF('部屋別効果（直）'!AJ1606="撤去",VLOOKUP('施設リストA-1（直営）'!#REF!,'（既設）調査結果'!$B$5:$C$1998,2,FALSE),0))</f>
        <v>#REF!</v>
      </c>
      <c r="AL1606" s="29" t="e">
        <f>'施設リストA-1（直営）'!#REF!</f>
        <v>#REF!</v>
      </c>
    </row>
    <row r="1607" spans="1:38" customFormat="1">
      <c r="A1607" s="94"/>
      <c r="B1607" s="16" t="e">
        <f>'施設リストA-1（直営）'!#REF!</f>
        <v>#REF!</v>
      </c>
      <c r="C1607" s="14" t="e">
        <f>'施設リストA-1（直営）'!#REF!</f>
        <v>#REF!</v>
      </c>
      <c r="D1607" s="94" t="e">
        <f>'施設リストA-1（直営）'!#REF!</f>
        <v>#REF!</v>
      </c>
      <c r="E1607" s="20" t="e">
        <f>'施設リストA-1（直営）'!#REF!</f>
        <v>#REF!</v>
      </c>
      <c r="F1607" s="20" t="e">
        <f>'施設リストA-1（直営）'!#REF!</f>
        <v>#REF!</v>
      </c>
      <c r="G1607" s="13" t="e">
        <f>'施設リストA-1（直営）'!#REF!</f>
        <v>#REF!</v>
      </c>
      <c r="H1607" s="28" t="e">
        <f t="shared" si="24"/>
        <v>#REF!</v>
      </c>
      <c r="I1607" s="29" t="e">
        <f>'施設リストA-1（直営）'!#REF!</f>
        <v>#REF!</v>
      </c>
      <c r="J1607" s="30" t="e">
        <f>IF(I1607="新設",VLOOKUP('施設リストA-1（直営）'!#REF!,'（新設）照明器具'!$B$5:$C$1990,2,FALSE),IF('部屋別効果（直）'!I1607="撤去",VLOOKUP('施設リストA-1（直営）'!#REF!,'（既設）調査結果'!$B$5:$C$1998,2,FALSE),0))</f>
        <v>#REF!</v>
      </c>
      <c r="K1607" s="29" t="e">
        <f>'施設リストA-1（直営）'!#REF!</f>
        <v>#REF!</v>
      </c>
      <c r="L1607" s="29" t="e">
        <f>'施設リストA-1（直営）'!#REF!</f>
        <v>#REF!</v>
      </c>
      <c r="M1607" s="30" t="e">
        <f>IF(L1607="新設",VLOOKUP('施設リストA-1（直営）'!#REF!,'（新設）照明器具'!$B$5:$C$1990,2,FALSE),IF('部屋別効果（直）'!L1607="撤去",VLOOKUP('施設リストA-1（直営）'!#REF!,'（既設）調査結果'!$B$5:$C$1998,2,FALSE),0))</f>
        <v>#REF!</v>
      </c>
      <c r="N1607" s="29" t="e">
        <f>'施設リストA-1（直営）'!#REF!</f>
        <v>#REF!</v>
      </c>
      <c r="O1607" s="29" t="e">
        <f>'施設リストA-1（直営）'!#REF!</f>
        <v>#REF!</v>
      </c>
      <c r="P1607" s="30" t="e">
        <f>IF(O1607="新設",VLOOKUP('施設リストA-1（直営）'!#REF!,'（新設）照明器具'!$B$5:$C$1990,2,FALSE),IF('部屋別効果（直）'!O1607="撤去",VLOOKUP('施設リストA-1（直営）'!#REF!,'（既設）調査結果'!$B$5:$C$1998,2,FALSE),0))</f>
        <v>#REF!</v>
      </c>
      <c r="Q1607" s="29" t="e">
        <f>'施設リストA-1（直営）'!#REF!</f>
        <v>#REF!</v>
      </c>
      <c r="R1607" s="29" t="e">
        <f>'施設リストA-1（直営）'!#REF!</f>
        <v>#REF!</v>
      </c>
      <c r="S1607" s="30" t="e">
        <f>IF(R1607="新設",VLOOKUP('施設リストA-1（直営）'!#REF!,'（新設）照明器具'!$B$5:$C$1990,2,FALSE),IF('部屋別効果（直）'!R1607="撤去",VLOOKUP('施設リストA-1（直営）'!#REF!,'（既設）調査結果'!$B$5:$C$1998,2,FALSE),0))</f>
        <v>#REF!</v>
      </c>
      <c r="T1607" s="29" t="e">
        <f>'施設リストA-1（直営）'!#REF!</f>
        <v>#REF!</v>
      </c>
      <c r="U1607" s="29" t="e">
        <f>'施設リストA-1（直営）'!#REF!</f>
        <v>#REF!</v>
      </c>
      <c r="V1607" s="30" t="e">
        <f>IF(U1607="新設",VLOOKUP('施設リストA-1（直営）'!#REF!,'（新設）照明器具'!$B$5:$C$1990,2,FALSE),IF('部屋別効果（直）'!U1607="撤去",VLOOKUP('施設リストA-1（直営）'!#REF!,'（既設）調査結果'!$B$5:$C$1998,2,FALSE),0))</f>
        <v>#REF!</v>
      </c>
      <c r="W1607" s="29" t="e">
        <f>'施設リストA-1（直営）'!#REF!</f>
        <v>#REF!</v>
      </c>
      <c r="X1607" s="29" t="e">
        <f>'施設リストA-1（直営）'!#REF!</f>
        <v>#REF!</v>
      </c>
      <c r="Y1607" s="30" t="e">
        <f>IF(X1607="新設",VLOOKUP('施設リストA-1（直営）'!#REF!,'（新設）照明器具'!$B$5:$C$1990,2,FALSE),IF('部屋別効果（直）'!X1607="撤去",VLOOKUP('施設リストA-1（直営）'!#REF!,'（既設）調査結果'!$B$5:$C$1998,2,FALSE),0))</f>
        <v>#REF!</v>
      </c>
      <c r="Z1607" s="29" t="e">
        <f>'施設リストA-1（直営）'!#REF!</f>
        <v>#REF!</v>
      </c>
      <c r="AA1607" s="29" t="e">
        <f>'施設リストA-1（直営）'!#REF!</f>
        <v>#REF!</v>
      </c>
      <c r="AB1607" s="30" t="e">
        <f>IF(AA1607="新設",VLOOKUP('施設リストA-1（直営）'!#REF!,'（新設）照明器具'!$B$5:$C$1990,2,FALSE),IF('部屋別効果（直）'!AA1607="撤去",VLOOKUP('施設リストA-1（直営）'!#REF!,'（既設）調査結果'!$B$5:$C$1998,2,FALSE),0))</f>
        <v>#REF!</v>
      </c>
      <c r="AC1607" s="29" t="e">
        <f>'施設リストA-1（直営）'!#REF!</f>
        <v>#REF!</v>
      </c>
      <c r="AD1607" s="29" t="e">
        <f>'施設リストA-1（直営）'!#REF!</f>
        <v>#REF!</v>
      </c>
      <c r="AE1607" s="30" t="e">
        <f>IF(AD1607="新設",VLOOKUP('施設リストA-1（直営）'!#REF!,'（新設）照明器具'!$B$5:$C$1990,2,FALSE),IF('部屋別効果（直）'!AD1607="撤去",VLOOKUP('施設リストA-1（直営）'!#REF!,'（既設）調査結果'!$B$5:$C$1998,2,FALSE),0))</f>
        <v>#REF!</v>
      </c>
      <c r="AF1607" s="29" t="e">
        <f>'施設リストA-1（直営）'!#REF!</f>
        <v>#REF!</v>
      </c>
      <c r="AG1607" s="29" t="e">
        <f>'施設リストA-1（直営）'!#REF!</f>
        <v>#REF!</v>
      </c>
      <c r="AH1607" s="30" t="e">
        <f>IF(AG1607="新設",VLOOKUP('施設リストA-1（直営）'!#REF!,'（新設）照明器具'!$B$5:$C$1990,2,FALSE),IF('部屋別効果（直）'!AG1607="撤去",VLOOKUP('施設リストA-1（直営）'!#REF!,'（既設）調査結果'!$B$5:$C$1998,2,FALSE),0))</f>
        <v>#REF!</v>
      </c>
      <c r="AI1607" s="29" t="e">
        <f>'施設リストA-1（直営）'!#REF!</f>
        <v>#REF!</v>
      </c>
      <c r="AJ1607" s="29" t="e">
        <f>'施設リストA-1（直営）'!#REF!</f>
        <v>#REF!</v>
      </c>
      <c r="AK1607" s="30" t="e">
        <f>IF(AJ1607="新設",VLOOKUP('施設リストA-1（直営）'!#REF!,'（新設）照明器具'!$B$5:$C$1990,2,FALSE),IF('部屋別効果（直）'!AJ1607="撤去",VLOOKUP('施設リストA-1（直営）'!#REF!,'（既設）調査結果'!$B$5:$C$1998,2,FALSE),0))</f>
        <v>#REF!</v>
      </c>
      <c r="AL1607" s="29" t="e">
        <f>'施設リストA-1（直営）'!#REF!</f>
        <v>#REF!</v>
      </c>
    </row>
    <row r="1608" spans="1:38" customFormat="1">
      <c r="A1608" s="94"/>
      <c r="B1608" s="16" t="e">
        <f>'施設リストA-1（直営）'!#REF!</f>
        <v>#REF!</v>
      </c>
      <c r="C1608" s="14" t="e">
        <f>'施設リストA-1（直営）'!#REF!</f>
        <v>#REF!</v>
      </c>
      <c r="D1608" s="94" t="e">
        <f>'施設リストA-1（直営）'!#REF!</f>
        <v>#REF!</v>
      </c>
      <c r="E1608" s="20" t="e">
        <f>'施設リストA-1（直営）'!#REF!</f>
        <v>#REF!</v>
      </c>
      <c r="F1608" s="20" t="e">
        <f>'施設リストA-1（直営）'!#REF!</f>
        <v>#REF!</v>
      </c>
      <c r="G1608" s="13" t="e">
        <f>'施設リストA-1（直営）'!#REF!</f>
        <v>#REF!</v>
      </c>
      <c r="H1608" s="28" t="e">
        <f t="shared" si="24"/>
        <v>#REF!</v>
      </c>
      <c r="I1608" s="29" t="e">
        <f>'施設リストA-1（直営）'!#REF!</f>
        <v>#REF!</v>
      </c>
      <c r="J1608" s="30" t="e">
        <f>IF(I1608="新設",VLOOKUP('施設リストA-1（直営）'!#REF!,'（新設）照明器具'!$B$5:$C$1990,2,FALSE),IF('部屋別効果（直）'!I1608="撤去",VLOOKUP('施設リストA-1（直営）'!#REF!,'（既設）調査結果'!$B$5:$C$1998,2,FALSE),0))</f>
        <v>#REF!</v>
      </c>
      <c r="K1608" s="29" t="e">
        <f>'施設リストA-1（直営）'!#REF!</f>
        <v>#REF!</v>
      </c>
      <c r="L1608" s="29" t="e">
        <f>'施設リストA-1（直営）'!#REF!</f>
        <v>#REF!</v>
      </c>
      <c r="M1608" s="30" t="e">
        <f>IF(L1608="新設",VLOOKUP('施設リストA-1（直営）'!#REF!,'（新設）照明器具'!$B$5:$C$1990,2,FALSE),IF('部屋別効果（直）'!L1608="撤去",VLOOKUP('施設リストA-1（直営）'!#REF!,'（既設）調査結果'!$B$5:$C$1998,2,FALSE),0))</f>
        <v>#REF!</v>
      </c>
      <c r="N1608" s="29" t="e">
        <f>'施設リストA-1（直営）'!#REF!</f>
        <v>#REF!</v>
      </c>
      <c r="O1608" s="29" t="e">
        <f>'施設リストA-1（直営）'!#REF!</f>
        <v>#REF!</v>
      </c>
      <c r="P1608" s="30" t="e">
        <f>IF(O1608="新設",VLOOKUP('施設リストA-1（直営）'!#REF!,'（新設）照明器具'!$B$5:$C$1990,2,FALSE),IF('部屋別効果（直）'!O1608="撤去",VLOOKUP('施設リストA-1（直営）'!#REF!,'（既設）調査結果'!$B$5:$C$1998,2,FALSE),0))</f>
        <v>#REF!</v>
      </c>
      <c r="Q1608" s="29" t="e">
        <f>'施設リストA-1（直営）'!#REF!</f>
        <v>#REF!</v>
      </c>
      <c r="R1608" s="29" t="e">
        <f>'施設リストA-1（直営）'!#REF!</f>
        <v>#REF!</v>
      </c>
      <c r="S1608" s="30" t="e">
        <f>IF(R1608="新設",VLOOKUP('施設リストA-1（直営）'!#REF!,'（新設）照明器具'!$B$5:$C$1990,2,FALSE),IF('部屋別効果（直）'!R1608="撤去",VLOOKUP('施設リストA-1（直営）'!#REF!,'（既設）調査結果'!$B$5:$C$1998,2,FALSE),0))</f>
        <v>#REF!</v>
      </c>
      <c r="T1608" s="29" t="e">
        <f>'施設リストA-1（直営）'!#REF!</f>
        <v>#REF!</v>
      </c>
      <c r="U1608" s="29" t="e">
        <f>'施設リストA-1（直営）'!#REF!</f>
        <v>#REF!</v>
      </c>
      <c r="V1608" s="30" t="e">
        <f>IF(U1608="新設",VLOOKUP('施設リストA-1（直営）'!#REF!,'（新設）照明器具'!$B$5:$C$1990,2,FALSE),IF('部屋別効果（直）'!U1608="撤去",VLOOKUP('施設リストA-1（直営）'!#REF!,'（既設）調査結果'!$B$5:$C$1998,2,FALSE),0))</f>
        <v>#REF!</v>
      </c>
      <c r="W1608" s="29" t="e">
        <f>'施設リストA-1（直営）'!#REF!</f>
        <v>#REF!</v>
      </c>
      <c r="X1608" s="29" t="e">
        <f>'施設リストA-1（直営）'!#REF!</f>
        <v>#REF!</v>
      </c>
      <c r="Y1608" s="30" t="e">
        <f>IF(X1608="新設",VLOOKUP('施設リストA-1（直営）'!#REF!,'（新設）照明器具'!$B$5:$C$1990,2,FALSE),IF('部屋別効果（直）'!X1608="撤去",VLOOKUP('施設リストA-1（直営）'!#REF!,'（既設）調査結果'!$B$5:$C$1998,2,FALSE),0))</f>
        <v>#REF!</v>
      </c>
      <c r="Z1608" s="29" t="e">
        <f>'施設リストA-1（直営）'!#REF!</f>
        <v>#REF!</v>
      </c>
      <c r="AA1608" s="29" t="e">
        <f>'施設リストA-1（直営）'!#REF!</f>
        <v>#REF!</v>
      </c>
      <c r="AB1608" s="30" t="e">
        <f>IF(AA1608="新設",VLOOKUP('施設リストA-1（直営）'!#REF!,'（新設）照明器具'!$B$5:$C$1990,2,FALSE),IF('部屋別効果（直）'!AA1608="撤去",VLOOKUP('施設リストA-1（直営）'!#REF!,'（既設）調査結果'!$B$5:$C$1998,2,FALSE),0))</f>
        <v>#REF!</v>
      </c>
      <c r="AC1608" s="29" t="e">
        <f>'施設リストA-1（直営）'!#REF!</f>
        <v>#REF!</v>
      </c>
      <c r="AD1608" s="29" t="e">
        <f>'施設リストA-1（直営）'!#REF!</f>
        <v>#REF!</v>
      </c>
      <c r="AE1608" s="30" t="e">
        <f>IF(AD1608="新設",VLOOKUP('施設リストA-1（直営）'!#REF!,'（新設）照明器具'!$B$5:$C$1990,2,FALSE),IF('部屋別効果（直）'!AD1608="撤去",VLOOKUP('施設リストA-1（直営）'!#REF!,'（既設）調査結果'!$B$5:$C$1998,2,FALSE),0))</f>
        <v>#REF!</v>
      </c>
      <c r="AF1608" s="29" t="e">
        <f>'施設リストA-1（直営）'!#REF!</f>
        <v>#REF!</v>
      </c>
      <c r="AG1608" s="29" t="e">
        <f>'施設リストA-1（直営）'!#REF!</f>
        <v>#REF!</v>
      </c>
      <c r="AH1608" s="30" t="e">
        <f>IF(AG1608="新設",VLOOKUP('施設リストA-1（直営）'!#REF!,'（新設）照明器具'!$B$5:$C$1990,2,FALSE),IF('部屋別効果（直）'!AG1608="撤去",VLOOKUP('施設リストA-1（直営）'!#REF!,'（既設）調査結果'!$B$5:$C$1998,2,FALSE),0))</f>
        <v>#REF!</v>
      </c>
      <c r="AI1608" s="29" t="e">
        <f>'施設リストA-1（直営）'!#REF!</f>
        <v>#REF!</v>
      </c>
      <c r="AJ1608" s="29" t="e">
        <f>'施設リストA-1（直営）'!#REF!</f>
        <v>#REF!</v>
      </c>
      <c r="AK1608" s="30" t="e">
        <f>IF(AJ1608="新設",VLOOKUP('施設リストA-1（直営）'!#REF!,'（新設）照明器具'!$B$5:$C$1990,2,FALSE),IF('部屋別効果（直）'!AJ1608="撤去",VLOOKUP('施設リストA-1（直営）'!#REF!,'（既設）調査結果'!$B$5:$C$1998,2,FALSE),0))</f>
        <v>#REF!</v>
      </c>
      <c r="AL1608" s="29" t="e">
        <f>'施設リストA-1（直営）'!#REF!</f>
        <v>#REF!</v>
      </c>
    </row>
    <row r="1609" spans="1:38" customFormat="1">
      <c r="A1609" s="94"/>
      <c r="B1609" s="16" t="e">
        <f>'施設リストA-1（直営）'!#REF!</f>
        <v>#REF!</v>
      </c>
      <c r="C1609" s="14" t="e">
        <f>'施設リストA-1（直営）'!#REF!</f>
        <v>#REF!</v>
      </c>
      <c r="D1609" s="94" t="e">
        <f>'施設リストA-1（直営）'!#REF!</f>
        <v>#REF!</v>
      </c>
      <c r="E1609" s="20" t="e">
        <f>'施設リストA-1（直営）'!#REF!</f>
        <v>#REF!</v>
      </c>
      <c r="F1609" s="20" t="e">
        <f>'施設リストA-1（直営）'!#REF!</f>
        <v>#REF!</v>
      </c>
      <c r="G1609" s="13" t="e">
        <f>'施設リストA-1（直営）'!#REF!</f>
        <v>#REF!</v>
      </c>
      <c r="H1609" s="28" t="e">
        <f t="shared" si="24"/>
        <v>#REF!</v>
      </c>
      <c r="I1609" s="29" t="e">
        <f>'施設リストA-1（直営）'!#REF!</f>
        <v>#REF!</v>
      </c>
      <c r="J1609" s="30" t="e">
        <f>IF(I1609="新設",VLOOKUP('施設リストA-1（直営）'!#REF!,'（新設）照明器具'!$B$5:$C$1990,2,FALSE),IF('部屋別効果（直）'!I1609="撤去",VLOOKUP('施設リストA-1（直営）'!#REF!,'（既設）調査結果'!$B$5:$C$1998,2,FALSE),0))</f>
        <v>#REF!</v>
      </c>
      <c r="K1609" s="29" t="e">
        <f>'施設リストA-1（直営）'!#REF!</f>
        <v>#REF!</v>
      </c>
      <c r="L1609" s="29" t="e">
        <f>'施設リストA-1（直営）'!#REF!</f>
        <v>#REF!</v>
      </c>
      <c r="M1609" s="30" t="e">
        <f>IF(L1609="新設",VLOOKUP('施設リストA-1（直営）'!#REF!,'（新設）照明器具'!$B$5:$C$1990,2,FALSE),IF('部屋別効果（直）'!L1609="撤去",VLOOKUP('施設リストA-1（直営）'!#REF!,'（既設）調査結果'!$B$5:$C$1998,2,FALSE),0))</f>
        <v>#REF!</v>
      </c>
      <c r="N1609" s="29" t="e">
        <f>'施設リストA-1（直営）'!#REF!</f>
        <v>#REF!</v>
      </c>
      <c r="O1609" s="29" t="e">
        <f>'施設リストA-1（直営）'!#REF!</f>
        <v>#REF!</v>
      </c>
      <c r="P1609" s="30" t="e">
        <f>IF(O1609="新設",VLOOKUP('施設リストA-1（直営）'!#REF!,'（新設）照明器具'!$B$5:$C$1990,2,FALSE),IF('部屋別効果（直）'!O1609="撤去",VLOOKUP('施設リストA-1（直営）'!#REF!,'（既設）調査結果'!$B$5:$C$1998,2,FALSE),0))</f>
        <v>#REF!</v>
      </c>
      <c r="Q1609" s="29" t="e">
        <f>'施設リストA-1（直営）'!#REF!</f>
        <v>#REF!</v>
      </c>
      <c r="R1609" s="29" t="e">
        <f>'施設リストA-1（直営）'!#REF!</f>
        <v>#REF!</v>
      </c>
      <c r="S1609" s="30" t="e">
        <f>IF(R1609="新設",VLOOKUP('施設リストA-1（直営）'!#REF!,'（新設）照明器具'!$B$5:$C$1990,2,FALSE),IF('部屋別効果（直）'!R1609="撤去",VLOOKUP('施設リストA-1（直営）'!#REF!,'（既設）調査結果'!$B$5:$C$1998,2,FALSE),0))</f>
        <v>#REF!</v>
      </c>
      <c r="T1609" s="29" t="e">
        <f>'施設リストA-1（直営）'!#REF!</f>
        <v>#REF!</v>
      </c>
      <c r="U1609" s="29" t="e">
        <f>'施設リストA-1（直営）'!#REF!</f>
        <v>#REF!</v>
      </c>
      <c r="V1609" s="30" t="e">
        <f>IF(U1609="新設",VLOOKUP('施設リストA-1（直営）'!#REF!,'（新設）照明器具'!$B$5:$C$1990,2,FALSE),IF('部屋別効果（直）'!U1609="撤去",VLOOKUP('施設リストA-1（直営）'!#REF!,'（既設）調査結果'!$B$5:$C$1998,2,FALSE),0))</f>
        <v>#REF!</v>
      </c>
      <c r="W1609" s="29" t="e">
        <f>'施設リストA-1（直営）'!#REF!</f>
        <v>#REF!</v>
      </c>
      <c r="X1609" s="29" t="e">
        <f>'施設リストA-1（直営）'!#REF!</f>
        <v>#REF!</v>
      </c>
      <c r="Y1609" s="30" t="e">
        <f>IF(X1609="新設",VLOOKUP('施設リストA-1（直営）'!#REF!,'（新設）照明器具'!$B$5:$C$1990,2,FALSE),IF('部屋別効果（直）'!X1609="撤去",VLOOKUP('施設リストA-1（直営）'!#REF!,'（既設）調査結果'!$B$5:$C$1998,2,FALSE),0))</f>
        <v>#REF!</v>
      </c>
      <c r="Z1609" s="29" t="e">
        <f>'施設リストA-1（直営）'!#REF!</f>
        <v>#REF!</v>
      </c>
      <c r="AA1609" s="29" t="e">
        <f>'施設リストA-1（直営）'!#REF!</f>
        <v>#REF!</v>
      </c>
      <c r="AB1609" s="30" t="e">
        <f>IF(AA1609="新設",VLOOKUP('施設リストA-1（直営）'!#REF!,'（新設）照明器具'!$B$5:$C$1990,2,FALSE),IF('部屋別効果（直）'!AA1609="撤去",VLOOKUP('施設リストA-1（直営）'!#REF!,'（既設）調査結果'!$B$5:$C$1998,2,FALSE),0))</f>
        <v>#REF!</v>
      </c>
      <c r="AC1609" s="29" t="e">
        <f>'施設リストA-1（直営）'!#REF!</f>
        <v>#REF!</v>
      </c>
      <c r="AD1609" s="29" t="e">
        <f>'施設リストA-1（直営）'!#REF!</f>
        <v>#REF!</v>
      </c>
      <c r="AE1609" s="30" t="e">
        <f>IF(AD1609="新設",VLOOKUP('施設リストA-1（直営）'!#REF!,'（新設）照明器具'!$B$5:$C$1990,2,FALSE),IF('部屋別効果（直）'!AD1609="撤去",VLOOKUP('施設リストA-1（直営）'!#REF!,'（既設）調査結果'!$B$5:$C$1998,2,FALSE),0))</f>
        <v>#REF!</v>
      </c>
      <c r="AF1609" s="29" t="e">
        <f>'施設リストA-1（直営）'!#REF!</f>
        <v>#REF!</v>
      </c>
      <c r="AG1609" s="29" t="e">
        <f>'施設リストA-1（直営）'!#REF!</f>
        <v>#REF!</v>
      </c>
      <c r="AH1609" s="30" t="e">
        <f>IF(AG1609="新設",VLOOKUP('施設リストA-1（直営）'!#REF!,'（新設）照明器具'!$B$5:$C$1990,2,FALSE),IF('部屋別効果（直）'!AG1609="撤去",VLOOKUP('施設リストA-1（直営）'!#REF!,'（既設）調査結果'!$B$5:$C$1998,2,FALSE),0))</f>
        <v>#REF!</v>
      </c>
      <c r="AI1609" s="29" t="e">
        <f>'施設リストA-1（直営）'!#REF!</f>
        <v>#REF!</v>
      </c>
      <c r="AJ1609" s="29" t="e">
        <f>'施設リストA-1（直営）'!#REF!</f>
        <v>#REF!</v>
      </c>
      <c r="AK1609" s="30" t="e">
        <f>IF(AJ1609="新設",VLOOKUP('施設リストA-1（直営）'!#REF!,'（新設）照明器具'!$B$5:$C$1990,2,FALSE),IF('部屋別効果（直）'!AJ1609="撤去",VLOOKUP('施設リストA-1（直営）'!#REF!,'（既設）調査結果'!$B$5:$C$1998,2,FALSE),0))</f>
        <v>#REF!</v>
      </c>
      <c r="AL1609" s="29" t="e">
        <f>'施設リストA-1（直営）'!#REF!</f>
        <v>#REF!</v>
      </c>
    </row>
    <row r="1610" spans="1:38" customFormat="1">
      <c r="A1610" s="94"/>
      <c r="B1610" s="16" t="e">
        <f>'施設リストA-1（直営）'!#REF!</f>
        <v>#REF!</v>
      </c>
      <c r="C1610" s="14" t="e">
        <f>'施設リストA-1（直営）'!#REF!</f>
        <v>#REF!</v>
      </c>
      <c r="D1610" s="94" t="e">
        <f>'施設リストA-1（直営）'!#REF!</f>
        <v>#REF!</v>
      </c>
      <c r="E1610" s="20" t="e">
        <f>'施設リストA-1（直営）'!#REF!</f>
        <v>#REF!</v>
      </c>
      <c r="F1610" s="20" t="e">
        <f>'施設リストA-1（直営）'!#REF!</f>
        <v>#REF!</v>
      </c>
      <c r="G1610" s="13" t="e">
        <f>'施設リストA-1（直営）'!#REF!</f>
        <v>#REF!</v>
      </c>
      <c r="H1610" s="28" t="e">
        <f t="shared" ref="H1610:H1673" si="25">IF(I1610="新設",-J1610*K1610*G1610/1000,J1610*K1610*G1610/1000)+IF(L1610="新設",-M1610*N1610*G1610/1000,M1610*N1610*G1610/1000)+IF(O1610="新設",-P1610*Q1610*G1610/1000,P1610*Q1610*G1610/1000)+IF(R1610="新設",-S1610*T1610*G1610/1000,S1610*T1610*G1610/1000)+IF(U1610="新設",-V1610*W1610*G1610/1000,V1610*W1610*G1610/1000)+IF(X1610="新設",-Y1610*Z1610*G1610/1000,Y1610*Z1610*G1610/1000)+IF(AA1610="新設",-AB1610*AC1610*G1610/1000,AB1610*AC1610*G1610/1000)+IF(AD1610="新設",-AE1610*AF1610*G1610/1000,AE1610*AF1610*G1610/1000)+IF(AG1610="新設",-AH1610*AI1610*G1610/1000,AH1610*AI1610*G1610/1000)+IF(AJ1610="新設",-AK1610*AL1610*G1610/1000,AK1610*AL1610*G1610/1000)</f>
        <v>#REF!</v>
      </c>
      <c r="I1610" s="29" t="e">
        <f>'施設リストA-1（直営）'!#REF!</f>
        <v>#REF!</v>
      </c>
      <c r="J1610" s="30" t="e">
        <f>IF(I1610="新設",VLOOKUP('施設リストA-1（直営）'!#REF!,'（新設）照明器具'!$B$5:$C$1990,2,FALSE),IF('部屋別効果（直）'!I1610="撤去",VLOOKUP('施設リストA-1（直営）'!#REF!,'（既設）調査結果'!$B$5:$C$1998,2,FALSE),0))</f>
        <v>#REF!</v>
      </c>
      <c r="K1610" s="29" t="e">
        <f>'施設リストA-1（直営）'!#REF!</f>
        <v>#REF!</v>
      </c>
      <c r="L1610" s="29" t="e">
        <f>'施設リストA-1（直営）'!#REF!</f>
        <v>#REF!</v>
      </c>
      <c r="M1610" s="30" t="e">
        <f>IF(L1610="新設",VLOOKUP('施設リストA-1（直営）'!#REF!,'（新設）照明器具'!$B$5:$C$1990,2,FALSE),IF('部屋別効果（直）'!L1610="撤去",VLOOKUP('施設リストA-1（直営）'!#REF!,'（既設）調査結果'!$B$5:$C$1998,2,FALSE),0))</f>
        <v>#REF!</v>
      </c>
      <c r="N1610" s="29" t="e">
        <f>'施設リストA-1（直営）'!#REF!</f>
        <v>#REF!</v>
      </c>
      <c r="O1610" s="29" t="e">
        <f>'施設リストA-1（直営）'!#REF!</f>
        <v>#REF!</v>
      </c>
      <c r="P1610" s="30" t="e">
        <f>IF(O1610="新設",VLOOKUP('施設リストA-1（直営）'!#REF!,'（新設）照明器具'!$B$5:$C$1990,2,FALSE),IF('部屋別効果（直）'!O1610="撤去",VLOOKUP('施設リストA-1（直営）'!#REF!,'（既設）調査結果'!$B$5:$C$1998,2,FALSE),0))</f>
        <v>#REF!</v>
      </c>
      <c r="Q1610" s="29" t="e">
        <f>'施設リストA-1（直営）'!#REF!</f>
        <v>#REF!</v>
      </c>
      <c r="R1610" s="29" t="e">
        <f>'施設リストA-1（直営）'!#REF!</f>
        <v>#REF!</v>
      </c>
      <c r="S1610" s="30" t="e">
        <f>IF(R1610="新設",VLOOKUP('施設リストA-1（直営）'!#REF!,'（新設）照明器具'!$B$5:$C$1990,2,FALSE),IF('部屋別効果（直）'!R1610="撤去",VLOOKUP('施設リストA-1（直営）'!#REF!,'（既設）調査結果'!$B$5:$C$1998,2,FALSE),0))</f>
        <v>#REF!</v>
      </c>
      <c r="T1610" s="29" t="e">
        <f>'施設リストA-1（直営）'!#REF!</f>
        <v>#REF!</v>
      </c>
      <c r="U1610" s="29" t="e">
        <f>'施設リストA-1（直営）'!#REF!</f>
        <v>#REF!</v>
      </c>
      <c r="V1610" s="30" t="e">
        <f>IF(U1610="新設",VLOOKUP('施設リストA-1（直営）'!#REF!,'（新設）照明器具'!$B$5:$C$1990,2,FALSE),IF('部屋別効果（直）'!U1610="撤去",VLOOKUP('施設リストA-1（直営）'!#REF!,'（既設）調査結果'!$B$5:$C$1998,2,FALSE),0))</f>
        <v>#REF!</v>
      </c>
      <c r="W1610" s="29" t="e">
        <f>'施設リストA-1（直営）'!#REF!</f>
        <v>#REF!</v>
      </c>
      <c r="X1610" s="29" t="e">
        <f>'施設リストA-1（直営）'!#REF!</f>
        <v>#REF!</v>
      </c>
      <c r="Y1610" s="30" t="e">
        <f>IF(X1610="新設",VLOOKUP('施設リストA-1（直営）'!#REF!,'（新設）照明器具'!$B$5:$C$1990,2,FALSE),IF('部屋別効果（直）'!X1610="撤去",VLOOKUP('施設リストA-1（直営）'!#REF!,'（既設）調査結果'!$B$5:$C$1998,2,FALSE),0))</f>
        <v>#REF!</v>
      </c>
      <c r="Z1610" s="29" t="e">
        <f>'施設リストA-1（直営）'!#REF!</f>
        <v>#REF!</v>
      </c>
      <c r="AA1610" s="29" t="e">
        <f>'施設リストA-1（直営）'!#REF!</f>
        <v>#REF!</v>
      </c>
      <c r="AB1610" s="30" t="e">
        <f>IF(AA1610="新設",VLOOKUP('施設リストA-1（直営）'!#REF!,'（新設）照明器具'!$B$5:$C$1990,2,FALSE),IF('部屋別効果（直）'!AA1610="撤去",VLOOKUP('施設リストA-1（直営）'!#REF!,'（既設）調査結果'!$B$5:$C$1998,2,FALSE),0))</f>
        <v>#REF!</v>
      </c>
      <c r="AC1610" s="29" t="e">
        <f>'施設リストA-1（直営）'!#REF!</f>
        <v>#REF!</v>
      </c>
      <c r="AD1610" s="29" t="e">
        <f>'施設リストA-1（直営）'!#REF!</f>
        <v>#REF!</v>
      </c>
      <c r="AE1610" s="30" t="e">
        <f>IF(AD1610="新設",VLOOKUP('施設リストA-1（直営）'!#REF!,'（新設）照明器具'!$B$5:$C$1990,2,FALSE),IF('部屋別効果（直）'!AD1610="撤去",VLOOKUP('施設リストA-1（直営）'!#REF!,'（既設）調査結果'!$B$5:$C$1998,2,FALSE),0))</f>
        <v>#REF!</v>
      </c>
      <c r="AF1610" s="29" t="e">
        <f>'施設リストA-1（直営）'!#REF!</f>
        <v>#REF!</v>
      </c>
      <c r="AG1610" s="29" t="e">
        <f>'施設リストA-1（直営）'!#REF!</f>
        <v>#REF!</v>
      </c>
      <c r="AH1610" s="30" t="e">
        <f>IF(AG1610="新設",VLOOKUP('施設リストA-1（直営）'!#REF!,'（新設）照明器具'!$B$5:$C$1990,2,FALSE),IF('部屋別効果（直）'!AG1610="撤去",VLOOKUP('施設リストA-1（直営）'!#REF!,'（既設）調査結果'!$B$5:$C$1998,2,FALSE),0))</f>
        <v>#REF!</v>
      </c>
      <c r="AI1610" s="29" t="e">
        <f>'施設リストA-1（直営）'!#REF!</f>
        <v>#REF!</v>
      </c>
      <c r="AJ1610" s="29" t="e">
        <f>'施設リストA-1（直営）'!#REF!</f>
        <v>#REF!</v>
      </c>
      <c r="AK1610" s="30" t="e">
        <f>IF(AJ1610="新設",VLOOKUP('施設リストA-1（直営）'!#REF!,'（新設）照明器具'!$B$5:$C$1990,2,FALSE),IF('部屋別効果（直）'!AJ1610="撤去",VLOOKUP('施設リストA-1（直営）'!#REF!,'（既設）調査結果'!$B$5:$C$1998,2,FALSE),0))</f>
        <v>#REF!</v>
      </c>
      <c r="AL1610" s="29" t="e">
        <f>'施設リストA-1（直営）'!#REF!</f>
        <v>#REF!</v>
      </c>
    </row>
    <row r="1611" spans="1:38" customFormat="1">
      <c r="A1611" s="94"/>
      <c r="B1611" s="16" t="e">
        <f>'施設リストA-1（直営）'!#REF!</f>
        <v>#REF!</v>
      </c>
      <c r="C1611" s="14" t="e">
        <f>'施設リストA-1（直営）'!#REF!</f>
        <v>#REF!</v>
      </c>
      <c r="D1611" s="94" t="e">
        <f>'施設リストA-1（直営）'!#REF!</f>
        <v>#REF!</v>
      </c>
      <c r="E1611" s="20" t="e">
        <f>'施設リストA-1（直営）'!#REF!</f>
        <v>#REF!</v>
      </c>
      <c r="F1611" s="20" t="e">
        <f>'施設リストA-1（直営）'!#REF!</f>
        <v>#REF!</v>
      </c>
      <c r="G1611" s="13" t="e">
        <f>'施設リストA-1（直営）'!#REF!</f>
        <v>#REF!</v>
      </c>
      <c r="H1611" s="28" t="e">
        <f t="shared" si="25"/>
        <v>#REF!</v>
      </c>
      <c r="I1611" s="29" t="e">
        <f>'施設リストA-1（直営）'!#REF!</f>
        <v>#REF!</v>
      </c>
      <c r="J1611" s="30" t="e">
        <f>IF(I1611="新設",VLOOKUP('施設リストA-1（直営）'!#REF!,'（新設）照明器具'!$B$5:$C$1990,2,FALSE),IF('部屋別効果（直）'!I1611="撤去",VLOOKUP('施設リストA-1（直営）'!#REF!,'（既設）調査結果'!$B$5:$C$1998,2,FALSE),0))</f>
        <v>#REF!</v>
      </c>
      <c r="K1611" s="29" t="e">
        <f>'施設リストA-1（直営）'!#REF!</f>
        <v>#REF!</v>
      </c>
      <c r="L1611" s="29" t="e">
        <f>'施設リストA-1（直営）'!#REF!</f>
        <v>#REF!</v>
      </c>
      <c r="M1611" s="30" t="e">
        <f>IF(L1611="新設",VLOOKUP('施設リストA-1（直営）'!#REF!,'（新設）照明器具'!$B$5:$C$1990,2,FALSE),IF('部屋別効果（直）'!L1611="撤去",VLOOKUP('施設リストA-1（直営）'!#REF!,'（既設）調査結果'!$B$5:$C$1998,2,FALSE),0))</f>
        <v>#REF!</v>
      </c>
      <c r="N1611" s="29" t="e">
        <f>'施設リストA-1（直営）'!#REF!</f>
        <v>#REF!</v>
      </c>
      <c r="O1611" s="29" t="e">
        <f>'施設リストA-1（直営）'!#REF!</f>
        <v>#REF!</v>
      </c>
      <c r="P1611" s="30" t="e">
        <f>IF(O1611="新設",VLOOKUP('施設リストA-1（直営）'!#REF!,'（新設）照明器具'!$B$5:$C$1990,2,FALSE),IF('部屋別効果（直）'!O1611="撤去",VLOOKUP('施設リストA-1（直営）'!#REF!,'（既設）調査結果'!$B$5:$C$1998,2,FALSE),0))</f>
        <v>#REF!</v>
      </c>
      <c r="Q1611" s="29" t="e">
        <f>'施設リストA-1（直営）'!#REF!</f>
        <v>#REF!</v>
      </c>
      <c r="R1611" s="29" t="e">
        <f>'施設リストA-1（直営）'!#REF!</f>
        <v>#REF!</v>
      </c>
      <c r="S1611" s="30" t="e">
        <f>IF(R1611="新設",VLOOKUP('施設リストA-1（直営）'!#REF!,'（新設）照明器具'!$B$5:$C$1990,2,FALSE),IF('部屋別効果（直）'!R1611="撤去",VLOOKUP('施設リストA-1（直営）'!#REF!,'（既設）調査結果'!$B$5:$C$1998,2,FALSE),0))</f>
        <v>#REF!</v>
      </c>
      <c r="T1611" s="29" t="e">
        <f>'施設リストA-1（直営）'!#REF!</f>
        <v>#REF!</v>
      </c>
      <c r="U1611" s="29" t="e">
        <f>'施設リストA-1（直営）'!#REF!</f>
        <v>#REF!</v>
      </c>
      <c r="V1611" s="30" t="e">
        <f>IF(U1611="新設",VLOOKUP('施設リストA-1（直営）'!#REF!,'（新設）照明器具'!$B$5:$C$1990,2,FALSE),IF('部屋別効果（直）'!U1611="撤去",VLOOKUP('施設リストA-1（直営）'!#REF!,'（既設）調査結果'!$B$5:$C$1998,2,FALSE),0))</f>
        <v>#REF!</v>
      </c>
      <c r="W1611" s="29" t="e">
        <f>'施設リストA-1（直営）'!#REF!</f>
        <v>#REF!</v>
      </c>
      <c r="X1611" s="29" t="e">
        <f>'施設リストA-1（直営）'!#REF!</f>
        <v>#REF!</v>
      </c>
      <c r="Y1611" s="30" t="e">
        <f>IF(X1611="新設",VLOOKUP('施設リストA-1（直営）'!#REF!,'（新設）照明器具'!$B$5:$C$1990,2,FALSE),IF('部屋別効果（直）'!X1611="撤去",VLOOKUP('施設リストA-1（直営）'!#REF!,'（既設）調査結果'!$B$5:$C$1998,2,FALSE),0))</f>
        <v>#REF!</v>
      </c>
      <c r="Z1611" s="29" t="e">
        <f>'施設リストA-1（直営）'!#REF!</f>
        <v>#REF!</v>
      </c>
      <c r="AA1611" s="29" t="e">
        <f>'施設リストA-1（直営）'!#REF!</f>
        <v>#REF!</v>
      </c>
      <c r="AB1611" s="30" t="e">
        <f>IF(AA1611="新設",VLOOKUP('施設リストA-1（直営）'!#REF!,'（新設）照明器具'!$B$5:$C$1990,2,FALSE),IF('部屋別効果（直）'!AA1611="撤去",VLOOKUP('施設リストA-1（直営）'!#REF!,'（既設）調査結果'!$B$5:$C$1998,2,FALSE),0))</f>
        <v>#REF!</v>
      </c>
      <c r="AC1611" s="29" t="e">
        <f>'施設リストA-1（直営）'!#REF!</f>
        <v>#REF!</v>
      </c>
      <c r="AD1611" s="29" t="e">
        <f>'施設リストA-1（直営）'!#REF!</f>
        <v>#REF!</v>
      </c>
      <c r="AE1611" s="30" t="e">
        <f>IF(AD1611="新設",VLOOKUP('施設リストA-1（直営）'!#REF!,'（新設）照明器具'!$B$5:$C$1990,2,FALSE),IF('部屋別効果（直）'!AD1611="撤去",VLOOKUP('施設リストA-1（直営）'!#REF!,'（既設）調査結果'!$B$5:$C$1998,2,FALSE),0))</f>
        <v>#REF!</v>
      </c>
      <c r="AF1611" s="29" t="e">
        <f>'施設リストA-1（直営）'!#REF!</f>
        <v>#REF!</v>
      </c>
      <c r="AG1611" s="29" t="e">
        <f>'施設リストA-1（直営）'!#REF!</f>
        <v>#REF!</v>
      </c>
      <c r="AH1611" s="30" t="e">
        <f>IF(AG1611="新設",VLOOKUP('施設リストA-1（直営）'!#REF!,'（新設）照明器具'!$B$5:$C$1990,2,FALSE),IF('部屋別効果（直）'!AG1611="撤去",VLOOKUP('施設リストA-1（直営）'!#REF!,'（既設）調査結果'!$B$5:$C$1998,2,FALSE),0))</f>
        <v>#REF!</v>
      </c>
      <c r="AI1611" s="29" t="e">
        <f>'施設リストA-1（直営）'!#REF!</f>
        <v>#REF!</v>
      </c>
      <c r="AJ1611" s="29" t="e">
        <f>'施設リストA-1（直営）'!#REF!</f>
        <v>#REF!</v>
      </c>
      <c r="AK1611" s="30" t="e">
        <f>IF(AJ1611="新設",VLOOKUP('施設リストA-1（直営）'!#REF!,'（新設）照明器具'!$B$5:$C$1990,2,FALSE),IF('部屋別効果（直）'!AJ1611="撤去",VLOOKUP('施設リストA-1（直営）'!#REF!,'（既設）調査結果'!$B$5:$C$1998,2,FALSE),0))</f>
        <v>#REF!</v>
      </c>
      <c r="AL1611" s="29" t="e">
        <f>'施設リストA-1（直営）'!#REF!</f>
        <v>#REF!</v>
      </c>
    </row>
    <row r="1612" spans="1:38" customFormat="1">
      <c r="A1612" s="94"/>
      <c r="B1612" s="16" t="e">
        <f>'施設リストA-1（直営）'!#REF!</f>
        <v>#REF!</v>
      </c>
      <c r="C1612" s="14" t="e">
        <f>'施設リストA-1（直営）'!#REF!</f>
        <v>#REF!</v>
      </c>
      <c r="D1612" s="94" t="e">
        <f>'施設リストA-1（直営）'!#REF!</f>
        <v>#REF!</v>
      </c>
      <c r="E1612" s="20" t="e">
        <f>'施設リストA-1（直営）'!#REF!</f>
        <v>#REF!</v>
      </c>
      <c r="F1612" s="20" t="e">
        <f>'施設リストA-1（直営）'!#REF!</f>
        <v>#REF!</v>
      </c>
      <c r="G1612" s="13" t="e">
        <f>'施設リストA-1（直営）'!#REF!</f>
        <v>#REF!</v>
      </c>
      <c r="H1612" s="28" t="e">
        <f t="shared" si="25"/>
        <v>#REF!</v>
      </c>
      <c r="I1612" s="29" t="e">
        <f>'施設リストA-1（直営）'!#REF!</f>
        <v>#REF!</v>
      </c>
      <c r="J1612" s="30" t="e">
        <f>IF(I1612="新設",VLOOKUP('施設リストA-1（直営）'!#REF!,'（新設）照明器具'!$B$5:$C$1990,2,FALSE),IF('部屋別効果（直）'!I1612="撤去",VLOOKUP('施設リストA-1（直営）'!#REF!,'（既設）調査結果'!$B$5:$C$1998,2,FALSE),0))</f>
        <v>#REF!</v>
      </c>
      <c r="K1612" s="29" t="e">
        <f>'施設リストA-1（直営）'!#REF!</f>
        <v>#REF!</v>
      </c>
      <c r="L1612" s="29" t="e">
        <f>'施設リストA-1（直営）'!#REF!</f>
        <v>#REF!</v>
      </c>
      <c r="M1612" s="30" t="e">
        <f>IF(L1612="新設",VLOOKUP('施設リストA-1（直営）'!#REF!,'（新設）照明器具'!$B$5:$C$1990,2,FALSE),IF('部屋別効果（直）'!L1612="撤去",VLOOKUP('施設リストA-1（直営）'!#REF!,'（既設）調査結果'!$B$5:$C$1998,2,FALSE),0))</f>
        <v>#REF!</v>
      </c>
      <c r="N1612" s="29" t="e">
        <f>'施設リストA-1（直営）'!#REF!</f>
        <v>#REF!</v>
      </c>
      <c r="O1612" s="29" t="e">
        <f>'施設リストA-1（直営）'!#REF!</f>
        <v>#REF!</v>
      </c>
      <c r="P1612" s="30" t="e">
        <f>IF(O1612="新設",VLOOKUP('施設リストA-1（直営）'!#REF!,'（新設）照明器具'!$B$5:$C$1990,2,FALSE),IF('部屋別効果（直）'!O1612="撤去",VLOOKUP('施設リストA-1（直営）'!#REF!,'（既設）調査結果'!$B$5:$C$1998,2,FALSE),0))</f>
        <v>#REF!</v>
      </c>
      <c r="Q1612" s="29" t="e">
        <f>'施設リストA-1（直営）'!#REF!</f>
        <v>#REF!</v>
      </c>
      <c r="R1612" s="29" t="e">
        <f>'施設リストA-1（直営）'!#REF!</f>
        <v>#REF!</v>
      </c>
      <c r="S1612" s="30" t="e">
        <f>IF(R1612="新設",VLOOKUP('施設リストA-1（直営）'!#REF!,'（新設）照明器具'!$B$5:$C$1990,2,FALSE),IF('部屋別効果（直）'!R1612="撤去",VLOOKUP('施設リストA-1（直営）'!#REF!,'（既設）調査結果'!$B$5:$C$1998,2,FALSE),0))</f>
        <v>#REF!</v>
      </c>
      <c r="T1612" s="29" t="e">
        <f>'施設リストA-1（直営）'!#REF!</f>
        <v>#REF!</v>
      </c>
      <c r="U1612" s="29" t="e">
        <f>'施設リストA-1（直営）'!#REF!</f>
        <v>#REF!</v>
      </c>
      <c r="V1612" s="30" t="e">
        <f>IF(U1612="新設",VLOOKUP('施設リストA-1（直営）'!#REF!,'（新設）照明器具'!$B$5:$C$1990,2,FALSE),IF('部屋別効果（直）'!U1612="撤去",VLOOKUP('施設リストA-1（直営）'!#REF!,'（既設）調査結果'!$B$5:$C$1998,2,FALSE),0))</f>
        <v>#REF!</v>
      </c>
      <c r="W1612" s="29" t="e">
        <f>'施設リストA-1（直営）'!#REF!</f>
        <v>#REF!</v>
      </c>
      <c r="X1612" s="29" t="e">
        <f>'施設リストA-1（直営）'!#REF!</f>
        <v>#REF!</v>
      </c>
      <c r="Y1612" s="30" t="e">
        <f>IF(X1612="新設",VLOOKUP('施設リストA-1（直営）'!#REF!,'（新設）照明器具'!$B$5:$C$1990,2,FALSE),IF('部屋別効果（直）'!X1612="撤去",VLOOKUP('施設リストA-1（直営）'!#REF!,'（既設）調査結果'!$B$5:$C$1998,2,FALSE),0))</f>
        <v>#REF!</v>
      </c>
      <c r="Z1612" s="29" t="e">
        <f>'施設リストA-1（直営）'!#REF!</f>
        <v>#REF!</v>
      </c>
      <c r="AA1612" s="29" t="e">
        <f>'施設リストA-1（直営）'!#REF!</f>
        <v>#REF!</v>
      </c>
      <c r="AB1612" s="30" t="e">
        <f>IF(AA1612="新設",VLOOKUP('施設リストA-1（直営）'!#REF!,'（新設）照明器具'!$B$5:$C$1990,2,FALSE),IF('部屋別効果（直）'!AA1612="撤去",VLOOKUP('施設リストA-1（直営）'!#REF!,'（既設）調査結果'!$B$5:$C$1998,2,FALSE),0))</f>
        <v>#REF!</v>
      </c>
      <c r="AC1612" s="29" t="e">
        <f>'施設リストA-1（直営）'!#REF!</f>
        <v>#REF!</v>
      </c>
      <c r="AD1612" s="29" t="e">
        <f>'施設リストA-1（直営）'!#REF!</f>
        <v>#REF!</v>
      </c>
      <c r="AE1612" s="30" t="e">
        <f>IF(AD1612="新設",VLOOKUP('施設リストA-1（直営）'!#REF!,'（新設）照明器具'!$B$5:$C$1990,2,FALSE),IF('部屋別効果（直）'!AD1612="撤去",VLOOKUP('施設リストA-1（直営）'!#REF!,'（既設）調査結果'!$B$5:$C$1998,2,FALSE),0))</f>
        <v>#REF!</v>
      </c>
      <c r="AF1612" s="29" t="e">
        <f>'施設リストA-1（直営）'!#REF!</f>
        <v>#REF!</v>
      </c>
      <c r="AG1612" s="29" t="e">
        <f>'施設リストA-1（直営）'!#REF!</f>
        <v>#REF!</v>
      </c>
      <c r="AH1612" s="30" t="e">
        <f>IF(AG1612="新設",VLOOKUP('施設リストA-1（直営）'!#REF!,'（新設）照明器具'!$B$5:$C$1990,2,FALSE),IF('部屋別効果（直）'!AG1612="撤去",VLOOKUP('施設リストA-1（直営）'!#REF!,'（既設）調査結果'!$B$5:$C$1998,2,FALSE),0))</f>
        <v>#REF!</v>
      </c>
      <c r="AI1612" s="29" t="e">
        <f>'施設リストA-1（直営）'!#REF!</f>
        <v>#REF!</v>
      </c>
      <c r="AJ1612" s="29" t="e">
        <f>'施設リストA-1（直営）'!#REF!</f>
        <v>#REF!</v>
      </c>
      <c r="AK1612" s="30" t="e">
        <f>IF(AJ1612="新設",VLOOKUP('施設リストA-1（直営）'!#REF!,'（新設）照明器具'!$B$5:$C$1990,2,FALSE),IF('部屋別効果（直）'!AJ1612="撤去",VLOOKUP('施設リストA-1（直営）'!#REF!,'（既設）調査結果'!$B$5:$C$1998,2,FALSE),0))</f>
        <v>#REF!</v>
      </c>
      <c r="AL1612" s="29" t="e">
        <f>'施設リストA-1（直営）'!#REF!</f>
        <v>#REF!</v>
      </c>
    </row>
    <row r="1613" spans="1:38" customFormat="1">
      <c r="A1613" s="94"/>
      <c r="B1613" s="16" t="e">
        <f>'施設リストA-1（直営）'!#REF!</f>
        <v>#REF!</v>
      </c>
      <c r="C1613" s="14" t="e">
        <f>'施設リストA-1（直営）'!#REF!</f>
        <v>#REF!</v>
      </c>
      <c r="D1613" s="94" t="e">
        <f>'施設リストA-1（直営）'!#REF!</f>
        <v>#REF!</v>
      </c>
      <c r="E1613" s="20" t="e">
        <f>'施設リストA-1（直営）'!#REF!</f>
        <v>#REF!</v>
      </c>
      <c r="F1613" s="20" t="e">
        <f>'施設リストA-1（直営）'!#REF!</f>
        <v>#REF!</v>
      </c>
      <c r="G1613" s="13" t="e">
        <f>'施設リストA-1（直営）'!#REF!</f>
        <v>#REF!</v>
      </c>
      <c r="H1613" s="28" t="e">
        <f t="shared" si="25"/>
        <v>#REF!</v>
      </c>
      <c r="I1613" s="29" t="e">
        <f>'施設リストA-1（直営）'!#REF!</f>
        <v>#REF!</v>
      </c>
      <c r="J1613" s="30" t="e">
        <f>IF(I1613="新設",VLOOKUP('施設リストA-1（直営）'!#REF!,'（新設）照明器具'!$B$5:$C$1990,2,FALSE),IF('部屋別効果（直）'!I1613="撤去",VLOOKUP('施設リストA-1（直営）'!#REF!,'（既設）調査結果'!$B$5:$C$1998,2,FALSE),0))</f>
        <v>#REF!</v>
      </c>
      <c r="K1613" s="29" t="e">
        <f>'施設リストA-1（直営）'!#REF!</f>
        <v>#REF!</v>
      </c>
      <c r="L1613" s="29" t="e">
        <f>'施設リストA-1（直営）'!#REF!</f>
        <v>#REF!</v>
      </c>
      <c r="M1613" s="30" t="e">
        <f>IF(L1613="新設",VLOOKUP('施設リストA-1（直営）'!#REF!,'（新設）照明器具'!$B$5:$C$1990,2,FALSE),IF('部屋別効果（直）'!L1613="撤去",VLOOKUP('施設リストA-1（直営）'!#REF!,'（既設）調査結果'!$B$5:$C$1998,2,FALSE),0))</f>
        <v>#REF!</v>
      </c>
      <c r="N1613" s="29" t="e">
        <f>'施設リストA-1（直営）'!#REF!</f>
        <v>#REF!</v>
      </c>
      <c r="O1613" s="29" t="e">
        <f>'施設リストA-1（直営）'!#REF!</f>
        <v>#REF!</v>
      </c>
      <c r="P1613" s="30" t="e">
        <f>IF(O1613="新設",VLOOKUP('施設リストA-1（直営）'!#REF!,'（新設）照明器具'!$B$5:$C$1990,2,FALSE),IF('部屋別効果（直）'!O1613="撤去",VLOOKUP('施設リストA-1（直営）'!#REF!,'（既設）調査結果'!$B$5:$C$1998,2,FALSE),0))</f>
        <v>#REF!</v>
      </c>
      <c r="Q1613" s="29" t="e">
        <f>'施設リストA-1（直営）'!#REF!</f>
        <v>#REF!</v>
      </c>
      <c r="R1613" s="29" t="e">
        <f>'施設リストA-1（直営）'!#REF!</f>
        <v>#REF!</v>
      </c>
      <c r="S1613" s="30" t="e">
        <f>IF(R1613="新設",VLOOKUP('施設リストA-1（直営）'!#REF!,'（新設）照明器具'!$B$5:$C$1990,2,FALSE),IF('部屋別効果（直）'!R1613="撤去",VLOOKUP('施設リストA-1（直営）'!#REF!,'（既設）調査結果'!$B$5:$C$1998,2,FALSE),0))</f>
        <v>#REF!</v>
      </c>
      <c r="T1613" s="29" t="e">
        <f>'施設リストA-1（直営）'!#REF!</f>
        <v>#REF!</v>
      </c>
      <c r="U1613" s="29" t="e">
        <f>'施設リストA-1（直営）'!#REF!</f>
        <v>#REF!</v>
      </c>
      <c r="V1613" s="30" t="e">
        <f>IF(U1613="新設",VLOOKUP('施設リストA-1（直営）'!#REF!,'（新設）照明器具'!$B$5:$C$1990,2,FALSE),IF('部屋別効果（直）'!U1613="撤去",VLOOKUP('施設リストA-1（直営）'!#REF!,'（既設）調査結果'!$B$5:$C$1998,2,FALSE),0))</f>
        <v>#REF!</v>
      </c>
      <c r="W1613" s="29" t="e">
        <f>'施設リストA-1（直営）'!#REF!</f>
        <v>#REF!</v>
      </c>
      <c r="X1613" s="29" t="e">
        <f>'施設リストA-1（直営）'!#REF!</f>
        <v>#REF!</v>
      </c>
      <c r="Y1613" s="30" t="e">
        <f>IF(X1613="新設",VLOOKUP('施設リストA-1（直営）'!#REF!,'（新設）照明器具'!$B$5:$C$1990,2,FALSE),IF('部屋別効果（直）'!X1613="撤去",VLOOKUP('施設リストA-1（直営）'!#REF!,'（既設）調査結果'!$B$5:$C$1998,2,FALSE),0))</f>
        <v>#REF!</v>
      </c>
      <c r="Z1613" s="29" t="e">
        <f>'施設リストA-1（直営）'!#REF!</f>
        <v>#REF!</v>
      </c>
      <c r="AA1613" s="29" t="e">
        <f>'施設リストA-1（直営）'!#REF!</f>
        <v>#REF!</v>
      </c>
      <c r="AB1613" s="30" t="e">
        <f>IF(AA1613="新設",VLOOKUP('施設リストA-1（直営）'!#REF!,'（新設）照明器具'!$B$5:$C$1990,2,FALSE),IF('部屋別効果（直）'!AA1613="撤去",VLOOKUP('施設リストA-1（直営）'!#REF!,'（既設）調査結果'!$B$5:$C$1998,2,FALSE),0))</f>
        <v>#REF!</v>
      </c>
      <c r="AC1613" s="29" t="e">
        <f>'施設リストA-1（直営）'!#REF!</f>
        <v>#REF!</v>
      </c>
      <c r="AD1613" s="29" t="e">
        <f>'施設リストA-1（直営）'!#REF!</f>
        <v>#REF!</v>
      </c>
      <c r="AE1613" s="30" t="e">
        <f>IF(AD1613="新設",VLOOKUP('施設リストA-1（直営）'!#REF!,'（新設）照明器具'!$B$5:$C$1990,2,FALSE),IF('部屋別効果（直）'!AD1613="撤去",VLOOKUP('施設リストA-1（直営）'!#REF!,'（既設）調査結果'!$B$5:$C$1998,2,FALSE),0))</f>
        <v>#REF!</v>
      </c>
      <c r="AF1613" s="29" t="e">
        <f>'施設リストA-1（直営）'!#REF!</f>
        <v>#REF!</v>
      </c>
      <c r="AG1613" s="29" t="e">
        <f>'施設リストA-1（直営）'!#REF!</f>
        <v>#REF!</v>
      </c>
      <c r="AH1613" s="30" t="e">
        <f>IF(AG1613="新設",VLOOKUP('施設リストA-1（直営）'!#REF!,'（新設）照明器具'!$B$5:$C$1990,2,FALSE),IF('部屋別効果（直）'!AG1613="撤去",VLOOKUP('施設リストA-1（直営）'!#REF!,'（既設）調査結果'!$B$5:$C$1998,2,FALSE),0))</f>
        <v>#REF!</v>
      </c>
      <c r="AI1613" s="29" t="e">
        <f>'施設リストA-1（直営）'!#REF!</f>
        <v>#REF!</v>
      </c>
      <c r="AJ1613" s="29" t="e">
        <f>'施設リストA-1（直営）'!#REF!</f>
        <v>#REF!</v>
      </c>
      <c r="AK1613" s="30" t="e">
        <f>IF(AJ1613="新設",VLOOKUP('施設リストA-1（直営）'!#REF!,'（新設）照明器具'!$B$5:$C$1990,2,FALSE),IF('部屋別効果（直）'!AJ1613="撤去",VLOOKUP('施設リストA-1（直営）'!#REF!,'（既設）調査結果'!$B$5:$C$1998,2,FALSE),0))</f>
        <v>#REF!</v>
      </c>
      <c r="AL1613" s="29" t="e">
        <f>'施設リストA-1（直営）'!#REF!</f>
        <v>#REF!</v>
      </c>
    </row>
    <row r="1614" spans="1:38" customFormat="1">
      <c r="A1614" s="94"/>
      <c r="B1614" s="16" t="e">
        <f>'施設リストA-1（直営）'!#REF!</f>
        <v>#REF!</v>
      </c>
      <c r="C1614" s="14" t="e">
        <f>'施設リストA-1（直営）'!#REF!</f>
        <v>#REF!</v>
      </c>
      <c r="D1614" s="94" t="e">
        <f>'施設リストA-1（直営）'!#REF!</f>
        <v>#REF!</v>
      </c>
      <c r="E1614" s="20" t="e">
        <f>'施設リストA-1（直営）'!#REF!</f>
        <v>#REF!</v>
      </c>
      <c r="F1614" s="20" t="e">
        <f>'施設リストA-1（直営）'!#REF!</f>
        <v>#REF!</v>
      </c>
      <c r="G1614" s="13" t="e">
        <f>'施設リストA-1（直営）'!#REF!</f>
        <v>#REF!</v>
      </c>
      <c r="H1614" s="28" t="e">
        <f t="shared" si="25"/>
        <v>#REF!</v>
      </c>
      <c r="I1614" s="29" t="e">
        <f>'施設リストA-1（直営）'!#REF!</f>
        <v>#REF!</v>
      </c>
      <c r="J1614" s="30" t="e">
        <f>IF(I1614="新設",VLOOKUP('施設リストA-1（直営）'!#REF!,'（新設）照明器具'!$B$5:$C$1990,2,FALSE),IF('部屋別効果（直）'!I1614="撤去",VLOOKUP('施設リストA-1（直営）'!#REF!,'（既設）調査結果'!$B$5:$C$1998,2,FALSE),0))</f>
        <v>#REF!</v>
      </c>
      <c r="K1614" s="29" t="e">
        <f>'施設リストA-1（直営）'!#REF!</f>
        <v>#REF!</v>
      </c>
      <c r="L1614" s="29" t="e">
        <f>'施設リストA-1（直営）'!#REF!</f>
        <v>#REF!</v>
      </c>
      <c r="M1614" s="30" t="e">
        <f>IF(L1614="新設",VLOOKUP('施設リストA-1（直営）'!#REF!,'（新設）照明器具'!$B$5:$C$1990,2,FALSE),IF('部屋別効果（直）'!L1614="撤去",VLOOKUP('施設リストA-1（直営）'!#REF!,'（既設）調査結果'!$B$5:$C$1998,2,FALSE),0))</f>
        <v>#REF!</v>
      </c>
      <c r="N1614" s="29" t="e">
        <f>'施設リストA-1（直営）'!#REF!</f>
        <v>#REF!</v>
      </c>
      <c r="O1614" s="29" t="e">
        <f>'施設リストA-1（直営）'!#REF!</f>
        <v>#REF!</v>
      </c>
      <c r="P1614" s="30" t="e">
        <f>IF(O1614="新設",VLOOKUP('施設リストA-1（直営）'!#REF!,'（新設）照明器具'!$B$5:$C$1990,2,FALSE),IF('部屋別効果（直）'!O1614="撤去",VLOOKUP('施設リストA-1（直営）'!#REF!,'（既設）調査結果'!$B$5:$C$1998,2,FALSE),0))</f>
        <v>#REF!</v>
      </c>
      <c r="Q1614" s="29" t="e">
        <f>'施設リストA-1（直営）'!#REF!</f>
        <v>#REF!</v>
      </c>
      <c r="R1614" s="29" t="e">
        <f>'施設リストA-1（直営）'!#REF!</f>
        <v>#REF!</v>
      </c>
      <c r="S1614" s="30" t="e">
        <f>IF(R1614="新設",VLOOKUP('施設リストA-1（直営）'!#REF!,'（新設）照明器具'!$B$5:$C$1990,2,FALSE),IF('部屋別効果（直）'!R1614="撤去",VLOOKUP('施設リストA-1（直営）'!#REF!,'（既設）調査結果'!$B$5:$C$1998,2,FALSE),0))</f>
        <v>#REF!</v>
      </c>
      <c r="T1614" s="29" t="e">
        <f>'施設リストA-1（直営）'!#REF!</f>
        <v>#REF!</v>
      </c>
      <c r="U1614" s="29" t="e">
        <f>'施設リストA-1（直営）'!#REF!</f>
        <v>#REF!</v>
      </c>
      <c r="V1614" s="30" t="e">
        <f>IF(U1614="新設",VLOOKUP('施設リストA-1（直営）'!#REF!,'（新設）照明器具'!$B$5:$C$1990,2,FALSE),IF('部屋別効果（直）'!U1614="撤去",VLOOKUP('施設リストA-1（直営）'!#REF!,'（既設）調査結果'!$B$5:$C$1998,2,FALSE),0))</f>
        <v>#REF!</v>
      </c>
      <c r="W1614" s="29" t="e">
        <f>'施設リストA-1（直営）'!#REF!</f>
        <v>#REF!</v>
      </c>
      <c r="X1614" s="29" t="e">
        <f>'施設リストA-1（直営）'!#REF!</f>
        <v>#REF!</v>
      </c>
      <c r="Y1614" s="30" t="e">
        <f>IF(X1614="新設",VLOOKUP('施設リストA-1（直営）'!#REF!,'（新設）照明器具'!$B$5:$C$1990,2,FALSE),IF('部屋別効果（直）'!X1614="撤去",VLOOKUP('施設リストA-1（直営）'!#REF!,'（既設）調査結果'!$B$5:$C$1998,2,FALSE),0))</f>
        <v>#REF!</v>
      </c>
      <c r="Z1614" s="29" t="e">
        <f>'施設リストA-1（直営）'!#REF!</f>
        <v>#REF!</v>
      </c>
      <c r="AA1614" s="29" t="e">
        <f>'施設リストA-1（直営）'!#REF!</f>
        <v>#REF!</v>
      </c>
      <c r="AB1614" s="30" t="e">
        <f>IF(AA1614="新設",VLOOKUP('施設リストA-1（直営）'!#REF!,'（新設）照明器具'!$B$5:$C$1990,2,FALSE),IF('部屋別効果（直）'!AA1614="撤去",VLOOKUP('施設リストA-1（直営）'!#REF!,'（既設）調査結果'!$B$5:$C$1998,2,FALSE),0))</f>
        <v>#REF!</v>
      </c>
      <c r="AC1614" s="29" t="e">
        <f>'施設リストA-1（直営）'!#REF!</f>
        <v>#REF!</v>
      </c>
      <c r="AD1614" s="29" t="e">
        <f>'施設リストA-1（直営）'!#REF!</f>
        <v>#REF!</v>
      </c>
      <c r="AE1614" s="30" t="e">
        <f>IF(AD1614="新設",VLOOKUP('施設リストA-1（直営）'!#REF!,'（新設）照明器具'!$B$5:$C$1990,2,FALSE),IF('部屋別効果（直）'!AD1614="撤去",VLOOKUP('施設リストA-1（直営）'!#REF!,'（既設）調査結果'!$B$5:$C$1998,2,FALSE),0))</f>
        <v>#REF!</v>
      </c>
      <c r="AF1614" s="29" t="e">
        <f>'施設リストA-1（直営）'!#REF!</f>
        <v>#REF!</v>
      </c>
      <c r="AG1614" s="29" t="e">
        <f>'施設リストA-1（直営）'!#REF!</f>
        <v>#REF!</v>
      </c>
      <c r="AH1614" s="30" t="e">
        <f>IF(AG1614="新設",VLOOKUP('施設リストA-1（直営）'!#REF!,'（新設）照明器具'!$B$5:$C$1990,2,FALSE),IF('部屋別効果（直）'!AG1614="撤去",VLOOKUP('施設リストA-1（直営）'!#REF!,'（既設）調査結果'!$B$5:$C$1998,2,FALSE),0))</f>
        <v>#REF!</v>
      </c>
      <c r="AI1614" s="29" t="e">
        <f>'施設リストA-1（直営）'!#REF!</f>
        <v>#REF!</v>
      </c>
      <c r="AJ1614" s="29" t="e">
        <f>'施設リストA-1（直営）'!#REF!</f>
        <v>#REF!</v>
      </c>
      <c r="AK1614" s="30" t="e">
        <f>IF(AJ1614="新設",VLOOKUP('施設リストA-1（直営）'!#REF!,'（新設）照明器具'!$B$5:$C$1990,2,FALSE),IF('部屋別効果（直）'!AJ1614="撤去",VLOOKUP('施設リストA-1（直営）'!#REF!,'（既設）調査結果'!$B$5:$C$1998,2,FALSE),0))</f>
        <v>#REF!</v>
      </c>
      <c r="AL1614" s="29" t="e">
        <f>'施設リストA-1（直営）'!#REF!</f>
        <v>#REF!</v>
      </c>
    </row>
    <row r="1615" spans="1:38" customFormat="1">
      <c r="A1615" s="94"/>
      <c r="B1615" s="16" t="e">
        <f>'施設リストA-1（直営）'!#REF!</f>
        <v>#REF!</v>
      </c>
      <c r="C1615" s="14" t="e">
        <f>'施設リストA-1（直営）'!#REF!</f>
        <v>#REF!</v>
      </c>
      <c r="D1615" s="94" t="e">
        <f>'施設リストA-1（直営）'!#REF!</f>
        <v>#REF!</v>
      </c>
      <c r="E1615" s="20" t="e">
        <f>'施設リストA-1（直営）'!#REF!</f>
        <v>#REF!</v>
      </c>
      <c r="F1615" s="20" t="e">
        <f>'施設リストA-1（直営）'!#REF!</f>
        <v>#REF!</v>
      </c>
      <c r="G1615" s="13" t="e">
        <f>'施設リストA-1（直営）'!#REF!</f>
        <v>#REF!</v>
      </c>
      <c r="H1615" s="28" t="e">
        <f t="shared" si="25"/>
        <v>#REF!</v>
      </c>
      <c r="I1615" s="29" t="e">
        <f>'施設リストA-1（直営）'!#REF!</f>
        <v>#REF!</v>
      </c>
      <c r="J1615" s="30" t="e">
        <f>IF(I1615="新設",VLOOKUP('施設リストA-1（直営）'!#REF!,'（新設）照明器具'!$B$5:$C$1990,2,FALSE),IF('部屋別効果（直）'!I1615="撤去",VLOOKUP('施設リストA-1（直営）'!#REF!,'（既設）調査結果'!$B$5:$C$1998,2,FALSE),0))</f>
        <v>#REF!</v>
      </c>
      <c r="K1615" s="29" t="e">
        <f>'施設リストA-1（直営）'!#REF!</f>
        <v>#REF!</v>
      </c>
      <c r="L1615" s="29" t="e">
        <f>'施設リストA-1（直営）'!#REF!</f>
        <v>#REF!</v>
      </c>
      <c r="M1615" s="30" t="e">
        <f>IF(L1615="新設",VLOOKUP('施設リストA-1（直営）'!#REF!,'（新設）照明器具'!$B$5:$C$1990,2,FALSE),IF('部屋別効果（直）'!L1615="撤去",VLOOKUP('施設リストA-1（直営）'!#REF!,'（既設）調査結果'!$B$5:$C$1998,2,FALSE),0))</f>
        <v>#REF!</v>
      </c>
      <c r="N1615" s="29" t="e">
        <f>'施設リストA-1（直営）'!#REF!</f>
        <v>#REF!</v>
      </c>
      <c r="O1615" s="29" t="e">
        <f>'施設リストA-1（直営）'!#REF!</f>
        <v>#REF!</v>
      </c>
      <c r="P1615" s="30" t="e">
        <f>IF(O1615="新設",VLOOKUP('施設リストA-1（直営）'!#REF!,'（新設）照明器具'!$B$5:$C$1990,2,FALSE),IF('部屋別効果（直）'!O1615="撤去",VLOOKUP('施設リストA-1（直営）'!#REF!,'（既設）調査結果'!$B$5:$C$1998,2,FALSE),0))</f>
        <v>#REF!</v>
      </c>
      <c r="Q1615" s="29" t="e">
        <f>'施設リストA-1（直営）'!#REF!</f>
        <v>#REF!</v>
      </c>
      <c r="R1615" s="29" t="e">
        <f>'施設リストA-1（直営）'!#REF!</f>
        <v>#REF!</v>
      </c>
      <c r="S1615" s="30" t="e">
        <f>IF(R1615="新設",VLOOKUP('施設リストA-1（直営）'!#REF!,'（新設）照明器具'!$B$5:$C$1990,2,FALSE),IF('部屋別効果（直）'!R1615="撤去",VLOOKUP('施設リストA-1（直営）'!#REF!,'（既設）調査結果'!$B$5:$C$1998,2,FALSE),0))</f>
        <v>#REF!</v>
      </c>
      <c r="T1615" s="29" t="e">
        <f>'施設リストA-1（直営）'!#REF!</f>
        <v>#REF!</v>
      </c>
      <c r="U1615" s="29" t="e">
        <f>'施設リストA-1（直営）'!#REF!</f>
        <v>#REF!</v>
      </c>
      <c r="V1615" s="30" t="e">
        <f>IF(U1615="新設",VLOOKUP('施設リストA-1（直営）'!#REF!,'（新設）照明器具'!$B$5:$C$1990,2,FALSE),IF('部屋別効果（直）'!U1615="撤去",VLOOKUP('施設リストA-1（直営）'!#REF!,'（既設）調査結果'!$B$5:$C$1998,2,FALSE),0))</f>
        <v>#REF!</v>
      </c>
      <c r="W1615" s="29" t="e">
        <f>'施設リストA-1（直営）'!#REF!</f>
        <v>#REF!</v>
      </c>
      <c r="X1615" s="29" t="e">
        <f>'施設リストA-1（直営）'!#REF!</f>
        <v>#REF!</v>
      </c>
      <c r="Y1615" s="30" t="e">
        <f>IF(X1615="新設",VLOOKUP('施設リストA-1（直営）'!#REF!,'（新設）照明器具'!$B$5:$C$1990,2,FALSE),IF('部屋別効果（直）'!X1615="撤去",VLOOKUP('施設リストA-1（直営）'!#REF!,'（既設）調査結果'!$B$5:$C$1998,2,FALSE),0))</f>
        <v>#REF!</v>
      </c>
      <c r="Z1615" s="29" t="e">
        <f>'施設リストA-1（直営）'!#REF!</f>
        <v>#REF!</v>
      </c>
      <c r="AA1615" s="29" t="e">
        <f>'施設リストA-1（直営）'!#REF!</f>
        <v>#REF!</v>
      </c>
      <c r="AB1615" s="30" t="e">
        <f>IF(AA1615="新設",VLOOKUP('施設リストA-1（直営）'!#REF!,'（新設）照明器具'!$B$5:$C$1990,2,FALSE),IF('部屋別効果（直）'!AA1615="撤去",VLOOKUP('施設リストA-1（直営）'!#REF!,'（既設）調査結果'!$B$5:$C$1998,2,FALSE),0))</f>
        <v>#REF!</v>
      </c>
      <c r="AC1615" s="29" t="e">
        <f>'施設リストA-1（直営）'!#REF!</f>
        <v>#REF!</v>
      </c>
      <c r="AD1615" s="29" t="e">
        <f>'施設リストA-1（直営）'!#REF!</f>
        <v>#REF!</v>
      </c>
      <c r="AE1615" s="30" t="e">
        <f>IF(AD1615="新設",VLOOKUP('施設リストA-1（直営）'!#REF!,'（新設）照明器具'!$B$5:$C$1990,2,FALSE),IF('部屋別効果（直）'!AD1615="撤去",VLOOKUP('施設リストA-1（直営）'!#REF!,'（既設）調査結果'!$B$5:$C$1998,2,FALSE),0))</f>
        <v>#REF!</v>
      </c>
      <c r="AF1615" s="29" t="e">
        <f>'施設リストA-1（直営）'!#REF!</f>
        <v>#REF!</v>
      </c>
      <c r="AG1615" s="29" t="e">
        <f>'施設リストA-1（直営）'!#REF!</f>
        <v>#REF!</v>
      </c>
      <c r="AH1615" s="30" t="e">
        <f>IF(AG1615="新設",VLOOKUP('施設リストA-1（直営）'!#REF!,'（新設）照明器具'!$B$5:$C$1990,2,FALSE),IF('部屋別効果（直）'!AG1615="撤去",VLOOKUP('施設リストA-1（直営）'!#REF!,'（既設）調査結果'!$B$5:$C$1998,2,FALSE),0))</f>
        <v>#REF!</v>
      </c>
      <c r="AI1615" s="29" t="e">
        <f>'施設リストA-1（直営）'!#REF!</f>
        <v>#REF!</v>
      </c>
      <c r="AJ1615" s="29" t="e">
        <f>'施設リストA-1（直営）'!#REF!</f>
        <v>#REF!</v>
      </c>
      <c r="AK1615" s="30" t="e">
        <f>IF(AJ1615="新設",VLOOKUP('施設リストA-1（直営）'!#REF!,'（新設）照明器具'!$B$5:$C$1990,2,FALSE),IF('部屋別効果（直）'!AJ1615="撤去",VLOOKUP('施設リストA-1（直営）'!#REF!,'（既設）調査結果'!$B$5:$C$1998,2,FALSE),0))</f>
        <v>#REF!</v>
      </c>
      <c r="AL1615" s="29" t="e">
        <f>'施設リストA-1（直営）'!#REF!</f>
        <v>#REF!</v>
      </c>
    </row>
    <row r="1616" spans="1:38" customFormat="1">
      <c r="A1616" s="94"/>
      <c r="B1616" s="16" t="e">
        <f>'施設リストA-1（直営）'!#REF!</f>
        <v>#REF!</v>
      </c>
      <c r="C1616" s="14" t="e">
        <f>'施設リストA-1（直営）'!#REF!</f>
        <v>#REF!</v>
      </c>
      <c r="D1616" s="94" t="e">
        <f>'施設リストA-1（直営）'!#REF!</f>
        <v>#REF!</v>
      </c>
      <c r="E1616" s="20" t="e">
        <f>'施設リストA-1（直営）'!#REF!</f>
        <v>#REF!</v>
      </c>
      <c r="F1616" s="20" t="e">
        <f>'施設リストA-1（直営）'!#REF!</f>
        <v>#REF!</v>
      </c>
      <c r="G1616" s="13" t="e">
        <f>'施設リストA-1（直営）'!#REF!</f>
        <v>#REF!</v>
      </c>
      <c r="H1616" s="28" t="e">
        <f t="shared" si="25"/>
        <v>#REF!</v>
      </c>
      <c r="I1616" s="29" t="e">
        <f>'施設リストA-1（直営）'!#REF!</f>
        <v>#REF!</v>
      </c>
      <c r="J1616" s="30" t="e">
        <f>IF(I1616="新設",VLOOKUP('施設リストA-1（直営）'!#REF!,'（新設）照明器具'!$B$5:$C$1990,2,FALSE),IF('部屋別効果（直）'!I1616="撤去",VLOOKUP('施設リストA-1（直営）'!#REF!,'（既設）調査結果'!$B$5:$C$1998,2,FALSE),0))</f>
        <v>#REF!</v>
      </c>
      <c r="K1616" s="29" t="e">
        <f>'施設リストA-1（直営）'!#REF!</f>
        <v>#REF!</v>
      </c>
      <c r="L1616" s="29" t="e">
        <f>'施設リストA-1（直営）'!#REF!</f>
        <v>#REF!</v>
      </c>
      <c r="M1616" s="30" t="e">
        <f>IF(L1616="新設",VLOOKUP('施設リストA-1（直営）'!#REF!,'（新設）照明器具'!$B$5:$C$1990,2,FALSE),IF('部屋別効果（直）'!L1616="撤去",VLOOKUP('施設リストA-1（直営）'!#REF!,'（既設）調査結果'!$B$5:$C$1998,2,FALSE),0))</f>
        <v>#REF!</v>
      </c>
      <c r="N1616" s="29" t="e">
        <f>'施設リストA-1（直営）'!#REF!</f>
        <v>#REF!</v>
      </c>
      <c r="O1616" s="29" t="e">
        <f>'施設リストA-1（直営）'!#REF!</f>
        <v>#REF!</v>
      </c>
      <c r="P1616" s="30" t="e">
        <f>IF(O1616="新設",VLOOKUP('施設リストA-1（直営）'!#REF!,'（新設）照明器具'!$B$5:$C$1990,2,FALSE),IF('部屋別効果（直）'!O1616="撤去",VLOOKUP('施設リストA-1（直営）'!#REF!,'（既設）調査結果'!$B$5:$C$1998,2,FALSE),0))</f>
        <v>#REF!</v>
      </c>
      <c r="Q1616" s="29" t="e">
        <f>'施設リストA-1（直営）'!#REF!</f>
        <v>#REF!</v>
      </c>
      <c r="R1616" s="29" t="e">
        <f>'施設リストA-1（直営）'!#REF!</f>
        <v>#REF!</v>
      </c>
      <c r="S1616" s="30" t="e">
        <f>IF(R1616="新設",VLOOKUP('施設リストA-1（直営）'!#REF!,'（新設）照明器具'!$B$5:$C$1990,2,FALSE),IF('部屋別効果（直）'!R1616="撤去",VLOOKUP('施設リストA-1（直営）'!#REF!,'（既設）調査結果'!$B$5:$C$1998,2,FALSE),0))</f>
        <v>#REF!</v>
      </c>
      <c r="T1616" s="29" t="e">
        <f>'施設リストA-1（直営）'!#REF!</f>
        <v>#REF!</v>
      </c>
      <c r="U1616" s="29" t="e">
        <f>'施設リストA-1（直営）'!#REF!</f>
        <v>#REF!</v>
      </c>
      <c r="V1616" s="30" t="e">
        <f>IF(U1616="新設",VLOOKUP('施設リストA-1（直営）'!#REF!,'（新設）照明器具'!$B$5:$C$1990,2,FALSE),IF('部屋別効果（直）'!U1616="撤去",VLOOKUP('施設リストA-1（直営）'!#REF!,'（既設）調査結果'!$B$5:$C$1998,2,FALSE),0))</f>
        <v>#REF!</v>
      </c>
      <c r="W1616" s="29" t="e">
        <f>'施設リストA-1（直営）'!#REF!</f>
        <v>#REF!</v>
      </c>
      <c r="X1616" s="29" t="e">
        <f>'施設リストA-1（直営）'!#REF!</f>
        <v>#REF!</v>
      </c>
      <c r="Y1616" s="30" t="e">
        <f>IF(X1616="新設",VLOOKUP('施設リストA-1（直営）'!#REF!,'（新設）照明器具'!$B$5:$C$1990,2,FALSE),IF('部屋別効果（直）'!X1616="撤去",VLOOKUP('施設リストA-1（直営）'!#REF!,'（既設）調査結果'!$B$5:$C$1998,2,FALSE),0))</f>
        <v>#REF!</v>
      </c>
      <c r="Z1616" s="29" t="e">
        <f>'施設リストA-1（直営）'!#REF!</f>
        <v>#REF!</v>
      </c>
      <c r="AA1616" s="29" t="e">
        <f>'施設リストA-1（直営）'!#REF!</f>
        <v>#REF!</v>
      </c>
      <c r="AB1616" s="30" t="e">
        <f>IF(AA1616="新設",VLOOKUP('施設リストA-1（直営）'!#REF!,'（新設）照明器具'!$B$5:$C$1990,2,FALSE),IF('部屋別効果（直）'!AA1616="撤去",VLOOKUP('施設リストA-1（直営）'!#REF!,'（既設）調査結果'!$B$5:$C$1998,2,FALSE),0))</f>
        <v>#REF!</v>
      </c>
      <c r="AC1616" s="29" t="e">
        <f>'施設リストA-1（直営）'!#REF!</f>
        <v>#REF!</v>
      </c>
      <c r="AD1616" s="29" t="e">
        <f>'施設リストA-1（直営）'!#REF!</f>
        <v>#REF!</v>
      </c>
      <c r="AE1616" s="30" t="e">
        <f>IF(AD1616="新設",VLOOKUP('施設リストA-1（直営）'!#REF!,'（新設）照明器具'!$B$5:$C$1990,2,FALSE),IF('部屋別効果（直）'!AD1616="撤去",VLOOKUP('施設リストA-1（直営）'!#REF!,'（既設）調査結果'!$B$5:$C$1998,2,FALSE),0))</f>
        <v>#REF!</v>
      </c>
      <c r="AF1616" s="29" t="e">
        <f>'施設リストA-1（直営）'!#REF!</f>
        <v>#REF!</v>
      </c>
      <c r="AG1616" s="29" t="e">
        <f>'施設リストA-1（直営）'!#REF!</f>
        <v>#REF!</v>
      </c>
      <c r="AH1616" s="30" t="e">
        <f>IF(AG1616="新設",VLOOKUP('施設リストA-1（直営）'!#REF!,'（新設）照明器具'!$B$5:$C$1990,2,FALSE),IF('部屋別効果（直）'!AG1616="撤去",VLOOKUP('施設リストA-1（直営）'!#REF!,'（既設）調査結果'!$B$5:$C$1998,2,FALSE),0))</f>
        <v>#REF!</v>
      </c>
      <c r="AI1616" s="29" t="e">
        <f>'施設リストA-1（直営）'!#REF!</f>
        <v>#REF!</v>
      </c>
      <c r="AJ1616" s="29" t="e">
        <f>'施設リストA-1（直営）'!#REF!</f>
        <v>#REF!</v>
      </c>
      <c r="AK1616" s="30" t="e">
        <f>IF(AJ1616="新設",VLOOKUP('施設リストA-1（直営）'!#REF!,'（新設）照明器具'!$B$5:$C$1990,2,FALSE),IF('部屋別効果（直）'!AJ1616="撤去",VLOOKUP('施設リストA-1（直営）'!#REF!,'（既設）調査結果'!$B$5:$C$1998,2,FALSE),0))</f>
        <v>#REF!</v>
      </c>
      <c r="AL1616" s="29" t="e">
        <f>'施設リストA-1（直営）'!#REF!</f>
        <v>#REF!</v>
      </c>
    </row>
    <row r="1617" spans="1:38" customFormat="1">
      <c r="A1617" s="94"/>
      <c r="B1617" s="16" t="e">
        <f>'施設リストA-1（直営）'!#REF!</f>
        <v>#REF!</v>
      </c>
      <c r="C1617" s="14" t="e">
        <f>'施設リストA-1（直営）'!#REF!</f>
        <v>#REF!</v>
      </c>
      <c r="D1617" s="94" t="e">
        <f>'施設リストA-1（直営）'!#REF!</f>
        <v>#REF!</v>
      </c>
      <c r="E1617" s="20" t="e">
        <f>'施設リストA-1（直営）'!#REF!</f>
        <v>#REF!</v>
      </c>
      <c r="F1617" s="20" t="e">
        <f>'施設リストA-1（直営）'!#REF!</f>
        <v>#REF!</v>
      </c>
      <c r="G1617" s="13" t="e">
        <f>'施設リストA-1（直営）'!#REF!</f>
        <v>#REF!</v>
      </c>
      <c r="H1617" s="28" t="e">
        <f t="shared" si="25"/>
        <v>#REF!</v>
      </c>
      <c r="I1617" s="29" t="e">
        <f>'施設リストA-1（直営）'!#REF!</f>
        <v>#REF!</v>
      </c>
      <c r="J1617" s="30" t="e">
        <f>IF(I1617="新設",VLOOKUP('施設リストA-1（直営）'!#REF!,'（新設）照明器具'!$B$5:$C$1990,2,FALSE),IF('部屋別効果（直）'!I1617="撤去",VLOOKUP('施設リストA-1（直営）'!#REF!,'（既設）調査結果'!$B$5:$C$1998,2,FALSE),0))</f>
        <v>#REF!</v>
      </c>
      <c r="K1617" s="29" t="e">
        <f>'施設リストA-1（直営）'!#REF!</f>
        <v>#REF!</v>
      </c>
      <c r="L1617" s="29" t="e">
        <f>'施設リストA-1（直営）'!#REF!</f>
        <v>#REF!</v>
      </c>
      <c r="M1617" s="30" t="e">
        <f>IF(L1617="新設",VLOOKUP('施設リストA-1（直営）'!#REF!,'（新設）照明器具'!$B$5:$C$1990,2,FALSE),IF('部屋別効果（直）'!L1617="撤去",VLOOKUP('施設リストA-1（直営）'!#REF!,'（既設）調査結果'!$B$5:$C$1998,2,FALSE),0))</f>
        <v>#REF!</v>
      </c>
      <c r="N1617" s="29" t="e">
        <f>'施設リストA-1（直営）'!#REF!</f>
        <v>#REF!</v>
      </c>
      <c r="O1617" s="29" t="e">
        <f>'施設リストA-1（直営）'!#REF!</f>
        <v>#REF!</v>
      </c>
      <c r="P1617" s="30" t="e">
        <f>IF(O1617="新設",VLOOKUP('施設リストA-1（直営）'!#REF!,'（新設）照明器具'!$B$5:$C$1990,2,FALSE),IF('部屋別効果（直）'!O1617="撤去",VLOOKUP('施設リストA-1（直営）'!#REF!,'（既設）調査結果'!$B$5:$C$1998,2,FALSE),0))</f>
        <v>#REF!</v>
      </c>
      <c r="Q1617" s="29" t="e">
        <f>'施設リストA-1（直営）'!#REF!</f>
        <v>#REF!</v>
      </c>
      <c r="R1617" s="29" t="e">
        <f>'施設リストA-1（直営）'!#REF!</f>
        <v>#REF!</v>
      </c>
      <c r="S1617" s="30" t="e">
        <f>IF(R1617="新設",VLOOKUP('施設リストA-1（直営）'!#REF!,'（新設）照明器具'!$B$5:$C$1990,2,FALSE),IF('部屋別効果（直）'!R1617="撤去",VLOOKUP('施設リストA-1（直営）'!#REF!,'（既設）調査結果'!$B$5:$C$1998,2,FALSE),0))</f>
        <v>#REF!</v>
      </c>
      <c r="T1617" s="29" t="e">
        <f>'施設リストA-1（直営）'!#REF!</f>
        <v>#REF!</v>
      </c>
      <c r="U1617" s="29" t="e">
        <f>'施設リストA-1（直営）'!#REF!</f>
        <v>#REF!</v>
      </c>
      <c r="V1617" s="30" t="e">
        <f>IF(U1617="新設",VLOOKUP('施設リストA-1（直営）'!#REF!,'（新設）照明器具'!$B$5:$C$1990,2,FALSE),IF('部屋別効果（直）'!U1617="撤去",VLOOKUP('施設リストA-1（直営）'!#REF!,'（既設）調査結果'!$B$5:$C$1998,2,FALSE),0))</f>
        <v>#REF!</v>
      </c>
      <c r="W1617" s="29" t="e">
        <f>'施設リストA-1（直営）'!#REF!</f>
        <v>#REF!</v>
      </c>
      <c r="X1617" s="29" t="e">
        <f>'施設リストA-1（直営）'!#REF!</f>
        <v>#REF!</v>
      </c>
      <c r="Y1617" s="30" t="e">
        <f>IF(X1617="新設",VLOOKUP('施設リストA-1（直営）'!#REF!,'（新設）照明器具'!$B$5:$C$1990,2,FALSE),IF('部屋別効果（直）'!X1617="撤去",VLOOKUP('施設リストA-1（直営）'!#REF!,'（既設）調査結果'!$B$5:$C$1998,2,FALSE),0))</f>
        <v>#REF!</v>
      </c>
      <c r="Z1617" s="29" t="e">
        <f>'施設リストA-1（直営）'!#REF!</f>
        <v>#REF!</v>
      </c>
      <c r="AA1617" s="29" t="e">
        <f>'施設リストA-1（直営）'!#REF!</f>
        <v>#REF!</v>
      </c>
      <c r="AB1617" s="30" t="e">
        <f>IF(AA1617="新設",VLOOKUP('施設リストA-1（直営）'!#REF!,'（新設）照明器具'!$B$5:$C$1990,2,FALSE),IF('部屋別効果（直）'!AA1617="撤去",VLOOKUP('施設リストA-1（直営）'!#REF!,'（既設）調査結果'!$B$5:$C$1998,2,FALSE),0))</f>
        <v>#REF!</v>
      </c>
      <c r="AC1617" s="29" t="e">
        <f>'施設リストA-1（直営）'!#REF!</f>
        <v>#REF!</v>
      </c>
      <c r="AD1617" s="29" t="e">
        <f>'施設リストA-1（直営）'!#REF!</f>
        <v>#REF!</v>
      </c>
      <c r="AE1617" s="30" t="e">
        <f>IF(AD1617="新設",VLOOKUP('施設リストA-1（直営）'!#REF!,'（新設）照明器具'!$B$5:$C$1990,2,FALSE),IF('部屋別効果（直）'!AD1617="撤去",VLOOKUP('施設リストA-1（直営）'!#REF!,'（既設）調査結果'!$B$5:$C$1998,2,FALSE),0))</f>
        <v>#REF!</v>
      </c>
      <c r="AF1617" s="29" t="e">
        <f>'施設リストA-1（直営）'!#REF!</f>
        <v>#REF!</v>
      </c>
      <c r="AG1617" s="29" t="e">
        <f>'施設リストA-1（直営）'!#REF!</f>
        <v>#REF!</v>
      </c>
      <c r="AH1617" s="30" t="e">
        <f>IF(AG1617="新設",VLOOKUP('施設リストA-1（直営）'!#REF!,'（新設）照明器具'!$B$5:$C$1990,2,FALSE),IF('部屋別効果（直）'!AG1617="撤去",VLOOKUP('施設リストA-1（直営）'!#REF!,'（既設）調査結果'!$B$5:$C$1998,2,FALSE),0))</f>
        <v>#REF!</v>
      </c>
      <c r="AI1617" s="29" t="e">
        <f>'施設リストA-1（直営）'!#REF!</f>
        <v>#REF!</v>
      </c>
      <c r="AJ1617" s="29" t="e">
        <f>'施設リストA-1（直営）'!#REF!</f>
        <v>#REF!</v>
      </c>
      <c r="AK1617" s="30" t="e">
        <f>IF(AJ1617="新設",VLOOKUP('施設リストA-1（直営）'!#REF!,'（新設）照明器具'!$B$5:$C$1990,2,FALSE),IF('部屋別効果（直）'!AJ1617="撤去",VLOOKUP('施設リストA-1（直営）'!#REF!,'（既設）調査結果'!$B$5:$C$1998,2,FALSE),0))</f>
        <v>#REF!</v>
      </c>
      <c r="AL1617" s="29" t="e">
        <f>'施設リストA-1（直営）'!#REF!</f>
        <v>#REF!</v>
      </c>
    </row>
    <row r="1618" spans="1:38" customFormat="1">
      <c r="A1618" s="94"/>
      <c r="B1618" s="16" t="e">
        <f>'施設リストA-1（直営）'!#REF!</f>
        <v>#REF!</v>
      </c>
      <c r="C1618" s="14" t="e">
        <f>'施設リストA-1（直営）'!#REF!</f>
        <v>#REF!</v>
      </c>
      <c r="D1618" s="94" t="e">
        <f>'施設リストA-1（直営）'!#REF!</f>
        <v>#REF!</v>
      </c>
      <c r="E1618" s="20" t="e">
        <f>'施設リストA-1（直営）'!#REF!</f>
        <v>#REF!</v>
      </c>
      <c r="F1618" s="20" t="e">
        <f>'施設リストA-1（直営）'!#REF!</f>
        <v>#REF!</v>
      </c>
      <c r="G1618" s="13" t="e">
        <f>'施設リストA-1（直営）'!#REF!</f>
        <v>#REF!</v>
      </c>
      <c r="H1618" s="28" t="e">
        <f t="shared" si="25"/>
        <v>#REF!</v>
      </c>
      <c r="I1618" s="29" t="e">
        <f>'施設リストA-1（直営）'!#REF!</f>
        <v>#REF!</v>
      </c>
      <c r="J1618" s="30" t="e">
        <f>IF(I1618="新設",VLOOKUP('施設リストA-1（直営）'!#REF!,'（新設）照明器具'!$B$5:$C$1990,2,FALSE),IF('部屋別効果（直）'!I1618="撤去",VLOOKUP('施設リストA-1（直営）'!#REF!,'（既設）調査結果'!$B$5:$C$1998,2,FALSE),0))</f>
        <v>#REF!</v>
      </c>
      <c r="K1618" s="29" t="e">
        <f>'施設リストA-1（直営）'!#REF!</f>
        <v>#REF!</v>
      </c>
      <c r="L1618" s="29" t="e">
        <f>'施設リストA-1（直営）'!#REF!</f>
        <v>#REF!</v>
      </c>
      <c r="M1618" s="30" t="e">
        <f>IF(L1618="新設",VLOOKUP('施設リストA-1（直営）'!#REF!,'（新設）照明器具'!$B$5:$C$1990,2,FALSE),IF('部屋別効果（直）'!L1618="撤去",VLOOKUP('施設リストA-1（直営）'!#REF!,'（既設）調査結果'!$B$5:$C$1998,2,FALSE),0))</f>
        <v>#REF!</v>
      </c>
      <c r="N1618" s="29" t="e">
        <f>'施設リストA-1（直営）'!#REF!</f>
        <v>#REF!</v>
      </c>
      <c r="O1618" s="29" t="e">
        <f>'施設リストA-1（直営）'!#REF!</f>
        <v>#REF!</v>
      </c>
      <c r="P1618" s="30" t="e">
        <f>IF(O1618="新設",VLOOKUP('施設リストA-1（直営）'!#REF!,'（新設）照明器具'!$B$5:$C$1990,2,FALSE),IF('部屋別効果（直）'!O1618="撤去",VLOOKUP('施設リストA-1（直営）'!#REF!,'（既設）調査結果'!$B$5:$C$1998,2,FALSE),0))</f>
        <v>#REF!</v>
      </c>
      <c r="Q1618" s="29" t="e">
        <f>'施設リストA-1（直営）'!#REF!</f>
        <v>#REF!</v>
      </c>
      <c r="R1618" s="29" t="e">
        <f>'施設リストA-1（直営）'!#REF!</f>
        <v>#REF!</v>
      </c>
      <c r="S1618" s="30" t="e">
        <f>IF(R1618="新設",VLOOKUP('施設リストA-1（直営）'!#REF!,'（新設）照明器具'!$B$5:$C$1990,2,FALSE),IF('部屋別効果（直）'!R1618="撤去",VLOOKUP('施設リストA-1（直営）'!#REF!,'（既設）調査結果'!$B$5:$C$1998,2,FALSE),0))</f>
        <v>#REF!</v>
      </c>
      <c r="T1618" s="29" t="e">
        <f>'施設リストA-1（直営）'!#REF!</f>
        <v>#REF!</v>
      </c>
      <c r="U1618" s="29" t="e">
        <f>'施設リストA-1（直営）'!#REF!</f>
        <v>#REF!</v>
      </c>
      <c r="V1618" s="30" t="e">
        <f>IF(U1618="新設",VLOOKUP('施設リストA-1（直営）'!#REF!,'（新設）照明器具'!$B$5:$C$1990,2,FALSE),IF('部屋別効果（直）'!U1618="撤去",VLOOKUP('施設リストA-1（直営）'!#REF!,'（既設）調査結果'!$B$5:$C$1998,2,FALSE),0))</f>
        <v>#REF!</v>
      </c>
      <c r="W1618" s="29" t="e">
        <f>'施設リストA-1（直営）'!#REF!</f>
        <v>#REF!</v>
      </c>
      <c r="X1618" s="29" t="e">
        <f>'施設リストA-1（直営）'!#REF!</f>
        <v>#REF!</v>
      </c>
      <c r="Y1618" s="30" t="e">
        <f>IF(X1618="新設",VLOOKUP('施設リストA-1（直営）'!#REF!,'（新設）照明器具'!$B$5:$C$1990,2,FALSE),IF('部屋別効果（直）'!X1618="撤去",VLOOKUP('施設リストA-1（直営）'!#REF!,'（既設）調査結果'!$B$5:$C$1998,2,FALSE),0))</f>
        <v>#REF!</v>
      </c>
      <c r="Z1618" s="29" t="e">
        <f>'施設リストA-1（直営）'!#REF!</f>
        <v>#REF!</v>
      </c>
      <c r="AA1618" s="29" t="e">
        <f>'施設リストA-1（直営）'!#REF!</f>
        <v>#REF!</v>
      </c>
      <c r="AB1618" s="30" t="e">
        <f>IF(AA1618="新設",VLOOKUP('施設リストA-1（直営）'!#REF!,'（新設）照明器具'!$B$5:$C$1990,2,FALSE),IF('部屋別効果（直）'!AA1618="撤去",VLOOKUP('施設リストA-1（直営）'!#REF!,'（既設）調査結果'!$B$5:$C$1998,2,FALSE),0))</f>
        <v>#REF!</v>
      </c>
      <c r="AC1618" s="29" t="e">
        <f>'施設リストA-1（直営）'!#REF!</f>
        <v>#REF!</v>
      </c>
      <c r="AD1618" s="29" t="e">
        <f>'施設リストA-1（直営）'!#REF!</f>
        <v>#REF!</v>
      </c>
      <c r="AE1618" s="30" t="e">
        <f>IF(AD1618="新設",VLOOKUP('施設リストA-1（直営）'!#REF!,'（新設）照明器具'!$B$5:$C$1990,2,FALSE),IF('部屋別効果（直）'!AD1618="撤去",VLOOKUP('施設リストA-1（直営）'!#REF!,'（既設）調査結果'!$B$5:$C$1998,2,FALSE),0))</f>
        <v>#REF!</v>
      </c>
      <c r="AF1618" s="29" t="e">
        <f>'施設リストA-1（直営）'!#REF!</f>
        <v>#REF!</v>
      </c>
      <c r="AG1618" s="29" t="e">
        <f>'施設リストA-1（直営）'!#REF!</f>
        <v>#REF!</v>
      </c>
      <c r="AH1618" s="30" t="e">
        <f>IF(AG1618="新設",VLOOKUP('施設リストA-1（直営）'!#REF!,'（新設）照明器具'!$B$5:$C$1990,2,FALSE),IF('部屋別効果（直）'!AG1618="撤去",VLOOKUP('施設リストA-1（直営）'!#REF!,'（既設）調査結果'!$B$5:$C$1998,2,FALSE),0))</f>
        <v>#REF!</v>
      </c>
      <c r="AI1618" s="29" t="e">
        <f>'施設リストA-1（直営）'!#REF!</f>
        <v>#REF!</v>
      </c>
      <c r="AJ1618" s="29" t="e">
        <f>'施設リストA-1（直営）'!#REF!</f>
        <v>#REF!</v>
      </c>
      <c r="AK1618" s="30" t="e">
        <f>IF(AJ1618="新設",VLOOKUP('施設リストA-1（直営）'!#REF!,'（新設）照明器具'!$B$5:$C$1990,2,FALSE),IF('部屋別効果（直）'!AJ1618="撤去",VLOOKUP('施設リストA-1（直営）'!#REF!,'（既設）調査結果'!$B$5:$C$1998,2,FALSE),0))</f>
        <v>#REF!</v>
      </c>
      <c r="AL1618" s="29" t="e">
        <f>'施設リストA-1（直営）'!#REF!</f>
        <v>#REF!</v>
      </c>
    </row>
    <row r="1619" spans="1:38" customFormat="1">
      <c r="A1619" s="94"/>
      <c r="B1619" s="16" t="e">
        <f>'施設リストA-1（直営）'!#REF!</f>
        <v>#REF!</v>
      </c>
      <c r="C1619" s="14" t="e">
        <f>'施設リストA-1（直営）'!#REF!</f>
        <v>#REF!</v>
      </c>
      <c r="D1619" s="94" t="e">
        <f>'施設リストA-1（直営）'!#REF!</f>
        <v>#REF!</v>
      </c>
      <c r="E1619" s="20" t="e">
        <f>'施設リストA-1（直営）'!#REF!</f>
        <v>#REF!</v>
      </c>
      <c r="F1619" s="20" t="e">
        <f>'施設リストA-1（直営）'!#REF!</f>
        <v>#REF!</v>
      </c>
      <c r="G1619" s="13" t="e">
        <f>'施設リストA-1（直営）'!#REF!</f>
        <v>#REF!</v>
      </c>
      <c r="H1619" s="28" t="e">
        <f t="shared" si="25"/>
        <v>#REF!</v>
      </c>
      <c r="I1619" s="29" t="e">
        <f>'施設リストA-1（直営）'!#REF!</f>
        <v>#REF!</v>
      </c>
      <c r="J1619" s="30" t="e">
        <f>IF(I1619="新設",VLOOKUP('施設リストA-1（直営）'!#REF!,'（新設）照明器具'!$B$5:$C$1990,2,FALSE),IF('部屋別効果（直）'!I1619="撤去",VLOOKUP('施設リストA-1（直営）'!#REF!,'（既設）調査結果'!$B$5:$C$1998,2,FALSE),0))</f>
        <v>#REF!</v>
      </c>
      <c r="K1619" s="29" t="e">
        <f>'施設リストA-1（直営）'!#REF!</f>
        <v>#REF!</v>
      </c>
      <c r="L1619" s="29" t="e">
        <f>'施設リストA-1（直営）'!#REF!</f>
        <v>#REF!</v>
      </c>
      <c r="M1619" s="30" t="e">
        <f>IF(L1619="新設",VLOOKUP('施設リストA-1（直営）'!#REF!,'（新設）照明器具'!$B$5:$C$1990,2,FALSE),IF('部屋別効果（直）'!L1619="撤去",VLOOKUP('施設リストA-1（直営）'!#REF!,'（既設）調査結果'!$B$5:$C$1998,2,FALSE),0))</f>
        <v>#REF!</v>
      </c>
      <c r="N1619" s="29" t="e">
        <f>'施設リストA-1（直営）'!#REF!</f>
        <v>#REF!</v>
      </c>
      <c r="O1619" s="29" t="e">
        <f>'施設リストA-1（直営）'!#REF!</f>
        <v>#REF!</v>
      </c>
      <c r="P1619" s="30" t="e">
        <f>IF(O1619="新設",VLOOKUP('施設リストA-1（直営）'!#REF!,'（新設）照明器具'!$B$5:$C$1990,2,FALSE),IF('部屋別効果（直）'!O1619="撤去",VLOOKUP('施設リストA-1（直営）'!#REF!,'（既設）調査結果'!$B$5:$C$1998,2,FALSE),0))</f>
        <v>#REF!</v>
      </c>
      <c r="Q1619" s="29" t="e">
        <f>'施設リストA-1（直営）'!#REF!</f>
        <v>#REF!</v>
      </c>
      <c r="R1619" s="29" t="e">
        <f>'施設リストA-1（直営）'!#REF!</f>
        <v>#REF!</v>
      </c>
      <c r="S1619" s="30" t="e">
        <f>IF(R1619="新設",VLOOKUP('施設リストA-1（直営）'!#REF!,'（新設）照明器具'!$B$5:$C$1990,2,FALSE),IF('部屋別効果（直）'!R1619="撤去",VLOOKUP('施設リストA-1（直営）'!#REF!,'（既設）調査結果'!$B$5:$C$1998,2,FALSE),0))</f>
        <v>#REF!</v>
      </c>
      <c r="T1619" s="29" t="e">
        <f>'施設リストA-1（直営）'!#REF!</f>
        <v>#REF!</v>
      </c>
      <c r="U1619" s="29" t="e">
        <f>'施設リストA-1（直営）'!#REF!</f>
        <v>#REF!</v>
      </c>
      <c r="V1619" s="30" t="e">
        <f>IF(U1619="新設",VLOOKUP('施設リストA-1（直営）'!#REF!,'（新設）照明器具'!$B$5:$C$1990,2,FALSE),IF('部屋別効果（直）'!U1619="撤去",VLOOKUP('施設リストA-1（直営）'!#REF!,'（既設）調査結果'!$B$5:$C$1998,2,FALSE),0))</f>
        <v>#REF!</v>
      </c>
      <c r="W1619" s="29" t="e">
        <f>'施設リストA-1（直営）'!#REF!</f>
        <v>#REF!</v>
      </c>
      <c r="X1619" s="29" t="e">
        <f>'施設リストA-1（直営）'!#REF!</f>
        <v>#REF!</v>
      </c>
      <c r="Y1619" s="30" t="e">
        <f>IF(X1619="新設",VLOOKUP('施設リストA-1（直営）'!#REF!,'（新設）照明器具'!$B$5:$C$1990,2,FALSE),IF('部屋別効果（直）'!X1619="撤去",VLOOKUP('施設リストA-1（直営）'!#REF!,'（既設）調査結果'!$B$5:$C$1998,2,FALSE),0))</f>
        <v>#REF!</v>
      </c>
      <c r="Z1619" s="29" t="e">
        <f>'施設リストA-1（直営）'!#REF!</f>
        <v>#REF!</v>
      </c>
      <c r="AA1619" s="29" t="e">
        <f>'施設リストA-1（直営）'!#REF!</f>
        <v>#REF!</v>
      </c>
      <c r="AB1619" s="30" t="e">
        <f>IF(AA1619="新設",VLOOKUP('施設リストA-1（直営）'!#REF!,'（新設）照明器具'!$B$5:$C$1990,2,FALSE),IF('部屋別効果（直）'!AA1619="撤去",VLOOKUP('施設リストA-1（直営）'!#REF!,'（既設）調査結果'!$B$5:$C$1998,2,FALSE),0))</f>
        <v>#REF!</v>
      </c>
      <c r="AC1619" s="29" t="e">
        <f>'施設リストA-1（直営）'!#REF!</f>
        <v>#REF!</v>
      </c>
      <c r="AD1619" s="29" t="e">
        <f>'施設リストA-1（直営）'!#REF!</f>
        <v>#REF!</v>
      </c>
      <c r="AE1619" s="30" t="e">
        <f>IF(AD1619="新設",VLOOKUP('施設リストA-1（直営）'!#REF!,'（新設）照明器具'!$B$5:$C$1990,2,FALSE),IF('部屋別効果（直）'!AD1619="撤去",VLOOKUP('施設リストA-1（直営）'!#REF!,'（既設）調査結果'!$B$5:$C$1998,2,FALSE),0))</f>
        <v>#REF!</v>
      </c>
      <c r="AF1619" s="29" t="e">
        <f>'施設リストA-1（直営）'!#REF!</f>
        <v>#REF!</v>
      </c>
      <c r="AG1619" s="29" t="e">
        <f>'施設リストA-1（直営）'!#REF!</f>
        <v>#REF!</v>
      </c>
      <c r="AH1619" s="30" t="e">
        <f>IF(AG1619="新設",VLOOKUP('施設リストA-1（直営）'!#REF!,'（新設）照明器具'!$B$5:$C$1990,2,FALSE),IF('部屋別効果（直）'!AG1619="撤去",VLOOKUP('施設リストA-1（直営）'!#REF!,'（既設）調査結果'!$B$5:$C$1998,2,FALSE),0))</f>
        <v>#REF!</v>
      </c>
      <c r="AI1619" s="29" t="e">
        <f>'施設リストA-1（直営）'!#REF!</f>
        <v>#REF!</v>
      </c>
      <c r="AJ1619" s="29" t="e">
        <f>'施設リストA-1（直営）'!#REF!</f>
        <v>#REF!</v>
      </c>
      <c r="AK1619" s="30" t="e">
        <f>IF(AJ1619="新設",VLOOKUP('施設リストA-1（直営）'!#REF!,'（新設）照明器具'!$B$5:$C$1990,2,FALSE),IF('部屋別効果（直）'!AJ1619="撤去",VLOOKUP('施設リストA-1（直営）'!#REF!,'（既設）調査結果'!$B$5:$C$1998,2,FALSE),0))</f>
        <v>#REF!</v>
      </c>
      <c r="AL1619" s="29" t="e">
        <f>'施設リストA-1（直営）'!#REF!</f>
        <v>#REF!</v>
      </c>
    </row>
    <row r="1620" spans="1:38" customFormat="1">
      <c r="A1620" s="94"/>
      <c r="B1620" s="16" t="e">
        <f>'施設リストA-1（直営）'!#REF!</f>
        <v>#REF!</v>
      </c>
      <c r="C1620" s="14" t="e">
        <f>'施設リストA-1（直営）'!#REF!</f>
        <v>#REF!</v>
      </c>
      <c r="D1620" s="94" t="e">
        <f>'施設リストA-1（直営）'!#REF!</f>
        <v>#REF!</v>
      </c>
      <c r="E1620" s="20" t="e">
        <f>'施設リストA-1（直営）'!#REF!</f>
        <v>#REF!</v>
      </c>
      <c r="F1620" s="20" t="e">
        <f>'施設リストA-1（直営）'!#REF!</f>
        <v>#REF!</v>
      </c>
      <c r="G1620" s="13" t="e">
        <f>'施設リストA-1（直営）'!#REF!</f>
        <v>#REF!</v>
      </c>
      <c r="H1620" s="28" t="e">
        <f t="shared" si="25"/>
        <v>#REF!</v>
      </c>
      <c r="I1620" s="29" t="e">
        <f>'施設リストA-1（直営）'!#REF!</f>
        <v>#REF!</v>
      </c>
      <c r="J1620" s="30" t="e">
        <f>IF(I1620="新設",VLOOKUP('施設リストA-1（直営）'!#REF!,'（新設）照明器具'!$B$5:$C$1990,2,FALSE),IF('部屋別効果（直）'!I1620="撤去",VLOOKUP('施設リストA-1（直営）'!#REF!,'（既設）調査結果'!$B$5:$C$1998,2,FALSE),0))</f>
        <v>#REF!</v>
      </c>
      <c r="K1620" s="29" t="e">
        <f>'施設リストA-1（直営）'!#REF!</f>
        <v>#REF!</v>
      </c>
      <c r="L1620" s="29" t="e">
        <f>'施設リストA-1（直営）'!#REF!</f>
        <v>#REF!</v>
      </c>
      <c r="M1620" s="30" t="e">
        <f>IF(L1620="新設",VLOOKUP('施設リストA-1（直営）'!#REF!,'（新設）照明器具'!$B$5:$C$1990,2,FALSE),IF('部屋別効果（直）'!L1620="撤去",VLOOKUP('施設リストA-1（直営）'!#REF!,'（既設）調査結果'!$B$5:$C$1998,2,FALSE),0))</f>
        <v>#REF!</v>
      </c>
      <c r="N1620" s="29" t="e">
        <f>'施設リストA-1（直営）'!#REF!</f>
        <v>#REF!</v>
      </c>
      <c r="O1620" s="29" t="e">
        <f>'施設リストA-1（直営）'!#REF!</f>
        <v>#REF!</v>
      </c>
      <c r="P1620" s="30" t="e">
        <f>IF(O1620="新設",VLOOKUP('施設リストA-1（直営）'!#REF!,'（新設）照明器具'!$B$5:$C$1990,2,FALSE),IF('部屋別効果（直）'!O1620="撤去",VLOOKUP('施設リストA-1（直営）'!#REF!,'（既設）調査結果'!$B$5:$C$1998,2,FALSE),0))</f>
        <v>#REF!</v>
      </c>
      <c r="Q1620" s="29" t="e">
        <f>'施設リストA-1（直営）'!#REF!</f>
        <v>#REF!</v>
      </c>
      <c r="R1620" s="29" t="e">
        <f>'施設リストA-1（直営）'!#REF!</f>
        <v>#REF!</v>
      </c>
      <c r="S1620" s="30" t="e">
        <f>IF(R1620="新設",VLOOKUP('施設リストA-1（直営）'!#REF!,'（新設）照明器具'!$B$5:$C$1990,2,FALSE),IF('部屋別効果（直）'!R1620="撤去",VLOOKUP('施設リストA-1（直営）'!#REF!,'（既設）調査結果'!$B$5:$C$1998,2,FALSE),0))</f>
        <v>#REF!</v>
      </c>
      <c r="T1620" s="29" t="e">
        <f>'施設リストA-1（直営）'!#REF!</f>
        <v>#REF!</v>
      </c>
      <c r="U1620" s="29" t="e">
        <f>'施設リストA-1（直営）'!#REF!</f>
        <v>#REF!</v>
      </c>
      <c r="V1620" s="30" t="e">
        <f>IF(U1620="新設",VLOOKUP('施設リストA-1（直営）'!#REF!,'（新設）照明器具'!$B$5:$C$1990,2,FALSE),IF('部屋別効果（直）'!U1620="撤去",VLOOKUP('施設リストA-1（直営）'!#REF!,'（既設）調査結果'!$B$5:$C$1998,2,FALSE),0))</f>
        <v>#REF!</v>
      </c>
      <c r="W1620" s="29" t="e">
        <f>'施設リストA-1（直営）'!#REF!</f>
        <v>#REF!</v>
      </c>
      <c r="X1620" s="29" t="e">
        <f>'施設リストA-1（直営）'!#REF!</f>
        <v>#REF!</v>
      </c>
      <c r="Y1620" s="30" t="e">
        <f>IF(X1620="新設",VLOOKUP('施設リストA-1（直営）'!#REF!,'（新設）照明器具'!$B$5:$C$1990,2,FALSE),IF('部屋別効果（直）'!X1620="撤去",VLOOKUP('施設リストA-1（直営）'!#REF!,'（既設）調査結果'!$B$5:$C$1998,2,FALSE),0))</f>
        <v>#REF!</v>
      </c>
      <c r="Z1620" s="29" t="e">
        <f>'施設リストA-1（直営）'!#REF!</f>
        <v>#REF!</v>
      </c>
      <c r="AA1620" s="29" t="e">
        <f>'施設リストA-1（直営）'!#REF!</f>
        <v>#REF!</v>
      </c>
      <c r="AB1620" s="30" t="e">
        <f>IF(AA1620="新設",VLOOKUP('施設リストA-1（直営）'!#REF!,'（新設）照明器具'!$B$5:$C$1990,2,FALSE),IF('部屋別効果（直）'!AA1620="撤去",VLOOKUP('施設リストA-1（直営）'!#REF!,'（既設）調査結果'!$B$5:$C$1998,2,FALSE),0))</f>
        <v>#REF!</v>
      </c>
      <c r="AC1620" s="29" t="e">
        <f>'施設リストA-1（直営）'!#REF!</f>
        <v>#REF!</v>
      </c>
      <c r="AD1620" s="29" t="e">
        <f>'施設リストA-1（直営）'!#REF!</f>
        <v>#REF!</v>
      </c>
      <c r="AE1620" s="30" t="e">
        <f>IF(AD1620="新設",VLOOKUP('施設リストA-1（直営）'!#REF!,'（新設）照明器具'!$B$5:$C$1990,2,FALSE),IF('部屋別効果（直）'!AD1620="撤去",VLOOKUP('施設リストA-1（直営）'!#REF!,'（既設）調査結果'!$B$5:$C$1998,2,FALSE),0))</f>
        <v>#REF!</v>
      </c>
      <c r="AF1620" s="29" t="e">
        <f>'施設リストA-1（直営）'!#REF!</f>
        <v>#REF!</v>
      </c>
      <c r="AG1620" s="29" t="e">
        <f>'施設リストA-1（直営）'!#REF!</f>
        <v>#REF!</v>
      </c>
      <c r="AH1620" s="30" t="e">
        <f>IF(AG1620="新設",VLOOKUP('施設リストA-1（直営）'!#REF!,'（新設）照明器具'!$B$5:$C$1990,2,FALSE),IF('部屋別効果（直）'!AG1620="撤去",VLOOKUP('施設リストA-1（直営）'!#REF!,'（既設）調査結果'!$B$5:$C$1998,2,FALSE),0))</f>
        <v>#REF!</v>
      </c>
      <c r="AI1620" s="29" t="e">
        <f>'施設リストA-1（直営）'!#REF!</f>
        <v>#REF!</v>
      </c>
      <c r="AJ1620" s="29" t="e">
        <f>'施設リストA-1（直営）'!#REF!</f>
        <v>#REF!</v>
      </c>
      <c r="AK1620" s="30" t="e">
        <f>IF(AJ1620="新設",VLOOKUP('施設リストA-1（直営）'!#REF!,'（新設）照明器具'!$B$5:$C$1990,2,FALSE),IF('部屋別効果（直）'!AJ1620="撤去",VLOOKUP('施設リストA-1（直営）'!#REF!,'（既設）調査結果'!$B$5:$C$1998,2,FALSE),0))</f>
        <v>#REF!</v>
      </c>
      <c r="AL1620" s="29" t="e">
        <f>'施設リストA-1（直営）'!#REF!</f>
        <v>#REF!</v>
      </c>
    </row>
    <row r="1621" spans="1:38" customFormat="1">
      <c r="A1621" s="94"/>
      <c r="B1621" s="16" t="e">
        <f>'施設リストA-1（直営）'!#REF!</f>
        <v>#REF!</v>
      </c>
      <c r="C1621" s="14" t="e">
        <f>'施設リストA-1（直営）'!#REF!</f>
        <v>#REF!</v>
      </c>
      <c r="D1621" s="94" t="e">
        <f>'施設リストA-1（直営）'!#REF!</f>
        <v>#REF!</v>
      </c>
      <c r="E1621" s="20" t="e">
        <f>'施設リストA-1（直営）'!#REF!</f>
        <v>#REF!</v>
      </c>
      <c r="F1621" s="20" t="e">
        <f>'施設リストA-1（直営）'!#REF!</f>
        <v>#REF!</v>
      </c>
      <c r="G1621" s="13" t="e">
        <f>'施設リストA-1（直営）'!#REF!</f>
        <v>#REF!</v>
      </c>
      <c r="H1621" s="28" t="e">
        <f t="shared" si="25"/>
        <v>#REF!</v>
      </c>
      <c r="I1621" s="29" t="e">
        <f>'施設リストA-1（直営）'!#REF!</f>
        <v>#REF!</v>
      </c>
      <c r="J1621" s="30" t="e">
        <f>IF(I1621="新設",VLOOKUP('施設リストA-1（直営）'!#REF!,'（新設）照明器具'!$B$5:$C$1990,2,FALSE),IF('部屋別効果（直）'!I1621="撤去",VLOOKUP('施設リストA-1（直営）'!#REF!,'（既設）調査結果'!$B$5:$C$1998,2,FALSE),0))</f>
        <v>#REF!</v>
      </c>
      <c r="K1621" s="29" t="e">
        <f>'施設リストA-1（直営）'!#REF!</f>
        <v>#REF!</v>
      </c>
      <c r="L1621" s="29" t="e">
        <f>'施設リストA-1（直営）'!#REF!</f>
        <v>#REF!</v>
      </c>
      <c r="M1621" s="30" t="e">
        <f>IF(L1621="新設",VLOOKUP('施設リストA-1（直営）'!#REF!,'（新設）照明器具'!$B$5:$C$1990,2,FALSE),IF('部屋別効果（直）'!L1621="撤去",VLOOKUP('施設リストA-1（直営）'!#REF!,'（既設）調査結果'!$B$5:$C$1998,2,FALSE),0))</f>
        <v>#REF!</v>
      </c>
      <c r="N1621" s="29" t="e">
        <f>'施設リストA-1（直営）'!#REF!</f>
        <v>#REF!</v>
      </c>
      <c r="O1621" s="29" t="e">
        <f>'施設リストA-1（直営）'!#REF!</f>
        <v>#REF!</v>
      </c>
      <c r="P1621" s="30" t="e">
        <f>IF(O1621="新設",VLOOKUP('施設リストA-1（直営）'!#REF!,'（新設）照明器具'!$B$5:$C$1990,2,FALSE),IF('部屋別効果（直）'!O1621="撤去",VLOOKUP('施設リストA-1（直営）'!#REF!,'（既設）調査結果'!$B$5:$C$1998,2,FALSE),0))</f>
        <v>#REF!</v>
      </c>
      <c r="Q1621" s="29" t="e">
        <f>'施設リストA-1（直営）'!#REF!</f>
        <v>#REF!</v>
      </c>
      <c r="R1621" s="29" t="e">
        <f>'施設リストA-1（直営）'!#REF!</f>
        <v>#REF!</v>
      </c>
      <c r="S1621" s="30" t="e">
        <f>IF(R1621="新設",VLOOKUP('施設リストA-1（直営）'!#REF!,'（新設）照明器具'!$B$5:$C$1990,2,FALSE),IF('部屋別効果（直）'!R1621="撤去",VLOOKUP('施設リストA-1（直営）'!#REF!,'（既設）調査結果'!$B$5:$C$1998,2,FALSE),0))</f>
        <v>#REF!</v>
      </c>
      <c r="T1621" s="29" t="e">
        <f>'施設リストA-1（直営）'!#REF!</f>
        <v>#REF!</v>
      </c>
      <c r="U1621" s="29" t="e">
        <f>'施設リストA-1（直営）'!#REF!</f>
        <v>#REF!</v>
      </c>
      <c r="V1621" s="30" t="e">
        <f>IF(U1621="新設",VLOOKUP('施設リストA-1（直営）'!#REF!,'（新設）照明器具'!$B$5:$C$1990,2,FALSE),IF('部屋別効果（直）'!U1621="撤去",VLOOKUP('施設リストA-1（直営）'!#REF!,'（既設）調査結果'!$B$5:$C$1998,2,FALSE),0))</f>
        <v>#REF!</v>
      </c>
      <c r="W1621" s="29" t="e">
        <f>'施設リストA-1（直営）'!#REF!</f>
        <v>#REF!</v>
      </c>
      <c r="X1621" s="29" t="e">
        <f>'施設リストA-1（直営）'!#REF!</f>
        <v>#REF!</v>
      </c>
      <c r="Y1621" s="30" t="e">
        <f>IF(X1621="新設",VLOOKUP('施設リストA-1（直営）'!#REF!,'（新設）照明器具'!$B$5:$C$1990,2,FALSE),IF('部屋別効果（直）'!X1621="撤去",VLOOKUP('施設リストA-1（直営）'!#REF!,'（既設）調査結果'!$B$5:$C$1998,2,FALSE),0))</f>
        <v>#REF!</v>
      </c>
      <c r="Z1621" s="29" t="e">
        <f>'施設リストA-1（直営）'!#REF!</f>
        <v>#REF!</v>
      </c>
      <c r="AA1621" s="29" t="e">
        <f>'施設リストA-1（直営）'!#REF!</f>
        <v>#REF!</v>
      </c>
      <c r="AB1621" s="30" t="e">
        <f>IF(AA1621="新設",VLOOKUP('施設リストA-1（直営）'!#REF!,'（新設）照明器具'!$B$5:$C$1990,2,FALSE),IF('部屋別効果（直）'!AA1621="撤去",VLOOKUP('施設リストA-1（直営）'!#REF!,'（既設）調査結果'!$B$5:$C$1998,2,FALSE),0))</f>
        <v>#REF!</v>
      </c>
      <c r="AC1621" s="29" t="e">
        <f>'施設リストA-1（直営）'!#REF!</f>
        <v>#REF!</v>
      </c>
      <c r="AD1621" s="29" t="e">
        <f>'施設リストA-1（直営）'!#REF!</f>
        <v>#REF!</v>
      </c>
      <c r="AE1621" s="30" t="e">
        <f>IF(AD1621="新設",VLOOKUP('施設リストA-1（直営）'!#REF!,'（新設）照明器具'!$B$5:$C$1990,2,FALSE),IF('部屋別効果（直）'!AD1621="撤去",VLOOKUP('施設リストA-1（直営）'!#REF!,'（既設）調査結果'!$B$5:$C$1998,2,FALSE),0))</f>
        <v>#REF!</v>
      </c>
      <c r="AF1621" s="29" t="e">
        <f>'施設リストA-1（直営）'!#REF!</f>
        <v>#REF!</v>
      </c>
      <c r="AG1621" s="29" t="e">
        <f>'施設リストA-1（直営）'!#REF!</f>
        <v>#REF!</v>
      </c>
      <c r="AH1621" s="30" t="e">
        <f>IF(AG1621="新設",VLOOKUP('施設リストA-1（直営）'!#REF!,'（新設）照明器具'!$B$5:$C$1990,2,FALSE),IF('部屋別効果（直）'!AG1621="撤去",VLOOKUP('施設リストA-1（直営）'!#REF!,'（既設）調査結果'!$B$5:$C$1998,2,FALSE),0))</f>
        <v>#REF!</v>
      </c>
      <c r="AI1621" s="29" t="e">
        <f>'施設リストA-1（直営）'!#REF!</f>
        <v>#REF!</v>
      </c>
      <c r="AJ1621" s="29" t="e">
        <f>'施設リストA-1（直営）'!#REF!</f>
        <v>#REF!</v>
      </c>
      <c r="AK1621" s="30" t="e">
        <f>IF(AJ1621="新設",VLOOKUP('施設リストA-1（直営）'!#REF!,'（新設）照明器具'!$B$5:$C$1990,2,FALSE),IF('部屋別効果（直）'!AJ1621="撤去",VLOOKUP('施設リストA-1（直営）'!#REF!,'（既設）調査結果'!$B$5:$C$1998,2,FALSE),0))</f>
        <v>#REF!</v>
      </c>
      <c r="AL1621" s="29" t="e">
        <f>'施設リストA-1（直営）'!#REF!</f>
        <v>#REF!</v>
      </c>
    </row>
    <row r="1622" spans="1:38" customFormat="1">
      <c r="A1622" s="94"/>
      <c r="B1622" s="16" t="e">
        <f>'施設リストA-1（直営）'!#REF!</f>
        <v>#REF!</v>
      </c>
      <c r="C1622" s="14" t="e">
        <f>'施設リストA-1（直営）'!#REF!</f>
        <v>#REF!</v>
      </c>
      <c r="D1622" s="94" t="e">
        <f>'施設リストA-1（直営）'!#REF!</f>
        <v>#REF!</v>
      </c>
      <c r="E1622" s="20" t="e">
        <f>'施設リストA-1（直営）'!#REF!</f>
        <v>#REF!</v>
      </c>
      <c r="F1622" s="20" t="e">
        <f>'施設リストA-1（直営）'!#REF!</f>
        <v>#REF!</v>
      </c>
      <c r="G1622" s="13" t="e">
        <f>'施設リストA-1（直営）'!#REF!</f>
        <v>#REF!</v>
      </c>
      <c r="H1622" s="28" t="e">
        <f t="shared" si="25"/>
        <v>#REF!</v>
      </c>
      <c r="I1622" s="29" t="e">
        <f>'施設リストA-1（直営）'!#REF!</f>
        <v>#REF!</v>
      </c>
      <c r="J1622" s="30" t="e">
        <f>IF(I1622="新設",VLOOKUP('施設リストA-1（直営）'!#REF!,'（新設）照明器具'!$B$5:$C$1990,2,FALSE),IF('部屋別効果（直）'!I1622="撤去",VLOOKUP('施設リストA-1（直営）'!#REF!,'（既設）調査結果'!$B$5:$C$1998,2,FALSE),0))</f>
        <v>#REF!</v>
      </c>
      <c r="K1622" s="29" t="e">
        <f>'施設リストA-1（直営）'!#REF!</f>
        <v>#REF!</v>
      </c>
      <c r="L1622" s="29" t="e">
        <f>'施設リストA-1（直営）'!#REF!</f>
        <v>#REF!</v>
      </c>
      <c r="M1622" s="30" t="e">
        <f>IF(L1622="新設",VLOOKUP('施設リストA-1（直営）'!#REF!,'（新設）照明器具'!$B$5:$C$1990,2,FALSE),IF('部屋別効果（直）'!L1622="撤去",VLOOKUP('施設リストA-1（直営）'!#REF!,'（既設）調査結果'!$B$5:$C$1998,2,FALSE),0))</f>
        <v>#REF!</v>
      </c>
      <c r="N1622" s="29" t="e">
        <f>'施設リストA-1（直営）'!#REF!</f>
        <v>#REF!</v>
      </c>
      <c r="O1622" s="29" t="e">
        <f>'施設リストA-1（直営）'!#REF!</f>
        <v>#REF!</v>
      </c>
      <c r="P1622" s="30" t="e">
        <f>IF(O1622="新設",VLOOKUP('施設リストA-1（直営）'!#REF!,'（新設）照明器具'!$B$5:$C$1990,2,FALSE),IF('部屋別効果（直）'!O1622="撤去",VLOOKUP('施設リストA-1（直営）'!#REF!,'（既設）調査結果'!$B$5:$C$1998,2,FALSE),0))</f>
        <v>#REF!</v>
      </c>
      <c r="Q1622" s="29" t="e">
        <f>'施設リストA-1（直営）'!#REF!</f>
        <v>#REF!</v>
      </c>
      <c r="R1622" s="29" t="e">
        <f>'施設リストA-1（直営）'!#REF!</f>
        <v>#REF!</v>
      </c>
      <c r="S1622" s="30" t="e">
        <f>IF(R1622="新設",VLOOKUP('施設リストA-1（直営）'!#REF!,'（新設）照明器具'!$B$5:$C$1990,2,FALSE),IF('部屋別効果（直）'!R1622="撤去",VLOOKUP('施設リストA-1（直営）'!#REF!,'（既設）調査結果'!$B$5:$C$1998,2,FALSE),0))</f>
        <v>#REF!</v>
      </c>
      <c r="T1622" s="29" t="e">
        <f>'施設リストA-1（直営）'!#REF!</f>
        <v>#REF!</v>
      </c>
      <c r="U1622" s="29" t="e">
        <f>'施設リストA-1（直営）'!#REF!</f>
        <v>#REF!</v>
      </c>
      <c r="V1622" s="30" t="e">
        <f>IF(U1622="新設",VLOOKUP('施設リストA-1（直営）'!#REF!,'（新設）照明器具'!$B$5:$C$1990,2,FALSE),IF('部屋別効果（直）'!U1622="撤去",VLOOKUP('施設リストA-1（直営）'!#REF!,'（既設）調査結果'!$B$5:$C$1998,2,FALSE),0))</f>
        <v>#REF!</v>
      </c>
      <c r="W1622" s="29" t="e">
        <f>'施設リストA-1（直営）'!#REF!</f>
        <v>#REF!</v>
      </c>
      <c r="X1622" s="29" t="e">
        <f>'施設リストA-1（直営）'!#REF!</f>
        <v>#REF!</v>
      </c>
      <c r="Y1622" s="30" t="e">
        <f>IF(X1622="新設",VLOOKUP('施設リストA-1（直営）'!#REF!,'（新設）照明器具'!$B$5:$C$1990,2,FALSE),IF('部屋別効果（直）'!X1622="撤去",VLOOKUP('施設リストA-1（直営）'!#REF!,'（既設）調査結果'!$B$5:$C$1998,2,FALSE),0))</f>
        <v>#REF!</v>
      </c>
      <c r="Z1622" s="29" t="e">
        <f>'施設リストA-1（直営）'!#REF!</f>
        <v>#REF!</v>
      </c>
      <c r="AA1622" s="29" t="e">
        <f>'施設リストA-1（直営）'!#REF!</f>
        <v>#REF!</v>
      </c>
      <c r="AB1622" s="30" t="e">
        <f>IF(AA1622="新設",VLOOKUP('施設リストA-1（直営）'!#REF!,'（新設）照明器具'!$B$5:$C$1990,2,FALSE),IF('部屋別効果（直）'!AA1622="撤去",VLOOKUP('施設リストA-1（直営）'!#REF!,'（既設）調査結果'!$B$5:$C$1998,2,FALSE),0))</f>
        <v>#REF!</v>
      </c>
      <c r="AC1622" s="29" t="e">
        <f>'施設リストA-1（直営）'!#REF!</f>
        <v>#REF!</v>
      </c>
      <c r="AD1622" s="29" t="e">
        <f>'施設リストA-1（直営）'!#REF!</f>
        <v>#REF!</v>
      </c>
      <c r="AE1622" s="30" t="e">
        <f>IF(AD1622="新設",VLOOKUP('施設リストA-1（直営）'!#REF!,'（新設）照明器具'!$B$5:$C$1990,2,FALSE),IF('部屋別効果（直）'!AD1622="撤去",VLOOKUP('施設リストA-1（直営）'!#REF!,'（既設）調査結果'!$B$5:$C$1998,2,FALSE),0))</f>
        <v>#REF!</v>
      </c>
      <c r="AF1622" s="29" t="e">
        <f>'施設リストA-1（直営）'!#REF!</f>
        <v>#REF!</v>
      </c>
      <c r="AG1622" s="29" t="e">
        <f>'施設リストA-1（直営）'!#REF!</f>
        <v>#REF!</v>
      </c>
      <c r="AH1622" s="30" t="e">
        <f>IF(AG1622="新設",VLOOKUP('施設リストA-1（直営）'!#REF!,'（新設）照明器具'!$B$5:$C$1990,2,FALSE),IF('部屋別効果（直）'!AG1622="撤去",VLOOKUP('施設リストA-1（直営）'!#REF!,'（既設）調査結果'!$B$5:$C$1998,2,FALSE),0))</f>
        <v>#REF!</v>
      </c>
      <c r="AI1622" s="29" t="e">
        <f>'施設リストA-1（直営）'!#REF!</f>
        <v>#REF!</v>
      </c>
      <c r="AJ1622" s="29" t="e">
        <f>'施設リストA-1（直営）'!#REF!</f>
        <v>#REF!</v>
      </c>
      <c r="AK1622" s="30" t="e">
        <f>IF(AJ1622="新設",VLOOKUP('施設リストA-1（直営）'!#REF!,'（新設）照明器具'!$B$5:$C$1990,2,FALSE),IF('部屋別効果（直）'!AJ1622="撤去",VLOOKUP('施設リストA-1（直営）'!#REF!,'（既設）調査結果'!$B$5:$C$1998,2,FALSE),0))</f>
        <v>#REF!</v>
      </c>
      <c r="AL1622" s="29" t="e">
        <f>'施設リストA-1（直営）'!#REF!</f>
        <v>#REF!</v>
      </c>
    </row>
    <row r="1623" spans="1:38" customFormat="1">
      <c r="A1623" s="94"/>
      <c r="B1623" s="16" t="e">
        <f>'施設リストA-1（直営）'!#REF!</f>
        <v>#REF!</v>
      </c>
      <c r="C1623" s="14" t="e">
        <f>'施設リストA-1（直営）'!#REF!</f>
        <v>#REF!</v>
      </c>
      <c r="D1623" s="94" t="e">
        <f>'施設リストA-1（直営）'!#REF!</f>
        <v>#REF!</v>
      </c>
      <c r="E1623" s="20" t="e">
        <f>'施設リストA-1（直営）'!#REF!</f>
        <v>#REF!</v>
      </c>
      <c r="F1623" s="20" t="e">
        <f>'施設リストA-1（直営）'!#REF!</f>
        <v>#REF!</v>
      </c>
      <c r="G1623" s="13" t="e">
        <f>'施設リストA-1（直営）'!#REF!</f>
        <v>#REF!</v>
      </c>
      <c r="H1623" s="28" t="e">
        <f t="shared" si="25"/>
        <v>#REF!</v>
      </c>
      <c r="I1623" s="29" t="e">
        <f>'施設リストA-1（直営）'!#REF!</f>
        <v>#REF!</v>
      </c>
      <c r="J1623" s="30" t="e">
        <f>IF(I1623="新設",VLOOKUP('施設リストA-1（直営）'!#REF!,'（新設）照明器具'!$B$5:$C$1990,2,FALSE),IF('部屋別効果（直）'!I1623="撤去",VLOOKUP('施設リストA-1（直営）'!#REF!,'（既設）調査結果'!$B$5:$C$1998,2,FALSE),0))</f>
        <v>#REF!</v>
      </c>
      <c r="K1623" s="29" t="e">
        <f>'施設リストA-1（直営）'!#REF!</f>
        <v>#REF!</v>
      </c>
      <c r="L1623" s="29" t="e">
        <f>'施設リストA-1（直営）'!#REF!</f>
        <v>#REF!</v>
      </c>
      <c r="M1623" s="30" t="e">
        <f>IF(L1623="新設",VLOOKUP('施設リストA-1（直営）'!#REF!,'（新設）照明器具'!$B$5:$C$1990,2,FALSE),IF('部屋別効果（直）'!L1623="撤去",VLOOKUP('施設リストA-1（直営）'!#REF!,'（既設）調査結果'!$B$5:$C$1998,2,FALSE),0))</f>
        <v>#REF!</v>
      </c>
      <c r="N1623" s="29" t="e">
        <f>'施設リストA-1（直営）'!#REF!</f>
        <v>#REF!</v>
      </c>
      <c r="O1623" s="29" t="e">
        <f>'施設リストA-1（直営）'!#REF!</f>
        <v>#REF!</v>
      </c>
      <c r="P1623" s="30" t="e">
        <f>IF(O1623="新設",VLOOKUP('施設リストA-1（直営）'!#REF!,'（新設）照明器具'!$B$5:$C$1990,2,FALSE),IF('部屋別効果（直）'!O1623="撤去",VLOOKUP('施設リストA-1（直営）'!#REF!,'（既設）調査結果'!$B$5:$C$1998,2,FALSE),0))</f>
        <v>#REF!</v>
      </c>
      <c r="Q1623" s="29" t="e">
        <f>'施設リストA-1（直営）'!#REF!</f>
        <v>#REF!</v>
      </c>
      <c r="R1623" s="29" t="e">
        <f>'施設リストA-1（直営）'!#REF!</f>
        <v>#REF!</v>
      </c>
      <c r="S1623" s="30" t="e">
        <f>IF(R1623="新設",VLOOKUP('施設リストA-1（直営）'!#REF!,'（新設）照明器具'!$B$5:$C$1990,2,FALSE),IF('部屋別効果（直）'!R1623="撤去",VLOOKUP('施設リストA-1（直営）'!#REF!,'（既設）調査結果'!$B$5:$C$1998,2,FALSE),0))</f>
        <v>#REF!</v>
      </c>
      <c r="T1623" s="29" t="e">
        <f>'施設リストA-1（直営）'!#REF!</f>
        <v>#REF!</v>
      </c>
      <c r="U1623" s="29" t="e">
        <f>'施設リストA-1（直営）'!#REF!</f>
        <v>#REF!</v>
      </c>
      <c r="V1623" s="30" t="e">
        <f>IF(U1623="新設",VLOOKUP('施設リストA-1（直営）'!#REF!,'（新設）照明器具'!$B$5:$C$1990,2,FALSE),IF('部屋別効果（直）'!U1623="撤去",VLOOKUP('施設リストA-1（直営）'!#REF!,'（既設）調査結果'!$B$5:$C$1998,2,FALSE),0))</f>
        <v>#REF!</v>
      </c>
      <c r="W1623" s="29" t="e">
        <f>'施設リストA-1（直営）'!#REF!</f>
        <v>#REF!</v>
      </c>
      <c r="X1623" s="29" t="e">
        <f>'施設リストA-1（直営）'!#REF!</f>
        <v>#REF!</v>
      </c>
      <c r="Y1623" s="30" t="e">
        <f>IF(X1623="新設",VLOOKUP('施設リストA-1（直営）'!#REF!,'（新設）照明器具'!$B$5:$C$1990,2,FALSE),IF('部屋別効果（直）'!X1623="撤去",VLOOKUP('施設リストA-1（直営）'!#REF!,'（既設）調査結果'!$B$5:$C$1998,2,FALSE),0))</f>
        <v>#REF!</v>
      </c>
      <c r="Z1623" s="29" t="e">
        <f>'施設リストA-1（直営）'!#REF!</f>
        <v>#REF!</v>
      </c>
      <c r="AA1623" s="29" t="e">
        <f>'施設リストA-1（直営）'!#REF!</f>
        <v>#REF!</v>
      </c>
      <c r="AB1623" s="30" t="e">
        <f>IF(AA1623="新設",VLOOKUP('施設リストA-1（直営）'!#REF!,'（新設）照明器具'!$B$5:$C$1990,2,FALSE),IF('部屋別効果（直）'!AA1623="撤去",VLOOKUP('施設リストA-1（直営）'!#REF!,'（既設）調査結果'!$B$5:$C$1998,2,FALSE),0))</f>
        <v>#REF!</v>
      </c>
      <c r="AC1623" s="29" t="e">
        <f>'施設リストA-1（直営）'!#REF!</f>
        <v>#REF!</v>
      </c>
      <c r="AD1623" s="29" t="e">
        <f>'施設リストA-1（直営）'!#REF!</f>
        <v>#REF!</v>
      </c>
      <c r="AE1623" s="30" t="e">
        <f>IF(AD1623="新設",VLOOKUP('施設リストA-1（直営）'!#REF!,'（新設）照明器具'!$B$5:$C$1990,2,FALSE),IF('部屋別効果（直）'!AD1623="撤去",VLOOKUP('施設リストA-1（直営）'!#REF!,'（既設）調査結果'!$B$5:$C$1998,2,FALSE),0))</f>
        <v>#REF!</v>
      </c>
      <c r="AF1623" s="29" t="e">
        <f>'施設リストA-1（直営）'!#REF!</f>
        <v>#REF!</v>
      </c>
      <c r="AG1623" s="29" t="e">
        <f>'施設リストA-1（直営）'!#REF!</f>
        <v>#REF!</v>
      </c>
      <c r="AH1623" s="30" t="e">
        <f>IF(AG1623="新設",VLOOKUP('施設リストA-1（直営）'!#REF!,'（新設）照明器具'!$B$5:$C$1990,2,FALSE),IF('部屋別効果（直）'!AG1623="撤去",VLOOKUP('施設リストA-1（直営）'!#REF!,'（既設）調査結果'!$B$5:$C$1998,2,FALSE),0))</f>
        <v>#REF!</v>
      </c>
      <c r="AI1623" s="29" t="e">
        <f>'施設リストA-1（直営）'!#REF!</f>
        <v>#REF!</v>
      </c>
      <c r="AJ1623" s="29" t="e">
        <f>'施設リストA-1（直営）'!#REF!</f>
        <v>#REF!</v>
      </c>
      <c r="AK1623" s="30" t="e">
        <f>IF(AJ1623="新設",VLOOKUP('施設リストA-1（直営）'!#REF!,'（新設）照明器具'!$B$5:$C$1990,2,FALSE),IF('部屋別効果（直）'!AJ1623="撤去",VLOOKUP('施設リストA-1（直営）'!#REF!,'（既設）調査結果'!$B$5:$C$1998,2,FALSE),0))</f>
        <v>#REF!</v>
      </c>
      <c r="AL1623" s="29" t="e">
        <f>'施設リストA-1（直営）'!#REF!</f>
        <v>#REF!</v>
      </c>
    </row>
    <row r="1624" spans="1:38" customFormat="1">
      <c r="A1624" s="94"/>
      <c r="B1624" s="16" t="e">
        <f>'施設リストA-1（直営）'!#REF!</f>
        <v>#REF!</v>
      </c>
      <c r="C1624" s="14" t="e">
        <f>'施設リストA-1（直営）'!#REF!</f>
        <v>#REF!</v>
      </c>
      <c r="D1624" s="94" t="e">
        <f>'施設リストA-1（直営）'!#REF!</f>
        <v>#REF!</v>
      </c>
      <c r="E1624" s="20" t="e">
        <f>'施設リストA-1（直営）'!#REF!</f>
        <v>#REF!</v>
      </c>
      <c r="F1624" s="20" t="e">
        <f>'施設リストA-1（直営）'!#REF!</f>
        <v>#REF!</v>
      </c>
      <c r="G1624" s="13" t="e">
        <f>'施設リストA-1（直営）'!#REF!</f>
        <v>#REF!</v>
      </c>
      <c r="H1624" s="28" t="e">
        <f t="shared" si="25"/>
        <v>#REF!</v>
      </c>
      <c r="I1624" s="29" t="e">
        <f>'施設リストA-1（直営）'!#REF!</f>
        <v>#REF!</v>
      </c>
      <c r="J1624" s="30" t="e">
        <f>IF(I1624="新設",VLOOKUP('施設リストA-1（直営）'!#REF!,'（新設）照明器具'!$B$5:$C$1990,2,FALSE),IF('部屋別効果（直）'!I1624="撤去",VLOOKUP('施設リストA-1（直営）'!#REF!,'（既設）調査結果'!$B$5:$C$1998,2,FALSE),0))</f>
        <v>#REF!</v>
      </c>
      <c r="K1624" s="29" t="e">
        <f>'施設リストA-1（直営）'!#REF!</f>
        <v>#REF!</v>
      </c>
      <c r="L1624" s="29" t="e">
        <f>'施設リストA-1（直営）'!#REF!</f>
        <v>#REF!</v>
      </c>
      <c r="M1624" s="30" t="e">
        <f>IF(L1624="新設",VLOOKUP('施設リストA-1（直営）'!#REF!,'（新設）照明器具'!$B$5:$C$1990,2,FALSE),IF('部屋別効果（直）'!L1624="撤去",VLOOKUP('施設リストA-1（直営）'!#REF!,'（既設）調査結果'!$B$5:$C$1998,2,FALSE),0))</f>
        <v>#REF!</v>
      </c>
      <c r="N1624" s="29" t="e">
        <f>'施設リストA-1（直営）'!#REF!</f>
        <v>#REF!</v>
      </c>
      <c r="O1624" s="29" t="e">
        <f>'施設リストA-1（直営）'!#REF!</f>
        <v>#REF!</v>
      </c>
      <c r="P1624" s="30" t="e">
        <f>IF(O1624="新設",VLOOKUP('施設リストA-1（直営）'!#REF!,'（新設）照明器具'!$B$5:$C$1990,2,FALSE),IF('部屋別効果（直）'!O1624="撤去",VLOOKUP('施設リストA-1（直営）'!#REF!,'（既設）調査結果'!$B$5:$C$1998,2,FALSE),0))</f>
        <v>#REF!</v>
      </c>
      <c r="Q1624" s="29" t="e">
        <f>'施設リストA-1（直営）'!#REF!</f>
        <v>#REF!</v>
      </c>
      <c r="R1624" s="29" t="e">
        <f>'施設リストA-1（直営）'!#REF!</f>
        <v>#REF!</v>
      </c>
      <c r="S1624" s="30" t="e">
        <f>IF(R1624="新設",VLOOKUP('施設リストA-1（直営）'!#REF!,'（新設）照明器具'!$B$5:$C$1990,2,FALSE),IF('部屋別効果（直）'!R1624="撤去",VLOOKUP('施設リストA-1（直営）'!#REF!,'（既設）調査結果'!$B$5:$C$1998,2,FALSE),0))</f>
        <v>#REF!</v>
      </c>
      <c r="T1624" s="29" t="e">
        <f>'施設リストA-1（直営）'!#REF!</f>
        <v>#REF!</v>
      </c>
      <c r="U1624" s="29" t="e">
        <f>'施設リストA-1（直営）'!#REF!</f>
        <v>#REF!</v>
      </c>
      <c r="V1624" s="30" t="e">
        <f>IF(U1624="新設",VLOOKUP('施設リストA-1（直営）'!#REF!,'（新設）照明器具'!$B$5:$C$1990,2,FALSE),IF('部屋別効果（直）'!U1624="撤去",VLOOKUP('施設リストA-1（直営）'!#REF!,'（既設）調査結果'!$B$5:$C$1998,2,FALSE),0))</f>
        <v>#REF!</v>
      </c>
      <c r="W1624" s="29" t="e">
        <f>'施設リストA-1（直営）'!#REF!</f>
        <v>#REF!</v>
      </c>
      <c r="X1624" s="29" t="e">
        <f>'施設リストA-1（直営）'!#REF!</f>
        <v>#REF!</v>
      </c>
      <c r="Y1624" s="30" t="e">
        <f>IF(X1624="新設",VLOOKUP('施設リストA-1（直営）'!#REF!,'（新設）照明器具'!$B$5:$C$1990,2,FALSE),IF('部屋別効果（直）'!X1624="撤去",VLOOKUP('施設リストA-1（直営）'!#REF!,'（既設）調査結果'!$B$5:$C$1998,2,FALSE),0))</f>
        <v>#REF!</v>
      </c>
      <c r="Z1624" s="29" t="e">
        <f>'施設リストA-1（直営）'!#REF!</f>
        <v>#REF!</v>
      </c>
      <c r="AA1624" s="29" t="e">
        <f>'施設リストA-1（直営）'!#REF!</f>
        <v>#REF!</v>
      </c>
      <c r="AB1624" s="30" t="e">
        <f>IF(AA1624="新設",VLOOKUP('施設リストA-1（直営）'!#REF!,'（新設）照明器具'!$B$5:$C$1990,2,FALSE),IF('部屋別効果（直）'!AA1624="撤去",VLOOKUP('施設リストA-1（直営）'!#REF!,'（既設）調査結果'!$B$5:$C$1998,2,FALSE),0))</f>
        <v>#REF!</v>
      </c>
      <c r="AC1624" s="29" t="e">
        <f>'施設リストA-1（直営）'!#REF!</f>
        <v>#REF!</v>
      </c>
      <c r="AD1624" s="29" t="e">
        <f>'施設リストA-1（直営）'!#REF!</f>
        <v>#REF!</v>
      </c>
      <c r="AE1624" s="30" t="e">
        <f>IF(AD1624="新設",VLOOKUP('施設リストA-1（直営）'!#REF!,'（新設）照明器具'!$B$5:$C$1990,2,FALSE),IF('部屋別効果（直）'!AD1624="撤去",VLOOKUP('施設リストA-1（直営）'!#REF!,'（既設）調査結果'!$B$5:$C$1998,2,FALSE),0))</f>
        <v>#REF!</v>
      </c>
      <c r="AF1624" s="29" t="e">
        <f>'施設リストA-1（直営）'!#REF!</f>
        <v>#REF!</v>
      </c>
      <c r="AG1624" s="29" t="e">
        <f>'施設リストA-1（直営）'!#REF!</f>
        <v>#REF!</v>
      </c>
      <c r="AH1624" s="30" t="e">
        <f>IF(AG1624="新設",VLOOKUP('施設リストA-1（直営）'!#REF!,'（新設）照明器具'!$B$5:$C$1990,2,FALSE),IF('部屋別効果（直）'!AG1624="撤去",VLOOKUP('施設リストA-1（直営）'!#REF!,'（既設）調査結果'!$B$5:$C$1998,2,FALSE),0))</f>
        <v>#REF!</v>
      </c>
      <c r="AI1624" s="29" t="e">
        <f>'施設リストA-1（直営）'!#REF!</f>
        <v>#REF!</v>
      </c>
      <c r="AJ1624" s="29" t="e">
        <f>'施設リストA-1（直営）'!#REF!</f>
        <v>#REF!</v>
      </c>
      <c r="AK1624" s="30" t="e">
        <f>IF(AJ1624="新設",VLOOKUP('施設リストA-1（直営）'!#REF!,'（新設）照明器具'!$B$5:$C$1990,2,FALSE),IF('部屋別効果（直）'!AJ1624="撤去",VLOOKUP('施設リストA-1（直営）'!#REF!,'（既設）調査結果'!$B$5:$C$1998,2,FALSE),0))</f>
        <v>#REF!</v>
      </c>
      <c r="AL1624" s="29" t="e">
        <f>'施設リストA-1（直営）'!#REF!</f>
        <v>#REF!</v>
      </c>
    </row>
    <row r="1625" spans="1:38" customFormat="1">
      <c r="A1625" s="94"/>
      <c r="B1625" s="16" t="e">
        <f>'施設リストA-1（直営）'!#REF!</f>
        <v>#REF!</v>
      </c>
      <c r="C1625" s="14" t="e">
        <f>'施設リストA-1（直営）'!#REF!</f>
        <v>#REF!</v>
      </c>
      <c r="D1625" s="94" t="e">
        <f>'施設リストA-1（直営）'!#REF!</f>
        <v>#REF!</v>
      </c>
      <c r="E1625" s="20" t="e">
        <f>'施設リストA-1（直営）'!#REF!</f>
        <v>#REF!</v>
      </c>
      <c r="F1625" s="20" t="e">
        <f>'施設リストA-1（直営）'!#REF!</f>
        <v>#REF!</v>
      </c>
      <c r="G1625" s="13" t="e">
        <f>'施設リストA-1（直営）'!#REF!</f>
        <v>#REF!</v>
      </c>
      <c r="H1625" s="28" t="e">
        <f t="shared" si="25"/>
        <v>#REF!</v>
      </c>
      <c r="I1625" s="29" t="e">
        <f>'施設リストA-1（直営）'!#REF!</f>
        <v>#REF!</v>
      </c>
      <c r="J1625" s="30" t="e">
        <f>IF(I1625="新設",VLOOKUP('施設リストA-1（直営）'!#REF!,'（新設）照明器具'!$B$5:$C$1990,2,FALSE),IF('部屋別効果（直）'!I1625="撤去",VLOOKUP('施設リストA-1（直営）'!#REF!,'（既設）調査結果'!$B$5:$C$1998,2,FALSE),0))</f>
        <v>#REF!</v>
      </c>
      <c r="K1625" s="29" t="e">
        <f>'施設リストA-1（直営）'!#REF!</f>
        <v>#REF!</v>
      </c>
      <c r="L1625" s="29" t="e">
        <f>'施設リストA-1（直営）'!#REF!</f>
        <v>#REF!</v>
      </c>
      <c r="M1625" s="30" t="e">
        <f>IF(L1625="新設",VLOOKUP('施設リストA-1（直営）'!#REF!,'（新設）照明器具'!$B$5:$C$1990,2,FALSE),IF('部屋別効果（直）'!L1625="撤去",VLOOKUP('施設リストA-1（直営）'!#REF!,'（既設）調査結果'!$B$5:$C$1998,2,FALSE),0))</f>
        <v>#REF!</v>
      </c>
      <c r="N1625" s="29" t="e">
        <f>'施設リストA-1（直営）'!#REF!</f>
        <v>#REF!</v>
      </c>
      <c r="O1625" s="29" t="e">
        <f>'施設リストA-1（直営）'!#REF!</f>
        <v>#REF!</v>
      </c>
      <c r="P1625" s="30" t="e">
        <f>IF(O1625="新設",VLOOKUP('施設リストA-1（直営）'!#REF!,'（新設）照明器具'!$B$5:$C$1990,2,FALSE),IF('部屋別効果（直）'!O1625="撤去",VLOOKUP('施設リストA-1（直営）'!#REF!,'（既設）調査結果'!$B$5:$C$1998,2,FALSE),0))</f>
        <v>#REF!</v>
      </c>
      <c r="Q1625" s="29" t="e">
        <f>'施設リストA-1（直営）'!#REF!</f>
        <v>#REF!</v>
      </c>
      <c r="R1625" s="29" t="e">
        <f>'施設リストA-1（直営）'!#REF!</f>
        <v>#REF!</v>
      </c>
      <c r="S1625" s="30" t="e">
        <f>IF(R1625="新設",VLOOKUP('施設リストA-1（直営）'!#REF!,'（新設）照明器具'!$B$5:$C$1990,2,FALSE),IF('部屋別効果（直）'!R1625="撤去",VLOOKUP('施設リストA-1（直営）'!#REF!,'（既設）調査結果'!$B$5:$C$1998,2,FALSE),0))</f>
        <v>#REF!</v>
      </c>
      <c r="T1625" s="29" t="e">
        <f>'施設リストA-1（直営）'!#REF!</f>
        <v>#REF!</v>
      </c>
      <c r="U1625" s="29" t="e">
        <f>'施設リストA-1（直営）'!#REF!</f>
        <v>#REF!</v>
      </c>
      <c r="V1625" s="30" t="e">
        <f>IF(U1625="新設",VLOOKUP('施設リストA-1（直営）'!#REF!,'（新設）照明器具'!$B$5:$C$1990,2,FALSE),IF('部屋別効果（直）'!U1625="撤去",VLOOKUP('施設リストA-1（直営）'!#REF!,'（既設）調査結果'!$B$5:$C$1998,2,FALSE),0))</f>
        <v>#REF!</v>
      </c>
      <c r="W1625" s="29" t="e">
        <f>'施設リストA-1（直営）'!#REF!</f>
        <v>#REF!</v>
      </c>
      <c r="X1625" s="29" t="e">
        <f>'施設リストA-1（直営）'!#REF!</f>
        <v>#REF!</v>
      </c>
      <c r="Y1625" s="30" t="e">
        <f>IF(X1625="新設",VLOOKUP('施設リストA-1（直営）'!#REF!,'（新設）照明器具'!$B$5:$C$1990,2,FALSE),IF('部屋別効果（直）'!X1625="撤去",VLOOKUP('施設リストA-1（直営）'!#REF!,'（既設）調査結果'!$B$5:$C$1998,2,FALSE),0))</f>
        <v>#REF!</v>
      </c>
      <c r="Z1625" s="29" t="e">
        <f>'施設リストA-1（直営）'!#REF!</f>
        <v>#REF!</v>
      </c>
      <c r="AA1625" s="29" t="e">
        <f>'施設リストA-1（直営）'!#REF!</f>
        <v>#REF!</v>
      </c>
      <c r="AB1625" s="30" t="e">
        <f>IF(AA1625="新設",VLOOKUP('施設リストA-1（直営）'!#REF!,'（新設）照明器具'!$B$5:$C$1990,2,FALSE),IF('部屋別効果（直）'!AA1625="撤去",VLOOKUP('施設リストA-1（直営）'!#REF!,'（既設）調査結果'!$B$5:$C$1998,2,FALSE),0))</f>
        <v>#REF!</v>
      </c>
      <c r="AC1625" s="29" t="e">
        <f>'施設リストA-1（直営）'!#REF!</f>
        <v>#REF!</v>
      </c>
      <c r="AD1625" s="29" t="e">
        <f>'施設リストA-1（直営）'!#REF!</f>
        <v>#REF!</v>
      </c>
      <c r="AE1625" s="30" t="e">
        <f>IF(AD1625="新設",VLOOKUP('施設リストA-1（直営）'!#REF!,'（新設）照明器具'!$B$5:$C$1990,2,FALSE),IF('部屋別効果（直）'!AD1625="撤去",VLOOKUP('施設リストA-1（直営）'!#REF!,'（既設）調査結果'!$B$5:$C$1998,2,FALSE),0))</f>
        <v>#REF!</v>
      </c>
      <c r="AF1625" s="29" t="e">
        <f>'施設リストA-1（直営）'!#REF!</f>
        <v>#REF!</v>
      </c>
      <c r="AG1625" s="29" t="e">
        <f>'施設リストA-1（直営）'!#REF!</f>
        <v>#REF!</v>
      </c>
      <c r="AH1625" s="30" t="e">
        <f>IF(AG1625="新設",VLOOKUP('施設リストA-1（直営）'!#REF!,'（新設）照明器具'!$B$5:$C$1990,2,FALSE),IF('部屋別効果（直）'!AG1625="撤去",VLOOKUP('施設リストA-1（直営）'!#REF!,'（既設）調査結果'!$B$5:$C$1998,2,FALSE),0))</f>
        <v>#REF!</v>
      </c>
      <c r="AI1625" s="29" t="e">
        <f>'施設リストA-1（直営）'!#REF!</f>
        <v>#REF!</v>
      </c>
      <c r="AJ1625" s="29" t="e">
        <f>'施設リストA-1（直営）'!#REF!</f>
        <v>#REF!</v>
      </c>
      <c r="AK1625" s="30" t="e">
        <f>IF(AJ1625="新設",VLOOKUP('施設リストA-1（直営）'!#REF!,'（新設）照明器具'!$B$5:$C$1990,2,FALSE),IF('部屋別効果（直）'!AJ1625="撤去",VLOOKUP('施設リストA-1（直営）'!#REF!,'（既設）調査結果'!$B$5:$C$1998,2,FALSE),0))</f>
        <v>#REF!</v>
      </c>
      <c r="AL1625" s="29" t="e">
        <f>'施設リストA-1（直営）'!#REF!</f>
        <v>#REF!</v>
      </c>
    </row>
    <row r="1626" spans="1:38" customFormat="1">
      <c r="A1626" s="94"/>
      <c r="B1626" s="16" t="e">
        <f>'施設リストA-1（直営）'!#REF!</f>
        <v>#REF!</v>
      </c>
      <c r="C1626" s="14" t="e">
        <f>'施設リストA-1（直営）'!#REF!</f>
        <v>#REF!</v>
      </c>
      <c r="D1626" s="94" t="e">
        <f>'施設リストA-1（直営）'!#REF!</f>
        <v>#REF!</v>
      </c>
      <c r="E1626" s="20" t="e">
        <f>'施設リストA-1（直営）'!#REF!</f>
        <v>#REF!</v>
      </c>
      <c r="F1626" s="20" t="e">
        <f>'施設リストA-1（直営）'!#REF!</f>
        <v>#REF!</v>
      </c>
      <c r="G1626" s="13" t="e">
        <f>'施設リストA-1（直営）'!#REF!</f>
        <v>#REF!</v>
      </c>
      <c r="H1626" s="28" t="e">
        <f t="shared" si="25"/>
        <v>#REF!</v>
      </c>
      <c r="I1626" s="29" t="e">
        <f>'施設リストA-1（直営）'!#REF!</f>
        <v>#REF!</v>
      </c>
      <c r="J1626" s="30" t="e">
        <f>IF(I1626="新設",VLOOKUP('施設リストA-1（直営）'!#REF!,'（新設）照明器具'!$B$5:$C$1990,2,FALSE),IF('部屋別効果（直）'!I1626="撤去",VLOOKUP('施設リストA-1（直営）'!#REF!,'（既設）調査結果'!$B$5:$C$1998,2,FALSE),0))</f>
        <v>#REF!</v>
      </c>
      <c r="K1626" s="29" t="e">
        <f>'施設リストA-1（直営）'!#REF!</f>
        <v>#REF!</v>
      </c>
      <c r="L1626" s="29" t="e">
        <f>'施設リストA-1（直営）'!#REF!</f>
        <v>#REF!</v>
      </c>
      <c r="M1626" s="30" t="e">
        <f>IF(L1626="新設",VLOOKUP('施設リストA-1（直営）'!#REF!,'（新設）照明器具'!$B$5:$C$1990,2,FALSE),IF('部屋別効果（直）'!L1626="撤去",VLOOKUP('施設リストA-1（直営）'!#REF!,'（既設）調査結果'!$B$5:$C$1998,2,FALSE),0))</f>
        <v>#REF!</v>
      </c>
      <c r="N1626" s="29" t="e">
        <f>'施設リストA-1（直営）'!#REF!</f>
        <v>#REF!</v>
      </c>
      <c r="O1626" s="29" t="e">
        <f>'施設リストA-1（直営）'!#REF!</f>
        <v>#REF!</v>
      </c>
      <c r="P1626" s="30" t="e">
        <f>IF(O1626="新設",VLOOKUP('施設リストA-1（直営）'!#REF!,'（新設）照明器具'!$B$5:$C$1990,2,FALSE),IF('部屋別効果（直）'!O1626="撤去",VLOOKUP('施設リストA-1（直営）'!#REF!,'（既設）調査結果'!$B$5:$C$1998,2,FALSE),0))</f>
        <v>#REF!</v>
      </c>
      <c r="Q1626" s="29" t="e">
        <f>'施設リストA-1（直営）'!#REF!</f>
        <v>#REF!</v>
      </c>
      <c r="R1626" s="29" t="e">
        <f>'施設リストA-1（直営）'!#REF!</f>
        <v>#REF!</v>
      </c>
      <c r="S1626" s="30" t="e">
        <f>IF(R1626="新設",VLOOKUP('施設リストA-1（直営）'!#REF!,'（新設）照明器具'!$B$5:$C$1990,2,FALSE),IF('部屋別効果（直）'!R1626="撤去",VLOOKUP('施設リストA-1（直営）'!#REF!,'（既設）調査結果'!$B$5:$C$1998,2,FALSE),0))</f>
        <v>#REF!</v>
      </c>
      <c r="T1626" s="29" t="e">
        <f>'施設リストA-1（直営）'!#REF!</f>
        <v>#REF!</v>
      </c>
      <c r="U1626" s="29" t="e">
        <f>'施設リストA-1（直営）'!#REF!</f>
        <v>#REF!</v>
      </c>
      <c r="V1626" s="30" t="e">
        <f>IF(U1626="新設",VLOOKUP('施設リストA-1（直営）'!#REF!,'（新設）照明器具'!$B$5:$C$1990,2,FALSE),IF('部屋別効果（直）'!U1626="撤去",VLOOKUP('施設リストA-1（直営）'!#REF!,'（既設）調査結果'!$B$5:$C$1998,2,FALSE),0))</f>
        <v>#REF!</v>
      </c>
      <c r="W1626" s="29" t="e">
        <f>'施設リストA-1（直営）'!#REF!</f>
        <v>#REF!</v>
      </c>
      <c r="X1626" s="29" t="e">
        <f>'施設リストA-1（直営）'!#REF!</f>
        <v>#REF!</v>
      </c>
      <c r="Y1626" s="30" t="e">
        <f>IF(X1626="新設",VLOOKUP('施設リストA-1（直営）'!#REF!,'（新設）照明器具'!$B$5:$C$1990,2,FALSE),IF('部屋別効果（直）'!X1626="撤去",VLOOKUP('施設リストA-1（直営）'!#REF!,'（既設）調査結果'!$B$5:$C$1998,2,FALSE),0))</f>
        <v>#REF!</v>
      </c>
      <c r="Z1626" s="29" t="e">
        <f>'施設リストA-1（直営）'!#REF!</f>
        <v>#REF!</v>
      </c>
      <c r="AA1626" s="29" t="e">
        <f>'施設リストA-1（直営）'!#REF!</f>
        <v>#REF!</v>
      </c>
      <c r="AB1626" s="30" t="e">
        <f>IF(AA1626="新設",VLOOKUP('施設リストA-1（直営）'!#REF!,'（新設）照明器具'!$B$5:$C$1990,2,FALSE),IF('部屋別効果（直）'!AA1626="撤去",VLOOKUP('施設リストA-1（直営）'!#REF!,'（既設）調査結果'!$B$5:$C$1998,2,FALSE),0))</f>
        <v>#REF!</v>
      </c>
      <c r="AC1626" s="29" t="e">
        <f>'施設リストA-1（直営）'!#REF!</f>
        <v>#REF!</v>
      </c>
      <c r="AD1626" s="29" t="e">
        <f>'施設リストA-1（直営）'!#REF!</f>
        <v>#REF!</v>
      </c>
      <c r="AE1626" s="30" t="e">
        <f>IF(AD1626="新設",VLOOKUP('施設リストA-1（直営）'!#REF!,'（新設）照明器具'!$B$5:$C$1990,2,FALSE),IF('部屋別効果（直）'!AD1626="撤去",VLOOKUP('施設リストA-1（直営）'!#REF!,'（既設）調査結果'!$B$5:$C$1998,2,FALSE),0))</f>
        <v>#REF!</v>
      </c>
      <c r="AF1626" s="29" t="e">
        <f>'施設リストA-1（直営）'!#REF!</f>
        <v>#REF!</v>
      </c>
      <c r="AG1626" s="29" t="e">
        <f>'施設リストA-1（直営）'!#REF!</f>
        <v>#REF!</v>
      </c>
      <c r="AH1626" s="30" t="e">
        <f>IF(AG1626="新設",VLOOKUP('施設リストA-1（直営）'!#REF!,'（新設）照明器具'!$B$5:$C$1990,2,FALSE),IF('部屋別効果（直）'!AG1626="撤去",VLOOKUP('施設リストA-1（直営）'!#REF!,'（既設）調査結果'!$B$5:$C$1998,2,FALSE),0))</f>
        <v>#REF!</v>
      </c>
      <c r="AI1626" s="29" t="e">
        <f>'施設リストA-1（直営）'!#REF!</f>
        <v>#REF!</v>
      </c>
      <c r="AJ1626" s="29" t="e">
        <f>'施設リストA-1（直営）'!#REF!</f>
        <v>#REF!</v>
      </c>
      <c r="AK1626" s="30" t="e">
        <f>IF(AJ1626="新設",VLOOKUP('施設リストA-1（直営）'!#REF!,'（新設）照明器具'!$B$5:$C$1990,2,FALSE),IF('部屋別効果（直）'!AJ1626="撤去",VLOOKUP('施設リストA-1（直営）'!#REF!,'（既設）調査結果'!$B$5:$C$1998,2,FALSE),0))</f>
        <v>#REF!</v>
      </c>
      <c r="AL1626" s="29" t="e">
        <f>'施設リストA-1（直営）'!#REF!</f>
        <v>#REF!</v>
      </c>
    </row>
    <row r="1627" spans="1:38" customFormat="1">
      <c r="A1627" s="94"/>
      <c r="B1627" s="16" t="e">
        <f>'施設リストA-1（直営）'!#REF!</f>
        <v>#REF!</v>
      </c>
      <c r="C1627" s="14" t="e">
        <f>'施設リストA-1（直営）'!#REF!</f>
        <v>#REF!</v>
      </c>
      <c r="D1627" s="94" t="e">
        <f>'施設リストA-1（直営）'!#REF!</f>
        <v>#REF!</v>
      </c>
      <c r="E1627" s="20" t="e">
        <f>'施設リストA-1（直営）'!#REF!</f>
        <v>#REF!</v>
      </c>
      <c r="F1627" s="20" t="e">
        <f>'施設リストA-1（直営）'!#REF!</f>
        <v>#REF!</v>
      </c>
      <c r="G1627" s="13" t="e">
        <f>'施設リストA-1（直営）'!#REF!</f>
        <v>#REF!</v>
      </c>
      <c r="H1627" s="28" t="e">
        <f t="shared" si="25"/>
        <v>#REF!</v>
      </c>
      <c r="I1627" s="29" t="e">
        <f>'施設リストA-1（直営）'!#REF!</f>
        <v>#REF!</v>
      </c>
      <c r="J1627" s="30" t="e">
        <f>IF(I1627="新設",VLOOKUP('施設リストA-1（直営）'!#REF!,'（新設）照明器具'!$B$5:$C$1990,2,FALSE),IF('部屋別効果（直）'!I1627="撤去",VLOOKUP('施設リストA-1（直営）'!#REF!,'（既設）調査結果'!$B$5:$C$1998,2,FALSE),0))</f>
        <v>#REF!</v>
      </c>
      <c r="K1627" s="29" t="e">
        <f>'施設リストA-1（直営）'!#REF!</f>
        <v>#REF!</v>
      </c>
      <c r="L1627" s="29" t="e">
        <f>'施設リストA-1（直営）'!#REF!</f>
        <v>#REF!</v>
      </c>
      <c r="M1627" s="30" t="e">
        <f>IF(L1627="新設",VLOOKUP('施設リストA-1（直営）'!#REF!,'（新設）照明器具'!$B$5:$C$1990,2,FALSE),IF('部屋別効果（直）'!L1627="撤去",VLOOKUP('施設リストA-1（直営）'!#REF!,'（既設）調査結果'!$B$5:$C$1998,2,FALSE),0))</f>
        <v>#REF!</v>
      </c>
      <c r="N1627" s="29" t="e">
        <f>'施設リストA-1（直営）'!#REF!</f>
        <v>#REF!</v>
      </c>
      <c r="O1627" s="29" t="e">
        <f>'施設リストA-1（直営）'!#REF!</f>
        <v>#REF!</v>
      </c>
      <c r="P1627" s="30" t="e">
        <f>IF(O1627="新設",VLOOKUP('施設リストA-1（直営）'!#REF!,'（新設）照明器具'!$B$5:$C$1990,2,FALSE),IF('部屋別効果（直）'!O1627="撤去",VLOOKUP('施設リストA-1（直営）'!#REF!,'（既設）調査結果'!$B$5:$C$1998,2,FALSE),0))</f>
        <v>#REF!</v>
      </c>
      <c r="Q1627" s="29" t="e">
        <f>'施設リストA-1（直営）'!#REF!</f>
        <v>#REF!</v>
      </c>
      <c r="R1627" s="29" t="e">
        <f>'施設リストA-1（直営）'!#REF!</f>
        <v>#REF!</v>
      </c>
      <c r="S1627" s="30" t="e">
        <f>IF(R1627="新設",VLOOKUP('施設リストA-1（直営）'!#REF!,'（新設）照明器具'!$B$5:$C$1990,2,FALSE),IF('部屋別効果（直）'!R1627="撤去",VLOOKUP('施設リストA-1（直営）'!#REF!,'（既設）調査結果'!$B$5:$C$1998,2,FALSE),0))</f>
        <v>#REF!</v>
      </c>
      <c r="T1627" s="29" t="e">
        <f>'施設リストA-1（直営）'!#REF!</f>
        <v>#REF!</v>
      </c>
      <c r="U1627" s="29" t="e">
        <f>'施設リストA-1（直営）'!#REF!</f>
        <v>#REF!</v>
      </c>
      <c r="V1627" s="30" t="e">
        <f>IF(U1627="新設",VLOOKUP('施設リストA-1（直営）'!#REF!,'（新設）照明器具'!$B$5:$C$1990,2,FALSE),IF('部屋別効果（直）'!U1627="撤去",VLOOKUP('施設リストA-1（直営）'!#REF!,'（既設）調査結果'!$B$5:$C$1998,2,FALSE),0))</f>
        <v>#REF!</v>
      </c>
      <c r="W1627" s="29" t="e">
        <f>'施設リストA-1（直営）'!#REF!</f>
        <v>#REF!</v>
      </c>
      <c r="X1627" s="29" t="e">
        <f>'施設リストA-1（直営）'!#REF!</f>
        <v>#REF!</v>
      </c>
      <c r="Y1627" s="30" t="e">
        <f>IF(X1627="新設",VLOOKUP('施設リストA-1（直営）'!#REF!,'（新設）照明器具'!$B$5:$C$1990,2,FALSE),IF('部屋別効果（直）'!X1627="撤去",VLOOKUP('施設リストA-1（直営）'!#REF!,'（既設）調査結果'!$B$5:$C$1998,2,FALSE),0))</f>
        <v>#REF!</v>
      </c>
      <c r="Z1627" s="29" t="e">
        <f>'施設リストA-1（直営）'!#REF!</f>
        <v>#REF!</v>
      </c>
      <c r="AA1627" s="29" t="e">
        <f>'施設リストA-1（直営）'!#REF!</f>
        <v>#REF!</v>
      </c>
      <c r="AB1627" s="30" t="e">
        <f>IF(AA1627="新設",VLOOKUP('施設リストA-1（直営）'!#REF!,'（新設）照明器具'!$B$5:$C$1990,2,FALSE),IF('部屋別効果（直）'!AA1627="撤去",VLOOKUP('施設リストA-1（直営）'!#REF!,'（既設）調査結果'!$B$5:$C$1998,2,FALSE),0))</f>
        <v>#REF!</v>
      </c>
      <c r="AC1627" s="29" t="e">
        <f>'施設リストA-1（直営）'!#REF!</f>
        <v>#REF!</v>
      </c>
      <c r="AD1627" s="29" t="e">
        <f>'施設リストA-1（直営）'!#REF!</f>
        <v>#REF!</v>
      </c>
      <c r="AE1627" s="30" t="e">
        <f>IF(AD1627="新設",VLOOKUP('施設リストA-1（直営）'!#REF!,'（新設）照明器具'!$B$5:$C$1990,2,FALSE),IF('部屋別効果（直）'!AD1627="撤去",VLOOKUP('施設リストA-1（直営）'!#REF!,'（既設）調査結果'!$B$5:$C$1998,2,FALSE),0))</f>
        <v>#REF!</v>
      </c>
      <c r="AF1627" s="29" t="e">
        <f>'施設リストA-1（直営）'!#REF!</f>
        <v>#REF!</v>
      </c>
      <c r="AG1627" s="29" t="e">
        <f>'施設リストA-1（直営）'!#REF!</f>
        <v>#REF!</v>
      </c>
      <c r="AH1627" s="30" t="e">
        <f>IF(AG1627="新設",VLOOKUP('施設リストA-1（直営）'!#REF!,'（新設）照明器具'!$B$5:$C$1990,2,FALSE),IF('部屋別効果（直）'!AG1627="撤去",VLOOKUP('施設リストA-1（直営）'!#REF!,'（既設）調査結果'!$B$5:$C$1998,2,FALSE),0))</f>
        <v>#REF!</v>
      </c>
      <c r="AI1627" s="29" t="e">
        <f>'施設リストA-1（直営）'!#REF!</f>
        <v>#REF!</v>
      </c>
      <c r="AJ1627" s="29" t="e">
        <f>'施設リストA-1（直営）'!#REF!</f>
        <v>#REF!</v>
      </c>
      <c r="AK1627" s="30" t="e">
        <f>IF(AJ1627="新設",VLOOKUP('施設リストA-1（直営）'!#REF!,'（新設）照明器具'!$B$5:$C$1990,2,FALSE),IF('部屋別効果（直）'!AJ1627="撤去",VLOOKUP('施設リストA-1（直営）'!#REF!,'（既設）調査結果'!$B$5:$C$1998,2,FALSE),0))</f>
        <v>#REF!</v>
      </c>
      <c r="AL1627" s="29" t="e">
        <f>'施設リストA-1（直営）'!#REF!</f>
        <v>#REF!</v>
      </c>
    </row>
    <row r="1628" spans="1:38" customFormat="1">
      <c r="A1628" s="94"/>
      <c r="B1628" s="16" t="e">
        <f>'施設リストA-1（直営）'!#REF!</f>
        <v>#REF!</v>
      </c>
      <c r="C1628" s="14" t="e">
        <f>'施設リストA-1（直営）'!#REF!</f>
        <v>#REF!</v>
      </c>
      <c r="D1628" s="94" t="e">
        <f>'施設リストA-1（直営）'!#REF!</f>
        <v>#REF!</v>
      </c>
      <c r="E1628" s="20" t="e">
        <f>'施設リストA-1（直営）'!#REF!</f>
        <v>#REF!</v>
      </c>
      <c r="F1628" s="20" t="e">
        <f>'施設リストA-1（直営）'!#REF!</f>
        <v>#REF!</v>
      </c>
      <c r="G1628" s="13" t="e">
        <f>'施設リストA-1（直営）'!#REF!</f>
        <v>#REF!</v>
      </c>
      <c r="H1628" s="28" t="e">
        <f t="shared" si="25"/>
        <v>#REF!</v>
      </c>
      <c r="I1628" s="29" t="e">
        <f>'施設リストA-1（直営）'!#REF!</f>
        <v>#REF!</v>
      </c>
      <c r="J1628" s="30" t="e">
        <f>IF(I1628="新設",VLOOKUP('施設リストA-1（直営）'!#REF!,'（新設）照明器具'!$B$5:$C$1990,2,FALSE),IF('部屋別効果（直）'!I1628="撤去",VLOOKUP('施設リストA-1（直営）'!#REF!,'（既設）調査結果'!$B$5:$C$1998,2,FALSE),0))</f>
        <v>#REF!</v>
      </c>
      <c r="K1628" s="29" t="e">
        <f>'施設リストA-1（直営）'!#REF!</f>
        <v>#REF!</v>
      </c>
      <c r="L1628" s="29" t="e">
        <f>'施設リストA-1（直営）'!#REF!</f>
        <v>#REF!</v>
      </c>
      <c r="M1628" s="30" t="e">
        <f>IF(L1628="新設",VLOOKUP('施設リストA-1（直営）'!#REF!,'（新設）照明器具'!$B$5:$C$1990,2,FALSE),IF('部屋別効果（直）'!L1628="撤去",VLOOKUP('施設リストA-1（直営）'!#REF!,'（既設）調査結果'!$B$5:$C$1998,2,FALSE),0))</f>
        <v>#REF!</v>
      </c>
      <c r="N1628" s="29" t="e">
        <f>'施設リストA-1（直営）'!#REF!</f>
        <v>#REF!</v>
      </c>
      <c r="O1628" s="29" t="e">
        <f>'施設リストA-1（直営）'!#REF!</f>
        <v>#REF!</v>
      </c>
      <c r="P1628" s="30" t="e">
        <f>IF(O1628="新設",VLOOKUP('施設リストA-1（直営）'!#REF!,'（新設）照明器具'!$B$5:$C$1990,2,FALSE),IF('部屋別効果（直）'!O1628="撤去",VLOOKUP('施設リストA-1（直営）'!#REF!,'（既設）調査結果'!$B$5:$C$1998,2,FALSE),0))</f>
        <v>#REF!</v>
      </c>
      <c r="Q1628" s="29" t="e">
        <f>'施設リストA-1（直営）'!#REF!</f>
        <v>#REF!</v>
      </c>
      <c r="R1628" s="29" t="e">
        <f>'施設リストA-1（直営）'!#REF!</f>
        <v>#REF!</v>
      </c>
      <c r="S1628" s="30" t="e">
        <f>IF(R1628="新設",VLOOKUP('施設リストA-1（直営）'!#REF!,'（新設）照明器具'!$B$5:$C$1990,2,FALSE),IF('部屋別効果（直）'!R1628="撤去",VLOOKUP('施設リストA-1（直営）'!#REF!,'（既設）調査結果'!$B$5:$C$1998,2,FALSE),0))</f>
        <v>#REF!</v>
      </c>
      <c r="T1628" s="29" t="e">
        <f>'施設リストA-1（直営）'!#REF!</f>
        <v>#REF!</v>
      </c>
      <c r="U1628" s="29" t="e">
        <f>'施設リストA-1（直営）'!#REF!</f>
        <v>#REF!</v>
      </c>
      <c r="V1628" s="30" t="e">
        <f>IF(U1628="新設",VLOOKUP('施設リストA-1（直営）'!#REF!,'（新設）照明器具'!$B$5:$C$1990,2,FALSE),IF('部屋別効果（直）'!U1628="撤去",VLOOKUP('施設リストA-1（直営）'!#REF!,'（既設）調査結果'!$B$5:$C$1998,2,FALSE),0))</f>
        <v>#REF!</v>
      </c>
      <c r="W1628" s="29" t="e">
        <f>'施設リストA-1（直営）'!#REF!</f>
        <v>#REF!</v>
      </c>
      <c r="X1628" s="29" t="e">
        <f>'施設リストA-1（直営）'!#REF!</f>
        <v>#REF!</v>
      </c>
      <c r="Y1628" s="30" t="e">
        <f>IF(X1628="新設",VLOOKUP('施設リストA-1（直営）'!#REF!,'（新設）照明器具'!$B$5:$C$1990,2,FALSE),IF('部屋別効果（直）'!X1628="撤去",VLOOKUP('施設リストA-1（直営）'!#REF!,'（既設）調査結果'!$B$5:$C$1998,2,FALSE),0))</f>
        <v>#REF!</v>
      </c>
      <c r="Z1628" s="29" t="e">
        <f>'施設リストA-1（直営）'!#REF!</f>
        <v>#REF!</v>
      </c>
      <c r="AA1628" s="29" t="e">
        <f>'施設リストA-1（直営）'!#REF!</f>
        <v>#REF!</v>
      </c>
      <c r="AB1628" s="30" t="e">
        <f>IF(AA1628="新設",VLOOKUP('施設リストA-1（直営）'!#REF!,'（新設）照明器具'!$B$5:$C$1990,2,FALSE),IF('部屋別効果（直）'!AA1628="撤去",VLOOKUP('施設リストA-1（直営）'!#REF!,'（既設）調査結果'!$B$5:$C$1998,2,FALSE),0))</f>
        <v>#REF!</v>
      </c>
      <c r="AC1628" s="29" t="e">
        <f>'施設リストA-1（直営）'!#REF!</f>
        <v>#REF!</v>
      </c>
      <c r="AD1628" s="29" t="e">
        <f>'施設リストA-1（直営）'!#REF!</f>
        <v>#REF!</v>
      </c>
      <c r="AE1628" s="30" t="e">
        <f>IF(AD1628="新設",VLOOKUP('施設リストA-1（直営）'!#REF!,'（新設）照明器具'!$B$5:$C$1990,2,FALSE),IF('部屋別効果（直）'!AD1628="撤去",VLOOKUP('施設リストA-1（直営）'!#REF!,'（既設）調査結果'!$B$5:$C$1998,2,FALSE),0))</f>
        <v>#REF!</v>
      </c>
      <c r="AF1628" s="29" t="e">
        <f>'施設リストA-1（直営）'!#REF!</f>
        <v>#REF!</v>
      </c>
      <c r="AG1628" s="29" t="e">
        <f>'施設リストA-1（直営）'!#REF!</f>
        <v>#REF!</v>
      </c>
      <c r="AH1628" s="30" t="e">
        <f>IF(AG1628="新設",VLOOKUP('施設リストA-1（直営）'!#REF!,'（新設）照明器具'!$B$5:$C$1990,2,FALSE),IF('部屋別効果（直）'!AG1628="撤去",VLOOKUP('施設リストA-1（直営）'!#REF!,'（既設）調査結果'!$B$5:$C$1998,2,FALSE),0))</f>
        <v>#REF!</v>
      </c>
      <c r="AI1628" s="29" t="e">
        <f>'施設リストA-1（直営）'!#REF!</f>
        <v>#REF!</v>
      </c>
      <c r="AJ1628" s="29" t="e">
        <f>'施設リストA-1（直営）'!#REF!</f>
        <v>#REF!</v>
      </c>
      <c r="AK1628" s="30" t="e">
        <f>IF(AJ1628="新設",VLOOKUP('施設リストA-1（直営）'!#REF!,'（新設）照明器具'!$B$5:$C$1990,2,FALSE),IF('部屋別効果（直）'!AJ1628="撤去",VLOOKUP('施設リストA-1（直営）'!#REF!,'（既設）調査結果'!$B$5:$C$1998,2,FALSE),0))</f>
        <v>#REF!</v>
      </c>
      <c r="AL1628" s="29" t="e">
        <f>'施設リストA-1（直営）'!#REF!</f>
        <v>#REF!</v>
      </c>
    </row>
    <row r="1629" spans="1:38" customFormat="1">
      <c r="A1629" s="94"/>
      <c r="B1629" s="16" t="e">
        <f>'施設リストA-1（直営）'!#REF!</f>
        <v>#REF!</v>
      </c>
      <c r="C1629" s="14" t="e">
        <f>'施設リストA-1（直営）'!#REF!</f>
        <v>#REF!</v>
      </c>
      <c r="D1629" s="94" t="e">
        <f>'施設リストA-1（直営）'!#REF!</f>
        <v>#REF!</v>
      </c>
      <c r="E1629" s="20" t="e">
        <f>'施設リストA-1（直営）'!#REF!</f>
        <v>#REF!</v>
      </c>
      <c r="F1629" s="20" t="e">
        <f>'施設リストA-1（直営）'!#REF!</f>
        <v>#REF!</v>
      </c>
      <c r="G1629" s="13" t="e">
        <f>'施設リストA-1（直営）'!#REF!</f>
        <v>#REF!</v>
      </c>
      <c r="H1629" s="28" t="e">
        <f t="shared" si="25"/>
        <v>#REF!</v>
      </c>
      <c r="I1629" s="29" t="e">
        <f>'施設リストA-1（直営）'!#REF!</f>
        <v>#REF!</v>
      </c>
      <c r="J1629" s="30" t="e">
        <f>IF(I1629="新設",VLOOKUP('施設リストA-1（直営）'!#REF!,'（新設）照明器具'!$B$5:$C$1990,2,FALSE),IF('部屋別効果（直）'!I1629="撤去",VLOOKUP('施設リストA-1（直営）'!#REF!,'（既設）調査結果'!$B$5:$C$1998,2,FALSE),0))</f>
        <v>#REF!</v>
      </c>
      <c r="K1629" s="29" t="e">
        <f>'施設リストA-1（直営）'!#REF!</f>
        <v>#REF!</v>
      </c>
      <c r="L1629" s="29" t="e">
        <f>'施設リストA-1（直営）'!#REF!</f>
        <v>#REF!</v>
      </c>
      <c r="M1629" s="30" t="e">
        <f>IF(L1629="新設",VLOOKUP('施設リストA-1（直営）'!#REF!,'（新設）照明器具'!$B$5:$C$1990,2,FALSE),IF('部屋別効果（直）'!L1629="撤去",VLOOKUP('施設リストA-1（直営）'!#REF!,'（既設）調査結果'!$B$5:$C$1998,2,FALSE),0))</f>
        <v>#REF!</v>
      </c>
      <c r="N1629" s="29" t="e">
        <f>'施設リストA-1（直営）'!#REF!</f>
        <v>#REF!</v>
      </c>
      <c r="O1629" s="29" t="e">
        <f>'施設リストA-1（直営）'!#REF!</f>
        <v>#REF!</v>
      </c>
      <c r="P1629" s="30" t="e">
        <f>IF(O1629="新設",VLOOKUP('施設リストA-1（直営）'!#REF!,'（新設）照明器具'!$B$5:$C$1990,2,FALSE),IF('部屋別効果（直）'!O1629="撤去",VLOOKUP('施設リストA-1（直営）'!#REF!,'（既設）調査結果'!$B$5:$C$1998,2,FALSE),0))</f>
        <v>#REF!</v>
      </c>
      <c r="Q1629" s="29" t="e">
        <f>'施設リストA-1（直営）'!#REF!</f>
        <v>#REF!</v>
      </c>
      <c r="R1629" s="29" t="e">
        <f>'施設リストA-1（直営）'!#REF!</f>
        <v>#REF!</v>
      </c>
      <c r="S1629" s="30" t="e">
        <f>IF(R1629="新設",VLOOKUP('施設リストA-1（直営）'!#REF!,'（新設）照明器具'!$B$5:$C$1990,2,FALSE),IF('部屋別効果（直）'!R1629="撤去",VLOOKUP('施設リストA-1（直営）'!#REF!,'（既設）調査結果'!$B$5:$C$1998,2,FALSE),0))</f>
        <v>#REF!</v>
      </c>
      <c r="T1629" s="29" t="e">
        <f>'施設リストA-1（直営）'!#REF!</f>
        <v>#REF!</v>
      </c>
      <c r="U1629" s="29" t="e">
        <f>'施設リストA-1（直営）'!#REF!</f>
        <v>#REF!</v>
      </c>
      <c r="V1629" s="30" t="e">
        <f>IF(U1629="新設",VLOOKUP('施設リストA-1（直営）'!#REF!,'（新設）照明器具'!$B$5:$C$1990,2,FALSE),IF('部屋別効果（直）'!U1629="撤去",VLOOKUP('施設リストA-1（直営）'!#REF!,'（既設）調査結果'!$B$5:$C$1998,2,FALSE),0))</f>
        <v>#REF!</v>
      </c>
      <c r="W1629" s="29" t="e">
        <f>'施設リストA-1（直営）'!#REF!</f>
        <v>#REF!</v>
      </c>
      <c r="X1629" s="29" t="e">
        <f>'施設リストA-1（直営）'!#REF!</f>
        <v>#REF!</v>
      </c>
      <c r="Y1629" s="30" t="e">
        <f>IF(X1629="新設",VLOOKUP('施設リストA-1（直営）'!#REF!,'（新設）照明器具'!$B$5:$C$1990,2,FALSE),IF('部屋別効果（直）'!X1629="撤去",VLOOKUP('施設リストA-1（直営）'!#REF!,'（既設）調査結果'!$B$5:$C$1998,2,FALSE),0))</f>
        <v>#REF!</v>
      </c>
      <c r="Z1629" s="29" t="e">
        <f>'施設リストA-1（直営）'!#REF!</f>
        <v>#REF!</v>
      </c>
      <c r="AA1629" s="29" t="e">
        <f>'施設リストA-1（直営）'!#REF!</f>
        <v>#REF!</v>
      </c>
      <c r="AB1629" s="30" t="e">
        <f>IF(AA1629="新設",VLOOKUP('施設リストA-1（直営）'!#REF!,'（新設）照明器具'!$B$5:$C$1990,2,FALSE),IF('部屋別効果（直）'!AA1629="撤去",VLOOKUP('施設リストA-1（直営）'!#REF!,'（既設）調査結果'!$B$5:$C$1998,2,FALSE),0))</f>
        <v>#REF!</v>
      </c>
      <c r="AC1629" s="29" t="e">
        <f>'施設リストA-1（直営）'!#REF!</f>
        <v>#REF!</v>
      </c>
      <c r="AD1629" s="29" t="e">
        <f>'施設リストA-1（直営）'!#REF!</f>
        <v>#REF!</v>
      </c>
      <c r="AE1629" s="30" t="e">
        <f>IF(AD1629="新設",VLOOKUP('施設リストA-1（直営）'!#REF!,'（新設）照明器具'!$B$5:$C$1990,2,FALSE),IF('部屋別効果（直）'!AD1629="撤去",VLOOKUP('施設リストA-1（直営）'!#REF!,'（既設）調査結果'!$B$5:$C$1998,2,FALSE),0))</f>
        <v>#REF!</v>
      </c>
      <c r="AF1629" s="29" t="e">
        <f>'施設リストA-1（直営）'!#REF!</f>
        <v>#REF!</v>
      </c>
      <c r="AG1629" s="29" t="e">
        <f>'施設リストA-1（直営）'!#REF!</f>
        <v>#REF!</v>
      </c>
      <c r="AH1629" s="30" t="e">
        <f>IF(AG1629="新設",VLOOKUP('施設リストA-1（直営）'!#REF!,'（新設）照明器具'!$B$5:$C$1990,2,FALSE),IF('部屋別効果（直）'!AG1629="撤去",VLOOKUP('施設リストA-1（直営）'!#REF!,'（既設）調査結果'!$B$5:$C$1998,2,FALSE),0))</f>
        <v>#REF!</v>
      </c>
      <c r="AI1629" s="29" t="e">
        <f>'施設リストA-1（直営）'!#REF!</f>
        <v>#REF!</v>
      </c>
      <c r="AJ1629" s="29" t="e">
        <f>'施設リストA-1（直営）'!#REF!</f>
        <v>#REF!</v>
      </c>
      <c r="AK1629" s="30" t="e">
        <f>IF(AJ1629="新設",VLOOKUP('施設リストA-1（直営）'!#REF!,'（新設）照明器具'!$B$5:$C$1990,2,FALSE),IF('部屋別効果（直）'!AJ1629="撤去",VLOOKUP('施設リストA-1（直営）'!#REF!,'（既設）調査結果'!$B$5:$C$1998,2,FALSE),0))</f>
        <v>#REF!</v>
      </c>
      <c r="AL1629" s="29" t="e">
        <f>'施設リストA-1（直営）'!#REF!</f>
        <v>#REF!</v>
      </c>
    </row>
    <row r="1630" spans="1:38" customFormat="1">
      <c r="A1630" s="94"/>
      <c r="B1630" s="16" t="e">
        <f>'施設リストA-1（直営）'!#REF!</f>
        <v>#REF!</v>
      </c>
      <c r="C1630" s="14" t="e">
        <f>'施設リストA-1（直営）'!#REF!</f>
        <v>#REF!</v>
      </c>
      <c r="D1630" s="94" t="e">
        <f>'施設リストA-1（直営）'!#REF!</f>
        <v>#REF!</v>
      </c>
      <c r="E1630" s="20" t="e">
        <f>'施設リストA-1（直営）'!#REF!</f>
        <v>#REF!</v>
      </c>
      <c r="F1630" s="20" t="e">
        <f>'施設リストA-1（直営）'!#REF!</f>
        <v>#REF!</v>
      </c>
      <c r="G1630" s="13" t="e">
        <f>'施設リストA-1（直営）'!#REF!</f>
        <v>#REF!</v>
      </c>
      <c r="H1630" s="28" t="e">
        <f t="shared" si="25"/>
        <v>#REF!</v>
      </c>
      <c r="I1630" s="29" t="e">
        <f>'施設リストA-1（直営）'!#REF!</f>
        <v>#REF!</v>
      </c>
      <c r="J1630" s="30" t="e">
        <f>IF(I1630="新設",VLOOKUP('施設リストA-1（直営）'!#REF!,'（新設）照明器具'!$B$5:$C$1990,2,FALSE),IF('部屋別効果（直）'!I1630="撤去",VLOOKUP('施設リストA-1（直営）'!#REF!,'（既設）調査結果'!$B$5:$C$1998,2,FALSE),0))</f>
        <v>#REF!</v>
      </c>
      <c r="K1630" s="29" t="e">
        <f>'施設リストA-1（直営）'!#REF!</f>
        <v>#REF!</v>
      </c>
      <c r="L1630" s="29" t="e">
        <f>'施設リストA-1（直営）'!#REF!</f>
        <v>#REF!</v>
      </c>
      <c r="M1630" s="30" t="e">
        <f>IF(L1630="新設",VLOOKUP('施設リストA-1（直営）'!#REF!,'（新設）照明器具'!$B$5:$C$1990,2,FALSE),IF('部屋別効果（直）'!L1630="撤去",VLOOKUP('施設リストA-1（直営）'!#REF!,'（既設）調査結果'!$B$5:$C$1998,2,FALSE),0))</f>
        <v>#REF!</v>
      </c>
      <c r="N1630" s="29" t="e">
        <f>'施設リストA-1（直営）'!#REF!</f>
        <v>#REF!</v>
      </c>
      <c r="O1630" s="29" t="e">
        <f>'施設リストA-1（直営）'!#REF!</f>
        <v>#REF!</v>
      </c>
      <c r="P1630" s="30" t="e">
        <f>IF(O1630="新設",VLOOKUP('施設リストA-1（直営）'!#REF!,'（新設）照明器具'!$B$5:$C$1990,2,FALSE),IF('部屋別効果（直）'!O1630="撤去",VLOOKUP('施設リストA-1（直営）'!#REF!,'（既設）調査結果'!$B$5:$C$1998,2,FALSE),0))</f>
        <v>#REF!</v>
      </c>
      <c r="Q1630" s="29" t="e">
        <f>'施設リストA-1（直営）'!#REF!</f>
        <v>#REF!</v>
      </c>
      <c r="R1630" s="29" t="e">
        <f>'施設リストA-1（直営）'!#REF!</f>
        <v>#REF!</v>
      </c>
      <c r="S1630" s="30" t="e">
        <f>IF(R1630="新設",VLOOKUP('施設リストA-1（直営）'!#REF!,'（新設）照明器具'!$B$5:$C$1990,2,FALSE),IF('部屋別効果（直）'!R1630="撤去",VLOOKUP('施設リストA-1（直営）'!#REF!,'（既設）調査結果'!$B$5:$C$1998,2,FALSE),0))</f>
        <v>#REF!</v>
      </c>
      <c r="T1630" s="29" t="e">
        <f>'施設リストA-1（直営）'!#REF!</f>
        <v>#REF!</v>
      </c>
      <c r="U1630" s="29" t="e">
        <f>'施設リストA-1（直営）'!#REF!</f>
        <v>#REF!</v>
      </c>
      <c r="V1630" s="30" t="e">
        <f>IF(U1630="新設",VLOOKUP('施設リストA-1（直営）'!#REF!,'（新設）照明器具'!$B$5:$C$1990,2,FALSE),IF('部屋別効果（直）'!U1630="撤去",VLOOKUP('施設リストA-1（直営）'!#REF!,'（既設）調査結果'!$B$5:$C$1998,2,FALSE),0))</f>
        <v>#REF!</v>
      </c>
      <c r="W1630" s="29" t="e">
        <f>'施設リストA-1（直営）'!#REF!</f>
        <v>#REF!</v>
      </c>
      <c r="X1630" s="29" t="e">
        <f>'施設リストA-1（直営）'!#REF!</f>
        <v>#REF!</v>
      </c>
      <c r="Y1630" s="30" t="e">
        <f>IF(X1630="新設",VLOOKUP('施設リストA-1（直営）'!#REF!,'（新設）照明器具'!$B$5:$C$1990,2,FALSE),IF('部屋別効果（直）'!X1630="撤去",VLOOKUP('施設リストA-1（直営）'!#REF!,'（既設）調査結果'!$B$5:$C$1998,2,FALSE),0))</f>
        <v>#REF!</v>
      </c>
      <c r="Z1630" s="29" t="e">
        <f>'施設リストA-1（直営）'!#REF!</f>
        <v>#REF!</v>
      </c>
      <c r="AA1630" s="29" t="e">
        <f>'施設リストA-1（直営）'!#REF!</f>
        <v>#REF!</v>
      </c>
      <c r="AB1630" s="30" t="e">
        <f>IF(AA1630="新設",VLOOKUP('施設リストA-1（直営）'!#REF!,'（新設）照明器具'!$B$5:$C$1990,2,FALSE),IF('部屋別効果（直）'!AA1630="撤去",VLOOKUP('施設リストA-1（直営）'!#REF!,'（既設）調査結果'!$B$5:$C$1998,2,FALSE),0))</f>
        <v>#REF!</v>
      </c>
      <c r="AC1630" s="29" t="e">
        <f>'施設リストA-1（直営）'!#REF!</f>
        <v>#REF!</v>
      </c>
      <c r="AD1630" s="29" t="e">
        <f>'施設リストA-1（直営）'!#REF!</f>
        <v>#REF!</v>
      </c>
      <c r="AE1630" s="30" t="e">
        <f>IF(AD1630="新設",VLOOKUP('施設リストA-1（直営）'!#REF!,'（新設）照明器具'!$B$5:$C$1990,2,FALSE),IF('部屋別効果（直）'!AD1630="撤去",VLOOKUP('施設リストA-1（直営）'!#REF!,'（既設）調査結果'!$B$5:$C$1998,2,FALSE),0))</f>
        <v>#REF!</v>
      </c>
      <c r="AF1630" s="29" t="e">
        <f>'施設リストA-1（直営）'!#REF!</f>
        <v>#REF!</v>
      </c>
      <c r="AG1630" s="29" t="e">
        <f>'施設リストA-1（直営）'!#REF!</f>
        <v>#REF!</v>
      </c>
      <c r="AH1630" s="30" t="e">
        <f>IF(AG1630="新設",VLOOKUP('施設リストA-1（直営）'!#REF!,'（新設）照明器具'!$B$5:$C$1990,2,FALSE),IF('部屋別効果（直）'!AG1630="撤去",VLOOKUP('施設リストA-1（直営）'!#REF!,'（既設）調査結果'!$B$5:$C$1998,2,FALSE),0))</f>
        <v>#REF!</v>
      </c>
      <c r="AI1630" s="29" t="e">
        <f>'施設リストA-1（直営）'!#REF!</f>
        <v>#REF!</v>
      </c>
      <c r="AJ1630" s="29" t="e">
        <f>'施設リストA-1（直営）'!#REF!</f>
        <v>#REF!</v>
      </c>
      <c r="AK1630" s="30" t="e">
        <f>IF(AJ1630="新設",VLOOKUP('施設リストA-1（直営）'!#REF!,'（新設）照明器具'!$B$5:$C$1990,2,FALSE),IF('部屋別効果（直）'!AJ1630="撤去",VLOOKUP('施設リストA-1（直営）'!#REF!,'（既設）調査結果'!$B$5:$C$1998,2,FALSE),0))</f>
        <v>#REF!</v>
      </c>
      <c r="AL1630" s="29" t="e">
        <f>'施設リストA-1（直営）'!#REF!</f>
        <v>#REF!</v>
      </c>
    </row>
    <row r="1631" spans="1:38" customFormat="1">
      <c r="A1631" s="94"/>
      <c r="B1631" s="16" t="e">
        <f>'施設リストA-1（直営）'!#REF!</f>
        <v>#REF!</v>
      </c>
      <c r="C1631" s="14" t="e">
        <f>'施設リストA-1（直営）'!#REF!</f>
        <v>#REF!</v>
      </c>
      <c r="D1631" s="94" t="e">
        <f>'施設リストA-1（直営）'!#REF!</f>
        <v>#REF!</v>
      </c>
      <c r="E1631" s="20" t="e">
        <f>'施設リストA-1（直営）'!#REF!</f>
        <v>#REF!</v>
      </c>
      <c r="F1631" s="20" t="e">
        <f>'施設リストA-1（直営）'!#REF!</f>
        <v>#REF!</v>
      </c>
      <c r="G1631" s="13" t="e">
        <f>'施設リストA-1（直営）'!#REF!</f>
        <v>#REF!</v>
      </c>
      <c r="H1631" s="28" t="e">
        <f t="shared" si="25"/>
        <v>#REF!</v>
      </c>
      <c r="I1631" s="29" t="e">
        <f>'施設リストA-1（直営）'!#REF!</f>
        <v>#REF!</v>
      </c>
      <c r="J1631" s="30" t="e">
        <f>IF(I1631="新設",VLOOKUP('施設リストA-1（直営）'!#REF!,'（新設）照明器具'!$B$5:$C$1990,2,FALSE),IF('部屋別効果（直）'!I1631="撤去",VLOOKUP('施設リストA-1（直営）'!#REF!,'（既設）調査結果'!$B$5:$C$1998,2,FALSE),0))</f>
        <v>#REF!</v>
      </c>
      <c r="K1631" s="29" t="e">
        <f>'施設リストA-1（直営）'!#REF!</f>
        <v>#REF!</v>
      </c>
      <c r="L1631" s="29" t="e">
        <f>'施設リストA-1（直営）'!#REF!</f>
        <v>#REF!</v>
      </c>
      <c r="M1631" s="30" t="e">
        <f>IF(L1631="新設",VLOOKUP('施設リストA-1（直営）'!#REF!,'（新設）照明器具'!$B$5:$C$1990,2,FALSE),IF('部屋別効果（直）'!L1631="撤去",VLOOKUP('施設リストA-1（直営）'!#REF!,'（既設）調査結果'!$B$5:$C$1998,2,FALSE),0))</f>
        <v>#REF!</v>
      </c>
      <c r="N1631" s="29" t="e">
        <f>'施設リストA-1（直営）'!#REF!</f>
        <v>#REF!</v>
      </c>
      <c r="O1631" s="29" t="e">
        <f>'施設リストA-1（直営）'!#REF!</f>
        <v>#REF!</v>
      </c>
      <c r="P1631" s="30" t="e">
        <f>IF(O1631="新設",VLOOKUP('施設リストA-1（直営）'!#REF!,'（新設）照明器具'!$B$5:$C$1990,2,FALSE),IF('部屋別効果（直）'!O1631="撤去",VLOOKUP('施設リストA-1（直営）'!#REF!,'（既設）調査結果'!$B$5:$C$1998,2,FALSE),0))</f>
        <v>#REF!</v>
      </c>
      <c r="Q1631" s="29" t="e">
        <f>'施設リストA-1（直営）'!#REF!</f>
        <v>#REF!</v>
      </c>
      <c r="R1631" s="29" t="e">
        <f>'施設リストA-1（直営）'!#REF!</f>
        <v>#REF!</v>
      </c>
      <c r="S1631" s="30" t="e">
        <f>IF(R1631="新設",VLOOKUP('施設リストA-1（直営）'!#REF!,'（新設）照明器具'!$B$5:$C$1990,2,FALSE),IF('部屋別効果（直）'!R1631="撤去",VLOOKUP('施設リストA-1（直営）'!#REF!,'（既設）調査結果'!$B$5:$C$1998,2,FALSE),0))</f>
        <v>#REF!</v>
      </c>
      <c r="T1631" s="29" t="e">
        <f>'施設リストA-1（直営）'!#REF!</f>
        <v>#REF!</v>
      </c>
      <c r="U1631" s="29" t="e">
        <f>'施設リストA-1（直営）'!#REF!</f>
        <v>#REF!</v>
      </c>
      <c r="V1631" s="30" t="e">
        <f>IF(U1631="新設",VLOOKUP('施設リストA-1（直営）'!#REF!,'（新設）照明器具'!$B$5:$C$1990,2,FALSE),IF('部屋別効果（直）'!U1631="撤去",VLOOKUP('施設リストA-1（直営）'!#REF!,'（既設）調査結果'!$B$5:$C$1998,2,FALSE),0))</f>
        <v>#REF!</v>
      </c>
      <c r="W1631" s="29" t="e">
        <f>'施設リストA-1（直営）'!#REF!</f>
        <v>#REF!</v>
      </c>
      <c r="X1631" s="29" t="e">
        <f>'施設リストA-1（直営）'!#REF!</f>
        <v>#REF!</v>
      </c>
      <c r="Y1631" s="30" t="e">
        <f>IF(X1631="新設",VLOOKUP('施設リストA-1（直営）'!#REF!,'（新設）照明器具'!$B$5:$C$1990,2,FALSE),IF('部屋別効果（直）'!X1631="撤去",VLOOKUP('施設リストA-1（直営）'!#REF!,'（既設）調査結果'!$B$5:$C$1998,2,FALSE),0))</f>
        <v>#REF!</v>
      </c>
      <c r="Z1631" s="29" t="e">
        <f>'施設リストA-1（直営）'!#REF!</f>
        <v>#REF!</v>
      </c>
      <c r="AA1631" s="29" t="e">
        <f>'施設リストA-1（直営）'!#REF!</f>
        <v>#REF!</v>
      </c>
      <c r="AB1631" s="30" t="e">
        <f>IF(AA1631="新設",VLOOKUP('施設リストA-1（直営）'!#REF!,'（新設）照明器具'!$B$5:$C$1990,2,FALSE),IF('部屋別効果（直）'!AA1631="撤去",VLOOKUP('施設リストA-1（直営）'!#REF!,'（既設）調査結果'!$B$5:$C$1998,2,FALSE),0))</f>
        <v>#REF!</v>
      </c>
      <c r="AC1631" s="29" t="e">
        <f>'施設リストA-1（直営）'!#REF!</f>
        <v>#REF!</v>
      </c>
      <c r="AD1631" s="29" t="e">
        <f>'施設リストA-1（直営）'!#REF!</f>
        <v>#REF!</v>
      </c>
      <c r="AE1631" s="30" t="e">
        <f>IF(AD1631="新設",VLOOKUP('施設リストA-1（直営）'!#REF!,'（新設）照明器具'!$B$5:$C$1990,2,FALSE),IF('部屋別効果（直）'!AD1631="撤去",VLOOKUP('施設リストA-1（直営）'!#REF!,'（既設）調査結果'!$B$5:$C$1998,2,FALSE),0))</f>
        <v>#REF!</v>
      </c>
      <c r="AF1631" s="29" t="e">
        <f>'施設リストA-1（直営）'!#REF!</f>
        <v>#REF!</v>
      </c>
      <c r="AG1631" s="29" t="e">
        <f>'施設リストA-1（直営）'!#REF!</f>
        <v>#REF!</v>
      </c>
      <c r="AH1631" s="30" t="e">
        <f>IF(AG1631="新設",VLOOKUP('施設リストA-1（直営）'!#REF!,'（新設）照明器具'!$B$5:$C$1990,2,FALSE),IF('部屋別効果（直）'!AG1631="撤去",VLOOKUP('施設リストA-1（直営）'!#REF!,'（既設）調査結果'!$B$5:$C$1998,2,FALSE),0))</f>
        <v>#REF!</v>
      </c>
      <c r="AI1631" s="29" t="e">
        <f>'施設リストA-1（直営）'!#REF!</f>
        <v>#REF!</v>
      </c>
      <c r="AJ1631" s="29" t="e">
        <f>'施設リストA-1（直営）'!#REF!</f>
        <v>#REF!</v>
      </c>
      <c r="AK1631" s="30" t="e">
        <f>IF(AJ1631="新設",VLOOKUP('施設リストA-1（直営）'!#REF!,'（新設）照明器具'!$B$5:$C$1990,2,FALSE),IF('部屋別効果（直）'!AJ1631="撤去",VLOOKUP('施設リストA-1（直営）'!#REF!,'（既設）調査結果'!$B$5:$C$1998,2,FALSE),0))</f>
        <v>#REF!</v>
      </c>
      <c r="AL1631" s="29" t="e">
        <f>'施設リストA-1（直営）'!#REF!</f>
        <v>#REF!</v>
      </c>
    </row>
    <row r="1632" spans="1:38" customFormat="1">
      <c r="A1632" s="94"/>
      <c r="B1632" s="16" t="e">
        <f>'施設リストA-1（直営）'!#REF!</f>
        <v>#REF!</v>
      </c>
      <c r="C1632" s="14" t="e">
        <f>'施設リストA-1（直営）'!#REF!</f>
        <v>#REF!</v>
      </c>
      <c r="D1632" s="94" t="e">
        <f>'施設リストA-1（直営）'!#REF!</f>
        <v>#REF!</v>
      </c>
      <c r="E1632" s="20" t="e">
        <f>'施設リストA-1（直営）'!#REF!</f>
        <v>#REF!</v>
      </c>
      <c r="F1632" s="20" t="e">
        <f>'施設リストA-1（直営）'!#REF!</f>
        <v>#REF!</v>
      </c>
      <c r="G1632" s="13" t="e">
        <f>'施設リストA-1（直営）'!#REF!</f>
        <v>#REF!</v>
      </c>
      <c r="H1632" s="28" t="e">
        <f t="shared" si="25"/>
        <v>#REF!</v>
      </c>
      <c r="I1632" s="29" t="e">
        <f>'施設リストA-1（直営）'!#REF!</f>
        <v>#REF!</v>
      </c>
      <c r="J1632" s="30" t="e">
        <f>IF(I1632="新設",VLOOKUP('施設リストA-1（直営）'!#REF!,'（新設）照明器具'!$B$5:$C$1990,2,FALSE),IF('部屋別効果（直）'!I1632="撤去",VLOOKUP('施設リストA-1（直営）'!#REF!,'（既設）調査結果'!$B$5:$C$1998,2,FALSE),0))</f>
        <v>#REF!</v>
      </c>
      <c r="K1632" s="29" t="e">
        <f>'施設リストA-1（直営）'!#REF!</f>
        <v>#REF!</v>
      </c>
      <c r="L1632" s="29" t="e">
        <f>'施設リストA-1（直営）'!#REF!</f>
        <v>#REF!</v>
      </c>
      <c r="M1632" s="30" t="e">
        <f>IF(L1632="新設",VLOOKUP('施設リストA-1（直営）'!#REF!,'（新設）照明器具'!$B$5:$C$1990,2,FALSE),IF('部屋別効果（直）'!L1632="撤去",VLOOKUP('施設リストA-1（直営）'!#REF!,'（既設）調査結果'!$B$5:$C$1998,2,FALSE),0))</f>
        <v>#REF!</v>
      </c>
      <c r="N1632" s="29" t="e">
        <f>'施設リストA-1（直営）'!#REF!</f>
        <v>#REF!</v>
      </c>
      <c r="O1632" s="29" t="e">
        <f>'施設リストA-1（直営）'!#REF!</f>
        <v>#REF!</v>
      </c>
      <c r="P1632" s="30" t="e">
        <f>IF(O1632="新設",VLOOKUP('施設リストA-1（直営）'!#REF!,'（新設）照明器具'!$B$5:$C$1990,2,FALSE),IF('部屋別効果（直）'!O1632="撤去",VLOOKUP('施設リストA-1（直営）'!#REF!,'（既設）調査結果'!$B$5:$C$1998,2,FALSE),0))</f>
        <v>#REF!</v>
      </c>
      <c r="Q1632" s="29" t="e">
        <f>'施設リストA-1（直営）'!#REF!</f>
        <v>#REF!</v>
      </c>
      <c r="R1632" s="29" t="e">
        <f>'施設リストA-1（直営）'!#REF!</f>
        <v>#REF!</v>
      </c>
      <c r="S1632" s="30" t="e">
        <f>IF(R1632="新設",VLOOKUP('施設リストA-1（直営）'!#REF!,'（新設）照明器具'!$B$5:$C$1990,2,FALSE),IF('部屋別効果（直）'!R1632="撤去",VLOOKUP('施設リストA-1（直営）'!#REF!,'（既設）調査結果'!$B$5:$C$1998,2,FALSE),0))</f>
        <v>#REF!</v>
      </c>
      <c r="T1632" s="29" t="e">
        <f>'施設リストA-1（直営）'!#REF!</f>
        <v>#REF!</v>
      </c>
      <c r="U1632" s="29" t="e">
        <f>'施設リストA-1（直営）'!#REF!</f>
        <v>#REF!</v>
      </c>
      <c r="V1632" s="30" t="e">
        <f>IF(U1632="新設",VLOOKUP('施設リストA-1（直営）'!#REF!,'（新設）照明器具'!$B$5:$C$1990,2,FALSE),IF('部屋別効果（直）'!U1632="撤去",VLOOKUP('施設リストA-1（直営）'!#REF!,'（既設）調査結果'!$B$5:$C$1998,2,FALSE),0))</f>
        <v>#REF!</v>
      </c>
      <c r="W1632" s="29" t="e">
        <f>'施設リストA-1（直営）'!#REF!</f>
        <v>#REF!</v>
      </c>
      <c r="X1632" s="29" t="e">
        <f>'施設リストA-1（直営）'!#REF!</f>
        <v>#REF!</v>
      </c>
      <c r="Y1632" s="30" t="e">
        <f>IF(X1632="新設",VLOOKUP('施設リストA-1（直営）'!#REF!,'（新設）照明器具'!$B$5:$C$1990,2,FALSE),IF('部屋別効果（直）'!X1632="撤去",VLOOKUP('施設リストA-1（直営）'!#REF!,'（既設）調査結果'!$B$5:$C$1998,2,FALSE),0))</f>
        <v>#REF!</v>
      </c>
      <c r="Z1632" s="29" t="e">
        <f>'施設リストA-1（直営）'!#REF!</f>
        <v>#REF!</v>
      </c>
      <c r="AA1632" s="29" t="e">
        <f>'施設リストA-1（直営）'!#REF!</f>
        <v>#REF!</v>
      </c>
      <c r="AB1632" s="30" t="e">
        <f>IF(AA1632="新設",VLOOKUP('施設リストA-1（直営）'!#REF!,'（新設）照明器具'!$B$5:$C$1990,2,FALSE),IF('部屋別効果（直）'!AA1632="撤去",VLOOKUP('施設リストA-1（直営）'!#REF!,'（既設）調査結果'!$B$5:$C$1998,2,FALSE),0))</f>
        <v>#REF!</v>
      </c>
      <c r="AC1632" s="29" t="e">
        <f>'施設リストA-1（直営）'!#REF!</f>
        <v>#REF!</v>
      </c>
      <c r="AD1632" s="29" t="e">
        <f>'施設リストA-1（直営）'!#REF!</f>
        <v>#REF!</v>
      </c>
      <c r="AE1632" s="30" t="e">
        <f>IF(AD1632="新設",VLOOKUP('施設リストA-1（直営）'!#REF!,'（新設）照明器具'!$B$5:$C$1990,2,FALSE),IF('部屋別効果（直）'!AD1632="撤去",VLOOKUP('施設リストA-1（直営）'!#REF!,'（既設）調査結果'!$B$5:$C$1998,2,FALSE),0))</f>
        <v>#REF!</v>
      </c>
      <c r="AF1632" s="29" t="e">
        <f>'施設リストA-1（直営）'!#REF!</f>
        <v>#REF!</v>
      </c>
      <c r="AG1632" s="29" t="e">
        <f>'施設リストA-1（直営）'!#REF!</f>
        <v>#REF!</v>
      </c>
      <c r="AH1632" s="30" t="e">
        <f>IF(AG1632="新設",VLOOKUP('施設リストA-1（直営）'!#REF!,'（新設）照明器具'!$B$5:$C$1990,2,FALSE),IF('部屋別効果（直）'!AG1632="撤去",VLOOKUP('施設リストA-1（直営）'!#REF!,'（既設）調査結果'!$B$5:$C$1998,2,FALSE),0))</f>
        <v>#REF!</v>
      </c>
      <c r="AI1632" s="29" t="e">
        <f>'施設リストA-1（直営）'!#REF!</f>
        <v>#REF!</v>
      </c>
      <c r="AJ1632" s="29" t="e">
        <f>'施設リストA-1（直営）'!#REF!</f>
        <v>#REF!</v>
      </c>
      <c r="AK1632" s="30" t="e">
        <f>IF(AJ1632="新設",VLOOKUP('施設リストA-1（直営）'!#REF!,'（新設）照明器具'!$B$5:$C$1990,2,FALSE),IF('部屋別効果（直）'!AJ1632="撤去",VLOOKUP('施設リストA-1（直営）'!#REF!,'（既設）調査結果'!$B$5:$C$1998,2,FALSE),0))</f>
        <v>#REF!</v>
      </c>
      <c r="AL1632" s="29" t="e">
        <f>'施設リストA-1（直営）'!#REF!</f>
        <v>#REF!</v>
      </c>
    </row>
    <row r="1633" spans="1:38" customFormat="1">
      <c r="A1633" s="94"/>
      <c r="B1633" s="16" t="e">
        <f>'施設リストA-1（直営）'!#REF!</f>
        <v>#REF!</v>
      </c>
      <c r="C1633" s="14" t="e">
        <f>'施設リストA-1（直営）'!#REF!</f>
        <v>#REF!</v>
      </c>
      <c r="D1633" s="94" t="e">
        <f>'施設リストA-1（直営）'!#REF!</f>
        <v>#REF!</v>
      </c>
      <c r="E1633" s="20" t="e">
        <f>'施設リストA-1（直営）'!#REF!</f>
        <v>#REF!</v>
      </c>
      <c r="F1633" s="20" t="e">
        <f>'施設リストA-1（直営）'!#REF!</f>
        <v>#REF!</v>
      </c>
      <c r="G1633" s="13" t="e">
        <f>'施設リストA-1（直営）'!#REF!</f>
        <v>#REF!</v>
      </c>
      <c r="H1633" s="28" t="e">
        <f t="shared" si="25"/>
        <v>#REF!</v>
      </c>
      <c r="I1633" s="29" t="e">
        <f>'施設リストA-1（直営）'!#REF!</f>
        <v>#REF!</v>
      </c>
      <c r="J1633" s="30" t="e">
        <f>IF(I1633="新設",VLOOKUP('施設リストA-1（直営）'!#REF!,'（新設）照明器具'!$B$5:$C$1990,2,FALSE),IF('部屋別効果（直）'!I1633="撤去",VLOOKUP('施設リストA-1（直営）'!#REF!,'（既設）調査結果'!$B$5:$C$1998,2,FALSE),0))</f>
        <v>#REF!</v>
      </c>
      <c r="K1633" s="29" t="e">
        <f>'施設リストA-1（直営）'!#REF!</f>
        <v>#REF!</v>
      </c>
      <c r="L1633" s="29" t="e">
        <f>'施設リストA-1（直営）'!#REF!</f>
        <v>#REF!</v>
      </c>
      <c r="M1633" s="30" t="e">
        <f>IF(L1633="新設",VLOOKUP('施設リストA-1（直営）'!#REF!,'（新設）照明器具'!$B$5:$C$1990,2,FALSE),IF('部屋別効果（直）'!L1633="撤去",VLOOKUP('施設リストA-1（直営）'!#REF!,'（既設）調査結果'!$B$5:$C$1998,2,FALSE),0))</f>
        <v>#REF!</v>
      </c>
      <c r="N1633" s="29" t="e">
        <f>'施設リストA-1（直営）'!#REF!</f>
        <v>#REF!</v>
      </c>
      <c r="O1633" s="29" t="e">
        <f>'施設リストA-1（直営）'!#REF!</f>
        <v>#REF!</v>
      </c>
      <c r="P1633" s="30" t="e">
        <f>IF(O1633="新設",VLOOKUP('施設リストA-1（直営）'!#REF!,'（新設）照明器具'!$B$5:$C$1990,2,FALSE),IF('部屋別効果（直）'!O1633="撤去",VLOOKUP('施設リストA-1（直営）'!#REF!,'（既設）調査結果'!$B$5:$C$1998,2,FALSE),0))</f>
        <v>#REF!</v>
      </c>
      <c r="Q1633" s="29" t="e">
        <f>'施設リストA-1（直営）'!#REF!</f>
        <v>#REF!</v>
      </c>
      <c r="R1633" s="29" t="e">
        <f>'施設リストA-1（直営）'!#REF!</f>
        <v>#REF!</v>
      </c>
      <c r="S1633" s="30" t="e">
        <f>IF(R1633="新設",VLOOKUP('施設リストA-1（直営）'!#REF!,'（新設）照明器具'!$B$5:$C$1990,2,FALSE),IF('部屋別効果（直）'!R1633="撤去",VLOOKUP('施設リストA-1（直営）'!#REF!,'（既設）調査結果'!$B$5:$C$1998,2,FALSE),0))</f>
        <v>#REF!</v>
      </c>
      <c r="T1633" s="29" t="e">
        <f>'施設リストA-1（直営）'!#REF!</f>
        <v>#REF!</v>
      </c>
      <c r="U1633" s="29" t="e">
        <f>'施設リストA-1（直営）'!#REF!</f>
        <v>#REF!</v>
      </c>
      <c r="V1633" s="30" t="e">
        <f>IF(U1633="新設",VLOOKUP('施設リストA-1（直営）'!#REF!,'（新設）照明器具'!$B$5:$C$1990,2,FALSE),IF('部屋別効果（直）'!U1633="撤去",VLOOKUP('施設リストA-1（直営）'!#REF!,'（既設）調査結果'!$B$5:$C$1998,2,FALSE),0))</f>
        <v>#REF!</v>
      </c>
      <c r="W1633" s="29" t="e">
        <f>'施設リストA-1（直営）'!#REF!</f>
        <v>#REF!</v>
      </c>
      <c r="X1633" s="29" t="e">
        <f>'施設リストA-1（直営）'!#REF!</f>
        <v>#REF!</v>
      </c>
      <c r="Y1633" s="30" t="e">
        <f>IF(X1633="新設",VLOOKUP('施設リストA-1（直営）'!#REF!,'（新設）照明器具'!$B$5:$C$1990,2,FALSE),IF('部屋別効果（直）'!X1633="撤去",VLOOKUP('施設リストA-1（直営）'!#REF!,'（既設）調査結果'!$B$5:$C$1998,2,FALSE),0))</f>
        <v>#REF!</v>
      </c>
      <c r="Z1633" s="29" t="e">
        <f>'施設リストA-1（直営）'!#REF!</f>
        <v>#REF!</v>
      </c>
      <c r="AA1633" s="29" t="e">
        <f>'施設リストA-1（直営）'!#REF!</f>
        <v>#REF!</v>
      </c>
      <c r="AB1633" s="30" t="e">
        <f>IF(AA1633="新設",VLOOKUP('施設リストA-1（直営）'!#REF!,'（新設）照明器具'!$B$5:$C$1990,2,FALSE),IF('部屋別効果（直）'!AA1633="撤去",VLOOKUP('施設リストA-1（直営）'!#REF!,'（既設）調査結果'!$B$5:$C$1998,2,FALSE),0))</f>
        <v>#REF!</v>
      </c>
      <c r="AC1633" s="29" t="e">
        <f>'施設リストA-1（直営）'!#REF!</f>
        <v>#REF!</v>
      </c>
      <c r="AD1633" s="29" t="e">
        <f>'施設リストA-1（直営）'!#REF!</f>
        <v>#REF!</v>
      </c>
      <c r="AE1633" s="30" t="e">
        <f>IF(AD1633="新設",VLOOKUP('施設リストA-1（直営）'!#REF!,'（新設）照明器具'!$B$5:$C$1990,2,FALSE),IF('部屋別効果（直）'!AD1633="撤去",VLOOKUP('施設リストA-1（直営）'!#REF!,'（既設）調査結果'!$B$5:$C$1998,2,FALSE),0))</f>
        <v>#REF!</v>
      </c>
      <c r="AF1633" s="29" t="e">
        <f>'施設リストA-1（直営）'!#REF!</f>
        <v>#REF!</v>
      </c>
      <c r="AG1633" s="29" t="e">
        <f>'施設リストA-1（直営）'!#REF!</f>
        <v>#REF!</v>
      </c>
      <c r="AH1633" s="30" t="e">
        <f>IF(AG1633="新設",VLOOKUP('施設リストA-1（直営）'!#REF!,'（新設）照明器具'!$B$5:$C$1990,2,FALSE),IF('部屋別効果（直）'!AG1633="撤去",VLOOKUP('施設リストA-1（直営）'!#REF!,'（既設）調査結果'!$B$5:$C$1998,2,FALSE),0))</f>
        <v>#REF!</v>
      </c>
      <c r="AI1633" s="29" t="e">
        <f>'施設リストA-1（直営）'!#REF!</f>
        <v>#REF!</v>
      </c>
      <c r="AJ1633" s="29" t="e">
        <f>'施設リストA-1（直営）'!#REF!</f>
        <v>#REF!</v>
      </c>
      <c r="AK1633" s="30" t="e">
        <f>IF(AJ1633="新設",VLOOKUP('施設リストA-1（直営）'!#REF!,'（新設）照明器具'!$B$5:$C$1990,2,FALSE),IF('部屋別効果（直）'!AJ1633="撤去",VLOOKUP('施設リストA-1（直営）'!#REF!,'（既設）調査結果'!$B$5:$C$1998,2,FALSE),0))</f>
        <v>#REF!</v>
      </c>
      <c r="AL1633" s="29" t="e">
        <f>'施設リストA-1（直営）'!#REF!</f>
        <v>#REF!</v>
      </c>
    </row>
    <row r="1634" spans="1:38" customFormat="1">
      <c r="A1634" s="94"/>
      <c r="B1634" s="16" t="e">
        <f>'施設リストA-1（直営）'!#REF!</f>
        <v>#REF!</v>
      </c>
      <c r="C1634" s="14" t="e">
        <f>'施設リストA-1（直営）'!#REF!</f>
        <v>#REF!</v>
      </c>
      <c r="D1634" s="94" t="e">
        <f>'施設リストA-1（直営）'!#REF!</f>
        <v>#REF!</v>
      </c>
      <c r="E1634" s="20" t="e">
        <f>'施設リストA-1（直営）'!#REF!</f>
        <v>#REF!</v>
      </c>
      <c r="F1634" s="20" t="e">
        <f>'施設リストA-1（直営）'!#REF!</f>
        <v>#REF!</v>
      </c>
      <c r="G1634" s="13" t="e">
        <f>'施設リストA-1（直営）'!#REF!</f>
        <v>#REF!</v>
      </c>
      <c r="H1634" s="28" t="e">
        <f t="shared" si="25"/>
        <v>#REF!</v>
      </c>
      <c r="I1634" s="29" t="e">
        <f>'施設リストA-1（直営）'!#REF!</f>
        <v>#REF!</v>
      </c>
      <c r="J1634" s="30" t="e">
        <f>IF(I1634="新設",VLOOKUP('施設リストA-1（直営）'!#REF!,'（新設）照明器具'!$B$5:$C$1990,2,FALSE),IF('部屋別効果（直）'!I1634="撤去",VLOOKUP('施設リストA-1（直営）'!#REF!,'（既設）調査結果'!$B$5:$C$1998,2,FALSE),0))</f>
        <v>#REF!</v>
      </c>
      <c r="K1634" s="29" t="e">
        <f>'施設リストA-1（直営）'!#REF!</f>
        <v>#REF!</v>
      </c>
      <c r="L1634" s="29" t="e">
        <f>'施設リストA-1（直営）'!#REF!</f>
        <v>#REF!</v>
      </c>
      <c r="M1634" s="30" t="e">
        <f>IF(L1634="新設",VLOOKUP('施設リストA-1（直営）'!#REF!,'（新設）照明器具'!$B$5:$C$1990,2,FALSE),IF('部屋別効果（直）'!L1634="撤去",VLOOKUP('施設リストA-1（直営）'!#REF!,'（既設）調査結果'!$B$5:$C$1998,2,FALSE),0))</f>
        <v>#REF!</v>
      </c>
      <c r="N1634" s="29" t="e">
        <f>'施設リストA-1（直営）'!#REF!</f>
        <v>#REF!</v>
      </c>
      <c r="O1634" s="29" t="e">
        <f>'施設リストA-1（直営）'!#REF!</f>
        <v>#REF!</v>
      </c>
      <c r="P1634" s="30" t="e">
        <f>IF(O1634="新設",VLOOKUP('施設リストA-1（直営）'!#REF!,'（新設）照明器具'!$B$5:$C$1990,2,FALSE),IF('部屋別効果（直）'!O1634="撤去",VLOOKUP('施設リストA-1（直営）'!#REF!,'（既設）調査結果'!$B$5:$C$1998,2,FALSE),0))</f>
        <v>#REF!</v>
      </c>
      <c r="Q1634" s="29" t="e">
        <f>'施設リストA-1（直営）'!#REF!</f>
        <v>#REF!</v>
      </c>
      <c r="R1634" s="29" t="e">
        <f>'施設リストA-1（直営）'!#REF!</f>
        <v>#REF!</v>
      </c>
      <c r="S1634" s="30" t="e">
        <f>IF(R1634="新設",VLOOKUP('施設リストA-1（直営）'!#REF!,'（新設）照明器具'!$B$5:$C$1990,2,FALSE),IF('部屋別効果（直）'!R1634="撤去",VLOOKUP('施設リストA-1（直営）'!#REF!,'（既設）調査結果'!$B$5:$C$1998,2,FALSE),0))</f>
        <v>#REF!</v>
      </c>
      <c r="T1634" s="29" t="e">
        <f>'施設リストA-1（直営）'!#REF!</f>
        <v>#REF!</v>
      </c>
      <c r="U1634" s="29" t="e">
        <f>'施設リストA-1（直営）'!#REF!</f>
        <v>#REF!</v>
      </c>
      <c r="V1634" s="30" t="e">
        <f>IF(U1634="新設",VLOOKUP('施設リストA-1（直営）'!#REF!,'（新設）照明器具'!$B$5:$C$1990,2,FALSE),IF('部屋別効果（直）'!U1634="撤去",VLOOKUP('施設リストA-1（直営）'!#REF!,'（既設）調査結果'!$B$5:$C$1998,2,FALSE),0))</f>
        <v>#REF!</v>
      </c>
      <c r="W1634" s="29" t="e">
        <f>'施設リストA-1（直営）'!#REF!</f>
        <v>#REF!</v>
      </c>
      <c r="X1634" s="29" t="e">
        <f>'施設リストA-1（直営）'!#REF!</f>
        <v>#REF!</v>
      </c>
      <c r="Y1634" s="30" t="e">
        <f>IF(X1634="新設",VLOOKUP('施設リストA-1（直営）'!#REF!,'（新設）照明器具'!$B$5:$C$1990,2,FALSE),IF('部屋別効果（直）'!X1634="撤去",VLOOKUP('施設リストA-1（直営）'!#REF!,'（既設）調査結果'!$B$5:$C$1998,2,FALSE),0))</f>
        <v>#REF!</v>
      </c>
      <c r="Z1634" s="29" t="e">
        <f>'施設リストA-1（直営）'!#REF!</f>
        <v>#REF!</v>
      </c>
      <c r="AA1634" s="29" t="e">
        <f>'施設リストA-1（直営）'!#REF!</f>
        <v>#REF!</v>
      </c>
      <c r="AB1634" s="30" t="e">
        <f>IF(AA1634="新設",VLOOKUP('施設リストA-1（直営）'!#REF!,'（新設）照明器具'!$B$5:$C$1990,2,FALSE),IF('部屋別効果（直）'!AA1634="撤去",VLOOKUP('施設リストA-1（直営）'!#REF!,'（既設）調査結果'!$B$5:$C$1998,2,FALSE),0))</f>
        <v>#REF!</v>
      </c>
      <c r="AC1634" s="29" t="e">
        <f>'施設リストA-1（直営）'!#REF!</f>
        <v>#REF!</v>
      </c>
      <c r="AD1634" s="29" t="e">
        <f>'施設リストA-1（直営）'!#REF!</f>
        <v>#REF!</v>
      </c>
      <c r="AE1634" s="30" t="e">
        <f>IF(AD1634="新設",VLOOKUP('施設リストA-1（直営）'!#REF!,'（新設）照明器具'!$B$5:$C$1990,2,FALSE),IF('部屋別効果（直）'!AD1634="撤去",VLOOKUP('施設リストA-1（直営）'!#REF!,'（既設）調査結果'!$B$5:$C$1998,2,FALSE),0))</f>
        <v>#REF!</v>
      </c>
      <c r="AF1634" s="29" t="e">
        <f>'施設リストA-1（直営）'!#REF!</f>
        <v>#REF!</v>
      </c>
      <c r="AG1634" s="29" t="e">
        <f>'施設リストA-1（直営）'!#REF!</f>
        <v>#REF!</v>
      </c>
      <c r="AH1634" s="30" t="e">
        <f>IF(AG1634="新設",VLOOKUP('施設リストA-1（直営）'!#REF!,'（新設）照明器具'!$B$5:$C$1990,2,FALSE),IF('部屋別効果（直）'!AG1634="撤去",VLOOKUP('施設リストA-1（直営）'!#REF!,'（既設）調査結果'!$B$5:$C$1998,2,FALSE),0))</f>
        <v>#REF!</v>
      </c>
      <c r="AI1634" s="29" t="e">
        <f>'施設リストA-1（直営）'!#REF!</f>
        <v>#REF!</v>
      </c>
      <c r="AJ1634" s="29" t="e">
        <f>'施設リストA-1（直営）'!#REF!</f>
        <v>#REF!</v>
      </c>
      <c r="AK1634" s="30" t="e">
        <f>IF(AJ1634="新設",VLOOKUP('施設リストA-1（直営）'!#REF!,'（新設）照明器具'!$B$5:$C$1990,2,FALSE),IF('部屋別効果（直）'!AJ1634="撤去",VLOOKUP('施設リストA-1（直営）'!#REF!,'（既設）調査結果'!$B$5:$C$1998,2,FALSE),0))</f>
        <v>#REF!</v>
      </c>
      <c r="AL1634" s="29" t="e">
        <f>'施設リストA-1（直営）'!#REF!</f>
        <v>#REF!</v>
      </c>
    </row>
    <row r="1635" spans="1:38" customFormat="1">
      <c r="A1635" s="94"/>
      <c r="B1635" s="16" t="e">
        <f>'施設リストA-1（直営）'!#REF!</f>
        <v>#REF!</v>
      </c>
      <c r="C1635" s="14" t="e">
        <f>'施設リストA-1（直営）'!#REF!</f>
        <v>#REF!</v>
      </c>
      <c r="D1635" s="94" t="e">
        <f>'施設リストA-1（直営）'!#REF!</f>
        <v>#REF!</v>
      </c>
      <c r="E1635" s="20" t="e">
        <f>'施設リストA-1（直営）'!#REF!</f>
        <v>#REF!</v>
      </c>
      <c r="F1635" s="20" t="e">
        <f>'施設リストA-1（直営）'!#REF!</f>
        <v>#REF!</v>
      </c>
      <c r="G1635" s="13" t="e">
        <f>'施設リストA-1（直営）'!#REF!</f>
        <v>#REF!</v>
      </c>
      <c r="H1635" s="28" t="e">
        <f t="shared" si="25"/>
        <v>#REF!</v>
      </c>
      <c r="I1635" s="29" t="e">
        <f>'施設リストA-1（直営）'!#REF!</f>
        <v>#REF!</v>
      </c>
      <c r="J1635" s="30" t="e">
        <f>IF(I1635="新設",VLOOKUP('施設リストA-1（直営）'!#REF!,'（新設）照明器具'!$B$5:$C$1990,2,FALSE),IF('部屋別効果（直）'!I1635="撤去",VLOOKUP('施設リストA-1（直営）'!#REF!,'（既設）調査結果'!$B$5:$C$1998,2,FALSE),0))</f>
        <v>#REF!</v>
      </c>
      <c r="K1635" s="29" t="e">
        <f>'施設リストA-1（直営）'!#REF!</f>
        <v>#REF!</v>
      </c>
      <c r="L1635" s="29" t="e">
        <f>'施設リストA-1（直営）'!#REF!</f>
        <v>#REF!</v>
      </c>
      <c r="M1635" s="30" t="e">
        <f>IF(L1635="新設",VLOOKUP('施設リストA-1（直営）'!#REF!,'（新設）照明器具'!$B$5:$C$1990,2,FALSE),IF('部屋別効果（直）'!L1635="撤去",VLOOKUP('施設リストA-1（直営）'!#REF!,'（既設）調査結果'!$B$5:$C$1998,2,FALSE),0))</f>
        <v>#REF!</v>
      </c>
      <c r="N1635" s="29" t="e">
        <f>'施設リストA-1（直営）'!#REF!</f>
        <v>#REF!</v>
      </c>
      <c r="O1635" s="29" t="e">
        <f>'施設リストA-1（直営）'!#REF!</f>
        <v>#REF!</v>
      </c>
      <c r="P1635" s="30" t="e">
        <f>IF(O1635="新設",VLOOKUP('施設リストA-1（直営）'!#REF!,'（新設）照明器具'!$B$5:$C$1990,2,FALSE),IF('部屋別効果（直）'!O1635="撤去",VLOOKUP('施設リストA-1（直営）'!#REF!,'（既設）調査結果'!$B$5:$C$1998,2,FALSE),0))</f>
        <v>#REF!</v>
      </c>
      <c r="Q1635" s="29" t="e">
        <f>'施設リストA-1（直営）'!#REF!</f>
        <v>#REF!</v>
      </c>
      <c r="R1635" s="29" t="e">
        <f>'施設リストA-1（直営）'!#REF!</f>
        <v>#REF!</v>
      </c>
      <c r="S1635" s="30" t="e">
        <f>IF(R1635="新設",VLOOKUP('施設リストA-1（直営）'!#REF!,'（新設）照明器具'!$B$5:$C$1990,2,FALSE),IF('部屋別効果（直）'!R1635="撤去",VLOOKUP('施設リストA-1（直営）'!#REF!,'（既設）調査結果'!$B$5:$C$1998,2,FALSE),0))</f>
        <v>#REF!</v>
      </c>
      <c r="T1635" s="29" t="e">
        <f>'施設リストA-1（直営）'!#REF!</f>
        <v>#REF!</v>
      </c>
      <c r="U1635" s="29" t="e">
        <f>'施設リストA-1（直営）'!#REF!</f>
        <v>#REF!</v>
      </c>
      <c r="V1635" s="30" t="e">
        <f>IF(U1635="新設",VLOOKUP('施設リストA-1（直営）'!#REF!,'（新設）照明器具'!$B$5:$C$1990,2,FALSE),IF('部屋別効果（直）'!U1635="撤去",VLOOKUP('施設リストA-1（直営）'!#REF!,'（既設）調査結果'!$B$5:$C$1998,2,FALSE),0))</f>
        <v>#REF!</v>
      </c>
      <c r="W1635" s="29" t="e">
        <f>'施設リストA-1（直営）'!#REF!</f>
        <v>#REF!</v>
      </c>
      <c r="X1635" s="29" t="e">
        <f>'施設リストA-1（直営）'!#REF!</f>
        <v>#REF!</v>
      </c>
      <c r="Y1635" s="30" t="e">
        <f>IF(X1635="新設",VLOOKUP('施設リストA-1（直営）'!#REF!,'（新設）照明器具'!$B$5:$C$1990,2,FALSE),IF('部屋別効果（直）'!X1635="撤去",VLOOKUP('施設リストA-1（直営）'!#REF!,'（既設）調査結果'!$B$5:$C$1998,2,FALSE),0))</f>
        <v>#REF!</v>
      </c>
      <c r="Z1635" s="29" t="e">
        <f>'施設リストA-1（直営）'!#REF!</f>
        <v>#REF!</v>
      </c>
      <c r="AA1635" s="29" t="e">
        <f>'施設リストA-1（直営）'!#REF!</f>
        <v>#REF!</v>
      </c>
      <c r="AB1635" s="30" t="e">
        <f>IF(AA1635="新設",VLOOKUP('施設リストA-1（直営）'!#REF!,'（新設）照明器具'!$B$5:$C$1990,2,FALSE),IF('部屋別効果（直）'!AA1635="撤去",VLOOKUP('施設リストA-1（直営）'!#REF!,'（既設）調査結果'!$B$5:$C$1998,2,FALSE),0))</f>
        <v>#REF!</v>
      </c>
      <c r="AC1635" s="29" t="e">
        <f>'施設リストA-1（直営）'!#REF!</f>
        <v>#REF!</v>
      </c>
      <c r="AD1635" s="29" t="e">
        <f>'施設リストA-1（直営）'!#REF!</f>
        <v>#REF!</v>
      </c>
      <c r="AE1635" s="30" t="e">
        <f>IF(AD1635="新設",VLOOKUP('施設リストA-1（直営）'!#REF!,'（新設）照明器具'!$B$5:$C$1990,2,FALSE),IF('部屋別効果（直）'!AD1635="撤去",VLOOKUP('施設リストA-1（直営）'!#REF!,'（既設）調査結果'!$B$5:$C$1998,2,FALSE),0))</f>
        <v>#REF!</v>
      </c>
      <c r="AF1635" s="29" t="e">
        <f>'施設リストA-1（直営）'!#REF!</f>
        <v>#REF!</v>
      </c>
      <c r="AG1635" s="29" t="e">
        <f>'施設リストA-1（直営）'!#REF!</f>
        <v>#REF!</v>
      </c>
      <c r="AH1635" s="30" t="e">
        <f>IF(AG1635="新設",VLOOKUP('施設リストA-1（直営）'!#REF!,'（新設）照明器具'!$B$5:$C$1990,2,FALSE),IF('部屋別効果（直）'!AG1635="撤去",VLOOKUP('施設リストA-1（直営）'!#REF!,'（既設）調査結果'!$B$5:$C$1998,2,FALSE),0))</f>
        <v>#REF!</v>
      </c>
      <c r="AI1635" s="29" t="e">
        <f>'施設リストA-1（直営）'!#REF!</f>
        <v>#REF!</v>
      </c>
      <c r="AJ1635" s="29" t="e">
        <f>'施設リストA-1（直営）'!#REF!</f>
        <v>#REF!</v>
      </c>
      <c r="AK1635" s="30" t="e">
        <f>IF(AJ1635="新設",VLOOKUP('施設リストA-1（直営）'!#REF!,'（新設）照明器具'!$B$5:$C$1990,2,FALSE),IF('部屋別効果（直）'!AJ1635="撤去",VLOOKUP('施設リストA-1（直営）'!#REF!,'（既設）調査結果'!$B$5:$C$1998,2,FALSE),0))</f>
        <v>#REF!</v>
      </c>
      <c r="AL1635" s="29" t="e">
        <f>'施設リストA-1（直営）'!#REF!</f>
        <v>#REF!</v>
      </c>
    </row>
    <row r="1636" spans="1:38" customFormat="1">
      <c r="A1636" s="94"/>
      <c r="B1636" s="16" t="e">
        <f>'施設リストA-1（直営）'!#REF!</f>
        <v>#REF!</v>
      </c>
      <c r="C1636" s="14" t="e">
        <f>'施設リストA-1（直営）'!#REF!</f>
        <v>#REF!</v>
      </c>
      <c r="D1636" s="94" t="e">
        <f>'施設リストA-1（直営）'!#REF!</f>
        <v>#REF!</v>
      </c>
      <c r="E1636" s="20" t="e">
        <f>'施設リストA-1（直営）'!#REF!</f>
        <v>#REF!</v>
      </c>
      <c r="F1636" s="20" t="e">
        <f>'施設リストA-1（直営）'!#REF!</f>
        <v>#REF!</v>
      </c>
      <c r="G1636" s="13" t="e">
        <f>'施設リストA-1（直営）'!#REF!</f>
        <v>#REF!</v>
      </c>
      <c r="H1636" s="28" t="e">
        <f t="shared" si="25"/>
        <v>#REF!</v>
      </c>
      <c r="I1636" s="29" t="e">
        <f>'施設リストA-1（直営）'!#REF!</f>
        <v>#REF!</v>
      </c>
      <c r="J1636" s="30" t="e">
        <f>IF(I1636="新設",VLOOKUP('施設リストA-1（直営）'!#REF!,'（新設）照明器具'!$B$5:$C$1990,2,FALSE),IF('部屋別効果（直）'!I1636="撤去",VLOOKUP('施設リストA-1（直営）'!#REF!,'（既設）調査結果'!$B$5:$C$1998,2,FALSE),0))</f>
        <v>#REF!</v>
      </c>
      <c r="K1636" s="29" t="e">
        <f>'施設リストA-1（直営）'!#REF!</f>
        <v>#REF!</v>
      </c>
      <c r="L1636" s="29" t="e">
        <f>'施設リストA-1（直営）'!#REF!</f>
        <v>#REF!</v>
      </c>
      <c r="M1636" s="30" t="e">
        <f>IF(L1636="新設",VLOOKUP('施設リストA-1（直営）'!#REF!,'（新設）照明器具'!$B$5:$C$1990,2,FALSE),IF('部屋別効果（直）'!L1636="撤去",VLOOKUP('施設リストA-1（直営）'!#REF!,'（既設）調査結果'!$B$5:$C$1998,2,FALSE),0))</f>
        <v>#REF!</v>
      </c>
      <c r="N1636" s="29" t="e">
        <f>'施設リストA-1（直営）'!#REF!</f>
        <v>#REF!</v>
      </c>
      <c r="O1636" s="29" t="e">
        <f>'施設リストA-1（直営）'!#REF!</f>
        <v>#REF!</v>
      </c>
      <c r="P1636" s="30" t="e">
        <f>IF(O1636="新設",VLOOKUP('施設リストA-1（直営）'!#REF!,'（新設）照明器具'!$B$5:$C$1990,2,FALSE),IF('部屋別効果（直）'!O1636="撤去",VLOOKUP('施設リストA-1（直営）'!#REF!,'（既設）調査結果'!$B$5:$C$1998,2,FALSE),0))</f>
        <v>#REF!</v>
      </c>
      <c r="Q1636" s="29" t="e">
        <f>'施設リストA-1（直営）'!#REF!</f>
        <v>#REF!</v>
      </c>
      <c r="R1636" s="29" t="e">
        <f>'施設リストA-1（直営）'!#REF!</f>
        <v>#REF!</v>
      </c>
      <c r="S1636" s="30" t="e">
        <f>IF(R1636="新設",VLOOKUP('施設リストA-1（直営）'!#REF!,'（新設）照明器具'!$B$5:$C$1990,2,FALSE),IF('部屋別効果（直）'!R1636="撤去",VLOOKUP('施設リストA-1（直営）'!#REF!,'（既設）調査結果'!$B$5:$C$1998,2,FALSE),0))</f>
        <v>#REF!</v>
      </c>
      <c r="T1636" s="29" t="e">
        <f>'施設リストA-1（直営）'!#REF!</f>
        <v>#REF!</v>
      </c>
      <c r="U1636" s="29" t="e">
        <f>'施設リストA-1（直営）'!#REF!</f>
        <v>#REF!</v>
      </c>
      <c r="V1636" s="30" t="e">
        <f>IF(U1636="新設",VLOOKUP('施設リストA-1（直営）'!#REF!,'（新設）照明器具'!$B$5:$C$1990,2,FALSE),IF('部屋別効果（直）'!U1636="撤去",VLOOKUP('施設リストA-1（直営）'!#REF!,'（既設）調査結果'!$B$5:$C$1998,2,FALSE),0))</f>
        <v>#REF!</v>
      </c>
      <c r="W1636" s="29" t="e">
        <f>'施設リストA-1（直営）'!#REF!</f>
        <v>#REF!</v>
      </c>
      <c r="X1636" s="29" t="e">
        <f>'施設リストA-1（直営）'!#REF!</f>
        <v>#REF!</v>
      </c>
      <c r="Y1636" s="30" t="e">
        <f>IF(X1636="新設",VLOOKUP('施設リストA-1（直営）'!#REF!,'（新設）照明器具'!$B$5:$C$1990,2,FALSE),IF('部屋別効果（直）'!X1636="撤去",VLOOKUP('施設リストA-1（直営）'!#REF!,'（既設）調査結果'!$B$5:$C$1998,2,FALSE),0))</f>
        <v>#REF!</v>
      </c>
      <c r="Z1636" s="29" t="e">
        <f>'施設リストA-1（直営）'!#REF!</f>
        <v>#REF!</v>
      </c>
      <c r="AA1636" s="29" t="e">
        <f>'施設リストA-1（直営）'!#REF!</f>
        <v>#REF!</v>
      </c>
      <c r="AB1636" s="30" t="e">
        <f>IF(AA1636="新設",VLOOKUP('施設リストA-1（直営）'!#REF!,'（新設）照明器具'!$B$5:$C$1990,2,FALSE),IF('部屋別効果（直）'!AA1636="撤去",VLOOKUP('施設リストA-1（直営）'!#REF!,'（既設）調査結果'!$B$5:$C$1998,2,FALSE),0))</f>
        <v>#REF!</v>
      </c>
      <c r="AC1636" s="29" t="e">
        <f>'施設リストA-1（直営）'!#REF!</f>
        <v>#REF!</v>
      </c>
      <c r="AD1636" s="29" t="e">
        <f>'施設リストA-1（直営）'!#REF!</f>
        <v>#REF!</v>
      </c>
      <c r="AE1636" s="30" t="e">
        <f>IF(AD1636="新設",VLOOKUP('施設リストA-1（直営）'!#REF!,'（新設）照明器具'!$B$5:$C$1990,2,FALSE),IF('部屋別効果（直）'!AD1636="撤去",VLOOKUP('施設リストA-1（直営）'!#REF!,'（既設）調査結果'!$B$5:$C$1998,2,FALSE),0))</f>
        <v>#REF!</v>
      </c>
      <c r="AF1636" s="29" t="e">
        <f>'施設リストA-1（直営）'!#REF!</f>
        <v>#REF!</v>
      </c>
      <c r="AG1636" s="29" t="e">
        <f>'施設リストA-1（直営）'!#REF!</f>
        <v>#REF!</v>
      </c>
      <c r="AH1636" s="30" t="e">
        <f>IF(AG1636="新設",VLOOKUP('施設リストA-1（直営）'!#REF!,'（新設）照明器具'!$B$5:$C$1990,2,FALSE),IF('部屋別効果（直）'!AG1636="撤去",VLOOKUP('施設リストA-1（直営）'!#REF!,'（既設）調査結果'!$B$5:$C$1998,2,FALSE),0))</f>
        <v>#REF!</v>
      </c>
      <c r="AI1636" s="29" t="e">
        <f>'施設リストA-1（直営）'!#REF!</f>
        <v>#REF!</v>
      </c>
      <c r="AJ1636" s="29" t="e">
        <f>'施設リストA-1（直営）'!#REF!</f>
        <v>#REF!</v>
      </c>
      <c r="AK1636" s="30" t="e">
        <f>IF(AJ1636="新設",VLOOKUP('施設リストA-1（直営）'!#REF!,'（新設）照明器具'!$B$5:$C$1990,2,FALSE),IF('部屋別効果（直）'!AJ1636="撤去",VLOOKUP('施設リストA-1（直営）'!#REF!,'（既設）調査結果'!$B$5:$C$1998,2,FALSE),0))</f>
        <v>#REF!</v>
      </c>
      <c r="AL1636" s="29" t="e">
        <f>'施設リストA-1（直営）'!#REF!</f>
        <v>#REF!</v>
      </c>
    </row>
    <row r="1637" spans="1:38" customFormat="1">
      <c r="A1637" s="94"/>
      <c r="B1637" s="16" t="str">
        <f>'施設リストA-1（直営）'!B502</f>
        <v>錦林小</v>
      </c>
      <c r="C1637" s="14">
        <f>'施設リストA-1（直営）'!C502</f>
        <v>1</v>
      </c>
      <c r="D1637" s="94" t="str">
        <f>'施設リストA-1（直営）'!D502</f>
        <v>教室（3-1.3-2,3-3）</v>
      </c>
      <c r="E1637" s="20">
        <f>'施設リストA-1（直営）'!E502</f>
        <v>210</v>
      </c>
      <c r="F1637" s="20">
        <f>'施設リストA-1（直営）'!F502</f>
        <v>8</v>
      </c>
      <c r="G1637" s="13">
        <f>'施設リストA-1（直営）'!G502</f>
        <v>1680</v>
      </c>
      <c r="H1637" s="28">
        <f t="shared" si="25"/>
        <v>0</v>
      </c>
      <c r="I1637" s="29">
        <f>'施設リストA-1（直営）'!H502</f>
        <v>0</v>
      </c>
      <c r="J1637" s="30">
        <f>IF(I1637="新設",VLOOKUP('施設リストA-1（直営）'!I502,'（新設）照明器具'!$B$5:$C$1990,2,FALSE),IF('部屋別効果（直）'!I1637="撤去",VLOOKUP('施設リストA-1（直営）'!I502,'（既設）調査結果'!$B$5:$C$1998,2,FALSE),0))</f>
        <v>0</v>
      </c>
      <c r="K1637" s="29">
        <f>'施設リストA-1（直営）'!K502</f>
        <v>0</v>
      </c>
      <c r="L1637" s="29">
        <f>'施設リストA-1（直営）'!L502</f>
        <v>0</v>
      </c>
      <c r="M1637" s="30">
        <f>IF(L1637="新設",VLOOKUP('施設リストA-1（直営）'!M502,'（新設）照明器具'!$B$5:$C$1990,2,FALSE),IF('部屋別効果（直）'!L1637="撤去",VLOOKUP('施設リストA-1（直営）'!M502,'（既設）調査結果'!$B$5:$C$1998,2,FALSE),0))</f>
        <v>0</v>
      </c>
      <c r="N1637" s="29">
        <f>'施設リストA-1（直営）'!O502</f>
        <v>0</v>
      </c>
      <c r="O1637" s="29">
        <f>'施設リストA-1（直営）'!P502</f>
        <v>0</v>
      </c>
      <c r="P1637" s="30">
        <f>IF(O1637="新設",VLOOKUP('施設リストA-1（直営）'!Q502,'（新設）照明器具'!$B$5:$C$1990,2,FALSE),IF('部屋別効果（直）'!O1637="撤去",VLOOKUP('施設リストA-1（直営）'!Q502,'（既設）調査結果'!$B$5:$C$1998,2,FALSE),0))</f>
        <v>0</v>
      </c>
      <c r="Q1637" s="29">
        <f>'施設リストA-1（直営）'!S502</f>
        <v>0</v>
      </c>
      <c r="R1637" s="29">
        <f>'施設リストA-1（直営）'!T502</f>
        <v>0</v>
      </c>
      <c r="S1637" s="30">
        <f>IF(R1637="新設",VLOOKUP('施設リストA-1（直営）'!U502,'（新設）照明器具'!$B$5:$C$1990,2,FALSE),IF('部屋別効果（直）'!R1637="撤去",VLOOKUP('施設リストA-1（直営）'!U502,'（既設）調査結果'!$B$5:$C$1998,2,FALSE),0))</f>
        <v>0</v>
      </c>
      <c r="T1637" s="29">
        <f>'施設リストA-1（直営）'!W502</f>
        <v>0</v>
      </c>
      <c r="U1637" s="29">
        <f>'施設リストA-1（直営）'!X502</f>
        <v>0</v>
      </c>
      <c r="V1637" s="30">
        <f>IF(U1637="新設",VLOOKUP('施設リストA-1（直営）'!Y502,'（新設）照明器具'!$B$5:$C$1990,2,FALSE),IF('部屋別効果（直）'!U1637="撤去",VLOOKUP('施設リストA-1（直営）'!Y502,'（既設）調査結果'!$B$5:$C$1998,2,FALSE),0))</f>
        <v>0</v>
      </c>
      <c r="W1637" s="29">
        <f>'施設リストA-1（直営）'!AA502</f>
        <v>0</v>
      </c>
      <c r="X1637" s="29">
        <f>'施設リストA-1（直営）'!AB502</f>
        <v>0</v>
      </c>
      <c r="Y1637" s="30">
        <f>IF(X1637="新設",VLOOKUP('施設リストA-1（直営）'!AC502,'（新設）照明器具'!$B$5:$C$1990,2,FALSE),IF('部屋別効果（直）'!X1637="撤去",VLOOKUP('施設リストA-1（直営）'!AC502,'（既設）調査結果'!$B$5:$C$1998,2,FALSE),0))</f>
        <v>0</v>
      </c>
      <c r="Z1637" s="29">
        <f>'施設リストA-1（直営）'!AE502</f>
        <v>0</v>
      </c>
      <c r="AA1637" s="29">
        <f>'施設リストA-1（直営）'!AF502</f>
        <v>0</v>
      </c>
      <c r="AB1637" s="30">
        <f>IF(AA1637="新設",VLOOKUP('施設リストA-1（直営）'!AG502,'（新設）照明器具'!$B$5:$C$1990,2,FALSE),IF('部屋別効果（直）'!AA1637="撤去",VLOOKUP('施設リストA-1（直営）'!AG502,'（既設）調査結果'!$B$5:$C$1998,2,FALSE),0))</f>
        <v>0</v>
      </c>
      <c r="AC1637" s="29">
        <f>'施設リストA-1（直営）'!AI502</f>
        <v>0</v>
      </c>
      <c r="AD1637" s="29">
        <f>'施設リストA-1（直営）'!AJ502</f>
        <v>0</v>
      </c>
      <c r="AE1637" s="30">
        <f>IF(AD1637="新設",VLOOKUP('施設リストA-1（直営）'!AK502,'（新設）照明器具'!$B$5:$C$1990,2,FALSE),IF('部屋別効果（直）'!AD1637="撤去",VLOOKUP('施設リストA-1（直営）'!AK502,'（既設）調査結果'!$B$5:$C$1998,2,FALSE),0))</f>
        <v>0</v>
      </c>
      <c r="AF1637" s="29">
        <f>'施設リストA-1（直営）'!AM502</f>
        <v>0</v>
      </c>
      <c r="AG1637" s="29">
        <f>'施設リストA-1（直営）'!AN502</f>
        <v>0</v>
      </c>
      <c r="AH1637" s="30">
        <f>IF(AG1637="新設",VLOOKUP('施設リストA-1（直営）'!AO502,'（新設）照明器具'!$B$5:$C$1990,2,FALSE),IF('部屋別効果（直）'!AG1637="撤去",VLOOKUP('施設リストA-1（直営）'!AO502,'（既設）調査結果'!$B$5:$C$1998,2,FALSE),0))</f>
        <v>0</v>
      </c>
      <c r="AI1637" s="29">
        <f>'施設リストA-1（直営）'!AQ502</f>
        <v>0</v>
      </c>
      <c r="AJ1637" s="29">
        <f>'施設リストA-1（直営）'!AR502</f>
        <v>0</v>
      </c>
      <c r="AK1637" s="30">
        <f>IF(AJ1637="新設",VLOOKUP('施設リストA-1（直営）'!AS502,'（新設）照明器具'!$B$5:$C$1990,2,FALSE),IF('部屋別効果（直）'!AJ1637="撤去",VLOOKUP('施設リストA-1（直営）'!AS502,'（既設）調査結果'!$B$5:$C$1998,2,FALSE),0))</f>
        <v>0</v>
      </c>
      <c r="AL1637" s="29">
        <f>'施設リストA-1（直営）'!AU502</f>
        <v>0</v>
      </c>
    </row>
    <row r="1638" spans="1:38" customFormat="1">
      <c r="A1638" s="94"/>
      <c r="B1638" s="16" t="str">
        <f>'施設リストA-1（直営）'!B503</f>
        <v>錦林小</v>
      </c>
      <c r="C1638" s="14">
        <f>'施設リストA-1（直営）'!C503</f>
        <v>1</v>
      </c>
      <c r="D1638" s="94" t="str">
        <f>'施設リストA-1（直営）'!D503</f>
        <v>廊下</v>
      </c>
      <c r="E1638" s="20">
        <f>'施設リストA-1（直営）'!E503</f>
        <v>210</v>
      </c>
      <c r="F1638" s="20">
        <f>'施設リストA-1（直営）'!F503</f>
        <v>10</v>
      </c>
      <c r="G1638" s="13">
        <f>'施設リストA-1（直営）'!G503</f>
        <v>2100</v>
      </c>
      <c r="H1638" s="28" t="e">
        <f t="shared" si="25"/>
        <v>#N/A</v>
      </c>
      <c r="I1638" s="29" t="str">
        <f>'施設リストA-1（直営）'!H503</f>
        <v>新設</v>
      </c>
      <c r="J1638" s="30" t="e">
        <f>IF(I1638="新設",VLOOKUP('施設リストA-1（直営）'!I503,'（新設）照明器具'!$B$5:$C$1990,2,FALSE),IF('部屋別効果（直）'!I1638="撤去",VLOOKUP('施設リストA-1（直営）'!I503,'（既設）調査結果'!$B$5:$C$1998,2,FALSE),0))</f>
        <v>#N/A</v>
      </c>
      <c r="K1638" s="29">
        <f>'施設リストA-1（直営）'!K503</f>
        <v>8</v>
      </c>
      <c r="L1638" s="29" t="str">
        <f>'施設リストA-1（直営）'!L503</f>
        <v>撤去</v>
      </c>
      <c r="M1638" s="30">
        <f>IF(L1638="新設",VLOOKUP('施設リストA-1（直営）'!M503,'（新設）照明器具'!$B$5:$C$1990,2,FALSE),IF('部屋別効果（直）'!L1638="撤去",VLOOKUP('施設リストA-1（直営）'!M503,'（既設）調査結果'!$B$5:$C$1998,2,FALSE),0))</f>
        <v>86</v>
      </c>
      <c r="N1638" s="29">
        <f>'施設リストA-1（直営）'!O503</f>
        <v>8</v>
      </c>
      <c r="O1638" s="29">
        <f>'施設リストA-1（直営）'!P503</f>
        <v>0</v>
      </c>
      <c r="P1638" s="30">
        <f>IF(O1638="新設",VLOOKUP('施設リストA-1（直営）'!Q503,'（新設）照明器具'!$B$5:$C$1990,2,FALSE),IF('部屋別効果（直）'!O1638="撤去",VLOOKUP('施設リストA-1（直営）'!Q503,'（既設）調査結果'!$B$5:$C$1998,2,FALSE),0))</f>
        <v>0</v>
      </c>
      <c r="Q1638" s="29">
        <f>'施設リストA-1（直営）'!S503</f>
        <v>0</v>
      </c>
      <c r="R1638" s="29">
        <f>'施設リストA-1（直営）'!T503</f>
        <v>0</v>
      </c>
      <c r="S1638" s="30">
        <f>IF(R1638="新設",VLOOKUP('施設リストA-1（直営）'!U503,'（新設）照明器具'!$B$5:$C$1990,2,FALSE),IF('部屋別効果（直）'!R1638="撤去",VLOOKUP('施設リストA-1（直営）'!U503,'（既設）調査結果'!$B$5:$C$1998,2,FALSE),0))</f>
        <v>0</v>
      </c>
      <c r="T1638" s="29">
        <f>'施設リストA-1（直営）'!W503</f>
        <v>0</v>
      </c>
      <c r="U1638" s="29">
        <f>'施設リストA-1（直営）'!X503</f>
        <v>0</v>
      </c>
      <c r="V1638" s="30">
        <f>IF(U1638="新設",VLOOKUP('施設リストA-1（直営）'!Y503,'（新設）照明器具'!$B$5:$C$1990,2,FALSE),IF('部屋別効果（直）'!U1638="撤去",VLOOKUP('施設リストA-1（直営）'!Y503,'（既設）調査結果'!$B$5:$C$1998,2,FALSE),0))</f>
        <v>0</v>
      </c>
      <c r="W1638" s="29">
        <f>'施設リストA-1（直営）'!AA503</f>
        <v>0</v>
      </c>
      <c r="X1638" s="29">
        <f>'施設リストA-1（直営）'!AB503</f>
        <v>0</v>
      </c>
      <c r="Y1638" s="30">
        <f>IF(X1638="新設",VLOOKUP('施設リストA-1（直営）'!AC503,'（新設）照明器具'!$B$5:$C$1990,2,FALSE),IF('部屋別効果（直）'!X1638="撤去",VLOOKUP('施設リストA-1（直営）'!AC503,'（既設）調査結果'!$B$5:$C$1998,2,FALSE),0))</f>
        <v>0</v>
      </c>
      <c r="Z1638" s="29">
        <f>'施設リストA-1（直営）'!AE503</f>
        <v>0</v>
      </c>
      <c r="AA1638" s="29">
        <f>'施設リストA-1（直営）'!AF503</f>
        <v>0</v>
      </c>
      <c r="AB1638" s="30">
        <f>IF(AA1638="新設",VLOOKUP('施設リストA-1（直営）'!AG503,'（新設）照明器具'!$B$5:$C$1990,2,FALSE),IF('部屋別効果（直）'!AA1638="撤去",VLOOKUP('施設リストA-1（直営）'!AG503,'（既設）調査結果'!$B$5:$C$1998,2,FALSE),0))</f>
        <v>0</v>
      </c>
      <c r="AC1638" s="29">
        <f>'施設リストA-1（直営）'!AI503</f>
        <v>0</v>
      </c>
      <c r="AD1638" s="29">
        <f>'施設リストA-1（直営）'!AJ503</f>
        <v>0</v>
      </c>
      <c r="AE1638" s="30">
        <f>IF(AD1638="新設",VLOOKUP('施設リストA-1（直営）'!AK503,'（新設）照明器具'!$B$5:$C$1990,2,FALSE),IF('部屋別効果（直）'!AD1638="撤去",VLOOKUP('施設リストA-1（直営）'!AK503,'（既設）調査結果'!$B$5:$C$1998,2,FALSE),0))</f>
        <v>0</v>
      </c>
      <c r="AF1638" s="29">
        <f>'施設リストA-1（直営）'!AM503</f>
        <v>0</v>
      </c>
      <c r="AG1638" s="29">
        <f>'施設リストA-1（直営）'!AN503</f>
        <v>0</v>
      </c>
      <c r="AH1638" s="30">
        <f>IF(AG1638="新設",VLOOKUP('施設リストA-1（直営）'!AO503,'（新設）照明器具'!$B$5:$C$1990,2,FALSE),IF('部屋別効果（直）'!AG1638="撤去",VLOOKUP('施設リストA-1（直営）'!AO503,'（既設）調査結果'!$B$5:$C$1998,2,FALSE),0))</f>
        <v>0</v>
      </c>
      <c r="AI1638" s="29">
        <f>'施設リストA-1（直営）'!AQ503</f>
        <v>0</v>
      </c>
      <c r="AJ1638" s="29">
        <f>'施設リストA-1（直営）'!AR503</f>
        <v>0</v>
      </c>
      <c r="AK1638" s="30">
        <f>IF(AJ1638="新設",VLOOKUP('施設リストA-1（直営）'!AS503,'（新設）照明器具'!$B$5:$C$1990,2,FALSE),IF('部屋別効果（直）'!AJ1638="撤去",VLOOKUP('施設リストA-1（直営）'!AS503,'（既設）調査結果'!$B$5:$C$1998,2,FALSE),0))</f>
        <v>0</v>
      </c>
      <c r="AL1638" s="29">
        <f>'施設リストA-1（直営）'!AU503</f>
        <v>0</v>
      </c>
    </row>
    <row r="1639" spans="1:38" customFormat="1">
      <c r="A1639" s="94"/>
      <c r="B1639" s="16" t="str">
        <f>'施設リストA-1（直営）'!B504</f>
        <v>錦林小</v>
      </c>
      <c r="C1639" s="14">
        <f>'施設リストA-1（直営）'!C504</f>
        <v>1</v>
      </c>
      <c r="D1639" s="94" t="str">
        <f>'施設リストA-1（直営）'!D504</f>
        <v>錦林ギャラリー</v>
      </c>
      <c r="E1639" s="20">
        <f>'施設リストA-1（直営）'!E504</f>
        <v>210</v>
      </c>
      <c r="F1639" s="20">
        <f>'施設リストA-1（直営）'!F504</f>
        <v>10</v>
      </c>
      <c r="G1639" s="13">
        <f>'施設リストA-1（直営）'!G504</f>
        <v>2100</v>
      </c>
      <c r="H1639" s="28" t="e">
        <f t="shared" si="25"/>
        <v>#N/A</v>
      </c>
      <c r="I1639" s="29" t="str">
        <f>'施設リストA-1（直営）'!H504</f>
        <v>新設</v>
      </c>
      <c r="J1639" s="30" t="e">
        <f>IF(I1639="新設",VLOOKUP('施設リストA-1（直営）'!I504,'（新設）照明器具'!$B$5:$C$1990,2,FALSE),IF('部屋別効果（直）'!I1639="撤去",VLOOKUP('施設リストA-1（直営）'!I504,'（既設）調査結果'!$B$5:$C$1998,2,FALSE),0))</f>
        <v>#N/A</v>
      </c>
      <c r="K1639" s="29">
        <f>'施設リストA-1（直営）'!K504</f>
        <v>15</v>
      </c>
      <c r="L1639" s="29" t="str">
        <f>'施設リストA-1（直営）'!L504</f>
        <v>撤去</v>
      </c>
      <c r="M1639" s="30">
        <f>IF(L1639="新設",VLOOKUP('施設リストA-1（直営）'!M504,'（新設）照明器具'!$B$5:$C$1990,2,FALSE),IF('部屋別効果（直）'!L1639="撤去",VLOOKUP('施設リストA-1（直営）'!M504,'（既設）調査結果'!$B$5:$C$1998,2,FALSE),0))</f>
        <v>86</v>
      </c>
      <c r="N1639" s="29">
        <f>'施設リストA-1（直営）'!O504</f>
        <v>15</v>
      </c>
      <c r="O1639" s="29" t="str">
        <f>'施設リストA-1（直営）'!P504</f>
        <v>新設</v>
      </c>
      <c r="P1639" s="30" t="e">
        <f>IF(O1639="新設",VLOOKUP('施設リストA-1（直営）'!Q504,'（新設）照明器具'!$B$5:$C$1990,2,FALSE),IF('部屋別効果（直）'!O1639="撤去",VLOOKUP('施設リストA-1（直営）'!Q504,'（既設）調査結果'!$B$5:$C$1998,2,FALSE),0))</f>
        <v>#N/A</v>
      </c>
      <c r="Q1639" s="29">
        <f>'施設リストA-1（直営）'!S504</f>
        <v>1</v>
      </c>
      <c r="R1639" s="29" t="str">
        <f>'施設リストA-1（直営）'!T504</f>
        <v>撤去</v>
      </c>
      <c r="S1639" s="30">
        <f>IF(R1639="新設",VLOOKUP('施設リストA-1（直営）'!U504,'（新設）照明器具'!$B$5:$C$1990,2,FALSE),IF('部屋別効果（直）'!R1639="撤去",VLOOKUP('施設リストA-1（直営）'!U504,'（既設）調査結果'!$B$5:$C$1998,2,FALSE),0))</f>
        <v>86</v>
      </c>
      <c r="T1639" s="29">
        <f>'施設リストA-1（直営）'!W504</f>
        <v>1</v>
      </c>
      <c r="U1639" s="29">
        <f>'施設リストA-1（直営）'!X504</f>
        <v>0</v>
      </c>
      <c r="V1639" s="30">
        <f>IF(U1639="新設",VLOOKUP('施設リストA-1（直営）'!Y504,'（新設）照明器具'!$B$5:$C$1990,2,FALSE),IF('部屋別効果（直）'!U1639="撤去",VLOOKUP('施設リストA-1（直営）'!Y504,'（既設）調査結果'!$B$5:$C$1998,2,FALSE),0))</f>
        <v>0</v>
      </c>
      <c r="W1639" s="29">
        <f>'施設リストA-1（直営）'!AA504</f>
        <v>0</v>
      </c>
      <c r="X1639" s="29">
        <f>'施設リストA-1（直営）'!AB504</f>
        <v>0</v>
      </c>
      <c r="Y1639" s="30">
        <f>IF(X1639="新設",VLOOKUP('施設リストA-1（直営）'!AC504,'（新設）照明器具'!$B$5:$C$1990,2,FALSE),IF('部屋別効果（直）'!X1639="撤去",VLOOKUP('施設リストA-1（直営）'!AC504,'（既設）調査結果'!$B$5:$C$1998,2,FALSE),0))</f>
        <v>0</v>
      </c>
      <c r="Z1639" s="29">
        <f>'施設リストA-1（直営）'!AE504</f>
        <v>0</v>
      </c>
      <c r="AA1639" s="29">
        <f>'施設リストA-1（直営）'!AF504</f>
        <v>0</v>
      </c>
      <c r="AB1639" s="30">
        <f>IF(AA1639="新設",VLOOKUP('施設リストA-1（直営）'!AG504,'（新設）照明器具'!$B$5:$C$1990,2,FALSE),IF('部屋別効果（直）'!AA1639="撤去",VLOOKUP('施設リストA-1（直営）'!AG504,'（既設）調査結果'!$B$5:$C$1998,2,FALSE),0))</f>
        <v>0</v>
      </c>
      <c r="AC1639" s="29">
        <f>'施設リストA-1（直営）'!AI504</f>
        <v>0</v>
      </c>
      <c r="AD1639" s="29">
        <f>'施設リストA-1（直営）'!AJ504</f>
        <v>0</v>
      </c>
      <c r="AE1639" s="30">
        <f>IF(AD1639="新設",VLOOKUP('施設リストA-1（直営）'!AK504,'（新設）照明器具'!$B$5:$C$1990,2,FALSE),IF('部屋別効果（直）'!AD1639="撤去",VLOOKUP('施設リストA-1（直営）'!AK504,'（既設）調査結果'!$B$5:$C$1998,2,FALSE),0))</f>
        <v>0</v>
      </c>
      <c r="AF1639" s="29">
        <f>'施設リストA-1（直営）'!AM504</f>
        <v>0</v>
      </c>
      <c r="AG1639" s="29">
        <f>'施設リストA-1（直営）'!AN504</f>
        <v>0</v>
      </c>
      <c r="AH1639" s="30">
        <f>IF(AG1639="新設",VLOOKUP('施設リストA-1（直営）'!AO504,'（新設）照明器具'!$B$5:$C$1990,2,FALSE),IF('部屋別効果（直）'!AG1639="撤去",VLOOKUP('施設リストA-1（直営）'!AO504,'（既設）調査結果'!$B$5:$C$1998,2,FALSE),0))</f>
        <v>0</v>
      </c>
      <c r="AI1639" s="29">
        <f>'施設リストA-1（直営）'!AQ504</f>
        <v>0</v>
      </c>
      <c r="AJ1639" s="29">
        <f>'施設リストA-1（直営）'!AR504</f>
        <v>0</v>
      </c>
      <c r="AK1639" s="30">
        <f>IF(AJ1639="新設",VLOOKUP('施設リストA-1（直営）'!AS504,'（新設）照明器具'!$B$5:$C$1990,2,FALSE),IF('部屋別効果（直）'!AJ1639="撤去",VLOOKUP('施設リストA-1（直営）'!AS504,'（既設）調査結果'!$B$5:$C$1998,2,FALSE),0))</f>
        <v>0</v>
      </c>
      <c r="AL1639" s="29">
        <f>'施設リストA-1（直営）'!AU504</f>
        <v>0</v>
      </c>
    </row>
    <row r="1640" spans="1:38" customFormat="1">
      <c r="A1640" s="94"/>
      <c r="B1640" s="16" t="str">
        <f>'施設リストA-1（直営）'!B505</f>
        <v>錦林小</v>
      </c>
      <c r="C1640" s="14">
        <f>'施設リストA-1（直営）'!C505</f>
        <v>1</v>
      </c>
      <c r="D1640" s="94" t="str">
        <f>'施設リストA-1（直営）'!D505</f>
        <v>学童分室</v>
      </c>
      <c r="E1640" s="20">
        <f>'施設リストA-1（直営）'!E505</f>
        <v>210</v>
      </c>
      <c r="F1640" s="20">
        <f>'施設リストA-1（直営）'!F505</f>
        <v>4</v>
      </c>
      <c r="G1640" s="13">
        <f>'施設リストA-1（直営）'!G505</f>
        <v>840</v>
      </c>
      <c r="H1640" s="28" t="e">
        <f t="shared" si="25"/>
        <v>#N/A</v>
      </c>
      <c r="I1640" s="29" t="str">
        <f>'施設リストA-1（直営）'!H505</f>
        <v>新設</v>
      </c>
      <c r="J1640" s="30" t="e">
        <f>IF(I1640="新設",VLOOKUP('施設リストA-1（直営）'!I505,'（新設）照明器具'!$B$5:$C$1990,2,FALSE),IF('部屋別効果（直）'!I1640="撤去",VLOOKUP('施設リストA-1（直営）'!I505,'（既設）調査結果'!$B$5:$C$1998,2,FALSE),0))</f>
        <v>#N/A</v>
      </c>
      <c r="K1640" s="29">
        <f>'施設リストA-1（直営）'!K505</f>
        <v>7</v>
      </c>
      <c r="L1640" s="29" t="str">
        <f>'施設リストA-1（直営）'!L505</f>
        <v>撤去</v>
      </c>
      <c r="M1640" s="30">
        <f>IF(L1640="新設",VLOOKUP('施設リストA-1（直営）'!M505,'（新設）照明器具'!$B$5:$C$1990,2,FALSE),IF('部屋別効果（直）'!L1640="撤去",VLOOKUP('施設リストA-1（直営）'!M505,'（既設）調査結果'!$B$5:$C$1998,2,FALSE),0))</f>
        <v>86</v>
      </c>
      <c r="N1640" s="29">
        <f>'施設リストA-1（直営）'!O505</f>
        <v>7</v>
      </c>
      <c r="O1640" s="29">
        <f>'施設リストA-1（直営）'!P505</f>
        <v>0</v>
      </c>
      <c r="P1640" s="30">
        <f>IF(O1640="新設",VLOOKUP('施設リストA-1（直営）'!Q505,'（新設）照明器具'!$B$5:$C$1990,2,FALSE),IF('部屋別効果（直）'!O1640="撤去",VLOOKUP('施設リストA-1（直営）'!Q505,'（既設）調査結果'!$B$5:$C$1998,2,FALSE),0))</f>
        <v>0</v>
      </c>
      <c r="Q1640" s="29">
        <f>'施設リストA-1（直営）'!S505</f>
        <v>0</v>
      </c>
      <c r="R1640" s="29">
        <f>'施設リストA-1（直営）'!T505</f>
        <v>0</v>
      </c>
      <c r="S1640" s="30">
        <f>IF(R1640="新設",VLOOKUP('施設リストA-1（直営）'!U505,'（新設）照明器具'!$B$5:$C$1990,2,FALSE),IF('部屋別効果（直）'!R1640="撤去",VLOOKUP('施設リストA-1（直営）'!U505,'（既設）調査結果'!$B$5:$C$1998,2,FALSE),0))</f>
        <v>0</v>
      </c>
      <c r="T1640" s="29">
        <f>'施設リストA-1（直営）'!W505</f>
        <v>0</v>
      </c>
      <c r="U1640" s="29">
        <f>'施設リストA-1（直営）'!X505</f>
        <v>0</v>
      </c>
      <c r="V1640" s="30">
        <f>IF(U1640="新設",VLOOKUP('施設リストA-1（直営）'!Y505,'（新設）照明器具'!$B$5:$C$1990,2,FALSE),IF('部屋別効果（直）'!U1640="撤去",VLOOKUP('施設リストA-1（直営）'!Y505,'（既設）調査結果'!$B$5:$C$1998,2,FALSE),0))</f>
        <v>0</v>
      </c>
      <c r="W1640" s="29">
        <f>'施設リストA-1（直営）'!AA505</f>
        <v>0</v>
      </c>
      <c r="X1640" s="29">
        <f>'施設リストA-1（直営）'!AB505</f>
        <v>0</v>
      </c>
      <c r="Y1640" s="30">
        <f>IF(X1640="新設",VLOOKUP('施設リストA-1（直営）'!AC505,'（新設）照明器具'!$B$5:$C$1990,2,FALSE),IF('部屋別効果（直）'!X1640="撤去",VLOOKUP('施設リストA-1（直営）'!AC505,'（既設）調査結果'!$B$5:$C$1998,2,FALSE),0))</f>
        <v>0</v>
      </c>
      <c r="Z1640" s="29">
        <f>'施設リストA-1（直営）'!AE505</f>
        <v>0</v>
      </c>
      <c r="AA1640" s="29">
        <f>'施設リストA-1（直営）'!AF505</f>
        <v>0</v>
      </c>
      <c r="AB1640" s="30">
        <f>IF(AA1640="新設",VLOOKUP('施設リストA-1（直営）'!AG505,'（新設）照明器具'!$B$5:$C$1990,2,FALSE),IF('部屋別効果（直）'!AA1640="撤去",VLOOKUP('施設リストA-1（直営）'!AG505,'（既設）調査結果'!$B$5:$C$1998,2,FALSE),0))</f>
        <v>0</v>
      </c>
      <c r="AC1640" s="29">
        <f>'施設リストA-1（直営）'!AI505</f>
        <v>0</v>
      </c>
      <c r="AD1640" s="29">
        <f>'施設リストA-1（直営）'!AJ505</f>
        <v>0</v>
      </c>
      <c r="AE1640" s="30">
        <f>IF(AD1640="新設",VLOOKUP('施設リストA-1（直営）'!AK505,'（新設）照明器具'!$B$5:$C$1990,2,FALSE),IF('部屋別効果（直）'!AD1640="撤去",VLOOKUP('施設リストA-1（直営）'!AK505,'（既設）調査結果'!$B$5:$C$1998,2,FALSE),0))</f>
        <v>0</v>
      </c>
      <c r="AF1640" s="29">
        <f>'施設リストA-1（直営）'!AM505</f>
        <v>0</v>
      </c>
      <c r="AG1640" s="29">
        <f>'施設リストA-1（直営）'!AN505</f>
        <v>0</v>
      </c>
      <c r="AH1640" s="30">
        <f>IF(AG1640="新設",VLOOKUP('施設リストA-1（直営）'!AO505,'（新設）照明器具'!$B$5:$C$1990,2,FALSE),IF('部屋別効果（直）'!AG1640="撤去",VLOOKUP('施設リストA-1（直営）'!AO505,'（既設）調査結果'!$B$5:$C$1998,2,FALSE),0))</f>
        <v>0</v>
      </c>
      <c r="AI1640" s="29">
        <f>'施設リストA-1（直営）'!AQ505</f>
        <v>0</v>
      </c>
      <c r="AJ1640" s="29">
        <f>'施設リストA-1（直営）'!AR505</f>
        <v>0</v>
      </c>
      <c r="AK1640" s="30">
        <f>IF(AJ1640="新設",VLOOKUP('施設リストA-1（直営）'!AS505,'（新設）照明器具'!$B$5:$C$1990,2,FALSE),IF('部屋別効果（直）'!AJ1640="撤去",VLOOKUP('施設リストA-1（直営）'!AS505,'（既設）調査結果'!$B$5:$C$1998,2,FALSE),0))</f>
        <v>0</v>
      </c>
      <c r="AL1640" s="29">
        <f>'施設リストA-1（直営）'!AU505</f>
        <v>0</v>
      </c>
    </row>
    <row r="1641" spans="1:38" customFormat="1">
      <c r="A1641" s="94"/>
      <c r="B1641" s="16" t="str">
        <f>'施設リストA-1（直営）'!B506</f>
        <v>錦林小</v>
      </c>
      <c r="C1641" s="14">
        <f>'施設リストA-1（直営）'!C506</f>
        <v>1</v>
      </c>
      <c r="D1641" s="94" t="str">
        <f>'施設リストA-1（直営）'!D506</f>
        <v>更衣室</v>
      </c>
      <c r="E1641" s="20">
        <f>'施設リストA-1（直営）'!E506</f>
        <v>250</v>
      </c>
      <c r="F1641" s="20">
        <f>'施設リストA-1（直営）'!F506</f>
        <v>4</v>
      </c>
      <c r="G1641" s="13">
        <f>'施設リストA-1（直営）'!G506</f>
        <v>1000</v>
      </c>
      <c r="H1641" s="28" t="e">
        <f t="shared" si="25"/>
        <v>#N/A</v>
      </c>
      <c r="I1641" s="29" t="str">
        <f>'施設リストA-1（直営）'!H506</f>
        <v>新設</v>
      </c>
      <c r="J1641" s="30" t="e">
        <f>IF(I1641="新設",VLOOKUP('施設リストA-1（直営）'!I506,'（新設）照明器具'!$B$5:$C$1990,2,FALSE),IF('部屋別効果（直）'!I1641="撤去",VLOOKUP('施設リストA-1（直営）'!I506,'（既設）調査結果'!$B$5:$C$1998,2,FALSE),0))</f>
        <v>#N/A</v>
      </c>
      <c r="K1641" s="29">
        <f>'施設リストA-1（直営）'!K506</f>
        <v>4</v>
      </c>
      <c r="L1641" s="29" t="str">
        <f>'施設リストA-1（直営）'!L506</f>
        <v>撤去</v>
      </c>
      <c r="M1641" s="30">
        <f>IF(L1641="新設",VLOOKUP('施設リストA-1（直営）'!M506,'（新設）照明器具'!$B$5:$C$1990,2,FALSE),IF('部屋別効果（直）'!L1641="撤去",VLOOKUP('施設リストA-1（直営）'!M506,'（既設）調査結果'!$B$5:$C$1998,2,FALSE),0))</f>
        <v>86</v>
      </c>
      <c r="N1641" s="29">
        <f>'施設リストA-1（直営）'!O506</f>
        <v>4</v>
      </c>
      <c r="O1641" s="29">
        <f>'施設リストA-1（直営）'!P506</f>
        <v>0</v>
      </c>
      <c r="P1641" s="30">
        <f>IF(O1641="新設",VLOOKUP('施設リストA-1（直営）'!Q506,'（新設）照明器具'!$B$5:$C$1990,2,FALSE),IF('部屋別効果（直）'!O1641="撤去",VLOOKUP('施設リストA-1（直営）'!Q506,'（既設）調査結果'!$B$5:$C$1998,2,FALSE),0))</f>
        <v>0</v>
      </c>
      <c r="Q1641" s="29">
        <f>'施設リストA-1（直営）'!S506</f>
        <v>0</v>
      </c>
      <c r="R1641" s="29">
        <f>'施設リストA-1（直営）'!T506</f>
        <v>0</v>
      </c>
      <c r="S1641" s="30">
        <f>IF(R1641="新設",VLOOKUP('施設リストA-1（直営）'!U506,'（新設）照明器具'!$B$5:$C$1990,2,FALSE),IF('部屋別効果（直）'!R1641="撤去",VLOOKUP('施設リストA-1（直営）'!U506,'（既設）調査結果'!$B$5:$C$1998,2,FALSE),0))</f>
        <v>0</v>
      </c>
      <c r="T1641" s="29">
        <f>'施設リストA-1（直営）'!W506</f>
        <v>0</v>
      </c>
      <c r="U1641" s="29">
        <f>'施設リストA-1（直営）'!X506</f>
        <v>0</v>
      </c>
      <c r="V1641" s="30">
        <f>IF(U1641="新設",VLOOKUP('施設リストA-1（直営）'!Y506,'（新設）照明器具'!$B$5:$C$1990,2,FALSE),IF('部屋別効果（直）'!U1641="撤去",VLOOKUP('施設リストA-1（直営）'!Y506,'（既設）調査結果'!$B$5:$C$1998,2,FALSE),0))</f>
        <v>0</v>
      </c>
      <c r="W1641" s="29">
        <f>'施設リストA-1（直営）'!AA506</f>
        <v>0</v>
      </c>
      <c r="X1641" s="29">
        <f>'施設リストA-1（直営）'!AB506</f>
        <v>0</v>
      </c>
      <c r="Y1641" s="30">
        <f>IF(X1641="新設",VLOOKUP('施設リストA-1（直営）'!AC506,'（新設）照明器具'!$B$5:$C$1990,2,FALSE),IF('部屋別効果（直）'!X1641="撤去",VLOOKUP('施設リストA-1（直営）'!AC506,'（既設）調査結果'!$B$5:$C$1998,2,FALSE),0))</f>
        <v>0</v>
      </c>
      <c r="Z1641" s="29">
        <f>'施設リストA-1（直営）'!AE506</f>
        <v>0</v>
      </c>
      <c r="AA1641" s="29">
        <f>'施設リストA-1（直営）'!AF506</f>
        <v>0</v>
      </c>
      <c r="AB1641" s="30">
        <f>IF(AA1641="新設",VLOOKUP('施設リストA-1（直営）'!AG506,'（新設）照明器具'!$B$5:$C$1990,2,FALSE),IF('部屋別効果（直）'!AA1641="撤去",VLOOKUP('施設リストA-1（直営）'!AG506,'（既設）調査結果'!$B$5:$C$1998,2,FALSE),0))</f>
        <v>0</v>
      </c>
      <c r="AC1641" s="29">
        <f>'施設リストA-1（直営）'!AI506</f>
        <v>0</v>
      </c>
      <c r="AD1641" s="29">
        <f>'施設リストA-1（直営）'!AJ506</f>
        <v>0</v>
      </c>
      <c r="AE1641" s="30">
        <f>IF(AD1641="新設",VLOOKUP('施設リストA-1（直営）'!AK506,'（新設）照明器具'!$B$5:$C$1990,2,FALSE),IF('部屋別効果（直）'!AD1641="撤去",VLOOKUP('施設リストA-1（直営）'!AK506,'（既設）調査結果'!$B$5:$C$1998,2,FALSE),0))</f>
        <v>0</v>
      </c>
      <c r="AF1641" s="29">
        <f>'施設リストA-1（直営）'!AM506</f>
        <v>0</v>
      </c>
      <c r="AG1641" s="29">
        <f>'施設リストA-1（直営）'!AN506</f>
        <v>0</v>
      </c>
      <c r="AH1641" s="30">
        <f>IF(AG1641="新設",VLOOKUP('施設リストA-1（直営）'!AO506,'（新設）照明器具'!$B$5:$C$1990,2,FALSE),IF('部屋別効果（直）'!AG1641="撤去",VLOOKUP('施設リストA-1（直営）'!AO506,'（既設）調査結果'!$B$5:$C$1998,2,FALSE),0))</f>
        <v>0</v>
      </c>
      <c r="AI1641" s="29">
        <f>'施設リストA-1（直営）'!AQ506</f>
        <v>0</v>
      </c>
      <c r="AJ1641" s="29">
        <f>'施設リストA-1（直営）'!AR506</f>
        <v>0</v>
      </c>
      <c r="AK1641" s="30">
        <f>IF(AJ1641="新設",VLOOKUP('施設リストA-1（直営）'!AS506,'（新設）照明器具'!$B$5:$C$1990,2,FALSE),IF('部屋別効果（直）'!AJ1641="撤去",VLOOKUP('施設リストA-1（直営）'!AS506,'（既設）調査結果'!$B$5:$C$1998,2,FALSE),0))</f>
        <v>0</v>
      </c>
      <c r="AL1641" s="29">
        <f>'施設リストA-1（直営）'!AU506</f>
        <v>0</v>
      </c>
    </row>
    <row r="1642" spans="1:38" customFormat="1">
      <c r="A1642" s="94"/>
      <c r="B1642" s="16" t="str">
        <f>'施設リストA-1（直営）'!B507</f>
        <v>錦林小</v>
      </c>
      <c r="C1642" s="14">
        <f>'施設リストA-1（直営）'!C507</f>
        <v>1</v>
      </c>
      <c r="D1642" s="94" t="str">
        <f>'施設リストA-1（直営）'!D507</f>
        <v>倉庫</v>
      </c>
      <c r="E1642" s="20">
        <f>'施設リストA-1（直営）'!E507</f>
        <v>250</v>
      </c>
      <c r="F1642" s="20">
        <f>'施設リストA-1（直営）'!F507</f>
        <v>4</v>
      </c>
      <c r="G1642" s="13">
        <f>'施設リストA-1（直営）'!G507</f>
        <v>1000</v>
      </c>
      <c r="H1642" s="28" t="e">
        <f t="shared" si="25"/>
        <v>#N/A</v>
      </c>
      <c r="I1642" s="29" t="str">
        <f>'施設リストA-1（直営）'!H507</f>
        <v>新設</v>
      </c>
      <c r="J1642" s="30" t="e">
        <f>IF(I1642="新設",VLOOKUP('施設リストA-1（直営）'!I507,'（新設）照明器具'!$B$5:$C$1990,2,FALSE),IF('部屋別効果（直）'!I1642="撤去",VLOOKUP('施設リストA-1（直営）'!I507,'（既設）調査結果'!$B$5:$C$1998,2,FALSE),0))</f>
        <v>#N/A</v>
      </c>
      <c r="K1642" s="29">
        <f>'施設リストA-1（直営）'!K507</f>
        <v>2</v>
      </c>
      <c r="L1642" s="29" t="str">
        <f>'施設リストA-1（直営）'!L507</f>
        <v>撤去</v>
      </c>
      <c r="M1642" s="30">
        <f>IF(L1642="新設",VLOOKUP('施設リストA-1（直営）'!M507,'（新設）照明器具'!$B$5:$C$1990,2,FALSE),IF('部屋別効果（直）'!L1642="撤去",VLOOKUP('施設リストA-1（直営）'!M507,'（既設）調査結果'!$B$5:$C$1998,2,FALSE),0))</f>
        <v>86</v>
      </c>
      <c r="N1642" s="29">
        <f>'施設リストA-1（直営）'!O507</f>
        <v>2</v>
      </c>
      <c r="O1642" s="29">
        <f>'施設リストA-1（直営）'!P507</f>
        <v>0</v>
      </c>
      <c r="P1642" s="30">
        <f>IF(O1642="新設",VLOOKUP('施設リストA-1（直営）'!Q507,'（新設）照明器具'!$B$5:$C$1990,2,FALSE),IF('部屋別効果（直）'!O1642="撤去",VLOOKUP('施設リストA-1（直営）'!Q507,'（既設）調査結果'!$B$5:$C$1998,2,FALSE),0))</f>
        <v>0</v>
      </c>
      <c r="Q1642" s="29">
        <f>'施設リストA-1（直営）'!S507</f>
        <v>0</v>
      </c>
      <c r="R1642" s="29">
        <f>'施設リストA-1（直営）'!T507</f>
        <v>0</v>
      </c>
      <c r="S1642" s="30">
        <f>IF(R1642="新設",VLOOKUP('施設リストA-1（直営）'!U507,'（新設）照明器具'!$B$5:$C$1990,2,FALSE),IF('部屋別効果（直）'!R1642="撤去",VLOOKUP('施設リストA-1（直営）'!U507,'（既設）調査結果'!$B$5:$C$1998,2,FALSE),0))</f>
        <v>0</v>
      </c>
      <c r="T1642" s="29">
        <f>'施設リストA-1（直営）'!W507</f>
        <v>0</v>
      </c>
      <c r="U1642" s="29">
        <f>'施設リストA-1（直営）'!X507</f>
        <v>0</v>
      </c>
      <c r="V1642" s="30">
        <f>IF(U1642="新設",VLOOKUP('施設リストA-1（直営）'!Y507,'（新設）照明器具'!$B$5:$C$1990,2,FALSE),IF('部屋別効果（直）'!U1642="撤去",VLOOKUP('施設リストA-1（直営）'!Y507,'（既設）調査結果'!$B$5:$C$1998,2,FALSE),0))</f>
        <v>0</v>
      </c>
      <c r="W1642" s="29">
        <f>'施設リストA-1（直営）'!AA507</f>
        <v>0</v>
      </c>
      <c r="X1642" s="29">
        <f>'施設リストA-1（直営）'!AB507</f>
        <v>0</v>
      </c>
      <c r="Y1642" s="30">
        <f>IF(X1642="新設",VLOOKUP('施設リストA-1（直営）'!AC507,'（新設）照明器具'!$B$5:$C$1990,2,FALSE),IF('部屋別効果（直）'!X1642="撤去",VLOOKUP('施設リストA-1（直営）'!AC507,'（既設）調査結果'!$B$5:$C$1998,2,FALSE),0))</f>
        <v>0</v>
      </c>
      <c r="Z1642" s="29">
        <f>'施設リストA-1（直営）'!AE507</f>
        <v>0</v>
      </c>
      <c r="AA1642" s="29">
        <f>'施設リストA-1（直営）'!AF507</f>
        <v>0</v>
      </c>
      <c r="AB1642" s="30">
        <f>IF(AA1642="新設",VLOOKUP('施設リストA-1（直営）'!AG507,'（新設）照明器具'!$B$5:$C$1990,2,FALSE),IF('部屋別効果（直）'!AA1642="撤去",VLOOKUP('施設リストA-1（直営）'!AG507,'（既設）調査結果'!$B$5:$C$1998,2,FALSE),0))</f>
        <v>0</v>
      </c>
      <c r="AC1642" s="29">
        <f>'施設リストA-1（直営）'!AI507</f>
        <v>0</v>
      </c>
      <c r="AD1642" s="29">
        <f>'施設リストA-1（直営）'!AJ507</f>
        <v>0</v>
      </c>
      <c r="AE1642" s="30">
        <f>IF(AD1642="新設",VLOOKUP('施設リストA-1（直営）'!AK507,'（新設）照明器具'!$B$5:$C$1990,2,FALSE),IF('部屋別効果（直）'!AD1642="撤去",VLOOKUP('施設リストA-1（直営）'!AK507,'（既設）調査結果'!$B$5:$C$1998,2,FALSE),0))</f>
        <v>0</v>
      </c>
      <c r="AF1642" s="29">
        <f>'施設リストA-1（直営）'!AM507</f>
        <v>0</v>
      </c>
      <c r="AG1642" s="29">
        <f>'施設リストA-1（直営）'!AN507</f>
        <v>0</v>
      </c>
      <c r="AH1642" s="30">
        <f>IF(AG1642="新設",VLOOKUP('施設リストA-1（直営）'!AO507,'（新設）照明器具'!$B$5:$C$1990,2,FALSE),IF('部屋別効果（直）'!AG1642="撤去",VLOOKUP('施設リストA-1（直営）'!AO507,'（既設）調査結果'!$B$5:$C$1998,2,FALSE),0))</f>
        <v>0</v>
      </c>
      <c r="AI1642" s="29">
        <f>'施設リストA-1（直営）'!AQ507</f>
        <v>0</v>
      </c>
      <c r="AJ1642" s="29">
        <f>'施設リストA-1（直営）'!AR507</f>
        <v>0</v>
      </c>
      <c r="AK1642" s="30">
        <f>IF(AJ1642="新設",VLOOKUP('施設リストA-1（直営）'!AS507,'（新設）照明器具'!$B$5:$C$1990,2,FALSE),IF('部屋別効果（直）'!AJ1642="撤去",VLOOKUP('施設リストA-1（直営）'!AS507,'（既設）調査結果'!$B$5:$C$1998,2,FALSE),0))</f>
        <v>0</v>
      </c>
      <c r="AL1642" s="29">
        <f>'施設リストA-1（直営）'!AU507</f>
        <v>0</v>
      </c>
    </row>
    <row r="1643" spans="1:38" customFormat="1">
      <c r="A1643" s="94"/>
      <c r="B1643" s="16" t="str">
        <f>'施設リストA-1（直営）'!B508</f>
        <v>錦林小</v>
      </c>
      <c r="C1643" s="14">
        <f>'施設リストA-1（直営）'!C508</f>
        <v>1</v>
      </c>
      <c r="D1643" s="94" t="str">
        <f>'施設リストA-1（直営）'!D508</f>
        <v>電気室</v>
      </c>
      <c r="E1643" s="20">
        <f>'施設リストA-1（直営）'!E508</f>
        <v>250</v>
      </c>
      <c r="F1643" s="20">
        <f>'施設リストA-1（直営）'!F508</f>
        <v>4</v>
      </c>
      <c r="G1643" s="13">
        <f>'施設リストA-1（直営）'!G508</f>
        <v>1000</v>
      </c>
      <c r="H1643" s="28" t="e">
        <f t="shared" si="25"/>
        <v>#N/A</v>
      </c>
      <c r="I1643" s="29" t="str">
        <f>'施設リストA-1（直営）'!H508</f>
        <v>新設</v>
      </c>
      <c r="J1643" s="30" t="e">
        <f>IF(I1643="新設",VLOOKUP('施設リストA-1（直営）'!I508,'（新設）照明器具'!$B$5:$C$1990,2,FALSE),IF('部屋別効果（直）'!I1643="撤去",VLOOKUP('施設リストA-1（直営）'!I508,'（既設）調査結果'!$B$5:$C$1998,2,FALSE),0))</f>
        <v>#N/A</v>
      </c>
      <c r="K1643" s="29">
        <f>'施設リストA-1（直営）'!K508</f>
        <v>2</v>
      </c>
      <c r="L1643" s="29" t="str">
        <f>'施設リストA-1（直営）'!L508</f>
        <v>撤去</v>
      </c>
      <c r="M1643" s="30">
        <f>IF(L1643="新設",VLOOKUP('施設リストA-1（直営）'!M508,'（新設）照明器具'!$B$5:$C$1990,2,FALSE),IF('部屋別効果（直）'!L1643="撤去",VLOOKUP('施設リストA-1（直営）'!M508,'（既設）調査結果'!$B$5:$C$1998,2,FALSE),0))</f>
        <v>86</v>
      </c>
      <c r="N1643" s="29">
        <f>'施設リストA-1（直営）'!O508</f>
        <v>2</v>
      </c>
      <c r="O1643" s="29" t="str">
        <f>'施設リストA-1（直営）'!P508</f>
        <v>新設</v>
      </c>
      <c r="P1643" s="30" t="e">
        <f>IF(O1643="新設",VLOOKUP('施設リストA-1（直営）'!Q508,'（新設）照明器具'!$B$5:$C$1990,2,FALSE),IF('部屋別効果（直）'!O1643="撤去",VLOOKUP('施設リストA-1（直営）'!Q508,'（既設）調査結果'!$B$5:$C$1998,2,FALSE),0))</f>
        <v>#N/A</v>
      </c>
      <c r="Q1643" s="29">
        <f>'施設リストA-1（直営）'!S508</f>
        <v>4</v>
      </c>
      <c r="R1643" s="29" t="str">
        <f>'施設リストA-1（直営）'!T508</f>
        <v>撤去</v>
      </c>
      <c r="S1643" s="30">
        <f>IF(R1643="新設",VLOOKUP('施設リストA-1（直営）'!U508,'（新設）照明器具'!$B$5:$C$1990,2,FALSE),IF('部屋別効果（直）'!R1643="撤去",VLOOKUP('施設リストA-1（直営）'!U508,'（既設）調査結果'!$B$5:$C$1998,2,FALSE),0))</f>
        <v>45</v>
      </c>
      <c r="T1643" s="29">
        <f>'施設リストA-1（直営）'!W508</f>
        <v>4</v>
      </c>
      <c r="U1643" s="29">
        <f>'施設リストA-1（直営）'!X508</f>
        <v>0</v>
      </c>
      <c r="V1643" s="30">
        <f>IF(U1643="新設",VLOOKUP('施設リストA-1（直営）'!Y508,'（新設）照明器具'!$B$5:$C$1990,2,FALSE),IF('部屋別効果（直）'!U1643="撤去",VLOOKUP('施設リストA-1（直営）'!Y508,'（既設）調査結果'!$B$5:$C$1998,2,FALSE),0))</f>
        <v>0</v>
      </c>
      <c r="W1643" s="29">
        <f>'施設リストA-1（直営）'!AA508</f>
        <v>0</v>
      </c>
      <c r="X1643" s="29">
        <f>'施設リストA-1（直営）'!AB508</f>
        <v>0</v>
      </c>
      <c r="Y1643" s="30">
        <f>IF(X1643="新設",VLOOKUP('施設リストA-1（直営）'!AC508,'（新設）照明器具'!$B$5:$C$1990,2,FALSE),IF('部屋別効果（直）'!X1643="撤去",VLOOKUP('施設リストA-1（直営）'!AC508,'（既設）調査結果'!$B$5:$C$1998,2,FALSE),0))</f>
        <v>0</v>
      </c>
      <c r="Z1643" s="29">
        <f>'施設リストA-1（直営）'!AE508</f>
        <v>0</v>
      </c>
      <c r="AA1643" s="29">
        <f>'施設リストA-1（直営）'!AF508</f>
        <v>0</v>
      </c>
      <c r="AB1643" s="30">
        <f>IF(AA1643="新設",VLOOKUP('施設リストA-1（直営）'!AG508,'（新設）照明器具'!$B$5:$C$1990,2,FALSE),IF('部屋別効果（直）'!AA1643="撤去",VLOOKUP('施設リストA-1（直営）'!AG508,'（既設）調査結果'!$B$5:$C$1998,2,FALSE),0))</f>
        <v>0</v>
      </c>
      <c r="AC1643" s="29">
        <f>'施設リストA-1（直営）'!AI508</f>
        <v>0</v>
      </c>
      <c r="AD1643" s="29">
        <f>'施設リストA-1（直営）'!AJ508</f>
        <v>0</v>
      </c>
      <c r="AE1643" s="30">
        <f>IF(AD1643="新設",VLOOKUP('施設リストA-1（直営）'!AK508,'（新設）照明器具'!$B$5:$C$1990,2,FALSE),IF('部屋別効果（直）'!AD1643="撤去",VLOOKUP('施設リストA-1（直営）'!AK508,'（既設）調査結果'!$B$5:$C$1998,2,FALSE),0))</f>
        <v>0</v>
      </c>
      <c r="AF1643" s="29">
        <f>'施設リストA-1（直営）'!AM508</f>
        <v>0</v>
      </c>
      <c r="AG1643" s="29">
        <f>'施設リストA-1（直営）'!AN508</f>
        <v>0</v>
      </c>
      <c r="AH1643" s="30">
        <f>IF(AG1643="新設",VLOOKUP('施設リストA-1（直営）'!AO508,'（新設）照明器具'!$B$5:$C$1990,2,FALSE),IF('部屋別効果（直）'!AG1643="撤去",VLOOKUP('施設リストA-1（直営）'!AO508,'（既設）調査結果'!$B$5:$C$1998,2,FALSE),0))</f>
        <v>0</v>
      </c>
      <c r="AI1643" s="29">
        <f>'施設リストA-1（直営）'!AQ508</f>
        <v>0</v>
      </c>
      <c r="AJ1643" s="29">
        <f>'施設リストA-1（直営）'!AR508</f>
        <v>0</v>
      </c>
      <c r="AK1643" s="30">
        <f>IF(AJ1643="新設",VLOOKUP('施設リストA-1（直営）'!AS508,'（新設）照明器具'!$B$5:$C$1990,2,FALSE),IF('部屋別効果（直）'!AJ1643="撤去",VLOOKUP('施設リストA-1（直営）'!AS508,'（既設）調査結果'!$B$5:$C$1998,2,FALSE),0))</f>
        <v>0</v>
      </c>
      <c r="AL1643" s="29">
        <f>'施設リストA-1（直営）'!AU508</f>
        <v>0</v>
      </c>
    </row>
    <row r="1644" spans="1:38" customFormat="1">
      <c r="A1644" s="94"/>
      <c r="B1644" s="16" t="str">
        <f>'施設リストA-1（直営）'!B509</f>
        <v>錦林小</v>
      </c>
      <c r="C1644" s="14">
        <f>'施設リストA-1（直営）'!C509</f>
        <v>1</v>
      </c>
      <c r="D1644" s="94" t="str">
        <f>'施設リストA-1（直営）'!D509</f>
        <v>玄関ホール</v>
      </c>
      <c r="E1644" s="20">
        <f>'施設リストA-1（直営）'!E509</f>
        <v>210</v>
      </c>
      <c r="F1644" s="20">
        <f>'施設リストA-1（直営）'!F509</f>
        <v>10</v>
      </c>
      <c r="G1644" s="13">
        <f>'施設リストA-1（直営）'!G509</f>
        <v>2100</v>
      </c>
      <c r="H1644" s="28" t="e">
        <f t="shared" si="25"/>
        <v>#N/A</v>
      </c>
      <c r="I1644" s="29" t="str">
        <f>'施設リストA-1（直営）'!H509</f>
        <v>新設</v>
      </c>
      <c r="J1644" s="30" t="e">
        <f>IF(I1644="新設",VLOOKUP('施設リストA-1（直営）'!I509,'（新設）照明器具'!$B$5:$C$1990,2,FALSE),IF('部屋別効果（直）'!I1644="撤去",VLOOKUP('施設リストA-1（直営）'!I509,'（既設）調査結果'!$B$5:$C$1998,2,FALSE),0))</f>
        <v>#N/A</v>
      </c>
      <c r="K1644" s="29">
        <f>'施設リストA-1（直営）'!K509</f>
        <v>9</v>
      </c>
      <c r="L1644" s="29" t="str">
        <f>'施設リストA-1（直営）'!L509</f>
        <v>撤去</v>
      </c>
      <c r="M1644" s="30">
        <f>IF(L1644="新設",VLOOKUP('施設リストA-1（直営）'!M509,'（新設）照明器具'!$B$5:$C$1990,2,FALSE),IF('部屋別効果（直）'!L1644="撤去",VLOOKUP('施設リストA-1（直営）'!M509,'（既設）調査結果'!$B$5:$C$1998,2,FALSE),0))</f>
        <v>86</v>
      </c>
      <c r="N1644" s="29">
        <f>'施設リストA-1（直営）'!O509</f>
        <v>9</v>
      </c>
      <c r="O1644" s="29">
        <f>'施設リストA-1（直営）'!P509</f>
        <v>0</v>
      </c>
      <c r="P1644" s="30">
        <f>IF(O1644="新設",VLOOKUP('施設リストA-1（直営）'!Q509,'（新設）照明器具'!$B$5:$C$1990,2,FALSE),IF('部屋別効果（直）'!O1644="撤去",VLOOKUP('施設リストA-1（直営）'!Q509,'（既設）調査結果'!$B$5:$C$1998,2,FALSE),0))</f>
        <v>0</v>
      </c>
      <c r="Q1644" s="29">
        <f>'施設リストA-1（直営）'!S509</f>
        <v>0</v>
      </c>
      <c r="R1644" s="29">
        <f>'施設リストA-1（直営）'!T509</f>
        <v>0</v>
      </c>
      <c r="S1644" s="30">
        <f>IF(R1644="新設",VLOOKUP('施設リストA-1（直営）'!U509,'（新設）照明器具'!$B$5:$C$1990,2,FALSE),IF('部屋別効果（直）'!R1644="撤去",VLOOKUP('施設リストA-1（直営）'!U509,'（既設）調査結果'!$B$5:$C$1998,2,FALSE),0))</f>
        <v>0</v>
      </c>
      <c r="T1644" s="29">
        <f>'施設リストA-1（直営）'!W509</f>
        <v>0</v>
      </c>
      <c r="U1644" s="29">
        <f>'施設リストA-1（直営）'!X509</f>
        <v>0</v>
      </c>
      <c r="V1644" s="30">
        <f>IF(U1644="新設",VLOOKUP('施設リストA-1（直営）'!Y509,'（新設）照明器具'!$B$5:$C$1990,2,FALSE),IF('部屋別効果（直）'!U1644="撤去",VLOOKUP('施設リストA-1（直営）'!Y509,'（既設）調査結果'!$B$5:$C$1998,2,FALSE),0))</f>
        <v>0</v>
      </c>
      <c r="W1644" s="29">
        <f>'施設リストA-1（直営）'!AA509</f>
        <v>0</v>
      </c>
      <c r="X1644" s="29">
        <f>'施設リストA-1（直営）'!AB509</f>
        <v>0</v>
      </c>
      <c r="Y1644" s="30">
        <f>IF(X1644="新設",VLOOKUP('施設リストA-1（直営）'!AC509,'（新設）照明器具'!$B$5:$C$1990,2,FALSE),IF('部屋別効果（直）'!X1644="撤去",VLOOKUP('施設リストA-1（直営）'!AC509,'（既設）調査結果'!$B$5:$C$1998,2,FALSE),0))</f>
        <v>0</v>
      </c>
      <c r="Z1644" s="29">
        <f>'施設リストA-1（直営）'!AE509</f>
        <v>0</v>
      </c>
      <c r="AA1644" s="29">
        <f>'施設リストA-1（直営）'!AF509</f>
        <v>0</v>
      </c>
      <c r="AB1644" s="30">
        <f>IF(AA1644="新設",VLOOKUP('施設リストA-1（直営）'!AG509,'（新設）照明器具'!$B$5:$C$1990,2,FALSE),IF('部屋別効果（直）'!AA1644="撤去",VLOOKUP('施設リストA-1（直営）'!AG509,'（既設）調査結果'!$B$5:$C$1998,2,FALSE),0))</f>
        <v>0</v>
      </c>
      <c r="AC1644" s="29">
        <f>'施設リストA-1（直営）'!AI509</f>
        <v>0</v>
      </c>
      <c r="AD1644" s="29">
        <f>'施設リストA-1（直営）'!AJ509</f>
        <v>0</v>
      </c>
      <c r="AE1644" s="30">
        <f>IF(AD1644="新設",VLOOKUP('施設リストA-1（直営）'!AK509,'（新設）照明器具'!$B$5:$C$1990,2,FALSE),IF('部屋別効果（直）'!AD1644="撤去",VLOOKUP('施設リストA-1（直営）'!AK509,'（既設）調査結果'!$B$5:$C$1998,2,FALSE),0))</f>
        <v>0</v>
      </c>
      <c r="AF1644" s="29">
        <f>'施設リストA-1（直営）'!AM509</f>
        <v>0</v>
      </c>
      <c r="AG1644" s="29">
        <f>'施設リストA-1（直営）'!AN509</f>
        <v>0</v>
      </c>
      <c r="AH1644" s="30">
        <f>IF(AG1644="新設",VLOOKUP('施設リストA-1（直営）'!AO509,'（新設）照明器具'!$B$5:$C$1990,2,FALSE),IF('部屋別効果（直）'!AG1644="撤去",VLOOKUP('施設リストA-1（直営）'!AO509,'（既設）調査結果'!$B$5:$C$1998,2,FALSE),0))</f>
        <v>0</v>
      </c>
      <c r="AI1644" s="29">
        <f>'施設リストA-1（直営）'!AQ509</f>
        <v>0</v>
      </c>
      <c r="AJ1644" s="29">
        <f>'施設リストA-1（直営）'!AR509</f>
        <v>0</v>
      </c>
      <c r="AK1644" s="30">
        <f>IF(AJ1644="新設",VLOOKUP('施設リストA-1（直営）'!AS509,'（新設）照明器具'!$B$5:$C$1990,2,FALSE),IF('部屋別効果（直）'!AJ1644="撤去",VLOOKUP('施設リストA-1（直営）'!AS509,'（既設）調査結果'!$B$5:$C$1998,2,FALSE),0))</f>
        <v>0</v>
      </c>
      <c r="AL1644" s="29">
        <f>'施設リストA-1（直営）'!AU509</f>
        <v>0</v>
      </c>
    </row>
    <row r="1645" spans="1:38" customFormat="1">
      <c r="A1645" s="94"/>
      <c r="B1645" s="16" t="str">
        <f>'施設リストA-1（直営）'!B510</f>
        <v>錦林小</v>
      </c>
      <c r="C1645" s="14">
        <f>'施設リストA-1（直営）'!C510</f>
        <v>2</v>
      </c>
      <c r="D1645" s="94" t="str">
        <f>'施設リストA-1（直営）'!D510</f>
        <v>PTA相談室</v>
      </c>
      <c r="E1645" s="20">
        <f>'施設リストA-1（直営）'!E510</f>
        <v>210</v>
      </c>
      <c r="F1645" s="20">
        <f>'施設リストA-1（直営）'!F510</f>
        <v>4</v>
      </c>
      <c r="G1645" s="13">
        <f>'施設リストA-1（直営）'!G510</f>
        <v>840</v>
      </c>
      <c r="H1645" s="28" t="e">
        <f t="shared" si="25"/>
        <v>#N/A</v>
      </c>
      <c r="I1645" s="29" t="str">
        <f>'施設リストA-1（直営）'!H510</f>
        <v>新設</v>
      </c>
      <c r="J1645" s="30" t="e">
        <f>IF(I1645="新設",VLOOKUP('施設リストA-1（直営）'!I510,'（新設）照明器具'!$B$5:$C$1990,2,FALSE),IF('部屋別効果（直）'!I1645="撤去",VLOOKUP('施設リストA-1（直営）'!I510,'（既設）調査結果'!$B$5:$C$1998,2,FALSE),0))</f>
        <v>#N/A</v>
      </c>
      <c r="K1645" s="29">
        <f>'施設リストA-1（直営）'!K510</f>
        <v>4</v>
      </c>
      <c r="L1645" s="29" t="str">
        <f>'施設リストA-1（直営）'!L510</f>
        <v>撤去</v>
      </c>
      <c r="M1645" s="30">
        <f>IF(L1645="新設",VLOOKUP('施設リストA-1（直営）'!M510,'（新設）照明器具'!$B$5:$C$1990,2,FALSE),IF('部屋別効果（直）'!L1645="撤去",VLOOKUP('施設リストA-1（直営）'!M510,'（既設）調査結果'!$B$5:$C$1998,2,FALSE),0))</f>
        <v>86</v>
      </c>
      <c r="N1645" s="29">
        <f>'施設リストA-1（直営）'!O510</f>
        <v>4</v>
      </c>
      <c r="O1645" s="29">
        <f>'施設リストA-1（直営）'!P510</f>
        <v>0</v>
      </c>
      <c r="P1645" s="30">
        <f>IF(O1645="新設",VLOOKUP('施設リストA-1（直営）'!Q510,'（新設）照明器具'!$B$5:$C$1990,2,FALSE),IF('部屋別効果（直）'!O1645="撤去",VLOOKUP('施設リストA-1（直営）'!Q510,'（既設）調査結果'!$B$5:$C$1998,2,FALSE),0))</f>
        <v>0</v>
      </c>
      <c r="Q1645" s="29">
        <f>'施設リストA-1（直営）'!S510</f>
        <v>0</v>
      </c>
      <c r="R1645" s="29">
        <f>'施設リストA-1（直営）'!T510</f>
        <v>0</v>
      </c>
      <c r="S1645" s="30">
        <f>IF(R1645="新設",VLOOKUP('施設リストA-1（直営）'!U510,'（新設）照明器具'!$B$5:$C$1990,2,FALSE),IF('部屋別効果（直）'!R1645="撤去",VLOOKUP('施設リストA-1（直営）'!U510,'（既設）調査結果'!$B$5:$C$1998,2,FALSE),0))</f>
        <v>0</v>
      </c>
      <c r="T1645" s="29">
        <f>'施設リストA-1（直営）'!W510</f>
        <v>0</v>
      </c>
      <c r="U1645" s="29">
        <f>'施設リストA-1（直営）'!X510</f>
        <v>0</v>
      </c>
      <c r="V1645" s="30">
        <f>IF(U1645="新設",VLOOKUP('施設リストA-1（直営）'!Y510,'（新設）照明器具'!$B$5:$C$1990,2,FALSE),IF('部屋別効果（直）'!U1645="撤去",VLOOKUP('施設リストA-1（直営）'!Y510,'（既設）調査結果'!$B$5:$C$1998,2,FALSE),0))</f>
        <v>0</v>
      </c>
      <c r="W1645" s="29">
        <f>'施設リストA-1（直営）'!AA510</f>
        <v>0</v>
      </c>
      <c r="X1645" s="29">
        <f>'施設リストA-1（直営）'!AB510</f>
        <v>0</v>
      </c>
      <c r="Y1645" s="30">
        <f>IF(X1645="新設",VLOOKUP('施設リストA-1（直営）'!AC510,'（新設）照明器具'!$B$5:$C$1990,2,FALSE),IF('部屋別効果（直）'!X1645="撤去",VLOOKUP('施設リストA-1（直営）'!AC510,'（既設）調査結果'!$B$5:$C$1998,2,FALSE),0))</f>
        <v>0</v>
      </c>
      <c r="Z1645" s="29">
        <f>'施設リストA-1（直営）'!AE510</f>
        <v>0</v>
      </c>
      <c r="AA1645" s="29">
        <f>'施設リストA-1（直営）'!AF510</f>
        <v>0</v>
      </c>
      <c r="AB1645" s="30">
        <f>IF(AA1645="新設",VLOOKUP('施設リストA-1（直営）'!AG510,'（新設）照明器具'!$B$5:$C$1990,2,FALSE),IF('部屋別効果（直）'!AA1645="撤去",VLOOKUP('施設リストA-1（直営）'!AG510,'（既設）調査結果'!$B$5:$C$1998,2,FALSE),0))</f>
        <v>0</v>
      </c>
      <c r="AC1645" s="29">
        <f>'施設リストA-1（直営）'!AI510</f>
        <v>0</v>
      </c>
      <c r="AD1645" s="29">
        <f>'施設リストA-1（直営）'!AJ510</f>
        <v>0</v>
      </c>
      <c r="AE1645" s="30">
        <f>IF(AD1645="新設",VLOOKUP('施設リストA-1（直営）'!AK510,'（新設）照明器具'!$B$5:$C$1990,2,FALSE),IF('部屋別効果（直）'!AD1645="撤去",VLOOKUP('施設リストA-1（直営）'!AK510,'（既設）調査結果'!$B$5:$C$1998,2,FALSE),0))</f>
        <v>0</v>
      </c>
      <c r="AF1645" s="29">
        <f>'施設リストA-1（直営）'!AM510</f>
        <v>0</v>
      </c>
      <c r="AG1645" s="29">
        <f>'施設リストA-1（直営）'!AN510</f>
        <v>0</v>
      </c>
      <c r="AH1645" s="30">
        <f>IF(AG1645="新設",VLOOKUP('施設リストA-1（直営）'!AO510,'（新設）照明器具'!$B$5:$C$1990,2,FALSE),IF('部屋別効果（直）'!AG1645="撤去",VLOOKUP('施設リストA-1（直営）'!AO510,'（既設）調査結果'!$B$5:$C$1998,2,FALSE),0))</f>
        <v>0</v>
      </c>
      <c r="AI1645" s="29">
        <f>'施設リストA-1（直営）'!AQ510</f>
        <v>0</v>
      </c>
      <c r="AJ1645" s="29">
        <f>'施設リストA-1（直営）'!AR510</f>
        <v>0</v>
      </c>
      <c r="AK1645" s="30">
        <f>IF(AJ1645="新設",VLOOKUP('施設リストA-1（直営）'!AS510,'（新設）照明器具'!$B$5:$C$1990,2,FALSE),IF('部屋別効果（直）'!AJ1645="撤去",VLOOKUP('施設リストA-1（直営）'!AS510,'（既設）調査結果'!$B$5:$C$1998,2,FALSE),0))</f>
        <v>0</v>
      </c>
      <c r="AL1645" s="29">
        <f>'施設リストA-1（直営）'!AU510</f>
        <v>0</v>
      </c>
    </row>
    <row r="1646" spans="1:38" customFormat="1">
      <c r="A1646" s="94"/>
      <c r="B1646" s="16" t="str">
        <f>'施設リストA-1（直営）'!B511</f>
        <v>錦林小</v>
      </c>
      <c r="C1646" s="14">
        <f>'施設リストA-1（直営）'!C511</f>
        <v>2</v>
      </c>
      <c r="D1646" s="94" t="str">
        <f>'施設リストA-1（直営）'!D511</f>
        <v>資料室</v>
      </c>
      <c r="E1646" s="20">
        <f>'施設リストA-1（直営）'!E511</f>
        <v>250</v>
      </c>
      <c r="F1646" s="20">
        <f>'施設リストA-1（直営）'!F511</f>
        <v>4</v>
      </c>
      <c r="G1646" s="13">
        <f>'施設リストA-1（直営）'!G511</f>
        <v>1000</v>
      </c>
      <c r="H1646" s="28" t="e">
        <f t="shared" si="25"/>
        <v>#N/A</v>
      </c>
      <c r="I1646" s="29" t="str">
        <f>'施設リストA-1（直営）'!H511</f>
        <v>新設</v>
      </c>
      <c r="J1646" s="30" t="e">
        <f>IF(I1646="新設",VLOOKUP('施設リストA-1（直営）'!I511,'（新設）照明器具'!$B$5:$C$1990,2,FALSE),IF('部屋別効果（直）'!I1646="撤去",VLOOKUP('施設リストA-1（直営）'!I511,'（既設）調査結果'!$B$5:$C$1998,2,FALSE),0))</f>
        <v>#N/A</v>
      </c>
      <c r="K1646" s="29">
        <f>'施設リストA-1（直営）'!K511</f>
        <v>4</v>
      </c>
      <c r="L1646" s="29" t="str">
        <f>'施設リストA-1（直営）'!L511</f>
        <v>撤去</v>
      </c>
      <c r="M1646" s="30">
        <f>IF(L1646="新設",VLOOKUP('施設リストA-1（直営）'!M511,'（新設）照明器具'!$B$5:$C$1990,2,FALSE),IF('部屋別効果（直）'!L1646="撤去",VLOOKUP('施設リストA-1（直営）'!M511,'（既設）調査結果'!$B$5:$C$1998,2,FALSE),0))</f>
        <v>86</v>
      </c>
      <c r="N1646" s="29">
        <f>'施設リストA-1（直営）'!O511</f>
        <v>4</v>
      </c>
      <c r="O1646" s="29">
        <f>'施設リストA-1（直営）'!P511</f>
        <v>0</v>
      </c>
      <c r="P1646" s="30">
        <f>IF(O1646="新設",VLOOKUP('施設リストA-1（直営）'!Q511,'（新設）照明器具'!$B$5:$C$1990,2,FALSE),IF('部屋別効果（直）'!O1646="撤去",VLOOKUP('施設リストA-1（直営）'!Q511,'（既設）調査結果'!$B$5:$C$1998,2,FALSE),0))</f>
        <v>0</v>
      </c>
      <c r="Q1646" s="29">
        <f>'施設リストA-1（直営）'!S511</f>
        <v>0</v>
      </c>
      <c r="R1646" s="29">
        <f>'施設リストA-1（直営）'!T511</f>
        <v>0</v>
      </c>
      <c r="S1646" s="30">
        <f>IF(R1646="新設",VLOOKUP('施設リストA-1（直営）'!U511,'（新設）照明器具'!$B$5:$C$1990,2,FALSE),IF('部屋別効果（直）'!R1646="撤去",VLOOKUP('施設リストA-1（直営）'!U511,'（既設）調査結果'!$B$5:$C$1998,2,FALSE),0))</f>
        <v>0</v>
      </c>
      <c r="T1646" s="29">
        <f>'施設リストA-1（直営）'!W511</f>
        <v>0</v>
      </c>
      <c r="U1646" s="29">
        <f>'施設リストA-1（直営）'!X511</f>
        <v>0</v>
      </c>
      <c r="V1646" s="30">
        <f>IF(U1646="新設",VLOOKUP('施設リストA-1（直営）'!Y511,'（新設）照明器具'!$B$5:$C$1990,2,FALSE),IF('部屋別効果（直）'!U1646="撤去",VLOOKUP('施設リストA-1（直営）'!Y511,'（既設）調査結果'!$B$5:$C$1998,2,FALSE),0))</f>
        <v>0</v>
      </c>
      <c r="W1646" s="29">
        <f>'施設リストA-1（直営）'!AA511</f>
        <v>0</v>
      </c>
      <c r="X1646" s="29">
        <f>'施設リストA-1（直営）'!AB511</f>
        <v>0</v>
      </c>
      <c r="Y1646" s="30">
        <f>IF(X1646="新設",VLOOKUP('施設リストA-1（直営）'!AC511,'（新設）照明器具'!$B$5:$C$1990,2,FALSE),IF('部屋別効果（直）'!X1646="撤去",VLOOKUP('施設リストA-1（直営）'!AC511,'（既設）調査結果'!$B$5:$C$1998,2,FALSE),0))</f>
        <v>0</v>
      </c>
      <c r="Z1646" s="29">
        <f>'施設リストA-1（直営）'!AE511</f>
        <v>0</v>
      </c>
      <c r="AA1646" s="29">
        <f>'施設リストA-1（直営）'!AF511</f>
        <v>0</v>
      </c>
      <c r="AB1646" s="30">
        <f>IF(AA1646="新設",VLOOKUP('施設リストA-1（直営）'!AG511,'（新設）照明器具'!$B$5:$C$1990,2,FALSE),IF('部屋別効果（直）'!AA1646="撤去",VLOOKUP('施設リストA-1（直営）'!AG511,'（既設）調査結果'!$B$5:$C$1998,2,FALSE),0))</f>
        <v>0</v>
      </c>
      <c r="AC1646" s="29">
        <f>'施設リストA-1（直営）'!AI511</f>
        <v>0</v>
      </c>
      <c r="AD1646" s="29">
        <f>'施設リストA-1（直営）'!AJ511</f>
        <v>0</v>
      </c>
      <c r="AE1646" s="30">
        <f>IF(AD1646="新設",VLOOKUP('施設リストA-1（直営）'!AK511,'（新設）照明器具'!$B$5:$C$1990,2,FALSE),IF('部屋別効果（直）'!AD1646="撤去",VLOOKUP('施設リストA-1（直営）'!AK511,'（既設）調査結果'!$B$5:$C$1998,2,FALSE),0))</f>
        <v>0</v>
      </c>
      <c r="AF1646" s="29">
        <f>'施設リストA-1（直営）'!AM511</f>
        <v>0</v>
      </c>
      <c r="AG1646" s="29">
        <f>'施設リストA-1（直営）'!AN511</f>
        <v>0</v>
      </c>
      <c r="AH1646" s="30">
        <f>IF(AG1646="新設",VLOOKUP('施設リストA-1（直営）'!AO511,'（新設）照明器具'!$B$5:$C$1990,2,FALSE),IF('部屋別効果（直）'!AG1646="撤去",VLOOKUP('施設リストA-1（直営）'!AO511,'（既設）調査結果'!$B$5:$C$1998,2,FALSE),0))</f>
        <v>0</v>
      </c>
      <c r="AI1646" s="29">
        <f>'施設リストA-1（直営）'!AQ511</f>
        <v>0</v>
      </c>
      <c r="AJ1646" s="29">
        <f>'施設リストA-1（直営）'!AR511</f>
        <v>0</v>
      </c>
      <c r="AK1646" s="30">
        <f>IF(AJ1646="新設",VLOOKUP('施設リストA-1（直営）'!AS511,'（新設）照明器具'!$B$5:$C$1990,2,FALSE),IF('部屋別効果（直）'!AJ1646="撤去",VLOOKUP('施設リストA-1（直営）'!AS511,'（既設）調査結果'!$B$5:$C$1998,2,FALSE),0))</f>
        <v>0</v>
      </c>
      <c r="AL1646" s="29">
        <f>'施設リストA-1（直営）'!AU511</f>
        <v>0</v>
      </c>
    </row>
    <row r="1647" spans="1:38" customFormat="1">
      <c r="A1647" s="94"/>
      <c r="B1647" s="16" t="str">
        <f>'施設リストA-1（直営）'!B512</f>
        <v>錦林小</v>
      </c>
      <c r="C1647" s="14">
        <f>'施設リストA-1（直営）'!C512</f>
        <v>2</v>
      </c>
      <c r="D1647" s="94" t="str">
        <f>'施設リストA-1（直営）'!D512</f>
        <v>教室（2-1.2-2,2-3）</v>
      </c>
      <c r="E1647" s="20">
        <f>'施設リストA-1（直営）'!E512</f>
        <v>210</v>
      </c>
      <c r="F1647" s="20">
        <f>'施設リストA-1（直営）'!F512</f>
        <v>8</v>
      </c>
      <c r="G1647" s="13">
        <f>'施設リストA-1（直営）'!G512</f>
        <v>1680</v>
      </c>
      <c r="H1647" s="28" t="e">
        <f t="shared" si="25"/>
        <v>#N/A</v>
      </c>
      <c r="I1647" s="29" t="str">
        <f>'施設リストA-1（直営）'!H512</f>
        <v>新設</v>
      </c>
      <c r="J1647" s="30" t="e">
        <f>IF(I1647="新設",VLOOKUP('施設リストA-1（直営）'!I512,'（新設）照明器具'!$B$5:$C$1990,2,FALSE),IF('部屋別効果（直）'!I1647="撤去",VLOOKUP('施設リストA-1（直営）'!I512,'（既設）調査結果'!$B$5:$C$1998,2,FALSE),0))</f>
        <v>#N/A</v>
      </c>
      <c r="K1647" s="29">
        <f>'施設リストA-1（直営）'!K512</f>
        <v>24</v>
      </c>
      <c r="L1647" s="29" t="str">
        <f>'施設リストA-1（直営）'!L512</f>
        <v>撤去</v>
      </c>
      <c r="M1647" s="30">
        <f>IF(L1647="新設",VLOOKUP('施設リストA-1（直営）'!M512,'（新設）照明器具'!$B$5:$C$1990,2,FALSE),IF('部屋別効果（直）'!L1647="撤去",VLOOKUP('施設リストA-1（直営）'!M512,'（既設）調査結果'!$B$5:$C$1998,2,FALSE),0))</f>
        <v>86</v>
      </c>
      <c r="N1647" s="29">
        <f>'施設リストA-1（直営）'!O512</f>
        <v>24</v>
      </c>
      <c r="O1647" s="29" t="str">
        <f>'施設リストA-1（直営）'!P512</f>
        <v>新設</v>
      </c>
      <c r="P1647" s="30" t="e">
        <f>IF(O1647="新設",VLOOKUP('施設リストA-1（直営）'!Q512,'（新設）照明器具'!$B$5:$C$1990,2,FALSE),IF('部屋別効果（直）'!O1647="撤去",VLOOKUP('施設リストA-1（直営）'!Q512,'（既設）調査結果'!$B$5:$C$1998,2,FALSE),0))</f>
        <v>#N/A</v>
      </c>
      <c r="Q1647" s="29">
        <f>'施設リストA-1（直営）'!S512</f>
        <v>6</v>
      </c>
      <c r="R1647" s="29" t="str">
        <f>'施設リストA-1（直営）'!T512</f>
        <v>撤去</v>
      </c>
      <c r="S1647" s="30">
        <f>IF(R1647="新設",VLOOKUP('施設リストA-1（直営）'!U512,'（新設）照明器具'!$B$5:$C$1990,2,FALSE),IF('部屋別効果（直）'!R1647="撤去",VLOOKUP('施設リストA-1（直営）'!U512,'（既設）調査結果'!$B$5:$C$1998,2,FALSE),0))</f>
        <v>45</v>
      </c>
      <c r="T1647" s="29">
        <f>'施設リストA-1（直営）'!W512</f>
        <v>6</v>
      </c>
      <c r="U1647" s="29">
        <f>'施設リストA-1（直営）'!X512</f>
        <v>0</v>
      </c>
      <c r="V1647" s="30">
        <f>IF(U1647="新設",VLOOKUP('施設リストA-1（直営）'!Y512,'（新設）照明器具'!$B$5:$C$1990,2,FALSE),IF('部屋別効果（直）'!U1647="撤去",VLOOKUP('施設リストA-1（直営）'!Y512,'（既設）調査結果'!$B$5:$C$1998,2,FALSE),0))</f>
        <v>0</v>
      </c>
      <c r="W1647" s="29">
        <f>'施設リストA-1（直営）'!AA512</f>
        <v>0</v>
      </c>
      <c r="X1647" s="29">
        <f>'施設リストA-1（直営）'!AB512</f>
        <v>0</v>
      </c>
      <c r="Y1647" s="30">
        <f>IF(X1647="新設",VLOOKUP('施設リストA-1（直営）'!AC512,'（新設）照明器具'!$B$5:$C$1990,2,FALSE),IF('部屋別効果（直）'!X1647="撤去",VLOOKUP('施設リストA-1（直営）'!AC512,'（既設）調査結果'!$B$5:$C$1998,2,FALSE),0))</f>
        <v>0</v>
      </c>
      <c r="Z1647" s="29">
        <f>'施設リストA-1（直営）'!AE512</f>
        <v>0</v>
      </c>
      <c r="AA1647" s="29">
        <f>'施設リストA-1（直営）'!AF512</f>
        <v>0</v>
      </c>
      <c r="AB1647" s="30">
        <f>IF(AA1647="新設",VLOOKUP('施設リストA-1（直営）'!AG512,'（新設）照明器具'!$B$5:$C$1990,2,FALSE),IF('部屋別効果（直）'!AA1647="撤去",VLOOKUP('施設リストA-1（直営）'!AG512,'（既設）調査結果'!$B$5:$C$1998,2,FALSE),0))</f>
        <v>0</v>
      </c>
      <c r="AC1647" s="29">
        <f>'施設リストA-1（直営）'!AI512</f>
        <v>0</v>
      </c>
      <c r="AD1647" s="29">
        <f>'施設リストA-1（直営）'!AJ512</f>
        <v>0</v>
      </c>
      <c r="AE1647" s="30">
        <f>IF(AD1647="新設",VLOOKUP('施設リストA-1（直営）'!AK512,'（新設）照明器具'!$B$5:$C$1990,2,FALSE),IF('部屋別効果（直）'!AD1647="撤去",VLOOKUP('施設リストA-1（直営）'!AK512,'（既設）調査結果'!$B$5:$C$1998,2,FALSE),0))</f>
        <v>0</v>
      </c>
      <c r="AF1647" s="29">
        <f>'施設リストA-1（直営）'!AM512</f>
        <v>0</v>
      </c>
      <c r="AG1647" s="29">
        <f>'施設リストA-1（直営）'!AN512</f>
        <v>0</v>
      </c>
      <c r="AH1647" s="30">
        <f>IF(AG1647="新設",VLOOKUP('施設リストA-1（直営）'!AO512,'（新設）照明器具'!$B$5:$C$1990,2,FALSE),IF('部屋別効果（直）'!AG1647="撤去",VLOOKUP('施設リストA-1（直営）'!AO512,'（既設）調査結果'!$B$5:$C$1998,2,FALSE),0))</f>
        <v>0</v>
      </c>
      <c r="AI1647" s="29">
        <f>'施設リストA-1（直営）'!AQ512</f>
        <v>0</v>
      </c>
      <c r="AJ1647" s="29">
        <f>'施設リストA-1（直営）'!AR512</f>
        <v>0</v>
      </c>
      <c r="AK1647" s="30">
        <f>IF(AJ1647="新設",VLOOKUP('施設リストA-1（直営）'!AS512,'（新設）照明器具'!$B$5:$C$1990,2,FALSE),IF('部屋別効果（直）'!AJ1647="撤去",VLOOKUP('施設リストA-1（直営）'!AS512,'（既設）調査結果'!$B$5:$C$1998,2,FALSE),0))</f>
        <v>0</v>
      </c>
      <c r="AL1647" s="29">
        <f>'施設リストA-1（直営）'!AU512</f>
        <v>0</v>
      </c>
    </row>
    <row r="1648" spans="1:38" customFormat="1">
      <c r="A1648" s="94"/>
      <c r="B1648" s="16" t="str">
        <f>'施設リストA-1（直営）'!B513</f>
        <v>錦林小</v>
      </c>
      <c r="C1648" s="14">
        <f>'施設リストA-1（直営）'!C513</f>
        <v>2</v>
      </c>
      <c r="D1648" s="94" t="str">
        <f>'施設リストA-1（直営）'!D513</f>
        <v>多目的室</v>
      </c>
      <c r="E1648" s="20">
        <f>'施設リストA-1（直営）'!E513</f>
        <v>210</v>
      </c>
      <c r="F1648" s="20">
        <f>'施設リストA-1（直営）'!F513</f>
        <v>6</v>
      </c>
      <c r="G1648" s="13">
        <f>'施設リストA-1（直営）'!G513</f>
        <v>1260</v>
      </c>
      <c r="H1648" s="28" t="e">
        <f t="shared" si="25"/>
        <v>#N/A</v>
      </c>
      <c r="I1648" s="29" t="str">
        <f>'施設リストA-1（直営）'!H513</f>
        <v>新設</v>
      </c>
      <c r="J1648" s="30" t="e">
        <f>IF(I1648="新設",VLOOKUP('施設リストA-1（直営）'!I513,'（新設）照明器具'!$B$5:$C$1990,2,FALSE),IF('部屋別効果（直）'!I1648="撤去",VLOOKUP('施設リストA-1（直営）'!I513,'（既設）調査結果'!$B$5:$C$1998,2,FALSE),0))</f>
        <v>#N/A</v>
      </c>
      <c r="K1648" s="29">
        <f>'施設リストA-1（直営）'!K513</f>
        <v>8</v>
      </c>
      <c r="L1648" s="29" t="str">
        <f>'施設リストA-1（直営）'!L513</f>
        <v>撤去</v>
      </c>
      <c r="M1648" s="30">
        <f>IF(L1648="新設",VLOOKUP('施設リストA-1（直営）'!M513,'（新設）照明器具'!$B$5:$C$1990,2,FALSE),IF('部屋別効果（直）'!L1648="撤去",VLOOKUP('施設リストA-1（直営）'!M513,'（既設）調査結果'!$B$5:$C$1998,2,FALSE),0))</f>
        <v>86</v>
      </c>
      <c r="N1648" s="29">
        <f>'施設リストA-1（直営）'!O513</f>
        <v>8</v>
      </c>
      <c r="O1648" s="29" t="str">
        <f>'施設リストA-1（直営）'!P513</f>
        <v>新設</v>
      </c>
      <c r="P1648" s="30" t="e">
        <f>IF(O1648="新設",VLOOKUP('施設リストA-1（直営）'!Q513,'（新設）照明器具'!$B$5:$C$1990,2,FALSE),IF('部屋別効果（直）'!O1648="撤去",VLOOKUP('施設リストA-1（直営）'!Q513,'（既設）調査結果'!$B$5:$C$1998,2,FALSE),0))</f>
        <v>#N/A</v>
      </c>
      <c r="Q1648" s="29">
        <f>'施設リストA-1（直営）'!S513</f>
        <v>2</v>
      </c>
      <c r="R1648" s="29" t="str">
        <f>'施設リストA-1（直営）'!T513</f>
        <v>撤去</v>
      </c>
      <c r="S1648" s="30">
        <f>IF(R1648="新設",VLOOKUP('施設リストA-1（直営）'!U513,'（新設）照明器具'!$B$5:$C$1990,2,FALSE),IF('部屋別効果（直）'!R1648="撤去",VLOOKUP('施設リストA-1（直営）'!U513,'（既設）調査結果'!$B$5:$C$1998,2,FALSE),0))</f>
        <v>45</v>
      </c>
      <c r="T1648" s="29">
        <f>'施設リストA-1（直営）'!W513</f>
        <v>2</v>
      </c>
      <c r="U1648" s="29">
        <f>'施設リストA-1（直営）'!X513</f>
        <v>0</v>
      </c>
      <c r="V1648" s="30">
        <f>IF(U1648="新設",VLOOKUP('施設リストA-1（直営）'!Y513,'（新設）照明器具'!$B$5:$C$1990,2,FALSE),IF('部屋別効果（直）'!U1648="撤去",VLOOKUP('施設リストA-1（直営）'!Y513,'（既設）調査結果'!$B$5:$C$1998,2,FALSE),0))</f>
        <v>0</v>
      </c>
      <c r="W1648" s="29">
        <f>'施設リストA-1（直営）'!AA513</f>
        <v>0</v>
      </c>
      <c r="X1648" s="29">
        <f>'施設リストA-1（直営）'!AB513</f>
        <v>0</v>
      </c>
      <c r="Y1648" s="30">
        <f>IF(X1648="新設",VLOOKUP('施設リストA-1（直営）'!AC513,'（新設）照明器具'!$B$5:$C$1990,2,FALSE),IF('部屋別効果（直）'!X1648="撤去",VLOOKUP('施設リストA-1（直営）'!AC513,'（既設）調査結果'!$B$5:$C$1998,2,FALSE),0))</f>
        <v>0</v>
      </c>
      <c r="Z1648" s="29">
        <f>'施設リストA-1（直営）'!AE513</f>
        <v>0</v>
      </c>
      <c r="AA1648" s="29">
        <f>'施設リストA-1（直営）'!AF513</f>
        <v>0</v>
      </c>
      <c r="AB1648" s="30">
        <f>IF(AA1648="新設",VLOOKUP('施設リストA-1（直営）'!AG513,'（新設）照明器具'!$B$5:$C$1990,2,FALSE),IF('部屋別効果（直）'!AA1648="撤去",VLOOKUP('施設リストA-1（直営）'!AG513,'（既設）調査結果'!$B$5:$C$1998,2,FALSE),0))</f>
        <v>0</v>
      </c>
      <c r="AC1648" s="29">
        <f>'施設リストA-1（直営）'!AI513</f>
        <v>0</v>
      </c>
      <c r="AD1648" s="29">
        <f>'施設リストA-1（直営）'!AJ513</f>
        <v>0</v>
      </c>
      <c r="AE1648" s="30">
        <f>IF(AD1648="新設",VLOOKUP('施設リストA-1（直営）'!AK513,'（新設）照明器具'!$B$5:$C$1990,2,FALSE),IF('部屋別効果（直）'!AD1648="撤去",VLOOKUP('施設リストA-1（直営）'!AK513,'（既設）調査結果'!$B$5:$C$1998,2,FALSE),0))</f>
        <v>0</v>
      </c>
      <c r="AF1648" s="29">
        <f>'施設リストA-1（直営）'!AM513</f>
        <v>0</v>
      </c>
      <c r="AG1648" s="29">
        <f>'施設リストA-1（直営）'!AN513</f>
        <v>0</v>
      </c>
      <c r="AH1648" s="30">
        <f>IF(AG1648="新設",VLOOKUP('施設リストA-1（直営）'!AO513,'（新設）照明器具'!$B$5:$C$1990,2,FALSE),IF('部屋別効果（直）'!AG1648="撤去",VLOOKUP('施設リストA-1（直営）'!AO513,'（既設）調査結果'!$B$5:$C$1998,2,FALSE),0))</f>
        <v>0</v>
      </c>
      <c r="AI1648" s="29">
        <f>'施設リストA-1（直営）'!AQ513</f>
        <v>0</v>
      </c>
      <c r="AJ1648" s="29">
        <f>'施設リストA-1（直営）'!AR513</f>
        <v>0</v>
      </c>
      <c r="AK1648" s="30">
        <f>IF(AJ1648="新設",VLOOKUP('施設リストA-1（直営）'!AS513,'（新設）照明器具'!$B$5:$C$1990,2,FALSE),IF('部屋別効果（直）'!AJ1648="撤去",VLOOKUP('施設リストA-1（直営）'!AS513,'（既設）調査結果'!$B$5:$C$1998,2,FALSE),0))</f>
        <v>0</v>
      </c>
      <c r="AL1648" s="29">
        <f>'施設リストA-1（直営）'!AU513</f>
        <v>0</v>
      </c>
    </row>
    <row r="1649" spans="1:38" customFormat="1">
      <c r="A1649" s="94"/>
      <c r="B1649" s="16" t="str">
        <f>'施設リストA-1（直営）'!B514</f>
        <v>錦林小</v>
      </c>
      <c r="C1649" s="14">
        <f>'施設リストA-1（直営）'!C514</f>
        <v>2</v>
      </c>
      <c r="D1649" s="94" t="str">
        <f>'施設リストA-1（直営）'!D514</f>
        <v>図書室</v>
      </c>
      <c r="E1649" s="20">
        <f>'施設リストA-1（直営）'!E514</f>
        <v>210</v>
      </c>
      <c r="F1649" s="20">
        <f>'施設リストA-1（直営）'!F514</f>
        <v>6</v>
      </c>
      <c r="G1649" s="13">
        <f>'施設リストA-1（直営）'!G514</f>
        <v>1260</v>
      </c>
      <c r="H1649" s="28" t="e">
        <f t="shared" si="25"/>
        <v>#N/A</v>
      </c>
      <c r="I1649" s="29" t="str">
        <f>'施設リストA-1（直営）'!H514</f>
        <v>新設</v>
      </c>
      <c r="J1649" s="30" t="e">
        <f>IF(I1649="新設",VLOOKUP('施設リストA-1（直営）'!I514,'（新設）照明器具'!$B$5:$C$1990,2,FALSE),IF('部屋別効果（直）'!I1649="撤去",VLOOKUP('施設リストA-1（直営）'!I514,'（既設）調査結果'!$B$5:$C$1998,2,FALSE),0))</f>
        <v>#N/A</v>
      </c>
      <c r="K1649" s="29">
        <f>'施設リストA-1（直営）'!K514</f>
        <v>23</v>
      </c>
      <c r="L1649" s="29" t="str">
        <f>'施設リストA-1（直営）'!L514</f>
        <v>撤去</v>
      </c>
      <c r="M1649" s="30">
        <f>IF(L1649="新設",VLOOKUP('施設リストA-1（直営）'!M514,'（新設）照明器具'!$B$5:$C$1990,2,FALSE),IF('部屋別効果（直）'!L1649="撤去",VLOOKUP('施設リストA-1（直営）'!M514,'（既設）調査結果'!$B$5:$C$1998,2,FALSE),0))</f>
        <v>86</v>
      </c>
      <c r="N1649" s="29">
        <f>'施設リストA-1（直営）'!O514</f>
        <v>23</v>
      </c>
      <c r="O1649" s="29">
        <f>'施設リストA-1（直営）'!P514</f>
        <v>0</v>
      </c>
      <c r="P1649" s="30">
        <f>IF(O1649="新設",VLOOKUP('施設リストA-1（直営）'!Q514,'（新設）照明器具'!$B$5:$C$1990,2,FALSE),IF('部屋別効果（直）'!O1649="撤去",VLOOKUP('施設リストA-1（直営）'!Q514,'（既設）調査結果'!$B$5:$C$1998,2,FALSE),0))</f>
        <v>0</v>
      </c>
      <c r="Q1649" s="29">
        <f>'施設リストA-1（直営）'!S514</f>
        <v>0</v>
      </c>
      <c r="R1649" s="29">
        <f>'施設リストA-1（直営）'!T514</f>
        <v>0</v>
      </c>
      <c r="S1649" s="30">
        <f>IF(R1649="新設",VLOOKUP('施設リストA-1（直営）'!U514,'（新設）照明器具'!$B$5:$C$1990,2,FALSE),IF('部屋別効果（直）'!R1649="撤去",VLOOKUP('施設リストA-1（直営）'!U514,'（既設）調査結果'!$B$5:$C$1998,2,FALSE),0))</f>
        <v>0</v>
      </c>
      <c r="T1649" s="29">
        <f>'施設リストA-1（直営）'!W514</f>
        <v>0</v>
      </c>
      <c r="U1649" s="29">
        <f>'施設リストA-1（直営）'!X514</f>
        <v>0</v>
      </c>
      <c r="V1649" s="30">
        <f>IF(U1649="新設",VLOOKUP('施設リストA-1（直営）'!Y514,'（新設）照明器具'!$B$5:$C$1990,2,FALSE),IF('部屋別効果（直）'!U1649="撤去",VLOOKUP('施設リストA-1（直営）'!Y514,'（既設）調査結果'!$B$5:$C$1998,2,FALSE),0))</f>
        <v>0</v>
      </c>
      <c r="W1649" s="29">
        <f>'施設リストA-1（直営）'!AA514</f>
        <v>0</v>
      </c>
      <c r="X1649" s="29">
        <f>'施設リストA-1（直営）'!AB514</f>
        <v>0</v>
      </c>
      <c r="Y1649" s="30">
        <f>IF(X1649="新設",VLOOKUP('施設リストA-1（直営）'!AC514,'（新設）照明器具'!$B$5:$C$1990,2,FALSE),IF('部屋別効果（直）'!X1649="撤去",VLOOKUP('施設リストA-1（直営）'!AC514,'（既設）調査結果'!$B$5:$C$1998,2,FALSE),0))</f>
        <v>0</v>
      </c>
      <c r="Z1649" s="29">
        <f>'施設リストA-1（直営）'!AE514</f>
        <v>0</v>
      </c>
      <c r="AA1649" s="29">
        <f>'施設リストA-1（直営）'!AF514</f>
        <v>0</v>
      </c>
      <c r="AB1649" s="30">
        <f>IF(AA1649="新設",VLOOKUP('施設リストA-1（直営）'!AG514,'（新設）照明器具'!$B$5:$C$1990,2,FALSE),IF('部屋別効果（直）'!AA1649="撤去",VLOOKUP('施設リストA-1（直営）'!AG514,'（既設）調査結果'!$B$5:$C$1998,2,FALSE),0))</f>
        <v>0</v>
      </c>
      <c r="AC1649" s="29">
        <f>'施設リストA-1（直営）'!AI514</f>
        <v>0</v>
      </c>
      <c r="AD1649" s="29">
        <f>'施設リストA-1（直営）'!AJ514</f>
        <v>0</v>
      </c>
      <c r="AE1649" s="30">
        <f>IF(AD1649="新設",VLOOKUP('施設リストA-1（直営）'!AK514,'（新設）照明器具'!$B$5:$C$1990,2,FALSE),IF('部屋別効果（直）'!AD1649="撤去",VLOOKUP('施設リストA-1（直営）'!AK514,'（既設）調査結果'!$B$5:$C$1998,2,FALSE),0))</f>
        <v>0</v>
      </c>
      <c r="AF1649" s="29">
        <f>'施設リストA-1（直営）'!AM514</f>
        <v>0</v>
      </c>
      <c r="AG1649" s="29">
        <f>'施設リストA-1（直営）'!AN514</f>
        <v>0</v>
      </c>
      <c r="AH1649" s="30">
        <f>IF(AG1649="新設",VLOOKUP('施設リストA-1（直営）'!AO514,'（新設）照明器具'!$B$5:$C$1990,2,FALSE),IF('部屋別効果（直）'!AG1649="撤去",VLOOKUP('施設リストA-1（直営）'!AO514,'（既設）調査結果'!$B$5:$C$1998,2,FALSE),0))</f>
        <v>0</v>
      </c>
      <c r="AI1649" s="29">
        <f>'施設リストA-1（直営）'!AQ514</f>
        <v>0</v>
      </c>
      <c r="AJ1649" s="29">
        <f>'施設リストA-1（直営）'!AR514</f>
        <v>0</v>
      </c>
      <c r="AK1649" s="30">
        <f>IF(AJ1649="新設",VLOOKUP('施設リストA-1（直営）'!AS514,'（新設）照明器具'!$B$5:$C$1990,2,FALSE),IF('部屋別効果（直）'!AJ1649="撤去",VLOOKUP('施設リストA-1（直営）'!AS514,'（既設）調査結果'!$B$5:$C$1998,2,FALSE),0))</f>
        <v>0</v>
      </c>
      <c r="AL1649" s="29">
        <f>'施設リストA-1（直営）'!AU514</f>
        <v>0</v>
      </c>
    </row>
    <row r="1650" spans="1:38" customFormat="1">
      <c r="A1650" s="94"/>
      <c r="B1650" s="16" t="str">
        <f>'施設リストA-1（直営）'!B515</f>
        <v>錦林小</v>
      </c>
      <c r="C1650" s="14">
        <f>'施設リストA-1（直営）'!C515</f>
        <v>2</v>
      </c>
      <c r="D1650" s="94" t="str">
        <f>'施設リストA-1（直営）'!D515</f>
        <v>放送室</v>
      </c>
      <c r="E1650" s="20">
        <f>'施設リストA-1（直営）'!E515</f>
        <v>210</v>
      </c>
      <c r="F1650" s="20">
        <f>'施設リストA-1（直営）'!F515</f>
        <v>4</v>
      </c>
      <c r="G1650" s="13">
        <f>'施設リストA-1（直営）'!G515</f>
        <v>840</v>
      </c>
      <c r="H1650" s="28" t="e">
        <f t="shared" si="25"/>
        <v>#N/A</v>
      </c>
      <c r="I1650" s="29" t="str">
        <f>'施設リストA-1（直営）'!H515</f>
        <v>新設</v>
      </c>
      <c r="J1650" s="30" t="e">
        <f>IF(I1650="新設",VLOOKUP('施設リストA-1（直営）'!I515,'（新設）照明器具'!$B$5:$C$1990,2,FALSE),IF('部屋別効果（直）'!I1650="撤去",VLOOKUP('施設リストA-1（直営）'!I515,'（既設）調査結果'!$B$5:$C$1998,2,FALSE),0))</f>
        <v>#N/A</v>
      </c>
      <c r="K1650" s="29">
        <f>'施設リストA-1（直営）'!K515</f>
        <v>8</v>
      </c>
      <c r="L1650" s="29" t="str">
        <f>'施設リストA-1（直営）'!L515</f>
        <v>撤去</v>
      </c>
      <c r="M1650" s="30">
        <f>IF(L1650="新設",VLOOKUP('施設リストA-1（直営）'!M515,'（新設）照明器具'!$B$5:$C$1990,2,FALSE),IF('部屋別効果（直）'!L1650="撤去",VLOOKUP('施設リストA-1（直営）'!M515,'（既設）調査結果'!$B$5:$C$1998,2,FALSE),0))</f>
        <v>86</v>
      </c>
      <c r="N1650" s="29">
        <f>'施設リストA-1（直営）'!O515</f>
        <v>8</v>
      </c>
      <c r="O1650" s="29">
        <f>'施設リストA-1（直営）'!P515</f>
        <v>0</v>
      </c>
      <c r="P1650" s="30">
        <f>IF(O1650="新設",VLOOKUP('施設リストA-1（直営）'!Q515,'（新設）照明器具'!$B$5:$C$1990,2,FALSE),IF('部屋別効果（直）'!O1650="撤去",VLOOKUP('施設リストA-1（直営）'!Q515,'（既設）調査結果'!$B$5:$C$1998,2,FALSE),0))</f>
        <v>0</v>
      </c>
      <c r="Q1650" s="29">
        <f>'施設リストA-1（直営）'!S515</f>
        <v>0</v>
      </c>
      <c r="R1650" s="29">
        <f>'施設リストA-1（直営）'!T515</f>
        <v>0</v>
      </c>
      <c r="S1650" s="30">
        <f>IF(R1650="新設",VLOOKUP('施設リストA-1（直営）'!U515,'（新設）照明器具'!$B$5:$C$1990,2,FALSE),IF('部屋別効果（直）'!R1650="撤去",VLOOKUP('施設リストA-1（直営）'!U515,'（既設）調査結果'!$B$5:$C$1998,2,FALSE),0))</f>
        <v>0</v>
      </c>
      <c r="T1650" s="29">
        <f>'施設リストA-1（直営）'!W515</f>
        <v>0</v>
      </c>
      <c r="U1650" s="29">
        <f>'施設リストA-1（直営）'!X515</f>
        <v>0</v>
      </c>
      <c r="V1650" s="30">
        <f>IF(U1650="新設",VLOOKUP('施設リストA-1（直営）'!Y515,'（新設）照明器具'!$B$5:$C$1990,2,FALSE),IF('部屋別効果（直）'!U1650="撤去",VLOOKUP('施設リストA-1（直営）'!Y515,'（既設）調査結果'!$B$5:$C$1998,2,FALSE),0))</f>
        <v>0</v>
      </c>
      <c r="W1650" s="29">
        <f>'施設リストA-1（直営）'!AA515</f>
        <v>0</v>
      </c>
      <c r="X1650" s="29">
        <f>'施設リストA-1（直営）'!AB515</f>
        <v>0</v>
      </c>
      <c r="Y1650" s="30">
        <f>IF(X1650="新設",VLOOKUP('施設リストA-1（直営）'!AC515,'（新設）照明器具'!$B$5:$C$1990,2,FALSE),IF('部屋別効果（直）'!X1650="撤去",VLOOKUP('施設リストA-1（直営）'!AC515,'（既設）調査結果'!$B$5:$C$1998,2,FALSE),0))</f>
        <v>0</v>
      </c>
      <c r="Z1650" s="29">
        <f>'施設リストA-1（直営）'!AE515</f>
        <v>0</v>
      </c>
      <c r="AA1650" s="29">
        <f>'施設リストA-1（直営）'!AF515</f>
        <v>0</v>
      </c>
      <c r="AB1650" s="30">
        <f>IF(AA1650="新設",VLOOKUP('施設リストA-1（直営）'!AG515,'（新設）照明器具'!$B$5:$C$1990,2,FALSE),IF('部屋別効果（直）'!AA1650="撤去",VLOOKUP('施設リストA-1（直営）'!AG515,'（既設）調査結果'!$B$5:$C$1998,2,FALSE),0))</f>
        <v>0</v>
      </c>
      <c r="AC1650" s="29">
        <f>'施設リストA-1（直営）'!AI515</f>
        <v>0</v>
      </c>
      <c r="AD1650" s="29">
        <f>'施設リストA-1（直営）'!AJ515</f>
        <v>0</v>
      </c>
      <c r="AE1650" s="30">
        <f>IF(AD1650="新設",VLOOKUP('施設リストA-1（直営）'!AK515,'（新設）照明器具'!$B$5:$C$1990,2,FALSE),IF('部屋別効果（直）'!AD1650="撤去",VLOOKUP('施設リストA-1（直営）'!AK515,'（既設）調査結果'!$B$5:$C$1998,2,FALSE),0))</f>
        <v>0</v>
      </c>
      <c r="AF1650" s="29">
        <f>'施設リストA-1（直営）'!AM515</f>
        <v>0</v>
      </c>
      <c r="AG1650" s="29">
        <f>'施設リストA-1（直営）'!AN515</f>
        <v>0</v>
      </c>
      <c r="AH1650" s="30">
        <f>IF(AG1650="新設",VLOOKUP('施設リストA-1（直営）'!AO515,'（新設）照明器具'!$B$5:$C$1990,2,FALSE),IF('部屋別効果（直）'!AG1650="撤去",VLOOKUP('施設リストA-1（直営）'!AO515,'（既設）調査結果'!$B$5:$C$1998,2,FALSE),0))</f>
        <v>0</v>
      </c>
      <c r="AI1650" s="29">
        <f>'施設リストA-1（直営）'!AQ515</f>
        <v>0</v>
      </c>
      <c r="AJ1650" s="29">
        <f>'施設リストA-1（直営）'!AR515</f>
        <v>0</v>
      </c>
      <c r="AK1650" s="30">
        <f>IF(AJ1650="新設",VLOOKUP('施設リストA-1（直営）'!AS515,'（新設）照明器具'!$B$5:$C$1990,2,FALSE),IF('部屋別効果（直）'!AJ1650="撤去",VLOOKUP('施設リストA-1（直営）'!AS515,'（既設）調査結果'!$B$5:$C$1998,2,FALSE),0))</f>
        <v>0</v>
      </c>
      <c r="AL1650" s="29">
        <f>'施設リストA-1（直営）'!AU515</f>
        <v>0</v>
      </c>
    </row>
    <row r="1651" spans="1:38" customFormat="1">
      <c r="A1651" s="94"/>
      <c r="B1651" s="16" t="str">
        <f>'施設リストA-1（直営）'!B516</f>
        <v>錦林小</v>
      </c>
      <c r="C1651" s="14">
        <f>'施設リストA-1（直営）'!C516</f>
        <v>2</v>
      </c>
      <c r="D1651" s="94" t="str">
        <f>'施設リストA-1（直営）'!D516</f>
        <v>パソコン室</v>
      </c>
      <c r="E1651" s="20">
        <f>'施設リストA-1（直営）'!E516</f>
        <v>210</v>
      </c>
      <c r="F1651" s="20">
        <f>'施設リストA-1（直営）'!F516</f>
        <v>6</v>
      </c>
      <c r="G1651" s="13">
        <f>'施設リストA-1（直営）'!G516</f>
        <v>1260</v>
      </c>
      <c r="H1651" s="28" t="e">
        <f t="shared" si="25"/>
        <v>#N/A</v>
      </c>
      <c r="I1651" s="29" t="str">
        <f>'施設リストA-1（直営）'!H516</f>
        <v>新設</v>
      </c>
      <c r="J1651" s="30" t="e">
        <f>IF(I1651="新設",VLOOKUP('施設リストA-1（直営）'!I516,'（新設）照明器具'!$B$5:$C$1990,2,FALSE),IF('部屋別効果（直）'!I1651="撤去",VLOOKUP('施設リストA-1（直営）'!I516,'（既設）調査結果'!$B$5:$C$1998,2,FALSE),0))</f>
        <v>#N/A</v>
      </c>
      <c r="K1651" s="29">
        <f>'施設リストA-1（直営）'!K516</f>
        <v>22</v>
      </c>
      <c r="L1651" s="29" t="str">
        <f>'施設リストA-1（直営）'!L516</f>
        <v>撤去</v>
      </c>
      <c r="M1651" s="30">
        <f>IF(L1651="新設",VLOOKUP('施設リストA-1（直営）'!M516,'（新設）照明器具'!$B$5:$C$1990,2,FALSE),IF('部屋別効果（直）'!L1651="撤去",VLOOKUP('施設リストA-1（直営）'!M516,'（既設）調査結果'!$B$5:$C$1998,2,FALSE),0))</f>
        <v>86</v>
      </c>
      <c r="N1651" s="29">
        <f>'施設リストA-1（直営）'!O516</f>
        <v>22</v>
      </c>
      <c r="O1651" s="29">
        <f>'施設リストA-1（直営）'!P516</f>
        <v>0</v>
      </c>
      <c r="P1651" s="30">
        <f>IF(O1651="新設",VLOOKUP('施設リストA-1（直営）'!Q516,'（新設）照明器具'!$B$5:$C$1990,2,FALSE),IF('部屋別効果（直）'!O1651="撤去",VLOOKUP('施設リストA-1（直営）'!Q516,'（既設）調査結果'!$B$5:$C$1998,2,FALSE),0))</f>
        <v>0</v>
      </c>
      <c r="Q1651" s="29">
        <f>'施設リストA-1（直営）'!S516</f>
        <v>0</v>
      </c>
      <c r="R1651" s="29">
        <f>'施設リストA-1（直営）'!T516</f>
        <v>0</v>
      </c>
      <c r="S1651" s="30">
        <f>IF(R1651="新設",VLOOKUP('施設リストA-1（直営）'!U516,'（新設）照明器具'!$B$5:$C$1990,2,FALSE),IF('部屋別効果（直）'!R1651="撤去",VLOOKUP('施設リストA-1（直営）'!U516,'（既設）調査結果'!$B$5:$C$1998,2,FALSE),0))</f>
        <v>0</v>
      </c>
      <c r="T1651" s="29">
        <f>'施設リストA-1（直営）'!W516</f>
        <v>0</v>
      </c>
      <c r="U1651" s="29">
        <f>'施設リストA-1（直営）'!X516</f>
        <v>0</v>
      </c>
      <c r="V1651" s="30">
        <f>IF(U1651="新設",VLOOKUP('施設リストA-1（直営）'!Y516,'（新設）照明器具'!$B$5:$C$1990,2,FALSE),IF('部屋別効果（直）'!U1651="撤去",VLOOKUP('施設リストA-1（直営）'!Y516,'（既設）調査結果'!$B$5:$C$1998,2,FALSE),0))</f>
        <v>0</v>
      </c>
      <c r="W1651" s="29">
        <f>'施設リストA-1（直営）'!AA516</f>
        <v>0</v>
      </c>
      <c r="X1651" s="29">
        <f>'施設リストA-1（直営）'!AB516</f>
        <v>0</v>
      </c>
      <c r="Y1651" s="30">
        <f>IF(X1651="新設",VLOOKUP('施設リストA-1（直営）'!AC516,'（新設）照明器具'!$B$5:$C$1990,2,FALSE),IF('部屋別効果（直）'!X1651="撤去",VLOOKUP('施設リストA-1（直営）'!AC516,'（既設）調査結果'!$B$5:$C$1998,2,FALSE),0))</f>
        <v>0</v>
      </c>
      <c r="Z1651" s="29">
        <f>'施設リストA-1（直営）'!AE516</f>
        <v>0</v>
      </c>
      <c r="AA1651" s="29">
        <f>'施設リストA-1（直営）'!AF516</f>
        <v>0</v>
      </c>
      <c r="AB1651" s="30">
        <f>IF(AA1651="新設",VLOOKUP('施設リストA-1（直営）'!AG516,'（新設）照明器具'!$B$5:$C$1990,2,FALSE),IF('部屋別効果（直）'!AA1651="撤去",VLOOKUP('施設リストA-1（直営）'!AG516,'（既設）調査結果'!$B$5:$C$1998,2,FALSE),0))</f>
        <v>0</v>
      </c>
      <c r="AC1651" s="29">
        <f>'施設リストA-1（直営）'!AI516</f>
        <v>0</v>
      </c>
      <c r="AD1651" s="29">
        <f>'施設リストA-1（直営）'!AJ516</f>
        <v>0</v>
      </c>
      <c r="AE1651" s="30">
        <f>IF(AD1651="新設",VLOOKUP('施設リストA-1（直営）'!AK516,'（新設）照明器具'!$B$5:$C$1990,2,FALSE),IF('部屋別効果（直）'!AD1651="撤去",VLOOKUP('施設リストA-1（直営）'!AK516,'（既設）調査結果'!$B$5:$C$1998,2,FALSE),0))</f>
        <v>0</v>
      </c>
      <c r="AF1651" s="29">
        <f>'施設リストA-1（直営）'!AM516</f>
        <v>0</v>
      </c>
      <c r="AG1651" s="29">
        <f>'施設リストA-1（直営）'!AN516</f>
        <v>0</v>
      </c>
      <c r="AH1651" s="30">
        <f>IF(AG1651="新設",VLOOKUP('施設リストA-1（直営）'!AO516,'（新設）照明器具'!$B$5:$C$1990,2,FALSE),IF('部屋別効果（直）'!AG1651="撤去",VLOOKUP('施設リストA-1（直営）'!AO516,'（既設）調査結果'!$B$5:$C$1998,2,FALSE),0))</f>
        <v>0</v>
      </c>
      <c r="AI1651" s="29">
        <f>'施設リストA-1（直営）'!AQ516</f>
        <v>0</v>
      </c>
      <c r="AJ1651" s="29">
        <f>'施設リストA-1（直営）'!AR516</f>
        <v>0</v>
      </c>
      <c r="AK1651" s="30">
        <f>IF(AJ1651="新設",VLOOKUP('施設リストA-1（直営）'!AS516,'（新設）照明器具'!$B$5:$C$1990,2,FALSE),IF('部屋別効果（直）'!AJ1651="撤去",VLOOKUP('施設リストA-1（直営）'!AS516,'（既設）調査結果'!$B$5:$C$1998,2,FALSE),0))</f>
        <v>0</v>
      </c>
      <c r="AL1651" s="29">
        <f>'施設リストA-1（直営）'!AU516</f>
        <v>0</v>
      </c>
    </row>
    <row r="1652" spans="1:38" customFormat="1">
      <c r="A1652" s="94"/>
      <c r="B1652" s="16" t="str">
        <f>'施設リストA-1（直営）'!B517</f>
        <v>錦林小</v>
      </c>
      <c r="C1652" s="14">
        <f>'施設リストA-1（直営）'!C517</f>
        <v>2</v>
      </c>
      <c r="D1652" s="94" t="str">
        <f>'施設リストA-1（直営）'!D517</f>
        <v>更衣室</v>
      </c>
      <c r="E1652" s="20">
        <f>'施設リストA-1（直営）'!E517</f>
        <v>250</v>
      </c>
      <c r="F1652" s="20">
        <f>'施設リストA-1（直営）'!F517</f>
        <v>4</v>
      </c>
      <c r="G1652" s="13">
        <f>'施設リストA-1（直営）'!G517</f>
        <v>1000</v>
      </c>
      <c r="H1652" s="28" t="e">
        <f t="shared" si="25"/>
        <v>#N/A</v>
      </c>
      <c r="I1652" s="29" t="str">
        <f>'施設リストA-1（直営）'!H517</f>
        <v>新設</v>
      </c>
      <c r="J1652" s="30" t="e">
        <f>IF(I1652="新設",VLOOKUP('施設リストA-1（直営）'!I517,'（新設）照明器具'!$B$5:$C$1990,2,FALSE),IF('部屋別効果（直）'!I1652="撤去",VLOOKUP('施設リストA-1（直営）'!I517,'（既設）調査結果'!$B$5:$C$1998,2,FALSE),0))</f>
        <v>#N/A</v>
      </c>
      <c r="K1652" s="29">
        <f>'施設リストA-1（直営）'!K517</f>
        <v>4</v>
      </c>
      <c r="L1652" s="29" t="str">
        <f>'施設リストA-1（直営）'!L517</f>
        <v>撤去</v>
      </c>
      <c r="M1652" s="30">
        <f>IF(L1652="新設",VLOOKUP('施設リストA-1（直営）'!M517,'（新設）照明器具'!$B$5:$C$1990,2,FALSE),IF('部屋別効果（直）'!L1652="撤去",VLOOKUP('施設リストA-1（直営）'!M517,'（既設）調査結果'!$B$5:$C$1998,2,FALSE),0))</f>
        <v>86</v>
      </c>
      <c r="N1652" s="29">
        <f>'施設リストA-1（直営）'!O517</f>
        <v>4</v>
      </c>
      <c r="O1652" s="29">
        <f>'施設リストA-1（直営）'!P517</f>
        <v>0</v>
      </c>
      <c r="P1652" s="30">
        <f>IF(O1652="新設",VLOOKUP('施設リストA-1（直営）'!Q517,'（新設）照明器具'!$B$5:$C$1990,2,FALSE),IF('部屋別効果（直）'!O1652="撤去",VLOOKUP('施設リストA-1（直営）'!Q517,'（既設）調査結果'!$B$5:$C$1998,2,FALSE),0))</f>
        <v>0</v>
      </c>
      <c r="Q1652" s="29">
        <f>'施設リストA-1（直営）'!S517</f>
        <v>0</v>
      </c>
      <c r="R1652" s="29">
        <f>'施設リストA-1（直営）'!T517</f>
        <v>0</v>
      </c>
      <c r="S1652" s="30">
        <f>IF(R1652="新設",VLOOKUP('施設リストA-1（直営）'!U517,'（新設）照明器具'!$B$5:$C$1990,2,FALSE),IF('部屋別効果（直）'!R1652="撤去",VLOOKUP('施設リストA-1（直営）'!U517,'（既設）調査結果'!$B$5:$C$1998,2,FALSE),0))</f>
        <v>0</v>
      </c>
      <c r="T1652" s="29">
        <f>'施設リストA-1（直営）'!W517</f>
        <v>0</v>
      </c>
      <c r="U1652" s="29">
        <f>'施設リストA-1（直営）'!X517</f>
        <v>0</v>
      </c>
      <c r="V1652" s="30">
        <f>IF(U1652="新設",VLOOKUP('施設リストA-1（直営）'!Y517,'（新設）照明器具'!$B$5:$C$1990,2,FALSE),IF('部屋別効果（直）'!U1652="撤去",VLOOKUP('施設リストA-1（直営）'!Y517,'（既設）調査結果'!$B$5:$C$1998,2,FALSE),0))</f>
        <v>0</v>
      </c>
      <c r="W1652" s="29">
        <f>'施設リストA-1（直営）'!AA517</f>
        <v>0</v>
      </c>
      <c r="X1652" s="29">
        <f>'施設リストA-1（直営）'!AB517</f>
        <v>0</v>
      </c>
      <c r="Y1652" s="30">
        <f>IF(X1652="新設",VLOOKUP('施設リストA-1（直営）'!AC517,'（新設）照明器具'!$B$5:$C$1990,2,FALSE),IF('部屋別効果（直）'!X1652="撤去",VLOOKUP('施設リストA-1（直営）'!AC517,'（既設）調査結果'!$B$5:$C$1998,2,FALSE),0))</f>
        <v>0</v>
      </c>
      <c r="Z1652" s="29">
        <f>'施設リストA-1（直営）'!AE517</f>
        <v>0</v>
      </c>
      <c r="AA1652" s="29">
        <f>'施設リストA-1（直営）'!AF517</f>
        <v>0</v>
      </c>
      <c r="AB1652" s="30">
        <f>IF(AA1652="新設",VLOOKUP('施設リストA-1（直営）'!AG517,'（新設）照明器具'!$B$5:$C$1990,2,FALSE),IF('部屋別効果（直）'!AA1652="撤去",VLOOKUP('施設リストA-1（直営）'!AG517,'（既設）調査結果'!$B$5:$C$1998,2,FALSE),0))</f>
        <v>0</v>
      </c>
      <c r="AC1652" s="29">
        <f>'施設リストA-1（直営）'!AI517</f>
        <v>0</v>
      </c>
      <c r="AD1652" s="29">
        <f>'施設リストA-1（直営）'!AJ517</f>
        <v>0</v>
      </c>
      <c r="AE1652" s="30">
        <f>IF(AD1652="新設",VLOOKUP('施設リストA-1（直営）'!AK517,'（新設）照明器具'!$B$5:$C$1990,2,FALSE),IF('部屋別効果（直）'!AD1652="撤去",VLOOKUP('施設リストA-1（直営）'!AK517,'（既設）調査結果'!$B$5:$C$1998,2,FALSE),0))</f>
        <v>0</v>
      </c>
      <c r="AF1652" s="29">
        <f>'施設リストA-1（直営）'!AM517</f>
        <v>0</v>
      </c>
      <c r="AG1652" s="29">
        <f>'施設リストA-1（直営）'!AN517</f>
        <v>0</v>
      </c>
      <c r="AH1652" s="30">
        <f>IF(AG1652="新設",VLOOKUP('施設リストA-1（直営）'!AO517,'（新設）照明器具'!$B$5:$C$1990,2,FALSE),IF('部屋別効果（直）'!AG1652="撤去",VLOOKUP('施設リストA-1（直営）'!AO517,'（既設）調査結果'!$B$5:$C$1998,2,FALSE),0))</f>
        <v>0</v>
      </c>
      <c r="AI1652" s="29">
        <f>'施設リストA-1（直営）'!AQ517</f>
        <v>0</v>
      </c>
      <c r="AJ1652" s="29">
        <f>'施設リストA-1（直営）'!AR517</f>
        <v>0</v>
      </c>
      <c r="AK1652" s="30">
        <f>IF(AJ1652="新設",VLOOKUP('施設リストA-1（直営）'!AS517,'（新設）照明器具'!$B$5:$C$1990,2,FALSE),IF('部屋別効果（直）'!AJ1652="撤去",VLOOKUP('施設リストA-1（直営）'!AS517,'（既設）調査結果'!$B$5:$C$1998,2,FALSE),0))</f>
        <v>0</v>
      </c>
      <c r="AL1652" s="29">
        <f>'施設リストA-1（直営）'!AU517</f>
        <v>0</v>
      </c>
    </row>
    <row r="1653" spans="1:38" customFormat="1">
      <c r="A1653" s="94"/>
      <c r="B1653" s="16" t="str">
        <f>'施設リストA-1（直営）'!B518</f>
        <v>錦林小</v>
      </c>
      <c r="C1653" s="14">
        <f>'施設リストA-1（直営）'!C518</f>
        <v>2</v>
      </c>
      <c r="D1653" s="94" t="str">
        <f>'施設リストA-1（直営）'!D518</f>
        <v>廊下</v>
      </c>
      <c r="E1653" s="20">
        <f>'施設リストA-1（直営）'!E518</f>
        <v>210</v>
      </c>
      <c r="F1653" s="20">
        <f>'施設リストA-1（直営）'!F518</f>
        <v>10</v>
      </c>
      <c r="G1653" s="13">
        <f>'施設リストA-1（直営）'!G518</f>
        <v>2100</v>
      </c>
      <c r="H1653" s="28" t="e">
        <f t="shared" si="25"/>
        <v>#N/A</v>
      </c>
      <c r="I1653" s="29" t="str">
        <f>'施設リストA-1（直営）'!H518</f>
        <v>新設</v>
      </c>
      <c r="J1653" s="30" t="e">
        <f>IF(I1653="新設",VLOOKUP('施設リストA-1（直営）'!I518,'（新設）照明器具'!$B$5:$C$1990,2,FALSE),IF('部屋別効果（直）'!I1653="撤去",VLOOKUP('施設リストA-1（直営）'!I518,'（既設）調査結果'!$B$5:$C$1998,2,FALSE),0))</f>
        <v>#N/A</v>
      </c>
      <c r="K1653" s="29">
        <f>'施設リストA-1（直営）'!K518</f>
        <v>1</v>
      </c>
      <c r="L1653" s="29" t="str">
        <f>'施設リストA-1（直営）'!L518</f>
        <v>撤去</v>
      </c>
      <c r="M1653" s="30">
        <f>IF(L1653="新設",VLOOKUP('施設リストA-1（直営）'!M518,'（新設）照明器具'!$B$5:$C$1990,2,FALSE),IF('部屋別効果（直）'!L1653="撤去",VLOOKUP('施設リストA-1（直営）'!M518,'（既設）調査結果'!$B$5:$C$1998,2,FALSE),0))</f>
        <v>86</v>
      </c>
      <c r="N1653" s="29">
        <f>'施設リストA-1（直営）'!O518</f>
        <v>1</v>
      </c>
      <c r="O1653" s="29">
        <f>'施設リストA-1（直営）'!P518</f>
        <v>0</v>
      </c>
      <c r="P1653" s="30">
        <f>IF(O1653="新設",VLOOKUP('施設リストA-1（直営）'!Q518,'（新設）照明器具'!$B$5:$C$1990,2,FALSE),IF('部屋別効果（直）'!O1653="撤去",VLOOKUP('施設リストA-1（直営）'!Q518,'（既設）調査結果'!$B$5:$C$1998,2,FALSE),0))</f>
        <v>0</v>
      </c>
      <c r="Q1653" s="29">
        <f>'施設リストA-1（直営）'!S518</f>
        <v>0</v>
      </c>
      <c r="R1653" s="29">
        <f>'施設リストA-1（直営）'!T518</f>
        <v>0</v>
      </c>
      <c r="S1653" s="30">
        <f>IF(R1653="新設",VLOOKUP('施設リストA-1（直営）'!U518,'（新設）照明器具'!$B$5:$C$1990,2,FALSE),IF('部屋別効果（直）'!R1653="撤去",VLOOKUP('施設リストA-1（直営）'!U518,'（既設）調査結果'!$B$5:$C$1998,2,FALSE),0))</f>
        <v>0</v>
      </c>
      <c r="T1653" s="29">
        <f>'施設リストA-1（直営）'!W518</f>
        <v>0</v>
      </c>
      <c r="U1653" s="29">
        <f>'施設リストA-1（直営）'!X518</f>
        <v>0</v>
      </c>
      <c r="V1653" s="30">
        <f>IF(U1653="新設",VLOOKUP('施設リストA-1（直営）'!Y518,'（新設）照明器具'!$B$5:$C$1990,2,FALSE),IF('部屋別効果（直）'!U1653="撤去",VLOOKUP('施設リストA-1（直営）'!Y518,'（既設）調査結果'!$B$5:$C$1998,2,FALSE),0))</f>
        <v>0</v>
      </c>
      <c r="W1653" s="29">
        <f>'施設リストA-1（直営）'!AA518</f>
        <v>0</v>
      </c>
      <c r="X1653" s="29">
        <f>'施設リストA-1（直営）'!AB518</f>
        <v>0</v>
      </c>
      <c r="Y1653" s="30">
        <f>IF(X1653="新設",VLOOKUP('施設リストA-1（直営）'!AC518,'（新設）照明器具'!$B$5:$C$1990,2,FALSE),IF('部屋別効果（直）'!X1653="撤去",VLOOKUP('施設リストA-1（直営）'!AC518,'（既設）調査結果'!$B$5:$C$1998,2,FALSE),0))</f>
        <v>0</v>
      </c>
      <c r="Z1653" s="29">
        <f>'施設リストA-1（直営）'!AE518</f>
        <v>0</v>
      </c>
      <c r="AA1653" s="29">
        <f>'施設リストA-1（直営）'!AF518</f>
        <v>0</v>
      </c>
      <c r="AB1653" s="30">
        <f>IF(AA1653="新設",VLOOKUP('施設リストA-1（直営）'!AG518,'（新設）照明器具'!$B$5:$C$1990,2,FALSE),IF('部屋別効果（直）'!AA1653="撤去",VLOOKUP('施設リストA-1（直営）'!AG518,'（既設）調査結果'!$B$5:$C$1998,2,FALSE),0))</f>
        <v>0</v>
      </c>
      <c r="AC1653" s="29">
        <f>'施設リストA-1（直営）'!AI518</f>
        <v>0</v>
      </c>
      <c r="AD1653" s="29">
        <f>'施設リストA-1（直営）'!AJ518</f>
        <v>0</v>
      </c>
      <c r="AE1653" s="30">
        <f>IF(AD1653="新設",VLOOKUP('施設リストA-1（直営）'!AK518,'（新設）照明器具'!$B$5:$C$1990,2,FALSE),IF('部屋別効果（直）'!AD1653="撤去",VLOOKUP('施設リストA-1（直営）'!AK518,'（既設）調査結果'!$B$5:$C$1998,2,FALSE),0))</f>
        <v>0</v>
      </c>
      <c r="AF1653" s="29">
        <f>'施設リストA-1（直営）'!AM518</f>
        <v>0</v>
      </c>
      <c r="AG1653" s="29">
        <f>'施設リストA-1（直営）'!AN518</f>
        <v>0</v>
      </c>
      <c r="AH1653" s="30">
        <f>IF(AG1653="新設",VLOOKUP('施設リストA-1（直営）'!AO518,'（新設）照明器具'!$B$5:$C$1990,2,FALSE),IF('部屋別効果（直）'!AG1653="撤去",VLOOKUP('施設リストA-1（直営）'!AO518,'（既設）調査結果'!$B$5:$C$1998,2,FALSE),0))</f>
        <v>0</v>
      </c>
      <c r="AI1653" s="29">
        <f>'施設リストA-1（直営）'!AQ518</f>
        <v>0</v>
      </c>
      <c r="AJ1653" s="29">
        <f>'施設リストA-1（直営）'!AR518</f>
        <v>0</v>
      </c>
      <c r="AK1653" s="30">
        <f>IF(AJ1653="新設",VLOOKUP('施設リストA-1（直営）'!AS518,'（新設）照明器具'!$B$5:$C$1990,2,FALSE),IF('部屋別効果（直）'!AJ1653="撤去",VLOOKUP('施設リストA-1（直営）'!AS518,'（既設）調査結果'!$B$5:$C$1998,2,FALSE),0))</f>
        <v>0</v>
      </c>
      <c r="AL1653" s="29">
        <f>'施設リストA-1（直営）'!AU518</f>
        <v>0</v>
      </c>
    </row>
    <row r="1654" spans="1:38" customFormat="1">
      <c r="A1654" s="94"/>
      <c r="B1654" s="16" t="str">
        <f>'施設リストA-1（直営）'!B519</f>
        <v>錦林小</v>
      </c>
      <c r="C1654" s="14">
        <f>'施設リストA-1（直営）'!C519</f>
        <v>1</v>
      </c>
      <c r="D1654" s="94" t="str">
        <f>'施設リストA-1（直営）'!D519</f>
        <v>職員室</v>
      </c>
      <c r="E1654" s="20">
        <f>'施設リストA-1（直営）'!E519</f>
        <v>250</v>
      </c>
      <c r="F1654" s="20">
        <f>'施設リストA-1（直営）'!F519</f>
        <v>12</v>
      </c>
      <c r="G1654" s="13">
        <f>'施設リストA-1（直営）'!G519</f>
        <v>3000</v>
      </c>
      <c r="H1654" s="28">
        <f t="shared" si="25"/>
        <v>0</v>
      </c>
      <c r="I1654" s="29">
        <f>'施設リストA-1（直営）'!H519</f>
        <v>0</v>
      </c>
      <c r="J1654" s="30">
        <f>IF(I1654="新設",VLOOKUP('施設リストA-1（直営）'!I519,'（新設）照明器具'!$B$5:$C$1990,2,FALSE),IF('部屋別効果（直）'!I1654="撤去",VLOOKUP('施設リストA-1（直営）'!I519,'（既設）調査結果'!$B$5:$C$1998,2,FALSE),0))</f>
        <v>0</v>
      </c>
      <c r="K1654" s="29">
        <f>'施設リストA-1（直営）'!K519</f>
        <v>0</v>
      </c>
      <c r="L1654" s="29">
        <f>'施設リストA-1（直営）'!L519</f>
        <v>0</v>
      </c>
      <c r="M1654" s="30">
        <f>IF(L1654="新設",VLOOKUP('施設リストA-1（直営）'!M519,'（新設）照明器具'!$B$5:$C$1990,2,FALSE),IF('部屋別効果（直）'!L1654="撤去",VLOOKUP('施設リストA-1（直営）'!M519,'（既設）調査結果'!$B$5:$C$1998,2,FALSE),0))</f>
        <v>0</v>
      </c>
      <c r="N1654" s="29">
        <f>'施設リストA-1（直営）'!O519</f>
        <v>0</v>
      </c>
      <c r="O1654" s="29">
        <f>'施設リストA-1（直営）'!P519</f>
        <v>0</v>
      </c>
      <c r="P1654" s="30">
        <f>IF(O1654="新設",VLOOKUP('施設リストA-1（直営）'!Q519,'（新設）照明器具'!$B$5:$C$1990,2,FALSE),IF('部屋別効果（直）'!O1654="撤去",VLOOKUP('施設リストA-1（直営）'!Q519,'（既設）調査結果'!$B$5:$C$1998,2,FALSE),0))</f>
        <v>0</v>
      </c>
      <c r="Q1654" s="29">
        <f>'施設リストA-1（直営）'!S519</f>
        <v>0</v>
      </c>
      <c r="R1654" s="29">
        <f>'施設リストA-1（直営）'!T519</f>
        <v>0</v>
      </c>
      <c r="S1654" s="30">
        <f>IF(R1654="新設",VLOOKUP('施設リストA-1（直営）'!U519,'（新設）照明器具'!$B$5:$C$1990,2,FALSE),IF('部屋別効果（直）'!R1654="撤去",VLOOKUP('施設リストA-1（直営）'!U519,'（既設）調査結果'!$B$5:$C$1998,2,FALSE),0))</f>
        <v>0</v>
      </c>
      <c r="T1654" s="29">
        <f>'施設リストA-1（直営）'!W519</f>
        <v>0</v>
      </c>
      <c r="U1654" s="29">
        <f>'施設リストA-1（直営）'!X519</f>
        <v>0</v>
      </c>
      <c r="V1654" s="30">
        <f>IF(U1654="新設",VLOOKUP('施設リストA-1（直営）'!Y519,'（新設）照明器具'!$B$5:$C$1990,2,FALSE),IF('部屋別効果（直）'!U1654="撤去",VLOOKUP('施設リストA-1（直営）'!Y519,'（既設）調査結果'!$B$5:$C$1998,2,FALSE),0))</f>
        <v>0</v>
      </c>
      <c r="W1654" s="29">
        <f>'施設リストA-1（直営）'!AA519</f>
        <v>0</v>
      </c>
      <c r="X1654" s="29">
        <f>'施設リストA-1（直営）'!AB519</f>
        <v>0</v>
      </c>
      <c r="Y1654" s="30">
        <f>IF(X1654="新設",VLOOKUP('施設リストA-1（直営）'!AC519,'（新設）照明器具'!$B$5:$C$1990,2,FALSE),IF('部屋別効果（直）'!X1654="撤去",VLOOKUP('施設リストA-1（直営）'!AC519,'（既設）調査結果'!$B$5:$C$1998,2,FALSE),0))</f>
        <v>0</v>
      </c>
      <c r="Z1654" s="29">
        <f>'施設リストA-1（直営）'!AE519</f>
        <v>0</v>
      </c>
      <c r="AA1654" s="29">
        <f>'施設リストA-1（直営）'!AF519</f>
        <v>0</v>
      </c>
      <c r="AB1654" s="30">
        <f>IF(AA1654="新設",VLOOKUP('施設リストA-1（直営）'!AG519,'（新設）照明器具'!$B$5:$C$1990,2,FALSE),IF('部屋別効果（直）'!AA1654="撤去",VLOOKUP('施設リストA-1（直営）'!AG519,'（既設）調査結果'!$B$5:$C$1998,2,FALSE),0))</f>
        <v>0</v>
      </c>
      <c r="AC1654" s="29">
        <f>'施設リストA-1（直営）'!AI519</f>
        <v>0</v>
      </c>
      <c r="AD1654" s="29">
        <f>'施設リストA-1（直営）'!AJ519</f>
        <v>0</v>
      </c>
      <c r="AE1654" s="30">
        <f>IF(AD1654="新設",VLOOKUP('施設リストA-1（直営）'!AK519,'（新設）照明器具'!$B$5:$C$1990,2,FALSE),IF('部屋別効果（直）'!AD1654="撤去",VLOOKUP('施設リストA-1（直営）'!AK519,'（既設）調査結果'!$B$5:$C$1998,2,FALSE),0))</f>
        <v>0</v>
      </c>
      <c r="AF1654" s="29">
        <f>'施設リストA-1（直営）'!AM519</f>
        <v>0</v>
      </c>
      <c r="AG1654" s="29">
        <f>'施設リストA-1（直営）'!AN519</f>
        <v>0</v>
      </c>
      <c r="AH1654" s="30">
        <f>IF(AG1654="新設",VLOOKUP('施設リストA-1（直営）'!AO519,'（新設）照明器具'!$B$5:$C$1990,2,FALSE),IF('部屋別効果（直）'!AG1654="撤去",VLOOKUP('施設リストA-1（直営）'!AO519,'（既設）調査結果'!$B$5:$C$1998,2,FALSE),0))</f>
        <v>0</v>
      </c>
      <c r="AI1654" s="29">
        <f>'施設リストA-1（直営）'!AQ519</f>
        <v>0</v>
      </c>
      <c r="AJ1654" s="29">
        <f>'施設リストA-1（直営）'!AR519</f>
        <v>0</v>
      </c>
      <c r="AK1654" s="30">
        <f>IF(AJ1654="新設",VLOOKUP('施設リストA-1（直営）'!AS519,'（新設）照明器具'!$B$5:$C$1990,2,FALSE),IF('部屋別効果（直）'!AJ1654="撤去",VLOOKUP('施設リストA-1（直営）'!AS519,'（既設）調査結果'!$B$5:$C$1998,2,FALSE),0))</f>
        <v>0</v>
      </c>
      <c r="AL1654" s="29">
        <f>'施設リストA-1（直営）'!AU519</f>
        <v>0</v>
      </c>
    </row>
    <row r="1655" spans="1:38" customFormat="1">
      <c r="A1655" s="94"/>
      <c r="B1655" s="16" t="str">
        <f>'施設リストA-1（直営）'!B520</f>
        <v>錦林小</v>
      </c>
      <c r="C1655" s="14">
        <f>'施設リストA-1（直営）'!C520</f>
        <v>1</v>
      </c>
      <c r="D1655" s="94" t="str">
        <f>'施設リストA-1（直営）'!D520</f>
        <v>事務室</v>
      </c>
      <c r="E1655" s="20">
        <f>'施設リストA-1（直営）'!E520</f>
        <v>250</v>
      </c>
      <c r="F1655" s="20">
        <f>'施設リストA-1（直営）'!F520</f>
        <v>4</v>
      </c>
      <c r="G1655" s="13">
        <f>'施設リストA-1（直営）'!G520</f>
        <v>1000</v>
      </c>
      <c r="H1655" s="28">
        <f t="shared" si="25"/>
        <v>0</v>
      </c>
      <c r="I1655" s="29">
        <f>'施設リストA-1（直営）'!H520</f>
        <v>0</v>
      </c>
      <c r="J1655" s="30">
        <f>IF(I1655="新設",VLOOKUP('施設リストA-1（直営）'!I520,'（新設）照明器具'!$B$5:$C$1990,2,FALSE),IF('部屋別効果（直）'!I1655="撤去",VLOOKUP('施設リストA-1（直営）'!I520,'（既設）調査結果'!$B$5:$C$1998,2,FALSE),0))</f>
        <v>0</v>
      </c>
      <c r="K1655" s="29">
        <f>'施設リストA-1（直営）'!K520</f>
        <v>0</v>
      </c>
      <c r="L1655" s="29">
        <f>'施設リストA-1（直営）'!L520</f>
        <v>0</v>
      </c>
      <c r="M1655" s="30">
        <f>IF(L1655="新設",VLOOKUP('施設リストA-1（直営）'!M520,'（新設）照明器具'!$B$5:$C$1990,2,FALSE),IF('部屋別効果（直）'!L1655="撤去",VLOOKUP('施設リストA-1（直営）'!M520,'（既設）調査結果'!$B$5:$C$1998,2,FALSE),0))</f>
        <v>0</v>
      </c>
      <c r="N1655" s="29">
        <f>'施設リストA-1（直営）'!O520</f>
        <v>0</v>
      </c>
      <c r="O1655" s="29">
        <f>'施設リストA-1（直営）'!P520</f>
        <v>0</v>
      </c>
      <c r="P1655" s="30">
        <f>IF(O1655="新設",VLOOKUP('施設リストA-1（直営）'!Q520,'（新設）照明器具'!$B$5:$C$1990,2,FALSE),IF('部屋別効果（直）'!O1655="撤去",VLOOKUP('施設リストA-1（直営）'!Q520,'（既設）調査結果'!$B$5:$C$1998,2,FALSE),0))</f>
        <v>0</v>
      </c>
      <c r="Q1655" s="29">
        <f>'施設リストA-1（直営）'!S520</f>
        <v>0</v>
      </c>
      <c r="R1655" s="29">
        <f>'施設リストA-1（直営）'!T520</f>
        <v>0</v>
      </c>
      <c r="S1655" s="30">
        <f>IF(R1655="新設",VLOOKUP('施設リストA-1（直営）'!U520,'（新設）照明器具'!$B$5:$C$1990,2,FALSE),IF('部屋別効果（直）'!R1655="撤去",VLOOKUP('施設リストA-1（直営）'!U520,'（既設）調査結果'!$B$5:$C$1998,2,FALSE),0))</f>
        <v>0</v>
      </c>
      <c r="T1655" s="29">
        <f>'施設リストA-1（直営）'!W520</f>
        <v>0</v>
      </c>
      <c r="U1655" s="29">
        <f>'施設リストA-1（直営）'!X520</f>
        <v>0</v>
      </c>
      <c r="V1655" s="30">
        <f>IF(U1655="新設",VLOOKUP('施設リストA-1（直営）'!Y520,'（新設）照明器具'!$B$5:$C$1990,2,FALSE),IF('部屋別効果（直）'!U1655="撤去",VLOOKUP('施設リストA-1（直営）'!Y520,'（既設）調査結果'!$B$5:$C$1998,2,FALSE),0))</f>
        <v>0</v>
      </c>
      <c r="W1655" s="29">
        <f>'施設リストA-1（直営）'!AA520</f>
        <v>0</v>
      </c>
      <c r="X1655" s="29">
        <f>'施設リストA-1（直営）'!AB520</f>
        <v>0</v>
      </c>
      <c r="Y1655" s="30">
        <f>IF(X1655="新設",VLOOKUP('施設リストA-1（直営）'!AC520,'（新設）照明器具'!$B$5:$C$1990,2,FALSE),IF('部屋別効果（直）'!X1655="撤去",VLOOKUP('施設リストA-1（直営）'!AC520,'（既設）調査結果'!$B$5:$C$1998,2,FALSE),0))</f>
        <v>0</v>
      </c>
      <c r="Z1655" s="29">
        <f>'施設リストA-1（直営）'!AE520</f>
        <v>0</v>
      </c>
      <c r="AA1655" s="29">
        <f>'施設リストA-1（直営）'!AF520</f>
        <v>0</v>
      </c>
      <c r="AB1655" s="30">
        <f>IF(AA1655="新設",VLOOKUP('施設リストA-1（直営）'!AG520,'（新設）照明器具'!$B$5:$C$1990,2,FALSE),IF('部屋別効果（直）'!AA1655="撤去",VLOOKUP('施設リストA-1（直営）'!AG520,'（既設）調査結果'!$B$5:$C$1998,2,FALSE),0))</f>
        <v>0</v>
      </c>
      <c r="AC1655" s="29">
        <f>'施設リストA-1（直営）'!AI520</f>
        <v>0</v>
      </c>
      <c r="AD1655" s="29">
        <f>'施設リストA-1（直営）'!AJ520</f>
        <v>0</v>
      </c>
      <c r="AE1655" s="30">
        <f>IF(AD1655="新設",VLOOKUP('施設リストA-1（直営）'!AK520,'（新設）照明器具'!$B$5:$C$1990,2,FALSE),IF('部屋別効果（直）'!AD1655="撤去",VLOOKUP('施設リストA-1（直営）'!AK520,'（既設）調査結果'!$B$5:$C$1998,2,FALSE),0))</f>
        <v>0</v>
      </c>
      <c r="AF1655" s="29">
        <f>'施設リストA-1（直営）'!AM520</f>
        <v>0</v>
      </c>
      <c r="AG1655" s="29">
        <f>'施設リストA-1（直営）'!AN520</f>
        <v>0</v>
      </c>
      <c r="AH1655" s="30">
        <f>IF(AG1655="新設",VLOOKUP('施設リストA-1（直営）'!AO520,'（新設）照明器具'!$B$5:$C$1990,2,FALSE),IF('部屋別効果（直）'!AG1655="撤去",VLOOKUP('施設リストA-1（直営）'!AO520,'（既設）調査結果'!$B$5:$C$1998,2,FALSE),0))</f>
        <v>0</v>
      </c>
      <c r="AI1655" s="29">
        <f>'施設リストA-1（直営）'!AQ520</f>
        <v>0</v>
      </c>
      <c r="AJ1655" s="29">
        <f>'施設リストA-1（直営）'!AR520</f>
        <v>0</v>
      </c>
      <c r="AK1655" s="30">
        <f>IF(AJ1655="新設",VLOOKUP('施設リストA-1（直営）'!AS520,'（新設）照明器具'!$B$5:$C$1990,2,FALSE),IF('部屋別効果（直）'!AJ1655="撤去",VLOOKUP('施設リストA-1（直営）'!AS520,'（既設）調査結果'!$B$5:$C$1998,2,FALSE),0))</f>
        <v>0</v>
      </c>
      <c r="AL1655" s="29">
        <f>'施設リストA-1（直営）'!AU520</f>
        <v>0</v>
      </c>
    </row>
    <row r="1656" spans="1:38" customFormat="1">
      <c r="A1656" s="94"/>
      <c r="B1656" s="16" t="str">
        <f>'施設リストA-1（直営）'!B521</f>
        <v>錦林小</v>
      </c>
      <c r="C1656" s="14">
        <f>'施設リストA-1（直営）'!C521</f>
        <v>1</v>
      </c>
      <c r="D1656" s="94" t="str">
        <f>'施設リストA-1（直営）'!D521</f>
        <v>校長室</v>
      </c>
      <c r="E1656" s="20">
        <f>'施設リストA-1（直営）'!E521</f>
        <v>250</v>
      </c>
      <c r="F1656" s="20">
        <f>'施設リストA-1（直営）'!F521</f>
        <v>12</v>
      </c>
      <c r="G1656" s="13">
        <f>'施設リストA-1（直営）'!G521</f>
        <v>3000</v>
      </c>
      <c r="H1656" s="28">
        <f t="shared" si="25"/>
        <v>0</v>
      </c>
      <c r="I1656" s="29">
        <f>'施設リストA-1（直営）'!H521</f>
        <v>0</v>
      </c>
      <c r="J1656" s="30">
        <f>IF(I1656="新設",VLOOKUP('施設リストA-1（直営）'!I521,'（新設）照明器具'!$B$5:$C$1990,2,FALSE),IF('部屋別効果（直）'!I1656="撤去",VLOOKUP('施設リストA-1（直営）'!I521,'（既設）調査結果'!$B$5:$C$1998,2,FALSE),0))</f>
        <v>0</v>
      </c>
      <c r="K1656" s="29">
        <f>'施設リストA-1（直営）'!K521</f>
        <v>0</v>
      </c>
      <c r="L1656" s="29">
        <f>'施設リストA-1（直営）'!L521</f>
        <v>0</v>
      </c>
      <c r="M1656" s="30">
        <f>IF(L1656="新設",VLOOKUP('施設リストA-1（直営）'!M521,'（新設）照明器具'!$B$5:$C$1990,2,FALSE),IF('部屋別効果（直）'!L1656="撤去",VLOOKUP('施設リストA-1（直営）'!M521,'（既設）調査結果'!$B$5:$C$1998,2,FALSE),0))</f>
        <v>0</v>
      </c>
      <c r="N1656" s="29">
        <f>'施設リストA-1（直営）'!O521</f>
        <v>0</v>
      </c>
      <c r="O1656" s="29">
        <f>'施設リストA-1（直営）'!P521</f>
        <v>0</v>
      </c>
      <c r="P1656" s="30">
        <f>IF(O1656="新設",VLOOKUP('施設リストA-1（直営）'!Q521,'（新設）照明器具'!$B$5:$C$1990,2,FALSE),IF('部屋別効果（直）'!O1656="撤去",VLOOKUP('施設リストA-1（直営）'!Q521,'（既設）調査結果'!$B$5:$C$1998,2,FALSE),0))</f>
        <v>0</v>
      </c>
      <c r="Q1656" s="29">
        <f>'施設リストA-1（直営）'!S521</f>
        <v>0</v>
      </c>
      <c r="R1656" s="29">
        <f>'施設リストA-1（直営）'!T521</f>
        <v>0</v>
      </c>
      <c r="S1656" s="30">
        <f>IF(R1656="新設",VLOOKUP('施設リストA-1（直営）'!U521,'（新設）照明器具'!$B$5:$C$1990,2,FALSE),IF('部屋別効果（直）'!R1656="撤去",VLOOKUP('施設リストA-1（直営）'!U521,'（既設）調査結果'!$B$5:$C$1998,2,FALSE),0))</f>
        <v>0</v>
      </c>
      <c r="T1656" s="29">
        <f>'施設リストA-1（直営）'!W521</f>
        <v>0</v>
      </c>
      <c r="U1656" s="29">
        <f>'施設リストA-1（直営）'!X521</f>
        <v>0</v>
      </c>
      <c r="V1656" s="30">
        <f>IF(U1656="新設",VLOOKUP('施設リストA-1（直営）'!Y521,'（新設）照明器具'!$B$5:$C$1990,2,FALSE),IF('部屋別効果（直）'!U1656="撤去",VLOOKUP('施設リストA-1（直営）'!Y521,'（既設）調査結果'!$B$5:$C$1998,2,FALSE),0))</f>
        <v>0</v>
      </c>
      <c r="W1656" s="29">
        <f>'施設リストA-1（直営）'!AA521</f>
        <v>0</v>
      </c>
      <c r="X1656" s="29">
        <f>'施設リストA-1（直営）'!AB521</f>
        <v>0</v>
      </c>
      <c r="Y1656" s="30">
        <f>IF(X1656="新設",VLOOKUP('施設リストA-1（直営）'!AC521,'（新設）照明器具'!$B$5:$C$1990,2,FALSE),IF('部屋別効果（直）'!X1656="撤去",VLOOKUP('施設リストA-1（直営）'!AC521,'（既設）調査結果'!$B$5:$C$1998,2,FALSE),0))</f>
        <v>0</v>
      </c>
      <c r="Z1656" s="29">
        <f>'施設リストA-1（直営）'!AE521</f>
        <v>0</v>
      </c>
      <c r="AA1656" s="29">
        <f>'施設リストA-1（直営）'!AF521</f>
        <v>0</v>
      </c>
      <c r="AB1656" s="30">
        <f>IF(AA1656="新設",VLOOKUP('施設リストA-1（直営）'!AG521,'（新設）照明器具'!$B$5:$C$1990,2,FALSE),IF('部屋別効果（直）'!AA1656="撤去",VLOOKUP('施設リストA-1（直営）'!AG521,'（既設）調査結果'!$B$5:$C$1998,2,FALSE),0))</f>
        <v>0</v>
      </c>
      <c r="AC1656" s="29">
        <f>'施設リストA-1（直営）'!AI521</f>
        <v>0</v>
      </c>
      <c r="AD1656" s="29">
        <f>'施設リストA-1（直営）'!AJ521</f>
        <v>0</v>
      </c>
      <c r="AE1656" s="30">
        <f>IF(AD1656="新設",VLOOKUP('施設リストA-1（直営）'!AK521,'（新設）照明器具'!$B$5:$C$1990,2,FALSE),IF('部屋別効果（直）'!AD1656="撤去",VLOOKUP('施設リストA-1（直営）'!AK521,'（既設）調査結果'!$B$5:$C$1998,2,FALSE),0))</f>
        <v>0</v>
      </c>
      <c r="AF1656" s="29">
        <f>'施設リストA-1（直営）'!AM521</f>
        <v>0</v>
      </c>
      <c r="AG1656" s="29">
        <f>'施設リストA-1（直営）'!AN521</f>
        <v>0</v>
      </c>
      <c r="AH1656" s="30">
        <f>IF(AG1656="新設",VLOOKUP('施設リストA-1（直営）'!AO521,'（新設）照明器具'!$B$5:$C$1990,2,FALSE),IF('部屋別効果（直）'!AG1656="撤去",VLOOKUP('施設リストA-1（直営）'!AO521,'（既設）調査結果'!$B$5:$C$1998,2,FALSE),0))</f>
        <v>0</v>
      </c>
      <c r="AI1656" s="29">
        <f>'施設リストA-1（直営）'!AQ521</f>
        <v>0</v>
      </c>
      <c r="AJ1656" s="29">
        <f>'施設リストA-1（直営）'!AR521</f>
        <v>0</v>
      </c>
      <c r="AK1656" s="30">
        <f>IF(AJ1656="新設",VLOOKUP('施設リストA-1（直営）'!AS521,'（新設）照明器具'!$B$5:$C$1990,2,FALSE),IF('部屋別効果（直）'!AJ1656="撤去",VLOOKUP('施設リストA-1（直営）'!AS521,'（既設）調査結果'!$B$5:$C$1998,2,FALSE),0))</f>
        <v>0</v>
      </c>
      <c r="AL1656" s="29">
        <f>'施設リストA-1（直営）'!AU521</f>
        <v>0</v>
      </c>
    </row>
    <row r="1657" spans="1:38" customFormat="1">
      <c r="A1657" s="94"/>
      <c r="B1657" s="16" t="str">
        <f>'施設リストA-1（直営）'!B522</f>
        <v>錦林小</v>
      </c>
      <c r="C1657" s="14">
        <f>'施設リストA-1（直営）'!C522</f>
        <v>1</v>
      </c>
      <c r="D1657" s="94" t="str">
        <f>'施設リストA-1（直営）'!D522</f>
        <v>保健室</v>
      </c>
      <c r="E1657" s="20">
        <f>'施設リストA-1（直営）'!E522</f>
        <v>210</v>
      </c>
      <c r="F1657" s="20">
        <f>'施設リストA-1（直営）'!F522</f>
        <v>6</v>
      </c>
      <c r="G1657" s="13">
        <f>'施設リストA-1（直営）'!G522</f>
        <v>1260</v>
      </c>
      <c r="H1657" s="28">
        <f t="shared" si="25"/>
        <v>0</v>
      </c>
      <c r="I1657" s="29">
        <f>'施設リストA-1（直営）'!H522</f>
        <v>0</v>
      </c>
      <c r="J1657" s="30">
        <f>IF(I1657="新設",VLOOKUP('施設リストA-1（直営）'!I522,'（新設）照明器具'!$B$5:$C$1990,2,FALSE),IF('部屋別効果（直）'!I1657="撤去",VLOOKUP('施設リストA-1（直営）'!I522,'（既設）調査結果'!$B$5:$C$1998,2,FALSE),0))</f>
        <v>0</v>
      </c>
      <c r="K1657" s="29">
        <f>'施設リストA-1（直営）'!K522</f>
        <v>0</v>
      </c>
      <c r="L1657" s="29">
        <f>'施設リストA-1（直営）'!L522</f>
        <v>0</v>
      </c>
      <c r="M1657" s="30">
        <f>IF(L1657="新設",VLOOKUP('施設リストA-1（直営）'!M522,'（新設）照明器具'!$B$5:$C$1990,2,FALSE),IF('部屋別効果（直）'!L1657="撤去",VLOOKUP('施設リストA-1（直営）'!M522,'（既設）調査結果'!$B$5:$C$1998,2,FALSE),0))</f>
        <v>0</v>
      </c>
      <c r="N1657" s="29">
        <f>'施設リストA-1（直営）'!O522</f>
        <v>0</v>
      </c>
      <c r="O1657" s="29">
        <f>'施設リストA-1（直営）'!P522</f>
        <v>0</v>
      </c>
      <c r="P1657" s="30">
        <f>IF(O1657="新設",VLOOKUP('施設リストA-1（直営）'!Q522,'（新設）照明器具'!$B$5:$C$1990,2,FALSE),IF('部屋別効果（直）'!O1657="撤去",VLOOKUP('施設リストA-1（直営）'!Q522,'（既設）調査結果'!$B$5:$C$1998,2,FALSE),0))</f>
        <v>0</v>
      </c>
      <c r="Q1657" s="29">
        <f>'施設リストA-1（直営）'!S522</f>
        <v>0</v>
      </c>
      <c r="R1657" s="29">
        <f>'施設リストA-1（直営）'!T522</f>
        <v>0</v>
      </c>
      <c r="S1657" s="30">
        <f>IF(R1657="新設",VLOOKUP('施設リストA-1（直営）'!U522,'（新設）照明器具'!$B$5:$C$1990,2,FALSE),IF('部屋別効果（直）'!R1657="撤去",VLOOKUP('施設リストA-1（直営）'!U522,'（既設）調査結果'!$B$5:$C$1998,2,FALSE),0))</f>
        <v>0</v>
      </c>
      <c r="T1657" s="29">
        <f>'施設リストA-1（直営）'!W522</f>
        <v>0</v>
      </c>
      <c r="U1657" s="29">
        <f>'施設リストA-1（直営）'!X522</f>
        <v>0</v>
      </c>
      <c r="V1657" s="30">
        <f>IF(U1657="新設",VLOOKUP('施設リストA-1（直営）'!Y522,'（新設）照明器具'!$B$5:$C$1990,2,FALSE),IF('部屋別効果（直）'!U1657="撤去",VLOOKUP('施設リストA-1（直営）'!Y522,'（既設）調査結果'!$B$5:$C$1998,2,FALSE),0))</f>
        <v>0</v>
      </c>
      <c r="W1657" s="29">
        <f>'施設リストA-1（直営）'!AA522</f>
        <v>0</v>
      </c>
      <c r="X1657" s="29">
        <f>'施設リストA-1（直営）'!AB522</f>
        <v>0</v>
      </c>
      <c r="Y1657" s="30">
        <f>IF(X1657="新設",VLOOKUP('施設リストA-1（直営）'!AC522,'（新設）照明器具'!$B$5:$C$1990,2,FALSE),IF('部屋別効果（直）'!X1657="撤去",VLOOKUP('施設リストA-1（直営）'!AC522,'（既設）調査結果'!$B$5:$C$1998,2,FALSE),0))</f>
        <v>0</v>
      </c>
      <c r="Z1657" s="29">
        <f>'施設リストA-1（直営）'!AE522</f>
        <v>0</v>
      </c>
      <c r="AA1657" s="29">
        <f>'施設リストA-1（直営）'!AF522</f>
        <v>0</v>
      </c>
      <c r="AB1657" s="30">
        <f>IF(AA1657="新設",VLOOKUP('施設リストA-1（直営）'!AG522,'（新設）照明器具'!$B$5:$C$1990,2,FALSE),IF('部屋別効果（直）'!AA1657="撤去",VLOOKUP('施設リストA-1（直営）'!AG522,'（既設）調査結果'!$B$5:$C$1998,2,FALSE),0))</f>
        <v>0</v>
      </c>
      <c r="AC1657" s="29">
        <f>'施設リストA-1（直営）'!AI522</f>
        <v>0</v>
      </c>
      <c r="AD1657" s="29">
        <f>'施設リストA-1（直営）'!AJ522</f>
        <v>0</v>
      </c>
      <c r="AE1657" s="30">
        <f>IF(AD1657="新設",VLOOKUP('施設リストA-1（直営）'!AK522,'（新設）照明器具'!$B$5:$C$1990,2,FALSE),IF('部屋別効果（直）'!AD1657="撤去",VLOOKUP('施設リストA-1（直営）'!AK522,'（既設）調査結果'!$B$5:$C$1998,2,FALSE),0))</f>
        <v>0</v>
      </c>
      <c r="AF1657" s="29">
        <f>'施設リストA-1（直営）'!AM522</f>
        <v>0</v>
      </c>
      <c r="AG1657" s="29">
        <f>'施設リストA-1（直営）'!AN522</f>
        <v>0</v>
      </c>
      <c r="AH1657" s="30">
        <f>IF(AG1657="新設",VLOOKUP('施設リストA-1（直営）'!AO522,'（新設）照明器具'!$B$5:$C$1990,2,FALSE),IF('部屋別効果（直）'!AG1657="撤去",VLOOKUP('施設リストA-1（直営）'!AO522,'（既設）調査結果'!$B$5:$C$1998,2,FALSE),0))</f>
        <v>0</v>
      </c>
      <c r="AI1657" s="29">
        <f>'施設リストA-1（直営）'!AQ522</f>
        <v>0</v>
      </c>
      <c r="AJ1657" s="29">
        <f>'施設リストA-1（直営）'!AR522</f>
        <v>0</v>
      </c>
      <c r="AK1657" s="30">
        <f>IF(AJ1657="新設",VLOOKUP('施設リストA-1（直営）'!AS522,'（新設）照明器具'!$B$5:$C$1990,2,FALSE),IF('部屋別効果（直）'!AJ1657="撤去",VLOOKUP('施設リストA-1（直営）'!AS522,'（既設）調査結果'!$B$5:$C$1998,2,FALSE),0))</f>
        <v>0</v>
      </c>
      <c r="AL1657" s="29">
        <f>'施設リストA-1（直営）'!AU522</f>
        <v>0</v>
      </c>
    </row>
    <row r="1658" spans="1:38" customFormat="1">
      <c r="A1658" s="94"/>
      <c r="B1658" s="16" t="str">
        <f>'施設リストA-1（直営）'!B523</f>
        <v>錦林小</v>
      </c>
      <c r="C1658" s="14">
        <f>'施設リストA-1（直営）'!C523</f>
        <v>1</v>
      </c>
      <c r="D1658" s="94" t="str">
        <f>'施設リストA-1（直営）'!D523</f>
        <v>管理用務員室</v>
      </c>
      <c r="E1658" s="20">
        <f>'施設リストA-1（直営）'!E523</f>
        <v>250</v>
      </c>
      <c r="F1658" s="20">
        <f>'施設リストA-1（直営）'!F523</f>
        <v>12</v>
      </c>
      <c r="G1658" s="13">
        <f>'施設リストA-1（直営）'!G523</f>
        <v>3000</v>
      </c>
      <c r="H1658" s="28" t="e">
        <f t="shared" si="25"/>
        <v>#N/A</v>
      </c>
      <c r="I1658" s="29" t="str">
        <f>'施設リストA-1（直営）'!H523</f>
        <v>新設</v>
      </c>
      <c r="J1658" s="30" t="e">
        <f>IF(I1658="新設",VLOOKUP('施設リストA-1（直営）'!I523,'（新設）照明器具'!$B$5:$C$1990,2,FALSE),IF('部屋別効果（直）'!I1658="撤去",VLOOKUP('施設リストA-1（直営）'!I523,'（既設）調査結果'!$B$5:$C$1998,2,FALSE),0))</f>
        <v>#N/A</v>
      </c>
      <c r="K1658" s="29">
        <f>'施設リストA-1（直営）'!K523</f>
        <v>2</v>
      </c>
      <c r="L1658" s="29" t="str">
        <f>'施設リストA-1（直営）'!L523</f>
        <v>撤去</v>
      </c>
      <c r="M1658" s="30">
        <f>IF(L1658="新設",VLOOKUP('施設リストA-1（直営）'!M523,'（新設）照明器具'!$B$5:$C$1990,2,FALSE),IF('部屋別効果（直）'!L1658="撤去",VLOOKUP('施設リストA-1（直営）'!M523,'（既設）調査結果'!$B$5:$C$1998,2,FALSE),0))</f>
        <v>86</v>
      </c>
      <c r="N1658" s="29">
        <f>'施設リストA-1（直営）'!O523</f>
        <v>2</v>
      </c>
      <c r="O1658" s="29">
        <f>'施設リストA-1（直営）'!P523</f>
        <v>0</v>
      </c>
      <c r="P1658" s="30">
        <f>IF(O1658="新設",VLOOKUP('施設リストA-1（直営）'!Q523,'（新設）照明器具'!$B$5:$C$1990,2,FALSE),IF('部屋別効果（直）'!O1658="撤去",VLOOKUP('施設リストA-1（直営）'!Q523,'（既設）調査結果'!$B$5:$C$1998,2,FALSE),0))</f>
        <v>0</v>
      </c>
      <c r="Q1658" s="29">
        <f>'施設リストA-1（直営）'!S523</f>
        <v>0</v>
      </c>
      <c r="R1658" s="29">
        <f>'施設リストA-1（直営）'!T523</f>
        <v>0</v>
      </c>
      <c r="S1658" s="30">
        <f>IF(R1658="新設",VLOOKUP('施設リストA-1（直営）'!U523,'（新設）照明器具'!$B$5:$C$1990,2,FALSE),IF('部屋別効果（直）'!R1658="撤去",VLOOKUP('施設リストA-1（直営）'!U523,'（既設）調査結果'!$B$5:$C$1998,2,FALSE),0))</f>
        <v>0</v>
      </c>
      <c r="T1658" s="29">
        <f>'施設リストA-1（直営）'!W523</f>
        <v>0</v>
      </c>
      <c r="U1658" s="29">
        <f>'施設リストA-1（直営）'!X523</f>
        <v>0</v>
      </c>
      <c r="V1658" s="30">
        <f>IF(U1658="新設",VLOOKUP('施設リストA-1（直営）'!Y523,'（新設）照明器具'!$B$5:$C$1990,2,FALSE),IF('部屋別効果（直）'!U1658="撤去",VLOOKUP('施設リストA-1（直営）'!Y523,'（既設）調査結果'!$B$5:$C$1998,2,FALSE),0))</f>
        <v>0</v>
      </c>
      <c r="W1658" s="29">
        <f>'施設リストA-1（直営）'!AA523</f>
        <v>0</v>
      </c>
      <c r="X1658" s="29">
        <f>'施設リストA-1（直営）'!AB523</f>
        <v>0</v>
      </c>
      <c r="Y1658" s="30">
        <f>IF(X1658="新設",VLOOKUP('施設リストA-1（直営）'!AC523,'（新設）照明器具'!$B$5:$C$1990,2,FALSE),IF('部屋別効果（直）'!X1658="撤去",VLOOKUP('施設リストA-1（直営）'!AC523,'（既設）調査結果'!$B$5:$C$1998,2,FALSE),0))</f>
        <v>0</v>
      </c>
      <c r="Z1658" s="29">
        <f>'施設リストA-1（直営）'!AE523</f>
        <v>0</v>
      </c>
      <c r="AA1658" s="29">
        <f>'施設リストA-1（直営）'!AF523</f>
        <v>0</v>
      </c>
      <c r="AB1658" s="30">
        <f>IF(AA1658="新設",VLOOKUP('施設リストA-1（直営）'!AG523,'（新設）照明器具'!$B$5:$C$1990,2,FALSE),IF('部屋別効果（直）'!AA1658="撤去",VLOOKUP('施設リストA-1（直営）'!AG523,'（既設）調査結果'!$B$5:$C$1998,2,FALSE),0))</f>
        <v>0</v>
      </c>
      <c r="AC1658" s="29">
        <f>'施設リストA-1（直営）'!AI523</f>
        <v>0</v>
      </c>
      <c r="AD1658" s="29">
        <f>'施設リストA-1（直営）'!AJ523</f>
        <v>0</v>
      </c>
      <c r="AE1658" s="30">
        <f>IF(AD1658="新設",VLOOKUP('施設リストA-1（直営）'!AK523,'（新設）照明器具'!$B$5:$C$1990,2,FALSE),IF('部屋別効果（直）'!AD1658="撤去",VLOOKUP('施設リストA-1（直営）'!AK523,'（既設）調査結果'!$B$5:$C$1998,2,FALSE),0))</f>
        <v>0</v>
      </c>
      <c r="AF1658" s="29">
        <f>'施設リストA-1（直営）'!AM523</f>
        <v>0</v>
      </c>
      <c r="AG1658" s="29">
        <f>'施設リストA-1（直営）'!AN523</f>
        <v>0</v>
      </c>
      <c r="AH1658" s="30">
        <f>IF(AG1658="新設",VLOOKUP('施設リストA-1（直営）'!AO523,'（新設）照明器具'!$B$5:$C$1990,2,FALSE),IF('部屋別効果（直）'!AG1658="撤去",VLOOKUP('施設リストA-1（直営）'!AO523,'（既設）調査結果'!$B$5:$C$1998,2,FALSE),0))</f>
        <v>0</v>
      </c>
      <c r="AI1658" s="29">
        <f>'施設リストA-1（直営）'!AQ523</f>
        <v>0</v>
      </c>
      <c r="AJ1658" s="29">
        <f>'施設リストA-1（直営）'!AR523</f>
        <v>0</v>
      </c>
      <c r="AK1658" s="30">
        <f>IF(AJ1658="新設",VLOOKUP('施設リストA-1（直営）'!AS523,'（新設）照明器具'!$B$5:$C$1990,2,FALSE),IF('部屋別効果（直）'!AJ1658="撤去",VLOOKUP('施設リストA-1（直営）'!AS523,'（既設）調査結果'!$B$5:$C$1998,2,FALSE),0))</f>
        <v>0</v>
      </c>
      <c r="AL1658" s="29">
        <f>'施設リストA-1（直営）'!AU523</f>
        <v>0</v>
      </c>
    </row>
    <row r="1659" spans="1:38" customFormat="1">
      <c r="A1659" s="94"/>
      <c r="B1659" s="16" t="str">
        <f>'施設リストA-1（直営）'!B524</f>
        <v>錦林小</v>
      </c>
      <c r="C1659" s="14">
        <f>'施設リストA-1（直営）'!C524</f>
        <v>1</v>
      </c>
      <c r="D1659" s="94" t="str">
        <f>'施設リストA-1（直営）'!D524</f>
        <v>スマイル教室</v>
      </c>
      <c r="E1659" s="20">
        <f>'施設リストA-1（直営）'!E524</f>
        <v>210</v>
      </c>
      <c r="F1659" s="20">
        <f>'施設リストA-1（直営）'!F524</f>
        <v>6</v>
      </c>
      <c r="G1659" s="13">
        <f>'施設リストA-1（直営）'!G524</f>
        <v>1260</v>
      </c>
      <c r="H1659" s="28" t="e">
        <f t="shared" si="25"/>
        <v>#N/A</v>
      </c>
      <c r="I1659" s="29" t="str">
        <f>'施設リストA-1（直営）'!H524</f>
        <v>新設</v>
      </c>
      <c r="J1659" s="30" t="e">
        <f>IF(I1659="新設",VLOOKUP('施設リストA-1（直営）'!I524,'（新設）照明器具'!$B$5:$C$1990,2,FALSE),IF('部屋別効果（直）'!I1659="撤去",VLOOKUP('施設リストA-1（直営）'!I524,'（既設）調査結果'!$B$5:$C$1998,2,FALSE),0))</f>
        <v>#N/A</v>
      </c>
      <c r="K1659" s="29">
        <f>'施設リストA-1（直営）'!K524</f>
        <v>4</v>
      </c>
      <c r="L1659" s="29" t="str">
        <f>'施設リストA-1（直営）'!L524</f>
        <v>撤去</v>
      </c>
      <c r="M1659" s="30">
        <f>IF(L1659="新設",VLOOKUP('施設リストA-1（直営）'!M524,'（新設）照明器具'!$B$5:$C$1990,2,FALSE),IF('部屋別効果（直）'!L1659="撤去",VLOOKUP('施設リストA-1（直営）'!M524,'（既設）調査結果'!$B$5:$C$1998,2,FALSE),0))</f>
        <v>86</v>
      </c>
      <c r="N1659" s="29">
        <f>'施設リストA-1（直営）'!O524</f>
        <v>4</v>
      </c>
      <c r="O1659" s="29" t="str">
        <f>'施設リストA-1（直営）'!P524</f>
        <v>新設</v>
      </c>
      <c r="P1659" s="30" t="e">
        <f>IF(O1659="新設",VLOOKUP('施設リストA-1（直営）'!Q524,'（新設）照明器具'!$B$5:$C$1990,2,FALSE),IF('部屋別効果（直）'!O1659="撤去",VLOOKUP('施設リストA-1（直営）'!Q524,'（既設）調査結果'!$B$5:$C$1998,2,FALSE),0))</f>
        <v>#N/A</v>
      </c>
      <c r="Q1659" s="29">
        <f>'施設リストA-1（直営）'!S524</f>
        <v>1</v>
      </c>
      <c r="R1659" s="29" t="str">
        <f>'施設リストA-1（直営）'!T524</f>
        <v>撤去</v>
      </c>
      <c r="S1659" s="30">
        <f>IF(R1659="新設",VLOOKUP('施設リストA-1（直営）'!U524,'（新設）照明器具'!$B$5:$C$1990,2,FALSE),IF('部屋別効果（直）'!R1659="撤去",VLOOKUP('施設リストA-1（直営）'!U524,'（既設）調査結果'!$B$5:$C$1998,2,FALSE),0))</f>
        <v>23</v>
      </c>
      <c r="T1659" s="29">
        <f>'施設リストA-1（直営）'!W524</f>
        <v>1</v>
      </c>
      <c r="U1659" s="29">
        <f>'施設リストA-1（直営）'!X524</f>
        <v>0</v>
      </c>
      <c r="V1659" s="30">
        <f>IF(U1659="新設",VLOOKUP('施設リストA-1（直営）'!Y524,'（新設）照明器具'!$B$5:$C$1990,2,FALSE),IF('部屋別効果（直）'!U1659="撤去",VLOOKUP('施設リストA-1（直営）'!Y524,'（既設）調査結果'!$B$5:$C$1998,2,FALSE),0))</f>
        <v>0</v>
      </c>
      <c r="W1659" s="29">
        <f>'施設リストA-1（直営）'!AA524</f>
        <v>0</v>
      </c>
      <c r="X1659" s="29">
        <f>'施設リストA-1（直営）'!AB524</f>
        <v>0</v>
      </c>
      <c r="Y1659" s="30">
        <f>IF(X1659="新設",VLOOKUP('施設リストA-1（直営）'!AC524,'（新設）照明器具'!$B$5:$C$1990,2,FALSE),IF('部屋別効果（直）'!X1659="撤去",VLOOKUP('施設リストA-1（直営）'!AC524,'（既設）調査結果'!$B$5:$C$1998,2,FALSE),0))</f>
        <v>0</v>
      </c>
      <c r="Z1659" s="29">
        <f>'施設リストA-1（直営）'!AE524</f>
        <v>0</v>
      </c>
      <c r="AA1659" s="29">
        <f>'施設リストA-1（直営）'!AF524</f>
        <v>0</v>
      </c>
      <c r="AB1659" s="30">
        <f>IF(AA1659="新設",VLOOKUP('施設リストA-1（直営）'!AG524,'（新設）照明器具'!$B$5:$C$1990,2,FALSE),IF('部屋別効果（直）'!AA1659="撤去",VLOOKUP('施設リストA-1（直営）'!AG524,'（既設）調査結果'!$B$5:$C$1998,2,FALSE),0))</f>
        <v>0</v>
      </c>
      <c r="AC1659" s="29">
        <f>'施設リストA-1（直営）'!AI524</f>
        <v>0</v>
      </c>
      <c r="AD1659" s="29">
        <f>'施設リストA-1（直営）'!AJ524</f>
        <v>0</v>
      </c>
      <c r="AE1659" s="30">
        <f>IF(AD1659="新設",VLOOKUP('施設リストA-1（直営）'!AK524,'（新設）照明器具'!$B$5:$C$1990,2,FALSE),IF('部屋別効果（直）'!AD1659="撤去",VLOOKUP('施設リストA-1（直営）'!AK524,'（既設）調査結果'!$B$5:$C$1998,2,FALSE),0))</f>
        <v>0</v>
      </c>
      <c r="AF1659" s="29">
        <f>'施設リストA-1（直営）'!AM524</f>
        <v>0</v>
      </c>
      <c r="AG1659" s="29">
        <f>'施設リストA-1（直営）'!AN524</f>
        <v>0</v>
      </c>
      <c r="AH1659" s="30">
        <f>IF(AG1659="新設",VLOOKUP('施設リストA-1（直営）'!AO524,'（新設）照明器具'!$B$5:$C$1990,2,FALSE),IF('部屋別効果（直）'!AG1659="撤去",VLOOKUP('施設リストA-1（直営）'!AO524,'（既設）調査結果'!$B$5:$C$1998,2,FALSE),0))</f>
        <v>0</v>
      </c>
      <c r="AI1659" s="29">
        <f>'施設リストA-1（直営）'!AQ524</f>
        <v>0</v>
      </c>
      <c r="AJ1659" s="29">
        <f>'施設リストA-1（直営）'!AR524</f>
        <v>0</v>
      </c>
      <c r="AK1659" s="30">
        <f>IF(AJ1659="新設",VLOOKUP('施設リストA-1（直営）'!AS524,'（新設）照明器具'!$B$5:$C$1990,2,FALSE),IF('部屋別効果（直）'!AJ1659="撤去",VLOOKUP('施設リストA-1（直営）'!AS524,'（既設）調査結果'!$B$5:$C$1998,2,FALSE),0))</f>
        <v>0</v>
      </c>
      <c r="AL1659" s="29">
        <f>'施設リストA-1（直営）'!AU524</f>
        <v>0</v>
      </c>
    </row>
    <row r="1660" spans="1:38" customFormat="1">
      <c r="A1660" s="94"/>
      <c r="B1660" s="16" t="str">
        <f>'施設リストA-1（直営）'!B525</f>
        <v>錦林小</v>
      </c>
      <c r="C1660" s="14">
        <f>'施設リストA-1（直営）'!C525</f>
        <v>1</v>
      </c>
      <c r="D1660" s="94" t="str">
        <f>'施設リストA-1（直営）'!D525</f>
        <v>家庭科室</v>
      </c>
      <c r="E1660" s="20">
        <f>'施設リストA-1（直営）'!E525</f>
        <v>210</v>
      </c>
      <c r="F1660" s="20">
        <f>'施設リストA-1（直営）'!F525</f>
        <v>6</v>
      </c>
      <c r="G1660" s="13">
        <f>'施設リストA-1（直営）'!G525</f>
        <v>1260</v>
      </c>
      <c r="H1660" s="28" t="e">
        <f t="shared" si="25"/>
        <v>#N/A</v>
      </c>
      <c r="I1660" s="29" t="str">
        <f>'施設リストA-1（直営）'!H525</f>
        <v>新設</v>
      </c>
      <c r="J1660" s="30" t="e">
        <f>IF(I1660="新設",VLOOKUP('施設リストA-1（直営）'!I525,'（新設）照明器具'!$B$5:$C$1990,2,FALSE),IF('部屋別効果（直）'!I1660="撤去",VLOOKUP('施設リストA-1（直営）'!I525,'（既設）調査結果'!$B$5:$C$1998,2,FALSE),0))</f>
        <v>#N/A</v>
      </c>
      <c r="K1660" s="29">
        <f>'施設リストA-1（直営）'!K525</f>
        <v>18</v>
      </c>
      <c r="L1660" s="29" t="str">
        <f>'施設リストA-1（直営）'!L525</f>
        <v>撤去</v>
      </c>
      <c r="M1660" s="30">
        <f>IF(L1660="新設",VLOOKUP('施設リストA-1（直営）'!M525,'（新設）照明器具'!$B$5:$C$1990,2,FALSE),IF('部屋別効果（直）'!L1660="撤去",VLOOKUP('施設リストA-1（直営）'!M525,'（既設）調査結果'!$B$5:$C$1998,2,FALSE),0))</f>
        <v>86</v>
      </c>
      <c r="N1660" s="29">
        <f>'施設リストA-1（直営）'!O525</f>
        <v>18</v>
      </c>
      <c r="O1660" s="29">
        <f>'施設リストA-1（直営）'!P525</f>
        <v>0</v>
      </c>
      <c r="P1660" s="30">
        <f>IF(O1660="新設",VLOOKUP('施設リストA-1（直営）'!Q525,'（新設）照明器具'!$B$5:$C$1990,2,FALSE),IF('部屋別効果（直）'!O1660="撤去",VLOOKUP('施設リストA-1（直営）'!Q525,'（既設）調査結果'!$B$5:$C$1998,2,FALSE),0))</f>
        <v>0</v>
      </c>
      <c r="Q1660" s="29">
        <f>'施設リストA-1（直営）'!S525</f>
        <v>0</v>
      </c>
      <c r="R1660" s="29">
        <f>'施設リストA-1（直営）'!T525</f>
        <v>0</v>
      </c>
      <c r="S1660" s="30">
        <f>IF(R1660="新設",VLOOKUP('施設リストA-1（直営）'!U525,'（新設）照明器具'!$B$5:$C$1990,2,FALSE),IF('部屋別効果（直）'!R1660="撤去",VLOOKUP('施設リストA-1（直営）'!U525,'（既設）調査結果'!$B$5:$C$1998,2,FALSE),0))</f>
        <v>0</v>
      </c>
      <c r="T1660" s="29">
        <f>'施設リストA-1（直営）'!W525</f>
        <v>0</v>
      </c>
      <c r="U1660" s="29">
        <f>'施設リストA-1（直営）'!X525</f>
        <v>0</v>
      </c>
      <c r="V1660" s="30">
        <f>IF(U1660="新設",VLOOKUP('施設リストA-1（直営）'!Y525,'（新設）照明器具'!$B$5:$C$1990,2,FALSE),IF('部屋別効果（直）'!U1660="撤去",VLOOKUP('施設リストA-1（直営）'!Y525,'（既設）調査結果'!$B$5:$C$1998,2,FALSE),0))</f>
        <v>0</v>
      </c>
      <c r="W1660" s="29">
        <f>'施設リストA-1（直営）'!AA525</f>
        <v>0</v>
      </c>
      <c r="X1660" s="29">
        <f>'施設リストA-1（直営）'!AB525</f>
        <v>0</v>
      </c>
      <c r="Y1660" s="30">
        <f>IF(X1660="新設",VLOOKUP('施設リストA-1（直営）'!AC525,'（新設）照明器具'!$B$5:$C$1990,2,FALSE),IF('部屋別効果（直）'!X1660="撤去",VLOOKUP('施設リストA-1（直営）'!AC525,'（既設）調査結果'!$B$5:$C$1998,2,FALSE),0))</f>
        <v>0</v>
      </c>
      <c r="Z1660" s="29">
        <f>'施設リストA-1（直営）'!AE525</f>
        <v>0</v>
      </c>
      <c r="AA1660" s="29">
        <f>'施設リストA-1（直営）'!AF525</f>
        <v>0</v>
      </c>
      <c r="AB1660" s="30">
        <f>IF(AA1660="新設",VLOOKUP('施設リストA-1（直営）'!AG525,'（新設）照明器具'!$B$5:$C$1990,2,FALSE),IF('部屋別効果（直）'!AA1660="撤去",VLOOKUP('施設リストA-1（直営）'!AG525,'（既設）調査結果'!$B$5:$C$1998,2,FALSE),0))</f>
        <v>0</v>
      </c>
      <c r="AC1660" s="29">
        <f>'施設リストA-1（直営）'!AI525</f>
        <v>0</v>
      </c>
      <c r="AD1660" s="29">
        <f>'施設リストA-1（直営）'!AJ525</f>
        <v>0</v>
      </c>
      <c r="AE1660" s="30">
        <f>IF(AD1660="新設",VLOOKUP('施設リストA-1（直営）'!AK525,'（新設）照明器具'!$B$5:$C$1990,2,FALSE),IF('部屋別効果（直）'!AD1660="撤去",VLOOKUP('施設リストA-1（直営）'!AK525,'（既設）調査結果'!$B$5:$C$1998,2,FALSE),0))</f>
        <v>0</v>
      </c>
      <c r="AF1660" s="29">
        <f>'施設リストA-1（直営）'!AM525</f>
        <v>0</v>
      </c>
      <c r="AG1660" s="29">
        <f>'施設リストA-1（直営）'!AN525</f>
        <v>0</v>
      </c>
      <c r="AH1660" s="30">
        <f>IF(AG1660="新設",VLOOKUP('施設リストA-1（直営）'!AO525,'（新設）照明器具'!$B$5:$C$1990,2,FALSE),IF('部屋別効果（直）'!AG1660="撤去",VLOOKUP('施設リストA-1（直営）'!AO525,'（既設）調査結果'!$B$5:$C$1998,2,FALSE),0))</f>
        <v>0</v>
      </c>
      <c r="AI1660" s="29">
        <f>'施設リストA-1（直営）'!AQ525</f>
        <v>0</v>
      </c>
      <c r="AJ1660" s="29">
        <f>'施設リストA-1（直営）'!AR525</f>
        <v>0</v>
      </c>
      <c r="AK1660" s="30">
        <f>IF(AJ1660="新設",VLOOKUP('施設リストA-1（直営）'!AS525,'（新設）照明器具'!$B$5:$C$1990,2,FALSE),IF('部屋別効果（直）'!AJ1660="撤去",VLOOKUP('施設リストA-1（直営）'!AS525,'（既設）調査結果'!$B$5:$C$1998,2,FALSE),0))</f>
        <v>0</v>
      </c>
      <c r="AL1660" s="29">
        <f>'施設リストA-1（直営）'!AU525</f>
        <v>0</v>
      </c>
    </row>
    <row r="1661" spans="1:38" customFormat="1">
      <c r="A1661" s="94"/>
      <c r="B1661" s="16" t="str">
        <f>'施設リストA-1（直営）'!B526</f>
        <v>錦林小</v>
      </c>
      <c r="C1661" s="14">
        <f>'施設リストA-1（直営）'!C526</f>
        <v>1</v>
      </c>
      <c r="D1661" s="94" t="str">
        <f>'施設リストA-1（直営）'!D526</f>
        <v>ふれあいサロン</v>
      </c>
      <c r="E1661" s="20">
        <f>'施設リストA-1（直営）'!E526</f>
        <v>210</v>
      </c>
      <c r="F1661" s="20">
        <f>'施設リストA-1（直営）'!F526</f>
        <v>4</v>
      </c>
      <c r="G1661" s="13">
        <f>'施設リストA-1（直営）'!G526</f>
        <v>840</v>
      </c>
      <c r="H1661" s="28" t="e">
        <f t="shared" si="25"/>
        <v>#N/A</v>
      </c>
      <c r="I1661" s="29" t="str">
        <f>'施設リストA-1（直営）'!H526</f>
        <v>新設</v>
      </c>
      <c r="J1661" s="30" t="e">
        <f>IF(I1661="新設",VLOOKUP('施設リストA-1（直営）'!I526,'（新設）照明器具'!$B$5:$C$1990,2,FALSE),IF('部屋別効果（直）'!I1661="撤去",VLOOKUP('施設リストA-1（直営）'!I526,'（既設）調査結果'!$B$5:$C$1998,2,FALSE),0))</f>
        <v>#N/A</v>
      </c>
      <c r="K1661" s="29">
        <f>'施設リストA-1（直営）'!K526</f>
        <v>16</v>
      </c>
      <c r="L1661" s="29" t="str">
        <f>'施設リストA-1（直営）'!L526</f>
        <v>撤去</v>
      </c>
      <c r="M1661" s="30">
        <f>IF(L1661="新設",VLOOKUP('施設リストA-1（直営）'!M526,'（新設）照明器具'!$B$5:$C$1990,2,FALSE),IF('部屋別効果（直）'!L1661="撤去",VLOOKUP('施設リストA-1（直営）'!M526,'（既設）調査結果'!$B$5:$C$1998,2,FALSE),0))</f>
        <v>86</v>
      </c>
      <c r="N1661" s="29">
        <f>'施設リストA-1（直営）'!O526</f>
        <v>16</v>
      </c>
      <c r="O1661" s="29">
        <f>'施設リストA-1（直営）'!P526</f>
        <v>0</v>
      </c>
      <c r="P1661" s="30">
        <f>IF(O1661="新設",VLOOKUP('施設リストA-1（直営）'!Q526,'（新設）照明器具'!$B$5:$C$1990,2,FALSE),IF('部屋別効果（直）'!O1661="撤去",VLOOKUP('施設リストA-1（直営）'!Q526,'（既設）調査結果'!$B$5:$C$1998,2,FALSE),0))</f>
        <v>0</v>
      </c>
      <c r="Q1661" s="29">
        <f>'施設リストA-1（直営）'!S526</f>
        <v>0</v>
      </c>
      <c r="R1661" s="29">
        <f>'施設リストA-1（直営）'!T526</f>
        <v>0</v>
      </c>
      <c r="S1661" s="30">
        <f>IF(R1661="新設",VLOOKUP('施設リストA-1（直営）'!U526,'（新設）照明器具'!$B$5:$C$1990,2,FALSE),IF('部屋別効果（直）'!R1661="撤去",VLOOKUP('施設リストA-1（直営）'!U526,'（既設）調査結果'!$B$5:$C$1998,2,FALSE),0))</f>
        <v>0</v>
      </c>
      <c r="T1661" s="29">
        <f>'施設リストA-1（直営）'!W526</f>
        <v>0</v>
      </c>
      <c r="U1661" s="29">
        <f>'施設リストA-1（直営）'!X526</f>
        <v>0</v>
      </c>
      <c r="V1661" s="30">
        <f>IF(U1661="新設",VLOOKUP('施設リストA-1（直営）'!Y526,'（新設）照明器具'!$B$5:$C$1990,2,FALSE),IF('部屋別効果（直）'!U1661="撤去",VLOOKUP('施設リストA-1（直営）'!Y526,'（既設）調査結果'!$B$5:$C$1998,2,FALSE),0))</f>
        <v>0</v>
      </c>
      <c r="W1661" s="29">
        <f>'施設リストA-1（直営）'!AA526</f>
        <v>0</v>
      </c>
      <c r="X1661" s="29">
        <f>'施設リストA-1（直営）'!AB526</f>
        <v>0</v>
      </c>
      <c r="Y1661" s="30">
        <f>IF(X1661="新設",VLOOKUP('施設リストA-1（直営）'!AC526,'（新設）照明器具'!$B$5:$C$1990,2,FALSE),IF('部屋別効果（直）'!X1661="撤去",VLOOKUP('施設リストA-1（直営）'!AC526,'（既設）調査結果'!$B$5:$C$1998,2,FALSE),0))</f>
        <v>0</v>
      </c>
      <c r="Z1661" s="29">
        <f>'施設リストA-1（直営）'!AE526</f>
        <v>0</v>
      </c>
      <c r="AA1661" s="29">
        <f>'施設リストA-1（直営）'!AF526</f>
        <v>0</v>
      </c>
      <c r="AB1661" s="30">
        <f>IF(AA1661="新設",VLOOKUP('施設リストA-1（直営）'!AG526,'（新設）照明器具'!$B$5:$C$1990,2,FALSE),IF('部屋別効果（直）'!AA1661="撤去",VLOOKUP('施設リストA-1（直営）'!AG526,'（既設）調査結果'!$B$5:$C$1998,2,FALSE),0))</f>
        <v>0</v>
      </c>
      <c r="AC1661" s="29">
        <f>'施設リストA-1（直営）'!AI526</f>
        <v>0</v>
      </c>
      <c r="AD1661" s="29">
        <f>'施設リストA-1（直営）'!AJ526</f>
        <v>0</v>
      </c>
      <c r="AE1661" s="30">
        <f>IF(AD1661="新設",VLOOKUP('施設リストA-1（直営）'!AK526,'（新設）照明器具'!$B$5:$C$1990,2,FALSE),IF('部屋別効果（直）'!AD1661="撤去",VLOOKUP('施設リストA-1（直営）'!AK526,'（既設）調査結果'!$B$5:$C$1998,2,FALSE),0))</f>
        <v>0</v>
      </c>
      <c r="AF1661" s="29">
        <f>'施設リストA-1（直営）'!AM526</f>
        <v>0</v>
      </c>
      <c r="AG1661" s="29">
        <f>'施設リストA-1（直営）'!AN526</f>
        <v>0</v>
      </c>
      <c r="AH1661" s="30">
        <f>IF(AG1661="新設",VLOOKUP('施設リストA-1（直営）'!AO526,'（新設）照明器具'!$B$5:$C$1990,2,FALSE),IF('部屋別効果（直）'!AG1661="撤去",VLOOKUP('施設リストA-1（直営）'!AO526,'（既設）調査結果'!$B$5:$C$1998,2,FALSE),0))</f>
        <v>0</v>
      </c>
      <c r="AI1661" s="29">
        <f>'施設リストA-1（直営）'!AQ526</f>
        <v>0</v>
      </c>
      <c r="AJ1661" s="29">
        <f>'施設リストA-1（直営）'!AR526</f>
        <v>0</v>
      </c>
      <c r="AK1661" s="30">
        <f>IF(AJ1661="新設",VLOOKUP('施設リストA-1（直営）'!AS526,'（新設）照明器具'!$B$5:$C$1990,2,FALSE),IF('部屋別効果（直）'!AJ1661="撤去",VLOOKUP('施設リストA-1（直営）'!AS526,'（既設）調査結果'!$B$5:$C$1998,2,FALSE),0))</f>
        <v>0</v>
      </c>
      <c r="AL1661" s="29">
        <f>'施設リストA-1（直営）'!AU526</f>
        <v>0</v>
      </c>
    </row>
    <row r="1662" spans="1:38" customFormat="1">
      <c r="A1662" s="94"/>
      <c r="B1662" s="16" t="str">
        <f>'施設リストA-1（直営）'!B527</f>
        <v>錦林小</v>
      </c>
      <c r="C1662" s="14">
        <f>'施設リストA-1（直営）'!C527</f>
        <v>1</v>
      </c>
      <c r="D1662" s="94" t="str">
        <f>'施設リストA-1（直営）'!D527</f>
        <v>和室</v>
      </c>
      <c r="E1662" s="20">
        <f>'施設リストA-1（直営）'!E527</f>
        <v>250</v>
      </c>
      <c r="F1662" s="20">
        <f>'施設リストA-1（直営）'!F527</f>
        <v>4</v>
      </c>
      <c r="G1662" s="13">
        <f>'施設リストA-1（直営）'!G527</f>
        <v>1000</v>
      </c>
      <c r="H1662" s="28" t="e">
        <f t="shared" si="25"/>
        <v>#N/A</v>
      </c>
      <c r="I1662" s="29" t="str">
        <f>'施設リストA-1（直営）'!H527</f>
        <v>新設</v>
      </c>
      <c r="J1662" s="30" t="e">
        <f>IF(I1662="新設",VLOOKUP('施設リストA-1（直営）'!I527,'（新設）照明器具'!$B$5:$C$1990,2,FALSE),IF('部屋別効果（直）'!I1662="撤去",VLOOKUP('施設リストA-1（直営）'!I527,'（既設）調査結果'!$B$5:$C$1998,2,FALSE),0))</f>
        <v>#N/A</v>
      </c>
      <c r="K1662" s="29">
        <f>'施設リストA-1（直営）'!K527</f>
        <v>2</v>
      </c>
      <c r="L1662" s="29" t="str">
        <f>'施設リストA-1（直営）'!L527</f>
        <v>撤去</v>
      </c>
      <c r="M1662" s="30">
        <f>IF(L1662="新設",VLOOKUP('施設リストA-1（直営）'!M527,'（新設）照明器具'!$B$5:$C$1990,2,FALSE),IF('部屋別効果（直）'!L1662="撤去",VLOOKUP('施設リストA-1（直営）'!M527,'（既設）調査結果'!$B$5:$C$1998,2,FALSE),0))</f>
        <v>45</v>
      </c>
      <c r="N1662" s="29">
        <f>'施設リストA-1（直営）'!O527</f>
        <v>2</v>
      </c>
      <c r="O1662" s="29" t="str">
        <f>'施設リストA-1（直営）'!P527</f>
        <v>新設</v>
      </c>
      <c r="P1662" s="30" t="e">
        <f>IF(O1662="新設",VLOOKUP('施設リストA-1（直営）'!Q527,'（新設）照明器具'!$B$5:$C$1990,2,FALSE),IF('部屋別効果（直）'!O1662="撤去",VLOOKUP('施設リストA-1（直営）'!Q527,'（既設）調査結果'!$B$5:$C$1998,2,FALSE),0))</f>
        <v>#N/A</v>
      </c>
      <c r="Q1662" s="29">
        <f>'施設リストA-1（直営）'!S527</f>
        <v>2</v>
      </c>
      <c r="R1662" s="29" t="str">
        <f>'施設リストA-1（直営）'!T527</f>
        <v>撤去</v>
      </c>
      <c r="S1662" s="30">
        <f>IF(R1662="新設",VLOOKUP('施設リストA-1（直営）'!U527,'（新設）照明器具'!$B$5:$C$1990,2,FALSE),IF('部屋別効果（直）'!R1662="撤去",VLOOKUP('施設リストA-1（直営）'!U527,'（既設）調査結果'!$B$5:$C$1998,2,FALSE),0))</f>
        <v>23</v>
      </c>
      <c r="T1662" s="29">
        <f>'施設リストA-1（直営）'!W527</f>
        <v>2</v>
      </c>
      <c r="U1662" s="29" t="str">
        <f>'施設リストA-1（直営）'!X527</f>
        <v>新設</v>
      </c>
      <c r="V1662" s="30" t="e">
        <f>IF(U1662="新設",VLOOKUP('施設リストA-1（直営）'!Y527,'（新設）照明器具'!$B$5:$C$1990,2,FALSE),IF('部屋別効果（直）'!U1662="撤去",VLOOKUP('施設リストA-1（直営）'!Y527,'（既設）調査結果'!$B$5:$C$1998,2,FALSE),0))</f>
        <v>#N/A</v>
      </c>
      <c r="W1662" s="29">
        <f>'施設リストA-1（直営）'!AA527</f>
        <v>2</v>
      </c>
      <c r="X1662" s="29" t="str">
        <f>'施設リストA-1（直営）'!AB527</f>
        <v>撤去</v>
      </c>
      <c r="Y1662" s="30">
        <f>IF(X1662="新設",VLOOKUP('施設リストA-1（直営）'!AC527,'（新設）照明器具'!$B$5:$C$1990,2,FALSE),IF('部屋別効果（直）'!X1662="撤去",VLOOKUP('施設リストA-1（直営）'!AC527,'（既設）調査結果'!$B$5:$C$1998,2,FALSE),0))</f>
        <v>60</v>
      </c>
      <c r="Z1662" s="29">
        <f>'施設リストA-1（直営）'!AE527</f>
        <v>2</v>
      </c>
      <c r="AA1662" s="29">
        <f>'施設リストA-1（直営）'!AF527</f>
        <v>0</v>
      </c>
      <c r="AB1662" s="30">
        <f>IF(AA1662="新設",VLOOKUP('施設リストA-1（直営）'!AG527,'（新設）照明器具'!$B$5:$C$1990,2,FALSE),IF('部屋別効果（直）'!AA1662="撤去",VLOOKUP('施設リストA-1（直営）'!AG527,'（既設）調査結果'!$B$5:$C$1998,2,FALSE),0))</f>
        <v>0</v>
      </c>
      <c r="AC1662" s="29">
        <f>'施設リストA-1（直営）'!AI527</f>
        <v>0</v>
      </c>
      <c r="AD1662" s="29">
        <f>'施設リストA-1（直営）'!AJ527</f>
        <v>0</v>
      </c>
      <c r="AE1662" s="30">
        <f>IF(AD1662="新設",VLOOKUP('施設リストA-1（直営）'!AK527,'（新設）照明器具'!$B$5:$C$1990,2,FALSE),IF('部屋別効果（直）'!AD1662="撤去",VLOOKUP('施設リストA-1（直営）'!AK527,'（既設）調査結果'!$B$5:$C$1998,2,FALSE),0))</f>
        <v>0</v>
      </c>
      <c r="AF1662" s="29">
        <f>'施設リストA-1（直営）'!AM527</f>
        <v>0</v>
      </c>
      <c r="AG1662" s="29">
        <f>'施設リストA-1（直営）'!AN527</f>
        <v>0</v>
      </c>
      <c r="AH1662" s="30">
        <f>IF(AG1662="新設",VLOOKUP('施設リストA-1（直営）'!AO527,'（新設）照明器具'!$B$5:$C$1990,2,FALSE),IF('部屋別効果（直）'!AG1662="撤去",VLOOKUP('施設リストA-1（直営）'!AO527,'（既設）調査結果'!$B$5:$C$1998,2,FALSE),0))</f>
        <v>0</v>
      </c>
      <c r="AI1662" s="29">
        <f>'施設リストA-1（直営）'!AQ527</f>
        <v>0</v>
      </c>
      <c r="AJ1662" s="29">
        <f>'施設リストA-1（直営）'!AR527</f>
        <v>0</v>
      </c>
      <c r="AK1662" s="30">
        <f>IF(AJ1662="新設",VLOOKUP('施設リストA-1（直営）'!AS527,'（新設）照明器具'!$B$5:$C$1990,2,FALSE),IF('部屋別効果（直）'!AJ1662="撤去",VLOOKUP('施設リストA-1（直営）'!AS527,'（既設）調査結果'!$B$5:$C$1998,2,FALSE),0))</f>
        <v>0</v>
      </c>
      <c r="AL1662" s="29">
        <f>'施設リストA-1（直営）'!AU527</f>
        <v>0</v>
      </c>
    </row>
    <row r="1663" spans="1:38" customFormat="1">
      <c r="A1663" s="94"/>
      <c r="B1663" s="16" t="str">
        <f>'施設リストA-1（直営）'!B528</f>
        <v>錦林小</v>
      </c>
      <c r="C1663" s="14">
        <f>'施設リストA-1（直営）'!C528</f>
        <v>1</v>
      </c>
      <c r="D1663" s="94" t="str">
        <f>'施設リストA-1（直営）'!D528</f>
        <v>ロッカー室</v>
      </c>
      <c r="E1663" s="20">
        <f>'施設リストA-1（直営）'!E528</f>
        <v>250</v>
      </c>
      <c r="F1663" s="20">
        <f>'施設リストA-1（直営）'!F528</f>
        <v>4</v>
      </c>
      <c r="G1663" s="13">
        <f>'施設リストA-1（直営）'!G528</f>
        <v>1000</v>
      </c>
      <c r="H1663" s="28" t="e">
        <f t="shared" si="25"/>
        <v>#N/A</v>
      </c>
      <c r="I1663" s="29" t="str">
        <f>'施設リストA-1（直営）'!H528</f>
        <v>新設</v>
      </c>
      <c r="J1663" s="30" t="e">
        <f>IF(I1663="新設",VLOOKUP('施設リストA-1（直営）'!I528,'（新設）照明器具'!$B$5:$C$1990,2,FALSE),IF('部屋別効果（直）'!I1663="撤去",VLOOKUP('施設リストA-1（直営）'!I528,'（既設）調査結果'!$B$5:$C$1998,2,FALSE),0))</f>
        <v>#N/A</v>
      </c>
      <c r="K1663" s="29">
        <f>'施設リストA-1（直営）'!K528</f>
        <v>2</v>
      </c>
      <c r="L1663" s="29" t="str">
        <f>'施設リストA-1（直営）'!L528</f>
        <v>撤去</v>
      </c>
      <c r="M1663" s="30">
        <f>IF(L1663="新設",VLOOKUP('施設リストA-1（直営）'!M528,'（新設）照明器具'!$B$5:$C$1990,2,FALSE),IF('部屋別効果（直）'!L1663="撤去",VLOOKUP('施設リストA-1（直営）'!M528,'（既設）調査結果'!$B$5:$C$1998,2,FALSE),0))</f>
        <v>45</v>
      </c>
      <c r="N1663" s="29">
        <f>'施設リストA-1（直営）'!O528</f>
        <v>2</v>
      </c>
      <c r="O1663" s="29">
        <f>'施設リストA-1（直営）'!P528</f>
        <v>0</v>
      </c>
      <c r="P1663" s="30">
        <f>IF(O1663="新設",VLOOKUP('施設リストA-1（直営）'!Q528,'（新設）照明器具'!$B$5:$C$1990,2,FALSE),IF('部屋別効果（直）'!O1663="撤去",VLOOKUP('施設リストA-1（直営）'!Q528,'（既設）調査結果'!$B$5:$C$1998,2,FALSE),0))</f>
        <v>0</v>
      </c>
      <c r="Q1663" s="29">
        <f>'施設リストA-1（直営）'!S528</f>
        <v>0</v>
      </c>
      <c r="R1663" s="29">
        <f>'施設リストA-1（直営）'!T528</f>
        <v>0</v>
      </c>
      <c r="S1663" s="30">
        <f>IF(R1663="新設",VLOOKUP('施設リストA-1（直営）'!U528,'（新設）照明器具'!$B$5:$C$1990,2,FALSE),IF('部屋別効果（直）'!R1663="撤去",VLOOKUP('施設リストA-1（直営）'!U528,'（既設）調査結果'!$B$5:$C$1998,2,FALSE),0))</f>
        <v>0</v>
      </c>
      <c r="T1663" s="29">
        <f>'施設リストA-1（直営）'!W528</f>
        <v>0</v>
      </c>
      <c r="U1663" s="29">
        <f>'施設リストA-1（直営）'!X528</f>
        <v>0</v>
      </c>
      <c r="V1663" s="30">
        <f>IF(U1663="新設",VLOOKUP('施設リストA-1（直営）'!Y528,'（新設）照明器具'!$B$5:$C$1990,2,FALSE),IF('部屋別効果（直）'!U1663="撤去",VLOOKUP('施設リストA-1（直営）'!Y528,'（既設）調査結果'!$B$5:$C$1998,2,FALSE),0))</f>
        <v>0</v>
      </c>
      <c r="W1663" s="29">
        <f>'施設リストA-1（直営）'!AA528</f>
        <v>0</v>
      </c>
      <c r="X1663" s="29">
        <f>'施設リストA-1（直営）'!AB528</f>
        <v>0</v>
      </c>
      <c r="Y1663" s="30">
        <f>IF(X1663="新設",VLOOKUP('施設リストA-1（直営）'!AC528,'（新設）照明器具'!$B$5:$C$1990,2,FALSE),IF('部屋別効果（直）'!X1663="撤去",VLOOKUP('施設リストA-1（直営）'!AC528,'（既設）調査結果'!$B$5:$C$1998,2,FALSE),0))</f>
        <v>0</v>
      </c>
      <c r="Z1663" s="29">
        <f>'施設リストA-1（直営）'!AE528</f>
        <v>0</v>
      </c>
      <c r="AA1663" s="29">
        <f>'施設リストA-1（直営）'!AF528</f>
        <v>0</v>
      </c>
      <c r="AB1663" s="30">
        <f>IF(AA1663="新設",VLOOKUP('施設リストA-1（直営）'!AG528,'（新設）照明器具'!$B$5:$C$1990,2,FALSE),IF('部屋別効果（直）'!AA1663="撤去",VLOOKUP('施設リストA-1（直営）'!AG528,'（既設）調査結果'!$B$5:$C$1998,2,FALSE),0))</f>
        <v>0</v>
      </c>
      <c r="AC1663" s="29">
        <f>'施設リストA-1（直営）'!AI528</f>
        <v>0</v>
      </c>
      <c r="AD1663" s="29">
        <f>'施設リストA-1（直営）'!AJ528</f>
        <v>0</v>
      </c>
      <c r="AE1663" s="30">
        <f>IF(AD1663="新設",VLOOKUP('施設リストA-1（直営）'!AK528,'（新設）照明器具'!$B$5:$C$1990,2,FALSE),IF('部屋別効果（直）'!AD1663="撤去",VLOOKUP('施設リストA-1（直営）'!AK528,'（既設）調査結果'!$B$5:$C$1998,2,FALSE),0))</f>
        <v>0</v>
      </c>
      <c r="AF1663" s="29">
        <f>'施設リストA-1（直営）'!AM528</f>
        <v>0</v>
      </c>
      <c r="AG1663" s="29">
        <f>'施設リストA-1（直営）'!AN528</f>
        <v>0</v>
      </c>
      <c r="AH1663" s="30">
        <f>IF(AG1663="新設",VLOOKUP('施設リストA-1（直営）'!AO528,'（新設）照明器具'!$B$5:$C$1990,2,FALSE),IF('部屋別効果（直）'!AG1663="撤去",VLOOKUP('施設リストA-1（直営）'!AO528,'（既設）調査結果'!$B$5:$C$1998,2,FALSE),0))</f>
        <v>0</v>
      </c>
      <c r="AI1663" s="29">
        <f>'施設リストA-1（直営）'!AQ528</f>
        <v>0</v>
      </c>
      <c r="AJ1663" s="29">
        <f>'施設リストA-1（直営）'!AR528</f>
        <v>0</v>
      </c>
      <c r="AK1663" s="30">
        <f>IF(AJ1663="新設",VLOOKUP('施設リストA-1（直営）'!AS528,'（新設）照明器具'!$B$5:$C$1990,2,FALSE),IF('部屋別効果（直）'!AJ1663="撤去",VLOOKUP('施設リストA-1（直営）'!AS528,'（既設）調査結果'!$B$5:$C$1998,2,FALSE),0))</f>
        <v>0</v>
      </c>
      <c r="AL1663" s="29">
        <f>'施設リストA-1（直営）'!AU528</f>
        <v>0</v>
      </c>
    </row>
    <row r="1664" spans="1:38" customFormat="1">
      <c r="A1664" s="94"/>
      <c r="B1664" s="16" t="str">
        <f>'施設リストA-1（直営）'!B529</f>
        <v>錦林小</v>
      </c>
      <c r="C1664" s="14">
        <f>'施設リストA-1（直営）'!C529</f>
        <v>1</v>
      </c>
      <c r="D1664" s="94" t="str">
        <f>'施設リストA-1（直営）'!D529</f>
        <v>廊下</v>
      </c>
      <c r="E1664" s="20">
        <f>'施設リストA-1（直営）'!E529</f>
        <v>210</v>
      </c>
      <c r="F1664" s="20">
        <f>'施設リストA-1（直営）'!F529</f>
        <v>10</v>
      </c>
      <c r="G1664" s="13">
        <f>'施設リストA-1（直営）'!G529</f>
        <v>2100</v>
      </c>
      <c r="H1664" s="28" t="e">
        <f t="shared" si="25"/>
        <v>#N/A</v>
      </c>
      <c r="I1664" s="29" t="str">
        <f>'施設リストA-1（直営）'!H529</f>
        <v>新設</v>
      </c>
      <c r="J1664" s="30" t="e">
        <f>IF(I1664="新設",VLOOKUP('施設リストA-1（直営）'!I529,'（新設）照明器具'!$B$5:$C$1990,2,FALSE),IF('部屋別効果（直）'!I1664="撤去",VLOOKUP('施設リストA-1（直営）'!I529,'（既設）調査結果'!$B$5:$C$1998,2,FALSE),0))</f>
        <v>#N/A</v>
      </c>
      <c r="K1664" s="29">
        <f>'施設リストA-1（直営）'!K529</f>
        <v>7</v>
      </c>
      <c r="L1664" s="29" t="str">
        <f>'施設リストA-1（直営）'!L529</f>
        <v>撤去</v>
      </c>
      <c r="M1664" s="30">
        <f>IF(L1664="新設",VLOOKUP('施設リストA-1（直営）'!M529,'（新設）照明器具'!$B$5:$C$1990,2,FALSE),IF('部屋別効果（直）'!L1664="撤去",VLOOKUP('施設リストA-1（直営）'!M529,'（既設）調査結果'!$B$5:$C$1998,2,FALSE),0))</f>
        <v>86</v>
      </c>
      <c r="N1664" s="29">
        <f>'施設リストA-1（直営）'!O529</f>
        <v>7</v>
      </c>
      <c r="O1664" s="29" t="str">
        <f>'施設リストA-1（直営）'!P529</f>
        <v>新設</v>
      </c>
      <c r="P1664" s="30" t="e">
        <f>IF(O1664="新設",VLOOKUP('施設リストA-1（直営）'!Q529,'（新設）照明器具'!$B$5:$C$1990,2,FALSE),IF('部屋別効果（直）'!O1664="撤去",VLOOKUP('施設リストA-1（直営）'!Q529,'（既設）調査結果'!$B$5:$C$1998,2,FALSE),0))</f>
        <v>#N/A</v>
      </c>
      <c r="Q1664" s="29">
        <f>'施設リストA-1（直営）'!S529</f>
        <v>2</v>
      </c>
      <c r="R1664" s="29" t="str">
        <f>'施設リストA-1（直営）'!T529</f>
        <v>撤去</v>
      </c>
      <c r="S1664" s="30">
        <f>IF(R1664="新設",VLOOKUP('施設リストA-1（直営）'!U529,'（新設）照明器具'!$B$5:$C$1990,2,FALSE),IF('部屋別効果（直）'!R1664="撤去",VLOOKUP('施設リストA-1（直営）'!U529,'（既設）調査結果'!$B$5:$C$1998,2,FALSE),0))</f>
        <v>12</v>
      </c>
      <c r="T1664" s="29">
        <f>'施設リストA-1（直営）'!W529</f>
        <v>2</v>
      </c>
      <c r="U1664" s="29">
        <f>'施設リストA-1（直営）'!X529</f>
        <v>0</v>
      </c>
      <c r="V1664" s="30">
        <f>IF(U1664="新設",VLOOKUP('施設リストA-1（直営）'!Y529,'（新設）照明器具'!$B$5:$C$1990,2,FALSE),IF('部屋別効果（直）'!U1664="撤去",VLOOKUP('施設リストA-1（直営）'!Y529,'（既設）調査結果'!$B$5:$C$1998,2,FALSE),0))</f>
        <v>0</v>
      </c>
      <c r="W1664" s="29">
        <f>'施設リストA-1（直営）'!AA529</f>
        <v>0</v>
      </c>
      <c r="X1664" s="29">
        <f>'施設リストA-1（直営）'!AB529</f>
        <v>0</v>
      </c>
      <c r="Y1664" s="30">
        <f>IF(X1664="新設",VLOOKUP('施設リストA-1（直営）'!AC529,'（新設）照明器具'!$B$5:$C$1990,2,FALSE),IF('部屋別効果（直）'!X1664="撤去",VLOOKUP('施設リストA-1（直営）'!AC529,'（既設）調査結果'!$B$5:$C$1998,2,FALSE),0))</f>
        <v>0</v>
      </c>
      <c r="Z1664" s="29">
        <f>'施設リストA-1（直営）'!AE529</f>
        <v>0</v>
      </c>
      <c r="AA1664" s="29">
        <f>'施設リストA-1（直営）'!AF529</f>
        <v>0</v>
      </c>
      <c r="AB1664" s="30">
        <f>IF(AA1664="新設",VLOOKUP('施設リストA-1（直営）'!AG529,'（新設）照明器具'!$B$5:$C$1990,2,FALSE),IF('部屋別効果（直）'!AA1664="撤去",VLOOKUP('施設リストA-1（直営）'!AG529,'（既設）調査結果'!$B$5:$C$1998,2,FALSE),0))</f>
        <v>0</v>
      </c>
      <c r="AC1664" s="29">
        <f>'施設リストA-1（直営）'!AI529</f>
        <v>0</v>
      </c>
      <c r="AD1664" s="29">
        <f>'施設リストA-1（直営）'!AJ529</f>
        <v>0</v>
      </c>
      <c r="AE1664" s="30">
        <f>IF(AD1664="新設",VLOOKUP('施設リストA-1（直営）'!AK529,'（新設）照明器具'!$B$5:$C$1990,2,FALSE),IF('部屋別効果（直）'!AD1664="撤去",VLOOKUP('施設リストA-1（直営）'!AK529,'（既設）調査結果'!$B$5:$C$1998,2,FALSE),0))</f>
        <v>0</v>
      </c>
      <c r="AF1664" s="29">
        <f>'施設リストA-1（直営）'!AM529</f>
        <v>0</v>
      </c>
      <c r="AG1664" s="29">
        <f>'施設リストA-1（直営）'!AN529</f>
        <v>0</v>
      </c>
      <c r="AH1664" s="30">
        <f>IF(AG1664="新設",VLOOKUP('施設リストA-1（直営）'!AO529,'（新設）照明器具'!$B$5:$C$1990,2,FALSE),IF('部屋別効果（直）'!AG1664="撤去",VLOOKUP('施設リストA-1（直営）'!AO529,'（既設）調査結果'!$B$5:$C$1998,2,FALSE),0))</f>
        <v>0</v>
      </c>
      <c r="AI1664" s="29">
        <f>'施設リストA-1（直営）'!AQ529</f>
        <v>0</v>
      </c>
      <c r="AJ1664" s="29">
        <f>'施設リストA-1（直営）'!AR529</f>
        <v>0</v>
      </c>
      <c r="AK1664" s="30">
        <f>IF(AJ1664="新設",VLOOKUP('施設リストA-1（直営）'!AS529,'（新設）照明器具'!$B$5:$C$1990,2,FALSE),IF('部屋別効果（直）'!AJ1664="撤去",VLOOKUP('施設リストA-1（直営）'!AS529,'（既設）調査結果'!$B$5:$C$1998,2,FALSE),0))</f>
        <v>0</v>
      </c>
      <c r="AL1664" s="29">
        <f>'施設リストA-1（直営）'!AU529</f>
        <v>0</v>
      </c>
    </row>
    <row r="1665" spans="1:38" customFormat="1">
      <c r="A1665" s="94"/>
      <c r="B1665" s="16" t="str">
        <f>'施設リストA-1（直営）'!B530</f>
        <v>錦林小</v>
      </c>
      <c r="C1665" s="14">
        <f>'施設リストA-1（直営）'!C530</f>
        <v>2</v>
      </c>
      <c r="D1665" s="94" t="str">
        <f>'施設リストA-1（直営）'!D530</f>
        <v>音楽の広場・本の広場</v>
      </c>
      <c r="E1665" s="20">
        <f>'施設リストA-1（直営）'!E530</f>
        <v>210</v>
      </c>
      <c r="F1665" s="20">
        <f>'施設リストA-1（直営）'!F530</f>
        <v>6</v>
      </c>
      <c r="G1665" s="13">
        <f>'施設リストA-1（直営）'!G530</f>
        <v>1260</v>
      </c>
      <c r="H1665" s="28" t="e">
        <f t="shared" si="25"/>
        <v>#N/A</v>
      </c>
      <c r="I1665" s="29" t="str">
        <f>'施設リストA-1（直営）'!H530</f>
        <v>新設</v>
      </c>
      <c r="J1665" s="30" t="e">
        <f>IF(I1665="新設",VLOOKUP('施設リストA-1（直営）'!I530,'（新設）照明器具'!$B$5:$C$1990,2,FALSE),IF('部屋別効果（直）'!I1665="撤去",VLOOKUP('施設リストA-1（直営）'!I530,'（既設）調査結果'!$B$5:$C$1998,2,FALSE),0))</f>
        <v>#N/A</v>
      </c>
      <c r="K1665" s="29">
        <f>'施設リストA-1（直営）'!K530</f>
        <v>38</v>
      </c>
      <c r="L1665" s="29" t="str">
        <f>'施設リストA-1（直営）'!L530</f>
        <v>撤去</v>
      </c>
      <c r="M1665" s="30">
        <f>IF(L1665="新設",VLOOKUP('施設リストA-1（直営）'!M530,'（新設）照明器具'!$B$5:$C$1990,2,FALSE),IF('部屋別効果（直）'!L1665="撤去",VLOOKUP('施設リストA-1（直営）'!M530,'（既設）調査結果'!$B$5:$C$1998,2,FALSE),0))</f>
        <v>86</v>
      </c>
      <c r="N1665" s="29">
        <f>'施設リストA-1（直営）'!O530</f>
        <v>38</v>
      </c>
      <c r="O1665" s="29">
        <f>'施設リストA-1（直営）'!P530</f>
        <v>0</v>
      </c>
      <c r="P1665" s="30">
        <f>IF(O1665="新設",VLOOKUP('施設リストA-1（直営）'!Q530,'（新設）照明器具'!$B$5:$C$1990,2,FALSE),IF('部屋別効果（直）'!O1665="撤去",VLOOKUP('施設リストA-1（直営）'!Q530,'（既設）調査結果'!$B$5:$C$1998,2,FALSE),0))</f>
        <v>0</v>
      </c>
      <c r="Q1665" s="29">
        <f>'施設リストA-1（直営）'!S530</f>
        <v>0</v>
      </c>
      <c r="R1665" s="29">
        <f>'施設リストA-1（直営）'!T530</f>
        <v>0</v>
      </c>
      <c r="S1665" s="30">
        <f>IF(R1665="新設",VLOOKUP('施設リストA-1（直営）'!U530,'（新設）照明器具'!$B$5:$C$1990,2,FALSE),IF('部屋別効果（直）'!R1665="撤去",VLOOKUP('施設リストA-1（直営）'!U530,'（既設）調査結果'!$B$5:$C$1998,2,FALSE),0))</f>
        <v>0</v>
      </c>
      <c r="T1665" s="29">
        <f>'施設リストA-1（直営）'!W530</f>
        <v>0</v>
      </c>
      <c r="U1665" s="29">
        <f>'施設リストA-1（直営）'!X530</f>
        <v>0</v>
      </c>
      <c r="V1665" s="30">
        <f>IF(U1665="新設",VLOOKUP('施設リストA-1（直営）'!Y530,'（新設）照明器具'!$B$5:$C$1990,2,FALSE),IF('部屋別効果（直）'!U1665="撤去",VLOOKUP('施設リストA-1（直営）'!Y530,'（既設）調査結果'!$B$5:$C$1998,2,FALSE),0))</f>
        <v>0</v>
      </c>
      <c r="W1665" s="29">
        <f>'施設リストA-1（直営）'!AA530</f>
        <v>0</v>
      </c>
      <c r="X1665" s="29">
        <f>'施設リストA-1（直営）'!AB530</f>
        <v>0</v>
      </c>
      <c r="Y1665" s="30">
        <f>IF(X1665="新設",VLOOKUP('施設リストA-1（直営）'!AC530,'（新設）照明器具'!$B$5:$C$1990,2,FALSE),IF('部屋別効果（直）'!X1665="撤去",VLOOKUP('施設リストA-1（直営）'!AC530,'（既設）調査結果'!$B$5:$C$1998,2,FALSE),0))</f>
        <v>0</v>
      </c>
      <c r="Z1665" s="29">
        <f>'施設リストA-1（直営）'!AE530</f>
        <v>0</v>
      </c>
      <c r="AA1665" s="29">
        <f>'施設リストA-1（直営）'!AF530</f>
        <v>0</v>
      </c>
      <c r="AB1665" s="30">
        <f>IF(AA1665="新設",VLOOKUP('施設リストA-1（直営）'!AG530,'（新設）照明器具'!$B$5:$C$1990,2,FALSE),IF('部屋別効果（直）'!AA1665="撤去",VLOOKUP('施設リストA-1（直営）'!AG530,'（既設）調査結果'!$B$5:$C$1998,2,FALSE),0))</f>
        <v>0</v>
      </c>
      <c r="AC1665" s="29">
        <f>'施設リストA-1（直営）'!AI530</f>
        <v>0</v>
      </c>
      <c r="AD1665" s="29">
        <f>'施設リストA-1（直営）'!AJ530</f>
        <v>0</v>
      </c>
      <c r="AE1665" s="30">
        <f>IF(AD1665="新設",VLOOKUP('施設リストA-1（直営）'!AK530,'（新設）照明器具'!$B$5:$C$1990,2,FALSE),IF('部屋別効果（直）'!AD1665="撤去",VLOOKUP('施設リストA-1（直営）'!AK530,'（既設）調査結果'!$B$5:$C$1998,2,FALSE),0))</f>
        <v>0</v>
      </c>
      <c r="AF1665" s="29">
        <f>'施設リストA-1（直営）'!AM530</f>
        <v>0</v>
      </c>
      <c r="AG1665" s="29">
        <f>'施設リストA-1（直営）'!AN530</f>
        <v>0</v>
      </c>
      <c r="AH1665" s="30">
        <f>IF(AG1665="新設",VLOOKUP('施設リストA-1（直営）'!AO530,'（新設）照明器具'!$B$5:$C$1990,2,FALSE),IF('部屋別効果（直）'!AG1665="撤去",VLOOKUP('施設リストA-1（直営）'!AO530,'（既設）調査結果'!$B$5:$C$1998,2,FALSE),0))</f>
        <v>0</v>
      </c>
      <c r="AI1665" s="29">
        <f>'施設リストA-1（直営）'!AQ530</f>
        <v>0</v>
      </c>
      <c r="AJ1665" s="29">
        <f>'施設リストA-1（直営）'!AR530</f>
        <v>0</v>
      </c>
      <c r="AK1665" s="30">
        <f>IF(AJ1665="新設",VLOOKUP('施設リストA-1（直営）'!AS530,'（新設）照明器具'!$B$5:$C$1990,2,FALSE),IF('部屋別効果（直）'!AJ1665="撤去",VLOOKUP('施設リストA-1（直営）'!AS530,'（既設）調査結果'!$B$5:$C$1998,2,FALSE),0))</f>
        <v>0</v>
      </c>
      <c r="AL1665" s="29">
        <f>'施設リストA-1（直営）'!AU530</f>
        <v>0</v>
      </c>
    </row>
    <row r="1666" spans="1:38" customFormat="1">
      <c r="A1666" s="94"/>
      <c r="B1666" s="16" t="str">
        <f>'施設リストA-1（直営）'!B531</f>
        <v>錦林小</v>
      </c>
      <c r="C1666" s="14">
        <f>'施設リストA-1（直営）'!C531</f>
        <v>2</v>
      </c>
      <c r="D1666" s="94" t="str">
        <f>'施設リストA-1（直営）'!D531</f>
        <v>教室（5-1.5-2,5-3）</v>
      </c>
      <c r="E1666" s="20">
        <f>'施設リストA-1（直営）'!E531</f>
        <v>210</v>
      </c>
      <c r="F1666" s="20">
        <f>'施設リストA-1（直営）'!F531</f>
        <v>8</v>
      </c>
      <c r="G1666" s="13">
        <f>'施設リストA-1（直営）'!G531</f>
        <v>1680</v>
      </c>
      <c r="H1666" s="28" t="e">
        <f t="shared" si="25"/>
        <v>#N/A</v>
      </c>
      <c r="I1666" s="29" t="str">
        <f>'施設リストA-1（直営）'!H531</f>
        <v>新設</v>
      </c>
      <c r="J1666" s="30" t="e">
        <f>IF(I1666="新設",VLOOKUP('施設リストA-1（直営）'!I531,'（新設）照明器具'!$B$5:$C$1990,2,FALSE),IF('部屋別効果（直）'!I1666="撤去",VLOOKUP('施設リストA-1（直営）'!I531,'（既設）調査結果'!$B$5:$C$1998,2,FALSE),0))</f>
        <v>#N/A</v>
      </c>
      <c r="K1666" s="29">
        <f>'施設リストA-1（直営）'!K531</f>
        <v>24</v>
      </c>
      <c r="L1666" s="29" t="str">
        <f>'施設リストA-1（直営）'!L531</f>
        <v>撤去</v>
      </c>
      <c r="M1666" s="30">
        <f>IF(L1666="新設",VLOOKUP('施設リストA-1（直営）'!M531,'（新設）照明器具'!$B$5:$C$1990,2,FALSE),IF('部屋別効果（直）'!L1666="撤去",VLOOKUP('施設リストA-1（直営）'!M531,'（既設）調査結果'!$B$5:$C$1998,2,FALSE),0))</f>
        <v>86</v>
      </c>
      <c r="N1666" s="29">
        <f>'施設リストA-1（直営）'!O531</f>
        <v>24</v>
      </c>
      <c r="O1666" s="29" t="str">
        <f>'施設リストA-1（直営）'!P531</f>
        <v>新設</v>
      </c>
      <c r="P1666" s="30" t="e">
        <f>IF(O1666="新設",VLOOKUP('施設リストA-1（直営）'!Q531,'（新設）照明器具'!$B$5:$C$1990,2,FALSE),IF('部屋別効果（直）'!O1666="撤去",VLOOKUP('施設リストA-1（直営）'!Q531,'（既設）調査結果'!$B$5:$C$1998,2,FALSE),0))</f>
        <v>#N/A</v>
      </c>
      <c r="Q1666" s="29">
        <f>'施設リストA-1（直営）'!S531</f>
        <v>6</v>
      </c>
      <c r="R1666" s="29" t="str">
        <f>'施設リストA-1（直営）'!T531</f>
        <v>撤去</v>
      </c>
      <c r="S1666" s="30">
        <f>IF(R1666="新設",VLOOKUP('施設リストA-1（直営）'!U531,'（新設）照明器具'!$B$5:$C$1990,2,FALSE),IF('部屋別効果（直）'!R1666="撤去",VLOOKUP('施設リストA-1（直営）'!U531,'（既設）調査結果'!$B$5:$C$1998,2,FALSE),0))</f>
        <v>45</v>
      </c>
      <c r="T1666" s="29">
        <f>'施設リストA-1（直営）'!W531</f>
        <v>6</v>
      </c>
      <c r="U1666" s="29">
        <f>'施設リストA-1（直営）'!X531</f>
        <v>0</v>
      </c>
      <c r="V1666" s="30">
        <f>IF(U1666="新設",VLOOKUP('施設リストA-1（直営）'!Y531,'（新設）照明器具'!$B$5:$C$1990,2,FALSE),IF('部屋別効果（直）'!U1666="撤去",VLOOKUP('施設リストA-1（直営）'!Y531,'（既設）調査結果'!$B$5:$C$1998,2,FALSE),0))</f>
        <v>0</v>
      </c>
      <c r="W1666" s="29">
        <f>'施設リストA-1（直営）'!AA531</f>
        <v>0</v>
      </c>
      <c r="X1666" s="29">
        <f>'施設リストA-1（直営）'!AB531</f>
        <v>0</v>
      </c>
      <c r="Y1666" s="30">
        <f>IF(X1666="新設",VLOOKUP('施設リストA-1（直営）'!AC531,'（新設）照明器具'!$B$5:$C$1990,2,FALSE),IF('部屋別効果（直）'!X1666="撤去",VLOOKUP('施設リストA-1（直営）'!AC531,'（既設）調査結果'!$B$5:$C$1998,2,FALSE),0))</f>
        <v>0</v>
      </c>
      <c r="Z1666" s="29">
        <f>'施設リストA-1（直営）'!AE531</f>
        <v>0</v>
      </c>
      <c r="AA1666" s="29">
        <f>'施設リストA-1（直営）'!AF531</f>
        <v>0</v>
      </c>
      <c r="AB1666" s="30">
        <f>IF(AA1666="新設",VLOOKUP('施設リストA-1（直営）'!AG531,'（新設）照明器具'!$B$5:$C$1990,2,FALSE),IF('部屋別効果（直）'!AA1666="撤去",VLOOKUP('施設リストA-1（直営）'!AG531,'（既設）調査結果'!$B$5:$C$1998,2,FALSE),0))</f>
        <v>0</v>
      </c>
      <c r="AC1666" s="29">
        <f>'施設リストA-1（直営）'!AI531</f>
        <v>0</v>
      </c>
      <c r="AD1666" s="29">
        <f>'施設リストA-1（直営）'!AJ531</f>
        <v>0</v>
      </c>
      <c r="AE1666" s="30">
        <f>IF(AD1666="新設",VLOOKUP('施設リストA-1（直営）'!AK531,'（新設）照明器具'!$B$5:$C$1990,2,FALSE),IF('部屋別効果（直）'!AD1666="撤去",VLOOKUP('施設リストA-1（直営）'!AK531,'（既設）調査結果'!$B$5:$C$1998,2,FALSE),0))</f>
        <v>0</v>
      </c>
      <c r="AF1666" s="29">
        <f>'施設リストA-1（直営）'!AM531</f>
        <v>0</v>
      </c>
      <c r="AG1666" s="29">
        <f>'施設リストA-1（直営）'!AN531</f>
        <v>0</v>
      </c>
      <c r="AH1666" s="30">
        <f>IF(AG1666="新設",VLOOKUP('施設リストA-1（直営）'!AO531,'（新設）照明器具'!$B$5:$C$1990,2,FALSE),IF('部屋別効果（直）'!AG1666="撤去",VLOOKUP('施設リストA-1（直営）'!AO531,'（既設）調査結果'!$B$5:$C$1998,2,FALSE),0))</f>
        <v>0</v>
      </c>
      <c r="AI1666" s="29">
        <f>'施設リストA-1（直営）'!AQ531</f>
        <v>0</v>
      </c>
      <c r="AJ1666" s="29">
        <f>'施設リストA-1（直営）'!AR531</f>
        <v>0</v>
      </c>
      <c r="AK1666" s="30">
        <f>IF(AJ1666="新設",VLOOKUP('施設リストA-1（直営）'!AS531,'（新設）照明器具'!$B$5:$C$1990,2,FALSE),IF('部屋別効果（直）'!AJ1666="撤去",VLOOKUP('施設リストA-1（直営）'!AS531,'（既設）調査結果'!$B$5:$C$1998,2,FALSE),0))</f>
        <v>0</v>
      </c>
      <c r="AL1666" s="29">
        <f>'施設リストA-1（直営）'!AU531</f>
        <v>0</v>
      </c>
    </row>
    <row r="1667" spans="1:38" customFormat="1">
      <c r="A1667" s="94"/>
      <c r="B1667" s="16" t="str">
        <f>'施設リストA-1（直営）'!B532</f>
        <v>錦林小</v>
      </c>
      <c r="C1667" s="14">
        <f>'施設リストA-1（直営）'!C532</f>
        <v>2</v>
      </c>
      <c r="D1667" s="94" t="str">
        <f>'施設リストA-1（直営）'!D532</f>
        <v>理科室・理科準備室</v>
      </c>
      <c r="E1667" s="20">
        <f>'施設リストA-1（直営）'!E532</f>
        <v>210</v>
      </c>
      <c r="F1667" s="20">
        <f>'施設リストA-1（直営）'!F532</f>
        <v>6</v>
      </c>
      <c r="G1667" s="13">
        <f>'施設リストA-1（直営）'!G532</f>
        <v>1260</v>
      </c>
      <c r="H1667" s="28" t="e">
        <f t="shared" si="25"/>
        <v>#N/A</v>
      </c>
      <c r="I1667" s="29" t="str">
        <f>'施設リストA-1（直営）'!H532</f>
        <v>新設</v>
      </c>
      <c r="J1667" s="30" t="e">
        <f>IF(I1667="新設",VLOOKUP('施設リストA-1（直営）'!I532,'（新設）照明器具'!$B$5:$C$1990,2,FALSE),IF('部屋別効果（直）'!I1667="撤去",VLOOKUP('施設リストA-1（直営）'!I532,'（既設）調査結果'!$B$5:$C$1998,2,FALSE),0))</f>
        <v>#N/A</v>
      </c>
      <c r="K1667" s="29">
        <f>'施設リストA-1（直営）'!K532</f>
        <v>22</v>
      </c>
      <c r="L1667" s="29" t="str">
        <f>'施設リストA-1（直営）'!L532</f>
        <v>撤去</v>
      </c>
      <c r="M1667" s="30">
        <f>IF(L1667="新設",VLOOKUP('施設リストA-1（直営）'!M532,'（新設）照明器具'!$B$5:$C$1990,2,FALSE),IF('部屋別効果（直）'!L1667="撤去",VLOOKUP('施設リストA-1（直営）'!M532,'（既設）調査結果'!$B$5:$C$1998,2,FALSE),0))</f>
        <v>86</v>
      </c>
      <c r="N1667" s="29">
        <f>'施設リストA-1（直営）'!O532</f>
        <v>22</v>
      </c>
      <c r="O1667" s="29">
        <f>'施設リストA-1（直営）'!P532</f>
        <v>0</v>
      </c>
      <c r="P1667" s="30">
        <f>IF(O1667="新設",VLOOKUP('施設リストA-1（直営）'!Q532,'（新設）照明器具'!$B$5:$C$1990,2,FALSE),IF('部屋別効果（直）'!O1667="撤去",VLOOKUP('施設リストA-1（直営）'!Q532,'（既設）調査結果'!$B$5:$C$1998,2,FALSE),0))</f>
        <v>0</v>
      </c>
      <c r="Q1667" s="29">
        <f>'施設リストA-1（直営）'!S532</f>
        <v>0</v>
      </c>
      <c r="R1667" s="29">
        <f>'施設リストA-1（直営）'!T532</f>
        <v>0</v>
      </c>
      <c r="S1667" s="30">
        <f>IF(R1667="新設",VLOOKUP('施設リストA-1（直営）'!U532,'（新設）照明器具'!$B$5:$C$1990,2,FALSE),IF('部屋別効果（直）'!R1667="撤去",VLOOKUP('施設リストA-1（直営）'!U532,'（既設）調査結果'!$B$5:$C$1998,2,FALSE),0))</f>
        <v>0</v>
      </c>
      <c r="T1667" s="29">
        <f>'施設リストA-1（直営）'!W532</f>
        <v>0</v>
      </c>
      <c r="U1667" s="29">
        <f>'施設リストA-1（直営）'!X532</f>
        <v>0</v>
      </c>
      <c r="V1667" s="30">
        <f>IF(U1667="新設",VLOOKUP('施設リストA-1（直営）'!Y532,'（新設）照明器具'!$B$5:$C$1990,2,FALSE),IF('部屋別効果（直）'!U1667="撤去",VLOOKUP('施設リストA-1（直営）'!Y532,'（既設）調査結果'!$B$5:$C$1998,2,FALSE),0))</f>
        <v>0</v>
      </c>
      <c r="W1667" s="29">
        <f>'施設リストA-1（直営）'!AA532</f>
        <v>0</v>
      </c>
      <c r="X1667" s="29">
        <f>'施設リストA-1（直営）'!AB532</f>
        <v>0</v>
      </c>
      <c r="Y1667" s="30">
        <f>IF(X1667="新設",VLOOKUP('施設リストA-1（直営）'!AC532,'（新設）照明器具'!$B$5:$C$1990,2,FALSE),IF('部屋別効果（直）'!X1667="撤去",VLOOKUP('施設リストA-1（直営）'!AC532,'（既設）調査結果'!$B$5:$C$1998,2,FALSE),0))</f>
        <v>0</v>
      </c>
      <c r="Z1667" s="29">
        <f>'施設リストA-1（直営）'!AE532</f>
        <v>0</v>
      </c>
      <c r="AA1667" s="29">
        <f>'施設リストA-1（直営）'!AF532</f>
        <v>0</v>
      </c>
      <c r="AB1667" s="30">
        <f>IF(AA1667="新設",VLOOKUP('施設リストA-1（直営）'!AG532,'（新設）照明器具'!$B$5:$C$1990,2,FALSE),IF('部屋別効果（直）'!AA1667="撤去",VLOOKUP('施設リストA-1（直営）'!AG532,'（既設）調査結果'!$B$5:$C$1998,2,FALSE),0))</f>
        <v>0</v>
      </c>
      <c r="AC1667" s="29">
        <f>'施設リストA-1（直営）'!AI532</f>
        <v>0</v>
      </c>
      <c r="AD1667" s="29">
        <f>'施設リストA-1（直営）'!AJ532</f>
        <v>0</v>
      </c>
      <c r="AE1667" s="30">
        <f>IF(AD1667="新設",VLOOKUP('施設リストA-1（直営）'!AK532,'（新設）照明器具'!$B$5:$C$1990,2,FALSE),IF('部屋別効果（直）'!AD1667="撤去",VLOOKUP('施設リストA-1（直営）'!AK532,'（既設）調査結果'!$B$5:$C$1998,2,FALSE),0))</f>
        <v>0</v>
      </c>
      <c r="AF1667" s="29">
        <f>'施設リストA-1（直営）'!AM532</f>
        <v>0</v>
      </c>
      <c r="AG1667" s="29">
        <f>'施設リストA-1（直営）'!AN532</f>
        <v>0</v>
      </c>
      <c r="AH1667" s="30">
        <f>IF(AG1667="新設",VLOOKUP('施設リストA-1（直営）'!AO532,'（新設）照明器具'!$B$5:$C$1990,2,FALSE),IF('部屋別効果（直）'!AG1667="撤去",VLOOKUP('施設リストA-1（直営）'!AO532,'（既設）調査結果'!$B$5:$C$1998,2,FALSE),0))</f>
        <v>0</v>
      </c>
      <c r="AI1667" s="29">
        <f>'施設リストA-1（直営）'!AQ532</f>
        <v>0</v>
      </c>
      <c r="AJ1667" s="29">
        <f>'施設リストA-1（直営）'!AR532</f>
        <v>0</v>
      </c>
      <c r="AK1667" s="30">
        <f>IF(AJ1667="新設",VLOOKUP('施設リストA-1（直営）'!AS532,'（新設）照明器具'!$B$5:$C$1990,2,FALSE),IF('部屋別効果（直）'!AJ1667="撤去",VLOOKUP('施設リストA-1（直営）'!AS532,'（既設）調査結果'!$B$5:$C$1998,2,FALSE),0))</f>
        <v>0</v>
      </c>
      <c r="AL1667" s="29">
        <f>'施設リストA-1（直営）'!AU532</f>
        <v>0</v>
      </c>
    </row>
    <row r="1668" spans="1:38" customFormat="1">
      <c r="A1668" s="94"/>
      <c r="B1668" s="16" t="str">
        <f>'施設リストA-1（直営）'!B533</f>
        <v>錦林小</v>
      </c>
      <c r="C1668" s="14">
        <f>'施設リストA-1（直営）'!C533</f>
        <v>2</v>
      </c>
      <c r="D1668" s="94" t="str">
        <f>'施設リストA-1（直営）'!D533</f>
        <v>図工室</v>
      </c>
      <c r="E1668" s="20">
        <f>'施設リストA-1（直営）'!E533</f>
        <v>210</v>
      </c>
      <c r="F1668" s="20">
        <f>'施設リストA-1（直営）'!F533</f>
        <v>6</v>
      </c>
      <c r="G1668" s="13">
        <f>'施設リストA-1（直営）'!G533</f>
        <v>1260</v>
      </c>
      <c r="H1668" s="28" t="e">
        <f t="shared" si="25"/>
        <v>#N/A</v>
      </c>
      <c r="I1668" s="29" t="str">
        <f>'施設リストA-1（直営）'!H533</f>
        <v>新設</v>
      </c>
      <c r="J1668" s="30" t="e">
        <f>IF(I1668="新設",VLOOKUP('施設リストA-1（直営）'!I533,'（新設）照明器具'!$B$5:$C$1990,2,FALSE),IF('部屋別効果（直）'!I1668="撤去",VLOOKUP('施設リストA-1（直営）'!I533,'（既設）調査結果'!$B$5:$C$1998,2,FALSE),0))</f>
        <v>#N/A</v>
      </c>
      <c r="K1668" s="29">
        <f>'施設リストA-1（直営）'!K533</f>
        <v>24</v>
      </c>
      <c r="L1668" s="29" t="str">
        <f>'施設リストA-1（直営）'!L533</f>
        <v>撤去</v>
      </c>
      <c r="M1668" s="30">
        <f>IF(L1668="新設",VLOOKUP('施設リストA-1（直営）'!M533,'（新設）照明器具'!$B$5:$C$1990,2,FALSE),IF('部屋別効果（直）'!L1668="撤去",VLOOKUP('施設リストA-1（直営）'!M533,'（既設）調査結果'!$B$5:$C$1998,2,FALSE),0))</f>
        <v>86</v>
      </c>
      <c r="N1668" s="29">
        <f>'施設リストA-1（直営）'!O533</f>
        <v>24</v>
      </c>
      <c r="O1668" s="29">
        <f>'施設リストA-1（直営）'!P533</f>
        <v>0</v>
      </c>
      <c r="P1668" s="30">
        <f>IF(O1668="新設",VLOOKUP('施設リストA-1（直営）'!Q533,'（新設）照明器具'!$B$5:$C$1990,2,FALSE),IF('部屋別効果（直）'!O1668="撤去",VLOOKUP('施設リストA-1（直営）'!Q533,'（既設）調査結果'!$B$5:$C$1998,2,FALSE),0))</f>
        <v>0</v>
      </c>
      <c r="Q1668" s="29">
        <f>'施設リストA-1（直営）'!S533</f>
        <v>0</v>
      </c>
      <c r="R1668" s="29">
        <f>'施設リストA-1（直営）'!T533</f>
        <v>0</v>
      </c>
      <c r="S1668" s="30">
        <f>IF(R1668="新設",VLOOKUP('施設リストA-1（直営）'!U533,'（新設）照明器具'!$B$5:$C$1990,2,FALSE),IF('部屋別効果（直）'!R1668="撤去",VLOOKUP('施設リストA-1（直営）'!U533,'（既設）調査結果'!$B$5:$C$1998,2,FALSE),0))</f>
        <v>0</v>
      </c>
      <c r="T1668" s="29">
        <f>'施設リストA-1（直営）'!W533</f>
        <v>0</v>
      </c>
      <c r="U1668" s="29">
        <f>'施設リストA-1（直営）'!X533</f>
        <v>0</v>
      </c>
      <c r="V1668" s="30">
        <f>IF(U1668="新設",VLOOKUP('施設リストA-1（直営）'!Y533,'（新設）照明器具'!$B$5:$C$1990,2,FALSE),IF('部屋別効果（直）'!U1668="撤去",VLOOKUP('施設リストA-1（直営）'!Y533,'（既設）調査結果'!$B$5:$C$1998,2,FALSE),0))</f>
        <v>0</v>
      </c>
      <c r="W1668" s="29">
        <f>'施設リストA-1（直営）'!AA533</f>
        <v>0</v>
      </c>
      <c r="X1668" s="29">
        <f>'施設リストA-1（直営）'!AB533</f>
        <v>0</v>
      </c>
      <c r="Y1668" s="30">
        <f>IF(X1668="新設",VLOOKUP('施設リストA-1（直営）'!AC533,'（新設）照明器具'!$B$5:$C$1990,2,FALSE),IF('部屋別効果（直）'!X1668="撤去",VLOOKUP('施設リストA-1（直営）'!AC533,'（既設）調査結果'!$B$5:$C$1998,2,FALSE),0))</f>
        <v>0</v>
      </c>
      <c r="Z1668" s="29">
        <f>'施設リストA-1（直営）'!AE533</f>
        <v>0</v>
      </c>
      <c r="AA1668" s="29">
        <f>'施設リストA-1（直営）'!AF533</f>
        <v>0</v>
      </c>
      <c r="AB1668" s="30">
        <f>IF(AA1668="新設",VLOOKUP('施設リストA-1（直営）'!AG533,'（新設）照明器具'!$B$5:$C$1990,2,FALSE),IF('部屋別効果（直）'!AA1668="撤去",VLOOKUP('施設リストA-1（直営）'!AG533,'（既設）調査結果'!$B$5:$C$1998,2,FALSE),0))</f>
        <v>0</v>
      </c>
      <c r="AC1668" s="29">
        <f>'施設リストA-1（直営）'!AI533</f>
        <v>0</v>
      </c>
      <c r="AD1668" s="29">
        <f>'施設リストA-1（直営）'!AJ533</f>
        <v>0</v>
      </c>
      <c r="AE1668" s="30">
        <f>IF(AD1668="新設",VLOOKUP('施設リストA-1（直営）'!AK533,'（新設）照明器具'!$B$5:$C$1990,2,FALSE),IF('部屋別効果（直）'!AD1668="撤去",VLOOKUP('施設リストA-1（直営）'!AK533,'（既設）調査結果'!$B$5:$C$1998,2,FALSE),0))</f>
        <v>0</v>
      </c>
      <c r="AF1668" s="29">
        <f>'施設リストA-1（直営）'!AM533</f>
        <v>0</v>
      </c>
      <c r="AG1668" s="29">
        <f>'施設リストA-1（直営）'!AN533</f>
        <v>0</v>
      </c>
      <c r="AH1668" s="30">
        <f>IF(AG1668="新設",VLOOKUP('施設リストA-1（直営）'!AO533,'（新設）照明器具'!$B$5:$C$1990,2,FALSE),IF('部屋別効果（直）'!AG1668="撤去",VLOOKUP('施設リストA-1（直営）'!AO533,'（既設）調査結果'!$B$5:$C$1998,2,FALSE),0))</f>
        <v>0</v>
      </c>
      <c r="AI1668" s="29">
        <f>'施設リストA-1（直営）'!AQ533</f>
        <v>0</v>
      </c>
      <c r="AJ1668" s="29">
        <f>'施設リストA-1（直営）'!AR533</f>
        <v>0</v>
      </c>
      <c r="AK1668" s="30">
        <f>IF(AJ1668="新設",VLOOKUP('施設リストA-1（直営）'!AS533,'（新設）照明器具'!$B$5:$C$1990,2,FALSE),IF('部屋別効果（直）'!AJ1668="撤去",VLOOKUP('施設リストA-1（直営）'!AS533,'（既設）調査結果'!$B$5:$C$1998,2,FALSE),0))</f>
        <v>0</v>
      </c>
      <c r="AL1668" s="29">
        <f>'施設リストA-1（直営）'!AU533</f>
        <v>0</v>
      </c>
    </row>
    <row r="1669" spans="1:38" customFormat="1">
      <c r="A1669" s="94"/>
      <c r="B1669" s="16" t="str">
        <f>'施設リストA-1（直営）'!B534</f>
        <v>錦林小</v>
      </c>
      <c r="C1669" s="14">
        <f>'施設リストA-1（直営）'!C534</f>
        <v>2</v>
      </c>
      <c r="D1669" s="94" t="str">
        <f>'施設リストA-1（直営）'!D534</f>
        <v>相談室</v>
      </c>
      <c r="E1669" s="20">
        <f>'施設リストA-1（直営）'!E534</f>
        <v>210</v>
      </c>
      <c r="F1669" s="20">
        <f>'施設リストA-1（直営）'!F534</f>
        <v>4</v>
      </c>
      <c r="G1669" s="13">
        <f>'施設リストA-1（直営）'!G534</f>
        <v>840</v>
      </c>
      <c r="H1669" s="28" t="e">
        <f t="shared" si="25"/>
        <v>#N/A</v>
      </c>
      <c r="I1669" s="29" t="str">
        <f>'施設リストA-1（直営）'!H534</f>
        <v>新設</v>
      </c>
      <c r="J1669" s="30" t="e">
        <f>IF(I1669="新設",VLOOKUP('施設リストA-1（直営）'!I534,'（新設）照明器具'!$B$5:$C$1990,2,FALSE),IF('部屋別効果（直）'!I1669="撤去",VLOOKUP('施設リストA-1（直営）'!I534,'（既設）調査結果'!$B$5:$C$1998,2,FALSE),0))</f>
        <v>#N/A</v>
      </c>
      <c r="K1669" s="29">
        <f>'施設リストA-1（直営）'!K534</f>
        <v>4</v>
      </c>
      <c r="L1669" s="29" t="str">
        <f>'施設リストA-1（直営）'!L534</f>
        <v>撤去</v>
      </c>
      <c r="M1669" s="30">
        <f>IF(L1669="新設",VLOOKUP('施設リストA-1（直営）'!M534,'（新設）照明器具'!$B$5:$C$1990,2,FALSE),IF('部屋別効果（直）'!L1669="撤去",VLOOKUP('施設リストA-1（直営）'!M534,'（既設）調査結果'!$B$5:$C$1998,2,FALSE),0))</f>
        <v>86</v>
      </c>
      <c r="N1669" s="29">
        <f>'施設リストA-1（直営）'!O534</f>
        <v>4</v>
      </c>
      <c r="O1669" s="29">
        <f>'施設リストA-1（直営）'!P534</f>
        <v>0</v>
      </c>
      <c r="P1669" s="30">
        <f>IF(O1669="新設",VLOOKUP('施設リストA-1（直営）'!Q534,'（新設）照明器具'!$B$5:$C$1990,2,FALSE),IF('部屋別効果（直）'!O1669="撤去",VLOOKUP('施設リストA-1（直営）'!Q534,'（既設）調査結果'!$B$5:$C$1998,2,FALSE),0))</f>
        <v>0</v>
      </c>
      <c r="Q1669" s="29">
        <f>'施設リストA-1（直営）'!S534</f>
        <v>0</v>
      </c>
      <c r="R1669" s="29">
        <f>'施設リストA-1（直営）'!T534</f>
        <v>0</v>
      </c>
      <c r="S1669" s="30">
        <f>IF(R1669="新設",VLOOKUP('施設リストA-1（直営）'!U534,'（新設）照明器具'!$B$5:$C$1990,2,FALSE),IF('部屋別効果（直）'!R1669="撤去",VLOOKUP('施設リストA-1（直営）'!U534,'（既設）調査結果'!$B$5:$C$1998,2,FALSE),0))</f>
        <v>0</v>
      </c>
      <c r="T1669" s="29">
        <f>'施設リストA-1（直営）'!W534</f>
        <v>0</v>
      </c>
      <c r="U1669" s="29">
        <f>'施設リストA-1（直営）'!X534</f>
        <v>0</v>
      </c>
      <c r="V1669" s="30">
        <f>IF(U1669="新設",VLOOKUP('施設リストA-1（直営）'!Y534,'（新設）照明器具'!$B$5:$C$1990,2,FALSE),IF('部屋別効果（直）'!U1669="撤去",VLOOKUP('施設リストA-1（直営）'!Y534,'（既設）調査結果'!$B$5:$C$1998,2,FALSE),0))</f>
        <v>0</v>
      </c>
      <c r="W1669" s="29">
        <f>'施設リストA-1（直営）'!AA534</f>
        <v>0</v>
      </c>
      <c r="X1669" s="29">
        <f>'施設リストA-1（直営）'!AB534</f>
        <v>0</v>
      </c>
      <c r="Y1669" s="30">
        <f>IF(X1669="新設",VLOOKUP('施設リストA-1（直営）'!AC534,'（新設）照明器具'!$B$5:$C$1990,2,FALSE),IF('部屋別効果（直）'!X1669="撤去",VLOOKUP('施設リストA-1（直営）'!AC534,'（既設）調査結果'!$B$5:$C$1998,2,FALSE),0))</f>
        <v>0</v>
      </c>
      <c r="Z1669" s="29">
        <f>'施設リストA-1（直営）'!AE534</f>
        <v>0</v>
      </c>
      <c r="AA1669" s="29">
        <f>'施設リストA-1（直営）'!AF534</f>
        <v>0</v>
      </c>
      <c r="AB1669" s="30">
        <f>IF(AA1669="新設",VLOOKUP('施設リストA-1（直営）'!AG534,'（新設）照明器具'!$B$5:$C$1990,2,FALSE),IF('部屋別効果（直）'!AA1669="撤去",VLOOKUP('施設リストA-1（直営）'!AG534,'（既設）調査結果'!$B$5:$C$1998,2,FALSE),0))</f>
        <v>0</v>
      </c>
      <c r="AC1669" s="29">
        <f>'施設リストA-1（直営）'!AI534</f>
        <v>0</v>
      </c>
      <c r="AD1669" s="29">
        <f>'施設リストA-1（直営）'!AJ534</f>
        <v>0</v>
      </c>
      <c r="AE1669" s="30">
        <f>IF(AD1669="新設",VLOOKUP('施設リストA-1（直営）'!AK534,'（新設）照明器具'!$B$5:$C$1990,2,FALSE),IF('部屋別効果（直）'!AD1669="撤去",VLOOKUP('施設リストA-1（直営）'!AK534,'（既設）調査結果'!$B$5:$C$1998,2,FALSE),0))</f>
        <v>0</v>
      </c>
      <c r="AF1669" s="29">
        <f>'施設リストA-1（直営）'!AM534</f>
        <v>0</v>
      </c>
      <c r="AG1669" s="29">
        <f>'施設リストA-1（直営）'!AN534</f>
        <v>0</v>
      </c>
      <c r="AH1669" s="30">
        <f>IF(AG1669="新設",VLOOKUP('施設リストA-1（直営）'!AO534,'（新設）照明器具'!$B$5:$C$1990,2,FALSE),IF('部屋別効果（直）'!AG1669="撤去",VLOOKUP('施設リストA-1（直営）'!AO534,'（既設）調査結果'!$B$5:$C$1998,2,FALSE),0))</f>
        <v>0</v>
      </c>
      <c r="AI1669" s="29">
        <f>'施設リストA-1（直営）'!AQ534</f>
        <v>0</v>
      </c>
      <c r="AJ1669" s="29">
        <f>'施設リストA-1（直営）'!AR534</f>
        <v>0</v>
      </c>
      <c r="AK1669" s="30">
        <f>IF(AJ1669="新設",VLOOKUP('施設リストA-1（直営）'!AS534,'（新設）照明器具'!$B$5:$C$1990,2,FALSE),IF('部屋別効果（直）'!AJ1669="撤去",VLOOKUP('施設リストA-1（直営）'!AS534,'（既設）調査結果'!$B$5:$C$1998,2,FALSE),0))</f>
        <v>0</v>
      </c>
      <c r="AL1669" s="29">
        <f>'施設リストA-1（直営）'!AU534</f>
        <v>0</v>
      </c>
    </row>
    <row r="1670" spans="1:38" customFormat="1">
      <c r="A1670" s="94"/>
      <c r="B1670" s="16" t="str">
        <f>'施設リストA-1（直営）'!B535</f>
        <v>錦林小</v>
      </c>
      <c r="C1670" s="14">
        <f>'施設リストA-1（直営）'!C535</f>
        <v>2</v>
      </c>
      <c r="D1670" s="94" t="str">
        <f>'施設リストA-1（直営）'!D535</f>
        <v>廊下</v>
      </c>
      <c r="E1670" s="20">
        <f>'施設リストA-1（直営）'!E535</f>
        <v>210</v>
      </c>
      <c r="F1670" s="20">
        <f>'施設リストA-1（直営）'!F535</f>
        <v>10</v>
      </c>
      <c r="G1670" s="13">
        <f>'施設リストA-1（直営）'!G535</f>
        <v>2100</v>
      </c>
      <c r="H1670" s="28" t="e">
        <f t="shared" si="25"/>
        <v>#N/A</v>
      </c>
      <c r="I1670" s="29" t="str">
        <f>'施設リストA-1（直営）'!H535</f>
        <v>新設</v>
      </c>
      <c r="J1670" s="30" t="e">
        <f>IF(I1670="新設",VLOOKUP('施設リストA-1（直営）'!I535,'（新設）照明器具'!$B$5:$C$1990,2,FALSE),IF('部屋別効果（直）'!I1670="撤去",VLOOKUP('施設リストA-1（直営）'!I535,'（既設）調査結果'!$B$5:$C$1998,2,FALSE),0))</f>
        <v>#N/A</v>
      </c>
      <c r="K1670" s="29">
        <f>'施設リストA-1（直営）'!K535</f>
        <v>11</v>
      </c>
      <c r="L1670" s="29" t="str">
        <f>'施設リストA-1（直営）'!L535</f>
        <v>撤去</v>
      </c>
      <c r="M1670" s="30">
        <f>IF(L1670="新設",VLOOKUP('施設リストA-1（直営）'!M535,'（新設）照明器具'!$B$5:$C$1990,2,FALSE),IF('部屋別効果（直）'!L1670="撤去",VLOOKUP('施設リストA-1（直営）'!M535,'（既設）調査結果'!$B$5:$C$1998,2,FALSE),0))</f>
        <v>86</v>
      </c>
      <c r="N1670" s="29">
        <f>'施設リストA-1（直営）'!O535</f>
        <v>11</v>
      </c>
      <c r="O1670" s="29">
        <f>'施設リストA-1（直営）'!P535</f>
        <v>0</v>
      </c>
      <c r="P1670" s="30">
        <f>IF(O1670="新設",VLOOKUP('施設リストA-1（直営）'!Q535,'（新設）照明器具'!$B$5:$C$1990,2,FALSE),IF('部屋別効果（直）'!O1670="撤去",VLOOKUP('施設リストA-1（直営）'!Q535,'（既設）調査結果'!$B$5:$C$1998,2,FALSE),0))</f>
        <v>0</v>
      </c>
      <c r="Q1670" s="29">
        <f>'施設リストA-1（直営）'!S535</f>
        <v>0</v>
      </c>
      <c r="R1670" s="29">
        <f>'施設リストA-1（直営）'!T535</f>
        <v>0</v>
      </c>
      <c r="S1670" s="30">
        <f>IF(R1670="新設",VLOOKUP('施設リストA-1（直営）'!U535,'（新設）照明器具'!$B$5:$C$1990,2,FALSE),IF('部屋別効果（直）'!R1670="撤去",VLOOKUP('施設リストA-1（直営）'!U535,'（既設）調査結果'!$B$5:$C$1998,2,FALSE),0))</f>
        <v>0</v>
      </c>
      <c r="T1670" s="29">
        <f>'施設リストA-1（直営）'!W535</f>
        <v>0</v>
      </c>
      <c r="U1670" s="29">
        <f>'施設リストA-1（直営）'!X535</f>
        <v>0</v>
      </c>
      <c r="V1670" s="30">
        <f>IF(U1670="新設",VLOOKUP('施設リストA-1（直営）'!Y535,'（新設）照明器具'!$B$5:$C$1990,2,FALSE),IF('部屋別効果（直）'!U1670="撤去",VLOOKUP('施設リストA-1（直営）'!Y535,'（既設）調査結果'!$B$5:$C$1998,2,FALSE),0))</f>
        <v>0</v>
      </c>
      <c r="W1670" s="29">
        <f>'施設リストA-1（直営）'!AA535</f>
        <v>0</v>
      </c>
      <c r="X1670" s="29">
        <f>'施設リストA-1（直営）'!AB535</f>
        <v>0</v>
      </c>
      <c r="Y1670" s="30">
        <f>IF(X1670="新設",VLOOKUP('施設リストA-1（直営）'!AC535,'（新設）照明器具'!$B$5:$C$1990,2,FALSE),IF('部屋別効果（直）'!X1670="撤去",VLOOKUP('施設リストA-1（直営）'!AC535,'（既設）調査結果'!$B$5:$C$1998,2,FALSE),0))</f>
        <v>0</v>
      </c>
      <c r="Z1670" s="29">
        <f>'施設リストA-1（直営）'!AE535</f>
        <v>0</v>
      </c>
      <c r="AA1670" s="29">
        <f>'施設リストA-1（直営）'!AF535</f>
        <v>0</v>
      </c>
      <c r="AB1670" s="30">
        <f>IF(AA1670="新設",VLOOKUP('施設リストA-1（直営）'!AG535,'（新設）照明器具'!$B$5:$C$1990,2,FALSE),IF('部屋別効果（直）'!AA1670="撤去",VLOOKUP('施設リストA-1（直営）'!AG535,'（既設）調査結果'!$B$5:$C$1998,2,FALSE),0))</f>
        <v>0</v>
      </c>
      <c r="AC1670" s="29">
        <f>'施設リストA-1（直営）'!AI535</f>
        <v>0</v>
      </c>
      <c r="AD1670" s="29">
        <f>'施設リストA-1（直営）'!AJ535</f>
        <v>0</v>
      </c>
      <c r="AE1670" s="30">
        <f>IF(AD1670="新設",VLOOKUP('施設リストA-1（直営）'!AK535,'（新設）照明器具'!$B$5:$C$1990,2,FALSE),IF('部屋別効果（直）'!AD1670="撤去",VLOOKUP('施設リストA-1（直営）'!AK535,'（既設）調査結果'!$B$5:$C$1998,2,FALSE),0))</f>
        <v>0</v>
      </c>
      <c r="AF1670" s="29">
        <f>'施設リストA-1（直営）'!AM535</f>
        <v>0</v>
      </c>
      <c r="AG1670" s="29">
        <f>'施設リストA-1（直営）'!AN535</f>
        <v>0</v>
      </c>
      <c r="AH1670" s="30">
        <f>IF(AG1670="新設",VLOOKUP('施設リストA-1（直営）'!AO535,'（新設）照明器具'!$B$5:$C$1990,2,FALSE),IF('部屋別効果（直）'!AG1670="撤去",VLOOKUP('施設リストA-1（直営）'!AO535,'（既設）調査結果'!$B$5:$C$1998,2,FALSE),0))</f>
        <v>0</v>
      </c>
      <c r="AI1670" s="29">
        <f>'施設リストA-1（直営）'!AQ535</f>
        <v>0</v>
      </c>
      <c r="AJ1670" s="29">
        <f>'施設リストA-1（直営）'!AR535</f>
        <v>0</v>
      </c>
      <c r="AK1670" s="30">
        <f>IF(AJ1670="新設",VLOOKUP('施設リストA-1（直営）'!AS535,'（新設）照明器具'!$B$5:$C$1990,2,FALSE),IF('部屋別効果（直）'!AJ1670="撤去",VLOOKUP('施設リストA-1（直営）'!AS535,'（既設）調査結果'!$B$5:$C$1998,2,FALSE),0))</f>
        <v>0</v>
      </c>
      <c r="AL1670" s="29">
        <f>'施設リストA-1（直営）'!AU535</f>
        <v>0</v>
      </c>
    </row>
    <row r="1671" spans="1:38" customFormat="1">
      <c r="A1671" s="94"/>
      <c r="B1671" s="16" t="str">
        <f>'施設リストA-1（直営）'!B536</f>
        <v>錦林小</v>
      </c>
      <c r="C1671" s="14">
        <f>'施設リストA-1（直営）'!C536</f>
        <v>3</v>
      </c>
      <c r="D1671" s="94" t="str">
        <f>'施設リストA-1（直営）'!D536</f>
        <v>学習の広場</v>
      </c>
      <c r="E1671" s="20">
        <f>'施設リストA-1（直営）'!E536</f>
        <v>210</v>
      </c>
      <c r="F1671" s="20">
        <f>'施設リストA-1（直営）'!F536</f>
        <v>4</v>
      </c>
      <c r="G1671" s="13">
        <f>'施設リストA-1（直営）'!G536</f>
        <v>840</v>
      </c>
      <c r="H1671" s="28" t="e">
        <f t="shared" si="25"/>
        <v>#N/A</v>
      </c>
      <c r="I1671" s="29" t="str">
        <f>'施設リストA-1（直営）'!H536</f>
        <v>新設</v>
      </c>
      <c r="J1671" s="30" t="e">
        <f>IF(I1671="新設",VLOOKUP('施設リストA-1（直営）'!I536,'（新設）照明器具'!$B$5:$C$1990,2,FALSE),IF('部屋別効果（直）'!I1671="撤去",VLOOKUP('施設リストA-1（直営）'!I536,'（既設）調査結果'!$B$5:$C$1998,2,FALSE),0))</f>
        <v>#N/A</v>
      </c>
      <c r="K1671" s="29">
        <f>'施設リストA-1（直営）'!K536</f>
        <v>20</v>
      </c>
      <c r="L1671" s="29" t="str">
        <f>'施設リストA-1（直営）'!L536</f>
        <v>撤去</v>
      </c>
      <c r="M1671" s="30">
        <f>IF(L1671="新設",VLOOKUP('施設リストA-1（直営）'!M536,'（新設）照明器具'!$B$5:$C$1990,2,FALSE),IF('部屋別効果（直）'!L1671="撤去",VLOOKUP('施設リストA-1（直営）'!M536,'（既設）調査結果'!$B$5:$C$1998,2,FALSE),0))</f>
        <v>86</v>
      </c>
      <c r="N1671" s="29">
        <f>'施設リストA-1（直営）'!O536</f>
        <v>20</v>
      </c>
      <c r="O1671" s="29">
        <f>'施設リストA-1（直営）'!P536</f>
        <v>0</v>
      </c>
      <c r="P1671" s="30">
        <f>IF(O1671="新設",VLOOKUP('施設リストA-1（直営）'!Q536,'（新設）照明器具'!$B$5:$C$1990,2,FALSE),IF('部屋別効果（直）'!O1671="撤去",VLOOKUP('施設リストA-1（直営）'!Q536,'（既設）調査結果'!$B$5:$C$1998,2,FALSE),0))</f>
        <v>0</v>
      </c>
      <c r="Q1671" s="29">
        <f>'施設リストA-1（直営）'!S536</f>
        <v>0</v>
      </c>
      <c r="R1671" s="29">
        <f>'施設リストA-1（直営）'!T536</f>
        <v>0</v>
      </c>
      <c r="S1671" s="30">
        <f>IF(R1671="新設",VLOOKUP('施設リストA-1（直営）'!U536,'（新設）照明器具'!$B$5:$C$1990,2,FALSE),IF('部屋別効果（直）'!R1671="撤去",VLOOKUP('施設リストA-1（直営）'!U536,'（既設）調査結果'!$B$5:$C$1998,2,FALSE),0))</f>
        <v>0</v>
      </c>
      <c r="T1671" s="29">
        <f>'施設リストA-1（直営）'!W536</f>
        <v>0</v>
      </c>
      <c r="U1671" s="29">
        <f>'施設リストA-1（直営）'!X536</f>
        <v>0</v>
      </c>
      <c r="V1671" s="30">
        <f>IF(U1671="新設",VLOOKUP('施設リストA-1（直営）'!Y536,'（新設）照明器具'!$B$5:$C$1990,2,FALSE),IF('部屋別効果（直）'!U1671="撤去",VLOOKUP('施設リストA-1（直営）'!Y536,'（既設）調査結果'!$B$5:$C$1998,2,FALSE),0))</f>
        <v>0</v>
      </c>
      <c r="W1671" s="29">
        <f>'施設リストA-1（直営）'!AA536</f>
        <v>0</v>
      </c>
      <c r="X1671" s="29">
        <f>'施設リストA-1（直営）'!AB536</f>
        <v>0</v>
      </c>
      <c r="Y1671" s="30">
        <f>IF(X1671="新設",VLOOKUP('施設リストA-1（直営）'!AC536,'（新設）照明器具'!$B$5:$C$1990,2,FALSE),IF('部屋別効果（直）'!X1671="撤去",VLOOKUP('施設リストA-1（直営）'!AC536,'（既設）調査結果'!$B$5:$C$1998,2,FALSE),0))</f>
        <v>0</v>
      </c>
      <c r="Z1671" s="29">
        <f>'施設リストA-1（直営）'!AE536</f>
        <v>0</v>
      </c>
      <c r="AA1671" s="29">
        <f>'施設リストA-1（直営）'!AF536</f>
        <v>0</v>
      </c>
      <c r="AB1671" s="30">
        <f>IF(AA1671="新設",VLOOKUP('施設リストA-1（直営）'!AG536,'（新設）照明器具'!$B$5:$C$1990,2,FALSE),IF('部屋別効果（直）'!AA1671="撤去",VLOOKUP('施設リストA-1（直営）'!AG536,'（既設）調査結果'!$B$5:$C$1998,2,FALSE),0))</f>
        <v>0</v>
      </c>
      <c r="AC1671" s="29">
        <f>'施設リストA-1（直営）'!AI536</f>
        <v>0</v>
      </c>
      <c r="AD1671" s="29">
        <f>'施設リストA-1（直営）'!AJ536</f>
        <v>0</v>
      </c>
      <c r="AE1671" s="30">
        <f>IF(AD1671="新設",VLOOKUP('施設リストA-1（直営）'!AK536,'（新設）照明器具'!$B$5:$C$1990,2,FALSE),IF('部屋別効果（直）'!AD1671="撤去",VLOOKUP('施設リストA-1（直営）'!AK536,'（既設）調査結果'!$B$5:$C$1998,2,FALSE),0))</f>
        <v>0</v>
      </c>
      <c r="AF1671" s="29">
        <f>'施設リストA-1（直営）'!AM536</f>
        <v>0</v>
      </c>
      <c r="AG1671" s="29">
        <f>'施設リストA-1（直営）'!AN536</f>
        <v>0</v>
      </c>
      <c r="AH1671" s="30">
        <f>IF(AG1671="新設",VLOOKUP('施設リストA-1（直営）'!AO536,'（新設）照明器具'!$B$5:$C$1990,2,FALSE),IF('部屋別効果（直）'!AG1671="撤去",VLOOKUP('施設リストA-1（直営）'!AO536,'（既設）調査結果'!$B$5:$C$1998,2,FALSE),0))</f>
        <v>0</v>
      </c>
      <c r="AI1671" s="29">
        <f>'施設リストA-1（直営）'!AQ536</f>
        <v>0</v>
      </c>
      <c r="AJ1671" s="29">
        <f>'施設リストA-1（直営）'!AR536</f>
        <v>0</v>
      </c>
      <c r="AK1671" s="30">
        <f>IF(AJ1671="新設",VLOOKUP('施設リストA-1（直営）'!AS536,'（新設）照明器具'!$B$5:$C$1990,2,FALSE),IF('部屋別効果（直）'!AJ1671="撤去",VLOOKUP('施設リストA-1（直営）'!AS536,'（既設）調査結果'!$B$5:$C$1998,2,FALSE),0))</f>
        <v>0</v>
      </c>
      <c r="AL1671" s="29">
        <f>'施設リストA-1（直営）'!AU536</f>
        <v>0</v>
      </c>
    </row>
    <row r="1672" spans="1:38" customFormat="1">
      <c r="A1672" s="94"/>
      <c r="B1672" s="16" t="str">
        <f>'施設リストA-1（直営）'!B537</f>
        <v>錦林小</v>
      </c>
      <c r="C1672" s="14">
        <f>'施設リストA-1（直営）'!C537</f>
        <v>3</v>
      </c>
      <c r="D1672" s="94" t="str">
        <f>'施設リストA-1（直営）'!D537</f>
        <v>放課後まなび教室</v>
      </c>
      <c r="E1672" s="20">
        <f>'施設リストA-1（直営）'!E537</f>
        <v>210</v>
      </c>
      <c r="F1672" s="20">
        <f>'施設リストA-1（直営）'!F537</f>
        <v>4</v>
      </c>
      <c r="G1672" s="13">
        <f>'施設リストA-1（直営）'!G537</f>
        <v>840</v>
      </c>
      <c r="H1672" s="28" t="e">
        <f t="shared" si="25"/>
        <v>#N/A</v>
      </c>
      <c r="I1672" s="29" t="str">
        <f>'施設リストA-1（直営）'!H537</f>
        <v>新設</v>
      </c>
      <c r="J1672" s="30" t="e">
        <f>IF(I1672="新設",VLOOKUP('施設リストA-1（直営）'!I537,'（新設）照明器具'!$B$5:$C$1990,2,FALSE),IF('部屋別効果（直）'!I1672="撤去",VLOOKUP('施設リストA-1（直営）'!I537,'（既設）調査結果'!$B$5:$C$1998,2,FALSE),0))</f>
        <v>#N/A</v>
      </c>
      <c r="K1672" s="29">
        <f>'施設リストA-1（直営）'!K537</f>
        <v>8</v>
      </c>
      <c r="L1672" s="29" t="str">
        <f>'施設リストA-1（直営）'!L537</f>
        <v>撤去</v>
      </c>
      <c r="M1672" s="30">
        <f>IF(L1672="新設",VLOOKUP('施設リストA-1（直営）'!M537,'（新設）照明器具'!$B$5:$C$1990,2,FALSE),IF('部屋別効果（直）'!L1672="撤去",VLOOKUP('施設リストA-1（直営）'!M537,'（既設）調査結果'!$B$5:$C$1998,2,FALSE),0))</f>
        <v>86</v>
      </c>
      <c r="N1672" s="29">
        <f>'施設リストA-1（直営）'!O537</f>
        <v>8</v>
      </c>
      <c r="O1672" s="29">
        <f>'施設リストA-1（直営）'!P537</f>
        <v>0</v>
      </c>
      <c r="P1672" s="30">
        <f>IF(O1672="新設",VLOOKUP('施設リストA-1（直営）'!Q537,'（新設）照明器具'!$B$5:$C$1990,2,FALSE),IF('部屋別効果（直）'!O1672="撤去",VLOOKUP('施設リストA-1（直営）'!Q537,'（既設）調査結果'!$B$5:$C$1998,2,FALSE),0))</f>
        <v>0</v>
      </c>
      <c r="Q1672" s="29">
        <f>'施設リストA-1（直営）'!S537</f>
        <v>0</v>
      </c>
      <c r="R1672" s="29">
        <f>'施設リストA-1（直営）'!T537</f>
        <v>0</v>
      </c>
      <c r="S1672" s="30">
        <f>IF(R1672="新設",VLOOKUP('施設リストA-1（直営）'!U537,'（新設）照明器具'!$B$5:$C$1990,2,FALSE),IF('部屋別効果（直）'!R1672="撤去",VLOOKUP('施設リストA-1（直営）'!U537,'（既設）調査結果'!$B$5:$C$1998,2,FALSE),0))</f>
        <v>0</v>
      </c>
      <c r="T1672" s="29">
        <f>'施設リストA-1（直営）'!W537</f>
        <v>0</v>
      </c>
      <c r="U1672" s="29">
        <f>'施設リストA-1（直営）'!X537</f>
        <v>0</v>
      </c>
      <c r="V1672" s="30">
        <f>IF(U1672="新設",VLOOKUP('施設リストA-1（直営）'!Y537,'（新設）照明器具'!$B$5:$C$1990,2,FALSE),IF('部屋別効果（直）'!U1672="撤去",VLOOKUP('施設リストA-1（直営）'!Y537,'（既設）調査結果'!$B$5:$C$1998,2,FALSE),0))</f>
        <v>0</v>
      </c>
      <c r="W1672" s="29">
        <f>'施設リストA-1（直営）'!AA537</f>
        <v>0</v>
      </c>
      <c r="X1672" s="29">
        <f>'施設リストA-1（直営）'!AB537</f>
        <v>0</v>
      </c>
      <c r="Y1672" s="30">
        <f>IF(X1672="新設",VLOOKUP('施設リストA-1（直営）'!AC537,'（新設）照明器具'!$B$5:$C$1990,2,FALSE),IF('部屋別効果（直）'!X1672="撤去",VLOOKUP('施設リストA-1（直営）'!AC537,'（既設）調査結果'!$B$5:$C$1998,2,FALSE),0))</f>
        <v>0</v>
      </c>
      <c r="Z1672" s="29">
        <f>'施設リストA-1（直営）'!AE537</f>
        <v>0</v>
      </c>
      <c r="AA1672" s="29">
        <f>'施設リストA-1（直営）'!AF537</f>
        <v>0</v>
      </c>
      <c r="AB1672" s="30">
        <f>IF(AA1672="新設",VLOOKUP('施設リストA-1（直営）'!AG537,'（新設）照明器具'!$B$5:$C$1990,2,FALSE),IF('部屋別効果（直）'!AA1672="撤去",VLOOKUP('施設リストA-1（直営）'!AG537,'（既設）調査結果'!$B$5:$C$1998,2,FALSE),0))</f>
        <v>0</v>
      </c>
      <c r="AC1672" s="29">
        <f>'施設リストA-1（直営）'!AI537</f>
        <v>0</v>
      </c>
      <c r="AD1672" s="29">
        <f>'施設リストA-1（直営）'!AJ537</f>
        <v>0</v>
      </c>
      <c r="AE1672" s="30">
        <f>IF(AD1672="新設",VLOOKUP('施設リストA-1（直営）'!AK537,'（新設）照明器具'!$B$5:$C$1990,2,FALSE),IF('部屋別効果（直）'!AD1672="撤去",VLOOKUP('施設リストA-1（直営）'!AK537,'（既設）調査結果'!$B$5:$C$1998,2,FALSE),0))</f>
        <v>0</v>
      </c>
      <c r="AF1672" s="29">
        <f>'施設リストA-1（直営）'!AM537</f>
        <v>0</v>
      </c>
      <c r="AG1672" s="29">
        <f>'施設リストA-1（直営）'!AN537</f>
        <v>0</v>
      </c>
      <c r="AH1672" s="30">
        <f>IF(AG1672="新設",VLOOKUP('施設リストA-1（直営）'!AO537,'（新設）照明器具'!$B$5:$C$1990,2,FALSE),IF('部屋別効果（直）'!AG1672="撤去",VLOOKUP('施設リストA-1（直営）'!AO537,'（既設）調査結果'!$B$5:$C$1998,2,FALSE),0))</f>
        <v>0</v>
      </c>
      <c r="AI1672" s="29">
        <f>'施設リストA-1（直営）'!AQ537</f>
        <v>0</v>
      </c>
      <c r="AJ1672" s="29">
        <f>'施設リストA-1（直営）'!AR537</f>
        <v>0</v>
      </c>
      <c r="AK1672" s="30">
        <f>IF(AJ1672="新設",VLOOKUP('施設リストA-1（直営）'!AS537,'（新設）照明器具'!$B$5:$C$1990,2,FALSE),IF('部屋別効果（直）'!AJ1672="撤去",VLOOKUP('施設リストA-1（直営）'!AS537,'（既設）調査結果'!$B$5:$C$1998,2,FALSE),0))</f>
        <v>0</v>
      </c>
      <c r="AL1672" s="29">
        <f>'施設リストA-1（直営）'!AU537</f>
        <v>0</v>
      </c>
    </row>
    <row r="1673" spans="1:38" customFormat="1">
      <c r="A1673" s="94"/>
      <c r="B1673" s="16" t="str">
        <f>'施設リストA-1（直営）'!B538</f>
        <v>錦林小</v>
      </c>
      <c r="C1673" s="14">
        <f>'施設リストA-1（直営）'!C538</f>
        <v>3</v>
      </c>
      <c r="D1673" s="94" t="str">
        <f>'施設リストA-1（直営）'!D538</f>
        <v>教室（6-1.6-2,6-3）</v>
      </c>
      <c r="E1673" s="20">
        <f>'施設リストA-1（直営）'!E538</f>
        <v>210</v>
      </c>
      <c r="F1673" s="20">
        <f>'施設リストA-1（直営）'!F538</f>
        <v>8</v>
      </c>
      <c r="G1673" s="13">
        <f>'施設リストA-1（直営）'!G538</f>
        <v>1680</v>
      </c>
      <c r="H1673" s="28">
        <f t="shared" si="25"/>
        <v>0</v>
      </c>
      <c r="I1673" s="29">
        <f>'施設リストA-1（直営）'!H538</f>
        <v>0</v>
      </c>
      <c r="J1673" s="30">
        <f>IF(I1673="新設",VLOOKUP('施設リストA-1（直営）'!I538,'（新設）照明器具'!$B$5:$C$1990,2,FALSE),IF('部屋別効果（直）'!I1673="撤去",VLOOKUP('施設リストA-1（直営）'!I538,'（既設）調査結果'!$B$5:$C$1998,2,FALSE),0))</f>
        <v>0</v>
      </c>
      <c r="K1673" s="29">
        <f>'施設リストA-1（直営）'!K538</f>
        <v>0</v>
      </c>
      <c r="L1673" s="29">
        <f>'施設リストA-1（直営）'!L538</f>
        <v>0</v>
      </c>
      <c r="M1673" s="30">
        <f>IF(L1673="新設",VLOOKUP('施設リストA-1（直営）'!M538,'（新設）照明器具'!$B$5:$C$1990,2,FALSE),IF('部屋別効果（直）'!L1673="撤去",VLOOKUP('施設リストA-1（直営）'!M538,'（既設）調査結果'!$B$5:$C$1998,2,FALSE),0))</f>
        <v>0</v>
      </c>
      <c r="N1673" s="29">
        <f>'施設リストA-1（直営）'!O538</f>
        <v>0</v>
      </c>
      <c r="O1673" s="29">
        <f>'施設リストA-1（直営）'!P538</f>
        <v>0</v>
      </c>
      <c r="P1673" s="30">
        <f>IF(O1673="新設",VLOOKUP('施設リストA-1（直営）'!Q538,'（新設）照明器具'!$B$5:$C$1990,2,FALSE),IF('部屋別効果（直）'!O1673="撤去",VLOOKUP('施設リストA-1（直営）'!Q538,'（既設）調査結果'!$B$5:$C$1998,2,FALSE),0))</f>
        <v>0</v>
      </c>
      <c r="Q1673" s="29">
        <f>'施設リストA-1（直営）'!S538</f>
        <v>0</v>
      </c>
      <c r="R1673" s="29">
        <f>'施設リストA-1（直営）'!T538</f>
        <v>0</v>
      </c>
      <c r="S1673" s="30">
        <f>IF(R1673="新設",VLOOKUP('施設リストA-1（直営）'!U538,'（新設）照明器具'!$B$5:$C$1990,2,FALSE),IF('部屋別効果（直）'!R1673="撤去",VLOOKUP('施設リストA-1（直営）'!U538,'（既設）調査結果'!$B$5:$C$1998,2,FALSE),0))</f>
        <v>0</v>
      </c>
      <c r="T1673" s="29">
        <f>'施設リストA-1（直営）'!W538</f>
        <v>0</v>
      </c>
      <c r="U1673" s="29">
        <f>'施設リストA-1（直営）'!X538</f>
        <v>0</v>
      </c>
      <c r="V1673" s="30">
        <f>IF(U1673="新設",VLOOKUP('施設リストA-1（直営）'!Y538,'（新設）照明器具'!$B$5:$C$1990,2,FALSE),IF('部屋別効果（直）'!U1673="撤去",VLOOKUP('施設リストA-1（直営）'!Y538,'（既設）調査結果'!$B$5:$C$1998,2,FALSE),0))</f>
        <v>0</v>
      </c>
      <c r="W1673" s="29">
        <f>'施設リストA-1（直営）'!AA538</f>
        <v>0</v>
      </c>
      <c r="X1673" s="29">
        <f>'施設リストA-1（直営）'!AB538</f>
        <v>0</v>
      </c>
      <c r="Y1673" s="30">
        <f>IF(X1673="新設",VLOOKUP('施設リストA-1（直営）'!AC538,'（新設）照明器具'!$B$5:$C$1990,2,FALSE),IF('部屋別効果（直）'!X1673="撤去",VLOOKUP('施設リストA-1（直営）'!AC538,'（既設）調査結果'!$B$5:$C$1998,2,FALSE),0))</f>
        <v>0</v>
      </c>
      <c r="Z1673" s="29">
        <f>'施設リストA-1（直営）'!AE538</f>
        <v>0</v>
      </c>
      <c r="AA1673" s="29">
        <f>'施設リストA-1（直営）'!AF538</f>
        <v>0</v>
      </c>
      <c r="AB1673" s="30">
        <f>IF(AA1673="新設",VLOOKUP('施設リストA-1（直営）'!AG538,'（新設）照明器具'!$B$5:$C$1990,2,FALSE),IF('部屋別効果（直）'!AA1673="撤去",VLOOKUP('施設リストA-1（直営）'!AG538,'（既設）調査結果'!$B$5:$C$1998,2,FALSE),0))</f>
        <v>0</v>
      </c>
      <c r="AC1673" s="29">
        <f>'施設リストA-1（直営）'!AI538</f>
        <v>0</v>
      </c>
      <c r="AD1673" s="29">
        <f>'施設リストA-1（直営）'!AJ538</f>
        <v>0</v>
      </c>
      <c r="AE1673" s="30">
        <f>IF(AD1673="新設",VLOOKUP('施設リストA-1（直営）'!AK538,'（新設）照明器具'!$B$5:$C$1990,2,FALSE),IF('部屋別効果（直）'!AD1673="撤去",VLOOKUP('施設リストA-1（直営）'!AK538,'（既設）調査結果'!$B$5:$C$1998,2,FALSE),0))</f>
        <v>0</v>
      </c>
      <c r="AF1673" s="29">
        <f>'施設リストA-1（直営）'!AM538</f>
        <v>0</v>
      </c>
      <c r="AG1673" s="29">
        <f>'施設リストA-1（直営）'!AN538</f>
        <v>0</v>
      </c>
      <c r="AH1673" s="30">
        <f>IF(AG1673="新設",VLOOKUP('施設リストA-1（直営）'!AO538,'（新設）照明器具'!$B$5:$C$1990,2,FALSE),IF('部屋別効果（直）'!AG1673="撤去",VLOOKUP('施設リストA-1（直営）'!AO538,'（既設）調査結果'!$B$5:$C$1998,2,FALSE),0))</f>
        <v>0</v>
      </c>
      <c r="AI1673" s="29">
        <f>'施設リストA-1（直営）'!AQ538</f>
        <v>0</v>
      </c>
      <c r="AJ1673" s="29">
        <f>'施設リストA-1（直営）'!AR538</f>
        <v>0</v>
      </c>
      <c r="AK1673" s="30">
        <f>IF(AJ1673="新設",VLOOKUP('施設リストA-1（直営）'!AS538,'（新設）照明器具'!$B$5:$C$1990,2,FALSE),IF('部屋別効果（直）'!AJ1673="撤去",VLOOKUP('施設リストA-1（直営）'!AS538,'（既設）調査結果'!$B$5:$C$1998,2,FALSE),0))</f>
        <v>0</v>
      </c>
      <c r="AL1673" s="29">
        <f>'施設リストA-1（直営）'!AU538</f>
        <v>0</v>
      </c>
    </row>
    <row r="1674" spans="1:38" customFormat="1">
      <c r="A1674" s="94"/>
      <c r="B1674" s="16" t="str">
        <f>'施設リストA-1（直営）'!B539</f>
        <v>錦林小</v>
      </c>
      <c r="C1674" s="14">
        <f>'施設リストA-1（直営）'!C539</f>
        <v>3</v>
      </c>
      <c r="D1674" s="94" t="str">
        <f>'施設リストA-1（直営）'!D539</f>
        <v>音楽室・準備室</v>
      </c>
      <c r="E1674" s="20">
        <f>'施設リストA-1（直営）'!E539</f>
        <v>210</v>
      </c>
      <c r="F1674" s="20">
        <f>'施設リストA-1（直営）'!F539</f>
        <v>6</v>
      </c>
      <c r="G1674" s="13">
        <f>'施設リストA-1（直営）'!G539</f>
        <v>1260</v>
      </c>
      <c r="H1674" s="28" t="e">
        <f t="shared" ref="H1674:H1737" si="26">IF(I1674="新設",-J1674*K1674*G1674/1000,J1674*K1674*G1674/1000)+IF(L1674="新設",-M1674*N1674*G1674/1000,M1674*N1674*G1674/1000)+IF(O1674="新設",-P1674*Q1674*G1674/1000,P1674*Q1674*G1674/1000)+IF(R1674="新設",-S1674*T1674*G1674/1000,S1674*T1674*G1674/1000)+IF(U1674="新設",-V1674*W1674*G1674/1000,V1674*W1674*G1674/1000)+IF(X1674="新設",-Y1674*Z1674*G1674/1000,Y1674*Z1674*G1674/1000)+IF(AA1674="新設",-AB1674*AC1674*G1674/1000,AB1674*AC1674*G1674/1000)+IF(AD1674="新設",-AE1674*AF1674*G1674/1000,AE1674*AF1674*G1674/1000)+IF(AG1674="新設",-AH1674*AI1674*G1674/1000,AH1674*AI1674*G1674/1000)+IF(AJ1674="新設",-AK1674*AL1674*G1674/1000,AK1674*AL1674*G1674/1000)</f>
        <v>#N/A</v>
      </c>
      <c r="I1674" s="29" t="str">
        <f>'施設リストA-1（直営）'!H539</f>
        <v>新設</v>
      </c>
      <c r="J1674" s="30" t="e">
        <f>IF(I1674="新設",VLOOKUP('施設リストA-1（直営）'!I539,'（新設）照明器具'!$B$5:$C$1990,2,FALSE),IF('部屋別効果（直）'!I1674="撤去",VLOOKUP('施設リストA-1（直営）'!I539,'（既設）調査結果'!$B$5:$C$1998,2,FALSE),0))</f>
        <v>#N/A</v>
      </c>
      <c r="K1674" s="29">
        <f>'施設リストA-1（直営）'!K539</f>
        <v>2</v>
      </c>
      <c r="L1674" s="29" t="str">
        <f>'施設リストA-1（直営）'!L539</f>
        <v>撤去</v>
      </c>
      <c r="M1674" s="30">
        <f>IF(L1674="新設",VLOOKUP('施設リストA-1（直営）'!M539,'（新設）照明器具'!$B$5:$C$1990,2,FALSE),IF('部屋別効果（直）'!L1674="撤去",VLOOKUP('施設リストA-1（直営）'!M539,'（既設）調査結果'!$B$5:$C$1998,2,FALSE),0))</f>
        <v>86</v>
      </c>
      <c r="N1674" s="29">
        <f>'施設リストA-1（直営）'!O539</f>
        <v>2</v>
      </c>
      <c r="O1674" s="29" t="str">
        <f>'施設リストA-1（直営）'!P539</f>
        <v>新設</v>
      </c>
      <c r="P1674" s="30" t="e">
        <f>IF(O1674="新設",VLOOKUP('施設リストA-1（直営）'!Q539,'（新設）照明器具'!$B$5:$C$1990,2,FALSE),IF('部屋別効果（直）'!O1674="撤去",VLOOKUP('施設リストA-1（直営）'!Q539,'（既設）調査結果'!$B$5:$C$1998,2,FALSE),0))</f>
        <v>#N/A</v>
      </c>
      <c r="Q1674" s="29">
        <f>'施設リストA-1（直営）'!S539</f>
        <v>22</v>
      </c>
      <c r="R1674" s="29" t="str">
        <f>'施設リストA-1（直営）'!T539</f>
        <v>撤去</v>
      </c>
      <c r="S1674" s="30">
        <f>IF(R1674="新設",VLOOKUP('施設リストA-1（直営）'!U539,'（新設）照明器具'!$B$5:$C$1990,2,FALSE),IF('部屋別効果（直）'!R1674="撤去",VLOOKUP('施設リストA-1（直営）'!U539,'（既設）調査結果'!$B$5:$C$1998,2,FALSE),0))</f>
        <v>86</v>
      </c>
      <c r="T1674" s="29">
        <f>'施設リストA-1（直営）'!W539</f>
        <v>22</v>
      </c>
      <c r="U1674" s="29" t="str">
        <f>'施設リストA-1（直営）'!X539</f>
        <v>新設</v>
      </c>
      <c r="V1674" s="30" t="e">
        <f>IF(U1674="新設",VLOOKUP('施設リストA-1（直営）'!Y539,'（新設）照明器具'!$B$5:$C$1990,2,FALSE),IF('部屋別効果（直）'!U1674="撤去",VLOOKUP('施設リストA-1（直営）'!Y539,'（既設）調査結果'!$B$5:$C$1998,2,FALSE),0))</f>
        <v>#N/A</v>
      </c>
      <c r="W1674" s="29">
        <f>'施設リストA-1（直営）'!AA539</f>
        <v>2</v>
      </c>
      <c r="X1674" s="29" t="str">
        <f>'施設リストA-1（直営）'!AB539</f>
        <v>撤去</v>
      </c>
      <c r="Y1674" s="30">
        <f>IF(X1674="新設",VLOOKUP('施設リストA-1（直営）'!AC539,'（新設）照明器具'!$B$5:$C$1990,2,FALSE),IF('部屋別効果（直）'!X1674="撤去",VLOOKUP('施設リストA-1（直営）'!AC539,'（既設）調査結果'!$B$5:$C$1998,2,FALSE),0))</f>
        <v>45</v>
      </c>
      <c r="Z1674" s="29">
        <f>'施設リストA-1（直営）'!AE539</f>
        <v>2</v>
      </c>
      <c r="AA1674" s="29">
        <f>'施設リストA-1（直営）'!AF539</f>
        <v>0</v>
      </c>
      <c r="AB1674" s="30">
        <f>IF(AA1674="新設",VLOOKUP('施設リストA-1（直営）'!AG539,'（新設）照明器具'!$B$5:$C$1990,2,FALSE),IF('部屋別効果（直）'!AA1674="撤去",VLOOKUP('施設リストA-1（直営）'!AG539,'（既設）調査結果'!$B$5:$C$1998,2,FALSE),0))</f>
        <v>0</v>
      </c>
      <c r="AC1674" s="29">
        <f>'施設リストA-1（直営）'!AI539</f>
        <v>0</v>
      </c>
      <c r="AD1674" s="29">
        <f>'施設リストA-1（直営）'!AJ539</f>
        <v>0</v>
      </c>
      <c r="AE1674" s="30">
        <f>IF(AD1674="新設",VLOOKUP('施設リストA-1（直営）'!AK539,'（新設）照明器具'!$B$5:$C$1990,2,FALSE),IF('部屋別効果（直）'!AD1674="撤去",VLOOKUP('施設リストA-1（直営）'!AK539,'（既設）調査結果'!$B$5:$C$1998,2,FALSE),0))</f>
        <v>0</v>
      </c>
      <c r="AF1674" s="29">
        <f>'施設リストA-1（直営）'!AM539</f>
        <v>0</v>
      </c>
      <c r="AG1674" s="29">
        <f>'施設リストA-1（直営）'!AN539</f>
        <v>0</v>
      </c>
      <c r="AH1674" s="30">
        <f>IF(AG1674="新設",VLOOKUP('施設リストA-1（直営）'!AO539,'（新設）照明器具'!$B$5:$C$1990,2,FALSE),IF('部屋別効果（直）'!AG1674="撤去",VLOOKUP('施設リストA-1（直営）'!AO539,'（既設）調査結果'!$B$5:$C$1998,2,FALSE),0))</f>
        <v>0</v>
      </c>
      <c r="AI1674" s="29">
        <f>'施設リストA-1（直営）'!AQ539</f>
        <v>0</v>
      </c>
      <c r="AJ1674" s="29">
        <f>'施設リストA-1（直営）'!AR539</f>
        <v>0</v>
      </c>
      <c r="AK1674" s="30">
        <f>IF(AJ1674="新設",VLOOKUP('施設リストA-1（直営）'!AS539,'（新設）照明器具'!$B$5:$C$1990,2,FALSE),IF('部屋別効果（直）'!AJ1674="撤去",VLOOKUP('施設リストA-1（直営）'!AS539,'（既設）調査結果'!$B$5:$C$1998,2,FALSE),0))</f>
        <v>0</v>
      </c>
      <c r="AL1674" s="29">
        <f>'施設リストA-1（直営）'!AU539</f>
        <v>0</v>
      </c>
    </row>
    <row r="1675" spans="1:38" customFormat="1">
      <c r="A1675" s="94"/>
      <c r="B1675" s="16" t="str">
        <f>'施設リストA-1（直営）'!B540</f>
        <v>錦林小</v>
      </c>
      <c r="C1675" s="14">
        <f>'施設リストA-1（直営）'!C540</f>
        <v>3</v>
      </c>
      <c r="D1675" s="94" t="str">
        <f>'施設リストA-1（直営）'!D540</f>
        <v>廊下</v>
      </c>
      <c r="E1675" s="20">
        <f>'施設リストA-1（直営）'!E540</f>
        <v>210</v>
      </c>
      <c r="F1675" s="20">
        <f>'施設リストA-1（直営）'!F540</f>
        <v>10</v>
      </c>
      <c r="G1675" s="13">
        <f>'施設リストA-1（直営）'!G540</f>
        <v>2100</v>
      </c>
      <c r="H1675" s="28" t="e">
        <f t="shared" si="26"/>
        <v>#N/A</v>
      </c>
      <c r="I1675" s="29" t="str">
        <f>'施設リストA-1（直営）'!H540</f>
        <v>新設</v>
      </c>
      <c r="J1675" s="30" t="e">
        <f>IF(I1675="新設",VLOOKUP('施設リストA-1（直営）'!I540,'（新設）照明器具'!$B$5:$C$1990,2,FALSE),IF('部屋別効果（直）'!I1675="撤去",VLOOKUP('施設リストA-1（直営）'!I540,'（既設）調査結果'!$B$5:$C$1998,2,FALSE),0))</f>
        <v>#N/A</v>
      </c>
      <c r="K1675" s="29">
        <f>'施設リストA-1（直営）'!K540</f>
        <v>8</v>
      </c>
      <c r="L1675" s="29" t="str">
        <f>'施設リストA-1（直営）'!L540</f>
        <v>撤去</v>
      </c>
      <c r="M1675" s="30">
        <f>IF(L1675="新設",VLOOKUP('施設リストA-1（直営）'!M540,'（新設）照明器具'!$B$5:$C$1990,2,FALSE),IF('部屋別効果（直）'!L1675="撤去",VLOOKUP('施設リストA-1（直営）'!M540,'（既設）調査結果'!$B$5:$C$1998,2,FALSE),0))</f>
        <v>86</v>
      </c>
      <c r="N1675" s="29">
        <f>'施設リストA-1（直営）'!O540</f>
        <v>8</v>
      </c>
      <c r="O1675" s="29">
        <f>'施設リストA-1（直営）'!P540</f>
        <v>0</v>
      </c>
      <c r="P1675" s="30">
        <f>IF(O1675="新設",VLOOKUP('施設リストA-1（直営）'!Q540,'（新設）照明器具'!$B$5:$C$1990,2,FALSE),IF('部屋別効果（直）'!O1675="撤去",VLOOKUP('施設リストA-1（直営）'!Q540,'（既設）調査結果'!$B$5:$C$1998,2,FALSE),0))</f>
        <v>0</v>
      </c>
      <c r="Q1675" s="29">
        <f>'施設リストA-1（直営）'!S540</f>
        <v>0</v>
      </c>
      <c r="R1675" s="29">
        <f>'施設リストA-1（直営）'!T540</f>
        <v>0</v>
      </c>
      <c r="S1675" s="30">
        <f>IF(R1675="新設",VLOOKUP('施設リストA-1（直営）'!U540,'（新設）照明器具'!$B$5:$C$1990,2,FALSE),IF('部屋別効果（直）'!R1675="撤去",VLOOKUP('施設リストA-1（直営）'!U540,'（既設）調査結果'!$B$5:$C$1998,2,FALSE),0))</f>
        <v>0</v>
      </c>
      <c r="T1675" s="29">
        <f>'施設リストA-1（直営）'!W540</f>
        <v>0</v>
      </c>
      <c r="U1675" s="29">
        <f>'施設リストA-1（直営）'!X540</f>
        <v>0</v>
      </c>
      <c r="V1675" s="30">
        <f>IF(U1675="新設",VLOOKUP('施設リストA-1（直営）'!Y540,'（新設）照明器具'!$B$5:$C$1990,2,FALSE),IF('部屋別効果（直）'!U1675="撤去",VLOOKUP('施設リストA-1（直営）'!Y540,'（既設）調査結果'!$B$5:$C$1998,2,FALSE),0))</f>
        <v>0</v>
      </c>
      <c r="W1675" s="29">
        <f>'施設リストA-1（直営）'!AA540</f>
        <v>0</v>
      </c>
      <c r="X1675" s="29">
        <f>'施設リストA-1（直営）'!AB540</f>
        <v>0</v>
      </c>
      <c r="Y1675" s="30">
        <f>IF(X1675="新設",VLOOKUP('施設リストA-1（直営）'!AC540,'（新設）照明器具'!$B$5:$C$1990,2,FALSE),IF('部屋別効果（直）'!X1675="撤去",VLOOKUP('施設リストA-1（直営）'!AC540,'（既設）調査結果'!$B$5:$C$1998,2,FALSE),0))</f>
        <v>0</v>
      </c>
      <c r="Z1675" s="29">
        <f>'施設リストA-1（直営）'!AE540</f>
        <v>0</v>
      </c>
      <c r="AA1675" s="29">
        <f>'施設リストA-1（直営）'!AF540</f>
        <v>0</v>
      </c>
      <c r="AB1675" s="30">
        <f>IF(AA1675="新設",VLOOKUP('施設リストA-1（直営）'!AG540,'（新設）照明器具'!$B$5:$C$1990,2,FALSE),IF('部屋別効果（直）'!AA1675="撤去",VLOOKUP('施設リストA-1（直営）'!AG540,'（既設）調査結果'!$B$5:$C$1998,2,FALSE),0))</f>
        <v>0</v>
      </c>
      <c r="AC1675" s="29">
        <f>'施設リストA-1（直営）'!AI540</f>
        <v>0</v>
      </c>
      <c r="AD1675" s="29">
        <f>'施設リストA-1（直営）'!AJ540</f>
        <v>0</v>
      </c>
      <c r="AE1675" s="30">
        <f>IF(AD1675="新設",VLOOKUP('施設リストA-1（直営）'!AK540,'（新設）照明器具'!$B$5:$C$1990,2,FALSE),IF('部屋別効果（直）'!AD1675="撤去",VLOOKUP('施設リストA-1（直営）'!AK540,'（既設）調査結果'!$B$5:$C$1998,2,FALSE),0))</f>
        <v>0</v>
      </c>
      <c r="AF1675" s="29">
        <f>'施設リストA-1（直営）'!AM540</f>
        <v>0</v>
      </c>
      <c r="AG1675" s="29">
        <f>'施設リストA-1（直営）'!AN540</f>
        <v>0</v>
      </c>
      <c r="AH1675" s="30">
        <f>IF(AG1675="新設",VLOOKUP('施設リストA-1（直営）'!AO540,'（新設）照明器具'!$B$5:$C$1990,2,FALSE),IF('部屋別効果（直）'!AG1675="撤去",VLOOKUP('施設リストA-1（直営）'!AO540,'（既設）調査結果'!$B$5:$C$1998,2,FALSE),0))</f>
        <v>0</v>
      </c>
      <c r="AI1675" s="29">
        <f>'施設リストA-1（直営）'!AQ540</f>
        <v>0</v>
      </c>
      <c r="AJ1675" s="29">
        <f>'施設リストA-1（直営）'!AR540</f>
        <v>0</v>
      </c>
      <c r="AK1675" s="30">
        <f>IF(AJ1675="新設",VLOOKUP('施設リストA-1（直営）'!AS540,'（新設）照明器具'!$B$5:$C$1990,2,FALSE),IF('部屋別効果（直）'!AJ1675="撤去",VLOOKUP('施設リストA-1（直営）'!AS540,'（既設）調査結果'!$B$5:$C$1998,2,FALSE),0))</f>
        <v>0</v>
      </c>
      <c r="AL1675" s="29">
        <f>'施設リストA-1（直営）'!AU540</f>
        <v>0</v>
      </c>
    </row>
    <row r="1676" spans="1:38" customFormat="1">
      <c r="A1676" s="94"/>
      <c r="B1676" s="16" t="str">
        <f>'施設リストA-1（直営）'!B541</f>
        <v>錦林小</v>
      </c>
      <c r="C1676" s="14">
        <f>'施設リストA-1（直営）'!C541</f>
        <v>1</v>
      </c>
      <c r="D1676" s="94" t="str">
        <f>'施設リストA-1（直営）'!D541</f>
        <v>プレイルーム</v>
      </c>
      <c r="E1676" s="20">
        <f>'施設リストA-1（直営）'!E541</f>
        <v>210</v>
      </c>
      <c r="F1676" s="20">
        <f>'施設リストA-1（直営）'!F541</f>
        <v>4</v>
      </c>
      <c r="G1676" s="13">
        <f>'施設リストA-1（直営）'!G541</f>
        <v>840</v>
      </c>
      <c r="H1676" s="28" t="e">
        <f t="shared" si="26"/>
        <v>#N/A</v>
      </c>
      <c r="I1676" s="29" t="str">
        <f>'施設リストA-1（直営）'!H541</f>
        <v>新設</v>
      </c>
      <c r="J1676" s="30" t="e">
        <f>IF(I1676="新設",VLOOKUP('施設リストA-1（直営）'!I541,'（新設）照明器具'!$B$5:$C$1990,2,FALSE),IF('部屋別効果（直）'!I1676="撤去",VLOOKUP('施設リストA-1（直営）'!I541,'（既設）調査結果'!$B$5:$C$1998,2,FALSE),0))</f>
        <v>#N/A</v>
      </c>
      <c r="K1676" s="29">
        <f>'施設リストA-1（直営）'!K541</f>
        <v>9</v>
      </c>
      <c r="L1676" s="29" t="str">
        <f>'施設リストA-1（直営）'!L541</f>
        <v>撤去</v>
      </c>
      <c r="M1676" s="30">
        <f>IF(L1676="新設",VLOOKUP('施設リストA-1（直営）'!M541,'（新設）照明器具'!$B$5:$C$1990,2,FALSE),IF('部屋別効果（直）'!L1676="撤去",VLOOKUP('施設リストA-1（直営）'!M541,'（既設）調査結果'!$B$5:$C$1998,2,FALSE),0))</f>
        <v>86</v>
      </c>
      <c r="N1676" s="29">
        <f>'施設リストA-1（直営）'!O541</f>
        <v>9</v>
      </c>
      <c r="O1676" s="29">
        <f>'施設リストA-1（直営）'!P541</f>
        <v>0</v>
      </c>
      <c r="P1676" s="30">
        <f>IF(O1676="新設",VLOOKUP('施設リストA-1（直営）'!Q541,'（新設）照明器具'!$B$5:$C$1990,2,FALSE),IF('部屋別効果（直）'!O1676="撤去",VLOOKUP('施設リストA-1（直営）'!Q541,'（既設）調査結果'!$B$5:$C$1998,2,FALSE),0))</f>
        <v>0</v>
      </c>
      <c r="Q1676" s="29">
        <f>'施設リストA-1（直営）'!S541</f>
        <v>0</v>
      </c>
      <c r="R1676" s="29">
        <f>'施設リストA-1（直営）'!T541</f>
        <v>0</v>
      </c>
      <c r="S1676" s="30">
        <f>IF(R1676="新設",VLOOKUP('施設リストA-1（直営）'!U541,'（新設）照明器具'!$B$5:$C$1990,2,FALSE),IF('部屋別効果（直）'!R1676="撤去",VLOOKUP('施設リストA-1（直営）'!U541,'（既設）調査結果'!$B$5:$C$1998,2,FALSE),0))</f>
        <v>0</v>
      </c>
      <c r="T1676" s="29">
        <f>'施設リストA-1（直営）'!W541</f>
        <v>0</v>
      </c>
      <c r="U1676" s="29">
        <f>'施設リストA-1（直営）'!X541</f>
        <v>0</v>
      </c>
      <c r="V1676" s="30">
        <f>IF(U1676="新設",VLOOKUP('施設リストA-1（直営）'!Y541,'（新設）照明器具'!$B$5:$C$1990,2,FALSE),IF('部屋別効果（直）'!U1676="撤去",VLOOKUP('施設リストA-1（直営）'!Y541,'（既設）調査結果'!$B$5:$C$1998,2,FALSE),0))</f>
        <v>0</v>
      </c>
      <c r="W1676" s="29">
        <f>'施設リストA-1（直営）'!AA541</f>
        <v>0</v>
      </c>
      <c r="X1676" s="29">
        <f>'施設リストA-1（直営）'!AB541</f>
        <v>0</v>
      </c>
      <c r="Y1676" s="30">
        <f>IF(X1676="新設",VLOOKUP('施設リストA-1（直営）'!AC541,'（新設）照明器具'!$B$5:$C$1990,2,FALSE),IF('部屋別効果（直）'!X1676="撤去",VLOOKUP('施設リストA-1（直営）'!AC541,'（既設）調査結果'!$B$5:$C$1998,2,FALSE),0))</f>
        <v>0</v>
      </c>
      <c r="Z1676" s="29">
        <f>'施設リストA-1（直営）'!AE541</f>
        <v>0</v>
      </c>
      <c r="AA1676" s="29">
        <f>'施設リストA-1（直営）'!AF541</f>
        <v>0</v>
      </c>
      <c r="AB1676" s="30">
        <f>IF(AA1676="新設",VLOOKUP('施設リストA-1（直営）'!AG541,'（新設）照明器具'!$B$5:$C$1990,2,FALSE),IF('部屋別効果（直）'!AA1676="撤去",VLOOKUP('施設リストA-1（直営）'!AG541,'（既設）調査結果'!$B$5:$C$1998,2,FALSE),0))</f>
        <v>0</v>
      </c>
      <c r="AC1676" s="29">
        <f>'施設リストA-1（直営）'!AI541</f>
        <v>0</v>
      </c>
      <c r="AD1676" s="29">
        <f>'施設リストA-1（直営）'!AJ541</f>
        <v>0</v>
      </c>
      <c r="AE1676" s="30">
        <f>IF(AD1676="新設",VLOOKUP('施設リストA-1（直営）'!AK541,'（新設）照明器具'!$B$5:$C$1990,2,FALSE),IF('部屋別効果（直）'!AD1676="撤去",VLOOKUP('施設リストA-1（直営）'!AK541,'（既設）調査結果'!$B$5:$C$1998,2,FALSE),0))</f>
        <v>0</v>
      </c>
      <c r="AF1676" s="29">
        <f>'施設リストA-1（直営）'!AM541</f>
        <v>0</v>
      </c>
      <c r="AG1676" s="29">
        <f>'施設リストA-1（直営）'!AN541</f>
        <v>0</v>
      </c>
      <c r="AH1676" s="30">
        <f>IF(AG1676="新設",VLOOKUP('施設リストA-1（直営）'!AO541,'（新設）照明器具'!$B$5:$C$1990,2,FALSE),IF('部屋別効果（直）'!AG1676="撤去",VLOOKUP('施設リストA-1（直営）'!AO541,'（既設）調査結果'!$B$5:$C$1998,2,FALSE),0))</f>
        <v>0</v>
      </c>
      <c r="AI1676" s="29">
        <f>'施設リストA-1（直営）'!AQ541</f>
        <v>0</v>
      </c>
      <c r="AJ1676" s="29">
        <f>'施設リストA-1（直営）'!AR541</f>
        <v>0</v>
      </c>
      <c r="AK1676" s="30">
        <f>IF(AJ1676="新設",VLOOKUP('施設リストA-1（直営）'!AS541,'（新設）照明器具'!$B$5:$C$1990,2,FALSE),IF('部屋別効果（直）'!AJ1676="撤去",VLOOKUP('施設リストA-1（直営）'!AS541,'（既設）調査結果'!$B$5:$C$1998,2,FALSE),0))</f>
        <v>0</v>
      </c>
      <c r="AL1676" s="29">
        <f>'施設リストA-1（直営）'!AU541</f>
        <v>0</v>
      </c>
    </row>
    <row r="1677" spans="1:38" customFormat="1">
      <c r="A1677" s="94"/>
      <c r="B1677" s="16" t="str">
        <f>'施設リストA-1（直営）'!B542</f>
        <v>錦林小</v>
      </c>
      <c r="C1677" s="14">
        <f>'施設リストA-1（直営）'!C542</f>
        <v>1</v>
      </c>
      <c r="D1677" s="94" t="str">
        <f>'施設リストA-1（直営）'!D542</f>
        <v>育成学級ゆめいろ教室</v>
      </c>
      <c r="E1677" s="20">
        <f>'施設リストA-1（直営）'!E542</f>
        <v>210</v>
      </c>
      <c r="F1677" s="20">
        <f>'施設リストA-1（直営）'!F542</f>
        <v>6</v>
      </c>
      <c r="G1677" s="13">
        <f>'施設リストA-1（直営）'!G542</f>
        <v>1260</v>
      </c>
      <c r="H1677" s="28" t="e">
        <f t="shared" si="26"/>
        <v>#N/A</v>
      </c>
      <c r="I1677" s="29" t="str">
        <f>'施設リストA-1（直営）'!H542</f>
        <v>新設</v>
      </c>
      <c r="J1677" s="30" t="e">
        <f>IF(I1677="新設",VLOOKUP('施設リストA-1（直営）'!I542,'（新設）照明器具'!$B$5:$C$1990,2,FALSE),IF('部屋別効果（直）'!I1677="撤去",VLOOKUP('施設リストA-1（直営）'!I542,'（既設）調査結果'!$B$5:$C$1998,2,FALSE),0))</f>
        <v>#N/A</v>
      </c>
      <c r="K1677" s="29">
        <f>'施設リストA-1（直営）'!K542</f>
        <v>9</v>
      </c>
      <c r="L1677" s="29" t="str">
        <f>'施設リストA-1（直営）'!L542</f>
        <v>撤去</v>
      </c>
      <c r="M1677" s="30">
        <f>IF(L1677="新設",VLOOKUP('施設リストA-1（直営）'!M542,'（新設）照明器具'!$B$5:$C$1990,2,FALSE),IF('部屋別効果（直）'!L1677="撤去",VLOOKUP('施設リストA-1（直営）'!M542,'（既設）調査結果'!$B$5:$C$1998,2,FALSE),0))</f>
        <v>86</v>
      </c>
      <c r="N1677" s="29">
        <f>'施設リストA-1（直営）'!O542</f>
        <v>9</v>
      </c>
      <c r="O1677" s="29">
        <f>'施設リストA-1（直営）'!P542</f>
        <v>0</v>
      </c>
      <c r="P1677" s="30">
        <f>IF(O1677="新設",VLOOKUP('施設リストA-1（直営）'!Q542,'（新設）照明器具'!$B$5:$C$1990,2,FALSE),IF('部屋別効果（直）'!O1677="撤去",VLOOKUP('施設リストA-1（直営）'!Q542,'（既設）調査結果'!$B$5:$C$1998,2,FALSE),0))</f>
        <v>0</v>
      </c>
      <c r="Q1677" s="29">
        <f>'施設リストA-1（直営）'!S542</f>
        <v>0</v>
      </c>
      <c r="R1677" s="29">
        <f>'施設リストA-1（直営）'!T542</f>
        <v>0</v>
      </c>
      <c r="S1677" s="30">
        <f>IF(R1677="新設",VLOOKUP('施設リストA-1（直営）'!U542,'（新設）照明器具'!$B$5:$C$1990,2,FALSE),IF('部屋別効果（直）'!R1677="撤去",VLOOKUP('施設リストA-1（直営）'!U542,'（既設）調査結果'!$B$5:$C$1998,2,FALSE),0))</f>
        <v>0</v>
      </c>
      <c r="T1677" s="29">
        <f>'施設リストA-1（直営）'!W542</f>
        <v>0</v>
      </c>
      <c r="U1677" s="29">
        <f>'施設リストA-1（直営）'!X542</f>
        <v>0</v>
      </c>
      <c r="V1677" s="30">
        <f>IF(U1677="新設",VLOOKUP('施設リストA-1（直営）'!Y542,'（新設）照明器具'!$B$5:$C$1990,2,FALSE),IF('部屋別効果（直）'!U1677="撤去",VLOOKUP('施設リストA-1（直営）'!Y542,'（既設）調査結果'!$B$5:$C$1998,2,FALSE),0))</f>
        <v>0</v>
      </c>
      <c r="W1677" s="29">
        <f>'施設リストA-1（直営）'!AA542</f>
        <v>0</v>
      </c>
      <c r="X1677" s="29">
        <f>'施設リストA-1（直営）'!AB542</f>
        <v>0</v>
      </c>
      <c r="Y1677" s="30">
        <f>IF(X1677="新設",VLOOKUP('施設リストA-1（直営）'!AC542,'（新設）照明器具'!$B$5:$C$1990,2,FALSE),IF('部屋別効果（直）'!X1677="撤去",VLOOKUP('施設リストA-1（直営）'!AC542,'（既設）調査結果'!$B$5:$C$1998,2,FALSE),0))</f>
        <v>0</v>
      </c>
      <c r="Z1677" s="29">
        <f>'施設リストA-1（直営）'!AE542</f>
        <v>0</v>
      </c>
      <c r="AA1677" s="29">
        <f>'施設リストA-1（直営）'!AF542</f>
        <v>0</v>
      </c>
      <c r="AB1677" s="30">
        <f>IF(AA1677="新設",VLOOKUP('施設リストA-1（直営）'!AG542,'（新設）照明器具'!$B$5:$C$1990,2,FALSE),IF('部屋別効果（直）'!AA1677="撤去",VLOOKUP('施設リストA-1（直営）'!AG542,'（既設）調査結果'!$B$5:$C$1998,2,FALSE),0))</f>
        <v>0</v>
      </c>
      <c r="AC1677" s="29">
        <f>'施設リストA-1（直営）'!AI542</f>
        <v>0</v>
      </c>
      <c r="AD1677" s="29">
        <f>'施設リストA-1（直営）'!AJ542</f>
        <v>0</v>
      </c>
      <c r="AE1677" s="30">
        <f>IF(AD1677="新設",VLOOKUP('施設リストA-1（直営）'!AK542,'（新設）照明器具'!$B$5:$C$1990,2,FALSE),IF('部屋別効果（直）'!AD1677="撤去",VLOOKUP('施設リストA-1（直営）'!AK542,'（既設）調査結果'!$B$5:$C$1998,2,FALSE),0))</f>
        <v>0</v>
      </c>
      <c r="AF1677" s="29">
        <f>'施設リストA-1（直営）'!AM542</f>
        <v>0</v>
      </c>
      <c r="AG1677" s="29">
        <f>'施設リストA-1（直営）'!AN542</f>
        <v>0</v>
      </c>
      <c r="AH1677" s="30">
        <f>IF(AG1677="新設",VLOOKUP('施設リストA-1（直営）'!AO542,'（新設）照明器具'!$B$5:$C$1990,2,FALSE),IF('部屋別効果（直）'!AG1677="撤去",VLOOKUP('施設リストA-1（直営）'!AO542,'（既設）調査結果'!$B$5:$C$1998,2,FALSE),0))</f>
        <v>0</v>
      </c>
      <c r="AI1677" s="29">
        <f>'施設リストA-1（直営）'!AQ542</f>
        <v>0</v>
      </c>
      <c r="AJ1677" s="29">
        <f>'施設リストA-1（直営）'!AR542</f>
        <v>0</v>
      </c>
      <c r="AK1677" s="30">
        <f>IF(AJ1677="新設",VLOOKUP('施設リストA-1（直営）'!AS542,'（新設）照明器具'!$B$5:$C$1990,2,FALSE),IF('部屋別効果（直）'!AJ1677="撤去",VLOOKUP('施設リストA-1（直営）'!AS542,'（既設）調査結果'!$B$5:$C$1998,2,FALSE),0))</f>
        <v>0</v>
      </c>
      <c r="AL1677" s="29">
        <f>'施設リストA-1（直営）'!AU542</f>
        <v>0</v>
      </c>
    </row>
    <row r="1678" spans="1:38" customFormat="1">
      <c r="A1678" s="94"/>
      <c r="B1678" s="16" t="str">
        <f>'施設リストA-1（直営）'!B543</f>
        <v>錦林小</v>
      </c>
      <c r="C1678" s="14">
        <f>'施設リストA-1（直営）'!C543</f>
        <v>1</v>
      </c>
      <c r="D1678" s="94" t="str">
        <f>'施設リストA-1（直営）'!D543</f>
        <v>給食調理室</v>
      </c>
      <c r="E1678" s="20">
        <f>'施設リストA-1（直営）'!E543</f>
        <v>210</v>
      </c>
      <c r="F1678" s="20">
        <f>'施設リストA-1（直営）'!F543</f>
        <v>6</v>
      </c>
      <c r="G1678" s="13">
        <f>'施設リストA-1（直営）'!G543</f>
        <v>1260</v>
      </c>
      <c r="H1678" s="28" t="e">
        <f t="shared" si="26"/>
        <v>#N/A</v>
      </c>
      <c r="I1678" s="29" t="str">
        <f>'施設リストA-1（直営）'!H543</f>
        <v>新設</v>
      </c>
      <c r="J1678" s="30" t="e">
        <f>IF(I1678="新設",VLOOKUP('施設リストA-1（直営）'!I543,'（新設）照明器具'!$B$5:$C$1990,2,FALSE),IF('部屋別効果（直）'!I1678="撤去",VLOOKUP('施設リストA-1（直営）'!I543,'（既設）調査結果'!$B$5:$C$1998,2,FALSE),0))</f>
        <v>#N/A</v>
      </c>
      <c r="K1678" s="29">
        <f>'施設リストA-1（直営）'!K543</f>
        <v>4</v>
      </c>
      <c r="L1678" s="29" t="str">
        <f>'施設リストA-1（直営）'!L543</f>
        <v>撤去</v>
      </c>
      <c r="M1678" s="30">
        <f>IF(L1678="新設",VLOOKUP('施設リストA-1（直営）'!M543,'（新設）照明器具'!$B$5:$C$1990,2,FALSE),IF('部屋別効果（直）'!L1678="撤去",VLOOKUP('施設リストA-1（直営）'!M543,'（既設）調査結果'!$B$5:$C$1998,2,FALSE),0))</f>
        <v>86</v>
      </c>
      <c r="N1678" s="29">
        <f>'施設リストA-1（直営）'!O543</f>
        <v>4</v>
      </c>
      <c r="O1678" s="29">
        <f>'施設リストA-1（直営）'!P543</f>
        <v>0</v>
      </c>
      <c r="P1678" s="30">
        <f>IF(O1678="新設",VLOOKUP('施設リストA-1（直営）'!Q543,'（新設）照明器具'!$B$5:$C$1990,2,FALSE),IF('部屋別効果（直）'!O1678="撤去",VLOOKUP('施設リストA-1（直営）'!Q543,'（既設）調査結果'!$B$5:$C$1998,2,FALSE),0))</f>
        <v>0</v>
      </c>
      <c r="Q1678" s="29">
        <f>'施設リストA-1（直営）'!S543</f>
        <v>0</v>
      </c>
      <c r="R1678" s="29">
        <f>'施設リストA-1（直営）'!T543</f>
        <v>0</v>
      </c>
      <c r="S1678" s="30">
        <f>IF(R1678="新設",VLOOKUP('施設リストA-1（直営）'!U543,'（新設）照明器具'!$B$5:$C$1990,2,FALSE),IF('部屋別効果（直）'!R1678="撤去",VLOOKUP('施設リストA-1（直営）'!U543,'（既設）調査結果'!$B$5:$C$1998,2,FALSE),0))</f>
        <v>0</v>
      </c>
      <c r="T1678" s="29">
        <f>'施設リストA-1（直営）'!W543</f>
        <v>0</v>
      </c>
      <c r="U1678" s="29">
        <f>'施設リストA-1（直営）'!X543</f>
        <v>0</v>
      </c>
      <c r="V1678" s="30">
        <f>IF(U1678="新設",VLOOKUP('施設リストA-1（直営）'!Y543,'（新設）照明器具'!$B$5:$C$1990,2,FALSE),IF('部屋別効果（直）'!U1678="撤去",VLOOKUP('施設リストA-1（直営）'!Y543,'（既設）調査結果'!$B$5:$C$1998,2,FALSE),0))</f>
        <v>0</v>
      </c>
      <c r="W1678" s="29">
        <f>'施設リストA-1（直営）'!AA543</f>
        <v>0</v>
      </c>
      <c r="X1678" s="29">
        <f>'施設リストA-1（直営）'!AB543</f>
        <v>0</v>
      </c>
      <c r="Y1678" s="30">
        <f>IF(X1678="新設",VLOOKUP('施設リストA-1（直営）'!AC543,'（新設）照明器具'!$B$5:$C$1990,2,FALSE),IF('部屋別効果（直）'!X1678="撤去",VLOOKUP('施設リストA-1（直営）'!AC543,'（既設）調査結果'!$B$5:$C$1998,2,FALSE),0))</f>
        <v>0</v>
      </c>
      <c r="Z1678" s="29">
        <f>'施設リストA-1（直営）'!AE543</f>
        <v>0</v>
      </c>
      <c r="AA1678" s="29">
        <f>'施設リストA-1（直営）'!AF543</f>
        <v>0</v>
      </c>
      <c r="AB1678" s="30">
        <f>IF(AA1678="新設",VLOOKUP('施設リストA-1（直営）'!AG543,'（新設）照明器具'!$B$5:$C$1990,2,FALSE),IF('部屋別効果（直）'!AA1678="撤去",VLOOKUP('施設リストA-1（直営）'!AG543,'（既設）調査結果'!$B$5:$C$1998,2,FALSE),0))</f>
        <v>0</v>
      </c>
      <c r="AC1678" s="29">
        <f>'施設リストA-1（直営）'!AI543</f>
        <v>0</v>
      </c>
      <c r="AD1678" s="29">
        <f>'施設リストA-1（直営）'!AJ543</f>
        <v>0</v>
      </c>
      <c r="AE1678" s="30">
        <f>IF(AD1678="新設",VLOOKUP('施設リストA-1（直営）'!AK543,'（新設）照明器具'!$B$5:$C$1990,2,FALSE),IF('部屋別効果（直）'!AD1678="撤去",VLOOKUP('施設リストA-1（直営）'!AK543,'（既設）調査結果'!$B$5:$C$1998,2,FALSE),0))</f>
        <v>0</v>
      </c>
      <c r="AF1678" s="29">
        <f>'施設リストA-1（直営）'!AM543</f>
        <v>0</v>
      </c>
      <c r="AG1678" s="29">
        <f>'施設リストA-1（直営）'!AN543</f>
        <v>0</v>
      </c>
      <c r="AH1678" s="30">
        <f>IF(AG1678="新設",VLOOKUP('施設リストA-1（直営）'!AO543,'（新設）照明器具'!$B$5:$C$1990,2,FALSE),IF('部屋別効果（直）'!AG1678="撤去",VLOOKUP('施設リストA-1（直営）'!AO543,'（既設）調査結果'!$B$5:$C$1998,2,FALSE),0))</f>
        <v>0</v>
      </c>
      <c r="AI1678" s="29">
        <f>'施設リストA-1（直営）'!AQ543</f>
        <v>0</v>
      </c>
      <c r="AJ1678" s="29">
        <f>'施設リストA-1（直営）'!AR543</f>
        <v>0</v>
      </c>
      <c r="AK1678" s="30">
        <f>IF(AJ1678="新設",VLOOKUP('施設リストA-1（直営）'!AS543,'（新設）照明器具'!$B$5:$C$1990,2,FALSE),IF('部屋別効果（直）'!AJ1678="撤去",VLOOKUP('施設リストA-1（直営）'!AS543,'（既設）調査結果'!$B$5:$C$1998,2,FALSE),0))</f>
        <v>0</v>
      </c>
      <c r="AL1678" s="29">
        <f>'施設リストA-1（直営）'!AU543</f>
        <v>0</v>
      </c>
    </row>
    <row r="1679" spans="1:38" customFormat="1">
      <c r="A1679" s="94"/>
      <c r="B1679" s="16" t="str">
        <f>'施設リストA-1（直営）'!B544</f>
        <v>錦林小</v>
      </c>
      <c r="C1679" s="14">
        <f>'施設リストA-1（直営）'!C544</f>
        <v>1</v>
      </c>
      <c r="D1679" s="94" t="str">
        <f>'施設リストA-1（直営）'!D544</f>
        <v>ランチルーム</v>
      </c>
      <c r="E1679" s="20">
        <f>'施設リストA-1（直営）'!E544</f>
        <v>250</v>
      </c>
      <c r="F1679" s="20">
        <f>'施設リストA-1（直営）'!F544</f>
        <v>4</v>
      </c>
      <c r="G1679" s="13">
        <f>'施設リストA-1（直営）'!G544</f>
        <v>1000</v>
      </c>
      <c r="H1679" s="28" t="e">
        <f t="shared" si="26"/>
        <v>#N/A</v>
      </c>
      <c r="I1679" s="29" t="str">
        <f>'施設リストA-1（直営）'!H544</f>
        <v>新設</v>
      </c>
      <c r="J1679" s="30" t="e">
        <f>IF(I1679="新設",VLOOKUP('施設リストA-1（直営）'!I544,'（新設）照明器具'!$B$5:$C$1990,2,FALSE),IF('部屋別効果（直）'!I1679="撤去",VLOOKUP('施設リストA-1（直営）'!I544,'（既設）調査結果'!$B$5:$C$1998,2,FALSE),0))</f>
        <v>#N/A</v>
      </c>
      <c r="K1679" s="29">
        <f>'施設リストA-1（直営）'!K544</f>
        <v>8</v>
      </c>
      <c r="L1679" s="29" t="str">
        <f>'施設リストA-1（直営）'!L544</f>
        <v>撤去</v>
      </c>
      <c r="M1679" s="30">
        <f>IF(L1679="新設",VLOOKUP('施設リストA-1（直営）'!M544,'（新設）照明器具'!$B$5:$C$1990,2,FALSE),IF('部屋別効果（直）'!L1679="撤去",VLOOKUP('施設リストA-1（直営）'!M544,'（既設）調査結果'!$B$5:$C$1998,2,FALSE),0))</f>
        <v>86</v>
      </c>
      <c r="N1679" s="29">
        <f>'施設リストA-1（直営）'!O544</f>
        <v>8</v>
      </c>
      <c r="O1679" s="29">
        <f>'施設リストA-1（直営）'!P544</f>
        <v>0</v>
      </c>
      <c r="P1679" s="30">
        <f>IF(O1679="新設",VLOOKUP('施設リストA-1（直営）'!Q544,'（新設）照明器具'!$B$5:$C$1990,2,FALSE),IF('部屋別効果（直）'!O1679="撤去",VLOOKUP('施設リストA-1（直営）'!Q544,'（既設）調査結果'!$B$5:$C$1998,2,FALSE),0))</f>
        <v>0</v>
      </c>
      <c r="Q1679" s="29">
        <f>'施設リストA-1（直営）'!S544</f>
        <v>0</v>
      </c>
      <c r="R1679" s="29">
        <f>'施設リストA-1（直営）'!T544</f>
        <v>0</v>
      </c>
      <c r="S1679" s="30">
        <f>IF(R1679="新設",VLOOKUP('施設リストA-1（直営）'!U544,'（新設）照明器具'!$B$5:$C$1990,2,FALSE),IF('部屋別効果（直）'!R1679="撤去",VLOOKUP('施設リストA-1（直営）'!U544,'（既設）調査結果'!$B$5:$C$1998,2,FALSE),0))</f>
        <v>0</v>
      </c>
      <c r="T1679" s="29">
        <f>'施設リストA-1（直営）'!W544</f>
        <v>0</v>
      </c>
      <c r="U1679" s="29">
        <f>'施設リストA-1（直営）'!X544</f>
        <v>0</v>
      </c>
      <c r="V1679" s="30">
        <f>IF(U1679="新設",VLOOKUP('施設リストA-1（直営）'!Y544,'（新設）照明器具'!$B$5:$C$1990,2,FALSE),IF('部屋別効果（直）'!U1679="撤去",VLOOKUP('施設リストA-1（直営）'!Y544,'（既設）調査結果'!$B$5:$C$1998,2,FALSE),0))</f>
        <v>0</v>
      </c>
      <c r="W1679" s="29">
        <f>'施設リストA-1（直営）'!AA544</f>
        <v>0</v>
      </c>
      <c r="X1679" s="29">
        <f>'施設リストA-1（直営）'!AB544</f>
        <v>0</v>
      </c>
      <c r="Y1679" s="30">
        <f>IF(X1679="新設",VLOOKUP('施設リストA-1（直営）'!AC544,'（新設）照明器具'!$B$5:$C$1990,2,FALSE),IF('部屋別効果（直）'!X1679="撤去",VLOOKUP('施設リストA-1（直営）'!AC544,'（既設）調査結果'!$B$5:$C$1998,2,FALSE),0))</f>
        <v>0</v>
      </c>
      <c r="Z1679" s="29">
        <f>'施設リストA-1（直営）'!AE544</f>
        <v>0</v>
      </c>
      <c r="AA1679" s="29">
        <f>'施設リストA-1（直営）'!AF544</f>
        <v>0</v>
      </c>
      <c r="AB1679" s="30">
        <f>IF(AA1679="新設",VLOOKUP('施設リストA-1（直営）'!AG544,'（新設）照明器具'!$B$5:$C$1990,2,FALSE),IF('部屋別効果（直）'!AA1679="撤去",VLOOKUP('施設リストA-1（直営）'!AG544,'（既設）調査結果'!$B$5:$C$1998,2,FALSE),0))</f>
        <v>0</v>
      </c>
      <c r="AC1679" s="29">
        <f>'施設リストA-1（直営）'!AI544</f>
        <v>0</v>
      </c>
      <c r="AD1679" s="29">
        <f>'施設リストA-1（直営）'!AJ544</f>
        <v>0</v>
      </c>
      <c r="AE1679" s="30">
        <f>IF(AD1679="新設",VLOOKUP('施設リストA-1（直営）'!AK544,'（新設）照明器具'!$B$5:$C$1990,2,FALSE),IF('部屋別効果（直）'!AD1679="撤去",VLOOKUP('施設リストA-1（直営）'!AK544,'（既設）調査結果'!$B$5:$C$1998,2,FALSE),0))</f>
        <v>0</v>
      </c>
      <c r="AF1679" s="29">
        <f>'施設リストA-1（直営）'!AM544</f>
        <v>0</v>
      </c>
      <c r="AG1679" s="29">
        <f>'施設リストA-1（直営）'!AN544</f>
        <v>0</v>
      </c>
      <c r="AH1679" s="30">
        <f>IF(AG1679="新設",VLOOKUP('施設リストA-1（直営）'!AO544,'（新設）照明器具'!$B$5:$C$1990,2,FALSE),IF('部屋別効果（直）'!AG1679="撤去",VLOOKUP('施設リストA-1（直営）'!AO544,'（既設）調査結果'!$B$5:$C$1998,2,FALSE),0))</f>
        <v>0</v>
      </c>
      <c r="AI1679" s="29">
        <f>'施設リストA-1（直営）'!AQ544</f>
        <v>0</v>
      </c>
      <c r="AJ1679" s="29">
        <f>'施設リストA-1（直営）'!AR544</f>
        <v>0</v>
      </c>
      <c r="AK1679" s="30">
        <f>IF(AJ1679="新設",VLOOKUP('施設リストA-1（直営）'!AS544,'（新設）照明器具'!$B$5:$C$1990,2,FALSE),IF('部屋別効果（直）'!AJ1679="撤去",VLOOKUP('施設リストA-1（直営）'!AS544,'（既設）調査結果'!$B$5:$C$1998,2,FALSE),0))</f>
        <v>0</v>
      </c>
      <c r="AL1679" s="29">
        <f>'施設リストA-1（直営）'!AU544</f>
        <v>0</v>
      </c>
    </row>
    <row r="1680" spans="1:38" customFormat="1">
      <c r="A1680" s="94"/>
      <c r="B1680" s="16" t="str">
        <f>'施設リストA-1（直営）'!B545</f>
        <v>錦林小</v>
      </c>
      <c r="C1680" s="14">
        <f>'施設リストA-1（直営）'!C545</f>
        <v>1</v>
      </c>
      <c r="D1680" s="94" t="str">
        <f>'施設リストA-1（直営）'!D545</f>
        <v>廊下</v>
      </c>
      <c r="E1680" s="20">
        <f>'施設リストA-1（直営）'!E545</f>
        <v>210</v>
      </c>
      <c r="F1680" s="20">
        <f>'施設リストA-1（直営）'!F545</f>
        <v>10</v>
      </c>
      <c r="G1680" s="13">
        <f>'施設リストA-1（直営）'!G545</f>
        <v>2100</v>
      </c>
      <c r="H1680" s="28">
        <f t="shared" si="26"/>
        <v>0</v>
      </c>
      <c r="I1680" s="29">
        <f>'施設リストA-1（直営）'!H545</f>
        <v>0</v>
      </c>
      <c r="J1680" s="30">
        <f>IF(I1680="新設",VLOOKUP('施設リストA-1（直営）'!I545,'（新設）照明器具'!$B$5:$C$1990,2,FALSE),IF('部屋別効果（直）'!I1680="撤去",VLOOKUP('施設リストA-1（直営）'!I545,'（既設）調査結果'!$B$5:$C$1998,2,FALSE),0))</f>
        <v>0</v>
      </c>
      <c r="K1680" s="29">
        <f>'施設リストA-1（直営）'!K545</f>
        <v>0</v>
      </c>
      <c r="L1680" s="29">
        <f>'施設リストA-1（直営）'!L545</f>
        <v>0</v>
      </c>
      <c r="M1680" s="30">
        <f>IF(L1680="新設",VLOOKUP('施設リストA-1（直営）'!M545,'（新設）照明器具'!$B$5:$C$1990,2,FALSE),IF('部屋別効果（直）'!L1680="撤去",VLOOKUP('施設リストA-1（直営）'!M545,'（既設）調査結果'!$B$5:$C$1998,2,FALSE),0))</f>
        <v>0</v>
      </c>
      <c r="N1680" s="29">
        <f>'施設リストA-1（直営）'!O545</f>
        <v>0</v>
      </c>
      <c r="O1680" s="29">
        <f>'施設リストA-1（直営）'!P545</f>
        <v>0</v>
      </c>
      <c r="P1680" s="30">
        <f>IF(O1680="新設",VLOOKUP('施設リストA-1（直営）'!Q545,'（新設）照明器具'!$B$5:$C$1990,2,FALSE),IF('部屋別効果（直）'!O1680="撤去",VLOOKUP('施設リストA-1（直営）'!Q545,'（既設）調査結果'!$B$5:$C$1998,2,FALSE),0))</f>
        <v>0</v>
      </c>
      <c r="Q1680" s="29">
        <f>'施設リストA-1（直営）'!S545</f>
        <v>0</v>
      </c>
      <c r="R1680" s="29">
        <f>'施設リストA-1（直営）'!T545</f>
        <v>0</v>
      </c>
      <c r="S1680" s="30">
        <f>IF(R1680="新設",VLOOKUP('施設リストA-1（直営）'!U545,'（新設）照明器具'!$B$5:$C$1990,2,FALSE),IF('部屋別効果（直）'!R1680="撤去",VLOOKUP('施設リストA-1（直営）'!U545,'（既設）調査結果'!$B$5:$C$1998,2,FALSE),0))</f>
        <v>0</v>
      </c>
      <c r="T1680" s="29">
        <f>'施設リストA-1（直営）'!W545</f>
        <v>0</v>
      </c>
      <c r="U1680" s="29">
        <f>'施設リストA-1（直営）'!X545</f>
        <v>0</v>
      </c>
      <c r="V1680" s="30">
        <f>IF(U1680="新設",VLOOKUP('施設リストA-1（直営）'!Y545,'（新設）照明器具'!$B$5:$C$1990,2,FALSE),IF('部屋別効果（直）'!U1680="撤去",VLOOKUP('施設リストA-1（直営）'!Y545,'（既設）調査結果'!$B$5:$C$1998,2,FALSE),0))</f>
        <v>0</v>
      </c>
      <c r="W1680" s="29">
        <f>'施設リストA-1（直営）'!AA545</f>
        <v>0</v>
      </c>
      <c r="X1680" s="29">
        <f>'施設リストA-1（直営）'!AB545</f>
        <v>0</v>
      </c>
      <c r="Y1680" s="30">
        <f>IF(X1680="新設",VLOOKUP('施設リストA-1（直営）'!AC545,'（新設）照明器具'!$B$5:$C$1990,2,FALSE),IF('部屋別効果（直）'!X1680="撤去",VLOOKUP('施設リストA-1（直営）'!AC545,'（既設）調査結果'!$B$5:$C$1998,2,FALSE),0))</f>
        <v>0</v>
      </c>
      <c r="Z1680" s="29">
        <f>'施設リストA-1（直営）'!AE545</f>
        <v>0</v>
      </c>
      <c r="AA1680" s="29">
        <f>'施設リストA-1（直営）'!AF545</f>
        <v>0</v>
      </c>
      <c r="AB1680" s="30">
        <f>IF(AA1680="新設",VLOOKUP('施設リストA-1（直営）'!AG545,'（新設）照明器具'!$B$5:$C$1990,2,FALSE),IF('部屋別効果（直）'!AA1680="撤去",VLOOKUP('施設リストA-1（直営）'!AG545,'（既設）調査結果'!$B$5:$C$1998,2,FALSE),0))</f>
        <v>0</v>
      </c>
      <c r="AC1680" s="29">
        <f>'施設リストA-1（直営）'!AI545</f>
        <v>0</v>
      </c>
      <c r="AD1680" s="29">
        <f>'施設リストA-1（直営）'!AJ545</f>
        <v>0</v>
      </c>
      <c r="AE1680" s="30">
        <f>IF(AD1680="新設",VLOOKUP('施設リストA-1（直営）'!AK545,'（新設）照明器具'!$B$5:$C$1990,2,FALSE),IF('部屋別効果（直）'!AD1680="撤去",VLOOKUP('施設リストA-1（直営）'!AK545,'（既設）調査結果'!$B$5:$C$1998,2,FALSE),0))</f>
        <v>0</v>
      </c>
      <c r="AF1680" s="29">
        <f>'施設リストA-1（直営）'!AM545</f>
        <v>0</v>
      </c>
      <c r="AG1680" s="29">
        <f>'施設リストA-1（直営）'!AN545</f>
        <v>0</v>
      </c>
      <c r="AH1680" s="30">
        <f>IF(AG1680="新設",VLOOKUP('施設リストA-1（直営）'!AO545,'（新設）照明器具'!$B$5:$C$1990,2,FALSE),IF('部屋別効果（直）'!AG1680="撤去",VLOOKUP('施設リストA-1（直営）'!AO545,'（既設）調査結果'!$B$5:$C$1998,2,FALSE),0))</f>
        <v>0</v>
      </c>
      <c r="AI1680" s="29">
        <f>'施設リストA-1（直営）'!AQ545</f>
        <v>0</v>
      </c>
      <c r="AJ1680" s="29">
        <f>'施設リストA-1（直営）'!AR545</f>
        <v>0</v>
      </c>
      <c r="AK1680" s="30">
        <f>IF(AJ1680="新設",VLOOKUP('施設リストA-1（直営）'!AS545,'（新設）照明器具'!$B$5:$C$1990,2,FALSE),IF('部屋別効果（直）'!AJ1680="撤去",VLOOKUP('施設リストA-1（直営）'!AS545,'（既設）調査結果'!$B$5:$C$1998,2,FALSE),0))</f>
        <v>0</v>
      </c>
      <c r="AL1680" s="29">
        <f>'施設リストA-1（直営）'!AU545</f>
        <v>0</v>
      </c>
    </row>
    <row r="1681" spans="1:38" customFormat="1">
      <c r="A1681" s="94"/>
      <c r="B1681" s="16" t="str">
        <f>'施設リストA-1（直営）'!B546</f>
        <v>錦林小</v>
      </c>
      <c r="C1681" s="14">
        <f>'施設リストA-1（直営）'!C546</f>
        <v>2</v>
      </c>
      <c r="D1681" s="94" t="str">
        <f>'施設リストA-1（直営）'!D546</f>
        <v>教室（1-1.1-2,1-3）</v>
      </c>
      <c r="E1681" s="20">
        <f>'施設リストA-1（直営）'!E546</f>
        <v>210</v>
      </c>
      <c r="F1681" s="20">
        <f>'施設リストA-1（直営）'!F546</f>
        <v>8</v>
      </c>
      <c r="G1681" s="13">
        <f>'施設リストA-1（直営）'!G546</f>
        <v>1680</v>
      </c>
      <c r="H1681" s="28" t="e">
        <f t="shared" si="26"/>
        <v>#N/A</v>
      </c>
      <c r="I1681" s="29" t="str">
        <f>'施設リストA-1（直営）'!H546</f>
        <v>新設</v>
      </c>
      <c r="J1681" s="30" t="e">
        <f>IF(I1681="新設",VLOOKUP('施設リストA-1（直営）'!I546,'（新設）照明器具'!$B$5:$C$1990,2,FALSE),IF('部屋別効果（直）'!I1681="撤去",VLOOKUP('施設リストA-1（直営）'!I546,'（既設）調査結果'!$B$5:$C$1998,2,FALSE),0))</f>
        <v>#N/A</v>
      </c>
      <c r="K1681" s="29">
        <f>'施設リストA-1（直営）'!K546</f>
        <v>24</v>
      </c>
      <c r="L1681" s="29" t="str">
        <f>'施設リストA-1（直営）'!L546</f>
        <v>撤去</v>
      </c>
      <c r="M1681" s="30">
        <f>IF(L1681="新設",VLOOKUP('施設リストA-1（直営）'!M546,'（新設）照明器具'!$B$5:$C$1990,2,FALSE),IF('部屋別効果（直）'!L1681="撤去",VLOOKUP('施設リストA-1（直営）'!M546,'（既設）調査結果'!$B$5:$C$1998,2,FALSE),0))</f>
        <v>86</v>
      </c>
      <c r="N1681" s="29">
        <f>'施設リストA-1（直営）'!O546</f>
        <v>24</v>
      </c>
      <c r="O1681" s="29">
        <f>'施設リストA-1（直営）'!P546</f>
        <v>0</v>
      </c>
      <c r="P1681" s="30">
        <f>IF(O1681="新設",VLOOKUP('施設リストA-1（直営）'!Q546,'（新設）照明器具'!$B$5:$C$1990,2,FALSE),IF('部屋別効果（直）'!O1681="撤去",VLOOKUP('施設リストA-1（直営）'!Q546,'（既設）調査結果'!$B$5:$C$1998,2,FALSE),0))</f>
        <v>0</v>
      </c>
      <c r="Q1681" s="29">
        <f>'施設リストA-1（直営）'!S546</f>
        <v>0</v>
      </c>
      <c r="R1681" s="29">
        <f>'施設リストA-1（直営）'!T546</f>
        <v>0</v>
      </c>
      <c r="S1681" s="30">
        <f>IF(R1681="新設",VLOOKUP('施設リストA-1（直営）'!U546,'（新設）照明器具'!$B$5:$C$1990,2,FALSE),IF('部屋別効果（直）'!R1681="撤去",VLOOKUP('施設リストA-1（直営）'!U546,'（既設）調査結果'!$B$5:$C$1998,2,FALSE),0))</f>
        <v>0</v>
      </c>
      <c r="T1681" s="29">
        <f>'施設リストA-1（直営）'!W546</f>
        <v>0</v>
      </c>
      <c r="U1681" s="29">
        <f>'施設リストA-1（直営）'!X546</f>
        <v>0</v>
      </c>
      <c r="V1681" s="30">
        <f>IF(U1681="新設",VLOOKUP('施設リストA-1（直営）'!Y546,'（新設）照明器具'!$B$5:$C$1990,2,FALSE),IF('部屋別効果（直）'!U1681="撤去",VLOOKUP('施設リストA-1（直営）'!Y546,'（既設）調査結果'!$B$5:$C$1998,2,FALSE),0))</f>
        <v>0</v>
      </c>
      <c r="W1681" s="29">
        <f>'施設リストA-1（直営）'!AA546</f>
        <v>0</v>
      </c>
      <c r="X1681" s="29">
        <f>'施設リストA-1（直営）'!AB546</f>
        <v>0</v>
      </c>
      <c r="Y1681" s="30">
        <f>IF(X1681="新設",VLOOKUP('施設リストA-1（直営）'!AC546,'（新設）照明器具'!$B$5:$C$1990,2,FALSE),IF('部屋別効果（直）'!X1681="撤去",VLOOKUP('施設リストA-1（直営）'!AC546,'（既設）調査結果'!$B$5:$C$1998,2,FALSE),0))</f>
        <v>0</v>
      </c>
      <c r="Z1681" s="29">
        <f>'施設リストA-1（直営）'!AE546</f>
        <v>0</v>
      </c>
      <c r="AA1681" s="29">
        <f>'施設リストA-1（直営）'!AF546</f>
        <v>0</v>
      </c>
      <c r="AB1681" s="30">
        <f>IF(AA1681="新設",VLOOKUP('施設リストA-1（直営）'!AG546,'（新設）照明器具'!$B$5:$C$1990,2,FALSE),IF('部屋別効果（直）'!AA1681="撤去",VLOOKUP('施設リストA-1（直営）'!AG546,'（既設）調査結果'!$B$5:$C$1998,2,FALSE),0))</f>
        <v>0</v>
      </c>
      <c r="AC1681" s="29">
        <f>'施設リストA-1（直営）'!AI546</f>
        <v>0</v>
      </c>
      <c r="AD1681" s="29">
        <f>'施設リストA-1（直営）'!AJ546</f>
        <v>0</v>
      </c>
      <c r="AE1681" s="30">
        <f>IF(AD1681="新設",VLOOKUP('施設リストA-1（直営）'!AK546,'（新設）照明器具'!$B$5:$C$1990,2,FALSE),IF('部屋別効果（直）'!AD1681="撤去",VLOOKUP('施設リストA-1（直営）'!AK546,'（既設）調査結果'!$B$5:$C$1998,2,FALSE),0))</f>
        <v>0</v>
      </c>
      <c r="AF1681" s="29">
        <f>'施設リストA-1（直営）'!AM546</f>
        <v>0</v>
      </c>
      <c r="AG1681" s="29">
        <f>'施設リストA-1（直営）'!AN546</f>
        <v>0</v>
      </c>
      <c r="AH1681" s="30">
        <f>IF(AG1681="新設",VLOOKUP('施設リストA-1（直営）'!AO546,'（新設）照明器具'!$B$5:$C$1990,2,FALSE),IF('部屋別効果（直）'!AG1681="撤去",VLOOKUP('施設リストA-1（直営）'!AO546,'（既設）調査結果'!$B$5:$C$1998,2,FALSE),0))</f>
        <v>0</v>
      </c>
      <c r="AI1681" s="29">
        <f>'施設リストA-1（直営）'!AQ546</f>
        <v>0</v>
      </c>
      <c r="AJ1681" s="29">
        <f>'施設リストA-1（直営）'!AR546</f>
        <v>0</v>
      </c>
      <c r="AK1681" s="30">
        <f>IF(AJ1681="新設",VLOOKUP('施設リストA-1（直営）'!AS546,'（新設）照明器具'!$B$5:$C$1990,2,FALSE),IF('部屋別効果（直）'!AJ1681="撤去",VLOOKUP('施設リストA-1（直営）'!AS546,'（既設）調査結果'!$B$5:$C$1998,2,FALSE),0))</f>
        <v>0</v>
      </c>
      <c r="AL1681" s="29">
        <f>'施設リストA-1（直営）'!AU546</f>
        <v>0</v>
      </c>
    </row>
    <row r="1682" spans="1:38" customFormat="1">
      <c r="A1682" s="94"/>
      <c r="B1682" s="16" t="str">
        <f>'施設リストA-1（直営）'!B547</f>
        <v>錦林小</v>
      </c>
      <c r="C1682" s="14">
        <f>'施設リストA-1（直営）'!C547</f>
        <v>2</v>
      </c>
      <c r="D1682" s="94" t="str">
        <f>'施設リストA-1（直営）'!D547</f>
        <v>廊下</v>
      </c>
      <c r="E1682" s="20">
        <f>'施設リストA-1（直営）'!E547</f>
        <v>210</v>
      </c>
      <c r="F1682" s="20">
        <f>'施設リストA-1（直営）'!F547</f>
        <v>10</v>
      </c>
      <c r="G1682" s="13">
        <f>'施設リストA-1（直営）'!G547</f>
        <v>2100</v>
      </c>
      <c r="H1682" s="28">
        <f t="shared" si="26"/>
        <v>0</v>
      </c>
      <c r="I1682" s="29">
        <f>'施設リストA-1（直営）'!H547</f>
        <v>0</v>
      </c>
      <c r="J1682" s="30">
        <f>IF(I1682="新設",VLOOKUP('施設リストA-1（直営）'!I547,'（新設）照明器具'!$B$5:$C$1990,2,FALSE),IF('部屋別効果（直）'!I1682="撤去",VLOOKUP('施設リストA-1（直営）'!I547,'（既設）調査結果'!$B$5:$C$1998,2,FALSE),0))</f>
        <v>0</v>
      </c>
      <c r="K1682" s="29">
        <f>'施設リストA-1（直営）'!K547</f>
        <v>0</v>
      </c>
      <c r="L1682" s="29">
        <f>'施設リストA-1（直営）'!L547</f>
        <v>0</v>
      </c>
      <c r="M1682" s="30">
        <f>IF(L1682="新設",VLOOKUP('施設リストA-1（直営）'!M547,'（新設）照明器具'!$B$5:$C$1990,2,FALSE),IF('部屋別効果（直）'!L1682="撤去",VLOOKUP('施設リストA-1（直営）'!M547,'（既設）調査結果'!$B$5:$C$1998,2,FALSE),0))</f>
        <v>0</v>
      </c>
      <c r="N1682" s="29">
        <f>'施設リストA-1（直営）'!O547</f>
        <v>0</v>
      </c>
      <c r="O1682" s="29">
        <f>'施設リストA-1（直営）'!P547</f>
        <v>0</v>
      </c>
      <c r="P1682" s="30">
        <f>IF(O1682="新設",VLOOKUP('施設リストA-1（直営）'!Q547,'（新設）照明器具'!$B$5:$C$1990,2,FALSE),IF('部屋別効果（直）'!O1682="撤去",VLOOKUP('施設リストA-1（直営）'!Q547,'（既設）調査結果'!$B$5:$C$1998,2,FALSE),0))</f>
        <v>0</v>
      </c>
      <c r="Q1682" s="29">
        <f>'施設リストA-1（直営）'!S547</f>
        <v>0</v>
      </c>
      <c r="R1682" s="29">
        <f>'施設リストA-1（直営）'!T547</f>
        <v>0</v>
      </c>
      <c r="S1682" s="30">
        <f>IF(R1682="新設",VLOOKUP('施設リストA-1（直営）'!U547,'（新設）照明器具'!$B$5:$C$1990,2,FALSE),IF('部屋別効果（直）'!R1682="撤去",VLOOKUP('施設リストA-1（直営）'!U547,'（既設）調査結果'!$B$5:$C$1998,2,FALSE),0))</f>
        <v>0</v>
      </c>
      <c r="T1682" s="29">
        <f>'施設リストA-1（直営）'!W547</f>
        <v>0</v>
      </c>
      <c r="U1682" s="29">
        <f>'施設リストA-1（直営）'!X547</f>
        <v>0</v>
      </c>
      <c r="V1682" s="30">
        <f>IF(U1682="新設",VLOOKUP('施設リストA-1（直営）'!Y547,'（新設）照明器具'!$B$5:$C$1990,2,FALSE),IF('部屋別効果（直）'!U1682="撤去",VLOOKUP('施設リストA-1（直営）'!Y547,'（既設）調査結果'!$B$5:$C$1998,2,FALSE),0))</f>
        <v>0</v>
      </c>
      <c r="W1682" s="29">
        <f>'施設リストA-1（直営）'!AA547</f>
        <v>0</v>
      </c>
      <c r="X1682" s="29">
        <f>'施設リストA-1（直営）'!AB547</f>
        <v>0</v>
      </c>
      <c r="Y1682" s="30">
        <f>IF(X1682="新設",VLOOKUP('施設リストA-1（直営）'!AC547,'（新設）照明器具'!$B$5:$C$1990,2,FALSE),IF('部屋別効果（直）'!X1682="撤去",VLOOKUP('施設リストA-1（直営）'!AC547,'（既設）調査結果'!$B$5:$C$1998,2,FALSE),0))</f>
        <v>0</v>
      </c>
      <c r="Z1682" s="29">
        <f>'施設リストA-1（直営）'!AE547</f>
        <v>0</v>
      </c>
      <c r="AA1682" s="29">
        <f>'施設リストA-1（直営）'!AF547</f>
        <v>0</v>
      </c>
      <c r="AB1682" s="30">
        <f>IF(AA1682="新設",VLOOKUP('施設リストA-1（直営）'!AG547,'（新設）照明器具'!$B$5:$C$1990,2,FALSE),IF('部屋別効果（直）'!AA1682="撤去",VLOOKUP('施設リストA-1（直営）'!AG547,'（既設）調査結果'!$B$5:$C$1998,2,FALSE),0))</f>
        <v>0</v>
      </c>
      <c r="AC1682" s="29">
        <f>'施設リストA-1（直営）'!AI547</f>
        <v>0</v>
      </c>
      <c r="AD1682" s="29">
        <f>'施設リストA-1（直営）'!AJ547</f>
        <v>0</v>
      </c>
      <c r="AE1682" s="30">
        <f>IF(AD1682="新設",VLOOKUP('施設リストA-1（直営）'!AK547,'（新設）照明器具'!$B$5:$C$1990,2,FALSE),IF('部屋別効果（直）'!AD1682="撤去",VLOOKUP('施設リストA-1（直営）'!AK547,'（既設）調査結果'!$B$5:$C$1998,2,FALSE),0))</f>
        <v>0</v>
      </c>
      <c r="AF1682" s="29">
        <f>'施設リストA-1（直営）'!AM547</f>
        <v>0</v>
      </c>
      <c r="AG1682" s="29">
        <f>'施設リストA-1（直営）'!AN547</f>
        <v>0</v>
      </c>
      <c r="AH1682" s="30">
        <f>IF(AG1682="新設",VLOOKUP('施設リストA-1（直営）'!AO547,'（新設）照明器具'!$B$5:$C$1990,2,FALSE),IF('部屋別効果（直）'!AG1682="撤去",VLOOKUP('施設リストA-1（直営）'!AO547,'（既設）調査結果'!$B$5:$C$1998,2,FALSE),0))</f>
        <v>0</v>
      </c>
      <c r="AI1682" s="29">
        <f>'施設リストA-1（直営）'!AQ547</f>
        <v>0</v>
      </c>
      <c r="AJ1682" s="29">
        <f>'施設リストA-1（直営）'!AR547</f>
        <v>0</v>
      </c>
      <c r="AK1682" s="30">
        <f>IF(AJ1682="新設",VLOOKUP('施設リストA-1（直営）'!AS547,'（新設）照明器具'!$B$5:$C$1990,2,FALSE),IF('部屋別効果（直）'!AJ1682="撤去",VLOOKUP('施設リストA-1（直営）'!AS547,'（既設）調査結果'!$B$5:$C$1998,2,FALSE),0))</f>
        <v>0</v>
      </c>
      <c r="AL1682" s="29">
        <f>'施設リストA-1（直営）'!AU547</f>
        <v>0</v>
      </c>
    </row>
    <row r="1683" spans="1:38" customFormat="1">
      <c r="A1683" s="94"/>
      <c r="B1683" s="16" t="str">
        <f>'施設リストA-1（直営）'!B548</f>
        <v>錦林小</v>
      </c>
      <c r="C1683" s="14">
        <f>'施設リストA-1（直営）'!C548</f>
        <v>3</v>
      </c>
      <c r="D1683" s="94" t="str">
        <f>'施設リストA-1（直営）'!D548</f>
        <v>教室（4-1.4-2,4-3）</v>
      </c>
      <c r="E1683" s="20">
        <f>'施設リストA-1（直営）'!E548</f>
        <v>210</v>
      </c>
      <c r="F1683" s="20">
        <f>'施設リストA-1（直営）'!F548</f>
        <v>8</v>
      </c>
      <c r="G1683" s="13">
        <f>'施設リストA-1（直営）'!G548</f>
        <v>1680</v>
      </c>
      <c r="H1683" s="28" t="e">
        <f t="shared" si="26"/>
        <v>#N/A</v>
      </c>
      <c r="I1683" s="29" t="str">
        <f>'施設リストA-1（直営）'!H548</f>
        <v>新設</v>
      </c>
      <c r="J1683" s="30" t="e">
        <f>IF(I1683="新設",VLOOKUP('施設リストA-1（直営）'!I548,'（新設）照明器具'!$B$5:$C$1990,2,FALSE),IF('部屋別効果（直）'!I1683="撤去",VLOOKUP('施設リストA-1（直営）'!I548,'（既設）調査結果'!$B$5:$C$1998,2,FALSE),0))</f>
        <v>#N/A</v>
      </c>
      <c r="K1683" s="29">
        <f>'施設リストA-1（直営）'!K548</f>
        <v>24</v>
      </c>
      <c r="L1683" s="29" t="str">
        <f>'施設リストA-1（直営）'!L548</f>
        <v>撤去</v>
      </c>
      <c r="M1683" s="30">
        <f>IF(L1683="新設",VLOOKUP('施設リストA-1（直営）'!M548,'（新設）照明器具'!$B$5:$C$1990,2,FALSE),IF('部屋別効果（直）'!L1683="撤去",VLOOKUP('施設リストA-1（直営）'!M548,'（既設）調査結果'!$B$5:$C$1998,2,FALSE),0))</f>
        <v>86</v>
      </c>
      <c r="N1683" s="29">
        <f>'施設リストA-1（直営）'!O548</f>
        <v>24</v>
      </c>
      <c r="O1683" s="29">
        <f>'施設リストA-1（直営）'!P548</f>
        <v>0</v>
      </c>
      <c r="P1683" s="30">
        <f>IF(O1683="新設",VLOOKUP('施設リストA-1（直営）'!Q548,'（新設）照明器具'!$B$5:$C$1990,2,FALSE),IF('部屋別効果（直）'!O1683="撤去",VLOOKUP('施設リストA-1（直営）'!Q548,'（既設）調査結果'!$B$5:$C$1998,2,FALSE),0))</f>
        <v>0</v>
      </c>
      <c r="Q1683" s="29">
        <f>'施設リストA-1（直営）'!S548</f>
        <v>0</v>
      </c>
      <c r="R1683" s="29">
        <f>'施設リストA-1（直営）'!T548</f>
        <v>0</v>
      </c>
      <c r="S1683" s="30">
        <f>IF(R1683="新設",VLOOKUP('施設リストA-1（直営）'!U548,'（新設）照明器具'!$B$5:$C$1990,2,FALSE),IF('部屋別効果（直）'!R1683="撤去",VLOOKUP('施設リストA-1（直営）'!U548,'（既設）調査結果'!$B$5:$C$1998,2,FALSE),0))</f>
        <v>0</v>
      </c>
      <c r="T1683" s="29">
        <f>'施設リストA-1（直営）'!W548</f>
        <v>0</v>
      </c>
      <c r="U1683" s="29">
        <f>'施設リストA-1（直営）'!X548</f>
        <v>0</v>
      </c>
      <c r="V1683" s="30">
        <f>IF(U1683="新設",VLOOKUP('施設リストA-1（直営）'!Y548,'（新設）照明器具'!$B$5:$C$1990,2,FALSE),IF('部屋別効果（直）'!U1683="撤去",VLOOKUP('施設リストA-1（直営）'!Y548,'（既設）調査結果'!$B$5:$C$1998,2,FALSE),0))</f>
        <v>0</v>
      </c>
      <c r="W1683" s="29">
        <f>'施設リストA-1（直営）'!AA548</f>
        <v>0</v>
      </c>
      <c r="X1683" s="29">
        <f>'施設リストA-1（直営）'!AB548</f>
        <v>0</v>
      </c>
      <c r="Y1683" s="30">
        <f>IF(X1683="新設",VLOOKUP('施設リストA-1（直営）'!AC548,'（新設）照明器具'!$B$5:$C$1990,2,FALSE),IF('部屋別効果（直）'!X1683="撤去",VLOOKUP('施設リストA-1（直営）'!AC548,'（既設）調査結果'!$B$5:$C$1998,2,FALSE),0))</f>
        <v>0</v>
      </c>
      <c r="Z1683" s="29">
        <f>'施設リストA-1（直営）'!AE548</f>
        <v>0</v>
      </c>
      <c r="AA1683" s="29">
        <f>'施設リストA-1（直営）'!AF548</f>
        <v>0</v>
      </c>
      <c r="AB1683" s="30">
        <f>IF(AA1683="新設",VLOOKUP('施設リストA-1（直営）'!AG548,'（新設）照明器具'!$B$5:$C$1990,2,FALSE),IF('部屋別効果（直）'!AA1683="撤去",VLOOKUP('施設リストA-1（直営）'!AG548,'（既設）調査結果'!$B$5:$C$1998,2,FALSE),0))</f>
        <v>0</v>
      </c>
      <c r="AC1683" s="29">
        <f>'施設リストA-1（直営）'!AI548</f>
        <v>0</v>
      </c>
      <c r="AD1683" s="29">
        <f>'施設リストA-1（直営）'!AJ548</f>
        <v>0</v>
      </c>
      <c r="AE1683" s="30">
        <f>IF(AD1683="新設",VLOOKUP('施設リストA-1（直営）'!AK548,'（新設）照明器具'!$B$5:$C$1990,2,FALSE),IF('部屋別効果（直）'!AD1683="撤去",VLOOKUP('施設リストA-1（直営）'!AK548,'（既設）調査結果'!$B$5:$C$1998,2,FALSE),0))</f>
        <v>0</v>
      </c>
      <c r="AF1683" s="29">
        <f>'施設リストA-1（直営）'!AM548</f>
        <v>0</v>
      </c>
      <c r="AG1683" s="29">
        <f>'施設リストA-1（直営）'!AN548</f>
        <v>0</v>
      </c>
      <c r="AH1683" s="30">
        <f>IF(AG1683="新設",VLOOKUP('施設リストA-1（直営）'!AO548,'（新設）照明器具'!$B$5:$C$1990,2,FALSE),IF('部屋別効果（直）'!AG1683="撤去",VLOOKUP('施設リストA-1（直営）'!AO548,'（既設）調査結果'!$B$5:$C$1998,2,FALSE),0))</f>
        <v>0</v>
      </c>
      <c r="AI1683" s="29">
        <f>'施設リストA-1（直営）'!AQ548</f>
        <v>0</v>
      </c>
      <c r="AJ1683" s="29">
        <f>'施設リストA-1（直営）'!AR548</f>
        <v>0</v>
      </c>
      <c r="AK1683" s="30">
        <f>IF(AJ1683="新設",VLOOKUP('施設リストA-1（直営）'!AS548,'（新設）照明器具'!$B$5:$C$1990,2,FALSE),IF('部屋別効果（直）'!AJ1683="撤去",VLOOKUP('施設リストA-1（直営）'!AS548,'（既設）調査結果'!$B$5:$C$1998,2,FALSE),0))</f>
        <v>0</v>
      </c>
      <c r="AL1683" s="29">
        <f>'施設リストA-1（直営）'!AU548</f>
        <v>0</v>
      </c>
    </row>
    <row r="1684" spans="1:38" customFormat="1">
      <c r="A1684" s="94"/>
      <c r="B1684" s="16" t="str">
        <f>'施設リストA-1（直営）'!B549</f>
        <v>錦林小</v>
      </c>
      <c r="C1684" s="14">
        <f>'施設リストA-1（直営）'!C549</f>
        <v>3</v>
      </c>
      <c r="D1684" s="94" t="str">
        <f>'施設リストA-1（直営）'!D549</f>
        <v>廊下</v>
      </c>
      <c r="E1684" s="20">
        <f>'施設リストA-1（直営）'!E549</f>
        <v>210</v>
      </c>
      <c r="F1684" s="20">
        <f>'施設リストA-1（直営）'!F549</f>
        <v>10</v>
      </c>
      <c r="G1684" s="13">
        <f>'施設リストA-1（直営）'!G549</f>
        <v>2100</v>
      </c>
      <c r="H1684" s="28">
        <f t="shared" si="26"/>
        <v>0</v>
      </c>
      <c r="I1684" s="29">
        <f>'施設リストA-1（直営）'!H549</f>
        <v>0</v>
      </c>
      <c r="J1684" s="30">
        <f>IF(I1684="新設",VLOOKUP('施設リストA-1（直営）'!I549,'（新設）照明器具'!$B$5:$C$1990,2,FALSE),IF('部屋別効果（直）'!I1684="撤去",VLOOKUP('施設リストA-1（直営）'!I549,'（既設）調査結果'!$B$5:$C$1998,2,FALSE),0))</f>
        <v>0</v>
      </c>
      <c r="K1684" s="29">
        <f>'施設リストA-1（直営）'!K549</f>
        <v>0</v>
      </c>
      <c r="L1684" s="29">
        <f>'施設リストA-1（直営）'!L549</f>
        <v>0</v>
      </c>
      <c r="M1684" s="30">
        <f>IF(L1684="新設",VLOOKUP('施設リストA-1（直営）'!M549,'（新設）照明器具'!$B$5:$C$1990,2,FALSE),IF('部屋別効果（直）'!L1684="撤去",VLOOKUP('施設リストA-1（直営）'!M549,'（既設）調査結果'!$B$5:$C$1998,2,FALSE),0))</f>
        <v>0</v>
      </c>
      <c r="N1684" s="29">
        <f>'施設リストA-1（直営）'!O549</f>
        <v>0</v>
      </c>
      <c r="O1684" s="29">
        <f>'施設リストA-1（直営）'!P549</f>
        <v>0</v>
      </c>
      <c r="P1684" s="30">
        <f>IF(O1684="新設",VLOOKUP('施設リストA-1（直営）'!Q549,'（新設）照明器具'!$B$5:$C$1990,2,FALSE),IF('部屋別効果（直）'!O1684="撤去",VLOOKUP('施設リストA-1（直営）'!Q549,'（既設）調査結果'!$B$5:$C$1998,2,FALSE),0))</f>
        <v>0</v>
      </c>
      <c r="Q1684" s="29">
        <f>'施設リストA-1（直営）'!S549</f>
        <v>0</v>
      </c>
      <c r="R1684" s="29">
        <f>'施設リストA-1（直営）'!T549</f>
        <v>0</v>
      </c>
      <c r="S1684" s="30">
        <f>IF(R1684="新設",VLOOKUP('施設リストA-1（直営）'!U549,'（新設）照明器具'!$B$5:$C$1990,2,FALSE),IF('部屋別効果（直）'!R1684="撤去",VLOOKUP('施設リストA-1（直営）'!U549,'（既設）調査結果'!$B$5:$C$1998,2,FALSE),0))</f>
        <v>0</v>
      </c>
      <c r="T1684" s="29">
        <f>'施設リストA-1（直営）'!W549</f>
        <v>0</v>
      </c>
      <c r="U1684" s="29">
        <f>'施設リストA-1（直営）'!X549</f>
        <v>0</v>
      </c>
      <c r="V1684" s="30">
        <f>IF(U1684="新設",VLOOKUP('施設リストA-1（直営）'!Y549,'（新設）照明器具'!$B$5:$C$1990,2,FALSE),IF('部屋別効果（直）'!U1684="撤去",VLOOKUP('施設リストA-1（直営）'!Y549,'（既設）調査結果'!$B$5:$C$1998,2,FALSE),0))</f>
        <v>0</v>
      </c>
      <c r="W1684" s="29">
        <f>'施設リストA-1（直営）'!AA549</f>
        <v>0</v>
      </c>
      <c r="X1684" s="29">
        <f>'施設リストA-1（直営）'!AB549</f>
        <v>0</v>
      </c>
      <c r="Y1684" s="30">
        <f>IF(X1684="新設",VLOOKUP('施設リストA-1（直営）'!AC549,'（新設）照明器具'!$B$5:$C$1990,2,FALSE),IF('部屋別効果（直）'!X1684="撤去",VLOOKUP('施設リストA-1（直営）'!AC549,'（既設）調査結果'!$B$5:$C$1998,2,FALSE),0))</f>
        <v>0</v>
      </c>
      <c r="Z1684" s="29">
        <f>'施設リストA-1（直営）'!AE549</f>
        <v>0</v>
      </c>
      <c r="AA1684" s="29">
        <f>'施設リストA-1（直営）'!AF549</f>
        <v>0</v>
      </c>
      <c r="AB1684" s="30">
        <f>IF(AA1684="新設",VLOOKUP('施設リストA-1（直営）'!AG549,'（新設）照明器具'!$B$5:$C$1990,2,FALSE),IF('部屋別効果（直）'!AA1684="撤去",VLOOKUP('施設リストA-1（直営）'!AG549,'（既設）調査結果'!$B$5:$C$1998,2,FALSE),0))</f>
        <v>0</v>
      </c>
      <c r="AC1684" s="29">
        <f>'施設リストA-1（直営）'!AI549</f>
        <v>0</v>
      </c>
      <c r="AD1684" s="29">
        <f>'施設リストA-1（直営）'!AJ549</f>
        <v>0</v>
      </c>
      <c r="AE1684" s="30">
        <f>IF(AD1684="新設",VLOOKUP('施設リストA-1（直営）'!AK549,'（新設）照明器具'!$B$5:$C$1990,2,FALSE),IF('部屋別効果（直）'!AD1684="撤去",VLOOKUP('施設リストA-1（直営）'!AK549,'（既設）調査結果'!$B$5:$C$1998,2,FALSE),0))</f>
        <v>0</v>
      </c>
      <c r="AF1684" s="29">
        <f>'施設リストA-1（直営）'!AM549</f>
        <v>0</v>
      </c>
      <c r="AG1684" s="29">
        <f>'施設リストA-1（直営）'!AN549</f>
        <v>0</v>
      </c>
      <c r="AH1684" s="30">
        <f>IF(AG1684="新設",VLOOKUP('施設リストA-1（直営）'!AO549,'（新設）照明器具'!$B$5:$C$1990,2,FALSE),IF('部屋別効果（直）'!AG1684="撤去",VLOOKUP('施設リストA-1（直営）'!AO549,'（既設）調査結果'!$B$5:$C$1998,2,FALSE),0))</f>
        <v>0</v>
      </c>
      <c r="AI1684" s="29">
        <f>'施設リストA-1（直営）'!AQ549</f>
        <v>0</v>
      </c>
      <c r="AJ1684" s="29">
        <f>'施設リストA-1（直営）'!AR549</f>
        <v>0</v>
      </c>
      <c r="AK1684" s="30">
        <f>IF(AJ1684="新設",VLOOKUP('施設リストA-1（直営）'!AS549,'（新設）照明器具'!$B$5:$C$1990,2,FALSE),IF('部屋別効果（直）'!AJ1684="撤去",VLOOKUP('施設リストA-1（直営）'!AS549,'（既設）調査結果'!$B$5:$C$1998,2,FALSE),0))</f>
        <v>0</v>
      </c>
      <c r="AL1684" s="29">
        <f>'施設リストA-1（直営）'!AU549</f>
        <v>0</v>
      </c>
    </row>
    <row r="1685" spans="1:38" customFormat="1">
      <c r="A1685" s="94"/>
      <c r="B1685" s="16" t="str">
        <f>'施設リストA-1（直営）'!B550</f>
        <v>錦林小</v>
      </c>
      <c r="C1685" s="14">
        <f>'施設リストA-1（直営）'!C550</f>
        <v>0</v>
      </c>
      <c r="D1685" s="94" t="str">
        <f>'施設リストA-1（直営）'!D550</f>
        <v>非常用照明</v>
      </c>
      <c r="E1685" s="20">
        <f>'施設リストA-1（直営）'!E550</f>
        <v>365</v>
      </c>
      <c r="F1685" s="20">
        <f>'施設リストA-1（直営）'!F550</f>
        <v>12</v>
      </c>
      <c r="G1685" s="13">
        <f>'施設リストA-1（直営）'!G550</f>
        <v>4380</v>
      </c>
      <c r="H1685" s="28" t="e">
        <f t="shared" si="26"/>
        <v>#N/A</v>
      </c>
      <c r="I1685" s="29" t="str">
        <f>'施設リストA-1（直営）'!H550</f>
        <v>新設</v>
      </c>
      <c r="J1685" s="30" t="e">
        <f>IF(I1685="新設",VLOOKUP('施設リストA-1（直営）'!I550,'（新設）照明器具'!$B$5:$C$1990,2,FALSE),IF('部屋別効果（直）'!I1685="撤去",VLOOKUP('施設リストA-1（直営）'!I550,'（既設）調査結果'!$B$5:$C$1998,2,FALSE),0))</f>
        <v>#N/A</v>
      </c>
      <c r="K1685" s="29">
        <f>'施設リストA-1（直営）'!K550</f>
        <v>2</v>
      </c>
      <c r="L1685" s="29" t="str">
        <f>'施設リストA-1（直営）'!L550</f>
        <v>撤去</v>
      </c>
      <c r="M1685" s="30">
        <f>IF(L1685="新設",VLOOKUP('施設リストA-1（直営）'!M550,'（新設）照明器具'!$B$5:$C$1990,2,FALSE),IF('部屋別効果（直）'!L1685="撤去",VLOOKUP('施設リストA-1（直営）'!M550,'（既設）調査結果'!$B$5:$C$1998,2,FALSE),0))</f>
        <v>86</v>
      </c>
      <c r="N1685" s="29">
        <f>'施設リストA-1（直営）'!O550</f>
        <v>2</v>
      </c>
      <c r="O1685" s="29">
        <f>'施設リストA-1（直営）'!P550</f>
        <v>0</v>
      </c>
      <c r="P1685" s="30">
        <f>IF(O1685="新設",VLOOKUP('施設リストA-1（直営）'!Q550,'（新設）照明器具'!$B$5:$C$1990,2,FALSE),IF('部屋別効果（直）'!O1685="撤去",VLOOKUP('施設リストA-1（直営）'!Q550,'（既設）調査結果'!$B$5:$C$1998,2,FALSE),0))</f>
        <v>0</v>
      </c>
      <c r="Q1685" s="29">
        <f>'施設リストA-1（直営）'!S550</f>
        <v>0</v>
      </c>
      <c r="R1685" s="29">
        <f>'施設リストA-1（直営）'!T550</f>
        <v>0</v>
      </c>
      <c r="S1685" s="30">
        <f>IF(R1685="新設",VLOOKUP('施設リストA-1（直営）'!U550,'（新設）照明器具'!$B$5:$C$1990,2,FALSE),IF('部屋別効果（直）'!R1685="撤去",VLOOKUP('施設リストA-1（直営）'!U550,'（既設）調査結果'!$B$5:$C$1998,2,FALSE),0))</f>
        <v>0</v>
      </c>
      <c r="T1685" s="29">
        <f>'施設リストA-1（直営）'!W550</f>
        <v>0</v>
      </c>
      <c r="U1685" s="29">
        <f>'施設リストA-1（直営）'!X550</f>
        <v>0</v>
      </c>
      <c r="V1685" s="30">
        <f>IF(U1685="新設",VLOOKUP('施設リストA-1（直営）'!Y550,'（新設）照明器具'!$B$5:$C$1990,2,FALSE),IF('部屋別効果（直）'!U1685="撤去",VLOOKUP('施設リストA-1（直営）'!Y550,'（既設）調査結果'!$B$5:$C$1998,2,FALSE),0))</f>
        <v>0</v>
      </c>
      <c r="W1685" s="29">
        <f>'施設リストA-1（直営）'!AA550</f>
        <v>0</v>
      </c>
      <c r="X1685" s="29">
        <f>'施設リストA-1（直営）'!AB550</f>
        <v>0</v>
      </c>
      <c r="Y1685" s="30">
        <f>IF(X1685="新設",VLOOKUP('施設リストA-1（直営）'!AC550,'（新設）照明器具'!$B$5:$C$1990,2,FALSE),IF('部屋別効果（直）'!X1685="撤去",VLOOKUP('施設リストA-1（直営）'!AC550,'（既設）調査結果'!$B$5:$C$1998,2,FALSE),0))</f>
        <v>0</v>
      </c>
      <c r="Z1685" s="29">
        <f>'施設リストA-1（直営）'!AE550</f>
        <v>0</v>
      </c>
      <c r="AA1685" s="29">
        <f>'施設リストA-1（直営）'!AF550</f>
        <v>0</v>
      </c>
      <c r="AB1685" s="30">
        <f>IF(AA1685="新設",VLOOKUP('施設リストA-1（直営）'!AG550,'（新設）照明器具'!$B$5:$C$1990,2,FALSE),IF('部屋別効果（直）'!AA1685="撤去",VLOOKUP('施設リストA-1（直営）'!AG550,'（既設）調査結果'!$B$5:$C$1998,2,FALSE),0))</f>
        <v>0</v>
      </c>
      <c r="AC1685" s="29">
        <f>'施設リストA-1（直営）'!AI550</f>
        <v>0</v>
      </c>
      <c r="AD1685" s="29">
        <f>'施設リストA-1（直営）'!AJ550</f>
        <v>0</v>
      </c>
      <c r="AE1685" s="30">
        <f>IF(AD1685="新設",VLOOKUP('施設リストA-1（直営）'!AK550,'（新設）照明器具'!$B$5:$C$1990,2,FALSE),IF('部屋別効果（直）'!AD1685="撤去",VLOOKUP('施設リストA-1（直営）'!AK550,'（既設）調査結果'!$B$5:$C$1998,2,FALSE),0))</f>
        <v>0</v>
      </c>
      <c r="AF1685" s="29">
        <f>'施設リストA-1（直営）'!AM550</f>
        <v>0</v>
      </c>
      <c r="AG1685" s="29">
        <f>'施設リストA-1（直営）'!AN550</f>
        <v>0</v>
      </c>
      <c r="AH1685" s="30">
        <f>IF(AG1685="新設",VLOOKUP('施設リストA-1（直営）'!AO550,'（新設）照明器具'!$B$5:$C$1990,2,FALSE),IF('部屋別効果（直）'!AG1685="撤去",VLOOKUP('施設リストA-1（直営）'!AO550,'（既設）調査結果'!$B$5:$C$1998,2,FALSE),0))</f>
        <v>0</v>
      </c>
      <c r="AI1685" s="29">
        <f>'施設リストA-1（直営）'!AQ550</f>
        <v>0</v>
      </c>
      <c r="AJ1685" s="29">
        <f>'施設リストA-1（直営）'!AR550</f>
        <v>0</v>
      </c>
      <c r="AK1685" s="30">
        <f>IF(AJ1685="新設",VLOOKUP('施設リストA-1（直営）'!AS550,'（新設）照明器具'!$B$5:$C$1990,2,FALSE),IF('部屋別効果（直）'!AJ1685="撤去",VLOOKUP('施設リストA-1（直営）'!AS550,'（既設）調査結果'!$B$5:$C$1998,2,FALSE),0))</f>
        <v>0</v>
      </c>
      <c r="AL1685" s="29">
        <f>'施設リストA-1（直営）'!AU550</f>
        <v>0</v>
      </c>
    </row>
    <row r="1686" spans="1:38" customFormat="1">
      <c r="A1686" s="94"/>
      <c r="B1686" s="16" t="str">
        <f>'施設リストA-1（直営）'!B551</f>
        <v>大塚小</v>
      </c>
      <c r="C1686" s="14">
        <f>'施設リストA-1（直営）'!C551</f>
        <v>1</v>
      </c>
      <c r="D1686" s="94" t="str">
        <f>'施設リストA-1（直営）'!D551</f>
        <v>職員室</v>
      </c>
      <c r="E1686" s="20">
        <f>'施設リストA-1（直営）'!E551</f>
        <v>250</v>
      </c>
      <c r="F1686" s="20">
        <f>'施設リストA-1（直営）'!F551</f>
        <v>12</v>
      </c>
      <c r="G1686" s="13">
        <f>'施設リストA-1（直営）'!G551</f>
        <v>3000</v>
      </c>
      <c r="H1686" s="28" t="e">
        <f t="shared" si="26"/>
        <v>#N/A</v>
      </c>
      <c r="I1686" s="29" t="str">
        <f>'施設リストA-1（直営）'!H551</f>
        <v>新設</v>
      </c>
      <c r="J1686" s="30" t="e">
        <f>IF(I1686="新設",VLOOKUP('施設リストA-1（直営）'!I551,'（新設）照明器具'!$B$5:$C$1990,2,FALSE),IF('部屋別効果（直）'!I1686="撤去",VLOOKUP('施設リストA-1（直営）'!I551,'（既設）調査結果'!$B$5:$C$1998,2,FALSE),0))</f>
        <v>#N/A</v>
      </c>
      <c r="K1686" s="29">
        <f>'施設リストA-1（直営）'!K551</f>
        <v>24</v>
      </c>
      <c r="L1686" s="29" t="str">
        <f>'施設リストA-1（直営）'!L551</f>
        <v>撤去</v>
      </c>
      <c r="M1686" s="30">
        <f>IF(L1686="新設",VLOOKUP('施設リストA-1（直営）'!M551,'（新設）照明器具'!$B$5:$C$1990,2,FALSE),IF('部屋別効果（直）'!L1686="撤去",VLOOKUP('施設リストA-1（直営）'!M551,'（既設）調査結果'!$B$5:$C$1998,2,FALSE),0))</f>
        <v>86</v>
      </c>
      <c r="N1686" s="29">
        <f>'施設リストA-1（直営）'!O551</f>
        <v>24</v>
      </c>
      <c r="O1686" s="29">
        <f>'施設リストA-1（直営）'!P551</f>
        <v>0</v>
      </c>
      <c r="P1686" s="30">
        <f>IF(O1686="新設",VLOOKUP('施設リストA-1（直営）'!Q551,'（新設）照明器具'!$B$5:$C$1990,2,FALSE),IF('部屋別効果（直）'!O1686="撤去",VLOOKUP('施設リストA-1（直営）'!Q551,'（既設）調査結果'!$B$5:$C$1998,2,FALSE),0))</f>
        <v>0</v>
      </c>
      <c r="Q1686" s="29">
        <f>'施設リストA-1（直営）'!S551</f>
        <v>0</v>
      </c>
      <c r="R1686" s="29">
        <f>'施設リストA-1（直営）'!T551</f>
        <v>0</v>
      </c>
      <c r="S1686" s="30">
        <f>IF(R1686="新設",VLOOKUP('施設リストA-1（直営）'!U551,'（新設）照明器具'!$B$5:$C$1990,2,FALSE),IF('部屋別効果（直）'!R1686="撤去",VLOOKUP('施設リストA-1（直営）'!U551,'（既設）調査結果'!$B$5:$C$1998,2,FALSE),0))</f>
        <v>0</v>
      </c>
      <c r="T1686" s="29">
        <f>'施設リストA-1（直営）'!W551</f>
        <v>0</v>
      </c>
      <c r="U1686" s="29">
        <f>'施設リストA-1（直営）'!X551</f>
        <v>0</v>
      </c>
      <c r="V1686" s="30">
        <f>IF(U1686="新設",VLOOKUP('施設リストA-1（直営）'!Y551,'（新設）照明器具'!$B$5:$C$1990,2,FALSE),IF('部屋別効果（直）'!U1686="撤去",VLOOKUP('施設リストA-1（直営）'!Y551,'（既設）調査結果'!$B$5:$C$1998,2,FALSE),0))</f>
        <v>0</v>
      </c>
      <c r="W1686" s="29">
        <f>'施設リストA-1（直営）'!AA551</f>
        <v>0</v>
      </c>
      <c r="X1686" s="29">
        <f>'施設リストA-1（直営）'!AB551</f>
        <v>0</v>
      </c>
      <c r="Y1686" s="30">
        <f>IF(X1686="新設",VLOOKUP('施設リストA-1（直営）'!AC551,'（新設）照明器具'!$B$5:$C$1990,2,FALSE),IF('部屋別効果（直）'!X1686="撤去",VLOOKUP('施設リストA-1（直営）'!AC551,'（既設）調査結果'!$B$5:$C$1998,2,FALSE),0))</f>
        <v>0</v>
      </c>
      <c r="Z1686" s="29">
        <f>'施設リストA-1（直営）'!AE551</f>
        <v>0</v>
      </c>
      <c r="AA1686" s="29">
        <f>'施設リストA-1（直営）'!AF551</f>
        <v>0</v>
      </c>
      <c r="AB1686" s="30">
        <f>IF(AA1686="新設",VLOOKUP('施設リストA-1（直営）'!AG551,'（新設）照明器具'!$B$5:$C$1990,2,FALSE),IF('部屋別効果（直）'!AA1686="撤去",VLOOKUP('施設リストA-1（直営）'!AG551,'（既設）調査結果'!$B$5:$C$1998,2,FALSE),0))</f>
        <v>0</v>
      </c>
      <c r="AC1686" s="29">
        <f>'施設リストA-1（直営）'!AI551</f>
        <v>0</v>
      </c>
      <c r="AD1686" s="29">
        <f>'施設リストA-1（直営）'!AJ551</f>
        <v>0</v>
      </c>
      <c r="AE1686" s="30">
        <f>IF(AD1686="新設",VLOOKUP('施設リストA-1（直営）'!AK551,'（新設）照明器具'!$B$5:$C$1990,2,FALSE),IF('部屋別効果（直）'!AD1686="撤去",VLOOKUP('施設リストA-1（直営）'!AK551,'（既設）調査結果'!$B$5:$C$1998,2,FALSE),0))</f>
        <v>0</v>
      </c>
      <c r="AF1686" s="29">
        <f>'施設リストA-1（直営）'!AM551</f>
        <v>0</v>
      </c>
      <c r="AG1686" s="29">
        <f>'施設リストA-1（直営）'!AN551</f>
        <v>0</v>
      </c>
      <c r="AH1686" s="30">
        <f>IF(AG1686="新設",VLOOKUP('施設リストA-1（直営）'!AO551,'（新設）照明器具'!$B$5:$C$1990,2,FALSE),IF('部屋別効果（直）'!AG1686="撤去",VLOOKUP('施設リストA-1（直営）'!AO551,'（既設）調査結果'!$B$5:$C$1998,2,FALSE),0))</f>
        <v>0</v>
      </c>
      <c r="AI1686" s="29">
        <f>'施設リストA-1（直営）'!AQ551</f>
        <v>0</v>
      </c>
      <c r="AJ1686" s="29">
        <f>'施設リストA-1（直営）'!AR551</f>
        <v>0</v>
      </c>
      <c r="AK1686" s="30">
        <f>IF(AJ1686="新設",VLOOKUP('施設リストA-1（直営）'!AS551,'（新設）照明器具'!$B$5:$C$1990,2,FALSE),IF('部屋別効果（直）'!AJ1686="撤去",VLOOKUP('施設リストA-1（直営）'!AS551,'（既設）調査結果'!$B$5:$C$1998,2,FALSE),0))</f>
        <v>0</v>
      </c>
      <c r="AL1686" s="29">
        <f>'施設リストA-1（直営）'!AU551</f>
        <v>0</v>
      </c>
    </row>
    <row r="1687" spans="1:38" customFormat="1">
      <c r="A1687" s="94"/>
      <c r="B1687" s="16" t="str">
        <f>'施設リストA-1（直営）'!B552</f>
        <v>大塚小</v>
      </c>
      <c r="C1687" s="14">
        <f>'施設リストA-1（直営）'!C552</f>
        <v>1</v>
      </c>
      <c r="D1687" s="94" t="str">
        <f>'施設リストA-1（直営）'!D552</f>
        <v>管理用務員</v>
      </c>
      <c r="E1687" s="20">
        <f>'施設リストA-1（直営）'!E552</f>
        <v>250</v>
      </c>
      <c r="F1687" s="20">
        <f>'施設リストA-1（直営）'!F552</f>
        <v>12</v>
      </c>
      <c r="G1687" s="13">
        <f>'施設リストA-1（直営）'!G552</f>
        <v>3000</v>
      </c>
      <c r="H1687" s="28" t="e">
        <f t="shared" si="26"/>
        <v>#N/A</v>
      </c>
      <c r="I1687" s="29" t="str">
        <f>'施設リストA-1（直営）'!H552</f>
        <v>新設</v>
      </c>
      <c r="J1687" s="30" t="e">
        <f>IF(I1687="新設",VLOOKUP('施設リストA-1（直営）'!I552,'（新設）照明器具'!$B$5:$C$1990,2,FALSE),IF('部屋別効果（直）'!I1687="撤去",VLOOKUP('施設リストA-1（直営）'!I552,'（既設）調査結果'!$B$5:$C$1998,2,FALSE),0))</f>
        <v>#N/A</v>
      </c>
      <c r="K1687" s="29">
        <f>'施設リストA-1（直営）'!K552</f>
        <v>1</v>
      </c>
      <c r="L1687" s="29" t="str">
        <f>'施設リストA-1（直営）'!L552</f>
        <v>撤去</v>
      </c>
      <c r="M1687" s="30">
        <f>IF(L1687="新設",VLOOKUP('施設リストA-1（直営）'!M552,'（新設）照明器具'!$B$5:$C$1990,2,FALSE),IF('部屋別効果（直）'!L1687="撤去",VLOOKUP('施設リストA-1（直営）'!M552,'（既設）調査結果'!$B$5:$C$1998,2,FALSE),0))</f>
        <v>86</v>
      </c>
      <c r="N1687" s="29">
        <f>'施設リストA-1（直営）'!O552</f>
        <v>1</v>
      </c>
      <c r="O1687" s="29">
        <f>'施設リストA-1（直営）'!P552</f>
        <v>0</v>
      </c>
      <c r="P1687" s="30">
        <f>IF(O1687="新設",VLOOKUP('施設リストA-1（直営）'!Q552,'（新設）照明器具'!$B$5:$C$1990,2,FALSE),IF('部屋別効果（直）'!O1687="撤去",VLOOKUP('施設リストA-1（直営）'!Q552,'（既設）調査結果'!$B$5:$C$1998,2,FALSE),0))</f>
        <v>0</v>
      </c>
      <c r="Q1687" s="29">
        <f>'施設リストA-1（直営）'!S552</f>
        <v>0</v>
      </c>
      <c r="R1687" s="29">
        <f>'施設リストA-1（直営）'!T552</f>
        <v>0</v>
      </c>
      <c r="S1687" s="30">
        <f>IF(R1687="新設",VLOOKUP('施設リストA-1（直営）'!U552,'（新設）照明器具'!$B$5:$C$1990,2,FALSE),IF('部屋別効果（直）'!R1687="撤去",VLOOKUP('施設リストA-1（直営）'!U552,'（既設）調査結果'!$B$5:$C$1998,2,FALSE),0))</f>
        <v>0</v>
      </c>
      <c r="T1687" s="29">
        <f>'施設リストA-1（直営）'!W552</f>
        <v>0</v>
      </c>
      <c r="U1687" s="29">
        <f>'施設リストA-1（直営）'!X552</f>
        <v>0</v>
      </c>
      <c r="V1687" s="30">
        <f>IF(U1687="新設",VLOOKUP('施設リストA-1（直営）'!Y552,'（新設）照明器具'!$B$5:$C$1990,2,FALSE),IF('部屋別効果（直）'!U1687="撤去",VLOOKUP('施設リストA-1（直営）'!Y552,'（既設）調査結果'!$B$5:$C$1998,2,FALSE),0))</f>
        <v>0</v>
      </c>
      <c r="W1687" s="29">
        <f>'施設リストA-1（直営）'!AA552</f>
        <v>0</v>
      </c>
      <c r="X1687" s="29">
        <f>'施設リストA-1（直営）'!AB552</f>
        <v>0</v>
      </c>
      <c r="Y1687" s="30">
        <f>IF(X1687="新設",VLOOKUP('施設リストA-1（直営）'!AC552,'（新設）照明器具'!$B$5:$C$1990,2,FALSE),IF('部屋別効果（直）'!X1687="撤去",VLOOKUP('施設リストA-1（直営）'!AC552,'（既設）調査結果'!$B$5:$C$1998,2,FALSE),0))</f>
        <v>0</v>
      </c>
      <c r="Z1687" s="29">
        <f>'施設リストA-1（直営）'!AE552</f>
        <v>0</v>
      </c>
      <c r="AA1687" s="29">
        <f>'施設リストA-1（直営）'!AF552</f>
        <v>0</v>
      </c>
      <c r="AB1687" s="30">
        <f>IF(AA1687="新設",VLOOKUP('施設リストA-1（直営）'!AG552,'（新設）照明器具'!$B$5:$C$1990,2,FALSE),IF('部屋別効果（直）'!AA1687="撤去",VLOOKUP('施設リストA-1（直営）'!AG552,'（既設）調査結果'!$B$5:$C$1998,2,FALSE),0))</f>
        <v>0</v>
      </c>
      <c r="AC1687" s="29">
        <f>'施設リストA-1（直営）'!AI552</f>
        <v>0</v>
      </c>
      <c r="AD1687" s="29">
        <f>'施設リストA-1（直営）'!AJ552</f>
        <v>0</v>
      </c>
      <c r="AE1687" s="30">
        <f>IF(AD1687="新設",VLOOKUP('施設リストA-1（直営）'!AK552,'（新設）照明器具'!$B$5:$C$1990,2,FALSE),IF('部屋別効果（直）'!AD1687="撤去",VLOOKUP('施設リストA-1（直営）'!AK552,'（既設）調査結果'!$B$5:$C$1998,2,FALSE),0))</f>
        <v>0</v>
      </c>
      <c r="AF1687" s="29">
        <f>'施設リストA-1（直営）'!AM552</f>
        <v>0</v>
      </c>
      <c r="AG1687" s="29">
        <f>'施設リストA-1（直営）'!AN552</f>
        <v>0</v>
      </c>
      <c r="AH1687" s="30">
        <f>IF(AG1687="新設",VLOOKUP('施設リストA-1（直営）'!AO552,'（新設）照明器具'!$B$5:$C$1990,2,FALSE),IF('部屋別効果（直）'!AG1687="撤去",VLOOKUP('施設リストA-1（直営）'!AO552,'（既設）調査結果'!$B$5:$C$1998,2,FALSE),0))</f>
        <v>0</v>
      </c>
      <c r="AI1687" s="29">
        <f>'施設リストA-1（直営）'!AQ552</f>
        <v>0</v>
      </c>
      <c r="AJ1687" s="29">
        <f>'施設リストA-1（直営）'!AR552</f>
        <v>0</v>
      </c>
      <c r="AK1687" s="30">
        <f>IF(AJ1687="新設",VLOOKUP('施設リストA-1（直営）'!AS552,'（新設）照明器具'!$B$5:$C$1990,2,FALSE),IF('部屋別効果（直）'!AJ1687="撤去",VLOOKUP('施設リストA-1（直営）'!AS552,'（既設）調査結果'!$B$5:$C$1998,2,FALSE),0))</f>
        <v>0</v>
      </c>
      <c r="AL1687" s="29">
        <f>'施設リストA-1（直営）'!AU552</f>
        <v>0</v>
      </c>
    </row>
    <row r="1688" spans="1:38" customFormat="1">
      <c r="A1688" s="94"/>
      <c r="B1688" s="16" t="str">
        <f>'施設リストA-1（直営）'!B553</f>
        <v>大塚小</v>
      </c>
      <c r="C1688" s="14">
        <f>'施設リストA-1（直営）'!C553</f>
        <v>1</v>
      </c>
      <c r="D1688" s="94" t="str">
        <f>'施設リストA-1（直営）'!D553</f>
        <v>廊下</v>
      </c>
      <c r="E1688" s="20">
        <f>'施設リストA-1（直営）'!E553</f>
        <v>210</v>
      </c>
      <c r="F1688" s="20">
        <f>'施設リストA-1（直営）'!F553</f>
        <v>10</v>
      </c>
      <c r="G1688" s="13">
        <f>'施設リストA-1（直営）'!G553</f>
        <v>2100</v>
      </c>
      <c r="H1688" s="28" t="e">
        <f t="shared" si="26"/>
        <v>#N/A</v>
      </c>
      <c r="I1688" s="29" t="str">
        <f>'施設リストA-1（直営）'!H553</f>
        <v>新設</v>
      </c>
      <c r="J1688" s="30" t="e">
        <f>IF(I1688="新設",VLOOKUP('施設リストA-1（直営）'!I553,'（新設）照明器具'!$B$5:$C$1990,2,FALSE),IF('部屋別効果（直）'!I1688="撤去",VLOOKUP('施設リストA-1（直営）'!I553,'（既設）調査結果'!$B$5:$C$1998,2,FALSE),0))</f>
        <v>#N/A</v>
      </c>
      <c r="K1688" s="29">
        <f>'施設リストA-1（直営）'!K553</f>
        <v>1</v>
      </c>
      <c r="L1688" s="29" t="str">
        <f>'施設リストA-1（直営）'!L553</f>
        <v>撤去</v>
      </c>
      <c r="M1688" s="30">
        <f>IF(L1688="新設",VLOOKUP('施設リストA-1（直営）'!M553,'（新設）照明器具'!$B$5:$C$1990,2,FALSE),IF('部屋別効果（直）'!L1688="撤去",VLOOKUP('施設リストA-1（直営）'!M553,'（既設）調査結果'!$B$5:$C$1998,2,FALSE),0))</f>
        <v>86</v>
      </c>
      <c r="N1688" s="29">
        <f>'施設リストA-1（直営）'!O553</f>
        <v>1</v>
      </c>
      <c r="O1688" s="29" t="str">
        <f>'施設リストA-1（直営）'!P553</f>
        <v>新設</v>
      </c>
      <c r="P1688" s="30" t="e">
        <f>IF(O1688="新設",VLOOKUP('施設リストA-1（直営）'!Q553,'（新設）照明器具'!$B$5:$C$1990,2,FALSE),IF('部屋別効果（直）'!O1688="撤去",VLOOKUP('施設リストA-1（直営）'!Q553,'（既設）調査結果'!$B$5:$C$1998,2,FALSE),0))</f>
        <v>#N/A</v>
      </c>
      <c r="Q1688" s="29">
        <f>'施設リストA-1（直営）'!S553</f>
        <v>3</v>
      </c>
      <c r="R1688" s="29" t="str">
        <f>'施設リストA-1（直営）'!T553</f>
        <v>撤去</v>
      </c>
      <c r="S1688" s="30">
        <f>IF(R1688="新設",VLOOKUP('施設リストA-1（直営）'!U553,'（新設）照明器具'!$B$5:$C$1990,2,FALSE),IF('部屋別効果（直）'!R1688="撤去",VLOOKUP('施設リストA-1（直営）'!U553,'（既設）調査結果'!$B$5:$C$1998,2,FALSE),0))</f>
        <v>23</v>
      </c>
      <c r="T1688" s="29">
        <f>'施設リストA-1（直営）'!W553</f>
        <v>3</v>
      </c>
      <c r="U1688" s="29">
        <f>'施設リストA-1（直営）'!X553</f>
        <v>0</v>
      </c>
      <c r="V1688" s="30">
        <f>IF(U1688="新設",VLOOKUP('施設リストA-1（直営）'!Y553,'（新設）照明器具'!$B$5:$C$1990,2,FALSE),IF('部屋別効果（直）'!U1688="撤去",VLOOKUP('施設リストA-1（直営）'!Y553,'（既設）調査結果'!$B$5:$C$1998,2,FALSE),0))</f>
        <v>0</v>
      </c>
      <c r="W1688" s="29">
        <f>'施設リストA-1（直営）'!AA553</f>
        <v>0</v>
      </c>
      <c r="X1688" s="29">
        <f>'施設リストA-1（直営）'!AB553</f>
        <v>0</v>
      </c>
      <c r="Y1688" s="30">
        <f>IF(X1688="新設",VLOOKUP('施設リストA-1（直営）'!AC553,'（新設）照明器具'!$B$5:$C$1990,2,FALSE),IF('部屋別効果（直）'!X1688="撤去",VLOOKUP('施設リストA-1（直営）'!AC553,'（既設）調査結果'!$B$5:$C$1998,2,FALSE),0))</f>
        <v>0</v>
      </c>
      <c r="Z1688" s="29">
        <f>'施設リストA-1（直営）'!AE553</f>
        <v>0</v>
      </c>
      <c r="AA1688" s="29">
        <f>'施設リストA-1（直営）'!AF553</f>
        <v>0</v>
      </c>
      <c r="AB1688" s="30">
        <f>IF(AA1688="新設",VLOOKUP('施設リストA-1（直営）'!AG553,'（新設）照明器具'!$B$5:$C$1990,2,FALSE),IF('部屋別効果（直）'!AA1688="撤去",VLOOKUP('施設リストA-1（直営）'!AG553,'（既設）調査結果'!$B$5:$C$1998,2,FALSE),0))</f>
        <v>0</v>
      </c>
      <c r="AC1688" s="29">
        <f>'施設リストA-1（直営）'!AI553</f>
        <v>0</v>
      </c>
      <c r="AD1688" s="29">
        <f>'施設リストA-1（直営）'!AJ553</f>
        <v>0</v>
      </c>
      <c r="AE1688" s="30">
        <f>IF(AD1688="新設",VLOOKUP('施設リストA-1（直営）'!AK553,'（新設）照明器具'!$B$5:$C$1990,2,FALSE),IF('部屋別効果（直）'!AD1688="撤去",VLOOKUP('施設リストA-1（直営）'!AK553,'（既設）調査結果'!$B$5:$C$1998,2,FALSE),0))</f>
        <v>0</v>
      </c>
      <c r="AF1688" s="29">
        <f>'施設リストA-1（直営）'!AM553</f>
        <v>0</v>
      </c>
      <c r="AG1688" s="29">
        <f>'施設リストA-1（直営）'!AN553</f>
        <v>0</v>
      </c>
      <c r="AH1688" s="30">
        <f>IF(AG1688="新設",VLOOKUP('施設リストA-1（直営）'!AO553,'（新設）照明器具'!$B$5:$C$1990,2,FALSE),IF('部屋別効果（直）'!AG1688="撤去",VLOOKUP('施設リストA-1（直営）'!AO553,'（既設）調査結果'!$B$5:$C$1998,2,FALSE),0))</f>
        <v>0</v>
      </c>
      <c r="AI1688" s="29">
        <f>'施設リストA-1（直営）'!AQ553</f>
        <v>0</v>
      </c>
      <c r="AJ1688" s="29">
        <f>'施設リストA-1（直営）'!AR553</f>
        <v>0</v>
      </c>
      <c r="AK1688" s="30">
        <f>IF(AJ1688="新設",VLOOKUP('施設リストA-1（直営）'!AS553,'（新設）照明器具'!$B$5:$C$1990,2,FALSE),IF('部屋別効果（直）'!AJ1688="撤去",VLOOKUP('施設リストA-1（直営）'!AS553,'（既設）調査結果'!$B$5:$C$1998,2,FALSE),0))</f>
        <v>0</v>
      </c>
      <c r="AL1688" s="29">
        <f>'施設リストA-1（直営）'!AU553</f>
        <v>0</v>
      </c>
    </row>
    <row r="1689" spans="1:38" customFormat="1">
      <c r="A1689" s="94"/>
      <c r="B1689" s="16" t="str">
        <f>'施設リストA-1（直営）'!B554</f>
        <v>大塚小</v>
      </c>
      <c r="C1689" s="14">
        <f>'施設リストA-1（直営）'!C554</f>
        <v>1</v>
      </c>
      <c r="D1689" s="94" t="str">
        <f>'施設リストA-1（直営）'!D554</f>
        <v>階段　１Ｆ～２Ｆ</v>
      </c>
      <c r="E1689" s="20">
        <f>'施設リストA-1（直営）'!E554</f>
        <v>210</v>
      </c>
      <c r="F1689" s="20">
        <f>'施設リストA-1（直営）'!F554</f>
        <v>10</v>
      </c>
      <c r="G1689" s="13">
        <f>'施設リストA-1（直営）'!G554</f>
        <v>2100</v>
      </c>
      <c r="H1689" s="28" t="e">
        <f t="shared" si="26"/>
        <v>#N/A</v>
      </c>
      <c r="I1689" s="29" t="str">
        <f>'施設リストA-1（直営）'!H554</f>
        <v>新設</v>
      </c>
      <c r="J1689" s="30" t="e">
        <f>IF(I1689="新設",VLOOKUP('施設リストA-1（直営）'!I554,'（新設）照明器具'!$B$5:$C$1990,2,FALSE),IF('部屋別効果（直）'!I1689="撤去",VLOOKUP('施設リストA-1（直営）'!I554,'（既設）調査結果'!$B$5:$C$1998,2,FALSE),0))</f>
        <v>#N/A</v>
      </c>
      <c r="K1689" s="29">
        <f>'施設リストA-1（直営）'!K554</f>
        <v>1</v>
      </c>
      <c r="L1689" s="29" t="str">
        <f>'施設リストA-1（直営）'!L554</f>
        <v>撤去</v>
      </c>
      <c r="M1689" s="30">
        <f>IF(L1689="新設",VLOOKUP('施設リストA-1（直営）'!M554,'（新設）照明器具'!$B$5:$C$1990,2,FALSE),IF('部屋別効果（直）'!L1689="撤去",VLOOKUP('施設リストA-1（直営）'!M554,'（既設）調査結果'!$B$5:$C$1998,2,FALSE),0))</f>
        <v>23</v>
      </c>
      <c r="N1689" s="29">
        <f>'施設リストA-1（直営）'!O554</f>
        <v>1</v>
      </c>
      <c r="O1689" s="29">
        <f>'施設リストA-1（直営）'!P554</f>
        <v>0</v>
      </c>
      <c r="P1689" s="30">
        <f>IF(O1689="新設",VLOOKUP('施設リストA-1（直営）'!Q554,'（新設）照明器具'!$B$5:$C$1990,2,FALSE),IF('部屋別効果（直）'!O1689="撤去",VLOOKUP('施設リストA-1（直営）'!Q554,'（既設）調査結果'!$B$5:$C$1998,2,FALSE),0))</f>
        <v>0</v>
      </c>
      <c r="Q1689" s="29">
        <f>'施設リストA-1（直営）'!S554</f>
        <v>0</v>
      </c>
      <c r="R1689" s="29">
        <f>'施設リストA-1（直営）'!T554</f>
        <v>0</v>
      </c>
      <c r="S1689" s="30">
        <f>IF(R1689="新設",VLOOKUP('施設リストA-1（直営）'!U554,'（新設）照明器具'!$B$5:$C$1990,2,FALSE),IF('部屋別効果（直）'!R1689="撤去",VLOOKUP('施設リストA-1（直営）'!U554,'（既設）調査結果'!$B$5:$C$1998,2,FALSE),0))</f>
        <v>0</v>
      </c>
      <c r="T1689" s="29">
        <f>'施設リストA-1（直営）'!W554</f>
        <v>0</v>
      </c>
      <c r="U1689" s="29">
        <f>'施設リストA-1（直営）'!X554</f>
        <v>0</v>
      </c>
      <c r="V1689" s="30">
        <f>IF(U1689="新設",VLOOKUP('施設リストA-1（直営）'!Y554,'（新設）照明器具'!$B$5:$C$1990,2,FALSE),IF('部屋別効果（直）'!U1689="撤去",VLOOKUP('施設リストA-1（直営）'!Y554,'（既設）調査結果'!$B$5:$C$1998,2,FALSE),0))</f>
        <v>0</v>
      </c>
      <c r="W1689" s="29">
        <f>'施設リストA-1（直営）'!AA554</f>
        <v>0</v>
      </c>
      <c r="X1689" s="29">
        <f>'施設リストA-1（直営）'!AB554</f>
        <v>0</v>
      </c>
      <c r="Y1689" s="30">
        <f>IF(X1689="新設",VLOOKUP('施設リストA-1（直営）'!AC554,'（新設）照明器具'!$B$5:$C$1990,2,FALSE),IF('部屋別効果（直）'!X1689="撤去",VLOOKUP('施設リストA-1（直営）'!AC554,'（既設）調査結果'!$B$5:$C$1998,2,FALSE),0))</f>
        <v>0</v>
      </c>
      <c r="Z1689" s="29">
        <f>'施設リストA-1（直営）'!AE554</f>
        <v>0</v>
      </c>
      <c r="AA1689" s="29">
        <f>'施設リストA-1（直営）'!AF554</f>
        <v>0</v>
      </c>
      <c r="AB1689" s="30">
        <f>IF(AA1689="新設",VLOOKUP('施設リストA-1（直営）'!AG554,'（新設）照明器具'!$B$5:$C$1990,2,FALSE),IF('部屋別効果（直）'!AA1689="撤去",VLOOKUP('施設リストA-1（直営）'!AG554,'（既設）調査結果'!$B$5:$C$1998,2,FALSE),0))</f>
        <v>0</v>
      </c>
      <c r="AC1689" s="29">
        <f>'施設リストA-1（直営）'!AI554</f>
        <v>0</v>
      </c>
      <c r="AD1689" s="29">
        <f>'施設リストA-1（直営）'!AJ554</f>
        <v>0</v>
      </c>
      <c r="AE1689" s="30">
        <f>IF(AD1689="新設",VLOOKUP('施設リストA-1（直営）'!AK554,'（新設）照明器具'!$B$5:$C$1990,2,FALSE),IF('部屋別効果（直）'!AD1689="撤去",VLOOKUP('施設リストA-1（直営）'!AK554,'（既設）調査結果'!$B$5:$C$1998,2,FALSE),0))</f>
        <v>0</v>
      </c>
      <c r="AF1689" s="29">
        <f>'施設リストA-1（直営）'!AM554</f>
        <v>0</v>
      </c>
      <c r="AG1689" s="29">
        <f>'施設リストA-1（直営）'!AN554</f>
        <v>0</v>
      </c>
      <c r="AH1689" s="30">
        <f>IF(AG1689="新設",VLOOKUP('施設リストA-1（直営）'!AO554,'（新設）照明器具'!$B$5:$C$1990,2,FALSE),IF('部屋別効果（直）'!AG1689="撤去",VLOOKUP('施設リストA-1（直営）'!AO554,'（既設）調査結果'!$B$5:$C$1998,2,FALSE),0))</f>
        <v>0</v>
      </c>
      <c r="AI1689" s="29">
        <f>'施設リストA-1（直営）'!AQ554</f>
        <v>0</v>
      </c>
      <c r="AJ1689" s="29">
        <f>'施設リストA-1（直営）'!AR554</f>
        <v>0</v>
      </c>
      <c r="AK1689" s="30">
        <f>IF(AJ1689="新設",VLOOKUP('施設リストA-1（直営）'!AS554,'（新設）照明器具'!$B$5:$C$1990,2,FALSE),IF('部屋別効果（直）'!AJ1689="撤去",VLOOKUP('施設リストA-1（直営）'!AS554,'（既設）調査結果'!$B$5:$C$1998,2,FALSE),0))</f>
        <v>0</v>
      </c>
      <c r="AL1689" s="29">
        <f>'施設リストA-1（直営）'!AU554</f>
        <v>0</v>
      </c>
    </row>
    <row r="1690" spans="1:38" customFormat="1">
      <c r="A1690" s="94"/>
      <c r="B1690" s="16" t="str">
        <f>'施設リストA-1（直営）'!B555</f>
        <v>大塚小</v>
      </c>
      <c r="C1690" s="14">
        <f>'施設リストA-1（直営）'!C555</f>
        <v>2</v>
      </c>
      <c r="D1690" s="94" t="str">
        <f>'施設リストA-1（直営）'!D555</f>
        <v>階段　２Ｆ～３Ｆ</v>
      </c>
      <c r="E1690" s="20">
        <f>'施設リストA-1（直営）'!E555</f>
        <v>210</v>
      </c>
      <c r="F1690" s="20">
        <f>'施設リストA-1（直営）'!F555</f>
        <v>10</v>
      </c>
      <c r="G1690" s="13">
        <f>'施設リストA-1（直営）'!G555</f>
        <v>2100</v>
      </c>
      <c r="H1690" s="28" t="e">
        <f t="shared" si="26"/>
        <v>#N/A</v>
      </c>
      <c r="I1690" s="29" t="str">
        <f>'施設リストA-1（直営）'!H555</f>
        <v>新設</v>
      </c>
      <c r="J1690" s="30" t="e">
        <f>IF(I1690="新設",VLOOKUP('施設リストA-1（直営）'!I555,'（新設）照明器具'!$B$5:$C$1990,2,FALSE),IF('部屋別効果（直）'!I1690="撤去",VLOOKUP('施設リストA-1（直営）'!I555,'（既設）調査結果'!$B$5:$C$1998,2,FALSE),0))</f>
        <v>#N/A</v>
      </c>
      <c r="K1690" s="29">
        <f>'施設リストA-1（直営）'!K555</f>
        <v>1</v>
      </c>
      <c r="L1690" s="29" t="str">
        <f>'施設リストA-1（直営）'!L555</f>
        <v>撤去</v>
      </c>
      <c r="M1690" s="30">
        <f>IF(L1690="新設",VLOOKUP('施設リストA-1（直営）'!M555,'（新設）照明器具'!$B$5:$C$1990,2,FALSE),IF('部屋別効果（直）'!L1690="撤去",VLOOKUP('施設リストA-1（直営）'!M555,'（既設）調査結果'!$B$5:$C$1998,2,FALSE),0))</f>
        <v>23</v>
      </c>
      <c r="N1690" s="29">
        <f>'施設リストA-1（直営）'!O555</f>
        <v>1</v>
      </c>
      <c r="O1690" s="29">
        <f>'施設リストA-1（直営）'!P555</f>
        <v>0</v>
      </c>
      <c r="P1690" s="30">
        <f>IF(O1690="新設",VLOOKUP('施設リストA-1（直営）'!Q555,'（新設）照明器具'!$B$5:$C$1990,2,FALSE),IF('部屋別効果（直）'!O1690="撤去",VLOOKUP('施設リストA-1（直営）'!Q555,'（既設）調査結果'!$B$5:$C$1998,2,FALSE),0))</f>
        <v>0</v>
      </c>
      <c r="Q1690" s="29">
        <f>'施設リストA-1（直営）'!S555</f>
        <v>0</v>
      </c>
      <c r="R1690" s="29">
        <f>'施設リストA-1（直営）'!T555</f>
        <v>0</v>
      </c>
      <c r="S1690" s="30">
        <f>IF(R1690="新設",VLOOKUP('施設リストA-1（直営）'!U555,'（新設）照明器具'!$B$5:$C$1990,2,FALSE),IF('部屋別効果（直）'!R1690="撤去",VLOOKUP('施設リストA-1（直営）'!U555,'（既設）調査結果'!$B$5:$C$1998,2,FALSE),0))</f>
        <v>0</v>
      </c>
      <c r="T1690" s="29">
        <f>'施設リストA-1（直営）'!W555</f>
        <v>0</v>
      </c>
      <c r="U1690" s="29">
        <f>'施設リストA-1（直営）'!X555</f>
        <v>0</v>
      </c>
      <c r="V1690" s="30">
        <f>IF(U1690="新設",VLOOKUP('施設リストA-1（直営）'!Y555,'（新設）照明器具'!$B$5:$C$1990,2,FALSE),IF('部屋別効果（直）'!U1690="撤去",VLOOKUP('施設リストA-1（直営）'!Y555,'（既設）調査結果'!$B$5:$C$1998,2,FALSE),0))</f>
        <v>0</v>
      </c>
      <c r="W1690" s="29">
        <f>'施設リストA-1（直営）'!AA555</f>
        <v>0</v>
      </c>
      <c r="X1690" s="29">
        <f>'施設リストA-1（直営）'!AB555</f>
        <v>0</v>
      </c>
      <c r="Y1690" s="30">
        <f>IF(X1690="新設",VLOOKUP('施設リストA-1（直営）'!AC555,'（新設）照明器具'!$B$5:$C$1990,2,FALSE),IF('部屋別効果（直）'!X1690="撤去",VLOOKUP('施設リストA-1（直営）'!AC555,'（既設）調査結果'!$B$5:$C$1998,2,FALSE),0))</f>
        <v>0</v>
      </c>
      <c r="Z1690" s="29">
        <f>'施設リストA-1（直営）'!AE555</f>
        <v>0</v>
      </c>
      <c r="AA1690" s="29">
        <f>'施設リストA-1（直営）'!AF555</f>
        <v>0</v>
      </c>
      <c r="AB1690" s="30">
        <f>IF(AA1690="新設",VLOOKUP('施設リストA-1（直営）'!AG555,'（新設）照明器具'!$B$5:$C$1990,2,FALSE),IF('部屋別効果（直）'!AA1690="撤去",VLOOKUP('施設リストA-1（直営）'!AG555,'（既設）調査結果'!$B$5:$C$1998,2,FALSE),0))</f>
        <v>0</v>
      </c>
      <c r="AC1690" s="29">
        <f>'施設リストA-1（直営）'!AI555</f>
        <v>0</v>
      </c>
      <c r="AD1690" s="29">
        <f>'施設リストA-1（直営）'!AJ555</f>
        <v>0</v>
      </c>
      <c r="AE1690" s="30">
        <f>IF(AD1690="新設",VLOOKUP('施設リストA-1（直営）'!AK555,'（新設）照明器具'!$B$5:$C$1990,2,FALSE),IF('部屋別効果（直）'!AD1690="撤去",VLOOKUP('施設リストA-1（直営）'!AK555,'（既設）調査結果'!$B$5:$C$1998,2,FALSE),0))</f>
        <v>0</v>
      </c>
      <c r="AF1690" s="29">
        <f>'施設リストA-1（直営）'!AM555</f>
        <v>0</v>
      </c>
      <c r="AG1690" s="29">
        <f>'施設リストA-1（直営）'!AN555</f>
        <v>0</v>
      </c>
      <c r="AH1690" s="30">
        <f>IF(AG1690="新設",VLOOKUP('施設リストA-1（直営）'!AO555,'（新設）照明器具'!$B$5:$C$1990,2,FALSE),IF('部屋別効果（直）'!AG1690="撤去",VLOOKUP('施設リストA-1（直営）'!AO555,'（既設）調査結果'!$B$5:$C$1998,2,FALSE),0))</f>
        <v>0</v>
      </c>
      <c r="AI1690" s="29">
        <f>'施設リストA-1（直営）'!AQ555</f>
        <v>0</v>
      </c>
      <c r="AJ1690" s="29">
        <f>'施設リストA-1（直営）'!AR555</f>
        <v>0</v>
      </c>
      <c r="AK1690" s="30">
        <f>IF(AJ1690="新設",VLOOKUP('施設リストA-1（直営）'!AS555,'（新設）照明器具'!$B$5:$C$1990,2,FALSE),IF('部屋別効果（直）'!AJ1690="撤去",VLOOKUP('施設リストA-1（直営）'!AS555,'（既設）調査結果'!$B$5:$C$1998,2,FALSE),0))</f>
        <v>0</v>
      </c>
      <c r="AL1690" s="29">
        <f>'施設リストA-1（直営）'!AU555</f>
        <v>0</v>
      </c>
    </row>
    <row r="1691" spans="1:38" customFormat="1">
      <c r="A1691" s="94"/>
      <c r="B1691" s="16" t="str">
        <f>'施設リストA-1（直営）'!B556</f>
        <v>大塚小</v>
      </c>
      <c r="C1691" s="14">
        <f>'施設リストA-1（直営）'!C556</f>
        <v>2</v>
      </c>
      <c r="D1691" s="94" t="str">
        <f>'施設リストA-1（直営）'!D556</f>
        <v>廊下</v>
      </c>
      <c r="E1691" s="20">
        <f>'施設リストA-1（直営）'!E556</f>
        <v>210</v>
      </c>
      <c r="F1691" s="20">
        <f>'施設リストA-1（直営）'!F556</f>
        <v>10</v>
      </c>
      <c r="G1691" s="13">
        <f>'施設リストA-1（直営）'!G556</f>
        <v>2100</v>
      </c>
      <c r="H1691" s="28" t="e">
        <f t="shared" si="26"/>
        <v>#N/A</v>
      </c>
      <c r="I1691" s="29" t="str">
        <f>'施設リストA-1（直営）'!H556</f>
        <v>新設</v>
      </c>
      <c r="J1691" s="30" t="e">
        <f>IF(I1691="新設",VLOOKUP('施設リストA-1（直営）'!I556,'（新設）照明器具'!$B$5:$C$1990,2,FALSE),IF('部屋別効果（直）'!I1691="撤去",VLOOKUP('施設リストA-1（直営）'!I556,'（既設）調査結果'!$B$5:$C$1998,2,FALSE),0))</f>
        <v>#N/A</v>
      </c>
      <c r="K1691" s="29">
        <f>'施設リストA-1（直営）'!K556</f>
        <v>2</v>
      </c>
      <c r="L1691" s="29" t="str">
        <f>'施設リストA-1（直営）'!L556</f>
        <v>撤去</v>
      </c>
      <c r="M1691" s="30">
        <f>IF(L1691="新設",VLOOKUP('施設リストA-1（直営）'!M556,'（新設）照明器具'!$B$5:$C$1990,2,FALSE),IF('部屋別効果（直）'!L1691="撤去",VLOOKUP('施設リストA-1（直営）'!M556,'（既設）調査結果'!$B$5:$C$1998,2,FALSE),0))</f>
        <v>23</v>
      </c>
      <c r="N1691" s="29">
        <f>'施設リストA-1（直営）'!O556</f>
        <v>2</v>
      </c>
      <c r="O1691" s="29">
        <f>'施設リストA-1（直営）'!P556</f>
        <v>0</v>
      </c>
      <c r="P1691" s="30">
        <f>IF(O1691="新設",VLOOKUP('施設リストA-1（直営）'!Q556,'（新設）照明器具'!$B$5:$C$1990,2,FALSE),IF('部屋別効果（直）'!O1691="撤去",VLOOKUP('施設リストA-1（直営）'!Q556,'（既設）調査結果'!$B$5:$C$1998,2,FALSE),0))</f>
        <v>0</v>
      </c>
      <c r="Q1691" s="29">
        <f>'施設リストA-1（直営）'!S556</f>
        <v>0</v>
      </c>
      <c r="R1691" s="29">
        <f>'施設リストA-1（直営）'!T556</f>
        <v>0</v>
      </c>
      <c r="S1691" s="30">
        <f>IF(R1691="新設",VLOOKUP('施設リストA-1（直営）'!U556,'（新設）照明器具'!$B$5:$C$1990,2,FALSE),IF('部屋別効果（直）'!R1691="撤去",VLOOKUP('施設リストA-1（直営）'!U556,'（既設）調査結果'!$B$5:$C$1998,2,FALSE),0))</f>
        <v>0</v>
      </c>
      <c r="T1691" s="29">
        <f>'施設リストA-1（直営）'!W556</f>
        <v>0</v>
      </c>
      <c r="U1691" s="29">
        <f>'施設リストA-1（直営）'!X556</f>
        <v>0</v>
      </c>
      <c r="V1691" s="30">
        <f>IF(U1691="新設",VLOOKUP('施設リストA-1（直営）'!Y556,'（新設）照明器具'!$B$5:$C$1990,2,FALSE),IF('部屋別効果（直）'!U1691="撤去",VLOOKUP('施設リストA-1（直営）'!Y556,'（既設）調査結果'!$B$5:$C$1998,2,FALSE),0))</f>
        <v>0</v>
      </c>
      <c r="W1691" s="29">
        <f>'施設リストA-1（直営）'!AA556</f>
        <v>0</v>
      </c>
      <c r="X1691" s="29">
        <f>'施設リストA-1（直営）'!AB556</f>
        <v>0</v>
      </c>
      <c r="Y1691" s="30">
        <f>IF(X1691="新設",VLOOKUP('施設リストA-1（直営）'!AC556,'（新設）照明器具'!$B$5:$C$1990,2,FALSE),IF('部屋別効果（直）'!X1691="撤去",VLOOKUP('施設リストA-1（直営）'!AC556,'（既設）調査結果'!$B$5:$C$1998,2,FALSE),0))</f>
        <v>0</v>
      </c>
      <c r="Z1691" s="29">
        <f>'施設リストA-1（直営）'!AE556</f>
        <v>0</v>
      </c>
      <c r="AA1691" s="29">
        <f>'施設リストA-1（直営）'!AF556</f>
        <v>0</v>
      </c>
      <c r="AB1691" s="30">
        <f>IF(AA1691="新設",VLOOKUP('施設リストA-1（直営）'!AG556,'（新設）照明器具'!$B$5:$C$1990,2,FALSE),IF('部屋別効果（直）'!AA1691="撤去",VLOOKUP('施設リストA-1（直営）'!AG556,'（既設）調査結果'!$B$5:$C$1998,2,FALSE),0))</f>
        <v>0</v>
      </c>
      <c r="AC1691" s="29">
        <f>'施設リストA-1（直営）'!AI556</f>
        <v>0</v>
      </c>
      <c r="AD1691" s="29">
        <f>'施設リストA-1（直営）'!AJ556</f>
        <v>0</v>
      </c>
      <c r="AE1691" s="30">
        <f>IF(AD1691="新設",VLOOKUP('施設リストA-1（直営）'!AK556,'（新設）照明器具'!$B$5:$C$1990,2,FALSE),IF('部屋別効果（直）'!AD1691="撤去",VLOOKUP('施設リストA-1（直営）'!AK556,'（既設）調査結果'!$B$5:$C$1998,2,FALSE),0))</f>
        <v>0</v>
      </c>
      <c r="AF1691" s="29">
        <f>'施設リストA-1（直営）'!AM556</f>
        <v>0</v>
      </c>
      <c r="AG1691" s="29">
        <f>'施設リストA-1（直営）'!AN556</f>
        <v>0</v>
      </c>
      <c r="AH1691" s="30">
        <f>IF(AG1691="新設",VLOOKUP('施設リストA-1（直営）'!AO556,'（新設）照明器具'!$B$5:$C$1990,2,FALSE),IF('部屋別効果（直）'!AG1691="撤去",VLOOKUP('施設リストA-1（直営）'!AO556,'（既設）調査結果'!$B$5:$C$1998,2,FALSE),0))</f>
        <v>0</v>
      </c>
      <c r="AI1691" s="29">
        <f>'施設リストA-1（直営）'!AQ556</f>
        <v>0</v>
      </c>
      <c r="AJ1691" s="29">
        <f>'施設リストA-1（直営）'!AR556</f>
        <v>0</v>
      </c>
      <c r="AK1691" s="30">
        <f>IF(AJ1691="新設",VLOOKUP('施設リストA-1（直営）'!AS556,'（新設）照明器具'!$B$5:$C$1990,2,FALSE),IF('部屋別効果（直）'!AJ1691="撤去",VLOOKUP('施設リストA-1（直営）'!AS556,'（既設）調査結果'!$B$5:$C$1998,2,FALSE),0))</f>
        <v>0</v>
      </c>
      <c r="AL1691" s="29">
        <f>'施設リストA-1（直営）'!AU556</f>
        <v>0</v>
      </c>
    </row>
    <row r="1692" spans="1:38" customFormat="1">
      <c r="A1692" s="94"/>
      <c r="B1692" s="16" t="str">
        <f>'施設リストA-1（直営）'!B557</f>
        <v>大塚小</v>
      </c>
      <c r="C1692" s="14">
        <f>'施設リストA-1（直営）'!C557</f>
        <v>2</v>
      </c>
      <c r="D1692" s="94" t="str">
        <f>'施設リストA-1（直営）'!D557</f>
        <v>教職員更衣室</v>
      </c>
      <c r="E1692" s="20">
        <f>'施設リストA-1（直営）'!E557</f>
        <v>250</v>
      </c>
      <c r="F1692" s="20">
        <f>'施設リストA-1（直営）'!F557</f>
        <v>4</v>
      </c>
      <c r="G1692" s="13">
        <f>'施設リストA-1（直営）'!G557</f>
        <v>1000</v>
      </c>
      <c r="H1692" s="28" t="e">
        <f t="shared" si="26"/>
        <v>#N/A</v>
      </c>
      <c r="I1692" s="29" t="str">
        <f>'施設リストA-1（直営）'!H557</f>
        <v>新設</v>
      </c>
      <c r="J1692" s="30" t="e">
        <f>IF(I1692="新設",VLOOKUP('施設リストA-1（直営）'!I557,'（新設）照明器具'!$B$5:$C$1990,2,FALSE),IF('部屋別効果（直）'!I1692="撤去",VLOOKUP('施設リストA-1（直営）'!I557,'（既設）調査結果'!$B$5:$C$1998,2,FALSE),0))</f>
        <v>#N/A</v>
      </c>
      <c r="K1692" s="29">
        <f>'施設リストA-1（直営）'!K557</f>
        <v>2</v>
      </c>
      <c r="L1692" s="29" t="str">
        <f>'施設リストA-1（直営）'!L557</f>
        <v>撤去</v>
      </c>
      <c r="M1692" s="30">
        <f>IF(L1692="新設",VLOOKUP('施設リストA-1（直営）'!M557,'（新設）照明器具'!$B$5:$C$1990,2,FALSE),IF('部屋別効果（直）'!L1692="撤去",VLOOKUP('施設リストA-1（直営）'!M557,'（既設）調査結果'!$B$5:$C$1998,2,FALSE),0))</f>
        <v>86</v>
      </c>
      <c r="N1692" s="29">
        <f>'施設リストA-1（直営）'!O557</f>
        <v>2</v>
      </c>
      <c r="O1692" s="29">
        <f>'施設リストA-1（直営）'!P557</f>
        <v>0</v>
      </c>
      <c r="P1692" s="30">
        <f>IF(O1692="新設",VLOOKUP('施設リストA-1（直営）'!Q557,'（新設）照明器具'!$B$5:$C$1990,2,FALSE),IF('部屋別効果（直）'!O1692="撤去",VLOOKUP('施設リストA-1（直営）'!Q557,'（既設）調査結果'!$B$5:$C$1998,2,FALSE),0))</f>
        <v>0</v>
      </c>
      <c r="Q1692" s="29">
        <f>'施設リストA-1（直営）'!S557</f>
        <v>0</v>
      </c>
      <c r="R1692" s="29">
        <f>'施設リストA-1（直営）'!T557</f>
        <v>0</v>
      </c>
      <c r="S1692" s="30">
        <f>IF(R1692="新設",VLOOKUP('施設リストA-1（直営）'!U557,'（新設）照明器具'!$B$5:$C$1990,2,FALSE),IF('部屋別効果（直）'!R1692="撤去",VLOOKUP('施設リストA-1（直営）'!U557,'（既設）調査結果'!$B$5:$C$1998,2,FALSE),0))</f>
        <v>0</v>
      </c>
      <c r="T1692" s="29">
        <f>'施設リストA-1（直営）'!W557</f>
        <v>0</v>
      </c>
      <c r="U1692" s="29">
        <f>'施設リストA-1（直営）'!X557</f>
        <v>0</v>
      </c>
      <c r="V1692" s="30">
        <f>IF(U1692="新設",VLOOKUP('施設リストA-1（直営）'!Y557,'（新設）照明器具'!$B$5:$C$1990,2,FALSE),IF('部屋別効果（直）'!U1692="撤去",VLOOKUP('施設リストA-1（直営）'!Y557,'（既設）調査結果'!$B$5:$C$1998,2,FALSE),0))</f>
        <v>0</v>
      </c>
      <c r="W1692" s="29">
        <f>'施設リストA-1（直営）'!AA557</f>
        <v>0</v>
      </c>
      <c r="X1692" s="29">
        <f>'施設リストA-1（直営）'!AB557</f>
        <v>0</v>
      </c>
      <c r="Y1692" s="30">
        <f>IF(X1692="新設",VLOOKUP('施設リストA-1（直営）'!AC557,'（新設）照明器具'!$B$5:$C$1990,2,FALSE),IF('部屋別効果（直）'!X1692="撤去",VLOOKUP('施設リストA-1（直営）'!AC557,'（既設）調査結果'!$B$5:$C$1998,2,FALSE),0))</f>
        <v>0</v>
      </c>
      <c r="Z1692" s="29">
        <f>'施設リストA-1（直営）'!AE557</f>
        <v>0</v>
      </c>
      <c r="AA1692" s="29">
        <f>'施設リストA-1（直営）'!AF557</f>
        <v>0</v>
      </c>
      <c r="AB1692" s="30">
        <f>IF(AA1692="新設",VLOOKUP('施設リストA-1（直営）'!AG557,'（新設）照明器具'!$B$5:$C$1990,2,FALSE),IF('部屋別効果（直）'!AA1692="撤去",VLOOKUP('施設リストA-1（直営）'!AG557,'（既設）調査結果'!$B$5:$C$1998,2,FALSE),0))</f>
        <v>0</v>
      </c>
      <c r="AC1692" s="29">
        <f>'施設リストA-1（直営）'!AI557</f>
        <v>0</v>
      </c>
      <c r="AD1692" s="29">
        <f>'施設リストA-1（直営）'!AJ557</f>
        <v>0</v>
      </c>
      <c r="AE1692" s="30">
        <f>IF(AD1692="新設",VLOOKUP('施設リストA-1（直営）'!AK557,'（新設）照明器具'!$B$5:$C$1990,2,FALSE),IF('部屋別効果（直）'!AD1692="撤去",VLOOKUP('施設リストA-1（直営）'!AK557,'（既設）調査結果'!$B$5:$C$1998,2,FALSE),0))</f>
        <v>0</v>
      </c>
      <c r="AF1692" s="29">
        <f>'施設リストA-1（直営）'!AM557</f>
        <v>0</v>
      </c>
      <c r="AG1692" s="29">
        <f>'施設リストA-1（直営）'!AN557</f>
        <v>0</v>
      </c>
      <c r="AH1692" s="30">
        <f>IF(AG1692="新設",VLOOKUP('施設リストA-1（直営）'!AO557,'（新設）照明器具'!$B$5:$C$1990,2,FALSE),IF('部屋別効果（直）'!AG1692="撤去",VLOOKUP('施設リストA-1（直営）'!AO557,'（既設）調査結果'!$B$5:$C$1998,2,FALSE),0))</f>
        <v>0</v>
      </c>
      <c r="AI1692" s="29">
        <f>'施設リストA-1（直営）'!AQ557</f>
        <v>0</v>
      </c>
      <c r="AJ1692" s="29">
        <f>'施設リストA-1（直営）'!AR557</f>
        <v>0</v>
      </c>
      <c r="AK1692" s="30">
        <f>IF(AJ1692="新設",VLOOKUP('施設リストA-1（直営）'!AS557,'（新設）照明器具'!$B$5:$C$1990,2,FALSE),IF('部屋別効果（直）'!AJ1692="撤去",VLOOKUP('施設リストA-1（直営）'!AS557,'（既設）調査結果'!$B$5:$C$1998,2,FALSE),0))</f>
        <v>0</v>
      </c>
      <c r="AL1692" s="29">
        <f>'施設リストA-1（直営）'!AU557</f>
        <v>0</v>
      </c>
    </row>
    <row r="1693" spans="1:38" customFormat="1">
      <c r="A1693" s="94"/>
      <c r="B1693" s="16" t="str">
        <f>'施設リストA-1（直営）'!B558</f>
        <v>大塚小</v>
      </c>
      <c r="C1693" s="14">
        <f>'施設リストA-1（直営）'!C558</f>
        <v>2</v>
      </c>
      <c r="D1693" s="94" t="str">
        <f>'施設リストA-1（直営）'!D558</f>
        <v>事務室</v>
      </c>
      <c r="E1693" s="20">
        <f>'施設リストA-1（直営）'!E558</f>
        <v>250</v>
      </c>
      <c r="F1693" s="20">
        <f>'施設リストA-1（直営）'!F558</f>
        <v>4</v>
      </c>
      <c r="G1693" s="13">
        <f>'施設リストA-1（直営）'!G558</f>
        <v>1000</v>
      </c>
      <c r="H1693" s="28">
        <f t="shared" si="26"/>
        <v>0</v>
      </c>
      <c r="I1693" s="29">
        <f>'施設リストA-1（直営）'!H558</f>
        <v>0</v>
      </c>
      <c r="J1693" s="30">
        <f>IF(I1693="新設",VLOOKUP('施設リストA-1（直営）'!I558,'（新設）照明器具'!$B$5:$C$1990,2,FALSE),IF('部屋別効果（直）'!I1693="撤去",VLOOKUP('施設リストA-1（直営）'!I558,'（既設）調査結果'!$B$5:$C$1998,2,FALSE),0))</f>
        <v>0</v>
      </c>
      <c r="K1693" s="29">
        <f>'施設リストA-1（直営）'!K558</f>
        <v>0</v>
      </c>
      <c r="L1693" s="29">
        <f>'施設リストA-1（直営）'!L558</f>
        <v>0</v>
      </c>
      <c r="M1693" s="30">
        <f>IF(L1693="新設",VLOOKUP('施設リストA-1（直営）'!M558,'（新設）照明器具'!$B$5:$C$1990,2,FALSE),IF('部屋別効果（直）'!L1693="撤去",VLOOKUP('施設リストA-1（直営）'!M558,'（既設）調査結果'!$B$5:$C$1998,2,FALSE),0))</f>
        <v>0</v>
      </c>
      <c r="N1693" s="29">
        <f>'施設リストA-1（直営）'!O558</f>
        <v>0</v>
      </c>
      <c r="O1693" s="29">
        <f>'施設リストA-1（直営）'!P558</f>
        <v>0</v>
      </c>
      <c r="P1693" s="30">
        <f>IF(O1693="新設",VLOOKUP('施設リストA-1（直営）'!Q558,'（新設）照明器具'!$B$5:$C$1990,2,FALSE),IF('部屋別効果（直）'!O1693="撤去",VLOOKUP('施設リストA-1（直営）'!Q558,'（既設）調査結果'!$B$5:$C$1998,2,FALSE),0))</f>
        <v>0</v>
      </c>
      <c r="Q1693" s="29">
        <f>'施設リストA-1（直営）'!S558</f>
        <v>0</v>
      </c>
      <c r="R1693" s="29">
        <f>'施設リストA-1（直営）'!T558</f>
        <v>0</v>
      </c>
      <c r="S1693" s="30">
        <f>IF(R1693="新設",VLOOKUP('施設リストA-1（直営）'!U558,'（新設）照明器具'!$B$5:$C$1990,2,FALSE),IF('部屋別効果（直）'!R1693="撤去",VLOOKUP('施設リストA-1（直営）'!U558,'（既設）調査結果'!$B$5:$C$1998,2,FALSE),0))</f>
        <v>0</v>
      </c>
      <c r="T1693" s="29">
        <f>'施設リストA-1（直営）'!W558</f>
        <v>0</v>
      </c>
      <c r="U1693" s="29">
        <f>'施設リストA-1（直営）'!X558</f>
        <v>0</v>
      </c>
      <c r="V1693" s="30">
        <f>IF(U1693="新設",VLOOKUP('施設リストA-1（直営）'!Y558,'（新設）照明器具'!$B$5:$C$1990,2,FALSE),IF('部屋別効果（直）'!U1693="撤去",VLOOKUP('施設リストA-1（直営）'!Y558,'（既設）調査結果'!$B$5:$C$1998,2,FALSE),0))</f>
        <v>0</v>
      </c>
      <c r="W1693" s="29">
        <f>'施設リストA-1（直営）'!AA558</f>
        <v>0</v>
      </c>
      <c r="X1693" s="29">
        <f>'施設リストA-1（直営）'!AB558</f>
        <v>0</v>
      </c>
      <c r="Y1693" s="30">
        <f>IF(X1693="新設",VLOOKUP('施設リストA-1（直営）'!AC558,'（新設）照明器具'!$B$5:$C$1990,2,FALSE),IF('部屋別効果（直）'!X1693="撤去",VLOOKUP('施設リストA-1（直営）'!AC558,'（既設）調査結果'!$B$5:$C$1998,2,FALSE),0))</f>
        <v>0</v>
      </c>
      <c r="Z1693" s="29">
        <f>'施設リストA-1（直営）'!AE558</f>
        <v>0</v>
      </c>
      <c r="AA1693" s="29">
        <f>'施設リストA-1（直営）'!AF558</f>
        <v>0</v>
      </c>
      <c r="AB1693" s="30">
        <f>IF(AA1693="新設",VLOOKUP('施設リストA-1（直営）'!AG558,'（新設）照明器具'!$B$5:$C$1990,2,FALSE),IF('部屋別効果（直）'!AA1693="撤去",VLOOKUP('施設リストA-1（直営）'!AG558,'（既設）調査結果'!$B$5:$C$1998,2,FALSE),0))</f>
        <v>0</v>
      </c>
      <c r="AC1693" s="29">
        <f>'施設リストA-1（直営）'!AI558</f>
        <v>0</v>
      </c>
      <c r="AD1693" s="29">
        <f>'施設リストA-1（直営）'!AJ558</f>
        <v>0</v>
      </c>
      <c r="AE1693" s="30">
        <f>IF(AD1693="新設",VLOOKUP('施設リストA-1（直営）'!AK558,'（新設）照明器具'!$B$5:$C$1990,2,FALSE),IF('部屋別効果（直）'!AD1693="撤去",VLOOKUP('施設リストA-1（直営）'!AK558,'（既設）調査結果'!$B$5:$C$1998,2,FALSE),0))</f>
        <v>0</v>
      </c>
      <c r="AF1693" s="29">
        <f>'施設リストA-1（直営）'!AM558</f>
        <v>0</v>
      </c>
      <c r="AG1693" s="29">
        <f>'施設リストA-1（直営）'!AN558</f>
        <v>0</v>
      </c>
      <c r="AH1693" s="30">
        <f>IF(AG1693="新設",VLOOKUP('施設リストA-1（直営）'!AO558,'（新設）照明器具'!$B$5:$C$1990,2,FALSE),IF('部屋別効果（直）'!AG1693="撤去",VLOOKUP('施設リストA-1（直営）'!AO558,'（既設）調査結果'!$B$5:$C$1998,2,FALSE),0))</f>
        <v>0</v>
      </c>
      <c r="AI1693" s="29">
        <f>'施設リストA-1（直営）'!AQ558</f>
        <v>0</v>
      </c>
      <c r="AJ1693" s="29">
        <f>'施設リストA-1（直営）'!AR558</f>
        <v>0</v>
      </c>
      <c r="AK1693" s="30">
        <f>IF(AJ1693="新設",VLOOKUP('施設リストA-1（直営）'!AS558,'（新設）照明器具'!$B$5:$C$1990,2,FALSE),IF('部屋別効果（直）'!AJ1693="撤去",VLOOKUP('施設リストA-1（直営）'!AS558,'（既設）調査結果'!$B$5:$C$1998,2,FALSE),0))</f>
        <v>0</v>
      </c>
      <c r="AL1693" s="29">
        <f>'施設リストA-1（直営）'!AU558</f>
        <v>0</v>
      </c>
    </row>
    <row r="1694" spans="1:38" customFormat="1">
      <c r="A1694" s="94"/>
      <c r="B1694" s="16" t="str">
        <f>'施設リストA-1（直営）'!B559</f>
        <v>大塚小</v>
      </c>
      <c r="C1694" s="14">
        <f>'施設リストA-1（直営）'!C559</f>
        <v>2</v>
      </c>
      <c r="D1694" s="94" t="str">
        <f>'施設リストA-1（直営）'!D559</f>
        <v>校長室</v>
      </c>
      <c r="E1694" s="20">
        <f>'施設リストA-1（直営）'!E559</f>
        <v>250</v>
      </c>
      <c r="F1694" s="20">
        <f>'施設リストA-1（直営）'!F559</f>
        <v>12</v>
      </c>
      <c r="G1694" s="13">
        <f>'施設リストA-1（直営）'!G559</f>
        <v>3000</v>
      </c>
      <c r="H1694" s="28">
        <f t="shared" si="26"/>
        <v>0</v>
      </c>
      <c r="I1694" s="29">
        <f>'施設リストA-1（直営）'!H559</f>
        <v>0</v>
      </c>
      <c r="J1694" s="30">
        <f>IF(I1694="新設",VLOOKUP('施設リストA-1（直営）'!I559,'（新設）照明器具'!$B$5:$C$1990,2,FALSE),IF('部屋別効果（直）'!I1694="撤去",VLOOKUP('施設リストA-1（直営）'!I559,'（既設）調査結果'!$B$5:$C$1998,2,FALSE),0))</f>
        <v>0</v>
      </c>
      <c r="K1694" s="29">
        <f>'施設リストA-1（直営）'!K559</f>
        <v>0</v>
      </c>
      <c r="L1694" s="29">
        <f>'施設リストA-1（直営）'!L559</f>
        <v>0</v>
      </c>
      <c r="M1694" s="30">
        <f>IF(L1694="新設",VLOOKUP('施設リストA-1（直営）'!M559,'（新設）照明器具'!$B$5:$C$1990,2,FALSE),IF('部屋別効果（直）'!L1694="撤去",VLOOKUP('施設リストA-1（直営）'!M559,'（既設）調査結果'!$B$5:$C$1998,2,FALSE),0))</f>
        <v>0</v>
      </c>
      <c r="N1694" s="29">
        <f>'施設リストA-1（直営）'!O559</f>
        <v>0</v>
      </c>
      <c r="O1694" s="29">
        <f>'施設リストA-1（直営）'!P559</f>
        <v>0</v>
      </c>
      <c r="P1694" s="30">
        <f>IF(O1694="新設",VLOOKUP('施設リストA-1（直営）'!Q559,'（新設）照明器具'!$B$5:$C$1990,2,FALSE),IF('部屋別効果（直）'!O1694="撤去",VLOOKUP('施設リストA-1（直営）'!Q559,'（既設）調査結果'!$B$5:$C$1998,2,FALSE),0))</f>
        <v>0</v>
      </c>
      <c r="Q1694" s="29">
        <f>'施設リストA-1（直営）'!S559</f>
        <v>0</v>
      </c>
      <c r="R1694" s="29">
        <f>'施設リストA-1（直営）'!T559</f>
        <v>0</v>
      </c>
      <c r="S1694" s="30">
        <f>IF(R1694="新設",VLOOKUP('施設リストA-1（直営）'!U559,'（新設）照明器具'!$B$5:$C$1990,2,FALSE),IF('部屋別効果（直）'!R1694="撤去",VLOOKUP('施設リストA-1（直営）'!U559,'（既設）調査結果'!$B$5:$C$1998,2,FALSE),0))</f>
        <v>0</v>
      </c>
      <c r="T1694" s="29">
        <f>'施設リストA-1（直営）'!W559</f>
        <v>0</v>
      </c>
      <c r="U1694" s="29">
        <f>'施設リストA-1（直営）'!X559</f>
        <v>0</v>
      </c>
      <c r="V1694" s="30">
        <f>IF(U1694="新設",VLOOKUP('施設リストA-1（直営）'!Y559,'（新設）照明器具'!$B$5:$C$1990,2,FALSE),IF('部屋別効果（直）'!U1694="撤去",VLOOKUP('施設リストA-1（直営）'!Y559,'（既設）調査結果'!$B$5:$C$1998,2,FALSE),0))</f>
        <v>0</v>
      </c>
      <c r="W1694" s="29">
        <f>'施設リストA-1（直営）'!AA559</f>
        <v>0</v>
      </c>
      <c r="X1694" s="29">
        <f>'施設リストA-1（直営）'!AB559</f>
        <v>0</v>
      </c>
      <c r="Y1694" s="30">
        <f>IF(X1694="新設",VLOOKUP('施設リストA-1（直営）'!AC559,'（新設）照明器具'!$B$5:$C$1990,2,FALSE),IF('部屋別効果（直）'!X1694="撤去",VLOOKUP('施設リストA-1（直営）'!AC559,'（既設）調査結果'!$B$5:$C$1998,2,FALSE),0))</f>
        <v>0</v>
      </c>
      <c r="Z1694" s="29">
        <f>'施設リストA-1（直営）'!AE559</f>
        <v>0</v>
      </c>
      <c r="AA1694" s="29">
        <f>'施設リストA-1（直営）'!AF559</f>
        <v>0</v>
      </c>
      <c r="AB1694" s="30">
        <f>IF(AA1694="新設",VLOOKUP('施設リストA-1（直営）'!AG559,'（新設）照明器具'!$B$5:$C$1990,2,FALSE),IF('部屋別効果（直）'!AA1694="撤去",VLOOKUP('施設リストA-1（直営）'!AG559,'（既設）調査結果'!$B$5:$C$1998,2,FALSE),0))</f>
        <v>0</v>
      </c>
      <c r="AC1694" s="29">
        <f>'施設リストA-1（直営）'!AI559</f>
        <v>0</v>
      </c>
      <c r="AD1694" s="29">
        <f>'施設リストA-1（直営）'!AJ559</f>
        <v>0</v>
      </c>
      <c r="AE1694" s="30">
        <f>IF(AD1694="新設",VLOOKUP('施設リストA-1（直営）'!AK559,'（新設）照明器具'!$B$5:$C$1990,2,FALSE),IF('部屋別効果（直）'!AD1694="撤去",VLOOKUP('施設リストA-1（直営）'!AK559,'（既設）調査結果'!$B$5:$C$1998,2,FALSE),0))</f>
        <v>0</v>
      </c>
      <c r="AF1694" s="29">
        <f>'施設リストA-1（直営）'!AM559</f>
        <v>0</v>
      </c>
      <c r="AG1694" s="29">
        <f>'施設リストA-1（直営）'!AN559</f>
        <v>0</v>
      </c>
      <c r="AH1694" s="30">
        <f>IF(AG1694="新設",VLOOKUP('施設リストA-1（直営）'!AO559,'（新設）照明器具'!$B$5:$C$1990,2,FALSE),IF('部屋別効果（直）'!AG1694="撤去",VLOOKUP('施設リストA-1（直営）'!AO559,'（既設）調査結果'!$B$5:$C$1998,2,FALSE),0))</f>
        <v>0</v>
      </c>
      <c r="AI1694" s="29">
        <f>'施設リストA-1（直営）'!AQ559</f>
        <v>0</v>
      </c>
      <c r="AJ1694" s="29">
        <f>'施設リストA-1（直営）'!AR559</f>
        <v>0</v>
      </c>
      <c r="AK1694" s="30">
        <f>IF(AJ1694="新設",VLOOKUP('施設リストA-1（直営）'!AS559,'（新設）照明器具'!$B$5:$C$1990,2,FALSE),IF('部屋別効果（直）'!AJ1694="撤去",VLOOKUP('施設リストA-1（直営）'!AS559,'（既設）調査結果'!$B$5:$C$1998,2,FALSE),0))</f>
        <v>0</v>
      </c>
      <c r="AL1694" s="29">
        <f>'施設リストA-1（直営）'!AU559</f>
        <v>0</v>
      </c>
    </row>
    <row r="1695" spans="1:38" customFormat="1">
      <c r="A1695" s="94"/>
      <c r="B1695" s="16" t="str">
        <f>'施設リストA-1（直営）'!B560</f>
        <v>大塚小</v>
      </c>
      <c r="C1695" s="14">
        <f>'施設リストA-1（直営）'!C560</f>
        <v>2</v>
      </c>
      <c r="D1695" s="94" t="str">
        <f>'施設リストA-1（直営）'!D560</f>
        <v>放送室</v>
      </c>
      <c r="E1695" s="20">
        <f>'施設リストA-1（直営）'!E560</f>
        <v>210</v>
      </c>
      <c r="F1695" s="20">
        <f>'施設リストA-1（直営）'!F560</f>
        <v>4</v>
      </c>
      <c r="G1695" s="13">
        <f>'施設リストA-1（直営）'!G560</f>
        <v>840</v>
      </c>
      <c r="H1695" s="28" t="e">
        <f t="shared" si="26"/>
        <v>#N/A</v>
      </c>
      <c r="I1695" s="29" t="str">
        <f>'施設リストA-1（直営）'!H560</f>
        <v>新設</v>
      </c>
      <c r="J1695" s="30" t="e">
        <f>IF(I1695="新設",VLOOKUP('施設リストA-1（直営）'!I560,'（新設）照明器具'!$B$5:$C$1990,2,FALSE),IF('部屋別効果（直）'!I1695="撤去",VLOOKUP('施設リストA-1（直営）'!I560,'（既設）調査結果'!$B$5:$C$1998,2,FALSE),0))</f>
        <v>#N/A</v>
      </c>
      <c r="K1695" s="29">
        <f>'施設リストA-1（直営）'!K560</f>
        <v>3</v>
      </c>
      <c r="L1695" s="29" t="str">
        <f>'施設リストA-1（直営）'!L560</f>
        <v>撤去</v>
      </c>
      <c r="M1695" s="30">
        <f>IF(L1695="新設",VLOOKUP('施設リストA-1（直営）'!M560,'（新設）照明器具'!$B$5:$C$1990,2,FALSE),IF('部屋別効果（直）'!L1695="撤去",VLOOKUP('施設リストA-1（直営）'!M560,'（既設）調査結果'!$B$5:$C$1998,2,FALSE),0))</f>
        <v>86</v>
      </c>
      <c r="N1695" s="29">
        <f>'施設リストA-1（直営）'!O560</f>
        <v>3</v>
      </c>
      <c r="O1695" s="29">
        <f>'施設リストA-1（直営）'!P560</f>
        <v>0</v>
      </c>
      <c r="P1695" s="30">
        <f>IF(O1695="新設",VLOOKUP('施設リストA-1（直営）'!Q560,'（新設）照明器具'!$B$5:$C$1990,2,FALSE),IF('部屋別効果（直）'!O1695="撤去",VLOOKUP('施設リストA-1（直営）'!Q560,'（既設）調査結果'!$B$5:$C$1998,2,FALSE),0))</f>
        <v>0</v>
      </c>
      <c r="Q1695" s="29">
        <f>'施設リストA-1（直営）'!S560</f>
        <v>0</v>
      </c>
      <c r="R1695" s="29">
        <f>'施設リストA-1（直営）'!T560</f>
        <v>0</v>
      </c>
      <c r="S1695" s="30">
        <f>IF(R1695="新設",VLOOKUP('施設リストA-1（直営）'!U560,'（新設）照明器具'!$B$5:$C$1990,2,FALSE),IF('部屋別効果（直）'!R1695="撤去",VLOOKUP('施設リストA-1（直営）'!U560,'（既設）調査結果'!$B$5:$C$1998,2,FALSE),0))</f>
        <v>0</v>
      </c>
      <c r="T1695" s="29">
        <f>'施設リストA-1（直営）'!W560</f>
        <v>0</v>
      </c>
      <c r="U1695" s="29">
        <f>'施設リストA-1（直営）'!X560</f>
        <v>0</v>
      </c>
      <c r="V1695" s="30">
        <f>IF(U1695="新設",VLOOKUP('施設リストA-1（直営）'!Y560,'（新設）照明器具'!$B$5:$C$1990,2,FALSE),IF('部屋別効果（直）'!U1695="撤去",VLOOKUP('施設リストA-1（直営）'!Y560,'（既設）調査結果'!$B$5:$C$1998,2,FALSE),0))</f>
        <v>0</v>
      </c>
      <c r="W1695" s="29">
        <f>'施設リストA-1（直営）'!AA560</f>
        <v>0</v>
      </c>
      <c r="X1695" s="29">
        <f>'施設リストA-1（直営）'!AB560</f>
        <v>0</v>
      </c>
      <c r="Y1695" s="30">
        <f>IF(X1695="新設",VLOOKUP('施設リストA-1（直営）'!AC560,'（新設）照明器具'!$B$5:$C$1990,2,FALSE),IF('部屋別効果（直）'!X1695="撤去",VLOOKUP('施設リストA-1（直営）'!AC560,'（既設）調査結果'!$B$5:$C$1998,2,FALSE),0))</f>
        <v>0</v>
      </c>
      <c r="Z1695" s="29">
        <f>'施設リストA-1（直営）'!AE560</f>
        <v>0</v>
      </c>
      <c r="AA1695" s="29">
        <f>'施設リストA-1（直営）'!AF560</f>
        <v>0</v>
      </c>
      <c r="AB1695" s="30">
        <f>IF(AA1695="新設",VLOOKUP('施設リストA-1（直営）'!AG560,'（新設）照明器具'!$B$5:$C$1990,2,FALSE),IF('部屋別効果（直）'!AA1695="撤去",VLOOKUP('施設リストA-1（直営）'!AG560,'（既設）調査結果'!$B$5:$C$1998,2,FALSE),0))</f>
        <v>0</v>
      </c>
      <c r="AC1695" s="29">
        <f>'施設リストA-1（直営）'!AI560</f>
        <v>0</v>
      </c>
      <c r="AD1695" s="29">
        <f>'施設リストA-1（直営）'!AJ560</f>
        <v>0</v>
      </c>
      <c r="AE1695" s="30">
        <f>IF(AD1695="新設",VLOOKUP('施設リストA-1（直営）'!AK560,'（新設）照明器具'!$B$5:$C$1990,2,FALSE),IF('部屋別効果（直）'!AD1695="撤去",VLOOKUP('施設リストA-1（直営）'!AK560,'（既設）調査結果'!$B$5:$C$1998,2,FALSE),0))</f>
        <v>0</v>
      </c>
      <c r="AF1695" s="29">
        <f>'施設リストA-1（直営）'!AM560</f>
        <v>0</v>
      </c>
      <c r="AG1695" s="29">
        <f>'施設リストA-1（直営）'!AN560</f>
        <v>0</v>
      </c>
      <c r="AH1695" s="30">
        <f>IF(AG1695="新設",VLOOKUP('施設リストA-1（直営）'!AO560,'（新設）照明器具'!$B$5:$C$1990,2,FALSE),IF('部屋別効果（直）'!AG1695="撤去",VLOOKUP('施設リストA-1（直営）'!AO560,'（既設）調査結果'!$B$5:$C$1998,2,FALSE),0))</f>
        <v>0</v>
      </c>
      <c r="AI1695" s="29">
        <f>'施設リストA-1（直営）'!AQ560</f>
        <v>0</v>
      </c>
      <c r="AJ1695" s="29">
        <f>'施設リストA-1（直営）'!AR560</f>
        <v>0</v>
      </c>
      <c r="AK1695" s="30">
        <f>IF(AJ1695="新設",VLOOKUP('施設リストA-1（直営）'!AS560,'（新設）照明器具'!$B$5:$C$1990,2,FALSE),IF('部屋別効果（直）'!AJ1695="撤去",VLOOKUP('施設リストA-1（直営）'!AS560,'（既設）調査結果'!$B$5:$C$1998,2,FALSE),0))</f>
        <v>0</v>
      </c>
      <c r="AL1695" s="29">
        <f>'施設リストA-1（直営）'!AU560</f>
        <v>0</v>
      </c>
    </row>
    <row r="1696" spans="1:38" customFormat="1">
      <c r="A1696" s="94"/>
      <c r="B1696" s="16" t="str">
        <f>'施設リストA-1（直営）'!B561</f>
        <v>大塚小</v>
      </c>
      <c r="C1696" s="14">
        <f>'施設リストA-1（直営）'!C561</f>
        <v>3</v>
      </c>
      <c r="D1696" s="94" t="str">
        <f>'施設リストA-1（直営）'!D561</f>
        <v>ＰＴＡ室</v>
      </c>
      <c r="E1696" s="20">
        <f>'施設リストA-1（直営）'!E561</f>
        <v>250</v>
      </c>
      <c r="F1696" s="20">
        <f>'施設リストA-1（直営）'!F561</f>
        <v>4</v>
      </c>
      <c r="G1696" s="13">
        <f>'施設リストA-1（直営）'!G561</f>
        <v>1000</v>
      </c>
      <c r="H1696" s="28" t="e">
        <f t="shared" si="26"/>
        <v>#N/A</v>
      </c>
      <c r="I1696" s="29" t="str">
        <f>'施設リストA-1（直営）'!H561</f>
        <v>新設</v>
      </c>
      <c r="J1696" s="30" t="e">
        <f>IF(I1696="新設",VLOOKUP('施設リストA-1（直営）'!I561,'（新設）照明器具'!$B$5:$C$1990,2,FALSE),IF('部屋別効果（直）'!I1696="撤去",VLOOKUP('施設リストA-1（直営）'!I561,'（既設）調査結果'!$B$5:$C$1998,2,FALSE),0))</f>
        <v>#N/A</v>
      </c>
      <c r="K1696" s="29">
        <f>'施設リストA-1（直営）'!K561</f>
        <v>3</v>
      </c>
      <c r="L1696" s="29" t="str">
        <f>'施設リストA-1（直営）'!L561</f>
        <v>撤去</v>
      </c>
      <c r="M1696" s="30">
        <f>IF(L1696="新設",VLOOKUP('施設リストA-1（直営）'!M561,'（新設）照明器具'!$B$5:$C$1990,2,FALSE),IF('部屋別効果（直）'!L1696="撤去",VLOOKUP('施設リストA-1（直営）'!M561,'（既設）調査結果'!$B$5:$C$1998,2,FALSE),0))</f>
        <v>45</v>
      </c>
      <c r="N1696" s="29">
        <f>'施設リストA-1（直営）'!O561</f>
        <v>3</v>
      </c>
      <c r="O1696" s="29">
        <f>'施設リストA-1（直営）'!P561</f>
        <v>0</v>
      </c>
      <c r="P1696" s="30">
        <f>IF(O1696="新設",VLOOKUP('施設リストA-1（直営）'!Q561,'（新設）照明器具'!$B$5:$C$1990,2,FALSE),IF('部屋別効果（直）'!O1696="撤去",VLOOKUP('施設リストA-1（直営）'!Q561,'（既設）調査結果'!$B$5:$C$1998,2,FALSE),0))</f>
        <v>0</v>
      </c>
      <c r="Q1696" s="29">
        <f>'施設リストA-1（直営）'!S561</f>
        <v>0</v>
      </c>
      <c r="R1696" s="29">
        <f>'施設リストA-1（直営）'!T561</f>
        <v>0</v>
      </c>
      <c r="S1696" s="30">
        <f>IF(R1696="新設",VLOOKUP('施設リストA-1（直営）'!U561,'（新設）照明器具'!$B$5:$C$1990,2,FALSE),IF('部屋別効果（直）'!R1696="撤去",VLOOKUP('施設リストA-1（直営）'!U561,'（既設）調査結果'!$B$5:$C$1998,2,FALSE),0))</f>
        <v>0</v>
      </c>
      <c r="T1696" s="29">
        <f>'施設リストA-1（直営）'!W561</f>
        <v>0</v>
      </c>
      <c r="U1696" s="29">
        <f>'施設リストA-1（直営）'!X561</f>
        <v>0</v>
      </c>
      <c r="V1696" s="30">
        <f>IF(U1696="新設",VLOOKUP('施設リストA-1（直営）'!Y561,'（新設）照明器具'!$B$5:$C$1990,2,FALSE),IF('部屋別効果（直）'!U1696="撤去",VLOOKUP('施設リストA-1（直営）'!Y561,'（既設）調査結果'!$B$5:$C$1998,2,FALSE),0))</f>
        <v>0</v>
      </c>
      <c r="W1696" s="29">
        <f>'施設リストA-1（直営）'!AA561</f>
        <v>0</v>
      </c>
      <c r="X1696" s="29">
        <f>'施設リストA-1（直営）'!AB561</f>
        <v>0</v>
      </c>
      <c r="Y1696" s="30">
        <f>IF(X1696="新設",VLOOKUP('施設リストA-1（直営）'!AC561,'（新設）照明器具'!$B$5:$C$1990,2,FALSE),IF('部屋別効果（直）'!X1696="撤去",VLOOKUP('施設リストA-1（直営）'!AC561,'（既設）調査結果'!$B$5:$C$1998,2,FALSE),0))</f>
        <v>0</v>
      </c>
      <c r="Z1696" s="29">
        <f>'施設リストA-1（直営）'!AE561</f>
        <v>0</v>
      </c>
      <c r="AA1696" s="29">
        <f>'施設リストA-1（直営）'!AF561</f>
        <v>0</v>
      </c>
      <c r="AB1696" s="30">
        <f>IF(AA1696="新設",VLOOKUP('施設リストA-1（直営）'!AG561,'（新設）照明器具'!$B$5:$C$1990,2,FALSE),IF('部屋別効果（直）'!AA1696="撤去",VLOOKUP('施設リストA-1（直営）'!AG561,'（既設）調査結果'!$B$5:$C$1998,2,FALSE),0))</f>
        <v>0</v>
      </c>
      <c r="AC1696" s="29">
        <f>'施設リストA-1（直営）'!AI561</f>
        <v>0</v>
      </c>
      <c r="AD1696" s="29">
        <f>'施設リストA-1（直営）'!AJ561</f>
        <v>0</v>
      </c>
      <c r="AE1696" s="30">
        <f>IF(AD1696="新設",VLOOKUP('施設リストA-1（直営）'!AK561,'（新設）照明器具'!$B$5:$C$1990,2,FALSE),IF('部屋別効果（直）'!AD1696="撤去",VLOOKUP('施設リストA-1（直営）'!AK561,'（既設）調査結果'!$B$5:$C$1998,2,FALSE),0))</f>
        <v>0</v>
      </c>
      <c r="AF1696" s="29">
        <f>'施設リストA-1（直営）'!AM561</f>
        <v>0</v>
      </c>
      <c r="AG1696" s="29">
        <f>'施設リストA-1（直営）'!AN561</f>
        <v>0</v>
      </c>
      <c r="AH1696" s="30">
        <f>IF(AG1696="新設",VLOOKUP('施設リストA-1（直営）'!AO561,'（新設）照明器具'!$B$5:$C$1990,2,FALSE),IF('部屋別効果（直）'!AG1696="撤去",VLOOKUP('施設リストA-1（直営）'!AO561,'（既設）調査結果'!$B$5:$C$1998,2,FALSE),0))</f>
        <v>0</v>
      </c>
      <c r="AI1696" s="29">
        <f>'施設リストA-1（直営）'!AQ561</f>
        <v>0</v>
      </c>
      <c r="AJ1696" s="29">
        <f>'施設リストA-1（直営）'!AR561</f>
        <v>0</v>
      </c>
      <c r="AK1696" s="30">
        <f>IF(AJ1696="新設",VLOOKUP('施設リストA-1（直営）'!AS561,'（新設）照明器具'!$B$5:$C$1990,2,FALSE),IF('部屋別効果（直）'!AJ1696="撤去",VLOOKUP('施設リストA-1（直営）'!AS561,'（既設）調査結果'!$B$5:$C$1998,2,FALSE),0))</f>
        <v>0</v>
      </c>
      <c r="AL1696" s="29">
        <f>'施設リストA-1（直営）'!AU561</f>
        <v>0</v>
      </c>
    </row>
    <row r="1697" spans="1:38" customFormat="1">
      <c r="A1697" s="94"/>
      <c r="B1697" s="16" t="str">
        <f>'施設リストA-1（直営）'!B562</f>
        <v>大塚小</v>
      </c>
      <c r="C1697" s="14">
        <f>'施設リストA-1（直営）'!C562</f>
        <v>3</v>
      </c>
      <c r="D1697" s="94" t="str">
        <f>'施設リストA-1（直営）'!D562</f>
        <v>資料室</v>
      </c>
      <c r="E1697" s="20">
        <f>'施設リストA-1（直営）'!E562</f>
        <v>250</v>
      </c>
      <c r="F1697" s="20">
        <f>'施設リストA-1（直営）'!F562</f>
        <v>4</v>
      </c>
      <c r="G1697" s="13">
        <f>'施設リストA-1（直営）'!G562</f>
        <v>1000</v>
      </c>
      <c r="H1697" s="28" t="e">
        <f t="shared" si="26"/>
        <v>#N/A</v>
      </c>
      <c r="I1697" s="29" t="str">
        <f>'施設リストA-1（直営）'!H562</f>
        <v>新設</v>
      </c>
      <c r="J1697" s="30" t="e">
        <f>IF(I1697="新設",VLOOKUP('施設リストA-1（直営）'!I562,'（新設）照明器具'!$B$5:$C$1990,2,FALSE),IF('部屋別効果（直）'!I1697="撤去",VLOOKUP('施設リストA-1（直営）'!I562,'（既設）調査結果'!$B$5:$C$1998,2,FALSE),0))</f>
        <v>#N/A</v>
      </c>
      <c r="K1697" s="29">
        <f>'施設リストA-1（直営）'!K562</f>
        <v>2</v>
      </c>
      <c r="L1697" s="29" t="str">
        <f>'施設リストA-1（直営）'!L562</f>
        <v>撤去</v>
      </c>
      <c r="M1697" s="30">
        <f>IF(L1697="新設",VLOOKUP('施設リストA-1（直営）'!M562,'（新設）照明器具'!$B$5:$C$1990,2,FALSE),IF('部屋別効果（直）'!L1697="撤去",VLOOKUP('施設リストA-1（直営）'!M562,'（既設）調査結果'!$B$5:$C$1998,2,FALSE),0))</f>
        <v>45</v>
      </c>
      <c r="N1697" s="29">
        <f>'施設リストA-1（直営）'!O562</f>
        <v>2</v>
      </c>
      <c r="O1697" s="29">
        <f>'施設リストA-1（直営）'!P562</f>
        <v>0</v>
      </c>
      <c r="P1697" s="30">
        <f>IF(O1697="新設",VLOOKUP('施設リストA-1（直営）'!Q562,'（新設）照明器具'!$B$5:$C$1990,2,FALSE),IF('部屋別効果（直）'!O1697="撤去",VLOOKUP('施設リストA-1（直営）'!Q562,'（既設）調査結果'!$B$5:$C$1998,2,FALSE),0))</f>
        <v>0</v>
      </c>
      <c r="Q1697" s="29">
        <f>'施設リストA-1（直営）'!S562</f>
        <v>0</v>
      </c>
      <c r="R1697" s="29">
        <f>'施設リストA-1（直営）'!T562</f>
        <v>0</v>
      </c>
      <c r="S1697" s="30">
        <f>IF(R1697="新設",VLOOKUP('施設リストA-1（直営）'!U562,'（新設）照明器具'!$B$5:$C$1990,2,FALSE),IF('部屋別効果（直）'!R1697="撤去",VLOOKUP('施設リストA-1（直営）'!U562,'（既設）調査結果'!$B$5:$C$1998,2,FALSE),0))</f>
        <v>0</v>
      </c>
      <c r="T1697" s="29">
        <f>'施設リストA-1（直営）'!W562</f>
        <v>0</v>
      </c>
      <c r="U1697" s="29">
        <f>'施設リストA-1（直営）'!X562</f>
        <v>0</v>
      </c>
      <c r="V1697" s="30">
        <f>IF(U1697="新設",VLOOKUP('施設リストA-1（直営）'!Y562,'（新設）照明器具'!$B$5:$C$1990,2,FALSE),IF('部屋別効果（直）'!U1697="撤去",VLOOKUP('施設リストA-1（直営）'!Y562,'（既設）調査結果'!$B$5:$C$1998,2,FALSE),0))</f>
        <v>0</v>
      </c>
      <c r="W1697" s="29">
        <f>'施設リストA-1（直営）'!AA562</f>
        <v>0</v>
      </c>
      <c r="X1697" s="29">
        <f>'施設リストA-1（直営）'!AB562</f>
        <v>0</v>
      </c>
      <c r="Y1697" s="30">
        <f>IF(X1697="新設",VLOOKUP('施設リストA-1（直営）'!AC562,'（新設）照明器具'!$B$5:$C$1990,2,FALSE),IF('部屋別効果（直）'!X1697="撤去",VLOOKUP('施設リストA-1（直営）'!AC562,'（既設）調査結果'!$B$5:$C$1998,2,FALSE),0))</f>
        <v>0</v>
      </c>
      <c r="Z1697" s="29">
        <f>'施設リストA-1（直営）'!AE562</f>
        <v>0</v>
      </c>
      <c r="AA1697" s="29">
        <f>'施設リストA-1（直営）'!AF562</f>
        <v>0</v>
      </c>
      <c r="AB1697" s="30">
        <f>IF(AA1697="新設",VLOOKUP('施設リストA-1（直営）'!AG562,'（新設）照明器具'!$B$5:$C$1990,2,FALSE),IF('部屋別効果（直）'!AA1697="撤去",VLOOKUP('施設リストA-1（直営）'!AG562,'（既設）調査結果'!$B$5:$C$1998,2,FALSE),0))</f>
        <v>0</v>
      </c>
      <c r="AC1697" s="29">
        <f>'施設リストA-1（直営）'!AI562</f>
        <v>0</v>
      </c>
      <c r="AD1697" s="29">
        <f>'施設リストA-1（直営）'!AJ562</f>
        <v>0</v>
      </c>
      <c r="AE1697" s="30">
        <f>IF(AD1697="新設",VLOOKUP('施設リストA-1（直営）'!AK562,'（新設）照明器具'!$B$5:$C$1990,2,FALSE),IF('部屋別効果（直）'!AD1697="撤去",VLOOKUP('施設リストA-1（直営）'!AK562,'（既設）調査結果'!$B$5:$C$1998,2,FALSE),0))</f>
        <v>0</v>
      </c>
      <c r="AF1697" s="29">
        <f>'施設リストA-1（直営）'!AM562</f>
        <v>0</v>
      </c>
      <c r="AG1697" s="29">
        <f>'施設リストA-1（直営）'!AN562</f>
        <v>0</v>
      </c>
      <c r="AH1697" s="30">
        <f>IF(AG1697="新設",VLOOKUP('施設リストA-1（直営）'!AO562,'（新設）照明器具'!$B$5:$C$1990,2,FALSE),IF('部屋別効果（直）'!AG1697="撤去",VLOOKUP('施設リストA-1（直営）'!AO562,'（既設）調査結果'!$B$5:$C$1998,2,FALSE),0))</f>
        <v>0</v>
      </c>
      <c r="AI1697" s="29">
        <f>'施設リストA-1（直営）'!AQ562</f>
        <v>0</v>
      </c>
      <c r="AJ1697" s="29">
        <f>'施設リストA-1（直営）'!AR562</f>
        <v>0</v>
      </c>
      <c r="AK1697" s="30">
        <f>IF(AJ1697="新設",VLOOKUP('施設リストA-1（直営）'!AS562,'（新設）照明器具'!$B$5:$C$1990,2,FALSE),IF('部屋別効果（直）'!AJ1697="撤去",VLOOKUP('施設リストA-1（直営）'!AS562,'（既設）調査結果'!$B$5:$C$1998,2,FALSE),0))</f>
        <v>0</v>
      </c>
      <c r="AL1697" s="29">
        <f>'施設リストA-1（直営）'!AU562</f>
        <v>0</v>
      </c>
    </row>
    <row r="1698" spans="1:38" customFormat="1">
      <c r="A1698" s="94"/>
      <c r="B1698" s="16" t="str">
        <f>'施設リストA-1（直営）'!B563</f>
        <v>大塚小</v>
      </c>
      <c r="C1698" s="14">
        <f>'施設リストA-1（直営）'!C563</f>
        <v>3</v>
      </c>
      <c r="D1698" s="94" t="str">
        <f>'施設リストA-1（直営）'!D563</f>
        <v>小会議室</v>
      </c>
      <c r="E1698" s="20">
        <f>'施設リストA-1（直営）'!E563</f>
        <v>250</v>
      </c>
      <c r="F1698" s="20">
        <f>'施設リストA-1（直営）'!F563</f>
        <v>4</v>
      </c>
      <c r="G1698" s="13">
        <f>'施設リストA-1（直営）'!G563</f>
        <v>1000</v>
      </c>
      <c r="H1698" s="28" t="e">
        <f t="shared" si="26"/>
        <v>#N/A</v>
      </c>
      <c r="I1698" s="29" t="str">
        <f>'施設リストA-1（直営）'!H563</f>
        <v>新設</v>
      </c>
      <c r="J1698" s="30" t="e">
        <f>IF(I1698="新設",VLOOKUP('施設リストA-1（直営）'!I563,'（新設）照明器具'!$B$5:$C$1990,2,FALSE),IF('部屋別効果（直）'!I1698="撤去",VLOOKUP('施設リストA-1（直営）'!I563,'（既設）調査結果'!$B$5:$C$1998,2,FALSE),0))</f>
        <v>#N/A</v>
      </c>
      <c r="K1698" s="29">
        <f>'施設リストA-1（直営）'!K563</f>
        <v>4</v>
      </c>
      <c r="L1698" s="29" t="str">
        <f>'施設リストA-1（直営）'!L563</f>
        <v>撤去</v>
      </c>
      <c r="M1698" s="30">
        <f>IF(L1698="新設",VLOOKUP('施設リストA-1（直営）'!M563,'（新設）照明器具'!$B$5:$C$1990,2,FALSE),IF('部屋別効果（直）'!L1698="撤去",VLOOKUP('施設リストA-1（直営）'!M563,'（既設）調査結果'!$B$5:$C$1998,2,FALSE),0))</f>
        <v>45</v>
      </c>
      <c r="N1698" s="29">
        <f>'施設リストA-1（直営）'!O563</f>
        <v>4</v>
      </c>
      <c r="O1698" s="29">
        <f>'施設リストA-1（直営）'!P563</f>
        <v>0</v>
      </c>
      <c r="P1698" s="30">
        <f>IF(O1698="新設",VLOOKUP('施設リストA-1（直営）'!Q563,'（新設）照明器具'!$B$5:$C$1990,2,FALSE),IF('部屋別効果（直）'!O1698="撤去",VLOOKUP('施設リストA-1（直営）'!Q563,'（既設）調査結果'!$B$5:$C$1998,2,FALSE),0))</f>
        <v>0</v>
      </c>
      <c r="Q1698" s="29">
        <f>'施設リストA-1（直営）'!S563</f>
        <v>0</v>
      </c>
      <c r="R1698" s="29">
        <f>'施設リストA-1（直営）'!T563</f>
        <v>0</v>
      </c>
      <c r="S1698" s="30">
        <f>IF(R1698="新設",VLOOKUP('施設リストA-1（直営）'!U563,'（新設）照明器具'!$B$5:$C$1990,2,FALSE),IF('部屋別効果（直）'!R1698="撤去",VLOOKUP('施設リストA-1（直営）'!U563,'（既設）調査結果'!$B$5:$C$1998,2,FALSE),0))</f>
        <v>0</v>
      </c>
      <c r="T1698" s="29">
        <f>'施設リストA-1（直営）'!W563</f>
        <v>0</v>
      </c>
      <c r="U1698" s="29">
        <f>'施設リストA-1（直営）'!X563</f>
        <v>0</v>
      </c>
      <c r="V1698" s="30">
        <f>IF(U1698="新設",VLOOKUP('施設リストA-1（直営）'!Y563,'（新設）照明器具'!$B$5:$C$1990,2,FALSE),IF('部屋別効果（直）'!U1698="撤去",VLOOKUP('施設リストA-1（直営）'!Y563,'（既設）調査結果'!$B$5:$C$1998,2,FALSE),0))</f>
        <v>0</v>
      </c>
      <c r="W1698" s="29">
        <f>'施設リストA-1（直営）'!AA563</f>
        <v>0</v>
      </c>
      <c r="X1698" s="29">
        <f>'施設リストA-1（直営）'!AB563</f>
        <v>0</v>
      </c>
      <c r="Y1698" s="30">
        <f>IF(X1698="新設",VLOOKUP('施設リストA-1（直営）'!AC563,'（新設）照明器具'!$B$5:$C$1990,2,FALSE),IF('部屋別効果（直）'!X1698="撤去",VLOOKUP('施設リストA-1（直営）'!AC563,'（既設）調査結果'!$B$5:$C$1998,2,FALSE),0))</f>
        <v>0</v>
      </c>
      <c r="Z1698" s="29">
        <f>'施設リストA-1（直営）'!AE563</f>
        <v>0</v>
      </c>
      <c r="AA1698" s="29">
        <f>'施設リストA-1（直営）'!AF563</f>
        <v>0</v>
      </c>
      <c r="AB1698" s="30">
        <f>IF(AA1698="新設",VLOOKUP('施設リストA-1（直営）'!AG563,'（新設）照明器具'!$B$5:$C$1990,2,FALSE),IF('部屋別効果（直）'!AA1698="撤去",VLOOKUP('施設リストA-1（直営）'!AG563,'（既設）調査結果'!$B$5:$C$1998,2,FALSE),0))</f>
        <v>0</v>
      </c>
      <c r="AC1698" s="29">
        <f>'施設リストA-1（直営）'!AI563</f>
        <v>0</v>
      </c>
      <c r="AD1698" s="29">
        <f>'施設リストA-1（直営）'!AJ563</f>
        <v>0</v>
      </c>
      <c r="AE1698" s="30">
        <f>IF(AD1698="新設",VLOOKUP('施設リストA-1（直営）'!AK563,'（新設）照明器具'!$B$5:$C$1990,2,FALSE),IF('部屋別効果（直）'!AD1698="撤去",VLOOKUP('施設リストA-1（直営）'!AK563,'（既設）調査結果'!$B$5:$C$1998,2,FALSE),0))</f>
        <v>0</v>
      </c>
      <c r="AF1698" s="29">
        <f>'施設リストA-1（直営）'!AM563</f>
        <v>0</v>
      </c>
      <c r="AG1698" s="29">
        <f>'施設リストA-1（直営）'!AN563</f>
        <v>0</v>
      </c>
      <c r="AH1698" s="30">
        <f>IF(AG1698="新設",VLOOKUP('施設リストA-1（直営）'!AO563,'（新設）照明器具'!$B$5:$C$1990,2,FALSE),IF('部屋別効果（直）'!AG1698="撤去",VLOOKUP('施設リストA-1（直営）'!AO563,'（既設）調査結果'!$B$5:$C$1998,2,FALSE),0))</f>
        <v>0</v>
      </c>
      <c r="AI1698" s="29">
        <f>'施設リストA-1（直営）'!AQ563</f>
        <v>0</v>
      </c>
      <c r="AJ1698" s="29">
        <f>'施設リストA-1（直営）'!AR563</f>
        <v>0</v>
      </c>
      <c r="AK1698" s="30">
        <f>IF(AJ1698="新設",VLOOKUP('施設リストA-1（直営）'!AS563,'（新設）照明器具'!$B$5:$C$1990,2,FALSE),IF('部屋別効果（直）'!AJ1698="撤去",VLOOKUP('施設リストA-1（直営）'!AS563,'（既設）調査結果'!$B$5:$C$1998,2,FALSE),0))</f>
        <v>0</v>
      </c>
      <c r="AL1698" s="29">
        <f>'施設リストA-1（直営）'!AU563</f>
        <v>0</v>
      </c>
    </row>
    <row r="1699" spans="1:38" customFormat="1">
      <c r="A1699" s="94"/>
      <c r="B1699" s="16" t="str">
        <f>'施設リストA-1（直営）'!B564</f>
        <v>大塚小</v>
      </c>
      <c r="C1699" s="14">
        <f>'施設リストA-1（直営）'!C564</f>
        <v>3</v>
      </c>
      <c r="D1699" s="94" t="str">
        <f>'施設リストA-1（直営）'!D564</f>
        <v>会議室</v>
      </c>
      <c r="E1699" s="20">
        <f>'施設リストA-1（直営）'!E564</f>
        <v>250</v>
      </c>
      <c r="F1699" s="20">
        <f>'施設リストA-1（直営）'!F564</f>
        <v>4</v>
      </c>
      <c r="G1699" s="13">
        <f>'施設リストA-1（直営）'!G564</f>
        <v>1000</v>
      </c>
      <c r="H1699" s="28" t="e">
        <f t="shared" si="26"/>
        <v>#N/A</v>
      </c>
      <c r="I1699" s="29" t="str">
        <f>'施設リストA-1（直営）'!H564</f>
        <v>新設</v>
      </c>
      <c r="J1699" s="30" t="e">
        <f>IF(I1699="新設",VLOOKUP('施設リストA-1（直営）'!I564,'（新設）照明器具'!$B$5:$C$1990,2,FALSE),IF('部屋別効果（直）'!I1699="撤去",VLOOKUP('施設リストA-1（直営）'!I564,'（既設）調査結果'!$B$5:$C$1998,2,FALSE),0))</f>
        <v>#N/A</v>
      </c>
      <c r="K1699" s="29">
        <f>'施設リストA-1（直営）'!K564</f>
        <v>8</v>
      </c>
      <c r="L1699" s="29" t="str">
        <f>'施設リストA-1（直営）'!L564</f>
        <v>撤去</v>
      </c>
      <c r="M1699" s="30">
        <f>IF(L1699="新設",VLOOKUP('施設リストA-1（直営）'!M564,'（新設）照明器具'!$B$5:$C$1990,2,FALSE),IF('部屋別効果（直）'!L1699="撤去",VLOOKUP('施設リストA-1（直営）'!M564,'（既設）調査結果'!$B$5:$C$1998,2,FALSE),0))</f>
        <v>86</v>
      </c>
      <c r="N1699" s="29">
        <f>'施設リストA-1（直営）'!O564</f>
        <v>8</v>
      </c>
      <c r="O1699" s="29" t="str">
        <f>'施設リストA-1（直営）'!P564</f>
        <v>新設</v>
      </c>
      <c r="P1699" s="30" t="e">
        <f>IF(O1699="新設",VLOOKUP('施設リストA-1（直営）'!Q564,'（新設）照明器具'!$B$5:$C$1990,2,FALSE),IF('部屋別効果（直）'!O1699="撤去",VLOOKUP('施設リストA-1（直営）'!Q564,'（既設）調査結果'!$B$5:$C$1998,2,FALSE),0))</f>
        <v>#N/A</v>
      </c>
      <c r="Q1699" s="29">
        <f>'施設リストA-1（直営）'!S564</f>
        <v>2</v>
      </c>
      <c r="R1699" s="29" t="str">
        <f>'施設リストA-1（直営）'!T564</f>
        <v>撤去</v>
      </c>
      <c r="S1699" s="30">
        <f>IF(R1699="新設",VLOOKUP('施設リストA-1（直営）'!U564,'（新設）照明器具'!$B$5:$C$1990,2,FALSE),IF('部屋別効果（直）'!R1699="撤去",VLOOKUP('施設リストA-1（直営）'!U564,'（既設）調査結果'!$B$5:$C$1998,2,FALSE),0))</f>
        <v>45</v>
      </c>
      <c r="T1699" s="29">
        <f>'施設リストA-1（直営）'!W564</f>
        <v>2</v>
      </c>
      <c r="U1699" s="29">
        <f>'施設リストA-1（直営）'!X564</f>
        <v>0</v>
      </c>
      <c r="V1699" s="30">
        <f>IF(U1699="新設",VLOOKUP('施設リストA-1（直営）'!Y564,'（新設）照明器具'!$B$5:$C$1990,2,FALSE),IF('部屋別効果（直）'!U1699="撤去",VLOOKUP('施設リストA-1（直営）'!Y564,'（既設）調査結果'!$B$5:$C$1998,2,FALSE),0))</f>
        <v>0</v>
      </c>
      <c r="W1699" s="29">
        <f>'施設リストA-1（直営）'!AA564</f>
        <v>0</v>
      </c>
      <c r="X1699" s="29">
        <f>'施設リストA-1（直営）'!AB564</f>
        <v>0</v>
      </c>
      <c r="Y1699" s="30">
        <f>IF(X1699="新設",VLOOKUP('施設リストA-1（直営）'!AC564,'（新設）照明器具'!$B$5:$C$1990,2,FALSE),IF('部屋別効果（直）'!X1699="撤去",VLOOKUP('施設リストA-1（直営）'!AC564,'（既設）調査結果'!$B$5:$C$1998,2,FALSE),0))</f>
        <v>0</v>
      </c>
      <c r="Z1699" s="29">
        <f>'施設リストA-1（直営）'!AE564</f>
        <v>0</v>
      </c>
      <c r="AA1699" s="29">
        <f>'施設リストA-1（直営）'!AF564</f>
        <v>0</v>
      </c>
      <c r="AB1699" s="30">
        <f>IF(AA1699="新設",VLOOKUP('施設リストA-1（直営）'!AG564,'（新設）照明器具'!$B$5:$C$1990,2,FALSE),IF('部屋別効果（直）'!AA1699="撤去",VLOOKUP('施設リストA-1（直営）'!AG564,'（既設）調査結果'!$B$5:$C$1998,2,FALSE),0))</f>
        <v>0</v>
      </c>
      <c r="AC1699" s="29">
        <f>'施設リストA-1（直営）'!AI564</f>
        <v>0</v>
      </c>
      <c r="AD1699" s="29">
        <f>'施設リストA-1（直営）'!AJ564</f>
        <v>0</v>
      </c>
      <c r="AE1699" s="30">
        <f>IF(AD1699="新設",VLOOKUP('施設リストA-1（直営）'!AK564,'（新設）照明器具'!$B$5:$C$1990,2,FALSE),IF('部屋別効果（直）'!AD1699="撤去",VLOOKUP('施設リストA-1（直営）'!AK564,'（既設）調査結果'!$B$5:$C$1998,2,FALSE),0))</f>
        <v>0</v>
      </c>
      <c r="AF1699" s="29">
        <f>'施設リストA-1（直営）'!AM564</f>
        <v>0</v>
      </c>
      <c r="AG1699" s="29">
        <f>'施設リストA-1（直営）'!AN564</f>
        <v>0</v>
      </c>
      <c r="AH1699" s="30">
        <f>IF(AG1699="新設",VLOOKUP('施設リストA-1（直営）'!AO564,'（新設）照明器具'!$B$5:$C$1990,2,FALSE),IF('部屋別効果（直）'!AG1699="撤去",VLOOKUP('施設リストA-1（直営）'!AO564,'（既設）調査結果'!$B$5:$C$1998,2,FALSE),0))</f>
        <v>0</v>
      </c>
      <c r="AI1699" s="29">
        <f>'施設リストA-1（直営）'!AQ564</f>
        <v>0</v>
      </c>
      <c r="AJ1699" s="29">
        <f>'施設リストA-1（直営）'!AR564</f>
        <v>0</v>
      </c>
      <c r="AK1699" s="30">
        <f>IF(AJ1699="新設",VLOOKUP('施設リストA-1（直営）'!AS564,'（新設）照明器具'!$B$5:$C$1990,2,FALSE),IF('部屋別効果（直）'!AJ1699="撤去",VLOOKUP('施設リストA-1（直営）'!AS564,'（既設）調査結果'!$B$5:$C$1998,2,FALSE),0))</f>
        <v>0</v>
      </c>
      <c r="AL1699" s="29">
        <f>'施設リストA-1（直営）'!AU564</f>
        <v>0</v>
      </c>
    </row>
    <row r="1700" spans="1:38" customFormat="1">
      <c r="A1700" s="94"/>
      <c r="B1700" s="16" t="str">
        <f>'施設リストA-1（直営）'!B565</f>
        <v>大塚小</v>
      </c>
      <c r="C1700" s="14">
        <f>'施設リストA-1（直営）'!C565</f>
        <v>1</v>
      </c>
      <c r="D1700" s="94" t="str">
        <f>'施設リストA-1（直営）'!D565</f>
        <v>渡り廊下</v>
      </c>
      <c r="E1700" s="20">
        <f>'施設リストA-1（直営）'!E565</f>
        <v>210</v>
      </c>
      <c r="F1700" s="20">
        <f>'施設リストA-1（直営）'!F565</f>
        <v>10</v>
      </c>
      <c r="G1700" s="13">
        <f>'施設リストA-1（直営）'!G565</f>
        <v>2100</v>
      </c>
      <c r="H1700" s="28" t="e">
        <f t="shared" si="26"/>
        <v>#N/A</v>
      </c>
      <c r="I1700" s="29" t="str">
        <f>'施設リストA-1（直営）'!H565</f>
        <v>新設</v>
      </c>
      <c r="J1700" s="30" t="e">
        <f>IF(I1700="新設",VLOOKUP('施設リストA-1（直営）'!I565,'（新設）照明器具'!$B$5:$C$1990,2,FALSE),IF('部屋別効果（直）'!I1700="撤去",VLOOKUP('施設リストA-1（直営）'!I565,'（既設）調査結果'!$B$5:$C$1998,2,FALSE),0))</f>
        <v>#N/A</v>
      </c>
      <c r="K1700" s="29">
        <f>'施設リストA-1（直営）'!K565</f>
        <v>2</v>
      </c>
      <c r="L1700" s="29" t="str">
        <f>'施設リストA-1（直営）'!L565</f>
        <v>撤去</v>
      </c>
      <c r="M1700" s="30">
        <f>IF(L1700="新設",VLOOKUP('施設リストA-1（直営）'!M565,'（新設）照明器具'!$B$5:$C$1990,2,FALSE),IF('部屋別効果（直）'!L1700="撤去",VLOOKUP('施設リストA-1（直営）'!M565,'（既設）調査結果'!$B$5:$C$1998,2,FALSE),0))</f>
        <v>23</v>
      </c>
      <c r="N1700" s="29">
        <f>'施設リストA-1（直営）'!O565</f>
        <v>2</v>
      </c>
      <c r="O1700" s="29">
        <f>'施設リストA-1（直営）'!P565</f>
        <v>0</v>
      </c>
      <c r="P1700" s="30">
        <f>IF(O1700="新設",VLOOKUP('施設リストA-1（直営）'!Q565,'（新設）照明器具'!$B$5:$C$1990,2,FALSE),IF('部屋別効果（直）'!O1700="撤去",VLOOKUP('施設リストA-1（直営）'!Q565,'（既設）調査結果'!$B$5:$C$1998,2,FALSE),0))</f>
        <v>0</v>
      </c>
      <c r="Q1700" s="29">
        <f>'施設リストA-1（直営）'!S565</f>
        <v>0</v>
      </c>
      <c r="R1700" s="29">
        <f>'施設リストA-1（直営）'!T565</f>
        <v>0</v>
      </c>
      <c r="S1700" s="30">
        <f>IF(R1700="新設",VLOOKUP('施設リストA-1（直営）'!U565,'（新設）照明器具'!$B$5:$C$1990,2,FALSE),IF('部屋別効果（直）'!R1700="撤去",VLOOKUP('施設リストA-1（直営）'!U565,'（既設）調査結果'!$B$5:$C$1998,2,FALSE),0))</f>
        <v>0</v>
      </c>
      <c r="T1700" s="29">
        <f>'施設リストA-1（直営）'!W565</f>
        <v>0</v>
      </c>
      <c r="U1700" s="29">
        <f>'施設リストA-1（直営）'!X565</f>
        <v>0</v>
      </c>
      <c r="V1700" s="30">
        <f>IF(U1700="新設",VLOOKUP('施設リストA-1（直営）'!Y565,'（新設）照明器具'!$B$5:$C$1990,2,FALSE),IF('部屋別効果（直）'!U1700="撤去",VLOOKUP('施設リストA-1（直営）'!Y565,'（既設）調査結果'!$B$5:$C$1998,2,FALSE),0))</f>
        <v>0</v>
      </c>
      <c r="W1700" s="29">
        <f>'施設リストA-1（直営）'!AA565</f>
        <v>0</v>
      </c>
      <c r="X1700" s="29">
        <f>'施設リストA-1（直営）'!AB565</f>
        <v>0</v>
      </c>
      <c r="Y1700" s="30">
        <f>IF(X1700="新設",VLOOKUP('施設リストA-1（直営）'!AC565,'（新設）照明器具'!$B$5:$C$1990,2,FALSE),IF('部屋別効果（直）'!X1700="撤去",VLOOKUP('施設リストA-1（直営）'!AC565,'（既設）調査結果'!$B$5:$C$1998,2,FALSE),0))</f>
        <v>0</v>
      </c>
      <c r="Z1700" s="29">
        <f>'施設リストA-1（直営）'!AE565</f>
        <v>0</v>
      </c>
      <c r="AA1700" s="29">
        <f>'施設リストA-1（直営）'!AF565</f>
        <v>0</v>
      </c>
      <c r="AB1700" s="30">
        <f>IF(AA1700="新設",VLOOKUP('施設リストA-1（直営）'!AG565,'（新設）照明器具'!$B$5:$C$1990,2,FALSE),IF('部屋別効果（直）'!AA1700="撤去",VLOOKUP('施設リストA-1（直営）'!AG565,'（既設）調査結果'!$B$5:$C$1998,2,FALSE),0))</f>
        <v>0</v>
      </c>
      <c r="AC1700" s="29">
        <f>'施設リストA-1（直営）'!AI565</f>
        <v>0</v>
      </c>
      <c r="AD1700" s="29">
        <f>'施設リストA-1（直営）'!AJ565</f>
        <v>0</v>
      </c>
      <c r="AE1700" s="30">
        <f>IF(AD1700="新設",VLOOKUP('施設リストA-1（直営）'!AK565,'（新設）照明器具'!$B$5:$C$1990,2,FALSE),IF('部屋別効果（直）'!AD1700="撤去",VLOOKUP('施設リストA-1（直営）'!AK565,'（既設）調査結果'!$B$5:$C$1998,2,FALSE),0))</f>
        <v>0</v>
      </c>
      <c r="AF1700" s="29">
        <f>'施設リストA-1（直営）'!AM565</f>
        <v>0</v>
      </c>
      <c r="AG1700" s="29">
        <f>'施設リストA-1（直営）'!AN565</f>
        <v>0</v>
      </c>
      <c r="AH1700" s="30">
        <f>IF(AG1700="新設",VLOOKUP('施設リストA-1（直営）'!AO565,'（新設）照明器具'!$B$5:$C$1990,2,FALSE),IF('部屋別効果（直）'!AG1700="撤去",VLOOKUP('施設リストA-1（直営）'!AO565,'（既設）調査結果'!$B$5:$C$1998,2,FALSE),0))</f>
        <v>0</v>
      </c>
      <c r="AI1700" s="29">
        <f>'施設リストA-1（直営）'!AQ565</f>
        <v>0</v>
      </c>
      <c r="AJ1700" s="29">
        <f>'施設リストA-1（直営）'!AR565</f>
        <v>0</v>
      </c>
      <c r="AK1700" s="30">
        <f>IF(AJ1700="新設",VLOOKUP('施設リストA-1（直営）'!AS565,'（新設）照明器具'!$B$5:$C$1990,2,FALSE),IF('部屋別効果（直）'!AJ1700="撤去",VLOOKUP('施設リストA-1（直営）'!AS565,'（既設）調査結果'!$B$5:$C$1998,2,FALSE),0))</f>
        <v>0</v>
      </c>
      <c r="AL1700" s="29">
        <f>'施設リストA-1（直営）'!AU565</f>
        <v>0</v>
      </c>
    </row>
    <row r="1701" spans="1:38" customFormat="1">
      <c r="A1701" s="94"/>
      <c r="B1701" s="16" t="str">
        <f>'施設リストA-1（直営）'!B566</f>
        <v>大塚小</v>
      </c>
      <c r="C1701" s="14">
        <f>'施設リストA-1（直営）'!C566</f>
        <v>3</v>
      </c>
      <c r="D1701" s="94" t="str">
        <f>'施設リストA-1（直営）'!D566</f>
        <v>廊下</v>
      </c>
      <c r="E1701" s="20">
        <f>'施設リストA-1（直営）'!E566</f>
        <v>210</v>
      </c>
      <c r="F1701" s="20">
        <f>'施設リストA-1（直営）'!F566</f>
        <v>10</v>
      </c>
      <c r="G1701" s="13">
        <f>'施設リストA-1（直営）'!G566</f>
        <v>2100</v>
      </c>
      <c r="H1701" s="28" t="e">
        <f t="shared" si="26"/>
        <v>#N/A</v>
      </c>
      <c r="I1701" s="29" t="str">
        <f>'施設リストA-1（直営）'!H566</f>
        <v>新設</v>
      </c>
      <c r="J1701" s="30" t="e">
        <f>IF(I1701="新設",VLOOKUP('施設リストA-1（直営）'!I566,'（新設）照明器具'!$B$5:$C$1990,2,FALSE),IF('部屋別効果（直）'!I1701="撤去",VLOOKUP('施設リストA-1（直営）'!I566,'（既設）調査結果'!$B$5:$C$1998,2,FALSE),0))</f>
        <v>#N/A</v>
      </c>
      <c r="K1701" s="29">
        <f>'施設リストA-1（直営）'!K566</f>
        <v>1</v>
      </c>
      <c r="L1701" s="29" t="str">
        <f>'施設リストA-1（直営）'!L566</f>
        <v>撤去</v>
      </c>
      <c r="M1701" s="30">
        <f>IF(L1701="新設",VLOOKUP('施設リストA-1（直営）'!M566,'（新設）照明器具'!$B$5:$C$1990,2,FALSE),IF('部屋別効果（直）'!L1701="撤去",VLOOKUP('施設リストA-1（直営）'!M566,'（既設）調査結果'!$B$5:$C$1998,2,FALSE),0))</f>
        <v>23</v>
      </c>
      <c r="N1701" s="29">
        <f>'施設リストA-1（直営）'!O566</f>
        <v>1</v>
      </c>
      <c r="O1701" s="29">
        <f>'施設リストA-1（直営）'!P566</f>
        <v>0</v>
      </c>
      <c r="P1701" s="30">
        <f>IF(O1701="新設",VLOOKUP('施設リストA-1（直営）'!Q566,'（新設）照明器具'!$B$5:$C$1990,2,FALSE),IF('部屋別効果（直）'!O1701="撤去",VLOOKUP('施設リストA-1（直営）'!Q566,'（既設）調査結果'!$B$5:$C$1998,2,FALSE),0))</f>
        <v>0</v>
      </c>
      <c r="Q1701" s="29">
        <f>'施設リストA-1（直営）'!S566</f>
        <v>0</v>
      </c>
      <c r="R1701" s="29">
        <f>'施設リストA-1（直営）'!T566</f>
        <v>0</v>
      </c>
      <c r="S1701" s="30">
        <f>IF(R1701="新設",VLOOKUP('施設リストA-1（直営）'!U566,'（新設）照明器具'!$B$5:$C$1990,2,FALSE),IF('部屋別効果（直）'!R1701="撤去",VLOOKUP('施設リストA-1（直営）'!U566,'（既設）調査結果'!$B$5:$C$1998,2,FALSE),0))</f>
        <v>0</v>
      </c>
      <c r="T1701" s="29">
        <f>'施設リストA-1（直営）'!W566</f>
        <v>0</v>
      </c>
      <c r="U1701" s="29">
        <f>'施設リストA-1（直営）'!X566</f>
        <v>0</v>
      </c>
      <c r="V1701" s="30">
        <f>IF(U1701="新設",VLOOKUP('施設リストA-1（直営）'!Y566,'（新設）照明器具'!$B$5:$C$1990,2,FALSE),IF('部屋別効果（直）'!U1701="撤去",VLOOKUP('施設リストA-1（直営）'!Y566,'（既設）調査結果'!$B$5:$C$1998,2,FALSE),0))</f>
        <v>0</v>
      </c>
      <c r="W1701" s="29">
        <f>'施設リストA-1（直営）'!AA566</f>
        <v>0</v>
      </c>
      <c r="X1701" s="29">
        <f>'施設リストA-1（直営）'!AB566</f>
        <v>0</v>
      </c>
      <c r="Y1701" s="30">
        <f>IF(X1701="新設",VLOOKUP('施設リストA-1（直営）'!AC566,'（新設）照明器具'!$B$5:$C$1990,2,FALSE),IF('部屋別効果（直）'!X1701="撤去",VLOOKUP('施設リストA-1（直営）'!AC566,'（既設）調査結果'!$B$5:$C$1998,2,FALSE),0))</f>
        <v>0</v>
      </c>
      <c r="Z1701" s="29">
        <f>'施設リストA-1（直営）'!AE566</f>
        <v>0</v>
      </c>
      <c r="AA1701" s="29">
        <f>'施設リストA-1（直営）'!AF566</f>
        <v>0</v>
      </c>
      <c r="AB1701" s="30">
        <f>IF(AA1701="新設",VLOOKUP('施設リストA-1（直営）'!AG566,'（新設）照明器具'!$B$5:$C$1990,2,FALSE),IF('部屋別効果（直）'!AA1701="撤去",VLOOKUP('施設リストA-1（直営）'!AG566,'（既設）調査結果'!$B$5:$C$1998,2,FALSE),0))</f>
        <v>0</v>
      </c>
      <c r="AC1701" s="29">
        <f>'施設リストA-1（直営）'!AI566</f>
        <v>0</v>
      </c>
      <c r="AD1701" s="29">
        <f>'施設リストA-1（直営）'!AJ566</f>
        <v>0</v>
      </c>
      <c r="AE1701" s="30">
        <f>IF(AD1701="新設",VLOOKUP('施設リストA-1（直営）'!AK566,'（新設）照明器具'!$B$5:$C$1990,2,FALSE),IF('部屋別効果（直）'!AD1701="撤去",VLOOKUP('施設リストA-1（直営）'!AK566,'（既設）調査結果'!$B$5:$C$1998,2,FALSE),0))</f>
        <v>0</v>
      </c>
      <c r="AF1701" s="29">
        <f>'施設リストA-1（直営）'!AM566</f>
        <v>0</v>
      </c>
      <c r="AG1701" s="29">
        <f>'施設リストA-1（直営）'!AN566</f>
        <v>0</v>
      </c>
      <c r="AH1701" s="30">
        <f>IF(AG1701="新設",VLOOKUP('施設リストA-1（直営）'!AO566,'（新設）照明器具'!$B$5:$C$1990,2,FALSE),IF('部屋別効果（直）'!AG1701="撤去",VLOOKUP('施設リストA-1（直営）'!AO566,'（既設）調査結果'!$B$5:$C$1998,2,FALSE),0))</f>
        <v>0</v>
      </c>
      <c r="AI1701" s="29">
        <f>'施設リストA-1（直営）'!AQ566</f>
        <v>0</v>
      </c>
      <c r="AJ1701" s="29">
        <f>'施設リストA-1（直営）'!AR566</f>
        <v>0</v>
      </c>
      <c r="AK1701" s="30">
        <f>IF(AJ1701="新設",VLOOKUP('施設リストA-1（直営）'!AS566,'（新設）照明器具'!$B$5:$C$1990,2,FALSE),IF('部屋別効果（直）'!AJ1701="撤去",VLOOKUP('施設リストA-1（直営）'!AS566,'（既設）調査結果'!$B$5:$C$1998,2,FALSE),0))</f>
        <v>0</v>
      </c>
      <c r="AL1701" s="29">
        <f>'施設リストA-1（直営）'!AU566</f>
        <v>0</v>
      </c>
    </row>
    <row r="1702" spans="1:38" customFormat="1">
      <c r="A1702" s="94"/>
      <c r="B1702" s="16" t="str">
        <f>'施設リストA-1（直営）'!B567</f>
        <v>大塚小</v>
      </c>
      <c r="C1702" s="14">
        <f>'施設リストA-1（直営）'!C567</f>
        <v>1</v>
      </c>
      <c r="D1702" s="94" t="str">
        <f>'施設リストA-1（直営）'!D567</f>
        <v>給食室倉庫</v>
      </c>
      <c r="E1702" s="20">
        <f>'施設リストA-1（直営）'!E567</f>
        <v>250</v>
      </c>
      <c r="F1702" s="20">
        <f>'施設リストA-1（直営）'!F567</f>
        <v>4</v>
      </c>
      <c r="G1702" s="13">
        <f>'施設リストA-1（直営）'!G567</f>
        <v>1000</v>
      </c>
      <c r="H1702" s="28" t="e">
        <f t="shared" si="26"/>
        <v>#N/A</v>
      </c>
      <c r="I1702" s="29" t="str">
        <f>'施設リストA-1（直営）'!H567</f>
        <v>新設</v>
      </c>
      <c r="J1702" s="30" t="e">
        <f>IF(I1702="新設",VLOOKUP('施設リストA-1（直営）'!I567,'（新設）照明器具'!$B$5:$C$1990,2,FALSE),IF('部屋別効果（直）'!I1702="撤去",VLOOKUP('施設リストA-1（直営）'!I567,'（既設）調査結果'!$B$5:$C$1998,2,FALSE),0))</f>
        <v>#N/A</v>
      </c>
      <c r="K1702" s="29">
        <f>'施設リストA-1（直営）'!K567</f>
        <v>2</v>
      </c>
      <c r="L1702" s="29" t="str">
        <f>'施設リストA-1（直営）'!L567</f>
        <v>撤去</v>
      </c>
      <c r="M1702" s="30">
        <f>IF(L1702="新設",VLOOKUP('施設リストA-1（直営）'!M567,'（新設）照明器具'!$B$5:$C$1990,2,FALSE),IF('部屋別効果（直）'!L1702="撤去",VLOOKUP('施設リストA-1（直営）'!M567,'（既設）調査結果'!$B$5:$C$1998,2,FALSE),0))</f>
        <v>23</v>
      </c>
      <c r="N1702" s="29">
        <f>'施設リストA-1（直営）'!O567</f>
        <v>2</v>
      </c>
      <c r="O1702" s="29">
        <f>'施設リストA-1（直営）'!P567</f>
        <v>0</v>
      </c>
      <c r="P1702" s="30">
        <f>IF(O1702="新設",VLOOKUP('施設リストA-1（直営）'!Q567,'（新設）照明器具'!$B$5:$C$1990,2,FALSE),IF('部屋別効果（直）'!O1702="撤去",VLOOKUP('施設リストA-1（直営）'!Q567,'（既設）調査結果'!$B$5:$C$1998,2,FALSE),0))</f>
        <v>0</v>
      </c>
      <c r="Q1702" s="29">
        <f>'施設リストA-1（直営）'!S567</f>
        <v>0</v>
      </c>
      <c r="R1702" s="29">
        <f>'施設リストA-1（直営）'!T567</f>
        <v>0</v>
      </c>
      <c r="S1702" s="30">
        <f>IF(R1702="新設",VLOOKUP('施設リストA-1（直営）'!U567,'（新設）照明器具'!$B$5:$C$1990,2,FALSE),IF('部屋別効果（直）'!R1702="撤去",VLOOKUP('施設リストA-1（直営）'!U567,'（既設）調査結果'!$B$5:$C$1998,2,FALSE),0))</f>
        <v>0</v>
      </c>
      <c r="T1702" s="29">
        <f>'施設リストA-1（直営）'!W567</f>
        <v>0</v>
      </c>
      <c r="U1702" s="29">
        <f>'施設リストA-1（直営）'!X567</f>
        <v>0</v>
      </c>
      <c r="V1702" s="30">
        <f>IF(U1702="新設",VLOOKUP('施設リストA-1（直営）'!Y567,'（新設）照明器具'!$B$5:$C$1990,2,FALSE),IF('部屋別効果（直）'!U1702="撤去",VLOOKUP('施設リストA-1（直営）'!Y567,'（既設）調査結果'!$B$5:$C$1998,2,FALSE),0))</f>
        <v>0</v>
      </c>
      <c r="W1702" s="29">
        <f>'施設リストA-1（直営）'!AA567</f>
        <v>0</v>
      </c>
      <c r="X1702" s="29">
        <f>'施設リストA-1（直営）'!AB567</f>
        <v>0</v>
      </c>
      <c r="Y1702" s="30">
        <f>IF(X1702="新設",VLOOKUP('施設リストA-1（直営）'!AC567,'（新設）照明器具'!$B$5:$C$1990,2,FALSE),IF('部屋別効果（直）'!X1702="撤去",VLOOKUP('施設リストA-1（直営）'!AC567,'（既設）調査結果'!$B$5:$C$1998,2,FALSE),0))</f>
        <v>0</v>
      </c>
      <c r="Z1702" s="29">
        <f>'施設リストA-1（直営）'!AE567</f>
        <v>0</v>
      </c>
      <c r="AA1702" s="29">
        <f>'施設リストA-1（直営）'!AF567</f>
        <v>0</v>
      </c>
      <c r="AB1702" s="30">
        <f>IF(AA1702="新設",VLOOKUP('施設リストA-1（直営）'!AG567,'（新設）照明器具'!$B$5:$C$1990,2,FALSE),IF('部屋別効果（直）'!AA1702="撤去",VLOOKUP('施設リストA-1（直営）'!AG567,'（既設）調査結果'!$B$5:$C$1998,2,FALSE),0))</f>
        <v>0</v>
      </c>
      <c r="AC1702" s="29">
        <f>'施設リストA-1（直営）'!AI567</f>
        <v>0</v>
      </c>
      <c r="AD1702" s="29">
        <f>'施設リストA-1（直営）'!AJ567</f>
        <v>0</v>
      </c>
      <c r="AE1702" s="30">
        <f>IF(AD1702="新設",VLOOKUP('施設リストA-1（直営）'!AK567,'（新設）照明器具'!$B$5:$C$1990,2,FALSE),IF('部屋別効果（直）'!AD1702="撤去",VLOOKUP('施設リストA-1（直営）'!AK567,'（既設）調査結果'!$B$5:$C$1998,2,FALSE),0))</f>
        <v>0</v>
      </c>
      <c r="AF1702" s="29">
        <f>'施設リストA-1（直営）'!AM567</f>
        <v>0</v>
      </c>
      <c r="AG1702" s="29">
        <f>'施設リストA-1（直営）'!AN567</f>
        <v>0</v>
      </c>
      <c r="AH1702" s="30">
        <f>IF(AG1702="新設",VLOOKUP('施設リストA-1（直営）'!AO567,'（新設）照明器具'!$B$5:$C$1990,2,FALSE),IF('部屋別効果（直）'!AG1702="撤去",VLOOKUP('施設リストA-1（直営）'!AO567,'（既設）調査結果'!$B$5:$C$1998,2,FALSE),0))</f>
        <v>0</v>
      </c>
      <c r="AI1702" s="29">
        <f>'施設リストA-1（直営）'!AQ567</f>
        <v>0</v>
      </c>
      <c r="AJ1702" s="29">
        <f>'施設リストA-1（直営）'!AR567</f>
        <v>0</v>
      </c>
      <c r="AK1702" s="30">
        <f>IF(AJ1702="新設",VLOOKUP('施設リストA-1（直営）'!AS567,'（新設）照明器具'!$B$5:$C$1990,2,FALSE),IF('部屋別効果（直）'!AJ1702="撤去",VLOOKUP('施設リストA-1（直営）'!AS567,'（既設）調査結果'!$B$5:$C$1998,2,FALSE),0))</f>
        <v>0</v>
      </c>
      <c r="AL1702" s="29">
        <f>'施設リストA-1（直営）'!AU567</f>
        <v>0</v>
      </c>
    </row>
    <row r="1703" spans="1:38" customFormat="1">
      <c r="A1703" s="94"/>
      <c r="B1703" s="16" t="str">
        <f>'施設リストA-1（直営）'!B568</f>
        <v>大塚小</v>
      </c>
      <c r="C1703" s="14">
        <f>'施設リストA-1（直営）'!C568</f>
        <v>1</v>
      </c>
      <c r="D1703" s="94" t="str">
        <f>'施設リストA-1（直営）'!D568</f>
        <v>給食調理室</v>
      </c>
      <c r="E1703" s="20">
        <f>'施設リストA-1（直営）'!E568</f>
        <v>210</v>
      </c>
      <c r="F1703" s="20">
        <f>'施設リストA-1（直営）'!F568</f>
        <v>6</v>
      </c>
      <c r="G1703" s="13">
        <f>'施設リストA-1（直営）'!G568</f>
        <v>1260</v>
      </c>
      <c r="H1703" s="28" t="e">
        <f t="shared" si="26"/>
        <v>#N/A</v>
      </c>
      <c r="I1703" s="29" t="str">
        <f>'施設リストA-1（直営）'!H568</f>
        <v>新設</v>
      </c>
      <c r="J1703" s="30" t="e">
        <f>IF(I1703="新設",VLOOKUP('施設リストA-1（直営）'!I568,'（新設）照明器具'!$B$5:$C$1990,2,FALSE),IF('部屋別効果（直）'!I1703="撤去",VLOOKUP('施設リストA-1（直営）'!I568,'（既設）調査結果'!$B$5:$C$1998,2,FALSE),0))</f>
        <v>#N/A</v>
      </c>
      <c r="K1703" s="29">
        <f>'施設リストA-1（直営）'!K568</f>
        <v>11</v>
      </c>
      <c r="L1703" s="29" t="str">
        <f>'施設リストA-1（直営）'!L568</f>
        <v>撤去</v>
      </c>
      <c r="M1703" s="30">
        <f>IF(L1703="新設",VLOOKUP('施設リストA-1（直営）'!M568,'（新設）照明器具'!$B$5:$C$1990,2,FALSE),IF('部屋別効果（直）'!L1703="撤去",VLOOKUP('施設リストA-1（直営）'!M568,'（既設）調査結果'!$B$5:$C$1998,2,FALSE),0))</f>
        <v>86</v>
      </c>
      <c r="N1703" s="29">
        <f>'施設リストA-1（直営）'!O568</f>
        <v>11</v>
      </c>
      <c r="O1703" s="29" t="str">
        <f>'施設リストA-1（直営）'!P568</f>
        <v>新設</v>
      </c>
      <c r="P1703" s="30" t="e">
        <f>IF(O1703="新設",VLOOKUP('施設リストA-1（直営）'!Q568,'（新設）照明器具'!$B$5:$C$1990,2,FALSE),IF('部屋別効果（直）'!O1703="撤去",VLOOKUP('施設リストA-1（直営）'!Q568,'（既設）調査結果'!$B$5:$C$1998,2,FALSE),0))</f>
        <v>#N/A</v>
      </c>
      <c r="Q1703" s="29">
        <f>'施設リストA-1（直営）'!S568</f>
        <v>4</v>
      </c>
      <c r="R1703" s="29" t="str">
        <f>'施設リストA-1（直営）'!T568</f>
        <v>撤去</v>
      </c>
      <c r="S1703" s="30">
        <f>IF(R1703="新設",VLOOKUP('施設リストA-1（直営）'!U568,'（新設）照明器具'!$B$5:$C$1990,2,FALSE),IF('部屋別効果（直）'!R1703="撤去",VLOOKUP('施設リストA-1（直営）'!U568,'（既設）調査結果'!$B$5:$C$1998,2,FALSE),0))</f>
        <v>45</v>
      </c>
      <c r="T1703" s="29">
        <f>'施設リストA-1（直営）'!W568</f>
        <v>4</v>
      </c>
      <c r="U1703" s="29">
        <f>'施設リストA-1（直営）'!X568</f>
        <v>0</v>
      </c>
      <c r="V1703" s="30">
        <f>IF(U1703="新設",VLOOKUP('施設リストA-1（直営）'!Y568,'（新設）照明器具'!$B$5:$C$1990,2,FALSE),IF('部屋別効果（直）'!U1703="撤去",VLOOKUP('施設リストA-1（直営）'!Y568,'（既設）調査結果'!$B$5:$C$1998,2,FALSE),0))</f>
        <v>0</v>
      </c>
      <c r="W1703" s="29">
        <f>'施設リストA-1（直営）'!AA568</f>
        <v>0</v>
      </c>
      <c r="X1703" s="29">
        <f>'施設リストA-1（直営）'!AB568</f>
        <v>0</v>
      </c>
      <c r="Y1703" s="30">
        <f>IF(X1703="新設",VLOOKUP('施設リストA-1（直営）'!AC568,'（新設）照明器具'!$B$5:$C$1990,2,FALSE),IF('部屋別効果（直）'!X1703="撤去",VLOOKUP('施設リストA-1（直営）'!AC568,'（既設）調査結果'!$B$5:$C$1998,2,FALSE),0))</f>
        <v>0</v>
      </c>
      <c r="Z1703" s="29">
        <f>'施設リストA-1（直営）'!AE568</f>
        <v>0</v>
      </c>
      <c r="AA1703" s="29">
        <f>'施設リストA-1（直営）'!AF568</f>
        <v>0</v>
      </c>
      <c r="AB1703" s="30">
        <f>IF(AA1703="新設",VLOOKUP('施設リストA-1（直営）'!AG568,'（新設）照明器具'!$B$5:$C$1990,2,FALSE),IF('部屋別効果（直）'!AA1703="撤去",VLOOKUP('施設リストA-1（直営）'!AG568,'（既設）調査結果'!$B$5:$C$1998,2,FALSE),0))</f>
        <v>0</v>
      </c>
      <c r="AC1703" s="29">
        <f>'施設リストA-1（直営）'!AI568</f>
        <v>0</v>
      </c>
      <c r="AD1703" s="29">
        <f>'施設リストA-1（直営）'!AJ568</f>
        <v>0</v>
      </c>
      <c r="AE1703" s="30">
        <f>IF(AD1703="新設",VLOOKUP('施設リストA-1（直営）'!AK568,'（新設）照明器具'!$B$5:$C$1990,2,FALSE),IF('部屋別効果（直）'!AD1703="撤去",VLOOKUP('施設リストA-1（直営）'!AK568,'（既設）調査結果'!$B$5:$C$1998,2,FALSE),0))</f>
        <v>0</v>
      </c>
      <c r="AF1703" s="29">
        <f>'施設リストA-1（直営）'!AM568</f>
        <v>0</v>
      </c>
      <c r="AG1703" s="29">
        <f>'施設リストA-1（直営）'!AN568</f>
        <v>0</v>
      </c>
      <c r="AH1703" s="30">
        <f>IF(AG1703="新設",VLOOKUP('施設リストA-1（直営）'!AO568,'（新設）照明器具'!$B$5:$C$1990,2,FALSE),IF('部屋別効果（直）'!AG1703="撤去",VLOOKUP('施設リストA-1（直営）'!AO568,'（既設）調査結果'!$B$5:$C$1998,2,FALSE),0))</f>
        <v>0</v>
      </c>
      <c r="AI1703" s="29">
        <f>'施設リストA-1（直営）'!AQ568</f>
        <v>0</v>
      </c>
      <c r="AJ1703" s="29">
        <f>'施設リストA-1（直営）'!AR568</f>
        <v>0</v>
      </c>
      <c r="AK1703" s="30">
        <f>IF(AJ1703="新設",VLOOKUP('施設リストA-1（直営）'!AS568,'（新設）照明器具'!$B$5:$C$1990,2,FALSE),IF('部屋別効果（直）'!AJ1703="撤去",VLOOKUP('施設リストA-1（直営）'!AS568,'（既設）調査結果'!$B$5:$C$1998,2,FALSE),0))</f>
        <v>0</v>
      </c>
      <c r="AL1703" s="29">
        <f>'施設リストA-1（直営）'!AU568</f>
        <v>0</v>
      </c>
    </row>
    <row r="1704" spans="1:38" customFormat="1">
      <c r="A1704" s="94"/>
      <c r="B1704" s="16" t="str">
        <f>'施設リストA-1（直営）'!B569</f>
        <v>大塚小</v>
      </c>
      <c r="C1704" s="14">
        <f>'施設リストA-1（直営）'!C569</f>
        <v>1</v>
      </c>
      <c r="D1704" s="94" t="str">
        <f>'施設リストA-1（直営）'!D569</f>
        <v>給食サービスホール</v>
      </c>
      <c r="E1704" s="20">
        <f>'施設リストA-1（直営）'!E569</f>
        <v>210</v>
      </c>
      <c r="F1704" s="20">
        <f>'施設リストA-1（直営）'!F569</f>
        <v>6</v>
      </c>
      <c r="G1704" s="13">
        <f>'施設リストA-1（直営）'!G569</f>
        <v>1260</v>
      </c>
      <c r="H1704" s="28" t="e">
        <f t="shared" si="26"/>
        <v>#N/A</v>
      </c>
      <c r="I1704" s="29" t="str">
        <f>'施設リストA-1（直営）'!H569</f>
        <v>新設</v>
      </c>
      <c r="J1704" s="30" t="e">
        <f>IF(I1704="新設",VLOOKUP('施設リストA-1（直営）'!I569,'（新設）照明器具'!$B$5:$C$1990,2,FALSE),IF('部屋別効果（直）'!I1704="撤去",VLOOKUP('施設リストA-1（直営）'!I569,'（既設）調査結果'!$B$5:$C$1998,2,FALSE),0))</f>
        <v>#N/A</v>
      </c>
      <c r="K1704" s="29">
        <f>'施設リストA-1（直営）'!K569</f>
        <v>4</v>
      </c>
      <c r="L1704" s="29" t="str">
        <f>'施設リストA-1（直営）'!L569</f>
        <v>撤去</v>
      </c>
      <c r="M1704" s="30">
        <f>IF(L1704="新設",VLOOKUP('施設リストA-1（直営）'!M569,'（新設）照明器具'!$B$5:$C$1990,2,FALSE),IF('部屋別効果（直）'!L1704="撤去",VLOOKUP('施設リストA-1（直営）'!M569,'（既設）調査結果'!$B$5:$C$1998,2,FALSE),0))</f>
        <v>45</v>
      </c>
      <c r="N1704" s="29">
        <f>'施設リストA-1（直営）'!O569</f>
        <v>4</v>
      </c>
      <c r="O1704" s="29">
        <f>'施設リストA-1（直営）'!P569</f>
        <v>0</v>
      </c>
      <c r="P1704" s="30">
        <f>IF(O1704="新設",VLOOKUP('施設リストA-1（直営）'!Q569,'（新設）照明器具'!$B$5:$C$1990,2,FALSE),IF('部屋別効果（直）'!O1704="撤去",VLOOKUP('施設リストA-1（直営）'!Q569,'（既設）調査結果'!$B$5:$C$1998,2,FALSE),0))</f>
        <v>0</v>
      </c>
      <c r="Q1704" s="29">
        <f>'施設リストA-1（直営）'!S569</f>
        <v>0</v>
      </c>
      <c r="R1704" s="29">
        <f>'施設リストA-1（直営）'!T569</f>
        <v>0</v>
      </c>
      <c r="S1704" s="30">
        <f>IF(R1704="新設",VLOOKUP('施設リストA-1（直営）'!U569,'（新設）照明器具'!$B$5:$C$1990,2,FALSE),IF('部屋別効果（直）'!R1704="撤去",VLOOKUP('施設リストA-1（直営）'!U569,'（既設）調査結果'!$B$5:$C$1998,2,FALSE),0))</f>
        <v>0</v>
      </c>
      <c r="T1704" s="29">
        <f>'施設リストA-1（直営）'!W569</f>
        <v>0</v>
      </c>
      <c r="U1704" s="29">
        <f>'施設リストA-1（直営）'!X569</f>
        <v>0</v>
      </c>
      <c r="V1704" s="30">
        <f>IF(U1704="新設",VLOOKUP('施設リストA-1（直営）'!Y569,'（新設）照明器具'!$B$5:$C$1990,2,FALSE),IF('部屋別効果（直）'!U1704="撤去",VLOOKUP('施設リストA-1（直営）'!Y569,'（既設）調査結果'!$B$5:$C$1998,2,FALSE),0))</f>
        <v>0</v>
      </c>
      <c r="W1704" s="29">
        <f>'施設リストA-1（直営）'!AA569</f>
        <v>0</v>
      </c>
      <c r="X1704" s="29">
        <f>'施設リストA-1（直営）'!AB569</f>
        <v>0</v>
      </c>
      <c r="Y1704" s="30">
        <f>IF(X1704="新設",VLOOKUP('施設リストA-1（直営）'!AC569,'（新設）照明器具'!$B$5:$C$1990,2,FALSE),IF('部屋別効果（直）'!X1704="撤去",VLOOKUP('施設リストA-1（直営）'!AC569,'（既設）調査結果'!$B$5:$C$1998,2,FALSE),0))</f>
        <v>0</v>
      </c>
      <c r="Z1704" s="29">
        <f>'施設リストA-1（直営）'!AE569</f>
        <v>0</v>
      </c>
      <c r="AA1704" s="29">
        <f>'施設リストA-1（直営）'!AF569</f>
        <v>0</v>
      </c>
      <c r="AB1704" s="30">
        <f>IF(AA1704="新設",VLOOKUP('施設リストA-1（直営）'!AG569,'（新設）照明器具'!$B$5:$C$1990,2,FALSE),IF('部屋別効果（直）'!AA1704="撤去",VLOOKUP('施設リストA-1（直営）'!AG569,'（既設）調査結果'!$B$5:$C$1998,2,FALSE),0))</f>
        <v>0</v>
      </c>
      <c r="AC1704" s="29">
        <f>'施設リストA-1（直営）'!AI569</f>
        <v>0</v>
      </c>
      <c r="AD1704" s="29">
        <f>'施設リストA-1（直営）'!AJ569</f>
        <v>0</v>
      </c>
      <c r="AE1704" s="30">
        <f>IF(AD1704="新設",VLOOKUP('施設リストA-1（直営）'!AK569,'（新設）照明器具'!$B$5:$C$1990,2,FALSE),IF('部屋別効果（直）'!AD1704="撤去",VLOOKUP('施設リストA-1（直営）'!AK569,'（既設）調査結果'!$B$5:$C$1998,2,FALSE),0))</f>
        <v>0</v>
      </c>
      <c r="AF1704" s="29">
        <f>'施設リストA-1（直営）'!AM569</f>
        <v>0</v>
      </c>
      <c r="AG1704" s="29">
        <f>'施設リストA-1（直営）'!AN569</f>
        <v>0</v>
      </c>
      <c r="AH1704" s="30">
        <f>IF(AG1704="新設",VLOOKUP('施設リストA-1（直営）'!AO569,'（新設）照明器具'!$B$5:$C$1990,2,FALSE),IF('部屋別効果（直）'!AG1704="撤去",VLOOKUP('施設リストA-1（直営）'!AO569,'（既設）調査結果'!$B$5:$C$1998,2,FALSE),0))</f>
        <v>0</v>
      </c>
      <c r="AI1704" s="29">
        <f>'施設リストA-1（直営）'!AQ569</f>
        <v>0</v>
      </c>
      <c r="AJ1704" s="29">
        <f>'施設リストA-1（直営）'!AR569</f>
        <v>0</v>
      </c>
      <c r="AK1704" s="30">
        <f>IF(AJ1704="新設",VLOOKUP('施設リストA-1（直営）'!AS569,'（新設）照明器具'!$B$5:$C$1990,2,FALSE),IF('部屋別効果（直）'!AJ1704="撤去",VLOOKUP('施設リストA-1（直営）'!AS569,'（既設）調査結果'!$B$5:$C$1998,2,FALSE),0))</f>
        <v>0</v>
      </c>
      <c r="AL1704" s="29">
        <f>'施設リストA-1（直営）'!AU569</f>
        <v>0</v>
      </c>
    </row>
    <row r="1705" spans="1:38" customFormat="1">
      <c r="A1705" s="94"/>
      <c r="B1705" s="16" t="str">
        <f>'施設リストA-1（直営）'!B570</f>
        <v>大塚小</v>
      </c>
      <c r="C1705" s="14">
        <f>'施設リストA-1（直営）'!C570</f>
        <v>1</v>
      </c>
      <c r="D1705" s="94" t="str">
        <f>'施設リストA-1（直営）'!D570</f>
        <v>東階段　１Ｆ～２Ｆ</v>
      </c>
      <c r="E1705" s="20">
        <f>'施設リストA-1（直営）'!E570</f>
        <v>210</v>
      </c>
      <c r="F1705" s="20">
        <f>'施設リストA-1（直営）'!F570</f>
        <v>10</v>
      </c>
      <c r="G1705" s="13">
        <f>'施設リストA-1（直営）'!G570</f>
        <v>2100</v>
      </c>
      <c r="H1705" s="28" t="e">
        <f t="shared" si="26"/>
        <v>#N/A</v>
      </c>
      <c r="I1705" s="29" t="str">
        <f>'施設リストA-1（直営）'!H570</f>
        <v>新設</v>
      </c>
      <c r="J1705" s="30" t="e">
        <f>IF(I1705="新設",VLOOKUP('施設リストA-1（直営）'!I570,'（新設）照明器具'!$B$5:$C$1990,2,FALSE),IF('部屋別効果（直）'!I1705="撤去",VLOOKUP('施設リストA-1（直営）'!I570,'（既設）調査結果'!$B$5:$C$1998,2,FALSE),0))</f>
        <v>#N/A</v>
      </c>
      <c r="K1705" s="29">
        <f>'施設リストA-1（直営）'!K570</f>
        <v>1</v>
      </c>
      <c r="L1705" s="29" t="str">
        <f>'施設リストA-1（直営）'!L570</f>
        <v>撤去</v>
      </c>
      <c r="M1705" s="30">
        <f>IF(L1705="新設",VLOOKUP('施設リストA-1（直営）'!M570,'（新設）照明器具'!$B$5:$C$1990,2,FALSE),IF('部屋別効果（直）'!L1705="撤去",VLOOKUP('施設リストA-1（直営）'!M570,'（既設）調査結果'!$B$5:$C$1998,2,FALSE),0))</f>
        <v>23</v>
      </c>
      <c r="N1705" s="29">
        <f>'施設リストA-1（直営）'!O570</f>
        <v>1</v>
      </c>
      <c r="O1705" s="29">
        <f>'施設リストA-1（直営）'!P570</f>
        <v>0</v>
      </c>
      <c r="P1705" s="30">
        <f>IF(O1705="新設",VLOOKUP('施設リストA-1（直営）'!Q570,'（新設）照明器具'!$B$5:$C$1990,2,FALSE),IF('部屋別効果（直）'!O1705="撤去",VLOOKUP('施設リストA-1（直営）'!Q570,'（既設）調査結果'!$B$5:$C$1998,2,FALSE),0))</f>
        <v>0</v>
      </c>
      <c r="Q1705" s="29">
        <f>'施設リストA-1（直営）'!S570</f>
        <v>0</v>
      </c>
      <c r="R1705" s="29">
        <f>'施設リストA-1（直営）'!T570</f>
        <v>0</v>
      </c>
      <c r="S1705" s="30">
        <f>IF(R1705="新設",VLOOKUP('施設リストA-1（直営）'!U570,'（新設）照明器具'!$B$5:$C$1990,2,FALSE),IF('部屋別効果（直）'!R1705="撤去",VLOOKUP('施設リストA-1（直営）'!U570,'（既設）調査結果'!$B$5:$C$1998,2,FALSE),0))</f>
        <v>0</v>
      </c>
      <c r="T1705" s="29">
        <f>'施設リストA-1（直営）'!W570</f>
        <v>0</v>
      </c>
      <c r="U1705" s="29">
        <f>'施設リストA-1（直営）'!X570</f>
        <v>0</v>
      </c>
      <c r="V1705" s="30">
        <f>IF(U1705="新設",VLOOKUP('施設リストA-1（直営）'!Y570,'（新設）照明器具'!$B$5:$C$1990,2,FALSE),IF('部屋別効果（直）'!U1705="撤去",VLOOKUP('施設リストA-1（直営）'!Y570,'（既設）調査結果'!$B$5:$C$1998,2,FALSE),0))</f>
        <v>0</v>
      </c>
      <c r="W1705" s="29">
        <f>'施設リストA-1（直営）'!AA570</f>
        <v>0</v>
      </c>
      <c r="X1705" s="29">
        <f>'施設リストA-1（直営）'!AB570</f>
        <v>0</v>
      </c>
      <c r="Y1705" s="30">
        <f>IF(X1705="新設",VLOOKUP('施設リストA-1（直営）'!AC570,'（新設）照明器具'!$B$5:$C$1990,2,FALSE),IF('部屋別効果（直）'!X1705="撤去",VLOOKUP('施設リストA-1（直営）'!AC570,'（既設）調査結果'!$B$5:$C$1998,2,FALSE),0))</f>
        <v>0</v>
      </c>
      <c r="Z1705" s="29">
        <f>'施設リストA-1（直営）'!AE570</f>
        <v>0</v>
      </c>
      <c r="AA1705" s="29">
        <f>'施設リストA-1（直営）'!AF570</f>
        <v>0</v>
      </c>
      <c r="AB1705" s="30">
        <f>IF(AA1705="新設",VLOOKUP('施設リストA-1（直営）'!AG570,'（新設）照明器具'!$B$5:$C$1990,2,FALSE),IF('部屋別効果（直）'!AA1705="撤去",VLOOKUP('施設リストA-1（直営）'!AG570,'（既設）調査結果'!$B$5:$C$1998,2,FALSE),0))</f>
        <v>0</v>
      </c>
      <c r="AC1705" s="29">
        <f>'施設リストA-1（直営）'!AI570</f>
        <v>0</v>
      </c>
      <c r="AD1705" s="29">
        <f>'施設リストA-1（直営）'!AJ570</f>
        <v>0</v>
      </c>
      <c r="AE1705" s="30">
        <f>IF(AD1705="新設",VLOOKUP('施設リストA-1（直営）'!AK570,'（新設）照明器具'!$B$5:$C$1990,2,FALSE),IF('部屋別効果（直）'!AD1705="撤去",VLOOKUP('施設リストA-1（直営）'!AK570,'（既設）調査結果'!$B$5:$C$1998,2,FALSE),0))</f>
        <v>0</v>
      </c>
      <c r="AF1705" s="29">
        <f>'施設リストA-1（直営）'!AM570</f>
        <v>0</v>
      </c>
      <c r="AG1705" s="29">
        <f>'施設リストA-1（直営）'!AN570</f>
        <v>0</v>
      </c>
      <c r="AH1705" s="30">
        <f>IF(AG1705="新設",VLOOKUP('施設リストA-1（直営）'!AO570,'（新設）照明器具'!$B$5:$C$1990,2,FALSE),IF('部屋別効果（直）'!AG1705="撤去",VLOOKUP('施設リストA-1（直営）'!AO570,'（既設）調査結果'!$B$5:$C$1998,2,FALSE),0))</f>
        <v>0</v>
      </c>
      <c r="AI1705" s="29">
        <f>'施設リストA-1（直営）'!AQ570</f>
        <v>0</v>
      </c>
      <c r="AJ1705" s="29">
        <f>'施設リストA-1（直営）'!AR570</f>
        <v>0</v>
      </c>
      <c r="AK1705" s="30">
        <f>IF(AJ1705="新設",VLOOKUP('施設リストA-1（直営）'!AS570,'（新設）照明器具'!$B$5:$C$1990,2,FALSE),IF('部屋別効果（直）'!AJ1705="撤去",VLOOKUP('施設リストA-1（直営）'!AS570,'（既設）調査結果'!$B$5:$C$1998,2,FALSE),0))</f>
        <v>0</v>
      </c>
      <c r="AL1705" s="29">
        <f>'施設リストA-1（直営）'!AU570</f>
        <v>0</v>
      </c>
    </row>
    <row r="1706" spans="1:38" customFormat="1">
      <c r="A1706" s="94"/>
      <c r="B1706" s="16" t="str">
        <f>'施設リストA-1（直営）'!B571</f>
        <v>大塚小</v>
      </c>
      <c r="C1706" s="14">
        <f>'施設リストA-1（直営）'!C571</f>
        <v>1</v>
      </c>
      <c r="D1706" s="94" t="str">
        <f>'施設リストA-1（直営）'!D571</f>
        <v>西階段　１Ｆ～２Ｆ</v>
      </c>
      <c r="E1706" s="20">
        <f>'施設リストA-1（直営）'!E571</f>
        <v>210</v>
      </c>
      <c r="F1706" s="20">
        <f>'施設リストA-1（直営）'!F571</f>
        <v>10</v>
      </c>
      <c r="G1706" s="13">
        <f>'施設リストA-1（直営）'!G571</f>
        <v>2100</v>
      </c>
      <c r="H1706" s="28" t="e">
        <f t="shared" si="26"/>
        <v>#N/A</v>
      </c>
      <c r="I1706" s="29" t="str">
        <f>'施設リストA-1（直営）'!H571</f>
        <v>新設</v>
      </c>
      <c r="J1706" s="30" t="e">
        <f>IF(I1706="新設",VLOOKUP('施設リストA-1（直営）'!I571,'（新設）照明器具'!$B$5:$C$1990,2,FALSE),IF('部屋別効果（直）'!I1706="撤去",VLOOKUP('施設リストA-1（直営）'!I571,'（既設）調査結果'!$B$5:$C$1998,2,FALSE),0))</f>
        <v>#N/A</v>
      </c>
      <c r="K1706" s="29">
        <f>'施設リストA-1（直営）'!K571</f>
        <v>1</v>
      </c>
      <c r="L1706" s="29" t="str">
        <f>'施設リストA-1（直営）'!L571</f>
        <v>撤去</v>
      </c>
      <c r="M1706" s="30">
        <f>IF(L1706="新設",VLOOKUP('施設リストA-1（直営）'!M571,'（新設）照明器具'!$B$5:$C$1990,2,FALSE),IF('部屋別効果（直）'!L1706="撤去",VLOOKUP('施設リストA-1（直営）'!M571,'（既設）調査結果'!$B$5:$C$1998,2,FALSE),0))</f>
        <v>23</v>
      </c>
      <c r="N1706" s="29">
        <f>'施設リストA-1（直営）'!O571</f>
        <v>1</v>
      </c>
      <c r="O1706" s="29">
        <f>'施設リストA-1（直営）'!P571</f>
        <v>0</v>
      </c>
      <c r="P1706" s="30">
        <f>IF(O1706="新設",VLOOKUP('施設リストA-1（直営）'!Q571,'（新設）照明器具'!$B$5:$C$1990,2,FALSE),IF('部屋別効果（直）'!O1706="撤去",VLOOKUP('施設リストA-1（直営）'!Q571,'（既設）調査結果'!$B$5:$C$1998,2,FALSE),0))</f>
        <v>0</v>
      </c>
      <c r="Q1706" s="29">
        <f>'施設リストA-1（直営）'!S571</f>
        <v>0</v>
      </c>
      <c r="R1706" s="29">
        <f>'施設リストA-1（直営）'!T571</f>
        <v>0</v>
      </c>
      <c r="S1706" s="30">
        <f>IF(R1706="新設",VLOOKUP('施設リストA-1（直営）'!U571,'（新設）照明器具'!$B$5:$C$1990,2,FALSE),IF('部屋別効果（直）'!R1706="撤去",VLOOKUP('施設リストA-1（直営）'!U571,'（既設）調査結果'!$B$5:$C$1998,2,FALSE),0))</f>
        <v>0</v>
      </c>
      <c r="T1706" s="29">
        <f>'施設リストA-1（直営）'!W571</f>
        <v>0</v>
      </c>
      <c r="U1706" s="29">
        <f>'施設リストA-1（直営）'!X571</f>
        <v>0</v>
      </c>
      <c r="V1706" s="30">
        <f>IF(U1706="新設",VLOOKUP('施設リストA-1（直営）'!Y571,'（新設）照明器具'!$B$5:$C$1990,2,FALSE),IF('部屋別効果（直）'!U1706="撤去",VLOOKUP('施設リストA-1（直営）'!Y571,'（既設）調査結果'!$B$5:$C$1998,2,FALSE),0))</f>
        <v>0</v>
      </c>
      <c r="W1706" s="29">
        <f>'施設リストA-1（直営）'!AA571</f>
        <v>0</v>
      </c>
      <c r="X1706" s="29">
        <f>'施設リストA-1（直営）'!AB571</f>
        <v>0</v>
      </c>
      <c r="Y1706" s="30">
        <f>IF(X1706="新設",VLOOKUP('施設リストA-1（直営）'!AC571,'（新設）照明器具'!$B$5:$C$1990,2,FALSE),IF('部屋別効果（直）'!X1706="撤去",VLOOKUP('施設リストA-1（直営）'!AC571,'（既設）調査結果'!$B$5:$C$1998,2,FALSE),0))</f>
        <v>0</v>
      </c>
      <c r="Z1706" s="29">
        <f>'施設リストA-1（直営）'!AE571</f>
        <v>0</v>
      </c>
      <c r="AA1706" s="29">
        <f>'施設リストA-1（直営）'!AF571</f>
        <v>0</v>
      </c>
      <c r="AB1706" s="30">
        <f>IF(AA1706="新設",VLOOKUP('施設リストA-1（直営）'!AG571,'（新設）照明器具'!$B$5:$C$1990,2,FALSE),IF('部屋別効果（直）'!AA1706="撤去",VLOOKUP('施設リストA-1（直営）'!AG571,'（既設）調査結果'!$B$5:$C$1998,2,FALSE),0))</f>
        <v>0</v>
      </c>
      <c r="AC1706" s="29">
        <f>'施設リストA-1（直営）'!AI571</f>
        <v>0</v>
      </c>
      <c r="AD1706" s="29">
        <f>'施設リストA-1（直営）'!AJ571</f>
        <v>0</v>
      </c>
      <c r="AE1706" s="30">
        <f>IF(AD1706="新設",VLOOKUP('施設リストA-1（直営）'!AK571,'（新設）照明器具'!$B$5:$C$1990,2,FALSE),IF('部屋別効果（直）'!AD1706="撤去",VLOOKUP('施設リストA-1（直営）'!AK571,'（既設）調査結果'!$B$5:$C$1998,2,FALSE),0))</f>
        <v>0</v>
      </c>
      <c r="AF1706" s="29">
        <f>'施設リストA-1（直営）'!AM571</f>
        <v>0</v>
      </c>
      <c r="AG1706" s="29">
        <f>'施設リストA-1（直営）'!AN571</f>
        <v>0</v>
      </c>
      <c r="AH1706" s="30">
        <f>IF(AG1706="新設",VLOOKUP('施設リストA-1（直営）'!AO571,'（新設）照明器具'!$B$5:$C$1990,2,FALSE),IF('部屋別効果（直）'!AG1706="撤去",VLOOKUP('施設リストA-1（直営）'!AO571,'（既設）調査結果'!$B$5:$C$1998,2,FALSE),0))</f>
        <v>0</v>
      </c>
      <c r="AI1706" s="29">
        <f>'施設リストA-1（直営）'!AQ571</f>
        <v>0</v>
      </c>
      <c r="AJ1706" s="29">
        <f>'施設リストA-1（直営）'!AR571</f>
        <v>0</v>
      </c>
      <c r="AK1706" s="30">
        <f>IF(AJ1706="新設",VLOOKUP('施設リストA-1（直営）'!AS571,'（新設）照明器具'!$B$5:$C$1990,2,FALSE),IF('部屋別効果（直）'!AJ1706="撤去",VLOOKUP('施設リストA-1（直営）'!AS571,'（既設）調査結果'!$B$5:$C$1998,2,FALSE),0))</f>
        <v>0</v>
      </c>
      <c r="AL1706" s="29">
        <f>'施設リストA-1（直営）'!AU571</f>
        <v>0</v>
      </c>
    </row>
    <row r="1707" spans="1:38" customFormat="1">
      <c r="A1707" s="94"/>
      <c r="B1707" s="16" t="str">
        <f>'施設リストA-1（直営）'!B572</f>
        <v>大塚小</v>
      </c>
      <c r="C1707" s="14">
        <f>'施設リストA-1（直営）'!C572</f>
        <v>1</v>
      </c>
      <c r="D1707" s="94" t="str">
        <f>'施設リストA-1（直営）'!D572</f>
        <v>廊下</v>
      </c>
      <c r="E1707" s="20">
        <f>'施設リストA-1（直営）'!E572</f>
        <v>210</v>
      </c>
      <c r="F1707" s="20">
        <f>'施設リストA-1（直営）'!F572</f>
        <v>10</v>
      </c>
      <c r="G1707" s="13">
        <f>'施設リストA-1（直営）'!G572</f>
        <v>2100</v>
      </c>
      <c r="H1707" s="28" t="e">
        <f t="shared" si="26"/>
        <v>#N/A</v>
      </c>
      <c r="I1707" s="29" t="str">
        <f>'施設リストA-1（直営）'!H572</f>
        <v>新設</v>
      </c>
      <c r="J1707" s="30" t="e">
        <f>IF(I1707="新設",VLOOKUP('施設リストA-1（直営）'!I572,'（新設）照明器具'!$B$5:$C$1990,2,FALSE),IF('部屋別効果（直）'!I1707="撤去",VLOOKUP('施設リストA-1（直営）'!I572,'（既設）調査結果'!$B$5:$C$1998,2,FALSE),0))</f>
        <v>#N/A</v>
      </c>
      <c r="K1707" s="29">
        <f>'施設リストA-1（直営）'!K572</f>
        <v>3</v>
      </c>
      <c r="L1707" s="29" t="str">
        <f>'施設リストA-1（直営）'!L572</f>
        <v>撤去</v>
      </c>
      <c r="M1707" s="30">
        <f>IF(L1707="新設",VLOOKUP('施設リストA-1（直営）'!M572,'（新設）照明器具'!$B$5:$C$1990,2,FALSE),IF('部屋別効果（直）'!L1707="撤去",VLOOKUP('施設リストA-1（直営）'!M572,'（既設）調査結果'!$B$5:$C$1998,2,FALSE),0))</f>
        <v>23</v>
      </c>
      <c r="N1707" s="29">
        <f>'施設リストA-1（直営）'!O572</f>
        <v>3</v>
      </c>
      <c r="O1707" s="29">
        <f>'施設リストA-1（直営）'!P572</f>
        <v>0</v>
      </c>
      <c r="P1707" s="30">
        <f>IF(O1707="新設",VLOOKUP('施設リストA-1（直営）'!Q572,'（新設）照明器具'!$B$5:$C$1990,2,FALSE),IF('部屋別効果（直）'!O1707="撤去",VLOOKUP('施設リストA-1（直営）'!Q572,'（既設）調査結果'!$B$5:$C$1998,2,FALSE),0))</f>
        <v>0</v>
      </c>
      <c r="Q1707" s="29">
        <f>'施設リストA-1（直営）'!S572</f>
        <v>0</v>
      </c>
      <c r="R1707" s="29">
        <f>'施設リストA-1（直営）'!T572</f>
        <v>0</v>
      </c>
      <c r="S1707" s="30">
        <f>IF(R1707="新設",VLOOKUP('施設リストA-1（直営）'!U572,'（新設）照明器具'!$B$5:$C$1990,2,FALSE),IF('部屋別効果（直）'!R1707="撤去",VLOOKUP('施設リストA-1（直営）'!U572,'（既設）調査結果'!$B$5:$C$1998,2,FALSE),0))</f>
        <v>0</v>
      </c>
      <c r="T1707" s="29">
        <f>'施設リストA-1（直営）'!W572</f>
        <v>0</v>
      </c>
      <c r="U1707" s="29">
        <f>'施設リストA-1（直営）'!X572</f>
        <v>0</v>
      </c>
      <c r="V1707" s="30">
        <f>IF(U1707="新設",VLOOKUP('施設リストA-1（直営）'!Y572,'（新設）照明器具'!$B$5:$C$1990,2,FALSE),IF('部屋別効果（直）'!U1707="撤去",VLOOKUP('施設リストA-1（直営）'!Y572,'（既設）調査結果'!$B$5:$C$1998,2,FALSE),0))</f>
        <v>0</v>
      </c>
      <c r="W1707" s="29">
        <f>'施設リストA-1（直営）'!AA572</f>
        <v>0</v>
      </c>
      <c r="X1707" s="29">
        <f>'施設リストA-1（直営）'!AB572</f>
        <v>0</v>
      </c>
      <c r="Y1707" s="30">
        <f>IF(X1707="新設",VLOOKUP('施設リストA-1（直営）'!AC572,'（新設）照明器具'!$B$5:$C$1990,2,FALSE),IF('部屋別効果（直）'!X1707="撤去",VLOOKUP('施設リストA-1（直営）'!AC572,'（既設）調査結果'!$B$5:$C$1998,2,FALSE),0))</f>
        <v>0</v>
      </c>
      <c r="Z1707" s="29">
        <f>'施設リストA-1（直営）'!AE572</f>
        <v>0</v>
      </c>
      <c r="AA1707" s="29">
        <f>'施設リストA-1（直営）'!AF572</f>
        <v>0</v>
      </c>
      <c r="AB1707" s="30">
        <f>IF(AA1707="新設",VLOOKUP('施設リストA-1（直営）'!AG572,'（新設）照明器具'!$B$5:$C$1990,2,FALSE),IF('部屋別効果（直）'!AA1707="撤去",VLOOKUP('施設リストA-1（直営）'!AG572,'（既設）調査結果'!$B$5:$C$1998,2,FALSE),0))</f>
        <v>0</v>
      </c>
      <c r="AC1707" s="29">
        <f>'施設リストA-1（直営）'!AI572</f>
        <v>0</v>
      </c>
      <c r="AD1707" s="29">
        <f>'施設リストA-1（直営）'!AJ572</f>
        <v>0</v>
      </c>
      <c r="AE1707" s="30">
        <f>IF(AD1707="新設",VLOOKUP('施設リストA-1（直営）'!AK572,'（新設）照明器具'!$B$5:$C$1990,2,FALSE),IF('部屋別効果（直）'!AD1707="撤去",VLOOKUP('施設リストA-1（直営）'!AK572,'（既設）調査結果'!$B$5:$C$1998,2,FALSE),0))</f>
        <v>0</v>
      </c>
      <c r="AF1707" s="29">
        <f>'施設リストA-1（直営）'!AM572</f>
        <v>0</v>
      </c>
      <c r="AG1707" s="29">
        <f>'施設リストA-1（直営）'!AN572</f>
        <v>0</v>
      </c>
      <c r="AH1707" s="30">
        <f>IF(AG1707="新設",VLOOKUP('施設リストA-1（直営）'!AO572,'（新設）照明器具'!$B$5:$C$1990,2,FALSE),IF('部屋別効果（直）'!AG1707="撤去",VLOOKUP('施設リストA-1（直営）'!AO572,'（既設）調査結果'!$B$5:$C$1998,2,FALSE),0))</f>
        <v>0</v>
      </c>
      <c r="AI1707" s="29">
        <f>'施設リストA-1（直営）'!AQ572</f>
        <v>0</v>
      </c>
      <c r="AJ1707" s="29">
        <f>'施設リストA-1（直営）'!AR572</f>
        <v>0</v>
      </c>
      <c r="AK1707" s="30">
        <f>IF(AJ1707="新設",VLOOKUP('施設リストA-1（直営）'!AS572,'（新設）照明器具'!$B$5:$C$1990,2,FALSE),IF('部屋別効果（直）'!AJ1707="撤去",VLOOKUP('施設リストA-1（直営）'!AS572,'（既設）調査結果'!$B$5:$C$1998,2,FALSE),0))</f>
        <v>0</v>
      </c>
      <c r="AL1707" s="29">
        <f>'施設リストA-1（直営）'!AU572</f>
        <v>0</v>
      </c>
    </row>
    <row r="1708" spans="1:38" customFormat="1">
      <c r="A1708" s="94"/>
      <c r="B1708" s="16" t="str">
        <f>'施設リストA-1（直営）'!B573</f>
        <v>大塚小</v>
      </c>
      <c r="C1708" s="14">
        <f>'施設リストA-1（直営）'!C573</f>
        <v>1</v>
      </c>
      <c r="D1708" s="94" t="str">
        <f>'施設リストA-1（直営）'!D573</f>
        <v>教室　１の１</v>
      </c>
      <c r="E1708" s="20">
        <f>'施設リストA-1（直営）'!E573</f>
        <v>210</v>
      </c>
      <c r="F1708" s="20">
        <f>'施設リストA-1（直営）'!F573</f>
        <v>8</v>
      </c>
      <c r="G1708" s="13">
        <f>'施設リストA-1（直営）'!G573</f>
        <v>1680</v>
      </c>
      <c r="H1708" s="28" t="e">
        <f t="shared" si="26"/>
        <v>#N/A</v>
      </c>
      <c r="I1708" s="29" t="str">
        <f>'施設リストA-1（直営）'!H573</f>
        <v>新設</v>
      </c>
      <c r="J1708" s="30" t="e">
        <f>IF(I1708="新設",VLOOKUP('施設リストA-1（直営）'!I573,'（新設）照明器具'!$B$5:$C$1990,2,FALSE),IF('部屋別効果（直）'!I1708="撤去",VLOOKUP('施設リストA-1（直営）'!I573,'（既設）調査結果'!$B$5:$C$1998,2,FALSE),0))</f>
        <v>#N/A</v>
      </c>
      <c r="K1708" s="29">
        <f>'施設リストA-1（直営）'!K573</f>
        <v>8</v>
      </c>
      <c r="L1708" s="29" t="str">
        <f>'施設リストA-1（直営）'!L573</f>
        <v>撤去</v>
      </c>
      <c r="M1708" s="30">
        <f>IF(L1708="新設",VLOOKUP('施設リストA-1（直営）'!M573,'（新設）照明器具'!$B$5:$C$1990,2,FALSE),IF('部屋別効果（直）'!L1708="撤去",VLOOKUP('施設リストA-1（直営）'!M573,'（既設）調査結果'!$B$5:$C$1998,2,FALSE),0))</f>
        <v>86</v>
      </c>
      <c r="N1708" s="29">
        <f>'施設リストA-1（直営）'!O573</f>
        <v>8</v>
      </c>
      <c r="O1708" s="29" t="str">
        <f>'施設リストA-1（直営）'!P573</f>
        <v>新設</v>
      </c>
      <c r="P1708" s="30" t="e">
        <f>IF(O1708="新設",VLOOKUP('施設リストA-1（直営）'!Q573,'（新設）照明器具'!$B$5:$C$1990,2,FALSE),IF('部屋別効果（直）'!O1708="撤去",VLOOKUP('施設リストA-1（直営）'!Q573,'（既設）調査結果'!$B$5:$C$1998,2,FALSE),0))</f>
        <v>#N/A</v>
      </c>
      <c r="Q1708" s="29">
        <f>'施設リストA-1（直営）'!S573</f>
        <v>2</v>
      </c>
      <c r="R1708" s="29" t="str">
        <f>'施設リストA-1（直営）'!T573</f>
        <v>撤去</v>
      </c>
      <c r="S1708" s="30">
        <f>IF(R1708="新設",VLOOKUP('施設リストA-1（直営）'!U573,'（新設）照明器具'!$B$5:$C$1990,2,FALSE),IF('部屋別効果（直）'!R1708="撤去",VLOOKUP('施設リストA-1（直営）'!U573,'（既設）調査結果'!$B$5:$C$1998,2,FALSE),0))</f>
        <v>45</v>
      </c>
      <c r="T1708" s="29">
        <f>'施設リストA-1（直営）'!W573</f>
        <v>2</v>
      </c>
      <c r="U1708" s="29">
        <f>'施設リストA-1（直営）'!X573</f>
        <v>0</v>
      </c>
      <c r="V1708" s="30">
        <f>IF(U1708="新設",VLOOKUP('施設リストA-1（直営）'!Y573,'（新設）照明器具'!$B$5:$C$1990,2,FALSE),IF('部屋別効果（直）'!U1708="撤去",VLOOKUP('施設リストA-1（直営）'!Y573,'（既設）調査結果'!$B$5:$C$1998,2,FALSE),0))</f>
        <v>0</v>
      </c>
      <c r="W1708" s="29">
        <f>'施設リストA-1（直営）'!AA573</f>
        <v>0</v>
      </c>
      <c r="X1708" s="29">
        <f>'施設リストA-1（直営）'!AB573</f>
        <v>0</v>
      </c>
      <c r="Y1708" s="30">
        <f>IF(X1708="新設",VLOOKUP('施設リストA-1（直営）'!AC573,'（新設）照明器具'!$B$5:$C$1990,2,FALSE),IF('部屋別効果（直）'!X1708="撤去",VLOOKUP('施設リストA-1（直営）'!AC573,'（既設）調査結果'!$B$5:$C$1998,2,FALSE),0))</f>
        <v>0</v>
      </c>
      <c r="Z1708" s="29">
        <f>'施設リストA-1（直営）'!AE573</f>
        <v>0</v>
      </c>
      <c r="AA1708" s="29">
        <f>'施設リストA-1（直営）'!AF573</f>
        <v>0</v>
      </c>
      <c r="AB1708" s="30">
        <f>IF(AA1708="新設",VLOOKUP('施設リストA-1（直営）'!AG573,'（新設）照明器具'!$B$5:$C$1990,2,FALSE),IF('部屋別効果（直）'!AA1708="撤去",VLOOKUP('施設リストA-1（直営）'!AG573,'（既設）調査結果'!$B$5:$C$1998,2,FALSE),0))</f>
        <v>0</v>
      </c>
      <c r="AC1708" s="29">
        <f>'施設リストA-1（直営）'!AI573</f>
        <v>0</v>
      </c>
      <c r="AD1708" s="29">
        <f>'施設リストA-1（直営）'!AJ573</f>
        <v>0</v>
      </c>
      <c r="AE1708" s="30">
        <f>IF(AD1708="新設",VLOOKUP('施設リストA-1（直営）'!AK573,'（新設）照明器具'!$B$5:$C$1990,2,FALSE),IF('部屋別効果（直）'!AD1708="撤去",VLOOKUP('施設リストA-1（直営）'!AK573,'（既設）調査結果'!$B$5:$C$1998,2,FALSE),0))</f>
        <v>0</v>
      </c>
      <c r="AF1708" s="29">
        <f>'施設リストA-1（直営）'!AM573</f>
        <v>0</v>
      </c>
      <c r="AG1708" s="29">
        <f>'施設リストA-1（直営）'!AN573</f>
        <v>0</v>
      </c>
      <c r="AH1708" s="30">
        <f>IF(AG1708="新設",VLOOKUP('施設リストA-1（直営）'!AO573,'（新設）照明器具'!$B$5:$C$1990,2,FALSE),IF('部屋別効果（直）'!AG1708="撤去",VLOOKUP('施設リストA-1（直営）'!AO573,'（既設）調査結果'!$B$5:$C$1998,2,FALSE),0))</f>
        <v>0</v>
      </c>
      <c r="AI1708" s="29">
        <f>'施設リストA-1（直営）'!AQ573</f>
        <v>0</v>
      </c>
      <c r="AJ1708" s="29">
        <f>'施設リストA-1（直営）'!AR573</f>
        <v>0</v>
      </c>
      <c r="AK1708" s="30">
        <f>IF(AJ1708="新設",VLOOKUP('施設リストA-1（直営）'!AS573,'（新設）照明器具'!$B$5:$C$1990,2,FALSE),IF('部屋別効果（直）'!AJ1708="撤去",VLOOKUP('施設リストA-1（直営）'!AS573,'（既設）調査結果'!$B$5:$C$1998,2,FALSE),0))</f>
        <v>0</v>
      </c>
      <c r="AL1708" s="29">
        <f>'施設リストA-1（直営）'!AU573</f>
        <v>0</v>
      </c>
    </row>
    <row r="1709" spans="1:38" customFormat="1">
      <c r="A1709" s="94"/>
      <c r="B1709" s="16" t="str">
        <f>'施設リストA-1（直営）'!B574</f>
        <v>大塚小</v>
      </c>
      <c r="C1709" s="14">
        <f>'施設リストA-1（直営）'!C574</f>
        <v>1</v>
      </c>
      <c r="D1709" s="94" t="str">
        <f>'施設リストA-1（直営）'!D574</f>
        <v>教室　１の２</v>
      </c>
      <c r="E1709" s="20">
        <f>'施設リストA-1（直営）'!E574</f>
        <v>210</v>
      </c>
      <c r="F1709" s="20">
        <f>'施設リストA-1（直営）'!F574</f>
        <v>8</v>
      </c>
      <c r="G1709" s="13">
        <f>'施設リストA-1（直営）'!G574</f>
        <v>1680</v>
      </c>
      <c r="H1709" s="28" t="e">
        <f t="shared" si="26"/>
        <v>#N/A</v>
      </c>
      <c r="I1709" s="29" t="str">
        <f>'施設リストA-1（直営）'!H574</f>
        <v>新設</v>
      </c>
      <c r="J1709" s="30" t="e">
        <f>IF(I1709="新設",VLOOKUP('施設リストA-1（直営）'!I574,'（新設）照明器具'!$B$5:$C$1990,2,FALSE),IF('部屋別効果（直）'!I1709="撤去",VLOOKUP('施設リストA-1（直営）'!I574,'（既設）調査結果'!$B$5:$C$1998,2,FALSE),0))</f>
        <v>#N/A</v>
      </c>
      <c r="K1709" s="29">
        <f>'施設リストA-1（直営）'!K574</f>
        <v>8</v>
      </c>
      <c r="L1709" s="29" t="str">
        <f>'施設リストA-1（直営）'!L574</f>
        <v>撤去</v>
      </c>
      <c r="M1709" s="30">
        <f>IF(L1709="新設",VLOOKUP('施設リストA-1（直営）'!M574,'（新設）照明器具'!$B$5:$C$1990,2,FALSE),IF('部屋別効果（直）'!L1709="撤去",VLOOKUP('施設リストA-1（直営）'!M574,'（既設）調査結果'!$B$5:$C$1998,2,FALSE),0))</f>
        <v>86</v>
      </c>
      <c r="N1709" s="29">
        <f>'施設リストA-1（直営）'!O574</f>
        <v>8</v>
      </c>
      <c r="O1709" s="29" t="str">
        <f>'施設リストA-1（直営）'!P574</f>
        <v>新設</v>
      </c>
      <c r="P1709" s="30" t="e">
        <f>IF(O1709="新設",VLOOKUP('施設リストA-1（直営）'!Q574,'（新設）照明器具'!$B$5:$C$1990,2,FALSE),IF('部屋別効果（直）'!O1709="撤去",VLOOKUP('施設リストA-1（直営）'!Q574,'（既設）調査結果'!$B$5:$C$1998,2,FALSE),0))</f>
        <v>#N/A</v>
      </c>
      <c r="Q1709" s="29">
        <f>'施設リストA-1（直営）'!S574</f>
        <v>2</v>
      </c>
      <c r="R1709" s="29" t="str">
        <f>'施設リストA-1（直営）'!T574</f>
        <v>撤去</v>
      </c>
      <c r="S1709" s="30">
        <f>IF(R1709="新設",VLOOKUP('施設リストA-1（直営）'!U574,'（新設）照明器具'!$B$5:$C$1990,2,FALSE),IF('部屋別効果（直）'!R1709="撤去",VLOOKUP('施設リストA-1（直営）'!U574,'（既設）調査結果'!$B$5:$C$1998,2,FALSE),0))</f>
        <v>45</v>
      </c>
      <c r="T1709" s="29">
        <f>'施設リストA-1（直営）'!W574</f>
        <v>2</v>
      </c>
      <c r="U1709" s="29">
        <f>'施設リストA-1（直営）'!X574</f>
        <v>0</v>
      </c>
      <c r="V1709" s="30">
        <f>IF(U1709="新設",VLOOKUP('施設リストA-1（直営）'!Y574,'（新設）照明器具'!$B$5:$C$1990,2,FALSE),IF('部屋別効果（直）'!U1709="撤去",VLOOKUP('施設リストA-1（直営）'!Y574,'（既設）調査結果'!$B$5:$C$1998,2,FALSE),0))</f>
        <v>0</v>
      </c>
      <c r="W1709" s="29">
        <f>'施設リストA-1（直営）'!AA574</f>
        <v>0</v>
      </c>
      <c r="X1709" s="29">
        <f>'施設リストA-1（直営）'!AB574</f>
        <v>0</v>
      </c>
      <c r="Y1709" s="30">
        <f>IF(X1709="新設",VLOOKUP('施設リストA-1（直営）'!AC574,'（新設）照明器具'!$B$5:$C$1990,2,FALSE),IF('部屋別効果（直）'!X1709="撤去",VLOOKUP('施設リストA-1（直営）'!AC574,'（既設）調査結果'!$B$5:$C$1998,2,FALSE),0))</f>
        <v>0</v>
      </c>
      <c r="Z1709" s="29">
        <f>'施設リストA-1（直営）'!AE574</f>
        <v>0</v>
      </c>
      <c r="AA1709" s="29">
        <f>'施設リストA-1（直営）'!AF574</f>
        <v>0</v>
      </c>
      <c r="AB1709" s="30">
        <f>IF(AA1709="新設",VLOOKUP('施設リストA-1（直営）'!AG574,'（新設）照明器具'!$B$5:$C$1990,2,FALSE),IF('部屋別効果（直）'!AA1709="撤去",VLOOKUP('施設リストA-1（直営）'!AG574,'（既設）調査結果'!$B$5:$C$1998,2,FALSE),0))</f>
        <v>0</v>
      </c>
      <c r="AC1709" s="29">
        <f>'施設リストA-1（直営）'!AI574</f>
        <v>0</v>
      </c>
      <c r="AD1709" s="29">
        <f>'施設リストA-1（直営）'!AJ574</f>
        <v>0</v>
      </c>
      <c r="AE1709" s="30">
        <f>IF(AD1709="新設",VLOOKUP('施設リストA-1（直営）'!AK574,'（新設）照明器具'!$B$5:$C$1990,2,FALSE),IF('部屋別効果（直）'!AD1709="撤去",VLOOKUP('施設リストA-1（直営）'!AK574,'（既設）調査結果'!$B$5:$C$1998,2,FALSE),0))</f>
        <v>0</v>
      </c>
      <c r="AF1709" s="29">
        <f>'施設リストA-1（直営）'!AM574</f>
        <v>0</v>
      </c>
      <c r="AG1709" s="29">
        <f>'施設リストA-1（直営）'!AN574</f>
        <v>0</v>
      </c>
      <c r="AH1709" s="30">
        <f>IF(AG1709="新設",VLOOKUP('施設リストA-1（直営）'!AO574,'（新設）照明器具'!$B$5:$C$1990,2,FALSE),IF('部屋別効果（直）'!AG1709="撤去",VLOOKUP('施設リストA-1（直営）'!AO574,'（既設）調査結果'!$B$5:$C$1998,2,FALSE),0))</f>
        <v>0</v>
      </c>
      <c r="AI1709" s="29">
        <f>'施設リストA-1（直営）'!AQ574</f>
        <v>0</v>
      </c>
      <c r="AJ1709" s="29">
        <f>'施設リストA-1（直営）'!AR574</f>
        <v>0</v>
      </c>
      <c r="AK1709" s="30">
        <f>IF(AJ1709="新設",VLOOKUP('施設リストA-1（直営）'!AS574,'（新設）照明器具'!$B$5:$C$1990,2,FALSE),IF('部屋別効果（直）'!AJ1709="撤去",VLOOKUP('施設リストA-1（直営）'!AS574,'（既設）調査結果'!$B$5:$C$1998,2,FALSE),0))</f>
        <v>0</v>
      </c>
      <c r="AL1709" s="29">
        <f>'施設リストA-1（直営）'!AU574</f>
        <v>0</v>
      </c>
    </row>
    <row r="1710" spans="1:38" customFormat="1">
      <c r="A1710" s="94"/>
      <c r="B1710" s="16" t="str">
        <f>'施設リストA-1（直営）'!B575</f>
        <v>大塚小</v>
      </c>
      <c r="C1710" s="14">
        <f>'施設リストA-1（直営）'!C575</f>
        <v>1</v>
      </c>
      <c r="D1710" s="94" t="str">
        <f>'施設リストA-1（直営）'!D575</f>
        <v>教室　１の３</v>
      </c>
      <c r="E1710" s="20">
        <f>'施設リストA-1（直営）'!E575</f>
        <v>210</v>
      </c>
      <c r="F1710" s="20">
        <f>'施設リストA-1（直営）'!F575</f>
        <v>8</v>
      </c>
      <c r="G1710" s="13">
        <f>'施設リストA-1（直営）'!G575</f>
        <v>1680</v>
      </c>
      <c r="H1710" s="28" t="e">
        <f t="shared" si="26"/>
        <v>#N/A</v>
      </c>
      <c r="I1710" s="29" t="str">
        <f>'施設リストA-1（直営）'!H575</f>
        <v>新設</v>
      </c>
      <c r="J1710" s="30" t="e">
        <f>IF(I1710="新設",VLOOKUP('施設リストA-1（直営）'!I575,'（新設）照明器具'!$B$5:$C$1990,2,FALSE),IF('部屋別効果（直）'!I1710="撤去",VLOOKUP('施設リストA-1（直営）'!I575,'（既設）調査結果'!$B$5:$C$1998,2,FALSE),0))</f>
        <v>#N/A</v>
      </c>
      <c r="K1710" s="29">
        <f>'施設リストA-1（直営）'!K575</f>
        <v>8</v>
      </c>
      <c r="L1710" s="29" t="str">
        <f>'施設リストA-1（直営）'!L575</f>
        <v>撤去</v>
      </c>
      <c r="M1710" s="30">
        <f>IF(L1710="新設",VLOOKUP('施設リストA-1（直営）'!M575,'（新設）照明器具'!$B$5:$C$1990,2,FALSE),IF('部屋別効果（直）'!L1710="撤去",VLOOKUP('施設リストA-1（直営）'!M575,'（既設）調査結果'!$B$5:$C$1998,2,FALSE),0))</f>
        <v>86</v>
      </c>
      <c r="N1710" s="29">
        <f>'施設リストA-1（直営）'!O575</f>
        <v>8</v>
      </c>
      <c r="O1710" s="29" t="str">
        <f>'施設リストA-1（直営）'!P575</f>
        <v>新設</v>
      </c>
      <c r="P1710" s="30" t="e">
        <f>IF(O1710="新設",VLOOKUP('施設リストA-1（直営）'!Q575,'（新設）照明器具'!$B$5:$C$1990,2,FALSE),IF('部屋別効果（直）'!O1710="撤去",VLOOKUP('施設リストA-1（直営）'!Q575,'（既設）調査結果'!$B$5:$C$1998,2,FALSE),0))</f>
        <v>#N/A</v>
      </c>
      <c r="Q1710" s="29">
        <f>'施設リストA-1（直営）'!S575</f>
        <v>2</v>
      </c>
      <c r="R1710" s="29" t="str">
        <f>'施設リストA-1（直営）'!T575</f>
        <v>撤去</v>
      </c>
      <c r="S1710" s="30">
        <f>IF(R1710="新設",VLOOKUP('施設リストA-1（直営）'!U575,'（新設）照明器具'!$B$5:$C$1990,2,FALSE),IF('部屋別効果（直）'!R1710="撤去",VLOOKUP('施設リストA-1（直営）'!U575,'（既設）調査結果'!$B$5:$C$1998,2,FALSE),0))</f>
        <v>45</v>
      </c>
      <c r="T1710" s="29">
        <f>'施設リストA-1（直営）'!W575</f>
        <v>2</v>
      </c>
      <c r="U1710" s="29">
        <f>'施設リストA-1（直営）'!X575</f>
        <v>0</v>
      </c>
      <c r="V1710" s="30">
        <f>IF(U1710="新設",VLOOKUP('施設リストA-1（直営）'!Y575,'（新設）照明器具'!$B$5:$C$1990,2,FALSE),IF('部屋別効果（直）'!U1710="撤去",VLOOKUP('施設リストA-1（直営）'!Y575,'（既設）調査結果'!$B$5:$C$1998,2,FALSE),0))</f>
        <v>0</v>
      </c>
      <c r="W1710" s="29">
        <f>'施設リストA-1（直営）'!AA575</f>
        <v>0</v>
      </c>
      <c r="X1710" s="29">
        <f>'施設リストA-1（直営）'!AB575</f>
        <v>0</v>
      </c>
      <c r="Y1710" s="30">
        <f>IF(X1710="新設",VLOOKUP('施設リストA-1（直営）'!AC575,'（新設）照明器具'!$B$5:$C$1990,2,FALSE),IF('部屋別効果（直）'!X1710="撤去",VLOOKUP('施設リストA-1（直営）'!AC575,'（既設）調査結果'!$B$5:$C$1998,2,FALSE),0))</f>
        <v>0</v>
      </c>
      <c r="Z1710" s="29">
        <f>'施設リストA-1（直営）'!AE575</f>
        <v>0</v>
      </c>
      <c r="AA1710" s="29">
        <f>'施設リストA-1（直営）'!AF575</f>
        <v>0</v>
      </c>
      <c r="AB1710" s="30">
        <f>IF(AA1710="新設",VLOOKUP('施設リストA-1（直営）'!AG575,'（新設）照明器具'!$B$5:$C$1990,2,FALSE),IF('部屋別効果（直）'!AA1710="撤去",VLOOKUP('施設リストA-1（直営）'!AG575,'（既設）調査結果'!$B$5:$C$1998,2,FALSE),0))</f>
        <v>0</v>
      </c>
      <c r="AC1710" s="29">
        <f>'施設リストA-1（直営）'!AI575</f>
        <v>0</v>
      </c>
      <c r="AD1710" s="29">
        <f>'施設リストA-1（直営）'!AJ575</f>
        <v>0</v>
      </c>
      <c r="AE1710" s="30">
        <f>IF(AD1710="新設",VLOOKUP('施設リストA-1（直営）'!AK575,'（新設）照明器具'!$B$5:$C$1990,2,FALSE),IF('部屋別効果（直）'!AD1710="撤去",VLOOKUP('施設リストA-1（直営）'!AK575,'（既設）調査結果'!$B$5:$C$1998,2,FALSE),0))</f>
        <v>0</v>
      </c>
      <c r="AF1710" s="29">
        <f>'施設リストA-1（直営）'!AM575</f>
        <v>0</v>
      </c>
      <c r="AG1710" s="29">
        <f>'施設リストA-1（直営）'!AN575</f>
        <v>0</v>
      </c>
      <c r="AH1710" s="30">
        <f>IF(AG1710="新設",VLOOKUP('施設リストA-1（直営）'!AO575,'（新設）照明器具'!$B$5:$C$1990,2,FALSE),IF('部屋別効果（直）'!AG1710="撤去",VLOOKUP('施設リストA-1（直営）'!AO575,'（既設）調査結果'!$B$5:$C$1998,2,FALSE),0))</f>
        <v>0</v>
      </c>
      <c r="AI1710" s="29">
        <f>'施設リストA-1（直営）'!AQ575</f>
        <v>0</v>
      </c>
      <c r="AJ1710" s="29">
        <f>'施設リストA-1（直営）'!AR575</f>
        <v>0</v>
      </c>
      <c r="AK1710" s="30">
        <f>IF(AJ1710="新設",VLOOKUP('施設リストA-1（直営）'!AS575,'（新設）照明器具'!$B$5:$C$1990,2,FALSE),IF('部屋別効果（直）'!AJ1710="撤去",VLOOKUP('施設リストA-1（直営）'!AS575,'（既設）調査結果'!$B$5:$C$1998,2,FALSE),0))</f>
        <v>0</v>
      </c>
      <c r="AL1710" s="29">
        <f>'施設リストA-1（直営）'!AU575</f>
        <v>0</v>
      </c>
    </row>
    <row r="1711" spans="1:38" customFormat="1">
      <c r="A1711" s="94"/>
      <c r="B1711" s="16" t="str">
        <f>'施設リストA-1（直営）'!B576</f>
        <v>大塚小</v>
      </c>
      <c r="C1711" s="14">
        <f>'施設リストA-1（直営）'!C576</f>
        <v>2</v>
      </c>
      <c r="D1711" s="94" t="str">
        <f>'施設リストA-1（直営）'!D576</f>
        <v>東階段 2F～３Ｆ</v>
      </c>
      <c r="E1711" s="20">
        <f>'施設リストA-1（直営）'!E576</f>
        <v>210</v>
      </c>
      <c r="F1711" s="20">
        <f>'施設リストA-1（直営）'!F576</f>
        <v>10</v>
      </c>
      <c r="G1711" s="13">
        <f>'施設リストA-1（直営）'!G576</f>
        <v>2100</v>
      </c>
      <c r="H1711" s="28" t="e">
        <f t="shared" si="26"/>
        <v>#N/A</v>
      </c>
      <c r="I1711" s="29" t="str">
        <f>'施設リストA-1（直営）'!H576</f>
        <v>新設</v>
      </c>
      <c r="J1711" s="30" t="e">
        <f>IF(I1711="新設",VLOOKUP('施設リストA-1（直営）'!I576,'（新設）照明器具'!$B$5:$C$1990,2,FALSE),IF('部屋別効果（直）'!I1711="撤去",VLOOKUP('施設リストA-1（直営）'!I576,'（既設）調査結果'!$B$5:$C$1998,2,FALSE),0))</f>
        <v>#N/A</v>
      </c>
      <c r="K1711" s="29">
        <f>'施設リストA-1（直営）'!K576</f>
        <v>1</v>
      </c>
      <c r="L1711" s="29" t="str">
        <f>'施設リストA-1（直営）'!L576</f>
        <v>撤去</v>
      </c>
      <c r="M1711" s="30">
        <f>IF(L1711="新設",VLOOKUP('施設リストA-1（直営）'!M576,'（新設）照明器具'!$B$5:$C$1990,2,FALSE),IF('部屋別効果（直）'!L1711="撤去",VLOOKUP('施設リストA-1（直営）'!M576,'（既設）調査結果'!$B$5:$C$1998,2,FALSE),0))</f>
        <v>23</v>
      </c>
      <c r="N1711" s="29">
        <f>'施設リストA-1（直営）'!O576</f>
        <v>1</v>
      </c>
      <c r="O1711" s="29">
        <f>'施設リストA-1（直営）'!P576</f>
        <v>0</v>
      </c>
      <c r="P1711" s="30">
        <f>IF(O1711="新設",VLOOKUP('施設リストA-1（直営）'!Q576,'（新設）照明器具'!$B$5:$C$1990,2,FALSE),IF('部屋別効果（直）'!O1711="撤去",VLOOKUP('施設リストA-1（直営）'!Q576,'（既設）調査結果'!$B$5:$C$1998,2,FALSE),0))</f>
        <v>0</v>
      </c>
      <c r="Q1711" s="29">
        <f>'施設リストA-1（直営）'!S576</f>
        <v>0</v>
      </c>
      <c r="R1711" s="29">
        <f>'施設リストA-1（直営）'!T576</f>
        <v>0</v>
      </c>
      <c r="S1711" s="30">
        <f>IF(R1711="新設",VLOOKUP('施設リストA-1（直営）'!U576,'（新設）照明器具'!$B$5:$C$1990,2,FALSE),IF('部屋別効果（直）'!R1711="撤去",VLOOKUP('施設リストA-1（直営）'!U576,'（既設）調査結果'!$B$5:$C$1998,2,FALSE),0))</f>
        <v>0</v>
      </c>
      <c r="T1711" s="29">
        <f>'施設リストA-1（直営）'!W576</f>
        <v>0</v>
      </c>
      <c r="U1711" s="29">
        <f>'施設リストA-1（直営）'!X576</f>
        <v>0</v>
      </c>
      <c r="V1711" s="30">
        <f>IF(U1711="新設",VLOOKUP('施設リストA-1（直営）'!Y576,'（新設）照明器具'!$B$5:$C$1990,2,FALSE),IF('部屋別効果（直）'!U1711="撤去",VLOOKUP('施設リストA-1（直営）'!Y576,'（既設）調査結果'!$B$5:$C$1998,2,FALSE),0))</f>
        <v>0</v>
      </c>
      <c r="W1711" s="29">
        <f>'施設リストA-1（直営）'!AA576</f>
        <v>0</v>
      </c>
      <c r="X1711" s="29">
        <f>'施設リストA-1（直営）'!AB576</f>
        <v>0</v>
      </c>
      <c r="Y1711" s="30">
        <f>IF(X1711="新設",VLOOKUP('施設リストA-1（直営）'!AC576,'（新設）照明器具'!$B$5:$C$1990,2,FALSE),IF('部屋別効果（直）'!X1711="撤去",VLOOKUP('施設リストA-1（直営）'!AC576,'（既設）調査結果'!$B$5:$C$1998,2,FALSE),0))</f>
        <v>0</v>
      </c>
      <c r="Z1711" s="29">
        <f>'施設リストA-1（直営）'!AE576</f>
        <v>0</v>
      </c>
      <c r="AA1711" s="29">
        <f>'施設リストA-1（直営）'!AF576</f>
        <v>0</v>
      </c>
      <c r="AB1711" s="30">
        <f>IF(AA1711="新設",VLOOKUP('施設リストA-1（直営）'!AG576,'（新設）照明器具'!$B$5:$C$1990,2,FALSE),IF('部屋別効果（直）'!AA1711="撤去",VLOOKUP('施設リストA-1（直営）'!AG576,'（既設）調査結果'!$B$5:$C$1998,2,FALSE),0))</f>
        <v>0</v>
      </c>
      <c r="AC1711" s="29">
        <f>'施設リストA-1（直営）'!AI576</f>
        <v>0</v>
      </c>
      <c r="AD1711" s="29">
        <f>'施設リストA-1（直営）'!AJ576</f>
        <v>0</v>
      </c>
      <c r="AE1711" s="30">
        <f>IF(AD1711="新設",VLOOKUP('施設リストA-1（直営）'!AK576,'（新設）照明器具'!$B$5:$C$1990,2,FALSE),IF('部屋別効果（直）'!AD1711="撤去",VLOOKUP('施設リストA-1（直営）'!AK576,'（既設）調査結果'!$B$5:$C$1998,2,FALSE),0))</f>
        <v>0</v>
      </c>
      <c r="AF1711" s="29">
        <f>'施設リストA-1（直営）'!AM576</f>
        <v>0</v>
      </c>
      <c r="AG1711" s="29">
        <f>'施設リストA-1（直営）'!AN576</f>
        <v>0</v>
      </c>
      <c r="AH1711" s="30">
        <f>IF(AG1711="新設",VLOOKUP('施設リストA-1（直営）'!AO576,'（新設）照明器具'!$B$5:$C$1990,2,FALSE),IF('部屋別効果（直）'!AG1711="撤去",VLOOKUP('施設リストA-1（直営）'!AO576,'（既設）調査結果'!$B$5:$C$1998,2,FALSE),0))</f>
        <v>0</v>
      </c>
      <c r="AI1711" s="29">
        <f>'施設リストA-1（直営）'!AQ576</f>
        <v>0</v>
      </c>
      <c r="AJ1711" s="29">
        <f>'施設リストA-1（直営）'!AR576</f>
        <v>0</v>
      </c>
      <c r="AK1711" s="30">
        <f>IF(AJ1711="新設",VLOOKUP('施設リストA-1（直営）'!AS576,'（新設）照明器具'!$B$5:$C$1990,2,FALSE),IF('部屋別効果（直）'!AJ1711="撤去",VLOOKUP('施設リストA-1（直営）'!AS576,'（既設）調査結果'!$B$5:$C$1998,2,FALSE),0))</f>
        <v>0</v>
      </c>
      <c r="AL1711" s="29">
        <f>'施設リストA-1（直営）'!AU576</f>
        <v>0</v>
      </c>
    </row>
    <row r="1712" spans="1:38" customFormat="1">
      <c r="A1712" s="94"/>
      <c r="B1712" s="16" t="str">
        <f>'施設リストA-1（直営）'!B577</f>
        <v>大塚小</v>
      </c>
      <c r="C1712" s="14">
        <f>'施設リストA-1（直営）'!C577</f>
        <v>2</v>
      </c>
      <c r="D1712" s="94" t="str">
        <f>'施設リストA-1（直営）'!D577</f>
        <v>西階段 2F～３Ｆ</v>
      </c>
      <c r="E1712" s="20">
        <f>'施設リストA-1（直営）'!E577</f>
        <v>210</v>
      </c>
      <c r="F1712" s="20">
        <f>'施設リストA-1（直営）'!F577</f>
        <v>10</v>
      </c>
      <c r="G1712" s="13">
        <f>'施設リストA-1（直営）'!G577</f>
        <v>2100</v>
      </c>
      <c r="H1712" s="28" t="e">
        <f t="shared" si="26"/>
        <v>#N/A</v>
      </c>
      <c r="I1712" s="29" t="str">
        <f>'施設リストA-1（直営）'!H577</f>
        <v>新設</v>
      </c>
      <c r="J1712" s="30" t="e">
        <f>IF(I1712="新設",VLOOKUP('施設リストA-1（直営）'!I577,'（新設）照明器具'!$B$5:$C$1990,2,FALSE),IF('部屋別効果（直）'!I1712="撤去",VLOOKUP('施設リストA-1（直営）'!I577,'（既設）調査結果'!$B$5:$C$1998,2,FALSE),0))</f>
        <v>#N/A</v>
      </c>
      <c r="K1712" s="29">
        <f>'施設リストA-1（直営）'!K577</f>
        <v>1</v>
      </c>
      <c r="L1712" s="29" t="str">
        <f>'施設リストA-1（直営）'!L577</f>
        <v>撤去</v>
      </c>
      <c r="M1712" s="30">
        <f>IF(L1712="新設",VLOOKUP('施設リストA-1（直営）'!M577,'（新設）照明器具'!$B$5:$C$1990,2,FALSE),IF('部屋別効果（直）'!L1712="撤去",VLOOKUP('施設リストA-1（直営）'!M577,'（既設）調査結果'!$B$5:$C$1998,2,FALSE),0))</f>
        <v>23</v>
      </c>
      <c r="N1712" s="29">
        <f>'施設リストA-1（直営）'!O577</f>
        <v>1</v>
      </c>
      <c r="O1712" s="29">
        <f>'施設リストA-1（直営）'!P577</f>
        <v>0</v>
      </c>
      <c r="P1712" s="30">
        <f>IF(O1712="新設",VLOOKUP('施設リストA-1（直営）'!Q577,'（新設）照明器具'!$B$5:$C$1990,2,FALSE),IF('部屋別効果（直）'!O1712="撤去",VLOOKUP('施設リストA-1（直営）'!Q577,'（既設）調査結果'!$B$5:$C$1998,2,FALSE),0))</f>
        <v>0</v>
      </c>
      <c r="Q1712" s="29">
        <f>'施設リストA-1（直営）'!S577</f>
        <v>0</v>
      </c>
      <c r="R1712" s="29">
        <f>'施設リストA-1（直営）'!T577</f>
        <v>0</v>
      </c>
      <c r="S1712" s="30">
        <f>IF(R1712="新設",VLOOKUP('施設リストA-1（直営）'!U577,'（新設）照明器具'!$B$5:$C$1990,2,FALSE),IF('部屋別効果（直）'!R1712="撤去",VLOOKUP('施設リストA-1（直営）'!U577,'（既設）調査結果'!$B$5:$C$1998,2,FALSE),0))</f>
        <v>0</v>
      </c>
      <c r="T1712" s="29">
        <f>'施設リストA-1（直営）'!W577</f>
        <v>0</v>
      </c>
      <c r="U1712" s="29">
        <f>'施設リストA-1（直営）'!X577</f>
        <v>0</v>
      </c>
      <c r="V1712" s="30">
        <f>IF(U1712="新設",VLOOKUP('施設リストA-1（直営）'!Y577,'（新設）照明器具'!$B$5:$C$1990,2,FALSE),IF('部屋別効果（直）'!U1712="撤去",VLOOKUP('施設リストA-1（直営）'!Y577,'（既設）調査結果'!$B$5:$C$1998,2,FALSE),0))</f>
        <v>0</v>
      </c>
      <c r="W1712" s="29">
        <f>'施設リストA-1（直営）'!AA577</f>
        <v>0</v>
      </c>
      <c r="X1712" s="29">
        <f>'施設リストA-1（直営）'!AB577</f>
        <v>0</v>
      </c>
      <c r="Y1712" s="30">
        <f>IF(X1712="新設",VLOOKUP('施設リストA-1（直営）'!AC577,'（新設）照明器具'!$B$5:$C$1990,2,FALSE),IF('部屋別効果（直）'!X1712="撤去",VLOOKUP('施設リストA-1（直営）'!AC577,'（既設）調査結果'!$B$5:$C$1998,2,FALSE),0))</f>
        <v>0</v>
      </c>
      <c r="Z1712" s="29">
        <f>'施設リストA-1（直営）'!AE577</f>
        <v>0</v>
      </c>
      <c r="AA1712" s="29">
        <f>'施設リストA-1（直営）'!AF577</f>
        <v>0</v>
      </c>
      <c r="AB1712" s="30">
        <f>IF(AA1712="新設",VLOOKUP('施設リストA-1（直営）'!AG577,'（新設）照明器具'!$B$5:$C$1990,2,FALSE),IF('部屋別効果（直）'!AA1712="撤去",VLOOKUP('施設リストA-1（直営）'!AG577,'（既設）調査結果'!$B$5:$C$1998,2,FALSE),0))</f>
        <v>0</v>
      </c>
      <c r="AC1712" s="29">
        <f>'施設リストA-1（直営）'!AI577</f>
        <v>0</v>
      </c>
      <c r="AD1712" s="29">
        <f>'施設リストA-1（直営）'!AJ577</f>
        <v>0</v>
      </c>
      <c r="AE1712" s="30">
        <f>IF(AD1712="新設",VLOOKUP('施設リストA-1（直営）'!AK577,'（新設）照明器具'!$B$5:$C$1990,2,FALSE),IF('部屋別効果（直）'!AD1712="撤去",VLOOKUP('施設リストA-1（直営）'!AK577,'（既設）調査結果'!$B$5:$C$1998,2,FALSE),0))</f>
        <v>0</v>
      </c>
      <c r="AF1712" s="29">
        <f>'施設リストA-1（直営）'!AM577</f>
        <v>0</v>
      </c>
      <c r="AG1712" s="29">
        <f>'施設リストA-1（直営）'!AN577</f>
        <v>0</v>
      </c>
      <c r="AH1712" s="30">
        <f>IF(AG1712="新設",VLOOKUP('施設リストA-1（直営）'!AO577,'（新設）照明器具'!$B$5:$C$1990,2,FALSE),IF('部屋別効果（直）'!AG1712="撤去",VLOOKUP('施設リストA-1（直営）'!AO577,'（既設）調査結果'!$B$5:$C$1998,2,FALSE),0))</f>
        <v>0</v>
      </c>
      <c r="AI1712" s="29">
        <f>'施設リストA-1（直営）'!AQ577</f>
        <v>0</v>
      </c>
      <c r="AJ1712" s="29">
        <f>'施設リストA-1（直営）'!AR577</f>
        <v>0</v>
      </c>
      <c r="AK1712" s="30">
        <f>IF(AJ1712="新設",VLOOKUP('施設リストA-1（直営）'!AS577,'（新設）照明器具'!$B$5:$C$1990,2,FALSE),IF('部屋別効果（直）'!AJ1712="撤去",VLOOKUP('施設リストA-1（直営）'!AS577,'（既設）調査結果'!$B$5:$C$1998,2,FALSE),0))</f>
        <v>0</v>
      </c>
      <c r="AL1712" s="29">
        <f>'施設リストA-1（直営）'!AU577</f>
        <v>0</v>
      </c>
    </row>
    <row r="1713" spans="1:38" customFormat="1">
      <c r="A1713" s="94"/>
      <c r="B1713" s="16" t="str">
        <f>'施設リストA-1（直営）'!B578</f>
        <v>大塚小</v>
      </c>
      <c r="C1713" s="14">
        <f>'施設リストA-1（直営）'!C578</f>
        <v>2</v>
      </c>
      <c r="D1713" s="94" t="str">
        <f>'施設リストA-1（直営）'!D578</f>
        <v>廊下</v>
      </c>
      <c r="E1713" s="20">
        <f>'施設リストA-1（直営）'!E578</f>
        <v>210</v>
      </c>
      <c r="F1713" s="20">
        <f>'施設リストA-1（直営）'!F578</f>
        <v>10</v>
      </c>
      <c r="G1713" s="13">
        <f>'施設リストA-1（直営）'!G578</f>
        <v>2100</v>
      </c>
      <c r="H1713" s="28" t="e">
        <f t="shared" si="26"/>
        <v>#N/A</v>
      </c>
      <c r="I1713" s="29" t="str">
        <f>'施設リストA-1（直営）'!H578</f>
        <v>新設</v>
      </c>
      <c r="J1713" s="30" t="e">
        <f>IF(I1713="新設",VLOOKUP('施設リストA-1（直営）'!I578,'（新設）照明器具'!$B$5:$C$1990,2,FALSE),IF('部屋別効果（直）'!I1713="撤去",VLOOKUP('施設リストA-1（直営）'!I578,'（既設）調査結果'!$B$5:$C$1998,2,FALSE),0))</f>
        <v>#N/A</v>
      </c>
      <c r="K1713" s="29">
        <f>'施設リストA-1（直営）'!K578</f>
        <v>3</v>
      </c>
      <c r="L1713" s="29" t="str">
        <f>'施設リストA-1（直営）'!L578</f>
        <v>撤去</v>
      </c>
      <c r="M1713" s="30">
        <f>IF(L1713="新設",VLOOKUP('施設リストA-1（直営）'!M578,'（新設）照明器具'!$B$5:$C$1990,2,FALSE),IF('部屋別効果（直）'!L1713="撤去",VLOOKUP('施設リストA-1（直営）'!M578,'（既設）調査結果'!$B$5:$C$1998,2,FALSE),0))</f>
        <v>23</v>
      </c>
      <c r="N1713" s="29">
        <f>'施設リストA-1（直営）'!O578</f>
        <v>3</v>
      </c>
      <c r="O1713" s="29">
        <f>'施設リストA-1（直営）'!P578</f>
        <v>0</v>
      </c>
      <c r="P1713" s="30">
        <f>IF(O1713="新設",VLOOKUP('施設リストA-1（直営）'!Q578,'（新設）照明器具'!$B$5:$C$1990,2,FALSE),IF('部屋別効果（直）'!O1713="撤去",VLOOKUP('施設リストA-1（直営）'!Q578,'（既設）調査結果'!$B$5:$C$1998,2,FALSE),0))</f>
        <v>0</v>
      </c>
      <c r="Q1713" s="29">
        <f>'施設リストA-1（直営）'!S578</f>
        <v>0</v>
      </c>
      <c r="R1713" s="29">
        <f>'施設リストA-1（直営）'!T578</f>
        <v>0</v>
      </c>
      <c r="S1713" s="30">
        <f>IF(R1713="新設",VLOOKUP('施設リストA-1（直営）'!U578,'（新設）照明器具'!$B$5:$C$1990,2,FALSE),IF('部屋別効果（直）'!R1713="撤去",VLOOKUP('施設リストA-1（直営）'!U578,'（既設）調査結果'!$B$5:$C$1998,2,FALSE),0))</f>
        <v>0</v>
      </c>
      <c r="T1713" s="29">
        <f>'施設リストA-1（直営）'!W578</f>
        <v>0</v>
      </c>
      <c r="U1713" s="29">
        <f>'施設リストA-1（直営）'!X578</f>
        <v>0</v>
      </c>
      <c r="V1713" s="30">
        <f>IF(U1713="新設",VLOOKUP('施設リストA-1（直営）'!Y578,'（新設）照明器具'!$B$5:$C$1990,2,FALSE),IF('部屋別効果（直）'!U1713="撤去",VLOOKUP('施設リストA-1（直営）'!Y578,'（既設）調査結果'!$B$5:$C$1998,2,FALSE),0))</f>
        <v>0</v>
      </c>
      <c r="W1713" s="29">
        <f>'施設リストA-1（直営）'!AA578</f>
        <v>0</v>
      </c>
      <c r="X1713" s="29">
        <f>'施設リストA-1（直営）'!AB578</f>
        <v>0</v>
      </c>
      <c r="Y1713" s="30">
        <f>IF(X1713="新設",VLOOKUP('施設リストA-1（直営）'!AC578,'（新設）照明器具'!$B$5:$C$1990,2,FALSE),IF('部屋別効果（直）'!X1713="撤去",VLOOKUP('施設リストA-1（直営）'!AC578,'（既設）調査結果'!$B$5:$C$1998,2,FALSE),0))</f>
        <v>0</v>
      </c>
      <c r="Z1713" s="29">
        <f>'施設リストA-1（直営）'!AE578</f>
        <v>0</v>
      </c>
      <c r="AA1713" s="29">
        <f>'施設リストA-1（直営）'!AF578</f>
        <v>0</v>
      </c>
      <c r="AB1713" s="30">
        <f>IF(AA1713="新設",VLOOKUP('施設リストA-1（直営）'!AG578,'（新設）照明器具'!$B$5:$C$1990,2,FALSE),IF('部屋別効果（直）'!AA1713="撤去",VLOOKUP('施設リストA-1（直営）'!AG578,'（既設）調査結果'!$B$5:$C$1998,2,FALSE),0))</f>
        <v>0</v>
      </c>
      <c r="AC1713" s="29">
        <f>'施設リストA-1（直営）'!AI578</f>
        <v>0</v>
      </c>
      <c r="AD1713" s="29">
        <f>'施設リストA-1（直営）'!AJ578</f>
        <v>0</v>
      </c>
      <c r="AE1713" s="30">
        <f>IF(AD1713="新設",VLOOKUP('施設リストA-1（直営）'!AK578,'（新設）照明器具'!$B$5:$C$1990,2,FALSE),IF('部屋別効果（直）'!AD1713="撤去",VLOOKUP('施設リストA-1（直営）'!AK578,'（既設）調査結果'!$B$5:$C$1998,2,FALSE),0))</f>
        <v>0</v>
      </c>
      <c r="AF1713" s="29">
        <f>'施設リストA-1（直営）'!AM578</f>
        <v>0</v>
      </c>
      <c r="AG1713" s="29">
        <f>'施設リストA-1（直営）'!AN578</f>
        <v>0</v>
      </c>
      <c r="AH1713" s="30">
        <f>IF(AG1713="新設",VLOOKUP('施設リストA-1（直営）'!AO578,'（新設）照明器具'!$B$5:$C$1990,2,FALSE),IF('部屋別効果（直）'!AG1713="撤去",VLOOKUP('施設リストA-1（直営）'!AO578,'（既設）調査結果'!$B$5:$C$1998,2,FALSE),0))</f>
        <v>0</v>
      </c>
      <c r="AI1713" s="29">
        <f>'施設リストA-1（直営）'!AQ578</f>
        <v>0</v>
      </c>
      <c r="AJ1713" s="29">
        <f>'施設リストA-1（直営）'!AR578</f>
        <v>0</v>
      </c>
      <c r="AK1713" s="30">
        <f>IF(AJ1713="新設",VLOOKUP('施設リストA-1（直営）'!AS578,'（新設）照明器具'!$B$5:$C$1990,2,FALSE),IF('部屋別効果（直）'!AJ1713="撤去",VLOOKUP('施設リストA-1（直営）'!AS578,'（既設）調査結果'!$B$5:$C$1998,2,FALSE),0))</f>
        <v>0</v>
      </c>
      <c r="AL1713" s="29">
        <f>'施設リストA-1（直営）'!AU578</f>
        <v>0</v>
      </c>
    </row>
    <row r="1714" spans="1:38" customFormat="1">
      <c r="A1714" s="94"/>
      <c r="B1714" s="16" t="str">
        <f>'施設リストA-1（直営）'!B579</f>
        <v>大塚小</v>
      </c>
      <c r="C1714" s="14">
        <f>'施設リストA-1（直営）'!C579</f>
        <v>2</v>
      </c>
      <c r="D1714" s="94" t="str">
        <f>'施設リストA-1（直営）'!D579</f>
        <v>育成学級　１</v>
      </c>
      <c r="E1714" s="20">
        <f>'施設リストA-1（直営）'!E579</f>
        <v>210</v>
      </c>
      <c r="F1714" s="20">
        <f>'施設リストA-1（直営）'!F579</f>
        <v>6</v>
      </c>
      <c r="G1714" s="13">
        <f>'施設リストA-1（直営）'!G579</f>
        <v>1260</v>
      </c>
      <c r="H1714" s="28" t="e">
        <f t="shared" si="26"/>
        <v>#N/A</v>
      </c>
      <c r="I1714" s="29" t="str">
        <f>'施設リストA-1（直営）'!H579</f>
        <v>新設</v>
      </c>
      <c r="J1714" s="30" t="e">
        <f>IF(I1714="新設",VLOOKUP('施設リストA-1（直営）'!I579,'（新設）照明器具'!$B$5:$C$1990,2,FALSE),IF('部屋別効果（直）'!I1714="撤去",VLOOKUP('施設リストA-1（直営）'!I579,'（既設）調査結果'!$B$5:$C$1998,2,FALSE),0))</f>
        <v>#N/A</v>
      </c>
      <c r="K1714" s="29">
        <f>'施設リストA-1（直営）'!K579</f>
        <v>6</v>
      </c>
      <c r="L1714" s="29" t="str">
        <f>'施設リストA-1（直営）'!L579</f>
        <v>撤去</v>
      </c>
      <c r="M1714" s="30">
        <f>IF(L1714="新設",VLOOKUP('施設リストA-1（直営）'!M579,'（新設）照明器具'!$B$5:$C$1990,2,FALSE),IF('部屋別効果（直）'!L1714="撤去",VLOOKUP('施設リストA-1（直営）'!M579,'（既設）調査結果'!$B$5:$C$1998,2,FALSE),0))</f>
        <v>86</v>
      </c>
      <c r="N1714" s="29">
        <f>'施設リストA-1（直営）'!O579</f>
        <v>6</v>
      </c>
      <c r="O1714" s="29" t="str">
        <f>'施設リストA-1（直営）'!P579</f>
        <v>新設</v>
      </c>
      <c r="P1714" s="30" t="e">
        <f>IF(O1714="新設",VLOOKUP('施設リストA-1（直営）'!Q579,'（新設）照明器具'!$B$5:$C$1990,2,FALSE),IF('部屋別効果（直）'!O1714="撤去",VLOOKUP('施設リストA-1（直営）'!Q579,'（既設）調査結果'!$B$5:$C$1998,2,FALSE),0))</f>
        <v>#N/A</v>
      </c>
      <c r="Q1714" s="29">
        <f>'施設リストA-1（直営）'!S579</f>
        <v>2</v>
      </c>
      <c r="R1714" s="29" t="str">
        <f>'施設リストA-1（直営）'!T579</f>
        <v>撤去</v>
      </c>
      <c r="S1714" s="30">
        <f>IF(R1714="新設",VLOOKUP('施設リストA-1（直営）'!U579,'（新設）照明器具'!$B$5:$C$1990,2,FALSE),IF('部屋別効果（直）'!R1714="撤去",VLOOKUP('施設リストA-1（直営）'!U579,'（既設）調査結果'!$B$5:$C$1998,2,FALSE),0))</f>
        <v>45</v>
      </c>
      <c r="T1714" s="29">
        <f>'施設リストA-1（直営）'!W579</f>
        <v>2</v>
      </c>
      <c r="U1714" s="29">
        <f>'施設リストA-1（直営）'!X579</f>
        <v>0</v>
      </c>
      <c r="V1714" s="30">
        <f>IF(U1714="新設",VLOOKUP('施設リストA-1（直営）'!Y579,'（新設）照明器具'!$B$5:$C$1990,2,FALSE),IF('部屋別効果（直）'!U1714="撤去",VLOOKUP('施設リストA-1（直営）'!Y579,'（既設）調査結果'!$B$5:$C$1998,2,FALSE),0))</f>
        <v>0</v>
      </c>
      <c r="W1714" s="29">
        <f>'施設リストA-1（直営）'!AA579</f>
        <v>0</v>
      </c>
      <c r="X1714" s="29">
        <f>'施設リストA-1（直営）'!AB579</f>
        <v>0</v>
      </c>
      <c r="Y1714" s="30">
        <f>IF(X1714="新設",VLOOKUP('施設リストA-1（直営）'!AC579,'（新設）照明器具'!$B$5:$C$1990,2,FALSE),IF('部屋別効果（直）'!X1714="撤去",VLOOKUP('施設リストA-1（直営）'!AC579,'（既設）調査結果'!$B$5:$C$1998,2,FALSE),0))</f>
        <v>0</v>
      </c>
      <c r="Z1714" s="29">
        <f>'施設リストA-1（直営）'!AE579</f>
        <v>0</v>
      </c>
      <c r="AA1714" s="29">
        <f>'施設リストA-1（直営）'!AF579</f>
        <v>0</v>
      </c>
      <c r="AB1714" s="30">
        <f>IF(AA1714="新設",VLOOKUP('施設リストA-1（直営）'!AG579,'（新設）照明器具'!$B$5:$C$1990,2,FALSE),IF('部屋別効果（直）'!AA1714="撤去",VLOOKUP('施設リストA-1（直営）'!AG579,'（既設）調査結果'!$B$5:$C$1998,2,FALSE),0))</f>
        <v>0</v>
      </c>
      <c r="AC1714" s="29">
        <f>'施設リストA-1（直営）'!AI579</f>
        <v>0</v>
      </c>
      <c r="AD1714" s="29">
        <f>'施設リストA-1（直営）'!AJ579</f>
        <v>0</v>
      </c>
      <c r="AE1714" s="30">
        <f>IF(AD1714="新設",VLOOKUP('施設リストA-1（直営）'!AK579,'（新設）照明器具'!$B$5:$C$1990,2,FALSE),IF('部屋別効果（直）'!AD1714="撤去",VLOOKUP('施設リストA-1（直営）'!AK579,'（既設）調査結果'!$B$5:$C$1998,2,FALSE),0))</f>
        <v>0</v>
      </c>
      <c r="AF1714" s="29">
        <f>'施設リストA-1（直営）'!AM579</f>
        <v>0</v>
      </c>
      <c r="AG1714" s="29">
        <f>'施設リストA-1（直営）'!AN579</f>
        <v>0</v>
      </c>
      <c r="AH1714" s="30">
        <f>IF(AG1714="新設",VLOOKUP('施設リストA-1（直営）'!AO579,'（新設）照明器具'!$B$5:$C$1990,2,FALSE),IF('部屋別効果（直）'!AG1714="撤去",VLOOKUP('施設リストA-1（直営）'!AO579,'（既設）調査結果'!$B$5:$C$1998,2,FALSE),0))</f>
        <v>0</v>
      </c>
      <c r="AI1714" s="29">
        <f>'施設リストA-1（直営）'!AQ579</f>
        <v>0</v>
      </c>
      <c r="AJ1714" s="29">
        <f>'施設リストA-1（直営）'!AR579</f>
        <v>0</v>
      </c>
      <c r="AK1714" s="30">
        <f>IF(AJ1714="新設",VLOOKUP('施設リストA-1（直営）'!AS579,'（新設）照明器具'!$B$5:$C$1990,2,FALSE),IF('部屋別効果（直）'!AJ1714="撤去",VLOOKUP('施設リストA-1（直営）'!AS579,'（既設）調査結果'!$B$5:$C$1998,2,FALSE),0))</f>
        <v>0</v>
      </c>
      <c r="AL1714" s="29">
        <f>'施設リストA-1（直営）'!AU579</f>
        <v>0</v>
      </c>
    </row>
    <row r="1715" spans="1:38" customFormat="1">
      <c r="A1715" s="94"/>
      <c r="B1715" s="16" t="str">
        <f>'施設リストA-1（直営）'!B580</f>
        <v>大塚小</v>
      </c>
      <c r="C1715" s="14">
        <f>'施設リストA-1（直営）'!C580</f>
        <v>2</v>
      </c>
      <c r="D1715" s="94" t="str">
        <f>'施設リストA-1（直営）'!D580</f>
        <v>育成学級　２</v>
      </c>
      <c r="E1715" s="20">
        <f>'施設リストA-1（直営）'!E580</f>
        <v>210</v>
      </c>
      <c r="F1715" s="20">
        <f>'施設リストA-1（直営）'!F580</f>
        <v>6</v>
      </c>
      <c r="G1715" s="13">
        <f>'施設リストA-1（直営）'!G580</f>
        <v>1260</v>
      </c>
      <c r="H1715" s="28" t="e">
        <f t="shared" si="26"/>
        <v>#N/A</v>
      </c>
      <c r="I1715" s="29" t="str">
        <f>'施設リストA-1（直営）'!H580</f>
        <v>新設</v>
      </c>
      <c r="J1715" s="30" t="e">
        <f>IF(I1715="新設",VLOOKUP('施設リストA-1（直営）'!I580,'（新設）照明器具'!$B$5:$C$1990,2,FALSE),IF('部屋別効果（直）'!I1715="撤去",VLOOKUP('施設リストA-1（直営）'!I580,'（既設）調査結果'!$B$5:$C$1998,2,FALSE),0))</f>
        <v>#N/A</v>
      </c>
      <c r="K1715" s="29">
        <f>'施設リストA-1（直営）'!K580</f>
        <v>6</v>
      </c>
      <c r="L1715" s="29" t="str">
        <f>'施設リストA-1（直営）'!L580</f>
        <v>撤去</v>
      </c>
      <c r="M1715" s="30">
        <f>IF(L1715="新設",VLOOKUP('施設リストA-1（直営）'!M580,'（新設）照明器具'!$B$5:$C$1990,2,FALSE),IF('部屋別効果（直）'!L1715="撤去",VLOOKUP('施設リストA-1（直営）'!M580,'（既設）調査結果'!$B$5:$C$1998,2,FALSE),0))</f>
        <v>86</v>
      </c>
      <c r="N1715" s="29">
        <f>'施設リストA-1（直営）'!O580</f>
        <v>6</v>
      </c>
      <c r="O1715" s="29" t="str">
        <f>'施設リストA-1（直営）'!P580</f>
        <v>新設</v>
      </c>
      <c r="P1715" s="30" t="e">
        <f>IF(O1715="新設",VLOOKUP('施設リストA-1（直営）'!Q580,'（新設）照明器具'!$B$5:$C$1990,2,FALSE),IF('部屋別効果（直）'!O1715="撤去",VLOOKUP('施設リストA-1（直営）'!Q580,'（既設）調査結果'!$B$5:$C$1998,2,FALSE),0))</f>
        <v>#N/A</v>
      </c>
      <c r="Q1715" s="29">
        <f>'施設リストA-1（直営）'!S580</f>
        <v>2</v>
      </c>
      <c r="R1715" s="29" t="str">
        <f>'施設リストA-1（直営）'!T580</f>
        <v>撤去</v>
      </c>
      <c r="S1715" s="30">
        <f>IF(R1715="新設",VLOOKUP('施設リストA-1（直営）'!U580,'（新設）照明器具'!$B$5:$C$1990,2,FALSE),IF('部屋別効果（直）'!R1715="撤去",VLOOKUP('施設リストA-1（直営）'!U580,'（既設）調査結果'!$B$5:$C$1998,2,FALSE),0))</f>
        <v>45</v>
      </c>
      <c r="T1715" s="29">
        <f>'施設リストA-1（直営）'!W580</f>
        <v>2</v>
      </c>
      <c r="U1715" s="29">
        <f>'施設リストA-1（直営）'!X580</f>
        <v>0</v>
      </c>
      <c r="V1715" s="30">
        <f>IF(U1715="新設",VLOOKUP('施設リストA-1（直営）'!Y580,'（新設）照明器具'!$B$5:$C$1990,2,FALSE),IF('部屋別効果（直）'!U1715="撤去",VLOOKUP('施設リストA-1（直営）'!Y580,'（既設）調査結果'!$B$5:$C$1998,2,FALSE),0))</f>
        <v>0</v>
      </c>
      <c r="W1715" s="29">
        <f>'施設リストA-1（直営）'!AA580</f>
        <v>0</v>
      </c>
      <c r="X1715" s="29">
        <f>'施設リストA-1（直営）'!AB580</f>
        <v>0</v>
      </c>
      <c r="Y1715" s="30">
        <f>IF(X1715="新設",VLOOKUP('施設リストA-1（直営）'!AC580,'（新設）照明器具'!$B$5:$C$1990,2,FALSE),IF('部屋別効果（直）'!X1715="撤去",VLOOKUP('施設リストA-1（直営）'!AC580,'（既設）調査結果'!$B$5:$C$1998,2,FALSE),0))</f>
        <v>0</v>
      </c>
      <c r="Z1715" s="29">
        <f>'施設リストA-1（直営）'!AE580</f>
        <v>0</v>
      </c>
      <c r="AA1715" s="29">
        <f>'施設リストA-1（直営）'!AF580</f>
        <v>0</v>
      </c>
      <c r="AB1715" s="30">
        <f>IF(AA1715="新設",VLOOKUP('施設リストA-1（直営）'!AG580,'（新設）照明器具'!$B$5:$C$1990,2,FALSE),IF('部屋別効果（直）'!AA1715="撤去",VLOOKUP('施設リストA-1（直営）'!AG580,'（既設）調査結果'!$B$5:$C$1998,2,FALSE),0))</f>
        <v>0</v>
      </c>
      <c r="AC1715" s="29">
        <f>'施設リストA-1（直営）'!AI580</f>
        <v>0</v>
      </c>
      <c r="AD1715" s="29">
        <f>'施設リストA-1（直営）'!AJ580</f>
        <v>0</v>
      </c>
      <c r="AE1715" s="30">
        <f>IF(AD1715="新設",VLOOKUP('施設リストA-1（直営）'!AK580,'（新設）照明器具'!$B$5:$C$1990,2,FALSE),IF('部屋別効果（直）'!AD1715="撤去",VLOOKUP('施設リストA-1（直営）'!AK580,'（既設）調査結果'!$B$5:$C$1998,2,FALSE),0))</f>
        <v>0</v>
      </c>
      <c r="AF1715" s="29">
        <f>'施設リストA-1（直営）'!AM580</f>
        <v>0</v>
      </c>
      <c r="AG1715" s="29">
        <f>'施設リストA-1（直営）'!AN580</f>
        <v>0</v>
      </c>
      <c r="AH1715" s="30">
        <f>IF(AG1715="新設",VLOOKUP('施設リストA-1（直営）'!AO580,'（新設）照明器具'!$B$5:$C$1990,2,FALSE),IF('部屋別効果（直）'!AG1715="撤去",VLOOKUP('施設リストA-1（直営）'!AO580,'（既設）調査結果'!$B$5:$C$1998,2,FALSE),0))</f>
        <v>0</v>
      </c>
      <c r="AI1715" s="29">
        <f>'施設リストA-1（直営）'!AQ580</f>
        <v>0</v>
      </c>
      <c r="AJ1715" s="29">
        <f>'施設リストA-1（直営）'!AR580</f>
        <v>0</v>
      </c>
      <c r="AK1715" s="30">
        <f>IF(AJ1715="新設",VLOOKUP('施設リストA-1（直営）'!AS580,'（新設）照明器具'!$B$5:$C$1990,2,FALSE),IF('部屋別効果（直）'!AJ1715="撤去",VLOOKUP('施設リストA-1（直営）'!AS580,'（既設）調査結果'!$B$5:$C$1998,2,FALSE),0))</f>
        <v>0</v>
      </c>
      <c r="AL1715" s="29">
        <f>'施設リストA-1（直営）'!AU580</f>
        <v>0</v>
      </c>
    </row>
    <row r="1716" spans="1:38" customFormat="1">
      <c r="A1716" s="94"/>
      <c r="B1716" s="16" t="str">
        <f>'施設リストA-1（直営）'!B581</f>
        <v>大塚小</v>
      </c>
      <c r="C1716" s="14">
        <f>'施設リストA-1（直営）'!C581</f>
        <v>2</v>
      </c>
      <c r="D1716" s="94" t="str">
        <f>'施設リストA-1（直営）'!D581</f>
        <v>育成学級　３</v>
      </c>
      <c r="E1716" s="20">
        <f>'施設リストA-1（直営）'!E581</f>
        <v>210</v>
      </c>
      <c r="F1716" s="20">
        <f>'施設リストA-1（直営）'!F581</f>
        <v>6</v>
      </c>
      <c r="G1716" s="13">
        <f>'施設リストA-1（直営）'!G581</f>
        <v>1260</v>
      </c>
      <c r="H1716" s="28" t="e">
        <f t="shared" si="26"/>
        <v>#N/A</v>
      </c>
      <c r="I1716" s="29" t="str">
        <f>'施設リストA-1（直営）'!H581</f>
        <v>新設</v>
      </c>
      <c r="J1716" s="30" t="e">
        <f>IF(I1716="新設",VLOOKUP('施設リストA-1（直営）'!I581,'（新設）照明器具'!$B$5:$C$1990,2,FALSE),IF('部屋別効果（直）'!I1716="撤去",VLOOKUP('施設リストA-1（直営）'!I581,'（既設）調査結果'!$B$5:$C$1998,2,FALSE),0))</f>
        <v>#N/A</v>
      </c>
      <c r="K1716" s="29">
        <f>'施設リストA-1（直営）'!K581</f>
        <v>6</v>
      </c>
      <c r="L1716" s="29" t="str">
        <f>'施設リストA-1（直営）'!L581</f>
        <v>撤去</v>
      </c>
      <c r="M1716" s="30">
        <f>IF(L1716="新設",VLOOKUP('施設リストA-1（直営）'!M581,'（新設）照明器具'!$B$5:$C$1990,2,FALSE),IF('部屋別効果（直）'!L1716="撤去",VLOOKUP('施設リストA-1（直営）'!M581,'（既設）調査結果'!$B$5:$C$1998,2,FALSE),0))</f>
        <v>12</v>
      </c>
      <c r="N1716" s="29">
        <f>'施設リストA-1（直営）'!O581</f>
        <v>6</v>
      </c>
      <c r="O1716" s="29">
        <f>'施設リストA-1（直営）'!P581</f>
        <v>0</v>
      </c>
      <c r="P1716" s="30">
        <f>IF(O1716="新設",VLOOKUP('施設リストA-1（直営）'!Q581,'（新設）照明器具'!$B$5:$C$1990,2,FALSE),IF('部屋別効果（直）'!O1716="撤去",VLOOKUP('施設リストA-1（直営）'!Q581,'（既設）調査結果'!$B$5:$C$1998,2,FALSE),0))</f>
        <v>0</v>
      </c>
      <c r="Q1716" s="29">
        <f>'施設リストA-1（直営）'!S581</f>
        <v>0</v>
      </c>
      <c r="R1716" s="29">
        <f>'施設リストA-1（直営）'!T581</f>
        <v>0</v>
      </c>
      <c r="S1716" s="30">
        <f>IF(R1716="新設",VLOOKUP('施設リストA-1（直営）'!U581,'（新設）照明器具'!$B$5:$C$1990,2,FALSE),IF('部屋別効果（直）'!R1716="撤去",VLOOKUP('施設リストA-1（直営）'!U581,'（既設）調査結果'!$B$5:$C$1998,2,FALSE),0))</f>
        <v>0</v>
      </c>
      <c r="T1716" s="29">
        <f>'施設リストA-1（直営）'!W581</f>
        <v>0</v>
      </c>
      <c r="U1716" s="29">
        <f>'施設リストA-1（直営）'!X581</f>
        <v>0</v>
      </c>
      <c r="V1716" s="30">
        <f>IF(U1716="新設",VLOOKUP('施設リストA-1（直営）'!Y581,'（新設）照明器具'!$B$5:$C$1990,2,FALSE),IF('部屋別効果（直）'!U1716="撤去",VLOOKUP('施設リストA-1（直営）'!Y581,'（既設）調査結果'!$B$5:$C$1998,2,FALSE),0))</f>
        <v>0</v>
      </c>
      <c r="W1716" s="29">
        <f>'施設リストA-1（直営）'!AA581</f>
        <v>0</v>
      </c>
      <c r="X1716" s="29">
        <f>'施設リストA-1（直営）'!AB581</f>
        <v>0</v>
      </c>
      <c r="Y1716" s="30">
        <f>IF(X1716="新設",VLOOKUP('施設リストA-1（直営）'!AC581,'（新設）照明器具'!$B$5:$C$1990,2,FALSE),IF('部屋別効果（直）'!X1716="撤去",VLOOKUP('施設リストA-1（直営）'!AC581,'（既設）調査結果'!$B$5:$C$1998,2,FALSE),0))</f>
        <v>0</v>
      </c>
      <c r="Z1716" s="29">
        <f>'施設リストA-1（直営）'!AE581</f>
        <v>0</v>
      </c>
      <c r="AA1716" s="29">
        <f>'施設リストA-1（直営）'!AF581</f>
        <v>0</v>
      </c>
      <c r="AB1716" s="30">
        <f>IF(AA1716="新設",VLOOKUP('施設リストA-1（直営）'!AG581,'（新設）照明器具'!$B$5:$C$1990,2,FALSE),IF('部屋別効果（直）'!AA1716="撤去",VLOOKUP('施設リストA-1（直営）'!AG581,'（既設）調査結果'!$B$5:$C$1998,2,FALSE),0))</f>
        <v>0</v>
      </c>
      <c r="AC1716" s="29">
        <f>'施設リストA-1（直営）'!AI581</f>
        <v>0</v>
      </c>
      <c r="AD1716" s="29">
        <f>'施設リストA-1（直営）'!AJ581</f>
        <v>0</v>
      </c>
      <c r="AE1716" s="30">
        <f>IF(AD1716="新設",VLOOKUP('施設リストA-1（直営）'!AK581,'（新設）照明器具'!$B$5:$C$1990,2,FALSE),IF('部屋別効果（直）'!AD1716="撤去",VLOOKUP('施設リストA-1（直営）'!AK581,'（既設）調査結果'!$B$5:$C$1998,2,FALSE),0))</f>
        <v>0</v>
      </c>
      <c r="AF1716" s="29">
        <f>'施設リストA-1（直営）'!AM581</f>
        <v>0</v>
      </c>
      <c r="AG1716" s="29">
        <f>'施設リストA-1（直営）'!AN581</f>
        <v>0</v>
      </c>
      <c r="AH1716" s="30">
        <f>IF(AG1716="新設",VLOOKUP('施設リストA-1（直営）'!AO581,'（新設）照明器具'!$B$5:$C$1990,2,FALSE),IF('部屋別効果（直）'!AG1716="撤去",VLOOKUP('施設リストA-1（直営）'!AO581,'（既設）調査結果'!$B$5:$C$1998,2,FALSE),0))</f>
        <v>0</v>
      </c>
      <c r="AI1716" s="29">
        <f>'施設リストA-1（直営）'!AQ581</f>
        <v>0</v>
      </c>
      <c r="AJ1716" s="29">
        <f>'施設リストA-1（直営）'!AR581</f>
        <v>0</v>
      </c>
      <c r="AK1716" s="30">
        <f>IF(AJ1716="新設",VLOOKUP('施設リストA-1（直営）'!AS581,'（新設）照明器具'!$B$5:$C$1990,2,FALSE),IF('部屋別効果（直）'!AJ1716="撤去",VLOOKUP('施設リストA-1（直営）'!AS581,'（既設）調査結果'!$B$5:$C$1998,2,FALSE),0))</f>
        <v>0</v>
      </c>
      <c r="AL1716" s="29">
        <f>'施設リストA-1（直営）'!AU581</f>
        <v>0</v>
      </c>
    </row>
    <row r="1717" spans="1:38" customFormat="1">
      <c r="A1717" s="94"/>
      <c r="B1717" s="16" t="str">
        <f>'施設リストA-1（直営）'!B582</f>
        <v>大塚小</v>
      </c>
      <c r="C1717" s="14">
        <f>'施設リストA-1（直営）'!C582</f>
        <v>3</v>
      </c>
      <c r="D1717" s="94" t="str">
        <f>'施設リストA-1（直営）'!D582</f>
        <v>東階段 ３Ｆ～４Ｆ</v>
      </c>
      <c r="E1717" s="20">
        <f>'施設リストA-1（直営）'!E582</f>
        <v>210</v>
      </c>
      <c r="F1717" s="20">
        <f>'施設リストA-1（直営）'!F582</f>
        <v>10</v>
      </c>
      <c r="G1717" s="13">
        <f>'施設リストA-1（直営）'!G582</f>
        <v>2100</v>
      </c>
      <c r="H1717" s="28" t="e">
        <f t="shared" si="26"/>
        <v>#N/A</v>
      </c>
      <c r="I1717" s="29" t="str">
        <f>'施設リストA-1（直営）'!H582</f>
        <v>新設</v>
      </c>
      <c r="J1717" s="30" t="e">
        <f>IF(I1717="新設",VLOOKUP('施設リストA-1（直営）'!I582,'（新設）照明器具'!$B$5:$C$1990,2,FALSE),IF('部屋別効果（直）'!I1717="撤去",VLOOKUP('施設リストA-1（直営）'!I582,'（既設）調査結果'!$B$5:$C$1998,2,FALSE),0))</f>
        <v>#N/A</v>
      </c>
      <c r="K1717" s="29">
        <f>'施設リストA-1（直営）'!K582</f>
        <v>1</v>
      </c>
      <c r="L1717" s="29" t="str">
        <f>'施設リストA-1（直営）'!L582</f>
        <v>撤去</v>
      </c>
      <c r="M1717" s="30">
        <f>IF(L1717="新設",VLOOKUP('施設リストA-1（直営）'!M582,'（新設）照明器具'!$B$5:$C$1990,2,FALSE),IF('部屋別効果（直）'!L1717="撤去",VLOOKUP('施設リストA-1（直営）'!M582,'（既設）調査結果'!$B$5:$C$1998,2,FALSE),0))</f>
        <v>23</v>
      </c>
      <c r="N1717" s="29">
        <f>'施設リストA-1（直営）'!O582</f>
        <v>1</v>
      </c>
      <c r="O1717" s="29">
        <f>'施設リストA-1（直営）'!P582</f>
        <v>0</v>
      </c>
      <c r="P1717" s="30">
        <f>IF(O1717="新設",VLOOKUP('施設リストA-1（直営）'!Q582,'（新設）照明器具'!$B$5:$C$1990,2,FALSE),IF('部屋別効果（直）'!O1717="撤去",VLOOKUP('施設リストA-1（直営）'!Q582,'（既設）調査結果'!$B$5:$C$1998,2,FALSE),0))</f>
        <v>0</v>
      </c>
      <c r="Q1717" s="29">
        <f>'施設リストA-1（直営）'!S582</f>
        <v>0</v>
      </c>
      <c r="R1717" s="29">
        <f>'施設リストA-1（直営）'!T582</f>
        <v>0</v>
      </c>
      <c r="S1717" s="30">
        <f>IF(R1717="新設",VLOOKUP('施設リストA-1（直営）'!U582,'（新設）照明器具'!$B$5:$C$1990,2,FALSE),IF('部屋別効果（直）'!R1717="撤去",VLOOKUP('施設リストA-1（直営）'!U582,'（既設）調査結果'!$B$5:$C$1998,2,FALSE),0))</f>
        <v>0</v>
      </c>
      <c r="T1717" s="29">
        <f>'施設リストA-1（直営）'!W582</f>
        <v>0</v>
      </c>
      <c r="U1717" s="29">
        <f>'施設リストA-1（直営）'!X582</f>
        <v>0</v>
      </c>
      <c r="V1717" s="30">
        <f>IF(U1717="新設",VLOOKUP('施設リストA-1（直営）'!Y582,'（新設）照明器具'!$B$5:$C$1990,2,FALSE),IF('部屋別効果（直）'!U1717="撤去",VLOOKUP('施設リストA-1（直営）'!Y582,'（既設）調査結果'!$B$5:$C$1998,2,FALSE),0))</f>
        <v>0</v>
      </c>
      <c r="W1717" s="29">
        <f>'施設リストA-1（直営）'!AA582</f>
        <v>0</v>
      </c>
      <c r="X1717" s="29">
        <f>'施設リストA-1（直営）'!AB582</f>
        <v>0</v>
      </c>
      <c r="Y1717" s="30">
        <f>IF(X1717="新設",VLOOKUP('施設リストA-1（直営）'!AC582,'（新設）照明器具'!$B$5:$C$1990,2,FALSE),IF('部屋別効果（直）'!X1717="撤去",VLOOKUP('施設リストA-1（直営）'!AC582,'（既設）調査結果'!$B$5:$C$1998,2,FALSE),0))</f>
        <v>0</v>
      </c>
      <c r="Z1717" s="29">
        <f>'施設リストA-1（直営）'!AE582</f>
        <v>0</v>
      </c>
      <c r="AA1717" s="29">
        <f>'施設リストA-1（直営）'!AF582</f>
        <v>0</v>
      </c>
      <c r="AB1717" s="30">
        <f>IF(AA1717="新設",VLOOKUP('施設リストA-1（直営）'!AG582,'（新設）照明器具'!$B$5:$C$1990,2,FALSE),IF('部屋別効果（直）'!AA1717="撤去",VLOOKUP('施設リストA-1（直営）'!AG582,'（既設）調査結果'!$B$5:$C$1998,2,FALSE),0))</f>
        <v>0</v>
      </c>
      <c r="AC1717" s="29">
        <f>'施設リストA-1（直営）'!AI582</f>
        <v>0</v>
      </c>
      <c r="AD1717" s="29">
        <f>'施設リストA-1（直営）'!AJ582</f>
        <v>0</v>
      </c>
      <c r="AE1717" s="30">
        <f>IF(AD1717="新設",VLOOKUP('施設リストA-1（直営）'!AK582,'（新設）照明器具'!$B$5:$C$1990,2,FALSE),IF('部屋別効果（直）'!AD1717="撤去",VLOOKUP('施設リストA-1（直営）'!AK582,'（既設）調査結果'!$B$5:$C$1998,2,FALSE),0))</f>
        <v>0</v>
      </c>
      <c r="AF1717" s="29">
        <f>'施設リストA-1（直営）'!AM582</f>
        <v>0</v>
      </c>
      <c r="AG1717" s="29">
        <f>'施設リストA-1（直営）'!AN582</f>
        <v>0</v>
      </c>
      <c r="AH1717" s="30">
        <f>IF(AG1717="新設",VLOOKUP('施設リストA-1（直営）'!AO582,'（新設）照明器具'!$B$5:$C$1990,2,FALSE),IF('部屋別効果（直）'!AG1717="撤去",VLOOKUP('施設リストA-1（直営）'!AO582,'（既設）調査結果'!$B$5:$C$1998,2,FALSE),0))</f>
        <v>0</v>
      </c>
      <c r="AI1717" s="29">
        <f>'施設リストA-1（直営）'!AQ582</f>
        <v>0</v>
      </c>
      <c r="AJ1717" s="29">
        <f>'施設リストA-1（直営）'!AR582</f>
        <v>0</v>
      </c>
      <c r="AK1717" s="30">
        <f>IF(AJ1717="新設",VLOOKUP('施設リストA-1（直営）'!AS582,'（新設）照明器具'!$B$5:$C$1990,2,FALSE),IF('部屋別効果（直）'!AJ1717="撤去",VLOOKUP('施設リストA-1（直営）'!AS582,'（既設）調査結果'!$B$5:$C$1998,2,FALSE),0))</f>
        <v>0</v>
      </c>
      <c r="AL1717" s="29">
        <f>'施設リストA-1（直営）'!AU582</f>
        <v>0</v>
      </c>
    </row>
    <row r="1718" spans="1:38" customFormat="1">
      <c r="A1718" s="94"/>
      <c r="B1718" s="16" t="str">
        <f>'施設リストA-1（直営）'!B583</f>
        <v>大塚小</v>
      </c>
      <c r="C1718" s="14">
        <f>'施設リストA-1（直営）'!C583</f>
        <v>3</v>
      </c>
      <c r="D1718" s="94" t="str">
        <f>'施設リストA-1（直営）'!D583</f>
        <v>西階段 ３Ｆ～４Ｆ</v>
      </c>
      <c r="E1718" s="20">
        <f>'施設リストA-1（直営）'!E583</f>
        <v>210</v>
      </c>
      <c r="F1718" s="20">
        <f>'施設リストA-1（直営）'!F583</f>
        <v>10</v>
      </c>
      <c r="G1718" s="13">
        <f>'施設リストA-1（直営）'!G583</f>
        <v>2100</v>
      </c>
      <c r="H1718" s="28" t="e">
        <f t="shared" si="26"/>
        <v>#N/A</v>
      </c>
      <c r="I1718" s="29" t="str">
        <f>'施設リストA-1（直営）'!H583</f>
        <v>新設</v>
      </c>
      <c r="J1718" s="30" t="e">
        <f>IF(I1718="新設",VLOOKUP('施設リストA-1（直営）'!I583,'（新設）照明器具'!$B$5:$C$1990,2,FALSE),IF('部屋別効果（直）'!I1718="撤去",VLOOKUP('施設リストA-1（直営）'!I583,'（既設）調査結果'!$B$5:$C$1998,2,FALSE),0))</f>
        <v>#N/A</v>
      </c>
      <c r="K1718" s="29">
        <f>'施設リストA-1（直営）'!K583</f>
        <v>1</v>
      </c>
      <c r="L1718" s="29" t="str">
        <f>'施設リストA-1（直営）'!L583</f>
        <v>撤去</v>
      </c>
      <c r="M1718" s="30">
        <f>IF(L1718="新設",VLOOKUP('施設リストA-1（直営）'!M583,'（新設）照明器具'!$B$5:$C$1990,2,FALSE),IF('部屋別効果（直）'!L1718="撤去",VLOOKUP('施設リストA-1（直営）'!M583,'（既設）調査結果'!$B$5:$C$1998,2,FALSE),0))</f>
        <v>23</v>
      </c>
      <c r="N1718" s="29">
        <f>'施設リストA-1（直営）'!O583</f>
        <v>1</v>
      </c>
      <c r="O1718" s="29">
        <f>'施設リストA-1（直営）'!P583</f>
        <v>0</v>
      </c>
      <c r="P1718" s="30">
        <f>IF(O1718="新設",VLOOKUP('施設リストA-1（直営）'!Q583,'（新設）照明器具'!$B$5:$C$1990,2,FALSE),IF('部屋別効果（直）'!O1718="撤去",VLOOKUP('施設リストA-1（直営）'!Q583,'（既設）調査結果'!$B$5:$C$1998,2,FALSE),0))</f>
        <v>0</v>
      </c>
      <c r="Q1718" s="29">
        <f>'施設リストA-1（直営）'!S583</f>
        <v>0</v>
      </c>
      <c r="R1718" s="29">
        <f>'施設リストA-1（直営）'!T583</f>
        <v>0</v>
      </c>
      <c r="S1718" s="30">
        <f>IF(R1718="新設",VLOOKUP('施設リストA-1（直営）'!U583,'（新設）照明器具'!$B$5:$C$1990,2,FALSE),IF('部屋別効果（直）'!R1718="撤去",VLOOKUP('施設リストA-1（直営）'!U583,'（既設）調査結果'!$B$5:$C$1998,2,FALSE),0))</f>
        <v>0</v>
      </c>
      <c r="T1718" s="29">
        <f>'施設リストA-1（直営）'!W583</f>
        <v>0</v>
      </c>
      <c r="U1718" s="29">
        <f>'施設リストA-1（直営）'!X583</f>
        <v>0</v>
      </c>
      <c r="V1718" s="30">
        <f>IF(U1718="新設",VLOOKUP('施設リストA-1（直営）'!Y583,'（新設）照明器具'!$B$5:$C$1990,2,FALSE),IF('部屋別効果（直）'!U1718="撤去",VLOOKUP('施設リストA-1（直営）'!Y583,'（既設）調査結果'!$B$5:$C$1998,2,FALSE),0))</f>
        <v>0</v>
      </c>
      <c r="W1718" s="29">
        <f>'施設リストA-1（直営）'!AA583</f>
        <v>0</v>
      </c>
      <c r="X1718" s="29">
        <f>'施設リストA-1（直営）'!AB583</f>
        <v>0</v>
      </c>
      <c r="Y1718" s="30">
        <f>IF(X1718="新設",VLOOKUP('施設リストA-1（直営）'!AC583,'（新設）照明器具'!$B$5:$C$1990,2,FALSE),IF('部屋別効果（直）'!X1718="撤去",VLOOKUP('施設リストA-1（直営）'!AC583,'（既設）調査結果'!$B$5:$C$1998,2,FALSE),0))</f>
        <v>0</v>
      </c>
      <c r="Z1718" s="29">
        <f>'施設リストA-1（直営）'!AE583</f>
        <v>0</v>
      </c>
      <c r="AA1718" s="29">
        <f>'施設リストA-1（直営）'!AF583</f>
        <v>0</v>
      </c>
      <c r="AB1718" s="30">
        <f>IF(AA1718="新設",VLOOKUP('施設リストA-1（直営）'!AG583,'（新設）照明器具'!$B$5:$C$1990,2,FALSE),IF('部屋別効果（直）'!AA1718="撤去",VLOOKUP('施設リストA-1（直営）'!AG583,'（既設）調査結果'!$B$5:$C$1998,2,FALSE),0))</f>
        <v>0</v>
      </c>
      <c r="AC1718" s="29">
        <f>'施設リストA-1（直営）'!AI583</f>
        <v>0</v>
      </c>
      <c r="AD1718" s="29">
        <f>'施設リストA-1（直営）'!AJ583</f>
        <v>0</v>
      </c>
      <c r="AE1718" s="30">
        <f>IF(AD1718="新設",VLOOKUP('施設リストA-1（直営）'!AK583,'（新設）照明器具'!$B$5:$C$1990,2,FALSE),IF('部屋別効果（直）'!AD1718="撤去",VLOOKUP('施設リストA-1（直営）'!AK583,'（既設）調査結果'!$B$5:$C$1998,2,FALSE),0))</f>
        <v>0</v>
      </c>
      <c r="AF1718" s="29">
        <f>'施設リストA-1（直営）'!AM583</f>
        <v>0</v>
      </c>
      <c r="AG1718" s="29">
        <f>'施設リストA-1（直営）'!AN583</f>
        <v>0</v>
      </c>
      <c r="AH1718" s="30">
        <f>IF(AG1718="新設",VLOOKUP('施設リストA-1（直営）'!AO583,'（新設）照明器具'!$B$5:$C$1990,2,FALSE),IF('部屋別効果（直）'!AG1718="撤去",VLOOKUP('施設リストA-1（直営）'!AO583,'（既設）調査結果'!$B$5:$C$1998,2,FALSE),0))</f>
        <v>0</v>
      </c>
      <c r="AI1718" s="29">
        <f>'施設リストA-1（直営）'!AQ583</f>
        <v>0</v>
      </c>
      <c r="AJ1718" s="29">
        <f>'施設リストA-1（直営）'!AR583</f>
        <v>0</v>
      </c>
      <c r="AK1718" s="30">
        <f>IF(AJ1718="新設",VLOOKUP('施設リストA-1（直営）'!AS583,'（新設）照明器具'!$B$5:$C$1990,2,FALSE),IF('部屋別効果（直）'!AJ1718="撤去",VLOOKUP('施設リストA-1（直営）'!AS583,'（既設）調査結果'!$B$5:$C$1998,2,FALSE),0))</f>
        <v>0</v>
      </c>
      <c r="AL1718" s="29">
        <f>'施設リストA-1（直営）'!AU583</f>
        <v>0</v>
      </c>
    </row>
    <row r="1719" spans="1:38" customFormat="1">
      <c r="A1719" s="94"/>
      <c r="B1719" s="16" t="str">
        <f>'施設リストA-1（直営）'!B584</f>
        <v>大塚小</v>
      </c>
      <c r="C1719" s="14">
        <f>'施設リストA-1（直営）'!C584</f>
        <v>3</v>
      </c>
      <c r="D1719" s="94" t="str">
        <f>'施設リストA-1（直営）'!D584</f>
        <v>廊下</v>
      </c>
      <c r="E1719" s="20">
        <f>'施設リストA-1（直営）'!E584</f>
        <v>210</v>
      </c>
      <c r="F1719" s="20">
        <f>'施設リストA-1（直営）'!F584</f>
        <v>10</v>
      </c>
      <c r="G1719" s="13">
        <f>'施設リストA-1（直営）'!G584</f>
        <v>2100</v>
      </c>
      <c r="H1719" s="28" t="e">
        <f t="shared" si="26"/>
        <v>#N/A</v>
      </c>
      <c r="I1719" s="29" t="str">
        <f>'施設リストA-1（直営）'!H584</f>
        <v>新設</v>
      </c>
      <c r="J1719" s="30" t="e">
        <f>IF(I1719="新設",VLOOKUP('施設リストA-1（直営）'!I584,'（新設）照明器具'!$B$5:$C$1990,2,FALSE),IF('部屋別効果（直）'!I1719="撤去",VLOOKUP('施設リストA-1（直営）'!I584,'（既設）調査結果'!$B$5:$C$1998,2,FALSE),0))</f>
        <v>#N/A</v>
      </c>
      <c r="K1719" s="29">
        <f>'施設リストA-1（直営）'!K584</f>
        <v>3</v>
      </c>
      <c r="L1719" s="29" t="str">
        <f>'施設リストA-1（直営）'!L584</f>
        <v>撤去</v>
      </c>
      <c r="M1719" s="30">
        <f>IF(L1719="新設",VLOOKUP('施設リストA-1（直営）'!M584,'（新設）照明器具'!$B$5:$C$1990,2,FALSE),IF('部屋別効果（直）'!L1719="撤去",VLOOKUP('施設リストA-1（直営）'!M584,'（既設）調査結果'!$B$5:$C$1998,2,FALSE),0))</f>
        <v>23</v>
      </c>
      <c r="N1719" s="29">
        <f>'施設リストA-1（直営）'!O584</f>
        <v>3</v>
      </c>
      <c r="O1719" s="29">
        <f>'施設リストA-1（直営）'!P584</f>
        <v>0</v>
      </c>
      <c r="P1719" s="30">
        <f>IF(O1719="新設",VLOOKUP('施設リストA-1（直営）'!Q584,'（新設）照明器具'!$B$5:$C$1990,2,FALSE),IF('部屋別効果（直）'!O1719="撤去",VLOOKUP('施設リストA-1（直営）'!Q584,'（既設）調査結果'!$B$5:$C$1998,2,FALSE),0))</f>
        <v>0</v>
      </c>
      <c r="Q1719" s="29">
        <f>'施設リストA-1（直営）'!S584</f>
        <v>0</v>
      </c>
      <c r="R1719" s="29">
        <f>'施設リストA-1（直営）'!T584</f>
        <v>0</v>
      </c>
      <c r="S1719" s="30">
        <f>IF(R1719="新設",VLOOKUP('施設リストA-1（直営）'!U584,'（新設）照明器具'!$B$5:$C$1990,2,FALSE),IF('部屋別効果（直）'!R1719="撤去",VLOOKUP('施設リストA-1（直営）'!U584,'（既設）調査結果'!$B$5:$C$1998,2,FALSE),0))</f>
        <v>0</v>
      </c>
      <c r="T1719" s="29">
        <f>'施設リストA-1（直営）'!W584</f>
        <v>0</v>
      </c>
      <c r="U1719" s="29">
        <f>'施設リストA-1（直営）'!X584</f>
        <v>0</v>
      </c>
      <c r="V1719" s="30">
        <f>IF(U1719="新設",VLOOKUP('施設リストA-1（直営）'!Y584,'（新設）照明器具'!$B$5:$C$1990,2,FALSE),IF('部屋別効果（直）'!U1719="撤去",VLOOKUP('施設リストA-1（直営）'!Y584,'（既設）調査結果'!$B$5:$C$1998,2,FALSE),0))</f>
        <v>0</v>
      </c>
      <c r="W1719" s="29">
        <f>'施設リストA-1（直営）'!AA584</f>
        <v>0</v>
      </c>
      <c r="X1719" s="29">
        <f>'施設リストA-1（直営）'!AB584</f>
        <v>0</v>
      </c>
      <c r="Y1719" s="30">
        <f>IF(X1719="新設",VLOOKUP('施設リストA-1（直営）'!AC584,'（新設）照明器具'!$B$5:$C$1990,2,FALSE),IF('部屋別効果（直）'!X1719="撤去",VLOOKUP('施設リストA-1（直営）'!AC584,'（既設）調査結果'!$B$5:$C$1998,2,FALSE),0))</f>
        <v>0</v>
      </c>
      <c r="Z1719" s="29">
        <f>'施設リストA-1（直営）'!AE584</f>
        <v>0</v>
      </c>
      <c r="AA1719" s="29">
        <f>'施設リストA-1（直営）'!AF584</f>
        <v>0</v>
      </c>
      <c r="AB1719" s="30">
        <f>IF(AA1719="新設",VLOOKUP('施設リストA-1（直営）'!AG584,'（新設）照明器具'!$B$5:$C$1990,2,FALSE),IF('部屋別効果（直）'!AA1719="撤去",VLOOKUP('施設リストA-1（直営）'!AG584,'（既設）調査結果'!$B$5:$C$1998,2,FALSE),0))</f>
        <v>0</v>
      </c>
      <c r="AC1719" s="29">
        <f>'施設リストA-1（直営）'!AI584</f>
        <v>0</v>
      </c>
      <c r="AD1719" s="29">
        <f>'施設リストA-1（直営）'!AJ584</f>
        <v>0</v>
      </c>
      <c r="AE1719" s="30">
        <f>IF(AD1719="新設",VLOOKUP('施設リストA-1（直営）'!AK584,'（新設）照明器具'!$B$5:$C$1990,2,FALSE),IF('部屋別効果（直）'!AD1719="撤去",VLOOKUP('施設リストA-1（直営）'!AK584,'（既設）調査結果'!$B$5:$C$1998,2,FALSE),0))</f>
        <v>0</v>
      </c>
      <c r="AF1719" s="29">
        <f>'施設リストA-1（直営）'!AM584</f>
        <v>0</v>
      </c>
      <c r="AG1719" s="29">
        <f>'施設リストA-1（直営）'!AN584</f>
        <v>0</v>
      </c>
      <c r="AH1719" s="30">
        <f>IF(AG1719="新設",VLOOKUP('施設リストA-1（直営）'!AO584,'（新設）照明器具'!$B$5:$C$1990,2,FALSE),IF('部屋別効果（直）'!AG1719="撤去",VLOOKUP('施設リストA-1（直営）'!AO584,'（既設）調査結果'!$B$5:$C$1998,2,FALSE),0))</f>
        <v>0</v>
      </c>
      <c r="AI1719" s="29">
        <f>'施設リストA-1（直営）'!AQ584</f>
        <v>0</v>
      </c>
      <c r="AJ1719" s="29">
        <f>'施設リストA-1（直営）'!AR584</f>
        <v>0</v>
      </c>
      <c r="AK1719" s="30">
        <f>IF(AJ1719="新設",VLOOKUP('施設リストA-1（直営）'!AS584,'（新設）照明器具'!$B$5:$C$1990,2,FALSE),IF('部屋別効果（直）'!AJ1719="撤去",VLOOKUP('施設リストA-1（直営）'!AS584,'（既設）調査結果'!$B$5:$C$1998,2,FALSE),0))</f>
        <v>0</v>
      </c>
      <c r="AL1719" s="29">
        <f>'施設リストA-1（直営）'!AU584</f>
        <v>0</v>
      </c>
    </row>
    <row r="1720" spans="1:38" customFormat="1">
      <c r="A1720" s="94"/>
      <c r="B1720" s="16" t="str">
        <f>'施設リストA-1（直営）'!B585</f>
        <v>大塚小</v>
      </c>
      <c r="C1720" s="14">
        <f>'施設リストA-1（直営）'!C585</f>
        <v>3</v>
      </c>
      <c r="D1720" s="94" t="str">
        <f>'施設リストA-1（直営）'!D585</f>
        <v>教室　４の１</v>
      </c>
      <c r="E1720" s="20">
        <f>'施設リストA-1（直営）'!E585</f>
        <v>210</v>
      </c>
      <c r="F1720" s="20">
        <f>'施設リストA-1（直営）'!F585</f>
        <v>8</v>
      </c>
      <c r="G1720" s="13">
        <f>'施設リストA-1（直営）'!G585</f>
        <v>1680</v>
      </c>
      <c r="H1720" s="28" t="e">
        <f t="shared" si="26"/>
        <v>#N/A</v>
      </c>
      <c r="I1720" s="29" t="str">
        <f>'施設リストA-1（直営）'!H585</f>
        <v>新設</v>
      </c>
      <c r="J1720" s="30" t="e">
        <f>IF(I1720="新設",VLOOKUP('施設リストA-1（直営）'!I585,'（新設）照明器具'!$B$5:$C$1990,2,FALSE),IF('部屋別効果（直）'!I1720="撤去",VLOOKUP('施設リストA-1（直営）'!I585,'（既設）調査結果'!$B$5:$C$1998,2,FALSE),0))</f>
        <v>#N/A</v>
      </c>
      <c r="K1720" s="29">
        <f>'施設リストA-1（直営）'!K585</f>
        <v>8</v>
      </c>
      <c r="L1720" s="29" t="str">
        <f>'施設リストA-1（直営）'!L585</f>
        <v>撤去</v>
      </c>
      <c r="M1720" s="30">
        <f>IF(L1720="新設",VLOOKUP('施設リストA-1（直営）'!M585,'（新設）照明器具'!$B$5:$C$1990,2,FALSE),IF('部屋別効果（直）'!L1720="撤去",VLOOKUP('施設リストA-1（直営）'!M585,'（既設）調査結果'!$B$5:$C$1998,2,FALSE),0))</f>
        <v>86</v>
      </c>
      <c r="N1720" s="29">
        <f>'施設リストA-1（直営）'!O585</f>
        <v>8</v>
      </c>
      <c r="O1720" s="29" t="str">
        <f>'施設リストA-1（直営）'!P585</f>
        <v>新設</v>
      </c>
      <c r="P1720" s="30" t="e">
        <f>IF(O1720="新設",VLOOKUP('施設リストA-1（直営）'!Q585,'（新設）照明器具'!$B$5:$C$1990,2,FALSE),IF('部屋別効果（直）'!O1720="撤去",VLOOKUP('施設リストA-1（直営）'!Q585,'（既設）調査結果'!$B$5:$C$1998,2,FALSE),0))</f>
        <v>#N/A</v>
      </c>
      <c r="Q1720" s="29">
        <f>'施設リストA-1（直営）'!S585</f>
        <v>2</v>
      </c>
      <c r="R1720" s="29" t="str">
        <f>'施設リストA-1（直営）'!T585</f>
        <v>撤去</v>
      </c>
      <c r="S1720" s="30">
        <f>IF(R1720="新設",VLOOKUP('施設リストA-1（直営）'!U585,'（新設）照明器具'!$B$5:$C$1990,2,FALSE),IF('部屋別効果（直）'!R1720="撤去",VLOOKUP('施設リストA-1（直営）'!U585,'（既設）調査結果'!$B$5:$C$1998,2,FALSE),0))</f>
        <v>45</v>
      </c>
      <c r="T1720" s="29">
        <f>'施設リストA-1（直営）'!W585</f>
        <v>2</v>
      </c>
      <c r="U1720" s="29">
        <f>'施設リストA-1（直営）'!X585</f>
        <v>0</v>
      </c>
      <c r="V1720" s="30">
        <f>IF(U1720="新設",VLOOKUP('施設リストA-1（直営）'!Y585,'（新設）照明器具'!$B$5:$C$1990,2,FALSE),IF('部屋別効果（直）'!U1720="撤去",VLOOKUP('施設リストA-1（直営）'!Y585,'（既設）調査結果'!$B$5:$C$1998,2,FALSE),0))</f>
        <v>0</v>
      </c>
      <c r="W1720" s="29">
        <f>'施設リストA-1（直営）'!AA585</f>
        <v>0</v>
      </c>
      <c r="X1720" s="29">
        <f>'施設リストA-1（直営）'!AB585</f>
        <v>0</v>
      </c>
      <c r="Y1720" s="30">
        <f>IF(X1720="新設",VLOOKUP('施設リストA-1（直営）'!AC585,'（新設）照明器具'!$B$5:$C$1990,2,FALSE),IF('部屋別効果（直）'!X1720="撤去",VLOOKUP('施設リストA-1（直営）'!AC585,'（既設）調査結果'!$B$5:$C$1998,2,FALSE),0))</f>
        <v>0</v>
      </c>
      <c r="Z1720" s="29">
        <f>'施設リストA-1（直営）'!AE585</f>
        <v>0</v>
      </c>
      <c r="AA1720" s="29">
        <f>'施設リストA-1（直営）'!AF585</f>
        <v>0</v>
      </c>
      <c r="AB1720" s="30">
        <f>IF(AA1720="新設",VLOOKUP('施設リストA-1（直営）'!AG585,'（新設）照明器具'!$B$5:$C$1990,2,FALSE),IF('部屋別効果（直）'!AA1720="撤去",VLOOKUP('施設リストA-1（直営）'!AG585,'（既設）調査結果'!$B$5:$C$1998,2,FALSE),0))</f>
        <v>0</v>
      </c>
      <c r="AC1720" s="29">
        <f>'施設リストA-1（直営）'!AI585</f>
        <v>0</v>
      </c>
      <c r="AD1720" s="29">
        <f>'施設リストA-1（直営）'!AJ585</f>
        <v>0</v>
      </c>
      <c r="AE1720" s="30">
        <f>IF(AD1720="新設",VLOOKUP('施設リストA-1（直営）'!AK585,'（新設）照明器具'!$B$5:$C$1990,2,FALSE),IF('部屋別効果（直）'!AD1720="撤去",VLOOKUP('施設リストA-1（直営）'!AK585,'（既設）調査結果'!$B$5:$C$1998,2,FALSE),0))</f>
        <v>0</v>
      </c>
      <c r="AF1720" s="29">
        <f>'施設リストA-1（直営）'!AM585</f>
        <v>0</v>
      </c>
      <c r="AG1720" s="29">
        <f>'施設リストA-1（直営）'!AN585</f>
        <v>0</v>
      </c>
      <c r="AH1720" s="30">
        <f>IF(AG1720="新設",VLOOKUP('施設リストA-1（直営）'!AO585,'（新設）照明器具'!$B$5:$C$1990,2,FALSE),IF('部屋別効果（直）'!AG1720="撤去",VLOOKUP('施設リストA-1（直営）'!AO585,'（既設）調査結果'!$B$5:$C$1998,2,FALSE),0))</f>
        <v>0</v>
      </c>
      <c r="AI1720" s="29">
        <f>'施設リストA-1（直営）'!AQ585</f>
        <v>0</v>
      </c>
      <c r="AJ1720" s="29">
        <f>'施設リストA-1（直営）'!AR585</f>
        <v>0</v>
      </c>
      <c r="AK1720" s="30">
        <f>IF(AJ1720="新設",VLOOKUP('施設リストA-1（直営）'!AS585,'（新設）照明器具'!$B$5:$C$1990,2,FALSE),IF('部屋別効果（直）'!AJ1720="撤去",VLOOKUP('施設リストA-1（直営）'!AS585,'（既設）調査結果'!$B$5:$C$1998,2,FALSE),0))</f>
        <v>0</v>
      </c>
      <c r="AL1720" s="29">
        <f>'施設リストA-1（直営）'!AU585</f>
        <v>0</v>
      </c>
    </row>
    <row r="1721" spans="1:38" customFormat="1">
      <c r="A1721" s="94"/>
      <c r="B1721" s="16" t="str">
        <f>'施設リストA-1（直営）'!B586</f>
        <v>大塚小</v>
      </c>
      <c r="C1721" s="14">
        <f>'施設リストA-1（直営）'!C586</f>
        <v>3</v>
      </c>
      <c r="D1721" s="94" t="str">
        <f>'施設リストA-1（直営）'!D586</f>
        <v>教室　４の２</v>
      </c>
      <c r="E1721" s="20">
        <f>'施設リストA-1（直営）'!E586</f>
        <v>210</v>
      </c>
      <c r="F1721" s="20">
        <f>'施設リストA-1（直営）'!F586</f>
        <v>8</v>
      </c>
      <c r="G1721" s="13">
        <f>'施設リストA-1（直営）'!G586</f>
        <v>1680</v>
      </c>
      <c r="H1721" s="28" t="e">
        <f t="shared" si="26"/>
        <v>#N/A</v>
      </c>
      <c r="I1721" s="29" t="str">
        <f>'施設リストA-1（直営）'!H586</f>
        <v>新設</v>
      </c>
      <c r="J1721" s="30" t="e">
        <f>IF(I1721="新設",VLOOKUP('施設リストA-1（直営）'!I586,'（新設）照明器具'!$B$5:$C$1990,2,FALSE),IF('部屋別効果（直）'!I1721="撤去",VLOOKUP('施設リストA-1（直営）'!I586,'（既設）調査結果'!$B$5:$C$1998,2,FALSE),0))</f>
        <v>#N/A</v>
      </c>
      <c r="K1721" s="29">
        <f>'施設リストA-1（直営）'!K586</f>
        <v>8</v>
      </c>
      <c r="L1721" s="29" t="str">
        <f>'施設リストA-1（直営）'!L586</f>
        <v>撤去</v>
      </c>
      <c r="M1721" s="30">
        <f>IF(L1721="新設",VLOOKUP('施設リストA-1（直営）'!M586,'（新設）照明器具'!$B$5:$C$1990,2,FALSE),IF('部屋別効果（直）'!L1721="撤去",VLOOKUP('施設リストA-1（直営）'!M586,'（既設）調査結果'!$B$5:$C$1998,2,FALSE),0))</f>
        <v>86</v>
      </c>
      <c r="N1721" s="29">
        <f>'施設リストA-1（直営）'!O586</f>
        <v>8</v>
      </c>
      <c r="O1721" s="29" t="str">
        <f>'施設リストA-1（直営）'!P586</f>
        <v>新設</v>
      </c>
      <c r="P1721" s="30" t="e">
        <f>IF(O1721="新設",VLOOKUP('施設リストA-1（直営）'!Q586,'（新設）照明器具'!$B$5:$C$1990,2,FALSE),IF('部屋別効果（直）'!O1721="撤去",VLOOKUP('施設リストA-1（直営）'!Q586,'（既設）調査結果'!$B$5:$C$1998,2,FALSE),0))</f>
        <v>#N/A</v>
      </c>
      <c r="Q1721" s="29">
        <f>'施設リストA-1（直営）'!S586</f>
        <v>2</v>
      </c>
      <c r="R1721" s="29" t="str">
        <f>'施設リストA-1（直営）'!T586</f>
        <v>撤去</v>
      </c>
      <c r="S1721" s="30">
        <f>IF(R1721="新設",VLOOKUP('施設リストA-1（直営）'!U586,'（新設）照明器具'!$B$5:$C$1990,2,FALSE),IF('部屋別効果（直）'!R1721="撤去",VLOOKUP('施設リストA-1（直営）'!U586,'（既設）調査結果'!$B$5:$C$1998,2,FALSE),0))</f>
        <v>45</v>
      </c>
      <c r="T1721" s="29">
        <f>'施設リストA-1（直営）'!W586</f>
        <v>2</v>
      </c>
      <c r="U1721" s="29">
        <f>'施設リストA-1（直営）'!X586</f>
        <v>0</v>
      </c>
      <c r="V1721" s="30">
        <f>IF(U1721="新設",VLOOKUP('施設リストA-1（直営）'!Y586,'（新設）照明器具'!$B$5:$C$1990,2,FALSE),IF('部屋別効果（直）'!U1721="撤去",VLOOKUP('施設リストA-1（直営）'!Y586,'（既設）調査結果'!$B$5:$C$1998,2,FALSE),0))</f>
        <v>0</v>
      </c>
      <c r="W1721" s="29">
        <f>'施設リストA-1（直営）'!AA586</f>
        <v>0</v>
      </c>
      <c r="X1721" s="29">
        <f>'施設リストA-1（直営）'!AB586</f>
        <v>0</v>
      </c>
      <c r="Y1721" s="30">
        <f>IF(X1721="新設",VLOOKUP('施設リストA-1（直営）'!AC586,'（新設）照明器具'!$B$5:$C$1990,2,FALSE),IF('部屋別効果（直）'!X1721="撤去",VLOOKUP('施設リストA-1（直営）'!AC586,'（既設）調査結果'!$B$5:$C$1998,2,FALSE),0))</f>
        <v>0</v>
      </c>
      <c r="Z1721" s="29">
        <f>'施設リストA-1（直営）'!AE586</f>
        <v>0</v>
      </c>
      <c r="AA1721" s="29">
        <f>'施設リストA-1（直営）'!AF586</f>
        <v>0</v>
      </c>
      <c r="AB1721" s="30">
        <f>IF(AA1721="新設",VLOOKUP('施設リストA-1（直営）'!AG586,'（新設）照明器具'!$B$5:$C$1990,2,FALSE),IF('部屋別効果（直）'!AA1721="撤去",VLOOKUP('施設リストA-1（直営）'!AG586,'（既設）調査結果'!$B$5:$C$1998,2,FALSE),0))</f>
        <v>0</v>
      </c>
      <c r="AC1721" s="29">
        <f>'施設リストA-1（直営）'!AI586</f>
        <v>0</v>
      </c>
      <c r="AD1721" s="29">
        <f>'施設リストA-1（直営）'!AJ586</f>
        <v>0</v>
      </c>
      <c r="AE1721" s="30">
        <f>IF(AD1721="新設",VLOOKUP('施設リストA-1（直営）'!AK586,'（新設）照明器具'!$B$5:$C$1990,2,FALSE),IF('部屋別効果（直）'!AD1721="撤去",VLOOKUP('施設リストA-1（直営）'!AK586,'（既設）調査結果'!$B$5:$C$1998,2,FALSE),0))</f>
        <v>0</v>
      </c>
      <c r="AF1721" s="29">
        <f>'施設リストA-1（直営）'!AM586</f>
        <v>0</v>
      </c>
      <c r="AG1721" s="29">
        <f>'施設リストA-1（直営）'!AN586</f>
        <v>0</v>
      </c>
      <c r="AH1721" s="30">
        <f>IF(AG1721="新設",VLOOKUP('施設リストA-1（直営）'!AO586,'（新設）照明器具'!$B$5:$C$1990,2,FALSE),IF('部屋別効果（直）'!AG1721="撤去",VLOOKUP('施設リストA-1（直営）'!AO586,'（既設）調査結果'!$B$5:$C$1998,2,FALSE),0))</f>
        <v>0</v>
      </c>
      <c r="AI1721" s="29">
        <f>'施設リストA-1（直営）'!AQ586</f>
        <v>0</v>
      </c>
      <c r="AJ1721" s="29">
        <f>'施設リストA-1（直営）'!AR586</f>
        <v>0</v>
      </c>
      <c r="AK1721" s="30">
        <f>IF(AJ1721="新設",VLOOKUP('施設リストA-1（直営）'!AS586,'（新設）照明器具'!$B$5:$C$1990,2,FALSE),IF('部屋別効果（直）'!AJ1721="撤去",VLOOKUP('施設リストA-1（直営）'!AS586,'（既設）調査結果'!$B$5:$C$1998,2,FALSE),0))</f>
        <v>0</v>
      </c>
      <c r="AL1721" s="29">
        <f>'施設リストA-1（直営）'!AU586</f>
        <v>0</v>
      </c>
    </row>
    <row r="1722" spans="1:38" customFormat="1">
      <c r="A1722" s="94"/>
      <c r="B1722" s="16" t="str">
        <f>'施設リストA-1（直営）'!B587</f>
        <v>大塚小</v>
      </c>
      <c r="C1722" s="14">
        <f>'施設リストA-1（直営）'!C587</f>
        <v>3</v>
      </c>
      <c r="D1722" s="94" t="str">
        <f>'施設リストA-1（直営）'!D587</f>
        <v>教室　４の３</v>
      </c>
      <c r="E1722" s="20">
        <f>'施設リストA-1（直営）'!E587</f>
        <v>210</v>
      </c>
      <c r="F1722" s="20">
        <f>'施設リストA-1（直営）'!F587</f>
        <v>8</v>
      </c>
      <c r="G1722" s="13">
        <f>'施設リストA-1（直営）'!G587</f>
        <v>1680</v>
      </c>
      <c r="H1722" s="28" t="e">
        <f t="shared" si="26"/>
        <v>#N/A</v>
      </c>
      <c r="I1722" s="29" t="str">
        <f>'施設リストA-1（直営）'!H587</f>
        <v>新設</v>
      </c>
      <c r="J1722" s="30" t="e">
        <f>IF(I1722="新設",VLOOKUP('施設リストA-1（直営）'!I587,'（新設）照明器具'!$B$5:$C$1990,2,FALSE),IF('部屋別効果（直）'!I1722="撤去",VLOOKUP('施設リストA-1（直営）'!I587,'（既設）調査結果'!$B$5:$C$1998,2,FALSE),0))</f>
        <v>#N/A</v>
      </c>
      <c r="K1722" s="29">
        <f>'施設リストA-1（直営）'!K587</f>
        <v>8</v>
      </c>
      <c r="L1722" s="29" t="str">
        <f>'施設リストA-1（直営）'!L587</f>
        <v>撤去</v>
      </c>
      <c r="M1722" s="30">
        <f>IF(L1722="新設",VLOOKUP('施設リストA-1（直営）'!M587,'（新設）照明器具'!$B$5:$C$1990,2,FALSE),IF('部屋別効果（直）'!L1722="撤去",VLOOKUP('施設リストA-1（直営）'!M587,'（既設）調査結果'!$B$5:$C$1998,2,FALSE),0))</f>
        <v>86</v>
      </c>
      <c r="N1722" s="29">
        <f>'施設リストA-1（直営）'!O587</f>
        <v>8</v>
      </c>
      <c r="O1722" s="29" t="str">
        <f>'施設リストA-1（直営）'!P587</f>
        <v>新設</v>
      </c>
      <c r="P1722" s="30" t="e">
        <f>IF(O1722="新設",VLOOKUP('施設リストA-1（直営）'!Q587,'（新設）照明器具'!$B$5:$C$1990,2,FALSE),IF('部屋別効果（直）'!O1722="撤去",VLOOKUP('施設リストA-1（直営）'!Q587,'（既設）調査結果'!$B$5:$C$1998,2,FALSE),0))</f>
        <v>#N/A</v>
      </c>
      <c r="Q1722" s="29">
        <f>'施設リストA-1（直営）'!S587</f>
        <v>2</v>
      </c>
      <c r="R1722" s="29" t="str">
        <f>'施設リストA-1（直営）'!T587</f>
        <v>撤去</v>
      </c>
      <c r="S1722" s="30">
        <f>IF(R1722="新設",VLOOKUP('施設リストA-1（直営）'!U587,'（新設）照明器具'!$B$5:$C$1990,2,FALSE),IF('部屋別効果（直）'!R1722="撤去",VLOOKUP('施設リストA-1（直営）'!U587,'（既設）調査結果'!$B$5:$C$1998,2,FALSE),0))</f>
        <v>45</v>
      </c>
      <c r="T1722" s="29">
        <f>'施設リストA-1（直営）'!W587</f>
        <v>2</v>
      </c>
      <c r="U1722" s="29">
        <f>'施設リストA-1（直営）'!X587</f>
        <v>0</v>
      </c>
      <c r="V1722" s="30">
        <f>IF(U1722="新設",VLOOKUP('施設リストA-1（直営）'!Y587,'（新設）照明器具'!$B$5:$C$1990,2,FALSE),IF('部屋別効果（直）'!U1722="撤去",VLOOKUP('施設リストA-1（直営）'!Y587,'（既設）調査結果'!$B$5:$C$1998,2,FALSE),0))</f>
        <v>0</v>
      </c>
      <c r="W1722" s="29">
        <f>'施設リストA-1（直営）'!AA587</f>
        <v>0</v>
      </c>
      <c r="X1722" s="29">
        <f>'施設リストA-1（直営）'!AB587</f>
        <v>0</v>
      </c>
      <c r="Y1722" s="30">
        <f>IF(X1722="新設",VLOOKUP('施設リストA-1（直営）'!AC587,'（新設）照明器具'!$B$5:$C$1990,2,FALSE),IF('部屋別効果（直）'!X1722="撤去",VLOOKUP('施設リストA-1（直営）'!AC587,'（既設）調査結果'!$B$5:$C$1998,2,FALSE),0))</f>
        <v>0</v>
      </c>
      <c r="Z1722" s="29">
        <f>'施設リストA-1（直営）'!AE587</f>
        <v>0</v>
      </c>
      <c r="AA1722" s="29">
        <f>'施設リストA-1（直営）'!AF587</f>
        <v>0</v>
      </c>
      <c r="AB1722" s="30">
        <f>IF(AA1722="新設",VLOOKUP('施設リストA-1（直営）'!AG587,'（新設）照明器具'!$B$5:$C$1990,2,FALSE),IF('部屋別効果（直）'!AA1722="撤去",VLOOKUP('施設リストA-1（直営）'!AG587,'（既設）調査結果'!$B$5:$C$1998,2,FALSE),0))</f>
        <v>0</v>
      </c>
      <c r="AC1722" s="29">
        <f>'施設リストA-1（直営）'!AI587</f>
        <v>0</v>
      </c>
      <c r="AD1722" s="29">
        <f>'施設リストA-1（直営）'!AJ587</f>
        <v>0</v>
      </c>
      <c r="AE1722" s="30">
        <f>IF(AD1722="新設",VLOOKUP('施設リストA-1（直営）'!AK587,'（新設）照明器具'!$B$5:$C$1990,2,FALSE),IF('部屋別効果（直）'!AD1722="撤去",VLOOKUP('施設リストA-1（直営）'!AK587,'（既設）調査結果'!$B$5:$C$1998,2,FALSE),0))</f>
        <v>0</v>
      </c>
      <c r="AF1722" s="29">
        <f>'施設リストA-1（直営）'!AM587</f>
        <v>0</v>
      </c>
      <c r="AG1722" s="29">
        <f>'施設リストA-1（直営）'!AN587</f>
        <v>0</v>
      </c>
      <c r="AH1722" s="30">
        <f>IF(AG1722="新設",VLOOKUP('施設リストA-1（直営）'!AO587,'（新設）照明器具'!$B$5:$C$1990,2,FALSE),IF('部屋別効果（直）'!AG1722="撤去",VLOOKUP('施設リストA-1（直営）'!AO587,'（既設）調査結果'!$B$5:$C$1998,2,FALSE),0))</f>
        <v>0</v>
      </c>
      <c r="AI1722" s="29">
        <f>'施設リストA-1（直営）'!AQ587</f>
        <v>0</v>
      </c>
      <c r="AJ1722" s="29">
        <f>'施設リストA-1（直営）'!AR587</f>
        <v>0</v>
      </c>
      <c r="AK1722" s="30">
        <f>IF(AJ1722="新設",VLOOKUP('施設リストA-1（直営）'!AS587,'（新設）照明器具'!$B$5:$C$1990,2,FALSE),IF('部屋別効果（直）'!AJ1722="撤去",VLOOKUP('施設リストA-1（直営）'!AS587,'（既設）調査結果'!$B$5:$C$1998,2,FALSE),0))</f>
        <v>0</v>
      </c>
      <c r="AL1722" s="29">
        <f>'施設リストA-1（直営）'!AU587</f>
        <v>0</v>
      </c>
    </row>
    <row r="1723" spans="1:38" customFormat="1">
      <c r="A1723" s="94"/>
      <c r="B1723" s="16" t="str">
        <f>'施設リストA-1（直営）'!B588</f>
        <v>大塚小</v>
      </c>
      <c r="C1723" s="14">
        <f>'施設リストA-1（直営）'!C588</f>
        <v>4</v>
      </c>
      <c r="D1723" s="94" t="str">
        <f>'施設リストA-1（直営）'!D588</f>
        <v>資料室</v>
      </c>
      <c r="E1723" s="20">
        <f>'施設リストA-1（直営）'!E588</f>
        <v>250</v>
      </c>
      <c r="F1723" s="20">
        <f>'施設リストA-1（直営）'!F588</f>
        <v>4</v>
      </c>
      <c r="G1723" s="13">
        <f>'施設リストA-1（直営）'!G588</f>
        <v>1000</v>
      </c>
      <c r="H1723" s="28" t="e">
        <f t="shared" si="26"/>
        <v>#N/A</v>
      </c>
      <c r="I1723" s="29" t="str">
        <f>'施設リストA-1（直営）'!H588</f>
        <v>新設</v>
      </c>
      <c r="J1723" s="30" t="e">
        <f>IF(I1723="新設",VLOOKUP('施設リストA-1（直営）'!I588,'（新設）照明器具'!$B$5:$C$1990,2,FALSE),IF('部屋別効果（直）'!I1723="撤去",VLOOKUP('施設リストA-1（直営）'!I588,'（既設）調査結果'!$B$5:$C$1998,2,FALSE),0))</f>
        <v>#N/A</v>
      </c>
      <c r="K1723" s="29">
        <f>'施設リストA-1（直営）'!K588</f>
        <v>4</v>
      </c>
      <c r="L1723" s="29" t="str">
        <f>'施設リストA-1（直営）'!L588</f>
        <v>撤去</v>
      </c>
      <c r="M1723" s="30">
        <f>IF(L1723="新設",VLOOKUP('施設リストA-1（直営）'!M588,'（新設）照明器具'!$B$5:$C$1990,2,FALSE),IF('部屋別効果（直）'!L1723="撤去",VLOOKUP('施設リストA-1（直営）'!M588,'（既設）調査結果'!$B$5:$C$1998,2,FALSE),0))</f>
        <v>45</v>
      </c>
      <c r="N1723" s="29">
        <f>'施設リストA-1（直営）'!O588</f>
        <v>4</v>
      </c>
      <c r="O1723" s="29">
        <f>'施設リストA-1（直営）'!P588</f>
        <v>0</v>
      </c>
      <c r="P1723" s="30">
        <f>IF(O1723="新設",VLOOKUP('施設リストA-1（直営）'!Q588,'（新設）照明器具'!$B$5:$C$1990,2,FALSE),IF('部屋別効果（直）'!O1723="撤去",VLOOKUP('施設リストA-1（直営）'!Q588,'（既設）調査結果'!$B$5:$C$1998,2,FALSE),0))</f>
        <v>0</v>
      </c>
      <c r="Q1723" s="29">
        <f>'施設リストA-1（直営）'!S588</f>
        <v>0</v>
      </c>
      <c r="R1723" s="29">
        <f>'施設リストA-1（直営）'!T588</f>
        <v>0</v>
      </c>
      <c r="S1723" s="30">
        <f>IF(R1723="新設",VLOOKUP('施設リストA-1（直営）'!U588,'（新設）照明器具'!$B$5:$C$1990,2,FALSE),IF('部屋別効果（直）'!R1723="撤去",VLOOKUP('施設リストA-1（直営）'!U588,'（既設）調査結果'!$B$5:$C$1998,2,FALSE),0))</f>
        <v>0</v>
      </c>
      <c r="T1723" s="29">
        <f>'施設リストA-1（直営）'!W588</f>
        <v>0</v>
      </c>
      <c r="U1723" s="29">
        <f>'施設リストA-1（直営）'!X588</f>
        <v>0</v>
      </c>
      <c r="V1723" s="30">
        <f>IF(U1723="新設",VLOOKUP('施設リストA-1（直営）'!Y588,'（新設）照明器具'!$B$5:$C$1990,2,FALSE),IF('部屋別効果（直）'!U1723="撤去",VLOOKUP('施設リストA-1（直営）'!Y588,'（既設）調査結果'!$B$5:$C$1998,2,FALSE),0))</f>
        <v>0</v>
      </c>
      <c r="W1723" s="29">
        <f>'施設リストA-1（直営）'!AA588</f>
        <v>0</v>
      </c>
      <c r="X1723" s="29">
        <f>'施設リストA-1（直営）'!AB588</f>
        <v>0</v>
      </c>
      <c r="Y1723" s="30">
        <f>IF(X1723="新設",VLOOKUP('施設リストA-1（直営）'!AC588,'（新設）照明器具'!$B$5:$C$1990,2,FALSE),IF('部屋別効果（直）'!X1723="撤去",VLOOKUP('施設リストA-1（直営）'!AC588,'（既設）調査結果'!$B$5:$C$1998,2,FALSE),0))</f>
        <v>0</v>
      </c>
      <c r="Z1723" s="29">
        <f>'施設リストA-1（直営）'!AE588</f>
        <v>0</v>
      </c>
      <c r="AA1723" s="29">
        <f>'施設リストA-1（直営）'!AF588</f>
        <v>0</v>
      </c>
      <c r="AB1723" s="30">
        <f>IF(AA1723="新設",VLOOKUP('施設リストA-1（直営）'!AG588,'（新設）照明器具'!$B$5:$C$1990,2,FALSE),IF('部屋別効果（直）'!AA1723="撤去",VLOOKUP('施設リストA-1（直営）'!AG588,'（既設）調査結果'!$B$5:$C$1998,2,FALSE),0))</f>
        <v>0</v>
      </c>
      <c r="AC1723" s="29">
        <f>'施設リストA-1（直営）'!AI588</f>
        <v>0</v>
      </c>
      <c r="AD1723" s="29">
        <f>'施設リストA-1（直営）'!AJ588</f>
        <v>0</v>
      </c>
      <c r="AE1723" s="30">
        <f>IF(AD1723="新設",VLOOKUP('施設リストA-1（直営）'!AK588,'（新設）照明器具'!$B$5:$C$1990,2,FALSE),IF('部屋別効果（直）'!AD1723="撤去",VLOOKUP('施設リストA-1（直営）'!AK588,'（既設）調査結果'!$B$5:$C$1998,2,FALSE),0))</f>
        <v>0</v>
      </c>
      <c r="AF1723" s="29">
        <f>'施設リストA-1（直営）'!AM588</f>
        <v>0</v>
      </c>
      <c r="AG1723" s="29">
        <f>'施設リストA-1（直営）'!AN588</f>
        <v>0</v>
      </c>
      <c r="AH1723" s="30">
        <f>IF(AG1723="新設",VLOOKUP('施設リストA-1（直営）'!AO588,'（新設）照明器具'!$B$5:$C$1990,2,FALSE),IF('部屋別効果（直）'!AG1723="撤去",VLOOKUP('施設リストA-1（直営）'!AO588,'（既設）調査結果'!$B$5:$C$1998,2,FALSE),0))</f>
        <v>0</v>
      </c>
      <c r="AI1723" s="29">
        <f>'施設リストA-1（直営）'!AQ588</f>
        <v>0</v>
      </c>
      <c r="AJ1723" s="29">
        <f>'施設リストA-1（直営）'!AR588</f>
        <v>0</v>
      </c>
      <c r="AK1723" s="30">
        <f>IF(AJ1723="新設",VLOOKUP('施設リストA-1（直営）'!AS588,'（新設）照明器具'!$B$5:$C$1990,2,FALSE),IF('部屋別効果（直）'!AJ1723="撤去",VLOOKUP('施設リストA-1（直営）'!AS588,'（既設）調査結果'!$B$5:$C$1998,2,FALSE),0))</f>
        <v>0</v>
      </c>
      <c r="AL1723" s="29">
        <f>'施設リストA-1（直営）'!AU588</f>
        <v>0</v>
      </c>
    </row>
    <row r="1724" spans="1:38" customFormat="1">
      <c r="A1724" s="94"/>
      <c r="B1724" s="16" t="str">
        <f>'施設リストA-1（直営）'!B589</f>
        <v>大塚小</v>
      </c>
      <c r="C1724" s="14">
        <f>'施設リストA-1（直営）'!C589</f>
        <v>4</v>
      </c>
      <c r="D1724" s="94" t="str">
        <f>'施設リストA-1（直営）'!D589</f>
        <v>放課後学び教室</v>
      </c>
      <c r="E1724" s="20">
        <f>'施設リストA-1（直営）'!E589</f>
        <v>210</v>
      </c>
      <c r="F1724" s="20">
        <f>'施設リストA-1（直営）'!F589</f>
        <v>4</v>
      </c>
      <c r="G1724" s="13">
        <f>'施設リストA-1（直営）'!G589</f>
        <v>840</v>
      </c>
      <c r="H1724" s="28" t="e">
        <f t="shared" si="26"/>
        <v>#N/A</v>
      </c>
      <c r="I1724" s="29" t="str">
        <f>'施設リストA-1（直営）'!H589</f>
        <v>新設</v>
      </c>
      <c r="J1724" s="30" t="e">
        <f>IF(I1724="新設",VLOOKUP('施設リストA-1（直営）'!I589,'（新設）照明器具'!$B$5:$C$1990,2,FALSE),IF('部屋別効果（直）'!I1724="撤去",VLOOKUP('施設リストA-1（直営）'!I589,'（既設）調査結果'!$B$5:$C$1998,2,FALSE),0))</f>
        <v>#N/A</v>
      </c>
      <c r="K1724" s="29">
        <f>'施設リストA-1（直営）'!K589</f>
        <v>8</v>
      </c>
      <c r="L1724" s="29" t="str">
        <f>'施設リストA-1（直営）'!L589</f>
        <v>撤去</v>
      </c>
      <c r="M1724" s="30">
        <f>IF(L1724="新設",VLOOKUP('施設リストA-1（直営）'!M589,'（新設）照明器具'!$B$5:$C$1990,2,FALSE),IF('部屋別効果（直）'!L1724="撤去",VLOOKUP('施設リストA-1（直営）'!M589,'（既設）調査結果'!$B$5:$C$1998,2,FALSE),0))</f>
        <v>86</v>
      </c>
      <c r="N1724" s="29">
        <f>'施設リストA-1（直営）'!O589</f>
        <v>8</v>
      </c>
      <c r="O1724" s="29" t="str">
        <f>'施設リストA-1（直営）'!P589</f>
        <v>新設</v>
      </c>
      <c r="P1724" s="30" t="e">
        <f>IF(O1724="新設",VLOOKUP('施設リストA-1（直営）'!Q589,'（新設）照明器具'!$B$5:$C$1990,2,FALSE),IF('部屋別効果（直）'!O1724="撤去",VLOOKUP('施設リストA-1（直営）'!Q589,'（既設）調査結果'!$B$5:$C$1998,2,FALSE),0))</f>
        <v>#N/A</v>
      </c>
      <c r="Q1724" s="29">
        <f>'施設リストA-1（直営）'!S589</f>
        <v>2</v>
      </c>
      <c r="R1724" s="29" t="str">
        <f>'施設リストA-1（直営）'!T589</f>
        <v>撤去</v>
      </c>
      <c r="S1724" s="30">
        <f>IF(R1724="新設",VLOOKUP('施設リストA-1（直営）'!U589,'（新設）照明器具'!$B$5:$C$1990,2,FALSE),IF('部屋別効果（直）'!R1724="撤去",VLOOKUP('施設リストA-1（直営）'!U589,'（既設）調査結果'!$B$5:$C$1998,2,FALSE),0))</f>
        <v>45</v>
      </c>
      <c r="T1724" s="29">
        <f>'施設リストA-1（直営）'!W589</f>
        <v>2</v>
      </c>
      <c r="U1724" s="29">
        <f>'施設リストA-1（直営）'!X589</f>
        <v>0</v>
      </c>
      <c r="V1724" s="30">
        <f>IF(U1724="新設",VLOOKUP('施設リストA-1（直営）'!Y589,'（新設）照明器具'!$B$5:$C$1990,2,FALSE),IF('部屋別効果（直）'!U1724="撤去",VLOOKUP('施設リストA-1（直営）'!Y589,'（既設）調査結果'!$B$5:$C$1998,2,FALSE),0))</f>
        <v>0</v>
      </c>
      <c r="W1724" s="29">
        <f>'施設リストA-1（直営）'!AA589</f>
        <v>0</v>
      </c>
      <c r="X1724" s="29">
        <f>'施設リストA-1（直営）'!AB589</f>
        <v>0</v>
      </c>
      <c r="Y1724" s="30">
        <f>IF(X1724="新設",VLOOKUP('施設リストA-1（直営）'!AC589,'（新設）照明器具'!$B$5:$C$1990,2,FALSE),IF('部屋別効果（直）'!X1724="撤去",VLOOKUP('施設リストA-1（直営）'!AC589,'（既設）調査結果'!$B$5:$C$1998,2,FALSE),0))</f>
        <v>0</v>
      </c>
      <c r="Z1724" s="29">
        <f>'施設リストA-1（直営）'!AE589</f>
        <v>0</v>
      </c>
      <c r="AA1724" s="29">
        <f>'施設リストA-1（直営）'!AF589</f>
        <v>0</v>
      </c>
      <c r="AB1724" s="30">
        <f>IF(AA1724="新設",VLOOKUP('施設リストA-1（直営）'!AG589,'（新設）照明器具'!$B$5:$C$1990,2,FALSE),IF('部屋別効果（直）'!AA1724="撤去",VLOOKUP('施設リストA-1（直営）'!AG589,'（既設）調査結果'!$B$5:$C$1998,2,FALSE),0))</f>
        <v>0</v>
      </c>
      <c r="AC1724" s="29">
        <f>'施設リストA-1（直営）'!AI589</f>
        <v>0</v>
      </c>
      <c r="AD1724" s="29">
        <f>'施設リストA-1（直営）'!AJ589</f>
        <v>0</v>
      </c>
      <c r="AE1724" s="30">
        <f>IF(AD1724="新設",VLOOKUP('施設リストA-1（直営）'!AK589,'（新設）照明器具'!$B$5:$C$1990,2,FALSE),IF('部屋別効果（直）'!AD1724="撤去",VLOOKUP('施設リストA-1（直営）'!AK589,'（既設）調査結果'!$B$5:$C$1998,2,FALSE),0))</f>
        <v>0</v>
      </c>
      <c r="AF1724" s="29">
        <f>'施設リストA-1（直営）'!AM589</f>
        <v>0</v>
      </c>
      <c r="AG1724" s="29">
        <f>'施設リストA-1（直営）'!AN589</f>
        <v>0</v>
      </c>
      <c r="AH1724" s="30">
        <f>IF(AG1724="新設",VLOOKUP('施設リストA-1（直営）'!AO589,'（新設）照明器具'!$B$5:$C$1990,2,FALSE),IF('部屋別効果（直）'!AG1724="撤去",VLOOKUP('施設リストA-1（直営）'!AO589,'（既設）調査結果'!$B$5:$C$1998,2,FALSE),0))</f>
        <v>0</v>
      </c>
      <c r="AI1724" s="29">
        <f>'施設リストA-1（直営）'!AQ589</f>
        <v>0</v>
      </c>
      <c r="AJ1724" s="29">
        <f>'施設リストA-1（直営）'!AR589</f>
        <v>0</v>
      </c>
      <c r="AK1724" s="30">
        <f>IF(AJ1724="新設",VLOOKUP('施設リストA-1（直営）'!AS589,'（新設）照明器具'!$B$5:$C$1990,2,FALSE),IF('部屋別効果（直）'!AJ1724="撤去",VLOOKUP('施設リストA-1（直営）'!AS589,'（既設）調査結果'!$B$5:$C$1998,2,FALSE),0))</f>
        <v>0</v>
      </c>
      <c r="AL1724" s="29">
        <f>'施設リストA-1（直営）'!AU589</f>
        <v>0</v>
      </c>
    </row>
    <row r="1725" spans="1:38" customFormat="1">
      <c r="A1725" s="94"/>
      <c r="B1725" s="16" t="str">
        <f>'施設リストA-1（直営）'!B590</f>
        <v>大塚小</v>
      </c>
      <c r="C1725" s="14">
        <f>'施設リストA-1（直営）'!C590</f>
        <v>4</v>
      </c>
      <c r="D1725" s="94" t="str">
        <f>'施設リストA-1（直営）'!D590</f>
        <v>ＬＤ通級指導教室</v>
      </c>
      <c r="E1725" s="20">
        <f>'施設リストA-1（直営）'!E590</f>
        <v>210</v>
      </c>
      <c r="F1725" s="20">
        <f>'施設リストA-1（直営）'!F590</f>
        <v>4</v>
      </c>
      <c r="G1725" s="13">
        <f>'施設リストA-1（直営）'!G590</f>
        <v>840</v>
      </c>
      <c r="H1725" s="28" t="e">
        <f t="shared" si="26"/>
        <v>#N/A</v>
      </c>
      <c r="I1725" s="29" t="str">
        <f>'施設リストA-1（直営）'!H590</f>
        <v>新設</v>
      </c>
      <c r="J1725" s="30" t="e">
        <f>IF(I1725="新設",VLOOKUP('施設リストA-1（直営）'!I590,'（新設）照明器具'!$B$5:$C$1990,2,FALSE),IF('部屋別効果（直）'!I1725="撤去",VLOOKUP('施設リストA-1（直営）'!I590,'（既設）調査結果'!$B$5:$C$1998,2,FALSE),0))</f>
        <v>#N/A</v>
      </c>
      <c r="K1725" s="29">
        <f>'施設リストA-1（直営）'!K590</f>
        <v>8</v>
      </c>
      <c r="L1725" s="29" t="str">
        <f>'施設リストA-1（直営）'!L590</f>
        <v>撤去</v>
      </c>
      <c r="M1725" s="30">
        <f>IF(L1725="新設",VLOOKUP('施設リストA-1（直営）'!M590,'（新設）照明器具'!$B$5:$C$1990,2,FALSE),IF('部屋別効果（直）'!L1725="撤去",VLOOKUP('施設リストA-1（直営）'!M590,'（既設）調査結果'!$B$5:$C$1998,2,FALSE),0))</f>
        <v>86</v>
      </c>
      <c r="N1725" s="29">
        <f>'施設リストA-1（直営）'!O590</f>
        <v>8</v>
      </c>
      <c r="O1725" s="29" t="str">
        <f>'施設リストA-1（直営）'!P590</f>
        <v>新設</v>
      </c>
      <c r="P1725" s="30" t="e">
        <f>IF(O1725="新設",VLOOKUP('施設リストA-1（直営）'!Q590,'（新設）照明器具'!$B$5:$C$1990,2,FALSE),IF('部屋別効果（直）'!O1725="撤去",VLOOKUP('施設リストA-1（直営）'!Q590,'（既設）調査結果'!$B$5:$C$1998,2,FALSE),0))</f>
        <v>#N/A</v>
      </c>
      <c r="Q1725" s="29">
        <f>'施設リストA-1（直営）'!S590</f>
        <v>2</v>
      </c>
      <c r="R1725" s="29" t="str">
        <f>'施設リストA-1（直営）'!T590</f>
        <v>撤去</v>
      </c>
      <c r="S1725" s="30">
        <f>IF(R1725="新設",VLOOKUP('施設リストA-1（直営）'!U590,'（新設）照明器具'!$B$5:$C$1990,2,FALSE),IF('部屋別効果（直）'!R1725="撤去",VLOOKUP('施設リストA-1（直営）'!U590,'（既設）調査結果'!$B$5:$C$1998,2,FALSE),0))</f>
        <v>45</v>
      </c>
      <c r="T1725" s="29">
        <f>'施設リストA-1（直営）'!W590</f>
        <v>2</v>
      </c>
      <c r="U1725" s="29">
        <f>'施設リストA-1（直営）'!X590</f>
        <v>0</v>
      </c>
      <c r="V1725" s="30">
        <f>IF(U1725="新設",VLOOKUP('施設リストA-1（直営）'!Y590,'（新設）照明器具'!$B$5:$C$1990,2,FALSE),IF('部屋別効果（直）'!U1725="撤去",VLOOKUP('施設リストA-1（直営）'!Y590,'（既設）調査結果'!$B$5:$C$1998,2,FALSE),0))</f>
        <v>0</v>
      </c>
      <c r="W1725" s="29">
        <f>'施設リストA-1（直営）'!AA590</f>
        <v>0</v>
      </c>
      <c r="X1725" s="29">
        <f>'施設リストA-1（直営）'!AB590</f>
        <v>0</v>
      </c>
      <c r="Y1725" s="30">
        <f>IF(X1725="新設",VLOOKUP('施設リストA-1（直営）'!AC590,'（新設）照明器具'!$B$5:$C$1990,2,FALSE),IF('部屋別効果（直）'!X1725="撤去",VLOOKUP('施設リストA-1（直営）'!AC590,'（既設）調査結果'!$B$5:$C$1998,2,FALSE),0))</f>
        <v>0</v>
      </c>
      <c r="Z1725" s="29">
        <f>'施設リストA-1（直営）'!AE590</f>
        <v>0</v>
      </c>
      <c r="AA1725" s="29">
        <f>'施設リストA-1（直営）'!AF590</f>
        <v>0</v>
      </c>
      <c r="AB1725" s="30">
        <f>IF(AA1725="新設",VLOOKUP('施設リストA-1（直営）'!AG590,'（新設）照明器具'!$B$5:$C$1990,2,FALSE),IF('部屋別効果（直）'!AA1725="撤去",VLOOKUP('施設リストA-1（直営）'!AG590,'（既設）調査結果'!$B$5:$C$1998,2,FALSE),0))</f>
        <v>0</v>
      </c>
      <c r="AC1725" s="29">
        <f>'施設リストA-1（直営）'!AI590</f>
        <v>0</v>
      </c>
      <c r="AD1725" s="29">
        <f>'施設リストA-1（直営）'!AJ590</f>
        <v>0</v>
      </c>
      <c r="AE1725" s="30">
        <f>IF(AD1725="新設",VLOOKUP('施設リストA-1（直営）'!AK590,'（新設）照明器具'!$B$5:$C$1990,2,FALSE),IF('部屋別効果（直）'!AD1725="撤去",VLOOKUP('施設リストA-1（直営）'!AK590,'（既設）調査結果'!$B$5:$C$1998,2,FALSE),0))</f>
        <v>0</v>
      </c>
      <c r="AF1725" s="29">
        <f>'施設リストA-1（直営）'!AM590</f>
        <v>0</v>
      </c>
      <c r="AG1725" s="29">
        <f>'施設リストA-1（直営）'!AN590</f>
        <v>0</v>
      </c>
      <c r="AH1725" s="30">
        <f>IF(AG1725="新設",VLOOKUP('施設リストA-1（直営）'!AO590,'（新設）照明器具'!$B$5:$C$1990,2,FALSE),IF('部屋別効果（直）'!AG1725="撤去",VLOOKUP('施設リストA-1（直営）'!AO590,'（既設）調査結果'!$B$5:$C$1998,2,FALSE),0))</f>
        <v>0</v>
      </c>
      <c r="AI1725" s="29">
        <f>'施設リストA-1（直営）'!AQ590</f>
        <v>0</v>
      </c>
      <c r="AJ1725" s="29">
        <f>'施設リストA-1（直営）'!AR590</f>
        <v>0</v>
      </c>
      <c r="AK1725" s="30">
        <f>IF(AJ1725="新設",VLOOKUP('施設リストA-1（直営）'!AS590,'（新設）照明器具'!$B$5:$C$1990,2,FALSE),IF('部屋別効果（直）'!AJ1725="撤去",VLOOKUP('施設リストA-1（直営）'!AS590,'（既設）調査結果'!$B$5:$C$1998,2,FALSE),0))</f>
        <v>0</v>
      </c>
      <c r="AL1725" s="29">
        <f>'施設リストA-1（直営）'!AU590</f>
        <v>0</v>
      </c>
    </row>
    <row r="1726" spans="1:38" customFormat="1">
      <c r="A1726" s="94"/>
      <c r="B1726" s="16" t="str">
        <f>'施設リストA-1（直営）'!B591</f>
        <v>大塚小</v>
      </c>
      <c r="C1726" s="14">
        <f>'施設リストA-1（直営）'!C591</f>
        <v>4</v>
      </c>
      <c r="D1726" s="94" t="str">
        <f>'施設リストA-1（直営）'!D591</f>
        <v>算数教室</v>
      </c>
      <c r="E1726" s="20">
        <f>'施設リストA-1（直営）'!E591</f>
        <v>210</v>
      </c>
      <c r="F1726" s="20">
        <f>'施設リストA-1（直営）'!F591</f>
        <v>4</v>
      </c>
      <c r="G1726" s="13">
        <f>'施設リストA-1（直営）'!G591</f>
        <v>840</v>
      </c>
      <c r="H1726" s="28" t="e">
        <f t="shared" si="26"/>
        <v>#N/A</v>
      </c>
      <c r="I1726" s="29" t="str">
        <f>'施設リストA-1（直営）'!H591</f>
        <v>新設</v>
      </c>
      <c r="J1726" s="30" t="e">
        <f>IF(I1726="新設",VLOOKUP('施設リストA-1（直営）'!I591,'（新設）照明器具'!$B$5:$C$1990,2,FALSE),IF('部屋別効果（直）'!I1726="撤去",VLOOKUP('施設リストA-1（直営）'!I591,'（既設）調査結果'!$B$5:$C$1998,2,FALSE),0))</f>
        <v>#N/A</v>
      </c>
      <c r="K1726" s="29">
        <f>'施設リストA-1（直営）'!K591</f>
        <v>8</v>
      </c>
      <c r="L1726" s="29" t="str">
        <f>'施設リストA-1（直営）'!L591</f>
        <v>撤去</v>
      </c>
      <c r="M1726" s="30">
        <f>IF(L1726="新設",VLOOKUP('施設リストA-1（直営）'!M591,'（新設）照明器具'!$B$5:$C$1990,2,FALSE),IF('部屋別効果（直）'!L1726="撤去",VLOOKUP('施設リストA-1（直営）'!M591,'（既設）調査結果'!$B$5:$C$1998,2,FALSE),0))</f>
        <v>86</v>
      </c>
      <c r="N1726" s="29">
        <f>'施設リストA-1（直営）'!O591</f>
        <v>8</v>
      </c>
      <c r="O1726" s="29" t="str">
        <f>'施設リストA-1（直営）'!P591</f>
        <v>新設</v>
      </c>
      <c r="P1726" s="30" t="e">
        <f>IF(O1726="新設",VLOOKUP('施設リストA-1（直営）'!Q591,'（新設）照明器具'!$B$5:$C$1990,2,FALSE),IF('部屋別効果（直）'!O1726="撤去",VLOOKUP('施設リストA-1（直営）'!Q591,'（既設）調査結果'!$B$5:$C$1998,2,FALSE),0))</f>
        <v>#N/A</v>
      </c>
      <c r="Q1726" s="29">
        <f>'施設リストA-1（直営）'!S591</f>
        <v>2</v>
      </c>
      <c r="R1726" s="29" t="str">
        <f>'施設リストA-1（直営）'!T591</f>
        <v>撤去</v>
      </c>
      <c r="S1726" s="30">
        <f>IF(R1726="新設",VLOOKUP('施設リストA-1（直営）'!U591,'（新設）照明器具'!$B$5:$C$1990,2,FALSE),IF('部屋別効果（直）'!R1726="撤去",VLOOKUP('施設リストA-1（直営）'!U591,'（既設）調査結果'!$B$5:$C$1998,2,FALSE),0))</f>
        <v>45</v>
      </c>
      <c r="T1726" s="29">
        <f>'施設リストA-1（直営）'!W591</f>
        <v>2</v>
      </c>
      <c r="U1726" s="29">
        <f>'施設リストA-1（直営）'!X591</f>
        <v>0</v>
      </c>
      <c r="V1726" s="30">
        <f>IF(U1726="新設",VLOOKUP('施設リストA-1（直営）'!Y591,'（新設）照明器具'!$B$5:$C$1990,2,FALSE),IF('部屋別効果（直）'!U1726="撤去",VLOOKUP('施設リストA-1（直営）'!Y591,'（既設）調査結果'!$B$5:$C$1998,2,FALSE),0))</f>
        <v>0</v>
      </c>
      <c r="W1726" s="29">
        <f>'施設リストA-1（直営）'!AA591</f>
        <v>0</v>
      </c>
      <c r="X1726" s="29">
        <f>'施設リストA-1（直営）'!AB591</f>
        <v>0</v>
      </c>
      <c r="Y1726" s="30">
        <f>IF(X1726="新設",VLOOKUP('施設リストA-1（直営）'!AC591,'（新設）照明器具'!$B$5:$C$1990,2,FALSE),IF('部屋別効果（直）'!X1726="撤去",VLOOKUP('施設リストA-1（直営）'!AC591,'（既設）調査結果'!$B$5:$C$1998,2,FALSE),0))</f>
        <v>0</v>
      </c>
      <c r="Z1726" s="29">
        <f>'施設リストA-1（直営）'!AE591</f>
        <v>0</v>
      </c>
      <c r="AA1726" s="29">
        <f>'施設リストA-1（直営）'!AF591</f>
        <v>0</v>
      </c>
      <c r="AB1726" s="30">
        <f>IF(AA1726="新設",VLOOKUP('施設リストA-1（直営）'!AG591,'（新設）照明器具'!$B$5:$C$1990,2,FALSE),IF('部屋別効果（直）'!AA1726="撤去",VLOOKUP('施設リストA-1（直営）'!AG591,'（既設）調査結果'!$B$5:$C$1998,2,FALSE),0))</f>
        <v>0</v>
      </c>
      <c r="AC1726" s="29">
        <f>'施設リストA-1（直営）'!AI591</f>
        <v>0</v>
      </c>
      <c r="AD1726" s="29">
        <f>'施設リストA-1（直営）'!AJ591</f>
        <v>0</v>
      </c>
      <c r="AE1726" s="30">
        <f>IF(AD1726="新設",VLOOKUP('施設リストA-1（直営）'!AK591,'（新設）照明器具'!$B$5:$C$1990,2,FALSE),IF('部屋別効果（直）'!AD1726="撤去",VLOOKUP('施設リストA-1（直営）'!AK591,'（既設）調査結果'!$B$5:$C$1998,2,FALSE),0))</f>
        <v>0</v>
      </c>
      <c r="AF1726" s="29">
        <f>'施設リストA-1（直営）'!AM591</f>
        <v>0</v>
      </c>
      <c r="AG1726" s="29">
        <f>'施設リストA-1（直営）'!AN591</f>
        <v>0</v>
      </c>
      <c r="AH1726" s="30">
        <f>IF(AG1726="新設",VLOOKUP('施設リストA-1（直営）'!AO591,'（新設）照明器具'!$B$5:$C$1990,2,FALSE),IF('部屋別効果（直）'!AG1726="撤去",VLOOKUP('施設リストA-1（直営）'!AO591,'（既設）調査結果'!$B$5:$C$1998,2,FALSE),0))</f>
        <v>0</v>
      </c>
      <c r="AI1726" s="29">
        <f>'施設リストA-1（直営）'!AQ591</f>
        <v>0</v>
      </c>
      <c r="AJ1726" s="29">
        <f>'施設リストA-1（直営）'!AR591</f>
        <v>0</v>
      </c>
      <c r="AK1726" s="30">
        <f>IF(AJ1726="新設",VLOOKUP('施設リストA-1（直営）'!AS591,'（新設）照明器具'!$B$5:$C$1990,2,FALSE),IF('部屋別効果（直）'!AJ1726="撤去",VLOOKUP('施設リストA-1（直営）'!AS591,'（既設）調査結果'!$B$5:$C$1998,2,FALSE),0))</f>
        <v>0</v>
      </c>
      <c r="AL1726" s="29">
        <f>'施設リストA-1（直営）'!AU591</f>
        <v>0</v>
      </c>
    </row>
    <row r="1727" spans="1:38" customFormat="1">
      <c r="A1727" s="94"/>
      <c r="B1727" s="16" t="str">
        <f>'施設リストA-1（直営）'!B592</f>
        <v>大塚小</v>
      </c>
      <c r="C1727" s="14">
        <f>'施設リストA-1（直営）'!C592</f>
        <v>4</v>
      </c>
      <c r="D1727" s="94" t="str">
        <f>'施設リストA-1（直営）'!D592</f>
        <v>廊下</v>
      </c>
      <c r="E1727" s="20">
        <f>'施設リストA-1（直営）'!E592</f>
        <v>210</v>
      </c>
      <c r="F1727" s="20">
        <f>'施設リストA-1（直営）'!F592</f>
        <v>10</v>
      </c>
      <c r="G1727" s="13">
        <f>'施設リストA-1（直営）'!G592</f>
        <v>2100</v>
      </c>
      <c r="H1727" s="28" t="e">
        <f t="shared" si="26"/>
        <v>#N/A</v>
      </c>
      <c r="I1727" s="29" t="str">
        <f>'施設リストA-1（直営）'!H592</f>
        <v>新設</v>
      </c>
      <c r="J1727" s="30" t="e">
        <f>IF(I1727="新設",VLOOKUP('施設リストA-1（直営）'!I592,'（新設）照明器具'!$B$5:$C$1990,2,FALSE),IF('部屋別効果（直）'!I1727="撤去",VLOOKUP('施設リストA-1（直営）'!I592,'（既設）調査結果'!$B$5:$C$1998,2,FALSE),0))</f>
        <v>#N/A</v>
      </c>
      <c r="K1727" s="29">
        <f>'施設リストA-1（直営）'!K592</f>
        <v>3</v>
      </c>
      <c r="L1727" s="29" t="str">
        <f>'施設リストA-1（直営）'!L592</f>
        <v>撤去</v>
      </c>
      <c r="M1727" s="30">
        <f>IF(L1727="新設",VLOOKUP('施設リストA-1（直営）'!M592,'（新設）照明器具'!$B$5:$C$1990,2,FALSE),IF('部屋別効果（直）'!L1727="撤去",VLOOKUP('施設リストA-1（直営）'!M592,'（既設）調査結果'!$B$5:$C$1998,2,FALSE),0))</f>
        <v>23</v>
      </c>
      <c r="N1727" s="29">
        <f>'施設リストA-1（直営）'!O592</f>
        <v>3</v>
      </c>
      <c r="O1727" s="29">
        <f>'施設リストA-1（直営）'!P592</f>
        <v>0</v>
      </c>
      <c r="P1727" s="30">
        <f>IF(O1727="新設",VLOOKUP('施設リストA-1（直営）'!Q592,'（新設）照明器具'!$B$5:$C$1990,2,FALSE),IF('部屋別効果（直）'!O1727="撤去",VLOOKUP('施設リストA-1（直営）'!Q592,'（既設）調査結果'!$B$5:$C$1998,2,FALSE),0))</f>
        <v>0</v>
      </c>
      <c r="Q1727" s="29">
        <f>'施設リストA-1（直営）'!S592</f>
        <v>0</v>
      </c>
      <c r="R1727" s="29">
        <f>'施設リストA-1（直営）'!T592</f>
        <v>0</v>
      </c>
      <c r="S1727" s="30">
        <f>IF(R1727="新設",VLOOKUP('施設リストA-1（直営）'!U592,'（新設）照明器具'!$B$5:$C$1990,2,FALSE),IF('部屋別効果（直）'!R1727="撤去",VLOOKUP('施設リストA-1（直営）'!U592,'（既設）調査結果'!$B$5:$C$1998,2,FALSE),0))</f>
        <v>0</v>
      </c>
      <c r="T1727" s="29">
        <f>'施設リストA-1（直営）'!W592</f>
        <v>0</v>
      </c>
      <c r="U1727" s="29">
        <f>'施設リストA-1（直営）'!X592</f>
        <v>0</v>
      </c>
      <c r="V1727" s="30">
        <f>IF(U1727="新設",VLOOKUP('施設リストA-1（直営）'!Y592,'（新設）照明器具'!$B$5:$C$1990,2,FALSE),IF('部屋別効果（直）'!U1727="撤去",VLOOKUP('施設リストA-1（直営）'!Y592,'（既設）調査結果'!$B$5:$C$1998,2,FALSE),0))</f>
        <v>0</v>
      </c>
      <c r="W1727" s="29">
        <f>'施設リストA-1（直営）'!AA592</f>
        <v>0</v>
      </c>
      <c r="X1727" s="29">
        <f>'施設リストA-1（直営）'!AB592</f>
        <v>0</v>
      </c>
      <c r="Y1727" s="30">
        <f>IF(X1727="新設",VLOOKUP('施設リストA-1（直営）'!AC592,'（新設）照明器具'!$B$5:$C$1990,2,FALSE),IF('部屋別効果（直）'!X1727="撤去",VLOOKUP('施設リストA-1（直営）'!AC592,'（既設）調査結果'!$B$5:$C$1998,2,FALSE),0))</f>
        <v>0</v>
      </c>
      <c r="Z1727" s="29">
        <f>'施設リストA-1（直営）'!AE592</f>
        <v>0</v>
      </c>
      <c r="AA1727" s="29">
        <f>'施設リストA-1（直営）'!AF592</f>
        <v>0</v>
      </c>
      <c r="AB1727" s="30">
        <f>IF(AA1727="新設",VLOOKUP('施設リストA-1（直営）'!AG592,'（新設）照明器具'!$B$5:$C$1990,2,FALSE),IF('部屋別効果（直）'!AA1727="撤去",VLOOKUP('施設リストA-1（直営）'!AG592,'（既設）調査結果'!$B$5:$C$1998,2,FALSE),0))</f>
        <v>0</v>
      </c>
      <c r="AC1727" s="29">
        <f>'施設リストA-1（直営）'!AI592</f>
        <v>0</v>
      </c>
      <c r="AD1727" s="29">
        <f>'施設リストA-1（直営）'!AJ592</f>
        <v>0</v>
      </c>
      <c r="AE1727" s="30">
        <f>IF(AD1727="新設",VLOOKUP('施設リストA-1（直営）'!AK592,'（新設）照明器具'!$B$5:$C$1990,2,FALSE),IF('部屋別効果（直）'!AD1727="撤去",VLOOKUP('施設リストA-1（直営）'!AK592,'（既設）調査結果'!$B$5:$C$1998,2,FALSE),0))</f>
        <v>0</v>
      </c>
      <c r="AF1727" s="29">
        <f>'施設リストA-1（直営）'!AM592</f>
        <v>0</v>
      </c>
      <c r="AG1727" s="29">
        <f>'施設リストA-1（直営）'!AN592</f>
        <v>0</v>
      </c>
      <c r="AH1727" s="30">
        <f>IF(AG1727="新設",VLOOKUP('施設リストA-1（直営）'!AO592,'（新設）照明器具'!$B$5:$C$1990,2,FALSE),IF('部屋別効果（直）'!AG1727="撤去",VLOOKUP('施設リストA-1（直営）'!AO592,'（既設）調査結果'!$B$5:$C$1998,2,FALSE),0))</f>
        <v>0</v>
      </c>
      <c r="AI1727" s="29">
        <f>'施設リストA-1（直営）'!AQ592</f>
        <v>0</v>
      </c>
      <c r="AJ1727" s="29">
        <f>'施設リストA-1（直営）'!AR592</f>
        <v>0</v>
      </c>
      <c r="AK1727" s="30">
        <f>IF(AJ1727="新設",VLOOKUP('施設リストA-1（直営）'!AS592,'（新設）照明器具'!$B$5:$C$1990,2,FALSE),IF('部屋別効果（直）'!AJ1727="撤去",VLOOKUP('施設リストA-1（直営）'!AS592,'（既設）調査結果'!$B$5:$C$1998,2,FALSE),0))</f>
        <v>0</v>
      </c>
      <c r="AL1727" s="29">
        <f>'施設リストA-1（直営）'!AU592</f>
        <v>0</v>
      </c>
    </row>
    <row r="1728" spans="1:38" customFormat="1">
      <c r="A1728" s="94"/>
      <c r="B1728" s="16" t="str">
        <f>'施設リストA-1（直営）'!B593</f>
        <v>大塚小</v>
      </c>
      <c r="C1728" s="14">
        <f>'施設リストA-1（直営）'!C593</f>
        <v>1</v>
      </c>
      <c r="D1728" s="94" t="str">
        <f>'施設リストA-1（直営）'!D593</f>
        <v>ランチルーム</v>
      </c>
      <c r="E1728" s="20">
        <f>'施設リストA-1（直営）'!E593</f>
        <v>250</v>
      </c>
      <c r="F1728" s="20">
        <f>'施設リストA-1（直営）'!F593</f>
        <v>4</v>
      </c>
      <c r="G1728" s="13">
        <f>'施設リストA-1（直営）'!G593</f>
        <v>1000</v>
      </c>
      <c r="H1728" s="28" t="e">
        <f t="shared" si="26"/>
        <v>#N/A</v>
      </c>
      <c r="I1728" s="29" t="str">
        <f>'施設リストA-1（直営）'!H593</f>
        <v>新設</v>
      </c>
      <c r="J1728" s="30" t="e">
        <f>IF(I1728="新設",VLOOKUP('施設リストA-1（直営）'!I593,'（新設）照明器具'!$B$5:$C$1990,2,FALSE),IF('部屋別効果（直）'!I1728="撤去",VLOOKUP('施設リストA-1（直営）'!I593,'（既設）調査結果'!$B$5:$C$1998,2,FALSE),0))</f>
        <v>#N/A</v>
      </c>
      <c r="K1728" s="29">
        <f>'施設リストA-1（直営）'!K593</f>
        <v>8</v>
      </c>
      <c r="L1728" s="29" t="str">
        <f>'施設リストA-1（直営）'!L593</f>
        <v>撤去</v>
      </c>
      <c r="M1728" s="30">
        <f>IF(L1728="新設",VLOOKUP('施設リストA-1（直営）'!M593,'（新設）照明器具'!$B$5:$C$1990,2,FALSE),IF('部屋別効果（直）'!L1728="撤去",VLOOKUP('施設リストA-1（直営）'!M593,'（既設）調査結果'!$B$5:$C$1998,2,FALSE),0))</f>
        <v>86</v>
      </c>
      <c r="N1728" s="29">
        <f>'施設リストA-1（直営）'!O593</f>
        <v>8</v>
      </c>
      <c r="O1728" s="29" t="str">
        <f>'施設リストA-1（直営）'!P593</f>
        <v>新設</v>
      </c>
      <c r="P1728" s="30" t="e">
        <f>IF(O1728="新設",VLOOKUP('施設リストA-1（直営）'!Q593,'（新設）照明器具'!$B$5:$C$1990,2,FALSE),IF('部屋別効果（直）'!O1728="撤去",VLOOKUP('施設リストA-1（直営）'!Q593,'（既設）調査結果'!$B$5:$C$1998,2,FALSE),0))</f>
        <v>#N/A</v>
      </c>
      <c r="Q1728" s="29">
        <f>'施設リストA-1（直営）'!S593</f>
        <v>2</v>
      </c>
      <c r="R1728" s="29" t="str">
        <f>'施設リストA-1（直営）'!T593</f>
        <v>撤去</v>
      </c>
      <c r="S1728" s="30">
        <f>IF(R1728="新設",VLOOKUP('施設リストA-1（直営）'!U593,'（新設）照明器具'!$B$5:$C$1990,2,FALSE),IF('部屋別効果（直）'!R1728="撤去",VLOOKUP('施設リストA-1（直営）'!U593,'（既設）調査結果'!$B$5:$C$1998,2,FALSE),0))</f>
        <v>45</v>
      </c>
      <c r="T1728" s="29">
        <f>'施設リストA-1（直営）'!W593</f>
        <v>2</v>
      </c>
      <c r="U1728" s="29">
        <f>'施設リストA-1（直営）'!X593</f>
        <v>0</v>
      </c>
      <c r="V1728" s="30">
        <f>IF(U1728="新設",VLOOKUP('施設リストA-1（直営）'!Y593,'（新設）照明器具'!$B$5:$C$1990,2,FALSE),IF('部屋別効果（直）'!U1728="撤去",VLOOKUP('施設リストA-1（直営）'!Y593,'（既設）調査結果'!$B$5:$C$1998,2,FALSE),0))</f>
        <v>0</v>
      </c>
      <c r="W1728" s="29">
        <f>'施設リストA-1（直営）'!AA593</f>
        <v>0</v>
      </c>
      <c r="X1728" s="29">
        <f>'施設リストA-1（直営）'!AB593</f>
        <v>0</v>
      </c>
      <c r="Y1728" s="30">
        <f>IF(X1728="新設",VLOOKUP('施設リストA-1（直営）'!AC593,'（新設）照明器具'!$B$5:$C$1990,2,FALSE),IF('部屋別効果（直）'!X1728="撤去",VLOOKUP('施設リストA-1（直営）'!AC593,'（既設）調査結果'!$B$5:$C$1998,2,FALSE),0))</f>
        <v>0</v>
      </c>
      <c r="Z1728" s="29">
        <f>'施設リストA-1（直営）'!AE593</f>
        <v>0</v>
      </c>
      <c r="AA1728" s="29">
        <f>'施設リストA-1（直営）'!AF593</f>
        <v>0</v>
      </c>
      <c r="AB1728" s="30">
        <f>IF(AA1728="新設",VLOOKUP('施設リストA-1（直営）'!AG593,'（新設）照明器具'!$B$5:$C$1990,2,FALSE),IF('部屋別効果（直）'!AA1728="撤去",VLOOKUP('施設リストA-1（直営）'!AG593,'（既設）調査結果'!$B$5:$C$1998,2,FALSE),0))</f>
        <v>0</v>
      </c>
      <c r="AC1728" s="29">
        <f>'施設リストA-1（直営）'!AI593</f>
        <v>0</v>
      </c>
      <c r="AD1728" s="29">
        <f>'施設リストA-1（直営）'!AJ593</f>
        <v>0</v>
      </c>
      <c r="AE1728" s="30">
        <f>IF(AD1728="新設",VLOOKUP('施設リストA-1（直営）'!AK593,'（新設）照明器具'!$B$5:$C$1990,2,FALSE),IF('部屋別効果（直）'!AD1728="撤去",VLOOKUP('施設リストA-1（直営）'!AK593,'（既設）調査結果'!$B$5:$C$1998,2,FALSE),0))</f>
        <v>0</v>
      </c>
      <c r="AF1728" s="29">
        <f>'施設リストA-1（直営）'!AM593</f>
        <v>0</v>
      </c>
      <c r="AG1728" s="29">
        <f>'施設リストA-1（直営）'!AN593</f>
        <v>0</v>
      </c>
      <c r="AH1728" s="30">
        <f>IF(AG1728="新設",VLOOKUP('施設リストA-1（直営）'!AO593,'（新設）照明器具'!$B$5:$C$1990,2,FALSE),IF('部屋別効果（直）'!AG1728="撤去",VLOOKUP('施設リストA-1（直営）'!AO593,'（既設）調査結果'!$B$5:$C$1998,2,FALSE),0))</f>
        <v>0</v>
      </c>
      <c r="AI1728" s="29">
        <f>'施設リストA-1（直営）'!AQ593</f>
        <v>0</v>
      </c>
      <c r="AJ1728" s="29">
        <f>'施設リストA-1（直営）'!AR593</f>
        <v>0</v>
      </c>
      <c r="AK1728" s="30">
        <f>IF(AJ1728="新設",VLOOKUP('施設リストA-1（直営）'!AS593,'（新設）照明器具'!$B$5:$C$1990,2,FALSE),IF('部屋別効果（直）'!AJ1728="撤去",VLOOKUP('施設リストA-1（直営）'!AS593,'（既設）調査結果'!$B$5:$C$1998,2,FALSE),0))</f>
        <v>0</v>
      </c>
      <c r="AL1728" s="29">
        <f>'施設リストA-1（直営）'!AU593</f>
        <v>0</v>
      </c>
    </row>
    <row r="1729" spans="1:38" customFormat="1">
      <c r="A1729" s="94"/>
      <c r="B1729" s="16" t="str">
        <f>'施設リストA-1（直営）'!B594</f>
        <v>大塚小</v>
      </c>
      <c r="C1729" s="14">
        <f>'施設リストA-1（直営）'!C594</f>
        <v>1</v>
      </c>
      <c r="D1729" s="94" t="str">
        <f>'施設リストA-1（直営）'!D594</f>
        <v>廊下</v>
      </c>
      <c r="E1729" s="20">
        <f>'施設リストA-1（直営）'!E594</f>
        <v>210</v>
      </c>
      <c r="F1729" s="20">
        <f>'施設リストA-1（直営）'!F594</f>
        <v>10</v>
      </c>
      <c r="G1729" s="13">
        <f>'施設リストA-1（直営）'!G594</f>
        <v>2100</v>
      </c>
      <c r="H1729" s="28" t="e">
        <f t="shared" si="26"/>
        <v>#N/A</v>
      </c>
      <c r="I1729" s="29" t="str">
        <f>'施設リストA-1（直営）'!H594</f>
        <v>新設</v>
      </c>
      <c r="J1729" s="30" t="e">
        <f>IF(I1729="新設",VLOOKUP('施設リストA-1（直営）'!I594,'（新設）照明器具'!$B$5:$C$1990,2,FALSE),IF('部屋別効果（直）'!I1729="撤去",VLOOKUP('施設リストA-1（直営）'!I594,'（既設）調査結果'!$B$5:$C$1998,2,FALSE),0))</f>
        <v>#N/A</v>
      </c>
      <c r="K1729" s="29">
        <f>'施設リストA-1（直営）'!K594</f>
        <v>2</v>
      </c>
      <c r="L1729" s="29" t="str">
        <f>'施設リストA-1（直営）'!L594</f>
        <v>撤去</v>
      </c>
      <c r="M1729" s="30">
        <f>IF(L1729="新設",VLOOKUP('施設リストA-1（直営）'!M594,'（新設）照明器具'!$B$5:$C$1990,2,FALSE),IF('部屋別効果（直）'!L1729="撤去",VLOOKUP('施設リストA-1（直営）'!M594,'（既設）調査結果'!$B$5:$C$1998,2,FALSE),0))</f>
        <v>46</v>
      </c>
      <c r="N1729" s="29">
        <f>'施設リストA-1（直営）'!O594</f>
        <v>2</v>
      </c>
      <c r="O1729" s="29">
        <f>'施設リストA-1（直営）'!P594</f>
        <v>0</v>
      </c>
      <c r="P1729" s="30">
        <f>IF(O1729="新設",VLOOKUP('施設リストA-1（直営）'!Q594,'（新設）照明器具'!$B$5:$C$1990,2,FALSE),IF('部屋別効果（直）'!O1729="撤去",VLOOKUP('施設リストA-1（直営）'!Q594,'（既設）調査結果'!$B$5:$C$1998,2,FALSE),0))</f>
        <v>0</v>
      </c>
      <c r="Q1729" s="29">
        <f>'施設リストA-1（直営）'!S594</f>
        <v>0</v>
      </c>
      <c r="R1729" s="29">
        <f>'施設リストA-1（直営）'!T594</f>
        <v>0</v>
      </c>
      <c r="S1729" s="30">
        <f>IF(R1729="新設",VLOOKUP('施設リストA-1（直営）'!U594,'（新設）照明器具'!$B$5:$C$1990,2,FALSE),IF('部屋別効果（直）'!R1729="撤去",VLOOKUP('施設リストA-1（直営）'!U594,'（既設）調査結果'!$B$5:$C$1998,2,FALSE),0))</f>
        <v>0</v>
      </c>
      <c r="T1729" s="29">
        <f>'施設リストA-1（直営）'!W594</f>
        <v>0</v>
      </c>
      <c r="U1729" s="29">
        <f>'施設リストA-1（直営）'!X594</f>
        <v>0</v>
      </c>
      <c r="V1729" s="30">
        <f>IF(U1729="新設",VLOOKUP('施設リストA-1（直営）'!Y594,'（新設）照明器具'!$B$5:$C$1990,2,FALSE),IF('部屋別効果（直）'!U1729="撤去",VLOOKUP('施設リストA-1（直営）'!Y594,'（既設）調査結果'!$B$5:$C$1998,2,FALSE),0))</f>
        <v>0</v>
      </c>
      <c r="W1729" s="29">
        <f>'施設リストA-1（直営）'!AA594</f>
        <v>0</v>
      </c>
      <c r="X1729" s="29">
        <f>'施設リストA-1（直営）'!AB594</f>
        <v>0</v>
      </c>
      <c r="Y1729" s="30">
        <f>IF(X1729="新設",VLOOKUP('施設リストA-1（直営）'!AC594,'（新設）照明器具'!$B$5:$C$1990,2,FALSE),IF('部屋別効果（直）'!X1729="撤去",VLOOKUP('施設リストA-1（直営）'!AC594,'（既設）調査結果'!$B$5:$C$1998,2,FALSE),0))</f>
        <v>0</v>
      </c>
      <c r="Z1729" s="29">
        <f>'施設リストA-1（直営）'!AE594</f>
        <v>0</v>
      </c>
      <c r="AA1729" s="29">
        <f>'施設リストA-1（直営）'!AF594</f>
        <v>0</v>
      </c>
      <c r="AB1729" s="30">
        <f>IF(AA1729="新設",VLOOKUP('施設リストA-1（直営）'!AG594,'（新設）照明器具'!$B$5:$C$1990,2,FALSE),IF('部屋別効果（直）'!AA1729="撤去",VLOOKUP('施設リストA-1（直営）'!AG594,'（既設）調査結果'!$B$5:$C$1998,2,FALSE),0))</f>
        <v>0</v>
      </c>
      <c r="AC1729" s="29">
        <f>'施設リストA-1（直営）'!AI594</f>
        <v>0</v>
      </c>
      <c r="AD1729" s="29">
        <f>'施設リストA-1（直営）'!AJ594</f>
        <v>0</v>
      </c>
      <c r="AE1729" s="30">
        <f>IF(AD1729="新設",VLOOKUP('施設リストA-1（直営）'!AK594,'（新設）照明器具'!$B$5:$C$1990,2,FALSE),IF('部屋別効果（直）'!AD1729="撤去",VLOOKUP('施設リストA-1（直営）'!AK594,'（既設）調査結果'!$B$5:$C$1998,2,FALSE),0))</f>
        <v>0</v>
      </c>
      <c r="AF1729" s="29">
        <f>'施設リストA-1（直営）'!AM594</f>
        <v>0</v>
      </c>
      <c r="AG1729" s="29">
        <f>'施設リストA-1（直営）'!AN594</f>
        <v>0</v>
      </c>
      <c r="AH1729" s="30">
        <f>IF(AG1729="新設",VLOOKUP('施設リストA-1（直営）'!AO594,'（新設）照明器具'!$B$5:$C$1990,2,FALSE),IF('部屋別効果（直）'!AG1729="撤去",VLOOKUP('施設リストA-1（直営）'!AO594,'（既設）調査結果'!$B$5:$C$1998,2,FALSE),0))</f>
        <v>0</v>
      </c>
      <c r="AI1729" s="29">
        <f>'施設リストA-1（直営）'!AQ594</f>
        <v>0</v>
      </c>
      <c r="AJ1729" s="29">
        <f>'施設リストA-1（直営）'!AR594</f>
        <v>0</v>
      </c>
      <c r="AK1729" s="30">
        <f>IF(AJ1729="新設",VLOOKUP('施設リストA-1（直営）'!AS594,'（新設）照明器具'!$B$5:$C$1990,2,FALSE),IF('部屋別効果（直）'!AJ1729="撤去",VLOOKUP('施設リストA-1（直営）'!AS594,'（既設）調査結果'!$B$5:$C$1998,2,FALSE),0))</f>
        <v>0</v>
      </c>
      <c r="AL1729" s="29">
        <f>'施設リストA-1（直営）'!AU594</f>
        <v>0</v>
      </c>
    </row>
    <row r="1730" spans="1:38" customFormat="1">
      <c r="A1730" s="94"/>
      <c r="B1730" s="16" t="str">
        <f>'施設リストA-1（直営）'!B595</f>
        <v>大塚小</v>
      </c>
      <c r="C1730" s="14">
        <f>'施設リストA-1（直営）'!C595</f>
        <v>1</v>
      </c>
      <c r="D1730" s="94" t="str">
        <f>'施設リストA-1（直営）'!D595</f>
        <v>階段 1Ｆ～２Ｆ</v>
      </c>
      <c r="E1730" s="20">
        <f>'施設リストA-1（直営）'!E595</f>
        <v>210</v>
      </c>
      <c r="F1730" s="20">
        <f>'施設リストA-1（直営）'!F595</f>
        <v>10</v>
      </c>
      <c r="G1730" s="13">
        <f>'施設リストA-1（直営）'!G595</f>
        <v>2100</v>
      </c>
      <c r="H1730" s="28" t="e">
        <f t="shared" si="26"/>
        <v>#N/A</v>
      </c>
      <c r="I1730" s="29" t="str">
        <f>'施設リストA-1（直営）'!H595</f>
        <v>新設</v>
      </c>
      <c r="J1730" s="30" t="e">
        <f>IF(I1730="新設",VLOOKUP('施設リストA-1（直営）'!I595,'（新設）照明器具'!$B$5:$C$1990,2,FALSE),IF('部屋別効果（直）'!I1730="撤去",VLOOKUP('施設リストA-1（直営）'!I595,'（既設）調査結果'!$B$5:$C$1998,2,FALSE),0))</f>
        <v>#N/A</v>
      </c>
      <c r="K1730" s="29">
        <f>'施設リストA-1（直営）'!K595</f>
        <v>1</v>
      </c>
      <c r="L1730" s="29" t="str">
        <f>'施設リストA-1（直営）'!L595</f>
        <v>撤去</v>
      </c>
      <c r="M1730" s="30">
        <f>IF(L1730="新設",VLOOKUP('施設リストA-1（直営）'!M595,'（新設）照明器具'!$B$5:$C$1990,2,FALSE),IF('部屋別効果（直）'!L1730="撤去",VLOOKUP('施設リストA-1（直営）'!M595,'（既設）調査結果'!$B$5:$C$1998,2,FALSE),0))</f>
        <v>46</v>
      </c>
      <c r="N1730" s="29">
        <f>'施設リストA-1（直営）'!O595</f>
        <v>1</v>
      </c>
      <c r="O1730" s="29">
        <f>'施設リストA-1（直営）'!P595</f>
        <v>0</v>
      </c>
      <c r="P1730" s="30">
        <f>IF(O1730="新設",VLOOKUP('施設リストA-1（直営）'!Q595,'（新設）照明器具'!$B$5:$C$1990,2,FALSE),IF('部屋別効果（直）'!O1730="撤去",VLOOKUP('施設リストA-1（直営）'!Q595,'（既設）調査結果'!$B$5:$C$1998,2,FALSE),0))</f>
        <v>0</v>
      </c>
      <c r="Q1730" s="29">
        <f>'施設リストA-1（直営）'!S595</f>
        <v>0</v>
      </c>
      <c r="R1730" s="29">
        <f>'施設リストA-1（直営）'!T595</f>
        <v>0</v>
      </c>
      <c r="S1730" s="30">
        <f>IF(R1730="新設",VLOOKUP('施設リストA-1（直営）'!U595,'（新設）照明器具'!$B$5:$C$1990,2,FALSE),IF('部屋別効果（直）'!R1730="撤去",VLOOKUP('施設リストA-1（直営）'!U595,'（既設）調査結果'!$B$5:$C$1998,2,FALSE),0))</f>
        <v>0</v>
      </c>
      <c r="T1730" s="29">
        <f>'施設リストA-1（直営）'!W595</f>
        <v>0</v>
      </c>
      <c r="U1730" s="29">
        <f>'施設リストA-1（直営）'!X595</f>
        <v>0</v>
      </c>
      <c r="V1730" s="30">
        <f>IF(U1730="新設",VLOOKUP('施設リストA-1（直営）'!Y595,'（新設）照明器具'!$B$5:$C$1990,2,FALSE),IF('部屋別効果（直）'!U1730="撤去",VLOOKUP('施設リストA-1（直営）'!Y595,'（既設）調査結果'!$B$5:$C$1998,2,FALSE),0))</f>
        <v>0</v>
      </c>
      <c r="W1730" s="29">
        <f>'施設リストA-1（直営）'!AA595</f>
        <v>0</v>
      </c>
      <c r="X1730" s="29">
        <f>'施設リストA-1（直営）'!AB595</f>
        <v>0</v>
      </c>
      <c r="Y1730" s="30">
        <f>IF(X1730="新設",VLOOKUP('施設リストA-1（直営）'!AC595,'（新設）照明器具'!$B$5:$C$1990,2,FALSE),IF('部屋別効果（直）'!X1730="撤去",VLOOKUP('施設リストA-1（直営）'!AC595,'（既設）調査結果'!$B$5:$C$1998,2,FALSE),0))</f>
        <v>0</v>
      </c>
      <c r="Z1730" s="29">
        <f>'施設リストA-1（直営）'!AE595</f>
        <v>0</v>
      </c>
      <c r="AA1730" s="29">
        <f>'施設リストA-1（直営）'!AF595</f>
        <v>0</v>
      </c>
      <c r="AB1730" s="30">
        <f>IF(AA1730="新設",VLOOKUP('施設リストA-1（直営）'!AG595,'（新設）照明器具'!$B$5:$C$1990,2,FALSE),IF('部屋別効果（直）'!AA1730="撤去",VLOOKUP('施設リストA-1（直営）'!AG595,'（既設）調査結果'!$B$5:$C$1998,2,FALSE),0))</f>
        <v>0</v>
      </c>
      <c r="AC1730" s="29">
        <f>'施設リストA-1（直営）'!AI595</f>
        <v>0</v>
      </c>
      <c r="AD1730" s="29">
        <f>'施設リストA-1（直営）'!AJ595</f>
        <v>0</v>
      </c>
      <c r="AE1730" s="30">
        <f>IF(AD1730="新設",VLOOKUP('施設リストA-1（直営）'!AK595,'（新設）照明器具'!$B$5:$C$1990,2,FALSE),IF('部屋別効果（直）'!AD1730="撤去",VLOOKUP('施設リストA-1（直営）'!AK595,'（既設）調査結果'!$B$5:$C$1998,2,FALSE),0))</f>
        <v>0</v>
      </c>
      <c r="AF1730" s="29">
        <f>'施設リストA-1（直営）'!AM595</f>
        <v>0</v>
      </c>
      <c r="AG1730" s="29">
        <f>'施設リストA-1（直営）'!AN595</f>
        <v>0</v>
      </c>
      <c r="AH1730" s="30">
        <f>IF(AG1730="新設",VLOOKUP('施設リストA-1（直営）'!AO595,'（新設）照明器具'!$B$5:$C$1990,2,FALSE),IF('部屋別効果（直）'!AG1730="撤去",VLOOKUP('施設リストA-1（直営）'!AO595,'（既設）調査結果'!$B$5:$C$1998,2,FALSE),0))</f>
        <v>0</v>
      </c>
      <c r="AI1730" s="29">
        <f>'施設リストA-1（直営）'!AQ595</f>
        <v>0</v>
      </c>
      <c r="AJ1730" s="29">
        <f>'施設リストA-1（直営）'!AR595</f>
        <v>0</v>
      </c>
      <c r="AK1730" s="30">
        <f>IF(AJ1730="新設",VLOOKUP('施設リストA-1（直営）'!AS595,'（新設）照明器具'!$B$5:$C$1990,2,FALSE),IF('部屋別効果（直）'!AJ1730="撤去",VLOOKUP('施設リストA-1（直営）'!AS595,'（既設）調査結果'!$B$5:$C$1998,2,FALSE),0))</f>
        <v>0</v>
      </c>
      <c r="AL1730" s="29">
        <f>'施設リストA-1（直営）'!AU595</f>
        <v>0</v>
      </c>
    </row>
    <row r="1731" spans="1:38" customFormat="1">
      <c r="A1731" s="94"/>
      <c r="B1731" s="16" t="str">
        <f>'施設リストA-1（直営）'!B596</f>
        <v>大塚小</v>
      </c>
      <c r="C1731" s="14">
        <f>'施設リストA-1（直営）'!C596</f>
        <v>1</v>
      </c>
      <c r="D1731" s="94" t="str">
        <f>'施設リストA-1（直営）'!D596</f>
        <v>ふれあいサロン</v>
      </c>
      <c r="E1731" s="20">
        <f>'施設リストA-1（直営）'!E596</f>
        <v>210</v>
      </c>
      <c r="F1731" s="20">
        <f>'施設リストA-1（直営）'!F596</f>
        <v>4</v>
      </c>
      <c r="G1731" s="13">
        <f>'施設リストA-1（直営）'!G596</f>
        <v>840</v>
      </c>
      <c r="H1731" s="28" t="e">
        <f t="shared" si="26"/>
        <v>#N/A</v>
      </c>
      <c r="I1731" s="29" t="str">
        <f>'施設リストA-1（直営）'!H596</f>
        <v>新設</v>
      </c>
      <c r="J1731" s="30" t="e">
        <f>IF(I1731="新設",VLOOKUP('施設リストA-1（直営）'!I596,'（新設）照明器具'!$B$5:$C$1990,2,FALSE),IF('部屋別効果（直）'!I1731="撤去",VLOOKUP('施設リストA-1（直営）'!I596,'（既設）調査結果'!$B$5:$C$1998,2,FALSE),0))</f>
        <v>#N/A</v>
      </c>
      <c r="K1731" s="29">
        <f>'施設リストA-1（直営）'!K596</f>
        <v>12</v>
      </c>
      <c r="L1731" s="29" t="str">
        <f>'施設リストA-1（直営）'!L596</f>
        <v>撤去</v>
      </c>
      <c r="M1731" s="30">
        <f>IF(L1731="新設",VLOOKUP('施設リストA-1（直営）'!M596,'（新設）照明器具'!$B$5:$C$1990,2,FALSE),IF('部屋別効果（直）'!L1731="撤去",VLOOKUP('施設リストA-1（直営）'!M596,'（既設）調査結果'!$B$5:$C$1998,2,FALSE),0))</f>
        <v>86</v>
      </c>
      <c r="N1731" s="29">
        <f>'施設リストA-1（直営）'!O596</f>
        <v>12</v>
      </c>
      <c r="O1731" s="29">
        <f>'施設リストA-1（直営）'!P596</f>
        <v>0</v>
      </c>
      <c r="P1731" s="30">
        <f>IF(O1731="新設",VLOOKUP('施設リストA-1（直営）'!Q596,'（新設）照明器具'!$B$5:$C$1990,2,FALSE),IF('部屋別効果（直）'!O1731="撤去",VLOOKUP('施設リストA-1（直営）'!Q596,'（既設）調査結果'!$B$5:$C$1998,2,FALSE),0))</f>
        <v>0</v>
      </c>
      <c r="Q1731" s="29">
        <f>'施設リストA-1（直営）'!S596</f>
        <v>0</v>
      </c>
      <c r="R1731" s="29">
        <f>'施設リストA-1（直営）'!T596</f>
        <v>0</v>
      </c>
      <c r="S1731" s="30">
        <f>IF(R1731="新設",VLOOKUP('施設リストA-1（直営）'!U596,'（新設）照明器具'!$B$5:$C$1990,2,FALSE),IF('部屋別効果（直）'!R1731="撤去",VLOOKUP('施設リストA-1（直営）'!U596,'（既設）調査結果'!$B$5:$C$1998,2,FALSE),0))</f>
        <v>0</v>
      </c>
      <c r="T1731" s="29">
        <f>'施設リストA-1（直営）'!W596</f>
        <v>0</v>
      </c>
      <c r="U1731" s="29">
        <f>'施設リストA-1（直営）'!X596</f>
        <v>0</v>
      </c>
      <c r="V1731" s="30">
        <f>IF(U1731="新設",VLOOKUP('施設リストA-1（直営）'!Y596,'（新設）照明器具'!$B$5:$C$1990,2,FALSE),IF('部屋別効果（直）'!U1731="撤去",VLOOKUP('施設リストA-1（直営）'!Y596,'（既設）調査結果'!$B$5:$C$1998,2,FALSE),0))</f>
        <v>0</v>
      </c>
      <c r="W1731" s="29">
        <f>'施設リストA-1（直営）'!AA596</f>
        <v>0</v>
      </c>
      <c r="X1731" s="29">
        <f>'施設リストA-1（直営）'!AB596</f>
        <v>0</v>
      </c>
      <c r="Y1731" s="30">
        <f>IF(X1731="新設",VLOOKUP('施設リストA-1（直営）'!AC596,'（新設）照明器具'!$B$5:$C$1990,2,FALSE),IF('部屋別効果（直）'!X1731="撤去",VLOOKUP('施設リストA-1（直営）'!AC596,'（既設）調査結果'!$B$5:$C$1998,2,FALSE),0))</f>
        <v>0</v>
      </c>
      <c r="Z1731" s="29">
        <f>'施設リストA-1（直営）'!AE596</f>
        <v>0</v>
      </c>
      <c r="AA1731" s="29">
        <f>'施設リストA-1（直営）'!AF596</f>
        <v>0</v>
      </c>
      <c r="AB1731" s="30">
        <f>IF(AA1731="新設",VLOOKUP('施設リストA-1（直営）'!AG596,'（新設）照明器具'!$B$5:$C$1990,2,FALSE),IF('部屋別効果（直）'!AA1731="撤去",VLOOKUP('施設リストA-1（直営）'!AG596,'（既設）調査結果'!$B$5:$C$1998,2,FALSE),0))</f>
        <v>0</v>
      </c>
      <c r="AC1731" s="29">
        <f>'施設リストA-1（直営）'!AI596</f>
        <v>0</v>
      </c>
      <c r="AD1731" s="29">
        <f>'施設リストA-1（直営）'!AJ596</f>
        <v>0</v>
      </c>
      <c r="AE1731" s="30">
        <f>IF(AD1731="新設",VLOOKUP('施設リストA-1（直営）'!AK596,'（新設）照明器具'!$B$5:$C$1990,2,FALSE),IF('部屋別効果（直）'!AD1731="撤去",VLOOKUP('施設リストA-1（直営）'!AK596,'（既設）調査結果'!$B$5:$C$1998,2,FALSE),0))</f>
        <v>0</v>
      </c>
      <c r="AF1731" s="29">
        <f>'施設リストA-1（直営）'!AM596</f>
        <v>0</v>
      </c>
      <c r="AG1731" s="29">
        <f>'施設リストA-1（直営）'!AN596</f>
        <v>0</v>
      </c>
      <c r="AH1731" s="30">
        <f>IF(AG1731="新設",VLOOKUP('施設リストA-1（直営）'!AO596,'（新設）照明器具'!$B$5:$C$1990,2,FALSE),IF('部屋別効果（直）'!AG1731="撤去",VLOOKUP('施設リストA-1（直営）'!AO596,'（既設）調査結果'!$B$5:$C$1998,2,FALSE),0))</f>
        <v>0</v>
      </c>
      <c r="AI1731" s="29">
        <f>'施設リストA-1（直営）'!AQ596</f>
        <v>0</v>
      </c>
      <c r="AJ1731" s="29">
        <f>'施設リストA-1（直営）'!AR596</f>
        <v>0</v>
      </c>
      <c r="AK1731" s="30">
        <f>IF(AJ1731="新設",VLOOKUP('施設リストA-1（直営）'!AS596,'（新設）照明器具'!$B$5:$C$1990,2,FALSE),IF('部屋別効果（直）'!AJ1731="撤去",VLOOKUP('施設リストA-1（直営）'!AS596,'（既設）調査結果'!$B$5:$C$1998,2,FALSE),0))</f>
        <v>0</v>
      </c>
      <c r="AL1731" s="29">
        <f>'施設リストA-1（直営）'!AU596</f>
        <v>0</v>
      </c>
    </row>
    <row r="1732" spans="1:38" customFormat="1">
      <c r="A1732" s="94"/>
      <c r="B1732" s="16" t="str">
        <f>'施設リストA-1（直営）'!B597</f>
        <v>大塚小</v>
      </c>
      <c r="C1732" s="14">
        <f>'施設リストA-1（直営）'!C597</f>
        <v>2</v>
      </c>
      <c r="D1732" s="94" t="str">
        <f>'施設リストA-1（直営）'!D597</f>
        <v>第１図書室</v>
      </c>
      <c r="E1732" s="20">
        <f>'施設リストA-1（直営）'!E597</f>
        <v>210</v>
      </c>
      <c r="F1732" s="20">
        <f>'施設リストA-1（直営）'!F597</f>
        <v>6</v>
      </c>
      <c r="G1732" s="13">
        <f>'施設リストA-1（直営）'!G597</f>
        <v>1260</v>
      </c>
      <c r="H1732" s="28" t="e">
        <f t="shared" si="26"/>
        <v>#N/A</v>
      </c>
      <c r="I1732" s="29" t="str">
        <f>'施設リストA-1（直営）'!H597</f>
        <v>新設</v>
      </c>
      <c r="J1732" s="30" t="e">
        <f>IF(I1732="新設",VLOOKUP('施設リストA-1（直営）'!I597,'（新設）照明器具'!$B$5:$C$1990,2,FALSE),IF('部屋別効果（直）'!I1732="撤去",VLOOKUP('施設リストA-1（直営）'!I597,'（既設）調査結果'!$B$5:$C$1998,2,FALSE),0))</f>
        <v>#N/A</v>
      </c>
      <c r="K1732" s="29">
        <f>'施設リストA-1（直営）'!K597</f>
        <v>12</v>
      </c>
      <c r="L1732" s="29" t="str">
        <f>'施設リストA-1（直営）'!L597</f>
        <v>撤去</v>
      </c>
      <c r="M1732" s="30">
        <f>IF(L1732="新設",VLOOKUP('施設リストA-1（直営）'!M597,'（新設）照明器具'!$B$5:$C$1990,2,FALSE),IF('部屋別効果（直）'!L1732="撤去",VLOOKUP('施設リストA-1（直営）'!M597,'（既設）調査結果'!$B$5:$C$1998,2,FALSE),0))</f>
        <v>86</v>
      </c>
      <c r="N1732" s="29">
        <f>'施設リストA-1（直営）'!O597</f>
        <v>12</v>
      </c>
      <c r="O1732" s="29">
        <f>'施設リストA-1（直営）'!P597</f>
        <v>0</v>
      </c>
      <c r="P1732" s="30">
        <f>IF(O1732="新設",VLOOKUP('施設リストA-1（直営）'!Q597,'（新設）照明器具'!$B$5:$C$1990,2,FALSE),IF('部屋別効果（直）'!O1732="撤去",VLOOKUP('施設リストA-1（直営）'!Q597,'（既設）調査結果'!$B$5:$C$1998,2,FALSE),0))</f>
        <v>0</v>
      </c>
      <c r="Q1732" s="29">
        <f>'施設リストA-1（直営）'!S597</f>
        <v>0</v>
      </c>
      <c r="R1732" s="29">
        <f>'施設リストA-1（直営）'!T597</f>
        <v>0</v>
      </c>
      <c r="S1732" s="30">
        <f>IF(R1732="新設",VLOOKUP('施設リストA-1（直営）'!U597,'（新設）照明器具'!$B$5:$C$1990,2,FALSE),IF('部屋別効果（直）'!R1732="撤去",VLOOKUP('施設リストA-1（直営）'!U597,'（既設）調査結果'!$B$5:$C$1998,2,FALSE),0))</f>
        <v>0</v>
      </c>
      <c r="T1732" s="29">
        <f>'施設リストA-1（直営）'!W597</f>
        <v>0</v>
      </c>
      <c r="U1732" s="29">
        <f>'施設リストA-1（直営）'!X597</f>
        <v>0</v>
      </c>
      <c r="V1732" s="30">
        <f>IF(U1732="新設",VLOOKUP('施設リストA-1（直営）'!Y597,'（新設）照明器具'!$B$5:$C$1990,2,FALSE),IF('部屋別効果（直）'!U1732="撤去",VLOOKUP('施設リストA-1（直営）'!Y597,'（既設）調査結果'!$B$5:$C$1998,2,FALSE),0))</f>
        <v>0</v>
      </c>
      <c r="W1732" s="29">
        <f>'施設リストA-1（直営）'!AA597</f>
        <v>0</v>
      </c>
      <c r="X1732" s="29">
        <f>'施設リストA-1（直営）'!AB597</f>
        <v>0</v>
      </c>
      <c r="Y1732" s="30">
        <f>IF(X1732="新設",VLOOKUP('施設リストA-1（直営）'!AC597,'（新設）照明器具'!$B$5:$C$1990,2,FALSE),IF('部屋別効果（直）'!X1732="撤去",VLOOKUP('施設リストA-1（直営）'!AC597,'（既設）調査結果'!$B$5:$C$1998,2,FALSE),0))</f>
        <v>0</v>
      </c>
      <c r="Z1732" s="29">
        <f>'施設リストA-1（直営）'!AE597</f>
        <v>0</v>
      </c>
      <c r="AA1732" s="29">
        <f>'施設リストA-1（直営）'!AF597</f>
        <v>0</v>
      </c>
      <c r="AB1732" s="30">
        <f>IF(AA1732="新設",VLOOKUP('施設リストA-1（直営）'!AG597,'（新設）照明器具'!$B$5:$C$1990,2,FALSE),IF('部屋別効果（直）'!AA1732="撤去",VLOOKUP('施設リストA-1（直営）'!AG597,'（既設）調査結果'!$B$5:$C$1998,2,FALSE),0))</f>
        <v>0</v>
      </c>
      <c r="AC1732" s="29">
        <f>'施設リストA-1（直営）'!AI597</f>
        <v>0</v>
      </c>
      <c r="AD1732" s="29">
        <f>'施設リストA-1（直営）'!AJ597</f>
        <v>0</v>
      </c>
      <c r="AE1732" s="30">
        <f>IF(AD1732="新設",VLOOKUP('施設リストA-1（直営）'!AK597,'（新設）照明器具'!$B$5:$C$1990,2,FALSE),IF('部屋別効果（直）'!AD1732="撤去",VLOOKUP('施設リストA-1（直営）'!AK597,'（既設）調査結果'!$B$5:$C$1998,2,FALSE),0))</f>
        <v>0</v>
      </c>
      <c r="AF1732" s="29">
        <f>'施設リストA-1（直営）'!AM597</f>
        <v>0</v>
      </c>
      <c r="AG1732" s="29">
        <f>'施設リストA-1（直営）'!AN597</f>
        <v>0</v>
      </c>
      <c r="AH1732" s="30">
        <f>IF(AG1732="新設",VLOOKUP('施設リストA-1（直営）'!AO597,'（新設）照明器具'!$B$5:$C$1990,2,FALSE),IF('部屋別効果（直）'!AG1732="撤去",VLOOKUP('施設リストA-1（直営）'!AO597,'（既設）調査結果'!$B$5:$C$1998,2,FALSE),0))</f>
        <v>0</v>
      </c>
      <c r="AI1732" s="29">
        <f>'施設リストA-1（直営）'!AQ597</f>
        <v>0</v>
      </c>
      <c r="AJ1732" s="29">
        <f>'施設リストA-1（直営）'!AR597</f>
        <v>0</v>
      </c>
      <c r="AK1732" s="30">
        <f>IF(AJ1732="新設",VLOOKUP('施設リストA-1（直営）'!AS597,'（新設）照明器具'!$B$5:$C$1990,2,FALSE),IF('部屋別効果（直）'!AJ1732="撤去",VLOOKUP('施設リストA-1（直営）'!AS597,'（既設）調査結果'!$B$5:$C$1998,2,FALSE),0))</f>
        <v>0</v>
      </c>
      <c r="AL1732" s="29">
        <f>'施設リストA-1（直営）'!AU597</f>
        <v>0</v>
      </c>
    </row>
    <row r="1733" spans="1:38" customFormat="1">
      <c r="A1733" s="94"/>
      <c r="B1733" s="16" t="str">
        <f>'施設リストA-1（直営）'!B598</f>
        <v>大塚小</v>
      </c>
      <c r="C1733" s="14">
        <f>'施設リストA-1（直営）'!C598</f>
        <v>2</v>
      </c>
      <c r="D1733" s="94" t="str">
        <f>'施設リストA-1（直営）'!D598</f>
        <v>第２図書室</v>
      </c>
      <c r="E1733" s="20">
        <f>'施設リストA-1（直営）'!E598</f>
        <v>210</v>
      </c>
      <c r="F1733" s="20">
        <f>'施設リストA-1（直営）'!F598</f>
        <v>6</v>
      </c>
      <c r="G1733" s="13">
        <f>'施設リストA-1（直営）'!G598</f>
        <v>1260</v>
      </c>
      <c r="H1733" s="28" t="e">
        <f t="shared" si="26"/>
        <v>#N/A</v>
      </c>
      <c r="I1733" s="29" t="str">
        <f>'施設リストA-1（直営）'!H598</f>
        <v>新設</v>
      </c>
      <c r="J1733" s="30" t="e">
        <f>IF(I1733="新設",VLOOKUP('施設リストA-1（直営）'!I598,'（新設）照明器具'!$B$5:$C$1990,2,FALSE),IF('部屋別効果（直）'!I1733="撤去",VLOOKUP('施設リストA-1（直営）'!I598,'（既設）調査結果'!$B$5:$C$1998,2,FALSE),0))</f>
        <v>#N/A</v>
      </c>
      <c r="K1733" s="29">
        <f>'施設リストA-1（直営）'!K598</f>
        <v>8</v>
      </c>
      <c r="L1733" s="29" t="str">
        <f>'施設リストA-1（直営）'!L598</f>
        <v>撤去</v>
      </c>
      <c r="M1733" s="30">
        <f>IF(L1733="新設",VLOOKUP('施設リストA-1（直営）'!M598,'（新設）照明器具'!$B$5:$C$1990,2,FALSE),IF('部屋別効果（直）'!L1733="撤去",VLOOKUP('施設リストA-1（直営）'!M598,'（既設）調査結果'!$B$5:$C$1998,2,FALSE),0))</f>
        <v>86</v>
      </c>
      <c r="N1733" s="29">
        <f>'施設リストA-1（直営）'!O598</f>
        <v>8</v>
      </c>
      <c r="O1733" s="29">
        <f>'施設リストA-1（直営）'!P598</f>
        <v>0</v>
      </c>
      <c r="P1733" s="30">
        <f>IF(O1733="新設",VLOOKUP('施設リストA-1（直営）'!Q598,'（新設）照明器具'!$B$5:$C$1990,2,FALSE),IF('部屋別効果（直）'!O1733="撤去",VLOOKUP('施設リストA-1（直営）'!Q598,'（既設）調査結果'!$B$5:$C$1998,2,FALSE),0))</f>
        <v>0</v>
      </c>
      <c r="Q1733" s="29">
        <f>'施設リストA-1（直営）'!S598</f>
        <v>0</v>
      </c>
      <c r="R1733" s="29">
        <f>'施設リストA-1（直営）'!T598</f>
        <v>0</v>
      </c>
      <c r="S1733" s="30">
        <f>IF(R1733="新設",VLOOKUP('施設リストA-1（直営）'!U598,'（新設）照明器具'!$B$5:$C$1990,2,FALSE),IF('部屋別効果（直）'!R1733="撤去",VLOOKUP('施設リストA-1（直営）'!U598,'（既設）調査結果'!$B$5:$C$1998,2,FALSE),0))</f>
        <v>0</v>
      </c>
      <c r="T1733" s="29">
        <f>'施設リストA-1（直営）'!W598</f>
        <v>0</v>
      </c>
      <c r="U1733" s="29">
        <f>'施設リストA-1（直営）'!X598</f>
        <v>0</v>
      </c>
      <c r="V1733" s="30">
        <f>IF(U1733="新設",VLOOKUP('施設リストA-1（直営）'!Y598,'（新設）照明器具'!$B$5:$C$1990,2,FALSE),IF('部屋別効果（直）'!U1733="撤去",VLOOKUP('施設リストA-1（直営）'!Y598,'（既設）調査結果'!$B$5:$C$1998,2,FALSE),0))</f>
        <v>0</v>
      </c>
      <c r="W1733" s="29">
        <f>'施設リストA-1（直営）'!AA598</f>
        <v>0</v>
      </c>
      <c r="X1733" s="29">
        <f>'施設リストA-1（直営）'!AB598</f>
        <v>0</v>
      </c>
      <c r="Y1733" s="30">
        <f>IF(X1733="新設",VLOOKUP('施設リストA-1（直営）'!AC598,'（新設）照明器具'!$B$5:$C$1990,2,FALSE),IF('部屋別効果（直）'!X1733="撤去",VLOOKUP('施設リストA-1（直営）'!AC598,'（既設）調査結果'!$B$5:$C$1998,2,FALSE),0))</f>
        <v>0</v>
      </c>
      <c r="Z1733" s="29">
        <f>'施設リストA-1（直営）'!AE598</f>
        <v>0</v>
      </c>
      <c r="AA1733" s="29">
        <f>'施設リストA-1（直営）'!AF598</f>
        <v>0</v>
      </c>
      <c r="AB1733" s="30">
        <f>IF(AA1733="新設",VLOOKUP('施設リストA-1（直営）'!AG598,'（新設）照明器具'!$B$5:$C$1990,2,FALSE),IF('部屋別効果（直）'!AA1733="撤去",VLOOKUP('施設リストA-1（直営）'!AG598,'（既設）調査結果'!$B$5:$C$1998,2,FALSE),0))</f>
        <v>0</v>
      </c>
      <c r="AC1733" s="29">
        <f>'施設リストA-1（直営）'!AI598</f>
        <v>0</v>
      </c>
      <c r="AD1733" s="29">
        <f>'施設リストA-1（直営）'!AJ598</f>
        <v>0</v>
      </c>
      <c r="AE1733" s="30">
        <f>IF(AD1733="新設",VLOOKUP('施設リストA-1（直営）'!AK598,'（新設）照明器具'!$B$5:$C$1990,2,FALSE),IF('部屋別効果（直）'!AD1733="撤去",VLOOKUP('施設リストA-1（直営）'!AK598,'（既設）調査結果'!$B$5:$C$1998,2,FALSE),0))</f>
        <v>0</v>
      </c>
      <c r="AF1733" s="29">
        <f>'施設リストA-1（直営）'!AM598</f>
        <v>0</v>
      </c>
      <c r="AG1733" s="29">
        <f>'施設リストA-1（直営）'!AN598</f>
        <v>0</v>
      </c>
      <c r="AH1733" s="30">
        <f>IF(AG1733="新設",VLOOKUP('施設リストA-1（直営）'!AO598,'（新設）照明器具'!$B$5:$C$1990,2,FALSE),IF('部屋別効果（直）'!AG1733="撤去",VLOOKUP('施設リストA-1（直営）'!AO598,'（既設）調査結果'!$B$5:$C$1998,2,FALSE),0))</f>
        <v>0</v>
      </c>
      <c r="AI1733" s="29">
        <f>'施設リストA-1（直営）'!AQ598</f>
        <v>0</v>
      </c>
      <c r="AJ1733" s="29">
        <f>'施設リストA-1（直営）'!AR598</f>
        <v>0</v>
      </c>
      <c r="AK1733" s="30">
        <f>IF(AJ1733="新設",VLOOKUP('施設リストA-1（直営）'!AS598,'（新設）照明器具'!$B$5:$C$1990,2,FALSE),IF('部屋別効果（直）'!AJ1733="撤去",VLOOKUP('施設リストA-1（直営）'!AS598,'（既設）調査結果'!$B$5:$C$1998,2,FALSE),0))</f>
        <v>0</v>
      </c>
      <c r="AL1733" s="29">
        <f>'施設リストA-1（直営）'!AU598</f>
        <v>0</v>
      </c>
    </row>
    <row r="1734" spans="1:38" customFormat="1">
      <c r="A1734" s="94"/>
      <c r="B1734" s="16" t="str">
        <f>'施設リストA-1（直営）'!B599</f>
        <v>大塚小</v>
      </c>
      <c r="C1734" s="14">
        <f>'施設リストA-1（直営）'!C599</f>
        <v>2</v>
      </c>
      <c r="D1734" s="94" t="str">
        <f>'施設リストA-1（直営）'!D599</f>
        <v>階段 ２Ｆ～３Ｆ</v>
      </c>
      <c r="E1734" s="20">
        <f>'施設リストA-1（直営）'!E599</f>
        <v>210</v>
      </c>
      <c r="F1734" s="20">
        <f>'施設リストA-1（直営）'!F599</f>
        <v>10</v>
      </c>
      <c r="G1734" s="13">
        <f>'施設リストA-1（直営）'!G599</f>
        <v>2100</v>
      </c>
      <c r="H1734" s="28" t="e">
        <f t="shared" si="26"/>
        <v>#N/A</v>
      </c>
      <c r="I1734" s="29" t="str">
        <f>'施設リストA-1（直営）'!H599</f>
        <v>新設</v>
      </c>
      <c r="J1734" s="30" t="e">
        <f>IF(I1734="新設",VLOOKUP('施設リストA-1（直営）'!I599,'（新設）照明器具'!$B$5:$C$1990,2,FALSE),IF('部屋別効果（直）'!I1734="撤去",VLOOKUP('施設リストA-1（直営）'!I599,'（既設）調査結果'!$B$5:$C$1998,2,FALSE),0))</f>
        <v>#N/A</v>
      </c>
      <c r="K1734" s="29">
        <f>'施設リストA-1（直営）'!K599</f>
        <v>1</v>
      </c>
      <c r="L1734" s="29" t="str">
        <f>'施設リストA-1（直営）'!L599</f>
        <v>撤去</v>
      </c>
      <c r="M1734" s="30">
        <f>IF(L1734="新設",VLOOKUP('施設リストA-1（直営）'!M599,'（新設）照明器具'!$B$5:$C$1990,2,FALSE),IF('部屋別効果（直）'!L1734="撤去",VLOOKUP('施設リストA-1（直営）'!M599,'（既設）調査結果'!$B$5:$C$1998,2,FALSE),0))</f>
        <v>46</v>
      </c>
      <c r="N1734" s="29">
        <f>'施設リストA-1（直営）'!O599</f>
        <v>1</v>
      </c>
      <c r="O1734" s="29">
        <f>'施設リストA-1（直営）'!P599</f>
        <v>0</v>
      </c>
      <c r="P1734" s="30">
        <f>IF(O1734="新設",VLOOKUP('施設リストA-1（直営）'!Q599,'（新設）照明器具'!$B$5:$C$1990,2,FALSE),IF('部屋別効果（直）'!O1734="撤去",VLOOKUP('施設リストA-1（直営）'!Q599,'（既設）調査結果'!$B$5:$C$1998,2,FALSE),0))</f>
        <v>0</v>
      </c>
      <c r="Q1734" s="29">
        <f>'施設リストA-1（直営）'!S599</f>
        <v>0</v>
      </c>
      <c r="R1734" s="29">
        <f>'施設リストA-1（直営）'!T599</f>
        <v>0</v>
      </c>
      <c r="S1734" s="30">
        <f>IF(R1734="新設",VLOOKUP('施設リストA-1（直営）'!U599,'（新設）照明器具'!$B$5:$C$1990,2,FALSE),IF('部屋別効果（直）'!R1734="撤去",VLOOKUP('施設リストA-1（直営）'!U599,'（既設）調査結果'!$B$5:$C$1998,2,FALSE),0))</f>
        <v>0</v>
      </c>
      <c r="T1734" s="29">
        <f>'施設リストA-1（直営）'!W599</f>
        <v>0</v>
      </c>
      <c r="U1734" s="29">
        <f>'施設リストA-1（直営）'!X599</f>
        <v>0</v>
      </c>
      <c r="V1734" s="30">
        <f>IF(U1734="新設",VLOOKUP('施設リストA-1（直営）'!Y599,'（新設）照明器具'!$B$5:$C$1990,2,FALSE),IF('部屋別効果（直）'!U1734="撤去",VLOOKUP('施設リストA-1（直営）'!Y599,'（既設）調査結果'!$B$5:$C$1998,2,FALSE),0))</f>
        <v>0</v>
      </c>
      <c r="W1734" s="29">
        <f>'施設リストA-1（直営）'!AA599</f>
        <v>0</v>
      </c>
      <c r="X1734" s="29">
        <f>'施設リストA-1（直営）'!AB599</f>
        <v>0</v>
      </c>
      <c r="Y1734" s="30">
        <f>IF(X1734="新設",VLOOKUP('施設リストA-1（直営）'!AC599,'（新設）照明器具'!$B$5:$C$1990,2,FALSE),IF('部屋別効果（直）'!X1734="撤去",VLOOKUP('施設リストA-1（直営）'!AC599,'（既設）調査結果'!$B$5:$C$1998,2,FALSE),0))</f>
        <v>0</v>
      </c>
      <c r="Z1734" s="29">
        <f>'施設リストA-1（直営）'!AE599</f>
        <v>0</v>
      </c>
      <c r="AA1734" s="29">
        <f>'施設リストA-1（直営）'!AF599</f>
        <v>0</v>
      </c>
      <c r="AB1734" s="30">
        <f>IF(AA1734="新設",VLOOKUP('施設リストA-1（直営）'!AG599,'（新設）照明器具'!$B$5:$C$1990,2,FALSE),IF('部屋別効果（直）'!AA1734="撤去",VLOOKUP('施設リストA-1（直営）'!AG599,'（既設）調査結果'!$B$5:$C$1998,2,FALSE),0))</f>
        <v>0</v>
      </c>
      <c r="AC1734" s="29">
        <f>'施設リストA-1（直営）'!AI599</f>
        <v>0</v>
      </c>
      <c r="AD1734" s="29">
        <f>'施設リストA-1（直営）'!AJ599</f>
        <v>0</v>
      </c>
      <c r="AE1734" s="30">
        <f>IF(AD1734="新設",VLOOKUP('施設リストA-1（直営）'!AK599,'（新設）照明器具'!$B$5:$C$1990,2,FALSE),IF('部屋別効果（直）'!AD1734="撤去",VLOOKUP('施設リストA-1（直営）'!AK599,'（既設）調査結果'!$B$5:$C$1998,2,FALSE),0))</f>
        <v>0</v>
      </c>
      <c r="AF1734" s="29">
        <f>'施設リストA-1（直営）'!AM599</f>
        <v>0</v>
      </c>
      <c r="AG1734" s="29">
        <f>'施設リストA-1（直営）'!AN599</f>
        <v>0</v>
      </c>
      <c r="AH1734" s="30">
        <f>IF(AG1734="新設",VLOOKUP('施設リストA-1（直営）'!AO599,'（新設）照明器具'!$B$5:$C$1990,2,FALSE),IF('部屋別効果（直）'!AG1734="撤去",VLOOKUP('施設リストA-1（直営）'!AO599,'（既設）調査結果'!$B$5:$C$1998,2,FALSE),0))</f>
        <v>0</v>
      </c>
      <c r="AI1734" s="29">
        <f>'施設リストA-1（直営）'!AQ599</f>
        <v>0</v>
      </c>
      <c r="AJ1734" s="29">
        <f>'施設リストA-1（直営）'!AR599</f>
        <v>0</v>
      </c>
      <c r="AK1734" s="30">
        <f>IF(AJ1734="新設",VLOOKUP('施設リストA-1（直営）'!AS599,'（新設）照明器具'!$B$5:$C$1990,2,FALSE),IF('部屋別効果（直）'!AJ1734="撤去",VLOOKUP('施設リストA-1（直営）'!AS599,'（既設）調査結果'!$B$5:$C$1998,2,FALSE),0))</f>
        <v>0</v>
      </c>
      <c r="AL1734" s="29">
        <f>'施設リストA-1（直営）'!AU599</f>
        <v>0</v>
      </c>
    </row>
    <row r="1735" spans="1:38" customFormat="1">
      <c r="A1735" s="94"/>
      <c r="B1735" s="16" t="str">
        <f>'施設リストA-1（直営）'!B600</f>
        <v>大塚小</v>
      </c>
      <c r="C1735" s="14">
        <f>'施設リストA-1（直営）'!C600</f>
        <v>2</v>
      </c>
      <c r="D1735" s="94" t="str">
        <f>'施設リストA-1（直営）'!D600</f>
        <v>廊下</v>
      </c>
      <c r="E1735" s="20">
        <f>'施設リストA-1（直営）'!E600</f>
        <v>210</v>
      </c>
      <c r="F1735" s="20">
        <f>'施設リストA-1（直営）'!F600</f>
        <v>10</v>
      </c>
      <c r="G1735" s="13">
        <f>'施設リストA-1（直営）'!G600</f>
        <v>2100</v>
      </c>
      <c r="H1735" s="28" t="e">
        <f t="shared" si="26"/>
        <v>#N/A</v>
      </c>
      <c r="I1735" s="29" t="str">
        <f>'施設リストA-1（直営）'!H600</f>
        <v>新設</v>
      </c>
      <c r="J1735" s="30" t="e">
        <f>IF(I1735="新設",VLOOKUP('施設リストA-1（直営）'!I600,'（新設）照明器具'!$B$5:$C$1990,2,FALSE),IF('部屋別効果（直）'!I1735="撤去",VLOOKUP('施設リストA-1（直営）'!I600,'（既設）調査結果'!$B$5:$C$1998,2,FALSE),0))</f>
        <v>#N/A</v>
      </c>
      <c r="K1735" s="29">
        <f>'施設リストA-1（直営）'!K600</f>
        <v>3</v>
      </c>
      <c r="L1735" s="29" t="str">
        <f>'施設リストA-1（直営）'!L600</f>
        <v>撤去</v>
      </c>
      <c r="M1735" s="30">
        <f>IF(L1735="新設",VLOOKUP('施設リストA-1（直営）'!M600,'（新設）照明器具'!$B$5:$C$1990,2,FALSE),IF('部屋別効果（直）'!L1735="撤去",VLOOKUP('施設リストA-1（直営）'!M600,'（既設）調査結果'!$B$5:$C$1998,2,FALSE),0))</f>
        <v>23</v>
      </c>
      <c r="N1735" s="29">
        <f>'施設リストA-1（直営）'!O600</f>
        <v>3</v>
      </c>
      <c r="O1735" s="29">
        <f>'施設リストA-1（直営）'!P600</f>
        <v>0</v>
      </c>
      <c r="P1735" s="30">
        <f>IF(O1735="新設",VLOOKUP('施設リストA-1（直営）'!Q600,'（新設）照明器具'!$B$5:$C$1990,2,FALSE),IF('部屋別効果（直）'!O1735="撤去",VLOOKUP('施設リストA-1（直営）'!Q600,'（既設）調査結果'!$B$5:$C$1998,2,FALSE),0))</f>
        <v>0</v>
      </c>
      <c r="Q1735" s="29">
        <f>'施設リストA-1（直営）'!S600</f>
        <v>0</v>
      </c>
      <c r="R1735" s="29">
        <f>'施設リストA-1（直営）'!T600</f>
        <v>0</v>
      </c>
      <c r="S1735" s="30">
        <f>IF(R1735="新設",VLOOKUP('施設リストA-1（直営）'!U600,'（新設）照明器具'!$B$5:$C$1990,2,FALSE),IF('部屋別効果（直）'!R1735="撤去",VLOOKUP('施設リストA-1（直営）'!U600,'（既設）調査結果'!$B$5:$C$1998,2,FALSE),0))</f>
        <v>0</v>
      </c>
      <c r="T1735" s="29">
        <f>'施設リストA-1（直営）'!W600</f>
        <v>0</v>
      </c>
      <c r="U1735" s="29">
        <f>'施設リストA-1（直営）'!X600</f>
        <v>0</v>
      </c>
      <c r="V1735" s="30">
        <f>IF(U1735="新設",VLOOKUP('施設リストA-1（直営）'!Y600,'（新設）照明器具'!$B$5:$C$1990,2,FALSE),IF('部屋別効果（直）'!U1735="撤去",VLOOKUP('施設リストA-1（直営）'!Y600,'（既設）調査結果'!$B$5:$C$1998,2,FALSE),0))</f>
        <v>0</v>
      </c>
      <c r="W1735" s="29">
        <f>'施設リストA-1（直営）'!AA600</f>
        <v>0</v>
      </c>
      <c r="X1735" s="29">
        <f>'施設リストA-1（直営）'!AB600</f>
        <v>0</v>
      </c>
      <c r="Y1735" s="30">
        <f>IF(X1735="新設",VLOOKUP('施設リストA-1（直営）'!AC600,'（新設）照明器具'!$B$5:$C$1990,2,FALSE),IF('部屋別効果（直）'!X1735="撤去",VLOOKUP('施設リストA-1（直営）'!AC600,'（既設）調査結果'!$B$5:$C$1998,2,FALSE),0))</f>
        <v>0</v>
      </c>
      <c r="Z1735" s="29">
        <f>'施設リストA-1（直営）'!AE600</f>
        <v>0</v>
      </c>
      <c r="AA1735" s="29">
        <f>'施設リストA-1（直営）'!AF600</f>
        <v>0</v>
      </c>
      <c r="AB1735" s="30">
        <f>IF(AA1735="新設",VLOOKUP('施設リストA-1（直営）'!AG600,'（新設）照明器具'!$B$5:$C$1990,2,FALSE),IF('部屋別効果（直）'!AA1735="撤去",VLOOKUP('施設リストA-1（直営）'!AG600,'（既設）調査結果'!$B$5:$C$1998,2,FALSE),0))</f>
        <v>0</v>
      </c>
      <c r="AC1735" s="29">
        <f>'施設リストA-1（直営）'!AI600</f>
        <v>0</v>
      </c>
      <c r="AD1735" s="29">
        <f>'施設リストA-1（直営）'!AJ600</f>
        <v>0</v>
      </c>
      <c r="AE1735" s="30">
        <f>IF(AD1735="新設",VLOOKUP('施設リストA-1（直営）'!AK600,'（新設）照明器具'!$B$5:$C$1990,2,FALSE),IF('部屋別効果（直）'!AD1735="撤去",VLOOKUP('施設リストA-1（直営）'!AK600,'（既設）調査結果'!$B$5:$C$1998,2,FALSE),0))</f>
        <v>0</v>
      </c>
      <c r="AF1735" s="29">
        <f>'施設リストA-1（直営）'!AM600</f>
        <v>0</v>
      </c>
      <c r="AG1735" s="29">
        <f>'施設リストA-1（直営）'!AN600</f>
        <v>0</v>
      </c>
      <c r="AH1735" s="30">
        <f>IF(AG1735="新設",VLOOKUP('施設リストA-1（直営）'!AO600,'（新設）照明器具'!$B$5:$C$1990,2,FALSE),IF('部屋別効果（直）'!AG1735="撤去",VLOOKUP('施設リストA-1（直営）'!AO600,'（既設）調査結果'!$B$5:$C$1998,2,FALSE),0))</f>
        <v>0</v>
      </c>
      <c r="AI1735" s="29">
        <f>'施設リストA-1（直営）'!AQ600</f>
        <v>0</v>
      </c>
      <c r="AJ1735" s="29">
        <f>'施設リストA-1（直営）'!AR600</f>
        <v>0</v>
      </c>
      <c r="AK1735" s="30">
        <f>IF(AJ1735="新設",VLOOKUP('施設リストA-1（直営）'!AS600,'（新設）照明器具'!$B$5:$C$1990,2,FALSE),IF('部屋別効果（直）'!AJ1735="撤去",VLOOKUP('施設リストA-1（直営）'!AS600,'（既設）調査結果'!$B$5:$C$1998,2,FALSE),0))</f>
        <v>0</v>
      </c>
      <c r="AL1735" s="29">
        <f>'施設リストA-1（直営）'!AU600</f>
        <v>0</v>
      </c>
    </row>
    <row r="1736" spans="1:38" customFormat="1">
      <c r="A1736" s="94"/>
      <c r="B1736" s="16" t="str">
        <f>'施設リストA-1（直営）'!B601</f>
        <v>大塚小</v>
      </c>
      <c r="C1736" s="14">
        <f>'施設リストA-1（直営）'!C601</f>
        <v>2</v>
      </c>
      <c r="D1736" s="94" t="str">
        <f>'施設リストA-1（直営）'!D601</f>
        <v>教室　３の１</v>
      </c>
      <c r="E1736" s="20">
        <f>'施設リストA-1（直営）'!E601</f>
        <v>210</v>
      </c>
      <c r="F1736" s="20">
        <f>'施設リストA-1（直営）'!F601</f>
        <v>8</v>
      </c>
      <c r="G1736" s="13">
        <f>'施設リストA-1（直営）'!G601</f>
        <v>1680</v>
      </c>
      <c r="H1736" s="28" t="e">
        <f t="shared" si="26"/>
        <v>#N/A</v>
      </c>
      <c r="I1736" s="29" t="str">
        <f>'施設リストA-1（直営）'!H601</f>
        <v>新設</v>
      </c>
      <c r="J1736" s="30" t="e">
        <f>IF(I1736="新設",VLOOKUP('施設リストA-1（直営）'!I601,'（新設）照明器具'!$B$5:$C$1990,2,FALSE),IF('部屋別効果（直）'!I1736="撤去",VLOOKUP('施設リストA-1（直営）'!I601,'（既設）調査結果'!$B$5:$C$1998,2,FALSE),0))</f>
        <v>#N/A</v>
      </c>
      <c r="K1736" s="29">
        <f>'施設リストA-1（直営）'!K601</f>
        <v>12</v>
      </c>
      <c r="L1736" s="29" t="str">
        <f>'施設リストA-1（直営）'!L601</f>
        <v>撤去</v>
      </c>
      <c r="M1736" s="30">
        <f>IF(L1736="新設",VLOOKUP('施設リストA-1（直営）'!M601,'（新設）照明器具'!$B$5:$C$1990,2,FALSE),IF('部屋別効果（直）'!L1736="撤去",VLOOKUP('施設リストA-1（直営）'!M601,'（既設）調査結果'!$B$5:$C$1998,2,FALSE),0))</f>
        <v>86</v>
      </c>
      <c r="N1736" s="29">
        <f>'施設リストA-1（直営）'!O601</f>
        <v>12</v>
      </c>
      <c r="O1736" s="29">
        <f>'施設リストA-1（直営）'!P601</f>
        <v>0</v>
      </c>
      <c r="P1736" s="30">
        <f>IF(O1736="新設",VLOOKUP('施設リストA-1（直営）'!Q601,'（新設）照明器具'!$B$5:$C$1990,2,FALSE),IF('部屋別効果（直）'!O1736="撤去",VLOOKUP('施設リストA-1（直営）'!Q601,'（既設）調査結果'!$B$5:$C$1998,2,FALSE),0))</f>
        <v>0</v>
      </c>
      <c r="Q1736" s="29">
        <f>'施設リストA-1（直営）'!S601</f>
        <v>0</v>
      </c>
      <c r="R1736" s="29">
        <f>'施設リストA-1（直営）'!T601</f>
        <v>0</v>
      </c>
      <c r="S1736" s="30">
        <f>IF(R1736="新設",VLOOKUP('施設リストA-1（直営）'!U601,'（新設）照明器具'!$B$5:$C$1990,2,FALSE),IF('部屋別効果（直）'!R1736="撤去",VLOOKUP('施設リストA-1（直営）'!U601,'（既設）調査結果'!$B$5:$C$1998,2,FALSE),0))</f>
        <v>0</v>
      </c>
      <c r="T1736" s="29">
        <f>'施設リストA-1（直営）'!W601</f>
        <v>0</v>
      </c>
      <c r="U1736" s="29">
        <f>'施設リストA-1（直営）'!X601</f>
        <v>0</v>
      </c>
      <c r="V1736" s="30">
        <f>IF(U1736="新設",VLOOKUP('施設リストA-1（直営）'!Y601,'（新設）照明器具'!$B$5:$C$1990,2,FALSE),IF('部屋別効果（直）'!U1736="撤去",VLOOKUP('施設リストA-1（直営）'!Y601,'（既設）調査結果'!$B$5:$C$1998,2,FALSE),0))</f>
        <v>0</v>
      </c>
      <c r="W1736" s="29">
        <f>'施設リストA-1（直営）'!AA601</f>
        <v>0</v>
      </c>
      <c r="X1736" s="29">
        <f>'施設リストA-1（直営）'!AB601</f>
        <v>0</v>
      </c>
      <c r="Y1736" s="30">
        <f>IF(X1736="新設",VLOOKUP('施設リストA-1（直営）'!AC601,'（新設）照明器具'!$B$5:$C$1990,2,FALSE),IF('部屋別効果（直）'!X1736="撤去",VLOOKUP('施設リストA-1（直営）'!AC601,'（既設）調査結果'!$B$5:$C$1998,2,FALSE),0))</f>
        <v>0</v>
      </c>
      <c r="Z1736" s="29">
        <f>'施設リストA-1（直営）'!AE601</f>
        <v>0</v>
      </c>
      <c r="AA1736" s="29">
        <f>'施設リストA-1（直営）'!AF601</f>
        <v>0</v>
      </c>
      <c r="AB1736" s="30">
        <f>IF(AA1736="新設",VLOOKUP('施設リストA-1（直営）'!AG601,'（新設）照明器具'!$B$5:$C$1990,2,FALSE),IF('部屋別効果（直）'!AA1736="撤去",VLOOKUP('施設リストA-1（直営）'!AG601,'（既設）調査結果'!$B$5:$C$1998,2,FALSE),0))</f>
        <v>0</v>
      </c>
      <c r="AC1736" s="29">
        <f>'施設リストA-1（直営）'!AI601</f>
        <v>0</v>
      </c>
      <c r="AD1736" s="29">
        <f>'施設リストA-1（直営）'!AJ601</f>
        <v>0</v>
      </c>
      <c r="AE1736" s="30">
        <f>IF(AD1736="新設",VLOOKUP('施設リストA-1（直営）'!AK601,'（新設）照明器具'!$B$5:$C$1990,2,FALSE),IF('部屋別効果（直）'!AD1736="撤去",VLOOKUP('施設リストA-1（直営）'!AK601,'（既設）調査結果'!$B$5:$C$1998,2,FALSE),0))</f>
        <v>0</v>
      </c>
      <c r="AF1736" s="29">
        <f>'施設リストA-1（直営）'!AM601</f>
        <v>0</v>
      </c>
      <c r="AG1736" s="29">
        <f>'施設リストA-1（直営）'!AN601</f>
        <v>0</v>
      </c>
      <c r="AH1736" s="30">
        <f>IF(AG1736="新設",VLOOKUP('施設リストA-1（直営）'!AO601,'（新設）照明器具'!$B$5:$C$1990,2,FALSE),IF('部屋別効果（直）'!AG1736="撤去",VLOOKUP('施設リストA-1（直営）'!AO601,'（既設）調査結果'!$B$5:$C$1998,2,FALSE),0))</f>
        <v>0</v>
      </c>
      <c r="AI1736" s="29">
        <f>'施設リストA-1（直営）'!AQ601</f>
        <v>0</v>
      </c>
      <c r="AJ1736" s="29">
        <f>'施設リストA-1（直営）'!AR601</f>
        <v>0</v>
      </c>
      <c r="AK1736" s="30">
        <f>IF(AJ1736="新設",VLOOKUP('施設リストA-1（直営）'!AS601,'（新設）照明器具'!$B$5:$C$1990,2,FALSE),IF('部屋別効果（直）'!AJ1736="撤去",VLOOKUP('施設リストA-1（直営）'!AS601,'（既設）調査結果'!$B$5:$C$1998,2,FALSE),0))</f>
        <v>0</v>
      </c>
      <c r="AL1736" s="29">
        <f>'施設リストA-1（直営）'!AU601</f>
        <v>0</v>
      </c>
    </row>
    <row r="1737" spans="1:38" customFormat="1">
      <c r="A1737" s="94"/>
      <c r="B1737" s="16" t="str">
        <f>'施設リストA-1（直営）'!B602</f>
        <v>大塚小</v>
      </c>
      <c r="C1737" s="14">
        <f>'施設リストA-1（直営）'!C602</f>
        <v>2</v>
      </c>
      <c r="D1737" s="94" t="str">
        <f>'施設リストA-1（直営）'!D602</f>
        <v>教室　３の２</v>
      </c>
      <c r="E1737" s="20">
        <f>'施設リストA-1（直営）'!E602</f>
        <v>210</v>
      </c>
      <c r="F1737" s="20">
        <f>'施設リストA-1（直営）'!F602</f>
        <v>8</v>
      </c>
      <c r="G1737" s="13">
        <f>'施設リストA-1（直営）'!G602</f>
        <v>1680</v>
      </c>
      <c r="H1737" s="28" t="e">
        <f t="shared" si="26"/>
        <v>#N/A</v>
      </c>
      <c r="I1737" s="29" t="str">
        <f>'施設リストA-1（直営）'!H602</f>
        <v>新設</v>
      </c>
      <c r="J1737" s="30" t="e">
        <f>IF(I1737="新設",VLOOKUP('施設リストA-1（直営）'!I602,'（新設）照明器具'!$B$5:$C$1990,2,FALSE),IF('部屋別効果（直）'!I1737="撤去",VLOOKUP('施設リストA-1（直営）'!I602,'（既設）調査結果'!$B$5:$C$1998,2,FALSE),0))</f>
        <v>#N/A</v>
      </c>
      <c r="K1737" s="29">
        <f>'施設リストA-1（直営）'!K602</f>
        <v>8</v>
      </c>
      <c r="L1737" s="29" t="str">
        <f>'施設リストA-1（直営）'!L602</f>
        <v>撤去</v>
      </c>
      <c r="M1737" s="30">
        <f>IF(L1737="新設",VLOOKUP('施設リストA-1（直営）'!M602,'（新設）照明器具'!$B$5:$C$1990,2,FALSE),IF('部屋別効果（直）'!L1737="撤去",VLOOKUP('施設リストA-1（直営）'!M602,'（既設）調査結果'!$B$5:$C$1998,2,FALSE),0))</f>
        <v>86</v>
      </c>
      <c r="N1737" s="29">
        <f>'施設リストA-1（直営）'!O602</f>
        <v>8</v>
      </c>
      <c r="O1737" s="29">
        <f>'施設リストA-1（直営）'!P602</f>
        <v>0</v>
      </c>
      <c r="P1737" s="30">
        <f>IF(O1737="新設",VLOOKUP('施設リストA-1（直営）'!Q602,'（新設）照明器具'!$B$5:$C$1990,2,FALSE),IF('部屋別効果（直）'!O1737="撤去",VLOOKUP('施設リストA-1（直営）'!Q602,'（既設）調査結果'!$B$5:$C$1998,2,FALSE),0))</f>
        <v>0</v>
      </c>
      <c r="Q1737" s="29">
        <f>'施設リストA-1（直営）'!S602</f>
        <v>0</v>
      </c>
      <c r="R1737" s="29">
        <f>'施設リストA-1（直営）'!T602</f>
        <v>0</v>
      </c>
      <c r="S1737" s="30">
        <f>IF(R1737="新設",VLOOKUP('施設リストA-1（直営）'!U602,'（新設）照明器具'!$B$5:$C$1990,2,FALSE),IF('部屋別効果（直）'!R1737="撤去",VLOOKUP('施設リストA-1（直営）'!U602,'（既設）調査結果'!$B$5:$C$1998,2,FALSE),0))</f>
        <v>0</v>
      </c>
      <c r="T1737" s="29">
        <f>'施設リストA-1（直営）'!W602</f>
        <v>0</v>
      </c>
      <c r="U1737" s="29">
        <f>'施設リストA-1（直営）'!X602</f>
        <v>0</v>
      </c>
      <c r="V1737" s="30">
        <f>IF(U1737="新設",VLOOKUP('施設リストA-1（直営）'!Y602,'（新設）照明器具'!$B$5:$C$1990,2,FALSE),IF('部屋別効果（直）'!U1737="撤去",VLOOKUP('施設リストA-1（直営）'!Y602,'（既設）調査結果'!$B$5:$C$1998,2,FALSE),0))</f>
        <v>0</v>
      </c>
      <c r="W1737" s="29">
        <f>'施設リストA-1（直営）'!AA602</f>
        <v>0</v>
      </c>
      <c r="X1737" s="29">
        <f>'施設リストA-1（直営）'!AB602</f>
        <v>0</v>
      </c>
      <c r="Y1737" s="30">
        <f>IF(X1737="新設",VLOOKUP('施設リストA-1（直営）'!AC602,'（新設）照明器具'!$B$5:$C$1990,2,FALSE),IF('部屋別効果（直）'!X1737="撤去",VLOOKUP('施設リストA-1（直営）'!AC602,'（既設）調査結果'!$B$5:$C$1998,2,FALSE),0))</f>
        <v>0</v>
      </c>
      <c r="Z1737" s="29">
        <f>'施設リストA-1（直営）'!AE602</f>
        <v>0</v>
      </c>
      <c r="AA1737" s="29">
        <f>'施設リストA-1（直営）'!AF602</f>
        <v>0</v>
      </c>
      <c r="AB1737" s="30">
        <f>IF(AA1737="新設",VLOOKUP('施設リストA-1（直営）'!AG602,'（新設）照明器具'!$B$5:$C$1990,2,FALSE),IF('部屋別効果（直）'!AA1737="撤去",VLOOKUP('施設リストA-1（直営）'!AG602,'（既設）調査結果'!$B$5:$C$1998,2,FALSE),0))</f>
        <v>0</v>
      </c>
      <c r="AC1737" s="29">
        <f>'施設リストA-1（直営）'!AI602</f>
        <v>0</v>
      </c>
      <c r="AD1737" s="29">
        <f>'施設リストA-1（直営）'!AJ602</f>
        <v>0</v>
      </c>
      <c r="AE1737" s="30">
        <f>IF(AD1737="新設",VLOOKUP('施設リストA-1（直営）'!AK602,'（新設）照明器具'!$B$5:$C$1990,2,FALSE),IF('部屋別効果（直）'!AD1737="撤去",VLOOKUP('施設リストA-1（直営）'!AK602,'（既設）調査結果'!$B$5:$C$1998,2,FALSE),0))</f>
        <v>0</v>
      </c>
      <c r="AF1737" s="29">
        <f>'施設リストA-1（直営）'!AM602</f>
        <v>0</v>
      </c>
      <c r="AG1737" s="29">
        <f>'施設リストA-1（直営）'!AN602</f>
        <v>0</v>
      </c>
      <c r="AH1737" s="30">
        <f>IF(AG1737="新設",VLOOKUP('施設リストA-1（直営）'!AO602,'（新設）照明器具'!$B$5:$C$1990,2,FALSE),IF('部屋別効果（直）'!AG1737="撤去",VLOOKUP('施設リストA-1（直営）'!AO602,'（既設）調査結果'!$B$5:$C$1998,2,FALSE),0))</f>
        <v>0</v>
      </c>
      <c r="AI1737" s="29">
        <f>'施設リストA-1（直営）'!AQ602</f>
        <v>0</v>
      </c>
      <c r="AJ1737" s="29">
        <f>'施設リストA-1（直営）'!AR602</f>
        <v>0</v>
      </c>
      <c r="AK1737" s="30">
        <f>IF(AJ1737="新設",VLOOKUP('施設リストA-1（直営）'!AS602,'（新設）照明器具'!$B$5:$C$1990,2,FALSE),IF('部屋別効果（直）'!AJ1737="撤去",VLOOKUP('施設リストA-1（直営）'!AS602,'（既設）調査結果'!$B$5:$C$1998,2,FALSE),0))</f>
        <v>0</v>
      </c>
      <c r="AL1737" s="29">
        <f>'施設リストA-1（直営）'!AU602</f>
        <v>0</v>
      </c>
    </row>
    <row r="1738" spans="1:38" customFormat="1">
      <c r="A1738" s="94"/>
      <c r="B1738" s="16" t="str">
        <f>'施設リストA-1（直営）'!B603</f>
        <v>大塚小</v>
      </c>
      <c r="C1738" s="14">
        <f>'施設リストA-1（直営）'!C603</f>
        <v>2</v>
      </c>
      <c r="D1738" s="94" t="str">
        <f>'施設リストA-1（直営）'!D603</f>
        <v>教室　３の３</v>
      </c>
      <c r="E1738" s="20">
        <f>'施設リストA-1（直営）'!E603</f>
        <v>210</v>
      </c>
      <c r="F1738" s="20">
        <f>'施設リストA-1（直営）'!F603</f>
        <v>8</v>
      </c>
      <c r="G1738" s="13">
        <f>'施設リストA-1（直営）'!G603</f>
        <v>1680</v>
      </c>
      <c r="H1738" s="28" t="e">
        <f t="shared" ref="H1738:H1801" si="27">IF(I1738="新設",-J1738*K1738*G1738/1000,J1738*K1738*G1738/1000)+IF(L1738="新設",-M1738*N1738*G1738/1000,M1738*N1738*G1738/1000)+IF(O1738="新設",-P1738*Q1738*G1738/1000,P1738*Q1738*G1738/1000)+IF(R1738="新設",-S1738*T1738*G1738/1000,S1738*T1738*G1738/1000)+IF(U1738="新設",-V1738*W1738*G1738/1000,V1738*W1738*G1738/1000)+IF(X1738="新設",-Y1738*Z1738*G1738/1000,Y1738*Z1738*G1738/1000)+IF(AA1738="新設",-AB1738*AC1738*G1738/1000,AB1738*AC1738*G1738/1000)+IF(AD1738="新設",-AE1738*AF1738*G1738/1000,AE1738*AF1738*G1738/1000)+IF(AG1738="新設",-AH1738*AI1738*G1738/1000,AH1738*AI1738*G1738/1000)+IF(AJ1738="新設",-AK1738*AL1738*G1738/1000,AK1738*AL1738*G1738/1000)</f>
        <v>#N/A</v>
      </c>
      <c r="I1738" s="29" t="str">
        <f>'施設リストA-1（直営）'!H603</f>
        <v>新設</v>
      </c>
      <c r="J1738" s="30" t="e">
        <f>IF(I1738="新設",VLOOKUP('施設リストA-1（直営）'!I603,'（新設）照明器具'!$B$5:$C$1990,2,FALSE),IF('部屋別効果（直）'!I1738="撤去",VLOOKUP('施設リストA-1（直営）'!I603,'（既設）調査結果'!$B$5:$C$1998,2,FALSE),0))</f>
        <v>#N/A</v>
      </c>
      <c r="K1738" s="29">
        <f>'施設リストA-1（直営）'!K603</f>
        <v>8</v>
      </c>
      <c r="L1738" s="29" t="str">
        <f>'施設リストA-1（直営）'!L603</f>
        <v>撤去</v>
      </c>
      <c r="M1738" s="30">
        <f>IF(L1738="新設",VLOOKUP('施設リストA-1（直営）'!M603,'（新設）照明器具'!$B$5:$C$1990,2,FALSE),IF('部屋別効果（直）'!L1738="撤去",VLOOKUP('施設リストA-1（直営）'!M603,'（既設）調査結果'!$B$5:$C$1998,2,FALSE),0))</f>
        <v>86</v>
      </c>
      <c r="N1738" s="29">
        <f>'施設リストA-1（直営）'!O603</f>
        <v>8</v>
      </c>
      <c r="O1738" s="29">
        <f>'施設リストA-1（直営）'!P603</f>
        <v>0</v>
      </c>
      <c r="P1738" s="30">
        <f>IF(O1738="新設",VLOOKUP('施設リストA-1（直営）'!Q603,'（新設）照明器具'!$B$5:$C$1990,2,FALSE),IF('部屋別効果（直）'!O1738="撤去",VLOOKUP('施設リストA-1（直営）'!Q603,'（既設）調査結果'!$B$5:$C$1998,2,FALSE),0))</f>
        <v>0</v>
      </c>
      <c r="Q1738" s="29">
        <f>'施設リストA-1（直営）'!S603</f>
        <v>0</v>
      </c>
      <c r="R1738" s="29">
        <f>'施設リストA-1（直営）'!T603</f>
        <v>0</v>
      </c>
      <c r="S1738" s="30">
        <f>IF(R1738="新設",VLOOKUP('施設リストA-1（直営）'!U603,'（新設）照明器具'!$B$5:$C$1990,2,FALSE),IF('部屋別効果（直）'!R1738="撤去",VLOOKUP('施設リストA-1（直営）'!U603,'（既設）調査結果'!$B$5:$C$1998,2,FALSE),0))</f>
        <v>0</v>
      </c>
      <c r="T1738" s="29">
        <f>'施設リストA-1（直営）'!W603</f>
        <v>0</v>
      </c>
      <c r="U1738" s="29">
        <f>'施設リストA-1（直営）'!X603</f>
        <v>0</v>
      </c>
      <c r="V1738" s="30">
        <f>IF(U1738="新設",VLOOKUP('施設リストA-1（直営）'!Y603,'（新設）照明器具'!$B$5:$C$1990,2,FALSE),IF('部屋別効果（直）'!U1738="撤去",VLOOKUP('施設リストA-1（直営）'!Y603,'（既設）調査結果'!$B$5:$C$1998,2,FALSE),0))</f>
        <v>0</v>
      </c>
      <c r="W1738" s="29">
        <f>'施設リストA-1（直営）'!AA603</f>
        <v>0</v>
      </c>
      <c r="X1738" s="29">
        <f>'施設リストA-1（直営）'!AB603</f>
        <v>0</v>
      </c>
      <c r="Y1738" s="30">
        <f>IF(X1738="新設",VLOOKUP('施設リストA-1（直営）'!AC603,'（新設）照明器具'!$B$5:$C$1990,2,FALSE),IF('部屋別効果（直）'!X1738="撤去",VLOOKUP('施設リストA-1（直営）'!AC603,'（既設）調査結果'!$B$5:$C$1998,2,FALSE),0))</f>
        <v>0</v>
      </c>
      <c r="Z1738" s="29">
        <f>'施設リストA-1（直営）'!AE603</f>
        <v>0</v>
      </c>
      <c r="AA1738" s="29">
        <f>'施設リストA-1（直営）'!AF603</f>
        <v>0</v>
      </c>
      <c r="AB1738" s="30">
        <f>IF(AA1738="新設",VLOOKUP('施設リストA-1（直営）'!AG603,'（新設）照明器具'!$B$5:$C$1990,2,FALSE),IF('部屋別効果（直）'!AA1738="撤去",VLOOKUP('施設リストA-1（直営）'!AG603,'（既設）調査結果'!$B$5:$C$1998,2,FALSE),0))</f>
        <v>0</v>
      </c>
      <c r="AC1738" s="29">
        <f>'施設リストA-1（直営）'!AI603</f>
        <v>0</v>
      </c>
      <c r="AD1738" s="29">
        <f>'施設リストA-1（直営）'!AJ603</f>
        <v>0</v>
      </c>
      <c r="AE1738" s="30">
        <f>IF(AD1738="新設",VLOOKUP('施設リストA-1（直営）'!AK603,'（新設）照明器具'!$B$5:$C$1990,2,FALSE),IF('部屋別効果（直）'!AD1738="撤去",VLOOKUP('施設リストA-1（直営）'!AK603,'（既設）調査結果'!$B$5:$C$1998,2,FALSE),0))</f>
        <v>0</v>
      </c>
      <c r="AF1738" s="29">
        <f>'施設リストA-1（直営）'!AM603</f>
        <v>0</v>
      </c>
      <c r="AG1738" s="29">
        <f>'施設リストA-1（直営）'!AN603</f>
        <v>0</v>
      </c>
      <c r="AH1738" s="30">
        <f>IF(AG1738="新設",VLOOKUP('施設リストA-1（直営）'!AO603,'（新設）照明器具'!$B$5:$C$1990,2,FALSE),IF('部屋別効果（直）'!AG1738="撤去",VLOOKUP('施設リストA-1（直営）'!AO603,'（既設）調査結果'!$B$5:$C$1998,2,FALSE),0))</f>
        <v>0</v>
      </c>
      <c r="AI1738" s="29">
        <f>'施設リストA-1（直営）'!AQ603</f>
        <v>0</v>
      </c>
      <c r="AJ1738" s="29">
        <f>'施設リストA-1（直営）'!AR603</f>
        <v>0</v>
      </c>
      <c r="AK1738" s="30">
        <f>IF(AJ1738="新設",VLOOKUP('施設リストA-1（直営）'!AS603,'（新設）照明器具'!$B$5:$C$1990,2,FALSE),IF('部屋別効果（直）'!AJ1738="撤去",VLOOKUP('施設リストA-1（直営）'!AS603,'（既設）調査結果'!$B$5:$C$1998,2,FALSE),0))</f>
        <v>0</v>
      </c>
      <c r="AL1738" s="29">
        <f>'施設リストA-1（直営）'!AU603</f>
        <v>0</v>
      </c>
    </row>
    <row r="1739" spans="1:38" customFormat="1">
      <c r="A1739" s="94"/>
      <c r="B1739" s="16" t="str">
        <f>'施設リストA-1（直営）'!B604</f>
        <v>大塚小</v>
      </c>
      <c r="C1739" s="14">
        <f>'施設リストA-1（直営）'!C604</f>
        <v>3</v>
      </c>
      <c r="D1739" s="94" t="str">
        <f>'施設リストA-1（直営）'!D604</f>
        <v>PC教室</v>
      </c>
      <c r="E1739" s="20">
        <f>'施設リストA-1（直営）'!E604</f>
        <v>210</v>
      </c>
      <c r="F1739" s="20">
        <f>'施設リストA-1（直営）'!F604</f>
        <v>6</v>
      </c>
      <c r="G1739" s="13">
        <f>'施設リストA-1（直営）'!G604</f>
        <v>1260</v>
      </c>
      <c r="H1739" s="28" t="e">
        <f t="shared" si="27"/>
        <v>#N/A</v>
      </c>
      <c r="I1739" s="29" t="str">
        <f>'施設リストA-1（直営）'!H604</f>
        <v>新設</v>
      </c>
      <c r="J1739" s="30" t="e">
        <f>IF(I1739="新設",VLOOKUP('施設リストA-1（直営）'!I604,'（新設）照明器具'!$B$5:$C$1990,2,FALSE),IF('部屋別効果（直）'!I1739="撤去",VLOOKUP('施設リストA-1（直営）'!I604,'（既設）調査結果'!$B$5:$C$1998,2,FALSE),0))</f>
        <v>#N/A</v>
      </c>
      <c r="K1739" s="29">
        <f>'施設リストA-1（直営）'!K604</f>
        <v>12</v>
      </c>
      <c r="L1739" s="29" t="str">
        <f>'施設リストA-1（直営）'!L604</f>
        <v>撤去</v>
      </c>
      <c r="M1739" s="30">
        <f>IF(L1739="新設",VLOOKUP('施設リストA-1（直営）'!M604,'（新設）照明器具'!$B$5:$C$1990,2,FALSE),IF('部屋別効果（直）'!L1739="撤去",VLOOKUP('施設リストA-1（直営）'!M604,'（既設）調査結果'!$B$5:$C$1998,2,FALSE),0))</f>
        <v>86</v>
      </c>
      <c r="N1739" s="29">
        <f>'施設リストA-1（直営）'!O604</f>
        <v>12</v>
      </c>
      <c r="O1739" s="29">
        <f>'施設リストA-1（直営）'!P604</f>
        <v>0</v>
      </c>
      <c r="P1739" s="30">
        <f>IF(O1739="新設",VLOOKUP('施設リストA-1（直営）'!Q604,'（新設）照明器具'!$B$5:$C$1990,2,FALSE),IF('部屋別効果（直）'!O1739="撤去",VLOOKUP('施設リストA-1（直営）'!Q604,'（既設）調査結果'!$B$5:$C$1998,2,FALSE),0))</f>
        <v>0</v>
      </c>
      <c r="Q1739" s="29">
        <f>'施設リストA-1（直営）'!S604</f>
        <v>0</v>
      </c>
      <c r="R1739" s="29">
        <f>'施設リストA-1（直営）'!T604</f>
        <v>0</v>
      </c>
      <c r="S1739" s="30">
        <f>IF(R1739="新設",VLOOKUP('施設リストA-1（直営）'!U604,'（新設）照明器具'!$B$5:$C$1990,2,FALSE),IF('部屋別効果（直）'!R1739="撤去",VLOOKUP('施設リストA-1（直営）'!U604,'（既設）調査結果'!$B$5:$C$1998,2,FALSE),0))</f>
        <v>0</v>
      </c>
      <c r="T1739" s="29">
        <f>'施設リストA-1（直営）'!W604</f>
        <v>0</v>
      </c>
      <c r="U1739" s="29">
        <f>'施設リストA-1（直営）'!X604</f>
        <v>0</v>
      </c>
      <c r="V1739" s="30">
        <f>IF(U1739="新設",VLOOKUP('施設リストA-1（直営）'!Y604,'（新設）照明器具'!$B$5:$C$1990,2,FALSE),IF('部屋別効果（直）'!U1739="撤去",VLOOKUP('施設リストA-1（直営）'!Y604,'（既設）調査結果'!$B$5:$C$1998,2,FALSE),0))</f>
        <v>0</v>
      </c>
      <c r="W1739" s="29">
        <f>'施設リストA-1（直営）'!AA604</f>
        <v>0</v>
      </c>
      <c r="X1739" s="29">
        <f>'施設リストA-1（直営）'!AB604</f>
        <v>0</v>
      </c>
      <c r="Y1739" s="30">
        <f>IF(X1739="新設",VLOOKUP('施設リストA-1（直営）'!AC604,'（新設）照明器具'!$B$5:$C$1990,2,FALSE),IF('部屋別効果（直）'!X1739="撤去",VLOOKUP('施設リストA-1（直営）'!AC604,'（既設）調査結果'!$B$5:$C$1998,2,FALSE),0))</f>
        <v>0</v>
      </c>
      <c r="Z1739" s="29">
        <f>'施設リストA-1（直営）'!AE604</f>
        <v>0</v>
      </c>
      <c r="AA1739" s="29">
        <f>'施設リストA-1（直営）'!AF604</f>
        <v>0</v>
      </c>
      <c r="AB1739" s="30">
        <f>IF(AA1739="新設",VLOOKUP('施設リストA-1（直営）'!AG604,'（新設）照明器具'!$B$5:$C$1990,2,FALSE),IF('部屋別効果（直）'!AA1739="撤去",VLOOKUP('施設リストA-1（直営）'!AG604,'（既設）調査結果'!$B$5:$C$1998,2,FALSE),0))</f>
        <v>0</v>
      </c>
      <c r="AC1739" s="29">
        <f>'施設リストA-1（直営）'!AI604</f>
        <v>0</v>
      </c>
      <c r="AD1739" s="29">
        <f>'施設リストA-1（直営）'!AJ604</f>
        <v>0</v>
      </c>
      <c r="AE1739" s="30">
        <f>IF(AD1739="新設",VLOOKUP('施設リストA-1（直営）'!AK604,'（新設）照明器具'!$B$5:$C$1990,2,FALSE),IF('部屋別効果（直）'!AD1739="撤去",VLOOKUP('施設リストA-1（直営）'!AK604,'（既設）調査結果'!$B$5:$C$1998,2,FALSE),0))</f>
        <v>0</v>
      </c>
      <c r="AF1739" s="29">
        <f>'施設リストA-1（直営）'!AM604</f>
        <v>0</v>
      </c>
      <c r="AG1739" s="29">
        <f>'施設リストA-1（直営）'!AN604</f>
        <v>0</v>
      </c>
      <c r="AH1739" s="30">
        <f>IF(AG1739="新設",VLOOKUP('施設リストA-1（直営）'!AO604,'（新設）照明器具'!$B$5:$C$1990,2,FALSE),IF('部屋別効果（直）'!AG1739="撤去",VLOOKUP('施設リストA-1（直営）'!AO604,'（既設）調査結果'!$B$5:$C$1998,2,FALSE),0))</f>
        <v>0</v>
      </c>
      <c r="AI1739" s="29">
        <f>'施設リストA-1（直営）'!AQ604</f>
        <v>0</v>
      </c>
      <c r="AJ1739" s="29">
        <f>'施設リストA-1（直営）'!AR604</f>
        <v>0</v>
      </c>
      <c r="AK1739" s="30">
        <f>IF(AJ1739="新設",VLOOKUP('施設リストA-1（直営）'!AS604,'（新設）照明器具'!$B$5:$C$1990,2,FALSE),IF('部屋別効果（直）'!AJ1739="撤去",VLOOKUP('施設リストA-1（直営）'!AS604,'（既設）調査結果'!$B$5:$C$1998,2,FALSE),0))</f>
        <v>0</v>
      </c>
      <c r="AL1739" s="29">
        <f>'施設リストA-1（直営）'!AU604</f>
        <v>0</v>
      </c>
    </row>
    <row r="1740" spans="1:38" customFormat="1">
      <c r="A1740" s="94"/>
      <c r="B1740" s="16" t="str">
        <f>'施設リストA-1（直営）'!B605</f>
        <v>大塚小</v>
      </c>
      <c r="C1740" s="14">
        <f>'施設リストA-1（直営）'!C605</f>
        <v>3</v>
      </c>
      <c r="D1740" s="94" t="str">
        <f>'施設リストA-1（直営）'!D605</f>
        <v>廊下</v>
      </c>
      <c r="E1740" s="20">
        <f>'施設リストA-1（直営）'!E605</f>
        <v>210</v>
      </c>
      <c r="F1740" s="20">
        <f>'施設リストA-1（直営）'!F605</f>
        <v>10</v>
      </c>
      <c r="G1740" s="13">
        <f>'施設リストA-1（直営）'!G605</f>
        <v>2100</v>
      </c>
      <c r="H1740" s="28" t="e">
        <f t="shared" si="27"/>
        <v>#N/A</v>
      </c>
      <c r="I1740" s="29" t="str">
        <f>'施設リストA-1（直営）'!H605</f>
        <v>新設</v>
      </c>
      <c r="J1740" s="30" t="e">
        <f>IF(I1740="新設",VLOOKUP('施設リストA-1（直営）'!I605,'（新設）照明器具'!$B$5:$C$1990,2,FALSE),IF('部屋別効果（直）'!I1740="撤去",VLOOKUP('施設リストA-1（直営）'!I605,'（既設）調査結果'!$B$5:$C$1998,2,FALSE),0))</f>
        <v>#N/A</v>
      </c>
      <c r="K1740" s="29">
        <f>'施設リストA-1（直営）'!K605</f>
        <v>3</v>
      </c>
      <c r="L1740" s="29" t="str">
        <f>'施設リストA-1（直営）'!L605</f>
        <v>撤去</v>
      </c>
      <c r="M1740" s="30">
        <f>IF(L1740="新設",VLOOKUP('施設リストA-1（直営）'!M605,'（新設）照明器具'!$B$5:$C$1990,2,FALSE),IF('部屋別効果（直）'!L1740="撤去",VLOOKUP('施設リストA-1（直営）'!M605,'（既設）調査結果'!$B$5:$C$1998,2,FALSE),0))</f>
        <v>23</v>
      </c>
      <c r="N1740" s="29">
        <f>'施設リストA-1（直営）'!O605</f>
        <v>3</v>
      </c>
      <c r="O1740" s="29">
        <f>'施設リストA-1（直営）'!P605</f>
        <v>0</v>
      </c>
      <c r="P1740" s="30">
        <f>IF(O1740="新設",VLOOKUP('施設リストA-1（直営）'!Q605,'（新設）照明器具'!$B$5:$C$1990,2,FALSE),IF('部屋別効果（直）'!O1740="撤去",VLOOKUP('施設リストA-1（直営）'!Q605,'（既設）調査結果'!$B$5:$C$1998,2,FALSE),0))</f>
        <v>0</v>
      </c>
      <c r="Q1740" s="29">
        <f>'施設リストA-1（直営）'!S605</f>
        <v>0</v>
      </c>
      <c r="R1740" s="29">
        <f>'施設リストA-1（直営）'!T605</f>
        <v>0</v>
      </c>
      <c r="S1740" s="30">
        <f>IF(R1740="新設",VLOOKUP('施設リストA-1（直営）'!U605,'（新設）照明器具'!$B$5:$C$1990,2,FALSE),IF('部屋別効果（直）'!R1740="撤去",VLOOKUP('施設リストA-1（直営）'!U605,'（既設）調査結果'!$B$5:$C$1998,2,FALSE),0))</f>
        <v>0</v>
      </c>
      <c r="T1740" s="29">
        <f>'施設リストA-1（直営）'!W605</f>
        <v>0</v>
      </c>
      <c r="U1740" s="29">
        <f>'施設リストA-1（直営）'!X605</f>
        <v>0</v>
      </c>
      <c r="V1740" s="30">
        <f>IF(U1740="新設",VLOOKUP('施設リストA-1（直営）'!Y605,'（新設）照明器具'!$B$5:$C$1990,2,FALSE),IF('部屋別効果（直）'!U1740="撤去",VLOOKUP('施設リストA-1（直営）'!Y605,'（既設）調査結果'!$B$5:$C$1998,2,FALSE),0))</f>
        <v>0</v>
      </c>
      <c r="W1740" s="29">
        <f>'施設リストA-1（直営）'!AA605</f>
        <v>0</v>
      </c>
      <c r="X1740" s="29">
        <f>'施設リストA-1（直営）'!AB605</f>
        <v>0</v>
      </c>
      <c r="Y1740" s="30">
        <f>IF(X1740="新設",VLOOKUP('施設リストA-1（直営）'!AC605,'（新設）照明器具'!$B$5:$C$1990,2,FALSE),IF('部屋別効果（直）'!X1740="撤去",VLOOKUP('施設リストA-1（直営）'!AC605,'（既設）調査結果'!$B$5:$C$1998,2,FALSE),0))</f>
        <v>0</v>
      </c>
      <c r="Z1740" s="29">
        <f>'施設リストA-1（直営）'!AE605</f>
        <v>0</v>
      </c>
      <c r="AA1740" s="29">
        <f>'施設リストA-1（直営）'!AF605</f>
        <v>0</v>
      </c>
      <c r="AB1740" s="30">
        <f>IF(AA1740="新設",VLOOKUP('施設リストA-1（直営）'!AG605,'（新設）照明器具'!$B$5:$C$1990,2,FALSE),IF('部屋別効果（直）'!AA1740="撤去",VLOOKUP('施設リストA-1（直営）'!AG605,'（既設）調査結果'!$B$5:$C$1998,2,FALSE),0))</f>
        <v>0</v>
      </c>
      <c r="AC1740" s="29">
        <f>'施設リストA-1（直営）'!AI605</f>
        <v>0</v>
      </c>
      <c r="AD1740" s="29">
        <f>'施設リストA-1（直営）'!AJ605</f>
        <v>0</v>
      </c>
      <c r="AE1740" s="30">
        <f>IF(AD1740="新設",VLOOKUP('施設リストA-1（直営）'!AK605,'（新設）照明器具'!$B$5:$C$1990,2,FALSE),IF('部屋別効果（直）'!AD1740="撤去",VLOOKUP('施設リストA-1（直営）'!AK605,'（既設）調査結果'!$B$5:$C$1998,2,FALSE),0))</f>
        <v>0</v>
      </c>
      <c r="AF1740" s="29">
        <f>'施設リストA-1（直営）'!AM605</f>
        <v>0</v>
      </c>
      <c r="AG1740" s="29">
        <f>'施設リストA-1（直営）'!AN605</f>
        <v>0</v>
      </c>
      <c r="AH1740" s="30">
        <f>IF(AG1740="新設",VLOOKUP('施設リストA-1（直営）'!AO605,'（新設）照明器具'!$B$5:$C$1990,2,FALSE),IF('部屋別効果（直）'!AG1740="撤去",VLOOKUP('施設リストA-1（直営）'!AO605,'（既設）調査結果'!$B$5:$C$1998,2,FALSE),0))</f>
        <v>0</v>
      </c>
      <c r="AI1740" s="29">
        <f>'施設リストA-1（直営）'!AQ605</f>
        <v>0</v>
      </c>
      <c r="AJ1740" s="29">
        <f>'施設リストA-1（直営）'!AR605</f>
        <v>0</v>
      </c>
      <c r="AK1740" s="30">
        <f>IF(AJ1740="新設",VLOOKUP('施設リストA-1（直営）'!AS605,'（新設）照明器具'!$B$5:$C$1990,2,FALSE),IF('部屋別効果（直）'!AJ1740="撤去",VLOOKUP('施設リストA-1（直営）'!AS605,'（既設）調査結果'!$B$5:$C$1998,2,FALSE),0))</f>
        <v>0</v>
      </c>
      <c r="AL1740" s="29">
        <f>'施設リストA-1（直営）'!AU605</f>
        <v>0</v>
      </c>
    </row>
    <row r="1741" spans="1:38" customFormat="1">
      <c r="A1741" s="94"/>
      <c r="B1741" s="16" t="str">
        <f>'施設リストA-1（直営）'!B606</f>
        <v>大塚小</v>
      </c>
      <c r="C1741" s="14">
        <f>'施設リストA-1（直営）'!C606</f>
        <v>3</v>
      </c>
      <c r="D1741" s="94" t="str">
        <f>'施設リストA-1（直営）'!D606</f>
        <v>階段 ３Ｆ～４Ｆ</v>
      </c>
      <c r="E1741" s="20">
        <f>'施設リストA-1（直営）'!E606</f>
        <v>210</v>
      </c>
      <c r="F1741" s="20">
        <f>'施設リストA-1（直営）'!F606</f>
        <v>10</v>
      </c>
      <c r="G1741" s="13">
        <f>'施設リストA-1（直営）'!G606</f>
        <v>2100</v>
      </c>
      <c r="H1741" s="28" t="e">
        <f t="shared" si="27"/>
        <v>#N/A</v>
      </c>
      <c r="I1741" s="29" t="str">
        <f>'施設リストA-1（直営）'!H606</f>
        <v>新設</v>
      </c>
      <c r="J1741" s="30" t="e">
        <f>IF(I1741="新設",VLOOKUP('施設リストA-1（直営）'!I606,'（新設）照明器具'!$B$5:$C$1990,2,FALSE),IF('部屋別効果（直）'!I1741="撤去",VLOOKUP('施設リストA-1（直営）'!I606,'（既設）調査結果'!$B$5:$C$1998,2,FALSE),0))</f>
        <v>#N/A</v>
      </c>
      <c r="K1741" s="29">
        <f>'施設リストA-1（直営）'!K606</f>
        <v>1</v>
      </c>
      <c r="L1741" s="29" t="str">
        <f>'施設リストA-1（直営）'!L606</f>
        <v>撤去</v>
      </c>
      <c r="M1741" s="30">
        <f>IF(L1741="新設",VLOOKUP('施設リストA-1（直営）'!M606,'（新設）照明器具'!$B$5:$C$1990,2,FALSE),IF('部屋別効果（直）'!L1741="撤去",VLOOKUP('施設リストA-1（直営）'!M606,'（既設）調査結果'!$B$5:$C$1998,2,FALSE),0))</f>
        <v>46</v>
      </c>
      <c r="N1741" s="29">
        <f>'施設リストA-1（直営）'!O606</f>
        <v>1</v>
      </c>
      <c r="O1741" s="29">
        <f>'施設リストA-1（直営）'!P606</f>
        <v>0</v>
      </c>
      <c r="P1741" s="30">
        <f>IF(O1741="新設",VLOOKUP('施設リストA-1（直営）'!Q606,'（新設）照明器具'!$B$5:$C$1990,2,FALSE),IF('部屋別効果（直）'!O1741="撤去",VLOOKUP('施設リストA-1（直営）'!Q606,'（既設）調査結果'!$B$5:$C$1998,2,FALSE),0))</f>
        <v>0</v>
      </c>
      <c r="Q1741" s="29">
        <f>'施設リストA-1（直営）'!S606</f>
        <v>0</v>
      </c>
      <c r="R1741" s="29">
        <f>'施設リストA-1（直営）'!T606</f>
        <v>0</v>
      </c>
      <c r="S1741" s="30">
        <f>IF(R1741="新設",VLOOKUP('施設リストA-1（直営）'!U606,'（新設）照明器具'!$B$5:$C$1990,2,FALSE),IF('部屋別効果（直）'!R1741="撤去",VLOOKUP('施設リストA-1（直営）'!U606,'（既設）調査結果'!$B$5:$C$1998,2,FALSE),0))</f>
        <v>0</v>
      </c>
      <c r="T1741" s="29">
        <f>'施設リストA-1（直営）'!W606</f>
        <v>0</v>
      </c>
      <c r="U1741" s="29">
        <f>'施設リストA-1（直営）'!X606</f>
        <v>0</v>
      </c>
      <c r="V1741" s="30">
        <f>IF(U1741="新設",VLOOKUP('施設リストA-1（直営）'!Y606,'（新設）照明器具'!$B$5:$C$1990,2,FALSE),IF('部屋別効果（直）'!U1741="撤去",VLOOKUP('施設リストA-1（直営）'!Y606,'（既設）調査結果'!$B$5:$C$1998,2,FALSE),0))</f>
        <v>0</v>
      </c>
      <c r="W1741" s="29">
        <f>'施設リストA-1（直営）'!AA606</f>
        <v>0</v>
      </c>
      <c r="X1741" s="29">
        <f>'施設リストA-1（直営）'!AB606</f>
        <v>0</v>
      </c>
      <c r="Y1741" s="30">
        <f>IF(X1741="新設",VLOOKUP('施設リストA-1（直営）'!AC606,'（新設）照明器具'!$B$5:$C$1990,2,FALSE),IF('部屋別効果（直）'!X1741="撤去",VLOOKUP('施設リストA-1（直営）'!AC606,'（既設）調査結果'!$B$5:$C$1998,2,FALSE),0))</f>
        <v>0</v>
      </c>
      <c r="Z1741" s="29">
        <f>'施設リストA-1（直営）'!AE606</f>
        <v>0</v>
      </c>
      <c r="AA1741" s="29">
        <f>'施設リストA-1（直営）'!AF606</f>
        <v>0</v>
      </c>
      <c r="AB1741" s="30">
        <f>IF(AA1741="新設",VLOOKUP('施設リストA-1（直営）'!AG606,'（新設）照明器具'!$B$5:$C$1990,2,FALSE),IF('部屋別効果（直）'!AA1741="撤去",VLOOKUP('施設リストA-1（直営）'!AG606,'（既設）調査結果'!$B$5:$C$1998,2,FALSE),0))</f>
        <v>0</v>
      </c>
      <c r="AC1741" s="29">
        <f>'施設リストA-1（直営）'!AI606</f>
        <v>0</v>
      </c>
      <c r="AD1741" s="29">
        <f>'施設リストA-1（直営）'!AJ606</f>
        <v>0</v>
      </c>
      <c r="AE1741" s="30">
        <f>IF(AD1741="新設",VLOOKUP('施設リストA-1（直営）'!AK606,'（新設）照明器具'!$B$5:$C$1990,2,FALSE),IF('部屋別効果（直）'!AD1741="撤去",VLOOKUP('施設リストA-1（直営）'!AK606,'（既設）調査結果'!$B$5:$C$1998,2,FALSE),0))</f>
        <v>0</v>
      </c>
      <c r="AF1741" s="29">
        <f>'施設リストA-1（直営）'!AM606</f>
        <v>0</v>
      </c>
      <c r="AG1741" s="29">
        <f>'施設リストA-1（直営）'!AN606</f>
        <v>0</v>
      </c>
      <c r="AH1741" s="30">
        <f>IF(AG1741="新設",VLOOKUP('施設リストA-1（直営）'!AO606,'（新設）照明器具'!$B$5:$C$1990,2,FALSE),IF('部屋別効果（直）'!AG1741="撤去",VLOOKUP('施設リストA-1（直営）'!AO606,'（既設）調査結果'!$B$5:$C$1998,2,FALSE),0))</f>
        <v>0</v>
      </c>
      <c r="AI1741" s="29">
        <f>'施設リストA-1（直営）'!AQ606</f>
        <v>0</v>
      </c>
      <c r="AJ1741" s="29">
        <f>'施設リストA-1（直営）'!AR606</f>
        <v>0</v>
      </c>
      <c r="AK1741" s="30">
        <f>IF(AJ1741="新設",VLOOKUP('施設リストA-1（直営）'!AS606,'（新設）照明器具'!$B$5:$C$1990,2,FALSE),IF('部屋別効果（直）'!AJ1741="撤去",VLOOKUP('施設リストA-1（直営）'!AS606,'（既設）調査結果'!$B$5:$C$1998,2,FALSE),0))</f>
        <v>0</v>
      </c>
      <c r="AL1741" s="29">
        <f>'施設リストA-1（直営）'!AU606</f>
        <v>0</v>
      </c>
    </row>
    <row r="1742" spans="1:38" customFormat="1">
      <c r="A1742" s="94"/>
      <c r="B1742" s="16" t="str">
        <f>'施設リストA-1（直営）'!B607</f>
        <v>大塚小</v>
      </c>
      <c r="C1742" s="14">
        <f>'施設リストA-1（直営）'!C607</f>
        <v>3</v>
      </c>
      <c r="D1742" s="94" t="str">
        <f>'施設リストA-1（直営）'!D607</f>
        <v>教室６の１</v>
      </c>
      <c r="E1742" s="20">
        <f>'施設リストA-1（直営）'!E607</f>
        <v>210</v>
      </c>
      <c r="F1742" s="20">
        <f>'施設リストA-1（直営）'!F607</f>
        <v>8</v>
      </c>
      <c r="G1742" s="13">
        <f>'施設リストA-1（直営）'!G607</f>
        <v>1680</v>
      </c>
      <c r="H1742" s="28" t="e">
        <f t="shared" si="27"/>
        <v>#N/A</v>
      </c>
      <c r="I1742" s="29" t="str">
        <f>'施設リストA-1（直営）'!H607</f>
        <v>新設</v>
      </c>
      <c r="J1742" s="30" t="e">
        <f>IF(I1742="新設",VLOOKUP('施設リストA-1（直営）'!I607,'（新設）照明器具'!$B$5:$C$1990,2,FALSE),IF('部屋別効果（直）'!I1742="撤去",VLOOKUP('施設リストA-1（直営）'!I607,'（既設）調査結果'!$B$5:$C$1998,2,FALSE),0))</f>
        <v>#N/A</v>
      </c>
      <c r="K1742" s="29">
        <f>'施設リストA-1（直営）'!K607</f>
        <v>10</v>
      </c>
      <c r="L1742" s="29" t="str">
        <f>'施設リストA-1（直営）'!L607</f>
        <v>撤去</v>
      </c>
      <c r="M1742" s="30">
        <f>IF(L1742="新設",VLOOKUP('施設リストA-1（直営）'!M607,'（新設）照明器具'!$B$5:$C$1990,2,FALSE),IF('部屋別効果（直）'!L1742="撤去",VLOOKUP('施設リストA-1（直営）'!M607,'（既設）調査結果'!$B$5:$C$1998,2,FALSE),0))</f>
        <v>45</v>
      </c>
      <c r="N1742" s="29">
        <f>'施設リストA-1（直営）'!O607</f>
        <v>10</v>
      </c>
      <c r="O1742" s="29">
        <f>'施設リストA-1（直営）'!P607</f>
        <v>0</v>
      </c>
      <c r="P1742" s="30">
        <f>IF(O1742="新設",VLOOKUP('施設リストA-1（直営）'!Q607,'（新設）照明器具'!$B$5:$C$1990,2,FALSE),IF('部屋別効果（直）'!O1742="撤去",VLOOKUP('施設リストA-1（直営）'!Q607,'（既設）調査結果'!$B$5:$C$1998,2,FALSE),0))</f>
        <v>0</v>
      </c>
      <c r="Q1742" s="29">
        <f>'施設リストA-1（直営）'!S607</f>
        <v>0</v>
      </c>
      <c r="R1742" s="29">
        <f>'施設リストA-1（直営）'!T607</f>
        <v>0</v>
      </c>
      <c r="S1742" s="30">
        <f>IF(R1742="新設",VLOOKUP('施設リストA-1（直営）'!U607,'（新設）照明器具'!$B$5:$C$1990,2,FALSE),IF('部屋別効果（直）'!R1742="撤去",VLOOKUP('施設リストA-1（直営）'!U607,'（既設）調査結果'!$B$5:$C$1998,2,FALSE),0))</f>
        <v>0</v>
      </c>
      <c r="T1742" s="29">
        <f>'施設リストA-1（直営）'!W607</f>
        <v>0</v>
      </c>
      <c r="U1742" s="29">
        <f>'施設リストA-1（直営）'!X607</f>
        <v>0</v>
      </c>
      <c r="V1742" s="30">
        <f>IF(U1742="新設",VLOOKUP('施設リストA-1（直営）'!Y607,'（新設）照明器具'!$B$5:$C$1990,2,FALSE),IF('部屋別効果（直）'!U1742="撤去",VLOOKUP('施設リストA-1（直営）'!Y607,'（既設）調査結果'!$B$5:$C$1998,2,FALSE),0))</f>
        <v>0</v>
      </c>
      <c r="W1742" s="29">
        <f>'施設リストA-1（直営）'!AA607</f>
        <v>0</v>
      </c>
      <c r="X1742" s="29">
        <f>'施設リストA-1（直営）'!AB607</f>
        <v>0</v>
      </c>
      <c r="Y1742" s="30">
        <f>IF(X1742="新設",VLOOKUP('施設リストA-1（直営）'!AC607,'（新設）照明器具'!$B$5:$C$1990,2,FALSE),IF('部屋別効果（直）'!X1742="撤去",VLOOKUP('施設リストA-1（直営）'!AC607,'（既設）調査結果'!$B$5:$C$1998,2,FALSE),0))</f>
        <v>0</v>
      </c>
      <c r="Z1742" s="29">
        <f>'施設リストA-1（直営）'!AE607</f>
        <v>0</v>
      </c>
      <c r="AA1742" s="29">
        <f>'施設リストA-1（直営）'!AF607</f>
        <v>0</v>
      </c>
      <c r="AB1742" s="30">
        <f>IF(AA1742="新設",VLOOKUP('施設リストA-1（直営）'!AG607,'（新設）照明器具'!$B$5:$C$1990,2,FALSE),IF('部屋別効果（直）'!AA1742="撤去",VLOOKUP('施設リストA-1（直営）'!AG607,'（既設）調査結果'!$B$5:$C$1998,2,FALSE),0))</f>
        <v>0</v>
      </c>
      <c r="AC1742" s="29">
        <f>'施設リストA-1（直営）'!AI607</f>
        <v>0</v>
      </c>
      <c r="AD1742" s="29">
        <f>'施設リストA-1（直営）'!AJ607</f>
        <v>0</v>
      </c>
      <c r="AE1742" s="30">
        <f>IF(AD1742="新設",VLOOKUP('施設リストA-1（直営）'!AK607,'（新設）照明器具'!$B$5:$C$1990,2,FALSE),IF('部屋別効果（直）'!AD1742="撤去",VLOOKUP('施設リストA-1（直営）'!AK607,'（既設）調査結果'!$B$5:$C$1998,2,FALSE),0))</f>
        <v>0</v>
      </c>
      <c r="AF1742" s="29">
        <f>'施設リストA-1（直営）'!AM607</f>
        <v>0</v>
      </c>
      <c r="AG1742" s="29">
        <f>'施設リストA-1（直営）'!AN607</f>
        <v>0</v>
      </c>
      <c r="AH1742" s="30">
        <f>IF(AG1742="新設",VLOOKUP('施設リストA-1（直営）'!AO607,'（新設）照明器具'!$B$5:$C$1990,2,FALSE),IF('部屋別効果（直）'!AG1742="撤去",VLOOKUP('施設リストA-1（直営）'!AO607,'（既設）調査結果'!$B$5:$C$1998,2,FALSE),0))</f>
        <v>0</v>
      </c>
      <c r="AI1742" s="29">
        <f>'施設リストA-1（直営）'!AQ607</f>
        <v>0</v>
      </c>
      <c r="AJ1742" s="29">
        <f>'施設リストA-1（直営）'!AR607</f>
        <v>0</v>
      </c>
      <c r="AK1742" s="30">
        <f>IF(AJ1742="新設",VLOOKUP('施設リストA-1（直営）'!AS607,'（新設）照明器具'!$B$5:$C$1990,2,FALSE),IF('部屋別効果（直）'!AJ1742="撤去",VLOOKUP('施設リストA-1（直営）'!AS607,'（既設）調査結果'!$B$5:$C$1998,2,FALSE),0))</f>
        <v>0</v>
      </c>
      <c r="AL1742" s="29">
        <f>'施設リストA-1（直営）'!AU607</f>
        <v>0</v>
      </c>
    </row>
    <row r="1743" spans="1:38" customFormat="1">
      <c r="A1743" s="94"/>
      <c r="B1743" s="16" t="str">
        <f>'施設リストA-1（直営）'!B608</f>
        <v>大塚小</v>
      </c>
      <c r="C1743" s="14">
        <f>'施設リストA-1（直営）'!C608</f>
        <v>3</v>
      </c>
      <c r="D1743" s="94" t="str">
        <f>'施設リストA-1（直営）'!D608</f>
        <v>教室６の２</v>
      </c>
      <c r="E1743" s="20">
        <f>'施設リストA-1（直営）'!E608</f>
        <v>210</v>
      </c>
      <c r="F1743" s="20">
        <f>'施設リストA-1（直営）'!F608</f>
        <v>8</v>
      </c>
      <c r="G1743" s="13">
        <f>'施設リストA-1（直営）'!G608</f>
        <v>1680</v>
      </c>
      <c r="H1743" s="28" t="e">
        <f t="shared" si="27"/>
        <v>#N/A</v>
      </c>
      <c r="I1743" s="29" t="str">
        <f>'施設リストA-1（直営）'!H608</f>
        <v>新設</v>
      </c>
      <c r="J1743" s="30" t="e">
        <f>IF(I1743="新設",VLOOKUP('施設リストA-1（直営）'!I608,'（新設）照明器具'!$B$5:$C$1990,2,FALSE),IF('部屋別効果（直）'!I1743="撤去",VLOOKUP('施設リストA-1（直営）'!I608,'（既設）調査結果'!$B$5:$C$1998,2,FALSE),0))</f>
        <v>#N/A</v>
      </c>
      <c r="K1743" s="29">
        <f>'施設リストA-1（直営）'!K608</f>
        <v>10</v>
      </c>
      <c r="L1743" s="29" t="str">
        <f>'施設リストA-1（直営）'!L608</f>
        <v>撤去</v>
      </c>
      <c r="M1743" s="30">
        <f>IF(L1743="新設",VLOOKUP('施設リストA-1（直営）'!M608,'（新設）照明器具'!$B$5:$C$1990,2,FALSE),IF('部屋別効果（直）'!L1743="撤去",VLOOKUP('施設リストA-1（直営）'!M608,'（既設）調査結果'!$B$5:$C$1998,2,FALSE),0))</f>
        <v>45</v>
      </c>
      <c r="N1743" s="29">
        <f>'施設リストA-1（直営）'!O608</f>
        <v>10</v>
      </c>
      <c r="O1743" s="29">
        <f>'施設リストA-1（直営）'!P608</f>
        <v>0</v>
      </c>
      <c r="P1743" s="30">
        <f>IF(O1743="新設",VLOOKUP('施設リストA-1（直営）'!Q608,'（新設）照明器具'!$B$5:$C$1990,2,FALSE),IF('部屋別効果（直）'!O1743="撤去",VLOOKUP('施設リストA-1（直営）'!Q608,'（既設）調査結果'!$B$5:$C$1998,2,FALSE),0))</f>
        <v>0</v>
      </c>
      <c r="Q1743" s="29">
        <f>'施設リストA-1（直営）'!S608</f>
        <v>0</v>
      </c>
      <c r="R1743" s="29">
        <f>'施設リストA-1（直営）'!T608</f>
        <v>0</v>
      </c>
      <c r="S1743" s="30">
        <f>IF(R1743="新設",VLOOKUP('施設リストA-1（直営）'!U608,'（新設）照明器具'!$B$5:$C$1990,2,FALSE),IF('部屋別効果（直）'!R1743="撤去",VLOOKUP('施設リストA-1（直営）'!U608,'（既設）調査結果'!$B$5:$C$1998,2,FALSE),0))</f>
        <v>0</v>
      </c>
      <c r="T1743" s="29">
        <f>'施設リストA-1（直営）'!W608</f>
        <v>0</v>
      </c>
      <c r="U1743" s="29">
        <f>'施設リストA-1（直営）'!X608</f>
        <v>0</v>
      </c>
      <c r="V1743" s="30">
        <f>IF(U1743="新設",VLOOKUP('施設リストA-1（直営）'!Y608,'（新設）照明器具'!$B$5:$C$1990,2,FALSE),IF('部屋別効果（直）'!U1743="撤去",VLOOKUP('施設リストA-1（直営）'!Y608,'（既設）調査結果'!$B$5:$C$1998,2,FALSE),0))</f>
        <v>0</v>
      </c>
      <c r="W1743" s="29">
        <f>'施設リストA-1（直営）'!AA608</f>
        <v>0</v>
      </c>
      <c r="X1743" s="29">
        <f>'施設リストA-1（直営）'!AB608</f>
        <v>0</v>
      </c>
      <c r="Y1743" s="30">
        <f>IF(X1743="新設",VLOOKUP('施設リストA-1（直営）'!AC608,'（新設）照明器具'!$B$5:$C$1990,2,FALSE),IF('部屋別効果（直）'!X1743="撤去",VLOOKUP('施設リストA-1（直営）'!AC608,'（既設）調査結果'!$B$5:$C$1998,2,FALSE),0))</f>
        <v>0</v>
      </c>
      <c r="Z1743" s="29">
        <f>'施設リストA-1（直営）'!AE608</f>
        <v>0</v>
      </c>
      <c r="AA1743" s="29">
        <f>'施設リストA-1（直営）'!AF608</f>
        <v>0</v>
      </c>
      <c r="AB1743" s="30">
        <f>IF(AA1743="新設",VLOOKUP('施設リストA-1（直営）'!AG608,'（新設）照明器具'!$B$5:$C$1990,2,FALSE),IF('部屋別効果（直）'!AA1743="撤去",VLOOKUP('施設リストA-1（直営）'!AG608,'（既設）調査結果'!$B$5:$C$1998,2,FALSE),0))</f>
        <v>0</v>
      </c>
      <c r="AC1743" s="29">
        <f>'施設リストA-1（直営）'!AI608</f>
        <v>0</v>
      </c>
      <c r="AD1743" s="29">
        <f>'施設リストA-1（直営）'!AJ608</f>
        <v>0</v>
      </c>
      <c r="AE1743" s="30">
        <f>IF(AD1743="新設",VLOOKUP('施設リストA-1（直営）'!AK608,'（新設）照明器具'!$B$5:$C$1990,2,FALSE),IF('部屋別効果（直）'!AD1743="撤去",VLOOKUP('施設リストA-1（直営）'!AK608,'（既設）調査結果'!$B$5:$C$1998,2,FALSE),0))</f>
        <v>0</v>
      </c>
      <c r="AF1743" s="29">
        <f>'施設リストA-1（直営）'!AM608</f>
        <v>0</v>
      </c>
      <c r="AG1743" s="29">
        <f>'施設リストA-1（直営）'!AN608</f>
        <v>0</v>
      </c>
      <c r="AH1743" s="30">
        <f>IF(AG1743="新設",VLOOKUP('施設リストA-1（直営）'!AO608,'（新設）照明器具'!$B$5:$C$1990,2,FALSE),IF('部屋別効果（直）'!AG1743="撤去",VLOOKUP('施設リストA-1（直営）'!AO608,'（既設）調査結果'!$B$5:$C$1998,2,FALSE),0))</f>
        <v>0</v>
      </c>
      <c r="AI1743" s="29">
        <f>'施設リストA-1（直営）'!AQ608</f>
        <v>0</v>
      </c>
      <c r="AJ1743" s="29">
        <f>'施設リストA-1（直営）'!AR608</f>
        <v>0</v>
      </c>
      <c r="AK1743" s="30">
        <f>IF(AJ1743="新設",VLOOKUP('施設リストA-1（直営）'!AS608,'（新設）照明器具'!$B$5:$C$1990,2,FALSE),IF('部屋別効果（直）'!AJ1743="撤去",VLOOKUP('施設リストA-1（直営）'!AS608,'（既設）調査結果'!$B$5:$C$1998,2,FALSE),0))</f>
        <v>0</v>
      </c>
      <c r="AL1743" s="29">
        <f>'施設リストA-1（直営）'!AU608</f>
        <v>0</v>
      </c>
    </row>
    <row r="1744" spans="1:38" customFormat="1">
      <c r="A1744" s="94"/>
      <c r="B1744" s="16" t="str">
        <f>'施設リストA-1（直営）'!B609</f>
        <v>大塚小</v>
      </c>
      <c r="C1744" s="14">
        <f>'施設リストA-1（直営）'!C609</f>
        <v>3</v>
      </c>
      <c r="D1744" s="94" t="str">
        <f>'施設リストA-1（直営）'!D609</f>
        <v>教室６の３</v>
      </c>
      <c r="E1744" s="20">
        <f>'施設リストA-1（直営）'!E609</f>
        <v>210</v>
      </c>
      <c r="F1744" s="20">
        <f>'施設リストA-1（直営）'!F609</f>
        <v>8</v>
      </c>
      <c r="G1744" s="13">
        <f>'施設リストA-1（直営）'!G609</f>
        <v>1680</v>
      </c>
      <c r="H1744" s="28" t="e">
        <f t="shared" si="27"/>
        <v>#N/A</v>
      </c>
      <c r="I1744" s="29" t="str">
        <f>'施設リストA-1（直営）'!H609</f>
        <v>新設</v>
      </c>
      <c r="J1744" s="30" t="e">
        <f>IF(I1744="新設",VLOOKUP('施設リストA-1（直営）'!I609,'（新設）照明器具'!$B$5:$C$1990,2,FALSE),IF('部屋別効果（直）'!I1744="撤去",VLOOKUP('施設リストA-1（直営）'!I609,'（既設）調査結果'!$B$5:$C$1998,2,FALSE),0))</f>
        <v>#N/A</v>
      </c>
      <c r="K1744" s="29">
        <f>'施設リストA-1（直営）'!K609</f>
        <v>10</v>
      </c>
      <c r="L1744" s="29" t="str">
        <f>'施設リストA-1（直営）'!L609</f>
        <v>撤去</v>
      </c>
      <c r="M1744" s="30">
        <f>IF(L1744="新設",VLOOKUP('施設リストA-1（直営）'!M609,'（新設）照明器具'!$B$5:$C$1990,2,FALSE),IF('部屋別効果（直）'!L1744="撤去",VLOOKUP('施設リストA-1（直営）'!M609,'（既設）調査結果'!$B$5:$C$1998,2,FALSE),0))</f>
        <v>45</v>
      </c>
      <c r="N1744" s="29">
        <f>'施設リストA-1（直営）'!O609</f>
        <v>10</v>
      </c>
      <c r="O1744" s="29">
        <f>'施設リストA-1（直営）'!P609</f>
        <v>0</v>
      </c>
      <c r="P1744" s="30">
        <f>IF(O1744="新設",VLOOKUP('施設リストA-1（直営）'!Q609,'（新設）照明器具'!$B$5:$C$1990,2,FALSE),IF('部屋別効果（直）'!O1744="撤去",VLOOKUP('施設リストA-1（直営）'!Q609,'（既設）調査結果'!$B$5:$C$1998,2,FALSE),0))</f>
        <v>0</v>
      </c>
      <c r="Q1744" s="29">
        <f>'施設リストA-1（直営）'!S609</f>
        <v>0</v>
      </c>
      <c r="R1744" s="29">
        <f>'施設リストA-1（直営）'!T609</f>
        <v>0</v>
      </c>
      <c r="S1744" s="30">
        <f>IF(R1744="新設",VLOOKUP('施設リストA-1（直営）'!U609,'（新設）照明器具'!$B$5:$C$1990,2,FALSE),IF('部屋別効果（直）'!R1744="撤去",VLOOKUP('施設リストA-1（直営）'!U609,'（既設）調査結果'!$B$5:$C$1998,2,FALSE),0))</f>
        <v>0</v>
      </c>
      <c r="T1744" s="29">
        <f>'施設リストA-1（直営）'!W609</f>
        <v>0</v>
      </c>
      <c r="U1744" s="29">
        <f>'施設リストA-1（直営）'!X609</f>
        <v>0</v>
      </c>
      <c r="V1744" s="30">
        <f>IF(U1744="新設",VLOOKUP('施設リストA-1（直営）'!Y609,'（新設）照明器具'!$B$5:$C$1990,2,FALSE),IF('部屋別効果（直）'!U1744="撤去",VLOOKUP('施設リストA-1（直営）'!Y609,'（既設）調査結果'!$B$5:$C$1998,2,FALSE),0))</f>
        <v>0</v>
      </c>
      <c r="W1744" s="29">
        <f>'施設リストA-1（直営）'!AA609</f>
        <v>0</v>
      </c>
      <c r="X1744" s="29">
        <f>'施設リストA-1（直営）'!AB609</f>
        <v>0</v>
      </c>
      <c r="Y1744" s="30">
        <f>IF(X1744="新設",VLOOKUP('施設リストA-1（直営）'!AC609,'（新設）照明器具'!$B$5:$C$1990,2,FALSE),IF('部屋別効果（直）'!X1744="撤去",VLOOKUP('施設リストA-1（直営）'!AC609,'（既設）調査結果'!$B$5:$C$1998,2,FALSE),0))</f>
        <v>0</v>
      </c>
      <c r="Z1744" s="29">
        <f>'施設リストA-1（直営）'!AE609</f>
        <v>0</v>
      </c>
      <c r="AA1744" s="29">
        <f>'施設リストA-1（直営）'!AF609</f>
        <v>0</v>
      </c>
      <c r="AB1744" s="30">
        <f>IF(AA1744="新設",VLOOKUP('施設リストA-1（直営）'!AG609,'（新設）照明器具'!$B$5:$C$1990,2,FALSE),IF('部屋別効果（直）'!AA1744="撤去",VLOOKUP('施設リストA-1（直営）'!AG609,'（既設）調査結果'!$B$5:$C$1998,2,FALSE),0))</f>
        <v>0</v>
      </c>
      <c r="AC1744" s="29">
        <f>'施設リストA-1（直営）'!AI609</f>
        <v>0</v>
      </c>
      <c r="AD1744" s="29">
        <f>'施設リストA-1（直営）'!AJ609</f>
        <v>0</v>
      </c>
      <c r="AE1744" s="30">
        <f>IF(AD1744="新設",VLOOKUP('施設リストA-1（直営）'!AK609,'（新設）照明器具'!$B$5:$C$1990,2,FALSE),IF('部屋別効果（直）'!AD1744="撤去",VLOOKUP('施設リストA-1（直営）'!AK609,'（既設）調査結果'!$B$5:$C$1998,2,FALSE),0))</f>
        <v>0</v>
      </c>
      <c r="AF1744" s="29">
        <f>'施設リストA-1（直営）'!AM609</f>
        <v>0</v>
      </c>
      <c r="AG1744" s="29">
        <f>'施設リストA-1（直営）'!AN609</f>
        <v>0</v>
      </c>
      <c r="AH1744" s="30">
        <f>IF(AG1744="新設",VLOOKUP('施設リストA-1（直営）'!AO609,'（新設）照明器具'!$B$5:$C$1990,2,FALSE),IF('部屋別効果（直）'!AG1744="撤去",VLOOKUP('施設リストA-1（直営）'!AO609,'（既設）調査結果'!$B$5:$C$1998,2,FALSE),0))</f>
        <v>0</v>
      </c>
      <c r="AI1744" s="29">
        <f>'施設リストA-1（直営）'!AQ609</f>
        <v>0</v>
      </c>
      <c r="AJ1744" s="29">
        <f>'施設リストA-1（直営）'!AR609</f>
        <v>0</v>
      </c>
      <c r="AK1744" s="30">
        <f>IF(AJ1744="新設",VLOOKUP('施設リストA-1（直営）'!AS609,'（新設）照明器具'!$B$5:$C$1990,2,FALSE),IF('部屋別効果（直）'!AJ1744="撤去",VLOOKUP('施設リストA-1（直営）'!AS609,'（既設）調査結果'!$B$5:$C$1998,2,FALSE),0))</f>
        <v>0</v>
      </c>
      <c r="AL1744" s="29">
        <f>'施設リストA-1（直営）'!AU609</f>
        <v>0</v>
      </c>
    </row>
    <row r="1745" spans="1:38" customFormat="1">
      <c r="A1745" s="94"/>
      <c r="B1745" s="16" t="str">
        <f>'施設リストA-1（直営）'!B610</f>
        <v>大塚小</v>
      </c>
      <c r="C1745" s="14">
        <f>'施設リストA-1（直営）'!C610</f>
        <v>3</v>
      </c>
      <c r="D1745" s="94" t="str">
        <f>'施設リストA-1（直営）'!D610</f>
        <v>多目的室</v>
      </c>
      <c r="E1745" s="20">
        <f>'施設リストA-1（直営）'!E610</f>
        <v>210</v>
      </c>
      <c r="F1745" s="20">
        <f>'施設リストA-1（直営）'!F610</f>
        <v>6</v>
      </c>
      <c r="G1745" s="13">
        <f>'施設リストA-1（直営）'!G610</f>
        <v>1260</v>
      </c>
      <c r="H1745" s="28" t="e">
        <f t="shared" si="27"/>
        <v>#N/A</v>
      </c>
      <c r="I1745" s="29" t="str">
        <f>'施設リストA-1（直営）'!H610</f>
        <v>新設</v>
      </c>
      <c r="J1745" s="30" t="e">
        <f>IF(I1745="新設",VLOOKUP('施設リストA-1（直営）'!I610,'（新設）照明器具'!$B$5:$C$1990,2,FALSE),IF('部屋別効果（直）'!I1745="撤去",VLOOKUP('施設リストA-1（直営）'!I610,'（既設）調査結果'!$B$5:$C$1998,2,FALSE),0))</f>
        <v>#N/A</v>
      </c>
      <c r="K1745" s="29">
        <f>'施設リストA-1（直営）'!K610</f>
        <v>12</v>
      </c>
      <c r="L1745" s="29" t="str">
        <f>'施設リストA-1（直営）'!L610</f>
        <v>撤去</v>
      </c>
      <c r="M1745" s="30">
        <f>IF(L1745="新設",VLOOKUP('施設リストA-1（直営）'!M610,'（新設）照明器具'!$B$5:$C$1990,2,FALSE),IF('部屋別効果（直）'!L1745="撤去",VLOOKUP('施設リストA-1（直営）'!M610,'（既設）調査結果'!$B$5:$C$1998,2,FALSE),0))</f>
        <v>86</v>
      </c>
      <c r="N1745" s="29">
        <f>'施設リストA-1（直営）'!O610</f>
        <v>12</v>
      </c>
      <c r="O1745" s="29">
        <f>'施設リストA-1（直営）'!P610</f>
        <v>0</v>
      </c>
      <c r="P1745" s="30">
        <f>IF(O1745="新設",VLOOKUP('施設リストA-1（直営）'!Q610,'（新設）照明器具'!$B$5:$C$1990,2,FALSE),IF('部屋別効果（直）'!O1745="撤去",VLOOKUP('施設リストA-1（直営）'!Q610,'（既設）調査結果'!$B$5:$C$1998,2,FALSE),0))</f>
        <v>0</v>
      </c>
      <c r="Q1745" s="29">
        <f>'施設リストA-1（直営）'!S610</f>
        <v>0</v>
      </c>
      <c r="R1745" s="29">
        <f>'施設リストA-1（直営）'!T610</f>
        <v>0</v>
      </c>
      <c r="S1745" s="30">
        <f>IF(R1745="新設",VLOOKUP('施設リストA-1（直営）'!U610,'（新設）照明器具'!$B$5:$C$1990,2,FALSE),IF('部屋別効果（直）'!R1745="撤去",VLOOKUP('施設リストA-1（直営）'!U610,'（既設）調査結果'!$B$5:$C$1998,2,FALSE),0))</f>
        <v>0</v>
      </c>
      <c r="T1745" s="29">
        <f>'施設リストA-1（直営）'!W610</f>
        <v>0</v>
      </c>
      <c r="U1745" s="29">
        <f>'施設リストA-1（直営）'!X610</f>
        <v>0</v>
      </c>
      <c r="V1745" s="30">
        <f>IF(U1745="新設",VLOOKUP('施設リストA-1（直営）'!Y610,'（新設）照明器具'!$B$5:$C$1990,2,FALSE),IF('部屋別効果（直）'!U1745="撤去",VLOOKUP('施設リストA-1（直営）'!Y610,'（既設）調査結果'!$B$5:$C$1998,2,FALSE),0))</f>
        <v>0</v>
      </c>
      <c r="W1745" s="29">
        <f>'施設リストA-1（直営）'!AA610</f>
        <v>0</v>
      </c>
      <c r="X1745" s="29">
        <f>'施設リストA-1（直営）'!AB610</f>
        <v>0</v>
      </c>
      <c r="Y1745" s="30">
        <f>IF(X1745="新設",VLOOKUP('施設リストA-1（直営）'!AC610,'（新設）照明器具'!$B$5:$C$1990,2,FALSE),IF('部屋別効果（直）'!X1745="撤去",VLOOKUP('施設リストA-1（直営）'!AC610,'（既設）調査結果'!$B$5:$C$1998,2,FALSE),0))</f>
        <v>0</v>
      </c>
      <c r="Z1745" s="29">
        <f>'施設リストA-1（直営）'!AE610</f>
        <v>0</v>
      </c>
      <c r="AA1745" s="29">
        <f>'施設リストA-1（直営）'!AF610</f>
        <v>0</v>
      </c>
      <c r="AB1745" s="30">
        <f>IF(AA1745="新設",VLOOKUP('施設リストA-1（直営）'!AG610,'（新設）照明器具'!$B$5:$C$1990,2,FALSE),IF('部屋別効果（直）'!AA1745="撤去",VLOOKUP('施設リストA-1（直営）'!AG610,'（既設）調査結果'!$B$5:$C$1998,2,FALSE),0))</f>
        <v>0</v>
      </c>
      <c r="AC1745" s="29">
        <f>'施設リストA-1（直営）'!AI610</f>
        <v>0</v>
      </c>
      <c r="AD1745" s="29">
        <f>'施設リストA-1（直営）'!AJ610</f>
        <v>0</v>
      </c>
      <c r="AE1745" s="30">
        <f>IF(AD1745="新設",VLOOKUP('施設リストA-1（直営）'!AK610,'（新設）照明器具'!$B$5:$C$1990,2,FALSE),IF('部屋別効果（直）'!AD1745="撤去",VLOOKUP('施設リストA-1（直営）'!AK610,'（既設）調査結果'!$B$5:$C$1998,2,FALSE),0))</f>
        <v>0</v>
      </c>
      <c r="AF1745" s="29">
        <f>'施設リストA-1（直営）'!AM610</f>
        <v>0</v>
      </c>
      <c r="AG1745" s="29">
        <f>'施設リストA-1（直営）'!AN610</f>
        <v>0</v>
      </c>
      <c r="AH1745" s="30">
        <f>IF(AG1745="新設",VLOOKUP('施設リストA-1（直営）'!AO610,'（新設）照明器具'!$B$5:$C$1990,2,FALSE),IF('部屋別効果（直）'!AG1745="撤去",VLOOKUP('施設リストA-1（直営）'!AO610,'（既設）調査結果'!$B$5:$C$1998,2,FALSE),0))</f>
        <v>0</v>
      </c>
      <c r="AI1745" s="29">
        <f>'施設リストA-1（直営）'!AQ610</f>
        <v>0</v>
      </c>
      <c r="AJ1745" s="29">
        <f>'施設リストA-1（直営）'!AR610</f>
        <v>0</v>
      </c>
      <c r="AK1745" s="30">
        <f>IF(AJ1745="新設",VLOOKUP('施設リストA-1（直営）'!AS610,'（新設）照明器具'!$B$5:$C$1990,2,FALSE),IF('部屋別効果（直）'!AJ1745="撤去",VLOOKUP('施設リストA-1（直営）'!AS610,'（既設）調査結果'!$B$5:$C$1998,2,FALSE),0))</f>
        <v>0</v>
      </c>
      <c r="AL1745" s="29">
        <f>'施設リストA-1（直営）'!AU610</f>
        <v>0</v>
      </c>
    </row>
    <row r="1746" spans="1:38" customFormat="1">
      <c r="A1746" s="94"/>
      <c r="B1746" s="16" t="str">
        <f>'施設リストA-1（直営）'!B611</f>
        <v>大塚小</v>
      </c>
      <c r="C1746" s="14">
        <f>'施設リストA-1（直営）'!C611</f>
        <v>4</v>
      </c>
      <c r="D1746" s="94" t="str">
        <f>'施設リストA-1（直営）'!D611</f>
        <v>第１音楽室</v>
      </c>
      <c r="E1746" s="20">
        <f>'施設リストA-1（直営）'!E611</f>
        <v>210</v>
      </c>
      <c r="F1746" s="20">
        <f>'施設リストA-1（直営）'!F611</f>
        <v>6</v>
      </c>
      <c r="G1746" s="13">
        <f>'施設リストA-1（直営）'!G611</f>
        <v>1260</v>
      </c>
      <c r="H1746" s="28" t="e">
        <f t="shared" si="27"/>
        <v>#N/A</v>
      </c>
      <c r="I1746" s="29" t="str">
        <f>'施設リストA-1（直営）'!H611</f>
        <v>新設</v>
      </c>
      <c r="J1746" s="30" t="e">
        <f>IF(I1746="新設",VLOOKUP('施設リストA-1（直営）'!I611,'（新設）照明器具'!$B$5:$C$1990,2,FALSE),IF('部屋別効果（直）'!I1746="撤去",VLOOKUP('施設リストA-1（直営）'!I611,'（既設）調査結果'!$B$5:$C$1998,2,FALSE),0))</f>
        <v>#N/A</v>
      </c>
      <c r="K1746" s="29">
        <f>'施設リストA-1（直営）'!K611</f>
        <v>12</v>
      </c>
      <c r="L1746" s="29" t="str">
        <f>'施設リストA-1（直営）'!L611</f>
        <v>撤去</v>
      </c>
      <c r="M1746" s="30">
        <f>IF(L1746="新設",VLOOKUP('施設リストA-1（直営）'!M611,'（新設）照明器具'!$B$5:$C$1990,2,FALSE),IF('部屋別効果（直）'!L1746="撤去",VLOOKUP('施設リストA-1（直営）'!M611,'（既設）調査結果'!$B$5:$C$1998,2,FALSE),0))</f>
        <v>86</v>
      </c>
      <c r="N1746" s="29">
        <f>'施設リストA-1（直営）'!O611</f>
        <v>12</v>
      </c>
      <c r="O1746" s="29">
        <f>'施設リストA-1（直営）'!P611</f>
        <v>0</v>
      </c>
      <c r="P1746" s="30">
        <f>IF(O1746="新設",VLOOKUP('施設リストA-1（直営）'!Q611,'（新設）照明器具'!$B$5:$C$1990,2,FALSE),IF('部屋別効果（直）'!O1746="撤去",VLOOKUP('施設リストA-1（直営）'!Q611,'（既設）調査結果'!$B$5:$C$1998,2,FALSE),0))</f>
        <v>0</v>
      </c>
      <c r="Q1746" s="29">
        <f>'施設リストA-1（直営）'!S611</f>
        <v>0</v>
      </c>
      <c r="R1746" s="29">
        <f>'施設リストA-1（直営）'!T611</f>
        <v>0</v>
      </c>
      <c r="S1746" s="30">
        <f>IF(R1746="新設",VLOOKUP('施設リストA-1（直営）'!U611,'（新設）照明器具'!$B$5:$C$1990,2,FALSE),IF('部屋別効果（直）'!R1746="撤去",VLOOKUP('施設リストA-1（直営）'!U611,'（既設）調査結果'!$B$5:$C$1998,2,FALSE),0))</f>
        <v>0</v>
      </c>
      <c r="T1746" s="29">
        <f>'施設リストA-1（直営）'!W611</f>
        <v>0</v>
      </c>
      <c r="U1746" s="29">
        <f>'施設リストA-1（直営）'!X611</f>
        <v>0</v>
      </c>
      <c r="V1746" s="30">
        <f>IF(U1746="新設",VLOOKUP('施設リストA-1（直営）'!Y611,'（新設）照明器具'!$B$5:$C$1990,2,FALSE),IF('部屋別効果（直）'!U1746="撤去",VLOOKUP('施設リストA-1（直営）'!Y611,'（既設）調査結果'!$B$5:$C$1998,2,FALSE),0))</f>
        <v>0</v>
      </c>
      <c r="W1746" s="29">
        <f>'施設リストA-1（直営）'!AA611</f>
        <v>0</v>
      </c>
      <c r="X1746" s="29">
        <f>'施設リストA-1（直営）'!AB611</f>
        <v>0</v>
      </c>
      <c r="Y1746" s="30">
        <f>IF(X1746="新設",VLOOKUP('施設リストA-1（直営）'!AC611,'（新設）照明器具'!$B$5:$C$1990,2,FALSE),IF('部屋別効果（直）'!X1746="撤去",VLOOKUP('施設リストA-1（直営）'!AC611,'（既設）調査結果'!$B$5:$C$1998,2,FALSE),0))</f>
        <v>0</v>
      </c>
      <c r="Z1746" s="29">
        <f>'施設リストA-1（直営）'!AE611</f>
        <v>0</v>
      </c>
      <c r="AA1746" s="29">
        <f>'施設リストA-1（直営）'!AF611</f>
        <v>0</v>
      </c>
      <c r="AB1746" s="30">
        <f>IF(AA1746="新設",VLOOKUP('施設リストA-1（直営）'!AG611,'（新設）照明器具'!$B$5:$C$1990,2,FALSE),IF('部屋別効果（直）'!AA1746="撤去",VLOOKUP('施設リストA-1（直営）'!AG611,'（既設）調査結果'!$B$5:$C$1998,2,FALSE),0))</f>
        <v>0</v>
      </c>
      <c r="AC1746" s="29">
        <f>'施設リストA-1（直営）'!AI611</f>
        <v>0</v>
      </c>
      <c r="AD1746" s="29">
        <f>'施設リストA-1（直営）'!AJ611</f>
        <v>0</v>
      </c>
      <c r="AE1746" s="30">
        <f>IF(AD1746="新設",VLOOKUP('施設リストA-1（直営）'!AK611,'（新設）照明器具'!$B$5:$C$1990,2,FALSE),IF('部屋別効果（直）'!AD1746="撤去",VLOOKUP('施設リストA-1（直営）'!AK611,'（既設）調査結果'!$B$5:$C$1998,2,FALSE),0))</f>
        <v>0</v>
      </c>
      <c r="AF1746" s="29">
        <f>'施設リストA-1（直営）'!AM611</f>
        <v>0</v>
      </c>
      <c r="AG1746" s="29">
        <f>'施設リストA-1（直営）'!AN611</f>
        <v>0</v>
      </c>
      <c r="AH1746" s="30">
        <f>IF(AG1746="新設",VLOOKUP('施設リストA-1（直営）'!AO611,'（新設）照明器具'!$B$5:$C$1990,2,FALSE),IF('部屋別効果（直）'!AG1746="撤去",VLOOKUP('施設リストA-1（直営）'!AO611,'（既設）調査結果'!$B$5:$C$1998,2,FALSE),0))</f>
        <v>0</v>
      </c>
      <c r="AI1746" s="29">
        <f>'施設リストA-1（直営）'!AQ611</f>
        <v>0</v>
      </c>
      <c r="AJ1746" s="29">
        <f>'施設リストA-1（直営）'!AR611</f>
        <v>0</v>
      </c>
      <c r="AK1746" s="30">
        <f>IF(AJ1746="新設",VLOOKUP('施設リストA-1（直営）'!AS611,'（新設）照明器具'!$B$5:$C$1990,2,FALSE),IF('部屋別効果（直）'!AJ1746="撤去",VLOOKUP('施設リストA-1（直営）'!AS611,'（既設）調査結果'!$B$5:$C$1998,2,FALSE),0))</f>
        <v>0</v>
      </c>
      <c r="AL1746" s="29">
        <f>'施設リストA-1（直営）'!AU611</f>
        <v>0</v>
      </c>
    </row>
    <row r="1747" spans="1:38" customFormat="1">
      <c r="A1747" s="94"/>
      <c r="B1747" s="16" t="str">
        <f>'施設リストA-1（直営）'!B612</f>
        <v>大塚小</v>
      </c>
      <c r="C1747" s="14">
        <f>'施設リストA-1（直営）'!C612</f>
        <v>4</v>
      </c>
      <c r="D1747" s="94" t="str">
        <f>'施設リストA-1（直営）'!D612</f>
        <v>廊下</v>
      </c>
      <c r="E1747" s="20">
        <f>'施設リストA-1（直営）'!E612</f>
        <v>210</v>
      </c>
      <c r="F1747" s="20">
        <f>'施設リストA-1（直営）'!F612</f>
        <v>10</v>
      </c>
      <c r="G1747" s="13">
        <f>'施設リストA-1（直営）'!G612</f>
        <v>2100</v>
      </c>
      <c r="H1747" s="28" t="e">
        <f t="shared" si="27"/>
        <v>#N/A</v>
      </c>
      <c r="I1747" s="29" t="str">
        <f>'施設リストA-1（直営）'!H612</f>
        <v>新設</v>
      </c>
      <c r="J1747" s="30" t="e">
        <f>IF(I1747="新設",VLOOKUP('施設リストA-1（直営）'!I612,'（新設）照明器具'!$B$5:$C$1990,2,FALSE),IF('部屋別効果（直）'!I1747="撤去",VLOOKUP('施設リストA-1（直営）'!I612,'（既設）調査結果'!$B$5:$C$1998,2,FALSE),0))</f>
        <v>#N/A</v>
      </c>
      <c r="K1747" s="29">
        <f>'施設リストA-1（直営）'!K612</f>
        <v>1</v>
      </c>
      <c r="L1747" s="29" t="str">
        <f>'施設リストA-1（直営）'!L612</f>
        <v>撤去</v>
      </c>
      <c r="M1747" s="30">
        <f>IF(L1747="新設",VLOOKUP('施設リストA-1（直営）'!M612,'（新設）照明器具'!$B$5:$C$1990,2,FALSE),IF('部屋別効果（直）'!L1747="撤去",VLOOKUP('施設リストA-1（直営）'!M612,'（既設）調査結果'!$B$5:$C$1998,2,FALSE),0))</f>
        <v>46</v>
      </c>
      <c r="N1747" s="29">
        <f>'施設リストA-1（直営）'!O612</f>
        <v>1</v>
      </c>
      <c r="O1747" s="29" t="str">
        <f>'施設リストA-1（直営）'!P612</f>
        <v>新設</v>
      </c>
      <c r="P1747" s="30" t="e">
        <f>IF(O1747="新設",VLOOKUP('施設リストA-1（直営）'!Q612,'（新設）照明器具'!$B$5:$C$1990,2,FALSE),IF('部屋別効果（直）'!O1747="撤去",VLOOKUP('施設リストA-1（直営）'!Q612,'（既設）調査結果'!$B$5:$C$1998,2,FALSE),0))</f>
        <v>#N/A</v>
      </c>
      <c r="Q1747" s="29">
        <f>'施設リストA-1（直営）'!S612</f>
        <v>2</v>
      </c>
      <c r="R1747" s="29" t="str">
        <f>'施設リストA-1（直営）'!T612</f>
        <v>撤去</v>
      </c>
      <c r="S1747" s="30">
        <f>IF(R1747="新設",VLOOKUP('施設リストA-1（直営）'!U612,'（新設）照明器具'!$B$5:$C$1990,2,FALSE),IF('部屋別効果（直）'!R1747="撤去",VLOOKUP('施設リストA-1（直営）'!U612,'（既設）調査結果'!$B$5:$C$1998,2,FALSE),0))</f>
        <v>23</v>
      </c>
      <c r="T1747" s="29">
        <f>'施設リストA-1（直営）'!W612</f>
        <v>2</v>
      </c>
      <c r="U1747" s="29">
        <f>'施設リストA-1（直営）'!X612</f>
        <v>0</v>
      </c>
      <c r="V1747" s="30">
        <f>IF(U1747="新設",VLOOKUP('施設リストA-1（直営）'!Y612,'（新設）照明器具'!$B$5:$C$1990,2,FALSE),IF('部屋別効果（直）'!U1747="撤去",VLOOKUP('施設リストA-1（直営）'!Y612,'（既設）調査結果'!$B$5:$C$1998,2,FALSE),0))</f>
        <v>0</v>
      </c>
      <c r="W1747" s="29">
        <f>'施設リストA-1（直営）'!AA612</f>
        <v>0</v>
      </c>
      <c r="X1747" s="29">
        <f>'施設リストA-1（直営）'!AB612</f>
        <v>0</v>
      </c>
      <c r="Y1747" s="30">
        <f>IF(X1747="新設",VLOOKUP('施設リストA-1（直営）'!AC612,'（新設）照明器具'!$B$5:$C$1990,2,FALSE),IF('部屋別効果（直）'!X1747="撤去",VLOOKUP('施設リストA-1（直営）'!AC612,'（既設）調査結果'!$B$5:$C$1998,2,FALSE),0))</f>
        <v>0</v>
      </c>
      <c r="Z1747" s="29">
        <f>'施設リストA-1（直営）'!AE612</f>
        <v>0</v>
      </c>
      <c r="AA1747" s="29">
        <f>'施設リストA-1（直営）'!AF612</f>
        <v>0</v>
      </c>
      <c r="AB1747" s="30">
        <f>IF(AA1747="新設",VLOOKUP('施設リストA-1（直営）'!AG612,'（新設）照明器具'!$B$5:$C$1990,2,FALSE),IF('部屋別効果（直）'!AA1747="撤去",VLOOKUP('施設リストA-1（直営）'!AG612,'（既設）調査結果'!$B$5:$C$1998,2,FALSE),0))</f>
        <v>0</v>
      </c>
      <c r="AC1747" s="29">
        <f>'施設リストA-1（直営）'!AI612</f>
        <v>0</v>
      </c>
      <c r="AD1747" s="29">
        <f>'施設リストA-1（直営）'!AJ612</f>
        <v>0</v>
      </c>
      <c r="AE1747" s="30">
        <f>IF(AD1747="新設",VLOOKUP('施設リストA-1（直営）'!AK612,'（新設）照明器具'!$B$5:$C$1990,2,FALSE),IF('部屋別効果（直）'!AD1747="撤去",VLOOKUP('施設リストA-1（直営）'!AK612,'（既設）調査結果'!$B$5:$C$1998,2,FALSE),0))</f>
        <v>0</v>
      </c>
      <c r="AF1747" s="29">
        <f>'施設リストA-1（直営）'!AM612</f>
        <v>0</v>
      </c>
      <c r="AG1747" s="29">
        <f>'施設リストA-1（直営）'!AN612</f>
        <v>0</v>
      </c>
      <c r="AH1747" s="30">
        <f>IF(AG1747="新設",VLOOKUP('施設リストA-1（直営）'!AO612,'（新設）照明器具'!$B$5:$C$1990,2,FALSE),IF('部屋別効果（直）'!AG1747="撤去",VLOOKUP('施設リストA-1（直営）'!AO612,'（既設）調査結果'!$B$5:$C$1998,2,FALSE),0))</f>
        <v>0</v>
      </c>
      <c r="AI1747" s="29">
        <f>'施設リストA-1（直営）'!AQ612</f>
        <v>0</v>
      </c>
      <c r="AJ1747" s="29">
        <f>'施設リストA-1（直営）'!AR612</f>
        <v>0</v>
      </c>
      <c r="AK1747" s="30">
        <f>IF(AJ1747="新設",VLOOKUP('施設リストA-1（直営）'!AS612,'（新設）照明器具'!$B$5:$C$1990,2,FALSE),IF('部屋別効果（直）'!AJ1747="撤去",VLOOKUP('施設リストA-1（直営）'!AS612,'（既設）調査結果'!$B$5:$C$1998,2,FALSE),0))</f>
        <v>0</v>
      </c>
      <c r="AL1747" s="29">
        <f>'施設リストA-1（直営）'!AU612</f>
        <v>0</v>
      </c>
    </row>
    <row r="1748" spans="1:38" customFormat="1">
      <c r="A1748" s="94"/>
      <c r="B1748" s="16" t="str">
        <f>'施設リストA-1（直営）'!B613</f>
        <v>大塚小</v>
      </c>
      <c r="C1748" s="14">
        <f>'施設リストA-1（直営）'!C613</f>
        <v>4</v>
      </c>
      <c r="D1748" s="94" t="str">
        <f>'施設リストA-1（直営）'!D613</f>
        <v>歴史学習室</v>
      </c>
      <c r="E1748" s="20">
        <f>'施設リストA-1（直営）'!E613</f>
        <v>210</v>
      </c>
      <c r="F1748" s="20">
        <f>'施設リストA-1（直営）'!F613</f>
        <v>4</v>
      </c>
      <c r="G1748" s="13">
        <f>'施設リストA-1（直営）'!G613</f>
        <v>840</v>
      </c>
      <c r="H1748" s="28" t="e">
        <f t="shared" si="27"/>
        <v>#N/A</v>
      </c>
      <c r="I1748" s="29" t="str">
        <f>'施設リストA-1（直営）'!H613</f>
        <v>新設</v>
      </c>
      <c r="J1748" s="30" t="e">
        <f>IF(I1748="新設",VLOOKUP('施設リストA-1（直営）'!I613,'（新設）照明器具'!$B$5:$C$1990,2,FALSE),IF('部屋別効果（直）'!I1748="撤去",VLOOKUP('施設リストA-1（直営）'!I613,'（既設）調査結果'!$B$5:$C$1998,2,FALSE),0))</f>
        <v>#N/A</v>
      </c>
      <c r="K1748" s="29">
        <f>'施設リストA-1（直営）'!K613</f>
        <v>8</v>
      </c>
      <c r="L1748" s="29" t="str">
        <f>'施設リストA-1（直営）'!L613</f>
        <v>撤去</v>
      </c>
      <c r="M1748" s="30">
        <f>IF(L1748="新設",VLOOKUP('施設リストA-1（直営）'!M613,'（新設）照明器具'!$B$5:$C$1990,2,FALSE),IF('部屋別効果（直）'!L1748="撤去",VLOOKUP('施設リストA-1（直営）'!M613,'（既設）調査結果'!$B$5:$C$1998,2,FALSE),0))</f>
        <v>86</v>
      </c>
      <c r="N1748" s="29">
        <f>'施設リストA-1（直営）'!O613</f>
        <v>8</v>
      </c>
      <c r="O1748" s="29">
        <f>'施設リストA-1（直営）'!P613</f>
        <v>0</v>
      </c>
      <c r="P1748" s="30">
        <f>IF(O1748="新設",VLOOKUP('施設リストA-1（直営）'!Q613,'（新設）照明器具'!$B$5:$C$1990,2,FALSE),IF('部屋別効果（直）'!O1748="撤去",VLOOKUP('施設リストA-1（直営）'!Q613,'（既設）調査結果'!$B$5:$C$1998,2,FALSE),0))</f>
        <v>0</v>
      </c>
      <c r="Q1748" s="29">
        <f>'施設リストA-1（直営）'!S613</f>
        <v>0</v>
      </c>
      <c r="R1748" s="29">
        <f>'施設リストA-1（直営）'!T613</f>
        <v>0</v>
      </c>
      <c r="S1748" s="30">
        <f>IF(R1748="新設",VLOOKUP('施設リストA-1（直営）'!U613,'（新設）照明器具'!$B$5:$C$1990,2,FALSE),IF('部屋別効果（直）'!R1748="撤去",VLOOKUP('施設リストA-1（直営）'!U613,'（既設）調査結果'!$B$5:$C$1998,2,FALSE),0))</f>
        <v>0</v>
      </c>
      <c r="T1748" s="29">
        <f>'施設リストA-1（直営）'!W613</f>
        <v>0</v>
      </c>
      <c r="U1748" s="29">
        <f>'施設リストA-1（直営）'!X613</f>
        <v>0</v>
      </c>
      <c r="V1748" s="30">
        <f>IF(U1748="新設",VLOOKUP('施設リストA-1（直営）'!Y613,'（新設）照明器具'!$B$5:$C$1990,2,FALSE),IF('部屋別効果（直）'!U1748="撤去",VLOOKUP('施設リストA-1（直営）'!Y613,'（既設）調査結果'!$B$5:$C$1998,2,FALSE),0))</f>
        <v>0</v>
      </c>
      <c r="W1748" s="29">
        <f>'施設リストA-1（直営）'!AA613</f>
        <v>0</v>
      </c>
      <c r="X1748" s="29">
        <f>'施設リストA-1（直営）'!AB613</f>
        <v>0</v>
      </c>
      <c r="Y1748" s="30">
        <f>IF(X1748="新設",VLOOKUP('施設リストA-1（直営）'!AC613,'（新設）照明器具'!$B$5:$C$1990,2,FALSE),IF('部屋別効果（直）'!X1748="撤去",VLOOKUP('施設リストA-1（直営）'!AC613,'（既設）調査結果'!$B$5:$C$1998,2,FALSE),0))</f>
        <v>0</v>
      </c>
      <c r="Z1748" s="29">
        <f>'施設リストA-1（直営）'!AE613</f>
        <v>0</v>
      </c>
      <c r="AA1748" s="29">
        <f>'施設リストA-1（直営）'!AF613</f>
        <v>0</v>
      </c>
      <c r="AB1748" s="30">
        <f>IF(AA1748="新設",VLOOKUP('施設リストA-1（直営）'!AG613,'（新設）照明器具'!$B$5:$C$1990,2,FALSE),IF('部屋別効果（直）'!AA1748="撤去",VLOOKUP('施設リストA-1（直営）'!AG613,'（既設）調査結果'!$B$5:$C$1998,2,FALSE),0))</f>
        <v>0</v>
      </c>
      <c r="AC1748" s="29">
        <f>'施設リストA-1（直営）'!AI613</f>
        <v>0</v>
      </c>
      <c r="AD1748" s="29">
        <f>'施設リストA-1（直営）'!AJ613</f>
        <v>0</v>
      </c>
      <c r="AE1748" s="30">
        <f>IF(AD1748="新設",VLOOKUP('施設リストA-1（直営）'!AK613,'（新設）照明器具'!$B$5:$C$1990,2,FALSE),IF('部屋別効果（直）'!AD1748="撤去",VLOOKUP('施設リストA-1（直営）'!AK613,'（既設）調査結果'!$B$5:$C$1998,2,FALSE),0))</f>
        <v>0</v>
      </c>
      <c r="AF1748" s="29">
        <f>'施設リストA-1（直営）'!AM613</f>
        <v>0</v>
      </c>
      <c r="AG1748" s="29">
        <f>'施設リストA-1（直営）'!AN613</f>
        <v>0</v>
      </c>
      <c r="AH1748" s="30">
        <f>IF(AG1748="新設",VLOOKUP('施設リストA-1（直営）'!AO613,'（新設）照明器具'!$B$5:$C$1990,2,FALSE),IF('部屋別効果（直）'!AG1748="撤去",VLOOKUP('施設リストA-1（直営）'!AO613,'（既設）調査結果'!$B$5:$C$1998,2,FALSE),0))</f>
        <v>0</v>
      </c>
      <c r="AI1748" s="29">
        <f>'施設リストA-1（直営）'!AQ613</f>
        <v>0</v>
      </c>
      <c r="AJ1748" s="29">
        <f>'施設リストA-1（直営）'!AR613</f>
        <v>0</v>
      </c>
      <c r="AK1748" s="30">
        <f>IF(AJ1748="新設",VLOOKUP('施設リストA-1（直営）'!AS613,'（新設）照明器具'!$B$5:$C$1990,2,FALSE),IF('部屋別効果（直）'!AJ1748="撤去",VLOOKUP('施設リストA-1（直営）'!AS613,'（既設）調査結果'!$B$5:$C$1998,2,FALSE),0))</f>
        <v>0</v>
      </c>
      <c r="AL1748" s="29">
        <f>'施設リストA-1（直営）'!AU613</f>
        <v>0</v>
      </c>
    </row>
    <row r="1749" spans="1:38" customFormat="1">
      <c r="A1749" s="94"/>
      <c r="B1749" s="16" t="str">
        <f>'施設リストA-1（直営）'!B614</f>
        <v>大塚小</v>
      </c>
      <c r="C1749" s="14">
        <f>'施設リストA-1（直営）'!C614</f>
        <v>4</v>
      </c>
      <c r="D1749" s="94" t="str">
        <f>'施設リストA-1（直営）'!D614</f>
        <v>第2音楽室</v>
      </c>
      <c r="E1749" s="20">
        <f>'施設リストA-1（直営）'!E614</f>
        <v>210</v>
      </c>
      <c r="F1749" s="20">
        <f>'施設リストA-1（直営）'!F614</f>
        <v>6</v>
      </c>
      <c r="G1749" s="13">
        <f>'施設リストA-1（直営）'!G614</f>
        <v>1260</v>
      </c>
      <c r="H1749" s="28" t="e">
        <f t="shared" si="27"/>
        <v>#N/A</v>
      </c>
      <c r="I1749" s="29" t="str">
        <f>'施設リストA-1（直営）'!H614</f>
        <v>新設</v>
      </c>
      <c r="J1749" s="30" t="e">
        <f>IF(I1749="新設",VLOOKUP('施設リストA-1（直営）'!I614,'（新設）照明器具'!$B$5:$C$1990,2,FALSE),IF('部屋別効果（直）'!I1749="撤去",VLOOKUP('施設リストA-1（直営）'!I614,'（既設）調査結果'!$B$5:$C$1998,2,FALSE),0))</f>
        <v>#N/A</v>
      </c>
      <c r="K1749" s="29">
        <f>'施設リストA-1（直営）'!K614</f>
        <v>8</v>
      </c>
      <c r="L1749" s="29" t="str">
        <f>'施設リストA-1（直営）'!L614</f>
        <v>撤去</v>
      </c>
      <c r="M1749" s="30">
        <f>IF(L1749="新設",VLOOKUP('施設リストA-1（直営）'!M614,'（新設）照明器具'!$B$5:$C$1990,2,FALSE),IF('部屋別効果（直）'!L1749="撤去",VLOOKUP('施設リストA-1（直営）'!M614,'（既設）調査結果'!$B$5:$C$1998,2,FALSE),0))</f>
        <v>86</v>
      </c>
      <c r="N1749" s="29">
        <f>'施設リストA-1（直営）'!O614</f>
        <v>8</v>
      </c>
      <c r="O1749" s="29">
        <f>'施設リストA-1（直営）'!P614</f>
        <v>0</v>
      </c>
      <c r="P1749" s="30">
        <f>IF(O1749="新設",VLOOKUP('施設リストA-1（直営）'!Q614,'（新設）照明器具'!$B$5:$C$1990,2,FALSE),IF('部屋別効果（直）'!O1749="撤去",VLOOKUP('施設リストA-1（直営）'!Q614,'（既設）調査結果'!$B$5:$C$1998,2,FALSE),0))</f>
        <v>0</v>
      </c>
      <c r="Q1749" s="29">
        <f>'施設リストA-1（直営）'!S614</f>
        <v>0</v>
      </c>
      <c r="R1749" s="29">
        <f>'施設リストA-1（直営）'!T614</f>
        <v>0</v>
      </c>
      <c r="S1749" s="30">
        <f>IF(R1749="新設",VLOOKUP('施設リストA-1（直営）'!U614,'（新設）照明器具'!$B$5:$C$1990,2,FALSE),IF('部屋別効果（直）'!R1749="撤去",VLOOKUP('施設リストA-1（直営）'!U614,'（既設）調査結果'!$B$5:$C$1998,2,FALSE),0))</f>
        <v>0</v>
      </c>
      <c r="T1749" s="29">
        <f>'施設リストA-1（直営）'!W614</f>
        <v>0</v>
      </c>
      <c r="U1749" s="29">
        <f>'施設リストA-1（直営）'!X614</f>
        <v>0</v>
      </c>
      <c r="V1749" s="30">
        <f>IF(U1749="新設",VLOOKUP('施設リストA-1（直営）'!Y614,'（新設）照明器具'!$B$5:$C$1990,2,FALSE),IF('部屋別効果（直）'!U1749="撤去",VLOOKUP('施設リストA-1（直営）'!Y614,'（既設）調査結果'!$B$5:$C$1998,2,FALSE),0))</f>
        <v>0</v>
      </c>
      <c r="W1749" s="29">
        <f>'施設リストA-1（直営）'!AA614</f>
        <v>0</v>
      </c>
      <c r="X1749" s="29">
        <f>'施設リストA-1（直営）'!AB614</f>
        <v>0</v>
      </c>
      <c r="Y1749" s="30">
        <f>IF(X1749="新設",VLOOKUP('施設リストA-1（直営）'!AC614,'（新設）照明器具'!$B$5:$C$1990,2,FALSE),IF('部屋別効果（直）'!X1749="撤去",VLOOKUP('施設リストA-1（直営）'!AC614,'（既設）調査結果'!$B$5:$C$1998,2,FALSE),0))</f>
        <v>0</v>
      </c>
      <c r="Z1749" s="29">
        <f>'施設リストA-1（直営）'!AE614</f>
        <v>0</v>
      </c>
      <c r="AA1749" s="29">
        <f>'施設リストA-1（直営）'!AF614</f>
        <v>0</v>
      </c>
      <c r="AB1749" s="30">
        <f>IF(AA1749="新設",VLOOKUP('施設リストA-1（直営）'!AG614,'（新設）照明器具'!$B$5:$C$1990,2,FALSE),IF('部屋別効果（直）'!AA1749="撤去",VLOOKUP('施設リストA-1（直営）'!AG614,'（既設）調査結果'!$B$5:$C$1998,2,FALSE),0))</f>
        <v>0</v>
      </c>
      <c r="AC1749" s="29">
        <f>'施設リストA-1（直営）'!AI614</f>
        <v>0</v>
      </c>
      <c r="AD1749" s="29">
        <f>'施設リストA-1（直営）'!AJ614</f>
        <v>0</v>
      </c>
      <c r="AE1749" s="30">
        <f>IF(AD1749="新設",VLOOKUP('施設リストA-1（直営）'!AK614,'（新設）照明器具'!$B$5:$C$1990,2,FALSE),IF('部屋別効果（直）'!AD1749="撤去",VLOOKUP('施設リストA-1（直営）'!AK614,'（既設）調査結果'!$B$5:$C$1998,2,FALSE),0))</f>
        <v>0</v>
      </c>
      <c r="AF1749" s="29">
        <f>'施設リストA-1（直営）'!AM614</f>
        <v>0</v>
      </c>
      <c r="AG1749" s="29">
        <f>'施設リストA-1（直営）'!AN614</f>
        <v>0</v>
      </c>
      <c r="AH1749" s="30">
        <f>IF(AG1749="新設",VLOOKUP('施設リストA-1（直営）'!AO614,'（新設）照明器具'!$B$5:$C$1990,2,FALSE),IF('部屋別効果（直）'!AG1749="撤去",VLOOKUP('施設リストA-1（直営）'!AO614,'（既設）調査結果'!$B$5:$C$1998,2,FALSE),0))</f>
        <v>0</v>
      </c>
      <c r="AI1749" s="29">
        <f>'施設リストA-1（直営）'!AQ614</f>
        <v>0</v>
      </c>
      <c r="AJ1749" s="29">
        <f>'施設リストA-1（直営）'!AR614</f>
        <v>0</v>
      </c>
      <c r="AK1749" s="30">
        <f>IF(AJ1749="新設",VLOOKUP('施設リストA-1（直営）'!AS614,'（新設）照明器具'!$B$5:$C$1990,2,FALSE),IF('部屋別効果（直）'!AJ1749="撤去",VLOOKUP('施設リストA-1（直営）'!AS614,'（既設）調査結果'!$B$5:$C$1998,2,FALSE),0))</f>
        <v>0</v>
      </c>
      <c r="AL1749" s="29">
        <f>'施設リストA-1（直営）'!AU614</f>
        <v>0</v>
      </c>
    </row>
    <row r="1750" spans="1:38" customFormat="1">
      <c r="A1750" s="94"/>
      <c r="B1750" s="16" t="str">
        <f>'施設リストA-1（直営）'!B615</f>
        <v>大塚小</v>
      </c>
      <c r="C1750" s="14">
        <f>'施設リストA-1（直営）'!C615</f>
        <v>4</v>
      </c>
      <c r="D1750" s="94" t="str">
        <f>'施設リストA-1（直営）'!D615</f>
        <v>理科準備室</v>
      </c>
      <c r="E1750" s="20">
        <f>'施設リストA-1（直営）'!E615</f>
        <v>210</v>
      </c>
      <c r="F1750" s="20">
        <f>'施設リストA-1（直営）'!F615</f>
        <v>4</v>
      </c>
      <c r="G1750" s="13">
        <f>'施設リストA-1（直営）'!G615</f>
        <v>840</v>
      </c>
      <c r="H1750" s="28" t="e">
        <f t="shared" si="27"/>
        <v>#N/A</v>
      </c>
      <c r="I1750" s="29" t="str">
        <f>'施設リストA-1（直営）'!H615</f>
        <v>新設</v>
      </c>
      <c r="J1750" s="30" t="e">
        <f>IF(I1750="新設",VLOOKUP('施設リストA-1（直営）'!I615,'（新設）照明器具'!$B$5:$C$1990,2,FALSE),IF('部屋別効果（直）'!I1750="撤去",VLOOKUP('施設リストA-1（直営）'!I615,'（既設）調査結果'!$B$5:$C$1998,2,FALSE),0))</f>
        <v>#N/A</v>
      </c>
      <c r="K1750" s="29">
        <f>'施設リストA-1（直営）'!K615</f>
        <v>8</v>
      </c>
      <c r="L1750" s="29" t="str">
        <f>'施設リストA-1（直営）'!L615</f>
        <v>撤去</v>
      </c>
      <c r="M1750" s="30">
        <f>IF(L1750="新設",VLOOKUP('施設リストA-1（直営）'!M615,'（新設）照明器具'!$B$5:$C$1990,2,FALSE),IF('部屋別効果（直）'!L1750="撤去",VLOOKUP('施設リストA-1（直営）'!M615,'（既設）調査結果'!$B$5:$C$1998,2,FALSE),0))</f>
        <v>86</v>
      </c>
      <c r="N1750" s="29">
        <f>'施設リストA-1（直営）'!O615</f>
        <v>8</v>
      </c>
      <c r="O1750" s="29">
        <f>'施設リストA-1（直営）'!P615</f>
        <v>0</v>
      </c>
      <c r="P1750" s="30">
        <f>IF(O1750="新設",VLOOKUP('施設リストA-1（直営）'!Q615,'（新設）照明器具'!$B$5:$C$1990,2,FALSE),IF('部屋別効果（直）'!O1750="撤去",VLOOKUP('施設リストA-1（直営）'!Q615,'（既設）調査結果'!$B$5:$C$1998,2,FALSE),0))</f>
        <v>0</v>
      </c>
      <c r="Q1750" s="29">
        <f>'施設リストA-1（直営）'!S615</f>
        <v>0</v>
      </c>
      <c r="R1750" s="29">
        <f>'施設リストA-1（直営）'!T615</f>
        <v>0</v>
      </c>
      <c r="S1750" s="30">
        <f>IF(R1750="新設",VLOOKUP('施設リストA-1（直営）'!U615,'（新設）照明器具'!$B$5:$C$1990,2,FALSE),IF('部屋別効果（直）'!R1750="撤去",VLOOKUP('施設リストA-1（直営）'!U615,'（既設）調査結果'!$B$5:$C$1998,2,FALSE),0))</f>
        <v>0</v>
      </c>
      <c r="T1750" s="29">
        <f>'施設リストA-1（直営）'!W615</f>
        <v>0</v>
      </c>
      <c r="U1750" s="29">
        <f>'施設リストA-1（直営）'!X615</f>
        <v>0</v>
      </c>
      <c r="V1750" s="30">
        <f>IF(U1750="新設",VLOOKUP('施設リストA-1（直営）'!Y615,'（新設）照明器具'!$B$5:$C$1990,2,FALSE),IF('部屋別効果（直）'!U1750="撤去",VLOOKUP('施設リストA-1（直営）'!Y615,'（既設）調査結果'!$B$5:$C$1998,2,FALSE),0))</f>
        <v>0</v>
      </c>
      <c r="W1750" s="29">
        <f>'施設リストA-1（直営）'!AA615</f>
        <v>0</v>
      </c>
      <c r="X1750" s="29">
        <f>'施設リストA-1（直営）'!AB615</f>
        <v>0</v>
      </c>
      <c r="Y1750" s="30">
        <f>IF(X1750="新設",VLOOKUP('施設リストA-1（直営）'!AC615,'（新設）照明器具'!$B$5:$C$1990,2,FALSE),IF('部屋別効果（直）'!X1750="撤去",VLOOKUP('施設リストA-1（直営）'!AC615,'（既設）調査結果'!$B$5:$C$1998,2,FALSE),0))</f>
        <v>0</v>
      </c>
      <c r="Z1750" s="29">
        <f>'施設リストA-1（直営）'!AE615</f>
        <v>0</v>
      </c>
      <c r="AA1750" s="29">
        <f>'施設リストA-1（直営）'!AF615</f>
        <v>0</v>
      </c>
      <c r="AB1750" s="30">
        <f>IF(AA1750="新設",VLOOKUP('施設リストA-1（直営）'!AG615,'（新設）照明器具'!$B$5:$C$1990,2,FALSE),IF('部屋別効果（直）'!AA1750="撤去",VLOOKUP('施設リストA-1（直営）'!AG615,'（既設）調査結果'!$B$5:$C$1998,2,FALSE),0))</f>
        <v>0</v>
      </c>
      <c r="AC1750" s="29">
        <f>'施設リストA-1（直営）'!AI615</f>
        <v>0</v>
      </c>
      <c r="AD1750" s="29">
        <f>'施設リストA-1（直営）'!AJ615</f>
        <v>0</v>
      </c>
      <c r="AE1750" s="30">
        <f>IF(AD1750="新設",VLOOKUP('施設リストA-1（直営）'!AK615,'（新設）照明器具'!$B$5:$C$1990,2,FALSE),IF('部屋別効果（直）'!AD1750="撤去",VLOOKUP('施設リストA-1（直営）'!AK615,'（既設）調査結果'!$B$5:$C$1998,2,FALSE),0))</f>
        <v>0</v>
      </c>
      <c r="AF1750" s="29">
        <f>'施設リストA-1（直営）'!AM615</f>
        <v>0</v>
      </c>
      <c r="AG1750" s="29">
        <f>'施設リストA-1（直営）'!AN615</f>
        <v>0</v>
      </c>
      <c r="AH1750" s="30">
        <f>IF(AG1750="新設",VLOOKUP('施設リストA-1（直営）'!AO615,'（新設）照明器具'!$B$5:$C$1990,2,FALSE),IF('部屋別効果（直）'!AG1750="撤去",VLOOKUP('施設リストA-1（直営）'!AO615,'（既設）調査結果'!$B$5:$C$1998,2,FALSE),0))</f>
        <v>0</v>
      </c>
      <c r="AI1750" s="29">
        <f>'施設リストA-1（直営）'!AQ615</f>
        <v>0</v>
      </c>
      <c r="AJ1750" s="29">
        <f>'施設リストA-1（直営）'!AR615</f>
        <v>0</v>
      </c>
      <c r="AK1750" s="30">
        <f>IF(AJ1750="新設",VLOOKUP('施設リストA-1（直営）'!AS615,'（新設）照明器具'!$B$5:$C$1990,2,FALSE),IF('部屋別効果（直）'!AJ1750="撤去",VLOOKUP('施設リストA-1（直営）'!AS615,'（既設）調査結果'!$B$5:$C$1998,2,FALSE),0))</f>
        <v>0</v>
      </c>
      <c r="AL1750" s="29">
        <f>'施設リストA-1（直営）'!AU615</f>
        <v>0</v>
      </c>
    </row>
    <row r="1751" spans="1:38" customFormat="1">
      <c r="A1751" s="94"/>
      <c r="B1751" s="16" t="str">
        <f>'施設リストA-1（直営）'!B616</f>
        <v>大塚小</v>
      </c>
      <c r="C1751" s="14">
        <f>'施設リストA-1（直営）'!C616</f>
        <v>4</v>
      </c>
      <c r="D1751" s="94" t="str">
        <f>'施設リストA-1（直営）'!D616</f>
        <v>第２理科室</v>
      </c>
      <c r="E1751" s="20">
        <f>'施設リストA-1（直営）'!E616</f>
        <v>210</v>
      </c>
      <c r="F1751" s="20">
        <f>'施設リストA-1（直営）'!F616</f>
        <v>6</v>
      </c>
      <c r="G1751" s="13">
        <f>'施設リストA-1（直営）'!G616</f>
        <v>1260</v>
      </c>
      <c r="H1751" s="28" t="e">
        <f t="shared" si="27"/>
        <v>#N/A</v>
      </c>
      <c r="I1751" s="29" t="str">
        <f>'施設リストA-1（直営）'!H616</f>
        <v>新設</v>
      </c>
      <c r="J1751" s="30" t="e">
        <f>IF(I1751="新設",VLOOKUP('施設リストA-1（直営）'!I616,'（新設）照明器具'!$B$5:$C$1990,2,FALSE),IF('部屋別効果（直）'!I1751="撤去",VLOOKUP('施設リストA-1（直営）'!I616,'（既設）調査結果'!$B$5:$C$1998,2,FALSE),0))</f>
        <v>#N/A</v>
      </c>
      <c r="K1751" s="29">
        <f>'施設リストA-1（直営）'!K616</f>
        <v>12</v>
      </c>
      <c r="L1751" s="29" t="str">
        <f>'施設リストA-1（直営）'!L616</f>
        <v>撤去</v>
      </c>
      <c r="M1751" s="30">
        <f>IF(L1751="新設",VLOOKUP('施設リストA-1（直営）'!M616,'（新設）照明器具'!$B$5:$C$1990,2,FALSE),IF('部屋別効果（直）'!L1751="撤去",VLOOKUP('施設リストA-1（直営）'!M616,'（既設）調査結果'!$B$5:$C$1998,2,FALSE),0))</f>
        <v>86</v>
      </c>
      <c r="N1751" s="29">
        <f>'施設リストA-1（直営）'!O616</f>
        <v>12</v>
      </c>
      <c r="O1751" s="29">
        <f>'施設リストA-1（直営）'!P616</f>
        <v>0</v>
      </c>
      <c r="P1751" s="30">
        <f>IF(O1751="新設",VLOOKUP('施設リストA-1（直営）'!Q616,'（新設）照明器具'!$B$5:$C$1990,2,FALSE),IF('部屋別効果（直）'!O1751="撤去",VLOOKUP('施設リストA-1（直営）'!Q616,'（既設）調査結果'!$B$5:$C$1998,2,FALSE),0))</f>
        <v>0</v>
      </c>
      <c r="Q1751" s="29">
        <f>'施設リストA-1（直営）'!S616</f>
        <v>0</v>
      </c>
      <c r="R1751" s="29">
        <f>'施設リストA-1（直営）'!T616</f>
        <v>0</v>
      </c>
      <c r="S1751" s="30">
        <f>IF(R1751="新設",VLOOKUP('施設リストA-1（直営）'!U616,'（新設）照明器具'!$B$5:$C$1990,2,FALSE),IF('部屋別効果（直）'!R1751="撤去",VLOOKUP('施設リストA-1（直営）'!U616,'（既設）調査結果'!$B$5:$C$1998,2,FALSE),0))</f>
        <v>0</v>
      </c>
      <c r="T1751" s="29">
        <f>'施設リストA-1（直営）'!W616</f>
        <v>0</v>
      </c>
      <c r="U1751" s="29">
        <f>'施設リストA-1（直営）'!X616</f>
        <v>0</v>
      </c>
      <c r="V1751" s="30">
        <f>IF(U1751="新設",VLOOKUP('施設リストA-1（直営）'!Y616,'（新設）照明器具'!$B$5:$C$1990,2,FALSE),IF('部屋別効果（直）'!U1751="撤去",VLOOKUP('施設リストA-1（直営）'!Y616,'（既設）調査結果'!$B$5:$C$1998,2,FALSE),0))</f>
        <v>0</v>
      </c>
      <c r="W1751" s="29">
        <f>'施設リストA-1（直営）'!AA616</f>
        <v>0</v>
      </c>
      <c r="X1751" s="29">
        <f>'施設リストA-1（直営）'!AB616</f>
        <v>0</v>
      </c>
      <c r="Y1751" s="30">
        <f>IF(X1751="新設",VLOOKUP('施設リストA-1（直営）'!AC616,'（新設）照明器具'!$B$5:$C$1990,2,FALSE),IF('部屋別効果（直）'!X1751="撤去",VLOOKUP('施設リストA-1（直営）'!AC616,'（既設）調査結果'!$B$5:$C$1998,2,FALSE),0))</f>
        <v>0</v>
      </c>
      <c r="Z1751" s="29">
        <f>'施設リストA-1（直営）'!AE616</f>
        <v>0</v>
      </c>
      <c r="AA1751" s="29">
        <f>'施設リストA-1（直営）'!AF616</f>
        <v>0</v>
      </c>
      <c r="AB1751" s="30">
        <f>IF(AA1751="新設",VLOOKUP('施設リストA-1（直営）'!AG616,'（新設）照明器具'!$B$5:$C$1990,2,FALSE),IF('部屋別効果（直）'!AA1751="撤去",VLOOKUP('施設リストA-1（直営）'!AG616,'（既設）調査結果'!$B$5:$C$1998,2,FALSE),0))</f>
        <v>0</v>
      </c>
      <c r="AC1751" s="29">
        <f>'施設リストA-1（直営）'!AI616</f>
        <v>0</v>
      </c>
      <c r="AD1751" s="29">
        <f>'施設リストA-1（直営）'!AJ616</f>
        <v>0</v>
      </c>
      <c r="AE1751" s="30">
        <f>IF(AD1751="新設",VLOOKUP('施設リストA-1（直営）'!AK616,'（新設）照明器具'!$B$5:$C$1990,2,FALSE),IF('部屋別効果（直）'!AD1751="撤去",VLOOKUP('施設リストA-1（直営）'!AK616,'（既設）調査結果'!$B$5:$C$1998,2,FALSE),0))</f>
        <v>0</v>
      </c>
      <c r="AF1751" s="29">
        <f>'施設リストA-1（直営）'!AM616</f>
        <v>0</v>
      </c>
      <c r="AG1751" s="29">
        <f>'施設リストA-1（直営）'!AN616</f>
        <v>0</v>
      </c>
      <c r="AH1751" s="30">
        <f>IF(AG1751="新設",VLOOKUP('施設リストA-1（直営）'!AO616,'（新設）照明器具'!$B$5:$C$1990,2,FALSE),IF('部屋別効果（直）'!AG1751="撤去",VLOOKUP('施設リストA-1（直営）'!AO616,'（既設）調査結果'!$B$5:$C$1998,2,FALSE),0))</f>
        <v>0</v>
      </c>
      <c r="AI1751" s="29">
        <f>'施設リストA-1（直営）'!AQ616</f>
        <v>0</v>
      </c>
      <c r="AJ1751" s="29">
        <f>'施設リストA-1（直営）'!AR616</f>
        <v>0</v>
      </c>
      <c r="AK1751" s="30">
        <f>IF(AJ1751="新設",VLOOKUP('施設リストA-1（直営）'!AS616,'（新設）照明器具'!$B$5:$C$1990,2,FALSE),IF('部屋別効果（直）'!AJ1751="撤去",VLOOKUP('施設リストA-1（直営）'!AS616,'（既設）調査結果'!$B$5:$C$1998,2,FALSE),0))</f>
        <v>0</v>
      </c>
      <c r="AL1751" s="29">
        <f>'施設リストA-1（直営）'!AU616</f>
        <v>0</v>
      </c>
    </row>
    <row r="1752" spans="1:38" customFormat="1">
      <c r="A1752" s="94"/>
      <c r="B1752" s="16" t="str">
        <f>'施設リストA-1（直営）'!B617</f>
        <v>大塚小</v>
      </c>
      <c r="C1752" s="14">
        <f>'施設リストA-1（直営）'!C617</f>
        <v>1</v>
      </c>
      <c r="D1752" s="94" t="str">
        <f>'施設リストA-1（直営）'!D617</f>
        <v>家庭科室</v>
      </c>
      <c r="E1752" s="20">
        <f>'施設リストA-1（直営）'!E617</f>
        <v>210</v>
      </c>
      <c r="F1752" s="20">
        <f>'施設リストA-1（直営）'!F617</f>
        <v>6</v>
      </c>
      <c r="G1752" s="13">
        <f>'施設リストA-1（直営）'!G617</f>
        <v>1260</v>
      </c>
      <c r="H1752" s="28" t="e">
        <f t="shared" si="27"/>
        <v>#N/A</v>
      </c>
      <c r="I1752" s="29" t="str">
        <f>'施設リストA-1（直営）'!H617</f>
        <v>新設</v>
      </c>
      <c r="J1752" s="30" t="e">
        <f>IF(I1752="新設",VLOOKUP('施設リストA-1（直営）'!I617,'（新設）照明器具'!$B$5:$C$1990,2,FALSE),IF('部屋別効果（直）'!I1752="撤去",VLOOKUP('施設リストA-1（直営）'!I617,'（既設）調査結果'!$B$5:$C$1998,2,FALSE),0))</f>
        <v>#N/A</v>
      </c>
      <c r="K1752" s="29">
        <f>'施設リストA-1（直営）'!K617</f>
        <v>12</v>
      </c>
      <c r="L1752" s="29" t="str">
        <f>'施設リストA-1（直営）'!L617</f>
        <v>撤去</v>
      </c>
      <c r="M1752" s="30">
        <f>IF(L1752="新設",VLOOKUP('施設リストA-1（直営）'!M617,'（新設）照明器具'!$B$5:$C$1990,2,FALSE),IF('部屋別効果（直）'!L1752="撤去",VLOOKUP('施設リストA-1（直営）'!M617,'（既設）調査結果'!$B$5:$C$1998,2,FALSE),0))</f>
        <v>86</v>
      </c>
      <c r="N1752" s="29">
        <f>'施設リストA-1（直営）'!O617</f>
        <v>12</v>
      </c>
      <c r="O1752" s="29" t="str">
        <f>'施設リストA-1（直営）'!P617</f>
        <v>新設</v>
      </c>
      <c r="P1752" s="30" t="e">
        <f>IF(O1752="新設",VLOOKUP('施設リストA-1（直営）'!Q617,'（新設）照明器具'!$B$5:$C$1990,2,FALSE),IF('部屋別効果（直）'!O1752="撤去",VLOOKUP('施設リストA-1（直営）'!Q617,'（既設）調査結果'!$B$5:$C$1998,2,FALSE),0))</f>
        <v>#N/A</v>
      </c>
      <c r="Q1752" s="29">
        <f>'施設リストA-1（直営）'!S617</f>
        <v>2</v>
      </c>
      <c r="R1752" s="29" t="str">
        <f>'施設リストA-1（直営）'!T617</f>
        <v>撤去</v>
      </c>
      <c r="S1752" s="30">
        <f>IF(R1752="新設",VLOOKUP('施設リストA-1（直営）'!U617,'（新設）照明器具'!$B$5:$C$1990,2,FALSE),IF('部屋別効果（直）'!R1752="撤去",VLOOKUP('施設リストA-1（直営）'!U617,'（既設）調査結果'!$B$5:$C$1998,2,FALSE),0))</f>
        <v>45</v>
      </c>
      <c r="T1752" s="29">
        <f>'施設リストA-1（直営）'!W617</f>
        <v>2</v>
      </c>
      <c r="U1752" s="29">
        <f>'施設リストA-1（直営）'!X617</f>
        <v>0</v>
      </c>
      <c r="V1752" s="30">
        <f>IF(U1752="新設",VLOOKUP('施設リストA-1（直営）'!Y617,'（新設）照明器具'!$B$5:$C$1990,2,FALSE),IF('部屋別効果（直）'!U1752="撤去",VLOOKUP('施設リストA-1（直営）'!Y617,'（既設）調査結果'!$B$5:$C$1998,2,FALSE),0))</f>
        <v>0</v>
      </c>
      <c r="W1752" s="29">
        <f>'施設リストA-1（直営）'!AA617</f>
        <v>0</v>
      </c>
      <c r="X1752" s="29">
        <f>'施設リストA-1（直営）'!AB617</f>
        <v>0</v>
      </c>
      <c r="Y1752" s="30">
        <f>IF(X1752="新設",VLOOKUP('施設リストA-1（直営）'!AC617,'（新設）照明器具'!$B$5:$C$1990,2,FALSE),IF('部屋別効果（直）'!X1752="撤去",VLOOKUP('施設リストA-1（直営）'!AC617,'（既設）調査結果'!$B$5:$C$1998,2,FALSE),0))</f>
        <v>0</v>
      </c>
      <c r="Z1752" s="29">
        <f>'施設リストA-1（直営）'!AE617</f>
        <v>0</v>
      </c>
      <c r="AA1752" s="29">
        <f>'施設リストA-1（直営）'!AF617</f>
        <v>0</v>
      </c>
      <c r="AB1752" s="30">
        <f>IF(AA1752="新設",VLOOKUP('施設リストA-1（直営）'!AG617,'（新設）照明器具'!$B$5:$C$1990,2,FALSE),IF('部屋別効果（直）'!AA1752="撤去",VLOOKUP('施設リストA-1（直営）'!AG617,'（既設）調査結果'!$B$5:$C$1998,2,FALSE),0))</f>
        <v>0</v>
      </c>
      <c r="AC1752" s="29">
        <f>'施設リストA-1（直営）'!AI617</f>
        <v>0</v>
      </c>
      <c r="AD1752" s="29">
        <f>'施設リストA-1（直営）'!AJ617</f>
        <v>0</v>
      </c>
      <c r="AE1752" s="30">
        <f>IF(AD1752="新設",VLOOKUP('施設リストA-1（直営）'!AK617,'（新設）照明器具'!$B$5:$C$1990,2,FALSE),IF('部屋別効果（直）'!AD1752="撤去",VLOOKUP('施設リストA-1（直営）'!AK617,'（既設）調査結果'!$B$5:$C$1998,2,FALSE),0))</f>
        <v>0</v>
      </c>
      <c r="AF1752" s="29">
        <f>'施設リストA-1（直営）'!AM617</f>
        <v>0</v>
      </c>
      <c r="AG1752" s="29">
        <f>'施設リストA-1（直営）'!AN617</f>
        <v>0</v>
      </c>
      <c r="AH1752" s="30">
        <f>IF(AG1752="新設",VLOOKUP('施設リストA-1（直営）'!AO617,'（新設）照明器具'!$B$5:$C$1990,2,FALSE),IF('部屋別効果（直）'!AG1752="撤去",VLOOKUP('施設リストA-1（直営）'!AO617,'（既設）調査結果'!$B$5:$C$1998,2,FALSE),0))</f>
        <v>0</v>
      </c>
      <c r="AI1752" s="29">
        <f>'施設リストA-1（直営）'!AQ617</f>
        <v>0</v>
      </c>
      <c r="AJ1752" s="29">
        <f>'施設リストA-1（直営）'!AR617</f>
        <v>0</v>
      </c>
      <c r="AK1752" s="30">
        <f>IF(AJ1752="新設",VLOOKUP('施設リストA-1（直営）'!AS617,'（新設）照明器具'!$B$5:$C$1990,2,FALSE),IF('部屋別効果（直）'!AJ1752="撤去",VLOOKUP('施設リストA-1（直営）'!AS617,'（既設）調査結果'!$B$5:$C$1998,2,FALSE),0))</f>
        <v>0</v>
      </c>
      <c r="AL1752" s="29">
        <f>'施設リストA-1（直営）'!AU617</f>
        <v>0</v>
      </c>
    </row>
    <row r="1753" spans="1:38" customFormat="1">
      <c r="A1753" s="94"/>
      <c r="B1753" s="16" t="str">
        <f>'施設リストA-1（直営）'!B618</f>
        <v>大塚小</v>
      </c>
      <c r="C1753" s="14">
        <f>'施設リストA-1（直営）'!C618</f>
        <v>1</v>
      </c>
      <c r="D1753" s="94" t="str">
        <f>'施設リストA-1（直営）'!D618</f>
        <v>育成プレイルーム</v>
      </c>
      <c r="E1753" s="20">
        <f>'施設リストA-1（直営）'!E618</f>
        <v>210</v>
      </c>
      <c r="F1753" s="20">
        <f>'施設リストA-1（直営）'!F618</f>
        <v>4</v>
      </c>
      <c r="G1753" s="13">
        <f>'施設リストA-1（直営）'!G618</f>
        <v>840</v>
      </c>
      <c r="H1753" s="28" t="e">
        <f t="shared" si="27"/>
        <v>#N/A</v>
      </c>
      <c r="I1753" s="29" t="str">
        <f>'施設リストA-1（直営）'!H618</f>
        <v>新設</v>
      </c>
      <c r="J1753" s="30" t="e">
        <f>IF(I1753="新設",VLOOKUP('施設リストA-1（直営）'!I618,'（新設）照明器具'!$B$5:$C$1990,2,FALSE),IF('部屋別効果（直）'!I1753="撤去",VLOOKUP('施設リストA-1（直営）'!I618,'（既設）調査結果'!$B$5:$C$1998,2,FALSE),0))</f>
        <v>#N/A</v>
      </c>
      <c r="K1753" s="29">
        <f>'施設リストA-1（直営）'!K618</f>
        <v>8</v>
      </c>
      <c r="L1753" s="29" t="str">
        <f>'施設リストA-1（直営）'!L618</f>
        <v>撤去</v>
      </c>
      <c r="M1753" s="30">
        <f>IF(L1753="新設",VLOOKUP('施設リストA-1（直営）'!M618,'（新設）照明器具'!$B$5:$C$1990,2,FALSE),IF('部屋別効果（直）'!L1753="撤去",VLOOKUP('施設リストA-1（直営）'!M618,'（既設）調査結果'!$B$5:$C$1998,2,FALSE),0))</f>
        <v>86</v>
      </c>
      <c r="N1753" s="29">
        <f>'施設リストA-1（直営）'!O618</f>
        <v>8</v>
      </c>
      <c r="O1753" s="29" t="str">
        <f>'施設リストA-1（直営）'!P618</f>
        <v>新設</v>
      </c>
      <c r="P1753" s="30" t="e">
        <f>IF(O1753="新設",VLOOKUP('施設リストA-1（直営）'!Q618,'（新設）照明器具'!$B$5:$C$1990,2,FALSE),IF('部屋別効果（直）'!O1753="撤去",VLOOKUP('施設リストA-1（直営）'!Q618,'（既設）調査結果'!$B$5:$C$1998,2,FALSE),0))</f>
        <v>#N/A</v>
      </c>
      <c r="Q1753" s="29">
        <f>'施設リストA-1（直営）'!S618</f>
        <v>2</v>
      </c>
      <c r="R1753" s="29" t="str">
        <f>'施設リストA-1（直営）'!T618</f>
        <v>撤去</v>
      </c>
      <c r="S1753" s="30">
        <f>IF(R1753="新設",VLOOKUP('施設リストA-1（直営）'!U618,'（新設）照明器具'!$B$5:$C$1990,2,FALSE),IF('部屋別効果（直）'!R1753="撤去",VLOOKUP('施設リストA-1（直営）'!U618,'（既設）調査結果'!$B$5:$C$1998,2,FALSE),0))</f>
        <v>45</v>
      </c>
      <c r="T1753" s="29">
        <f>'施設リストA-1（直営）'!W618</f>
        <v>2</v>
      </c>
      <c r="U1753" s="29">
        <f>'施設リストA-1（直営）'!X618</f>
        <v>0</v>
      </c>
      <c r="V1753" s="30">
        <f>IF(U1753="新設",VLOOKUP('施設リストA-1（直営）'!Y618,'（新設）照明器具'!$B$5:$C$1990,2,FALSE),IF('部屋別効果（直）'!U1753="撤去",VLOOKUP('施設リストA-1（直営）'!Y618,'（既設）調査結果'!$B$5:$C$1998,2,FALSE),0))</f>
        <v>0</v>
      </c>
      <c r="W1753" s="29">
        <f>'施設リストA-1（直営）'!AA618</f>
        <v>0</v>
      </c>
      <c r="X1753" s="29">
        <f>'施設リストA-1（直営）'!AB618</f>
        <v>0</v>
      </c>
      <c r="Y1753" s="30">
        <f>IF(X1753="新設",VLOOKUP('施設リストA-1（直営）'!AC618,'（新設）照明器具'!$B$5:$C$1990,2,FALSE),IF('部屋別効果（直）'!X1753="撤去",VLOOKUP('施設リストA-1（直営）'!AC618,'（既設）調査結果'!$B$5:$C$1998,2,FALSE),0))</f>
        <v>0</v>
      </c>
      <c r="Z1753" s="29">
        <f>'施設リストA-1（直営）'!AE618</f>
        <v>0</v>
      </c>
      <c r="AA1753" s="29">
        <f>'施設リストA-1（直営）'!AF618</f>
        <v>0</v>
      </c>
      <c r="AB1753" s="30">
        <f>IF(AA1753="新設",VLOOKUP('施設リストA-1（直営）'!AG618,'（新設）照明器具'!$B$5:$C$1990,2,FALSE),IF('部屋別効果（直）'!AA1753="撤去",VLOOKUP('施設リストA-1（直営）'!AG618,'（既設）調査結果'!$B$5:$C$1998,2,FALSE),0))</f>
        <v>0</v>
      </c>
      <c r="AC1753" s="29">
        <f>'施設リストA-1（直営）'!AI618</f>
        <v>0</v>
      </c>
      <c r="AD1753" s="29">
        <f>'施設リストA-1（直営）'!AJ618</f>
        <v>0</v>
      </c>
      <c r="AE1753" s="30">
        <f>IF(AD1753="新設",VLOOKUP('施設リストA-1（直営）'!AK618,'（新設）照明器具'!$B$5:$C$1990,2,FALSE),IF('部屋別効果（直）'!AD1753="撤去",VLOOKUP('施設リストA-1（直営）'!AK618,'（既設）調査結果'!$B$5:$C$1998,2,FALSE),0))</f>
        <v>0</v>
      </c>
      <c r="AF1753" s="29">
        <f>'施設リストA-1（直営）'!AM618</f>
        <v>0</v>
      </c>
      <c r="AG1753" s="29">
        <f>'施設リストA-1（直営）'!AN618</f>
        <v>0</v>
      </c>
      <c r="AH1753" s="30">
        <f>IF(AG1753="新設",VLOOKUP('施設リストA-1（直営）'!AO618,'（新設）照明器具'!$B$5:$C$1990,2,FALSE),IF('部屋別効果（直）'!AG1753="撤去",VLOOKUP('施設リストA-1（直営）'!AO618,'（既設）調査結果'!$B$5:$C$1998,2,FALSE),0))</f>
        <v>0</v>
      </c>
      <c r="AI1753" s="29">
        <f>'施設リストA-1（直営）'!AQ618</f>
        <v>0</v>
      </c>
      <c r="AJ1753" s="29">
        <f>'施設リストA-1（直営）'!AR618</f>
        <v>0</v>
      </c>
      <c r="AK1753" s="30">
        <f>IF(AJ1753="新設",VLOOKUP('施設リストA-1（直営）'!AS618,'（新設）照明器具'!$B$5:$C$1990,2,FALSE),IF('部屋別効果（直）'!AJ1753="撤去",VLOOKUP('施設リストA-1（直営）'!AS618,'（既設）調査結果'!$B$5:$C$1998,2,FALSE),0))</f>
        <v>0</v>
      </c>
      <c r="AL1753" s="29">
        <f>'施設リストA-1（直営）'!AU618</f>
        <v>0</v>
      </c>
    </row>
    <row r="1754" spans="1:38" customFormat="1">
      <c r="A1754" s="94"/>
      <c r="B1754" s="16" t="str">
        <f>'施設リストA-1（直営）'!B619</f>
        <v>大塚小</v>
      </c>
      <c r="C1754" s="14">
        <f>'施設リストA-1（直営）'!C619</f>
        <v>1</v>
      </c>
      <c r="D1754" s="94" t="str">
        <f>'施設リストA-1（直営）'!D619</f>
        <v>廊下</v>
      </c>
      <c r="E1754" s="20">
        <f>'施設リストA-1（直営）'!E619</f>
        <v>210</v>
      </c>
      <c r="F1754" s="20">
        <f>'施設リストA-1（直営）'!F619</f>
        <v>10</v>
      </c>
      <c r="G1754" s="13">
        <f>'施設リストA-1（直営）'!G619</f>
        <v>2100</v>
      </c>
      <c r="H1754" s="28" t="e">
        <f t="shared" si="27"/>
        <v>#N/A</v>
      </c>
      <c r="I1754" s="29" t="str">
        <f>'施設リストA-1（直営）'!H619</f>
        <v>新設</v>
      </c>
      <c r="J1754" s="30" t="e">
        <f>IF(I1754="新設",VLOOKUP('施設リストA-1（直営）'!I619,'（新設）照明器具'!$B$5:$C$1990,2,FALSE),IF('部屋別効果（直）'!I1754="撤去",VLOOKUP('施設リストA-1（直営）'!I619,'（既設）調査結果'!$B$5:$C$1998,2,FALSE),0))</f>
        <v>#N/A</v>
      </c>
      <c r="K1754" s="29">
        <f>'施設リストA-1（直営）'!K619</f>
        <v>2</v>
      </c>
      <c r="L1754" s="29" t="str">
        <f>'施設リストA-1（直営）'!L619</f>
        <v>撤去</v>
      </c>
      <c r="M1754" s="30">
        <f>IF(L1754="新設",VLOOKUP('施設リストA-1（直営）'!M619,'（新設）照明器具'!$B$5:$C$1990,2,FALSE),IF('部屋別効果（直）'!L1754="撤去",VLOOKUP('施設リストA-1（直営）'!M619,'（既設）調査結果'!$B$5:$C$1998,2,FALSE),0))</f>
        <v>23</v>
      </c>
      <c r="N1754" s="29">
        <f>'施設リストA-1（直営）'!O619</f>
        <v>2</v>
      </c>
      <c r="O1754" s="29">
        <f>'施設リストA-1（直営）'!P619</f>
        <v>0</v>
      </c>
      <c r="P1754" s="30">
        <f>IF(O1754="新設",VLOOKUP('施設リストA-1（直営）'!Q619,'（新設）照明器具'!$B$5:$C$1990,2,FALSE),IF('部屋別効果（直）'!O1754="撤去",VLOOKUP('施設リストA-1（直営）'!Q619,'（既設）調査結果'!$B$5:$C$1998,2,FALSE),0))</f>
        <v>0</v>
      </c>
      <c r="Q1754" s="29">
        <f>'施設リストA-1（直営）'!S619</f>
        <v>0</v>
      </c>
      <c r="R1754" s="29">
        <f>'施設リストA-1（直営）'!T619</f>
        <v>0</v>
      </c>
      <c r="S1754" s="30">
        <f>IF(R1754="新設",VLOOKUP('施設リストA-1（直営）'!U619,'（新設）照明器具'!$B$5:$C$1990,2,FALSE),IF('部屋別効果（直）'!R1754="撤去",VLOOKUP('施設リストA-1（直営）'!U619,'（既設）調査結果'!$B$5:$C$1998,2,FALSE),0))</f>
        <v>0</v>
      </c>
      <c r="T1754" s="29">
        <f>'施設リストA-1（直営）'!W619</f>
        <v>0</v>
      </c>
      <c r="U1754" s="29">
        <f>'施設リストA-1（直営）'!X619</f>
        <v>0</v>
      </c>
      <c r="V1754" s="30">
        <f>IF(U1754="新設",VLOOKUP('施設リストA-1（直営）'!Y619,'（新設）照明器具'!$B$5:$C$1990,2,FALSE),IF('部屋別効果（直）'!U1754="撤去",VLOOKUP('施設リストA-1（直営）'!Y619,'（既設）調査結果'!$B$5:$C$1998,2,FALSE),0))</f>
        <v>0</v>
      </c>
      <c r="W1754" s="29">
        <f>'施設リストA-1（直営）'!AA619</f>
        <v>0</v>
      </c>
      <c r="X1754" s="29">
        <f>'施設リストA-1（直営）'!AB619</f>
        <v>0</v>
      </c>
      <c r="Y1754" s="30">
        <f>IF(X1754="新設",VLOOKUP('施設リストA-1（直営）'!AC619,'（新設）照明器具'!$B$5:$C$1990,2,FALSE),IF('部屋別効果（直）'!X1754="撤去",VLOOKUP('施設リストA-1（直営）'!AC619,'（既設）調査結果'!$B$5:$C$1998,2,FALSE),0))</f>
        <v>0</v>
      </c>
      <c r="Z1754" s="29">
        <f>'施設リストA-1（直営）'!AE619</f>
        <v>0</v>
      </c>
      <c r="AA1754" s="29">
        <f>'施設リストA-1（直営）'!AF619</f>
        <v>0</v>
      </c>
      <c r="AB1754" s="30">
        <f>IF(AA1754="新設",VLOOKUP('施設リストA-1（直営）'!AG619,'（新設）照明器具'!$B$5:$C$1990,2,FALSE),IF('部屋別効果（直）'!AA1754="撤去",VLOOKUP('施設リストA-1（直営）'!AG619,'（既設）調査結果'!$B$5:$C$1998,2,FALSE),0))</f>
        <v>0</v>
      </c>
      <c r="AC1754" s="29">
        <f>'施設リストA-1（直営）'!AI619</f>
        <v>0</v>
      </c>
      <c r="AD1754" s="29">
        <f>'施設リストA-1（直営）'!AJ619</f>
        <v>0</v>
      </c>
      <c r="AE1754" s="30">
        <f>IF(AD1754="新設",VLOOKUP('施設リストA-1（直営）'!AK619,'（新設）照明器具'!$B$5:$C$1990,2,FALSE),IF('部屋別効果（直）'!AD1754="撤去",VLOOKUP('施設リストA-1（直営）'!AK619,'（既設）調査結果'!$B$5:$C$1998,2,FALSE),0))</f>
        <v>0</v>
      </c>
      <c r="AF1754" s="29">
        <f>'施設リストA-1（直営）'!AM619</f>
        <v>0</v>
      </c>
      <c r="AG1754" s="29">
        <f>'施設リストA-1（直営）'!AN619</f>
        <v>0</v>
      </c>
      <c r="AH1754" s="30">
        <f>IF(AG1754="新設",VLOOKUP('施設リストA-1（直営）'!AO619,'（新設）照明器具'!$B$5:$C$1990,2,FALSE),IF('部屋別効果（直）'!AG1754="撤去",VLOOKUP('施設リストA-1（直営）'!AO619,'（既設）調査結果'!$B$5:$C$1998,2,FALSE),0))</f>
        <v>0</v>
      </c>
      <c r="AI1754" s="29">
        <f>'施設リストA-1（直営）'!AQ619</f>
        <v>0</v>
      </c>
      <c r="AJ1754" s="29">
        <f>'施設リストA-1（直営）'!AR619</f>
        <v>0</v>
      </c>
      <c r="AK1754" s="30">
        <f>IF(AJ1754="新設",VLOOKUP('施設リストA-1（直営）'!AS619,'（新設）照明器具'!$B$5:$C$1990,2,FALSE),IF('部屋別効果（直）'!AJ1754="撤去",VLOOKUP('施設リストA-1（直営）'!AS619,'（既設）調査結果'!$B$5:$C$1998,2,FALSE),0))</f>
        <v>0</v>
      </c>
      <c r="AL1754" s="29">
        <f>'施設リストA-1（直営）'!AU619</f>
        <v>0</v>
      </c>
    </row>
    <row r="1755" spans="1:38" customFormat="1">
      <c r="A1755" s="94"/>
      <c r="B1755" s="16" t="str">
        <f>'施設リストA-1（直営）'!B620</f>
        <v>大塚小</v>
      </c>
      <c r="C1755" s="14">
        <f>'施設リストA-1（直営）'!C620</f>
        <v>1</v>
      </c>
      <c r="D1755" s="94" t="str">
        <f>'施設リストA-1（直営）'!D620</f>
        <v>東階段　１Ｆ～２Ｆ</v>
      </c>
      <c r="E1755" s="20">
        <f>'施設リストA-1（直営）'!E620</f>
        <v>210</v>
      </c>
      <c r="F1755" s="20">
        <f>'施設リストA-1（直営）'!F620</f>
        <v>10</v>
      </c>
      <c r="G1755" s="13">
        <f>'施設リストA-1（直営）'!G620</f>
        <v>2100</v>
      </c>
      <c r="H1755" s="28" t="e">
        <f t="shared" si="27"/>
        <v>#N/A</v>
      </c>
      <c r="I1755" s="29" t="str">
        <f>'施設リストA-1（直営）'!H620</f>
        <v>新設</v>
      </c>
      <c r="J1755" s="30" t="e">
        <f>IF(I1755="新設",VLOOKUP('施設リストA-1（直営）'!I620,'（新設）照明器具'!$B$5:$C$1990,2,FALSE),IF('部屋別効果（直）'!I1755="撤去",VLOOKUP('施設リストA-1（直営）'!I620,'（既設）調査結果'!$B$5:$C$1998,2,FALSE),0))</f>
        <v>#N/A</v>
      </c>
      <c r="K1755" s="29">
        <f>'施設リストA-1（直営）'!K620</f>
        <v>1</v>
      </c>
      <c r="L1755" s="29" t="str">
        <f>'施設リストA-1（直営）'!L620</f>
        <v>撤去</v>
      </c>
      <c r="M1755" s="30">
        <f>IF(L1755="新設",VLOOKUP('施設リストA-1（直営）'!M620,'（新設）照明器具'!$B$5:$C$1990,2,FALSE),IF('部屋別効果（直）'!L1755="撤去",VLOOKUP('施設リストA-1（直営）'!M620,'（既設）調査結果'!$B$5:$C$1998,2,FALSE),0))</f>
        <v>23</v>
      </c>
      <c r="N1755" s="29">
        <f>'施設リストA-1（直営）'!O620</f>
        <v>1</v>
      </c>
      <c r="O1755" s="29">
        <f>'施設リストA-1（直営）'!P620</f>
        <v>0</v>
      </c>
      <c r="P1755" s="30">
        <f>IF(O1755="新設",VLOOKUP('施設リストA-1（直営）'!Q620,'（新設）照明器具'!$B$5:$C$1990,2,FALSE),IF('部屋別効果（直）'!O1755="撤去",VLOOKUP('施設リストA-1（直営）'!Q620,'（既設）調査結果'!$B$5:$C$1998,2,FALSE),0))</f>
        <v>0</v>
      </c>
      <c r="Q1755" s="29">
        <f>'施設リストA-1（直営）'!S620</f>
        <v>0</v>
      </c>
      <c r="R1755" s="29">
        <f>'施設リストA-1（直営）'!T620</f>
        <v>0</v>
      </c>
      <c r="S1755" s="30">
        <f>IF(R1755="新設",VLOOKUP('施設リストA-1（直営）'!U620,'（新設）照明器具'!$B$5:$C$1990,2,FALSE),IF('部屋別効果（直）'!R1755="撤去",VLOOKUP('施設リストA-1（直営）'!U620,'（既設）調査結果'!$B$5:$C$1998,2,FALSE),0))</f>
        <v>0</v>
      </c>
      <c r="T1755" s="29">
        <f>'施設リストA-1（直営）'!W620</f>
        <v>0</v>
      </c>
      <c r="U1755" s="29">
        <f>'施設リストA-1（直営）'!X620</f>
        <v>0</v>
      </c>
      <c r="V1755" s="30">
        <f>IF(U1755="新設",VLOOKUP('施設リストA-1（直営）'!Y620,'（新設）照明器具'!$B$5:$C$1990,2,FALSE),IF('部屋別効果（直）'!U1755="撤去",VLOOKUP('施設リストA-1（直営）'!Y620,'（既設）調査結果'!$B$5:$C$1998,2,FALSE),0))</f>
        <v>0</v>
      </c>
      <c r="W1755" s="29">
        <f>'施設リストA-1（直営）'!AA620</f>
        <v>0</v>
      </c>
      <c r="X1755" s="29">
        <f>'施設リストA-1（直営）'!AB620</f>
        <v>0</v>
      </c>
      <c r="Y1755" s="30">
        <f>IF(X1755="新設",VLOOKUP('施設リストA-1（直営）'!AC620,'（新設）照明器具'!$B$5:$C$1990,2,FALSE),IF('部屋別効果（直）'!X1755="撤去",VLOOKUP('施設リストA-1（直営）'!AC620,'（既設）調査結果'!$B$5:$C$1998,2,FALSE),0))</f>
        <v>0</v>
      </c>
      <c r="Z1755" s="29">
        <f>'施設リストA-1（直営）'!AE620</f>
        <v>0</v>
      </c>
      <c r="AA1755" s="29">
        <f>'施設リストA-1（直営）'!AF620</f>
        <v>0</v>
      </c>
      <c r="AB1755" s="30">
        <f>IF(AA1755="新設",VLOOKUP('施設リストA-1（直営）'!AG620,'（新設）照明器具'!$B$5:$C$1990,2,FALSE),IF('部屋別効果（直）'!AA1755="撤去",VLOOKUP('施設リストA-1（直営）'!AG620,'（既設）調査結果'!$B$5:$C$1998,2,FALSE),0))</f>
        <v>0</v>
      </c>
      <c r="AC1755" s="29">
        <f>'施設リストA-1（直営）'!AI620</f>
        <v>0</v>
      </c>
      <c r="AD1755" s="29">
        <f>'施設リストA-1（直営）'!AJ620</f>
        <v>0</v>
      </c>
      <c r="AE1755" s="30">
        <f>IF(AD1755="新設",VLOOKUP('施設リストA-1（直営）'!AK620,'（新設）照明器具'!$B$5:$C$1990,2,FALSE),IF('部屋別効果（直）'!AD1755="撤去",VLOOKUP('施設リストA-1（直営）'!AK620,'（既設）調査結果'!$B$5:$C$1998,2,FALSE),0))</f>
        <v>0</v>
      </c>
      <c r="AF1755" s="29">
        <f>'施設リストA-1（直営）'!AM620</f>
        <v>0</v>
      </c>
      <c r="AG1755" s="29">
        <f>'施設リストA-1（直営）'!AN620</f>
        <v>0</v>
      </c>
      <c r="AH1755" s="30">
        <f>IF(AG1755="新設",VLOOKUP('施設リストA-1（直営）'!AO620,'（新設）照明器具'!$B$5:$C$1990,2,FALSE),IF('部屋別効果（直）'!AG1755="撤去",VLOOKUP('施設リストA-1（直営）'!AO620,'（既設）調査結果'!$B$5:$C$1998,2,FALSE),0))</f>
        <v>0</v>
      </c>
      <c r="AI1755" s="29">
        <f>'施設リストA-1（直営）'!AQ620</f>
        <v>0</v>
      </c>
      <c r="AJ1755" s="29">
        <f>'施設リストA-1（直営）'!AR620</f>
        <v>0</v>
      </c>
      <c r="AK1755" s="30">
        <f>IF(AJ1755="新設",VLOOKUP('施設リストA-1（直営）'!AS620,'（新設）照明器具'!$B$5:$C$1990,2,FALSE),IF('部屋別効果（直）'!AJ1755="撤去",VLOOKUP('施設リストA-1（直営）'!AS620,'（既設）調査結果'!$B$5:$C$1998,2,FALSE),0))</f>
        <v>0</v>
      </c>
      <c r="AL1755" s="29">
        <f>'施設リストA-1（直営）'!AU620</f>
        <v>0</v>
      </c>
    </row>
    <row r="1756" spans="1:38" customFormat="1">
      <c r="A1756" s="94"/>
      <c r="B1756" s="16" t="str">
        <f>'施設リストA-1（直営）'!B621</f>
        <v>大塚小</v>
      </c>
      <c r="C1756" s="14">
        <f>'施設リストA-1（直営）'!C621</f>
        <v>1</v>
      </c>
      <c r="D1756" s="94" t="str">
        <f>'施設リストA-1（直営）'!D621</f>
        <v>西階段　１Ｆ～２Ｆ</v>
      </c>
      <c r="E1756" s="20">
        <f>'施設リストA-1（直営）'!E621</f>
        <v>210</v>
      </c>
      <c r="F1756" s="20">
        <f>'施設リストA-1（直営）'!F621</f>
        <v>10</v>
      </c>
      <c r="G1756" s="13">
        <f>'施設リストA-1（直営）'!G621</f>
        <v>2100</v>
      </c>
      <c r="H1756" s="28" t="e">
        <f t="shared" si="27"/>
        <v>#N/A</v>
      </c>
      <c r="I1756" s="29" t="str">
        <f>'施設リストA-1（直営）'!H621</f>
        <v>新設</v>
      </c>
      <c r="J1756" s="30" t="e">
        <f>IF(I1756="新設",VLOOKUP('施設リストA-1（直営）'!I621,'（新設）照明器具'!$B$5:$C$1990,2,FALSE),IF('部屋別効果（直）'!I1756="撤去",VLOOKUP('施設リストA-1（直営）'!I621,'（既設）調査結果'!$B$5:$C$1998,2,FALSE),0))</f>
        <v>#N/A</v>
      </c>
      <c r="K1756" s="29">
        <f>'施設リストA-1（直営）'!K621</f>
        <v>1</v>
      </c>
      <c r="L1756" s="29" t="str">
        <f>'施設リストA-1（直営）'!L621</f>
        <v>撤去</v>
      </c>
      <c r="M1756" s="30">
        <f>IF(L1756="新設",VLOOKUP('施設リストA-1（直営）'!M621,'（新設）照明器具'!$B$5:$C$1990,2,FALSE),IF('部屋別効果（直）'!L1756="撤去",VLOOKUP('施設リストA-1（直営）'!M621,'（既設）調査結果'!$B$5:$C$1998,2,FALSE),0))</f>
        <v>23</v>
      </c>
      <c r="N1756" s="29">
        <f>'施設リストA-1（直営）'!O621</f>
        <v>1</v>
      </c>
      <c r="O1756" s="29">
        <f>'施設リストA-1（直営）'!P621</f>
        <v>0</v>
      </c>
      <c r="P1756" s="30">
        <f>IF(O1756="新設",VLOOKUP('施設リストA-1（直営）'!Q621,'（新設）照明器具'!$B$5:$C$1990,2,FALSE),IF('部屋別効果（直）'!O1756="撤去",VLOOKUP('施設リストA-1（直営）'!Q621,'（既設）調査結果'!$B$5:$C$1998,2,FALSE),0))</f>
        <v>0</v>
      </c>
      <c r="Q1756" s="29">
        <f>'施設リストA-1（直営）'!S621</f>
        <v>0</v>
      </c>
      <c r="R1756" s="29">
        <f>'施設リストA-1（直営）'!T621</f>
        <v>0</v>
      </c>
      <c r="S1756" s="30">
        <f>IF(R1756="新設",VLOOKUP('施設リストA-1（直営）'!U621,'（新設）照明器具'!$B$5:$C$1990,2,FALSE),IF('部屋別効果（直）'!R1756="撤去",VLOOKUP('施設リストA-1（直営）'!U621,'（既設）調査結果'!$B$5:$C$1998,2,FALSE),0))</f>
        <v>0</v>
      </c>
      <c r="T1756" s="29">
        <f>'施設リストA-1（直営）'!W621</f>
        <v>0</v>
      </c>
      <c r="U1756" s="29">
        <f>'施設リストA-1（直営）'!X621</f>
        <v>0</v>
      </c>
      <c r="V1756" s="30">
        <f>IF(U1756="新設",VLOOKUP('施設リストA-1（直営）'!Y621,'（新設）照明器具'!$B$5:$C$1990,2,FALSE),IF('部屋別効果（直）'!U1756="撤去",VLOOKUP('施設リストA-1（直営）'!Y621,'（既設）調査結果'!$B$5:$C$1998,2,FALSE),0))</f>
        <v>0</v>
      </c>
      <c r="W1756" s="29">
        <f>'施設リストA-1（直営）'!AA621</f>
        <v>0</v>
      </c>
      <c r="X1756" s="29">
        <f>'施設リストA-1（直営）'!AB621</f>
        <v>0</v>
      </c>
      <c r="Y1756" s="30">
        <f>IF(X1756="新設",VLOOKUP('施設リストA-1（直営）'!AC621,'（新設）照明器具'!$B$5:$C$1990,2,FALSE),IF('部屋別効果（直）'!X1756="撤去",VLOOKUP('施設リストA-1（直営）'!AC621,'（既設）調査結果'!$B$5:$C$1998,2,FALSE),0))</f>
        <v>0</v>
      </c>
      <c r="Z1756" s="29">
        <f>'施設リストA-1（直営）'!AE621</f>
        <v>0</v>
      </c>
      <c r="AA1756" s="29">
        <f>'施設リストA-1（直営）'!AF621</f>
        <v>0</v>
      </c>
      <c r="AB1756" s="30">
        <f>IF(AA1756="新設",VLOOKUP('施設リストA-1（直営）'!AG621,'（新設）照明器具'!$B$5:$C$1990,2,FALSE),IF('部屋別効果（直）'!AA1756="撤去",VLOOKUP('施設リストA-1（直営）'!AG621,'（既設）調査結果'!$B$5:$C$1998,2,FALSE),0))</f>
        <v>0</v>
      </c>
      <c r="AC1756" s="29">
        <f>'施設リストA-1（直営）'!AI621</f>
        <v>0</v>
      </c>
      <c r="AD1756" s="29">
        <f>'施設リストA-1（直営）'!AJ621</f>
        <v>0</v>
      </c>
      <c r="AE1756" s="30">
        <f>IF(AD1756="新設",VLOOKUP('施設リストA-1（直営）'!AK621,'（新設）照明器具'!$B$5:$C$1990,2,FALSE),IF('部屋別効果（直）'!AD1756="撤去",VLOOKUP('施設リストA-1（直営）'!AK621,'（既設）調査結果'!$B$5:$C$1998,2,FALSE),0))</f>
        <v>0</v>
      </c>
      <c r="AF1756" s="29">
        <f>'施設リストA-1（直営）'!AM621</f>
        <v>0</v>
      </c>
      <c r="AG1756" s="29">
        <f>'施設リストA-1（直営）'!AN621</f>
        <v>0</v>
      </c>
      <c r="AH1756" s="30">
        <f>IF(AG1756="新設",VLOOKUP('施設リストA-1（直営）'!AO621,'（新設）照明器具'!$B$5:$C$1990,2,FALSE),IF('部屋別効果（直）'!AG1756="撤去",VLOOKUP('施設リストA-1（直営）'!AO621,'（既設）調査結果'!$B$5:$C$1998,2,FALSE),0))</f>
        <v>0</v>
      </c>
      <c r="AI1756" s="29">
        <f>'施設リストA-1（直営）'!AQ621</f>
        <v>0</v>
      </c>
      <c r="AJ1756" s="29">
        <f>'施設リストA-1（直営）'!AR621</f>
        <v>0</v>
      </c>
      <c r="AK1756" s="30">
        <f>IF(AJ1756="新設",VLOOKUP('施設リストA-1（直営）'!AS621,'（新設）照明器具'!$B$5:$C$1990,2,FALSE),IF('部屋別効果（直）'!AJ1756="撤去",VLOOKUP('施設リストA-1（直営）'!AS621,'（既設）調査結果'!$B$5:$C$1998,2,FALSE),0))</f>
        <v>0</v>
      </c>
      <c r="AL1756" s="29">
        <f>'施設リストA-1（直営）'!AU621</f>
        <v>0</v>
      </c>
    </row>
    <row r="1757" spans="1:38" customFormat="1">
      <c r="A1757" s="94"/>
      <c r="B1757" s="16" t="str">
        <f>'施設リストA-1（直営）'!B622</f>
        <v>大塚小</v>
      </c>
      <c r="C1757" s="14">
        <f>'施設リストA-1（直営）'!C622</f>
        <v>1</v>
      </c>
      <c r="D1757" s="94" t="str">
        <f>'施設リストA-1（直営）'!D622</f>
        <v>保健室</v>
      </c>
      <c r="E1757" s="20">
        <f>'施設リストA-1（直営）'!E622</f>
        <v>210</v>
      </c>
      <c r="F1757" s="20">
        <f>'施設リストA-1（直営）'!F622</f>
        <v>6</v>
      </c>
      <c r="G1757" s="13">
        <f>'施設リストA-1（直営）'!G622</f>
        <v>1260</v>
      </c>
      <c r="H1757" s="28" t="e">
        <f t="shared" si="27"/>
        <v>#N/A</v>
      </c>
      <c r="I1757" s="29" t="str">
        <f>'施設リストA-1（直営）'!H622</f>
        <v>新設</v>
      </c>
      <c r="J1757" s="30" t="e">
        <f>IF(I1757="新設",VLOOKUP('施設リストA-1（直営）'!I622,'（新設）照明器具'!$B$5:$C$1990,2,FALSE),IF('部屋別効果（直）'!I1757="撤去",VLOOKUP('施設リストA-1（直営）'!I622,'（既設）調査結果'!$B$5:$C$1998,2,FALSE),0))</f>
        <v>#N/A</v>
      </c>
      <c r="K1757" s="29">
        <f>'施設リストA-1（直営）'!K622</f>
        <v>8</v>
      </c>
      <c r="L1757" s="29" t="str">
        <f>'施設リストA-1（直営）'!L622</f>
        <v>撤去</v>
      </c>
      <c r="M1757" s="30">
        <f>IF(L1757="新設",VLOOKUP('施設リストA-1（直営）'!M622,'（新設）照明器具'!$B$5:$C$1990,2,FALSE),IF('部屋別効果（直）'!L1757="撤去",VLOOKUP('施設リストA-1（直営）'!M622,'（既設）調査結果'!$B$5:$C$1998,2,FALSE),0))</f>
        <v>86</v>
      </c>
      <c r="N1757" s="29">
        <f>'施設リストA-1（直営）'!O622</f>
        <v>8</v>
      </c>
      <c r="O1757" s="29">
        <f>'施設リストA-1（直営）'!P622</f>
        <v>0</v>
      </c>
      <c r="P1757" s="30">
        <f>IF(O1757="新設",VLOOKUP('施設リストA-1（直営）'!Q622,'（新設）照明器具'!$B$5:$C$1990,2,FALSE),IF('部屋別効果（直）'!O1757="撤去",VLOOKUP('施設リストA-1（直営）'!Q622,'（既設）調査結果'!$B$5:$C$1998,2,FALSE),0))</f>
        <v>0</v>
      </c>
      <c r="Q1757" s="29">
        <f>'施設リストA-1（直営）'!S622</f>
        <v>0</v>
      </c>
      <c r="R1757" s="29">
        <f>'施設リストA-1（直営）'!T622</f>
        <v>0</v>
      </c>
      <c r="S1757" s="30">
        <f>IF(R1757="新設",VLOOKUP('施設リストA-1（直営）'!U622,'（新設）照明器具'!$B$5:$C$1990,2,FALSE),IF('部屋別効果（直）'!R1757="撤去",VLOOKUP('施設リストA-1（直営）'!U622,'（既設）調査結果'!$B$5:$C$1998,2,FALSE),0))</f>
        <v>0</v>
      </c>
      <c r="T1757" s="29">
        <f>'施設リストA-1（直営）'!W622</f>
        <v>0</v>
      </c>
      <c r="U1757" s="29">
        <f>'施設リストA-1（直営）'!X622</f>
        <v>0</v>
      </c>
      <c r="V1757" s="30">
        <f>IF(U1757="新設",VLOOKUP('施設リストA-1（直営）'!Y622,'（新設）照明器具'!$B$5:$C$1990,2,FALSE),IF('部屋別効果（直）'!U1757="撤去",VLOOKUP('施設リストA-1（直営）'!Y622,'（既設）調査結果'!$B$5:$C$1998,2,FALSE),0))</f>
        <v>0</v>
      </c>
      <c r="W1757" s="29">
        <f>'施設リストA-1（直営）'!AA622</f>
        <v>0</v>
      </c>
      <c r="X1757" s="29">
        <f>'施設リストA-1（直営）'!AB622</f>
        <v>0</v>
      </c>
      <c r="Y1757" s="30">
        <f>IF(X1757="新設",VLOOKUP('施設リストA-1（直営）'!AC622,'（新設）照明器具'!$B$5:$C$1990,2,FALSE),IF('部屋別効果（直）'!X1757="撤去",VLOOKUP('施設リストA-1（直営）'!AC622,'（既設）調査結果'!$B$5:$C$1998,2,FALSE),0))</f>
        <v>0</v>
      </c>
      <c r="Z1757" s="29">
        <f>'施設リストA-1（直営）'!AE622</f>
        <v>0</v>
      </c>
      <c r="AA1757" s="29">
        <f>'施設リストA-1（直営）'!AF622</f>
        <v>0</v>
      </c>
      <c r="AB1757" s="30">
        <f>IF(AA1757="新設",VLOOKUP('施設リストA-1（直営）'!AG622,'（新設）照明器具'!$B$5:$C$1990,2,FALSE),IF('部屋別効果（直）'!AA1757="撤去",VLOOKUP('施設リストA-1（直営）'!AG622,'（既設）調査結果'!$B$5:$C$1998,2,FALSE),0))</f>
        <v>0</v>
      </c>
      <c r="AC1757" s="29">
        <f>'施設リストA-1（直営）'!AI622</f>
        <v>0</v>
      </c>
      <c r="AD1757" s="29">
        <f>'施設リストA-1（直営）'!AJ622</f>
        <v>0</v>
      </c>
      <c r="AE1757" s="30">
        <f>IF(AD1757="新設",VLOOKUP('施設リストA-1（直営）'!AK622,'（新設）照明器具'!$B$5:$C$1990,2,FALSE),IF('部屋別効果（直）'!AD1757="撤去",VLOOKUP('施設リストA-1（直営）'!AK622,'（既設）調査結果'!$B$5:$C$1998,2,FALSE),0))</f>
        <v>0</v>
      </c>
      <c r="AF1757" s="29">
        <f>'施設リストA-1（直営）'!AM622</f>
        <v>0</v>
      </c>
      <c r="AG1757" s="29">
        <f>'施設リストA-1（直営）'!AN622</f>
        <v>0</v>
      </c>
      <c r="AH1757" s="30">
        <f>IF(AG1757="新設",VLOOKUP('施設リストA-1（直営）'!AO622,'（新設）照明器具'!$B$5:$C$1990,2,FALSE),IF('部屋別効果（直）'!AG1757="撤去",VLOOKUP('施設リストA-1（直営）'!AO622,'（既設）調査結果'!$B$5:$C$1998,2,FALSE),0))</f>
        <v>0</v>
      </c>
      <c r="AI1757" s="29">
        <f>'施設リストA-1（直営）'!AQ622</f>
        <v>0</v>
      </c>
      <c r="AJ1757" s="29">
        <f>'施設リストA-1（直営）'!AR622</f>
        <v>0</v>
      </c>
      <c r="AK1757" s="30">
        <f>IF(AJ1757="新設",VLOOKUP('施設リストA-1（直営）'!AS622,'（新設）照明器具'!$B$5:$C$1990,2,FALSE),IF('部屋別効果（直）'!AJ1757="撤去",VLOOKUP('施設リストA-1（直営）'!AS622,'（既設）調査結果'!$B$5:$C$1998,2,FALSE),0))</f>
        <v>0</v>
      </c>
      <c r="AL1757" s="29">
        <f>'施設リストA-1（直営）'!AU622</f>
        <v>0</v>
      </c>
    </row>
    <row r="1758" spans="1:38" customFormat="1">
      <c r="A1758" s="94"/>
      <c r="B1758" s="16" t="str">
        <f>'施設リストA-1（直営）'!B623</f>
        <v>大塚小</v>
      </c>
      <c r="C1758" s="14">
        <f>'施設リストA-1（直営）'!C623</f>
        <v>1</v>
      </c>
      <c r="D1758" s="94" t="str">
        <f>'施設リストA-1（直営）'!D623</f>
        <v>多目的室</v>
      </c>
      <c r="E1758" s="20">
        <f>'施設リストA-1（直営）'!E623</f>
        <v>210</v>
      </c>
      <c r="F1758" s="20">
        <f>'施設リストA-1（直営）'!F623</f>
        <v>6</v>
      </c>
      <c r="G1758" s="13">
        <f>'施設リストA-1（直営）'!G623</f>
        <v>1260</v>
      </c>
      <c r="H1758" s="28" t="e">
        <f t="shared" si="27"/>
        <v>#N/A</v>
      </c>
      <c r="I1758" s="29" t="str">
        <f>'施設リストA-1（直営）'!H623</f>
        <v>新設</v>
      </c>
      <c r="J1758" s="30" t="e">
        <f>IF(I1758="新設",VLOOKUP('施設リストA-1（直営）'!I623,'（新設）照明器具'!$B$5:$C$1990,2,FALSE),IF('部屋別効果（直）'!I1758="撤去",VLOOKUP('施設リストA-1（直営）'!I623,'（既設）調査結果'!$B$5:$C$1998,2,FALSE),0))</f>
        <v>#N/A</v>
      </c>
      <c r="K1758" s="29">
        <f>'施設リストA-1（直営）'!K623</f>
        <v>8</v>
      </c>
      <c r="L1758" s="29" t="str">
        <f>'施設リストA-1（直営）'!L623</f>
        <v>撤去</v>
      </c>
      <c r="M1758" s="30">
        <f>IF(L1758="新設",VLOOKUP('施設リストA-1（直営）'!M623,'（新設）照明器具'!$B$5:$C$1990,2,FALSE),IF('部屋別効果（直）'!L1758="撤去",VLOOKUP('施設リストA-1（直営）'!M623,'（既設）調査結果'!$B$5:$C$1998,2,FALSE),0))</f>
        <v>86</v>
      </c>
      <c r="N1758" s="29">
        <f>'施設リストA-1（直営）'!O623</f>
        <v>8</v>
      </c>
      <c r="O1758" s="29" t="str">
        <f>'施設リストA-1（直営）'!P623</f>
        <v>新設</v>
      </c>
      <c r="P1758" s="30" t="e">
        <f>IF(O1758="新設",VLOOKUP('施設リストA-1（直営）'!Q623,'（新設）照明器具'!$B$5:$C$1990,2,FALSE),IF('部屋別効果（直）'!O1758="撤去",VLOOKUP('施設リストA-1（直営）'!Q623,'（既設）調査結果'!$B$5:$C$1998,2,FALSE),0))</f>
        <v>#N/A</v>
      </c>
      <c r="Q1758" s="29">
        <f>'施設リストA-1（直営）'!S623</f>
        <v>2</v>
      </c>
      <c r="R1758" s="29" t="str">
        <f>'施設リストA-1（直営）'!T623</f>
        <v>撤去</v>
      </c>
      <c r="S1758" s="30">
        <f>IF(R1758="新設",VLOOKUP('施設リストA-1（直営）'!U623,'（新設）照明器具'!$B$5:$C$1990,2,FALSE),IF('部屋別効果（直）'!R1758="撤去",VLOOKUP('施設リストA-1（直営）'!U623,'（既設）調査結果'!$B$5:$C$1998,2,FALSE),0))</f>
        <v>45</v>
      </c>
      <c r="T1758" s="29">
        <f>'施設リストA-1（直営）'!W623</f>
        <v>2</v>
      </c>
      <c r="U1758" s="29">
        <f>'施設リストA-1（直営）'!X623</f>
        <v>0</v>
      </c>
      <c r="V1758" s="30">
        <f>IF(U1758="新設",VLOOKUP('施設リストA-1（直営）'!Y623,'（新設）照明器具'!$B$5:$C$1990,2,FALSE),IF('部屋別効果（直）'!U1758="撤去",VLOOKUP('施設リストA-1（直営）'!Y623,'（既設）調査結果'!$B$5:$C$1998,2,FALSE),0))</f>
        <v>0</v>
      </c>
      <c r="W1758" s="29">
        <f>'施設リストA-1（直営）'!AA623</f>
        <v>0</v>
      </c>
      <c r="X1758" s="29">
        <f>'施設リストA-1（直営）'!AB623</f>
        <v>0</v>
      </c>
      <c r="Y1758" s="30">
        <f>IF(X1758="新設",VLOOKUP('施設リストA-1（直営）'!AC623,'（新設）照明器具'!$B$5:$C$1990,2,FALSE),IF('部屋別効果（直）'!X1758="撤去",VLOOKUP('施設リストA-1（直営）'!AC623,'（既設）調査結果'!$B$5:$C$1998,2,FALSE),0))</f>
        <v>0</v>
      </c>
      <c r="Z1758" s="29">
        <f>'施設リストA-1（直営）'!AE623</f>
        <v>0</v>
      </c>
      <c r="AA1758" s="29">
        <f>'施設リストA-1（直営）'!AF623</f>
        <v>0</v>
      </c>
      <c r="AB1758" s="30">
        <f>IF(AA1758="新設",VLOOKUP('施設リストA-1（直営）'!AG623,'（新設）照明器具'!$B$5:$C$1990,2,FALSE),IF('部屋別効果（直）'!AA1758="撤去",VLOOKUP('施設リストA-1（直営）'!AG623,'（既設）調査結果'!$B$5:$C$1998,2,FALSE),0))</f>
        <v>0</v>
      </c>
      <c r="AC1758" s="29">
        <f>'施設リストA-1（直営）'!AI623</f>
        <v>0</v>
      </c>
      <c r="AD1758" s="29">
        <f>'施設リストA-1（直営）'!AJ623</f>
        <v>0</v>
      </c>
      <c r="AE1758" s="30">
        <f>IF(AD1758="新設",VLOOKUP('施設リストA-1（直営）'!AK623,'（新設）照明器具'!$B$5:$C$1990,2,FALSE),IF('部屋別効果（直）'!AD1758="撤去",VLOOKUP('施設リストA-1（直営）'!AK623,'（既設）調査結果'!$B$5:$C$1998,2,FALSE),0))</f>
        <v>0</v>
      </c>
      <c r="AF1758" s="29">
        <f>'施設リストA-1（直営）'!AM623</f>
        <v>0</v>
      </c>
      <c r="AG1758" s="29">
        <f>'施設リストA-1（直営）'!AN623</f>
        <v>0</v>
      </c>
      <c r="AH1758" s="30">
        <f>IF(AG1758="新設",VLOOKUP('施設リストA-1（直営）'!AO623,'（新設）照明器具'!$B$5:$C$1990,2,FALSE),IF('部屋別効果（直）'!AG1758="撤去",VLOOKUP('施設リストA-1（直営）'!AO623,'（既設）調査結果'!$B$5:$C$1998,2,FALSE),0))</f>
        <v>0</v>
      </c>
      <c r="AI1758" s="29">
        <f>'施設リストA-1（直営）'!AQ623</f>
        <v>0</v>
      </c>
      <c r="AJ1758" s="29">
        <f>'施設リストA-1（直営）'!AR623</f>
        <v>0</v>
      </c>
      <c r="AK1758" s="30">
        <f>IF(AJ1758="新設",VLOOKUP('施設リストA-1（直営）'!AS623,'（新設）照明器具'!$B$5:$C$1990,2,FALSE),IF('部屋別効果（直）'!AJ1758="撤去",VLOOKUP('施設リストA-1（直営）'!AS623,'（既設）調査結果'!$B$5:$C$1998,2,FALSE),0))</f>
        <v>0</v>
      </c>
      <c r="AL1758" s="29">
        <f>'施設リストA-1（直営）'!AU623</f>
        <v>0</v>
      </c>
    </row>
    <row r="1759" spans="1:38" customFormat="1">
      <c r="A1759" s="94"/>
      <c r="B1759" s="16" t="str">
        <f>'施設リストA-1（直営）'!B624</f>
        <v>大塚小</v>
      </c>
      <c r="C1759" s="14">
        <f>'施設リストA-1（直営）'!C624</f>
        <v>1</v>
      </c>
      <c r="D1759" s="94" t="str">
        <f>'施設リストA-1（直営）'!D624</f>
        <v>第１理科室</v>
      </c>
      <c r="E1759" s="20">
        <f>'施設リストA-1（直営）'!E624</f>
        <v>210</v>
      </c>
      <c r="F1759" s="20">
        <f>'施設リストA-1（直営）'!F624</f>
        <v>6</v>
      </c>
      <c r="G1759" s="13">
        <f>'施設リストA-1（直営）'!G624</f>
        <v>1260</v>
      </c>
      <c r="H1759" s="28" t="e">
        <f t="shared" si="27"/>
        <v>#N/A</v>
      </c>
      <c r="I1759" s="29" t="str">
        <f>'施設リストA-1（直営）'!H624</f>
        <v>新設</v>
      </c>
      <c r="J1759" s="30" t="e">
        <f>IF(I1759="新設",VLOOKUP('施設リストA-1（直営）'!I624,'（新設）照明器具'!$B$5:$C$1990,2,FALSE),IF('部屋別効果（直）'!I1759="撤去",VLOOKUP('施設リストA-1（直営）'!I624,'（既設）調査結果'!$B$5:$C$1998,2,FALSE),0))</f>
        <v>#N/A</v>
      </c>
      <c r="K1759" s="29">
        <f>'施設リストA-1（直営）'!K624</f>
        <v>16</v>
      </c>
      <c r="L1759" s="29" t="str">
        <f>'施設リストA-1（直営）'!L624</f>
        <v>撤去</v>
      </c>
      <c r="M1759" s="30">
        <f>IF(L1759="新設",VLOOKUP('施設リストA-1（直営）'!M624,'（新設）照明器具'!$B$5:$C$1990,2,FALSE),IF('部屋別効果（直）'!L1759="撤去",VLOOKUP('施設リストA-1（直営）'!M624,'（既設）調査結果'!$B$5:$C$1998,2,FALSE),0))</f>
        <v>86</v>
      </c>
      <c r="N1759" s="29">
        <f>'施設リストA-1（直営）'!O624</f>
        <v>16</v>
      </c>
      <c r="O1759" s="29" t="str">
        <f>'施設リストA-1（直営）'!P624</f>
        <v>新設</v>
      </c>
      <c r="P1759" s="30" t="e">
        <f>IF(O1759="新設",VLOOKUP('施設リストA-1（直営）'!Q624,'（新設）照明器具'!$B$5:$C$1990,2,FALSE),IF('部屋別効果（直）'!O1759="撤去",VLOOKUP('施設リストA-1（直営）'!Q624,'（既設）調査結果'!$B$5:$C$1998,2,FALSE),0))</f>
        <v>#N/A</v>
      </c>
      <c r="Q1759" s="29">
        <f>'施設リストA-1（直営）'!S624</f>
        <v>4</v>
      </c>
      <c r="R1759" s="29" t="str">
        <f>'施設リストA-1（直営）'!T624</f>
        <v>撤去</v>
      </c>
      <c r="S1759" s="30">
        <f>IF(R1759="新設",VLOOKUP('施設リストA-1（直営）'!U624,'（新設）照明器具'!$B$5:$C$1990,2,FALSE),IF('部屋別効果（直）'!R1759="撤去",VLOOKUP('施設リストA-1（直営）'!U624,'（既設）調査結果'!$B$5:$C$1998,2,FALSE),0))</f>
        <v>45</v>
      </c>
      <c r="T1759" s="29">
        <f>'施設リストA-1（直営）'!W624</f>
        <v>4</v>
      </c>
      <c r="U1759" s="29">
        <f>'施設リストA-1（直営）'!X624</f>
        <v>0</v>
      </c>
      <c r="V1759" s="30">
        <f>IF(U1759="新設",VLOOKUP('施設リストA-1（直営）'!Y624,'（新設）照明器具'!$B$5:$C$1990,2,FALSE),IF('部屋別効果（直）'!U1759="撤去",VLOOKUP('施設リストA-1（直営）'!Y624,'（既設）調査結果'!$B$5:$C$1998,2,FALSE),0))</f>
        <v>0</v>
      </c>
      <c r="W1759" s="29">
        <f>'施設リストA-1（直営）'!AA624</f>
        <v>0</v>
      </c>
      <c r="X1759" s="29">
        <f>'施設リストA-1（直営）'!AB624</f>
        <v>0</v>
      </c>
      <c r="Y1759" s="30">
        <f>IF(X1759="新設",VLOOKUP('施設リストA-1（直営）'!AC624,'（新設）照明器具'!$B$5:$C$1990,2,FALSE),IF('部屋別効果（直）'!X1759="撤去",VLOOKUP('施設リストA-1（直営）'!AC624,'（既設）調査結果'!$B$5:$C$1998,2,FALSE),0))</f>
        <v>0</v>
      </c>
      <c r="Z1759" s="29">
        <f>'施設リストA-1（直営）'!AE624</f>
        <v>0</v>
      </c>
      <c r="AA1759" s="29">
        <f>'施設リストA-1（直営）'!AF624</f>
        <v>0</v>
      </c>
      <c r="AB1759" s="30">
        <f>IF(AA1759="新設",VLOOKUP('施設リストA-1（直営）'!AG624,'（新設）照明器具'!$B$5:$C$1990,2,FALSE),IF('部屋別効果（直）'!AA1759="撤去",VLOOKUP('施設リストA-1（直営）'!AG624,'（既設）調査結果'!$B$5:$C$1998,2,FALSE),0))</f>
        <v>0</v>
      </c>
      <c r="AC1759" s="29">
        <f>'施設リストA-1（直営）'!AI624</f>
        <v>0</v>
      </c>
      <c r="AD1759" s="29">
        <f>'施設リストA-1（直営）'!AJ624</f>
        <v>0</v>
      </c>
      <c r="AE1759" s="30">
        <f>IF(AD1759="新設",VLOOKUP('施設リストA-1（直営）'!AK624,'（新設）照明器具'!$B$5:$C$1990,2,FALSE),IF('部屋別効果（直）'!AD1759="撤去",VLOOKUP('施設リストA-1（直営）'!AK624,'（既設）調査結果'!$B$5:$C$1998,2,FALSE),0))</f>
        <v>0</v>
      </c>
      <c r="AF1759" s="29">
        <f>'施設リストA-1（直営）'!AM624</f>
        <v>0</v>
      </c>
      <c r="AG1759" s="29">
        <f>'施設リストA-1（直営）'!AN624</f>
        <v>0</v>
      </c>
      <c r="AH1759" s="30">
        <f>IF(AG1759="新設",VLOOKUP('施設リストA-1（直営）'!AO624,'（新設）照明器具'!$B$5:$C$1990,2,FALSE),IF('部屋別効果（直）'!AG1759="撤去",VLOOKUP('施設リストA-1（直営）'!AO624,'（既設）調査結果'!$B$5:$C$1998,2,FALSE),0))</f>
        <v>0</v>
      </c>
      <c r="AI1759" s="29">
        <f>'施設リストA-1（直営）'!AQ624</f>
        <v>0</v>
      </c>
      <c r="AJ1759" s="29">
        <f>'施設リストA-1（直営）'!AR624</f>
        <v>0</v>
      </c>
      <c r="AK1759" s="30">
        <f>IF(AJ1759="新設",VLOOKUP('施設リストA-1（直営）'!AS624,'（新設）照明器具'!$B$5:$C$1990,2,FALSE),IF('部屋別効果（直）'!AJ1759="撤去",VLOOKUP('施設リストA-1（直営）'!AS624,'（既設）調査結果'!$B$5:$C$1998,2,FALSE),0))</f>
        <v>0</v>
      </c>
      <c r="AL1759" s="29">
        <f>'施設リストA-1（直営）'!AU624</f>
        <v>0</v>
      </c>
    </row>
    <row r="1760" spans="1:38" customFormat="1">
      <c r="A1760" s="94"/>
      <c r="B1760" s="16" t="str">
        <f>'施設リストA-1（直営）'!B625</f>
        <v>大塚小</v>
      </c>
      <c r="C1760" s="14">
        <f>'施設リストA-1（直営）'!C625</f>
        <v>2</v>
      </c>
      <c r="D1760" s="94" t="str">
        <f>'施設リストA-1（直営）'!D625</f>
        <v>東階段 2F～３Ｆ</v>
      </c>
      <c r="E1760" s="20">
        <f>'施設リストA-1（直営）'!E625</f>
        <v>210</v>
      </c>
      <c r="F1760" s="20">
        <f>'施設リストA-1（直営）'!F625</f>
        <v>10</v>
      </c>
      <c r="G1760" s="13">
        <f>'施設リストA-1（直営）'!G625</f>
        <v>2100</v>
      </c>
      <c r="H1760" s="28" t="e">
        <f t="shared" si="27"/>
        <v>#N/A</v>
      </c>
      <c r="I1760" s="29" t="str">
        <f>'施設リストA-1（直営）'!H625</f>
        <v>新設</v>
      </c>
      <c r="J1760" s="30" t="e">
        <f>IF(I1760="新設",VLOOKUP('施設リストA-1（直営）'!I625,'（新設）照明器具'!$B$5:$C$1990,2,FALSE),IF('部屋別効果（直）'!I1760="撤去",VLOOKUP('施設リストA-1（直営）'!I625,'（既設）調査結果'!$B$5:$C$1998,2,FALSE),0))</f>
        <v>#N/A</v>
      </c>
      <c r="K1760" s="29">
        <f>'施設リストA-1（直営）'!K625</f>
        <v>1</v>
      </c>
      <c r="L1760" s="29" t="str">
        <f>'施設リストA-1（直営）'!L625</f>
        <v>撤去</v>
      </c>
      <c r="M1760" s="30">
        <f>IF(L1760="新設",VLOOKUP('施設リストA-1（直営）'!M625,'（新設）照明器具'!$B$5:$C$1990,2,FALSE),IF('部屋別効果（直）'!L1760="撤去",VLOOKUP('施設リストA-1（直営）'!M625,'（既設）調査結果'!$B$5:$C$1998,2,FALSE),0))</f>
        <v>23</v>
      </c>
      <c r="N1760" s="29">
        <f>'施設リストA-1（直営）'!O625</f>
        <v>1</v>
      </c>
      <c r="O1760" s="29">
        <f>'施設リストA-1（直営）'!P625</f>
        <v>0</v>
      </c>
      <c r="P1760" s="30">
        <f>IF(O1760="新設",VLOOKUP('施設リストA-1（直営）'!Q625,'（新設）照明器具'!$B$5:$C$1990,2,FALSE),IF('部屋別効果（直）'!O1760="撤去",VLOOKUP('施設リストA-1（直営）'!Q625,'（既設）調査結果'!$B$5:$C$1998,2,FALSE),0))</f>
        <v>0</v>
      </c>
      <c r="Q1760" s="29">
        <f>'施設リストA-1（直営）'!S625</f>
        <v>0</v>
      </c>
      <c r="R1760" s="29">
        <f>'施設リストA-1（直営）'!T625</f>
        <v>0</v>
      </c>
      <c r="S1760" s="30">
        <f>IF(R1760="新設",VLOOKUP('施設リストA-1（直営）'!U625,'（新設）照明器具'!$B$5:$C$1990,2,FALSE),IF('部屋別効果（直）'!R1760="撤去",VLOOKUP('施設リストA-1（直営）'!U625,'（既設）調査結果'!$B$5:$C$1998,2,FALSE),0))</f>
        <v>0</v>
      </c>
      <c r="T1760" s="29">
        <f>'施設リストA-1（直営）'!W625</f>
        <v>0</v>
      </c>
      <c r="U1760" s="29">
        <f>'施設リストA-1（直営）'!X625</f>
        <v>0</v>
      </c>
      <c r="V1760" s="30">
        <f>IF(U1760="新設",VLOOKUP('施設リストA-1（直営）'!Y625,'（新設）照明器具'!$B$5:$C$1990,2,FALSE),IF('部屋別効果（直）'!U1760="撤去",VLOOKUP('施設リストA-1（直営）'!Y625,'（既設）調査結果'!$B$5:$C$1998,2,FALSE),0))</f>
        <v>0</v>
      </c>
      <c r="W1760" s="29">
        <f>'施設リストA-1（直営）'!AA625</f>
        <v>0</v>
      </c>
      <c r="X1760" s="29">
        <f>'施設リストA-1（直営）'!AB625</f>
        <v>0</v>
      </c>
      <c r="Y1760" s="30">
        <f>IF(X1760="新設",VLOOKUP('施設リストA-1（直営）'!AC625,'（新設）照明器具'!$B$5:$C$1990,2,FALSE),IF('部屋別効果（直）'!X1760="撤去",VLOOKUP('施設リストA-1（直営）'!AC625,'（既設）調査結果'!$B$5:$C$1998,2,FALSE),0))</f>
        <v>0</v>
      </c>
      <c r="Z1760" s="29">
        <f>'施設リストA-1（直営）'!AE625</f>
        <v>0</v>
      </c>
      <c r="AA1760" s="29">
        <f>'施設リストA-1（直営）'!AF625</f>
        <v>0</v>
      </c>
      <c r="AB1760" s="30">
        <f>IF(AA1760="新設",VLOOKUP('施設リストA-1（直営）'!AG625,'（新設）照明器具'!$B$5:$C$1990,2,FALSE),IF('部屋別効果（直）'!AA1760="撤去",VLOOKUP('施設リストA-1（直営）'!AG625,'（既設）調査結果'!$B$5:$C$1998,2,FALSE),0))</f>
        <v>0</v>
      </c>
      <c r="AC1760" s="29">
        <f>'施設リストA-1（直営）'!AI625</f>
        <v>0</v>
      </c>
      <c r="AD1760" s="29">
        <f>'施設リストA-1（直営）'!AJ625</f>
        <v>0</v>
      </c>
      <c r="AE1760" s="30">
        <f>IF(AD1760="新設",VLOOKUP('施設リストA-1（直営）'!AK625,'（新設）照明器具'!$B$5:$C$1990,2,FALSE),IF('部屋別効果（直）'!AD1760="撤去",VLOOKUP('施設リストA-1（直営）'!AK625,'（既設）調査結果'!$B$5:$C$1998,2,FALSE),0))</f>
        <v>0</v>
      </c>
      <c r="AF1760" s="29">
        <f>'施設リストA-1（直営）'!AM625</f>
        <v>0</v>
      </c>
      <c r="AG1760" s="29">
        <f>'施設リストA-1（直営）'!AN625</f>
        <v>0</v>
      </c>
      <c r="AH1760" s="30">
        <f>IF(AG1760="新設",VLOOKUP('施設リストA-1（直営）'!AO625,'（新設）照明器具'!$B$5:$C$1990,2,FALSE),IF('部屋別効果（直）'!AG1760="撤去",VLOOKUP('施設リストA-1（直営）'!AO625,'（既設）調査結果'!$B$5:$C$1998,2,FALSE),0))</f>
        <v>0</v>
      </c>
      <c r="AI1760" s="29">
        <f>'施設リストA-1（直営）'!AQ625</f>
        <v>0</v>
      </c>
      <c r="AJ1760" s="29">
        <f>'施設リストA-1（直営）'!AR625</f>
        <v>0</v>
      </c>
      <c r="AK1760" s="30">
        <f>IF(AJ1760="新設",VLOOKUP('施設リストA-1（直営）'!AS625,'（新設）照明器具'!$B$5:$C$1990,2,FALSE),IF('部屋別効果（直）'!AJ1760="撤去",VLOOKUP('施設リストA-1（直営）'!AS625,'（既設）調査結果'!$B$5:$C$1998,2,FALSE),0))</f>
        <v>0</v>
      </c>
      <c r="AL1760" s="29">
        <f>'施設リストA-1（直営）'!AU625</f>
        <v>0</v>
      </c>
    </row>
    <row r="1761" spans="1:38" customFormat="1">
      <c r="A1761" s="94"/>
      <c r="B1761" s="16" t="str">
        <f>'施設リストA-1（直営）'!B626</f>
        <v>大塚小</v>
      </c>
      <c r="C1761" s="14">
        <f>'施設リストA-1（直営）'!C626</f>
        <v>2</v>
      </c>
      <c r="D1761" s="94" t="str">
        <f>'施設リストA-1（直営）'!D626</f>
        <v>西階段 2F～３Ｆ</v>
      </c>
      <c r="E1761" s="20">
        <f>'施設リストA-1（直営）'!E626</f>
        <v>210</v>
      </c>
      <c r="F1761" s="20">
        <f>'施設リストA-1（直営）'!F626</f>
        <v>10</v>
      </c>
      <c r="G1761" s="13">
        <f>'施設リストA-1（直営）'!G626</f>
        <v>2100</v>
      </c>
      <c r="H1761" s="28" t="e">
        <f t="shared" si="27"/>
        <v>#N/A</v>
      </c>
      <c r="I1761" s="29" t="str">
        <f>'施設リストA-1（直営）'!H626</f>
        <v>新設</v>
      </c>
      <c r="J1761" s="30" t="e">
        <f>IF(I1761="新設",VLOOKUP('施設リストA-1（直営）'!I626,'（新設）照明器具'!$B$5:$C$1990,2,FALSE),IF('部屋別効果（直）'!I1761="撤去",VLOOKUP('施設リストA-1（直営）'!I626,'（既設）調査結果'!$B$5:$C$1998,2,FALSE),0))</f>
        <v>#N/A</v>
      </c>
      <c r="K1761" s="29">
        <f>'施設リストA-1（直営）'!K626</f>
        <v>1</v>
      </c>
      <c r="L1761" s="29" t="str">
        <f>'施設リストA-1（直営）'!L626</f>
        <v>撤去</v>
      </c>
      <c r="M1761" s="30">
        <f>IF(L1761="新設",VLOOKUP('施設リストA-1（直営）'!M626,'（新設）照明器具'!$B$5:$C$1990,2,FALSE),IF('部屋別効果（直）'!L1761="撤去",VLOOKUP('施設リストA-1（直営）'!M626,'（既設）調査結果'!$B$5:$C$1998,2,FALSE),0))</f>
        <v>23</v>
      </c>
      <c r="N1761" s="29">
        <f>'施設リストA-1（直営）'!O626</f>
        <v>1</v>
      </c>
      <c r="O1761" s="29">
        <f>'施設リストA-1（直営）'!P626</f>
        <v>0</v>
      </c>
      <c r="P1761" s="30">
        <f>IF(O1761="新設",VLOOKUP('施設リストA-1（直営）'!Q626,'（新設）照明器具'!$B$5:$C$1990,2,FALSE),IF('部屋別効果（直）'!O1761="撤去",VLOOKUP('施設リストA-1（直営）'!Q626,'（既設）調査結果'!$B$5:$C$1998,2,FALSE),0))</f>
        <v>0</v>
      </c>
      <c r="Q1761" s="29">
        <f>'施設リストA-1（直営）'!S626</f>
        <v>0</v>
      </c>
      <c r="R1761" s="29">
        <f>'施設リストA-1（直営）'!T626</f>
        <v>0</v>
      </c>
      <c r="S1761" s="30">
        <f>IF(R1761="新設",VLOOKUP('施設リストA-1（直営）'!U626,'（新設）照明器具'!$B$5:$C$1990,2,FALSE),IF('部屋別効果（直）'!R1761="撤去",VLOOKUP('施設リストA-1（直営）'!U626,'（既設）調査結果'!$B$5:$C$1998,2,FALSE),0))</f>
        <v>0</v>
      </c>
      <c r="T1761" s="29">
        <f>'施設リストA-1（直営）'!W626</f>
        <v>0</v>
      </c>
      <c r="U1761" s="29">
        <f>'施設リストA-1（直営）'!X626</f>
        <v>0</v>
      </c>
      <c r="V1761" s="30">
        <f>IF(U1761="新設",VLOOKUP('施設リストA-1（直営）'!Y626,'（新設）照明器具'!$B$5:$C$1990,2,FALSE),IF('部屋別効果（直）'!U1761="撤去",VLOOKUP('施設リストA-1（直営）'!Y626,'（既設）調査結果'!$B$5:$C$1998,2,FALSE),0))</f>
        <v>0</v>
      </c>
      <c r="W1761" s="29">
        <f>'施設リストA-1（直営）'!AA626</f>
        <v>0</v>
      </c>
      <c r="X1761" s="29">
        <f>'施設リストA-1（直営）'!AB626</f>
        <v>0</v>
      </c>
      <c r="Y1761" s="30">
        <f>IF(X1761="新設",VLOOKUP('施設リストA-1（直営）'!AC626,'（新設）照明器具'!$B$5:$C$1990,2,FALSE),IF('部屋別効果（直）'!X1761="撤去",VLOOKUP('施設リストA-1（直営）'!AC626,'（既設）調査結果'!$B$5:$C$1998,2,FALSE),0))</f>
        <v>0</v>
      </c>
      <c r="Z1761" s="29">
        <f>'施設リストA-1（直営）'!AE626</f>
        <v>0</v>
      </c>
      <c r="AA1761" s="29">
        <f>'施設リストA-1（直営）'!AF626</f>
        <v>0</v>
      </c>
      <c r="AB1761" s="30">
        <f>IF(AA1761="新設",VLOOKUP('施設リストA-1（直営）'!AG626,'（新設）照明器具'!$B$5:$C$1990,2,FALSE),IF('部屋別効果（直）'!AA1761="撤去",VLOOKUP('施設リストA-1（直営）'!AG626,'（既設）調査結果'!$B$5:$C$1998,2,FALSE),0))</f>
        <v>0</v>
      </c>
      <c r="AC1761" s="29">
        <f>'施設リストA-1（直営）'!AI626</f>
        <v>0</v>
      </c>
      <c r="AD1761" s="29">
        <f>'施設リストA-1（直営）'!AJ626</f>
        <v>0</v>
      </c>
      <c r="AE1761" s="30">
        <f>IF(AD1761="新設",VLOOKUP('施設リストA-1（直営）'!AK626,'（新設）照明器具'!$B$5:$C$1990,2,FALSE),IF('部屋別効果（直）'!AD1761="撤去",VLOOKUP('施設リストA-1（直営）'!AK626,'（既設）調査結果'!$B$5:$C$1998,2,FALSE),0))</f>
        <v>0</v>
      </c>
      <c r="AF1761" s="29">
        <f>'施設リストA-1（直営）'!AM626</f>
        <v>0</v>
      </c>
      <c r="AG1761" s="29">
        <f>'施設リストA-1（直営）'!AN626</f>
        <v>0</v>
      </c>
      <c r="AH1761" s="30">
        <f>IF(AG1761="新設",VLOOKUP('施設リストA-1（直営）'!AO626,'（新設）照明器具'!$B$5:$C$1990,2,FALSE),IF('部屋別効果（直）'!AG1761="撤去",VLOOKUP('施設リストA-1（直営）'!AO626,'（既設）調査結果'!$B$5:$C$1998,2,FALSE),0))</f>
        <v>0</v>
      </c>
      <c r="AI1761" s="29">
        <f>'施設リストA-1（直営）'!AQ626</f>
        <v>0</v>
      </c>
      <c r="AJ1761" s="29">
        <f>'施設リストA-1（直営）'!AR626</f>
        <v>0</v>
      </c>
      <c r="AK1761" s="30">
        <f>IF(AJ1761="新設",VLOOKUP('施設リストA-1（直営）'!AS626,'（新設）照明器具'!$B$5:$C$1990,2,FALSE),IF('部屋別効果（直）'!AJ1761="撤去",VLOOKUP('施設リストA-1（直営）'!AS626,'（既設）調査結果'!$B$5:$C$1998,2,FALSE),0))</f>
        <v>0</v>
      </c>
      <c r="AL1761" s="29">
        <f>'施設リストA-1（直営）'!AU626</f>
        <v>0</v>
      </c>
    </row>
    <row r="1762" spans="1:38" customFormat="1">
      <c r="A1762" s="94"/>
      <c r="B1762" s="16" t="str">
        <f>'施設リストA-1（直営）'!B627</f>
        <v>大塚小</v>
      </c>
      <c r="C1762" s="14">
        <f>'施設リストA-1（直営）'!C627</f>
        <v>2</v>
      </c>
      <c r="D1762" s="94" t="str">
        <f>'施設リストA-1（直営）'!D627</f>
        <v>廊下</v>
      </c>
      <c r="E1762" s="20">
        <f>'施設リストA-1（直営）'!E627</f>
        <v>210</v>
      </c>
      <c r="F1762" s="20">
        <f>'施設リストA-1（直営）'!F627</f>
        <v>10</v>
      </c>
      <c r="G1762" s="13">
        <f>'施設リストA-1（直営）'!G627</f>
        <v>2100</v>
      </c>
      <c r="H1762" s="28" t="e">
        <f t="shared" si="27"/>
        <v>#N/A</v>
      </c>
      <c r="I1762" s="29" t="str">
        <f>'施設リストA-1（直営）'!H627</f>
        <v>新設</v>
      </c>
      <c r="J1762" s="30" t="e">
        <f>IF(I1762="新設",VLOOKUP('施設リストA-1（直営）'!I627,'（新設）照明器具'!$B$5:$C$1990,2,FALSE),IF('部屋別効果（直）'!I1762="撤去",VLOOKUP('施設リストA-1（直営）'!I627,'（既設）調査結果'!$B$5:$C$1998,2,FALSE),0))</f>
        <v>#N/A</v>
      </c>
      <c r="K1762" s="29">
        <f>'施設リストA-1（直営）'!K627</f>
        <v>2</v>
      </c>
      <c r="L1762" s="29" t="str">
        <f>'施設リストA-1（直営）'!L627</f>
        <v>撤去</v>
      </c>
      <c r="M1762" s="30">
        <f>IF(L1762="新設",VLOOKUP('施設リストA-1（直営）'!M627,'（新設）照明器具'!$B$5:$C$1990,2,FALSE),IF('部屋別効果（直）'!L1762="撤去",VLOOKUP('施設リストA-1（直営）'!M627,'（既設）調査結果'!$B$5:$C$1998,2,FALSE),0))</f>
        <v>23</v>
      </c>
      <c r="N1762" s="29">
        <f>'施設リストA-1（直営）'!O627</f>
        <v>2</v>
      </c>
      <c r="O1762" s="29">
        <f>'施設リストA-1（直営）'!P627</f>
        <v>0</v>
      </c>
      <c r="P1762" s="30">
        <f>IF(O1762="新設",VLOOKUP('施設リストA-1（直営）'!Q627,'（新設）照明器具'!$B$5:$C$1990,2,FALSE),IF('部屋別効果（直）'!O1762="撤去",VLOOKUP('施設リストA-1（直営）'!Q627,'（既設）調査結果'!$B$5:$C$1998,2,FALSE),0))</f>
        <v>0</v>
      </c>
      <c r="Q1762" s="29">
        <f>'施設リストA-1（直営）'!S627</f>
        <v>0</v>
      </c>
      <c r="R1762" s="29">
        <f>'施設リストA-1（直営）'!T627</f>
        <v>0</v>
      </c>
      <c r="S1762" s="30">
        <f>IF(R1762="新設",VLOOKUP('施設リストA-1（直営）'!U627,'（新設）照明器具'!$B$5:$C$1990,2,FALSE),IF('部屋別効果（直）'!R1762="撤去",VLOOKUP('施設リストA-1（直営）'!U627,'（既設）調査結果'!$B$5:$C$1998,2,FALSE),0))</f>
        <v>0</v>
      </c>
      <c r="T1762" s="29">
        <f>'施設リストA-1（直営）'!W627</f>
        <v>0</v>
      </c>
      <c r="U1762" s="29">
        <f>'施設リストA-1（直営）'!X627</f>
        <v>0</v>
      </c>
      <c r="V1762" s="30">
        <f>IF(U1762="新設",VLOOKUP('施設リストA-1（直営）'!Y627,'（新設）照明器具'!$B$5:$C$1990,2,FALSE),IF('部屋別効果（直）'!U1762="撤去",VLOOKUP('施設リストA-1（直営）'!Y627,'（既設）調査結果'!$B$5:$C$1998,2,FALSE),0))</f>
        <v>0</v>
      </c>
      <c r="W1762" s="29">
        <f>'施設リストA-1（直営）'!AA627</f>
        <v>0</v>
      </c>
      <c r="X1762" s="29">
        <f>'施設リストA-1（直営）'!AB627</f>
        <v>0</v>
      </c>
      <c r="Y1762" s="30">
        <f>IF(X1762="新設",VLOOKUP('施設リストA-1（直営）'!AC627,'（新設）照明器具'!$B$5:$C$1990,2,FALSE),IF('部屋別効果（直）'!X1762="撤去",VLOOKUP('施設リストA-1（直営）'!AC627,'（既設）調査結果'!$B$5:$C$1998,2,FALSE),0))</f>
        <v>0</v>
      </c>
      <c r="Z1762" s="29">
        <f>'施設リストA-1（直営）'!AE627</f>
        <v>0</v>
      </c>
      <c r="AA1762" s="29">
        <f>'施設リストA-1（直営）'!AF627</f>
        <v>0</v>
      </c>
      <c r="AB1762" s="30">
        <f>IF(AA1762="新設",VLOOKUP('施設リストA-1（直営）'!AG627,'（新設）照明器具'!$B$5:$C$1990,2,FALSE),IF('部屋別効果（直）'!AA1762="撤去",VLOOKUP('施設リストA-1（直営）'!AG627,'（既設）調査結果'!$B$5:$C$1998,2,FALSE),0))</f>
        <v>0</v>
      </c>
      <c r="AC1762" s="29">
        <f>'施設リストA-1（直営）'!AI627</f>
        <v>0</v>
      </c>
      <c r="AD1762" s="29">
        <f>'施設リストA-1（直営）'!AJ627</f>
        <v>0</v>
      </c>
      <c r="AE1762" s="30">
        <f>IF(AD1762="新設",VLOOKUP('施設リストA-1（直営）'!AK627,'（新設）照明器具'!$B$5:$C$1990,2,FALSE),IF('部屋別効果（直）'!AD1762="撤去",VLOOKUP('施設リストA-1（直営）'!AK627,'（既設）調査結果'!$B$5:$C$1998,2,FALSE),0))</f>
        <v>0</v>
      </c>
      <c r="AF1762" s="29">
        <f>'施設リストA-1（直営）'!AM627</f>
        <v>0</v>
      </c>
      <c r="AG1762" s="29">
        <f>'施設リストA-1（直営）'!AN627</f>
        <v>0</v>
      </c>
      <c r="AH1762" s="30">
        <f>IF(AG1762="新設",VLOOKUP('施設リストA-1（直営）'!AO627,'（新設）照明器具'!$B$5:$C$1990,2,FALSE),IF('部屋別効果（直）'!AG1762="撤去",VLOOKUP('施設リストA-1（直営）'!AO627,'（既設）調査結果'!$B$5:$C$1998,2,FALSE),0))</f>
        <v>0</v>
      </c>
      <c r="AI1762" s="29">
        <f>'施設リストA-1（直営）'!AQ627</f>
        <v>0</v>
      </c>
      <c r="AJ1762" s="29">
        <f>'施設リストA-1（直営）'!AR627</f>
        <v>0</v>
      </c>
      <c r="AK1762" s="30">
        <f>IF(AJ1762="新設",VLOOKUP('施設リストA-1（直営）'!AS627,'（新設）照明器具'!$B$5:$C$1990,2,FALSE),IF('部屋別効果（直）'!AJ1762="撤去",VLOOKUP('施設リストA-1（直営）'!AS627,'（既設）調査結果'!$B$5:$C$1998,2,FALSE),0))</f>
        <v>0</v>
      </c>
      <c r="AL1762" s="29">
        <f>'施設リストA-1（直営）'!AU627</f>
        <v>0</v>
      </c>
    </row>
    <row r="1763" spans="1:38" customFormat="1">
      <c r="A1763" s="94"/>
      <c r="B1763" s="16" t="str">
        <f>'施設リストA-1（直営）'!B628</f>
        <v>大塚小</v>
      </c>
      <c r="C1763" s="14">
        <f>'施設リストA-1（直営）'!C628</f>
        <v>2</v>
      </c>
      <c r="D1763" s="94" t="str">
        <f>'施設リストA-1（直営）'!D628</f>
        <v>教室　２の１</v>
      </c>
      <c r="E1763" s="20">
        <f>'施設リストA-1（直営）'!E628</f>
        <v>210</v>
      </c>
      <c r="F1763" s="20">
        <f>'施設リストA-1（直営）'!F628</f>
        <v>8</v>
      </c>
      <c r="G1763" s="13">
        <f>'施設リストA-1（直営）'!G628</f>
        <v>1680</v>
      </c>
      <c r="H1763" s="28" t="e">
        <f t="shared" si="27"/>
        <v>#N/A</v>
      </c>
      <c r="I1763" s="29" t="str">
        <f>'施設リストA-1（直営）'!H628</f>
        <v>新設</v>
      </c>
      <c r="J1763" s="30" t="e">
        <f>IF(I1763="新設",VLOOKUP('施設リストA-1（直営）'!I628,'（新設）照明器具'!$B$5:$C$1990,2,FALSE),IF('部屋別効果（直）'!I1763="撤去",VLOOKUP('施設リストA-1（直営）'!I628,'（既設）調査結果'!$B$5:$C$1998,2,FALSE),0))</f>
        <v>#N/A</v>
      </c>
      <c r="K1763" s="29">
        <f>'施設リストA-1（直営）'!K628</f>
        <v>8</v>
      </c>
      <c r="L1763" s="29" t="str">
        <f>'施設リストA-1（直営）'!L628</f>
        <v>撤去</v>
      </c>
      <c r="M1763" s="30">
        <f>IF(L1763="新設",VLOOKUP('施設リストA-1（直営）'!M628,'（新設）照明器具'!$B$5:$C$1990,2,FALSE),IF('部屋別効果（直）'!L1763="撤去",VLOOKUP('施設リストA-1（直営）'!M628,'（既設）調査結果'!$B$5:$C$1998,2,FALSE),0))</f>
        <v>86</v>
      </c>
      <c r="N1763" s="29">
        <f>'施設リストA-1（直営）'!O628</f>
        <v>8</v>
      </c>
      <c r="O1763" s="29" t="str">
        <f>'施設リストA-1（直営）'!P628</f>
        <v>新設</v>
      </c>
      <c r="P1763" s="30" t="e">
        <f>IF(O1763="新設",VLOOKUP('施設リストA-1（直営）'!Q628,'（新設）照明器具'!$B$5:$C$1990,2,FALSE),IF('部屋別効果（直）'!O1763="撤去",VLOOKUP('施設リストA-1（直営）'!Q628,'（既設）調査結果'!$B$5:$C$1998,2,FALSE),0))</f>
        <v>#N/A</v>
      </c>
      <c r="Q1763" s="29">
        <f>'施設リストA-1（直営）'!S628</f>
        <v>2</v>
      </c>
      <c r="R1763" s="29" t="str">
        <f>'施設リストA-1（直営）'!T628</f>
        <v>撤去</v>
      </c>
      <c r="S1763" s="30">
        <f>IF(R1763="新設",VLOOKUP('施設リストA-1（直営）'!U628,'（新設）照明器具'!$B$5:$C$1990,2,FALSE),IF('部屋別効果（直）'!R1763="撤去",VLOOKUP('施設リストA-1（直営）'!U628,'（既設）調査結果'!$B$5:$C$1998,2,FALSE),0))</f>
        <v>45</v>
      </c>
      <c r="T1763" s="29">
        <f>'施設リストA-1（直営）'!W628</f>
        <v>2</v>
      </c>
      <c r="U1763" s="29">
        <f>'施設リストA-1（直営）'!X628</f>
        <v>0</v>
      </c>
      <c r="V1763" s="30">
        <f>IF(U1763="新設",VLOOKUP('施設リストA-1（直営）'!Y628,'（新設）照明器具'!$B$5:$C$1990,2,FALSE),IF('部屋別効果（直）'!U1763="撤去",VLOOKUP('施設リストA-1（直営）'!Y628,'（既設）調査結果'!$B$5:$C$1998,2,FALSE),0))</f>
        <v>0</v>
      </c>
      <c r="W1763" s="29">
        <f>'施設リストA-1（直営）'!AA628</f>
        <v>0</v>
      </c>
      <c r="X1763" s="29">
        <f>'施設リストA-1（直営）'!AB628</f>
        <v>0</v>
      </c>
      <c r="Y1763" s="30">
        <f>IF(X1763="新設",VLOOKUP('施設リストA-1（直営）'!AC628,'（新設）照明器具'!$B$5:$C$1990,2,FALSE),IF('部屋別効果（直）'!X1763="撤去",VLOOKUP('施設リストA-1（直営）'!AC628,'（既設）調査結果'!$B$5:$C$1998,2,FALSE),0))</f>
        <v>0</v>
      </c>
      <c r="Z1763" s="29">
        <f>'施設リストA-1（直営）'!AE628</f>
        <v>0</v>
      </c>
      <c r="AA1763" s="29">
        <f>'施設リストA-1（直営）'!AF628</f>
        <v>0</v>
      </c>
      <c r="AB1763" s="30">
        <f>IF(AA1763="新設",VLOOKUP('施設リストA-1（直営）'!AG628,'（新設）照明器具'!$B$5:$C$1990,2,FALSE),IF('部屋別効果（直）'!AA1763="撤去",VLOOKUP('施設リストA-1（直営）'!AG628,'（既設）調査結果'!$B$5:$C$1998,2,FALSE),0))</f>
        <v>0</v>
      </c>
      <c r="AC1763" s="29">
        <f>'施設リストA-1（直営）'!AI628</f>
        <v>0</v>
      </c>
      <c r="AD1763" s="29">
        <f>'施設リストA-1（直営）'!AJ628</f>
        <v>0</v>
      </c>
      <c r="AE1763" s="30">
        <f>IF(AD1763="新設",VLOOKUP('施設リストA-1（直営）'!AK628,'（新設）照明器具'!$B$5:$C$1990,2,FALSE),IF('部屋別効果（直）'!AD1763="撤去",VLOOKUP('施設リストA-1（直営）'!AK628,'（既設）調査結果'!$B$5:$C$1998,2,FALSE),0))</f>
        <v>0</v>
      </c>
      <c r="AF1763" s="29">
        <f>'施設リストA-1（直営）'!AM628</f>
        <v>0</v>
      </c>
      <c r="AG1763" s="29">
        <f>'施設リストA-1（直営）'!AN628</f>
        <v>0</v>
      </c>
      <c r="AH1763" s="30">
        <f>IF(AG1763="新設",VLOOKUP('施設リストA-1（直営）'!AO628,'（新設）照明器具'!$B$5:$C$1990,2,FALSE),IF('部屋別効果（直）'!AG1763="撤去",VLOOKUP('施設リストA-1（直営）'!AO628,'（既設）調査結果'!$B$5:$C$1998,2,FALSE),0))</f>
        <v>0</v>
      </c>
      <c r="AI1763" s="29">
        <f>'施設リストA-1（直営）'!AQ628</f>
        <v>0</v>
      </c>
      <c r="AJ1763" s="29">
        <f>'施設リストA-1（直営）'!AR628</f>
        <v>0</v>
      </c>
      <c r="AK1763" s="30">
        <f>IF(AJ1763="新設",VLOOKUP('施設リストA-1（直営）'!AS628,'（新設）照明器具'!$B$5:$C$1990,2,FALSE),IF('部屋別効果（直）'!AJ1763="撤去",VLOOKUP('施設リストA-1（直営）'!AS628,'（既設）調査結果'!$B$5:$C$1998,2,FALSE),0))</f>
        <v>0</v>
      </c>
      <c r="AL1763" s="29">
        <f>'施設リストA-1（直営）'!AU628</f>
        <v>0</v>
      </c>
    </row>
    <row r="1764" spans="1:38" customFormat="1">
      <c r="A1764" s="94"/>
      <c r="B1764" s="16" t="str">
        <f>'施設リストA-1（直営）'!B629</f>
        <v>大塚小</v>
      </c>
      <c r="C1764" s="14">
        <f>'施設リストA-1（直営）'!C629</f>
        <v>2</v>
      </c>
      <c r="D1764" s="94" t="str">
        <f>'施設リストA-1（直営）'!D629</f>
        <v>教室　２の２</v>
      </c>
      <c r="E1764" s="20">
        <f>'施設リストA-1（直営）'!E629</f>
        <v>210</v>
      </c>
      <c r="F1764" s="20">
        <f>'施設リストA-1（直営）'!F629</f>
        <v>8</v>
      </c>
      <c r="G1764" s="13">
        <f>'施設リストA-1（直営）'!G629</f>
        <v>1680</v>
      </c>
      <c r="H1764" s="28" t="e">
        <f t="shared" si="27"/>
        <v>#N/A</v>
      </c>
      <c r="I1764" s="29" t="str">
        <f>'施設リストA-1（直営）'!H629</f>
        <v>新設</v>
      </c>
      <c r="J1764" s="30" t="e">
        <f>IF(I1764="新設",VLOOKUP('施設リストA-1（直営）'!I629,'（新設）照明器具'!$B$5:$C$1990,2,FALSE),IF('部屋別効果（直）'!I1764="撤去",VLOOKUP('施設リストA-1（直営）'!I629,'（既設）調査結果'!$B$5:$C$1998,2,FALSE),0))</f>
        <v>#N/A</v>
      </c>
      <c r="K1764" s="29">
        <f>'施設リストA-1（直営）'!K629</f>
        <v>8</v>
      </c>
      <c r="L1764" s="29" t="str">
        <f>'施設リストA-1（直営）'!L629</f>
        <v>撤去</v>
      </c>
      <c r="M1764" s="30">
        <f>IF(L1764="新設",VLOOKUP('施設リストA-1（直営）'!M629,'（新設）照明器具'!$B$5:$C$1990,2,FALSE),IF('部屋別効果（直）'!L1764="撤去",VLOOKUP('施設リストA-1（直営）'!M629,'（既設）調査結果'!$B$5:$C$1998,2,FALSE),0))</f>
        <v>86</v>
      </c>
      <c r="N1764" s="29">
        <f>'施設リストA-1（直営）'!O629</f>
        <v>8</v>
      </c>
      <c r="O1764" s="29" t="str">
        <f>'施設リストA-1（直営）'!P629</f>
        <v>新設</v>
      </c>
      <c r="P1764" s="30" t="e">
        <f>IF(O1764="新設",VLOOKUP('施設リストA-1（直営）'!Q629,'（新設）照明器具'!$B$5:$C$1990,2,FALSE),IF('部屋別効果（直）'!O1764="撤去",VLOOKUP('施設リストA-1（直営）'!Q629,'（既設）調査結果'!$B$5:$C$1998,2,FALSE),0))</f>
        <v>#N/A</v>
      </c>
      <c r="Q1764" s="29">
        <f>'施設リストA-1（直営）'!S629</f>
        <v>2</v>
      </c>
      <c r="R1764" s="29" t="str">
        <f>'施設リストA-1（直営）'!T629</f>
        <v>撤去</v>
      </c>
      <c r="S1764" s="30">
        <f>IF(R1764="新設",VLOOKUP('施設リストA-1（直営）'!U629,'（新設）照明器具'!$B$5:$C$1990,2,FALSE),IF('部屋別効果（直）'!R1764="撤去",VLOOKUP('施設リストA-1（直営）'!U629,'（既設）調査結果'!$B$5:$C$1998,2,FALSE),0))</f>
        <v>45</v>
      </c>
      <c r="T1764" s="29">
        <f>'施設リストA-1（直営）'!W629</f>
        <v>2</v>
      </c>
      <c r="U1764" s="29">
        <f>'施設リストA-1（直営）'!X629</f>
        <v>0</v>
      </c>
      <c r="V1764" s="30">
        <f>IF(U1764="新設",VLOOKUP('施設リストA-1（直営）'!Y629,'（新設）照明器具'!$B$5:$C$1990,2,FALSE),IF('部屋別効果（直）'!U1764="撤去",VLOOKUP('施設リストA-1（直営）'!Y629,'（既設）調査結果'!$B$5:$C$1998,2,FALSE),0))</f>
        <v>0</v>
      </c>
      <c r="W1764" s="29">
        <f>'施設リストA-1（直営）'!AA629</f>
        <v>0</v>
      </c>
      <c r="X1764" s="29">
        <f>'施設リストA-1（直営）'!AB629</f>
        <v>0</v>
      </c>
      <c r="Y1764" s="30">
        <f>IF(X1764="新設",VLOOKUP('施設リストA-1（直営）'!AC629,'（新設）照明器具'!$B$5:$C$1990,2,FALSE),IF('部屋別効果（直）'!X1764="撤去",VLOOKUP('施設リストA-1（直営）'!AC629,'（既設）調査結果'!$B$5:$C$1998,2,FALSE),0))</f>
        <v>0</v>
      </c>
      <c r="Z1764" s="29">
        <f>'施設リストA-1（直営）'!AE629</f>
        <v>0</v>
      </c>
      <c r="AA1764" s="29">
        <f>'施設リストA-1（直営）'!AF629</f>
        <v>0</v>
      </c>
      <c r="AB1764" s="30">
        <f>IF(AA1764="新設",VLOOKUP('施設リストA-1（直営）'!AG629,'（新設）照明器具'!$B$5:$C$1990,2,FALSE),IF('部屋別効果（直）'!AA1764="撤去",VLOOKUP('施設リストA-1（直営）'!AG629,'（既設）調査結果'!$B$5:$C$1998,2,FALSE),0))</f>
        <v>0</v>
      </c>
      <c r="AC1764" s="29">
        <f>'施設リストA-1（直営）'!AI629</f>
        <v>0</v>
      </c>
      <c r="AD1764" s="29">
        <f>'施設リストA-1（直営）'!AJ629</f>
        <v>0</v>
      </c>
      <c r="AE1764" s="30">
        <f>IF(AD1764="新設",VLOOKUP('施設リストA-1（直営）'!AK629,'（新設）照明器具'!$B$5:$C$1990,2,FALSE),IF('部屋別効果（直）'!AD1764="撤去",VLOOKUP('施設リストA-1（直営）'!AK629,'（既設）調査結果'!$B$5:$C$1998,2,FALSE),0))</f>
        <v>0</v>
      </c>
      <c r="AF1764" s="29">
        <f>'施設リストA-1（直営）'!AM629</f>
        <v>0</v>
      </c>
      <c r="AG1764" s="29">
        <f>'施設リストA-1（直営）'!AN629</f>
        <v>0</v>
      </c>
      <c r="AH1764" s="30">
        <f>IF(AG1764="新設",VLOOKUP('施設リストA-1（直営）'!AO629,'（新設）照明器具'!$B$5:$C$1990,2,FALSE),IF('部屋別効果（直）'!AG1764="撤去",VLOOKUP('施設リストA-1（直営）'!AO629,'（既設）調査結果'!$B$5:$C$1998,2,FALSE),0))</f>
        <v>0</v>
      </c>
      <c r="AI1764" s="29">
        <f>'施設リストA-1（直営）'!AQ629</f>
        <v>0</v>
      </c>
      <c r="AJ1764" s="29">
        <f>'施設リストA-1（直営）'!AR629</f>
        <v>0</v>
      </c>
      <c r="AK1764" s="30">
        <f>IF(AJ1764="新設",VLOOKUP('施設リストA-1（直営）'!AS629,'（新設）照明器具'!$B$5:$C$1990,2,FALSE),IF('部屋別効果（直）'!AJ1764="撤去",VLOOKUP('施設リストA-1（直営）'!AS629,'（既設）調査結果'!$B$5:$C$1998,2,FALSE),0))</f>
        <v>0</v>
      </c>
      <c r="AL1764" s="29">
        <f>'施設リストA-1（直営）'!AU629</f>
        <v>0</v>
      </c>
    </row>
    <row r="1765" spans="1:38" customFormat="1">
      <c r="A1765" s="94"/>
      <c r="B1765" s="16" t="str">
        <f>'施設リストA-1（直営）'!B630</f>
        <v>大塚小</v>
      </c>
      <c r="C1765" s="14">
        <f>'施設リストA-1（直営）'!C630</f>
        <v>2</v>
      </c>
      <c r="D1765" s="94" t="str">
        <f>'施設リストA-1（直営）'!D630</f>
        <v>教室　２の３</v>
      </c>
      <c r="E1765" s="20">
        <f>'施設リストA-1（直営）'!E630</f>
        <v>210</v>
      </c>
      <c r="F1765" s="20">
        <f>'施設リストA-1（直営）'!F630</f>
        <v>8</v>
      </c>
      <c r="G1765" s="13">
        <f>'施設リストA-1（直営）'!G630</f>
        <v>1680</v>
      </c>
      <c r="H1765" s="28" t="e">
        <f t="shared" si="27"/>
        <v>#N/A</v>
      </c>
      <c r="I1765" s="29" t="str">
        <f>'施設リストA-1（直営）'!H630</f>
        <v>新設</v>
      </c>
      <c r="J1765" s="30" t="e">
        <f>IF(I1765="新設",VLOOKUP('施設リストA-1（直営）'!I630,'（新設）照明器具'!$B$5:$C$1990,2,FALSE),IF('部屋別効果（直）'!I1765="撤去",VLOOKUP('施設リストA-1（直営）'!I630,'（既設）調査結果'!$B$5:$C$1998,2,FALSE),0))</f>
        <v>#N/A</v>
      </c>
      <c r="K1765" s="29">
        <f>'施設リストA-1（直営）'!K630</f>
        <v>8</v>
      </c>
      <c r="L1765" s="29" t="str">
        <f>'施設リストA-1（直営）'!L630</f>
        <v>撤去</v>
      </c>
      <c r="M1765" s="30">
        <f>IF(L1765="新設",VLOOKUP('施設リストA-1（直営）'!M630,'（新設）照明器具'!$B$5:$C$1990,2,FALSE),IF('部屋別効果（直）'!L1765="撤去",VLOOKUP('施設リストA-1（直営）'!M630,'（既設）調査結果'!$B$5:$C$1998,2,FALSE),0))</f>
        <v>86</v>
      </c>
      <c r="N1765" s="29">
        <f>'施設リストA-1（直営）'!O630</f>
        <v>8</v>
      </c>
      <c r="O1765" s="29" t="str">
        <f>'施設リストA-1（直営）'!P630</f>
        <v>新設</v>
      </c>
      <c r="P1765" s="30" t="e">
        <f>IF(O1765="新設",VLOOKUP('施設リストA-1（直営）'!Q630,'（新設）照明器具'!$B$5:$C$1990,2,FALSE),IF('部屋別効果（直）'!O1765="撤去",VLOOKUP('施設リストA-1（直営）'!Q630,'（既設）調査結果'!$B$5:$C$1998,2,FALSE),0))</f>
        <v>#N/A</v>
      </c>
      <c r="Q1765" s="29">
        <f>'施設リストA-1（直営）'!S630</f>
        <v>2</v>
      </c>
      <c r="R1765" s="29" t="str">
        <f>'施設リストA-1（直営）'!T630</f>
        <v>撤去</v>
      </c>
      <c r="S1765" s="30">
        <f>IF(R1765="新設",VLOOKUP('施設リストA-1（直営）'!U630,'（新設）照明器具'!$B$5:$C$1990,2,FALSE),IF('部屋別効果（直）'!R1765="撤去",VLOOKUP('施設リストA-1（直営）'!U630,'（既設）調査結果'!$B$5:$C$1998,2,FALSE),0))</f>
        <v>45</v>
      </c>
      <c r="T1765" s="29">
        <f>'施設リストA-1（直営）'!W630</f>
        <v>2</v>
      </c>
      <c r="U1765" s="29">
        <f>'施設リストA-1（直営）'!X630</f>
        <v>0</v>
      </c>
      <c r="V1765" s="30">
        <f>IF(U1765="新設",VLOOKUP('施設リストA-1（直営）'!Y630,'（新設）照明器具'!$B$5:$C$1990,2,FALSE),IF('部屋別効果（直）'!U1765="撤去",VLOOKUP('施設リストA-1（直営）'!Y630,'（既設）調査結果'!$B$5:$C$1998,2,FALSE),0))</f>
        <v>0</v>
      </c>
      <c r="W1765" s="29">
        <f>'施設リストA-1（直営）'!AA630</f>
        <v>0</v>
      </c>
      <c r="X1765" s="29">
        <f>'施設リストA-1（直営）'!AB630</f>
        <v>0</v>
      </c>
      <c r="Y1765" s="30">
        <f>IF(X1765="新設",VLOOKUP('施設リストA-1（直営）'!AC630,'（新設）照明器具'!$B$5:$C$1990,2,FALSE),IF('部屋別効果（直）'!X1765="撤去",VLOOKUP('施設リストA-1（直営）'!AC630,'（既設）調査結果'!$B$5:$C$1998,2,FALSE),0))</f>
        <v>0</v>
      </c>
      <c r="Z1765" s="29">
        <f>'施設リストA-1（直営）'!AE630</f>
        <v>0</v>
      </c>
      <c r="AA1765" s="29">
        <f>'施設リストA-1（直営）'!AF630</f>
        <v>0</v>
      </c>
      <c r="AB1765" s="30">
        <f>IF(AA1765="新設",VLOOKUP('施設リストA-1（直営）'!AG630,'（新設）照明器具'!$B$5:$C$1990,2,FALSE),IF('部屋別効果（直）'!AA1765="撤去",VLOOKUP('施設リストA-1（直営）'!AG630,'（既設）調査結果'!$B$5:$C$1998,2,FALSE),0))</f>
        <v>0</v>
      </c>
      <c r="AC1765" s="29">
        <f>'施設リストA-1（直営）'!AI630</f>
        <v>0</v>
      </c>
      <c r="AD1765" s="29">
        <f>'施設リストA-1（直営）'!AJ630</f>
        <v>0</v>
      </c>
      <c r="AE1765" s="30">
        <f>IF(AD1765="新設",VLOOKUP('施設リストA-1（直営）'!AK630,'（新設）照明器具'!$B$5:$C$1990,2,FALSE),IF('部屋別効果（直）'!AD1765="撤去",VLOOKUP('施設リストA-1（直営）'!AK630,'（既設）調査結果'!$B$5:$C$1998,2,FALSE),0))</f>
        <v>0</v>
      </c>
      <c r="AF1765" s="29">
        <f>'施設リストA-1（直営）'!AM630</f>
        <v>0</v>
      </c>
      <c r="AG1765" s="29">
        <f>'施設リストA-1（直営）'!AN630</f>
        <v>0</v>
      </c>
      <c r="AH1765" s="30">
        <f>IF(AG1765="新設",VLOOKUP('施設リストA-1（直営）'!AO630,'（新設）照明器具'!$B$5:$C$1990,2,FALSE),IF('部屋別効果（直）'!AG1765="撤去",VLOOKUP('施設リストA-1（直営）'!AO630,'（既設）調査結果'!$B$5:$C$1998,2,FALSE),0))</f>
        <v>0</v>
      </c>
      <c r="AI1765" s="29">
        <f>'施設リストA-1（直営）'!AQ630</f>
        <v>0</v>
      </c>
      <c r="AJ1765" s="29">
        <f>'施設リストA-1（直営）'!AR630</f>
        <v>0</v>
      </c>
      <c r="AK1765" s="30">
        <f>IF(AJ1765="新設",VLOOKUP('施設リストA-1（直営）'!AS630,'（新設）照明器具'!$B$5:$C$1990,2,FALSE),IF('部屋別効果（直）'!AJ1765="撤去",VLOOKUP('施設リストA-1（直営）'!AS630,'（既設）調査結果'!$B$5:$C$1998,2,FALSE),0))</f>
        <v>0</v>
      </c>
      <c r="AL1765" s="29">
        <f>'施設リストA-1（直営）'!AU630</f>
        <v>0</v>
      </c>
    </row>
    <row r="1766" spans="1:38" customFormat="1">
      <c r="A1766" s="94"/>
      <c r="B1766" s="16" t="str">
        <f>'施設リストA-1（直営）'!B631</f>
        <v>大塚小</v>
      </c>
      <c r="C1766" s="14">
        <f>'施設リストA-1（直営）'!C631</f>
        <v>2</v>
      </c>
      <c r="D1766" s="94" t="str">
        <f>'施設リストA-1（直営）'!D631</f>
        <v>図工室</v>
      </c>
      <c r="E1766" s="20">
        <f>'施設リストA-1（直営）'!E631</f>
        <v>210</v>
      </c>
      <c r="F1766" s="20">
        <f>'施設リストA-1（直営）'!F631</f>
        <v>6</v>
      </c>
      <c r="G1766" s="13">
        <f>'施設リストA-1（直営）'!G631</f>
        <v>1260</v>
      </c>
      <c r="H1766" s="28" t="e">
        <f t="shared" si="27"/>
        <v>#N/A</v>
      </c>
      <c r="I1766" s="29" t="str">
        <f>'施設リストA-1（直営）'!H631</f>
        <v>新設</v>
      </c>
      <c r="J1766" s="30" t="e">
        <f>IF(I1766="新設",VLOOKUP('施設リストA-1（直営）'!I631,'（新設）照明器具'!$B$5:$C$1990,2,FALSE),IF('部屋別効果（直）'!I1766="撤去",VLOOKUP('施設リストA-1（直営）'!I631,'（既設）調査結果'!$B$5:$C$1998,2,FALSE),0))</f>
        <v>#N/A</v>
      </c>
      <c r="K1766" s="29">
        <f>'施設リストA-1（直営）'!K631</f>
        <v>12</v>
      </c>
      <c r="L1766" s="29" t="str">
        <f>'施設リストA-1（直営）'!L631</f>
        <v>撤去</v>
      </c>
      <c r="M1766" s="30">
        <f>IF(L1766="新設",VLOOKUP('施設リストA-1（直営）'!M631,'（新設）照明器具'!$B$5:$C$1990,2,FALSE),IF('部屋別効果（直）'!L1766="撤去",VLOOKUP('施設リストA-1（直営）'!M631,'（既設）調査結果'!$B$5:$C$1998,2,FALSE),0))</f>
        <v>86</v>
      </c>
      <c r="N1766" s="29">
        <f>'施設リストA-1（直営）'!O631</f>
        <v>12</v>
      </c>
      <c r="O1766" s="29" t="str">
        <f>'施設リストA-1（直営）'!P631</f>
        <v>新設</v>
      </c>
      <c r="P1766" s="30" t="e">
        <f>IF(O1766="新設",VLOOKUP('施設リストA-1（直営）'!Q631,'（新設）照明器具'!$B$5:$C$1990,2,FALSE),IF('部屋別効果（直）'!O1766="撤去",VLOOKUP('施設リストA-1（直営）'!Q631,'（既設）調査結果'!$B$5:$C$1998,2,FALSE),0))</f>
        <v>#N/A</v>
      </c>
      <c r="Q1766" s="29">
        <f>'施設リストA-1（直営）'!S631</f>
        <v>2</v>
      </c>
      <c r="R1766" s="29" t="str">
        <f>'施設リストA-1（直営）'!T631</f>
        <v>撤去</v>
      </c>
      <c r="S1766" s="30">
        <f>IF(R1766="新設",VLOOKUP('施設リストA-1（直営）'!U631,'（新設）照明器具'!$B$5:$C$1990,2,FALSE),IF('部屋別効果（直）'!R1766="撤去",VLOOKUP('施設リストA-1（直営）'!U631,'（既設）調査結果'!$B$5:$C$1998,2,FALSE),0))</f>
        <v>45</v>
      </c>
      <c r="T1766" s="29">
        <f>'施設リストA-1（直営）'!W631</f>
        <v>2</v>
      </c>
      <c r="U1766" s="29">
        <f>'施設リストA-1（直営）'!X631</f>
        <v>0</v>
      </c>
      <c r="V1766" s="30">
        <f>IF(U1766="新設",VLOOKUP('施設リストA-1（直営）'!Y631,'（新設）照明器具'!$B$5:$C$1990,2,FALSE),IF('部屋別効果（直）'!U1766="撤去",VLOOKUP('施設リストA-1（直営）'!Y631,'（既設）調査結果'!$B$5:$C$1998,2,FALSE),0))</f>
        <v>0</v>
      </c>
      <c r="W1766" s="29">
        <f>'施設リストA-1（直営）'!AA631</f>
        <v>0</v>
      </c>
      <c r="X1766" s="29">
        <f>'施設リストA-1（直営）'!AB631</f>
        <v>0</v>
      </c>
      <c r="Y1766" s="30">
        <f>IF(X1766="新設",VLOOKUP('施設リストA-1（直営）'!AC631,'（新設）照明器具'!$B$5:$C$1990,2,FALSE),IF('部屋別効果（直）'!X1766="撤去",VLOOKUP('施設リストA-1（直営）'!AC631,'（既設）調査結果'!$B$5:$C$1998,2,FALSE),0))</f>
        <v>0</v>
      </c>
      <c r="Z1766" s="29">
        <f>'施設リストA-1（直営）'!AE631</f>
        <v>0</v>
      </c>
      <c r="AA1766" s="29">
        <f>'施設リストA-1（直営）'!AF631</f>
        <v>0</v>
      </c>
      <c r="AB1766" s="30">
        <f>IF(AA1766="新設",VLOOKUP('施設リストA-1（直営）'!AG631,'（新設）照明器具'!$B$5:$C$1990,2,FALSE),IF('部屋別効果（直）'!AA1766="撤去",VLOOKUP('施設リストA-1（直営）'!AG631,'（既設）調査結果'!$B$5:$C$1998,2,FALSE),0))</f>
        <v>0</v>
      </c>
      <c r="AC1766" s="29">
        <f>'施設リストA-1（直営）'!AI631</f>
        <v>0</v>
      </c>
      <c r="AD1766" s="29">
        <f>'施設リストA-1（直営）'!AJ631</f>
        <v>0</v>
      </c>
      <c r="AE1766" s="30">
        <f>IF(AD1766="新設",VLOOKUP('施設リストA-1（直営）'!AK631,'（新設）照明器具'!$B$5:$C$1990,2,FALSE),IF('部屋別効果（直）'!AD1766="撤去",VLOOKUP('施設リストA-1（直営）'!AK631,'（既設）調査結果'!$B$5:$C$1998,2,FALSE),0))</f>
        <v>0</v>
      </c>
      <c r="AF1766" s="29">
        <f>'施設リストA-1（直営）'!AM631</f>
        <v>0</v>
      </c>
      <c r="AG1766" s="29">
        <f>'施設リストA-1（直営）'!AN631</f>
        <v>0</v>
      </c>
      <c r="AH1766" s="30">
        <f>IF(AG1766="新設",VLOOKUP('施設リストA-1（直営）'!AO631,'（新設）照明器具'!$B$5:$C$1990,2,FALSE),IF('部屋別効果（直）'!AG1766="撤去",VLOOKUP('施設リストA-1（直営）'!AO631,'（既設）調査結果'!$B$5:$C$1998,2,FALSE),0))</f>
        <v>0</v>
      </c>
      <c r="AI1766" s="29">
        <f>'施設リストA-1（直営）'!AQ631</f>
        <v>0</v>
      </c>
      <c r="AJ1766" s="29">
        <f>'施設リストA-1（直営）'!AR631</f>
        <v>0</v>
      </c>
      <c r="AK1766" s="30">
        <f>IF(AJ1766="新設",VLOOKUP('施設リストA-1（直営）'!AS631,'（新設）照明器具'!$B$5:$C$1990,2,FALSE),IF('部屋別効果（直）'!AJ1766="撤去",VLOOKUP('施設リストA-1（直営）'!AS631,'（既設）調査結果'!$B$5:$C$1998,2,FALSE),0))</f>
        <v>0</v>
      </c>
      <c r="AL1766" s="29">
        <f>'施設リストA-1（直営）'!AU631</f>
        <v>0</v>
      </c>
    </row>
    <row r="1767" spans="1:38" customFormat="1">
      <c r="A1767" s="94"/>
      <c r="B1767" s="16" t="str">
        <f>'施設リストA-1（直営）'!B632</f>
        <v>大塚小</v>
      </c>
      <c r="C1767" s="14">
        <f>'施設リストA-1（直営）'!C632</f>
        <v>2</v>
      </c>
      <c r="D1767" s="94" t="str">
        <f>'施設リストA-1（直営）'!D632</f>
        <v>多目的室</v>
      </c>
      <c r="E1767" s="20">
        <f>'施設リストA-1（直営）'!E632</f>
        <v>210</v>
      </c>
      <c r="F1767" s="20">
        <f>'施設リストA-1（直営）'!F632</f>
        <v>6</v>
      </c>
      <c r="G1767" s="13">
        <f>'施設リストA-1（直営）'!G632</f>
        <v>1260</v>
      </c>
      <c r="H1767" s="28" t="e">
        <f t="shared" si="27"/>
        <v>#N/A</v>
      </c>
      <c r="I1767" s="29" t="str">
        <f>'施設リストA-1（直営）'!H632</f>
        <v>新設</v>
      </c>
      <c r="J1767" s="30" t="e">
        <f>IF(I1767="新設",VLOOKUP('施設リストA-1（直営）'!I632,'（新設）照明器具'!$B$5:$C$1990,2,FALSE),IF('部屋別効果（直）'!I1767="撤去",VLOOKUP('施設リストA-1（直営）'!I632,'（既設）調査結果'!$B$5:$C$1998,2,FALSE),0))</f>
        <v>#N/A</v>
      </c>
      <c r="K1767" s="29">
        <f>'施設リストA-1（直営）'!K632</f>
        <v>12</v>
      </c>
      <c r="L1767" s="29" t="str">
        <f>'施設リストA-1（直営）'!L632</f>
        <v>撤去</v>
      </c>
      <c r="M1767" s="30">
        <f>IF(L1767="新設",VLOOKUP('施設リストA-1（直営）'!M632,'（新設）照明器具'!$B$5:$C$1990,2,FALSE),IF('部屋別効果（直）'!L1767="撤去",VLOOKUP('施設リストA-1（直営）'!M632,'（既設）調査結果'!$B$5:$C$1998,2,FALSE),0))</f>
        <v>86</v>
      </c>
      <c r="N1767" s="29">
        <f>'施設リストA-1（直営）'!O632</f>
        <v>12</v>
      </c>
      <c r="O1767" s="29" t="str">
        <f>'施設リストA-1（直営）'!P632</f>
        <v>新設</v>
      </c>
      <c r="P1767" s="30" t="e">
        <f>IF(O1767="新設",VLOOKUP('施設リストA-1（直営）'!Q632,'（新設）照明器具'!$B$5:$C$1990,2,FALSE),IF('部屋別効果（直）'!O1767="撤去",VLOOKUP('施設リストA-1（直営）'!Q632,'（既設）調査結果'!$B$5:$C$1998,2,FALSE),0))</f>
        <v>#N/A</v>
      </c>
      <c r="Q1767" s="29">
        <f>'施設リストA-1（直営）'!S632</f>
        <v>2</v>
      </c>
      <c r="R1767" s="29" t="str">
        <f>'施設リストA-1（直営）'!T632</f>
        <v>撤去</v>
      </c>
      <c r="S1767" s="30">
        <f>IF(R1767="新設",VLOOKUP('施設リストA-1（直営）'!U632,'（新設）照明器具'!$B$5:$C$1990,2,FALSE),IF('部屋別効果（直）'!R1767="撤去",VLOOKUP('施設リストA-1（直営）'!U632,'（既設）調査結果'!$B$5:$C$1998,2,FALSE),0))</f>
        <v>45</v>
      </c>
      <c r="T1767" s="29">
        <f>'施設リストA-1（直営）'!W632</f>
        <v>2</v>
      </c>
      <c r="U1767" s="29">
        <f>'施設リストA-1（直営）'!X632</f>
        <v>0</v>
      </c>
      <c r="V1767" s="30">
        <f>IF(U1767="新設",VLOOKUP('施設リストA-1（直営）'!Y632,'（新設）照明器具'!$B$5:$C$1990,2,FALSE),IF('部屋別効果（直）'!U1767="撤去",VLOOKUP('施設リストA-1（直営）'!Y632,'（既設）調査結果'!$B$5:$C$1998,2,FALSE),0))</f>
        <v>0</v>
      </c>
      <c r="W1767" s="29">
        <f>'施設リストA-1（直営）'!AA632</f>
        <v>0</v>
      </c>
      <c r="X1767" s="29">
        <f>'施設リストA-1（直営）'!AB632</f>
        <v>0</v>
      </c>
      <c r="Y1767" s="30">
        <f>IF(X1767="新設",VLOOKUP('施設リストA-1（直営）'!AC632,'（新設）照明器具'!$B$5:$C$1990,2,FALSE),IF('部屋別効果（直）'!X1767="撤去",VLOOKUP('施設リストA-1（直営）'!AC632,'（既設）調査結果'!$B$5:$C$1998,2,FALSE),0))</f>
        <v>0</v>
      </c>
      <c r="Z1767" s="29">
        <f>'施設リストA-1（直営）'!AE632</f>
        <v>0</v>
      </c>
      <c r="AA1767" s="29">
        <f>'施設リストA-1（直営）'!AF632</f>
        <v>0</v>
      </c>
      <c r="AB1767" s="30">
        <f>IF(AA1767="新設",VLOOKUP('施設リストA-1（直営）'!AG632,'（新設）照明器具'!$B$5:$C$1990,2,FALSE),IF('部屋別効果（直）'!AA1767="撤去",VLOOKUP('施設リストA-1（直営）'!AG632,'（既設）調査結果'!$B$5:$C$1998,2,FALSE),0))</f>
        <v>0</v>
      </c>
      <c r="AC1767" s="29">
        <f>'施設リストA-1（直営）'!AI632</f>
        <v>0</v>
      </c>
      <c r="AD1767" s="29">
        <f>'施設リストA-1（直営）'!AJ632</f>
        <v>0</v>
      </c>
      <c r="AE1767" s="30">
        <f>IF(AD1767="新設",VLOOKUP('施設リストA-1（直営）'!AK632,'（新設）照明器具'!$B$5:$C$1990,2,FALSE),IF('部屋別効果（直）'!AD1767="撤去",VLOOKUP('施設リストA-1（直営）'!AK632,'（既設）調査結果'!$B$5:$C$1998,2,FALSE),0))</f>
        <v>0</v>
      </c>
      <c r="AF1767" s="29">
        <f>'施設リストA-1（直営）'!AM632</f>
        <v>0</v>
      </c>
      <c r="AG1767" s="29">
        <f>'施設リストA-1（直営）'!AN632</f>
        <v>0</v>
      </c>
      <c r="AH1767" s="30">
        <f>IF(AG1767="新設",VLOOKUP('施設リストA-1（直営）'!AO632,'（新設）照明器具'!$B$5:$C$1990,2,FALSE),IF('部屋別効果（直）'!AG1767="撤去",VLOOKUP('施設リストA-1（直営）'!AO632,'（既設）調査結果'!$B$5:$C$1998,2,FALSE),0))</f>
        <v>0</v>
      </c>
      <c r="AI1767" s="29">
        <f>'施設リストA-1（直営）'!AQ632</f>
        <v>0</v>
      </c>
      <c r="AJ1767" s="29">
        <f>'施設リストA-1（直営）'!AR632</f>
        <v>0</v>
      </c>
      <c r="AK1767" s="30">
        <f>IF(AJ1767="新設",VLOOKUP('施設リストA-1（直営）'!AS632,'（新設）照明器具'!$B$5:$C$1990,2,FALSE),IF('部屋別効果（直）'!AJ1767="撤去",VLOOKUP('施設リストA-1（直営）'!AS632,'（既設）調査結果'!$B$5:$C$1998,2,FALSE),0))</f>
        <v>0</v>
      </c>
      <c r="AL1767" s="29">
        <f>'施設リストA-1（直営）'!AU632</f>
        <v>0</v>
      </c>
    </row>
    <row r="1768" spans="1:38" customFormat="1">
      <c r="A1768" s="94"/>
      <c r="B1768" s="16" t="str">
        <f>'施設リストA-1（直営）'!B633</f>
        <v>大塚小</v>
      </c>
      <c r="C1768" s="14">
        <f>'施設リストA-1（直営）'!C633</f>
        <v>3</v>
      </c>
      <c r="D1768" s="94" t="str">
        <f>'施設リストA-1（直営）'!D633</f>
        <v>廊下</v>
      </c>
      <c r="E1768" s="20">
        <f>'施設リストA-1（直営）'!E633</f>
        <v>210</v>
      </c>
      <c r="F1768" s="20">
        <f>'施設リストA-1（直営）'!F633</f>
        <v>10</v>
      </c>
      <c r="G1768" s="13">
        <f>'施設リストA-1（直営）'!G633</f>
        <v>2100</v>
      </c>
      <c r="H1768" s="28" t="e">
        <f t="shared" si="27"/>
        <v>#N/A</v>
      </c>
      <c r="I1768" s="29" t="str">
        <f>'施設リストA-1（直営）'!H633</f>
        <v>新設</v>
      </c>
      <c r="J1768" s="30" t="e">
        <f>IF(I1768="新設",VLOOKUP('施設リストA-1（直営）'!I633,'（新設）照明器具'!$B$5:$C$1990,2,FALSE),IF('部屋別効果（直）'!I1768="撤去",VLOOKUP('施設リストA-1（直営）'!I633,'（既設）調査結果'!$B$5:$C$1998,2,FALSE),0))</f>
        <v>#N/A</v>
      </c>
      <c r="K1768" s="29">
        <f>'施設リストA-1（直営）'!K633</f>
        <v>2</v>
      </c>
      <c r="L1768" s="29" t="str">
        <f>'施設リストA-1（直営）'!L633</f>
        <v>撤去</v>
      </c>
      <c r="M1768" s="30">
        <f>IF(L1768="新設",VLOOKUP('施設リストA-1（直営）'!M633,'（新設）照明器具'!$B$5:$C$1990,2,FALSE),IF('部屋別効果（直）'!L1768="撤去",VLOOKUP('施設リストA-1（直営）'!M633,'（既設）調査結果'!$B$5:$C$1998,2,FALSE),0))</f>
        <v>23</v>
      </c>
      <c r="N1768" s="29">
        <f>'施設リストA-1（直営）'!O633</f>
        <v>2</v>
      </c>
      <c r="O1768" s="29">
        <f>'施設リストA-1（直営）'!P633</f>
        <v>0</v>
      </c>
      <c r="P1768" s="30">
        <f>IF(O1768="新設",VLOOKUP('施設リストA-1（直営）'!Q633,'（新設）照明器具'!$B$5:$C$1990,2,FALSE),IF('部屋別効果（直）'!O1768="撤去",VLOOKUP('施設リストA-1（直営）'!Q633,'（既設）調査結果'!$B$5:$C$1998,2,FALSE),0))</f>
        <v>0</v>
      </c>
      <c r="Q1768" s="29">
        <f>'施設リストA-1（直営）'!S633</f>
        <v>0</v>
      </c>
      <c r="R1768" s="29">
        <f>'施設リストA-1（直営）'!T633</f>
        <v>0</v>
      </c>
      <c r="S1768" s="30">
        <f>IF(R1768="新設",VLOOKUP('施設リストA-1（直営）'!U633,'（新設）照明器具'!$B$5:$C$1990,2,FALSE),IF('部屋別効果（直）'!R1768="撤去",VLOOKUP('施設リストA-1（直営）'!U633,'（既設）調査結果'!$B$5:$C$1998,2,FALSE),0))</f>
        <v>0</v>
      </c>
      <c r="T1768" s="29">
        <f>'施設リストA-1（直営）'!W633</f>
        <v>0</v>
      </c>
      <c r="U1768" s="29">
        <f>'施設リストA-1（直営）'!X633</f>
        <v>0</v>
      </c>
      <c r="V1768" s="30">
        <f>IF(U1768="新設",VLOOKUP('施設リストA-1（直営）'!Y633,'（新設）照明器具'!$B$5:$C$1990,2,FALSE),IF('部屋別効果（直）'!U1768="撤去",VLOOKUP('施設リストA-1（直営）'!Y633,'（既設）調査結果'!$B$5:$C$1998,2,FALSE),0))</f>
        <v>0</v>
      </c>
      <c r="W1768" s="29">
        <f>'施設リストA-1（直営）'!AA633</f>
        <v>0</v>
      </c>
      <c r="X1768" s="29">
        <f>'施設リストA-1（直営）'!AB633</f>
        <v>0</v>
      </c>
      <c r="Y1768" s="30">
        <f>IF(X1768="新設",VLOOKUP('施設リストA-1（直営）'!AC633,'（新設）照明器具'!$B$5:$C$1990,2,FALSE),IF('部屋別効果（直）'!X1768="撤去",VLOOKUP('施設リストA-1（直営）'!AC633,'（既設）調査結果'!$B$5:$C$1998,2,FALSE),0))</f>
        <v>0</v>
      </c>
      <c r="Z1768" s="29">
        <f>'施設リストA-1（直営）'!AE633</f>
        <v>0</v>
      </c>
      <c r="AA1768" s="29">
        <f>'施設リストA-1（直営）'!AF633</f>
        <v>0</v>
      </c>
      <c r="AB1768" s="30">
        <f>IF(AA1768="新設",VLOOKUP('施設リストA-1（直営）'!AG633,'（新設）照明器具'!$B$5:$C$1990,2,FALSE),IF('部屋別効果（直）'!AA1768="撤去",VLOOKUP('施設リストA-1（直営）'!AG633,'（既設）調査結果'!$B$5:$C$1998,2,FALSE),0))</f>
        <v>0</v>
      </c>
      <c r="AC1768" s="29">
        <f>'施設リストA-1（直営）'!AI633</f>
        <v>0</v>
      </c>
      <c r="AD1768" s="29">
        <f>'施設リストA-1（直営）'!AJ633</f>
        <v>0</v>
      </c>
      <c r="AE1768" s="30">
        <f>IF(AD1768="新設",VLOOKUP('施設リストA-1（直営）'!AK633,'（新設）照明器具'!$B$5:$C$1990,2,FALSE),IF('部屋別効果（直）'!AD1768="撤去",VLOOKUP('施設リストA-1（直営）'!AK633,'（既設）調査結果'!$B$5:$C$1998,2,FALSE),0))</f>
        <v>0</v>
      </c>
      <c r="AF1768" s="29">
        <f>'施設リストA-1（直営）'!AM633</f>
        <v>0</v>
      </c>
      <c r="AG1768" s="29">
        <f>'施設リストA-1（直営）'!AN633</f>
        <v>0</v>
      </c>
      <c r="AH1768" s="30">
        <f>IF(AG1768="新設",VLOOKUP('施設リストA-1（直営）'!AO633,'（新設）照明器具'!$B$5:$C$1990,2,FALSE),IF('部屋別効果（直）'!AG1768="撤去",VLOOKUP('施設リストA-1（直営）'!AO633,'（既設）調査結果'!$B$5:$C$1998,2,FALSE),0))</f>
        <v>0</v>
      </c>
      <c r="AI1768" s="29">
        <f>'施設リストA-1（直営）'!AQ633</f>
        <v>0</v>
      </c>
      <c r="AJ1768" s="29">
        <f>'施設リストA-1（直営）'!AR633</f>
        <v>0</v>
      </c>
      <c r="AK1768" s="30">
        <f>IF(AJ1768="新設",VLOOKUP('施設リストA-1（直営）'!AS633,'（新設）照明器具'!$B$5:$C$1990,2,FALSE),IF('部屋別効果（直）'!AJ1768="撤去",VLOOKUP('施設リストA-1（直営）'!AS633,'（既設）調査結果'!$B$5:$C$1998,2,FALSE),0))</f>
        <v>0</v>
      </c>
      <c r="AL1768" s="29">
        <f>'施設リストA-1（直営）'!AU633</f>
        <v>0</v>
      </c>
    </row>
    <row r="1769" spans="1:38" customFormat="1">
      <c r="A1769" s="94"/>
      <c r="B1769" s="16" t="str">
        <f>'施設リストA-1（直営）'!B634</f>
        <v>大塚小</v>
      </c>
      <c r="C1769" s="14">
        <f>'施設リストA-1（直営）'!C634</f>
        <v>3</v>
      </c>
      <c r="D1769" s="94" t="str">
        <f>'施設リストA-1（直営）'!D634</f>
        <v>教室５の１</v>
      </c>
      <c r="E1769" s="20">
        <f>'施設リストA-1（直営）'!E634</f>
        <v>210</v>
      </c>
      <c r="F1769" s="20">
        <f>'施設リストA-1（直営）'!F634</f>
        <v>8</v>
      </c>
      <c r="G1769" s="13">
        <f>'施設リストA-1（直営）'!G634</f>
        <v>1680</v>
      </c>
      <c r="H1769" s="28" t="e">
        <f t="shared" si="27"/>
        <v>#N/A</v>
      </c>
      <c r="I1769" s="29" t="str">
        <f>'施設リストA-1（直営）'!H634</f>
        <v>新設</v>
      </c>
      <c r="J1769" s="30" t="e">
        <f>IF(I1769="新設",VLOOKUP('施設リストA-1（直営）'!I634,'（新設）照明器具'!$B$5:$C$1990,2,FALSE),IF('部屋別効果（直）'!I1769="撤去",VLOOKUP('施設リストA-1（直営）'!I634,'（既設）調査結果'!$B$5:$C$1998,2,FALSE),0))</f>
        <v>#N/A</v>
      </c>
      <c r="K1769" s="29">
        <f>'施設リストA-1（直営）'!K634</f>
        <v>12</v>
      </c>
      <c r="L1769" s="29" t="str">
        <f>'施設リストA-1（直営）'!L634</f>
        <v>撤去</v>
      </c>
      <c r="M1769" s="30">
        <f>IF(L1769="新設",VLOOKUP('施設リストA-1（直営）'!M634,'（新設）照明器具'!$B$5:$C$1990,2,FALSE),IF('部屋別効果（直）'!L1769="撤去",VLOOKUP('施設リストA-1（直営）'!M634,'（既設）調査結果'!$B$5:$C$1998,2,FALSE),0))</f>
        <v>86</v>
      </c>
      <c r="N1769" s="29">
        <f>'施設リストA-1（直営）'!O634</f>
        <v>12</v>
      </c>
      <c r="O1769" s="29" t="str">
        <f>'施設リストA-1（直営）'!P634</f>
        <v>新設</v>
      </c>
      <c r="P1769" s="30" t="e">
        <f>IF(O1769="新設",VLOOKUP('施設リストA-1（直営）'!Q634,'（新設）照明器具'!$B$5:$C$1990,2,FALSE),IF('部屋別効果（直）'!O1769="撤去",VLOOKUP('施設リストA-1（直営）'!Q634,'（既設）調査結果'!$B$5:$C$1998,2,FALSE),0))</f>
        <v>#N/A</v>
      </c>
      <c r="Q1769" s="29">
        <f>'施設リストA-1（直営）'!S634</f>
        <v>2</v>
      </c>
      <c r="R1769" s="29" t="str">
        <f>'施設リストA-1（直営）'!T634</f>
        <v>撤去</v>
      </c>
      <c r="S1769" s="30">
        <f>IF(R1769="新設",VLOOKUP('施設リストA-1（直営）'!U634,'（新設）照明器具'!$B$5:$C$1990,2,FALSE),IF('部屋別効果（直）'!R1769="撤去",VLOOKUP('施設リストA-1（直営）'!U634,'（既設）調査結果'!$B$5:$C$1998,2,FALSE),0))</f>
        <v>45</v>
      </c>
      <c r="T1769" s="29">
        <f>'施設リストA-1（直営）'!W634</f>
        <v>2</v>
      </c>
      <c r="U1769" s="29">
        <f>'施設リストA-1（直営）'!X634</f>
        <v>0</v>
      </c>
      <c r="V1769" s="30">
        <f>IF(U1769="新設",VLOOKUP('施設リストA-1（直営）'!Y634,'（新設）照明器具'!$B$5:$C$1990,2,FALSE),IF('部屋別効果（直）'!U1769="撤去",VLOOKUP('施設リストA-1（直営）'!Y634,'（既設）調査結果'!$B$5:$C$1998,2,FALSE),0))</f>
        <v>0</v>
      </c>
      <c r="W1769" s="29">
        <f>'施設リストA-1（直営）'!AA634</f>
        <v>0</v>
      </c>
      <c r="X1769" s="29">
        <f>'施設リストA-1（直営）'!AB634</f>
        <v>0</v>
      </c>
      <c r="Y1769" s="30">
        <f>IF(X1769="新設",VLOOKUP('施設リストA-1（直営）'!AC634,'（新設）照明器具'!$B$5:$C$1990,2,FALSE),IF('部屋別効果（直）'!X1769="撤去",VLOOKUP('施設リストA-1（直営）'!AC634,'（既設）調査結果'!$B$5:$C$1998,2,FALSE),0))</f>
        <v>0</v>
      </c>
      <c r="Z1769" s="29">
        <f>'施設リストA-1（直営）'!AE634</f>
        <v>0</v>
      </c>
      <c r="AA1769" s="29">
        <f>'施設リストA-1（直営）'!AF634</f>
        <v>0</v>
      </c>
      <c r="AB1769" s="30">
        <f>IF(AA1769="新設",VLOOKUP('施設リストA-1（直営）'!AG634,'（新設）照明器具'!$B$5:$C$1990,2,FALSE),IF('部屋別効果（直）'!AA1769="撤去",VLOOKUP('施設リストA-1（直営）'!AG634,'（既設）調査結果'!$B$5:$C$1998,2,FALSE),0))</f>
        <v>0</v>
      </c>
      <c r="AC1769" s="29">
        <f>'施設リストA-1（直営）'!AI634</f>
        <v>0</v>
      </c>
      <c r="AD1769" s="29">
        <f>'施設リストA-1（直営）'!AJ634</f>
        <v>0</v>
      </c>
      <c r="AE1769" s="30">
        <f>IF(AD1769="新設",VLOOKUP('施設リストA-1（直営）'!AK634,'（新設）照明器具'!$B$5:$C$1990,2,FALSE),IF('部屋別効果（直）'!AD1769="撤去",VLOOKUP('施設リストA-1（直営）'!AK634,'（既設）調査結果'!$B$5:$C$1998,2,FALSE),0))</f>
        <v>0</v>
      </c>
      <c r="AF1769" s="29">
        <f>'施設リストA-1（直営）'!AM634</f>
        <v>0</v>
      </c>
      <c r="AG1769" s="29">
        <f>'施設リストA-1（直営）'!AN634</f>
        <v>0</v>
      </c>
      <c r="AH1769" s="30">
        <f>IF(AG1769="新設",VLOOKUP('施設リストA-1（直営）'!AO634,'（新設）照明器具'!$B$5:$C$1990,2,FALSE),IF('部屋別効果（直）'!AG1769="撤去",VLOOKUP('施設リストA-1（直営）'!AO634,'（既設）調査結果'!$B$5:$C$1998,2,FALSE),0))</f>
        <v>0</v>
      </c>
      <c r="AI1769" s="29">
        <f>'施設リストA-1（直営）'!AQ634</f>
        <v>0</v>
      </c>
      <c r="AJ1769" s="29">
        <f>'施設リストA-1（直営）'!AR634</f>
        <v>0</v>
      </c>
      <c r="AK1769" s="30">
        <f>IF(AJ1769="新設",VLOOKUP('施設リストA-1（直営）'!AS634,'（新設）照明器具'!$B$5:$C$1990,2,FALSE),IF('部屋別効果（直）'!AJ1769="撤去",VLOOKUP('施設リストA-1（直営）'!AS634,'（既設）調査結果'!$B$5:$C$1998,2,FALSE),0))</f>
        <v>0</v>
      </c>
      <c r="AL1769" s="29">
        <f>'施設リストA-1（直営）'!AU634</f>
        <v>0</v>
      </c>
    </row>
    <row r="1770" spans="1:38" customFormat="1">
      <c r="A1770" s="94"/>
      <c r="B1770" s="16" t="str">
        <f>'施設リストA-1（直営）'!B635</f>
        <v>大塚小</v>
      </c>
      <c r="C1770" s="14">
        <f>'施設リストA-1（直営）'!C635</f>
        <v>3</v>
      </c>
      <c r="D1770" s="94" t="str">
        <f>'施設リストA-1（直営）'!D635</f>
        <v>教室５の２</v>
      </c>
      <c r="E1770" s="20">
        <f>'施設リストA-1（直営）'!E635</f>
        <v>210</v>
      </c>
      <c r="F1770" s="20">
        <f>'施設リストA-1（直営）'!F635</f>
        <v>8</v>
      </c>
      <c r="G1770" s="13">
        <f>'施設リストA-1（直営）'!G635</f>
        <v>1680</v>
      </c>
      <c r="H1770" s="28" t="e">
        <f t="shared" si="27"/>
        <v>#N/A</v>
      </c>
      <c r="I1770" s="29" t="str">
        <f>'施設リストA-1（直営）'!H635</f>
        <v>新設</v>
      </c>
      <c r="J1770" s="30" t="e">
        <f>IF(I1770="新設",VLOOKUP('施設リストA-1（直営）'!I635,'（新設）照明器具'!$B$5:$C$1990,2,FALSE),IF('部屋別効果（直）'!I1770="撤去",VLOOKUP('施設リストA-1（直営）'!I635,'（既設）調査結果'!$B$5:$C$1998,2,FALSE),0))</f>
        <v>#N/A</v>
      </c>
      <c r="K1770" s="29">
        <f>'施設リストA-1（直営）'!K635</f>
        <v>8</v>
      </c>
      <c r="L1770" s="29" t="str">
        <f>'施設リストA-1（直営）'!L635</f>
        <v>撤去</v>
      </c>
      <c r="M1770" s="30">
        <f>IF(L1770="新設",VLOOKUP('施設リストA-1（直営）'!M635,'（新設）照明器具'!$B$5:$C$1990,2,FALSE),IF('部屋別効果（直）'!L1770="撤去",VLOOKUP('施設リストA-1（直営）'!M635,'（既設）調査結果'!$B$5:$C$1998,2,FALSE),0))</f>
        <v>86</v>
      </c>
      <c r="N1770" s="29">
        <f>'施設リストA-1（直営）'!O635</f>
        <v>8</v>
      </c>
      <c r="O1770" s="29" t="str">
        <f>'施設リストA-1（直営）'!P635</f>
        <v>新設</v>
      </c>
      <c r="P1770" s="30" t="e">
        <f>IF(O1770="新設",VLOOKUP('施設リストA-1（直営）'!Q635,'（新設）照明器具'!$B$5:$C$1990,2,FALSE),IF('部屋別効果（直）'!O1770="撤去",VLOOKUP('施設リストA-1（直営）'!Q635,'（既設）調査結果'!$B$5:$C$1998,2,FALSE),0))</f>
        <v>#N/A</v>
      </c>
      <c r="Q1770" s="29">
        <f>'施設リストA-1（直営）'!S635</f>
        <v>2</v>
      </c>
      <c r="R1770" s="29" t="str">
        <f>'施設リストA-1（直営）'!T635</f>
        <v>撤去</v>
      </c>
      <c r="S1770" s="30">
        <f>IF(R1770="新設",VLOOKUP('施設リストA-1（直営）'!U635,'（新設）照明器具'!$B$5:$C$1990,2,FALSE),IF('部屋別効果（直）'!R1770="撤去",VLOOKUP('施設リストA-1（直営）'!U635,'（既設）調査結果'!$B$5:$C$1998,2,FALSE),0))</f>
        <v>45</v>
      </c>
      <c r="T1770" s="29">
        <f>'施設リストA-1（直営）'!W635</f>
        <v>2</v>
      </c>
      <c r="U1770" s="29">
        <f>'施設リストA-1（直営）'!X635</f>
        <v>0</v>
      </c>
      <c r="V1770" s="30">
        <f>IF(U1770="新設",VLOOKUP('施設リストA-1（直営）'!Y635,'（新設）照明器具'!$B$5:$C$1990,2,FALSE),IF('部屋別効果（直）'!U1770="撤去",VLOOKUP('施設リストA-1（直営）'!Y635,'（既設）調査結果'!$B$5:$C$1998,2,FALSE),0))</f>
        <v>0</v>
      </c>
      <c r="W1770" s="29">
        <f>'施設リストA-1（直営）'!AA635</f>
        <v>0</v>
      </c>
      <c r="X1770" s="29">
        <f>'施設リストA-1（直営）'!AB635</f>
        <v>0</v>
      </c>
      <c r="Y1770" s="30">
        <f>IF(X1770="新設",VLOOKUP('施設リストA-1（直営）'!AC635,'（新設）照明器具'!$B$5:$C$1990,2,FALSE),IF('部屋別効果（直）'!X1770="撤去",VLOOKUP('施設リストA-1（直営）'!AC635,'（既設）調査結果'!$B$5:$C$1998,2,FALSE),0))</f>
        <v>0</v>
      </c>
      <c r="Z1770" s="29">
        <f>'施設リストA-1（直営）'!AE635</f>
        <v>0</v>
      </c>
      <c r="AA1770" s="29">
        <f>'施設リストA-1（直営）'!AF635</f>
        <v>0</v>
      </c>
      <c r="AB1770" s="30">
        <f>IF(AA1770="新設",VLOOKUP('施設リストA-1（直営）'!AG635,'（新設）照明器具'!$B$5:$C$1990,2,FALSE),IF('部屋別効果（直）'!AA1770="撤去",VLOOKUP('施設リストA-1（直営）'!AG635,'（既設）調査結果'!$B$5:$C$1998,2,FALSE),0))</f>
        <v>0</v>
      </c>
      <c r="AC1770" s="29">
        <f>'施設リストA-1（直営）'!AI635</f>
        <v>0</v>
      </c>
      <c r="AD1770" s="29">
        <f>'施設リストA-1（直営）'!AJ635</f>
        <v>0</v>
      </c>
      <c r="AE1770" s="30">
        <f>IF(AD1770="新設",VLOOKUP('施設リストA-1（直営）'!AK635,'（新設）照明器具'!$B$5:$C$1990,2,FALSE),IF('部屋別効果（直）'!AD1770="撤去",VLOOKUP('施設リストA-1（直営）'!AK635,'（既設）調査結果'!$B$5:$C$1998,2,FALSE),0))</f>
        <v>0</v>
      </c>
      <c r="AF1770" s="29">
        <f>'施設リストA-1（直営）'!AM635</f>
        <v>0</v>
      </c>
      <c r="AG1770" s="29">
        <f>'施設リストA-1（直営）'!AN635</f>
        <v>0</v>
      </c>
      <c r="AH1770" s="30">
        <f>IF(AG1770="新設",VLOOKUP('施設リストA-1（直営）'!AO635,'（新設）照明器具'!$B$5:$C$1990,2,FALSE),IF('部屋別効果（直）'!AG1770="撤去",VLOOKUP('施設リストA-1（直営）'!AO635,'（既設）調査結果'!$B$5:$C$1998,2,FALSE),0))</f>
        <v>0</v>
      </c>
      <c r="AI1770" s="29">
        <f>'施設リストA-1（直営）'!AQ635</f>
        <v>0</v>
      </c>
      <c r="AJ1770" s="29">
        <f>'施設リストA-1（直営）'!AR635</f>
        <v>0</v>
      </c>
      <c r="AK1770" s="30">
        <f>IF(AJ1770="新設",VLOOKUP('施設リストA-1（直営）'!AS635,'（新設）照明器具'!$B$5:$C$1990,2,FALSE),IF('部屋別効果（直）'!AJ1770="撤去",VLOOKUP('施設リストA-1（直営）'!AS635,'（既設）調査結果'!$B$5:$C$1998,2,FALSE),0))</f>
        <v>0</v>
      </c>
      <c r="AL1770" s="29">
        <f>'施設リストA-1（直営）'!AU635</f>
        <v>0</v>
      </c>
    </row>
    <row r="1771" spans="1:38" customFormat="1">
      <c r="A1771" s="94"/>
      <c r="B1771" s="16" t="str">
        <f>'施設リストA-1（直営）'!B636</f>
        <v>大塚小</v>
      </c>
      <c r="C1771" s="14">
        <f>'施設リストA-1（直営）'!C636</f>
        <v>3</v>
      </c>
      <c r="D1771" s="94" t="str">
        <f>'施設リストA-1（直営）'!D636</f>
        <v>教室５の３</v>
      </c>
      <c r="E1771" s="20">
        <f>'施設リストA-1（直営）'!E636</f>
        <v>210</v>
      </c>
      <c r="F1771" s="20">
        <f>'施設リストA-1（直営）'!F636</f>
        <v>8</v>
      </c>
      <c r="G1771" s="13">
        <f>'施設リストA-1（直営）'!G636</f>
        <v>1680</v>
      </c>
      <c r="H1771" s="28" t="e">
        <f t="shared" si="27"/>
        <v>#N/A</v>
      </c>
      <c r="I1771" s="29" t="str">
        <f>'施設リストA-1（直営）'!H636</f>
        <v>新設</v>
      </c>
      <c r="J1771" s="30" t="e">
        <f>IF(I1771="新設",VLOOKUP('施設リストA-1（直営）'!I636,'（新設）照明器具'!$B$5:$C$1990,2,FALSE),IF('部屋別効果（直）'!I1771="撤去",VLOOKUP('施設リストA-1（直営）'!I636,'（既設）調査結果'!$B$5:$C$1998,2,FALSE),0))</f>
        <v>#N/A</v>
      </c>
      <c r="K1771" s="29">
        <f>'施設リストA-1（直営）'!K636</f>
        <v>8</v>
      </c>
      <c r="L1771" s="29" t="str">
        <f>'施設リストA-1（直営）'!L636</f>
        <v>撤去</v>
      </c>
      <c r="M1771" s="30">
        <f>IF(L1771="新設",VLOOKUP('施設リストA-1（直営）'!M636,'（新設）照明器具'!$B$5:$C$1990,2,FALSE),IF('部屋別効果（直）'!L1771="撤去",VLOOKUP('施設リストA-1（直営）'!M636,'（既設）調査結果'!$B$5:$C$1998,2,FALSE),0))</f>
        <v>86</v>
      </c>
      <c r="N1771" s="29">
        <f>'施設リストA-1（直営）'!O636</f>
        <v>8</v>
      </c>
      <c r="O1771" s="29" t="str">
        <f>'施設リストA-1（直営）'!P636</f>
        <v>新設</v>
      </c>
      <c r="P1771" s="30" t="e">
        <f>IF(O1771="新設",VLOOKUP('施設リストA-1（直営）'!Q636,'（新設）照明器具'!$B$5:$C$1990,2,FALSE),IF('部屋別効果（直）'!O1771="撤去",VLOOKUP('施設リストA-1（直営）'!Q636,'（既設）調査結果'!$B$5:$C$1998,2,FALSE),0))</f>
        <v>#N/A</v>
      </c>
      <c r="Q1771" s="29">
        <f>'施設リストA-1（直営）'!S636</f>
        <v>2</v>
      </c>
      <c r="R1771" s="29" t="str">
        <f>'施設リストA-1（直営）'!T636</f>
        <v>撤去</v>
      </c>
      <c r="S1771" s="30">
        <f>IF(R1771="新設",VLOOKUP('施設リストA-1（直営）'!U636,'（新設）照明器具'!$B$5:$C$1990,2,FALSE),IF('部屋別効果（直）'!R1771="撤去",VLOOKUP('施設リストA-1（直営）'!U636,'（既設）調査結果'!$B$5:$C$1998,2,FALSE),0))</f>
        <v>45</v>
      </c>
      <c r="T1771" s="29">
        <f>'施設リストA-1（直営）'!W636</f>
        <v>2</v>
      </c>
      <c r="U1771" s="29">
        <f>'施設リストA-1（直営）'!X636</f>
        <v>0</v>
      </c>
      <c r="V1771" s="30">
        <f>IF(U1771="新設",VLOOKUP('施設リストA-1（直営）'!Y636,'（新設）照明器具'!$B$5:$C$1990,2,FALSE),IF('部屋別効果（直）'!U1771="撤去",VLOOKUP('施設リストA-1（直営）'!Y636,'（既設）調査結果'!$B$5:$C$1998,2,FALSE),0))</f>
        <v>0</v>
      </c>
      <c r="W1771" s="29">
        <f>'施設リストA-1（直営）'!AA636</f>
        <v>0</v>
      </c>
      <c r="X1771" s="29">
        <f>'施設リストA-1（直営）'!AB636</f>
        <v>0</v>
      </c>
      <c r="Y1771" s="30">
        <f>IF(X1771="新設",VLOOKUP('施設リストA-1（直営）'!AC636,'（新設）照明器具'!$B$5:$C$1990,2,FALSE),IF('部屋別効果（直）'!X1771="撤去",VLOOKUP('施設リストA-1（直営）'!AC636,'（既設）調査結果'!$B$5:$C$1998,2,FALSE),0))</f>
        <v>0</v>
      </c>
      <c r="Z1771" s="29">
        <f>'施設リストA-1（直営）'!AE636</f>
        <v>0</v>
      </c>
      <c r="AA1771" s="29">
        <f>'施設リストA-1（直営）'!AF636</f>
        <v>0</v>
      </c>
      <c r="AB1771" s="30">
        <f>IF(AA1771="新設",VLOOKUP('施設リストA-1（直営）'!AG636,'（新設）照明器具'!$B$5:$C$1990,2,FALSE),IF('部屋別効果（直）'!AA1771="撤去",VLOOKUP('施設リストA-1（直営）'!AG636,'（既設）調査結果'!$B$5:$C$1998,2,FALSE),0))</f>
        <v>0</v>
      </c>
      <c r="AC1771" s="29">
        <f>'施設リストA-1（直営）'!AI636</f>
        <v>0</v>
      </c>
      <c r="AD1771" s="29">
        <f>'施設リストA-1（直営）'!AJ636</f>
        <v>0</v>
      </c>
      <c r="AE1771" s="30">
        <f>IF(AD1771="新設",VLOOKUP('施設リストA-1（直営）'!AK636,'（新設）照明器具'!$B$5:$C$1990,2,FALSE),IF('部屋別効果（直）'!AD1771="撤去",VLOOKUP('施設リストA-1（直営）'!AK636,'（既設）調査結果'!$B$5:$C$1998,2,FALSE),0))</f>
        <v>0</v>
      </c>
      <c r="AF1771" s="29">
        <f>'施設リストA-1（直営）'!AM636</f>
        <v>0</v>
      </c>
      <c r="AG1771" s="29">
        <f>'施設リストA-1（直営）'!AN636</f>
        <v>0</v>
      </c>
      <c r="AH1771" s="30">
        <f>IF(AG1771="新設",VLOOKUP('施設リストA-1（直営）'!AO636,'（新設）照明器具'!$B$5:$C$1990,2,FALSE),IF('部屋別効果（直）'!AG1771="撤去",VLOOKUP('施設リストA-1（直営）'!AO636,'（既設）調査結果'!$B$5:$C$1998,2,FALSE),0))</f>
        <v>0</v>
      </c>
      <c r="AI1771" s="29">
        <f>'施設リストA-1（直営）'!AQ636</f>
        <v>0</v>
      </c>
      <c r="AJ1771" s="29">
        <f>'施設リストA-1（直営）'!AR636</f>
        <v>0</v>
      </c>
      <c r="AK1771" s="30">
        <f>IF(AJ1771="新設",VLOOKUP('施設リストA-1（直営）'!AS636,'（新設）照明器具'!$B$5:$C$1990,2,FALSE),IF('部屋別効果（直）'!AJ1771="撤去",VLOOKUP('施設リストA-1（直営）'!AS636,'（既設）調査結果'!$B$5:$C$1998,2,FALSE),0))</f>
        <v>0</v>
      </c>
      <c r="AL1771" s="29">
        <f>'施設リストA-1（直営）'!AU636</f>
        <v>0</v>
      </c>
    </row>
    <row r="1772" spans="1:38" customFormat="1">
      <c r="A1772" s="94"/>
      <c r="B1772" s="16" t="str">
        <f>'施設リストA-1（直営）'!B637</f>
        <v>大塚小</v>
      </c>
      <c r="C1772" s="14">
        <f>'施設リストA-1（直営）'!C637</f>
        <v>3</v>
      </c>
      <c r="D1772" s="94" t="str">
        <f>'施設リストA-1（直営）'!D637</f>
        <v>児童会室</v>
      </c>
      <c r="E1772" s="20">
        <f>'施設リストA-1（直営）'!E637</f>
        <v>210</v>
      </c>
      <c r="F1772" s="20">
        <f>'施設リストA-1（直営）'!F637</f>
        <v>4</v>
      </c>
      <c r="G1772" s="13">
        <f>'施設リストA-1（直営）'!G637</f>
        <v>840</v>
      </c>
      <c r="H1772" s="28" t="e">
        <f t="shared" si="27"/>
        <v>#N/A</v>
      </c>
      <c r="I1772" s="29" t="str">
        <f>'施設リストA-1（直営）'!H637</f>
        <v>新設</v>
      </c>
      <c r="J1772" s="30" t="e">
        <f>IF(I1772="新設",VLOOKUP('施設リストA-1（直営）'!I637,'（新設）照明器具'!$B$5:$C$1990,2,FALSE),IF('部屋別効果（直）'!I1772="撤去",VLOOKUP('施設リストA-1（直営）'!I637,'（既設）調査結果'!$B$5:$C$1998,2,FALSE),0))</f>
        <v>#N/A</v>
      </c>
      <c r="K1772" s="29">
        <f>'施設リストA-1（直営）'!K637</f>
        <v>8</v>
      </c>
      <c r="L1772" s="29" t="str">
        <f>'施設リストA-1（直営）'!L637</f>
        <v>撤去</v>
      </c>
      <c r="M1772" s="30">
        <f>IF(L1772="新設",VLOOKUP('施設リストA-1（直営）'!M637,'（新設）照明器具'!$B$5:$C$1990,2,FALSE),IF('部屋別効果（直）'!L1772="撤去",VLOOKUP('施設リストA-1（直営）'!M637,'（既設）調査結果'!$B$5:$C$1998,2,FALSE),0))</f>
        <v>86</v>
      </c>
      <c r="N1772" s="29">
        <f>'施設リストA-1（直営）'!O637</f>
        <v>8</v>
      </c>
      <c r="O1772" s="29" t="str">
        <f>'施設リストA-1（直営）'!P637</f>
        <v>新設</v>
      </c>
      <c r="P1772" s="30" t="e">
        <f>IF(O1772="新設",VLOOKUP('施設リストA-1（直営）'!Q637,'（新設）照明器具'!$B$5:$C$1990,2,FALSE),IF('部屋別効果（直）'!O1772="撤去",VLOOKUP('施設リストA-1（直営）'!Q637,'（既設）調査結果'!$B$5:$C$1998,2,FALSE),0))</f>
        <v>#N/A</v>
      </c>
      <c r="Q1772" s="29">
        <f>'施設リストA-1（直営）'!S637</f>
        <v>2</v>
      </c>
      <c r="R1772" s="29" t="str">
        <f>'施設リストA-1（直営）'!T637</f>
        <v>撤去</v>
      </c>
      <c r="S1772" s="30">
        <f>IF(R1772="新設",VLOOKUP('施設リストA-1（直営）'!U637,'（新設）照明器具'!$B$5:$C$1990,2,FALSE),IF('部屋別効果（直）'!R1772="撤去",VLOOKUP('施設リストA-1（直営）'!U637,'（既設）調査結果'!$B$5:$C$1998,2,FALSE),0))</f>
        <v>45</v>
      </c>
      <c r="T1772" s="29">
        <f>'施設リストA-1（直営）'!W637</f>
        <v>2</v>
      </c>
      <c r="U1772" s="29">
        <f>'施設リストA-1（直営）'!X637</f>
        <v>0</v>
      </c>
      <c r="V1772" s="30">
        <f>IF(U1772="新設",VLOOKUP('施設リストA-1（直営）'!Y637,'（新設）照明器具'!$B$5:$C$1990,2,FALSE),IF('部屋別効果（直）'!U1772="撤去",VLOOKUP('施設リストA-1（直営）'!Y637,'（既設）調査結果'!$B$5:$C$1998,2,FALSE),0))</f>
        <v>0</v>
      </c>
      <c r="W1772" s="29">
        <f>'施設リストA-1（直営）'!AA637</f>
        <v>0</v>
      </c>
      <c r="X1772" s="29">
        <f>'施設リストA-1（直営）'!AB637</f>
        <v>0</v>
      </c>
      <c r="Y1772" s="30">
        <f>IF(X1772="新設",VLOOKUP('施設リストA-1（直営）'!AC637,'（新設）照明器具'!$B$5:$C$1990,2,FALSE),IF('部屋別効果（直）'!X1772="撤去",VLOOKUP('施設リストA-1（直営）'!AC637,'（既設）調査結果'!$B$5:$C$1998,2,FALSE),0))</f>
        <v>0</v>
      </c>
      <c r="Z1772" s="29">
        <f>'施設リストA-1（直営）'!AE637</f>
        <v>0</v>
      </c>
      <c r="AA1772" s="29">
        <f>'施設リストA-1（直営）'!AF637</f>
        <v>0</v>
      </c>
      <c r="AB1772" s="30">
        <f>IF(AA1772="新設",VLOOKUP('施設リストA-1（直営）'!AG637,'（新設）照明器具'!$B$5:$C$1990,2,FALSE),IF('部屋別効果（直）'!AA1772="撤去",VLOOKUP('施設リストA-1（直営）'!AG637,'（既設）調査結果'!$B$5:$C$1998,2,FALSE),0))</f>
        <v>0</v>
      </c>
      <c r="AC1772" s="29">
        <f>'施設リストA-1（直営）'!AI637</f>
        <v>0</v>
      </c>
      <c r="AD1772" s="29">
        <f>'施設リストA-1（直営）'!AJ637</f>
        <v>0</v>
      </c>
      <c r="AE1772" s="30">
        <f>IF(AD1772="新設",VLOOKUP('施設リストA-1（直営）'!AK637,'（新設）照明器具'!$B$5:$C$1990,2,FALSE),IF('部屋別効果（直）'!AD1772="撤去",VLOOKUP('施設リストA-1（直営）'!AK637,'（既設）調査結果'!$B$5:$C$1998,2,FALSE),0))</f>
        <v>0</v>
      </c>
      <c r="AF1772" s="29">
        <f>'施設リストA-1（直営）'!AM637</f>
        <v>0</v>
      </c>
      <c r="AG1772" s="29">
        <f>'施設リストA-1（直営）'!AN637</f>
        <v>0</v>
      </c>
      <c r="AH1772" s="30">
        <f>IF(AG1772="新設",VLOOKUP('施設リストA-1（直営）'!AO637,'（新設）照明器具'!$B$5:$C$1990,2,FALSE),IF('部屋別効果（直）'!AG1772="撤去",VLOOKUP('施設リストA-1（直営）'!AO637,'（既設）調査結果'!$B$5:$C$1998,2,FALSE),0))</f>
        <v>0</v>
      </c>
      <c r="AI1772" s="29">
        <f>'施設リストA-1（直営）'!AQ637</f>
        <v>0</v>
      </c>
      <c r="AJ1772" s="29">
        <f>'施設リストA-1（直営）'!AR637</f>
        <v>0</v>
      </c>
      <c r="AK1772" s="30">
        <f>IF(AJ1772="新設",VLOOKUP('施設リストA-1（直営）'!AS637,'（新設）照明器具'!$B$5:$C$1990,2,FALSE),IF('部屋別効果（直）'!AJ1772="撤去",VLOOKUP('施設リストA-1（直営）'!AS637,'（既設）調査結果'!$B$5:$C$1998,2,FALSE),0))</f>
        <v>0</v>
      </c>
      <c r="AL1772" s="29">
        <f>'施設リストA-1（直営）'!AU637</f>
        <v>0</v>
      </c>
    </row>
    <row r="1773" spans="1:38" customFormat="1">
      <c r="A1773" s="94"/>
      <c r="B1773" s="16" t="str">
        <f>'施設リストA-1（直営）'!B638</f>
        <v>大塚小</v>
      </c>
      <c r="C1773" s="14">
        <f>'施設リストA-1（直営）'!C638</f>
        <v>3</v>
      </c>
      <c r="D1773" s="94" t="str">
        <f>'施設リストA-1（直営）'!D638</f>
        <v>多目的室</v>
      </c>
      <c r="E1773" s="20">
        <f>'施設リストA-1（直営）'!E638</f>
        <v>210</v>
      </c>
      <c r="F1773" s="20">
        <f>'施設リストA-1（直営）'!F638</f>
        <v>6</v>
      </c>
      <c r="G1773" s="13">
        <f>'施設リストA-1（直営）'!G638</f>
        <v>1260</v>
      </c>
      <c r="H1773" s="28" t="e">
        <f t="shared" si="27"/>
        <v>#N/A</v>
      </c>
      <c r="I1773" s="29" t="str">
        <f>'施設リストA-1（直営）'!H638</f>
        <v>新設</v>
      </c>
      <c r="J1773" s="30" t="e">
        <f>IF(I1773="新設",VLOOKUP('施設リストA-1（直営）'!I638,'（新設）照明器具'!$B$5:$C$1990,2,FALSE),IF('部屋別効果（直）'!I1773="撤去",VLOOKUP('施設リストA-1（直営）'!I638,'（既設）調査結果'!$B$5:$C$1998,2,FALSE),0))</f>
        <v>#N/A</v>
      </c>
      <c r="K1773" s="29">
        <f>'施設リストA-1（直営）'!K638</f>
        <v>12</v>
      </c>
      <c r="L1773" s="29" t="str">
        <f>'施設リストA-1（直営）'!L638</f>
        <v>撤去</v>
      </c>
      <c r="M1773" s="30">
        <f>IF(L1773="新設",VLOOKUP('施設リストA-1（直営）'!M638,'（新設）照明器具'!$B$5:$C$1990,2,FALSE),IF('部屋別効果（直）'!L1773="撤去",VLOOKUP('施設リストA-1（直営）'!M638,'（既設）調査結果'!$B$5:$C$1998,2,FALSE),0))</f>
        <v>86</v>
      </c>
      <c r="N1773" s="29">
        <f>'施設リストA-1（直営）'!O638</f>
        <v>12</v>
      </c>
      <c r="O1773" s="29" t="str">
        <f>'施設リストA-1（直営）'!P638</f>
        <v>新設</v>
      </c>
      <c r="P1773" s="30" t="e">
        <f>IF(O1773="新設",VLOOKUP('施設リストA-1（直営）'!Q638,'（新設）照明器具'!$B$5:$C$1990,2,FALSE),IF('部屋別効果（直）'!O1773="撤去",VLOOKUP('施設リストA-1（直営）'!Q638,'（既設）調査結果'!$B$5:$C$1998,2,FALSE),0))</f>
        <v>#N/A</v>
      </c>
      <c r="Q1773" s="29">
        <f>'施設リストA-1（直営）'!S638</f>
        <v>2</v>
      </c>
      <c r="R1773" s="29" t="str">
        <f>'施設リストA-1（直営）'!T638</f>
        <v>撤去</v>
      </c>
      <c r="S1773" s="30">
        <f>IF(R1773="新設",VLOOKUP('施設リストA-1（直営）'!U638,'（新設）照明器具'!$B$5:$C$1990,2,FALSE),IF('部屋別効果（直）'!R1773="撤去",VLOOKUP('施設リストA-1（直営）'!U638,'（既設）調査結果'!$B$5:$C$1998,2,FALSE),0))</f>
        <v>45</v>
      </c>
      <c r="T1773" s="29">
        <f>'施設リストA-1（直営）'!W638</f>
        <v>2</v>
      </c>
      <c r="U1773" s="29">
        <f>'施設リストA-1（直営）'!X638</f>
        <v>0</v>
      </c>
      <c r="V1773" s="30">
        <f>IF(U1773="新設",VLOOKUP('施設リストA-1（直営）'!Y638,'（新設）照明器具'!$B$5:$C$1990,2,FALSE),IF('部屋別効果（直）'!U1773="撤去",VLOOKUP('施設リストA-1（直営）'!Y638,'（既設）調査結果'!$B$5:$C$1998,2,FALSE),0))</f>
        <v>0</v>
      </c>
      <c r="W1773" s="29">
        <f>'施設リストA-1（直営）'!AA638</f>
        <v>0</v>
      </c>
      <c r="X1773" s="29">
        <f>'施設リストA-1（直営）'!AB638</f>
        <v>0</v>
      </c>
      <c r="Y1773" s="30">
        <f>IF(X1773="新設",VLOOKUP('施設リストA-1（直営）'!AC638,'（新設）照明器具'!$B$5:$C$1990,2,FALSE),IF('部屋別効果（直）'!X1773="撤去",VLOOKUP('施設リストA-1（直営）'!AC638,'（既設）調査結果'!$B$5:$C$1998,2,FALSE),0))</f>
        <v>0</v>
      </c>
      <c r="Z1773" s="29">
        <f>'施設リストA-1（直営）'!AE638</f>
        <v>0</v>
      </c>
      <c r="AA1773" s="29">
        <f>'施設リストA-1（直営）'!AF638</f>
        <v>0</v>
      </c>
      <c r="AB1773" s="30">
        <f>IF(AA1773="新設",VLOOKUP('施設リストA-1（直営）'!AG638,'（新設）照明器具'!$B$5:$C$1990,2,FALSE),IF('部屋別効果（直）'!AA1773="撤去",VLOOKUP('施設リストA-1（直営）'!AG638,'（既設）調査結果'!$B$5:$C$1998,2,FALSE),0))</f>
        <v>0</v>
      </c>
      <c r="AC1773" s="29">
        <f>'施設リストA-1（直営）'!AI638</f>
        <v>0</v>
      </c>
      <c r="AD1773" s="29">
        <f>'施設リストA-1（直営）'!AJ638</f>
        <v>0</v>
      </c>
      <c r="AE1773" s="30">
        <f>IF(AD1773="新設",VLOOKUP('施設リストA-1（直営）'!AK638,'（新設）照明器具'!$B$5:$C$1990,2,FALSE),IF('部屋別効果（直）'!AD1773="撤去",VLOOKUP('施設リストA-1（直営）'!AK638,'（既設）調査結果'!$B$5:$C$1998,2,FALSE),0))</f>
        <v>0</v>
      </c>
      <c r="AF1773" s="29">
        <f>'施設リストA-1（直営）'!AM638</f>
        <v>0</v>
      </c>
      <c r="AG1773" s="29">
        <f>'施設リストA-1（直営）'!AN638</f>
        <v>0</v>
      </c>
      <c r="AH1773" s="30">
        <f>IF(AG1773="新設",VLOOKUP('施設リストA-1（直営）'!AO638,'（新設）照明器具'!$B$5:$C$1990,2,FALSE),IF('部屋別効果（直）'!AG1773="撤去",VLOOKUP('施設リストA-1（直営）'!AO638,'（既設）調査結果'!$B$5:$C$1998,2,FALSE),0))</f>
        <v>0</v>
      </c>
      <c r="AI1773" s="29">
        <f>'施設リストA-1（直営）'!AQ638</f>
        <v>0</v>
      </c>
      <c r="AJ1773" s="29">
        <f>'施設リストA-1（直営）'!AR638</f>
        <v>0</v>
      </c>
      <c r="AK1773" s="30">
        <f>IF(AJ1773="新設",VLOOKUP('施設リストA-1（直営）'!AS638,'（新設）照明器具'!$B$5:$C$1990,2,FALSE),IF('部屋別効果（直）'!AJ1773="撤去",VLOOKUP('施設リストA-1（直営）'!AS638,'（既設）調査結果'!$B$5:$C$1998,2,FALSE),0))</f>
        <v>0</v>
      </c>
      <c r="AL1773" s="29">
        <f>'施設リストA-1（直営）'!AU638</f>
        <v>0</v>
      </c>
    </row>
    <row r="1774" spans="1:38" customFormat="1">
      <c r="A1774" s="94"/>
      <c r="B1774" s="16" t="e">
        <f>'施設リストA-1（直営）'!#REF!</f>
        <v>#REF!</v>
      </c>
      <c r="C1774" s="14" t="e">
        <f>'施設リストA-1（直営）'!#REF!</f>
        <v>#REF!</v>
      </c>
      <c r="D1774" s="94" t="e">
        <f>'施設リストA-1（直営）'!#REF!</f>
        <v>#REF!</v>
      </c>
      <c r="E1774" s="20" t="e">
        <f>'施設リストA-1（直営）'!#REF!</f>
        <v>#REF!</v>
      </c>
      <c r="F1774" s="20" t="e">
        <f>'施設リストA-1（直営）'!#REF!</f>
        <v>#REF!</v>
      </c>
      <c r="G1774" s="13" t="e">
        <f>'施設リストA-1（直営）'!#REF!</f>
        <v>#REF!</v>
      </c>
      <c r="H1774" s="28" t="e">
        <f t="shared" si="27"/>
        <v>#REF!</v>
      </c>
      <c r="I1774" s="29" t="e">
        <f>'施設リストA-1（直営）'!#REF!</f>
        <v>#REF!</v>
      </c>
      <c r="J1774" s="30" t="e">
        <f>IF(I1774="新設",VLOOKUP('施設リストA-1（直営）'!#REF!,'（新設）照明器具'!$B$5:$C$1990,2,FALSE),IF('部屋別効果（直）'!I1774="撤去",VLOOKUP('施設リストA-1（直営）'!#REF!,'（既設）調査結果'!$B$5:$C$1998,2,FALSE),0))</f>
        <v>#REF!</v>
      </c>
      <c r="K1774" s="29" t="e">
        <f>'施設リストA-1（直営）'!#REF!</f>
        <v>#REF!</v>
      </c>
      <c r="L1774" s="29" t="e">
        <f>'施設リストA-1（直営）'!#REF!</f>
        <v>#REF!</v>
      </c>
      <c r="M1774" s="30" t="e">
        <f>IF(L1774="新設",VLOOKUP('施設リストA-1（直営）'!#REF!,'（新設）照明器具'!$B$5:$C$1990,2,FALSE),IF('部屋別効果（直）'!L1774="撤去",VLOOKUP('施設リストA-1（直営）'!#REF!,'（既設）調査結果'!$B$5:$C$1998,2,FALSE),0))</f>
        <v>#REF!</v>
      </c>
      <c r="N1774" s="29" t="e">
        <f>'施設リストA-1（直営）'!#REF!</f>
        <v>#REF!</v>
      </c>
      <c r="O1774" s="29" t="e">
        <f>'施設リストA-1（直営）'!#REF!</f>
        <v>#REF!</v>
      </c>
      <c r="P1774" s="30" t="e">
        <f>IF(O1774="新設",VLOOKUP('施設リストA-1（直営）'!#REF!,'（新設）照明器具'!$B$5:$C$1990,2,FALSE),IF('部屋別効果（直）'!O1774="撤去",VLOOKUP('施設リストA-1（直営）'!#REF!,'（既設）調査結果'!$B$5:$C$1998,2,FALSE),0))</f>
        <v>#REF!</v>
      </c>
      <c r="Q1774" s="29" t="e">
        <f>'施設リストA-1（直営）'!#REF!</f>
        <v>#REF!</v>
      </c>
      <c r="R1774" s="29" t="e">
        <f>'施設リストA-1（直営）'!#REF!</f>
        <v>#REF!</v>
      </c>
      <c r="S1774" s="30" t="e">
        <f>IF(R1774="新設",VLOOKUP('施設リストA-1（直営）'!#REF!,'（新設）照明器具'!$B$5:$C$1990,2,FALSE),IF('部屋別効果（直）'!R1774="撤去",VLOOKUP('施設リストA-1（直営）'!#REF!,'（既設）調査結果'!$B$5:$C$1998,2,FALSE),0))</f>
        <v>#REF!</v>
      </c>
      <c r="T1774" s="29" t="e">
        <f>'施設リストA-1（直営）'!#REF!</f>
        <v>#REF!</v>
      </c>
      <c r="U1774" s="29" t="e">
        <f>'施設リストA-1（直営）'!#REF!</f>
        <v>#REF!</v>
      </c>
      <c r="V1774" s="30" t="e">
        <f>IF(U1774="新設",VLOOKUP('施設リストA-1（直営）'!#REF!,'（新設）照明器具'!$B$5:$C$1990,2,FALSE),IF('部屋別効果（直）'!U1774="撤去",VLOOKUP('施設リストA-1（直営）'!#REF!,'（既設）調査結果'!$B$5:$C$1998,2,FALSE),0))</f>
        <v>#REF!</v>
      </c>
      <c r="W1774" s="29" t="e">
        <f>'施設リストA-1（直営）'!#REF!</f>
        <v>#REF!</v>
      </c>
      <c r="X1774" s="29" t="e">
        <f>'施設リストA-1（直営）'!#REF!</f>
        <v>#REF!</v>
      </c>
      <c r="Y1774" s="30" t="e">
        <f>IF(X1774="新設",VLOOKUP('施設リストA-1（直営）'!#REF!,'（新設）照明器具'!$B$5:$C$1990,2,FALSE),IF('部屋別効果（直）'!X1774="撤去",VLOOKUP('施設リストA-1（直営）'!#REF!,'（既設）調査結果'!$B$5:$C$1998,2,FALSE),0))</f>
        <v>#REF!</v>
      </c>
      <c r="Z1774" s="29" t="e">
        <f>'施設リストA-1（直営）'!#REF!</f>
        <v>#REF!</v>
      </c>
      <c r="AA1774" s="29" t="e">
        <f>'施設リストA-1（直営）'!#REF!</f>
        <v>#REF!</v>
      </c>
      <c r="AB1774" s="30" t="e">
        <f>IF(AA1774="新設",VLOOKUP('施設リストA-1（直営）'!#REF!,'（新設）照明器具'!$B$5:$C$1990,2,FALSE),IF('部屋別効果（直）'!AA1774="撤去",VLOOKUP('施設リストA-1（直営）'!#REF!,'（既設）調査結果'!$B$5:$C$1998,2,FALSE),0))</f>
        <v>#REF!</v>
      </c>
      <c r="AC1774" s="29" t="e">
        <f>'施設リストA-1（直営）'!#REF!</f>
        <v>#REF!</v>
      </c>
      <c r="AD1774" s="29" t="e">
        <f>'施設リストA-1（直営）'!#REF!</f>
        <v>#REF!</v>
      </c>
      <c r="AE1774" s="30" t="e">
        <f>IF(AD1774="新設",VLOOKUP('施設リストA-1（直営）'!#REF!,'（新設）照明器具'!$B$5:$C$1990,2,FALSE),IF('部屋別効果（直）'!AD1774="撤去",VLOOKUP('施設リストA-1（直営）'!#REF!,'（既設）調査結果'!$B$5:$C$1998,2,FALSE),0))</f>
        <v>#REF!</v>
      </c>
      <c r="AF1774" s="29" t="e">
        <f>'施設リストA-1（直営）'!#REF!</f>
        <v>#REF!</v>
      </c>
      <c r="AG1774" s="29" t="e">
        <f>'施設リストA-1（直営）'!#REF!</f>
        <v>#REF!</v>
      </c>
      <c r="AH1774" s="30" t="e">
        <f>IF(AG1774="新設",VLOOKUP('施設リストA-1（直営）'!#REF!,'（新設）照明器具'!$B$5:$C$1990,2,FALSE),IF('部屋別効果（直）'!AG1774="撤去",VLOOKUP('施設リストA-1（直営）'!#REF!,'（既設）調査結果'!$B$5:$C$1998,2,FALSE),0))</f>
        <v>#REF!</v>
      </c>
      <c r="AI1774" s="29" t="e">
        <f>'施設リストA-1（直営）'!#REF!</f>
        <v>#REF!</v>
      </c>
      <c r="AJ1774" s="29" t="e">
        <f>'施設リストA-1（直営）'!#REF!</f>
        <v>#REF!</v>
      </c>
      <c r="AK1774" s="30" t="e">
        <f>IF(AJ1774="新設",VLOOKUP('施設リストA-1（直営）'!#REF!,'（新設）照明器具'!$B$5:$C$1990,2,FALSE),IF('部屋別効果（直）'!AJ1774="撤去",VLOOKUP('施設リストA-1（直営）'!#REF!,'（既設）調査結果'!$B$5:$C$1998,2,FALSE),0))</f>
        <v>#REF!</v>
      </c>
      <c r="AL1774" s="29" t="e">
        <f>'施設リストA-1（直営）'!#REF!</f>
        <v>#REF!</v>
      </c>
    </row>
    <row r="1775" spans="1:38" customFormat="1">
      <c r="A1775" s="94"/>
      <c r="B1775" s="16" t="e">
        <f>'施設リストA-1（直営）'!#REF!</f>
        <v>#REF!</v>
      </c>
      <c r="C1775" s="14" t="e">
        <f>'施設リストA-1（直営）'!#REF!</f>
        <v>#REF!</v>
      </c>
      <c r="D1775" s="94" t="e">
        <f>'施設リストA-1（直営）'!#REF!</f>
        <v>#REF!</v>
      </c>
      <c r="E1775" s="20" t="e">
        <f>'施設リストA-1（直営）'!#REF!</f>
        <v>#REF!</v>
      </c>
      <c r="F1775" s="20" t="e">
        <f>'施設リストA-1（直営）'!#REF!</f>
        <v>#REF!</v>
      </c>
      <c r="G1775" s="13" t="e">
        <f>'施設リストA-1（直営）'!#REF!</f>
        <v>#REF!</v>
      </c>
      <c r="H1775" s="28" t="e">
        <f t="shared" si="27"/>
        <v>#REF!</v>
      </c>
      <c r="I1775" s="29" t="e">
        <f>'施設リストA-1（直営）'!#REF!</f>
        <v>#REF!</v>
      </c>
      <c r="J1775" s="30" t="e">
        <f>IF(I1775="新設",VLOOKUP('施設リストA-1（直営）'!#REF!,'（新設）照明器具'!$B$5:$C$1990,2,FALSE),IF('部屋別効果（直）'!I1775="撤去",VLOOKUP('施設リストA-1（直営）'!#REF!,'（既設）調査結果'!$B$5:$C$1998,2,FALSE),0))</f>
        <v>#REF!</v>
      </c>
      <c r="K1775" s="29" t="e">
        <f>'施設リストA-1（直営）'!#REF!</f>
        <v>#REF!</v>
      </c>
      <c r="L1775" s="29" t="e">
        <f>'施設リストA-1（直営）'!#REF!</f>
        <v>#REF!</v>
      </c>
      <c r="M1775" s="30" t="e">
        <f>IF(L1775="新設",VLOOKUP('施設リストA-1（直営）'!#REF!,'（新設）照明器具'!$B$5:$C$1990,2,FALSE),IF('部屋別効果（直）'!L1775="撤去",VLOOKUP('施設リストA-1（直営）'!#REF!,'（既設）調査結果'!$B$5:$C$1998,2,FALSE),0))</f>
        <v>#REF!</v>
      </c>
      <c r="N1775" s="29" t="e">
        <f>'施設リストA-1（直営）'!#REF!</f>
        <v>#REF!</v>
      </c>
      <c r="O1775" s="29" t="e">
        <f>'施設リストA-1（直営）'!#REF!</f>
        <v>#REF!</v>
      </c>
      <c r="P1775" s="30" t="e">
        <f>IF(O1775="新設",VLOOKUP('施設リストA-1（直営）'!#REF!,'（新設）照明器具'!$B$5:$C$1990,2,FALSE),IF('部屋別効果（直）'!O1775="撤去",VLOOKUP('施設リストA-1（直営）'!#REF!,'（既設）調査結果'!$B$5:$C$1998,2,FALSE),0))</f>
        <v>#REF!</v>
      </c>
      <c r="Q1775" s="29" t="e">
        <f>'施設リストA-1（直営）'!#REF!</f>
        <v>#REF!</v>
      </c>
      <c r="R1775" s="29" t="e">
        <f>'施設リストA-1（直営）'!#REF!</f>
        <v>#REF!</v>
      </c>
      <c r="S1775" s="30" t="e">
        <f>IF(R1775="新設",VLOOKUP('施設リストA-1（直営）'!#REF!,'（新設）照明器具'!$B$5:$C$1990,2,FALSE),IF('部屋別効果（直）'!R1775="撤去",VLOOKUP('施設リストA-1（直営）'!#REF!,'（既設）調査結果'!$B$5:$C$1998,2,FALSE),0))</f>
        <v>#REF!</v>
      </c>
      <c r="T1775" s="29" t="e">
        <f>'施設リストA-1（直営）'!#REF!</f>
        <v>#REF!</v>
      </c>
      <c r="U1775" s="29" t="e">
        <f>'施設リストA-1（直営）'!#REF!</f>
        <v>#REF!</v>
      </c>
      <c r="V1775" s="30" t="e">
        <f>IF(U1775="新設",VLOOKUP('施設リストA-1（直営）'!#REF!,'（新設）照明器具'!$B$5:$C$1990,2,FALSE),IF('部屋別効果（直）'!U1775="撤去",VLOOKUP('施設リストA-1（直営）'!#REF!,'（既設）調査結果'!$B$5:$C$1998,2,FALSE),0))</f>
        <v>#REF!</v>
      </c>
      <c r="W1775" s="29" t="e">
        <f>'施設リストA-1（直営）'!#REF!</f>
        <v>#REF!</v>
      </c>
      <c r="X1775" s="29" t="e">
        <f>'施設リストA-1（直営）'!#REF!</f>
        <v>#REF!</v>
      </c>
      <c r="Y1775" s="30" t="e">
        <f>IF(X1775="新設",VLOOKUP('施設リストA-1（直営）'!#REF!,'（新設）照明器具'!$B$5:$C$1990,2,FALSE),IF('部屋別効果（直）'!X1775="撤去",VLOOKUP('施設リストA-1（直営）'!#REF!,'（既設）調査結果'!$B$5:$C$1998,2,FALSE),0))</f>
        <v>#REF!</v>
      </c>
      <c r="Z1775" s="29" t="e">
        <f>'施設リストA-1（直営）'!#REF!</f>
        <v>#REF!</v>
      </c>
      <c r="AA1775" s="29" t="e">
        <f>'施設リストA-1（直営）'!#REF!</f>
        <v>#REF!</v>
      </c>
      <c r="AB1775" s="30" t="e">
        <f>IF(AA1775="新設",VLOOKUP('施設リストA-1（直営）'!#REF!,'（新設）照明器具'!$B$5:$C$1990,2,FALSE),IF('部屋別効果（直）'!AA1775="撤去",VLOOKUP('施設リストA-1（直営）'!#REF!,'（既設）調査結果'!$B$5:$C$1998,2,FALSE),0))</f>
        <v>#REF!</v>
      </c>
      <c r="AC1775" s="29" t="e">
        <f>'施設リストA-1（直営）'!#REF!</f>
        <v>#REF!</v>
      </c>
      <c r="AD1775" s="29" t="e">
        <f>'施設リストA-1（直営）'!#REF!</f>
        <v>#REF!</v>
      </c>
      <c r="AE1775" s="30" t="e">
        <f>IF(AD1775="新設",VLOOKUP('施設リストA-1（直営）'!#REF!,'（新設）照明器具'!$B$5:$C$1990,2,FALSE),IF('部屋別効果（直）'!AD1775="撤去",VLOOKUP('施設リストA-1（直営）'!#REF!,'（既設）調査結果'!$B$5:$C$1998,2,FALSE),0))</f>
        <v>#REF!</v>
      </c>
      <c r="AF1775" s="29" t="e">
        <f>'施設リストA-1（直営）'!#REF!</f>
        <v>#REF!</v>
      </c>
      <c r="AG1775" s="29" t="e">
        <f>'施設リストA-1（直営）'!#REF!</f>
        <v>#REF!</v>
      </c>
      <c r="AH1775" s="30" t="e">
        <f>IF(AG1775="新設",VLOOKUP('施設リストA-1（直営）'!#REF!,'（新設）照明器具'!$B$5:$C$1990,2,FALSE),IF('部屋別効果（直）'!AG1775="撤去",VLOOKUP('施設リストA-1（直営）'!#REF!,'（既設）調査結果'!$B$5:$C$1998,2,FALSE),0))</f>
        <v>#REF!</v>
      </c>
      <c r="AI1775" s="29" t="e">
        <f>'施設リストA-1（直営）'!#REF!</f>
        <v>#REF!</v>
      </c>
      <c r="AJ1775" s="29" t="e">
        <f>'施設リストA-1（直営）'!#REF!</f>
        <v>#REF!</v>
      </c>
      <c r="AK1775" s="30" t="e">
        <f>IF(AJ1775="新設",VLOOKUP('施設リストA-1（直営）'!#REF!,'（新設）照明器具'!$B$5:$C$1990,2,FALSE),IF('部屋別効果（直）'!AJ1775="撤去",VLOOKUP('施設リストA-1（直営）'!#REF!,'（既設）調査結果'!$B$5:$C$1998,2,FALSE),0))</f>
        <v>#REF!</v>
      </c>
      <c r="AL1775" s="29" t="e">
        <f>'施設リストA-1（直営）'!#REF!</f>
        <v>#REF!</v>
      </c>
    </row>
    <row r="1776" spans="1:38" customFormat="1">
      <c r="A1776" s="94"/>
      <c r="B1776" s="16" t="e">
        <f>'施設リストA-1（直営）'!#REF!</f>
        <v>#REF!</v>
      </c>
      <c r="C1776" s="14" t="e">
        <f>'施設リストA-1（直営）'!#REF!</f>
        <v>#REF!</v>
      </c>
      <c r="D1776" s="94" t="e">
        <f>'施設リストA-1（直営）'!#REF!</f>
        <v>#REF!</v>
      </c>
      <c r="E1776" s="20" t="e">
        <f>'施設リストA-1（直営）'!#REF!</f>
        <v>#REF!</v>
      </c>
      <c r="F1776" s="20" t="e">
        <f>'施設リストA-1（直営）'!#REF!</f>
        <v>#REF!</v>
      </c>
      <c r="G1776" s="13" t="e">
        <f>'施設リストA-1（直営）'!#REF!</f>
        <v>#REF!</v>
      </c>
      <c r="H1776" s="28" t="e">
        <f t="shared" si="27"/>
        <v>#REF!</v>
      </c>
      <c r="I1776" s="29" t="e">
        <f>'施設リストA-1（直営）'!#REF!</f>
        <v>#REF!</v>
      </c>
      <c r="J1776" s="30" t="e">
        <f>IF(I1776="新設",VLOOKUP('施設リストA-1（直営）'!#REF!,'（新設）照明器具'!$B$5:$C$1990,2,FALSE),IF('部屋別効果（直）'!I1776="撤去",VLOOKUP('施設リストA-1（直営）'!#REF!,'（既設）調査結果'!$B$5:$C$1998,2,FALSE),0))</f>
        <v>#REF!</v>
      </c>
      <c r="K1776" s="29" t="e">
        <f>'施設リストA-1（直営）'!#REF!</f>
        <v>#REF!</v>
      </c>
      <c r="L1776" s="29" t="e">
        <f>'施設リストA-1（直営）'!#REF!</f>
        <v>#REF!</v>
      </c>
      <c r="M1776" s="30" t="e">
        <f>IF(L1776="新設",VLOOKUP('施設リストA-1（直営）'!#REF!,'（新設）照明器具'!$B$5:$C$1990,2,FALSE),IF('部屋別効果（直）'!L1776="撤去",VLOOKUP('施設リストA-1（直営）'!#REF!,'（既設）調査結果'!$B$5:$C$1998,2,FALSE),0))</f>
        <v>#REF!</v>
      </c>
      <c r="N1776" s="29" t="e">
        <f>'施設リストA-1（直営）'!#REF!</f>
        <v>#REF!</v>
      </c>
      <c r="O1776" s="29" t="e">
        <f>'施設リストA-1（直営）'!#REF!</f>
        <v>#REF!</v>
      </c>
      <c r="P1776" s="30" t="e">
        <f>IF(O1776="新設",VLOOKUP('施設リストA-1（直営）'!#REF!,'（新設）照明器具'!$B$5:$C$1990,2,FALSE),IF('部屋別効果（直）'!O1776="撤去",VLOOKUP('施設リストA-1（直営）'!#REF!,'（既設）調査結果'!$B$5:$C$1998,2,FALSE),0))</f>
        <v>#REF!</v>
      </c>
      <c r="Q1776" s="29" t="e">
        <f>'施設リストA-1（直営）'!#REF!</f>
        <v>#REF!</v>
      </c>
      <c r="R1776" s="29" t="e">
        <f>'施設リストA-1（直営）'!#REF!</f>
        <v>#REF!</v>
      </c>
      <c r="S1776" s="30" t="e">
        <f>IF(R1776="新設",VLOOKUP('施設リストA-1（直営）'!#REF!,'（新設）照明器具'!$B$5:$C$1990,2,FALSE),IF('部屋別効果（直）'!R1776="撤去",VLOOKUP('施設リストA-1（直営）'!#REF!,'（既設）調査結果'!$B$5:$C$1998,2,FALSE),0))</f>
        <v>#REF!</v>
      </c>
      <c r="T1776" s="29" t="e">
        <f>'施設リストA-1（直営）'!#REF!</f>
        <v>#REF!</v>
      </c>
      <c r="U1776" s="29" t="e">
        <f>'施設リストA-1（直営）'!#REF!</f>
        <v>#REF!</v>
      </c>
      <c r="V1776" s="30" t="e">
        <f>IF(U1776="新設",VLOOKUP('施設リストA-1（直営）'!#REF!,'（新設）照明器具'!$B$5:$C$1990,2,FALSE),IF('部屋別効果（直）'!U1776="撤去",VLOOKUP('施設リストA-1（直営）'!#REF!,'（既設）調査結果'!$B$5:$C$1998,2,FALSE),0))</f>
        <v>#REF!</v>
      </c>
      <c r="W1776" s="29" t="e">
        <f>'施設リストA-1（直営）'!#REF!</f>
        <v>#REF!</v>
      </c>
      <c r="X1776" s="29" t="e">
        <f>'施設リストA-1（直営）'!#REF!</f>
        <v>#REF!</v>
      </c>
      <c r="Y1776" s="30" t="e">
        <f>IF(X1776="新設",VLOOKUP('施設リストA-1（直営）'!#REF!,'（新設）照明器具'!$B$5:$C$1990,2,FALSE),IF('部屋別効果（直）'!X1776="撤去",VLOOKUP('施設リストA-1（直営）'!#REF!,'（既設）調査結果'!$B$5:$C$1998,2,FALSE),0))</f>
        <v>#REF!</v>
      </c>
      <c r="Z1776" s="29" t="e">
        <f>'施設リストA-1（直営）'!#REF!</f>
        <v>#REF!</v>
      </c>
      <c r="AA1776" s="29" t="e">
        <f>'施設リストA-1（直営）'!#REF!</f>
        <v>#REF!</v>
      </c>
      <c r="AB1776" s="30" t="e">
        <f>IF(AA1776="新設",VLOOKUP('施設リストA-1（直営）'!#REF!,'（新設）照明器具'!$B$5:$C$1990,2,FALSE),IF('部屋別効果（直）'!AA1776="撤去",VLOOKUP('施設リストA-1（直営）'!#REF!,'（既設）調査結果'!$B$5:$C$1998,2,FALSE),0))</f>
        <v>#REF!</v>
      </c>
      <c r="AC1776" s="29" t="e">
        <f>'施設リストA-1（直営）'!#REF!</f>
        <v>#REF!</v>
      </c>
      <c r="AD1776" s="29" t="e">
        <f>'施設リストA-1（直営）'!#REF!</f>
        <v>#REF!</v>
      </c>
      <c r="AE1776" s="30" t="e">
        <f>IF(AD1776="新設",VLOOKUP('施設リストA-1（直営）'!#REF!,'（新設）照明器具'!$B$5:$C$1990,2,FALSE),IF('部屋別効果（直）'!AD1776="撤去",VLOOKUP('施設リストA-1（直営）'!#REF!,'（既設）調査結果'!$B$5:$C$1998,2,FALSE),0))</f>
        <v>#REF!</v>
      </c>
      <c r="AF1776" s="29" t="e">
        <f>'施設リストA-1（直営）'!#REF!</f>
        <v>#REF!</v>
      </c>
      <c r="AG1776" s="29" t="e">
        <f>'施設リストA-1（直営）'!#REF!</f>
        <v>#REF!</v>
      </c>
      <c r="AH1776" s="30" t="e">
        <f>IF(AG1776="新設",VLOOKUP('施設リストA-1（直営）'!#REF!,'（新設）照明器具'!$B$5:$C$1990,2,FALSE),IF('部屋別効果（直）'!AG1776="撤去",VLOOKUP('施設リストA-1（直営）'!#REF!,'（既設）調査結果'!$B$5:$C$1998,2,FALSE),0))</f>
        <v>#REF!</v>
      </c>
      <c r="AI1776" s="29" t="e">
        <f>'施設リストA-1（直営）'!#REF!</f>
        <v>#REF!</v>
      </c>
      <c r="AJ1776" s="29" t="e">
        <f>'施設リストA-1（直営）'!#REF!</f>
        <v>#REF!</v>
      </c>
      <c r="AK1776" s="30" t="e">
        <f>IF(AJ1776="新設",VLOOKUP('施設リストA-1（直営）'!#REF!,'（新設）照明器具'!$B$5:$C$1990,2,FALSE),IF('部屋別効果（直）'!AJ1776="撤去",VLOOKUP('施設リストA-1（直営）'!#REF!,'（既設）調査結果'!$B$5:$C$1998,2,FALSE),0))</f>
        <v>#REF!</v>
      </c>
      <c r="AL1776" s="29" t="e">
        <f>'施設リストA-1（直営）'!#REF!</f>
        <v>#REF!</v>
      </c>
    </row>
    <row r="1777" spans="1:38" customFormat="1">
      <c r="A1777" s="94"/>
      <c r="B1777" s="16" t="e">
        <f>'施設リストA-1（直営）'!#REF!</f>
        <v>#REF!</v>
      </c>
      <c r="C1777" s="14" t="e">
        <f>'施設リストA-1（直営）'!#REF!</f>
        <v>#REF!</v>
      </c>
      <c r="D1777" s="94" t="e">
        <f>'施設リストA-1（直営）'!#REF!</f>
        <v>#REF!</v>
      </c>
      <c r="E1777" s="20" t="e">
        <f>'施設リストA-1（直営）'!#REF!</f>
        <v>#REF!</v>
      </c>
      <c r="F1777" s="20" t="e">
        <f>'施設リストA-1（直営）'!#REF!</f>
        <v>#REF!</v>
      </c>
      <c r="G1777" s="13" t="e">
        <f>'施設リストA-1（直営）'!#REF!</f>
        <v>#REF!</v>
      </c>
      <c r="H1777" s="28" t="e">
        <f t="shared" si="27"/>
        <v>#REF!</v>
      </c>
      <c r="I1777" s="29" t="e">
        <f>'施設リストA-1（直営）'!#REF!</f>
        <v>#REF!</v>
      </c>
      <c r="J1777" s="30" t="e">
        <f>IF(I1777="新設",VLOOKUP('施設リストA-1（直営）'!#REF!,'（新設）照明器具'!$B$5:$C$1990,2,FALSE),IF('部屋別効果（直）'!I1777="撤去",VLOOKUP('施設リストA-1（直営）'!#REF!,'（既設）調査結果'!$B$5:$C$1998,2,FALSE),0))</f>
        <v>#REF!</v>
      </c>
      <c r="K1777" s="29" t="e">
        <f>'施設リストA-1（直営）'!#REF!</f>
        <v>#REF!</v>
      </c>
      <c r="L1777" s="29" t="e">
        <f>'施設リストA-1（直営）'!#REF!</f>
        <v>#REF!</v>
      </c>
      <c r="M1777" s="30" t="e">
        <f>IF(L1777="新設",VLOOKUP('施設リストA-1（直営）'!#REF!,'（新設）照明器具'!$B$5:$C$1990,2,FALSE),IF('部屋別効果（直）'!L1777="撤去",VLOOKUP('施設リストA-1（直営）'!#REF!,'（既設）調査結果'!$B$5:$C$1998,2,FALSE),0))</f>
        <v>#REF!</v>
      </c>
      <c r="N1777" s="29" t="e">
        <f>'施設リストA-1（直営）'!#REF!</f>
        <v>#REF!</v>
      </c>
      <c r="O1777" s="29" t="e">
        <f>'施設リストA-1（直営）'!#REF!</f>
        <v>#REF!</v>
      </c>
      <c r="P1777" s="30" t="e">
        <f>IF(O1777="新設",VLOOKUP('施設リストA-1（直営）'!#REF!,'（新設）照明器具'!$B$5:$C$1990,2,FALSE),IF('部屋別効果（直）'!O1777="撤去",VLOOKUP('施設リストA-1（直営）'!#REF!,'（既設）調査結果'!$B$5:$C$1998,2,FALSE),0))</f>
        <v>#REF!</v>
      </c>
      <c r="Q1777" s="29" t="e">
        <f>'施設リストA-1（直営）'!#REF!</f>
        <v>#REF!</v>
      </c>
      <c r="R1777" s="29" t="e">
        <f>'施設リストA-1（直営）'!#REF!</f>
        <v>#REF!</v>
      </c>
      <c r="S1777" s="30" t="e">
        <f>IF(R1777="新設",VLOOKUP('施設リストA-1（直営）'!#REF!,'（新設）照明器具'!$B$5:$C$1990,2,FALSE),IF('部屋別効果（直）'!R1777="撤去",VLOOKUP('施設リストA-1（直営）'!#REF!,'（既設）調査結果'!$B$5:$C$1998,2,FALSE),0))</f>
        <v>#REF!</v>
      </c>
      <c r="T1777" s="29" t="e">
        <f>'施設リストA-1（直営）'!#REF!</f>
        <v>#REF!</v>
      </c>
      <c r="U1777" s="29" t="e">
        <f>'施設リストA-1（直営）'!#REF!</f>
        <v>#REF!</v>
      </c>
      <c r="V1777" s="30" t="e">
        <f>IF(U1777="新設",VLOOKUP('施設リストA-1（直営）'!#REF!,'（新設）照明器具'!$B$5:$C$1990,2,FALSE),IF('部屋別効果（直）'!U1777="撤去",VLOOKUP('施設リストA-1（直営）'!#REF!,'（既設）調査結果'!$B$5:$C$1998,2,FALSE),0))</f>
        <v>#REF!</v>
      </c>
      <c r="W1777" s="29" t="e">
        <f>'施設リストA-1（直営）'!#REF!</f>
        <v>#REF!</v>
      </c>
      <c r="X1777" s="29" t="e">
        <f>'施設リストA-1（直営）'!#REF!</f>
        <v>#REF!</v>
      </c>
      <c r="Y1777" s="30" t="e">
        <f>IF(X1777="新設",VLOOKUP('施設リストA-1（直営）'!#REF!,'（新設）照明器具'!$B$5:$C$1990,2,FALSE),IF('部屋別効果（直）'!X1777="撤去",VLOOKUP('施設リストA-1（直営）'!#REF!,'（既設）調査結果'!$B$5:$C$1998,2,FALSE),0))</f>
        <v>#REF!</v>
      </c>
      <c r="Z1777" s="29" t="e">
        <f>'施設リストA-1（直営）'!#REF!</f>
        <v>#REF!</v>
      </c>
      <c r="AA1777" s="29" t="e">
        <f>'施設リストA-1（直営）'!#REF!</f>
        <v>#REF!</v>
      </c>
      <c r="AB1777" s="30" t="e">
        <f>IF(AA1777="新設",VLOOKUP('施設リストA-1（直営）'!#REF!,'（新設）照明器具'!$B$5:$C$1990,2,FALSE),IF('部屋別効果（直）'!AA1777="撤去",VLOOKUP('施設リストA-1（直営）'!#REF!,'（既設）調査結果'!$B$5:$C$1998,2,FALSE),0))</f>
        <v>#REF!</v>
      </c>
      <c r="AC1777" s="29" t="e">
        <f>'施設リストA-1（直営）'!#REF!</f>
        <v>#REF!</v>
      </c>
      <c r="AD1777" s="29" t="e">
        <f>'施設リストA-1（直営）'!#REF!</f>
        <v>#REF!</v>
      </c>
      <c r="AE1777" s="30" t="e">
        <f>IF(AD1777="新設",VLOOKUP('施設リストA-1（直営）'!#REF!,'（新設）照明器具'!$B$5:$C$1990,2,FALSE),IF('部屋別効果（直）'!AD1777="撤去",VLOOKUP('施設リストA-1（直営）'!#REF!,'（既設）調査結果'!$B$5:$C$1998,2,FALSE),0))</f>
        <v>#REF!</v>
      </c>
      <c r="AF1777" s="29" t="e">
        <f>'施設リストA-1（直営）'!#REF!</f>
        <v>#REF!</v>
      </c>
      <c r="AG1777" s="29" t="e">
        <f>'施設リストA-1（直営）'!#REF!</f>
        <v>#REF!</v>
      </c>
      <c r="AH1777" s="30" t="e">
        <f>IF(AG1777="新設",VLOOKUP('施設リストA-1（直営）'!#REF!,'（新設）照明器具'!$B$5:$C$1990,2,FALSE),IF('部屋別効果（直）'!AG1777="撤去",VLOOKUP('施設リストA-1（直営）'!#REF!,'（既設）調査結果'!$B$5:$C$1998,2,FALSE),0))</f>
        <v>#REF!</v>
      </c>
      <c r="AI1777" s="29" t="e">
        <f>'施設リストA-1（直営）'!#REF!</f>
        <v>#REF!</v>
      </c>
      <c r="AJ1777" s="29" t="e">
        <f>'施設リストA-1（直営）'!#REF!</f>
        <v>#REF!</v>
      </c>
      <c r="AK1777" s="30" t="e">
        <f>IF(AJ1777="新設",VLOOKUP('施設リストA-1（直営）'!#REF!,'（新設）照明器具'!$B$5:$C$1990,2,FALSE),IF('部屋別効果（直）'!AJ1777="撤去",VLOOKUP('施設リストA-1（直営）'!#REF!,'（既設）調査結果'!$B$5:$C$1998,2,FALSE),0))</f>
        <v>#REF!</v>
      </c>
      <c r="AL1777" s="29" t="e">
        <f>'施設リストA-1（直営）'!#REF!</f>
        <v>#REF!</v>
      </c>
    </row>
    <row r="1778" spans="1:38" customFormat="1">
      <c r="A1778" s="94"/>
      <c r="B1778" s="16" t="e">
        <f>'施設リストA-1（直営）'!#REF!</f>
        <v>#REF!</v>
      </c>
      <c r="C1778" s="14" t="e">
        <f>'施設リストA-1（直営）'!#REF!</f>
        <v>#REF!</v>
      </c>
      <c r="D1778" s="94" t="e">
        <f>'施設リストA-1（直営）'!#REF!</f>
        <v>#REF!</v>
      </c>
      <c r="E1778" s="20" t="e">
        <f>'施設リストA-1（直営）'!#REF!</f>
        <v>#REF!</v>
      </c>
      <c r="F1778" s="20" t="e">
        <f>'施設リストA-1（直営）'!#REF!</f>
        <v>#REF!</v>
      </c>
      <c r="G1778" s="13" t="e">
        <f>'施設リストA-1（直営）'!#REF!</f>
        <v>#REF!</v>
      </c>
      <c r="H1778" s="28" t="e">
        <f t="shared" si="27"/>
        <v>#REF!</v>
      </c>
      <c r="I1778" s="29" t="e">
        <f>'施設リストA-1（直営）'!#REF!</f>
        <v>#REF!</v>
      </c>
      <c r="J1778" s="30" t="e">
        <f>IF(I1778="新設",VLOOKUP('施設リストA-1（直営）'!#REF!,'（新設）照明器具'!$B$5:$C$1990,2,FALSE),IF('部屋別効果（直）'!I1778="撤去",VLOOKUP('施設リストA-1（直営）'!#REF!,'（既設）調査結果'!$B$5:$C$1998,2,FALSE),0))</f>
        <v>#REF!</v>
      </c>
      <c r="K1778" s="29" t="e">
        <f>'施設リストA-1（直営）'!#REF!</f>
        <v>#REF!</v>
      </c>
      <c r="L1778" s="29" t="e">
        <f>'施設リストA-1（直営）'!#REF!</f>
        <v>#REF!</v>
      </c>
      <c r="M1778" s="30" t="e">
        <f>IF(L1778="新設",VLOOKUP('施設リストA-1（直営）'!#REF!,'（新設）照明器具'!$B$5:$C$1990,2,FALSE),IF('部屋別効果（直）'!L1778="撤去",VLOOKUP('施設リストA-1（直営）'!#REF!,'（既設）調査結果'!$B$5:$C$1998,2,FALSE),0))</f>
        <v>#REF!</v>
      </c>
      <c r="N1778" s="29" t="e">
        <f>'施設リストA-1（直営）'!#REF!</f>
        <v>#REF!</v>
      </c>
      <c r="O1778" s="29" t="e">
        <f>'施設リストA-1（直営）'!#REF!</f>
        <v>#REF!</v>
      </c>
      <c r="P1778" s="30" t="e">
        <f>IF(O1778="新設",VLOOKUP('施設リストA-1（直営）'!#REF!,'（新設）照明器具'!$B$5:$C$1990,2,FALSE),IF('部屋別効果（直）'!O1778="撤去",VLOOKUP('施設リストA-1（直営）'!#REF!,'（既設）調査結果'!$B$5:$C$1998,2,FALSE),0))</f>
        <v>#REF!</v>
      </c>
      <c r="Q1778" s="29" t="e">
        <f>'施設リストA-1（直営）'!#REF!</f>
        <v>#REF!</v>
      </c>
      <c r="R1778" s="29" t="e">
        <f>'施設リストA-1（直営）'!#REF!</f>
        <v>#REF!</v>
      </c>
      <c r="S1778" s="30" t="e">
        <f>IF(R1778="新設",VLOOKUP('施設リストA-1（直営）'!#REF!,'（新設）照明器具'!$B$5:$C$1990,2,FALSE),IF('部屋別効果（直）'!R1778="撤去",VLOOKUP('施設リストA-1（直営）'!#REF!,'（既設）調査結果'!$B$5:$C$1998,2,FALSE),0))</f>
        <v>#REF!</v>
      </c>
      <c r="T1778" s="29" t="e">
        <f>'施設リストA-1（直営）'!#REF!</f>
        <v>#REF!</v>
      </c>
      <c r="U1778" s="29" t="e">
        <f>'施設リストA-1（直営）'!#REF!</f>
        <v>#REF!</v>
      </c>
      <c r="V1778" s="30" t="e">
        <f>IF(U1778="新設",VLOOKUP('施設リストA-1（直営）'!#REF!,'（新設）照明器具'!$B$5:$C$1990,2,FALSE),IF('部屋別効果（直）'!U1778="撤去",VLOOKUP('施設リストA-1（直営）'!#REF!,'（既設）調査結果'!$B$5:$C$1998,2,FALSE),0))</f>
        <v>#REF!</v>
      </c>
      <c r="W1778" s="29" t="e">
        <f>'施設リストA-1（直営）'!#REF!</f>
        <v>#REF!</v>
      </c>
      <c r="X1778" s="29" t="e">
        <f>'施設リストA-1（直営）'!#REF!</f>
        <v>#REF!</v>
      </c>
      <c r="Y1778" s="30" t="e">
        <f>IF(X1778="新設",VLOOKUP('施設リストA-1（直営）'!#REF!,'（新設）照明器具'!$B$5:$C$1990,2,FALSE),IF('部屋別効果（直）'!X1778="撤去",VLOOKUP('施設リストA-1（直営）'!#REF!,'（既設）調査結果'!$B$5:$C$1998,2,FALSE),0))</f>
        <v>#REF!</v>
      </c>
      <c r="Z1778" s="29" t="e">
        <f>'施設リストA-1（直営）'!#REF!</f>
        <v>#REF!</v>
      </c>
      <c r="AA1778" s="29" t="e">
        <f>'施設リストA-1（直営）'!#REF!</f>
        <v>#REF!</v>
      </c>
      <c r="AB1778" s="30" t="e">
        <f>IF(AA1778="新設",VLOOKUP('施設リストA-1（直営）'!#REF!,'（新設）照明器具'!$B$5:$C$1990,2,FALSE),IF('部屋別効果（直）'!AA1778="撤去",VLOOKUP('施設リストA-1（直営）'!#REF!,'（既設）調査結果'!$B$5:$C$1998,2,FALSE),0))</f>
        <v>#REF!</v>
      </c>
      <c r="AC1778" s="29" t="e">
        <f>'施設リストA-1（直営）'!#REF!</f>
        <v>#REF!</v>
      </c>
      <c r="AD1778" s="29" t="e">
        <f>'施設リストA-1（直営）'!#REF!</f>
        <v>#REF!</v>
      </c>
      <c r="AE1778" s="30" t="e">
        <f>IF(AD1778="新設",VLOOKUP('施設リストA-1（直営）'!#REF!,'（新設）照明器具'!$B$5:$C$1990,2,FALSE),IF('部屋別効果（直）'!AD1778="撤去",VLOOKUP('施設リストA-1（直営）'!#REF!,'（既設）調査結果'!$B$5:$C$1998,2,FALSE),0))</f>
        <v>#REF!</v>
      </c>
      <c r="AF1778" s="29" t="e">
        <f>'施設リストA-1（直営）'!#REF!</f>
        <v>#REF!</v>
      </c>
      <c r="AG1778" s="29" t="e">
        <f>'施設リストA-1（直営）'!#REF!</f>
        <v>#REF!</v>
      </c>
      <c r="AH1778" s="30" t="e">
        <f>IF(AG1778="新設",VLOOKUP('施設リストA-1（直営）'!#REF!,'（新設）照明器具'!$B$5:$C$1990,2,FALSE),IF('部屋別効果（直）'!AG1778="撤去",VLOOKUP('施設リストA-1（直営）'!#REF!,'（既設）調査結果'!$B$5:$C$1998,2,FALSE),0))</f>
        <v>#REF!</v>
      </c>
      <c r="AI1778" s="29" t="e">
        <f>'施設リストA-1（直営）'!#REF!</f>
        <v>#REF!</v>
      </c>
      <c r="AJ1778" s="29" t="e">
        <f>'施設リストA-1（直営）'!#REF!</f>
        <v>#REF!</v>
      </c>
      <c r="AK1778" s="30" t="e">
        <f>IF(AJ1778="新設",VLOOKUP('施設リストA-1（直営）'!#REF!,'（新設）照明器具'!$B$5:$C$1990,2,FALSE),IF('部屋別効果（直）'!AJ1778="撤去",VLOOKUP('施設リストA-1（直営）'!#REF!,'（既設）調査結果'!$B$5:$C$1998,2,FALSE),0))</f>
        <v>#REF!</v>
      </c>
      <c r="AL1778" s="29" t="e">
        <f>'施設リストA-1（直営）'!#REF!</f>
        <v>#REF!</v>
      </c>
    </row>
    <row r="1779" spans="1:38" customFormat="1">
      <c r="A1779" s="94"/>
      <c r="B1779" s="16" t="e">
        <f>'施設リストA-1（直営）'!#REF!</f>
        <v>#REF!</v>
      </c>
      <c r="C1779" s="14" t="e">
        <f>'施設リストA-1（直営）'!#REF!</f>
        <v>#REF!</v>
      </c>
      <c r="D1779" s="94" t="e">
        <f>'施設リストA-1（直営）'!#REF!</f>
        <v>#REF!</v>
      </c>
      <c r="E1779" s="20" t="e">
        <f>'施設リストA-1（直営）'!#REF!</f>
        <v>#REF!</v>
      </c>
      <c r="F1779" s="20" t="e">
        <f>'施設リストA-1（直営）'!#REF!</f>
        <v>#REF!</v>
      </c>
      <c r="G1779" s="13" t="e">
        <f>'施設リストA-1（直営）'!#REF!</f>
        <v>#REF!</v>
      </c>
      <c r="H1779" s="28" t="e">
        <f t="shared" si="27"/>
        <v>#REF!</v>
      </c>
      <c r="I1779" s="29" t="e">
        <f>'施設リストA-1（直営）'!#REF!</f>
        <v>#REF!</v>
      </c>
      <c r="J1779" s="30" t="e">
        <f>IF(I1779="新設",VLOOKUP('施設リストA-1（直営）'!#REF!,'（新設）照明器具'!$B$5:$C$1990,2,FALSE),IF('部屋別効果（直）'!I1779="撤去",VLOOKUP('施設リストA-1（直営）'!#REF!,'（既設）調査結果'!$B$5:$C$1998,2,FALSE),0))</f>
        <v>#REF!</v>
      </c>
      <c r="K1779" s="29" t="e">
        <f>'施設リストA-1（直営）'!#REF!</f>
        <v>#REF!</v>
      </c>
      <c r="L1779" s="29" t="e">
        <f>'施設リストA-1（直営）'!#REF!</f>
        <v>#REF!</v>
      </c>
      <c r="M1779" s="30" t="e">
        <f>IF(L1779="新設",VLOOKUP('施設リストA-1（直営）'!#REF!,'（新設）照明器具'!$B$5:$C$1990,2,FALSE),IF('部屋別効果（直）'!L1779="撤去",VLOOKUP('施設リストA-1（直営）'!#REF!,'（既設）調査結果'!$B$5:$C$1998,2,FALSE),0))</f>
        <v>#REF!</v>
      </c>
      <c r="N1779" s="29" t="e">
        <f>'施設リストA-1（直営）'!#REF!</f>
        <v>#REF!</v>
      </c>
      <c r="O1779" s="29" t="e">
        <f>'施設リストA-1（直営）'!#REF!</f>
        <v>#REF!</v>
      </c>
      <c r="P1779" s="30" t="e">
        <f>IF(O1779="新設",VLOOKUP('施設リストA-1（直営）'!#REF!,'（新設）照明器具'!$B$5:$C$1990,2,FALSE),IF('部屋別効果（直）'!O1779="撤去",VLOOKUP('施設リストA-1（直営）'!#REF!,'（既設）調査結果'!$B$5:$C$1998,2,FALSE),0))</f>
        <v>#REF!</v>
      </c>
      <c r="Q1779" s="29" t="e">
        <f>'施設リストA-1（直営）'!#REF!</f>
        <v>#REF!</v>
      </c>
      <c r="R1779" s="29" t="e">
        <f>'施設リストA-1（直営）'!#REF!</f>
        <v>#REF!</v>
      </c>
      <c r="S1779" s="30" t="e">
        <f>IF(R1779="新設",VLOOKUP('施設リストA-1（直営）'!#REF!,'（新設）照明器具'!$B$5:$C$1990,2,FALSE),IF('部屋別効果（直）'!R1779="撤去",VLOOKUP('施設リストA-1（直営）'!#REF!,'（既設）調査結果'!$B$5:$C$1998,2,FALSE),0))</f>
        <v>#REF!</v>
      </c>
      <c r="T1779" s="29" t="e">
        <f>'施設リストA-1（直営）'!#REF!</f>
        <v>#REF!</v>
      </c>
      <c r="U1779" s="29" t="e">
        <f>'施設リストA-1（直営）'!#REF!</f>
        <v>#REF!</v>
      </c>
      <c r="V1779" s="30" t="e">
        <f>IF(U1779="新設",VLOOKUP('施設リストA-1（直営）'!#REF!,'（新設）照明器具'!$B$5:$C$1990,2,FALSE),IF('部屋別効果（直）'!U1779="撤去",VLOOKUP('施設リストA-1（直営）'!#REF!,'（既設）調査結果'!$B$5:$C$1998,2,FALSE),0))</f>
        <v>#REF!</v>
      </c>
      <c r="W1779" s="29" t="e">
        <f>'施設リストA-1（直営）'!#REF!</f>
        <v>#REF!</v>
      </c>
      <c r="X1779" s="29" t="e">
        <f>'施設リストA-1（直営）'!#REF!</f>
        <v>#REF!</v>
      </c>
      <c r="Y1779" s="30" t="e">
        <f>IF(X1779="新設",VLOOKUP('施設リストA-1（直営）'!#REF!,'（新設）照明器具'!$B$5:$C$1990,2,FALSE),IF('部屋別効果（直）'!X1779="撤去",VLOOKUP('施設リストA-1（直営）'!#REF!,'（既設）調査結果'!$B$5:$C$1998,2,FALSE),0))</f>
        <v>#REF!</v>
      </c>
      <c r="Z1779" s="29" t="e">
        <f>'施設リストA-1（直営）'!#REF!</f>
        <v>#REF!</v>
      </c>
      <c r="AA1779" s="29" t="e">
        <f>'施設リストA-1（直営）'!#REF!</f>
        <v>#REF!</v>
      </c>
      <c r="AB1779" s="30" t="e">
        <f>IF(AA1779="新設",VLOOKUP('施設リストA-1（直営）'!#REF!,'（新設）照明器具'!$B$5:$C$1990,2,FALSE),IF('部屋別効果（直）'!AA1779="撤去",VLOOKUP('施設リストA-1（直営）'!#REF!,'（既設）調査結果'!$B$5:$C$1998,2,FALSE),0))</f>
        <v>#REF!</v>
      </c>
      <c r="AC1779" s="29" t="e">
        <f>'施設リストA-1（直営）'!#REF!</f>
        <v>#REF!</v>
      </c>
      <c r="AD1779" s="29" t="e">
        <f>'施設リストA-1（直営）'!#REF!</f>
        <v>#REF!</v>
      </c>
      <c r="AE1779" s="30" t="e">
        <f>IF(AD1779="新設",VLOOKUP('施設リストA-1（直営）'!#REF!,'（新設）照明器具'!$B$5:$C$1990,2,FALSE),IF('部屋別効果（直）'!AD1779="撤去",VLOOKUP('施設リストA-1（直営）'!#REF!,'（既設）調査結果'!$B$5:$C$1998,2,FALSE),0))</f>
        <v>#REF!</v>
      </c>
      <c r="AF1779" s="29" t="e">
        <f>'施設リストA-1（直営）'!#REF!</f>
        <v>#REF!</v>
      </c>
      <c r="AG1779" s="29" t="e">
        <f>'施設リストA-1（直営）'!#REF!</f>
        <v>#REF!</v>
      </c>
      <c r="AH1779" s="30" t="e">
        <f>IF(AG1779="新設",VLOOKUP('施設リストA-1（直営）'!#REF!,'（新設）照明器具'!$B$5:$C$1990,2,FALSE),IF('部屋別効果（直）'!AG1779="撤去",VLOOKUP('施設リストA-1（直営）'!#REF!,'（既設）調査結果'!$B$5:$C$1998,2,FALSE),0))</f>
        <v>#REF!</v>
      </c>
      <c r="AI1779" s="29" t="e">
        <f>'施設リストA-1（直営）'!#REF!</f>
        <v>#REF!</v>
      </c>
      <c r="AJ1779" s="29" t="e">
        <f>'施設リストA-1（直営）'!#REF!</f>
        <v>#REF!</v>
      </c>
      <c r="AK1779" s="30" t="e">
        <f>IF(AJ1779="新設",VLOOKUP('施設リストA-1（直営）'!#REF!,'（新設）照明器具'!$B$5:$C$1990,2,FALSE),IF('部屋別効果（直）'!AJ1779="撤去",VLOOKUP('施設リストA-1（直営）'!#REF!,'（既設）調査結果'!$B$5:$C$1998,2,FALSE),0))</f>
        <v>#REF!</v>
      </c>
      <c r="AL1779" s="29" t="e">
        <f>'施設リストA-1（直営）'!#REF!</f>
        <v>#REF!</v>
      </c>
    </row>
    <row r="1780" spans="1:38" customFormat="1">
      <c r="A1780" s="94"/>
      <c r="B1780" s="16" t="e">
        <f>'施設リストA-1（直営）'!#REF!</f>
        <v>#REF!</v>
      </c>
      <c r="C1780" s="14" t="e">
        <f>'施設リストA-1（直営）'!#REF!</f>
        <v>#REF!</v>
      </c>
      <c r="D1780" s="94" t="e">
        <f>'施設リストA-1（直営）'!#REF!</f>
        <v>#REF!</v>
      </c>
      <c r="E1780" s="20" t="e">
        <f>'施設リストA-1（直営）'!#REF!</f>
        <v>#REF!</v>
      </c>
      <c r="F1780" s="20" t="e">
        <f>'施設リストA-1（直営）'!#REF!</f>
        <v>#REF!</v>
      </c>
      <c r="G1780" s="13" t="e">
        <f>'施設リストA-1（直営）'!#REF!</f>
        <v>#REF!</v>
      </c>
      <c r="H1780" s="28" t="e">
        <f t="shared" si="27"/>
        <v>#REF!</v>
      </c>
      <c r="I1780" s="29" t="e">
        <f>'施設リストA-1（直営）'!#REF!</f>
        <v>#REF!</v>
      </c>
      <c r="J1780" s="30" t="e">
        <f>IF(I1780="新設",VLOOKUP('施設リストA-1（直営）'!#REF!,'（新設）照明器具'!$B$5:$C$1990,2,FALSE),IF('部屋別効果（直）'!I1780="撤去",VLOOKUP('施設リストA-1（直営）'!#REF!,'（既設）調査結果'!$B$5:$C$1998,2,FALSE),0))</f>
        <v>#REF!</v>
      </c>
      <c r="K1780" s="29" t="e">
        <f>'施設リストA-1（直営）'!#REF!</f>
        <v>#REF!</v>
      </c>
      <c r="L1780" s="29" t="e">
        <f>'施設リストA-1（直営）'!#REF!</f>
        <v>#REF!</v>
      </c>
      <c r="M1780" s="30" t="e">
        <f>IF(L1780="新設",VLOOKUP('施設リストA-1（直営）'!#REF!,'（新設）照明器具'!$B$5:$C$1990,2,FALSE),IF('部屋別効果（直）'!L1780="撤去",VLOOKUP('施設リストA-1（直営）'!#REF!,'（既設）調査結果'!$B$5:$C$1998,2,FALSE),0))</f>
        <v>#REF!</v>
      </c>
      <c r="N1780" s="29" t="e">
        <f>'施設リストA-1（直営）'!#REF!</f>
        <v>#REF!</v>
      </c>
      <c r="O1780" s="29" t="e">
        <f>'施設リストA-1（直営）'!#REF!</f>
        <v>#REF!</v>
      </c>
      <c r="P1780" s="30" t="e">
        <f>IF(O1780="新設",VLOOKUP('施設リストA-1（直営）'!#REF!,'（新設）照明器具'!$B$5:$C$1990,2,FALSE),IF('部屋別効果（直）'!O1780="撤去",VLOOKUP('施設リストA-1（直営）'!#REF!,'（既設）調査結果'!$B$5:$C$1998,2,FALSE),0))</f>
        <v>#REF!</v>
      </c>
      <c r="Q1780" s="29" t="e">
        <f>'施設リストA-1（直営）'!#REF!</f>
        <v>#REF!</v>
      </c>
      <c r="R1780" s="29" t="e">
        <f>'施設リストA-1（直営）'!#REF!</f>
        <v>#REF!</v>
      </c>
      <c r="S1780" s="30" t="e">
        <f>IF(R1780="新設",VLOOKUP('施設リストA-1（直営）'!#REF!,'（新設）照明器具'!$B$5:$C$1990,2,FALSE),IF('部屋別効果（直）'!R1780="撤去",VLOOKUP('施設リストA-1（直営）'!#REF!,'（既設）調査結果'!$B$5:$C$1998,2,FALSE),0))</f>
        <v>#REF!</v>
      </c>
      <c r="T1780" s="29" t="e">
        <f>'施設リストA-1（直営）'!#REF!</f>
        <v>#REF!</v>
      </c>
      <c r="U1780" s="29" t="e">
        <f>'施設リストA-1（直営）'!#REF!</f>
        <v>#REF!</v>
      </c>
      <c r="V1780" s="30" t="e">
        <f>IF(U1780="新設",VLOOKUP('施設リストA-1（直営）'!#REF!,'（新設）照明器具'!$B$5:$C$1990,2,FALSE),IF('部屋別効果（直）'!U1780="撤去",VLOOKUP('施設リストA-1（直営）'!#REF!,'（既設）調査結果'!$B$5:$C$1998,2,FALSE),0))</f>
        <v>#REF!</v>
      </c>
      <c r="W1780" s="29" t="e">
        <f>'施設リストA-1（直営）'!#REF!</f>
        <v>#REF!</v>
      </c>
      <c r="X1780" s="29" t="e">
        <f>'施設リストA-1（直営）'!#REF!</f>
        <v>#REF!</v>
      </c>
      <c r="Y1780" s="30" t="e">
        <f>IF(X1780="新設",VLOOKUP('施設リストA-1（直営）'!#REF!,'（新設）照明器具'!$B$5:$C$1990,2,FALSE),IF('部屋別効果（直）'!X1780="撤去",VLOOKUP('施設リストA-1（直営）'!#REF!,'（既設）調査結果'!$B$5:$C$1998,2,FALSE),0))</f>
        <v>#REF!</v>
      </c>
      <c r="Z1780" s="29" t="e">
        <f>'施設リストA-1（直営）'!#REF!</f>
        <v>#REF!</v>
      </c>
      <c r="AA1780" s="29" t="e">
        <f>'施設リストA-1（直営）'!#REF!</f>
        <v>#REF!</v>
      </c>
      <c r="AB1780" s="30" t="e">
        <f>IF(AA1780="新設",VLOOKUP('施設リストA-1（直営）'!#REF!,'（新設）照明器具'!$B$5:$C$1990,2,FALSE),IF('部屋別効果（直）'!AA1780="撤去",VLOOKUP('施設リストA-1（直営）'!#REF!,'（既設）調査結果'!$B$5:$C$1998,2,FALSE),0))</f>
        <v>#REF!</v>
      </c>
      <c r="AC1780" s="29" t="e">
        <f>'施設リストA-1（直営）'!#REF!</f>
        <v>#REF!</v>
      </c>
      <c r="AD1780" s="29" t="e">
        <f>'施設リストA-1（直営）'!#REF!</f>
        <v>#REF!</v>
      </c>
      <c r="AE1780" s="30" t="e">
        <f>IF(AD1780="新設",VLOOKUP('施設リストA-1（直営）'!#REF!,'（新設）照明器具'!$B$5:$C$1990,2,FALSE),IF('部屋別効果（直）'!AD1780="撤去",VLOOKUP('施設リストA-1（直営）'!#REF!,'（既設）調査結果'!$B$5:$C$1998,2,FALSE),0))</f>
        <v>#REF!</v>
      </c>
      <c r="AF1780" s="29" t="e">
        <f>'施設リストA-1（直営）'!#REF!</f>
        <v>#REF!</v>
      </c>
      <c r="AG1780" s="29" t="e">
        <f>'施設リストA-1（直営）'!#REF!</f>
        <v>#REF!</v>
      </c>
      <c r="AH1780" s="30" t="e">
        <f>IF(AG1780="新設",VLOOKUP('施設リストA-1（直営）'!#REF!,'（新設）照明器具'!$B$5:$C$1990,2,FALSE),IF('部屋別効果（直）'!AG1780="撤去",VLOOKUP('施設リストA-1（直営）'!#REF!,'（既設）調査結果'!$B$5:$C$1998,2,FALSE),0))</f>
        <v>#REF!</v>
      </c>
      <c r="AI1780" s="29" t="e">
        <f>'施設リストA-1（直営）'!#REF!</f>
        <v>#REF!</v>
      </c>
      <c r="AJ1780" s="29" t="e">
        <f>'施設リストA-1（直営）'!#REF!</f>
        <v>#REF!</v>
      </c>
      <c r="AK1780" s="30" t="e">
        <f>IF(AJ1780="新設",VLOOKUP('施設リストA-1（直営）'!#REF!,'（新設）照明器具'!$B$5:$C$1990,2,FALSE),IF('部屋別効果（直）'!AJ1780="撤去",VLOOKUP('施設リストA-1（直営）'!#REF!,'（既設）調査結果'!$B$5:$C$1998,2,FALSE),0))</f>
        <v>#REF!</v>
      </c>
      <c r="AL1780" s="29" t="e">
        <f>'施設リストA-1（直営）'!#REF!</f>
        <v>#REF!</v>
      </c>
    </row>
    <row r="1781" spans="1:38" customFormat="1">
      <c r="A1781" s="94"/>
      <c r="B1781" s="16" t="e">
        <f>'施設リストA-1（直営）'!#REF!</f>
        <v>#REF!</v>
      </c>
      <c r="C1781" s="14" t="e">
        <f>'施設リストA-1（直営）'!#REF!</f>
        <v>#REF!</v>
      </c>
      <c r="D1781" s="94" t="e">
        <f>'施設リストA-1（直営）'!#REF!</f>
        <v>#REF!</v>
      </c>
      <c r="E1781" s="20" t="e">
        <f>'施設リストA-1（直営）'!#REF!</f>
        <v>#REF!</v>
      </c>
      <c r="F1781" s="20" t="e">
        <f>'施設リストA-1（直営）'!#REF!</f>
        <v>#REF!</v>
      </c>
      <c r="G1781" s="13" t="e">
        <f>'施設リストA-1（直営）'!#REF!</f>
        <v>#REF!</v>
      </c>
      <c r="H1781" s="28" t="e">
        <f t="shared" si="27"/>
        <v>#REF!</v>
      </c>
      <c r="I1781" s="29" t="e">
        <f>'施設リストA-1（直営）'!#REF!</f>
        <v>#REF!</v>
      </c>
      <c r="J1781" s="30" t="e">
        <f>IF(I1781="新設",VLOOKUP('施設リストA-1（直営）'!#REF!,'（新設）照明器具'!$B$5:$C$1990,2,FALSE),IF('部屋別効果（直）'!I1781="撤去",VLOOKUP('施設リストA-1（直営）'!#REF!,'（既設）調査結果'!$B$5:$C$1998,2,FALSE),0))</f>
        <v>#REF!</v>
      </c>
      <c r="K1781" s="29" t="e">
        <f>'施設リストA-1（直営）'!#REF!</f>
        <v>#REF!</v>
      </c>
      <c r="L1781" s="29" t="e">
        <f>'施設リストA-1（直営）'!#REF!</f>
        <v>#REF!</v>
      </c>
      <c r="M1781" s="30" t="e">
        <f>IF(L1781="新設",VLOOKUP('施設リストA-1（直営）'!#REF!,'（新設）照明器具'!$B$5:$C$1990,2,FALSE),IF('部屋別効果（直）'!L1781="撤去",VLOOKUP('施設リストA-1（直営）'!#REF!,'（既設）調査結果'!$B$5:$C$1998,2,FALSE),0))</f>
        <v>#REF!</v>
      </c>
      <c r="N1781" s="29" t="e">
        <f>'施設リストA-1（直営）'!#REF!</f>
        <v>#REF!</v>
      </c>
      <c r="O1781" s="29" t="e">
        <f>'施設リストA-1（直営）'!#REF!</f>
        <v>#REF!</v>
      </c>
      <c r="P1781" s="30" t="e">
        <f>IF(O1781="新設",VLOOKUP('施設リストA-1（直営）'!#REF!,'（新設）照明器具'!$B$5:$C$1990,2,FALSE),IF('部屋別効果（直）'!O1781="撤去",VLOOKUP('施設リストA-1（直営）'!#REF!,'（既設）調査結果'!$B$5:$C$1998,2,FALSE),0))</f>
        <v>#REF!</v>
      </c>
      <c r="Q1781" s="29" t="e">
        <f>'施設リストA-1（直営）'!#REF!</f>
        <v>#REF!</v>
      </c>
      <c r="R1781" s="29" t="e">
        <f>'施設リストA-1（直営）'!#REF!</f>
        <v>#REF!</v>
      </c>
      <c r="S1781" s="30" t="e">
        <f>IF(R1781="新設",VLOOKUP('施設リストA-1（直営）'!#REF!,'（新設）照明器具'!$B$5:$C$1990,2,FALSE),IF('部屋別効果（直）'!R1781="撤去",VLOOKUP('施設リストA-1（直営）'!#REF!,'（既設）調査結果'!$B$5:$C$1998,2,FALSE),0))</f>
        <v>#REF!</v>
      </c>
      <c r="T1781" s="29" t="e">
        <f>'施設リストA-1（直営）'!#REF!</f>
        <v>#REF!</v>
      </c>
      <c r="U1781" s="29" t="e">
        <f>'施設リストA-1（直営）'!#REF!</f>
        <v>#REF!</v>
      </c>
      <c r="V1781" s="30" t="e">
        <f>IF(U1781="新設",VLOOKUP('施設リストA-1（直営）'!#REF!,'（新設）照明器具'!$B$5:$C$1990,2,FALSE),IF('部屋別効果（直）'!U1781="撤去",VLOOKUP('施設リストA-1（直営）'!#REF!,'（既設）調査結果'!$B$5:$C$1998,2,FALSE),0))</f>
        <v>#REF!</v>
      </c>
      <c r="W1781" s="29" t="e">
        <f>'施設リストA-1（直営）'!#REF!</f>
        <v>#REF!</v>
      </c>
      <c r="X1781" s="29" t="e">
        <f>'施設リストA-1（直営）'!#REF!</f>
        <v>#REF!</v>
      </c>
      <c r="Y1781" s="30" t="e">
        <f>IF(X1781="新設",VLOOKUP('施設リストA-1（直営）'!#REF!,'（新設）照明器具'!$B$5:$C$1990,2,FALSE),IF('部屋別効果（直）'!X1781="撤去",VLOOKUP('施設リストA-1（直営）'!#REF!,'（既設）調査結果'!$B$5:$C$1998,2,FALSE),0))</f>
        <v>#REF!</v>
      </c>
      <c r="Z1781" s="29" t="e">
        <f>'施設リストA-1（直営）'!#REF!</f>
        <v>#REF!</v>
      </c>
      <c r="AA1781" s="29" t="e">
        <f>'施設リストA-1（直営）'!#REF!</f>
        <v>#REF!</v>
      </c>
      <c r="AB1781" s="30" t="e">
        <f>IF(AA1781="新設",VLOOKUP('施設リストA-1（直営）'!#REF!,'（新設）照明器具'!$B$5:$C$1990,2,FALSE),IF('部屋別効果（直）'!AA1781="撤去",VLOOKUP('施設リストA-1（直営）'!#REF!,'（既設）調査結果'!$B$5:$C$1998,2,FALSE),0))</f>
        <v>#REF!</v>
      </c>
      <c r="AC1781" s="29" t="e">
        <f>'施設リストA-1（直営）'!#REF!</f>
        <v>#REF!</v>
      </c>
      <c r="AD1781" s="29" t="e">
        <f>'施設リストA-1（直営）'!#REF!</f>
        <v>#REF!</v>
      </c>
      <c r="AE1781" s="30" t="e">
        <f>IF(AD1781="新設",VLOOKUP('施設リストA-1（直営）'!#REF!,'（新設）照明器具'!$B$5:$C$1990,2,FALSE),IF('部屋別効果（直）'!AD1781="撤去",VLOOKUP('施設リストA-1（直営）'!#REF!,'（既設）調査結果'!$B$5:$C$1998,2,FALSE),0))</f>
        <v>#REF!</v>
      </c>
      <c r="AF1781" s="29" t="e">
        <f>'施設リストA-1（直営）'!#REF!</f>
        <v>#REF!</v>
      </c>
      <c r="AG1781" s="29" t="e">
        <f>'施設リストA-1（直営）'!#REF!</f>
        <v>#REF!</v>
      </c>
      <c r="AH1781" s="30" t="e">
        <f>IF(AG1781="新設",VLOOKUP('施設リストA-1（直営）'!#REF!,'（新設）照明器具'!$B$5:$C$1990,2,FALSE),IF('部屋別効果（直）'!AG1781="撤去",VLOOKUP('施設リストA-1（直営）'!#REF!,'（既設）調査結果'!$B$5:$C$1998,2,FALSE),0))</f>
        <v>#REF!</v>
      </c>
      <c r="AI1781" s="29" t="e">
        <f>'施設リストA-1（直営）'!#REF!</f>
        <v>#REF!</v>
      </c>
      <c r="AJ1781" s="29" t="e">
        <f>'施設リストA-1（直営）'!#REF!</f>
        <v>#REF!</v>
      </c>
      <c r="AK1781" s="30" t="e">
        <f>IF(AJ1781="新設",VLOOKUP('施設リストA-1（直営）'!#REF!,'（新設）照明器具'!$B$5:$C$1990,2,FALSE),IF('部屋別効果（直）'!AJ1781="撤去",VLOOKUP('施設リストA-1（直営）'!#REF!,'（既設）調査結果'!$B$5:$C$1998,2,FALSE),0))</f>
        <v>#REF!</v>
      </c>
      <c r="AL1781" s="29" t="e">
        <f>'施設リストA-1（直営）'!#REF!</f>
        <v>#REF!</v>
      </c>
    </row>
    <row r="1782" spans="1:38" customFormat="1">
      <c r="A1782" s="94"/>
      <c r="B1782" s="16" t="e">
        <f>'施設リストA-1（直営）'!#REF!</f>
        <v>#REF!</v>
      </c>
      <c r="C1782" s="14" t="e">
        <f>'施設リストA-1（直営）'!#REF!</f>
        <v>#REF!</v>
      </c>
      <c r="D1782" s="94" t="e">
        <f>'施設リストA-1（直営）'!#REF!</f>
        <v>#REF!</v>
      </c>
      <c r="E1782" s="20" t="e">
        <f>'施設リストA-1（直営）'!#REF!</f>
        <v>#REF!</v>
      </c>
      <c r="F1782" s="20" t="e">
        <f>'施設リストA-1（直営）'!#REF!</f>
        <v>#REF!</v>
      </c>
      <c r="G1782" s="13" t="e">
        <f>'施設リストA-1（直営）'!#REF!</f>
        <v>#REF!</v>
      </c>
      <c r="H1782" s="28" t="e">
        <f t="shared" si="27"/>
        <v>#REF!</v>
      </c>
      <c r="I1782" s="29" t="e">
        <f>'施設リストA-1（直営）'!#REF!</f>
        <v>#REF!</v>
      </c>
      <c r="J1782" s="30" t="e">
        <f>IF(I1782="新設",VLOOKUP('施設リストA-1（直営）'!#REF!,'（新設）照明器具'!$B$5:$C$1990,2,FALSE),IF('部屋別効果（直）'!I1782="撤去",VLOOKUP('施設リストA-1（直営）'!#REF!,'（既設）調査結果'!$B$5:$C$1998,2,FALSE),0))</f>
        <v>#REF!</v>
      </c>
      <c r="K1782" s="29" t="e">
        <f>'施設リストA-1（直営）'!#REF!</f>
        <v>#REF!</v>
      </c>
      <c r="L1782" s="29" t="e">
        <f>'施設リストA-1（直営）'!#REF!</f>
        <v>#REF!</v>
      </c>
      <c r="M1782" s="30" t="e">
        <f>IF(L1782="新設",VLOOKUP('施設リストA-1（直営）'!#REF!,'（新設）照明器具'!$B$5:$C$1990,2,FALSE),IF('部屋別効果（直）'!L1782="撤去",VLOOKUP('施設リストA-1（直営）'!#REF!,'（既設）調査結果'!$B$5:$C$1998,2,FALSE),0))</f>
        <v>#REF!</v>
      </c>
      <c r="N1782" s="29" t="e">
        <f>'施設リストA-1（直営）'!#REF!</f>
        <v>#REF!</v>
      </c>
      <c r="O1782" s="29" t="e">
        <f>'施設リストA-1（直営）'!#REF!</f>
        <v>#REF!</v>
      </c>
      <c r="P1782" s="30" t="e">
        <f>IF(O1782="新設",VLOOKUP('施設リストA-1（直営）'!#REF!,'（新設）照明器具'!$B$5:$C$1990,2,FALSE),IF('部屋別効果（直）'!O1782="撤去",VLOOKUP('施設リストA-1（直営）'!#REF!,'（既設）調査結果'!$B$5:$C$1998,2,FALSE),0))</f>
        <v>#REF!</v>
      </c>
      <c r="Q1782" s="29" t="e">
        <f>'施設リストA-1（直営）'!#REF!</f>
        <v>#REF!</v>
      </c>
      <c r="R1782" s="29" t="e">
        <f>'施設リストA-1（直営）'!#REF!</f>
        <v>#REF!</v>
      </c>
      <c r="S1782" s="30" t="e">
        <f>IF(R1782="新設",VLOOKUP('施設リストA-1（直営）'!#REF!,'（新設）照明器具'!$B$5:$C$1990,2,FALSE),IF('部屋別効果（直）'!R1782="撤去",VLOOKUP('施設リストA-1（直営）'!#REF!,'（既設）調査結果'!$B$5:$C$1998,2,FALSE),0))</f>
        <v>#REF!</v>
      </c>
      <c r="T1782" s="29" t="e">
        <f>'施設リストA-1（直営）'!#REF!</f>
        <v>#REF!</v>
      </c>
      <c r="U1782" s="29" t="e">
        <f>'施設リストA-1（直営）'!#REF!</f>
        <v>#REF!</v>
      </c>
      <c r="V1782" s="30" t="e">
        <f>IF(U1782="新設",VLOOKUP('施設リストA-1（直営）'!#REF!,'（新設）照明器具'!$B$5:$C$1990,2,FALSE),IF('部屋別効果（直）'!U1782="撤去",VLOOKUP('施設リストA-1（直営）'!#REF!,'（既設）調査結果'!$B$5:$C$1998,2,FALSE),0))</f>
        <v>#REF!</v>
      </c>
      <c r="W1782" s="29" t="e">
        <f>'施設リストA-1（直営）'!#REF!</f>
        <v>#REF!</v>
      </c>
      <c r="X1782" s="29" t="e">
        <f>'施設リストA-1（直営）'!#REF!</f>
        <v>#REF!</v>
      </c>
      <c r="Y1782" s="30" t="e">
        <f>IF(X1782="新設",VLOOKUP('施設リストA-1（直営）'!#REF!,'（新設）照明器具'!$B$5:$C$1990,2,FALSE),IF('部屋別効果（直）'!X1782="撤去",VLOOKUP('施設リストA-1（直営）'!#REF!,'（既設）調査結果'!$B$5:$C$1998,2,FALSE),0))</f>
        <v>#REF!</v>
      </c>
      <c r="Z1782" s="29" t="e">
        <f>'施設リストA-1（直営）'!#REF!</f>
        <v>#REF!</v>
      </c>
      <c r="AA1782" s="29" t="e">
        <f>'施設リストA-1（直営）'!#REF!</f>
        <v>#REF!</v>
      </c>
      <c r="AB1782" s="30" t="e">
        <f>IF(AA1782="新設",VLOOKUP('施設リストA-1（直営）'!#REF!,'（新設）照明器具'!$B$5:$C$1990,2,FALSE),IF('部屋別効果（直）'!AA1782="撤去",VLOOKUP('施設リストA-1（直営）'!#REF!,'（既設）調査結果'!$B$5:$C$1998,2,FALSE),0))</f>
        <v>#REF!</v>
      </c>
      <c r="AC1782" s="29" t="e">
        <f>'施設リストA-1（直営）'!#REF!</f>
        <v>#REF!</v>
      </c>
      <c r="AD1782" s="29" t="e">
        <f>'施設リストA-1（直営）'!#REF!</f>
        <v>#REF!</v>
      </c>
      <c r="AE1782" s="30" t="e">
        <f>IF(AD1782="新設",VLOOKUP('施設リストA-1（直営）'!#REF!,'（新設）照明器具'!$B$5:$C$1990,2,FALSE),IF('部屋別効果（直）'!AD1782="撤去",VLOOKUP('施設リストA-1（直営）'!#REF!,'（既設）調査結果'!$B$5:$C$1998,2,FALSE),0))</f>
        <v>#REF!</v>
      </c>
      <c r="AF1782" s="29" t="e">
        <f>'施設リストA-1（直営）'!#REF!</f>
        <v>#REF!</v>
      </c>
      <c r="AG1782" s="29" t="e">
        <f>'施設リストA-1（直営）'!#REF!</f>
        <v>#REF!</v>
      </c>
      <c r="AH1782" s="30" t="e">
        <f>IF(AG1782="新設",VLOOKUP('施設リストA-1（直営）'!#REF!,'（新設）照明器具'!$B$5:$C$1990,2,FALSE),IF('部屋別効果（直）'!AG1782="撤去",VLOOKUP('施設リストA-1（直営）'!#REF!,'（既設）調査結果'!$B$5:$C$1998,2,FALSE),0))</f>
        <v>#REF!</v>
      </c>
      <c r="AI1782" s="29" t="e">
        <f>'施設リストA-1（直営）'!#REF!</f>
        <v>#REF!</v>
      </c>
      <c r="AJ1782" s="29" t="e">
        <f>'施設リストA-1（直営）'!#REF!</f>
        <v>#REF!</v>
      </c>
      <c r="AK1782" s="30" t="e">
        <f>IF(AJ1782="新設",VLOOKUP('施設リストA-1（直営）'!#REF!,'（新設）照明器具'!$B$5:$C$1990,2,FALSE),IF('部屋別効果（直）'!AJ1782="撤去",VLOOKUP('施設リストA-1（直営）'!#REF!,'（既設）調査結果'!$B$5:$C$1998,2,FALSE),0))</f>
        <v>#REF!</v>
      </c>
      <c r="AL1782" s="29" t="e">
        <f>'施設リストA-1（直営）'!#REF!</f>
        <v>#REF!</v>
      </c>
    </row>
    <row r="1783" spans="1:38" customFormat="1">
      <c r="A1783" s="94"/>
      <c r="B1783" s="16" t="e">
        <f>'施設リストA-1（直営）'!#REF!</f>
        <v>#REF!</v>
      </c>
      <c r="C1783" s="14" t="e">
        <f>'施設リストA-1（直営）'!#REF!</f>
        <v>#REF!</v>
      </c>
      <c r="D1783" s="94" t="e">
        <f>'施設リストA-1（直営）'!#REF!</f>
        <v>#REF!</v>
      </c>
      <c r="E1783" s="20" t="e">
        <f>'施設リストA-1（直営）'!#REF!</f>
        <v>#REF!</v>
      </c>
      <c r="F1783" s="20" t="e">
        <f>'施設リストA-1（直営）'!#REF!</f>
        <v>#REF!</v>
      </c>
      <c r="G1783" s="13" t="e">
        <f>'施設リストA-1（直営）'!#REF!</f>
        <v>#REF!</v>
      </c>
      <c r="H1783" s="28" t="e">
        <f t="shared" si="27"/>
        <v>#REF!</v>
      </c>
      <c r="I1783" s="29" t="e">
        <f>'施設リストA-1（直営）'!#REF!</f>
        <v>#REF!</v>
      </c>
      <c r="J1783" s="30" t="e">
        <f>IF(I1783="新設",VLOOKUP('施設リストA-1（直営）'!#REF!,'（新設）照明器具'!$B$5:$C$1990,2,FALSE),IF('部屋別効果（直）'!I1783="撤去",VLOOKUP('施設リストA-1（直営）'!#REF!,'（既設）調査結果'!$B$5:$C$1998,2,FALSE),0))</f>
        <v>#REF!</v>
      </c>
      <c r="K1783" s="29" t="e">
        <f>'施設リストA-1（直営）'!#REF!</f>
        <v>#REF!</v>
      </c>
      <c r="L1783" s="29" t="e">
        <f>'施設リストA-1（直営）'!#REF!</f>
        <v>#REF!</v>
      </c>
      <c r="M1783" s="30" t="e">
        <f>IF(L1783="新設",VLOOKUP('施設リストA-1（直営）'!#REF!,'（新設）照明器具'!$B$5:$C$1990,2,FALSE),IF('部屋別効果（直）'!L1783="撤去",VLOOKUP('施設リストA-1（直営）'!#REF!,'（既設）調査結果'!$B$5:$C$1998,2,FALSE),0))</f>
        <v>#REF!</v>
      </c>
      <c r="N1783" s="29" t="e">
        <f>'施設リストA-1（直営）'!#REF!</f>
        <v>#REF!</v>
      </c>
      <c r="O1783" s="29" t="e">
        <f>'施設リストA-1（直営）'!#REF!</f>
        <v>#REF!</v>
      </c>
      <c r="P1783" s="30" t="e">
        <f>IF(O1783="新設",VLOOKUP('施設リストA-1（直営）'!#REF!,'（新設）照明器具'!$B$5:$C$1990,2,FALSE),IF('部屋別効果（直）'!O1783="撤去",VLOOKUP('施設リストA-1（直営）'!#REF!,'（既設）調査結果'!$B$5:$C$1998,2,FALSE),0))</f>
        <v>#REF!</v>
      </c>
      <c r="Q1783" s="29" t="e">
        <f>'施設リストA-1（直営）'!#REF!</f>
        <v>#REF!</v>
      </c>
      <c r="R1783" s="29" t="e">
        <f>'施設リストA-1（直営）'!#REF!</f>
        <v>#REF!</v>
      </c>
      <c r="S1783" s="30" t="e">
        <f>IF(R1783="新設",VLOOKUP('施設リストA-1（直営）'!#REF!,'（新設）照明器具'!$B$5:$C$1990,2,FALSE),IF('部屋別効果（直）'!R1783="撤去",VLOOKUP('施設リストA-1（直営）'!#REF!,'（既設）調査結果'!$B$5:$C$1998,2,FALSE),0))</f>
        <v>#REF!</v>
      </c>
      <c r="T1783" s="29" t="e">
        <f>'施設リストA-1（直営）'!#REF!</f>
        <v>#REF!</v>
      </c>
      <c r="U1783" s="29" t="e">
        <f>'施設リストA-1（直営）'!#REF!</f>
        <v>#REF!</v>
      </c>
      <c r="V1783" s="30" t="e">
        <f>IF(U1783="新設",VLOOKUP('施設リストA-1（直営）'!#REF!,'（新設）照明器具'!$B$5:$C$1990,2,FALSE),IF('部屋別効果（直）'!U1783="撤去",VLOOKUP('施設リストA-1（直営）'!#REF!,'（既設）調査結果'!$B$5:$C$1998,2,FALSE),0))</f>
        <v>#REF!</v>
      </c>
      <c r="W1783" s="29" t="e">
        <f>'施設リストA-1（直営）'!#REF!</f>
        <v>#REF!</v>
      </c>
      <c r="X1783" s="29" t="e">
        <f>'施設リストA-1（直営）'!#REF!</f>
        <v>#REF!</v>
      </c>
      <c r="Y1783" s="30" t="e">
        <f>IF(X1783="新設",VLOOKUP('施設リストA-1（直営）'!#REF!,'（新設）照明器具'!$B$5:$C$1990,2,FALSE),IF('部屋別効果（直）'!X1783="撤去",VLOOKUP('施設リストA-1（直営）'!#REF!,'（既設）調査結果'!$B$5:$C$1998,2,FALSE),0))</f>
        <v>#REF!</v>
      </c>
      <c r="Z1783" s="29" t="e">
        <f>'施設リストA-1（直営）'!#REF!</f>
        <v>#REF!</v>
      </c>
      <c r="AA1783" s="29" t="e">
        <f>'施設リストA-1（直営）'!#REF!</f>
        <v>#REF!</v>
      </c>
      <c r="AB1783" s="30" t="e">
        <f>IF(AA1783="新設",VLOOKUP('施設リストA-1（直営）'!#REF!,'（新設）照明器具'!$B$5:$C$1990,2,FALSE),IF('部屋別効果（直）'!AA1783="撤去",VLOOKUP('施設リストA-1（直営）'!#REF!,'（既設）調査結果'!$B$5:$C$1998,2,FALSE),0))</f>
        <v>#REF!</v>
      </c>
      <c r="AC1783" s="29" t="e">
        <f>'施設リストA-1（直営）'!#REF!</f>
        <v>#REF!</v>
      </c>
      <c r="AD1783" s="29" t="e">
        <f>'施設リストA-1（直営）'!#REF!</f>
        <v>#REF!</v>
      </c>
      <c r="AE1783" s="30" t="e">
        <f>IF(AD1783="新設",VLOOKUP('施設リストA-1（直営）'!#REF!,'（新設）照明器具'!$B$5:$C$1990,2,FALSE),IF('部屋別効果（直）'!AD1783="撤去",VLOOKUP('施設リストA-1（直営）'!#REF!,'（既設）調査結果'!$B$5:$C$1998,2,FALSE),0))</f>
        <v>#REF!</v>
      </c>
      <c r="AF1783" s="29" t="e">
        <f>'施設リストA-1（直営）'!#REF!</f>
        <v>#REF!</v>
      </c>
      <c r="AG1783" s="29" t="e">
        <f>'施設リストA-1（直営）'!#REF!</f>
        <v>#REF!</v>
      </c>
      <c r="AH1783" s="30" t="e">
        <f>IF(AG1783="新設",VLOOKUP('施設リストA-1（直営）'!#REF!,'（新設）照明器具'!$B$5:$C$1990,2,FALSE),IF('部屋別効果（直）'!AG1783="撤去",VLOOKUP('施設リストA-1（直営）'!#REF!,'（既設）調査結果'!$B$5:$C$1998,2,FALSE),0))</f>
        <v>#REF!</v>
      </c>
      <c r="AI1783" s="29" t="e">
        <f>'施設リストA-1（直営）'!#REF!</f>
        <v>#REF!</v>
      </c>
      <c r="AJ1783" s="29" t="e">
        <f>'施設リストA-1（直営）'!#REF!</f>
        <v>#REF!</v>
      </c>
      <c r="AK1783" s="30" t="e">
        <f>IF(AJ1783="新設",VLOOKUP('施設リストA-1（直営）'!#REF!,'（新設）照明器具'!$B$5:$C$1990,2,FALSE),IF('部屋別効果（直）'!AJ1783="撤去",VLOOKUP('施設リストA-1（直営）'!#REF!,'（既設）調査結果'!$B$5:$C$1998,2,FALSE),0))</f>
        <v>#REF!</v>
      </c>
      <c r="AL1783" s="29" t="e">
        <f>'施設リストA-1（直営）'!#REF!</f>
        <v>#REF!</v>
      </c>
    </row>
    <row r="1784" spans="1:38" customFormat="1">
      <c r="A1784" s="94"/>
      <c r="B1784" s="16" t="e">
        <f>'施設リストA-1（直営）'!#REF!</f>
        <v>#REF!</v>
      </c>
      <c r="C1784" s="14" t="e">
        <f>'施設リストA-1（直営）'!#REF!</f>
        <v>#REF!</v>
      </c>
      <c r="D1784" s="94" t="e">
        <f>'施設リストA-1（直営）'!#REF!</f>
        <v>#REF!</v>
      </c>
      <c r="E1784" s="20" t="e">
        <f>'施設リストA-1（直営）'!#REF!</f>
        <v>#REF!</v>
      </c>
      <c r="F1784" s="20" t="e">
        <f>'施設リストA-1（直営）'!#REF!</f>
        <v>#REF!</v>
      </c>
      <c r="G1784" s="13" t="e">
        <f>'施設リストA-1（直営）'!#REF!</f>
        <v>#REF!</v>
      </c>
      <c r="H1784" s="28" t="e">
        <f t="shared" si="27"/>
        <v>#REF!</v>
      </c>
      <c r="I1784" s="29" t="e">
        <f>'施設リストA-1（直営）'!#REF!</f>
        <v>#REF!</v>
      </c>
      <c r="J1784" s="30" t="e">
        <f>IF(I1784="新設",VLOOKUP('施設リストA-1（直営）'!#REF!,'（新設）照明器具'!$B$5:$C$1990,2,FALSE),IF('部屋別効果（直）'!I1784="撤去",VLOOKUP('施設リストA-1（直営）'!#REF!,'（既設）調査結果'!$B$5:$C$1998,2,FALSE),0))</f>
        <v>#REF!</v>
      </c>
      <c r="K1784" s="29" t="e">
        <f>'施設リストA-1（直営）'!#REF!</f>
        <v>#REF!</v>
      </c>
      <c r="L1784" s="29" t="e">
        <f>'施設リストA-1（直営）'!#REF!</f>
        <v>#REF!</v>
      </c>
      <c r="M1784" s="30" t="e">
        <f>IF(L1784="新設",VLOOKUP('施設リストA-1（直営）'!#REF!,'（新設）照明器具'!$B$5:$C$1990,2,FALSE),IF('部屋別効果（直）'!L1784="撤去",VLOOKUP('施設リストA-1（直営）'!#REF!,'（既設）調査結果'!$B$5:$C$1998,2,FALSE),0))</f>
        <v>#REF!</v>
      </c>
      <c r="N1784" s="29" t="e">
        <f>'施設リストA-1（直営）'!#REF!</f>
        <v>#REF!</v>
      </c>
      <c r="O1784" s="29" t="e">
        <f>'施設リストA-1（直営）'!#REF!</f>
        <v>#REF!</v>
      </c>
      <c r="P1784" s="30" t="e">
        <f>IF(O1784="新設",VLOOKUP('施設リストA-1（直営）'!#REF!,'（新設）照明器具'!$B$5:$C$1990,2,FALSE),IF('部屋別効果（直）'!O1784="撤去",VLOOKUP('施設リストA-1（直営）'!#REF!,'（既設）調査結果'!$B$5:$C$1998,2,FALSE),0))</f>
        <v>#REF!</v>
      </c>
      <c r="Q1784" s="29" t="e">
        <f>'施設リストA-1（直営）'!#REF!</f>
        <v>#REF!</v>
      </c>
      <c r="R1784" s="29" t="e">
        <f>'施設リストA-1（直営）'!#REF!</f>
        <v>#REF!</v>
      </c>
      <c r="S1784" s="30" t="e">
        <f>IF(R1784="新設",VLOOKUP('施設リストA-1（直営）'!#REF!,'（新設）照明器具'!$B$5:$C$1990,2,FALSE),IF('部屋別効果（直）'!R1784="撤去",VLOOKUP('施設リストA-1（直営）'!#REF!,'（既設）調査結果'!$B$5:$C$1998,2,FALSE),0))</f>
        <v>#REF!</v>
      </c>
      <c r="T1784" s="29" t="e">
        <f>'施設リストA-1（直営）'!#REF!</f>
        <v>#REF!</v>
      </c>
      <c r="U1784" s="29" t="e">
        <f>'施設リストA-1（直営）'!#REF!</f>
        <v>#REF!</v>
      </c>
      <c r="V1784" s="30" t="e">
        <f>IF(U1784="新設",VLOOKUP('施設リストA-1（直営）'!#REF!,'（新設）照明器具'!$B$5:$C$1990,2,FALSE),IF('部屋別効果（直）'!U1784="撤去",VLOOKUP('施設リストA-1（直営）'!#REF!,'（既設）調査結果'!$B$5:$C$1998,2,FALSE),0))</f>
        <v>#REF!</v>
      </c>
      <c r="W1784" s="29" t="e">
        <f>'施設リストA-1（直営）'!#REF!</f>
        <v>#REF!</v>
      </c>
      <c r="X1784" s="29" t="e">
        <f>'施設リストA-1（直営）'!#REF!</f>
        <v>#REF!</v>
      </c>
      <c r="Y1784" s="30" t="e">
        <f>IF(X1784="新設",VLOOKUP('施設リストA-1（直営）'!#REF!,'（新設）照明器具'!$B$5:$C$1990,2,FALSE),IF('部屋別効果（直）'!X1784="撤去",VLOOKUP('施設リストA-1（直営）'!#REF!,'（既設）調査結果'!$B$5:$C$1998,2,FALSE),0))</f>
        <v>#REF!</v>
      </c>
      <c r="Z1784" s="29" t="e">
        <f>'施設リストA-1（直営）'!#REF!</f>
        <v>#REF!</v>
      </c>
      <c r="AA1784" s="29" t="e">
        <f>'施設リストA-1（直営）'!#REF!</f>
        <v>#REF!</v>
      </c>
      <c r="AB1784" s="30" t="e">
        <f>IF(AA1784="新設",VLOOKUP('施設リストA-1（直営）'!#REF!,'（新設）照明器具'!$B$5:$C$1990,2,FALSE),IF('部屋別効果（直）'!AA1784="撤去",VLOOKUP('施設リストA-1（直営）'!#REF!,'（既設）調査結果'!$B$5:$C$1998,2,FALSE),0))</f>
        <v>#REF!</v>
      </c>
      <c r="AC1784" s="29" t="e">
        <f>'施設リストA-1（直営）'!#REF!</f>
        <v>#REF!</v>
      </c>
      <c r="AD1784" s="29" t="e">
        <f>'施設リストA-1（直営）'!#REF!</f>
        <v>#REF!</v>
      </c>
      <c r="AE1784" s="30" t="e">
        <f>IF(AD1784="新設",VLOOKUP('施設リストA-1（直営）'!#REF!,'（新設）照明器具'!$B$5:$C$1990,2,FALSE),IF('部屋別効果（直）'!AD1784="撤去",VLOOKUP('施設リストA-1（直営）'!#REF!,'（既設）調査結果'!$B$5:$C$1998,2,FALSE),0))</f>
        <v>#REF!</v>
      </c>
      <c r="AF1784" s="29" t="e">
        <f>'施設リストA-1（直営）'!#REF!</f>
        <v>#REF!</v>
      </c>
      <c r="AG1784" s="29" t="e">
        <f>'施設リストA-1（直営）'!#REF!</f>
        <v>#REF!</v>
      </c>
      <c r="AH1784" s="30" t="e">
        <f>IF(AG1784="新設",VLOOKUP('施設リストA-1（直営）'!#REF!,'（新設）照明器具'!$B$5:$C$1990,2,FALSE),IF('部屋別効果（直）'!AG1784="撤去",VLOOKUP('施設リストA-1（直営）'!#REF!,'（既設）調査結果'!$B$5:$C$1998,2,FALSE),0))</f>
        <v>#REF!</v>
      </c>
      <c r="AI1784" s="29" t="e">
        <f>'施設リストA-1（直営）'!#REF!</f>
        <v>#REF!</v>
      </c>
      <c r="AJ1784" s="29" t="e">
        <f>'施設リストA-1（直営）'!#REF!</f>
        <v>#REF!</v>
      </c>
      <c r="AK1784" s="30" t="e">
        <f>IF(AJ1784="新設",VLOOKUP('施設リストA-1（直営）'!#REF!,'（新設）照明器具'!$B$5:$C$1990,2,FALSE),IF('部屋別効果（直）'!AJ1784="撤去",VLOOKUP('施設リストA-1（直営）'!#REF!,'（既設）調査結果'!$B$5:$C$1998,2,FALSE),0))</f>
        <v>#REF!</v>
      </c>
      <c r="AL1784" s="29" t="e">
        <f>'施設リストA-1（直営）'!#REF!</f>
        <v>#REF!</v>
      </c>
    </row>
    <row r="1785" spans="1:38" customFormat="1">
      <c r="A1785" s="94"/>
      <c r="B1785" s="16" t="e">
        <f>'施設リストA-1（直営）'!#REF!</f>
        <v>#REF!</v>
      </c>
      <c r="C1785" s="14" t="e">
        <f>'施設リストA-1（直営）'!#REF!</f>
        <v>#REF!</v>
      </c>
      <c r="D1785" s="94" t="e">
        <f>'施設リストA-1（直営）'!#REF!</f>
        <v>#REF!</v>
      </c>
      <c r="E1785" s="20" t="e">
        <f>'施設リストA-1（直営）'!#REF!</f>
        <v>#REF!</v>
      </c>
      <c r="F1785" s="20" t="e">
        <f>'施設リストA-1（直営）'!#REF!</f>
        <v>#REF!</v>
      </c>
      <c r="G1785" s="13" t="e">
        <f>'施設リストA-1（直営）'!#REF!</f>
        <v>#REF!</v>
      </c>
      <c r="H1785" s="28" t="e">
        <f t="shared" si="27"/>
        <v>#REF!</v>
      </c>
      <c r="I1785" s="29" t="e">
        <f>'施設リストA-1（直営）'!#REF!</f>
        <v>#REF!</v>
      </c>
      <c r="J1785" s="30" t="e">
        <f>IF(I1785="新設",VLOOKUP('施設リストA-1（直営）'!#REF!,'（新設）照明器具'!$B$5:$C$1990,2,FALSE),IF('部屋別効果（直）'!I1785="撤去",VLOOKUP('施設リストA-1（直営）'!#REF!,'（既設）調査結果'!$B$5:$C$1998,2,FALSE),0))</f>
        <v>#REF!</v>
      </c>
      <c r="K1785" s="29" t="e">
        <f>'施設リストA-1（直営）'!#REF!</f>
        <v>#REF!</v>
      </c>
      <c r="L1785" s="29" t="e">
        <f>'施設リストA-1（直営）'!#REF!</f>
        <v>#REF!</v>
      </c>
      <c r="M1785" s="30" t="e">
        <f>IF(L1785="新設",VLOOKUP('施設リストA-1（直営）'!#REF!,'（新設）照明器具'!$B$5:$C$1990,2,FALSE),IF('部屋別効果（直）'!L1785="撤去",VLOOKUP('施設リストA-1（直営）'!#REF!,'（既設）調査結果'!$B$5:$C$1998,2,FALSE),0))</f>
        <v>#REF!</v>
      </c>
      <c r="N1785" s="29" t="e">
        <f>'施設リストA-1（直営）'!#REF!</f>
        <v>#REF!</v>
      </c>
      <c r="O1785" s="29" t="e">
        <f>'施設リストA-1（直営）'!#REF!</f>
        <v>#REF!</v>
      </c>
      <c r="P1785" s="30" t="e">
        <f>IF(O1785="新設",VLOOKUP('施設リストA-1（直営）'!#REF!,'（新設）照明器具'!$B$5:$C$1990,2,FALSE),IF('部屋別効果（直）'!O1785="撤去",VLOOKUP('施設リストA-1（直営）'!#REF!,'（既設）調査結果'!$B$5:$C$1998,2,FALSE),0))</f>
        <v>#REF!</v>
      </c>
      <c r="Q1785" s="29" t="e">
        <f>'施設リストA-1（直営）'!#REF!</f>
        <v>#REF!</v>
      </c>
      <c r="R1785" s="29" t="e">
        <f>'施設リストA-1（直営）'!#REF!</f>
        <v>#REF!</v>
      </c>
      <c r="S1785" s="30" t="e">
        <f>IF(R1785="新設",VLOOKUP('施設リストA-1（直営）'!#REF!,'（新設）照明器具'!$B$5:$C$1990,2,FALSE),IF('部屋別効果（直）'!R1785="撤去",VLOOKUP('施設リストA-1（直営）'!#REF!,'（既設）調査結果'!$B$5:$C$1998,2,FALSE),0))</f>
        <v>#REF!</v>
      </c>
      <c r="T1785" s="29" t="e">
        <f>'施設リストA-1（直営）'!#REF!</f>
        <v>#REF!</v>
      </c>
      <c r="U1785" s="29" t="e">
        <f>'施設リストA-1（直営）'!#REF!</f>
        <v>#REF!</v>
      </c>
      <c r="V1785" s="30" t="e">
        <f>IF(U1785="新設",VLOOKUP('施設リストA-1（直営）'!#REF!,'（新設）照明器具'!$B$5:$C$1990,2,FALSE),IF('部屋別効果（直）'!U1785="撤去",VLOOKUP('施設リストA-1（直営）'!#REF!,'（既設）調査結果'!$B$5:$C$1998,2,FALSE),0))</f>
        <v>#REF!</v>
      </c>
      <c r="W1785" s="29" t="e">
        <f>'施設リストA-1（直営）'!#REF!</f>
        <v>#REF!</v>
      </c>
      <c r="X1785" s="29" t="e">
        <f>'施設リストA-1（直営）'!#REF!</f>
        <v>#REF!</v>
      </c>
      <c r="Y1785" s="30" t="e">
        <f>IF(X1785="新設",VLOOKUP('施設リストA-1（直営）'!#REF!,'（新設）照明器具'!$B$5:$C$1990,2,FALSE),IF('部屋別効果（直）'!X1785="撤去",VLOOKUP('施設リストA-1（直営）'!#REF!,'（既設）調査結果'!$B$5:$C$1998,2,FALSE),0))</f>
        <v>#REF!</v>
      </c>
      <c r="Z1785" s="29" t="e">
        <f>'施設リストA-1（直営）'!#REF!</f>
        <v>#REF!</v>
      </c>
      <c r="AA1785" s="29" t="e">
        <f>'施設リストA-1（直営）'!#REF!</f>
        <v>#REF!</v>
      </c>
      <c r="AB1785" s="30" t="e">
        <f>IF(AA1785="新設",VLOOKUP('施設リストA-1（直営）'!#REF!,'（新設）照明器具'!$B$5:$C$1990,2,FALSE),IF('部屋別効果（直）'!AA1785="撤去",VLOOKUP('施設リストA-1（直営）'!#REF!,'（既設）調査結果'!$B$5:$C$1998,2,FALSE),0))</f>
        <v>#REF!</v>
      </c>
      <c r="AC1785" s="29" t="e">
        <f>'施設リストA-1（直営）'!#REF!</f>
        <v>#REF!</v>
      </c>
      <c r="AD1785" s="29" t="e">
        <f>'施設リストA-1（直営）'!#REF!</f>
        <v>#REF!</v>
      </c>
      <c r="AE1785" s="30" t="e">
        <f>IF(AD1785="新設",VLOOKUP('施設リストA-1（直営）'!#REF!,'（新設）照明器具'!$B$5:$C$1990,2,FALSE),IF('部屋別効果（直）'!AD1785="撤去",VLOOKUP('施設リストA-1（直営）'!#REF!,'（既設）調査結果'!$B$5:$C$1998,2,FALSE),0))</f>
        <v>#REF!</v>
      </c>
      <c r="AF1785" s="29" t="e">
        <f>'施設リストA-1（直営）'!#REF!</f>
        <v>#REF!</v>
      </c>
      <c r="AG1785" s="29" t="e">
        <f>'施設リストA-1（直営）'!#REF!</f>
        <v>#REF!</v>
      </c>
      <c r="AH1785" s="30" t="e">
        <f>IF(AG1785="新設",VLOOKUP('施設リストA-1（直営）'!#REF!,'（新設）照明器具'!$B$5:$C$1990,2,FALSE),IF('部屋別効果（直）'!AG1785="撤去",VLOOKUP('施設リストA-1（直営）'!#REF!,'（既設）調査結果'!$B$5:$C$1998,2,FALSE),0))</f>
        <v>#REF!</v>
      </c>
      <c r="AI1785" s="29" t="e">
        <f>'施設リストA-1（直営）'!#REF!</f>
        <v>#REF!</v>
      </c>
      <c r="AJ1785" s="29" t="e">
        <f>'施設リストA-1（直営）'!#REF!</f>
        <v>#REF!</v>
      </c>
      <c r="AK1785" s="30" t="e">
        <f>IF(AJ1785="新設",VLOOKUP('施設リストA-1（直営）'!#REF!,'（新設）照明器具'!$B$5:$C$1990,2,FALSE),IF('部屋別効果（直）'!AJ1785="撤去",VLOOKUP('施設リストA-1（直営）'!#REF!,'（既設）調査結果'!$B$5:$C$1998,2,FALSE),0))</f>
        <v>#REF!</v>
      </c>
      <c r="AL1785" s="29" t="e">
        <f>'施設リストA-1（直営）'!#REF!</f>
        <v>#REF!</v>
      </c>
    </row>
    <row r="1786" spans="1:38" customFormat="1">
      <c r="A1786" s="94"/>
      <c r="B1786" s="16" t="e">
        <f>'施設リストA-1（直営）'!#REF!</f>
        <v>#REF!</v>
      </c>
      <c r="C1786" s="14" t="e">
        <f>'施設リストA-1（直営）'!#REF!</f>
        <v>#REF!</v>
      </c>
      <c r="D1786" s="94" t="e">
        <f>'施設リストA-1（直営）'!#REF!</f>
        <v>#REF!</v>
      </c>
      <c r="E1786" s="20" t="e">
        <f>'施設リストA-1（直営）'!#REF!</f>
        <v>#REF!</v>
      </c>
      <c r="F1786" s="20" t="e">
        <f>'施設リストA-1（直営）'!#REF!</f>
        <v>#REF!</v>
      </c>
      <c r="G1786" s="13" t="e">
        <f>'施設リストA-1（直営）'!#REF!</f>
        <v>#REF!</v>
      </c>
      <c r="H1786" s="28" t="e">
        <f t="shared" si="27"/>
        <v>#REF!</v>
      </c>
      <c r="I1786" s="29" t="e">
        <f>'施設リストA-1（直営）'!#REF!</f>
        <v>#REF!</v>
      </c>
      <c r="J1786" s="30" t="e">
        <f>IF(I1786="新設",VLOOKUP('施設リストA-1（直営）'!#REF!,'（新設）照明器具'!$B$5:$C$1990,2,FALSE),IF('部屋別効果（直）'!I1786="撤去",VLOOKUP('施設リストA-1（直営）'!#REF!,'（既設）調査結果'!$B$5:$C$1998,2,FALSE),0))</f>
        <v>#REF!</v>
      </c>
      <c r="K1786" s="29" t="e">
        <f>'施設リストA-1（直営）'!#REF!</f>
        <v>#REF!</v>
      </c>
      <c r="L1786" s="29" t="e">
        <f>'施設リストA-1（直営）'!#REF!</f>
        <v>#REF!</v>
      </c>
      <c r="M1786" s="30" t="e">
        <f>IF(L1786="新設",VLOOKUP('施設リストA-1（直営）'!#REF!,'（新設）照明器具'!$B$5:$C$1990,2,FALSE),IF('部屋別効果（直）'!L1786="撤去",VLOOKUP('施設リストA-1（直営）'!#REF!,'（既設）調査結果'!$B$5:$C$1998,2,FALSE),0))</f>
        <v>#REF!</v>
      </c>
      <c r="N1786" s="29" t="e">
        <f>'施設リストA-1（直営）'!#REF!</f>
        <v>#REF!</v>
      </c>
      <c r="O1786" s="29" t="e">
        <f>'施設リストA-1（直営）'!#REF!</f>
        <v>#REF!</v>
      </c>
      <c r="P1786" s="30" t="e">
        <f>IF(O1786="新設",VLOOKUP('施設リストA-1（直営）'!#REF!,'（新設）照明器具'!$B$5:$C$1990,2,FALSE),IF('部屋別効果（直）'!O1786="撤去",VLOOKUP('施設リストA-1（直営）'!#REF!,'（既設）調査結果'!$B$5:$C$1998,2,FALSE),0))</f>
        <v>#REF!</v>
      </c>
      <c r="Q1786" s="29" t="e">
        <f>'施設リストA-1（直営）'!#REF!</f>
        <v>#REF!</v>
      </c>
      <c r="R1786" s="29" t="e">
        <f>'施設リストA-1（直営）'!#REF!</f>
        <v>#REF!</v>
      </c>
      <c r="S1786" s="30" t="e">
        <f>IF(R1786="新設",VLOOKUP('施設リストA-1（直営）'!#REF!,'（新設）照明器具'!$B$5:$C$1990,2,FALSE),IF('部屋別効果（直）'!R1786="撤去",VLOOKUP('施設リストA-1（直営）'!#REF!,'（既設）調査結果'!$B$5:$C$1998,2,FALSE),0))</f>
        <v>#REF!</v>
      </c>
      <c r="T1786" s="29" t="e">
        <f>'施設リストA-1（直営）'!#REF!</f>
        <v>#REF!</v>
      </c>
      <c r="U1786" s="29" t="e">
        <f>'施設リストA-1（直営）'!#REF!</f>
        <v>#REF!</v>
      </c>
      <c r="V1786" s="30" t="e">
        <f>IF(U1786="新設",VLOOKUP('施設リストA-1（直営）'!#REF!,'（新設）照明器具'!$B$5:$C$1990,2,FALSE),IF('部屋別効果（直）'!U1786="撤去",VLOOKUP('施設リストA-1（直営）'!#REF!,'（既設）調査結果'!$B$5:$C$1998,2,FALSE),0))</f>
        <v>#REF!</v>
      </c>
      <c r="W1786" s="29" t="e">
        <f>'施設リストA-1（直営）'!#REF!</f>
        <v>#REF!</v>
      </c>
      <c r="X1786" s="29" t="e">
        <f>'施設リストA-1（直営）'!#REF!</f>
        <v>#REF!</v>
      </c>
      <c r="Y1786" s="30" t="e">
        <f>IF(X1786="新設",VLOOKUP('施設リストA-1（直営）'!#REF!,'（新設）照明器具'!$B$5:$C$1990,2,FALSE),IF('部屋別効果（直）'!X1786="撤去",VLOOKUP('施設リストA-1（直営）'!#REF!,'（既設）調査結果'!$B$5:$C$1998,2,FALSE),0))</f>
        <v>#REF!</v>
      </c>
      <c r="Z1786" s="29" t="e">
        <f>'施設リストA-1（直営）'!#REF!</f>
        <v>#REF!</v>
      </c>
      <c r="AA1786" s="29" t="e">
        <f>'施設リストA-1（直営）'!#REF!</f>
        <v>#REF!</v>
      </c>
      <c r="AB1786" s="30" t="e">
        <f>IF(AA1786="新設",VLOOKUP('施設リストA-1（直営）'!#REF!,'（新設）照明器具'!$B$5:$C$1990,2,FALSE),IF('部屋別効果（直）'!AA1786="撤去",VLOOKUP('施設リストA-1（直営）'!#REF!,'（既設）調査結果'!$B$5:$C$1998,2,FALSE),0))</f>
        <v>#REF!</v>
      </c>
      <c r="AC1786" s="29" t="e">
        <f>'施設リストA-1（直営）'!#REF!</f>
        <v>#REF!</v>
      </c>
      <c r="AD1786" s="29" t="e">
        <f>'施設リストA-1（直営）'!#REF!</f>
        <v>#REF!</v>
      </c>
      <c r="AE1786" s="30" t="e">
        <f>IF(AD1786="新設",VLOOKUP('施設リストA-1（直営）'!#REF!,'（新設）照明器具'!$B$5:$C$1990,2,FALSE),IF('部屋別効果（直）'!AD1786="撤去",VLOOKUP('施設リストA-1（直営）'!#REF!,'（既設）調査結果'!$B$5:$C$1998,2,FALSE),0))</f>
        <v>#REF!</v>
      </c>
      <c r="AF1786" s="29" t="e">
        <f>'施設リストA-1（直営）'!#REF!</f>
        <v>#REF!</v>
      </c>
      <c r="AG1786" s="29" t="e">
        <f>'施設リストA-1（直営）'!#REF!</f>
        <v>#REF!</v>
      </c>
      <c r="AH1786" s="30" t="e">
        <f>IF(AG1786="新設",VLOOKUP('施設リストA-1（直営）'!#REF!,'（新設）照明器具'!$B$5:$C$1990,2,FALSE),IF('部屋別効果（直）'!AG1786="撤去",VLOOKUP('施設リストA-1（直営）'!#REF!,'（既設）調査結果'!$B$5:$C$1998,2,FALSE),0))</f>
        <v>#REF!</v>
      </c>
      <c r="AI1786" s="29" t="e">
        <f>'施設リストA-1（直営）'!#REF!</f>
        <v>#REF!</v>
      </c>
      <c r="AJ1786" s="29" t="e">
        <f>'施設リストA-1（直営）'!#REF!</f>
        <v>#REF!</v>
      </c>
      <c r="AK1786" s="30" t="e">
        <f>IF(AJ1786="新設",VLOOKUP('施設リストA-1（直営）'!#REF!,'（新設）照明器具'!$B$5:$C$1990,2,FALSE),IF('部屋別効果（直）'!AJ1786="撤去",VLOOKUP('施設リストA-1（直営）'!#REF!,'（既設）調査結果'!$B$5:$C$1998,2,FALSE),0))</f>
        <v>#REF!</v>
      </c>
      <c r="AL1786" s="29" t="e">
        <f>'施設リストA-1（直営）'!#REF!</f>
        <v>#REF!</v>
      </c>
    </row>
    <row r="1787" spans="1:38" customFormat="1">
      <c r="A1787" s="94"/>
      <c r="B1787" s="16" t="e">
        <f>'施設リストA-1（直営）'!#REF!</f>
        <v>#REF!</v>
      </c>
      <c r="C1787" s="14" t="e">
        <f>'施設リストA-1（直営）'!#REF!</f>
        <v>#REF!</v>
      </c>
      <c r="D1787" s="94" t="e">
        <f>'施設リストA-1（直営）'!#REF!</f>
        <v>#REF!</v>
      </c>
      <c r="E1787" s="20" t="e">
        <f>'施設リストA-1（直営）'!#REF!</f>
        <v>#REF!</v>
      </c>
      <c r="F1787" s="20" t="e">
        <f>'施設リストA-1（直営）'!#REF!</f>
        <v>#REF!</v>
      </c>
      <c r="G1787" s="13" t="e">
        <f>'施設リストA-1（直営）'!#REF!</f>
        <v>#REF!</v>
      </c>
      <c r="H1787" s="28" t="e">
        <f t="shared" si="27"/>
        <v>#REF!</v>
      </c>
      <c r="I1787" s="29" t="e">
        <f>'施設リストA-1（直営）'!#REF!</f>
        <v>#REF!</v>
      </c>
      <c r="J1787" s="30" t="e">
        <f>IF(I1787="新設",VLOOKUP('施設リストA-1（直営）'!#REF!,'（新設）照明器具'!$B$5:$C$1990,2,FALSE),IF('部屋別効果（直）'!I1787="撤去",VLOOKUP('施設リストA-1（直営）'!#REF!,'（既設）調査結果'!$B$5:$C$1998,2,FALSE),0))</f>
        <v>#REF!</v>
      </c>
      <c r="K1787" s="29" t="e">
        <f>'施設リストA-1（直営）'!#REF!</f>
        <v>#REF!</v>
      </c>
      <c r="L1787" s="29" t="e">
        <f>'施設リストA-1（直営）'!#REF!</f>
        <v>#REF!</v>
      </c>
      <c r="M1787" s="30" t="e">
        <f>IF(L1787="新設",VLOOKUP('施設リストA-1（直営）'!#REF!,'（新設）照明器具'!$B$5:$C$1990,2,FALSE),IF('部屋別効果（直）'!L1787="撤去",VLOOKUP('施設リストA-1（直営）'!#REF!,'（既設）調査結果'!$B$5:$C$1998,2,FALSE),0))</f>
        <v>#REF!</v>
      </c>
      <c r="N1787" s="29" t="e">
        <f>'施設リストA-1（直営）'!#REF!</f>
        <v>#REF!</v>
      </c>
      <c r="O1787" s="29" t="e">
        <f>'施設リストA-1（直営）'!#REF!</f>
        <v>#REF!</v>
      </c>
      <c r="P1787" s="30" t="e">
        <f>IF(O1787="新設",VLOOKUP('施設リストA-1（直営）'!#REF!,'（新設）照明器具'!$B$5:$C$1990,2,FALSE),IF('部屋別効果（直）'!O1787="撤去",VLOOKUP('施設リストA-1（直営）'!#REF!,'（既設）調査結果'!$B$5:$C$1998,2,FALSE),0))</f>
        <v>#REF!</v>
      </c>
      <c r="Q1787" s="29" t="e">
        <f>'施設リストA-1（直営）'!#REF!</f>
        <v>#REF!</v>
      </c>
      <c r="R1787" s="29" t="e">
        <f>'施設リストA-1（直営）'!#REF!</f>
        <v>#REF!</v>
      </c>
      <c r="S1787" s="30" t="e">
        <f>IF(R1787="新設",VLOOKUP('施設リストA-1（直営）'!#REF!,'（新設）照明器具'!$B$5:$C$1990,2,FALSE),IF('部屋別効果（直）'!R1787="撤去",VLOOKUP('施設リストA-1（直営）'!#REF!,'（既設）調査結果'!$B$5:$C$1998,2,FALSE),0))</f>
        <v>#REF!</v>
      </c>
      <c r="T1787" s="29" t="e">
        <f>'施設リストA-1（直営）'!#REF!</f>
        <v>#REF!</v>
      </c>
      <c r="U1787" s="29" t="e">
        <f>'施設リストA-1（直営）'!#REF!</f>
        <v>#REF!</v>
      </c>
      <c r="V1787" s="30" t="e">
        <f>IF(U1787="新設",VLOOKUP('施設リストA-1（直営）'!#REF!,'（新設）照明器具'!$B$5:$C$1990,2,FALSE),IF('部屋別効果（直）'!U1787="撤去",VLOOKUP('施設リストA-1（直営）'!#REF!,'（既設）調査結果'!$B$5:$C$1998,2,FALSE),0))</f>
        <v>#REF!</v>
      </c>
      <c r="W1787" s="29" t="e">
        <f>'施設リストA-1（直営）'!#REF!</f>
        <v>#REF!</v>
      </c>
      <c r="X1787" s="29" t="e">
        <f>'施設リストA-1（直営）'!#REF!</f>
        <v>#REF!</v>
      </c>
      <c r="Y1787" s="30" t="e">
        <f>IF(X1787="新設",VLOOKUP('施設リストA-1（直営）'!#REF!,'（新設）照明器具'!$B$5:$C$1990,2,FALSE),IF('部屋別効果（直）'!X1787="撤去",VLOOKUP('施設リストA-1（直営）'!#REF!,'（既設）調査結果'!$B$5:$C$1998,2,FALSE),0))</f>
        <v>#REF!</v>
      </c>
      <c r="Z1787" s="29" t="e">
        <f>'施設リストA-1（直営）'!#REF!</f>
        <v>#REF!</v>
      </c>
      <c r="AA1787" s="29" t="e">
        <f>'施設リストA-1（直営）'!#REF!</f>
        <v>#REF!</v>
      </c>
      <c r="AB1787" s="30" t="e">
        <f>IF(AA1787="新設",VLOOKUP('施設リストA-1（直営）'!#REF!,'（新設）照明器具'!$B$5:$C$1990,2,FALSE),IF('部屋別効果（直）'!AA1787="撤去",VLOOKUP('施設リストA-1（直営）'!#REF!,'（既設）調査結果'!$B$5:$C$1998,2,FALSE),0))</f>
        <v>#REF!</v>
      </c>
      <c r="AC1787" s="29" t="e">
        <f>'施設リストA-1（直営）'!#REF!</f>
        <v>#REF!</v>
      </c>
      <c r="AD1787" s="29" t="e">
        <f>'施設リストA-1（直営）'!#REF!</f>
        <v>#REF!</v>
      </c>
      <c r="AE1787" s="30" t="e">
        <f>IF(AD1787="新設",VLOOKUP('施設リストA-1（直営）'!#REF!,'（新設）照明器具'!$B$5:$C$1990,2,FALSE),IF('部屋別効果（直）'!AD1787="撤去",VLOOKUP('施設リストA-1（直営）'!#REF!,'（既設）調査結果'!$B$5:$C$1998,2,FALSE),0))</f>
        <v>#REF!</v>
      </c>
      <c r="AF1787" s="29" t="e">
        <f>'施設リストA-1（直営）'!#REF!</f>
        <v>#REF!</v>
      </c>
      <c r="AG1787" s="29" t="e">
        <f>'施設リストA-1（直営）'!#REF!</f>
        <v>#REF!</v>
      </c>
      <c r="AH1787" s="30" t="e">
        <f>IF(AG1787="新設",VLOOKUP('施設リストA-1（直営）'!#REF!,'（新設）照明器具'!$B$5:$C$1990,2,FALSE),IF('部屋別効果（直）'!AG1787="撤去",VLOOKUP('施設リストA-1（直営）'!#REF!,'（既設）調査結果'!$B$5:$C$1998,2,FALSE),0))</f>
        <v>#REF!</v>
      </c>
      <c r="AI1787" s="29" t="e">
        <f>'施設リストA-1（直営）'!#REF!</f>
        <v>#REF!</v>
      </c>
      <c r="AJ1787" s="29" t="e">
        <f>'施設リストA-1（直営）'!#REF!</f>
        <v>#REF!</v>
      </c>
      <c r="AK1787" s="30" t="e">
        <f>IF(AJ1787="新設",VLOOKUP('施設リストA-1（直営）'!#REF!,'（新設）照明器具'!$B$5:$C$1990,2,FALSE),IF('部屋別効果（直）'!AJ1787="撤去",VLOOKUP('施設リストA-1（直営）'!#REF!,'（既設）調査結果'!$B$5:$C$1998,2,FALSE),0))</f>
        <v>#REF!</v>
      </c>
      <c r="AL1787" s="29" t="e">
        <f>'施設リストA-1（直営）'!#REF!</f>
        <v>#REF!</v>
      </c>
    </row>
    <row r="1788" spans="1:38" customFormat="1">
      <c r="A1788" s="94"/>
      <c r="B1788" s="16" t="e">
        <f>'施設リストA-1（直営）'!#REF!</f>
        <v>#REF!</v>
      </c>
      <c r="C1788" s="14" t="e">
        <f>'施設リストA-1（直営）'!#REF!</f>
        <v>#REF!</v>
      </c>
      <c r="D1788" s="94" t="e">
        <f>'施設リストA-1（直営）'!#REF!</f>
        <v>#REF!</v>
      </c>
      <c r="E1788" s="20" t="e">
        <f>'施設リストA-1（直営）'!#REF!</f>
        <v>#REF!</v>
      </c>
      <c r="F1788" s="20" t="e">
        <f>'施設リストA-1（直営）'!#REF!</f>
        <v>#REF!</v>
      </c>
      <c r="G1788" s="13" t="e">
        <f>'施設リストA-1（直営）'!#REF!</f>
        <v>#REF!</v>
      </c>
      <c r="H1788" s="28" t="e">
        <f t="shared" si="27"/>
        <v>#REF!</v>
      </c>
      <c r="I1788" s="29" t="e">
        <f>'施設リストA-1（直営）'!#REF!</f>
        <v>#REF!</v>
      </c>
      <c r="J1788" s="30" t="e">
        <f>IF(I1788="新設",VLOOKUP('施設リストA-1（直営）'!#REF!,'（新設）照明器具'!$B$5:$C$1990,2,FALSE),IF('部屋別効果（直）'!I1788="撤去",VLOOKUP('施設リストA-1（直営）'!#REF!,'（既設）調査結果'!$B$5:$C$1998,2,FALSE),0))</f>
        <v>#REF!</v>
      </c>
      <c r="K1788" s="29" t="e">
        <f>'施設リストA-1（直営）'!#REF!</f>
        <v>#REF!</v>
      </c>
      <c r="L1788" s="29" t="e">
        <f>'施設リストA-1（直営）'!#REF!</f>
        <v>#REF!</v>
      </c>
      <c r="M1788" s="30" t="e">
        <f>IF(L1788="新設",VLOOKUP('施設リストA-1（直営）'!#REF!,'（新設）照明器具'!$B$5:$C$1990,2,FALSE),IF('部屋別効果（直）'!L1788="撤去",VLOOKUP('施設リストA-1（直営）'!#REF!,'（既設）調査結果'!$B$5:$C$1998,2,FALSE),0))</f>
        <v>#REF!</v>
      </c>
      <c r="N1788" s="29" t="e">
        <f>'施設リストA-1（直営）'!#REF!</f>
        <v>#REF!</v>
      </c>
      <c r="O1788" s="29" t="e">
        <f>'施設リストA-1（直営）'!#REF!</f>
        <v>#REF!</v>
      </c>
      <c r="P1788" s="30" t="e">
        <f>IF(O1788="新設",VLOOKUP('施設リストA-1（直営）'!#REF!,'（新設）照明器具'!$B$5:$C$1990,2,FALSE),IF('部屋別効果（直）'!O1788="撤去",VLOOKUP('施設リストA-1（直営）'!#REF!,'（既設）調査結果'!$B$5:$C$1998,2,FALSE),0))</f>
        <v>#REF!</v>
      </c>
      <c r="Q1788" s="29" t="e">
        <f>'施設リストA-1（直営）'!#REF!</f>
        <v>#REF!</v>
      </c>
      <c r="R1788" s="29" t="e">
        <f>'施設リストA-1（直営）'!#REF!</f>
        <v>#REF!</v>
      </c>
      <c r="S1788" s="30" t="e">
        <f>IF(R1788="新設",VLOOKUP('施設リストA-1（直営）'!#REF!,'（新設）照明器具'!$B$5:$C$1990,2,FALSE),IF('部屋別効果（直）'!R1788="撤去",VLOOKUP('施設リストA-1（直営）'!#REF!,'（既設）調査結果'!$B$5:$C$1998,2,FALSE),0))</f>
        <v>#REF!</v>
      </c>
      <c r="T1788" s="29" t="e">
        <f>'施設リストA-1（直営）'!#REF!</f>
        <v>#REF!</v>
      </c>
      <c r="U1788" s="29" t="e">
        <f>'施設リストA-1（直営）'!#REF!</f>
        <v>#REF!</v>
      </c>
      <c r="V1788" s="30" t="e">
        <f>IF(U1788="新設",VLOOKUP('施設リストA-1（直営）'!#REF!,'（新設）照明器具'!$B$5:$C$1990,2,FALSE),IF('部屋別効果（直）'!U1788="撤去",VLOOKUP('施設リストA-1（直営）'!#REF!,'（既設）調査結果'!$B$5:$C$1998,2,FALSE),0))</f>
        <v>#REF!</v>
      </c>
      <c r="W1788" s="29" t="e">
        <f>'施設リストA-1（直営）'!#REF!</f>
        <v>#REF!</v>
      </c>
      <c r="X1788" s="29" t="e">
        <f>'施設リストA-1（直営）'!#REF!</f>
        <v>#REF!</v>
      </c>
      <c r="Y1788" s="30" t="e">
        <f>IF(X1788="新設",VLOOKUP('施設リストA-1（直営）'!#REF!,'（新設）照明器具'!$B$5:$C$1990,2,FALSE),IF('部屋別効果（直）'!X1788="撤去",VLOOKUP('施設リストA-1（直営）'!#REF!,'（既設）調査結果'!$B$5:$C$1998,2,FALSE),0))</f>
        <v>#REF!</v>
      </c>
      <c r="Z1788" s="29" t="e">
        <f>'施設リストA-1（直営）'!#REF!</f>
        <v>#REF!</v>
      </c>
      <c r="AA1788" s="29" t="e">
        <f>'施設リストA-1（直営）'!#REF!</f>
        <v>#REF!</v>
      </c>
      <c r="AB1788" s="30" t="e">
        <f>IF(AA1788="新設",VLOOKUP('施設リストA-1（直営）'!#REF!,'（新設）照明器具'!$B$5:$C$1990,2,FALSE),IF('部屋別効果（直）'!AA1788="撤去",VLOOKUP('施設リストA-1（直営）'!#REF!,'（既設）調査結果'!$B$5:$C$1998,2,FALSE),0))</f>
        <v>#REF!</v>
      </c>
      <c r="AC1788" s="29" t="e">
        <f>'施設リストA-1（直営）'!#REF!</f>
        <v>#REF!</v>
      </c>
      <c r="AD1788" s="29" t="e">
        <f>'施設リストA-1（直営）'!#REF!</f>
        <v>#REF!</v>
      </c>
      <c r="AE1788" s="30" t="e">
        <f>IF(AD1788="新設",VLOOKUP('施設リストA-1（直営）'!#REF!,'（新設）照明器具'!$B$5:$C$1990,2,FALSE),IF('部屋別効果（直）'!AD1788="撤去",VLOOKUP('施設リストA-1（直営）'!#REF!,'（既設）調査結果'!$B$5:$C$1998,2,FALSE),0))</f>
        <v>#REF!</v>
      </c>
      <c r="AF1788" s="29" t="e">
        <f>'施設リストA-1（直営）'!#REF!</f>
        <v>#REF!</v>
      </c>
      <c r="AG1788" s="29" t="e">
        <f>'施設リストA-1（直営）'!#REF!</f>
        <v>#REF!</v>
      </c>
      <c r="AH1788" s="30" t="e">
        <f>IF(AG1788="新設",VLOOKUP('施設リストA-1（直営）'!#REF!,'（新設）照明器具'!$B$5:$C$1990,2,FALSE),IF('部屋別効果（直）'!AG1788="撤去",VLOOKUP('施設リストA-1（直営）'!#REF!,'（既設）調査結果'!$B$5:$C$1998,2,FALSE),0))</f>
        <v>#REF!</v>
      </c>
      <c r="AI1788" s="29" t="e">
        <f>'施設リストA-1（直営）'!#REF!</f>
        <v>#REF!</v>
      </c>
      <c r="AJ1788" s="29" t="e">
        <f>'施設リストA-1（直営）'!#REF!</f>
        <v>#REF!</v>
      </c>
      <c r="AK1788" s="30" t="e">
        <f>IF(AJ1788="新設",VLOOKUP('施設リストA-1（直営）'!#REF!,'（新設）照明器具'!$B$5:$C$1990,2,FALSE),IF('部屋別効果（直）'!AJ1788="撤去",VLOOKUP('施設リストA-1（直営）'!#REF!,'（既設）調査結果'!$B$5:$C$1998,2,FALSE),0))</f>
        <v>#REF!</v>
      </c>
      <c r="AL1788" s="29" t="e">
        <f>'施設リストA-1（直営）'!#REF!</f>
        <v>#REF!</v>
      </c>
    </row>
    <row r="1789" spans="1:38" customFormat="1">
      <c r="A1789" s="94"/>
      <c r="B1789" s="16" t="e">
        <f>'施設リストA-1（直営）'!#REF!</f>
        <v>#REF!</v>
      </c>
      <c r="C1789" s="14" t="e">
        <f>'施設リストA-1（直営）'!#REF!</f>
        <v>#REF!</v>
      </c>
      <c r="D1789" s="94" t="e">
        <f>'施設リストA-1（直営）'!#REF!</f>
        <v>#REF!</v>
      </c>
      <c r="E1789" s="20" t="e">
        <f>'施設リストA-1（直営）'!#REF!</f>
        <v>#REF!</v>
      </c>
      <c r="F1789" s="20" t="e">
        <f>'施設リストA-1（直営）'!#REF!</f>
        <v>#REF!</v>
      </c>
      <c r="G1789" s="13" t="e">
        <f>'施設リストA-1（直営）'!#REF!</f>
        <v>#REF!</v>
      </c>
      <c r="H1789" s="28" t="e">
        <f t="shared" si="27"/>
        <v>#REF!</v>
      </c>
      <c r="I1789" s="29" t="e">
        <f>'施設リストA-1（直営）'!#REF!</f>
        <v>#REF!</v>
      </c>
      <c r="J1789" s="30" t="e">
        <f>IF(I1789="新設",VLOOKUP('施設リストA-1（直営）'!#REF!,'（新設）照明器具'!$B$5:$C$1990,2,FALSE),IF('部屋別効果（直）'!I1789="撤去",VLOOKUP('施設リストA-1（直営）'!#REF!,'（既設）調査結果'!$B$5:$C$1998,2,FALSE),0))</f>
        <v>#REF!</v>
      </c>
      <c r="K1789" s="29" t="e">
        <f>'施設リストA-1（直営）'!#REF!</f>
        <v>#REF!</v>
      </c>
      <c r="L1789" s="29" t="e">
        <f>'施設リストA-1（直営）'!#REF!</f>
        <v>#REF!</v>
      </c>
      <c r="M1789" s="30" t="e">
        <f>IF(L1789="新設",VLOOKUP('施設リストA-1（直営）'!#REF!,'（新設）照明器具'!$B$5:$C$1990,2,FALSE),IF('部屋別効果（直）'!L1789="撤去",VLOOKUP('施設リストA-1（直営）'!#REF!,'（既設）調査結果'!$B$5:$C$1998,2,FALSE),0))</f>
        <v>#REF!</v>
      </c>
      <c r="N1789" s="29" t="e">
        <f>'施設リストA-1（直営）'!#REF!</f>
        <v>#REF!</v>
      </c>
      <c r="O1789" s="29" t="e">
        <f>'施設リストA-1（直営）'!#REF!</f>
        <v>#REF!</v>
      </c>
      <c r="P1789" s="30" t="e">
        <f>IF(O1789="新設",VLOOKUP('施設リストA-1（直営）'!#REF!,'（新設）照明器具'!$B$5:$C$1990,2,FALSE),IF('部屋別効果（直）'!O1789="撤去",VLOOKUP('施設リストA-1（直営）'!#REF!,'（既設）調査結果'!$B$5:$C$1998,2,FALSE),0))</f>
        <v>#REF!</v>
      </c>
      <c r="Q1789" s="29" t="e">
        <f>'施設リストA-1（直営）'!#REF!</f>
        <v>#REF!</v>
      </c>
      <c r="R1789" s="29" t="e">
        <f>'施設リストA-1（直営）'!#REF!</f>
        <v>#REF!</v>
      </c>
      <c r="S1789" s="30" t="e">
        <f>IF(R1789="新設",VLOOKUP('施設リストA-1（直営）'!#REF!,'（新設）照明器具'!$B$5:$C$1990,2,FALSE),IF('部屋別効果（直）'!R1789="撤去",VLOOKUP('施設リストA-1（直営）'!#REF!,'（既設）調査結果'!$B$5:$C$1998,2,FALSE),0))</f>
        <v>#REF!</v>
      </c>
      <c r="T1789" s="29" t="e">
        <f>'施設リストA-1（直営）'!#REF!</f>
        <v>#REF!</v>
      </c>
      <c r="U1789" s="29" t="e">
        <f>'施設リストA-1（直営）'!#REF!</f>
        <v>#REF!</v>
      </c>
      <c r="V1789" s="30" t="e">
        <f>IF(U1789="新設",VLOOKUP('施設リストA-1（直営）'!#REF!,'（新設）照明器具'!$B$5:$C$1990,2,FALSE),IF('部屋別効果（直）'!U1789="撤去",VLOOKUP('施設リストA-1（直営）'!#REF!,'（既設）調査結果'!$B$5:$C$1998,2,FALSE),0))</f>
        <v>#REF!</v>
      </c>
      <c r="W1789" s="29" t="e">
        <f>'施設リストA-1（直営）'!#REF!</f>
        <v>#REF!</v>
      </c>
      <c r="X1789" s="29" t="e">
        <f>'施設リストA-1（直営）'!#REF!</f>
        <v>#REF!</v>
      </c>
      <c r="Y1789" s="30" t="e">
        <f>IF(X1789="新設",VLOOKUP('施設リストA-1（直営）'!#REF!,'（新設）照明器具'!$B$5:$C$1990,2,FALSE),IF('部屋別効果（直）'!X1789="撤去",VLOOKUP('施設リストA-1（直営）'!#REF!,'（既設）調査結果'!$B$5:$C$1998,2,FALSE),0))</f>
        <v>#REF!</v>
      </c>
      <c r="Z1789" s="29" t="e">
        <f>'施設リストA-1（直営）'!#REF!</f>
        <v>#REF!</v>
      </c>
      <c r="AA1789" s="29" t="e">
        <f>'施設リストA-1（直営）'!#REF!</f>
        <v>#REF!</v>
      </c>
      <c r="AB1789" s="30" t="e">
        <f>IF(AA1789="新設",VLOOKUP('施設リストA-1（直営）'!#REF!,'（新設）照明器具'!$B$5:$C$1990,2,FALSE),IF('部屋別効果（直）'!AA1789="撤去",VLOOKUP('施設リストA-1（直営）'!#REF!,'（既設）調査結果'!$B$5:$C$1998,2,FALSE),0))</f>
        <v>#REF!</v>
      </c>
      <c r="AC1789" s="29" t="e">
        <f>'施設リストA-1（直営）'!#REF!</f>
        <v>#REF!</v>
      </c>
      <c r="AD1789" s="29" t="e">
        <f>'施設リストA-1（直営）'!#REF!</f>
        <v>#REF!</v>
      </c>
      <c r="AE1789" s="30" t="e">
        <f>IF(AD1789="新設",VLOOKUP('施設リストA-1（直営）'!#REF!,'（新設）照明器具'!$B$5:$C$1990,2,FALSE),IF('部屋別効果（直）'!AD1789="撤去",VLOOKUP('施設リストA-1（直営）'!#REF!,'（既設）調査結果'!$B$5:$C$1998,2,FALSE),0))</f>
        <v>#REF!</v>
      </c>
      <c r="AF1789" s="29" t="e">
        <f>'施設リストA-1（直営）'!#REF!</f>
        <v>#REF!</v>
      </c>
      <c r="AG1789" s="29" t="e">
        <f>'施設リストA-1（直営）'!#REF!</f>
        <v>#REF!</v>
      </c>
      <c r="AH1789" s="30" t="e">
        <f>IF(AG1789="新設",VLOOKUP('施設リストA-1（直営）'!#REF!,'（新設）照明器具'!$B$5:$C$1990,2,FALSE),IF('部屋別効果（直）'!AG1789="撤去",VLOOKUP('施設リストA-1（直営）'!#REF!,'（既設）調査結果'!$B$5:$C$1998,2,FALSE),0))</f>
        <v>#REF!</v>
      </c>
      <c r="AI1789" s="29" t="e">
        <f>'施設リストA-1（直営）'!#REF!</f>
        <v>#REF!</v>
      </c>
      <c r="AJ1789" s="29" t="e">
        <f>'施設リストA-1（直営）'!#REF!</f>
        <v>#REF!</v>
      </c>
      <c r="AK1789" s="30" t="e">
        <f>IF(AJ1789="新設",VLOOKUP('施設リストA-1（直営）'!#REF!,'（新設）照明器具'!$B$5:$C$1990,2,FALSE),IF('部屋別効果（直）'!AJ1789="撤去",VLOOKUP('施設リストA-1（直営）'!#REF!,'（既設）調査結果'!$B$5:$C$1998,2,FALSE),0))</f>
        <v>#REF!</v>
      </c>
      <c r="AL1789" s="29" t="e">
        <f>'施設リストA-1（直営）'!#REF!</f>
        <v>#REF!</v>
      </c>
    </row>
    <row r="1790" spans="1:38" customFormat="1">
      <c r="A1790" s="94"/>
      <c r="B1790" s="16" t="e">
        <f>'施設リストA-1（直営）'!#REF!</f>
        <v>#REF!</v>
      </c>
      <c r="C1790" s="14" t="e">
        <f>'施設リストA-1（直営）'!#REF!</f>
        <v>#REF!</v>
      </c>
      <c r="D1790" s="94" t="e">
        <f>'施設リストA-1（直営）'!#REF!</f>
        <v>#REF!</v>
      </c>
      <c r="E1790" s="20" t="e">
        <f>'施設リストA-1（直営）'!#REF!</f>
        <v>#REF!</v>
      </c>
      <c r="F1790" s="20" t="e">
        <f>'施設リストA-1（直営）'!#REF!</f>
        <v>#REF!</v>
      </c>
      <c r="G1790" s="13" t="e">
        <f>'施設リストA-1（直営）'!#REF!</f>
        <v>#REF!</v>
      </c>
      <c r="H1790" s="28" t="e">
        <f t="shared" si="27"/>
        <v>#REF!</v>
      </c>
      <c r="I1790" s="29" t="e">
        <f>'施設リストA-1（直営）'!#REF!</f>
        <v>#REF!</v>
      </c>
      <c r="J1790" s="30" t="e">
        <f>IF(I1790="新設",VLOOKUP('施設リストA-1（直営）'!#REF!,'（新設）照明器具'!$B$5:$C$1990,2,FALSE),IF('部屋別効果（直）'!I1790="撤去",VLOOKUP('施設リストA-1（直営）'!#REF!,'（既設）調査結果'!$B$5:$C$1998,2,FALSE),0))</f>
        <v>#REF!</v>
      </c>
      <c r="K1790" s="29" t="e">
        <f>'施設リストA-1（直営）'!#REF!</f>
        <v>#REF!</v>
      </c>
      <c r="L1790" s="29" t="e">
        <f>'施設リストA-1（直営）'!#REF!</f>
        <v>#REF!</v>
      </c>
      <c r="M1790" s="30" t="e">
        <f>IF(L1790="新設",VLOOKUP('施設リストA-1（直営）'!#REF!,'（新設）照明器具'!$B$5:$C$1990,2,FALSE),IF('部屋別効果（直）'!L1790="撤去",VLOOKUP('施設リストA-1（直営）'!#REF!,'（既設）調査結果'!$B$5:$C$1998,2,FALSE),0))</f>
        <v>#REF!</v>
      </c>
      <c r="N1790" s="29" t="e">
        <f>'施設リストA-1（直営）'!#REF!</f>
        <v>#REF!</v>
      </c>
      <c r="O1790" s="29" t="e">
        <f>'施設リストA-1（直営）'!#REF!</f>
        <v>#REF!</v>
      </c>
      <c r="P1790" s="30" t="e">
        <f>IF(O1790="新設",VLOOKUP('施設リストA-1（直営）'!#REF!,'（新設）照明器具'!$B$5:$C$1990,2,FALSE),IF('部屋別効果（直）'!O1790="撤去",VLOOKUP('施設リストA-1（直営）'!#REF!,'（既設）調査結果'!$B$5:$C$1998,2,FALSE),0))</f>
        <v>#REF!</v>
      </c>
      <c r="Q1790" s="29" t="e">
        <f>'施設リストA-1（直営）'!#REF!</f>
        <v>#REF!</v>
      </c>
      <c r="R1790" s="29" t="e">
        <f>'施設リストA-1（直営）'!#REF!</f>
        <v>#REF!</v>
      </c>
      <c r="S1790" s="30" t="e">
        <f>IF(R1790="新設",VLOOKUP('施設リストA-1（直営）'!#REF!,'（新設）照明器具'!$B$5:$C$1990,2,FALSE),IF('部屋別効果（直）'!R1790="撤去",VLOOKUP('施設リストA-1（直営）'!#REF!,'（既設）調査結果'!$B$5:$C$1998,2,FALSE),0))</f>
        <v>#REF!</v>
      </c>
      <c r="T1790" s="29" t="e">
        <f>'施設リストA-1（直営）'!#REF!</f>
        <v>#REF!</v>
      </c>
      <c r="U1790" s="29" t="e">
        <f>'施設リストA-1（直営）'!#REF!</f>
        <v>#REF!</v>
      </c>
      <c r="V1790" s="30" t="e">
        <f>IF(U1790="新設",VLOOKUP('施設リストA-1（直営）'!#REF!,'（新設）照明器具'!$B$5:$C$1990,2,FALSE),IF('部屋別効果（直）'!U1790="撤去",VLOOKUP('施設リストA-1（直営）'!#REF!,'（既設）調査結果'!$B$5:$C$1998,2,FALSE),0))</f>
        <v>#REF!</v>
      </c>
      <c r="W1790" s="29" t="e">
        <f>'施設リストA-1（直営）'!#REF!</f>
        <v>#REF!</v>
      </c>
      <c r="X1790" s="29" t="e">
        <f>'施設リストA-1（直営）'!#REF!</f>
        <v>#REF!</v>
      </c>
      <c r="Y1790" s="30" t="e">
        <f>IF(X1790="新設",VLOOKUP('施設リストA-1（直営）'!#REF!,'（新設）照明器具'!$B$5:$C$1990,2,FALSE),IF('部屋別効果（直）'!X1790="撤去",VLOOKUP('施設リストA-1（直営）'!#REF!,'（既設）調査結果'!$B$5:$C$1998,2,FALSE),0))</f>
        <v>#REF!</v>
      </c>
      <c r="Z1790" s="29" t="e">
        <f>'施設リストA-1（直営）'!#REF!</f>
        <v>#REF!</v>
      </c>
      <c r="AA1790" s="29" t="e">
        <f>'施設リストA-1（直営）'!#REF!</f>
        <v>#REF!</v>
      </c>
      <c r="AB1790" s="30" t="e">
        <f>IF(AA1790="新設",VLOOKUP('施設リストA-1（直営）'!#REF!,'（新設）照明器具'!$B$5:$C$1990,2,FALSE),IF('部屋別効果（直）'!AA1790="撤去",VLOOKUP('施設リストA-1（直営）'!#REF!,'（既設）調査結果'!$B$5:$C$1998,2,FALSE),0))</f>
        <v>#REF!</v>
      </c>
      <c r="AC1790" s="29" t="e">
        <f>'施設リストA-1（直営）'!#REF!</f>
        <v>#REF!</v>
      </c>
      <c r="AD1790" s="29" t="e">
        <f>'施設リストA-1（直営）'!#REF!</f>
        <v>#REF!</v>
      </c>
      <c r="AE1790" s="30" t="e">
        <f>IF(AD1790="新設",VLOOKUP('施設リストA-1（直営）'!#REF!,'（新設）照明器具'!$B$5:$C$1990,2,FALSE),IF('部屋別効果（直）'!AD1790="撤去",VLOOKUP('施設リストA-1（直営）'!#REF!,'（既設）調査結果'!$B$5:$C$1998,2,FALSE),0))</f>
        <v>#REF!</v>
      </c>
      <c r="AF1790" s="29" t="e">
        <f>'施設リストA-1（直営）'!#REF!</f>
        <v>#REF!</v>
      </c>
      <c r="AG1790" s="29" t="e">
        <f>'施設リストA-1（直営）'!#REF!</f>
        <v>#REF!</v>
      </c>
      <c r="AH1790" s="30" t="e">
        <f>IF(AG1790="新設",VLOOKUP('施設リストA-1（直営）'!#REF!,'（新設）照明器具'!$B$5:$C$1990,2,FALSE),IF('部屋別効果（直）'!AG1790="撤去",VLOOKUP('施設リストA-1（直営）'!#REF!,'（既設）調査結果'!$B$5:$C$1998,2,FALSE),0))</f>
        <v>#REF!</v>
      </c>
      <c r="AI1790" s="29" t="e">
        <f>'施設リストA-1（直営）'!#REF!</f>
        <v>#REF!</v>
      </c>
      <c r="AJ1790" s="29" t="e">
        <f>'施設リストA-1（直営）'!#REF!</f>
        <v>#REF!</v>
      </c>
      <c r="AK1790" s="30" t="e">
        <f>IF(AJ1790="新設",VLOOKUP('施設リストA-1（直営）'!#REF!,'（新設）照明器具'!$B$5:$C$1990,2,FALSE),IF('部屋別効果（直）'!AJ1790="撤去",VLOOKUP('施設リストA-1（直営）'!#REF!,'（既設）調査結果'!$B$5:$C$1998,2,FALSE),0))</f>
        <v>#REF!</v>
      </c>
      <c r="AL1790" s="29" t="e">
        <f>'施設リストA-1（直営）'!#REF!</f>
        <v>#REF!</v>
      </c>
    </row>
    <row r="1791" spans="1:38" customFormat="1">
      <c r="A1791" s="94"/>
      <c r="B1791" s="16" t="e">
        <f>'施設リストA-1（直営）'!#REF!</f>
        <v>#REF!</v>
      </c>
      <c r="C1791" s="14" t="e">
        <f>'施設リストA-1（直営）'!#REF!</f>
        <v>#REF!</v>
      </c>
      <c r="D1791" s="94" t="e">
        <f>'施設リストA-1（直営）'!#REF!</f>
        <v>#REF!</v>
      </c>
      <c r="E1791" s="20" t="e">
        <f>'施設リストA-1（直営）'!#REF!</f>
        <v>#REF!</v>
      </c>
      <c r="F1791" s="20" t="e">
        <f>'施設リストA-1（直営）'!#REF!</f>
        <v>#REF!</v>
      </c>
      <c r="G1791" s="13" t="e">
        <f>'施設リストA-1（直営）'!#REF!</f>
        <v>#REF!</v>
      </c>
      <c r="H1791" s="28" t="e">
        <f t="shared" si="27"/>
        <v>#REF!</v>
      </c>
      <c r="I1791" s="29" t="e">
        <f>'施設リストA-1（直営）'!#REF!</f>
        <v>#REF!</v>
      </c>
      <c r="J1791" s="30" t="e">
        <f>IF(I1791="新設",VLOOKUP('施設リストA-1（直営）'!#REF!,'（新設）照明器具'!$B$5:$C$1990,2,FALSE),IF('部屋別効果（直）'!I1791="撤去",VLOOKUP('施設リストA-1（直営）'!#REF!,'（既設）調査結果'!$B$5:$C$1998,2,FALSE),0))</f>
        <v>#REF!</v>
      </c>
      <c r="K1791" s="29" t="e">
        <f>'施設リストA-1（直営）'!#REF!</f>
        <v>#REF!</v>
      </c>
      <c r="L1791" s="29" t="e">
        <f>'施設リストA-1（直営）'!#REF!</f>
        <v>#REF!</v>
      </c>
      <c r="M1791" s="30" t="e">
        <f>IF(L1791="新設",VLOOKUP('施設リストA-1（直営）'!#REF!,'（新設）照明器具'!$B$5:$C$1990,2,FALSE),IF('部屋別効果（直）'!L1791="撤去",VLOOKUP('施設リストA-1（直営）'!#REF!,'（既設）調査結果'!$B$5:$C$1998,2,FALSE),0))</f>
        <v>#REF!</v>
      </c>
      <c r="N1791" s="29" t="e">
        <f>'施設リストA-1（直営）'!#REF!</f>
        <v>#REF!</v>
      </c>
      <c r="O1791" s="29" t="e">
        <f>'施設リストA-1（直営）'!#REF!</f>
        <v>#REF!</v>
      </c>
      <c r="P1791" s="30" t="e">
        <f>IF(O1791="新設",VLOOKUP('施設リストA-1（直営）'!#REF!,'（新設）照明器具'!$B$5:$C$1990,2,FALSE),IF('部屋別効果（直）'!O1791="撤去",VLOOKUP('施設リストA-1（直営）'!#REF!,'（既設）調査結果'!$B$5:$C$1998,2,FALSE),0))</f>
        <v>#REF!</v>
      </c>
      <c r="Q1791" s="29" t="e">
        <f>'施設リストA-1（直営）'!#REF!</f>
        <v>#REF!</v>
      </c>
      <c r="R1791" s="29" t="e">
        <f>'施設リストA-1（直営）'!#REF!</f>
        <v>#REF!</v>
      </c>
      <c r="S1791" s="30" t="e">
        <f>IF(R1791="新設",VLOOKUP('施設リストA-1（直営）'!#REF!,'（新設）照明器具'!$B$5:$C$1990,2,FALSE),IF('部屋別効果（直）'!R1791="撤去",VLOOKUP('施設リストA-1（直営）'!#REF!,'（既設）調査結果'!$B$5:$C$1998,2,FALSE),0))</f>
        <v>#REF!</v>
      </c>
      <c r="T1791" s="29" t="e">
        <f>'施設リストA-1（直営）'!#REF!</f>
        <v>#REF!</v>
      </c>
      <c r="U1791" s="29" t="e">
        <f>'施設リストA-1（直営）'!#REF!</f>
        <v>#REF!</v>
      </c>
      <c r="V1791" s="30" t="e">
        <f>IF(U1791="新設",VLOOKUP('施設リストA-1（直営）'!#REF!,'（新設）照明器具'!$B$5:$C$1990,2,FALSE),IF('部屋別効果（直）'!U1791="撤去",VLOOKUP('施設リストA-1（直営）'!#REF!,'（既設）調査結果'!$B$5:$C$1998,2,FALSE),0))</f>
        <v>#REF!</v>
      </c>
      <c r="W1791" s="29" t="e">
        <f>'施設リストA-1（直営）'!#REF!</f>
        <v>#REF!</v>
      </c>
      <c r="X1791" s="29" t="e">
        <f>'施設リストA-1（直営）'!#REF!</f>
        <v>#REF!</v>
      </c>
      <c r="Y1791" s="30" t="e">
        <f>IF(X1791="新設",VLOOKUP('施設リストA-1（直営）'!#REF!,'（新設）照明器具'!$B$5:$C$1990,2,FALSE),IF('部屋別効果（直）'!X1791="撤去",VLOOKUP('施設リストA-1（直営）'!#REF!,'（既設）調査結果'!$B$5:$C$1998,2,FALSE),0))</f>
        <v>#REF!</v>
      </c>
      <c r="Z1791" s="29" t="e">
        <f>'施設リストA-1（直営）'!#REF!</f>
        <v>#REF!</v>
      </c>
      <c r="AA1791" s="29" t="e">
        <f>'施設リストA-1（直営）'!#REF!</f>
        <v>#REF!</v>
      </c>
      <c r="AB1791" s="30" t="e">
        <f>IF(AA1791="新設",VLOOKUP('施設リストA-1（直営）'!#REF!,'（新設）照明器具'!$B$5:$C$1990,2,FALSE),IF('部屋別効果（直）'!AA1791="撤去",VLOOKUP('施設リストA-1（直営）'!#REF!,'（既設）調査結果'!$B$5:$C$1998,2,FALSE),0))</f>
        <v>#REF!</v>
      </c>
      <c r="AC1791" s="29" t="e">
        <f>'施設リストA-1（直営）'!#REF!</f>
        <v>#REF!</v>
      </c>
      <c r="AD1791" s="29" t="e">
        <f>'施設リストA-1（直営）'!#REF!</f>
        <v>#REF!</v>
      </c>
      <c r="AE1791" s="30" t="e">
        <f>IF(AD1791="新設",VLOOKUP('施設リストA-1（直営）'!#REF!,'（新設）照明器具'!$B$5:$C$1990,2,FALSE),IF('部屋別効果（直）'!AD1791="撤去",VLOOKUP('施設リストA-1（直営）'!#REF!,'（既設）調査結果'!$B$5:$C$1998,2,FALSE),0))</f>
        <v>#REF!</v>
      </c>
      <c r="AF1791" s="29" t="e">
        <f>'施設リストA-1（直営）'!#REF!</f>
        <v>#REF!</v>
      </c>
      <c r="AG1791" s="29" t="e">
        <f>'施設リストA-1（直営）'!#REF!</f>
        <v>#REF!</v>
      </c>
      <c r="AH1791" s="30" t="e">
        <f>IF(AG1791="新設",VLOOKUP('施設リストA-1（直営）'!#REF!,'（新設）照明器具'!$B$5:$C$1990,2,FALSE),IF('部屋別効果（直）'!AG1791="撤去",VLOOKUP('施設リストA-1（直営）'!#REF!,'（既設）調査結果'!$B$5:$C$1998,2,FALSE),0))</f>
        <v>#REF!</v>
      </c>
      <c r="AI1791" s="29" t="e">
        <f>'施設リストA-1（直営）'!#REF!</f>
        <v>#REF!</v>
      </c>
      <c r="AJ1791" s="29" t="e">
        <f>'施設リストA-1（直営）'!#REF!</f>
        <v>#REF!</v>
      </c>
      <c r="AK1791" s="30" t="e">
        <f>IF(AJ1791="新設",VLOOKUP('施設リストA-1（直営）'!#REF!,'（新設）照明器具'!$B$5:$C$1990,2,FALSE),IF('部屋別効果（直）'!AJ1791="撤去",VLOOKUP('施設リストA-1（直営）'!#REF!,'（既設）調査結果'!$B$5:$C$1998,2,FALSE),0))</f>
        <v>#REF!</v>
      </c>
      <c r="AL1791" s="29" t="e">
        <f>'施設リストA-1（直営）'!#REF!</f>
        <v>#REF!</v>
      </c>
    </row>
    <row r="1792" spans="1:38" customFormat="1">
      <c r="A1792" s="94"/>
      <c r="B1792" s="16" t="e">
        <f>'施設リストA-1（直営）'!#REF!</f>
        <v>#REF!</v>
      </c>
      <c r="C1792" s="14" t="e">
        <f>'施設リストA-1（直営）'!#REF!</f>
        <v>#REF!</v>
      </c>
      <c r="D1792" s="94" t="e">
        <f>'施設リストA-1（直営）'!#REF!</f>
        <v>#REF!</v>
      </c>
      <c r="E1792" s="20" t="e">
        <f>'施設リストA-1（直営）'!#REF!</f>
        <v>#REF!</v>
      </c>
      <c r="F1792" s="20" t="e">
        <f>'施設リストA-1（直営）'!#REF!</f>
        <v>#REF!</v>
      </c>
      <c r="G1792" s="13" t="e">
        <f>'施設リストA-1（直営）'!#REF!</f>
        <v>#REF!</v>
      </c>
      <c r="H1792" s="28" t="e">
        <f t="shared" si="27"/>
        <v>#REF!</v>
      </c>
      <c r="I1792" s="29" t="e">
        <f>'施設リストA-1（直営）'!#REF!</f>
        <v>#REF!</v>
      </c>
      <c r="J1792" s="30" t="e">
        <f>IF(I1792="新設",VLOOKUP('施設リストA-1（直営）'!#REF!,'（新設）照明器具'!$B$5:$C$1990,2,FALSE),IF('部屋別効果（直）'!I1792="撤去",VLOOKUP('施設リストA-1（直営）'!#REF!,'（既設）調査結果'!$B$5:$C$1998,2,FALSE),0))</f>
        <v>#REF!</v>
      </c>
      <c r="K1792" s="29" t="e">
        <f>'施設リストA-1（直営）'!#REF!</f>
        <v>#REF!</v>
      </c>
      <c r="L1792" s="29" t="e">
        <f>'施設リストA-1（直営）'!#REF!</f>
        <v>#REF!</v>
      </c>
      <c r="M1792" s="30" t="e">
        <f>IF(L1792="新設",VLOOKUP('施設リストA-1（直営）'!#REF!,'（新設）照明器具'!$B$5:$C$1990,2,FALSE),IF('部屋別効果（直）'!L1792="撤去",VLOOKUP('施設リストA-1（直営）'!#REF!,'（既設）調査結果'!$B$5:$C$1998,2,FALSE),0))</f>
        <v>#REF!</v>
      </c>
      <c r="N1792" s="29" t="e">
        <f>'施設リストA-1（直営）'!#REF!</f>
        <v>#REF!</v>
      </c>
      <c r="O1792" s="29" t="e">
        <f>'施設リストA-1（直営）'!#REF!</f>
        <v>#REF!</v>
      </c>
      <c r="P1792" s="30" t="e">
        <f>IF(O1792="新設",VLOOKUP('施設リストA-1（直営）'!#REF!,'（新設）照明器具'!$B$5:$C$1990,2,FALSE),IF('部屋別効果（直）'!O1792="撤去",VLOOKUP('施設リストA-1（直営）'!#REF!,'（既設）調査結果'!$B$5:$C$1998,2,FALSE),0))</f>
        <v>#REF!</v>
      </c>
      <c r="Q1792" s="29" t="e">
        <f>'施設リストA-1（直営）'!#REF!</f>
        <v>#REF!</v>
      </c>
      <c r="R1792" s="29" t="e">
        <f>'施設リストA-1（直営）'!#REF!</f>
        <v>#REF!</v>
      </c>
      <c r="S1792" s="30" t="e">
        <f>IF(R1792="新設",VLOOKUP('施設リストA-1（直営）'!#REF!,'（新設）照明器具'!$B$5:$C$1990,2,FALSE),IF('部屋別効果（直）'!R1792="撤去",VLOOKUP('施設リストA-1（直営）'!#REF!,'（既設）調査結果'!$B$5:$C$1998,2,FALSE),0))</f>
        <v>#REF!</v>
      </c>
      <c r="T1792" s="29" t="e">
        <f>'施設リストA-1（直営）'!#REF!</f>
        <v>#REF!</v>
      </c>
      <c r="U1792" s="29" t="e">
        <f>'施設リストA-1（直営）'!#REF!</f>
        <v>#REF!</v>
      </c>
      <c r="V1792" s="30" t="e">
        <f>IF(U1792="新設",VLOOKUP('施設リストA-1（直営）'!#REF!,'（新設）照明器具'!$B$5:$C$1990,2,FALSE),IF('部屋別効果（直）'!U1792="撤去",VLOOKUP('施設リストA-1（直営）'!#REF!,'（既設）調査結果'!$B$5:$C$1998,2,FALSE),0))</f>
        <v>#REF!</v>
      </c>
      <c r="W1792" s="29" t="e">
        <f>'施設リストA-1（直営）'!#REF!</f>
        <v>#REF!</v>
      </c>
      <c r="X1792" s="29" t="e">
        <f>'施設リストA-1（直営）'!#REF!</f>
        <v>#REF!</v>
      </c>
      <c r="Y1792" s="30" t="e">
        <f>IF(X1792="新設",VLOOKUP('施設リストA-1（直営）'!#REF!,'（新設）照明器具'!$B$5:$C$1990,2,FALSE),IF('部屋別効果（直）'!X1792="撤去",VLOOKUP('施設リストA-1（直営）'!#REF!,'（既設）調査結果'!$B$5:$C$1998,2,FALSE),0))</f>
        <v>#REF!</v>
      </c>
      <c r="Z1792" s="29" t="e">
        <f>'施設リストA-1（直営）'!#REF!</f>
        <v>#REF!</v>
      </c>
      <c r="AA1792" s="29" t="e">
        <f>'施設リストA-1（直営）'!#REF!</f>
        <v>#REF!</v>
      </c>
      <c r="AB1792" s="30" t="e">
        <f>IF(AA1792="新設",VLOOKUP('施設リストA-1（直営）'!#REF!,'（新設）照明器具'!$B$5:$C$1990,2,FALSE),IF('部屋別効果（直）'!AA1792="撤去",VLOOKUP('施設リストA-1（直営）'!#REF!,'（既設）調査結果'!$B$5:$C$1998,2,FALSE),0))</f>
        <v>#REF!</v>
      </c>
      <c r="AC1792" s="29" t="e">
        <f>'施設リストA-1（直営）'!#REF!</f>
        <v>#REF!</v>
      </c>
      <c r="AD1792" s="29" t="e">
        <f>'施設リストA-1（直営）'!#REF!</f>
        <v>#REF!</v>
      </c>
      <c r="AE1792" s="30" t="e">
        <f>IF(AD1792="新設",VLOOKUP('施設リストA-1（直営）'!#REF!,'（新設）照明器具'!$B$5:$C$1990,2,FALSE),IF('部屋別効果（直）'!AD1792="撤去",VLOOKUP('施設リストA-1（直営）'!#REF!,'（既設）調査結果'!$B$5:$C$1998,2,FALSE),0))</f>
        <v>#REF!</v>
      </c>
      <c r="AF1792" s="29" t="e">
        <f>'施設リストA-1（直営）'!#REF!</f>
        <v>#REF!</v>
      </c>
      <c r="AG1792" s="29" t="e">
        <f>'施設リストA-1（直営）'!#REF!</f>
        <v>#REF!</v>
      </c>
      <c r="AH1792" s="30" t="e">
        <f>IF(AG1792="新設",VLOOKUP('施設リストA-1（直営）'!#REF!,'（新設）照明器具'!$B$5:$C$1990,2,FALSE),IF('部屋別効果（直）'!AG1792="撤去",VLOOKUP('施設リストA-1（直営）'!#REF!,'（既設）調査結果'!$B$5:$C$1998,2,FALSE),0))</f>
        <v>#REF!</v>
      </c>
      <c r="AI1792" s="29" t="e">
        <f>'施設リストA-1（直営）'!#REF!</f>
        <v>#REF!</v>
      </c>
      <c r="AJ1792" s="29" t="e">
        <f>'施設リストA-1（直営）'!#REF!</f>
        <v>#REF!</v>
      </c>
      <c r="AK1792" s="30" t="e">
        <f>IF(AJ1792="新設",VLOOKUP('施設リストA-1（直営）'!#REF!,'（新設）照明器具'!$B$5:$C$1990,2,FALSE),IF('部屋別効果（直）'!AJ1792="撤去",VLOOKUP('施設リストA-1（直営）'!#REF!,'（既設）調査結果'!$B$5:$C$1998,2,FALSE),0))</f>
        <v>#REF!</v>
      </c>
      <c r="AL1792" s="29" t="e">
        <f>'施設リストA-1（直営）'!#REF!</f>
        <v>#REF!</v>
      </c>
    </row>
    <row r="1793" spans="1:38" customFormat="1">
      <c r="A1793" s="94"/>
      <c r="B1793" s="16" t="e">
        <f>'施設リストA-1（直営）'!#REF!</f>
        <v>#REF!</v>
      </c>
      <c r="C1793" s="14" t="e">
        <f>'施設リストA-1（直営）'!#REF!</f>
        <v>#REF!</v>
      </c>
      <c r="D1793" s="94" t="e">
        <f>'施設リストA-1（直営）'!#REF!</f>
        <v>#REF!</v>
      </c>
      <c r="E1793" s="20" t="e">
        <f>'施設リストA-1（直営）'!#REF!</f>
        <v>#REF!</v>
      </c>
      <c r="F1793" s="20" t="e">
        <f>'施設リストA-1（直営）'!#REF!</f>
        <v>#REF!</v>
      </c>
      <c r="G1793" s="13" t="e">
        <f>'施設リストA-1（直営）'!#REF!</f>
        <v>#REF!</v>
      </c>
      <c r="H1793" s="28" t="e">
        <f t="shared" si="27"/>
        <v>#REF!</v>
      </c>
      <c r="I1793" s="29" t="e">
        <f>'施設リストA-1（直営）'!#REF!</f>
        <v>#REF!</v>
      </c>
      <c r="J1793" s="30" t="e">
        <f>IF(I1793="新設",VLOOKUP('施設リストA-1（直営）'!#REF!,'（新設）照明器具'!$B$5:$C$1990,2,FALSE),IF('部屋別効果（直）'!I1793="撤去",VLOOKUP('施設リストA-1（直営）'!#REF!,'（既設）調査結果'!$B$5:$C$1998,2,FALSE),0))</f>
        <v>#REF!</v>
      </c>
      <c r="K1793" s="29" t="e">
        <f>'施設リストA-1（直営）'!#REF!</f>
        <v>#REF!</v>
      </c>
      <c r="L1793" s="29" t="e">
        <f>'施設リストA-1（直営）'!#REF!</f>
        <v>#REF!</v>
      </c>
      <c r="M1793" s="30" t="e">
        <f>IF(L1793="新設",VLOOKUP('施設リストA-1（直営）'!#REF!,'（新設）照明器具'!$B$5:$C$1990,2,FALSE),IF('部屋別効果（直）'!L1793="撤去",VLOOKUP('施設リストA-1（直営）'!#REF!,'（既設）調査結果'!$B$5:$C$1998,2,FALSE),0))</f>
        <v>#REF!</v>
      </c>
      <c r="N1793" s="29" t="e">
        <f>'施設リストA-1（直営）'!#REF!</f>
        <v>#REF!</v>
      </c>
      <c r="O1793" s="29" t="e">
        <f>'施設リストA-1（直営）'!#REF!</f>
        <v>#REF!</v>
      </c>
      <c r="P1793" s="30" t="e">
        <f>IF(O1793="新設",VLOOKUP('施設リストA-1（直営）'!#REF!,'（新設）照明器具'!$B$5:$C$1990,2,FALSE),IF('部屋別効果（直）'!O1793="撤去",VLOOKUP('施設リストA-1（直営）'!#REF!,'（既設）調査結果'!$B$5:$C$1998,2,FALSE),0))</f>
        <v>#REF!</v>
      </c>
      <c r="Q1793" s="29" t="e">
        <f>'施設リストA-1（直営）'!#REF!</f>
        <v>#REF!</v>
      </c>
      <c r="R1793" s="29" t="e">
        <f>'施設リストA-1（直営）'!#REF!</f>
        <v>#REF!</v>
      </c>
      <c r="S1793" s="30" t="e">
        <f>IF(R1793="新設",VLOOKUP('施設リストA-1（直営）'!#REF!,'（新設）照明器具'!$B$5:$C$1990,2,FALSE),IF('部屋別効果（直）'!R1793="撤去",VLOOKUP('施設リストA-1（直営）'!#REF!,'（既設）調査結果'!$B$5:$C$1998,2,FALSE),0))</f>
        <v>#REF!</v>
      </c>
      <c r="T1793" s="29" t="e">
        <f>'施設リストA-1（直営）'!#REF!</f>
        <v>#REF!</v>
      </c>
      <c r="U1793" s="29" t="e">
        <f>'施設リストA-1（直営）'!#REF!</f>
        <v>#REF!</v>
      </c>
      <c r="V1793" s="30" t="e">
        <f>IF(U1793="新設",VLOOKUP('施設リストA-1（直営）'!#REF!,'（新設）照明器具'!$B$5:$C$1990,2,FALSE),IF('部屋別効果（直）'!U1793="撤去",VLOOKUP('施設リストA-1（直営）'!#REF!,'（既設）調査結果'!$B$5:$C$1998,2,FALSE),0))</f>
        <v>#REF!</v>
      </c>
      <c r="W1793" s="29" t="e">
        <f>'施設リストA-1（直営）'!#REF!</f>
        <v>#REF!</v>
      </c>
      <c r="X1793" s="29" t="e">
        <f>'施設リストA-1（直営）'!#REF!</f>
        <v>#REF!</v>
      </c>
      <c r="Y1793" s="30" t="e">
        <f>IF(X1793="新設",VLOOKUP('施設リストA-1（直営）'!#REF!,'（新設）照明器具'!$B$5:$C$1990,2,FALSE),IF('部屋別効果（直）'!X1793="撤去",VLOOKUP('施設リストA-1（直営）'!#REF!,'（既設）調査結果'!$B$5:$C$1998,2,FALSE),0))</f>
        <v>#REF!</v>
      </c>
      <c r="Z1793" s="29" t="e">
        <f>'施設リストA-1（直営）'!#REF!</f>
        <v>#REF!</v>
      </c>
      <c r="AA1793" s="29" t="e">
        <f>'施設リストA-1（直営）'!#REF!</f>
        <v>#REF!</v>
      </c>
      <c r="AB1793" s="30" t="e">
        <f>IF(AA1793="新設",VLOOKUP('施設リストA-1（直営）'!#REF!,'（新設）照明器具'!$B$5:$C$1990,2,FALSE),IF('部屋別効果（直）'!AA1793="撤去",VLOOKUP('施設リストA-1（直営）'!#REF!,'（既設）調査結果'!$B$5:$C$1998,2,FALSE),0))</f>
        <v>#REF!</v>
      </c>
      <c r="AC1793" s="29" t="e">
        <f>'施設リストA-1（直営）'!#REF!</f>
        <v>#REF!</v>
      </c>
      <c r="AD1793" s="29" t="e">
        <f>'施設リストA-1（直営）'!#REF!</f>
        <v>#REF!</v>
      </c>
      <c r="AE1793" s="30" t="e">
        <f>IF(AD1793="新設",VLOOKUP('施設リストA-1（直営）'!#REF!,'（新設）照明器具'!$B$5:$C$1990,2,FALSE),IF('部屋別効果（直）'!AD1793="撤去",VLOOKUP('施設リストA-1（直営）'!#REF!,'（既設）調査結果'!$B$5:$C$1998,2,FALSE),0))</f>
        <v>#REF!</v>
      </c>
      <c r="AF1793" s="29" t="e">
        <f>'施設リストA-1（直営）'!#REF!</f>
        <v>#REF!</v>
      </c>
      <c r="AG1793" s="29" t="e">
        <f>'施設リストA-1（直営）'!#REF!</f>
        <v>#REF!</v>
      </c>
      <c r="AH1793" s="30" t="e">
        <f>IF(AG1793="新設",VLOOKUP('施設リストA-1（直営）'!#REF!,'（新設）照明器具'!$B$5:$C$1990,2,FALSE),IF('部屋別効果（直）'!AG1793="撤去",VLOOKUP('施設リストA-1（直営）'!#REF!,'（既設）調査結果'!$B$5:$C$1998,2,FALSE),0))</f>
        <v>#REF!</v>
      </c>
      <c r="AI1793" s="29" t="e">
        <f>'施設リストA-1（直営）'!#REF!</f>
        <v>#REF!</v>
      </c>
      <c r="AJ1793" s="29" t="e">
        <f>'施設リストA-1（直営）'!#REF!</f>
        <v>#REF!</v>
      </c>
      <c r="AK1793" s="30" t="e">
        <f>IF(AJ1793="新設",VLOOKUP('施設リストA-1（直営）'!#REF!,'（新設）照明器具'!$B$5:$C$1990,2,FALSE),IF('部屋別効果（直）'!AJ1793="撤去",VLOOKUP('施設リストA-1（直営）'!#REF!,'（既設）調査結果'!$B$5:$C$1998,2,FALSE),0))</f>
        <v>#REF!</v>
      </c>
      <c r="AL1793" s="29" t="e">
        <f>'施設リストA-1（直営）'!#REF!</f>
        <v>#REF!</v>
      </c>
    </row>
    <row r="1794" spans="1:38" customFormat="1">
      <c r="A1794" s="94"/>
      <c r="B1794" s="16" t="e">
        <f>'施設リストA-1（直営）'!#REF!</f>
        <v>#REF!</v>
      </c>
      <c r="C1794" s="14" t="e">
        <f>'施設リストA-1（直営）'!#REF!</f>
        <v>#REF!</v>
      </c>
      <c r="D1794" s="94" t="e">
        <f>'施設リストA-1（直営）'!#REF!</f>
        <v>#REF!</v>
      </c>
      <c r="E1794" s="20" t="e">
        <f>'施設リストA-1（直営）'!#REF!</f>
        <v>#REF!</v>
      </c>
      <c r="F1794" s="20" t="e">
        <f>'施設リストA-1（直営）'!#REF!</f>
        <v>#REF!</v>
      </c>
      <c r="G1794" s="13" t="e">
        <f>'施設リストA-1（直営）'!#REF!</f>
        <v>#REF!</v>
      </c>
      <c r="H1794" s="28" t="e">
        <f t="shared" si="27"/>
        <v>#REF!</v>
      </c>
      <c r="I1794" s="29" t="e">
        <f>'施設リストA-1（直営）'!#REF!</f>
        <v>#REF!</v>
      </c>
      <c r="J1794" s="30" t="e">
        <f>IF(I1794="新設",VLOOKUP('施設リストA-1（直営）'!#REF!,'（新設）照明器具'!$B$5:$C$1990,2,FALSE),IF('部屋別効果（直）'!I1794="撤去",VLOOKUP('施設リストA-1（直営）'!#REF!,'（既設）調査結果'!$B$5:$C$1998,2,FALSE),0))</f>
        <v>#REF!</v>
      </c>
      <c r="K1794" s="29" t="e">
        <f>'施設リストA-1（直営）'!#REF!</f>
        <v>#REF!</v>
      </c>
      <c r="L1794" s="29" t="e">
        <f>'施設リストA-1（直営）'!#REF!</f>
        <v>#REF!</v>
      </c>
      <c r="M1794" s="30" t="e">
        <f>IF(L1794="新設",VLOOKUP('施設リストA-1（直営）'!#REF!,'（新設）照明器具'!$B$5:$C$1990,2,FALSE),IF('部屋別効果（直）'!L1794="撤去",VLOOKUP('施設リストA-1（直営）'!#REF!,'（既設）調査結果'!$B$5:$C$1998,2,FALSE),0))</f>
        <v>#REF!</v>
      </c>
      <c r="N1794" s="29" t="e">
        <f>'施設リストA-1（直営）'!#REF!</f>
        <v>#REF!</v>
      </c>
      <c r="O1794" s="29" t="e">
        <f>'施設リストA-1（直営）'!#REF!</f>
        <v>#REF!</v>
      </c>
      <c r="P1794" s="30" t="e">
        <f>IF(O1794="新設",VLOOKUP('施設リストA-1（直営）'!#REF!,'（新設）照明器具'!$B$5:$C$1990,2,FALSE),IF('部屋別効果（直）'!O1794="撤去",VLOOKUP('施設リストA-1（直営）'!#REF!,'（既設）調査結果'!$B$5:$C$1998,2,FALSE),0))</f>
        <v>#REF!</v>
      </c>
      <c r="Q1794" s="29" t="e">
        <f>'施設リストA-1（直営）'!#REF!</f>
        <v>#REF!</v>
      </c>
      <c r="R1794" s="29" t="e">
        <f>'施設リストA-1（直営）'!#REF!</f>
        <v>#REF!</v>
      </c>
      <c r="S1794" s="30" t="e">
        <f>IF(R1794="新設",VLOOKUP('施設リストA-1（直営）'!#REF!,'（新設）照明器具'!$B$5:$C$1990,2,FALSE),IF('部屋別効果（直）'!R1794="撤去",VLOOKUP('施設リストA-1（直営）'!#REF!,'（既設）調査結果'!$B$5:$C$1998,2,FALSE),0))</f>
        <v>#REF!</v>
      </c>
      <c r="T1794" s="29" t="e">
        <f>'施設リストA-1（直営）'!#REF!</f>
        <v>#REF!</v>
      </c>
      <c r="U1794" s="29" t="e">
        <f>'施設リストA-1（直営）'!#REF!</f>
        <v>#REF!</v>
      </c>
      <c r="V1794" s="30" t="e">
        <f>IF(U1794="新設",VLOOKUP('施設リストA-1（直営）'!#REF!,'（新設）照明器具'!$B$5:$C$1990,2,FALSE),IF('部屋別効果（直）'!U1794="撤去",VLOOKUP('施設リストA-1（直営）'!#REF!,'（既設）調査結果'!$B$5:$C$1998,2,FALSE),0))</f>
        <v>#REF!</v>
      </c>
      <c r="W1794" s="29" t="e">
        <f>'施設リストA-1（直営）'!#REF!</f>
        <v>#REF!</v>
      </c>
      <c r="X1794" s="29" t="e">
        <f>'施設リストA-1（直営）'!#REF!</f>
        <v>#REF!</v>
      </c>
      <c r="Y1794" s="30" t="e">
        <f>IF(X1794="新設",VLOOKUP('施設リストA-1（直営）'!#REF!,'（新設）照明器具'!$B$5:$C$1990,2,FALSE),IF('部屋別効果（直）'!X1794="撤去",VLOOKUP('施設リストA-1（直営）'!#REF!,'（既設）調査結果'!$B$5:$C$1998,2,FALSE),0))</f>
        <v>#REF!</v>
      </c>
      <c r="Z1794" s="29" t="e">
        <f>'施設リストA-1（直営）'!#REF!</f>
        <v>#REF!</v>
      </c>
      <c r="AA1794" s="29" t="e">
        <f>'施設リストA-1（直営）'!#REF!</f>
        <v>#REF!</v>
      </c>
      <c r="AB1794" s="30" t="e">
        <f>IF(AA1794="新設",VLOOKUP('施設リストA-1（直営）'!#REF!,'（新設）照明器具'!$B$5:$C$1990,2,FALSE),IF('部屋別効果（直）'!AA1794="撤去",VLOOKUP('施設リストA-1（直営）'!#REF!,'（既設）調査結果'!$B$5:$C$1998,2,FALSE),0))</f>
        <v>#REF!</v>
      </c>
      <c r="AC1794" s="29" t="e">
        <f>'施設リストA-1（直営）'!#REF!</f>
        <v>#REF!</v>
      </c>
      <c r="AD1794" s="29" t="e">
        <f>'施設リストA-1（直営）'!#REF!</f>
        <v>#REF!</v>
      </c>
      <c r="AE1794" s="30" t="e">
        <f>IF(AD1794="新設",VLOOKUP('施設リストA-1（直営）'!#REF!,'（新設）照明器具'!$B$5:$C$1990,2,FALSE),IF('部屋別効果（直）'!AD1794="撤去",VLOOKUP('施設リストA-1（直営）'!#REF!,'（既設）調査結果'!$B$5:$C$1998,2,FALSE),0))</f>
        <v>#REF!</v>
      </c>
      <c r="AF1794" s="29" t="e">
        <f>'施設リストA-1（直営）'!#REF!</f>
        <v>#REF!</v>
      </c>
      <c r="AG1794" s="29" t="e">
        <f>'施設リストA-1（直営）'!#REF!</f>
        <v>#REF!</v>
      </c>
      <c r="AH1794" s="30" t="e">
        <f>IF(AG1794="新設",VLOOKUP('施設リストA-1（直営）'!#REF!,'（新設）照明器具'!$B$5:$C$1990,2,FALSE),IF('部屋別効果（直）'!AG1794="撤去",VLOOKUP('施設リストA-1（直営）'!#REF!,'（既設）調査結果'!$B$5:$C$1998,2,FALSE),0))</f>
        <v>#REF!</v>
      </c>
      <c r="AI1794" s="29" t="e">
        <f>'施設リストA-1（直営）'!#REF!</f>
        <v>#REF!</v>
      </c>
      <c r="AJ1794" s="29" t="e">
        <f>'施設リストA-1（直営）'!#REF!</f>
        <v>#REF!</v>
      </c>
      <c r="AK1794" s="30" t="e">
        <f>IF(AJ1794="新設",VLOOKUP('施設リストA-1（直営）'!#REF!,'（新設）照明器具'!$B$5:$C$1990,2,FALSE),IF('部屋別効果（直）'!AJ1794="撤去",VLOOKUP('施設リストA-1（直営）'!#REF!,'（既設）調査結果'!$B$5:$C$1998,2,FALSE),0))</f>
        <v>#REF!</v>
      </c>
      <c r="AL1794" s="29" t="e">
        <f>'施設リストA-1（直営）'!#REF!</f>
        <v>#REF!</v>
      </c>
    </row>
    <row r="1795" spans="1:38" customFormat="1">
      <c r="A1795" s="94"/>
      <c r="B1795" s="16" t="e">
        <f>'施設リストA-1（直営）'!#REF!</f>
        <v>#REF!</v>
      </c>
      <c r="C1795" s="14" t="e">
        <f>'施設リストA-1（直営）'!#REF!</f>
        <v>#REF!</v>
      </c>
      <c r="D1795" s="94" t="e">
        <f>'施設リストA-1（直営）'!#REF!</f>
        <v>#REF!</v>
      </c>
      <c r="E1795" s="20" t="e">
        <f>'施設リストA-1（直営）'!#REF!</f>
        <v>#REF!</v>
      </c>
      <c r="F1795" s="20" t="e">
        <f>'施設リストA-1（直営）'!#REF!</f>
        <v>#REF!</v>
      </c>
      <c r="G1795" s="13" t="e">
        <f>'施設リストA-1（直営）'!#REF!</f>
        <v>#REF!</v>
      </c>
      <c r="H1795" s="28" t="e">
        <f t="shared" si="27"/>
        <v>#REF!</v>
      </c>
      <c r="I1795" s="29" t="e">
        <f>'施設リストA-1（直営）'!#REF!</f>
        <v>#REF!</v>
      </c>
      <c r="J1795" s="30" t="e">
        <f>IF(I1795="新設",VLOOKUP('施設リストA-1（直営）'!#REF!,'（新設）照明器具'!$B$5:$C$1990,2,FALSE),IF('部屋別効果（直）'!I1795="撤去",VLOOKUP('施設リストA-1（直営）'!#REF!,'（既設）調査結果'!$B$5:$C$1998,2,FALSE),0))</f>
        <v>#REF!</v>
      </c>
      <c r="K1795" s="29" t="e">
        <f>'施設リストA-1（直営）'!#REF!</f>
        <v>#REF!</v>
      </c>
      <c r="L1795" s="29" t="e">
        <f>'施設リストA-1（直営）'!#REF!</f>
        <v>#REF!</v>
      </c>
      <c r="M1795" s="30" t="e">
        <f>IF(L1795="新設",VLOOKUP('施設リストA-1（直営）'!#REF!,'（新設）照明器具'!$B$5:$C$1990,2,FALSE),IF('部屋別効果（直）'!L1795="撤去",VLOOKUP('施設リストA-1（直営）'!#REF!,'（既設）調査結果'!$B$5:$C$1998,2,FALSE),0))</f>
        <v>#REF!</v>
      </c>
      <c r="N1795" s="29" t="e">
        <f>'施設リストA-1（直営）'!#REF!</f>
        <v>#REF!</v>
      </c>
      <c r="O1795" s="29" t="e">
        <f>'施設リストA-1（直営）'!#REF!</f>
        <v>#REF!</v>
      </c>
      <c r="P1795" s="30" t="e">
        <f>IF(O1795="新設",VLOOKUP('施設リストA-1（直営）'!#REF!,'（新設）照明器具'!$B$5:$C$1990,2,FALSE),IF('部屋別効果（直）'!O1795="撤去",VLOOKUP('施設リストA-1（直営）'!#REF!,'（既設）調査結果'!$B$5:$C$1998,2,FALSE),0))</f>
        <v>#REF!</v>
      </c>
      <c r="Q1795" s="29" t="e">
        <f>'施設リストA-1（直営）'!#REF!</f>
        <v>#REF!</v>
      </c>
      <c r="R1795" s="29" t="e">
        <f>'施設リストA-1（直営）'!#REF!</f>
        <v>#REF!</v>
      </c>
      <c r="S1795" s="30" t="e">
        <f>IF(R1795="新設",VLOOKUP('施設リストA-1（直営）'!#REF!,'（新設）照明器具'!$B$5:$C$1990,2,FALSE),IF('部屋別効果（直）'!R1795="撤去",VLOOKUP('施設リストA-1（直営）'!#REF!,'（既設）調査結果'!$B$5:$C$1998,2,FALSE),0))</f>
        <v>#REF!</v>
      </c>
      <c r="T1795" s="29" t="e">
        <f>'施設リストA-1（直営）'!#REF!</f>
        <v>#REF!</v>
      </c>
      <c r="U1795" s="29" t="e">
        <f>'施設リストA-1（直営）'!#REF!</f>
        <v>#REF!</v>
      </c>
      <c r="V1795" s="30" t="e">
        <f>IF(U1795="新設",VLOOKUP('施設リストA-1（直営）'!#REF!,'（新設）照明器具'!$B$5:$C$1990,2,FALSE),IF('部屋別効果（直）'!U1795="撤去",VLOOKUP('施設リストA-1（直営）'!#REF!,'（既設）調査結果'!$B$5:$C$1998,2,FALSE),0))</f>
        <v>#REF!</v>
      </c>
      <c r="W1795" s="29" t="e">
        <f>'施設リストA-1（直営）'!#REF!</f>
        <v>#REF!</v>
      </c>
      <c r="X1795" s="29" t="e">
        <f>'施設リストA-1（直営）'!#REF!</f>
        <v>#REF!</v>
      </c>
      <c r="Y1795" s="30" t="e">
        <f>IF(X1795="新設",VLOOKUP('施設リストA-1（直営）'!#REF!,'（新設）照明器具'!$B$5:$C$1990,2,FALSE),IF('部屋別効果（直）'!X1795="撤去",VLOOKUP('施設リストA-1（直営）'!#REF!,'（既設）調査結果'!$B$5:$C$1998,2,FALSE),0))</f>
        <v>#REF!</v>
      </c>
      <c r="Z1795" s="29" t="e">
        <f>'施設リストA-1（直営）'!#REF!</f>
        <v>#REF!</v>
      </c>
      <c r="AA1795" s="29" t="e">
        <f>'施設リストA-1（直営）'!#REF!</f>
        <v>#REF!</v>
      </c>
      <c r="AB1795" s="30" t="e">
        <f>IF(AA1795="新設",VLOOKUP('施設リストA-1（直営）'!#REF!,'（新設）照明器具'!$B$5:$C$1990,2,FALSE),IF('部屋別効果（直）'!AA1795="撤去",VLOOKUP('施設リストA-1（直営）'!#REF!,'（既設）調査結果'!$B$5:$C$1998,2,FALSE),0))</f>
        <v>#REF!</v>
      </c>
      <c r="AC1795" s="29" t="e">
        <f>'施設リストA-1（直営）'!#REF!</f>
        <v>#REF!</v>
      </c>
      <c r="AD1795" s="29" t="e">
        <f>'施設リストA-1（直営）'!#REF!</f>
        <v>#REF!</v>
      </c>
      <c r="AE1795" s="30" t="e">
        <f>IF(AD1795="新設",VLOOKUP('施設リストA-1（直営）'!#REF!,'（新設）照明器具'!$B$5:$C$1990,2,FALSE),IF('部屋別効果（直）'!AD1795="撤去",VLOOKUP('施設リストA-1（直営）'!#REF!,'（既設）調査結果'!$B$5:$C$1998,2,FALSE),0))</f>
        <v>#REF!</v>
      </c>
      <c r="AF1795" s="29" t="e">
        <f>'施設リストA-1（直営）'!#REF!</f>
        <v>#REF!</v>
      </c>
      <c r="AG1795" s="29" t="e">
        <f>'施設リストA-1（直営）'!#REF!</f>
        <v>#REF!</v>
      </c>
      <c r="AH1795" s="30" t="e">
        <f>IF(AG1795="新設",VLOOKUP('施設リストA-1（直営）'!#REF!,'（新設）照明器具'!$B$5:$C$1990,2,FALSE),IF('部屋別効果（直）'!AG1795="撤去",VLOOKUP('施設リストA-1（直営）'!#REF!,'（既設）調査結果'!$B$5:$C$1998,2,FALSE),0))</f>
        <v>#REF!</v>
      </c>
      <c r="AI1795" s="29" t="e">
        <f>'施設リストA-1（直営）'!#REF!</f>
        <v>#REF!</v>
      </c>
      <c r="AJ1795" s="29" t="e">
        <f>'施設リストA-1（直営）'!#REF!</f>
        <v>#REF!</v>
      </c>
      <c r="AK1795" s="30" t="e">
        <f>IF(AJ1795="新設",VLOOKUP('施設リストA-1（直営）'!#REF!,'（新設）照明器具'!$B$5:$C$1990,2,FALSE),IF('部屋別効果（直）'!AJ1795="撤去",VLOOKUP('施設リストA-1（直営）'!#REF!,'（既設）調査結果'!$B$5:$C$1998,2,FALSE),0))</f>
        <v>#REF!</v>
      </c>
      <c r="AL1795" s="29" t="e">
        <f>'施設リストA-1（直営）'!#REF!</f>
        <v>#REF!</v>
      </c>
    </row>
    <row r="1796" spans="1:38" customFormat="1">
      <c r="A1796" s="94"/>
      <c r="B1796" s="16" t="e">
        <f>'施設リストA-1（直営）'!#REF!</f>
        <v>#REF!</v>
      </c>
      <c r="C1796" s="14" t="e">
        <f>'施設リストA-1（直営）'!#REF!</f>
        <v>#REF!</v>
      </c>
      <c r="D1796" s="94" t="e">
        <f>'施設リストA-1（直営）'!#REF!</f>
        <v>#REF!</v>
      </c>
      <c r="E1796" s="20" t="e">
        <f>'施設リストA-1（直営）'!#REF!</f>
        <v>#REF!</v>
      </c>
      <c r="F1796" s="20" t="e">
        <f>'施設リストA-1（直営）'!#REF!</f>
        <v>#REF!</v>
      </c>
      <c r="G1796" s="13" t="e">
        <f>'施設リストA-1（直営）'!#REF!</f>
        <v>#REF!</v>
      </c>
      <c r="H1796" s="28" t="e">
        <f t="shared" si="27"/>
        <v>#REF!</v>
      </c>
      <c r="I1796" s="29" t="e">
        <f>'施設リストA-1（直営）'!#REF!</f>
        <v>#REF!</v>
      </c>
      <c r="J1796" s="30" t="e">
        <f>IF(I1796="新設",VLOOKUP('施設リストA-1（直営）'!#REF!,'（新設）照明器具'!$B$5:$C$1990,2,FALSE),IF('部屋別効果（直）'!I1796="撤去",VLOOKUP('施設リストA-1（直営）'!#REF!,'（既設）調査結果'!$B$5:$C$1998,2,FALSE),0))</f>
        <v>#REF!</v>
      </c>
      <c r="K1796" s="29" t="e">
        <f>'施設リストA-1（直営）'!#REF!</f>
        <v>#REF!</v>
      </c>
      <c r="L1796" s="29" t="e">
        <f>'施設リストA-1（直営）'!#REF!</f>
        <v>#REF!</v>
      </c>
      <c r="M1796" s="30" t="e">
        <f>IF(L1796="新設",VLOOKUP('施設リストA-1（直営）'!#REF!,'（新設）照明器具'!$B$5:$C$1990,2,FALSE),IF('部屋別効果（直）'!L1796="撤去",VLOOKUP('施設リストA-1（直営）'!#REF!,'（既設）調査結果'!$B$5:$C$1998,2,FALSE),0))</f>
        <v>#REF!</v>
      </c>
      <c r="N1796" s="29" t="e">
        <f>'施設リストA-1（直営）'!#REF!</f>
        <v>#REF!</v>
      </c>
      <c r="O1796" s="29" t="e">
        <f>'施設リストA-1（直営）'!#REF!</f>
        <v>#REF!</v>
      </c>
      <c r="P1796" s="30" t="e">
        <f>IF(O1796="新設",VLOOKUP('施設リストA-1（直営）'!#REF!,'（新設）照明器具'!$B$5:$C$1990,2,FALSE),IF('部屋別効果（直）'!O1796="撤去",VLOOKUP('施設リストA-1（直営）'!#REF!,'（既設）調査結果'!$B$5:$C$1998,2,FALSE),0))</f>
        <v>#REF!</v>
      </c>
      <c r="Q1796" s="29" t="e">
        <f>'施設リストA-1（直営）'!#REF!</f>
        <v>#REF!</v>
      </c>
      <c r="R1796" s="29" t="e">
        <f>'施設リストA-1（直営）'!#REF!</f>
        <v>#REF!</v>
      </c>
      <c r="S1796" s="30" t="e">
        <f>IF(R1796="新設",VLOOKUP('施設リストA-1（直営）'!#REF!,'（新設）照明器具'!$B$5:$C$1990,2,FALSE),IF('部屋別効果（直）'!R1796="撤去",VLOOKUP('施設リストA-1（直営）'!#REF!,'（既設）調査結果'!$B$5:$C$1998,2,FALSE),0))</f>
        <v>#REF!</v>
      </c>
      <c r="T1796" s="29" t="e">
        <f>'施設リストA-1（直営）'!#REF!</f>
        <v>#REF!</v>
      </c>
      <c r="U1796" s="29" t="e">
        <f>'施設リストA-1（直営）'!#REF!</f>
        <v>#REF!</v>
      </c>
      <c r="V1796" s="30" t="e">
        <f>IF(U1796="新設",VLOOKUP('施設リストA-1（直営）'!#REF!,'（新設）照明器具'!$B$5:$C$1990,2,FALSE),IF('部屋別効果（直）'!U1796="撤去",VLOOKUP('施設リストA-1（直営）'!#REF!,'（既設）調査結果'!$B$5:$C$1998,2,FALSE),0))</f>
        <v>#REF!</v>
      </c>
      <c r="W1796" s="29" t="e">
        <f>'施設リストA-1（直営）'!#REF!</f>
        <v>#REF!</v>
      </c>
      <c r="X1796" s="29" t="e">
        <f>'施設リストA-1（直営）'!#REF!</f>
        <v>#REF!</v>
      </c>
      <c r="Y1796" s="30" t="e">
        <f>IF(X1796="新設",VLOOKUP('施設リストA-1（直営）'!#REF!,'（新設）照明器具'!$B$5:$C$1990,2,FALSE),IF('部屋別効果（直）'!X1796="撤去",VLOOKUP('施設リストA-1（直営）'!#REF!,'（既設）調査結果'!$B$5:$C$1998,2,FALSE),0))</f>
        <v>#REF!</v>
      </c>
      <c r="Z1796" s="29" t="e">
        <f>'施設リストA-1（直営）'!#REF!</f>
        <v>#REF!</v>
      </c>
      <c r="AA1796" s="29" t="e">
        <f>'施設リストA-1（直営）'!#REF!</f>
        <v>#REF!</v>
      </c>
      <c r="AB1796" s="30" t="e">
        <f>IF(AA1796="新設",VLOOKUP('施設リストA-1（直営）'!#REF!,'（新設）照明器具'!$B$5:$C$1990,2,FALSE),IF('部屋別効果（直）'!AA1796="撤去",VLOOKUP('施設リストA-1（直営）'!#REF!,'（既設）調査結果'!$B$5:$C$1998,2,FALSE),0))</f>
        <v>#REF!</v>
      </c>
      <c r="AC1796" s="29" t="e">
        <f>'施設リストA-1（直営）'!#REF!</f>
        <v>#REF!</v>
      </c>
      <c r="AD1796" s="29" t="e">
        <f>'施設リストA-1（直営）'!#REF!</f>
        <v>#REF!</v>
      </c>
      <c r="AE1796" s="30" t="e">
        <f>IF(AD1796="新設",VLOOKUP('施設リストA-1（直営）'!#REF!,'（新設）照明器具'!$B$5:$C$1990,2,FALSE),IF('部屋別効果（直）'!AD1796="撤去",VLOOKUP('施設リストA-1（直営）'!#REF!,'（既設）調査結果'!$B$5:$C$1998,2,FALSE),0))</f>
        <v>#REF!</v>
      </c>
      <c r="AF1796" s="29" t="e">
        <f>'施設リストA-1（直営）'!#REF!</f>
        <v>#REF!</v>
      </c>
      <c r="AG1796" s="29" t="e">
        <f>'施設リストA-1（直営）'!#REF!</f>
        <v>#REF!</v>
      </c>
      <c r="AH1796" s="30" t="e">
        <f>IF(AG1796="新設",VLOOKUP('施設リストA-1（直営）'!#REF!,'（新設）照明器具'!$B$5:$C$1990,2,FALSE),IF('部屋別効果（直）'!AG1796="撤去",VLOOKUP('施設リストA-1（直営）'!#REF!,'（既設）調査結果'!$B$5:$C$1998,2,FALSE),0))</f>
        <v>#REF!</v>
      </c>
      <c r="AI1796" s="29" t="e">
        <f>'施設リストA-1（直営）'!#REF!</f>
        <v>#REF!</v>
      </c>
      <c r="AJ1796" s="29" t="e">
        <f>'施設リストA-1（直営）'!#REF!</f>
        <v>#REF!</v>
      </c>
      <c r="AK1796" s="30" t="e">
        <f>IF(AJ1796="新設",VLOOKUP('施設リストA-1（直営）'!#REF!,'（新設）照明器具'!$B$5:$C$1990,2,FALSE),IF('部屋別効果（直）'!AJ1796="撤去",VLOOKUP('施設リストA-1（直営）'!#REF!,'（既設）調査結果'!$B$5:$C$1998,2,FALSE),0))</f>
        <v>#REF!</v>
      </c>
      <c r="AL1796" s="29" t="e">
        <f>'施設リストA-1（直営）'!#REF!</f>
        <v>#REF!</v>
      </c>
    </row>
    <row r="1797" spans="1:38" customFormat="1">
      <c r="A1797" s="94"/>
      <c r="B1797" s="16" t="e">
        <f>'施設リストA-1（直営）'!#REF!</f>
        <v>#REF!</v>
      </c>
      <c r="C1797" s="14" t="e">
        <f>'施設リストA-1（直営）'!#REF!</f>
        <v>#REF!</v>
      </c>
      <c r="D1797" s="94" t="e">
        <f>'施設リストA-1（直営）'!#REF!</f>
        <v>#REF!</v>
      </c>
      <c r="E1797" s="20" t="e">
        <f>'施設リストA-1（直営）'!#REF!</f>
        <v>#REF!</v>
      </c>
      <c r="F1797" s="20" t="e">
        <f>'施設リストA-1（直営）'!#REF!</f>
        <v>#REF!</v>
      </c>
      <c r="G1797" s="13" t="e">
        <f>'施設リストA-1（直営）'!#REF!</f>
        <v>#REF!</v>
      </c>
      <c r="H1797" s="28" t="e">
        <f t="shared" si="27"/>
        <v>#REF!</v>
      </c>
      <c r="I1797" s="29" t="e">
        <f>'施設リストA-1（直営）'!#REF!</f>
        <v>#REF!</v>
      </c>
      <c r="J1797" s="30" t="e">
        <f>IF(I1797="新設",VLOOKUP('施設リストA-1（直営）'!#REF!,'（新設）照明器具'!$B$5:$C$1990,2,FALSE),IF('部屋別効果（直）'!I1797="撤去",VLOOKUP('施設リストA-1（直営）'!#REF!,'（既設）調査結果'!$B$5:$C$1998,2,FALSE),0))</f>
        <v>#REF!</v>
      </c>
      <c r="K1797" s="29" t="e">
        <f>'施設リストA-1（直営）'!#REF!</f>
        <v>#REF!</v>
      </c>
      <c r="L1797" s="29" t="e">
        <f>'施設リストA-1（直営）'!#REF!</f>
        <v>#REF!</v>
      </c>
      <c r="M1797" s="30" t="e">
        <f>IF(L1797="新設",VLOOKUP('施設リストA-1（直営）'!#REF!,'（新設）照明器具'!$B$5:$C$1990,2,FALSE),IF('部屋別効果（直）'!L1797="撤去",VLOOKUP('施設リストA-1（直営）'!#REF!,'（既設）調査結果'!$B$5:$C$1998,2,FALSE),0))</f>
        <v>#REF!</v>
      </c>
      <c r="N1797" s="29" t="e">
        <f>'施設リストA-1（直営）'!#REF!</f>
        <v>#REF!</v>
      </c>
      <c r="O1797" s="29" t="e">
        <f>'施設リストA-1（直営）'!#REF!</f>
        <v>#REF!</v>
      </c>
      <c r="P1797" s="30" t="e">
        <f>IF(O1797="新設",VLOOKUP('施設リストA-1（直営）'!#REF!,'（新設）照明器具'!$B$5:$C$1990,2,FALSE),IF('部屋別効果（直）'!O1797="撤去",VLOOKUP('施設リストA-1（直営）'!#REF!,'（既設）調査結果'!$B$5:$C$1998,2,FALSE),0))</f>
        <v>#REF!</v>
      </c>
      <c r="Q1797" s="29" t="e">
        <f>'施設リストA-1（直営）'!#REF!</f>
        <v>#REF!</v>
      </c>
      <c r="R1797" s="29" t="e">
        <f>'施設リストA-1（直営）'!#REF!</f>
        <v>#REF!</v>
      </c>
      <c r="S1797" s="30" t="e">
        <f>IF(R1797="新設",VLOOKUP('施設リストA-1（直営）'!#REF!,'（新設）照明器具'!$B$5:$C$1990,2,FALSE),IF('部屋別効果（直）'!R1797="撤去",VLOOKUP('施設リストA-1（直営）'!#REF!,'（既設）調査結果'!$B$5:$C$1998,2,FALSE),0))</f>
        <v>#REF!</v>
      </c>
      <c r="T1797" s="29" t="e">
        <f>'施設リストA-1（直営）'!#REF!</f>
        <v>#REF!</v>
      </c>
      <c r="U1797" s="29" t="e">
        <f>'施設リストA-1（直営）'!#REF!</f>
        <v>#REF!</v>
      </c>
      <c r="V1797" s="30" t="e">
        <f>IF(U1797="新設",VLOOKUP('施設リストA-1（直営）'!#REF!,'（新設）照明器具'!$B$5:$C$1990,2,FALSE),IF('部屋別効果（直）'!U1797="撤去",VLOOKUP('施設リストA-1（直営）'!#REF!,'（既設）調査結果'!$B$5:$C$1998,2,FALSE),0))</f>
        <v>#REF!</v>
      </c>
      <c r="W1797" s="29" t="e">
        <f>'施設リストA-1（直営）'!#REF!</f>
        <v>#REF!</v>
      </c>
      <c r="X1797" s="29" t="e">
        <f>'施設リストA-1（直営）'!#REF!</f>
        <v>#REF!</v>
      </c>
      <c r="Y1797" s="30" t="e">
        <f>IF(X1797="新設",VLOOKUP('施設リストA-1（直営）'!#REF!,'（新設）照明器具'!$B$5:$C$1990,2,FALSE),IF('部屋別効果（直）'!X1797="撤去",VLOOKUP('施設リストA-1（直営）'!#REF!,'（既設）調査結果'!$B$5:$C$1998,2,FALSE),0))</f>
        <v>#REF!</v>
      </c>
      <c r="Z1797" s="29" t="e">
        <f>'施設リストA-1（直営）'!#REF!</f>
        <v>#REF!</v>
      </c>
      <c r="AA1797" s="29" t="e">
        <f>'施設リストA-1（直営）'!#REF!</f>
        <v>#REF!</v>
      </c>
      <c r="AB1797" s="30" t="e">
        <f>IF(AA1797="新設",VLOOKUP('施設リストA-1（直営）'!#REF!,'（新設）照明器具'!$B$5:$C$1990,2,FALSE),IF('部屋別効果（直）'!AA1797="撤去",VLOOKUP('施設リストA-1（直営）'!#REF!,'（既設）調査結果'!$B$5:$C$1998,2,FALSE),0))</f>
        <v>#REF!</v>
      </c>
      <c r="AC1797" s="29" t="e">
        <f>'施設リストA-1（直営）'!#REF!</f>
        <v>#REF!</v>
      </c>
      <c r="AD1797" s="29" t="e">
        <f>'施設リストA-1（直営）'!#REF!</f>
        <v>#REF!</v>
      </c>
      <c r="AE1797" s="30" t="e">
        <f>IF(AD1797="新設",VLOOKUP('施設リストA-1（直営）'!#REF!,'（新設）照明器具'!$B$5:$C$1990,2,FALSE),IF('部屋別効果（直）'!AD1797="撤去",VLOOKUP('施設リストA-1（直営）'!#REF!,'（既設）調査結果'!$B$5:$C$1998,2,FALSE),0))</f>
        <v>#REF!</v>
      </c>
      <c r="AF1797" s="29" t="e">
        <f>'施設リストA-1（直営）'!#REF!</f>
        <v>#REF!</v>
      </c>
      <c r="AG1797" s="29" t="e">
        <f>'施設リストA-1（直営）'!#REF!</f>
        <v>#REF!</v>
      </c>
      <c r="AH1797" s="30" t="e">
        <f>IF(AG1797="新設",VLOOKUP('施設リストA-1（直営）'!#REF!,'（新設）照明器具'!$B$5:$C$1990,2,FALSE),IF('部屋別効果（直）'!AG1797="撤去",VLOOKUP('施設リストA-1（直営）'!#REF!,'（既設）調査結果'!$B$5:$C$1998,2,FALSE),0))</f>
        <v>#REF!</v>
      </c>
      <c r="AI1797" s="29" t="e">
        <f>'施設リストA-1（直営）'!#REF!</f>
        <v>#REF!</v>
      </c>
      <c r="AJ1797" s="29" t="e">
        <f>'施設リストA-1（直営）'!#REF!</f>
        <v>#REF!</v>
      </c>
      <c r="AK1797" s="30" t="e">
        <f>IF(AJ1797="新設",VLOOKUP('施設リストA-1（直営）'!#REF!,'（新設）照明器具'!$B$5:$C$1990,2,FALSE),IF('部屋別効果（直）'!AJ1797="撤去",VLOOKUP('施設リストA-1（直営）'!#REF!,'（既設）調査結果'!$B$5:$C$1998,2,FALSE),0))</f>
        <v>#REF!</v>
      </c>
      <c r="AL1797" s="29" t="e">
        <f>'施設リストA-1（直営）'!#REF!</f>
        <v>#REF!</v>
      </c>
    </row>
    <row r="1798" spans="1:38" customFormat="1">
      <c r="A1798" s="94"/>
      <c r="B1798" s="16" t="e">
        <f>'施設リストA-1（直営）'!#REF!</f>
        <v>#REF!</v>
      </c>
      <c r="C1798" s="14" t="e">
        <f>'施設リストA-1（直営）'!#REF!</f>
        <v>#REF!</v>
      </c>
      <c r="D1798" s="94" t="e">
        <f>'施設リストA-1（直営）'!#REF!</f>
        <v>#REF!</v>
      </c>
      <c r="E1798" s="20" t="e">
        <f>'施設リストA-1（直営）'!#REF!</f>
        <v>#REF!</v>
      </c>
      <c r="F1798" s="20" t="e">
        <f>'施設リストA-1（直営）'!#REF!</f>
        <v>#REF!</v>
      </c>
      <c r="G1798" s="13" t="e">
        <f>'施設リストA-1（直営）'!#REF!</f>
        <v>#REF!</v>
      </c>
      <c r="H1798" s="28" t="e">
        <f t="shared" si="27"/>
        <v>#REF!</v>
      </c>
      <c r="I1798" s="29" t="e">
        <f>'施設リストA-1（直営）'!#REF!</f>
        <v>#REF!</v>
      </c>
      <c r="J1798" s="30" t="e">
        <f>IF(I1798="新設",VLOOKUP('施設リストA-1（直営）'!#REF!,'（新設）照明器具'!$B$5:$C$1990,2,FALSE),IF('部屋別効果（直）'!I1798="撤去",VLOOKUP('施設リストA-1（直営）'!#REF!,'（既設）調査結果'!$B$5:$C$1998,2,FALSE),0))</f>
        <v>#REF!</v>
      </c>
      <c r="K1798" s="29" t="e">
        <f>'施設リストA-1（直営）'!#REF!</f>
        <v>#REF!</v>
      </c>
      <c r="L1798" s="29" t="e">
        <f>'施設リストA-1（直営）'!#REF!</f>
        <v>#REF!</v>
      </c>
      <c r="M1798" s="30" t="e">
        <f>IF(L1798="新設",VLOOKUP('施設リストA-1（直営）'!#REF!,'（新設）照明器具'!$B$5:$C$1990,2,FALSE),IF('部屋別効果（直）'!L1798="撤去",VLOOKUP('施設リストA-1（直営）'!#REF!,'（既設）調査結果'!$B$5:$C$1998,2,FALSE),0))</f>
        <v>#REF!</v>
      </c>
      <c r="N1798" s="29" t="e">
        <f>'施設リストA-1（直営）'!#REF!</f>
        <v>#REF!</v>
      </c>
      <c r="O1798" s="29" t="e">
        <f>'施設リストA-1（直営）'!#REF!</f>
        <v>#REF!</v>
      </c>
      <c r="P1798" s="30" t="e">
        <f>IF(O1798="新設",VLOOKUP('施設リストA-1（直営）'!#REF!,'（新設）照明器具'!$B$5:$C$1990,2,FALSE),IF('部屋別効果（直）'!O1798="撤去",VLOOKUP('施設リストA-1（直営）'!#REF!,'（既設）調査結果'!$B$5:$C$1998,2,FALSE),0))</f>
        <v>#REF!</v>
      </c>
      <c r="Q1798" s="29" t="e">
        <f>'施設リストA-1（直営）'!#REF!</f>
        <v>#REF!</v>
      </c>
      <c r="R1798" s="29" t="e">
        <f>'施設リストA-1（直営）'!#REF!</f>
        <v>#REF!</v>
      </c>
      <c r="S1798" s="30" t="e">
        <f>IF(R1798="新設",VLOOKUP('施設リストA-1（直営）'!#REF!,'（新設）照明器具'!$B$5:$C$1990,2,FALSE),IF('部屋別効果（直）'!R1798="撤去",VLOOKUP('施設リストA-1（直営）'!#REF!,'（既設）調査結果'!$B$5:$C$1998,2,FALSE),0))</f>
        <v>#REF!</v>
      </c>
      <c r="T1798" s="29" t="e">
        <f>'施設リストA-1（直営）'!#REF!</f>
        <v>#REF!</v>
      </c>
      <c r="U1798" s="29" t="e">
        <f>'施設リストA-1（直営）'!#REF!</f>
        <v>#REF!</v>
      </c>
      <c r="V1798" s="30" t="e">
        <f>IF(U1798="新設",VLOOKUP('施設リストA-1（直営）'!#REF!,'（新設）照明器具'!$B$5:$C$1990,2,FALSE),IF('部屋別効果（直）'!U1798="撤去",VLOOKUP('施設リストA-1（直営）'!#REF!,'（既設）調査結果'!$B$5:$C$1998,2,FALSE),0))</f>
        <v>#REF!</v>
      </c>
      <c r="W1798" s="29" t="e">
        <f>'施設リストA-1（直営）'!#REF!</f>
        <v>#REF!</v>
      </c>
      <c r="X1798" s="29" t="e">
        <f>'施設リストA-1（直営）'!#REF!</f>
        <v>#REF!</v>
      </c>
      <c r="Y1798" s="30" t="e">
        <f>IF(X1798="新設",VLOOKUP('施設リストA-1（直営）'!#REF!,'（新設）照明器具'!$B$5:$C$1990,2,FALSE),IF('部屋別効果（直）'!X1798="撤去",VLOOKUP('施設リストA-1（直営）'!#REF!,'（既設）調査結果'!$B$5:$C$1998,2,FALSE),0))</f>
        <v>#REF!</v>
      </c>
      <c r="Z1798" s="29" t="e">
        <f>'施設リストA-1（直営）'!#REF!</f>
        <v>#REF!</v>
      </c>
      <c r="AA1798" s="29" t="e">
        <f>'施設リストA-1（直営）'!#REF!</f>
        <v>#REF!</v>
      </c>
      <c r="AB1798" s="30" t="e">
        <f>IF(AA1798="新設",VLOOKUP('施設リストA-1（直営）'!#REF!,'（新設）照明器具'!$B$5:$C$1990,2,FALSE),IF('部屋別効果（直）'!AA1798="撤去",VLOOKUP('施設リストA-1（直営）'!#REF!,'（既設）調査結果'!$B$5:$C$1998,2,FALSE),0))</f>
        <v>#REF!</v>
      </c>
      <c r="AC1798" s="29" t="e">
        <f>'施設リストA-1（直営）'!#REF!</f>
        <v>#REF!</v>
      </c>
      <c r="AD1798" s="29" t="e">
        <f>'施設リストA-1（直営）'!#REF!</f>
        <v>#REF!</v>
      </c>
      <c r="AE1798" s="30" t="e">
        <f>IF(AD1798="新設",VLOOKUP('施設リストA-1（直営）'!#REF!,'（新設）照明器具'!$B$5:$C$1990,2,FALSE),IF('部屋別効果（直）'!AD1798="撤去",VLOOKUP('施設リストA-1（直営）'!#REF!,'（既設）調査結果'!$B$5:$C$1998,2,FALSE),0))</f>
        <v>#REF!</v>
      </c>
      <c r="AF1798" s="29" t="e">
        <f>'施設リストA-1（直営）'!#REF!</f>
        <v>#REF!</v>
      </c>
      <c r="AG1798" s="29" t="e">
        <f>'施設リストA-1（直営）'!#REF!</f>
        <v>#REF!</v>
      </c>
      <c r="AH1798" s="30" t="e">
        <f>IF(AG1798="新設",VLOOKUP('施設リストA-1（直営）'!#REF!,'（新設）照明器具'!$B$5:$C$1990,2,FALSE),IF('部屋別効果（直）'!AG1798="撤去",VLOOKUP('施設リストA-1（直営）'!#REF!,'（既設）調査結果'!$B$5:$C$1998,2,FALSE),0))</f>
        <v>#REF!</v>
      </c>
      <c r="AI1798" s="29" t="e">
        <f>'施設リストA-1（直営）'!#REF!</f>
        <v>#REF!</v>
      </c>
      <c r="AJ1798" s="29" t="e">
        <f>'施設リストA-1（直営）'!#REF!</f>
        <v>#REF!</v>
      </c>
      <c r="AK1798" s="30" t="e">
        <f>IF(AJ1798="新設",VLOOKUP('施設リストA-1（直営）'!#REF!,'（新設）照明器具'!$B$5:$C$1990,2,FALSE),IF('部屋別効果（直）'!AJ1798="撤去",VLOOKUP('施設リストA-1（直営）'!#REF!,'（既設）調査結果'!$B$5:$C$1998,2,FALSE),0))</f>
        <v>#REF!</v>
      </c>
      <c r="AL1798" s="29" t="e">
        <f>'施設リストA-1（直営）'!#REF!</f>
        <v>#REF!</v>
      </c>
    </row>
    <row r="1799" spans="1:38" customFormat="1">
      <c r="A1799" s="94"/>
      <c r="B1799" s="16" t="e">
        <f>'施設リストA-1（直営）'!#REF!</f>
        <v>#REF!</v>
      </c>
      <c r="C1799" s="14" t="e">
        <f>'施設リストA-1（直営）'!#REF!</f>
        <v>#REF!</v>
      </c>
      <c r="D1799" s="94" t="e">
        <f>'施設リストA-1（直営）'!#REF!</f>
        <v>#REF!</v>
      </c>
      <c r="E1799" s="20" t="e">
        <f>'施設リストA-1（直営）'!#REF!</f>
        <v>#REF!</v>
      </c>
      <c r="F1799" s="20" t="e">
        <f>'施設リストA-1（直営）'!#REF!</f>
        <v>#REF!</v>
      </c>
      <c r="G1799" s="13" t="e">
        <f>'施設リストA-1（直営）'!#REF!</f>
        <v>#REF!</v>
      </c>
      <c r="H1799" s="28" t="e">
        <f t="shared" si="27"/>
        <v>#REF!</v>
      </c>
      <c r="I1799" s="29" t="e">
        <f>'施設リストA-1（直営）'!#REF!</f>
        <v>#REF!</v>
      </c>
      <c r="J1799" s="30" t="e">
        <f>IF(I1799="新設",VLOOKUP('施設リストA-1（直営）'!#REF!,'（新設）照明器具'!$B$5:$C$1990,2,FALSE),IF('部屋別効果（直）'!I1799="撤去",VLOOKUP('施設リストA-1（直営）'!#REF!,'（既設）調査結果'!$B$5:$C$1998,2,FALSE),0))</f>
        <v>#REF!</v>
      </c>
      <c r="K1799" s="29" t="e">
        <f>'施設リストA-1（直営）'!#REF!</f>
        <v>#REF!</v>
      </c>
      <c r="L1799" s="29" t="e">
        <f>'施設リストA-1（直営）'!#REF!</f>
        <v>#REF!</v>
      </c>
      <c r="M1799" s="30" t="e">
        <f>IF(L1799="新設",VLOOKUP('施設リストA-1（直営）'!#REF!,'（新設）照明器具'!$B$5:$C$1990,2,FALSE),IF('部屋別効果（直）'!L1799="撤去",VLOOKUP('施設リストA-1（直営）'!#REF!,'（既設）調査結果'!$B$5:$C$1998,2,FALSE),0))</f>
        <v>#REF!</v>
      </c>
      <c r="N1799" s="29" t="e">
        <f>'施設リストA-1（直営）'!#REF!</f>
        <v>#REF!</v>
      </c>
      <c r="O1799" s="29" t="e">
        <f>'施設リストA-1（直営）'!#REF!</f>
        <v>#REF!</v>
      </c>
      <c r="P1799" s="30" t="e">
        <f>IF(O1799="新設",VLOOKUP('施設リストA-1（直営）'!#REF!,'（新設）照明器具'!$B$5:$C$1990,2,FALSE),IF('部屋別効果（直）'!O1799="撤去",VLOOKUP('施設リストA-1（直営）'!#REF!,'（既設）調査結果'!$B$5:$C$1998,2,FALSE),0))</f>
        <v>#REF!</v>
      </c>
      <c r="Q1799" s="29" t="e">
        <f>'施設リストA-1（直営）'!#REF!</f>
        <v>#REF!</v>
      </c>
      <c r="R1799" s="29" t="e">
        <f>'施設リストA-1（直営）'!#REF!</f>
        <v>#REF!</v>
      </c>
      <c r="S1799" s="30" t="e">
        <f>IF(R1799="新設",VLOOKUP('施設リストA-1（直営）'!#REF!,'（新設）照明器具'!$B$5:$C$1990,2,FALSE),IF('部屋別効果（直）'!R1799="撤去",VLOOKUP('施設リストA-1（直営）'!#REF!,'（既設）調査結果'!$B$5:$C$1998,2,FALSE),0))</f>
        <v>#REF!</v>
      </c>
      <c r="T1799" s="29" t="e">
        <f>'施設リストA-1（直営）'!#REF!</f>
        <v>#REF!</v>
      </c>
      <c r="U1799" s="29" t="e">
        <f>'施設リストA-1（直営）'!#REF!</f>
        <v>#REF!</v>
      </c>
      <c r="V1799" s="30" t="e">
        <f>IF(U1799="新設",VLOOKUP('施設リストA-1（直営）'!#REF!,'（新設）照明器具'!$B$5:$C$1990,2,FALSE),IF('部屋別効果（直）'!U1799="撤去",VLOOKUP('施設リストA-1（直営）'!#REF!,'（既設）調査結果'!$B$5:$C$1998,2,FALSE),0))</f>
        <v>#REF!</v>
      </c>
      <c r="W1799" s="29" t="e">
        <f>'施設リストA-1（直営）'!#REF!</f>
        <v>#REF!</v>
      </c>
      <c r="X1799" s="29" t="e">
        <f>'施設リストA-1（直営）'!#REF!</f>
        <v>#REF!</v>
      </c>
      <c r="Y1799" s="30" t="e">
        <f>IF(X1799="新設",VLOOKUP('施設リストA-1（直営）'!#REF!,'（新設）照明器具'!$B$5:$C$1990,2,FALSE),IF('部屋別効果（直）'!X1799="撤去",VLOOKUP('施設リストA-1（直営）'!#REF!,'（既設）調査結果'!$B$5:$C$1998,2,FALSE),0))</f>
        <v>#REF!</v>
      </c>
      <c r="Z1799" s="29" t="e">
        <f>'施設リストA-1（直営）'!#REF!</f>
        <v>#REF!</v>
      </c>
      <c r="AA1799" s="29" t="e">
        <f>'施設リストA-1（直営）'!#REF!</f>
        <v>#REF!</v>
      </c>
      <c r="AB1799" s="30" t="e">
        <f>IF(AA1799="新設",VLOOKUP('施設リストA-1（直営）'!#REF!,'（新設）照明器具'!$B$5:$C$1990,2,FALSE),IF('部屋別効果（直）'!AA1799="撤去",VLOOKUP('施設リストA-1（直営）'!#REF!,'（既設）調査結果'!$B$5:$C$1998,2,FALSE),0))</f>
        <v>#REF!</v>
      </c>
      <c r="AC1799" s="29" t="e">
        <f>'施設リストA-1（直営）'!#REF!</f>
        <v>#REF!</v>
      </c>
      <c r="AD1799" s="29" t="e">
        <f>'施設リストA-1（直営）'!#REF!</f>
        <v>#REF!</v>
      </c>
      <c r="AE1799" s="30" t="e">
        <f>IF(AD1799="新設",VLOOKUP('施設リストA-1（直営）'!#REF!,'（新設）照明器具'!$B$5:$C$1990,2,FALSE),IF('部屋別効果（直）'!AD1799="撤去",VLOOKUP('施設リストA-1（直営）'!#REF!,'（既設）調査結果'!$B$5:$C$1998,2,FALSE),0))</f>
        <v>#REF!</v>
      </c>
      <c r="AF1799" s="29" t="e">
        <f>'施設リストA-1（直営）'!#REF!</f>
        <v>#REF!</v>
      </c>
      <c r="AG1799" s="29" t="e">
        <f>'施設リストA-1（直営）'!#REF!</f>
        <v>#REF!</v>
      </c>
      <c r="AH1799" s="30" t="e">
        <f>IF(AG1799="新設",VLOOKUP('施設リストA-1（直営）'!#REF!,'（新設）照明器具'!$B$5:$C$1990,2,FALSE),IF('部屋別効果（直）'!AG1799="撤去",VLOOKUP('施設リストA-1（直営）'!#REF!,'（既設）調査結果'!$B$5:$C$1998,2,FALSE),0))</f>
        <v>#REF!</v>
      </c>
      <c r="AI1799" s="29" t="e">
        <f>'施設リストA-1（直営）'!#REF!</f>
        <v>#REF!</v>
      </c>
      <c r="AJ1799" s="29" t="e">
        <f>'施設リストA-1（直営）'!#REF!</f>
        <v>#REF!</v>
      </c>
      <c r="AK1799" s="30" t="e">
        <f>IF(AJ1799="新設",VLOOKUP('施設リストA-1（直営）'!#REF!,'（新設）照明器具'!$B$5:$C$1990,2,FALSE),IF('部屋別効果（直）'!AJ1799="撤去",VLOOKUP('施設リストA-1（直営）'!#REF!,'（既設）調査結果'!$B$5:$C$1998,2,FALSE),0))</f>
        <v>#REF!</v>
      </c>
      <c r="AL1799" s="29" t="e">
        <f>'施設リストA-1（直営）'!#REF!</f>
        <v>#REF!</v>
      </c>
    </row>
    <row r="1800" spans="1:38" customFormat="1">
      <c r="A1800" s="94"/>
      <c r="B1800" s="16" t="e">
        <f>'施設リストA-1（直営）'!#REF!</f>
        <v>#REF!</v>
      </c>
      <c r="C1800" s="14" t="e">
        <f>'施設リストA-1（直営）'!#REF!</f>
        <v>#REF!</v>
      </c>
      <c r="D1800" s="94" t="e">
        <f>'施設リストA-1（直営）'!#REF!</f>
        <v>#REF!</v>
      </c>
      <c r="E1800" s="20" t="e">
        <f>'施設リストA-1（直営）'!#REF!</f>
        <v>#REF!</v>
      </c>
      <c r="F1800" s="20" t="e">
        <f>'施設リストA-1（直営）'!#REF!</f>
        <v>#REF!</v>
      </c>
      <c r="G1800" s="13" t="e">
        <f>'施設リストA-1（直営）'!#REF!</f>
        <v>#REF!</v>
      </c>
      <c r="H1800" s="28" t="e">
        <f t="shared" si="27"/>
        <v>#REF!</v>
      </c>
      <c r="I1800" s="29" t="e">
        <f>'施設リストA-1（直営）'!#REF!</f>
        <v>#REF!</v>
      </c>
      <c r="J1800" s="30" t="e">
        <f>IF(I1800="新設",VLOOKUP('施設リストA-1（直営）'!#REF!,'（新設）照明器具'!$B$5:$C$1990,2,FALSE),IF('部屋別効果（直）'!I1800="撤去",VLOOKUP('施設リストA-1（直営）'!#REF!,'（既設）調査結果'!$B$5:$C$1998,2,FALSE),0))</f>
        <v>#REF!</v>
      </c>
      <c r="K1800" s="29" t="e">
        <f>'施設リストA-1（直営）'!#REF!</f>
        <v>#REF!</v>
      </c>
      <c r="L1800" s="29" t="e">
        <f>'施設リストA-1（直営）'!#REF!</f>
        <v>#REF!</v>
      </c>
      <c r="M1800" s="30" t="e">
        <f>IF(L1800="新設",VLOOKUP('施設リストA-1（直営）'!#REF!,'（新設）照明器具'!$B$5:$C$1990,2,FALSE),IF('部屋別効果（直）'!L1800="撤去",VLOOKUP('施設リストA-1（直営）'!#REF!,'（既設）調査結果'!$B$5:$C$1998,2,FALSE),0))</f>
        <v>#REF!</v>
      </c>
      <c r="N1800" s="29" t="e">
        <f>'施設リストA-1（直営）'!#REF!</f>
        <v>#REF!</v>
      </c>
      <c r="O1800" s="29" t="e">
        <f>'施設リストA-1（直営）'!#REF!</f>
        <v>#REF!</v>
      </c>
      <c r="P1800" s="30" t="e">
        <f>IF(O1800="新設",VLOOKUP('施設リストA-1（直営）'!#REF!,'（新設）照明器具'!$B$5:$C$1990,2,FALSE),IF('部屋別効果（直）'!O1800="撤去",VLOOKUP('施設リストA-1（直営）'!#REF!,'（既設）調査結果'!$B$5:$C$1998,2,FALSE),0))</f>
        <v>#REF!</v>
      </c>
      <c r="Q1800" s="29" t="e">
        <f>'施設リストA-1（直営）'!#REF!</f>
        <v>#REF!</v>
      </c>
      <c r="R1800" s="29" t="e">
        <f>'施設リストA-1（直営）'!#REF!</f>
        <v>#REF!</v>
      </c>
      <c r="S1800" s="30" t="e">
        <f>IF(R1800="新設",VLOOKUP('施設リストA-1（直営）'!#REF!,'（新設）照明器具'!$B$5:$C$1990,2,FALSE),IF('部屋別効果（直）'!R1800="撤去",VLOOKUP('施設リストA-1（直営）'!#REF!,'（既設）調査結果'!$B$5:$C$1998,2,FALSE),0))</f>
        <v>#REF!</v>
      </c>
      <c r="T1800" s="29" t="e">
        <f>'施設リストA-1（直営）'!#REF!</f>
        <v>#REF!</v>
      </c>
      <c r="U1800" s="29" t="e">
        <f>'施設リストA-1（直営）'!#REF!</f>
        <v>#REF!</v>
      </c>
      <c r="V1800" s="30" t="e">
        <f>IF(U1800="新設",VLOOKUP('施設リストA-1（直営）'!#REF!,'（新設）照明器具'!$B$5:$C$1990,2,FALSE),IF('部屋別効果（直）'!U1800="撤去",VLOOKUP('施設リストA-1（直営）'!#REF!,'（既設）調査結果'!$B$5:$C$1998,2,FALSE),0))</f>
        <v>#REF!</v>
      </c>
      <c r="W1800" s="29" t="e">
        <f>'施設リストA-1（直営）'!#REF!</f>
        <v>#REF!</v>
      </c>
      <c r="X1800" s="29" t="e">
        <f>'施設リストA-1（直営）'!#REF!</f>
        <v>#REF!</v>
      </c>
      <c r="Y1800" s="30" t="e">
        <f>IF(X1800="新設",VLOOKUP('施設リストA-1（直営）'!#REF!,'（新設）照明器具'!$B$5:$C$1990,2,FALSE),IF('部屋別効果（直）'!X1800="撤去",VLOOKUP('施設リストA-1（直営）'!#REF!,'（既設）調査結果'!$B$5:$C$1998,2,FALSE),0))</f>
        <v>#REF!</v>
      </c>
      <c r="Z1800" s="29" t="e">
        <f>'施設リストA-1（直営）'!#REF!</f>
        <v>#REF!</v>
      </c>
      <c r="AA1800" s="29" t="e">
        <f>'施設リストA-1（直営）'!#REF!</f>
        <v>#REF!</v>
      </c>
      <c r="AB1800" s="30" t="e">
        <f>IF(AA1800="新設",VLOOKUP('施設リストA-1（直営）'!#REF!,'（新設）照明器具'!$B$5:$C$1990,2,FALSE),IF('部屋別効果（直）'!AA1800="撤去",VLOOKUP('施設リストA-1（直営）'!#REF!,'（既設）調査結果'!$B$5:$C$1998,2,FALSE),0))</f>
        <v>#REF!</v>
      </c>
      <c r="AC1800" s="29" t="e">
        <f>'施設リストA-1（直営）'!#REF!</f>
        <v>#REF!</v>
      </c>
      <c r="AD1800" s="29" t="e">
        <f>'施設リストA-1（直営）'!#REF!</f>
        <v>#REF!</v>
      </c>
      <c r="AE1800" s="30" t="e">
        <f>IF(AD1800="新設",VLOOKUP('施設リストA-1（直営）'!#REF!,'（新設）照明器具'!$B$5:$C$1990,2,FALSE),IF('部屋別効果（直）'!AD1800="撤去",VLOOKUP('施設リストA-1（直営）'!#REF!,'（既設）調査結果'!$B$5:$C$1998,2,FALSE),0))</f>
        <v>#REF!</v>
      </c>
      <c r="AF1800" s="29" t="e">
        <f>'施設リストA-1（直営）'!#REF!</f>
        <v>#REF!</v>
      </c>
      <c r="AG1800" s="29" t="e">
        <f>'施設リストA-1（直営）'!#REF!</f>
        <v>#REF!</v>
      </c>
      <c r="AH1800" s="30" t="e">
        <f>IF(AG1800="新設",VLOOKUP('施設リストA-1（直営）'!#REF!,'（新設）照明器具'!$B$5:$C$1990,2,FALSE),IF('部屋別効果（直）'!AG1800="撤去",VLOOKUP('施設リストA-1（直営）'!#REF!,'（既設）調査結果'!$B$5:$C$1998,2,FALSE),0))</f>
        <v>#REF!</v>
      </c>
      <c r="AI1800" s="29" t="e">
        <f>'施設リストA-1（直営）'!#REF!</f>
        <v>#REF!</v>
      </c>
      <c r="AJ1800" s="29" t="e">
        <f>'施設リストA-1（直営）'!#REF!</f>
        <v>#REF!</v>
      </c>
      <c r="AK1800" s="30" t="e">
        <f>IF(AJ1800="新設",VLOOKUP('施設リストA-1（直営）'!#REF!,'（新設）照明器具'!$B$5:$C$1990,2,FALSE),IF('部屋別効果（直）'!AJ1800="撤去",VLOOKUP('施設リストA-1（直営）'!#REF!,'（既設）調査結果'!$B$5:$C$1998,2,FALSE),0))</f>
        <v>#REF!</v>
      </c>
      <c r="AL1800" s="29" t="e">
        <f>'施設リストA-1（直営）'!#REF!</f>
        <v>#REF!</v>
      </c>
    </row>
    <row r="1801" spans="1:38" customFormat="1">
      <c r="A1801" s="94"/>
      <c r="B1801" s="16" t="e">
        <f>'施設リストA-1（直営）'!#REF!</f>
        <v>#REF!</v>
      </c>
      <c r="C1801" s="14" t="e">
        <f>'施設リストA-1（直営）'!#REF!</f>
        <v>#REF!</v>
      </c>
      <c r="D1801" s="94" t="e">
        <f>'施設リストA-1（直営）'!#REF!</f>
        <v>#REF!</v>
      </c>
      <c r="E1801" s="20" t="e">
        <f>'施設リストA-1（直営）'!#REF!</f>
        <v>#REF!</v>
      </c>
      <c r="F1801" s="20" t="e">
        <f>'施設リストA-1（直営）'!#REF!</f>
        <v>#REF!</v>
      </c>
      <c r="G1801" s="13" t="e">
        <f>'施設リストA-1（直営）'!#REF!</f>
        <v>#REF!</v>
      </c>
      <c r="H1801" s="28" t="e">
        <f t="shared" si="27"/>
        <v>#REF!</v>
      </c>
      <c r="I1801" s="29" t="e">
        <f>'施設リストA-1（直営）'!#REF!</f>
        <v>#REF!</v>
      </c>
      <c r="J1801" s="30" t="e">
        <f>IF(I1801="新設",VLOOKUP('施設リストA-1（直営）'!#REF!,'（新設）照明器具'!$B$5:$C$1990,2,FALSE),IF('部屋別効果（直）'!I1801="撤去",VLOOKUP('施設リストA-1（直営）'!#REF!,'（既設）調査結果'!$B$5:$C$1998,2,FALSE),0))</f>
        <v>#REF!</v>
      </c>
      <c r="K1801" s="29" t="e">
        <f>'施設リストA-1（直営）'!#REF!</f>
        <v>#REF!</v>
      </c>
      <c r="L1801" s="29" t="e">
        <f>'施設リストA-1（直営）'!#REF!</f>
        <v>#REF!</v>
      </c>
      <c r="M1801" s="30" t="e">
        <f>IF(L1801="新設",VLOOKUP('施設リストA-1（直営）'!#REF!,'（新設）照明器具'!$B$5:$C$1990,2,FALSE),IF('部屋別効果（直）'!L1801="撤去",VLOOKUP('施設リストA-1（直営）'!#REF!,'（既設）調査結果'!$B$5:$C$1998,2,FALSE),0))</f>
        <v>#REF!</v>
      </c>
      <c r="N1801" s="29" t="e">
        <f>'施設リストA-1（直営）'!#REF!</f>
        <v>#REF!</v>
      </c>
      <c r="O1801" s="29" t="e">
        <f>'施設リストA-1（直営）'!#REF!</f>
        <v>#REF!</v>
      </c>
      <c r="P1801" s="30" t="e">
        <f>IF(O1801="新設",VLOOKUP('施設リストA-1（直営）'!#REF!,'（新設）照明器具'!$B$5:$C$1990,2,FALSE),IF('部屋別効果（直）'!O1801="撤去",VLOOKUP('施設リストA-1（直営）'!#REF!,'（既設）調査結果'!$B$5:$C$1998,2,FALSE),0))</f>
        <v>#REF!</v>
      </c>
      <c r="Q1801" s="29" t="e">
        <f>'施設リストA-1（直営）'!#REF!</f>
        <v>#REF!</v>
      </c>
      <c r="R1801" s="29" t="e">
        <f>'施設リストA-1（直営）'!#REF!</f>
        <v>#REF!</v>
      </c>
      <c r="S1801" s="30" t="e">
        <f>IF(R1801="新設",VLOOKUP('施設リストA-1（直営）'!#REF!,'（新設）照明器具'!$B$5:$C$1990,2,FALSE),IF('部屋別効果（直）'!R1801="撤去",VLOOKUP('施設リストA-1（直営）'!#REF!,'（既設）調査結果'!$B$5:$C$1998,2,FALSE),0))</f>
        <v>#REF!</v>
      </c>
      <c r="T1801" s="29" t="e">
        <f>'施設リストA-1（直営）'!#REF!</f>
        <v>#REF!</v>
      </c>
      <c r="U1801" s="29" t="e">
        <f>'施設リストA-1（直営）'!#REF!</f>
        <v>#REF!</v>
      </c>
      <c r="V1801" s="30" t="e">
        <f>IF(U1801="新設",VLOOKUP('施設リストA-1（直営）'!#REF!,'（新設）照明器具'!$B$5:$C$1990,2,FALSE),IF('部屋別効果（直）'!U1801="撤去",VLOOKUP('施設リストA-1（直営）'!#REF!,'（既設）調査結果'!$B$5:$C$1998,2,FALSE),0))</f>
        <v>#REF!</v>
      </c>
      <c r="W1801" s="29" t="e">
        <f>'施設リストA-1（直営）'!#REF!</f>
        <v>#REF!</v>
      </c>
      <c r="X1801" s="29" t="e">
        <f>'施設リストA-1（直営）'!#REF!</f>
        <v>#REF!</v>
      </c>
      <c r="Y1801" s="30" t="e">
        <f>IF(X1801="新設",VLOOKUP('施設リストA-1（直営）'!#REF!,'（新設）照明器具'!$B$5:$C$1990,2,FALSE),IF('部屋別効果（直）'!X1801="撤去",VLOOKUP('施設リストA-1（直営）'!#REF!,'（既設）調査結果'!$B$5:$C$1998,2,FALSE),0))</f>
        <v>#REF!</v>
      </c>
      <c r="Z1801" s="29" t="e">
        <f>'施設リストA-1（直営）'!#REF!</f>
        <v>#REF!</v>
      </c>
      <c r="AA1801" s="29" t="e">
        <f>'施設リストA-1（直営）'!#REF!</f>
        <v>#REF!</v>
      </c>
      <c r="AB1801" s="30" t="e">
        <f>IF(AA1801="新設",VLOOKUP('施設リストA-1（直営）'!#REF!,'（新設）照明器具'!$B$5:$C$1990,2,FALSE),IF('部屋別効果（直）'!AA1801="撤去",VLOOKUP('施設リストA-1（直営）'!#REF!,'（既設）調査結果'!$B$5:$C$1998,2,FALSE),0))</f>
        <v>#REF!</v>
      </c>
      <c r="AC1801" s="29" t="e">
        <f>'施設リストA-1（直営）'!#REF!</f>
        <v>#REF!</v>
      </c>
      <c r="AD1801" s="29" t="e">
        <f>'施設リストA-1（直営）'!#REF!</f>
        <v>#REF!</v>
      </c>
      <c r="AE1801" s="30" t="e">
        <f>IF(AD1801="新設",VLOOKUP('施設リストA-1（直営）'!#REF!,'（新設）照明器具'!$B$5:$C$1990,2,FALSE),IF('部屋別効果（直）'!AD1801="撤去",VLOOKUP('施設リストA-1（直営）'!#REF!,'（既設）調査結果'!$B$5:$C$1998,2,FALSE),0))</f>
        <v>#REF!</v>
      </c>
      <c r="AF1801" s="29" t="e">
        <f>'施設リストA-1（直営）'!#REF!</f>
        <v>#REF!</v>
      </c>
      <c r="AG1801" s="29" t="e">
        <f>'施設リストA-1（直営）'!#REF!</f>
        <v>#REF!</v>
      </c>
      <c r="AH1801" s="30" t="e">
        <f>IF(AG1801="新設",VLOOKUP('施設リストA-1（直営）'!#REF!,'（新設）照明器具'!$B$5:$C$1990,2,FALSE),IF('部屋別効果（直）'!AG1801="撤去",VLOOKUP('施設リストA-1（直営）'!#REF!,'（既設）調査結果'!$B$5:$C$1998,2,FALSE),0))</f>
        <v>#REF!</v>
      </c>
      <c r="AI1801" s="29" t="e">
        <f>'施設リストA-1（直営）'!#REF!</f>
        <v>#REF!</v>
      </c>
      <c r="AJ1801" s="29" t="e">
        <f>'施設リストA-1（直営）'!#REF!</f>
        <v>#REF!</v>
      </c>
      <c r="AK1801" s="30" t="e">
        <f>IF(AJ1801="新設",VLOOKUP('施設リストA-1（直営）'!#REF!,'（新設）照明器具'!$B$5:$C$1990,2,FALSE),IF('部屋別効果（直）'!AJ1801="撤去",VLOOKUP('施設リストA-1（直営）'!#REF!,'（既設）調査結果'!$B$5:$C$1998,2,FALSE),0))</f>
        <v>#REF!</v>
      </c>
      <c r="AL1801" s="29" t="e">
        <f>'施設リストA-1（直営）'!#REF!</f>
        <v>#REF!</v>
      </c>
    </row>
    <row r="1802" spans="1:38" customFormat="1">
      <c r="A1802" s="94"/>
      <c r="B1802" s="16" t="e">
        <f>'施設リストA-1（直営）'!#REF!</f>
        <v>#REF!</v>
      </c>
      <c r="C1802" s="14" t="e">
        <f>'施設リストA-1（直営）'!#REF!</f>
        <v>#REF!</v>
      </c>
      <c r="D1802" s="94" t="e">
        <f>'施設リストA-1（直営）'!#REF!</f>
        <v>#REF!</v>
      </c>
      <c r="E1802" s="20" t="e">
        <f>'施設リストA-1（直営）'!#REF!</f>
        <v>#REF!</v>
      </c>
      <c r="F1802" s="20" t="e">
        <f>'施設リストA-1（直営）'!#REF!</f>
        <v>#REF!</v>
      </c>
      <c r="G1802" s="13" t="e">
        <f>'施設リストA-1（直営）'!#REF!</f>
        <v>#REF!</v>
      </c>
      <c r="H1802" s="28" t="e">
        <f t="shared" ref="H1802:H1865" si="28">IF(I1802="新設",-J1802*K1802*G1802/1000,J1802*K1802*G1802/1000)+IF(L1802="新設",-M1802*N1802*G1802/1000,M1802*N1802*G1802/1000)+IF(O1802="新設",-P1802*Q1802*G1802/1000,P1802*Q1802*G1802/1000)+IF(R1802="新設",-S1802*T1802*G1802/1000,S1802*T1802*G1802/1000)+IF(U1802="新設",-V1802*W1802*G1802/1000,V1802*W1802*G1802/1000)+IF(X1802="新設",-Y1802*Z1802*G1802/1000,Y1802*Z1802*G1802/1000)+IF(AA1802="新設",-AB1802*AC1802*G1802/1000,AB1802*AC1802*G1802/1000)+IF(AD1802="新設",-AE1802*AF1802*G1802/1000,AE1802*AF1802*G1802/1000)+IF(AG1802="新設",-AH1802*AI1802*G1802/1000,AH1802*AI1802*G1802/1000)+IF(AJ1802="新設",-AK1802*AL1802*G1802/1000,AK1802*AL1802*G1802/1000)</f>
        <v>#REF!</v>
      </c>
      <c r="I1802" s="29" t="e">
        <f>'施設リストA-1（直営）'!#REF!</f>
        <v>#REF!</v>
      </c>
      <c r="J1802" s="30" t="e">
        <f>IF(I1802="新設",VLOOKUP('施設リストA-1（直営）'!#REF!,'（新設）照明器具'!$B$5:$C$1990,2,FALSE),IF('部屋別効果（直）'!I1802="撤去",VLOOKUP('施設リストA-1（直営）'!#REF!,'（既設）調査結果'!$B$5:$C$1998,2,FALSE),0))</f>
        <v>#REF!</v>
      </c>
      <c r="K1802" s="29" t="e">
        <f>'施設リストA-1（直営）'!#REF!</f>
        <v>#REF!</v>
      </c>
      <c r="L1802" s="29" t="e">
        <f>'施設リストA-1（直営）'!#REF!</f>
        <v>#REF!</v>
      </c>
      <c r="M1802" s="30" t="e">
        <f>IF(L1802="新設",VLOOKUP('施設リストA-1（直営）'!#REF!,'（新設）照明器具'!$B$5:$C$1990,2,FALSE),IF('部屋別効果（直）'!L1802="撤去",VLOOKUP('施設リストA-1（直営）'!#REF!,'（既設）調査結果'!$B$5:$C$1998,2,FALSE),0))</f>
        <v>#REF!</v>
      </c>
      <c r="N1802" s="29" t="e">
        <f>'施設リストA-1（直営）'!#REF!</f>
        <v>#REF!</v>
      </c>
      <c r="O1802" s="29" t="e">
        <f>'施設リストA-1（直営）'!#REF!</f>
        <v>#REF!</v>
      </c>
      <c r="P1802" s="30" t="e">
        <f>IF(O1802="新設",VLOOKUP('施設リストA-1（直営）'!#REF!,'（新設）照明器具'!$B$5:$C$1990,2,FALSE),IF('部屋別効果（直）'!O1802="撤去",VLOOKUP('施設リストA-1（直営）'!#REF!,'（既設）調査結果'!$B$5:$C$1998,2,FALSE),0))</f>
        <v>#REF!</v>
      </c>
      <c r="Q1802" s="29" t="e">
        <f>'施設リストA-1（直営）'!#REF!</f>
        <v>#REF!</v>
      </c>
      <c r="R1802" s="29" t="e">
        <f>'施設リストA-1（直営）'!#REF!</f>
        <v>#REF!</v>
      </c>
      <c r="S1802" s="30" t="e">
        <f>IF(R1802="新設",VLOOKUP('施設リストA-1（直営）'!#REF!,'（新設）照明器具'!$B$5:$C$1990,2,FALSE),IF('部屋別効果（直）'!R1802="撤去",VLOOKUP('施設リストA-1（直営）'!#REF!,'（既設）調査結果'!$B$5:$C$1998,2,FALSE),0))</f>
        <v>#REF!</v>
      </c>
      <c r="T1802" s="29" t="e">
        <f>'施設リストA-1（直営）'!#REF!</f>
        <v>#REF!</v>
      </c>
      <c r="U1802" s="29" t="e">
        <f>'施設リストA-1（直営）'!#REF!</f>
        <v>#REF!</v>
      </c>
      <c r="V1802" s="30" t="e">
        <f>IF(U1802="新設",VLOOKUP('施設リストA-1（直営）'!#REF!,'（新設）照明器具'!$B$5:$C$1990,2,FALSE),IF('部屋別効果（直）'!U1802="撤去",VLOOKUP('施設リストA-1（直営）'!#REF!,'（既設）調査結果'!$B$5:$C$1998,2,FALSE),0))</f>
        <v>#REF!</v>
      </c>
      <c r="W1802" s="29" t="e">
        <f>'施設リストA-1（直営）'!#REF!</f>
        <v>#REF!</v>
      </c>
      <c r="X1802" s="29" t="e">
        <f>'施設リストA-1（直営）'!#REF!</f>
        <v>#REF!</v>
      </c>
      <c r="Y1802" s="30" t="e">
        <f>IF(X1802="新設",VLOOKUP('施設リストA-1（直営）'!#REF!,'（新設）照明器具'!$B$5:$C$1990,2,FALSE),IF('部屋別効果（直）'!X1802="撤去",VLOOKUP('施設リストA-1（直営）'!#REF!,'（既設）調査結果'!$B$5:$C$1998,2,FALSE),0))</f>
        <v>#REF!</v>
      </c>
      <c r="Z1802" s="29" t="e">
        <f>'施設リストA-1（直営）'!#REF!</f>
        <v>#REF!</v>
      </c>
      <c r="AA1802" s="29" t="e">
        <f>'施設リストA-1（直営）'!#REF!</f>
        <v>#REF!</v>
      </c>
      <c r="AB1802" s="30" t="e">
        <f>IF(AA1802="新設",VLOOKUP('施設リストA-1（直営）'!#REF!,'（新設）照明器具'!$B$5:$C$1990,2,FALSE),IF('部屋別効果（直）'!AA1802="撤去",VLOOKUP('施設リストA-1（直営）'!#REF!,'（既設）調査結果'!$B$5:$C$1998,2,FALSE),0))</f>
        <v>#REF!</v>
      </c>
      <c r="AC1802" s="29" t="e">
        <f>'施設リストA-1（直営）'!#REF!</f>
        <v>#REF!</v>
      </c>
      <c r="AD1802" s="29" t="e">
        <f>'施設リストA-1（直営）'!#REF!</f>
        <v>#REF!</v>
      </c>
      <c r="AE1802" s="30" t="e">
        <f>IF(AD1802="新設",VLOOKUP('施設リストA-1（直営）'!#REF!,'（新設）照明器具'!$B$5:$C$1990,2,FALSE),IF('部屋別効果（直）'!AD1802="撤去",VLOOKUP('施設リストA-1（直営）'!#REF!,'（既設）調査結果'!$B$5:$C$1998,2,FALSE),0))</f>
        <v>#REF!</v>
      </c>
      <c r="AF1802" s="29" t="e">
        <f>'施設リストA-1（直営）'!#REF!</f>
        <v>#REF!</v>
      </c>
      <c r="AG1802" s="29" t="e">
        <f>'施設リストA-1（直営）'!#REF!</f>
        <v>#REF!</v>
      </c>
      <c r="AH1802" s="30" t="e">
        <f>IF(AG1802="新設",VLOOKUP('施設リストA-1（直営）'!#REF!,'（新設）照明器具'!$B$5:$C$1990,2,FALSE),IF('部屋別効果（直）'!AG1802="撤去",VLOOKUP('施設リストA-1（直営）'!#REF!,'（既設）調査結果'!$B$5:$C$1998,2,FALSE),0))</f>
        <v>#REF!</v>
      </c>
      <c r="AI1802" s="29" t="e">
        <f>'施設リストA-1（直営）'!#REF!</f>
        <v>#REF!</v>
      </c>
      <c r="AJ1802" s="29" t="e">
        <f>'施設リストA-1（直営）'!#REF!</f>
        <v>#REF!</v>
      </c>
      <c r="AK1802" s="30" t="e">
        <f>IF(AJ1802="新設",VLOOKUP('施設リストA-1（直営）'!#REF!,'（新設）照明器具'!$B$5:$C$1990,2,FALSE),IF('部屋別効果（直）'!AJ1802="撤去",VLOOKUP('施設リストA-1（直営）'!#REF!,'（既設）調査結果'!$B$5:$C$1998,2,FALSE),0))</f>
        <v>#REF!</v>
      </c>
      <c r="AL1802" s="29" t="e">
        <f>'施設リストA-1（直営）'!#REF!</f>
        <v>#REF!</v>
      </c>
    </row>
    <row r="1803" spans="1:38" customFormat="1">
      <c r="A1803" s="94"/>
      <c r="B1803" s="16" t="e">
        <f>'施設リストA-1（直営）'!#REF!</f>
        <v>#REF!</v>
      </c>
      <c r="C1803" s="14" t="e">
        <f>'施設リストA-1（直営）'!#REF!</f>
        <v>#REF!</v>
      </c>
      <c r="D1803" s="94" t="e">
        <f>'施設リストA-1（直営）'!#REF!</f>
        <v>#REF!</v>
      </c>
      <c r="E1803" s="20" t="e">
        <f>'施設リストA-1（直営）'!#REF!</f>
        <v>#REF!</v>
      </c>
      <c r="F1803" s="20" t="e">
        <f>'施設リストA-1（直営）'!#REF!</f>
        <v>#REF!</v>
      </c>
      <c r="G1803" s="13" t="e">
        <f>'施設リストA-1（直営）'!#REF!</f>
        <v>#REF!</v>
      </c>
      <c r="H1803" s="28" t="e">
        <f t="shared" si="28"/>
        <v>#REF!</v>
      </c>
      <c r="I1803" s="29" t="e">
        <f>'施設リストA-1（直営）'!#REF!</f>
        <v>#REF!</v>
      </c>
      <c r="J1803" s="30" t="e">
        <f>IF(I1803="新設",VLOOKUP('施設リストA-1（直営）'!#REF!,'（新設）照明器具'!$B$5:$C$1990,2,FALSE),IF('部屋別効果（直）'!I1803="撤去",VLOOKUP('施設リストA-1（直営）'!#REF!,'（既設）調査結果'!$B$5:$C$1998,2,FALSE),0))</f>
        <v>#REF!</v>
      </c>
      <c r="K1803" s="29" t="e">
        <f>'施設リストA-1（直営）'!#REF!</f>
        <v>#REF!</v>
      </c>
      <c r="L1803" s="29" t="e">
        <f>'施設リストA-1（直営）'!#REF!</f>
        <v>#REF!</v>
      </c>
      <c r="M1803" s="30" t="e">
        <f>IF(L1803="新設",VLOOKUP('施設リストA-1（直営）'!#REF!,'（新設）照明器具'!$B$5:$C$1990,2,FALSE),IF('部屋別効果（直）'!L1803="撤去",VLOOKUP('施設リストA-1（直営）'!#REF!,'（既設）調査結果'!$B$5:$C$1998,2,FALSE),0))</f>
        <v>#REF!</v>
      </c>
      <c r="N1803" s="29" t="e">
        <f>'施設リストA-1（直営）'!#REF!</f>
        <v>#REF!</v>
      </c>
      <c r="O1803" s="29" t="e">
        <f>'施設リストA-1（直営）'!#REF!</f>
        <v>#REF!</v>
      </c>
      <c r="P1803" s="30" t="e">
        <f>IF(O1803="新設",VLOOKUP('施設リストA-1（直営）'!#REF!,'（新設）照明器具'!$B$5:$C$1990,2,FALSE),IF('部屋別効果（直）'!O1803="撤去",VLOOKUP('施設リストA-1（直営）'!#REF!,'（既設）調査結果'!$B$5:$C$1998,2,FALSE),0))</f>
        <v>#REF!</v>
      </c>
      <c r="Q1803" s="29" t="e">
        <f>'施設リストA-1（直営）'!#REF!</f>
        <v>#REF!</v>
      </c>
      <c r="R1803" s="29" t="e">
        <f>'施設リストA-1（直営）'!#REF!</f>
        <v>#REF!</v>
      </c>
      <c r="S1803" s="30" t="e">
        <f>IF(R1803="新設",VLOOKUP('施設リストA-1（直営）'!#REF!,'（新設）照明器具'!$B$5:$C$1990,2,FALSE),IF('部屋別効果（直）'!R1803="撤去",VLOOKUP('施設リストA-1（直営）'!#REF!,'（既設）調査結果'!$B$5:$C$1998,2,FALSE),0))</f>
        <v>#REF!</v>
      </c>
      <c r="T1803" s="29" t="e">
        <f>'施設リストA-1（直営）'!#REF!</f>
        <v>#REF!</v>
      </c>
      <c r="U1803" s="29" t="e">
        <f>'施設リストA-1（直営）'!#REF!</f>
        <v>#REF!</v>
      </c>
      <c r="V1803" s="30" t="e">
        <f>IF(U1803="新設",VLOOKUP('施設リストA-1（直営）'!#REF!,'（新設）照明器具'!$B$5:$C$1990,2,FALSE),IF('部屋別効果（直）'!U1803="撤去",VLOOKUP('施設リストA-1（直営）'!#REF!,'（既設）調査結果'!$B$5:$C$1998,2,FALSE),0))</f>
        <v>#REF!</v>
      </c>
      <c r="W1803" s="29" t="e">
        <f>'施設リストA-1（直営）'!#REF!</f>
        <v>#REF!</v>
      </c>
      <c r="X1803" s="29" t="e">
        <f>'施設リストA-1（直営）'!#REF!</f>
        <v>#REF!</v>
      </c>
      <c r="Y1803" s="30" t="e">
        <f>IF(X1803="新設",VLOOKUP('施設リストA-1（直営）'!#REF!,'（新設）照明器具'!$B$5:$C$1990,2,FALSE),IF('部屋別効果（直）'!X1803="撤去",VLOOKUP('施設リストA-1（直営）'!#REF!,'（既設）調査結果'!$B$5:$C$1998,2,FALSE),0))</f>
        <v>#REF!</v>
      </c>
      <c r="Z1803" s="29" t="e">
        <f>'施設リストA-1（直営）'!#REF!</f>
        <v>#REF!</v>
      </c>
      <c r="AA1803" s="29" t="e">
        <f>'施設リストA-1（直営）'!#REF!</f>
        <v>#REF!</v>
      </c>
      <c r="AB1803" s="30" t="e">
        <f>IF(AA1803="新設",VLOOKUP('施設リストA-1（直営）'!#REF!,'（新設）照明器具'!$B$5:$C$1990,2,FALSE),IF('部屋別効果（直）'!AA1803="撤去",VLOOKUP('施設リストA-1（直営）'!#REF!,'（既設）調査結果'!$B$5:$C$1998,2,FALSE),0))</f>
        <v>#REF!</v>
      </c>
      <c r="AC1803" s="29" t="e">
        <f>'施設リストA-1（直営）'!#REF!</f>
        <v>#REF!</v>
      </c>
      <c r="AD1803" s="29" t="e">
        <f>'施設リストA-1（直営）'!#REF!</f>
        <v>#REF!</v>
      </c>
      <c r="AE1803" s="30" t="e">
        <f>IF(AD1803="新設",VLOOKUP('施設リストA-1（直営）'!#REF!,'（新設）照明器具'!$B$5:$C$1990,2,FALSE),IF('部屋別効果（直）'!AD1803="撤去",VLOOKUP('施設リストA-1（直営）'!#REF!,'（既設）調査結果'!$B$5:$C$1998,2,FALSE),0))</f>
        <v>#REF!</v>
      </c>
      <c r="AF1803" s="29" t="e">
        <f>'施設リストA-1（直営）'!#REF!</f>
        <v>#REF!</v>
      </c>
      <c r="AG1803" s="29" t="e">
        <f>'施設リストA-1（直営）'!#REF!</f>
        <v>#REF!</v>
      </c>
      <c r="AH1803" s="30" t="e">
        <f>IF(AG1803="新設",VLOOKUP('施設リストA-1（直営）'!#REF!,'（新設）照明器具'!$B$5:$C$1990,2,FALSE),IF('部屋別効果（直）'!AG1803="撤去",VLOOKUP('施設リストA-1（直営）'!#REF!,'（既設）調査結果'!$B$5:$C$1998,2,FALSE),0))</f>
        <v>#REF!</v>
      </c>
      <c r="AI1803" s="29" t="e">
        <f>'施設リストA-1（直営）'!#REF!</f>
        <v>#REF!</v>
      </c>
      <c r="AJ1803" s="29" t="e">
        <f>'施設リストA-1（直営）'!#REF!</f>
        <v>#REF!</v>
      </c>
      <c r="AK1803" s="30" t="e">
        <f>IF(AJ1803="新設",VLOOKUP('施設リストA-1（直営）'!#REF!,'（新設）照明器具'!$B$5:$C$1990,2,FALSE),IF('部屋別効果（直）'!AJ1803="撤去",VLOOKUP('施設リストA-1（直営）'!#REF!,'（既設）調査結果'!$B$5:$C$1998,2,FALSE),0))</f>
        <v>#REF!</v>
      </c>
      <c r="AL1803" s="29" t="e">
        <f>'施設リストA-1（直営）'!#REF!</f>
        <v>#REF!</v>
      </c>
    </row>
    <row r="1804" spans="1:38" customFormat="1">
      <c r="A1804" s="94"/>
      <c r="B1804" s="16" t="e">
        <f>'施設リストA-1（直営）'!#REF!</f>
        <v>#REF!</v>
      </c>
      <c r="C1804" s="14" t="e">
        <f>'施設リストA-1（直営）'!#REF!</f>
        <v>#REF!</v>
      </c>
      <c r="D1804" s="94" t="e">
        <f>'施設リストA-1（直営）'!#REF!</f>
        <v>#REF!</v>
      </c>
      <c r="E1804" s="20" t="e">
        <f>'施設リストA-1（直営）'!#REF!</f>
        <v>#REF!</v>
      </c>
      <c r="F1804" s="20" t="e">
        <f>'施設リストA-1（直営）'!#REF!</f>
        <v>#REF!</v>
      </c>
      <c r="G1804" s="13" t="e">
        <f>'施設リストA-1（直営）'!#REF!</f>
        <v>#REF!</v>
      </c>
      <c r="H1804" s="28" t="e">
        <f t="shared" si="28"/>
        <v>#REF!</v>
      </c>
      <c r="I1804" s="29" t="e">
        <f>'施設リストA-1（直営）'!#REF!</f>
        <v>#REF!</v>
      </c>
      <c r="J1804" s="30" t="e">
        <f>IF(I1804="新設",VLOOKUP('施設リストA-1（直営）'!#REF!,'（新設）照明器具'!$B$5:$C$1990,2,FALSE),IF('部屋別効果（直）'!I1804="撤去",VLOOKUP('施設リストA-1（直営）'!#REF!,'（既設）調査結果'!$B$5:$C$1998,2,FALSE),0))</f>
        <v>#REF!</v>
      </c>
      <c r="K1804" s="29" t="e">
        <f>'施設リストA-1（直営）'!#REF!</f>
        <v>#REF!</v>
      </c>
      <c r="L1804" s="29" t="e">
        <f>'施設リストA-1（直営）'!#REF!</f>
        <v>#REF!</v>
      </c>
      <c r="M1804" s="30" t="e">
        <f>IF(L1804="新設",VLOOKUP('施設リストA-1（直営）'!#REF!,'（新設）照明器具'!$B$5:$C$1990,2,FALSE),IF('部屋別効果（直）'!L1804="撤去",VLOOKUP('施設リストA-1（直営）'!#REF!,'（既設）調査結果'!$B$5:$C$1998,2,FALSE),0))</f>
        <v>#REF!</v>
      </c>
      <c r="N1804" s="29" t="e">
        <f>'施設リストA-1（直営）'!#REF!</f>
        <v>#REF!</v>
      </c>
      <c r="O1804" s="29" t="e">
        <f>'施設リストA-1（直営）'!#REF!</f>
        <v>#REF!</v>
      </c>
      <c r="P1804" s="30" t="e">
        <f>IF(O1804="新設",VLOOKUP('施設リストA-1（直営）'!#REF!,'（新設）照明器具'!$B$5:$C$1990,2,FALSE),IF('部屋別効果（直）'!O1804="撤去",VLOOKUP('施設リストA-1（直営）'!#REF!,'（既設）調査結果'!$B$5:$C$1998,2,FALSE),0))</f>
        <v>#REF!</v>
      </c>
      <c r="Q1804" s="29" t="e">
        <f>'施設リストA-1（直営）'!#REF!</f>
        <v>#REF!</v>
      </c>
      <c r="R1804" s="29" t="e">
        <f>'施設リストA-1（直営）'!#REF!</f>
        <v>#REF!</v>
      </c>
      <c r="S1804" s="30" t="e">
        <f>IF(R1804="新設",VLOOKUP('施設リストA-1（直営）'!#REF!,'（新設）照明器具'!$B$5:$C$1990,2,FALSE),IF('部屋別効果（直）'!R1804="撤去",VLOOKUP('施設リストA-1（直営）'!#REF!,'（既設）調査結果'!$B$5:$C$1998,2,FALSE),0))</f>
        <v>#REF!</v>
      </c>
      <c r="T1804" s="29" t="e">
        <f>'施設リストA-1（直営）'!#REF!</f>
        <v>#REF!</v>
      </c>
      <c r="U1804" s="29" t="e">
        <f>'施設リストA-1（直営）'!#REF!</f>
        <v>#REF!</v>
      </c>
      <c r="V1804" s="30" t="e">
        <f>IF(U1804="新設",VLOOKUP('施設リストA-1（直営）'!#REF!,'（新設）照明器具'!$B$5:$C$1990,2,FALSE),IF('部屋別効果（直）'!U1804="撤去",VLOOKUP('施設リストA-1（直営）'!#REF!,'（既設）調査結果'!$B$5:$C$1998,2,FALSE),0))</f>
        <v>#REF!</v>
      </c>
      <c r="W1804" s="29" t="e">
        <f>'施設リストA-1（直営）'!#REF!</f>
        <v>#REF!</v>
      </c>
      <c r="X1804" s="29" t="e">
        <f>'施設リストA-1（直営）'!#REF!</f>
        <v>#REF!</v>
      </c>
      <c r="Y1804" s="30" t="e">
        <f>IF(X1804="新設",VLOOKUP('施設リストA-1（直営）'!#REF!,'（新設）照明器具'!$B$5:$C$1990,2,FALSE),IF('部屋別効果（直）'!X1804="撤去",VLOOKUP('施設リストA-1（直営）'!#REF!,'（既設）調査結果'!$B$5:$C$1998,2,FALSE),0))</f>
        <v>#REF!</v>
      </c>
      <c r="Z1804" s="29" t="e">
        <f>'施設リストA-1（直営）'!#REF!</f>
        <v>#REF!</v>
      </c>
      <c r="AA1804" s="29" t="e">
        <f>'施設リストA-1（直営）'!#REF!</f>
        <v>#REF!</v>
      </c>
      <c r="AB1804" s="30" t="e">
        <f>IF(AA1804="新設",VLOOKUP('施設リストA-1（直営）'!#REF!,'（新設）照明器具'!$B$5:$C$1990,2,FALSE),IF('部屋別効果（直）'!AA1804="撤去",VLOOKUP('施設リストA-1（直営）'!#REF!,'（既設）調査結果'!$B$5:$C$1998,2,FALSE),0))</f>
        <v>#REF!</v>
      </c>
      <c r="AC1804" s="29" t="e">
        <f>'施設リストA-1（直営）'!#REF!</f>
        <v>#REF!</v>
      </c>
      <c r="AD1804" s="29" t="e">
        <f>'施設リストA-1（直営）'!#REF!</f>
        <v>#REF!</v>
      </c>
      <c r="AE1804" s="30" t="e">
        <f>IF(AD1804="新設",VLOOKUP('施設リストA-1（直営）'!#REF!,'（新設）照明器具'!$B$5:$C$1990,2,FALSE),IF('部屋別効果（直）'!AD1804="撤去",VLOOKUP('施設リストA-1（直営）'!#REF!,'（既設）調査結果'!$B$5:$C$1998,2,FALSE),0))</f>
        <v>#REF!</v>
      </c>
      <c r="AF1804" s="29" t="e">
        <f>'施設リストA-1（直営）'!#REF!</f>
        <v>#REF!</v>
      </c>
      <c r="AG1804" s="29" t="e">
        <f>'施設リストA-1（直営）'!#REF!</f>
        <v>#REF!</v>
      </c>
      <c r="AH1804" s="30" t="e">
        <f>IF(AG1804="新設",VLOOKUP('施設リストA-1（直営）'!#REF!,'（新設）照明器具'!$B$5:$C$1990,2,FALSE),IF('部屋別効果（直）'!AG1804="撤去",VLOOKUP('施設リストA-1（直営）'!#REF!,'（既設）調査結果'!$B$5:$C$1998,2,FALSE),0))</f>
        <v>#REF!</v>
      </c>
      <c r="AI1804" s="29" t="e">
        <f>'施設リストA-1（直営）'!#REF!</f>
        <v>#REF!</v>
      </c>
      <c r="AJ1804" s="29" t="e">
        <f>'施設リストA-1（直営）'!#REF!</f>
        <v>#REF!</v>
      </c>
      <c r="AK1804" s="30" t="e">
        <f>IF(AJ1804="新設",VLOOKUP('施設リストA-1（直営）'!#REF!,'（新設）照明器具'!$B$5:$C$1990,2,FALSE),IF('部屋別効果（直）'!AJ1804="撤去",VLOOKUP('施設リストA-1（直営）'!#REF!,'（既設）調査結果'!$B$5:$C$1998,2,FALSE),0))</f>
        <v>#REF!</v>
      </c>
      <c r="AL1804" s="29" t="e">
        <f>'施設リストA-1（直営）'!#REF!</f>
        <v>#REF!</v>
      </c>
    </row>
    <row r="1805" spans="1:38" customFormat="1">
      <c r="A1805" s="94"/>
      <c r="B1805" s="16" t="e">
        <f>'施設リストA-1（直営）'!#REF!</f>
        <v>#REF!</v>
      </c>
      <c r="C1805" s="14" t="e">
        <f>'施設リストA-1（直営）'!#REF!</f>
        <v>#REF!</v>
      </c>
      <c r="D1805" s="94" t="e">
        <f>'施設リストA-1（直営）'!#REF!</f>
        <v>#REF!</v>
      </c>
      <c r="E1805" s="20" t="e">
        <f>'施設リストA-1（直営）'!#REF!</f>
        <v>#REF!</v>
      </c>
      <c r="F1805" s="20" t="e">
        <f>'施設リストA-1（直営）'!#REF!</f>
        <v>#REF!</v>
      </c>
      <c r="G1805" s="13" t="e">
        <f>'施設リストA-1（直営）'!#REF!</f>
        <v>#REF!</v>
      </c>
      <c r="H1805" s="28" t="e">
        <f t="shared" si="28"/>
        <v>#REF!</v>
      </c>
      <c r="I1805" s="29" t="e">
        <f>'施設リストA-1（直営）'!#REF!</f>
        <v>#REF!</v>
      </c>
      <c r="J1805" s="30" t="e">
        <f>IF(I1805="新設",VLOOKUP('施設リストA-1（直営）'!#REF!,'（新設）照明器具'!$B$5:$C$1990,2,FALSE),IF('部屋別効果（直）'!I1805="撤去",VLOOKUP('施設リストA-1（直営）'!#REF!,'（既設）調査結果'!$B$5:$C$1998,2,FALSE),0))</f>
        <v>#REF!</v>
      </c>
      <c r="K1805" s="29" t="e">
        <f>'施設リストA-1（直営）'!#REF!</f>
        <v>#REF!</v>
      </c>
      <c r="L1805" s="29" t="e">
        <f>'施設リストA-1（直営）'!#REF!</f>
        <v>#REF!</v>
      </c>
      <c r="M1805" s="30" t="e">
        <f>IF(L1805="新設",VLOOKUP('施設リストA-1（直営）'!#REF!,'（新設）照明器具'!$B$5:$C$1990,2,FALSE),IF('部屋別効果（直）'!L1805="撤去",VLOOKUP('施設リストA-1（直営）'!#REF!,'（既設）調査結果'!$B$5:$C$1998,2,FALSE),0))</f>
        <v>#REF!</v>
      </c>
      <c r="N1805" s="29" t="e">
        <f>'施設リストA-1（直営）'!#REF!</f>
        <v>#REF!</v>
      </c>
      <c r="O1805" s="29" t="e">
        <f>'施設リストA-1（直営）'!#REF!</f>
        <v>#REF!</v>
      </c>
      <c r="P1805" s="30" t="e">
        <f>IF(O1805="新設",VLOOKUP('施設リストA-1（直営）'!#REF!,'（新設）照明器具'!$B$5:$C$1990,2,FALSE),IF('部屋別効果（直）'!O1805="撤去",VLOOKUP('施設リストA-1（直営）'!#REF!,'（既設）調査結果'!$B$5:$C$1998,2,FALSE),0))</f>
        <v>#REF!</v>
      </c>
      <c r="Q1805" s="29" t="e">
        <f>'施設リストA-1（直営）'!#REF!</f>
        <v>#REF!</v>
      </c>
      <c r="R1805" s="29" t="e">
        <f>'施設リストA-1（直営）'!#REF!</f>
        <v>#REF!</v>
      </c>
      <c r="S1805" s="30" t="e">
        <f>IF(R1805="新設",VLOOKUP('施設リストA-1（直営）'!#REF!,'（新設）照明器具'!$B$5:$C$1990,2,FALSE),IF('部屋別効果（直）'!R1805="撤去",VLOOKUP('施設リストA-1（直営）'!#REF!,'（既設）調査結果'!$B$5:$C$1998,2,FALSE),0))</f>
        <v>#REF!</v>
      </c>
      <c r="T1805" s="29" t="e">
        <f>'施設リストA-1（直営）'!#REF!</f>
        <v>#REF!</v>
      </c>
      <c r="U1805" s="29" t="e">
        <f>'施設リストA-1（直営）'!#REF!</f>
        <v>#REF!</v>
      </c>
      <c r="V1805" s="30" t="e">
        <f>IF(U1805="新設",VLOOKUP('施設リストA-1（直営）'!#REF!,'（新設）照明器具'!$B$5:$C$1990,2,FALSE),IF('部屋別効果（直）'!U1805="撤去",VLOOKUP('施設リストA-1（直営）'!#REF!,'（既設）調査結果'!$B$5:$C$1998,2,FALSE),0))</f>
        <v>#REF!</v>
      </c>
      <c r="W1805" s="29" t="e">
        <f>'施設リストA-1（直営）'!#REF!</f>
        <v>#REF!</v>
      </c>
      <c r="X1805" s="29" t="e">
        <f>'施設リストA-1（直営）'!#REF!</f>
        <v>#REF!</v>
      </c>
      <c r="Y1805" s="30" t="e">
        <f>IF(X1805="新設",VLOOKUP('施設リストA-1（直営）'!#REF!,'（新設）照明器具'!$B$5:$C$1990,2,FALSE),IF('部屋別効果（直）'!X1805="撤去",VLOOKUP('施設リストA-1（直営）'!#REF!,'（既設）調査結果'!$B$5:$C$1998,2,FALSE),0))</f>
        <v>#REF!</v>
      </c>
      <c r="Z1805" s="29" t="e">
        <f>'施設リストA-1（直営）'!#REF!</f>
        <v>#REF!</v>
      </c>
      <c r="AA1805" s="29" t="e">
        <f>'施設リストA-1（直営）'!#REF!</f>
        <v>#REF!</v>
      </c>
      <c r="AB1805" s="30" t="e">
        <f>IF(AA1805="新設",VLOOKUP('施設リストA-1（直営）'!#REF!,'（新設）照明器具'!$B$5:$C$1990,2,FALSE),IF('部屋別効果（直）'!AA1805="撤去",VLOOKUP('施設リストA-1（直営）'!#REF!,'（既設）調査結果'!$B$5:$C$1998,2,FALSE),0))</f>
        <v>#REF!</v>
      </c>
      <c r="AC1805" s="29" t="e">
        <f>'施設リストA-1（直営）'!#REF!</f>
        <v>#REF!</v>
      </c>
      <c r="AD1805" s="29" t="e">
        <f>'施設リストA-1（直営）'!#REF!</f>
        <v>#REF!</v>
      </c>
      <c r="AE1805" s="30" t="e">
        <f>IF(AD1805="新設",VLOOKUP('施設リストA-1（直営）'!#REF!,'（新設）照明器具'!$B$5:$C$1990,2,FALSE),IF('部屋別効果（直）'!AD1805="撤去",VLOOKUP('施設リストA-1（直営）'!#REF!,'（既設）調査結果'!$B$5:$C$1998,2,FALSE),0))</f>
        <v>#REF!</v>
      </c>
      <c r="AF1805" s="29" t="e">
        <f>'施設リストA-1（直営）'!#REF!</f>
        <v>#REF!</v>
      </c>
      <c r="AG1805" s="29" t="e">
        <f>'施設リストA-1（直営）'!#REF!</f>
        <v>#REF!</v>
      </c>
      <c r="AH1805" s="30" t="e">
        <f>IF(AG1805="新設",VLOOKUP('施設リストA-1（直営）'!#REF!,'（新設）照明器具'!$B$5:$C$1990,2,FALSE),IF('部屋別効果（直）'!AG1805="撤去",VLOOKUP('施設リストA-1（直営）'!#REF!,'（既設）調査結果'!$B$5:$C$1998,2,FALSE),0))</f>
        <v>#REF!</v>
      </c>
      <c r="AI1805" s="29" t="e">
        <f>'施設リストA-1（直営）'!#REF!</f>
        <v>#REF!</v>
      </c>
      <c r="AJ1805" s="29" t="e">
        <f>'施設リストA-1（直営）'!#REF!</f>
        <v>#REF!</v>
      </c>
      <c r="AK1805" s="30" t="e">
        <f>IF(AJ1805="新設",VLOOKUP('施設リストA-1（直営）'!#REF!,'（新設）照明器具'!$B$5:$C$1990,2,FALSE),IF('部屋別効果（直）'!AJ1805="撤去",VLOOKUP('施設リストA-1（直営）'!#REF!,'（既設）調査結果'!$B$5:$C$1998,2,FALSE),0))</f>
        <v>#REF!</v>
      </c>
      <c r="AL1805" s="29" t="e">
        <f>'施設リストA-1（直営）'!#REF!</f>
        <v>#REF!</v>
      </c>
    </row>
    <row r="1806" spans="1:38" customFormat="1">
      <c r="A1806" s="94"/>
      <c r="B1806" s="16" t="e">
        <f>'施設リストA-1（直営）'!#REF!</f>
        <v>#REF!</v>
      </c>
      <c r="C1806" s="14" t="e">
        <f>'施設リストA-1（直営）'!#REF!</f>
        <v>#REF!</v>
      </c>
      <c r="D1806" s="94" t="e">
        <f>'施設リストA-1（直営）'!#REF!</f>
        <v>#REF!</v>
      </c>
      <c r="E1806" s="20" t="e">
        <f>'施設リストA-1（直営）'!#REF!</f>
        <v>#REF!</v>
      </c>
      <c r="F1806" s="20" t="e">
        <f>'施設リストA-1（直営）'!#REF!</f>
        <v>#REF!</v>
      </c>
      <c r="G1806" s="13" t="e">
        <f>'施設リストA-1（直営）'!#REF!</f>
        <v>#REF!</v>
      </c>
      <c r="H1806" s="28" t="e">
        <f t="shared" si="28"/>
        <v>#REF!</v>
      </c>
      <c r="I1806" s="29" t="e">
        <f>'施設リストA-1（直営）'!#REF!</f>
        <v>#REF!</v>
      </c>
      <c r="J1806" s="30" t="e">
        <f>IF(I1806="新設",VLOOKUP('施設リストA-1（直営）'!#REF!,'（新設）照明器具'!$B$5:$C$1990,2,FALSE),IF('部屋別効果（直）'!I1806="撤去",VLOOKUP('施設リストA-1（直営）'!#REF!,'（既設）調査結果'!$B$5:$C$1998,2,FALSE),0))</f>
        <v>#REF!</v>
      </c>
      <c r="K1806" s="29" t="e">
        <f>'施設リストA-1（直営）'!#REF!</f>
        <v>#REF!</v>
      </c>
      <c r="L1806" s="29" t="e">
        <f>'施設リストA-1（直営）'!#REF!</f>
        <v>#REF!</v>
      </c>
      <c r="M1806" s="30" t="e">
        <f>IF(L1806="新設",VLOOKUP('施設リストA-1（直営）'!#REF!,'（新設）照明器具'!$B$5:$C$1990,2,FALSE),IF('部屋別効果（直）'!L1806="撤去",VLOOKUP('施設リストA-1（直営）'!#REF!,'（既設）調査結果'!$B$5:$C$1998,2,FALSE),0))</f>
        <v>#REF!</v>
      </c>
      <c r="N1806" s="29" t="e">
        <f>'施設リストA-1（直営）'!#REF!</f>
        <v>#REF!</v>
      </c>
      <c r="O1806" s="29" t="e">
        <f>'施設リストA-1（直営）'!#REF!</f>
        <v>#REF!</v>
      </c>
      <c r="P1806" s="30" t="e">
        <f>IF(O1806="新設",VLOOKUP('施設リストA-1（直営）'!#REF!,'（新設）照明器具'!$B$5:$C$1990,2,FALSE),IF('部屋別効果（直）'!O1806="撤去",VLOOKUP('施設リストA-1（直営）'!#REF!,'（既設）調査結果'!$B$5:$C$1998,2,FALSE),0))</f>
        <v>#REF!</v>
      </c>
      <c r="Q1806" s="29" t="e">
        <f>'施設リストA-1（直営）'!#REF!</f>
        <v>#REF!</v>
      </c>
      <c r="R1806" s="29" t="e">
        <f>'施設リストA-1（直営）'!#REF!</f>
        <v>#REF!</v>
      </c>
      <c r="S1806" s="30" t="e">
        <f>IF(R1806="新設",VLOOKUP('施設リストA-1（直営）'!#REF!,'（新設）照明器具'!$B$5:$C$1990,2,FALSE),IF('部屋別効果（直）'!R1806="撤去",VLOOKUP('施設リストA-1（直営）'!#REF!,'（既設）調査結果'!$B$5:$C$1998,2,FALSE),0))</f>
        <v>#REF!</v>
      </c>
      <c r="T1806" s="29" t="e">
        <f>'施設リストA-1（直営）'!#REF!</f>
        <v>#REF!</v>
      </c>
      <c r="U1806" s="29" t="e">
        <f>'施設リストA-1（直営）'!#REF!</f>
        <v>#REF!</v>
      </c>
      <c r="V1806" s="30" t="e">
        <f>IF(U1806="新設",VLOOKUP('施設リストA-1（直営）'!#REF!,'（新設）照明器具'!$B$5:$C$1990,2,FALSE),IF('部屋別効果（直）'!U1806="撤去",VLOOKUP('施設リストA-1（直営）'!#REF!,'（既設）調査結果'!$B$5:$C$1998,2,FALSE),0))</f>
        <v>#REF!</v>
      </c>
      <c r="W1806" s="29" t="e">
        <f>'施設リストA-1（直営）'!#REF!</f>
        <v>#REF!</v>
      </c>
      <c r="X1806" s="29" t="e">
        <f>'施設リストA-1（直営）'!#REF!</f>
        <v>#REF!</v>
      </c>
      <c r="Y1806" s="30" t="e">
        <f>IF(X1806="新設",VLOOKUP('施設リストA-1（直営）'!#REF!,'（新設）照明器具'!$B$5:$C$1990,2,FALSE),IF('部屋別効果（直）'!X1806="撤去",VLOOKUP('施設リストA-1（直営）'!#REF!,'（既設）調査結果'!$B$5:$C$1998,2,FALSE),0))</f>
        <v>#REF!</v>
      </c>
      <c r="Z1806" s="29" t="e">
        <f>'施設リストA-1（直営）'!#REF!</f>
        <v>#REF!</v>
      </c>
      <c r="AA1806" s="29" t="e">
        <f>'施設リストA-1（直営）'!#REF!</f>
        <v>#REF!</v>
      </c>
      <c r="AB1806" s="30" t="e">
        <f>IF(AA1806="新設",VLOOKUP('施設リストA-1（直営）'!#REF!,'（新設）照明器具'!$B$5:$C$1990,2,FALSE),IF('部屋別効果（直）'!AA1806="撤去",VLOOKUP('施設リストA-1（直営）'!#REF!,'（既設）調査結果'!$B$5:$C$1998,2,FALSE),0))</f>
        <v>#REF!</v>
      </c>
      <c r="AC1806" s="29" t="e">
        <f>'施設リストA-1（直営）'!#REF!</f>
        <v>#REF!</v>
      </c>
      <c r="AD1806" s="29" t="e">
        <f>'施設リストA-1（直営）'!#REF!</f>
        <v>#REF!</v>
      </c>
      <c r="AE1806" s="30" t="e">
        <f>IF(AD1806="新設",VLOOKUP('施設リストA-1（直営）'!#REF!,'（新設）照明器具'!$B$5:$C$1990,2,FALSE),IF('部屋別効果（直）'!AD1806="撤去",VLOOKUP('施設リストA-1（直営）'!#REF!,'（既設）調査結果'!$B$5:$C$1998,2,FALSE),0))</f>
        <v>#REF!</v>
      </c>
      <c r="AF1806" s="29" t="e">
        <f>'施設リストA-1（直営）'!#REF!</f>
        <v>#REF!</v>
      </c>
      <c r="AG1806" s="29" t="e">
        <f>'施設リストA-1（直営）'!#REF!</f>
        <v>#REF!</v>
      </c>
      <c r="AH1806" s="30" t="e">
        <f>IF(AG1806="新設",VLOOKUP('施設リストA-1（直営）'!#REF!,'（新設）照明器具'!$B$5:$C$1990,2,FALSE),IF('部屋別効果（直）'!AG1806="撤去",VLOOKUP('施設リストA-1（直営）'!#REF!,'（既設）調査結果'!$B$5:$C$1998,2,FALSE),0))</f>
        <v>#REF!</v>
      </c>
      <c r="AI1806" s="29" t="e">
        <f>'施設リストA-1（直営）'!#REF!</f>
        <v>#REF!</v>
      </c>
      <c r="AJ1806" s="29" t="e">
        <f>'施設リストA-1（直営）'!#REF!</f>
        <v>#REF!</v>
      </c>
      <c r="AK1806" s="30" t="e">
        <f>IF(AJ1806="新設",VLOOKUP('施設リストA-1（直営）'!#REF!,'（新設）照明器具'!$B$5:$C$1990,2,FALSE),IF('部屋別効果（直）'!AJ1806="撤去",VLOOKUP('施設リストA-1（直営）'!#REF!,'（既設）調査結果'!$B$5:$C$1998,2,FALSE),0))</f>
        <v>#REF!</v>
      </c>
      <c r="AL1806" s="29" t="e">
        <f>'施設リストA-1（直営）'!#REF!</f>
        <v>#REF!</v>
      </c>
    </row>
    <row r="1807" spans="1:38" customFormat="1">
      <c r="A1807" s="94"/>
      <c r="B1807" s="16" t="e">
        <f>'施設リストA-1（直営）'!#REF!</f>
        <v>#REF!</v>
      </c>
      <c r="C1807" s="14" t="e">
        <f>'施設リストA-1（直営）'!#REF!</f>
        <v>#REF!</v>
      </c>
      <c r="D1807" s="94" t="e">
        <f>'施設リストA-1（直営）'!#REF!</f>
        <v>#REF!</v>
      </c>
      <c r="E1807" s="20" t="e">
        <f>'施設リストA-1（直営）'!#REF!</f>
        <v>#REF!</v>
      </c>
      <c r="F1807" s="20" t="e">
        <f>'施設リストA-1（直営）'!#REF!</f>
        <v>#REF!</v>
      </c>
      <c r="G1807" s="13" t="e">
        <f>'施設リストA-1（直営）'!#REF!</f>
        <v>#REF!</v>
      </c>
      <c r="H1807" s="28" t="e">
        <f t="shared" si="28"/>
        <v>#REF!</v>
      </c>
      <c r="I1807" s="29" t="e">
        <f>'施設リストA-1（直営）'!#REF!</f>
        <v>#REF!</v>
      </c>
      <c r="J1807" s="30" t="e">
        <f>IF(I1807="新設",VLOOKUP('施設リストA-1（直営）'!#REF!,'（新設）照明器具'!$B$5:$C$1990,2,FALSE),IF('部屋別効果（直）'!I1807="撤去",VLOOKUP('施設リストA-1（直営）'!#REF!,'（既設）調査結果'!$B$5:$C$1998,2,FALSE),0))</f>
        <v>#REF!</v>
      </c>
      <c r="K1807" s="29" t="e">
        <f>'施設リストA-1（直営）'!#REF!</f>
        <v>#REF!</v>
      </c>
      <c r="L1807" s="29" t="e">
        <f>'施設リストA-1（直営）'!#REF!</f>
        <v>#REF!</v>
      </c>
      <c r="M1807" s="30" t="e">
        <f>IF(L1807="新設",VLOOKUP('施設リストA-1（直営）'!#REF!,'（新設）照明器具'!$B$5:$C$1990,2,FALSE),IF('部屋別効果（直）'!L1807="撤去",VLOOKUP('施設リストA-1（直営）'!#REF!,'（既設）調査結果'!$B$5:$C$1998,2,FALSE),0))</f>
        <v>#REF!</v>
      </c>
      <c r="N1807" s="29" t="e">
        <f>'施設リストA-1（直営）'!#REF!</f>
        <v>#REF!</v>
      </c>
      <c r="O1807" s="29" t="e">
        <f>'施設リストA-1（直営）'!#REF!</f>
        <v>#REF!</v>
      </c>
      <c r="P1807" s="30" t="e">
        <f>IF(O1807="新設",VLOOKUP('施設リストA-1（直営）'!#REF!,'（新設）照明器具'!$B$5:$C$1990,2,FALSE),IF('部屋別効果（直）'!O1807="撤去",VLOOKUP('施設リストA-1（直営）'!#REF!,'（既設）調査結果'!$B$5:$C$1998,2,FALSE),0))</f>
        <v>#REF!</v>
      </c>
      <c r="Q1807" s="29" t="e">
        <f>'施設リストA-1（直営）'!#REF!</f>
        <v>#REF!</v>
      </c>
      <c r="R1807" s="29" t="e">
        <f>'施設リストA-1（直営）'!#REF!</f>
        <v>#REF!</v>
      </c>
      <c r="S1807" s="30" t="e">
        <f>IF(R1807="新設",VLOOKUP('施設リストA-1（直営）'!#REF!,'（新設）照明器具'!$B$5:$C$1990,2,FALSE),IF('部屋別効果（直）'!R1807="撤去",VLOOKUP('施設リストA-1（直営）'!#REF!,'（既設）調査結果'!$B$5:$C$1998,2,FALSE),0))</f>
        <v>#REF!</v>
      </c>
      <c r="T1807" s="29" t="e">
        <f>'施設リストA-1（直営）'!#REF!</f>
        <v>#REF!</v>
      </c>
      <c r="U1807" s="29" t="e">
        <f>'施設リストA-1（直営）'!#REF!</f>
        <v>#REF!</v>
      </c>
      <c r="V1807" s="30" t="e">
        <f>IF(U1807="新設",VLOOKUP('施設リストA-1（直営）'!#REF!,'（新設）照明器具'!$B$5:$C$1990,2,FALSE),IF('部屋別効果（直）'!U1807="撤去",VLOOKUP('施設リストA-1（直営）'!#REF!,'（既設）調査結果'!$B$5:$C$1998,2,FALSE),0))</f>
        <v>#REF!</v>
      </c>
      <c r="W1807" s="29" t="e">
        <f>'施設リストA-1（直営）'!#REF!</f>
        <v>#REF!</v>
      </c>
      <c r="X1807" s="29" t="e">
        <f>'施設リストA-1（直営）'!#REF!</f>
        <v>#REF!</v>
      </c>
      <c r="Y1807" s="30" t="e">
        <f>IF(X1807="新設",VLOOKUP('施設リストA-1（直営）'!#REF!,'（新設）照明器具'!$B$5:$C$1990,2,FALSE),IF('部屋別効果（直）'!X1807="撤去",VLOOKUP('施設リストA-1（直営）'!#REF!,'（既設）調査結果'!$B$5:$C$1998,2,FALSE),0))</f>
        <v>#REF!</v>
      </c>
      <c r="Z1807" s="29" t="e">
        <f>'施設リストA-1（直営）'!#REF!</f>
        <v>#REF!</v>
      </c>
      <c r="AA1807" s="29" t="e">
        <f>'施設リストA-1（直営）'!#REF!</f>
        <v>#REF!</v>
      </c>
      <c r="AB1807" s="30" t="e">
        <f>IF(AA1807="新設",VLOOKUP('施設リストA-1（直営）'!#REF!,'（新設）照明器具'!$B$5:$C$1990,2,FALSE),IF('部屋別効果（直）'!AA1807="撤去",VLOOKUP('施設リストA-1（直営）'!#REF!,'（既設）調査結果'!$B$5:$C$1998,2,FALSE),0))</f>
        <v>#REF!</v>
      </c>
      <c r="AC1807" s="29" t="e">
        <f>'施設リストA-1（直営）'!#REF!</f>
        <v>#REF!</v>
      </c>
      <c r="AD1807" s="29" t="e">
        <f>'施設リストA-1（直営）'!#REF!</f>
        <v>#REF!</v>
      </c>
      <c r="AE1807" s="30" t="e">
        <f>IF(AD1807="新設",VLOOKUP('施設リストA-1（直営）'!#REF!,'（新設）照明器具'!$B$5:$C$1990,2,FALSE),IF('部屋別効果（直）'!AD1807="撤去",VLOOKUP('施設リストA-1（直営）'!#REF!,'（既設）調査結果'!$B$5:$C$1998,2,FALSE),0))</f>
        <v>#REF!</v>
      </c>
      <c r="AF1807" s="29" t="e">
        <f>'施設リストA-1（直営）'!#REF!</f>
        <v>#REF!</v>
      </c>
      <c r="AG1807" s="29" t="e">
        <f>'施設リストA-1（直営）'!#REF!</f>
        <v>#REF!</v>
      </c>
      <c r="AH1807" s="30" t="e">
        <f>IF(AG1807="新設",VLOOKUP('施設リストA-1（直営）'!#REF!,'（新設）照明器具'!$B$5:$C$1990,2,FALSE),IF('部屋別効果（直）'!AG1807="撤去",VLOOKUP('施設リストA-1（直営）'!#REF!,'（既設）調査結果'!$B$5:$C$1998,2,FALSE),0))</f>
        <v>#REF!</v>
      </c>
      <c r="AI1807" s="29" t="e">
        <f>'施設リストA-1（直営）'!#REF!</f>
        <v>#REF!</v>
      </c>
      <c r="AJ1807" s="29" t="e">
        <f>'施設リストA-1（直営）'!#REF!</f>
        <v>#REF!</v>
      </c>
      <c r="AK1807" s="30" t="e">
        <f>IF(AJ1807="新設",VLOOKUP('施設リストA-1（直営）'!#REF!,'（新設）照明器具'!$B$5:$C$1990,2,FALSE),IF('部屋別効果（直）'!AJ1807="撤去",VLOOKUP('施設リストA-1（直営）'!#REF!,'（既設）調査結果'!$B$5:$C$1998,2,FALSE),0))</f>
        <v>#REF!</v>
      </c>
      <c r="AL1807" s="29" t="e">
        <f>'施設リストA-1（直営）'!#REF!</f>
        <v>#REF!</v>
      </c>
    </row>
    <row r="1808" spans="1:38" customFormat="1">
      <c r="A1808" s="94"/>
      <c r="B1808" s="16" t="e">
        <f>'施設リストA-1（直営）'!#REF!</f>
        <v>#REF!</v>
      </c>
      <c r="C1808" s="14" t="e">
        <f>'施設リストA-1（直営）'!#REF!</f>
        <v>#REF!</v>
      </c>
      <c r="D1808" s="94" t="e">
        <f>'施設リストA-1（直営）'!#REF!</f>
        <v>#REF!</v>
      </c>
      <c r="E1808" s="20" t="e">
        <f>'施設リストA-1（直営）'!#REF!</f>
        <v>#REF!</v>
      </c>
      <c r="F1808" s="20" t="e">
        <f>'施設リストA-1（直営）'!#REF!</f>
        <v>#REF!</v>
      </c>
      <c r="G1808" s="13" t="e">
        <f>'施設リストA-1（直営）'!#REF!</f>
        <v>#REF!</v>
      </c>
      <c r="H1808" s="28" t="e">
        <f t="shared" si="28"/>
        <v>#REF!</v>
      </c>
      <c r="I1808" s="29" t="e">
        <f>'施設リストA-1（直営）'!#REF!</f>
        <v>#REF!</v>
      </c>
      <c r="J1808" s="30" t="e">
        <f>IF(I1808="新設",VLOOKUP('施設リストA-1（直営）'!#REF!,'（新設）照明器具'!$B$5:$C$1990,2,FALSE),IF('部屋別効果（直）'!I1808="撤去",VLOOKUP('施設リストA-1（直営）'!#REF!,'（既設）調査結果'!$B$5:$C$1998,2,FALSE),0))</f>
        <v>#REF!</v>
      </c>
      <c r="K1808" s="29" t="e">
        <f>'施設リストA-1（直営）'!#REF!</f>
        <v>#REF!</v>
      </c>
      <c r="L1808" s="29" t="e">
        <f>'施設リストA-1（直営）'!#REF!</f>
        <v>#REF!</v>
      </c>
      <c r="M1808" s="30" t="e">
        <f>IF(L1808="新設",VLOOKUP('施設リストA-1（直営）'!#REF!,'（新設）照明器具'!$B$5:$C$1990,2,FALSE),IF('部屋別効果（直）'!L1808="撤去",VLOOKUP('施設リストA-1（直営）'!#REF!,'（既設）調査結果'!$B$5:$C$1998,2,FALSE),0))</f>
        <v>#REF!</v>
      </c>
      <c r="N1808" s="29" t="e">
        <f>'施設リストA-1（直営）'!#REF!</f>
        <v>#REF!</v>
      </c>
      <c r="O1808" s="29" t="e">
        <f>'施設リストA-1（直営）'!#REF!</f>
        <v>#REF!</v>
      </c>
      <c r="P1808" s="30" t="e">
        <f>IF(O1808="新設",VLOOKUP('施設リストA-1（直営）'!#REF!,'（新設）照明器具'!$B$5:$C$1990,2,FALSE),IF('部屋別効果（直）'!O1808="撤去",VLOOKUP('施設リストA-1（直営）'!#REF!,'（既設）調査結果'!$B$5:$C$1998,2,FALSE),0))</f>
        <v>#REF!</v>
      </c>
      <c r="Q1808" s="29" t="e">
        <f>'施設リストA-1（直営）'!#REF!</f>
        <v>#REF!</v>
      </c>
      <c r="R1808" s="29" t="e">
        <f>'施設リストA-1（直営）'!#REF!</f>
        <v>#REF!</v>
      </c>
      <c r="S1808" s="30" t="e">
        <f>IF(R1808="新設",VLOOKUP('施設リストA-1（直営）'!#REF!,'（新設）照明器具'!$B$5:$C$1990,2,FALSE),IF('部屋別効果（直）'!R1808="撤去",VLOOKUP('施設リストA-1（直営）'!#REF!,'（既設）調査結果'!$B$5:$C$1998,2,FALSE),0))</f>
        <v>#REF!</v>
      </c>
      <c r="T1808" s="29" t="e">
        <f>'施設リストA-1（直営）'!#REF!</f>
        <v>#REF!</v>
      </c>
      <c r="U1808" s="29" t="e">
        <f>'施設リストA-1（直営）'!#REF!</f>
        <v>#REF!</v>
      </c>
      <c r="V1808" s="30" t="e">
        <f>IF(U1808="新設",VLOOKUP('施設リストA-1（直営）'!#REF!,'（新設）照明器具'!$B$5:$C$1990,2,FALSE),IF('部屋別効果（直）'!U1808="撤去",VLOOKUP('施設リストA-1（直営）'!#REF!,'（既設）調査結果'!$B$5:$C$1998,2,FALSE),0))</f>
        <v>#REF!</v>
      </c>
      <c r="W1808" s="29" t="e">
        <f>'施設リストA-1（直営）'!#REF!</f>
        <v>#REF!</v>
      </c>
      <c r="X1808" s="29" t="e">
        <f>'施設リストA-1（直営）'!#REF!</f>
        <v>#REF!</v>
      </c>
      <c r="Y1808" s="30" t="e">
        <f>IF(X1808="新設",VLOOKUP('施設リストA-1（直営）'!#REF!,'（新設）照明器具'!$B$5:$C$1990,2,FALSE),IF('部屋別効果（直）'!X1808="撤去",VLOOKUP('施設リストA-1（直営）'!#REF!,'（既設）調査結果'!$B$5:$C$1998,2,FALSE),0))</f>
        <v>#REF!</v>
      </c>
      <c r="Z1808" s="29" t="e">
        <f>'施設リストA-1（直営）'!#REF!</f>
        <v>#REF!</v>
      </c>
      <c r="AA1808" s="29" t="e">
        <f>'施設リストA-1（直営）'!#REF!</f>
        <v>#REF!</v>
      </c>
      <c r="AB1808" s="30" t="e">
        <f>IF(AA1808="新設",VLOOKUP('施設リストA-1（直営）'!#REF!,'（新設）照明器具'!$B$5:$C$1990,2,FALSE),IF('部屋別効果（直）'!AA1808="撤去",VLOOKUP('施設リストA-1（直営）'!#REF!,'（既設）調査結果'!$B$5:$C$1998,2,FALSE),0))</f>
        <v>#REF!</v>
      </c>
      <c r="AC1808" s="29" t="e">
        <f>'施設リストA-1（直営）'!#REF!</f>
        <v>#REF!</v>
      </c>
      <c r="AD1808" s="29" t="e">
        <f>'施設リストA-1（直営）'!#REF!</f>
        <v>#REF!</v>
      </c>
      <c r="AE1808" s="30" t="e">
        <f>IF(AD1808="新設",VLOOKUP('施設リストA-1（直営）'!#REF!,'（新設）照明器具'!$B$5:$C$1990,2,FALSE),IF('部屋別効果（直）'!AD1808="撤去",VLOOKUP('施設リストA-1（直営）'!#REF!,'（既設）調査結果'!$B$5:$C$1998,2,FALSE),0))</f>
        <v>#REF!</v>
      </c>
      <c r="AF1808" s="29" t="e">
        <f>'施設リストA-1（直営）'!#REF!</f>
        <v>#REF!</v>
      </c>
      <c r="AG1808" s="29" t="e">
        <f>'施設リストA-1（直営）'!#REF!</f>
        <v>#REF!</v>
      </c>
      <c r="AH1808" s="30" t="e">
        <f>IF(AG1808="新設",VLOOKUP('施設リストA-1（直営）'!#REF!,'（新設）照明器具'!$B$5:$C$1990,2,FALSE),IF('部屋別効果（直）'!AG1808="撤去",VLOOKUP('施設リストA-1（直営）'!#REF!,'（既設）調査結果'!$B$5:$C$1998,2,FALSE),0))</f>
        <v>#REF!</v>
      </c>
      <c r="AI1808" s="29" t="e">
        <f>'施設リストA-1（直営）'!#REF!</f>
        <v>#REF!</v>
      </c>
      <c r="AJ1808" s="29" t="e">
        <f>'施設リストA-1（直営）'!#REF!</f>
        <v>#REF!</v>
      </c>
      <c r="AK1808" s="30" t="e">
        <f>IF(AJ1808="新設",VLOOKUP('施設リストA-1（直営）'!#REF!,'（新設）照明器具'!$B$5:$C$1990,2,FALSE),IF('部屋別効果（直）'!AJ1808="撤去",VLOOKUP('施設リストA-1（直営）'!#REF!,'（既設）調査結果'!$B$5:$C$1998,2,FALSE),0))</f>
        <v>#REF!</v>
      </c>
      <c r="AL1808" s="29" t="e">
        <f>'施設リストA-1（直営）'!#REF!</f>
        <v>#REF!</v>
      </c>
    </row>
    <row r="1809" spans="1:38" customFormat="1">
      <c r="A1809" s="94"/>
      <c r="B1809" s="16" t="e">
        <f>'施設リストA-1（直営）'!#REF!</f>
        <v>#REF!</v>
      </c>
      <c r="C1809" s="14" t="e">
        <f>'施設リストA-1（直営）'!#REF!</f>
        <v>#REF!</v>
      </c>
      <c r="D1809" s="94" t="e">
        <f>'施設リストA-1（直営）'!#REF!</f>
        <v>#REF!</v>
      </c>
      <c r="E1809" s="20" t="e">
        <f>'施設リストA-1（直営）'!#REF!</f>
        <v>#REF!</v>
      </c>
      <c r="F1809" s="20" t="e">
        <f>'施設リストA-1（直営）'!#REF!</f>
        <v>#REF!</v>
      </c>
      <c r="G1809" s="13" t="e">
        <f>'施設リストA-1（直営）'!#REF!</f>
        <v>#REF!</v>
      </c>
      <c r="H1809" s="28" t="e">
        <f t="shared" si="28"/>
        <v>#REF!</v>
      </c>
      <c r="I1809" s="29" t="e">
        <f>'施設リストA-1（直営）'!#REF!</f>
        <v>#REF!</v>
      </c>
      <c r="J1809" s="30" t="e">
        <f>IF(I1809="新設",VLOOKUP('施設リストA-1（直営）'!#REF!,'（新設）照明器具'!$B$5:$C$1990,2,FALSE),IF('部屋別効果（直）'!I1809="撤去",VLOOKUP('施設リストA-1（直営）'!#REF!,'（既設）調査結果'!$B$5:$C$1998,2,FALSE),0))</f>
        <v>#REF!</v>
      </c>
      <c r="K1809" s="29" t="e">
        <f>'施設リストA-1（直営）'!#REF!</f>
        <v>#REF!</v>
      </c>
      <c r="L1809" s="29" t="e">
        <f>'施設リストA-1（直営）'!#REF!</f>
        <v>#REF!</v>
      </c>
      <c r="M1809" s="30" t="e">
        <f>IF(L1809="新設",VLOOKUP('施設リストA-1（直営）'!#REF!,'（新設）照明器具'!$B$5:$C$1990,2,FALSE),IF('部屋別効果（直）'!L1809="撤去",VLOOKUP('施設リストA-1（直営）'!#REF!,'（既設）調査結果'!$B$5:$C$1998,2,FALSE),0))</f>
        <v>#REF!</v>
      </c>
      <c r="N1809" s="29" t="e">
        <f>'施設リストA-1（直営）'!#REF!</f>
        <v>#REF!</v>
      </c>
      <c r="O1809" s="29" t="e">
        <f>'施設リストA-1（直営）'!#REF!</f>
        <v>#REF!</v>
      </c>
      <c r="P1809" s="30" t="e">
        <f>IF(O1809="新設",VLOOKUP('施設リストA-1（直営）'!#REF!,'（新設）照明器具'!$B$5:$C$1990,2,FALSE),IF('部屋別効果（直）'!O1809="撤去",VLOOKUP('施設リストA-1（直営）'!#REF!,'（既設）調査結果'!$B$5:$C$1998,2,FALSE),0))</f>
        <v>#REF!</v>
      </c>
      <c r="Q1809" s="29" t="e">
        <f>'施設リストA-1（直営）'!#REF!</f>
        <v>#REF!</v>
      </c>
      <c r="R1809" s="29" t="e">
        <f>'施設リストA-1（直営）'!#REF!</f>
        <v>#REF!</v>
      </c>
      <c r="S1809" s="30" t="e">
        <f>IF(R1809="新設",VLOOKUP('施設リストA-1（直営）'!#REF!,'（新設）照明器具'!$B$5:$C$1990,2,FALSE),IF('部屋別効果（直）'!R1809="撤去",VLOOKUP('施設リストA-1（直営）'!#REF!,'（既設）調査結果'!$B$5:$C$1998,2,FALSE),0))</f>
        <v>#REF!</v>
      </c>
      <c r="T1809" s="29" t="e">
        <f>'施設リストA-1（直営）'!#REF!</f>
        <v>#REF!</v>
      </c>
      <c r="U1809" s="29" t="e">
        <f>'施設リストA-1（直営）'!#REF!</f>
        <v>#REF!</v>
      </c>
      <c r="V1809" s="30" t="e">
        <f>IF(U1809="新設",VLOOKUP('施設リストA-1（直営）'!#REF!,'（新設）照明器具'!$B$5:$C$1990,2,FALSE),IF('部屋別効果（直）'!U1809="撤去",VLOOKUP('施設リストA-1（直営）'!#REF!,'（既設）調査結果'!$B$5:$C$1998,2,FALSE),0))</f>
        <v>#REF!</v>
      </c>
      <c r="W1809" s="29" t="e">
        <f>'施設リストA-1（直営）'!#REF!</f>
        <v>#REF!</v>
      </c>
      <c r="X1809" s="29" t="e">
        <f>'施設リストA-1（直営）'!#REF!</f>
        <v>#REF!</v>
      </c>
      <c r="Y1809" s="30" t="e">
        <f>IF(X1809="新設",VLOOKUP('施設リストA-1（直営）'!#REF!,'（新設）照明器具'!$B$5:$C$1990,2,FALSE),IF('部屋別効果（直）'!X1809="撤去",VLOOKUP('施設リストA-1（直営）'!#REF!,'（既設）調査結果'!$B$5:$C$1998,2,FALSE),0))</f>
        <v>#REF!</v>
      </c>
      <c r="Z1809" s="29" t="e">
        <f>'施設リストA-1（直営）'!#REF!</f>
        <v>#REF!</v>
      </c>
      <c r="AA1809" s="29" t="e">
        <f>'施設リストA-1（直営）'!#REF!</f>
        <v>#REF!</v>
      </c>
      <c r="AB1809" s="30" t="e">
        <f>IF(AA1809="新設",VLOOKUP('施設リストA-1（直営）'!#REF!,'（新設）照明器具'!$B$5:$C$1990,2,FALSE),IF('部屋別効果（直）'!AA1809="撤去",VLOOKUP('施設リストA-1（直営）'!#REF!,'（既設）調査結果'!$B$5:$C$1998,2,FALSE),0))</f>
        <v>#REF!</v>
      </c>
      <c r="AC1809" s="29" t="e">
        <f>'施設リストA-1（直営）'!#REF!</f>
        <v>#REF!</v>
      </c>
      <c r="AD1809" s="29" t="e">
        <f>'施設リストA-1（直営）'!#REF!</f>
        <v>#REF!</v>
      </c>
      <c r="AE1809" s="30" t="e">
        <f>IF(AD1809="新設",VLOOKUP('施設リストA-1（直営）'!#REF!,'（新設）照明器具'!$B$5:$C$1990,2,FALSE),IF('部屋別効果（直）'!AD1809="撤去",VLOOKUP('施設リストA-1（直営）'!#REF!,'（既設）調査結果'!$B$5:$C$1998,2,FALSE),0))</f>
        <v>#REF!</v>
      </c>
      <c r="AF1809" s="29" t="e">
        <f>'施設リストA-1（直営）'!#REF!</f>
        <v>#REF!</v>
      </c>
      <c r="AG1809" s="29" t="e">
        <f>'施設リストA-1（直営）'!#REF!</f>
        <v>#REF!</v>
      </c>
      <c r="AH1809" s="30" t="e">
        <f>IF(AG1809="新設",VLOOKUP('施設リストA-1（直営）'!#REF!,'（新設）照明器具'!$B$5:$C$1990,2,FALSE),IF('部屋別効果（直）'!AG1809="撤去",VLOOKUP('施設リストA-1（直営）'!#REF!,'（既設）調査結果'!$B$5:$C$1998,2,FALSE),0))</f>
        <v>#REF!</v>
      </c>
      <c r="AI1809" s="29" t="e">
        <f>'施設リストA-1（直営）'!#REF!</f>
        <v>#REF!</v>
      </c>
      <c r="AJ1809" s="29" t="e">
        <f>'施設リストA-1（直営）'!#REF!</f>
        <v>#REF!</v>
      </c>
      <c r="AK1809" s="30" t="e">
        <f>IF(AJ1809="新設",VLOOKUP('施設リストA-1（直営）'!#REF!,'（新設）照明器具'!$B$5:$C$1990,2,FALSE),IF('部屋別効果（直）'!AJ1809="撤去",VLOOKUP('施設リストA-1（直営）'!#REF!,'（既設）調査結果'!$B$5:$C$1998,2,FALSE),0))</f>
        <v>#REF!</v>
      </c>
      <c r="AL1809" s="29" t="e">
        <f>'施設リストA-1（直営）'!#REF!</f>
        <v>#REF!</v>
      </c>
    </row>
    <row r="1810" spans="1:38" customFormat="1">
      <c r="A1810" s="94"/>
      <c r="B1810" s="16" t="e">
        <f>'施設リストA-1（直営）'!#REF!</f>
        <v>#REF!</v>
      </c>
      <c r="C1810" s="14" t="e">
        <f>'施設リストA-1（直営）'!#REF!</f>
        <v>#REF!</v>
      </c>
      <c r="D1810" s="94" t="e">
        <f>'施設リストA-1（直営）'!#REF!</f>
        <v>#REF!</v>
      </c>
      <c r="E1810" s="20" t="e">
        <f>'施設リストA-1（直営）'!#REF!</f>
        <v>#REF!</v>
      </c>
      <c r="F1810" s="20" t="e">
        <f>'施設リストA-1（直営）'!#REF!</f>
        <v>#REF!</v>
      </c>
      <c r="G1810" s="13" t="e">
        <f>'施設リストA-1（直営）'!#REF!</f>
        <v>#REF!</v>
      </c>
      <c r="H1810" s="28" t="e">
        <f t="shared" si="28"/>
        <v>#REF!</v>
      </c>
      <c r="I1810" s="29" t="e">
        <f>'施設リストA-1（直営）'!#REF!</f>
        <v>#REF!</v>
      </c>
      <c r="J1810" s="30" t="e">
        <f>IF(I1810="新設",VLOOKUP('施設リストA-1（直営）'!#REF!,'（新設）照明器具'!$B$5:$C$1990,2,FALSE),IF('部屋別効果（直）'!I1810="撤去",VLOOKUP('施設リストA-1（直営）'!#REF!,'（既設）調査結果'!$B$5:$C$1998,2,FALSE),0))</f>
        <v>#REF!</v>
      </c>
      <c r="K1810" s="29" t="e">
        <f>'施設リストA-1（直営）'!#REF!</f>
        <v>#REF!</v>
      </c>
      <c r="L1810" s="29" t="e">
        <f>'施設リストA-1（直営）'!#REF!</f>
        <v>#REF!</v>
      </c>
      <c r="M1810" s="30" t="e">
        <f>IF(L1810="新設",VLOOKUP('施設リストA-1（直営）'!#REF!,'（新設）照明器具'!$B$5:$C$1990,2,FALSE),IF('部屋別効果（直）'!L1810="撤去",VLOOKUP('施設リストA-1（直営）'!#REF!,'（既設）調査結果'!$B$5:$C$1998,2,FALSE),0))</f>
        <v>#REF!</v>
      </c>
      <c r="N1810" s="29" t="e">
        <f>'施設リストA-1（直営）'!#REF!</f>
        <v>#REF!</v>
      </c>
      <c r="O1810" s="29" t="e">
        <f>'施設リストA-1（直営）'!#REF!</f>
        <v>#REF!</v>
      </c>
      <c r="P1810" s="30" t="e">
        <f>IF(O1810="新設",VLOOKUP('施設リストA-1（直営）'!#REF!,'（新設）照明器具'!$B$5:$C$1990,2,FALSE),IF('部屋別効果（直）'!O1810="撤去",VLOOKUP('施設リストA-1（直営）'!#REF!,'（既設）調査結果'!$B$5:$C$1998,2,FALSE),0))</f>
        <v>#REF!</v>
      </c>
      <c r="Q1810" s="29" t="e">
        <f>'施設リストA-1（直営）'!#REF!</f>
        <v>#REF!</v>
      </c>
      <c r="R1810" s="29" t="e">
        <f>'施設リストA-1（直営）'!#REF!</f>
        <v>#REF!</v>
      </c>
      <c r="S1810" s="30" t="e">
        <f>IF(R1810="新設",VLOOKUP('施設リストA-1（直営）'!#REF!,'（新設）照明器具'!$B$5:$C$1990,2,FALSE),IF('部屋別効果（直）'!R1810="撤去",VLOOKUP('施設リストA-1（直営）'!#REF!,'（既設）調査結果'!$B$5:$C$1998,2,FALSE),0))</f>
        <v>#REF!</v>
      </c>
      <c r="T1810" s="29" t="e">
        <f>'施設リストA-1（直営）'!#REF!</f>
        <v>#REF!</v>
      </c>
      <c r="U1810" s="29" t="e">
        <f>'施設リストA-1（直営）'!#REF!</f>
        <v>#REF!</v>
      </c>
      <c r="V1810" s="30" t="e">
        <f>IF(U1810="新設",VLOOKUP('施設リストA-1（直営）'!#REF!,'（新設）照明器具'!$B$5:$C$1990,2,FALSE),IF('部屋別効果（直）'!U1810="撤去",VLOOKUP('施設リストA-1（直営）'!#REF!,'（既設）調査結果'!$B$5:$C$1998,2,FALSE),0))</f>
        <v>#REF!</v>
      </c>
      <c r="W1810" s="29" t="e">
        <f>'施設リストA-1（直営）'!#REF!</f>
        <v>#REF!</v>
      </c>
      <c r="X1810" s="29" t="e">
        <f>'施設リストA-1（直営）'!#REF!</f>
        <v>#REF!</v>
      </c>
      <c r="Y1810" s="30" t="e">
        <f>IF(X1810="新設",VLOOKUP('施設リストA-1（直営）'!#REF!,'（新設）照明器具'!$B$5:$C$1990,2,FALSE),IF('部屋別効果（直）'!X1810="撤去",VLOOKUP('施設リストA-1（直営）'!#REF!,'（既設）調査結果'!$B$5:$C$1998,2,FALSE),0))</f>
        <v>#REF!</v>
      </c>
      <c r="Z1810" s="29" t="e">
        <f>'施設リストA-1（直営）'!#REF!</f>
        <v>#REF!</v>
      </c>
      <c r="AA1810" s="29" t="e">
        <f>'施設リストA-1（直営）'!#REF!</f>
        <v>#REF!</v>
      </c>
      <c r="AB1810" s="30" t="e">
        <f>IF(AA1810="新設",VLOOKUP('施設リストA-1（直営）'!#REF!,'（新設）照明器具'!$B$5:$C$1990,2,FALSE),IF('部屋別効果（直）'!AA1810="撤去",VLOOKUP('施設リストA-1（直営）'!#REF!,'（既設）調査結果'!$B$5:$C$1998,2,FALSE),0))</f>
        <v>#REF!</v>
      </c>
      <c r="AC1810" s="29" t="e">
        <f>'施設リストA-1（直営）'!#REF!</f>
        <v>#REF!</v>
      </c>
      <c r="AD1810" s="29" t="e">
        <f>'施設リストA-1（直営）'!#REF!</f>
        <v>#REF!</v>
      </c>
      <c r="AE1810" s="30" t="e">
        <f>IF(AD1810="新設",VLOOKUP('施設リストA-1（直営）'!#REF!,'（新設）照明器具'!$B$5:$C$1990,2,FALSE),IF('部屋別効果（直）'!AD1810="撤去",VLOOKUP('施設リストA-1（直営）'!#REF!,'（既設）調査結果'!$B$5:$C$1998,2,FALSE),0))</f>
        <v>#REF!</v>
      </c>
      <c r="AF1810" s="29" t="e">
        <f>'施設リストA-1（直営）'!#REF!</f>
        <v>#REF!</v>
      </c>
      <c r="AG1810" s="29" t="e">
        <f>'施設リストA-1（直営）'!#REF!</f>
        <v>#REF!</v>
      </c>
      <c r="AH1810" s="30" t="e">
        <f>IF(AG1810="新設",VLOOKUP('施設リストA-1（直営）'!#REF!,'（新設）照明器具'!$B$5:$C$1990,2,FALSE),IF('部屋別効果（直）'!AG1810="撤去",VLOOKUP('施設リストA-1（直営）'!#REF!,'（既設）調査結果'!$B$5:$C$1998,2,FALSE),0))</f>
        <v>#REF!</v>
      </c>
      <c r="AI1810" s="29" t="e">
        <f>'施設リストA-1（直営）'!#REF!</f>
        <v>#REF!</v>
      </c>
      <c r="AJ1810" s="29" t="e">
        <f>'施設リストA-1（直営）'!#REF!</f>
        <v>#REF!</v>
      </c>
      <c r="AK1810" s="30" t="e">
        <f>IF(AJ1810="新設",VLOOKUP('施設リストA-1（直営）'!#REF!,'（新設）照明器具'!$B$5:$C$1990,2,FALSE),IF('部屋別効果（直）'!AJ1810="撤去",VLOOKUP('施設リストA-1（直営）'!#REF!,'（既設）調査結果'!$B$5:$C$1998,2,FALSE),0))</f>
        <v>#REF!</v>
      </c>
      <c r="AL1810" s="29" t="e">
        <f>'施設リストA-1（直営）'!#REF!</f>
        <v>#REF!</v>
      </c>
    </row>
    <row r="1811" spans="1:38" customFormat="1">
      <c r="A1811" s="94"/>
      <c r="B1811" s="16" t="e">
        <f>'施設リストA-1（直営）'!#REF!</f>
        <v>#REF!</v>
      </c>
      <c r="C1811" s="14" t="e">
        <f>'施設リストA-1（直営）'!#REF!</f>
        <v>#REF!</v>
      </c>
      <c r="D1811" s="94" t="e">
        <f>'施設リストA-1（直営）'!#REF!</f>
        <v>#REF!</v>
      </c>
      <c r="E1811" s="20" t="e">
        <f>'施設リストA-1（直営）'!#REF!</f>
        <v>#REF!</v>
      </c>
      <c r="F1811" s="20" t="e">
        <f>'施設リストA-1（直営）'!#REF!</f>
        <v>#REF!</v>
      </c>
      <c r="G1811" s="13" t="e">
        <f>'施設リストA-1（直営）'!#REF!</f>
        <v>#REF!</v>
      </c>
      <c r="H1811" s="28" t="e">
        <f t="shared" si="28"/>
        <v>#REF!</v>
      </c>
      <c r="I1811" s="29" t="e">
        <f>'施設リストA-1（直営）'!#REF!</f>
        <v>#REF!</v>
      </c>
      <c r="J1811" s="30" t="e">
        <f>IF(I1811="新設",VLOOKUP('施設リストA-1（直営）'!#REF!,'（新設）照明器具'!$B$5:$C$1990,2,FALSE),IF('部屋別効果（直）'!I1811="撤去",VLOOKUP('施設リストA-1（直営）'!#REF!,'（既設）調査結果'!$B$5:$C$1998,2,FALSE),0))</f>
        <v>#REF!</v>
      </c>
      <c r="K1811" s="29" t="e">
        <f>'施設リストA-1（直営）'!#REF!</f>
        <v>#REF!</v>
      </c>
      <c r="L1811" s="29" t="e">
        <f>'施設リストA-1（直営）'!#REF!</f>
        <v>#REF!</v>
      </c>
      <c r="M1811" s="30" t="e">
        <f>IF(L1811="新設",VLOOKUP('施設リストA-1（直営）'!#REF!,'（新設）照明器具'!$B$5:$C$1990,2,FALSE),IF('部屋別効果（直）'!L1811="撤去",VLOOKUP('施設リストA-1（直営）'!#REF!,'（既設）調査結果'!$B$5:$C$1998,2,FALSE),0))</f>
        <v>#REF!</v>
      </c>
      <c r="N1811" s="29" t="e">
        <f>'施設リストA-1（直営）'!#REF!</f>
        <v>#REF!</v>
      </c>
      <c r="O1811" s="29" t="e">
        <f>'施設リストA-1（直営）'!#REF!</f>
        <v>#REF!</v>
      </c>
      <c r="P1811" s="30" t="e">
        <f>IF(O1811="新設",VLOOKUP('施設リストA-1（直営）'!#REF!,'（新設）照明器具'!$B$5:$C$1990,2,FALSE),IF('部屋別効果（直）'!O1811="撤去",VLOOKUP('施設リストA-1（直営）'!#REF!,'（既設）調査結果'!$B$5:$C$1998,2,FALSE),0))</f>
        <v>#REF!</v>
      </c>
      <c r="Q1811" s="29" t="e">
        <f>'施設リストA-1（直営）'!#REF!</f>
        <v>#REF!</v>
      </c>
      <c r="R1811" s="29" t="e">
        <f>'施設リストA-1（直営）'!#REF!</f>
        <v>#REF!</v>
      </c>
      <c r="S1811" s="30" t="e">
        <f>IF(R1811="新設",VLOOKUP('施設リストA-1（直営）'!#REF!,'（新設）照明器具'!$B$5:$C$1990,2,FALSE),IF('部屋別効果（直）'!R1811="撤去",VLOOKUP('施設リストA-1（直営）'!#REF!,'（既設）調査結果'!$B$5:$C$1998,2,FALSE),0))</f>
        <v>#REF!</v>
      </c>
      <c r="T1811" s="29" t="e">
        <f>'施設リストA-1（直営）'!#REF!</f>
        <v>#REF!</v>
      </c>
      <c r="U1811" s="29" t="e">
        <f>'施設リストA-1（直営）'!#REF!</f>
        <v>#REF!</v>
      </c>
      <c r="V1811" s="30" t="e">
        <f>IF(U1811="新設",VLOOKUP('施設リストA-1（直営）'!#REF!,'（新設）照明器具'!$B$5:$C$1990,2,FALSE),IF('部屋別効果（直）'!U1811="撤去",VLOOKUP('施設リストA-1（直営）'!#REF!,'（既設）調査結果'!$B$5:$C$1998,2,FALSE),0))</f>
        <v>#REF!</v>
      </c>
      <c r="W1811" s="29" t="e">
        <f>'施設リストA-1（直営）'!#REF!</f>
        <v>#REF!</v>
      </c>
      <c r="X1811" s="29" t="e">
        <f>'施設リストA-1（直営）'!#REF!</f>
        <v>#REF!</v>
      </c>
      <c r="Y1811" s="30" t="e">
        <f>IF(X1811="新設",VLOOKUP('施設リストA-1（直営）'!#REF!,'（新設）照明器具'!$B$5:$C$1990,2,FALSE),IF('部屋別効果（直）'!X1811="撤去",VLOOKUP('施設リストA-1（直営）'!#REF!,'（既設）調査結果'!$B$5:$C$1998,2,FALSE),0))</f>
        <v>#REF!</v>
      </c>
      <c r="Z1811" s="29" t="e">
        <f>'施設リストA-1（直営）'!#REF!</f>
        <v>#REF!</v>
      </c>
      <c r="AA1811" s="29" t="e">
        <f>'施設リストA-1（直営）'!#REF!</f>
        <v>#REF!</v>
      </c>
      <c r="AB1811" s="30" t="e">
        <f>IF(AA1811="新設",VLOOKUP('施設リストA-1（直営）'!#REF!,'（新設）照明器具'!$B$5:$C$1990,2,FALSE),IF('部屋別効果（直）'!AA1811="撤去",VLOOKUP('施設リストA-1（直営）'!#REF!,'（既設）調査結果'!$B$5:$C$1998,2,FALSE),0))</f>
        <v>#REF!</v>
      </c>
      <c r="AC1811" s="29" t="e">
        <f>'施設リストA-1（直営）'!#REF!</f>
        <v>#REF!</v>
      </c>
      <c r="AD1811" s="29" t="e">
        <f>'施設リストA-1（直営）'!#REF!</f>
        <v>#REF!</v>
      </c>
      <c r="AE1811" s="30" t="e">
        <f>IF(AD1811="新設",VLOOKUP('施設リストA-1（直営）'!#REF!,'（新設）照明器具'!$B$5:$C$1990,2,FALSE),IF('部屋別効果（直）'!AD1811="撤去",VLOOKUP('施設リストA-1（直営）'!#REF!,'（既設）調査結果'!$B$5:$C$1998,2,FALSE),0))</f>
        <v>#REF!</v>
      </c>
      <c r="AF1811" s="29" t="e">
        <f>'施設リストA-1（直営）'!#REF!</f>
        <v>#REF!</v>
      </c>
      <c r="AG1811" s="29" t="e">
        <f>'施設リストA-1（直営）'!#REF!</f>
        <v>#REF!</v>
      </c>
      <c r="AH1811" s="30" t="e">
        <f>IF(AG1811="新設",VLOOKUP('施設リストA-1（直営）'!#REF!,'（新設）照明器具'!$B$5:$C$1990,2,FALSE),IF('部屋別効果（直）'!AG1811="撤去",VLOOKUP('施設リストA-1（直営）'!#REF!,'（既設）調査結果'!$B$5:$C$1998,2,FALSE),0))</f>
        <v>#REF!</v>
      </c>
      <c r="AI1811" s="29" t="e">
        <f>'施設リストA-1（直営）'!#REF!</f>
        <v>#REF!</v>
      </c>
      <c r="AJ1811" s="29" t="e">
        <f>'施設リストA-1（直営）'!#REF!</f>
        <v>#REF!</v>
      </c>
      <c r="AK1811" s="30" t="e">
        <f>IF(AJ1811="新設",VLOOKUP('施設リストA-1（直営）'!#REF!,'（新設）照明器具'!$B$5:$C$1990,2,FALSE),IF('部屋別効果（直）'!AJ1811="撤去",VLOOKUP('施設リストA-1（直営）'!#REF!,'（既設）調査結果'!$B$5:$C$1998,2,FALSE),0))</f>
        <v>#REF!</v>
      </c>
      <c r="AL1811" s="29" t="e">
        <f>'施設リストA-1（直営）'!#REF!</f>
        <v>#REF!</v>
      </c>
    </row>
    <row r="1812" spans="1:38" customFormat="1">
      <c r="A1812" s="94"/>
      <c r="B1812" s="16" t="e">
        <f>'施設リストA-1（直営）'!#REF!</f>
        <v>#REF!</v>
      </c>
      <c r="C1812" s="14" t="e">
        <f>'施設リストA-1（直営）'!#REF!</f>
        <v>#REF!</v>
      </c>
      <c r="D1812" s="94" t="e">
        <f>'施設リストA-1（直営）'!#REF!</f>
        <v>#REF!</v>
      </c>
      <c r="E1812" s="20" t="e">
        <f>'施設リストA-1（直営）'!#REF!</f>
        <v>#REF!</v>
      </c>
      <c r="F1812" s="20" t="e">
        <f>'施設リストA-1（直営）'!#REF!</f>
        <v>#REF!</v>
      </c>
      <c r="G1812" s="13" t="e">
        <f>'施設リストA-1（直営）'!#REF!</f>
        <v>#REF!</v>
      </c>
      <c r="H1812" s="28" t="e">
        <f t="shared" si="28"/>
        <v>#REF!</v>
      </c>
      <c r="I1812" s="29" t="e">
        <f>'施設リストA-1（直営）'!#REF!</f>
        <v>#REF!</v>
      </c>
      <c r="J1812" s="30" t="e">
        <f>IF(I1812="新設",VLOOKUP('施設リストA-1（直営）'!#REF!,'（新設）照明器具'!$B$5:$C$1990,2,FALSE),IF('部屋別効果（直）'!I1812="撤去",VLOOKUP('施設リストA-1（直営）'!#REF!,'（既設）調査結果'!$B$5:$C$1998,2,FALSE),0))</f>
        <v>#REF!</v>
      </c>
      <c r="K1812" s="29" t="e">
        <f>'施設リストA-1（直営）'!#REF!</f>
        <v>#REF!</v>
      </c>
      <c r="L1812" s="29" t="e">
        <f>'施設リストA-1（直営）'!#REF!</f>
        <v>#REF!</v>
      </c>
      <c r="M1812" s="30" t="e">
        <f>IF(L1812="新設",VLOOKUP('施設リストA-1（直営）'!#REF!,'（新設）照明器具'!$B$5:$C$1990,2,FALSE),IF('部屋別効果（直）'!L1812="撤去",VLOOKUP('施設リストA-1（直営）'!#REF!,'（既設）調査結果'!$B$5:$C$1998,2,FALSE),0))</f>
        <v>#REF!</v>
      </c>
      <c r="N1812" s="29" t="e">
        <f>'施設リストA-1（直営）'!#REF!</f>
        <v>#REF!</v>
      </c>
      <c r="O1812" s="29" t="e">
        <f>'施設リストA-1（直営）'!#REF!</f>
        <v>#REF!</v>
      </c>
      <c r="P1812" s="30" t="e">
        <f>IF(O1812="新設",VLOOKUP('施設リストA-1（直営）'!#REF!,'（新設）照明器具'!$B$5:$C$1990,2,FALSE),IF('部屋別効果（直）'!O1812="撤去",VLOOKUP('施設リストA-1（直営）'!#REF!,'（既設）調査結果'!$B$5:$C$1998,2,FALSE),0))</f>
        <v>#REF!</v>
      </c>
      <c r="Q1812" s="29" t="e">
        <f>'施設リストA-1（直営）'!#REF!</f>
        <v>#REF!</v>
      </c>
      <c r="R1812" s="29" t="e">
        <f>'施設リストA-1（直営）'!#REF!</f>
        <v>#REF!</v>
      </c>
      <c r="S1812" s="30" t="e">
        <f>IF(R1812="新設",VLOOKUP('施設リストA-1（直営）'!#REF!,'（新設）照明器具'!$B$5:$C$1990,2,FALSE),IF('部屋別効果（直）'!R1812="撤去",VLOOKUP('施設リストA-1（直営）'!#REF!,'（既設）調査結果'!$B$5:$C$1998,2,FALSE),0))</f>
        <v>#REF!</v>
      </c>
      <c r="T1812" s="29" t="e">
        <f>'施設リストA-1（直営）'!#REF!</f>
        <v>#REF!</v>
      </c>
      <c r="U1812" s="29" t="e">
        <f>'施設リストA-1（直営）'!#REF!</f>
        <v>#REF!</v>
      </c>
      <c r="V1812" s="30" t="e">
        <f>IF(U1812="新設",VLOOKUP('施設リストA-1（直営）'!#REF!,'（新設）照明器具'!$B$5:$C$1990,2,FALSE),IF('部屋別効果（直）'!U1812="撤去",VLOOKUP('施設リストA-1（直営）'!#REF!,'（既設）調査結果'!$B$5:$C$1998,2,FALSE),0))</f>
        <v>#REF!</v>
      </c>
      <c r="W1812" s="29" t="e">
        <f>'施設リストA-1（直営）'!#REF!</f>
        <v>#REF!</v>
      </c>
      <c r="X1812" s="29" t="e">
        <f>'施設リストA-1（直営）'!#REF!</f>
        <v>#REF!</v>
      </c>
      <c r="Y1812" s="30" t="e">
        <f>IF(X1812="新設",VLOOKUP('施設リストA-1（直営）'!#REF!,'（新設）照明器具'!$B$5:$C$1990,2,FALSE),IF('部屋別効果（直）'!X1812="撤去",VLOOKUP('施設リストA-1（直営）'!#REF!,'（既設）調査結果'!$B$5:$C$1998,2,FALSE),0))</f>
        <v>#REF!</v>
      </c>
      <c r="Z1812" s="29" t="e">
        <f>'施設リストA-1（直営）'!#REF!</f>
        <v>#REF!</v>
      </c>
      <c r="AA1812" s="29" t="e">
        <f>'施設リストA-1（直営）'!#REF!</f>
        <v>#REF!</v>
      </c>
      <c r="AB1812" s="30" t="e">
        <f>IF(AA1812="新設",VLOOKUP('施設リストA-1（直営）'!#REF!,'（新設）照明器具'!$B$5:$C$1990,2,FALSE),IF('部屋別効果（直）'!AA1812="撤去",VLOOKUP('施設リストA-1（直営）'!#REF!,'（既設）調査結果'!$B$5:$C$1998,2,FALSE),0))</f>
        <v>#REF!</v>
      </c>
      <c r="AC1812" s="29" t="e">
        <f>'施設リストA-1（直営）'!#REF!</f>
        <v>#REF!</v>
      </c>
      <c r="AD1812" s="29" t="e">
        <f>'施設リストA-1（直営）'!#REF!</f>
        <v>#REF!</v>
      </c>
      <c r="AE1812" s="30" t="e">
        <f>IF(AD1812="新設",VLOOKUP('施設リストA-1（直営）'!#REF!,'（新設）照明器具'!$B$5:$C$1990,2,FALSE),IF('部屋別効果（直）'!AD1812="撤去",VLOOKUP('施設リストA-1（直営）'!#REF!,'（既設）調査結果'!$B$5:$C$1998,2,FALSE),0))</f>
        <v>#REF!</v>
      </c>
      <c r="AF1812" s="29" t="e">
        <f>'施設リストA-1（直営）'!#REF!</f>
        <v>#REF!</v>
      </c>
      <c r="AG1812" s="29" t="e">
        <f>'施設リストA-1（直営）'!#REF!</f>
        <v>#REF!</v>
      </c>
      <c r="AH1812" s="30" t="e">
        <f>IF(AG1812="新設",VLOOKUP('施設リストA-1（直営）'!#REF!,'（新設）照明器具'!$B$5:$C$1990,2,FALSE),IF('部屋別効果（直）'!AG1812="撤去",VLOOKUP('施設リストA-1（直営）'!#REF!,'（既設）調査結果'!$B$5:$C$1998,2,FALSE),0))</f>
        <v>#REF!</v>
      </c>
      <c r="AI1812" s="29" t="e">
        <f>'施設リストA-1（直営）'!#REF!</f>
        <v>#REF!</v>
      </c>
      <c r="AJ1812" s="29" t="e">
        <f>'施設リストA-1（直営）'!#REF!</f>
        <v>#REF!</v>
      </c>
      <c r="AK1812" s="30" t="e">
        <f>IF(AJ1812="新設",VLOOKUP('施設リストA-1（直営）'!#REF!,'（新設）照明器具'!$B$5:$C$1990,2,FALSE),IF('部屋別効果（直）'!AJ1812="撤去",VLOOKUP('施設リストA-1（直営）'!#REF!,'（既設）調査結果'!$B$5:$C$1998,2,FALSE),0))</f>
        <v>#REF!</v>
      </c>
      <c r="AL1812" s="29" t="e">
        <f>'施設リストA-1（直営）'!#REF!</f>
        <v>#REF!</v>
      </c>
    </row>
    <row r="1813" spans="1:38" customFormat="1">
      <c r="A1813" s="94"/>
      <c r="B1813" s="16" t="e">
        <f>'施設リストA-1（直営）'!#REF!</f>
        <v>#REF!</v>
      </c>
      <c r="C1813" s="14" t="e">
        <f>'施設リストA-1（直営）'!#REF!</f>
        <v>#REF!</v>
      </c>
      <c r="D1813" s="94" t="e">
        <f>'施設リストA-1（直営）'!#REF!</f>
        <v>#REF!</v>
      </c>
      <c r="E1813" s="20" t="e">
        <f>'施設リストA-1（直営）'!#REF!</f>
        <v>#REF!</v>
      </c>
      <c r="F1813" s="20" t="e">
        <f>'施設リストA-1（直営）'!#REF!</f>
        <v>#REF!</v>
      </c>
      <c r="G1813" s="13" t="e">
        <f>'施設リストA-1（直営）'!#REF!</f>
        <v>#REF!</v>
      </c>
      <c r="H1813" s="28" t="e">
        <f t="shared" si="28"/>
        <v>#REF!</v>
      </c>
      <c r="I1813" s="29" t="e">
        <f>'施設リストA-1（直営）'!#REF!</f>
        <v>#REF!</v>
      </c>
      <c r="J1813" s="30" t="e">
        <f>IF(I1813="新設",VLOOKUP('施設リストA-1（直営）'!#REF!,'（新設）照明器具'!$B$5:$C$1990,2,FALSE),IF('部屋別効果（直）'!I1813="撤去",VLOOKUP('施設リストA-1（直営）'!#REF!,'（既設）調査結果'!$B$5:$C$1998,2,FALSE),0))</f>
        <v>#REF!</v>
      </c>
      <c r="K1813" s="29" t="e">
        <f>'施設リストA-1（直営）'!#REF!</f>
        <v>#REF!</v>
      </c>
      <c r="L1813" s="29" t="e">
        <f>'施設リストA-1（直営）'!#REF!</f>
        <v>#REF!</v>
      </c>
      <c r="M1813" s="30" t="e">
        <f>IF(L1813="新設",VLOOKUP('施設リストA-1（直営）'!#REF!,'（新設）照明器具'!$B$5:$C$1990,2,FALSE),IF('部屋別効果（直）'!L1813="撤去",VLOOKUP('施設リストA-1（直営）'!#REF!,'（既設）調査結果'!$B$5:$C$1998,2,FALSE),0))</f>
        <v>#REF!</v>
      </c>
      <c r="N1813" s="29" t="e">
        <f>'施設リストA-1（直営）'!#REF!</f>
        <v>#REF!</v>
      </c>
      <c r="O1813" s="29" t="e">
        <f>'施設リストA-1（直営）'!#REF!</f>
        <v>#REF!</v>
      </c>
      <c r="P1813" s="30" t="e">
        <f>IF(O1813="新設",VLOOKUP('施設リストA-1（直営）'!#REF!,'（新設）照明器具'!$B$5:$C$1990,2,FALSE),IF('部屋別効果（直）'!O1813="撤去",VLOOKUP('施設リストA-1（直営）'!#REF!,'（既設）調査結果'!$B$5:$C$1998,2,FALSE),0))</f>
        <v>#REF!</v>
      </c>
      <c r="Q1813" s="29" t="e">
        <f>'施設リストA-1（直営）'!#REF!</f>
        <v>#REF!</v>
      </c>
      <c r="R1813" s="29" t="e">
        <f>'施設リストA-1（直営）'!#REF!</f>
        <v>#REF!</v>
      </c>
      <c r="S1813" s="30" t="e">
        <f>IF(R1813="新設",VLOOKUP('施設リストA-1（直営）'!#REF!,'（新設）照明器具'!$B$5:$C$1990,2,FALSE),IF('部屋別効果（直）'!R1813="撤去",VLOOKUP('施設リストA-1（直営）'!#REF!,'（既設）調査結果'!$B$5:$C$1998,2,FALSE),0))</f>
        <v>#REF!</v>
      </c>
      <c r="T1813" s="29" t="e">
        <f>'施設リストA-1（直営）'!#REF!</f>
        <v>#REF!</v>
      </c>
      <c r="U1813" s="29" t="e">
        <f>'施設リストA-1（直営）'!#REF!</f>
        <v>#REF!</v>
      </c>
      <c r="V1813" s="30" t="e">
        <f>IF(U1813="新設",VLOOKUP('施設リストA-1（直営）'!#REF!,'（新設）照明器具'!$B$5:$C$1990,2,FALSE),IF('部屋別効果（直）'!U1813="撤去",VLOOKUP('施設リストA-1（直営）'!#REF!,'（既設）調査結果'!$B$5:$C$1998,2,FALSE),0))</f>
        <v>#REF!</v>
      </c>
      <c r="W1813" s="29" t="e">
        <f>'施設リストA-1（直営）'!#REF!</f>
        <v>#REF!</v>
      </c>
      <c r="X1813" s="29" t="e">
        <f>'施設リストA-1（直営）'!#REF!</f>
        <v>#REF!</v>
      </c>
      <c r="Y1813" s="30" t="e">
        <f>IF(X1813="新設",VLOOKUP('施設リストA-1（直営）'!#REF!,'（新設）照明器具'!$B$5:$C$1990,2,FALSE),IF('部屋別効果（直）'!X1813="撤去",VLOOKUP('施設リストA-1（直営）'!#REF!,'（既設）調査結果'!$B$5:$C$1998,2,FALSE),0))</f>
        <v>#REF!</v>
      </c>
      <c r="Z1813" s="29" t="e">
        <f>'施設リストA-1（直営）'!#REF!</f>
        <v>#REF!</v>
      </c>
      <c r="AA1813" s="29" t="e">
        <f>'施設リストA-1（直営）'!#REF!</f>
        <v>#REF!</v>
      </c>
      <c r="AB1813" s="30" t="e">
        <f>IF(AA1813="新設",VLOOKUP('施設リストA-1（直営）'!#REF!,'（新設）照明器具'!$B$5:$C$1990,2,FALSE),IF('部屋別効果（直）'!AA1813="撤去",VLOOKUP('施設リストA-1（直営）'!#REF!,'（既設）調査結果'!$B$5:$C$1998,2,FALSE),0))</f>
        <v>#REF!</v>
      </c>
      <c r="AC1813" s="29" t="e">
        <f>'施設リストA-1（直営）'!#REF!</f>
        <v>#REF!</v>
      </c>
      <c r="AD1813" s="29" t="e">
        <f>'施設リストA-1（直営）'!#REF!</f>
        <v>#REF!</v>
      </c>
      <c r="AE1813" s="30" t="e">
        <f>IF(AD1813="新設",VLOOKUP('施設リストA-1（直営）'!#REF!,'（新設）照明器具'!$B$5:$C$1990,2,FALSE),IF('部屋別効果（直）'!AD1813="撤去",VLOOKUP('施設リストA-1（直営）'!#REF!,'（既設）調査結果'!$B$5:$C$1998,2,FALSE),0))</f>
        <v>#REF!</v>
      </c>
      <c r="AF1813" s="29" t="e">
        <f>'施設リストA-1（直営）'!#REF!</f>
        <v>#REF!</v>
      </c>
      <c r="AG1813" s="29" t="e">
        <f>'施設リストA-1（直営）'!#REF!</f>
        <v>#REF!</v>
      </c>
      <c r="AH1813" s="30" t="e">
        <f>IF(AG1813="新設",VLOOKUP('施設リストA-1（直営）'!#REF!,'（新設）照明器具'!$B$5:$C$1990,2,FALSE),IF('部屋別効果（直）'!AG1813="撤去",VLOOKUP('施設リストA-1（直営）'!#REF!,'（既設）調査結果'!$B$5:$C$1998,2,FALSE),0))</f>
        <v>#REF!</v>
      </c>
      <c r="AI1813" s="29" t="e">
        <f>'施設リストA-1（直営）'!#REF!</f>
        <v>#REF!</v>
      </c>
      <c r="AJ1813" s="29" t="e">
        <f>'施設リストA-1（直営）'!#REF!</f>
        <v>#REF!</v>
      </c>
      <c r="AK1813" s="30" t="e">
        <f>IF(AJ1813="新設",VLOOKUP('施設リストA-1（直営）'!#REF!,'（新設）照明器具'!$B$5:$C$1990,2,FALSE),IF('部屋別効果（直）'!AJ1813="撤去",VLOOKUP('施設リストA-1（直営）'!#REF!,'（既設）調査結果'!$B$5:$C$1998,2,FALSE),0))</f>
        <v>#REF!</v>
      </c>
      <c r="AL1813" s="29" t="e">
        <f>'施設リストA-1（直営）'!#REF!</f>
        <v>#REF!</v>
      </c>
    </row>
    <row r="1814" spans="1:38" customFormat="1">
      <c r="A1814" s="94"/>
      <c r="B1814" s="16" t="e">
        <f>'施設リストA-1（直営）'!#REF!</f>
        <v>#REF!</v>
      </c>
      <c r="C1814" s="14" t="e">
        <f>'施設リストA-1（直営）'!#REF!</f>
        <v>#REF!</v>
      </c>
      <c r="D1814" s="94" t="e">
        <f>'施設リストA-1（直営）'!#REF!</f>
        <v>#REF!</v>
      </c>
      <c r="E1814" s="20" t="e">
        <f>'施設リストA-1（直営）'!#REF!</f>
        <v>#REF!</v>
      </c>
      <c r="F1814" s="20" t="e">
        <f>'施設リストA-1（直営）'!#REF!</f>
        <v>#REF!</v>
      </c>
      <c r="G1814" s="13" t="e">
        <f>'施設リストA-1（直営）'!#REF!</f>
        <v>#REF!</v>
      </c>
      <c r="H1814" s="28" t="e">
        <f t="shared" si="28"/>
        <v>#REF!</v>
      </c>
      <c r="I1814" s="29" t="e">
        <f>'施設リストA-1（直営）'!#REF!</f>
        <v>#REF!</v>
      </c>
      <c r="J1814" s="30" t="e">
        <f>IF(I1814="新設",VLOOKUP('施設リストA-1（直営）'!#REF!,'（新設）照明器具'!$B$5:$C$1990,2,FALSE),IF('部屋別効果（直）'!I1814="撤去",VLOOKUP('施設リストA-1（直営）'!#REF!,'（既設）調査結果'!$B$5:$C$1998,2,FALSE),0))</f>
        <v>#REF!</v>
      </c>
      <c r="K1814" s="29" t="e">
        <f>'施設リストA-1（直営）'!#REF!</f>
        <v>#REF!</v>
      </c>
      <c r="L1814" s="29" t="e">
        <f>'施設リストA-1（直営）'!#REF!</f>
        <v>#REF!</v>
      </c>
      <c r="M1814" s="30" t="e">
        <f>IF(L1814="新設",VLOOKUP('施設リストA-1（直営）'!#REF!,'（新設）照明器具'!$B$5:$C$1990,2,FALSE),IF('部屋別効果（直）'!L1814="撤去",VLOOKUP('施設リストA-1（直営）'!#REF!,'（既設）調査結果'!$B$5:$C$1998,2,FALSE),0))</f>
        <v>#REF!</v>
      </c>
      <c r="N1814" s="29" t="e">
        <f>'施設リストA-1（直営）'!#REF!</f>
        <v>#REF!</v>
      </c>
      <c r="O1814" s="29" t="e">
        <f>'施設リストA-1（直営）'!#REF!</f>
        <v>#REF!</v>
      </c>
      <c r="P1814" s="30" t="e">
        <f>IF(O1814="新設",VLOOKUP('施設リストA-1（直営）'!#REF!,'（新設）照明器具'!$B$5:$C$1990,2,FALSE),IF('部屋別効果（直）'!O1814="撤去",VLOOKUP('施設リストA-1（直営）'!#REF!,'（既設）調査結果'!$B$5:$C$1998,2,FALSE),0))</f>
        <v>#REF!</v>
      </c>
      <c r="Q1814" s="29" t="e">
        <f>'施設リストA-1（直営）'!#REF!</f>
        <v>#REF!</v>
      </c>
      <c r="R1814" s="29" t="e">
        <f>'施設リストA-1（直営）'!#REF!</f>
        <v>#REF!</v>
      </c>
      <c r="S1814" s="30" t="e">
        <f>IF(R1814="新設",VLOOKUP('施設リストA-1（直営）'!#REF!,'（新設）照明器具'!$B$5:$C$1990,2,FALSE),IF('部屋別効果（直）'!R1814="撤去",VLOOKUP('施設リストA-1（直営）'!#REF!,'（既設）調査結果'!$B$5:$C$1998,2,FALSE),0))</f>
        <v>#REF!</v>
      </c>
      <c r="T1814" s="29" t="e">
        <f>'施設リストA-1（直営）'!#REF!</f>
        <v>#REF!</v>
      </c>
      <c r="U1814" s="29" t="e">
        <f>'施設リストA-1（直営）'!#REF!</f>
        <v>#REF!</v>
      </c>
      <c r="V1814" s="30" t="e">
        <f>IF(U1814="新設",VLOOKUP('施設リストA-1（直営）'!#REF!,'（新設）照明器具'!$B$5:$C$1990,2,FALSE),IF('部屋別効果（直）'!U1814="撤去",VLOOKUP('施設リストA-1（直営）'!#REF!,'（既設）調査結果'!$B$5:$C$1998,2,FALSE),0))</f>
        <v>#REF!</v>
      </c>
      <c r="W1814" s="29" t="e">
        <f>'施設リストA-1（直営）'!#REF!</f>
        <v>#REF!</v>
      </c>
      <c r="X1814" s="29" t="e">
        <f>'施設リストA-1（直営）'!#REF!</f>
        <v>#REF!</v>
      </c>
      <c r="Y1814" s="30" t="e">
        <f>IF(X1814="新設",VLOOKUP('施設リストA-1（直営）'!#REF!,'（新設）照明器具'!$B$5:$C$1990,2,FALSE),IF('部屋別効果（直）'!X1814="撤去",VLOOKUP('施設リストA-1（直営）'!#REF!,'（既設）調査結果'!$B$5:$C$1998,2,FALSE),0))</f>
        <v>#REF!</v>
      </c>
      <c r="Z1814" s="29" t="e">
        <f>'施設リストA-1（直営）'!#REF!</f>
        <v>#REF!</v>
      </c>
      <c r="AA1814" s="29" t="e">
        <f>'施設リストA-1（直営）'!#REF!</f>
        <v>#REF!</v>
      </c>
      <c r="AB1814" s="30" t="e">
        <f>IF(AA1814="新設",VLOOKUP('施設リストA-1（直営）'!#REF!,'（新設）照明器具'!$B$5:$C$1990,2,FALSE),IF('部屋別効果（直）'!AA1814="撤去",VLOOKUP('施設リストA-1（直営）'!#REF!,'（既設）調査結果'!$B$5:$C$1998,2,FALSE),0))</f>
        <v>#REF!</v>
      </c>
      <c r="AC1814" s="29" t="e">
        <f>'施設リストA-1（直営）'!#REF!</f>
        <v>#REF!</v>
      </c>
      <c r="AD1814" s="29" t="e">
        <f>'施設リストA-1（直営）'!#REF!</f>
        <v>#REF!</v>
      </c>
      <c r="AE1814" s="30" t="e">
        <f>IF(AD1814="新設",VLOOKUP('施設リストA-1（直営）'!#REF!,'（新設）照明器具'!$B$5:$C$1990,2,FALSE),IF('部屋別効果（直）'!AD1814="撤去",VLOOKUP('施設リストA-1（直営）'!#REF!,'（既設）調査結果'!$B$5:$C$1998,2,FALSE),0))</f>
        <v>#REF!</v>
      </c>
      <c r="AF1814" s="29" t="e">
        <f>'施設リストA-1（直営）'!#REF!</f>
        <v>#REF!</v>
      </c>
      <c r="AG1814" s="29" t="e">
        <f>'施設リストA-1（直営）'!#REF!</f>
        <v>#REF!</v>
      </c>
      <c r="AH1814" s="30" t="e">
        <f>IF(AG1814="新設",VLOOKUP('施設リストA-1（直営）'!#REF!,'（新設）照明器具'!$B$5:$C$1990,2,FALSE),IF('部屋別効果（直）'!AG1814="撤去",VLOOKUP('施設リストA-1（直営）'!#REF!,'（既設）調査結果'!$B$5:$C$1998,2,FALSE),0))</f>
        <v>#REF!</v>
      </c>
      <c r="AI1814" s="29" t="e">
        <f>'施設リストA-1（直営）'!#REF!</f>
        <v>#REF!</v>
      </c>
      <c r="AJ1814" s="29" t="e">
        <f>'施設リストA-1（直営）'!#REF!</f>
        <v>#REF!</v>
      </c>
      <c r="AK1814" s="30" t="e">
        <f>IF(AJ1814="新設",VLOOKUP('施設リストA-1（直営）'!#REF!,'（新設）照明器具'!$B$5:$C$1990,2,FALSE),IF('部屋別効果（直）'!AJ1814="撤去",VLOOKUP('施設リストA-1（直営）'!#REF!,'（既設）調査結果'!$B$5:$C$1998,2,FALSE),0))</f>
        <v>#REF!</v>
      </c>
      <c r="AL1814" s="29" t="e">
        <f>'施設リストA-1（直営）'!#REF!</f>
        <v>#REF!</v>
      </c>
    </row>
    <row r="1815" spans="1:38" customFormat="1">
      <c r="A1815" s="94"/>
      <c r="B1815" s="16" t="e">
        <f>'施設リストA-1（直営）'!#REF!</f>
        <v>#REF!</v>
      </c>
      <c r="C1815" s="14" t="e">
        <f>'施設リストA-1（直営）'!#REF!</f>
        <v>#REF!</v>
      </c>
      <c r="D1815" s="94" t="e">
        <f>'施設リストA-1（直営）'!#REF!</f>
        <v>#REF!</v>
      </c>
      <c r="E1815" s="20" t="e">
        <f>'施設リストA-1（直営）'!#REF!</f>
        <v>#REF!</v>
      </c>
      <c r="F1815" s="20" t="e">
        <f>'施設リストA-1（直営）'!#REF!</f>
        <v>#REF!</v>
      </c>
      <c r="G1815" s="13" t="e">
        <f>'施設リストA-1（直営）'!#REF!</f>
        <v>#REF!</v>
      </c>
      <c r="H1815" s="28" t="e">
        <f t="shared" si="28"/>
        <v>#REF!</v>
      </c>
      <c r="I1815" s="29" t="e">
        <f>'施設リストA-1（直営）'!#REF!</f>
        <v>#REF!</v>
      </c>
      <c r="J1815" s="30" t="e">
        <f>IF(I1815="新設",VLOOKUP('施設リストA-1（直営）'!#REF!,'（新設）照明器具'!$B$5:$C$1990,2,FALSE),IF('部屋別効果（直）'!I1815="撤去",VLOOKUP('施設リストA-1（直営）'!#REF!,'（既設）調査結果'!$B$5:$C$1998,2,FALSE),0))</f>
        <v>#REF!</v>
      </c>
      <c r="K1815" s="29" t="e">
        <f>'施設リストA-1（直営）'!#REF!</f>
        <v>#REF!</v>
      </c>
      <c r="L1815" s="29" t="e">
        <f>'施設リストA-1（直営）'!#REF!</f>
        <v>#REF!</v>
      </c>
      <c r="M1815" s="30" t="e">
        <f>IF(L1815="新設",VLOOKUP('施設リストA-1（直営）'!#REF!,'（新設）照明器具'!$B$5:$C$1990,2,FALSE),IF('部屋別効果（直）'!L1815="撤去",VLOOKUP('施設リストA-1（直営）'!#REF!,'（既設）調査結果'!$B$5:$C$1998,2,FALSE),0))</f>
        <v>#REF!</v>
      </c>
      <c r="N1815" s="29" t="e">
        <f>'施設リストA-1（直営）'!#REF!</f>
        <v>#REF!</v>
      </c>
      <c r="O1815" s="29" t="e">
        <f>'施設リストA-1（直営）'!#REF!</f>
        <v>#REF!</v>
      </c>
      <c r="P1815" s="30" t="e">
        <f>IF(O1815="新設",VLOOKUP('施設リストA-1（直営）'!#REF!,'（新設）照明器具'!$B$5:$C$1990,2,FALSE),IF('部屋別効果（直）'!O1815="撤去",VLOOKUP('施設リストA-1（直営）'!#REF!,'（既設）調査結果'!$B$5:$C$1998,2,FALSE),0))</f>
        <v>#REF!</v>
      </c>
      <c r="Q1815" s="29" t="e">
        <f>'施設リストA-1（直営）'!#REF!</f>
        <v>#REF!</v>
      </c>
      <c r="R1815" s="29" t="e">
        <f>'施設リストA-1（直営）'!#REF!</f>
        <v>#REF!</v>
      </c>
      <c r="S1815" s="30" t="e">
        <f>IF(R1815="新設",VLOOKUP('施設リストA-1（直営）'!#REF!,'（新設）照明器具'!$B$5:$C$1990,2,FALSE),IF('部屋別効果（直）'!R1815="撤去",VLOOKUP('施設リストA-1（直営）'!#REF!,'（既設）調査結果'!$B$5:$C$1998,2,FALSE),0))</f>
        <v>#REF!</v>
      </c>
      <c r="T1815" s="29" t="e">
        <f>'施設リストA-1（直営）'!#REF!</f>
        <v>#REF!</v>
      </c>
      <c r="U1815" s="29" t="e">
        <f>'施設リストA-1（直営）'!#REF!</f>
        <v>#REF!</v>
      </c>
      <c r="V1815" s="30" t="e">
        <f>IF(U1815="新設",VLOOKUP('施設リストA-1（直営）'!#REF!,'（新設）照明器具'!$B$5:$C$1990,2,FALSE),IF('部屋別効果（直）'!U1815="撤去",VLOOKUP('施設リストA-1（直営）'!#REF!,'（既設）調査結果'!$B$5:$C$1998,2,FALSE),0))</f>
        <v>#REF!</v>
      </c>
      <c r="W1815" s="29" t="e">
        <f>'施設リストA-1（直営）'!#REF!</f>
        <v>#REF!</v>
      </c>
      <c r="X1815" s="29" t="e">
        <f>'施設リストA-1（直営）'!#REF!</f>
        <v>#REF!</v>
      </c>
      <c r="Y1815" s="30" t="e">
        <f>IF(X1815="新設",VLOOKUP('施設リストA-1（直営）'!#REF!,'（新設）照明器具'!$B$5:$C$1990,2,FALSE),IF('部屋別効果（直）'!X1815="撤去",VLOOKUP('施設リストA-1（直営）'!#REF!,'（既設）調査結果'!$B$5:$C$1998,2,FALSE),0))</f>
        <v>#REF!</v>
      </c>
      <c r="Z1815" s="29" t="e">
        <f>'施設リストA-1（直営）'!#REF!</f>
        <v>#REF!</v>
      </c>
      <c r="AA1815" s="29" t="e">
        <f>'施設リストA-1（直営）'!#REF!</f>
        <v>#REF!</v>
      </c>
      <c r="AB1815" s="30" t="e">
        <f>IF(AA1815="新設",VLOOKUP('施設リストA-1（直営）'!#REF!,'（新設）照明器具'!$B$5:$C$1990,2,FALSE),IF('部屋別効果（直）'!AA1815="撤去",VLOOKUP('施設リストA-1（直営）'!#REF!,'（既設）調査結果'!$B$5:$C$1998,2,FALSE),0))</f>
        <v>#REF!</v>
      </c>
      <c r="AC1815" s="29" t="e">
        <f>'施設リストA-1（直営）'!#REF!</f>
        <v>#REF!</v>
      </c>
      <c r="AD1815" s="29" t="e">
        <f>'施設リストA-1（直営）'!#REF!</f>
        <v>#REF!</v>
      </c>
      <c r="AE1815" s="30" t="e">
        <f>IF(AD1815="新設",VLOOKUP('施設リストA-1（直営）'!#REF!,'（新設）照明器具'!$B$5:$C$1990,2,FALSE),IF('部屋別効果（直）'!AD1815="撤去",VLOOKUP('施設リストA-1（直営）'!#REF!,'（既設）調査結果'!$B$5:$C$1998,2,FALSE),0))</f>
        <v>#REF!</v>
      </c>
      <c r="AF1815" s="29" t="e">
        <f>'施設リストA-1（直営）'!#REF!</f>
        <v>#REF!</v>
      </c>
      <c r="AG1815" s="29" t="e">
        <f>'施設リストA-1（直営）'!#REF!</f>
        <v>#REF!</v>
      </c>
      <c r="AH1815" s="30" t="e">
        <f>IF(AG1815="新設",VLOOKUP('施設リストA-1（直営）'!#REF!,'（新設）照明器具'!$B$5:$C$1990,2,FALSE),IF('部屋別効果（直）'!AG1815="撤去",VLOOKUP('施設リストA-1（直営）'!#REF!,'（既設）調査結果'!$B$5:$C$1998,2,FALSE),0))</f>
        <v>#REF!</v>
      </c>
      <c r="AI1815" s="29" t="e">
        <f>'施設リストA-1（直営）'!#REF!</f>
        <v>#REF!</v>
      </c>
      <c r="AJ1815" s="29" t="e">
        <f>'施設リストA-1（直営）'!#REF!</f>
        <v>#REF!</v>
      </c>
      <c r="AK1815" s="30" t="e">
        <f>IF(AJ1815="新設",VLOOKUP('施設リストA-1（直営）'!#REF!,'（新設）照明器具'!$B$5:$C$1990,2,FALSE),IF('部屋別効果（直）'!AJ1815="撤去",VLOOKUP('施設リストA-1（直営）'!#REF!,'（既設）調査結果'!$B$5:$C$1998,2,FALSE),0))</f>
        <v>#REF!</v>
      </c>
      <c r="AL1815" s="29" t="e">
        <f>'施設リストA-1（直営）'!#REF!</f>
        <v>#REF!</v>
      </c>
    </row>
    <row r="1816" spans="1:38" customFormat="1">
      <c r="A1816" s="94"/>
      <c r="B1816" s="16" t="e">
        <f>'施設リストA-1（直営）'!#REF!</f>
        <v>#REF!</v>
      </c>
      <c r="C1816" s="14" t="e">
        <f>'施設リストA-1（直営）'!#REF!</f>
        <v>#REF!</v>
      </c>
      <c r="D1816" s="94" t="e">
        <f>'施設リストA-1（直営）'!#REF!</f>
        <v>#REF!</v>
      </c>
      <c r="E1816" s="20" t="e">
        <f>'施設リストA-1（直営）'!#REF!</f>
        <v>#REF!</v>
      </c>
      <c r="F1816" s="20" t="e">
        <f>'施設リストA-1（直営）'!#REF!</f>
        <v>#REF!</v>
      </c>
      <c r="G1816" s="13" t="e">
        <f>'施設リストA-1（直営）'!#REF!</f>
        <v>#REF!</v>
      </c>
      <c r="H1816" s="28" t="e">
        <f t="shared" si="28"/>
        <v>#REF!</v>
      </c>
      <c r="I1816" s="29" t="e">
        <f>'施設リストA-1（直営）'!#REF!</f>
        <v>#REF!</v>
      </c>
      <c r="J1816" s="30" t="e">
        <f>IF(I1816="新設",VLOOKUP('施設リストA-1（直営）'!#REF!,'（新設）照明器具'!$B$5:$C$1990,2,FALSE),IF('部屋別効果（直）'!I1816="撤去",VLOOKUP('施設リストA-1（直営）'!#REF!,'（既設）調査結果'!$B$5:$C$1998,2,FALSE),0))</f>
        <v>#REF!</v>
      </c>
      <c r="K1816" s="29" t="e">
        <f>'施設リストA-1（直営）'!#REF!</f>
        <v>#REF!</v>
      </c>
      <c r="L1816" s="29" t="e">
        <f>'施設リストA-1（直営）'!#REF!</f>
        <v>#REF!</v>
      </c>
      <c r="M1816" s="30" t="e">
        <f>IF(L1816="新設",VLOOKUP('施設リストA-1（直営）'!#REF!,'（新設）照明器具'!$B$5:$C$1990,2,FALSE),IF('部屋別効果（直）'!L1816="撤去",VLOOKUP('施設リストA-1（直営）'!#REF!,'（既設）調査結果'!$B$5:$C$1998,2,FALSE),0))</f>
        <v>#REF!</v>
      </c>
      <c r="N1816" s="29" t="e">
        <f>'施設リストA-1（直営）'!#REF!</f>
        <v>#REF!</v>
      </c>
      <c r="O1816" s="29" t="e">
        <f>'施設リストA-1（直営）'!#REF!</f>
        <v>#REF!</v>
      </c>
      <c r="P1816" s="30" t="e">
        <f>IF(O1816="新設",VLOOKUP('施設リストA-1（直営）'!#REF!,'（新設）照明器具'!$B$5:$C$1990,2,FALSE),IF('部屋別効果（直）'!O1816="撤去",VLOOKUP('施設リストA-1（直営）'!#REF!,'（既設）調査結果'!$B$5:$C$1998,2,FALSE),0))</f>
        <v>#REF!</v>
      </c>
      <c r="Q1816" s="29" t="e">
        <f>'施設リストA-1（直営）'!#REF!</f>
        <v>#REF!</v>
      </c>
      <c r="R1816" s="29" t="e">
        <f>'施設リストA-1（直営）'!#REF!</f>
        <v>#REF!</v>
      </c>
      <c r="S1816" s="30" t="e">
        <f>IF(R1816="新設",VLOOKUP('施設リストA-1（直営）'!#REF!,'（新設）照明器具'!$B$5:$C$1990,2,FALSE),IF('部屋別効果（直）'!R1816="撤去",VLOOKUP('施設リストA-1（直営）'!#REF!,'（既設）調査結果'!$B$5:$C$1998,2,FALSE),0))</f>
        <v>#REF!</v>
      </c>
      <c r="T1816" s="29" t="e">
        <f>'施設リストA-1（直営）'!#REF!</f>
        <v>#REF!</v>
      </c>
      <c r="U1816" s="29" t="e">
        <f>'施設リストA-1（直営）'!#REF!</f>
        <v>#REF!</v>
      </c>
      <c r="V1816" s="30" t="e">
        <f>IF(U1816="新設",VLOOKUP('施設リストA-1（直営）'!#REF!,'（新設）照明器具'!$B$5:$C$1990,2,FALSE),IF('部屋別効果（直）'!U1816="撤去",VLOOKUP('施設リストA-1（直営）'!#REF!,'（既設）調査結果'!$B$5:$C$1998,2,FALSE),0))</f>
        <v>#REF!</v>
      </c>
      <c r="W1816" s="29" t="e">
        <f>'施設リストA-1（直営）'!#REF!</f>
        <v>#REF!</v>
      </c>
      <c r="X1816" s="29" t="e">
        <f>'施設リストA-1（直営）'!#REF!</f>
        <v>#REF!</v>
      </c>
      <c r="Y1816" s="30" t="e">
        <f>IF(X1816="新設",VLOOKUP('施設リストA-1（直営）'!#REF!,'（新設）照明器具'!$B$5:$C$1990,2,FALSE),IF('部屋別効果（直）'!X1816="撤去",VLOOKUP('施設リストA-1（直営）'!#REF!,'（既設）調査結果'!$B$5:$C$1998,2,FALSE),0))</f>
        <v>#REF!</v>
      </c>
      <c r="Z1816" s="29" t="e">
        <f>'施設リストA-1（直営）'!#REF!</f>
        <v>#REF!</v>
      </c>
      <c r="AA1816" s="29" t="e">
        <f>'施設リストA-1（直営）'!#REF!</f>
        <v>#REF!</v>
      </c>
      <c r="AB1816" s="30" t="e">
        <f>IF(AA1816="新設",VLOOKUP('施設リストA-1（直営）'!#REF!,'（新設）照明器具'!$B$5:$C$1990,2,FALSE),IF('部屋別効果（直）'!AA1816="撤去",VLOOKUP('施設リストA-1（直営）'!#REF!,'（既設）調査結果'!$B$5:$C$1998,2,FALSE),0))</f>
        <v>#REF!</v>
      </c>
      <c r="AC1816" s="29" t="e">
        <f>'施設リストA-1（直営）'!#REF!</f>
        <v>#REF!</v>
      </c>
      <c r="AD1816" s="29" t="e">
        <f>'施設リストA-1（直営）'!#REF!</f>
        <v>#REF!</v>
      </c>
      <c r="AE1816" s="30" t="e">
        <f>IF(AD1816="新設",VLOOKUP('施設リストA-1（直営）'!#REF!,'（新設）照明器具'!$B$5:$C$1990,2,FALSE),IF('部屋別効果（直）'!AD1816="撤去",VLOOKUP('施設リストA-1（直営）'!#REF!,'（既設）調査結果'!$B$5:$C$1998,2,FALSE),0))</f>
        <v>#REF!</v>
      </c>
      <c r="AF1816" s="29" t="e">
        <f>'施設リストA-1（直営）'!#REF!</f>
        <v>#REF!</v>
      </c>
      <c r="AG1816" s="29" t="e">
        <f>'施設リストA-1（直営）'!#REF!</f>
        <v>#REF!</v>
      </c>
      <c r="AH1816" s="30" t="e">
        <f>IF(AG1816="新設",VLOOKUP('施設リストA-1（直営）'!#REF!,'（新設）照明器具'!$B$5:$C$1990,2,FALSE),IF('部屋別効果（直）'!AG1816="撤去",VLOOKUP('施設リストA-1（直営）'!#REF!,'（既設）調査結果'!$B$5:$C$1998,2,FALSE),0))</f>
        <v>#REF!</v>
      </c>
      <c r="AI1816" s="29" t="e">
        <f>'施設リストA-1（直営）'!#REF!</f>
        <v>#REF!</v>
      </c>
      <c r="AJ1816" s="29" t="e">
        <f>'施設リストA-1（直営）'!#REF!</f>
        <v>#REF!</v>
      </c>
      <c r="AK1816" s="30" t="e">
        <f>IF(AJ1816="新設",VLOOKUP('施設リストA-1（直営）'!#REF!,'（新設）照明器具'!$B$5:$C$1990,2,FALSE),IF('部屋別効果（直）'!AJ1816="撤去",VLOOKUP('施設リストA-1（直営）'!#REF!,'（既設）調査結果'!$B$5:$C$1998,2,FALSE),0))</f>
        <v>#REF!</v>
      </c>
      <c r="AL1816" s="29" t="e">
        <f>'施設リストA-1（直営）'!#REF!</f>
        <v>#REF!</v>
      </c>
    </row>
    <row r="1817" spans="1:38" customFormat="1">
      <c r="A1817" s="94"/>
      <c r="B1817" s="16" t="e">
        <f>'施設リストA-1（直営）'!#REF!</f>
        <v>#REF!</v>
      </c>
      <c r="C1817" s="14" t="e">
        <f>'施設リストA-1（直営）'!#REF!</f>
        <v>#REF!</v>
      </c>
      <c r="D1817" s="94" t="e">
        <f>'施設リストA-1（直営）'!#REF!</f>
        <v>#REF!</v>
      </c>
      <c r="E1817" s="20" t="e">
        <f>'施設リストA-1（直営）'!#REF!</f>
        <v>#REF!</v>
      </c>
      <c r="F1817" s="20" t="e">
        <f>'施設リストA-1（直営）'!#REF!</f>
        <v>#REF!</v>
      </c>
      <c r="G1817" s="13" t="e">
        <f>'施設リストA-1（直営）'!#REF!</f>
        <v>#REF!</v>
      </c>
      <c r="H1817" s="28" t="e">
        <f t="shared" si="28"/>
        <v>#REF!</v>
      </c>
      <c r="I1817" s="29" t="e">
        <f>'施設リストA-1（直営）'!#REF!</f>
        <v>#REF!</v>
      </c>
      <c r="J1817" s="30" t="e">
        <f>IF(I1817="新設",VLOOKUP('施設リストA-1（直営）'!#REF!,'（新設）照明器具'!$B$5:$C$1990,2,FALSE),IF('部屋別効果（直）'!I1817="撤去",VLOOKUP('施設リストA-1（直営）'!#REF!,'（既設）調査結果'!$B$5:$C$1998,2,FALSE),0))</f>
        <v>#REF!</v>
      </c>
      <c r="K1817" s="29" t="e">
        <f>'施設リストA-1（直営）'!#REF!</f>
        <v>#REF!</v>
      </c>
      <c r="L1817" s="29" t="e">
        <f>'施設リストA-1（直営）'!#REF!</f>
        <v>#REF!</v>
      </c>
      <c r="M1817" s="30" t="e">
        <f>IF(L1817="新設",VLOOKUP('施設リストA-1（直営）'!#REF!,'（新設）照明器具'!$B$5:$C$1990,2,FALSE),IF('部屋別効果（直）'!L1817="撤去",VLOOKUP('施設リストA-1（直営）'!#REF!,'（既設）調査結果'!$B$5:$C$1998,2,FALSE),0))</f>
        <v>#REF!</v>
      </c>
      <c r="N1817" s="29" t="e">
        <f>'施設リストA-1（直営）'!#REF!</f>
        <v>#REF!</v>
      </c>
      <c r="O1817" s="29" t="e">
        <f>'施設リストA-1（直営）'!#REF!</f>
        <v>#REF!</v>
      </c>
      <c r="P1817" s="30" t="e">
        <f>IF(O1817="新設",VLOOKUP('施設リストA-1（直営）'!#REF!,'（新設）照明器具'!$B$5:$C$1990,2,FALSE),IF('部屋別効果（直）'!O1817="撤去",VLOOKUP('施設リストA-1（直営）'!#REF!,'（既設）調査結果'!$B$5:$C$1998,2,FALSE),0))</f>
        <v>#REF!</v>
      </c>
      <c r="Q1817" s="29" t="e">
        <f>'施設リストA-1（直営）'!#REF!</f>
        <v>#REF!</v>
      </c>
      <c r="R1817" s="29" t="e">
        <f>'施設リストA-1（直営）'!#REF!</f>
        <v>#REF!</v>
      </c>
      <c r="S1817" s="30" t="e">
        <f>IF(R1817="新設",VLOOKUP('施設リストA-1（直営）'!#REF!,'（新設）照明器具'!$B$5:$C$1990,2,FALSE),IF('部屋別効果（直）'!R1817="撤去",VLOOKUP('施設リストA-1（直営）'!#REF!,'（既設）調査結果'!$B$5:$C$1998,2,FALSE),0))</f>
        <v>#REF!</v>
      </c>
      <c r="T1817" s="29" t="e">
        <f>'施設リストA-1（直営）'!#REF!</f>
        <v>#REF!</v>
      </c>
      <c r="U1817" s="29" t="e">
        <f>'施設リストA-1（直営）'!#REF!</f>
        <v>#REF!</v>
      </c>
      <c r="V1817" s="30" t="e">
        <f>IF(U1817="新設",VLOOKUP('施設リストA-1（直営）'!#REF!,'（新設）照明器具'!$B$5:$C$1990,2,FALSE),IF('部屋別効果（直）'!U1817="撤去",VLOOKUP('施設リストA-1（直営）'!#REF!,'（既設）調査結果'!$B$5:$C$1998,2,FALSE),0))</f>
        <v>#REF!</v>
      </c>
      <c r="W1817" s="29" t="e">
        <f>'施設リストA-1（直営）'!#REF!</f>
        <v>#REF!</v>
      </c>
      <c r="X1817" s="29" t="e">
        <f>'施設リストA-1（直営）'!#REF!</f>
        <v>#REF!</v>
      </c>
      <c r="Y1817" s="30" t="e">
        <f>IF(X1817="新設",VLOOKUP('施設リストA-1（直営）'!#REF!,'（新設）照明器具'!$B$5:$C$1990,2,FALSE),IF('部屋別効果（直）'!X1817="撤去",VLOOKUP('施設リストA-1（直営）'!#REF!,'（既設）調査結果'!$B$5:$C$1998,2,FALSE),0))</f>
        <v>#REF!</v>
      </c>
      <c r="Z1817" s="29" t="e">
        <f>'施設リストA-1（直営）'!#REF!</f>
        <v>#REF!</v>
      </c>
      <c r="AA1817" s="29" t="e">
        <f>'施設リストA-1（直営）'!#REF!</f>
        <v>#REF!</v>
      </c>
      <c r="AB1817" s="30" t="e">
        <f>IF(AA1817="新設",VLOOKUP('施設リストA-1（直営）'!#REF!,'（新設）照明器具'!$B$5:$C$1990,2,FALSE),IF('部屋別効果（直）'!AA1817="撤去",VLOOKUP('施設リストA-1（直営）'!#REF!,'（既設）調査結果'!$B$5:$C$1998,2,FALSE),0))</f>
        <v>#REF!</v>
      </c>
      <c r="AC1817" s="29" t="e">
        <f>'施設リストA-1（直営）'!#REF!</f>
        <v>#REF!</v>
      </c>
      <c r="AD1817" s="29" t="e">
        <f>'施設リストA-1（直営）'!#REF!</f>
        <v>#REF!</v>
      </c>
      <c r="AE1817" s="30" t="e">
        <f>IF(AD1817="新設",VLOOKUP('施設リストA-1（直営）'!#REF!,'（新設）照明器具'!$B$5:$C$1990,2,FALSE),IF('部屋別効果（直）'!AD1817="撤去",VLOOKUP('施設リストA-1（直営）'!#REF!,'（既設）調査結果'!$B$5:$C$1998,2,FALSE),0))</f>
        <v>#REF!</v>
      </c>
      <c r="AF1817" s="29" t="e">
        <f>'施設リストA-1（直営）'!#REF!</f>
        <v>#REF!</v>
      </c>
      <c r="AG1817" s="29" t="e">
        <f>'施設リストA-1（直営）'!#REF!</f>
        <v>#REF!</v>
      </c>
      <c r="AH1817" s="30" t="e">
        <f>IF(AG1817="新設",VLOOKUP('施設リストA-1（直営）'!#REF!,'（新設）照明器具'!$B$5:$C$1990,2,FALSE),IF('部屋別効果（直）'!AG1817="撤去",VLOOKUP('施設リストA-1（直営）'!#REF!,'（既設）調査結果'!$B$5:$C$1998,2,FALSE),0))</f>
        <v>#REF!</v>
      </c>
      <c r="AI1817" s="29" t="e">
        <f>'施設リストA-1（直営）'!#REF!</f>
        <v>#REF!</v>
      </c>
      <c r="AJ1817" s="29" t="e">
        <f>'施設リストA-1（直営）'!#REF!</f>
        <v>#REF!</v>
      </c>
      <c r="AK1817" s="30" t="e">
        <f>IF(AJ1817="新設",VLOOKUP('施設リストA-1（直営）'!#REF!,'（新設）照明器具'!$B$5:$C$1990,2,FALSE),IF('部屋別効果（直）'!AJ1817="撤去",VLOOKUP('施設リストA-1（直営）'!#REF!,'（既設）調査結果'!$B$5:$C$1998,2,FALSE),0))</f>
        <v>#REF!</v>
      </c>
      <c r="AL1817" s="29" t="e">
        <f>'施設リストA-1（直営）'!#REF!</f>
        <v>#REF!</v>
      </c>
    </row>
    <row r="1818" spans="1:38" customFormat="1">
      <c r="A1818" s="94"/>
      <c r="B1818" s="16" t="e">
        <f>'施設リストA-1（直営）'!#REF!</f>
        <v>#REF!</v>
      </c>
      <c r="C1818" s="14" t="e">
        <f>'施設リストA-1（直営）'!#REF!</f>
        <v>#REF!</v>
      </c>
      <c r="D1818" s="94" t="e">
        <f>'施設リストA-1（直営）'!#REF!</f>
        <v>#REF!</v>
      </c>
      <c r="E1818" s="20" t="e">
        <f>'施設リストA-1（直営）'!#REF!</f>
        <v>#REF!</v>
      </c>
      <c r="F1818" s="20" t="e">
        <f>'施設リストA-1（直営）'!#REF!</f>
        <v>#REF!</v>
      </c>
      <c r="G1818" s="13" t="e">
        <f>'施設リストA-1（直営）'!#REF!</f>
        <v>#REF!</v>
      </c>
      <c r="H1818" s="28" t="e">
        <f t="shared" si="28"/>
        <v>#REF!</v>
      </c>
      <c r="I1818" s="29" t="e">
        <f>'施設リストA-1（直営）'!#REF!</f>
        <v>#REF!</v>
      </c>
      <c r="J1818" s="30" t="e">
        <f>IF(I1818="新設",VLOOKUP('施設リストA-1（直営）'!#REF!,'（新設）照明器具'!$B$5:$C$1990,2,FALSE),IF('部屋別効果（直）'!I1818="撤去",VLOOKUP('施設リストA-1（直営）'!#REF!,'（既設）調査結果'!$B$5:$C$1998,2,FALSE),0))</f>
        <v>#REF!</v>
      </c>
      <c r="K1818" s="29" t="e">
        <f>'施設リストA-1（直営）'!#REF!</f>
        <v>#REF!</v>
      </c>
      <c r="L1818" s="29" t="e">
        <f>'施設リストA-1（直営）'!#REF!</f>
        <v>#REF!</v>
      </c>
      <c r="M1818" s="30" t="e">
        <f>IF(L1818="新設",VLOOKUP('施設リストA-1（直営）'!#REF!,'（新設）照明器具'!$B$5:$C$1990,2,FALSE),IF('部屋別効果（直）'!L1818="撤去",VLOOKUP('施設リストA-1（直営）'!#REF!,'（既設）調査結果'!$B$5:$C$1998,2,FALSE),0))</f>
        <v>#REF!</v>
      </c>
      <c r="N1818" s="29" t="e">
        <f>'施設リストA-1（直営）'!#REF!</f>
        <v>#REF!</v>
      </c>
      <c r="O1818" s="29" t="e">
        <f>'施設リストA-1（直営）'!#REF!</f>
        <v>#REF!</v>
      </c>
      <c r="P1818" s="30" t="e">
        <f>IF(O1818="新設",VLOOKUP('施設リストA-1（直営）'!#REF!,'（新設）照明器具'!$B$5:$C$1990,2,FALSE),IF('部屋別効果（直）'!O1818="撤去",VLOOKUP('施設リストA-1（直営）'!#REF!,'（既設）調査結果'!$B$5:$C$1998,2,FALSE),0))</f>
        <v>#REF!</v>
      </c>
      <c r="Q1818" s="29" t="e">
        <f>'施設リストA-1（直営）'!#REF!</f>
        <v>#REF!</v>
      </c>
      <c r="R1818" s="29" t="e">
        <f>'施設リストA-1（直営）'!#REF!</f>
        <v>#REF!</v>
      </c>
      <c r="S1818" s="30" t="e">
        <f>IF(R1818="新設",VLOOKUP('施設リストA-1（直営）'!#REF!,'（新設）照明器具'!$B$5:$C$1990,2,FALSE),IF('部屋別効果（直）'!R1818="撤去",VLOOKUP('施設リストA-1（直営）'!#REF!,'（既設）調査結果'!$B$5:$C$1998,2,FALSE),0))</f>
        <v>#REF!</v>
      </c>
      <c r="T1818" s="29" t="e">
        <f>'施設リストA-1（直営）'!#REF!</f>
        <v>#REF!</v>
      </c>
      <c r="U1818" s="29" t="e">
        <f>'施設リストA-1（直営）'!#REF!</f>
        <v>#REF!</v>
      </c>
      <c r="V1818" s="30" t="e">
        <f>IF(U1818="新設",VLOOKUP('施設リストA-1（直営）'!#REF!,'（新設）照明器具'!$B$5:$C$1990,2,FALSE),IF('部屋別効果（直）'!U1818="撤去",VLOOKUP('施設リストA-1（直営）'!#REF!,'（既設）調査結果'!$B$5:$C$1998,2,FALSE),0))</f>
        <v>#REF!</v>
      </c>
      <c r="W1818" s="29" t="e">
        <f>'施設リストA-1（直営）'!#REF!</f>
        <v>#REF!</v>
      </c>
      <c r="X1818" s="29" t="e">
        <f>'施設リストA-1（直営）'!#REF!</f>
        <v>#REF!</v>
      </c>
      <c r="Y1818" s="30" t="e">
        <f>IF(X1818="新設",VLOOKUP('施設リストA-1（直営）'!#REF!,'（新設）照明器具'!$B$5:$C$1990,2,FALSE),IF('部屋別効果（直）'!X1818="撤去",VLOOKUP('施設リストA-1（直営）'!#REF!,'（既設）調査結果'!$B$5:$C$1998,2,FALSE),0))</f>
        <v>#REF!</v>
      </c>
      <c r="Z1818" s="29" t="e">
        <f>'施設リストA-1（直営）'!#REF!</f>
        <v>#REF!</v>
      </c>
      <c r="AA1818" s="29" t="e">
        <f>'施設リストA-1（直営）'!#REF!</f>
        <v>#REF!</v>
      </c>
      <c r="AB1818" s="30" t="e">
        <f>IF(AA1818="新設",VLOOKUP('施設リストA-1（直営）'!#REF!,'（新設）照明器具'!$B$5:$C$1990,2,FALSE),IF('部屋別効果（直）'!AA1818="撤去",VLOOKUP('施設リストA-1（直営）'!#REF!,'（既設）調査結果'!$B$5:$C$1998,2,FALSE),0))</f>
        <v>#REF!</v>
      </c>
      <c r="AC1818" s="29" t="e">
        <f>'施設リストA-1（直営）'!#REF!</f>
        <v>#REF!</v>
      </c>
      <c r="AD1818" s="29" t="e">
        <f>'施設リストA-1（直営）'!#REF!</f>
        <v>#REF!</v>
      </c>
      <c r="AE1818" s="30" t="e">
        <f>IF(AD1818="新設",VLOOKUP('施設リストA-1（直営）'!#REF!,'（新設）照明器具'!$B$5:$C$1990,2,FALSE),IF('部屋別効果（直）'!AD1818="撤去",VLOOKUP('施設リストA-1（直営）'!#REF!,'（既設）調査結果'!$B$5:$C$1998,2,FALSE),0))</f>
        <v>#REF!</v>
      </c>
      <c r="AF1818" s="29" t="e">
        <f>'施設リストA-1（直営）'!#REF!</f>
        <v>#REF!</v>
      </c>
      <c r="AG1818" s="29" t="e">
        <f>'施設リストA-1（直営）'!#REF!</f>
        <v>#REF!</v>
      </c>
      <c r="AH1818" s="30" t="e">
        <f>IF(AG1818="新設",VLOOKUP('施設リストA-1（直営）'!#REF!,'（新設）照明器具'!$B$5:$C$1990,2,FALSE),IF('部屋別効果（直）'!AG1818="撤去",VLOOKUP('施設リストA-1（直営）'!#REF!,'（既設）調査結果'!$B$5:$C$1998,2,FALSE),0))</f>
        <v>#REF!</v>
      </c>
      <c r="AI1818" s="29" t="e">
        <f>'施設リストA-1（直営）'!#REF!</f>
        <v>#REF!</v>
      </c>
      <c r="AJ1818" s="29" t="e">
        <f>'施設リストA-1（直営）'!#REF!</f>
        <v>#REF!</v>
      </c>
      <c r="AK1818" s="30" t="e">
        <f>IF(AJ1818="新設",VLOOKUP('施設リストA-1（直営）'!#REF!,'（新設）照明器具'!$B$5:$C$1990,2,FALSE),IF('部屋別効果（直）'!AJ1818="撤去",VLOOKUP('施設リストA-1（直営）'!#REF!,'（既設）調査結果'!$B$5:$C$1998,2,FALSE),0))</f>
        <v>#REF!</v>
      </c>
      <c r="AL1818" s="29" t="e">
        <f>'施設リストA-1（直営）'!#REF!</f>
        <v>#REF!</v>
      </c>
    </row>
    <row r="1819" spans="1:38" customFormat="1">
      <c r="A1819" s="94"/>
      <c r="B1819" s="16" t="e">
        <f>'施設リストA-1（直営）'!#REF!</f>
        <v>#REF!</v>
      </c>
      <c r="C1819" s="14" t="e">
        <f>'施設リストA-1（直営）'!#REF!</f>
        <v>#REF!</v>
      </c>
      <c r="D1819" s="94" t="e">
        <f>'施設リストA-1（直営）'!#REF!</f>
        <v>#REF!</v>
      </c>
      <c r="E1819" s="20" t="e">
        <f>'施設リストA-1（直営）'!#REF!</f>
        <v>#REF!</v>
      </c>
      <c r="F1819" s="20" t="e">
        <f>'施設リストA-1（直営）'!#REF!</f>
        <v>#REF!</v>
      </c>
      <c r="G1819" s="13" t="e">
        <f>'施設リストA-1（直営）'!#REF!</f>
        <v>#REF!</v>
      </c>
      <c r="H1819" s="28" t="e">
        <f t="shared" si="28"/>
        <v>#REF!</v>
      </c>
      <c r="I1819" s="29" t="e">
        <f>'施設リストA-1（直営）'!#REF!</f>
        <v>#REF!</v>
      </c>
      <c r="J1819" s="30" t="e">
        <f>IF(I1819="新設",VLOOKUP('施設リストA-1（直営）'!#REF!,'（新設）照明器具'!$B$5:$C$1990,2,FALSE),IF('部屋別効果（直）'!I1819="撤去",VLOOKUP('施設リストA-1（直営）'!#REF!,'（既設）調査結果'!$B$5:$C$1998,2,FALSE),0))</f>
        <v>#REF!</v>
      </c>
      <c r="K1819" s="29" t="e">
        <f>'施設リストA-1（直営）'!#REF!</f>
        <v>#REF!</v>
      </c>
      <c r="L1819" s="29" t="e">
        <f>'施設リストA-1（直営）'!#REF!</f>
        <v>#REF!</v>
      </c>
      <c r="M1819" s="30" t="e">
        <f>IF(L1819="新設",VLOOKUP('施設リストA-1（直営）'!#REF!,'（新設）照明器具'!$B$5:$C$1990,2,FALSE),IF('部屋別効果（直）'!L1819="撤去",VLOOKUP('施設リストA-1（直営）'!#REF!,'（既設）調査結果'!$B$5:$C$1998,2,FALSE),0))</f>
        <v>#REF!</v>
      </c>
      <c r="N1819" s="29" t="e">
        <f>'施設リストA-1（直営）'!#REF!</f>
        <v>#REF!</v>
      </c>
      <c r="O1819" s="29" t="e">
        <f>'施設リストA-1（直営）'!#REF!</f>
        <v>#REF!</v>
      </c>
      <c r="P1819" s="30" t="e">
        <f>IF(O1819="新設",VLOOKUP('施設リストA-1（直営）'!#REF!,'（新設）照明器具'!$B$5:$C$1990,2,FALSE),IF('部屋別効果（直）'!O1819="撤去",VLOOKUP('施設リストA-1（直営）'!#REF!,'（既設）調査結果'!$B$5:$C$1998,2,FALSE),0))</f>
        <v>#REF!</v>
      </c>
      <c r="Q1819" s="29" t="e">
        <f>'施設リストA-1（直営）'!#REF!</f>
        <v>#REF!</v>
      </c>
      <c r="R1819" s="29" t="e">
        <f>'施設リストA-1（直営）'!#REF!</f>
        <v>#REF!</v>
      </c>
      <c r="S1819" s="30" t="e">
        <f>IF(R1819="新設",VLOOKUP('施設リストA-1（直営）'!#REF!,'（新設）照明器具'!$B$5:$C$1990,2,FALSE),IF('部屋別効果（直）'!R1819="撤去",VLOOKUP('施設リストA-1（直営）'!#REF!,'（既設）調査結果'!$B$5:$C$1998,2,FALSE),0))</f>
        <v>#REF!</v>
      </c>
      <c r="T1819" s="29" t="e">
        <f>'施設リストA-1（直営）'!#REF!</f>
        <v>#REF!</v>
      </c>
      <c r="U1819" s="29" t="e">
        <f>'施設リストA-1（直営）'!#REF!</f>
        <v>#REF!</v>
      </c>
      <c r="V1819" s="30" t="e">
        <f>IF(U1819="新設",VLOOKUP('施設リストA-1（直営）'!#REF!,'（新設）照明器具'!$B$5:$C$1990,2,FALSE),IF('部屋別効果（直）'!U1819="撤去",VLOOKUP('施設リストA-1（直営）'!#REF!,'（既設）調査結果'!$B$5:$C$1998,2,FALSE),0))</f>
        <v>#REF!</v>
      </c>
      <c r="W1819" s="29" t="e">
        <f>'施設リストA-1（直営）'!#REF!</f>
        <v>#REF!</v>
      </c>
      <c r="X1819" s="29" t="e">
        <f>'施設リストA-1（直営）'!#REF!</f>
        <v>#REF!</v>
      </c>
      <c r="Y1819" s="30" t="e">
        <f>IF(X1819="新設",VLOOKUP('施設リストA-1（直営）'!#REF!,'（新設）照明器具'!$B$5:$C$1990,2,FALSE),IF('部屋別効果（直）'!X1819="撤去",VLOOKUP('施設リストA-1（直営）'!#REF!,'（既設）調査結果'!$B$5:$C$1998,2,FALSE),0))</f>
        <v>#REF!</v>
      </c>
      <c r="Z1819" s="29" t="e">
        <f>'施設リストA-1（直営）'!#REF!</f>
        <v>#REF!</v>
      </c>
      <c r="AA1819" s="29" t="e">
        <f>'施設リストA-1（直営）'!#REF!</f>
        <v>#REF!</v>
      </c>
      <c r="AB1819" s="30" t="e">
        <f>IF(AA1819="新設",VLOOKUP('施設リストA-1（直営）'!#REF!,'（新設）照明器具'!$B$5:$C$1990,2,FALSE),IF('部屋別効果（直）'!AA1819="撤去",VLOOKUP('施設リストA-1（直営）'!#REF!,'（既設）調査結果'!$B$5:$C$1998,2,FALSE),0))</f>
        <v>#REF!</v>
      </c>
      <c r="AC1819" s="29" t="e">
        <f>'施設リストA-1（直営）'!#REF!</f>
        <v>#REF!</v>
      </c>
      <c r="AD1819" s="29" t="e">
        <f>'施設リストA-1（直営）'!#REF!</f>
        <v>#REF!</v>
      </c>
      <c r="AE1819" s="30" t="e">
        <f>IF(AD1819="新設",VLOOKUP('施設リストA-1（直営）'!#REF!,'（新設）照明器具'!$B$5:$C$1990,2,FALSE),IF('部屋別効果（直）'!AD1819="撤去",VLOOKUP('施設リストA-1（直営）'!#REF!,'（既設）調査結果'!$B$5:$C$1998,2,FALSE),0))</f>
        <v>#REF!</v>
      </c>
      <c r="AF1819" s="29" t="e">
        <f>'施設リストA-1（直営）'!#REF!</f>
        <v>#REF!</v>
      </c>
      <c r="AG1819" s="29" t="e">
        <f>'施設リストA-1（直営）'!#REF!</f>
        <v>#REF!</v>
      </c>
      <c r="AH1819" s="30" t="e">
        <f>IF(AG1819="新設",VLOOKUP('施設リストA-1（直営）'!#REF!,'（新設）照明器具'!$B$5:$C$1990,2,FALSE),IF('部屋別効果（直）'!AG1819="撤去",VLOOKUP('施設リストA-1（直営）'!#REF!,'（既設）調査結果'!$B$5:$C$1998,2,FALSE),0))</f>
        <v>#REF!</v>
      </c>
      <c r="AI1819" s="29" t="e">
        <f>'施設リストA-1（直営）'!#REF!</f>
        <v>#REF!</v>
      </c>
      <c r="AJ1819" s="29" t="e">
        <f>'施設リストA-1（直営）'!#REF!</f>
        <v>#REF!</v>
      </c>
      <c r="AK1819" s="30" t="e">
        <f>IF(AJ1819="新設",VLOOKUP('施設リストA-1（直営）'!#REF!,'（新設）照明器具'!$B$5:$C$1990,2,FALSE),IF('部屋別効果（直）'!AJ1819="撤去",VLOOKUP('施設リストA-1（直営）'!#REF!,'（既設）調査結果'!$B$5:$C$1998,2,FALSE),0))</f>
        <v>#REF!</v>
      </c>
      <c r="AL1819" s="29" t="e">
        <f>'施設リストA-1（直営）'!#REF!</f>
        <v>#REF!</v>
      </c>
    </row>
    <row r="1820" spans="1:38" customFormat="1">
      <c r="A1820" s="94"/>
      <c r="B1820" s="16" t="e">
        <f>'施設リストA-1（直営）'!#REF!</f>
        <v>#REF!</v>
      </c>
      <c r="C1820" s="14" t="e">
        <f>'施設リストA-1（直営）'!#REF!</f>
        <v>#REF!</v>
      </c>
      <c r="D1820" s="94" t="e">
        <f>'施設リストA-1（直営）'!#REF!</f>
        <v>#REF!</v>
      </c>
      <c r="E1820" s="20" t="e">
        <f>'施設リストA-1（直営）'!#REF!</f>
        <v>#REF!</v>
      </c>
      <c r="F1820" s="20" t="e">
        <f>'施設リストA-1（直営）'!#REF!</f>
        <v>#REF!</v>
      </c>
      <c r="G1820" s="13" t="e">
        <f>'施設リストA-1（直営）'!#REF!</f>
        <v>#REF!</v>
      </c>
      <c r="H1820" s="28" t="e">
        <f t="shared" si="28"/>
        <v>#REF!</v>
      </c>
      <c r="I1820" s="29" t="e">
        <f>'施設リストA-1（直営）'!#REF!</f>
        <v>#REF!</v>
      </c>
      <c r="J1820" s="30" t="e">
        <f>IF(I1820="新設",VLOOKUP('施設リストA-1（直営）'!#REF!,'（新設）照明器具'!$B$5:$C$1990,2,FALSE),IF('部屋別効果（直）'!I1820="撤去",VLOOKUP('施設リストA-1（直営）'!#REF!,'（既設）調査結果'!$B$5:$C$1998,2,FALSE),0))</f>
        <v>#REF!</v>
      </c>
      <c r="K1820" s="29" t="e">
        <f>'施設リストA-1（直営）'!#REF!</f>
        <v>#REF!</v>
      </c>
      <c r="L1820" s="29" t="e">
        <f>'施設リストA-1（直営）'!#REF!</f>
        <v>#REF!</v>
      </c>
      <c r="M1820" s="30" t="e">
        <f>IF(L1820="新設",VLOOKUP('施設リストA-1（直営）'!#REF!,'（新設）照明器具'!$B$5:$C$1990,2,FALSE),IF('部屋別効果（直）'!L1820="撤去",VLOOKUP('施設リストA-1（直営）'!#REF!,'（既設）調査結果'!$B$5:$C$1998,2,FALSE),0))</f>
        <v>#REF!</v>
      </c>
      <c r="N1820" s="29" t="e">
        <f>'施設リストA-1（直営）'!#REF!</f>
        <v>#REF!</v>
      </c>
      <c r="O1820" s="29" t="e">
        <f>'施設リストA-1（直営）'!#REF!</f>
        <v>#REF!</v>
      </c>
      <c r="P1820" s="30" t="e">
        <f>IF(O1820="新設",VLOOKUP('施設リストA-1（直営）'!#REF!,'（新設）照明器具'!$B$5:$C$1990,2,FALSE),IF('部屋別効果（直）'!O1820="撤去",VLOOKUP('施設リストA-1（直営）'!#REF!,'（既設）調査結果'!$B$5:$C$1998,2,FALSE),0))</f>
        <v>#REF!</v>
      </c>
      <c r="Q1820" s="29" t="e">
        <f>'施設リストA-1（直営）'!#REF!</f>
        <v>#REF!</v>
      </c>
      <c r="R1820" s="29" t="e">
        <f>'施設リストA-1（直営）'!#REF!</f>
        <v>#REF!</v>
      </c>
      <c r="S1820" s="30" t="e">
        <f>IF(R1820="新設",VLOOKUP('施設リストA-1（直営）'!#REF!,'（新設）照明器具'!$B$5:$C$1990,2,FALSE),IF('部屋別効果（直）'!R1820="撤去",VLOOKUP('施設リストA-1（直営）'!#REF!,'（既設）調査結果'!$B$5:$C$1998,2,FALSE),0))</f>
        <v>#REF!</v>
      </c>
      <c r="T1820" s="29" t="e">
        <f>'施設リストA-1（直営）'!#REF!</f>
        <v>#REF!</v>
      </c>
      <c r="U1820" s="29" t="e">
        <f>'施設リストA-1（直営）'!#REF!</f>
        <v>#REF!</v>
      </c>
      <c r="V1820" s="30" t="e">
        <f>IF(U1820="新設",VLOOKUP('施設リストA-1（直営）'!#REF!,'（新設）照明器具'!$B$5:$C$1990,2,FALSE),IF('部屋別効果（直）'!U1820="撤去",VLOOKUP('施設リストA-1（直営）'!#REF!,'（既設）調査結果'!$B$5:$C$1998,2,FALSE),0))</f>
        <v>#REF!</v>
      </c>
      <c r="W1820" s="29" t="e">
        <f>'施設リストA-1（直営）'!#REF!</f>
        <v>#REF!</v>
      </c>
      <c r="X1820" s="29" t="e">
        <f>'施設リストA-1（直営）'!#REF!</f>
        <v>#REF!</v>
      </c>
      <c r="Y1820" s="30" t="e">
        <f>IF(X1820="新設",VLOOKUP('施設リストA-1（直営）'!#REF!,'（新設）照明器具'!$B$5:$C$1990,2,FALSE),IF('部屋別効果（直）'!X1820="撤去",VLOOKUP('施設リストA-1（直営）'!#REF!,'（既設）調査結果'!$B$5:$C$1998,2,FALSE),0))</f>
        <v>#REF!</v>
      </c>
      <c r="Z1820" s="29" t="e">
        <f>'施設リストA-1（直営）'!#REF!</f>
        <v>#REF!</v>
      </c>
      <c r="AA1820" s="29" t="e">
        <f>'施設リストA-1（直営）'!#REF!</f>
        <v>#REF!</v>
      </c>
      <c r="AB1820" s="30" t="e">
        <f>IF(AA1820="新設",VLOOKUP('施設リストA-1（直営）'!#REF!,'（新設）照明器具'!$B$5:$C$1990,2,FALSE),IF('部屋別効果（直）'!AA1820="撤去",VLOOKUP('施設リストA-1（直営）'!#REF!,'（既設）調査結果'!$B$5:$C$1998,2,FALSE),0))</f>
        <v>#REF!</v>
      </c>
      <c r="AC1820" s="29" t="e">
        <f>'施設リストA-1（直営）'!#REF!</f>
        <v>#REF!</v>
      </c>
      <c r="AD1820" s="29" t="e">
        <f>'施設リストA-1（直営）'!#REF!</f>
        <v>#REF!</v>
      </c>
      <c r="AE1820" s="30" t="e">
        <f>IF(AD1820="新設",VLOOKUP('施設リストA-1（直営）'!#REF!,'（新設）照明器具'!$B$5:$C$1990,2,FALSE),IF('部屋別効果（直）'!AD1820="撤去",VLOOKUP('施設リストA-1（直営）'!#REF!,'（既設）調査結果'!$B$5:$C$1998,2,FALSE),0))</f>
        <v>#REF!</v>
      </c>
      <c r="AF1820" s="29" t="e">
        <f>'施設リストA-1（直営）'!#REF!</f>
        <v>#REF!</v>
      </c>
      <c r="AG1820" s="29" t="e">
        <f>'施設リストA-1（直営）'!#REF!</f>
        <v>#REF!</v>
      </c>
      <c r="AH1820" s="30" t="e">
        <f>IF(AG1820="新設",VLOOKUP('施設リストA-1（直営）'!#REF!,'（新設）照明器具'!$B$5:$C$1990,2,FALSE),IF('部屋別効果（直）'!AG1820="撤去",VLOOKUP('施設リストA-1（直営）'!#REF!,'（既設）調査結果'!$B$5:$C$1998,2,FALSE),0))</f>
        <v>#REF!</v>
      </c>
      <c r="AI1820" s="29" t="e">
        <f>'施設リストA-1（直営）'!#REF!</f>
        <v>#REF!</v>
      </c>
      <c r="AJ1820" s="29" t="e">
        <f>'施設リストA-1（直営）'!#REF!</f>
        <v>#REF!</v>
      </c>
      <c r="AK1820" s="30" t="e">
        <f>IF(AJ1820="新設",VLOOKUP('施設リストA-1（直営）'!#REF!,'（新設）照明器具'!$B$5:$C$1990,2,FALSE),IF('部屋別効果（直）'!AJ1820="撤去",VLOOKUP('施設リストA-1（直営）'!#REF!,'（既設）調査結果'!$B$5:$C$1998,2,FALSE),0))</f>
        <v>#REF!</v>
      </c>
      <c r="AL1820" s="29" t="e">
        <f>'施設リストA-1（直営）'!#REF!</f>
        <v>#REF!</v>
      </c>
    </row>
    <row r="1821" spans="1:38" customFormat="1">
      <c r="A1821" s="94"/>
      <c r="B1821" s="16" t="e">
        <f>'施設リストA-1（直営）'!#REF!</f>
        <v>#REF!</v>
      </c>
      <c r="C1821" s="14" t="e">
        <f>'施設リストA-1（直営）'!#REF!</f>
        <v>#REF!</v>
      </c>
      <c r="D1821" s="94" t="e">
        <f>'施設リストA-1（直営）'!#REF!</f>
        <v>#REF!</v>
      </c>
      <c r="E1821" s="20" t="e">
        <f>'施設リストA-1（直営）'!#REF!</f>
        <v>#REF!</v>
      </c>
      <c r="F1821" s="20" t="e">
        <f>'施設リストA-1（直営）'!#REF!</f>
        <v>#REF!</v>
      </c>
      <c r="G1821" s="13" t="e">
        <f>'施設リストA-1（直営）'!#REF!</f>
        <v>#REF!</v>
      </c>
      <c r="H1821" s="28" t="e">
        <f t="shared" si="28"/>
        <v>#REF!</v>
      </c>
      <c r="I1821" s="29" t="e">
        <f>'施設リストA-1（直営）'!#REF!</f>
        <v>#REF!</v>
      </c>
      <c r="J1821" s="30" t="e">
        <f>IF(I1821="新設",VLOOKUP('施設リストA-1（直営）'!#REF!,'（新設）照明器具'!$B$5:$C$1990,2,FALSE),IF('部屋別効果（直）'!I1821="撤去",VLOOKUP('施設リストA-1（直営）'!#REF!,'（既設）調査結果'!$B$5:$C$1998,2,FALSE),0))</f>
        <v>#REF!</v>
      </c>
      <c r="K1821" s="29" t="e">
        <f>'施設リストA-1（直営）'!#REF!</f>
        <v>#REF!</v>
      </c>
      <c r="L1821" s="29" t="e">
        <f>'施設リストA-1（直営）'!#REF!</f>
        <v>#REF!</v>
      </c>
      <c r="M1821" s="30" t="e">
        <f>IF(L1821="新設",VLOOKUP('施設リストA-1（直営）'!#REF!,'（新設）照明器具'!$B$5:$C$1990,2,FALSE),IF('部屋別効果（直）'!L1821="撤去",VLOOKUP('施設リストA-1（直営）'!#REF!,'（既設）調査結果'!$B$5:$C$1998,2,FALSE),0))</f>
        <v>#REF!</v>
      </c>
      <c r="N1821" s="29" t="e">
        <f>'施設リストA-1（直営）'!#REF!</f>
        <v>#REF!</v>
      </c>
      <c r="O1821" s="29" t="e">
        <f>'施設リストA-1（直営）'!#REF!</f>
        <v>#REF!</v>
      </c>
      <c r="P1821" s="30" t="e">
        <f>IF(O1821="新設",VLOOKUP('施設リストA-1（直営）'!#REF!,'（新設）照明器具'!$B$5:$C$1990,2,FALSE),IF('部屋別効果（直）'!O1821="撤去",VLOOKUP('施設リストA-1（直営）'!#REF!,'（既設）調査結果'!$B$5:$C$1998,2,FALSE),0))</f>
        <v>#REF!</v>
      </c>
      <c r="Q1821" s="29" t="e">
        <f>'施設リストA-1（直営）'!#REF!</f>
        <v>#REF!</v>
      </c>
      <c r="R1821" s="29" t="e">
        <f>'施設リストA-1（直営）'!#REF!</f>
        <v>#REF!</v>
      </c>
      <c r="S1821" s="30" t="e">
        <f>IF(R1821="新設",VLOOKUP('施設リストA-1（直営）'!#REF!,'（新設）照明器具'!$B$5:$C$1990,2,FALSE),IF('部屋別効果（直）'!R1821="撤去",VLOOKUP('施設リストA-1（直営）'!#REF!,'（既設）調査結果'!$B$5:$C$1998,2,FALSE),0))</f>
        <v>#REF!</v>
      </c>
      <c r="T1821" s="29" t="e">
        <f>'施設リストA-1（直営）'!#REF!</f>
        <v>#REF!</v>
      </c>
      <c r="U1821" s="29" t="e">
        <f>'施設リストA-1（直営）'!#REF!</f>
        <v>#REF!</v>
      </c>
      <c r="V1821" s="30" t="e">
        <f>IF(U1821="新設",VLOOKUP('施設リストA-1（直営）'!#REF!,'（新設）照明器具'!$B$5:$C$1990,2,FALSE),IF('部屋別効果（直）'!U1821="撤去",VLOOKUP('施設リストA-1（直営）'!#REF!,'（既設）調査結果'!$B$5:$C$1998,2,FALSE),0))</f>
        <v>#REF!</v>
      </c>
      <c r="W1821" s="29" t="e">
        <f>'施設リストA-1（直営）'!#REF!</f>
        <v>#REF!</v>
      </c>
      <c r="X1821" s="29" t="e">
        <f>'施設リストA-1（直営）'!#REF!</f>
        <v>#REF!</v>
      </c>
      <c r="Y1821" s="30" t="e">
        <f>IF(X1821="新設",VLOOKUP('施設リストA-1（直営）'!#REF!,'（新設）照明器具'!$B$5:$C$1990,2,FALSE),IF('部屋別効果（直）'!X1821="撤去",VLOOKUP('施設リストA-1（直営）'!#REF!,'（既設）調査結果'!$B$5:$C$1998,2,FALSE),0))</f>
        <v>#REF!</v>
      </c>
      <c r="Z1821" s="29" t="e">
        <f>'施設リストA-1（直営）'!#REF!</f>
        <v>#REF!</v>
      </c>
      <c r="AA1821" s="29" t="e">
        <f>'施設リストA-1（直営）'!#REF!</f>
        <v>#REF!</v>
      </c>
      <c r="AB1821" s="30" t="e">
        <f>IF(AA1821="新設",VLOOKUP('施設リストA-1（直営）'!#REF!,'（新設）照明器具'!$B$5:$C$1990,2,FALSE),IF('部屋別効果（直）'!AA1821="撤去",VLOOKUP('施設リストA-1（直営）'!#REF!,'（既設）調査結果'!$B$5:$C$1998,2,FALSE),0))</f>
        <v>#REF!</v>
      </c>
      <c r="AC1821" s="29" t="e">
        <f>'施設リストA-1（直営）'!#REF!</f>
        <v>#REF!</v>
      </c>
      <c r="AD1821" s="29" t="e">
        <f>'施設リストA-1（直営）'!#REF!</f>
        <v>#REF!</v>
      </c>
      <c r="AE1821" s="30" t="e">
        <f>IF(AD1821="新設",VLOOKUP('施設リストA-1（直営）'!#REF!,'（新設）照明器具'!$B$5:$C$1990,2,FALSE),IF('部屋別効果（直）'!AD1821="撤去",VLOOKUP('施設リストA-1（直営）'!#REF!,'（既設）調査結果'!$B$5:$C$1998,2,FALSE),0))</f>
        <v>#REF!</v>
      </c>
      <c r="AF1821" s="29" t="e">
        <f>'施設リストA-1（直営）'!#REF!</f>
        <v>#REF!</v>
      </c>
      <c r="AG1821" s="29" t="e">
        <f>'施設リストA-1（直営）'!#REF!</f>
        <v>#REF!</v>
      </c>
      <c r="AH1821" s="30" t="e">
        <f>IF(AG1821="新設",VLOOKUP('施設リストA-1（直営）'!#REF!,'（新設）照明器具'!$B$5:$C$1990,2,FALSE),IF('部屋別効果（直）'!AG1821="撤去",VLOOKUP('施設リストA-1（直営）'!#REF!,'（既設）調査結果'!$B$5:$C$1998,2,FALSE),0))</f>
        <v>#REF!</v>
      </c>
      <c r="AI1821" s="29" t="e">
        <f>'施設リストA-1（直営）'!#REF!</f>
        <v>#REF!</v>
      </c>
      <c r="AJ1821" s="29" t="e">
        <f>'施設リストA-1（直営）'!#REF!</f>
        <v>#REF!</v>
      </c>
      <c r="AK1821" s="30" t="e">
        <f>IF(AJ1821="新設",VLOOKUP('施設リストA-1（直営）'!#REF!,'（新設）照明器具'!$B$5:$C$1990,2,FALSE),IF('部屋別効果（直）'!AJ1821="撤去",VLOOKUP('施設リストA-1（直営）'!#REF!,'（既設）調査結果'!$B$5:$C$1998,2,FALSE),0))</f>
        <v>#REF!</v>
      </c>
      <c r="AL1821" s="29" t="e">
        <f>'施設リストA-1（直営）'!#REF!</f>
        <v>#REF!</v>
      </c>
    </row>
    <row r="1822" spans="1:38" customFormat="1">
      <c r="A1822" s="94"/>
      <c r="B1822" s="16" t="e">
        <f>'施設リストA-1（直営）'!#REF!</f>
        <v>#REF!</v>
      </c>
      <c r="C1822" s="14" t="e">
        <f>'施設リストA-1（直営）'!#REF!</f>
        <v>#REF!</v>
      </c>
      <c r="D1822" s="94" t="e">
        <f>'施設リストA-1（直営）'!#REF!</f>
        <v>#REF!</v>
      </c>
      <c r="E1822" s="20" t="e">
        <f>'施設リストA-1（直営）'!#REF!</f>
        <v>#REF!</v>
      </c>
      <c r="F1822" s="20" t="e">
        <f>'施設リストA-1（直営）'!#REF!</f>
        <v>#REF!</v>
      </c>
      <c r="G1822" s="13" t="e">
        <f>'施設リストA-1（直営）'!#REF!</f>
        <v>#REF!</v>
      </c>
      <c r="H1822" s="28" t="e">
        <f t="shared" si="28"/>
        <v>#REF!</v>
      </c>
      <c r="I1822" s="29" t="e">
        <f>'施設リストA-1（直営）'!#REF!</f>
        <v>#REF!</v>
      </c>
      <c r="J1822" s="30" t="e">
        <f>IF(I1822="新設",VLOOKUP('施設リストA-1（直営）'!#REF!,'（新設）照明器具'!$B$5:$C$1990,2,FALSE),IF('部屋別効果（直）'!I1822="撤去",VLOOKUP('施設リストA-1（直営）'!#REF!,'（既設）調査結果'!$B$5:$C$1998,2,FALSE),0))</f>
        <v>#REF!</v>
      </c>
      <c r="K1822" s="29" t="e">
        <f>'施設リストA-1（直営）'!#REF!</f>
        <v>#REF!</v>
      </c>
      <c r="L1822" s="29" t="e">
        <f>'施設リストA-1（直営）'!#REF!</f>
        <v>#REF!</v>
      </c>
      <c r="M1822" s="30" t="e">
        <f>IF(L1822="新設",VLOOKUP('施設リストA-1（直営）'!#REF!,'（新設）照明器具'!$B$5:$C$1990,2,FALSE),IF('部屋別効果（直）'!L1822="撤去",VLOOKUP('施設リストA-1（直営）'!#REF!,'（既設）調査結果'!$B$5:$C$1998,2,FALSE),0))</f>
        <v>#REF!</v>
      </c>
      <c r="N1822" s="29" t="e">
        <f>'施設リストA-1（直営）'!#REF!</f>
        <v>#REF!</v>
      </c>
      <c r="O1822" s="29" t="e">
        <f>'施設リストA-1（直営）'!#REF!</f>
        <v>#REF!</v>
      </c>
      <c r="P1822" s="30" t="e">
        <f>IF(O1822="新設",VLOOKUP('施設リストA-1（直営）'!#REF!,'（新設）照明器具'!$B$5:$C$1990,2,FALSE),IF('部屋別効果（直）'!O1822="撤去",VLOOKUP('施設リストA-1（直営）'!#REF!,'（既設）調査結果'!$B$5:$C$1998,2,FALSE),0))</f>
        <v>#REF!</v>
      </c>
      <c r="Q1822" s="29" t="e">
        <f>'施設リストA-1（直営）'!#REF!</f>
        <v>#REF!</v>
      </c>
      <c r="R1822" s="29" t="e">
        <f>'施設リストA-1（直営）'!#REF!</f>
        <v>#REF!</v>
      </c>
      <c r="S1822" s="30" t="e">
        <f>IF(R1822="新設",VLOOKUP('施設リストA-1（直営）'!#REF!,'（新設）照明器具'!$B$5:$C$1990,2,FALSE),IF('部屋別効果（直）'!R1822="撤去",VLOOKUP('施設リストA-1（直営）'!#REF!,'（既設）調査結果'!$B$5:$C$1998,2,FALSE),0))</f>
        <v>#REF!</v>
      </c>
      <c r="T1822" s="29" t="e">
        <f>'施設リストA-1（直営）'!#REF!</f>
        <v>#REF!</v>
      </c>
      <c r="U1822" s="29" t="e">
        <f>'施設リストA-1（直営）'!#REF!</f>
        <v>#REF!</v>
      </c>
      <c r="V1822" s="30" t="e">
        <f>IF(U1822="新設",VLOOKUP('施設リストA-1（直営）'!#REF!,'（新設）照明器具'!$B$5:$C$1990,2,FALSE),IF('部屋別効果（直）'!U1822="撤去",VLOOKUP('施設リストA-1（直営）'!#REF!,'（既設）調査結果'!$B$5:$C$1998,2,FALSE),0))</f>
        <v>#REF!</v>
      </c>
      <c r="W1822" s="29" t="e">
        <f>'施設リストA-1（直営）'!#REF!</f>
        <v>#REF!</v>
      </c>
      <c r="X1822" s="29" t="e">
        <f>'施設リストA-1（直営）'!#REF!</f>
        <v>#REF!</v>
      </c>
      <c r="Y1822" s="30" t="e">
        <f>IF(X1822="新設",VLOOKUP('施設リストA-1（直営）'!#REF!,'（新設）照明器具'!$B$5:$C$1990,2,FALSE),IF('部屋別効果（直）'!X1822="撤去",VLOOKUP('施設リストA-1（直営）'!#REF!,'（既設）調査結果'!$B$5:$C$1998,2,FALSE),0))</f>
        <v>#REF!</v>
      </c>
      <c r="Z1822" s="29" t="e">
        <f>'施設リストA-1（直営）'!#REF!</f>
        <v>#REF!</v>
      </c>
      <c r="AA1822" s="29" t="e">
        <f>'施設リストA-1（直営）'!#REF!</f>
        <v>#REF!</v>
      </c>
      <c r="AB1822" s="30" t="e">
        <f>IF(AA1822="新設",VLOOKUP('施設リストA-1（直営）'!#REF!,'（新設）照明器具'!$B$5:$C$1990,2,FALSE),IF('部屋別効果（直）'!AA1822="撤去",VLOOKUP('施設リストA-1（直営）'!#REF!,'（既設）調査結果'!$B$5:$C$1998,2,FALSE),0))</f>
        <v>#REF!</v>
      </c>
      <c r="AC1822" s="29" t="e">
        <f>'施設リストA-1（直営）'!#REF!</f>
        <v>#REF!</v>
      </c>
      <c r="AD1822" s="29" t="e">
        <f>'施設リストA-1（直営）'!#REF!</f>
        <v>#REF!</v>
      </c>
      <c r="AE1822" s="30" t="e">
        <f>IF(AD1822="新設",VLOOKUP('施設リストA-1（直営）'!#REF!,'（新設）照明器具'!$B$5:$C$1990,2,FALSE),IF('部屋別効果（直）'!AD1822="撤去",VLOOKUP('施設リストA-1（直営）'!#REF!,'（既設）調査結果'!$B$5:$C$1998,2,FALSE),0))</f>
        <v>#REF!</v>
      </c>
      <c r="AF1822" s="29" t="e">
        <f>'施設リストA-1（直営）'!#REF!</f>
        <v>#REF!</v>
      </c>
      <c r="AG1822" s="29" t="e">
        <f>'施設リストA-1（直営）'!#REF!</f>
        <v>#REF!</v>
      </c>
      <c r="AH1822" s="30" t="e">
        <f>IF(AG1822="新設",VLOOKUP('施設リストA-1（直営）'!#REF!,'（新設）照明器具'!$B$5:$C$1990,2,FALSE),IF('部屋別効果（直）'!AG1822="撤去",VLOOKUP('施設リストA-1（直営）'!#REF!,'（既設）調査結果'!$B$5:$C$1998,2,FALSE),0))</f>
        <v>#REF!</v>
      </c>
      <c r="AI1822" s="29" t="e">
        <f>'施設リストA-1（直営）'!#REF!</f>
        <v>#REF!</v>
      </c>
      <c r="AJ1822" s="29" t="e">
        <f>'施設リストA-1（直営）'!#REF!</f>
        <v>#REF!</v>
      </c>
      <c r="AK1822" s="30" t="e">
        <f>IF(AJ1822="新設",VLOOKUP('施設リストA-1（直営）'!#REF!,'（新設）照明器具'!$B$5:$C$1990,2,FALSE),IF('部屋別効果（直）'!AJ1822="撤去",VLOOKUP('施設リストA-1（直営）'!#REF!,'（既設）調査結果'!$B$5:$C$1998,2,FALSE),0))</f>
        <v>#REF!</v>
      </c>
      <c r="AL1822" s="29" t="e">
        <f>'施設リストA-1（直営）'!#REF!</f>
        <v>#REF!</v>
      </c>
    </row>
    <row r="1823" spans="1:38" customFormat="1">
      <c r="A1823" s="94"/>
      <c r="B1823" s="16" t="e">
        <f>'施設リストA-1（直営）'!#REF!</f>
        <v>#REF!</v>
      </c>
      <c r="C1823" s="14" t="e">
        <f>'施設リストA-1（直営）'!#REF!</f>
        <v>#REF!</v>
      </c>
      <c r="D1823" s="94" t="e">
        <f>'施設リストA-1（直営）'!#REF!</f>
        <v>#REF!</v>
      </c>
      <c r="E1823" s="20" t="e">
        <f>'施設リストA-1（直営）'!#REF!</f>
        <v>#REF!</v>
      </c>
      <c r="F1823" s="20" t="e">
        <f>'施設リストA-1（直営）'!#REF!</f>
        <v>#REF!</v>
      </c>
      <c r="G1823" s="13" t="e">
        <f>'施設リストA-1（直営）'!#REF!</f>
        <v>#REF!</v>
      </c>
      <c r="H1823" s="28" t="e">
        <f t="shared" si="28"/>
        <v>#REF!</v>
      </c>
      <c r="I1823" s="29" t="e">
        <f>'施設リストA-1（直営）'!#REF!</f>
        <v>#REF!</v>
      </c>
      <c r="J1823" s="30" t="e">
        <f>IF(I1823="新設",VLOOKUP('施設リストA-1（直営）'!#REF!,'（新設）照明器具'!$B$5:$C$1990,2,FALSE),IF('部屋別効果（直）'!I1823="撤去",VLOOKUP('施設リストA-1（直営）'!#REF!,'（既設）調査結果'!$B$5:$C$1998,2,FALSE),0))</f>
        <v>#REF!</v>
      </c>
      <c r="K1823" s="29" t="e">
        <f>'施設リストA-1（直営）'!#REF!</f>
        <v>#REF!</v>
      </c>
      <c r="L1823" s="29" t="e">
        <f>'施設リストA-1（直営）'!#REF!</f>
        <v>#REF!</v>
      </c>
      <c r="M1823" s="30" t="e">
        <f>IF(L1823="新設",VLOOKUP('施設リストA-1（直営）'!#REF!,'（新設）照明器具'!$B$5:$C$1990,2,FALSE),IF('部屋別効果（直）'!L1823="撤去",VLOOKUP('施設リストA-1（直営）'!#REF!,'（既設）調査結果'!$B$5:$C$1998,2,FALSE),0))</f>
        <v>#REF!</v>
      </c>
      <c r="N1823" s="29" t="e">
        <f>'施設リストA-1（直営）'!#REF!</f>
        <v>#REF!</v>
      </c>
      <c r="O1823" s="29" t="e">
        <f>'施設リストA-1（直営）'!#REF!</f>
        <v>#REF!</v>
      </c>
      <c r="P1823" s="30" t="e">
        <f>IF(O1823="新設",VLOOKUP('施設リストA-1（直営）'!#REF!,'（新設）照明器具'!$B$5:$C$1990,2,FALSE),IF('部屋別効果（直）'!O1823="撤去",VLOOKUP('施設リストA-1（直営）'!#REF!,'（既設）調査結果'!$B$5:$C$1998,2,FALSE),0))</f>
        <v>#REF!</v>
      </c>
      <c r="Q1823" s="29" t="e">
        <f>'施設リストA-1（直営）'!#REF!</f>
        <v>#REF!</v>
      </c>
      <c r="R1823" s="29" t="e">
        <f>'施設リストA-1（直営）'!#REF!</f>
        <v>#REF!</v>
      </c>
      <c r="S1823" s="30" t="e">
        <f>IF(R1823="新設",VLOOKUP('施設リストA-1（直営）'!#REF!,'（新設）照明器具'!$B$5:$C$1990,2,FALSE),IF('部屋別効果（直）'!R1823="撤去",VLOOKUP('施設リストA-1（直営）'!#REF!,'（既設）調査結果'!$B$5:$C$1998,2,FALSE),0))</f>
        <v>#REF!</v>
      </c>
      <c r="T1823" s="29" t="e">
        <f>'施設リストA-1（直営）'!#REF!</f>
        <v>#REF!</v>
      </c>
      <c r="U1823" s="29" t="e">
        <f>'施設リストA-1（直営）'!#REF!</f>
        <v>#REF!</v>
      </c>
      <c r="V1823" s="30" t="e">
        <f>IF(U1823="新設",VLOOKUP('施設リストA-1（直営）'!#REF!,'（新設）照明器具'!$B$5:$C$1990,2,FALSE),IF('部屋別効果（直）'!U1823="撤去",VLOOKUP('施設リストA-1（直営）'!#REF!,'（既設）調査結果'!$B$5:$C$1998,2,FALSE),0))</f>
        <v>#REF!</v>
      </c>
      <c r="W1823" s="29" t="e">
        <f>'施設リストA-1（直営）'!#REF!</f>
        <v>#REF!</v>
      </c>
      <c r="X1823" s="29" t="e">
        <f>'施設リストA-1（直営）'!#REF!</f>
        <v>#REF!</v>
      </c>
      <c r="Y1823" s="30" t="e">
        <f>IF(X1823="新設",VLOOKUP('施設リストA-1（直営）'!#REF!,'（新設）照明器具'!$B$5:$C$1990,2,FALSE),IF('部屋別効果（直）'!X1823="撤去",VLOOKUP('施設リストA-1（直営）'!#REF!,'（既設）調査結果'!$B$5:$C$1998,2,FALSE),0))</f>
        <v>#REF!</v>
      </c>
      <c r="Z1823" s="29" t="e">
        <f>'施設リストA-1（直営）'!#REF!</f>
        <v>#REF!</v>
      </c>
      <c r="AA1823" s="29" t="e">
        <f>'施設リストA-1（直営）'!#REF!</f>
        <v>#REF!</v>
      </c>
      <c r="AB1823" s="30" t="e">
        <f>IF(AA1823="新設",VLOOKUP('施設リストA-1（直営）'!#REF!,'（新設）照明器具'!$B$5:$C$1990,2,FALSE),IF('部屋別効果（直）'!AA1823="撤去",VLOOKUP('施設リストA-1（直営）'!#REF!,'（既設）調査結果'!$B$5:$C$1998,2,FALSE),0))</f>
        <v>#REF!</v>
      </c>
      <c r="AC1823" s="29" t="e">
        <f>'施設リストA-1（直営）'!#REF!</f>
        <v>#REF!</v>
      </c>
      <c r="AD1823" s="29" t="e">
        <f>'施設リストA-1（直営）'!#REF!</f>
        <v>#REF!</v>
      </c>
      <c r="AE1823" s="30" t="e">
        <f>IF(AD1823="新設",VLOOKUP('施設リストA-1（直営）'!#REF!,'（新設）照明器具'!$B$5:$C$1990,2,FALSE),IF('部屋別効果（直）'!AD1823="撤去",VLOOKUP('施設リストA-1（直営）'!#REF!,'（既設）調査結果'!$B$5:$C$1998,2,FALSE),0))</f>
        <v>#REF!</v>
      </c>
      <c r="AF1823" s="29" t="e">
        <f>'施設リストA-1（直営）'!#REF!</f>
        <v>#REF!</v>
      </c>
      <c r="AG1823" s="29" t="e">
        <f>'施設リストA-1（直営）'!#REF!</f>
        <v>#REF!</v>
      </c>
      <c r="AH1823" s="30" t="e">
        <f>IF(AG1823="新設",VLOOKUP('施設リストA-1（直営）'!#REF!,'（新設）照明器具'!$B$5:$C$1990,2,FALSE),IF('部屋別効果（直）'!AG1823="撤去",VLOOKUP('施設リストA-1（直営）'!#REF!,'（既設）調査結果'!$B$5:$C$1998,2,FALSE),0))</f>
        <v>#REF!</v>
      </c>
      <c r="AI1823" s="29" t="e">
        <f>'施設リストA-1（直営）'!#REF!</f>
        <v>#REF!</v>
      </c>
      <c r="AJ1823" s="29" t="e">
        <f>'施設リストA-1（直営）'!#REF!</f>
        <v>#REF!</v>
      </c>
      <c r="AK1823" s="30" t="e">
        <f>IF(AJ1823="新設",VLOOKUP('施設リストA-1（直営）'!#REF!,'（新設）照明器具'!$B$5:$C$1990,2,FALSE),IF('部屋別効果（直）'!AJ1823="撤去",VLOOKUP('施設リストA-1（直営）'!#REF!,'（既設）調査結果'!$B$5:$C$1998,2,FALSE),0))</f>
        <v>#REF!</v>
      </c>
      <c r="AL1823" s="29" t="e">
        <f>'施設リストA-1（直営）'!#REF!</f>
        <v>#REF!</v>
      </c>
    </row>
    <row r="1824" spans="1:38" customFormat="1">
      <c r="A1824" s="94"/>
      <c r="B1824" s="16" t="e">
        <f>'施設リストA-1（直営）'!#REF!</f>
        <v>#REF!</v>
      </c>
      <c r="C1824" s="14" t="e">
        <f>'施設リストA-1（直営）'!#REF!</f>
        <v>#REF!</v>
      </c>
      <c r="D1824" s="94" t="e">
        <f>'施設リストA-1（直営）'!#REF!</f>
        <v>#REF!</v>
      </c>
      <c r="E1824" s="20" t="e">
        <f>'施設リストA-1（直営）'!#REF!</f>
        <v>#REF!</v>
      </c>
      <c r="F1824" s="20" t="e">
        <f>'施設リストA-1（直営）'!#REF!</f>
        <v>#REF!</v>
      </c>
      <c r="G1824" s="13" t="e">
        <f>'施設リストA-1（直営）'!#REF!</f>
        <v>#REF!</v>
      </c>
      <c r="H1824" s="28" t="e">
        <f t="shared" si="28"/>
        <v>#REF!</v>
      </c>
      <c r="I1824" s="29" t="e">
        <f>'施設リストA-1（直営）'!#REF!</f>
        <v>#REF!</v>
      </c>
      <c r="J1824" s="30" t="e">
        <f>IF(I1824="新設",VLOOKUP('施設リストA-1（直営）'!#REF!,'（新設）照明器具'!$B$5:$C$1990,2,FALSE),IF('部屋別効果（直）'!I1824="撤去",VLOOKUP('施設リストA-1（直営）'!#REF!,'（既設）調査結果'!$B$5:$C$1998,2,FALSE),0))</f>
        <v>#REF!</v>
      </c>
      <c r="K1824" s="29" t="e">
        <f>'施設リストA-1（直営）'!#REF!</f>
        <v>#REF!</v>
      </c>
      <c r="L1824" s="29" t="e">
        <f>'施設リストA-1（直営）'!#REF!</f>
        <v>#REF!</v>
      </c>
      <c r="M1824" s="30" t="e">
        <f>IF(L1824="新設",VLOOKUP('施設リストA-1（直営）'!#REF!,'（新設）照明器具'!$B$5:$C$1990,2,FALSE),IF('部屋別効果（直）'!L1824="撤去",VLOOKUP('施設リストA-1（直営）'!#REF!,'（既設）調査結果'!$B$5:$C$1998,2,FALSE),0))</f>
        <v>#REF!</v>
      </c>
      <c r="N1824" s="29" t="e">
        <f>'施設リストA-1（直営）'!#REF!</f>
        <v>#REF!</v>
      </c>
      <c r="O1824" s="29" t="e">
        <f>'施設リストA-1（直営）'!#REF!</f>
        <v>#REF!</v>
      </c>
      <c r="P1824" s="30" t="e">
        <f>IF(O1824="新設",VLOOKUP('施設リストA-1（直営）'!#REF!,'（新設）照明器具'!$B$5:$C$1990,2,FALSE),IF('部屋別効果（直）'!O1824="撤去",VLOOKUP('施設リストA-1（直営）'!#REF!,'（既設）調査結果'!$B$5:$C$1998,2,FALSE),0))</f>
        <v>#REF!</v>
      </c>
      <c r="Q1824" s="29" t="e">
        <f>'施設リストA-1（直営）'!#REF!</f>
        <v>#REF!</v>
      </c>
      <c r="R1824" s="29" t="e">
        <f>'施設リストA-1（直営）'!#REF!</f>
        <v>#REF!</v>
      </c>
      <c r="S1824" s="30" t="e">
        <f>IF(R1824="新設",VLOOKUP('施設リストA-1（直営）'!#REF!,'（新設）照明器具'!$B$5:$C$1990,2,FALSE),IF('部屋別効果（直）'!R1824="撤去",VLOOKUP('施設リストA-1（直営）'!#REF!,'（既設）調査結果'!$B$5:$C$1998,2,FALSE),0))</f>
        <v>#REF!</v>
      </c>
      <c r="T1824" s="29" t="e">
        <f>'施設リストA-1（直営）'!#REF!</f>
        <v>#REF!</v>
      </c>
      <c r="U1824" s="29" t="e">
        <f>'施設リストA-1（直営）'!#REF!</f>
        <v>#REF!</v>
      </c>
      <c r="V1824" s="30" t="e">
        <f>IF(U1824="新設",VLOOKUP('施設リストA-1（直営）'!#REF!,'（新設）照明器具'!$B$5:$C$1990,2,FALSE),IF('部屋別効果（直）'!U1824="撤去",VLOOKUP('施設リストA-1（直営）'!#REF!,'（既設）調査結果'!$B$5:$C$1998,2,FALSE),0))</f>
        <v>#REF!</v>
      </c>
      <c r="W1824" s="29" t="e">
        <f>'施設リストA-1（直営）'!#REF!</f>
        <v>#REF!</v>
      </c>
      <c r="X1824" s="29" t="e">
        <f>'施設リストA-1（直営）'!#REF!</f>
        <v>#REF!</v>
      </c>
      <c r="Y1824" s="30" t="e">
        <f>IF(X1824="新設",VLOOKUP('施設リストA-1（直営）'!#REF!,'（新設）照明器具'!$B$5:$C$1990,2,FALSE),IF('部屋別効果（直）'!X1824="撤去",VLOOKUP('施設リストA-1（直営）'!#REF!,'（既設）調査結果'!$B$5:$C$1998,2,FALSE),0))</f>
        <v>#REF!</v>
      </c>
      <c r="Z1824" s="29" t="e">
        <f>'施設リストA-1（直営）'!#REF!</f>
        <v>#REF!</v>
      </c>
      <c r="AA1824" s="29" t="e">
        <f>'施設リストA-1（直営）'!#REF!</f>
        <v>#REF!</v>
      </c>
      <c r="AB1824" s="30" t="e">
        <f>IF(AA1824="新設",VLOOKUP('施設リストA-1（直営）'!#REF!,'（新設）照明器具'!$B$5:$C$1990,2,FALSE),IF('部屋別効果（直）'!AA1824="撤去",VLOOKUP('施設リストA-1（直営）'!#REF!,'（既設）調査結果'!$B$5:$C$1998,2,FALSE),0))</f>
        <v>#REF!</v>
      </c>
      <c r="AC1824" s="29" t="e">
        <f>'施設リストA-1（直営）'!#REF!</f>
        <v>#REF!</v>
      </c>
      <c r="AD1824" s="29" t="e">
        <f>'施設リストA-1（直営）'!#REF!</f>
        <v>#REF!</v>
      </c>
      <c r="AE1824" s="30" t="e">
        <f>IF(AD1824="新設",VLOOKUP('施設リストA-1（直営）'!#REF!,'（新設）照明器具'!$B$5:$C$1990,2,FALSE),IF('部屋別効果（直）'!AD1824="撤去",VLOOKUP('施設リストA-1（直営）'!#REF!,'（既設）調査結果'!$B$5:$C$1998,2,FALSE),0))</f>
        <v>#REF!</v>
      </c>
      <c r="AF1824" s="29" t="e">
        <f>'施設リストA-1（直営）'!#REF!</f>
        <v>#REF!</v>
      </c>
      <c r="AG1824" s="29" t="e">
        <f>'施設リストA-1（直営）'!#REF!</f>
        <v>#REF!</v>
      </c>
      <c r="AH1824" s="30" t="e">
        <f>IF(AG1824="新設",VLOOKUP('施設リストA-1（直営）'!#REF!,'（新設）照明器具'!$B$5:$C$1990,2,FALSE),IF('部屋別効果（直）'!AG1824="撤去",VLOOKUP('施設リストA-1（直営）'!#REF!,'（既設）調査結果'!$B$5:$C$1998,2,FALSE),0))</f>
        <v>#REF!</v>
      </c>
      <c r="AI1824" s="29" t="e">
        <f>'施設リストA-1（直営）'!#REF!</f>
        <v>#REF!</v>
      </c>
      <c r="AJ1824" s="29" t="e">
        <f>'施設リストA-1（直営）'!#REF!</f>
        <v>#REF!</v>
      </c>
      <c r="AK1824" s="30" t="e">
        <f>IF(AJ1824="新設",VLOOKUP('施設リストA-1（直営）'!#REF!,'（新設）照明器具'!$B$5:$C$1990,2,FALSE),IF('部屋別効果（直）'!AJ1824="撤去",VLOOKUP('施設リストA-1（直営）'!#REF!,'（既設）調査結果'!$B$5:$C$1998,2,FALSE),0))</f>
        <v>#REF!</v>
      </c>
      <c r="AL1824" s="29" t="e">
        <f>'施設リストA-1（直営）'!#REF!</f>
        <v>#REF!</v>
      </c>
    </row>
    <row r="1825" spans="1:38" customFormat="1">
      <c r="A1825" s="94"/>
      <c r="B1825" s="16" t="e">
        <f>'施設リストA-1（直営）'!#REF!</f>
        <v>#REF!</v>
      </c>
      <c r="C1825" s="14" t="e">
        <f>'施設リストA-1（直営）'!#REF!</f>
        <v>#REF!</v>
      </c>
      <c r="D1825" s="94" t="e">
        <f>'施設リストA-1（直営）'!#REF!</f>
        <v>#REF!</v>
      </c>
      <c r="E1825" s="20" t="e">
        <f>'施設リストA-1（直営）'!#REF!</f>
        <v>#REF!</v>
      </c>
      <c r="F1825" s="20" t="e">
        <f>'施設リストA-1（直営）'!#REF!</f>
        <v>#REF!</v>
      </c>
      <c r="G1825" s="13" t="e">
        <f>'施設リストA-1（直営）'!#REF!</f>
        <v>#REF!</v>
      </c>
      <c r="H1825" s="28" t="e">
        <f t="shared" si="28"/>
        <v>#REF!</v>
      </c>
      <c r="I1825" s="29" t="e">
        <f>'施設リストA-1（直営）'!#REF!</f>
        <v>#REF!</v>
      </c>
      <c r="J1825" s="30" t="e">
        <f>IF(I1825="新設",VLOOKUP('施設リストA-1（直営）'!#REF!,'（新設）照明器具'!$B$5:$C$1990,2,FALSE),IF('部屋別効果（直）'!I1825="撤去",VLOOKUP('施設リストA-1（直営）'!#REF!,'（既設）調査結果'!$B$5:$C$1998,2,FALSE),0))</f>
        <v>#REF!</v>
      </c>
      <c r="K1825" s="29" t="e">
        <f>'施設リストA-1（直営）'!#REF!</f>
        <v>#REF!</v>
      </c>
      <c r="L1825" s="29" t="e">
        <f>'施設リストA-1（直営）'!#REF!</f>
        <v>#REF!</v>
      </c>
      <c r="M1825" s="30" t="e">
        <f>IF(L1825="新設",VLOOKUP('施設リストA-1（直営）'!#REF!,'（新設）照明器具'!$B$5:$C$1990,2,FALSE),IF('部屋別効果（直）'!L1825="撤去",VLOOKUP('施設リストA-1（直営）'!#REF!,'（既設）調査結果'!$B$5:$C$1998,2,FALSE),0))</f>
        <v>#REF!</v>
      </c>
      <c r="N1825" s="29" t="e">
        <f>'施設リストA-1（直営）'!#REF!</f>
        <v>#REF!</v>
      </c>
      <c r="O1825" s="29" t="e">
        <f>'施設リストA-1（直営）'!#REF!</f>
        <v>#REF!</v>
      </c>
      <c r="P1825" s="30" t="e">
        <f>IF(O1825="新設",VLOOKUP('施設リストA-1（直営）'!#REF!,'（新設）照明器具'!$B$5:$C$1990,2,FALSE),IF('部屋別効果（直）'!O1825="撤去",VLOOKUP('施設リストA-1（直営）'!#REF!,'（既設）調査結果'!$B$5:$C$1998,2,FALSE),0))</f>
        <v>#REF!</v>
      </c>
      <c r="Q1825" s="29" t="e">
        <f>'施設リストA-1（直営）'!#REF!</f>
        <v>#REF!</v>
      </c>
      <c r="R1825" s="29" t="e">
        <f>'施設リストA-1（直営）'!#REF!</f>
        <v>#REF!</v>
      </c>
      <c r="S1825" s="30" t="e">
        <f>IF(R1825="新設",VLOOKUP('施設リストA-1（直営）'!#REF!,'（新設）照明器具'!$B$5:$C$1990,2,FALSE),IF('部屋別効果（直）'!R1825="撤去",VLOOKUP('施設リストA-1（直営）'!#REF!,'（既設）調査結果'!$B$5:$C$1998,2,FALSE),0))</f>
        <v>#REF!</v>
      </c>
      <c r="T1825" s="29" t="e">
        <f>'施設リストA-1（直営）'!#REF!</f>
        <v>#REF!</v>
      </c>
      <c r="U1825" s="29" t="e">
        <f>'施設リストA-1（直営）'!#REF!</f>
        <v>#REF!</v>
      </c>
      <c r="V1825" s="30" t="e">
        <f>IF(U1825="新設",VLOOKUP('施設リストA-1（直営）'!#REF!,'（新設）照明器具'!$B$5:$C$1990,2,FALSE),IF('部屋別効果（直）'!U1825="撤去",VLOOKUP('施設リストA-1（直営）'!#REF!,'（既設）調査結果'!$B$5:$C$1998,2,FALSE),0))</f>
        <v>#REF!</v>
      </c>
      <c r="W1825" s="29" t="e">
        <f>'施設リストA-1（直営）'!#REF!</f>
        <v>#REF!</v>
      </c>
      <c r="X1825" s="29" t="e">
        <f>'施設リストA-1（直営）'!#REF!</f>
        <v>#REF!</v>
      </c>
      <c r="Y1825" s="30" t="e">
        <f>IF(X1825="新設",VLOOKUP('施設リストA-1（直営）'!#REF!,'（新設）照明器具'!$B$5:$C$1990,2,FALSE),IF('部屋別効果（直）'!X1825="撤去",VLOOKUP('施設リストA-1（直営）'!#REF!,'（既設）調査結果'!$B$5:$C$1998,2,FALSE),0))</f>
        <v>#REF!</v>
      </c>
      <c r="Z1825" s="29" t="e">
        <f>'施設リストA-1（直営）'!#REF!</f>
        <v>#REF!</v>
      </c>
      <c r="AA1825" s="29" t="e">
        <f>'施設リストA-1（直営）'!#REF!</f>
        <v>#REF!</v>
      </c>
      <c r="AB1825" s="30" t="e">
        <f>IF(AA1825="新設",VLOOKUP('施設リストA-1（直営）'!#REF!,'（新設）照明器具'!$B$5:$C$1990,2,FALSE),IF('部屋別効果（直）'!AA1825="撤去",VLOOKUP('施設リストA-1（直営）'!#REF!,'（既設）調査結果'!$B$5:$C$1998,2,FALSE),0))</f>
        <v>#REF!</v>
      </c>
      <c r="AC1825" s="29" t="e">
        <f>'施設リストA-1（直営）'!#REF!</f>
        <v>#REF!</v>
      </c>
      <c r="AD1825" s="29" t="e">
        <f>'施設リストA-1（直営）'!#REF!</f>
        <v>#REF!</v>
      </c>
      <c r="AE1825" s="30" t="e">
        <f>IF(AD1825="新設",VLOOKUP('施設リストA-1（直営）'!#REF!,'（新設）照明器具'!$B$5:$C$1990,2,FALSE),IF('部屋別効果（直）'!AD1825="撤去",VLOOKUP('施設リストA-1（直営）'!#REF!,'（既設）調査結果'!$B$5:$C$1998,2,FALSE),0))</f>
        <v>#REF!</v>
      </c>
      <c r="AF1825" s="29" t="e">
        <f>'施設リストA-1（直営）'!#REF!</f>
        <v>#REF!</v>
      </c>
      <c r="AG1825" s="29" t="e">
        <f>'施設リストA-1（直営）'!#REF!</f>
        <v>#REF!</v>
      </c>
      <c r="AH1825" s="30" t="e">
        <f>IF(AG1825="新設",VLOOKUP('施設リストA-1（直営）'!#REF!,'（新設）照明器具'!$B$5:$C$1990,2,FALSE),IF('部屋別効果（直）'!AG1825="撤去",VLOOKUP('施設リストA-1（直営）'!#REF!,'（既設）調査結果'!$B$5:$C$1998,2,FALSE),0))</f>
        <v>#REF!</v>
      </c>
      <c r="AI1825" s="29" t="e">
        <f>'施設リストA-1（直営）'!#REF!</f>
        <v>#REF!</v>
      </c>
      <c r="AJ1825" s="29" t="e">
        <f>'施設リストA-1（直営）'!#REF!</f>
        <v>#REF!</v>
      </c>
      <c r="AK1825" s="30" t="e">
        <f>IF(AJ1825="新設",VLOOKUP('施設リストA-1（直営）'!#REF!,'（新設）照明器具'!$B$5:$C$1990,2,FALSE),IF('部屋別効果（直）'!AJ1825="撤去",VLOOKUP('施設リストA-1（直営）'!#REF!,'（既設）調査結果'!$B$5:$C$1998,2,FALSE),0))</f>
        <v>#REF!</v>
      </c>
      <c r="AL1825" s="29" t="e">
        <f>'施設リストA-1（直営）'!#REF!</f>
        <v>#REF!</v>
      </c>
    </row>
    <row r="1826" spans="1:38" customFormat="1">
      <c r="A1826" s="94"/>
      <c r="B1826" s="16" t="e">
        <f>'施設リストA-1（直営）'!#REF!</f>
        <v>#REF!</v>
      </c>
      <c r="C1826" s="14" t="e">
        <f>'施設リストA-1（直営）'!#REF!</f>
        <v>#REF!</v>
      </c>
      <c r="D1826" s="94" t="e">
        <f>'施設リストA-1（直営）'!#REF!</f>
        <v>#REF!</v>
      </c>
      <c r="E1826" s="20" t="e">
        <f>'施設リストA-1（直営）'!#REF!</f>
        <v>#REF!</v>
      </c>
      <c r="F1826" s="20" t="e">
        <f>'施設リストA-1（直営）'!#REF!</f>
        <v>#REF!</v>
      </c>
      <c r="G1826" s="13" t="e">
        <f>'施設リストA-1（直営）'!#REF!</f>
        <v>#REF!</v>
      </c>
      <c r="H1826" s="28" t="e">
        <f t="shared" si="28"/>
        <v>#REF!</v>
      </c>
      <c r="I1826" s="29" t="e">
        <f>'施設リストA-1（直営）'!#REF!</f>
        <v>#REF!</v>
      </c>
      <c r="J1826" s="30" t="e">
        <f>IF(I1826="新設",VLOOKUP('施設リストA-1（直営）'!#REF!,'（新設）照明器具'!$B$5:$C$1990,2,FALSE),IF('部屋別効果（直）'!I1826="撤去",VLOOKUP('施設リストA-1（直営）'!#REF!,'（既設）調査結果'!$B$5:$C$1998,2,FALSE),0))</f>
        <v>#REF!</v>
      </c>
      <c r="K1826" s="29" t="e">
        <f>'施設リストA-1（直営）'!#REF!</f>
        <v>#REF!</v>
      </c>
      <c r="L1826" s="29" t="e">
        <f>'施設リストA-1（直営）'!#REF!</f>
        <v>#REF!</v>
      </c>
      <c r="M1826" s="30" t="e">
        <f>IF(L1826="新設",VLOOKUP('施設リストA-1（直営）'!#REF!,'（新設）照明器具'!$B$5:$C$1990,2,FALSE),IF('部屋別効果（直）'!L1826="撤去",VLOOKUP('施設リストA-1（直営）'!#REF!,'（既設）調査結果'!$B$5:$C$1998,2,FALSE),0))</f>
        <v>#REF!</v>
      </c>
      <c r="N1826" s="29" t="e">
        <f>'施設リストA-1（直営）'!#REF!</f>
        <v>#REF!</v>
      </c>
      <c r="O1826" s="29" t="e">
        <f>'施設リストA-1（直営）'!#REF!</f>
        <v>#REF!</v>
      </c>
      <c r="P1826" s="30" t="e">
        <f>IF(O1826="新設",VLOOKUP('施設リストA-1（直営）'!#REF!,'（新設）照明器具'!$B$5:$C$1990,2,FALSE),IF('部屋別効果（直）'!O1826="撤去",VLOOKUP('施設リストA-1（直営）'!#REF!,'（既設）調査結果'!$B$5:$C$1998,2,FALSE),0))</f>
        <v>#REF!</v>
      </c>
      <c r="Q1826" s="29" t="e">
        <f>'施設リストA-1（直営）'!#REF!</f>
        <v>#REF!</v>
      </c>
      <c r="R1826" s="29" t="e">
        <f>'施設リストA-1（直営）'!#REF!</f>
        <v>#REF!</v>
      </c>
      <c r="S1826" s="30" t="e">
        <f>IF(R1826="新設",VLOOKUP('施設リストA-1（直営）'!#REF!,'（新設）照明器具'!$B$5:$C$1990,2,FALSE),IF('部屋別効果（直）'!R1826="撤去",VLOOKUP('施設リストA-1（直営）'!#REF!,'（既設）調査結果'!$B$5:$C$1998,2,FALSE),0))</f>
        <v>#REF!</v>
      </c>
      <c r="T1826" s="29" t="e">
        <f>'施設リストA-1（直営）'!#REF!</f>
        <v>#REF!</v>
      </c>
      <c r="U1826" s="29" t="e">
        <f>'施設リストA-1（直営）'!#REF!</f>
        <v>#REF!</v>
      </c>
      <c r="V1826" s="30" t="e">
        <f>IF(U1826="新設",VLOOKUP('施設リストA-1（直営）'!#REF!,'（新設）照明器具'!$B$5:$C$1990,2,FALSE),IF('部屋別効果（直）'!U1826="撤去",VLOOKUP('施設リストA-1（直営）'!#REF!,'（既設）調査結果'!$B$5:$C$1998,2,FALSE),0))</f>
        <v>#REF!</v>
      </c>
      <c r="W1826" s="29" t="e">
        <f>'施設リストA-1（直営）'!#REF!</f>
        <v>#REF!</v>
      </c>
      <c r="X1826" s="29" t="e">
        <f>'施設リストA-1（直営）'!#REF!</f>
        <v>#REF!</v>
      </c>
      <c r="Y1826" s="30" t="e">
        <f>IF(X1826="新設",VLOOKUP('施設リストA-1（直営）'!#REF!,'（新設）照明器具'!$B$5:$C$1990,2,FALSE),IF('部屋別効果（直）'!X1826="撤去",VLOOKUP('施設リストA-1（直営）'!#REF!,'（既設）調査結果'!$B$5:$C$1998,2,FALSE),0))</f>
        <v>#REF!</v>
      </c>
      <c r="Z1826" s="29" t="e">
        <f>'施設リストA-1（直営）'!#REF!</f>
        <v>#REF!</v>
      </c>
      <c r="AA1826" s="29" t="e">
        <f>'施設リストA-1（直営）'!#REF!</f>
        <v>#REF!</v>
      </c>
      <c r="AB1826" s="30" t="e">
        <f>IF(AA1826="新設",VLOOKUP('施設リストA-1（直営）'!#REF!,'（新設）照明器具'!$B$5:$C$1990,2,FALSE),IF('部屋別効果（直）'!AA1826="撤去",VLOOKUP('施設リストA-1（直営）'!#REF!,'（既設）調査結果'!$B$5:$C$1998,2,FALSE),0))</f>
        <v>#REF!</v>
      </c>
      <c r="AC1826" s="29" t="e">
        <f>'施設リストA-1（直営）'!#REF!</f>
        <v>#REF!</v>
      </c>
      <c r="AD1826" s="29" t="e">
        <f>'施設リストA-1（直営）'!#REF!</f>
        <v>#REF!</v>
      </c>
      <c r="AE1826" s="30" t="e">
        <f>IF(AD1826="新設",VLOOKUP('施設リストA-1（直営）'!#REF!,'（新設）照明器具'!$B$5:$C$1990,2,FALSE),IF('部屋別効果（直）'!AD1826="撤去",VLOOKUP('施設リストA-1（直営）'!#REF!,'（既設）調査結果'!$B$5:$C$1998,2,FALSE),0))</f>
        <v>#REF!</v>
      </c>
      <c r="AF1826" s="29" t="e">
        <f>'施設リストA-1（直営）'!#REF!</f>
        <v>#REF!</v>
      </c>
      <c r="AG1826" s="29" t="e">
        <f>'施設リストA-1（直営）'!#REF!</f>
        <v>#REF!</v>
      </c>
      <c r="AH1826" s="30" t="e">
        <f>IF(AG1826="新設",VLOOKUP('施設リストA-1（直営）'!#REF!,'（新設）照明器具'!$B$5:$C$1990,2,FALSE),IF('部屋別効果（直）'!AG1826="撤去",VLOOKUP('施設リストA-1（直営）'!#REF!,'（既設）調査結果'!$B$5:$C$1998,2,FALSE),0))</f>
        <v>#REF!</v>
      </c>
      <c r="AI1826" s="29" t="e">
        <f>'施設リストA-1（直営）'!#REF!</f>
        <v>#REF!</v>
      </c>
      <c r="AJ1826" s="29" t="e">
        <f>'施設リストA-1（直営）'!#REF!</f>
        <v>#REF!</v>
      </c>
      <c r="AK1826" s="30" t="e">
        <f>IF(AJ1826="新設",VLOOKUP('施設リストA-1（直営）'!#REF!,'（新設）照明器具'!$B$5:$C$1990,2,FALSE),IF('部屋別効果（直）'!AJ1826="撤去",VLOOKUP('施設リストA-1（直営）'!#REF!,'（既設）調査結果'!$B$5:$C$1998,2,FALSE),0))</f>
        <v>#REF!</v>
      </c>
      <c r="AL1826" s="29" t="e">
        <f>'施設リストA-1（直営）'!#REF!</f>
        <v>#REF!</v>
      </c>
    </row>
    <row r="1827" spans="1:38" customFormat="1">
      <c r="A1827" s="94"/>
      <c r="B1827" s="16" t="e">
        <f>'施設リストA-1（直営）'!#REF!</f>
        <v>#REF!</v>
      </c>
      <c r="C1827" s="14" t="e">
        <f>'施設リストA-1（直営）'!#REF!</f>
        <v>#REF!</v>
      </c>
      <c r="D1827" s="94" t="e">
        <f>'施設リストA-1（直営）'!#REF!</f>
        <v>#REF!</v>
      </c>
      <c r="E1827" s="20" t="e">
        <f>'施設リストA-1（直営）'!#REF!</f>
        <v>#REF!</v>
      </c>
      <c r="F1827" s="20" t="e">
        <f>'施設リストA-1（直営）'!#REF!</f>
        <v>#REF!</v>
      </c>
      <c r="G1827" s="13" t="e">
        <f>'施設リストA-1（直営）'!#REF!</f>
        <v>#REF!</v>
      </c>
      <c r="H1827" s="28" t="e">
        <f t="shared" si="28"/>
        <v>#REF!</v>
      </c>
      <c r="I1827" s="29" t="e">
        <f>'施設リストA-1（直営）'!#REF!</f>
        <v>#REF!</v>
      </c>
      <c r="J1827" s="30" t="e">
        <f>IF(I1827="新設",VLOOKUP('施設リストA-1（直営）'!#REF!,'（新設）照明器具'!$B$5:$C$1990,2,FALSE),IF('部屋別効果（直）'!I1827="撤去",VLOOKUP('施設リストA-1（直営）'!#REF!,'（既設）調査結果'!$B$5:$C$1998,2,FALSE),0))</f>
        <v>#REF!</v>
      </c>
      <c r="K1827" s="29" t="e">
        <f>'施設リストA-1（直営）'!#REF!</f>
        <v>#REF!</v>
      </c>
      <c r="L1827" s="29" t="e">
        <f>'施設リストA-1（直営）'!#REF!</f>
        <v>#REF!</v>
      </c>
      <c r="M1827" s="30" t="e">
        <f>IF(L1827="新設",VLOOKUP('施設リストA-1（直営）'!#REF!,'（新設）照明器具'!$B$5:$C$1990,2,FALSE),IF('部屋別効果（直）'!L1827="撤去",VLOOKUP('施設リストA-1（直営）'!#REF!,'（既設）調査結果'!$B$5:$C$1998,2,FALSE),0))</f>
        <v>#REF!</v>
      </c>
      <c r="N1827" s="29" t="e">
        <f>'施設リストA-1（直営）'!#REF!</f>
        <v>#REF!</v>
      </c>
      <c r="O1827" s="29" t="e">
        <f>'施設リストA-1（直営）'!#REF!</f>
        <v>#REF!</v>
      </c>
      <c r="P1827" s="30" t="e">
        <f>IF(O1827="新設",VLOOKUP('施設リストA-1（直営）'!#REF!,'（新設）照明器具'!$B$5:$C$1990,2,FALSE),IF('部屋別効果（直）'!O1827="撤去",VLOOKUP('施設リストA-1（直営）'!#REF!,'（既設）調査結果'!$B$5:$C$1998,2,FALSE),0))</f>
        <v>#REF!</v>
      </c>
      <c r="Q1827" s="29" t="e">
        <f>'施設リストA-1（直営）'!#REF!</f>
        <v>#REF!</v>
      </c>
      <c r="R1827" s="29" t="e">
        <f>'施設リストA-1（直営）'!#REF!</f>
        <v>#REF!</v>
      </c>
      <c r="S1827" s="30" t="e">
        <f>IF(R1827="新設",VLOOKUP('施設リストA-1（直営）'!#REF!,'（新設）照明器具'!$B$5:$C$1990,2,FALSE),IF('部屋別効果（直）'!R1827="撤去",VLOOKUP('施設リストA-1（直営）'!#REF!,'（既設）調査結果'!$B$5:$C$1998,2,FALSE),0))</f>
        <v>#REF!</v>
      </c>
      <c r="T1827" s="29" t="e">
        <f>'施設リストA-1（直営）'!#REF!</f>
        <v>#REF!</v>
      </c>
      <c r="U1827" s="29" t="e">
        <f>'施設リストA-1（直営）'!#REF!</f>
        <v>#REF!</v>
      </c>
      <c r="V1827" s="30" t="e">
        <f>IF(U1827="新設",VLOOKUP('施設リストA-1（直営）'!#REF!,'（新設）照明器具'!$B$5:$C$1990,2,FALSE),IF('部屋別効果（直）'!U1827="撤去",VLOOKUP('施設リストA-1（直営）'!#REF!,'（既設）調査結果'!$B$5:$C$1998,2,FALSE),0))</f>
        <v>#REF!</v>
      </c>
      <c r="W1827" s="29" t="e">
        <f>'施設リストA-1（直営）'!#REF!</f>
        <v>#REF!</v>
      </c>
      <c r="X1827" s="29" t="e">
        <f>'施設リストA-1（直営）'!#REF!</f>
        <v>#REF!</v>
      </c>
      <c r="Y1827" s="30" t="e">
        <f>IF(X1827="新設",VLOOKUP('施設リストA-1（直営）'!#REF!,'（新設）照明器具'!$B$5:$C$1990,2,FALSE),IF('部屋別効果（直）'!X1827="撤去",VLOOKUP('施設リストA-1（直営）'!#REF!,'（既設）調査結果'!$B$5:$C$1998,2,FALSE),0))</f>
        <v>#REF!</v>
      </c>
      <c r="Z1827" s="29" t="e">
        <f>'施設リストA-1（直営）'!#REF!</f>
        <v>#REF!</v>
      </c>
      <c r="AA1827" s="29" t="e">
        <f>'施設リストA-1（直営）'!#REF!</f>
        <v>#REF!</v>
      </c>
      <c r="AB1827" s="30" t="e">
        <f>IF(AA1827="新設",VLOOKUP('施設リストA-1（直営）'!#REF!,'（新設）照明器具'!$B$5:$C$1990,2,FALSE),IF('部屋別効果（直）'!AA1827="撤去",VLOOKUP('施設リストA-1（直営）'!#REF!,'（既設）調査結果'!$B$5:$C$1998,2,FALSE),0))</f>
        <v>#REF!</v>
      </c>
      <c r="AC1827" s="29" t="e">
        <f>'施設リストA-1（直営）'!#REF!</f>
        <v>#REF!</v>
      </c>
      <c r="AD1827" s="29" t="e">
        <f>'施設リストA-1（直営）'!#REF!</f>
        <v>#REF!</v>
      </c>
      <c r="AE1827" s="30" t="e">
        <f>IF(AD1827="新設",VLOOKUP('施設リストA-1（直営）'!#REF!,'（新設）照明器具'!$B$5:$C$1990,2,FALSE),IF('部屋別効果（直）'!AD1827="撤去",VLOOKUP('施設リストA-1（直営）'!#REF!,'（既設）調査結果'!$B$5:$C$1998,2,FALSE),0))</f>
        <v>#REF!</v>
      </c>
      <c r="AF1827" s="29" t="e">
        <f>'施設リストA-1（直営）'!#REF!</f>
        <v>#REF!</v>
      </c>
      <c r="AG1827" s="29" t="e">
        <f>'施設リストA-1（直営）'!#REF!</f>
        <v>#REF!</v>
      </c>
      <c r="AH1827" s="30" t="e">
        <f>IF(AG1827="新設",VLOOKUP('施設リストA-1（直営）'!#REF!,'（新設）照明器具'!$B$5:$C$1990,2,FALSE),IF('部屋別効果（直）'!AG1827="撤去",VLOOKUP('施設リストA-1（直営）'!#REF!,'（既設）調査結果'!$B$5:$C$1998,2,FALSE),0))</f>
        <v>#REF!</v>
      </c>
      <c r="AI1827" s="29" t="e">
        <f>'施設リストA-1（直営）'!#REF!</f>
        <v>#REF!</v>
      </c>
      <c r="AJ1827" s="29" t="e">
        <f>'施設リストA-1（直営）'!#REF!</f>
        <v>#REF!</v>
      </c>
      <c r="AK1827" s="30" t="e">
        <f>IF(AJ1827="新設",VLOOKUP('施設リストA-1（直営）'!#REF!,'（新設）照明器具'!$B$5:$C$1990,2,FALSE),IF('部屋別効果（直）'!AJ1827="撤去",VLOOKUP('施設リストA-1（直営）'!#REF!,'（既設）調査結果'!$B$5:$C$1998,2,FALSE),0))</f>
        <v>#REF!</v>
      </c>
      <c r="AL1827" s="29" t="e">
        <f>'施設リストA-1（直営）'!#REF!</f>
        <v>#REF!</v>
      </c>
    </row>
    <row r="1828" spans="1:38" customFormat="1">
      <c r="A1828" s="94"/>
      <c r="B1828" s="16" t="e">
        <f>'施設リストA-1（直営）'!#REF!</f>
        <v>#REF!</v>
      </c>
      <c r="C1828" s="14" t="e">
        <f>'施設リストA-1（直営）'!#REF!</f>
        <v>#REF!</v>
      </c>
      <c r="D1828" s="94" t="e">
        <f>'施設リストA-1（直営）'!#REF!</f>
        <v>#REF!</v>
      </c>
      <c r="E1828" s="20" t="e">
        <f>'施設リストA-1（直営）'!#REF!</f>
        <v>#REF!</v>
      </c>
      <c r="F1828" s="20" t="e">
        <f>'施設リストA-1（直営）'!#REF!</f>
        <v>#REF!</v>
      </c>
      <c r="G1828" s="13" t="e">
        <f>'施設リストA-1（直営）'!#REF!</f>
        <v>#REF!</v>
      </c>
      <c r="H1828" s="28" t="e">
        <f t="shared" si="28"/>
        <v>#REF!</v>
      </c>
      <c r="I1828" s="29" t="e">
        <f>'施設リストA-1（直営）'!#REF!</f>
        <v>#REF!</v>
      </c>
      <c r="J1828" s="30" t="e">
        <f>IF(I1828="新設",VLOOKUP('施設リストA-1（直営）'!#REF!,'（新設）照明器具'!$B$5:$C$1990,2,FALSE),IF('部屋別効果（直）'!I1828="撤去",VLOOKUP('施設リストA-1（直営）'!#REF!,'（既設）調査結果'!$B$5:$C$1998,2,FALSE),0))</f>
        <v>#REF!</v>
      </c>
      <c r="K1828" s="29" t="e">
        <f>'施設リストA-1（直営）'!#REF!</f>
        <v>#REF!</v>
      </c>
      <c r="L1828" s="29" t="e">
        <f>'施設リストA-1（直営）'!#REF!</f>
        <v>#REF!</v>
      </c>
      <c r="M1828" s="30" t="e">
        <f>IF(L1828="新設",VLOOKUP('施設リストA-1（直営）'!#REF!,'（新設）照明器具'!$B$5:$C$1990,2,FALSE),IF('部屋別効果（直）'!L1828="撤去",VLOOKUP('施設リストA-1（直営）'!#REF!,'（既設）調査結果'!$B$5:$C$1998,2,FALSE),0))</f>
        <v>#REF!</v>
      </c>
      <c r="N1828" s="29" t="e">
        <f>'施設リストA-1（直営）'!#REF!</f>
        <v>#REF!</v>
      </c>
      <c r="O1828" s="29" t="e">
        <f>'施設リストA-1（直営）'!#REF!</f>
        <v>#REF!</v>
      </c>
      <c r="P1828" s="30" t="e">
        <f>IF(O1828="新設",VLOOKUP('施設リストA-1（直営）'!#REF!,'（新設）照明器具'!$B$5:$C$1990,2,FALSE),IF('部屋別効果（直）'!O1828="撤去",VLOOKUP('施設リストA-1（直営）'!#REF!,'（既設）調査結果'!$B$5:$C$1998,2,FALSE),0))</f>
        <v>#REF!</v>
      </c>
      <c r="Q1828" s="29" t="e">
        <f>'施設リストA-1（直営）'!#REF!</f>
        <v>#REF!</v>
      </c>
      <c r="R1828" s="29" t="e">
        <f>'施設リストA-1（直営）'!#REF!</f>
        <v>#REF!</v>
      </c>
      <c r="S1828" s="30" t="e">
        <f>IF(R1828="新設",VLOOKUP('施設リストA-1（直営）'!#REF!,'（新設）照明器具'!$B$5:$C$1990,2,FALSE),IF('部屋別効果（直）'!R1828="撤去",VLOOKUP('施設リストA-1（直営）'!#REF!,'（既設）調査結果'!$B$5:$C$1998,2,FALSE),0))</f>
        <v>#REF!</v>
      </c>
      <c r="T1828" s="29" t="e">
        <f>'施設リストA-1（直営）'!#REF!</f>
        <v>#REF!</v>
      </c>
      <c r="U1828" s="29" t="e">
        <f>'施設リストA-1（直営）'!#REF!</f>
        <v>#REF!</v>
      </c>
      <c r="V1828" s="30" t="e">
        <f>IF(U1828="新設",VLOOKUP('施設リストA-1（直営）'!#REF!,'（新設）照明器具'!$B$5:$C$1990,2,FALSE),IF('部屋別効果（直）'!U1828="撤去",VLOOKUP('施設リストA-1（直営）'!#REF!,'（既設）調査結果'!$B$5:$C$1998,2,FALSE),0))</f>
        <v>#REF!</v>
      </c>
      <c r="W1828" s="29" t="e">
        <f>'施設リストA-1（直営）'!#REF!</f>
        <v>#REF!</v>
      </c>
      <c r="X1828" s="29" t="e">
        <f>'施設リストA-1（直営）'!#REF!</f>
        <v>#REF!</v>
      </c>
      <c r="Y1828" s="30" t="e">
        <f>IF(X1828="新設",VLOOKUP('施設リストA-1（直営）'!#REF!,'（新設）照明器具'!$B$5:$C$1990,2,FALSE),IF('部屋別効果（直）'!X1828="撤去",VLOOKUP('施設リストA-1（直営）'!#REF!,'（既設）調査結果'!$B$5:$C$1998,2,FALSE),0))</f>
        <v>#REF!</v>
      </c>
      <c r="Z1828" s="29" t="e">
        <f>'施設リストA-1（直営）'!#REF!</f>
        <v>#REF!</v>
      </c>
      <c r="AA1828" s="29" t="e">
        <f>'施設リストA-1（直営）'!#REF!</f>
        <v>#REF!</v>
      </c>
      <c r="AB1828" s="30" t="e">
        <f>IF(AA1828="新設",VLOOKUP('施設リストA-1（直営）'!#REF!,'（新設）照明器具'!$B$5:$C$1990,2,FALSE),IF('部屋別効果（直）'!AA1828="撤去",VLOOKUP('施設リストA-1（直営）'!#REF!,'（既設）調査結果'!$B$5:$C$1998,2,FALSE),0))</f>
        <v>#REF!</v>
      </c>
      <c r="AC1828" s="29" t="e">
        <f>'施設リストA-1（直営）'!#REF!</f>
        <v>#REF!</v>
      </c>
      <c r="AD1828" s="29" t="e">
        <f>'施設リストA-1（直営）'!#REF!</f>
        <v>#REF!</v>
      </c>
      <c r="AE1828" s="30" t="e">
        <f>IF(AD1828="新設",VLOOKUP('施設リストA-1（直営）'!#REF!,'（新設）照明器具'!$B$5:$C$1990,2,FALSE),IF('部屋別効果（直）'!AD1828="撤去",VLOOKUP('施設リストA-1（直営）'!#REF!,'（既設）調査結果'!$B$5:$C$1998,2,FALSE),0))</f>
        <v>#REF!</v>
      </c>
      <c r="AF1828" s="29" t="e">
        <f>'施設リストA-1（直営）'!#REF!</f>
        <v>#REF!</v>
      </c>
      <c r="AG1828" s="29" t="e">
        <f>'施設リストA-1（直営）'!#REF!</f>
        <v>#REF!</v>
      </c>
      <c r="AH1828" s="30" t="e">
        <f>IF(AG1828="新設",VLOOKUP('施設リストA-1（直営）'!#REF!,'（新設）照明器具'!$B$5:$C$1990,2,FALSE),IF('部屋別効果（直）'!AG1828="撤去",VLOOKUP('施設リストA-1（直営）'!#REF!,'（既設）調査結果'!$B$5:$C$1998,2,FALSE),0))</f>
        <v>#REF!</v>
      </c>
      <c r="AI1828" s="29" t="e">
        <f>'施設リストA-1（直営）'!#REF!</f>
        <v>#REF!</v>
      </c>
      <c r="AJ1828" s="29" t="e">
        <f>'施設リストA-1（直営）'!#REF!</f>
        <v>#REF!</v>
      </c>
      <c r="AK1828" s="30" t="e">
        <f>IF(AJ1828="新設",VLOOKUP('施設リストA-1（直営）'!#REF!,'（新設）照明器具'!$B$5:$C$1990,2,FALSE),IF('部屋別効果（直）'!AJ1828="撤去",VLOOKUP('施設リストA-1（直営）'!#REF!,'（既設）調査結果'!$B$5:$C$1998,2,FALSE),0))</f>
        <v>#REF!</v>
      </c>
      <c r="AL1828" s="29" t="e">
        <f>'施設リストA-1（直営）'!#REF!</f>
        <v>#REF!</v>
      </c>
    </row>
    <row r="1829" spans="1:38" customFormat="1">
      <c r="A1829" s="94"/>
      <c r="B1829" s="16" t="e">
        <f>'施設リストA-1（直営）'!#REF!</f>
        <v>#REF!</v>
      </c>
      <c r="C1829" s="14" t="e">
        <f>'施設リストA-1（直営）'!#REF!</f>
        <v>#REF!</v>
      </c>
      <c r="D1829" s="94" t="e">
        <f>'施設リストA-1（直営）'!#REF!</f>
        <v>#REF!</v>
      </c>
      <c r="E1829" s="20" t="e">
        <f>'施設リストA-1（直営）'!#REF!</f>
        <v>#REF!</v>
      </c>
      <c r="F1829" s="20" t="e">
        <f>'施設リストA-1（直営）'!#REF!</f>
        <v>#REF!</v>
      </c>
      <c r="G1829" s="13" t="e">
        <f>'施設リストA-1（直営）'!#REF!</f>
        <v>#REF!</v>
      </c>
      <c r="H1829" s="28" t="e">
        <f t="shared" si="28"/>
        <v>#REF!</v>
      </c>
      <c r="I1829" s="29" t="e">
        <f>'施設リストA-1（直営）'!#REF!</f>
        <v>#REF!</v>
      </c>
      <c r="J1829" s="30" t="e">
        <f>IF(I1829="新設",VLOOKUP('施設リストA-1（直営）'!#REF!,'（新設）照明器具'!$B$5:$C$1990,2,FALSE),IF('部屋別効果（直）'!I1829="撤去",VLOOKUP('施設リストA-1（直営）'!#REF!,'（既設）調査結果'!$B$5:$C$1998,2,FALSE),0))</f>
        <v>#REF!</v>
      </c>
      <c r="K1829" s="29" t="e">
        <f>'施設リストA-1（直営）'!#REF!</f>
        <v>#REF!</v>
      </c>
      <c r="L1829" s="29" t="e">
        <f>'施設リストA-1（直営）'!#REF!</f>
        <v>#REF!</v>
      </c>
      <c r="M1829" s="30" t="e">
        <f>IF(L1829="新設",VLOOKUP('施設リストA-1（直営）'!#REF!,'（新設）照明器具'!$B$5:$C$1990,2,FALSE),IF('部屋別効果（直）'!L1829="撤去",VLOOKUP('施設リストA-1（直営）'!#REF!,'（既設）調査結果'!$B$5:$C$1998,2,FALSE),0))</f>
        <v>#REF!</v>
      </c>
      <c r="N1829" s="29" t="e">
        <f>'施設リストA-1（直営）'!#REF!</f>
        <v>#REF!</v>
      </c>
      <c r="O1829" s="29" t="e">
        <f>'施設リストA-1（直営）'!#REF!</f>
        <v>#REF!</v>
      </c>
      <c r="P1829" s="30" t="e">
        <f>IF(O1829="新設",VLOOKUP('施設リストA-1（直営）'!#REF!,'（新設）照明器具'!$B$5:$C$1990,2,FALSE),IF('部屋別効果（直）'!O1829="撤去",VLOOKUP('施設リストA-1（直営）'!#REF!,'（既設）調査結果'!$B$5:$C$1998,2,FALSE),0))</f>
        <v>#REF!</v>
      </c>
      <c r="Q1829" s="29" t="e">
        <f>'施設リストA-1（直営）'!#REF!</f>
        <v>#REF!</v>
      </c>
      <c r="R1829" s="29" t="e">
        <f>'施設リストA-1（直営）'!#REF!</f>
        <v>#REF!</v>
      </c>
      <c r="S1829" s="30" t="e">
        <f>IF(R1829="新設",VLOOKUP('施設リストA-1（直営）'!#REF!,'（新設）照明器具'!$B$5:$C$1990,2,FALSE),IF('部屋別効果（直）'!R1829="撤去",VLOOKUP('施設リストA-1（直営）'!#REF!,'（既設）調査結果'!$B$5:$C$1998,2,FALSE),0))</f>
        <v>#REF!</v>
      </c>
      <c r="T1829" s="29" t="e">
        <f>'施設リストA-1（直営）'!#REF!</f>
        <v>#REF!</v>
      </c>
      <c r="U1829" s="29" t="e">
        <f>'施設リストA-1（直営）'!#REF!</f>
        <v>#REF!</v>
      </c>
      <c r="V1829" s="30" t="e">
        <f>IF(U1829="新設",VLOOKUP('施設リストA-1（直営）'!#REF!,'（新設）照明器具'!$B$5:$C$1990,2,FALSE),IF('部屋別効果（直）'!U1829="撤去",VLOOKUP('施設リストA-1（直営）'!#REF!,'（既設）調査結果'!$B$5:$C$1998,2,FALSE),0))</f>
        <v>#REF!</v>
      </c>
      <c r="W1829" s="29" t="e">
        <f>'施設リストA-1（直営）'!#REF!</f>
        <v>#REF!</v>
      </c>
      <c r="X1829" s="29" t="e">
        <f>'施設リストA-1（直営）'!#REF!</f>
        <v>#REF!</v>
      </c>
      <c r="Y1829" s="30" t="e">
        <f>IF(X1829="新設",VLOOKUP('施設リストA-1（直営）'!#REF!,'（新設）照明器具'!$B$5:$C$1990,2,FALSE),IF('部屋別効果（直）'!X1829="撤去",VLOOKUP('施設リストA-1（直営）'!#REF!,'（既設）調査結果'!$B$5:$C$1998,2,FALSE),0))</f>
        <v>#REF!</v>
      </c>
      <c r="Z1829" s="29" t="e">
        <f>'施設リストA-1（直営）'!#REF!</f>
        <v>#REF!</v>
      </c>
      <c r="AA1829" s="29" t="e">
        <f>'施設リストA-1（直営）'!#REF!</f>
        <v>#REF!</v>
      </c>
      <c r="AB1829" s="30" t="e">
        <f>IF(AA1829="新設",VLOOKUP('施設リストA-1（直営）'!#REF!,'（新設）照明器具'!$B$5:$C$1990,2,FALSE),IF('部屋別効果（直）'!AA1829="撤去",VLOOKUP('施設リストA-1（直営）'!#REF!,'（既設）調査結果'!$B$5:$C$1998,2,FALSE),0))</f>
        <v>#REF!</v>
      </c>
      <c r="AC1829" s="29" t="e">
        <f>'施設リストA-1（直営）'!#REF!</f>
        <v>#REF!</v>
      </c>
      <c r="AD1829" s="29" t="e">
        <f>'施設リストA-1（直営）'!#REF!</f>
        <v>#REF!</v>
      </c>
      <c r="AE1829" s="30" t="e">
        <f>IF(AD1829="新設",VLOOKUP('施設リストA-1（直営）'!#REF!,'（新設）照明器具'!$B$5:$C$1990,2,FALSE),IF('部屋別効果（直）'!AD1829="撤去",VLOOKUP('施設リストA-1（直営）'!#REF!,'（既設）調査結果'!$B$5:$C$1998,2,FALSE),0))</f>
        <v>#REF!</v>
      </c>
      <c r="AF1829" s="29" t="e">
        <f>'施設リストA-1（直営）'!#REF!</f>
        <v>#REF!</v>
      </c>
      <c r="AG1829" s="29" t="e">
        <f>'施設リストA-1（直営）'!#REF!</f>
        <v>#REF!</v>
      </c>
      <c r="AH1829" s="30" t="e">
        <f>IF(AG1829="新設",VLOOKUP('施設リストA-1（直営）'!#REF!,'（新設）照明器具'!$B$5:$C$1990,2,FALSE),IF('部屋別効果（直）'!AG1829="撤去",VLOOKUP('施設リストA-1（直営）'!#REF!,'（既設）調査結果'!$B$5:$C$1998,2,FALSE),0))</f>
        <v>#REF!</v>
      </c>
      <c r="AI1829" s="29" t="e">
        <f>'施設リストA-1（直営）'!#REF!</f>
        <v>#REF!</v>
      </c>
      <c r="AJ1829" s="29" t="e">
        <f>'施設リストA-1（直営）'!#REF!</f>
        <v>#REF!</v>
      </c>
      <c r="AK1829" s="30" t="e">
        <f>IF(AJ1829="新設",VLOOKUP('施設リストA-1（直営）'!#REF!,'（新設）照明器具'!$B$5:$C$1990,2,FALSE),IF('部屋別効果（直）'!AJ1829="撤去",VLOOKUP('施設リストA-1（直営）'!#REF!,'（既設）調査結果'!$B$5:$C$1998,2,FALSE),0))</f>
        <v>#REF!</v>
      </c>
      <c r="AL1829" s="29" t="e">
        <f>'施設リストA-1（直営）'!#REF!</f>
        <v>#REF!</v>
      </c>
    </row>
    <row r="1830" spans="1:38" customFormat="1">
      <c r="A1830" s="94"/>
      <c r="B1830" s="16" t="e">
        <f>'施設リストA-1（直営）'!#REF!</f>
        <v>#REF!</v>
      </c>
      <c r="C1830" s="14" t="e">
        <f>'施設リストA-1（直営）'!#REF!</f>
        <v>#REF!</v>
      </c>
      <c r="D1830" s="94" t="e">
        <f>'施設リストA-1（直営）'!#REF!</f>
        <v>#REF!</v>
      </c>
      <c r="E1830" s="20" t="e">
        <f>'施設リストA-1（直営）'!#REF!</f>
        <v>#REF!</v>
      </c>
      <c r="F1830" s="20" t="e">
        <f>'施設リストA-1（直営）'!#REF!</f>
        <v>#REF!</v>
      </c>
      <c r="G1830" s="13" t="e">
        <f>'施設リストA-1（直営）'!#REF!</f>
        <v>#REF!</v>
      </c>
      <c r="H1830" s="28" t="e">
        <f t="shared" si="28"/>
        <v>#REF!</v>
      </c>
      <c r="I1830" s="29" t="e">
        <f>'施設リストA-1（直営）'!#REF!</f>
        <v>#REF!</v>
      </c>
      <c r="J1830" s="30" t="e">
        <f>IF(I1830="新設",VLOOKUP('施設リストA-1（直営）'!#REF!,'（新設）照明器具'!$B$5:$C$1990,2,FALSE),IF('部屋別効果（直）'!I1830="撤去",VLOOKUP('施設リストA-1（直営）'!#REF!,'（既設）調査結果'!$B$5:$C$1998,2,FALSE),0))</f>
        <v>#REF!</v>
      </c>
      <c r="K1830" s="29" t="e">
        <f>'施設リストA-1（直営）'!#REF!</f>
        <v>#REF!</v>
      </c>
      <c r="L1830" s="29" t="e">
        <f>'施設リストA-1（直営）'!#REF!</f>
        <v>#REF!</v>
      </c>
      <c r="M1830" s="30" t="e">
        <f>IF(L1830="新設",VLOOKUP('施設リストA-1（直営）'!#REF!,'（新設）照明器具'!$B$5:$C$1990,2,FALSE),IF('部屋別効果（直）'!L1830="撤去",VLOOKUP('施設リストA-1（直営）'!#REF!,'（既設）調査結果'!$B$5:$C$1998,2,FALSE),0))</f>
        <v>#REF!</v>
      </c>
      <c r="N1830" s="29" t="e">
        <f>'施設リストA-1（直営）'!#REF!</f>
        <v>#REF!</v>
      </c>
      <c r="O1830" s="29" t="e">
        <f>'施設リストA-1（直営）'!#REF!</f>
        <v>#REF!</v>
      </c>
      <c r="P1830" s="30" t="e">
        <f>IF(O1830="新設",VLOOKUP('施設リストA-1（直営）'!#REF!,'（新設）照明器具'!$B$5:$C$1990,2,FALSE),IF('部屋別効果（直）'!O1830="撤去",VLOOKUP('施設リストA-1（直営）'!#REF!,'（既設）調査結果'!$B$5:$C$1998,2,FALSE),0))</f>
        <v>#REF!</v>
      </c>
      <c r="Q1830" s="29" t="e">
        <f>'施設リストA-1（直営）'!#REF!</f>
        <v>#REF!</v>
      </c>
      <c r="R1830" s="29" t="e">
        <f>'施設リストA-1（直営）'!#REF!</f>
        <v>#REF!</v>
      </c>
      <c r="S1830" s="30" t="e">
        <f>IF(R1830="新設",VLOOKUP('施設リストA-1（直営）'!#REF!,'（新設）照明器具'!$B$5:$C$1990,2,FALSE),IF('部屋別効果（直）'!R1830="撤去",VLOOKUP('施設リストA-1（直営）'!#REF!,'（既設）調査結果'!$B$5:$C$1998,2,FALSE),0))</f>
        <v>#REF!</v>
      </c>
      <c r="T1830" s="29" t="e">
        <f>'施設リストA-1（直営）'!#REF!</f>
        <v>#REF!</v>
      </c>
      <c r="U1830" s="29" t="e">
        <f>'施設リストA-1（直営）'!#REF!</f>
        <v>#REF!</v>
      </c>
      <c r="V1830" s="30" t="e">
        <f>IF(U1830="新設",VLOOKUP('施設リストA-1（直営）'!#REF!,'（新設）照明器具'!$B$5:$C$1990,2,FALSE),IF('部屋別効果（直）'!U1830="撤去",VLOOKUP('施設リストA-1（直営）'!#REF!,'（既設）調査結果'!$B$5:$C$1998,2,FALSE),0))</f>
        <v>#REF!</v>
      </c>
      <c r="W1830" s="29" t="e">
        <f>'施設リストA-1（直営）'!#REF!</f>
        <v>#REF!</v>
      </c>
      <c r="X1830" s="29" t="e">
        <f>'施設リストA-1（直営）'!#REF!</f>
        <v>#REF!</v>
      </c>
      <c r="Y1830" s="30" t="e">
        <f>IF(X1830="新設",VLOOKUP('施設リストA-1（直営）'!#REF!,'（新設）照明器具'!$B$5:$C$1990,2,FALSE),IF('部屋別効果（直）'!X1830="撤去",VLOOKUP('施設リストA-1（直営）'!#REF!,'（既設）調査結果'!$B$5:$C$1998,2,FALSE),0))</f>
        <v>#REF!</v>
      </c>
      <c r="Z1830" s="29" t="e">
        <f>'施設リストA-1（直営）'!#REF!</f>
        <v>#REF!</v>
      </c>
      <c r="AA1830" s="29" t="e">
        <f>'施設リストA-1（直営）'!#REF!</f>
        <v>#REF!</v>
      </c>
      <c r="AB1830" s="30" t="e">
        <f>IF(AA1830="新設",VLOOKUP('施設リストA-1（直営）'!#REF!,'（新設）照明器具'!$B$5:$C$1990,2,FALSE),IF('部屋別効果（直）'!AA1830="撤去",VLOOKUP('施設リストA-1（直営）'!#REF!,'（既設）調査結果'!$B$5:$C$1998,2,FALSE),0))</f>
        <v>#REF!</v>
      </c>
      <c r="AC1830" s="29" t="e">
        <f>'施設リストA-1（直営）'!#REF!</f>
        <v>#REF!</v>
      </c>
      <c r="AD1830" s="29" t="e">
        <f>'施設リストA-1（直営）'!#REF!</f>
        <v>#REF!</v>
      </c>
      <c r="AE1830" s="30" t="e">
        <f>IF(AD1830="新設",VLOOKUP('施設リストA-1（直営）'!#REF!,'（新設）照明器具'!$B$5:$C$1990,2,FALSE),IF('部屋別効果（直）'!AD1830="撤去",VLOOKUP('施設リストA-1（直営）'!#REF!,'（既設）調査結果'!$B$5:$C$1998,2,FALSE),0))</f>
        <v>#REF!</v>
      </c>
      <c r="AF1830" s="29" t="e">
        <f>'施設リストA-1（直営）'!#REF!</f>
        <v>#REF!</v>
      </c>
      <c r="AG1830" s="29" t="e">
        <f>'施設リストA-1（直営）'!#REF!</f>
        <v>#REF!</v>
      </c>
      <c r="AH1830" s="30" t="e">
        <f>IF(AG1830="新設",VLOOKUP('施設リストA-1（直営）'!#REF!,'（新設）照明器具'!$B$5:$C$1990,2,FALSE),IF('部屋別効果（直）'!AG1830="撤去",VLOOKUP('施設リストA-1（直営）'!#REF!,'（既設）調査結果'!$B$5:$C$1998,2,FALSE),0))</f>
        <v>#REF!</v>
      </c>
      <c r="AI1830" s="29" t="e">
        <f>'施設リストA-1（直営）'!#REF!</f>
        <v>#REF!</v>
      </c>
      <c r="AJ1830" s="29" t="e">
        <f>'施設リストA-1（直営）'!#REF!</f>
        <v>#REF!</v>
      </c>
      <c r="AK1830" s="30" t="e">
        <f>IF(AJ1830="新設",VLOOKUP('施設リストA-1（直営）'!#REF!,'（新設）照明器具'!$B$5:$C$1990,2,FALSE),IF('部屋別効果（直）'!AJ1830="撤去",VLOOKUP('施設リストA-1（直営）'!#REF!,'（既設）調査結果'!$B$5:$C$1998,2,FALSE),0))</f>
        <v>#REF!</v>
      </c>
      <c r="AL1830" s="29" t="e">
        <f>'施設リストA-1（直営）'!#REF!</f>
        <v>#REF!</v>
      </c>
    </row>
    <row r="1831" spans="1:38" customFormat="1">
      <c r="A1831" s="94"/>
      <c r="B1831" s="16" t="e">
        <f>'施設リストA-1（直営）'!#REF!</f>
        <v>#REF!</v>
      </c>
      <c r="C1831" s="14" t="e">
        <f>'施設リストA-1（直営）'!#REF!</f>
        <v>#REF!</v>
      </c>
      <c r="D1831" s="94" t="e">
        <f>'施設リストA-1（直営）'!#REF!</f>
        <v>#REF!</v>
      </c>
      <c r="E1831" s="20" t="e">
        <f>'施設リストA-1（直営）'!#REF!</f>
        <v>#REF!</v>
      </c>
      <c r="F1831" s="20" t="e">
        <f>'施設リストA-1（直営）'!#REF!</f>
        <v>#REF!</v>
      </c>
      <c r="G1831" s="13" t="e">
        <f>'施設リストA-1（直営）'!#REF!</f>
        <v>#REF!</v>
      </c>
      <c r="H1831" s="28" t="e">
        <f t="shared" si="28"/>
        <v>#REF!</v>
      </c>
      <c r="I1831" s="29" t="e">
        <f>'施設リストA-1（直営）'!#REF!</f>
        <v>#REF!</v>
      </c>
      <c r="J1831" s="30" t="e">
        <f>IF(I1831="新設",VLOOKUP('施設リストA-1（直営）'!#REF!,'（新設）照明器具'!$B$5:$C$1990,2,FALSE),IF('部屋別効果（直）'!I1831="撤去",VLOOKUP('施設リストA-1（直営）'!#REF!,'（既設）調査結果'!$B$5:$C$1998,2,FALSE),0))</f>
        <v>#REF!</v>
      </c>
      <c r="K1831" s="29" t="e">
        <f>'施設リストA-1（直営）'!#REF!</f>
        <v>#REF!</v>
      </c>
      <c r="L1831" s="29" t="e">
        <f>'施設リストA-1（直営）'!#REF!</f>
        <v>#REF!</v>
      </c>
      <c r="M1831" s="30" t="e">
        <f>IF(L1831="新設",VLOOKUP('施設リストA-1（直営）'!#REF!,'（新設）照明器具'!$B$5:$C$1990,2,FALSE),IF('部屋別効果（直）'!L1831="撤去",VLOOKUP('施設リストA-1（直営）'!#REF!,'（既設）調査結果'!$B$5:$C$1998,2,FALSE),0))</f>
        <v>#REF!</v>
      </c>
      <c r="N1831" s="29" t="e">
        <f>'施設リストA-1（直営）'!#REF!</f>
        <v>#REF!</v>
      </c>
      <c r="O1831" s="29" t="e">
        <f>'施設リストA-1（直営）'!#REF!</f>
        <v>#REF!</v>
      </c>
      <c r="P1831" s="30" t="e">
        <f>IF(O1831="新設",VLOOKUP('施設リストA-1（直営）'!#REF!,'（新設）照明器具'!$B$5:$C$1990,2,FALSE),IF('部屋別効果（直）'!O1831="撤去",VLOOKUP('施設リストA-1（直営）'!#REF!,'（既設）調査結果'!$B$5:$C$1998,2,FALSE),0))</f>
        <v>#REF!</v>
      </c>
      <c r="Q1831" s="29" t="e">
        <f>'施設リストA-1（直営）'!#REF!</f>
        <v>#REF!</v>
      </c>
      <c r="R1831" s="29" t="e">
        <f>'施設リストA-1（直営）'!#REF!</f>
        <v>#REF!</v>
      </c>
      <c r="S1831" s="30" t="e">
        <f>IF(R1831="新設",VLOOKUP('施設リストA-1（直営）'!#REF!,'（新設）照明器具'!$B$5:$C$1990,2,FALSE),IF('部屋別効果（直）'!R1831="撤去",VLOOKUP('施設リストA-1（直営）'!#REF!,'（既設）調査結果'!$B$5:$C$1998,2,FALSE),0))</f>
        <v>#REF!</v>
      </c>
      <c r="T1831" s="29" t="e">
        <f>'施設リストA-1（直営）'!#REF!</f>
        <v>#REF!</v>
      </c>
      <c r="U1831" s="29" t="e">
        <f>'施設リストA-1（直営）'!#REF!</f>
        <v>#REF!</v>
      </c>
      <c r="V1831" s="30" t="e">
        <f>IF(U1831="新設",VLOOKUP('施設リストA-1（直営）'!#REF!,'（新設）照明器具'!$B$5:$C$1990,2,FALSE),IF('部屋別効果（直）'!U1831="撤去",VLOOKUP('施設リストA-1（直営）'!#REF!,'（既設）調査結果'!$B$5:$C$1998,2,FALSE),0))</f>
        <v>#REF!</v>
      </c>
      <c r="W1831" s="29" t="e">
        <f>'施設リストA-1（直営）'!#REF!</f>
        <v>#REF!</v>
      </c>
      <c r="X1831" s="29" t="e">
        <f>'施設リストA-1（直営）'!#REF!</f>
        <v>#REF!</v>
      </c>
      <c r="Y1831" s="30" t="e">
        <f>IF(X1831="新設",VLOOKUP('施設リストA-1（直営）'!#REF!,'（新設）照明器具'!$B$5:$C$1990,2,FALSE),IF('部屋別効果（直）'!X1831="撤去",VLOOKUP('施設リストA-1（直営）'!#REF!,'（既設）調査結果'!$B$5:$C$1998,2,FALSE),0))</f>
        <v>#REF!</v>
      </c>
      <c r="Z1831" s="29" t="e">
        <f>'施設リストA-1（直営）'!#REF!</f>
        <v>#REF!</v>
      </c>
      <c r="AA1831" s="29" t="e">
        <f>'施設リストA-1（直営）'!#REF!</f>
        <v>#REF!</v>
      </c>
      <c r="AB1831" s="30" t="e">
        <f>IF(AA1831="新設",VLOOKUP('施設リストA-1（直営）'!#REF!,'（新設）照明器具'!$B$5:$C$1990,2,FALSE),IF('部屋別効果（直）'!AA1831="撤去",VLOOKUP('施設リストA-1（直営）'!#REF!,'（既設）調査結果'!$B$5:$C$1998,2,FALSE),0))</f>
        <v>#REF!</v>
      </c>
      <c r="AC1831" s="29" t="e">
        <f>'施設リストA-1（直営）'!#REF!</f>
        <v>#REF!</v>
      </c>
      <c r="AD1831" s="29" t="e">
        <f>'施設リストA-1（直営）'!#REF!</f>
        <v>#REF!</v>
      </c>
      <c r="AE1831" s="30" t="e">
        <f>IF(AD1831="新設",VLOOKUP('施設リストA-1（直営）'!#REF!,'（新設）照明器具'!$B$5:$C$1990,2,FALSE),IF('部屋別効果（直）'!AD1831="撤去",VLOOKUP('施設リストA-1（直営）'!#REF!,'（既設）調査結果'!$B$5:$C$1998,2,FALSE),0))</f>
        <v>#REF!</v>
      </c>
      <c r="AF1831" s="29" t="e">
        <f>'施設リストA-1（直営）'!#REF!</f>
        <v>#REF!</v>
      </c>
      <c r="AG1831" s="29" t="e">
        <f>'施設リストA-1（直営）'!#REF!</f>
        <v>#REF!</v>
      </c>
      <c r="AH1831" s="30" t="e">
        <f>IF(AG1831="新設",VLOOKUP('施設リストA-1（直営）'!#REF!,'（新設）照明器具'!$B$5:$C$1990,2,FALSE),IF('部屋別効果（直）'!AG1831="撤去",VLOOKUP('施設リストA-1（直営）'!#REF!,'（既設）調査結果'!$B$5:$C$1998,2,FALSE),0))</f>
        <v>#REF!</v>
      </c>
      <c r="AI1831" s="29" t="e">
        <f>'施設リストA-1（直営）'!#REF!</f>
        <v>#REF!</v>
      </c>
      <c r="AJ1831" s="29" t="e">
        <f>'施設リストA-1（直営）'!#REF!</f>
        <v>#REF!</v>
      </c>
      <c r="AK1831" s="30" t="e">
        <f>IF(AJ1831="新設",VLOOKUP('施設リストA-1（直営）'!#REF!,'（新設）照明器具'!$B$5:$C$1990,2,FALSE),IF('部屋別効果（直）'!AJ1831="撤去",VLOOKUP('施設リストA-1（直営）'!#REF!,'（既設）調査結果'!$B$5:$C$1998,2,FALSE),0))</f>
        <v>#REF!</v>
      </c>
      <c r="AL1831" s="29" t="e">
        <f>'施設リストA-1（直営）'!#REF!</f>
        <v>#REF!</v>
      </c>
    </row>
    <row r="1832" spans="1:38" customFormat="1">
      <c r="A1832" s="94"/>
      <c r="B1832" s="16" t="e">
        <f>'施設リストA-1（直営）'!#REF!</f>
        <v>#REF!</v>
      </c>
      <c r="C1832" s="14" t="e">
        <f>'施設リストA-1（直営）'!#REF!</f>
        <v>#REF!</v>
      </c>
      <c r="D1832" s="94" t="e">
        <f>'施設リストA-1（直営）'!#REF!</f>
        <v>#REF!</v>
      </c>
      <c r="E1832" s="20" t="e">
        <f>'施設リストA-1（直営）'!#REF!</f>
        <v>#REF!</v>
      </c>
      <c r="F1832" s="20" t="e">
        <f>'施設リストA-1（直営）'!#REF!</f>
        <v>#REF!</v>
      </c>
      <c r="G1832" s="13" t="e">
        <f>'施設リストA-1（直営）'!#REF!</f>
        <v>#REF!</v>
      </c>
      <c r="H1832" s="28" t="e">
        <f t="shared" si="28"/>
        <v>#REF!</v>
      </c>
      <c r="I1832" s="29" t="e">
        <f>'施設リストA-1（直営）'!#REF!</f>
        <v>#REF!</v>
      </c>
      <c r="J1832" s="30" t="e">
        <f>IF(I1832="新設",VLOOKUP('施設リストA-1（直営）'!#REF!,'（新設）照明器具'!$B$5:$C$1990,2,FALSE),IF('部屋別効果（直）'!I1832="撤去",VLOOKUP('施設リストA-1（直営）'!#REF!,'（既設）調査結果'!$B$5:$C$1998,2,FALSE),0))</f>
        <v>#REF!</v>
      </c>
      <c r="K1832" s="29" t="e">
        <f>'施設リストA-1（直営）'!#REF!</f>
        <v>#REF!</v>
      </c>
      <c r="L1832" s="29" t="e">
        <f>'施設リストA-1（直営）'!#REF!</f>
        <v>#REF!</v>
      </c>
      <c r="M1832" s="30" t="e">
        <f>IF(L1832="新設",VLOOKUP('施設リストA-1（直営）'!#REF!,'（新設）照明器具'!$B$5:$C$1990,2,FALSE),IF('部屋別効果（直）'!L1832="撤去",VLOOKUP('施設リストA-1（直営）'!#REF!,'（既設）調査結果'!$B$5:$C$1998,2,FALSE),0))</f>
        <v>#REF!</v>
      </c>
      <c r="N1832" s="29" t="e">
        <f>'施設リストA-1（直営）'!#REF!</f>
        <v>#REF!</v>
      </c>
      <c r="O1832" s="29" t="e">
        <f>'施設リストA-1（直営）'!#REF!</f>
        <v>#REF!</v>
      </c>
      <c r="P1832" s="30" t="e">
        <f>IF(O1832="新設",VLOOKUP('施設リストA-1（直営）'!#REF!,'（新設）照明器具'!$B$5:$C$1990,2,FALSE),IF('部屋別効果（直）'!O1832="撤去",VLOOKUP('施設リストA-1（直営）'!#REF!,'（既設）調査結果'!$B$5:$C$1998,2,FALSE),0))</f>
        <v>#REF!</v>
      </c>
      <c r="Q1832" s="29" t="e">
        <f>'施設リストA-1（直営）'!#REF!</f>
        <v>#REF!</v>
      </c>
      <c r="R1832" s="29" t="e">
        <f>'施設リストA-1（直営）'!#REF!</f>
        <v>#REF!</v>
      </c>
      <c r="S1832" s="30" t="e">
        <f>IF(R1832="新設",VLOOKUP('施設リストA-1（直営）'!#REF!,'（新設）照明器具'!$B$5:$C$1990,2,FALSE),IF('部屋別効果（直）'!R1832="撤去",VLOOKUP('施設リストA-1（直営）'!#REF!,'（既設）調査結果'!$B$5:$C$1998,2,FALSE),0))</f>
        <v>#REF!</v>
      </c>
      <c r="T1832" s="29" t="e">
        <f>'施設リストA-1（直営）'!#REF!</f>
        <v>#REF!</v>
      </c>
      <c r="U1832" s="29" t="e">
        <f>'施設リストA-1（直営）'!#REF!</f>
        <v>#REF!</v>
      </c>
      <c r="V1832" s="30" t="e">
        <f>IF(U1832="新設",VLOOKUP('施設リストA-1（直営）'!#REF!,'（新設）照明器具'!$B$5:$C$1990,2,FALSE),IF('部屋別効果（直）'!U1832="撤去",VLOOKUP('施設リストA-1（直営）'!#REF!,'（既設）調査結果'!$B$5:$C$1998,2,FALSE),0))</f>
        <v>#REF!</v>
      </c>
      <c r="W1832" s="29" t="e">
        <f>'施設リストA-1（直営）'!#REF!</f>
        <v>#REF!</v>
      </c>
      <c r="X1832" s="29" t="e">
        <f>'施設リストA-1（直営）'!#REF!</f>
        <v>#REF!</v>
      </c>
      <c r="Y1832" s="30" t="e">
        <f>IF(X1832="新設",VLOOKUP('施設リストA-1（直営）'!#REF!,'（新設）照明器具'!$B$5:$C$1990,2,FALSE),IF('部屋別効果（直）'!X1832="撤去",VLOOKUP('施設リストA-1（直営）'!#REF!,'（既設）調査結果'!$B$5:$C$1998,2,FALSE),0))</f>
        <v>#REF!</v>
      </c>
      <c r="Z1832" s="29" t="e">
        <f>'施設リストA-1（直営）'!#REF!</f>
        <v>#REF!</v>
      </c>
      <c r="AA1832" s="29" t="e">
        <f>'施設リストA-1（直営）'!#REF!</f>
        <v>#REF!</v>
      </c>
      <c r="AB1832" s="30" t="e">
        <f>IF(AA1832="新設",VLOOKUP('施設リストA-1（直営）'!#REF!,'（新設）照明器具'!$B$5:$C$1990,2,FALSE),IF('部屋別効果（直）'!AA1832="撤去",VLOOKUP('施設リストA-1（直営）'!#REF!,'（既設）調査結果'!$B$5:$C$1998,2,FALSE),0))</f>
        <v>#REF!</v>
      </c>
      <c r="AC1832" s="29" t="e">
        <f>'施設リストA-1（直営）'!#REF!</f>
        <v>#REF!</v>
      </c>
      <c r="AD1832" s="29" t="e">
        <f>'施設リストA-1（直営）'!#REF!</f>
        <v>#REF!</v>
      </c>
      <c r="AE1832" s="30" t="e">
        <f>IF(AD1832="新設",VLOOKUP('施設リストA-1（直営）'!#REF!,'（新設）照明器具'!$B$5:$C$1990,2,FALSE),IF('部屋別効果（直）'!AD1832="撤去",VLOOKUP('施設リストA-1（直営）'!#REF!,'（既設）調査結果'!$B$5:$C$1998,2,FALSE),0))</f>
        <v>#REF!</v>
      </c>
      <c r="AF1832" s="29" t="e">
        <f>'施設リストA-1（直営）'!#REF!</f>
        <v>#REF!</v>
      </c>
      <c r="AG1832" s="29" t="e">
        <f>'施設リストA-1（直営）'!#REF!</f>
        <v>#REF!</v>
      </c>
      <c r="AH1832" s="30" t="e">
        <f>IF(AG1832="新設",VLOOKUP('施設リストA-1（直営）'!#REF!,'（新設）照明器具'!$B$5:$C$1990,2,FALSE),IF('部屋別効果（直）'!AG1832="撤去",VLOOKUP('施設リストA-1（直営）'!#REF!,'（既設）調査結果'!$B$5:$C$1998,2,FALSE),0))</f>
        <v>#REF!</v>
      </c>
      <c r="AI1832" s="29" t="e">
        <f>'施設リストA-1（直営）'!#REF!</f>
        <v>#REF!</v>
      </c>
      <c r="AJ1832" s="29" t="e">
        <f>'施設リストA-1（直営）'!#REF!</f>
        <v>#REF!</v>
      </c>
      <c r="AK1832" s="30" t="e">
        <f>IF(AJ1832="新設",VLOOKUP('施設リストA-1（直営）'!#REF!,'（新設）照明器具'!$B$5:$C$1990,2,FALSE),IF('部屋別効果（直）'!AJ1832="撤去",VLOOKUP('施設リストA-1（直営）'!#REF!,'（既設）調査結果'!$B$5:$C$1998,2,FALSE),0))</f>
        <v>#REF!</v>
      </c>
      <c r="AL1832" s="29" t="e">
        <f>'施設リストA-1（直営）'!#REF!</f>
        <v>#REF!</v>
      </c>
    </row>
    <row r="1833" spans="1:38" customFormat="1">
      <c r="A1833" s="94"/>
      <c r="B1833" s="16" t="e">
        <f>'施設リストA-1（直営）'!#REF!</f>
        <v>#REF!</v>
      </c>
      <c r="C1833" s="14" t="e">
        <f>'施設リストA-1（直営）'!#REF!</f>
        <v>#REF!</v>
      </c>
      <c r="D1833" s="94" t="e">
        <f>'施設リストA-1（直営）'!#REF!</f>
        <v>#REF!</v>
      </c>
      <c r="E1833" s="20" t="e">
        <f>'施設リストA-1（直営）'!#REF!</f>
        <v>#REF!</v>
      </c>
      <c r="F1833" s="20" t="e">
        <f>'施設リストA-1（直営）'!#REF!</f>
        <v>#REF!</v>
      </c>
      <c r="G1833" s="13" t="e">
        <f>'施設リストA-1（直営）'!#REF!</f>
        <v>#REF!</v>
      </c>
      <c r="H1833" s="28" t="e">
        <f t="shared" si="28"/>
        <v>#REF!</v>
      </c>
      <c r="I1833" s="29" t="e">
        <f>'施設リストA-1（直営）'!#REF!</f>
        <v>#REF!</v>
      </c>
      <c r="J1833" s="30" t="e">
        <f>IF(I1833="新設",VLOOKUP('施設リストA-1（直営）'!#REF!,'（新設）照明器具'!$B$5:$C$1990,2,FALSE),IF('部屋別効果（直）'!I1833="撤去",VLOOKUP('施設リストA-1（直営）'!#REF!,'（既設）調査結果'!$B$5:$C$1998,2,FALSE),0))</f>
        <v>#REF!</v>
      </c>
      <c r="K1833" s="29" t="e">
        <f>'施設リストA-1（直営）'!#REF!</f>
        <v>#REF!</v>
      </c>
      <c r="L1833" s="29" t="e">
        <f>'施設リストA-1（直営）'!#REF!</f>
        <v>#REF!</v>
      </c>
      <c r="M1833" s="30" t="e">
        <f>IF(L1833="新設",VLOOKUP('施設リストA-1（直営）'!#REF!,'（新設）照明器具'!$B$5:$C$1990,2,FALSE),IF('部屋別効果（直）'!L1833="撤去",VLOOKUP('施設リストA-1（直営）'!#REF!,'（既設）調査結果'!$B$5:$C$1998,2,FALSE),0))</f>
        <v>#REF!</v>
      </c>
      <c r="N1833" s="29" t="e">
        <f>'施設リストA-1（直営）'!#REF!</f>
        <v>#REF!</v>
      </c>
      <c r="O1833" s="29" t="e">
        <f>'施設リストA-1（直営）'!#REF!</f>
        <v>#REF!</v>
      </c>
      <c r="P1833" s="30" t="e">
        <f>IF(O1833="新設",VLOOKUP('施設リストA-1（直営）'!#REF!,'（新設）照明器具'!$B$5:$C$1990,2,FALSE),IF('部屋別効果（直）'!O1833="撤去",VLOOKUP('施設リストA-1（直営）'!#REF!,'（既設）調査結果'!$B$5:$C$1998,2,FALSE),0))</f>
        <v>#REF!</v>
      </c>
      <c r="Q1833" s="29" t="e">
        <f>'施設リストA-1（直営）'!#REF!</f>
        <v>#REF!</v>
      </c>
      <c r="R1833" s="29" t="e">
        <f>'施設リストA-1（直営）'!#REF!</f>
        <v>#REF!</v>
      </c>
      <c r="S1833" s="30" t="e">
        <f>IF(R1833="新設",VLOOKUP('施設リストA-1（直営）'!#REF!,'（新設）照明器具'!$B$5:$C$1990,2,FALSE),IF('部屋別効果（直）'!R1833="撤去",VLOOKUP('施設リストA-1（直営）'!#REF!,'（既設）調査結果'!$B$5:$C$1998,2,FALSE),0))</f>
        <v>#REF!</v>
      </c>
      <c r="T1833" s="29" t="e">
        <f>'施設リストA-1（直営）'!#REF!</f>
        <v>#REF!</v>
      </c>
      <c r="U1833" s="29" t="e">
        <f>'施設リストA-1（直営）'!#REF!</f>
        <v>#REF!</v>
      </c>
      <c r="V1833" s="30" t="e">
        <f>IF(U1833="新設",VLOOKUP('施設リストA-1（直営）'!#REF!,'（新設）照明器具'!$B$5:$C$1990,2,FALSE),IF('部屋別効果（直）'!U1833="撤去",VLOOKUP('施設リストA-1（直営）'!#REF!,'（既設）調査結果'!$B$5:$C$1998,2,FALSE),0))</f>
        <v>#REF!</v>
      </c>
      <c r="W1833" s="29" t="e">
        <f>'施設リストA-1（直営）'!#REF!</f>
        <v>#REF!</v>
      </c>
      <c r="X1833" s="29" t="e">
        <f>'施設リストA-1（直営）'!#REF!</f>
        <v>#REF!</v>
      </c>
      <c r="Y1833" s="30" t="e">
        <f>IF(X1833="新設",VLOOKUP('施設リストA-1（直営）'!#REF!,'（新設）照明器具'!$B$5:$C$1990,2,FALSE),IF('部屋別効果（直）'!X1833="撤去",VLOOKUP('施設リストA-1（直営）'!#REF!,'（既設）調査結果'!$B$5:$C$1998,2,FALSE),0))</f>
        <v>#REF!</v>
      </c>
      <c r="Z1833" s="29" t="e">
        <f>'施設リストA-1（直営）'!#REF!</f>
        <v>#REF!</v>
      </c>
      <c r="AA1833" s="29" t="e">
        <f>'施設リストA-1（直営）'!#REF!</f>
        <v>#REF!</v>
      </c>
      <c r="AB1833" s="30" t="e">
        <f>IF(AA1833="新設",VLOOKUP('施設リストA-1（直営）'!#REF!,'（新設）照明器具'!$B$5:$C$1990,2,FALSE),IF('部屋別効果（直）'!AA1833="撤去",VLOOKUP('施設リストA-1（直営）'!#REF!,'（既設）調査結果'!$B$5:$C$1998,2,FALSE),0))</f>
        <v>#REF!</v>
      </c>
      <c r="AC1833" s="29" t="e">
        <f>'施設リストA-1（直営）'!#REF!</f>
        <v>#REF!</v>
      </c>
      <c r="AD1833" s="29" t="e">
        <f>'施設リストA-1（直営）'!#REF!</f>
        <v>#REF!</v>
      </c>
      <c r="AE1833" s="30" t="e">
        <f>IF(AD1833="新設",VLOOKUP('施設リストA-1（直営）'!#REF!,'（新設）照明器具'!$B$5:$C$1990,2,FALSE),IF('部屋別効果（直）'!AD1833="撤去",VLOOKUP('施設リストA-1（直営）'!#REF!,'（既設）調査結果'!$B$5:$C$1998,2,FALSE),0))</f>
        <v>#REF!</v>
      </c>
      <c r="AF1833" s="29" t="e">
        <f>'施設リストA-1（直営）'!#REF!</f>
        <v>#REF!</v>
      </c>
      <c r="AG1833" s="29" t="e">
        <f>'施設リストA-1（直営）'!#REF!</f>
        <v>#REF!</v>
      </c>
      <c r="AH1833" s="30" t="e">
        <f>IF(AG1833="新設",VLOOKUP('施設リストA-1（直営）'!#REF!,'（新設）照明器具'!$B$5:$C$1990,2,FALSE),IF('部屋別効果（直）'!AG1833="撤去",VLOOKUP('施設リストA-1（直営）'!#REF!,'（既設）調査結果'!$B$5:$C$1998,2,FALSE),0))</f>
        <v>#REF!</v>
      </c>
      <c r="AI1833" s="29" t="e">
        <f>'施設リストA-1（直営）'!#REF!</f>
        <v>#REF!</v>
      </c>
      <c r="AJ1833" s="29" t="e">
        <f>'施設リストA-1（直営）'!#REF!</f>
        <v>#REF!</v>
      </c>
      <c r="AK1833" s="30" t="e">
        <f>IF(AJ1833="新設",VLOOKUP('施設リストA-1（直営）'!#REF!,'（新設）照明器具'!$B$5:$C$1990,2,FALSE),IF('部屋別効果（直）'!AJ1833="撤去",VLOOKUP('施設リストA-1（直営）'!#REF!,'（既設）調査結果'!$B$5:$C$1998,2,FALSE),0))</f>
        <v>#REF!</v>
      </c>
      <c r="AL1833" s="29" t="e">
        <f>'施設リストA-1（直営）'!#REF!</f>
        <v>#REF!</v>
      </c>
    </row>
    <row r="1834" spans="1:38" customFormat="1">
      <c r="A1834" s="94"/>
      <c r="B1834" s="16" t="e">
        <f>'施設リストA-1（直営）'!#REF!</f>
        <v>#REF!</v>
      </c>
      <c r="C1834" s="14" t="e">
        <f>'施設リストA-1（直営）'!#REF!</f>
        <v>#REF!</v>
      </c>
      <c r="D1834" s="94" t="e">
        <f>'施設リストA-1（直営）'!#REF!</f>
        <v>#REF!</v>
      </c>
      <c r="E1834" s="20" t="e">
        <f>'施設リストA-1（直営）'!#REF!</f>
        <v>#REF!</v>
      </c>
      <c r="F1834" s="20" t="e">
        <f>'施設リストA-1（直営）'!#REF!</f>
        <v>#REF!</v>
      </c>
      <c r="G1834" s="13" t="e">
        <f>'施設リストA-1（直営）'!#REF!</f>
        <v>#REF!</v>
      </c>
      <c r="H1834" s="28" t="e">
        <f t="shared" si="28"/>
        <v>#REF!</v>
      </c>
      <c r="I1834" s="29" t="e">
        <f>'施設リストA-1（直営）'!#REF!</f>
        <v>#REF!</v>
      </c>
      <c r="J1834" s="30" t="e">
        <f>IF(I1834="新設",VLOOKUP('施設リストA-1（直営）'!#REF!,'（新設）照明器具'!$B$5:$C$1990,2,FALSE),IF('部屋別効果（直）'!I1834="撤去",VLOOKUP('施設リストA-1（直営）'!#REF!,'（既設）調査結果'!$B$5:$C$1998,2,FALSE),0))</f>
        <v>#REF!</v>
      </c>
      <c r="K1834" s="29" t="e">
        <f>'施設リストA-1（直営）'!#REF!</f>
        <v>#REF!</v>
      </c>
      <c r="L1834" s="29" t="e">
        <f>'施設リストA-1（直営）'!#REF!</f>
        <v>#REF!</v>
      </c>
      <c r="M1834" s="30" t="e">
        <f>IF(L1834="新設",VLOOKUP('施設リストA-1（直営）'!#REF!,'（新設）照明器具'!$B$5:$C$1990,2,FALSE),IF('部屋別効果（直）'!L1834="撤去",VLOOKUP('施設リストA-1（直営）'!#REF!,'（既設）調査結果'!$B$5:$C$1998,2,FALSE),0))</f>
        <v>#REF!</v>
      </c>
      <c r="N1834" s="29" t="e">
        <f>'施設リストA-1（直営）'!#REF!</f>
        <v>#REF!</v>
      </c>
      <c r="O1834" s="29" t="e">
        <f>'施設リストA-1（直営）'!#REF!</f>
        <v>#REF!</v>
      </c>
      <c r="P1834" s="30" t="e">
        <f>IF(O1834="新設",VLOOKUP('施設リストA-1（直営）'!#REF!,'（新設）照明器具'!$B$5:$C$1990,2,FALSE),IF('部屋別効果（直）'!O1834="撤去",VLOOKUP('施設リストA-1（直営）'!#REF!,'（既設）調査結果'!$B$5:$C$1998,2,FALSE),0))</f>
        <v>#REF!</v>
      </c>
      <c r="Q1834" s="29" t="e">
        <f>'施設リストA-1（直営）'!#REF!</f>
        <v>#REF!</v>
      </c>
      <c r="R1834" s="29" t="e">
        <f>'施設リストA-1（直営）'!#REF!</f>
        <v>#REF!</v>
      </c>
      <c r="S1834" s="30" t="e">
        <f>IF(R1834="新設",VLOOKUP('施設リストA-1（直営）'!#REF!,'（新設）照明器具'!$B$5:$C$1990,2,FALSE),IF('部屋別効果（直）'!R1834="撤去",VLOOKUP('施設リストA-1（直営）'!#REF!,'（既設）調査結果'!$B$5:$C$1998,2,FALSE),0))</f>
        <v>#REF!</v>
      </c>
      <c r="T1834" s="29" t="e">
        <f>'施設リストA-1（直営）'!#REF!</f>
        <v>#REF!</v>
      </c>
      <c r="U1834" s="29" t="e">
        <f>'施設リストA-1（直営）'!#REF!</f>
        <v>#REF!</v>
      </c>
      <c r="V1834" s="30" t="e">
        <f>IF(U1834="新設",VLOOKUP('施設リストA-1（直営）'!#REF!,'（新設）照明器具'!$B$5:$C$1990,2,FALSE),IF('部屋別効果（直）'!U1834="撤去",VLOOKUP('施設リストA-1（直営）'!#REF!,'（既設）調査結果'!$B$5:$C$1998,2,FALSE),0))</f>
        <v>#REF!</v>
      </c>
      <c r="W1834" s="29" t="e">
        <f>'施設リストA-1（直営）'!#REF!</f>
        <v>#REF!</v>
      </c>
      <c r="X1834" s="29" t="e">
        <f>'施設リストA-1（直営）'!#REF!</f>
        <v>#REF!</v>
      </c>
      <c r="Y1834" s="30" t="e">
        <f>IF(X1834="新設",VLOOKUP('施設リストA-1（直営）'!#REF!,'（新設）照明器具'!$B$5:$C$1990,2,FALSE),IF('部屋別効果（直）'!X1834="撤去",VLOOKUP('施設リストA-1（直営）'!#REF!,'（既設）調査結果'!$B$5:$C$1998,2,FALSE),0))</f>
        <v>#REF!</v>
      </c>
      <c r="Z1834" s="29" t="e">
        <f>'施設リストA-1（直営）'!#REF!</f>
        <v>#REF!</v>
      </c>
      <c r="AA1834" s="29" t="e">
        <f>'施設リストA-1（直営）'!#REF!</f>
        <v>#REF!</v>
      </c>
      <c r="AB1834" s="30" t="e">
        <f>IF(AA1834="新設",VLOOKUP('施設リストA-1（直営）'!#REF!,'（新設）照明器具'!$B$5:$C$1990,2,FALSE),IF('部屋別効果（直）'!AA1834="撤去",VLOOKUP('施設リストA-1（直営）'!#REF!,'（既設）調査結果'!$B$5:$C$1998,2,FALSE),0))</f>
        <v>#REF!</v>
      </c>
      <c r="AC1834" s="29" t="e">
        <f>'施設リストA-1（直営）'!#REF!</f>
        <v>#REF!</v>
      </c>
      <c r="AD1834" s="29" t="e">
        <f>'施設リストA-1（直営）'!#REF!</f>
        <v>#REF!</v>
      </c>
      <c r="AE1834" s="30" t="e">
        <f>IF(AD1834="新設",VLOOKUP('施設リストA-1（直営）'!#REF!,'（新設）照明器具'!$B$5:$C$1990,2,FALSE),IF('部屋別効果（直）'!AD1834="撤去",VLOOKUP('施設リストA-1（直営）'!#REF!,'（既設）調査結果'!$B$5:$C$1998,2,FALSE),0))</f>
        <v>#REF!</v>
      </c>
      <c r="AF1834" s="29" t="e">
        <f>'施設リストA-1（直営）'!#REF!</f>
        <v>#REF!</v>
      </c>
      <c r="AG1834" s="29" t="e">
        <f>'施設リストA-1（直営）'!#REF!</f>
        <v>#REF!</v>
      </c>
      <c r="AH1834" s="30" t="e">
        <f>IF(AG1834="新設",VLOOKUP('施設リストA-1（直営）'!#REF!,'（新設）照明器具'!$B$5:$C$1990,2,FALSE),IF('部屋別効果（直）'!AG1834="撤去",VLOOKUP('施設リストA-1（直営）'!#REF!,'（既設）調査結果'!$B$5:$C$1998,2,FALSE),0))</f>
        <v>#REF!</v>
      </c>
      <c r="AI1834" s="29" t="e">
        <f>'施設リストA-1（直営）'!#REF!</f>
        <v>#REF!</v>
      </c>
      <c r="AJ1834" s="29" t="e">
        <f>'施設リストA-1（直営）'!#REF!</f>
        <v>#REF!</v>
      </c>
      <c r="AK1834" s="30" t="e">
        <f>IF(AJ1834="新設",VLOOKUP('施設リストA-1（直営）'!#REF!,'（新設）照明器具'!$B$5:$C$1990,2,FALSE),IF('部屋別効果（直）'!AJ1834="撤去",VLOOKUP('施設リストA-1（直営）'!#REF!,'（既設）調査結果'!$B$5:$C$1998,2,FALSE),0))</f>
        <v>#REF!</v>
      </c>
      <c r="AL1834" s="29" t="e">
        <f>'施設リストA-1（直営）'!#REF!</f>
        <v>#REF!</v>
      </c>
    </row>
    <row r="1835" spans="1:38" customFormat="1">
      <c r="A1835" s="94"/>
      <c r="B1835" s="16" t="e">
        <f>'施設リストA-1（直営）'!#REF!</f>
        <v>#REF!</v>
      </c>
      <c r="C1835" s="14" t="e">
        <f>'施設リストA-1（直営）'!#REF!</f>
        <v>#REF!</v>
      </c>
      <c r="D1835" s="94" t="e">
        <f>'施設リストA-1（直営）'!#REF!</f>
        <v>#REF!</v>
      </c>
      <c r="E1835" s="20" t="e">
        <f>'施設リストA-1（直営）'!#REF!</f>
        <v>#REF!</v>
      </c>
      <c r="F1835" s="20" t="e">
        <f>'施設リストA-1（直営）'!#REF!</f>
        <v>#REF!</v>
      </c>
      <c r="G1835" s="13" t="e">
        <f>'施設リストA-1（直営）'!#REF!</f>
        <v>#REF!</v>
      </c>
      <c r="H1835" s="28" t="e">
        <f t="shared" si="28"/>
        <v>#REF!</v>
      </c>
      <c r="I1835" s="29" t="e">
        <f>'施設リストA-1（直営）'!#REF!</f>
        <v>#REF!</v>
      </c>
      <c r="J1835" s="30" t="e">
        <f>IF(I1835="新設",VLOOKUP('施設リストA-1（直営）'!#REF!,'（新設）照明器具'!$B$5:$C$1990,2,FALSE),IF('部屋別効果（直）'!I1835="撤去",VLOOKUP('施設リストA-1（直営）'!#REF!,'（既設）調査結果'!$B$5:$C$1998,2,FALSE),0))</f>
        <v>#REF!</v>
      </c>
      <c r="K1835" s="29" t="e">
        <f>'施設リストA-1（直営）'!#REF!</f>
        <v>#REF!</v>
      </c>
      <c r="L1835" s="29" t="e">
        <f>'施設リストA-1（直営）'!#REF!</f>
        <v>#REF!</v>
      </c>
      <c r="M1835" s="30" t="e">
        <f>IF(L1835="新設",VLOOKUP('施設リストA-1（直営）'!#REF!,'（新設）照明器具'!$B$5:$C$1990,2,FALSE),IF('部屋別効果（直）'!L1835="撤去",VLOOKUP('施設リストA-1（直営）'!#REF!,'（既設）調査結果'!$B$5:$C$1998,2,FALSE),0))</f>
        <v>#REF!</v>
      </c>
      <c r="N1835" s="29" t="e">
        <f>'施設リストA-1（直営）'!#REF!</f>
        <v>#REF!</v>
      </c>
      <c r="O1835" s="29" t="e">
        <f>'施設リストA-1（直営）'!#REF!</f>
        <v>#REF!</v>
      </c>
      <c r="P1835" s="30" t="e">
        <f>IF(O1835="新設",VLOOKUP('施設リストA-1（直営）'!#REF!,'（新設）照明器具'!$B$5:$C$1990,2,FALSE),IF('部屋別効果（直）'!O1835="撤去",VLOOKUP('施設リストA-1（直営）'!#REF!,'（既設）調査結果'!$B$5:$C$1998,2,FALSE),0))</f>
        <v>#REF!</v>
      </c>
      <c r="Q1835" s="29" t="e">
        <f>'施設リストA-1（直営）'!#REF!</f>
        <v>#REF!</v>
      </c>
      <c r="R1835" s="29" t="e">
        <f>'施設リストA-1（直営）'!#REF!</f>
        <v>#REF!</v>
      </c>
      <c r="S1835" s="30" t="e">
        <f>IF(R1835="新設",VLOOKUP('施設リストA-1（直営）'!#REF!,'（新設）照明器具'!$B$5:$C$1990,2,FALSE),IF('部屋別効果（直）'!R1835="撤去",VLOOKUP('施設リストA-1（直営）'!#REF!,'（既設）調査結果'!$B$5:$C$1998,2,FALSE),0))</f>
        <v>#REF!</v>
      </c>
      <c r="T1835" s="29" t="e">
        <f>'施設リストA-1（直営）'!#REF!</f>
        <v>#REF!</v>
      </c>
      <c r="U1835" s="29" t="e">
        <f>'施設リストA-1（直営）'!#REF!</f>
        <v>#REF!</v>
      </c>
      <c r="V1835" s="30" t="e">
        <f>IF(U1835="新設",VLOOKUP('施設リストA-1（直営）'!#REF!,'（新設）照明器具'!$B$5:$C$1990,2,FALSE),IF('部屋別効果（直）'!U1835="撤去",VLOOKUP('施設リストA-1（直営）'!#REF!,'（既設）調査結果'!$B$5:$C$1998,2,FALSE),0))</f>
        <v>#REF!</v>
      </c>
      <c r="W1835" s="29" t="e">
        <f>'施設リストA-1（直営）'!#REF!</f>
        <v>#REF!</v>
      </c>
      <c r="X1835" s="29" t="e">
        <f>'施設リストA-1（直営）'!#REF!</f>
        <v>#REF!</v>
      </c>
      <c r="Y1835" s="30" t="e">
        <f>IF(X1835="新設",VLOOKUP('施設リストA-1（直営）'!#REF!,'（新設）照明器具'!$B$5:$C$1990,2,FALSE),IF('部屋別効果（直）'!X1835="撤去",VLOOKUP('施設リストA-1（直営）'!#REF!,'（既設）調査結果'!$B$5:$C$1998,2,FALSE),0))</f>
        <v>#REF!</v>
      </c>
      <c r="Z1835" s="29" t="e">
        <f>'施設リストA-1（直営）'!#REF!</f>
        <v>#REF!</v>
      </c>
      <c r="AA1835" s="29" t="e">
        <f>'施設リストA-1（直営）'!#REF!</f>
        <v>#REF!</v>
      </c>
      <c r="AB1835" s="30" t="e">
        <f>IF(AA1835="新設",VLOOKUP('施設リストA-1（直営）'!#REF!,'（新設）照明器具'!$B$5:$C$1990,2,FALSE),IF('部屋別効果（直）'!AA1835="撤去",VLOOKUP('施設リストA-1（直営）'!#REF!,'（既設）調査結果'!$B$5:$C$1998,2,FALSE),0))</f>
        <v>#REF!</v>
      </c>
      <c r="AC1835" s="29" t="e">
        <f>'施設リストA-1（直営）'!#REF!</f>
        <v>#REF!</v>
      </c>
      <c r="AD1835" s="29" t="e">
        <f>'施設リストA-1（直営）'!#REF!</f>
        <v>#REF!</v>
      </c>
      <c r="AE1835" s="30" t="e">
        <f>IF(AD1835="新設",VLOOKUP('施設リストA-1（直営）'!#REF!,'（新設）照明器具'!$B$5:$C$1990,2,FALSE),IF('部屋別効果（直）'!AD1835="撤去",VLOOKUP('施設リストA-1（直営）'!#REF!,'（既設）調査結果'!$B$5:$C$1998,2,FALSE),0))</f>
        <v>#REF!</v>
      </c>
      <c r="AF1835" s="29" t="e">
        <f>'施設リストA-1（直営）'!#REF!</f>
        <v>#REF!</v>
      </c>
      <c r="AG1835" s="29" t="e">
        <f>'施設リストA-1（直営）'!#REF!</f>
        <v>#REF!</v>
      </c>
      <c r="AH1835" s="30" t="e">
        <f>IF(AG1835="新設",VLOOKUP('施設リストA-1（直営）'!#REF!,'（新設）照明器具'!$B$5:$C$1990,2,FALSE),IF('部屋別効果（直）'!AG1835="撤去",VLOOKUP('施設リストA-1（直営）'!#REF!,'（既設）調査結果'!$B$5:$C$1998,2,FALSE),0))</f>
        <v>#REF!</v>
      </c>
      <c r="AI1835" s="29" t="e">
        <f>'施設リストA-1（直営）'!#REF!</f>
        <v>#REF!</v>
      </c>
      <c r="AJ1835" s="29" t="e">
        <f>'施設リストA-1（直営）'!#REF!</f>
        <v>#REF!</v>
      </c>
      <c r="AK1835" s="30" t="e">
        <f>IF(AJ1835="新設",VLOOKUP('施設リストA-1（直営）'!#REF!,'（新設）照明器具'!$B$5:$C$1990,2,FALSE),IF('部屋別効果（直）'!AJ1835="撤去",VLOOKUP('施設リストA-1（直営）'!#REF!,'（既設）調査結果'!$B$5:$C$1998,2,FALSE),0))</f>
        <v>#REF!</v>
      </c>
      <c r="AL1835" s="29" t="e">
        <f>'施設リストA-1（直営）'!#REF!</f>
        <v>#REF!</v>
      </c>
    </row>
    <row r="1836" spans="1:38" customFormat="1">
      <c r="A1836" s="94"/>
      <c r="B1836" s="16" t="e">
        <f>'施設リストA-1（直営）'!#REF!</f>
        <v>#REF!</v>
      </c>
      <c r="C1836" s="14" t="e">
        <f>'施設リストA-1（直営）'!#REF!</f>
        <v>#REF!</v>
      </c>
      <c r="D1836" s="94" t="e">
        <f>'施設リストA-1（直営）'!#REF!</f>
        <v>#REF!</v>
      </c>
      <c r="E1836" s="20" t="e">
        <f>'施設リストA-1（直営）'!#REF!</f>
        <v>#REF!</v>
      </c>
      <c r="F1836" s="20" t="e">
        <f>'施設リストA-1（直営）'!#REF!</f>
        <v>#REF!</v>
      </c>
      <c r="G1836" s="13" t="e">
        <f>'施設リストA-1（直営）'!#REF!</f>
        <v>#REF!</v>
      </c>
      <c r="H1836" s="28" t="e">
        <f t="shared" si="28"/>
        <v>#REF!</v>
      </c>
      <c r="I1836" s="29" t="e">
        <f>'施設リストA-1（直営）'!#REF!</f>
        <v>#REF!</v>
      </c>
      <c r="J1836" s="30" t="e">
        <f>IF(I1836="新設",VLOOKUP('施設リストA-1（直営）'!#REF!,'（新設）照明器具'!$B$5:$C$1990,2,FALSE),IF('部屋別効果（直）'!I1836="撤去",VLOOKUP('施設リストA-1（直営）'!#REF!,'（既設）調査結果'!$B$5:$C$1998,2,FALSE),0))</f>
        <v>#REF!</v>
      </c>
      <c r="K1836" s="29" t="e">
        <f>'施設リストA-1（直営）'!#REF!</f>
        <v>#REF!</v>
      </c>
      <c r="L1836" s="29" t="e">
        <f>'施設リストA-1（直営）'!#REF!</f>
        <v>#REF!</v>
      </c>
      <c r="M1836" s="30" t="e">
        <f>IF(L1836="新設",VLOOKUP('施設リストA-1（直営）'!#REF!,'（新設）照明器具'!$B$5:$C$1990,2,FALSE),IF('部屋別効果（直）'!L1836="撤去",VLOOKUP('施設リストA-1（直営）'!#REF!,'（既設）調査結果'!$B$5:$C$1998,2,FALSE),0))</f>
        <v>#REF!</v>
      </c>
      <c r="N1836" s="29" t="e">
        <f>'施設リストA-1（直営）'!#REF!</f>
        <v>#REF!</v>
      </c>
      <c r="O1836" s="29" t="e">
        <f>'施設リストA-1（直営）'!#REF!</f>
        <v>#REF!</v>
      </c>
      <c r="P1836" s="30" t="e">
        <f>IF(O1836="新設",VLOOKUP('施設リストA-1（直営）'!#REF!,'（新設）照明器具'!$B$5:$C$1990,2,FALSE),IF('部屋別効果（直）'!O1836="撤去",VLOOKUP('施設リストA-1（直営）'!#REF!,'（既設）調査結果'!$B$5:$C$1998,2,FALSE),0))</f>
        <v>#REF!</v>
      </c>
      <c r="Q1836" s="29" t="e">
        <f>'施設リストA-1（直営）'!#REF!</f>
        <v>#REF!</v>
      </c>
      <c r="R1836" s="29" t="e">
        <f>'施設リストA-1（直営）'!#REF!</f>
        <v>#REF!</v>
      </c>
      <c r="S1836" s="30" t="e">
        <f>IF(R1836="新設",VLOOKUP('施設リストA-1（直営）'!#REF!,'（新設）照明器具'!$B$5:$C$1990,2,FALSE),IF('部屋別効果（直）'!R1836="撤去",VLOOKUP('施設リストA-1（直営）'!#REF!,'（既設）調査結果'!$B$5:$C$1998,2,FALSE),0))</f>
        <v>#REF!</v>
      </c>
      <c r="T1836" s="29" t="e">
        <f>'施設リストA-1（直営）'!#REF!</f>
        <v>#REF!</v>
      </c>
      <c r="U1836" s="29" t="e">
        <f>'施設リストA-1（直営）'!#REF!</f>
        <v>#REF!</v>
      </c>
      <c r="V1836" s="30" t="e">
        <f>IF(U1836="新設",VLOOKUP('施設リストA-1（直営）'!#REF!,'（新設）照明器具'!$B$5:$C$1990,2,FALSE),IF('部屋別効果（直）'!U1836="撤去",VLOOKUP('施設リストA-1（直営）'!#REF!,'（既設）調査結果'!$B$5:$C$1998,2,FALSE),0))</f>
        <v>#REF!</v>
      </c>
      <c r="W1836" s="29" t="e">
        <f>'施設リストA-1（直営）'!#REF!</f>
        <v>#REF!</v>
      </c>
      <c r="X1836" s="29" t="e">
        <f>'施設リストA-1（直営）'!#REF!</f>
        <v>#REF!</v>
      </c>
      <c r="Y1836" s="30" t="e">
        <f>IF(X1836="新設",VLOOKUP('施設リストA-1（直営）'!#REF!,'（新設）照明器具'!$B$5:$C$1990,2,FALSE),IF('部屋別効果（直）'!X1836="撤去",VLOOKUP('施設リストA-1（直営）'!#REF!,'（既設）調査結果'!$B$5:$C$1998,2,FALSE),0))</f>
        <v>#REF!</v>
      </c>
      <c r="Z1836" s="29" t="e">
        <f>'施設リストA-1（直営）'!#REF!</f>
        <v>#REF!</v>
      </c>
      <c r="AA1836" s="29" t="e">
        <f>'施設リストA-1（直営）'!#REF!</f>
        <v>#REF!</v>
      </c>
      <c r="AB1836" s="30" t="e">
        <f>IF(AA1836="新設",VLOOKUP('施設リストA-1（直営）'!#REF!,'（新設）照明器具'!$B$5:$C$1990,2,FALSE),IF('部屋別効果（直）'!AA1836="撤去",VLOOKUP('施設リストA-1（直営）'!#REF!,'（既設）調査結果'!$B$5:$C$1998,2,FALSE),0))</f>
        <v>#REF!</v>
      </c>
      <c r="AC1836" s="29" t="e">
        <f>'施設リストA-1（直営）'!#REF!</f>
        <v>#REF!</v>
      </c>
      <c r="AD1836" s="29" t="e">
        <f>'施設リストA-1（直営）'!#REF!</f>
        <v>#REF!</v>
      </c>
      <c r="AE1836" s="30" t="e">
        <f>IF(AD1836="新設",VLOOKUP('施設リストA-1（直営）'!#REF!,'（新設）照明器具'!$B$5:$C$1990,2,FALSE),IF('部屋別効果（直）'!AD1836="撤去",VLOOKUP('施設リストA-1（直営）'!#REF!,'（既設）調査結果'!$B$5:$C$1998,2,FALSE),0))</f>
        <v>#REF!</v>
      </c>
      <c r="AF1836" s="29" t="e">
        <f>'施設リストA-1（直営）'!#REF!</f>
        <v>#REF!</v>
      </c>
      <c r="AG1836" s="29" t="e">
        <f>'施設リストA-1（直営）'!#REF!</f>
        <v>#REF!</v>
      </c>
      <c r="AH1836" s="30" t="e">
        <f>IF(AG1836="新設",VLOOKUP('施設リストA-1（直営）'!#REF!,'（新設）照明器具'!$B$5:$C$1990,2,FALSE),IF('部屋別効果（直）'!AG1836="撤去",VLOOKUP('施設リストA-1（直営）'!#REF!,'（既設）調査結果'!$B$5:$C$1998,2,FALSE),0))</f>
        <v>#REF!</v>
      </c>
      <c r="AI1836" s="29" t="e">
        <f>'施設リストA-1（直営）'!#REF!</f>
        <v>#REF!</v>
      </c>
      <c r="AJ1836" s="29" t="e">
        <f>'施設リストA-1（直営）'!#REF!</f>
        <v>#REF!</v>
      </c>
      <c r="AK1836" s="30" t="e">
        <f>IF(AJ1836="新設",VLOOKUP('施設リストA-1（直営）'!#REF!,'（新設）照明器具'!$B$5:$C$1990,2,FALSE),IF('部屋別効果（直）'!AJ1836="撤去",VLOOKUP('施設リストA-1（直営）'!#REF!,'（既設）調査結果'!$B$5:$C$1998,2,FALSE),0))</f>
        <v>#REF!</v>
      </c>
      <c r="AL1836" s="29" t="e">
        <f>'施設リストA-1（直営）'!#REF!</f>
        <v>#REF!</v>
      </c>
    </row>
    <row r="1837" spans="1:38" customFormat="1">
      <c r="A1837" s="94"/>
      <c r="B1837" s="16" t="e">
        <f>'施設リストA-1（直営）'!#REF!</f>
        <v>#REF!</v>
      </c>
      <c r="C1837" s="14" t="e">
        <f>'施設リストA-1（直営）'!#REF!</f>
        <v>#REF!</v>
      </c>
      <c r="D1837" s="94" t="e">
        <f>'施設リストA-1（直営）'!#REF!</f>
        <v>#REF!</v>
      </c>
      <c r="E1837" s="20" t="e">
        <f>'施設リストA-1（直営）'!#REF!</f>
        <v>#REF!</v>
      </c>
      <c r="F1837" s="20" t="e">
        <f>'施設リストA-1（直営）'!#REF!</f>
        <v>#REF!</v>
      </c>
      <c r="G1837" s="13" t="e">
        <f>'施設リストA-1（直営）'!#REF!</f>
        <v>#REF!</v>
      </c>
      <c r="H1837" s="28" t="e">
        <f t="shared" si="28"/>
        <v>#REF!</v>
      </c>
      <c r="I1837" s="29" t="e">
        <f>'施設リストA-1（直営）'!#REF!</f>
        <v>#REF!</v>
      </c>
      <c r="J1837" s="30" t="e">
        <f>IF(I1837="新設",VLOOKUP('施設リストA-1（直営）'!#REF!,'（新設）照明器具'!$B$5:$C$1990,2,FALSE),IF('部屋別効果（直）'!I1837="撤去",VLOOKUP('施設リストA-1（直営）'!#REF!,'（既設）調査結果'!$B$5:$C$1998,2,FALSE),0))</f>
        <v>#REF!</v>
      </c>
      <c r="K1837" s="29" t="e">
        <f>'施設リストA-1（直営）'!#REF!</f>
        <v>#REF!</v>
      </c>
      <c r="L1837" s="29" t="e">
        <f>'施設リストA-1（直営）'!#REF!</f>
        <v>#REF!</v>
      </c>
      <c r="M1837" s="30" t="e">
        <f>IF(L1837="新設",VLOOKUP('施設リストA-1（直営）'!#REF!,'（新設）照明器具'!$B$5:$C$1990,2,FALSE),IF('部屋別効果（直）'!L1837="撤去",VLOOKUP('施設リストA-1（直営）'!#REF!,'（既設）調査結果'!$B$5:$C$1998,2,FALSE),0))</f>
        <v>#REF!</v>
      </c>
      <c r="N1837" s="29" t="e">
        <f>'施設リストA-1（直営）'!#REF!</f>
        <v>#REF!</v>
      </c>
      <c r="O1837" s="29" t="e">
        <f>'施設リストA-1（直営）'!#REF!</f>
        <v>#REF!</v>
      </c>
      <c r="P1837" s="30" t="e">
        <f>IF(O1837="新設",VLOOKUP('施設リストA-1（直営）'!#REF!,'（新設）照明器具'!$B$5:$C$1990,2,FALSE),IF('部屋別効果（直）'!O1837="撤去",VLOOKUP('施設リストA-1（直営）'!#REF!,'（既設）調査結果'!$B$5:$C$1998,2,FALSE),0))</f>
        <v>#REF!</v>
      </c>
      <c r="Q1837" s="29" t="e">
        <f>'施設リストA-1（直営）'!#REF!</f>
        <v>#REF!</v>
      </c>
      <c r="R1837" s="29" t="e">
        <f>'施設リストA-1（直営）'!#REF!</f>
        <v>#REF!</v>
      </c>
      <c r="S1837" s="30" t="e">
        <f>IF(R1837="新設",VLOOKUP('施設リストA-1（直営）'!#REF!,'（新設）照明器具'!$B$5:$C$1990,2,FALSE),IF('部屋別効果（直）'!R1837="撤去",VLOOKUP('施設リストA-1（直営）'!#REF!,'（既設）調査結果'!$B$5:$C$1998,2,FALSE),0))</f>
        <v>#REF!</v>
      </c>
      <c r="T1837" s="29" t="e">
        <f>'施設リストA-1（直営）'!#REF!</f>
        <v>#REF!</v>
      </c>
      <c r="U1837" s="29" t="e">
        <f>'施設リストA-1（直営）'!#REF!</f>
        <v>#REF!</v>
      </c>
      <c r="V1837" s="30" t="e">
        <f>IF(U1837="新設",VLOOKUP('施設リストA-1（直営）'!#REF!,'（新設）照明器具'!$B$5:$C$1990,2,FALSE),IF('部屋別効果（直）'!U1837="撤去",VLOOKUP('施設リストA-1（直営）'!#REF!,'（既設）調査結果'!$B$5:$C$1998,2,FALSE),0))</f>
        <v>#REF!</v>
      </c>
      <c r="W1837" s="29" t="e">
        <f>'施設リストA-1（直営）'!#REF!</f>
        <v>#REF!</v>
      </c>
      <c r="X1837" s="29" t="e">
        <f>'施設リストA-1（直営）'!#REF!</f>
        <v>#REF!</v>
      </c>
      <c r="Y1837" s="30" t="e">
        <f>IF(X1837="新設",VLOOKUP('施設リストA-1（直営）'!#REF!,'（新設）照明器具'!$B$5:$C$1990,2,FALSE),IF('部屋別効果（直）'!X1837="撤去",VLOOKUP('施設リストA-1（直営）'!#REF!,'（既設）調査結果'!$B$5:$C$1998,2,FALSE),0))</f>
        <v>#REF!</v>
      </c>
      <c r="Z1837" s="29" t="e">
        <f>'施設リストA-1（直営）'!#REF!</f>
        <v>#REF!</v>
      </c>
      <c r="AA1837" s="29" t="e">
        <f>'施設リストA-1（直営）'!#REF!</f>
        <v>#REF!</v>
      </c>
      <c r="AB1837" s="30" t="e">
        <f>IF(AA1837="新設",VLOOKUP('施設リストA-1（直営）'!#REF!,'（新設）照明器具'!$B$5:$C$1990,2,FALSE),IF('部屋別効果（直）'!AA1837="撤去",VLOOKUP('施設リストA-1（直営）'!#REF!,'（既設）調査結果'!$B$5:$C$1998,2,FALSE),0))</f>
        <v>#REF!</v>
      </c>
      <c r="AC1837" s="29" t="e">
        <f>'施設リストA-1（直営）'!#REF!</f>
        <v>#REF!</v>
      </c>
      <c r="AD1837" s="29" t="e">
        <f>'施設リストA-1（直営）'!#REF!</f>
        <v>#REF!</v>
      </c>
      <c r="AE1837" s="30" t="e">
        <f>IF(AD1837="新設",VLOOKUP('施設リストA-1（直営）'!#REF!,'（新設）照明器具'!$B$5:$C$1990,2,FALSE),IF('部屋別効果（直）'!AD1837="撤去",VLOOKUP('施設リストA-1（直営）'!#REF!,'（既設）調査結果'!$B$5:$C$1998,2,FALSE),0))</f>
        <v>#REF!</v>
      </c>
      <c r="AF1837" s="29" t="e">
        <f>'施設リストA-1（直営）'!#REF!</f>
        <v>#REF!</v>
      </c>
      <c r="AG1837" s="29" t="e">
        <f>'施設リストA-1（直営）'!#REF!</f>
        <v>#REF!</v>
      </c>
      <c r="AH1837" s="30" t="e">
        <f>IF(AG1837="新設",VLOOKUP('施設リストA-1（直営）'!#REF!,'（新設）照明器具'!$B$5:$C$1990,2,FALSE),IF('部屋別効果（直）'!AG1837="撤去",VLOOKUP('施設リストA-1（直営）'!#REF!,'（既設）調査結果'!$B$5:$C$1998,2,FALSE),0))</f>
        <v>#REF!</v>
      </c>
      <c r="AI1837" s="29" t="e">
        <f>'施設リストA-1（直営）'!#REF!</f>
        <v>#REF!</v>
      </c>
      <c r="AJ1837" s="29" t="e">
        <f>'施設リストA-1（直営）'!#REF!</f>
        <v>#REF!</v>
      </c>
      <c r="AK1837" s="30" t="e">
        <f>IF(AJ1837="新設",VLOOKUP('施設リストA-1（直営）'!#REF!,'（新設）照明器具'!$B$5:$C$1990,2,FALSE),IF('部屋別効果（直）'!AJ1837="撤去",VLOOKUP('施設リストA-1（直営）'!#REF!,'（既設）調査結果'!$B$5:$C$1998,2,FALSE),0))</f>
        <v>#REF!</v>
      </c>
      <c r="AL1837" s="29" t="e">
        <f>'施設リストA-1（直営）'!#REF!</f>
        <v>#REF!</v>
      </c>
    </row>
    <row r="1838" spans="1:38" customFormat="1">
      <c r="A1838" s="94"/>
      <c r="B1838" s="16" t="e">
        <f>'施設リストA-1（直営）'!#REF!</f>
        <v>#REF!</v>
      </c>
      <c r="C1838" s="14" t="e">
        <f>'施設リストA-1（直営）'!#REF!</f>
        <v>#REF!</v>
      </c>
      <c r="D1838" s="94" t="e">
        <f>'施設リストA-1（直営）'!#REF!</f>
        <v>#REF!</v>
      </c>
      <c r="E1838" s="20" t="e">
        <f>'施設リストA-1（直営）'!#REF!</f>
        <v>#REF!</v>
      </c>
      <c r="F1838" s="20" t="e">
        <f>'施設リストA-1（直営）'!#REF!</f>
        <v>#REF!</v>
      </c>
      <c r="G1838" s="13" t="e">
        <f>'施設リストA-1（直営）'!#REF!</f>
        <v>#REF!</v>
      </c>
      <c r="H1838" s="28" t="e">
        <f t="shared" si="28"/>
        <v>#REF!</v>
      </c>
      <c r="I1838" s="29" t="e">
        <f>'施設リストA-1（直営）'!#REF!</f>
        <v>#REF!</v>
      </c>
      <c r="J1838" s="30" t="e">
        <f>IF(I1838="新設",VLOOKUP('施設リストA-1（直営）'!#REF!,'（新設）照明器具'!$B$5:$C$1990,2,FALSE),IF('部屋別効果（直）'!I1838="撤去",VLOOKUP('施設リストA-1（直営）'!#REF!,'（既設）調査結果'!$B$5:$C$1998,2,FALSE),0))</f>
        <v>#REF!</v>
      </c>
      <c r="K1838" s="29" t="e">
        <f>'施設リストA-1（直営）'!#REF!</f>
        <v>#REF!</v>
      </c>
      <c r="L1838" s="29" t="e">
        <f>'施設リストA-1（直営）'!#REF!</f>
        <v>#REF!</v>
      </c>
      <c r="M1838" s="30" t="e">
        <f>IF(L1838="新設",VLOOKUP('施設リストA-1（直営）'!#REF!,'（新設）照明器具'!$B$5:$C$1990,2,FALSE),IF('部屋別効果（直）'!L1838="撤去",VLOOKUP('施設リストA-1（直営）'!#REF!,'（既設）調査結果'!$B$5:$C$1998,2,FALSE),0))</f>
        <v>#REF!</v>
      </c>
      <c r="N1838" s="29" t="e">
        <f>'施設リストA-1（直営）'!#REF!</f>
        <v>#REF!</v>
      </c>
      <c r="O1838" s="29" t="e">
        <f>'施設リストA-1（直営）'!#REF!</f>
        <v>#REF!</v>
      </c>
      <c r="P1838" s="30" t="e">
        <f>IF(O1838="新設",VLOOKUP('施設リストA-1（直営）'!#REF!,'（新設）照明器具'!$B$5:$C$1990,2,FALSE),IF('部屋別効果（直）'!O1838="撤去",VLOOKUP('施設リストA-1（直営）'!#REF!,'（既設）調査結果'!$B$5:$C$1998,2,FALSE),0))</f>
        <v>#REF!</v>
      </c>
      <c r="Q1838" s="29" t="e">
        <f>'施設リストA-1（直営）'!#REF!</f>
        <v>#REF!</v>
      </c>
      <c r="R1838" s="29" t="e">
        <f>'施設リストA-1（直営）'!#REF!</f>
        <v>#REF!</v>
      </c>
      <c r="S1838" s="30" t="e">
        <f>IF(R1838="新設",VLOOKUP('施設リストA-1（直営）'!#REF!,'（新設）照明器具'!$B$5:$C$1990,2,FALSE),IF('部屋別効果（直）'!R1838="撤去",VLOOKUP('施設リストA-1（直営）'!#REF!,'（既設）調査結果'!$B$5:$C$1998,2,FALSE),0))</f>
        <v>#REF!</v>
      </c>
      <c r="T1838" s="29" t="e">
        <f>'施設リストA-1（直営）'!#REF!</f>
        <v>#REF!</v>
      </c>
      <c r="U1838" s="29" t="e">
        <f>'施設リストA-1（直営）'!#REF!</f>
        <v>#REF!</v>
      </c>
      <c r="V1838" s="30" t="e">
        <f>IF(U1838="新設",VLOOKUP('施設リストA-1（直営）'!#REF!,'（新設）照明器具'!$B$5:$C$1990,2,FALSE),IF('部屋別効果（直）'!U1838="撤去",VLOOKUP('施設リストA-1（直営）'!#REF!,'（既設）調査結果'!$B$5:$C$1998,2,FALSE),0))</f>
        <v>#REF!</v>
      </c>
      <c r="W1838" s="29" t="e">
        <f>'施設リストA-1（直営）'!#REF!</f>
        <v>#REF!</v>
      </c>
      <c r="X1838" s="29" t="e">
        <f>'施設リストA-1（直営）'!#REF!</f>
        <v>#REF!</v>
      </c>
      <c r="Y1838" s="30" t="e">
        <f>IF(X1838="新設",VLOOKUP('施設リストA-1（直営）'!#REF!,'（新設）照明器具'!$B$5:$C$1990,2,FALSE),IF('部屋別効果（直）'!X1838="撤去",VLOOKUP('施設リストA-1（直営）'!#REF!,'（既設）調査結果'!$B$5:$C$1998,2,FALSE),0))</f>
        <v>#REF!</v>
      </c>
      <c r="Z1838" s="29" t="e">
        <f>'施設リストA-1（直営）'!#REF!</f>
        <v>#REF!</v>
      </c>
      <c r="AA1838" s="29" t="e">
        <f>'施設リストA-1（直営）'!#REF!</f>
        <v>#REF!</v>
      </c>
      <c r="AB1838" s="30" t="e">
        <f>IF(AA1838="新設",VLOOKUP('施設リストA-1（直営）'!#REF!,'（新設）照明器具'!$B$5:$C$1990,2,FALSE),IF('部屋別効果（直）'!AA1838="撤去",VLOOKUP('施設リストA-1（直営）'!#REF!,'（既設）調査結果'!$B$5:$C$1998,2,FALSE),0))</f>
        <v>#REF!</v>
      </c>
      <c r="AC1838" s="29" t="e">
        <f>'施設リストA-1（直営）'!#REF!</f>
        <v>#REF!</v>
      </c>
      <c r="AD1838" s="29" t="e">
        <f>'施設リストA-1（直営）'!#REF!</f>
        <v>#REF!</v>
      </c>
      <c r="AE1838" s="30" t="e">
        <f>IF(AD1838="新設",VLOOKUP('施設リストA-1（直営）'!#REF!,'（新設）照明器具'!$B$5:$C$1990,2,FALSE),IF('部屋別効果（直）'!AD1838="撤去",VLOOKUP('施設リストA-1（直営）'!#REF!,'（既設）調査結果'!$B$5:$C$1998,2,FALSE),0))</f>
        <v>#REF!</v>
      </c>
      <c r="AF1838" s="29" t="e">
        <f>'施設リストA-1（直営）'!#REF!</f>
        <v>#REF!</v>
      </c>
      <c r="AG1838" s="29" t="e">
        <f>'施設リストA-1（直営）'!#REF!</f>
        <v>#REF!</v>
      </c>
      <c r="AH1838" s="30" t="e">
        <f>IF(AG1838="新設",VLOOKUP('施設リストA-1（直営）'!#REF!,'（新設）照明器具'!$B$5:$C$1990,2,FALSE),IF('部屋別効果（直）'!AG1838="撤去",VLOOKUP('施設リストA-1（直営）'!#REF!,'（既設）調査結果'!$B$5:$C$1998,2,FALSE),0))</f>
        <v>#REF!</v>
      </c>
      <c r="AI1838" s="29" t="e">
        <f>'施設リストA-1（直営）'!#REF!</f>
        <v>#REF!</v>
      </c>
      <c r="AJ1838" s="29" t="e">
        <f>'施設リストA-1（直営）'!#REF!</f>
        <v>#REF!</v>
      </c>
      <c r="AK1838" s="30" t="e">
        <f>IF(AJ1838="新設",VLOOKUP('施設リストA-1（直営）'!#REF!,'（新設）照明器具'!$B$5:$C$1990,2,FALSE),IF('部屋別効果（直）'!AJ1838="撤去",VLOOKUP('施設リストA-1（直営）'!#REF!,'（既設）調査結果'!$B$5:$C$1998,2,FALSE),0))</f>
        <v>#REF!</v>
      </c>
      <c r="AL1838" s="29" t="e">
        <f>'施設リストA-1（直営）'!#REF!</f>
        <v>#REF!</v>
      </c>
    </row>
    <row r="1839" spans="1:38" customFormat="1">
      <c r="A1839" s="94"/>
      <c r="B1839" s="16" t="e">
        <f>'施設リストA-1（直営）'!#REF!</f>
        <v>#REF!</v>
      </c>
      <c r="C1839" s="14" t="e">
        <f>'施設リストA-1（直営）'!#REF!</f>
        <v>#REF!</v>
      </c>
      <c r="D1839" s="94" t="e">
        <f>'施設リストA-1（直営）'!#REF!</f>
        <v>#REF!</v>
      </c>
      <c r="E1839" s="20" t="e">
        <f>'施設リストA-1（直営）'!#REF!</f>
        <v>#REF!</v>
      </c>
      <c r="F1839" s="20" t="e">
        <f>'施設リストA-1（直営）'!#REF!</f>
        <v>#REF!</v>
      </c>
      <c r="G1839" s="13" t="e">
        <f>'施設リストA-1（直営）'!#REF!</f>
        <v>#REF!</v>
      </c>
      <c r="H1839" s="28" t="e">
        <f t="shared" si="28"/>
        <v>#REF!</v>
      </c>
      <c r="I1839" s="29" t="e">
        <f>'施設リストA-1（直営）'!#REF!</f>
        <v>#REF!</v>
      </c>
      <c r="J1839" s="30" t="e">
        <f>IF(I1839="新設",VLOOKUP('施設リストA-1（直営）'!#REF!,'（新設）照明器具'!$B$5:$C$1990,2,FALSE),IF('部屋別効果（直）'!I1839="撤去",VLOOKUP('施設リストA-1（直営）'!#REF!,'（既設）調査結果'!$B$5:$C$1998,2,FALSE),0))</f>
        <v>#REF!</v>
      </c>
      <c r="K1839" s="29" t="e">
        <f>'施設リストA-1（直営）'!#REF!</f>
        <v>#REF!</v>
      </c>
      <c r="L1839" s="29" t="e">
        <f>'施設リストA-1（直営）'!#REF!</f>
        <v>#REF!</v>
      </c>
      <c r="M1839" s="30" t="e">
        <f>IF(L1839="新設",VLOOKUP('施設リストA-1（直営）'!#REF!,'（新設）照明器具'!$B$5:$C$1990,2,FALSE),IF('部屋別効果（直）'!L1839="撤去",VLOOKUP('施設リストA-1（直営）'!#REF!,'（既設）調査結果'!$B$5:$C$1998,2,FALSE),0))</f>
        <v>#REF!</v>
      </c>
      <c r="N1839" s="29" t="e">
        <f>'施設リストA-1（直営）'!#REF!</f>
        <v>#REF!</v>
      </c>
      <c r="O1839" s="29" t="e">
        <f>'施設リストA-1（直営）'!#REF!</f>
        <v>#REF!</v>
      </c>
      <c r="P1839" s="30" t="e">
        <f>IF(O1839="新設",VLOOKUP('施設リストA-1（直営）'!#REF!,'（新設）照明器具'!$B$5:$C$1990,2,FALSE),IF('部屋別効果（直）'!O1839="撤去",VLOOKUP('施設リストA-1（直営）'!#REF!,'（既設）調査結果'!$B$5:$C$1998,2,FALSE),0))</f>
        <v>#REF!</v>
      </c>
      <c r="Q1839" s="29" t="e">
        <f>'施設リストA-1（直営）'!#REF!</f>
        <v>#REF!</v>
      </c>
      <c r="R1839" s="29" t="e">
        <f>'施設リストA-1（直営）'!#REF!</f>
        <v>#REF!</v>
      </c>
      <c r="S1839" s="30" t="e">
        <f>IF(R1839="新設",VLOOKUP('施設リストA-1（直営）'!#REF!,'（新設）照明器具'!$B$5:$C$1990,2,FALSE),IF('部屋別効果（直）'!R1839="撤去",VLOOKUP('施設リストA-1（直営）'!#REF!,'（既設）調査結果'!$B$5:$C$1998,2,FALSE),0))</f>
        <v>#REF!</v>
      </c>
      <c r="T1839" s="29" t="e">
        <f>'施設リストA-1（直営）'!#REF!</f>
        <v>#REF!</v>
      </c>
      <c r="U1839" s="29" t="e">
        <f>'施設リストA-1（直営）'!#REF!</f>
        <v>#REF!</v>
      </c>
      <c r="V1839" s="30" t="e">
        <f>IF(U1839="新設",VLOOKUP('施設リストA-1（直営）'!#REF!,'（新設）照明器具'!$B$5:$C$1990,2,FALSE),IF('部屋別効果（直）'!U1839="撤去",VLOOKUP('施設リストA-1（直営）'!#REF!,'（既設）調査結果'!$B$5:$C$1998,2,FALSE),0))</f>
        <v>#REF!</v>
      </c>
      <c r="W1839" s="29" t="e">
        <f>'施設リストA-1（直営）'!#REF!</f>
        <v>#REF!</v>
      </c>
      <c r="X1839" s="29" t="e">
        <f>'施設リストA-1（直営）'!#REF!</f>
        <v>#REF!</v>
      </c>
      <c r="Y1839" s="30" t="e">
        <f>IF(X1839="新設",VLOOKUP('施設リストA-1（直営）'!#REF!,'（新設）照明器具'!$B$5:$C$1990,2,FALSE),IF('部屋別効果（直）'!X1839="撤去",VLOOKUP('施設リストA-1（直営）'!#REF!,'（既設）調査結果'!$B$5:$C$1998,2,FALSE),0))</f>
        <v>#REF!</v>
      </c>
      <c r="Z1839" s="29" t="e">
        <f>'施設リストA-1（直営）'!#REF!</f>
        <v>#REF!</v>
      </c>
      <c r="AA1839" s="29" t="e">
        <f>'施設リストA-1（直営）'!#REF!</f>
        <v>#REF!</v>
      </c>
      <c r="AB1839" s="30" t="e">
        <f>IF(AA1839="新設",VLOOKUP('施設リストA-1（直営）'!#REF!,'（新設）照明器具'!$B$5:$C$1990,2,FALSE),IF('部屋別効果（直）'!AA1839="撤去",VLOOKUP('施設リストA-1（直営）'!#REF!,'（既設）調査結果'!$B$5:$C$1998,2,FALSE),0))</f>
        <v>#REF!</v>
      </c>
      <c r="AC1839" s="29" t="e">
        <f>'施設リストA-1（直営）'!#REF!</f>
        <v>#REF!</v>
      </c>
      <c r="AD1839" s="29" t="e">
        <f>'施設リストA-1（直営）'!#REF!</f>
        <v>#REF!</v>
      </c>
      <c r="AE1839" s="30" t="e">
        <f>IF(AD1839="新設",VLOOKUP('施設リストA-1（直営）'!#REF!,'（新設）照明器具'!$B$5:$C$1990,2,FALSE),IF('部屋別効果（直）'!AD1839="撤去",VLOOKUP('施設リストA-1（直営）'!#REF!,'（既設）調査結果'!$B$5:$C$1998,2,FALSE),0))</f>
        <v>#REF!</v>
      </c>
      <c r="AF1839" s="29" t="e">
        <f>'施設リストA-1（直営）'!#REF!</f>
        <v>#REF!</v>
      </c>
      <c r="AG1839" s="29" t="e">
        <f>'施設リストA-1（直営）'!#REF!</f>
        <v>#REF!</v>
      </c>
      <c r="AH1839" s="30" t="e">
        <f>IF(AG1839="新設",VLOOKUP('施設リストA-1（直営）'!#REF!,'（新設）照明器具'!$B$5:$C$1990,2,FALSE),IF('部屋別効果（直）'!AG1839="撤去",VLOOKUP('施設リストA-1（直営）'!#REF!,'（既設）調査結果'!$B$5:$C$1998,2,FALSE),0))</f>
        <v>#REF!</v>
      </c>
      <c r="AI1839" s="29" t="e">
        <f>'施設リストA-1（直営）'!#REF!</f>
        <v>#REF!</v>
      </c>
      <c r="AJ1839" s="29" t="e">
        <f>'施設リストA-1（直営）'!#REF!</f>
        <v>#REF!</v>
      </c>
      <c r="AK1839" s="30" t="e">
        <f>IF(AJ1839="新設",VLOOKUP('施設リストA-1（直営）'!#REF!,'（新設）照明器具'!$B$5:$C$1990,2,FALSE),IF('部屋別効果（直）'!AJ1839="撤去",VLOOKUP('施設リストA-1（直営）'!#REF!,'（既設）調査結果'!$B$5:$C$1998,2,FALSE),0))</f>
        <v>#REF!</v>
      </c>
      <c r="AL1839" s="29" t="e">
        <f>'施設リストA-1（直営）'!#REF!</f>
        <v>#REF!</v>
      </c>
    </row>
    <row r="1840" spans="1:38" customFormat="1">
      <c r="A1840" s="94"/>
      <c r="B1840" s="16" t="e">
        <f>'施設リストA-1（直営）'!#REF!</f>
        <v>#REF!</v>
      </c>
      <c r="C1840" s="14" t="e">
        <f>'施設リストA-1（直営）'!#REF!</f>
        <v>#REF!</v>
      </c>
      <c r="D1840" s="94" t="e">
        <f>'施設リストA-1（直営）'!#REF!</f>
        <v>#REF!</v>
      </c>
      <c r="E1840" s="20" t="e">
        <f>'施設リストA-1（直営）'!#REF!</f>
        <v>#REF!</v>
      </c>
      <c r="F1840" s="20" t="e">
        <f>'施設リストA-1（直営）'!#REF!</f>
        <v>#REF!</v>
      </c>
      <c r="G1840" s="13" t="e">
        <f>'施設リストA-1（直営）'!#REF!</f>
        <v>#REF!</v>
      </c>
      <c r="H1840" s="28" t="e">
        <f t="shared" si="28"/>
        <v>#REF!</v>
      </c>
      <c r="I1840" s="29" t="e">
        <f>'施設リストA-1（直営）'!#REF!</f>
        <v>#REF!</v>
      </c>
      <c r="J1840" s="30" t="e">
        <f>IF(I1840="新設",VLOOKUP('施設リストA-1（直営）'!#REF!,'（新設）照明器具'!$B$5:$C$1990,2,FALSE),IF('部屋別効果（直）'!I1840="撤去",VLOOKUP('施設リストA-1（直営）'!#REF!,'（既設）調査結果'!$B$5:$C$1998,2,FALSE),0))</f>
        <v>#REF!</v>
      </c>
      <c r="K1840" s="29" t="e">
        <f>'施設リストA-1（直営）'!#REF!</f>
        <v>#REF!</v>
      </c>
      <c r="L1840" s="29" t="e">
        <f>'施設リストA-1（直営）'!#REF!</f>
        <v>#REF!</v>
      </c>
      <c r="M1840" s="30" t="e">
        <f>IF(L1840="新設",VLOOKUP('施設リストA-1（直営）'!#REF!,'（新設）照明器具'!$B$5:$C$1990,2,FALSE),IF('部屋別効果（直）'!L1840="撤去",VLOOKUP('施設リストA-1（直営）'!#REF!,'（既設）調査結果'!$B$5:$C$1998,2,FALSE),0))</f>
        <v>#REF!</v>
      </c>
      <c r="N1840" s="29" t="e">
        <f>'施設リストA-1（直営）'!#REF!</f>
        <v>#REF!</v>
      </c>
      <c r="O1840" s="29" t="e">
        <f>'施設リストA-1（直営）'!#REF!</f>
        <v>#REF!</v>
      </c>
      <c r="P1840" s="30" t="e">
        <f>IF(O1840="新設",VLOOKUP('施設リストA-1（直営）'!#REF!,'（新設）照明器具'!$B$5:$C$1990,2,FALSE),IF('部屋別効果（直）'!O1840="撤去",VLOOKUP('施設リストA-1（直営）'!#REF!,'（既設）調査結果'!$B$5:$C$1998,2,FALSE),0))</f>
        <v>#REF!</v>
      </c>
      <c r="Q1840" s="29" t="e">
        <f>'施設リストA-1（直営）'!#REF!</f>
        <v>#REF!</v>
      </c>
      <c r="R1840" s="29" t="e">
        <f>'施設リストA-1（直営）'!#REF!</f>
        <v>#REF!</v>
      </c>
      <c r="S1840" s="30" t="e">
        <f>IF(R1840="新設",VLOOKUP('施設リストA-1（直営）'!#REF!,'（新設）照明器具'!$B$5:$C$1990,2,FALSE),IF('部屋別効果（直）'!R1840="撤去",VLOOKUP('施設リストA-1（直営）'!#REF!,'（既設）調査結果'!$B$5:$C$1998,2,FALSE),0))</f>
        <v>#REF!</v>
      </c>
      <c r="T1840" s="29" t="e">
        <f>'施設リストA-1（直営）'!#REF!</f>
        <v>#REF!</v>
      </c>
      <c r="U1840" s="29" t="e">
        <f>'施設リストA-1（直営）'!#REF!</f>
        <v>#REF!</v>
      </c>
      <c r="V1840" s="30" t="e">
        <f>IF(U1840="新設",VLOOKUP('施設リストA-1（直営）'!#REF!,'（新設）照明器具'!$B$5:$C$1990,2,FALSE),IF('部屋別効果（直）'!U1840="撤去",VLOOKUP('施設リストA-1（直営）'!#REF!,'（既設）調査結果'!$B$5:$C$1998,2,FALSE),0))</f>
        <v>#REF!</v>
      </c>
      <c r="W1840" s="29" t="e">
        <f>'施設リストA-1（直営）'!#REF!</f>
        <v>#REF!</v>
      </c>
      <c r="X1840" s="29" t="e">
        <f>'施設リストA-1（直営）'!#REF!</f>
        <v>#REF!</v>
      </c>
      <c r="Y1840" s="30" t="e">
        <f>IF(X1840="新設",VLOOKUP('施設リストA-1（直営）'!#REF!,'（新設）照明器具'!$B$5:$C$1990,2,FALSE),IF('部屋別効果（直）'!X1840="撤去",VLOOKUP('施設リストA-1（直営）'!#REF!,'（既設）調査結果'!$B$5:$C$1998,2,FALSE),0))</f>
        <v>#REF!</v>
      </c>
      <c r="Z1840" s="29" t="e">
        <f>'施設リストA-1（直営）'!#REF!</f>
        <v>#REF!</v>
      </c>
      <c r="AA1840" s="29" t="e">
        <f>'施設リストA-1（直営）'!#REF!</f>
        <v>#REF!</v>
      </c>
      <c r="AB1840" s="30" t="e">
        <f>IF(AA1840="新設",VLOOKUP('施設リストA-1（直営）'!#REF!,'（新設）照明器具'!$B$5:$C$1990,2,FALSE),IF('部屋別効果（直）'!AA1840="撤去",VLOOKUP('施設リストA-1（直営）'!#REF!,'（既設）調査結果'!$B$5:$C$1998,2,FALSE),0))</f>
        <v>#REF!</v>
      </c>
      <c r="AC1840" s="29" t="e">
        <f>'施設リストA-1（直営）'!#REF!</f>
        <v>#REF!</v>
      </c>
      <c r="AD1840" s="29" t="e">
        <f>'施設リストA-1（直営）'!#REF!</f>
        <v>#REF!</v>
      </c>
      <c r="AE1840" s="30" t="e">
        <f>IF(AD1840="新設",VLOOKUP('施設リストA-1（直営）'!#REF!,'（新設）照明器具'!$B$5:$C$1990,2,FALSE),IF('部屋別効果（直）'!AD1840="撤去",VLOOKUP('施設リストA-1（直営）'!#REF!,'（既設）調査結果'!$B$5:$C$1998,2,FALSE),0))</f>
        <v>#REF!</v>
      </c>
      <c r="AF1840" s="29" t="e">
        <f>'施設リストA-1（直営）'!#REF!</f>
        <v>#REF!</v>
      </c>
      <c r="AG1840" s="29" t="e">
        <f>'施設リストA-1（直営）'!#REF!</f>
        <v>#REF!</v>
      </c>
      <c r="AH1840" s="30" t="e">
        <f>IF(AG1840="新設",VLOOKUP('施設リストA-1（直営）'!#REF!,'（新設）照明器具'!$B$5:$C$1990,2,FALSE),IF('部屋別効果（直）'!AG1840="撤去",VLOOKUP('施設リストA-1（直営）'!#REF!,'（既設）調査結果'!$B$5:$C$1998,2,FALSE),0))</f>
        <v>#REF!</v>
      </c>
      <c r="AI1840" s="29" t="e">
        <f>'施設リストA-1（直営）'!#REF!</f>
        <v>#REF!</v>
      </c>
      <c r="AJ1840" s="29" t="e">
        <f>'施設リストA-1（直営）'!#REF!</f>
        <v>#REF!</v>
      </c>
      <c r="AK1840" s="30" t="e">
        <f>IF(AJ1840="新設",VLOOKUP('施設リストA-1（直営）'!#REF!,'（新設）照明器具'!$B$5:$C$1990,2,FALSE),IF('部屋別効果（直）'!AJ1840="撤去",VLOOKUP('施設リストA-1（直営）'!#REF!,'（既設）調査結果'!$B$5:$C$1998,2,FALSE),0))</f>
        <v>#REF!</v>
      </c>
      <c r="AL1840" s="29" t="e">
        <f>'施設リストA-1（直営）'!#REF!</f>
        <v>#REF!</v>
      </c>
    </row>
    <row r="1841" spans="1:38" customFormat="1">
      <c r="A1841" s="94"/>
      <c r="B1841" s="16" t="e">
        <f>'施設リストA-1（直営）'!#REF!</f>
        <v>#REF!</v>
      </c>
      <c r="C1841" s="14" t="e">
        <f>'施設リストA-1（直営）'!#REF!</f>
        <v>#REF!</v>
      </c>
      <c r="D1841" s="94" t="e">
        <f>'施設リストA-1（直営）'!#REF!</f>
        <v>#REF!</v>
      </c>
      <c r="E1841" s="20" t="e">
        <f>'施設リストA-1（直営）'!#REF!</f>
        <v>#REF!</v>
      </c>
      <c r="F1841" s="20" t="e">
        <f>'施設リストA-1（直営）'!#REF!</f>
        <v>#REF!</v>
      </c>
      <c r="G1841" s="13" t="e">
        <f>'施設リストA-1（直営）'!#REF!</f>
        <v>#REF!</v>
      </c>
      <c r="H1841" s="28" t="e">
        <f t="shared" si="28"/>
        <v>#REF!</v>
      </c>
      <c r="I1841" s="29" t="e">
        <f>'施設リストA-1（直営）'!#REF!</f>
        <v>#REF!</v>
      </c>
      <c r="J1841" s="30" t="e">
        <f>IF(I1841="新設",VLOOKUP('施設リストA-1（直営）'!#REF!,'（新設）照明器具'!$B$5:$C$1990,2,FALSE),IF('部屋別効果（直）'!I1841="撤去",VLOOKUP('施設リストA-1（直営）'!#REF!,'（既設）調査結果'!$B$5:$C$1998,2,FALSE),0))</f>
        <v>#REF!</v>
      </c>
      <c r="K1841" s="29" t="e">
        <f>'施設リストA-1（直営）'!#REF!</f>
        <v>#REF!</v>
      </c>
      <c r="L1841" s="29" t="e">
        <f>'施設リストA-1（直営）'!#REF!</f>
        <v>#REF!</v>
      </c>
      <c r="M1841" s="30" t="e">
        <f>IF(L1841="新設",VLOOKUP('施設リストA-1（直営）'!#REF!,'（新設）照明器具'!$B$5:$C$1990,2,FALSE),IF('部屋別効果（直）'!L1841="撤去",VLOOKUP('施設リストA-1（直営）'!#REF!,'（既設）調査結果'!$B$5:$C$1998,2,FALSE),0))</f>
        <v>#REF!</v>
      </c>
      <c r="N1841" s="29" t="e">
        <f>'施設リストA-1（直営）'!#REF!</f>
        <v>#REF!</v>
      </c>
      <c r="O1841" s="29" t="e">
        <f>'施設リストA-1（直営）'!#REF!</f>
        <v>#REF!</v>
      </c>
      <c r="P1841" s="30" t="e">
        <f>IF(O1841="新設",VLOOKUP('施設リストA-1（直営）'!#REF!,'（新設）照明器具'!$B$5:$C$1990,2,FALSE),IF('部屋別効果（直）'!O1841="撤去",VLOOKUP('施設リストA-1（直営）'!#REF!,'（既設）調査結果'!$B$5:$C$1998,2,FALSE),0))</f>
        <v>#REF!</v>
      </c>
      <c r="Q1841" s="29" t="e">
        <f>'施設リストA-1（直営）'!#REF!</f>
        <v>#REF!</v>
      </c>
      <c r="R1841" s="29" t="e">
        <f>'施設リストA-1（直営）'!#REF!</f>
        <v>#REF!</v>
      </c>
      <c r="S1841" s="30" t="e">
        <f>IF(R1841="新設",VLOOKUP('施設リストA-1（直営）'!#REF!,'（新設）照明器具'!$B$5:$C$1990,2,FALSE),IF('部屋別効果（直）'!R1841="撤去",VLOOKUP('施設リストA-1（直営）'!#REF!,'（既設）調査結果'!$B$5:$C$1998,2,FALSE),0))</f>
        <v>#REF!</v>
      </c>
      <c r="T1841" s="29" t="e">
        <f>'施設リストA-1（直営）'!#REF!</f>
        <v>#REF!</v>
      </c>
      <c r="U1841" s="29" t="e">
        <f>'施設リストA-1（直営）'!#REF!</f>
        <v>#REF!</v>
      </c>
      <c r="V1841" s="30" t="e">
        <f>IF(U1841="新設",VLOOKUP('施設リストA-1（直営）'!#REF!,'（新設）照明器具'!$B$5:$C$1990,2,FALSE),IF('部屋別効果（直）'!U1841="撤去",VLOOKUP('施設リストA-1（直営）'!#REF!,'（既設）調査結果'!$B$5:$C$1998,2,FALSE),0))</f>
        <v>#REF!</v>
      </c>
      <c r="W1841" s="29" t="e">
        <f>'施設リストA-1（直営）'!#REF!</f>
        <v>#REF!</v>
      </c>
      <c r="X1841" s="29" t="e">
        <f>'施設リストA-1（直営）'!#REF!</f>
        <v>#REF!</v>
      </c>
      <c r="Y1841" s="30" t="e">
        <f>IF(X1841="新設",VLOOKUP('施設リストA-1（直営）'!#REF!,'（新設）照明器具'!$B$5:$C$1990,2,FALSE),IF('部屋別効果（直）'!X1841="撤去",VLOOKUP('施設リストA-1（直営）'!#REF!,'（既設）調査結果'!$B$5:$C$1998,2,FALSE),0))</f>
        <v>#REF!</v>
      </c>
      <c r="Z1841" s="29" t="e">
        <f>'施設リストA-1（直営）'!#REF!</f>
        <v>#REF!</v>
      </c>
      <c r="AA1841" s="29" t="e">
        <f>'施設リストA-1（直営）'!#REF!</f>
        <v>#REF!</v>
      </c>
      <c r="AB1841" s="30" t="e">
        <f>IF(AA1841="新設",VLOOKUP('施設リストA-1（直営）'!#REF!,'（新設）照明器具'!$B$5:$C$1990,2,FALSE),IF('部屋別効果（直）'!AA1841="撤去",VLOOKUP('施設リストA-1（直営）'!#REF!,'（既設）調査結果'!$B$5:$C$1998,2,FALSE),0))</f>
        <v>#REF!</v>
      </c>
      <c r="AC1841" s="29" t="e">
        <f>'施設リストA-1（直営）'!#REF!</f>
        <v>#REF!</v>
      </c>
      <c r="AD1841" s="29" t="e">
        <f>'施設リストA-1（直営）'!#REF!</f>
        <v>#REF!</v>
      </c>
      <c r="AE1841" s="30" t="e">
        <f>IF(AD1841="新設",VLOOKUP('施設リストA-1（直営）'!#REF!,'（新設）照明器具'!$B$5:$C$1990,2,FALSE),IF('部屋別効果（直）'!AD1841="撤去",VLOOKUP('施設リストA-1（直営）'!#REF!,'（既設）調査結果'!$B$5:$C$1998,2,FALSE),0))</f>
        <v>#REF!</v>
      </c>
      <c r="AF1841" s="29" t="e">
        <f>'施設リストA-1（直営）'!#REF!</f>
        <v>#REF!</v>
      </c>
      <c r="AG1841" s="29" t="e">
        <f>'施設リストA-1（直営）'!#REF!</f>
        <v>#REF!</v>
      </c>
      <c r="AH1841" s="30" t="e">
        <f>IF(AG1841="新設",VLOOKUP('施設リストA-1（直営）'!#REF!,'（新設）照明器具'!$B$5:$C$1990,2,FALSE),IF('部屋別効果（直）'!AG1841="撤去",VLOOKUP('施設リストA-1（直営）'!#REF!,'（既設）調査結果'!$B$5:$C$1998,2,FALSE),0))</f>
        <v>#REF!</v>
      </c>
      <c r="AI1841" s="29" t="e">
        <f>'施設リストA-1（直営）'!#REF!</f>
        <v>#REF!</v>
      </c>
      <c r="AJ1841" s="29" t="e">
        <f>'施設リストA-1（直営）'!#REF!</f>
        <v>#REF!</v>
      </c>
      <c r="AK1841" s="30" t="e">
        <f>IF(AJ1841="新設",VLOOKUP('施設リストA-1（直営）'!#REF!,'（新設）照明器具'!$B$5:$C$1990,2,FALSE),IF('部屋別効果（直）'!AJ1841="撤去",VLOOKUP('施設リストA-1（直営）'!#REF!,'（既設）調査結果'!$B$5:$C$1998,2,FALSE),0))</f>
        <v>#REF!</v>
      </c>
      <c r="AL1841" s="29" t="e">
        <f>'施設リストA-1（直営）'!#REF!</f>
        <v>#REF!</v>
      </c>
    </row>
    <row r="1842" spans="1:38" customFormat="1">
      <c r="A1842" s="94"/>
      <c r="B1842" s="16" t="e">
        <f>'施設リストA-1（直営）'!#REF!</f>
        <v>#REF!</v>
      </c>
      <c r="C1842" s="14" t="e">
        <f>'施設リストA-1（直営）'!#REF!</f>
        <v>#REF!</v>
      </c>
      <c r="D1842" s="94" t="e">
        <f>'施設リストA-1（直営）'!#REF!</f>
        <v>#REF!</v>
      </c>
      <c r="E1842" s="20" t="e">
        <f>'施設リストA-1（直営）'!#REF!</f>
        <v>#REF!</v>
      </c>
      <c r="F1842" s="20" t="e">
        <f>'施設リストA-1（直営）'!#REF!</f>
        <v>#REF!</v>
      </c>
      <c r="G1842" s="13" t="e">
        <f>'施設リストA-1（直営）'!#REF!</f>
        <v>#REF!</v>
      </c>
      <c r="H1842" s="28" t="e">
        <f t="shared" si="28"/>
        <v>#REF!</v>
      </c>
      <c r="I1842" s="29" t="e">
        <f>'施設リストA-1（直営）'!#REF!</f>
        <v>#REF!</v>
      </c>
      <c r="J1842" s="30" t="e">
        <f>IF(I1842="新設",VLOOKUP('施設リストA-1（直営）'!#REF!,'（新設）照明器具'!$B$5:$C$1990,2,FALSE),IF('部屋別効果（直）'!I1842="撤去",VLOOKUP('施設リストA-1（直営）'!#REF!,'（既設）調査結果'!$B$5:$C$1998,2,FALSE),0))</f>
        <v>#REF!</v>
      </c>
      <c r="K1842" s="29" t="e">
        <f>'施設リストA-1（直営）'!#REF!</f>
        <v>#REF!</v>
      </c>
      <c r="L1842" s="29" t="e">
        <f>'施設リストA-1（直営）'!#REF!</f>
        <v>#REF!</v>
      </c>
      <c r="M1842" s="30" t="e">
        <f>IF(L1842="新設",VLOOKUP('施設リストA-1（直営）'!#REF!,'（新設）照明器具'!$B$5:$C$1990,2,FALSE),IF('部屋別効果（直）'!L1842="撤去",VLOOKUP('施設リストA-1（直営）'!#REF!,'（既設）調査結果'!$B$5:$C$1998,2,FALSE),0))</f>
        <v>#REF!</v>
      </c>
      <c r="N1842" s="29" t="e">
        <f>'施設リストA-1（直営）'!#REF!</f>
        <v>#REF!</v>
      </c>
      <c r="O1842" s="29" t="e">
        <f>'施設リストA-1（直営）'!#REF!</f>
        <v>#REF!</v>
      </c>
      <c r="P1842" s="30" t="e">
        <f>IF(O1842="新設",VLOOKUP('施設リストA-1（直営）'!#REF!,'（新設）照明器具'!$B$5:$C$1990,2,FALSE),IF('部屋別効果（直）'!O1842="撤去",VLOOKUP('施設リストA-1（直営）'!#REF!,'（既設）調査結果'!$B$5:$C$1998,2,FALSE),0))</f>
        <v>#REF!</v>
      </c>
      <c r="Q1842" s="29" t="e">
        <f>'施設リストA-1（直営）'!#REF!</f>
        <v>#REF!</v>
      </c>
      <c r="R1842" s="29" t="e">
        <f>'施設リストA-1（直営）'!#REF!</f>
        <v>#REF!</v>
      </c>
      <c r="S1842" s="30" t="e">
        <f>IF(R1842="新設",VLOOKUP('施設リストA-1（直営）'!#REF!,'（新設）照明器具'!$B$5:$C$1990,2,FALSE),IF('部屋別効果（直）'!R1842="撤去",VLOOKUP('施設リストA-1（直営）'!#REF!,'（既設）調査結果'!$B$5:$C$1998,2,FALSE),0))</f>
        <v>#REF!</v>
      </c>
      <c r="T1842" s="29" t="e">
        <f>'施設リストA-1（直営）'!#REF!</f>
        <v>#REF!</v>
      </c>
      <c r="U1842" s="29" t="e">
        <f>'施設リストA-1（直営）'!#REF!</f>
        <v>#REF!</v>
      </c>
      <c r="V1842" s="30" t="e">
        <f>IF(U1842="新設",VLOOKUP('施設リストA-1（直営）'!#REF!,'（新設）照明器具'!$B$5:$C$1990,2,FALSE),IF('部屋別効果（直）'!U1842="撤去",VLOOKUP('施設リストA-1（直営）'!#REF!,'（既設）調査結果'!$B$5:$C$1998,2,FALSE),0))</f>
        <v>#REF!</v>
      </c>
      <c r="W1842" s="29" t="e">
        <f>'施設リストA-1（直営）'!#REF!</f>
        <v>#REF!</v>
      </c>
      <c r="X1842" s="29" t="e">
        <f>'施設リストA-1（直営）'!#REF!</f>
        <v>#REF!</v>
      </c>
      <c r="Y1842" s="30" t="e">
        <f>IF(X1842="新設",VLOOKUP('施設リストA-1（直営）'!#REF!,'（新設）照明器具'!$B$5:$C$1990,2,FALSE),IF('部屋別効果（直）'!X1842="撤去",VLOOKUP('施設リストA-1（直営）'!#REF!,'（既設）調査結果'!$B$5:$C$1998,2,FALSE),0))</f>
        <v>#REF!</v>
      </c>
      <c r="Z1842" s="29" t="e">
        <f>'施設リストA-1（直営）'!#REF!</f>
        <v>#REF!</v>
      </c>
      <c r="AA1842" s="29" t="e">
        <f>'施設リストA-1（直営）'!#REF!</f>
        <v>#REF!</v>
      </c>
      <c r="AB1842" s="30" t="e">
        <f>IF(AA1842="新設",VLOOKUP('施設リストA-1（直営）'!#REF!,'（新設）照明器具'!$B$5:$C$1990,2,FALSE),IF('部屋別効果（直）'!AA1842="撤去",VLOOKUP('施設リストA-1（直営）'!#REF!,'（既設）調査結果'!$B$5:$C$1998,2,FALSE),0))</f>
        <v>#REF!</v>
      </c>
      <c r="AC1842" s="29" t="e">
        <f>'施設リストA-1（直営）'!#REF!</f>
        <v>#REF!</v>
      </c>
      <c r="AD1842" s="29" t="e">
        <f>'施設リストA-1（直営）'!#REF!</f>
        <v>#REF!</v>
      </c>
      <c r="AE1842" s="30" t="e">
        <f>IF(AD1842="新設",VLOOKUP('施設リストA-1（直営）'!#REF!,'（新設）照明器具'!$B$5:$C$1990,2,FALSE),IF('部屋別効果（直）'!AD1842="撤去",VLOOKUP('施設リストA-1（直営）'!#REF!,'（既設）調査結果'!$B$5:$C$1998,2,FALSE),0))</f>
        <v>#REF!</v>
      </c>
      <c r="AF1842" s="29" t="e">
        <f>'施設リストA-1（直営）'!#REF!</f>
        <v>#REF!</v>
      </c>
      <c r="AG1842" s="29" t="e">
        <f>'施設リストA-1（直営）'!#REF!</f>
        <v>#REF!</v>
      </c>
      <c r="AH1842" s="30" t="e">
        <f>IF(AG1842="新設",VLOOKUP('施設リストA-1（直営）'!#REF!,'（新設）照明器具'!$B$5:$C$1990,2,FALSE),IF('部屋別効果（直）'!AG1842="撤去",VLOOKUP('施設リストA-1（直営）'!#REF!,'（既設）調査結果'!$B$5:$C$1998,2,FALSE),0))</f>
        <v>#REF!</v>
      </c>
      <c r="AI1842" s="29" t="e">
        <f>'施設リストA-1（直営）'!#REF!</f>
        <v>#REF!</v>
      </c>
      <c r="AJ1842" s="29" t="e">
        <f>'施設リストA-1（直営）'!#REF!</f>
        <v>#REF!</v>
      </c>
      <c r="AK1842" s="30" t="e">
        <f>IF(AJ1842="新設",VLOOKUP('施設リストA-1（直営）'!#REF!,'（新設）照明器具'!$B$5:$C$1990,2,FALSE),IF('部屋別効果（直）'!AJ1842="撤去",VLOOKUP('施設リストA-1（直営）'!#REF!,'（既設）調査結果'!$B$5:$C$1998,2,FALSE),0))</f>
        <v>#REF!</v>
      </c>
      <c r="AL1842" s="29" t="e">
        <f>'施設リストA-1（直営）'!#REF!</f>
        <v>#REF!</v>
      </c>
    </row>
    <row r="1843" spans="1:38" customFormat="1">
      <c r="A1843" s="94"/>
      <c r="B1843" s="16" t="e">
        <f>'施設リストA-1（直営）'!#REF!</f>
        <v>#REF!</v>
      </c>
      <c r="C1843" s="14" t="e">
        <f>'施設リストA-1（直営）'!#REF!</f>
        <v>#REF!</v>
      </c>
      <c r="D1843" s="94" t="e">
        <f>'施設リストA-1（直営）'!#REF!</f>
        <v>#REF!</v>
      </c>
      <c r="E1843" s="20" t="e">
        <f>'施設リストA-1（直営）'!#REF!</f>
        <v>#REF!</v>
      </c>
      <c r="F1843" s="20" t="e">
        <f>'施設リストA-1（直営）'!#REF!</f>
        <v>#REF!</v>
      </c>
      <c r="G1843" s="13" t="e">
        <f>'施設リストA-1（直営）'!#REF!</f>
        <v>#REF!</v>
      </c>
      <c r="H1843" s="28" t="e">
        <f t="shared" si="28"/>
        <v>#REF!</v>
      </c>
      <c r="I1843" s="29" t="e">
        <f>'施設リストA-1（直営）'!#REF!</f>
        <v>#REF!</v>
      </c>
      <c r="J1843" s="30" t="e">
        <f>IF(I1843="新設",VLOOKUP('施設リストA-1（直営）'!#REF!,'（新設）照明器具'!$B$5:$C$1990,2,FALSE),IF('部屋別効果（直）'!I1843="撤去",VLOOKUP('施設リストA-1（直営）'!#REF!,'（既設）調査結果'!$B$5:$C$1998,2,FALSE),0))</f>
        <v>#REF!</v>
      </c>
      <c r="K1843" s="29" t="e">
        <f>'施設リストA-1（直営）'!#REF!</f>
        <v>#REF!</v>
      </c>
      <c r="L1843" s="29" t="e">
        <f>'施設リストA-1（直営）'!#REF!</f>
        <v>#REF!</v>
      </c>
      <c r="M1843" s="30" t="e">
        <f>IF(L1843="新設",VLOOKUP('施設リストA-1（直営）'!#REF!,'（新設）照明器具'!$B$5:$C$1990,2,FALSE),IF('部屋別効果（直）'!L1843="撤去",VLOOKUP('施設リストA-1（直営）'!#REF!,'（既設）調査結果'!$B$5:$C$1998,2,FALSE),0))</f>
        <v>#REF!</v>
      </c>
      <c r="N1843" s="29" t="e">
        <f>'施設リストA-1（直営）'!#REF!</f>
        <v>#REF!</v>
      </c>
      <c r="O1843" s="29" t="e">
        <f>'施設リストA-1（直営）'!#REF!</f>
        <v>#REF!</v>
      </c>
      <c r="P1843" s="30" t="e">
        <f>IF(O1843="新設",VLOOKUP('施設リストA-1（直営）'!#REF!,'（新設）照明器具'!$B$5:$C$1990,2,FALSE),IF('部屋別効果（直）'!O1843="撤去",VLOOKUP('施設リストA-1（直営）'!#REF!,'（既設）調査結果'!$B$5:$C$1998,2,FALSE),0))</f>
        <v>#REF!</v>
      </c>
      <c r="Q1843" s="29" t="e">
        <f>'施設リストA-1（直営）'!#REF!</f>
        <v>#REF!</v>
      </c>
      <c r="R1843" s="29" t="e">
        <f>'施設リストA-1（直営）'!#REF!</f>
        <v>#REF!</v>
      </c>
      <c r="S1843" s="30" t="e">
        <f>IF(R1843="新設",VLOOKUP('施設リストA-1（直営）'!#REF!,'（新設）照明器具'!$B$5:$C$1990,2,FALSE),IF('部屋別効果（直）'!R1843="撤去",VLOOKUP('施設リストA-1（直営）'!#REF!,'（既設）調査結果'!$B$5:$C$1998,2,FALSE),0))</f>
        <v>#REF!</v>
      </c>
      <c r="T1843" s="29" t="e">
        <f>'施設リストA-1（直営）'!#REF!</f>
        <v>#REF!</v>
      </c>
      <c r="U1843" s="29" t="e">
        <f>'施設リストA-1（直営）'!#REF!</f>
        <v>#REF!</v>
      </c>
      <c r="V1843" s="30" t="e">
        <f>IF(U1843="新設",VLOOKUP('施設リストA-1（直営）'!#REF!,'（新設）照明器具'!$B$5:$C$1990,2,FALSE),IF('部屋別効果（直）'!U1843="撤去",VLOOKUP('施設リストA-1（直営）'!#REF!,'（既設）調査結果'!$B$5:$C$1998,2,FALSE),0))</f>
        <v>#REF!</v>
      </c>
      <c r="W1843" s="29" t="e">
        <f>'施設リストA-1（直営）'!#REF!</f>
        <v>#REF!</v>
      </c>
      <c r="X1843" s="29" t="e">
        <f>'施設リストA-1（直営）'!#REF!</f>
        <v>#REF!</v>
      </c>
      <c r="Y1843" s="30" t="e">
        <f>IF(X1843="新設",VLOOKUP('施設リストA-1（直営）'!#REF!,'（新設）照明器具'!$B$5:$C$1990,2,FALSE),IF('部屋別効果（直）'!X1843="撤去",VLOOKUP('施設リストA-1（直営）'!#REF!,'（既設）調査結果'!$B$5:$C$1998,2,FALSE),0))</f>
        <v>#REF!</v>
      </c>
      <c r="Z1843" s="29" t="e">
        <f>'施設リストA-1（直営）'!#REF!</f>
        <v>#REF!</v>
      </c>
      <c r="AA1843" s="29" t="e">
        <f>'施設リストA-1（直営）'!#REF!</f>
        <v>#REF!</v>
      </c>
      <c r="AB1843" s="30" t="e">
        <f>IF(AA1843="新設",VLOOKUP('施設リストA-1（直営）'!#REF!,'（新設）照明器具'!$B$5:$C$1990,2,FALSE),IF('部屋別効果（直）'!AA1843="撤去",VLOOKUP('施設リストA-1（直営）'!#REF!,'（既設）調査結果'!$B$5:$C$1998,2,FALSE),0))</f>
        <v>#REF!</v>
      </c>
      <c r="AC1843" s="29" t="e">
        <f>'施設リストA-1（直営）'!#REF!</f>
        <v>#REF!</v>
      </c>
      <c r="AD1843" s="29" t="e">
        <f>'施設リストA-1（直営）'!#REF!</f>
        <v>#REF!</v>
      </c>
      <c r="AE1843" s="30" t="e">
        <f>IF(AD1843="新設",VLOOKUP('施設リストA-1（直営）'!#REF!,'（新設）照明器具'!$B$5:$C$1990,2,FALSE),IF('部屋別効果（直）'!AD1843="撤去",VLOOKUP('施設リストA-1（直営）'!#REF!,'（既設）調査結果'!$B$5:$C$1998,2,FALSE),0))</f>
        <v>#REF!</v>
      </c>
      <c r="AF1843" s="29" t="e">
        <f>'施設リストA-1（直営）'!#REF!</f>
        <v>#REF!</v>
      </c>
      <c r="AG1843" s="29" t="e">
        <f>'施設リストA-1（直営）'!#REF!</f>
        <v>#REF!</v>
      </c>
      <c r="AH1843" s="30" t="e">
        <f>IF(AG1843="新設",VLOOKUP('施設リストA-1（直営）'!#REF!,'（新設）照明器具'!$B$5:$C$1990,2,FALSE),IF('部屋別効果（直）'!AG1843="撤去",VLOOKUP('施設リストA-1（直営）'!#REF!,'（既設）調査結果'!$B$5:$C$1998,2,FALSE),0))</f>
        <v>#REF!</v>
      </c>
      <c r="AI1843" s="29" t="e">
        <f>'施設リストA-1（直営）'!#REF!</f>
        <v>#REF!</v>
      </c>
      <c r="AJ1843" s="29" t="e">
        <f>'施設リストA-1（直営）'!#REF!</f>
        <v>#REF!</v>
      </c>
      <c r="AK1843" s="30" t="e">
        <f>IF(AJ1843="新設",VLOOKUP('施設リストA-1（直営）'!#REF!,'（新設）照明器具'!$B$5:$C$1990,2,FALSE),IF('部屋別効果（直）'!AJ1843="撤去",VLOOKUP('施設リストA-1（直営）'!#REF!,'（既設）調査結果'!$B$5:$C$1998,2,FALSE),0))</f>
        <v>#REF!</v>
      </c>
      <c r="AL1843" s="29" t="e">
        <f>'施設リストA-1（直営）'!#REF!</f>
        <v>#REF!</v>
      </c>
    </row>
    <row r="1844" spans="1:38" customFormat="1">
      <c r="A1844" s="94"/>
      <c r="B1844" s="16" t="e">
        <f>'施設リストA-1（直営）'!#REF!</f>
        <v>#REF!</v>
      </c>
      <c r="C1844" s="14" t="e">
        <f>'施設リストA-1（直営）'!#REF!</f>
        <v>#REF!</v>
      </c>
      <c r="D1844" s="94" t="e">
        <f>'施設リストA-1（直営）'!#REF!</f>
        <v>#REF!</v>
      </c>
      <c r="E1844" s="20" t="e">
        <f>'施設リストA-1（直営）'!#REF!</f>
        <v>#REF!</v>
      </c>
      <c r="F1844" s="20" t="e">
        <f>'施設リストA-1（直営）'!#REF!</f>
        <v>#REF!</v>
      </c>
      <c r="G1844" s="13" t="e">
        <f>'施設リストA-1（直営）'!#REF!</f>
        <v>#REF!</v>
      </c>
      <c r="H1844" s="28" t="e">
        <f t="shared" si="28"/>
        <v>#REF!</v>
      </c>
      <c r="I1844" s="29" t="e">
        <f>'施設リストA-1（直営）'!#REF!</f>
        <v>#REF!</v>
      </c>
      <c r="J1844" s="30" t="e">
        <f>IF(I1844="新設",VLOOKUP('施設リストA-1（直営）'!#REF!,'（新設）照明器具'!$B$5:$C$1990,2,FALSE),IF('部屋別効果（直）'!I1844="撤去",VLOOKUP('施設リストA-1（直営）'!#REF!,'（既設）調査結果'!$B$5:$C$1998,2,FALSE),0))</f>
        <v>#REF!</v>
      </c>
      <c r="K1844" s="29" t="e">
        <f>'施設リストA-1（直営）'!#REF!</f>
        <v>#REF!</v>
      </c>
      <c r="L1844" s="29" t="e">
        <f>'施設リストA-1（直営）'!#REF!</f>
        <v>#REF!</v>
      </c>
      <c r="M1844" s="30" t="e">
        <f>IF(L1844="新設",VLOOKUP('施設リストA-1（直営）'!#REF!,'（新設）照明器具'!$B$5:$C$1990,2,FALSE),IF('部屋別効果（直）'!L1844="撤去",VLOOKUP('施設リストA-1（直営）'!#REF!,'（既設）調査結果'!$B$5:$C$1998,2,FALSE),0))</f>
        <v>#REF!</v>
      </c>
      <c r="N1844" s="29" t="e">
        <f>'施設リストA-1（直営）'!#REF!</f>
        <v>#REF!</v>
      </c>
      <c r="O1844" s="29" t="e">
        <f>'施設リストA-1（直営）'!#REF!</f>
        <v>#REF!</v>
      </c>
      <c r="P1844" s="30" t="e">
        <f>IF(O1844="新設",VLOOKUP('施設リストA-1（直営）'!#REF!,'（新設）照明器具'!$B$5:$C$1990,2,FALSE),IF('部屋別効果（直）'!O1844="撤去",VLOOKUP('施設リストA-1（直営）'!#REF!,'（既設）調査結果'!$B$5:$C$1998,2,FALSE),0))</f>
        <v>#REF!</v>
      </c>
      <c r="Q1844" s="29" t="e">
        <f>'施設リストA-1（直営）'!#REF!</f>
        <v>#REF!</v>
      </c>
      <c r="R1844" s="29" t="e">
        <f>'施設リストA-1（直営）'!#REF!</f>
        <v>#REF!</v>
      </c>
      <c r="S1844" s="30" t="e">
        <f>IF(R1844="新設",VLOOKUP('施設リストA-1（直営）'!#REF!,'（新設）照明器具'!$B$5:$C$1990,2,FALSE),IF('部屋別効果（直）'!R1844="撤去",VLOOKUP('施設リストA-1（直営）'!#REF!,'（既設）調査結果'!$B$5:$C$1998,2,FALSE),0))</f>
        <v>#REF!</v>
      </c>
      <c r="T1844" s="29" t="e">
        <f>'施設リストA-1（直営）'!#REF!</f>
        <v>#REF!</v>
      </c>
      <c r="U1844" s="29" t="e">
        <f>'施設リストA-1（直営）'!#REF!</f>
        <v>#REF!</v>
      </c>
      <c r="V1844" s="30" t="e">
        <f>IF(U1844="新設",VLOOKUP('施設リストA-1（直営）'!#REF!,'（新設）照明器具'!$B$5:$C$1990,2,FALSE),IF('部屋別効果（直）'!U1844="撤去",VLOOKUP('施設リストA-1（直営）'!#REF!,'（既設）調査結果'!$B$5:$C$1998,2,FALSE),0))</f>
        <v>#REF!</v>
      </c>
      <c r="W1844" s="29" t="e">
        <f>'施設リストA-1（直営）'!#REF!</f>
        <v>#REF!</v>
      </c>
      <c r="X1844" s="29" t="e">
        <f>'施設リストA-1（直営）'!#REF!</f>
        <v>#REF!</v>
      </c>
      <c r="Y1844" s="30" t="e">
        <f>IF(X1844="新設",VLOOKUP('施設リストA-1（直営）'!#REF!,'（新設）照明器具'!$B$5:$C$1990,2,FALSE),IF('部屋別効果（直）'!X1844="撤去",VLOOKUP('施設リストA-1（直営）'!#REF!,'（既設）調査結果'!$B$5:$C$1998,2,FALSE),0))</f>
        <v>#REF!</v>
      </c>
      <c r="Z1844" s="29" t="e">
        <f>'施設リストA-1（直営）'!#REF!</f>
        <v>#REF!</v>
      </c>
      <c r="AA1844" s="29" t="e">
        <f>'施設リストA-1（直営）'!#REF!</f>
        <v>#REF!</v>
      </c>
      <c r="AB1844" s="30" t="e">
        <f>IF(AA1844="新設",VLOOKUP('施設リストA-1（直営）'!#REF!,'（新設）照明器具'!$B$5:$C$1990,2,FALSE),IF('部屋別効果（直）'!AA1844="撤去",VLOOKUP('施設リストA-1（直営）'!#REF!,'（既設）調査結果'!$B$5:$C$1998,2,FALSE),0))</f>
        <v>#REF!</v>
      </c>
      <c r="AC1844" s="29" t="e">
        <f>'施設リストA-1（直営）'!#REF!</f>
        <v>#REF!</v>
      </c>
      <c r="AD1844" s="29" t="e">
        <f>'施設リストA-1（直営）'!#REF!</f>
        <v>#REF!</v>
      </c>
      <c r="AE1844" s="30" t="e">
        <f>IF(AD1844="新設",VLOOKUP('施設リストA-1（直営）'!#REF!,'（新設）照明器具'!$B$5:$C$1990,2,FALSE),IF('部屋別効果（直）'!AD1844="撤去",VLOOKUP('施設リストA-1（直営）'!#REF!,'（既設）調査結果'!$B$5:$C$1998,2,FALSE),0))</f>
        <v>#REF!</v>
      </c>
      <c r="AF1844" s="29" t="e">
        <f>'施設リストA-1（直営）'!#REF!</f>
        <v>#REF!</v>
      </c>
      <c r="AG1844" s="29" t="e">
        <f>'施設リストA-1（直営）'!#REF!</f>
        <v>#REF!</v>
      </c>
      <c r="AH1844" s="30" t="e">
        <f>IF(AG1844="新設",VLOOKUP('施設リストA-1（直営）'!#REF!,'（新設）照明器具'!$B$5:$C$1990,2,FALSE),IF('部屋別効果（直）'!AG1844="撤去",VLOOKUP('施設リストA-1（直営）'!#REF!,'（既設）調査結果'!$B$5:$C$1998,2,FALSE),0))</f>
        <v>#REF!</v>
      </c>
      <c r="AI1844" s="29" t="e">
        <f>'施設リストA-1（直営）'!#REF!</f>
        <v>#REF!</v>
      </c>
      <c r="AJ1844" s="29" t="e">
        <f>'施設リストA-1（直営）'!#REF!</f>
        <v>#REF!</v>
      </c>
      <c r="AK1844" s="30" t="e">
        <f>IF(AJ1844="新設",VLOOKUP('施設リストA-1（直営）'!#REF!,'（新設）照明器具'!$B$5:$C$1990,2,FALSE),IF('部屋別効果（直）'!AJ1844="撤去",VLOOKUP('施設リストA-1（直営）'!#REF!,'（既設）調査結果'!$B$5:$C$1998,2,FALSE),0))</f>
        <v>#REF!</v>
      </c>
      <c r="AL1844" s="29" t="e">
        <f>'施設リストA-1（直営）'!#REF!</f>
        <v>#REF!</v>
      </c>
    </row>
    <row r="1845" spans="1:38" customFormat="1">
      <c r="A1845" s="94"/>
      <c r="B1845" s="16" t="e">
        <f>'施設リストA-1（直営）'!#REF!</f>
        <v>#REF!</v>
      </c>
      <c r="C1845" s="14" t="e">
        <f>'施設リストA-1（直営）'!#REF!</f>
        <v>#REF!</v>
      </c>
      <c r="D1845" s="94" t="e">
        <f>'施設リストA-1（直営）'!#REF!</f>
        <v>#REF!</v>
      </c>
      <c r="E1845" s="20" t="e">
        <f>'施設リストA-1（直営）'!#REF!</f>
        <v>#REF!</v>
      </c>
      <c r="F1845" s="20" t="e">
        <f>'施設リストA-1（直営）'!#REF!</f>
        <v>#REF!</v>
      </c>
      <c r="G1845" s="13" t="e">
        <f>'施設リストA-1（直営）'!#REF!</f>
        <v>#REF!</v>
      </c>
      <c r="H1845" s="28" t="e">
        <f t="shared" si="28"/>
        <v>#REF!</v>
      </c>
      <c r="I1845" s="29" t="e">
        <f>'施設リストA-1（直営）'!#REF!</f>
        <v>#REF!</v>
      </c>
      <c r="J1845" s="30" t="e">
        <f>IF(I1845="新設",VLOOKUP('施設リストA-1（直営）'!#REF!,'（新設）照明器具'!$B$5:$C$1990,2,FALSE),IF('部屋別効果（直）'!I1845="撤去",VLOOKUP('施設リストA-1（直営）'!#REF!,'（既設）調査結果'!$B$5:$C$1998,2,FALSE),0))</f>
        <v>#REF!</v>
      </c>
      <c r="K1845" s="29" t="e">
        <f>'施設リストA-1（直営）'!#REF!</f>
        <v>#REF!</v>
      </c>
      <c r="L1845" s="29" t="e">
        <f>'施設リストA-1（直営）'!#REF!</f>
        <v>#REF!</v>
      </c>
      <c r="M1845" s="30" t="e">
        <f>IF(L1845="新設",VLOOKUP('施設リストA-1（直営）'!#REF!,'（新設）照明器具'!$B$5:$C$1990,2,FALSE),IF('部屋別効果（直）'!L1845="撤去",VLOOKUP('施設リストA-1（直営）'!#REF!,'（既設）調査結果'!$B$5:$C$1998,2,FALSE),0))</f>
        <v>#REF!</v>
      </c>
      <c r="N1845" s="29" t="e">
        <f>'施設リストA-1（直営）'!#REF!</f>
        <v>#REF!</v>
      </c>
      <c r="O1845" s="29" t="e">
        <f>'施設リストA-1（直営）'!#REF!</f>
        <v>#REF!</v>
      </c>
      <c r="P1845" s="30" t="e">
        <f>IF(O1845="新設",VLOOKUP('施設リストA-1（直営）'!#REF!,'（新設）照明器具'!$B$5:$C$1990,2,FALSE),IF('部屋別効果（直）'!O1845="撤去",VLOOKUP('施設リストA-1（直営）'!#REF!,'（既設）調査結果'!$B$5:$C$1998,2,FALSE),0))</f>
        <v>#REF!</v>
      </c>
      <c r="Q1845" s="29" t="e">
        <f>'施設リストA-1（直営）'!#REF!</f>
        <v>#REF!</v>
      </c>
      <c r="R1845" s="29" t="e">
        <f>'施設リストA-1（直営）'!#REF!</f>
        <v>#REF!</v>
      </c>
      <c r="S1845" s="30" t="e">
        <f>IF(R1845="新設",VLOOKUP('施設リストA-1（直営）'!#REF!,'（新設）照明器具'!$B$5:$C$1990,2,FALSE),IF('部屋別効果（直）'!R1845="撤去",VLOOKUP('施設リストA-1（直営）'!#REF!,'（既設）調査結果'!$B$5:$C$1998,2,FALSE),0))</f>
        <v>#REF!</v>
      </c>
      <c r="T1845" s="29" t="e">
        <f>'施設リストA-1（直営）'!#REF!</f>
        <v>#REF!</v>
      </c>
      <c r="U1845" s="29" t="e">
        <f>'施設リストA-1（直営）'!#REF!</f>
        <v>#REF!</v>
      </c>
      <c r="V1845" s="30" t="e">
        <f>IF(U1845="新設",VLOOKUP('施設リストA-1（直営）'!#REF!,'（新設）照明器具'!$B$5:$C$1990,2,FALSE),IF('部屋別効果（直）'!U1845="撤去",VLOOKUP('施設リストA-1（直営）'!#REF!,'（既設）調査結果'!$B$5:$C$1998,2,FALSE),0))</f>
        <v>#REF!</v>
      </c>
      <c r="W1845" s="29" t="e">
        <f>'施設リストA-1（直営）'!#REF!</f>
        <v>#REF!</v>
      </c>
      <c r="X1845" s="29" t="e">
        <f>'施設リストA-1（直営）'!#REF!</f>
        <v>#REF!</v>
      </c>
      <c r="Y1845" s="30" t="e">
        <f>IF(X1845="新設",VLOOKUP('施設リストA-1（直営）'!#REF!,'（新設）照明器具'!$B$5:$C$1990,2,FALSE),IF('部屋別効果（直）'!X1845="撤去",VLOOKUP('施設リストA-1（直営）'!#REF!,'（既設）調査結果'!$B$5:$C$1998,2,FALSE),0))</f>
        <v>#REF!</v>
      </c>
      <c r="Z1845" s="29" t="e">
        <f>'施設リストA-1（直営）'!#REF!</f>
        <v>#REF!</v>
      </c>
      <c r="AA1845" s="29" t="e">
        <f>'施設リストA-1（直営）'!#REF!</f>
        <v>#REF!</v>
      </c>
      <c r="AB1845" s="30" t="e">
        <f>IF(AA1845="新設",VLOOKUP('施設リストA-1（直営）'!#REF!,'（新設）照明器具'!$B$5:$C$1990,2,FALSE),IF('部屋別効果（直）'!AA1845="撤去",VLOOKUP('施設リストA-1（直営）'!#REF!,'（既設）調査結果'!$B$5:$C$1998,2,FALSE),0))</f>
        <v>#REF!</v>
      </c>
      <c r="AC1845" s="29" t="e">
        <f>'施設リストA-1（直営）'!#REF!</f>
        <v>#REF!</v>
      </c>
      <c r="AD1845" s="29" t="e">
        <f>'施設リストA-1（直営）'!#REF!</f>
        <v>#REF!</v>
      </c>
      <c r="AE1845" s="30" t="e">
        <f>IF(AD1845="新設",VLOOKUP('施設リストA-1（直営）'!#REF!,'（新設）照明器具'!$B$5:$C$1990,2,FALSE),IF('部屋別効果（直）'!AD1845="撤去",VLOOKUP('施設リストA-1（直営）'!#REF!,'（既設）調査結果'!$B$5:$C$1998,2,FALSE),0))</f>
        <v>#REF!</v>
      </c>
      <c r="AF1845" s="29" t="e">
        <f>'施設リストA-1（直営）'!#REF!</f>
        <v>#REF!</v>
      </c>
      <c r="AG1845" s="29" t="e">
        <f>'施設リストA-1（直営）'!#REF!</f>
        <v>#REF!</v>
      </c>
      <c r="AH1845" s="30" t="e">
        <f>IF(AG1845="新設",VLOOKUP('施設リストA-1（直営）'!#REF!,'（新設）照明器具'!$B$5:$C$1990,2,FALSE),IF('部屋別効果（直）'!AG1845="撤去",VLOOKUP('施設リストA-1（直営）'!#REF!,'（既設）調査結果'!$B$5:$C$1998,2,FALSE),0))</f>
        <v>#REF!</v>
      </c>
      <c r="AI1845" s="29" t="e">
        <f>'施設リストA-1（直営）'!#REF!</f>
        <v>#REF!</v>
      </c>
      <c r="AJ1845" s="29" t="e">
        <f>'施設リストA-1（直営）'!#REF!</f>
        <v>#REF!</v>
      </c>
      <c r="AK1845" s="30" t="e">
        <f>IF(AJ1845="新設",VLOOKUP('施設リストA-1（直営）'!#REF!,'（新設）照明器具'!$B$5:$C$1990,2,FALSE),IF('部屋別効果（直）'!AJ1845="撤去",VLOOKUP('施設リストA-1（直営）'!#REF!,'（既設）調査結果'!$B$5:$C$1998,2,FALSE),0))</f>
        <v>#REF!</v>
      </c>
      <c r="AL1845" s="29" t="e">
        <f>'施設リストA-1（直営）'!#REF!</f>
        <v>#REF!</v>
      </c>
    </row>
    <row r="1846" spans="1:38" customFormat="1">
      <c r="A1846" s="94"/>
      <c r="B1846" s="16" t="e">
        <f>'施設リストA-1（直営）'!#REF!</f>
        <v>#REF!</v>
      </c>
      <c r="C1846" s="14" t="e">
        <f>'施設リストA-1（直営）'!#REF!</f>
        <v>#REF!</v>
      </c>
      <c r="D1846" s="94" t="e">
        <f>'施設リストA-1（直営）'!#REF!</f>
        <v>#REF!</v>
      </c>
      <c r="E1846" s="20" t="e">
        <f>'施設リストA-1（直営）'!#REF!</f>
        <v>#REF!</v>
      </c>
      <c r="F1846" s="20" t="e">
        <f>'施設リストA-1（直営）'!#REF!</f>
        <v>#REF!</v>
      </c>
      <c r="G1846" s="13" t="e">
        <f>'施設リストA-1（直営）'!#REF!</f>
        <v>#REF!</v>
      </c>
      <c r="H1846" s="28" t="e">
        <f t="shared" si="28"/>
        <v>#REF!</v>
      </c>
      <c r="I1846" s="29" t="e">
        <f>'施設リストA-1（直営）'!#REF!</f>
        <v>#REF!</v>
      </c>
      <c r="J1846" s="30" t="e">
        <f>IF(I1846="新設",VLOOKUP('施設リストA-1（直営）'!#REF!,'（新設）照明器具'!$B$5:$C$1990,2,FALSE),IF('部屋別効果（直）'!I1846="撤去",VLOOKUP('施設リストA-1（直営）'!#REF!,'（既設）調査結果'!$B$5:$C$1998,2,FALSE),0))</f>
        <v>#REF!</v>
      </c>
      <c r="K1846" s="29" t="e">
        <f>'施設リストA-1（直営）'!#REF!</f>
        <v>#REF!</v>
      </c>
      <c r="L1846" s="29" t="e">
        <f>'施設リストA-1（直営）'!#REF!</f>
        <v>#REF!</v>
      </c>
      <c r="M1846" s="30" t="e">
        <f>IF(L1846="新設",VLOOKUP('施設リストA-1（直営）'!#REF!,'（新設）照明器具'!$B$5:$C$1990,2,FALSE),IF('部屋別効果（直）'!L1846="撤去",VLOOKUP('施設リストA-1（直営）'!#REF!,'（既設）調査結果'!$B$5:$C$1998,2,FALSE),0))</f>
        <v>#REF!</v>
      </c>
      <c r="N1846" s="29" t="e">
        <f>'施設リストA-1（直営）'!#REF!</f>
        <v>#REF!</v>
      </c>
      <c r="O1846" s="29" t="e">
        <f>'施設リストA-1（直営）'!#REF!</f>
        <v>#REF!</v>
      </c>
      <c r="P1846" s="30" t="e">
        <f>IF(O1846="新設",VLOOKUP('施設リストA-1（直営）'!#REF!,'（新設）照明器具'!$B$5:$C$1990,2,FALSE),IF('部屋別効果（直）'!O1846="撤去",VLOOKUP('施設リストA-1（直営）'!#REF!,'（既設）調査結果'!$B$5:$C$1998,2,FALSE),0))</f>
        <v>#REF!</v>
      </c>
      <c r="Q1846" s="29" t="e">
        <f>'施設リストA-1（直営）'!#REF!</f>
        <v>#REF!</v>
      </c>
      <c r="R1846" s="29" t="e">
        <f>'施設リストA-1（直営）'!#REF!</f>
        <v>#REF!</v>
      </c>
      <c r="S1846" s="30" t="e">
        <f>IF(R1846="新設",VLOOKUP('施設リストA-1（直営）'!#REF!,'（新設）照明器具'!$B$5:$C$1990,2,FALSE),IF('部屋別効果（直）'!R1846="撤去",VLOOKUP('施設リストA-1（直営）'!#REF!,'（既設）調査結果'!$B$5:$C$1998,2,FALSE),0))</f>
        <v>#REF!</v>
      </c>
      <c r="T1846" s="29" t="e">
        <f>'施設リストA-1（直営）'!#REF!</f>
        <v>#REF!</v>
      </c>
      <c r="U1846" s="29" t="e">
        <f>'施設リストA-1（直営）'!#REF!</f>
        <v>#REF!</v>
      </c>
      <c r="V1846" s="30" t="e">
        <f>IF(U1846="新設",VLOOKUP('施設リストA-1（直営）'!#REF!,'（新設）照明器具'!$B$5:$C$1990,2,FALSE),IF('部屋別効果（直）'!U1846="撤去",VLOOKUP('施設リストA-1（直営）'!#REF!,'（既設）調査結果'!$B$5:$C$1998,2,FALSE),0))</f>
        <v>#REF!</v>
      </c>
      <c r="W1846" s="29" t="e">
        <f>'施設リストA-1（直営）'!#REF!</f>
        <v>#REF!</v>
      </c>
      <c r="X1846" s="29" t="e">
        <f>'施設リストA-1（直営）'!#REF!</f>
        <v>#REF!</v>
      </c>
      <c r="Y1846" s="30" t="e">
        <f>IF(X1846="新設",VLOOKUP('施設リストA-1（直営）'!#REF!,'（新設）照明器具'!$B$5:$C$1990,2,FALSE),IF('部屋別効果（直）'!X1846="撤去",VLOOKUP('施設リストA-1（直営）'!#REF!,'（既設）調査結果'!$B$5:$C$1998,2,FALSE),0))</f>
        <v>#REF!</v>
      </c>
      <c r="Z1846" s="29" t="e">
        <f>'施設リストA-1（直営）'!#REF!</f>
        <v>#REF!</v>
      </c>
      <c r="AA1846" s="29" t="e">
        <f>'施設リストA-1（直営）'!#REF!</f>
        <v>#REF!</v>
      </c>
      <c r="AB1846" s="30" t="e">
        <f>IF(AA1846="新設",VLOOKUP('施設リストA-1（直営）'!#REF!,'（新設）照明器具'!$B$5:$C$1990,2,FALSE),IF('部屋別効果（直）'!AA1846="撤去",VLOOKUP('施設リストA-1（直営）'!#REF!,'（既設）調査結果'!$B$5:$C$1998,2,FALSE),0))</f>
        <v>#REF!</v>
      </c>
      <c r="AC1846" s="29" t="e">
        <f>'施設リストA-1（直営）'!#REF!</f>
        <v>#REF!</v>
      </c>
      <c r="AD1846" s="29" t="e">
        <f>'施設リストA-1（直営）'!#REF!</f>
        <v>#REF!</v>
      </c>
      <c r="AE1846" s="30" t="e">
        <f>IF(AD1846="新設",VLOOKUP('施設リストA-1（直営）'!#REF!,'（新設）照明器具'!$B$5:$C$1990,2,FALSE),IF('部屋別効果（直）'!AD1846="撤去",VLOOKUP('施設リストA-1（直営）'!#REF!,'（既設）調査結果'!$B$5:$C$1998,2,FALSE),0))</f>
        <v>#REF!</v>
      </c>
      <c r="AF1846" s="29" t="e">
        <f>'施設リストA-1（直営）'!#REF!</f>
        <v>#REF!</v>
      </c>
      <c r="AG1846" s="29" t="e">
        <f>'施設リストA-1（直営）'!#REF!</f>
        <v>#REF!</v>
      </c>
      <c r="AH1846" s="30" t="e">
        <f>IF(AG1846="新設",VLOOKUP('施設リストA-1（直営）'!#REF!,'（新設）照明器具'!$B$5:$C$1990,2,FALSE),IF('部屋別効果（直）'!AG1846="撤去",VLOOKUP('施設リストA-1（直営）'!#REF!,'（既設）調査結果'!$B$5:$C$1998,2,FALSE),0))</f>
        <v>#REF!</v>
      </c>
      <c r="AI1846" s="29" t="e">
        <f>'施設リストA-1（直営）'!#REF!</f>
        <v>#REF!</v>
      </c>
      <c r="AJ1846" s="29" t="e">
        <f>'施設リストA-1（直営）'!#REF!</f>
        <v>#REF!</v>
      </c>
      <c r="AK1846" s="30" t="e">
        <f>IF(AJ1846="新設",VLOOKUP('施設リストA-1（直営）'!#REF!,'（新設）照明器具'!$B$5:$C$1990,2,FALSE),IF('部屋別効果（直）'!AJ1846="撤去",VLOOKUP('施設リストA-1（直営）'!#REF!,'（既設）調査結果'!$B$5:$C$1998,2,FALSE),0))</f>
        <v>#REF!</v>
      </c>
      <c r="AL1846" s="29" t="e">
        <f>'施設リストA-1（直営）'!#REF!</f>
        <v>#REF!</v>
      </c>
    </row>
    <row r="1847" spans="1:38" customFormat="1">
      <c r="A1847" s="94"/>
      <c r="B1847" s="16" t="e">
        <f>'施設リストA-1（直営）'!#REF!</f>
        <v>#REF!</v>
      </c>
      <c r="C1847" s="14" t="e">
        <f>'施設リストA-1（直営）'!#REF!</f>
        <v>#REF!</v>
      </c>
      <c r="D1847" s="94" t="e">
        <f>'施設リストA-1（直営）'!#REF!</f>
        <v>#REF!</v>
      </c>
      <c r="E1847" s="20" t="e">
        <f>'施設リストA-1（直営）'!#REF!</f>
        <v>#REF!</v>
      </c>
      <c r="F1847" s="20" t="e">
        <f>'施設リストA-1（直営）'!#REF!</f>
        <v>#REF!</v>
      </c>
      <c r="G1847" s="13" t="e">
        <f>'施設リストA-1（直営）'!#REF!</f>
        <v>#REF!</v>
      </c>
      <c r="H1847" s="28" t="e">
        <f t="shared" si="28"/>
        <v>#REF!</v>
      </c>
      <c r="I1847" s="29" t="e">
        <f>'施設リストA-1（直営）'!#REF!</f>
        <v>#REF!</v>
      </c>
      <c r="J1847" s="30" t="e">
        <f>IF(I1847="新設",VLOOKUP('施設リストA-1（直営）'!#REF!,'（新設）照明器具'!$B$5:$C$1990,2,FALSE),IF('部屋別効果（直）'!I1847="撤去",VLOOKUP('施設リストA-1（直営）'!#REF!,'（既設）調査結果'!$B$5:$C$1998,2,FALSE),0))</f>
        <v>#REF!</v>
      </c>
      <c r="K1847" s="29" t="e">
        <f>'施設リストA-1（直営）'!#REF!</f>
        <v>#REF!</v>
      </c>
      <c r="L1847" s="29" t="e">
        <f>'施設リストA-1（直営）'!#REF!</f>
        <v>#REF!</v>
      </c>
      <c r="M1847" s="30" t="e">
        <f>IF(L1847="新設",VLOOKUP('施設リストA-1（直営）'!#REF!,'（新設）照明器具'!$B$5:$C$1990,2,FALSE),IF('部屋別効果（直）'!L1847="撤去",VLOOKUP('施設リストA-1（直営）'!#REF!,'（既設）調査結果'!$B$5:$C$1998,2,FALSE),0))</f>
        <v>#REF!</v>
      </c>
      <c r="N1847" s="29" t="e">
        <f>'施設リストA-1（直営）'!#REF!</f>
        <v>#REF!</v>
      </c>
      <c r="O1847" s="29" t="e">
        <f>'施設リストA-1（直営）'!#REF!</f>
        <v>#REF!</v>
      </c>
      <c r="P1847" s="30" t="e">
        <f>IF(O1847="新設",VLOOKUP('施設リストA-1（直営）'!#REF!,'（新設）照明器具'!$B$5:$C$1990,2,FALSE),IF('部屋別効果（直）'!O1847="撤去",VLOOKUP('施設リストA-1（直営）'!#REF!,'（既設）調査結果'!$B$5:$C$1998,2,FALSE),0))</f>
        <v>#REF!</v>
      </c>
      <c r="Q1847" s="29" t="e">
        <f>'施設リストA-1（直営）'!#REF!</f>
        <v>#REF!</v>
      </c>
      <c r="R1847" s="29" t="e">
        <f>'施設リストA-1（直営）'!#REF!</f>
        <v>#REF!</v>
      </c>
      <c r="S1847" s="30" t="e">
        <f>IF(R1847="新設",VLOOKUP('施設リストA-1（直営）'!#REF!,'（新設）照明器具'!$B$5:$C$1990,2,FALSE),IF('部屋別効果（直）'!R1847="撤去",VLOOKUP('施設リストA-1（直営）'!#REF!,'（既設）調査結果'!$B$5:$C$1998,2,FALSE),0))</f>
        <v>#REF!</v>
      </c>
      <c r="T1847" s="29" t="e">
        <f>'施設リストA-1（直営）'!#REF!</f>
        <v>#REF!</v>
      </c>
      <c r="U1847" s="29" t="e">
        <f>'施設リストA-1（直営）'!#REF!</f>
        <v>#REF!</v>
      </c>
      <c r="V1847" s="30" t="e">
        <f>IF(U1847="新設",VLOOKUP('施設リストA-1（直営）'!#REF!,'（新設）照明器具'!$B$5:$C$1990,2,FALSE),IF('部屋別効果（直）'!U1847="撤去",VLOOKUP('施設リストA-1（直営）'!#REF!,'（既設）調査結果'!$B$5:$C$1998,2,FALSE),0))</f>
        <v>#REF!</v>
      </c>
      <c r="W1847" s="29" t="e">
        <f>'施設リストA-1（直営）'!#REF!</f>
        <v>#REF!</v>
      </c>
      <c r="X1847" s="29" t="e">
        <f>'施設リストA-1（直営）'!#REF!</f>
        <v>#REF!</v>
      </c>
      <c r="Y1847" s="30" t="e">
        <f>IF(X1847="新設",VLOOKUP('施設リストA-1（直営）'!#REF!,'（新設）照明器具'!$B$5:$C$1990,2,FALSE),IF('部屋別効果（直）'!X1847="撤去",VLOOKUP('施設リストA-1（直営）'!#REF!,'（既設）調査結果'!$B$5:$C$1998,2,FALSE),0))</f>
        <v>#REF!</v>
      </c>
      <c r="Z1847" s="29" t="e">
        <f>'施設リストA-1（直営）'!#REF!</f>
        <v>#REF!</v>
      </c>
      <c r="AA1847" s="29" t="e">
        <f>'施設リストA-1（直営）'!#REF!</f>
        <v>#REF!</v>
      </c>
      <c r="AB1847" s="30" t="e">
        <f>IF(AA1847="新設",VLOOKUP('施設リストA-1（直営）'!#REF!,'（新設）照明器具'!$B$5:$C$1990,2,FALSE),IF('部屋別効果（直）'!AA1847="撤去",VLOOKUP('施設リストA-1（直営）'!#REF!,'（既設）調査結果'!$B$5:$C$1998,2,FALSE),0))</f>
        <v>#REF!</v>
      </c>
      <c r="AC1847" s="29" t="e">
        <f>'施設リストA-1（直営）'!#REF!</f>
        <v>#REF!</v>
      </c>
      <c r="AD1847" s="29" t="e">
        <f>'施設リストA-1（直営）'!#REF!</f>
        <v>#REF!</v>
      </c>
      <c r="AE1847" s="30" t="e">
        <f>IF(AD1847="新設",VLOOKUP('施設リストA-1（直営）'!#REF!,'（新設）照明器具'!$B$5:$C$1990,2,FALSE),IF('部屋別効果（直）'!AD1847="撤去",VLOOKUP('施設リストA-1（直営）'!#REF!,'（既設）調査結果'!$B$5:$C$1998,2,FALSE),0))</f>
        <v>#REF!</v>
      </c>
      <c r="AF1847" s="29" t="e">
        <f>'施設リストA-1（直営）'!#REF!</f>
        <v>#REF!</v>
      </c>
      <c r="AG1847" s="29" t="e">
        <f>'施設リストA-1（直営）'!#REF!</f>
        <v>#REF!</v>
      </c>
      <c r="AH1847" s="30" t="e">
        <f>IF(AG1847="新設",VLOOKUP('施設リストA-1（直営）'!#REF!,'（新設）照明器具'!$B$5:$C$1990,2,FALSE),IF('部屋別効果（直）'!AG1847="撤去",VLOOKUP('施設リストA-1（直営）'!#REF!,'（既設）調査結果'!$B$5:$C$1998,2,FALSE),0))</f>
        <v>#REF!</v>
      </c>
      <c r="AI1847" s="29" t="e">
        <f>'施設リストA-1（直営）'!#REF!</f>
        <v>#REF!</v>
      </c>
      <c r="AJ1847" s="29" t="e">
        <f>'施設リストA-1（直営）'!#REF!</f>
        <v>#REF!</v>
      </c>
      <c r="AK1847" s="30" t="e">
        <f>IF(AJ1847="新設",VLOOKUP('施設リストA-1（直営）'!#REF!,'（新設）照明器具'!$B$5:$C$1990,2,FALSE),IF('部屋別効果（直）'!AJ1847="撤去",VLOOKUP('施設リストA-1（直営）'!#REF!,'（既設）調査結果'!$B$5:$C$1998,2,FALSE),0))</f>
        <v>#REF!</v>
      </c>
      <c r="AL1847" s="29" t="e">
        <f>'施設リストA-1（直営）'!#REF!</f>
        <v>#REF!</v>
      </c>
    </row>
    <row r="1848" spans="1:38" customFormat="1">
      <c r="A1848" s="94"/>
      <c r="B1848" s="16" t="e">
        <f>'施設リストA-1（直営）'!#REF!</f>
        <v>#REF!</v>
      </c>
      <c r="C1848" s="14" t="e">
        <f>'施設リストA-1（直営）'!#REF!</f>
        <v>#REF!</v>
      </c>
      <c r="D1848" s="94" t="e">
        <f>'施設リストA-1（直営）'!#REF!</f>
        <v>#REF!</v>
      </c>
      <c r="E1848" s="20" t="e">
        <f>'施設リストA-1（直営）'!#REF!</f>
        <v>#REF!</v>
      </c>
      <c r="F1848" s="20" t="e">
        <f>'施設リストA-1（直営）'!#REF!</f>
        <v>#REF!</v>
      </c>
      <c r="G1848" s="13" t="e">
        <f>'施設リストA-1（直営）'!#REF!</f>
        <v>#REF!</v>
      </c>
      <c r="H1848" s="28" t="e">
        <f t="shared" si="28"/>
        <v>#REF!</v>
      </c>
      <c r="I1848" s="29" t="e">
        <f>'施設リストA-1（直営）'!#REF!</f>
        <v>#REF!</v>
      </c>
      <c r="J1848" s="30" t="e">
        <f>IF(I1848="新設",VLOOKUP('施設リストA-1（直営）'!#REF!,'（新設）照明器具'!$B$5:$C$1990,2,FALSE),IF('部屋別効果（直）'!I1848="撤去",VLOOKUP('施設リストA-1（直営）'!#REF!,'（既設）調査結果'!$B$5:$C$1998,2,FALSE),0))</f>
        <v>#REF!</v>
      </c>
      <c r="K1848" s="29" t="e">
        <f>'施設リストA-1（直営）'!#REF!</f>
        <v>#REF!</v>
      </c>
      <c r="L1848" s="29" t="e">
        <f>'施設リストA-1（直営）'!#REF!</f>
        <v>#REF!</v>
      </c>
      <c r="M1848" s="30" t="e">
        <f>IF(L1848="新設",VLOOKUP('施設リストA-1（直営）'!#REF!,'（新設）照明器具'!$B$5:$C$1990,2,FALSE),IF('部屋別効果（直）'!L1848="撤去",VLOOKUP('施設リストA-1（直営）'!#REF!,'（既設）調査結果'!$B$5:$C$1998,2,FALSE),0))</f>
        <v>#REF!</v>
      </c>
      <c r="N1848" s="29" t="e">
        <f>'施設リストA-1（直営）'!#REF!</f>
        <v>#REF!</v>
      </c>
      <c r="O1848" s="29" t="e">
        <f>'施設リストA-1（直営）'!#REF!</f>
        <v>#REF!</v>
      </c>
      <c r="P1848" s="30" t="e">
        <f>IF(O1848="新設",VLOOKUP('施設リストA-1（直営）'!#REF!,'（新設）照明器具'!$B$5:$C$1990,2,FALSE),IF('部屋別効果（直）'!O1848="撤去",VLOOKUP('施設リストA-1（直営）'!#REF!,'（既設）調査結果'!$B$5:$C$1998,2,FALSE),0))</f>
        <v>#REF!</v>
      </c>
      <c r="Q1848" s="29" t="e">
        <f>'施設リストA-1（直営）'!#REF!</f>
        <v>#REF!</v>
      </c>
      <c r="R1848" s="29" t="e">
        <f>'施設リストA-1（直営）'!#REF!</f>
        <v>#REF!</v>
      </c>
      <c r="S1848" s="30" t="e">
        <f>IF(R1848="新設",VLOOKUP('施設リストA-1（直営）'!#REF!,'（新設）照明器具'!$B$5:$C$1990,2,FALSE),IF('部屋別効果（直）'!R1848="撤去",VLOOKUP('施設リストA-1（直営）'!#REF!,'（既設）調査結果'!$B$5:$C$1998,2,FALSE),0))</f>
        <v>#REF!</v>
      </c>
      <c r="T1848" s="29" t="e">
        <f>'施設リストA-1（直営）'!#REF!</f>
        <v>#REF!</v>
      </c>
      <c r="U1848" s="29" t="e">
        <f>'施設リストA-1（直営）'!#REF!</f>
        <v>#REF!</v>
      </c>
      <c r="V1848" s="30" t="e">
        <f>IF(U1848="新設",VLOOKUP('施設リストA-1（直営）'!#REF!,'（新設）照明器具'!$B$5:$C$1990,2,FALSE),IF('部屋別効果（直）'!U1848="撤去",VLOOKUP('施設リストA-1（直営）'!#REF!,'（既設）調査結果'!$B$5:$C$1998,2,FALSE),0))</f>
        <v>#REF!</v>
      </c>
      <c r="W1848" s="29" t="e">
        <f>'施設リストA-1（直営）'!#REF!</f>
        <v>#REF!</v>
      </c>
      <c r="X1848" s="29" t="e">
        <f>'施設リストA-1（直営）'!#REF!</f>
        <v>#REF!</v>
      </c>
      <c r="Y1848" s="30" t="e">
        <f>IF(X1848="新設",VLOOKUP('施設リストA-1（直営）'!#REF!,'（新設）照明器具'!$B$5:$C$1990,2,FALSE),IF('部屋別効果（直）'!X1848="撤去",VLOOKUP('施設リストA-1（直営）'!#REF!,'（既設）調査結果'!$B$5:$C$1998,2,FALSE),0))</f>
        <v>#REF!</v>
      </c>
      <c r="Z1848" s="29" t="e">
        <f>'施設リストA-1（直営）'!#REF!</f>
        <v>#REF!</v>
      </c>
      <c r="AA1848" s="29" t="e">
        <f>'施設リストA-1（直営）'!#REF!</f>
        <v>#REF!</v>
      </c>
      <c r="AB1848" s="30" t="e">
        <f>IF(AA1848="新設",VLOOKUP('施設リストA-1（直営）'!#REF!,'（新設）照明器具'!$B$5:$C$1990,2,FALSE),IF('部屋別効果（直）'!AA1848="撤去",VLOOKUP('施設リストA-1（直営）'!#REF!,'（既設）調査結果'!$B$5:$C$1998,2,FALSE),0))</f>
        <v>#REF!</v>
      </c>
      <c r="AC1848" s="29" t="e">
        <f>'施設リストA-1（直営）'!#REF!</f>
        <v>#REF!</v>
      </c>
      <c r="AD1848" s="29" t="e">
        <f>'施設リストA-1（直営）'!#REF!</f>
        <v>#REF!</v>
      </c>
      <c r="AE1848" s="30" t="e">
        <f>IF(AD1848="新設",VLOOKUP('施設リストA-1（直営）'!#REF!,'（新設）照明器具'!$B$5:$C$1990,2,FALSE),IF('部屋別効果（直）'!AD1848="撤去",VLOOKUP('施設リストA-1（直営）'!#REF!,'（既設）調査結果'!$B$5:$C$1998,2,FALSE),0))</f>
        <v>#REF!</v>
      </c>
      <c r="AF1848" s="29" t="e">
        <f>'施設リストA-1（直営）'!#REF!</f>
        <v>#REF!</v>
      </c>
      <c r="AG1848" s="29" t="e">
        <f>'施設リストA-1（直営）'!#REF!</f>
        <v>#REF!</v>
      </c>
      <c r="AH1848" s="30" t="e">
        <f>IF(AG1848="新設",VLOOKUP('施設リストA-1（直営）'!#REF!,'（新設）照明器具'!$B$5:$C$1990,2,FALSE),IF('部屋別効果（直）'!AG1848="撤去",VLOOKUP('施設リストA-1（直営）'!#REF!,'（既設）調査結果'!$B$5:$C$1998,2,FALSE),0))</f>
        <v>#REF!</v>
      </c>
      <c r="AI1848" s="29" t="e">
        <f>'施設リストA-1（直営）'!#REF!</f>
        <v>#REF!</v>
      </c>
      <c r="AJ1848" s="29" t="e">
        <f>'施設リストA-1（直営）'!#REF!</f>
        <v>#REF!</v>
      </c>
      <c r="AK1848" s="30" t="e">
        <f>IF(AJ1848="新設",VLOOKUP('施設リストA-1（直営）'!#REF!,'（新設）照明器具'!$B$5:$C$1990,2,FALSE),IF('部屋別効果（直）'!AJ1848="撤去",VLOOKUP('施設リストA-1（直営）'!#REF!,'（既設）調査結果'!$B$5:$C$1998,2,FALSE),0))</f>
        <v>#REF!</v>
      </c>
      <c r="AL1848" s="29" t="e">
        <f>'施設リストA-1（直営）'!#REF!</f>
        <v>#REF!</v>
      </c>
    </row>
    <row r="1849" spans="1:38" customFormat="1">
      <c r="A1849" s="94"/>
      <c r="B1849" s="16" t="e">
        <f>'施設リストA-1（直営）'!#REF!</f>
        <v>#REF!</v>
      </c>
      <c r="C1849" s="14" t="e">
        <f>'施設リストA-1（直営）'!#REF!</f>
        <v>#REF!</v>
      </c>
      <c r="D1849" s="94" t="e">
        <f>'施設リストA-1（直営）'!#REF!</f>
        <v>#REF!</v>
      </c>
      <c r="E1849" s="20" t="e">
        <f>'施設リストA-1（直営）'!#REF!</f>
        <v>#REF!</v>
      </c>
      <c r="F1849" s="20" t="e">
        <f>'施設リストA-1（直営）'!#REF!</f>
        <v>#REF!</v>
      </c>
      <c r="G1849" s="13" t="e">
        <f>'施設リストA-1（直営）'!#REF!</f>
        <v>#REF!</v>
      </c>
      <c r="H1849" s="28" t="e">
        <f t="shared" si="28"/>
        <v>#REF!</v>
      </c>
      <c r="I1849" s="29" t="e">
        <f>'施設リストA-1（直営）'!#REF!</f>
        <v>#REF!</v>
      </c>
      <c r="J1849" s="30" t="e">
        <f>IF(I1849="新設",VLOOKUP('施設リストA-1（直営）'!#REF!,'（新設）照明器具'!$B$5:$C$1990,2,FALSE),IF('部屋別効果（直）'!I1849="撤去",VLOOKUP('施設リストA-1（直営）'!#REF!,'（既設）調査結果'!$B$5:$C$1998,2,FALSE),0))</f>
        <v>#REF!</v>
      </c>
      <c r="K1849" s="29" t="e">
        <f>'施設リストA-1（直営）'!#REF!</f>
        <v>#REF!</v>
      </c>
      <c r="L1849" s="29" t="e">
        <f>'施設リストA-1（直営）'!#REF!</f>
        <v>#REF!</v>
      </c>
      <c r="M1849" s="30" t="e">
        <f>IF(L1849="新設",VLOOKUP('施設リストA-1（直営）'!#REF!,'（新設）照明器具'!$B$5:$C$1990,2,FALSE),IF('部屋別効果（直）'!L1849="撤去",VLOOKUP('施設リストA-1（直営）'!#REF!,'（既設）調査結果'!$B$5:$C$1998,2,FALSE),0))</f>
        <v>#REF!</v>
      </c>
      <c r="N1849" s="29" t="e">
        <f>'施設リストA-1（直営）'!#REF!</f>
        <v>#REF!</v>
      </c>
      <c r="O1849" s="29" t="e">
        <f>'施設リストA-1（直営）'!#REF!</f>
        <v>#REF!</v>
      </c>
      <c r="P1849" s="30" t="e">
        <f>IF(O1849="新設",VLOOKUP('施設リストA-1（直営）'!#REF!,'（新設）照明器具'!$B$5:$C$1990,2,FALSE),IF('部屋別効果（直）'!O1849="撤去",VLOOKUP('施設リストA-1（直営）'!#REF!,'（既設）調査結果'!$B$5:$C$1998,2,FALSE),0))</f>
        <v>#REF!</v>
      </c>
      <c r="Q1849" s="29" t="e">
        <f>'施設リストA-1（直営）'!#REF!</f>
        <v>#REF!</v>
      </c>
      <c r="R1849" s="29" t="e">
        <f>'施設リストA-1（直営）'!#REF!</f>
        <v>#REF!</v>
      </c>
      <c r="S1849" s="30" t="e">
        <f>IF(R1849="新設",VLOOKUP('施設リストA-1（直営）'!#REF!,'（新設）照明器具'!$B$5:$C$1990,2,FALSE),IF('部屋別効果（直）'!R1849="撤去",VLOOKUP('施設リストA-1（直営）'!#REF!,'（既設）調査結果'!$B$5:$C$1998,2,FALSE),0))</f>
        <v>#REF!</v>
      </c>
      <c r="T1849" s="29" t="e">
        <f>'施設リストA-1（直営）'!#REF!</f>
        <v>#REF!</v>
      </c>
      <c r="U1849" s="29" t="e">
        <f>'施設リストA-1（直営）'!#REF!</f>
        <v>#REF!</v>
      </c>
      <c r="V1849" s="30" t="e">
        <f>IF(U1849="新設",VLOOKUP('施設リストA-1（直営）'!#REF!,'（新設）照明器具'!$B$5:$C$1990,2,FALSE),IF('部屋別効果（直）'!U1849="撤去",VLOOKUP('施設リストA-1（直営）'!#REF!,'（既設）調査結果'!$B$5:$C$1998,2,FALSE),0))</f>
        <v>#REF!</v>
      </c>
      <c r="W1849" s="29" t="e">
        <f>'施設リストA-1（直営）'!#REF!</f>
        <v>#REF!</v>
      </c>
      <c r="X1849" s="29" t="e">
        <f>'施設リストA-1（直営）'!#REF!</f>
        <v>#REF!</v>
      </c>
      <c r="Y1849" s="30" t="e">
        <f>IF(X1849="新設",VLOOKUP('施設リストA-1（直営）'!#REF!,'（新設）照明器具'!$B$5:$C$1990,2,FALSE),IF('部屋別効果（直）'!X1849="撤去",VLOOKUP('施設リストA-1（直営）'!#REF!,'（既設）調査結果'!$B$5:$C$1998,2,FALSE),0))</f>
        <v>#REF!</v>
      </c>
      <c r="Z1849" s="29" t="e">
        <f>'施設リストA-1（直営）'!#REF!</f>
        <v>#REF!</v>
      </c>
      <c r="AA1849" s="29" t="e">
        <f>'施設リストA-1（直営）'!#REF!</f>
        <v>#REF!</v>
      </c>
      <c r="AB1849" s="30" t="e">
        <f>IF(AA1849="新設",VLOOKUP('施設リストA-1（直営）'!#REF!,'（新設）照明器具'!$B$5:$C$1990,2,FALSE),IF('部屋別効果（直）'!AA1849="撤去",VLOOKUP('施設リストA-1（直営）'!#REF!,'（既設）調査結果'!$B$5:$C$1998,2,FALSE),0))</f>
        <v>#REF!</v>
      </c>
      <c r="AC1849" s="29" t="e">
        <f>'施設リストA-1（直営）'!#REF!</f>
        <v>#REF!</v>
      </c>
      <c r="AD1849" s="29" t="e">
        <f>'施設リストA-1（直営）'!#REF!</f>
        <v>#REF!</v>
      </c>
      <c r="AE1849" s="30" t="e">
        <f>IF(AD1849="新設",VLOOKUP('施設リストA-1（直営）'!#REF!,'（新設）照明器具'!$B$5:$C$1990,2,FALSE),IF('部屋別効果（直）'!AD1849="撤去",VLOOKUP('施設リストA-1（直営）'!#REF!,'（既設）調査結果'!$B$5:$C$1998,2,FALSE),0))</f>
        <v>#REF!</v>
      </c>
      <c r="AF1849" s="29" t="e">
        <f>'施設リストA-1（直営）'!#REF!</f>
        <v>#REF!</v>
      </c>
      <c r="AG1849" s="29" t="e">
        <f>'施設リストA-1（直営）'!#REF!</f>
        <v>#REF!</v>
      </c>
      <c r="AH1849" s="30" t="e">
        <f>IF(AG1849="新設",VLOOKUP('施設リストA-1（直営）'!#REF!,'（新設）照明器具'!$B$5:$C$1990,2,FALSE),IF('部屋別効果（直）'!AG1849="撤去",VLOOKUP('施設リストA-1（直営）'!#REF!,'（既設）調査結果'!$B$5:$C$1998,2,FALSE),0))</f>
        <v>#REF!</v>
      </c>
      <c r="AI1849" s="29" t="e">
        <f>'施設リストA-1（直営）'!#REF!</f>
        <v>#REF!</v>
      </c>
      <c r="AJ1849" s="29" t="e">
        <f>'施設リストA-1（直営）'!#REF!</f>
        <v>#REF!</v>
      </c>
      <c r="AK1849" s="30" t="e">
        <f>IF(AJ1849="新設",VLOOKUP('施設リストA-1（直営）'!#REF!,'（新設）照明器具'!$B$5:$C$1990,2,FALSE),IF('部屋別効果（直）'!AJ1849="撤去",VLOOKUP('施設リストA-1（直営）'!#REF!,'（既設）調査結果'!$B$5:$C$1998,2,FALSE),0))</f>
        <v>#REF!</v>
      </c>
      <c r="AL1849" s="29" t="e">
        <f>'施設リストA-1（直営）'!#REF!</f>
        <v>#REF!</v>
      </c>
    </row>
    <row r="1850" spans="1:38" customFormat="1">
      <c r="A1850" s="94"/>
      <c r="B1850" s="16" t="e">
        <f>'施設リストA-1（直営）'!#REF!</f>
        <v>#REF!</v>
      </c>
      <c r="C1850" s="14" t="e">
        <f>'施設リストA-1（直営）'!#REF!</f>
        <v>#REF!</v>
      </c>
      <c r="D1850" s="94" t="e">
        <f>'施設リストA-1（直営）'!#REF!</f>
        <v>#REF!</v>
      </c>
      <c r="E1850" s="20" t="e">
        <f>'施設リストA-1（直営）'!#REF!</f>
        <v>#REF!</v>
      </c>
      <c r="F1850" s="20" t="e">
        <f>'施設リストA-1（直営）'!#REF!</f>
        <v>#REF!</v>
      </c>
      <c r="G1850" s="13" t="e">
        <f>'施設リストA-1（直営）'!#REF!</f>
        <v>#REF!</v>
      </c>
      <c r="H1850" s="28" t="e">
        <f t="shared" si="28"/>
        <v>#REF!</v>
      </c>
      <c r="I1850" s="29" t="e">
        <f>'施設リストA-1（直営）'!#REF!</f>
        <v>#REF!</v>
      </c>
      <c r="J1850" s="30" t="e">
        <f>IF(I1850="新設",VLOOKUP('施設リストA-1（直営）'!#REF!,'（新設）照明器具'!$B$5:$C$1990,2,FALSE),IF('部屋別効果（直）'!I1850="撤去",VLOOKUP('施設リストA-1（直営）'!#REF!,'（既設）調査結果'!$B$5:$C$1998,2,FALSE),0))</f>
        <v>#REF!</v>
      </c>
      <c r="K1850" s="29" t="e">
        <f>'施設リストA-1（直営）'!#REF!</f>
        <v>#REF!</v>
      </c>
      <c r="L1850" s="29" t="e">
        <f>'施設リストA-1（直営）'!#REF!</f>
        <v>#REF!</v>
      </c>
      <c r="M1850" s="30" t="e">
        <f>IF(L1850="新設",VLOOKUP('施設リストA-1（直営）'!#REF!,'（新設）照明器具'!$B$5:$C$1990,2,FALSE),IF('部屋別効果（直）'!L1850="撤去",VLOOKUP('施設リストA-1（直営）'!#REF!,'（既設）調査結果'!$B$5:$C$1998,2,FALSE),0))</f>
        <v>#REF!</v>
      </c>
      <c r="N1850" s="29" t="e">
        <f>'施設リストA-1（直営）'!#REF!</f>
        <v>#REF!</v>
      </c>
      <c r="O1850" s="29" t="e">
        <f>'施設リストA-1（直営）'!#REF!</f>
        <v>#REF!</v>
      </c>
      <c r="P1850" s="30" t="e">
        <f>IF(O1850="新設",VLOOKUP('施設リストA-1（直営）'!#REF!,'（新設）照明器具'!$B$5:$C$1990,2,FALSE),IF('部屋別効果（直）'!O1850="撤去",VLOOKUP('施設リストA-1（直営）'!#REF!,'（既設）調査結果'!$B$5:$C$1998,2,FALSE),0))</f>
        <v>#REF!</v>
      </c>
      <c r="Q1850" s="29" t="e">
        <f>'施設リストA-1（直営）'!#REF!</f>
        <v>#REF!</v>
      </c>
      <c r="R1850" s="29" t="e">
        <f>'施設リストA-1（直営）'!#REF!</f>
        <v>#REF!</v>
      </c>
      <c r="S1850" s="30" t="e">
        <f>IF(R1850="新設",VLOOKUP('施設リストA-1（直営）'!#REF!,'（新設）照明器具'!$B$5:$C$1990,2,FALSE),IF('部屋別効果（直）'!R1850="撤去",VLOOKUP('施設リストA-1（直営）'!#REF!,'（既設）調査結果'!$B$5:$C$1998,2,FALSE),0))</f>
        <v>#REF!</v>
      </c>
      <c r="T1850" s="29" t="e">
        <f>'施設リストA-1（直営）'!#REF!</f>
        <v>#REF!</v>
      </c>
      <c r="U1850" s="29" t="e">
        <f>'施設リストA-1（直営）'!#REF!</f>
        <v>#REF!</v>
      </c>
      <c r="V1850" s="30" t="e">
        <f>IF(U1850="新設",VLOOKUP('施設リストA-1（直営）'!#REF!,'（新設）照明器具'!$B$5:$C$1990,2,FALSE),IF('部屋別効果（直）'!U1850="撤去",VLOOKUP('施設リストA-1（直営）'!#REF!,'（既設）調査結果'!$B$5:$C$1998,2,FALSE),0))</f>
        <v>#REF!</v>
      </c>
      <c r="W1850" s="29" t="e">
        <f>'施設リストA-1（直営）'!#REF!</f>
        <v>#REF!</v>
      </c>
      <c r="X1850" s="29" t="e">
        <f>'施設リストA-1（直営）'!#REF!</f>
        <v>#REF!</v>
      </c>
      <c r="Y1850" s="30" t="e">
        <f>IF(X1850="新設",VLOOKUP('施設リストA-1（直営）'!#REF!,'（新設）照明器具'!$B$5:$C$1990,2,FALSE),IF('部屋別効果（直）'!X1850="撤去",VLOOKUP('施設リストA-1（直営）'!#REF!,'（既設）調査結果'!$B$5:$C$1998,2,FALSE),0))</f>
        <v>#REF!</v>
      </c>
      <c r="Z1850" s="29" t="e">
        <f>'施設リストA-1（直営）'!#REF!</f>
        <v>#REF!</v>
      </c>
      <c r="AA1850" s="29" t="e">
        <f>'施設リストA-1（直営）'!#REF!</f>
        <v>#REF!</v>
      </c>
      <c r="AB1850" s="30" t="e">
        <f>IF(AA1850="新設",VLOOKUP('施設リストA-1（直営）'!#REF!,'（新設）照明器具'!$B$5:$C$1990,2,FALSE),IF('部屋別効果（直）'!AA1850="撤去",VLOOKUP('施設リストA-1（直営）'!#REF!,'（既設）調査結果'!$B$5:$C$1998,2,FALSE),0))</f>
        <v>#REF!</v>
      </c>
      <c r="AC1850" s="29" t="e">
        <f>'施設リストA-1（直営）'!#REF!</f>
        <v>#REF!</v>
      </c>
      <c r="AD1850" s="29" t="e">
        <f>'施設リストA-1（直営）'!#REF!</f>
        <v>#REF!</v>
      </c>
      <c r="AE1850" s="30" t="e">
        <f>IF(AD1850="新設",VLOOKUP('施設リストA-1（直営）'!#REF!,'（新設）照明器具'!$B$5:$C$1990,2,FALSE),IF('部屋別効果（直）'!AD1850="撤去",VLOOKUP('施設リストA-1（直営）'!#REF!,'（既設）調査結果'!$B$5:$C$1998,2,FALSE),0))</f>
        <v>#REF!</v>
      </c>
      <c r="AF1850" s="29" t="e">
        <f>'施設リストA-1（直営）'!#REF!</f>
        <v>#REF!</v>
      </c>
      <c r="AG1850" s="29" t="e">
        <f>'施設リストA-1（直営）'!#REF!</f>
        <v>#REF!</v>
      </c>
      <c r="AH1850" s="30" t="e">
        <f>IF(AG1850="新設",VLOOKUP('施設リストA-1（直営）'!#REF!,'（新設）照明器具'!$B$5:$C$1990,2,FALSE),IF('部屋別効果（直）'!AG1850="撤去",VLOOKUP('施設リストA-1（直営）'!#REF!,'（既設）調査結果'!$B$5:$C$1998,2,FALSE),0))</f>
        <v>#REF!</v>
      </c>
      <c r="AI1850" s="29" t="e">
        <f>'施設リストA-1（直営）'!#REF!</f>
        <v>#REF!</v>
      </c>
      <c r="AJ1850" s="29" t="e">
        <f>'施設リストA-1（直営）'!#REF!</f>
        <v>#REF!</v>
      </c>
      <c r="AK1850" s="30" t="e">
        <f>IF(AJ1850="新設",VLOOKUP('施設リストA-1（直営）'!#REF!,'（新設）照明器具'!$B$5:$C$1990,2,FALSE),IF('部屋別効果（直）'!AJ1850="撤去",VLOOKUP('施設リストA-1（直営）'!#REF!,'（既設）調査結果'!$B$5:$C$1998,2,FALSE),0))</f>
        <v>#REF!</v>
      </c>
      <c r="AL1850" s="29" t="e">
        <f>'施設リストA-1（直営）'!#REF!</f>
        <v>#REF!</v>
      </c>
    </row>
    <row r="1851" spans="1:38" customFormat="1">
      <c r="A1851" s="94"/>
      <c r="B1851" s="16" t="e">
        <f>'施設リストA-1（直営）'!#REF!</f>
        <v>#REF!</v>
      </c>
      <c r="C1851" s="14" t="e">
        <f>'施設リストA-1（直営）'!#REF!</f>
        <v>#REF!</v>
      </c>
      <c r="D1851" s="94" t="e">
        <f>'施設リストA-1（直営）'!#REF!</f>
        <v>#REF!</v>
      </c>
      <c r="E1851" s="20" t="e">
        <f>'施設リストA-1（直営）'!#REF!</f>
        <v>#REF!</v>
      </c>
      <c r="F1851" s="20" t="e">
        <f>'施設リストA-1（直営）'!#REF!</f>
        <v>#REF!</v>
      </c>
      <c r="G1851" s="13" t="e">
        <f>'施設リストA-1（直営）'!#REF!</f>
        <v>#REF!</v>
      </c>
      <c r="H1851" s="28" t="e">
        <f t="shared" si="28"/>
        <v>#REF!</v>
      </c>
      <c r="I1851" s="29" t="e">
        <f>'施設リストA-1（直営）'!#REF!</f>
        <v>#REF!</v>
      </c>
      <c r="J1851" s="30" t="e">
        <f>IF(I1851="新設",VLOOKUP('施設リストA-1（直営）'!#REF!,'（新設）照明器具'!$B$5:$C$1990,2,FALSE),IF('部屋別効果（直）'!I1851="撤去",VLOOKUP('施設リストA-1（直営）'!#REF!,'（既設）調査結果'!$B$5:$C$1998,2,FALSE),0))</f>
        <v>#REF!</v>
      </c>
      <c r="K1851" s="29" t="e">
        <f>'施設リストA-1（直営）'!#REF!</f>
        <v>#REF!</v>
      </c>
      <c r="L1851" s="29" t="e">
        <f>'施設リストA-1（直営）'!#REF!</f>
        <v>#REF!</v>
      </c>
      <c r="M1851" s="30" t="e">
        <f>IF(L1851="新設",VLOOKUP('施設リストA-1（直営）'!#REF!,'（新設）照明器具'!$B$5:$C$1990,2,FALSE),IF('部屋別効果（直）'!L1851="撤去",VLOOKUP('施設リストA-1（直営）'!#REF!,'（既設）調査結果'!$B$5:$C$1998,2,FALSE),0))</f>
        <v>#REF!</v>
      </c>
      <c r="N1851" s="29" t="e">
        <f>'施設リストA-1（直営）'!#REF!</f>
        <v>#REF!</v>
      </c>
      <c r="O1851" s="29" t="e">
        <f>'施設リストA-1（直営）'!#REF!</f>
        <v>#REF!</v>
      </c>
      <c r="P1851" s="30" t="e">
        <f>IF(O1851="新設",VLOOKUP('施設リストA-1（直営）'!#REF!,'（新設）照明器具'!$B$5:$C$1990,2,FALSE),IF('部屋別効果（直）'!O1851="撤去",VLOOKUP('施設リストA-1（直営）'!#REF!,'（既設）調査結果'!$B$5:$C$1998,2,FALSE),0))</f>
        <v>#REF!</v>
      </c>
      <c r="Q1851" s="29" t="e">
        <f>'施設リストA-1（直営）'!#REF!</f>
        <v>#REF!</v>
      </c>
      <c r="R1851" s="29" t="e">
        <f>'施設リストA-1（直営）'!#REF!</f>
        <v>#REF!</v>
      </c>
      <c r="S1851" s="30" t="e">
        <f>IF(R1851="新設",VLOOKUP('施設リストA-1（直営）'!#REF!,'（新設）照明器具'!$B$5:$C$1990,2,FALSE),IF('部屋別効果（直）'!R1851="撤去",VLOOKUP('施設リストA-1（直営）'!#REF!,'（既設）調査結果'!$B$5:$C$1998,2,FALSE),0))</f>
        <v>#REF!</v>
      </c>
      <c r="T1851" s="29" t="e">
        <f>'施設リストA-1（直営）'!#REF!</f>
        <v>#REF!</v>
      </c>
      <c r="U1851" s="29" t="e">
        <f>'施設リストA-1（直営）'!#REF!</f>
        <v>#REF!</v>
      </c>
      <c r="V1851" s="30" t="e">
        <f>IF(U1851="新設",VLOOKUP('施設リストA-1（直営）'!#REF!,'（新設）照明器具'!$B$5:$C$1990,2,FALSE),IF('部屋別効果（直）'!U1851="撤去",VLOOKUP('施設リストA-1（直営）'!#REF!,'（既設）調査結果'!$B$5:$C$1998,2,FALSE),0))</f>
        <v>#REF!</v>
      </c>
      <c r="W1851" s="29" t="e">
        <f>'施設リストA-1（直営）'!#REF!</f>
        <v>#REF!</v>
      </c>
      <c r="X1851" s="29" t="e">
        <f>'施設リストA-1（直営）'!#REF!</f>
        <v>#REF!</v>
      </c>
      <c r="Y1851" s="30" t="e">
        <f>IF(X1851="新設",VLOOKUP('施設リストA-1（直営）'!#REF!,'（新設）照明器具'!$B$5:$C$1990,2,FALSE),IF('部屋別効果（直）'!X1851="撤去",VLOOKUP('施設リストA-1（直営）'!#REF!,'（既設）調査結果'!$B$5:$C$1998,2,FALSE),0))</f>
        <v>#REF!</v>
      </c>
      <c r="Z1851" s="29" t="e">
        <f>'施設リストA-1（直営）'!#REF!</f>
        <v>#REF!</v>
      </c>
      <c r="AA1851" s="29" t="e">
        <f>'施設リストA-1（直営）'!#REF!</f>
        <v>#REF!</v>
      </c>
      <c r="AB1851" s="30" t="e">
        <f>IF(AA1851="新設",VLOOKUP('施設リストA-1（直営）'!#REF!,'（新設）照明器具'!$B$5:$C$1990,2,FALSE),IF('部屋別効果（直）'!AA1851="撤去",VLOOKUP('施設リストA-1（直営）'!#REF!,'（既設）調査結果'!$B$5:$C$1998,2,FALSE),0))</f>
        <v>#REF!</v>
      </c>
      <c r="AC1851" s="29" t="e">
        <f>'施設リストA-1（直営）'!#REF!</f>
        <v>#REF!</v>
      </c>
      <c r="AD1851" s="29" t="e">
        <f>'施設リストA-1（直営）'!#REF!</f>
        <v>#REF!</v>
      </c>
      <c r="AE1851" s="30" t="e">
        <f>IF(AD1851="新設",VLOOKUP('施設リストA-1（直営）'!#REF!,'（新設）照明器具'!$B$5:$C$1990,2,FALSE),IF('部屋別効果（直）'!AD1851="撤去",VLOOKUP('施設リストA-1（直営）'!#REF!,'（既設）調査結果'!$B$5:$C$1998,2,FALSE),0))</f>
        <v>#REF!</v>
      </c>
      <c r="AF1851" s="29" t="e">
        <f>'施設リストA-1（直営）'!#REF!</f>
        <v>#REF!</v>
      </c>
      <c r="AG1851" s="29" t="e">
        <f>'施設リストA-1（直営）'!#REF!</f>
        <v>#REF!</v>
      </c>
      <c r="AH1851" s="30" t="e">
        <f>IF(AG1851="新設",VLOOKUP('施設リストA-1（直営）'!#REF!,'（新設）照明器具'!$B$5:$C$1990,2,FALSE),IF('部屋別効果（直）'!AG1851="撤去",VLOOKUP('施設リストA-1（直営）'!#REF!,'（既設）調査結果'!$B$5:$C$1998,2,FALSE),0))</f>
        <v>#REF!</v>
      </c>
      <c r="AI1851" s="29" t="e">
        <f>'施設リストA-1（直営）'!#REF!</f>
        <v>#REF!</v>
      </c>
      <c r="AJ1851" s="29" t="e">
        <f>'施設リストA-1（直営）'!#REF!</f>
        <v>#REF!</v>
      </c>
      <c r="AK1851" s="30" t="e">
        <f>IF(AJ1851="新設",VLOOKUP('施設リストA-1（直営）'!#REF!,'（新設）照明器具'!$B$5:$C$1990,2,FALSE),IF('部屋別効果（直）'!AJ1851="撤去",VLOOKUP('施設リストA-1（直営）'!#REF!,'（既設）調査結果'!$B$5:$C$1998,2,FALSE),0))</f>
        <v>#REF!</v>
      </c>
      <c r="AL1851" s="29" t="e">
        <f>'施設リストA-1（直営）'!#REF!</f>
        <v>#REF!</v>
      </c>
    </row>
    <row r="1852" spans="1:38" customFormat="1">
      <c r="A1852" s="94"/>
      <c r="B1852" s="16" t="e">
        <f>'施設リストA-1（直営）'!#REF!</f>
        <v>#REF!</v>
      </c>
      <c r="C1852" s="14" t="e">
        <f>'施設リストA-1（直営）'!#REF!</f>
        <v>#REF!</v>
      </c>
      <c r="D1852" s="94" t="e">
        <f>'施設リストA-1（直営）'!#REF!</f>
        <v>#REF!</v>
      </c>
      <c r="E1852" s="20" t="e">
        <f>'施設リストA-1（直営）'!#REF!</f>
        <v>#REF!</v>
      </c>
      <c r="F1852" s="20" t="e">
        <f>'施設リストA-1（直営）'!#REF!</f>
        <v>#REF!</v>
      </c>
      <c r="G1852" s="13" t="e">
        <f>'施設リストA-1（直営）'!#REF!</f>
        <v>#REF!</v>
      </c>
      <c r="H1852" s="28" t="e">
        <f t="shared" si="28"/>
        <v>#REF!</v>
      </c>
      <c r="I1852" s="29" t="e">
        <f>'施設リストA-1（直営）'!#REF!</f>
        <v>#REF!</v>
      </c>
      <c r="J1852" s="30" t="e">
        <f>IF(I1852="新設",VLOOKUP('施設リストA-1（直営）'!#REF!,'（新設）照明器具'!$B$5:$C$1990,2,FALSE),IF('部屋別効果（直）'!I1852="撤去",VLOOKUP('施設リストA-1（直営）'!#REF!,'（既設）調査結果'!$B$5:$C$1998,2,FALSE),0))</f>
        <v>#REF!</v>
      </c>
      <c r="K1852" s="29" t="e">
        <f>'施設リストA-1（直営）'!#REF!</f>
        <v>#REF!</v>
      </c>
      <c r="L1852" s="29" t="e">
        <f>'施設リストA-1（直営）'!#REF!</f>
        <v>#REF!</v>
      </c>
      <c r="M1852" s="30" t="e">
        <f>IF(L1852="新設",VLOOKUP('施設リストA-1（直営）'!#REF!,'（新設）照明器具'!$B$5:$C$1990,2,FALSE),IF('部屋別効果（直）'!L1852="撤去",VLOOKUP('施設リストA-1（直営）'!#REF!,'（既設）調査結果'!$B$5:$C$1998,2,FALSE),0))</f>
        <v>#REF!</v>
      </c>
      <c r="N1852" s="29" t="e">
        <f>'施設リストA-1（直営）'!#REF!</f>
        <v>#REF!</v>
      </c>
      <c r="O1852" s="29" t="e">
        <f>'施設リストA-1（直営）'!#REF!</f>
        <v>#REF!</v>
      </c>
      <c r="P1852" s="30" t="e">
        <f>IF(O1852="新設",VLOOKUP('施設リストA-1（直営）'!#REF!,'（新設）照明器具'!$B$5:$C$1990,2,FALSE),IF('部屋別効果（直）'!O1852="撤去",VLOOKUP('施設リストA-1（直営）'!#REF!,'（既設）調査結果'!$B$5:$C$1998,2,FALSE),0))</f>
        <v>#REF!</v>
      </c>
      <c r="Q1852" s="29" t="e">
        <f>'施設リストA-1（直営）'!#REF!</f>
        <v>#REF!</v>
      </c>
      <c r="R1852" s="29" t="e">
        <f>'施設リストA-1（直営）'!#REF!</f>
        <v>#REF!</v>
      </c>
      <c r="S1852" s="30" t="e">
        <f>IF(R1852="新設",VLOOKUP('施設リストA-1（直営）'!#REF!,'（新設）照明器具'!$B$5:$C$1990,2,FALSE),IF('部屋別効果（直）'!R1852="撤去",VLOOKUP('施設リストA-1（直営）'!#REF!,'（既設）調査結果'!$B$5:$C$1998,2,FALSE),0))</f>
        <v>#REF!</v>
      </c>
      <c r="T1852" s="29" t="e">
        <f>'施設リストA-1（直営）'!#REF!</f>
        <v>#REF!</v>
      </c>
      <c r="U1852" s="29" t="e">
        <f>'施設リストA-1（直営）'!#REF!</f>
        <v>#REF!</v>
      </c>
      <c r="V1852" s="30" t="e">
        <f>IF(U1852="新設",VLOOKUP('施設リストA-1（直営）'!#REF!,'（新設）照明器具'!$B$5:$C$1990,2,FALSE),IF('部屋別効果（直）'!U1852="撤去",VLOOKUP('施設リストA-1（直営）'!#REF!,'（既設）調査結果'!$B$5:$C$1998,2,FALSE),0))</f>
        <v>#REF!</v>
      </c>
      <c r="W1852" s="29" t="e">
        <f>'施設リストA-1（直営）'!#REF!</f>
        <v>#REF!</v>
      </c>
      <c r="X1852" s="29" t="e">
        <f>'施設リストA-1（直営）'!#REF!</f>
        <v>#REF!</v>
      </c>
      <c r="Y1852" s="30" t="e">
        <f>IF(X1852="新設",VLOOKUP('施設リストA-1（直営）'!#REF!,'（新設）照明器具'!$B$5:$C$1990,2,FALSE),IF('部屋別効果（直）'!X1852="撤去",VLOOKUP('施設リストA-1（直営）'!#REF!,'（既設）調査結果'!$B$5:$C$1998,2,FALSE),0))</f>
        <v>#REF!</v>
      </c>
      <c r="Z1852" s="29" t="e">
        <f>'施設リストA-1（直営）'!#REF!</f>
        <v>#REF!</v>
      </c>
      <c r="AA1852" s="29" t="e">
        <f>'施設リストA-1（直営）'!#REF!</f>
        <v>#REF!</v>
      </c>
      <c r="AB1852" s="30" t="e">
        <f>IF(AA1852="新設",VLOOKUP('施設リストA-1（直営）'!#REF!,'（新設）照明器具'!$B$5:$C$1990,2,FALSE),IF('部屋別効果（直）'!AA1852="撤去",VLOOKUP('施設リストA-1（直営）'!#REF!,'（既設）調査結果'!$B$5:$C$1998,2,FALSE),0))</f>
        <v>#REF!</v>
      </c>
      <c r="AC1852" s="29" t="e">
        <f>'施設リストA-1（直営）'!#REF!</f>
        <v>#REF!</v>
      </c>
      <c r="AD1852" s="29" t="e">
        <f>'施設リストA-1（直営）'!#REF!</f>
        <v>#REF!</v>
      </c>
      <c r="AE1852" s="30" t="e">
        <f>IF(AD1852="新設",VLOOKUP('施設リストA-1（直営）'!#REF!,'（新設）照明器具'!$B$5:$C$1990,2,FALSE),IF('部屋別効果（直）'!AD1852="撤去",VLOOKUP('施設リストA-1（直営）'!#REF!,'（既設）調査結果'!$B$5:$C$1998,2,FALSE),0))</f>
        <v>#REF!</v>
      </c>
      <c r="AF1852" s="29" t="e">
        <f>'施設リストA-1（直営）'!#REF!</f>
        <v>#REF!</v>
      </c>
      <c r="AG1852" s="29" t="e">
        <f>'施設リストA-1（直営）'!#REF!</f>
        <v>#REF!</v>
      </c>
      <c r="AH1852" s="30" t="e">
        <f>IF(AG1852="新設",VLOOKUP('施設リストA-1（直営）'!#REF!,'（新設）照明器具'!$B$5:$C$1990,2,FALSE),IF('部屋別効果（直）'!AG1852="撤去",VLOOKUP('施設リストA-1（直営）'!#REF!,'（既設）調査結果'!$B$5:$C$1998,2,FALSE),0))</f>
        <v>#REF!</v>
      </c>
      <c r="AI1852" s="29" t="e">
        <f>'施設リストA-1（直営）'!#REF!</f>
        <v>#REF!</v>
      </c>
      <c r="AJ1852" s="29" t="e">
        <f>'施設リストA-1（直営）'!#REF!</f>
        <v>#REF!</v>
      </c>
      <c r="AK1852" s="30" t="e">
        <f>IF(AJ1852="新設",VLOOKUP('施設リストA-1（直営）'!#REF!,'（新設）照明器具'!$B$5:$C$1990,2,FALSE),IF('部屋別効果（直）'!AJ1852="撤去",VLOOKUP('施設リストA-1（直営）'!#REF!,'（既設）調査結果'!$B$5:$C$1998,2,FALSE),0))</f>
        <v>#REF!</v>
      </c>
      <c r="AL1852" s="29" t="e">
        <f>'施設リストA-1（直営）'!#REF!</f>
        <v>#REF!</v>
      </c>
    </row>
    <row r="1853" spans="1:38" customFormat="1">
      <c r="A1853" s="94"/>
      <c r="B1853" s="16" t="e">
        <f>'施設リストA-1（直営）'!#REF!</f>
        <v>#REF!</v>
      </c>
      <c r="C1853" s="14" t="e">
        <f>'施設リストA-1（直営）'!#REF!</f>
        <v>#REF!</v>
      </c>
      <c r="D1853" s="94" t="e">
        <f>'施設リストA-1（直営）'!#REF!</f>
        <v>#REF!</v>
      </c>
      <c r="E1853" s="20" t="e">
        <f>'施設リストA-1（直営）'!#REF!</f>
        <v>#REF!</v>
      </c>
      <c r="F1853" s="20" t="e">
        <f>'施設リストA-1（直営）'!#REF!</f>
        <v>#REF!</v>
      </c>
      <c r="G1853" s="13" t="e">
        <f>'施設リストA-1（直営）'!#REF!</f>
        <v>#REF!</v>
      </c>
      <c r="H1853" s="28" t="e">
        <f t="shared" si="28"/>
        <v>#REF!</v>
      </c>
      <c r="I1853" s="29" t="e">
        <f>'施設リストA-1（直営）'!#REF!</f>
        <v>#REF!</v>
      </c>
      <c r="J1853" s="30" t="e">
        <f>IF(I1853="新設",VLOOKUP('施設リストA-1（直営）'!#REF!,'（新設）照明器具'!$B$5:$C$1990,2,FALSE),IF('部屋別効果（直）'!I1853="撤去",VLOOKUP('施設リストA-1（直営）'!#REF!,'（既設）調査結果'!$B$5:$C$1998,2,FALSE),0))</f>
        <v>#REF!</v>
      </c>
      <c r="K1853" s="29" t="e">
        <f>'施設リストA-1（直営）'!#REF!</f>
        <v>#REF!</v>
      </c>
      <c r="L1853" s="29" t="e">
        <f>'施設リストA-1（直営）'!#REF!</f>
        <v>#REF!</v>
      </c>
      <c r="M1853" s="30" t="e">
        <f>IF(L1853="新設",VLOOKUP('施設リストA-1（直営）'!#REF!,'（新設）照明器具'!$B$5:$C$1990,2,FALSE),IF('部屋別効果（直）'!L1853="撤去",VLOOKUP('施設リストA-1（直営）'!#REF!,'（既設）調査結果'!$B$5:$C$1998,2,FALSE),0))</f>
        <v>#REF!</v>
      </c>
      <c r="N1853" s="29" t="e">
        <f>'施設リストA-1（直営）'!#REF!</f>
        <v>#REF!</v>
      </c>
      <c r="O1853" s="29" t="e">
        <f>'施設リストA-1（直営）'!#REF!</f>
        <v>#REF!</v>
      </c>
      <c r="P1853" s="30" t="e">
        <f>IF(O1853="新設",VLOOKUP('施設リストA-1（直営）'!#REF!,'（新設）照明器具'!$B$5:$C$1990,2,FALSE),IF('部屋別効果（直）'!O1853="撤去",VLOOKUP('施設リストA-1（直営）'!#REF!,'（既設）調査結果'!$B$5:$C$1998,2,FALSE),0))</f>
        <v>#REF!</v>
      </c>
      <c r="Q1853" s="29" t="e">
        <f>'施設リストA-1（直営）'!#REF!</f>
        <v>#REF!</v>
      </c>
      <c r="R1853" s="29" t="e">
        <f>'施設リストA-1（直営）'!#REF!</f>
        <v>#REF!</v>
      </c>
      <c r="S1853" s="30" t="e">
        <f>IF(R1853="新設",VLOOKUP('施設リストA-1（直営）'!#REF!,'（新設）照明器具'!$B$5:$C$1990,2,FALSE),IF('部屋別効果（直）'!R1853="撤去",VLOOKUP('施設リストA-1（直営）'!#REF!,'（既設）調査結果'!$B$5:$C$1998,2,FALSE),0))</f>
        <v>#REF!</v>
      </c>
      <c r="T1853" s="29" t="e">
        <f>'施設リストA-1（直営）'!#REF!</f>
        <v>#REF!</v>
      </c>
      <c r="U1853" s="29" t="e">
        <f>'施設リストA-1（直営）'!#REF!</f>
        <v>#REF!</v>
      </c>
      <c r="V1853" s="30" t="e">
        <f>IF(U1853="新設",VLOOKUP('施設リストA-1（直営）'!#REF!,'（新設）照明器具'!$B$5:$C$1990,2,FALSE),IF('部屋別効果（直）'!U1853="撤去",VLOOKUP('施設リストA-1（直営）'!#REF!,'（既設）調査結果'!$B$5:$C$1998,2,FALSE),0))</f>
        <v>#REF!</v>
      </c>
      <c r="W1853" s="29" t="e">
        <f>'施設リストA-1（直営）'!#REF!</f>
        <v>#REF!</v>
      </c>
      <c r="X1853" s="29" t="e">
        <f>'施設リストA-1（直営）'!#REF!</f>
        <v>#REF!</v>
      </c>
      <c r="Y1853" s="30" t="e">
        <f>IF(X1853="新設",VLOOKUP('施設リストA-1（直営）'!#REF!,'（新設）照明器具'!$B$5:$C$1990,2,FALSE),IF('部屋別効果（直）'!X1853="撤去",VLOOKUP('施設リストA-1（直営）'!#REF!,'（既設）調査結果'!$B$5:$C$1998,2,FALSE),0))</f>
        <v>#REF!</v>
      </c>
      <c r="Z1853" s="29" t="e">
        <f>'施設リストA-1（直営）'!#REF!</f>
        <v>#REF!</v>
      </c>
      <c r="AA1853" s="29" t="e">
        <f>'施設リストA-1（直営）'!#REF!</f>
        <v>#REF!</v>
      </c>
      <c r="AB1853" s="30" t="e">
        <f>IF(AA1853="新設",VLOOKUP('施設リストA-1（直営）'!#REF!,'（新設）照明器具'!$B$5:$C$1990,2,FALSE),IF('部屋別効果（直）'!AA1853="撤去",VLOOKUP('施設リストA-1（直営）'!#REF!,'（既設）調査結果'!$B$5:$C$1998,2,FALSE),0))</f>
        <v>#REF!</v>
      </c>
      <c r="AC1853" s="29" t="e">
        <f>'施設リストA-1（直営）'!#REF!</f>
        <v>#REF!</v>
      </c>
      <c r="AD1853" s="29" t="e">
        <f>'施設リストA-1（直営）'!#REF!</f>
        <v>#REF!</v>
      </c>
      <c r="AE1853" s="30" t="e">
        <f>IF(AD1853="新設",VLOOKUP('施設リストA-1（直営）'!#REF!,'（新設）照明器具'!$B$5:$C$1990,2,FALSE),IF('部屋別効果（直）'!AD1853="撤去",VLOOKUP('施設リストA-1（直営）'!#REF!,'（既設）調査結果'!$B$5:$C$1998,2,FALSE),0))</f>
        <v>#REF!</v>
      </c>
      <c r="AF1853" s="29" t="e">
        <f>'施設リストA-1（直営）'!#REF!</f>
        <v>#REF!</v>
      </c>
      <c r="AG1853" s="29" t="e">
        <f>'施設リストA-1（直営）'!#REF!</f>
        <v>#REF!</v>
      </c>
      <c r="AH1853" s="30" t="e">
        <f>IF(AG1853="新設",VLOOKUP('施設リストA-1（直営）'!#REF!,'（新設）照明器具'!$B$5:$C$1990,2,FALSE),IF('部屋別効果（直）'!AG1853="撤去",VLOOKUP('施設リストA-1（直営）'!#REF!,'（既設）調査結果'!$B$5:$C$1998,2,FALSE),0))</f>
        <v>#REF!</v>
      </c>
      <c r="AI1853" s="29" t="e">
        <f>'施設リストA-1（直営）'!#REF!</f>
        <v>#REF!</v>
      </c>
      <c r="AJ1853" s="29" t="e">
        <f>'施設リストA-1（直営）'!#REF!</f>
        <v>#REF!</v>
      </c>
      <c r="AK1853" s="30" t="e">
        <f>IF(AJ1853="新設",VLOOKUP('施設リストA-1（直営）'!#REF!,'（新設）照明器具'!$B$5:$C$1990,2,FALSE),IF('部屋別効果（直）'!AJ1853="撤去",VLOOKUP('施設リストA-1（直営）'!#REF!,'（既設）調査結果'!$B$5:$C$1998,2,FALSE),0))</f>
        <v>#REF!</v>
      </c>
      <c r="AL1853" s="29" t="e">
        <f>'施設リストA-1（直営）'!#REF!</f>
        <v>#REF!</v>
      </c>
    </row>
    <row r="1854" spans="1:38" customFormat="1">
      <c r="A1854" s="94"/>
      <c r="B1854" s="16" t="e">
        <f>'施設リストA-1（直営）'!#REF!</f>
        <v>#REF!</v>
      </c>
      <c r="C1854" s="14" t="e">
        <f>'施設リストA-1（直営）'!#REF!</f>
        <v>#REF!</v>
      </c>
      <c r="D1854" s="94" t="e">
        <f>'施設リストA-1（直営）'!#REF!</f>
        <v>#REF!</v>
      </c>
      <c r="E1854" s="20" t="e">
        <f>'施設リストA-1（直営）'!#REF!</f>
        <v>#REF!</v>
      </c>
      <c r="F1854" s="20" t="e">
        <f>'施設リストA-1（直営）'!#REF!</f>
        <v>#REF!</v>
      </c>
      <c r="G1854" s="13" t="e">
        <f>'施設リストA-1（直営）'!#REF!</f>
        <v>#REF!</v>
      </c>
      <c r="H1854" s="28" t="e">
        <f t="shared" si="28"/>
        <v>#REF!</v>
      </c>
      <c r="I1854" s="29" t="e">
        <f>'施設リストA-1（直営）'!#REF!</f>
        <v>#REF!</v>
      </c>
      <c r="J1854" s="30" t="e">
        <f>IF(I1854="新設",VLOOKUP('施設リストA-1（直営）'!#REF!,'（新設）照明器具'!$B$5:$C$1990,2,FALSE),IF('部屋別効果（直）'!I1854="撤去",VLOOKUP('施設リストA-1（直営）'!#REF!,'（既設）調査結果'!$B$5:$C$1998,2,FALSE),0))</f>
        <v>#REF!</v>
      </c>
      <c r="K1854" s="29" t="e">
        <f>'施設リストA-1（直営）'!#REF!</f>
        <v>#REF!</v>
      </c>
      <c r="L1854" s="29" t="e">
        <f>'施設リストA-1（直営）'!#REF!</f>
        <v>#REF!</v>
      </c>
      <c r="M1854" s="30" t="e">
        <f>IF(L1854="新設",VLOOKUP('施設リストA-1（直営）'!#REF!,'（新設）照明器具'!$B$5:$C$1990,2,FALSE),IF('部屋別効果（直）'!L1854="撤去",VLOOKUP('施設リストA-1（直営）'!#REF!,'（既設）調査結果'!$B$5:$C$1998,2,FALSE),0))</f>
        <v>#REF!</v>
      </c>
      <c r="N1854" s="29" t="e">
        <f>'施設リストA-1（直営）'!#REF!</f>
        <v>#REF!</v>
      </c>
      <c r="O1854" s="29" t="e">
        <f>'施設リストA-1（直営）'!#REF!</f>
        <v>#REF!</v>
      </c>
      <c r="P1854" s="30" t="e">
        <f>IF(O1854="新設",VLOOKUP('施設リストA-1（直営）'!#REF!,'（新設）照明器具'!$B$5:$C$1990,2,FALSE),IF('部屋別効果（直）'!O1854="撤去",VLOOKUP('施設リストA-1（直営）'!#REF!,'（既設）調査結果'!$B$5:$C$1998,2,FALSE),0))</f>
        <v>#REF!</v>
      </c>
      <c r="Q1854" s="29" t="e">
        <f>'施設リストA-1（直営）'!#REF!</f>
        <v>#REF!</v>
      </c>
      <c r="R1854" s="29" t="e">
        <f>'施設リストA-1（直営）'!#REF!</f>
        <v>#REF!</v>
      </c>
      <c r="S1854" s="30" t="e">
        <f>IF(R1854="新設",VLOOKUP('施設リストA-1（直営）'!#REF!,'（新設）照明器具'!$B$5:$C$1990,2,FALSE),IF('部屋別効果（直）'!R1854="撤去",VLOOKUP('施設リストA-1（直営）'!#REF!,'（既設）調査結果'!$B$5:$C$1998,2,FALSE),0))</f>
        <v>#REF!</v>
      </c>
      <c r="T1854" s="29" t="e">
        <f>'施設リストA-1（直営）'!#REF!</f>
        <v>#REF!</v>
      </c>
      <c r="U1854" s="29" t="e">
        <f>'施設リストA-1（直営）'!#REF!</f>
        <v>#REF!</v>
      </c>
      <c r="V1854" s="30" t="e">
        <f>IF(U1854="新設",VLOOKUP('施設リストA-1（直営）'!#REF!,'（新設）照明器具'!$B$5:$C$1990,2,FALSE),IF('部屋別効果（直）'!U1854="撤去",VLOOKUP('施設リストA-1（直営）'!#REF!,'（既設）調査結果'!$B$5:$C$1998,2,FALSE),0))</f>
        <v>#REF!</v>
      </c>
      <c r="W1854" s="29" t="e">
        <f>'施設リストA-1（直営）'!#REF!</f>
        <v>#REF!</v>
      </c>
      <c r="X1854" s="29" t="e">
        <f>'施設リストA-1（直営）'!#REF!</f>
        <v>#REF!</v>
      </c>
      <c r="Y1854" s="30" t="e">
        <f>IF(X1854="新設",VLOOKUP('施設リストA-1（直営）'!#REF!,'（新設）照明器具'!$B$5:$C$1990,2,FALSE),IF('部屋別効果（直）'!X1854="撤去",VLOOKUP('施設リストA-1（直営）'!#REF!,'（既設）調査結果'!$B$5:$C$1998,2,FALSE),0))</f>
        <v>#REF!</v>
      </c>
      <c r="Z1854" s="29" t="e">
        <f>'施設リストA-1（直営）'!#REF!</f>
        <v>#REF!</v>
      </c>
      <c r="AA1854" s="29" t="e">
        <f>'施設リストA-1（直営）'!#REF!</f>
        <v>#REF!</v>
      </c>
      <c r="AB1854" s="30" t="e">
        <f>IF(AA1854="新設",VLOOKUP('施設リストA-1（直営）'!#REF!,'（新設）照明器具'!$B$5:$C$1990,2,FALSE),IF('部屋別効果（直）'!AA1854="撤去",VLOOKUP('施設リストA-1（直営）'!#REF!,'（既設）調査結果'!$B$5:$C$1998,2,FALSE),0))</f>
        <v>#REF!</v>
      </c>
      <c r="AC1854" s="29" t="e">
        <f>'施設リストA-1（直営）'!#REF!</f>
        <v>#REF!</v>
      </c>
      <c r="AD1854" s="29" t="e">
        <f>'施設リストA-1（直営）'!#REF!</f>
        <v>#REF!</v>
      </c>
      <c r="AE1854" s="30" t="e">
        <f>IF(AD1854="新設",VLOOKUP('施設リストA-1（直営）'!#REF!,'（新設）照明器具'!$B$5:$C$1990,2,FALSE),IF('部屋別効果（直）'!AD1854="撤去",VLOOKUP('施設リストA-1（直営）'!#REF!,'（既設）調査結果'!$B$5:$C$1998,2,FALSE),0))</f>
        <v>#REF!</v>
      </c>
      <c r="AF1854" s="29" t="e">
        <f>'施設リストA-1（直営）'!#REF!</f>
        <v>#REF!</v>
      </c>
      <c r="AG1854" s="29" t="e">
        <f>'施設リストA-1（直営）'!#REF!</f>
        <v>#REF!</v>
      </c>
      <c r="AH1854" s="30" t="e">
        <f>IF(AG1854="新設",VLOOKUP('施設リストA-1（直営）'!#REF!,'（新設）照明器具'!$B$5:$C$1990,2,FALSE),IF('部屋別効果（直）'!AG1854="撤去",VLOOKUP('施設リストA-1（直営）'!#REF!,'（既設）調査結果'!$B$5:$C$1998,2,FALSE),0))</f>
        <v>#REF!</v>
      </c>
      <c r="AI1854" s="29" t="e">
        <f>'施設リストA-1（直営）'!#REF!</f>
        <v>#REF!</v>
      </c>
      <c r="AJ1854" s="29" t="e">
        <f>'施設リストA-1（直営）'!#REF!</f>
        <v>#REF!</v>
      </c>
      <c r="AK1854" s="30" t="e">
        <f>IF(AJ1854="新設",VLOOKUP('施設リストA-1（直営）'!#REF!,'（新設）照明器具'!$B$5:$C$1990,2,FALSE),IF('部屋別効果（直）'!AJ1854="撤去",VLOOKUP('施設リストA-1（直営）'!#REF!,'（既設）調査結果'!$B$5:$C$1998,2,FALSE),0))</f>
        <v>#REF!</v>
      </c>
      <c r="AL1854" s="29" t="e">
        <f>'施設リストA-1（直営）'!#REF!</f>
        <v>#REF!</v>
      </c>
    </row>
    <row r="1855" spans="1:38" customFormat="1">
      <c r="A1855" s="94"/>
      <c r="B1855" s="16" t="e">
        <f>'施設リストA-1（直営）'!#REF!</f>
        <v>#REF!</v>
      </c>
      <c r="C1855" s="14" t="e">
        <f>'施設リストA-1（直営）'!#REF!</f>
        <v>#REF!</v>
      </c>
      <c r="D1855" s="94" t="e">
        <f>'施設リストA-1（直営）'!#REF!</f>
        <v>#REF!</v>
      </c>
      <c r="E1855" s="20" t="e">
        <f>'施設リストA-1（直営）'!#REF!</f>
        <v>#REF!</v>
      </c>
      <c r="F1855" s="20" t="e">
        <f>'施設リストA-1（直営）'!#REF!</f>
        <v>#REF!</v>
      </c>
      <c r="G1855" s="13" t="e">
        <f>'施設リストA-1（直営）'!#REF!</f>
        <v>#REF!</v>
      </c>
      <c r="H1855" s="28" t="e">
        <f t="shared" si="28"/>
        <v>#REF!</v>
      </c>
      <c r="I1855" s="29" t="e">
        <f>'施設リストA-1（直営）'!#REF!</f>
        <v>#REF!</v>
      </c>
      <c r="J1855" s="30" t="e">
        <f>IF(I1855="新設",VLOOKUP('施設リストA-1（直営）'!#REF!,'（新設）照明器具'!$B$5:$C$1990,2,FALSE),IF('部屋別効果（直）'!I1855="撤去",VLOOKUP('施設リストA-1（直営）'!#REF!,'（既設）調査結果'!$B$5:$C$1998,2,FALSE),0))</f>
        <v>#REF!</v>
      </c>
      <c r="K1855" s="29" t="e">
        <f>'施設リストA-1（直営）'!#REF!</f>
        <v>#REF!</v>
      </c>
      <c r="L1855" s="29" t="e">
        <f>'施設リストA-1（直営）'!#REF!</f>
        <v>#REF!</v>
      </c>
      <c r="M1855" s="30" t="e">
        <f>IF(L1855="新設",VLOOKUP('施設リストA-1（直営）'!#REF!,'（新設）照明器具'!$B$5:$C$1990,2,FALSE),IF('部屋別効果（直）'!L1855="撤去",VLOOKUP('施設リストA-1（直営）'!#REF!,'（既設）調査結果'!$B$5:$C$1998,2,FALSE),0))</f>
        <v>#REF!</v>
      </c>
      <c r="N1855" s="29" t="e">
        <f>'施設リストA-1（直営）'!#REF!</f>
        <v>#REF!</v>
      </c>
      <c r="O1855" s="29" t="e">
        <f>'施設リストA-1（直営）'!#REF!</f>
        <v>#REF!</v>
      </c>
      <c r="P1855" s="30" t="e">
        <f>IF(O1855="新設",VLOOKUP('施設リストA-1（直営）'!#REF!,'（新設）照明器具'!$B$5:$C$1990,2,FALSE),IF('部屋別効果（直）'!O1855="撤去",VLOOKUP('施設リストA-1（直営）'!#REF!,'（既設）調査結果'!$B$5:$C$1998,2,FALSE),0))</f>
        <v>#REF!</v>
      </c>
      <c r="Q1855" s="29" t="e">
        <f>'施設リストA-1（直営）'!#REF!</f>
        <v>#REF!</v>
      </c>
      <c r="R1855" s="29" t="e">
        <f>'施設リストA-1（直営）'!#REF!</f>
        <v>#REF!</v>
      </c>
      <c r="S1855" s="30" t="e">
        <f>IF(R1855="新設",VLOOKUP('施設リストA-1（直営）'!#REF!,'（新設）照明器具'!$B$5:$C$1990,2,FALSE),IF('部屋別効果（直）'!R1855="撤去",VLOOKUP('施設リストA-1（直営）'!#REF!,'（既設）調査結果'!$B$5:$C$1998,2,FALSE),0))</f>
        <v>#REF!</v>
      </c>
      <c r="T1855" s="29" t="e">
        <f>'施設リストA-1（直営）'!#REF!</f>
        <v>#REF!</v>
      </c>
      <c r="U1855" s="29" t="e">
        <f>'施設リストA-1（直営）'!#REF!</f>
        <v>#REF!</v>
      </c>
      <c r="V1855" s="30" t="e">
        <f>IF(U1855="新設",VLOOKUP('施設リストA-1（直営）'!#REF!,'（新設）照明器具'!$B$5:$C$1990,2,FALSE),IF('部屋別効果（直）'!U1855="撤去",VLOOKUP('施設リストA-1（直営）'!#REF!,'（既設）調査結果'!$B$5:$C$1998,2,FALSE),0))</f>
        <v>#REF!</v>
      </c>
      <c r="W1855" s="29" t="e">
        <f>'施設リストA-1（直営）'!#REF!</f>
        <v>#REF!</v>
      </c>
      <c r="X1855" s="29" t="e">
        <f>'施設リストA-1（直営）'!#REF!</f>
        <v>#REF!</v>
      </c>
      <c r="Y1855" s="30" t="e">
        <f>IF(X1855="新設",VLOOKUP('施設リストA-1（直営）'!#REF!,'（新設）照明器具'!$B$5:$C$1990,2,FALSE),IF('部屋別効果（直）'!X1855="撤去",VLOOKUP('施設リストA-1（直営）'!#REF!,'（既設）調査結果'!$B$5:$C$1998,2,FALSE),0))</f>
        <v>#REF!</v>
      </c>
      <c r="Z1855" s="29" t="e">
        <f>'施設リストA-1（直営）'!#REF!</f>
        <v>#REF!</v>
      </c>
      <c r="AA1855" s="29" t="e">
        <f>'施設リストA-1（直営）'!#REF!</f>
        <v>#REF!</v>
      </c>
      <c r="AB1855" s="30" t="e">
        <f>IF(AA1855="新設",VLOOKUP('施設リストA-1（直営）'!#REF!,'（新設）照明器具'!$B$5:$C$1990,2,FALSE),IF('部屋別効果（直）'!AA1855="撤去",VLOOKUP('施設リストA-1（直営）'!#REF!,'（既設）調査結果'!$B$5:$C$1998,2,FALSE),0))</f>
        <v>#REF!</v>
      </c>
      <c r="AC1855" s="29" t="e">
        <f>'施設リストA-1（直営）'!#REF!</f>
        <v>#REF!</v>
      </c>
      <c r="AD1855" s="29" t="e">
        <f>'施設リストA-1（直営）'!#REF!</f>
        <v>#REF!</v>
      </c>
      <c r="AE1855" s="30" t="e">
        <f>IF(AD1855="新設",VLOOKUP('施設リストA-1（直営）'!#REF!,'（新設）照明器具'!$B$5:$C$1990,2,FALSE),IF('部屋別効果（直）'!AD1855="撤去",VLOOKUP('施設リストA-1（直営）'!#REF!,'（既設）調査結果'!$B$5:$C$1998,2,FALSE),0))</f>
        <v>#REF!</v>
      </c>
      <c r="AF1855" s="29" t="e">
        <f>'施設リストA-1（直営）'!#REF!</f>
        <v>#REF!</v>
      </c>
      <c r="AG1855" s="29" t="e">
        <f>'施設リストA-1（直営）'!#REF!</f>
        <v>#REF!</v>
      </c>
      <c r="AH1855" s="30" t="e">
        <f>IF(AG1855="新設",VLOOKUP('施設リストA-1（直営）'!#REF!,'（新設）照明器具'!$B$5:$C$1990,2,FALSE),IF('部屋別効果（直）'!AG1855="撤去",VLOOKUP('施設リストA-1（直営）'!#REF!,'（既設）調査結果'!$B$5:$C$1998,2,FALSE),0))</f>
        <v>#REF!</v>
      </c>
      <c r="AI1855" s="29" t="e">
        <f>'施設リストA-1（直営）'!#REF!</f>
        <v>#REF!</v>
      </c>
      <c r="AJ1855" s="29" t="e">
        <f>'施設リストA-1（直営）'!#REF!</f>
        <v>#REF!</v>
      </c>
      <c r="AK1855" s="30" t="e">
        <f>IF(AJ1855="新設",VLOOKUP('施設リストA-1（直営）'!#REF!,'（新設）照明器具'!$B$5:$C$1990,2,FALSE),IF('部屋別効果（直）'!AJ1855="撤去",VLOOKUP('施設リストA-1（直営）'!#REF!,'（既設）調査結果'!$B$5:$C$1998,2,FALSE),0))</f>
        <v>#REF!</v>
      </c>
      <c r="AL1855" s="29" t="e">
        <f>'施設リストA-1（直営）'!#REF!</f>
        <v>#REF!</v>
      </c>
    </row>
    <row r="1856" spans="1:38" customFormat="1">
      <c r="A1856" s="94"/>
      <c r="B1856" s="16" t="e">
        <f>'施設リストA-1（直営）'!#REF!</f>
        <v>#REF!</v>
      </c>
      <c r="C1856" s="14" t="e">
        <f>'施設リストA-1（直営）'!#REF!</f>
        <v>#REF!</v>
      </c>
      <c r="D1856" s="94" t="e">
        <f>'施設リストA-1（直営）'!#REF!</f>
        <v>#REF!</v>
      </c>
      <c r="E1856" s="20" t="e">
        <f>'施設リストA-1（直営）'!#REF!</f>
        <v>#REF!</v>
      </c>
      <c r="F1856" s="20" t="e">
        <f>'施設リストA-1（直営）'!#REF!</f>
        <v>#REF!</v>
      </c>
      <c r="G1856" s="13" t="e">
        <f>'施設リストA-1（直営）'!#REF!</f>
        <v>#REF!</v>
      </c>
      <c r="H1856" s="28" t="e">
        <f t="shared" si="28"/>
        <v>#REF!</v>
      </c>
      <c r="I1856" s="29" t="e">
        <f>'施設リストA-1（直営）'!#REF!</f>
        <v>#REF!</v>
      </c>
      <c r="J1856" s="30" t="e">
        <f>IF(I1856="新設",VLOOKUP('施設リストA-1（直営）'!#REF!,'（新設）照明器具'!$B$5:$C$1990,2,FALSE),IF('部屋別効果（直）'!I1856="撤去",VLOOKUP('施設リストA-1（直営）'!#REF!,'（既設）調査結果'!$B$5:$C$1998,2,FALSE),0))</f>
        <v>#REF!</v>
      </c>
      <c r="K1856" s="29" t="e">
        <f>'施設リストA-1（直営）'!#REF!</f>
        <v>#REF!</v>
      </c>
      <c r="L1856" s="29" t="e">
        <f>'施設リストA-1（直営）'!#REF!</f>
        <v>#REF!</v>
      </c>
      <c r="M1856" s="30" t="e">
        <f>IF(L1856="新設",VLOOKUP('施設リストA-1（直営）'!#REF!,'（新設）照明器具'!$B$5:$C$1990,2,FALSE),IF('部屋別効果（直）'!L1856="撤去",VLOOKUP('施設リストA-1（直営）'!#REF!,'（既設）調査結果'!$B$5:$C$1998,2,FALSE),0))</f>
        <v>#REF!</v>
      </c>
      <c r="N1856" s="29" t="e">
        <f>'施設リストA-1（直営）'!#REF!</f>
        <v>#REF!</v>
      </c>
      <c r="O1856" s="29" t="e">
        <f>'施設リストA-1（直営）'!#REF!</f>
        <v>#REF!</v>
      </c>
      <c r="P1856" s="30" t="e">
        <f>IF(O1856="新設",VLOOKUP('施設リストA-1（直営）'!#REF!,'（新設）照明器具'!$B$5:$C$1990,2,FALSE),IF('部屋別効果（直）'!O1856="撤去",VLOOKUP('施設リストA-1（直営）'!#REF!,'（既設）調査結果'!$B$5:$C$1998,2,FALSE),0))</f>
        <v>#REF!</v>
      </c>
      <c r="Q1856" s="29" t="e">
        <f>'施設リストA-1（直営）'!#REF!</f>
        <v>#REF!</v>
      </c>
      <c r="R1856" s="29" t="e">
        <f>'施設リストA-1（直営）'!#REF!</f>
        <v>#REF!</v>
      </c>
      <c r="S1856" s="30" t="e">
        <f>IF(R1856="新設",VLOOKUP('施設リストA-1（直営）'!#REF!,'（新設）照明器具'!$B$5:$C$1990,2,FALSE),IF('部屋別効果（直）'!R1856="撤去",VLOOKUP('施設リストA-1（直営）'!#REF!,'（既設）調査結果'!$B$5:$C$1998,2,FALSE),0))</f>
        <v>#REF!</v>
      </c>
      <c r="T1856" s="29" t="e">
        <f>'施設リストA-1（直営）'!#REF!</f>
        <v>#REF!</v>
      </c>
      <c r="U1856" s="29" t="e">
        <f>'施設リストA-1（直営）'!#REF!</f>
        <v>#REF!</v>
      </c>
      <c r="V1856" s="30" t="e">
        <f>IF(U1856="新設",VLOOKUP('施設リストA-1（直営）'!#REF!,'（新設）照明器具'!$B$5:$C$1990,2,FALSE),IF('部屋別効果（直）'!U1856="撤去",VLOOKUP('施設リストA-1（直営）'!#REF!,'（既設）調査結果'!$B$5:$C$1998,2,FALSE),0))</f>
        <v>#REF!</v>
      </c>
      <c r="W1856" s="29" t="e">
        <f>'施設リストA-1（直営）'!#REF!</f>
        <v>#REF!</v>
      </c>
      <c r="X1856" s="29" t="e">
        <f>'施設リストA-1（直営）'!#REF!</f>
        <v>#REF!</v>
      </c>
      <c r="Y1856" s="30" t="e">
        <f>IF(X1856="新設",VLOOKUP('施設リストA-1（直営）'!#REF!,'（新設）照明器具'!$B$5:$C$1990,2,FALSE),IF('部屋別効果（直）'!X1856="撤去",VLOOKUP('施設リストA-1（直営）'!#REF!,'（既設）調査結果'!$B$5:$C$1998,2,FALSE),0))</f>
        <v>#REF!</v>
      </c>
      <c r="Z1856" s="29" t="e">
        <f>'施設リストA-1（直営）'!#REF!</f>
        <v>#REF!</v>
      </c>
      <c r="AA1856" s="29" t="e">
        <f>'施設リストA-1（直営）'!#REF!</f>
        <v>#REF!</v>
      </c>
      <c r="AB1856" s="30" t="e">
        <f>IF(AA1856="新設",VLOOKUP('施設リストA-1（直営）'!#REF!,'（新設）照明器具'!$B$5:$C$1990,2,FALSE),IF('部屋別効果（直）'!AA1856="撤去",VLOOKUP('施設リストA-1（直営）'!#REF!,'（既設）調査結果'!$B$5:$C$1998,2,FALSE),0))</f>
        <v>#REF!</v>
      </c>
      <c r="AC1856" s="29" t="e">
        <f>'施設リストA-1（直営）'!#REF!</f>
        <v>#REF!</v>
      </c>
      <c r="AD1856" s="29" t="e">
        <f>'施設リストA-1（直営）'!#REF!</f>
        <v>#REF!</v>
      </c>
      <c r="AE1856" s="30" t="e">
        <f>IF(AD1856="新設",VLOOKUP('施設リストA-1（直営）'!#REF!,'（新設）照明器具'!$B$5:$C$1990,2,FALSE),IF('部屋別効果（直）'!AD1856="撤去",VLOOKUP('施設リストA-1（直営）'!#REF!,'（既設）調査結果'!$B$5:$C$1998,2,FALSE),0))</f>
        <v>#REF!</v>
      </c>
      <c r="AF1856" s="29" t="e">
        <f>'施設リストA-1（直営）'!#REF!</f>
        <v>#REF!</v>
      </c>
      <c r="AG1856" s="29" t="e">
        <f>'施設リストA-1（直営）'!#REF!</f>
        <v>#REF!</v>
      </c>
      <c r="AH1856" s="30" t="e">
        <f>IF(AG1856="新設",VLOOKUP('施設リストA-1（直営）'!#REF!,'（新設）照明器具'!$B$5:$C$1990,2,FALSE),IF('部屋別効果（直）'!AG1856="撤去",VLOOKUP('施設リストA-1（直営）'!#REF!,'（既設）調査結果'!$B$5:$C$1998,2,FALSE),0))</f>
        <v>#REF!</v>
      </c>
      <c r="AI1856" s="29" t="e">
        <f>'施設リストA-1（直営）'!#REF!</f>
        <v>#REF!</v>
      </c>
      <c r="AJ1856" s="29" t="e">
        <f>'施設リストA-1（直営）'!#REF!</f>
        <v>#REF!</v>
      </c>
      <c r="AK1856" s="30" t="e">
        <f>IF(AJ1856="新設",VLOOKUP('施設リストA-1（直営）'!#REF!,'（新設）照明器具'!$B$5:$C$1990,2,FALSE),IF('部屋別効果（直）'!AJ1856="撤去",VLOOKUP('施設リストA-1（直営）'!#REF!,'（既設）調査結果'!$B$5:$C$1998,2,FALSE),0))</f>
        <v>#REF!</v>
      </c>
      <c r="AL1856" s="29" t="e">
        <f>'施設リストA-1（直営）'!#REF!</f>
        <v>#REF!</v>
      </c>
    </row>
    <row r="1857" spans="1:38" customFormat="1">
      <c r="A1857" s="94"/>
      <c r="B1857" s="16" t="e">
        <f>'施設リストA-1（直営）'!#REF!</f>
        <v>#REF!</v>
      </c>
      <c r="C1857" s="14" t="e">
        <f>'施設リストA-1（直営）'!#REF!</f>
        <v>#REF!</v>
      </c>
      <c r="D1857" s="94" t="e">
        <f>'施設リストA-1（直営）'!#REF!</f>
        <v>#REF!</v>
      </c>
      <c r="E1857" s="20" t="e">
        <f>'施設リストA-1（直営）'!#REF!</f>
        <v>#REF!</v>
      </c>
      <c r="F1857" s="20" t="e">
        <f>'施設リストA-1（直営）'!#REF!</f>
        <v>#REF!</v>
      </c>
      <c r="G1857" s="13" t="e">
        <f>'施設リストA-1（直営）'!#REF!</f>
        <v>#REF!</v>
      </c>
      <c r="H1857" s="28" t="e">
        <f t="shared" si="28"/>
        <v>#REF!</v>
      </c>
      <c r="I1857" s="29" t="e">
        <f>'施設リストA-1（直営）'!#REF!</f>
        <v>#REF!</v>
      </c>
      <c r="J1857" s="30" t="e">
        <f>IF(I1857="新設",VLOOKUP('施設リストA-1（直営）'!#REF!,'（新設）照明器具'!$B$5:$C$1990,2,FALSE),IF('部屋別効果（直）'!I1857="撤去",VLOOKUP('施設リストA-1（直営）'!#REF!,'（既設）調査結果'!$B$5:$C$1998,2,FALSE),0))</f>
        <v>#REF!</v>
      </c>
      <c r="K1857" s="29" t="e">
        <f>'施設リストA-1（直営）'!#REF!</f>
        <v>#REF!</v>
      </c>
      <c r="L1857" s="29" t="e">
        <f>'施設リストA-1（直営）'!#REF!</f>
        <v>#REF!</v>
      </c>
      <c r="M1857" s="30" t="e">
        <f>IF(L1857="新設",VLOOKUP('施設リストA-1（直営）'!#REF!,'（新設）照明器具'!$B$5:$C$1990,2,FALSE),IF('部屋別効果（直）'!L1857="撤去",VLOOKUP('施設リストA-1（直営）'!#REF!,'（既設）調査結果'!$B$5:$C$1998,2,FALSE),0))</f>
        <v>#REF!</v>
      </c>
      <c r="N1857" s="29" t="e">
        <f>'施設リストA-1（直営）'!#REF!</f>
        <v>#REF!</v>
      </c>
      <c r="O1857" s="29" t="e">
        <f>'施設リストA-1（直営）'!#REF!</f>
        <v>#REF!</v>
      </c>
      <c r="P1857" s="30" t="e">
        <f>IF(O1857="新設",VLOOKUP('施設リストA-1（直営）'!#REF!,'（新設）照明器具'!$B$5:$C$1990,2,FALSE),IF('部屋別効果（直）'!O1857="撤去",VLOOKUP('施設リストA-1（直営）'!#REF!,'（既設）調査結果'!$B$5:$C$1998,2,FALSE),0))</f>
        <v>#REF!</v>
      </c>
      <c r="Q1857" s="29" t="e">
        <f>'施設リストA-1（直営）'!#REF!</f>
        <v>#REF!</v>
      </c>
      <c r="R1857" s="29" t="e">
        <f>'施設リストA-1（直営）'!#REF!</f>
        <v>#REF!</v>
      </c>
      <c r="S1857" s="30" t="e">
        <f>IF(R1857="新設",VLOOKUP('施設リストA-1（直営）'!#REF!,'（新設）照明器具'!$B$5:$C$1990,2,FALSE),IF('部屋別効果（直）'!R1857="撤去",VLOOKUP('施設リストA-1（直営）'!#REF!,'（既設）調査結果'!$B$5:$C$1998,2,FALSE),0))</f>
        <v>#REF!</v>
      </c>
      <c r="T1857" s="29" t="e">
        <f>'施設リストA-1（直営）'!#REF!</f>
        <v>#REF!</v>
      </c>
      <c r="U1857" s="29" t="e">
        <f>'施設リストA-1（直営）'!#REF!</f>
        <v>#REF!</v>
      </c>
      <c r="V1857" s="30" t="e">
        <f>IF(U1857="新設",VLOOKUP('施設リストA-1（直営）'!#REF!,'（新設）照明器具'!$B$5:$C$1990,2,FALSE),IF('部屋別効果（直）'!U1857="撤去",VLOOKUP('施設リストA-1（直営）'!#REF!,'（既設）調査結果'!$B$5:$C$1998,2,FALSE),0))</f>
        <v>#REF!</v>
      </c>
      <c r="W1857" s="29" t="e">
        <f>'施設リストA-1（直営）'!#REF!</f>
        <v>#REF!</v>
      </c>
      <c r="X1857" s="29" t="e">
        <f>'施設リストA-1（直営）'!#REF!</f>
        <v>#REF!</v>
      </c>
      <c r="Y1857" s="30" t="e">
        <f>IF(X1857="新設",VLOOKUP('施設リストA-1（直営）'!#REF!,'（新設）照明器具'!$B$5:$C$1990,2,FALSE),IF('部屋別効果（直）'!X1857="撤去",VLOOKUP('施設リストA-1（直営）'!#REF!,'（既設）調査結果'!$B$5:$C$1998,2,FALSE),0))</f>
        <v>#REF!</v>
      </c>
      <c r="Z1857" s="29" t="e">
        <f>'施設リストA-1（直営）'!#REF!</f>
        <v>#REF!</v>
      </c>
      <c r="AA1857" s="29" t="e">
        <f>'施設リストA-1（直営）'!#REF!</f>
        <v>#REF!</v>
      </c>
      <c r="AB1857" s="30" t="e">
        <f>IF(AA1857="新設",VLOOKUP('施設リストA-1（直営）'!#REF!,'（新設）照明器具'!$B$5:$C$1990,2,FALSE),IF('部屋別効果（直）'!AA1857="撤去",VLOOKUP('施設リストA-1（直営）'!#REF!,'（既設）調査結果'!$B$5:$C$1998,2,FALSE),0))</f>
        <v>#REF!</v>
      </c>
      <c r="AC1857" s="29" t="e">
        <f>'施設リストA-1（直営）'!#REF!</f>
        <v>#REF!</v>
      </c>
      <c r="AD1857" s="29" t="e">
        <f>'施設リストA-1（直営）'!#REF!</f>
        <v>#REF!</v>
      </c>
      <c r="AE1857" s="30" t="e">
        <f>IF(AD1857="新設",VLOOKUP('施設リストA-1（直営）'!#REF!,'（新設）照明器具'!$B$5:$C$1990,2,FALSE),IF('部屋別効果（直）'!AD1857="撤去",VLOOKUP('施設リストA-1（直営）'!#REF!,'（既設）調査結果'!$B$5:$C$1998,2,FALSE),0))</f>
        <v>#REF!</v>
      </c>
      <c r="AF1857" s="29" t="e">
        <f>'施設リストA-1（直営）'!#REF!</f>
        <v>#REF!</v>
      </c>
      <c r="AG1857" s="29" t="e">
        <f>'施設リストA-1（直営）'!#REF!</f>
        <v>#REF!</v>
      </c>
      <c r="AH1857" s="30" t="e">
        <f>IF(AG1857="新設",VLOOKUP('施設リストA-1（直営）'!#REF!,'（新設）照明器具'!$B$5:$C$1990,2,FALSE),IF('部屋別効果（直）'!AG1857="撤去",VLOOKUP('施設リストA-1（直営）'!#REF!,'（既設）調査結果'!$B$5:$C$1998,2,FALSE),0))</f>
        <v>#REF!</v>
      </c>
      <c r="AI1857" s="29" t="e">
        <f>'施設リストA-1（直営）'!#REF!</f>
        <v>#REF!</v>
      </c>
      <c r="AJ1857" s="29" t="e">
        <f>'施設リストA-1（直営）'!#REF!</f>
        <v>#REF!</v>
      </c>
      <c r="AK1857" s="30" t="e">
        <f>IF(AJ1857="新設",VLOOKUP('施設リストA-1（直営）'!#REF!,'（新設）照明器具'!$B$5:$C$1990,2,FALSE),IF('部屋別効果（直）'!AJ1857="撤去",VLOOKUP('施設リストA-1（直営）'!#REF!,'（既設）調査結果'!$B$5:$C$1998,2,FALSE),0))</f>
        <v>#REF!</v>
      </c>
      <c r="AL1857" s="29" t="e">
        <f>'施設リストA-1（直営）'!#REF!</f>
        <v>#REF!</v>
      </c>
    </row>
    <row r="1858" spans="1:38" customFormat="1">
      <c r="A1858" s="94"/>
      <c r="B1858" s="16" t="e">
        <f>'施設リストA-1（直営）'!#REF!</f>
        <v>#REF!</v>
      </c>
      <c r="C1858" s="14" t="e">
        <f>'施設リストA-1（直営）'!#REF!</f>
        <v>#REF!</v>
      </c>
      <c r="D1858" s="94" t="e">
        <f>'施設リストA-1（直営）'!#REF!</f>
        <v>#REF!</v>
      </c>
      <c r="E1858" s="20" t="e">
        <f>'施設リストA-1（直営）'!#REF!</f>
        <v>#REF!</v>
      </c>
      <c r="F1858" s="20" t="e">
        <f>'施設リストA-1（直営）'!#REF!</f>
        <v>#REF!</v>
      </c>
      <c r="G1858" s="13" t="e">
        <f>'施設リストA-1（直営）'!#REF!</f>
        <v>#REF!</v>
      </c>
      <c r="H1858" s="28" t="e">
        <f t="shared" si="28"/>
        <v>#REF!</v>
      </c>
      <c r="I1858" s="29" t="e">
        <f>'施設リストA-1（直営）'!#REF!</f>
        <v>#REF!</v>
      </c>
      <c r="J1858" s="30" t="e">
        <f>IF(I1858="新設",VLOOKUP('施設リストA-1（直営）'!#REF!,'（新設）照明器具'!$B$5:$C$1990,2,FALSE),IF('部屋別効果（直）'!I1858="撤去",VLOOKUP('施設リストA-1（直営）'!#REF!,'（既設）調査結果'!$B$5:$C$1998,2,FALSE),0))</f>
        <v>#REF!</v>
      </c>
      <c r="K1858" s="29" t="e">
        <f>'施設リストA-1（直営）'!#REF!</f>
        <v>#REF!</v>
      </c>
      <c r="L1858" s="29" t="e">
        <f>'施設リストA-1（直営）'!#REF!</f>
        <v>#REF!</v>
      </c>
      <c r="M1858" s="30" t="e">
        <f>IF(L1858="新設",VLOOKUP('施設リストA-1（直営）'!#REF!,'（新設）照明器具'!$B$5:$C$1990,2,FALSE),IF('部屋別効果（直）'!L1858="撤去",VLOOKUP('施設リストA-1（直営）'!#REF!,'（既設）調査結果'!$B$5:$C$1998,2,FALSE),0))</f>
        <v>#REF!</v>
      </c>
      <c r="N1858" s="29" t="e">
        <f>'施設リストA-1（直営）'!#REF!</f>
        <v>#REF!</v>
      </c>
      <c r="O1858" s="29" t="e">
        <f>'施設リストA-1（直営）'!#REF!</f>
        <v>#REF!</v>
      </c>
      <c r="P1858" s="30" t="e">
        <f>IF(O1858="新設",VLOOKUP('施設リストA-1（直営）'!#REF!,'（新設）照明器具'!$B$5:$C$1990,2,FALSE),IF('部屋別効果（直）'!O1858="撤去",VLOOKUP('施設リストA-1（直営）'!#REF!,'（既設）調査結果'!$B$5:$C$1998,2,FALSE),0))</f>
        <v>#REF!</v>
      </c>
      <c r="Q1858" s="29" t="e">
        <f>'施設リストA-1（直営）'!#REF!</f>
        <v>#REF!</v>
      </c>
      <c r="R1858" s="29" t="e">
        <f>'施設リストA-1（直営）'!#REF!</f>
        <v>#REF!</v>
      </c>
      <c r="S1858" s="30" t="e">
        <f>IF(R1858="新設",VLOOKUP('施設リストA-1（直営）'!#REF!,'（新設）照明器具'!$B$5:$C$1990,2,FALSE),IF('部屋別効果（直）'!R1858="撤去",VLOOKUP('施設リストA-1（直営）'!#REF!,'（既設）調査結果'!$B$5:$C$1998,2,FALSE),0))</f>
        <v>#REF!</v>
      </c>
      <c r="T1858" s="29" t="e">
        <f>'施設リストA-1（直営）'!#REF!</f>
        <v>#REF!</v>
      </c>
      <c r="U1858" s="29" t="e">
        <f>'施設リストA-1（直営）'!#REF!</f>
        <v>#REF!</v>
      </c>
      <c r="V1858" s="30" t="e">
        <f>IF(U1858="新設",VLOOKUP('施設リストA-1（直営）'!#REF!,'（新設）照明器具'!$B$5:$C$1990,2,FALSE),IF('部屋別効果（直）'!U1858="撤去",VLOOKUP('施設リストA-1（直営）'!#REF!,'（既設）調査結果'!$B$5:$C$1998,2,FALSE),0))</f>
        <v>#REF!</v>
      </c>
      <c r="W1858" s="29" t="e">
        <f>'施設リストA-1（直営）'!#REF!</f>
        <v>#REF!</v>
      </c>
      <c r="X1858" s="29" t="e">
        <f>'施設リストA-1（直営）'!#REF!</f>
        <v>#REF!</v>
      </c>
      <c r="Y1858" s="30" t="e">
        <f>IF(X1858="新設",VLOOKUP('施設リストA-1（直営）'!#REF!,'（新設）照明器具'!$B$5:$C$1990,2,FALSE),IF('部屋別効果（直）'!X1858="撤去",VLOOKUP('施設リストA-1（直営）'!#REF!,'（既設）調査結果'!$B$5:$C$1998,2,FALSE),0))</f>
        <v>#REF!</v>
      </c>
      <c r="Z1858" s="29" t="e">
        <f>'施設リストA-1（直営）'!#REF!</f>
        <v>#REF!</v>
      </c>
      <c r="AA1858" s="29" t="e">
        <f>'施設リストA-1（直営）'!#REF!</f>
        <v>#REF!</v>
      </c>
      <c r="AB1858" s="30" t="e">
        <f>IF(AA1858="新設",VLOOKUP('施設リストA-1（直営）'!#REF!,'（新設）照明器具'!$B$5:$C$1990,2,FALSE),IF('部屋別効果（直）'!AA1858="撤去",VLOOKUP('施設リストA-1（直営）'!#REF!,'（既設）調査結果'!$B$5:$C$1998,2,FALSE),0))</f>
        <v>#REF!</v>
      </c>
      <c r="AC1858" s="29" t="e">
        <f>'施設リストA-1（直営）'!#REF!</f>
        <v>#REF!</v>
      </c>
      <c r="AD1858" s="29" t="e">
        <f>'施設リストA-1（直営）'!#REF!</f>
        <v>#REF!</v>
      </c>
      <c r="AE1858" s="30" t="e">
        <f>IF(AD1858="新設",VLOOKUP('施設リストA-1（直営）'!#REF!,'（新設）照明器具'!$B$5:$C$1990,2,FALSE),IF('部屋別効果（直）'!AD1858="撤去",VLOOKUP('施設リストA-1（直営）'!#REF!,'（既設）調査結果'!$B$5:$C$1998,2,FALSE),0))</f>
        <v>#REF!</v>
      </c>
      <c r="AF1858" s="29" t="e">
        <f>'施設リストA-1（直営）'!#REF!</f>
        <v>#REF!</v>
      </c>
      <c r="AG1858" s="29" t="e">
        <f>'施設リストA-1（直営）'!#REF!</f>
        <v>#REF!</v>
      </c>
      <c r="AH1858" s="30" t="e">
        <f>IF(AG1858="新設",VLOOKUP('施設リストA-1（直営）'!#REF!,'（新設）照明器具'!$B$5:$C$1990,2,FALSE),IF('部屋別効果（直）'!AG1858="撤去",VLOOKUP('施設リストA-1（直営）'!#REF!,'（既設）調査結果'!$B$5:$C$1998,2,FALSE),0))</f>
        <v>#REF!</v>
      </c>
      <c r="AI1858" s="29" t="e">
        <f>'施設リストA-1（直営）'!#REF!</f>
        <v>#REF!</v>
      </c>
      <c r="AJ1858" s="29" t="e">
        <f>'施設リストA-1（直営）'!#REF!</f>
        <v>#REF!</v>
      </c>
      <c r="AK1858" s="30" t="e">
        <f>IF(AJ1858="新設",VLOOKUP('施設リストA-1（直営）'!#REF!,'（新設）照明器具'!$B$5:$C$1990,2,FALSE),IF('部屋別効果（直）'!AJ1858="撤去",VLOOKUP('施設リストA-1（直営）'!#REF!,'（既設）調査結果'!$B$5:$C$1998,2,FALSE),0))</f>
        <v>#REF!</v>
      </c>
      <c r="AL1858" s="29" t="e">
        <f>'施設リストA-1（直営）'!#REF!</f>
        <v>#REF!</v>
      </c>
    </row>
    <row r="1859" spans="1:38" customFormat="1">
      <c r="A1859" s="94"/>
      <c r="B1859" s="16" t="e">
        <f>'施設リストA-1（直営）'!#REF!</f>
        <v>#REF!</v>
      </c>
      <c r="C1859" s="14" t="e">
        <f>'施設リストA-1（直営）'!#REF!</f>
        <v>#REF!</v>
      </c>
      <c r="D1859" s="94" t="e">
        <f>'施設リストA-1（直営）'!#REF!</f>
        <v>#REF!</v>
      </c>
      <c r="E1859" s="20" t="e">
        <f>'施設リストA-1（直営）'!#REF!</f>
        <v>#REF!</v>
      </c>
      <c r="F1859" s="20" t="e">
        <f>'施設リストA-1（直営）'!#REF!</f>
        <v>#REF!</v>
      </c>
      <c r="G1859" s="13" t="e">
        <f>'施設リストA-1（直営）'!#REF!</f>
        <v>#REF!</v>
      </c>
      <c r="H1859" s="28" t="e">
        <f t="shared" si="28"/>
        <v>#REF!</v>
      </c>
      <c r="I1859" s="29" t="e">
        <f>'施設リストA-1（直営）'!#REF!</f>
        <v>#REF!</v>
      </c>
      <c r="J1859" s="30" t="e">
        <f>IF(I1859="新設",VLOOKUP('施設リストA-1（直営）'!#REF!,'（新設）照明器具'!$B$5:$C$1990,2,FALSE),IF('部屋別効果（直）'!I1859="撤去",VLOOKUP('施設リストA-1（直営）'!#REF!,'（既設）調査結果'!$B$5:$C$1998,2,FALSE),0))</f>
        <v>#REF!</v>
      </c>
      <c r="K1859" s="29" t="e">
        <f>'施設リストA-1（直営）'!#REF!</f>
        <v>#REF!</v>
      </c>
      <c r="L1859" s="29" t="e">
        <f>'施設リストA-1（直営）'!#REF!</f>
        <v>#REF!</v>
      </c>
      <c r="M1859" s="30" t="e">
        <f>IF(L1859="新設",VLOOKUP('施設リストA-1（直営）'!#REF!,'（新設）照明器具'!$B$5:$C$1990,2,FALSE),IF('部屋別効果（直）'!L1859="撤去",VLOOKUP('施設リストA-1（直営）'!#REF!,'（既設）調査結果'!$B$5:$C$1998,2,FALSE),0))</f>
        <v>#REF!</v>
      </c>
      <c r="N1859" s="29" t="e">
        <f>'施設リストA-1（直営）'!#REF!</f>
        <v>#REF!</v>
      </c>
      <c r="O1859" s="29" t="e">
        <f>'施設リストA-1（直営）'!#REF!</f>
        <v>#REF!</v>
      </c>
      <c r="P1859" s="30" t="e">
        <f>IF(O1859="新設",VLOOKUP('施設リストA-1（直営）'!#REF!,'（新設）照明器具'!$B$5:$C$1990,2,FALSE),IF('部屋別効果（直）'!O1859="撤去",VLOOKUP('施設リストA-1（直営）'!#REF!,'（既設）調査結果'!$B$5:$C$1998,2,FALSE),0))</f>
        <v>#REF!</v>
      </c>
      <c r="Q1859" s="29" t="e">
        <f>'施設リストA-1（直営）'!#REF!</f>
        <v>#REF!</v>
      </c>
      <c r="R1859" s="29" t="e">
        <f>'施設リストA-1（直営）'!#REF!</f>
        <v>#REF!</v>
      </c>
      <c r="S1859" s="30" t="e">
        <f>IF(R1859="新設",VLOOKUP('施設リストA-1（直営）'!#REF!,'（新設）照明器具'!$B$5:$C$1990,2,FALSE),IF('部屋別効果（直）'!R1859="撤去",VLOOKUP('施設リストA-1（直営）'!#REF!,'（既設）調査結果'!$B$5:$C$1998,2,FALSE),0))</f>
        <v>#REF!</v>
      </c>
      <c r="T1859" s="29" t="e">
        <f>'施設リストA-1（直営）'!#REF!</f>
        <v>#REF!</v>
      </c>
      <c r="U1859" s="29" t="e">
        <f>'施設リストA-1（直営）'!#REF!</f>
        <v>#REF!</v>
      </c>
      <c r="V1859" s="30" t="e">
        <f>IF(U1859="新設",VLOOKUP('施設リストA-1（直営）'!#REF!,'（新設）照明器具'!$B$5:$C$1990,2,FALSE),IF('部屋別効果（直）'!U1859="撤去",VLOOKUP('施設リストA-1（直営）'!#REF!,'（既設）調査結果'!$B$5:$C$1998,2,FALSE),0))</f>
        <v>#REF!</v>
      </c>
      <c r="W1859" s="29" t="e">
        <f>'施設リストA-1（直営）'!#REF!</f>
        <v>#REF!</v>
      </c>
      <c r="X1859" s="29" t="e">
        <f>'施設リストA-1（直営）'!#REF!</f>
        <v>#REF!</v>
      </c>
      <c r="Y1859" s="30" t="e">
        <f>IF(X1859="新設",VLOOKUP('施設リストA-1（直営）'!#REF!,'（新設）照明器具'!$B$5:$C$1990,2,FALSE),IF('部屋別効果（直）'!X1859="撤去",VLOOKUP('施設リストA-1（直営）'!#REF!,'（既設）調査結果'!$B$5:$C$1998,2,FALSE),0))</f>
        <v>#REF!</v>
      </c>
      <c r="Z1859" s="29" t="e">
        <f>'施設リストA-1（直営）'!#REF!</f>
        <v>#REF!</v>
      </c>
      <c r="AA1859" s="29" t="e">
        <f>'施設リストA-1（直営）'!#REF!</f>
        <v>#REF!</v>
      </c>
      <c r="AB1859" s="30" t="e">
        <f>IF(AA1859="新設",VLOOKUP('施設リストA-1（直営）'!#REF!,'（新設）照明器具'!$B$5:$C$1990,2,FALSE),IF('部屋別効果（直）'!AA1859="撤去",VLOOKUP('施設リストA-1（直営）'!#REF!,'（既設）調査結果'!$B$5:$C$1998,2,FALSE),0))</f>
        <v>#REF!</v>
      </c>
      <c r="AC1859" s="29" t="e">
        <f>'施設リストA-1（直営）'!#REF!</f>
        <v>#REF!</v>
      </c>
      <c r="AD1859" s="29" t="e">
        <f>'施設リストA-1（直営）'!#REF!</f>
        <v>#REF!</v>
      </c>
      <c r="AE1859" s="30" t="e">
        <f>IF(AD1859="新設",VLOOKUP('施設リストA-1（直営）'!#REF!,'（新設）照明器具'!$B$5:$C$1990,2,FALSE),IF('部屋別効果（直）'!AD1859="撤去",VLOOKUP('施設リストA-1（直営）'!#REF!,'（既設）調査結果'!$B$5:$C$1998,2,FALSE),0))</f>
        <v>#REF!</v>
      </c>
      <c r="AF1859" s="29" t="e">
        <f>'施設リストA-1（直営）'!#REF!</f>
        <v>#REF!</v>
      </c>
      <c r="AG1859" s="29" t="e">
        <f>'施設リストA-1（直営）'!#REF!</f>
        <v>#REF!</v>
      </c>
      <c r="AH1859" s="30" t="e">
        <f>IF(AG1859="新設",VLOOKUP('施設リストA-1（直営）'!#REF!,'（新設）照明器具'!$B$5:$C$1990,2,FALSE),IF('部屋別効果（直）'!AG1859="撤去",VLOOKUP('施設リストA-1（直営）'!#REF!,'（既設）調査結果'!$B$5:$C$1998,2,FALSE),0))</f>
        <v>#REF!</v>
      </c>
      <c r="AI1859" s="29" t="e">
        <f>'施設リストA-1（直営）'!#REF!</f>
        <v>#REF!</v>
      </c>
      <c r="AJ1859" s="29" t="e">
        <f>'施設リストA-1（直営）'!#REF!</f>
        <v>#REF!</v>
      </c>
      <c r="AK1859" s="30" t="e">
        <f>IF(AJ1859="新設",VLOOKUP('施設リストA-1（直営）'!#REF!,'（新設）照明器具'!$B$5:$C$1990,2,FALSE),IF('部屋別効果（直）'!AJ1859="撤去",VLOOKUP('施設リストA-1（直営）'!#REF!,'（既設）調査結果'!$B$5:$C$1998,2,FALSE),0))</f>
        <v>#REF!</v>
      </c>
      <c r="AL1859" s="29" t="e">
        <f>'施設リストA-1（直営）'!#REF!</f>
        <v>#REF!</v>
      </c>
    </row>
    <row r="1860" spans="1:38" customFormat="1">
      <c r="A1860" s="94"/>
      <c r="B1860" s="16" t="e">
        <f>'施設リストA-1（直営）'!#REF!</f>
        <v>#REF!</v>
      </c>
      <c r="C1860" s="14" t="e">
        <f>'施設リストA-1（直営）'!#REF!</f>
        <v>#REF!</v>
      </c>
      <c r="D1860" s="94" t="e">
        <f>'施設リストA-1（直営）'!#REF!</f>
        <v>#REF!</v>
      </c>
      <c r="E1860" s="20" t="e">
        <f>'施設リストA-1（直営）'!#REF!</f>
        <v>#REF!</v>
      </c>
      <c r="F1860" s="20" t="e">
        <f>'施設リストA-1（直営）'!#REF!</f>
        <v>#REF!</v>
      </c>
      <c r="G1860" s="13" t="e">
        <f>'施設リストA-1（直営）'!#REF!</f>
        <v>#REF!</v>
      </c>
      <c r="H1860" s="28" t="e">
        <f t="shared" si="28"/>
        <v>#REF!</v>
      </c>
      <c r="I1860" s="29" t="e">
        <f>'施設リストA-1（直営）'!#REF!</f>
        <v>#REF!</v>
      </c>
      <c r="J1860" s="30" t="e">
        <f>IF(I1860="新設",VLOOKUP('施設リストA-1（直営）'!#REF!,'（新設）照明器具'!$B$5:$C$1990,2,FALSE),IF('部屋別効果（直）'!I1860="撤去",VLOOKUP('施設リストA-1（直営）'!#REF!,'（既設）調査結果'!$B$5:$C$1998,2,FALSE),0))</f>
        <v>#REF!</v>
      </c>
      <c r="K1860" s="29" t="e">
        <f>'施設リストA-1（直営）'!#REF!</f>
        <v>#REF!</v>
      </c>
      <c r="L1860" s="29" t="e">
        <f>'施設リストA-1（直営）'!#REF!</f>
        <v>#REF!</v>
      </c>
      <c r="M1860" s="30" t="e">
        <f>IF(L1860="新設",VLOOKUP('施設リストA-1（直営）'!#REF!,'（新設）照明器具'!$B$5:$C$1990,2,FALSE),IF('部屋別効果（直）'!L1860="撤去",VLOOKUP('施設リストA-1（直営）'!#REF!,'（既設）調査結果'!$B$5:$C$1998,2,FALSE),0))</f>
        <v>#REF!</v>
      </c>
      <c r="N1860" s="29" t="e">
        <f>'施設リストA-1（直営）'!#REF!</f>
        <v>#REF!</v>
      </c>
      <c r="O1860" s="29" t="e">
        <f>'施設リストA-1（直営）'!#REF!</f>
        <v>#REF!</v>
      </c>
      <c r="P1860" s="30" t="e">
        <f>IF(O1860="新設",VLOOKUP('施設リストA-1（直営）'!#REF!,'（新設）照明器具'!$B$5:$C$1990,2,FALSE),IF('部屋別効果（直）'!O1860="撤去",VLOOKUP('施設リストA-1（直営）'!#REF!,'（既設）調査結果'!$B$5:$C$1998,2,FALSE),0))</f>
        <v>#REF!</v>
      </c>
      <c r="Q1860" s="29" t="e">
        <f>'施設リストA-1（直営）'!#REF!</f>
        <v>#REF!</v>
      </c>
      <c r="R1860" s="29" t="e">
        <f>'施設リストA-1（直営）'!#REF!</f>
        <v>#REF!</v>
      </c>
      <c r="S1860" s="30" t="e">
        <f>IF(R1860="新設",VLOOKUP('施設リストA-1（直営）'!#REF!,'（新設）照明器具'!$B$5:$C$1990,2,FALSE),IF('部屋別効果（直）'!R1860="撤去",VLOOKUP('施設リストA-1（直営）'!#REF!,'（既設）調査結果'!$B$5:$C$1998,2,FALSE),0))</f>
        <v>#REF!</v>
      </c>
      <c r="T1860" s="29" t="e">
        <f>'施設リストA-1（直営）'!#REF!</f>
        <v>#REF!</v>
      </c>
      <c r="U1860" s="29" t="e">
        <f>'施設リストA-1（直営）'!#REF!</f>
        <v>#REF!</v>
      </c>
      <c r="V1860" s="30" t="e">
        <f>IF(U1860="新設",VLOOKUP('施設リストA-1（直営）'!#REF!,'（新設）照明器具'!$B$5:$C$1990,2,FALSE),IF('部屋別効果（直）'!U1860="撤去",VLOOKUP('施設リストA-1（直営）'!#REF!,'（既設）調査結果'!$B$5:$C$1998,2,FALSE),0))</f>
        <v>#REF!</v>
      </c>
      <c r="W1860" s="29" t="e">
        <f>'施設リストA-1（直営）'!#REF!</f>
        <v>#REF!</v>
      </c>
      <c r="X1860" s="29" t="e">
        <f>'施設リストA-1（直営）'!#REF!</f>
        <v>#REF!</v>
      </c>
      <c r="Y1860" s="30" t="e">
        <f>IF(X1860="新設",VLOOKUP('施設リストA-1（直営）'!#REF!,'（新設）照明器具'!$B$5:$C$1990,2,FALSE),IF('部屋別効果（直）'!X1860="撤去",VLOOKUP('施設リストA-1（直営）'!#REF!,'（既設）調査結果'!$B$5:$C$1998,2,FALSE),0))</f>
        <v>#REF!</v>
      </c>
      <c r="Z1860" s="29" t="e">
        <f>'施設リストA-1（直営）'!#REF!</f>
        <v>#REF!</v>
      </c>
      <c r="AA1860" s="29" t="e">
        <f>'施設リストA-1（直営）'!#REF!</f>
        <v>#REF!</v>
      </c>
      <c r="AB1860" s="30" t="e">
        <f>IF(AA1860="新設",VLOOKUP('施設リストA-1（直営）'!#REF!,'（新設）照明器具'!$B$5:$C$1990,2,FALSE),IF('部屋別効果（直）'!AA1860="撤去",VLOOKUP('施設リストA-1（直営）'!#REF!,'（既設）調査結果'!$B$5:$C$1998,2,FALSE),0))</f>
        <v>#REF!</v>
      </c>
      <c r="AC1860" s="29" t="e">
        <f>'施設リストA-1（直営）'!#REF!</f>
        <v>#REF!</v>
      </c>
      <c r="AD1860" s="29" t="e">
        <f>'施設リストA-1（直営）'!#REF!</f>
        <v>#REF!</v>
      </c>
      <c r="AE1860" s="30" t="e">
        <f>IF(AD1860="新設",VLOOKUP('施設リストA-1（直営）'!#REF!,'（新設）照明器具'!$B$5:$C$1990,2,FALSE),IF('部屋別効果（直）'!AD1860="撤去",VLOOKUP('施設リストA-1（直営）'!#REF!,'（既設）調査結果'!$B$5:$C$1998,2,FALSE),0))</f>
        <v>#REF!</v>
      </c>
      <c r="AF1860" s="29" t="e">
        <f>'施設リストA-1（直営）'!#REF!</f>
        <v>#REF!</v>
      </c>
      <c r="AG1860" s="29" t="e">
        <f>'施設リストA-1（直営）'!#REF!</f>
        <v>#REF!</v>
      </c>
      <c r="AH1860" s="30" t="e">
        <f>IF(AG1860="新設",VLOOKUP('施設リストA-1（直営）'!#REF!,'（新設）照明器具'!$B$5:$C$1990,2,FALSE),IF('部屋別効果（直）'!AG1860="撤去",VLOOKUP('施設リストA-1（直営）'!#REF!,'（既設）調査結果'!$B$5:$C$1998,2,FALSE),0))</f>
        <v>#REF!</v>
      </c>
      <c r="AI1860" s="29" t="e">
        <f>'施設リストA-1（直営）'!#REF!</f>
        <v>#REF!</v>
      </c>
      <c r="AJ1860" s="29" t="e">
        <f>'施設リストA-1（直営）'!#REF!</f>
        <v>#REF!</v>
      </c>
      <c r="AK1860" s="30" t="e">
        <f>IF(AJ1860="新設",VLOOKUP('施設リストA-1（直営）'!#REF!,'（新設）照明器具'!$B$5:$C$1990,2,FALSE),IF('部屋別効果（直）'!AJ1860="撤去",VLOOKUP('施設リストA-1（直営）'!#REF!,'（既設）調査結果'!$B$5:$C$1998,2,FALSE),0))</f>
        <v>#REF!</v>
      </c>
      <c r="AL1860" s="29" t="e">
        <f>'施設リストA-1（直営）'!#REF!</f>
        <v>#REF!</v>
      </c>
    </row>
    <row r="1861" spans="1:38" customFormat="1">
      <c r="A1861" s="94"/>
      <c r="B1861" s="16" t="e">
        <f>'施設リストA-1（直営）'!#REF!</f>
        <v>#REF!</v>
      </c>
      <c r="C1861" s="14" t="e">
        <f>'施設リストA-1（直営）'!#REF!</f>
        <v>#REF!</v>
      </c>
      <c r="D1861" s="94" t="e">
        <f>'施設リストA-1（直営）'!#REF!</f>
        <v>#REF!</v>
      </c>
      <c r="E1861" s="20" t="e">
        <f>'施設リストA-1（直営）'!#REF!</f>
        <v>#REF!</v>
      </c>
      <c r="F1861" s="20" t="e">
        <f>'施設リストA-1（直営）'!#REF!</f>
        <v>#REF!</v>
      </c>
      <c r="G1861" s="13" t="e">
        <f>'施設リストA-1（直営）'!#REF!</f>
        <v>#REF!</v>
      </c>
      <c r="H1861" s="28" t="e">
        <f t="shared" si="28"/>
        <v>#REF!</v>
      </c>
      <c r="I1861" s="29" t="e">
        <f>'施設リストA-1（直営）'!#REF!</f>
        <v>#REF!</v>
      </c>
      <c r="J1861" s="30" t="e">
        <f>IF(I1861="新設",VLOOKUP('施設リストA-1（直営）'!#REF!,'（新設）照明器具'!$B$5:$C$1990,2,FALSE),IF('部屋別効果（直）'!I1861="撤去",VLOOKUP('施設リストA-1（直営）'!#REF!,'（既設）調査結果'!$B$5:$C$1998,2,FALSE),0))</f>
        <v>#REF!</v>
      </c>
      <c r="K1861" s="29" t="e">
        <f>'施設リストA-1（直営）'!#REF!</f>
        <v>#REF!</v>
      </c>
      <c r="L1861" s="29" t="e">
        <f>'施設リストA-1（直営）'!#REF!</f>
        <v>#REF!</v>
      </c>
      <c r="M1861" s="30" t="e">
        <f>IF(L1861="新設",VLOOKUP('施設リストA-1（直営）'!#REF!,'（新設）照明器具'!$B$5:$C$1990,2,FALSE),IF('部屋別効果（直）'!L1861="撤去",VLOOKUP('施設リストA-1（直営）'!#REF!,'（既設）調査結果'!$B$5:$C$1998,2,FALSE),0))</f>
        <v>#REF!</v>
      </c>
      <c r="N1861" s="29" t="e">
        <f>'施設リストA-1（直営）'!#REF!</f>
        <v>#REF!</v>
      </c>
      <c r="O1861" s="29" t="e">
        <f>'施設リストA-1（直営）'!#REF!</f>
        <v>#REF!</v>
      </c>
      <c r="P1861" s="30" t="e">
        <f>IF(O1861="新設",VLOOKUP('施設リストA-1（直営）'!#REF!,'（新設）照明器具'!$B$5:$C$1990,2,FALSE),IF('部屋別効果（直）'!O1861="撤去",VLOOKUP('施設リストA-1（直営）'!#REF!,'（既設）調査結果'!$B$5:$C$1998,2,FALSE),0))</f>
        <v>#REF!</v>
      </c>
      <c r="Q1861" s="29" t="e">
        <f>'施設リストA-1（直営）'!#REF!</f>
        <v>#REF!</v>
      </c>
      <c r="R1861" s="29" t="e">
        <f>'施設リストA-1（直営）'!#REF!</f>
        <v>#REF!</v>
      </c>
      <c r="S1861" s="30" t="e">
        <f>IF(R1861="新設",VLOOKUP('施設リストA-1（直営）'!#REF!,'（新設）照明器具'!$B$5:$C$1990,2,FALSE),IF('部屋別効果（直）'!R1861="撤去",VLOOKUP('施設リストA-1（直営）'!#REF!,'（既設）調査結果'!$B$5:$C$1998,2,FALSE),0))</f>
        <v>#REF!</v>
      </c>
      <c r="T1861" s="29" t="e">
        <f>'施設リストA-1（直営）'!#REF!</f>
        <v>#REF!</v>
      </c>
      <c r="U1861" s="29" t="e">
        <f>'施設リストA-1（直営）'!#REF!</f>
        <v>#REF!</v>
      </c>
      <c r="V1861" s="30" t="e">
        <f>IF(U1861="新設",VLOOKUP('施設リストA-1（直営）'!#REF!,'（新設）照明器具'!$B$5:$C$1990,2,FALSE),IF('部屋別効果（直）'!U1861="撤去",VLOOKUP('施設リストA-1（直営）'!#REF!,'（既設）調査結果'!$B$5:$C$1998,2,FALSE),0))</f>
        <v>#REF!</v>
      </c>
      <c r="W1861" s="29" t="e">
        <f>'施設リストA-1（直営）'!#REF!</f>
        <v>#REF!</v>
      </c>
      <c r="X1861" s="29" t="e">
        <f>'施設リストA-1（直営）'!#REF!</f>
        <v>#REF!</v>
      </c>
      <c r="Y1861" s="30" t="e">
        <f>IF(X1861="新設",VLOOKUP('施設リストA-1（直営）'!#REF!,'（新設）照明器具'!$B$5:$C$1990,2,FALSE),IF('部屋別効果（直）'!X1861="撤去",VLOOKUP('施設リストA-1（直営）'!#REF!,'（既設）調査結果'!$B$5:$C$1998,2,FALSE),0))</f>
        <v>#REF!</v>
      </c>
      <c r="Z1861" s="29" t="e">
        <f>'施設リストA-1（直営）'!#REF!</f>
        <v>#REF!</v>
      </c>
      <c r="AA1861" s="29" t="e">
        <f>'施設リストA-1（直営）'!#REF!</f>
        <v>#REF!</v>
      </c>
      <c r="AB1861" s="30" t="e">
        <f>IF(AA1861="新設",VLOOKUP('施設リストA-1（直営）'!#REF!,'（新設）照明器具'!$B$5:$C$1990,2,FALSE),IF('部屋別効果（直）'!AA1861="撤去",VLOOKUP('施設リストA-1（直営）'!#REF!,'（既設）調査結果'!$B$5:$C$1998,2,FALSE),0))</f>
        <v>#REF!</v>
      </c>
      <c r="AC1861" s="29" t="e">
        <f>'施設リストA-1（直営）'!#REF!</f>
        <v>#REF!</v>
      </c>
      <c r="AD1861" s="29" t="e">
        <f>'施設リストA-1（直営）'!#REF!</f>
        <v>#REF!</v>
      </c>
      <c r="AE1861" s="30" t="e">
        <f>IF(AD1861="新設",VLOOKUP('施設リストA-1（直営）'!#REF!,'（新設）照明器具'!$B$5:$C$1990,2,FALSE),IF('部屋別効果（直）'!AD1861="撤去",VLOOKUP('施設リストA-1（直営）'!#REF!,'（既設）調査結果'!$B$5:$C$1998,2,FALSE),0))</f>
        <v>#REF!</v>
      </c>
      <c r="AF1861" s="29" t="e">
        <f>'施設リストA-1（直営）'!#REF!</f>
        <v>#REF!</v>
      </c>
      <c r="AG1861" s="29" t="e">
        <f>'施設リストA-1（直営）'!#REF!</f>
        <v>#REF!</v>
      </c>
      <c r="AH1861" s="30" t="e">
        <f>IF(AG1861="新設",VLOOKUP('施設リストA-1（直営）'!#REF!,'（新設）照明器具'!$B$5:$C$1990,2,FALSE),IF('部屋別効果（直）'!AG1861="撤去",VLOOKUP('施設リストA-1（直営）'!#REF!,'（既設）調査結果'!$B$5:$C$1998,2,FALSE),0))</f>
        <v>#REF!</v>
      </c>
      <c r="AI1861" s="29" t="e">
        <f>'施設リストA-1（直営）'!#REF!</f>
        <v>#REF!</v>
      </c>
      <c r="AJ1861" s="29" t="e">
        <f>'施設リストA-1（直営）'!#REF!</f>
        <v>#REF!</v>
      </c>
      <c r="AK1861" s="30" t="e">
        <f>IF(AJ1861="新設",VLOOKUP('施設リストA-1（直営）'!#REF!,'（新設）照明器具'!$B$5:$C$1990,2,FALSE),IF('部屋別効果（直）'!AJ1861="撤去",VLOOKUP('施設リストA-1（直営）'!#REF!,'（既設）調査結果'!$B$5:$C$1998,2,FALSE),0))</f>
        <v>#REF!</v>
      </c>
      <c r="AL1861" s="29" t="e">
        <f>'施設リストA-1（直営）'!#REF!</f>
        <v>#REF!</v>
      </c>
    </row>
    <row r="1862" spans="1:38" customFormat="1">
      <c r="A1862" s="94"/>
      <c r="B1862" s="16" t="e">
        <f>'施設リストA-1（直営）'!#REF!</f>
        <v>#REF!</v>
      </c>
      <c r="C1862" s="14" t="e">
        <f>'施設リストA-1（直営）'!#REF!</f>
        <v>#REF!</v>
      </c>
      <c r="D1862" s="94" t="e">
        <f>'施設リストA-1（直営）'!#REF!</f>
        <v>#REF!</v>
      </c>
      <c r="E1862" s="20" t="e">
        <f>'施設リストA-1（直営）'!#REF!</f>
        <v>#REF!</v>
      </c>
      <c r="F1862" s="20" t="e">
        <f>'施設リストA-1（直営）'!#REF!</f>
        <v>#REF!</v>
      </c>
      <c r="G1862" s="13" t="e">
        <f>'施設リストA-1（直営）'!#REF!</f>
        <v>#REF!</v>
      </c>
      <c r="H1862" s="28" t="e">
        <f t="shared" si="28"/>
        <v>#REF!</v>
      </c>
      <c r="I1862" s="29" t="e">
        <f>'施設リストA-1（直営）'!#REF!</f>
        <v>#REF!</v>
      </c>
      <c r="J1862" s="30" t="e">
        <f>IF(I1862="新設",VLOOKUP('施設リストA-1（直営）'!#REF!,'（新設）照明器具'!$B$5:$C$1990,2,FALSE),IF('部屋別効果（直）'!I1862="撤去",VLOOKUP('施設リストA-1（直営）'!#REF!,'（既設）調査結果'!$B$5:$C$1998,2,FALSE),0))</f>
        <v>#REF!</v>
      </c>
      <c r="K1862" s="29" t="e">
        <f>'施設リストA-1（直営）'!#REF!</f>
        <v>#REF!</v>
      </c>
      <c r="L1862" s="29" t="e">
        <f>'施設リストA-1（直営）'!#REF!</f>
        <v>#REF!</v>
      </c>
      <c r="M1862" s="30" t="e">
        <f>IF(L1862="新設",VLOOKUP('施設リストA-1（直営）'!#REF!,'（新設）照明器具'!$B$5:$C$1990,2,FALSE),IF('部屋別効果（直）'!L1862="撤去",VLOOKUP('施設リストA-1（直営）'!#REF!,'（既設）調査結果'!$B$5:$C$1998,2,FALSE),0))</f>
        <v>#REF!</v>
      </c>
      <c r="N1862" s="29" t="e">
        <f>'施設リストA-1（直営）'!#REF!</f>
        <v>#REF!</v>
      </c>
      <c r="O1862" s="29" t="e">
        <f>'施設リストA-1（直営）'!#REF!</f>
        <v>#REF!</v>
      </c>
      <c r="P1862" s="30" t="e">
        <f>IF(O1862="新設",VLOOKUP('施設リストA-1（直営）'!#REF!,'（新設）照明器具'!$B$5:$C$1990,2,FALSE),IF('部屋別効果（直）'!O1862="撤去",VLOOKUP('施設リストA-1（直営）'!#REF!,'（既設）調査結果'!$B$5:$C$1998,2,FALSE),0))</f>
        <v>#REF!</v>
      </c>
      <c r="Q1862" s="29" t="e">
        <f>'施設リストA-1（直営）'!#REF!</f>
        <v>#REF!</v>
      </c>
      <c r="R1862" s="29" t="e">
        <f>'施設リストA-1（直営）'!#REF!</f>
        <v>#REF!</v>
      </c>
      <c r="S1862" s="30" t="e">
        <f>IF(R1862="新設",VLOOKUP('施設リストA-1（直営）'!#REF!,'（新設）照明器具'!$B$5:$C$1990,2,FALSE),IF('部屋別効果（直）'!R1862="撤去",VLOOKUP('施設リストA-1（直営）'!#REF!,'（既設）調査結果'!$B$5:$C$1998,2,FALSE),0))</f>
        <v>#REF!</v>
      </c>
      <c r="T1862" s="29" t="e">
        <f>'施設リストA-1（直営）'!#REF!</f>
        <v>#REF!</v>
      </c>
      <c r="U1862" s="29" t="e">
        <f>'施設リストA-1（直営）'!#REF!</f>
        <v>#REF!</v>
      </c>
      <c r="V1862" s="30" t="e">
        <f>IF(U1862="新設",VLOOKUP('施設リストA-1（直営）'!#REF!,'（新設）照明器具'!$B$5:$C$1990,2,FALSE),IF('部屋別効果（直）'!U1862="撤去",VLOOKUP('施設リストA-1（直営）'!#REF!,'（既設）調査結果'!$B$5:$C$1998,2,FALSE),0))</f>
        <v>#REF!</v>
      </c>
      <c r="W1862" s="29" t="e">
        <f>'施設リストA-1（直営）'!#REF!</f>
        <v>#REF!</v>
      </c>
      <c r="X1862" s="29" t="e">
        <f>'施設リストA-1（直営）'!#REF!</f>
        <v>#REF!</v>
      </c>
      <c r="Y1862" s="30" t="e">
        <f>IF(X1862="新設",VLOOKUP('施設リストA-1（直営）'!#REF!,'（新設）照明器具'!$B$5:$C$1990,2,FALSE),IF('部屋別効果（直）'!X1862="撤去",VLOOKUP('施設リストA-1（直営）'!#REF!,'（既設）調査結果'!$B$5:$C$1998,2,FALSE),0))</f>
        <v>#REF!</v>
      </c>
      <c r="Z1862" s="29" t="e">
        <f>'施設リストA-1（直営）'!#REF!</f>
        <v>#REF!</v>
      </c>
      <c r="AA1862" s="29" t="e">
        <f>'施設リストA-1（直営）'!#REF!</f>
        <v>#REF!</v>
      </c>
      <c r="AB1862" s="30" t="e">
        <f>IF(AA1862="新設",VLOOKUP('施設リストA-1（直営）'!#REF!,'（新設）照明器具'!$B$5:$C$1990,2,FALSE),IF('部屋別効果（直）'!AA1862="撤去",VLOOKUP('施設リストA-1（直営）'!#REF!,'（既設）調査結果'!$B$5:$C$1998,2,FALSE),0))</f>
        <v>#REF!</v>
      </c>
      <c r="AC1862" s="29" t="e">
        <f>'施設リストA-1（直営）'!#REF!</f>
        <v>#REF!</v>
      </c>
      <c r="AD1862" s="29" t="e">
        <f>'施設リストA-1（直営）'!#REF!</f>
        <v>#REF!</v>
      </c>
      <c r="AE1862" s="30" t="e">
        <f>IF(AD1862="新設",VLOOKUP('施設リストA-1（直営）'!#REF!,'（新設）照明器具'!$B$5:$C$1990,2,FALSE),IF('部屋別効果（直）'!AD1862="撤去",VLOOKUP('施設リストA-1（直営）'!#REF!,'（既設）調査結果'!$B$5:$C$1998,2,FALSE),0))</f>
        <v>#REF!</v>
      </c>
      <c r="AF1862" s="29" t="e">
        <f>'施設リストA-1（直営）'!#REF!</f>
        <v>#REF!</v>
      </c>
      <c r="AG1862" s="29" t="e">
        <f>'施設リストA-1（直営）'!#REF!</f>
        <v>#REF!</v>
      </c>
      <c r="AH1862" s="30" t="e">
        <f>IF(AG1862="新設",VLOOKUP('施設リストA-1（直営）'!#REF!,'（新設）照明器具'!$B$5:$C$1990,2,FALSE),IF('部屋別効果（直）'!AG1862="撤去",VLOOKUP('施設リストA-1（直営）'!#REF!,'（既設）調査結果'!$B$5:$C$1998,2,FALSE),0))</f>
        <v>#REF!</v>
      </c>
      <c r="AI1862" s="29" t="e">
        <f>'施設リストA-1（直営）'!#REF!</f>
        <v>#REF!</v>
      </c>
      <c r="AJ1862" s="29" t="e">
        <f>'施設リストA-1（直営）'!#REF!</f>
        <v>#REF!</v>
      </c>
      <c r="AK1862" s="30" t="e">
        <f>IF(AJ1862="新設",VLOOKUP('施設リストA-1（直営）'!#REF!,'（新設）照明器具'!$B$5:$C$1990,2,FALSE),IF('部屋別効果（直）'!AJ1862="撤去",VLOOKUP('施設リストA-1（直営）'!#REF!,'（既設）調査結果'!$B$5:$C$1998,2,FALSE),0))</f>
        <v>#REF!</v>
      </c>
      <c r="AL1862" s="29" t="e">
        <f>'施設リストA-1（直営）'!#REF!</f>
        <v>#REF!</v>
      </c>
    </row>
    <row r="1863" spans="1:38" customFormat="1">
      <c r="A1863" s="94"/>
      <c r="B1863" s="16" t="e">
        <f>'施設リストA-1（直営）'!#REF!</f>
        <v>#REF!</v>
      </c>
      <c r="C1863" s="14" t="e">
        <f>'施設リストA-1（直営）'!#REF!</f>
        <v>#REF!</v>
      </c>
      <c r="D1863" s="94" t="e">
        <f>'施設リストA-1（直営）'!#REF!</f>
        <v>#REF!</v>
      </c>
      <c r="E1863" s="20" t="e">
        <f>'施設リストA-1（直営）'!#REF!</f>
        <v>#REF!</v>
      </c>
      <c r="F1863" s="20" t="e">
        <f>'施設リストA-1（直営）'!#REF!</f>
        <v>#REF!</v>
      </c>
      <c r="G1863" s="13" t="e">
        <f>'施設リストA-1（直営）'!#REF!</f>
        <v>#REF!</v>
      </c>
      <c r="H1863" s="28" t="e">
        <f t="shared" si="28"/>
        <v>#REF!</v>
      </c>
      <c r="I1863" s="29" t="e">
        <f>'施設リストA-1（直営）'!#REF!</f>
        <v>#REF!</v>
      </c>
      <c r="J1863" s="30" t="e">
        <f>IF(I1863="新設",VLOOKUP('施設リストA-1（直営）'!#REF!,'（新設）照明器具'!$B$5:$C$1990,2,FALSE),IF('部屋別効果（直）'!I1863="撤去",VLOOKUP('施設リストA-1（直営）'!#REF!,'（既設）調査結果'!$B$5:$C$1998,2,FALSE),0))</f>
        <v>#REF!</v>
      </c>
      <c r="K1863" s="29" t="e">
        <f>'施設リストA-1（直営）'!#REF!</f>
        <v>#REF!</v>
      </c>
      <c r="L1863" s="29" t="e">
        <f>'施設リストA-1（直営）'!#REF!</f>
        <v>#REF!</v>
      </c>
      <c r="M1863" s="30" t="e">
        <f>IF(L1863="新設",VLOOKUP('施設リストA-1（直営）'!#REF!,'（新設）照明器具'!$B$5:$C$1990,2,FALSE),IF('部屋別効果（直）'!L1863="撤去",VLOOKUP('施設リストA-1（直営）'!#REF!,'（既設）調査結果'!$B$5:$C$1998,2,FALSE),0))</f>
        <v>#REF!</v>
      </c>
      <c r="N1863" s="29" t="e">
        <f>'施設リストA-1（直営）'!#REF!</f>
        <v>#REF!</v>
      </c>
      <c r="O1863" s="29" t="e">
        <f>'施設リストA-1（直営）'!#REF!</f>
        <v>#REF!</v>
      </c>
      <c r="P1863" s="30" t="e">
        <f>IF(O1863="新設",VLOOKUP('施設リストA-1（直営）'!#REF!,'（新設）照明器具'!$B$5:$C$1990,2,FALSE),IF('部屋別効果（直）'!O1863="撤去",VLOOKUP('施設リストA-1（直営）'!#REF!,'（既設）調査結果'!$B$5:$C$1998,2,FALSE),0))</f>
        <v>#REF!</v>
      </c>
      <c r="Q1863" s="29" t="e">
        <f>'施設リストA-1（直営）'!#REF!</f>
        <v>#REF!</v>
      </c>
      <c r="R1863" s="29" t="e">
        <f>'施設リストA-1（直営）'!#REF!</f>
        <v>#REF!</v>
      </c>
      <c r="S1863" s="30" t="e">
        <f>IF(R1863="新設",VLOOKUP('施設リストA-1（直営）'!#REF!,'（新設）照明器具'!$B$5:$C$1990,2,FALSE),IF('部屋別効果（直）'!R1863="撤去",VLOOKUP('施設リストA-1（直営）'!#REF!,'（既設）調査結果'!$B$5:$C$1998,2,FALSE),0))</f>
        <v>#REF!</v>
      </c>
      <c r="T1863" s="29" t="e">
        <f>'施設リストA-1（直営）'!#REF!</f>
        <v>#REF!</v>
      </c>
      <c r="U1863" s="29" t="e">
        <f>'施設リストA-1（直営）'!#REF!</f>
        <v>#REF!</v>
      </c>
      <c r="V1863" s="30" t="e">
        <f>IF(U1863="新設",VLOOKUP('施設リストA-1（直営）'!#REF!,'（新設）照明器具'!$B$5:$C$1990,2,FALSE),IF('部屋別効果（直）'!U1863="撤去",VLOOKUP('施設リストA-1（直営）'!#REF!,'（既設）調査結果'!$B$5:$C$1998,2,FALSE),0))</f>
        <v>#REF!</v>
      </c>
      <c r="W1863" s="29" t="e">
        <f>'施設リストA-1（直営）'!#REF!</f>
        <v>#REF!</v>
      </c>
      <c r="X1863" s="29" t="e">
        <f>'施設リストA-1（直営）'!#REF!</f>
        <v>#REF!</v>
      </c>
      <c r="Y1863" s="30" t="e">
        <f>IF(X1863="新設",VLOOKUP('施設リストA-1（直営）'!#REF!,'（新設）照明器具'!$B$5:$C$1990,2,FALSE),IF('部屋別効果（直）'!X1863="撤去",VLOOKUP('施設リストA-1（直営）'!#REF!,'（既設）調査結果'!$B$5:$C$1998,2,FALSE),0))</f>
        <v>#REF!</v>
      </c>
      <c r="Z1863" s="29" t="e">
        <f>'施設リストA-1（直営）'!#REF!</f>
        <v>#REF!</v>
      </c>
      <c r="AA1863" s="29" t="e">
        <f>'施設リストA-1（直営）'!#REF!</f>
        <v>#REF!</v>
      </c>
      <c r="AB1863" s="30" t="e">
        <f>IF(AA1863="新設",VLOOKUP('施設リストA-1（直営）'!#REF!,'（新設）照明器具'!$B$5:$C$1990,2,FALSE),IF('部屋別効果（直）'!AA1863="撤去",VLOOKUP('施設リストA-1（直営）'!#REF!,'（既設）調査結果'!$B$5:$C$1998,2,FALSE),0))</f>
        <v>#REF!</v>
      </c>
      <c r="AC1863" s="29" t="e">
        <f>'施設リストA-1（直営）'!#REF!</f>
        <v>#REF!</v>
      </c>
      <c r="AD1863" s="29" t="e">
        <f>'施設リストA-1（直営）'!#REF!</f>
        <v>#REF!</v>
      </c>
      <c r="AE1863" s="30" t="e">
        <f>IF(AD1863="新設",VLOOKUP('施設リストA-1（直営）'!#REF!,'（新設）照明器具'!$B$5:$C$1990,2,FALSE),IF('部屋別効果（直）'!AD1863="撤去",VLOOKUP('施設リストA-1（直営）'!#REF!,'（既設）調査結果'!$B$5:$C$1998,2,FALSE),0))</f>
        <v>#REF!</v>
      </c>
      <c r="AF1863" s="29" t="e">
        <f>'施設リストA-1（直営）'!#REF!</f>
        <v>#REF!</v>
      </c>
      <c r="AG1863" s="29" t="e">
        <f>'施設リストA-1（直営）'!#REF!</f>
        <v>#REF!</v>
      </c>
      <c r="AH1863" s="30" t="e">
        <f>IF(AG1863="新設",VLOOKUP('施設リストA-1（直営）'!#REF!,'（新設）照明器具'!$B$5:$C$1990,2,FALSE),IF('部屋別効果（直）'!AG1863="撤去",VLOOKUP('施設リストA-1（直営）'!#REF!,'（既設）調査結果'!$B$5:$C$1998,2,FALSE),0))</f>
        <v>#REF!</v>
      </c>
      <c r="AI1863" s="29" t="e">
        <f>'施設リストA-1（直営）'!#REF!</f>
        <v>#REF!</v>
      </c>
      <c r="AJ1863" s="29" t="e">
        <f>'施設リストA-1（直営）'!#REF!</f>
        <v>#REF!</v>
      </c>
      <c r="AK1863" s="30" t="e">
        <f>IF(AJ1863="新設",VLOOKUP('施設リストA-1（直営）'!#REF!,'（新設）照明器具'!$B$5:$C$1990,2,FALSE),IF('部屋別効果（直）'!AJ1863="撤去",VLOOKUP('施設リストA-1（直営）'!#REF!,'（既設）調査結果'!$B$5:$C$1998,2,FALSE),0))</f>
        <v>#REF!</v>
      </c>
      <c r="AL1863" s="29" t="e">
        <f>'施設リストA-1（直営）'!#REF!</f>
        <v>#REF!</v>
      </c>
    </row>
    <row r="1864" spans="1:38" customFormat="1">
      <c r="A1864" s="94"/>
      <c r="B1864" s="16" t="e">
        <f>'施設リストA-1（直営）'!#REF!</f>
        <v>#REF!</v>
      </c>
      <c r="C1864" s="14" t="e">
        <f>'施設リストA-1（直営）'!#REF!</f>
        <v>#REF!</v>
      </c>
      <c r="D1864" s="94" t="e">
        <f>'施設リストA-1（直営）'!#REF!</f>
        <v>#REF!</v>
      </c>
      <c r="E1864" s="20" t="e">
        <f>'施設リストA-1（直営）'!#REF!</f>
        <v>#REF!</v>
      </c>
      <c r="F1864" s="20" t="e">
        <f>'施設リストA-1（直営）'!#REF!</f>
        <v>#REF!</v>
      </c>
      <c r="G1864" s="13" t="e">
        <f>'施設リストA-1（直営）'!#REF!</f>
        <v>#REF!</v>
      </c>
      <c r="H1864" s="28" t="e">
        <f t="shared" si="28"/>
        <v>#REF!</v>
      </c>
      <c r="I1864" s="29" t="e">
        <f>'施設リストA-1（直営）'!#REF!</f>
        <v>#REF!</v>
      </c>
      <c r="J1864" s="30" t="e">
        <f>IF(I1864="新設",VLOOKUP('施設リストA-1（直営）'!#REF!,'（新設）照明器具'!$B$5:$C$1990,2,FALSE),IF('部屋別効果（直）'!I1864="撤去",VLOOKUP('施設リストA-1（直営）'!#REF!,'（既設）調査結果'!$B$5:$C$1998,2,FALSE),0))</f>
        <v>#REF!</v>
      </c>
      <c r="K1864" s="29" t="e">
        <f>'施設リストA-1（直営）'!#REF!</f>
        <v>#REF!</v>
      </c>
      <c r="L1864" s="29" t="e">
        <f>'施設リストA-1（直営）'!#REF!</f>
        <v>#REF!</v>
      </c>
      <c r="M1864" s="30" t="e">
        <f>IF(L1864="新設",VLOOKUP('施設リストA-1（直営）'!#REF!,'（新設）照明器具'!$B$5:$C$1990,2,FALSE),IF('部屋別効果（直）'!L1864="撤去",VLOOKUP('施設リストA-1（直営）'!#REF!,'（既設）調査結果'!$B$5:$C$1998,2,FALSE),0))</f>
        <v>#REF!</v>
      </c>
      <c r="N1864" s="29" t="e">
        <f>'施設リストA-1（直営）'!#REF!</f>
        <v>#REF!</v>
      </c>
      <c r="O1864" s="29" t="e">
        <f>'施設リストA-1（直営）'!#REF!</f>
        <v>#REF!</v>
      </c>
      <c r="P1864" s="30" t="e">
        <f>IF(O1864="新設",VLOOKUP('施設リストA-1（直営）'!#REF!,'（新設）照明器具'!$B$5:$C$1990,2,FALSE),IF('部屋別効果（直）'!O1864="撤去",VLOOKUP('施設リストA-1（直営）'!#REF!,'（既設）調査結果'!$B$5:$C$1998,2,FALSE),0))</f>
        <v>#REF!</v>
      </c>
      <c r="Q1864" s="29" t="e">
        <f>'施設リストA-1（直営）'!#REF!</f>
        <v>#REF!</v>
      </c>
      <c r="R1864" s="29" t="e">
        <f>'施設リストA-1（直営）'!#REF!</f>
        <v>#REF!</v>
      </c>
      <c r="S1864" s="30" t="e">
        <f>IF(R1864="新設",VLOOKUP('施設リストA-1（直営）'!#REF!,'（新設）照明器具'!$B$5:$C$1990,2,FALSE),IF('部屋別効果（直）'!R1864="撤去",VLOOKUP('施設リストA-1（直営）'!#REF!,'（既設）調査結果'!$B$5:$C$1998,2,FALSE),0))</f>
        <v>#REF!</v>
      </c>
      <c r="T1864" s="29" t="e">
        <f>'施設リストA-1（直営）'!#REF!</f>
        <v>#REF!</v>
      </c>
      <c r="U1864" s="29" t="e">
        <f>'施設リストA-1（直営）'!#REF!</f>
        <v>#REF!</v>
      </c>
      <c r="V1864" s="30" t="e">
        <f>IF(U1864="新設",VLOOKUP('施設リストA-1（直営）'!#REF!,'（新設）照明器具'!$B$5:$C$1990,2,FALSE),IF('部屋別効果（直）'!U1864="撤去",VLOOKUP('施設リストA-1（直営）'!#REF!,'（既設）調査結果'!$B$5:$C$1998,2,FALSE),0))</f>
        <v>#REF!</v>
      </c>
      <c r="W1864" s="29" t="e">
        <f>'施設リストA-1（直営）'!#REF!</f>
        <v>#REF!</v>
      </c>
      <c r="X1864" s="29" t="e">
        <f>'施設リストA-1（直営）'!#REF!</f>
        <v>#REF!</v>
      </c>
      <c r="Y1864" s="30" t="e">
        <f>IF(X1864="新設",VLOOKUP('施設リストA-1（直営）'!#REF!,'（新設）照明器具'!$B$5:$C$1990,2,FALSE),IF('部屋別効果（直）'!X1864="撤去",VLOOKUP('施設リストA-1（直営）'!#REF!,'（既設）調査結果'!$B$5:$C$1998,2,FALSE),0))</f>
        <v>#REF!</v>
      </c>
      <c r="Z1864" s="29" t="e">
        <f>'施設リストA-1（直営）'!#REF!</f>
        <v>#REF!</v>
      </c>
      <c r="AA1864" s="29" t="e">
        <f>'施設リストA-1（直営）'!#REF!</f>
        <v>#REF!</v>
      </c>
      <c r="AB1864" s="30" t="e">
        <f>IF(AA1864="新設",VLOOKUP('施設リストA-1（直営）'!#REF!,'（新設）照明器具'!$B$5:$C$1990,2,FALSE),IF('部屋別効果（直）'!AA1864="撤去",VLOOKUP('施設リストA-1（直営）'!#REF!,'（既設）調査結果'!$B$5:$C$1998,2,FALSE),0))</f>
        <v>#REF!</v>
      </c>
      <c r="AC1864" s="29" t="e">
        <f>'施設リストA-1（直営）'!#REF!</f>
        <v>#REF!</v>
      </c>
      <c r="AD1864" s="29" t="e">
        <f>'施設リストA-1（直営）'!#REF!</f>
        <v>#REF!</v>
      </c>
      <c r="AE1864" s="30" t="e">
        <f>IF(AD1864="新設",VLOOKUP('施設リストA-1（直営）'!#REF!,'（新設）照明器具'!$B$5:$C$1990,2,FALSE),IF('部屋別効果（直）'!AD1864="撤去",VLOOKUP('施設リストA-1（直営）'!#REF!,'（既設）調査結果'!$B$5:$C$1998,2,FALSE),0))</f>
        <v>#REF!</v>
      </c>
      <c r="AF1864" s="29" t="e">
        <f>'施設リストA-1（直営）'!#REF!</f>
        <v>#REF!</v>
      </c>
      <c r="AG1864" s="29" t="e">
        <f>'施設リストA-1（直営）'!#REF!</f>
        <v>#REF!</v>
      </c>
      <c r="AH1864" s="30" t="e">
        <f>IF(AG1864="新設",VLOOKUP('施設リストA-1（直営）'!#REF!,'（新設）照明器具'!$B$5:$C$1990,2,FALSE),IF('部屋別効果（直）'!AG1864="撤去",VLOOKUP('施設リストA-1（直営）'!#REF!,'（既設）調査結果'!$B$5:$C$1998,2,FALSE),0))</f>
        <v>#REF!</v>
      </c>
      <c r="AI1864" s="29" t="e">
        <f>'施設リストA-1（直営）'!#REF!</f>
        <v>#REF!</v>
      </c>
      <c r="AJ1864" s="29" t="e">
        <f>'施設リストA-1（直営）'!#REF!</f>
        <v>#REF!</v>
      </c>
      <c r="AK1864" s="30" t="e">
        <f>IF(AJ1864="新設",VLOOKUP('施設リストA-1（直営）'!#REF!,'（新設）照明器具'!$B$5:$C$1990,2,FALSE),IF('部屋別効果（直）'!AJ1864="撤去",VLOOKUP('施設リストA-1（直営）'!#REF!,'（既設）調査結果'!$B$5:$C$1998,2,FALSE),0))</f>
        <v>#REF!</v>
      </c>
      <c r="AL1864" s="29" t="e">
        <f>'施設リストA-1（直営）'!#REF!</f>
        <v>#REF!</v>
      </c>
    </row>
    <row r="1865" spans="1:38" customFormat="1">
      <c r="A1865" s="94"/>
      <c r="B1865" s="16" t="e">
        <f>'施設リストA-1（直営）'!#REF!</f>
        <v>#REF!</v>
      </c>
      <c r="C1865" s="14" t="e">
        <f>'施設リストA-1（直営）'!#REF!</f>
        <v>#REF!</v>
      </c>
      <c r="D1865" s="94" t="e">
        <f>'施設リストA-1（直営）'!#REF!</f>
        <v>#REF!</v>
      </c>
      <c r="E1865" s="20" t="e">
        <f>'施設リストA-1（直営）'!#REF!</f>
        <v>#REF!</v>
      </c>
      <c r="F1865" s="20" t="e">
        <f>'施設リストA-1（直営）'!#REF!</f>
        <v>#REF!</v>
      </c>
      <c r="G1865" s="13" t="e">
        <f>'施設リストA-1（直営）'!#REF!</f>
        <v>#REF!</v>
      </c>
      <c r="H1865" s="28" t="e">
        <f t="shared" si="28"/>
        <v>#REF!</v>
      </c>
      <c r="I1865" s="29" t="e">
        <f>'施設リストA-1（直営）'!#REF!</f>
        <v>#REF!</v>
      </c>
      <c r="J1865" s="30" t="e">
        <f>IF(I1865="新設",VLOOKUP('施設リストA-1（直営）'!#REF!,'（新設）照明器具'!$B$5:$C$1990,2,FALSE),IF('部屋別効果（直）'!I1865="撤去",VLOOKUP('施設リストA-1（直営）'!#REF!,'（既設）調査結果'!$B$5:$C$1998,2,FALSE),0))</f>
        <v>#REF!</v>
      </c>
      <c r="K1865" s="29" t="e">
        <f>'施設リストA-1（直営）'!#REF!</f>
        <v>#REF!</v>
      </c>
      <c r="L1865" s="29" t="e">
        <f>'施設リストA-1（直営）'!#REF!</f>
        <v>#REF!</v>
      </c>
      <c r="M1865" s="30" t="e">
        <f>IF(L1865="新設",VLOOKUP('施設リストA-1（直営）'!#REF!,'（新設）照明器具'!$B$5:$C$1990,2,FALSE),IF('部屋別効果（直）'!L1865="撤去",VLOOKUP('施設リストA-1（直営）'!#REF!,'（既設）調査結果'!$B$5:$C$1998,2,FALSE),0))</f>
        <v>#REF!</v>
      </c>
      <c r="N1865" s="29" t="e">
        <f>'施設リストA-1（直営）'!#REF!</f>
        <v>#REF!</v>
      </c>
      <c r="O1865" s="29" t="e">
        <f>'施設リストA-1（直営）'!#REF!</f>
        <v>#REF!</v>
      </c>
      <c r="P1865" s="30" t="e">
        <f>IF(O1865="新設",VLOOKUP('施設リストA-1（直営）'!#REF!,'（新設）照明器具'!$B$5:$C$1990,2,FALSE),IF('部屋別効果（直）'!O1865="撤去",VLOOKUP('施設リストA-1（直営）'!#REF!,'（既設）調査結果'!$B$5:$C$1998,2,FALSE),0))</f>
        <v>#REF!</v>
      </c>
      <c r="Q1865" s="29" t="e">
        <f>'施設リストA-1（直営）'!#REF!</f>
        <v>#REF!</v>
      </c>
      <c r="R1865" s="29" t="e">
        <f>'施設リストA-1（直営）'!#REF!</f>
        <v>#REF!</v>
      </c>
      <c r="S1865" s="30" t="e">
        <f>IF(R1865="新設",VLOOKUP('施設リストA-1（直営）'!#REF!,'（新設）照明器具'!$B$5:$C$1990,2,FALSE),IF('部屋別効果（直）'!R1865="撤去",VLOOKUP('施設リストA-1（直営）'!#REF!,'（既設）調査結果'!$B$5:$C$1998,2,FALSE),0))</f>
        <v>#REF!</v>
      </c>
      <c r="T1865" s="29" t="e">
        <f>'施設リストA-1（直営）'!#REF!</f>
        <v>#REF!</v>
      </c>
      <c r="U1865" s="29" t="e">
        <f>'施設リストA-1（直営）'!#REF!</f>
        <v>#REF!</v>
      </c>
      <c r="V1865" s="30" t="e">
        <f>IF(U1865="新設",VLOOKUP('施設リストA-1（直営）'!#REF!,'（新設）照明器具'!$B$5:$C$1990,2,FALSE),IF('部屋別効果（直）'!U1865="撤去",VLOOKUP('施設リストA-1（直営）'!#REF!,'（既設）調査結果'!$B$5:$C$1998,2,FALSE),0))</f>
        <v>#REF!</v>
      </c>
      <c r="W1865" s="29" t="e">
        <f>'施設リストA-1（直営）'!#REF!</f>
        <v>#REF!</v>
      </c>
      <c r="X1865" s="29" t="e">
        <f>'施設リストA-1（直営）'!#REF!</f>
        <v>#REF!</v>
      </c>
      <c r="Y1865" s="30" t="e">
        <f>IF(X1865="新設",VLOOKUP('施設リストA-1（直営）'!#REF!,'（新設）照明器具'!$B$5:$C$1990,2,FALSE),IF('部屋別効果（直）'!X1865="撤去",VLOOKUP('施設リストA-1（直営）'!#REF!,'（既設）調査結果'!$B$5:$C$1998,2,FALSE),0))</f>
        <v>#REF!</v>
      </c>
      <c r="Z1865" s="29" t="e">
        <f>'施設リストA-1（直営）'!#REF!</f>
        <v>#REF!</v>
      </c>
      <c r="AA1865" s="29" t="e">
        <f>'施設リストA-1（直営）'!#REF!</f>
        <v>#REF!</v>
      </c>
      <c r="AB1865" s="30" t="e">
        <f>IF(AA1865="新設",VLOOKUP('施設リストA-1（直営）'!#REF!,'（新設）照明器具'!$B$5:$C$1990,2,FALSE),IF('部屋別効果（直）'!AA1865="撤去",VLOOKUP('施設リストA-1（直営）'!#REF!,'（既設）調査結果'!$B$5:$C$1998,2,FALSE),0))</f>
        <v>#REF!</v>
      </c>
      <c r="AC1865" s="29" t="e">
        <f>'施設リストA-1（直営）'!#REF!</f>
        <v>#REF!</v>
      </c>
      <c r="AD1865" s="29" t="e">
        <f>'施設リストA-1（直営）'!#REF!</f>
        <v>#REF!</v>
      </c>
      <c r="AE1865" s="30" t="e">
        <f>IF(AD1865="新設",VLOOKUP('施設リストA-1（直営）'!#REF!,'（新設）照明器具'!$B$5:$C$1990,2,FALSE),IF('部屋別効果（直）'!AD1865="撤去",VLOOKUP('施設リストA-1（直営）'!#REF!,'（既設）調査結果'!$B$5:$C$1998,2,FALSE),0))</f>
        <v>#REF!</v>
      </c>
      <c r="AF1865" s="29" t="e">
        <f>'施設リストA-1（直営）'!#REF!</f>
        <v>#REF!</v>
      </c>
      <c r="AG1865" s="29" t="e">
        <f>'施設リストA-1（直営）'!#REF!</f>
        <v>#REF!</v>
      </c>
      <c r="AH1865" s="30" t="e">
        <f>IF(AG1865="新設",VLOOKUP('施設リストA-1（直営）'!#REF!,'（新設）照明器具'!$B$5:$C$1990,2,FALSE),IF('部屋別効果（直）'!AG1865="撤去",VLOOKUP('施設リストA-1（直営）'!#REF!,'（既設）調査結果'!$B$5:$C$1998,2,FALSE),0))</f>
        <v>#REF!</v>
      </c>
      <c r="AI1865" s="29" t="e">
        <f>'施設リストA-1（直営）'!#REF!</f>
        <v>#REF!</v>
      </c>
      <c r="AJ1865" s="29" t="e">
        <f>'施設リストA-1（直営）'!#REF!</f>
        <v>#REF!</v>
      </c>
      <c r="AK1865" s="30" t="e">
        <f>IF(AJ1865="新設",VLOOKUP('施設リストA-1（直営）'!#REF!,'（新設）照明器具'!$B$5:$C$1990,2,FALSE),IF('部屋別効果（直）'!AJ1865="撤去",VLOOKUP('施設リストA-1（直営）'!#REF!,'（既設）調査結果'!$B$5:$C$1998,2,FALSE),0))</f>
        <v>#REF!</v>
      </c>
      <c r="AL1865" s="29" t="e">
        <f>'施設リストA-1（直営）'!#REF!</f>
        <v>#REF!</v>
      </c>
    </row>
    <row r="1866" spans="1:38" customFormat="1">
      <c r="A1866" s="94"/>
      <c r="B1866" s="16" t="e">
        <f>'施設リストA-1（直営）'!#REF!</f>
        <v>#REF!</v>
      </c>
      <c r="C1866" s="14" t="e">
        <f>'施設リストA-1（直営）'!#REF!</f>
        <v>#REF!</v>
      </c>
      <c r="D1866" s="94" t="e">
        <f>'施設リストA-1（直営）'!#REF!</f>
        <v>#REF!</v>
      </c>
      <c r="E1866" s="20" t="e">
        <f>'施設リストA-1（直営）'!#REF!</f>
        <v>#REF!</v>
      </c>
      <c r="F1866" s="20" t="e">
        <f>'施設リストA-1（直営）'!#REF!</f>
        <v>#REF!</v>
      </c>
      <c r="G1866" s="13" t="e">
        <f>'施設リストA-1（直営）'!#REF!</f>
        <v>#REF!</v>
      </c>
      <c r="H1866" s="28" t="e">
        <f t="shared" ref="H1866:H1929" si="29">IF(I1866="新設",-J1866*K1866*G1866/1000,J1866*K1866*G1866/1000)+IF(L1866="新設",-M1866*N1866*G1866/1000,M1866*N1866*G1866/1000)+IF(O1866="新設",-P1866*Q1866*G1866/1000,P1866*Q1866*G1866/1000)+IF(R1866="新設",-S1866*T1866*G1866/1000,S1866*T1866*G1866/1000)+IF(U1866="新設",-V1866*W1866*G1866/1000,V1866*W1866*G1866/1000)+IF(X1866="新設",-Y1866*Z1866*G1866/1000,Y1866*Z1866*G1866/1000)+IF(AA1866="新設",-AB1866*AC1866*G1866/1000,AB1866*AC1866*G1866/1000)+IF(AD1866="新設",-AE1866*AF1866*G1866/1000,AE1866*AF1866*G1866/1000)+IF(AG1866="新設",-AH1866*AI1866*G1866/1000,AH1866*AI1866*G1866/1000)+IF(AJ1866="新設",-AK1866*AL1866*G1866/1000,AK1866*AL1866*G1866/1000)</f>
        <v>#REF!</v>
      </c>
      <c r="I1866" s="29" t="e">
        <f>'施設リストA-1（直営）'!#REF!</f>
        <v>#REF!</v>
      </c>
      <c r="J1866" s="30" t="e">
        <f>IF(I1866="新設",VLOOKUP('施設リストA-1（直営）'!#REF!,'（新設）照明器具'!$B$5:$C$1990,2,FALSE),IF('部屋別効果（直）'!I1866="撤去",VLOOKUP('施設リストA-1（直営）'!#REF!,'（既設）調査結果'!$B$5:$C$1998,2,FALSE),0))</f>
        <v>#REF!</v>
      </c>
      <c r="K1866" s="29" t="e">
        <f>'施設リストA-1（直営）'!#REF!</f>
        <v>#REF!</v>
      </c>
      <c r="L1866" s="29" t="e">
        <f>'施設リストA-1（直営）'!#REF!</f>
        <v>#REF!</v>
      </c>
      <c r="M1866" s="30" t="e">
        <f>IF(L1866="新設",VLOOKUP('施設リストA-1（直営）'!#REF!,'（新設）照明器具'!$B$5:$C$1990,2,FALSE),IF('部屋別効果（直）'!L1866="撤去",VLOOKUP('施設リストA-1（直営）'!#REF!,'（既設）調査結果'!$B$5:$C$1998,2,FALSE),0))</f>
        <v>#REF!</v>
      </c>
      <c r="N1866" s="29" t="e">
        <f>'施設リストA-1（直営）'!#REF!</f>
        <v>#REF!</v>
      </c>
      <c r="O1866" s="29" t="e">
        <f>'施設リストA-1（直営）'!#REF!</f>
        <v>#REF!</v>
      </c>
      <c r="P1866" s="30" t="e">
        <f>IF(O1866="新設",VLOOKUP('施設リストA-1（直営）'!#REF!,'（新設）照明器具'!$B$5:$C$1990,2,FALSE),IF('部屋別効果（直）'!O1866="撤去",VLOOKUP('施設リストA-1（直営）'!#REF!,'（既設）調査結果'!$B$5:$C$1998,2,FALSE),0))</f>
        <v>#REF!</v>
      </c>
      <c r="Q1866" s="29" t="e">
        <f>'施設リストA-1（直営）'!#REF!</f>
        <v>#REF!</v>
      </c>
      <c r="R1866" s="29" t="e">
        <f>'施設リストA-1（直営）'!#REF!</f>
        <v>#REF!</v>
      </c>
      <c r="S1866" s="30" t="e">
        <f>IF(R1866="新設",VLOOKUP('施設リストA-1（直営）'!#REF!,'（新設）照明器具'!$B$5:$C$1990,2,FALSE),IF('部屋別効果（直）'!R1866="撤去",VLOOKUP('施設リストA-1（直営）'!#REF!,'（既設）調査結果'!$B$5:$C$1998,2,FALSE),0))</f>
        <v>#REF!</v>
      </c>
      <c r="T1866" s="29" t="e">
        <f>'施設リストA-1（直営）'!#REF!</f>
        <v>#REF!</v>
      </c>
      <c r="U1866" s="29" t="e">
        <f>'施設リストA-1（直営）'!#REF!</f>
        <v>#REF!</v>
      </c>
      <c r="V1866" s="30" t="e">
        <f>IF(U1866="新設",VLOOKUP('施設リストA-1（直営）'!#REF!,'（新設）照明器具'!$B$5:$C$1990,2,FALSE),IF('部屋別効果（直）'!U1866="撤去",VLOOKUP('施設リストA-1（直営）'!#REF!,'（既設）調査結果'!$B$5:$C$1998,2,FALSE),0))</f>
        <v>#REF!</v>
      </c>
      <c r="W1866" s="29" t="e">
        <f>'施設リストA-1（直営）'!#REF!</f>
        <v>#REF!</v>
      </c>
      <c r="X1866" s="29" t="e">
        <f>'施設リストA-1（直営）'!#REF!</f>
        <v>#REF!</v>
      </c>
      <c r="Y1866" s="30" t="e">
        <f>IF(X1866="新設",VLOOKUP('施設リストA-1（直営）'!#REF!,'（新設）照明器具'!$B$5:$C$1990,2,FALSE),IF('部屋別効果（直）'!X1866="撤去",VLOOKUP('施設リストA-1（直営）'!#REF!,'（既設）調査結果'!$B$5:$C$1998,2,FALSE),0))</f>
        <v>#REF!</v>
      </c>
      <c r="Z1866" s="29" t="e">
        <f>'施設リストA-1（直営）'!#REF!</f>
        <v>#REF!</v>
      </c>
      <c r="AA1866" s="29" t="e">
        <f>'施設リストA-1（直営）'!#REF!</f>
        <v>#REF!</v>
      </c>
      <c r="AB1866" s="30" t="e">
        <f>IF(AA1866="新設",VLOOKUP('施設リストA-1（直営）'!#REF!,'（新設）照明器具'!$B$5:$C$1990,2,FALSE),IF('部屋別効果（直）'!AA1866="撤去",VLOOKUP('施設リストA-1（直営）'!#REF!,'（既設）調査結果'!$B$5:$C$1998,2,FALSE),0))</f>
        <v>#REF!</v>
      </c>
      <c r="AC1866" s="29" t="e">
        <f>'施設リストA-1（直営）'!#REF!</f>
        <v>#REF!</v>
      </c>
      <c r="AD1866" s="29" t="e">
        <f>'施設リストA-1（直営）'!#REF!</f>
        <v>#REF!</v>
      </c>
      <c r="AE1866" s="30" t="e">
        <f>IF(AD1866="新設",VLOOKUP('施設リストA-1（直営）'!#REF!,'（新設）照明器具'!$B$5:$C$1990,2,FALSE),IF('部屋別効果（直）'!AD1866="撤去",VLOOKUP('施設リストA-1（直営）'!#REF!,'（既設）調査結果'!$B$5:$C$1998,2,FALSE),0))</f>
        <v>#REF!</v>
      </c>
      <c r="AF1866" s="29" t="e">
        <f>'施設リストA-1（直営）'!#REF!</f>
        <v>#REF!</v>
      </c>
      <c r="AG1866" s="29" t="e">
        <f>'施設リストA-1（直営）'!#REF!</f>
        <v>#REF!</v>
      </c>
      <c r="AH1866" s="30" t="e">
        <f>IF(AG1866="新設",VLOOKUP('施設リストA-1（直営）'!#REF!,'（新設）照明器具'!$B$5:$C$1990,2,FALSE),IF('部屋別効果（直）'!AG1866="撤去",VLOOKUP('施設リストA-1（直営）'!#REF!,'（既設）調査結果'!$B$5:$C$1998,2,FALSE),0))</f>
        <v>#REF!</v>
      </c>
      <c r="AI1866" s="29" t="e">
        <f>'施設リストA-1（直営）'!#REF!</f>
        <v>#REF!</v>
      </c>
      <c r="AJ1866" s="29" t="e">
        <f>'施設リストA-1（直営）'!#REF!</f>
        <v>#REF!</v>
      </c>
      <c r="AK1866" s="30" t="e">
        <f>IF(AJ1866="新設",VLOOKUP('施設リストA-1（直営）'!#REF!,'（新設）照明器具'!$B$5:$C$1990,2,FALSE),IF('部屋別効果（直）'!AJ1866="撤去",VLOOKUP('施設リストA-1（直営）'!#REF!,'（既設）調査結果'!$B$5:$C$1998,2,FALSE),0))</f>
        <v>#REF!</v>
      </c>
      <c r="AL1866" s="29" t="e">
        <f>'施設リストA-1（直営）'!#REF!</f>
        <v>#REF!</v>
      </c>
    </row>
    <row r="1867" spans="1:38" customFormat="1">
      <c r="A1867" s="94"/>
      <c r="B1867" s="16" t="e">
        <f>'施設リストA-1（直営）'!#REF!</f>
        <v>#REF!</v>
      </c>
      <c r="C1867" s="14" t="e">
        <f>'施設リストA-1（直営）'!#REF!</f>
        <v>#REF!</v>
      </c>
      <c r="D1867" s="94" t="e">
        <f>'施設リストA-1（直営）'!#REF!</f>
        <v>#REF!</v>
      </c>
      <c r="E1867" s="20" t="e">
        <f>'施設リストA-1（直営）'!#REF!</f>
        <v>#REF!</v>
      </c>
      <c r="F1867" s="20" t="e">
        <f>'施設リストA-1（直営）'!#REF!</f>
        <v>#REF!</v>
      </c>
      <c r="G1867" s="13" t="e">
        <f>'施設リストA-1（直営）'!#REF!</f>
        <v>#REF!</v>
      </c>
      <c r="H1867" s="28" t="e">
        <f t="shared" si="29"/>
        <v>#REF!</v>
      </c>
      <c r="I1867" s="29" t="e">
        <f>'施設リストA-1（直営）'!#REF!</f>
        <v>#REF!</v>
      </c>
      <c r="J1867" s="30" t="e">
        <f>IF(I1867="新設",VLOOKUP('施設リストA-1（直営）'!#REF!,'（新設）照明器具'!$B$5:$C$1990,2,FALSE),IF('部屋別効果（直）'!I1867="撤去",VLOOKUP('施設リストA-1（直営）'!#REF!,'（既設）調査結果'!$B$5:$C$1998,2,FALSE),0))</f>
        <v>#REF!</v>
      </c>
      <c r="K1867" s="29" t="e">
        <f>'施設リストA-1（直営）'!#REF!</f>
        <v>#REF!</v>
      </c>
      <c r="L1867" s="29" t="e">
        <f>'施設リストA-1（直営）'!#REF!</f>
        <v>#REF!</v>
      </c>
      <c r="M1867" s="30" t="e">
        <f>IF(L1867="新設",VLOOKUP('施設リストA-1（直営）'!#REF!,'（新設）照明器具'!$B$5:$C$1990,2,FALSE),IF('部屋別効果（直）'!L1867="撤去",VLOOKUP('施設リストA-1（直営）'!#REF!,'（既設）調査結果'!$B$5:$C$1998,2,FALSE),0))</f>
        <v>#REF!</v>
      </c>
      <c r="N1867" s="29" t="e">
        <f>'施設リストA-1（直営）'!#REF!</f>
        <v>#REF!</v>
      </c>
      <c r="O1867" s="29" t="e">
        <f>'施設リストA-1（直営）'!#REF!</f>
        <v>#REF!</v>
      </c>
      <c r="P1867" s="30" t="e">
        <f>IF(O1867="新設",VLOOKUP('施設リストA-1（直営）'!#REF!,'（新設）照明器具'!$B$5:$C$1990,2,FALSE),IF('部屋別効果（直）'!O1867="撤去",VLOOKUP('施設リストA-1（直営）'!#REF!,'（既設）調査結果'!$B$5:$C$1998,2,FALSE),0))</f>
        <v>#REF!</v>
      </c>
      <c r="Q1867" s="29" t="e">
        <f>'施設リストA-1（直営）'!#REF!</f>
        <v>#REF!</v>
      </c>
      <c r="R1867" s="29" t="e">
        <f>'施設リストA-1（直営）'!#REF!</f>
        <v>#REF!</v>
      </c>
      <c r="S1867" s="30" t="e">
        <f>IF(R1867="新設",VLOOKUP('施設リストA-1（直営）'!#REF!,'（新設）照明器具'!$B$5:$C$1990,2,FALSE),IF('部屋別効果（直）'!R1867="撤去",VLOOKUP('施設リストA-1（直営）'!#REF!,'（既設）調査結果'!$B$5:$C$1998,2,FALSE),0))</f>
        <v>#REF!</v>
      </c>
      <c r="T1867" s="29" t="e">
        <f>'施設リストA-1（直営）'!#REF!</f>
        <v>#REF!</v>
      </c>
      <c r="U1867" s="29" t="e">
        <f>'施設リストA-1（直営）'!#REF!</f>
        <v>#REF!</v>
      </c>
      <c r="V1867" s="30" t="e">
        <f>IF(U1867="新設",VLOOKUP('施設リストA-1（直営）'!#REF!,'（新設）照明器具'!$B$5:$C$1990,2,FALSE),IF('部屋別効果（直）'!U1867="撤去",VLOOKUP('施設リストA-1（直営）'!#REF!,'（既設）調査結果'!$B$5:$C$1998,2,FALSE),0))</f>
        <v>#REF!</v>
      </c>
      <c r="W1867" s="29" t="e">
        <f>'施設リストA-1（直営）'!#REF!</f>
        <v>#REF!</v>
      </c>
      <c r="X1867" s="29" t="e">
        <f>'施設リストA-1（直営）'!#REF!</f>
        <v>#REF!</v>
      </c>
      <c r="Y1867" s="30" t="e">
        <f>IF(X1867="新設",VLOOKUP('施設リストA-1（直営）'!#REF!,'（新設）照明器具'!$B$5:$C$1990,2,FALSE),IF('部屋別効果（直）'!X1867="撤去",VLOOKUP('施設リストA-1（直営）'!#REF!,'（既設）調査結果'!$B$5:$C$1998,2,FALSE),0))</f>
        <v>#REF!</v>
      </c>
      <c r="Z1867" s="29" t="e">
        <f>'施設リストA-1（直営）'!#REF!</f>
        <v>#REF!</v>
      </c>
      <c r="AA1867" s="29" t="e">
        <f>'施設リストA-1（直営）'!#REF!</f>
        <v>#REF!</v>
      </c>
      <c r="AB1867" s="30" t="e">
        <f>IF(AA1867="新設",VLOOKUP('施設リストA-1（直営）'!#REF!,'（新設）照明器具'!$B$5:$C$1990,2,FALSE),IF('部屋別効果（直）'!AA1867="撤去",VLOOKUP('施設リストA-1（直営）'!#REF!,'（既設）調査結果'!$B$5:$C$1998,2,FALSE),0))</f>
        <v>#REF!</v>
      </c>
      <c r="AC1867" s="29" t="e">
        <f>'施設リストA-1（直営）'!#REF!</f>
        <v>#REF!</v>
      </c>
      <c r="AD1867" s="29" t="e">
        <f>'施設リストA-1（直営）'!#REF!</f>
        <v>#REF!</v>
      </c>
      <c r="AE1867" s="30" t="e">
        <f>IF(AD1867="新設",VLOOKUP('施設リストA-1（直営）'!#REF!,'（新設）照明器具'!$B$5:$C$1990,2,FALSE),IF('部屋別効果（直）'!AD1867="撤去",VLOOKUP('施設リストA-1（直営）'!#REF!,'（既設）調査結果'!$B$5:$C$1998,2,FALSE),0))</f>
        <v>#REF!</v>
      </c>
      <c r="AF1867" s="29" t="e">
        <f>'施設リストA-1（直営）'!#REF!</f>
        <v>#REF!</v>
      </c>
      <c r="AG1867" s="29" t="e">
        <f>'施設リストA-1（直営）'!#REF!</f>
        <v>#REF!</v>
      </c>
      <c r="AH1867" s="30" t="e">
        <f>IF(AG1867="新設",VLOOKUP('施設リストA-1（直営）'!#REF!,'（新設）照明器具'!$B$5:$C$1990,2,FALSE),IF('部屋別効果（直）'!AG1867="撤去",VLOOKUP('施設リストA-1（直営）'!#REF!,'（既設）調査結果'!$B$5:$C$1998,2,FALSE),0))</f>
        <v>#REF!</v>
      </c>
      <c r="AI1867" s="29" t="e">
        <f>'施設リストA-1（直営）'!#REF!</f>
        <v>#REF!</v>
      </c>
      <c r="AJ1867" s="29" t="e">
        <f>'施設リストA-1（直営）'!#REF!</f>
        <v>#REF!</v>
      </c>
      <c r="AK1867" s="30" t="e">
        <f>IF(AJ1867="新設",VLOOKUP('施設リストA-1（直営）'!#REF!,'（新設）照明器具'!$B$5:$C$1990,2,FALSE),IF('部屋別効果（直）'!AJ1867="撤去",VLOOKUP('施設リストA-1（直営）'!#REF!,'（既設）調査結果'!$B$5:$C$1998,2,FALSE),0))</f>
        <v>#REF!</v>
      </c>
      <c r="AL1867" s="29" t="e">
        <f>'施設リストA-1（直営）'!#REF!</f>
        <v>#REF!</v>
      </c>
    </row>
    <row r="1868" spans="1:38" customFormat="1">
      <c r="A1868" s="94"/>
      <c r="B1868" s="16" t="e">
        <f>'施設リストA-1（直営）'!#REF!</f>
        <v>#REF!</v>
      </c>
      <c r="C1868" s="14" t="e">
        <f>'施設リストA-1（直営）'!#REF!</f>
        <v>#REF!</v>
      </c>
      <c r="D1868" s="94" t="e">
        <f>'施設リストA-1（直営）'!#REF!</f>
        <v>#REF!</v>
      </c>
      <c r="E1868" s="20" t="e">
        <f>'施設リストA-1（直営）'!#REF!</f>
        <v>#REF!</v>
      </c>
      <c r="F1868" s="20" t="e">
        <f>'施設リストA-1（直営）'!#REF!</f>
        <v>#REF!</v>
      </c>
      <c r="G1868" s="13" t="e">
        <f>'施設リストA-1（直営）'!#REF!</f>
        <v>#REF!</v>
      </c>
      <c r="H1868" s="28" t="e">
        <f t="shared" si="29"/>
        <v>#REF!</v>
      </c>
      <c r="I1868" s="29" t="e">
        <f>'施設リストA-1（直営）'!#REF!</f>
        <v>#REF!</v>
      </c>
      <c r="J1868" s="30" t="e">
        <f>IF(I1868="新設",VLOOKUP('施設リストA-1（直営）'!#REF!,'（新設）照明器具'!$B$5:$C$1990,2,FALSE),IF('部屋別効果（直）'!I1868="撤去",VLOOKUP('施設リストA-1（直営）'!#REF!,'（既設）調査結果'!$B$5:$C$1998,2,FALSE),0))</f>
        <v>#REF!</v>
      </c>
      <c r="K1868" s="29" t="e">
        <f>'施設リストA-1（直営）'!#REF!</f>
        <v>#REF!</v>
      </c>
      <c r="L1868" s="29" t="e">
        <f>'施設リストA-1（直営）'!#REF!</f>
        <v>#REF!</v>
      </c>
      <c r="M1868" s="30" t="e">
        <f>IF(L1868="新設",VLOOKUP('施設リストA-1（直営）'!#REF!,'（新設）照明器具'!$B$5:$C$1990,2,FALSE),IF('部屋別効果（直）'!L1868="撤去",VLOOKUP('施設リストA-1（直営）'!#REF!,'（既設）調査結果'!$B$5:$C$1998,2,FALSE),0))</f>
        <v>#REF!</v>
      </c>
      <c r="N1868" s="29" t="e">
        <f>'施設リストA-1（直営）'!#REF!</f>
        <v>#REF!</v>
      </c>
      <c r="O1868" s="29" t="e">
        <f>'施設リストA-1（直営）'!#REF!</f>
        <v>#REF!</v>
      </c>
      <c r="P1868" s="30" t="e">
        <f>IF(O1868="新設",VLOOKUP('施設リストA-1（直営）'!#REF!,'（新設）照明器具'!$B$5:$C$1990,2,FALSE),IF('部屋別効果（直）'!O1868="撤去",VLOOKUP('施設リストA-1（直営）'!#REF!,'（既設）調査結果'!$B$5:$C$1998,2,FALSE),0))</f>
        <v>#REF!</v>
      </c>
      <c r="Q1868" s="29" t="e">
        <f>'施設リストA-1（直営）'!#REF!</f>
        <v>#REF!</v>
      </c>
      <c r="R1868" s="29" t="e">
        <f>'施設リストA-1（直営）'!#REF!</f>
        <v>#REF!</v>
      </c>
      <c r="S1868" s="30" t="e">
        <f>IF(R1868="新設",VLOOKUP('施設リストA-1（直営）'!#REF!,'（新設）照明器具'!$B$5:$C$1990,2,FALSE),IF('部屋別効果（直）'!R1868="撤去",VLOOKUP('施設リストA-1（直営）'!#REF!,'（既設）調査結果'!$B$5:$C$1998,2,FALSE),0))</f>
        <v>#REF!</v>
      </c>
      <c r="T1868" s="29" t="e">
        <f>'施設リストA-1（直営）'!#REF!</f>
        <v>#REF!</v>
      </c>
      <c r="U1868" s="29" t="e">
        <f>'施設リストA-1（直営）'!#REF!</f>
        <v>#REF!</v>
      </c>
      <c r="V1868" s="30" t="e">
        <f>IF(U1868="新設",VLOOKUP('施設リストA-1（直営）'!#REF!,'（新設）照明器具'!$B$5:$C$1990,2,FALSE),IF('部屋別効果（直）'!U1868="撤去",VLOOKUP('施設リストA-1（直営）'!#REF!,'（既設）調査結果'!$B$5:$C$1998,2,FALSE),0))</f>
        <v>#REF!</v>
      </c>
      <c r="W1868" s="29" t="e">
        <f>'施設リストA-1（直営）'!#REF!</f>
        <v>#REF!</v>
      </c>
      <c r="X1868" s="29" t="e">
        <f>'施設リストA-1（直営）'!#REF!</f>
        <v>#REF!</v>
      </c>
      <c r="Y1868" s="30" t="e">
        <f>IF(X1868="新設",VLOOKUP('施設リストA-1（直営）'!#REF!,'（新設）照明器具'!$B$5:$C$1990,2,FALSE),IF('部屋別効果（直）'!X1868="撤去",VLOOKUP('施設リストA-1（直営）'!#REF!,'（既設）調査結果'!$B$5:$C$1998,2,FALSE),0))</f>
        <v>#REF!</v>
      </c>
      <c r="Z1868" s="29" t="e">
        <f>'施設リストA-1（直営）'!#REF!</f>
        <v>#REF!</v>
      </c>
      <c r="AA1868" s="29" t="e">
        <f>'施設リストA-1（直営）'!#REF!</f>
        <v>#REF!</v>
      </c>
      <c r="AB1868" s="30" t="e">
        <f>IF(AA1868="新設",VLOOKUP('施設リストA-1（直営）'!#REF!,'（新設）照明器具'!$B$5:$C$1990,2,FALSE),IF('部屋別効果（直）'!AA1868="撤去",VLOOKUP('施設リストA-1（直営）'!#REF!,'（既設）調査結果'!$B$5:$C$1998,2,FALSE),0))</f>
        <v>#REF!</v>
      </c>
      <c r="AC1868" s="29" t="e">
        <f>'施設リストA-1（直営）'!#REF!</f>
        <v>#REF!</v>
      </c>
      <c r="AD1868" s="29" t="e">
        <f>'施設リストA-1（直営）'!#REF!</f>
        <v>#REF!</v>
      </c>
      <c r="AE1868" s="30" t="e">
        <f>IF(AD1868="新設",VLOOKUP('施設リストA-1（直営）'!#REF!,'（新設）照明器具'!$B$5:$C$1990,2,FALSE),IF('部屋別効果（直）'!AD1868="撤去",VLOOKUP('施設リストA-1（直営）'!#REF!,'（既設）調査結果'!$B$5:$C$1998,2,FALSE),0))</f>
        <v>#REF!</v>
      </c>
      <c r="AF1868" s="29" t="e">
        <f>'施設リストA-1（直営）'!#REF!</f>
        <v>#REF!</v>
      </c>
      <c r="AG1868" s="29" t="e">
        <f>'施設リストA-1（直営）'!#REF!</f>
        <v>#REF!</v>
      </c>
      <c r="AH1868" s="30" t="e">
        <f>IF(AG1868="新設",VLOOKUP('施設リストA-1（直営）'!#REF!,'（新設）照明器具'!$B$5:$C$1990,2,FALSE),IF('部屋別効果（直）'!AG1868="撤去",VLOOKUP('施設リストA-1（直営）'!#REF!,'（既設）調査結果'!$B$5:$C$1998,2,FALSE),0))</f>
        <v>#REF!</v>
      </c>
      <c r="AI1868" s="29" t="e">
        <f>'施設リストA-1（直営）'!#REF!</f>
        <v>#REF!</v>
      </c>
      <c r="AJ1868" s="29" t="e">
        <f>'施設リストA-1（直営）'!#REF!</f>
        <v>#REF!</v>
      </c>
      <c r="AK1868" s="30" t="e">
        <f>IF(AJ1868="新設",VLOOKUP('施設リストA-1（直営）'!#REF!,'（新設）照明器具'!$B$5:$C$1990,2,FALSE),IF('部屋別効果（直）'!AJ1868="撤去",VLOOKUP('施設リストA-1（直営）'!#REF!,'（既設）調査結果'!$B$5:$C$1998,2,FALSE),0))</f>
        <v>#REF!</v>
      </c>
      <c r="AL1868" s="29" t="e">
        <f>'施設リストA-1（直営）'!#REF!</f>
        <v>#REF!</v>
      </c>
    </row>
    <row r="1869" spans="1:38" customFormat="1">
      <c r="A1869" s="94"/>
      <c r="B1869" s="16" t="e">
        <f>'施設リストA-1（直営）'!#REF!</f>
        <v>#REF!</v>
      </c>
      <c r="C1869" s="14" t="e">
        <f>'施設リストA-1（直営）'!#REF!</f>
        <v>#REF!</v>
      </c>
      <c r="D1869" s="94" t="e">
        <f>'施設リストA-1（直営）'!#REF!</f>
        <v>#REF!</v>
      </c>
      <c r="E1869" s="20" t="e">
        <f>'施設リストA-1（直営）'!#REF!</f>
        <v>#REF!</v>
      </c>
      <c r="F1869" s="20" t="e">
        <f>'施設リストA-1（直営）'!#REF!</f>
        <v>#REF!</v>
      </c>
      <c r="G1869" s="13" t="e">
        <f>'施設リストA-1（直営）'!#REF!</f>
        <v>#REF!</v>
      </c>
      <c r="H1869" s="28" t="e">
        <f t="shared" si="29"/>
        <v>#REF!</v>
      </c>
      <c r="I1869" s="29" t="e">
        <f>'施設リストA-1（直営）'!#REF!</f>
        <v>#REF!</v>
      </c>
      <c r="J1869" s="30" t="e">
        <f>IF(I1869="新設",VLOOKUP('施設リストA-1（直営）'!#REF!,'（新設）照明器具'!$B$5:$C$1990,2,FALSE),IF('部屋別効果（直）'!I1869="撤去",VLOOKUP('施設リストA-1（直営）'!#REF!,'（既設）調査結果'!$B$5:$C$1998,2,FALSE),0))</f>
        <v>#REF!</v>
      </c>
      <c r="K1869" s="29" t="e">
        <f>'施設リストA-1（直営）'!#REF!</f>
        <v>#REF!</v>
      </c>
      <c r="L1869" s="29" t="e">
        <f>'施設リストA-1（直営）'!#REF!</f>
        <v>#REF!</v>
      </c>
      <c r="M1869" s="30" t="e">
        <f>IF(L1869="新設",VLOOKUP('施設リストA-1（直営）'!#REF!,'（新設）照明器具'!$B$5:$C$1990,2,FALSE),IF('部屋別効果（直）'!L1869="撤去",VLOOKUP('施設リストA-1（直営）'!#REF!,'（既設）調査結果'!$B$5:$C$1998,2,FALSE),0))</f>
        <v>#REF!</v>
      </c>
      <c r="N1869" s="29" t="e">
        <f>'施設リストA-1（直営）'!#REF!</f>
        <v>#REF!</v>
      </c>
      <c r="O1869" s="29" t="e">
        <f>'施設リストA-1（直営）'!#REF!</f>
        <v>#REF!</v>
      </c>
      <c r="P1869" s="30" t="e">
        <f>IF(O1869="新設",VLOOKUP('施設リストA-1（直営）'!#REF!,'（新設）照明器具'!$B$5:$C$1990,2,FALSE),IF('部屋別効果（直）'!O1869="撤去",VLOOKUP('施設リストA-1（直営）'!#REF!,'（既設）調査結果'!$B$5:$C$1998,2,FALSE),0))</f>
        <v>#REF!</v>
      </c>
      <c r="Q1869" s="29" t="e">
        <f>'施設リストA-1（直営）'!#REF!</f>
        <v>#REF!</v>
      </c>
      <c r="R1869" s="29" t="e">
        <f>'施設リストA-1（直営）'!#REF!</f>
        <v>#REF!</v>
      </c>
      <c r="S1869" s="30" t="e">
        <f>IF(R1869="新設",VLOOKUP('施設リストA-1（直営）'!#REF!,'（新設）照明器具'!$B$5:$C$1990,2,FALSE),IF('部屋別効果（直）'!R1869="撤去",VLOOKUP('施設リストA-1（直営）'!#REF!,'（既設）調査結果'!$B$5:$C$1998,2,FALSE),0))</f>
        <v>#REF!</v>
      </c>
      <c r="T1869" s="29" t="e">
        <f>'施設リストA-1（直営）'!#REF!</f>
        <v>#REF!</v>
      </c>
      <c r="U1869" s="29" t="e">
        <f>'施設リストA-1（直営）'!#REF!</f>
        <v>#REF!</v>
      </c>
      <c r="V1869" s="30" t="e">
        <f>IF(U1869="新設",VLOOKUP('施設リストA-1（直営）'!#REF!,'（新設）照明器具'!$B$5:$C$1990,2,FALSE),IF('部屋別効果（直）'!U1869="撤去",VLOOKUP('施設リストA-1（直営）'!#REF!,'（既設）調査結果'!$B$5:$C$1998,2,FALSE),0))</f>
        <v>#REF!</v>
      </c>
      <c r="W1869" s="29" t="e">
        <f>'施設リストA-1（直営）'!#REF!</f>
        <v>#REF!</v>
      </c>
      <c r="X1869" s="29" t="e">
        <f>'施設リストA-1（直営）'!#REF!</f>
        <v>#REF!</v>
      </c>
      <c r="Y1869" s="30" t="e">
        <f>IF(X1869="新設",VLOOKUP('施設リストA-1（直営）'!#REF!,'（新設）照明器具'!$B$5:$C$1990,2,FALSE),IF('部屋別効果（直）'!X1869="撤去",VLOOKUP('施設リストA-1（直営）'!#REF!,'（既設）調査結果'!$B$5:$C$1998,2,FALSE),0))</f>
        <v>#REF!</v>
      </c>
      <c r="Z1869" s="29" t="e">
        <f>'施設リストA-1（直営）'!#REF!</f>
        <v>#REF!</v>
      </c>
      <c r="AA1869" s="29" t="e">
        <f>'施設リストA-1（直営）'!#REF!</f>
        <v>#REF!</v>
      </c>
      <c r="AB1869" s="30" t="e">
        <f>IF(AA1869="新設",VLOOKUP('施設リストA-1（直営）'!#REF!,'（新設）照明器具'!$B$5:$C$1990,2,FALSE),IF('部屋別効果（直）'!AA1869="撤去",VLOOKUP('施設リストA-1（直営）'!#REF!,'（既設）調査結果'!$B$5:$C$1998,2,FALSE),0))</f>
        <v>#REF!</v>
      </c>
      <c r="AC1869" s="29" t="e">
        <f>'施設リストA-1（直営）'!#REF!</f>
        <v>#REF!</v>
      </c>
      <c r="AD1869" s="29" t="e">
        <f>'施設リストA-1（直営）'!#REF!</f>
        <v>#REF!</v>
      </c>
      <c r="AE1869" s="30" t="e">
        <f>IF(AD1869="新設",VLOOKUP('施設リストA-1（直営）'!#REF!,'（新設）照明器具'!$B$5:$C$1990,2,FALSE),IF('部屋別効果（直）'!AD1869="撤去",VLOOKUP('施設リストA-1（直営）'!#REF!,'（既設）調査結果'!$B$5:$C$1998,2,FALSE),0))</f>
        <v>#REF!</v>
      </c>
      <c r="AF1869" s="29" t="e">
        <f>'施設リストA-1（直営）'!#REF!</f>
        <v>#REF!</v>
      </c>
      <c r="AG1869" s="29" t="e">
        <f>'施設リストA-1（直営）'!#REF!</f>
        <v>#REF!</v>
      </c>
      <c r="AH1869" s="30" t="e">
        <f>IF(AG1869="新設",VLOOKUP('施設リストA-1（直営）'!#REF!,'（新設）照明器具'!$B$5:$C$1990,2,FALSE),IF('部屋別効果（直）'!AG1869="撤去",VLOOKUP('施設リストA-1（直営）'!#REF!,'（既設）調査結果'!$B$5:$C$1998,2,FALSE),0))</f>
        <v>#REF!</v>
      </c>
      <c r="AI1869" s="29" t="e">
        <f>'施設リストA-1（直営）'!#REF!</f>
        <v>#REF!</v>
      </c>
      <c r="AJ1869" s="29" t="e">
        <f>'施設リストA-1（直営）'!#REF!</f>
        <v>#REF!</v>
      </c>
      <c r="AK1869" s="30" t="e">
        <f>IF(AJ1869="新設",VLOOKUP('施設リストA-1（直営）'!#REF!,'（新設）照明器具'!$B$5:$C$1990,2,FALSE),IF('部屋別効果（直）'!AJ1869="撤去",VLOOKUP('施設リストA-1（直営）'!#REF!,'（既設）調査結果'!$B$5:$C$1998,2,FALSE),0))</f>
        <v>#REF!</v>
      </c>
      <c r="AL1869" s="29" t="e">
        <f>'施設リストA-1（直営）'!#REF!</f>
        <v>#REF!</v>
      </c>
    </row>
    <row r="1870" spans="1:38" customFormat="1">
      <c r="A1870" s="94"/>
      <c r="B1870" s="16" t="e">
        <f>'施設リストA-1（直営）'!#REF!</f>
        <v>#REF!</v>
      </c>
      <c r="C1870" s="14" t="e">
        <f>'施設リストA-1（直営）'!#REF!</f>
        <v>#REF!</v>
      </c>
      <c r="D1870" s="94" t="e">
        <f>'施設リストA-1（直営）'!#REF!</f>
        <v>#REF!</v>
      </c>
      <c r="E1870" s="20" t="e">
        <f>'施設リストA-1（直営）'!#REF!</f>
        <v>#REF!</v>
      </c>
      <c r="F1870" s="20" t="e">
        <f>'施設リストA-1（直営）'!#REF!</f>
        <v>#REF!</v>
      </c>
      <c r="G1870" s="13" t="e">
        <f>'施設リストA-1（直営）'!#REF!</f>
        <v>#REF!</v>
      </c>
      <c r="H1870" s="28" t="e">
        <f t="shared" si="29"/>
        <v>#REF!</v>
      </c>
      <c r="I1870" s="29" t="e">
        <f>'施設リストA-1（直営）'!#REF!</f>
        <v>#REF!</v>
      </c>
      <c r="J1870" s="30" t="e">
        <f>IF(I1870="新設",VLOOKUP('施設リストA-1（直営）'!#REF!,'（新設）照明器具'!$B$5:$C$1990,2,FALSE),IF('部屋別効果（直）'!I1870="撤去",VLOOKUP('施設リストA-1（直営）'!#REF!,'（既設）調査結果'!$B$5:$C$1998,2,FALSE),0))</f>
        <v>#REF!</v>
      </c>
      <c r="K1870" s="29" t="e">
        <f>'施設リストA-1（直営）'!#REF!</f>
        <v>#REF!</v>
      </c>
      <c r="L1870" s="29" t="e">
        <f>'施設リストA-1（直営）'!#REF!</f>
        <v>#REF!</v>
      </c>
      <c r="M1870" s="30" t="e">
        <f>IF(L1870="新設",VLOOKUP('施設リストA-1（直営）'!#REF!,'（新設）照明器具'!$B$5:$C$1990,2,FALSE),IF('部屋別効果（直）'!L1870="撤去",VLOOKUP('施設リストA-1（直営）'!#REF!,'（既設）調査結果'!$B$5:$C$1998,2,FALSE),0))</f>
        <v>#REF!</v>
      </c>
      <c r="N1870" s="29" t="e">
        <f>'施設リストA-1（直営）'!#REF!</f>
        <v>#REF!</v>
      </c>
      <c r="O1870" s="29" t="e">
        <f>'施設リストA-1（直営）'!#REF!</f>
        <v>#REF!</v>
      </c>
      <c r="P1870" s="30" t="e">
        <f>IF(O1870="新設",VLOOKUP('施設リストA-1（直営）'!#REF!,'（新設）照明器具'!$B$5:$C$1990,2,FALSE),IF('部屋別効果（直）'!O1870="撤去",VLOOKUP('施設リストA-1（直営）'!#REF!,'（既設）調査結果'!$B$5:$C$1998,2,FALSE),0))</f>
        <v>#REF!</v>
      </c>
      <c r="Q1870" s="29" t="e">
        <f>'施設リストA-1（直営）'!#REF!</f>
        <v>#REF!</v>
      </c>
      <c r="R1870" s="29" t="e">
        <f>'施設リストA-1（直営）'!#REF!</f>
        <v>#REF!</v>
      </c>
      <c r="S1870" s="30" t="e">
        <f>IF(R1870="新設",VLOOKUP('施設リストA-1（直営）'!#REF!,'（新設）照明器具'!$B$5:$C$1990,2,FALSE),IF('部屋別効果（直）'!R1870="撤去",VLOOKUP('施設リストA-1（直営）'!#REF!,'（既設）調査結果'!$B$5:$C$1998,2,FALSE),0))</f>
        <v>#REF!</v>
      </c>
      <c r="T1870" s="29" t="e">
        <f>'施設リストA-1（直営）'!#REF!</f>
        <v>#REF!</v>
      </c>
      <c r="U1870" s="29" t="e">
        <f>'施設リストA-1（直営）'!#REF!</f>
        <v>#REF!</v>
      </c>
      <c r="V1870" s="30" t="e">
        <f>IF(U1870="新設",VLOOKUP('施設リストA-1（直営）'!#REF!,'（新設）照明器具'!$B$5:$C$1990,2,FALSE),IF('部屋別効果（直）'!U1870="撤去",VLOOKUP('施設リストA-1（直営）'!#REF!,'（既設）調査結果'!$B$5:$C$1998,2,FALSE),0))</f>
        <v>#REF!</v>
      </c>
      <c r="W1870" s="29" t="e">
        <f>'施設リストA-1（直営）'!#REF!</f>
        <v>#REF!</v>
      </c>
      <c r="X1870" s="29" t="e">
        <f>'施設リストA-1（直営）'!#REF!</f>
        <v>#REF!</v>
      </c>
      <c r="Y1870" s="30" t="e">
        <f>IF(X1870="新設",VLOOKUP('施設リストA-1（直営）'!#REF!,'（新設）照明器具'!$B$5:$C$1990,2,FALSE),IF('部屋別効果（直）'!X1870="撤去",VLOOKUP('施設リストA-1（直営）'!#REF!,'（既設）調査結果'!$B$5:$C$1998,2,FALSE),0))</f>
        <v>#REF!</v>
      </c>
      <c r="Z1870" s="29" t="e">
        <f>'施設リストA-1（直営）'!#REF!</f>
        <v>#REF!</v>
      </c>
      <c r="AA1870" s="29" t="e">
        <f>'施設リストA-1（直営）'!#REF!</f>
        <v>#REF!</v>
      </c>
      <c r="AB1870" s="30" t="e">
        <f>IF(AA1870="新設",VLOOKUP('施設リストA-1（直営）'!#REF!,'（新設）照明器具'!$B$5:$C$1990,2,FALSE),IF('部屋別効果（直）'!AA1870="撤去",VLOOKUP('施設リストA-1（直営）'!#REF!,'（既設）調査結果'!$B$5:$C$1998,2,FALSE),0))</f>
        <v>#REF!</v>
      </c>
      <c r="AC1870" s="29" t="e">
        <f>'施設リストA-1（直営）'!#REF!</f>
        <v>#REF!</v>
      </c>
      <c r="AD1870" s="29" t="e">
        <f>'施設リストA-1（直営）'!#REF!</f>
        <v>#REF!</v>
      </c>
      <c r="AE1870" s="30" t="e">
        <f>IF(AD1870="新設",VLOOKUP('施設リストA-1（直営）'!#REF!,'（新設）照明器具'!$B$5:$C$1990,2,FALSE),IF('部屋別効果（直）'!AD1870="撤去",VLOOKUP('施設リストA-1（直営）'!#REF!,'（既設）調査結果'!$B$5:$C$1998,2,FALSE),0))</f>
        <v>#REF!</v>
      </c>
      <c r="AF1870" s="29" t="e">
        <f>'施設リストA-1（直営）'!#REF!</f>
        <v>#REF!</v>
      </c>
      <c r="AG1870" s="29" t="e">
        <f>'施設リストA-1（直営）'!#REF!</f>
        <v>#REF!</v>
      </c>
      <c r="AH1870" s="30" t="e">
        <f>IF(AG1870="新設",VLOOKUP('施設リストA-1（直営）'!#REF!,'（新設）照明器具'!$B$5:$C$1990,2,FALSE),IF('部屋別効果（直）'!AG1870="撤去",VLOOKUP('施設リストA-1（直営）'!#REF!,'（既設）調査結果'!$B$5:$C$1998,2,FALSE),0))</f>
        <v>#REF!</v>
      </c>
      <c r="AI1870" s="29" t="e">
        <f>'施設リストA-1（直営）'!#REF!</f>
        <v>#REF!</v>
      </c>
      <c r="AJ1870" s="29" t="e">
        <f>'施設リストA-1（直営）'!#REF!</f>
        <v>#REF!</v>
      </c>
      <c r="AK1870" s="30" t="e">
        <f>IF(AJ1870="新設",VLOOKUP('施設リストA-1（直営）'!#REF!,'（新設）照明器具'!$B$5:$C$1990,2,FALSE),IF('部屋別効果（直）'!AJ1870="撤去",VLOOKUP('施設リストA-1（直営）'!#REF!,'（既設）調査結果'!$B$5:$C$1998,2,FALSE),0))</f>
        <v>#REF!</v>
      </c>
      <c r="AL1870" s="29" t="e">
        <f>'施設リストA-1（直営）'!#REF!</f>
        <v>#REF!</v>
      </c>
    </row>
    <row r="1871" spans="1:38" customFormat="1">
      <c r="A1871" s="94"/>
      <c r="B1871" s="16" t="e">
        <f>'施設リストA-1（直営）'!#REF!</f>
        <v>#REF!</v>
      </c>
      <c r="C1871" s="14" t="e">
        <f>'施設リストA-1（直営）'!#REF!</f>
        <v>#REF!</v>
      </c>
      <c r="D1871" s="94" t="e">
        <f>'施設リストA-1（直営）'!#REF!</f>
        <v>#REF!</v>
      </c>
      <c r="E1871" s="20" t="e">
        <f>'施設リストA-1（直営）'!#REF!</f>
        <v>#REF!</v>
      </c>
      <c r="F1871" s="20" t="e">
        <f>'施設リストA-1（直営）'!#REF!</f>
        <v>#REF!</v>
      </c>
      <c r="G1871" s="13" t="e">
        <f>'施設リストA-1（直営）'!#REF!</f>
        <v>#REF!</v>
      </c>
      <c r="H1871" s="28" t="e">
        <f t="shared" si="29"/>
        <v>#REF!</v>
      </c>
      <c r="I1871" s="29" t="e">
        <f>'施設リストA-1（直営）'!#REF!</f>
        <v>#REF!</v>
      </c>
      <c r="J1871" s="30" t="e">
        <f>IF(I1871="新設",VLOOKUP('施設リストA-1（直営）'!#REF!,'（新設）照明器具'!$B$5:$C$1990,2,FALSE),IF('部屋別効果（直）'!I1871="撤去",VLOOKUP('施設リストA-1（直営）'!#REF!,'（既設）調査結果'!$B$5:$C$1998,2,FALSE),0))</f>
        <v>#REF!</v>
      </c>
      <c r="K1871" s="29" t="e">
        <f>'施設リストA-1（直営）'!#REF!</f>
        <v>#REF!</v>
      </c>
      <c r="L1871" s="29" t="e">
        <f>'施設リストA-1（直営）'!#REF!</f>
        <v>#REF!</v>
      </c>
      <c r="M1871" s="30" t="e">
        <f>IF(L1871="新設",VLOOKUP('施設リストA-1（直営）'!#REF!,'（新設）照明器具'!$B$5:$C$1990,2,FALSE),IF('部屋別効果（直）'!L1871="撤去",VLOOKUP('施設リストA-1（直営）'!#REF!,'（既設）調査結果'!$B$5:$C$1998,2,FALSE),0))</f>
        <v>#REF!</v>
      </c>
      <c r="N1871" s="29" t="e">
        <f>'施設リストA-1（直営）'!#REF!</f>
        <v>#REF!</v>
      </c>
      <c r="O1871" s="29" t="e">
        <f>'施設リストA-1（直営）'!#REF!</f>
        <v>#REF!</v>
      </c>
      <c r="P1871" s="30" t="e">
        <f>IF(O1871="新設",VLOOKUP('施設リストA-1（直営）'!#REF!,'（新設）照明器具'!$B$5:$C$1990,2,FALSE),IF('部屋別効果（直）'!O1871="撤去",VLOOKUP('施設リストA-1（直営）'!#REF!,'（既設）調査結果'!$B$5:$C$1998,2,FALSE),0))</f>
        <v>#REF!</v>
      </c>
      <c r="Q1871" s="29" t="e">
        <f>'施設リストA-1（直営）'!#REF!</f>
        <v>#REF!</v>
      </c>
      <c r="R1871" s="29" t="e">
        <f>'施設リストA-1（直営）'!#REF!</f>
        <v>#REF!</v>
      </c>
      <c r="S1871" s="30" t="e">
        <f>IF(R1871="新設",VLOOKUP('施設リストA-1（直営）'!#REF!,'（新設）照明器具'!$B$5:$C$1990,2,FALSE),IF('部屋別効果（直）'!R1871="撤去",VLOOKUP('施設リストA-1（直営）'!#REF!,'（既設）調査結果'!$B$5:$C$1998,2,FALSE),0))</f>
        <v>#REF!</v>
      </c>
      <c r="T1871" s="29" t="e">
        <f>'施設リストA-1（直営）'!#REF!</f>
        <v>#REF!</v>
      </c>
      <c r="U1871" s="29" t="e">
        <f>'施設リストA-1（直営）'!#REF!</f>
        <v>#REF!</v>
      </c>
      <c r="V1871" s="30" t="e">
        <f>IF(U1871="新設",VLOOKUP('施設リストA-1（直営）'!#REF!,'（新設）照明器具'!$B$5:$C$1990,2,FALSE),IF('部屋別効果（直）'!U1871="撤去",VLOOKUP('施設リストA-1（直営）'!#REF!,'（既設）調査結果'!$B$5:$C$1998,2,FALSE),0))</f>
        <v>#REF!</v>
      </c>
      <c r="W1871" s="29" t="e">
        <f>'施設リストA-1（直営）'!#REF!</f>
        <v>#REF!</v>
      </c>
      <c r="X1871" s="29" t="e">
        <f>'施設リストA-1（直営）'!#REF!</f>
        <v>#REF!</v>
      </c>
      <c r="Y1871" s="30" t="e">
        <f>IF(X1871="新設",VLOOKUP('施設リストA-1（直営）'!#REF!,'（新設）照明器具'!$B$5:$C$1990,2,FALSE),IF('部屋別効果（直）'!X1871="撤去",VLOOKUP('施設リストA-1（直営）'!#REF!,'（既設）調査結果'!$B$5:$C$1998,2,FALSE),0))</f>
        <v>#REF!</v>
      </c>
      <c r="Z1871" s="29" t="e">
        <f>'施設リストA-1（直営）'!#REF!</f>
        <v>#REF!</v>
      </c>
      <c r="AA1871" s="29" t="e">
        <f>'施設リストA-1（直営）'!#REF!</f>
        <v>#REF!</v>
      </c>
      <c r="AB1871" s="30" t="e">
        <f>IF(AA1871="新設",VLOOKUP('施設リストA-1（直営）'!#REF!,'（新設）照明器具'!$B$5:$C$1990,2,FALSE),IF('部屋別効果（直）'!AA1871="撤去",VLOOKUP('施設リストA-1（直営）'!#REF!,'（既設）調査結果'!$B$5:$C$1998,2,FALSE),0))</f>
        <v>#REF!</v>
      </c>
      <c r="AC1871" s="29" t="e">
        <f>'施設リストA-1（直営）'!#REF!</f>
        <v>#REF!</v>
      </c>
      <c r="AD1871" s="29" t="e">
        <f>'施設リストA-1（直営）'!#REF!</f>
        <v>#REF!</v>
      </c>
      <c r="AE1871" s="30" t="e">
        <f>IF(AD1871="新設",VLOOKUP('施設リストA-1（直営）'!#REF!,'（新設）照明器具'!$B$5:$C$1990,2,FALSE),IF('部屋別効果（直）'!AD1871="撤去",VLOOKUP('施設リストA-1（直営）'!#REF!,'（既設）調査結果'!$B$5:$C$1998,2,FALSE),0))</f>
        <v>#REF!</v>
      </c>
      <c r="AF1871" s="29" t="e">
        <f>'施設リストA-1（直営）'!#REF!</f>
        <v>#REF!</v>
      </c>
      <c r="AG1871" s="29" t="e">
        <f>'施設リストA-1（直営）'!#REF!</f>
        <v>#REF!</v>
      </c>
      <c r="AH1871" s="30" t="e">
        <f>IF(AG1871="新設",VLOOKUP('施設リストA-1（直営）'!#REF!,'（新設）照明器具'!$B$5:$C$1990,2,FALSE),IF('部屋別効果（直）'!AG1871="撤去",VLOOKUP('施設リストA-1（直営）'!#REF!,'（既設）調査結果'!$B$5:$C$1998,2,FALSE),0))</f>
        <v>#REF!</v>
      </c>
      <c r="AI1871" s="29" t="e">
        <f>'施設リストA-1（直営）'!#REF!</f>
        <v>#REF!</v>
      </c>
      <c r="AJ1871" s="29" t="e">
        <f>'施設リストA-1（直営）'!#REF!</f>
        <v>#REF!</v>
      </c>
      <c r="AK1871" s="30" t="e">
        <f>IF(AJ1871="新設",VLOOKUP('施設リストA-1（直営）'!#REF!,'（新設）照明器具'!$B$5:$C$1990,2,FALSE),IF('部屋別効果（直）'!AJ1871="撤去",VLOOKUP('施設リストA-1（直営）'!#REF!,'（既設）調査結果'!$B$5:$C$1998,2,FALSE),0))</f>
        <v>#REF!</v>
      </c>
      <c r="AL1871" s="29" t="e">
        <f>'施設リストA-1（直営）'!#REF!</f>
        <v>#REF!</v>
      </c>
    </row>
    <row r="1872" spans="1:38" customFormat="1">
      <c r="A1872" s="94"/>
      <c r="B1872" s="16" t="e">
        <f>'施設リストA-1（直営）'!#REF!</f>
        <v>#REF!</v>
      </c>
      <c r="C1872" s="14" t="e">
        <f>'施設リストA-1（直営）'!#REF!</f>
        <v>#REF!</v>
      </c>
      <c r="D1872" s="94" t="e">
        <f>'施設リストA-1（直営）'!#REF!</f>
        <v>#REF!</v>
      </c>
      <c r="E1872" s="20" t="e">
        <f>'施設リストA-1（直営）'!#REF!</f>
        <v>#REF!</v>
      </c>
      <c r="F1872" s="20" t="e">
        <f>'施設リストA-1（直営）'!#REF!</f>
        <v>#REF!</v>
      </c>
      <c r="G1872" s="13" t="e">
        <f>'施設リストA-1（直営）'!#REF!</f>
        <v>#REF!</v>
      </c>
      <c r="H1872" s="28" t="e">
        <f t="shared" si="29"/>
        <v>#REF!</v>
      </c>
      <c r="I1872" s="29" t="e">
        <f>'施設リストA-1（直営）'!#REF!</f>
        <v>#REF!</v>
      </c>
      <c r="J1872" s="30" t="e">
        <f>IF(I1872="新設",VLOOKUP('施設リストA-1（直営）'!#REF!,'（新設）照明器具'!$B$5:$C$1990,2,FALSE),IF('部屋別効果（直）'!I1872="撤去",VLOOKUP('施設リストA-1（直営）'!#REF!,'（既設）調査結果'!$B$5:$C$1998,2,FALSE),0))</f>
        <v>#REF!</v>
      </c>
      <c r="K1872" s="29" t="e">
        <f>'施設リストA-1（直営）'!#REF!</f>
        <v>#REF!</v>
      </c>
      <c r="L1872" s="29" t="e">
        <f>'施設リストA-1（直営）'!#REF!</f>
        <v>#REF!</v>
      </c>
      <c r="M1872" s="30" t="e">
        <f>IF(L1872="新設",VLOOKUP('施設リストA-1（直営）'!#REF!,'（新設）照明器具'!$B$5:$C$1990,2,FALSE),IF('部屋別効果（直）'!L1872="撤去",VLOOKUP('施設リストA-1（直営）'!#REF!,'（既設）調査結果'!$B$5:$C$1998,2,FALSE),0))</f>
        <v>#REF!</v>
      </c>
      <c r="N1872" s="29" t="e">
        <f>'施設リストA-1（直営）'!#REF!</f>
        <v>#REF!</v>
      </c>
      <c r="O1872" s="29" t="e">
        <f>'施設リストA-1（直営）'!#REF!</f>
        <v>#REF!</v>
      </c>
      <c r="P1872" s="30" t="e">
        <f>IF(O1872="新設",VLOOKUP('施設リストA-1（直営）'!#REF!,'（新設）照明器具'!$B$5:$C$1990,2,FALSE),IF('部屋別効果（直）'!O1872="撤去",VLOOKUP('施設リストA-1（直営）'!#REF!,'（既設）調査結果'!$B$5:$C$1998,2,FALSE),0))</f>
        <v>#REF!</v>
      </c>
      <c r="Q1872" s="29" t="e">
        <f>'施設リストA-1（直営）'!#REF!</f>
        <v>#REF!</v>
      </c>
      <c r="R1872" s="29" t="e">
        <f>'施設リストA-1（直営）'!#REF!</f>
        <v>#REF!</v>
      </c>
      <c r="S1872" s="30" t="e">
        <f>IF(R1872="新設",VLOOKUP('施設リストA-1（直営）'!#REF!,'（新設）照明器具'!$B$5:$C$1990,2,FALSE),IF('部屋別効果（直）'!R1872="撤去",VLOOKUP('施設リストA-1（直営）'!#REF!,'（既設）調査結果'!$B$5:$C$1998,2,FALSE),0))</f>
        <v>#REF!</v>
      </c>
      <c r="T1872" s="29" t="e">
        <f>'施設リストA-1（直営）'!#REF!</f>
        <v>#REF!</v>
      </c>
      <c r="U1872" s="29" t="e">
        <f>'施設リストA-1（直営）'!#REF!</f>
        <v>#REF!</v>
      </c>
      <c r="V1872" s="30" t="e">
        <f>IF(U1872="新設",VLOOKUP('施設リストA-1（直営）'!#REF!,'（新設）照明器具'!$B$5:$C$1990,2,FALSE),IF('部屋別効果（直）'!U1872="撤去",VLOOKUP('施設リストA-1（直営）'!#REF!,'（既設）調査結果'!$B$5:$C$1998,2,FALSE),0))</f>
        <v>#REF!</v>
      </c>
      <c r="W1872" s="29" t="e">
        <f>'施設リストA-1（直営）'!#REF!</f>
        <v>#REF!</v>
      </c>
      <c r="X1872" s="29" t="e">
        <f>'施設リストA-1（直営）'!#REF!</f>
        <v>#REF!</v>
      </c>
      <c r="Y1872" s="30" t="e">
        <f>IF(X1872="新設",VLOOKUP('施設リストA-1（直営）'!#REF!,'（新設）照明器具'!$B$5:$C$1990,2,FALSE),IF('部屋別効果（直）'!X1872="撤去",VLOOKUP('施設リストA-1（直営）'!#REF!,'（既設）調査結果'!$B$5:$C$1998,2,FALSE),0))</f>
        <v>#REF!</v>
      </c>
      <c r="Z1872" s="29" t="e">
        <f>'施設リストA-1（直営）'!#REF!</f>
        <v>#REF!</v>
      </c>
      <c r="AA1872" s="29" t="e">
        <f>'施設リストA-1（直営）'!#REF!</f>
        <v>#REF!</v>
      </c>
      <c r="AB1872" s="30" t="e">
        <f>IF(AA1872="新設",VLOOKUP('施設リストA-1（直営）'!#REF!,'（新設）照明器具'!$B$5:$C$1990,2,FALSE),IF('部屋別効果（直）'!AA1872="撤去",VLOOKUP('施設リストA-1（直営）'!#REF!,'（既設）調査結果'!$B$5:$C$1998,2,FALSE),0))</f>
        <v>#REF!</v>
      </c>
      <c r="AC1872" s="29" t="e">
        <f>'施設リストA-1（直営）'!#REF!</f>
        <v>#REF!</v>
      </c>
      <c r="AD1872" s="29" t="e">
        <f>'施設リストA-1（直営）'!#REF!</f>
        <v>#REF!</v>
      </c>
      <c r="AE1872" s="30" t="e">
        <f>IF(AD1872="新設",VLOOKUP('施設リストA-1（直営）'!#REF!,'（新設）照明器具'!$B$5:$C$1990,2,FALSE),IF('部屋別効果（直）'!AD1872="撤去",VLOOKUP('施設リストA-1（直営）'!#REF!,'（既設）調査結果'!$B$5:$C$1998,2,FALSE),0))</f>
        <v>#REF!</v>
      </c>
      <c r="AF1872" s="29" t="e">
        <f>'施設リストA-1（直営）'!#REF!</f>
        <v>#REF!</v>
      </c>
      <c r="AG1872" s="29" t="e">
        <f>'施設リストA-1（直営）'!#REF!</f>
        <v>#REF!</v>
      </c>
      <c r="AH1872" s="30" t="e">
        <f>IF(AG1872="新設",VLOOKUP('施設リストA-1（直営）'!#REF!,'（新設）照明器具'!$B$5:$C$1990,2,FALSE),IF('部屋別効果（直）'!AG1872="撤去",VLOOKUP('施設リストA-1（直営）'!#REF!,'（既設）調査結果'!$B$5:$C$1998,2,FALSE),0))</f>
        <v>#REF!</v>
      </c>
      <c r="AI1872" s="29" t="e">
        <f>'施設リストA-1（直営）'!#REF!</f>
        <v>#REF!</v>
      </c>
      <c r="AJ1872" s="29" t="e">
        <f>'施設リストA-1（直営）'!#REF!</f>
        <v>#REF!</v>
      </c>
      <c r="AK1872" s="30" t="e">
        <f>IF(AJ1872="新設",VLOOKUP('施設リストA-1（直営）'!#REF!,'（新設）照明器具'!$B$5:$C$1990,2,FALSE),IF('部屋別効果（直）'!AJ1872="撤去",VLOOKUP('施設リストA-1（直営）'!#REF!,'（既設）調査結果'!$B$5:$C$1998,2,FALSE),0))</f>
        <v>#REF!</v>
      </c>
      <c r="AL1872" s="29" t="e">
        <f>'施設リストA-1（直営）'!#REF!</f>
        <v>#REF!</v>
      </c>
    </row>
    <row r="1873" spans="1:38" customFormat="1">
      <c r="A1873" s="94"/>
      <c r="B1873" s="16" t="e">
        <f>'施設リストA-1（直営）'!#REF!</f>
        <v>#REF!</v>
      </c>
      <c r="C1873" s="14" t="e">
        <f>'施設リストA-1（直営）'!#REF!</f>
        <v>#REF!</v>
      </c>
      <c r="D1873" s="94" t="e">
        <f>'施設リストA-1（直営）'!#REF!</f>
        <v>#REF!</v>
      </c>
      <c r="E1873" s="20" t="e">
        <f>'施設リストA-1（直営）'!#REF!</f>
        <v>#REF!</v>
      </c>
      <c r="F1873" s="20" t="e">
        <f>'施設リストA-1（直営）'!#REF!</f>
        <v>#REF!</v>
      </c>
      <c r="G1873" s="13" t="e">
        <f>'施設リストA-1（直営）'!#REF!</f>
        <v>#REF!</v>
      </c>
      <c r="H1873" s="28" t="e">
        <f t="shared" si="29"/>
        <v>#REF!</v>
      </c>
      <c r="I1873" s="29" t="e">
        <f>'施設リストA-1（直営）'!#REF!</f>
        <v>#REF!</v>
      </c>
      <c r="J1873" s="30" t="e">
        <f>IF(I1873="新設",VLOOKUP('施設リストA-1（直営）'!#REF!,'（新設）照明器具'!$B$5:$C$1990,2,FALSE),IF('部屋別効果（直）'!I1873="撤去",VLOOKUP('施設リストA-1（直営）'!#REF!,'（既設）調査結果'!$B$5:$C$1998,2,FALSE),0))</f>
        <v>#REF!</v>
      </c>
      <c r="K1873" s="29" t="e">
        <f>'施設リストA-1（直営）'!#REF!</f>
        <v>#REF!</v>
      </c>
      <c r="L1873" s="29" t="e">
        <f>'施設リストA-1（直営）'!#REF!</f>
        <v>#REF!</v>
      </c>
      <c r="M1873" s="30" t="e">
        <f>IF(L1873="新設",VLOOKUP('施設リストA-1（直営）'!#REF!,'（新設）照明器具'!$B$5:$C$1990,2,FALSE),IF('部屋別効果（直）'!L1873="撤去",VLOOKUP('施設リストA-1（直営）'!#REF!,'（既設）調査結果'!$B$5:$C$1998,2,FALSE),0))</f>
        <v>#REF!</v>
      </c>
      <c r="N1873" s="29" t="e">
        <f>'施設リストA-1（直営）'!#REF!</f>
        <v>#REF!</v>
      </c>
      <c r="O1873" s="29" t="e">
        <f>'施設リストA-1（直営）'!#REF!</f>
        <v>#REF!</v>
      </c>
      <c r="P1873" s="30" t="e">
        <f>IF(O1873="新設",VLOOKUP('施設リストA-1（直営）'!#REF!,'（新設）照明器具'!$B$5:$C$1990,2,FALSE),IF('部屋別効果（直）'!O1873="撤去",VLOOKUP('施設リストA-1（直営）'!#REF!,'（既設）調査結果'!$B$5:$C$1998,2,FALSE),0))</f>
        <v>#REF!</v>
      </c>
      <c r="Q1873" s="29" t="e">
        <f>'施設リストA-1（直営）'!#REF!</f>
        <v>#REF!</v>
      </c>
      <c r="R1873" s="29" t="e">
        <f>'施設リストA-1（直営）'!#REF!</f>
        <v>#REF!</v>
      </c>
      <c r="S1873" s="30" t="e">
        <f>IF(R1873="新設",VLOOKUP('施設リストA-1（直営）'!#REF!,'（新設）照明器具'!$B$5:$C$1990,2,FALSE),IF('部屋別効果（直）'!R1873="撤去",VLOOKUP('施設リストA-1（直営）'!#REF!,'（既設）調査結果'!$B$5:$C$1998,2,FALSE),0))</f>
        <v>#REF!</v>
      </c>
      <c r="T1873" s="29" t="e">
        <f>'施設リストA-1（直営）'!#REF!</f>
        <v>#REF!</v>
      </c>
      <c r="U1873" s="29" t="e">
        <f>'施設リストA-1（直営）'!#REF!</f>
        <v>#REF!</v>
      </c>
      <c r="V1873" s="30" t="e">
        <f>IF(U1873="新設",VLOOKUP('施設リストA-1（直営）'!#REF!,'（新設）照明器具'!$B$5:$C$1990,2,FALSE),IF('部屋別効果（直）'!U1873="撤去",VLOOKUP('施設リストA-1（直営）'!#REF!,'（既設）調査結果'!$B$5:$C$1998,2,FALSE),0))</f>
        <v>#REF!</v>
      </c>
      <c r="W1873" s="29" t="e">
        <f>'施設リストA-1（直営）'!#REF!</f>
        <v>#REF!</v>
      </c>
      <c r="X1873" s="29" t="e">
        <f>'施設リストA-1（直営）'!#REF!</f>
        <v>#REF!</v>
      </c>
      <c r="Y1873" s="30" t="e">
        <f>IF(X1873="新設",VLOOKUP('施設リストA-1（直営）'!#REF!,'（新設）照明器具'!$B$5:$C$1990,2,FALSE),IF('部屋別効果（直）'!X1873="撤去",VLOOKUP('施設リストA-1（直営）'!#REF!,'（既設）調査結果'!$B$5:$C$1998,2,FALSE),0))</f>
        <v>#REF!</v>
      </c>
      <c r="Z1873" s="29" t="e">
        <f>'施設リストA-1（直営）'!#REF!</f>
        <v>#REF!</v>
      </c>
      <c r="AA1873" s="29" t="e">
        <f>'施設リストA-1（直営）'!#REF!</f>
        <v>#REF!</v>
      </c>
      <c r="AB1873" s="30" t="e">
        <f>IF(AA1873="新設",VLOOKUP('施設リストA-1（直営）'!#REF!,'（新設）照明器具'!$B$5:$C$1990,2,FALSE),IF('部屋別効果（直）'!AA1873="撤去",VLOOKUP('施設リストA-1（直営）'!#REF!,'（既設）調査結果'!$B$5:$C$1998,2,FALSE),0))</f>
        <v>#REF!</v>
      </c>
      <c r="AC1873" s="29" t="e">
        <f>'施設リストA-1（直営）'!#REF!</f>
        <v>#REF!</v>
      </c>
      <c r="AD1873" s="29" t="e">
        <f>'施設リストA-1（直営）'!#REF!</f>
        <v>#REF!</v>
      </c>
      <c r="AE1873" s="30" t="e">
        <f>IF(AD1873="新設",VLOOKUP('施設リストA-1（直営）'!#REF!,'（新設）照明器具'!$B$5:$C$1990,2,FALSE),IF('部屋別効果（直）'!AD1873="撤去",VLOOKUP('施設リストA-1（直営）'!#REF!,'（既設）調査結果'!$B$5:$C$1998,2,FALSE),0))</f>
        <v>#REF!</v>
      </c>
      <c r="AF1873" s="29" t="e">
        <f>'施設リストA-1（直営）'!#REF!</f>
        <v>#REF!</v>
      </c>
      <c r="AG1873" s="29" t="e">
        <f>'施設リストA-1（直営）'!#REF!</f>
        <v>#REF!</v>
      </c>
      <c r="AH1873" s="30" t="e">
        <f>IF(AG1873="新設",VLOOKUP('施設リストA-1（直営）'!#REF!,'（新設）照明器具'!$B$5:$C$1990,2,FALSE),IF('部屋別効果（直）'!AG1873="撤去",VLOOKUP('施設リストA-1（直営）'!#REF!,'（既設）調査結果'!$B$5:$C$1998,2,FALSE),0))</f>
        <v>#REF!</v>
      </c>
      <c r="AI1873" s="29" t="e">
        <f>'施設リストA-1（直営）'!#REF!</f>
        <v>#REF!</v>
      </c>
      <c r="AJ1873" s="29" t="e">
        <f>'施設リストA-1（直営）'!#REF!</f>
        <v>#REF!</v>
      </c>
      <c r="AK1873" s="30" t="e">
        <f>IF(AJ1873="新設",VLOOKUP('施設リストA-1（直営）'!#REF!,'（新設）照明器具'!$B$5:$C$1990,2,FALSE),IF('部屋別効果（直）'!AJ1873="撤去",VLOOKUP('施設リストA-1（直営）'!#REF!,'（既設）調査結果'!$B$5:$C$1998,2,FALSE),0))</f>
        <v>#REF!</v>
      </c>
      <c r="AL1873" s="29" t="e">
        <f>'施設リストA-1（直営）'!#REF!</f>
        <v>#REF!</v>
      </c>
    </row>
    <row r="1874" spans="1:38" customFormat="1">
      <c r="A1874" s="94"/>
      <c r="B1874" s="16" t="e">
        <f>'施設リストA-1（直営）'!#REF!</f>
        <v>#REF!</v>
      </c>
      <c r="C1874" s="14" t="e">
        <f>'施設リストA-1（直営）'!#REF!</f>
        <v>#REF!</v>
      </c>
      <c r="D1874" s="94" t="e">
        <f>'施設リストA-1（直営）'!#REF!</f>
        <v>#REF!</v>
      </c>
      <c r="E1874" s="20" t="e">
        <f>'施設リストA-1（直営）'!#REF!</f>
        <v>#REF!</v>
      </c>
      <c r="F1874" s="20" t="e">
        <f>'施設リストA-1（直営）'!#REF!</f>
        <v>#REF!</v>
      </c>
      <c r="G1874" s="13" t="e">
        <f>'施設リストA-1（直営）'!#REF!</f>
        <v>#REF!</v>
      </c>
      <c r="H1874" s="28" t="e">
        <f t="shared" si="29"/>
        <v>#REF!</v>
      </c>
      <c r="I1874" s="29" t="e">
        <f>'施設リストA-1（直営）'!#REF!</f>
        <v>#REF!</v>
      </c>
      <c r="J1874" s="30" t="e">
        <f>IF(I1874="新設",VLOOKUP('施設リストA-1（直営）'!#REF!,'（新設）照明器具'!$B$5:$C$1990,2,FALSE),IF('部屋別効果（直）'!I1874="撤去",VLOOKUP('施設リストA-1（直営）'!#REF!,'（既設）調査結果'!$B$5:$C$1998,2,FALSE),0))</f>
        <v>#REF!</v>
      </c>
      <c r="K1874" s="29" t="e">
        <f>'施設リストA-1（直営）'!#REF!</f>
        <v>#REF!</v>
      </c>
      <c r="L1874" s="29" t="e">
        <f>'施設リストA-1（直営）'!#REF!</f>
        <v>#REF!</v>
      </c>
      <c r="M1874" s="30" t="e">
        <f>IF(L1874="新設",VLOOKUP('施設リストA-1（直営）'!#REF!,'（新設）照明器具'!$B$5:$C$1990,2,FALSE),IF('部屋別効果（直）'!L1874="撤去",VLOOKUP('施設リストA-1（直営）'!#REF!,'（既設）調査結果'!$B$5:$C$1998,2,FALSE),0))</f>
        <v>#REF!</v>
      </c>
      <c r="N1874" s="29" t="e">
        <f>'施設リストA-1（直営）'!#REF!</f>
        <v>#REF!</v>
      </c>
      <c r="O1874" s="29" t="e">
        <f>'施設リストA-1（直営）'!#REF!</f>
        <v>#REF!</v>
      </c>
      <c r="P1874" s="30" t="e">
        <f>IF(O1874="新設",VLOOKUP('施設リストA-1（直営）'!#REF!,'（新設）照明器具'!$B$5:$C$1990,2,FALSE),IF('部屋別効果（直）'!O1874="撤去",VLOOKUP('施設リストA-1（直営）'!#REF!,'（既設）調査結果'!$B$5:$C$1998,2,FALSE),0))</f>
        <v>#REF!</v>
      </c>
      <c r="Q1874" s="29" t="e">
        <f>'施設リストA-1（直営）'!#REF!</f>
        <v>#REF!</v>
      </c>
      <c r="R1874" s="29" t="e">
        <f>'施設リストA-1（直営）'!#REF!</f>
        <v>#REF!</v>
      </c>
      <c r="S1874" s="30" t="e">
        <f>IF(R1874="新設",VLOOKUP('施設リストA-1（直営）'!#REF!,'（新設）照明器具'!$B$5:$C$1990,2,FALSE),IF('部屋別効果（直）'!R1874="撤去",VLOOKUP('施設リストA-1（直営）'!#REF!,'（既設）調査結果'!$B$5:$C$1998,2,FALSE),0))</f>
        <v>#REF!</v>
      </c>
      <c r="T1874" s="29" t="e">
        <f>'施設リストA-1（直営）'!#REF!</f>
        <v>#REF!</v>
      </c>
      <c r="U1874" s="29" t="e">
        <f>'施設リストA-1（直営）'!#REF!</f>
        <v>#REF!</v>
      </c>
      <c r="V1874" s="30" t="e">
        <f>IF(U1874="新設",VLOOKUP('施設リストA-1（直営）'!#REF!,'（新設）照明器具'!$B$5:$C$1990,2,FALSE),IF('部屋別効果（直）'!U1874="撤去",VLOOKUP('施設リストA-1（直営）'!#REF!,'（既設）調査結果'!$B$5:$C$1998,2,FALSE),0))</f>
        <v>#REF!</v>
      </c>
      <c r="W1874" s="29" t="e">
        <f>'施設リストA-1（直営）'!#REF!</f>
        <v>#REF!</v>
      </c>
      <c r="X1874" s="29" t="e">
        <f>'施設リストA-1（直営）'!#REF!</f>
        <v>#REF!</v>
      </c>
      <c r="Y1874" s="30" t="e">
        <f>IF(X1874="新設",VLOOKUP('施設リストA-1（直営）'!#REF!,'（新設）照明器具'!$B$5:$C$1990,2,FALSE),IF('部屋別効果（直）'!X1874="撤去",VLOOKUP('施設リストA-1（直営）'!#REF!,'（既設）調査結果'!$B$5:$C$1998,2,FALSE),0))</f>
        <v>#REF!</v>
      </c>
      <c r="Z1874" s="29" t="e">
        <f>'施設リストA-1（直営）'!#REF!</f>
        <v>#REF!</v>
      </c>
      <c r="AA1874" s="29" t="e">
        <f>'施設リストA-1（直営）'!#REF!</f>
        <v>#REF!</v>
      </c>
      <c r="AB1874" s="30" t="e">
        <f>IF(AA1874="新設",VLOOKUP('施設リストA-1（直営）'!#REF!,'（新設）照明器具'!$B$5:$C$1990,2,FALSE),IF('部屋別効果（直）'!AA1874="撤去",VLOOKUP('施設リストA-1（直営）'!#REF!,'（既設）調査結果'!$B$5:$C$1998,2,FALSE),0))</f>
        <v>#REF!</v>
      </c>
      <c r="AC1874" s="29" t="e">
        <f>'施設リストA-1（直営）'!#REF!</f>
        <v>#REF!</v>
      </c>
      <c r="AD1874" s="29" t="e">
        <f>'施設リストA-1（直営）'!#REF!</f>
        <v>#REF!</v>
      </c>
      <c r="AE1874" s="30" t="e">
        <f>IF(AD1874="新設",VLOOKUP('施設リストA-1（直営）'!#REF!,'（新設）照明器具'!$B$5:$C$1990,2,FALSE),IF('部屋別効果（直）'!AD1874="撤去",VLOOKUP('施設リストA-1（直営）'!#REF!,'（既設）調査結果'!$B$5:$C$1998,2,FALSE),0))</f>
        <v>#REF!</v>
      </c>
      <c r="AF1874" s="29" t="e">
        <f>'施設リストA-1（直営）'!#REF!</f>
        <v>#REF!</v>
      </c>
      <c r="AG1874" s="29" t="e">
        <f>'施設リストA-1（直営）'!#REF!</f>
        <v>#REF!</v>
      </c>
      <c r="AH1874" s="30" t="e">
        <f>IF(AG1874="新設",VLOOKUP('施設リストA-1（直営）'!#REF!,'（新設）照明器具'!$B$5:$C$1990,2,FALSE),IF('部屋別効果（直）'!AG1874="撤去",VLOOKUP('施設リストA-1（直営）'!#REF!,'（既設）調査結果'!$B$5:$C$1998,2,FALSE),0))</f>
        <v>#REF!</v>
      </c>
      <c r="AI1874" s="29" t="e">
        <f>'施設リストA-1（直営）'!#REF!</f>
        <v>#REF!</v>
      </c>
      <c r="AJ1874" s="29" t="e">
        <f>'施設リストA-1（直営）'!#REF!</f>
        <v>#REF!</v>
      </c>
      <c r="AK1874" s="30" t="e">
        <f>IF(AJ1874="新設",VLOOKUP('施設リストA-1（直営）'!#REF!,'（新設）照明器具'!$B$5:$C$1990,2,FALSE),IF('部屋別効果（直）'!AJ1874="撤去",VLOOKUP('施設リストA-1（直営）'!#REF!,'（既設）調査結果'!$B$5:$C$1998,2,FALSE),0))</f>
        <v>#REF!</v>
      </c>
      <c r="AL1874" s="29" t="e">
        <f>'施設リストA-1（直営）'!#REF!</f>
        <v>#REF!</v>
      </c>
    </row>
    <row r="1875" spans="1:38" customFormat="1">
      <c r="A1875" s="94"/>
      <c r="B1875" s="16" t="e">
        <f>'施設リストA-1（直営）'!#REF!</f>
        <v>#REF!</v>
      </c>
      <c r="C1875" s="14" t="e">
        <f>'施設リストA-1（直営）'!#REF!</f>
        <v>#REF!</v>
      </c>
      <c r="D1875" s="94" t="e">
        <f>'施設リストA-1（直営）'!#REF!</f>
        <v>#REF!</v>
      </c>
      <c r="E1875" s="20" t="e">
        <f>'施設リストA-1（直営）'!#REF!</f>
        <v>#REF!</v>
      </c>
      <c r="F1875" s="20" t="e">
        <f>'施設リストA-1（直営）'!#REF!</f>
        <v>#REF!</v>
      </c>
      <c r="G1875" s="13" t="e">
        <f>'施設リストA-1（直営）'!#REF!</f>
        <v>#REF!</v>
      </c>
      <c r="H1875" s="28" t="e">
        <f t="shared" si="29"/>
        <v>#REF!</v>
      </c>
      <c r="I1875" s="29" t="e">
        <f>'施設リストA-1（直営）'!#REF!</f>
        <v>#REF!</v>
      </c>
      <c r="J1875" s="30" t="e">
        <f>IF(I1875="新設",VLOOKUP('施設リストA-1（直営）'!#REF!,'（新設）照明器具'!$B$5:$C$1990,2,FALSE),IF('部屋別効果（直）'!I1875="撤去",VLOOKUP('施設リストA-1（直営）'!#REF!,'（既設）調査結果'!$B$5:$C$1998,2,FALSE),0))</f>
        <v>#REF!</v>
      </c>
      <c r="K1875" s="29" t="e">
        <f>'施設リストA-1（直営）'!#REF!</f>
        <v>#REF!</v>
      </c>
      <c r="L1875" s="29" t="e">
        <f>'施設リストA-1（直営）'!#REF!</f>
        <v>#REF!</v>
      </c>
      <c r="M1875" s="30" t="e">
        <f>IF(L1875="新設",VLOOKUP('施設リストA-1（直営）'!#REF!,'（新設）照明器具'!$B$5:$C$1990,2,FALSE),IF('部屋別効果（直）'!L1875="撤去",VLOOKUP('施設リストA-1（直営）'!#REF!,'（既設）調査結果'!$B$5:$C$1998,2,FALSE),0))</f>
        <v>#REF!</v>
      </c>
      <c r="N1875" s="29" t="e">
        <f>'施設リストA-1（直営）'!#REF!</f>
        <v>#REF!</v>
      </c>
      <c r="O1875" s="29" t="e">
        <f>'施設リストA-1（直営）'!#REF!</f>
        <v>#REF!</v>
      </c>
      <c r="P1875" s="30" t="e">
        <f>IF(O1875="新設",VLOOKUP('施設リストA-1（直営）'!#REF!,'（新設）照明器具'!$B$5:$C$1990,2,FALSE),IF('部屋別効果（直）'!O1875="撤去",VLOOKUP('施設リストA-1（直営）'!#REF!,'（既設）調査結果'!$B$5:$C$1998,2,FALSE),0))</f>
        <v>#REF!</v>
      </c>
      <c r="Q1875" s="29" t="e">
        <f>'施設リストA-1（直営）'!#REF!</f>
        <v>#REF!</v>
      </c>
      <c r="R1875" s="29" t="e">
        <f>'施設リストA-1（直営）'!#REF!</f>
        <v>#REF!</v>
      </c>
      <c r="S1875" s="30" t="e">
        <f>IF(R1875="新設",VLOOKUP('施設リストA-1（直営）'!#REF!,'（新設）照明器具'!$B$5:$C$1990,2,FALSE),IF('部屋別効果（直）'!R1875="撤去",VLOOKUP('施設リストA-1（直営）'!#REF!,'（既設）調査結果'!$B$5:$C$1998,2,FALSE),0))</f>
        <v>#REF!</v>
      </c>
      <c r="T1875" s="29" t="e">
        <f>'施設リストA-1（直営）'!#REF!</f>
        <v>#REF!</v>
      </c>
      <c r="U1875" s="29" t="e">
        <f>'施設リストA-1（直営）'!#REF!</f>
        <v>#REF!</v>
      </c>
      <c r="V1875" s="30" t="e">
        <f>IF(U1875="新設",VLOOKUP('施設リストA-1（直営）'!#REF!,'（新設）照明器具'!$B$5:$C$1990,2,FALSE),IF('部屋別効果（直）'!U1875="撤去",VLOOKUP('施設リストA-1（直営）'!#REF!,'（既設）調査結果'!$B$5:$C$1998,2,FALSE),0))</f>
        <v>#REF!</v>
      </c>
      <c r="W1875" s="29" t="e">
        <f>'施設リストA-1（直営）'!#REF!</f>
        <v>#REF!</v>
      </c>
      <c r="X1875" s="29" t="e">
        <f>'施設リストA-1（直営）'!#REF!</f>
        <v>#REF!</v>
      </c>
      <c r="Y1875" s="30" t="e">
        <f>IF(X1875="新設",VLOOKUP('施設リストA-1（直営）'!#REF!,'（新設）照明器具'!$B$5:$C$1990,2,FALSE),IF('部屋別効果（直）'!X1875="撤去",VLOOKUP('施設リストA-1（直営）'!#REF!,'（既設）調査結果'!$B$5:$C$1998,2,FALSE),0))</f>
        <v>#REF!</v>
      </c>
      <c r="Z1875" s="29" t="e">
        <f>'施設リストA-1（直営）'!#REF!</f>
        <v>#REF!</v>
      </c>
      <c r="AA1875" s="29" t="e">
        <f>'施設リストA-1（直営）'!#REF!</f>
        <v>#REF!</v>
      </c>
      <c r="AB1875" s="30" t="e">
        <f>IF(AA1875="新設",VLOOKUP('施設リストA-1（直営）'!#REF!,'（新設）照明器具'!$B$5:$C$1990,2,FALSE),IF('部屋別効果（直）'!AA1875="撤去",VLOOKUP('施設リストA-1（直営）'!#REF!,'（既設）調査結果'!$B$5:$C$1998,2,FALSE),0))</f>
        <v>#REF!</v>
      </c>
      <c r="AC1875" s="29" t="e">
        <f>'施設リストA-1（直営）'!#REF!</f>
        <v>#REF!</v>
      </c>
      <c r="AD1875" s="29" t="e">
        <f>'施設リストA-1（直営）'!#REF!</f>
        <v>#REF!</v>
      </c>
      <c r="AE1875" s="30" t="e">
        <f>IF(AD1875="新設",VLOOKUP('施設リストA-1（直営）'!#REF!,'（新設）照明器具'!$B$5:$C$1990,2,FALSE),IF('部屋別効果（直）'!AD1875="撤去",VLOOKUP('施設リストA-1（直営）'!#REF!,'（既設）調査結果'!$B$5:$C$1998,2,FALSE),0))</f>
        <v>#REF!</v>
      </c>
      <c r="AF1875" s="29" t="e">
        <f>'施設リストA-1（直営）'!#REF!</f>
        <v>#REF!</v>
      </c>
      <c r="AG1875" s="29" t="e">
        <f>'施設リストA-1（直営）'!#REF!</f>
        <v>#REF!</v>
      </c>
      <c r="AH1875" s="30" t="e">
        <f>IF(AG1875="新設",VLOOKUP('施設リストA-1（直営）'!#REF!,'（新設）照明器具'!$B$5:$C$1990,2,FALSE),IF('部屋別効果（直）'!AG1875="撤去",VLOOKUP('施設リストA-1（直営）'!#REF!,'（既設）調査結果'!$B$5:$C$1998,2,FALSE),0))</f>
        <v>#REF!</v>
      </c>
      <c r="AI1875" s="29" t="e">
        <f>'施設リストA-1（直営）'!#REF!</f>
        <v>#REF!</v>
      </c>
      <c r="AJ1875" s="29" t="e">
        <f>'施設リストA-1（直営）'!#REF!</f>
        <v>#REF!</v>
      </c>
      <c r="AK1875" s="30" t="e">
        <f>IF(AJ1875="新設",VLOOKUP('施設リストA-1（直営）'!#REF!,'（新設）照明器具'!$B$5:$C$1990,2,FALSE),IF('部屋別効果（直）'!AJ1875="撤去",VLOOKUP('施設リストA-1（直営）'!#REF!,'（既設）調査結果'!$B$5:$C$1998,2,FALSE),0))</f>
        <v>#REF!</v>
      </c>
      <c r="AL1875" s="29" t="e">
        <f>'施設リストA-1（直営）'!#REF!</f>
        <v>#REF!</v>
      </c>
    </row>
    <row r="1876" spans="1:38" customFormat="1">
      <c r="A1876" s="94"/>
      <c r="B1876" s="16" t="e">
        <f>'施設リストA-1（直営）'!#REF!</f>
        <v>#REF!</v>
      </c>
      <c r="C1876" s="14" t="e">
        <f>'施設リストA-1（直営）'!#REF!</f>
        <v>#REF!</v>
      </c>
      <c r="D1876" s="94" t="e">
        <f>'施設リストA-1（直営）'!#REF!</f>
        <v>#REF!</v>
      </c>
      <c r="E1876" s="20" t="e">
        <f>'施設リストA-1（直営）'!#REF!</f>
        <v>#REF!</v>
      </c>
      <c r="F1876" s="20" t="e">
        <f>'施設リストA-1（直営）'!#REF!</f>
        <v>#REF!</v>
      </c>
      <c r="G1876" s="13" t="e">
        <f>'施設リストA-1（直営）'!#REF!</f>
        <v>#REF!</v>
      </c>
      <c r="H1876" s="28" t="e">
        <f t="shared" si="29"/>
        <v>#REF!</v>
      </c>
      <c r="I1876" s="29" t="e">
        <f>'施設リストA-1（直営）'!#REF!</f>
        <v>#REF!</v>
      </c>
      <c r="J1876" s="30" t="e">
        <f>IF(I1876="新設",VLOOKUP('施設リストA-1（直営）'!#REF!,'（新設）照明器具'!$B$5:$C$1990,2,FALSE),IF('部屋別効果（直）'!I1876="撤去",VLOOKUP('施設リストA-1（直営）'!#REF!,'（既設）調査結果'!$B$5:$C$1998,2,FALSE),0))</f>
        <v>#REF!</v>
      </c>
      <c r="K1876" s="29" t="e">
        <f>'施設リストA-1（直営）'!#REF!</f>
        <v>#REF!</v>
      </c>
      <c r="L1876" s="29" t="e">
        <f>'施設リストA-1（直営）'!#REF!</f>
        <v>#REF!</v>
      </c>
      <c r="M1876" s="30" t="e">
        <f>IF(L1876="新設",VLOOKUP('施設リストA-1（直営）'!#REF!,'（新設）照明器具'!$B$5:$C$1990,2,FALSE),IF('部屋別効果（直）'!L1876="撤去",VLOOKUP('施設リストA-1（直営）'!#REF!,'（既設）調査結果'!$B$5:$C$1998,2,FALSE),0))</f>
        <v>#REF!</v>
      </c>
      <c r="N1876" s="29" t="e">
        <f>'施設リストA-1（直営）'!#REF!</f>
        <v>#REF!</v>
      </c>
      <c r="O1876" s="29" t="e">
        <f>'施設リストA-1（直営）'!#REF!</f>
        <v>#REF!</v>
      </c>
      <c r="P1876" s="30" t="e">
        <f>IF(O1876="新設",VLOOKUP('施設リストA-1（直営）'!#REF!,'（新設）照明器具'!$B$5:$C$1990,2,FALSE),IF('部屋別効果（直）'!O1876="撤去",VLOOKUP('施設リストA-1（直営）'!#REF!,'（既設）調査結果'!$B$5:$C$1998,2,FALSE),0))</f>
        <v>#REF!</v>
      </c>
      <c r="Q1876" s="29" t="e">
        <f>'施設リストA-1（直営）'!#REF!</f>
        <v>#REF!</v>
      </c>
      <c r="R1876" s="29" t="e">
        <f>'施設リストA-1（直営）'!#REF!</f>
        <v>#REF!</v>
      </c>
      <c r="S1876" s="30" t="e">
        <f>IF(R1876="新設",VLOOKUP('施設リストA-1（直営）'!#REF!,'（新設）照明器具'!$B$5:$C$1990,2,FALSE),IF('部屋別効果（直）'!R1876="撤去",VLOOKUP('施設リストA-1（直営）'!#REF!,'（既設）調査結果'!$B$5:$C$1998,2,FALSE),0))</f>
        <v>#REF!</v>
      </c>
      <c r="T1876" s="29" t="e">
        <f>'施設リストA-1（直営）'!#REF!</f>
        <v>#REF!</v>
      </c>
      <c r="U1876" s="29" t="e">
        <f>'施設リストA-1（直営）'!#REF!</f>
        <v>#REF!</v>
      </c>
      <c r="V1876" s="30" t="e">
        <f>IF(U1876="新設",VLOOKUP('施設リストA-1（直営）'!#REF!,'（新設）照明器具'!$B$5:$C$1990,2,FALSE),IF('部屋別効果（直）'!U1876="撤去",VLOOKUP('施設リストA-1（直営）'!#REF!,'（既設）調査結果'!$B$5:$C$1998,2,FALSE),0))</f>
        <v>#REF!</v>
      </c>
      <c r="W1876" s="29" t="e">
        <f>'施設リストA-1（直営）'!#REF!</f>
        <v>#REF!</v>
      </c>
      <c r="X1876" s="29" t="e">
        <f>'施設リストA-1（直営）'!#REF!</f>
        <v>#REF!</v>
      </c>
      <c r="Y1876" s="30" t="e">
        <f>IF(X1876="新設",VLOOKUP('施設リストA-1（直営）'!#REF!,'（新設）照明器具'!$B$5:$C$1990,2,FALSE),IF('部屋別効果（直）'!X1876="撤去",VLOOKUP('施設リストA-1（直営）'!#REF!,'（既設）調査結果'!$B$5:$C$1998,2,FALSE),0))</f>
        <v>#REF!</v>
      </c>
      <c r="Z1876" s="29" t="e">
        <f>'施設リストA-1（直営）'!#REF!</f>
        <v>#REF!</v>
      </c>
      <c r="AA1876" s="29" t="e">
        <f>'施設リストA-1（直営）'!#REF!</f>
        <v>#REF!</v>
      </c>
      <c r="AB1876" s="30" t="e">
        <f>IF(AA1876="新設",VLOOKUP('施設リストA-1（直営）'!#REF!,'（新設）照明器具'!$B$5:$C$1990,2,FALSE),IF('部屋別効果（直）'!AA1876="撤去",VLOOKUP('施設リストA-1（直営）'!#REF!,'（既設）調査結果'!$B$5:$C$1998,2,FALSE),0))</f>
        <v>#REF!</v>
      </c>
      <c r="AC1876" s="29" t="e">
        <f>'施設リストA-1（直営）'!#REF!</f>
        <v>#REF!</v>
      </c>
      <c r="AD1876" s="29" t="e">
        <f>'施設リストA-1（直営）'!#REF!</f>
        <v>#REF!</v>
      </c>
      <c r="AE1876" s="30" t="e">
        <f>IF(AD1876="新設",VLOOKUP('施設リストA-1（直営）'!#REF!,'（新設）照明器具'!$B$5:$C$1990,2,FALSE),IF('部屋別効果（直）'!AD1876="撤去",VLOOKUP('施設リストA-1（直営）'!#REF!,'（既設）調査結果'!$B$5:$C$1998,2,FALSE),0))</f>
        <v>#REF!</v>
      </c>
      <c r="AF1876" s="29" t="e">
        <f>'施設リストA-1（直営）'!#REF!</f>
        <v>#REF!</v>
      </c>
      <c r="AG1876" s="29" t="e">
        <f>'施設リストA-1（直営）'!#REF!</f>
        <v>#REF!</v>
      </c>
      <c r="AH1876" s="30" t="e">
        <f>IF(AG1876="新設",VLOOKUP('施設リストA-1（直営）'!#REF!,'（新設）照明器具'!$B$5:$C$1990,2,FALSE),IF('部屋別効果（直）'!AG1876="撤去",VLOOKUP('施設リストA-1（直営）'!#REF!,'（既設）調査結果'!$B$5:$C$1998,2,FALSE),0))</f>
        <v>#REF!</v>
      </c>
      <c r="AI1876" s="29" t="e">
        <f>'施設リストA-1（直営）'!#REF!</f>
        <v>#REF!</v>
      </c>
      <c r="AJ1876" s="29" t="e">
        <f>'施設リストA-1（直営）'!#REF!</f>
        <v>#REF!</v>
      </c>
      <c r="AK1876" s="30" t="e">
        <f>IF(AJ1876="新設",VLOOKUP('施設リストA-1（直営）'!#REF!,'（新設）照明器具'!$B$5:$C$1990,2,FALSE),IF('部屋別効果（直）'!AJ1876="撤去",VLOOKUP('施設リストA-1（直営）'!#REF!,'（既設）調査結果'!$B$5:$C$1998,2,FALSE),0))</f>
        <v>#REF!</v>
      </c>
      <c r="AL1876" s="29" t="e">
        <f>'施設リストA-1（直営）'!#REF!</f>
        <v>#REF!</v>
      </c>
    </row>
    <row r="1877" spans="1:38" customFormat="1">
      <c r="A1877" s="94"/>
      <c r="B1877" s="16" t="e">
        <f>'施設リストA-1（直営）'!#REF!</f>
        <v>#REF!</v>
      </c>
      <c r="C1877" s="14" t="e">
        <f>'施設リストA-1（直営）'!#REF!</f>
        <v>#REF!</v>
      </c>
      <c r="D1877" s="94" t="e">
        <f>'施設リストA-1（直営）'!#REF!</f>
        <v>#REF!</v>
      </c>
      <c r="E1877" s="20" t="e">
        <f>'施設リストA-1（直営）'!#REF!</f>
        <v>#REF!</v>
      </c>
      <c r="F1877" s="20" t="e">
        <f>'施設リストA-1（直営）'!#REF!</f>
        <v>#REF!</v>
      </c>
      <c r="G1877" s="13" t="e">
        <f>'施設リストA-1（直営）'!#REF!</f>
        <v>#REF!</v>
      </c>
      <c r="H1877" s="28" t="e">
        <f t="shared" si="29"/>
        <v>#REF!</v>
      </c>
      <c r="I1877" s="29" t="e">
        <f>'施設リストA-1（直営）'!#REF!</f>
        <v>#REF!</v>
      </c>
      <c r="J1877" s="30" t="e">
        <f>IF(I1877="新設",VLOOKUP('施設リストA-1（直営）'!#REF!,'（新設）照明器具'!$B$5:$C$1990,2,FALSE),IF('部屋別効果（直）'!I1877="撤去",VLOOKUP('施設リストA-1（直営）'!#REF!,'（既設）調査結果'!$B$5:$C$1998,2,FALSE),0))</f>
        <v>#REF!</v>
      </c>
      <c r="K1877" s="29" t="e">
        <f>'施設リストA-1（直営）'!#REF!</f>
        <v>#REF!</v>
      </c>
      <c r="L1877" s="29" t="e">
        <f>'施設リストA-1（直営）'!#REF!</f>
        <v>#REF!</v>
      </c>
      <c r="M1877" s="30" t="e">
        <f>IF(L1877="新設",VLOOKUP('施設リストA-1（直営）'!#REF!,'（新設）照明器具'!$B$5:$C$1990,2,FALSE),IF('部屋別効果（直）'!L1877="撤去",VLOOKUP('施設リストA-1（直営）'!#REF!,'（既設）調査結果'!$B$5:$C$1998,2,FALSE),0))</f>
        <v>#REF!</v>
      </c>
      <c r="N1877" s="29" t="e">
        <f>'施設リストA-1（直営）'!#REF!</f>
        <v>#REF!</v>
      </c>
      <c r="O1877" s="29" t="e">
        <f>'施設リストA-1（直営）'!#REF!</f>
        <v>#REF!</v>
      </c>
      <c r="P1877" s="30" t="e">
        <f>IF(O1877="新設",VLOOKUP('施設リストA-1（直営）'!#REF!,'（新設）照明器具'!$B$5:$C$1990,2,FALSE),IF('部屋別効果（直）'!O1877="撤去",VLOOKUP('施設リストA-1（直営）'!#REF!,'（既設）調査結果'!$B$5:$C$1998,2,FALSE),0))</f>
        <v>#REF!</v>
      </c>
      <c r="Q1877" s="29" t="e">
        <f>'施設リストA-1（直営）'!#REF!</f>
        <v>#REF!</v>
      </c>
      <c r="R1877" s="29" t="e">
        <f>'施設リストA-1（直営）'!#REF!</f>
        <v>#REF!</v>
      </c>
      <c r="S1877" s="30" t="e">
        <f>IF(R1877="新設",VLOOKUP('施設リストA-1（直営）'!#REF!,'（新設）照明器具'!$B$5:$C$1990,2,FALSE),IF('部屋別効果（直）'!R1877="撤去",VLOOKUP('施設リストA-1（直営）'!#REF!,'（既設）調査結果'!$B$5:$C$1998,2,FALSE),0))</f>
        <v>#REF!</v>
      </c>
      <c r="T1877" s="29" t="e">
        <f>'施設リストA-1（直営）'!#REF!</f>
        <v>#REF!</v>
      </c>
      <c r="U1877" s="29" t="e">
        <f>'施設リストA-1（直営）'!#REF!</f>
        <v>#REF!</v>
      </c>
      <c r="V1877" s="30" t="e">
        <f>IF(U1877="新設",VLOOKUP('施設リストA-1（直営）'!#REF!,'（新設）照明器具'!$B$5:$C$1990,2,FALSE),IF('部屋別効果（直）'!U1877="撤去",VLOOKUP('施設リストA-1（直営）'!#REF!,'（既設）調査結果'!$B$5:$C$1998,2,FALSE),0))</f>
        <v>#REF!</v>
      </c>
      <c r="W1877" s="29" t="e">
        <f>'施設リストA-1（直営）'!#REF!</f>
        <v>#REF!</v>
      </c>
      <c r="X1877" s="29" t="e">
        <f>'施設リストA-1（直営）'!#REF!</f>
        <v>#REF!</v>
      </c>
      <c r="Y1877" s="30" t="e">
        <f>IF(X1877="新設",VLOOKUP('施設リストA-1（直営）'!#REF!,'（新設）照明器具'!$B$5:$C$1990,2,FALSE),IF('部屋別効果（直）'!X1877="撤去",VLOOKUP('施設リストA-1（直営）'!#REF!,'（既設）調査結果'!$B$5:$C$1998,2,FALSE),0))</f>
        <v>#REF!</v>
      </c>
      <c r="Z1877" s="29" t="e">
        <f>'施設リストA-1（直営）'!#REF!</f>
        <v>#REF!</v>
      </c>
      <c r="AA1877" s="29" t="e">
        <f>'施設リストA-1（直営）'!#REF!</f>
        <v>#REF!</v>
      </c>
      <c r="AB1877" s="30" t="e">
        <f>IF(AA1877="新設",VLOOKUP('施設リストA-1（直営）'!#REF!,'（新設）照明器具'!$B$5:$C$1990,2,FALSE),IF('部屋別効果（直）'!AA1877="撤去",VLOOKUP('施設リストA-1（直営）'!#REF!,'（既設）調査結果'!$B$5:$C$1998,2,FALSE),0))</f>
        <v>#REF!</v>
      </c>
      <c r="AC1877" s="29" t="e">
        <f>'施設リストA-1（直営）'!#REF!</f>
        <v>#REF!</v>
      </c>
      <c r="AD1877" s="29" t="e">
        <f>'施設リストA-1（直営）'!#REF!</f>
        <v>#REF!</v>
      </c>
      <c r="AE1877" s="30" t="e">
        <f>IF(AD1877="新設",VLOOKUP('施設リストA-1（直営）'!#REF!,'（新設）照明器具'!$B$5:$C$1990,2,FALSE),IF('部屋別効果（直）'!AD1877="撤去",VLOOKUP('施設リストA-1（直営）'!#REF!,'（既設）調査結果'!$B$5:$C$1998,2,FALSE),0))</f>
        <v>#REF!</v>
      </c>
      <c r="AF1877" s="29" t="e">
        <f>'施設リストA-1（直営）'!#REF!</f>
        <v>#REF!</v>
      </c>
      <c r="AG1877" s="29" t="e">
        <f>'施設リストA-1（直営）'!#REF!</f>
        <v>#REF!</v>
      </c>
      <c r="AH1877" s="30" t="e">
        <f>IF(AG1877="新設",VLOOKUP('施設リストA-1（直営）'!#REF!,'（新設）照明器具'!$B$5:$C$1990,2,FALSE),IF('部屋別効果（直）'!AG1877="撤去",VLOOKUP('施設リストA-1（直営）'!#REF!,'（既設）調査結果'!$B$5:$C$1998,2,FALSE),0))</f>
        <v>#REF!</v>
      </c>
      <c r="AI1877" s="29" t="e">
        <f>'施設リストA-1（直営）'!#REF!</f>
        <v>#REF!</v>
      </c>
      <c r="AJ1877" s="29" t="e">
        <f>'施設リストA-1（直営）'!#REF!</f>
        <v>#REF!</v>
      </c>
      <c r="AK1877" s="30" t="e">
        <f>IF(AJ1877="新設",VLOOKUP('施設リストA-1（直営）'!#REF!,'（新設）照明器具'!$B$5:$C$1990,2,FALSE),IF('部屋別効果（直）'!AJ1877="撤去",VLOOKUP('施設リストA-1（直営）'!#REF!,'（既設）調査結果'!$B$5:$C$1998,2,FALSE),0))</f>
        <v>#REF!</v>
      </c>
      <c r="AL1877" s="29" t="e">
        <f>'施設リストA-1（直営）'!#REF!</f>
        <v>#REF!</v>
      </c>
    </row>
    <row r="1878" spans="1:38" customFormat="1">
      <c r="A1878" s="94"/>
      <c r="B1878" s="16" t="e">
        <f>'施設リストA-1（直営）'!#REF!</f>
        <v>#REF!</v>
      </c>
      <c r="C1878" s="14" t="e">
        <f>'施設リストA-1（直営）'!#REF!</f>
        <v>#REF!</v>
      </c>
      <c r="D1878" s="94" t="e">
        <f>'施設リストA-1（直営）'!#REF!</f>
        <v>#REF!</v>
      </c>
      <c r="E1878" s="20" t="e">
        <f>'施設リストA-1（直営）'!#REF!</f>
        <v>#REF!</v>
      </c>
      <c r="F1878" s="20" t="e">
        <f>'施設リストA-1（直営）'!#REF!</f>
        <v>#REF!</v>
      </c>
      <c r="G1878" s="13" t="e">
        <f>'施設リストA-1（直営）'!#REF!</f>
        <v>#REF!</v>
      </c>
      <c r="H1878" s="28" t="e">
        <f t="shared" si="29"/>
        <v>#REF!</v>
      </c>
      <c r="I1878" s="29" t="e">
        <f>'施設リストA-1（直営）'!#REF!</f>
        <v>#REF!</v>
      </c>
      <c r="J1878" s="30" t="e">
        <f>IF(I1878="新設",VLOOKUP('施設リストA-1（直営）'!#REF!,'（新設）照明器具'!$B$5:$C$1990,2,FALSE),IF('部屋別効果（直）'!I1878="撤去",VLOOKUP('施設リストA-1（直営）'!#REF!,'（既設）調査結果'!$B$5:$C$1998,2,FALSE),0))</f>
        <v>#REF!</v>
      </c>
      <c r="K1878" s="29" t="e">
        <f>'施設リストA-1（直営）'!#REF!</f>
        <v>#REF!</v>
      </c>
      <c r="L1878" s="29" t="e">
        <f>'施設リストA-1（直営）'!#REF!</f>
        <v>#REF!</v>
      </c>
      <c r="M1878" s="30" t="e">
        <f>IF(L1878="新設",VLOOKUP('施設リストA-1（直営）'!#REF!,'（新設）照明器具'!$B$5:$C$1990,2,FALSE),IF('部屋別効果（直）'!L1878="撤去",VLOOKUP('施設リストA-1（直営）'!#REF!,'（既設）調査結果'!$B$5:$C$1998,2,FALSE),0))</f>
        <v>#REF!</v>
      </c>
      <c r="N1878" s="29" t="e">
        <f>'施設リストA-1（直営）'!#REF!</f>
        <v>#REF!</v>
      </c>
      <c r="O1878" s="29" t="e">
        <f>'施設リストA-1（直営）'!#REF!</f>
        <v>#REF!</v>
      </c>
      <c r="P1878" s="30" t="e">
        <f>IF(O1878="新設",VLOOKUP('施設リストA-1（直営）'!#REF!,'（新設）照明器具'!$B$5:$C$1990,2,FALSE),IF('部屋別効果（直）'!O1878="撤去",VLOOKUP('施設リストA-1（直営）'!#REF!,'（既設）調査結果'!$B$5:$C$1998,2,FALSE),0))</f>
        <v>#REF!</v>
      </c>
      <c r="Q1878" s="29" t="e">
        <f>'施設リストA-1（直営）'!#REF!</f>
        <v>#REF!</v>
      </c>
      <c r="R1878" s="29" t="e">
        <f>'施設リストA-1（直営）'!#REF!</f>
        <v>#REF!</v>
      </c>
      <c r="S1878" s="30" t="e">
        <f>IF(R1878="新設",VLOOKUP('施設リストA-1（直営）'!#REF!,'（新設）照明器具'!$B$5:$C$1990,2,FALSE),IF('部屋別効果（直）'!R1878="撤去",VLOOKUP('施設リストA-1（直営）'!#REF!,'（既設）調査結果'!$B$5:$C$1998,2,FALSE),0))</f>
        <v>#REF!</v>
      </c>
      <c r="T1878" s="29" t="e">
        <f>'施設リストA-1（直営）'!#REF!</f>
        <v>#REF!</v>
      </c>
      <c r="U1878" s="29" t="e">
        <f>'施設リストA-1（直営）'!#REF!</f>
        <v>#REF!</v>
      </c>
      <c r="V1878" s="30" t="e">
        <f>IF(U1878="新設",VLOOKUP('施設リストA-1（直営）'!#REF!,'（新設）照明器具'!$B$5:$C$1990,2,FALSE),IF('部屋別効果（直）'!U1878="撤去",VLOOKUP('施設リストA-1（直営）'!#REF!,'（既設）調査結果'!$B$5:$C$1998,2,FALSE),0))</f>
        <v>#REF!</v>
      </c>
      <c r="W1878" s="29" t="e">
        <f>'施設リストA-1（直営）'!#REF!</f>
        <v>#REF!</v>
      </c>
      <c r="X1878" s="29" t="e">
        <f>'施設リストA-1（直営）'!#REF!</f>
        <v>#REF!</v>
      </c>
      <c r="Y1878" s="30" t="e">
        <f>IF(X1878="新設",VLOOKUP('施設リストA-1（直営）'!#REF!,'（新設）照明器具'!$B$5:$C$1990,2,FALSE),IF('部屋別効果（直）'!X1878="撤去",VLOOKUP('施設リストA-1（直営）'!#REF!,'（既設）調査結果'!$B$5:$C$1998,2,FALSE),0))</f>
        <v>#REF!</v>
      </c>
      <c r="Z1878" s="29" t="e">
        <f>'施設リストA-1（直営）'!#REF!</f>
        <v>#REF!</v>
      </c>
      <c r="AA1878" s="29" t="e">
        <f>'施設リストA-1（直営）'!#REF!</f>
        <v>#REF!</v>
      </c>
      <c r="AB1878" s="30" t="e">
        <f>IF(AA1878="新設",VLOOKUP('施設リストA-1（直営）'!#REF!,'（新設）照明器具'!$B$5:$C$1990,2,FALSE),IF('部屋別効果（直）'!AA1878="撤去",VLOOKUP('施設リストA-1（直営）'!#REF!,'（既設）調査結果'!$B$5:$C$1998,2,FALSE),0))</f>
        <v>#REF!</v>
      </c>
      <c r="AC1878" s="29" t="e">
        <f>'施設リストA-1（直営）'!#REF!</f>
        <v>#REF!</v>
      </c>
      <c r="AD1878" s="29" t="e">
        <f>'施設リストA-1（直営）'!#REF!</f>
        <v>#REF!</v>
      </c>
      <c r="AE1878" s="30" t="e">
        <f>IF(AD1878="新設",VLOOKUP('施設リストA-1（直営）'!#REF!,'（新設）照明器具'!$B$5:$C$1990,2,FALSE),IF('部屋別効果（直）'!AD1878="撤去",VLOOKUP('施設リストA-1（直営）'!#REF!,'（既設）調査結果'!$B$5:$C$1998,2,FALSE),0))</f>
        <v>#REF!</v>
      </c>
      <c r="AF1878" s="29" t="e">
        <f>'施設リストA-1（直営）'!#REF!</f>
        <v>#REF!</v>
      </c>
      <c r="AG1878" s="29" t="e">
        <f>'施設リストA-1（直営）'!#REF!</f>
        <v>#REF!</v>
      </c>
      <c r="AH1878" s="30" t="e">
        <f>IF(AG1878="新設",VLOOKUP('施設リストA-1（直営）'!#REF!,'（新設）照明器具'!$B$5:$C$1990,2,FALSE),IF('部屋別効果（直）'!AG1878="撤去",VLOOKUP('施設リストA-1（直営）'!#REF!,'（既設）調査結果'!$B$5:$C$1998,2,FALSE),0))</f>
        <v>#REF!</v>
      </c>
      <c r="AI1878" s="29" t="e">
        <f>'施設リストA-1（直営）'!#REF!</f>
        <v>#REF!</v>
      </c>
      <c r="AJ1878" s="29" t="e">
        <f>'施設リストA-1（直営）'!#REF!</f>
        <v>#REF!</v>
      </c>
      <c r="AK1878" s="30" t="e">
        <f>IF(AJ1878="新設",VLOOKUP('施設リストA-1（直営）'!#REF!,'（新設）照明器具'!$B$5:$C$1990,2,FALSE),IF('部屋別効果（直）'!AJ1878="撤去",VLOOKUP('施設リストA-1（直営）'!#REF!,'（既設）調査結果'!$B$5:$C$1998,2,FALSE),0))</f>
        <v>#REF!</v>
      </c>
      <c r="AL1878" s="29" t="e">
        <f>'施設リストA-1（直営）'!#REF!</f>
        <v>#REF!</v>
      </c>
    </row>
    <row r="1879" spans="1:38" customFormat="1">
      <c r="A1879" s="94"/>
      <c r="B1879" s="16" t="e">
        <f>'施設リストA-1（直営）'!#REF!</f>
        <v>#REF!</v>
      </c>
      <c r="C1879" s="14" t="e">
        <f>'施設リストA-1（直営）'!#REF!</f>
        <v>#REF!</v>
      </c>
      <c r="D1879" s="94" t="e">
        <f>'施設リストA-1（直営）'!#REF!</f>
        <v>#REF!</v>
      </c>
      <c r="E1879" s="20" t="e">
        <f>'施設リストA-1（直営）'!#REF!</f>
        <v>#REF!</v>
      </c>
      <c r="F1879" s="20" t="e">
        <f>'施設リストA-1（直営）'!#REF!</f>
        <v>#REF!</v>
      </c>
      <c r="G1879" s="13" t="e">
        <f>'施設リストA-1（直営）'!#REF!</f>
        <v>#REF!</v>
      </c>
      <c r="H1879" s="28" t="e">
        <f t="shared" si="29"/>
        <v>#REF!</v>
      </c>
      <c r="I1879" s="29" t="e">
        <f>'施設リストA-1（直営）'!#REF!</f>
        <v>#REF!</v>
      </c>
      <c r="J1879" s="30" t="e">
        <f>IF(I1879="新設",VLOOKUP('施設リストA-1（直営）'!#REF!,'（新設）照明器具'!$B$5:$C$1990,2,FALSE),IF('部屋別効果（直）'!I1879="撤去",VLOOKUP('施設リストA-1（直営）'!#REF!,'（既設）調査結果'!$B$5:$C$1998,2,FALSE),0))</f>
        <v>#REF!</v>
      </c>
      <c r="K1879" s="29" t="e">
        <f>'施設リストA-1（直営）'!#REF!</f>
        <v>#REF!</v>
      </c>
      <c r="L1879" s="29" t="e">
        <f>'施設リストA-1（直営）'!#REF!</f>
        <v>#REF!</v>
      </c>
      <c r="M1879" s="30" t="e">
        <f>IF(L1879="新設",VLOOKUP('施設リストA-1（直営）'!#REF!,'（新設）照明器具'!$B$5:$C$1990,2,FALSE),IF('部屋別効果（直）'!L1879="撤去",VLOOKUP('施設リストA-1（直営）'!#REF!,'（既設）調査結果'!$B$5:$C$1998,2,FALSE),0))</f>
        <v>#REF!</v>
      </c>
      <c r="N1879" s="29" t="e">
        <f>'施設リストA-1（直営）'!#REF!</f>
        <v>#REF!</v>
      </c>
      <c r="O1879" s="29" t="e">
        <f>'施設リストA-1（直営）'!#REF!</f>
        <v>#REF!</v>
      </c>
      <c r="P1879" s="30" t="e">
        <f>IF(O1879="新設",VLOOKUP('施設リストA-1（直営）'!#REF!,'（新設）照明器具'!$B$5:$C$1990,2,FALSE),IF('部屋別効果（直）'!O1879="撤去",VLOOKUP('施設リストA-1（直営）'!#REF!,'（既設）調査結果'!$B$5:$C$1998,2,FALSE),0))</f>
        <v>#REF!</v>
      </c>
      <c r="Q1879" s="29" t="e">
        <f>'施設リストA-1（直営）'!#REF!</f>
        <v>#REF!</v>
      </c>
      <c r="R1879" s="29" t="e">
        <f>'施設リストA-1（直営）'!#REF!</f>
        <v>#REF!</v>
      </c>
      <c r="S1879" s="30" t="e">
        <f>IF(R1879="新設",VLOOKUP('施設リストA-1（直営）'!#REF!,'（新設）照明器具'!$B$5:$C$1990,2,FALSE),IF('部屋別効果（直）'!R1879="撤去",VLOOKUP('施設リストA-1（直営）'!#REF!,'（既設）調査結果'!$B$5:$C$1998,2,FALSE),0))</f>
        <v>#REF!</v>
      </c>
      <c r="T1879" s="29" t="e">
        <f>'施設リストA-1（直営）'!#REF!</f>
        <v>#REF!</v>
      </c>
      <c r="U1879" s="29" t="e">
        <f>'施設リストA-1（直営）'!#REF!</f>
        <v>#REF!</v>
      </c>
      <c r="V1879" s="30" t="e">
        <f>IF(U1879="新設",VLOOKUP('施設リストA-1（直営）'!#REF!,'（新設）照明器具'!$B$5:$C$1990,2,FALSE),IF('部屋別効果（直）'!U1879="撤去",VLOOKUP('施設リストA-1（直営）'!#REF!,'（既設）調査結果'!$B$5:$C$1998,2,FALSE),0))</f>
        <v>#REF!</v>
      </c>
      <c r="W1879" s="29" t="e">
        <f>'施設リストA-1（直営）'!#REF!</f>
        <v>#REF!</v>
      </c>
      <c r="X1879" s="29" t="e">
        <f>'施設リストA-1（直営）'!#REF!</f>
        <v>#REF!</v>
      </c>
      <c r="Y1879" s="30" t="e">
        <f>IF(X1879="新設",VLOOKUP('施設リストA-1（直営）'!#REF!,'（新設）照明器具'!$B$5:$C$1990,2,FALSE),IF('部屋別効果（直）'!X1879="撤去",VLOOKUP('施設リストA-1（直営）'!#REF!,'（既設）調査結果'!$B$5:$C$1998,2,FALSE),0))</f>
        <v>#REF!</v>
      </c>
      <c r="Z1879" s="29" t="e">
        <f>'施設リストA-1（直営）'!#REF!</f>
        <v>#REF!</v>
      </c>
      <c r="AA1879" s="29" t="e">
        <f>'施設リストA-1（直営）'!#REF!</f>
        <v>#REF!</v>
      </c>
      <c r="AB1879" s="30" t="e">
        <f>IF(AA1879="新設",VLOOKUP('施設リストA-1（直営）'!#REF!,'（新設）照明器具'!$B$5:$C$1990,2,FALSE),IF('部屋別効果（直）'!AA1879="撤去",VLOOKUP('施設リストA-1（直営）'!#REF!,'（既設）調査結果'!$B$5:$C$1998,2,FALSE),0))</f>
        <v>#REF!</v>
      </c>
      <c r="AC1879" s="29" t="e">
        <f>'施設リストA-1（直営）'!#REF!</f>
        <v>#REF!</v>
      </c>
      <c r="AD1879" s="29" t="e">
        <f>'施設リストA-1（直営）'!#REF!</f>
        <v>#REF!</v>
      </c>
      <c r="AE1879" s="30" t="e">
        <f>IF(AD1879="新設",VLOOKUP('施設リストA-1（直営）'!#REF!,'（新設）照明器具'!$B$5:$C$1990,2,FALSE),IF('部屋別効果（直）'!AD1879="撤去",VLOOKUP('施設リストA-1（直営）'!#REF!,'（既設）調査結果'!$B$5:$C$1998,2,FALSE),0))</f>
        <v>#REF!</v>
      </c>
      <c r="AF1879" s="29" t="e">
        <f>'施設リストA-1（直営）'!#REF!</f>
        <v>#REF!</v>
      </c>
      <c r="AG1879" s="29" t="e">
        <f>'施設リストA-1（直営）'!#REF!</f>
        <v>#REF!</v>
      </c>
      <c r="AH1879" s="30" t="e">
        <f>IF(AG1879="新設",VLOOKUP('施設リストA-1（直営）'!#REF!,'（新設）照明器具'!$B$5:$C$1990,2,FALSE),IF('部屋別効果（直）'!AG1879="撤去",VLOOKUP('施設リストA-1（直営）'!#REF!,'（既設）調査結果'!$B$5:$C$1998,2,FALSE),0))</f>
        <v>#REF!</v>
      </c>
      <c r="AI1879" s="29" t="e">
        <f>'施設リストA-1（直営）'!#REF!</f>
        <v>#REF!</v>
      </c>
      <c r="AJ1879" s="29" t="e">
        <f>'施設リストA-1（直営）'!#REF!</f>
        <v>#REF!</v>
      </c>
      <c r="AK1879" s="30" t="e">
        <f>IF(AJ1879="新設",VLOOKUP('施設リストA-1（直営）'!#REF!,'（新設）照明器具'!$B$5:$C$1990,2,FALSE),IF('部屋別効果（直）'!AJ1879="撤去",VLOOKUP('施設リストA-1（直営）'!#REF!,'（既設）調査結果'!$B$5:$C$1998,2,FALSE),0))</f>
        <v>#REF!</v>
      </c>
      <c r="AL1879" s="29" t="e">
        <f>'施設リストA-1（直営）'!#REF!</f>
        <v>#REF!</v>
      </c>
    </row>
    <row r="1880" spans="1:38" customFormat="1">
      <c r="A1880" s="94"/>
      <c r="B1880" s="16" t="e">
        <f>'施設リストA-1（直営）'!#REF!</f>
        <v>#REF!</v>
      </c>
      <c r="C1880" s="14" t="e">
        <f>'施設リストA-1（直営）'!#REF!</f>
        <v>#REF!</v>
      </c>
      <c r="D1880" s="94" t="e">
        <f>'施設リストA-1（直営）'!#REF!</f>
        <v>#REF!</v>
      </c>
      <c r="E1880" s="20" t="e">
        <f>'施設リストA-1（直営）'!#REF!</f>
        <v>#REF!</v>
      </c>
      <c r="F1880" s="20" t="e">
        <f>'施設リストA-1（直営）'!#REF!</f>
        <v>#REF!</v>
      </c>
      <c r="G1880" s="13" t="e">
        <f>'施設リストA-1（直営）'!#REF!</f>
        <v>#REF!</v>
      </c>
      <c r="H1880" s="28" t="e">
        <f t="shared" si="29"/>
        <v>#REF!</v>
      </c>
      <c r="I1880" s="29" t="e">
        <f>'施設リストA-1（直営）'!#REF!</f>
        <v>#REF!</v>
      </c>
      <c r="J1880" s="30" t="e">
        <f>IF(I1880="新設",VLOOKUP('施設リストA-1（直営）'!#REF!,'（新設）照明器具'!$B$5:$C$1990,2,FALSE),IF('部屋別効果（直）'!I1880="撤去",VLOOKUP('施設リストA-1（直営）'!#REF!,'（既設）調査結果'!$B$5:$C$1998,2,FALSE),0))</f>
        <v>#REF!</v>
      </c>
      <c r="K1880" s="29" t="e">
        <f>'施設リストA-1（直営）'!#REF!</f>
        <v>#REF!</v>
      </c>
      <c r="L1880" s="29" t="e">
        <f>'施設リストA-1（直営）'!#REF!</f>
        <v>#REF!</v>
      </c>
      <c r="M1880" s="30" t="e">
        <f>IF(L1880="新設",VLOOKUP('施設リストA-1（直営）'!#REF!,'（新設）照明器具'!$B$5:$C$1990,2,FALSE),IF('部屋別効果（直）'!L1880="撤去",VLOOKUP('施設リストA-1（直営）'!#REF!,'（既設）調査結果'!$B$5:$C$1998,2,FALSE),0))</f>
        <v>#REF!</v>
      </c>
      <c r="N1880" s="29" t="e">
        <f>'施設リストA-1（直営）'!#REF!</f>
        <v>#REF!</v>
      </c>
      <c r="O1880" s="29" t="e">
        <f>'施設リストA-1（直営）'!#REF!</f>
        <v>#REF!</v>
      </c>
      <c r="P1880" s="30" t="e">
        <f>IF(O1880="新設",VLOOKUP('施設リストA-1（直営）'!#REF!,'（新設）照明器具'!$B$5:$C$1990,2,FALSE),IF('部屋別効果（直）'!O1880="撤去",VLOOKUP('施設リストA-1（直営）'!#REF!,'（既設）調査結果'!$B$5:$C$1998,2,FALSE),0))</f>
        <v>#REF!</v>
      </c>
      <c r="Q1880" s="29" t="e">
        <f>'施設リストA-1（直営）'!#REF!</f>
        <v>#REF!</v>
      </c>
      <c r="R1880" s="29" t="e">
        <f>'施設リストA-1（直営）'!#REF!</f>
        <v>#REF!</v>
      </c>
      <c r="S1880" s="30" t="e">
        <f>IF(R1880="新設",VLOOKUP('施設リストA-1（直営）'!#REF!,'（新設）照明器具'!$B$5:$C$1990,2,FALSE),IF('部屋別効果（直）'!R1880="撤去",VLOOKUP('施設リストA-1（直営）'!#REF!,'（既設）調査結果'!$B$5:$C$1998,2,FALSE),0))</f>
        <v>#REF!</v>
      </c>
      <c r="T1880" s="29" t="e">
        <f>'施設リストA-1（直営）'!#REF!</f>
        <v>#REF!</v>
      </c>
      <c r="U1880" s="29" t="e">
        <f>'施設リストA-1（直営）'!#REF!</f>
        <v>#REF!</v>
      </c>
      <c r="V1880" s="30" t="e">
        <f>IF(U1880="新設",VLOOKUP('施設リストA-1（直営）'!#REF!,'（新設）照明器具'!$B$5:$C$1990,2,FALSE),IF('部屋別効果（直）'!U1880="撤去",VLOOKUP('施設リストA-1（直営）'!#REF!,'（既設）調査結果'!$B$5:$C$1998,2,FALSE),0))</f>
        <v>#REF!</v>
      </c>
      <c r="W1880" s="29" t="e">
        <f>'施設リストA-1（直営）'!#REF!</f>
        <v>#REF!</v>
      </c>
      <c r="X1880" s="29" t="e">
        <f>'施設リストA-1（直営）'!#REF!</f>
        <v>#REF!</v>
      </c>
      <c r="Y1880" s="30" t="e">
        <f>IF(X1880="新設",VLOOKUP('施設リストA-1（直営）'!#REF!,'（新設）照明器具'!$B$5:$C$1990,2,FALSE),IF('部屋別効果（直）'!X1880="撤去",VLOOKUP('施設リストA-1（直営）'!#REF!,'（既設）調査結果'!$B$5:$C$1998,2,FALSE),0))</f>
        <v>#REF!</v>
      </c>
      <c r="Z1880" s="29" t="e">
        <f>'施設リストA-1（直営）'!#REF!</f>
        <v>#REF!</v>
      </c>
      <c r="AA1880" s="29" t="e">
        <f>'施設リストA-1（直営）'!#REF!</f>
        <v>#REF!</v>
      </c>
      <c r="AB1880" s="30" t="e">
        <f>IF(AA1880="新設",VLOOKUP('施設リストA-1（直営）'!#REF!,'（新設）照明器具'!$B$5:$C$1990,2,FALSE),IF('部屋別効果（直）'!AA1880="撤去",VLOOKUP('施設リストA-1（直営）'!#REF!,'（既設）調査結果'!$B$5:$C$1998,2,FALSE),0))</f>
        <v>#REF!</v>
      </c>
      <c r="AC1880" s="29" t="e">
        <f>'施設リストA-1（直営）'!#REF!</f>
        <v>#REF!</v>
      </c>
      <c r="AD1880" s="29" t="e">
        <f>'施設リストA-1（直営）'!#REF!</f>
        <v>#REF!</v>
      </c>
      <c r="AE1880" s="30" t="e">
        <f>IF(AD1880="新設",VLOOKUP('施設リストA-1（直営）'!#REF!,'（新設）照明器具'!$B$5:$C$1990,2,FALSE),IF('部屋別効果（直）'!AD1880="撤去",VLOOKUP('施設リストA-1（直営）'!#REF!,'（既設）調査結果'!$B$5:$C$1998,2,FALSE),0))</f>
        <v>#REF!</v>
      </c>
      <c r="AF1880" s="29" t="e">
        <f>'施設リストA-1（直営）'!#REF!</f>
        <v>#REF!</v>
      </c>
      <c r="AG1880" s="29" t="e">
        <f>'施設リストA-1（直営）'!#REF!</f>
        <v>#REF!</v>
      </c>
      <c r="AH1880" s="30" t="e">
        <f>IF(AG1880="新設",VLOOKUP('施設リストA-1（直営）'!#REF!,'（新設）照明器具'!$B$5:$C$1990,2,FALSE),IF('部屋別効果（直）'!AG1880="撤去",VLOOKUP('施設リストA-1（直営）'!#REF!,'（既設）調査結果'!$B$5:$C$1998,2,FALSE),0))</f>
        <v>#REF!</v>
      </c>
      <c r="AI1880" s="29" t="e">
        <f>'施設リストA-1（直営）'!#REF!</f>
        <v>#REF!</v>
      </c>
      <c r="AJ1880" s="29" t="e">
        <f>'施設リストA-1（直営）'!#REF!</f>
        <v>#REF!</v>
      </c>
      <c r="AK1880" s="30" t="e">
        <f>IF(AJ1880="新設",VLOOKUP('施設リストA-1（直営）'!#REF!,'（新設）照明器具'!$B$5:$C$1990,2,FALSE),IF('部屋別効果（直）'!AJ1880="撤去",VLOOKUP('施設リストA-1（直営）'!#REF!,'（既設）調査結果'!$B$5:$C$1998,2,FALSE),0))</f>
        <v>#REF!</v>
      </c>
      <c r="AL1880" s="29" t="e">
        <f>'施設リストA-1（直営）'!#REF!</f>
        <v>#REF!</v>
      </c>
    </row>
    <row r="1881" spans="1:38" customFormat="1">
      <c r="A1881" s="94"/>
      <c r="B1881" s="16" t="e">
        <f>'施設リストA-1（直営）'!#REF!</f>
        <v>#REF!</v>
      </c>
      <c r="C1881" s="14" t="e">
        <f>'施設リストA-1（直営）'!#REF!</f>
        <v>#REF!</v>
      </c>
      <c r="D1881" s="94" t="e">
        <f>'施設リストA-1（直営）'!#REF!</f>
        <v>#REF!</v>
      </c>
      <c r="E1881" s="20" t="e">
        <f>'施設リストA-1（直営）'!#REF!</f>
        <v>#REF!</v>
      </c>
      <c r="F1881" s="20" t="e">
        <f>'施設リストA-1（直営）'!#REF!</f>
        <v>#REF!</v>
      </c>
      <c r="G1881" s="13" t="e">
        <f>'施設リストA-1（直営）'!#REF!</f>
        <v>#REF!</v>
      </c>
      <c r="H1881" s="28" t="e">
        <f t="shared" si="29"/>
        <v>#REF!</v>
      </c>
      <c r="I1881" s="29" t="e">
        <f>'施設リストA-1（直営）'!#REF!</f>
        <v>#REF!</v>
      </c>
      <c r="J1881" s="30" t="e">
        <f>IF(I1881="新設",VLOOKUP('施設リストA-1（直営）'!#REF!,'（新設）照明器具'!$B$5:$C$1990,2,FALSE),IF('部屋別効果（直）'!I1881="撤去",VLOOKUP('施設リストA-1（直営）'!#REF!,'（既設）調査結果'!$B$5:$C$1998,2,FALSE),0))</f>
        <v>#REF!</v>
      </c>
      <c r="K1881" s="29" t="e">
        <f>'施設リストA-1（直営）'!#REF!</f>
        <v>#REF!</v>
      </c>
      <c r="L1881" s="29" t="e">
        <f>'施設リストA-1（直営）'!#REF!</f>
        <v>#REF!</v>
      </c>
      <c r="M1881" s="30" t="e">
        <f>IF(L1881="新設",VLOOKUP('施設リストA-1（直営）'!#REF!,'（新設）照明器具'!$B$5:$C$1990,2,FALSE),IF('部屋別効果（直）'!L1881="撤去",VLOOKUP('施設リストA-1（直営）'!#REF!,'（既設）調査結果'!$B$5:$C$1998,2,FALSE),0))</f>
        <v>#REF!</v>
      </c>
      <c r="N1881" s="29" t="e">
        <f>'施設リストA-1（直営）'!#REF!</f>
        <v>#REF!</v>
      </c>
      <c r="O1881" s="29" t="e">
        <f>'施設リストA-1（直営）'!#REF!</f>
        <v>#REF!</v>
      </c>
      <c r="P1881" s="30" t="e">
        <f>IF(O1881="新設",VLOOKUP('施設リストA-1（直営）'!#REF!,'（新設）照明器具'!$B$5:$C$1990,2,FALSE),IF('部屋別効果（直）'!O1881="撤去",VLOOKUP('施設リストA-1（直営）'!#REF!,'（既設）調査結果'!$B$5:$C$1998,2,FALSE),0))</f>
        <v>#REF!</v>
      </c>
      <c r="Q1881" s="29" t="e">
        <f>'施設リストA-1（直営）'!#REF!</f>
        <v>#REF!</v>
      </c>
      <c r="R1881" s="29" t="e">
        <f>'施設リストA-1（直営）'!#REF!</f>
        <v>#REF!</v>
      </c>
      <c r="S1881" s="30" t="e">
        <f>IF(R1881="新設",VLOOKUP('施設リストA-1（直営）'!#REF!,'（新設）照明器具'!$B$5:$C$1990,2,FALSE),IF('部屋別効果（直）'!R1881="撤去",VLOOKUP('施設リストA-1（直営）'!#REF!,'（既設）調査結果'!$B$5:$C$1998,2,FALSE),0))</f>
        <v>#REF!</v>
      </c>
      <c r="T1881" s="29" t="e">
        <f>'施設リストA-1（直営）'!#REF!</f>
        <v>#REF!</v>
      </c>
      <c r="U1881" s="29" t="e">
        <f>'施設リストA-1（直営）'!#REF!</f>
        <v>#REF!</v>
      </c>
      <c r="V1881" s="30" t="e">
        <f>IF(U1881="新設",VLOOKUP('施設リストA-1（直営）'!#REF!,'（新設）照明器具'!$B$5:$C$1990,2,FALSE),IF('部屋別効果（直）'!U1881="撤去",VLOOKUP('施設リストA-1（直営）'!#REF!,'（既設）調査結果'!$B$5:$C$1998,2,FALSE),0))</f>
        <v>#REF!</v>
      </c>
      <c r="W1881" s="29" t="e">
        <f>'施設リストA-1（直営）'!#REF!</f>
        <v>#REF!</v>
      </c>
      <c r="X1881" s="29" t="e">
        <f>'施設リストA-1（直営）'!#REF!</f>
        <v>#REF!</v>
      </c>
      <c r="Y1881" s="30" t="e">
        <f>IF(X1881="新設",VLOOKUP('施設リストA-1（直営）'!#REF!,'（新設）照明器具'!$B$5:$C$1990,2,FALSE),IF('部屋別効果（直）'!X1881="撤去",VLOOKUP('施設リストA-1（直営）'!#REF!,'（既設）調査結果'!$B$5:$C$1998,2,FALSE),0))</f>
        <v>#REF!</v>
      </c>
      <c r="Z1881" s="29" t="e">
        <f>'施設リストA-1（直営）'!#REF!</f>
        <v>#REF!</v>
      </c>
      <c r="AA1881" s="29" t="e">
        <f>'施設リストA-1（直営）'!#REF!</f>
        <v>#REF!</v>
      </c>
      <c r="AB1881" s="30" t="e">
        <f>IF(AA1881="新設",VLOOKUP('施設リストA-1（直営）'!#REF!,'（新設）照明器具'!$B$5:$C$1990,2,FALSE),IF('部屋別効果（直）'!AA1881="撤去",VLOOKUP('施設リストA-1（直営）'!#REF!,'（既設）調査結果'!$B$5:$C$1998,2,FALSE),0))</f>
        <v>#REF!</v>
      </c>
      <c r="AC1881" s="29" t="e">
        <f>'施設リストA-1（直営）'!#REF!</f>
        <v>#REF!</v>
      </c>
      <c r="AD1881" s="29" t="e">
        <f>'施設リストA-1（直営）'!#REF!</f>
        <v>#REF!</v>
      </c>
      <c r="AE1881" s="30" t="e">
        <f>IF(AD1881="新設",VLOOKUP('施設リストA-1（直営）'!#REF!,'（新設）照明器具'!$B$5:$C$1990,2,FALSE),IF('部屋別効果（直）'!AD1881="撤去",VLOOKUP('施設リストA-1（直営）'!#REF!,'（既設）調査結果'!$B$5:$C$1998,2,FALSE),0))</f>
        <v>#REF!</v>
      </c>
      <c r="AF1881" s="29" t="e">
        <f>'施設リストA-1（直営）'!#REF!</f>
        <v>#REF!</v>
      </c>
      <c r="AG1881" s="29" t="e">
        <f>'施設リストA-1（直営）'!#REF!</f>
        <v>#REF!</v>
      </c>
      <c r="AH1881" s="30" t="e">
        <f>IF(AG1881="新設",VLOOKUP('施設リストA-1（直営）'!#REF!,'（新設）照明器具'!$B$5:$C$1990,2,FALSE),IF('部屋別効果（直）'!AG1881="撤去",VLOOKUP('施設リストA-1（直営）'!#REF!,'（既設）調査結果'!$B$5:$C$1998,2,FALSE),0))</f>
        <v>#REF!</v>
      </c>
      <c r="AI1881" s="29" t="e">
        <f>'施設リストA-1（直営）'!#REF!</f>
        <v>#REF!</v>
      </c>
      <c r="AJ1881" s="29" t="e">
        <f>'施設リストA-1（直営）'!#REF!</f>
        <v>#REF!</v>
      </c>
      <c r="AK1881" s="30" t="e">
        <f>IF(AJ1881="新設",VLOOKUP('施設リストA-1（直営）'!#REF!,'（新設）照明器具'!$B$5:$C$1990,2,FALSE),IF('部屋別効果（直）'!AJ1881="撤去",VLOOKUP('施設リストA-1（直営）'!#REF!,'（既設）調査結果'!$B$5:$C$1998,2,FALSE),0))</f>
        <v>#REF!</v>
      </c>
      <c r="AL1881" s="29" t="e">
        <f>'施設リストA-1（直営）'!#REF!</f>
        <v>#REF!</v>
      </c>
    </row>
    <row r="1882" spans="1:38" customFormat="1">
      <c r="A1882" s="94"/>
      <c r="B1882" s="16" t="e">
        <f>'施設リストA-1（直営）'!#REF!</f>
        <v>#REF!</v>
      </c>
      <c r="C1882" s="14" t="e">
        <f>'施設リストA-1（直営）'!#REF!</f>
        <v>#REF!</v>
      </c>
      <c r="D1882" s="94" t="e">
        <f>'施設リストA-1（直営）'!#REF!</f>
        <v>#REF!</v>
      </c>
      <c r="E1882" s="20" t="e">
        <f>'施設リストA-1（直営）'!#REF!</f>
        <v>#REF!</v>
      </c>
      <c r="F1882" s="20" t="e">
        <f>'施設リストA-1（直営）'!#REF!</f>
        <v>#REF!</v>
      </c>
      <c r="G1882" s="13" t="e">
        <f>'施設リストA-1（直営）'!#REF!</f>
        <v>#REF!</v>
      </c>
      <c r="H1882" s="28" t="e">
        <f t="shared" si="29"/>
        <v>#REF!</v>
      </c>
      <c r="I1882" s="29" t="e">
        <f>'施設リストA-1（直営）'!#REF!</f>
        <v>#REF!</v>
      </c>
      <c r="J1882" s="30" t="e">
        <f>IF(I1882="新設",VLOOKUP('施設リストA-1（直営）'!#REF!,'（新設）照明器具'!$B$5:$C$1990,2,FALSE),IF('部屋別効果（直）'!I1882="撤去",VLOOKUP('施設リストA-1（直営）'!#REF!,'（既設）調査結果'!$B$5:$C$1998,2,FALSE),0))</f>
        <v>#REF!</v>
      </c>
      <c r="K1882" s="29" t="e">
        <f>'施設リストA-1（直営）'!#REF!</f>
        <v>#REF!</v>
      </c>
      <c r="L1882" s="29" t="e">
        <f>'施設リストA-1（直営）'!#REF!</f>
        <v>#REF!</v>
      </c>
      <c r="M1882" s="30" t="e">
        <f>IF(L1882="新設",VLOOKUP('施設リストA-1（直営）'!#REF!,'（新設）照明器具'!$B$5:$C$1990,2,FALSE),IF('部屋別効果（直）'!L1882="撤去",VLOOKUP('施設リストA-1（直営）'!#REF!,'（既設）調査結果'!$B$5:$C$1998,2,FALSE),0))</f>
        <v>#REF!</v>
      </c>
      <c r="N1882" s="29" t="e">
        <f>'施設リストA-1（直営）'!#REF!</f>
        <v>#REF!</v>
      </c>
      <c r="O1882" s="29" t="e">
        <f>'施設リストA-1（直営）'!#REF!</f>
        <v>#REF!</v>
      </c>
      <c r="P1882" s="30" t="e">
        <f>IF(O1882="新設",VLOOKUP('施設リストA-1（直営）'!#REF!,'（新設）照明器具'!$B$5:$C$1990,2,FALSE),IF('部屋別効果（直）'!O1882="撤去",VLOOKUP('施設リストA-1（直営）'!#REF!,'（既設）調査結果'!$B$5:$C$1998,2,FALSE),0))</f>
        <v>#REF!</v>
      </c>
      <c r="Q1882" s="29" t="e">
        <f>'施設リストA-1（直営）'!#REF!</f>
        <v>#REF!</v>
      </c>
      <c r="R1882" s="29" t="e">
        <f>'施設リストA-1（直営）'!#REF!</f>
        <v>#REF!</v>
      </c>
      <c r="S1882" s="30" t="e">
        <f>IF(R1882="新設",VLOOKUP('施設リストA-1（直営）'!#REF!,'（新設）照明器具'!$B$5:$C$1990,2,FALSE),IF('部屋別効果（直）'!R1882="撤去",VLOOKUP('施設リストA-1（直営）'!#REF!,'（既設）調査結果'!$B$5:$C$1998,2,FALSE),0))</f>
        <v>#REF!</v>
      </c>
      <c r="T1882" s="29" t="e">
        <f>'施設リストA-1（直営）'!#REF!</f>
        <v>#REF!</v>
      </c>
      <c r="U1882" s="29" t="e">
        <f>'施設リストA-1（直営）'!#REF!</f>
        <v>#REF!</v>
      </c>
      <c r="V1882" s="30" t="e">
        <f>IF(U1882="新設",VLOOKUP('施設リストA-1（直営）'!#REF!,'（新設）照明器具'!$B$5:$C$1990,2,FALSE),IF('部屋別効果（直）'!U1882="撤去",VLOOKUP('施設リストA-1（直営）'!#REF!,'（既設）調査結果'!$B$5:$C$1998,2,FALSE),0))</f>
        <v>#REF!</v>
      </c>
      <c r="W1882" s="29" t="e">
        <f>'施設リストA-1（直営）'!#REF!</f>
        <v>#REF!</v>
      </c>
      <c r="X1882" s="29" t="e">
        <f>'施設リストA-1（直営）'!#REF!</f>
        <v>#REF!</v>
      </c>
      <c r="Y1882" s="30" t="e">
        <f>IF(X1882="新設",VLOOKUP('施設リストA-1（直営）'!#REF!,'（新設）照明器具'!$B$5:$C$1990,2,FALSE),IF('部屋別効果（直）'!X1882="撤去",VLOOKUP('施設リストA-1（直営）'!#REF!,'（既設）調査結果'!$B$5:$C$1998,2,FALSE),0))</f>
        <v>#REF!</v>
      </c>
      <c r="Z1882" s="29" t="e">
        <f>'施設リストA-1（直営）'!#REF!</f>
        <v>#REF!</v>
      </c>
      <c r="AA1882" s="29" t="e">
        <f>'施設リストA-1（直営）'!#REF!</f>
        <v>#REF!</v>
      </c>
      <c r="AB1882" s="30" t="e">
        <f>IF(AA1882="新設",VLOOKUP('施設リストA-1（直営）'!#REF!,'（新設）照明器具'!$B$5:$C$1990,2,FALSE),IF('部屋別効果（直）'!AA1882="撤去",VLOOKUP('施設リストA-1（直営）'!#REF!,'（既設）調査結果'!$B$5:$C$1998,2,FALSE),0))</f>
        <v>#REF!</v>
      </c>
      <c r="AC1882" s="29" t="e">
        <f>'施設リストA-1（直営）'!#REF!</f>
        <v>#REF!</v>
      </c>
      <c r="AD1882" s="29" t="e">
        <f>'施設リストA-1（直営）'!#REF!</f>
        <v>#REF!</v>
      </c>
      <c r="AE1882" s="30" t="e">
        <f>IF(AD1882="新設",VLOOKUP('施設リストA-1（直営）'!#REF!,'（新設）照明器具'!$B$5:$C$1990,2,FALSE),IF('部屋別効果（直）'!AD1882="撤去",VLOOKUP('施設リストA-1（直営）'!#REF!,'（既設）調査結果'!$B$5:$C$1998,2,FALSE),0))</f>
        <v>#REF!</v>
      </c>
      <c r="AF1882" s="29" t="e">
        <f>'施設リストA-1（直営）'!#REF!</f>
        <v>#REF!</v>
      </c>
      <c r="AG1882" s="29" t="e">
        <f>'施設リストA-1（直営）'!#REF!</f>
        <v>#REF!</v>
      </c>
      <c r="AH1882" s="30" t="e">
        <f>IF(AG1882="新設",VLOOKUP('施設リストA-1（直営）'!#REF!,'（新設）照明器具'!$B$5:$C$1990,2,FALSE),IF('部屋別効果（直）'!AG1882="撤去",VLOOKUP('施設リストA-1（直営）'!#REF!,'（既設）調査結果'!$B$5:$C$1998,2,FALSE),0))</f>
        <v>#REF!</v>
      </c>
      <c r="AI1882" s="29" t="e">
        <f>'施設リストA-1（直営）'!#REF!</f>
        <v>#REF!</v>
      </c>
      <c r="AJ1882" s="29" t="e">
        <f>'施設リストA-1（直営）'!#REF!</f>
        <v>#REF!</v>
      </c>
      <c r="AK1882" s="30" t="e">
        <f>IF(AJ1882="新設",VLOOKUP('施設リストA-1（直営）'!#REF!,'（新設）照明器具'!$B$5:$C$1990,2,FALSE),IF('部屋別効果（直）'!AJ1882="撤去",VLOOKUP('施設リストA-1（直営）'!#REF!,'（既設）調査結果'!$B$5:$C$1998,2,FALSE),0))</f>
        <v>#REF!</v>
      </c>
      <c r="AL1882" s="29" t="e">
        <f>'施設リストA-1（直営）'!#REF!</f>
        <v>#REF!</v>
      </c>
    </row>
    <row r="1883" spans="1:38" customFormat="1">
      <c r="A1883" s="94"/>
      <c r="B1883" s="16" t="e">
        <f>'施設リストA-1（直営）'!#REF!</f>
        <v>#REF!</v>
      </c>
      <c r="C1883" s="14" t="e">
        <f>'施設リストA-1（直営）'!#REF!</f>
        <v>#REF!</v>
      </c>
      <c r="D1883" s="94" t="e">
        <f>'施設リストA-1（直営）'!#REF!</f>
        <v>#REF!</v>
      </c>
      <c r="E1883" s="20" t="e">
        <f>'施設リストA-1（直営）'!#REF!</f>
        <v>#REF!</v>
      </c>
      <c r="F1883" s="20" t="e">
        <f>'施設リストA-1（直営）'!#REF!</f>
        <v>#REF!</v>
      </c>
      <c r="G1883" s="13" t="e">
        <f>'施設リストA-1（直営）'!#REF!</f>
        <v>#REF!</v>
      </c>
      <c r="H1883" s="28" t="e">
        <f t="shared" si="29"/>
        <v>#REF!</v>
      </c>
      <c r="I1883" s="29" t="e">
        <f>'施設リストA-1（直営）'!#REF!</f>
        <v>#REF!</v>
      </c>
      <c r="J1883" s="30" t="e">
        <f>IF(I1883="新設",VLOOKUP('施設リストA-1（直営）'!#REF!,'（新設）照明器具'!$B$5:$C$1990,2,FALSE),IF('部屋別効果（直）'!I1883="撤去",VLOOKUP('施設リストA-1（直営）'!#REF!,'（既設）調査結果'!$B$5:$C$1998,2,FALSE),0))</f>
        <v>#REF!</v>
      </c>
      <c r="K1883" s="29" t="e">
        <f>'施設リストA-1（直営）'!#REF!</f>
        <v>#REF!</v>
      </c>
      <c r="L1883" s="29" t="e">
        <f>'施設リストA-1（直営）'!#REF!</f>
        <v>#REF!</v>
      </c>
      <c r="M1883" s="30" t="e">
        <f>IF(L1883="新設",VLOOKUP('施設リストA-1（直営）'!#REF!,'（新設）照明器具'!$B$5:$C$1990,2,FALSE),IF('部屋別効果（直）'!L1883="撤去",VLOOKUP('施設リストA-1（直営）'!#REF!,'（既設）調査結果'!$B$5:$C$1998,2,FALSE),0))</f>
        <v>#REF!</v>
      </c>
      <c r="N1883" s="29" t="e">
        <f>'施設リストA-1（直営）'!#REF!</f>
        <v>#REF!</v>
      </c>
      <c r="O1883" s="29" t="e">
        <f>'施設リストA-1（直営）'!#REF!</f>
        <v>#REF!</v>
      </c>
      <c r="P1883" s="30" t="e">
        <f>IF(O1883="新設",VLOOKUP('施設リストA-1（直営）'!#REF!,'（新設）照明器具'!$B$5:$C$1990,2,FALSE),IF('部屋別効果（直）'!O1883="撤去",VLOOKUP('施設リストA-1（直営）'!#REF!,'（既設）調査結果'!$B$5:$C$1998,2,FALSE),0))</f>
        <v>#REF!</v>
      </c>
      <c r="Q1883" s="29" t="e">
        <f>'施設リストA-1（直営）'!#REF!</f>
        <v>#REF!</v>
      </c>
      <c r="R1883" s="29" t="e">
        <f>'施設リストA-1（直営）'!#REF!</f>
        <v>#REF!</v>
      </c>
      <c r="S1883" s="30" t="e">
        <f>IF(R1883="新設",VLOOKUP('施設リストA-1（直営）'!#REF!,'（新設）照明器具'!$B$5:$C$1990,2,FALSE),IF('部屋別効果（直）'!R1883="撤去",VLOOKUP('施設リストA-1（直営）'!#REF!,'（既設）調査結果'!$B$5:$C$1998,2,FALSE),0))</f>
        <v>#REF!</v>
      </c>
      <c r="T1883" s="29" t="e">
        <f>'施設リストA-1（直営）'!#REF!</f>
        <v>#REF!</v>
      </c>
      <c r="U1883" s="29" t="e">
        <f>'施設リストA-1（直営）'!#REF!</f>
        <v>#REF!</v>
      </c>
      <c r="V1883" s="30" t="e">
        <f>IF(U1883="新設",VLOOKUP('施設リストA-1（直営）'!#REF!,'（新設）照明器具'!$B$5:$C$1990,2,FALSE),IF('部屋別効果（直）'!U1883="撤去",VLOOKUP('施設リストA-1（直営）'!#REF!,'（既設）調査結果'!$B$5:$C$1998,2,FALSE),0))</f>
        <v>#REF!</v>
      </c>
      <c r="W1883" s="29" t="e">
        <f>'施設リストA-1（直営）'!#REF!</f>
        <v>#REF!</v>
      </c>
      <c r="X1883" s="29" t="e">
        <f>'施設リストA-1（直営）'!#REF!</f>
        <v>#REF!</v>
      </c>
      <c r="Y1883" s="30" t="e">
        <f>IF(X1883="新設",VLOOKUP('施設リストA-1（直営）'!#REF!,'（新設）照明器具'!$B$5:$C$1990,2,FALSE),IF('部屋別効果（直）'!X1883="撤去",VLOOKUP('施設リストA-1（直営）'!#REF!,'（既設）調査結果'!$B$5:$C$1998,2,FALSE),0))</f>
        <v>#REF!</v>
      </c>
      <c r="Z1883" s="29" t="e">
        <f>'施設リストA-1（直営）'!#REF!</f>
        <v>#REF!</v>
      </c>
      <c r="AA1883" s="29" t="e">
        <f>'施設リストA-1（直営）'!#REF!</f>
        <v>#REF!</v>
      </c>
      <c r="AB1883" s="30" t="e">
        <f>IF(AA1883="新設",VLOOKUP('施設リストA-1（直営）'!#REF!,'（新設）照明器具'!$B$5:$C$1990,2,FALSE),IF('部屋別効果（直）'!AA1883="撤去",VLOOKUP('施設リストA-1（直営）'!#REF!,'（既設）調査結果'!$B$5:$C$1998,2,FALSE),0))</f>
        <v>#REF!</v>
      </c>
      <c r="AC1883" s="29" t="e">
        <f>'施設リストA-1（直営）'!#REF!</f>
        <v>#REF!</v>
      </c>
      <c r="AD1883" s="29" t="e">
        <f>'施設リストA-1（直営）'!#REF!</f>
        <v>#REF!</v>
      </c>
      <c r="AE1883" s="30" t="e">
        <f>IF(AD1883="新設",VLOOKUP('施設リストA-1（直営）'!#REF!,'（新設）照明器具'!$B$5:$C$1990,2,FALSE),IF('部屋別効果（直）'!AD1883="撤去",VLOOKUP('施設リストA-1（直営）'!#REF!,'（既設）調査結果'!$B$5:$C$1998,2,FALSE),0))</f>
        <v>#REF!</v>
      </c>
      <c r="AF1883" s="29" t="e">
        <f>'施設リストA-1（直営）'!#REF!</f>
        <v>#REF!</v>
      </c>
      <c r="AG1883" s="29" t="e">
        <f>'施設リストA-1（直営）'!#REF!</f>
        <v>#REF!</v>
      </c>
      <c r="AH1883" s="30" t="e">
        <f>IF(AG1883="新設",VLOOKUP('施設リストA-1（直営）'!#REF!,'（新設）照明器具'!$B$5:$C$1990,2,FALSE),IF('部屋別効果（直）'!AG1883="撤去",VLOOKUP('施設リストA-1（直営）'!#REF!,'（既設）調査結果'!$B$5:$C$1998,2,FALSE),0))</f>
        <v>#REF!</v>
      </c>
      <c r="AI1883" s="29" t="e">
        <f>'施設リストA-1（直営）'!#REF!</f>
        <v>#REF!</v>
      </c>
      <c r="AJ1883" s="29" t="e">
        <f>'施設リストA-1（直営）'!#REF!</f>
        <v>#REF!</v>
      </c>
      <c r="AK1883" s="30" t="e">
        <f>IF(AJ1883="新設",VLOOKUP('施設リストA-1（直営）'!#REF!,'（新設）照明器具'!$B$5:$C$1990,2,FALSE),IF('部屋別効果（直）'!AJ1883="撤去",VLOOKUP('施設リストA-1（直営）'!#REF!,'（既設）調査結果'!$B$5:$C$1998,2,FALSE),0))</f>
        <v>#REF!</v>
      </c>
      <c r="AL1883" s="29" t="e">
        <f>'施設リストA-1（直営）'!#REF!</f>
        <v>#REF!</v>
      </c>
    </row>
    <row r="1884" spans="1:38" customFormat="1">
      <c r="A1884" s="94"/>
      <c r="B1884" s="16" t="e">
        <f>'施設リストA-1（直営）'!#REF!</f>
        <v>#REF!</v>
      </c>
      <c r="C1884" s="14" t="e">
        <f>'施設リストA-1（直営）'!#REF!</f>
        <v>#REF!</v>
      </c>
      <c r="D1884" s="94" t="e">
        <f>'施設リストA-1（直営）'!#REF!</f>
        <v>#REF!</v>
      </c>
      <c r="E1884" s="20" t="e">
        <f>'施設リストA-1（直営）'!#REF!</f>
        <v>#REF!</v>
      </c>
      <c r="F1884" s="20" t="e">
        <f>'施設リストA-1（直営）'!#REF!</f>
        <v>#REF!</v>
      </c>
      <c r="G1884" s="13" t="e">
        <f>'施設リストA-1（直営）'!#REF!</f>
        <v>#REF!</v>
      </c>
      <c r="H1884" s="28" t="e">
        <f t="shared" si="29"/>
        <v>#REF!</v>
      </c>
      <c r="I1884" s="29" t="e">
        <f>'施設リストA-1（直営）'!#REF!</f>
        <v>#REF!</v>
      </c>
      <c r="J1884" s="30" t="e">
        <f>IF(I1884="新設",VLOOKUP('施設リストA-1（直営）'!#REF!,'（新設）照明器具'!$B$5:$C$1990,2,FALSE),IF('部屋別効果（直）'!I1884="撤去",VLOOKUP('施設リストA-1（直営）'!#REF!,'（既設）調査結果'!$B$5:$C$1998,2,FALSE),0))</f>
        <v>#REF!</v>
      </c>
      <c r="K1884" s="29" t="e">
        <f>'施設リストA-1（直営）'!#REF!</f>
        <v>#REF!</v>
      </c>
      <c r="L1884" s="29" t="e">
        <f>'施設リストA-1（直営）'!#REF!</f>
        <v>#REF!</v>
      </c>
      <c r="M1884" s="30" t="e">
        <f>IF(L1884="新設",VLOOKUP('施設リストA-1（直営）'!#REF!,'（新設）照明器具'!$B$5:$C$1990,2,FALSE),IF('部屋別効果（直）'!L1884="撤去",VLOOKUP('施設リストA-1（直営）'!#REF!,'（既設）調査結果'!$B$5:$C$1998,2,FALSE),0))</f>
        <v>#REF!</v>
      </c>
      <c r="N1884" s="29" t="e">
        <f>'施設リストA-1（直営）'!#REF!</f>
        <v>#REF!</v>
      </c>
      <c r="O1884" s="29" t="e">
        <f>'施設リストA-1（直営）'!#REF!</f>
        <v>#REF!</v>
      </c>
      <c r="P1884" s="30" t="e">
        <f>IF(O1884="新設",VLOOKUP('施設リストA-1（直営）'!#REF!,'（新設）照明器具'!$B$5:$C$1990,2,FALSE),IF('部屋別効果（直）'!O1884="撤去",VLOOKUP('施設リストA-1（直営）'!#REF!,'（既設）調査結果'!$B$5:$C$1998,2,FALSE),0))</f>
        <v>#REF!</v>
      </c>
      <c r="Q1884" s="29" t="e">
        <f>'施設リストA-1（直営）'!#REF!</f>
        <v>#REF!</v>
      </c>
      <c r="R1884" s="29" t="e">
        <f>'施設リストA-1（直営）'!#REF!</f>
        <v>#REF!</v>
      </c>
      <c r="S1884" s="30" t="e">
        <f>IF(R1884="新設",VLOOKUP('施設リストA-1（直営）'!#REF!,'（新設）照明器具'!$B$5:$C$1990,2,FALSE),IF('部屋別効果（直）'!R1884="撤去",VLOOKUP('施設リストA-1（直営）'!#REF!,'（既設）調査結果'!$B$5:$C$1998,2,FALSE),0))</f>
        <v>#REF!</v>
      </c>
      <c r="T1884" s="29" t="e">
        <f>'施設リストA-1（直営）'!#REF!</f>
        <v>#REF!</v>
      </c>
      <c r="U1884" s="29" t="e">
        <f>'施設リストA-1（直営）'!#REF!</f>
        <v>#REF!</v>
      </c>
      <c r="V1884" s="30" t="e">
        <f>IF(U1884="新設",VLOOKUP('施設リストA-1（直営）'!#REF!,'（新設）照明器具'!$B$5:$C$1990,2,FALSE),IF('部屋別効果（直）'!U1884="撤去",VLOOKUP('施設リストA-1（直営）'!#REF!,'（既設）調査結果'!$B$5:$C$1998,2,FALSE),0))</f>
        <v>#REF!</v>
      </c>
      <c r="W1884" s="29" t="e">
        <f>'施設リストA-1（直営）'!#REF!</f>
        <v>#REF!</v>
      </c>
      <c r="X1884" s="29" t="e">
        <f>'施設リストA-1（直営）'!#REF!</f>
        <v>#REF!</v>
      </c>
      <c r="Y1884" s="30" t="e">
        <f>IF(X1884="新設",VLOOKUP('施設リストA-1（直営）'!#REF!,'（新設）照明器具'!$B$5:$C$1990,2,FALSE),IF('部屋別効果（直）'!X1884="撤去",VLOOKUP('施設リストA-1（直営）'!#REF!,'（既設）調査結果'!$B$5:$C$1998,2,FALSE),0))</f>
        <v>#REF!</v>
      </c>
      <c r="Z1884" s="29" t="e">
        <f>'施設リストA-1（直営）'!#REF!</f>
        <v>#REF!</v>
      </c>
      <c r="AA1884" s="29" t="e">
        <f>'施設リストA-1（直営）'!#REF!</f>
        <v>#REF!</v>
      </c>
      <c r="AB1884" s="30" t="e">
        <f>IF(AA1884="新設",VLOOKUP('施設リストA-1（直営）'!#REF!,'（新設）照明器具'!$B$5:$C$1990,2,FALSE),IF('部屋別効果（直）'!AA1884="撤去",VLOOKUP('施設リストA-1（直営）'!#REF!,'（既設）調査結果'!$B$5:$C$1998,2,FALSE),0))</f>
        <v>#REF!</v>
      </c>
      <c r="AC1884" s="29" t="e">
        <f>'施設リストA-1（直営）'!#REF!</f>
        <v>#REF!</v>
      </c>
      <c r="AD1884" s="29" t="e">
        <f>'施設リストA-1（直営）'!#REF!</f>
        <v>#REF!</v>
      </c>
      <c r="AE1884" s="30" t="e">
        <f>IF(AD1884="新設",VLOOKUP('施設リストA-1（直営）'!#REF!,'（新設）照明器具'!$B$5:$C$1990,2,FALSE),IF('部屋別効果（直）'!AD1884="撤去",VLOOKUP('施設リストA-1（直営）'!#REF!,'（既設）調査結果'!$B$5:$C$1998,2,FALSE),0))</f>
        <v>#REF!</v>
      </c>
      <c r="AF1884" s="29" t="e">
        <f>'施設リストA-1（直営）'!#REF!</f>
        <v>#REF!</v>
      </c>
      <c r="AG1884" s="29" t="e">
        <f>'施設リストA-1（直営）'!#REF!</f>
        <v>#REF!</v>
      </c>
      <c r="AH1884" s="30" t="e">
        <f>IF(AG1884="新設",VLOOKUP('施設リストA-1（直営）'!#REF!,'（新設）照明器具'!$B$5:$C$1990,2,FALSE),IF('部屋別効果（直）'!AG1884="撤去",VLOOKUP('施設リストA-1（直営）'!#REF!,'（既設）調査結果'!$B$5:$C$1998,2,FALSE),0))</f>
        <v>#REF!</v>
      </c>
      <c r="AI1884" s="29" t="e">
        <f>'施設リストA-1（直営）'!#REF!</f>
        <v>#REF!</v>
      </c>
      <c r="AJ1884" s="29" t="e">
        <f>'施設リストA-1（直営）'!#REF!</f>
        <v>#REF!</v>
      </c>
      <c r="AK1884" s="30" t="e">
        <f>IF(AJ1884="新設",VLOOKUP('施設リストA-1（直営）'!#REF!,'（新設）照明器具'!$B$5:$C$1990,2,FALSE),IF('部屋別効果（直）'!AJ1884="撤去",VLOOKUP('施設リストA-1（直営）'!#REF!,'（既設）調査結果'!$B$5:$C$1998,2,FALSE),0))</f>
        <v>#REF!</v>
      </c>
      <c r="AL1884" s="29" t="e">
        <f>'施設リストA-1（直営）'!#REF!</f>
        <v>#REF!</v>
      </c>
    </row>
    <row r="1885" spans="1:38" customFormat="1">
      <c r="A1885" s="94"/>
      <c r="B1885" s="16" t="e">
        <f>'施設リストA-1（直営）'!#REF!</f>
        <v>#REF!</v>
      </c>
      <c r="C1885" s="14" t="e">
        <f>'施設リストA-1（直営）'!#REF!</f>
        <v>#REF!</v>
      </c>
      <c r="D1885" s="94" t="e">
        <f>'施設リストA-1（直営）'!#REF!</f>
        <v>#REF!</v>
      </c>
      <c r="E1885" s="20" t="e">
        <f>'施設リストA-1（直営）'!#REF!</f>
        <v>#REF!</v>
      </c>
      <c r="F1885" s="20" t="e">
        <f>'施設リストA-1（直営）'!#REF!</f>
        <v>#REF!</v>
      </c>
      <c r="G1885" s="13" t="e">
        <f>'施設リストA-1（直営）'!#REF!</f>
        <v>#REF!</v>
      </c>
      <c r="H1885" s="28" t="e">
        <f t="shared" si="29"/>
        <v>#REF!</v>
      </c>
      <c r="I1885" s="29" t="e">
        <f>'施設リストA-1（直営）'!#REF!</f>
        <v>#REF!</v>
      </c>
      <c r="J1885" s="30" t="e">
        <f>IF(I1885="新設",VLOOKUP('施設リストA-1（直営）'!#REF!,'（新設）照明器具'!$B$5:$C$1990,2,FALSE),IF('部屋別効果（直）'!I1885="撤去",VLOOKUP('施設リストA-1（直営）'!#REF!,'（既設）調査結果'!$B$5:$C$1998,2,FALSE),0))</f>
        <v>#REF!</v>
      </c>
      <c r="K1885" s="29" t="e">
        <f>'施設リストA-1（直営）'!#REF!</f>
        <v>#REF!</v>
      </c>
      <c r="L1885" s="29" t="e">
        <f>'施設リストA-1（直営）'!#REF!</f>
        <v>#REF!</v>
      </c>
      <c r="M1885" s="30" t="e">
        <f>IF(L1885="新設",VLOOKUP('施設リストA-1（直営）'!#REF!,'（新設）照明器具'!$B$5:$C$1990,2,FALSE),IF('部屋別効果（直）'!L1885="撤去",VLOOKUP('施設リストA-1（直営）'!#REF!,'（既設）調査結果'!$B$5:$C$1998,2,FALSE),0))</f>
        <v>#REF!</v>
      </c>
      <c r="N1885" s="29" t="e">
        <f>'施設リストA-1（直営）'!#REF!</f>
        <v>#REF!</v>
      </c>
      <c r="O1885" s="29" t="e">
        <f>'施設リストA-1（直営）'!#REF!</f>
        <v>#REF!</v>
      </c>
      <c r="P1885" s="30" t="e">
        <f>IF(O1885="新設",VLOOKUP('施設リストA-1（直営）'!#REF!,'（新設）照明器具'!$B$5:$C$1990,2,FALSE),IF('部屋別効果（直）'!O1885="撤去",VLOOKUP('施設リストA-1（直営）'!#REF!,'（既設）調査結果'!$B$5:$C$1998,2,FALSE),0))</f>
        <v>#REF!</v>
      </c>
      <c r="Q1885" s="29" t="e">
        <f>'施設リストA-1（直営）'!#REF!</f>
        <v>#REF!</v>
      </c>
      <c r="R1885" s="29" t="e">
        <f>'施設リストA-1（直営）'!#REF!</f>
        <v>#REF!</v>
      </c>
      <c r="S1885" s="30" t="e">
        <f>IF(R1885="新設",VLOOKUP('施設リストA-1（直営）'!#REF!,'（新設）照明器具'!$B$5:$C$1990,2,FALSE),IF('部屋別効果（直）'!R1885="撤去",VLOOKUP('施設リストA-1（直営）'!#REF!,'（既設）調査結果'!$B$5:$C$1998,2,FALSE),0))</f>
        <v>#REF!</v>
      </c>
      <c r="T1885" s="29" t="e">
        <f>'施設リストA-1（直営）'!#REF!</f>
        <v>#REF!</v>
      </c>
      <c r="U1885" s="29" t="e">
        <f>'施設リストA-1（直営）'!#REF!</f>
        <v>#REF!</v>
      </c>
      <c r="V1885" s="30" t="e">
        <f>IF(U1885="新設",VLOOKUP('施設リストA-1（直営）'!#REF!,'（新設）照明器具'!$B$5:$C$1990,2,FALSE),IF('部屋別効果（直）'!U1885="撤去",VLOOKUP('施設リストA-1（直営）'!#REF!,'（既設）調査結果'!$B$5:$C$1998,2,FALSE),0))</f>
        <v>#REF!</v>
      </c>
      <c r="W1885" s="29" t="e">
        <f>'施設リストA-1（直営）'!#REF!</f>
        <v>#REF!</v>
      </c>
      <c r="X1885" s="29" t="e">
        <f>'施設リストA-1（直営）'!#REF!</f>
        <v>#REF!</v>
      </c>
      <c r="Y1885" s="30" t="e">
        <f>IF(X1885="新設",VLOOKUP('施設リストA-1（直営）'!#REF!,'（新設）照明器具'!$B$5:$C$1990,2,FALSE),IF('部屋別効果（直）'!X1885="撤去",VLOOKUP('施設リストA-1（直営）'!#REF!,'（既設）調査結果'!$B$5:$C$1998,2,FALSE),0))</f>
        <v>#REF!</v>
      </c>
      <c r="Z1885" s="29" t="e">
        <f>'施設リストA-1（直営）'!#REF!</f>
        <v>#REF!</v>
      </c>
      <c r="AA1885" s="29" t="e">
        <f>'施設リストA-1（直営）'!#REF!</f>
        <v>#REF!</v>
      </c>
      <c r="AB1885" s="30" t="e">
        <f>IF(AA1885="新設",VLOOKUP('施設リストA-1（直営）'!#REF!,'（新設）照明器具'!$B$5:$C$1990,2,FALSE),IF('部屋別効果（直）'!AA1885="撤去",VLOOKUP('施設リストA-1（直営）'!#REF!,'（既設）調査結果'!$B$5:$C$1998,2,FALSE),0))</f>
        <v>#REF!</v>
      </c>
      <c r="AC1885" s="29" t="e">
        <f>'施設リストA-1（直営）'!#REF!</f>
        <v>#REF!</v>
      </c>
      <c r="AD1885" s="29" t="e">
        <f>'施設リストA-1（直営）'!#REF!</f>
        <v>#REF!</v>
      </c>
      <c r="AE1885" s="30" t="e">
        <f>IF(AD1885="新設",VLOOKUP('施設リストA-1（直営）'!#REF!,'（新設）照明器具'!$B$5:$C$1990,2,FALSE),IF('部屋別効果（直）'!AD1885="撤去",VLOOKUP('施設リストA-1（直営）'!#REF!,'（既設）調査結果'!$B$5:$C$1998,2,FALSE),0))</f>
        <v>#REF!</v>
      </c>
      <c r="AF1885" s="29" t="e">
        <f>'施設リストA-1（直営）'!#REF!</f>
        <v>#REF!</v>
      </c>
      <c r="AG1885" s="29" t="e">
        <f>'施設リストA-1（直営）'!#REF!</f>
        <v>#REF!</v>
      </c>
      <c r="AH1885" s="30" t="e">
        <f>IF(AG1885="新設",VLOOKUP('施設リストA-1（直営）'!#REF!,'（新設）照明器具'!$B$5:$C$1990,2,FALSE),IF('部屋別効果（直）'!AG1885="撤去",VLOOKUP('施設リストA-1（直営）'!#REF!,'（既設）調査結果'!$B$5:$C$1998,2,FALSE),0))</f>
        <v>#REF!</v>
      </c>
      <c r="AI1885" s="29" t="e">
        <f>'施設リストA-1（直営）'!#REF!</f>
        <v>#REF!</v>
      </c>
      <c r="AJ1885" s="29" t="e">
        <f>'施設リストA-1（直営）'!#REF!</f>
        <v>#REF!</v>
      </c>
      <c r="AK1885" s="30" t="e">
        <f>IF(AJ1885="新設",VLOOKUP('施設リストA-1（直営）'!#REF!,'（新設）照明器具'!$B$5:$C$1990,2,FALSE),IF('部屋別効果（直）'!AJ1885="撤去",VLOOKUP('施設リストA-1（直営）'!#REF!,'（既設）調査結果'!$B$5:$C$1998,2,FALSE),0))</f>
        <v>#REF!</v>
      </c>
      <c r="AL1885" s="29" t="e">
        <f>'施設リストA-1（直営）'!#REF!</f>
        <v>#REF!</v>
      </c>
    </row>
    <row r="1886" spans="1:38" customFormat="1">
      <c r="A1886" s="94"/>
      <c r="B1886" s="16" t="e">
        <f>'施設リストA-1（直営）'!#REF!</f>
        <v>#REF!</v>
      </c>
      <c r="C1886" s="14" t="e">
        <f>'施設リストA-1（直営）'!#REF!</f>
        <v>#REF!</v>
      </c>
      <c r="D1886" s="94" t="e">
        <f>'施設リストA-1（直営）'!#REF!</f>
        <v>#REF!</v>
      </c>
      <c r="E1886" s="20" t="e">
        <f>'施設リストA-1（直営）'!#REF!</f>
        <v>#REF!</v>
      </c>
      <c r="F1886" s="20" t="e">
        <f>'施設リストA-1（直営）'!#REF!</f>
        <v>#REF!</v>
      </c>
      <c r="G1886" s="13" t="e">
        <f>'施設リストA-1（直営）'!#REF!</f>
        <v>#REF!</v>
      </c>
      <c r="H1886" s="28" t="e">
        <f t="shared" si="29"/>
        <v>#REF!</v>
      </c>
      <c r="I1886" s="29" t="e">
        <f>'施設リストA-1（直営）'!#REF!</f>
        <v>#REF!</v>
      </c>
      <c r="J1886" s="30" t="e">
        <f>IF(I1886="新設",VLOOKUP('施設リストA-1（直営）'!#REF!,'（新設）照明器具'!$B$5:$C$1990,2,FALSE),IF('部屋別効果（直）'!I1886="撤去",VLOOKUP('施設リストA-1（直営）'!#REF!,'（既設）調査結果'!$B$5:$C$1998,2,FALSE),0))</f>
        <v>#REF!</v>
      </c>
      <c r="K1886" s="29" t="e">
        <f>'施設リストA-1（直営）'!#REF!</f>
        <v>#REF!</v>
      </c>
      <c r="L1886" s="29" t="e">
        <f>'施設リストA-1（直営）'!#REF!</f>
        <v>#REF!</v>
      </c>
      <c r="M1886" s="30" t="e">
        <f>IF(L1886="新設",VLOOKUP('施設リストA-1（直営）'!#REF!,'（新設）照明器具'!$B$5:$C$1990,2,FALSE),IF('部屋別効果（直）'!L1886="撤去",VLOOKUP('施設リストA-1（直営）'!#REF!,'（既設）調査結果'!$B$5:$C$1998,2,FALSE),0))</f>
        <v>#REF!</v>
      </c>
      <c r="N1886" s="29" t="e">
        <f>'施設リストA-1（直営）'!#REF!</f>
        <v>#REF!</v>
      </c>
      <c r="O1886" s="29" t="e">
        <f>'施設リストA-1（直営）'!#REF!</f>
        <v>#REF!</v>
      </c>
      <c r="P1886" s="30" t="e">
        <f>IF(O1886="新設",VLOOKUP('施設リストA-1（直営）'!#REF!,'（新設）照明器具'!$B$5:$C$1990,2,FALSE),IF('部屋別効果（直）'!O1886="撤去",VLOOKUP('施設リストA-1（直営）'!#REF!,'（既設）調査結果'!$B$5:$C$1998,2,FALSE),0))</f>
        <v>#REF!</v>
      </c>
      <c r="Q1886" s="29" t="e">
        <f>'施設リストA-1（直営）'!#REF!</f>
        <v>#REF!</v>
      </c>
      <c r="R1886" s="29" t="e">
        <f>'施設リストA-1（直営）'!#REF!</f>
        <v>#REF!</v>
      </c>
      <c r="S1886" s="30" t="e">
        <f>IF(R1886="新設",VLOOKUP('施設リストA-1（直営）'!#REF!,'（新設）照明器具'!$B$5:$C$1990,2,FALSE),IF('部屋別効果（直）'!R1886="撤去",VLOOKUP('施設リストA-1（直営）'!#REF!,'（既設）調査結果'!$B$5:$C$1998,2,FALSE),0))</f>
        <v>#REF!</v>
      </c>
      <c r="T1886" s="29" t="e">
        <f>'施設リストA-1（直営）'!#REF!</f>
        <v>#REF!</v>
      </c>
      <c r="U1886" s="29" t="e">
        <f>'施設リストA-1（直営）'!#REF!</f>
        <v>#REF!</v>
      </c>
      <c r="V1886" s="30" t="e">
        <f>IF(U1886="新設",VLOOKUP('施設リストA-1（直営）'!#REF!,'（新設）照明器具'!$B$5:$C$1990,2,FALSE),IF('部屋別効果（直）'!U1886="撤去",VLOOKUP('施設リストA-1（直営）'!#REF!,'（既設）調査結果'!$B$5:$C$1998,2,FALSE),0))</f>
        <v>#REF!</v>
      </c>
      <c r="W1886" s="29" t="e">
        <f>'施設リストA-1（直営）'!#REF!</f>
        <v>#REF!</v>
      </c>
      <c r="X1886" s="29" t="e">
        <f>'施設リストA-1（直営）'!#REF!</f>
        <v>#REF!</v>
      </c>
      <c r="Y1886" s="30" t="e">
        <f>IF(X1886="新設",VLOOKUP('施設リストA-1（直営）'!#REF!,'（新設）照明器具'!$B$5:$C$1990,2,FALSE),IF('部屋別効果（直）'!X1886="撤去",VLOOKUP('施設リストA-1（直営）'!#REF!,'（既設）調査結果'!$B$5:$C$1998,2,FALSE),0))</f>
        <v>#REF!</v>
      </c>
      <c r="Z1886" s="29" t="e">
        <f>'施設リストA-1（直営）'!#REF!</f>
        <v>#REF!</v>
      </c>
      <c r="AA1886" s="29" t="e">
        <f>'施設リストA-1（直営）'!#REF!</f>
        <v>#REF!</v>
      </c>
      <c r="AB1886" s="30" t="e">
        <f>IF(AA1886="新設",VLOOKUP('施設リストA-1（直営）'!#REF!,'（新設）照明器具'!$B$5:$C$1990,2,FALSE),IF('部屋別効果（直）'!AA1886="撤去",VLOOKUP('施設リストA-1（直営）'!#REF!,'（既設）調査結果'!$B$5:$C$1998,2,FALSE),0))</f>
        <v>#REF!</v>
      </c>
      <c r="AC1886" s="29" t="e">
        <f>'施設リストA-1（直営）'!#REF!</f>
        <v>#REF!</v>
      </c>
      <c r="AD1886" s="29" t="e">
        <f>'施設リストA-1（直営）'!#REF!</f>
        <v>#REF!</v>
      </c>
      <c r="AE1886" s="30" t="e">
        <f>IF(AD1886="新設",VLOOKUP('施設リストA-1（直営）'!#REF!,'（新設）照明器具'!$B$5:$C$1990,2,FALSE),IF('部屋別効果（直）'!AD1886="撤去",VLOOKUP('施設リストA-1（直営）'!#REF!,'（既設）調査結果'!$B$5:$C$1998,2,FALSE),0))</f>
        <v>#REF!</v>
      </c>
      <c r="AF1886" s="29" t="e">
        <f>'施設リストA-1（直営）'!#REF!</f>
        <v>#REF!</v>
      </c>
      <c r="AG1886" s="29" t="e">
        <f>'施設リストA-1（直営）'!#REF!</f>
        <v>#REF!</v>
      </c>
      <c r="AH1886" s="30" t="e">
        <f>IF(AG1886="新設",VLOOKUP('施設リストA-1（直営）'!#REF!,'（新設）照明器具'!$B$5:$C$1990,2,FALSE),IF('部屋別効果（直）'!AG1886="撤去",VLOOKUP('施設リストA-1（直営）'!#REF!,'（既設）調査結果'!$B$5:$C$1998,2,FALSE),0))</f>
        <v>#REF!</v>
      </c>
      <c r="AI1886" s="29" t="e">
        <f>'施設リストA-1（直営）'!#REF!</f>
        <v>#REF!</v>
      </c>
      <c r="AJ1886" s="29" t="e">
        <f>'施設リストA-1（直営）'!#REF!</f>
        <v>#REF!</v>
      </c>
      <c r="AK1886" s="30" t="e">
        <f>IF(AJ1886="新設",VLOOKUP('施設リストA-1（直営）'!#REF!,'（新設）照明器具'!$B$5:$C$1990,2,FALSE),IF('部屋別効果（直）'!AJ1886="撤去",VLOOKUP('施設リストA-1（直営）'!#REF!,'（既設）調査結果'!$B$5:$C$1998,2,FALSE),0))</f>
        <v>#REF!</v>
      </c>
      <c r="AL1886" s="29" t="e">
        <f>'施設リストA-1（直営）'!#REF!</f>
        <v>#REF!</v>
      </c>
    </row>
    <row r="1887" spans="1:38" customFormat="1">
      <c r="A1887" s="94"/>
      <c r="B1887" s="16" t="e">
        <f>'施設リストA-1（直営）'!#REF!</f>
        <v>#REF!</v>
      </c>
      <c r="C1887" s="14" t="e">
        <f>'施設リストA-1（直営）'!#REF!</f>
        <v>#REF!</v>
      </c>
      <c r="D1887" s="94" t="e">
        <f>'施設リストA-1（直営）'!#REF!</f>
        <v>#REF!</v>
      </c>
      <c r="E1887" s="20" t="e">
        <f>'施設リストA-1（直営）'!#REF!</f>
        <v>#REF!</v>
      </c>
      <c r="F1887" s="20" t="e">
        <f>'施設リストA-1（直営）'!#REF!</f>
        <v>#REF!</v>
      </c>
      <c r="G1887" s="13" t="e">
        <f>'施設リストA-1（直営）'!#REF!</f>
        <v>#REF!</v>
      </c>
      <c r="H1887" s="28" t="e">
        <f t="shared" si="29"/>
        <v>#REF!</v>
      </c>
      <c r="I1887" s="29" t="e">
        <f>'施設リストA-1（直営）'!#REF!</f>
        <v>#REF!</v>
      </c>
      <c r="J1887" s="30" t="e">
        <f>IF(I1887="新設",VLOOKUP('施設リストA-1（直営）'!#REF!,'（新設）照明器具'!$B$5:$C$1990,2,FALSE),IF('部屋別効果（直）'!I1887="撤去",VLOOKUP('施設リストA-1（直営）'!#REF!,'（既設）調査結果'!$B$5:$C$1998,2,FALSE),0))</f>
        <v>#REF!</v>
      </c>
      <c r="K1887" s="29" t="e">
        <f>'施設リストA-1（直営）'!#REF!</f>
        <v>#REF!</v>
      </c>
      <c r="L1887" s="29" t="e">
        <f>'施設リストA-1（直営）'!#REF!</f>
        <v>#REF!</v>
      </c>
      <c r="M1887" s="30" t="e">
        <f>IF(L1887="新設",VLOOKUP('施設リストA-1（直営）'!#REF!,'（新設）照明器具'!$B$5:$C$1990,2,FALSE),IF('部屋別効果（直）'!L1887="撤去",VLOOKUP('施設リストA-1（直営）'!#REF!,'（既設）調査結果'!$B$5:$C$1998,2,FALSE),0))</f>
        <v>#REF!</v>
      </c>
      <c r="N1887" s="29" t="e">
        <f>'施設リストA-1（直営）'!#REF!</f>
        <v>#REF!</v>
      </c>
      <c r="O1887" s="29" t="e">
        <f>'施設リストA-1（直営）'!#REF!</f>
        <v>#REF!</v>
      </c>
      <c r="P1887" s="30" t="e">
        <f>IF(O1887="新設",VLOOKUP('施設リストA-1（直営）'!#REF!,'（新設）照明器具'!$B$5:$C$1990,2,FALSE),IF('部屋別効果（直）'!O1887="撤去",VLOOKUP('施設リストA-1（直営）'!#REF!,'（既設）調査結果'!$B$5:$C$1998,2,FALSE),0))</f>
        <v>#REF!</v>
      </c>
      <c r="Q1887" s="29" t="e">
        <f>'施設リストA-1（直営）'!#REF!</f>
        <v>#REF!</v>
      </c>
      <c r="R1887" s="29" t="e">
        <f>'施設リストA-1（直営）'!#REF!</f>
        <v>#REF!</v>
      </c>
      <c r="S1887" s="30" t="e">
        <f>IF(R1887="新設",VLOOKUP('施設リストA-1（直営）'!#REF!,'（新設）照明器具'!$B$5:$C$1990,2,FALSE),IF('部屋別効果（直）'!R1887="撤去",VLOOKUP('施設リストA-1（直営）'!#REF!,'（既設）調査結果'!$B$5:$C$1998,2,FALSE),0))</f>
        <v>#REF!</v>
      </c>
      <c r="T1887" s="29" t="e">
        <f>'施設リストA-1（直営）'!#REF!</f>
        <v>#REF!</v>
      </c>
      <c r="U1887" s="29" t="e">
        <f>'施設リストA-1（直営）'!#REF!</f>
        <v>#REF!</v>
      </c>
      <c r="V1887" s="30" t="e">
        <f>IF(U1887="新設",VLOOKUP('施設リストA-1（直営）'!#REF!,'（新設）照明器具'!$B$5:$C$1990,2,FALSE),IF('部屋別効果（直）'!U1887="撤去",VLOOKUP('施設リストA-1（直営）'!#REF!,'（既設）調査結果'!$B$5:$C$1998,2,FALSE),0))</f>
        <v>#REF!</v>
      </c>
      <c r="W1887" s="29" t="e">
        <f>'施設リストA-1（直営）'!#REF!</f>
        <v>#REF!</v>
      </c>
      <c r="X1887" s="29" t="e">
        <f>'施設リストA-1（直営）'!#REF!</f>
        <v>#REF!</v>
      </c>
      <c r="Y1887" s="30" t="e">
        <f>IF(X1887="新設",VLOOKUP('施設リストA-1（直営）'!#REF!,'（新設）照明器具'!$B$5:$C$1990,2,FALSE),IF('部屋別効果（直）'!X1887="撤去",VLOOKUP('施設リストA-1（直営）'!#REF!,'（既設）調査結果'!$B$5:$C$1998,2,FALSE),0))</f>
        <v>#REF!</v>
      </c>
      <c r="Z1887" s="29" t="e">
        <f>'施設リストA-1（直営）'!#REF!</f>
        <v>#REF!</v>
      </c>
      <c r="AA1887" s="29" t="e">
        <f>'施設リストA-1（直営）'!#REF!</f>
        <v>#REF!</v>
      </c>
      <c r="AB1887" s="30" t="e">
        <f>IF(AA1887="新設",VLOOKUP('施設リストA-1（直営）'!#REF!,'（新設）照明器具'!$B$5:$C$1990,2,FALSE),IF('部屋別効果（直）'!AA1887="撤去",VLOOKUP('施設リストA-1（直営）'!#REF!,'（既設）調査結果'!$B$5:$C$1998,2,FALSE),0))</f>
        <v>#REF!</v>
      </c>
      <c r="AC1887" s="29" t="e">
        <f>'施設リストA-1（直営）'!#REF!</f>
        <v>#REF!</v>
      </c>
      <c r="AD1887" s="29" t="e">
        <f>'施設リストA-1（直営）'!#REF!</f>
        <v>#REF!</v>
      </c>
      <c r="AE1887" s="30" t="e">
        <f>IF(AD1887="新設",VLOOKUP('施設リストA-1（直営）'!#REF!,'（新設）照明器具'!$B$5:$C$1990,2,FALSE),IF('部屋別効果（直）'!AD1887="撤去",VLOOKUP('施設リストA-1（直営）'!#REF!,'（既設）調査結果'!$B$5:$C$1998,2,FALSE),0))</f>
        <v>#REF!</v>
      </c>
      <c r="AF1887" s="29" t="e">
        <f>'施設リストA-1（直営）'!#REF!</f>
        <v>#REF!</v>
      </c>
      <c r="AG1887" s="29" t="e">
        <f>'施設リストA-1（直営）'!#REF!</f>
        <v>#REF!</v>
      </c>
      <c r="AH1887" s="30" t="e">
        <f>IF(AG1887="新設",VLOOKUP('施設リストA-1（直営）'!#REF!,'（新設）照明器具'!$B$5:$C$1990,2,FALSE),IF('部屋別効果（直）'!AG1887="撤去",VLOOKUP('施設リストA-1（直営）'!#REF!,'（既設）調査結果'!$B$5:$C$1998,2,FALSE),0))</f>
        <v>#REF!</v>
      </c>
      <c r="AI1887" s="29" t="e">
        <f>'施設リストA-1（直営）'!#REF!</f>
        <v>#REF!</v>
      </c>
      <c r="AJ1887" s="29" t="e">
        <f>'施設リストA-1（直営）'!#REF!</f>
        <v>#REF!</v>
      </c>
      <c r="AK1887" s="30" t="e">
        <f>IF(AJ1887="新設",VLOOKUP('施設リストA-1（直営）'!#REF!,'（新設）照明器具'!$B$5:$C$1990,2,FALSE),IF('部屋別効果（直）'!AJ1887="撤去",VLOOKUP('施設リストA-1（直営）'!#REF!,'（既設）調査結果'!$B$5:$C$1998,2,FALSE),0))</f>
        <v>#REF!</v>
      </c>
      <c r="AL1887" s="29" t="e">
        <f>'施設リストA-1（直営）'!#REF!</f>
        <v>#REF!</v>
      </c>
    </row>
    <row r="1888" spans="1:38" customFormat="1">
      <c r="A1888" s="94"/>
      <c r="B1888" s="16" t="e">
        <f>'施設リストA-1（直営）'!#REF!</f>
        <v>#REF!</v>
      </c>
      <c r="C1888" s="14" t="e">
        <f>'施設リストA-1（直営）'!#REF!</f>
        <v>#REF!</v>
      </c>
      <c r="D1888" s="94" t="e">
        <f>'施設リストA-1（直営）'!#REF!</f>
        <v>#REF!</v>
      </c>
      <c r="E1888" s="20" t="e">
        <f>'施設リストA-1（直営）'!#REF!</f>
        <v>#REF!</v>
      </c>
      <c r="F1888" s="20" t="e">
        <f>'施設リストA-1（直営）'!#REF!</f>
        <v>#REF!</v>
      </c>
      <c r="G1888" s="13" t="e">
        <f>'施設リストA-1（直営）'!#REF!</f>
        <v>#REF!</v>
      </c>
      <c r="H1888" s="28" t="e">
        <f t="shared" si="29"/>
        <v>#REF!</v>
      </c>
      <c r="I1888" s="29" t="e">
        <f>'施設リストA-1（直営）'!#REF!</f>
        <v>#REF!</v>
      </c>
      <c r="J1888" s="30" t="e">
        <f>IF(I1888="新設",VLOOKUP('施設リストA-1（直営）'!#REF!,'（新設）照明器具'!$B$5:$C$1990,2,FALSE),IF('部屋別効果（直）'!I1888="撤去",VLOOKUP('施設リストA-1（直営）'!#REF!,'（既設）調査結果'!$B$5:$C$1998,2,FALSE),0))</f>
        <v>#REF!</v>
      </c>
      <c r="K1888" s="29" t="e">
        <f>'施設リストA-1（直営）'!#REF!</f>
        <v>#REF!</v>
      </c>
      <c r="L1888" s="29" t="e">
        <f>'施設リストA-1（直営）'!#REF!</f>
        <v>#REF!</v>
      </c>
      <c r="M1888" s="30" t="e">
        <f>IF(L1888="新設",VLOOKUP('施設リストA-1（直営）'!#REF!,'（新設）照明器具'!$B$5:$C$1990,2,FALSE),IF('部屋別効果（直）'!L1888="撤去",VLOOKUP('施設リストA-1（直営）'!#REF!,'（既設）調査結果'!$B$5:$C$1998,2,FALSE),0))</f>
        <v>#REF!</v>
      </c>
      <c r="N1888" s="29" t="e">
        <f>'施設リストA-1（直営）'!#REF!</f>
        <v>#REF!</v>
      </c>
      <c r="O1888" s="29" t="e">
        <f>'施設リストA-1（直営）'!#REF!</f>
        <v>#REF!</v>
      </c>
      <c r="P1888" s="30" t="e">
        <f>IF(O1888="新設",VLOOKUP('施設リストA-1（直営）'!#REF!,'（新設）照明器具'!$B$5:$C$1990,2,FALSE),IF('部屋別効果（直）'!O1888="撤去",VLOOKUP('施設リストA-1（直営）'!#REF!,'（既設）調査結果'!$B$5:$C$1998,2,FALSE),0))</f>
        <v>#REF!</v>
      </c>
      <c r="Q1888" s="29" t="e">
        <f>'施設リストA-1（直営）'!#REF!</f>
        <v>#REF!</v>
      </c>
      <c r="R1888" s="29" t="e">
        <f>'施設リストA-1（直営）'!#REF!</f>
        <v>#REF!</v>
      </c>
      <c r="S1888" s="30" t="e">
        <f>IF(R1888="新設",VLOOKUP('施設リストA-1（直営）'!#REF!,'（新設）照明器具'!$B$5:$C$1990,2,FALSE),IF('部屋別効果（直）'!R1888="撤去",VLOOKUP('施設リストA-1（直営）'!#REF!,'（既設）調査結果'!$B$5:$C$1998,2,FALSE),0))</f>
        <v>#REF!</v>
      </c>
      <c r="T1888" s="29" t="e">
        <f>'施設リストA-1（直営）'!#REF!</f>
        <v>#REF!</v>
      </c>
      <c r="U1888" s="29" t="e">
        <f>'施設リストA-1（直営）'!#REF!</f>
        <v>#REF!</v>
      </c>
      <c r="V1888" s="30" t="e">
        <f>IF(U1888="新設",VLOOKUP('施設リストA-1（直営）'!#REF!,'（新設）照明器具'!$B$5:$C$1990,2,FALSE),IF('部屋別効果（直）'!U1888="撤去",VLOOKUP('施設リストA-1（直営）'!#REF!,'（既設）調査結果'!$B$5:$C$1998,2,FALSE),0))</f>
        <v>#REF!</v>
      </c>
      <c r="W1888" s="29" t="e">
        <f>'施設リストA-1（直営）'!#REF!</f>
        <v>#REF!</v>
      </c>
      <c r="X1888" s="29" t="e">
        <f>'施設リストA-1（直営）'!#REF!</f>
        <v>#REF!</v>
      </c>
      <c r="Y1888" s="30" t="e">
        <f>IF(X1888="新設",VLOOKUP('施設リストA-1（直営）'!#REF!,'（新設）照明器具'!$B$5:$C$1990,2,FALSE),IF('部屋別効果（直）'!X1888="撤去",VLOOKUP('施設リストA-1（直営）'!#REF!,'（既設）調査結果'!$B$5:$C$1998,2,FALSE),0))</f>
        <v>#REF!</v>
      </c>
      <c r="Z1888" s="29" t="e">
        <f>'施設リストA-1（直営）'!#REF!</f>
        <v>#REF!</v>
      </c>
      <c r="AA1888" s="29" t="e">
        <f>'施設リストA-1（直営）'!#REF!</f>
        <v>#REF!</v>
      </c>
      <c r="AB1888" s="30" t="e">
        <f>IF(AA1888="新設",VLOOKUP('施設リストA-1（直営）'!#REF!,'（新設）照明器具'!$B$5:$C$1990,2,FALSE),IF('部屋別効果（直）'!AA1888="撤去",VLOOKUP('施設リストA-1（直営）'!#REF!,'（既設）調査結果'!$B$5:$C$1998,2,FALSE),0))</f>
        <v>#REF!</v>
      </c>
      <c r="AC1888" s="29" t="e">
        <f>'施設リストA-1（直営）'!#REF!</f>
        <v>#REF!</v>
      </c>
      <c r="AD1888" s="29" t="e">
        <f>'施設リストA-1（直営）'!#REF!</f>
        <v>#REF!</v>
      </c>
      <c r="AE1888" s="30" t="e">
        <f>IF(AD1888="新設",VLOOKUP('施設リストA-1（直営）'!#REF!,'（新設）照明器具'!$B$5:$C$1990,2,FALSE),IF('部屋別効果（直）'!AD1888="撤去",VLOOKUP('施設リストA-1（直営）'!#REF!,'（既設）調査結果'!$B$5:$C$1998,2,FALSE),0))</f>
        <v>#REF!</v>
      </c>
      <c r="AF1888" s="29" t="e">
        <f>'施設リストA-1（直営）'!#REF!</f>
        <v>#REF!</v>
      </c>
      <c r="AG1888" s="29" t="e">
        <f>'施設リストA-1（直営）'!#REF!</f>
        <v>#REF!</v>
      </c>
      <c r="AH1888" s="30" t="e">
        <f>IF(AG1888="新設",VLOOKUP('施設リストA-1（直営）'!#REF!,'（新設）照明器具'!$B$5:$C$1990,2,FALSE),IF('部屋別効果（直）'!AG1888="撤去",VLOOKUP('施設リストA-1（直営）'!#REF!,'（既設）調査結果'!$B$5:$C$1998,2,FALSE),0))</f>
        <v>#REF!</v>
      </c>
      <c r="AI1888" s="29" t="e">
        <f>'施設リストA-1（直営）'!#REF!</f>
        <v>#REF!</v>
      </c>
      <c r="AJ1888" s="29" t="e">
        <f>'施設リストA-1（直営）'!#REF!</f>
        <v>#REF!</v>
      </c>
      <c r="AK1888" s="30" t="e">
        <f>IF(AJ1888="新設",VLOOKUP('施設リストA-1（直営）'!#REF!,'（新設）照明器具'!$B$5:$C$1990,2,FALSE),IF('部屋別効果（直）'!AJ1888="撤去",VLOOKUP('施設リストA-1（直営）'!#REF!,'（既設）調査結果'!$B$5:$C$1998,2,FALSE),0))</f>
        <v>#REF!</v>
      </c>
      <c r="AL1888" s="29" t="e">
        <f>'施設リストA-1（直営）'!#REF!</f>
        <v>#REF!</v>
      </c>
    </row>
    <row r="1889" spans="1:38" customFormat="1">
      <c r="A1889" s="94"/>
      <c r="B1889" s="16" t="e">
        <f>'施設リストA-1（直営）'!#REF!</f>
        <v>#REF!</v>
      </c>
      <c r="C1889" s="14" t="e">
        <f>'施設リストA-1（直営）'!#REF!</f>
        <v>#REF!</v>
      </c>
      <c r="D1889" s="94" t="e">
        <f>'施設リストA-1（直営）'!#REF!</f>
        <v>#REF!</v>
      </c>
      <c r="E1889" s="20" t="e">
        <f>'施設リストA-1（直営）'!#REF!</f>
        <v>#REF!</v>
      </c>
      <c r="F1889" s="20" t="e">
        <f>'施設リストA-1（直営）'!#REF!</f>
        <v>#REF!</v>
      </c>
      <c r="G1889" s="13" t="e">
        <f>'施設リストA-1（直営）'!#REF!</f>
        <v>#REF!</v>
      </c>
      <c r="H1889" s="28" t="e">
        <f t="shared" si="29"/>
        <v>#REF!</v>
      </c>
      <c r="I1889" s="29" t="e">
        <f>'施設リストA-1（直営）'!#REF!</f>
        <v>#REF!</v>
      </c>
      <c r="J1889" s="30" t="e">
        <f>IF(I1889="新設",VLOOKUP('施設リストA-1（直営）'!#REF!,'（新設）照明器具'!$B$5:$C$1990,2,FALSE),IF('部屋別効果（直）'!I1889="撤去",VLOOKUP('施設リストA-1（直営）'!#REF!,'（既設）調査結果'!$B$5:$C$1998,2,FALSE),0))</f>
        <v>#REF!</v>
      </c>
      <c r="K1889" s="29" t="e">
        <f>'施設リストA-1（直営）'!#REF!</f>
        <v>#REF!</v>
      </c>
      <c r="L1889" s="29" t="e">
        <f>'施設リストA-1（直営）'!#REF!</f>
        <v>#REF!</v>
      </c>
      <c r="M1889" s="30" t="e">
        <f>IF(L1889="新設",VLOOKUP('施設リストA-1（直営）'!#REF!,'（新設）照明器具'!$B$5:$C$1990,2,FALSE),IF('部屋別効果（直）'!L1889="撤去",VLOOKUP('施設リストA-1（直営）'!#REF!,'（既設）調査結果'!$B$5:$C$1998,2,FALSE),0))</f>
        <v>#REF!</v>
      </c>
      <c r="N1889" s="29" t="e">
        <f>'施設リストA-1（直営）'!#REF!</f>
        <v>#REF!</v>
      </c>
      <c r="O1889" s="29" t="e">
        <f>'施設リストA-1（直営）'!#REF!</f>
        <v>#REF!</v>
      </c>
      <c r="P1889" s="30" t="e">
        <f>IF(O1889="新設",VLOOKUP('施設リストA-1（直営）'!#REF!,'（新設）照明器具'!$B$5:$C$1990,2,FALSE),IF('部屋別効果（直）'!O1889="撤去",VLOOKUP('施設リストA-1（直営）'!#REF!,'（既設）調査結果'!$B$5:$C$1998,2,FALSE),0))</f>
        <v>#REF!</v>
      </c>
      <c r="Q1889" s="29" t="e">
        <f>'施設リストA-1（直営）'!#REF!</f>
        <v>#REF!</v>
      </c>
      <c r="R1889" s="29" t="e">
        <f>'施設リストA-1（直営）'!#REF!</f>
        <v>#REF!</v>
      </c>
      <c r="S1889" s="30" t="e">
        <f>IF(R1889="新設",VLOOKUP('施設リストA-1（直営）'!#REF!,'（新設）照明器具'!$B$5:$C$1990,2,FALSE),IF('部屋別効果（直）'!R1889="撤去",VLOOKUP('施設リストA-1（直営）'!#REF!,'（既設）調査結果'!$B$5:$C$1998,2,FALSE),0))</f>
        <v>#REF!</v>
      </c>
      <c r="T1889" s="29" t="e">
        <f>'施設リストA-1（直営）'!#REF!</f>
        <v>#REF!</v>
      </c>
      <c r="U1889" s="29" t="e">
        <f>'施設リストA-1（直営）'!#REF!</f>
        <v>#REF!</v>
      </c>
      <c r="V1889" s="30" t="e">
        <f>IF(U1889="新設",VLOOKUP('施設リストA-1（直営）'!#REF!,'（新設）照明器具'!$B$5:$C$1990,2,FALSE),IF('部屋別効果（直）'!U1889="撤去",VLOOKUP('施設リストA-1（直営）'!#REF!,'（既設）調査結果'!$B$5:$C$1998,2,FALSE),0))</f>
        <v>#REF!</v>
      </c>
      <c r="W1889" s="29" t="e">
        <f>'施設リストA-1（直営）'!#REF!</f>
        <v>#REF!</v>
      </c>
      <c r="X1889" s="29" t="e">
        <f>'施設リストA-1（直営）'!#REF!</f>
        <v>#REF!</v>
      </c>
      <c r="Y1889" s="30" t="e">
        <f>IF(X1889="新設",VLOOKUP('施設リストA-1（直営）'!#REF!,'（新設）照明器具'!$B$5:$C$1990,2,FALSE),IF('部屋別効果（直）'!X1889="撤去",VLOOKUP('施設リストA-1（直営）'!#REF!,'（既設）調査結果'!$B$5:$C$1998,2,FALSE),0))</f>
        <v>#REF!</v>
      </c>
      <c r="Z1889" s="29" t="e">
        <f>'施設リストA-1（直営）'!#REF!</f>
        <v>#REF!</v>
      </c>
      <c r="AA1889" s="29" t="e">
        <f>'施設リストA-1（直営）'!#REF!</f>
        <v>#REF!</v>
      </c>
      <c r="AB1889" s="30" t="e">
        <f>IF(AA1889="新設",VLOOKUP('施設リストA-1（直営）'!#REF!,'（新設）照明器具'!$B$5:$C$1990,2,FALSE),IF('部屋別効果（直）'!AA1889="撤去",VLOOKUP('施設リストA-1（直営）'!#REF!,'（既設）調査結果'!$B$5:$C$1998,2,FALSE),0))</f>
        <v>#REF!</v>
      </c>
      <c r="AC1889" s="29" t="e">
        <f>'施設リストA-1（直営）'!#REF!</f>
        <v>#REF!</v>
      </c>
      <c r="AD1889" s="29" t="e">
        <f>'施設リストA-1（直営）'!#REF!</f>
        <v>#REF!</v>
      </c>
      <c r="AE1889" s="30" t="e">
        <f>IF(AD1889="新設",VLOOKUP('施設リストA-1（直営）'!#REF!,'（新設）照明器具'!$B$5:$C$1990,2,FALSE),IF('部屋別効果（直）'!AD1889="撤去",VLOOKUP('施設リストA-1（直営）'!#REF!,'（既設）調査結果'!$B$5:$C$1998,2,FALSE),0))</f>
        <v>#REF!</v>
      </c>
      <c r="AF1889" s="29" t="e">
        <f>'施設リストA-1（直営）'!#REF!</f>
        <v>#REF!</v>
      </c>
      <c r="AG1889" s="29" t="e">
        <f>'施設リストA-1（直営）'!#REF!</f>
        <v>#REF!</v>
      </c>
      <c r="AH1889" s="30" t="e">
        <f>IF(AG1889="新設",VLOOKUP('施設リストA-1（直営）'!#REF!,'（新設）照明器具'!$B$5:$C$1990,2,FALSE),IF('部屋別効果（直）'!AG1889="撤去",VLOOKUP('施設リストA-1（直営）'!#REF!,'（既設）調査結果'!$B$5:$C$1998,2,FALSE),0))</f>
        <v>#REF!</v>
      </c>
      <c r="AI1889" s="29" t="e">
        <f>'施設リストA-1（直営）'!#REF!</f>
        <v>#REF!</v>
      </c>
      <c r="AJ1889" s="29" t="e">
        <f>'施設リストA-1（直営）'!#REF!</f>
        <v>#REF!</v>
      </c>
      <c r="AK1889" s="30" t="e">
        <f>IF(AJ1889="新設",VLOOKUP('施設リストA-1（直営）'!#REF!,'（新設）照明器具'!$B$5:$C$1990,2,FALSE),IF('部屋別効果（直）'!AJ1889="撤去",VLOOKUP('施設リストA-1（直営）'!#REF!,'（既設）調査結果'!$B$5:$C$1998,2,FALSE),0))</f>
        <v>#REF!</v>
      </c>
      <c r="AL1889" s="29" t="e">
        <f>'施設リストA-1（直営）'!#REF!</f>
        <v>#REF!</v>
      </c>
    </row>
    <row r="1890" spans="1:38" customFormat="1">
      <c r="A1890" s="94"/>
      <c r="B1890" s="16" t="e">
        <f>'施設リストA-1（直営）'!#REF!</f>
        <v>#REF!</v>
      </c>
      <c r="C1890" s="14" t="e">
        <f>'施設リストA-1（直営）'!#REF!</f>
        <v>#REF!</v>
      </c>
      <c r="D1890" s="94" t="e">
        <f>'施設リストA-1（直営）'!#REF!</f>
        <v>#REF!</v>
      </c>
      <c r="E1890" s="20" t="e">
        <f>'施設リストA-1（直営）'!#REF!</f>
        <v>#REF!</v>
      </c>
      <c r="F1890" s="20" t="e">
        <f>'施設リストA-1（直営）'!#REF!</f>
        <v>#REF!</v>
      </c>
      <c r="G1890" s="13" t="e">
        <f>'施設リストA-1（直営）'!#REF!</f>
        <v>#REF!</v>
      </c>
      <c r="H1890" s="28" t="e">
        <f t="shared" si="29"/>
        <v>#REF!</v>
      </c>
      <c r="I1890" s="29" t="e">
        <f>'施設リストA-1（直営）'!#REF!</f>
        <v>#REF!</v>
      </c>
      <c r="J1890" s="30" t="e">
        <f>IF(I1890="新設",VLOOKUP('施設リストA-1（直営）'!#REF!,'（新設）照明器具'!$B$5:$C$1990,2,FALSE),IF('部屋別効果（直）'!I1890="撤去",VLOOKUP('施設リストA-1（直営）'!#REF!,'（既設）調査結果'!$B$5:$C$1998,2,FALSE),0))</f>
        <v>#REF!</v>
      </c>
      <c r="K1890" s="29" t="e">
        <f>'施設リストA-1（直営）'!#REF!</f>
        <v>#REF!</v>
      </c>
      <c r="L1890" s="29" t="e">
        <f>'施設リストA-1（直営）'!#REF!</f>
        <v>#REF!</v>
      </c>
      <c r="M1890" s="30" t="e">
        <f>IF(L1890="新設",VLOOKUP('施設リストA-1（直営）'!#REF!,'（新設）照明器具'!$B$5:$C$1990,2,FALSE),IF('部屋別効果（直）'!L1890="撤去",VLOOKUP('施設リストA-1（直営）'!#REF!,'（既設）調査結果'!$B$5:$C$1998,2,FALSE),0))</f>
        <v>#REF!</v>
      </c>
      <c r="N1890" s="29" t="e">
        <f>'施設リストA-1（直営）'!#REF!</f>
        <v>#REF!</v>
      </c>
      <c r="O1890" s="29" t="e">
        <f>'施設リストA-1（直営）'!#REF!</f>
        <v>#REF!</v>
      </c>
      <c r="P1890" s="30" t="e">
        <f>IF(O1890="新設",VLOOKUP('施設リストA-1（直営）'!#REF!,'（新設）照明器具'!$B$5:$C$1990,2,FALSE),IF('部屋別効果（直）'!O1890="撤去",VLOOKUP('施設リストA-1（直営）'!#REF!,'（既設）調査結果'!$B$5:$C$1998,2,FALSE),0))</f>
        <v>#REF!</v>
      </c>
      <c r="Q1890" s="29" t="e">
        <f>'施設リストA-1（直営）'!#REF!</f>
        <v>#REF!</v>
      </c>
      <c r="R1890" s="29" t="e">
        <f>'施設リストA-1（直営）'!#REF!</f>
        <v>#REF!</v>
      </c>
      <c r="S1890" s="30" t="e">
        <f>IF(R1890="新設",VLOOKUP('施設リストA-1（直営）'!#REF!,'（新設）照明器具'!$B$5:$C$1990,2,FALSE),IF('部屋別効果（直）'!R1890="撤去",VLOOKUP('施設リストA-1（直営）'!#REF!,'（既設）調査結果'!$B$5:$C$1998,2,FALSE),0))</f>
        <v>#REF!</v>
      </c>
      <c r="T1890" s="29" t="e">
        <f>'施設リストA-1（直営）'!#REF!</f>
        <v>#REF!</v>
      </c>
      <c r="U1890" s="29" t="e">
        <f>'施設リストA-1（直営）'!#REF!</f>
        <v>#REF!</v>
      </c>
      <c r="V1890" s="30" t="e">
        <f>IF(U1890="新設",VLOOKUP('施設リストA-1（直営）'!#REF!,'（新設）照明器具'!$B$5:$C$1990,2,FALSE),IF('部屋別効果（直）'!U1890="撤去",VLOOKUP('施設リストA-1（直営）'!#REF!,'（既設）調査結果'!$B$5:$C$1998,2,FALSE),0))</f>
        <v>#REF!</v>
      </c>
      <c r="W1890" s="29" t="e">
        <f>'施設リストA-1（直営）'!#REF!</f>
        <v>#REF!</v>
      </c>
      <c r="X1890" s="29" t="e">
        <f>'施設リストA-1（直営）'!#REF!</f>
        <v>#REF!</v>
      </c>
      <c r="Y1890" s="30" t="e">
        <f>IF(X1890="新設",VLOOKUP('施設リストA-1（直営）'!#REF!,'（新設）照明器具'!$B$5:$C$1990,2,FALSE),IF('部屋別効果（直）'!X1890="撤去",VLOOKUP('施設リストA-1（直営）'!#REF!,'（既設）調査結果'!$B$5:$C$1998,2,FALSE),0))</f>
        <v>#REF!</v>
      </c>
      <c r="Z1890" s="29" t="e">
        <f>'施設リストA-1（直営）'!#REF!</f>
        <v>#REF!</v>
      </c>
      <c r="AA1890" s="29" t="e">
        <f>'施設リストA-1（直営）'!#REF!</f>
        <v>#REF!</v>
      </c>
      <c r="AB1890" s="30" t="e">
        <f>IF(AA1890="新設",VLOOKUP('施設リストA-1（直営）'!#REF!,'（新設）照明器具'!$B$5:$C$1990,2,FALSE),IF('部屋別効果（直）'!AA1890="撤去",VLOOKUP('施設リストA-1（直営）'!#REF!,'（既設）調査結果'!$B$5:$C$1998,2,FALSE),0))</f>
        <v>#REF!</v>
      </c>
      <c r="AC1890" s="29" t="e">
        <f>'施設リストA-1（直営）'!#REF!</f>
        <v>#REF!</v>
      </c>
      <c r="AD1890" s="29" t="e">
        <f>'施設リストA-1（直営）'!#REF!</f>
        <v>#REF!</v>
      </c>
      <c r="AE1890" s="30" t="e">
        <f>IF(AD1890="新設",VLOOKUP('施設リストA-1（直営）'!#REF!,'（新設）照明器具'!$B$5:$C$1990,2,FALSE),IF('部屋別効果（直）'!AD1890="撤去",VLOOKUP('施設リストA-1（直営）'!#REF!,'（既設）調査結果'!$B$5:$C$1998,2,FALSE),0))</f>
        <v>#REF!</v>
      </c>
      <c r="AF1890" s="29" t="e">
        <f>'施設リストA-1（直営）'!#REF!</f>
        <v>#REF!</v>
      </c>
      <c r="AG1890" s="29" t="e">
        <f>'施設リストA-1（直営）'!#REF!</f>
        <v>#REF!</v>
      </c>
      <c r="AH1890" s="30" t="e">
        <f>IF(AG1890="新設",VLOOKUP('施設リストA-1（直営）'!#REF!,'（新設）照明器具'!$B$5:$C$1990,2,FALSE),IF('部屋別効果（直）'!AG1890="撤去",VLOOKUP('施設リストA-1（直営）'!#REF!,'（既設）調査結果'!$B$5:$C$1998,2,FALSE),0))</f>
        <v>#REF!</v>
      </c>
      <c r="AI1890" s="29" t="e">
        <f>'施設リストA-1（直営）'!#REF!</f>
        <v>#REF!</v>
      </c>
      <c r="AJ1890" s="29" t="e">
        <f>'施設リストA-1（直営）'!#REF!</f>
        <v>#REF!</v>
      </c>
      <c r="AK1890" s="30" t="e">
        <f>IF(AJ1890="新設",VLOOKUP('施設リストA-1（直営）'!#REF!,'（新設）照明器具'!$B$5:$C$1990,2,FALSE),IF('部屋別効果（直）'!AJ1890="撤去",VLOOKUP('施設リストA-1（直営）'!#REF!,'（既設）調査結果'!$B$5:$C$1998,2,FALSE),0))</f>
        <v>#REF!</v>
      </c>
      <c r="AL1890" s="29" t="e">
        <f>'施設リストA-1（直営）'!#REF!</f>
        <v>#REF!</v>
      </c>
    </row>
    <row r="1891" spans="1:38" customFormat="1">
      <c r="A1891" s="94"/>
      <c r="B1891" s="16" t="e">
        <f>'施設リストA-1（直営）'!#REF!</f>
        <v>#REF!</v>
      </c>
      <c r="C1891" s="14" t="e">
        <f>'施設リストA-1（直営）'!#REF!</f>
        <v>#REF!</v>
      </c>
      <c r="D1891" s="94" t="e">
        <f>'施設リストA-1（直営）'!#REF!</f>
        <v>#REF!</v>
      </c>
      <c r="E1891" s="20" t="e">
        <f>'施設リストA-1（直営）'!#REF!</f>
        <v>#REF!</v>
      </c>
      <c r="F1891" s="20" t="e">
        <f>'施設リストA-1（直営）'!#REF!</f>
        <v>#REF!</v>
      </c>
      <c r="G1891" s="13" t="e">
        <f>'施設リストA-1（直営）'!#REF!</f>
        <v>#REF!</v>
      </c>
      <c r="H1891" s="28" t="e">
        <f t="shared" si="29"/>
        <v>#REF!</v>
      </c>
      <c r="I1891" s="29" t="e">
        <f>'施設リストA-1（直営）'!#REF!</f>
        <v>#REF!</v>
      </c>
      <c r="J1891" s="30" t="e">
        <f>IF(I1891="新設",VLOOKUP('施設リストA-1（直営）'!#REF!,'（新設）照明器具'!$B$5:$C$1990,2,FALSE),IF('部屋別効果（直）'!I1891="撤去",VLOOKUP('施設リストA-1（直営）'!#REF!,'（既設）調査結果'!$B$5:$C$1998,2,FALSE),0))</f>
        <v>#REF!</v>
      </c>
      <c r="K1891" s="29" t="e">
        <f>'施設リストA-1（直営）'!#REF!</f>
        <v>#REF!</v>
      </c>
      <c r="L1891" s="29" t="e">
        <f>'施設リストA-1（直営）'!#REF!</f>
        <v>#REF!</v>
      </c>
      <c r="M1891" s="30" t="e">
        <f>IF(L1891="新設",VLOOKUP('施設リストA-1（直営）'!#REF!,'（新設）照明器具'!$B$5:$C$1990,2,FALSE),IF('部屋別効果（直）'!L1891="撤去",VLOOKUP('施設リストA-1（直営）'!#REF!,'（既設）調査結果'!$B$5:$C$1998,2,FALSE),0))</f>
        <v>#REF!</v>
      </c>
      <c r="N1891" s="29" t="e">
        <f>'施設リストA-1（直営）'!#REF!</f>
        <v>#REF!</v>
      </c>
      <c r="O1891" s="29" t="e">
        <f>'施設リストA-1（直営）'!#REF!</f>
        <v>#REF!</v>
      </c>
      <c r="P1891" s="30" t="e">
        <f>IF(O1891="新設",VLOOKUP('施設リストA-1（直営）'!#REF!,'（新設）照明器具'!$B$5:$C$1990,2,FALSE),IF('部屋別効果（直）'!O1891="撤去",VLOOKUP('施設リストA-1（直営）'!#REF!,'（既設）調査結果'!$B$5:$C$1998,2,FALSE),0))</f>
        <v>#REF!</v>
      </c>
      <c r="Q1891" s="29" t="e">
        <f>'施設リストA-1（直営）'!#REF!</f>
        <v>#REF!</v>
      </c>
      <c r="R1891" s="29" t="e">
        <f>'施設リストA-1（直営）'!#REF!</f>
        <v>#REF!</v>
      </c>
      <c r="S1891" s="30" t="e">
        <f>IF(R1891="新設",VLOOKUP('施設リストA-1（直営）'!#REF!,'（新設）照明器具'!$B$5:$C$1990,2,FALSE),IF('部屋別効果（直）'!R1891="撤去",VLOOKUP('施設リストA-1（直営）'!#REF!,'（既設）調査結果'!$B$5:$C$1998,2,FALSE),0))</f>
        <v>#REF!</v>
      </c>
      <c r="T1891" s="29" t="e">
        <f>'施設リストA-1（直営）'!#REF!</f>
        <v>#REF!</v>
      </c>
      <c r="U1891" s="29" t="e">
        <f>'施設リストA-1（直営）'!#REF!</f>
        <v>#REF!</v>
      </c>
      <c r="V1891" s="30" t="e">
        <f>IF(U1891="新設",VLOOKUP('施設リストA-1（直営）'!#REF!,'（新設）照明器具'!$B$5:$C$1990,2,FALSE),IF('部屋別効果（直）'!U1891="撤去",VLOOKUP('施設リストA-1（直営）'!#REF!,'（既設）調査結果'!$B$5:$C$1998,2,FALSE),0))</f>
        <v>#REF!</v>
      </c>
      <c r="W1891" s="29" t="e">
        <f>'施設リストA-1（直営）'!#REF!</f>
        <v>#REF!</v>
      </c>
      <c r="X1891" s="29" t="e">
        <f>'施設リストA-1（直営）'!#REF!</f>
        <v>#REF!</v>
      </c>
      <c r="Y1891" s="30" t="e">
        <f>IF(X1891="新設",VLOOKUP('施設リストA-1（直営）'!#REF!,'（新設）照明器具'!$B$5:$C$1990,2,FALSE),IF('部屋別効果（直）'!X1891="撤去",VLOOKUP('施設リストA-1（直営）'!#REF!,'（既設）調査結果'!$B$5:$C$1998,2,FALSE),0))</f>
        <v>#REF!</v>
      </c>
      <c r="Z1891" s="29" t="e">
        <f>'施設リストA-1（直営）'!#REF!</f>
        <v>#REF!</v>
      </c>
      <c r="AA1891" s="29" t="e">
        <f>'施設リストA-1（直営）'!#REF!</f>
        <v>#REF!</v>
      </c>
      <c r="AB1891" s="30" t="e">
        <f>IF(AA1891="新設",VLOOKUP('施設リストA-1（直営）'!#REF!,'（新設）照明器具'!$B$5:$C$1990,2,FALSE),IF('部屋別効果（直）'!AA1891="撤去",VLOOKUP('施設リストA-1（直営）'!#REF!,'（既設）調査結果'!$B$5:$C$1998,2,FALSE),0))</f>
        <v>#REF!</v>
      </c>
      <c r="AC1891" s="29" t="e">
        <f>'施設リストA-1（直営）'!#REF!</f>
        <v>#REF!</v>
      </c>
      <c r="AD1891" s="29" t="e">
        <f>'施設リストA-1（直営）'!#REF!</f>
        <v>#REF!</v>
      </c>
      <c r="AE1891" s="30" t="e">
        <f>IF(AD1891="新設",VLOOKUP('施設リストA-1（直営）'!#REF!,'（新設）照明器具'!$B$5:$C$1990,2,FALSE),IF('部屋別効果（直）'!AD1891="撤去",VLOOKUP('施設リストA-1（直営）'!#REF!,'（既設）調査結果'!$B$5:$C$1998,2,FALSE),0))</f>
        <v>#REF!</v>
      </c>
      <c r="AF1891" s="29" t="e">
        <f>'施設リストA-1（直営）'!#REF!</f>
        <v>#REF!</v>
      </c>
      <c r="AG1891" s="29" t="e">
        <f>'施設リストA-1（直営）'!#REF!</f>
        <v>#REF!</v>
      </c>
      <c r="AH1891" s="30" t="e">
        <f>IF(AG1891="新設",VLOOKUP('施設リストA-1（直営）'!#REF!,'（新設）照明器具'!$B$5:$C$1990,2,FALSE),IF('部屋別効果（直）'!AG1891="撤去",VLOOKUP('施設リストA-1（直営）'!#REF!,'（既設）調査結果'!$B$5:$C$1998,2,FALSE),0))</f>
        <v>#REF!</v>
      </c>
      <c r="AI1891" s="29" t="e">
        <f>'施設リストA-1（直営）'!#REF!</f>
        <v>#REF!</v>
      </c>
      <c r="AJ1891" s="29" t="e">
        <f>'施設リストA-1（直営）'!#REF!</f>
        <v>#REF!</v>
      </c>
      <c r="AK1891" s="30" t="e">
        <f>IF(AJ1891="新設",VLOOKUP('施設リストA-1（直営）'!#REF!,'（新設）照明器具'!$B$5:$C$1990,2,FALSE),IF('部屋別効果（直）'!AJ1891="撤去",VLOOKUP('施設リストA-1（直営）'!#REF!,'（既設）調査結果'!$B$5:$C$1998,2,FALSE),0))</f>
        <v>#REF!</v>
      </c>
      <c r="AL1891" s="29" t="e">
        <f>'施設リストA-1（直営）'!#REF!</f>
        <v>#REF!</v>
      </c>
    </row>
    <row r="1892" spans="1:38" customFormat="1">
      <c r="A1892" s="94"/>
      <c r="B1892" s="16" t="e">
        <f>'施設リストA-1（直営）'!#REF!</f>
        <v>#REF!</v>
      </c>
      <c r="C1892" s="14" t="e">
        <f>'施設リストA-1（直営）'!#REF!</f>
        <v>#REF!</v>
      </c>
      <c r="D1892" s="94" t="e">
        <f>'施設リストA-1（直営）'!#REF!</f>
        <v>#REF!</v>
      </c>
      <c r="E1892" s="20" t="e">
        <f>'施設リストA-1（直営）'!#REF!</f>
        <v>#REF!</v>
      </c>
      <c r="F1892" s="20" t="e">
        <f>'施設リストA-1（直営）'!#REF!</f>
        <v>#REF!</v>
      </c>
      <c r="G1892" s="13" t="e">
        <f>'施設リストA-1（直営）'!#REF!</f>
        <v>#REF!</v>
      </c>
      <c r="H1892" s="28" t="e">
        <f t="shared" si="29"/>
        <v>#REF!</v>
      </c>
      <c r="I1892" s="29" t="e">
        <f>'施設リストA-1（直営）'!#REF!</f>
        <v>#REF!</v>
      </c>
      <c r="J1892" s="30" t="e">
        <f>IF(I1892="新設",VLOOKUP('施設リストA-1（直営）'!#REF!,'（新設）照明器具'!$B$5:$C$1990,2,FALSE),IF('部屋別効果（直）'!I1892="撤去",VLOOKUP('施設リストA-1（直営）'!#REF!,'（既設）調査結果'!$B$5:$C$1998,2,FALSE),0))</f>
        <v>#REF!</v>
      </c>
      <c r="K1892" s="29" t="e">
        <f>'施設リストA-1（直営）'!#REF!</f>
        <v>#REF!</v>
      </c>
      <c r="L1892" s="29" t="e">
        <f>'施設リストA-1（直営）'!#REF!</f>
        <v>#REF!</v>
      </c>
      <c r="M1892" s="30" t="e">
        <f>IF(L1892="新設",VLOOKUP('施設リストA-1（直営）'!#REF!,'（新設）照明器具'!$B$5:$C$1990,2,FALSE),IF('部屋別効果（直）'!L1892="撤去",VLOOKUP('施設リストA-1（直営）'!#REF!,'（既設）調査結果'!$B$5:$C$1998,2,FALSE),0))</f>
        <v>#REF!</v>
      </c>
      <c r="N1892" s="29" t="e">
        <f>'施設リストA-1（直営）'!#REF!</f>
        <v>#REF!</v>
      </c>
      <c r="O1892" s="29" t="e">
        <f>'施設リストA-1（直営）'!#REF!</f>
        <v>#REF!</v>
      </c>
      <c r="P1892" s="30" t="e">
        <f>IF(O1892="新設",VLOOKUP('施設リストA-1（直営）'!#REF!,'（新設）照明器具'!$B$5:$C$1990,2,FALSE),IF('部屋別効果（直）'!O1892="撤去",VLOOKUP('施設リストA-1（直営）'!#REF!,'（既設）調査結果'!$B$5:$C$1998,2,FALSE),0))</f>
        <v>#REF!</v>
      </c>
      <c r="Q1892" s="29" t="e">
        <f>'施設リストA-1（直営）'!#REF!</f>
        <v>#REF!</v>
      </c>
      <c r="R1892" s="29" t="e">
        <f>'施設リストA-1（直営）'!#REF!</f>
        <v>#REF!</v>
      </c>
      <c r="S1892" s="30" t="e">
        <f>IF(R1892="新設",VLOOKUP('施設リストA-1（直営）'!#REF!,'（新設）照明器具'!$B$5:$C$1990,2,FALSE),IF('部屋別効果（直）'!R1892="撤去",VLOOKUP('施設リストA-1（直営）'!#REF!,'（既設）調査結果'!$B$5:$C$1998,2,FALSE),0))</f>
        <v>#REF!</v>
      </c>
      <c r="T1892" s="29" t="e">
        <f>'施設リストA-1（直営）'!#REF!</f>
        <v>#REF!</v>
      </c>
      <c r="U1892" s="29" t="e">
        <f>'施設リストA-1（直営）'!#REF!</f>
        <v>#REF!</v>
      </c>
      <c r="V1892" s="30" t="e">
        <f>IF(U1892="新設",VLOOKUP('施設リストA-1（直営）'!#REF!,'（新設）照明器具'!$B$5:$C$1990,2,FALSE),IF('部屋別効果（直）'!U1892="撤去",VLOOKUP('施設リストA-1（直営）'!#REF!,'（既設）調査結果'!$B$5:$C$1998,2,FALSE),0))</f>
        <v>#REF!</v>
      </c>
      <c r="W1892" s="29" t="e">
        <f>'施設リストA-1（直営）'!#REF!</f>
        <v>#REF!</v>
      </c>
      <c r="X1892" s="29" t="e">
        <f>'施設リストA-1（直営）'!#REF!</f>
        <v>#REF!</v>
      </c>
      <c r="Y1892" s="30" t="e">
        <f>IF(X1892="新設",VLOOKUP('施設リストA-1（直営）'!#REF!,'（新設）照明器具'!$B$5:$C$1990,2,FALSE),IF('部屋別効果（直）'!X1892="撤去",VLOOKUP('施設リストA-1（直営）'!#REF!,'（既設）調査結果'!$B$5:$C$1998,2,FALSE),0))</f>
        <v>#REF!</v>
      </c>
      <c r="Z1892" s="29" t="e">
        <f>'施設リストA-1（直営）'!#REF!</f>
        <v>#REF!</v>
      </c>
      <c r="AA1892" s="29" t="e">
        <f>'施設リストA-1（直営）'!#REF!</f>
        <v>#REF!</v>
      </c>
      <c r="AB1892" s="30" t="e">
        <f>IF(AA1892="新設",VLOOKUP('施設リストA-1（直営）'!#REF!,'（新設）照明器具'!$B$5:$C$1990,2,FALSE),IF('部屋別効果（直）'!AA1892="撤去",VLOOKUP('施設リストA-1（直営）'!#REF!,'（既設）調査結果'!$B$5:$C$1998,2,FALSE),0))</f>
        <v>#REF!</v>
      </c>
      <c r="AC1892" s="29" t="e">
        <f>'施設リストA-1（直営）'!#REF!</f>
        <v>#REF!</v>
      </c>
      <c r="AD1892" s="29" t="e">
        <f>'施設リストA-1（直営）'!#REF!</f>
        <v>#REF!</v>
      </c>
      <c r="AE1892" s="30" t="e">
        <f>IF(AD1892="新設",VLOOKUP('施設リストA-1（直営）'!#REF!,'（新設）照明器具'!$B$5:$C$1990,2,FALSE),IF('部屋別効果（直）'!AD1892="撤去",VLOOKUP('施設リストA-1（直営）'!#REF!,'（既設）調査結果'!$B$5:$C$1998,2,FALSE),0))</f>
        <v>#REF!</v>
      </c>
      <c r="AF1892" s="29" t="e">
        <f>'施設リストA-1（直営）'!#REF!</f>
        <v>#REF!</v>
      </c>
      <c r="AG1892" s="29" t="e">
        <f>'施設リストA-1（直営）'!#REF!</f>
        <v>#REF!</v>
      </c>
      <c r="AH1892" s="30" t="e">
        <f>IF(AG1892="新設",VLOOKUP('施設リストA-1（直営）'!#REF!,'（新設）照明器具'!$B$5:$C$1990,2,FALSE),IF('部屋別効果（直）'!AG1892="撤去",VLOOKUP('施設リストA-1（直営）'!#REF!,'（既設）調査結果'!$B$5:$C$1998,2,FALSE),0))</f>
        <v>#REF!</v>
      </c>
      <c r="AI1892" s="29" t="e">
        <f>'施設リストA-1（直営）'!#REF!</f>
        <v>#REF!</v>
      </c>
      <c r="AJ1892" s="29" t="e">
        <f>'施設リストA-1（直営）'!#REF!</f>
        <v>#REF!</v>
      </c>
      <c r="AK1892" s="30" t="e">
        <f>IF(AJ1892="新設",VLOOKUP('施設リストA-1（直営）'!#REF!,'（新設）照明器具'!$B$5:$C$1990,2,FALSE),IF('部屋別効果（直）'!AJ1892="撤去",VLOOKUP('施設リストA-1（直営）'!#REF!,'（既設）調査結果'!$B$5:$C$1998,2,FALSE),0))</f>
        <v>#REF!</v>
      </c>
      <c r="AL1892" s="29" t="e">
        <f>'施設リストA-1（直営）'!#REF!</f>
        <v>#REF!</v>
      </c>
    </row>
    <row r="1893" spans="1:38" customFormat="1">
      <c r="A1893" s="94"/>
      <c r="B1893" s="16" t="e">
        <f>'施設リストA-1（直営）'!#REF!</f>
        <v>#REF!</v>
      </c>
      <c r="C1893" s="14" t="e">
        <f>'施設リストA-1（直営）'!#REF!</f>
        <v>#REF!</v>
      </c>
      <c r="D1893" s="94" t="e">
        <f>'施設リストA-1（直営）'!#REF!</f>
        <v>#REF!</v>
      </c>
      <c r="E1893" s="20" t="e">
        <f>'施設リストA-1（直営）'!#REF!</f>
        <v>#REF!</v>
      </c>
      <c r="F1893" s="20" t="e">
        <f>'施設リストA-1（直営）'!#REF!</f>
        <v>#REF!</v>
      </c>
      <c r="G1893" s="13" t="e">
        <f>'施設リストA-1（直営）'!#REF!</f>
        <v>#REF!</v>
      </c>
      <c r="H1893" s="28" t="e">
        <f t="shared" si="29"/>
        <v>#REF!</v>
      </c>
      <c r="I1893" s="29" t="e">
        <f>'施設リストA-1（直営）'!#REF!</f>
        <v>#REF!</v>
      </c>
      <c r="J1893" s="30" t="e">
        <f>IF(I1893="新設",VLOOKUP('施設リストA-1（直営）'!#REF!,'（新設）照明器具'!$B$5:$C$1990,2,FALSE),IF('部屋別効果（直）'!I1893="撤去",VLOOKUP('施設リストA-1（直営）'!#REF!,'（既設）調査結果'!$B$5:$C$1998,2,FALSE),0))</f>
        <v>#REF!</v>
      </c>
      <c r="K1893" s="29" t="e">
        <f>'施設リストA-1（直営）'!#REF!</f>
        <v>#REF!</v>
      </c>
      <c r="L1893" s="29" t="e">
        <f>'施設リストA-1（直営）'!#REF!</f>
        <v>#REF!</v>
      </c>
      <c r="M1893" s="30" t="e">
        <f>IF(L1893="新設",VLOOKUP('施設リストA-1（直営）'!#REF!,'（新設）照明器具'!$B$5:$C$1990,2,FALSE),IF('部屋別効果（直）'!L1893="撤去",VLOOKUP('施設リストA-1（直営）'!#REF!,'（既設）調査結果'!$B$5:$C$1998,2,FALSE),0))</f>
        <v>#REF!</v>
      </c>
      <c r="N1893" s="29" t="e">
        <f>'施設リストA-1（直営）'!#REF!</f>
        <v>#REF!</v>
      </c>
      <c r="O1893" s="29" t="e">
        <f>'施設リストA-1（直営）'!#REF!</f>
        <v>#REF!</v>
      </c>
      <c r="P1893" s="30" t="e">
        <f>IF(O1893="新設",VLOOKUP('施設リストA-1（直営）'!#REF!,'（新設）照明器具'!$B$5:$C$1990,2,FALSE),IF('部屋別効果（直）'!O1893="撤去",VLOOKUP('施設リストA-1（直営）'!#REF!,'（既設）調査結果'!$B$5:$C$1998,2,FALSE),0))</f>
        <v>#REF!</v>
      </c>
      <c r="Q1893" s="29" t="e">
        <f>'施設リストA-1（直営）'!#REF!</f>
        <v>#REF!</v>
      </c>
      <c r="R1893" s="29" t="e">
        <f>'施設リストA-1（直営）'!#REF!</f>
        <v>#REF!</v>
      </c>
      <c r="S1893" s="30" t="e">
        <f>IF(R1893="新設",VLOOKUP('施設リストA-1（直営）'!#REF!,'（新設）照明器具'!$B$5:$C$1990,2,FALSE),IF('部屋別効果（直）'!R1893="撤去",VLOOKUP('施設リストA-1（直営）'!#REF!,'（既設）調査結果'!$B$5:$C$1998,2,FALSE),0))</f>
        <v>#REF!</v>
      </c>
      <c r="T1893" s="29" t="e">
        <f>'施設リストA-1（直営）'!#REF!</f>
        <v>#REF!</v>
      </c>
      <c r="U1893" s="29" t="e">
        <f>'施設リストA-1（直営）'!#REF!</f>
        <v>#REF!</v>
      </c>
      <c r="V1893" s="30" t="e">
        <f>IF(U1893="新設",VLOOKUP('施設リストA-1（直営）'!#REF!,'（新設）照明器具'!$B$5:$C$1990,2,FALSE),IF('部屋別効果（直）'!U1893="撤去",VLOOKUP('施設リストA-1（直営）'!#REF!,'（既設）調査結果'!$B$5:$C$1998,2,FALSE),0))</f>
        <v>#REF!</v>
      </c>
      <c r="W1893" s="29" t="e">
        <f>'施設リストA-1（直営）'!#REF!</f>
        <v>#REF!</v>
      </c>
      <c r="X1893" s="29" t="e">
        <f>'施設リストA-1（直営）'!#REF!</f>
        <v>#REF!</v>
      </c>
      <c r="Y1893" s="30" t="e">
        <f>IF(X1893="新設",VLOOKUP('施設リストA-1（直営）'!#REF!,'（新設）照明器具'!$B$5:$C$1990,2,FALSE),IF('部屋別効果（直）'!X1893="撤去",VLOOKUP('施設リストA-1（直営）'!#REF!,'（既設）調査結果'!$B$5:$C$1998,2,FALSE),0))</f>
        <v>#REF!</v>
      </c>
      <c r="Z1893" s="29" t="e">
        <f>'施設リストA-1（直営）'!#REF!</f>
        <v>#REF!</v>
      </c>
      <c r="AA1893" s="29" t="e">
        <f>'施設リストA-1（直営）'!#REF!</f>
        <v>#REF!</v>
      </c>
      <c r="AB1893" s="30" t="e">
        <f>IF(AA1893="新設",VLOOKUP('施設リストA-1（直営）'!#REF!,'（新設）照明器具'!$B$5:$C$1990,2,FALSE),IF('部屋別効果（直）'!AA1893="撤去",VLOOKUP('施設リストA-1（直営）'!#REF!,'（既設）調査結果'!$B$5:$C$1998,2,FALSE),0))</f>
        <v>#REF!</v>
      </c>
      <c r="AC1893" s="29" t="e">
        <f>'施設リストA-1（直営）'!#REF!</f>
        <v>#REF!</v>
      </c>
      <c r="AD1893" s="29" t="e">
        <f>'施設リストA-1（直営）'!#REF!</f>
        <v>#REF!</v>
      </c>
      <c r="AE1893" s="30" t="e">
        <f>IF(AD1893="新設",VLOOKUP('施設リストA-1（直営）'!#REF!,'（新設）照明器具'!$B$5:$C$1990,2,FALSE),IF('部屋別効果（直）'!AD1893="撤去",VLOOKUP('施設リストA-1（直営）'!#REF!,'（既設）調査結果'!$B$5:$C$1998,2,FALSE),0))</f>
        <v>#REF!</v>
      </c>
      <c r="AF1893" s="29" t="e">
        <f>'施設リストA-1（直営）'!#REF!</f>
        <v>#REF!</v>
      </c>
      <c r="AG1893" s="29" t="e">
        <f>'施設リストA-1（直営）'!#REF!</f>
        <v>#REF!</v>
      </c>
      <c r="AH1893" s="30" t="e">
        <f>IF(AG1893="新設",VLOOKUP('施設リストA-1（直営）'!#REF!,'（新設）照明器具'!$B$5:$C$1990,2,FALSE),IF('部屋別効果（直）'!AG1893="撤去",VLOOKUP('施設リストA-1（直営）'!#REF!,'（既設）調査結果'!$B$5:$C$1998,2,FALSE),0))</f>
        <v>#REF!</v>
      </c>
      <c r="AI1893" s="29" t="e">
        <f>'施設リストA-1（直営）'!#REF!</f>
        <v>#REF!</v>
      </c>
      <c r="AJ1893" s="29" t="e">
        <f>'施設リストA-1（直営）'!#REF!</f>
        <v>#REF!</v>
      </c>
      <c r="AK1893" s="30" t="e">
        <f>IF(AJ1893="新設",VLOOKUP('施設リストA-1（直営）'!#REF!,'（新設）照明器具'!$B$5:$C$1990,2,FALSE),IF('部屋別効果（直）'!AJ1893="撤去",VLOOKUP('施設リストA-1（直営）'!#REF!,'（既設）調査結果'!$B$5:$C$1998,2,FALSE),0))</f>
        <v>#REF!</v>
      </c>
      <c r="AL1893" s="29" t="e">
        <f>'施設リストA-1（直営）'!#REF!</f>
        <v>#REF!</v>
      </c>
    </row>
    <row r="1894" spans="1:38" customFormat="1">
      <c r="A1894" s="94"/>
      <c r="B1894" s="16" t="e">
        <f>'施設リストA-1（直営）'!#REF!</f>
        <v>#REF!</v>
      </c>
      <c r="C1894" s="14" t="e">
        <f>'施設リストA-1（直営）'!#REF!</f>
        <v>#REF!</v>
      </c>
      <c r="D1894" s="94" t="e">
        <f>'施設リストA-1（直営）'!#REF!</f>
        <v>#REF!</v>
      </c>
      <c r="E1894" s="20" t="e">
        <f>'施設リストA-1（直営）'!#REF!</f>
        <v>#REF!</v>
      </c>
      <c r="F1894" s="20" t="e">
        <f>'施設リストA-1（直営）'!#REF!</f>
        <v>#REF!</v>
      </c>
      <c r="G1894" s="13" t="e">
        <f>'施設リストA-1（直営）'!#REF!</f>
        <v>#REF!</v>
      </c>
      <c r="H1894" s="28" t="e">
        <f t="shared" si="29"/>
        <v>#REF!</v>
      </c>
      <c r="I1894" s="29" t="e">
        <f>'施設リストA-1（直営）'!#REF!</f>
        <v>#REF!</v>
      </c>
      <c r="J1894" s="30" t="e">
        <f>IF(I1894="新設",VLOOKUP('施設リストA-1（直営）'!#REF!,'（新設）照明器具'!$B$5:$C$1990,2,FALSE),IF('部屋別効果（直）'!I1894="撤去",VLOOKUP('施設リストA-1（直営）'!#REF!,'（既設）調査結果'!$B$5:$C$1998,2,FALSE),0))</f>
        <v>#REF!</v>
      </c>
      <c r="K1894" s="29" t="e">
        <f>'施設リストA-1（直営）'!#REF!</f>
        <v>#REF!</v>
      </c>
      <c r="L1894" s="29" t="e">
        <f>'施設リストA-1（直営）'!#REF!</f>
        <v>#REF!</v>
      </c>
      <c r="M1894" s="30" t="e">
        <f>IF(L1894="新設",VLOOKUP('施設リストA-1（直営）'!#REF!,'（新設）照明器具'!$B$5:$C$1990,2,FALSE),IF('部屋別効果（直）'!L1894="撤去",VLOOKUP('施設リストA-1（直営）'!#REF!,'（既設）調査結果'!$B$5:$C$1998,2,FALSE),0))</f>
        <v>#REF!</v>
      </c>
      <c r="N1894" s="29" t="e">
        <f>'施設リストA-1（直営）'!#REF!</f>
        <v>#REF!</v>
      </c>
      <c r="O1894" s="29" t="e">
        <f>'施設リストA-1（直営）'!#REF!</f>
        <v>#REF!</v>
      </c>
      <c r="P1894" s="30" t="e">
        <f>IF(O1894="新設",VLOOKUP('施設リストA-1（直営）'!#REF!,'（新設）照明器具'!$B$5:$C$1990,2,FALSE),IF('部屋別効果（直）'!O1894="撤去",VLOOKUP('施設リストA-1（直営）'!#REF!,'（既設）調査結果'!$B$5:$C$1998,2,FALSE),0))</f>
        <v>#REF!</v>
      </c>
      <c r="Q1894" s="29" t="e">
        <f>'施設リストA-1（直営）'!#REF!</f>
        <v>#REF!</v>
      </c>
      <c r="R1894" s="29" t="e">
        <f>'施設リストA-1（直営）'!#REF!</f>
        <v>#REF!</v>
      </c>
      <c r="S1894" s="30" t="e">
        <f>IF(R1894="新設",VLOOKUP('施設リストA-1（直営）'!#REF!,'（新設）照明器具'!$B$5:$C$1990,2,FALSE),IF('部屋別効果（直）'!R1894="撤去",VLOOKUP('施設リストA-1（直営）'!#REF!,'（既設）調査結果'!$B$5:$C$1998,2,FALSE),0))</f>
        <v>#REF!</v>
      </c>
      <c r="T1894" s="29" t="e">
        <f>'施設リストA-1（直営）'!#REF!</f>
        <v>#REF!</v>
      </c>
      <c r="U1894" s="29" t="e">
        <f>'施設リストA-1（直営）'!#REF!</f>
        <v>#REF!</v>
      </c>
      <c r="V1894" s="30" t="e">
        <f>IF(U1894="新設",VLOOKUP('施設リストA-1（直営）'!#REF!,'（新設）照明器具'!$B$5:$C$1990,2,FALSE),IF('部屋別効果（直）'!U1894="撤去",VLOOKUP('施設リストA-1（直営）'!#REF!,'（既設）調査結果'!$B$5:$C$1998,2,FALSE),0))</f>
        <v>#REF!</v>
      </c>
      <c r="W1894" s="29" t="e">
        <f>'施設リストA-1（直営）'!#REF!</f>
        <v>#REF!</v>
      </c>
      <c r="X1894" s="29" t="e">
        <f>'施設リストA-1（直営）'!#REF!</f>
        <v>#REF!</v>
      </c>
      <c r="Y1894" s="30" t="e">
        <f>IF(X1894="新設",VLOOKUP('施設リストA-1（直営）'!#REF!,'（新設）照明器具'!$B$5:$C$1990,2,FALSE),IF('部屋別効果（直）'!X1894="撤去",VLOOKUP('施設リストA-1（直営）'!#REF!,'（既設）調査結果'!$B$5:$C$1998,2,FALSE),0))</f>
        <v>#REF!</v>
      </c>
      <c r="Z1894" s="29" t="e">
        <f>'施設リストA-1（直営）'!#REF!</f>
        <v>#REF!</v>
      </c>
      <c r="AA1894" s="29" t="e">
        <f>'施設リストA-1（直営）'!#REF!</f>
        <v>#REF!</v>
      </c>
      <c r="AB1894" s="30" t="e">
        <f>IF(AA1894="新設",VLOOKUP('施設リストA-1（直営）'!#REF!,'（新設）照明器具'!$B$5:$C$1990,2,FALSE),IF('部屋別効果（直）'!AA1894="撤去",VLOOKUP('施設リストA-1（直営）'!#REF!,'（既設）調査結果'!$B$5:$C$1998,2,FALSE),0))</f>
        <v>#REF!</v>
      </c>
      <c r="AC1894" s="29" t="e">
        <f>'施設リストA-1（直営）'!#REF!</f>
        <v>#REF!</v>
      </c>
      <c r="AD1894" s="29" t="e">
        <f>'施設リストA-1（直営）'!#REF!</f>
        <v>#REF!</v>
      </c>
      <c r="AE1894" s="30" t="e">
        <f>IF(AD1894="新設",VLOOKUP('施設リストA-1（直営）'!#REF!,'（新設）照明器具'!$B$5:$C$1990,2,FALSE),IF('部屋別効果（直）'!AD1894="撤去",VLOOKUP('施設リストA-1（直営）'!#REF!,'（既設）調査結果'!$B$5:$C$1998,2,FALSE),0))</f>
        <v>#REF!</v>
      </c>
      <c r="AF1894" s="29" t="e">
        <f>'施設リストA-1（直営）'!#REF!</f>
        <v>#REF!</v>
      </c>
      <c r="AG1894" s="29" t="e">
        <f>'施設リストA-1（直営）'!#REF!</f>
        <v>#REF!</v>
      </c>
      <c r="AH1894" s="30" t="e">
        <f>IF(AG1894="新設",VLOOKUP('施設リストA-1（直営）'!#REF!,'（新設）照明器具'!$B$5:$C$1990,2,FALSE),IF('部屋別効果（直）'!AG1894="撤去",VLOOKUP('施設リストA-1（直営）'!#REF!,'（既設）調査結果'!$B$5:$C$1998,2,FALSE),0))</f>
        <v>#REF!</v>
      </c>
      <c r="AI1894" s="29" t="e">
        <f>'施設リストA-1（直営）'!#REF!</f>
        <v>#REF!</v>
      </c>
      <c r="AJ1894" s="29" t="e">
        <f>'施設リストA-1（直営）'!#REF!</f>
        <v>#REF!</v>
      </c>
      <c r="AK1894" s="30" t="e">
        <f>IF(AJ1894="新設",VLOOKUP('施設リストA-1（直営）'!#REF!,'（新設）照明器具'!$B$5:$C$1990,2,FALSE),IF('部屋別効果（直）'!AJ1894="撤去",VLOOKUP('施設リストA-1（直営）'!#REF!,'（既設）調査結果'!$B$5:$C$1998,2,FALSE),0))</f>
        <v>#REF!</v>
      </c>
      <c r="AL1894" s="29" t="e">
        <f>'施設リストA-1（直営）'!#REF!</f>
        <v>#REF!</v>
      </c>
    </row>
    <row r="1895" spans="1:38" customFormat="1">
      <c r="A1895" s="94"/>
      <c r="B1895" s="16" t="e">
        <f>'施設リストA-1（直営）'!#REF!</f>
        <v>#REF!</v>
      </c>
      <c r="C1895" s="14" t="e">
        <f>'施設リストA-1（直営）'!#REF!</f>
        <v>#REF!</v>
      </c>
      <c r="D1895" s="94" t="e">
        <f>'施設リストA-1（直営）'!#REF!</f>
        <v>#REF!</v>
      </c>
      <c r="E1895" s="20" t="e">
        <f>'施設リストA-1（直営）'!#REF!</f>
        <v>#REF!</v>
      </c>
      <c r="F1895" s="20" t="e">
        <f>'施設リストA-1（直営）'!#REF!</f>
        <v>#REF!</v>
      </c>
      <c r="G1895" s="13" t="e">
        <f>'施設リストA-1（直営）'!#REF!</f>
        <v>#REF!</v>
      </c>
      <c r="H1895" s="28" t="e">
        <f t="shared" si="29"/>
        <v>#REF!</v>
      </c>
      <c r="I1895" s="29" t="e">
        <f>'施設リストA-1（直営）'!#REF!</f>
        <v>#REF!</v>
      </c>
      <c r="J1895" s="30" t="e">
        <f>IF(I1895="新設",VLOOKUP('施設リストA-1（直営）'!#REF!,'（新設）照明器具'!$B$5:$C$1990,2,FALSE),IF('部屋別効果（直）'!I1895="撤去",VLOOKUP('施設リストA-1（直営）'!#REF!,'（既設）調査結果'!$B$5:$C$1998,2,FALSE),0))</f>
        <v>#REF!</v>
      </c>
      <c r="K1895" s="29" t="e">
        <f>'施設リストA-1（直営）'!#REF!</f>
        <v>#REF!</v>
      </c>
      <c r="L1895" s="29" t="e">
        <f>'施設リストA-1（直営）'!#REF!</f>
        <v>#REF!</v>
      </c>
      <c r="M1895" s="30" t="e">
        <f>IF(L1895="新設",VLOOKUP('施設リストA-1（直営）'!#REF!,'（新設）照明器具'!$B$5:$C$1990,2,FALSE),IF('部屋別効果（直）'!L1895="撤去",VLOOKUP('施設リストA-1（直営）'!#REF!,'（既設）調査結果'!$B$5:$C$1998,2,FALSE),0))</f>
        <v>#REF!</v>
      </c>
      <c r="N1895" s="29" t="e">
        <f>'施設リストA-1（直営）'!#REF!</f>
        <v>#REF!</v>
      </c>
      <c r="O1895" s="29" t="e">
        <f>'施設リストA-1（直営）'!#REF!</f>
        <v>#REF!</v>
      </c>
      <c r="P1895" s="30" t="e">
        <f>IF(O1895="新設",VLOOKUP('施設リストA-1（直営）'!#REF!,'（新設）照明器具'!$B$5:$C$1990,2,FALSE),IF('部屋別効果（直）'!O1895="撤去",VLOOKUP('施設リストA-1（直営）'!#REF!,'（既設）調査結果'!$B$5:$C$1998,2,FALSE),0))</f>
        <v>#REF!</v>
      </c>
      <c r="Q1895" s="29" t="e">
        <f>'施設リストA-1（直営）'!#REF!</f>
        <v>#REF!</v>
      </c>
      <c r="R1895" s="29" t="e">
        <f>'施設リストA-1（直営）'!#REF!</f>
        <v>#REF!</v>
      </c>
      <c r="S1895" s="30" t="e">
        <f>IF(R1895="新設",VLOOKUP('施設リストA-1（直営）'!#REF!,'（新設）照明器具'!$B$5:$C$1990,2,FALSE),IF('部屋別効果（直）'!R1895="撤去",VLOOKUP('施設リストA-1（直営）'!#REF!,'（既設）調査結果'!$B$5:$C$1998,2,FALSE),0))</f>
        <v>#REF!</v>
      </c>
      <c r="T1895" s="29" t="e">
        <f>'施設リストA-1（直営）'!#REF!</f>
        <v>#REF!</v>
      </c>
      <c r="U1895" s="29" t="e">
        <f>'施設リストA-1（直営）'!#REF!</f>
        <v>#REF!</v>
      </c>
      <c r="V1895" s="30" t="e">
        <f>IF(U1895="新設",VLOOKUP('施設リストA-1（直営）'!#REF!,'（新設）照明器具'!$B$5:$C$1990,2,FALSE),IF('部屋別効果（直）'!U1895="撤去",VLOOKUP('施設リストA-1（直営）'!#REF!,'（既設）調査結果'!$B$5:$C$1998,2,FALSE),0))</f>
        <v>#REF!</v>
      </c>
      <c r="W1895" s="29" t="e">
        <f>'施設リストA-1（直営）'!#REF!</f>
        <v>#REF!</v>
      </c>
      <c r="X1895" s="29" t="e">
        <f>'施設リストA-1（直営）'!#REF!</f>
        <v>#REF!</v>
      </c>
      <c r="Y1895" s="30" t="e">
        <f>IF(X1895="新設",VLOOKUP('施設リストA-1（直営）'!#REF!,'（新設）照明器具'!$B$5:$C$1990,2,FALSE),IF('部屋別効果（直）'!X1895="撤去",VLOOKUP('施設リストA-1（直営）'!#REF!,'（既設）調査結果'!$B$5:$C$1998,2,FALSE),0))</f>
        <v>#REF!</v>
      </c>
      <c r="Z1895" s="29" t="e">
        <f>'施設リストA-1（直営）'!#REF!</f>
        <v>#REF!</v>
      </c>
      <c r="AA1895" s="29" t="e">
        <f>'施設リストA-1（直営）'!#REF!</f>
        <v>#REF!</v>
      </c>
      <c r="AB1895" s="30" t="e">
        <f>IF(AA1895="新設",VLOOKUP('施設リストA-1（直営）'!#REF!,'（新設）照明器具'!$B$5:$C$1990,2,FALSE),IF('部屋別効果（直）'!AA1895="撤去",VLOOKUP('施設リストA-1（直営）'!#REF!,'（既設）調査結果'!$B$5:$C$1998,2,FALSE),0))</f>
        <v>#REF!</v>
      </c>
      <c r="AC1895" s="29" t="e">
        <f>'施設リストA-1（直営）'!#REF!</f>
        <v>#REF!</v>
      </c>
      <c r="AD1895" s="29" t="e">
        <f>'施設リストA-1（直営）'!#REF!</f>
        <v>#REF!</v>
      </c>
      <c r="AE1895" s="30" t="e">
        <f>IF(AD1895="新設",VLOOKUP('施設リストA-1（直営）'!#REF!,'（新設）照明器具'!$B$5:$C$1990,2,FALSE),IF('部屋別効果（直）'!AD1895="撤去",VLOOKUP('施設リストA-1（直営）'!#REF!,'（既設）調査結果'!$B$5:$C$1998,2,FALSE),0))</f>
        <v>#REF!</v>
      </c>
      <c r="AF1895" s="29" t="e">
        <f>'施設リストA-1（直営）'!#REF!</f>
        <v>#REF!</v>
      </c>
      <c r="AG1895" s="29" t="e">
        <f>'施設リストA-1（直営）'!#REF!</f>
        <v>#REF!</v>
      </c>
      <c r="AH1895" s="30" t="e">
        <f>IF(AG1895="新設",VLOOKUP('施設リストA-1（直営）'!#REF!,'（新設）照明器具'!$B$5:$C$1990,2,FALSE),IF('部屋別効果（直）'!AG1895="撤去",VLOOKUP('施設リストA-1（直営）'!#REF!,'（既設）調査結果'!$B$5:$C$1998,2,FALSE),0))</f>
        <v>#REF!</v>
      </c>
      <c r="AI1895" s="29" t="e">
        <f>'施設リストA-1（直営）'!#REF!</f>
        <v>#REF!</v>
      </c>
      <c r="AJ1895" s="29" t="e">
        <f>'施設リストA-1（直営）'!#REF!</f>
        <v>#REF!</v>
      </c>
      <c r="AK1895" s="30" t="e">
        <f>IF(AJ1895="新設",VLOOKUP('施設リストA-1（直営）'!#REF!,'（新設）照明器具'!$B$5:$C$1990,2,FALSE),IF('部屋別効果（直）'!AJ1895="撤去",VLOOKUP('施設リストA-1（直営）'!#REF!,'（既設）調査結果'!$B$5:$C$1998,2,FALSE),0))</f>
        <v>#REF!</v>
      </c>
      <c r="AL1895" s="29" t="e">
        <f>'施設リストA-1（直営）'!#REF!</f>
        <v>#REF!</v>
      </c>
    </row>
    <row r="1896" spans="1:38" customFormat="1">
      <c r="A1896" s="94"/>
      <c r="B1896" s="16" t="e">
        <f>'施設リストA-1（直営）'!#REF!</f>
        <v>#REF!</v>
      </c>
      <c r="C1896" s="14" t="e">
        <f>'施設リストA-1（直営）'!#REF!</f>
        <v>#REF!</v>
      </c>
      <c r="D1896" s="94" t="e">
        <f>'施設リストA-1（直営）'!#REF!</f>
        <v>#REF!</v>
      </c>
      <c r="E1896" s="20" t="e">
        <f>'施設リストA-1（直営）'!#REF!</f>
        <v>#REF!</v>
      </c>
      <c r="F1896" s="20" t="e">
        <f>'施設リストA-1（直営）'!#REF!</f>
        <v>#REF!</v>
      </c>
      <c r="G1896" s="13" t="e">
        <f>'施設リストA-1（直営）'!#REF!</f>
        <v>#REF!</v>
      </c>
      <c r="H1896" s="28" t="e">
        <f t="shared" si="29"/>
        <v>#REF!</v>
      </c>
      <c r="I1896" s="29" t="e">
        <f>'施設リストA-1（直営）'!#REF!</f>
        <v>#REF!</v>
      </c>
      <c r="J1896" s="30" t="e">
        <f>IF(I1896="新設",VLOOKUP('施設リストA-1（直営）'!#REF!,'（新設）照明器具'!$B$5:$C$1990,2,FALSE),IF('部屋別効果（直）'!I1896="撤去",VLOOKUP('施設リストA-1（直営）'!#REF!,'（既設）調査結果'!$B$5:$C$1998,2,FALSE),0))</f>
        <v>#REF!</v>
      </c>
      <c r="K1896" s="29" t="e">
        <f>'施設リストA-1（直営）'!#REF!</f>
        <v>#REF!</v>
      </c>
      <c r="L1896" s="29" t="e">
        <f>'施設リストA-1（直営）'!#REF!</f>
        <v>#REF!</v>
      </c>
      <c r="M1896" s="30" t="e">
        <f>IF(L1896="新設",VLOOKUP('施設リストA-1（直営）'!#REF!,'（新設）照明器具'!$B$5:$C$1990,2,FALSE),IF('部屋別効果（直）'!L1896="撤去",VLOOKUP('施設リストA-1（直営）'!#REF!,'（既設）調査結果'!$B$5:$C$1998,2,FALSE),0))</f>
        <v>#REF!</v>
      </c>
      <c r="N1896" s="29" t="e">
        <f>'施設リストA-1（直営）'!#REF!</f>
        <v>#REF!</v>
      </c>
      <c r="O1896" s="29" t="e">
        <f>'施設リストA-1（直営）'!#REF!</f>
        <v>#REF!</v>
      </c>
      <c r="P1896" s="30" t="e">
        <f>IF(O1896="新設",VLOOKUP('施設リストA-1（直営）'!#REF!,'（新設）照明器具'!$B$5:$C$1990,2,FALSE),IF('部屋別効果（直）'!O1896="撤去",VLOOKUP('施設リストA-1（直営）'!#REF!,'（既設）調査結果'!$B$5:$C$1998,2,FALSE),0))</f>
        <v>#REF!</v>
      </c>
      <c r="Q1896" s="29" t="e">
        <f>'施設リストA-1（直営）'!#REF!</f>
        <v>#REF!</v>
      </c>
      <c r="R1896" s="29" t="e">
        <f>'施設リストA-1（直営）'!#REF!</f>
        <v>#REF!</v>
      </c>
      <c r="S1896" s="30" t="e">
        <f>IF(R1896="新設",VLOOKUP('施設リストA-1（直営）'!#REF!,'（新設）照明器具'!$B$5:$C$1990,2,FALSE),IF('部屋別効果（直）'!R1896="撤去",VLOOKUP('施設リストA-1（直営）'!#REF!,'（既設）調査結果'!$B$5:$C$1998,2,FALSE),0))</f>
        <v>#REF!</v>
      </c>
      <c r="T1896" s="29" t="e">
        <f>'施設リストA-1（直営）'!#REF!</f>
        <v>#REF!</v>
      </c>
      <c r="U1896" s="29" t="e">
        <f>'施設リストA-1（直営）'!#REF!</f>
        <v>#REF!</v>
      </c>
      <c r="V1896" s="30" t="e">
        <f>IF(U1896="新設",VLOOKUP('施設リストA-1（直営）'!#REF!,'（新設）照明器具'!$B$5:$C$1990,2,FALSE),IF('部屋別効果（直）'!U1896="撤去",VLOOKUP('施設リストA-1（直営）'!#REF!,'（既設）調査結果'!$B$5:$C$1998,2,FALSE),0))</f>
        <v>#REF!</v>
      </c>
      <c r="W1896" s="29" t="e">
        <f>'施設リストA-1（直営）'!#REF!</f>
        <v>#REF!</v>
      </c>
      <c r="X1896" s="29" t="e">
        <f>'施設リストA-1（直営）'!#REF!</f>
        <v>#REF!</v>
      </c>
      <c r="Y1896" s="30" t="e">
        <f>IF(X1896="新設",VLOOKUP('施設リストA-1（直営）'!#REF!,'（新設）照明器具'!$B$5:$C$1990,2,FALSE),IF('部屋別効果（直）'!X1896="撤去",VLOOKUP('施設リストA-1（直営）'!#REF!,'（既設）調査結果'!$B$5:$C$1998,2,FALSE),0))</f>
        <v>#REF!</v>
      </c>
      <c r="Z1896" s="29" t="e">
        <f>'施設リストA-1（直営）'!#REF!</f>
        <v>#REF!</v>
      </c>
      <c r="AA1896" s="29" t="e">
        <f>'施設リストA-1（直営）'!#REF!</f>
        <v>#REF!</v>
      </c>
      <c r="AB1896" s="30" t="e">
        <f>IF(AA1896="新設",VLOOKUP('施設リストA-1（直営）'!#REF!,'（新設）照明器具'!$B$5:$C$1990,2,FALSE),IF('部屋別効果（直）'!AA1896="撤去",VLOOKUP('施設リストA-1（直営）'!#REF!,'（既設）調査結果'!$B$5:$C$1998,2,FALSE),0))</f>
        <v>#REF!</v>
      </c>
      <c r="AC1896" s="29" t="e">
        <f>'施設リストA-1（直営）'!#REF!</f>
        <v>#REF!</v>
      </c>
      <c r="AD1896" s="29" t="e">
        <f>'施設リストA-1（直営）'!#REF!</f>
        <v>#REF!</v>
      </c>
      <c r="AE1896" s="30" t="e">
        <f>IF(AD1896="新設",VLOOKUP('施設リストA-1（直営）'!#REF!,'（新設）照明器具'!$B$5:$C$1990,2,FALSE),IF('部屋別効果（直）'!AD1896="撤去",VLOOKUP('施設リストA-1（直営）'!#REF!,'（既設）調査結果'!$B$5:$C$1998,2,FALSE),0))</f>
        <v>#REF!</v>
      </c>
      <c r="AF1896" s="29" t="e">
        <f>'施設リストA-1（直営）'!#REF!</f>
        <v>#REF!</v>
      </c>
      <c r="AG1896" s="29" t="e">
        <f>'施設リストA-1（直営）'!#REF!</f>
        <v>#REF!</v>
      </c>
      <c r="AH1896" s="30" t="e">
        <f>IF(AG1896="新設",VLOOKUP('施設リストA-1（直営）'!#REF!,'（新設）照明器具'!$B$5:$C$1990,2,FALSE),IF('部屋別効果（直）'!AG1896="撤去",VLOOKUP('施設リストA-1（直営）'!#REF!,'（既設）調査結果'!$B$5:$C$1998,2,FALSE),0))</f>
        <v>#REF!</v>
      </c>
      <c r="AI1896" s="29" t="e">
        <f>'施設リストA-1（直営）'!#REF!</f>
        <v>#REF!</v>
      </c>
      <c r="AJ1896" s="29" t="e">
        <f>'施設リストA-1（直営）'!#REF!</f>
        <v>#REF!</v>
      </c>
      <c r="AK1896" s="30" t="e">
        <f>IF(AJ1896="新設",VLOOKUP('施設リストA-1（直営）'!#REF!,'（新設）照明器具'!$B$5:$C$1990,2,FALSE),IF('部屋別効果（直）'!AJ1896="撤去",VLOOKUP('施設リストA-1（直営）'!#REF!,'（既設）調査結果'!$B$5:$C$1998,2,FALSE),0))</f>
        <v>#REF!</v>
      </c>
      <c r="AL1896" s="29" t="e">
        <f>'施設リストA-1（直営）'!#REF!</f>
        <v>#REF!</v>
      </c>
    </row>
    <row r="1897" spans="1:38" customFormat="1">
      <c r="A1897" s="94"/>
      <c r="B1897" s="16" t="e">
        <f>'施設リストA-1（直営）'!#REF!</f>
        <v>#REF!</v>
      </c>
      <c r="C1897" s="14" t="e">
        <f>'施設リストA-1（直営）'!#REF!</f>
        <v>#REF!</v>
      </c>
      <c r="D1897" s="94" t="e">
        <f>'施設リストA-1（直営）'!#REF!</f>
        <v>#REF!</v>
      </c>
      <c r="E1897" s="20" t="e">
        <f>'施設リストA-1（直営）'!#REF!</f>
        <v>#REF!</v>
      </c>
      <c r="F1897" s="20" t="e">
        <f>'施設リストA-1（直営）'!#REF!</f>
        <v>#REF!</v>
      </c>
      <c r="G1897" s="13" t="e">
        <f>'施設リストA-1（直営）'!#REF!</f>
        <v>#REF!</v>
      </c>
      <c r="H1897" s="28" t="e">
        <f t="shared" si="29"/>
        <v>#REF!</v>
      </c>
      <c r="I1897" s="29" t="e">
        <f>'施設リストA-1（直営）'!#REF!</f>
        <v>#REF!</v>
      </c>
      <c r="J1897" s="30" t="e">
        <f>IF(I1897="新設",VLOOKUP('施設リストA-1（直営）'!#REF!,'（新設）照明器具'!$B$5:$C$1990,2,FALSE),IF('部屋別効果（直）'!I1897="撤去",VLOOKUP('施設リストA-1（直営）'!#REF!,'（既設）調査結果'!$B$5:$C$1998,2,FALSE),0))</f>
        <v>#REF!</v>
      </c>
      <c r="K1897" s="29" t="e">
        <f>'施設リストA-1（直営）'!#REF!</f>
        <v>#REF!</v>
      </c>
      <c r="L1897" s="29" t="e">
        <f>'施設リストA-1（直営）'!#REF!</f>
        <v>#REF!</v>
      </c>
      <c r="M1897" s="30" t="e">
        <f>IF(L1897="新設",VLOOKUP('施設リストA-1（直営）'!#REF!,'（新設）照明器具'!$B$5:$C$1990,2,FALSE),IF('部屋別効果（直）'!L1897="撤去",VLOOKUP('施設リストA-1（直営）'!#REF!,'（既設）調査結果'!$B$5:$C$1998,2,FALSE),0))</f>
        <v>#REF!</v>
      </c>
      <c r="N1897" s="29" t="e">
        <f>'施設リストA-1（直営）'!#REF!</f>
        <v>#REF!</v>
      </c>
      <c r="O1897" s="29" t="e">
        <f>'施設リストA-1（直営）'!#REF!</f>
        <v>#REF!</v>
      </c>
      <c r="P1897" s="30" t="e">
        <f>IF(O1897="新設",VLOOKUP('施設リストA-1（直営）'!#REF!,'（新設）照明器具'!$B$5:$C$1990,2,FALSE),IF('部屋別効果（直）'!O1897="撤去",VLOOKUP('施設リストA-1（直営）'!#REF!,'（既設）調査結果'!$B$5:$C$1998,2,FALSE),0))</f>
        <v>#REF!</v>
      </c>
      <c r="Q1897" s="29" t="e">
        <f>'施設リストA-1（直営）'!#REF!</f>
        <v>#REF!</v>
      </c>
      <c r="R1897" s="29" t="e">
        <f>'施設リストA-1（直営）'!#REF!</f>
        <v>#REF!</v>
      </c>
      <c r="S1897" s="30" t="e">
        <f>IF(R1897="新設",VLOOKUP('施設リストA-1（直営）'!#REF!,'（新設）照明器具'!$B$5:$C$1990,2,FALSE),IF('部屋別効果（直）'!R1897="撤去",VLOOKUP('施設リストA-1（直営）'!#REF!,'（既設）調査結果'!$B$5:$C$1998,2,FALSE),0))</f>
        <v>#REF!</v>
      </c>
      <c r="T1897" s="29" t="e">
        <f>'施設リストA-1（直営）'!#REF!</f>
        <v>#REF!</v>
      </c>
      <c r="U1897" s="29" t="e">
        <f>'施設リストA-1（直営）'!#REF!</f>
        <v>#REF!</v>
      </c>
      <c r="V1897" s="30" t="e">
        <f>IF(U1897="新設",VLOOKUP('施設リストA-1（直営）'!#REF!,'（新設）照明器具'!$B$5:$C$1990,2,FALSE),IF('部屋別効果（直）'!U1897="撤去",VLOOKUP('施設リストA-1（直営）'!#REF!,'（既設）調査結果'!$B$5:$C$1998,2,FALSE),0))</f>
        <v>#REF!</v>
      </c>
      <c r="W1897" s="29" t="e">
        <f>'施設リストA-1（直営）'!#REF!</f>
        <v>#REF!</v>
      </c>
      <c r="X1897" s="29" t="e">
        <f>'施設リストA-1（直営）'!#REF!</f>
        <v>#REF!</v>
      </c>
      <c r="Y1897" s="30" t="e">
        <f>IF(X1897="新設",VLOOKUP('施設リストA-1（直営）'!#REF!,'（新設）照明器具'!$B$5:$C$1990,2,FALSE),IF('部屋別効果（直）'!X1897="撤去",VLOOKUP('施設リストA-1（直営）'!#REF!,'（既設）調査結果'!$B$5:$C$1998,2,FALSE),0))</f>
        <v>#REF!</v>
      </c>
      <c r="Z1897" s="29" t="e">
        <f>'施設リストA-1（直営）'!#REF!</f>
        <v>#REF!</v>
      </c>
      <c r="AA1897" s="29" t="e">
        <f>'施設リストA-1（直営）'!#REF!</f>
        <v>#REF!</v>
      </c>
      <c r="AB1897" s="30" t="e">
        <f>IF(AA1897="新設",VLOOKUP('施設リストA-1（直営）'!#REF!,'（新設）照明器具'!$B$5:$C$1990,2,FALSE),IF('部屋別効果（直）'!AA1897="撤去",VLOOKUP('施設リストA-1（直営）'!#REF!,'（既設）調査結果'!$B$5:$C$1998,2,FALSE),0))</f>
        <v>#REF!</v>
      </c>
      <c r="AC1897" s="29" t="e">
        <f>'施設リストA-1（直営）'!#REF!</f>
        <v>#REF!</v>
      </c>
      <c r="AD1897" s="29" t="e">
        <f>'施設リストA-1（直営）'!#REF!</f>
        <v>#REF!</v>
      </c>
      <c r="AE1897" s="30" t="e">
        <f>IF(AD1897="新設",VLOOKUP('施設リストA-1（直営）'!#REF!,'（新設）照明器具'!$B$5:$C$1990,2,FALSE),IF('部屋別効果（直）'!AD1897="撤去",VLOOKUP('施設リストA-1（直営）'!#REF!,'（既設）調査結果'!$B$5:$C$1998,2,FALSE),0))</f>
        <v>#REF!</v>
      </c>
      <c r="AF1897" s="29" t="e">
        <f>'施設リストA-1（直営）'!#REF!</f>
        <v>#REF!</v>
      </c>
      <c r="AG1897" s="29" t="e">
        <f>'施設リストA-1（直営）'!#REF!</f>
        <v>#REF!</v>
      </c>
      <c r="AH1897" s="30" t="e">
        <f>IF(AG1897="新設",VLOOKUP('施設リストA-1（直営）'!#REF!,'（新設）照明器具'!$B$5:$C$1990,2,FALSE),IF('部屋別効果（直）'!AG1897="撤去",VLOOKUP('施設リストA-1（直営）'!#REF!,'（既設）調査結果'!$B$5:$C$1998,2,FALSE),0))</f>
        <v>#REF!</v>
      </c>
      <c r="AI1897" s="29" t="e">
        <f>'施設リストA-1（直営）'!#REF!</f>
        <v>#REF!</v>
      </c>
      <c r="AJ1897" s="29" t="e">
        <f>'施設リストA-1（直営）'!#REF!</f>
        <v>#REF!</v>
      </c>
      <c r="AK1897" s="30" t="e">
        <f>IF(AJ1897="新設",VLOOKUP('施設リストA-1（直営）'!#REF!,'（新設）照明器具'!$B$5:$C$1990,2,FALSE),IF('部屋別効果（直）'!AJ1897="撤去",VLOOKUP('施設リストA-1（直営）'!#REF!,'（既設）調査結果'!$B$5:$C$1998,2,FALSE),0))</f>
        <v>#REF!</v>
      </c>
      <c r="AL1897" s="29" t="e">
        <f>'施設リストA-1（直営）'!#REF!</f>
        <v>#REF!</v>
      </c>
    </row>
    <row r="1898" spans="1:38" customFormat="1">
      <c r="A1898" s="94"/>
      <c r="B1898" s="16" t="e">
        <f>'施設リストA-1（直営）'!#REF!</f>
        <v>#REF!</v>
      </c>
      <c r="C1898" s="14" t="e">
        <f>'施設リストA-1（直営）'!#REF!</f>
        <v>#REF!</v>
      </c>
      <c r="D1898" s="94" t="e">
        <f>'施設リストA-1（直営）'!#REF!</f>
        <v>#REF!</v>
      </c>
      <c r="E1898" s="20" t="e">
        <f>'施設リストA-1（直営）'!#REF!</f>
        <v>#REF!</v>
      </c>
      <c r="F1898" s="20" t="e">
        <f>'施設リストA-1（直営）'!#REF!</f>
        <v>#REF!</v>
      </c>
      <c r="G1898" s="13" t="e">
        <f>'施設リストA-1（直営）'!#REF!</f>
        <v>#REF!</v>
      </c>
      <c r="H1898" s="28" t="e">
        <f t="shared" si="29"/>
        <v>#REF!</v>
      </c>
      <c r="I1898" s="29" t="e">
        <f>'施設リストA-1（直営）'!#REF!</f>
        <v>#REF!</v>
      </c>
      <c r="J1898" s="30" t="e">
        <f>IF(I1898="新設",VLOOKUP('施設リストA-1（直営）'!#REF!,'（新設）照明器具'!$B$5:$C$1990,2,FALSE),IF('部屋別効果（直）'!I1898="撤去",VLOOKUP('施設リストA-1（直営）'!#REF!,'（既設）調査結果'!$B$5:$C$1998,2,FALSE),0))</f>
        <v>#REF!</v>
      </c>
      <c r="K1898" s="29" t="e">
        <f>'施設リストA-1（直営）'!#REF!</f>
        <v>#REF!</v>
      </c>
      <c r="L1898" s="29" t="e">
        <f>'施設リストA-1（直営）'!#REF!</f>
        <v>#REF!</v>
      </c>
      <c r="M1898" s="30" t="e">
        <f>IF(L1898="新設",VLOOKUP('施設リストA-1（直営）'!#REF!,'（新設）照明器具'!$B$5:$C$1990,2,FALSE),IF('部屋別効果（直）'!L1898="撤去",VLOOKUP('施設リストA-1（直営）'!#REF!,'（既設）調査結果'!$B$5:$C$1998,2,FALSE),0))</f>
        <v>#REF!</v>
      </c>
      <c r="N1898" s="29" t="e">
        <f>'施設リストA-1（直営）'!#REF!</f>
        <v>#REF!</v>
      </c>
      <c r="O1898" s="29" t="e">
        <f>'施設リストA-1（直営）'!#REF!</f>
        <v>#REF!</v>
      </c>
      <c r="P1898" s="30" t="e">
        <f>IF(O1898="新設",VLOOKUP('施設リストA-1（直営）'!#REF!,'（新設）照明器具'!$B$5:$C$1990,2,FALSE),IF('部屋別効果（直）'!O1898="撤去",VLOOKUP('施設リストA-1（直営）'!#REF!,'（既設）調査結果'!$B$5:$C$1998,2,FALSE),0))</f>
        <v>#REF!</v>
      </c>
      <c r="Q1898" s="29" t="e">
        <f>'施設リストA-1（直営）'!#REF!</f>
        <v>#REF!</v>
      </c>
      <c r="R1898" s="29" t="e">
        <f>'施設リストA-1（直営）'!#REF!</f>
        <v>#REF!</v>
      </c>
      <c r="S1898" s="30" t="e">
        <f>IF(R1898="新設",VLOOKUP('施設リストA-1（直営）'!#REF!,'（新設）照明器具'!$B$5:$C$1990,2,FALSE),IF('部屋別効果（直）'!R1898="撤去",VLOOKUP('施設リストA-1（直営）'!#REF!,'（既設）調査結果'!$B$5:$C$1998,2,FALSE),0))</f>
        <v>#REF!</v>
      </c>
      <c r="T1898" s="29" t="e">
        <f>'施設リストA-1（直営）'!#REF!</f>
        <v>#REF!</v>
      </c>
      <c r="U1898" s="29" t="e">
        <f>'施設リストA-1（直営）'!#REF!</f>
        <v>#REF!</v>
      </c>
      <c r="V1898" s="30" t="e">
        <f>IF(U1898="新設",VLOOKUP('施設リストA-1（直営）'!#REF!,'（新設）照明器具'!$B$5:$C$1990,2,FALSE),IF('部屋別効果（直）'!U1898="撤去",VLOOKUP('施設リストA-1（直営）'!#REF!,'（既設）調査結果'!$B$5:$C$1998,2,FALSE),0))</f>
        <v>#REF!</v>
      </c>
      <c r="W1898" s="29" t="e">
        <f>'施設リストA-1（直営）'!#REF!</f>
        <v>#REF!</v>
      </c>
      <c r="X1898" s="29" t="e">
        <f>'施設リストA-1（直営）'!#REF!</f>
        <v>#REF!</v>
      </c>
      <c r="Y1898" s="30" t="e">
        <f>IF(X1898="新設",VLOOKUP('施設リストA-1（直営）'!#REF!,'（新設）照明器具'!$B$5:$C$1990,2,FALSE),IF('部屋別効果（直）'!X1898="撤去",VLOOKUP('施設リストA-1（直営）'!#REF!,'（既設）調査結果'!$B$5:$C$1998,2,FALSE),0))</f>
        <v>#REF!</v>
      </c>
      <c r="Z1898" s="29" t="e">
        <f>'施設リストA-1（直営）'!#REF!</f>
        <v>#REF!</v>
      </c>
      <c r="AA1898" s="29" t="e">
        <f>'施設リストA-1（直営）'!#REF!</f>
        <v>#REF!</v>
      </c>
      <c r="AB1898" s="30" t="e">
        <f>IF(AA1898="新設",VLOOKUP('施設リストA-1（直営）'!#REF!,'（新設）照明器具'!$B$5:$C$1990,2,FALSE),IF('部屋別効果（直）'!AA1898="撤去",VLOOKUP('施設リストA-1（直営）'!#REF!,'（既設）調査結果'!$B$5:$C$1998,2,FALSE),0))</f>
        <v>#REF!</v>
      </c>
      <c r="AC1898" s="29" t="e">
        <f>'施設リストA-1（直営）'!#REF!</f>
        <v>#REF!</v>
      </c>
      <c r="AD1898" s="29" t="e">
        <f>'施設リストA-1（直営）'!#REF!</f>
        <v>#REF!</v>
      </c>
      <c r="AE1898" s="30" t="e">
        <f>IF(AD1898="新設",VLOOKUP('施設リストA-1（直営）'!#REF!,'（新設）照明器具'!$B$5:$C$1990,2,FALSE),IF('部屋別効果（直）'!AD1898="撤去",VLOOKUP('施設リストA-1（直営）'!#REF!,'（既設）調査結果'!$B$5:$C$1998,2,FALSE),0))</f>
        <v>#REF!</v>
      </c>
      <c r="AF1898" s="29" t="e">
        <f>'施設リストA-1（直営）'!#REF!</f>
        <v>#REF!</v>
      </c>
      <c r="AG1898" s="29" t="e">
        <f>'施設リストA-1（直営）'!#REF!</f>
        <v>#REF!</v>
      </c>
      <c r="AH1898" s="30" t="e">
        <f>IF(AG1898="新設",VLOOKUP('施設リストA-1（直営）'!#REF!,'（新設）照明器具'!$B$5:$C$1990,2,FALSE),IF('部屋別効果（直）'!AG1898="撤去",VLOOKUP('施設リストA-1（直営）'!#REF!,'（既設）調査結果'!$B$5:$C$1998,2,FALSE),0))</f>
        <v>#REF!</v>
      </c>
      <c r="AI1898" s="29" t="e">
        <f>'施設リストA-1（直営）'!#REF!</f>
        <v>#REF!</v>
      </c>
      <c r="AJ1898" s="29" t="e">
        <f>'施設リストA-1（直営）'!#REF!</f>
        <v>#REF!</v>
      </c>
      <c r="AK1898" s="30" t="e">
        <f>IF(AJ1898="新設",VLOOKUP('施設リストA-1（直営）'!#REF!,'（新設）照明器具'!$B$5:$C$1990,2,FALSE),IF('部屋別効果（直）'!AJ1898="撤去",VLOOKUP('施設リストA-1（直営）'!#REF!,'（既設）調査結果'!$B$5:$C$1998,2,FALSE),0))</f>
        <v>#REF!</v>
      </c>
      <c r="AL1898" s="29" t="e">
        <f>'施設リストA-1（直営）'!#REF!</f>
        <v>#REF!</v>
      </c>
    </row>
    <row r="1899" spans="1:38" customFormat="1">
      <c r="A1899" s="94"/>
      <c r="B1899" s="16" t="e">
        <f>'施設リストA-1（直営）'!#REF!</f>
        <v>#REF!</v>
      </c>
      <c r="C1899" s="14" t="e">
        <f>'施設リストA-1（直営）'!#REF!</f>
        <v>#REF!</v>
      </c>
      <c r="D1899" s="94" t="e">
        <f>'施設リストA-1（直営）'!#REF!</f>
        <v>#REF!</v>
      </c>
      <c r="E1899" s="20" t="e">
        <f>'施設リストA-1（直営）'!#REF!</f>
        <v>#REF!</v>
      </c>
      <c r="F1899" s="20" t="e">
        <f>'施設リストA-1（直営）'!#REF!</f>
        <v>#REF!</v>
      </c>
      <c r="G1899" s="13" t="e">
        <f>'施設リストA-1（直営）'!#REF!</f>
        <v>#REF!</v>
      </c>
      <c r="H1899" s="28" t="e">
        <f t="shared" si="29"/>
        <v>#REF!</v>
      </c>
      <c r="I1899" s="29" t="e">
        <f>'施設リストA-1（直営）'!#REF!</f>
        <v>#REF!</v>
      </c>
      <c r="J1899" s="30" t="e">
        <f>IF(I1899="新設",VLOOKUP('施設リストA-1（直営）'!#REF!,'（新設）照明器具'!$B$5:$C$1990,2,FALSE),IF('部屋別効果（直）'!I1899="撤去",VLOOKUP('施設リストA-1（直営）'!#REF!,'（既設）調査結果'!$B$5:$C$1998,2,FALSE),0))</f>
        <v>#REF!</v>
      </c>
      <c r="K1899" s="29" t="e">
        <f>'施設リストA-1（直営）'!#REF!</f>
        <v>#REF!</v>
      </c>
      <c r="L1899" s="29" t="e">
        <f>'施設リストA-1（直営）'!#REF!</f>
        <v>#REF!</v>
      </c>
      <c r="M1899" s="30" t="e">
        <f>IF(L1899="新設",VLOOKUP('施設リストA-1（直営）'!#REF!,'（新設）照明器具'!$B$5:$C$1990,2,FALSE),IF('部屋別効果（直）'!L1899="撤去",VLOOKUP('施設リストA-1（直営）'!#REF!,'（既設）調査結果'!$B$5:$C$1998,2,FALSE),0))</f>
        <v>#REF!</v>
      </c>
      <c r="N1899" s="29" t="e">
        <f>'施設リストA-1（直営）'!#REF!</f>
        <v>#REF!</v>
      </c>
      <c r="O1899" s="29" t="e">
        <f>'施設リストA-1（直営）'!#REF!</f>
        <v>#REF!</v>
      </c>
      <c r="P1899" s="30" t="e">
        <f>IF(O1899="新設",VLOOKUP('施設リストA-1（直営）'!#REF!,'（新設）照明器具'!$B$5:$C$1990,2,FALSE),IF('部屋別効果（直）'!O1899="撤去",VLOOKUP('施設リストA-1（直営）'!#REF!,'（既設）調査結果'!$B$5:$C$1998,2,FALSE),0))</f>
        <v>#REF!</v>
      </c>
      <c r="Q1899" s="29" t="e">
        <f>'施設リストA-1（直営）'!#REF!</f>
        <v>#REF!</v>
      </c>
      <c r="R1899" s="29" t="e">
        <f>'施設リストA-1（直営）'!#REF!</f>
        <v>#REF!</v>
      </c>
      <c r="S1899" s="30" t="e">
        <f>IF(R1899="新設",VLOOKUP('施設リストA-1（直営）'!#REF!,'（新設）照明器具'!$B$5:$C$1990,2,FALSE),IF('部屋別効果（直）'!R1899="撤去",VLOOKUP('施設リストA-1（直営）'!#REF!,'（既設）調査結果'!$B$5:$C$1998,2,FALSE),0))</f>
        <v>#REF!</v>
      </c>
      <c r="T1899" s="29" t="e">
        <f>'施設リストA-1（直営）'!#REF!</f>
        <v>#REF!</v>
      </c>
      <c r="U1899" s="29" t="e">
        <f>'施設リストA-1（直営）'!#REF!</f>
        <v>#REF!</v>
      </c>
      <c r="V1899" s="30" t="e">
        <f>IF(U1899="新設",VLOOKUP('施設リストA-1（直営）'!#REF!,'（新設）照明器具'!$B$5:$C$1990,2,FALSE),IF('部屋別効果（直）'!U1899="撤去",VLOOKUP('施設リストA-1（直営）'!#REF!,'（既設）調査結果'!$B$5:$C$1998,2,FALSE),0))</f>
        <v>#REF!</v>
      </c>
      <c r="W1899" s="29" t="e">
        <f>'施設リストA-1（直営）'!#REF!</f>
        <v>#REF!</v>
      </c>
      <c r="X1899" s="29" t="e">
        <f>'施設リストA-1（直営）'!#REF!</f>
        <v>#REF!</v>
      </c>
      <c r="Y1899" s="30" t="e">
        <f>IF(X1899="新設",VLOOKUP('施設リストA-1（直営）'!#REF!,'（新設）照明器具'!$B$5:$C$1990,2,FALSE),IF('部屋別効果（直）'!X1899="撤去",VLOOKUP('施設リストA-1（直営）'!#REF!,'（既設）調査結果'!$B$5:$C$1998,2,FALSE),0))</f>
        <v>#REF!</v>
      </c>
      <c r="Z1899" s="29" t="e">
        <f>'施設リストA-1（直営）'!#REF!</f>
        <v>#REF!</v>
      </c>
      <c r="AA1899" s="29" t="e">
        <f>'施設リストA-1（直営）'!#REF!</f>
        <v>#REF!</v>
      </c>
      <c r="AB1899" s="30" t="e">
        <f>IF(AA1899="新設",VLOOKUP('施設リストA-1（直営）'!#REF!,'（新設）照明器具'!$B$5:$C$1990,2,FALSE),IF('部屋別効果（直）'!AA1899="撤去",VLOOKUP('施設リストA-1（直営）'!#REF!,'（既設）調査結果'!$B$5:$C$1998,2,FALSE),0))</f>
        <v>#REF!</v>
      </c>
      <c r="AC1899" s="29" t="e">
        <f>'施設リストA-1（直営）'!#REF!</f>
        <v>#REF!</v>
      </c>
      <c r="AD1899" s="29" t="e">
        <f>'施設リストA-1（直営）'!#REF!</f>
        <v>#REF!</v>
      </c>
      <c r="AE1899" s="30" t="e">
        <f>IF(AD1899="新設",VLOOKUP('施設リストA-1（直営）'!#REF!,'（新設）照明器具'!$B$5:$C$1990,2,FALSE),IF('部屋別効果（直）'!AD1899="撤去",VLOOKUP('施設リストA-1（直営）'!#REF!,'（既設）調査結果'!$B$5:$C$1998,2,FALSE),0))</f>
        <v>#REF!</v>
      </c>
      <c r="AF1899" s="29" t="e">
        <f>'施設リストA-1（直営）'!#REF!</f>
        <v>#REF!</v>
      </c>
      <c r="AG1899" s="29" t="e">
        <f>'施設リストA-1（直営）'!#REF!</f>
        <v>#REF!</v>
      </c>
      <c r="AH1899" s="30" t="e">
        <f>IF(AG1899="新設",VLOOKUP('施設リストA-1（直営）'!#REF!,'（新設）照明器具'!$B$5:$C$1990,2,FALSE),IF('部屋別効果（直）'!AG1899="撤去",VLOOKUP('施設リストA-1（直営）'!#REF!,'（既設）調査結果'!$B$5:$C$1998,2,FALSE),0))</f>
        <v>#REF!</v>
      </c>
      <c r="AI1899" s="29" t="e">
        <f>'施設リストA-1（直営）'!#REF!</f>
        <v>#REF!</v>
      </c>
      <c r="AJ1899" s="29" t="e">
        <f>'施設リストA-1（直営）'!#REF!</f>
        <v>#REF!</v>
      </c>
      <c r="AK1899" s="30" t="e">
        <f>IF(AJ1899="新設",VLOOKUP('施設リストA-1（直営）'!#REF!,'（新設）照明器具'!$B$5:$C$1990,2,FALSE),IF('部屋別効果（直）'!AJ1899="撤去",VLOOKUP('施設リストA-1（直営）'!#REF!,'（既設）調査結果'!$B$5:$C$1998,2,FALSE),0))</f>
        <v>#REF!</v>
      </c>
      <c r="AL1899" s="29" t="e">
        <f>'施設リストA-1（直営）'!#REF!</f>
        <v>#REF!</v>
      </c>
    </row>
    <row r="1900" spans="1:38" customFormat="1">
      <c r="A1900" s="94"/>
      <c r="B1900" s="16" t="e">
        <f>'施設リストA-1（直営）'!#REF!</f>
        <v>#REF!</v>
      </c>
      <c r="C1900" s="14" t="e">
        <f>'施設リストA-1（直営）'!#REF!</f>
        <v>#REF!</v>
      </c>
      <c r="D1900" s="94" t="e">
        <f>'施設リストA-1（直営）'!#REF!</f>
        <v>#REF!</v>
      </c>
      <c r="E1900" s="20" t="e">
        <f>'施設リストA-1（直営）'!#REF!</f>
        <v>#REF!</v>
      </c>
      <c r="F1900" s="20" t="e">
        <f>'施設リストA-1（直営）'!#REF!</f>
        <v>#REF!</v>
      </c>
      <c r="G1900" s="13" t="e">
        <f>'施設リストA-1（直営）'!#REF!</f>
        <v>#REF!</v>
      </c>
      <c r="H1900" s="28" t="e">
        <f t="shared" si="29"/>
        <v>#REF!</v>
      </c>
      <c r="I1900" s="29" t="e">
        <f>'施設リストA-1（直営）'!#REF!</f>
        <v>#REF!</v>
      </c>
      <c r="J1900" s="30" t="e">
        <f>IF(I1900="新設",VLOOKUP('施設リストA-1（直営）'!#REF!,'（新設）照明器具'!$B$5:$C$1990,2,FALSE),IF('部屋別効果（直）'!I1900="撤去",VLOOKUP('施設リストA-1（直営）'!#REF!,'（既設）調査結果'!$B$5:$C$1998,2,FALSE),0))</f>
        <v>#REF!</v>
      </c>
      <c r="K1900" s="29" t="e">
        <f>'施設リストA-1（直営）'!#REF!</f>
        <v>#REF!</v>
      </c>
      <c r="L1900" s="29" t="e">
        <f>'施設リストA-1（直営）'!#REF!</f>
        <v>#REF!</v>
      </c>
      <c r="M1900" s="30" t="e">
        <f>IF(L1900="新設",VLOOKUP('施設リストA-1（直営）'!#REF!,'（新設）照明器具'!$B$5:$C$1990,2,FALSE),IF('部屋別効果（直）'!L1900="撤去",VLOOKUP('施設リストA-1（直営）'!#REF!,'（既設）調査結果'!$B$5:$C$1998,2,FALSE),0))</f>
        <v>#REF!</v>
      </c>
      <c r="N1900" s="29" t="e">
        <f>'施設リストA-1（直営）'!#REF!</f>
        <v>#REF!</v>
      </c>
      <c r="O1900" s="29" t="e">
        <f>'施設リストA-1（直営）'!#REF!</f>
        <v>#REF!</v>
      </c>
      <c r="P1900" s="30" t="e">
        <f>IF(O1900="新設",VLOOKUP('施設リストA-1（直営）'!#REF!,'（新設）照明器具'!$B$5:$C$1990,2,FALSE),IF('部屋別効果（直）'!O1900="撤去",VLOOKUP('施設リストA-1（直営）'!#REF!,'（既設）調査結果'!$B$5:$C$1998,2,FALSE),0))</f>
        <v>#REF!</v>
      </c>
      <c r="Q1900" s="29" t="e">
        <f>'施設リストA-1（直営）'!#REF!</f>
        <v>#REF!</v>
      </c>
      <c r="R1900" s="29" t="e">
        <f>'施設リストA-1（直営）'!#REF!</f>
        <v>#REF!</v>
      </c>
      <c r="S1900" s="30" t="e">
        <f>IF(R1900="新設",VLOOKUP('施設リストA-1（直営）'!#REF!,'（新設）照明器具'!$B$5:$C$1990,2,FALSE),IF('部屋別効果（直）'!R1900="撤去",VLOOKUP('施設リストA-1（直営）'!#REF!,'（既設）調査結果'!$B$5:$C$1998,2,FALSE),0))</f>
        <v>#REF!</v>
      </c>
      <c r="T1900" s="29" t="e">
        <f>'施設リストA-1（直営）'!#REF!</f>
        <v>#REF!</v>
      </c>
      <c r="U1900" s="29" t="e">
        <f>'施設リストA-1（直営）'!#REF!</f>
        <v>#REF!</v>
      </c>
      <c r="V1900" s="30" t="e">
        <f>IF(U1900="新設",VLOOKUP('施設リストA-1（直営）'!#REF!,'（新設）照明器具'!$B$5:$C$1990,2,FALSE),IF('部屋別効果（直）'!U1900="撤去",VLOOKUP('施設リストA-1（直営）'!#REF!,'（既設）調査結果'!$B$5:$C$1998,2,FALSE),0))</f>
        <v>#REF!</v>
      </c>
      <c r="W1900" s="29" t="e">
        <f>'施設リストA-1（直営）'!#REF!</f>
        <v>#REF!</v>
      </c>
      <c r="X1900" s="29" t="e">
        <f>'施設リストA-1（直営）'!#REF!</f>
        <v>#REF!</v>
      </c>
      <c r="Y1900" s="30" t="e">
        <f>IF(X1900="新設",VLOOKUP('施設リストA-1（直営）'!#REF!,'（新設）照明器具'!$B$5:$C$1990,2,FALSE),IF('部屋別効果（直）'!X1900="撤去",VLOOKUP('施設リストA-1（直営）'!#REF!,'（既設）調査結果'!$B$5:$C$1998,2,FALSE),0))</f>
        <v>#REF!</v>
      </c>
      <c r="Z1900" s="29" t="e">
        <f>'施設リストA-1（直営）'!#REF!</f>
        <v>#REF!</v>
      </c>
      <c r="AA1900" s="29" t="e">
        <f>'施設リストA-1（直営）'!#REF!</f>
        <v>#REF!</v>
      </c>
      <c r="AB1900" s="30" t="e">
        <f>IF(AA1900="新設",VLOOKUP('施設リストA-1（直営）'!#REF!,'（新設）照明器具'!$B$5:$C$1990,2,FALSE),IF('部屋別効果（直）'!AA1900="撤去",VLOOKUP('施設リストA-1（直営）'!#REF!,'（既設）調査結果'!$B$5:$C$1998,2,FALSE),0))</f>
        <v>#REF!</v>
      </c>
      <c r="AC1900" s="29" t="e">
        <f>'施設リストA-1（直営）'!#REF!</f>
        <v>#REF!</v>
      </c>
      <c r="AD1900" s="29" t="e">
        <f>'施設リストA-1（直営）'!#REF!</f>
        <v>#REF!</v>
      </c>
      <c r="AE1900" s="30" t="e">
        <f>IF(AD1900="新設",VLOOKUP('施設リストA-1（直営）'!#REF!,'（新設）照明器具'!$B$5:$C$1990,2,FALSE),IF('部屋別効果（直）'!AD1900="撤去",VLOOKUP('施設リストA-1（直営）'!#REF!,'（既設）調査結果'!$B$5:$C$1998,2,FALSE),0))</f>
        <v>#REF!</v>
      </c>
      <c r="AF1900" s="29" t="e">
        <f>'施設リストA-1（直営）'!#REF!</f>
        <v>#REF!</v>
      </c>
      <c r="AG1900" s="29" t="e">
        <f>'施設リストA-1（直営）'!#REF!</f>
        <v>#REF!</v>
      </c>
      <c r="AH1900" s="30" t="e">
        <f>IF(AG1900="新設",VLOOKUP('施設リストA-1（直営）'!#REF!,'（新設）照明器具'!$B$5:$C$1990,2,FALSE),IF('部屋別効果（直）'!AG1900="撤去",VLOOKUP('施設リストA-1（直営）'!#REF!,'（既設）調査結果'!$B$5:$C$1998,2,FALSE),0))</f>
        <v>#REF!</v>
      </c>
      <c r="AI1900" s="29" t="e">
        <f>'施設リストA-1（直営）'!#REF!</f>
        <v>#REF!</v>
      </c>
      <c r="AJ1900" s="29" t="e">
        <f>'施設リストA-1（直営）'!#REF!</f>
        <v>#REF!</v>
      </c>
      <c r="AK1900" s="30" t="e">
        <f>IF(AJ1900="新設",VLOOKUP('施設リストA-1（直営）'!#REF!,'（新設）照明器具'!$B$5:$C$1990,2,FALSE),IF('部屋別効果（直）'!AJ1900="撤去",VLOOKUP('施設リストA-1（直営）'!#REF!,'（既設）調査結果'!$B$5:$C$1998,2,FALSE),0))</f>
        <v>#REF!</v>
      </c>
      <c r="AL1900" s="29" t="e">
        <f>'施設リストA-1（直営）'!#REF!</f>
        <v>#REF!</v>
      </c>
    </row>
    <row r="1901" spans="1:38" customFormat="1">
      <c r="A1901" s="94"/>
      <c r="B1901" s="16" t="e">
        <f>'施設リストA-1（直営）'!#REF!</f>
        <v>#REF!</v>
      </c>
      <c r="C1901" s="14" t="e">
        <f>'施設リストA-1（直営）'!#REF!</f>
        <v>#REF!</v>
      </c>
      <c r="D1901" s="94" t="e">
        <f>'施設リストA-1（直営）'!#REF!</f>
        <v>#REF!</v>
      </c>
      <c r="E1901" s="20" t="e">
        <f>'施設リストA-1（直営）'!#REF!</f>
        <v>#REF!</v>
      </c>
      <c r="F1901" s="20" t="e">
        <f>'施設リストA-1（直営）'!#REF!</f>
        <v>#REF!</v>
      </c>
      <c r="G1901" s="13" t="e">
        <f>'施設リストA-1（直営）'!#REF!</f>
        <v>#REF!</v>
      </c>
      <c r="H1901" s="28" t="e">
        <f t="shared" si="29"/>
        <v>#REF!</v>
      </c>
      <c r="I1901" s="29" t="e">
        <f>'施設リストA-1（直営）'!#REF!</f>
        <v>#REF!</v>
      </c>
      <c r="J1901" s="30" t="e">
        <f>IF(I1901="新設",VLOOKUP('施設リストA-1（直営）'!#REF!,'（新設）照明器具'!$B$5:$C$1990,2,FALSE),IF('部屋別効果（直）'!I1901="撤去",VLOOKUP('施設リストA-1（直営）'!#REF!,'（既設）調査結果'!$B$5:$C$1998,2,FALSE),0))</f>
        <v>#REF!</v>
      </c>
      <c r="K1901" s="29" t="e">
        <f>'施設リストA-1（直営）'!#REF!</f>
        <v>#REF!</v>
      </c>
      <c r="L1901" s="29" t="e">
        <f>'施設リストA-1（直営）'!#REF!</f>
        <v>#REF!</v>
      </c>
      <c r="M1901" s="30" t="e">
        <f>IF(L1901="新設",VLOOKUP('施設リストA-1（直営）'!#REF!,'（新設）照明器具'!$B$5:$C$1990,2,FALSE),IF('部屋別効果（直）'!L1901="撤去",VLOOKUP('施設リストA-1（直営）'!#REF!,'（既設）調査結果'!$B$5:$C$1998,2,FALSE),0))</f>
        <v>#REF!</v>
      </c>
      <c r="N1901" s="29" t="e">
        <f>'施設リストA-1（直営）'!#REF!</f>
        <v>#REF!</v>
      </c>
      <c r="O1901" s="29" t="e">
        <f>'施設リストA-1（直営）'!#REF!</f>
        <v>#REF!</v>
      </c>
      <c r="P1901" s="30" t="e">
        <f>IF(O1901="新設",VLOOKUP('施設リストA-1（直営）'!#REF!,'（新設）照明器具'!$B$5:$C$1990,2,FALSE),IF('部屋別効果（直）'!O1901="撤去",VLOOKUP('施設リストA-1（直営）'!#REF!,'（既設）調査結果'!$B$5:$C$1998,2,FALSE),0))</f>
        <v>#REF!</v>
      </c>
      <c r="Q1901" s="29" t="e">
        <f>'施設リストA-1（直営）'!#REF!</f>
        <v>#REF!</v>
      </c>
      <c r="R1901" s="29" t="e">
        <f>'施設リストA-1（直営）'!#REF!</f>
        <v>#REF!</v>
      </c>
      <c r="S1901" s="30" t="e">
        <f>IF(R1901="新設",VLOOKUP('施設リストA-1（直営）'!#REF!,'（新設）照明器具'!$B$5:$C$1990,2,FALSE),IF('部屋別効果（直）'!R1901="撤去",VLOOKUP('施設リストA-1（直営）'!#REF!,'（既設）調査結果'!$B$5:$C$1998,2,FALSE),0))</f>
        <v>#REF!</v>
      </c>
      <c r="T1901" s="29" t="e">
        <f>'施設リストA-1（直営）'!#REF!</f>
        <v>#REF!</v>
      </c>
      <c r="U1901" s="29" t="e">
        <f>'施設リストA-1（直営）'!#REF!</f>
        <v>#REF!</v>
      </c>
      <c r="V1901" s="30" t="e">
        <f>IF(U1901="新設",VLOOKUP('施設リストA-1（直営）'!#REF!,'（新設）照明器具'!$B$5:$C$1990,2,FALSE),IF('部屋別効果（直）'!U1901="撤去",VLOOKUP('施設リストA-1（直営）'!#REF!,'（既設）調査結果'!$B$5:$C$1998,2,FALSE),0))</f>
        <v>#REF!</v>
      </c>
      <c r="W1901" s="29" t="e">
        <f>'施設リストA-1（直営）'!#REF!</f>
        <v>#REF!</v>
      </c>
      <c r="X1901" s="29" t="e">
        <f>'施設リストA-1（直営）'!#REF!</f>
        <v>#REF!</v>
      </c>
      <c r="Y1901" s="30" t="e">
        <f>IF(X1901="新設",VLOOKUP('施設リストA-1（直営）'!#REF!,'（新設）照明器具'!$B$5:$C$1990,2,FALSE),IF('部屋別効果（直）'!X1901="撤去",VLOOKUP('施設リストA-1（直営）'!#REF!,'（既設）調査結果'!$B$5:$C$1998,2,FALSE),0))</f>
        <v>#REF!</v>
      </c>
      <c r="Z1901" s="29" t="e">
        <f>'施設リストA-1（直営）'!#REF!</f>
        <v>#REF!</v>
      </c>
      <c r="AA1901" s="29" t="e">
        <f>'施設リストA-1（直営）'!#REF!</f>
        <v>#REF!</v>
      </c>
      <c r="AB1901" s="30" t="e">
        <f>IF(AA1901="新設",VLOOKUP('施設リストA-1（直営）'!#REF!,'（新設）照明器具'!$B$5:$C$1990,2,FALSE),IF('部屋別効果（直）'!AA1901="撤去",VLOOKUP('施設リストA-1（直営）'!#REF!,'（既設）調査結果'!$B$5:$C$1998,2,FALSE),0))</f>
        <v>#REF!</v>
      </c>
      <c r="AC1901" s="29" t="e">
        <f>'施設リストA-1（直営）'!#REF!</f>
        <v>#REF!</v>
      </c>
      <c r="AD1901" s="29" t="e">
        <f>'施設リストA-1（直営）'!#REF!</f>
        <v>#REF!</v>
      </c>
      <c r="AE1901" s="30" t="e">
        <f>IF(AD1901="新設",VLOOKUP('施設リストA-1（直営）'!#REF!,'（新設）照明器具'!$B$5:$C$1990,2,FALSE),IF('部屋別効果（直）'!AD1901="撤去",VLOOKUP('施設リストA-1（直営）'!#REF!,'（既設）調査結果'!$B$5:$C$1998,2,FALSE),0))</f>
        <v>#REF!</v>
      </c>
      <c r="AF1901" s="29" t="e">
        <f>'施設リストA-1（直営）'!#REF!</f>
        <v>#REF!</v>
      </c>
      <c r="AG1901" s="29" t="e">
        <f>'施設リストA-1（直営）'!#REF!</f>
        <v>#REF!</v>
      </c>
      <c r="AH1901" s="30" t="e">
        <f>IF(AG1901="新設",VLOOKUP('施設リストA-1（直営）'!#REF!,'（新設）照明器具'!$B$5:$C$1990,2,FALSE),IF('部屋別効果（直）'!AG1901="撤去",VLOOKUP('施設リストA-1（直営）'!#REF!,'（既設）調査結果'!$B$5:$C$1998,2,FALSE),0))</f>
        <v>#REF!</v>
      </c>
      <c r="AI1901" s="29" t="e">
        <f>'施設リストA-1（直営）'!#REF!</f>
        <v>#REF!</v>
      </c>
      <c r="AJ1901" s="29" t="e">
        <f>'施設リストA-1（直営）'!#REF!</f>
        <v>#REF!</v>
      </c>
      <c r="AK1901" s="30" t="e">
        <f>IF(AJ1901="新設",VLOOKUP('施設リストA-1（直営）'!#REF!,'（新設）照明器具'!$B$5:$C$1990,2,FALSE),IF('部屋別効果（直）'!AJ1901="撤去",VLOOKUP('施設リストA-1（直営）'!#REF!,'（既設）調査結果'!$B$5:$C$1998,2,FALSE),0))</f>
        <v>#REF!</v>
      </c>
      <c r="AL1901" s="29" t="e">
        <f>'施設リストA-1（直営）'!#REF!</f>
        <v>#REF!</v>
      </c>
    </row>
    <row r="1902" spans="1:38" customFormat="1">
      <c r="A1902" s="94"/>
      <c r="B1902" s="16" t="e">
        <f>'施設リストA-1（直営）'!#REF!</f>
        <v>#REF!</v>
      </c>
      <c r="C1902" s="14" t="e">
        <f>'施設リストA-1（直営）'!#REF!</f>
        <v>#REF!</v>
      </c>
      <c r="D1902" s="94" t="e">
        <f>'施設リストA-1（直営）'!#REF!</f>
        <v>#REF!</v>
      </c>
      <c r="E1902" s="20" t="e">
        <f>'施設リストA-1（直営）'!#REF!</f>
        <v>#REF!</v>
      </c>
      <c r="F1902" s="20" t="e">
        <f>'施設リストA-1（直営）'!#REF!</f>
        <v>#REF!</v>
      </c>
      <c r="G1902" s="13" t="e">
        <f>'施設リストA-1（直営）'!#REF!</f>
        <v>#REF!</v>
      </c>
      <c r="H1902" s="28" t="e">
        <f t="shared" si="29"/>
        <v>#REF!</v>
      </c>
      <c r="I1902" s="29" t="e">
        <f>'施設リストA-1（直営）'!#REF!</f>
        <v>#REF!</v>
      </c>
      <c r="J1902" s="30" t="e">
        <f>IF(I1902="新設",VLOOKUP('施設リストA-1（直営）'!#REF!,'（新設）照明器具'!$B$5:$C$1990,2,FALSE),IF('部屋別効果（直）'!I1902="撤去",VLOOKUP('施設リストA-1（直営）'!#REF!,'（既設）調査結果'!$B$5:$C$1998,2,FALSE),0))</f>
        <v>#REF!</v>
      </c>
      <c r="K1902" s="29" t="e">
        <f>'施設リストA-1（直営）'!#REF!</f>
        <v>#REF!</v>
      </c>
      <c r="L1902" s="29" t="e">
        <f>'施設リストA-1（直営）'!#REF!</f>
        <v>#REF!</v>
      </c>
      <c r="M1902" s="30" t="e">
        <f>IF(L1902="新設",VLOOKUP('施設リストA-1（直営）'!#REF!,'（新設）照明器具'!$B$5:$C$1990,2,FALSE),IF('部屋別効果（直）'!L1902="撤去",VLOOKUP('施設リストA-1（直営）'!#REF!,'（既設）調査結果'!$B$5:$C$1998,2,FALSE),0))</f>
        <v>#REF!</v>
      </c>
      <c r="N1902" s="29" t="e">
        <f>'施設リストA-1（直営）'!#REF!</f>
        <v>#REF!</v>
      </c>
      <c r="O1902" s="29" t="e">
        <f>'施設リストA-1（直営）'!#REF!</f>
        <v>#REF!</v>
      </c>
      <c r="P1902" s="30" t="e">
        <f>IF(O1902="新設",VLOOKUP('施設リストA-1（直営）'!#REF!,'（新設）照明器具'!$B$5:$C$1990,2,FALSE),IF('部屋別効果（直）'!O1902="撤去",VLOOKUP('施設リストA-1（直営）'!#REF!,'（既設）調査結果'!$B$5:$C$1998,2,FALSE),0))</f>
        <v>#REF!</v>
      </c>
      <c r="Q1902" s="29" t="e">
        <f>'施設リストA-1（直営）'!#REF!</f>
        <v>#REF!</v>
      </c>
      <c r="R1902" s="29" t="e">
        <f>'施設リストA-1（直営）'!#REF!</f>
        <v>#REF!</v>
      </c>
      <c r="S1902" s="30" t="e">
        <f>IF(R1902="新設",VLOOKUP('施設リストA-1（直営）'!#REF!,'（新設）照明器具'!$B$5:$C$1990,2,FALSE),IF('部屋別効果（直）'!R1902="撤去",VLOOKUP('施設リストA-1（直営）'!#REF!,'（既設）調査結果'!$B$5:$C$1998,2,FALSE),0))</f>
        <v>#REF!</v>
      </c>
      <c r="T1902" s="29" t="e">
        <f>'施設リストA-1（直営）'!#REF!</f>
        <v>#REF!</v>
      </c>
      <c r="U1902" s="29" t="e">
        <f>'施設リストA-1（直営）'!#REF!</f>
        <v>#REF!</v>
      </c>
      <c r="V1902" s="30" t="e">
        <f>IF(U1902="新設",VLOOKUP('施設リストA-1（直営）'!#REF!,'（新設）照明器具'!$B$5:$C$1990,2,FALSE),IF('部屋別効果（直）'!U1902="撤去",VLOOKUP('施設リストA-1（直営）'!#REF!,'（既設）調査結果'!$B$5:$C$1998,2,FALSE),0))</f>
        <v>#REF!</v>
      </c>
      <c r="W1902" s="29" t="e">
        <f>'施設リストA-1（直営）'!#REF!</f>
        <v>#REF!</v>
      </c>
      <c r="X1902" s="29" t="e">
        <f>'施設リストA-1（直営）'!#REF!</f>
        <v>#REF!</v>
      </c>
      <c r="Y1902" s="30" t="e">
        <f>IF(X1902="新設",VLOOKUP('施設リストA-1（直営）'!#REF!,'（新設）照明器具'!$B$5:$C$1990,2,FALSE),IF('部屋別効果（直）'!X1902="撤去",VLOOKUP('施設リストA-1（直営）'!#REF!,'（既設）調査結果'!$B$5:$C$1998,2,FALSE),0))</f>
        <v>#REF!</v>
      </c>
      <c r="Z1902" s="29" t="e">
        <f>'施設リストA-1（直営）'!#REF!</f>
        <v>#REF!</v>
      </c>
      <c r="AA1902" s="29" t="e">
        <f>'施設リストA-1（直営）'!#REF!</f>
        <v>#REF!</v>
      </c>
      <c r="AB1902" s="30" t="e">
        <f>IF(AA1902="新設",VLOOKUP('施設リストA-1（直営）'!#REF!,'（新設）照明器具'!$B$5:$C$1990,2,FALSE),IF('部屋別効果（直）'!AA1902="撤去",VLOOKUP('施設リストA-1（直営）'!#REF!,'（既設）調査結果'!$B$5:$C$1998,2,FALSE),0))</f>
        <v>#REF!</v>
      </c>
      <c r="AC1902" s="29" t="e">
        <f>'施設リストA-1（直営）'!#REF!</f>
        <v>#REF!</v>
      </c>
      <c r="AD1902" s="29" t="e">
        <f>'施設リストA-1（直営）'!#REF!</f>
        <v>#REF!</v>
      </c>
      <c r="AE1902" s="30" t="e">
        <f>IF(AD1902="新設",VLOOKUP('施設リストA-1（直営）'!#REF!,'（新設）照明器具'!$B$5:$C$1990,2,FALSE),IF('部屋別効果（直）'!AD1902="撤去",VLOOKUP('施設リストA-1（直営）'!#REF!,'（既設）調査結果'!$B$5:$C$1998,2,FALSE),0))</f>
        <v>#REF!</v>
      </c>
      <c r="AF1902" s="29" t="e">
        <f>'施設リストA-1（直営）'!#REF!</f>
        <v>#REF!</v>
      </c>
      <c r="AG1902" s="29" t="e">
        <f>'施設リストA-1（直営）'!#REF!</f>
        <v>#REF!</v>
      </c>
      <c r="AH1902" s="30" t="e">
        <f>IF(AG1902="新設",VLOOKUP('施設リストA-1（直営）'!#REF!,'（新設）照明器具'!$B$5:$C$1990,2,FALSE),IF('部屋別効果（直）'!AG1902="撤去",VLOOKUP('施設リストA-1（直営）'!#REF!,'（既設）調査結果'!$B$5:$C$1998,2,FALSE),0))</f>
        <v>#REF!</v>
      </c>
      <c r="AI1902" s="29" t="e">
        <f>'施設リストA-1（直営）'!#REF!</f>
        <v>#REF!</v>
      </c>
      <c r="AJ1902" s="29" t="e">
        <f>'施設リストA-1（直営）'!#REF!</f>
        <v>#REF!</v>
      </c>
      <c r="AK1902" s="30" t="e">
        <f>IF(AJ1902="新設",VLOOKUP('施設リストA-1（直営）'!#REF!,'（新設）照明器具'!$B$5:$C$1990,2,FALSE),IF('部屋別効果（直）'!AJ1902="撤去",VLOOKUP('施設リストA-1（直営）'!#REF!,'（既設）調査結果'!$B$5:$C$1998,2,FALSE),0))</f>
        <v>#REF!</v>
      </c>
      <c r="AL1902" s="29" t="e">
        <f>'施設リストA-1（直営）'!#REF!</f>
        <v>#REF!</v>
      </c>
    </row>
    <row r="1903" spans="1:38" customFormat="1">
      <c r="A1903" s="94"/>
      <c r="B1903" s="16" t="e">
        <f>'施設リストA-1（直営）'!#REF!</f>
        <v>#REF!</v>
      </c>
      <c r="C1903" s="14" t="e">
        <f>'施設リストA-1（直営）'!#REF!</f>
        <v>#REF!</v>
      </c>
      <c r="D1903" s="94" t="e">
        <f>'施設リストA-1（直営）'!#REF!</f>
        <v>#REF!</v>
      </c>
      <c r="E1903" s="20" t="e">
        <f>'施設リストA-1（直営）'!#REF!</f>
        <v>#REF!</v>
      </c>
      <c r="F1903" s="20" t="e">
        <f>'施設リストA-1（直営）'!#REF!</f>
        <v>#REF!</v>
      </c>
      <c r="G1903" s="13" t="e">
        <f>'施設リストA-1（直営）'!#REF!</f>
        <v>#REF!</v>
      </c>
      <c r="H1903" s="28" t="e">
        <f t="shared" si="29"/>
        <v>#REF!</v>
      </c>
      <c r="I1903" s="29" t="e">
        <f>'施設リストA-1（直営）'!#REF!</f>
        <v>#REF!</v>
      </c>
      <c r="J1903" s="30" t="e">
        <f>IF(I1903="新設",VLOOKUP('施設リストA-1（直営）'!#REF!,'（新設）照明器具'!$B$5:$C$1990,2,FALSE),IF('部屋別効果（直）'!I1903="撤去",VLOOKUP('施設リストA-1（直営）'!#REF!,'（既設）調査結果'!$B$5:$C$1998,2,FALSE),0))</f>
        <v>#REF!</v>
      </c>
      <c r="K1903" s="29" t="e">
        <f>'施設リストA-1（直営）'!#REF!</f>
        <v>#REF!</v>
      </c>
      <c r="L1903" s="29" t="e">
        <f>'施設リストA-1（直営）'!#REF!</f>
        <v>#REF!</v>
      </c>
      <c r="M1903" s="30" t="e">
        <f>IF(L1903="新設",VLOOKUP('施設リストA-1（直営）'!#REF!,'（新設）照明器具'!$B$5:$C$1990,2,FALSE),IF('部屋別効果（直）'!L1903="撤去",VLOOKUP('施設リストA-1（直営）'!#REF!,'（既設）調査結果'!$B$5:$C$1998,2,FALSE),0))</f>
        <v>#REF!</v>
      </c>
      <c r="N1903" s="29" t="e">
        <f>'施設リストA-1（直営）'!#REF!</f>
        <v>#REF!</v>
      </c>
      <c r="O1903" s="29" t="e">
        <f>'施設リストA-1（直営）'!#REF!</f>
        <v>#REF!</v>
      </c>
      <c r="P1903" s="30" t="e">
        <f>IF(O1903="新設",VLOOKUP('施設リストA-1（直営）'!#REF!,'（新設）照明器具'!$B$5:$C$1990,2,FALSE),IF('部屋別効果（直）'!O1903="撤去",VLOOKUP('施設リストA-1（直営）'!#REF!,'（既設）調査結果'!$B$5:$C$1998,2,FALSE),0))</f>
        <v>#REF!</v>
      </c>
      <c r="Q1903" s="29" t="e">
        <f>'施設リストA-1（直営）'!#REF!</f>
        <v>#REF!</v>
      </c>
      <c r="R1903" s="29" t="e">
        <f>'施設リストA-1（直営）'!#REF!</f>
        <v>#REF!</v>
      </c>
      <c r="S1903" s="30" t="e">
        <f>IF(R1903="新設",VLOOKUP('施設リストA-1（直営）'!#REF!,'（新設）照明器具'!$B$5:$C$1990,2,FALSE),IF('部屋別効果（直）'!R1903="撤去",VLOOKUP('施設リストA-1（直営）'!#REF!,'（既設）調査結果'!$B$5:$C$1998,2,FALSE),0))</f>
        <v>#REF!</v>
      </c>
      <c r="T1903" s="29" t="e">
        <f>'施設リストA-1（直営）'!#REF!</f>
        <v>#REF!</v>
      </c>
      <c r="U1903" s="29" t="e">
        <f>'施設リストA-1（直営）'!#REF!</f>
        <v>#REF!</v>
      </c>
      <c r="V1903" s="30" t="e">
        <f>IF(U1903="新設",VLOOKUP('施設リストA-1（直営）'!#REF!,'（新設）照明器具'!$B$5:$C$1990,2,FALSE),IF('部屋別効果（直）'!U1903="撤去",VLOOKUP('施設リストA-1（直営）'!#REF!,'（既設）調査結果'!$B$5:$C$1998,2,FALSE),0))</f>
        <v>#REF!</v>
      </c>
      <c r="W1903" s="29" t="e">
        <f>'施設リストA-1（直営）'!#REF!</f>
        <v>#REF!</v>
      </c>
      <c r="X1903" s="29" t="e">
        <f>'施設リストA-1（直営）'!#REF!</f>
        <v>#REF!</v>
      </c>
      <c r="Y1903" s="30" t="e">
        <f>IF(X1903="新設",VLOOKUP('施設リストA-1（直営）'!#REF!,'（新設）照明器具'!$B$5:$C$1990,2,FALSE),IF('部屋別効果（直）'!X1903="撤去",VLOOKUP('施設リストA-1（直営）'!#REF!,'（既設）調査結果'!$B$5:$C$1998,2,FALSE),0))</f>
        <v>#REF!</v>
      </c>
      <c r="Z1903" s="29" t="e">
        <f>'施設リストA-1（直営）'!#REF!</f>
        <v>#REF!</v>
      </c>
      <c r="AA1903" s="29" t="e">
        <f>'施設リストA-1（直営）'!#REF!</f>
        <v>#REF!</v>
      </c>
      <c r="AB1903" s="30" t="e">
        <f>IF(AA1903="新設",VLOOKUP('施設リストA-1（直営）'!#REF!,'（新設）照明器具'!$B$5:$C$1990,2,FALSE),IF('部屋別効果（直）'!AA1903="撤去",VLOOKUP('施設リストA-1（直営）'!#REF!,'（既設）調査結果'!$B$5:$C$1998,2,FALSE),0))</f>
        <v>#REF!</v>
      </c>
      <c r="AC1903" s="29" t="e">
        <f>'施設リストA-1（直営）'!#REF!</f>
        <v>#REF!</v>
      </c>
      <c r="AD1903" s="29" t="e">
        <f>'施設リストA-1（直営）'!#REF!</f>
        <v>#REF!</v>
      </c>
      <c r="AE1903" s="30" t="e">
        <f>IF(AD1903="新設",VLOOKUP('施設リストA-1（直営）'!#REF!,'（新設）照明器具'!$B$5:$C$1990,2,FALSE),IF('部屋別効果（直）'!AD1903="撤去",VLOOKUP('施設リストA-1（直営）'!#REF!,'（既設）調査結果'!$B$5:$C$1998,2,FALSE),0))</f>
        <v>#REF!</v>
      </c>
      <c r="AF1903" s="29" t="e">
        <f>'施設リストA-1（直営）'!#REF!</f>
        <v>#REF!</v>
      </c>
      <c r="AG1903" s="29" t="e">
        <f>'施設リストA-1（直営）'!#REF!</f>
        <v>#REF!</v>
      </c>
      <c r="AH1903" s="30" t="e">
        <f>IF(AG1903="新設",VLOOKUP('施設リストA-1（直営）'!#REF!,'（新設）照明器具'!$B$5:$C$1990,2,FALSE),IF('部屋別効果（直）'!AG1903="撤去",VLOOKUP('施設リストA-1（直営）'!#REF!,'（既設）調査結果'!$B$5:$C$1998,2,FALSE),0))</f>
        <v>#REF!</v>
      </c>
      <c r="AI1903" s="29" t="e">
        <f>'施設リストA-1（直営）'!#REF!</f>
        <v>#REF!</v>
      </c>
      <c r="AJ1903" s="29" t="e">
        <f>'施設リストA-1（直営）'!#REF!</f>
        <v>#REF!</v>
      </c>
      <c r="AK1903" s="30" t="e">
        <f>IF(AJ1903="新設",VLOOKUP('施設リストA-1（直営）'!#REF!,'（新設）照明器具'!$B$5:$C$1990,2,FALSE),IF('部屋別効果（直）'!AJ1903="撤去",VLOOKUP('施設リストA-1（直営）'!#REF!,'（既設）調査結果'!$B$5:$C$1998,2,FALSE),0))</f>
        <v>#REF!</v>
      </c>
      <c r="AL1903" s="29" t="e">
        <f>'施設リストA-1（直営）'!#REF!</f>
        <v>#REF!</v>
      </c>
    </row>
    <row r="1904" spans="1:38" customFormat="1">
      <c r="A1904" s="94"/>
      <c r="B1904" s="16" t="e">
        <f>'施設リストA-1（直営）'!#REF!</f>
        <v>#REF!</v>
      </c>
      <c r="C1904" s="14" t="e">
        <f>'施設リストA-1（直営）'!#REF!</f>
        <v>#REF!</v>
      </c>
      <c r="D1904" s="94" t="e">
        <f>'施設リストA-1（直営）'!#REF!</f>
        <v>#REF!</v>
      </c>
      <c r="E1904" s="20" t="e">
        <f>'施設リストA-1（直営）'!#REF!</f>
        <v>#REF!</v>
      </c>
      <c r="F1904" s="20" t="e">
        <f>'施設リストA-1（直営）'!#REF!</f>
        <v>#REF!</v>
      </c>
      <c r="G1904" s="13" t="e">
        <f>'施設リストA-1（直営）'!#REF!</f>
        <v>#REF!</v>
      </c>
      <c r="H1904" s="28" t="e">
        <f t="shared" si="29"/>
        <v>#REF!</v>
      </c>
      <c r="I1904" s="29" t="e">
        <f>'施設リストA-1（直営）'!#REF!</f>
        <v>#REF!</v>
      </c>
      <c r="J1904" s="30" t="e">
        <f>IF(I1904="新設",VLOOKUP('施設リストA-1（直営）'!#REF!,'（新設）照明器具'!$B$5:$C$1990,2,FALSE),IF('部屋別効果（直）'!I1904="撤去",VLOOKUP('施設リストA-1（直営）'!#REF!,'（既設）調査結果'!$B$5:$C$1998,2,FALSE),0))</f>
        <v>#REF!</v>
      </c>
      <c r="K1904" s="29" t="e">
        <f>'施設リストA-1（直営）'!#REF!</f>
        <v>#REF!</v>
      </c>
      <c r="L1904" s="29" t="e">
        <f>'施設リストA-1（直営）'!#REF!</f>
        <v>#REF!</v>
      </c>
      <c r="M1904" s="30" t="e">
        <f>IF(L1904="新設",VLOOKUP('施設リストA-1（直営）'!#REF!,'（新設）照明器具'!$B$5:$C$1990,2,FALSE),IF('部屋別効果（直）'!L1904="撤去",VLOOKUP('施設リストA-1（直営）'!#REF!,'（既設）調査結果'!$B$5:$C$1998,2,FALSE),0))</f>
        <v>#REF!</v>
      </c>
      <c r="N1904" s="29" t="e">
        <f>'施設リストA-1（直営）'!#REF!</f>
        <v>#REF!</v>
      </c>
      <c r="O1904" s="29" t="e">
        <f>'施設リストA-1（直営）'!#REF!</f>
        <v>#REF!</v>
      </c>
      <c r="P1904" s="30" t="e">
        <f>IF(O1904="新設",VLOOKUP('施設リストA-1（直営）'!#REF!,'（新設）照明器具'!$B$5:$C$1990,2,FALSE),IF('部屋別効果（直）'!O1904="撤去",VLOOKUP('施設リストA-1（直営）'!#REF!,'（既設）調査結果'!$B$5:$C$1998,2,FALSE),0))</f>
        <v>#REF!</v>
      </c>
      <c r="Q1904" s="29" t="e">
        <f>'施設リストA-1（直営）'!#REF!</f>
        <v>#REF!</v>
      </c>
      <c r="R1904" s="29" t="e">
        <f>'施設リストA-1（直営）'!#REF!</f>
        <v>#REF!</v>
      </c>
      <c r="S1904" s="30" t="e">
        <f>IF(R1904="新設",VLOOKUP('施設リストA-1（直営）'!#REF!,'（新設）照明器具'!$B$5:$C$1990,2,FALSE),IF('部屋別効果（直）'!R1904="撤去",VLOOKUP('施設リストA-1（直営）'!#REF!,'（既設）調査結果'!$B$5:$C$1998,2,FALSE),0))</f>
        <v>#REF!</v>
      </c>
      <c r="T1904" s="29" t="e">
        <f>'施設リストA-1（直営）'!#REF!</f>
        <v>#REF!</v>
      </c>
      <c r="U1904" s="29" t="e">
        <f>'施設リストA-1（直営）'!#REF!</f>
        <v>#REF!</v>
      </c>
      <c r="V1904" s="30" t="e">
        <f>IF(U1904="新設",VLOOKUP('施設リストA-1（直営）'!#REF!,'（新設）照明器具'!$B$5:$C$1990,2,FALSE),IF('部屋別効果（直）'!U1904="撤去",VLOOKUP('施設リストA-1（直営）'!#REF!,'（既設）調査結果'!$B$5:$C$1998,2,FALSE),0))</f>
        <v>#REF!</v>
      </c>
      <c r="W1904" s="29" t="e">
        <f>'施設リストA-1（直営）'!#REF!</f>
        <v>#REF!</v>
      </c>
      <c r="X1904" s="29" t="e">
        <f>'施設リストA-1（直営）'!#REF!</f>
        <v>#REF!</v>
      </c>
      <c r="Y1904" s="30" t="e">
        <f>IF(X1904="新設",VLOOKUP('施設リストA-1（直営）'!#REF!,'（新設）照明器具'!$B$5:$C$1990,2,FALSE),IF('部屋別効果（直）'!X1904="撤去",VLOOKUP('施設リストA-1（直営）'!#REF!,'（既設）調査結果'!$B$5:$C$1998,2,FALSE),0))</f>
        <v>#REF!</v>
      </c>
      <c r="Z1904" s="29" t="e">
        <f>'施設リストA-1（直営）'!#REF!</f>
        <v>#REF!</v>
      </c>
      <c r="AA1904" s="29" t="e">
        <f>'施設リストA-1（直営）'!#REF!</f>
        <v>#REF!</v>
      </c>
      <c r="AB1904" s="30" t="e">
        <f>IF(AA1904="新設",VLOOKUP('施設リストA-1（直営）'!#REF!,'（新設）照明器具'!$B$5:$C$1990,2,FALSE),IF('部屋別効果（直）'!AA1904="撤去",VLOOKUP('施設リストA-1（直営）'!#REF!,'（既設）調査結果'!$B$5:$C$1998,2,FALSE),0))</f>
        <v>#REF!</v>
      </c>
      <c r="AC1904" s="29" t="e">
        <f>'施設リストA-1（直営）'!#REF!</f>
        <v>#REF!</v>
      </c>
      <c r="AD1904" s="29" t="e">
        <f>'施設リストA-1（直営）'!#REF!</f>
        <v>#REF!</v>
      </c>
      <c r="AE1904" s="30" t="e">
        <f>IF(AD1904="新設",VLOOKUP('施設リストA-1（直営）'!#REF!,'（新設）照明器具'!$B$5:$C$1990,2,FALSE),IF('部屋別効果（直）'!AD1904="撤去",VLOOKUP('施設リストA-1（直営）'!#REF!,'（既設）調査結果'!$B$5:$C$1998,2,FALSE),0))</f>
        <v>#REF!</v>
      </c>
      <c r="AF1904" s="29" t="e">
        <f>'施設リストA-1（直営）'!#REF!</f>
        <v>#REF!</v>
      </c>
      <c r="AG1904" s="29" t="e">
        <f>'施設リストA-1（直営）'!#REF!</f>
        <v>#REF!</v>
      </c>
      <c r="AH1904" s="30" t="e">
        <f>IF(AG1904="新設",VLOOKUP('施設リストA-1（直営）'!#REF!,'（新設）照明器具'!$B$5:$C$1990,2,FALSE),IF('部屋別効果（直）'!AG1904="撤去",VLOOKUP('施設リストA-1（直営）'!#REF!,'（既設）調査結果'!$B$5:$C$1998,2,FALSE),0))</f>
        <v>#REF!</v>
      </c>
      <c r="AI1904" s="29" t="e">
        <f>'施設リストA-1（直営）'!#REF!</f>
        <v>#REF!</v>
      </c>
      <c r="AJ1904" s="29" t="e">
        <f>'施設リストA-1（直営）'!#REF!</f>
        <v>#REF!</v>
      </c>
      <c r="AK1904" s="30" t="e">
        <f>IF(AJ1904="新設",VLOOKUP('施設リストA-1（直営）'!#REF!,'（新設）照明器具'!$B$5:$C$1990,2,FALSE),IF('部屋別効果（直）'!AJ1904="撤去",VLOOKUP('施設リストA-1（直営）'!#REF!,'（既設）調査結果'!$B$5:$C$1998,2,FALSE),0))</f>
        <v>#REF!</v>
      </c>
      <c r="AL1904" s="29" t="e">
        <f>'施設リストA-1（直営）'!#REF!</f>
        <v>#REF!</v>
      </c>
    </row>
    <row r="1905" spans="1:38" customFormat="1">
      <c r="A1905" s="94"/>
      <c r="B1905" s="16" t="e">
        <f>'施設リストA-1（直営）'!#REF!</f>
        <v>#REF!</v>
      </c>
      <c r="C1905" s="14" t="e">
        <f>'施設リストA-1（直営）'!#REF!</f>
        <v>#REF!</v>
      </c>
      <c r="D1905" s="94" t="e">
        <f>'施設リストA-1（直営）'!#REF!</f>
        <v>#REF!</v>
      </c>
      <c r="E1905" s="20" t="e">
        <f>'施設リストA-1（直営）'!#REF!</f>
        <v>#REF!</v>
      </c>
      <c r="F1905" s="20" t="e">
        <f>'施設リストA-1（直営）'!#REF!</f>
        <v>#REF!</v>
      </c>
      <c r="G1905" s="13" t="e">
        <f>'施設リストA-1（直営）'!#REF!</f>
        <v>#REF!</v>
      </c>
      <c r="H1905" s="28" t="e">
        <f t="shared" si="29"/>
        <v>#REF!</v>
      </c>
      <c r="I1905" s="29" t="e">
        <f>'施設リストA-1（直営）'!#REF!</f>
        <v>#REF!</v>
      </c>
      <c r="J1905" s="30" t="e">
        <f>IF(I1905="新設",VLOOKUP('施設リストA-1（直営）'!#REF!,'（新設）照明器具'!$B$5:$C$1990,2,FALSE),IF('部屋別効果（直）'!I1905="撤去",VLOOKUP('施設リストA-1（直営）'!#REF!,'（既設）調査結果'!$B$5:$C$1998,2,FALSE),0))</f>
        <v>#REF!</v>
      </c>
      <c r="K1905" s="29" t="e">
        <f>'施設リストA-1（直営）'!#REF!</f>
        <v>#REF!</v>
      </c>
      <c r="L1905" s="29" t="e">
        <f>'施設リストA-1（直営）'!#REF!</f>
        <v>#REF!</v>
      </c>
      <c r="M1905" s="30" t="e">
        <f>IF(L1905="新設",VLOOKUP('施設リストA-1（直営）'!#REF!,'（新設）照明器具'!$B$5:$C$1990,2,FALSE),IF('部屋別効果（直）'!L1905="撤去",VLOOKUP('施設リストA-1（直営）'!#REF!,'（既設）調査結果'!$B$5:$C$1998,2,FALSE),0))</f>
        <v>#REF!</v>
      </c>
      <c r="N1905" s="29" t="e">
        <f>'施設リストA-1（直営）'!#REF!</f>
        <v>#REF!</v>
      </c>
      <c r="O1905" s="29" t="e">
        <f>'施設リストA-1（直営）'!#REF!</f>
        <v>#REF!</v>
      </c>
      <c r="P1905" s="30" t="e">
        <f>IF(O1905="新設",VLOOKUP('施設リストA-1（直営）'!#REF!,'（新設）照明器具'!$B$5:$C$1990,2,FALSE),IF('部屋別効果（直）'!O1905="撤去",VLOOKUP('施設リストA-1（直営）'!#REF!,'（既設）調査結果'!$B$5:$C$1998,2,FALSE),0))</f>
        <v>#REF!</v>
      </c>
      <c r="Q1905" s="29" t="e">
        <f>'施設リストA-1（直営）'!#REF!</f>
        <v>#REF!</v>
      </c>
      <c r="R1905" s="29" t="e">
        <f>'施設リストA-1（直営）'!#REF!</f>
        <v>#REF!</v>
      </c>
      <c r="S1905" s="30" t="e">
        <f>IF(R1905="新設",VLOOKUP('施設リストA-1（直営）'!#REF!,'（新設）照明器具'!$B$5:$C$1990,2,FALSE),IF('部屋別効果（直）'!R1905="撤去",VLOOKUP('施設リストA-1（直営）'!#REF!,'（既設）調査結果'!$B$5:$C$1998,2,FALSE),0))</f>
        <v>#REF!</v>
      </c>
      <c r="T1905" s="29" t="e">
        <f>'施設リストA-1（直営）'!#REF!</f>
        <v>#REF!</v>
      </c>
      <c r="U1905" s="29" t="e">
        <f>'施設リストA-1（直営）'!#REF!</f>
        <v>#REF!</v>
      </c>
      <c r="V1905" s="30" t="e">
        <f>IF(U1905="新設",VLOOKUP('施設リストA-1（直営）'!#REF!,'（新設）照明器具'!$B$5:$C$1990,2,FALSE),IF('部屋別効果（直）'!U1905="撤去",VLOOKUP('施設リストA-1（直営）'!#REF!,'（既設）調査結果'!$B$5:$C$1998,2,FALSE),0))</f>
        <v>#REF!</v>
      </c>
      <c r="W1905" s="29" t="e">
        <f>'施設リストA-1（直営）'!#REF!</f>
        <v>#REF!</v>
      </c>
      <c r="X1905" s="29" t="e">
        <f>'施設リストA-1（直営）'!#REF!</f>
        <v>#REF!</v>
      </c>
      <c r="Y1905" s="30" t="e">
        <f>IF(X1905="新設",VLOOKUP('施設リストA-1（直営）'!#REF!,'（新設）照明器具'!$B$5:$C$1990,2,FALSE),IF('部屋別効果（直）'!X1905="撤去",VLOOKUP('施設リストA-1（直営）'!#REF!,'（既設）調査結果'!$B$5:$C$1998,2,FALSE),0))</f>
        <v>#REF!</v>
      </c>
      <c r="Z1905" s="29" t="e">
        <f>'施設リストA-1（直営）'!#REF!</f>
        <v>#REF!</v>
      </c>
      <c r="AA1905" s="29" t="e">
        <f>'施設リストA-1（直営）'!#REF!</f>
        <v>#REF!</v>
      </c>
      <c r="AB1905" s="30" t="e">
        <f>IF(AA1905="新設",VLOOKUP('施設リストA-1（直営）'!#REF!,'（新設）照明器具'!$B$5:$C$1990,2,FALSE),IF('部屋別効果（直）'!AA1905="撤去",VLOOKUP('施設リストA-1（直営）'!#REF!,'（既設）調査結果'!$B$5:$C$1998,2,FALSE),0))</f>
        <v>#REF!</v>
      </c>
      <c r="AC1905" s="29" t="e">
        <f>'施設リストA-1（直営）'!#REF!</f>
        <v>#REF!</v>
      </c>
      <c r="AD1905" s="29" t="e">
        <f>'施設リストA-1（直営）'!#REF!</f>
        <v>#REF!</v>
      </c>
      <c r="AE1905" s="30" t="e">
        <f>IF(AD1905="新設",VLOOKUP('施設リストA-1（直営）'!#REF!,'（新設）照明器具'!$B$5:$C$1990,2,FALSE),IF('部屋別効果（直）'!AD1905="撤去",VLOOKUP('施設リストA-1（直営）'!#REF!,'（既設）調査結果'!$B$5:$C$1998,2,FALSE),0))</f>
        <v>#REF!</v>
      </c>
      <c r="AF1905" s="29" t="e">
        <f>'施設リストA-1（直営）'!#REF!</f>
        <v>#REF!</v>
      </c>
      <c r="AG1905" s="29" t="e">
        <f>'施設リストA-1（直営）'!#REF!</f>
        <v>#REF!</v>
      </c>
      <c r="AH1905" s="30" t="e">
        <f>IF(AG1905="新設",VLOOKUP('施設リストA-1（直営）'!#REF!,'（新設）照明器具'!$B$5:$C$1990,2,FALSE),IF('部屋別効果（直）'!AG1905="撤去",VLOOKUP('施設リストA-1（直営）'!#REF!,'（既設）調査結果'!$B$5:$C$1998,2,FALSE),0))</f>
        <v>#REF!</v>
      </c>
      <c r="AI1905" s="29" t="e">
        <f>'施設リストA-1（直営）'!#REF!</f>
        <v>#REF!</v>
      </c>
      <c r="AJ1905" s="29" t="e">
        <f>'施設リストA-1（直営）'!#REF!</f>
        <v>#REF!</v>
      </c>
      <c r="AK1905" s="30" t="e">
        <f>IF(AJ1905="新設",VLOOKUP('施設リストA-1（直営）'!#REF!,'（新設）照明器具'!$B$5:$C$1990,2,FALSE),IF('部屋別効果（直）'!AJ1905="撤去",VLOOKUP('施設リストA-1（直営）'!#REF!,'（既設）調査結果'!$B$5:$C$1998,2,FALSE),0))</f>
        <v>#REF!</v>
      </c>
      <c r="AL1905" s="29" t="e">
        <f>'施設リストA-1（直営）'!#REF!</f>
        <v>#REF!</v>
      </c>
    </row>
    <row r="1906" spans="1:38" customFormat="1">
      <c r="A1906" s="94"/>
      <c r="B1906" s="16" t="e">
        <f>'施設リストA-1（直営）'!#REF!</f>
        <v>#REF!</v>
      </c>
      <c r="C1906" s="14" t="e">
        <f>'施設リストA-1（直営）'!#REF!</f>
        <v>#REF!</v>
      </c>
      <c r="D1906" s="94" t="e">
        <f>'施設リストA-1（直営）'!#REF!</f>
        <v>#REF!</v>
      </c>
      <c r="E1906" s="20" t="e">
        <f>'施設リストA-1（直営）'!#REF!</f>
        <v>#REF!</v>
      </c>
      <c r="F1906" s="20" t="e">
        <f>'施設リストA-1（直営）'!#REF!</f>
        <v>#REF!</v>
      </c>
      <c r="G1906" s="13" t="e">
        <f>'施設リストA-1（直営）'!#REF!</f>
        <v>#REF!</v>
      </c>
      <c r="H1906" s="28" t="e">
        <f t="shared" si="29"/>
        <v>#REF!</v>
      </c>
      <c r="I1906" s="29" t="e">
        <f>'施設リストA-1（直営）'!#REF!</f>
        <v>#REF!</v>
      </c>
      <c r="J1906" s="30" t="e">
        <f>IF(I1906="新設",VLOOKUP('施設リストA-1（直営）'!#REF!,'（新設）照明器具'!$B$5:$C$1990,2,FALSE),IF('部屋別効果（直）'!I1906="撤去",VLOOKUP('施設リストA-1（直営）'!#REF!,'（既設）調査結果'!$B$5:$C$1998,2,FALSE),0))</f>
        <v>#REF!</v>
      </c>
      <c r="K1906" s="29" t="e">
        <f>'施設リストA-1（直営）'!#REF!</f>
        <v>#REF!</v>
      </c>
      <c r="L1906" s="29" t="e">
        <f>'施設リストA-1（直営）'!#REF!</f>
        <v>#REF!</v>
      </c>
      <c r="M1906" s="30" t="e">
        <f>IF(L1906="新設",VLOOKUP('施設リストA-1（直営）'!#REF!,'（新設）照明器具'!$B$5:$C$1990,2,FALSE),IF('部屋別効果（直）'!L1906="撤去",VLOOKUP('施設リストA-1（直営）'!#REF!,'（既設）調査結果'!$B$5:$C$1998,2,FALSE),0))</f>
        <v>#REF!</v>
      </c>
      <c r="N1906" s="29" t="e">
        <f>'施設リストA-1（直営）'!#REF!</f>
        <v>#REF!</v>
      </c>
      <c r="O1906" s="29" t="e">
        <f>'施設リストA-1（直営）'!#REF!</f>
        <v>#REF!</v>
      </c>
      <c r="P1906" s="30" t="e">
        <f>IF(O1906="新設",VLOOKUP('施設リストA-1（直営）'!#REF!,'（新設）照明器具'!$B$5:$C$1990,2,FALSE),IF('部屋別効果（直）'!O1906="撤去",VLOOKUP('施設リストA-1（直営）'!#REF!,'（既設）調査結果'!$B$5:$C$1998,2,FALSE),0))</f>
        <v>#REF!</v>
      </c>
      <c r="Q1906" s="29" t="e">
        <f>'施設リストA-1（直営）'!#REF!</f>
        <v>#REF!</v>
      </c>
      <c r="R1906" s="29" t="e">
        <f>'施設リストA-1（直営）'!#REF!</f>
        <v>#REF!</v>
      </c>
      <c r="S1906" s="30" t="e">
        <f>IF(R1906="新設",VLOOKUP('施設リストA-1（直営）'!#REF!,'（新設）照明器具'!$B$5:$C$1990,2,FALSE),IF('部屋別効果（直）'!R1906="撤去",VLOOKUP('施設リストA-1（直営）'!#REF!,'（既設）調査結果'!$B$5:$C$1998,2,FALSE),0))</f>
        <v>#REF!</v>
      </c>
      <c r="T1906" s="29" t="e">
        <f>'施設リストA-1（直営）'!#REF!</f>
        <v>#REF!</v>
      </c>
      <c r="U1906" s="29" t="e">
        <f>'施設リストA-1（直営）'!#REF!</f>
        <v>#REF!</v>
      </c>
      <c r="V1906" s="30" t="e">
        <f>IF(U1906="新設",VLOOKUP('施設リストA-1（直営）'!#REF!,'（新設）照明器具'!$B$5:$C$1990,2,FALSE),IF('部屋別効果（直）'!U1906="撤去",VLOOKUP('施設リストA-1（直営）'!#REF!,'（既設）調査結果'!$B$5:$C$1998,2,FALSE),0))</f>
        <v>#REF!</v>
      </c>
      <c r="W1906" s="29" t="e">
        <f>'施設リストA-1（直営）'!#REF!</f>
        <v>#REF!</v>
      </c>
      <c r="X1906" s="29" t="e">
        <f>'施設リストA-1（直営）'!#REF!</f>
        <v>#REF!</v>
      </c>
      <c r="Y1906" s="30" t="e">
        <f>IF(X1906="新設",VLOOKUP('施設リストA-1（直営）'!#REF!,'（新設）照明器具'!$B$5:$C$1990,2,FALSE),IF('部屋別効果（直）'!X1906="撤去",VLOOKUP('施設リストA-1（直営）'!#REF!,'（既設）調査結果'!$B$5:$C$1998,2,FALSE),0))</f>
        <v>#REF!</v>
      </c>
      <c r="Z1906" s="29" t="e">
        <f>'施設リストA-1（直営）'!#REF!</f>
        <v>#REF!</v>
      </c>
      <c r="AA1906" s="29" t="e">
        <f>'施設リストA-1（直営）'!#REF!</f>
        <v>#REF!</v>
      </c>
      <c r="AB1906" s="30" t="e">
        <f>IF(AA1906="新設",VLOOKUP('施設リストA-1（直営）'!#REF!,'（新設）照明器具'!$B$5:$C$1990,2,FALSE),IF('部屋別効果（直）'!AA1906="撤去",VLOOKUP('施設リストA-1（直営）'!#REF!,'（既設）調査結果'!$B$5:$C$1998,2,FALSE),0))</f>
        <v>#REF!</v>
      </c>
      <c r="AC1906" s="29" t="e">
        <f>'施設リストA-1（直営）'!#REF!</f>
        <v>#REF!</v>
      </c>
      <c r="AD1906" s="29" t="e">
        <f>'施設リストA-1（直営）'!#REF!</f>
        <v>#REF!</v>
      </c>
      <c r="AE1906" s="30" t="e">
        <f>IF(AD1906="新設",VLOOKUP('施設リストA-1（直営）'!#REF!,'（新設）照明器具'!$B$5:$C$1990,2,FALSE),IF('部屋別効果（直）'!AD1906="撤去",VLOOKUP('施設リストA-1（直営）'!#REF!,'（既設）調査結果'!$B$5:$C$1998,2,FALSE),0))</f>
        <v>#REF!</v>
      </c>
      <c r="AF1906" s="29" t="e">
        <f>'施設リストA-1（直営）'!#REF!</f>
        <v>#REF!</v>
      </c>
      <c r="AG1906" s="29" t="e">
        <f>'施設リストA-1（直営）'!#REF!</f>
        <v>#REF!</v>
      </c>
      <c r="AH1906" s="30" t="e">
        <f>IF(AG1906="新設",VLOOKUP('施設リストA-1（直営）'!#REF!,'（新設）照明器具'!$B$5:$C$1990,2,FALSE),IF('部屋別効果（直）'!AG1906="撤去",VLOOKUP('施設リストA-1（直営）'!#REF!,'（既設）調査結果'!$B$5:$C$1998,2,FALSE),0))</f>
        <v>#REF!</v>
      </c>
      <c r="AI1906" s="29" t="e">
        <f>'施設リストA-1（直営）'!#REF!</f>
        <v>#REF!</v>
      </c>
      <c r="AJ1906" s="29" t="e">
        <f>'施設リストA-1（直営）'!#REF!</f>
        <v>#REF!</v>
      </c>
      <c r="AK1906" s="30" t="e">
        <f>IF(AJ1906="新設",VLOOKUP('施設リストA-1（直営）'!#REF!,'（新設）照明器具'!$B$5:$C$1990,2,FALSE),IF('部屋別効果（直）'!AJ1906="撤去",VLOOKUP('施設リストA-1（直営）'!#REF!,'（既設）調査結果'!$B$5:$C$1998,2,FALSE),0))</f>
        <v>#REF!</v>
      </c>
      <c r="AL1906" s="29" t="e">
        <f>'施設リストA-1（直営）'!#REF!</f>
        <v>#REF!</v>
      </c>
    </row>
    <row r="1907" spans="1:38" customFormat="1">
      <c r="A1907" s="94"/>
      <c r="B1907" s="16" t="e">
        <f>'施設リストA-1（直営）'!#REF!</f>
        <v>#REF!</v>
      </c>
      <c r="C1907" s="14" t="e">
        <f>'施設リストA-1（直営）'!#REF!</f>
        <v>#REF!</v>
      </c>
      <c r="D1907" s="94" t="e">
        <f>'施設リストA-1（直営）'!#REF!</f>
        <v>#REF!</v>
      </c>
      <c r="E1907" s="20" t="e">
        <f>'施設リストA-1（直営）'!#REF!</f>
        <v>#REF!</v>
      </c>
      <c r="F1907" s="20" t="e">
        <f>'施設リストA-1（直営）'!#REF!</f>
        <v>#REF!</v>
      </c>
      <c r="G1907" s="13" t="e">
        <f>'施設リストA-1（直営）'!#REF!</f>
        <v>#REF!</v>
      </c>
      <c r="H1907" s="28" t="e">
        <f t="shared" si="29"/>
        <v>#REF!</v>
      </c>
      <c r="I1907" s="29" t="e">
        <f>'施設リストA-1（直営）'!#REF!</f>
        <v>#REF!</v>
      </c>
      <c r="J1907" s="30" t="e">
        <f>IF(I1907="新設",VLOOKUP('施設リストA-1（直営）'!#REF!,'（新設）照明器具'!$B$5:$C$1990,2,FALSE),IF('部屋別効果（直）'!I1907="撤去",VLOOKUP('施設リストA-1（直営）'!#REF!,'（既設）調査結果'!$B$5:$C$1998,2,FALSE),0))</f>
        <v>#REF!</v>
      </c>
      <c r="K1907" s="29" t="e">
        <f>'施設リストA-1（直営）'!#REF!</f>
        <v>#REF!</v>
      </c>
      <c r="L1907" s="29" t="e">
        <f>'施設リストA-1（直営）'!#REF!</f>
        <v>#REF!</v>
      </c>
      <c r="M1907" s="30" t="e">
        <f>IF(L1907="新設",VLOOKUP('施設リストA-1（直営）'!#REF!,'（新設）照明器具'!$B$5:$C$1990,2,FALSE),IF('部屋別効果（直）'!L1907="撤去",VLOOKUP('施設リストA-1（直営）'!#REF!,'（既設）調査結果'!$B$5:$C$1998,2,FALSE),0))</f>
        <v>#REF!</v>
      </c>
      <c r="N1907" s="29" t="e">
        <f>'施設リストA-1（直営）'!#REF!</f>
        <v>#REF!</v>
      </c>
      <c r="O1907" s="29" t="e">
        <f>'施設リストA-1（直営）'!#REF!</f>
        <v>#REF!</v>
      </c>
      <c r="P1907" s="30" t="e">
        <f>IF(O1907="新設",VLOOKUP('施設リストA-1（直営）'!#REF!,'（新設）照明器具'!$B$5:$C$1990,2,FALSE),IF('部屋別効果（直）'!O1907="撤去",VLOOKUP('施設リストA-1（直営）'!#REF!,'（既設）調査結果'!$B$5:$C$1998,2,FALSE),0))</f>
        <v>#REF!</v>
      </c>
      <c r="Q1907" s="29" t="e">
        <f>'施設リストA-1（直営）'!#REF!</f>
        <v>#REF!</v>
      </c>
      <c r="R1907" s="29" t="e">
        <f>'施設リストA-1（直営）'!#REF!</f>
        <v>#REF!</v>
      </c>
      <c r="S1907" s="30" t="e">
        <f>IF(R1907="新設",VLOOKUP('施設リストA-1（直営）'!#REF!,'（新設）照明器具'!$B$5:$C$1990,2,FALSE),IF('部屋別効果（直）'!R1907="撤去",VLOOKUP('施設リストA-1（直営）'!#REF!,'（既設）調査結果'!$B$5:$C$1998,2,FALSE),0))</f>
        <v>#REF!</v>
      </c>
      <c r="T1907" s="29" t="e">
        <f>'施設リストA-1（直営）'!#REF!</f>
        <v>#REF!</v>
      </c>
      <c r="U1907" s="29" t="e">
        <f>'施設リストA-1（直営）'!#REF!</f>
        <v>#REF!</v>
      </c>
      <c r="V1907" s="30" t="e">
        <f>IF(U1907="新設",VLOOKUP('施設リストA-1（直営）'!#REF!,'（新設）照明器具'!$B$5:$C$1990,2,FALSE),IF('部屋別効果（直）'!U1907="撤去",VLOOKUP('施設リストA-1（直営）'!#REF!,'（既設）調査結果'!$B$5:$C$1998,2,FALSE),0))</f>
        <v>#REF!</v>
      </c>
      <c r="W1907" s="29" t="e">
        <f>'施設リストA-1（直営）'!#REF!</f>
        <v>#REF!</v>
      </c>
      <c r="X1907" s="29" t="e">
        <f>'施設リストA-1（直営）'!#REF!</f>
        <v>#REF!</v>
      </c>
      <c r="Y1907" s="30" t="e">
        <f>IF(X1907="新設",VLOOKUP('施設リストA-1（直営）'!#REF!,'（新設）照明器具'!$B$5:$C$1990,2,FALSE),IF('部屋別効果（直）'!X1907="撤去",VLOOKUP('施設リストA-1（直営）'!#REF!,'（既設）調査結果'!$B$5:$C$1998,2,FALSE),0))</f>
        <v>#REF!</v>
      </c>
      <c r="Z1907" s="29" t="e">
        <f>'施設リストA-1（直営）'!#REF!</f>
        <v>#REF!</v>
      </c>
      <c r="AA1907" s="29" t="e">
        <f>'施設リストA-1（直営）'!#REF!</f>
        <v>#REF!</v>
      </c>
      <c r="AB1907" s="30" t="e">
        <f>IF(AA1907="新設",VLOOKUP('施設リストA-1（直営）'!#REF!,'（新設）照明器具'!$B$5:$C$1990,2,FALSE),IF('部屋別効果（直）'!AA1907="撤去",VLOOKUP('施設リストA-1（直営）'!#REF!,'（既設）調査結果'!$B$5:$C$1998,2,FALSE),0))</f>
        <v>#REF!</v>
      </c>
      <c r="AC1907" s="29" t="e">
        <f>'施設リストA-1（直営）'!#REF!</f>
        <v>#REF!</v>
      </c>
      <c r="AD1907" s="29" t="e">
        <f>'施設リストA-1（直営）'!#REF!</f>
        <v>#REF!</v>
      </c>
      <c r="AE1907" s="30" t="e">
        <f>IF(AD1907="新設",VLOOKUP('施設リストA-1（直営）'!#REF!,'（新設）照明器具'!$B$5:$C$1990,2,FALSE),IF('部屋別効果（直）'!AD1907="撤去",VLOOKUP('施設リストA-1（直営）'!#REF!,'（既設）調査結果'!$B$5:$C$1998,2,FALSE),0))</f>
        <v>#REF!</v>
      </c>
      <c r="AF1907" s="29" t="e">
        <f>'施設リストA-1（直営）'!#REF!</f>
        <v>#REF!</v>
      </c>
      <c r="AG1907" s="29" t="e">
        <f>'施設リストA-1（直営）'!#REF!</f>
        <v>#REF!</v>
      </c>
      <c r="AH1907" s="30" t="e">
        <f>IF(AG1907="新設",VLOOKUP('施設リストA-1（直営）'!#REF!,'（新設）照明器具'!$B$5:$C$1990,2,FALSE),IF('部屋別効果（直）'!AG1907="撤去",VLOOKUP('施設リストA-1（直営）'!#REF!,'（既設）調査結果'!$B$5:$C$1998,2,FALSE),0))</f>
        <v>#REF!</v>
      </c>
      <c r="AI1907" s="29" t="e">
        <f>'施設リストA-1（直営）'!#REF!</f>
        <v>#REF!</v>
      </c>
      <c r="AJ1907" s="29" t="e">
        <f>'施設リストA-1（直営）'!#REF!</f>
        <v>#REF!</v>
      </c>
      <c r="AK1907" s="30" t="e">
        <f>IF(AJ1907="新設",VLOOKUP('施設リストA-1（直営）'!#REF!,'（新設）照明器具'!$B$5:$C$1990,2,FALSE),IF('部屋別効果（直）'!AJ1907="撤去",VLOOKUP('施設リストA-1（直営）'!#REF!,'（既設）調査結果'!$B$5:$C$1998,2,FALSE),0))</f>
        <v>#REF!</v>
      </c>
      <c r="AL1907" s="29" t="e">
        <f>'施設リストA-1（直営）'!#REF!</f>
        <v>#REF!</v>
      </c>
    </row>
    <row r="1908" spans="1:38" customFormat="1">
      <c r="A1908" s="94"/>
      <c r="B1908" s="16" t="e">
        <f>'施設リストA-1（直営）'!#REF!</f>
        <v>#REF!</v>
      </c>
      <c r="C1908" s="14" t="e">
        <f>'施設リストA-1（直営）'!#REF!</f>
        <v>#REF!</v>
      </c>
      <c r="D1908" s="94" t="e">
        <f>'施設リストA-1（直営）'!#REF!</f>
        <v>#REF!</v>
      </c>
      <c r="E1908" s="20" t="e">
        <f>'施設リストA-1（直営）'!#REF!</f>
        <v>#REF!</v>
      </c>
      <c r="F1908" s="20" t="e">
        <f>'施設リストA-1（直営）'!#REF!</f>
        <v>#REF!</v>
      </c>
      <c r="G1908" s="13" t="e">
        <f>'施設リストA-1（直営）'!#REF!</f>
        <v>#REF!</v>
      </c>
      <c r="H1908" s="28" t="e">
        <f t="shared" si="29"/>
        <v>#REF!</v>
      </c>
      <c r="I1908" s="29" t="e">
        <f>'施設リストA-1（直営）'!#REF!</f>
        <v>#REF!</v>
      </c>
      <c r="J1908" s="30" t="e">
        <f>IF(I1908="新設",VLOOKUP('施設リストA-1（直営）'!#REF!,'（新設）照明器具'!$B$5:$C$1990,2,FALSE),IF('部屋別効果（直）'!I1908="撤去",VLOOKUP('施設リストA-1（直営）'!#REF!,'（既設）調査結果'!$B$5:$C$1998,2,FALSE),0))</f>
        <v>#REF!</v>
      </c>
      <c r="K1908" s="29" t="e">
        <f>'施設リストA-1（直営）'!#REF!</f>
        <v>#REF!</v>
      </c>
      <c r="L1908" s="29" t="e">
        <f>'施設リストA-1（直営）'!#REF!</f>
        <v>#REF!</v>
      </c>
      <c r="M1908" s="30" t="e">
        <f>IF(L1908="新設",VLOOKUP('施設リストA-1（直営）'!#REF!,'（新設）照明器具'!$B$5:$C$1990,2,FALSE),IF('部屋別効果（直）'!L1908="撤去",VLOOKUP('施設リストA-1（直営）'!#REF!,'（既設）調査結果'!$B$5:$C$1998,2,FALSE),0))</f>
        <v>#REF!</v>
      </c>
      <c r="N1908" s="29" t="e">
        <f>'施設リストA-1（直営）'!#REF!</f>
        <v>#REF!</v>
      </c>
      <c r="O1908" s="29" t="e">
        <f>'施設リストA-1（直営）'!#REF!</f>
        <v>#REF!</v>
      </c>
      <c r="P1908" s="30" t="e">
        <f>IF(O1908="新設",VLOOKUP('施設リストA-1（直営）'!#REF!,'（新設）照明器具'!$B$5:$C$1990,2,FALSE),IF('部屋別効果（直）'!O1908="撤去",VLOOKUP('施設リストA-1（直営）'!#REF!,'（既設）調査結果'!$B$5:$C$1998,2,FALSE),0))</f>
        <v>#REF!</v>
      </c>
      <c r="Q1908" s="29" t="e">
        <f>'施設リストA-1（直営）'!#REF!</f>
        <v>#REF!</v>
      </c>
      <c r="R1908" s="29" t="e">
        <f>'施設リストA-1（直営）'!#REF!</f>
        <v>#REF!</v>
      </c>
      <c r="S1908" s="30" t="e">
        <f>IF(R1908="新設",VLOOKUP('施設リストA-1（直営）'!#REF!,'（新設）照明器具'!$B$5:$C$1990,2,FALSE),IF('部屋別効果（直）'!R1908="撤去",VLOOKUP('施設リストA-1（直営）'!#REF!,'（既設）調査結果'!$B$5:$C$1998,2,FALSE),0))</f>
        <v>#REF!</v>
      </c>
      <c r="T1908" s="29" t="e">
        <f>'施設リストA-1（直営）'!#REF!</f>
        <v>#REF!</v>
      </c>
      <c r="U1908" s="29" t="e">
        <f>'施設リストA-1（直営）'!#REF!</f>
        <v>#REF!</v>
      </c>
      <c r="V1908" s="30" t="e">
        <f>IF(U1908="新設",VLOOKUP('施設リストA-1（直営）'!#REF!,'（新設）照明器具'!$B$5:$C$1990,2,FALSE),IF('部屋別効果（直）'!U1908="撤去",VLOOKUP('施設リストA-1（直営）'!#REF!,'（既設）調査結果'!$B$5:$C$1998,2,FALSE),0))</f>
        <v>#REF!</v>
      </c>
      <c r="W1908" s="29" t="e">
        <f>'施設リストA-1（直営）'!#REF!</f>
        <v>#REF!</v>
      </c>
      <c r="X1908" s="29" t="e">
        <f>'施設リストA-1（直営）'!#REF!</f>
        <v>#REF!</v>
      </c>
      <c r="Y1908" s="30" t="e">
        <f>IF(X1908="新設",VLOOKUP('施設リストA-1（直営）'!#REF!,'（新設）照明器具'!$B$5:$C$1990,2,FALSE),IF('部屋別効果（直）'!X1908="撤去",VLOOKUP('施設リストA-1（直営）'!#REF!,'（既設）調査結果'!$B$5:$C$1998,2,FALSE),0))</f>
        <v>#REF!</v>
      </c>
      <c r="Z1908" s="29" t="e">
        <f>'施設リストA-1（直営）'!#REF!</f>
        <v>#REF!</v>
      </c>
      <c r="AA1908" s="29" t="e">
        <f>'施設リストA-1（直営）'!#REF!</f>
        <v>#REF!</v>
      </c>
      <c r="AB1908" s="30" t="e">
        <f>IF(AA1908="新設",VLOOKUP('施設リストA-1（直営）'!#REF!,'（新設）照明器具'!$B$5:$C$1990,2,FALSE),IF('部屋別効果（直）'!AA1908="撤去",VLOOKUP('施設リストA-1（直営）'!#REF!,'（既設）調査結果'!$B$5:$C$1998,2,FALSE),0))</f>
        <v>#REF!</v>
      </c>
      <c r="AC1908" s="29" t="e">
        <f>'施設リストA-1（直営）'!#REF!</f>
        <v>#REF!</v>
      </c>
      <c r="AD1908" s="29" t="e">
        <f>'施設リストA-1（直営）'!#REF!</f>
        <v>#REF!</v>
      </c>
      <c r="AE1908" s="30" t="e">
        <f>IF(AD1908="新設",VLOOKUP('施設リストA-1（直営）'!#REF!,'（新設）照明器具'!$B$5:$C$1990,2,FALSE),IF('部屋別効果（直）'!AD1908="撤去",VLOOKUP('施設リストA-1（直営）'!#REF!,'（既設）調査結果'!$B$5:$C$1998,2,FALSE),0))</f>
        <v>#REF!</v>
      </c>
      <c r="AF1908" s="29" t="e">
        <f>'施設リストA-1（直営）'!#REF!</f>
        <v>#REF!</v>
      </c>
      <c r="AG1908" s="29" t="e">
        <f>'施設リストA-1（直営）'!#REF!</f>
        <v>#REF!</v>
      </c>
      <c r="AH1908" s="30" t="e">
        <f>IF(AG1908="新設",VLOOKUP('施設リストA-1（直営）'!#REF!,'（新設）照明器具'!$B$5:$C$1990,2,FALSE),IF('部屋別効果（直）'!AG1908="撤去",VLOOKUP('施設リストA-1（直営）'!#REF!,'（既設）調査結果'!$B$5:$C$1998,2,FALSE),0))</f>
        <v>#REF!</v>
      </c>
      <c r="AI1908" s="29" t="e">
        <f>'施設リストA-1（直営）'!#REF!</f>
        <v>#REF!</v>
      </c>
      <c r="AJ1908" s="29" t="e">
        <f>'施設リストA-1（直営）'!#REF!</f>
        <v>#REF!</v>
      </c>
      <c r="AK1908" s="30" t="e">
        <f>IF(AJ1908="新設",VLOOKUP('施設リストA-1（直営）'!#REF!,'（新設）照明器具'!$B$5:$C$1990,2,FALSE),IF('部屋別効果（直）'!AJ1908="撤去",VLOOKUP('施設リストA-1（直営）'!#REF!,'（既設）調査結果'!$B$5:$C$1998,2,FALSE),0))</f>
        <v>#REF!</v>
      </c>
      <c r="AL1908" s="29" t="e">
        <f>'施設リストA-1（直営）'!#REF!</f>
        <v>#REF!</v>
      </c>
    </row>
    <row r="1909" spans="1:38" customFormat="1">
      <c r="A1909" s="94"/>
      <c r="B1909" s="16" t="e">
        <f>'施設リストA-1（直営）'!#REF!</f>
        <v>#REF!</v>
      </c>
      <c r="C1909" s="14" t="e">
        <f>'施設リストA-1（直営）'!#REF!</f>
        <v>#REF!</v>
      </c>
      <c r="D1909" s="94" t="e">
        <f>'施設リストA-1（直営）'!#REF!</f>
        <v>#REF!</v>
      </c>
      <c r="E1909" s="20" t="e">
        <f>'施設リストA-1（直営）'!#REF!</f>
        <v>#REF!</v>
      </c>
      <c r="F1909" s="20" t="e">
        <f>'施設リストA-1（直営）'!#REF!</f>
        <v>#REF!</v>
      </c>
      <c r="G1909" s="13" t="e">
        <f>'施設リストA-1（直営）'!#REF!</f>
        <v>#REF!</v>
      </c>
      <c r="H1909" s="28" t="e">
        <f t="shared" si="29"/>
        <v>#REF!</v>
      </c>
      <c r="I1909" s="29" t="e">
        <f>'施設リストA-1（直営）'!#REF!</f>
        <v>#REF!</v>
      </c>
      <c r="J1909" s="30" t="e">
        <f>IF(I1909="新設",VLOOKUP('施設リストA-1（直営）'!#REF!,'（新設）照明器具'!$B$5:$C$1990,2,FALSE),IF('部屋別効果（直）'!I1909="撤去",VLOOKUP('施設リストA-1（直営）'!#REF!,'（既設）調査結果'!$B$5:$C$1998,2,FALSE),0))</f>
        <v>#REF!</v>
      </c>
      <c r="K1909" s="29" t="e">
        <f>'施設リストA-1（直営）'!#REF!</f>
        <v>#REF!</v>
      </c>
      <c r="L1909" s="29" t="e">
        <f>'施設リストA-1（直営）'!#REF!</f>
        <v>#REF!</v>
      </c>
      <c r="M1909" s="30" t="e">
        <f>IF(L1909="新設",VLOOKUP('施設リストA-1（直営）'!#REF!,'（新設）照明器具'!$B$5:$C$1990,2,FALSE),IF('部屋別効果（直）'!L1909="撤去",VLOOKUP('施設リストA-1（直営）'!#REF!,'（既設）調査結果'!$B$5:$C$1998,2,FALSE),0))</f>
        <v>#REF!</v>
      </c>
      <c r="N1909" s="29" t="e">
        <f>'施設リストA-1（直営）'!#REF!</f>
        <v>#REF!</v>
      </c>
      <c r="O1909" s="29" t="e">
        <f>'施設リストA-1（直営）'!#REF!</f>
        <v>#REF!</v>
      </c>
      <c r="P1909" s="30" t="e">
        <f>IF(O1909="新設",VLOOKUP('施設リストA-1（直営）'!#REF!,'（新設）照明器具'!$B$5:$C$1990,2,FALSE),IF('部屋別効果（直）'!O1909="撤去",VLOOKUP('施設リストA-1（直営）'!#REF!,'（既設）調査結果'!$B$5:$C$1998,2,FALSE),0))</f>
        <v>#REF!</v>
      </c>
      <c r="Q1909" s="29" t="e">
        <f>'施設リストA-1（直営）'!#REF!</f>
        <v>#REF!</v>
      </c>
      <c r="R1909" s="29" t="e">
        <f>'施設リストA-1（直営）'!#REF!</f>
        <v>#REF!</v>
      </c>
      <c r="S1909" s="30" t="e">
        <f>IF(R1909="新設",VLOOKUP('施設リストA-1（直営）'!#REF!,'（新設）照明器具'!$B$5:$C$1990,2,FALSE),IF('部屋別効果（直）'!R1909="撤去",VLOOKUP('施設リストA-1（直営）'!#REF!,'（既設）調査結果'!$B$5:$C$1998,2,FALSE),0))</f>
        <v>#REF!</v>
      </c>
      <c r="T1909" s="29" t="e">
        <f>'施設リストA-1（直営）'!#REF!</f>
        <v>#REF!</v>
      </c>
      <c r="U1909" s="29" t="e">
        <f>'施設リストA-1（直営）'!#REF!</f>
        <v>#REF!</v>
      </c>
      <c r="V1909" s="30" t="e">
        <f>IF(U1909="新設",VLOOKUP('施設リストA-1（直営）'!#REF!,'（新設）照明器具'!$B$5:$C$1990,2,FALSE),IF('部屋別効果（直）'!U1909="撤去",VLOOKUP('施設リストA-1（直営）'!#REF!,'（既設）調査結果'!$B$5:$C$1998,2,FALSE),0))</f>
        <v>#REF!</v>
      </c>
      <c r="W1909" s="29" t="e">
        <f>'施設リストA-1（直営）'!#REF!</f>
        <v>#REF!</v>
      </c>
      <c r="X1909" s="29" t="e">
        <f>'施設リストA-1（直営）'!#REF!</f>
        <v>#REF!</v>
      </c>
      <c r="Y1909" s="30" t="e">
        <f>IF(X1909="新設",VLOOKUP('施設リストA-1（直営）'!#REF!,'（新設）照明器具'!$B$5:$C$1990,2,FALSE),IF('部屋別効果（直）'!X1909="撤去",VLOOKUP('施設リストA-1（直営）'!#REF!,'（既設）調査結果'!$B$5:$C$1998,2,FALSE),0))</f>
        <v>#REF!</v>
      </c>
      <c r="Z1909" s="29" t="e">
        <f>'施設リストA-1（直営）'!#REF!</f>
        <v>#REF!</v>
      </c>
      <c r="AA1909" s="29" t="e">
        <f>'施設リストA-1（直営）'!#REF!</f>
        <v>#REF!</v>
      </c>
      <c r="AB1909" s="30" t="e">
        <f>IF(AA1909="新設",VLOOKUP('施設リストA-1（直営）'!#REF!,'（新設）照明器具'!$B$5:$C$1990,2,FALSE),IF('部屋別効果（直）'!AA1909="撤去",VLOOKUP('施設リストA-1（直営）'!#REF!,'（既設）調査結果'!$B$5:$C$1998,2,FALSE),0))</f>
        <v>#REF!</v>
      </c>
      <c r="AC1909" s="29" t="e">
        <f>'施設リストA-1（直営）'!#REF!</f>
        <v>#REF!</v>
      </c>
      <c r="AD1909" s="29" t="e">
        <f>'施設リストA-1（直営）'!#REF!</f>
        <v>#REF!</v>
      </c>
      <c r="AE1909" s="30" t="e">
        <f>IF(AD1909="新設",VLOOKUP('施設リストA-1（直営）'!#REF!,'（新設）照明器具'!$B$5:$C$1990,2,FALSE),IF('部屋別効果（直）'!AD1909="撤去",VLOOKUP('施設リストA-1（直営）'!#REF!,'（既設）調査結果'!$B$5:$C$1998,2,FALSE),0))</f>
        <v>#REF!</v>
      </c>
      <c r="AF1909" s="29" t="e">
        <f>'施設リストA-1（直営）'!#REF!</f>
        <v>#REF!</v>
      </c>
      <c r="AG1909" s="29" t="e">
        <f>'施設リストA-1（直営）'!#REF!</f>
        <v>#REF!</v>
      </c>
      <c r="AH1909" s="30" t="e">
        <f>IF(AG1909="新設",VLOOKUP('施設リストA-1（直営）'!#REF!,'（新設）照明器具'!$B$5:$C$1990,2,FALSE),IF('部屋別効果（直）'!AG1909="撤去",VLOOKUP('施設リストA-1（直営）'!#REF!,'（既設）調査結果'!$B$5:$C$1998,2,FALSE),0))</f>
        <v>#REF!</v>
      </c>
      <c r="AI1909" s="29" t="e">
        <f>'施設リストA-1（直営）'!#REF!</f>
        <v>#REF!</v>
      </c>
      <c r="AJ1909" s="29" t="e">
        <f>'施設リストA-1（直営）'!#REF!</f>
        <v>#REF!</v>
      </c>
      <c r="AK1909" s="30" t="e">
        <f>IF(AJ1909="新設",VLOOKUP('施設リストA-1（直営）'!#REF!,'（新設）照明器具'!$B$5:$C$1990,2,FALSE),IF('部屋別効果（直）'!AJ1909="撤去",VLOOKUP('施設リストA-1（直営）'!#REF!,'（既設）調査結果'!$B$5:$C$1998,2,FALSE),0))</f>
        <v>#REF!</v>
      </c>
      <c r="AL1909" s="29" t="e">
        <f>'施設リストA-1（直営）'!#REF!</f>
        <v>#REF!</v>
      </c>
    </row>
    <row r="1910" spans="1:38" customFormat="1">
      <c r="A1910" s="94"/>
      <c r="B1910" s="16" t="e">
        <f>'施設リストA-1（直営）'!#REF!</f>
        <v>#REF!</v>
      </c>
      <c r="C1910" s="14" t="e">
        <f>'施設リストA-1（直営）'!#REF!</f>
        <v>#REF!</v>
      </c>
      <c r="D1910" s="94" t="e">
        <f>'施設リストA-1（直営）'!#REF!</f>
        <v>#REF!</v>
      </c>
      <c r="E1910" s="20" t="e">
        <f>'施設リストA-1（直営）'!#REF!</f>
        <v>#REF!</v>
      </c>
      <c r="F1910" s="20" t="e">
        <f>'施設リストA-1（直営）'!#REF!</f>
        <v>#REF!</v>
      </c>
      <c r="G1910" s="13" t="e">
        <f>'施設リストA-1（直営）'!#REF!</f>
        <v>#REF!</v>
      </c>
      <c r="H1910" s="28" t="e">
        <f t="shared" si="29"/>
        <v>#REF!</v>
      </c>
      <c r="I1910" s="29" t="e">
        <f>'施設リストA-1（直営）'!#REF!</f>
        <v>#REF!</v>
      </c>
      <c r="J1910" s="30" t="e">
        <f>IF(I1910="新設",VLOOKUP('施設リストA-1（直営）'!#REF!,'（新設）照明器具'!$B$5:$C$1990,2,FALSE),IF('部屋別効果（直）'!I1910="撤去",VLOOKUP('施設リストA-1（直営）'!#REF!,'（既設）調査結果'!$B$5:$C$1998,2,FALSE),0))</f>
        <v>#REF!</v>
      </c>
      <c r="K1910" s="29" t="e">
        <f>'施設リストA-1（直営）'!#REF!</f>
        <v>#REF!</v>
      </c>
      <c r="L1910" s="29" t="e">
        <f>'施設リストA-1（直営）'!#REF!</f>
        <v>#REF!</v>
      </c>
      <c r="M1910" s="30" t="e">
        <f>IF(L1910="新設",VLOOKUP('施設リストA-1（直営）'!#REF!,'（新設）照明器具'!$B$5:$C$1990,2,FALSE),IF('部屋別効果（直）'!L1910="撤去",VLOOKUP('施設リストA-1（直営）'!#REF!,'（既設）調査結果'!$B$5:$C$1998,2,FALSE),0))</f>
        <v>#REF!</v>
      </c>
      <c r="N1910" s="29" t="e">
        <f>'施設リストA-1（直営）'!#REF!</f>
        <v>#REF!</v>
      </c>
      <c r="O1910" s="29" t="e">
        <f>'施設リストA-1（直営）'!#REF!</f>
        <v>#REF!</v>
      </c>
      <c r="P1910" s="30" t="e">
        <f>IF(O1910="新設",VLOOKUP('施設リストA-1（直営）'!#REF!,'（新設）照明器具'!$B$5:$C$1990,2,FALSE),IF('部屋別効果（直）'!O1910="撤去",VLOOKUP('施設リストA-1（直営）'!#REF!,'（既設）調査結果'!$B$5:$C$1998,2,FALSE),0))</f>
        <v>#REF!</v>
      </c>
      <c r="Q1910" s="29" t="e">
        <f>'施設リストA-1（直営）'!#REF!</f>
        <v>#REF!</v>
      </c>
      <c r="R1910" s="29" t="e">
        <f>'施設リストA-1（直営）'!#REF!</f>
        <v>#REF!</v>
      </c>
      <c r="S1910" s="30" t="e">
        <f>IF(R1910="新設",VLOOKUP('施設リストA-1（直営）'!#REF!,'（新設）照明器具'!$B$5:$C$1990,2,FALSE),IF('部屋別効果（直）'!R1910="撤去",VLOOKUP('施設リストA-1（直営）'!#REF!,'（既設）調査結果'!$B$5:$C$1998,2,FALSE),0))</f>
        <v>#REF!</v>
      </c>
      <c r="T1910" s="29" t="e">
        <f>'施設リストA-1（直営）'!#REF!</f>
        <v>#REF!</v>
      </c>
      <c r="U1910" s="29" t="e">
        <f>'施設リストA-1（直営）'!#REF!</f>
        <v>#REF!</v>
      </c>
      <c r="V1910" s="30" t="e">
        <f>IF(U1910="新設",VLOOKUP('施設リストA-1（直営）'!#REF!,'（新設）照明器具'!$B$5:$C$1990,2,FALSE),IF('部屋別効果（直）'!U1910="撤去",VLOOKUP('施設リストA-1（直営）'!#REF!,'（既設）調査結果'!$B$5:$C$1998,2,FALSE),0))</f>
        <v>#REF!</v>
      </c>
      <c r="W1910" s="29" t="e">
        <f>'施設リストA-1（直営）'!#REF!</f>
        <v>#REF!</v>
      </c>
      <c r="X1910" s="29" t="e">
        <f>'施設リストA-1（直営）'!#REF!</f>
        <v>#REF!</v>
      </c>
      <c r="Y1910" s="30" t="e">
        <f>IF(X1910="新設",VLOOKUP('施設リストA-1（直営）'!#REF!,'（新設）照明器具'!$B$5:$C$1990,2,FALSE),IF('部屋別効果（直）'!X1910="撤去",VLOOKUP('施設リストA-1（直営）'!#REF!,'（既設）調査結果'!$B$5:$C$1998,2,FALSE),0))</f>
        <v>#REF!</v>
      </c>
      <c r="Z1910" s="29" t="e">
        <f>'施設リストA-1（直営）'!#REF!</f>
        <v>#REF!</v>
      </c>
      <c r="AA1910" s="29" t="e">
        <f>'施設リストA-1（直営）'!#REF!</f>
        <v>#REF!</v>
      </c>
      <c r="AB1910" s="30" t="e">
        <f>IF(AA1910="新設",VLOOKUP('施設リストA-1（直営）'!#REF!,'（新設）照明器具'!$B$5:$C$1990,2,FALSE),IF('部屋別効果（直）'!AA1910="撤去",VLOOKUP('施設リストA-1（直営）'!#REF!,'（既設）調査結果'!$B$5:$C$1998,2,FALSE),0))</f>
        <v>#REF!</v>
      </c>
      <c r="AC1910" s="29" t="e">
        <f>'施設リストA-1（直営）'!#REF!</f>
        <v>#REF!</v>
      </c>
      <c r="AD1910" s="29" t="e">
        <f>'施設リストA-1（直営）'!#REF!</f>
        <v>#REF!</v>
      </c>
      <c r="AE1910" s="30" t="e">
        <f>IF(AD1910="新設",VLOOKUP('施設リストA-1（直営）'!#REF!,'（新設）照明器具'!$B$5:$C$1990,2,FALSE),IF('部屋別効果（直）'!AD1910="撤去",VLOOKUP('施設リストA-1（直営）'!#REF!,'（既設）調査結果'!$B$5:$C$1998,2,FALSE),0))</f>
        <v>#REF!</v>
      </c>
      <c r="AF1910" s="29" t="e">
        <f>'施設リストA-1（直営）'!#REF!</f>
        <v>#REF!</v>
      </c>
      <c r="AG1910" s="29" t="e">
        <f>'施設リストA-1（直営）'!#REF!</f>
        <v>#REF!</v>
      </c>
      <c r="AH1910" s="30" t="e">
        <f>IF(AG1910="新設",VLOOKUP('施設リストA-1（直営）'!#REF!,'（新設）照明器具'!$B$5:$C$1990,2,FALSE),IF('部屋別効果（直）'!AG1910="撤去",VLOOKUP('施設リストA-1（直営）'!#REF!,'（既設）調査結果'!$B$5:$C$1998,2,FALSE),0))</f>
        <v>#REF!</v>
      </c>
      <c r="AI1910" s="29" t="e">
        <f>'施設リストA-1（直営）'!#REF!</f>
        <v>#REF!</v>
      </c>
      <c r="AJ1910" s="29" t="e">
        <f>'施設リストA-1（直営）'!#REF!</f>
        <v>#REF!</v>
      </c>
      <c r="AK1910" s="30" t="e">
        <f>IF(AJ1910="新設",VLOOKUP('施設リストA-1（直営）'!#REF!,'（新設）照明器具'!$B$5:$C$1990,2,FALSE),IF('部屋別効果（直）'!AJ1910="撤去",VLOOKUP('施設リストA-1（直営）'!#REF!,'（既設）調査結果'!$B$5:$C$1998,2,FALSE),0))</f>
        <v>#REF!</v>
      </c>
      <c r="AL1910" s="29" t="e">
        <f>'施設リストA-1（直営）'!#REF!</f>
        <v>#REF!</v>
      </c>
    </row>
    <row r="1911" spans="1:38" customFormat="1">
      <c r="A1911" s="94"/>
      <c r="B1911" s="16" t="e">
        <f>'施設リストA-1（直営）'!#REF!</f>
        <v>#REF!</v>
      </c>
      <c r="C1911" s="14" t="e">
        <f>'施設リストA-1（直営）'!#REF!</f>
        <v>#REF!</v>
      </c>
      <c r="D1911" s="94" t="e">
        <f>'施設リストA-1（直営）'!#REF!</f>
        <v>#REF!</v>
      </c>
      <c r="E1911" s="20" t="e">
        <f>'施設リストA-1（直営）'!#REF!</f>
        <v>#REF!</v>
      </c>
      <c r="F1911" s="20" t="e">
        <f>'施設リストA-1（直営）'!#REF!</f>
        <v>#REF!</v>
      </c>
      <c r="G1911" s="13" t="e">
        <f>'施設リストA-1（直営）'!#REF!</f>
        <v>#REF!</v>
      </c>
      <c r="H1911" s="28" t="e">
        <f t="shared" si="29"/>
        <v>#REF!</v>
      </c>
      <c r="I1911" s="29" t="e">
        <f>'施設リストA-1（直営）'!#REF!</f>
        <v>#REF!</v>
      </c>
      <c r="J1911" s="30" t="e">
        <f>IF(I1911="新設",VLOOKUP('施設リストA-1（直営）'!#REF!,'（新設）照明器具'!$B$5:$C$1990,2,FALSE),IF('部屋別効果（直）'!I1911="撤去",VLOOKUP('施設リストA-1（直営）'!#REF!,'（既設）調査結果'!$B$5:$C$1998,2,FALSE),0))</f>
        <v>#REF!</v>
      </c>
      <c r="K1911" s="29" t="e">
        <f>'施設リストA-1（直営）'!#REF!</f>
        <v>#REF!</v>
      </c>
      <c r="L1911" s="29" t="e">
        <f>'施設リストA-1（直営）'!#REF!</f>
        <v>#REF!</v>
      </c>
      <c r="M1911" s="30" t="e">
        <f>IF(L1911="新設",VLOOKUP('施設リストA-1（直営）'!#REF!,'（新設）照明器具'!$B$5:$C$1990,2,FALSE),IF('部屋別効果（直）'!L1911="撤去",VLOOKUP('施設リストA-1（直営）'!#REF!,'（既設）調査結果'!$B$5:$C$1998,2,FALSE),0))</f>
        <v>#REF!</v>
      </c>
      <c r="N1911" s="29" t="e">
        <f>'施設リストA-1（直営）'!#REF!</f>
        <v>#REF!</v>
      </c>
      <c r="O1911" s="29" t="e">
        <f>'施設リストA-1（直営）'!#REF!</f>
        <v>#REF!</v>
      </c>
      <c r="P1911" s="30" t="e">
        <f>IF(O1911="新設",VLOOKUP('施設リストA-1（直営）'!#REF!,'（新設）照明器具'!$B$5:$C$1990,2,FALSE),IF('部屋別効果（直）'!O1911="撤去",VLOOKUP('施設リストA-1（直営）'!#REF!,'（既設）調査結果'!$B$5:$C$1998,2,FALSE),0))</f>
        <v>#REF!</v>
      </c>
      <c r="Q1911" s="29" t="e">
        <f>'施設リストA-1（直営）'!#REF!</f>
        <v>#REF!</v>
      </c>
      <c r="R1911" s="29" t="e">
        <f>'施設リストA-1（直営）'!#REF!</f>
        <v>#REF!</v>
      </c>
      <c r="S1911" s="30" t="e">
        <f>IF(R1911="新設",VLOOKUP('施設リストA-1（直営）'!#REF!,'（新設）照明器具'!$B$5:$C$1990,2,FALSE),IF('部屋別効果（直）'!R1911="撤去",VLOOKUP('施設リストA-1（直営）'!#REF!,'（既設）調査結果'!$B$5:$C$1998,2,FALSE),0))</f>
        <v>#REF!</v>
      </c>
      <c r="T1911" s="29" t="e">
        <f>'施設リストA-1（直営）'!#REF!</f>
        <v>#REF!</v>
      </c>
      <c r="U1911" s="29" t="e">
        <f>'施設リストA-1（直営）'!#REF!</f>
        <v>#REF!</v>
      </c>
      <c r="V1911" s="30" t="e">
        <f>IF(U1911="新設",VLOOKUP('施設リストA-1（直営）'!#REF!,'（新設）照明器具'!$B$5:$C$1990,2,FALSE),IF('部屋別効果（直）'!U1911="撤去",VLOOKUP('施設リストA-1（直営）'!#REF!,'（既設）調査結果'!$B$5:$C$1998,2,FALSE),0))</f>
        <v>#REF!</v>
      </c>
      <c r="W1911" s="29" t="e">
        <f>'施設リストA-1（直営）'!#REF!</f>
        <v>#REF!</v>
      </c>
      <c r="X1911" s="29" t="e">
        <f>'施設リストA-1（直営）'!#REF!</f>
        <v>#REF!</v>
      </c>
      <c r="Y1911" s="30" t="e">
        <f>IF(X1911="新設",VLOOKUP('施設リストA-1（直営）'!#REF!,'（新設）照明器具'!$B$5:$C$1990,2,FALSE),IF('部屋別効果（直）'!X1911="撤去",VLOOKUP('施設リストA-1（直営）'!#REF!,'（既設）調査結果'!$B$5:$C$1998,2,FALSE),0))</f>
        <v>#REF!</v>
      </c>
      <c r="Z1911" s="29" t="e">
        <f>'施設リストA-1（直営）'!#REF!</f>
        <v>#REF!</v>
      </c>
      <c r="AA1911" s="29" t="e">
        <f>'施設リストA-1（直営）'!#REF!</f>
        <v>#REF!</v>
      </c>
      <c r="AB1911" s="30" t="e">
        <f>IF(AA1911="新設",VLOOKUP('施設リストA-1（直営）'!#REF!,'（新設）照明器具'!$B$5:$C$1990,2,FALSE),IF('部屋別効果（直）'!AA1911="撤去",VLOOKUP('施設リストA-1（直営）'!#REF!,'（既設）調査結果'!$B$5:$C$1998,2,FALSE),0))</f>
        <v>#REF!</v>
      </c>
      <c r="AC1911" s="29" t="e">
        <f>'施設リストA-1（直営）'!#REF!</f>
        <v>#REF!</v>
      </c>
      <c r="AD1911" s="29" t="e">
        <f>'施設リストA-1（直営）'!#REF!</f>
        <v>#REF!</v>
      </c>
      <c r="AE1911" s="30" t="e">
        <f>IF(AD1911="新設",VLOOKUP('施設リストA-1（直営）'!#REF!,'（新設）照明器具'!$B$5:$C$1990,2,FALSE),IF('部屋別効果（直）'!AD1911="撤去",VLOOKUP('施設リストA-1（直営）'!#REF!,'（既設）調査結果'!$B$5:$C$1998,2,FALSE),0))</f>
        <v>#REF!</v>
      </c>
      <c r="AF1911" s="29" t="e">
        <f>'施設リストA-1（直営）'!#REF!</f>
        <v>#REF!</v>
      </c>
      <c r="AG1911" s="29" t="e">
        <f>'施設リストA-1（直営）'!#REF!</f>
        <v>#REF!</v>
      </c>
      <c r="AH1911" s="30" t="e">
        <f>IF(AG1911="新設",VLOOKUP('施設リストA-1（直営）'!#REF!,'（新設）照明器具'!$B$5:$C$1990,2,FALSE),IF('部屋別効果（直）'!AG1911="撤去",VLOOKUP('施設リストA-1（直営）'!#REF!,'（既設）調査結果'!$B$5:$C$1998,2,FALSE),0))</f>
        <v>#REF!</v>
      </c>
      <c r="AI1911" s="29" t="e">
        <f>'施設リストA-1（直営）'!#REF!</f>
        <v>#REF!</v>
      </c>
      <c r="AJ1911" s="29" t="e">
        <f>'施設リストA-1（直営）'!#REF!</f>
        <v>#REF!</v>
      </c>
      <c r="AK1911" s="30" t="e">
        <f>IF(AJ1911="新設",VLOOKUP('施設リストA-1（直営）'!#REF!,'（新設）照明器具'!$B$5:$C$1990,2,FALSE),IF('部屋別効果（直）'!AJ1911="撤去",VLOOKUP('施設リストA-1（直営）'!#REF!,'（既設）調査結果'!$B$5:$C$1998,2,FALSE),0))</f>
        <v>#REF!</v>
      </c>
      <c r="AL1911" s="29" t="e">
        <f>'施設リストA-1（直営）'!#REF!</f>
        <v>#REF!</v>
      </c>
    </row>
    <row r="1912" spans="1:38" customFormat="1">
      <c r="A1912" s="94"/>
      <c r="B1912" s="16" t="e">
        <f>'施設リストA-1（直営）'!#REF!</f>
        <v>#REF!</v>
      </c>
      <c r="C1912" s="14" t="e">
        <f>'施設リストA-1（直営）'!#REF!</f>
        <v>#REF!</v>
      </c>
      <c r="D1912" s="94" t="e">
        <f>'施設リストA-1（直営）'!#REF!</f>
        <v>#REF!</v>
      </c>
      <c r="E1912" s="20" t="e">
        <f>'施設リストA-1（直営）'!#REF!</f>
        <v>#REF!</v>
      </c>
      <c r="F1912" s="20" t="e">
        <f>'施設リストA-1（直営）'!#REF!</f>
        <v>#REF!</v>
      </c>
      <c r="G1912" s="13" t="e">
        <f>'施設リストA-1（直営）'!#REF!</f>
        <v>#REF!</v>
      </c>
      <c r="H1912" s="28" t="e">
        <f t="shared" si="29"/>
        <v>#REF!</v>
      </c>
      <c r="I1912" s="29" t="e">
        <f>'施設リストA-1（直営）'!#REF!</f>
        <v>#REF!</v>
      </c>
      <c r="J1912" s="30" t="e">
        <f>IF(I1912="新設",VLOOKUP('施設リストA-1（直営）'!#REF!,'（新設）照明器具'!$B$5:$C$1990,2,FALSE),IF('部屋別効果（直）'!I1912="撤去",VLOOKUP('施設リストA-1（直営）'!#REF!,'（既設）調査結果'!$B$5:$C$1998,2,FALSE),0))</f>
        <v>#REF!</v>
      </c>
      <c r="K1912" s="29" t="e">
        <f>'施設リストA-1（直営）'!#REF!</f>
        <v>#REF!</v>
      </c>
      <c r="L1912" s="29" t="e">
        <f>'施設リストA-1（直営）'!#REF!</f>
        <v>#REF!</v>
      </c>
      <c r="M1912" s="30" t="e">
        <f>IF(L1912="新設",VLOOKUP('施設リストA-1（直営）'!#REF!,'（新設）照明器具'!$B$5:$C$1990,2,FALSE),IF('部屋別効果（直）'!L1912="撤去",VLOOKUP('施設リストA-1（直営）'!#REF!,'（既設）調査結果'!$B$5:$C$1998,2,FALSE),0))</f>
        <v>#REF!</v>
      </c>
      <c r="N1912" s="29" t="e">
        <f>'施設リストA-1（直営）'!#REF!</f>
        <v>#REF!</v>
      </c>
      <c r="O1912" s="29" t="e">
        <f>'施設リストA-1（直営）'!#REF!</f>
        <v>#REF!</v>
      </c>
      <c r="P1912" s="30" t="e">
        <f>IF(O1912="新設",VLOOKUP('施設リストA-1（直営）'!#REF!,'（新設）照明器具'!$B$5:$C$1990,2,FALSE),IF('部屋別効果（直）'!O1912="撤去",VLOOKUP('施設リストA-1（直営）'!#REF!,'（既設）調査結果'!$B$5:$C$1998,2,FALSE),0))</f>
        <v>#REF!</v>
      </c>
      <c r="Q1912" s="29" t="e">
        <f>'施設リストA-1（直営）'!#REF!</f>
        <v>#REF!</v>
      </c>
      <c r="R1912" s="29" t="e">
        <f>'施設リストA-1（直営）'!#REF!</f>
        <v>#REF!</v>
      </c>
      <c r="S1912" s="30" t="e">
        <f>IF(R1912="新設",VLOOKUP('施設リストA-1（直営）'!#REF!,'（新設）照明器具'!$B$5:$C$1990,2,FALSE),IF('部屋別効果（直）'!R1912="撤去",VLOOKUP('施設リストA-1（直営）'!#REF!,'（既設）調査結果'!$B$5:$C$1998,2,FALSE),0))</f>
        <v>#REF!</v>
      </c>
      <c r="T1912" s="29" t="e">
        <f>'施設リストA-1（直営）'!#REF!</f>
        <v>#REF!</v>
      </c>
      <c r="U1912" s="29" t="e">
        <f>'施設リストA-1（直営）'!#REF!</f>
        <v>#REF!</v>
      </c>
      <c r="V1912" s="30" t="e">
        <f>IF(U1912="新設",VLOOKUP('施設リストA-1（直営）'!#REF!,'（新設）照明器具'!$B$5:$C$1990,2,FALSE),IF('部屋別効果（直）'!U1912="撤去",VLOOKUP('施設リストA-1（直営）'!#REF!,'（既設）調査結果'!$B$5:$C$1998,2,FALSE),0))</f>
        <v>#REF!</v>
      </c>
      <c r="W1912" s="29" t="e">
        <f>'施設リストA-1（直営）'!#REF!</f>
        <v>#REF!</v>
      </c>
      <c r="X1912" s="29" t="e">
        <f>'施設リストA-1（直営）'!#REF!</f>
        <v>#REF!</v>
      </c>
      <c r="Y1912" s="30" t="e">
        <f>IF(X1912="新設",VLOOKUP('施設リストA-1（直営）'!#REF!,'（新設）照明器具'!$B$5:$C$1990,2,FALSE),IF('部屋別効果（直）'!X1912="撤去",VLOOKUP('施設リストA-1（直営）'!#REF!,'（既設）調査結果'!$B$5:$C$1998,2,FALSE),0))</f>
        <v>#REF!</v>
      </c>
      <c r="Z1912" s="29" t="e">
        <f>'施設リストA-1（直営）'!#REF!</f>
        <v>#REF!</v>
      </c>
      <c r="AA1912" s="29" t="e">
        <f>'施設リストA-1（直営）'!#REF!</f>
        <v>#REF!</v>
      </c>
      <c r="AB1912" s="30" t="e">
        <f>IF(AA1912="新設",VLOOKUP('施設リストA-1（直営）'!#REF!,'（新設）照明器具'!$B$5:$C$1990,2,FALSE),IF('部屋別効果（直）'!AA1912="撤去",VLOOKUP('施設リストA-1（直営）'!#REF!,'（既設）調査結果'!$B$5:$C$1998,2,FALSE),0))</f>
        <v>#REF!</v>
      </c>
      <c r="AC1912" s="29" t="e">
        <f>'施設リストA-1（直営）'!#REF!</f>
        <v>#REF!</v>
      </c>
      <c r="AD1912" s="29" t="e">
        <f>'施設リストA-1（直営）'!#REF!</f>
        <v>#REF!</v>
      </c>
      <c r="AE1912" s="30" t="e">
        <f>IF(AD1912="新設",VLOOKUP('施設リストA-1（直営）'!#REF!,'（新設）照明器具'!$B$5:$C$1990,2,FALSE),IF('部屋別効果（直）'!AD1912="撤去",VLOOKUP('施設リストA-1（直営）'!#REF!,'（既設）調査結果'!$B$5:$C$1998,2,FALSE),0))</f>
        <v>#REF!</v>
      </c>
      <c r="AF1912" s="29" t="e">
        <f>'施設リストA-1（直営）'!#REF!</f>
        <v>#REF!</v>
      </c>
      <c r="AG1912" s="29" t="e">
        <f>'施設リストA-1（直営）'!#REF!</f>
        <v>#REF!</v>
      </c>
      <c r="AH1912" s="30" t="e">
        <f>IF(AG1912="新設",VLOOKUP('施設リストA-1（直営）'!#REF!,'（新設）照明器具'!$B$5:$C$1990,2,FALSE),IF('部屋別効果（直）'!AG1912="撤去",VLOOKUP('施設リストA-1（直営）'!#REF!,'（既設）調査結果'!$B$5:$C$1998,2,FALSE),0))</f>
        <v>#REF!</v>
      </c>
      <c r="AI1912" s="29" t="e">
        <f>'施設リストA-1（直営）'!#REF!</f>
        <v>#REF!</v>
      </c>
      <c r="AJ1912" s="29" t="e">
        <f>'施設リストA-1（直営）'!#REF!</f>
        <v>#REF!</v>
      </c>
      <c r="AK1912" s="30" t="e">
        <f>IF(AJ1912="新設",VLOOKUP('施設リストA-1（直営）'!#REF!,'（新設）照明器具'!$B$5:$C$1990,2,FALSE),IF('部屋別効果（直）'!AJ1912="撤去",VLOOKUP('施設リストA-1（直営）'!#REF!,'（既設）調査結果'!$B$5:$C$1998,2,FALSE),0))</f>
        <v>#REF!</v>
      </c>
      <c r="AL1912" s="29" t="e">
        <f>'施設リストA-1（直営）'!#REF!</f>
        <v>#REF!</v>
      </c>
    </row>
    <row r="1913" spans="1:38" customFormat="1">
      <c r="A1913" s="94"/>
      <c r="B1913" s="16" t="e">
        <f>'施設リストA-1（直営）'!#REF!</f>
        <v>#REF!</v>
      </c>
      <c r="C1913" s="14" t="e">
        <f>'施設リストA-1（直営）'!#REF!</f>
        <v>#REF!</v>
      </c>
      <c r="D1913" s="94" t="e">
        <f>'施設リストA-1（直営）'!#REF!</f>
        <v>#REF!</v>
      </c>
      <c r="E1913" s="20" t="e">
        <f>'施設リストA-1（直営）'!#REF!</f>
        <v>#REF!</v>
      </c>
      <c r="F1913" s="20" t="e">
        <f>'施設リストA-1（直営）'!#REF!</f>
        <v>#REF!</v>
      </c>
      <c r="G1913" s="13" t="e">
        <f>'施設リストA-1（直営）'!#REF!</f>
        <v>#REF!</v>
      </c>
      <c r="H1913" s="28" t="e">
        <f t="shared" si="29"/>
        <v>#REF!</v>
      </c>
      <c r="I1913" s="29" t="e">
        <f>'施設リストA-1（直営）'!#REF!</f>
        <v>#REF!</v>
      </c>
      <c r="J1913" s="30" t="e">
        <f>IF(I1913="新設",VLOOKUP('施設リストA-1（直営）'!#REF!,'（新設）照明器具'!$B$5:$C$1990,2,FALSE),IF('部屋別効果（直）'!I1913="撤去",VLOOKUP('施設リストA-1（直営）'!#REF!,'（既設）調査結果'!$B$5:$C$1998,2,FALSE),0))</f>
        <v>#REF!</v>
      </c>
      <c r="K1913" s="29" t="e">
        <f>'施設リストA-1（直営）'!#REF!</f>
        <v>#REF!</v>
      </c>
      <c r="L1913" s="29" t="e">
        <f>'施設リストA-1（直営）'!#REF!</f>
        <v>#REF!</v>
      </c>
      <c r="M1913" s="30" t="e">
        <f>IF(L1913="新設",VLOOKUP('施設リストA-1（直営）'!#REF!,'（新設）照明器具'!$B$5:$C$1990,2,FALSE),IF('部屋別効果（直）'!L1913="撤去",VLOOKUP('施設リストA-1（直営）'!#REF!,'（既設）調査結果'!$B$5:$C$1998,2,FALSE),0))</f>
        <v>#REF!</v>
      </c>
      <c r="N1913" s="29" t="e">
        <f>'施設リストA-1（直営）'!#REF!</f>
        <v>#REF!</v>
      </c>
      <c r="O1913" s="29" t="e">
        <f>'施設リストA-1（直営）'!#REF!</f>
        <v>#REF!</v>
      </c>
      <c r="P1913" s="30" t="e">
        <f>IF(O1913="新設",VLOOKUP('施設リストA-1（直営）'!#REF!,'（新設）照明器具'!$B$5:$C$1990,2,FALSE),IF('部屋別効果（直）'!O1913="撤去",VLOOKUP('施設リストA-1（直営）'!#REF!,'（既設）調査結果'!$B$5:$C$1998,2,FALSE),0))</f>
        <v>#REF!</v>
      </c>
      <c r="Q1913" s="29" t="e">
        <f>'施設リストA-1（直営）'!#REF!</f>
        <v>#REF!</v>
      </c>
      <c r="R1913" s="29" t="e">
        <f>'施設リストA-1（直営）'!#REF!</f>
        <v>#REF!</v>
      </c>
      <c r="S1913" s="30" t="e">
        <f>IF(R1913="新設",VLOOKUP('施設リストA-1（直営）'!#REF!,'（新設）照明器具'!$B$5:$C$1990,2,FALSE),IF('部屋別効果（直）'!R1913="撤去",VLOOKUP('施設リストA-1（直営）'!#REF!,'（既設）調査結果'!$B$5:$C$1998,2,FALSE),0))</f>
        <v>#REF!</v>
      </c>
      <c r="T1913" s="29" t="e">
        <f>'施設リストA-1（直営）'!#REF!</f>
        <v>#REF!</v>
      </c>
      <c r="U1913" s="29" t="e">
        <f>'施設リストA-1（直営）'!#REF!</f>
        <v>#REF!</v>
      </c>
      <c r="V1913" s="30" t="e">
        <f>IF(U1913="新設",VLOOKUP('施設リストA-1（直営）'!#REF!,'（新設）照明器具'!$B$5:$C$1990,2,FALSE),IF('部屋別効果（直）'!U1913="撤去",VLOOKUP('施設リストA-1（直営）'!#REF!,'（既設）調査結果'!$B$5:$C$1998,2,FALSE),0))</f>
        <v>#REF!</v>
      </c>
      <c r="W1913" s="29" t="e">
        <f>'施設リストA-1（直営）'!#REF!</f>
        <v>#REF!</v>
      </c>
      <c r="X1913" s="29" t="e">
        <f>'施設リストA-1（直営）'!#REF!</f>
        <v>#REF!</v>
      </c>
      <c r="Y1913" s="30" t="e">
        <f>IF(X1913="新設",VLOOKUP('施設リストA-1（直営）'!#REF!,'（新設）照明器具'!$B$5:$C$1990,2,FALSE),IF('部屋別効果（直）'!X1913="撤去",VLOOKUP('施設リストA-1（直営）'!#REF!,'（既設）調査結果'!$B$5:$C$1998,2,FALSE),0))</f>
        <v>#REF!</v>
      </c>
      <c r="Z1913" s="29" t="e">
        <f>'施設リストA-1（直営）'!#REF!</f>
        <v>#REF!</v>
      </c>
      <c r="AA1913" s="29" t="e">
        <f>'施設リストA-1（直営）'!#REF!</f>
        <v>#REF!</v>
      </c>
      <c r="AB1913" s="30" t="e">
        <f>IF(AA1913="新設",VLOOKUP('施設リストA-1（直営）'!#REF!,'（新設）照明器具'!$B$5:$C$1990,2,FALSE),IF('部屋別効果（直）'!AA1913="撤去",VLOOKUP('施設リストA-1（直営）'!#REF!,'（既設）調査結果'!$B$5:$C$1998,2,FALSE),0))</f>
        <v>#REF!</v>
      </c>
      <c r="AC1913" s="29" t="e">
        <f>'施設リストA-1（直営）'!#REF!</f>
        <v>#REF!</v>
      </c>
      <c r="AD1913" s="29" t="e">
        <f>'施設リストA-1（直営）'!#REF!</f>
        <v>#REF!</v>
      </c>
      <c r="AE1913" s="30" t="e">
        <f>IF(AD1913="新設",VLOOKUP('施設リストA-1（直営）'!#REF!,'（新設）照明器具'!$B$5:$C$1990,2,FALSE),IF('部屋別効果（直）'!AD1913="撤去",VLOOKUP('施設リストA-1（直営）'!#REF!,'（既設）調査結果'!$B$5:$C$1998,2,FALSE),0))</f>
        <v>#REF!</v>
      </c>
      <c r="AF1913" s="29" t="e">
        <f>'施設リストA-1（直営）'!#REF!</f>
        <v>#REF!</v>
      </c>
      <c r="AG1913" s="29" t="e">
        <f>'施設リストA-1（直営）'!#REF!</f>
        <v>#REF!</v>
      </c>
      <c r="AH1913" s="30" t="e">
        <f>IF(AG1913="新設",VLOOKUP('施設リストA-1（直営）'!#REF!,'（新設）照明器具'!$B$5:$C$1990,2,FALSE),IF('部屋別効果（直）'!AG1913="撤去",VLOOKUP('施設リストA-1（直営）'!#REF!,'（既設）調査結果'!$B$5:$C$1998,2,FALSE),0))</f>
        <v>#REF!</v>
      </c>
      <c r="AI1913" s="29" t="e">
        <f>'施設リストA-1（直営）'!#REF!</f>
        <v>#REF!</v>
      </c>
      <c r="AJ1913" s="29" t="e">
        <f>'施設リストA-1（直営）'!#REF!</f>
        <v>#REF!</v>
      </c>
      <c r="AK1913" s="30" t="e">
        <f>IF(AJ1913="新設",VLOOKUP('施設リストA-1（直営）'!#REF!,'（新設）照明器具'!$B$5:$C$1990,2,FALSE),IF('部屋別効果（直）'!AJ1913="撤去",VLOOKUP('施設リストA-1（直営）'!#REF!,'（既設）調査結果'!$B$5:$C$1998,2,FALSE),0))</f>
        <v>#REF!</v>
      </c>
      <c r="AL1913" s="29" t="e">
        <f>'施設リストA-1（直営）'!#REF!</f>
        <v>#REF!</v>
      </c>
    </row>
    <row r="1914" spans="1:38" customFormat="1">
      <c r="A1914" s="94"/>
      <c r="B1914" s="16" t="e">
        <f>'施設リストA-1（直営）'!#REF!</f>
        <v>#REF!</v>
      </c>
      <c r="C1914" s="14" t="e">
        <f>'施設リストA-1（直営）'!#REF!</f>
        <v>#REF!</v>
      </c>
      <c r="D1914" s="94" t="e">
        <f>'施設リストA-1（直営）'!#REF!</f>
        <v>#REF!</v>
      </c>
      <c r="E1914" s="20" t="e">
        <f>'施設リストA-1（直営）'!#REF!</f>
        <v>#REF!</v>
      </c>
      <c r="F1914" s="20" t="e">
        <f>'施設リストA-1（直営）'!#REF!</f>
        <v>#REF!</v>
      </c>
      <c r="G1914" s="13" t="e">
        <f>'施設リストA-1（直営）'!#REF!</f>
        <v>#REF!</v>
      </c>
      <c r="H1914" s="28" t="e">
        <f t="shared" si="29"/>
        <v>#REF!</v>
      </c>
      <c r="I1914" s="29" t="e">
        <f>'施設リストA-1（直営）'!#REF!</f>
        <v>#REF!</v>
      </c>
      <c r="J1914" s="30" t="e">
        <f>IF(I1914="新設",VLOOKUP('施設リストA-1（直営）'!#REF!,'（新設）照明器具'!$B$5:$C$1990,2,FALSE),IF('部屋別効果（直）'!I1914="撤去",VLOOKUP('施設リストA-1（直営）'!#REF!,'（既設）調査結果'!$B$5:$C$1998,2,FALSE),0))</f>
        <v>#REF!</v>
      </c>
      <c r="K1914" s="29" t="e">
        <f>'施設リストA-1（直営）'!#REF!</f>
        <v>#REF!</v>
      </c>
      <c r="L1914" s="29" t="e">
        <f>'施設リストA-1（直営）'!#REF!</f>
        <v>#REF!</v>
      </c>
      <c r="M1914" s="30" t="e">
        <f>IF(L1914="新設",VLOOKUP('施設リストA-1（直営）'!#REF!,'（新設）照明器具'!$B$5:$C$1990,2,FALSE),IF('部屋別効果（直）'!L1914="撤去",VLOOKUP('施設リストA-1（直営）'!#REF!,'（既設）調査結果'!$B$5:$C$1998,2,FALSE),0))</f>
        <v>#REF!</v>
      </c>
      <c r="N1914" s="29" t="e">
        <f>'施設リストA-1（直営）'!#REF!</f>
        <v>#REF!</v>
      </c>
      <c r="O1914" s="29" t="e">
        <f>'施設リストA-1（直営）'!#REF!</f>
        <v>#REF!</v>
      </c>
      <c r="P1914" s="30" t="e">
        <f>IF(O1914="新設",VLOOKUP('施設リストA-1（直営）'!#REF!,'（新設）照明器具'!$B$5:$C$1990,2,FALSE),IF('部屋別効果（直）'!O1914="撤去",VLOOKUP('施設リストA-1（直営）'!#REF!,'（既設）調査結果'!$B$5:$C$1998,2,FALSE),0))</f>
        <v>#REF!</v>
      </c>
      <c r="Q1914" s="29" t="e">
        <f>'施設リストA-1（直営）'!#REF!</f>
        <v>#REF!</v>
      </c>
      <c r="R1914" s="29" t="e">
        <f>'施設リストA-1（直営）'!#REF!</f>
        <v>#REF!</v>
      </c>
      <c r="S1914" s="30" t="e">
        <f>IF(R1914="新設",VLOOKUP('施設リストA-1（直営）'!#REF!,'（新設）照明器具'!$B$5:$C$1990,2,FALSE),IF('部屋別効果（直）'!R1914="撤去",VLOOKUP('施設リストA-1（直営）'!#REF!,'（既設）調査結果'!$B$5:$C$1998,2,FALSE),0))</f>
        <v>#REF!</v>
      </c>
      <c r="T1914" s="29" t="e">
        <f>'施設リストA-1（直営）'!#REF!</f>
        <v>#REF!</v>
      </c>
      <c r="U1914" s="29" t="e">
        <f>'施設リストA-1（直営）'!#REF!</f>
        <v>#REF!</v>
      </c>
      <c r="V1914" s="30" t="e">
        <f>IF(U1914="新設",VLOOKUP('施設リストA-1（直営）'!#REF!,'（新設）照明器具'!$B$5:$C$1990,2,FALSE),IF('部屋別効果（直）'!U1914="撤去",VLOOKUP('施設リストA-1（直営）'!#REF!,'（既設）調査結果'!$B$5:$C$1998,2,FALSE),0))</f>
        <v>#REF!</v>
      </c>
      <c r="W1914" s="29" t="e">
        <f>'施設リストA-1（直営）'!#REF!</f>
        <v>#REF!</v>
      </c>
      <c r="X1914" s="29" t="e">
        <f>'施設リストA-1（直営）'!#REF!</f>
        <v>#REF!</v>
      </c>
      <c r="Y1914" s="30" t="e">
        <f>IF(X1914="新設",VLOOKUP('施設リストA-1（直営）'!#REF!,'（新設）照明器具'!$B$5:$C$1990,2,FALSE),IF('部屋別効果（直）'!X1914="撤去",VLOOKUP('施設リストA-1（直営）'!#REF!,'（既設）調査結果'!$B$5:$C$1998,2,FALSE),0))</f>
        <v>#REF!</v>
      </c>
      <c r="Z1914" s="29" t="e">
        <f>'施設リストA-1（直営）'!#REF!</f>
        <v>#REF!</v>
      </c>
      <c r="AA1914" s="29" t="e">
        <f>'施設リストA-1（直営）'!#REF!</f>
        <v>#REF!</v>
      </c>
      <c r="AB1914" s="30" t="e">
        <f>IF(AA1914="新設",VLOOKUP('施設リストA-1（直営）'!#REF!,'（新設）照明器具'!$B$5:$C$1990,2,FALSE),IF('部屋別効果（直）'!AA1914="撤去",VLOOKUP('施設リストA-1（直営）'!#REF!,'（既設）調査結果'!$B$5:$C$1998,2,FALSE),0))</f>
        <v>#REF!</v>
      </c>
      <c r="AC1914" s="29" t="e">
        <f>'施設リストA-1（直営）'!#REF!</f>
        <v>#REF!</v>
      </c>
      <c r="AD1914" s="29" t="e">
        <f>'施設リストA-1（直営）'!#REF!</f>
        <v>#REF!</v>
      </c>
      <c r="AE1914" s="30" t="e">
        <f>IF(AD1914="新設",VLOOKUP('施設リストA-1（直営）'!#REF!,'（新設）照明器具'!$B$5:$C$1990,2,FALSE),IF('部屋別効果（直）'!AD1914="撤去",VLOOKUP('施設リストA-1（直営）'!#REF!,'（既設）調査結果'!$B$5:$C$1998,2,FALSE),0))</f>
        <v>#REF!</v>
      </c>
      <c r="AF1914" s="29" t="e">
        <f>'施設リストA-1（直営）'!#REF!</f>
        <v>#REF!</v>
      </c>
      <c r="AG1914" s="29" t="e">
        <f>'施設リストA-1（直営）'!#REF!</f>
        <v>#REF!</v>
      </c>
      <c r="AH1914" s="30" t="e">
        <f>IF(AG1914="新設",VLOOKUP('施設リストA-1（直営）'!#REF!,'（新設）照明器具'!$B$5:$C$1990,2,FALSE),IF('部屋別効果（直）'!AG1914="撤去",VLOOKUP('施設リストA-1（直営）'!#REF!,'（既設）調査結果'!$B$5:$C$1998,2,FALSE),0))</f>
        <v>#REF!</v>
      </c>
      <c r="AI1914" s="29" t="e">
        <f>'施設リストA-1（直営）'!#REF!</f>
        <v>#REF!</v>
      </c>
      <c r="AJ1914" s="29" t="e">
        <f>'施設リストA-1（直営）'!#REF!</f>
        <v>#REF!</v>
      </c>
      <c r="AK1914" s="30" t="e">
        <f>IF(AJ1914="新設",VLOOKUP('施設リストA-1（直営）'!#REF!,'（新設）照明器具'!$B$5:$C$1990,2,FALSE),IF('部屋別効果（直）'!AJ1914="撤去",VLOOKUP('施設リストA-1（直営）'!#REF!,'（既設）調査結果'!$B$5:$C$1998,2,FALSE),0))</f>
        <v>#REF!</v>
      </c>
      <c r="AL1914" s="29" t="e">
        <f>'施設リストA-1（直営）'!#REF!</f>
        <v>#REF!</v>
      </c>
    </row>
    <row r="1915" spans="1:38" customFormat="1">
      <c r="A1915" s="94"/>
      <c r="B1915" s="16" t="e">
        <f>'施設リストA-1（直営）'!#REF!</f>
        <v>#REF!</v>
      </c>
      <c r="C1915" s="14" t="e">
        <f>'施設リストA-1（直営）'!#REF!</f>
        <v>#REF!</v>
      </c>
      <c r="D1915" s="94" t="e">
        <f>'施設リストA-1（直営）'!#REF!</f>
        <v>#REF!</v>
      </c>
      <c r="E1915" s="20" t="e">
        <f>'施設リストA-1（直営）'!#REF!</f>
        <v>#REF!</v>
      </c>
      <c r="F1915" s="20" t="e">
        <f>'施設リストA-1（直営）'!#REF!</f>
        <v>#REF!</v>
      </c>
      <c r="G1915" s="13" t="e">
        <f>'施設リストA-1（直営）'!#REF!</f>
        <v>#REF!</v>
      </c>
      <c r="H1915" s="28" t="e">
        <f t="shared" si="29"/>
        <v>#REF!</v>
      </c>
      <c r="I1915" s="29" t="e">
        <f>'施設リストA-1（直営）'!#REF!</f>
        <v>#REF!</v>
      </c>
      <c r="J1915" s="30" t="e">
        <f>IF(I1915="新設",VLOOKUP('施設リストA-1（直営）'!#REF!,'（新設）照明器具'!$B$5:$C$1990,2,FALSE),IF('部屋別効果（直）'!I1915="撤去",VLOOKUP('施設リストA-1（直営）'!#REF!,'（既設）調査結果'!$B$5:$C$1998,2,FALSE),0))</f>
        <v>#REF!</v>
      </c>
      <c r="K1915" s="29" t="e">
        <f>'施設リストA-1（直営）'!#REF!</f>
        <v>#REF!</v>
      </c>
      <c r="L1915" s="29" t="e">
        <f>'施設リストA-1（直営）'!#REF!</f>
        <v>#REF!</v>
      </c>
      <c r="M1915" s="30" t="e">
        <f>IF(L1915="新設",VLOOKUP('施設リストA-1（直営）'!#REF!,'（新設）照明器具'!$B$5:$C$1990,2,FALSE),IF('部屋別効果（直）'!L1915="撤去",VLOOKUP('施設リストA-1（直営）'!#REF!,'（既設）調査結果'!$B$5:$C$1998,2,FALSE),0))</f>
        <v>#REF!</v>
      </c>
      <c r="N1915" s="29" t="e">
        <f>'施設リストA-1（直営）'!#REF!</f>
        <v>#REF!</v>
      </c>
      <c r="O1915" s="29" t="e">
        <f>'施設リストA-1（直営）'!#REF!</f>
        <v>#REF!</v>
      </c>
      <c r="P1915" s="30" t="e">
        <f>IF(O1915="新設",VLOOKUP('施設リストA-1（直営）'!#REF!,'（新設）照明器具'!$B$5:$C$1990,2,FALSE),IF('部屋別効果（直）'!O1915="撤去",VLOOKUP('施設リストA-1（直営）'!#REF!,'（既設）調査結果'!$B$5:$C$1998,2,FALSE),0))</f>
        <v>#REF!</v>
      </c>
      <c r="Q1915" s="29" t="e">
        <f>'施設リストA-1（直営）'!#REF!</f>
        <v>#REF!</v>
      </c>
      <c r="R1915" s="29" t="e">
        <f>'施設リストA-1（直営）'!#REF!</f>
        <v>#REF!</v>
      </c>
      <c r="S1915" s="30" t="e">
        <f>IF(R1915="新設",VLOOKUP('施設リストA-1（直営）'!#REF!,'（新設）照明器具'!$B$5:$C$1990,2,FALSE),IF('部屋別効果（直）'!R1915="撤去",VLOOKUP('施設リストA-1（直営）'!#REF!,'（既設）調査結果'!$B$5:$C$1998,2,FALSE),0))</f>
        <v>#REF!</v>
      </c>
      <c r="T1915" s="29" t="e">
        <f>'施設リストA-1（直営）'!#REF!</f>
        <v>#REF!</v>
      </c>
      <c r="U1915" s="29" t="e">
        <f>'施設リストA-1（直営）'!#REF!</f>
        <v>#REF!</v>
      </c>
      <c r="V1915" s="30" t="e">
        <f>IF(U1915="新設",VLOOKUP('施設リストA-1（直営）'!#REF!,'（新設）照明器具'!$B$5:$C$1990,2,FALSE),IF('部屋別効果（直）'!U1915="撤去",VLOOKUP('施設リストA-1（直営）'!#REF!,'（既設）調査結果'!$B$5:$C$1998,2,FALSE),0))</f>
        <v>#REF!</v>
      </c>
      <c r="W1915" s="29" t="e">
        <f>'施設リストA-1（直営）'!#REF!</f>
        <v>#REF!</v>
      </c>
      <c r="X1915" s="29" t="e">
        <f>'施設リストA-1（直営）'!#REF!</f>
        <v>#REF!</v>
      </c>
      <c r="Y1915" s="30" t="e">
        <f>IF(X1915="新設",VLOOKUP('施設リストA-1（直営）'!#REF!,'（新設）照明器具'!$B$5:$C$1990,2,FALSE),IF('部屋別効果（直）'!X1915="撤去",VLOOKUP('施設リストA-1（直営）'!#REF!,'（既設）調査結果'!$B$5:$C$1998,2,FALSE),0))</f>
        <v>#REF!</v>
      </c>
      <c r="Z1915" s="29" t="e">
        <f>'施設リストA-1（直営）'!#REF!</f>
        <v>#REF!</v>
      </c>
      <c r="AA1915" s="29" t="e">
        <f>'施設リストA-1（直営）'!#REF!</f>
        <v>#REF!</v>
      </c>
      <c r="AB1915" s="30" t="e">
        <f>IF(AA1915="新設",VLOOKUP('施設リストA-1（直営）'!#REF!,'（新設）照明器具'!$B$5:$C$1990,2,FALSE),IF('部屋別効果（直）'!AA1915="撤去",VLOOKUP('施設リストA-1（直営）'!#REF!,'（既設）調査結果'!$B$5:$C$1998,2,FALSE),0))</f>
        <v>#REF!</v>
      </c>
      <c r="AC1915" s="29" t="e">
        <f>'施設リストA-1（直営）'!#REF!</f>
        <v>#REF!</v>
      </c>
      <c r="AD1915" s="29" t="e">
        <f>'施設リストA-1（直営）'!#REF!</f>
        <v>#REF!</v>
      </c>
      <c r="AE1915" s="30" t="e">
        <f>IF(AD1915="新設",VLOOKUP('施設リストA-1（直営）'!#REF!,'（新設）照明器具'!$B$5:$C$1990,2,FALSE),IF('部屋別効果（直）'!AD1915="撤去",VLOOKUP('施設リストA-1（直営）'!#REF!,'（既設）調査結果'!$B$5:$C$1998,2,FALSE),0))</f>
        <v>#REF!</v>
      </c>
      <c r="AF1915" s="29" t="e">
        <f>'施設リストA-1（直営）'!#REF!</f>
        <v>#REF!</v>
      </c>
      <c r="AG1915" s="29" t="e">
        <f>'施設リストA-1（直営）'!#REF!</f>
        <v>#REF!</v>
      </c>
      <c r="AH1915" s="30" t="e">
        <f>IF(AG1915="新設",VLOOKUP('施設リストA-1（直営）'!#REF!,'（新設）照明器具'!$B$5:$C$1990,2,FALSE),IF('部屋別効果（直）'!AG1915="撤去",VLOOKUP('施設リストA-1（直営）'!#REF!,'（既設）調査結果'!$B$5:$C$1998,2,FALSE),0))</f>
        <v>#REF!</v>
      </c>
      <c r="AI1915" s="29" t="e">
        <f>'施設リストA-1（直営）'!#REF!</f>
        <v>#REF!</v>
      </c>
      <c r="AJ1915" s="29" t="e">
        <f>'施設リストA-1（直営）'!#REF!</f>
        <v>#REF!</v>
      </c>
      <c r="AK1915" s="30" t="e">
        <f>IF(AJ1915="新設",VLOOKUP('施設リストA-1（直営）'!#REF!,'（新設）照明器具'!$B$5:$C$1990,2,FALSE),IF('部屋別効果（直）'!AJ1915="撤去",VLOOKUP('施設リストA-1（直営）'!#REF!,'（既設）調査結果'!$B$5:$C$1998,2,FALSE),0))</f>
        <v>#REF!</v>
      </c>
      <c r="AL1915" s="29" t="e">
        <f>'施設リストA-1（直営）'!#REF!</f>
        <v>#REF!</v>
      </c>
    </row>
    <row r="1916" spans="1:38" customFormat="1">
      <c r="A1916" s="94"/>
      <c r="B1916" s="16" t="e">
        <f>'施設リストA-1（直営）'!#REF!</f>
        <v>#REF!</v>
      </c>
      <c r="C1916" s="14" t="e">
        <f>'施設リストA-1（直営）'!#REF!</f>
        <v>#REF!</v>
      </c>
      <c r="D1916" s="94" t="e">
        <f>'施設リストA-1（直営）'!#REF!</f>
        <v>#REF!</v>
      </c>
      <c r="E1916" s="20" t="e">
        <f>'施設リストA-1（直営）'!#REF!</f>
        <v>#REF!</v>
      </c>
      <c r="F1916" s="20" t="e">
        <f>'施設リストA-1（直営）'!#REF!</f>
        <v>#REF!</v>
      </c>
      <c r="G1916" s="13" t="e">
        <f>'施設リストA-1（直営）'!#REF!</f>
        <v>#REF!</v>
      </c>
      <c r="H1916" s="28" t="e">
        <f t="shared" si="29"/>
        <v>#REF!</v>
      </c>
      <c r="I1916" s="29" t="e">
        <f>'施設リストA-1（直営）'!#REF!</f>
        <v>#REF!</v>
      </c>
      <c r="J1916" s="30" t="e">
        <f>IF(I1916="新設",VLOOKUP('施設リストA-1（直営）'!#REF!,'（新設）照明器具'!$B$5:$C$1990,2,FALSE),IF('部屋別効果（直）'!I1916="撤去",VLOOKUP('施設リストA-1（直営）'!#REF!,'（既設）調査結果'!$B$5:$C$1998,2,FALSE),0))</f>
        <v>#REF!</v>
      </c>
      <c r="K1916" s="29" t="e">
        <f>'施設リストA-1（直営）'!#REF!</f>
        <v>#REF!</v>
      </c>
      <c r="L1916" s="29" t="e">
        <f>'施設リストA-1（直営）'!#REF!</f>
        <v>#REF!</v>
      </c>
      <c r="M1916" s="30" t="e">
        <f>IF(L1916="新設",VLOOKUP('施設リストA-1（直営）'!#REF!,'（新設）照明器具'!$B$5:$C$1990,2,FALSE),IF('部屋別効果（直）'!L1916="撤去",VLOOKUP('施設リストA-1（直営）'!#REF!,'（既設）調査結果'!$B$5:$C$1998,2,FALSE),0))</f>
        <v>#REF!</v>
      </c>
      <c r="N1916" s="29" t="e">
        <f>'施設リストA-1（直営）'!#REF!</f>
        <v>#REF!</v>
      </c>
      <c r="O1916" s="29" t="e">
        <f>'施設リストA-1（直営）'!#REF!</f>
        <v>#REF!</v>
      </c>
      <c r="P1916" s="30" t="e">
        <f>IF(O1916="新設",VLOOKUP('施設リストA-1（直営）'!#REF!,'（新設）照明器具'!$B$5:$C$1990,2,FALSE),IF('部屋別効果（直）'!O1916="撤去",VLOOKUP('施設リストA-1（直営）'!#REF!,'（既設）調査結果'!$B$5:$C$1998,2,FALSE),0))</f>
        <v>#REF!</v>
      </c>
      <c r="Q1916" s="29" t="e">
        <f>'施設リストA-1（直営）'!#REF!</f>
        <v>#REF!</v>
      </c>
      <c r="R1916" s="29" t="e">
        <f>'施設リストA-1（直営）'!#REF!</f>
        <v>#REF!</v>
      </c>
      <c r="S1916" s="30" t="e">
        <f>IF(R1916="新設",VLOOKUP('施設リストA-1（直営）'!#REF!,'（新設）照明器具'!$B$5:$C$1990,2,FALSE),IF('部屋別効果（直）'!R1916="撤去",VLOOKUP('施設リストA-1（直営）'!#REF!,'（既設）調査結果'!$B$5:$C$1998,2,FALSE),0))</f>
        <v>#REF!</v>
      </c>
      <c r="T1916" s="29" t="e">
        <f>'施設リストA-1（直営）'!#REF!</f>
        <v>#REF!</v>
      </c>
      <c r="U1916" s="29" t="e">
        <f>'施設リストA-1（直営）'!#REF!</f>
        <v>#REF!</v>
      </c>
      <c r="V1916" s="30" t="e">
        <f>IF(U1916="新設",VLOOKUP('施設リストA-1（直営）'!#REF!,'（新設）照明器具'!$B$5:$C$1990,2,FALSE),IF('部屋別効果（直）'!U1916="撤去",VLOOKUP('施設リストA-1（直営）'!#REF!,'（既設）調査結果'!$B$5:$C$1998,2,FALSE),0))</f>
        <v>#REF!</v>
      </c>
      <c r="W1916" s="29" t="e">
        <f>'施設リストA-1（直営）'!#REF!</f>
        <v>#REF!</v>
      </c>
      <c r="X1916" s="29" t="e">
        <f>'施設リストA-1（直営）'!#REF!</f>
        <v>#REF!</v>
      </c>
      <c r="Y1916" s="30" t="e">
        <f>IF(X1916="新設",VLOOKUP('施設リストA-1（直営）'!#REF!,'（新設）照明器具'!$B$5:$C$1990,2,FALSE),IF('部屋別効果（直）'!X1916="撤去",VLOOKUP('施設リストA-1（直営）'!#REF!,'（既設）調査結果'!$B$5:$C$1998,2,FALSE),0))</f>
        <v>#REF!</v>
      </c>
      <c r="Z1916" s="29" t="e">
        <f>'施設リストA-1（直営）'!#REF!</f>
        <v>#REF!</v>
      </c>
      <c r="AA1916" s="29" t="e">
        <f>'施設リストA-1（直営）'!#REF!</f>
        <v>#REF!</v>
      </c>
      <c r="AB1916" s="30" t="e">
        <f>IF(AA1916="新設",VLOOKUP('施設リストA-1（直営）'!#REF!,'（新設）照明器具'!$B$5:$C$1990,2,FALSE),IF('部屋別効果（直）'!AA1916="撤去",VLOOKUP('施設リストA-1（直営）'!#REF!,'（既設）調査結果'!$B$5:$C$1998,2,FALSE),0))</f>
        <v>#REF!</v>
      </c>
      <c r="AC1916" s="29" t="e">
        <f>'施設リストA-1（直営）'!#REF!</f>
        <v>#REF!</v>
      </c>
      <c r="AD1916" s="29" t="e">
        <f>'施設リストA-1（直営）'!#REF!</f>
        <v>#REF!</v>
      </c>
      <c r="AE1916" s="30" t="e">
        <f>IF(AD1916="新設",VLOOKUP('施設リストA-1（直営）'!#REF!,'（新設）照明器具'!$B$5:$C$1990,2,FALSE),IF('部屋別効果（直）'!AD1916="撤去",VLOOKUP('施設リストA-1（直営）'!#REF!,'（既設）調査結果'!$B$5:$C$1998,2,FALSE),0))</f>
        <v>#REF!</v>
      </c>
      <c r="AF1916" s="29" t="e">
        <f>'施設リストA-1（直営）'!#REF!</f>
        <v>#REF!</v>
      </c>
      <c r="AG1916" s="29" t="e">
        <f>'施設リストA-1（直営）'!#REF!</f>
        <v>#REF!</v>
      </c>
      <c r="AH1916" s="30" t="e">
        <f>IF(AG1916="新設",VLOOKUP('施設リストA-1（直営）'!#REF!,'（新設）照明器具'!$B$5:$C$1990,2,FALSE),IF('部屋別効果（直）'!AG1916="撤去",VLOOKUP('施設リストA-1（直営）'!#REF!,'（既設）調査結果'!$B$5:$C$1998,2,FALSE),0))</f>
        <v>#REF!</v>
      </c>
      <c r="AI1916" s="29" t="e">
        <f>'施設リストA-1（直営）'!#REF!</f>
        <v>#REF!</v>
      </c>
      <c r="AJ1916" s="29" t="e">
        <f>'施設リストA-1（直営）'!#REF!</f>
        <v>#REF!</v>
      </c>
      <c r="AK1916" s="30" t="e">
        <f>IF(AJ1916="新設",VLOOKUP('施設リストA-1（直営）'!#REF!,'（新設）照明器具'!$B$5:$C$1990,2,FALSE),IF('部屋別効果（直）'!AJ1916="撤去",VLOOKUP('施設リストA-1（直営）'!#REF!,'（既設）調査結果'!$B$5:$C$1998,2,FALSE),0))</f>
        <v>#REF!</v>
      </c>
      <c r="AL1916" s="29" t="e">
        <f>'施設リストA-1（直営）'!#REF!</f>
        <v>#REF!</v>
      </c>
    </row>
    <row r="1917" spans="1:38" customFormat="1">
      <c r="A1917" s="94"/>
      <c r="B1917" s="16" t="e">
        <f>'施設リストA-1（直営）'!#REF!</f>
        <v>#REF!</v>
      </c>
      <c r="C1917" s="14" t="e">
        <f>'施設リストA-1（直営）'!#REF!</f>
        <v>#REF!</v>
      </c>
      <c r="D1917" s="94" t="e">
        <f>'施設リストA-1（直営）'!#REF!</f>
        <v>#REF!</v>
      </c>
      <c r="E1917" s="20" t="e">
        <f>'施設リストA-1（直営）'!#REF!</f>
        <v>#REF!</v>
      </c>
      <c r="F1917" s="20" t="e">
        <f>'施設リストA-1（直営）'!#REF!</f>
        <v>#REF!</v>
      </c>
      <c r="G1917" s="13" t="e">
        <f>'施設リストA-1（直営）'!#REF!</f>
        <v>#REF!</v>
      </c>
      <c r="H1917" s="28" t="e">
        <f t="shared" si="29"/>
        <v>#REF!</v>
      </c>
      <c r="I1917" s="29" t="e">
        <f>'施設リストA-1（直営）'!#REF!</f>
        <v>#REF!</v>
      </c>
      <c r="J1917" s="30" t="e">
        <f>IF(I1917="新設",VLOOKUP('施設リストA-1（直営）'!#REF!,'（新設）照明器具'!$B$5:$C$1990,2,FALSE),IF('部屋別効果（直）'!I1917="撤去",VLOOKUP('施設リストA-1（直営）'!#REF!,'（既設）調査結果'!$B$5:$C$1998,2,FALSE),0))</f>
        <v>#REF!</v>
      </c>
      <c r="K1917" s="29" t="e">
        <f>'施設リストA-1（直営）'!#REF!</f>
        <v>#REF!</v>
      </c>
      <c r="L1917" s="29" t="e">
        <f>'施設リストA-1（直営）'!#REF!</f>
        <v>#REF!</v>
      </c>
      <c r="M1917" s="30" t="e">
        <f>IF(L1917="新設",VLOOKUP('施設リストA-1（直営）'!#REF!,'（新設）照明器具'!$B$5:$C$1990,2,FALSE),IF('部屋別効果（直）'!L1917="撤去",VLOOKUP('施設リストA-1（直営）'!#REF!,'（既設）調査結果'!$B$5:$C$1998,2,FALSE),0))</f>
        <v>#REF!</v>
      </c>
      <c r="N1917" s="29" t="e">
        <f>'施設リストA-1（直営）'!#REF!</f>
        <v>#REF!</v>
      </c>
      <c r="O1917" s="29" t="e">
        <f>'施設リストA-1（直営）'!#REF!</f>
        <v>#REF!</v>
      </c>
      <c r="P1917" s="30" t="e">
        <f>IF(O1917="新設",VLOOKUP('施設リストA-1（直営）'!#REF!,'（新設）照明器具'!$B$5:$C$1990,2,FALSE),IF('部屋別効果（直）'!O1917="撤去",VLOOKUP('施設リストA-1（直営）'!#REF!,'（既設）調査結果'!$B$5:$C$1998,2,FALSE),0))</f>
        <v>#REF!</v>
      </c>
      <c r="Q1917" s="29" t="e">
        <f>'施設リストA-1（直営）'!#REF!</f>
        <v>#REF!</v>
      </c>
      <c r="R1917" s="29" t="e">
        <f>'施設リストA-1（直営）'!#REF!</f>
        <v>#REF!</v>
      </c>
      <c r="S1917" s="30" t="e">
        <f>IF(R1917="新設",VLOOKUP('施設リストA-1（直営）'!#REF!,'（新設）照明器具'!$B$5:$C$1990,2,FALSE),IF('部屋別効果（直）'!R1917="撤去",VLOOKUP('施設リストA-1（直営）'!#REF!,'（既設）調査結果'!$B$5:$C$1998,2,FALSE),0))</f>
        <v>#REF!</v>
      </c>
      <c r="T1917" s="29" t="e">
        <f>'施設リストA-1（直営）'!#REF!</f>
        <v>#REF!</v>
      </c>
      <c r="U1917" s="29" t="e">
        <f>'施設リストA-1（直営）'!#REF!</f>
        <v>#REF!</v>
      </c>
      <c r="V1917" s="30" t="e">
        <f>IF(U1917="新設",VLOOKUP('施設リストA-1（直営）'!#REF!,'（新設）照明器具'!$B$5:$C$1990,2,FALSE),IF('部屋別効果（直）'!U1917="撤去",VLOOKUP('施設リストA-1（直営）'!#REF!,'（既設）調査結果'!$B$5:$C$1998,2,FALSE),0))</f>
        <v>#REF!</v>
      </c>
      <c r="W1917" s="29" t="e">
        <f>'施設リストA-1（直営）'!#REF!</f>
        <v>#REF!</v>
      </c>
      <c r="X1917" s="29" t="e">
        <f>'施設リストA-1（直営）'!#REF!</f>
        <v>#REF!</v>
      </c>
      <c r="Y1917" s="30" t="e">
        <f>IF(X1917="新設",VLOOKUP('施設リストA-1（直営）'!#REF!,'（新設）照明器具'!$B$5:$C$1990,2,FALSE),IF('部屋別効果（直）'!X1917="撤去",VLOOKUP('施設リストA-1（直営）'!#REF!,'（既設）調査結果'!$B$5:$C$1998,2,FALSE),0))</f>
        <v>#REF!</v>
      </c>
      <c r="Z1917" s="29" t="e">
        <f>'施設リストA-1（直営）'!#REF!</f>
        <v>#REF!</v>
      </c>
      <c r="AA1917" s="29" t="e">
        <f>'施設リストA-1（直営）'!#REF!</f>
        <v>#REF!</v>
      </c>
      <c r="AB1917" s="30" t="e">
        <f>IF(AA1917="新設",VLOOKUP('施設リストA-1（直営）'!#REF!,'（新設）照明器具'!$B$5:$C$1990,2,FALSE),IF('部屋別効果（直）'!AA1917="撤去",VLOOKUP('施設リストA-1（直営）'!#REF!,'（既設）調査結果'!$B$5:$C$1998,2,FALSE),0))</f>
        <v>#REF!</v>
      </c>
      <c r="AC1917" s="29" t="e">
        <f>'施設リストA-1（直営）'!#REF!</f>
        <v>#REF!</v>
      </c>
      <c r="AD1917" s="29" t="e">
        <f>'施設リストA-1（直営）'!#REF!</f>
        <v>#REF!</v>
      </c>
      <c r="AE1917" s="30" t="e">
        <f>IF(AD1917="新設",VLOOKUP('施設リストA-1（直営）'!#REF!,'（新設）照明器具'!$B$5:$C$1990,2,FALSE),IF('部屋別効果（直）'!AD1917="撤去",VLOOKUP('施設リストA-1（直営）'!#REF!,'（既設）調査結果'!$B$5:$C$1998,2,FALSE),0))</f>
        <v>#REF!</v>
      </c>
      <c r="AF1917" s="29" t="e">
        <f>'施設リストA-1（直営）'!#REF!</f>
        <v>#REF!</v>
      </c>
      <c r="AG1917" s="29" t="e">
        <f>'施設リストA-1（直営）'!#REF!</f>
        <v>#REF!</v>
      </c>
      <c r="AH1917" s="30" t="e">
        <f>IF(AG1917="新設",VLOOKUP('施設リストA-1（直営）'!#REF!,'（新設）照明器具'!$B$5:$C$1990,2,FALSE),IF('部屋別効果（直）'!AG1917="撤去",VLOOKUP('施設リストA-1（直営）'!#REF!,'（既設）調査結果'!$B$5:$C$1998,2,FALSE),0))</f>
        <v>#REF!</v>
      </c>
      <c r="AI1917" s="29" t="e">
        <f>'施設リストA-1（直営）'!#REF!</f>
        <v>#REF!</v>
      </c>
      <c r="AJ1917" s="29" t="e">
        <f>'施設リストA-1（直営）'!#REF!</f>
        <v>#REF!</v>
      </c>
      <c r="AK1917" s="30" t="e">
        <f>IF(AJ1917="新設",VLOOKUP('施設リストA-1（直営）'!#REF!,'（新設）照明器具'!$B$5:$C$1990,2,FALSE),IF('部屋別効果（直）'!AJ1917="撤去",VLOOKUP('施設リストA-1（直営）'!#REF!,'（既設）調査結果'!$B$5:$C$1998,2,FALSE),0))</f>
        <v>#REF!</v>
      </c>
      <c r="AL1917" s="29" t="e">
        <f>'施設リストA-1（直営）'!#REF!</f>
        <v>#REF!</v>
      </c>
    </row>
    <row r="1918" spans="1:38" customFormat="1">
      <c r="A1918" s="94"/>
      <c r="B1918" s="16" t="e">
        <f>'施設リストA-1（直営）'!#REF!</f>
        <v>#REF!</v>
      </c>
      <c r="C1918" s="14" t="e">
        <f>'施設リストA-1（直営）'!#REF!</f>
        <v>#REF!</v>
      </c>
      <c r="D1918" s="94" t="e">
        <f>'施設リストA-1（直営）'!#REF!</f>
        <v>#REF!</v>
      </c>
      <c r="E1918" s="20" t="e">
        <f>'施設リストA-1（直営）'!#REF!</f>
        <v>#REF!</v>
      </c>
      <c r="F1918" s="20" t="e">
        <f>'施設リストA-1（直営）'!#REF!</f>
        <v>#REF!</v>
      </c>
      <c r="G1918" s="13" t="e">
        <f>'施設リストA-1（直営）'!#REF!</f>
        <v>#REF!</v>
      </c>
      <c r="H1918" s="28" t="e">
        <f t="shared" si="29"/>
        <v>#REF!</v>
      </c>
      <c r="I1918" s="29" t="e">
        <f>'施設リストA-1（直営）'!#REF!</f>
        <v>#REF!</v>
      </c>
      <c r="J1918" s="30" t="e">
        <f>IF(I1918="新設",VLOOKUP('施設リストA-1（直営）'!#REF!,'（新設）照明器具'!$B$5:$C$1990,2,FALSE),IF('部屋別効果（直）'!I1918="撤去",VLOOKUP('施設リストA-1（直営）'!#REF!,'（既設）調査結果'!$B$5:$C$1998,2,FALSE),0))</f>
        <v>#REF!</v>
      </c>
      <c r="K1918" s="29" t="e">
        <f>'施設リストA-1（直営）'!#REF!</f>
        <v>#REF!</v>
      </c>
      <c r="L1918" s="29" t="e">
        <f>'施設リストA-1（直営）'!#REF!</f>
        <v>#REF!</v>
      </c>
      <c r="M1918" s="30" t="e">
        <f>IF(L1918="新設",VLOOKUP('施設リストA-1（直営）'!#REF!,'（新設）照明器具'!$B$5:$C$1990,2,FALSE),IF('部屋別効果（直）'!L1918="撤去",VLOOKUP('施設リストA-1（直営）'!#REF!,'（既設）調査結果'!$B$5:$C$1998,2,FALSE),0))</f>
        <v>#REF!</v>
      </c>
      <c r="N1918" s="29" t="e">
        <f>'施設リストA-1（直営）'!#REF!</f>
        <v>#REF!</v>
      </c>
      <c r="O1918" s="29" t="e">
        <f>'施設リストA-1（直営）'!#REF!</f>
        <v>#REF!</v>
      </c>
      <c r="P1918" s="30" t="e">
        <f>IF(O1918="新設",VLOOKUP('施設リストA-1（直営）'!#REF!,'（新設）照明器具'!$B$5:$C$1990,2,FALSE),IF('部屋別効果（直）'!O1918="撤去",VLOOKUP('施設リストA-1（直営）'!#REF!,'（既設）調査結果'!$B$5:$C$1998,2,FALSE),0))</f>
        <v>#REF!</v>
      </c>
      <c r="Q1918" s="29" t="e">
        <f>'施設リストA-1（直営）'!#REF!</f>
        <v>#REF!</v>
      </c>
      <c r="R1918" s="29" t="e">
        <f>'施設リストA-1（直営）'!#REF!</f>
        <v>#REF!</v>
      </c>
      <c r="S1918" s="30" t="e">
        <f>IF(R1918="新設",VLOOKUP('施設リストA-1（直営）'!#REF!,'（新設）照明器具'!$B$5:$C$1990,2,FALSE),IF('部屋別効果（直）'!R1918="撤去",VLOOKUP('施設リストA-1（直営）'!#REF!,'（既設）調査結果'!$B$5:$C$1998,2,FALSE),0))</f>
        <v>#REF!</v>
      </c>
      <c r="T1918" s="29" t="e">
        <f>'施設リストA-1（直営）'!#REF!</f>
        <v>#REF!</v>
      </c>
      <c r="U1918" s="29" t="e">
        <f>'施設リストA-1（直営）'!#REF!</f>
        <v>#REF!</v>
      </c>
      <c r="V1918" s="30" t="e">
        <f>IF(U1918="新設",VLOOKUP('施設リストA-1（直営）'!#REF!,'（新設）照明器具'!$B$5:$C$1990,2,FALSE),IF('部屋別効果（直）'!U1918="撤去",VLOOKUP('施設リストA-1（直営）'!#REF!,'（既設）調査結果'!$B$5:$C$1998,2,FALSE),0))</f>
        <v>#REF!</v>
      </c>
      <c r="W1918" s="29" t="e">
        <f>'施設リストA-1（直営）'!#REF!</f>
        <v>#REF!</v>
      </c>
      <c r="X1918" s="29" t="e">
        <f>'施設リストA-1（直営）'!#REF!</f>
        <v>#REF!</v>
      </c>
      <c r="Y1918" s="30" t="e">
        <f>IF(X1918="新設",VLOOKUP('施設リストA-1（直営）'!#REF!,'（新設）照明器具'!$B$5:$C$1990,2,FALSE),IF('部屋別効果（直）'!X1918="撤去",VLOOKUP('施設リストA-1（直営）'!#REF!,'（既設）調査結果'!$B$5:$C$1998,2,FALSE),0))</f>
        <v>#REF!</v>
      </c>
      <c r="Z1918" s="29" t="e">
        <f>'施設リストA-1（直営）'!#REF!</f>
        <v>#REF!</v>
      </c>
      <c r="AA1918" s="29" t="e">
        <f>'施設リストA-1（直営）'!#REF!</f>
        <v>#REF!</v>
      </c>
      <c r="AB1918" s="30" t="e">
        <f>IF(AA1918="新設",VLOOKUP('施設リストA-1（直営）'!#REF!,'（新設）照明器具'!$B$5:$C$1990,2,FALSE),IF('部屋別効果（直）'!AA1918="撤去",VLOOKUP('施設リストA-1（直営）'!#REF!,'（既設）調査結果'!$B$5:$C$1998,2,FALSE),0))</f>
        <v>#REF!</v>
      </c>
      <c r="AC1918" s="29" t="e">
        <f>'施設リストA-1（直営）'!#REF!</f>
        <v>#REF!</v>
      </c>
      <c r="AD1918" s="29" t="e">
        <f>'施設リストA-1（直営）'!#REF!</f>
        <v>#REF!</v>
      </c>
      <c r="AE1918" s="30" t="e">
        <f>IF(AD1918="新設",VLOOKUP('施設リストA-1（直営）'!#REF!,'（新設）照明器具'!$B$5:$C$1990,2,FALSE),IF('部屋別効果（直）'!AD1918="撤去",VLOOKUP('施設リストA-1（直営）'!#REF!,'（既設）調査結果'!$B$5:$C$1998,2,FALSE),0))</f>
        <v>#REF!</v>
      </c>
      <c r="AF1918" s="29" t="e">
        <f>'施設リストA-1（直営）'!#REF!</f>
        <v>#REF!</v>
      </c>
      <c r="AG1918" s="29" t="e">
        <f>'施設リストA-1（直営）'!#REF!</f>
        <v>#REF!</v>
      </c>
      <c r="AH1918" s="30" t="e">
        <f>IF(AG1918="新設",VLOOKUP('施設リストA-1（直営）'!#REF!,'（新設）照明器具'!$B$5:$C$1990,2,FALSE),IF('部屋別効果（直）'!AG1918="撤去",VLOOKUP('施設リストA-1（直営）'!#REF!,'（既設）調査結果'!$B$5:$C$1998,2,FALSE),0))</f>
        <v>#REF!</v>
      </c>
      <c r="AI1918" s="29" t="e">
        <f>'施設リストA-1（直営）'!#REF!</f>
        <v>#REF!</v>
      </c>
      <c r="AJ1918" s="29" t="e">
        <f>'施設リストA-1（直営）'!#REF!</f>
        <v>#REF!</v>
      </c>
      <c r="AK1918" s="30" t="e">
        <f>IF(AJ1918="新設",VLOOKUP('施設リストA-1（直営）'!#REF!,'（新設）照明器具'!$B$5:$C$1990,2,FALSE),IF('部屋別効果（直）'!AJ1918="撤去",VLOOKUP('施設リストA-1（直営）'!#REF!,'（既設）調査結果'!$B$5:$C$1998,2,FALSE),0))</f>
        <v>#REF!</v>
      </c>
      <c r="AL1918" s="29" t="e">
        <f>'施設リストA-1（直営）'!#REF!</f>
        <v>#REF!</v>
      </c>
    </row>
    <row r="1919" spans="1:38" customFormat="1">
      <c r="A1919" s="94"/>
      <c r="B1919" s="16" t="e">
        <f>'施設リストA-1（直営）'!#REF!</f>
        <v>#REF!</v>
      </c>
      <c r="C1919" s="14" t="e">
        <f>'施設リストA-1（直営）'!#REF!</f>
        <v>#REF!</v>
      </c>
      <c r="D1919" s="94" t="e">
        <f>'施設リストA-1（直営）'!#REF!</f>
        <v>#REF!</v>
      </c>
      <c r="E1919" s="20" t="e">
        <f>'施設リストA-1（直営）'!#REF!</f>
        <v>#REF!</v>
      </c>
      <c r="F1919" s="20" t="e">
        <f>'施設リストA-1（直営）'!#REF!</f>
        <v>#REF!</v>
      </c>
      <c r="G1919" s="13" t="e">
        <f>'施設リストA-1（直営）'!#REF!</f>
        <v>#REF!</v>
      </c>
      <c r="H1919" s="28" t="e">
        <f t="shared" si="29"/>
        <v>#REF!</v>
      </c>
      <c r="I1919" s="29" t="e">
        <f>'施設リストA-1（直営）'!#REF!</f>
        <v>#REF!</v>
      </c>
      <c r="J1919" s="30" t="e">
        <f>IF(I1919="新設",VLOOKUP('施設リストA-1（直営）'!#REF!,'（新設）照明器具'!$B$5:$C$1990,2,FALSE),IF('部屋別効果（直）'!I1919="撤去",VLOOKUP('施設リストA-1（直営）'!#REF!,'（既設）調査結果'!$B$5:$C$1998,2,FALSE),0))</f>
        <v>#REF!</v>
      </c>
      <c r="K1919" s="29" t="e">
        <f>'施設リストA-1（直営）'!#REF!</f>
        <v>#REF!</v>
      </c>
      <c r="L1919" s="29" t="e">
        <f>'施設リストA-1（直営）'!#REF!</f>
        <v>#REF!</v>
      </c>
      <c r="M1919" s="30" t="e">
        <f>IF(L1919="新設",VLOOKUP('施設リストA-1（直営）'!#REF!,'（新設）照明器具'!$B$5:$C$1990,2,FALSE),IF('部屋別効果（直）'!L1919="撤去",VLOOKUP('施設リストA-1（直営）'!#REF!,'（既設）調査結果'!$B$5:$C$1998,2,FALSE),0))</f>
        <v>#REF!</v>
      </c>
      <c r="N1919" s="29" t="e">
        <f>'施設リストA-1（直営）'!#REF!</f>
        <v>#REF!</v>
      </c>
      <c r="O1919" s="29" t="e">
        <f>'施設リストA-1（直営）'!#REF!</f>
        <v>#REF!</v>
      </c>
      <c r="P1919" s="30" t="e">
        <f>IF(O1919="新設",VLOOKUP('施設リストA-1（直営）'!#REF!,'（新設）照明器具'!$B$5:$C$1990,2,FALSE),IF('部屋別効果（直）'!O1919="撤去",VLOOKUP('施設リストA-1（直営）'!#REF!,'（既設）調査結果'!$B$5:$C$1998,2,FALSE),0))</f>
        <v>#REF!</v>
      </c>
      <c r="Q1919" s="29" t="e">
        <f>'施設リストA-1（直営）'!#REF!</f>
        <v>#REF!</v>
      </c>
      <c r="R1919" s="29" t="e">
        <f>'施設リストA-1（直営）'!#REF!</f>
        <v>#REF!</v>
      </c>
      <c r="S1919" s="30" t="e">
        <f>IF(R1919="新設",VLOOKUP('施設リストA-1（直営）'!#REF!,'（新設）照明器具'!$B$5:$C$1990,2,FALSE),IF('部屋別効果（直）'!R1919="撤去",VLOOKUP('施設リストA-1（直営）'!#REF!,'（既設）調査結果'!$B$5:$C$1998,2,FALSE),0))</f>
        <v>#REF!</v>
      </c>
      <c r="T1919" s="29" t="e">
        <f>'施設リストA-1（直営）'!#REF!</f>
        <v>#REF!</v>
      </c>
      <c r="U1919" s="29" t="e">
        <f>'施設リストA-1（直営）'!#REF!</f>
        <v>#REF!</v>
      </c>
      <c r="V1919" s="30" t="e">
        <f>IF(U1919="新設",VLOOKUP('施設リストA-1（直営）'!#REF!,'（新設）照明器具'!$B$5:$C$1990,2,FALSE),IF('部屋別効果（直）'!U1919="撤去",VLOOKUP('施設リストA-1（直営）'!#REF!,'（既設）調査結果'!$B$5:$C$1998,2,FALSE),0))</f>
        <v>#REF!</v>
      </c>
      <c r="W1919" s="29" t="e">
        <f>'施設リストA-1（直営）'!#REF!</f>
        <v>#REF!</v>
      </c>
      <c r="X1919" s="29" t="e">
        <f>'施設リストA-1（直営）'!#REF!</f>
        <v>#REF!</v>
      </c>
      <c r="Y1919" s="30" t="e">
        <f>IF(X1919="新設",VLOOKUP('施設リストA-1（直営）'!#REF!,'（新設）照明器具'!$B$5:$C$1990,2,FALSE),IF('部屋別効果（直）'!X1919="撤去",VLOOKUP('施設リストA-1（直営）'!#REF!,'（既設）調査結果'!$B$5:$C$1998,2,FALSE),0))</f>
        <v>#REF!</v>
      </c>
      <c r="Z1919" s="29" t="e">
        <f>'施設リストA-1（直営）'!#REF!</f>
        <v>#REF!</v>
      </c>
      <c r="AA1919" s="29" t="e">
        <f>'施設リストA-1（直営）'!#REF!</f>
        <v>#REF!</v>
      </c>
      <c r="AB1919" s="30" t="e">
        <f>IF(AA1919="新設",VLOOKUP('施設リストA-1（直営）'!#REF!,'（新設）照明器具'!$B$5:$C$1990,2,FALSE),IF('部屋別効果（直）'!AA1919="撤去",VLOOKUP('施設リストA-1（直営）'!#REF!,'（既設）調査結果'!$B$5:$C$1998,2,FALSE),0))</f>
        <v>#REF!</v>
      </c>
      <c r="AC1919" s="29" t="e">
        <f>'施設リストA-1（直営）'!#REF!</f>
        <v>#REF!</v>
      </c>
      <c r="AD1919" s="29" t="e">
        <f>'施設リストA-1（直営）'!#REF!</f>
        <v>#REF!</v>
      </c>
      <c r="AE1919" s="30" t="e">
        <f>IF(AD1919="新設",VLOOKUP('施設リストA-1（直営）'!#REF!,'（新設）照明器具'!$B$5:$C$1990,2,FALSE),IF('部屋別効果（直）'!AD1919="撤去",VLOOKUP('施設リストA-1（直営）'!#REF!,'（既設）調査結果'!$B$5:$C$1998,2,FALSE),0))</f>
        <v>#REF!</v>
      </c>
      <c r="AF1919" s="29" t="e">
        <f>'施設リストA-1（直営）'!#REF!</f>
        <v>#REF!</v>
      </c>
      <c r="AG1919" s="29" t="e">
        <f>'施設リストA-1（直営）'!#REF!</f>
        <v>#REF!</v>
      </c>
      <c r="AH1919" s="30" t="e">
        <f>IF(AG1919="新設",VLOOKUP('施設リストA-1（直営）'!#REF!,'（新設）照明器具'!$B$5:$C$1990,2,FALSE),IF('部屋別効果（直）'!AG1919="撤去",VLOOKUP('施設リストA-1（直営）'!#REF!,'（既設）調査結果'!$B$5:$C$1998,2,FALSE),0))</f>
        <v>#REF!</v>
      </c>
      <c r="AI1919" s="29" t="e">
        <f>'施設リストA-1（直営）'!#REF!</f>
        <v>#REF!</v>
      </c>
      <c r="AJ1919" s="29" t="e">
        <f>'施設リストA-1（直営）'!#REF!</f>
        <v>#REF!</v>
      </c>
      <c r="AK1919" s="30" t="e">
        <f>IF(AJ1919="新設",VLOOKUP('施設リストA-1（直営）'!#REF!,'（新設）照明器具'!$B$5:$C$1990,2,FALSE),IF('部屋別効果（直）'!AJ1919="撤去",VLOOKUP('施設リストA-1（直営）'!#REF!,'（既設）調査結果'!$B$5:$C$1998,2,FALSE),0))</f>
        <v>#REF!</v>
      </c>
      <c r="AL1919" s="29" t="e">
        <f>'施設リストA-1（直営）'!#REF!</f>
        <v>#REF!</v>
      </c>
    </row>
    <row r="1920" spans="1:38" customFormat="1">
      <c r="A1920" s="94"/>
      <c r="B1920" s="16" t="e">
        <f>'施設リストA-1（直営）'!#REF!</f>
        <v>#REF!</v>
      </c>
      <c r="C1920" s="14" t="e">
        <f>'施設リストA-1（直営）'!#REF!</f>
        <v>#REF!</v>
      </c>
      <c r="D1920" s="94" t="e">
        <f>'施設リストA-1（直営）'!#REF!</f>
        <v>#REF!</v>
      </c>
      <c r="E1920" s="20" t="e">
        <f>'施設リストA-1（直営）'!#REF!</f>
        <v>#REF!</v>
      </c>
      <c r="F1920" s="20" t="e">
        <f>'施設リストA-1（直営）'!#REF!</f>
        <v>#REF!</v>
      </c>
      <c r="G1920" s="13" t="e">
        <f>'施設リストA-1（直営）'!#REF!</f>
        <v>#REF!</v>
      </c>
      <c r="H1920" s="28" t="e">
        <f t="shared" si="29"/>
        <v>#REF!</v>
      </c>
      <c r="I1920" s="29" t="e">
        <f>'施設リストA-1（直営）'!#REF!</f>
        <v>#REF!</v>
      </c>
      <c r="J1920" s="30" t="e">
        <f>IF(I1920="新設",VLOOKUP('施設リストA-1（直営）'!#REF!,'（新設）照明器具'!$B$5:$C$1990,2,FALSE),IF('部屋別効果（直）'!I1920="撤去",VLOOKUP('施設リストA-1（直営）'!#REF!,'（既設）調査結果'!$B$5:$C$1998,2,FALSE),0))</f>
        <v>#REF!</v>
      </c>
      <c r="K1920" s="29" t="e">
        <f>'施設リストA-1（直営）'!#REF!</f>
        <v>#REF!</v>
      </c>
      <c r="L1920" s="29" t="e">
        <f>'施設リストA-1（直営）'!#REF!</f>
        <v>#REF!</v>
      </c>
      <c r="M1920" s="30" t="e">
        <f>IF(L1920="新設",VLOOKUP('施設リストA-1（直営）'!#REF!,'（新設）照明器具'!$B$5:$C$1990,2,FALSE),IF('部屋別効果（直）'!L1920="撤去",VLOOKUP('施設リストA-1（直営）'!#REF!,'（既設）調査結果'!$B$5:$C$1998,2,FALSE),0))</f>
        <v>#REF!</v>
      </c>
      <c r="N1920" s="29" t="e">
        <f>'施設リストA-1（直営）'!#REF!</f>
        <v>#REF!</v>
      </c>
      <c r="O1920" s="29" t="e">
        <f>'施設リストA-1（直営）'!#REF!</f>
        <v>#REF!</v>
      </c>
      <c r="P1920" s="30" t="e">
        <f>IF(O1920="新設",VLOOKUP('施設リストA-1（直営）'!#REF!,'（新設）照明器具'!$B$5:$C$1990,2,FALSE),IF('部屋別効果（直）'!O1920="撤去",VLOOKUP('施設リストA-1（直営）'!#REF!,'（既設）調査結果'!$B$5:$C$1998,2,FALSE),0))</f>
        <v>#REF!</v>
      </c>
      <c r="Q1920" s="29" t="e">
        <f>'施設リストA-1（直営）'!#REF!</f>
        <v>#REF!</v>
      </c>
      <c r="R1920" s="29" t="e">
        <f>'施設リストA-1（直営）'!#REF!</f>
        <v>#REF!</v>
      </c>
      <c r="S1920" s="30" t="e">
        <f>IF(R1920="新設",VLOOKUP('施設リストA-1（直営）'!#REF!,'（新設）照明器具'!$B$5:$C$1990,2,FALSE),IF('部屋別効果（直）'!R1920="撤去",VLOOKUP('施設リストA-1（直営）'!#REF!,'（既設）調査結果'!$B$5:$C$1998,2,FALSE),0))</f>
        <v>#REF!</v>
      </c>
      <c r="T1920" s="29" t="e">
        <f>'施設リストA-1（直営）'!#REF!</f>
        <v>#REF!</v>
      </c>
      <c r="U1920" s="29" t="e">
        <f>'施設リストA-1（直営）'!#REF!</f>
        <v>#REF!</v>
      </c>
      <c r="V1920" s="30" t="e">
        <f>IF(U1920="新設",VLOOKUP('施設リストA-1（直営）'!#REF!,'（新設）照明器具'!$B$5:$C$1990,2,FALSE),IF('部屋別効果（直）'!U1920="撤去",VLOOKUP('施設リストA-1（直営）'!#REF!,'（既設）調査結果'!$B$5:$C$1998,2,FALSE),0))</f>
        <v>#REF!</v>
      </c>
      <c r="W1920" s="29" t="e">
        <f>'施設リストA-1（直営）'!#REF!</f>
        <v>#REF!</v>
      </c>
      <c r="X1920" s="29" t="e">
        <f>'施設リストA-1（直営）'!#REF!</f>
        <v>#REF!</v>
      </c>
      <c r="Y1920" s="30" t="e">
        <f>IF(X1920="新設",VLOOKUP('施設リストA-1（直営）'!#REF!,'（新設）照明器具'!$B$5:$C$1990,2,FALSE),IF('部屋別効果（直）'!X1920="撤去",VLOOKUP('施設リストA-1（直営）'!#REF!,'（既設）調査結果'!$B$5:$C$1998,2,FALSE),0))</f>
        <v>#REF!</v>
      </c>
      <c r="Z1920" s="29" t="e">
        <f>'施設リストA-1（直営）'!#REF!</f>
        <v>#REF!</v>
      </c>
      <c r="AA1920" s="29" t="e">
        <f>'施設リストA-1（直営）'!#REF!</f>
        <v>#REF!</v>
      </c>
      <c r="AB1920" s="30" t="e">
        <f>IF(AA1920="新設",VLOOKUP('施設リストA-1（直営）'!#REF!,'（新設）照明器具'!$B$5:$C$1990,2,FALSE),IF('部屋別効果（直）'!AA1920="撤去",VLOOKUP('施設リストA-1（直営）'!#REF!,'（既設）調査結果'!$B$5:$C$1998,2,FALSE),0))</f>
        <v>#REF!</v>
      </c>
      <c r="AC1920" s="29" t="e">
        <f>'施設リストA-1（直営）'!#REF!</f>
        <v>#REF!</v>
      </c>
      <c r="AD1920" s="29" t="e">
        <f>'施設リストA-1（直営）'!#REF!</f>
        <v>#REF!</v>
      </c>
      <c r="AE1920" s="30" t="e">
        <f>IF(AD1920="新設",VLOOKUP('施設リストA-1（直営）'!#REF!,'（新設）照明器具'!$B$5:$C$1990,2,FALSE),IF('部屋別効果（直）'!AD1920="撤去",VLOOKUP('施設リストA-1（直営）'!#REF!,'（既設）調査結果'!$B$5:$C$1998,2,FALSE),0))</f>
        <v>#REF!</v>
      </c>
      <c r="AF1920" s="29" t="e">
        <f>'施設リストA-1（直営）'!#REF!</f>
        <v>#REF!</v>
      </c>
      <c r="AG1920" s="29" t="e">
        <f>'施設リストA-1（直営）'!#REF!</f>
        <v>#REF!</v>
      </c>
      <c r="AH1920" s="30" t="e">
        <f>IF(AG1920="新設",VLOOKUP('施設リストA-1（直営）'!#REF!,'（新設）照明器具'!$B$5:$C$1990,2,FALSE),IF('部屋別効果（直）'!AG1920="撤去",VLOOKUP('施設リストA-1（直営）'!#REF!,'（既設）調査結果'!$B$5:$C$1998,2,FALSE),0))</f>
        <v>#REF!</v>
      </c>
      <c r="AI1920" s="29" t="e">
        <f>'施設リストA-1（直営）'!#REF!</f>
        <v>#REF!</v>
      </c>
      <c r="AJ1920" s="29" t="e">
        <f>'施設リストA-1（直営）'!#REF!</f>
        <v>#REF!</v>
      </c>
      <c r="AK1920" s="30" t="e">
        <f>IF(AJ1920="新設",VLOOKUP('施設リストA-1（直営）'!#REF!,'（新設）照明器具'!$B$5:$C$1990,2,FALSE),IF('部屋別効果（直）'!AJ1920="撤去",VLOOKUP('施設リストA-1（直営）'!#REF!,'（既設）調査結果'!$B$5:$C$1998,2,FALSE),0))</f>
        <v>#REF!</v>
      </c>
      <c r="AL1920" s="29" t="e">
        <f>'施設リストA-1（直営）'!#REF!</f>
        <v>#REF!</v>
      </c>
    </row>
    <row r="1921" spans="1:38" customFormat="1">
      <c r="A1921" s="94"/>
      <c r="B1921" s="16" t="e">
        <f>'施設リストA-1（直営）'!#REF!</f>
        <v>#REF!</v>
      </c>
      <c r="C1921" s="14" t="e">
        <f>'施設リストA-1（直営）'!#REF!</f>
        <v>#REF!</v>
      </c>
      <c r="D1921" s="94" t="e">
        <f>'施設リストA-1（直営）'!#REF!</f>
        <v>#REF!</v>
      </c>
      <c r="E1921" s="20" t="e">
        <f>'施設リストA-1（直営）'!#REF!</f>
        <v>#REF!</v>
      </c>
      <c r="F1921" s="20" t="e">
        <f>'施設リストA-1（直営）'!#REF!</f>
        <v>#REF!</v>
      </c>
      <c r="G1921" s="13" t="e">
        <f>'施設リストA-1（直営）'!#REF!</f>
        <v>#REF!</v>
      </c>
      <c r="H1921" s="28" t="e">
        <f t="shared" si="29"/>
        <v>#REF!</v>
      </c>
      <c r="I1921" s="29" t="e">
        <f>'施設リストA-1（直営）'!#REF!</f>
        <v>#REF!</v>
      </c>
      <c r="J1921" s="30" t="e">
        <f>IF(I1921="新設",VLOOKUP('施設リストA-1（直営）'!#REF!,'（新設）照明器具'!$B$5:$C$1990,2,FALSE),IF('部屋別効果（直）'!I1921="撤去",VLOOKUP('施設リストA-1（直営）'!#REF!,'（既設）調査結果'!$B$5:$C$1998,2,FALSE),0))</f>
        <v>#REF!</v>
      </c>
      <c r="K1921" s="29" t="e">
        <f>'施設リストA-1（直営）'!#REF!</f>
        <v>#REF!</v>
      </c>
      <c r="L1921" s="29" t="e">
        <f>'施設リストA-1（直営）'!#REF!</f>
        <v>#REF!</v>
      </c>
      <c r="M1921" s="30" t="e">
        <f>IF(L1921="新設",VLOOKUP('施設リストA-1（直営）'!#REF!,'（新設）照明器具'!$B$5:$C$1990,2,FALSE),IF('部屋別効果（直）'!L1921="撤去",VLOOKUP('施設リストA-1（直営）'!#REF!,'（既設）調査結果'!$B$5:$C$1998,2,FALSE),0))</f>
        <v>#REF!</v>
      </c>
      <c r="N1921" s="29" t="e">
        <f>'施設リストA-1（直営）'!#REF!</f>
        <v>#REF!</v>
      </c>
      <c r="O1921" s="29" t="e">
        <f>'施設リストA-1（直営）'!#REF!</f>
        <v>#REF!</v>
      </c>
      <c r="P1921" s="30" t="e">
        <f>IF(O1921="新設",VLOOKUP('施設リストA-1（直営）'!#REF!,'（新設）照明器具'!$B$5:$C$1990,2,FALSE),IF('部屋別効果（直）'!O1921="撤去",VLOOKUP('施設リストA-1（直営）'!#REF!,'（既設）調査結果'!$B$5:$C$1998,2,FALSE),0))</f>
        <v>#REF!</v>
      </c>
      <c r="Q1921" s="29" t="e">
        <f>'施設リストA-1（直営）'!#REF!</f>
        <v>#REF!</v>
      </c>
      <c r="R1921" s="29" t="e">
        <f>'施設リストA-1（直営）'!#REF!</f>
        <v>#REF!</v>
      </c>
      <c r="S1921" s="30" t="e">
        <f>IF(R1921="新設",VLOOKUP('施設リストA-1（直営）'!#REF!,'（新設）照明器具'!$B$5:$C$1990,2,FALSE),IF('部屋別効果（直）'!R1921="撤去",VLOOKUP('施設リストA-1（直営）'!#REF!,'（既設）調査結果'!$B$5:$C$1998,2,FALSE),0))</f>
        <v>#REF!</v>
      </c>
      <c r="T1921" s="29" t="e">
        <f>'施設リストA-1（直営）'!#REF!</f>
        <v>#REF!</v>
      </c>
      <c r="U1921" s="29" t="e">
        <f>'施設リストA-1（直営）'!#REF!</f>
        <v>#REF!</v>
      </c>
      <c r="V1921" s="30" t="e">
        <f>IF(U1921="新設",VLOOKUP('施設リストA-1（直営）'!#REF!,'（新設）照明器具'!$B$5:$C$1990,2,FALSE),IF('部屋別効果（直）'!U1921="撤去",VLOOKUP('施設リストA-1（直営）'!#REF!,'（既設）調査結果'!$B$5:$C$1998,2,FALSE),0))</f>
        <v>#REF!</v>
      </c>
      <c r="W1921" s="29" t="e">
        <f>'施設リストA-1（直営）'!#REF!</f>
        <v>#REF!</v>
      </c>
      <c r="X1921" s="29" t="e">
        <f>'施設リストA-1（直営）'!#REF!</f>
        <v>#REF!</v>
      </c>
      <c r="Y1921" s="30" t="e">
        <f>IF(X1921="新設",VLOOKUP('施設リストA-1（直営）'!#REF!,'（新設）照明器具'!$B$5:$C$1990,2,FALSE),IF('部屋別効果（直）'!X1921="撤去",VLOOKUP('施設リストA-1（直営）'!#REF!,'（既設）調査結果'!$B$5:$C$1998,2,FALSE),0))</f>
        <v>#REF!</v>
      </c>
      <c r="Z1921" s="29" t="e">
        <f>'施設リストA-1（直営）'!#REF!</f>
        <v>#REF!</v>
      </c>
      <c r="AA1921" s="29" t="e">
        <f>'施設リストA-1（直営）'!#REF!</f>
        <v>#REF!</v>
      </c>
      <c r="AB1921" s="30" t="e">
        <f>IF(AA1921="新設",VLOOKUP('施設リストA-1（直営）'!#REF!,'（新設）照明器具'!$B$5:$C$1990,2,FALSE),IF('部屋別効果（直）'!AA1921="撤去",VLOOKUP('施設リストA-1（直営）'!#REF!,'（既設）調査結果'!$B$5:$C$1998,2,FALSE),0))</f>
        <v>#REF!</v>
      </c>
      <c r="AC1921" s="29" t="e">
        <f>'施設リストA-1（直営）'!#REF!</f>
        <v>#REF!</v>
      </c>
      <c r="AD1921" s="29" t="e">
        <f>'施設リストA-1（直営）'!#REF!</f>
        <v>#REF!</v>
      </c>
      <c r="AE1921" s="30" t="e">
        <f>IF(AD1921="新設",VLOOKUP('施設リストA-1（直営）'!#REF!,'（新設）照明器具'!$B$5:$C$1990,2,FALSE),IF('部屋別効果（直）'!AD1921="撤去",VLOOKUP('施設リストA-1（直営）'!#REF!,'（既設）調査結果'!$B$5:$C$1998,2,FALSE),0))</f>
        <v>#REF!</v>
      </c>
      <c r="AF1921" s="29" t="e">
        <f>'施設リストA-1（直営）'!#REF!</f>
        <v>#REF!</v>
      </c>
      <c r="AG1921" s="29" t="e">
        <f>'施設リストA-1（直営）'!#REF!</f>
        <v>#REF!</v>
      </c>
      <c r="AH1921" s="30" t="e">
        <f>IF(AG1921="新設",VLOOKUP('施設リストA-1（直営）'!#REF!,'（新設）照明器具'!$B$5:$C$1990,2,FALSE),IF('部屋別効果（直）'!AG1921="撤去",VLOOKUP('施設リストA-1（直営）'!#REF!,'（既設）調査結果'!$B$5:$C$1998,2,FALSE),0))</f>
        <v>#REF!</v>
      </c>
      <c r="AI1921" s="29" t="e">
        <f>'施設リストA-1（直営）'!#REF!</f>
        <v>#REF!</v>
      </c>
      <c r="AJ1921" s="29" t="e">
        <f>'施設リストA-1（直営）'!#REF!</f>
        <v>#REF!</v>
      </c>
      <c r="AK1921" s="30" t="e">
        <f>IF(AJ1921="新設",VLOOKUP('施設リストA-1（直営）'!#REF!,'（新設）照明器具'!$B$5:$C$1990,2,FALSE),IF('部屋別効果（直）'!AJ1921="撤去",VLOOKUP('施設リストA-1（直営）'!#REF!,'（既設）調査結果'!$B$5:$C$1998,2,FALSE),0))</f>
        <v>#REF!</v>
      </c>
      <c r="AL1921" s="29" t="e">
        <f>'施設リストA-1（直営）'!#REF!</f>
        <v>#REF!</v>
      </c>
    </row>
    <row r="1922" spans="1:38" customFormat="1">
      <c r="A1922" s="94"/>
      <c r="B1922" s="16" t="e">
        <f>'施設リストA-1（直営）'!#REF!</f>
        <v>#REF!</v>
      </c>
      <c r="C1922" s="14" t="e">
        <f>'施設リストA-1（直営）'!#REF!</f>
        <v>#REF!</v>
      </c>
      <c r="D1922" s="94" t="e">
        <f>'施設リストA-1（直営）'!#REF!</f>
        <v>#REF!</v>
      </c>
      <c r="E1922" s="20" t="e">
        <f>'施設リストA-1（直営）'!#REF!</f>
        <v>#REF!</v>
      </c>
      <c r="F1922" s="20" t="e">
        <f>'施設リストA-1（直営）'!#REF!</f>
        <v>#REF!</v>
      </c>
      <c r="G1922" s="13" t="e">
        <f>'施設リストA-1（直営）'!#REF!</f>
        <v>#REF!</v>
      </c>
      <c r="H1922" s="28" t="e">
        <f t="shared" si="29"/>
        <v>#REF!</v>
      </c>
      <c r="I1922" s="29" t="e">
        <f>'施設リストA-1（直営）'!#REF!</f>
        <v>#REF!</v>
      </c>
      <c r="J1922" s="30" t="e">
        <f>IF(I1922="新設",VLOOKUP('施設リストA-1（直営）'!#REF!,'（新設）照明器具'!$B$5:$C$1990,2,FALSE),IF('部屋別効果（直）'!I1922="撤去",VLOOKUP('施設リストA-1（直営）'!#REF!,'（既設）調査結果'!$B$5:$C$1998,2,FALSE),0))</f>
        <v>#REF!</v>
      </c>
      <c r="K1922" s="29" t="e">
        <f>'施設リストA-1（直営）'!#REF!</f>
        <v>#REF!</v>
      </c>
      <c r="L1922" s="29" t="e">
        <f>'施設リストA-1（直営）'!#REF!</f>
        <v>#REF!</v>
      </c>
      <c r="M1922" s="30" t="e">
        <f>IF(L1922="新設",VLOOKUP('施設リストA-1（直営）'!#REF!,'（新設）照明器具'!$B$5:$C$1990,2,FALSE),IF('部屋別効果（直）'!L1922="撤去",VLOOKUP('施設リストA-1（直営）'!#REF!,'（既設）調査結果'!$B$5:$C$1998,2,FALSE),0))</f>
        <v>#REF!</v>
      </c>
      <c r="N1922" s="29" t="e">
        <f>'施設リストA-1（直営）'!#REF!</f>
        <v>#REF!</v>
      </c>
      <c r="O1922" s="29" t="e">
        <f>'施設リストA-1（直営）'!#REF!</f>
        <v>#REF!</v>
      </c>
      <c r="P1922" s="30" t="e">
        <f>IF(O1922="新設",VLOOKUP('施設リストA-1（直営）'!#REF!,'（新設）照明器具'!$B$5:$C$1990,2,FALSE),IF('部屋別効果（直）'!O1922="撤去",VLOOKUP('施設リストA-1（直営）'!#REF!,'（既設）調査結果'!$B$5:$C$1998,2,FALSE),0))</f>
        <v>#REF!</v>
      </c>
      <c r="Q1922" s="29" t="e">
        <f>'施設リストA-1（直営）'!#REF!</f>
        <v>#REF!</v>
      </c>
      <c r="R1922" s="29" t="e">
        <f>'施設リストA-1（直営）'!#REF!</f>
        <v>#REF!</v>
      </c>
      <c r="S1922" s="30" t="e">
        <f>IF(R1922="新設",VLOOKUP('施設リストA-1（直営）'!#REF!,'（新設）照明器具'!$B$5:$C$1990,2,FALSE),IF('部屋別効果（直）'!R1922="撤去",VLOOKUP('施設リストA-1（直営）'!#REF!,'（既設）調査結果'!$B$5:$C$1998,2,FALSE),0))</f>
        <v>#REF!</v>
      </c>
      <c r="T1922" s="29" t="e">
        <f>'施設リストA-1（直営）'!#REF!</f>
        <v>#REF!</v>
      </c>
      <c r="U1922" s="29" t="e">
        <f>'施設リストA-1（直営）'!#REF!</f>
        <v>#REF!</v>
      </c>
      <c r="V1922" s="30" t="e">
        <f>IF(U1922="新設",VLOOKUP('施設リストA-1（直営）'!#REF!,'（新設）照明器具'!$B$5:$C$1990,2,FALSE),IF('部屋別効果（直）'!U1922="撤去",VLOOKUP('施設リストA-1（直営）'!#REF!,'（既設）調査結果'!$B$5:$C$1998,2,FALSE),0))</f>
        <v>#REF!</v>
      </c>
      <c r="W1922" s="29" t="e">
        <f>'施設リストA-1（直営）'!#REF!</f>
        <v>#REF!</v>
      </c>
      <c r="X1922" s="29" t="e">
        <f>'施設リストA-1（直営）'!#REF!</f>
        <v>#REF!</v>
      </c>
      <c r="Y1922" s="30" t="e">
        <f>IF(X1922="新設",VLOOKUP('施設リストA-1（直営）'!#REF!,'（新設）照明器具'!$B$5:$C$1990,2,FALSE),IF('部屋別効果（直）'!X1922="撤去",VLOOKUP('施設リストA-1（直営）'!#REF!,'（既設）調査結果'!$B$5:$C$1998,2,FALSE),0))</f>
        <v>#REF!</v>
      </c>
      <c r="Z1922" s="29" t="e">
        <f>'施設リストA-1（直営）'!#REF!</f>
        <v>#REF!</v>
      </c>
      <c r="AA1922" s="29" t="e">
        <f>'施設リストA-1（直営）'!#REF!</f>
        <v>#REF!</v>
      </c>
      <c r="AB1922" s="30" t="e">
        <f>IF(AA1922="新設",VLOOKUP('施設リストA-1（直営）'!#REF!,'（新設）照明器具'!$B$5:$C$1990,2,FALSE),IF('部屋別効果（直）'!AA1922="撤去",VLOOKUP('施設リストA-1（直営）'!#REF!,'（既設）調査結果'!$B$5:$C$1998,2,FALSE),0))</f>
        <v>#REF!</v>
      </c>
      <c r="AC1922" s="29" t="e">
        <f>'施設リストA-1（直営）'!#REF!</f>
        <v>#REF!</v>
      </c>
      <c r="AD1922" s="29" t="e">
        <f>'施設リストA-1（直営）'!#REF!</f>
        <v>#REF!</v>
      </c>
      <c r="AE1922" s="30" t="e">
        <f>IF(AD1922="新設",VLOOKUP('施設リストA-1（直営）'!#REF!,'（新設）照明器具'!$B$5:$C$1990,2,FALSE),IF('部屋別効果（直）'!AD1922="撤去",VLOOKUP('施設リストA-1（直営）'!#REF!,'（既設）調査結果'!$B$5:$C$1998,2,FALSE),0))</f>
        <v>#REF!</v>
      </c>
      <c r="AF1922" s="29" t="e">
        <f>'施設リストA-1（直営）'!#REF!</f>
        <v>#REF!</v>
      </c>
      <c r="AG1922" s="29" t="e">
        <f>'施設リストA-1（直営）'!#REF!</f>
        <v>#REF!</v>
      </c>
      <c r="AH1922" s="30" t="e">
        <f>IF(AG1922="新設",VLOOKUP('施設リストA-1（直営）'!#REF!,'（新設）照明器具'!$B$5:$C$1990,2,FALSE),IF('部屋別効果（直）'!AG1922="撤去",VLOOKUP('施設リストA-1（直営）'!#REF!,'（既設）調査結果'!$B$5:$C$1998,2,FALSE),0))</f>
        <v>#REF!</v>
      </c>
      <c r="AI1922" s="29" t="e">
        <f>'施設リストA-1（直営）'!#REF!</f>
        <v>#REF!</v>
      </c>
      <c r="AJ1922" s="29" t="e">
        <f>'施設リストA-1（直営）'!#REF!</f>
        <v>#REF!</v>
      </c>
      <c r="AK1922" s="30" t="e">
        <f>IF(AJ1922="新設",VLOOKUP('施設リストA-1（直営）'!#REF!,'（新設）照明器具'!$B$5:$C$1990,2,FALSE),IF('部屋別効果（直）'!AJ1922="撤去",VLOOKUP('施設リストA-1（直営）'!#REF!,'（既設）調査結果'!$B$5:$C$1998,2,FALSE),0))</f>
        <v>#REF!</v>
      </c>
      <c r="AL1922" s="29" t="e">
        <f>'施設リストA-1（直営）'!#REF!</f>
        <v>#REF!</v>
      </c>
    </row>
    <row r="1923" spans="1:38" customFormat="1">
      <c r="A1923" s="94"/>
      <c r="B1923" s="16" t="e">
        <f>'施設リストA-1（直営）'!#REF!</f>
        <v>#REF!</v>
      </c>
      <c r="C1923" s="14" t="e">
        <f>'施設リストA-1（直営）'!#REF!</f>
        <v>#REF!</v>
      </c>
      <c r="D1923" s="94" t="e">
        <f>'施設リストA-1（直営）'!#REF!</f>
        <v>#REF!</v>
      </c>
      <c r="E1923" s="20" t="e">
        <f>'施設リストA-1（直営）'!#REF!</f>
        <v>#REF!</v>
      </c>
      <c r="F1923" s="20" t="e">
        <f>'施設リストA-1（直営）'!#REF!</f>
        <v>#REF!</v>
      </c>
      <c r="G1923" s="13" t="e">
        <f>'施設リストA-1（直営）'!#REF!</f>
        <v>#REF!</v>
      </c>
      <c r="H1923" s="28" t="e">
        <f t="shared" si="29"/>
        <v>#REF!</v>
      </c>
      <c r="I1923" s="29" t="e">
        <f>'施設リストA-1（直営）'!#REF!</f>
        <v>#REF!</v>
      </c>
      <c r="J1923" s="30" t="e">
        <f>IF(I1923="新設",VLOOKUP('施設リストA-1（直営）'!#REF!,'（新設）照明器具'!$B$5:$C$1990,2,FALSE),IF('部屋別効果（直）'!I1923="撤去",VLOOKUP('施設リストA-1（直営）'!#REF!,'（既設）調査結果'!$B$5:$C$1998,2,FALSE),0))</f>
        <v>#REF!</v>
      </c>
      <c r="K1923" s="29" t="e">
        <f>'施設リストA-1（直営）'!#REF!</f>
        <v>#REF!</v>
      </c>
      <c r="L1923" s="29" t="e">
        <f>'施設リストA-1（直営）'!#REF!</f>
        <v>#REF!</v>
      </c>
      <c r="M1923" s="30" t="e">
        <f>IF(L1923="新設",VLOOKUP('施設リストA-1（直営）'!#REF!,'（新設）照明器具'!$B$5:$C$1990,2,FALSE),IF('部屋別効果（直）'!L1923="撤去",VLOOKUP('施設リストA-1（直営）'!#REF!,'（既設）調査結果'!$B$5:$C$1998,2,FALSE),0))</f>
        <v>#REF!</v>
      </c>
      <c r="N1923" s="29" t="e">
        <f>'施設リストA-1（直営）'!#REF!</f>
        <v>#REF!</v>
      </c>
      <c r="O1923" s="29" t="e">
        <f>'施設リストA-1（直営）'!#REF!</f>
        <v>#REF!</v>
      </c>
      <c r="P1923" s="30" t="e">
        <f>IF(O1923="新設",VLOOKUP('施設リストA-1（直営）'!#REF!,'（新設）照明器具'!$B$5:$C$1990,2,FALSE),IF('部屋別効果（直）'!O1923="撤去",VLOOKUP('施設リストA-1（直営）'!#REF!,'（既設）調査結果'!$B$5:$C$1998,2,FALSE),0))</f>
        <v>#REF!</v>
      </c>
      <c r="Q1923" s="29" t="e">
        <f>'施設リストA-1（直営）'!#REF!</f>
        <v>#REF!</v>
      </c>
      <c r="R1923" s="29" t="e">
        <f>'施設リストA-1（直営）'!#REF!</f>
        <v>#REF!</v>
      </c>
      <c r="S1923" s="30" t="e">
        <f>IF(R1923="新設",VLOOKUP('施設リストA-1（直営）'!#REF!,'（新設）照明器具'!$B$5:$C$1990,2,FALSE),IF('部屋別効果（直）'!R1923="撤去",VLOOKUP('施設リストA-1（直営）'!#REF!,'（既設）調査結果'!$B$5:$C$1998,2,FALSE),0))</f>
        <v>#REF!</v>
      </c>
      <c r="T1923" s="29" t="e">
        <f>'施設リストA-1（直営）'!#REF!</f>
        <v>#REF!</v>
      </c>
      <c r="U1923" s="29" t="e">
        <f>'施設リストA-1（直営）'!#REF!</f>
        <v>#REF!</v>
      </c>
      <c r="V1923" s="30" t="e">
        <f>IF(U1923="新設",VLOOKUP('施設リストA-1（直営）'!#REF!,'（新設）照明器具'!$B$5:$C$1990,2,FALSE),IF('部屋別効果（直）'!U1923="撤去",VLOOKUP('施設リストA-1（直営）'!#REF!,'（既設）調査結果'!$B$5:$C$1998,2,FALSE),0))</f>
        <v>#REF!</v>
      </c>
      <c r="W1923" s="29" t="e">
        <f>'施設リストA-1（直営）'!#REF!</f>
        <v>#REF!</v>
      </c>
      <c r="X1923" s="29" t="e">
        <f>'施設リストA-1（直営）'!#REF!</f>
        <v>#REF!</v>
      </c>
      <c r="Y1923" s="30" t="e">
        <f>IF(X1923="新設",VLOOKUP('施設リストA-1（直営）'!#REF!,'（新設）照明器具'!$B$5:$C$1990,2,FALSE),IF('部屋別効果（直）'!X1923="撤去",VLOOKUP('施設リストA-1（直営）'!#REF!,'（既設）調査結果'!$B$5:$C$1998,2,FALSE),0))</f>
        <v>#REF!</v>
      </c>
      <c r="Z1923" s="29" t="e">
        <f>'施設リストA-1（直営）'!#REF!</f>
        <v>#REF!</v>
      </c>
      <c r="AA1923" s="29" t="e">
        <f>'施設リストA-1（直営）'!#REF!</f>
        <v>#REF!</v>
      </c>
      <c r="AB1923" s="30" t="e">
        <f>IF(AA1923="新設",VLOOKUP('施設リストA-1（直営）'!#REF!,'（新設）照明器具'!$B$5:$C$1990,2,FALSE),IF('部屋別効果（直）'!AA1923="撤去",VLOOKUP('施設リストA-1（直営）'!#REF!,'（既設）調査結果'!$B$5:$C$1998,2,FALSE),0))</f>
        <v>#REF!</v>
      </c>
      <c r="AC1923" s="29" t="e">
        <f>'施設リストA-1（直営）'!#REF!</f>
        <v>#REF!</v>
      </c>
      <c r="AD1923" s="29" t="e">
        <f>'施設リストA-1（直営）'!#REF!</f>
        <v>#REF!</v>
      </c>
      <c r="AE1923" s="30" t="e">
        <f>IF(AD1923="新設",VLOOKUP('施設リストA-1（直営）'!#REF!,'（新設）照明器具'!$B$5:$C$1990,2,FALSE),IF('部屋別効果（直）'!AD1923="撤去",VLOOKUP('施設リストA-1（直営）'!#REF!,'（既設）調査結果'!$B$5:$C$1998,2,FALSE),0))</f>
        <v>#REF!</v>
      </c>
      <c r="AF1923" s="29" t="e">
        <f>'施設リストA-1（直営）'!#REF!</f>
        <v>#REF!</v>
      </c>
      <c r="AG1923" s="29" t="e">
        <f>'施設リストA-1（直営）'!#REF!</f>
        <v>#REF!</v>
      </c>
      <c r="AH1923" s="30" t="e">
        <f>IF(AG1923="新設",VLOOKUP('施設リストA-1（直営）'!#REF!,'（新設）照明器具'!$B$5:$C$1990,2,FALSE),IF('部屋別効果（直）'!AG1923="撤去",VLOOKUP('施設リストA-1（直営）'!#REF!,'（既設）調査結果'!$B$5:$C$1998,2,FALSE),0))</f>
        <v>#REF!</v>
      </c>
      <c r="AI1923" s="29" t="e">
        <f>'施設リストA-1（直営）'!#REF!</f>
        <v>#REF!</v>
      </c>
      <c r="AJ1923" s="29" t="e">
        <f>'施設リストA-1（直営）'!#REF!</f>
        <v>#REF!</v>
      </c>
      <c r="AK1923" s="30" t="e">
        <f>IF(AJ1923="新設",VLOOKUP('施設リストA-1（直営）'!#REF!,'（新設）照明器具'!$B$5:$C$1990,2,FALSE),IF('部屋別効果（直）'!AJ1923="撤去",VLOOKUP('施設リストA-1（直営）'!#REF!,'（既設）調査結果'!$B$5:$C$1998,2,FALSE),0))</f>
        <v>#REF!</v>
      </c>
      <c r="AL1923" s="29" t="e">
        <f>'施設リストA-1（直営）'!#REF!</f>
        <v>#REF!</v>
      </c>
    </row>
    <row r="1924" spans="1:38" customFormat="1">
      <c r="A1924" s="94"/>
      <c r="B1924" s="16" t="e">
        <f>'施設リストA-1（直営）'!#REF!</f>
        <v>#REF!</v>
      </c>
      <c r="C1924" s="14" t="e">
        <f>'施設リストA-1（直営）'!#REF!</f>
        <v>#REF!</v>
      </c>
      <c r="D1924" s="94" t="e">
        <f>'施設リストA-1（直営）'!#REF!</f>
        <v>#REF!</v>
      </c>
      <c r="E1924" s="20" t="e">
        <f>'施設リストA-1（直営）'!#REF!</f>
        <v>#REF!</v>
      </c>
      <c r="F1924" s="20" t="e">
        <f>'施設リストA-1（直営）'!#REF!</f>
        <v>#REF!</v>
      </c>
      <c r="G1924" s="13" t="e">
        <f>'施設リストA-1（直営）'!#REF!</f>
        <v>#REF!</v>
      </c>
      <c r="H1924" s="28" t="e">
        <f t="shared" si="29"/>
        <v>#REF!</v>
      </c>
      <c r="I1924" s="29" t="e">
        <f>'施設リストA-1（直営）'!#REF!</f>
        <v>#REF!</v>
      </c>
      <c r="J1924" s="30" t="e">
        <f>IF(I1924="新設",VLOOKUP('施設リストA-1（直営）'!#REF!,'（新設）照明器具'!$B$5:$C$1990,2,FALSE),IF('部屋別効果（直）'!I1924="撤去",VLOOKUP('施設リストA-1（直営）'!#REF!,'（既設）調査結果'!$B$5:$C$1998,2,FALSE),0))</f>
        <v>#REF!</v>
      </c>
      <c r="K1924" s="29" t="e">
        <f>'施設リストA-1（直営）'!#REF!</f>
        <v>#REF!</v>
      </c>
      <c r="L1924" s="29" t="e">
        <f>'施設リストA-1（直営）'!#REF!</f>
        <v>#REF!</v>
      </c>
      <c r="M1924" s="30" t="e">
        <f>IF(L1924="新設",VLOOKUP('施設リストA-1（直営）'!#REF!,'（新設）照明器具'!$B$5:$C$1990,2,FALSE),IF('部屋別効果（直）'!L1924="撤去",VLOOKUP('施設リストA-1（直営）'!#REF!,'（既設）調査結果'!$B$5:$C$1998,2,FALSE),0))</f>
        <v>#REF!</v>
      </c>
      <c r="N1924" s="29" t="e">
        <f>'施設リストA-1（直営）'!#REF!</f>
        <v>#REF!</v>
      </c>
      <c r="O1924" s="29" t="e">
        <f>'施設リストA-1（直営）'!#REF!</f>
        <v>#REF!</v>
      </c>
      <c r="P1924" s="30" t="e">
        <f>IF(O1924="新設",VLOOKUP('施設リストA-1（直営）'!#REF!,'（新設）照明器具'!$B$5:$C$1990,2,FALSE),IF('部屋別効果（直）'!O1924="撤去",VLOOKUP('施設リストA-1（直営）'!#REF!,'（既設）調査結果'!$B$5:$C$1998,2,FALSE),0))</f>
        <v>#REF!</v>
      </c>
      <c r="Q1924" s="29" t="e">
        <f>'施設リストA-1（直営）'!#REF!</f>
        <v>#REF!</v>
      </c>
      <c r="R1924" s="29" t="e">
        <f>'施設リストA-1（直営）'!#REF!</f>
        <v>#REF!</v>
      </c>
      <c r="S1924" s="30" t="e">
        <f>IF(R1924="新設",VLOOKUP('施設リストA-1（直営）'!#REF!,'（新設）照明器具'!$B$5:$C$1990,2,FALSE),IF('部屋別効果（直）'!R1924="撤去",VLOOKUP('施設リストA-1（直営）'!#REF!,'（既設）調査結果'!$B$5:$C$1998,2,FALSE),0))</f>
        <v>#REF!</v>
      </c>
      <c r="T1924" s="29" t="e">
        <f>'施設リストA-1（直営）'!#REF!</f>
        <v>#REF!</v>
      </c>
      <c r="U1924" s="29" t="e">
        <f>'施設リストA-1（直営）'!#REF!</f>
        <v>#REF!</v>
      </c>
      <c r="V1924" s="30" t="e">
        <f>IF(U1924="新設",VLOOKUP('施設リストA-1（直営）'!#REF!,'（新設）照明器具'!$B$5:$C$1990,2,FALSE),IF('部屋別効果（直）'!U1924="撤去",VLOOKUP('施設リストA-1（直営）'!#REF!,'（既設）調査結果'!$B$5:$C$1998,2,FALSE),0))</f>
        <v>#REF!</v>
      </c>
      <c r="W1924" s="29" t="e">
        <f>'施設リストA-1（直営）'!#REF!</f>
        <v>#REF!</v>
      </c>
      <c r="X1924" s="29" t="e">
        <f>'施設リストA-1（直営）'!#REF!</f>
        <v>#REF!</v>
      </c>
      <c r="Y1924" s="30" t="e">
        <f>IF(X1924="新設",VLOOKUP('施設リストA-1（直営）'!#REF!,'（新設）照明器具'!$B$5:$C$1990,2,FALSE),IF('部屋別効果（直）'!X1924="撤去",VLOOKUP('施設リストA-1（直営）'!#REF!,'（既設）調査結果'!$B$5:$C$1998,2,FALSE),0))</f>
        <v>#REF!</v>
      </c>
      <c r="Z1924" s="29" t="e">
        <f>'施設リストA-1（直営）'!#REF!</f>
        <v>#REF!</v>
      </c>
      <c r="AA1924" s="29" t="e">
        <f>'施設リストA-1（直営）'!#REF!</f>
        <v>#REF!</v>
      </c>
      <c r="AB1924" s="30" t="e">
        <f>IF(AA1924="新設",VLOOKUP('施設リストA-1（直営）'!#REF!,'（新設）照明器具'!$B$5:$C$1990,2,FALSE),IF('部屋別効果（直）'!AA1924="撤去",VLOOKUP('施設リストA-1（直営）'!#REF!,'（既設）調査結果'!$B$5:$C$1998,2,FALSE),0))</f>
        <v>#REF!</v>
      </c>
      <c r="AC1924" s="29" t="e">
        <f>'施設リストA-1（直営）'!#REF!</f>
        <v>#REF!</v>
      </c>
      <c r="AD1924" s="29" t="e">
        <f>'施設リストA-1（直営）'!#REF!</f>
        <v>#REF!</v>
      </c>
      <c r="AE1924" s="30" t="e">
        <f>IF(AD1924="新設",VLOOKUP('施設リストA-1（直営）'!#REF!,'（新設）照明器具'!$B$5:$C$1990,2,FALSE),IF('部屋別効果（直）'!AD1924="撤去",VLOOKUP('施設リストA-1（直営）'!#REF!,'（既設）調査結果'!$B$5:$C$1998,2,FALSE),0))</f>
        <v>#REF!</v>
      </c>
      <c r="AF1924" s="29" t="e">
        <f>'施設リストA-1（直営）'!#REF!</f>
        <v>#REF!</v>
      </c>
      <c r="AG1924" s="29" t="e">
        <f>'施設リストA-1（直営）'!#REF!</f>
        <v>#REF!</v>
      </c>
      <c r="AH1924" s="30" t="e">
        <f>IF(AG1924="新設",VLOOKUP('施設リストA-1（直営）'!#REF!,'（新設）照明器具'!$B$5:$C$1990,2,FALSE),IF('部屋別効果（直）'!AG1924="撤去",VLOOKUP('施設リストA-1（直営）'!#REF!,'（既設）調査結果'!$B$5:$C$1998,2,FALSE),0))</f>
        <v>#REF!</v>
      </c>
      <c r="AI1924" s="29" t="e">
        <f>'施設リストA-1（直営）'!#REF!</f>
        <v>#REF!</v>
      </c>
      <c r="AJ1924" s="29" t="e">
        <f>'施設リストA-1（直営）'!#REF!</f>
        <v>#REF!</v>
      </c>
      <c r="AK1924" s="30" t="e">
        <f>IF(AJ1924="新設",VLOOKUP('施設リストA-1（直営）'!#REF!,'（新設）照明器具'!$B$5:$C$1990,2,FALSE),IF('部屋別効果（直）'!AJ1924="撤去",VLOOKUP('施設リストA-1（直営）'!#REF!,'（既設）調査結果'!$B$5:$C$1998,2,FALSE),0))</f>
        <v>#REF!</v>
      </c>
      <c r="AL1924" s="29" t="e">
        <f>'施設リストA-1（直営）'!#REF!</f>
        <v>#REF!</v>
      </c>
    </row>
    <row r="1925" spans="1:38" customFormat="1">
      <c r="A1925" s="94"/>
      <c r="B1925" s="16" t="e">
        <f>'施設リストA-1（直営）'!#REF!</f>
        <v>#REF!</v>
      </c>
      <c r="C1925" s="14" t="e">
        <f>'施設リストA-1（直営）'!#REF!</f>
        <v>#REF!</v>
      </c>
      <c r="D1925" s="94" t="e">
        <f>'施設リストA-1（直営）'!#REF!</f>
        <v>#REF!</v>
      </c>
      <c r="E1925" s="20" t="e">
        <f>'施設リストA-1（直営）'!#REF!</f>
        <v>#REF!</v>
      </c>
      <c r="F1925" s="20" t="e">
        <f>'施設リストA-1（直営）'!#REF!</f>
        <v>#REF!</v>
      </c>
      <c r="G1925" s="13" t="e">
        <f>'施設リストA-1（直営）'!#REF!</f>
        <v>#REF!</v>
      </c>
      <c r="H1925" s="28" t="e">
        <f t="shared" si="29"/>
        <v>#REF!</v>
      </c>
      <c r="I1925" s="29" t="e">
        <f>'施設リストA-1（直営）'!#REF!</f>
        <v>#REF!</v>
      </c>
      <c r="J1925" s="30" t="e">
        <f>IF(I1925="新設",VLOOKUP('施設リストA-1（直営）'!#REF!,'（新設）照明器具'!$B$5:$C$1990,2,FALSE),IF('部屋別効果（直）'!I1925="撤去",VLOOKUP('施設リストA-1（直営）'!#REF!,'（既設）調査結果'!$B$5:$C$1998,2,FALSE),0))</f>
        <v>#REF!</v>
      </c>
      <c r="K1925" s="29" t="e">
        <f>'施設リストA-1（直営）'!#REF!</f>
        <v>#REF!</v>
      </c>
      <c r="L1925" s="29" t="e">
        <f>'施設リストA-1（直営）'!#REF!</f>
        <v>#REF!</v>
      </c>
      <c r="M1925" s="30" t="e">
        <f>IF(L1925="新設",VLOOKUP('施設リストA-1（直営）'!#REF!,'（新設）照明器具'!$B$5:$C$1990,2,FALSE),IF('部屋別効果（直）'!L1925="撤去",VLOOKUP('施設リストA-1（直営）'!#REF!,'（既設）調査結果'!$B$5:$C$1998,2,FALSE),0))</f>
        <v>#REF!</v>
      </c>
      <c r="N1925" s="29" t="e">
        <f>'施設リストA-1（直営）'!#REF!</f>
        <v>#REF!</v>
      </c>
      <c r="O1925" s="29" t="e">
        <f>'施設リストA-1（直営）'!#REF!</f>
        <v>#REF!</v>
      </c>
      <c r="P1925" s="30" t="e">
        <f>IF(O1925="新設",VLOOKUP('施設リストA-1（直営）'!#REF!,'（新設）照明器具'!$B$5:$C$1990,2,FALSE),IF('部屋別効果（直）'!O1925="撤去",VLOOKUP('施設リストA-1（直営）'!#REF!,'（既設）調査結果'!$B$5:$C$1998,2,FALSE),0))</f>
        <v>#REF!</v>
      </c>
      <c r="Q1925" s="29" t="e">
        <f>'施設リストA-1（直営）'!#REF!</f>
        <v>#REF!</v>
      </c>
      <c r="R1925" s="29" t="e">
        <f>'施設リストA-1（直営）'!#REF!</f>
        <v>#REF!</v>
      </c>
      <c r="S1925" s="30" t="e">
        <f>IF(R1925="新設",VLOOKUP('施設リストA-1（直営）'!#REF!,'（新設）照明器具'!$B$5:$C$1990,2,FALSE),IF('部屋別効果（直）'!R1925="撤去",VLOOKUP('施設リストA-1（直営）'!#REF!,'（既設）調査結果'!$B$5:$C$1998,2,FALSE),0))</f>
        <v>#REF!</v>
      </c>
      <c r="T1925" s="29" t="e">
        <f>'施設リストA-1（直営）'!#REF!</f>
        <v>#REF!</v>
      </c>
      <c r="U1925" s="29" t="e">
        <f>'施設リストA-1（直営）'!#REF!</f>
        <v>#REF!</v>
      </c>
      <c r="V1925" s="30" t="e">
        <f>IF(U1925="新設",VLOOKUP('施設リストA-1（直営）'!#REF!,'（新設）照明器具'!$B$5:$C$1990,2,FALSE),IF('部屋別効果（直）'!U1925="撤去",VLOOKUP('施設リストA-1（直営）'!#REF!,'（既設）調査結果'!$B$5:$C$1998,2,FALSE),0))</f>
        <v>#REF!</v>
      </c>
      <c r="W1925" s="29" t="e">
        <f>'施設リストA-1（直営）'!#REF!</f>
        <v>#REF!</v>
      </c>
      <c r="X1925" s="29" t="e">
        <f>'施設リストA-1（直営）'!#REF!</f>
        <v>#REF!</v>
      </c>
      <c r="Y1925" s="30" t="e">
        <f>IF(X1925="新設",VLOOKUP('施設リストA-1（直営）'!#REF!,'（新設）照明器具'!$B$5:$C$1990,2,FALSE),IF('部屋別効果（直）'!X1925="撤去",VLOOKUP('施設リストA-1（直営）'!#REF!,'（既設）調査結果'!$B$5:$C$1998,2,FALSE),0))</f>
        <v>#REF!</v>
      </c>
      <c r="Z1925" s="29" t="e">
        <f>'施設リストA-1（直営）'!#REF!</f>
        <v>#REF!</v>
      </c>
      <c r="AA1925" s="29" t="e">
        <f>'施設リストA-1（直営）'!#REF!</f>
        <v>#REF!</v>
      </c>
      <c r="AB1925" s="30" t="e">
        <f>IF(AA1925="新設",VLOOKUP('施設リストA-1（直営）'!#REF!,'（新設）照明器具'!$B$5:$C$1990,2,FALSE),IF('部屋別効果（直）'!AA1925="撤去",VLOOKUP('施設リストA-1（直営）'!#REF!,'（既設）調査結果'!$B$5:$C$1998,2,FALSE),0))</f>
        <v>#REF!</v>
      </c>
      <c r="AC1925" s="29" t="e">
        <f>'施設リストA-1（直営）'!#REF!</f>
        <v>#REF!</v>
      </c>
      <c r="AD1925" s="29" t="e">
        <f>'施設リストA-1（直営）'!#REF!</f>
        <v>#REF!</v>
      </c>
      <c r="AE1925" s="30" t="e">
        <f>IF(AD1925="新設",VLOOKUP('施設リストA-1（直営）'!#REF!,'（新設）照明器具'!$B$5:$C$1990,2,FALSE),IF('部屋別効果（直）'!AD1925="撤去",VLOOKUP('施設リストA-1（直営）'!#REF!,'（既設）調査結果'!$B$5:$C$1998,2,FALSE),0))</f>
        <v>#REF!</v>
      </c>
      <c r="AF1925" s="29" t="e">
        <f>'施設リストA-1（直営）'!#REF!</f>
        <v>#REF!</v>
      </c>
      <c r="AG1925" s="29" t="e">
        <f>'施設リストA-1（直営）'!#REF!</f>
        <v>#REF!</v>
      </c>
      <c r="AH1925" s="30" t="e">
        <f>IF(AG1925="新設",VLOOKUP('施設リストA-1（直営）'!#REF!,'（新設）照明器具'!$B$5:$C$1990,2,FALSE),IF('部屋別効果（直）'!AG1925="撤去",VLOOKUP('施設リストA-1（直営）'!#REF!,'（既設）調査結果'!$B$5:$C$1998,2,FALSE),0))</f>
        <v>#REF!</v>
      </c>
      <c r="AI1925" s="29" t="e">
        <f>'施設リストA-1（直営）'!#REF!</f>
        <v>#REF!</v>
      </c>
      <c r="AJ1925" s="29" t="e">
        <f>'施設リストA-1（直営）'!#REF!</f>
        <v>#REF!</v>
      </c>
      <c r="AK1925" s="30" t="e">
        <f>IF(AJ1925="新設",VLOOKUP('施設リストA-1（直営）'!#REF!,'（新設）照明器具'!$B$5:$C$1990,2,FALSE),IF('部屋別効果（直）'!AJ1925="撤去",VLOOKUP('施設リストA-1（直営）'!#REF!,'（既設）調査結果'!$B$5:$C$1998,2,FALSE),0))</f>
        <v>#REF!</v>
      </c>
      <c r="AL1925" s="29" t="e">
        <f>'施設リストA-1（直営）'!#REF!</f>
        <v>#REF!</v>
      </c>
    </row>
    <row r="1926" spans="1:38" customFormat="1">
      <c r="A1926" s="94"/>
      <c r="B1926" s="16" t="e">
        <f>'施設リストA-1（直営）'!#REF!</f>
        <v>#REF!</v>
      </c>
      <c r="C1926" s="14" t="e">
        <f>'施設リストA-1（直営）'!#REF!</f>
        <v>#REF!</v>
      </c>
      <c r="D1926" s="94" t="e">
        <f>'施設リストA-1（直営）'!#REF!</f>
        <v>#REF!</v>
      </c>
      <c r="E1926" s="20" t="e">
        <f>'施設リストA-1（直営）'!#REF!</f>
        <v>#REF!</v>
      </c>
      <c r="F1926" s="20" t="e">
        <f>'施設リストA-1（直営）'!#REF!</f>
        <v>#REF!</v>
      </c>
      <c r="G1926" s="13" t="e">
        <f>'施設リストA-1（直営）'!#REF!</f>
        <v>#REF!</v>
      </c>
      <c r="H1926" s="28" t="e">
        <f t="shared" si="29"/>
        <v>#REF!</v>
      </c>
      <c r="I1926" s="29" t="e">
        <f>'施設リストA-1（直営）'!#REF!</f>
        <v>#REF!</v>
      </c>
      <c r="J1926" s="30" t="e">
        <f>IF(I1926="新設",VLOOKUP('施設リストA-1（直営）'!#REF!,'（新設）照明器具'!$B$5:$C$1990,2,FALSE),IF('部屋別効果（直）'!I1926="撤去",VLOOKUP('施設リストA-1（直営）'!#REF!,'（既設）調査結果'!$B$5:$C$1998,2,FALSE),0))</f>
        <v>#REF!</v>
      </c>
      <c r="K1926" s="29" t="e">
        <f>'施設リストA-1（直営）'!#REF!</f>
        <v>#REF!</v>
      </c>
      <c r="L1926" s="29" t="e">
        <f>'施設リストA-1（直営）'!#REF!</f>
        <v>#REF!</v>
      </c>
      <c r="M1926" s="30" t="e">
        <f>IF(L1926="新設",VLOOKUP('施設リストA-1（直営）'!#REF!,'（新設）照明器具'!$B$5:$C$1990,2,FALSE),IF('部屋別効果（直）'!L1926="撤去",VLOOKUP('施設リストA-1（直営）'!#REF!,'（既設）調査結果'!$B$5:$C$1998,2,FALSE),0))</f>
        <v>#REF!</v>
      </c>
      <c r="N1926" s="29" t="e">
        <f>'施設リストA-1（直営）'!#REF!</f>
        <v>#REF!</v>
      </c>
      <c r="O1926" s="29" t="e">
        <f>'施設リストA-1（直営）'!#REF!</f>
        <v>#REF!</v>
      </c>
      <c r="P1926" s="30" t="e">
        <f>IF(O1926="新設",VLOOKUP('施設リストA-1（直営）'!#REF!,'（新設）照明器具'!$B$5:$C$1990,2,FALSE),IF('部屋別効果（直）'!O1926="撤去",VLOOKUP('施設リストA-1（直営）'!#REF!,'（既設）調査結果'!$B$5:$C$1998,2,FALSE),0))</f>
        <v>#REF!</v>
      </c>
      <c r="Q1926" s="29" t="e">
        <f>'施設リストA-1（直営）'!#REF!</f>
        <v>#REF!</v>
      </c>
      <c r="R1926" s="29" t="e">
        <f>'施設リストA-1（直営）'!#REF!</f>
        <v>#REF!</v>
      </c>
      <c r="S1926" s="30" t="e">
        <f>IF(R1926="新設",VLOOKUP('施設リストA-1（直営）'!#REF!,'（新設）照明器具'!$B$5:$C$1990,2,FALSE),IF('部屋別効果（直）'!R1926="撤去",VLOOKUP('施設リストA-1（直営）'!#REF!,'（既設）調査結果'!$B$5:$C$1998,2,FALSE),0))</f>
        <v>#REF!</v>
      </c>
      <c r="T1926" s="29" t="e">
        <f>'施設リストA-1（直営）'!#REF!</f>
        <v>#REF!</v>
      </c>
      <c r="U1926" s="29" t="e">
        <f>'施設リストA-1（直営）'!#REF!</f>
        <v>#REF!</v>
      </c>
      <c r="V1926" s="30" t="e">
        <f>IF(U1926="新設",VLOOKUP('施設リストA-1（直営）'!#REF!,'（新設）照明器具'!$B$5:$C$1990,2,FALSE),IF('部屋別効果（直）'!U1926="撤去",VLOOKUP('施設リストA-1（直営）'!#REF!,'（既設）調査結果'!$B$5:$C$1998,2,FALSE),0))</f>
        <v>#REF!</v>
      </c>
      <c r="W1926" s="29" t="e">
        <f>'施設リストA-1（直営）'!#REF!</f>
        <v>#REF!</v>
      </c>
      <c r="X1926" s="29" t="e">
        <f>'施設リストA-1（直営）'!#REF!</f>
        <v>#REF!</v>
      </c>
      <c r="Y1926" s="30" t="e">
        <f>IF(X1926="新設",VLOOKUP('施設リストA-1（直営）'!#REF!,'（新設）照明器具'!$B$5:$C$1990,2,FALSE),IF('部屋別効果（直）'!X1926="撤去",VLOOKUP('施設リストA-1（直営）'!#REF!,'（既設）調査結果'!$B$5:$C$1998,2,FALSE),0))</f>
        <v>#REF!</v>
      </c>
      <c r="Z1926" s="29" t="e">
        <f>'施設リストA-1（直営）'!#REF!</f>
        <v>#REF!</v>
      </c>
      <c r="AA1926" s="29" t="e">
        <f>'施設リストA-1（直営）'!#REF!</f>
        <v>#REF!</v>
      </c>
      <c r="AB1926" s="30" t="e">
        <f>IF(AA1926="新設",VLOOKUP('施設リストA-1（直営）'!#REF!,'（新設）照明器具'!$B$5:$C$1990,2,FALSE),IF('部屋別効果（直）'!AA1926="撤去",VLOOKUP('施設リストA-1（直営）'!#REF!,'（既設）調査結果'!$B$5:$C$1998,2,FALSE),0))</f>
        <v>#REF!</v>
      </c>
      <c r="AC1926" s="29" t="e">
        <f>'施設リストA-1（直営）'!#REF!</f>
        <v>#REF!</v>
      </c>
      <c r="AD1926" s="29" t="e">
        <f>'施設リストA-1（直営）'!#REF!</f>
        <v>#REF!</v>
      </c>
      <c r="AE1926" s="30" t="e">
        <f>IF(AD1926="新設",VLOOKUP('施設リストA-1（直営）'!#REF!,'（新設）照明器具'!$B$5:$C$1990,2,FALSE),IF('部屋別効果（直）'!AD1926="撤去",VLOOKUP('施設リストA-1（直営）'!#REF!,'（既設）調査結果'!$B$5:$C$1998,2,FALSE),0))</f>
        <v>#REF!</v>
      </c>
      <c r="AF1926" s="29" t="e">
        <f>'施設リストA-1（直営）'!#REF!</f>
        <v>#REF!</v>
      </c>
      <c r="AG1926" s="29" t="e">
        <f>'施設リストA-1（直営）'!#REF!</f>
        <v>#REF!</v>
      </c>
      <c r="AH1926" s="30" t="e">
        <f>IF(AG1926="新設",VLOOKUP('施設リストA-1（直営）'!#REF!,'（新設）照明器具'!$B$5:$C$1990,2,FALSE),IF('部屋別効果（直）'!AG1926="撤去",VLOOKUP('施設リストA-1（直営）'!#REF!,'（既設）調査結果'!$B$5:$C$1998,2,FALSE),0))</f>
        <v>#REF!</v>
      </c>
      <c r="AI1926" s="29" t="e">
        <f>'施設リストA-1（直営）'!#REF!</f>
        <v>#REF!</v>
      </c>
      <c r="AJ1926" s="29" t="e">
        <f>'施設リストA-1（直営）'!#REF!</f>
        <v>#REF!</v>
      </c>
      <c r="AK1926" s="30" t="e">
        <f>IF(AJ1926="新設",VLOOKUP('施設リストA-1（直営）'!#REF!,'（新設）照明器具'!$B$5:$C$1990,2,FALSE),IF('部屋別効果（直）'!AJ1926="撤去",VLOOKUP('施設リストA-1（直営）'!#REF!,'（既設）調査結果'!$B$5:$C$1998,2,FALSE),0))</f>
        <v>#REF!</v>
      </c>
      <c r="AL1926" s="29" t="e">
        <f>'施設リストA-1（直営）'!#REF!</f>
        <v>#REF!</v>
      </c>
    </row>
    <row r="1927" spans="1:38" customFormat="1">
      <c r="A1927" s="94"/>
      <c r="B1927" s="16" t="e">
        <f>'施設リストA-1（直営）'!#REF!</f>
        <v>#REF!</v>
      </c>
      <c r="C1927" s="14" t="e">
        <f>'施設リストA-1（直営）'!#REF!</f>
        <v>#REF!</v>
      </c>
      <c r="D1927" s="94" t="e">
        <f>'施設リストA-1（直営）'!#REF!</f>
        <v>#REF!</v>
      </c>
      <c r="E1927" s="20" t="e">
        <f>'施設リストA-1（直営）'!#REF!</f>
        <v>#REF!</v>
      </c>
      <c r="F1927" s="20" t="e">
        <f>'施設リストA-1（直営）'!#REF!</f>
        <v>#REF!</v>
      </c>
      <c r="G1927" s="13" t="e">
        <f>'施設リストA-1（直営）'!#REF!</f>
        <v>#REF!</v>
      </c>
      <c r="H1927" s="28" t="e">
        <f t="shared" si="29"/>
        <v>#REF!</v>
      </c>
      <c r="I1927" s="29" t="e">
        <f>'施設リストA-1（直営）'!#REF!</f>
        <v>#REF!</v>
      </c>
      <c r="J1927" s="30" t="e">
        <f>IF(I1927="新設",VLOOKUP('施設リストA-1（直営）'!#REF!,'（新設）照明器具'!$B$5:$C$1990,2,FALSE),IF('部屋別効果（直）'!I1927="撤去",VLOOKUP('施設リストA-1（直営）'!#REF!,'（既設）調査結果'!$B$5:$C$1998,2,FALSE),0))</f>
        <v>#REF!</v>
      </c>
      <c r="K1927" s="29" t="e">
        <f>'施設リストA-1（直営）'!#REF!</f>
        <v>#REF!</v>
      </c>
      <c r="L1927" s="29" t="e">
        <f>'施設リストA-1（直営）'!#REF!</f>
        <v>#REF!</v>
      </c>
      <c r="M1927" s="30" t="e">
        <f>IF(L1927="新設",VLOOKUP('施設リストA-1（直営）'!#REF!,'（新設）照明器具'!$B$5:$C$1990,2,FALSE),IF('部屋別効果（直）'!L1927="撤去",VLOOKUP('施設リストA-1（直営）'!#REF!,'（既設）調査結果'!$B$5:$C$1998,2,FALSE),0))</f>
        <v>#REF!</v>
      </c>
      <c r="N1927" s="29" t="e">
        <f>'施設リストA-1（直営）'!#REF!</f>
        <v>#REF!</v>
      </c>
      <c r="O1927" s="29" t="e">
        <f>'施設リストA-1（直営）'!#REF!</f>
        <v>#REF!</v>
      </c>
      <c r="P1927" s="30" t="e">
        <f>IF(O1927="新設",VLOOKUP('施設リストA-1（直営）'!#REF!,'（新設）照明器具'!$B$5:$C$1990,2,FALSE),IF('部屋別効果（直）'!O1927="撤去",VLOOKUP('施設リストA-1（直営）'!#REF!,'（既設）調査結果'!$B$5:$C$1998,2,FALSE),0))</f>
        <v>#REF!</v>
      </c>
      <c r="Q1927" s="29" t="e">
        <f>'施設リストA-1（直営）'!#REF!</f>
        <v>#REF!</v>
      </c>
      <c r="R1927" s="29" t="e">
        <f>'施設リストA-1（直営）'!#REF!</f>
        <v>#REF!</v>
      </c>
      <c r="S1927" s="30" t="e">
        <f>IF(R1927="新設",VLOOKUP('施設リストA-1（直営）'!#REF!,'（新設）照明器具'!$B$5:$C$1990,2,FALSE),IF('部屋別効果（直）'!R1927="撤去",VLOOKUP('施設リストA-1（直営）'!#REF!,'（既設）調査結果'!$B$5:$C$1998,2,FALSE),0))</f>
        <v>#REF!</v>
      </c>
      <c r="T1927" s="29" t="e">
        <f>'施設リストA-1（直営）'!#REF!</f>
        <v>#REF!</v>
      </c>
      <c r="U1927" s="29" t="e">
        <f>'施設リストA-1（直営）'!#REF!</f>
        <v>#REF!</v>
      </c>
      <c r="V1927" s="30" t="e">
        <f>IF(U1927="新設",VLOOKUP('施設リストA-1（直営）'!#REF!,'（新設）照明器具'!$B$5:$C$1990,2,FALSE),IF('部屋別効果（直）'!U1927="撤去",VLOOKUP('施設リストA-1（直営）'!#REF!,'（既設）調査結果'!$B$5:$C$1998,2,FALSE),0))</f>
        <v>#REF!</v>
      </c>
      <c r="W1927" s="29" t="e">
        <f>'施設リストA-1（直営）'!#REF!</f>
        <v>#REF!</v>
      </c>
      <c r="X1927" s="29" t="e">
        <f>'施設リストA-1（直営）'!#REF!</f>
        <v>#REF!</v>
      </c>
      <c r="Y1927" s="30" t="e">
        <f>IF(X1927="新設",VLOOKUP('施設リストA-1（直営）'!#REF!,'（新設）照明器具'!$B$5:$C$1990,2,FALSE),IF('部屋別効果（直）'!X1927="撤去",VLOOKUP('施設リストA-1（直営）'!#REF!,'（既設）調査結果'!$B$5:$C$1998,2,FALSE),0))</f>
        <v>#REF!</v>
      </c>
      <c r="Z1927" s="29" t="e">
        <f>'施設リストA-1（直営）'!#REF!</f>
        <v>#REF!</v>
      </c>
      <c r="AA1927" s="29" t="e">
        <f>'施設リストA-1（直営）'!#REF!</f>
        <v>#REF!</v>
      </c>
      <c r="AB1927" s="30" t="e">
        <f>IF(AA1927="新設",VLOOKUP('施設リストA-1（直営）'!#REF!,'（新設）照明器具'!$B$5:$C$1990,2,FALSE),IF('部屋別効果（直）'!AA1927="撤去",VLOOKUP('施設リストA-1（直営）'!#REF!,'（既設）調査結果'!$B$5:$C$1998,2,FALSE),0))</f>
        <v>#REF!</v>
      </c>
      <c r="AC1927" s="29" t="e">
        <f>'施設リストA-1（直営）'!#REF!</f>
        <v>#REF!</v>
      </c>
      <c r="AD1927" s="29" t="e">
        <f>'施設リストA-1（直営）'!#REF!</f>
        <v>#REF!</v>
      </c>
      <c r="AE1927" s="30" t="e">
        <f>IF(AD1927="新設",VLOOKUP('施設リストA-1（直営）'!#REF!,'（新設）照明器具'!$B$5:$C$1990,2,FALSE),IF('部屋別効果（直）'!AD1927="撤去",VLOOKUP('施設リストA-1（直営）'!#REF!,'（既設）調査結果'!$B$5:$C$1998,2,FALSE),0))</f>
        <v>#REF!</v>
      </c>
      <c r="AF1927" s="29" t="e">
        <f>'施設リストA-1（直営）'!#REF!</f>
        <v>#REF!</v>
      </c>
      <c r="AG1927" s="29" t="e">
        <f>'施設リストA-1（直営）'!#REF!</f>
        <v>#REF!</v>
      </c>
      <c r="AH1927" s="30" t="e">
        <f>IF(AG1927="新設",VLOOKUP('施設リストA-1（直営）'!#REF!,'（新設）照明器具'!$B$5:$C$1990,2,FALSE),IF('部屋別効果（直）'!AG1927="撤去",VLOOKUP('施設リストA-1（直営）'!#REF!,'（既設）調査結果'!$B$5:$C$1998,2,FALSE),0))</f>
        <v>#REF!</v>
      </c>
      <c r="AI1927" s="29" t="e">
        <f>'施設リストA-1（直営）'!#REF!</f>
        <v>#REF!</v>
      </c>
      <c r="AJ1927" s="29" t="e">
        <f>'施設リストA-1（直営）'!#REF!</f>
        <v>#REF!</v>
      </c>
      <c r="AK1927" s="30" t="e">
        <f>IF(AJ1927="新設",VLOOKUP('施設リストA-1（直営）'!#REF!,'（新設）照明器具'!$B$5:$C$1990,2,FALSE),IF('部屋別効果（直）'!AJ1927="撤去",VLOOKUP('施設リストA-1（直営）'!#REF!,'（既設）調査結果'!$B$5:$C$1998,2,FALSE),0))</f>
        <v>#REF!</v>
      </c>
      <c r="AL1927" s="29" t="e">
        <f>'施設リストA-1（直営）'!#REF!</f>
        <v>#REF!</v>
      </c>
    </row>
    <row r="1928" spans="1:38" customFormat="1">
      <c r="A1928" s="94"/>
      <c r="B1928" s="16" t="e">
        <f>'施設リストA-1（直営）'!#REF!</f>
        <v>#REF!</v>
      </c>
      <c r="C1928" s="14" t="e">
        <f>'施設リストA-1（直営）'!#REF!</f>
        <v>#REF!</v>
      </c>
      <c r="D1928" s="94" t="e">
        <f>'施設リストA-1（直営）'!#REF!</f>
        <v>#REF!</v>
      </c>
      <c r="E1928" s="20" t="e">
        <f>'施設リストA-1（直営）'!#REF!</f>
        <v>#REF!</v>
      </c>
      <c r="F1928" s="20" t="e">
        <f>'施設リストA-1（直営）'!#REF!</f>
        <v>#REF!</v>
      </c>
      <c r="G1928" s="13" t="e">
        <f>'施設リストA-1（直営）'!#REF!</f>
        <v>#REF!</v>
      </c>
      <c r="H1928" s="28" t="e">
        <f t="shared" si="29"/>
        <v>#REF!</v>
      </c>
      <c r="I1928" s="29" t="e">
        <f>'施設リストA-1（直営）'!#REF!</f>
        <v>#REF!</v>
      </c>
      <c r="J1928" s="30" t="e">
        <f>IF(I1928="新設",VLOOKUP('施設リストA-1（直営）'!#REF!,'（新設）照明器具'!$B$5:$C$1990,2,FALSE),IF('部屋別効果（直）'!I1928="撤去",VLOOKUP('施設リストA-1（直営）'!#REF!,'（既設）調査結果'!$B$5:$C$1998,2,FALSE),0))</f>
        <v>#REF!</v>
      </c>
      <c r="K1928" s="29" t="e">
        <f>'施設リストA-1（直営）'!#REF!</f>
        <v>#REF!</v>
      </c>
      <c r="L1928" s="29" t="e">
        <f>'施設リストA-1（直営）'!#REF!</f>
        <v>#REF!</v>
      </c>
      <c r="M1928" s="30" t="e">
        <f>IF(L1928="新設",VLOOKUP('施設リストA-1（直営）'!#REF!,'（新設）照明器具'!$B$5:$C$1990,2,FALSE),IF('部屋別効果（直）'!L1928="撤去",VLOOKUP('施設リストA-1（直営）'!#REF!,'（既設）調査結果'!$B$5:$C$1998,2,FALSE),0))</f>
        <v>#REF!</v>
      </c>
      <c r="N1928" s="29" t="e">
        <f>'施設リストA-1（直営）'!#REF!</f>
        <v>#REF!</v>
      </c>
      <c r="O1928" s="29" t="e">
        <f>'施設リストA-1（直営）'!#REF!</f>
        <v>#REF!</v>
      </c>
      <c r="P1928" s="30" t="e">
        <f>IF(O1928="新設",VLOOKUP('施設リストA-1（直営）'!#REF!,'（新設）照明器具'!$B$5:$C$1990,2,FALSE),IF('部屋別効果（直）'!O1928="撤去",VLOOKUP('施設リストA-1（直営）'!#REF!,'（既設）調査結果'!$B$5:$C$1998,2,FALSE),0))</f>
        <v>#REF!</v>
      </c>
      <c r="Q1928" s="29" t="e">
        <f>'施設リストA-1（直営）'!#REF!</f>
        <v>#REF!</v>
      </c>
      <c r="R1928" s="29" t="e">
        <f>'施設リストA-1（直営）'!#REF!</f>
        <v>#REF!</v>
      </c>
      <c r="S1928" s="30" t="e">
        <f>IF(R1928="新設",VLOOKUP('施設リストA-1（直営）'!#REF!,'（新設）照明器具'!$B$5:$C$1990,2,FALSE),IF('部屋別効果（直）'!R1928="撤去",VLOOKUP('施設リストA-1（直営）'!#REF!,'（既設）調査結果'!$B$5:$C$1998,2,FALSE),0))</f>
        <v>#REF!</v>
      </c>
      <c r="T1928" s="29" t="e">
        <f>'施設リストA-1（直営）'!#REF!</f>
        <v>#REF!</v>
      </c>
      <c r="U1928" s="29" t="e">
        <f>'施設リストA-1（直営）'!#REF!</f>
        <v>#REF!</v>
      </c>
      <c r="V1928" s="30" t="e">
        <f>IF(U1928="新設",VLOOKUP('施設リストA-1（直営）'!#REF!,'（新設）照明器具'!$B$5:$C$1990,2,FALSE),IF('部屋別効果（直）'!U1928="撤去",VLOOKUP('施設リストA-1（直営）'!#REF!,'（既設）調査結果'!$B$5:$C$1998,2,FALSE),0))</f>
        <v>#REF!</v>
      </c>
      <c r="W1928" s="29" t="e">
        <f>'施設リストA-1（直営）'!#REF!</f>
        <v>#REF!</v>
      </c>
      <c r="X1928" s="29" t="e">
        <f>'施設リストA-1（直営）'!#REF!</f>
        <v>#REF!</v>
      </c>
      <c r="Y1928" s="30" t="e">
        <f>IF(X1928="新設",VLOOKUP('施設リストA-1（直営）'!#REF!,'（新設）照明器具'!$B$5:$C$1990,2,FALSE),IF('部屋別効果（直）'!X1928="撤去",VLOOKUP('施設リストA-1（直営）'!#REF!,'（既設）調査結果'!$B$5:$C$1998,2,FALSE),0))</f>
        <v>#REF!</v>
      </c>
      <c r="Z1928" s="29" t="e">
        <f>'施設リストA-1（直営）'!#REF!</f>
        <v>#REF!</v>
      </c>
      <c r="AA1928" s="29" t="e">
        <f>'施設リストA-1（直営）'!#REF!</f>
        <v>#REF!</v>
      </c>
      <c r="AB1928" s="30" t="e">
        <f>IF(AA1928="新設",VLOOKUP('施設リストA-1（直営）'!#REF!,'（新設）照明器具'!$B$5:$C$1990,2,FALSE),IF('部屋別効果（直）'!AA1928="撤去",VLOOKUP('施設リストA-1（直営）'!#REF!,'（既設）調査結果'!$B$5:$C$1998,2,FALSE),0))</f>
        <v>#REF!</v>
      </c>
      <c r="AC1928" s="29" t="e">
        <f>'施設リストA-1（直営）'!#REF!</f>
        <v>#REF!</v>
      </c>
      <c r="AD1928" s="29" t="e">
        <f>'施設リストA-1（直営）'!#REF!</f>
        <v>#REF!</v>
      </c>
      <c r="AE1928" s="30" t="e">
        <f>IF(AD1928="新設",VLOOKUP('施設リストA-1（直営）'!#REF!,'（新設）照明器具'!$B$5:$C$1990,2,FALSE),IF('部屋別効果（直）'!AD1928="撤去",VLOOKUP('施設リストA-1（直営）'!#REF!,'（既設）調査結果'!$B$5:$C$1998,2,FALSE),0))</f>
        <v>#REF!</v>
      </c>
      <c r="AF1928" s="29" t="e">
        <f>'施設リストA-1（直営）'!#REF!</f>
        <v>#REF!</v>
      </c>
      <c r="AG1928" s="29" t="e">
        <f>'施設リストA-1（直営）'!#REF!</f>
        <v>#REF!</v>
      </c>
      <c r="AH1928" s="30" t="e">
        <f>IF(AG1928="新設",VLOOKUP('施設リストA-1（直営）'!#REF!,'（新設）照明器具'!$B$5:$C$1990,2,FALSE),IF('部屋別効果（直）'!AG1928="撤去",VLOOKUP('施設リストA-1（直営）'!#REF!,'（既設）調査結果'!$B$5:$C$1998,2,FALSE),0))</f>
        <v>#REF!</v>
      </c>
      <c r="AI1928" s="29" t="e">
        <f>'施設リストA-1（直営）'!#REF!</f>
        <v>#REF!</v>
      </c>
      <c r="AJ1928" s="29" t="e">
        <f>'施設リストA-1（直営）'!#REF!</f>
        <v>#REF!</v>
      </c>
      <c r="AK1928" s="30" t="e">
        <f>IF(AJ1928="新設",VLOOKUP('施設リストA-1（直営）'!#REF!,'（新設）照明器具'!$B$5:$C$1990,2,FALSE),IF('部屋別効果（直）'!AJ1928="撤去",VLOOKUP('施設リストA-1（直営）'!#REF!,'（既設）調査結果'!$B$5:$C$1998,2,FALSE),0))</f>
        <v>#REF!</v>
      </c>
      <c r="AL1928" s="29" t="e">
        <f>'施設リストA-1（直営）'!#REF!</f>
        <v>#REF!</v>
      </c>
    </row>
    <row r="1929" spans="1:38" customFormat="1">
      <c r="A1929" s="94"/>
      <c r="B1929" s="16" t="e">
        <f>'施設リストA-1（直営）'!#REF!</f>
        <v>#REF!</v>
      </c>
      <c r="C1929" s="14" t="e">
        <f>'施設リストA-1（直営）'!#REF!</f>
        <v>#REF!</v>
      </c>
      <c r="D1929" s="94" t="e">
        <f>'施設リストA-1（直営）'!#REF!</f>
        <v>#REF!</v>
      </c>
      <c r="E1929" s="20" t="e">
        <f>'施設リストA-1（直営）'!#REF!</f>
        <v>#REF!</v>
      </c>
      <c r="F1929" s="20" t="e">
        <f>'施設リストA-1（直営）'!#REF!</f>
        <v>#REF!</v>
      </c>
      <c r="G1929" s="13" t="e">
        <f>'施設リストA-1（直営）'!#REF!</f>
        <v>#REF!</v>
      </c>
      <c r="H1929" s="28" t="e">
        <f t="shared" si="29"/>
        <v>#REF!</v>
      </c>
      <c r="I1929" s="29" t="e">
        <f>'施設リストA-1（直営）'!#REF!</f>
        <v>#REF!</v>
      </c>
      <c r="J1929" s="30" t="e">
        <f>IF(I1929="新設",VLOOKUP('施設リストA-1（直営）'!#REF!,'（新設）照明器具'!$B$5:$C$1990,2,FALSE),IF('部屋別効果（直）'!I1929="撤去",VLOOKUP('施設リストA-1（直営）'!#REF!,'（既設）調査結果'!$B$5:$C$1998,2,FALSE),0))</f>
        <v>#REF!</v>
      </c>
      <c r="K1929" s="29" t="e">
        <f>'施設リストA-1（直営）'!#REF!</f>
        <v>#REF!</v>
      </c>
      <c r="L1929" s="29" t="e">
        <f>'施設リストA-1（直営）'!#REF!</f>
        <v>#REF!</v>
      </c>
      <c r="M1929" s="30" t="e">
        <f>IF(L1929="新設",VLOOKUP('施設リストA-1（直営）'!#REF!,'（新設）照明器具'!$B$5:$C$1990,2,FALSE),IF('部屋別効果（直）'!L1929="撤去",VLOOKUP('施設リストA-1（直営）'!#REF!,'（既設）調査結果'!$B$5:$C$1998,2,FALSE),0))</f>
        <v>#REF!</v>
      </c>
      <c r="N1929" s="29" t="e">
        <f>'施設リストA-1（直営）'!#REF!</f>
        <v>#REF!</v>
      </c>
      <c r="O1929" s="29" t="e">
        <f>'施設リストA-1（直営）'!#REF!</f>
        <v>#REF!</v>
      </c>
      <c r="P1929" s="30" t="e">
        <f>IF(O1929="新設",VLOOKUP('施設リストA-1（直営）'!#REF!,'（新設）照明器具'!$B$5:$C$1990,2,FALSE),IF('部屋別効果（直）'!O1929="撤去",VLOOKUP('施設リストA-1（直営）'!#REF!,'（既設）調査結果'!$B$5:$C$1998,2,FALSE),0))</f>
        <v>#REF!</v>
      </c>
      <c r="Q1929" s="29" t="e">
        <f>'施設リストA-1（直営）'!#REF!</f>
        <v>#REF!</v>
      </c>
      <c r="R1929" s="29" t="e">
        <f>'施設リストA-1（直営）'!#REF!</f>
        <v>#REF!</v>
      </c>
      <c r="S1929" s="30" t="e">
        <f>IF(R1929="新設",VLOOKUP('施設リストA-1（直営）'!#REF!,'（新設）照明器具'!$B$5:$C$1990,2,FALSE),IF('部屋別効果（直）'!R1929="撤去",VLOOKUP('施設リストA-1（直営）'!#REF!,'（既設）調査結果'!$B$5:$C$1998,2,FALSE),0))</f>
        <v>#REF!</v>
      </c>
      <c r="T1929" s="29" t="e">
        <f>'施設リストA-1（直営）'!#REF!</f>
        <v>#REF!</v>
      </c>
      <c r="U1929" s="29" t="e">
        <f>'施設リストA-1（直営）'!#REF!</f>
        <v>#REF!</v>
      </c>
      <c r="V1929" s="30" t="e">
        <f>IF(U1929="新設",VLOOKUP('施設リストA-1（直営）'!#REF!,'（新設）照明器具'!$B$5:$C$1990,2,FALSE),IF('部屋別効果（直）'!U1929="撤去",VLOOKUP('施設リストA-1（直営）'!#REF!,'（既設）調査結果'!$B$5:$C$1998,2,FALSE),0))</f>
        <v>#REF!</v>
      </c>
      <c r="W1929" s="29" t="e">
        <f>'施設リストA-1（直営）'!#REF!</f>
        <v>#REF!</v>
      </c>
      <c r="X1929" s="29" t="e">
        <f>'施設リストA-1（直営）'!#REF!</f>
        <v>#REF!</v>
      </c>
      <c r="Y1929" s="30" t="e">
        <f>IF(X1929="新設",VLOOKUP('施設リストA-1（直営）'!#REF!,'（新設）照明器具'!$B$5:$C$1990,2,FALSE),IF('部屋別効果（直）'!X1929="撤去",VLOOKUP('施設リストA-1（直営）'!#REF!,'（既設）調査結果'!$B$5:$C$1998,2,FALSE),0))</f>
        <v>#REF!</v>
      </c>
      <c r="Z1929" s="29" t="e">
        <f>'施設リストA-1（直営）'!#REF!</f>
        <v>#REF!</v>
      </c>
      <c r="AA1929" s="29" t="e">
        <f>'施設リストA-1（直営）'!#REF!</f>
        <v>#REF!</v>
      </c>
      <c r="AB1929" s="30" t="e">
        <f>IF(AA1929="新設",VLOOKUP('施設リストA-1（直営）'!#REF!,'（新設）照明器具'!$B$5:$C$1990,2,FALSE),IF('部屋別効果（直）'!AA1929="撤去",VLOOKUP('施設リストA-1（直営）'!#REF!,'（既設）調査結果'!$B$5:$C$1998,2,FALSE),0))</f>
        <v>#REF!</v>
      </c>
      <c r="AC1929" s="29" t="e">
        <f>'施設リストA-1（直営）'!#REF!</f>
        <v>#REF!</v>
      </c>
      <c r="AD1929" s="29" t="e">
        <f>'施設リストA-1（直営）'!#REF!</f>
        <v>#REF!</v>
      </c>
      <c r="AE1929" s="30" t="e">
        <f>IF(AD1929="新設",VLOOKUP('施設リストA-1（直営）'!#REF!,'（新設）照明器具'!$B$5:$C$1990,2,FALSE),IF('部屋別効果（直）'!AD1929="撤去",VLOOKUP('施設リストA-1（直営）'!#REF!,'（既設）調査結果'!$B$5:$C$1998,2,FALSE),0))</f>
        <v>#REF!</v>
      </c>
      <c r="AF1929" s="29" t="e">
        <f>'施設リストA-1（直営）'!#REF!</f>
        <v>#REF!</v>
      </c>
      <c r="AG1929" s="29" t="e">
        <f>'施設リストA-1（直営）'!#REF!</f>
        <v>#REF!</v>
      </c>
      <c r="AH1929" s="30" t="e">
        <f>IF(AG1929="新設",VLOOKUP('施設リストA-1（直営）'!#REF!,'（新設）照明器具'!$B$5:$C$1990,2,FALSE),IF('部屋別効果（直）'!AG1929="撤去",VLOOKUP('施設リストA-1（直営）'!#REF!,'（既設）調査結果'!$B$5:$C$1998,2,FALSE),0))</f>
        <v>#REF!</v>
      </c>
      <c r="AI1929" s="29" t="e">
        <f>'施設リストA-1（直営）'!#REF!</f>
        <v>#REF!</v>
      </c>
      <c r="AJ1929" s="29" t="e">
        <f>'施設リストA-1（直営）'!#REF!</f>
        <v>#REF!</v>
      </c>
      <c r="AK1929" s="30" t="e">
        <f>IF(AJ1929="新設",VLOOKUP('施設リストA-1（直営）'!#REF!,'（新設）照明器具'!$B$5:$C$1990,2,FALSE),IF('部屋別効果（直）'!AJ1929="撤去",VLOOKUP('施設リストA-1（直営）'!#REF!,'（既設）調査結果'!$B$5:$C$1998,2,FALSE),0))</f>
        <v>#REF!</v>
      </c>
      <c r="AL1929" s="29" t="e">
        <f>'施設リストA-1（直営）'!#REF!</f>
        <v>#REF!</v>
      </c>
    </row>
    <row r="1930" spans="1:38" customFormat="1">
      <c r="A1930" s="94"/>
      <c r="B1930" s="16" t="e">
        <f>'施設リストA-1（直営）'!#REF!</f>
        <v>#REF!</v>
      </c>
      <c r="C1930" s="14" t="e">
        <f>'施設リストA-1（直営）'!#REF!</f>
        <v>#REF!</v>
      </c>
      <c r="D1930" s="94" t="e">
        <f>'施設リストA-1（直営）'!#REF!</f>
        <v>#REF!</v>
      </c>
      <c r="E1930" s="20" t="e">
        <f>'施設リストA-1（直営）'!#REF!</f>
        <v>#REF!</v>
      </c>
      <c r="F1930" s="20" t="e">
        <f>'施設リストA-1（直営）'!#REF!</f>
        <v>#REF!</v>
      </c>
      <c r="G1930" s="13" t="e">
        <f>'施設リストA-1（直営）'!#REF!</f>
        <v>#REF!</v>
      </c>
      <c r="H1930" s="28" t="e">
        <f t="shared" ref="H1930:H1993" si="30">IF(I1930="新設",-J1930*K1930*G1930/1000,J1930*K1930*G1930/1000)+IF(L1930="新設",-M1930*N1930*G1930/1000,M1930*N1930*G1930/1000)+IF(O1930="新設",-P1930*Q1930*G1930/1000,P1930*Q1930*G1930/1000)+IF(R1930="新設",-S1930*T1930*G1930/1000,S1930*T1930*G1930/1000)+IF(U1930="新設",-V1930*W1930*G1930/1000,V1930*W1930*G1930/1000)+IF(X1930="新設",-Y1930*Z1930*G1930/1000,Y1930*Z1930*G1930/1000)+IF(AA1930="新設",-AB1930*AC1930*G1930/1000,AB1930*AC1930*G1930/1000)+IF(AD1930="新設",-AE1930*AF1930*G1930/1000,AE1930*AF1930*G1930/1000)+IF(AG1930="新設",-AH1930*AI1930*G1930/1000,AH1930*AI1930*G1930/1000)+IF(AJ1930="新設",-AK1930*AL1930*G1930/1000,AK1930*AL1930*G1930/1000)</f>
        <v>#REF!</v>
      </c>
      <c r="I1930" s="29" t="e">
        <f>'施設リストA-1（直営）'!#REF!</f>
        <v>#REF!</v>
      </c>
      <c r="J1930" s="30" t="e">
        <f>IF(I1930="新設",VLOOKUP('施設リストA-1（直営）'!#REF!,'（新設）照明器具'!$B$5:$C$1990,2,FALSE),IF('部屋別効果（直）'!I1930="撤去",VLOOKUP('施設リストA-1（直営）'!#REF!,'（既設）調査結果'!$B$5:$C$1998,2,FALSE),0))</f>
        <v>#REF!</v>
      </c>
      <c r="K1930" s="29" t="e">
        <f>'施設リストA-1（直営）'!#REF!</f>
        <v>#REF!</v>
      </c>
      <c r="L1930" s="29" t="e">
        <f>'施設リストA-1（直営）'!#REF!</f>
        <v>#REF!</v>
      </c>
      <c r="M1930" s="30" t="e">
        <f>IF(L1930="新設",VLOOKUP('施設リストA-1（直営）'!#REF!,'（新設）照明器具'!$B$5:$C$1990,2,FALSE),IF('部屋別効果（直）'!L1930="撤去",VLOOKUP('施設リストA-1（直営）'!#REF!,'（既設）調査結果'!$B$5:$C$1998,2,FALSE),0))</f>
        <v>#REF!</v>
      </c>
      <c r="N1930" s="29" t="e">
        <f>'施設リストA-1（直営）'!#REF!</f>
        <v>#REF!</v>
      </c>
      <c r="O1930" s="29" t="e">
        <f>'施設リストA-1（直営）'!#REF!</f>
        <v>#REF!</v>
      </c>
      <c r="P1930" s="30" t="e">
        <f>IF(O1930="新設",VLOOKUP('施設リストA-1（直営）'!#REF!,'（新設）照明器具'!$B$5:$C$1990,2,FALSE),IF('部屋別効果（直）'!O1930="撤去",VLOOKUP('施設リストA-1（直営）'!#REF!,'（既設）調査結果'!$B$5:$C$1998,2,FALSE),0))</f>
        <v>#REF!</v>
      </c>
      <c r="Q1930" s="29" t="e">
        <f>'施設リストA-1（直営）'!#REF!</f>
        <v>#REF!</v>
      </c>
      <c r="R1930" s="29" t="e">
        <f>'施設リストA-1（直営）'!#REF!</f>
        <v>#REF!</v>
      </c>
      <c r="S1930" s="30" t="e">
        <f>IF(R1930="新設",VLOOKUP('施設リストA-1（直営）'!#REF!,'（新設）照明器具'!$B$5:$C$1990,2,FALSE),IF('部屋別効果（直）'!R1930="撤去",VLOOKUP('施設リストA-1（直営）'!#REF!,'（既設）調査結果'!$B$5:$C$1998,2,FALSE),0))</f>
        <v>#REF!</v>
      </c>
      <c r="T1930" s="29" t="e">
        <f>'施設リストA-1（直営）'!#REF!</f>
        <v>#REF!</v>
      </c>
      <c r="U1930" s="29" t="e">
        <f>'施設リストA-1（直営）'!#REF!</f>
        <v>#REF!</v>
      </c>
      <c r="V1930" s="30" t="e">
        <f>IF(U1930="新設",VLOOKUP('施設リストA-1（直営）'!#REF!,'（新設）照明器具'!$B$5:$C$1990,2,FALSE),IF('部屋別効果（直）'!U1930="撤去",VLOOKUP('施設リストA-1（直営）'!#REF!,'（既設）調査結果'!$B$5:$C$1998,2,FALSE),0))</f>
        <v>#REF!</v>
      </c>
      <c r="W1930" s="29" t="e">
        <f>'施設リストA-1（直営）'!#REF!</f>
        <v>#REF!</v>
      </c>
      <c r="X1930" s="29" t="e">
        <f>'施設リストA-1（直営）'!#REF!</f>
        <v>#REF!</v>
      </c>
      <c r="Y1930" s="30" t="e">
        <f>IF(X1930="新設",VLOOKUP('施設リストA-1（直営）'!#REF!,'（新設）照明器具'!$B$5:$C$1990,2,FALSE),IF('部屋別効果（直）'!X1930="撤去",VLOOKUP('施設リストA-1（直営）'!#REF!,'（既設）調査結果'!$B$5:$C$1998,2,FALSE),0))</f>
        <v>#REF!</v>
      </c>
      <c r="Z1930" s="29" t="e">
        <f>'施設リストA-1（直営）'!#REF!</f>
        <v>#REF!</v>
      </c>
      <c r="AA1930" s="29" t="e">
        <f>'施設リストA-1（直営）'!#REF!</f>
        <v>#REF!</v>
      </c>
      <c r="AB1930" s="30" t="e">
        <f>IF(AA1930="新設",VLOOKUP('施設リストA-1（直営）'!#REF!,'（新設）照明器具'!$B$5:$C$1990,2,FALSE),IF('部屋別効果（直）'!AA1930="撤去",VLOOKUP('施設リストA-1（直営）'!#REF!,'（既設）調査結果'!$B$5:$C$1998,2,FALSE),0))</f>
        <v>#REF!</v>
      </c>
      <c r="AC1930" s="29" t="e">
        <f>'施設リストA-1（直営）'!#REF!</f>
        <v>#REF!</v>
      </c>
      <c r="AD1930" s="29" t="e">
        <f>'施設リストA-1（直営）'!#REF!</f>
        <v>#REF!</v>
      </c>
      <c r="AE1930" s="30" t="e">
        <f>IF(AD1930="新設",VLOOKUP('施設リストA-1（直営）'!#REF!,'（新設）照明器具'!$B$5:$C$1990,2,FALSE),IF('部屋別効果（直）'!AD1930="撤去",VLOOKUP('施設リストA-1（直営）'!#REF!,'（既設）調査結果'!$B$5:$C$1998,2,FALSE),0))</f>
        <v>#REF!</v>
      </c>
      <c r="AF1930" s="29" t="e">
        <f>'施設リストA-1（直営）'!#REF!</f>
        <v>#REF!</v>
      </c>
      <c r="AG1930" s="29" t="e">
        <f>'施設リストA-1（直営）'!#REF!</f>
        <v>#REF!</v>
      </c>
      <c r="AH1930" s="30" t="e">
        <f>IF(AG1930="新設",VLOOKUP('施設リストA-1（直営）'!#REF!,'（新設）照明器具'!$B$5:$C$1990,2,FALSE),IF('部屋別効果（直）'!AG1930="撤去",VLOOKUP('施設リストA-1（直営）'!#REF!,'（既設）調査結果'!$B$5:$C$1998,2,FALSE),0))</f>
        <v>#REF!</v>
      </c>
      <c r="AI1930" s="29" t="e">
        <f>'施設リストA-1（直営）'!#REF!</f>
        <v>#REF!</v>
      </c>
      <c r="AJ1930" s="29" t="e">
        <f>'施設リストA-1（直営）'!#REF!</f>
        <v>#REF!</v>
      </c>
      <c r="AK1930" s="30" t="e">
        <f>IF(AJ1930="新設",VLOOKUP('施設リストA-1（直営）'!#REF!,'（新設）照明器具'!$B$5:$C$1990,2,FALSE),IF('部屋別効果（直）'!AJ1930="撤去",VLOOKUP('施設リストA-1（直営）'!#REF!,'（既設）調査結果'!$B$5:$C$1998,2,FALSE),0))</f>
        <v>#REF!</v>
      </c>
      <c r="AL1930" s="29" t="e">
        <f>'施設リストA-1（直営）'!#REF!</f>
        <v>#REF!</v>
      </c>
    </row>
    <row r="1931" spans="1:38" customFormat="1">
      <c r="A1931" s="94"/>
      <c r="B1931" s="16" t="e">
        <f>'施設リストA-1（直営）'!#REF!</f>
        <v>#REF!</v>
      </c>
      <c r="C1931" s="14" t="e">
        <f>'施設リストA-1（直営）'!#REF!</f>
        <v>#REF!</v>
      </c>
      <c r="D1931" s="94" t="e">
        <f>'施設リストA-1（直営）'!#REF!</f>
        <v>#REF!</v>
      </c>
      <c r="E1931" s="20" t="e">
        <f>'施設リストA-1（直営）'!#REF!</f>
        <v>#REF!</v>
      </c>
      <c r="F1931" s="20" t="e">
        <f>'施設リストA-1（直営）'!#REF!</f>
        <v>#REF!</v>
      </c>
      <c r="G1931" s="13" t="e">
        <f>'施設リストA-1（直営）'!#REF!</f>
        <v>#REF!</v>
      </c>
      <c r="H1931" s="28" t="e">
        <f t="shared" si="30"/>
        <v>#REF!</v>
      </c>
      <c r="I1931" s="29" t="e">
        <f>'施設リストA-1（直営）'!#REF!</f>
        <v>#REF!</v>
      </c>
      <c r="J1931" s="30" t="e">
        <f>IF(I1931="新設",VLOOKUP('施設リストA-1（直営）'!#REF!,'（新設）照明器具'!$B$5:$C$1990,2,FALSE),IF('部屋別効果（直）'!I1931="撤去",VLOOKUP('施設リストA-1（直営）'!#REF!,'（既設）調査結果'!$B$5:$C$1998,2,FALSE),0))</f>
        <v>#REF!</v>
      </c>
      <c r="K1931" s="29" t="e">
        <f>'施設リストA-1（直営）'!#REF!</f>
        <v>#REF!</v>
      </c>
      <c r="L1931" s="29" t="e">
        <f>'施設リストA-1（直営）'!#REF!</f>
        <v>#REF!</v>
      </c>
      <c r="M1931" s="30" t="e">
        <f>IF(L1931="新設",VLOOKUP('施設リストA-1（直営）'!#REF!,'（新設）照明器具'!$B$5:$C$1990,2,FALSE),IF('部屋別効果（直）'!L1931="撤去",VLOOKUP('施設リストA-1（直営）'!#REF!,'（既設）調査結果'!$B$5:$C$1998,2,FALSE),0))</f>
        <v>#REF!</v>
      </c>
      <c r="N1931" s="29" t="e">
        <f>'施設リストA-1（直営）'!#REF!</f>
        <v>#REF!</v>
      </c>
      <c r="O1931" s="29" t="e">
        <f>'施設リストA-1（直営）'!#REF!</f>
        <v>#REF!</v>
      </c>
      <c r="P1931" s="30" t="e">
        <f>IF(O1931="新設",VLOOKUP('施設リストA-1（直営）'!#REF!,'（新設）照明器具'!$B$5:$C$1990,2,FALSE),IF('部屋別効果（直）'!O1931="撤去",VLOOKUP('施設リストA-1（直営）'!#REF!,'（既設）調査結果'!$B$5:$C$1998,2,FALSE),0))</f>
        <v>#REF!</v>
      </c>
      <c r="Q1931" s="29" t="e">
        <f>'施設リストA-1（直営）'!#REF!</f>
        <v>#REF!</v>
      </c>
      <c r="R1931" s="29" t="e">
        <f>'施設リストA-1（直営）'!#REF!</f>
        <v>#REF!</v>
      </c>
      <c r="S1931" s="30" t="e">
        <f>IF(R1931="新設",VLOOKUP('施設リストA-1（直営）'!#REF!,'（新設）照明器具'!$B$5:$C$1990,2,FALSE),IF('部屋別効果（直）'!R1931="撤去",VLOOKUP('施設リストA-1（直営）'!#REF!,'（既設）調査結果'!$B$5:$C$1998,2,FALSE),0))</f>
        <v>#REF!</v>
      </c>
      <c r="T1931" s="29" t="e">
        <f>'施設リストA-1（直営）'!#REF!</f>
        <v>#REF!</v>
      </c>
      <c r="U1931" s="29" t="e">
        <f>'施設リストA-1（直営）'!#REF!</f>
        <v>#REF!</v>
      </c>
      <c r="V1931" s="30" t="e">
        <f>IF(U1931="新設",VLOOKUP('施設リストA-1（直営）'!#REF!,'（新設）照明器具'!$B$5:$C$1990,2,FALSE),IF('部屋別効果（直）'!U1931="撤去",VLOOKUP('施設リストA-1（直営）'!#REF!,'（既設）調査結果'!$B$5:$C$1998,2,FALSE),0))</f>
        <v>#REF!</v>
      </c>
      <c r="W1931" s="29" t="e">
        <f>'施設リストA-1（直営）'!#REF!</f>
        <v>#REF!</v>
      </c>
      <c r="X1931" s="29" t="e">
        <f>'施設リストA-1（直営）'!#REF!</f>
        <v>#REF!</v>
      </c>
      <c r="Y1931" s="30" t="e">
        <f>IF(X1931="新設",VLOOKUP('施設リストA-1（直営）'!#REF!,'（新設）照明器具'!$B$5:$C$1990,2,FALSE),IF('部屋別効果（直）'!X1931="撤去",VLOOKUP('施設リストA-1（直営）'!#REF!,'（既設）調査結果'!$B$5:$C$1998,2,FALSE),0))</f>
        <v>#REF!</v>
      </c>
      <c r="Z1931" s="29" t="e">
        <f>'施設リストA-1（直営）'!#REF!</f>
        <v>#REF!</v>
      </c>
      <c r="AA1931" s="29" t="e">
        <f>'施設リストA-1（直営）'!#REF!</f>
        <v>#REF!</v>
      </c>
      <c r="AB1931" s="30" t="e">
        <f>IF(AA1931="新設",VLOOKUP('施設リストA-1（直営）'!#REF!,'（新設）照明器具'!$B$5:$C$1990,2,FALSE),IF('部屋別効果（直）'!AA1931="撤去",VLOOKUP('施設リストA-1（直営）'!#REF!,'（既設）調査結果'!$B$5:$C$1998,2,FALSE),0))</f>
        <v>#REF!</v>
      </c>
      <c r="AC1931" s="29" t="e">
        <f>'施設リストA-1（直営）'!#REF!</f>
        <v>#REF!</v>
      </c>
      <c r="AD1931" s="29" t="e">
        <f>'施設リストA-1（直営）'!#REF!</f>
        <v>#REF!</v>
      </c>
      <c r="AE1931" s="30" t="e">
        <f>IF(AD1931="新設",VLOOKUP('施設リストA-1（直営）'!#REF!,'（新設）照明器具'!$B$5:$C$1990,2,FALSE),IF('部屋別効果（直）'!AD1931="撤去",VLOOKUP('施設リストA-1（直営）'!#REF!,'（既設）調査結果'!$B$5:$C$1998,2,FALSE),0))</f>
        <v>#REF!</v>
      </c>
      <c r="AF1931" s="29" t="e">
        <f>'施設リストA-1（直営）'!#REF!</f>
        <v>#REF!</v>
      </c>
      <c r="AG1931" s="29" t="e">
        <f>'施設リストA-1（直営）'!#REF!</f>
        <v>#REF!</v>
      </c>
      <c r="AH1931" s="30" t="e">
        <f>IF(AG1931="新設",VLOOKUP('施設リストA-1（直営）'!#REF!,'（新設）照明器具'!$B$5:$C$1990,2,FALSE),IF('部屋別効果（直）'!AG1931="撤去",VLOOKUP('施設リストA-1（直営）'!#REF!,'（既設）調査結果'!$B$5:$C$1998,2,FALSE),0))</f>
        <v>#REF!</v>
      </c>
      <c r="AI1931" s="29" t="e">
        <f>'施設リストA-1（直営）'!#REF!</f>
        <v>#REF!</v>
      </c>
      <c r="AJ1931" s="29" t="e">
        <f>'施設リストA-1（直営）'!#REF!</f>
        <v>#REF!</v>
      </c>
      <c r="AK1931" s="30" t="e">
        <f>IF(AJ1931="新設",VLOOKUP('施設リストA-1（直営）'!#REF!,'（新設）照明器具'!$B$5:$C$1990,2,FALSE),IF('部屋別効果（直）'!AJ1931="撤去",VLOOKUP('施設リストA-1（直営）'!#REF!,'（既設）調査結果'!$B$5:$C$1998,2,FALSE),0))</f>
        <v>#REF!</v>
      </c>
      <c r="AL1931" s="29" t="e">
        <f>'施設リストA-1（直営）'!#REF!</f>
        <v>#REF!</v>
      </c>
    </row>
    <row r="1932" spans="1:38" customFormat="1">
      <c r="A1932" s="94"/>
      <c r="B1932" s="16" t="e">
        <f>'施設リストA-1（直営）'!#REF!</f>
        <v>#REF!</v>
      </c>
      <c r="C1932" s="14" t="e">
        <f>'施設リストA-1（直営）'!#REF!</f>
        <v>#REF!</v>
      </c>
      <c r="D1932" s="94" t="e">
        <f>'施設リストA-1（直営）'!#REF!</f>
        <v>#REF!</v>
      </c>
      <c r="E1932" s="20" t="e">
        <f>'施設リストA-1（直営）'!#REF!</f>
        <v>#REF!</v>
      </c>
      <c r="F1932" s="20" t="e">
        <f>'施設リストA-1（直営）'!#REF!</f>
        <v>#REF!</v>
      </c>
      <c r="G1932" s="13" t="e">
        <f>'施設リストA-1（直営）'!#REF!</f>
        <v>#REF!</v>
      </c>
      <c r="H1932" s="28" t="e">
        <f t="shared" si="30"/>
        <v>#REF!</v>
      </c>
      <c r="I1932" s="29" t="e">
        <f>'施設リストA-1（直営）'!#REF!</f>
        <v>#REF!</v>
      </c>
      <c r="J1932" s="30" t="e">
        <f>IF(I1932="新設",VLOOKUP('施設リストA-1（直営）'!#REF!,'（新設）照明器具'!$B$5:$C$1990,2,FALSE),IF('部屋別効果（直）'!I1932="撤去",VLOOKUP('施設リストA-1（直営）'!#REF!,'（既設）調査結果'!$B$5:$C$1998,2,FALSE),0))</f>
        <v>#REF!</v>
      </c>
      <c r="K1932" s="29" t="e">
        <f>'施設リストA-1（直営）'!#REF!</f>
        <v>#REF!</v>
      </c>
      <c r="L1932" s="29" t="e">
        <f>'施設リストA-1（直営）'!#REF!</f>
        <v>#REF!</v>
      </c>
      <c r="M1932" s="30" t="e">
        <f>IF(L1932="新設",VLOOKUP('施設リストA-1（直営）'!#REF!,'（新設）照明器具'!$B$5:$C$1990,2,FALSE),IF('部屋別効果（直）'!L1932="撤去",VLOOKUP('施設リストA-1（直営）'!#REF!,'（既設）調査結果'!$B$5:$C$1998,2,FALSE),0))</f>
        <v>#REF!</v>
      </c>
      <c r="N1932" s="29" t="e">
        <f>'施設リストA-1（直営）'!#REF!</f>
        <v>#REF!</v>
      </c>
      <c r="O1932" s="29" t="e">
        <f>'施設リストA-1（直営）'!#REF!</f>
        <v>#REF!</v>
      </c>
      <c r="P1932" s="30" t="e">
        <f>IF(O1932="新設",VLOOKUP('施設リストA-1（直営）'!#REF!,'（新設）照明器具'!$B$5:$C$1990,2,FALSE),IF('部屋別効果（直）'!O1932="撤去",VLOOKUP('施設リストA-1（直営）'!#REF!,'（既設）調査結果'!$B$5:$C$1998,2,FALSE),0))</f>
        <v>#REF!</v>
      </c>
      <c r="Q1932" s="29" t="e">
        <f>'施設リストA-1（直営）'!#REF!</f>
        <v>#REF!</v>
      </c>
      <c r="R1932" s="29" t="e">
        <f>'施設リストA-1（直営）'!#REF!</f>
        <v>#REF!</v>
      </c>
      <c r="S1932" s="30" t="e">
        <f>IF(R1932="新設",VLOOKUP('施設リストA-1（直営）'!#REF!,'（新設）照明器具'!$B$5:$C$1990,2,FALSE),IF('部屋別効果（直）'!R1932="撤去",VLOOKUP('施設リストA-1（直営）'!#REF!,'（既設）調査結果'!$B$5:$C$1998,2,FALSE),0))</f>
        <v>#REF!</v>
      </c>
      <c r="T1932" s="29" t="e">
        <f>'施設リストA-1（直営）'!#REF!</f>
        <v>#REF!</v>
      </c>
      <c r="U1932" s="29" t="e">
        <f>'施設リストA-1（直営）'!#REF!</f>
        <v>#REF!</v>
      </c>
      <c r="V1932" s="30" t="e">
        <f>IF(U1932="新設",VLOOKUP('施設リストA-1（直営）'!#REF!,'（新設）照明器具'!$B$5:$C$1990,2,FALSE),IF('部屋別効果（直）'!U1932="撤去",VLOOKUP('施設リストA-1（直営）'!#REF!,'（既設）調査結果'!$B$5:$C$1998,2,FALSE),0))</f>
        <v>#REF!</v>
      </c>
      <c r="W1932" s="29" t="e">
        <f>'施設リストA-1（直営）'!#REF!</f>
        <v>#REF!</v>
      </c>
      <c r="X1932" s="29" t="e">
        <f>'施設リストA-1（直営）'!#REF!</f>
        <v>#REF!</v>
      </c>
      <c r="Y1932" s="30" t="e">
        <f>IF(X1932="新設",VLOOKUP('施設リストA-1（直営）'!#REF!,'（新設）照明器具'!$B$5:$C$1990,2,FALSE),IF('部屋別効果（直）'!X1932="撤去",VLOOKUP('施設リストA-1（直営）'!#REF!,'（既設）調査結果'!$B$5:$C$1998,2,FALSE),0))</f>
        <v>#REF!</v>
      </c>
      <c r="Z1932" s="29" t="e">
        <f>'施設リストA-1（直営）'!#REF!</f>
        <v>#REF!</v>
      </c>
      <c r="AA1932" s="29" t="e">
        <f>'施設リストA-1（直営）'!#REF!</f>
        <v>#REF!</v>
      </c>
      <c r="AB1932" s="30" t="e">
        <f>IF(AA1932="新設",VLOOKUP('施設リストA-1（直営）'!#REF!,'（新設）照明器具'!$B$5:$C$1990,2,FALSE),IF('部屋別効果（直）'!AA1932="撤去",VLOOKUP('施設リストA-1（直営）'!#REF!,'（既設）調査結果'!$B$5:$C$1998,2,FALSE),0))</f>
        <v>#REF!</v>
      </c>
      <c r="AC1932" s="29" t="e">
        <f>'施設リストA-1（直営）'!#REF!</f>
        <v>#REF!</v>
      </c>
      <c r="AD1932" s="29" t="e">
        <f>'施設リストA-1（直営）'!#REF!</f>
        <v>#REF!</v>
      </c>
      <c r="AE1932" s="30" t="e">
        <f>IF(AD1932="新設",VLOOKUP('施設リストA-1（直営）'!#REF!,'（新設）照明器具'!$B$5:$C$1990,2,FALSE),IF('部屋別効果（直）'!AD1932="撤去",VLOOKUP('施設リストA-1（直営）'!#REF!,'（既設）調査結果'!$B$5:$C$1998,2,FALSE),0))</f>
        <v>#REF!</v>
      </c>
      <c r="AF1932" s="29" t="e">
        <f>'施設リストA-1（直営）'!#REF!</f>
        <v>#REF!</v>
      </c>
      <c r="AG1932" s="29" t="e">
        <f>'施設リストA-1（直営）'!#REF!</f>
        <v>#REF!</v>
      </c>
      <c r="AH1932" s="30" t="e">
        <f>IF(AG1932="新設",VLOOKUP('施設リストA-1（直営）'!#REF!,'（新設）照明器具'!$B$5:$C$1990,2,FALSE),IF('部屋別効果（直）'!AG1932="撤去",VLOOKUP('施設リストA-1（直営）'!#REF!,'（既設）調査結果'!$B$5:$C$1998,2,FALSE),0))</f>
        <v>#REF!</v>
      </c>
      <c r="AI1932" s="29" t="e">
        <f>'施設リストA-1（直営）'!#REF!</f>
        <v>#REF!</v>
      </c>
      <c r="AJ1932" s="29" t="e">
        <f>'施設リストA-1（直営）'!#REF!</f>
        <v>#REF!</v>
      </c>
      <c r="AK1932" s="30" t="e">
        <f>IF(AJ1932="新設",VLOOKUP('施設リストA-1（直営）'!#REF!,'（新設）照明器具'!$B$5:$C$1990,2,FALSE),IF('部屋別効果（直）'!AJ1932="撤去",VLOOKUP('施設リストA-1（直営）'!#REF!,'（既設）調査結果'!$B$5:$C$1998,2,FALSE),0))</f>
        <v>#REF!</v>
      </c>
      <c r="AL1932" s="29" t="e">
        <f>'施設リストA-1（直営）'!#REF!</f>
        <v>#REF!</v>
      </c>
    </row>
    <row r="1933" spans="1:38" customFormat="1">
      <c r="A1933" s="94"/>
      <c r="B1933" s="16" t="e">
        <f>'施設リストA-1（直営）'!#REF!</f>
        <v>#REF!</v>
      </c>
      <c r="C1933" s="14" t="e">
        <f>'施設リストA-1（直営）'!#REF!</f>
        <v>#REF!</v>
      </c>
      <c r="D1933" s="94" t="e">
        <f>'施設リストA-1（直営）'!#REF!</f>
        <v>#REF!</v>
      </c>
      <c r="E1933" s="20" t="e">
        <f>'施設リストA-1（直営）'!#REF!</f>
        <v>#REF!</v>
      </c>
      <c r="F1933" s="20" t="e">
        <f>'施設リストA-1（直営）'!#REF!</f>
        <v>#REF!</v>
      </c>
      <c r="G1933" s="13" t="e">
        <f>'施設リストA-1（直営）'!#REF!</f>
        <v>#REF!</v>
      </c>
      <c r="H1933" s="28" t="e">
        <f t="shared" si="30"/>
        <v>#REF!</v>
      </c>
      <c r="I1933" s="29" t="e">
        <f>'施設リストA-1（直営）'!#REF!</f>
        <v>#REF!</v>
      </c>
      <c r="J1933" s="30" t="e">
        <f>IF(I1933="新設",VLOOKUP('施設リストA-1（直営）'!#REF!,'（新設）照明器具'!$B$5:$C$1990,2,FALSE),IF('部屋別効果（直）'!I1933="撤去",VLOOKUP('施設リストA-1（直営）'!#REF!,'（既設）調査結果'!$B$5:$C$1998,2,FALSE),0))</f>
        <v>#REF!</v>
      </c>
      <c r="K1933" s="29" t="e">
        <f>'施設リストA-1（直営）'!#REF!</f>
        <v>#REF!</v>
      </c>
      <c r="L1933" s="29" t="e">
        <f>'施設リストA-1（直営）'!#REF!</f>
        <v>#REF!</v>
      </c>
      <c r="M1933" s="30" t="e">
        <f>IF(L1933="新設",VLOOKUP('施設リストA-1（直営）'!#REF!,'（新設）照明器具'!$B$5:$C$1990,2,FALSE),IF('部屋別効果（直）'!L1933="撤去",VLOOKUP('施設リストA-1（直営）'!#REF!,'（既設）調査結果'!$B$5:$C$1998,2,FALSE),0))</f>
        <v>#REF!</v>
      </c>
      <c r="N1933" s="29" t="e">
        <f>'施設リストA-1（直営）'!#REF!</f>
        <v>#REF!</v>
      </c>
      <c r="O1933" s="29" t="e">
        <f>'施設リストA-1（直営）'!#REF!</f>
        <v>#REF!</v>
      </c>
      <c r="P1933" s="30" t="e">
        <f>IF(O1933="新設",VLOOKUP('施設リストA-1（直営）'!#REF!,'（新設）照明器具'!$B$5:$C$1990,2,FALSE),IF('部屋別効果（直）'!O1933="撤去",VLOOKUP('施設リストA-1（直営）'!#REF!,'（既設）調査結果'!$B$5:$C$1998,2,FALSE),0))</f>
        <v>#REF!</v>
      </c>
      <c r="Q1933" s="29" t="e">
        <f>'施設リストA-1（直営）'!#REF!</f>
        <v>#REF!</v>
      </c>
      <c r="R1933" s="29" t="e">
        <f>'施設リストA-1（直営）'!#REF!</f>
        <v>#REF!</v>
      </c>
      <c r="S1933" s="30" t="e">
        <f>IF(R1933="新設",VLOOKUP('施設リストA-1（直営）'!#REF!,'（新設）照明器具'!$B$5:$C$1990,2,FALSE),IF('部屋別効果（直）'!R1933="撤去",VLOOKUP('施設リストA-1（直営）'!#REF!,'（既設）調査結果'!$B$5:$C$1998,2,FALSE),0))</f>
        <v>#REF!</v>
      </c>
      <c r="T1933" s="29" t="e">
        <f>'施設リストA-1（直営）'!#REF!</f>
        <v>#REF!</v>
      </c>
      <c r="U1933" s="29" t="e">
        <f>'施設リストA-1（直営）'!#REF!</f>
        <v>#REF!</v>
      </c>
      <c r="V1933" s="30" t="e">
        <f>IF(U1933="新設",VLOOKUP('施設リストA-1（直営）'!#REF!,'（新設）照明器具'!$B$5:$C$1990,2,FALSE),IF('部屋別効果（直）'!U1933="撤去",VLOOKUP('施設リストA-1（直営）'!#REF!,'（既設）調査結果'!$B$5:$C$1998,2,FALSE),0))</f>
        <v>#REF!</v>
      </c>
      <c r="W1933" s="29" t="e">
        <f>'施設リストA-1（直営）'!#REF!</f>
        <v>#REF!</v>
      </c>
      <c r="X1933" s="29" t="e">
        <f>'施設リストA-1（直営）'!#REF!</f>
        <v>#REF!</v>
      </c>
      <c r="Y1933" s="30" t="e">
        <f>IF(X1933="新設",VLOOKUP('施設リストA-1（直営）'!#REF!,'（新設）照明器具'!$B$5:$C$1990,2,FALSE),IF('部屋別効果（直）'!X1933="撤去",VLOOKUP('施設リストA-1（直営）'!#REF!,'（既設）調査結果'!$B$5:$C$1998,2,FALSE),0))</f>
        <v>#REF!</v>
      </c>
      <c r="Z1933" s="29" t="e">
        <f>'施設リストA-1（直営）'!#REF!</f>
        <v>#REF!</v>
      </c>
      <c r="AA1933" s="29" t="e">
        <f>'施設リストA-1（直営）'!#REF!</f>
        <v>#REF!</v>
      </c>
      <c r="AB1933" s="30" t="e">
        <f>IF(AA1933="新設",VLOOKUP('施設リストA-1（直営）'!#REF!,'（新設）照明器具'!$B$5:$C$1990,2,FALSE),IF('部屋別効果（直）'!AA1933="撤去",VLOOKUP('施設リストA-1（直営）'!#REF!,'（既設）調査結果'!$B$5:$C$1998,2,FALSE),0))</f>
        <v>#REF!</v>
      </c>
      <c r="AC1933" s="29" t="e">
        <f>'施設リストA-1（直営）'!#REF!</f>
        <v>#REF!</v>
      </c>
      <c r="AD1933" s="29" t="e">
        <f>'施設リストA-1（直営）'!#REF!</f>
        <v>#REF!</v>
      </c>
      <c r="AE1933" s="30" t="e">
        <f>IF(AD1933="新設",VLOOKUP('施設リストA-1（直営）'!#REF!,'（新設）照明器具'!$B$5:$C$1990,2,FALSE),IF('部屋別効果（直）'!AD1933="撤去",VLOOKUP('施設リストA-1（直営）'!#REF!,'（既設）調査結果'!$B$5:$C$1998,2,FALSE),0))</f>
        <v>#REF!</v>
      </c>
      <c r="AF1933" s="29" t="e">
        <f>'施設リストA-1（直営）'!#REF!</f>
        <v>#REF!</v>
      </c>
      <c r="AG1933" s="29" t="e">
        <f>'施設リストA-1（直営）'!#REF!</f>
        <v>#REF!</v>
      </c>
      <c r="AH1933" s="30" t="e">
        <f>IF(AG1933="新設",VLOOKUP('施設リストA-1（直営）'!#REF!,'（新設）照明器具'!$B$5:$C$1990,2,FALSE),IF('部屋別効果（直）'!AG1933="撤去",VLOOKUP('施設リストA-1（直営）'!#REF!,'（既設）調査結果'!$B$5:$C$1998,2,FALSE),0))</f>
        <v>#REF!</v>
      </c>
      <c r="AI1933" s="29" t="e">
        <f>'施設リストA-1（直営）'!#REF!</f>
        <v>#REF!</v>
      </c>
      <c r="AJ1933" s="29" t="e">
        <f>'施設リストA-1（直営）'!#REF!</f>
        <v>#REF!</v>
      </c>
      <c r="AK1933" s="30" t="e">
        <f>IF(AJ1933="新設",VLOOKUP('施設リストA-1（直営）'!#REF!,'（新設）照明器具'!$B$5:$C$1990,2,FALSE),IF('部屋別効果（直）'!AJ1933="撤去",VLOOKUP('施設リストA-1（直営）'!#REF!,'（既設）調査結果'!$B$5:$C$1998,2,FALSE),0))</f>
        <v>#REF!</v>
      </c>
      <c r="AL1933" s="29" t="e">
        <f>'施設リストA-1（直営）'!#REF!</f>
        <v>#REF!</v>
      </c>
    </row>
    <row r="1934" spans="1:38" customFormat="1">
      <c r="A1934" s="94"/>
      <c r="B1934" s="16" t="e">
        <f>'施設リストA-1（直営）'!#REF!</f>
        <v>#REF!</v>
      </c>
      <c r="C1934" s="14" t="e">
        <f>'施設リストA-1（直営）'!#REF!</f>
        <v>#REF!</v>
      </c>
      <c r="D1934" s="94" t="e">
        <f>'施設リストA-1（直営）'!#REF!</f>
        <v>#REF!</v>
      </c>
      <c r="E1934" s="20" t="e">
        <f>'施設リストA-1（直営）'!#REF!</f>
        <v>#REF!</v>
      </c>
      <c r="F1934" s="20" t="e">
        <f>'施設リストA-1（直営）'!#REF!</f>
        <v>#REF!</v>
      </c>
      <c r="G1934" s="13" t="e">
        <f>'施設リストA-1（直営）'!#REF!</f>
        <v>#REF!</v>
      </c>
      <c r="H1934" s="28" t="e">
        <f t="shared" si="30"/>
        <v>#REF!</v>
      </c>
      <c r="I1934" s="29" t="e">
        <f>'施設リストA-1（直営）'!#REF!</f>
        <v>#REF!</v>
      </c>
      <c r="J1934" s="30" t="e">
        <f>IF(I1934="新設",VLOOKUP('施設リストA-1（直営）'!#REF!,'（新設）照明器具'!$B$5:$C$1990,2,FALSE),IF('部屋別効果（直）'!I1934="撤去",VLOOKUP('施設リストA-1（直営）'!#REF!,'（既設）調査結果'!$B$5:$C$1998,2,FALSE),0))</f>
        <v>#REF!</v>
      </c>
      <c r="K1934" s="29" t="e">
        <f>'施設リストA-1（直営）'!#REF!</f>
        <v>#REF!</v>
      </c>
      <c r="L1934" s="29" t="e">
        <f>'施設リストA-1（直営）'!#REF!</f>
        <v>#REF!</v>
      </c>
      <c r="M1934" s="30" t="e">
        <f>IF(L1934="新設",VLOOKUP('施設リストA-1（直営）'!#REF!,'（新設）照明器具'!$B$5:$C$1990,2,FALSE),IF('部屋別効果（直）'!L1934="撤去",VLOOKUP('施設リストA-1（直営）'!#REF!,'（既設）調査結果'!$B$5:$C$1998,2,FALSE),0))</f>
        <v>#REF!</v>
      </c>
      <c r="N1934" s="29" t="e">
        <f>'施設リストA-1（直営）'!#REF!</f>
        <v>#REF!</v>
      </c>
      <c r="O1934" s="29" t="e">
        <f>'施設リストA-1（直営）'!#REF!</f>
        <v>#REF!</v>
      </c>
      <c r="P1934" s="30" t="e">
        <f>IF(O1934="新設",VLOOKUP('施設リストA-1（直営）'!#REF!,'（新設）照明器具'!$B$5:$C$1990,2,FALSE),IF('部屋別効果（直）'!O1934="撤去",VLOOKUP('施設リストA-1（直営）'!#REF!,'（既設）調査結果'!$B$5:$C$1998,2,FALSE),0))</f>
        <v>#REF!</v>
      </c>
      <c r="Q1934" s="29" t="e">
        <f>'施設リストA-1（直営）'!#REF!</f>
        <v>#REF!</v>
      </c>
      <c r="R1934" s="29" t="e">
        <f>'施設リストA-1（直営）'!#REF!</f>
        <v>#REF!</v>
      </c>
      <c r="S1934" s="30" t="e">
        <f>IF(R1934="新設",VLOOKUP('施設リストA-1（直営）'!#REF!,'（新設）照明器具'!$B$5:$C$1990,2,FALSE),IF('部屋別効果（直）'!R1934="撤去",VLOOKUP('施設リストA-1（直営）'!#REF!,'（既設）調査結果'!$B$5:$C$1998,2,FALSE),0))</f>
        <v>#REF!</v>
      </c>
      <c r="T1934" s="29" t="e">
        <f>'施設リストA-1（直営）'!#REF!</f>
        <v>#REF!</v>
      </c>
      <c r="U1934" s="29" t="e">
        <f>'施設リストA-1（直営）'!#REF!</f>
        <v>#REF!</v>
      </c>
      <c r="V1934" s="30" t="e">
        <f>IF(U1934="新設",VLOOKUP('施設リストA-1（直営）'!#REF!,'（新設）照明器具'!$B$5:$C$1990,2,FALSE),IF('部屋別効果（直）'!U1934="撤去",VLOOKUP('施設リストA-1（直営）'!#REF!,'（既設）調査結果'!$B$5:$C$1998,2,FALSE),0))</f>
        <v>#REF!</v>
      </c>
      <c r="W1934" s="29" t="e">
        <f>'施設リストA-1（直営）'!#REF!</f>
        <v>#REF!</v>
      </c>
      <c r="X1934" s="29" t="e">
        <f>'施設リストA-1（直営）'!#REF!</f>
        <v>#REF!</v>
      </c>
      <c r="Y1934" s="30" t="e">
        <f>IF(X1934="新設",VLOOKUP('施設リストA-1（直営）'!#REF!,'（新設）照明器具'!$B$5:$C$1990,2,FALSE),IF('部屋別効果（直）'!X1934="撤去",VLOOKUP('施設リストA-1（直営）'!#REF!,'（既設）調査結果'!$B$5:$C$1998,2,FALSE),0))</f>
        <v>#REF!</v>
      </c>
      <c r="Z1934" s="29" t="e">
        <f>'施設リストA-1（直営）'!#REF!</f>
        <v>#REF!</v>
      </c>
      <c r="AA1934" s="29" t="e">
        <f>'施設リストA-1（直営）'!#REF!</f>
        <v>#REF!</v>
      </c>
      <c r="AB1934" s="30" t="e">
        <f>IF(AA1934="新設",VLOOKUP('施設リストA-1（直営）'!#REF!,'（新設）照明器具'!$B$5:$C$1990,2,FALSE),IF('部屋別効果（直）'!AA1934="撤去",VLOOKUP('施設リストA-1（直営）'!#REF!,'（既設）調査結果'!$B$5:$C$1998,2,FALSE),0))</f>
        <v>#REF!</v>
      </c>
      <c r="AC1934" s="29" t="e">
        <f>'施設リストA-1（直営）'!#REF!</f>
        <v>#REF!</v>
      </c>
      <c r="AD1934" s="29" t="e">
        <f>'施設リストA-1（直営）'!#REF!</f>
        <v>#REF!</v>
      </c>
      <c r="AE1934" s="30" t="e">
        <f>IF(AD1934="新設",VLOOKUP('施設リストA-1（直営）'!#REF!,'（新設）照明器具'!$B$5:$C$1990,2,FALSE),IF('部屋別効果（直）'!AD1934="撤去",VLOOKUP('施設リストA-1（直営）'!#REF!,'（既設）調査結果'!$B$5:$C$1998,2,FALSE),0))</f>
        <v>#REF!</v>
      </c>
      <c r="AF1934" s="29" t="e">
        <f>'施設リストA-1（直営）'!#REF!</f>
        <v>#REF!</v>
      </c>
      <c r="AG1934" s="29" t="e">
        <f>'施設リストA-1（直営）'!#REF!</f>
        <v>#REF!</v>
      </c>
      <c r="AH1934" s="30" t="e">
        <f>IF(AG1934="新設",VLOOKUP('施設リストA-1（直営）'!#REF!,'（新設）照明器具'!$B$5:$C$1990,2,FALSE),IF('部屋別効果（直）'!AG1934="撤去",VLOOKUP('施設リストA-1（直営）'!#REF!,'（既設）調査結果'!$B$5:$C$1998,2,FALSE),0))</f>
        <v>#REF!</v>
      </c>
      <c r="AI1934" s="29" t="e">
        <f>'施設リストA-1（直営）'!#REF!</f>
        <v>#REF!</v>
      </c>
      <c r="AJ1934" s="29" t="e">
        <f>'施設リストA-1（直営）'!#REF!</f>
        <v>#REF!</v>
      </c>
      <c r="AK1934" s="30" t="e">
        <f>IF(AJ1934="新設",VLOOKUP('施設リストA-1（直営）'!#REF!,'（新設）照明器具'!$B$5:$C$1990,2,FALSE),IF('部屋別効果（直）'!AJ1934="撤去",VLOOKUP('施設リストA-1（直営）'!#REF!,'（既設）調査結果'!$B$5:$C$1998,2,FALSE),0))</f>
        <v>#REF!</v>
      </c>
      <c r="AL1934" s="29" t="e">
        <f>'施設リストA-1（直営）'!#REF!</f>
        <v>#REF!</v>
      </c>
    </row>
    <row r="1935" spans="1:38" customFormat="1">
      <c r="A1935" s="94"/>
      <c r="B1935" s="16" t="e">
        <f>'施設リストA-1（直営）'!#REF!</f>
        <v>#REF!</v>
      </c>
      <c r="C1935" s="14" t="e">
        <f>'施設リストA-1（直営）'!#REF!</f>
        <v>#REF!</v>
      </c>
      <c r="D1935" s="94" t="e">
        <f>'施設リストA-1（直営）'!#REF!</f>
        <v>#REF!</v>
      </c>
      <c r="E1935" s="20" t="e">
        <f>'施設リストA-1（直営）'!#REF!</f>
        <v>#REF!</v>
      </c>
      <c r="F1935" s="20" t="e">
        <f>'施設リストA-1（直営）'!#REF!</f>
        <v>#REF!</v>
      </c>
      <c r="G1935" s="13" t="e">
        <f>'施設リストA-1（直営）'!#REF!</f>
        <v>#REF!</v>
      </c>
      <c r="H1935" s="28" t="e">
        <f t="shared" si="30"/>
        <v>#REF!</v>
      </c>
      <c r="I1935" s="29" t="e">
        <f>'施設リストA-1（直営）'!#REF!</f>
        <v>#REF!</v>
      </c>
      <c r="J1935" s="30" t="e">
        <f>IF(I1935="新設",VLOOKUP('施設リストA-1（直営）'!#REF!,'（新設）照明器具'!$B$5:$C$1990,2,FALSE),IF('部屋別効果（直）'!I1935="撤去",VLOOKUP('施設リストA-1（直営）'!#REF!,'（既設）調査結果'!$B$5:$C$1998,2,FALSE),0))</f>
        <v>#REF!</v>
      </c>
      <c r="K1935" s="29" t="e">
        <f>'施設リストA-1（直営）'!#REF!</f>
        <v>#REF!</v>
      </c>
      <c r="L1935" s="29" t="e">
        <f>'施設リストA-1（直営）'!#REF!</f>
        <v>#REF!</v>
      </c>
      <c r="M1935" s="30" t="e">
        <f>IF(L1935="新設",VLOOKUP('施設リストA-1（直営）'!#REF!,'（新設）照明器具'!$B$5:$C$1990,2,FALSE),IF('部屋別効果（直）'!L1935="撤去",VLOOKUP('施設リストA-1（直営）'!#REF!,'（既設）調査結果'!$B$5:$C$1998,2,FALSE),0))</f>
        <v>#REF!</v>
      </c>
      <c r="N1935" s="29" t="e">
        <f>'施設リストA-1（直営）'!#REF!</f>
        <v>#REF!</v>
      </c>
      <c r="O1935" s="29" t="e">
        <f>'施設リストA-1（直営）'!#REF!</f>
        <v>#REF!</v>
      </c>
      <c r="P1935" s="30" t="e">
        <f>IF(O1935="新設",VLOOKUP('施設リストA-1（直営）'!#REF!,'（新設）照明器具'!$B$5:$C$1990,2,FALSE),IF('部屋別効果（直）'!O1935="撤去",VLOOKUP('施設リストA-1（直営）'!#REF!,'（既設）調査結果'!$B$5:$C$1998,2,FALSE),0))</f>
        <v>#REF!</v>
      </c>
      <c r="Q1935" s="29" t="e">
        <f>'施設リストA-1（直営）'!#REF!</f>
        <v>#REF!</v>
      </c>
      <c r="R1935" s="29" t="e">
        <f>'施設リストA-1（直営）'!#REF!</f>
        <v>#REF!</v>
      </c>
      <c r="S1935" s="30" t="e">
        <f>IF(R1935="新設",VLOOKUP('施設リストA-1（直営）'!#REF!,'（新設）照明器具'!$B$5:$C$1990,2,FALSE),IF('部屋別効果（直）'!R1935="撤去",VLOOKUP('施設リストA-1（直営）'!#REF!,'（既設）調査結果'!$B$5:$C$1998,2,FALSE),0))</f>
        <v>#REF!</v>
      </c>
      <c r="T1935" s="29" t="e">
        <f>'施設リストA-1（直営）'!#REF!</f>
        <v>#REF!</v>
      </c>
      <c r="U1935" s="29" t="e">
        <f>'施設リストA-1（直営）'!#REF!</f>
        <v>#REF!</v>
      </c>
      <c r="V1935" s="30" t="e">
        <f>IF(U1935="新設",VLOOKUP('施設リストA-1（直営）'!#REF!,'（新設）照明器具'!$B$5:$C$1990,2,FALSE),IF('部屋別効果（直）'!U1935="撤去",VLOOKUP('施設リストA-1（直営）'!#REF!,'（既設）調査結果'!$B$5:$C$1998,2,FALSE),0))</f>
        <v>#REF!</v>
      </c>
      <c r="W1935" s="29" t="e">
        <f>'施設リストA-1（直営）'!#REF!</f>
        <v>#REF!</v>
      </c>
      <c r="X1935" s="29" t="e">
        <f>'施設リストA-1（直営）'!#REF!</f>
        <v>#REF!</v>
      </c>
      <c r="Y1935" s="30" t="e">
        <f>IF(X1935="新設",VLOOKUP('施設リストA-1（直営）'!#REF!,'（新設）照明器具'!$B$5:$C$1990,2,FALSE),IF('部屋別効果（直）'!X1935="撤去",VLOOKUP('施設リストA-1（直営）'!#REF!,'（既設）調査結果'!$B$5:$C$1998,2,FALSE),0))</f>
        <v>#REF!</v>
      </c>
      <c r="Z1935" s="29" t="e">
        <f>'施設リストA-1（直営）'!#REF!</f>
        <v>#REF!</v>
      </c>
      <c r="AA1935" s="29" t="e">
        <f>'施設リストA-1（直営）'!#REF!</f>
        <v>#REF!</v>
      </c>
      <c r="AB1935" s="30" t="e">
        <f>IF(AA1935="新設",VLOOKUP('施設リストA-1（直営）'!#REF!,'（新設）照明器具'!$B$5:$C$1990,2,FALSE),IF('部屋別効果（直）'!AA1935="撤去",VLOOKUP('施設リストA-1（直営）'!#REF!,'（既設）調査結果'!$B$5:$C$1998,2,FALSE),0))</f>
        <v>#REF!</v>
      </c>
      <c r="AC1935" s="29" t="e">
        <f>'施設リストA-1（直営）'!#REF!</f>
        <v>#REF!</v>
      </c>
      <c r="AD1935" s="29" t="e">
        <f>'施設リストA-1（直営）'!#REF!</f>
        <v>#REF!</v>
      </c>
      <c r="AE1935" s="30" t="e">
        <f>IF(AD1935="新設",VLOOKUP('施設リストA-1（直営）'!#REF!,'（新設）照明器具'!$B$5:$C$1990,2,FALSE),IF('部屋別効果（直）'!AD1935="撤去",VLOOKUP('施設リストA-1（直営）'!#REF!,'（既設）調査結果'!$B$5:$C$1998,2,FALSE),0))</f>
        <v>#REF!</v>
      </c>
      <c r="AF1935" s="29" t="e">
        <f>'施設リストA-1（直営）'!#REF!</f>
        <v>#REF!</v>
      </c>
      <c r="AG1935" s="29" t="e">
        <f>'施設リストA-1（直営）'!#REF!</f>
        <v>#REF!</v>
      </c>
      <c r="AH1935" s="30" t="e">
        <f>IF(AG1935="新設",VLOOKUP('施設リストA-1（直営）'!#REF!,'（新設）照明器具'!$B$5:$C$1990,2,FALSE),IF('部屋別効果（直）'!AG1935="撤去",VLOOKUP('施設リストA-1（直営）'!#REF!,'（既設）調査結果'!$B$5:$C$1998,2,FALSE),0))</f>
        <v>#REF!</v>
      </c>
      <c r="AI1935" s="29" t="e">
        <f>'施設リストA-1（直営）'!#REF!</f>
        <v>#REF!</v>
      </c>
      <c r="AJ1935" s="29" t="e">
        <f>'施設リストA-1（直営）'!#REF!</f>
        <v>#REF!</v>
      </c>
      <c r="AK1935" s="30" t="e">
        <f>IF(AJ1935="新設",VLOOKUP('施設リストA-1（直営）'!#REF!,'（新設）照明器具'!$B$5:$C$1990,2,FALSE),IF('部屋別効果（直）'!AJ1935="撤去",VLOOKUP('施設リストA-1（直営）'!#REF!,'（既設）調査結果'!$B$5:$C$1998,2,FALSE),0))</f>
        <v>#REF!</v>
      </c>
      <c r="AL1935" s="29" t="e">
        <f>'施設リストA-1（直営）'!#REF!</f>
        <v>#REF!</v>
      </c>
    </row>
    <row r="1936" spans="1:38" customFormat="1">
      <c r="A1936" s="94"/>
      <c r="B1936" s="16" t="e">
        <f>'施設リストA-1（直営）'!#REF!</f>
        <v>#REF!</v>
      </c>
      <c r="C1936" s="14" t="e">
        <f>'施設リストA-1（直営）'!#REF!</f>
        <v>#REF!</v>
      </c>
      <c r="D1936" s="94" t="e">
        <f>'施設リストA-1（直営）'!#REF!</f>
        <v>#REF!</v>
      </c>
      <c r="E1936" s="20" t="e">
        <f>'施設リストA-1（直営）'!#REF!</f>
        <v>#REF!</v>
      </c>
      <c r="F1936" s="20" t="e">
        <f>'施設リストA-1（直営）'!#REF!</f>
        <v>#REF!</v>
      </c>
      <c r="G1936" s="13" t="e">
        <f>'施設リストA-1（直営）'!#REF!</f>
        <v>#REF!</v>
      </c>
      <c r="H1936" s="28" t="e">
        <f t="shared" si="30"/>
        <v>#REF!</v>
      </c>
      <c r="I1936" s="29" t="e">
        <f>'施設リストA-1（直営）'!#REF!</f>
        <v>#REF!</v>
      </c>
      <c r="J1936" s="30" t="e">
        <f>IF(I1936="新設",VLOOKUP('施設リストA-1（直営）'!#REF!,'（新設）照明器具'!$B$5:$C$1990,2,FALSE),IF('部屋別効果（直）'!I1936="撤去",VLOOKUP('施設リストA-1（直営）'!#REF!,'（既設）調査結果'!$B$5:$C$1998,2,FALSE),0))</f>
        <v>#REF!</v>
      </c>
      <c r="K1936" s="29" t="e">
        <f>'施設リストA-1（直営）'!#REF!</f>
        <v>#REF!</v>
      </c>
      <c r="L1936" s="29" t="e">
        <f>'施設リストA-1（直営）'!#REF!</f>
        <v>#REF!</v>
      </c>
      <c r="M1936" s="30" t="e">
        <f>IF(L1936="新設",VLOOKUP('施設リストA-1（直営）'!#REF!,'（新設）照明器具'!$B$5:$C$1990,2,FALSE),IF('部屋別効果（直）'!L1936="撤去",VLOOKUP('施設リストA-1（直営）'!#REF!,'（既設）調査結果'!$B$5:$C$1998,2,FALSE),0))</f>
        <v>#REF!</v>
      </c>
      <c r="N1936" s="29" t="e">
        <f>'施設リストA-1（直営）'!#REF!</f>
        <v>#REF!</v>
      </c>
      <c r="O1936" s="29" t="e">
        <f>'施設リストA-1（直営）'!#REF!</f>
        <v>#REF!</v>
      </c>
      <c r="P1936" s="30" t="e">
        <f>IF(O1936="新設",VLOOKUP('施設リストA-1（直営）'!#REF!,'（新設）照明器具'!$B$5:$C$1990,2,FALSE),IF('部屋別効果（直）'!O1936="撤去",VLOOKUP('施設リストA-1（直営）'!#REF!,'（既設）調査結果'!$B$5:$C$1998,2,FALSE),0))</f>
        <v>#REF!</v>
      </c>
      <c r="Q1936" s="29" t="e">
        <f>'施設リストA-1（直営）'!#REF!</f>
        <v>#REF!</v>
      </c>
      <c r="R1936" s="29" t="e">
        <f>'施設リストA-1（直営）'!#REF!</f>
        <v>#REF!</v>
      </c>
      <c r="S1936" s="30" t="e">
        <f>IF(R1936="新設",VLOOKUP('施設リストA-1（直営）'!#REF!,'（新設）照明器具'!$B$5:$C$1990,2,FALSE),IF('部屋別効果（直）'!R1936="撤去",VLOOKUP('施設リストA-1（直営）'!#REF!,'（既設）調査結果'!$B$5:$C$1998,2,FALSE),0))</f>
        <v>#REF!</v>
      </c>
      <c r="T1936" s="29" t="e">
        <f>'施設リストA-1（直営）'!#REF!</f>
        <v>#REF!</v>
      </c>
      <c r="U1936" s="29" t="e">
        <f>'施設リストA-1（直営）'!#REF!</f>
        <v>#REF!</v>
      </c>
      <c r="V1936" s="30" t="e">
        <f>IF(U1936="新設",VLOOKUP('施設リストA-1（直営）'!#REF!,'（新設）照明器具'!$B$5:$C$1990,2,FALSE),IF('部屋別効果（直）'!U1936="撤去",VLOOKUP('施設リストA-1（直営）'!#REF!,'（既設）調査結果'!$B$5:$C$1998,2,FALSE),0))</f>
        <v>#REF!</v>
      </c>
      <c r="W1936" s="29" t="e">
        <f>'施設リストA-1（直営）'!#REF!</f>
        <v>#REF!</v>
      </c>
      <c r="X1936" s="29" t="e">
        <f>'施設リストA-1（直営）'!#REF!</f>
        <v>#REF!</v>
      </c>
      <c r="Y1936" s="30" t="e">
        <f>IF(X1936="新設",VLOOKUP('施設リストA-1（直営）'!#REF!,'（新設）照明器具'!$B$5:$C$1990,2,FALSE),IF('部屋別効果（直）'!X1936="撤去",VLOOKUP('施設リストA-1（直営）'!#REF!,'（既設）調査結果'!$B$5:$C$1998,2,FALSE),0))</f>
        <v>#REF!</v>
      </c>
      <c r="Z1936" s="29" t="e">
        <f>'施設リストA-1（直営）'!#REF!</f>
        <v>#REF!</v>
      </c>
      <c r="AA1936" s="29" t="e">
        <f>'施設リストA-1（直営）'!#REF!</f>
        <v>#REF!</v>
      </c>
      <c r="AB1936" s="30" t="e">
        <f>IF(AA1936="新設",VLOOKUP('施設リストA-1（直営）'!#REF!,'（新設）照明器具'!$B$5:$C$1990,2,FALSE),IF('部屋別効果（直）'!AA1936="撤去",VLOOKUP('施設リストA-1（直営）'!#REF!,'（既設）調査結果'!$B$5:$C$1998,2,FALSE),0))</f>
        <v>#REF!</v>
      </c>
      <c r="AC1936" s="29" t="e">
        <f>'施設リストA-1（直営）'!#REF!</f>
        <v>#REF!</v>
      </c>
      <c r="AD1936" s="29" t="e">
        <f>'施設リストA-1（直営）'!#REF!</f>
        <v>#REF!</v>
      </c>
      <c r="AE1936" s="30" t="e">
        <f>IF(AD1936="新設",VLOOKUP('施設リストA-1（直営）'!#REF!,'（新設）照明器具'!$B$5:$C$1990,2,FALSE),IF('部屋別効果（直）'!AD1936="撤去",VLOOKUP('施設リストA-1（直営）'!#REF!,'（既設）調査結果'!$B$5:$C$1998,2,FALSE),0))</f>
        <v>#REF!</v>
      </c>
      <c r="AF1936" s="29" t="e">
        <f>'施設リストA-1（直営）'!#REF!</f>
        <v>#REF!</v>
      </c>
      <c r="AG1936" s="29" t="e">
        <f>'施設リストA-1（直営）'!#REF!</f>
        <v>#REF!</v>
      </c>
      <c r="AH1936" s="30" t="e">
        <f>IF(AG1936="新設",VLOOKUP('施設リストA-1（直営）'!#REF!,'（新設）照明器具'!$B$5:$C$1990,2,FALSE),IF('部屋別効果（直）'!AG1936="撤去",VLOOKUP('施設リストA-1（直営）'!#REF!,'（既設）調査結果'!$B$5:$C$1998,2,FALSE),0))</f>
        <v>#REF!</v>
      </c>
      <c r="AI1936" s="29" t="e">
        <f>'施設リストA-1（直営）'!#REF!</f>
        <v>#REF!</v>
      </c>
      <c r="AJ1936" s="29" t="e">
        <f>'施設リストA-1（直営）'!#REF!</f>
        <v>#REF!</v>
      </c>
      <c r="AK1936" s="30" t="e">
        <f>IF(AJ1936="新設",VLOOKUP('施設リストA-1（直営）'!#REF!,'（新設）照明器具'!$B$5:$C$1990,2,FALSE),IF('部屋別効果（直）'!AJ1936="撤去",VLOOKUP('施設リストA-1（直営）'!#REF!,'（既設）調査結果'!$B$5:$C$1998,2,FALSE),0))</f>
        <v>#REF!</v>
      </c>
      <c r="AL1936" s="29" t="e">
        <f>'施設リストA-1（直営）'!#REF!</f>
        <v>#REF!</v>
      </c>
    </row>
    <row r="1937" spans="1:38" customFormat="1">
      <c r="A1937" s="94"/>
      <c r="B1937" s="16" t="e">
        <f>'施設リストA-1（直営）'!#REF!</f>
        <v>#REF!</v>
      </c>
      <c r="C1937" s="14" t="e">
        <f>'施設リストA-1（直営）'!#REF!</f>
        <v>#REF!</v>
      </c>
      <c r="D1937" s="94" t="e">
        <f>'施設リストA-1（直営）'!#REF!</f>
        <v>#REF!</v>
      </c>
      <c r="E1937" s="20" t="e">
        <f>'施設リストA-1（直営）'!#REF!</f>
        <v>#REF!</v>
      </c>
      <c r="F1937" s="20" t="e">
        <f>'施設リストA-1（直営）'!#REF!</f>
        <v>#REF!</v>
      </c>
      <c r="G1937" s="13" t="e">
        <f>'施設リストA-1（直営）'!#REF!</f>
        <v>#REF!</v>
      </c>
      <c r="H1937" s="28" t="e">
        <f t="shared" si="30"/>
        <v>#REF!</v>
      </c>
      <c r="I1937" s="29" t="e">
        <f>'施設リストA-1（直営）'!#REF!</f>
        <v>#REF!</v>
      </c>
      <c r="J1937" s="30" t="e">
        <f>IF(I1937="新設",VLOOKUP('施設リストA-1（直営）'!#REF!,'（新設）照明器具'!$B$5:$C$1990,2,FALSE),IF('部屋別効果（直）'!I1937="撤去",VLOOKUP('施設リストA-1（直営）'!#REF!,'（既設）調査結果'!$B$5:$C$1998,2,FALSE),0))</f>
        <v>#REF!</v>
      </c>
      <c r="K1937" s="29" t="e">
        <f>'施設リストA-1（直営）'!#REF!</f>
        <v>#REF!</v>
      </c>
      <c r="L1937" s="29" t="e">
        <f>'施設リストA-1（直営）'!#REF!</f>
        <v>#REF!</v>
      </c>
      <c r="M1937" s="30" t="e">
        <f>IF(L1937="新設",VLOOKUP('施設リストA-1（直営）'!#REF!,'（新設）照明器具'!$B$5:$C$1990,2,FALSE),IF('部屋別効果（直）'!L1937="撤去",VLOOKUP('施設リストA-1（直営）'!#REF!,'（既設）調査結果'!$B$5:$C$1998,2,FALSE),0))</f>
        <v>#REF!</v>
      </c>
      <c r="N1937" s="29" t="e">
        <f>'施設リストA-1（直営）'!#REF!</f>
        <v>#REF!</v>
      </c>
      <c r="O1937" s="29" t="e">
        <f>'施設リストA-1（直営）'!#REF!</f>
        <v>#REF!</v>
      </c>
      <c r="P1937" s="30" t="e">
        <f>IF(O1937="新設",VLOOKUP('施設リストA-1（直営）'!#REF!,'（新設）照明器具'!$B$5:$C$1990,2,FALSE),IF('部屋別効果（直）'!O1937="撤去",VLOOKUP('施設リストA-1（直営）'!#REF!,'（既設）調査結果'!$B$5:$C$1998,2,FALSE),0))</f>
        <v>#REF!</v>
      </c>
      <c r="Q1937" s="29" t="e">
        <f>'施設リストA-1（直営）'!#REF!</f>
        <v>#REF!</v>
      </c>
      <c r="R1937" s="29" t="e">
        <f>'施設リストA-1（直営）'!#REF!</f>
        <v>#REF!</v>
      </c>
      <c r="S1937" s="30" t="e">
        <f>IF(R1937="新設",VLOOKUP('施設リストA-1（直営）'!#REF!,'（新設）照明器具'!$B$5:$C$1990,2,FALSE),IF('部屋別効果（直）'!R1937="撤去",VLOOKUP('施設リストA-1（直営）'!#REF!,'（既設）調査結果'!$B$5:$C$1998,2,FALSE),0))</f>
        <v>#REF!</v>
      </c>
      <c r="T1937" s="29" t="e">
        <f>'施設リストA-1（直営）'!#REF!</f>
        <v>#REF!</v>
      </c>
      <c r="U1937" s="29" t="e">
        <f>'施設リストA-1（直営）'!#REF!</f>
        <v>#REF!</v>
      </c>
      <c r="V1937" s="30" t="e">
        <f>IF(U1937="新設",VLOOKUP('施設リストA-1（直営）'!#REF!,'（新設）照明器具'!$B$5:$C$1990,2,FALSE),IF('部屋別効果（直）'!U1937="撤去",VLOOKUP('施設リストA-1（直営）'!#REF!,'（既設）調査結果'!$B$5:$C$1998,2,FALSE),0))</f>
        <v>#REF!</v>
      </c>
      <c r="W1937" s="29" t="e">
        <f>'施設リストA-1（直営）'!#REF!</f>
        <v>#REF!</v>
      </c>
      <c r="X1937" s="29" t="e">
        <f>'施設リストA-1（直営）'!#REF!</f>
        <v>#REF!</v>
      </c>
      <c r="Y1937" s="30" t="e">
        <f>IF(X1937="新設",VLOOKUP('施設リストA-1（直営）'!#REF!,'（新設）照明器具'!$B$5:$C$1990,2,FALSE),IF('部屋別効果（直）'!X1937="撤去",VLOOKUP('施設リストA-1（直営）'!#REF!,'（既設）調査結果'!$B$5:$C$1998,2,FALSE),0))</f>
        <v>#REF!</v>
      </c>
      <c r="Z1937" s="29" t="e">
        <f>'施設リストA-1（直営）'!#REF!</f>
        <v>#REF!</v>
      </c>
      <c r="AA1937" s="29" t="e">
        <f>'施設リストA-1（直営）'!#REF!</f>
        <v>#REF!</v>
      </c>
      <c r="AB1937" s="30" t="e">
        <f>IF(AA1937="新設",VLOOKUP('施設リストA-1（直営）'!#REF!,'（新設）照明器具'!$B$5:$C$1990,2,FALSE),IF('部屋別効果（直）'!AA1937="撤去",VLOOKUP('施設リストA-1（直営）'!#REF!,'（既設）調査結果'!$B$5:$C$1998,2,FALSE),0))</f>
        <v>#REF!</v>
      </c>
      <c r="AC1937" s="29" t="e">
        <f>'施設リストA-1（直営）'!#REF!</f>
        <v>#REF!</v>
      </c>
      <c r="AD1937" s="29" t="e">
        <f>'施設リストA-1（直営）'!#REF!</f>
        <v>#REF!</v>
      </c>
      <c r="AE1937" s="30" t="e">
        <f>IF(AD1937="新設",VLOOKUP('施設リストA-1（直営）'!#REF!,'（新設）照明器具'!$B$5:$C$1990,2,FALSE),IF('部屋別効果（直）'!AD1937="撤去",VLOOKUP('施設リストA-1（直営）'!#REF!,'（既設）調査結果'!$B$5:$C$1998,2,FALSE),0))</f>
        <v>#REF!</v>
      </c>
      <c r="AF1937" s="29" t="e">
        <f>'施設リストA-1（直営）'!#REF!</f>
        <v>#REF!</v>
      </c>
      <c r="AG1937" s="29" t="e">
        <f>'施設リストA-1（直営）'!#REF!</f>
        <v>#REF!</v>
      </c>
      <c r="AH1937" s="30" t="e">
        <f>IF(AG1937="新設",VLOOKUP('施設リストA-1（直営）'!#REF!,'（新設）照明器具'!$B$5:$C$1990,2,FALSE),IF('部屋別効果（直）'!AG1937="撤去",VLOOKUP('施設リストA-1（直営）'!#REF!,'（既設）調査結果'!$B$5:$C$1998,2,FALSE),0))</f>
        <v>#REF!</v>
      </c>
      <c r="AI1937" s="29" t="e">
        <f>'施設リストA-1（直営）'!#REF!</f>
        <v>#REF!</v>
      </c>
      <c r="AJ1937" s="29" t="e">
        <f>'施設リストA-1（直営）'!#REF!</f>
        <v>#REF!</v>
      </c>
      <c r="AK1937" s="30" t="e">
        <f>IF(AJ1937="新設",VLOOKUP('施設リストA-1（直営）'!#REF!,'（新設）照明器具'!$B$5:$C$1990,2,FALSE),IF('部屋別効果（直）'!AJ1937="撤去",VLOOKUP('施設リストA-1（直営）'!#REF!,'（既設）調査結果'!$B$5:$C$1998,2,FALSE),0))</f>
        <v>#REF!</v>
      </c>
      <c r="AL1937" s="29" t="e">
        <f>'施設リストA-1（直営）'!#REF!</f>
        <v>#REF!</v>
      </c>
    </row>
    <row r="1938" spans="1:38" customFormat="1">
      <c r="A1938" s="94"/>
      <c r="B1938" s="16" t="e">
        <f>'施設リストA-1（直営）'!#REF!</f>
        <v>#REF!</v>
      </c>
      <c r="C1938" s="14" t="e">
        <f>'施設リストA-1（直営）'!#REF!</f>
        <v>#REF!</v>
      </c>
      <c r="D1938" s="94" t="e">
        <f>'施設リストA-1（直営）'!#REF!</f>
        <v>#REF!</v>
      </c>
      <c r="E1938" s="20" t="e">
        <f>'施設リストA-1（直営）'!#REF!</f>
        <v>#REF!</v>
      </c>
      <c r="F1938" s="20" t="e">
        <f>'施設リストA-1（直営）'!#REF!</f>
        <v>#REF!</v>
      </c>
      <c r="G1938" s="13" t="e">
        <f>'施設リストA-1（直営）'!#REF!</f>
        <v>#REF!</v>
      </c>
      <c r="H1938" s="28" t="e">
        <f t="shared" si="30"/>
        <v>#REF!</v>
      </c>
      <c r="I1938" s="29" t="e">
        <f>'施設リストA-1（直営）'!#REF!</f>
        <v>#REF!</v>
      </c>
      <c r="J1938" s="30" t="e">
        <f>IF(I1938="新設",VLOOKUP('施設リストA-1（直営）'!#REF!,'（新設）照明器具'!$B$5:$C$1990,2,FALSE),IF('部屋別効果（直）'!I1938="撤去",VLOOKUP('施設リストA-1（直営）'!#REF!,'（既設）調査結果'!$B$5:$C$1998,2,FALSE),0))</f>
        <v>#REF!</v>
      </c>
      <c r="K1938" s="29" t="e">
        <f>'施設リストA-1（直営）'!#REF!</f>
        <v>#REF!</v>
      </c>
      <c r="L1938" s="29" t="e">
        <f>'施設リストA-1（直営）'!#REF!</f>
        <v>#REF!</v>
      </c>
      <c r="M1938" s="30" t="e">
        <f>IF(L1938="新設",VLOOKUP('施設リストA-1（直営）'!#REF!,'（新設）照明器具'!$B$5:$C$1990,2,FALSE),IF('部屋別効果（直）'!L1938="撤去",VLOOKUP('施設リストA-1（直営）'!#REF!,'（既設）調査結果'!$B$5:$C$1998,2,FALSE),0))</f>
        <v>#REF!</v>
      </c>
      <c r="N1938" s="29" t="e">
        <f>'施設リストA-1（直営）'!#REF!</f>
        <v>#REF!</v>
      </c>
      <c r="O1938" s="29" t="e">
        <f>'施設リストA-1（直営）'!#REF!</f>
        <v>#REF!</v>
      </c>
      <c r="P1938" s="30" t="e">
        <f>IF(O1938="新設",VLOOKUP('施設リストA-1（直営）'!#REF!,'（新設）照明器具'!$B$5:$C$1990,2,FALSE),IF('部屋別効果（直）'!O1938="撤去",VLOOKUP('施設リストA-1（直営）'!#REF!,'（既設）調査結果'!$B$5:$C$1998,2,FALSE),0))</f>
        <v>#REF!</v>
      </c>
      <c r="Q1938" s="29" t="e">
        <f>'施設リストA-1（直営）'!#REF!</f>
        <v>#REF!</v>
      </c>
      <c r="R1938" s="29" t="e">
        <f>'施設リストA-1（直営）'!#REF!</f>
        <v>#REF!</v>
      </c>
      <c r="S1938" s="30" t="e">
        <f>IF(R1938="新設",VLOOKUP('施設リストA-1（直営）'!#REF!,'（新設）照明器具'!$B$5:$C$1990,2,FALSE),IF('部屋別効果（直）'!R1938="撤去",VLOOKUP('施設リストA-1（直営）'!#REF!,'（既設）調査結果'!$B$5:$C$1998,2,FALSE),0))</f>
        <v>#REF!</v>
      </c>
      <c r="T1938" s="29" t="e">
        <f>'施設リストA-1（直営）'!#REF!</f>
        <v>#REF!</v>
      </c>
      <c r="U1938" s="29" t="e">
        <f>'施設リストA-1（直営）'!#REF!</f>
        <v>#REF!</v>
      </c>
      <c r="V1938" s="30" t="e">
        <f>IF(U1938="新設",VLOOKUP('施設リストA-1（直営）'!#REF!,'（新設）照明器具'!$B$5:$C$1990,2,FALSE),IF('部屋別効果（直）'!U1938="撤去",VLOOKUP('施設リストA-1（直営）'!#REF!,'（既設）調査結果'!$B$5:$C$1998,2,FALSE),0))</f>
        <v>#REF!</v>
      </c>
      <c r="W1938" s="29" t="e">
        <f>'施設リストA-1（直営）'!#REF!</f>
        <v>#REF!</v>
      </c>
      <c r="X1938" s="29" t="e">
        <f>'施設リストA-1（直営）'!#REF!</f>
        <v>#REF!</v>
      </c>
      <c r="Y1938" s="30" t="e">
        <f>IF(X1938="新設",VLOOKUP('施設リストA-1（直営）'!#REF!,'（新設）照明器具'!$B$5:$C$1990,2,FALSE),IF('部屋別効果（直）'!X1938="撤去",VLOOKUP('施設リストA-1（直営）'!#REF!,'（既設）調査結果'!$B$5:$C$1998,2,FALSE),0))</f>
        <v>#REF!</v>
      </c>
      <c r="Z1938" s="29" t="e">
        <f>'施設リストA-1（直営）'!#REF!</f>
        <v>#REF!</v>
      </c>
      <c r="AA1938" s="29" t="e">
        <f>'施設リストA-1（直営）'!#REF!</f>
        <v>#REF!</v>
      </c>
      <c r="AB1938" s="30" t="e">
        <f>IF(AA1938="新設",VLOOKUP('施設リストA-1（直営）'!#REF!,'（新設）照明器具'!$B$5:$C$1990,2,FALSE),IF('部屋別効果（直）'!AA1938="撤去",VLOOKUP('施設リストA-1（直営）'!#REF!,'（既設）調査結果'!$B$5:$C$1998,2,FALSE),0))</f>
        <v>#REF!</v>
      </c>
      <c r="AC1938" s="29" t="e">
        <f>'施設リストA-1（直営）'!#REF!</f>
        <v>#REF!</v>
      </c>
      <c r="AD1938" s="29" t="e">
        <f>'施設リストA-1（直営）'!#REF!</f>
        <v>#REF!</v>
      </c>
      <c r="AE1938" s="30" t="e">
        <f>IF(AD1938="新設",VLOOKUP('施設リストA-1（直営）'!#REF!,'（新設）照明器具'!$B$5:$C$1990,2,FALSE),IF('部屋別効果（直）'!AD1938="撤去",VLOOKUP('施設リストA-1（直営）'!#REF!,'（既設）調査結果'!$B$5:$C$1998,2,FALSE),0))</f>
        <v>#REF!</v>
      </c>
      <c r="AF1938" s="29" t="e">
        <f>'施設リストA-1（直営）'!#REF!</f>
        <v>#REF!</v>
      </c>
      <c r="AG1938" s="29" t="e">
        <f>'施設リストA-1（直営）'!#REF!</f>
        <v>#REF!</v>
      </c>
      <c r="AH1938" s="30" t="e">
        <f>IF(AG1938="新設",VLOOKUP('施設リストA-1（直営）'!#REF!,'（新設）照明器具'!$B$5:$C$1990,2,FALSE),IF('部屋別効果（直）'!AG1938="撤去",VLOOKUP('施設リストA-1（直営）'!#REF!,'（既設）調査結果'!$B$5:$C$1998,2,FALSE),0))</f>
        <v>#REF!</v>
      </c>
      <c r="AI1938" s="29" t="e">
        <f>'施設リストA-1（直営）'!#REF!</f>
        <v>#REF!</v>
      </c>
      <c r="AJ1938" s="29" t="e">
        <f>'施設リストA-1（直営）'!#REF!</f>
        <v>#REF!</v>
      </c>
      <c r="AK1938" s="30" t="e">
        <f>IF(AJ1938="新設",VLOOKUP('施設リストA-1（直営）'!#REF!,'（新設）照明器具'!$B$5:$C$1990,2,FALSE),IF('部屋別効果（直）'!AJ1938="撤去",VLOOKUP('施設リストA-1（直営）'!#REF!,'（既設）調査結果'!$B$5:$C$1998,2,FALSE),0))</f>
        <v>#REF!</v>
      </c>
      <c r="AL1938" s="29" t="e">
        <f>'施設リストA-1（直営）'!#REF!</f>
        <v>#REF!</v>
      </c>
    </row>
    <row r="1939" spans="1:38" customFormat="1">
      <c r="A1939" s="94"/>
      <c r="B1939" s="16" t="e">
        <f>'施設リストA-1（直営）'!#REF!</f>
        <v>#REF!</v>
      </c>
      <c r="C1939" s="14" t="e">
        <f>'施設リストA-1（直営）'!#REF!</f>
        <v>#REF!</v>
      </c>
      <c r="D1939" s="94" t="e">
        <f>'施設リストA-1（直営）'!#REF!</f>
        <v>#REF!</v>
      </c>
      <c r="E1939" s="20" t="e">
        <f>'施設リストA-1（直営）'!#REF!</f>
        <v>#REF!</v>
      </c>
      <c r="F1939" s="20" t="e">
        <f>'施設リストA-1（直営）'!#REF!</f>
        <v>#REF!</v>
      </c>
      <c r="G1939" s="13" t="e">
        <f>'施設リストA-1（直営）'!#REF!</f>
        <v>#REF!</v>
      </c>
      <c r="H1939" s="28" t="e">
        <f t="shared" si="30"/>
        <v>#REF!</v>
      </c>
      <c r="I1939" s="29" t="e">
        <f>'施設リストA-1（直営）'!#REF!</f>
        <v>#REF!</v>
      </c>
      <c r="J1939" s="30" t="e">
        <f>IF(I1939="新設",VLOOKUP('施設リストA-1（直営）'!#REF!,'（新設）照明器具'!$B$5:$C$1990,2,FALSE),IF('部屋別効果（直）'!I1939="撤去",VLOOKUP('施設リストA-1（直営）'!#REF!,'（既設）調査結果'!$B$5:$C$1998,2,FALSE),0))</f>
        <v>#REF!</v>
      </c>
      <c r="K1939" s="29" t="e">
        <f>'施設リストA-1（直営）'!#REF!</f>
        <v>#REF!</v>
      </c>
      <c r="L1939" s="29" t="e">
        <f>'施設リストA-1（直営）'!#REF!</f>
        <v>#REF!</v>
      </c>
      <c r="M1939" s="30" t="e">
        <f>IF(L1939="新設",VLOOKUP('施設リストA-1（直営）'!#REF!,'（新設）照明器具'!$B$5:$C$1990,2,FALSE),IF('部屋別効果（直）'!L1939="撤去",VLOOKUP('施設リストA-1（直営）'!#REF!,'（既設）調査結果'!$B$5:$C$1998,2,FALSE),0))</f>
        <v>#REF!</v>
      </c>
      <c r="N1939" s="29" t="e">
        <f>'施設リストA-1（直営）'!#REF!</f>
        <v>#REF!</v>
      </c>
      <c r="O1939" s="29" t="e">
        <f>'施設リストA-1（直営）'!#REF!</f>
        <v>#REF!</v>
      </c>
      <c r="P1939" s="30" t="e">
        <f>IF(O1939="新設",VLOOKUP('施設リストA-1（直営）'!#REF!,'（新設）照明器具'!$B$5:$C$1990,2,FALSE),IF('部屋別効果（直）'!O1939="撤去",VLOOKUP('施設リストA-1（直営）'!#REF!,'（既設）調査結果'!$B$5:$C$1998,2,FALSE),0))</f>
        <v>#REF!</v>
      </c>
      <c r="Q1939" s="29" t="e">
        <f>'施設リストA-1（直営）'!#REF!</f>
        <v>#REF!</v>
      </c>
      <c r="R1939" s="29" t="e">
        <f>'施設リストA-1（直営）'!#REF!</f>
        <v>#REF!</v>
      </c>
      <c r="S1939" s="30" t="e">
        <f>IF(R1939="新設",VLOOKUP('施設リストA-1（直営）'!#REF!,'（新設）照明器具'!$B$5:$C$1990,2,FALSE),IF('部屋別効果（直）'!R1939="撤去",VLOOKUP('施設リストA-1（直営）'!#REF!,'（既設）調査結果'!$B$5:$C$1998,2,FALSE),0))</f>
        <v>#REF!</v>
      </c>
      <c r="T1939" s="29" t="e">
        <f>'施設リストA-1（直営）'!#REF!</f>
        <v>#REF!</v>
      </c>
      <c r="U1939" s="29" t="e">
        <f>'施設リストA-1（直営）'!#REF!</f>
        <v>#REF!</v>
      </c>
      <c r="V1939" s="30" t="e">
        <f>IF(U1939="新設",VLOOKUP('施設リストA-1（直営）'!#REF!,'（新設）照明器具'!$B$5:$C$1990,2,FALSE),IF('部屋別効果（直）'!U1939="撤去",VLOOKUP('施設リストA-1（直営）'!#REF!,'（既設）調査結果'!$B$5:$C$1998,2,FALSE),0))</f>
        <v>#REF!</v>
      </c>
      <c r="W1939" s="29" t="e">
        <f>'施設リストA-1（直営）'!#REF!</f>
        <v>#REF!</v>
      </c>
      <c r="X1939" s="29" t="e">
        <f>'施設リストA-1（直営）'!#REF!</f>
        <v>#REF!</v>
      </c>
      <c r="Y1939" s="30" t="e">
        <f>IF(X1939="新設",VLOOKUP('施設リストA-1（直営）'!#REF!,'（新設）照明器具'!$B$5:$C$1990,2,FALSE),IF('部屋別効果（直）'!X1939="撤去",VLOOKUP('施設リストA-1（直営）'!#REF!,'（既設）調査結果'!$B$5:$C$1998,2,FALSE),0))</f>
        <v>#REF!</v>
      </c>
      <c r="Z1939" s="29" t="e">
        <f>'施設リストA-1（直営）'!#REF!</f>
        <v>#REF!</v>
      </c>
      <c r="AA1939" s="29" t="e">
        <f>'施設リストA-1（直営）'!#REF!</f>
        <v>#REF!</v>
      </c>
      <c r="AB1939" s="30" t="e">
        <f>IF(AA1939="新設",VLOOKUP('施設リストA-1（直営）'!#REF!,'（新設）照明器具'!$B$5:$C$1990,2,FALSE),IF('部屋別効果（直）'!AA1939="撤去",VLOOKUP('施設リストA-1（直営）'!#REF!,'（既設）調査結果'!$B$5:$C$1998,2,FALSE),0))</f>
        <v>#REF!</v>
      </c>
      <c r="AC1939" s="29" t="e">
        <f>'施設リストA-1（直営）'!#REF!</f>
        <v>#REF!</v>
      </c>
      <c r="AD1939" s="29" t="e">
        <f>'施設リストA-1（直営）'!#REF!</f>
        <v>#REF!</v>
      </c>
      <c r="AE1939" s="30" t="e">
        <f>IF(AD1939="新設",VLOOKUP('施設リストA-1（直営）'!#REF!,'（新設）照明器具'!$B$5:$C$1990,2,FALSE),IF('部屋別効果（直）'!AD1939="撤去",VLOOKUP('施設リストA-1（直営）'!#REF!,'（既設）調査結果'!$B$5:$C$1998,2,FALSE),0))</f>
        <v>#REF!</v>
      </c>
      <c r="AF1939" s="29" t="e">
        <f>'施設リストA-1（直営）'!#REF!</f>
        <v>#REF!</v>
      </c>
      <c r="AG1939" s="29" t="e">
        <f>'施設リストA-1（直営）'!#REF!</f>
        <v>#REF!</v>
      </c>
      <c r="AH1939" s="30" t="e">
        <f>IF(AG1939="新設",VLOOKUP('施設リストA-1（直営）'!#REF!,'（新設）照明器具'!$B$5:$C$1990,2,FALSE),IF('部屋別効果（直）'!AG1939="撤去",VLOOKUP('施設リストA-1（直営）'!#REF!,'（既設）調査結果'!$B$5:$C$1998,2,FALSE),0))</f>
        <v>#REF!</v>
      </c>
      <c r="AI1939" s="29" t="e">
        <f>'施設リストA-1（直営）'!#REF!</f>
        <v>#REF!</v>
      </c>
      <c r="AJ1939" s="29" t="e">
        <f>'施設リストA-1（直営）'!#REF!</f>
        <v>#REF!</v>
      </c>
      <c r="AK1939" s="30" t="e">
        <f>IF(AJ1939="新設",VLOOKUP('施設リストA-1（直営）'!#REF!,'（新設）照明器具'!$B$5:$C$1990,2,FALSE),IF('部屋別効果（直）'!AJ1939="撤去",VLOOKUP('施設リストA-1（直営）'!#REF!,'（既設）調査結果'!$B$5:$C$1998,2,FALSE),0))</f>
        <v>#REF!</v>
      </c>
      <c r="AL1939" s="29" t="e">
        <f>'施設リストA-1（直営）'!#REF!</f>
        <v>#REF!</v>
      </c>
    </row>
    <row r="1940" spans="1:38" customFormat="1">
      <c r="A1940" s="94"/>
      <c r="B1940" s="16" t="e">
        <f>'施設リストA-1（直営）'!#REF!</f>
        <v>#REF!</v>
      </c>
      <c r="C1940" s="14" t="e">
        <f>'施設リストA-1（直営）'!#REF!</f>
        <v>#REF!</v>
      </c>
      <c r="D1940" s="94" t="e">
        <f>'施設リストA-1（直営）'!#REF!</f>
        <v>#REF!</v>
      </c>
      <c r="E1940" s="20" t="e">
        <f>'施設リストA-1（直営）'!#REF!</f>
        <v>#REF!</v>
      </c>
      <c r="F1940" s="20" t="e">
        <f>'施設リストA-1（直営）'!#REF!</f>
        <v>#REF!</v>
      </c>
      <c r="G1940" s="13" t="e">
        <f>'施設リストA-1（直営）'!#REF!</f>
        <v>#REF!</v>
      </c>
      <c r="H1940" s="28" t="e">
        <f t="shared" si="30"/>
        <v>#REF!</v>
      </c>
      <c r="I1940" s="29" t="e">
        <f>'施設リストA-1（直営）'!#REF!</f>
        <v>#REF!</v>
      </c>
      <c r="J1940" s="30" t="e">
        <f>IF(I1940="新設",VLOOKUP('施設リストA-1（直営）'!#REF!,'（新設）照明器具'!$B$5:$C$1990,2,FALSE),IF('部屋別効果（直）'!I1940="撤去",VLOOKUP('施設リストA-1（直営）'!#REF!,'（既設）調査結果'!$B$5:$C$1998,2,FALSE),0))</f>
        <v>#REF!</v>
      </c>
      <c r="K1940" s="29" t="e">
        <f>'施設リストA-1（直営）'!#REF!</f>
        <v>#REF!</v>
      </c>
      <c r="L1940" s="29" t="e">
        <f>'施設リストA-1（直営）'!#REF!</f>
        <v>#REF!</v>
      </c>
      <c r="M1940" s="30" t="e">
        <f>IF(L1940="新設",VLOOKUP('施設リストA-1（直営）'!#REF!,'（新設）照明器具'!$B$5:$C$1990,2,FALSE),IF('部屋別効果（直）'!L1940="撤去",VLOOKUP('施設リストA-1（直営）'!#REF!,'（既設）調査結果'!$B$5:$C$1998,2,FALSE),0))</f>
        <v>#REF!</v>
      </c>
      <c r="N1940" s="29" t="e">
        <f>'施設リストA-1（直営）'!#REF!</f>
        <v>#REF!</v>
      </c>
      <c r="O1940" s="29" t="e">
        <f>'施設リストA-1（直営）'!#REF!</f>
        <v>#REF!</v>
      </c>
      <c r="P1940" s="30" t="e">
        <f>IF(O1940="新設",VLOOKUP('施設リストA-1（直営）'!#REF!,'（新設）照明器具'!$B$5:$C$1990,2,FALSE),IF('部屋別効果（直）'!O1940="撤去",VLOOKUP('施設リストA-1（直営）'!#REF!,'（既設）調査結果'!$B$5:$C$1998,2,FALSE),0))</f>
        <v>#REF!</v>
      </c>
      <c r="Q1940" s="29" t="e">
        <f>'施設リストA-1（直営）'!#REF!</f>
        <v>#REF!</v>
      </c>
      <c r="R1940" s="29" t="e">
        <f>'施設リストA-1（直営）'!#REF!</f>
        <v>#REF!</v>
      </c>
      <c r="S1940" s="30" t="e">
        <f>IF(R1940="新設",VLOOKUP('施設リストA-1（直営）'!#REF!,'（新設）照明器具'!$B$5:$C$1990,2,FALSE),IF('部屋別効果（直）'!R1940="撤去",VLOOKUP('施設リストA-1（直営）'!#REF!,'（既設）調査結果'!$B$5:$C$1998,2,FALSE),0))</f>
        <v>#REF!</v>
      </c>
      <c r="T1940" s="29" t="e">
        <f>'施設リストA-1（直営）'!#REF!</f>
        <v>#REF!</v>
      </c>
      <c r="U1940" s="29" t="e">
        <f>'施設リストA-1（直営）'!#REF!</f>
        <v>#REF!</v>
      </c>
      <c r="V1940" s="30" t="e">
        <f>IF(U1940="新設",VLOOKUP('施設リストA-1（直営）'!#REF!,'（新設）照明器具'!$B$5:$C$1990,2,FALSE),IF('部屋別効果（直）'!U1940="撤去",VLOOKUP('施設リストA-1（直営）'!#REF!,'（既設）調査結果'!$B$5:$C$1998,2,FALSE),0))</f>
        <v>#REF!</v>
      </c>
      <c r="W1940" s="29" t="e">
        <f>'施設リストA-1（直営）'!#REF!</f>
        <v>#REF!</v>
      </c>
      <c r="X1940" s="29" t="e">
        <f>'施設リストA-1（直営）'!#REF!</f>
        <v>#REF!</v>
      </c>
      <c r="Y1940" s="30" t="e">
        <f>IF(X1940="新設",VLOOKUP('施設リストA-1（直営）'!#REF!,'（新設）照明器具'!$B$5:$C$1990,2,FALSE),IF('部屋別効果（直）'!X1940="撤去",VLOOKUP('施設リストA-1（直営）'!#REF!,'（既設）調査結果'!$B$5:$C$1998,2,FALSE),0))</f>
        <v>#REF!</v>
      </c>
      <c r="Z1940" s="29" t="e">
        <f>'施設リストA-1（直営）'!#REF!</f>
        <v>#REF!</v>
      </c>
      <c r="AA1940" s="29" t="e">
        <f>'施設リストA-1（直営）'!#REF!</f>
        <v>#REF!</v>
      </c>
      <c r="AB1940" s="30" t="e">
        <f>IF(AA1940="新設",VLOOKUP('施設リストA-1（直営）'!#REF!,'（新設）照明器具'!$B$5:$C$1990,2,FALSE),IF('部屋別効果（直）'!AA1940="撤去",VLOOKUP('施設リストA-1（直営）'!#REF!,'（既設）調査結果'!$B$5:$C$1998,2,FALSE),0))</f>
        <v>#REF!</v>
      </c>
      <c r="AC1940" s="29" t="e">
        <f>'施設リストA-1（直営）'!#REF!</f>
        <v>#REF!</v>
      </c>
      <c r="AD1940" s="29" t="e">
        <f>'施設リストA-1（直営）'!#REF!</f>
        <v>#REF!</v>
      </c>
      <c r="AE1940" s="30" t="e">
        <f>IF(AD1940="新設",VLOOKUP('施設リストA-1（直営）'!#REF!,'（新設）照明器具'!$B$5:$C$1990,2,FALSE),IF('部屋別効果（直）'!AD1940="撤去",VLOOKUP('施設リストA-1（直営）'!#REF!,'（既設）調査結果'!$B$5:$C$1998,2,FALSE),0))</f>
        <v>#REF!</v>
      </c>
      <c r="AF1940" s="29" t="e">
        <f>'施設リストA-1（直営）'!#REF!</f>
        <v>#REF!</v>
      </c>
      <c r="AG1940" s="29" t="e">
        <f>'施設リストA-1（直営）'!#REF!</f>
        <v>#REF!</v>
      </c>
      <c r="AH1940" s="30" t="e">
        <f>IF(AG1940="新設",VLOOKUP('施設リストA-1（直営）'!#REF!,'（新設）照明器具'!$B$5:$C$1990,2,FALSE),IF('部屋別効果（直）'!AG1940="撤去",VLOOKUP('施設リストA-1（直営）'!#REF!,'（既設）調査結果'!$B$5:$C$1998,2,FALSE),0))</f>
        <v>#REF!</v>
      </c>
      <c r="AI1940" s="29" t="e">
        <f>'施設リストA-1（直営）'!#REF!</f>
        <v>#REF!</v>
      </c>
      <c r="AJ1940" s="29" t="e">
        <f>'施設リストA-1（直営）'!#REF!</f>
        <v>#REF!</v>
      </c>
      <c r="AK1940" s="30" t="e">
        <f>IF(AJ1940="新設",VLOOKUP('施設リストA-1（直営）'!#REF!,'（新設）照明器具'!$B$5:$C$1990,2,FALSE),IF('部屋別効果（直）'!AJ1940="撤去",VLOOKUP('施設リストA-1（直営）'!#REF!,'（既設）調査結果'!$B$5:$C$1998,2,FALSE),0))</f>
        <v>#REF!</v>
      </c>
      <c r="AL1940" s="29" t="e">
        <f>'施設リストA-1（直営）'!#REF!</f>
        <v>#REF!</v>
      </c>
    </row>
    <row r="1941" spans="1:38" customFormat="1">
      <c r="A1941" s="94"/>
      <c r="B1941" s="16" t="e">
        <f>'施設リストA-1（直営）'!#REF!</f>
        <v>#REF!</v>
      </c>
      <c r="C1941" s="14" t="e">
        <f>'施設リストA-1（直営）'!#REF!</f>
        <v>#REF!</v>
      </c>
      <c r="D1941" s="94" t="e">
        <f>'施設リストA-1（直営）'!#REF!</f>
        <v>#REF!</v>
      </c>
      <c r="E1941" s="20" t="e">
        <f>'施設リストA-1（直営）'!#REF!</f>
        <v>#REF!</v>
      </c>
      <c r="F1941" s="20" t="e">
        <f>'施設リストA-1（直営）'!#REF!</f>
        <v>#REF!</v>
      </c>
      <c r="G1941" s="13" t="e">
        <f>'施設リストA-1（直営）'!#REF!</f>
        <v>#REF!</v>
      </c>
      <c r="H1941" s="28" t="e">
        <f t="shared" si="30"/>
        <v>#REF!</v>
      </c>
      <c r="I1941" s="29" t="e">
        <f>'施設リストA-1（直営）'!#REF!</f>
        <v>#REF!</v>
      </c>
      <c r="J1941" s="30" t="e">
        <f>IF(I1941="新設",VLOOKUP('施設リストA-1（直営）'!#REF!,'（新設）照明器具'!$B$5:$C$1990,2,FALSE),IF('部屋別効果（直）'!I1941="撤去",VLOOKUP('施設リストA-1（直営）'!#REF!,'（既設）調査結果'!$B$5:$C$1998,2,FALSE),0))</f>
        <v>#REF!</v>
      </c>
      <c r="K1941" s="29" t="e">
        <f>'施設リストA-1（直営）'!#REF!</f>
        <v>#REF!</v>
      </c>
      <c r="L1941" s="29" t="e">
        <f>'施設リストA-1（直営）'!#REF!</f>
        <v>#REF!</v>
      </c>
      <c r="M1941" s="30" t="e">
        <f>IF(L1941="新設",VLOOKUP('施設リストA-1（直営）'!#REF!,'（新設）照明器具'!$B$5:$C$1990,2,FALSE),IF('部屋別効果（直）'!L1941="撤去",VLOOKUP('施設リストA-1（直営）'!#REF!,'（既設）調査結果'!$B$5:$C$1998,2,FALSE),0))</f>
        <v>#REF!</v>
      </c>
      <c r="N1941" s="29" t="e">
        <f>'施設リストA-1（直営）'!#REF!</f>
        <v>#REF!</v>
      </c>
      <c r="O1941" s="29" t="e">
        <f>'施設リストA-1（直営）'!#REF!</f>
        <v>#REF!</v>
      </c>
      <c r="P1941" s="30" t="e">
        <f>IF(O1941="新設",VLOOKUP('施設リストA-1（直営）'!#REF!,'（新設）照明器具'!$B$5:$C$1990,2,FALSE),IF('部屋別効果（直）'!O1941="撤去",VLOOKUP('施設リストA-1（直営）'!#REF!,'（既設）調査結果'!$B$5:$C$1998,2,FALSE),0))</f>
        <v>#REF!</v>
      </c>
      <c r="Q1941" s="29" t="e">
        <f>'施設リストA-1（直営）'!#REF!</f>
        <v>#REF!</v>
      </c>
      <c r="R1941" s="29" t="e">
        <f>'施設リストA-1（直営）'!#REF!</f>
        <v>#REF!</v>
      </c>
      <c r="S1941" s="30" t="e">
        <f>IF(R1941="新設",VLOOKUP('施設リストA-1（直営）'!#REF!,'（新設）照明器具'!$B$5:$C$1990,2,FALSE),IF('部屋別効果（直）'!R1941="撤去",VLOOKUP('施設リストA-1（直営）'!#REF!,'（既設）調査結果'!$B$5:$C$1998,2,FALSE),0))</f>
        <v>#REF!</v>
      </c>
      <c r="T1941" s="29" t="e">
        <f>'施設リストA-1（直営）'!#REF!</f>
        <v>#REF!</v>
      </c>
      <c r="U1941" s="29" t="e">
        <f>'施設リストA-1（直営）'!#REF!</f>
        <v>#REF!</v>
      </c>
      <c r="V1941" s="30" t="e">
        <f>IF(U1941="新設",VLOOKUP('施設リストA-1（直営）'!#REF!,'（新設）照明器具'!$B$5:$C$1990,2,FALSE),IF('部屋別効果（直）'!U1941="撤去",VLOOKUP('施設リストA-1（直営）'!#REF!,'（既設）調査結果'!$B$5:$C$1998,2,FALSE),0))</f>
        <v>#REF!</v>
      </c>
      <c r="W1941" s="29" t="e">
        <f>'施設リストA-1（直営）'!#REF!</f>
        <v>#REF!</v>
      </c>
      <c r="X1941" s="29" t="e">
        <f>'施設リストA-1（直営）'!#REF!</f>
        <v>#REF!</v>
      </c>
      <c r="Y1941" s="30" t="e">
        <f>IF(X1941="新設",VLOOKUP('施設リストA-1（直営）'!#REF!,'（新設）照明器具'!$B$5:$C$1990,2,FALSE),IF('部屋別効果（直）'!X1941="撤去",VLOOKUP('施設リストA-1（直営）'!#REF!,'（既設）調査結果'!$B$5:$C$1998,2,FALSE),0))</f>
        <v>#REF!</v>
      </c>
      <c r="Z1941" s="29" t="e">
        <f>'施設リストA-1（直営）'!#REF!</f>
        <v>#REF!</v>
      </c>
      <c r="AA1941" s="29" t="e">
        <f>'施設リストA-1（直営）'!#REF!</f>
        <v>#REF!</v>
      </c>
      <c r="AB1941" s="30" t="e">
        <f>IF(AA1941="新設",VLOOKUP('施設リストA-1（直営）'!#REF!,'（新設）照明器具'!$B$5:$C$1990,2,FALSE),IF('部屋別効果（直）'!AA1941="撤去",VLOOKUP('施設リストA-1（直営）'!#REF!,'（既設）調査結果'!$B$5:$C$1998,2,FALSE),0))</f>
        <v>#REF!</v>
      </c>
      <c r="AC1941" s="29" t="e">
        <f>'施設リストA-1（直営）'!#REF!</f>
        <v>#REF!</v>
      </c>
      <c r="AD1941" s="29" t="e">
        <f>'施設リストA-1（直営）'!#REF!</f>
        <v>#REF!</v>
      </c>
      <c r="AE1941" s="30" t="e">
        <f>IF(AD1941="新設",VLOOKUP('施設リストA-1（直営）'!#REF!,'（新設）照明器具'!$B$5:$C$1990,2,FALSE),IF('部屋別効果（直）'!AD1941="撤去",VLOOKUP('施設リストA-1（直営）'!#REF!,'（既設）調査結果'!$B$5:$C$1998,2,FALSE),0))</f>
        <v>#REF!</v>
      </c>
      <c r="AF1941" s="29" t="e">
        <f>'施設リストA-1（直営）'!#REF!</f>
        <v>#REF!</v>
      </c>
      <c r="AG1941" s="29" t="e">
        <f>'施設リストA-1（直営）'!#REF!</f>
        <v>#REF!</v>
      </c>
      <c r="AH1941" s="30" t="e">
        <f>IF(AG1941="新設",VLOOKUP('施設リストA-1（直営）'!#REF!,'（新設）照明器具'!$B$5:$C$1990,2,FALSE),IF('部屋別効果（直）'!AG1941="撤去",VLOOKUP('施設リストA-1（直営）'!#REF!,'（既設）調査結果'!$B$5:$C$1998,2,FALSE),0))</f>
        <v>#REF!</v>
      </c>
      <c r="AI1941" s="29" t="e">
        <f>'施設リストA-1（直営）'!#REF!</f>
        <v>#REF!</v>
      </c>
      <c r="AJ1941" s="29" t="e">
        <f>'施設リストA-1（直営）'!#REF!</f>
        <v>#REF!</v>
      </c>
      <c r="AK1941" s="30" t="e">
        <f>IF(AJ1941="新設",VLOOKUP('施設リストA-1（直営）'!#REF!,'（新設）照明器具'!$B$5:$C$1990,2,FALSE),IF('部屋別効果（直）'!AJ1941="撤去",VLOOKUP('施設リストA-1（直営）'!#REF!,'（既設）調査結果'!$B$5:$C$1998,2,FALSE),0))</f>
        <v>#REF!</v>
      </c>
      <c r="AL1941" s="29" t="e">
        <f>'施設リストA-1（直営）'!#REF!</f>
        <v>#REF!</v>
      </c>
    </row>
    <row r="1942" spans="1:38" customFormat="1">
      <c r="A1942" s="94"/>
      <c r="B1942" s="16" t="e">
        <f>'施設リストA-1（直営）'!#REF!</f>
        <v>#REF!</v>
      </c>
      <c r="C1942" s="14" t="e">
        <f>'施設リストA-1（直営）'!#REF!</f>
        <v>#REF!</v>
      </c>
      <c r="D1942" s="94" t="e">
        <f>'施設リストA-1（直営）'!#REF!</f>
        <v>#REF!</v>
      </c>
      <c r="E1942" s="20" t="e">
        <f>'施設リストA-1（直営）'!#REF!</f>
        <v>#REF!</v>
      </c>
      <c r="F1942" s="20" t="e">
        <f>'施設リストA-1（直営）'!#REF!</f>
        <v>#REF!</v>
      </c>
      <c r="G1942" s="13" t="e">
        <f>'施設リストA-1（直営）'!#REF!</f>
        <v>#REF!</v>
      </c>
      <c r="H1942" s="28" t="e">
        <f t="shared" si="30"/>
        <v>#REF!</v>
      </c>
      <c r="I1942" s="29" t="e">
        <f>'施設リストA-1（直営）'!#REF!</f>
        <v>#REF!</v>
      </c>
      <c r="J1942" s="30" t="e">
        <f>IF(I1942="新設",VLOOKUP('施設リストA-1（直営）'!#REF!,'（新設）照明器具'!$B$5:$C$1990,2,FALSE),IF('部屋別効果（直）'!I1942="撤去",VLOOKUP('施設リストA-1（直営）'!#REF!,'（既設）調査結果'!$B$5:$C$1998,2,FALSE),0))</f>
        <v>#REF!</v>
      </c>
      <c r="K1942" s="29" t="e">
        <f>'施設リストA-1（直営）'!#REF!</f>
        <v>#REF!</v>
      </c>
      <c r="L1942" s="29" t="e">
        <f>'施設リストA-1（直営）'!#REF!</f>
        <v>#REF!</v>
      </c>
      <c r="M1942" s="30" t="e">
        <f>IF(L1942="新設",VLOOKUP('施設リストA-1（直営）'!#REF!,'（新設）照明器具'!$B$5:$C$1990,2,FALSE),IF('部屋別効果（直）'!L1942="撤去",VLOOKUP('施設リストA-1（直営）'!#REF!,'（既設）調査結果'!$B$5:$C$1998,2,FALSE),0))</f>
        <v>#REF!</v>
      </c>
      <c r="N1942" s="29" t="e">
        <f>'施設リストA-1（直営）'!#REF!</f>
        <v>#REF!</v>
      </c>
      <c r="O1942" s="29" t="e">
        <f>'施設リストA-1（直営）'!#REF!</f>
        <v>#REF!</v>
      </c>
      <c r="P1942" s="30" t="e">
        <f>IF(O1942="新設",VLOOKUP('施設リストA-1（直営）'!#REF!,'（新設）照明器具'!$B$5:$C$1990,2,FALSE),IF('部屋別効果（直）'!O1942="撤去",VLOOKUP('施設リストA-1（直営）'!#REF!,'（既設）調査結果'!$B$5:$C$1998,2,FALSE),0))</f>
        <v>#REF!</v>
      </c>
      <c r="Q1942" s="29" t="e">
        <f>'施設リストA-1（直営）'!#REF!</f>
        <v>#REF!</v>
      </c>
      <c r="R1942" s="29" t="e">
        <f>'施設リストA-1（直営）'!#REF!</f>
        <v>#REF!</v>
      </c>
      <c r="S1942" s="30" t="e">
        <f>IF(R1942="新設",VLOOKUP('施設リストA-1（直営）'!#REF!,'（新設）照明器具'!$B$5:$C$1990,2,FALSE),IF('部屋別効果（直）'!R1942="撤去",VLOOKUP('施設リストA-1（直営）'!#REF!,'（既設）調査結果'!$B$5:$C$1998,2,FALSE),0))</f>
        <v>#REF!</v>
      </c>
      <c r="T1942" s="29" t="e">
        <f>'施設リストA-1（直営）'!#REF!</f>
        <v>#REF!</v>
      </c>
      <c r="U1942" s="29" t="e">
        <f>'施設リストA-1（直営）'!#REF!</f>
        <v>#REF!</v>
      </c>
      <c r="V1942" s="30" t="e">
        <f>IF(U1942="新設",VLOOKUP('施設リストA-1（直営）'!#REF!,'（新設）照明器具'!$B$5:$C$1990,2,FALSE),IF('部屋別効果（直）'!U1942="撤去",VLOOKUP('施設リストA-1（直営）'!#REF!,'（既設）調査結果'!$B$5:$C$1998,2,FALSE),0))</f>
        <v>#REF!</v>
      </c>
      <c r="W1942" s="29" t="e">
        <f>'施設リストA-1（直営）'!#REF!</f>
        <v>#REF!</v>
      </c>
      <c r="X1942" s="29" t="e">
        <f>'施設リストA-1（直営）'!#REF!</f>
        <v>#REF!</v>
      </c>
      <c r="Y1942" s="30" t="e">
        <f>IF(X1942="新設",VLOOKUP('施設リストA-1（直営）'!#REF!,'（新設）照明器具'!$B$5:$C$1990,2,FALSE),IF('部屋別効果（直）'!X1942="撤去",VLOOKUP('施設リストA-1（直営）'!#REF!,'（既設）調査結果'!$B$5:$C$1998,2,FALSE),0))</f>
        <v>#REF!</v>
      </c>
      <c r="Z1942" s="29" t="e">
        <f>'施設リストA-1（直営）'!#REF!</f>
        <v>#REF!</v>
      </c>
      <c r="AA1942" s="29" t="e">
        <f>'施設リストA-1（直営）'!#REF!</f>
        <v>#REF!</v>
      </c>
      <c r="AB1942" s="30" t="e">
        <f>IF(AA1942="新設",VLOOKUP('施設リストA-1（直営）'!#REF!,'（新設）照明器具'!$B$5:$C$1990,2,FALSE),IF('部屋別効果（直）'!AA1942="撤去",VLOOKUP('施設リストA-1（直営）'!#REF!,'（既設）調査結果'!$B$5:$C$1998,2,FALSE),0))</f>
        <v>#REF!</v>
      </c>
      <c r="AC1942" s="29" t="e">
        <f>'施設リストA-1（直営）'!#REF!</f>
        <v>#REF!</v>
      </c>
      <c r="AD1942" s="29" t="e">
        <f>'施設リストA-1（直営）'!#REF!</f>
        <v>#REF!</v>
      </c>
      <c r="AE1942" s="30" t="e">
        <f>IF(AD1942="新設",VLOOKUP('施設リストA-1（直営）'!#REF!,'（新設）照明器具'!$B$5:$C$1990,2,FALSE),IF('部屋別効果（直）'!AD1942="撤去",VLOOKUP('施設リストA-1（直営）'!#REF!,'（既設）調査結果'!$B$5:$C$1998,2,FALSE),0))</f>
        <v>#REF!</v>
      </c>
      <c r="AF1942" s="29" t="e">
        <f>'施設リストA-1（直営）'!#REF!</f>
        <v>#REF!</v>
      </c>
      <c r="AG1942" s="29" t="e">
        <f>'施設リストA-1（直営）'!#REF!</f>
        <v>#REF!</v>
      </c>
      <c r="AH1942" s="30" t="e">
        <f>IF(AG1942="新設",VLOOKUP('施設リストA-1（直営）'!#REF!,'（新設）照明器具'!$B$5:$C$1990,2,FALSE),IF('部屋別効果（直）'!AG1942="撤去",VLOOKUP('施設リストA-1（直営）'!#REF!,'（既設）調査結果'!$B$5:$C$1998,2,FALSE),0))</f>
        <v>#REF!</v>
      </c>
      <c r="AI1942" s="29" t="e">
        <f>'施設リストA-1（直営）'!#REF!</f>
        <v>#REF!</v>
      </c>
      <c r="AJ1942" s="29" t="e">
        <f>'施設リストA-1（直営）'!#REF!</f>
        <v>#REF!</v>
      </c>
      <c r="AK1942" s="30" t="e">
        <f>IF(AJ1942="新設",VLOOKUP('施設リストA-1（直営）'!#REF!,'（新設）照明器具'!$B$5:$C$1990,2,FALSE),IF('部屋別効果（直）'!AJ1942="撤去",VLOOKUP('施設リストA-1（直営）'!#REF!,'（既設）調査結果'!$B$5:$C$1998,2,FALSE),0))</f>
        <v>#REF!</v>
      </c>
      <c r="AL1942" s="29" t="e">
        <f>'施設リストA-1（直営）'!#REF!</f>
        <v>#REF!</v>
      </c>
    </row>
    <row r="1943" spans="1:38" customFormat="1">
      <c r="A1943" s="94"/>
      <c r="B1943" s="16" t="e">
        <f>'施設リストA-1（直営）'!#REF!</f>
        <v>#REF!</v>
      </c>
      <c r="C1943" s="14" t="e">
        <f>'施設リストA-1（直営）'!#REF!</f>
        <v>#REF!</v>
      </c>
      <c r="D1943" s="94" t="e">
        <f>'施設リストA-1（直営）'!#REF!</f>
        <v>#REF!</v>
      </c>
      <c r="E1943" s="20" t="e">
        <f>'施設リストA-1（直営）'!#REF!</f>
        <v>#REF!</v>
      </c>
      <c r="F1943" s="20" t="e">
        <f>'施設リストA-1（直営）'!#REF!</f>
        <v>#REF!</v>
      </c>
      <c r="G1943" s="13" t="e">
        <f>'施設リストA-1（直営）'!#REF!</f>
        <v>#REF!</v>
      </c>
      <c r="H1943" s="28" t="e">
        <f t="shared" si="30"/>
        <v>#REF!</v>
      </c>
      <c r="I1943" s="29" t="e">
        <f>'施設リストA-1（直営）'!#REF!</f>
        <v>#REF!</v>
      </c>
      <c r="J1943" s="30" t="e">
        <f>IF(I1943="新設",VLOOKUP('施設リストA-1（直営）'!#REF!,'（新設）照明器具'!$B$5:$C$1990,2,FALSE),IF('部屋別効果（直）'!I1943="撤去",VLOOKUP('施設リストA-1（直営）'!#REF!,'（既設）調査結果'!$B$5:$C$1998,2,FALSE),0))</f>
        <v>#REF!</v>
      </c>
      <c r="K1943" s="29" t="e">
        <f>'施設リストA-1（直営）'!#REF!</f>
        <v>#REF!</v>
      </c>
      <c r="L1943" s="29" t="e">
        <f>'施設リストA-1（直営）'!#REF!</f>
        <v>#REF!</v>
      </c>
      <c r="M1943" s="30" t="e">
        <f>IF(L1943="新設",VLOOKUP('施設リストA-1（直営）'!#REF!,'（新設）照明器具'!$B$5:$C$1990,2,FALSE),IF('部屋別効果（直）'!L1943="撤去",VLOOKUP('施設リストA-1（直営）'!#REF!,'（既設）調査結果'!$B$5:$C$1998,2,FALSE),0))</f>
        <v>#REF!</v>
      </c>
      <c r="N1943" s="29" t="e">
        <f>'施設リストA-1（直営）'!#REF!</f>
        <v>#REF!</v>
      </c>
      <c r="O1943" s="29" t="e">
        <f>'施設リストA-1（直営）'!#REF!</f>
        <v>#REF!</v>
      </c>
      <c r="P1943" s="30" t="e">
        <f>IF(O1943="新設",VLOOKUP('施設リストA-1（直営）'!#REF!,'（新設）照明器具'!$B$5:$C$1990,2,FALSE),IF('部屋別効果（直）'!O1943="撤去",VLOOKUP('施設リストA-1（直営）'!#REF!,'（既設）調査結果'!$B$5:$C$1998,2,FALSE),0))</f>
        <v>#REF!</v>
      </c>
      <c r="Q1943" s="29" t="e">
        <f>'施設リストA-1（直営）'!#REF!</f>
        <v>#REF!</v>
      </c>
      <c r="R1943" s="29" t="e">
        <f>'施設リストA-1（直営）'!#REF!</f>
        <v>#REF!</v>
      </c>
      <c r="S1943" s="30" t="e">
        <f>IF(R1943="新設",VLOOKUP('施設リストA-1（直営）'!#REF!,'（新設）照明器具'!$B$5:$C$1990,2,FALSE),IF('部屋別効果（直）'!R1943="撤去",VLOOKUP('施設リストA-1（直営）'!#REF!,'（既設）調査結果'!$B$5:$C$1998,2,FALSE),0))</f>
        <v>#REF!</v>
      </c>
      <c r="T1943" s="29" t="e">
        <f>'施設リストA-1（直営）'!#REF!</f>
        <v>#REF!</v>
      </c>
      <c r="U1943" s="29" t="e">
        <f>'施設リストA-1（直営）'!#REF!</f>
        <v>#REF!</v>
      </c>
      <c r="V1943" s="30" t="e">
        <f>IF(U1943="新設",VLOOKUP('施設リストA-1（直営）'!#REF!,'（新設）照明器具'!$B$5:$C$1990,2,FALSE),IF('部屋別効果（直）'!U1943="撤去",VLOOKUP('施設リストA-1（直営）'!#REF!,'（既設）調査結果'!$B$5:$C$1998,2,FALSE),0))</f>
        <v>#REF!</v>
      </c>
      <c r="W1943" s="29" t="e">
        <f>'施設リストA-1（直営）'!#REF!</f>
        <v>#REF!</v>
      </c>
      <c r="X1943" s="29" t="e">
        <f>'施設リストA-1（直営）'!#REF!</f>
        <v>#REF!</v>
      </c>
      <c r="Y1943" s="30" t="e">
        <f>IF(X1943="新設",VLOOKUP('施設リストA-1（直営）'!#REF!,'（新設）照明器具'!$B$5:$C$1990,2,FALSE),IF('部屋別効果（直）'!X1943="撤去",VLOOKUP('施設リストA-1（直営）'!#REF!,'（既設）調査結果'!$B$5:$C$1998,2,FALSE),0))</f>
        <v>#REF!</v>
      </c>
      <c r="Z1943" s="29" t="e">
        <f>'施設リストA-1（直営）'!#REF!</f>
        <v>#REF!</v>
      </c>
      <c r="AA1943" s="29" t="e">
        <f>'施設リストA-1（直営）'!#REF!</f>
        <v>#REF!</v>
      </c>
      <c r="AB1943" s="30" t="e">
        <f>IF(AA1943="新設",VLOOKUP('施設リストA-1（直営）'!#REF!,'（新設）照明器具'!$B$5:$C$1990,2,FALSE),IF('部屋別効果（直）'!AA1943="撤去",VLOOKUP('施設リストA-1（直営）'!#REF!,'（既設）調査結果'!$B$5:$C$1998,2,FALSE),0))</f>
        <v>#REF!</v>
      </c>
      <c r="AC1943" s="29" t="e">
        <f>'施設リストA-1（直営）'!#REF!</f>
        <v>#REF!</v>
      </c>
      <c r="AD1943" s="29" t="e">
        <f>'施設リストA-1（直営）'!#REF!</f>
        <v>#REF!</v>
      </c>
      <c r="AE1943" s="30" t="e">
        <f>IF(AD1943="新設",VLOOKUP('施設リストA-1（直営）'!#REF!,'（新設）照明器具'!$B$5:$C$1990,2,FALSE),IF('部屋別効果（直）'!AD1943="撤去",VLOOKUP('施設リストA-1（直営）'!#REF!,'（既設）調査結果'!$B$5:$C$1998,2,FALSE),0))</f>
        <v>#REF!</v>
      </c>
      <c r="AF1943" s="29" t="e">
        <f>'施設リストA-1（直営）'!#REF!</f>
        <v>#REF!</v>
      </c>
      <c r="AG1943" s="29" t="e">
        <f>'施設リストA-1（直営）'!#REF!</f>
        <v>#REF!</v>
      </c>
      <c r="AH1943" s="30" t="e">
        <f>IF(AG1943="新設",VLOOKUP('施設リストA-1（直営）'!#REF!,'（新設）照明器具'!$B$5:$C$1990,2,FALSE),IF('部屋別効果（直）'!AG1943="撤去",VLOOKUP('施設リストA-1（直営）'!#REF!,'（既設）調査結果'!$B$5:$C$1998,2,FALSE),0))</f>
        <v>#REF!</v>
      </c>
      <c r="AI1943" s="29" t="e">
        <f>'施設リストA-1（直営）'!#REF!</f>
        <v>#REF!</v>
      </c>
      <c r="AJ1943" s="29" t="e">
        <f>'施設リストA-1（直営）'!#REF!</f>
        <v>#REF!</v>
      </c>
      <c r="AK1943" s="30" t="e">
        <f>IF(AJ1943="新設",VLOOKUP('施設リストA-1（直営）'!#REF!,'（新設）照明器具'!$B$5:$C$1990,2,FALSE),IF('部屋別効果（直）'!AJ1943="撤去",VLOOKUP('施設リストA-1（直営）'!#REF!,'（既設）調査結果'!$B$5:$C$1998,2,FALSE),0))</f>
        <v>#REF!</v>
      </c>
      <c r="AL1943" s="29" t="e">
        <f>'施設リストA-1（直営）'!#REF!</f>
        <v>#REF!</v>
      </c>
    </row>
    <row r="1944" spans="1:38" customFormat="1">
      <c r="A1944" s="94"/>
      <c r="B1944" s="16" t="e">
        <f>'施設リストA-1（直営）'!#REF!</f>
        <v>#REF!</v>
      </c>
      <c r="C1944" s="14" t="e">
        <f>'施設リストA-1（直営）'!#REF!</f>
        <v>#REF!</v>
      </c>
      <c r="D1944" s="94" t="e">
        <f>'施設リストA-1（直営）'!#REF!</f>
        <v>#REF!</v>
      </c>
      <c r="E1944" s="20" t="e">
        <f>'施設リストA-1（直営）'!#REF!</f>
        <v>#REF!</v>
      </c>
      <c r="F1944" s="20" t="e">
        <f>'施設リストA-1（直営）'!#REF!</f>
        <v>#REF!</v>
      </c>
      <c r="G1944" s="13" t="e">
        <f>'施設リストA-1（直営）'!#REF!</f>
        <v>#REF!</v>
      </c>
      <c r="H1944" s="28" t="e">
        <f t="shared" si="30"/>
        <v>#REF!</v>
      </c>
      <c r="I1944" s="29" t="e">
        <f>'施設リストA-1（直営）'!#REF!</f>
        <v>#REF!</v>
      </c>
      <c r="J1944" s="30" t="e">
        <f>IF(I1944="新設",VLOOKUP('施設リストA-1（直営）'!#REF!,'（新設）照明器具'!$B$5:$C$1990,2,FALSE),IF('部屋別効果（直）'!I1944="撤去",VLOOKUP('施設リストA-1（直営）'!#REF!,'（既設）調査結果'!$B$5:$C$1998,2,FALSE),0))</f>
        <v>#REF!</v>
      </c>
      <c r="K1944" s="29" t="e">
        <f>'施設リストA-1（直営）'!#REF!</f>
        <v>#REF!</v>
      </c>
      <c r="L1944" s="29" t="e">
        <f>'施設リストA-1（直営）'!#REF!</f>
        <v>#REF!</v>
      </c>
      <c r="M1944" s="30" t="e">
        <f>IF(L1944="新設",VLOOKUP('施設リストA-1（直営）'!#REF!,'（新設）照明器具'!$B$5:$C$1990,2,FALSE),IF('部屋別効果（直）'!L1944="撤去",VLOOKUP('施設リストA-1（直営）'!#REF!,'（既設）調査結果'!$B$5:$C$1998,2,FALSE),0))</f>
        <v>#REF!</v>
      </c>
      <c r="N1944" s="29" t="e">
        <f>'施設リストA-1（直営）'!#REF!</f>
        <v>#REF!</v>
      </c>
      <c r="O1944" s="29" t="e">
        <f>'施設リストA-1（直営）'!#REF!</f>
        <v>#REF!</v>
      </c>
      <c r="P1944" s="30" t="e">
        <f>IF(O1944="新設",VLOOKUP('施設リストA-1（直営）'!#REF!,'（新設）照明器具'!$B$5:$C$1990,2,FALSE),IF('部屋別効果（直）'!O1944="撤去",VLOOKUP('施設リストA-1（直営）'!#REF!,'（既設）調査結果'!$B$5:$C$1998,2,FALSE),0))</f>
        <v>#REF!</v>
      </c>
      <c r="Q1944" s="29" t="e">
        <f>'施設リストA-1（直営）'!#REF!</f>
        <v>#REF!</v>
      </c>
      <c r="R1944" s="29" t="e">
        <f>'施設リストA-1（直営）'!#REF!</f>
        <v>#REF!</v>
      </c>
      <c r="S1944" s="30" t="e">
        <f>IF(R1944="新設",VLOOKUP('施設リストA-1（直営）'!#REF!,'（新設）照明器具'!$B$5:$C$1990,2,FALSE),IF('部屋別効果（直）'!R1944="撤去",VLOOKUP('施設リストA-1（直営）'!#REF!,'（既設）調査結果'!$B$5:$C$1998,2,FALSE),0))</f>
        <v>#REF!</v>
      </c>
      <c r="T1944" s="29" t="e">
        <f>'施設リストA-1（直営）'!#REF!</f>
        <v>#REF!</v>
      </c>
      <c r="U1944" s="29" t="e">
        <f>'施設リストA-1（直営）'!#REF!</f>
        <v>#REF!</v>
      </c>
      <c r="V1944" s="30" t="e">
        <f>IF(U1944="新設",VLOOKUP('施設リストA-1（直営）'!#REF!,'（新設）照明器具'!$B$5:$C$1990,2,FALSE),IF('部屋別効果（直）'!U1944="撤去",VLOOKUP('施設リストA-1（直営）'!#REF!,'（既設）調査結果'!$B$5:$C$1998,2,FALSE),0))</f>
        <v>#REF!</v>
      </c>
      <c r="W1944" s="29" t="e">
        <f>'施設リストA-1（直営）'!#REF!</f>
        <v>#REF!</v>
      </c>
      <c r="X1944" s="29" t="e">
        <f>'施設リストA-1（直営）'!#REF!</f>
        <v>#REF!</v>
      </c>
      <c r="Y1944" s="30" t="e">
        <f>IF(X1944="新設",VLOOKUP('施設リストA-1（直営）'!#REF!,'（新設）照明器具'!$B$5:$C$1990,2,FALSE),IF('部屋別効果（直）'!X1944="撤去",VLOOKUP('施設リストA-1（直営）'!#REF!,'（既設）調査結果'!$B$5:$C$1998,2,FALSE),0))</f>
        <v>#REF!</v>
      </c>
      <c r="Z1944" s="29" t="e">
        <f>'施設リストA-1（直営）'!#REF!</f>
        <v>#REF!</v>
      </c>
      <c r="AA1944" s="29" t="e">
        <f>'施設リストA-1（直営）'!#REF!</f>
        <v>#REF!</v>
      </c>
      <c r="AB1944" s="30" t="e">
        <f>IF(AA1944="新設",VLOOKUP('施設リストA-1（直営）'!#REF!,'（新設）照明器具'!$B$5:$C$1990,2,FALSE),IF('部屋別効果（直）'!AA1944="撤去",VLOOKUP('施設リストA-1（直営）'!#REF!,'（既設）調査結果'!$B$5:$C$1998,2,FALSE),0))</f>
        <v>#REF!</v>
      </c>
      <c r="AC1944" s="29" t="e">
        <f>'施設リストA-1（直営）'!#REF!</f>
        <v>#REF!</v>
      </c>
      <c r="AD1944" s="29" t="e">
        <f>'施設リストA-1（直営）'!#REF!</f>
        <v>#REF!</v>
      </c>
      <c r="AE1944" s="30" t="e">
        <f>IF(AD1944="新設",VLOOKUP('施設リストA-1（直営）'!#REF!,'（新設）照明器具'!$B$5:$C$1990,2,FALSE),IF('部屋別効果（直）'!AD1944="撤去",VLOOKUP('施設リストA-1（直営）'!#REF!,'（既設）調査結果'!$B$5:$C$1998,2,FALSE),0))</f>
        <v>#REF!</v>
      </c>
      <c r="AF1944" s="29" t="e">
        <f>'施設リストA-1（直営）'!#REF!</f>
        <v>#REF!</v>
      </c>
      <c r="AG1944" s="29" t="e">
        <f>'施設リストA-1（直営）'!#REF!</f>
        <v>#REF!</v>
      </c>
      <c r="AH1944" s="30" t="e">
        <f>IF(AG1944="新設",VLOOKUP('施設リストA-1（直営）'!#REF!,'（新設）照明器具'!$B$5:$C$1990,2,FALSE),IF('部屋別効果（直）'!AG1944="撤去",VLOOKUP('施設リストA-1（直営）'!#REF!,'（既設）調査結果'!$B$5:$C$1998,2,FALSE),0))</f>
        <v>#REF!</v>
      </c>
      <c r="AI1944" s="29" t="e">
        <f>'施設リストA-1（直営）'!#REF!</f>
        <v>#REF!</v>
      </c>
      <c r="AJ1944" s="29" t="e">
        <f>'施設リストA-1（直営）'!#REF!</f>
        <v>#REF!</v>
      </c>
      <c r="AK1944" s="30" t="e">
        <f>IF(AJ1944="新設",VLOOKUP('施設リストA-1（直営）'!#REF!,'（新設）照明器具'!$B$5:$C$1990,2,FALSE),IF('部屋別効果（直）'!AJ1944="撤去",VLOOKUP('施設リストA-1（直営）'!#REF!,'（既設）調査結果'!$B$5:$C$1998,2,FALSE),0))</f>
        <v>#REF!</v>
      </c>
      <c r="AL1944" s="29" t="e">
        <f>'施設リストA-1（直営）'!#REF!</f>
        <v>#REF!</v>
      </c>
    </row>
    <row r="1945" spans="1:38" customFormat="1">
      <c r="A1945" s="94"/>
      <c r="B1945" s="16" t="e">
        <f>'施設リストA-1（直営）'!#REF!</f>
        <v>#REF!</v>
      </c>
      <c r="C1945" s="14" t="e">
        <f>'施設リストA-1（直営）'!#REF!</f>
        <v>#REF!</v>
      </c>
      <c r="D1945" s="94" t="e">
        <f>'施設リストA-1（直営）'!#REF!</f>
        <v>#REF!</v>
      </c>
      <c r="E1945" s="20" t="e">
        <f>'施設リストA-1（直営）'!#REF!</f>
        <v>#REF!</v>
      </c>
      <c r="F1945" s="20" t="e">
        <f>'施設リストA-1（直営）'!#REF!</f>
        <v>#REF!</v>
      </c>
      <c r="G1945" s="13" t="e">
        <f>'施設リストA-1（直営）'!#REF!</f>
        <v>#REF!</v>
      </c>
      <c r="H1945" s="28" t="e">
        <f t="shared" si="30"/>
        <v>#REF!</v>
      </c>
      <c r="I1945" s="29" t="e">
        <f>'施設リストA-1（直営）'!#REF!</f>
        <v>#REF!</v>
      </c>
      <c r="J1945" s="30" t="e">
        <f>IF(I1945="新設",VLOOKUP('施設リストA-1（直営）'!#REF!,'（新設）照明器具'!$B$5:$C$1990,2,FALSE),IF('部屋別効果（直）'!I1945="撤去",VLOOKUP('施設リストA-1（直営）'!#REF!,'（既設）調査結果'!$B$5:$C$1998,2,FALSE),0))</f>
        <v>#REF!</v>
      </c>
      <c r="K1945" s="29" t="e">
        <f>'施設リストA-1（直営）'!#REF!</f>
        <v>#REF!</v>
      </c>
      <c r="L1945" s="29" t="e">
        <f>'施設リストA-1（直営）'!#REF!</f>
        <v>#REF!</v>
      </c>
      <c r="M1945" s="30" t="e">
        <f>IF(L1945="新設",VLOOKUP('施設リストA-1（直営）'!#REF!,'（新設）照明器具'!$B$5:$C$1990,2,FALSE),IF('部屋別効果（直）'!L1945="撤去",VLOOKUP('施設リストA-1（直営）'!#REF!,'（既設）調査結果'!$B$5:$C$1998,2,FALSE),0))</f>
        <v>#REF!</v>
      </c>
      <c r="N1945" s="29" t="e">
        <f>'施設リストA-1（直営）'!#REF!</f>
        <v>#REF!</v>
      </c>
      <c r="O1945" s="29" t="e">
        <f>'施設リストA-1（直営）'!#REF!</f>
        <v>#REF!</v>
      </c>
      <c r="P1945" s="30" t="e">
        <f>IF(O1945="新設",VLOOKUP('施設リストA-1（直営）'!#REF!,'（新設）照明器具'!$B$5:$C$1990,2,FALSE),IF('部屋別効果（直）'!O1945="撤去",VLOOKUP('施設リストA-1（直営）'!#REF!,'（既設）調査結果'!$B$5:$C$1998,2,FALSE),0))</f>
        <v>#REF!</v>
      </c>
      <c r="Q1945" s="29" t="e">
        <f>'施設リストA-1（直営）'!#REF!</f>
        <v>#REF!</v>
      </c>
      <c r="R1945" s="29" t="e">
        <f>'施設リストA-1（直営）'!#REF!</f>
        <v>#REF!</v>
      </c>
      <c r="S1945" s="30" t="e">
        <f>IF(R1945="新設",VLOOKUP('施設リストA-1（直営）'!#REF!,'（新設）照明器具'!$B$5:$C$1990,2,FALSE),IF('部屋別効果（直）'!R1945="撤去",VLOOKUP('施設リストA-1（直営）'!#REF!,'（既設）調査結果'!$B$5:$C$1998,2,FALSE),0))</f>
        <v>#REF!</v>
      </c>
      <c r="T1945" s="29" t="e">
        <f>'施設リストA-1（直営）'!#REF!</f>
        <v>#REF!</v>
      </c>
      <c r="U1945" s="29" t="e">
        <f>'施設リストA-1（直営）'!#REF!</f>
        <v>#REF!</v>
      </c>
      <c r="V1945" s="30" t="e">
        <f>IF(U1945="新設",VLOOKUP('施設リストA-1（直営）'!#REF!,'（新設）照明器具'!$B$5:$C$1990,2,FALSE),IF('部屋別効果（直）'!U1945="撤去",VLOOKUP('施設リストA-1（直営）'!#REF!,'（既設）調査結果'!$B$5:$C$1998,2,FALSE),0))</f>
        <v>#REF!</v>
      </c>
      <c r="W1945" s="29" t="e">
        <f>'施設リストA-1（直営）'!#REF!</f>
        <v>#REF!</v>
      </c>
      <c r="X1945" s="29" t="e">
        <f>'施設リストA-1（直営）'!#REF!</f>
        <v>#REF!</v>
      </c>
      <c r="Y1945" s="30" t="e">
        <f>IF(X1945="新設",VLOOKUP('施設リストA-1（直営）'!#REF!,'（新設）照明器具'!$B$5:$C$1990,2,FALSE),IF('部屋別効果（直）'!X1945="撤去",VLOOKUP('施設リストA-1（直営）'!#REF!,'（既設）調査結果'!$B$5:$C$1998,2,FALSE),0))</f>
        <v>#REF!</v>
      </c>
      <c r="Z1945" s="29" t="e">
        <f>'施設リストA-1（直営）'!#REF!</f>
        <v>#REF!</v>
      </c>
      <c r="AA1945" s="29" t="e">
        <f>'施設リストA-1（直営）'!#REF!</f>
        <v>#REF!</v>
      </c>
      <c r="AB1945" s="30" t="e">
        <f>IF(AA1945="新設",VLOOKUP('施設リストA-1（直営）'!#REF!,'（新設）照明器具'!$B$5:$C$1990,2,FALSE),IF('部屋別効果（直）'!AA1945="撤去",VLOOKUP('施設リストA-1（直営）'!#REF!,'（既設）調査結果'!$B$5:$C$1998,2,FALSE),0))</f>
        <v>#REF!</v>
      </c>
      <c r="AC1945" s="29" t="e">
        <f>'施設リストA-1（直営）'!#REF!</f>
        <v>#REF!</v>
      </c>
      <c r="AD1945" s="29" t="e">
        <f>'施設リストA-1（直営）'!#REF!</f>
        <v>#REF!</v>
      </c>
      <c r="AE1945" s="30" t="e">
        <f>IF(AD1945="新設",VLOOKUP('施設リストA-1（直営）'!#REF!,'（新設）照明器具'!$B$5:$C$1990,2,FALSE),IF('部屋別効果（直）'!AD1945="撤去",VLOOKUP('施設リストA-1（直営）'!#REF!,'（既設）調査結果'!$B$5:$C$1998,2,FALSE),0))</f>
        <v>#REF!</v>
      </c>
      <c r="AF1945" s="29" t="e">
        <f>'施設リストA-1（直営）'!#REF!</f>
        <v>#REF!</v>
      </c>
      <c r="AG1945" s="29" t="e">
        <f>'施設リストA-1（直営）'!#REF!</f>
        <v>#REF!</v>
      </c>
      <c r="AH1945" s="30" t="e">
        <f>IF(AG1945="新設",VLOOKUP('施設リストA-1（直営）'!#REF!,'（新設）照明器具'!$B$5:$C$1990,2,FALSE),IF('部屋別効果（直）'!AG1945="撤去",VLOOKUP('施設リストA-1（直営）'!#REF!,'（既設）調査結果'!$B$5:$C$1998,2,FALSE),0))</f>
        <v>#REF!</v>
      </c>
      <c r="AI1945" s="29" t="e">
        <f>'施設リストA-1（直営）'!#REF!</f>
        <v>#REF!</v>
      </c>
      <c r="AJ1945" s="29" t="e">
        <f>'施設リストA-1（直営）'!#REF!</f>
        <v>#REF!</v>
      </c>
      <c r="AK1945" s="30" t="e">
        <f>IF(AJ1945="新設",VLOOKUP('施設リストA-1（直営）'!#REF!,'（新設）照明器具'!$B$5:$C$1990,2,FALSE),IF('部屋別効果（直）'!AJ1945="撤去",VLOOKUP('施設リストA-1（直営）'!#REF!,'（既設）調査結果'!$B$5:$C$1998,2,FALSE),0))</f>
        <v>#REF!</v>
      </c>
      <c r="AL1945" s="29" t="e">
        <f>'施設リストA-1（直営）'!#REF!</f>
        <v>#REF!</v>
      </c>
    </row>
    <row r="1946" spans="1:38" customFormat="1">
      <c r="A1946" s="94"/>
      <c r="B1946" s="16" t="e">
        <f>'施設リストA-1（直営）'!#REF!</f>
        <v>#REF!</v>
      </c>
      <c r="C1946" s="14" t="e">
        <f>'施設リストA-1（直営）'!#REF!</f>
        <v>#REF!</v>
      </c>
      <c r="D1946" s="94" t="e">
        <f>'施設リストA-1（直営）'!#REF!</f>
        <v>#REF!</v>
      </c>
      <c r="E1946" s="20" t="e">
        <f>'施設リストA-1（直営）'!#REF!</f>
        <v>#REF!</v>
      </c>
      <c r="F1946" s="20" t="e">
        <f>'施設リストA-1（直営）'!#REF!</f>
        <v>#REF!</v>
      </c>
      <c r="G1946" s="13" t="e">
        <f>'施設リストA-1（直営）'!#REF!</f>
        <v>#REF!</v>
      </c>
      <c r="H1946" s="28" t="e">
        <f t="shared" si="30"/>
        <v>#REF!</v>
      </c>
      <c r="I1946" s="29" t="e">
        <f>'施設リストA-1（直営）'!#REF!</f>
        <v>#REF!</v>
      </c>
      <c r="J1946" s="30" t="e">
        <f>IF(I1946="新設",VLOOKUP('施設リストA-1（直営）'!#REF!,'（新設）照明器具'!$B$5:$C$1990,2,FALSE),IF('部屋別効果（直）'!I1946="撤去",VLOOKUP('施設リストA-1（直営）'!#REF!,'（既設）調査結果'!$B$5:$C$1998,2,FALSE),0))</f>
        <v>#REF!</v>
      </c>
      <c r="K1946" s="29" t="e">
        <f>'施設リストA-1（直営）'!#REF!</f>
        <v>#REF!</v>
      </c>
      <c r="L1946" s="29" t="e">
        <f>'施設リストA-1（直営）'!#REF!</f>
        <v>#REF!</v>
      </c>
      <c r="M1946" s="30" t="e">
        <f>IF(L1946="新設",VLOOKUP('施設リストA-1（直営）'!#REF!,'（新設）照明器具'!$B$5:$C$1990,2,FALSE),IF('部屋別効果（直）'!L1946="撤去",VLOOKUP('施設リストA-1（直営）'!#REF!,'（既設）調査結果'!$B$5:$C$1998,2,FALSE),0))</f>
        <v>#REF!</v>
      </c>
      <c r="N1946" s="29" t="e">
        <f>'施設リストA-1（直営）'!#REF!</f>
        <v>#REF!</v>
      </c>
      <c r="O1946" s="29" t="e">
        <f>'施設リストA-1（直営）'!#REF!</f>
        <v>#REF!</v>
      </c>
      <c r="P1946" s="30" t="e">
        <f>IF(O1946="新設",VLOOKUP('施設リストA-1（直営）'!#REF!,'（新設）照明器具'!$B$5:$C$1990,2,FALSE),IF('部屋別効果（直）'!O1946="撤去",VLOOKUP('施設リストA-1（直営）'!#REF!,'（既設）調査結果'!$B$5:$C$1998,2,FALSE),0))</f>
        <v>#REF!</v>
      </c>
      <c r="Q1946" s="29" t="e">
        <f>'施設リストA-1（直営）'!#REF!</f>
        <v>#REF!</v>
      </c>
      <c r="R1946" s="29" t="e">
        <f>'施設リストA-1（直営）'!#REF!</f>
        <v>#REF!</v>
      </c>
      <c r="S1946" s="30" t="e">
        <f>IF(R1946="新設",VLOOKUP('施設リストA-1（直営）'!#REF!,'（新設）照明器具'!$B$5:$C$1990,2,FALSE),IF('部屋別効果（直）'!R1946="撤去",VLOOKUP('施設リストA-1（直営）'!#REF!,'（既設）調査結果'!$B$5:$C$1998,2,FALSE),0))</f>
        <v>#REF!</v>
      </c>
      <c r="T1946" s="29" t="e">
        <f>'施設リストA-1（直営）'!#REF!</f>
        <v>#REF!</v>
      </c>
      <c r="U1946" s="29" t="e">
        <f>'施設リストA-1（直営）'!#REF!</f>
        <v>#REF!</v>
      </c>
      <c r="V1946" s="30" t="e">
        <f>IF(U1946="新設",VLOOKUP('施設リストA-1（直営）'!#REF!,'（新設）照明器具'!$B$5:$C$1990,2,FALSE),IF('部屋別効果（直）'!U1946="撤去",VLOOKUP('施設リストA-1（直営）'!#REF!,'（既設）調査結果'!$B$5:$C$1998,2,FALSE),0))</f>
        <v>#REF!</v>
      </c>
      <c r="W1946" s="29" t="e">
        <f>'施設リストA-1（直営）'!#REF!</f>
        <v>#REF!</v>
      </c>
      <c r="X1946" s="29" t="e">
        <f>'施設リストA-1（直営）'!#REF!</f>
        <v>#REF!</v>
      </c>
      <c r="Y1946" s="30" t="e">
        <f>IF(X1946="新設",VLOOKUP('施設リストA-1（直営）'!#REF!,'（新設）照明器具'!$B$5:$C$1990,2,FALSE),IF('部屋別効果（直）'!X1946="撤去",VLOOKUP('施設リストA-1（直営）'!#REF!,'（既設）調査結果'!$B$5:$C$1998,2,FALSE),0))</f>
        <v>#REF!</v>
      </c>
      <c r="Z1946" s="29" t="e">
        <f>'施設リストA-1（直営）'!#REF!</f>
        <v>#REF!</v>
      </c>
      <c r="AA1946" s="29" t="e">
        <f>'施設リストA-1（直営）'!#REF!</f>
        <v>#REF!</v>
      </c>
      <c r="AB1946" s="30" t="e">
        <f>IF(AA1946="新設",VLOOKUP('施設リストA-1（直営）'!#REF!,'（新設）照明器具'!$B$5:$C$1990,2,FALSE),IF('部屋別効果（直）'!AA1946="撤去",VLOOKUP('施設リストA-1（直営）'!#REF!,'（既設）調査結果'!$B$5:$C$1998,2,FALSE),0))</f>
        <v>#REF!</v>
      </c>
      <c r="AC1946" s="29" t="e">
        <f>'施設リストA-1（直営）'!#REF!</f>
        <v>#REF!</v>
      </c>
      <c r="AD1946" s="29" t="e">
        <f>'施設リストA-1（直営）'!#REF!</f>
        <v>#REF!</v>
      </c>
      <c r="AE1946" s="30" t="e">
        <f>IF(AD1946="新設",VLOOKUP('施設リストA-1（直営）'!#REF!,'（新設）照明器具'!$B$5:$C$1990,2,FALSE),IF('部屋別効果（直）'!AD1946="撤去",VLOOKUP('施設リストA-1（直営）'!#REF!,'（既設）調査結果'!$B$5:$C$1998,2,FALSE),0))</f>
        <v>#REF!</v>
      </c>
      <c r="AF1946" s="29" t="e">
        <f>'施設リストA-1（直営）'!#REF!</f>
        <v>#REF!</v>
      </c>
      <c r="AG1946" s="29" t="e">
        <f>'施設リストA-1（直営）'!#REF!</f>
        <v>#REF!</v>
      </c>
      <c r="AH1946" s="30" t="e">
        <f>IF(AG1946="新設",VLOOKUP('施設リストA-1（直営）'!#REF!,'（新設）照明器具'!$B$5:$C$1990,2,FALSE),IF('部屋別効果（直）'!AG1946="撤去",VLOOKUP('施設リストA-1（直営）'!#REF!,'（既設）調査結果'!$B$5:$C$1998,2,FALSE),0))</f>
        <v>#REF!</v>
      </c>
      <c r="AI1946" s="29" t="e">
        <f>'施設リストA-1（直営）'!#REF!</f>
        <v>#REF!</v>
      </c>
      <c r="AJ1946" s="29" t="e">
        <f>'施設リストA-1（直営）'!#REF!</f>
        <v>#REF!</v>
      </c>
      <c r="AK1946" s="30" t="e">
        <f>IF(AJ1946="新設",VLOOKUP('施設リストA-1（直営）'!#REF!,'（新設）照明器具'!$B$5:$C$1990,2,FALSE),IF('部屋別効果（直）'!AJ1946="撤去",VLOOKUP('施設リストA-1（直営）'!#REF!,'（既設）調査結果'!$B$5:$C$1998,2,FALSE),0))</f>
        <v>#REF!</v>
      </c>
      <c r="AL1946" s="29" t="e">
        <f>'施設リストA-1（直営）'!#REF!</f>
        <v>#REF!</v>
      </c>
    </row>
    <row r="1947" spans="1:38" customFormat="1">
      <c r="A1947" s="94"/>
      <c r="B1947" s="16" t="e">
        <f>'施設リストA-1（直営）'!#REF!</f>
        <v>#REF!</v>
      </c>
      <c r="C1947" s="14" t="e">
        <f>'施設リストA-1（直営）'!#REF!</f>
        <v>#REF!</v>
      </c>
      <c r="D1947" s="94" t="e">
        <f>'施設リストA-1（直営）'!#REF!</f>
        <v>#REF!</v>
      </c>
      <c r="E1947" s="20" t="e">
        <f>'施設リストA-1（直営）'!#REF!</f>
        <v>#REF!</v>
      </c>
      <c r="F1947" s="20" t="e">
        <f>'施設リストA-1（直営）'!#REF!</f>
        <v>#REF!</v>
      </c>
      <c r="G1947" s="13" t="e">
        <f>'施設リストA-1（直営）'!#REF!</f>
        <v>#REF!</v>
      </c>
      <c r="H1947" s="28" t="e">
        <f t="shared" si="30"/>
        <v>#REF!</v>
      </c>
      <c r="I1947" s="29" t="e">
        <f>'施設リストA-1（直営）'!#REF!</f>
        <v>#REF!</v>
      </c>
      <c r="J1947" s="30" t="e">
        <f>IF(I1947="新設",VLOOKUP('施設リストA-1（直営）'!#REF!,'（新設）照明器具'!$B$5:$C$1990,2,FALSE),IF('部屋別効果（直）'!I1947="撤去",VLOOKUP('施設リストA-1（直営）'!#REF!,'（既設）調査結果'!$B$5:$C$1998,2,FALSE),0))</f>
        <v>#REF!</v>
      </c>
      <c r="K1947" s="29" t="e">
        <f>'施設リストA-1（直営）'!#REF!</f>
        <v>#REF!</v>
      </c>
      <c r="L1947" s="29" t="e">
        <f>'施設リストA-1（直営）'!#REF!</f>
        <v>#REF!</v>
      </c>
      <c r="M1947" s="30" t="e">
        <f>IF(L1947="新設",VLOOKUP('施設リストA-1（直営）'!#REF!,'（新設）照明器具'!$B$5:$C$1990,2,FALSE),IF('部屋別効果（直）'!L1947="撤去",VLOOKUP('施設リストA-1（直営）'!#REF!,'（既設）調査結果'!$B$5:$C$1998,2,FALSE),0))</f>
        <v>#REF!</v>
      </c>
      <c r="N1947" s="29" t="e">
        <f>'施設リストA-1（直営）'!#REF!</f>
        <v>#REF!</v>
      </c>
      <c r="O1947" s="29" t="e">
        <f>'施設リストA-1（直営）'!#REF!</f>
        <v>#REF!</v>
      </c>
      <c r="P1947" s="30" t="e">
        <f>IF(O1947="新設",VLOOKUP('施設リストA-1（直営）'!#REF!,'（新設）照明器具'!$B$5:$C$1990,2,FALSE),IF('部屋別効果（直）'!O1947="撤去",VLOOKUP('施設リストA-1（直営）'!#REF!,'（既設）調査結果'!$B$5:$C$1998,2,FALSE),0))</f>
        <v>#REF!</v>
      </c>
      <c r="Q1947" s="29" t="e">
        <f>'施設リストA-1（直営）'!#REF!</f>
        <v>#REF!</v>
      </c>
      <c r="R1947" s="29" t="e">
        <f>'施設リストA-1（直営）'!#REF!</f>
        <v>#REF!</v>
      </c>
      <c r="S1947" s="30" t="e">
        <f>IF(R1947="新設",VLOOKUP('施設リストA-1（直営）'!#REF!,'（新設）照明器具'!$B$5:$C$1990,2,FALSE),IF('部屋別効果（直）'!R1947="撤去",VLOOKUP('施設リストA-1（直営）'!#REF!,'（既設）調査結果'!$B$5:$C$1998,2,FALSE),0))</f>
        <v>#REF!</v>
      </c>
      <c r="T1947" s="29" t="e">
        <f>'施設リストA-1（直営）'!#REF!</f>
        <v>#REF!</v>
      </c>
      <c r="U1947" s="29" t="e">
        <f>'施設リストA-1（直営）'!#REF!</f>
        <v>#REF!</v>
      </c>
      <c r="V1947" s="30" t="e">
        <f>IF(U1947="新設",VLOOKUP('施設リストA-1（直営）'!#REF!,'（新設）照明器具'!$B$5:$C$1990,2,FALSE),IF('部屋別効果（直）'!U1947="撤去",VLOOKUP('施設リストA-1（直営）'!#REF!,'（既設）調査結果'!$B$5:$C$1998,2,FALSE),0))</f>
        <v>#REF!</v>
      </c>
      <c r="W1947" s="29" t="e">
        <f>'施設リストA-1（直営）'!#REF!</f>
        <v>#REF!</v>
      </c>
      <c r="X1947" s="29" t="e">
        <f>'施設リストA-1（直営）'!#REF!</f>
        <v>#REF!</v>
      </c>
      <c r="Y1947" s="30" t="e">
        <f>IF(X1947="新設",VLOOKUP('施設リストA-1（直営）'!#REF!,'（新設）照明器具'!$B$5:$C$1990,2,FALSE),IF('部屋別効果（直）'!X1947="撤去",VLOOKUP('施設リストA-1（直営）'!#REF!,'（既設）調査結果'!$B$5:$C$1998,2,FALSE),0))</f>
        <v>#REF!</v>
      </c>
      <c r="Z1947" s="29" t="e">
        <f>'施設リストA-1（直営）'!#REF!</f>
        <v>#REF!</v>
      </c>
      <c r="AA1947" s="29" t="e">
        <f>'施設リストA-1（直営）'!#REF!</f>
        <v>#REF!</v>
      </c>
      <c r="AB1947" s="30" t="e">
        <f>IF(AA1947="新設",VLOOKUP('施設リストA-1（直営）'!#REF!,'（新設）照明器具'!$B$5:$C$1990,2,FALSE),IF('部屋別効果（直）'!AA1947="撤去",VLOOKUP('施設リストA-1（直営）'!#REF!,'（既設）調査結果'!$B$5:$C$1998,2,FALSE),0))</f>
        <v>#REF!</v>
      </c>
      <c r="AC1947" s="29" t="e">
        <f>'施設リストA-1（直営）'!#REF!</f>
        <v>#REF!</v>
      </c>
      <c r="AD1947" s="29" t="e">
        <f>'施設リストA-1（直営）'!#REF!</f>
        <v>#REF!</v>
      </c>
      <c r="AE1947" s="30" t="e">
        <f>IF(AD1947="新設",VLOOKUP('施設リストA-1（直営）'!#REF!,'（新設）照明器具'!$B$5:$C$1990,2,FALSE),IF('部屋別効果（直）'!AD1947="撤去",VLOOKUP('施設リストA-1（直営）'!#REF!,'（既設）調査結果'!$B$5:$C$1998,2,FALSE),0))</f>
        <v>#REF!</v>
      </c>
      <c r="AF1947" s="29" t="e">
        <f>'施設リストA-1（直営）'!#REF!</f>
        <v>#REF!</v>
      </c>
      <c r="AG1947" s="29" t="e">
        <f>'施設リストA-1（直営）'!#REF!</f>
        <v>#REF!</v>
      </c>
      <c r="AH1947" s="30" t="e">
        <f>IF(AG1947="新設",VLOOKUP('施設リストA-1（直営）'!#REF!,'（新設）照明器具'!$B$5:$C$1990,2,FALSE),IF('部屋別効果（直）'!AG1947="撤去",VLOOKUP('施設リストA-1（直営）'!#REF!,'（既設）調査結果'!$B$5:$C$1998,2,FALSE),0))</f>
        <v>#REF!</v>
      </c>
      <c r="AI1947" s="29" t="e">
        <f>'施設リストA-1（直営）'!#REF!</f>
        <v>#REF!</v>
      </c>
      <c r="AJ1947" s="29" t="e">
        <f>'施設リストA-1（直営）'!#REF!</f>
        <v>#REF!</v>
      </c>
      <c r="AK1947" s="30" t="e">
        <f>IF(AJ1947="新設",VLOOKUP('施設リストA-1（直営）'!#REF!,'（新設）照明器具'!$B$5:$C$1990,2,FALSE),IF('部屋別効果（直）'!AJ1947="撤去",VLOOKUP('施設リストA-1（直営）'!#REF!,'（既設）調査結果'!$B$5:$C$1998,2,FALSE),0))</f>
        <v>#REF!</v>
      </c>
      <c r="AL1947" s="29" t="e">
        <f>'施設リストA-1（直営）'!#REF!</f>
        <v>#REF!</v>
      </c>
    </row>
    <row r="1948" spans="1:38" customFormat="1">
      <c r="A1948" s="94"/>
      <c r="B1948" s="16" t="e">
        <f>'施設リストA-1（直営）'!#REF!</f>
        <v>#REF!</v>
      </c>
      <c r="C1948" s="14" t="e">
        <f>'施設リストA-1（直営）'!#REF!</f>
        <v>#REF!</v>
      </c>
      <c r="D1948" s="94" t="e">
        <f>'施設リストA-1（直営）'!#REF!</f>
        <v>#REF!</v>
      </c>
      <c r="E1948" s="20" t="e">
        <f>'施設リストA-1（直営）'!#REF!</f>
        <v>#REF!</v>
      </c>
      <c r="F1948" s="20" t="e">
        <f>'施設リストA-1（直営）'!#REF!</f>
        <v>#REF!</v>
      </c>
      <c r="G1948" s="13" t="e">
        <f>'施設リストA-1（直営）'!#REF!</f>
        <v>#REF!</v>
      </c>
      <c r="H1948" s="28" t="e">
        <f t="shared" si="30"/>
        <v>#REF!</v>
      </c>
      <c r="I1948" s="29" t="e">
        <f>'施設リストA-1（直営）'!#REF!</f>
        <v>#REF!</v>
      </c>
      <c r="J1948" s="30" t="e">
        <f>IF(I1948="新設",VLOOKUP('施設リストA-1（直営）'!#REF!,'（新設）照明器具'!$B$5:$C$1990,2,FALSE),IF('部屋別効果（直）'!I1948="撤去",VLOOKUP('施設リストA-1（直営）'!#REF!,'（既設）調査結果'!$B$5:$C$1998,2,FALSE),0))</f>
        <v>#REF!</v>
      </c>
      <c r="K1948" s="29" t="e">
        <f>'施設リストA-1（直営）'!#REF!</f>
        <v>#REF!</v>
      </c>
      <c r="L1948" s="29" t="e">
        <f>'施設リストA-1（直営）'!#REF!</f>
        <v>#REF!</v>
      </c>
      <c r="M1948" s="30" t="e">
        <f>IF(L1948="新設",VLOOKUP('施設リストA-1（直営）'!#REF!,'（新設）照明器具'!$B$5:$C$1990,2,FALSE),IF('部屋別効果（直）'!L1948="撤去",VLOOKUP('施設リストA-1（直営）'!#REF!,'（既設）調査結果'!$B$5:$C$1998,2,FALSE),0))</f>
        <v>#REF!</v>
      </c>
      <c r="N1948" s="29" t="e">
        <f>'施設リストA-1（直営）'!#REF!</f>
        <v>#REF!</v>
      </c>
      <c r="O1948" s="29" t="e">
        <f>'施設リストA-1（直営）'!#REF!</f>
        <v>#REF!</v>
      </c>
      <c r="P1948" s="30" t="e">
        <f>IF(O1948="新設",VLOOKUP('施設リストA-1（直営）'!#REF!,'（新設）照明器具'!$B$5:$C$1990,2,FALSE),IF('部屋別効果（直）'!O1948="撤去",VLOOKUP('施設リストA-1（直営）'!#REF!,'（既設）調査結果'!$B$5:$C$1998,2,FALSE),0))</f>
        <v>#REF!</v>
      </c>
      <c r="Q1948" s="29" t="e">
        <f>'施設リストA-1（直営）'!#REF!</f>
        <v>#REF!</v>
      </c>
      <c r="R1948" s="29" t="e">
        <f>'施設リストA-1（直営）'!#REF!</f>
        <v>#REF!</v>
      </c>
      <c r="S1948" s="30" t="e">
        <f>IF(R1948="新設",VLOOKUP('施設リストA-1（直営）'!#REF!,'（新設）照明器具'!$B$5:$C$1990,2,FALSE),IF('部屋別効果（直）'!R1948="撤去",VLOOKUP('施設リストA-1（直営）'!#REF!,'（既設）調査結果'!$B$5:$C$1998,2,FALSE),0))</f>
        <v>#REF!</v>
      </c>
      <c r="T1948" s="29" t="e">
        <f>'施設リストA-1（直営）'!#REF!</f>
        <v>#REF!</v>
      </c>
      <c r="U1948" s="29" t="e">
        <f>'施設リストA-1（直営）'!#REF!</f>
        <v>#REF!</v>
      </c>
      <c r="V1948" s="30" t="e">
        <f>IF(U1948="新設",VLOOKUP('施設リストA-1（直営）'!#REF!,'（新設）照明器具'!$B$5:$C$1990,2,FALSE),IF('部屋別効果（直）'!U1948="撤去",VLOOKUP('施設リストA-1（直営）'!#REF!,'（既設）調査結果'!$B$5:$C$1998,2,FALSE),0))</f>
        <v>#REF!</v>
      </c>
      <c r="W1948" s="29" t="e">
        <f>'施設リストA-1（直営）'!#REF!</f>
        <v>#REF!</v>
      </c>
      <c r="X1948" s="29" t="e">
        <f>'施設リストA-1（直営）'!#REF!</f>
        <v>#REF!</v>
      </c>
      <c r="Y1948" s="30" t="e">
        <f>IF(X1948="新設",VLOOKUP('施設リストA-1（直営）'!#REF!,'（新設）照明器具'!$B$5:$C$1990,2,FALSE),IF('部屋別効果（直）'!X1948="撤去",VLOOKUP('施設リストA-1（直営）'!#REF!,'（既設）調査結果'!$B$5:$C$1998,2,FALSE),0))</f>
        <v>#REF!</v>
      </c>
      <c r="Z1948" s="29" t="e">
        <f>'施設リストA-1（直営）'!#REF!</f>
        <v>#REF!</v>
      </c>
      <c r="AA1948" s="29" t="e">
        <f>'施設リストA-1（直営）'!#REF!</f>
        <v>#REF!</v>
      </c>
      <c r="AB1948" s="30" t="e">
        <f>IF(AA1948="新設",VLOOKUP('施設リストA-1（直営）'!#REF!,'（新設）照明器具'!$B$5:$C$1990,2,FALSE),IF('部屋別効果（直）'!AA1948="撤去",VLOOKUP('施設リストA-1（直営）'!#REF!,'（既設）調査結果'!$B$5:$C$1998,2,FALSE),0))</f>
        <v>#REF!</v>
      </c>
      <c r="AC1948" s="29" t="e">
        <f>'施設リストA-1（直営）'!#REF!</f>
        <v>#REF!</v>
      </c>
      <c r="AD1948" s="29" t="e">
        <f>'施設リストA-1（直営）'!#REF!</f>
        <v>#REF!</v>
      </c>
      <c r="AE1948" s="30" t="e">
        <f>IF(AD1948="新設",VLOOKUP('施設リストA-1（直営）'!#REF!,'（新設）照明器具'!$B$5:$C$1990,2,FALSE),IF('部屋別効果（直）'!AD1948="撤去",VLOOKUP('施設リストA-1（直営）'!#REF!,'（既設）調査結果'!$B$5:$C$1998,2,FALSE),0))</f>
        <v>#REF!</v>
      </c>
      <c r="AF1948" s="29" t="e">
        <f>'施設リストA-1（直営）'!#REF!</f>
        <v>#REF!</v>
      </c>
      <c r="AG1948" s="29" t="e">
        <f>'施設リストA-1（直営）'!#REF!</f>
        <v>#REF!</v>
      </c>
      <c r="AH1948" s="30" t="e">
        <f>IF(AG1948="新設",VLOOKUP('施設リストA-1（直営）'!#REF!,'（新設）照明器具'!$B$5:$C$1990,2,FALSE),IF('部屋別効果（直）'!AG1948="撤去",VLOOKUP('施設リストA-1（直営）'!#REF!,'（既設）調査結果'!$B$5:$C$1998,2,FALSE),0))</f>
        <v>#REF!</v>
      </c>
      <c r="AI1948" s="29" t="e">
        <f>'施設リストA-1（直営）'!#REF!</f>
        <v>#REF!</v>
      </c>
      <c r="AJ1948" s="29" t="e">
        <f>'施設リストA-1（直営）'!#REF!</f>
        <v>#REF!</v>
      </c>
      <c r="AK1948" s="30" t="e">
        <f>IF(AJ1948="新設",VLOOKUP('施設リストA-1（直営）'!#REF!,'（新設）照明器具'!$B$5:$C$1990,2,FALSE),IF('部屋別効果（直）'!AJ1948="撤去",VLOOKUP('施設リストA-1（直営）'!#REF!,'（既設）調査結果'!$B$5:$C$1998,2,FALSE),0))</f>
        <v>#REF!</v>
      </c>
      <c r="AL1948" s="29" t="e">
        <f>'施設リストA-1（直営）'!#REF!</f>
        <v>#REF!</v>
      </c>
    </row>
    <row r="1949" spans="1:38" customFormat="1">
      <c r="A1949" s="94"/>
      <c r="B1949" s="16" t="e">
        <f>'施設リストA-1（直営）'!#REF!</f>
        <v>#REF!</v>
      </c>
      <c r="C1949" s="14" t="e">
        <f>'施設リストA-1（直営）'!#REF!</f>
        <v>#REF!</v>
      </c>
      <c r="D1949" s="94" t="e">
        <f>'施設リストA-1（直営）'!#REF!</f>
        <v>#REF!</v>
      </c>
      <c r="E1949" s="20" t="e">
        <f>'施設リストA-1（直営）'!#REF!</f>
        <v>#REF!</v>
      </c>
      <c r="F1949" s="20" t="e">
        <f>'施設リストA-1（直営）'!#REF!</f>
        <v>#REF!</v>
      </c>
      <c r="G1949" s="13" t="e">
        <f>'施設リストA-1（直営）'!#REF!</f>
        <v>#REF!</v>
      </c>
      <c r="H1949" s="28" t="e">
        <f t="shared" si="30"/>
        <v>#REF!</v>
      </c>
      <c r="I1949" s="29" t="e">
        <f>'施設リストA-1（直営）'!#REF!</f>
        <v>#REF!</v>
      </c>
      <c r="J1949" s="30" t="e">
        <f>IF(I1949="新設",VLOOKUP('施設リストA-1（直営）'!#REF!,'（新設）照明器具'!$B$5:$C$1990,2,FALSE),IF('部屋別効果（直）'!I1949="撤去",VLOOKUP('施設リストA-1（直営）'!#REF!,'（既設）調査結果'!$B$5:$C$1998,2,FALSE),0))</f>
        <v>#REF!</v>
      </c>
      <c r="K1949" s="29" t="e">
        <f>'施設リストA-1（直営）'!#REF!</f>
        <v>#REF!</v>
      </c>
      <c r="L1949" s="29" t="e">
        <f>'施設リストA-1（直営）'!#REF!</f>
        <v>#REF!</v>
      </c>
      <c r="M1949" s="30" t="e">
        <f>IF(L1949="新設",VLOOKUP('施設リストA-1（直営）'!#REF!,'（新設）照明器具'!$B$5:$C$1990,2,FALSE),IF('部屋別効果（直）'!L1949="撤去",VLOOKUP('施設リストA-1（直営）'!#REF!,'（既設）調査結果'!$B$5:$C$1998,2,FALSE),0))</f>
        <v>#REF!</v>
      </c>
      <c r="N1949" s="29" t="e">
        <f>'施設リストA-1（直営）'!#REF!</f>
        <v>#REF!</v>
      </c>
      <c r="O1949" s="29" t="e">
        <f>'施設リストA-1（直営）'!#REF!</f>
        <v>#REF!</v>
      </c>
      <c r="P1949" s="30" t="e">
        <f>IF(O1949="新設",VLOOKUP('施設リストA-1（直営）'!#REF!,'（新設）照明器具'!$B$5:$C$1990,2,FALSE),IF('部屋別効果（直）'!O1949="撤去",VLOOKUP('施設リストA-1（直営）'!#REF!,'（既設）調査結果'!$B$5:$C$1998,2,FALSE),0))</f>
        <v>#REF!</v>
      </c>
      <c r="Q1949" s="29" t="e">
        <f>'施設リストA-1（直営）'!#REF!</f>
        <v>#REF!</v>
      </c>
      <c r="R1949" s="29" t="e">
        <f>'施設リストA-1（直営）'!#REF!</f>
        <v>#REF!</v>
      </c>
      <c r="S1949" s="30" t="e">
        <f>IF(R1949="新設",VLOOKUP('施設リストA-1（直営）'!#REF!,'（新設）照明器具'!$B$5:$C$1990,2,FALSE),IF('部屋別効果（直）'!R1949="撤去",VLOOKUP('施設リストA-1（直営）'!#REF!,'（既設）調査結果'!$B$5:$C$1998,2,FALSE),0))</f>
        <v>#REF!</v>
      </c>
      <c r="T1949" s="29" t="e">
        <f>'施設リストA-1（直営）'!#REF!</f>
        <v>#REF!</v>
      </c>
      <c r="U1949" s="29" t="e">
        <f>'施設リストA-1（直営）'!#REF!</f>
        <v>#REF!</v>
      </c>
      <c r="V1949" s="30" t="e">
        <f>IF(U1949="新設",VLOOKUP('施設リストA-1（直営）'!#REF!,'（新設）照明器具'!$B$5:$C$1990,2,FALSE),IF('部屋別効果（直）'!U1949="撤去",VLOOKUP('施設リストA-1（直営）'!#REF!,'（既設）調査結果'!$B$5:$C$1998,2,FALSE),0))</f>
        <v>#REF!</v>
      </c>
      <c r="W1949" s="29" t="e">
        <f>'施設リストA-1（直営）'!#REF!</f>
        <v>#REF!</v>
      </c>
      <c r="X1949" s="29" t="e">
        <f>'施設リストA-1（直営）'!#REF!</f>
        <v>#REF!</v>
      </c>
      <c r="Y1949" s="30" t="e">
        <f>IF(X1949="新設",VLOOKUP('施設リストA-1（直営）'!#REF!,'（新設）照明器具'!$B$5:$C$1990,2,FALSE),IF('部屋別効果（直）'!X1949="撤去",VLOOKUP('施設リストA-1（直営）'!#REF!,'（既設）調査結果'!$B$5:$C$1998,2,FALSE),0))</f>
        <v>#REF!</v>
      </c>
      <c r="Z1949" s="29" t="e">
        <f>'施設リストA-1（直営）'!#REF!</f>
        <v>#REF!</v>
      </c>
      <c r="AA1949" s="29" t="e">
        <f>'施設リストA-1（直営）'!#REF!</f>
        <v>#REF!</v>
      </c>
      <c r="AB1949" s="30" t="e">
        <f>IF(AA1949="新設",VLOOKUP('施設リストA-1（直営）'!#REF!,'（新設）照明器具'!$B$5:$C$1990,2,FALSE),IF('部屋別効果（直）'!AA1949="撤去",VLOOKUP('施設リストA-1（直営）'!#REF!,'（既設）調査結果'!$B$5:$C$1998,2,FALSE),0))</f>
        <v>#REF!</v>
      </c>
      <c r="AC1949" s="29" t="e">
        <f>'施設リストA-1（直営）'!#REF!</f>
        <v>#REF!</v>
      </c>
      <c r="AD1949" s="29" t="e">
        <f>'施設リストA-1（直営）'!#REF!</f>
        <v>#REF!</v>
      </c>
      <c r="AE1949" s="30" t="e">
        <f>IF(AD1949="新設",VLOOKUP('施設リストA-1（直営）'!#REF!,'（新設）照明器具'!$B$5:$C$1990,2,FALSE),IF('部屋別効果（直）'!AD1949="撤去",VLOOKUP('施設リストA-1（直営）'!#REF!,'（既設）調査結果'!$B$5:$C$1998,2,FALSE),0))</f>
        <v>#REF!</v>
      </c>
      <c r="AF1949" s="29" t="e">
        <f>'施設リストA-1（直営）'!#REF!</f>
        <v>#REF!</v>
      </c>
      <c r="AG1949" s="29" t="e">
        <f>'施設リストA-1（直営）'!#REF!</f>
        <v>#REF!</v>
      </c>
      <c r="AH1949" s="30" t="e">
        <f>IF(AG1949="新設",VLOOKUP('施設リストA-1（直営）'!#REF!,'（新設）照明器具'!$B$5:$C$1990,2,FALSE),IF('部屋別効果（直）'!AG1949="撤去",VLOOKUP('施設リストA-1（直営）'!#REF!,'（既設）調査結果'!$B$5:$C$1998,2,FALSE),0))</f>
        <v>#REF!</v>
      </c>
      <c r="AI1949" s="29" t="e">
        <f>'施設リストA-1（直営）'!#REF!</f>
        <v>#REF!</v>
      </c>
      <c r="AJ1949" s="29" t="e">
        <f>'施設リストA-1（直営）'!#REF!</f>
        <v>#REF!</v>
      </c>
      <c r="AK1949" s="30" t="e">
        <f>IF(AJ1949="新設",VLOOKUP('施設リストA-1（直営）'!#REF!,'（新設）照明器具'!$B$5:$C$1990,2,FALSE),IF('部屋別効果（直）'!AJ1949="撤去",VLOOKUP('施設リストA-1（直営）'!#REF!,'（既設）調査結果'!$B$5:$C$1998,2,FALSE),0))</f>
        <v>#REF!</v>
      </c>
      <c r="AL1949" s="29" t="e">
        <f>'施設リストA-1（直営）'!#REF!</f>
        <v>#REF!</v>
      </c>
    </row>
    <row r="1950" spans="1:38" customFormat="1">
      <c r="A1950" s="94"/>
      <c r="B1950" s="16" t="e">
        <f>'施設リストA-1（直営）'!#REF!</f>
        <v>#REF!</v>
      </c>
      <c r="C1950" s="14" t="e">
        <f>'施設リストA-1（直営）'!#REF!</f>
        <v>#REF!</v>
      </c>
      <c r="D1950" s="94" t="e">
        <f>'施設リストA-1（直営）'!#REF!</f>
        <v>#REF!</v>
      </c>
      <c r="E1950" s="20" t="e">
        <f>'施設リストA-1（直営）'!#REF!</f>
        <v>#REF!</v>
      </c>
      <c r="F1950" s="20" t="e">
        <f>'施設リストA-1（直営）'!#REF!</f>
        <v>#REF!</v>
      </c>
      <c r="G1950" s="13" t="e">
        <f>'施設リストA-1（直営）'!#REF!</f>
        <v>#REF!</v>
      </c>
      <c r="H1950" s="28" t="e">
        <f t="shared" si="30"/>
        <v>#REF!</v>
      </c>
      <c r="I1950" s="29" t="e">
        <f>'施設リストA-1（直営）'!#REF!</f>
        <v>#REF!</v>
      </c>
      <c r="J1950" s="30" t="e">
        <f>IF(I1950="新設",VLOOKUP('施設リストA-1（直営）'!#REF!,'（新設）照明器具'!$B$5:$C$1990,2,FALSE),IF('部屋別効果（直）'!I1950="撤去",VLOOKUP('施設リストA-1（直営）'!#REF!,'（既設）調査結果'!$B$5:$C$1998,2,FALSE),0))</f>
        <v>#REF!</v>
      </c>
      <c r="K1950" s="29" t="e">
        <f>'施設リストA-1（直営）'!#REF!</f>
        <v>#REF!</v>
      </c>
      <c r="L1950" s="29" t="e">
        <f>'施設リストA-1（直営）'!#REF!</f>
        <v>#REF!</v>
      </c>
      <c r="M1950" s="30" t="e">
        <f>IF(L1950="新設",VLOOKUP('施設リストA-1（直営）'!#REF!,'（新設）照明器具'!$B$5:$C$1990,2,FALSE),IF('部屋別効果（直）'!L1950="撤去",VLOOKUP('施設リストA-1（直営）'!#REF!,'（既設）調査結果'!$B$5:$C$1998,2,FALSE),0))</f>
        <v>#REF!</v>
      </c>
      <c r="N1950" s="29" t="e">
        <f>'施設リストA-1（直営）'!#REF!</f>
        <v>#REF!</v>
      </c>
      <c r="O1950" s="29" t="e">
        <f>'施設リストA-1（直営）'!#REF!</f>
        <v>#REF!</v>
      </c>
      <c r="P1950" s="30" t="e">
        <f>IF(O1950="新設",VLOOKUP('施設リストA-1（直営）'!#REF!,'（新設）照明器具'!$B$5:$C$1990,2,FALSE),IF('部屋別効果（直）'!O1950="撤去",VLOOKUP('施設リストA-1（直営）'!#REF!,'（既設）調査結果'!$B$5:$C$1998,2,FALSE),0))</f>
        <v>#REF!</v>
      </c>
      <c r="Q1950" s="29" t="e">
        <f>'施設リストA-1（直営）'!#REF!</f>
        <v>#REF!</v>
      </c>
      <c r="R1950" s="29" t="e">
        <f>'施設リストA-1（直営）'!#REF!</f>
        <v>#REF!</v>
      </c>
      <c r="S1950" s="30" t="e">
        <f>IF(R1950="新設",VLOOKUP('施設リストA-1（直営）'!#REF!,'（新設）照明器具'!$B$5:$C$1990,2,FALSE),IF('部屋別効果（直）'!R1950="撤去",VLOOKUP('施設リストA-1（直営）'!#REF!,'（既設）調査結果'!$B$5:$C$1998,2,FALSE),0))</f>
        <v>#REF!</v>
      </c>
      <c r="T1950" s="29" t="e">
        <f>'施設リストA-1（直営）'!#REF!</f>
        <v>#REF!</v>
      </c>
      <c r="U1950" s="29" t="e">
        <f>'施設リストA-1（直営）'!#REF!</f>
        <v>#REF!</v>
      </c>
      <c r="V1950" s="30" t="e">
        <f>IF(U1950="新設",VLOOKUP('施設リストA-1（直営）'!#REF!,'（新設）照明器具'!$B$5:$C$1990,2,FALSE),IF('部屋別効果（直）'!U1950="撤去",VLOOKUP('施設リストA-1（直営）'!#REF!,'（既設）調査結果'!$B$5:$C$1998,2,FALSE),0))</f>
        <v>#REF!</v>
      </c>
      <c r="W1950" s="29" t="e">
        <f>'施設リストA-1（直営）'!#REF!</f>
        <v>#REF!</v>
      </c>
      <c r="X1950" s="29" t="e">
        <f>'施設リストA-1（直営）'!#REF!</f>
        <v>#REF!</v>
      </c>
      <c r="Y1950" s="30" t="e">
        <f>IF(X1950="新設",VLOOKUP('施設リストA-1（直営）'!#REF!,'（新設）照明器具'!$B$5:$C$1990,2,FALSE),IF('部屋別効果（直）'!X1950="撤去",VLOOKUP('施設リストA-1（直営）'!#REF!,'（既設）調査結果'!$B$5:$C$1998,2,FALSE),0))</f>
        <v>#REF!</v>
      </c>
      <c r="Z1950" s="29" t="e">
        <f>'施設リストA-1（直営）'!#REF!</f>
        <v>#REF!</v>
      </c>
      <c r="AA1950" s="29" t="e">
        <f>'施設リストA-1（直営）'!#REF!</f>
        <v>#REF!</v>
      </c>
      <c r="AB1950" s="30" t="e">
        <f>IF(AA1950="新設",VLOOKUP('施設リストA-1（直営）'!#REF!,'（新設）照明器具'!$B$5:$C$1990,2,FALSE),IF('部屋別効果（直）'!AA1950="撤去",VLOOKUP('施設リストA-1（直営）'!#REF!,'（既設）調査結果'!$B$5:$C$1998,2,FALSE),0))</f>
        <v>#REF!</v>
      </c>
      <c r="AC1950" s="29" t="e">
        <f>'施設リストA-1（直営）'!#REF!</f>
        <v>#REF!</v>
      </c>
      <c r="AD1950" s="29" t="e">
        <f>'施設リストA-1（直営）'!#REF!</f>
        <v>#REF!</v>
      </c>
      <c r="AE1950" s="30" t="e">
        <f>IF(AD1950="新設",VLOOKUP('施設リストA-1（直営）'!#REF!,'（新設）照明器具'!$B$5:$C$1990,2,FALSE),IF('部屋別効果（直）'!AD1950="撤去",VLOOKUP('施設リストA-1（直営）'!#REF!,'（既設）調査結果'!$B$5:$C$1998,2,FALSE),0))</f>
        <v>#REF!</v>
      </c>
      <c r="AF1950" s="29" t="e">
        <f>'施設リストA-1（直営）'!#REF!</f>
        <v>#REF!</v>
      </c>
      <c r="AG1950" s="29" t="e">
        <f>'施設リストA-1（直営）'!#REF!</f>
        <v>#REF!</v>
      </c>
      <c r="AH1950" s="30" t="e">
        <f>IF(AG1950="新設",VLOOKUP('施設リストA-1（直営）'!#REF!,'（新設）照明器具'!$B$5:$C$1990,2,FALSE),IF('部屋別効果（直）'!AG1950="撤去",VLOOKUP('施設リストA-1（直営）'!#REF!,'（既設）調査結果'!$B$5:$C$1998,2,FALSE),0))</f>
        <v>#REF!</v>
      </c>
      <c r="AI1950" s="29" t="e">
        <f>'施設リストA-1（直営）'!#REF!</f>
        <v>#REF!</v>
      </c>
      <c r="AJ1950" s="29" t="e">
        <f>'施設リストA-1（直営）'!#REF!</f>
        <v>#REF!</v>
      </c>
      <c r="AK1950" s="30" t="e">
        <f>IF(AJ1950="新設",VLOOKUP('施設リストA-1（直営）'!#REF!,'（新設）照明器具'!$B$5:$C$1990,2,FALSE),IF('部屋別効果（直）'!AJ1950="撤去",VLOOKUP('施設リストA-1（直営）'!#REF!,'（既設）調査結果'!$B$5:$C$1998,2,FALSE),0))</f>
        <v>#REF!</v>
      </c>
      <c r="AL1950" s="29" t="e">
        <f>'施設リストA-1（直営）'!#REF!</f>
        <v>#REF!</v>
      </c>
    </row>
    <row r="1951" spans="1:38" customFormat="1">
      <c r="A1951" s="94"/>
      <c r="B1951" s="16" t="e">
        <f>'施設リストA-1（直営）'!#REF!</f>
        <v>#REF!</v>
      </c>
      <c r="C1951" s="14" t="e">
        <f>'施設リストA-1（直営）'!#REF!</f>
        <v>#REF!</v>
      </c>
      <c r="D1951" s="94" t="e">
        <f>'施設リストA-1（直営）'!#REF!</f>
        <v>#REF!</v>
      </c>
      <c r="E1951" s="20" t="e">
        <f>'施設リストA-1（直営）'!#REF!</f>
        <v>#REF!</v>
      </c>
      <c r="F1951" s="20" t="e">
        <f>'施設リストA-1（直営）'!#REF!</f>
        <v>#REF!</v>
      </c>
      <c r="G1951" s="13" t="e">
        <f>'施設リストA-1（直営）'!#REF!</f>
        <v>#REF!</v>
      </c>
      <c r="H1951" s="28" t="e">
        <f t="shared" si="30"/>
        <v>#REF!</v>
      </c>
      <c r="I1951" s="29" t="e">
        <f>'施設リストA-1（直営）'!#REF!</f>
        <v>#REF!</v>
      </c>
      <c r="J1951" s="30" t="e">
        <f>IF(I1951="新設",VLOOKUP('施設リストA-1（直営）'!#REF!,'（新設）照明器具'!$B$5:$C$1990,2,FALSE),IF('部屋別効果（直）'!I1951="撤去",VLOOKUP('施設リストA-1（直営）'!#REF!,'（既設）調査結果'!$B$5:$C$1998,2,FALSE),0))</f>
        <v>#REF!</v>
      </c>
      <c r="K1951" s="29" t="e">
        <f>'施設リストA-1（直営）'!#REF!</f>
        <v>#REF!</v>
      </c>
      <c r="L1951" s="29" t="e">
        <f>'施設リストA-1（直営）'!#REF!</f>
        <v>#REF!</v>
      </c>
      <c r="M1951" s="30" t="e">
        <f>IF(L1951="新設",VLOOKUP('施設リストA-1（直営）'!#REF!,'（新設）照明器具'!$B$5:$C$1990,2,FALSE),IF('部屋別効果（直）'!L1951="撤去",VLOOKUP('施設リストA-1（直営）'!#REF!,'（既設）調査結果'!$B$5:$C$1998,2,FALSE),0))</f>
        <v>#REF!</v>
      </c>
      <c r="N1951" s="29" t="e">
        <f>'施設リストA-1（直営）'!#REF!</f>
        <v>#REF!</v>
      </c>
      <c r="O1951" s="29" t="e">
        <f>'施設リストA-1（直営）'!#REF!</f>
        <v>#REF!</v>
      </c>
      <c r="P1951" s="30" t="e">
        <f>IF(O1951="新設",VLOOKUP('施設リストA-1（直営）'!#REF!,'（新設）照明器具'!$B$5:$C$1990,2,FALSE),IF('部屋別効果（直）'!O1951="撤去",VLOOKUP('施設リストA-1（直営）'!#REF!,'（既設）調査結果'!$B$5:$C$1998,2,FALSE),0))</f>
        <v>#REF!</v>
      </c>
      <c r="Q1951" s="29" t="e">
        <f>'施設リストA-1（直営）'!#REF!</f>
        <v>#REF!</v>
      </c>
      <c r="R1951" s="29" t="e">
        <f>'施設リストA-1（直営）'!#REF!</f>
        <v>#REF!</v>
      </c>
      <c r="S1951" s="30" t="e">
        <f>IF(R1951="新設",VLOOKUP('施設リストA-1（直営）'!#REF!,'（新設）照明器具'!$B$5:$C$1990,2,FALSE),IF('部屋別効果（直）'!R1951="撤去",VLOOKUP('施設リストA-1（直営）'!#REF!,'（既設）調査結果'!$B$5:$C$1998,2,FALSE),0))</f>
        <v>#REF!</v>
      </c>
      <c r="T1951" s="29" t="e">
        <f>'施設リストA-1（直営）'!#REF!</f>
        <v>#REF!</v>
      </c>
      <c r="U1951" s="29" t="e">
        <f>'施設リストA-1（直営）'!#REF!</f>
        <v>#REF!</v>
      </c>
      <c r="V1951" s="30" t="e">
        <f>IF(U1951="新設",VLOOKUP('施設リストA-1（直営）'!#REF!,'（新設）照明器具'!$B$5:$C$1990,2,FALSE),IF('部屋別効果（直）'!U1951="撤去",VLOOKUP('施設リストA-1（直営）'!#REF!,'（既設）調査結果'!$B$5:$C$1998,2,FALSE),0))</f>
        <v>#REF!</v>
      </c>
      <c r="W1951" s="29" t="e">
        <f>'施設リストA-1（直営）'!#REF!</f>
        <v>#REF!</v>
      </c>
      <c r="X1951" s="29" t="e">
        <f>'施設リストA-1（直営）'!#REF!</f>
        <v>#REF!</v>
      </c>
      <c r="Y1951" s="30" t="e">
        <f>IF(X1951="新設",VLOOKUP('施設リストA-1（直営）'!#REF!,'（新設）照明器具'!$B$5:$C$1990,2,FALSE),IF('部屋別効果（直）'!X1951="撤去",VLOOKUP('施設リストA-1（直営）'!#REF!,'（既設）調査結果'!$B$5:$C$1998,2,FALSE),0))</f>
        <v>#REF!</v>
      </c>
      <c r="Z1951" s="29" t="e">
        <f>'施設リストA-1（直営）'!#REF!</f>
        <v>#REF!</v>
      </c>
      <c r="AA1951" s="29" t="e">
        <f>'施設リストA-1（直営）'!#REF!</f>
        <v>#REF!</v>
      </c>
      <c r="AB1951" s="30" t="e">
        <f>IF(AA1951="新設",VLOOKUP('施設リストA-1（直営）'!#REF!,'（新設）照明器具'!$B$5:$C$1990,2,FALSE),IF('部屋別効果（直）'!AA1951="撤去",VLOOKUP('施設リストA-1（直営）'!#REF!,'（既設）調査結果'!$B$5:$C$1998,2,FALSE),0))</f>
        <v>#REF!</v>
      </c>
      <c r="AC1951" s="29" t="e">
        <f>'施設リストA-1（直営）'!#REF!</f>
        <v>#REF!</v>
      </c>
      <c r="AD1951" s="29" t="e">
        <f>'施設リストA-1（直営）'!#REF!</f>
        <v>#REF!</v>
      </c>
      <c r="AE1951" s="30" t="e">
        <f>IF(AD1951="新設",VLOOKUP('施設リストA-1（直営）'!#REF!,'（新設）照明器具'!$B$5:$C$1990,2,FALSE),IF('部屋別効果（直）'!AD1951="撤去",VLOOKUP('施設リストA-1（直営）'!#REF!,'（既設）調査結果'!$B$5:$C$1998,2,FALSE),0))</f>
        <v>#REF!</v>
      </c>
      <c r="AF1951" s="29" t="e">
        <f>'施設リストA-1（直営）'!#REF!</f>
        <v>#REF!</v>
      </c>
      <c r="AG1951" s="29" t="e">
        <f>'施設リストA-1（直営）'!#REF!</f>
        <v>#REF!</v>
      </c>
      <c r="AH1951" s="30" t="e">
        <f>IF(AG1951="新設",VLOOKUP('施設リストA-1（直営）'!#REF!,'（新設）照明器具'!$B$5:$C$1990,2,FALSE),IF('部屋別効果（直）'!AG1951="撤去",VLOOKUP('施設リストA-1（直営）'!#REF!,'（既設）調査結果'!$B$5:$C$1998,2,FALSE),0))</f>
        <v>#REF!</v>
      </c>
      <c r="AI1951" s="29" t="e">
        <f>'施設リストA-1（直営）'!#REF!</f>
        <v>#REF!</v>
      </c>
      <c r="AJ1951" s="29" t="e">
        <f>'施設リストA-1（直営）'!#REF!</f>
        <v>#REF!</v>
      </c>
      <c r="AK1951" s="30" t="e">
        <f>IF(AJ1951="新設",VLOOKUP('施設リストA-1（直営）'!#REF!,'（新設）照明器具'!$B$5:$C$1990,2,FALSE),IF('部屋別効果（直）'!AJ1951="撤去",VLOOKUP('施設リストA-1（直営）'!#REF!,'（既設）調査結果'!$B$5:$C$1998,2,FALSE),0))</f>
        <v>#REF!</v>
      </c>
      <c r="AL1951" s="29" t="e">
        <f>'施設リストA-1（直営）'!#REF!</f>
        <v>#REF!</v>
      </c>
    </row>
    <row r="1952" spans="1:38" customFormat="1">
      <c r="A1952" s="94"/>
      <c r="B1952" s="16" t="e">
        <f>'施設リストA-1（直営）'!#REF!</f>
        <v>#REF!</v>
      </c>
      <c r="C1952" s="14" t="e">
        <f>'施設リストA-1（直営）'!#REF!</f>
        <v>#REF!</v>
      </c>
      <c r="D1952" s="94" t="e">
        <f>'施設リストA-1（直営）'!#REF!</f>
        <v>#REF!</v>
      </c>
      <c r="E1952" s="20" t="e">
        <f>'施設リストA-1（直営）'!#REF!</f>
        <v>#REF!</v>
      </c>
      <c r="F1952" s="20" t="e">
        <f>'施設リストA-1（直営）'!#REF!</f>
        <v>#REF!</v>
      </c>
      <c r="G1952" s="13" t="e">
        <f>'施設リストA-1（直営）'!#REF!</f>
        <v>#REF!</v>
      </c>
      <c r="H1952" s="28" t="e">
        <f t="shared" si="30"/>
        <v>#REF!</v>
      </c>
      <c r="I1952" s="29" t="e">
        <f>'施設リストA-1（直営）'!#REF!</f>
        <v>#REF!</v>
      </c>
      <c r="J1952" s="30" t="e">
        <f>IF(I1952="新設",VLOOKUP('施設リストA-1（直営）'!#REF!,'（新設）照明器具'!$B$5:$C$1990,2,FALSE),IF('部屋別効果（直）'!I1952="撤去",VLOOKUP('施設リストA-1（直営）'!#REF!,'（既設）調査結果'!$B$5:$C$1998,2,FALSE),0))</f>
        <v>#REF!</v>
      </c>
      <c r="K1952" s="29" t="e">
        <f>'施設リストA-1（直営）'!#REF!</f>
        <v>#REF!</v>
      </c>
      <c r="L1952" s="29" t="e">
        <f>'施設リストA-1（直営）'!#REF!</f>
        <v>#REF!</v>
      </c>
      <c r="M1952" s="30" t="e">
        <f>IF(L1952="新設",VLOOKUP('施設リストA-1（直営）'!#REF!,'（新設）照明器具'!$B$5:$C$1990,2,FALSE),IF('部屋別効果（直）'!L1952="撤去",VLOOKUP('施設リストA-1（直営）'!#REF!,'（既設）調査結果'!$B$5:$C$1998,2,FALSE),0))</f>
        <v>#REF!</v>
      </c>
      <c r="N1952" s="29" t="e">
        <f>'施設リストA-1（直営）'!#REF!</f>
        <v>#REF!</v>
      </c>
      <c r="O1952" s="29" t="e">
        <f>'施設リストA-1（直営）'!#REF!</f>
        <v>#REF!</v>
      </c>
      <c r="P1952" s="30" t="e">
        <f>IF(O1952="新設",VLOOKUP('施設リストA-1（直営）'!#REF!,'（新設）照明器具'!$B$5:$C$1990,2,FALSE),IF('部屋別効果（直）'!O1952="撤去",VLOOKUP('施設リストA-1（直営）'!#REF!,'（既設）調査結果'!$B$5:$C$1998,2,FALSE),0))</f>
        <v>#REF!</v>
      </c>
      <c r="Q1952" s="29" t="e">
        <f>'施設リストA-1（直営）'!#REF!</f>
        <v>#REF!</v>
      </c>
      <c r="R1952" s="29" t="e">
        <f>'施設リストA-1（直営）'!#REF!</f>
        <v>#REF!</v>
      </c>
      <c r="S1952" s="30" t="e">
        <f>IF(R1952="新設",VLOOKUP('施設リストA-1（直営）'!#REF!,'（新設）照明器具'!$B$5:$C$1990,2,FALSE),IF('部屋別効果（直）'!R1952="撤去",VLOOKUP('施設リストA-1（直営）'!#REF!,'（既設）調査結果'!$B$5:$C$1998,2,FALSE),0))</f>
        <v>#REF!</v>
      </c>
      <c r="T1952" s="29" t="e">
        <f>'施設リストA-1（直営）'!#REF!</f>
        <v>#REF!</v>
      </c>
      <c r="U1952" s="29" t="e">
        <f>'施設リストA-1（直営）'!#REF!</f>
        <v>#REF!</v>
      </c>
      <c r="V1952" s="30" t="e">
        <f>IF(U1952="新設",VLOOKUP('施設リストA-1（直営）'!#REF!,'（新設）照明器具'!$B$5:$C$1990,2,FALSE),IF('部屋別効果（直）'!U1952="撤去",VLOOKUP('施設リストA-1（直営）'!#REF!,'（既設）調査結果'!$B$5:$C$1998,2,FALSE),0))</f>
        <v>#REF!</v>
      </c>
      <c r="W1952" s="29" t="e">
        <f>'施設リストA-1（直営）'!#REF!</f>
        <v>#REF!</v>
      </c>
      <c r="X1952" s="29" t="e">
        <f>'施設リストA-1（直営）'!#REF!</f>
        <v>#REF!</v>
      </c>
      <c r="Y1952" s="30" t="e">
        <f>IF(X1952="新設",VLOOKUP('施設リストA-1（直営）'!#REF!,'（新設）照明器具'!$B$5:$C$1990,2,FALSE),IF('部屋別効果（直）'!X1952="撤去",VLOOKUP('施設リストA-1（直営）'!#REF!,'（既設）調査結果'!$B$5:$C$1998,2,FALSE),0))</f>
        <v>#REF!</v>
      </c>
      <c r="Z1952" s="29" t="e">
        <f>'施設リストA-1（直営）'!#REF!</f>
        <v>#REF!</v>
      </c>
      <c r="AA1952" s="29" t="e">
        <f>'施設リストA-1（直営）'!#REF!</f>
        <v>#REF!</v>
      </c>
      <c r="AB1952" s="30" t="e">
        <f>IF(AA1952="新設",VLOOKUP('施設リストA-1（直営）'!#REF!,'（新設）照明器具'!$B$5:$C$1990,2,FALSE),IF('部屋別効果（直）'!AA1952="撤去",VLOOKUP('施設リストA-1（直営）'!#REF!,'（既設）調査結果'!$B$5:$C$1998,2,FALSE),0))</f>
        <v>#REF!</v>
      </c>
      <c r="AC1952" s="29" t="e">
        <f>'施設リストA-1（直営）'!#REF!</f>
        <v>#REF!</v>
      </c>
      <c r="AD1952" s="29" t="e">
        <f>'施設リストA-1（直営）'!#REF!</f>
        <v>#REF!</v>
      </c>
      <c r="AE1952" s="30" t="e">
        <f>IF(AD1952="新設",VLOOKUP('施設リストA-1（直営）'!#REF!,'（新設）照明器具'!$B$5:$C$1990,2,FALSE),IF('部屋別効果（直）'!AD1952="撤去",VLOOKUP('施設リストA-1（直営）'!#REF!,'（既設）調査結果'!$B$5:$C$1998,2,FALSE),0))</f>
        <v>#REF!</v>
      </c>
      <c r="AF1952" s="29" t="e">
        <f>'施設リストA-1（直営）'!#REF!</f>
        <v>#REF!</v>
      </c>
      <c r="AG1952" s="29" t="e">
        <f>'施設リストA-1（直営）'!#REF!</f>
        <v>#REF!</v>
      </c>
      <c r="AH1952" s="30" t="e">
        <f>IF(AG1952="新設",VLOOKUP('施設リストA-1（直営）'!#REF!,'（新設）照明器具'!$B$5:$C$1990,2,FALSE),IF('部屋別効果（直）'!AG1952="撤去",VLOOKUP('施設リストA-1（直営）'!#REF!,'（既設）調査結果'!$B$5:$C$1998,2,FALSE),0))</f>
        <v>#REF!</v>
      </c>
      <c r="AI1952" s="29" t="e">
        <f>'施設リストA-1（直営）'!#REF!</f>
        <v>#REF!</v>
      </c>
      <c r="AJ1952" s="29" t="e">
        <f>'施設リストA-1（直営）'!#REF!</f>
        <v>#REF!</v>
      </c>
      <c r="AK1952" s="30" t="e">
        <f>IF(AJ1952="新設",VLOOKUP('施設リストA-1（直営）'!#REF!,'（新設）照明器具'!$B$5:$C$1990,2,FALSE),IF('部屋別効果（直）'!AJ1952="撤去",VLOOKUP('施設リストA-1（直営）'!#REF!,'（既設）調査結果'!$B$5:$C$1998,2,FALSE),0))</f>
        <v>#REF!</v>
      </c>
      <c r="AL1952" s="29" t="e">
        <f>'施設リストA-1（直営）'!#REF!</f>
        <v>#REF!</v>
      </c>
    </row>
    <row r="1953" spans="1:38" customFormat="1">
      <c r="A1953" s="94"/>
      <c r="B1953" s="16" t="e">
        <f>'施設リストA-1（直営）'!#REF!</f>
        <v>#REF!</v>
      </c>
      <c r="C1953" s="14" t="e">
        <f>'施設リストA-1（直営）'!#REF!</f>
        <v>#REF!</v>
      </c>
      <c r="D1953" s="94" t="e">
        <f>'施設リストA-1（直営）'!#REF!</f>
        <v>#REF!</v>
      </c>
      <c r="E1953" s="20" t="e">
        <f>'施設リストA-1（直営）'!#REF!</f>
        <v>#REF!</v>
      </c>
      <c r="F1953" s="20" t="e">
        <f>'施設リストA-1（直営）'!#REF!</f>
        <v>#REF!</v>
      </c>
      <c r="G1953" s="13" t="e">
        <f>'施設リストA-1（直営）'!#REF!</f>
        <v>#REF!</v>
      </c>
      <c r="H1953" s="28" t="e">
        <f t="shared" si="30"/>
        <v>#REF!</v>
      </c>
      <c r="I1953" s="29" t="e">
        <f>'施設リストA-1（直営）'!#REF!</f>
        <v>#REF!</v>
      </c>
      <c r="J1953" s="30" t="e">
        <f>IF(I1953="新設",VLOOKUP('施設リストA-1（直営）'!#REF!,'（新設）照明器具'!$B$5:$C$1990,2,FALSE),IF('部屋別効果（直）'!I1953="撤去",VLOOKUP('施設リストA-1（直営）'!#REF!,'（既設）調査結果'!$B$5:$C$1998,2,FALSE),0))</f>
        <v>#REF!</v>
      </c>
      <c r="K1953" s="29" t="e">
        <f>'施設リストA-1（直営）'!#REF!</f>
        <v>#REF!</v>
      </c>
      <c r="L1953" s="29" t="e">
        <f>'施設リストA-1（直営）'!#REF!</f>
        <v>#REF!</v>
      </c>
      <c r="M1953" s="30" t="e">
        <f>IF(L1953="新設",VLOOKUP('施設リストA-1（直営）'!#REF!,'（新設）照明器具'!$B$5:$C$1990,2,FALSE),IF('部屋別効果（直）'!L1953="撤去",VLOOKUP('施設リストA-1（直営）'!#REF!,'（既設）調査結果'!$B$5:$C$1998,2,FALSE),0))</f>
        <v>#REF!</v>
      </c>
      <c r="N1953" s="29" t="e">
        <f>'施設リストA-1（直営）'!#REF!</f>
        <v>#REF!</v>
      </c>
      <c r="O1953" s="29" t="e">
        <f>'施設リストA-1（直営）'!#REF!</f>
        <v>#REF!</v>
      </c>
      <c r="P1953" s="30" t="e">
        <f>IF(O1953="新設",VLOOKUP('施設リストA-1（直営）'!#REF!,'（新設）照明器具'!$B$5:$C$1990,2,FALSE),IF('部屋別効果（直）'!O1953="撤去",VLOOKUP('施設リストA-1（直営）'!#REF!,'（既設）調査結果'!$B$5:$C$1998,2,FALSE),0))</f>
        <v>#REF!</v>
      </c>
      <c r="Q1953" s="29" t="e">
        <f>'施設リストA-1（直営）'!#REF!</f>
        <v>#REF!</v>
      </c>
      <c r="R1953" s="29" t="e">
        <f>'施設リストA-1（直営）'!#REF!</f>
        <v>#REF!</v>
      </c>
      <c r="S1953" s="30" t="e">
        <f>IF(R1953="新設",VLOOKUP('施設リストA-1（直営）'!#REF!,'（新設）照明器具'!$B$5:$C$1990,2,FALSE),IF('部屋別効果（直）'!R1953="撤去",VLOOKUP('施設リストA-1（直営）'!#REF!,'（既設）調査結果'!$B$5:$C$1998,2,FALSE),0))</f>
        <v>#REF!</v>
      </c>
      <c r="T1953" s="29" t="e">
        <f>'施設リストA-1（直営）'!#REF!</f>
        <v>#REF!</v>
      </c>
      <c r="U1953" s="29" t="e">
        <f>'施設リストA-1（直営）'!#REF!</f>
        <v>#REF!</v>
      </c>
      <c r="V1953" s="30" t="e">
        <f>IF(U1953="新設",VLOOKUP('施設リストA-1（直営）'!#REF!,'（新設）照明器具'!$B$5:$C$1990,2,FALSE),IF('部屋別効果（直）'!U1953="撤去",VLOOKUP('施設リストA-1（直営）'!#REF!,'（既設）調査結果'!$B$5:$C$1998,2,FALSE),0))</f>
        <v>#REF!</v>
      </c>
      <c r="W1953" s="29" t="e">
        <f>'施設リストA-1（直営）'!#REF!</f>
        <v>#REF!</v>
      </c>
      <c r="X1953" s="29" t="e">
        <f>'施設リストA-1（直営）'!#REF!</f>
        <v>#REF!</v>
      </c>
      <c r="Y1953" s="30" t="e">
        <f>IF(X1953="新設",VLOOKUP('施設リストA-1（直営）'!#REF!,'（新設）照明器具'!$B$5:$C$1990,2,FALSE),IF('部屋別効果（直）'!X1953="撤去",VLOOKUP('施設リストA-1（直営）'!#REF!,'（既設）調査結果'!$B$5:$C$1998,2,FALSE),0))</f>
        <v>#REF!</v>
      </c>
      <c r="Z1953" s="29" t="e">
        <f>'施設リストA-1（直営）'!#REF!</f>
        <v>#REF!</v>
      </c>
      <c r="AA1953" s="29" t="e">
        <f>'施設リストA-1（直営）'!#REF!</f>
        <v>#REF!</v>
      </c>
      <c r="AB1953" s="30" t="e">
        <f>IF(AA1953="新設",VLOOKUP('施設リストA-1（直営）'!#REF!,'（新設）照明器具'!$B$5:$C$1990,2,FALSE),IF('部屋別効果（直）'!AA1953="撤去",VLOOKUP('施設リストA-1（直営）'!#REF!,'（既設）調査結果'!$B$5:$C$1998,2,FALSE),0))</f>
        <v>#REF!</v>
      </c>
      <c r="AC1953" s="29" t="e">
        <f>'施設リストA-1（直営）'!#REF!</f>
        <v>#REF!</v>
      </c>
      <c r="AD1953" s="29" t="e">
        <f>'施設リストA-1（直営）'!#REF!</f>
        <v>#REF!</v>
      </c>
      <c r="AE1953" s="30" t="e">
        <f>IF(AD1953="新設",VLOOKUP('施設リストA-1（直営）'!#REF!,'（新設）照明器具'!$B$5:$C$1990,2,FALSE),IF('部屋別効果（直）'!AD1953="撤去",VLOOKUP('施設リストA-1（直営）'!#REF!,'（既設）調査結果'!$B$5:$C$1998,2,FALSE),0))</f>
        <v>#REF!</v>
      </c>
      <c r="AF1953" s="29" t="e">
        <f>'施設リストA-1（直営）'!#REF!</f>
        <v>#REF!</v>
      </c>
      <c r="AG1953" s="29" t="e">
        <f>'施設リストA-1（直営）'!#REF!</f>
        <v>#REF!</v>
      </c>
      <c r="AH1953" s="30" t="e">
        <f>IF(AG1953="新設",VLOOKUP('施設リストA-1（直営）'!#REF!,'（新設）照明器具'!$B$5:$C$1990,2,FALSE),IF('部屋別効果（直）'!AG1953="撤去",VLOOKUP('施設リストA-1（直営）'!#REF!,'（既設）調査結果'!$B$5:$C$1998,2,FALSE),0))</f>
        <v>#REF!</v>
      </c>
      <c r="AI1953" s="29" t="e">
        <f>'施設リストA-1（直営）'!#REF!</f>
        <v>#REF!</v>
      </c>
      <c r="AJ1953" s="29" t="e">
        <f>'施設リストA-1（直営）'!#REF!</f>
        <v>#REF!</v>
      </c>
      <c r="AK1953" s="30" t="e">
        <f>IF(AJ1953="新設",VLOOKUP('施設リストA-1（直営）'!#REF!,'（新設）照明器具'!$B$5:$C$1990,2,FALSE),IF('部屋別効果（直）'!AJ1953="撤去",VLOOKUP('施設リストA-1（直営）'!#REF!,'（既設）調査結果'!$B$5:$C$1998,2,FALSE),0))</f>
        <v>#REF!</v>
      </c>
      <c r="AL1953" s="29" t="e">
        <f>'施設リストA-1（直営）'!#REF!</f>
        <v>#REF!</v>
      </c>
    </row>
    <row r="1954" spans="1:38" customFormat="1">
      <c r="A1954" s="94"/>
      <c r="B1954" s="16" t="e">
        <f>'施設リストA-1（直営）'!#REF!</f>
        <v>#REF!</v>
      </c>
      <c r="C1954" s="14" t="e">
        <f>'施設リストA-1（直営）'!#REF!</f>
        <v>#REF!</v>
      </c>
      <c r="D1954" s="94" t="e">
        <f>'施設リストA-1（直営）'!#REF!</f>
        <v>#REF!</v>
      </c>
      <c r="E1954" s="20" t="e">
        <f>'施設リストA-1（直営）'!#REF!</f>
        <v>#REF!</v>
      </c>
      <c r="F1954" s="20" t="e">
        <f>'施設リストA-1（直営）'!#REF!</f>
        <v>#REF!</v>
      </c>
      <c r="G1954" s="13" t="e">
        <f>'施設リストA-1（直営）'!#REF!</f>
        <v>#REF!</v>
      </c>
      <c r="H1954" s="28" t="e">
        <f t="shared" si="30"/>
        <v>#REF!</v>
      </c>
      <c r="I1954" s="29" t="e">
        <f>'施設リストA-1（直営）'!#REF!</f>
        <v>#REF!</v>
      </c>
      <c r="J1954" s="30" t="e">
        <f>IF(I1954="新設",VLOOKUP('施設リストA-1（直営）'!#REF!,'（新設）照明器具'!$B$5:$C$1990,2,FALSE),IF('部屋別効果（直）'!I1954="撤去",VLOOKUP('施設リストA-1（直営）'!#REF!,'（既設）調査結果'!$B$5:$C$1998,2,FALSE),0))</f>
        <v>#REF!</v>
      </c>
      <c r="K1954" s="29" t="e">
        <f>'施設リストA-1（直営）'!#REF!</f>
        <v>#REF!</v>
      </c>
      <c r="L1954" s="29" t="e">
        <f>'施設リストA-1（直営）'!#REF!</f>
        <v>#REF!</v>
      </c>
      <c r="M1954" s="30" t="e">
        <f>IF(L1954="新設",VLOOKUP('施設リストA-1（直営）'!#REF!,'（新設）照明器具'!$B$5:$C$1990,2,FALSE),IF('部屋別効果（直）'!L1954="撤去",VLOOKUP('施設リストA-1（直営）'!#REF!,'（既設）調査結果'!$B$5:$C$1998,2,FALSE),0))</f>
        <v>#REF!</v>
      </c>
      <c r="N1954" s="29" t="e">
        <f>'施設リストA-1（直営）'!#REF!</f>
        <v>#REF!</v>
      </c>
      <c r="O1954" s="29" t="e">
        <f>'施設リストA-1（直営）'!#REF!</f>
        <v>#REF!</v>
      </c>
      <c r="P1954" s="30" t="e">
        <f>IF(O1954="新設",VLOOKUP('施設リストA-1（直営）'!#REF!,'（新設）照明器具'!$B$5:$C$1990,2,FALSE),IF('部屋別効果（直）'!O1954="撤去",VLOOKUP('施設リストA-1（直営）'!#REF!,'（既設）調査結果'!$B$5:$C$1998,2,FALSE),0))</f>
        <v>#REF!</v>
      </c>
      <c r="Q1954" s="29" t="e">
        <f>'施設リストA-1（直営）'!#REF!</f>
        <v>#REF!</v>
      </c>
      <c r="R1954" s="29" t="e">
        <f>'施設リストA-1（直営）'!#REF!</f>
        <v>#REF!</v>
      </c>
      <c r="S1954" s="30" t="e">
        <f>IF(R1954="新設",VLOOKUP('施設リストA-1（直営）'!#REF!,'（新設）照明器具'!$B$5:$C$1990,2,FALSE),IF('部屋別効果（直）'!R1954="撤去",VLOOKUP('施設リストA-1（直営）'!#REF!,'（既設）調査結果'!$B$5:$C$1998,2,FALSE),0))</f>
        <v>#REF!</v>
      </c>
      <c r="T1954" s="29" t="e">
        <f>'施設リストA-1（直営）'!#REF!</f>
        <v>#REF!</v>
      </c>
      <c r="U1954" s="29" t="e">
        <f>'施設リストA-1（直営）'!#REF!</f>
        <v>#REF!</v>
      </c>
      <c r="V1954" s="30" t="e">
        <f>IF(U1954="新設",VLOOKUP('施設リストA-1（直営）'!#REF!,'（新設）照明器具'!$B$5:$C$1990,2,FALSE),IF('部屋別効果（直）'!U1954="撤去",VLOOKUP('施設リストA-1（直営）'!#REF!,'（既設）調査結果'!$B$5:$C$1998,2,FALSE),0))</f>
        <v>#REF!</v>
      </c>
      <c r="W1954" s="29" t="e">
        <f>'施設リストA-1（直営）'!#REF!</f>
        <v>#REF!</v>
      </c>
      <c r="X1954" s="29" t="e">
        <f>'施設リストA-1（直営）'!#REF!</f>
        <v>#REF!</v>
      </c>
      <c r="Y1954" s="30" t="e">
        <f>IF(X1954="新設",VLOOKUP('施設リストA-1（直営）'!#REF!,'（新設）照明器具'!$B$5:$C$1990,2,FALSE),IF('部屋別効果（直）'!X1954="撤去",VLOOKUP('施設リストA-1（直営）'!#REF!,'（既設）調査結果'!$B$5:$C$1998,2,FALSE),0))</f>
        <v>#REF!</v>
      </c>
      <c r="Z1954" s="29" t="e">
        <f>'施設リストA-1（直営）'!#REF!</f>
        <v>#REF!</v>
      </c>
      <c r="AA1954" s="29" t="e">
        <f>'施設リストA-1（直営）'!#REF!</f>
        <v>#REF!</v>
      </c>
      <c r="AB1954" s="30" t="e">
        <f>IF(AA1954="新設",VLOOKUP('施設リストA-1（直営）'!#REF!,'（新設）照明器具'!$B$5:$C$1990,2,FALSE),IF('部屋別効果（直）'!AA1954="撤去",VLOOKUP('施設リストA-1（直営）'!#REF!,'（既設）調査結果'!$B$5:$C$1998,2,FALSE),0))</f>
        <v>#REF!</v>
      </c>
      <c r="AC1954" s="29" t="e">
        <f>'施設リストA-1（直営）'!#REF!</f>
        <v>#REF!</v>
      </c>
      <c r="AD1954" s="29" t="e">
        <f>'施設リストA-1（直営）'!#REF!</f>
        <v>#REF!</v>
      </c>
      <c r="AE1954" s="30" t="e">
        <f>IF(AD1954="新設",VLOOKUP('施設リストA-1（直営）'!#REF!,'（新設）照明器具'!$B$5:$C$1990,2,FALSE),IF('部屋別効果（直）'!AD1954="撤去",VLOOKUP('施設リストA-1（直営）'!#REF!,'（既設）調査結果'!$B$5:$C$1998,2,FALSE),0))</f>
        <v>#REF!</v>
      </c>
      <c r="AF1954" s="29" t="e">
        <f>'施設リストA-1（直営）'!#REF!</f>
        <v>#REF!</v>
      </c>
      <c r="AG1954" s="29" t="e">
        <f>'施設リストA-1（直営）'!#REF!</f>
        <v>#REF!</v>
      </c>
      <c r="AH1954" s="30" t="e">
        <f>IF(AG1954="新設",VLOOKUP('施設リストA-1（直営）'!#REF!,'（新設）照明器具'!$B$5:$C$1990,2,FALSE),IF('部屋別効果（直）'!AG1954="撤去",VLOOKUP('施設リストA-1（直営）'!#REF!,'（既設）調査結果'!$B$5:$C$1998,2,FALSE),0))</f>
        <v>#REF!</v>
      </c>
      <c r="AI1954" s="29" t="e">
        <f>'施設リストA-1（直営）'!#REF!</f>
        <v>#REF!</v>
      </c>
      <c r="AJ1954" s="29" t="e">
        <f>'施設リストA-1（直営）'!#REF!</f>
        <v>#REF!</v>
      </c>
      <c r="AK1954" s="30" t="e">
        <f>IF(AJ1954="新設",VLOOKUP('施設リストA-1（直営）'!#REF!,'（新設）照明器具'!$B$5:$C$1990,2,FALSE),IF('部屋別効果（直）'!AJ1954="撤去",VLOOKUP('施設リストA-1（直営）'!#REF!,'（既設）調査結果'!$B$5:$C$1998,2,FALSE),0))</f>
        <v>#REF!</v>
      </c>
      <c r="AL1954" s="29" t="e">
        <f>'施設リストA-1（直営）'!#REF!</f>
        <v>#REF!</v>
      </c>
    </row>
    <row r="1955" spans="1:38" customFormat="1">
      <c r="A1955" s="94"/>
      <c r="B1955" s="16" t="str">
        <f>'施設リストA-1（直営）'!B639</f>
        <v>葵小</v>
      </c>
      <c r="C1955" s="14">
        <f>'施設リストA-1（直営）'!C639</f>
        <v>1</v>
      </c>
      <c r="D1955" s="94" t="str">
        <f>'施設リストA-1（直営）'!D639</f>
        <v>廊下</v>
      </c>
      <c r="E1955" s="20">
        <f>'施設リストA-1（直営）'!E639</f>
        <v>210</v>
      </c>
      <c r="F1955" s="20">
        <f>'施設リストA-1（直営）'!F639</f>
        <v>10</v>
      </c>
      <c r="G1955" s="13">
        <f>'施設リストA-1（直営）'!G639</f>
        <v>2100</v>
      </c>
      <c r="H1955" s="28" t="e">
        <f t="shared" si="30"/>
        <v>#N/A</v>
      </c>
      <c r="I1955" s="29" t="str">
        <f>'施設リストA-1（直営）'!H639</f>
        <v>新設</v>
      </c>
      <c r="J1955" s="30" t="e">
        <f>IF(I1955="新設",VLOOKUP('施設リストA-1（直営）'!I639,'（新設）照明器具'!$B$5:$C$1990,2,FALSE),IF('部屋別効果（直）'!I1955="撤去",VLOOKUP('施設リストA-1（直営）'!I639,'（既設）調査結果'!$B$5:$C$1998,2,FALSE),0))</f>
        <v>#N/A</v>
      </c>
      <c r="K1955" s="29">
        <f>'施設リストA-1（直営）'!K639</f>
        <v>11</v>
      </c>
      <c r="L1955" s="29" t="str">
        <f>'施設リストA-1（直営）'!L639</f>
        <v>撤去</v>
      </c>
      <c r="M1955" s="30">
        <f>IF(L1955="新設",VLOOKUP('施設リストA-1（直営）'!M639,'（新設）照明器具'!$B$5:$C$1990,2,FALSE),IF('部屋別効果（直）'!L1955="撤去",VLOOKUP('施設リストA-1（直営）'!M639,'（既設）調査結果'!$B$5:$C$1998,2,FALSE),0))</f>
        <v>86</v>
      </c>
      <c r="N1955" s="29">
        <f>'施設リストA-1（直営）'!O639</f>
        <v>11</v>
      </c>
      <c r="O1955" s="29">
        <f>'施設リストA-1（直営）'!P639</f>
        <v>0</v>
      </c>
      <c r="P1955" s="30">
        <f>IF(O1955="新設",VLOOKUP('施設リストA-1（直営）'!Q639,'（新設）照明器具'!$B$5:$C$1990,2,FALSE),IF('部屋別効果（直）'!O1955="撤去",VLOOKUP('施設リストA-1（直営）'!Q639,'（既設）調査結果'!$B$5:$C$1998,2,FALSE),0))</f>
        <v>0</v>
      </c>
      <c r="Q1955" s="29">
        <f>'施設リストA-1（直営）'!S639</f>
        <v>0</v>
      </c>
      <c r="R1955" s="29">
        <f>'施設リストA-1（直営）'!T639</f>
        <v>0</v>
      </c>
      <c r="S1955" s="30">
        <f>IF(R1955="新設",VLOOKUP('施設リストA-1（直営）'!U639,'（新設）照明器具'!$B$5:$C$1990,2,FALSE),IF('部屋別効果（直）'!R1955="撤去",VLOOKUP('施設リストA-1（直営）'!U639,'（既設）調査結果'!$B$5:$C$1998,2,FALSE),0))</f>
        <v>0</v>
      </c>
      <c r="T1955" s="29">
        <f>'施設リストA-1（直営）'!W639</f>
        <v>0</v>
      </c>
      <c r="U1955" s="29">
        <f>'施設リストA-1（直営）'!X639</f>
        <v>0</v>
      </c>
      <c r="V1955" s="30">
        <f>IF(U1955="新設",VLOOKUP('施設リストA-1（直営）'!Y639,'（新設）照明器具'!$B$5:$C$1990,2,FALSE),IF('部屋別効果（直）'!U1955="撤去",VLOOKUP('施設リストA-1（直営）'!Y639,'（既設）調査結果'!$B$5:$C$1998,2,FALSE),0))</f>
        <v>0</v>
      </c>
      <c r="W1955" s="29">
        <f>'施設リストA-1（直営）'!AA639</f>
        <v>0</v>
      </c>
      <c r="X1955" s="29">
        <f>'施設リストA-1（直営）'!AB639</f>
        <v>0</v>
      </c>
      <c r="Y1955" s="30">
        <f>IF(X1955="新設",VLOOKUP('施設リストA-1（直営）'!AC639,'（新設）照明器具'!$B$5:$C$1990,2,FALSE),IF('部屋別効果（直）'!X1955="撤去",VLOOKUP('施設リストA-1（直営）'!AC639,'（既設）調査結果'!$B$5:$C$1998,2,FALSE),0))</f>
        <v>0</v>
      </c>
      <c r="Z1955" s="29">
        <f>'施設リストA-1（直営）'!AE639</f>
        <v>0</v>
      </c>
      <c r="AA1955" s="29">
        <f>'施設リストA-1（直営）'!AF639</f>
        <v>0</v>
      </c>
      <c r="AB1955" s="30">
        <f>IF(AA1955="新設",VLOOKUP('施設リストA-1（直営）'!AG639,'（新設）照明器具'!$B$5:$C$1990,2,FALSE),IF('部屋別効果（直）'!AA1955="撤去",VLOOKUP('施設リストA-1（直営）'!AG639,'（既設）調査結果'!$B$5:$C$1998,2,FALSE),0))</f>
        <v>0</v>
      </c>
      <c r="AC1955" s="29">
        <f>'施設リストA-1（直営）'!AI639</f>
        <v>0</v>
      </c>
      <c r="AD1955" s="29">
        <f>'施設リストA-1（直営）'!AJ639</f>
        <v>0</v>
      </c>
      <c r="AE1955" s="30">
        <f>IF(AD1955="新設",VLOOKUP('施設リストA-1（直営）'!AK639,'（新設）照明器具'!$B$5:$C$1990,2,FALSE),IF('部屋別効果（直）'!AD1955="撤去",VLOOKUP('施設リストA-1（直営）'!AK639,'（既設）調査結果'!$B$5:$C$1998,2,FALSE),0))</f>
        <v>0</v>
      </c>
      <c r="AF1955" s="29">
        <f>'施設リストA-1（直営）'!AM639</f>
        <v>0</v>
      </c>
      <c r="AG1955" s="29">
        <f>'施設リストA-1（直営）'!AN639</f>
        <v>0</v>
      </c>
      <c r="AH1955" s="30">
        <f>IF(AG1955="新設",VLOOKUP('施設リストA-1（直営）'!AO639,'（新設）照明器具'!$B$5:$C$1990,2,FALSE),IF('部屋別効果（直）'!AG1955="撤去",VLOOKUP('施設リストA-1（直営）'!AO639,'（既設）調査結果'!$B$5:$C$1998,2,FALSE),0))</f>
        <v>0</v>
      </c>
      <c r="AI1955" s="29">
        <f>'施設リストA-1（直営）'!AQ639</f>
        <v>0</v>
      </c>
      <c r="AJ1955" s="29">
        <f>'施設リストA-1（直営）'!AR639</f>
        <v>0</v>
      </c>
      <c r="AK1955" s="30">
        <f>IF(AJ1955="新設",VLOOKUP('施設リストA-1（直営）'!AS639,'（新設）照明器具'!$B$5:$C$1990,2,FALSE),IF('部屋別効果（直）'!AJ1955="撤去",VLOOKUP('施設リストA-1（直営）'!AS639,'（既設）調査結果'!$B$5:$C$1998,2,FALSE),0))</f>
        <v>0</v>
      </c>
      <c r="AL1955" s="29">
        <f>'施設リストA-1（直営）'!AU639</f>
        <v>0</v>
      </c>
    </row>
    <row r="1956" spans="1:38" customFormat="1">
      <c r="A1956" s="94"/>
      <c r="B1956" s="16" t="str">
        <f>'施設リストA-1（直営）'!B640</f>
        <v>葵小</v>
      </c>
      <c r="C1956" s="14">
        <f>'施設リストA-1（直営）'!C640</f>
        <v>1</v>
      </c>
      <c r="D1956" s="94" t="str">
        <f>'施設リストA-1（直営）'!D640</f>
        <v>西階段（１～３階）</v>
      </c>
      <c r="E1956" s="20">
        <f>'施設リストA-1（直営）'!E640</f>
        <v>210</v>
      </c>
      <c r="F1956" s="20">
        <f>'施設リストA-1（直営）'!F640</f>
        <v>10</v>
      </c>
      <c r="G1956" s="13">
        <f>'施設リストA-1（直営）'!G640</f>
        <v>2100</v>
      </c>
      <c r="H1956" s="28">
        <f t="shared" si="30"/>
        <v>0</v>
      </c>
      <c r="I1956" s="29">
        <f>'施設リストA-1（直営）'!H640</f>
        <v>0</v>
      </c>
      <c r="J1956" s="30">
        <f>IF(I1956="新設",VLOOKUP('施設リストA-1（直営）'!I640,'（新設）照明器具'!$B$5:$C$1990,2,FALSE),IF('部屋別効果（直）'!I1956="撤去",VLOOKUP('施設リストA-1（直営）'!I640,'（既設）調査結果'!$B$5:$C$1998,2,FALSE),0))</f>
        <v>0</v>
      </c>
      <c r="K1956" s="29">
        <f>'施設リストA-1（直営）'!K640</f>
        <v>0</v>
      </c>
      <c r="L1956" s="29">
        <f>'施設リストA-1（直営）'!L640</f>
        <v>0</v>
      </c>
      <c r="M1956" s="30">
        <f>IF(L1956="新設",VLOOKUP('施設リストA-1（直営）'!M640,'（新設）照明器具'!$B$5:$C$1990,2,FALSE),IF('部屋別効果（直）'!L1956="撤去",VLOOKUP('施設リストA-1（直営）'!M640,'（既設）調査結果'!$B$5:$C$1998,2,FALSE),0))</f>
        <v>0</v>
      </c>
      <c r="N1956" s="29">
        <f>'施設リストA-1（直営）'!O640</f>
        <v>0</v>
      </c>
      <c r="O1956" s="29">
        <f>'施設リストA-1（直営）'!P640</f>
        <v>0</v>
      </c>
      <c r="P1956" s="30">
        <f>IF(O1956="新設",VLOOKUP('施設リストA-1（直営）'!Q640,'（新設）照明器具'!$B$5:$C$1990,2,FALSE),IF('部屋別効果（直）'!O1956="撤去",VLOOKUP('施設リストA-1（直営）'!Q640,'（既設）調査結果'!$B$5:$C$1998,2,FALSE),0))</f>
        <v>0</v>
      </c>
      <c r="Q1956" s="29">
        <f>'施設リストA-1（直営）'!S640</f>
        <v>0</v>
      </c>
      <c r="R1956" s="29">
        <f>'施設リストA-1（直営）'!T640</f>
        <v>0</v>
      </c>
      <c r="S1956" s="30">
        <f>IF(R1956="新設",VLOOKUP('施設リストA-1（直営）'!U640,'（新設）照明器具'!$B$5:$C$1990,2,FALSE),IF('部屋別効果（直）'!R1956="撤去",VLOOKUP('施設リストA-1（直営）'!U640,'（既設）調査結果'!$B$5:$C$1998,2,FALSE),0))</f>
        <v>0</v>
      </c>
      <c r="T1956" s="29">
        <f>'施設リストA-1（直営）'!W640</f>
        <v>0</v>
      </c>
      <c r="U1956" s="29">
        <f>'施設リストA-1（直営）'!X640</f>
        <v>0</v>
      </c>
      <c r="V1956" s="30">
        <f>IF(U1956="新設",VLOOKUP('施設リストA-1（直営）'!Y640,'（新設）照明器具'!$B$5:$C$1990,2,FALSE),IF('部屋別効果（直）'!U1956="撤去",VLOOKUP('施設リストA-1（直営）'!Y640,'（既設）調査結果'!$B$5:$C$1998,2,FALSE),0))</f>
        <v>0</v>
      </c>
      <c r="W1956" s="29">
        <f>'施設リストA-1（直営）'!AA640</f>
        <v>0</v>
      </c>
      <c r="X1956" s="29">
        <f>'施設リストA-1（直営）'!AB640</f>
        <v>0</v>
      </c>
      <c r="Y1956" s="30">
        <f>IF(X1956="新設",VLOOKUP('施設リストA-1（直営）'!AC640,'（新設）照明器具'!$B$5:$C$1990,2,FALSE),IF('部屋別効果（直）'!X1956="撤去",VLOOKUP('施設リストA-1（直営）'!AC640,'（既設）調査結果'!$B$5:$C$1998,2,FALSE),0))</f>
        <v>0</v>
      </c>
      <c r="Z1956" s="29">
        <f>'施設リストA-1（直営）'!AE640</f>
        <v>0</v>
      </c>
      <c r="AA1956" s="29">
        <f>'施設リストA-1（直営）'!AF640</f>
        <v>0</v>
      </c>
      <c r="AB1956" s="30">
        <f>IF(AA1956="新設",VLOOKUP('施設リストA-1（直営）'!AG640,'（新設）照明器具'!$B$5:$C$1990,2,FALSE),IF('部屋別効果（直）'!AA1956="撤去",VLOOKUP('施設リストA-1（直営）'!AG640,'（既設）調査結果'!$B$5:$C$1998,2,FALSE),0))</f>
        <v>0</v>
      </c>
      <c r="AC1956" s="29">
        <f>'施設リストA-1（直営）'!AI640</f>
        <v>0</v>
      </c>
      <c r="AD1956" s="29">
        <f>'施設リストA-1（直営）'!AJ640</f>
        <v>0</v>
      </c>
      <c r="AE1956" s="30">
        <f>IF(AD1956="新設",VLOOKUP('施設リストA-1（直営）'!AK640,'（新設）照明器具'!$B$5:$C$1990,2,FALSE),IF('部屋別効果（直）'!AD1956="撤去",VLOOKUP('施設リストA-1（直営）'!AK640,'（既設）調査結果'!$B$5:$C$1998,2,FALSE),0))</f>
        <v>0</v>
      </c>
      <c r="AF1956" s="29">
        <f>'施設リストA-1（直営）'!AM640</f>
        <v>0</v>
      </c>
      <c r="AG1956" s="29">
        <f>'施設リストA-1（直営）'!AN640</f>
        <v>0</v>
      </c>
      <c r="AH1956" s="30">
        <f>IF(AG1956="新設",VLOOKUP('施設リストA-1（直営）'!AO640,'（新設）照明器具'!$B$5:$C$1990,2,FALSE),IF('部屋別効果（直）'!AG1956="撤去",VLOOKUP('施設リストA-1（直営）'!AO640,'（既設）調査結果'!$B$5:$C$1998,2,FALSE),0))</f>
        <v>0</v>
      </c>
      <c r="AI1956" s="29">
        <f>'施設リストA-1（直営）'!AQ640</f>
        <v>0</v>
      </c>
      <c r="AJ1956" s="29">
        <f>'施設リストA-1（直営）'!AR640</f>
        <v>0</v>
      </c>
      <c r="AK1956" s="30">
        <f>IF(AJ1956="新設",VLOOKUP('施設リストA-1（直営）'!AS640,'（新設）照明器具'!$B$5:$C$1990,2,FALSE),IF('部屋別効果（直）'!AJ1956="撤去",VLOOKUP('施設リストA-1（直営）'!AS640,'（既設）調査結果'!$B$5:$C$1998,2,FALSE),0))</f>
        <v>0</v>
      </c>
      <c r="AL1956" s="29">
        <f>'施設リストA-1（直営）'!AU640</f>
        <v>0</v>
      </c>
    </row>
    <row r="1957" spans="1:38" customFormat="1">
      <c r="A1957" s="94"/>
      <c r="B1957" s="16" t="str">
        <f>'施設リストA-1（直営）'!B641</f>
        <v>葵小</v>
      </c>
      <c r="C1957" s="14">
        <f>'施設リストA-1（直営）'!C641</f>
        <v>1</v>
      </c>
      <c r="D1957" s="94" t="str">
        <f>'施設リストA-1（直営）'!D641</f>
        <v>理科室</v>
      </c>
      <c r="E1957" s="20">
        <f>'施設リストA-1（直営）'!E641</f>
        <v>210</v>
      </c>
      <c r="F1957" s="20">
        <f>'施設リストA-1（直営）'!F641</f>
        <v>6</v>
      </c>
      <c r="G1957" s="13">
        <f>'施設リストA-1（直営）'!G641</f>
        <v>1260</v>
      </c>
      <c r="H1957" s="28" t="e">
        <f t="shared" si="30"/>
        <v>#N/A</v>
      </c>
      <c r="I1957" s="29" t="str">
        <f>'施設リストA-1（直営）'!H641</f>
        <v>新設</v>
      </c>
      <c r="J1957" s="30" t="e">
        <f>IF(I1957="新設",VLOOKUP('施設リストA-1（直営）'!I641,'（新設）照明器具'!$B$5:$C$1990,2,FALSE),IF('部屋別効果（直）'!I1957="撤去",VLOOKUP('施設リストA-1（直営）'!I641,'（既設）調査結果'!$B$5:$C$1998,2,FALSE),0))</f>
        <v>#N/A</v>
      </c>
      <c r="K1957" s="29">
        <f>'施設リストA-1（直営）'!K641</f>
        <v>12</v>
      </c>
      <c r="L1957" s="29" t="str">
        <f>'施設リストA-1（直営）'!L641</f>
        <v>撤去</v>
      </c>
      <c r="M1957" s="30">
        <f>IF(L1957="新設",VLOOKUP('施設リストA-1（直営）'!M641,'（新設）照明器具'!$B$5:$C$1990,2,FALSE),IF('部屋別効果（直）'!L1957="撤去",VLOOKUP('施設リストA-1（直営）'!M641,'（既設）調査結果'!$B$5:$C$1998,2,FALSE),0))</f>
        <v>86</v>
      </c>
      <c r="N1957" s="29">
        <f>'施設リストA-1（直営）'!O641</f>
        <v>12</v>
      </c>
      <c r="O1957" s="29">
        <f>'施設リストA-1（直営）'!P641</f>
        <v>0</v>
      </c>
      <c r="P1957" s="30">
        <f>IF(O1957="新設",VLOOKUP('施設リストA-1（直営）'!Q641,'（新設）照明器具'!$B$5:$C$1990,2,FALSE),IF('部屋別効果（直）'!O1957="撤去",VLOOKUP('施設リストA-1（直営）'!Q641,'（既設）調査結果'!$B$5:$C$1998,2,FALSE),0))</f>
        <v>0</v>
      </c>
      <c r="Q1957" s="29">
        <f>'施設リストA-1（直営）'!S641</f>
        <v>0</v>
      </c>
      <c r="R1957" s="29">
        <f>'施設リストA-1（直営）'!T641</f>
        <v>0</v>
      </c>
      <c r="S1957" s="30">
        <f>IF(R1957="新設",VLOOKUP('施設リストA-1（直営）'!U641,'（新設）照明器具'!$B$5:$C$1990,2,FALSE),IF('部屋別効果（直）'!R1957="撤去",VLOOKUP('施設リストA-1（直営）'!U641,'（既設）調査結果'!$B$5:$C$1998,2,FALSE),0))</f>
        <v>0</v>
      </c>
      <c r="T1957" s="29">
        <f>'施設リストA-1（直営）'!W641</f>
        <v>0</v>
      </c>
      <c r="U1957" s="29">
        <f>'施設リストA-1（直営）'!X641</f>
        <v>0</v>
      </c>
      <c r="V1957" s="30">
        <f>IF(U1957="新設",VLOOKUP('施設リストA-1（直営）'!Y641,'（新設）照明器具'!$B$5:$C$1990,2,FALSE),IF('部屋別効果（直）'!U1957="撤去",VLOOKUP('施設リストA-1（直営）'!Y641,'（既設）調査結果'!$B$5:$C$1998,2,FALSE),0))</f>
        <v>0</v>
      </c>
      <c r="W1957" s="29">
        <f>'施設リストA-1（直営）'!AA641</f>
        <v>0</v>
      </c>
      <c r="X1957" s="29">
        <f>'施設リストA-1（直営）'!AB641</f>
        <v>0</v>
      </c>
      <c r="Y1957" s="30">
        <f>IF(X1957="新設",VLOOKUP('施設リストA-1（直営）'!AC641,'（新設）照明器具'!$B$5:$C$1990,2,FALSE),IF('部屋別効果（直）'!X1957="撤去",VLOOKUP('施設リストA-1（直営）'!AC641,'（既設）調査結果'!$B$5:$C$1998,2,FALSE),0))</f>
        <v>0</v>
      </c>
      <c r="Z1957" s="29">
        <f>'施設リストA-1（直営）'!AE641</f>
        <v>0</v>
      </c>
      <c r="AA1957" s="29">
        <f>'施設リストA-1（直営）'!AF641</f>
        <v>0</v>
      </c>
      <c r="AB1957" s="30">
        <f>IF(AA1957="新設",VLOOKUP('施設リストA-1（直営）'!AG641,'（新設）照明器具'!$B$5:$C$1990,2,FALSE),IF('部屋別効果（直）'!AA1957="撤去",VLOOKUP('施設リストA-1（直営）'!AG641,'（既設）調査結果'!$B$5:$C$1998,2,FALSE),0))</f>
        <v>0</v>
      </c>
      <c r="AC1957" s="29">
        <f>'施設リストA-1（直営）'!AI641</f>
        <v>0</v>
      </c>
      <c r="AD1957" s="29">
        <f>'施設リストA-1（直営）'!AJ641</f>
        <v>0</v>
      </c>
      <c r="AE1957" s="30">
        <f>IF(AD1957="新設",VLOOKUP('施設リストA-1（直営）'!AK641,'（新設）照明器具'!$B$5:$C$1990,2,FALSE),IF('部屋別効果（直）'!AD1957="撤去",VLOOKUP('施設リストA-1（直営）'!AK641,'（既設）調査結果'!$B$5:$C$1998,2,FALSE),0))</f>
        <v>0</v>
      </c>
      <c r="AF1957" s="29">
        <f>'施設リストA-1（直営）'!AM641</f>
        <v>0</v>
      </c>
      <c r="AG1957" s="29">
        <f>'施設リストA-1（直営）'!AN641</f>
        <v>0</v>
      </c>
      <c r="AH1957" s="30">
        <f>IF(AG1957="新設",VLOOKUP('施設リストA-1（直営）'!AO641,'（新設）照明器具'!$B$5:$C$1990,2,FALSE),IF('部屋別効果（直）'!AG1957="撤去",VLOOKUP('施設リストA-1（直営）'!AO641,'（既設）調査結果'!$B$5:$C$1998,2,FALSE),0))</f>
        <v>0</v>
      </c>
      <c r="AI1957" s="29">
        <f>'施設リストA-1（直営）'!AQ641</f>
        <v>0</v>
      </c>
      <c r="AJ1957" s="29">
        <f>'施設リストA-1（直営）'!AR641</f>
        <v>0</v>
      </c>
      <c r="AK1957" s="30">
        <f>IF(AJ1957="新設",VLOOKUP('施設リストA-1（直営）'!AS641,'（新設）照明器具'!$B$5:$C$1990,2,FALSE),IF('部屋別効果（直）'!AJ1957="撤去",VLOOKUP('施設リストA-1（直営）'!AS641,'（既設）調査結果'!$B$5:$C$1998,2,FALSE),0))</f>
        <v>0</v>
      </c>
      <c r="AL1957" s="29">
        <f>'施設リストA-1（直営）'!AU641</f>
        <v>0</v>
      </c>
    </row>
    <row r="1958" spans="1:38" customFormat="1">
      <c r="A1958" s="94"/>
      <c r="B1958" s="16" t="str">
        <f>'施設リストA-1（直営）'!B642</f>
        <v>葵小</v>
      </c>
      <c r="C1958" s="14">
        <f>'施設リストA-1（直営）'!C642</f>
        <v>1</v>
      </c>
      <c r="D1958" s="94" t="str">
        <f>'施設リストA-1（直営）'!D642</f>
        <v>理科室準備室</v>
      </c>
      <c r="E1958" s="20">
        <f>'施設リストA-1（直営）'!E642</f>
        <v>210</v>
      </c>
      <c r="F1958" s="20">
        <f>'施設リストA-1（直営）'!F642</f>
        <v>4</v>
      </c>
      <c r="G1958" s="13">
        <f>'施設リストA-1（直営）'!G642</f>
        <v>840</v>
      </c>
      <c r="H1958" s="28" t="e">
        <f t="shared" si="30"/>
        <v>#N/A</v>
      </c>
      <c r="I1958" s="29" t="str">
        <f>'施設リストA-1（直営）'!H642</f>
        <v>新設</v>
      </c>
      <c r="J1958" s="30" t="e">
        <f>IF(I1958="新設",VLOOKUP('施設リストA-1（直営）'!I642,'（新設）照明器具'!$B$5:$C$1990,2,FALSE),IF('部屋別効果（直）'!I1958="撤去",VLOOKUP('施設リストA-1（直営）'!I642,'（既設）調査結果'!$B$5:$C$1998,2,FALSE),0))</f>
        <v>#N/A</v>
      </c>
      <c r="K1958" s="29">
        <f>'施設リストA-1（直営）'!K642</f>
        <v>6</v>
      </c>
      <c r="L1958" s="29" t="str">
        <f>'施設リストA-1（直営）'!L642</f>
        <v>撤去</v>
      </c>
      <c r="M1958" s="30">
        <f>IF(L1958="新設",VLOOKUP('施設リストA-1（直営）'!M642,'（新設）照明器具'!$B$5:$C$1990,2,FALSE),IF('部屋別効果（直）'!L1958="撤去",VLOOKUP('施設リストA-1（直営）'!M642,'（既設）調査結果'!$B$5:$C$1998,2,FALSE),0))</f>
        <v>86</v>
      </c>
      <c r="N1958" s="29">
        <f>'施設リストA-1（直営）'!O642</f>
        <v>6</v>
      </c>
      <c r="O1958" s="29" t="str">
        <f>'施設リストA-1（直営）'!P642</f>
        <v>新設</v>
      </c>
      <c r="P1958" s="30" t="e">
        <f>IF(O1958="新設",VLOOKUP('施設リストA-1（直営）'!Q642,'（新設）照明器具'!$B$5:$C$1990,2,FALSE),IF('部屋別効果（直）'!O1958="撤去",VLOOKUP('施設リストA-1（直営）'!Q642,'（既設）調査結果'!$B$5:$C$1998,2,FALSE),0))</f>
        <v>#N/A</v>
      </c>
      <c r="Q1958" s="29">
        <f>'施設リストA-1（直営）'!S642</f>
        <v>2</v>
      </c>
      <c r="R1958" s="29" t="str">
        <f>'施設リストA-1（直営）'!T642</f>
        <v>撤去</v>
      </c>
      <c r="S1958" s="30">
        <f>IF(R1958="新設",VLOOKUP('施設リストA-1（直営）'!U642,'（新設）照明器具'!$B$5:$C$1990,2,FALSE),IF('部屋別効果（直）'!R1958="撤去",VLOOKUP('施設リストA-1（直営）'!U642,'（既設）調査結果'!$B$5:$C$1998,2,FALSE),0))</f>
        <v>45</v>
      </c>
      <c r="T1958" s="29">
        <f>'施設リストA-1（直営）'!W642</f>
        <v>2</v>
      </c>
      <c r="U1958" s="29">
        <f>'施設リストA-1（直営）'!X642</f>
        <v>0</v>
      </c>
      <c r="V1958" s="30">
        <f>IF(U1958="新設",VLOOKUP('施設リストA-1（直営）'!Y642,'（新設）照明器具'!$B$5:$C$1990,2,FALSE),IF('部屋別効果（直）'!U1958="撤去",VLOOKUP('施設リストA-1（直営）'!Y642,'（既設）調査結果'!$B$5:$C$1998,2,FALSE),0))</f>
        <v>0</v>
      </c>
      <c r="W1958" s="29">
        <f>'施設リストA-1（直営）'!AA642</f>
        <v>0</v>
      </c>
      <c r="X1958" s="29">
        <f>'施設リストA-1（直営）'!AB642</f>
        <v>0</v>
      </c>
      <c r="Y1958" s="30">
        <f>IF(X1958="新設",VLOOKUP('施設リストA-1（直営）'!AC642,'（新設）照明器具'!$B$5:$C$1990,2,FALSE),IF('部屋別効果（直）'!X1958="撤去",VLOOKUP('施設リストA-1（直営）'!AC642,'（既設）調査結果'!$B$5:$C$1998,2,FALSE),0))</f>
        <v>0</v>
      </c>
      <c r="Z1958" s="29">
        <f>'施設リストA-1（直営）'!AE642</f>
        <v>0</v>
      </c>
      <c r="AA1958" s="29">
        <f>'施設リストA-1（直営）'!AF642</f>
        <v>0</v>
      </c>
      <c r="AB1958" s="30">
        <f>IF(AA1958="新設",VLOOKUP('施設リストA-1（直営）'!AG642,'（新設）照明器具'!$B$5:$C$1990,2,FALSE),IF('部屋別効果（直）'!AA1958="撤去",VLOOKUP('施設リストA-1（直営）'!AG642,'（既設）調査結果'!$B$5:$C$1998,2,FALSE),0))</f>
        <v>0</v>
      </c>
      <c r="AC1958" s="29">
        <f>'施設リストA-1（直営）'!AI642</f>
        <v>0</v>
      </c>
      <c r="AD1958" s="29">
        <f>'施設リストA-1（直営）'!AJ642</f>
        <v>0</v>
      </c>
      <c r="AE1958" s="30">
        <f>IF(AD1958="新設",VLOOKUP('施設リストA-1（直営）'!AK642,'（新設）照明器具'!$B$5:$C$1990,2,FALSE),IF('部屋別効果（直）'!AD1958="撤去",VLOOKUP('施設リストA-1（直営）'!AK642,'（既設）調査結果'!$B$5:$C$1998,2,FALSE),0))</f>
        <v>0</v>
      </c>
      <c r="AF1958" s="29">
        <f>'施設リストA-1（直営）'!AM642</f>
        <v>0</v>
      </c>
      <c r="AG1958" s="29">
        <f>'施設リストA-1（直営）'!AN642</f>
        <v>0</v>
      </c>
      <c r="AH1958" s="30">
        <f>IF(AG1958="新設",VLOOKUP('施設リストA-1（直営）'!AO642,'（新設）照明器具'!$B$5:$C$1990,2,FALSE),IF('部屋別効果（直）'!AG1958="撤去",VLOOKUP('施設リストA-1（直営）'!AO642,'（既設）調査結果'!$B$5:$C$1998,2,FALSE),0))</f>
        <v>0</v>
      </c>
      <c r="AI1958" s="29">
        <f>'施設リストA-1（直営）'!AQ642</f>
        <v>0</v>
      </c>
      <c r="AJ1958" s="29">
        <f>'施設リストA-1（直営）'!AR642</f>
        <v>0</v>
      </c>
      <c r="AK1958" s="30">
        <f>IF(AJ1958="新設",VLOOKUP('施設リストA-1（直営）'!AS642,'（新設）照明器具'!$B$5:$C$1990,2,FALSE),IF('部屋別効果（直）'!AJ1958="撤去",VLOOKUP('施設リストA-1（直営）'!AS642,'（既設）調査結果'!$B$5:$C$1998,2,FALSE),0))</f>
        <v>0</v>
      </c>
      <c r="AL1958" s="29">
        <f>'施設リストA-1（直営）'!AU642</f>
        <v>0</v>
      </c>
    </row>
    <row r="1959" spans="1:38" customFormat="1">
      <c r="A1959" s="94"/>
      <c r="B1959" s="16" t="str">
        <f>'施設リストA-1（直営）'!B643</f>
        <v>葵小</v>
      </c>
      <c r="C1959" s="14">
        <f>'施設リストA-1（直営）'!C643</f>
        <v>1</v>
      </c>
      <c r="D1959" s="94" t="str">
        <f>'施設リストA-1（直営）'!D643</f>
        <v>プレイホール</v>
      </c>
      <c r="E1959" s="20">
        <f>'施設リストA-1（直営）'!E643</f>
        <v>210</v>
      </c>
      <c r="F1959" s="20">
        <f>'施設リストA-1（直営）'!F643</f>
        <v>4</v>
      </c>
      <c r="G1959" s="13">
        <f>'施設リストA-1（直営）'!G643</f>
        <v>840</v>
      </c>
      <c r="H1959" s="28" t="e">
        <f t="shared" si="30"/>
        <v>#N/A</v>
      </c>
      <c r="I1959" s="29" t="str">
        <f>'施設リストA-1（直営）'!H643</f>
        <v>新設</v>
      </c>
      <c r="J1959" s="30" t="e">
        <f>IF(I1959="新設",VLOOKUP('施設リストA-1（直営）'!I643,'（新設）照明器具'!$B$5:$C$1990,2,FALSE),IF('部屋別効果（直）'!I1959="撤去",VLOOKUP('施設リストA-1（直営）'!I643,'（既設）調査結果'!$B$5:$C$1998,2,FALSE),0))</f>
        <v>#N/A</v>
      </c>
      <c r="K1959" s="29">
        <f>'施設リストA-1（直営）'!K643</f>
        <v>8</v>
      </c>
      <c r="L1959" s="29" t="str">
        <f>'施設リストA-1（直営）'!L643</f>
        <v>撤去</v>
      </c>
      <c r="M1959" s="30">
        <f>IF(L1959="新設",VLOOKUP('施設リストA-1（直営）'!M643,'（新設）照明器具'!$B$5:$C$1990,2,FALSE),IF('部屋別効果（直）'!L1959="撤去",VLOOKUP('施設リストA-1（直営）'!M643,'（既設）調査結果'!$B$5:$C$1998,2,FALSE),0))</f>
        <v>86</v>
      </c>
      <c r="N1959" s="29">
        <f>'施設リストA-1（直営）'!O643</f>
        <v>8</v>
      </c>
      <c r="O1959" s="29">
        <f>'施設リストA-1（直営）'!P643</f>
        <v>0</v>
      </c>
      <c r="P1959" s="30">
        <f>IF(O1959="新設",VLOOKUP('施設リストA-1（直営）'!Q643,'（新設）照明器具'!$B$5:$C$1990,2,FALSE),IF('部屋別効果（直）'!O1959="撤去",VLOOKUP('施設リストA-1（直営）'!Q643,'（既設）調査結果'!$B$5:$C$1998,2,FALSE),0))</f>
        <v>0</v>
      </c>
      <c r="Q1959" s="29">
        <f>'施設リストA-1（直営）'!S643</f>
        <v>0</v>
      </c>
      <c r="R1959" s="29">
        <f>'施設リストA-1（直営）'!T643</f>
        <v>0</v>
      </c>
      <c r="S1959" s="30">
        <f>IF(R1959="新設",VLOOKUP('施設リストA-1（直営）'!U643,'（新設）照明器具'!$B$5:$C$1990,2,FALSE),IF('部屋別効果（直）'!R1959="撤去",VLOOKUP('施設リストA-1（直営）'!U643,'（既設）調査結果'!$B$5:$C$1998,2,FALSE),0))</f>
        <v>0</v>
      </c>
      <c r="T1959" s="29">
        <f>'施設リストA-1（直営）'!W643</f>
        <v>0</v>
      </c>
      <c r="U1959" s="29">
        <f>'施設リストA-1（直営）'!X643</f>
        <v>0</v>
      </c>
      <c r="V1959" s="30">
        <f>IF(U1959="新設",VLOOKUP('施設リストA-1（直営）'!Y643,'（新設）照明器具'!$B$5:$C$1990,2,FALSE),IF('部屋別効果（直）'!U1959="撤去",VLOOKUP('施設リストA-1（直営）'!Y643,'（既設）調査結果'!$B$5:$C$1998,2,FALSE),0))</f>
        <v>0</v>
      </c>
      <c r="W1959" s="29">
        <f>'施設リストA-1（直営）'!AA643</f>
        <v>0</v>
      </c>
      <c r="X1959" s="29">
        <f>'施設リストA-1（直営）'!AB643</f>
        <v>0</v>
      </c>
      <c r="Y1959" s="30">
        <f>IF(X1959="新設",VLOOKUP('施設リストA-1（直営）'!AC643,'（新設）照明器具'!$B$5:$C$1990,2,FALSE),IF('部屋別効果（直）'!X1959="撤去",VLOOKUP('施設リストA-1（直営）'!AC643,'（既設）調査結果'!$B$5:$C$1998,2,FALSE),0))</f>
        <v>0</v>
      </c>
      <c r="Z1959" s="29">
        <f>'施設リストA-1（直営）'!AE643</f>
        <v>0</v>
      </c>
      <c r="AA1959" s="29">
        <f>'施設リストA-1（直営）'!AF643</f>
        <v>0</v>
      </c>
      <c r="AB1959" s="30">
        <f>IF(AA1959="新設",VLOOKUP('施設リストA-1（直営）'!AG643,'（新設）照明器具'!$B$5:$C$1990,2,FALSE),IF('部屋別効果（直）'!AA1959="撤去",VLOOKUP('施設リストA-1（直営）'!AG643,'（既設）調査結果'!$B$5:$C$1998,2,FALSE),0))</f>
        <v>0</v>
      </c>
      <c r="AC1959" s="29">
        <f>'施設リストA-1（直営）'!AI643</f>
        <v>0</v>
      </c>
      <c r="AD1959" s="29">
        <f>'施設リストA-1（直営）'!AJ643</f>
        <v>0</v>
      </c>
      <c r="AE1959" s="30">
        <f>IF(AD1959="新設",VLOOKUP('施設リストA-1（直営）'!AK643,'（新設）照明器具'!$B$5:$C$1990,2,FALSE),IF('部屋別効果（直）'!AD1959="撤去",VLOOKUP('施設リストA-1（直営）'!AK643,'（既設）調査結果'!$B$5:$C$1998,2,FALSE),0))</f>
        <v>0</v>
      </c>
      <c r="AF1959" s="29">
        <f>'施設リストA-1（直営）'!AM643</f>
        <v>0</v>
      </c>
      <c r="AG1959" s="29">
        <f>'施設リストA-1（直営）'!AN643</f>
        <v>0</v>
      </c>
      <c r="AH1959" s="30">
        <f>IF(AG1959="新設",VLOOKUP('施設リストA-1（直営）'!AO643,'（新設）照明器具'!$B$5:$C$1990,2,FALSE),IF('部屋別効果（直）'!AG1959="撤去",VLOOKUP('施設リストA-1（直営）'!AO643,'（既設）調査結果'!$B$5:$C$1998,2,FALSE),0))</f>
        <v>0</v>
      </c>
      <c r="AI1959" s="29">
        <f>'施設リストA-1（直営）'!AQ643</f>
        <v>0</v>
      </c>
      <c r="AJ1959" s="29">
        <f>'施設リストA-1（直営）'!AR643</f>
        <v>0</v>
      </c>
      <c r="AK1959" s="30">
        <f>IF(AJ1959="新設",VLOOKUP('施設リストA-1（直営）'!AS643,'（新設）照明器具'!$B$5:$C$1990,2,FALSE),IF('部屋別効果（直）'!AJ1959="撤去",VLOOKUP('施設リストA-1（直営）'!AS643,'（既設）調査結果'!$B$5:$C$1998,2,FALSE),0))</f>
        <v>0</v>
      </c>
      <c r="AL1959" s="29">
        <f>'施設リストA-1（直営）'!AU643</f>
        <v>0</v>
      </c>
    </row>
    <row r="1960" spans="1:38" customFormat="1">
      <c r="A1960" s="94"/>
      <c r="B1960" s="16" t="str">
        <f>'施設リストA-1（直営）'!B644</f>
        <v>葵小</v>
      </c>
      <c r="C1960" s="14">
        <f>'施設リストA-1（直営）'!C644</f>
        <v>1</v>
      </c>
      <c r="D1960" s="94" t="str">
        <f>'施設リストA-1（直営）'!D644</f>
        <v>おひさま学級</v>
      </c>
      <c r="E1960" s="20">
        <f>'施設リストA-1（直営）'!E644</f>
        <v>210</v>
      </c>
      <c r="F1960" s="20">
        <f>'施設リストA-1（直営）'!F644</f>
        <v>6</v>
      </c>
      <c r="G1960" s="13">
        <f>'施設リストA-1（直営）'!G644</f>
        <v>1260</v>
      </c>
      <c r="H1960" s="28" t="e">
        <f t="shared" si="30"/>
        <v>#N/A</v>
      </c>
      <c r="I1960" s="29" t="str">
        <f>'施設リストA-1（直営）'!H644</f>
        <v>新設</v>
      </c>
      <c r="J1960" s="30" t="e">
        <f>IF(I1960="新設",VLOOKUP('施設リストA-1（直営）'!I644,'（新設）照明器具'!$B$5:$C$1990,2,FALSE),IF('部屋別効果（直）'!I1960="撤去",VLOOKUP('施設リストA-1（直営）'!I644,'（既設）調査結果'!$B$5:$C$1998,2,FALSE),0))</f>
        <v>#N/A</v>
      </c>
      <c r="K1960" s="29">
        <f>'施設リストA-1（直営）'!K644</f>
        <v>8</v>
      </c>
      <c r="L1960" s="29" t="str">
        <f>'施設リストA-1（直営）'!L644</f>
        <v>撤去</v>
      </c>
      <c r="M1960" s="30">
        <f>IF(L1960="新設",VLOOKUP('施設リストA-1（直営）'!M644,'（新設）照明器具'!$B$5:$C$1990,2,FALSE),IF('部屋別効果（直）'!L1960="撤去",VLOOKUP('施設リストA-1（直営）'!M644,'（既設）調査結果'!$B$5:$C$1998,2,FALSE),0))</f>
        <v>86</v>
      </c>
      <c r="N1960" s="29">
        <f>'施設リストA-1（直営）'!O644</f>
        <v>8</v>
      </c>
      <c r="O1960" s="29">
        <f>'施設リストA-1（直営）'!P644</f>
        <v>0</v>
      </c>
      <c r="P1960" s="30">
        <f>IF(O1960="新設",VLOOKUP('施設リストA-1（直営）'!Q644,'（新設）照明器具'!$B$5:$C$1990,2,FALSE),IF('部屋別効果（直）'!O1960="撤去",VLOOKUP('施設リストA-1（直営）'!Q644,'（既設）調査結果'!$B$5:$C$1998,2,FALSE),0))</f>
        <v>0</v>
      </c>
      <c r="Q1960" s="29">
        <f>'施設リストA-1（直営）'!S644</f>
        <v>0</v>
      </c>
      <c r="R1960" s="29">
        <f>'施設リストA-1（直営）'!T644</f>
        <v>0</v>
      </c>
      <c r="S1960" s="30">
        <f>IF(R1960="新設",VLOOKUP('施設リストA-1（直営）'!U644,'（新設）照明器具'!$B$5:$C$1990,2,FALSE),IF('部屋別効果（直）'!R1960="撤去",VLOOKUP('施設リストA-1（直営）'!U644,'（既設）調査結果'!$B$5:$C$1998,2,FALSE),0))</f>
        <v>0</v>
      </c>
      <c r="T1960" s="29">
        <f>'施設リストA-1（直営）'!W644</f>
        <v>0</v>
      </c>
      <c r="U1960" s="29">
        <f>'施設リストA-1（直営）'!X644</f>
        <v>0</v>
      </c>
      <c r="V1960" s="30">
        <f>IF(U1960="新設",VLOOKUP('施設リストA-1（直営）'!Y644,'（新設）照明器具'!$B$5:$C$1990,2,FALSE),IF('部屋別効果（直）'!U1960="撤去",VLOOKUP('施設リストA-1（直営）'!Y644,'（既設）調査結果'!$B$5:$C$1998,2,FALSE),0))</f>
        <v>0</v>
      </c>
      <c r="W1960" s="29">
        <f>'施設リストA-1（直営）'!AA644</f>
        <v>0</v>
      </c>
      <c r="X1960" s="29">
        <f>'施設リストA-1（直営）'!AB644</f>
        <v>0</v>
      </c>
      <c r="Y1960" s="30">
        <f>IF(X1960="新設",VLOOKUP('施設リストA-1（直営）'!AC644,'（新設）照明器具'!$B$5:$C$1990,2,FALSE),IF('部屋別効果（直）'!X1960="撤去",VLOOKUP('施設リストA-1（直営）'!AC644,'（既設）調査結果'!$B$5:$C$1998,2,FALSE),0))</f>
        <v>0</v>
      </c>
      <c r="Z1960" s="29">
        <f>'施設リストA-1（直営）'!AE644</f>
        <v>0</v>
      </c>
      <c r="AA1960" s="29">
        <f>'施設リストA-1（直営）'!AF644</f>
        <v>0</v>
      </c>
      <c r="AB1960" s="30">
        <f>IF(AA1960="新設",VLOOKUP('施設リストA-1（直営）'!AG644,'（新設）照明器具'!$B$5:$C$1990,2,FALSE),IF('部屋別効果（直）'!AA1960="撤去",VLOOKUP('施設リストA-1（直営）'!AG644,'（既設）調査結果'!$B$5:$C$1998,2,FALSE),0))</f>
        <v>0</v>
      </c>
      <c r="AC1960" s="29">
        <f>'施設リストA-1（直営）'!AI644</f>
        <v>0</v>
      </c>
      <c r="AD1960" s="29">
        <f>'施設リストA-1（直営）'!AJ644</f>
        <v>0</v>
      </c>
      <c r="AE1960" s="30">
        <f>IF(AD1960="新設",VLOOKUP('施設リストA-1（直営）'!AK644,'（新設）照明器具'!$B$5:$C$1990,2,FALSE),IF('部屋別効果（直）'!AD1960="撤去",VLOOKUP('施設リストA-1（直営）'!AK644,'（既設）調査結果'!$B$5:$C$1998,2,FALSE),0))</f>
        <v>0</v>
      </c>
      <c r="AF1960" s="29">
        <f>'施設リストA-1（直営）'!AM644</f>
        <v>0</v>
      </c>
      <c r="AG1960" s="29">
        <f>'施設リストA-1（直営）'!AN644</f>
        <v>0</v>
      </c>
      <c r="AH1960" s="30">
        <f>IF(AG1960="新設",VLOOKUP('施設リストA-1（直営）'!AO644,'（新設）照明器具'!$B$5:$C$1990,2,FALSE),IF('部屋別効果（直）'!AG1960="撤去",VLOOKUP('施設リストA-1（直営）'!AO644,'（既設）調査結果'!$B$5:$C$1998,2,FALSE),0))</f>
        <v>0</v>
      </c>
      <c r="AI1960" s="29">
        <f>'施設リストA-1（直営）'!AQ644</f>
        <v>0</v>
      </c>
      <c r="AJ1960" s="29">
        <f>'施設リストA-1（直営）'!AR644</f>
        <v>0</v>
      </c>
      <c r="AK1960" s="30">
        <f>IF(AJ1960="新設",VLOOKUP('施設リストA-1（直営）'!AS644,'（新設）照明器具'!$B$5:$C$1990,2,FALSE),IF('部屋別効果（直）'!AJ1960="撤去",VLOOKUP('施設リストA-1（直営）'!AS644,'（既設）調査結果'!$B$5:$C$1998,2,FALSE),0))</f>
        <v>0</v>
      </c>
      <c r="AL1960" s="29">
        <f>'施設リストA-1（直営）'!AU644</f>
        <v>0</v>
      </c>
    </row>
    <row r="1961" spans="1:38" customFormat="1">
      <c r="A1961" s="94"/>
      <c r="B1961" s="16" t="str">
        <f>'施設リストA-1（直営）'!B645</f>
        <v>葵小</v>
      </c>
      <c r="C1961" s="14">
        <f>'施設リストA-1（直営）'!C645</f>
        <v>1</v>
      </c>
      <c r="D1961" s="94" t="str">
        <f>'施設リストA-1（直営）'!D645</f>
        <v>教室（３－２）</v>
      </c>
      <c r="E1961" s="20">
        <f>'施設リストA-1（直営）'!E645</f>
        <v>210</v>
      </c>
      <c r="F1961" s="20">
        <f>'施設リストA-1（直営）'!F645</f>
        <v>8</v>
      </c>
      <c r="G1961" s="13">
        <f>'施設リストA-1（直営）'!G645</f>
        <v>1680</v>
      </c>
      <c r="H1961" s="28" t="e">
        <f t="shared" si="30"/>
        <v>#N/A</v>
      </c>
      <c r="I1961" s="29" t="str">
        <f>'施設リストA-1（直営）'!H645</f>
        <v>新設</v>
      </c>
      <c r="J1961" s="30" t="e">
        <f>IF(I1961="新設",VLOOKUP('施設リストA-1（直営）'!I645,'（新設）照明器具'!$B$5:$C$1990,2,FALSE),IF('部屋別効果（直）'!I1961="撤去",VLOOKUP('施設リストA-1（直営）'!I645,'（既設）調査結果'!$B$5:$C$1998,2,FALSE),0))</f>
        <v>#N/A</v>
      </c>
      <c r="K1961" s="29">
        <f>'施設リストA-1（直営）'!K645</f>
        <v>8</v>
      </c>
      <c r="L1961" s="29" t="str">
        <f>'施設リストA-1（直営）'!L645</f>
        <v>撤去</v>
      </c>
      <c r="M1961" s="30">
        <f>IF(L1961="新設",VLOOKUP('施設リストA-1（直営）'!M645,'（新設）照明器具'!$B$5:$C$1990,2,FALSE),IF('部屋別効果（直）'!L1961="撤去",VLOOKUP('施設リストA-1（直営）'!M645,'（既設）調査結果'!$B$5:$C$1998,2,FALSE),0))</f>
        <v>86</v>
      </c>
      <c r="N1961" s="29">
        <f>'施設リストA-1（直営）'!O645</f>
        <v>8</v>
      </c>
      <c r="O1961" s="29">
        <f>'施設リストA-1（直営）'!P645</f>
        <v>0</v>
      </c>
      <c r="P1961" s="30">
        <f>IF(O1961="新設",VLOOKUP('施設リストA-1（直営）'!Q645,'（新設）照明器具'!$B$5:$C$1990,2,FALSE),IF('部屋別効果（直）'!O1961="撤去",VLOOKUP('施設リストA-1（直営）'!Q645,'（既設）調査結果'!$B$5:$C$1998,2,FALSE),0))</f>
        <v>0</v>
      </c>
      <c r="Q1961" s="29">
        <f>'施設リストA-1（直営）'!S645</f>
        <v>0</v>
      </c>
      <c r="R1961" s="29">
        <f>'施設リストA-1（直営）'!T645</f>
        <v>0</v>
      </c>
      <c r="S1961" s="30">
        <f>IF(R1961="新設",VLOOKUP('施設リストA-1（直営）'!U645,'（新設）照明器具'!$B$5:$C$1990,2,FALSE),IF('部屋別効果（直）'!R1961="撤去",VLOOKUP('施設リストA-1（直営）'!U645,'（既設）調査結果'!$B$5:$C$1998,2,FALSE),0))</f>
        <v>0</v>
      </c>
      <c r="T1961" s="29">
        <f>'施設リストA-1（直営）'!W645</f>
        <v>0</v>
      </c>
      <c r="U1961" s="29">
        <f>'施設リストA-1（直営）'!X645</f>
        <v>0</v>
      </c>
      <c r="V1961" s="30">
        <f>IF(U1961="新設",VLOOKUP('施設リストA-1（直営）'!Y645,'（新設）照明器具'!$B$5:$C$1990,2,FALSE),IF('部屋別効果（直）'!U1961="撤去",VLOOKUP('施設リストA-1（直営）'!Y645,'（既設）調査結果'!$B$5:$C$1998,2,FALSE),0))</f>
        <v>0</v>
      </c>
      <c r="W1961" s="29">
        <f>'施設リストA-1（直営）'!AA645</f>
        <v>0</v>
      </c>
      <c r="X1961" s="29">
        <f>'施設リストA-1（直営）'!AB645</f>
        <v>0</v>
      </c>
      <c r="Y1961" s="30">
        <f>IF(X1961="新設",VLOOKUP('施設リストA-1（直営）'!AC645,'（新設）照明器具'!$B$5:$C$1990,2,FALSE),IF('部屋別効果（直）'!X1961="撤去",VLOOKUP('施設リストA-1（直営）'!AC645,'（既設）調査結果'!$B$5:$C$1998,2,FALSE),0))</f>
        <v>0</v>
      </c>
      <c r="Z1961" s="29">
        <f>'施設リストA-1（直営）'!AE645</f>
        <v>0</v>
      </c>
      <c r="AA1961" s="29">
        <f>'施設リストA-1（直営）'!AF645</f>
        <v>0</v>
      </c>
      <c r="AB1961" s="30">
        <f>IF(AA1961="新設",VLOOKUP('施設リストA-1（直営）'!AG645,'（新設）照明器具'!$B$5:$C$1990,2,FALSE),IF('部屋別効果（直）'!AA1961="撤去",VLOOKUP('施設リストA-1（直営）'!AG645,'（既設）調査結果'!$B$5:$C$1998,2,FALSE),0))</f>
        <v>0</v>
      </c>
      <c r="AC1961" s="29">
        <f>'施設リストA-1（直営）'!AI645</f>
        <v>0</v>
      </c>
      <c r="AD1961" s="29">
        <f>'施設リストA-1（直営）'!AJ645</f>
        <v>0</v>
      </c>
      <c r="AE1961" s="30">
        <f>IF(AD1961="新設",VLOOKUP('施設リストA-1（直営）'!AK645,'（新設）照明器具'!$B$5:$C$1990,2,FALSE),IF('部屋別効果（直）'!AD1961="撤去",VLOOKUP('施設リストA-1（直営）'!AK645,'（既設）調査結果'!$B$5:$C$1998,2,FALSE),0))</f>
        <v>0</v>
      </c>
      <c r="AF1961" s="29">
        <f>'施設リストA-1（直営）'!AM645</f>
        <v>0</v>
      </c>
      <c r="AG1961" s="29">
        <f>'施設リストA-1（直営）'!AN645</f>
        <v>0</v>
      </c>
      <c r="AH1961" s="30">
        <f>IF(AG1961="新設",VLOOKUP('施設リストA-1（直営）'!AO645,'（新設）照明器具'!$B$5:$C$1990,2,FALSE),IF('部屋別効果（直）'!AG1961="撤去",VLOOKUP('施設リストA-1（直営）'!AO645,'（既設）調査結果'!$B$5:$C$1998,2,FALSE),0))</f>
        <v>0</v>
      </c>
      <c r="AI1961" s="29">
        <f>'施設リストA-1（直営）'!AQ645</f>
        <v>0</v>
      </c>
      <c r="AJ1961" s="29">
        <f>'施設リストA-1（直営）'!AR645</f>
        <v>0</v>
      </c>
      <c r="AK1961" s="30">
        <f>IF(AJ1961="新設",VLOOKUP('施設リストA-1（直営）'!AS645,'（新設）照明器具'!$B$5:$C$1990,2,FALSE),IF('部屋別効果（直）'!AJ1961="撤去",VLOOKUP('施設リストA-1（直営）'!AS645,'（既設）調査結果'!$B$5:$C$1998,2,FALSE),0))</f>
        <v>0</v>
      </c>
      <c r="AL1961" s="29">
        <f>'施設リストA-1（直営）'!AU645</f>
        <v>0</v>
      </c>
    </row>
    <row r="1962" spans="1:38" customFormat="1">
      <c r="A1962" s="94"/>
      <c r="B1962" s="16" t="str">
        <f>'施設リストA-1（直営）'!B646</f>
        <v>葵小</v>
      </c>
      <c r="C1962" s="14">
        <f>'施設リストA-1（直営）'!C646</f>
        <v>1</v>
      </c>
      <c r="D1962" s="94" t="str">
        <f>'施設リストA-1（直営）'!D646</f>
        <v>教室（３－１）</v>
      </c>
      <c r="E1962" s="20">
        <f>'施設リストA-1（直営）'!E646</f>
        <v>210</v>
      </c>
      <c r="F1962" s="20">
        <f>'施設リストA-1（直営）'!F646</f>
        <v>8</v>
      </c>
      <c r="G1962" s="13">
        <f>'施設リストA-1（直営）'!G646</f>
        <v>1680</v>
      </c>
      <c r="H1962" s="28" t="e">
        <f t="shared" si="30"/>
        <v>#N/A</v>
      </c>
      <c r="I1962" s="29" t="str">
        <f>'施設リストA-1（直営）'!H646</f>
        <v>新設</v>
      </c>
      <c r="J1962" s="30" t="e">
        <f>IF(I1962="新設",VLOOKUP('施設リストA-1（直営）'!I646,'（新設）照明器具'!$B$5:$C$1990,2,FALSE),IF('部屋別効果（直）'!I1962="撤去",VLOOKUP('施設リストA-1（直営）'!I646,'（既設）調査結果'!$B$5:$C$1998,2,FALSE),0))</f>
        <v>#N/A</v>
      </c>
      <c r="K1962" s="29">
        <f>'施設リストA-1（直営）'!K646</f>
        <v>8</v>
      </c>
      <c r="L1962" s="29" t="str">
        <f>'施設リストA-1（直営）'!L646</f>
        <v>撤去</v>
      </c>
      <c r="M1962" s="30">
        <f>IF(L1962="新設",VLOOKUP('施設リストA-1（直営）'!M646,'（新設）照明器具'!$B$5:$C$1990,2,FALSE),IF('部屋別効果（直）'!L1962="撤去",VLOOKUP('施設リストA-1（直営）'!M646,'（既設）調査結果'!$B$5:$C$1998,2,FALSE),0))</f>
        <v>86</v>
      </c>
      <c r="N1962" s="29">
        <f>'施設リストA-1（直営）'!O646</f>
        <v>8</v>
      </c>
      <c r="O1962" s="29">
        <f>'施設リストA-1（直営）'!P646</f>
        <v>0</v>
      </c>
      <c r="P1962" s="30">
        <f>IF(O1962="新設",VLOOKUP('施設リストA-1（直営）'!Q646,'（新設）照明器具'!$B$5:$C$1990,2,FALSE),IF('部屋別効果（直）'!O1962="撤去",VLOOKUP('施設リストA-1（直営）'!Q646,'（既設）調査結果'!$B$5:$C$1998,2,FALSE),0))</f>
        <v>0</v>
      </c>
      <c r="Q1962" s="29">
        <f>'施設リストA-1（直営）'!S646</f>
        <v>0</v>
      </c>
      <c r="R1962" s="29">
        <f>'施設リストA-1（直営）'!T646</f>
        <v>0</v>
      </c>
      <c r="S1962" s="30">
        <f>IF(R1962="新設",VLOOKUP('施設リストA-1（直営）'!U646,'（新設）照明器具'!$B$5:$C$1990,2,FALSE),IF('部屋別効果（直）'!R1962="撤去",VLOOKUP('施設リストA-1（直営）'!U646,'（既設）調査結果'!$B$5:$C$1998,2,FALSE),0))</f>
        <v>0</v>
      </c>
      <c r="T1962" s="29">
        <f>'施設リストA-1（直営）'!W646</f>
        <v>0</v>
      </c>
      <c r="U1962" s="29">
        <f>'施設リストA-1（直営）'!X646</f>
        <v>0</v>
      </c>
      <c r="V1962" s="30">
        <f>IF(U1962="新設",VLOOKUP('施設リストA-1（直営）'!Y646,'（新設）照明器具'!$B$5:$C$1990,2,FALSE),IF('部屋別効果（直）'!U1962="撤去",VLOOKUP('施設リストA-1（直営）'!Y646,'（既設）調査結果'!$B$5:$C$1998,2,FALSE),0))</f>
        <v>0</v>
      </c>
      <c r="W1962" s="29">
        <f>'施設リストA-1（直営）'!AA646</f>
        <v>0</v>
      </c>
      <c r="X1962" s="29">
        <f>'施設リストA-1（直営）'!AB646</f>
        <v>0</v>
      </c>
      <c r="Y1962" s="30">
        <f>IF(X1962="新設",VLOOKUP('施設リストA-1（直営）'!AC646,'（新設）照明器具'!$B$5:$C$1990,2,FALSE),IF('部屋別効果（直）'!X1962="撤去",VLOOKUP('施設リストA-1（直営）'!AC646,'（既設）調査結果'!$B$5:$C$1998,2,FALSE),0))</f>
        <v>0</v>
      </c>
      <c r="Z1962" s="29">
        <f>'施設リストA-1（直営）'!AE646</f>
        <v>0</v>
      </c>
      <c r="AA1962" s="29">
        <f>'施設リストA-1（直営）'!AF646</f>
        <v>0</v>
      </c>
      <c r="AB1962" s="30">
        <f>IF(AA1962="新設",VLOOKUP('施設リストA-1（直営）'!AG646,'（新設）照明器具'!$B$5:$C$1990,2,FALSE),IF('部屋別効果（直）'!AA1962="撤去",VLOOKUP('施設リストA-1（直営）'!AG646,'（既設）調査結果'!$B$5:$C$1998,2,FALSE),0))</f>
        <v>0</v>
      </c>
      <c r="AC1962" s="29">
        <f>'施設リストA-1（直営）'!AI646</f>
        <v>0</v>
      </c>
      <c r="AD1962" s="29">
        <f>'施設リストA-1（直営）'!AJ646</f>
        <v>0</v>
      </c>
      <c r="AE1962" s="30">
        <f>IF(AD1962="新設",VLOOKUP('施設リストA-1（直営）'!AK646,'（新設）照明器具'!$B$5:$C$1990,2,FALSE),IF('部屋別効果（直）'!AD1962="撤去",VLOOKUP('施設リストA-1（直営）'!AK646,'（既設）調査結果'!$B$5:$C$1998,2,FALSE),0))</f>
        <v>0</v>
      </c>
      <c r="AF1962" s="29">
        <f>'施設リストA-1（直営）'!AM646</f>
        <v>0</v>
      </c>
      <c r="AG1962" s="29">
        <f>'施設リストA-1（直営）'!AN646</f>
        <v>0</v>
      </c>
      <c r="AH1962" s="30">
        <f>IF(AG1962="新設",VLOOKUP('施設リストA-1（直営）'!AO646,'（新設）照明器具'!$B$5:$C$1990,2,FALSE),IF('部屋別効果（直）'!AG1962="撤去",VLOOKUP('施設リストA-1（直営）'!AO646,'（既設）調査結果'!$B$5:$C$1998,2,FALSE),0))</f>
        <v>0</v>
      </c>
      <c r="AI1962" s="29">
        <f>'施設リストA-1（直営）'!AQ646</f>
        <v>0</v>
      </c>
      <c r="AJ1962" s="29">
        <f>'施設リストA-1（直営）'!AR646</f>
        <v>0</v>
      </c>
      <c r="AK1962" s="30">
        <f>IF(AJ1962="新設",VLOOKUP('施設リストA-1（直営）'!AS646,'（新設）照明器具'!$B$5:$C$1990,2,FALSE),IF('部屋別効果（直）'!AJ1962="撤去",VLOOKUP('施設リストA-1（直営）'!AS646,'（既設）調査結果'!$B$5:$C$1998,2,FALSE),0))</f>
        <v>0</v>
      </c>
      <c r="AL1962" s="29">
        <f>'施設リストA-1（直営）'!AU646</f>
        <v>0</v>
      </c>
    </row>
    <row r="1963" spans="1:38" customFormat="1">
      <c r="A1963" s="94"/>
      <c r="B1963" s="16" t="str">
        <f>'施設リストA-1（直営）'!B647</f>
        <v>葵小</v>
      </c>
      <c r="C1963" s="14">
        <f>'施設リストA-1（直営）'!C647</f>
        <v>1</v>
      </c>
      <c r="D1963" s="94" t="str">
        <f>'施設リストA-1（直営）'!D647</f>
        <v>中央階段（１～３階）</v>
      </c>
      <c r="E1963" s="20">
        <f>'施設リストA-1（直営）'!E647</f>
        <v>210</v>
      </c>
      <c r="F1963" s="20">
        <f>'施設リストA-1（直営）'!F647</f>
        <v>10</v>
      </c>
      <c r="G1963" s="13">
        <f>'施設リストA-1（直営）'!G647</f>
        <v>2100</v>
      </c>
      <c r="H1963" s="28">
        <f t="shared" si="30"/>
        <v>0</v>
      </c>
      <c r="I1963" s="29">
        <f>'施設リストA-1（直営）'!H647</f>
        <v>0</v>
      </c>
      <c r="J1963" s="30">
        <f>IF(I1963="新設",VLOOKUP('施設リストA-1（直営）'!I647,'（新設）照明器具'!$B$5:$C$1990,2,FALSE),IF('部屋別効果（直）'!I1963="撤去",VLOOKUP('施設リストA-1（直営）'!I647,'（既設）調査結果'!$B$5:$C$1998,2,FALSE),0))</f>
        <v>0</v>
      </c>
      <c r="K1963" s="29">
        <f>'施設リストA-1（直営）'!K647</f>
        <v>0</v>
      </c>
      <c r="L1963" s="29">
        <f>'施設リストA-1（直営）'!L647</f>
        <v>0</v>
      </c>
      <c r="M1963" s="30">
        <f>IF(L1963="新設",VLOOKUP('施設リストA-1（直営）'!M647,'（新設）照明器具'!$B$5:$C$1990,2,FALSE),IF('部屋別効果（直）'!L1963="撤去",VLOOKUP('施設リストA-1（直営）'!M647,'（既設）調査結果'!$B$5:$C$1998,2,FALSE),0))</f>
        <v>0</v>
      </c>
      <c r="N1963" s="29">
        <f>'施設リストA-1（直営）'!O647</f>
        <v>0</v>
      </c>
      <c r="O1963" s="29">
        <f>'施設リストA-1（直営）'!P647</f>
        <v>0</v>
      </c>
      <c r="P1963" s="30">
        <f>IF(O1963="新設",VLOOKUP('施設リストA-1（直営）'!Q647,'（新設）照明器具'!$B$5:$C$1990,2,FALSE),IF('部屋別効果（直）'!O1963="撤去",VLOOKUP('施設リストA-1（直営）'!Q647,'（既設）調査結果'!$B$5:$C$1998,2,FALSE),0))</f>
        <v>0</v>
      </c>
      <c r="Q1963" s="29">
        <f>'施設リストA-1（直営）'!S647</f>
        <v>0</v>
      </c>
      <c r="R1963" s="29">
        <f>'施設リストA-1（直営）'!T647</f>
        <v>0</v>
      </c>
      <c r="S1963" s="30">
        <f>IF(R1963="新設",VLOOKUP('施設リストA-1（直営）'!U647,'（新設）照明器具'!$B$5:$C$1990,2,FALSE),IF('部屋別効果（直）'!R1963="撤去",VLOOKUP('施設リストA-1（直営）'!U647,'（既設）調査結果'!$B$5:$C$1998,2,FALSE),0))</f>
        <v>0</v>
      </c>
      <c r="T1963" s="29">
        <f>'施設リストA-1（直営）'!W647</f>
        <v>0</v>
      </c>
      <c r="U1963" s="29">
        <f>'施設リストA-1（直営）'!X647</f>
        <v>0</v>
      </c>
      <c r="V1963" s="30">
        <f>IF(U1963="新設",VLOOKUP('施設リストA-1（直営）'!Y647,'（新設）照明器具'!$B$5:$C$1990,2,FALSE),IF('部屋別効果（直）'!U1963="撤去",VLOOKUP('施設リストA-1（直営）'!Y647,'（既設）調査結果'!$B$5:$C$1998,2,FALSE),0))</f>
        <v>0</v>
      </c>
      <c r="W1963" s="29">
        <f>'施設リストA-1（直営）'!AA647</f>
        <v>0</v>
      </c>
      <c r="X1963" s="29">
        <f>'施設リストA-1（直営）'!AB647</f>
        <v>0</v>
      </c>
      <c r="Y1963" s="30">
        <f>IF(X1963="新設",VLOOKUP('施設リストA-1（直営）'!AC647,'（新設）照明器具'!$B$5:$C$1990,2,FALSE),IF('部屋別効果（直）'!X1963="撤去",VLOOKUP('施設リストA-1（直営）'!AC647,'（既設）調査結果'!$B$5:$C$1998,2,FALSE),0))</f>
        <v>0</v>
      </c>
      <c r="Z1963" s="29">
        <f>'施設リストA-1（直営）'!AE647</f>
        <v>0</v>
      </c>
      <c r="AA1963" s="29">
        <f>'施設リストA-1（直営）'!AF647</f>
        <v>0</v>
      </c>
      <c r="AB1963" s="30">
        <f>IF(AA1963="新設",VLOOKUP('施設リストA-1（直営）'!AG647,'（新設）照明器具'!$B$5:$C$1990,2,FALSE),IF('部屋別効果（直）'!AA1963="撤去",VLOOKUP('施設リストA-1（直営）'!AG647,'（既設）調査結果'!$B$5:$C$1998,2,FALSE),0))</f>
        <v>0</v>
      </c>
      <c r="AC1963" s="29">
        <f>'施設リストA-1（直営）'!AI647</f>
        <v>0</v>
      </c>
      <c r="AD1963" s="29">
        <f>'施設リストA-1（直営）'!AJ647</f>
        <v>0</v>
      </c>
      <c r="AE1963" s="30">
        <f>IF(AD1963="新設",VLOOKUP('施設リストA-1（直営）'!AK647,'（新設）照明器具'!$B$5:$C$1990,2,FALSE),IF('部屋別効果（直）'!AD1963="撤去",VLOOKUP('施設リストA-1（直営）'!AK647,'（既設）調査結果'!$B$5:$C$1998,2,FALSE),0))</f>
        <v>0</v>
      </c>
      <c r="AF1963" s="29">
        <f>'施設リストA-1（直営）'!AM647</f>
        <v>0</v>
      </c>
      <c r="AG1963" s="29">
        <f>'施設リストA-1（直営）'!AN647</f>
        <v>0</v>
      </c>
      <c r="AH1963" s="30">
        <f>IF(AG1963="新設",VLOOKUP('施設リストA-1（直営）'!AO647,'（新設）照明器具'!$B$5:$C$1990,2,FALSE),IF('部屋別効果（直）'!AG1963="撤去",VLOOKUP('施設リストA-1（直営）'!AO647,'（既設）調査結果'!$B$5:$C$1998,2,FALSE),0))</f>
        <v>0</v>
      </c>
      <c r="AI1963" s="29">
        <f>'施設リストA-1（直営）'!AQ647</f>
        <v>0</v>
      </c>
      <c r="AJ1963" s="29">
        <f>'施設リストA-1（直営）'!AR647</f>
        <v>0</v>
      </c>
      <c r="AK1963" s="30">
        <f>IF(AJ1963="新設",VLOOKUP('施設リストA-1（直営）'!AS647,'（新設）照明器具'!$B$5:$C$1990,2,FALSE),IF('部屋別効果（直）'!AJ1963="撤去",VLOOKUP('施設リストA-1（直営）'!AS647,'（既設）調査結果'!$B$5:$C$1998,2,FALSE),0))</f>
        <v>0</v>
      </c>
      <c r="AL1963" s="29">
        <f>'施設リストA-1（直営）'!AU647</f>
        <v>0</v>
      </c>
    </row>
    <row r="1964" spans="1:38" customFormat="1">
      <c r="A1964" s="94"/>
      <c r="B1964" s="16" t="str">
        <f>'施設リストA-1（直営）'!B648</f>
        <v>葵小</v>
      </c>
      <c r="C1964" s="14">
        <f>'施設リストA-1（直営）'!C648</f>
        <v>1</v>
      </c>
      <c r="D1964" s="94" t="str">
        <f>'施設リストA-1（直営）'!D648</f>
        <v>教室（１－３）</v>
      </c>
      <c r="E1964" s="20">
        <f>'施設リストA-1（直営）'!E648</f>
        <v>210</v>
      </c>
      <c r="F1964" s="20">
        <f>'施設リストA-1（直営）'!F648</f>
        <v>8</v>
      </c>
      <c r="G1964" s="13">
        <f>'施設リストA-1（直営）'!G648</f>
        <v>1680</v>
      </c>
      <c r="H1964" s="28" t="e">
        <f t="shared" si="30"/>
        <v>#N/A</v>
      </c>
      <c r="I1964" s="29" t="str">
        <f>'施設リストA-1（直営）'!H648</f>
        <v>新設</v>
      </c>
      <c r="J1964" s="30" t="e">
        <f>IF(I1964="新設",VLOOKUP('施設リストA-1（直営）'!I648,'（新設）照明器具'!$B$5:$C$1990,2,FALSE),IF('部屋別効果（直）'!I1964="撤去",VLOOKUP('施設リストA-1（直営）'!I648,'（既設）調査結果'!$B$5:$C$1998,2,FALSE),0))</f>
        <v>#N/A</v>
      </c>
      <c r="K1964" s="29">
        <f>'施設リストA-1（直営）'!K648</f>
        <v>8</v>
      </c>
      <c r="L1964" s="29" t="str">
        <f>'施設リストA-1（直営）'!L648</f>
        <v>撤去</v>
      </c>
      <c r="M1964" s="30">
        <f>IF(L1964="新設",VLOOKUP('施設リストA-1（直営）'!M648,'（新設）照明器具'!$B$5:$C$1990,2,FALSE),IF('部屋別効果（直）'!L1964="撤去",VLOOKUP('施設リストA-1（直営）'!M648,'（既設）調査結果'!$B$5:$C$1998,2,FALSE),0))</f>
        <v>86</v>
      </c>
      <c r="N1964" s="29">
        <f>'施設リストA-1（直営）'!O648</f>
        <v>8</v>
      </c>
      <c r="O1964" s="29">
        <f>'施設リストA-1（直営）'!P648</f>
        <v>0</v>
      </c>
      <c r="P1964" s="30">
        <f>IF(O1964="新設",VLOOKUP('施設リストA-1（直営）'!Q648,'（新設）照明器具'!$B$5:$C$1990,2,FALSE),IF('部屋別効果（直）'!O1964="撤去",VLOOKUP('施設リストA-1（直営）'!Q648,'（既設）調査結果'!$B$5:$C$1998,2,FALSE),0))</f>
        <v>0</v>
      </c>
      <c r="Q1964" s="29">
        <f>'施設リストA-1（直営）'!S648</f>
        <v>0</v>
      </c>
      <c r="R1964" s="29">
        <f>'施設リストA-1（直営）'!T648</f>
        <v>0</v>
      </c>
      <c r="S1964" s="30">
        <f>IF(R1964="新設",VLOOKUP('施設リストA-1（直営）'!U648,'（新設）照明器具'!$B$5:$C$1990,2,FALSE),IF('部屋別効果（直）'!R1964="撤去",VLOOKUP('施設リストA-1（直営）'!U648,'（既設）調査結果'!$B$5:$C$1998,2,FALSE),0))</f>
        <v>0</v>
      </c>
      <c r="T1964" s="29">
        <f>'施設リストA-1（直営）'!W648</f>
        <v>0</v>
      </c>
      <c r="U1964" s="29">
        <f>'施設リストA-1（直営）'!X648</f>
        <v>0</v>
      </c>
      <c r="V1964" s="30">
        <f>IF(U1964="新設",VLOOKUP('施設リストA-1（直営）'!Y648,'（新設）照明器具'!$B$5:$C$1990,2,FALSE),IF('部屋別効果（直）'!U1964="撤去",VLOOKUP('施設リストA-1（直営）'!Y648,'（既設）調査結果'!$B$5:$C$1998,2,FALSE),0))</f>
        <v>0</v>
      </c>
      <c r="W1964" s="29">
        <f>'施設リストA-1（直営）'!AA648</f>
        <v>0</v>
      </c>
      <c r="X1964" s="29">
        <f>'施設リストA-1（直営）'!AB648</f>
        <v>0</v>
      </c>
      <c r="Y1964" s="30">
        <f>IF(X1964="新設",VLOOKUP('施設リストA-1（直営）'!AC648,'（新設）照明器具'!$B$5:$C$1990,2,FALSE),IF('部屋別効果（直）'!X1964="撤去",VLOOKUP('施設リストA-1（直営）'!AC648,'（既設）調査結果'!$B$5:$C$1998,2,FALSE),0))</f>
        <v>0</v>
      </c>
      <c r="Z1964" s="29">
        <f>'施設リストA-1（直営）'!AE648</f>
        <v>0</v>
      </c>
      <c r="AA1964" s="29">
        <f>'施設リストA-1（直営）'!AF648</f>
        <v>0</v>
      </c>
      <c r="AB1964" s="30">
        <f>IF(AA1964="新設",VLOOKUP('施設リストA-1（直営）'!AG648,'（新設）照明器具'!$B$5:$C$1990,2,FALSE),IF('部屋別効果（直）'!AA1964="撤去",VLOOKUP('施設リストA-1（直営）'!AG648,'（既設）調査結果'!$B$5:$C$1998,2,FALSE),0))</f>
        <v>0</v>
      </c>
      <c r="AC1964" s="29">
        <f>'施設リストA-1（直営）'!AI648</f>
        <v>0</v>
      </c>
      <c r="AD1964" s="29">
        <f>'施設リストA-1（直営）'!AJ648</f>
        <v>0</v>
      </c>
      <c r="AE1964" s="30">
        <f>IF(AD1964="新設",VLOOKUP('施設リストA-1（直営）'!AK648,'（新設）照明器具'!$B$5:$C$1990,2,FALSE),IF('部屋別効果（直）'!AD1964="撤去",VLOOKUP('施設リストA-1（直営）'!AK648,'（既設）調査結果'!$B$5:$C$1998,2,FALSE),0))</f>
        <v>0</v>
      </c>
      <c r="AF1964" s="29">
        <f>'施設リストA-1（直営）'!AM648</f>
        <v>0</v>
      </c>
      <c r="AG1964" s="29">
        <f>'施設リストA-1（直営）'!AN648</f>
        <v>0</v>
      </c>
      <c r="AH1964" s="30">
        <f>IF(AG1964="新設",VLOOKUP('施設リストA-1（直営）'!AO648,'（新設）照明器具'!$B$5:$C$1990,2,FALSE),IF('部屋別効果（直）'!AG1964="撤去",VLOOKUP('施設リストA-1（直営）'!AO648,'（既設）調査結果'!$B$5:$C$1998,2,FALSE),0))</f>
        <v>0</v>
      </c>
      <c r="AI1964" s="29">
        <f>'施設リストA-1（直営）'!AQ648</f>
        <v>0</v>
      </c>
      <c r="AJ1964" s="29">
        <f>'施設リストA-1（直営）'!AR648</f>
        <v>0</v>
      </c>
      <c r="AK1964" s="30">
        <f>IF(AJ1964="新設",VLOOKUP('施設リストA-1（直営）'!AS648,'（新設）照明器具'!$B$5:$C$1990,2,FALSE),IF('部屋別効果（直）'!AJ1964="撤去",VLOOKUP('施設リストA-1（直営）'!AS648,'（既設）調査結果'!$B$5:$C$1998,2,FALSE),0))</f>
        <v>0</v>
      </c>
      <c r="AL1964" s="29">
        <f>'施設リストA-1（直営）'!AU648</f>
        <v>0</v>
      </c>
    </row>
    <row r="1965" spans="1:38" customFormat="1">
      <c r="A1965" s="94"/>
      <c r="B1965" s="16" t="str">
        <f>'施設リストA-1（直営）'!B649</f>
        <v>葵小</v>
      </c>
      <c r="C1965" s="14">
        <f>'施設リストA-1（直営）'!C649</f>
        <v>1</v>
      </c>
      <c r="D1965" s="94" t="str">
        <f>'施設リストA-1（直営）'!D649</f>
        <v>教室（１－２）</v>
      </c>
      <c r="E1965" s="20">
        <f>'施設リストA-1（直営）'!E649</f>
        <v>210</v>
      </c>
      <c r="F1965" s="20">
        <f>'施設リストA-1（直営）'!F649</f>
        <v>8</v>
      </c>
      <c r="G1965" s="13">
        <f>'施設リストA-1（直営）'!G649</f>
        <v>1680</v>
      </c>
      <c r="H1965" s="28" t="e">
        <f t="shared" si="30"/>
        <v>#N/A</v>
      </c>
      <c r="I1965" s="29" t="str">
        <f>'施設リストA-1（直営）'!H649</f>
        <v>新設</v>
      </c>
      <c r="J1965" s="30" t="e">
        <f>IF(I1965="新設",VLOOKUP('施設リストA-1（直営）'!I649,'（新設）照明器具'!$B$5:$C$1990,2,FALSE),IF('部屋別効果（直）'!I1965="撤去",VLOOKUP('施設リストA-1（直営）'!I649,'（既設）調査結果'!$B$5:$C$1998,2,FALSE),0))</f>
        <v>#N/A</v>
      </c>
      <c r="K1965" s="29">
        <f>'施設リストA-1（直営）'!K649</f>
        <v>8</v>
      </c>
      <c r="L1965" s="29" t="str">
        <f>'施設リストA-1（直営）'!L649</f>
        <v>撤去</v>
      </c>
      <c r="M1965" s="30">
        <f>IF(L1965="新設",VLOOKUP('施設リストA-1（直営）'!M649,'（新設）照明器具'!$B$5:$C$1990,2,FALSE),IF('部屋別効果（直）'!L1965="撤去",VLOOKUP('施設リストA-1（直営）'!M649,'（既設）調査結果'!$B$5:$C$1998,2,FALSE),0))</f>
        <v>86</v>
      </c>
      <c r="N1965" s="29">
        <f>'施設リストA-1（直営）'!O649</f>
        <v>8</v>
      </c>
      <c r="O1965" s="29">
        <f>'施設リストA-1（直営）'!P649</f>
        <v>0</v>
      </c>
      <c r="P1965" s="30">
        <f>IF(O1965="新設",VLOOKUP('施設リストA-1（直営）'!Q649,'（新設）照明器具'!$B$5:$C$1990,2,FALSE),IF('部屋別効果（直）'!O1965="撤去",VLOOKUP('施設リストA-1（直営）'!Q649,'（既設）調査結果'!$B$5:$C$1998,2,FALSE),0))</f>
        <v>0</v>
      </c>
      <c r="Q1965" s="29">
        <f>'施設リストA-1（直営）'!S649</f>
        <v>0</v>
      </c>
      <c r="R1965" s="29">
        <f>'施設リストA-1（直営）'!T649</f>
        <v>0</v>
      </c>
      <c r="S1965" s="30">
        <f>IF(R1965="新設",VLOOKUP('施設リストA-1（直営）'!U649,'（新設）照明器具'!$B$5:$C$1990,2,FALSE),IF('部屋別効果（直）'!R1965="撤去",VLOOKUP('施設リストA-1（直営）'!U649,'（既設）調査結果'!$B$5:$C$1998,2,FALSE),0))</f>
        <v>0</v>
      </c>
      <c r="T1965" s="29">
        <f>'施設リストA-1（直営）'!W649</f>
        <v>0</v>
      </c>
      <c r="U1965" s="29">
        <f>'施設リストA-1（直営）'!X649</f>
        <v>0</v>
      </c>
      <c r="V1965" s="30">
        <f>IF(U1965="新設",VLOOKUP('施設リストA-1（直営）'!Y649,'（新設）照明器具'!$B$5:$C$1990,2,FALSE),IF('部屋別効果（直）'!U1965="撤去",VLOOKUP('施設リストA-1（直営）'!Y649,'（既設）調査結果'!$B$5:$C$1998,2,FALSE),0))</f>
        <v>0</v>
      </c>
      <c r="W1965" s="29">
        <f>'施設リストA-1（直営）'!AA649</f>
        <v>0</v>
      </c>
      <c r="X1965" s="29">
        <f>'施設リストA-1（直営）'!AB649</f>
        <v>0</v>
      </c>
      <c r="Y1965" s="30">
        <f>IF(X1965="新設",VLOOKUP('施設リストA-1（直営）'!AC649,'（新設）照明器具'!$B$5:$C$1990,2,FALSE),IF('部屋別効果（直）'!X1965="撤去",VLOOKUP('施設リストA-1（直営）'!AC649,'（既設）調査結果'!$B$5:$C$1998,2,FALSE),0))</f>
        <v>0</v>
      </c>
      <c r="Z1965" s="29">
        <f>'施設リストA-1（直営）'!AE649</f>
        <v>0</v>
      </c>
      <c r="AA1965" s="29">
        <f>'施設リストA-1（直営）'!AF649</f>
        <v>0</v>
      </c>
      <c r="AB1965" s="30">
        <f>IF(AA1965="新設",VLOOKUP('施設リストA-1（直営）'!AG649,'（新設）照明器具'!$B$5:$C$1990,2,FALSE),IF('部屋別効果（直）'!AA1965="撤去",VLOOKUP('施設リストA-1（直営）'!AG649,'（既設）調査結果'!$B$5:$C$1998,2,FALSE),0))</f>
        <v>0</v>
      </c>
      <c r="AC1965" s="29">
        <f>'施設リストA-1（直営）'!AI649</f>
        <v>0</v>
      </c>
      <c r="AD1965" s="29">
        <f>'施設リストA-1（直営）'!AJ649</f>
        <v>0</v>
      </c>
      <c r="AE1965" s="30">
        <f>IF(AD1965="新設",VLOOKUP('施設リストA-1（直営）'!AK649,'（新設）照明器具'!$B$5:$C$1990,2,FALSE),IF('部屋別効果（直）'!AD1965="撤去",VLOOKUP('施設リストA-1（直営）'!AK649,'（既設）調査結果'!$B$5:$C$1998,2,FALSE),0))</f>
        <v>0</v>
      </c>
      <c r="AF1965" s="29">
        <f>'施設リストA-1（直営）'!AM649</f>
        <v>0</v>
      </c>
      <c r="AG1965" s="29">
        <f>'施設リストA-1（直営）'!AN649</f>
        <v>0</v>
      </c>
      <c r="AH1965" s="30">
        <f>IF(AG1965="新設",VLOOKUP('施設リストA-1（直営）'!AO649,'（新設）照明器具'!$B$5:$C$1990,2,FALSE),IF('部屋別効果（直）'!AG1965="撤去",VLOOKUP('施設リストA-1（直営）'!AO649,'（既設）調査結果'!$B$5:$C$1998,2,FALSE),0))</f>
        <v>0</v>
      </c>
      <c r="AI1965" s="29">
        <f>'施設リストA-1（直営）'!AQ649</f>
        <v>0</v>
      </c>
      <c r="AJ1965" s="29">
        <f>'施設リストA-1（直営）'!AR649</f>
        <v>0</v>
      </c>
      <c r="AK1965" s="30">
        <f>IF(AJ1965="新設",VLOOKUP('施設リストA-1（直営）'!AS649,'（新設）照明器具'!$B$5:$C$1990,2,FALSE),IF('部屋別効果（直）'!AJ1965="撤去",VLOOKUP('施設リストA-1（直営）'!AS649,'（既設）調査結果'!$B$5:$C$1998,2,FALSE),0))</f>
        <v>0</v>
      </c>
      <c r="AL1965" s="29">
        <f>'施設リストA-1（直営）'!AU649</f>
        <v>0</v>
      </c>
    </row>
    <row r="1966" spans="1:38" customFormat="1">
      <c r="A1966" s="94"/>
      <c r="B1966" s="16" t="str">
        <f>'施設リストA-1（直営）'!B650</f>
        <v>葵小</v>
      </c>
      <c r="C1966" s="14">
        <f>'施設リストA-1（直営）'!C650</f>
        <v>1</v>
      </c>
      <c r="D1966" s="94" t="str">
        <f>'施設リストA-1（直営）'!D650</f>
        <v>教室（１－１）</v>
      </c>
      <c r="E1966" s="20">
        <f>'施設リストA-1（直営）'!E650</f>
        <v>210</v>
      </c>
      <c r="F1966" s="20">
        <f>'施設リストA-1（直営）'!F650</f>
        <v>8</v>
      </c>
      <c r="G1966" s="13">
        <f>'施設リストA-1（直営）'!G650</f>
        <v>1680</v>
      </c>
      <c r="H1966" s="28" t="e">
        <f t="shared" si="30"/>
        <v>#N/A</v>
      </c>
      <c r="I1966" s="29" t="str">
        <f>'施設リストA-1（直営）'!H650</f>
        <v>新設</v>
      </c>
      <c r="J1966" s="30" t="e">
        <f>IF(I1966="新設",VLOOKUP('施設リストA-1（直営）'!I650,'（新設）照明器具'!$B$5:$C$1990,2,FALSE),IF('部屋別効果（直）'!I1966="撤去",VLOOKUP('施設リストA-1（直営）'!I650,'（既設）調査結果'!$B$5:$C$1998,2,FALSE),0))</f>
        <v>#N/A</v>
      </c>
      <c r="K1966" s="29">
        <f>'施設リストA-1（直営）'!K650</f>
        <v>8</v>
      </c>
      <c r="L1966" s="29" t="str">
        <f>'施設リストA-1（直営）'!L650</f>
        <v>撤去</v>
      </c>
      <c r="M1966" s="30">
        <f>IF(L1966="新設",VLOOKUP('施設リストA-1（直営）'!M650,'（新設）照明器具'!$B$5:$C$1990,2,FALSE),IF('部屋別効果（直）'!L1966="撤去",VLOOKUP('施設リストA-1（直営）'!M650,'（既設）調査結果'!$B$5:$C$1998,2,FALSE),0))</f>
        <v>86</v>
      </c>
      <c r="N1966" s="29">
        <f>'施設リストA-1（直営）'!O650</f>
        <v>8</v>
      </c>
      <c r="O1966" s="29">
        <f>'施設リストA-1（直営）'!P650</f>
        <v>0</v>
      </c>
      <c r="P1966" s="30">
        <f>IF(O1966="新設",VLOOKUP('施設リストA-1（直営）'!Q650,'（新設）照明器具'!$B$5:$C$1990,2,FALSE),IF('部屋別効果（直）'!O1966="撤去",VLOOKUP('施設リストA-1（直営）'!Q650,'（既設）調査結果'!$B$5:$C$1998,2,FALSE),0))</f>
        <v>0</v>
      </c>
      <c r="Q1966" s="29">
        <f>'施設リストA-1（直営）'!S650</f>
        <v>0</v>
      </c>
      <c r="R1966" s="29">
        <f>'施設リストA-1（直営）'!T650</f>
        <v>0</v>
      </c>
      <c r="S1966" s="30">
        <f>IF(R1966="新設",VLOOKUP('施設リストA-1（直営）'!U650,'（新設）照明器具'!$B$5:$C$1990,2,FALSE),IF('部屋別効果（直）'!R1966="撤去",VLOOKUP('施設リストA-1（直営）'!U650,'（既設）調査結果'!$B$5:$C$1998,2,FALSE),0))</f>
        <v>0</v>
      </c>
      <c r="T1966" s="29">
        <f>'施設リストA-1（直営）'!W650</f>
        <v>0</v>
      </c>
      <c r="U1966" s="29">
        <f>'施設リストA-1（直営）'!X650</f>
        <v>0</v>
      </c>
      <c r="V1966" s="30">
        <f>IF(U1966="新設",VLOOKUP('施設リストA-1（直営）'!Y650,'（新設）照明器具'!$B$5:$C$1990,2,FALSE),IF('部屋別効果（直）'!U1966="撤去",VLOOKUP('施設リストA-1（直営）'!Y650,'（既設）調査結果'!$B$5:$C$1998,2,FALSE),0))</f>
        <v>0</v>
      </c>
      <c r="W1966" s="29">
        <f>'施設リストA-1（直営）'!AA650</f>
        <v>0</v>
      </c>
      <c r="X1966" s="29">
        <f>'施設リストA-1（直営）'!AB650</f>
        <v>0</v>
      </c>
      <c r="Y1966" s="30">
        <f>IF(X1966="新設",VLOOKUP('施設リストA-1（直営）'!AC650,'（新設）照明器具'!$B$5:$C$1990,2,FALSE),IF('部屋別効果（直）'!X1966="撤去",VLOOKUP('施設リストA-1（直営）'!AC650,'（既設）調査結果'!$B$5:$C$1998,2,FALSE),0))</f>
        <v>0</v>
      </c>
      <c r="Z1966" s="29">
        <f>'施設リストA-1（直営）'!AE650</f>
        <v>0</v>
      </c>
      <c r="AA1966" s="29">
        <f>'施設リストA-1（直営）'!AF650</f>
        <v>0</v>
      </c>
      <c r="AB1966" s="30">
        <f>IF(AA1966="新設",VLOOKUP('施設リストA-1（直営）'!AG650,'（新設）照明器具'!$B$5:$C$1990,2,FALSE),IF('部屋別効果（直）'!AA1966="撤去",VLOOKUP('施設リストA-1（直営）'!AG650,'（既設）調査結果'!$B$5:$C$1998,2,FALSE),0))</f>
        <v>0</v>
      </c>
      <c r="AC1966" s="29">
        <f>'施設リストA-1（直営）'!AI650</f>
        <v>0</v>
      </c>
      <c r="AD1966" s="29">
        <f>'施設リストA-1（直営）'!AJ650</f>
        <v>0</v>
      </c>
      <c r="AE1966" s="30">
        <f>IF(AD1966="新設",VLOOKUP('施設リストA-1（直営）'!AK650,'（新設）照明器具'!$B$5:$C$1990,2,FALSE),IF('部屋別効果（直）'!AD1966="撤去",VLOOKUP('施設リストA-1（直営）'!AK650,'（既設）調査結果'!$B$5:$C$1998,2,FALSE),0))</f>
        <v>0</v>
      </c>
      <c r="AF1966" s="29">
        <f>'施設リストA-1（直営）'!AM650</f>
        <v>0</v>
      </c>
      <c r="AG1966" s="29">
        <f>'施設リストA-1（直営）'!AN650</f>
        <v>0</v>
      </c>
      <c r="AH1966" s="30">
        <f>IF(AG1966="新設",VLOOKUP('施設リストA-1（直営）'!AO650,'（新設）照明器具'!$B$5:$C$1990,2,FALSE),IF('部屋別効果（直）'!AG1966="撤去",VLOOKUP('施設リストA-1（直営）'!AO650,'（既設）調査結果'!$B$5:$C$1998,2,FALSE),0))</f>
        <v>0</v>
      </c>
      <c r="AI1966" s="29">
        <f>'施設リストA-1（直営）'!AQ650</f>
        <v>0</v>
      </c>
      <c r="AJ1966" s="29">
        <f>'施設リストA-1（直営）'!AR650</f>
        <v>0</v>
      </c>
      <c r="AK1966" s="30">
        <f>IF(AJ1966="新設",VLOOKUP('施設リストA-1（直営）'!AS650,'（新設）照明器具'!$B$5:$C$1990,2,FALSE),IF('部屋別効果（直）'!AJ1966="撤去",VLOOKUP('施設リストA-1（直営）'!AS650,'（既設）調査結果'!$B$5:$C$1998,2,FALSE),0))</f>
        <v>0</v>
      </c>
      <c r="AL1966" s="29">
        <f>'施設リストA-1（直営）'!AU650</f>
        <v>0</v>
      </c>
    </row>
    <row r="1967" spans="1:38" customFormat="1">
      <c r="A1967" s="94"/>
      <c r="B1967" s="16" t="str">
        <f>'施設リストA-1（直営）'!B651</f>
        <v>葵小</v>
      </c>
      <c r="C1967" s="14">
        <f>'施設リストA-1（直営）'!C651</f>
        <v>1</v>
      </c>
      <c r="D1967" s="94" t="str">
        <f>'施設リストA-1（直営）'!D651</f>
        <v>東階段（１～３階）</v>
      </c>
      <c r="E1967" s="20">
        <f>'施設リストA-1（直営）'!E651</f>
        <v>210</v>
      </c>
      <c r="F1967" s="20">
        <f>'施設リストA-1（直営）'!F651</f>
        <v>10</v>
      </c>
      <c r="G1967" s="13">
        <f>'施設リストA-1（直営）'!G651</f>
        <v>2100</v>
      </c>
      <c r="H1967" s="28">
        <f t="shared" si="30"/>
        <v>0</v>
      </c>
      <c r="I1967" s="29">
        <f>'施設リストA-1（直営）'!H651</f>
        <v>0</v>
      </c>
      <c r="J1967" s="30">
        <f>IF(I1967="新設",VLOOKUP('施設リストA-1（直営）'!I651,'（新設）照明器具'!$B$5:$C$1990,2,FALSE),IF('部屋別効果（直）'!I1967="撤去",VLOOKUP('施設リストA-1（直営）'!I651,'（既設）調査結果'!$B$5:$C$1998,2,FALSE),0))</f>
        <v>0</v>
      </c>
      <c r="K1967" s="29">
        <f>'施設リストA-1（直営）'!K651</f>
        <v>0</v>
      </c>
      <c r="L1967" s="29">
        <f>'施設リストA-1（直営）'!L651</f>
        <v>0</v>
      </c>
      <c r="M1967" s="30">
        <f>IF(L1967="新設",VLOOKUP('施設リストA-1（直営）'!M651,'（新設）照明器具'!$B$5:$C$1990,2,FALSE),IF('部屋別効果（直）'!L1967="撤去",VLOOKUP('施設リストA-1（直営）'!M651,'（既設）調査結果'!$B$5:$C$1998,2,FALSE),0))</f>
        <v>0</v>
      </c>
      <c r="N1967" s="29">
        <f>'施設リストA-1（直営）'!O651</f>
        <v>0</v>
      </c>
      <c r="O1967" s="29">
        <f>'施設リストA-1（直営）'!P651</f>
        <v>0</v>
      </c>
      <c r="P1967" s="30">
        <f>IF(O1967="新設",VLOOKUP('施設リストA-1（直営）'!Q651,'（新設）照明器具'!$B$5:$C$1990,2,FALSE),IF('部屋別効果（直）'!O1967="撤去",VLOOKUP('施設リストA-1（直営）'!Q651,'（既設）調査結果'!$B$5:$C$1998,2,FALSE),0))</f>
        <v>0</v>
      </c>
      <c r="Q1967" s="29">
        <f>'施設リストA-1（直営）'!S651</f>
        <v>0</v>
      </c>
      <c r="R1967" s="29">
        <f>'施設リストA-1（直営）'!T651</f>
        <v>0</v>
      </c>
      <c r="S1967" s="30">
        <f>IF(R1967="新設",VLOOKUP('施設リストA-1（直営）'!U651,'（新設）照明器具'!$B$5:$C$1990,2,FALSE),IF('部屋別効果（直）'!R1967="撤去",VLOOKUP('施設リストA-1（直営）'!U651,'（既設）調査結果'!$B$5:$C$1998,2,FALSE),0))</f>
        <v>0</v>
      </c>
      <c r="T1967" s="29">
        <f>'施設リストA-1（直営）'!W651</f>
        <v>0</v>
      </c>
      <c r="U1967" s="29">
        <f>'施設リストA-1（直営）'!X651</f>
        <v>0</v>
      </c>
      <c r="V1967" s="30">
        <f>IF(U1967="新設",VLOOKUP('施設リストA-1（直営）'!Y651,'（新設）照明器具'!$B$5:$C$1990,2,FALSE),IF('部屋別効果（直）'!U1967="撤去",VLOOKUP('施設リストA-1（直営）'!Y651,'（既設）調査結果'!$B$5:$C$1998,2,FALSE),0))</f>
        <v>0</v>
      </c>
      <c r="W1967" s="29">
        <f>'施設リストA-1（直営）'!AA651</f>
        <v>0</v>
      </c>
      <c r="X1967" s="29">
        <f>'施設リストA-1（直営）'!AB651</f>
        <v>0</v>
      </c>
      <c r="Y1967" s="30">
        <f>IF(X1967="新設",VLOOKUP('施設リストA-1（直営）'!AC651,'（新設）照明器具'!$B$5:$C$1990,2,FALSE),IF('部屋別効果（直）'!X1967="撤去",VLOOKUP('施設リストA-1（直営）'!AC651,'（既設）調査結果'!$B$5:$C$1998,2,FALSE),0))</f>
        <v>0</v>
      </c>
      <c r="Z1967" s="29">
        <f>'施設リストA-1（直営）'!AE651</f>
        <v>0</v>
      </c>
      <c r="AA1967" s="29">
        <f>'施設リストA-1（直営）'!AF651</f>
        <v>0</v>
      </c>
      <c r="AB1967" s="30">
        <f>IF(AA1967="新設",VLOOKUP('施設リストA-1（直営）'!AG651,'（新設）照明器具'!$B$5:$C$1990,2,FALSE),IF('部屋別効果（直）'!AA1967="撤去",VLOOKUP('施設リストA-1（直営）'!AG651,'（既設）調査結果'!$B$5:$C$1998,2,FALSE),0))</f>
        <v>0</v>
      </c>
      <c r="AC1967" s="29">
        <f>'施設リストA-1（直営）'!AI651</f>
        <v>0</v>
      </c>
      <c r="AD1967" s="29">
        <f>'施設リストA-1（直営）'!AJ651</f>
        <v>0</v>
      </c>
      <c r="AE1967" s="30">
        <f>IF(AD1967="新設",VLOOKUP('施設リストA-1（直営）'!AK651,'（新設）照明器具'!$B$5:$C$1990,2,FALSE),IF('部屋別効果（直）'!AD1967="撤去",VLOOKUP('施設リストA-1（直営）'!AK651,'（既設）調査結果'!$B$5:$C$1998,2,FALSE),0))</f>
        <v>0</v>
      </c>
      <c r="AF1967" s="29">
        <f>'施設リストA-1（直営）'!AM651</f>
        <v>0</v>
      </c>
      <c r="AG1967" s="29">
        <f>'施設リストA-1（直営）'!AN651</f>
        <v>0</v>
      </c>
      <c r="AH1967" s="30">
        <f>IF(AG1967="新設",VLOOKUP('施設リストA-1（直営）'!AO651,'（新設）照明器具'!$B$5:$C$1990,2,FALSE),IF('部屋別効果（直）'!AG1967="撤去",VLOOKUP('施設リストA-1（直営）'!AO651,'（既設）調査結果'!$B$5:$C$1998,2,FALSE),0))</f>
        <v>0</v>
      </c>
      <c r="AI1967" s="29">
        <f>'施設リストA-1（直営）'!AQ651</f>
        <v>0</v>
      </c>
      <c r="AJ1967" s="29">
        <f>'施設リストA-1（直営）'!AR651</f>
        <v>0</v>
      </c>
      <c r="AK1967" s="30">
        <f>IF(AJ1967="新設",VLOOKUP('施設リストA-1（直営）'!AS651,'（新設）照明器具'!$B$5:$C$1990,2,FALSE),IF('部屋別効果（直）'!AJ1967="撤去",VLOOKUP('施設リストA-1（直営）'!AS651,'（既設）調査結果'!$B$5:$C$1998,2,FALSE),0))</f>
        <v>0</v>
      </c>
      <c r="AL1967" s="29">
        <f>'施設リストA-1（直営）'!AU651</f>
        <v>0</v>
      </c>
    </row>
    <row r="1968" spans="1:38" customFormat="1">
      <c r="A1968" s="94"/>
      <c r="B1968" s="16" t="str">
        <f>'施設リストA-1（直営）'!B652</f>
        <v>葵小</v>
      </c>
      <c r="C1968" s="14">
        <f>'施設リストA-1（直営）'!C652</f>
        <v>2</v>
      </c>
      <c r="D1968" s="94" t="str">
        <f>'施設リストA-1（直営）'!D652</f>
        <v>教室（４－１）</v>
      </c>
      <c r="E1968" s="20">
        <f>'施設リストA-1（直営）'!E652</f>
        <v>210</v>
      </c>
      <c r="F1968" s="20">
        <f>'施設リストA-1（直営）'!F652</f>
        <v>8</v>
      </c>
      <c r="G1968" s="13">
        <f>'施設リストA-1（直営）'!G652</f>
        <v>1680</v>
      </c>
      <c r="H1968" s="28" t="e">
        <f t="shared" si="30"/>
        <v>#N/A</v>
      </c>
      <c r="I1968" s="29" t="str">
        <f>'施設リストA-1（直営）'!H652</f>
        <v>新設</v>
      </c>
      <c r="J1968" s="30" t="e">
        <f>IF(I1968="新設",VLOOKUP('施設リストA-1（直営）'!I652,'（新設）照明器具'!$B$5:$C$1990,2,FALSE),IF('部屋別効果（直）'!I1968="撤去",VLOOKUP('施設リストA-1（直営）'!I652,'（既設）調査結果'!$B$5:$C$1998,2,FALSE),0))</f>
        <v>#N/A</v>
      </c>
      <c r="K1968" s="29">
        <f>'施設リストA-1（直営）'!K652</f>
        <v>8</v>
      </c>
      <c r="L1968" s="29" t="str">
        <f>'施設リストA-1（直営）'!L652</f>
        <v>撤去</v>
      </c>
      <c r="M1968" s="30">
        <f>IF(L1968="新設",VLOOKUP('施設リストA-1（直営）'!M652,'（新設）照明器具'!$B$5:$C$1990,2,FALSE),IF('部屋別効果（直）'!L1968="撤去",VLOOKUP('施設リストA-1（直営）'!M652,'（既設）調査結果'!$B$5:$C$1998,2,FALSE),0))</f>
        <v>86</v>
      </c>
      <c r="N1968" s="29">
        <f>'施設リストA-1（直営）'!O652</f>
        <v>8</v>
      </c>
      <c r="O1968" s="29">
        <f>'施設リストA-1（直営）'!P652</f>
        <v>0</v>
      </c>
      <c r="P1968" s="30">
        <f>IF(O1968="新設",VLOOKUP('施設リストA-1（直営）'!Q652,'（新設）照明器具'!$B$5:$C$1990,2,FALSE),IF('部屋別効果（直）'!O1968="撤去",VLOOKUP('施設リストA-1（直営）'!Q652,'（既設）調査結果'!$B$5:$C$1998,2,FALSE),0))</f>
        <v>0</v>
      </c>
      <c r="Q1968" s="29">
        <f>'施設リストA-1（直営）'!S652</f>
        <v>0</v>
      </c>
      <c r="R1968" s="29">
        <f>'施設リストA-1（直営）'!T652</f>
        <v>0</v>
      </c>
      <c r="S1968" s="30">
        <f>IF(R1968="新設",VLOOKUP('施設リストA-1（直営）'!U652,'（新設）照明器具'!$B$5:$C$1990,2,FALSE),IF('部屋別効果（直）'!R1968="撤去",VLOOKUP('施設リストA-1（直営）'!U652,'（既設）調査結果'!$B$5:$C$1998,2,FALSE),0))</f>
        <v>0</v>
      </c>
      <c r="T1968" s="29">
        <f>'施設リストA-1（直営）'!W652</f>
        <v>0</v>
      </c>
      <c r="U1968" s="29">
        <f>'施設リストA-1（直営）'!X652</f>
        <v>0</v>
      </c>
      <c r="V1968" s="30">
        <f>IF(U1968="新設",VLOOKUP('施設リストA-1（直営）'!Y652,'（新設）照明器具'!$B$5:$C$1990,2,FALSE),IF('部屋別効果（直）'!U1968="撤去",VLOOKUP('施設リストA-1（直営）'!Y652,'（既設）調査結果'!$B$5:$C$1998,2,FALSE),0))</f>
        <v>0</v>
      </c>
      <c r="W1968" s="29">
        <f>'施設リストA-1（直営）'!AA652</f>
        <v>0</v>
      </c>
      <c r="X1968" s="29">
        <f>'施設リストA-1（直営）'!AB652</f>
        <v>0</v>
      </c>
      <c r="Y1968" s="30">
        <f>IF(X1968="新設",VLOOKUP('施設リストA-1（直営）'!AC652,'（新設）照明器具'!$B$5:$C$1990,2,FALSE),IF('部屋別効果（直）'!X1968="撤去",VLOOKUP('施設リストA-1（直営）'!AC652,'（既設）調査結果'!$B$5:$C$1998,2,FALSE),0))</f>
        <v>0</v>
      </c>
      <c r="Z1968" s="29">
        <f>'施設リストA-1（直営）'!AE652</f>
        <v>0</v>
      </c>
      <c r="AA1968" s="29">
        <f>'施設リストA-1（直営）'!AF652</f>
        <v>0</v>
      </c>
      <c r="AB1968" s="30">
        <f>IF(AA1968="新設",VLOOKUP('施設リストA-1（直営）'!AG652,'（新設）照明器具'!$B$5:$C$1990,2,FALSE),IF('部屋別効果（直）'!AA1968="撤去",VLOOKUP('施設リストA-1（直営）'!AG652,'（既設）調査結果'!$B$5:$C$1998,2,FALSE),0))</f>
        <v>0</v>
      </c>
      <c r="AC1968" s="29">
        <f>'施設リストA-1（直営）'!AI652</f>
        <v>0</v>
      </c>
      <c r="AD1968" s="29">
        <f>'施設リストA-1（直営）'!AJ652</f>
        <v>0</v>
      </c>
      <c r="AE1968" s="30">
        <f>IF(AD1968="新設",VLOOKUP('施設リストA-1（直営）'!AK652,'（新設）照明器具'!$B$5:$C$1990,2,FALSE),IF('部屋別効果（直）'!AD1968="撤去",VLOOKUP('施設リストA-1（直営）'!AK652,'（既設）調査結果'!$B$5:$C$1998,2,FALSE),0))</f>
        <v>0</v>
      </c>
      <c r="AF1968" s="29">
        <f>'施設リストA-1（直営）'!AM652</f>
        <v>0</v>
      </c>
      <c r="AG1968" s="29">
        <f>'施設リストA-1（直営）'!AN652</f>
        <v>0</v>
      </c>
      <c r="AH1968" s="30">
        <f>IF(AG1968="新設",VLOOKUP('施設リストA-1（直営）'!AO652,'（新設）照明器具'!$B$5:$C$1990,2,FALSE),IF('部屋別効果（直）'!AG1968="撤去",VLOOKUP('施設リストA-1（直営）'!AO652,'（既設）調査結果'!$B$5:$C$1998,2,FALSE),0))</f>
        <v>0</v>
      </c>
      <c r="AI1968" s="29">
        <f>'施設リストA-1（直営）'!AQ652</f>
        <v>0</v>
      </c>
      <c r="AJ1968" s="29">
        <f>'施設リストA-1（直営）'!AR652</f>
        <v>0</v>
      </c>
      <c r="AK1968" s="30">
        <f>IF(AJ1968="新設",VLOOKUP('施設リストA-1（直営）'!AS652,'（新設）照明器具'!$B$5:$C$1990,2,FALSE),IF('部屋別効果（直）'!AJ1968="撤去",VLOOKUP('施設リストA-1（直営）'!AS652,'（既設）調査結果'!$B$5:$C$1998,2,FALSE),0))</f>
        <v>0</v>
      </c>
      <c r="AL1968" s="29">
        <f>'施設リストA-1（直営）'!AU652</f>
        <v>0</v>
      </c>
    </row>
    <row r="1969" spans="1:38" customFormat="1">
      <c r="A1969" s="94"/>
      <c r="B1969" s="16" t="str">
        <f>'施設リストA-1（直営）'!B653</f>
        <v>葵小</v>
      </c>
      <c r="C1969" s="14">
        <f>'施設リストA-1（直営）'!C653</f>
        <v>2</v>
      </c>
      <c r="D1969" s="94" t="str">
        <f>'施設リストA-1（直営）'!D653</f>
        <v>教室（４－２）</v>
      </c>
      <c r="E1969" s="20">
        <f>'施設リストA-1（直営）'!E653</f>
        <v>210</v>
      </c>
      <c r="F1969" s="20">
        <f>'施設リストA-1（直営）'!F653</f>
        <v>8</v>
      </c>
      <c r="G1969" s="13">
        <f>'施設リストA-1（直営）'!G653</f>
        <v>1680</v>
      </c>
      <c r="H1969" s="28" t="e">
        <f t="shared" si="30"/>
        <v>#N/A</v>
      </c>
      <c r="I1969" s="29" t="str">
        <f>'施設リストA-1（直営）'!H653</f>
        <v>新設</v>
      </c>
      <c r="J1969" s="30" t="e">
        <f>IF(I1969="新設",VLOOKUP('施設リストA-1（直営）'!I653,'（新設）照明器具'!$B$5:$C$1990,2,FALSE),IF('部屋別効果（直）'!I1969="撤去",VLOOKUP('施設リストA-1（直営）'!I653,'（既設）調査結果'!$B$5:$C$1998,2,FALSE),0))</f>
        <v>#N/A</v>
      </c>
      <c r="K1969" s="29">
        <f>'施設リストA-1（直営）'!K653</f>
        <v>8</v>
      </c>
      <c r="L1969" s="29" t="str">
        <f>'施設リストA-1（直営）'!L653</f>
        <v>撤去</v>
      </c>
      <c r="M1969" s="30">
        <f>IF(L1969="新設",VLOOKUP('施設リストA-1（直営）'!M653,'（新設）照明器具'!$B$5:$C$1990,2,FALSE),IF('部屋別効果（直）'!L1969="撤去",VLOOKUP('施設リストA-1（直営）'!M653,'（既設）調査結果'!$B$5:$C$1998,2,FALSE),0))</f>
        <v>86</v>
      </c>
      <c r="N1969" s="29">
        <f>'施設リストA-1（直営）'!O653</f>
        <v>8</v>
      </c>
      <c r="O1969" s="29">
        <f>'施設リストA-1（直営）'!P653</f>
        <v>0</v>
      </c>
      <c r="P1969" s="30">
        <f>IF(O1969="新設",VLOOKUP('施設リストA-1（直営）'!Q653,'（新設）照明器具'!$B$5:$C$1990,2,FALSE),IF('部屋別効果（直）'!O1969="撤去",VLOOKUP('施設リストA-1（直営）'!Q653,'（既設）調査結果'!$B$5:$C$1998,2,FALSE),0))</f>
        <v>0</v>
      </c>
      <c r="Q1969" s="29">
        <f>'施設リストA-1（直営）'!S653</f>
        <v>0</v>
      </c>
      <c r="R1969" s="29">
        <f>'施設リストA-1（直営）'!T653</f>
        <v>0</v>
      </c>
      <c r="S1969" s="30">
        <f>IF(R1969="新設",VLOOKUP('施設リストA-1（直営）'!U653,'（新設）照明器具'!$B$5:$C$1990,2,FALSE),IF('部屋別効果（直）'!R1969="撤去",VLOOKUP('施設リストA-1（直営）'!U653,'（既設）調査結果'!$B$5:$C$1998,2,FALSE),0))</f>
        <v>0</v>
      </c>
      <c r="T1969" s="29">
        <f>'施設リストA-1（直営）'!W653</f>
        <v>0</v>
      </c>
      <c r="U1969" s="29">
        <f>'施設リストA-1（直営）'!X653</f>
        <v>0</v>
      </c>
      <c r="V1969" s="30">
        <f>IF(U1969="新設",VLOOKUP('施設リストA-1（直営）'!Y653,'（新設）照明器具'!$B$5:$C$1990,2,FALSE),IF('部屋別効果（直）'!U1969="撤去",VLOOKUP('施設リストA-1（直営）'!Y653,'（既設）調査結果'!$B$5:$C$1998,2,FALSE),0))</f>
        <v>0</v>
      </c>
      <c r="W1969" s="29">
        <f>'施設リストA-1（直営）'!AA653</f>
        <v>0</v>
      </c>
      <c r="X1969" s="29">
        <f>'施設リストA-1（直営）'!AB653</f>
        <v>0</v>
      </c>
      <c r="Y1969" s="30">
        <f>IF(X1969="新設",VLOOKUP('施設リストA-1（直営）'!AC653,'（新設）照明器具'!$B$5:$C$1990,2,FALSE),IF('部屋別効果（直）'!X1969="撤去",VLOOKUP('施設リストA-1（直営）'!AC653,'（既設）調査結果'!$B$5:$C$1998,2,FALSE),0))</f>
        <v>0</v>
      </c>
      <c r="Z1969" s="29">
        <f>'施設リストA-1（直営）'!AE653</f>
        <v>0</v>
      </c>
      <c r="AA1969" s="29">
        <f>'施設リストA-1（直営）'!AF653</f>
        <v>0</v>
      </c>
      <c r="AB1969" s="30">
        <f>IF(AA1969="新設",VLOOKUP('施設リストA-1（直営）'!AG653,'（新設）照明器具'!$B$5:$C$1990,2,FALSE),IF('部屋別効果（直）'!AA1969="撤去",VLOOKUP('施設リストA-1（直営）'!AG653,'（既設）調査結果'!$B$5:$C$1998,2,FALSE),0))</f>
        <v>0</v>
      </c>
      <c r="AC1969" s="29">
        <f>'施設リストA-1（直営）'!AI653</f>
        <v>0</v>
      </c>
      <c r="AD1969" s="29">
        <f>'施設リストA-1（直営）'!AJ653</f>
        <v>0</v>
      </c>
      <c r="AE1969" s="30">
        <f>IF(AD1969="新設",VLOOKUP('施設リストA-1（直営）'!AK653,'（新設）照明器具'!$B$5:$C$1990,2,FALSE),IF('部屋別効果（直）'!AD1969="撤去",VLOOKUP('施設リストA-1（直営）'!AK653,'（既設）調査結果'!$B$5:$C$1998,2,FALSE),0))</f>
        <v>0</v>
      </c>
      <c r="AF1969" s="29">
        <f>'施設リストA-1（直営）'!AM653</f>
        <v>0</v>
      </c>
      <c r="AG1969" s="29">
        <f>'施設リストA-1（直営）'!AN653</f>
        <v>0</v>
      </c>
      <c r="AH1969" s="30">
        <f>IF(AG1969="新設",VLOOKUP('施設リストA-1（直営）'!AO653,'（新設）照明器具'!$B$5:$C$1990,2,FALSE),IF('部屋別効果（直）'!AG1969="撤去",VLOOKUP('施設リストA-1（直営）'!AO653,'（既設）調査結果'!$B$5:$C$1998,2,FALSE),0))</f>
        <v>0</v>
      </c>
      <c r="AI1969" s="29">
        <f>'施設リストA-1（直営）'!AQ653</f>
        <v>0</v>
      </c>
      <c r="AJ1969" s="29">
        <f>'施設リストA-1（直営）'!AR653</f>
        <v>0</v>
      </c>
      <c r="AK1969" s="30">
        <f>IF(AJ1969="新設",VLOOKUP('施設リストA-1（直営）'!AS653,'（新設）照明器具'!$B$5:$C$1990,2,FALSE),IF('部屋別効果（直）'!AJ1969="撤去",VLOOKUP('施設リストA-1（直営）'!AS653,'（既設）調査結果'!$B$5:$C$1998,2,FALSE),0))</f>
        <v>0</v>
      </c>
      <c r="AL1969" s="29">
        <f>'施設リストA-1（直営）'!AU653</f>
        <v>0</v>
      </c>
    </row>
    <row r="1970" spans="1:38" customFormat="1">
      <c r="A1970" s="94"/>
      <c r="B1970" s="16" t="str">
        <f>'施設リストA-1（直営）'!B654</f>
        <v>葵小</v>
      </c>
      <c r="C1970" s="14">
        <f>'施設リストA-1（直営）'!C654</f>
        <v>2</v>
      </c>
      <c r="D1970" s="94" t="str">
        <f>'施設リストA-1（直営）'!D654</f>
        <v>教室（４－３）</v>
      </c>
      <c r="E1970" s="20">
        <f>'施設リストA-1（直営）'!E654</f>
        <v>210</v>
      </c>
      <c r="F1970" s="20">
        <f>'施設リストA-1（直営）'!F654</f>
        <v>8</v>
      </c>
      <c r="G1970" s="13">
        <f>'施設リストA-1（直営）'!G654</f>
        <v>1680</v>
      </c>
      <c r="H1970" s="28" t="e">
        <f t="shared" si="30"/>
        <v>#N/A</v>
      </c>
      <c r="I1970" s="29" t="str">
        <f>'施設リストA-1（直営）'!H654</f>
        <v>新設</v>
      </c>
      <c r="J1970" s="30" t="e">
        <f>IF(I1970="新設",VLOOKUP('施設リストA-1（直営）'!I654,'（新設）照明器具'!$B$5:$C$1990,2,FALSE),IF('部屋別効果（直）'!I1970="撤去",VLOOKUP('施設リストA-1（直営）'!I654,'（既設）調査結果'!$B$5:$C$1998,2,FALSE),0))</f>
        <v>#N/A</v>
      </c>
      <c r="K1970" s="29">
        <f>'施設リストA-1（直営）'!K654</f>
        <v>8</v>
      </c>
      <c r="L1970" s="29" t="str">
        <f>'施設リストA-1（直営）'!L654</f>
        <v>撤去</v>
      </c>
      <c r="M1970" s="30">
        <f>IF(L1970="新設",VLOOKUP('施設リストA-1（直営）'!M654,'（新設）照明器具'!$B$5:$C$1990,2,FALSE),IF('部屋別効果（直）'!L1970="撤去",VLOOKUP('施設リストA-1（直営）'!M654,'（既設）調査結果'!$B$5:$C$1998,2,FALSE),0))</f>
        <v>86</v>
      </c>
      <c r="N1970" s="29">
        <f>'施設リストA-1（直営）'!O654</f>
        <v>8</v>
      </c>
      <c r="O1970" s="29">
        <f>'施設リストA-1（直営）'!P654</f>
        <v>0</v>
      </c>
      <c r="P1970" s="30">
        <f>IF(O1970="新設",VLOOKUP('施設リストA-1（直営）'!Q654,'（新設）照明器具'!$B$5:$C$1990,2,FALSE),IF('部屋別効果（直）'!O1970="撤去",VLOOKUP('施設リストA-1（直営）'!Q654,'（既設）調査結果'!$B$5:$C$1998,2,FALSE),0))</f>
        <v>0</v>
      </c>
      <c r="Q1970" s="29">
        <f>'施設リストA-1（直営）'!S654</f>
        <v>0</v>
      </c>
      <c r="R1970" s="29">
        <f>'施設リストA-1（直営）'!T654</f>
        <v>0</v>
      </c>
      <c r="S1970" s="30">
        <f>IF(R1970="新設",VLOOKUP('施設リストA-1（直営）'!U654,'（新設）照明器具'!$B$5:$C$1990,2,FALSE),IF('部屋別効果（直）'!R1970="撤去",VLOOKUP('施設リストA-1（直営）'!U654,'（既設）調査結果'!$B$5:$C$1998,2,FALSE),0))</f>
        <v>0</v>
      </c>
      <c r="T1970" s="29">
        <f>'施設リストA-1（直営）'!W654</f>
        <v>0</v>
      </c>
      <c r="U1970" s="29">
        <f>'施設リストA-1（直営）'!X654</f>
        <v>0</v>
      </c>
      <c r="V1970" s="30">
        <f>IF(U1970="新設",VLOOKUP('施設リストA-1（直営）'!Y654,'（新設）照明器具'!$B$5:$C$1990,2,FALSE),IF('部屋別効果（直）'!U1970="撤去",VLOOKUP('施設リストA-1（直営）'!Y654,'（既設）調査結果'!$B$5:$C$1998,2,FALSE),0))</f>
        <v>0</v>
      </c>
      <c r="W1970" s="29">
        <f>'施設リストA-1（直営）'!AA654</f>
        <v>0</v>
      </c>
      <c r="X1970" s="29">
        <f>'施設リストA-1（直営）'!AB654</f>
        <v>0</v>
      </c>
      <c r="Y1970" s="30">
        <f>IF(X1970="新設",VLOOKUP('施設リストA-1（直営）'!AC654,'（新設）照明器具'!$B$5:$C$1990,2,FALSE),IF('部屋別効果（直）'!X1970="撤去",VLOOKUP('施設リストA-1（直営）'!AC654,'（既設）調査結果'!$B$5:$C$1998,2,FALSE),0))</f>
        <v>0</v>
      </c>
      <c r="Z1970" s="29">
        <f>'施設リストA-1（直営）'!AE654</f>
        <v>0</v>
      </c>
      <c r="AA1970" s="29">
        <f>'施設リストA-1（直営）'!AF654</f>
        <v>0</v>
      </c>
      <c r="AB1970" s="30">
        <f>IF(AA1970="新設",VLOOKUP('施設リストA-1（直営）'!AG654,'（新設）照明器具'!$B$5:$C$1990,2,FALSE),IF('部屋別効果（直）'!AA1970="撤去",VLOOKUP('施設リストA-1（直営）'!AG654,'（既設）調査結果'!$B$5:$C$1998,2,FALSE),0))</f>
        <v>0</v>
      </c>
      <c r="AC1970" s="29">
        <f>'施設リストA-1（直営）'!AI654</f>
        <v>0</v>
      </c>
      <c r="AD1970" s="29">
        <f>'施設リストA-1（直営）'!AJ654</f>
        <v>0</v>
      </c>
      <c r="AE1970" s="30">
        <f>IF(AD1970="新設",VLOOKUP('施設リストA-1（直営）'!AK654,'（新設）照明器具'!$B$5:$C$1990,2,FALSE),IF('部屋別効果（直）'!AD1970="撤去",VLOOKUP('施設リストA-1（直営）'!AK654,'（既設）調査結果'!$B$5:$C$1998,2,FALSE),0))</f>
        <v>0</v>
      </c>
      <c r="AF1970" s="29">
        <f>'施設リストA-1（直営）'!AM654</f>
        <v>0</v>
      </c>
      <c r="AG1970" s="29">
        <f>'施設リストA-1（直営）'!AN654</f>
        <v>0</v>
      </c>
      <c r="AH1970" s="30">
        <f>IF(AG1970="新設",VLOOKUP('施設リストA-1（直営）'!AO654,'（新設）照明器具'!$B$5:$C$1990,2,FALSE),IF('部屋別効果（直）'!AG1970="撤去",VLOOKUP('施設リストA-1（直営）'!AO654,'（既設）調査結果'!$B$5:$C$1998,2,FALSE),0))</f>
        <v>0</v>
      </c>
      <c r="AI1970" s="29">
        <f>'施設リストA-1（直営）'!AQ654</f>
        <v>0</v>
      </c>
      <c r="AJ1970" s="29">
        <f>'施設リストA-1（直営）'!AR654</f>
        <v>0</v>
      </c>
      <c r="AK1970" s="30">
        <f>IF(AJ1970="新設",VLOOKUP('施設リストA-1（直営）'!AS654,'（新設）照明器具'!$B$5:$C$1990,2,FALSE),IF('部屋別効果（直）'!AJ1970="撤去",VLOOKUP('施設リストA-1（直営）'!AS654,'（既設）調査結果'!$B$5:$C$1998,2,FALSE),0))</f>
        <v>0</v>
      </c>
      <c r="AL1970" s="29">
        <f>'施設リストA-1（直営）'!AU654</f>
        <v>0</v>
      </c>
    </row>
    <row r="1971" spans="1:38" customFormat="1">
      <c r="A1971" s="94"/>
      <c r="B1971" s="16" t="str">
        <f>'施設リストA-1（直営）'!B655</f>
        <v>葵小</v>
      </c>
      <c r="C1971" s="14">
        <f>'施設リストA-1（直営）'!C655</f>
        <v>2</v>
      </c>
      <c r="D1971" s="94" t="str">
        <f>'施設リストA-1（直営）'!D655</f>
        <v>教室（２－３）</v>
      </c>
      <c r="E1971" s="20">
        <f>'施設リストA-1（直営）'!E655</f>
        <v>210</v>
      </c>
      <c r="F1971" s="20">
        <f>'施設リストA-1（直営）'!F655</f>
        <v>8</v>
      </c>
      <c r="G1971" s="13">
        <f>'施設リストA-1（直営）'!G655</f>
        <v>1680</v>
      </c>
      <c r="H1971" s="28" t="e">
        <f t="shared" si="30"/>
        <v>#N/A</v>
      </c>
      <c r="I1971" s="29" t="str">
        <f>'施設リストA-1（直営）'!H655</f>
        <v>新設</v>
      </c>
      <c r="J1971" s="30" t="e">
        <f>IF(I1971="新設",VLOOKUP('施設リストA-1（直営）'!I655,'（新設）照明器具'!$B$5:$C$1990,2,FALSE),IF('部屋別効果（直）'!I1971="撤去",VLOOKUP('施設リストA-1（直営）'!I655,'（既設）調査結果'!$B$5:$C$1998,2,FALSE),0))</f>
        <v>#N/A</v>
      </c>
      <c r="K1971" s="29">
        <f>'施設リストA-1（直営）'!K655</f>
        <v>8</v>
      </c>
      <c r="L1971" s="29" t="str">
        <f>'施設リストA-1（直営）'!L655</f>
        <v>撤去</v>
      </c>
      <c r="M1971" s="30">
        <f>IF(L1971="新設",VLOOKUP('施設リストA-1（直営）'!M655,'（新設）照明器具'!$B$5:$C$1990,2,FALSE),IF('部屋別効果（直）'!L1971="撤去",VLOOKUP('施設リストA-1（直営）'!M655,'（既設）調査結果'!$B$5:$C$1998,2,FALSE),0))</f>
        <v>86</v>
      </c>
      <c r="N1971" s="29">
        <f>'施設リストA-1（直営）'!O655</f>
        <v>8</v>
      </c>
      <c r="O1971" s="29">
        <f>'施設リストA-1（直営）'!P655</f>
        <v>0</v>
      </c>
      <c r="P1971" s="30">
        <f>IF(O1971="新設",VLOOKUP('施設リストA-1（直営）'!Q655,'（新設）照明器具'!$B$5:$C$1990,2,FALSE),IF('部屋別効果（直）'!O1971="撤去",VLOOKUP('施設リストA-1（直営）'!Q655,'（既設）調査結果'!$B$5:$C$1998,2,FALSE),0))</f>
        <v>0</v>
      </c>
      <c r="Q1971" s="29">
        <f>'施設リストA-1（直営）'!S655</f>
        <v>0</v>
      </c>
      <c r="R1971" s="29">
        <f>'施設リストA-1（直営）'!T655</f>
        <v>0</v>
      </c>
      <c r="S1971" s="30">
        <f>IF(R1971="新設",VLOOKUP('施設リストA-1（直営）'!U655,'（新設）照明器具'!$B$5:$C$1990,2,FALSE),IF('部屋別効果（直）'!R1971="撤去",VLOOKUP('施設リストA-1（直営）'!U655,'（既設）調査結果'!$B$5:$C$1998,2,FALSE),0))</f>
        <v>0</v>
      </c>
      <c r="T1971" s="29">
        <f>'施設リストA-1（直営）'!W655</f>
        <v>0</v>
      </c>
      <c r="U1971" s="29">
        <f>'施設リストA-1（直営）'!X655</f>
        <v>0</v>
      </c>
      <c r="V1971" s="30">
        <f>IF(U1971="新設",VLOOKUP('施設リストA-1（直営）'!Y655,'（新設）照明器具'!$B$5:$C$1990,2,FALSE),IF('部屋別効果（直）'!U1971="撤去",VLOOKUP('施設リストA-1（直営）'!Y655,'（既設）調査結果'!$B$5:$C$1998,2,FALSE),0))</f>
        <v>0</v>
      </c>
      <c r="W1971" s="29">
        <f>'施設リストA-1（直営）'!AA655</f>
        <v>0</v>
      </c>
      <c r="X1971" s="29">
        <f>'施設リストA-1（直営）'!AB655</f>
        <v>0</v>
      </c>
      <c r="Y1971" s="30">
        <f>IF(X1971="新設",VLOOKUP('施設リストA-1（直営）'!AC655,'（新設）照明器具'!$B$5:$C$1990,2,FALSE),IF('部屋別効果（直）'!X1971="撤去",VLOOKUP('施設リストA-1（直営）'!AC655,'（既設）調査結果'!$B$5:$C$1998,2,FALSE),0))</f>
        <v>0</v>
      </c>
      <c r="Z1971" s="29">
        <f>'施設リストA-1（直営）'!AE655</f>
        <v>0</v>
      </c>
      <c r="AA1971" s="29">
        <f>'施設リストA-1（直営）'!AF655</f>
        <v>0</v>
      </c>
      <c r="AB1971" s="30">
        <f>IF(AA1971="新設",VLOOKUP('施設リストA-1（直営）'!AG655,'（新設）照明器具'!$B$5:$C$1990,2,FALSE),IF('部屋別効果（直）'!AA1971="撤去",VLOOKUP('施設リストA-1（直営）'!AG655,'（既設）調査結果'!$B$5:$C$1998,2,FALSE),0))</f>
        <v>0</v>
      </c>
      <c r="AC1971" s="29">
        <f>'施設リストA-1（直営）'!AI655</f>
        <v>0</v>
      </c>
      <c r="AD1971" s="29">
        <f>'施設リストA-1（直営）'!AJ655</f>
        <v>0</v>
      </c>
      <c r="AE1971" s="30">
        <f>IF(AD1971="新設",VLOOKUP('施設リストA-1（直営）'!AK655,'（新設）照明器具'!$B$5:$C$1990,2,FALSE),IF('部屋別効果（直）'!AD1971="撤去",VLOOKUP('施設リストA-1（直営）'!AK655,'（既設）調査結果'!$B$5:$C$1998,2,FALSE),0))</f>
        <v>0</v>
      </c>
      <c r="AF1971" s="29">
        <f>'施設リストA-1（直営）'!AM655</f>
        <v>0</v>
      </c>
      <c r="AG1971" s="29">
        <f>'施設リストA-1（直営）'!AN655</f>
        <v>0</v>
      </c>
      <c r="AH1971" s="30">
        <f>IF(AG1971="新設",VLOOKUP('施設リストA-1（直営）'!AO655,'（新設）照明器具'!$B$5:$C$1990,2,FALSE),IF('部屋別効果（直）'!AG1971="撤去",VLOOKUP('施設リストA-1（直営）'!AO655,'（既設）調査結果'!$B$5:$C$1998,2,FALSE),0))</f>
        <v>0</v>
      </c>
      <c r="AI1971" s="29">
        <f>'施設リストA-1（直営）'!AQ655</f>
        <v>0</v>
      </c>
      <c r="AJ1971" s="29">
        <f>'施設リストA-1（直営）'!AR655</f>
        <v>0</v>
      </c>
      <c r="AK1971" s="30">
        <f>IF(AJ1971="新設",VLOOKUP('施設リストA-1（直営）'!AS655,'（新設）照明器具'!$B$5:$C$1990,2,FALSE),IF('部屋別効果（直）'!AJ1971="撤去",VLOOKUP('施設リストA-1（直営）'!AS655,'（既設）調査結果'!$B$5:$C$1998,2,FALSE),0))</f>
        <v>0</v>
      </c>
      <c r="AL1971" s="29">
        <f>'施設リストA-1（直営）'!AU655</f>
        <v>0</v>
      </c>
    </row>
    <row r="1972" spans="1:38" customFormat="1">
      <c r="A1972" s="94"/>
      <c r="B1972" s="16" t="str">
        <f>'施設リストA-1（直営）'!B656</f>
        <v>葵小</v>
      </c>
      <c r="C1972" s="14">
        <f>'施設リストA-1（直営）'!C656</f>
        <v>2</v>
      </c>
      <c r="D1972" s="94" t="str">
        <f>'施設リストA-1（直営）'!D656</f>
        <v>教室（２－２）</v>
      </c>
      <c r="E1972" s="20">
        <f>'施設リストA-1（直営）'!E656</f>
        <v>210</v>
      </c>
      <c r="F1972" s="20">
        <f>'施設リストA-1（直営）'!F656</f>
        <v>8</v>
      </c>
      <c r="G1972" s="13">
        <f>'施設リストA-1（直営）'!G656</f>
        <v>1680</v>
      </c>
      <c r="H1972" s="28" t="e">
        <f t="shared" si="30"/>
        <v>#N/A</v>
      </c>
      <c r="I1972" s="29" t="str">
        <f>'施設リストA-1（直営）'!H656</f>
        <v>新設</v>
      </c>
      <c r="J1972" s="30" t="e">
        <f>IF(I1972="新設",VLOOKUP('施設リストA-1（直営）'!I656,'（新設）照明器具'!$B$5:$C$1990,2,FALSE),IF('部屋別効果（直）'!I1972="撤去",VLOOKUP('施設リストA-1（直営）'!I656,'（既設）調査結果'!$B$5:$C$1998,2,FALSE),0))</f>
        <v>#N/A</v>
      </c>
      <c r="K1972" s="29">
        <f>'施設リストA-1（直営）'!K656</f>
        <v>8</v>
      </c>
      <c r="L1972" s="29" t="str">
        <f>'施設リストA-1（直営）'!L656</f>
        <v>撤去</v>
      </c>
      <c r="M1972" s="30">
        <f>IF(L1972="新設",VLOOKUP('施設リストA-1（直営）'!M656,'（新設）照明器具'!$B$5:$C$1990,2,FALSE),IF('部屋別効果（直）'!L1972="撤去",VLOOKUP('施設リストA-1（直営）'!M656,'（既設）調査結果'!$B$5:$C$1998,2,FALSE),0))</f>
        <v>86</v>
      </c>
      <c r="N1972" s="29">
        <f>'施設リストA-1（直営）'!O656</f>
        <v>8</v>
      </c>
      <c r="O1972" s="29">
        <f>'施設リストA-1（直営）'!P656</f>
        <v>0</v>
      </c>
      <c r="P1972" s="30">
        <f>IF(O1972="新設",VLOOKUP('施設リストA-1（直営）'!Q656,'（新設）照明器具'!$B$5:$C$1990,2,FALSE),IF('部屋別効果（直）'!O1972="撤去",VLOOKUP('施設リストA-1（直営）'!Q656,'（既設）調査結果'!$B$5:$C$1998,2,FALSE),0))</f>
        <v>0</v>
      </c>
      <c r="Q1972" s="29">
        <f>'施設リストA-1（直営）'!S656</f>
        <v>0</v>
      </c>
      <c r="R1972" s="29">
        <f>'施設リストA-1（直営）'!T656</f>
        <v>0</v>
      </c>
      <c r="S1972" s="30">
        <f>IF(R1972="新設",VLOOKUP('施設リストA-1（直営）'!U656,'（新設）照明器具'!$B$5:$C$1990,2,FALSE),IF('部屋別効果（直）'!R1972="撤去",VLOOKUP('施設リストA-1（直営）'!U656,'（既設）調査結果'!$B$5:$C$1998,2,FALSE),0))</f>
        <v>0</v>
      </c>
      <c r="T1972" s="29">
        <f>'施設リストA-1（直営）'!W656</f>
        <v>0</v>
      </c>
      <c r="U1972" s="29">
        <f>'施設リストA-1（直営）'!X656</f>
        <v>0</v>
      </c>
      <c r="V1972" s="30">
        <f>IF(U1972="新設",VLOOKUP('施設リストA-1（直営）'!Y656,'（新設）照明器具'!$B$5:$C$1990,2,FALSE),IF('部屋別効果（直）'!U1972="撤去",VLOOKUP('施設リストA-1（直営）'!Y656,'（既設）調査結果'!$B$5:$C$1998,2,FALSE),0))</f>
        <v>0</v>
      </c>
      <c r="W1972" s="29">
        <f>'施設リストA-1（直営）'!AA656</f>
        <v>0</v>
      </c>
      <c r="X1972" s="29">
        <f>'施設リストA-1（直営）'!AB656</f>
        <v>0</v>
      </c>
      <c r="Y1972" s="30">
        <f>IF(X1972="新設",VLOOKUP('施設リストA-1（直営）'!AC656,'（新設）照明器具'!$B$5:$C$1990,2,FALSE),IF('部屋別効果（直）'!X1972="撤去",VLOOKUP('施設リストA-1（直営）'!AC656,'（既設）調査結果'!$B$5:$C$1998,2,FALSE),0))</f>
        <v>0</v>
      </c>
      <c r="Z1972" s="29">
        <f>'施設リストA-1（直営）'!AE656</f>
        <v>0</v>
      </c>
      <c r="AA1972" s="29">
        <f>'施設リストA-1（直営）'!AF656</f>
        <v>0</v>
      </c>
      <c r="AB1972" s="30">
        <f>IF(AA1972="新設",VLOOKUP('施設リストA-1（直営）'!AG656,'（新設）照明器具'!$B$5:$C$1990,2,FALSE),IF('部屋別効果（直）'!AA1972="撤去",VLOOKUP('施設リストA-1（直営）'!AG656,'（既設）調査結果'!$B$5:$C$1998,2,FALSE),0))</f>
        <v>0</v>
      </c>
      <c r="AC1972" s="29">
        <f>'施設リストA-1（直営）'!AI656</f>
        <v>0</v>
      </c>
      <c r="AD1972" s="29">
        <f>'施設リストA-1（直営）'!AJ656</f>
        <v>0</v>
      </c>
      <c r="AE1972" s="30">
        <f>IF(AD1972="新設",VLOOKUP('施設リストA-1（直営）'!AK656,'（新設）照明器具'!$B$5:$C$1990,2,FALSE),IF('部屋別効果（直）'!AD1972="撤去",VLOOKUP('施設リストA-1（直営）'!AK656,'（既設）調査結果'!$B$5:$C$1998,2,FALSE),0))</f>
        <v>0</v>
      </c>
      <c r="AF1972" s="29">
        <f>'施設リストA-1（直営）'!AM656</f>
        <v>0</v>
      </c>
      <c r="AG1972" s="29">
        <f>'施設リストA-1（直営）'!AN656</f>
        <v>0</v>
      </c>
      <c r="AH1972" s="30">
        <f>IF(AG1972="新設",VLOOKUP('施設リストA-1（直営）'!AO656,'（新設）照明器具'!$B$5:$C$1990,2,FALSE),IF('部屋別効果（直）'!AG1972="撤去",VLOOKUP('施設リストA-1（直営）'!AO656,'（既設）調査結果'!$B$5:$C$1998,2,FALSE),0))</f>
        <v>0</v>
      </c>
      <c r="AI1972" s="29">
        <f>'施設リストA-1（直営）'!AQ656</f>
        <v>0</v>
      </c>
      <c r="AJ1972" s="29">
        <f>'施設リストA-1（直営）'!AR656</f>
        <v>0</v>
      </c>
      <c r="AK1972" s="30">
        <f>IF(AJ1972="新設",VLOOKUP('施設リストA-1（直営）'!AS656,'（新設）照明器具'!$B$5:$C$1990,2,FALSE),IF('部屋別効果（直）'!AJ1972="撤去",VLOOKUP('施設リストA-1（直営）'!AS656,'（既設）調査結果'!$B$5:$C$1998,2,FALSE),0))</f>
        <v>0</v>
      </c>
      <c r="AL1972" s="29">
        <f>'施設リストA-1（直営）'!AU656</f>
        <v>0</v>
      </c>
    </row>
    <row r="1973" spans="1:38" customFormat="1">
      <c r="A1973" s="94"/>
      <c r="B1973" s="16" t="str">
        <f>'施設リストA-1（直営）'!B657</f>
        <v>葵小</v>
      </c>
      <c r="C1973" s="14">
        <f>'施設リストA-1（直営）'!C657</f>
        <v>2</v>
      </c>
      <c r="D1973" s="94" t="str">
        <f>'施設リストA-1（直営）'!D657</f>
        <v>教室（２－１）</v>
      </c>
      <c r="E1973" s="20">
        <f>'施設リストA-1（直営）'!E657</f>
        <v>210</v>
      </c>
      <c r="F1973" s="20">
        <f>'施設リストA-1（直営）'!F657</f>
        <v>8</v>
      </c>
      <c r="G1973" s="13">
        <f>'施設リストA-1（直営）'!G657</f>
        <v>1680</v>
      </c>
      <c r="H1973" s="28" t="e">
        <f t="shared" si="30"/>
        <v>#N/A</v>
      </c>
      <c r="I1973" s="29" t="str">
        <f>'施設リストA-1（直営）'!H657</f>
        <v>新設</v>
      </c>
      <c r="J1973" s="30" t="e">
        <f>IF(I1973="新設",VLOOKUP('施設リストA-1（直営）'!I657,'（新設）照明器具'!$B$5:$C$1990,2,FALSE),IF('部屋別効果（直）'!I1973="撤去",VLOOKUP('施設リストA-1（直営）'!I657,'（既設）調査結果'!$B$5:$C$1998,2,FALSE),0))</f>
        <v>#N/A</v>
      </c>
      <c r="K1973" s="29">
        <f>'施設リストA-1（直営）'!K657</f>
        <v>8</v>
      </c>
      <c r="L1973" s="29" t="str">
        <f>'施設リストA-1（直営）'!L657</f>
        <v>撤去</v>
      </c>
      <c r="M1973" s="30">
        <f>IF(L1973="新設",VLOOKUP('施設リストA-1（直営）'!M657,'（新設）照明器具'!$B$5:$C$1990,2,FALSE),IF('部屋別効果（直）'!L1973="撤去",VLOOKUP('施設リストA-1（直営）'!M657,'（既設）調査結果'!$B$5:$C$1998,2,FALSE),0))</f>
        <v>86</v>
      </c>
      <c r="N1973" s="29">
        <f>'施設リストA-1（直営）'!O657</f>
        <v>8</v>
      </c>
      <c r="O1973" s="29">
        <f>'施設リストA-1（直営）'!P657</f>
        <v>0</v>
      </c>
      <c r="P1973" s="30">
        <f>IF(O1973="新設",VLOOKUP('施設リストA-1（直営）'!Q657,'（新設）照明器具'!$B$5:$C$1990,2,FALSE),IF('部屋別効果（直）'!O1973="撤去",VLOOKUP('施設リストA-1（直営）'!Q657,'（既設）調査結果'!$B$5:$C$1998,2,FALSE),0))</f>
        <v>0</v>
      </c>
      <c r="Q1973" s="29">
        <f>'施設リストA-1（直営）'!S657</f>
        <v>0</v>
      </c>
      <c r="R1973" s="29">
        <f>'施設リストA-1（直営）'!T657</f>
        <v>0</v>
      </c>
      <c r="S1973" s="30">
        <f>IF(R1973="新設",VLOOKUP('施設リストA-1（直営）'!U657,'（新設）照明器具'!$B$5:$C$1990,2,FALSE),IF('部屋別効果（直）'!R1973="撤去",VLOOKUP('施設リストA-1（直営）'!U657,'（既設）調査結果'!$B$5:$C$1998,2,FALSE),0))</f>
        <v>0</v>
      </c>
      <c r="T1973" s="29">
        <f>'施設リストA-1（直営）'!W657</f>
        <v>0</v>
      </c>
      <c r="U1973" s="29">
        <f>'施設リストA-1（直営）'!X657</f>
        <v>0</v>
      </c>
      <c r="V1973" s="30">
        <f>IF(U1973="新設",VLOOKUP('施設リストA-1（直営）'!Y657,'（新設）照明器具'!$B$5:$C$1990,2,FALSE),IF('部屋別効果（直）'!U1973="撤去",VLOOKUP('施設リストA-1（直営）'!Y657,'（既設）調査結果'!$B$5:$C$1998,2,FALSE),0))</f>
        <v>0</v>
      </c>
      <c r="W1973" s="29">
        <f>'施設リストA-1（直営）'!AA657</f>
        <v>0</v>
      </c>
      <c r="X1973" s="29">
        <f>'施設リストA-1（直営）'!AB657</f>
        <v>0</v>
      </c>
      <c r="Y1973" s="30">
        <f>IF(X1973="新設",VLOOKUP('施設リストA-1（直営）'!AC657,'（新設）照明器具'!$B$5:$C$1990,2,FALSE),IF('部屋別効果（直）'!X1973="撤去",VLOOKUP('施設リストA-1（直営）'!AC657,'（既設）調査結果'!$B$5:$C$1998,2,FALSE),0))</f>
        <v>0</v>
      </c>
      <c r="Z1973" s="29">
        <f>'施設リストA-1（直営）'!AE657</f>
        <v>0</v>
      </c>
      <c r="AA1973" s="29">
        <f>'施設リストA-1（直営）'!AF657</f>
        <v>0</v>
      </c>
      <c r="AB1973" s="30">
        <f>IF(AA1973="新設",VLOOKUP('施設リストA-1（直営）'!AG657,'（新設）照明器具'!$B$5:$C$1990,2,FALSE),IF('部屋別効果（直）'!AA1973="撤去",VLOOKUP('施設リストA-1（直営）'!AG657,'（既設）調査結果'!$B$5:$C$1998,2,FALSE),0))</f>
        <v>0</v>
      </c>
      <c r="AC1973" s="29">
        <f>'施設リストA-1（直営）'!AI657</f>
        <v>0</v>
      </c>
      <c r="AD1973" s="29">
        <f>'施設リストA-1（直営）'!AJ657</f>
        <v>0</v>
      </c>
      <c r="AE1973" s="30">
        <f>IF(AD1973="新設",VLOOKUP('施設リストA-1（直営）'!AK657,'（新設）照明器具'!$B$5:$C$1990,2,FALSE),IF('部屋別効果（直）'!AD1973="撤去",VLOOKUP('施設リストA-1（直営）'!AK657,'（既設）調査結果'!$B$5:$C$1998,2,FALSE),0))</f>
        <v>0</v>
      </c>
      <c r="AF1973" s="29">
        <f>'施設リストA-1（直営）'!AM657</f>
        <v>0</v>
      </c>
      <c r="AG1973" s="29">
        <f>'施設リストA-1（直営）'!AN657</f>
        <v>0</v>
      </c>
      <c r="AH1973" s="30">
        <f>IF(AG1973="新設",VLOOKUP('施設リストA-1（直営）'!AO657,'（新設）照明器具'!$B$5:$C$1990,2,FALSE),IF('部屋別効果（直）'!AG1973="撤去",VLOOKUP('施設リストA-1（直営）'!AO657,'（既設）調査結果'!$B$5:$C$1998,2,FALSE),0))</f>
        <v>0</v>
      </c>
      <c r="AI1973" s="29">
        <f>'施設リストA-1（直営）'!AQ657</f>
        <v>0</v>
      </c>
      <c r="AJ1973" s="29">
        <f>'施設リストA-1（直営）'!AR657</f>
        <v>0</v>
      </c>
      <c r="AK1973" s="30">
        <f>IF(AJ1973="新設",VLOOKUP('施設リストA-1（直営）'!AS657,'（新設）照明器具'!$B$5:$C$1990,2,FALSE),IF('部屋別効果（直）'!AJ1973="撤去",VLOOKUP('施設リストA-1（直営）'!AS657,'（既設）調査結果'!$B$5:$C$1998,2,FALSE),0))</f>
        <v>0</v>
      </c>
      <c r="AL1973" s="29">
        <f>'施設リストA-1（直営）'!AU657</f>
        <v>0</v>
      </c>
    </row>
    <row r="1974" spans="1:38" customFormat="1">
      <c r="A1974" s="94"/>
      <c r="B1974" s="16" t="str">
        <f>'施設リストA-1（直営）'!B658</f>
        <v>葵小</v>
      </c>
      <c r="C1974" s="14">
        <f>'施設リストA-1（直営）'!C658</f>
        <v>2</v>
      </c>
      <c r="D1974" s="94" t="str">
        <f>'施設リストA-1（直営）'!D658</f>
        <v>生活科ルーム</v>
      </c>
      <c r="E1974" s="20">
        <f>'施設リストA-1（直営）'!E658</f>
        <v>210</v>
      </c>
      <c r="F1974" s="20">
        <f>'施設リストA-1（直営）'!F658</f>
        <v>6</v>
      </c>
      <c r="G1974" s="13">
        <f>'施設リストA-1（直営）'!G658</f>
        <v>1260</v>
      </c>
      <c r="H1974" s="28" t="e">
        <f t="shared" si="30"/>
        <v>#N/A</v>
      </c>
      <c r="I1974" s="29" t="str">
        <f>'施設リストA-1（直営）'!H658</f>
        <v>新設</v>
      </c>
      <c r="J1974" s="30" t="e">
        <f>IF(I1974="新設",VLOOKUP('施設リストA-1（直営）'!I658,'（新設）照明器具'!$B$5:$C$1990,2,FALSE),IF('部屋別効果（直）'!I1974="撤去",VLOOKUP('施設リストA-1（直営）'!I658,'（既設）調査結果'!$B$5:$C$1998,2,FALSE),0))</f>
        <v>#N/A</v>
      </c>
      <c r="K1974" s="29">
        <f>'施設リストA-1（直営）'!K658</f>
        <v>2</v>
      </c>
      <c r="L1974" s="29" t="str">
        <f>'施設リストA-1（直営）'!L658</f>
        <v>撤去</v>
      </c>
      <c r="M1974" s="30">
        <f>IF(L1974="新設",VLOOKUP('施設リストA-1（直営）'!M658,'（新設）照明器具'!$B$5:$C$1990,2,FALSE),IF('部屋別効果（直）'!L1974="撤去",VLOOKUP('施設リストA-1（直営）'!M658,'（既設）調査結果'!$B$5:$C$1998,2,FALSE),0))</f>
        <v>86</v>
      </c>
      <c r="N1974" s="29">
        <f>'施設リストA-1（直営）'!O658</f>
        <v>2</v>
      </c>
      <c r="O1974" s="29">
        <f>'施設リストA-1（直営）'!P658</f>
        <v>0</v>
      </c>
      <c r="P1974" s="30">
        <f>IF(O1974="新設",VLOOKUP('施設リストA-1（直営）'!Q658,'（新設）照明器具'!$B$5:$C$1990,2,FALSE),IF('部屋別効果（直）'!O1974="撤去",VLOOKUP('施設リストA-1（直営）'!Q658,'（既設）調査結果'!$B$5:$C$1998,2,FALSE),0))</f>
        <v>0</v>
      </c>
      <c r="Q1974" s="29">
        <f>'施設リストA-1（直営）'!S658</f>
        <v>0</v>
      </c>
      <c r="R1974" s="29">
        <f>'施設リストA-1（直営）'!T658</f>
        <v>0</v>
      </c>
      <c r="S1974" s="30">
        <f>IF(R1974="新設",VLOOKUP('施設リストA-1（直営）'!U658,'（新設）照明器具'!$B$5:$C$1990,2,FALSE),IF('部屋別効果（直）'!R1974="撤去",VLOOKUP('施設リストA-1（直営）'!U658,'（既設）調査結果'!$B$5:$C$1998,2,FALSE),0))</f>
        <v>0</v>
      </c>
      <c r="T1974" s="29">
        <f>'施設リストA-1（直営）'!W658</f>
        <v>0</v>
      </c>
      <c r="U1974" s="29">
        <f>'施設リストA-1（直営）'!X658</f>
        <v>0</v>
      </c>
      <c r="V1974" s="30">
        <f>IF(U1974="新設",VLOOKUP('施設リストA-1（直営）'!Y658,'（新設）照明器具'!$B$5:$C$1990,2,FALSE),IF('部屋別効果（直）'!U1974="撤去",VLOOKUP('施設リストA-1（直営）'!Y658,'（既設）調査結果'!$B$5:$C$1998,2,FALSE),0))</f>
        <v>0</v>
      </c>
      <c r="W1974" s="29">
        <f>'施設リストA-1（直営）'!AA658</f>
        <v>0</v>
      </c>
      <c r="X1974" s="29">
        <f>'施設リストA-1（直営）'!AB658</f>
        <v>0</v>
      </c>
      <c r="Y1974" s="30">
        <f>IF(X1974="新設",VLOOKUP('施設リストA-1（直営）'!AC658,'（新設）照明器具'!$B$5:$C$1990,2,FALSE),IF('部屋別効果（直）'!X1974="撤去",VLOOKUP('施設リストA-1（直営）'!AC658,'（既設）調査結果'!$B$5:$C$1998,2,FALSE),0))</f>
        <v>0</v>
      </c>
      <c r="Z1974" s="29">
        <f>'施設リストA-1（直営）'!AE658</f>
        <v>0</v>
      </c>
      <c r="AA1974" s="29">
        <f>'施設リストA-1（直営）'!AF658</f>
        <v>0</v>
      </c>
      <c r="AB1974" s="30">
        <f>IF(AA1974="新設",VLOOKUP('施設リストA-1（直営）'!AG658,'（新設）照明器具'!$B$5:$C$1990,2,FALSE),IF('部屋別効果（直）'!AA1974="撤去",VLOOKUP('施設リストA-1（直営）'!AG658,'（既設）調査結果'!$B$5:$C$1998,2,FALSE),0))</f>
        <v>0</v>
      </c>
      <c r="AC1974" s="29">
        <f>'施設リストA-1（直営）'!AI658</f>
        <v>0</v>
      </c>
      <c r="AD1974" s="29">
        <f>'施設リストA-1（直営）'!AJ658</f>
        <v>0</v>
      </c>
      <c r="AE1974" s="30">
        <f>IF(AD1974="新設",VLOOKUP('施設リストA-1（直営）'!AK658,'（新設）照明器具'!$B$5:$C$1990,2,FALSE),IF('部屋別効果（直）'!AD1974="撤去",VLOOKUP('施設リストA-1（直営）'!AK658,'（既設）調査結果'!$B$5:$C$1998,2,FALSE),0))</f>
        <v>0</v>
      </c>
      <c r="AF1974" s="29">
        <f>'施設リストA-1（直営）'!AM658</f>
        <v>0</v>
      </c>
      <c r="AG1974" s="29">
        <f>'施設リストA-1（直営）'!AN658</f>
        <v>0</v>
      </c>
      <c r="AH1974" s="30">
        <f>IF(AG1974="新設",VLOOKUP('施設リストA-1（直営）'!AO658,'（新設）照明器具'!$B$5:$C$1990,2,FALSE),IF('部屋別効果（直）'!AG1974="撤去",VLOOKUP('施設リストA-1（直営）'!AO658,'（既設）調査結果'!$B$5:$C$1998,2,FALSE),0))</f>
        <v>0</v>
      </c>
      <c r="AI1974" s="29">
        <f>'施設リストA-1（直営）'!AQ658</f>
        <v>0</v>
      </c>
      <c r="AJ1974" s="29">
        <f>'施設リストA-1（直営）'!AR658</f>
        <v>0</v>
      </c>
      <c r="AK1974" s="30">
        <f>IF(AJ1974="新設",VLOOKUP('施設リストA-1（直営）'!AS658,'（新設）照明器具'!$B$5:$C$1990,2,FALSE),IF('部屋別効果（直）'!AJ1974="撤去",VLOOKUP('施設リストA-1（直営）'!AS658,'（既設）調査結果'!$B$5:$C$1998,2,FALSE),0))</f>
        <v>0</v>
      </c>
      <c r="AL1974" s="29">
        <f>'施設リストA-1（直営）'!AU658</f>
        <v>0</v>
      </c>
    </row>
    <row r="1975" spans="1:38" customFormat="1">
      <c r="A1975" s="94"/>
      <c r="B1975" s="16" t="str">
        <f>'施設リストA-1（直営）'!B659</f>
        <v>葵小</v>
      </c>
      <c r="C1975" s="14">
        <f>'施設リストA-1（直営）'!C659</f>
        <v>2</v>
      </c>
      <c r="D1975" s="94" t="str">
        <f>'施設リストA-1（直営）'!D659</f>
        <v>児童会室</v>
      </c>
      <c r="E1975" s="20">
        <f>'施設リストA-1（直営）'!E659</f>
        <v>210</v>
      </c>
      <c r="F1975" s="20">
        <f>'施設リストA-1（直営）'!F659</f>
        <v>4</v>
      </c>
      <c r="G1975" s="13">
        <f>'施設リストA-1（直営）'!G659</f>
        <v>840</v>
      </c>
      <c r="H1975" s="28" t="e">
        <f t="shared" si="30"/>
        <v>#N/A</v>
      </c>
      <c r="I1975" s="29" t="str">
        <f>'施設リストA-1（直営）'!H659</f>
        <v>新設</v>
      </c>
      <c r="J1975" s="30" t="e">
        <f>IF(I1975="新設",VLOOKUP('施設リストA-1（直営）'!I659,'（新設）照明器具'!$B$5:$C$1990,2,FALSE),IF('部屋別効果（直）'!I1975="撤去",VLOOKUP('施設リストA-1（直営）'!I659,'（既設）調査結果'!$B$5:$C$1998,2,FALSE),0))</f>
        <v>#N/A</v>
      </c>
      <c r="K1975" s="29">
        <f>'施設リストA-1（直営）'!K659</f>
        <v>4</v>
      </c>
      <c r="L1975" s="29" t="str">
        <f>'施設リストA-1（直営）'!L659</f>
        <v>撤去</v>
      </c>
      <c r="M1975" s="30">
        <f>IF(L1975="新設",VLOOKUP('施設リストA-1（直営）'!M659,'（新設）照明器具'!$B$5:$C$1990,2,FALSE),IF('部屋別効果（直）'!L1975="撤去",VLOOKUP('施設リストA-1（直営）'!M659,'（既設）調査結果'!$B$5:$C$1998,2,FALSE),0))</f>
        <v>45</v>
      </c>
      <c r="N1975" s="29">
        <f>'施設リストA-1（直営）'!O659</f>
        <v>4</v>
      </c>
      <c r="O1975" s="29">
        <f>'施設リストA-1（直営）'!P659</f>
        <v>0</v>
      </c>
      <c r="P1975" s="30">
        <f>IF(O1975="新設",VLOOKUP('施設リストA-1（直営）'!Q659,'（新設）照明器具'!$B$5:$C$1990,2,FALSE),IF('部屋別効果（直）'!O1975="撤去",VLOOKUP('施設リストA-1（直営）'!Q659,'（既設）調査結果'!$B$5:$C$1998,2,FALSE),0))</f>
        <v>0</v>
      </c>
      <c r="Q1975" s="29">
        <f>'施設リストA-1（直営）'!S659</f>
        <v>0</v>
      </c>
      <c r="R1975" s="29">
        <f>'施設リストA-1（直営）'!T659</f>
        <v>0</v>
      </c>
      <c r="S1975" s="30">
        <f>IF(R1975="新設",VLOOKUP('施設リストA-1（直営）'!U659,'（新設）照明器具'!$B$5:$C$1990,2,FALSE),IF('部屋別効果（直）'!R1975="撤去",VLOOKUP('施設リストA-1（直営）'!U659,'（既設）調査結果'!$B$5:$C$1998,2,FALSE),0))</f>
        <v>0</v>
      </c>
      <c r="T1975" s="29">
        <f>'施設リストA-1（直営）'!W659</f>
        <v>0</v>
      </c>
      <c r="U1975" s="29">
        <f>'施設リストA-1（直営）'!X659</f>
        <v>0</v>
      </c>
      <c r="V1975" s="30">
        <f>IF(U1975="新設",VLOOKUP('施設リストA-1（直営）'!Y659,'（新設）照明器具'!$B$5:$C$1990,2,FALSE),IF('部屋別効果（直）'!U1975="撤去",VLOOKUP('施設リストA-1（直営）'!Y659,'（既設）調査結果'!$B$5:$C$1998,2,FALSE),0))</f>
        <v>0</v>
      </c>
      <c r="W1975" s="29">
        <f>'施設リストA-1（直営）'!AA659</f>
        <v>0</v>
      </c>
      <c r="X1975" s="29">
        <f>'施設リストA-1（直営）'!AB659</f>
        <v>0</v>
      </c>
      <c r="Y1975" s="30">
        <f>IF(X1975="新設",VLOOKUP('施設リストA-1（直営）'!AC659,'（新設）照明器具'!$B$5:$C$1990,2,FALSE),IF('部屋別効果（直）'!X1975="撤去",VLOOKUP('施設リストA-1（直営）'!AC659,'（既設）調査結果'!$B$5:$C$1998,2,FALSE),0))</f>
        <v>0</v>
      </c>
      <c r="Z1975" s="29">
        <f>'施設リストA-1（直営）'!AE659</f>
        <v>0</v>
      </c>
      <c r="AA1975" s="29">
        <f>'施設リストA-1（直営）'!AF659</f>
        <v>0</v>
      </c>
      <c r="AB1975" s="30">
        <f>IF(AA1975="新設",VLOOKUP('施設リストA-1（直営）'!AG659,'（新設）照明器具'!$B$5:$C$1990,2,FALSE),IF('部屋別効果（直）'!AA1975="撤去",VLOOKUP('施設リストA-1（直営）'!AG659,'（既設）調査結果'!$B$5:$C$1998,2,FALSE),0))</f>
        <v>0</v>
      </c>
      <c r="AC1975" s="29">
        <f>'施設リストA-1（直営）'!AI659</f>
        <v>0</v>
      </c>
      <c r="AD1975" s="29">
        <f>'施設リストA-1（直営）'!AJ659</f>
        <v>0</v>
      </c>
      <c r="AE1975" s="30">
        <f>IF(AD1975="新設",VLOOKUP('施設リストA-1（直営）'!AK659,'（新設）照明器具'!$B$5:$C$1990,2,FALSE),IF('部屋別効果（直）'!AD1975="撤去",VLOOKUP('施設リストA-1（直営）'!AK659,'（既設）調査結果'!$B$5:$C$1998,2,FALSE),0))</f>
        <v>0</v>
      </c>
      <c r="AF1975" s="29">
        <f>'施設リストA-1（直営）'!AM659</f>
        <v>0</v>
      </c>
      <c r="AG1975" s="29">
        <f>'施設リストA-1（直営）'!AN659</f>
        <v>0</v>
      </c>
      <c r="AH1975" s="30">
        <f>IF(AG1975="新設",VLOOKUP('施設リストA-1（直営）'!AO659,'（新設）照明器具'!$B$5:$C$1990,2,FALSE),IF('部屋別効果（直）'!AG1975="撤去",VLOOKUP('施設リストA-1（直営）'!AO659,'（既設）調査結果'!$B$5:$C$1998,2,FALSE),0))</f>
        <v>0</v>
      </c>
      <c r="AI1975" s="29">
        <f>'施設リストA-1（直営）'!AQ659</f>
        <v>0</v>
      </c>
      <c r="AJ1975" s="29">
        <f>'施設リストA-1（直営）'!AR659</f>
        <v>0</v>
      </c>
      <c r="AK1975" s="30">
        <f>IF(AJ1975="新設",VLOOKUP('施設リストA-1（直営）'!AS659,'（新設）照明器具'!$B$5:$C$1990,2,FALSE),IF('部屋別効果（直）'!AJ1975="撤去",VLOOKUP('施設リストA-1（直営）'!AS659,'（既設）調査結果'!$B$5:$C$1998,2,FALSE),0))</f>
        <v>0</v>
      </c>
      <c r="AL1975" s="29">
        <f>'施設リストA-1（直営）'!AU659</f>
        <v>0</v>
      </c>
    </row>
    <row r="1976" spans="1:38" customFormat="1">
      <c r="A1976" s="94"/>
      <c r="B1976" s="16" t="str">
        <f>'施設リストA-1（直営）'!B660</f>
        <v>葵小</v>
      </c>
      <c r="C1976" s="14">
        <f>'施設リストA-1（直営）'!C660</f>
        <v>2</v>
      </c>
      <c r="D1976" s="94" t="str">
        <f>'施設リストA-1（直営）'!D660</f>
        <v>LD等通級指導教室</v>
      </c>
      <c r="E1976" s="20">
        <f>'施設リストA-1（直営）'!E660</f>
        <v>210</v>
      </c>
      <c r="F1976" s="20">
        <f>'施設リストA-1（直営）'!F660</f>
        <v>4</v>
      </c>
      <c r="G1976" s="13">
        <f>'施設リストA-1（直営）'!G660</f>
        <v>840</v>
      </c>
      <c r="H1976" s="28" t="e">
        <f t="shared" si="30"/>
        <v>#N/A</v>
      </c>
      <c r="I1976" s="29" t="str">
        <f>'施設リストA-1（直営）'!H660</f>
        <v>新設</v>
      </c>
      <c r="J1976" s="30" t="e">
        <f>IF(I1976="新設",VLOOKUP('施設リストA-1（直営）'!I660,'（新設）照明器具'!$B$5:$C$1990,2,FALSE),IF('部屋別効果（直）'!I1976="撤去",VLOOKUP('施設リストA-1（直営）'!I660,'（既設）調査結果'!$B$5:$C$1998,2,FALSE),0))</f>
        <v>#N/A</v>
      </c>
      <c r="K1976" s="29">
        <f>'施設リストA-1（直営）'!K660</f>
        <v>8</v>
      </c>
      <c r="L1976" s="29" t="str">
        <f>'施設リストA-1（直営）'!L660</f>
        <v>撤去</v>
      </c>
      <c r="M1976" s="30">
        <f>IF(L1976="新設",VLOOKUP('施設リストA-1（直営）'!M660,'（新設）照明器具'!$B$5:$C$1990,2,FALSE),IF('部屋別効果（直）'!L1976="撤去",VLOOKUP('施設リストA-1（直営）'!M660,'（既設）調査結果'!$B$5:$C$1998,2,FALSE),0))</f>
        <v>86</v>
      </c>
      <c r="N1976" s="29">
        <f>'施設リストA-1（直営）'!O660</f>
        <v>8</v>
      </c>
      <c r="O1976" s="29">
        <f>'施設リストA-1（直営）'!P660</f>
        <v>0</v>
      </c>
      <c r="P1976" s="30">
        <f>IF(O1976="新設",VLOOKUP('施設リストA-1（直営）'!Q660,'（新設）照明器具'!$B$5:$C$1990,2,FALSE),IF('部屋別効果（直）'!O1976="撤去",VLOOKUP('施設リストA-1（直営）'!Q660,'（既設）調査結果'!$B$5:$C$1998,2,FALSE),0))</f>
        <v>0</v>
      </c>
      <c r="Q1976" s="29">
        <f>'施設リストA-1（直営）'!S660</f>
        <v>0</v>
      </c>
      <c r="R1976" s="29">
        <f>'施設リストA-1（直営）'!T660</f>
        <v>0</v>
      </c>
      <c r="S1976" s="30">
        <f>IF(R1976="新設",VLOOKUP('施設リストA-1（直営）'!U660,'（新設）照明器具'!$B$5:$C$1990,2,FALSE),IF('部屋別効果（直）'!R1976="撤去",VLOOKUP('施設リストA-1（直営）'!U660,'（既設）調査結果'!$B$5:$C$1998,2,FALSE),0))</f>
        <v>0</v>
      </c>
      <c r="T1976" s="29">
        <f>'施設リストA-1（直営）'!W660</f>
        <v>0</v>
      </c>
      <c r="U1976" s="29">
        <f>'施設リストA-1（直営）'!X660</f>
        <v>0</v>
      </c>
      <c r="V1976" s="30">
        <f>IF(U1976="新設",VLOOKUP('施設リストA-1（直営）'!Y660,'（新設）照明器具'!$B$5:$C$1990,2,FALSE),IF('部屋別効果（直）'!U1976="撤去",VLOOKUP('施設リストA-1（直営）'!Y660,'（既設）調査結果'!$B$5:$C$1998,2,FALSE),0))</f>
        <v>0</v>
      </c>
      <c r="W1976" s="29">
        <f>'施設リストA-1（直営）'!AA660</f>
        <v>0</v>
      </c>
      <c r="X1976" s="29">
        <f>'施設リストA-1（直営）'!AB660</f>
        <v>0</v>
      </c>
      <c r="Y1976" s="30">
        <f>IF(X1976="新設",VLOOKUP('施設リストA-1（直営）'!AC660,'（新設）照明器具'!$B$5:$C$1990,2,FALSE),IF('部屋別効果（直）'!X1976="撤去",VLOOKUP('施設リストA-1（直営）'!AC660,'（既設）調査結果'!$B$5:$C$1998,2,FALSE),0))</f>
        <v>0</v>
      </c>
      <c r="Z1976" s="29">
        <f>'施設リストA-1（直営）'!AE660</f>
        <v>0</v>
      </c>
      <c r="AA1976" s="29">
        <f>'施設リストA-1（直営）'!AF660</f>
        <v>0</v>
      </c>
      <c r="AB1976" s="30">
        <f>IF(AA1976="新設",VLOOKUP('施設リストA-1（直営）'!AG660,'（新設）照明器具'!$B$5:$C$1990,2,FALSE),IF('部屋別効果（直）'!AA1976="撤去",VLOOKUP('施設リストA-1（直営）'!AG660,'（既設）調査結果'!$B$5:$C$1998,2,FALSE),0))</f>
        <v>0</v>
      </c>
      <c r="AC1976" s="29">
        <f>'施設リストA-1（直営）'!AI660</f>
        <v>0</v>
      </c>
      <c r="AD1976" s="29">
        <f>'施設リストA-1（直営）'!AJ660</f>
        <v>0</v>
      </c>
      <c r="AE1976" s="30">
        <f>IF(AD1976="新設",VLOOKUP('施設リストA-1（直営）'!AK660,'（新設）照明器具'!$B$5:$C$1990,2,FALSE),IF('部屋別効果（直）'!AD1976="撤去",VLOOKUP('施設リストA-1（直営）'!AK660,'（既設）調査結果'!$B$5:$C$1998,2,FALSE),0))</f>
        <v>0</v>
      </c>
      <c r="AF1976" s="29">
        <f>'施設リストA-1（直営）'!AM660</f>
        <v>0</v>
      </c>
      <c r="AG1976" s="29">
        <f>'施設リストA-1（直営）'!AN660</f>
        <v>0</v>
      </c>
      <c r="AH1976" s="30">
        <f>IF(AG1976="新設",VLOOKUP('施設リストA-1（直営）'!AO660,'（新設）照明器具'!$B$5:$C$1990,2,FALSE),IF('部屋別効果（直）'!AG1976="撤去",VLOOKUP('施設リストA-1（直営）'!AO660,'（既設）調査結果'!$B$5:$C$1998,2,FALSE),0))</f>
        <v>0</v>
      </c>
      <c r="AI1976" s="29">
        <f>'施設リストA-1（直営）'!AQ660</f>
        <v>0</v>
      </c>
      <c r="AJ1976" s="29">
        <f>'施設リストA-1（直営）'!AR660</f>
        <v>0</v>
      </c>
      <c r="AK1976" s="30">
        <f>IF(AJ1976="新設",VLOOKUP('施設リストA-1（直営）'!AS660,'（新設）照明器具'!$B$5:$C$1990,2,FALSE),IF('部屋別効果（直）'!AJ1976="撤去",VLOOKUP('施設リストA-1（直営）'!AS660,'（既設）調査結果'!$B$5:$C$1998,2,FALSE),0))</f>
        <v>0</v>
      </c>
      <c r="AL1976" s="29">
        <f>'施設リストA-1（直営）'!AU660</f>
        <v>0</v>
      </c>
    </row>
    <row r="1977" spans="1:38" customFormat="1">
      <c r="A1977" s="94"/>
      <c r="B1977" s="16" t="str">
        <f>'施設リストA-1（直営）'!B661</f>
        <v>葵小</v>
      </c>
      <c r="C1977" s="14">
        <f>'施設リストA-1（直営）'!C661</f>
        <v>2</v>
      </c>
      <c r="D1977" s="94" t="str">
        <f>'施設リストA-1（直営）'!D661</f>
        <v>コンピュータ室</v>
      </c>
      <c r="E1977" s="20">
        <f>'施設リストA-1（直営）'!E661</f>
        <v>210</v>
      </c>
      <c r="F1977" s="20">
        <f>'施設リストA-1（直営）'!F661</f>
        <v>6</v>
      </c>
      <c r="G1977" s="13">
        <f>'施設リストA-1（直営）'!G661</f>
        <v>1260</v>
      </c>
      <c r="H1977" s="28" t="e">
        <f t="shared" si="30"/>
        <v>#N/A</v>
      </c>
      <c r="I1977" s="29" t="str">
        <f>'施設リストA-1（直営）'!H661</f>
        <v>新設</v>
      </c>
      <c r="J1977" s="30" t="e">
        <f>IF(I1977="新設",VLOOKUP('施設リストA-1（直営）'!I661,'（新設）照明器具'!$B$5:$C$1990,2,FALSE),IF('部屋別効果（直）'!I1977="撤去",VLOOKUP('施設リストA-1（直営）'!I661,'（既設）調査結果'!$B$5:$C$1998,2,FALSE),0))</f>
        <v>#N/A</v>
      </c>
      <c r="K1977" s="29">
        <f>'施設リストA-1（直営）'!K661</f>
        <v>20</v>
      </c>
      <c r="L1977" s="29" t="str">
        <f>'施設リストA-1（直営）'!L661</f>
        <v>撤去</v>
      </c>
      <c r="M1977" s="30">
        <f>IF(L1977="新設",VLOOKUP('施設リストA-1（直営）'!M661,'（新設）照明器具'!$B$5:$C$1990,2,FALSE),IF('部屋別効果（直）'!L1977="撤去",VLOOKUP('施設リストA-1（直営）'!M661,'（既設）調査結果'!$B$5:$C$1998,2,FALSE),0))</f>
        <v>86</v>
      </c>
      <c r="N1977" s="29">
        <f>'施設リストA-1（直営）'!O661</f>
        <v>20</v>
      </c>
      <c r="O1977" s="29">
        <f>'施設リストA-1（直営）'!P661</f>
        <v>0</v>
      </c>
      <c r="P1977" s="30">
        <f>IF(O1977="新設",VLOOKUP('施設リストA-1（直営）'!Q661,'（新設）照明器具'!$B$5:$C$1990,2,FALSE),IF('部屋別効果（直）'!O1977="撤去",VLOOKUP('施設リストA-1（直営）'!Q661,'（既設）調査結果'!$B$5:$C$1998,2,FALSE),0))</f>
        <v>0</v>
      </c>
      <c r="Q1977" s="29">
        <f>'施設リストA-1（直営）'!S661</f>
        <v>0</v>
      </c>
      <c r="R1977" s="29">
        <f>'施設リストA-1（直営）'!T661</f>
        <v>0</v>
      </c>
      <c r="S1977" s="30">
        <f>IF(R1977="新設",VLOOKUP('施設リストA-1（直営）'!U661,'（新設）照明器具'!$B$5:$C$1990,2,FALSE),IF('部屋別効果（直）'!R1977="撤去",VLOOKUP('施設リストA-1（直営）'!U661,'（既設）調査結果'!$B$5:$C$1998,2,FALSE),0))</f>
        <v>0</v>
      </c>
      <c r="T1977" s="29">
        <f>'施設リストA-1（直営）'!W661</f>
        <v>0</v>
      </c>
      <c r="U1977" s="29">
        <f>'施設リストA-1（直営）'!X661</f>
        <v>0</v>
      </c>
      <c r="V1977" s="30">
        <f>IF(U1977="新設",VLOOKUP('施設リストA-1（直営）'!Y661,'（新設）照明器具'!$B$5:$C$1990,2,FALSE),IF('部屋別効果（直）'!U1977="撤去",VLOOKUP('施設リストA-1（直営）'!Y661,'（既設）調査結果'!$B$5:$C$1998,2,FALSE),0))</f>
        <v>0</v>
      </c>
      <c r="W1977" s="29">
        <f>'施設リストA-1（直営）'!AA661</f>
        <v>0</v>
      </c>
      <c r="X1977" s="29">
        <f>'施設リストA-1（直営）'!AB661</f>
        <v>0</v>
      </c>
      <c r="Y1977" s="30">
        <f>IF(X1977="新設",VLOOKUP('施設リストA-1（直営）'!AC661,'（新設）照明器具'!$B$5:$C$1990,2,FALSE),IF('部屋別効果（直）'!X1977="撤去",VLOOKUP('施設リストA-1（直営）'!AC661,'（既設）調査結果'!$B$5:$C$1998,2,FALSE),0))</f>
        <v>0</v>
      </c>
      <c r="Z1977" s="29">
        <f>'施設リストA-1（直営）'!AE661</f>
        <v>0</v>
      </c>
      <c r="AA1977" s="29">
        <f>'施設リストA-1（直営）'!AF661</f>
        <v>0</v>
      </c>
      <c r="AB1977" s="30">
        <f>IF(AA1977="新設",VLOOKUP('施設リストA-1（直営）'!AG661,'（新設）照明器具'!$B$5:$C$1990,2,FALSE),IF('部屋別効果（直）'!AA1977="撤去",VLOOKUP('施設リストA-1（直営）'!AG661,'（既設）調査結果'!$B$5:$C$1998,2,FALSE),0))</f>
        <v>0</v>
      </c>
      <c r="AC1977" s="29">
        <f>'施設リストA-1（直営）'!AI661</f>
        <v>0</v>
      </c>
      <c r="AD1977" s="29">
        <f>'施設リストA-1（直営）'!AJ661</f>
        <v>0</v>
      </c>
      <c r="AE1977" s="30">
        <f>IF(AD1977="新設",VLOOKUP('施設リストA-1（直営）'!AK661,'（新設）照明器具'!$B$5:$C$1990,2,FALSE),IF('部屋別効果（直）'!AD1977="撤去",VLOOKUP('施設リストA-1（直営）'!AK661,'（既設）調査結果'!$B$5:$C$1998,2,FALSE),0))</f>
        <v>0</v>
      </c>
      <c r="AF1977" s="29">
        <f>'施設リストA-1（直営）'!AM661</f>
        <v>0</v>
      </c>
      <c r="AG1977" s="29">
        <f>'施設リストA-1（直営）'!AN661</f>
        <v>0</v>
      </c>
      <c r="AH1977" s="30">
        <f>IF(AG1977="新設",VLOOKUP('施設リストA-1（直営）'!AO661,'（新設）照明器具'!$B$5:$C$1990,2,FALSE),IF('部屋別効果（直）'!AG1977="撤去",VLOOKUP('施設リストA-1（直営）'!AO661,'（既設）調査結果'!$B$5:$C$1998,2,FALSE),0))</f>
        <v>0</v>
      </c>
      <c r="AI1977" s="29">
        <f>'施設リストA-1（直営）'!AQ661</f>
        <v>0</v>
      </c>
      <c r="AJ1977" s="29">
        <f>'施設リストA-1（直営）'!AR661</f>
        <v>0</v>
      </c>
      <c r="AK1977" s="30">
        <f>IF(AJ1977="新設",VLOOKUP('施設リストA-1（直営）'!AS661,'（新設）照明器具'!$B$5:$C$1990,2,FALSE),IF('部屋別効果（直）'!AJ1977="撤去",VLOOKUP('施設リストA-1（直営）'!AS661,'（既設）調査結果'!$B$5:$C$1998,2,FALSE),0))</f>
        <v>0</v>
      </c>
      <c r="AL1977" s="29">
        <f>'施設リストA-1（直営）'!AU661</f>
        <v>0</v>
      </c>
    </row>
    <row r="1978" spans="1:38" customFormat="1">
      <c r="A1978" s="94"/>
      <c r="B1978" s="16" t="str">
        <f>'施設リストA-1（直営）'!B662</f>
        <v>葵小</v>
      </c>
      <c r="C1978" s="14">
        <f>'施設リストA-1（直営）'!C662</f>
        <v>2</v>
      </c>
      <c r="D1978" s="94" t="str">
        <f>'施設リストA-1（直営）'!D662</f>
        <v>廊下</v>
      </c>
      <c r="E1978" s="20">
        <f>'施設リストA-1（直営）'!E662</f>
        <v>210</v>
      </c>
      <c r="F1978" s="20">
        <f>'施設リストA-1（直営）'!F662</f>
        <v>10</v>
      </c>
      <c r="G1978" s="13">
        <f>'施設リストA-1（直営）'!G662</f>
        <v>2100</v>
      </c>
      <c r="H1978" s="28" t="e">
        <f t="shared" si="30"/>
        <v>#N/A</v>
      </c>
      <c r="I1978" s="29" t="str">
        <f>'施設リストA-1（直営）'!H662</f>
        <v>新設</v>
      </c>
      <c r="J1978" s="30" t="e">
        <f>IF(I1978="新設",VLOOKUP('施設リストA-1（直営）'!I662,'（新設）照明器具'!$B$5:$C$1990,2,FALSE),IF('部屋別効果（直）'!I1978="撤去",VLOOKUP('施設リストA-1（直営）'!I662,'（既設）調査結果'!$B$5:$C$1998,2,FALSE),0))</f>
        <v>#N/A</v>
      </c>
      <c r="K1978" s="29">
        <f>'施設リストA-1（直営）'!K662</f>
        <v>11</v>
      </c>
      <c r="L1978" s="29" t="str">
        <f>'施設リストA-1（直営）'!L662</f>
        <v>撤去</v>
      </c>
      <c r="M1978" s="30">
        <f>IF(L1978="新設",VLOOKUP('施設リストA-1（直営）'!M662,'（新設）照明器具'!$B$5:$C$1990,2,FALSE),IF('部屋別効果（直）'!L1978="撤去",VLOOKUP('施設リストA-1（直営）'!M662,'（既設）調査結果'!$B$5:$C$1998,2,FALSE),0))</f>
        <v>86</v>
      </c>
      <c r="N1978" s="29">
        <f>'施設リストA-1（直営）'!O662</f>
        <v>11</v>
      </c>
      <c r="O1978" s="29">
        <f>'施設リストA-1（直営）'!P662</f>
        <v>0</v>
      </c>
      <c r="P1978" s="30">
        <f>IF(O1978="新設",VLOOKUP('施設リストA-1（直営）'!Q662,'（新設）照明器具'!$B$5:$C$1990,2,FALSE),IF('部屋別効果（直）'!O1978="撤去",VLOOKUP('施設リストA-1（直営）'!Q662,'（既設）調査結果'!$B$5:$C$1998,2,FALSE),0))</f>
        <v>0</v>
      </c>
      <c r="Q1978" s="29">
        <f>'施設リストA-1（直営）'!S662</f>
        <v>0</v>
      </c>
      <c r="R1978" s="29">
        <f>'施設リストA-1（直営）'!T662</f>
        <v>0</v>
      </c>
      <c r="S1978" s="30">
        <f>IF(R1978="新設",VLOOKUP('施設リストA-1（直営）'!U662,'（新設）照明器具'!$B$5:$C$1990,2,FALSE),IF('部屋別効果（直）'!R1978="撤去",VLOOKUP('施設リストA-1（直営）'!U662,'（既設）調査結果'!$B$5:$C$1998,2,FALSE),0))</f>
        <v>0</v>
      </c>
      <c r="T1978" s="29">
        <f>'施設リストA-1（直営）'!W662</f>
        <v>0</v>
      </c>
      <c r="U1978" s="29">
        <f>'施設リストA-1（直営）'!X662</f>
        <v>0</v>
      </c>
      <c r="V1978" s="30">
        <f>IF(U1978="新設",VLOOKUP('施設リストA-1（直営）'!Y662,'（新設）照明器具'!$B$5:$C$1990,2,FALSE),IF('部屋別効果（直）'!U1978="撤去",VLOOKUP('施設リストA-1（直営）'!Y662,'（既設）調査結果'!$B$5:$C$1998,2,FALSE),0))</f>
        <v>0</v>
      </c>
      <c r="W1978" s="29">
        <f>'施設リストA-1（直営）'!AA662</f>
        <v>0</v>
      </c>
      <c r="X1978" s="29">
        <f>'施設リストA-1（直営）'!AB662</f>
        <v>0</v>
      </c>
      <c r="Y1978" s="30">
        <f>IF(X1978="新設",VLOOKUP('施設リストA-1（直営）'!AC662,'（新設）照明器具'!$B$5:$C$1990,2,FALSE),IF('部屋別効果（直）'!X1978="撤去",VLOOKUP('施設リストA-1（直営）'!AC662,'（既設）調査結果'!$B$5:$C$1998,2,FALSE),0))</f>
        <v>0</v>
      </c>
      <c r="Z1978" s="29">
        <f>'施設リストA-1（直営）'!AE662</f>
        <v>0</v>
      </c>
      <c r="AA1978" s="29">
        <f>'施設リストA-1（直営）'!AF662</f>
        <v>0</v>
      </c>
      <c r="AB1978" s="30">
        <f>IF(AA1978="新設",VLOOKUP('施設リストA-1（直営）'!AG662,'（新設）照明器具'!$B$5:$C$1990,2,FALSE),IF('部屋別効果（直）'!AA1978="撤去",VLOOKUP('施設リストA-1（直営）'!AG662,'（既設）調査結果'!$B$5:$C$1998,2,FALSE),0))</f>
        <v>0</v>
      </c>
      <c r="AC1978" s="29">
        <f>'施設リストA-1（直営）'!AI662</f>
        <v>0</v>
      </c>
      <c r="AD1978" s="29">
        <f>'施設リストA-1（直営）'!AJ662</f>
        <v>0</v>
      </c>
      <c r="AE1978" s="30">
        <f>IF(AD1978="新設",VLOOKUP('施設リストA-1（直営）'!AK662,'（新設）照明器具'!$B$5:$C$1990,2,FALSE),IF('部屋別効果（直）'!AD1978="撤去",VLOOKUP('施設リストA-1（直営）'!AK662,'（既設）調査結果'!$B$5:$C$1998,2,FALSE),0))</f>
        <v>0</v>
      </c>
      <c r="AF1978" s="29">
        <f>'施設リストA-1（直営）'!AM662</f>
        <v>0</v>
      </c>
      <c r="AG1978" s="29">
        <f>'施設リストA-1（直営）'!AN662</f>
        <v>0</v>
      </c>
      <c r="AH1978" s="30">
        <f>IF(AG1978="新設",VLOOKUP('施設リストA-1（直営）'!AO662,'（新設）照明器具'!$B$5:$C$1990,2,FALSE),IF('部屋別効果（直）'!AG1978="撤去",VLOOKUP('施設リストA-1（直営）'!AO662,'（既設）調査結果'!$B$5:$C$1998,2,FALSE),0))</f>
        <v>0</v>
      </c>
      <c r="AI1978" s="29">
        <f>'施設リストA-1（直営）'!AQ662</f>
        <v>0</v>
      </c>
      <c r="AJ1978" s="29">
        <f>'施設リストA-1（直営）'!AR662</f>
        <v>0</v>
      </c>
      <c r="AK1978" s="30">
        <f>IF(AJ1978="新設",VLOOKUP('施設リストA-1（直営）'!AS662,'（新設）照明器具'!$B$5:$C$1990,2,FALSE),IF('部屋別効果（直）'!AJ1978="撤去",VLOOKUP('施設リストA-1（直営）'!AS662,'（既設）調査結果'!$B$5:$C$1998,2,FALSE),0))</f>
        <v>0</v>
      </c>
      <c r="AL1978" s="29">
        <f>'施設リストA-1（直営）'!AU662</f>
        <v>0</v>
      </c>
    </row>
    <row r="1979" spans="1:38" customFormat="1">
      <c r="A1979" s="94"/>
      <c r="B1979" s="16" t="str">
        <f>'施設リストA-1（直営）'!B663</f>
        <v>葵小</v>
      </c>
      <c r="C1979" s="14">
        <f>'施設リストA-1（直営）'!C663</f>
        <v>3</v>
      </c>
      <c r="D1979" s="94" t="str">
        <f>'施設リストA-1（直営）'!D663</f>
        <v>ランチルーム</v>
      </c>
      <c r="E1979" s="20">
        <f>'施設リストA-1（直営）'!E663</f>
        <v>250</v>
      </c>
      <c r="F1979" s="20">
        <f>'施設リストA-1（直営）'!F663</f>
        <v>4</v>
      </c>
      <c r="G1979" s="13">
        <f>'施設リストA-1（直営）'!G663</f>
        <v>1000</v>
      </c>
      <c r="H1979" s="28" t="e">
        <f t="shared" si="30"/>
        <v>#N/A</v>
      </c>
      <c r="I1979" s="29" t="str">
        <f>'施設リストA-1（直営）'!H663</f>
        <v>新設</v>
      </c>
      <c r="J1979" s="30" t="e">
        <f>IF(I1979="新設",VLOOKUP('施設リストA-1（直営）'!I663,'（新設）照明器具'!$B$5:$C$1990,2,FALSE),IF('部屋別効果（直）'!I1979="撤去",VLOOKUP('施設リストA-1（直営）'!I663,'（既設）調査結果'!$B$5:$C$1998,2,FALSE),0))</f>
        <v>#N/A</v>
      </c>
      <c r="K1979" s="29">
        <f>'施設リストA-1（直営）'!K663</f>
        <v>6</v>
      </c>
      <c r="L1979" s="29" t="str">
        <f>'施設リストA-1（直営）'!L663</f>
        <v>撤去</v>
      </c>
      <c r="M1979" s="30">
        <f>IF(L1979="新設",VLOOKUP('施設リストA-1（直営）'!M663,'（新設）照明器具'!$B$5:$C$1990,2,FALSE),IF('部屋別効果（直）'!L1979="撤去",VLOOKUP('施設リストA-1（直営）'!M663,'（既設）調査結果'!$B$5:$C$1998,2,FALSE),0))</f>
        <v>86</v>
      </c>
      <c r="N1979" s="29">
        <f>'施設リストA-1（直営）'!O663</f>
        <v>6</v>
      </c>
      <c r="O1979" s="29">
        <f>'施設リストA-1（直営）'!P663</f>
        <v>0</v>
      </c>
      <c r="P1979" s="30">
        <f>IF(O1979="新設",VLOOKUP('施設リストA-1（直営）'!Q663,'（新設）照明器具'!$B$5:$C$1990,2,FALSE),IF('部屋別効果（直）'!O1979="撤去",VLOOKUP('施設リストA-1（直営）'!Q663,'（既設）調査結果'!$B$5:$C$1998,2,FALSE),0))</f>
        <v>0</v>
      </c>
      <c r="Q1979" s="29">
        <f>'施設リストA-1（直営）'!S663</f>
        <v>0</v>
      </c>
      <c r="R1979" s="29">
        <f>'施設リストA-1（直営）'!T663</f>
        <v>0</v>
      </c>
      <c r="S1979" s="30">
        <f>IF(R1979="新設",VLOOKUP('施設リストA-1（直営）'!U663,'（新設）照明器具'!$B$5:$C$1990,2,FALSE),IF('部屋別効果（直）'!R1979="撤去",VLOOKUP('施設リストA-1（直営）'!U663,'（既設）調査結果'!$B$5:$C$1998,2,FALSE),0))</f>
        <v>0</v>
      </c>
      <c r="T1979" s="29">
        <f>'施設リストA-1（直営）'!W663</f>
        <v>0</v>
      </c>
      <c r="U1979" s="29">
        <f>'施設リストA-1（直営）'!X663</f>
        <v>0</v>
      </c>
      <c r="V1979" s="30">
        <f>IF(U1979="新設",VLOOKUP('施設リストA-1（直営）'!Y663,'（新設）照明器具'!$B$5:$C$1990,2,FALSE),IF('部屋別効果（直）'!U1979="撤去",VLOOKUP('施設リストA-1（直営）'!Y663,'（既設）調査結果'!$B$5:$C$1998,2,FALSE),0))</f>
        <v>0</v>
      </c>
      <c r="W1979" s="29">
        <f>'施設リストA-1（直営）'!AA663</f>
        <v>0</v>
      </c>
      <c r="X1979" s="29">
        <f>'施設リストA-1（直営）'!AB663</f>
        <v>0</v>
      </c>
      <c r="Y1979" s="30">
        <f>IF(X1979="新設",VLOOKUP('施設リストA-1（直営）'!AC663,'（新設）照明器具'!$B$5:$C$1990,2,FALSE),IF('部屋別効果（直）'!X1979="撤去",VLOOKUP('施設リストA-1（直営）'!AC663,'（既設）調査結果'!$B$5:$C$1998,2,FALSE),0))</f>
        <v>0</v>
      </c>
      <c r="Z1979" s="29">
        <f>'施設リストA-1（直営）'!AE663</f>
        <v>0</v>
      </c>
      <c r="AA1979" s="29">
        <f>'施設リストA-1（直営）'!AF663</f>
        <v>0</v>
      </c>
      <c r="AB1979" s="30">
        <f>IF(AA1979="新設",VLOOKUP('施設リストA-1（直営）'!AG663,'（新設）照明器具'!$B$5:$C$1990,2,FALSE),IF('部屋別効果（直）'!AA1979="撤去",VLOOKUP('施設リストA-1（直営）'!AG663,'（既設）調査結果'!$B$5:$C$1998,2,FALSE),0))</f>
        <v>0</v>
      </c>
      <c r="AC1979" s="29">
        <f>'施設リストA-1（直営）'!AI663</f>
        <v>0</v>
      </c>
      <c r="AD1979" s="29">
        <f>'施設リストA-1（直営）'!AJ663</f>
        <v>0</v>
      </c>
      <c r="AE1979" s="30">
        <f>IF(AD1979="新設",VLOOKUP('施設リストA-1（直営）'!AK663,'（新設）照明器具'!$B$5:$C$1990,2,FALSE),IF('部屋別効果（直）'!AD1979="撤去",VLOOKUP('施設リストA-1（直営）'!AK663,'（既設）調査結果'!$B$5:$C$1998,2,FALSE),0))</f>
        <v>0</v>
      </c>
      <c r="AF1979" s="29">
        <f>'施設リストA-1（直営）'!AM663</f>
        <v>0</v>
      </c>
      <c r="AG1979" s="29">
        <f>'施設リストA-1（直営）'!AN663</f>
        <v>0</v>
      </c>
      <c r="AH1979" s="30">
        <f>IF(AG1979="新設",VLOOKUP('施設リストA-1（直営）'!AO663,'（新設）照明器具'!$B$5:$C$1990,2,FALSE),IF('部屋別効果（直）'!AG1979="撤去",VLOOKUP('施設リストA-1（直営）'!AO663,'（既設）調査結果'!$B$5:$C$1998,2,FALSE),0))</f>
        <v>0</v>
      </c>
      <c r="AI1979" s="29">
        <f>'施設リストA-1（直営）'!AQ663</f>
        <v>0</v>
      </c>
      <c r="AJ1979" s="29">
        <f>'施設リストA-1（直営）'!AR663</f>
        <v>0</v>
      </c>
      <c r="AK1979" s="30">
        <f>IF(AJ1979="新設",VLOOKUP('施設リストA-1（直営）'!AS663,'（新設）照明器具'!$B$5:$C$1990,2,FALSE),IF('部屋別効果（直）'!AJ1979="撤去",VLOOKUP('施設リストA-1（直営）'!AS663,'（既設）調査結果'!$B$5:$C$1998,2,FALSE),0))</f>
        <v>0</v>
      </c>
      <c r="AL1979" s="29">
        <f>'施設リストA-1（直営）'!AU663</f>
        <v>0</v>
      </c>
    </row>
    <row r="1980" spans="1:38" customFormat="1">
      <c r="A1980" s="94"/>
      <c r="B1980" s="16" t="str">
        <f>'施設リストA-1（直営）'!B664</f>
        <v>葵小</v>
      </c>
      <c r="C1980" s="14">
        <f>'施設リストA-1（直営）'!C664</f>
        <v>3</v>
      </c>
      <c r="D1980" s="94" t="str">
        <f>'施設リストA-1（直営）'!D664</f>
        <v>図工室</v>
      </c>
      <c r="E1980" s="20">
        <f>'施設リストA-1（直営）'!E664</f>
        <v>210</v>
      </c>
      <c r="F1980" s="20">
        <f>'施設リストA-1（直営）'!F664</f>
        <v>6</v>
      </c>
      <c r="G1980" s="13">
        <f>'施設リストA-1（直営）'!G664</f>
        <v>1260</v>
      </c>
      <c r="H1980" s="28" t="e">
        <f t="shared" si="30"/>
        <v>#N/A</v>
      </c>
      <c r="I1980" s="29" t="str">
        <f>'施設リストA-1（直営）'!H664</f>
        <v>新設</v>
      </c>
      <c r="J1980" s="30" t="e">
        <f>IF(I1980="新設",VLOOKUP('施設リストA-1（直営）'!I664,'（新設）照明器具'!$B$5:$C$1990,2,FALSE),IF('部屋別効果（直）'!I1980="撤去",VLOOKUP('施設リストA-1（直営）'!I664,'（既設）調査結果'!$B$5:$C$1998,2,FALSE),0))</f>
        <v>#N/A</v>
      </c>
      <c r="K1980" s="29">
        <f>'施設リストA-1（直営）'!K664</f>
        <v>8</v>
      </c>
      <c r="L1980" s="29" t="str">
        <f>'施設リストA-1（直営）'!L664</f>
        <v>撤去</v>
      </c>
      <c r="M1980" s="30">
        <f>IF(L1980="新設",VLOOKUP('施設リストA-1（直営）'!M664,'（新設）照明器具'!$B$5:$C$1990,2,FALSE),IF('部屋別効果（直）'!L1980="撤去",VLOOKUP('施設リストA-1（直営）'!M664,'（既設）調査結果'!$B$5:$C$1998,2,FALSE),0))</f>
        <v>86</v>
      </c>
      <c r="N1980" s="29">
        <f>'施設リストA-1（直営）'!O664</f>
        <v>8</v>
      </c>
      <c r="O1980" s="29">
        <f>'施設リストA-1（直営）'!P664</f>
        <v>0</v>
      </c>
      <c r="P1980" s="30">
        <f>IF(O1980="新設",VLOOKUP('施設リストA-1（直営）'!Q664,'（新設）照明器具'!$B$5:$C$1990,2,FALSE),IF('部屋別効果（直）'!O1980="撤去",VLOOKUP('施設リストA-1（直営）'!Q664,'（既設）調査結果'!$B$5:$C$1998,2,FALSE),0))</f>
        <v>0</v>
      </c>
      <c r="Q1980" s="29">
        <f>'施設リストA-1（直営）'!S664</f>
        <v>0</v>
      </c>
      <c r="R1980" s="29">
        <f>'施設リストA-1（直営）'!T664</f>
        <v>0</v>
      </c>
      <c r="S1980" s="30">
        <f>IF(R1980="新設",VLOOKUP('施設リストA-1（直営）'!U664,'（新設）照明器具'!$B$5:$C$1990,2,FALSE),IF('部屋別効果（直）'!R1980="撤去",VLOOKUP('施設リストA-1（直営）'!U664,'（既設）調査結果'!$B$5:$C$1998,2,FALSE),0))</f>
        <v>0</v>
      </c>
      <c r="T1980" s="29">
        <f>'施設リストA-1（直営）'!W664</f>
        <v>0</v>
      </c>
      <c r="U1980" s="29">
        <f>'施設リストA-1（直営）'!X664</f>
        <v>0</v>
      </c>
      <c r="V1980" s="30">
        <f>IF(U1980="新設",VLOOKUP('施設リストA-1（直営）'!Y664,'（新設）照明器具'!$B$5:$C$1990,2,FALSE),IF('部屋別効果（直）'!U1980="撤去",VLOOKUP('施設リストA-1（直営）'!Y664,'（既設）調査結果'!$B$5:$C$1998,2,FALSE),0))</f>
        <v>0</v>
      </c>
      <c r="W1980" s="29">
        <f>'施設リストA-1（直営）'!AA664</f>
        <v>0</v>
      </c>
      <c r="X1980" s="29">
        <f>'施設リストA-1（直営）'!AB664</f>
        <v>0</v>
      </c>
      <c r="Y1980" s="30">
        <f>IF(X1980="新設",VLOOKUP('施設リストA-1（直営）'!AC664,'（新設）照明器具'!$B$5:$C$1990,2,FALSE),IF('部屋別効果（直）'!X1980="撤去",VLOOKUP('施設リストA-1（直営）'!AC664,'（既設）調査結果'!$B$5:$C$1998,2,FALSE),0))</f>
        <v>0</v>
      </c>
      <c r="Z1980" s="29">
        <f>'施設リストA-1（直営）'!AE664</f>
        <v>0</v>
      </c>
      <c r="AA1980" s="29">
        <f>'施設リストA-1（直営）'!AF664</f>
        <v>0</v>
      </c>
      <c r="AB1980" s="30">
        <f>IF(AA1980="新設",VLOOKUP('施設リストA-1（直営）'!AG664,'（新設）照明器具'!$B$5:$C$1990,2,FALSE),IF('部屋別効果（直）'!AA1980="撤去",VLOOKUP('施設リストA-1（直営）'!AG664,'（既設）調査結果'!$B$5:$C$1998,2,FALSE),0))</f>
        <v>0</v>
      </c>
      <c r="AC1980" s="29">
        <f>'施設リストA-1（直営）'!AI664</f>
        <v>0</v>
      </c>
      <c r="AD1980" s="29">
        <f>'施設リストA-1（直営）'!AJ664</f>
        <v>0</v>
      </c>
      <c r="AE1980" s="30">
        <f>IF(AD1980="新設",VLOOKUP('施設リストA-1（直営）'!AK664,'（新設）照明器具'!$B$5:$C$1990,2,FALSE),IF('部屋別効果（直）'!AD1980="撤去",VLOOKUP('施設リストA-1（直営）'!AK664,'（既設）調査結果'!$B$5:$C$1998,2,FALSE),0))</f>
        <v>0</v>
      </c>
      <c r="AF1980" s="29">
        <f>'施設リストA-1（直営）'!AM664</f>
        <v>0</v>
      </c>
      <c r="AG1980" s="29">
        <f>'施設リストA-1（直営）'!AN664</f>
        <v>0</v>
      </c>
      <c r="AH1980" s="30">
        <f>IF(AG1980="新設",VLOOKUP('施設リストA-1（直営）'!AO664,'（新設）照明器具'!$B$5:$C$1990,2,FALSE),IF('部屋別効果（直）'!AG1980="撤去",VLOOKUP('施設リストA-1（直営）'!AO664,'（既設）調査結果'!$B$5:$C$1998,2,FALSE),0))</f>
        <v>0</v>
      </c>
      <c r="AI1980" s="29">
        <f>'施設リストA-1（直営）'!AQ664</f>
        <v>0</v>
      </c>
      <c r="AJ1980" s="29">
        <f>'施設リストA-1（直営）'!AR664</f>
        <v>0</v>
      </c>
      <c r="AK1980" s="30">
        <f>IF(AJ1980="新設",VLOOKUP('施設リストA-1（直営）'!AS664,'（新設）照明器具'!$B$5:$C$1990,2,FALSE),IF('部屋別効果（直）'!AJ1980="撤去",VLOOKUP('施設リストA-1（直営）'!AS664,'（既設）調査結果'!$B$5:$C$1998,2,FALSE),0))</f>
        <v>0</v>
      </c>
      <c r="AL1980" s="29">
        <f>'施設リストA-1（直営）'!AU664</f>
        <v>0</v>
      </c>
    </row>
    <row r="1981" spans="1:38" customFormat="1">
      <c r="A1981" s="94"/>
      <c r="B1981" s="16" t="str">
        <f>'施設リストA-1（直営）'!B665</f>
        <v>葵小</v>
      </c>
      <c r="C1981" s="14">
        <f>'施設リストA-1（直営）'!C665</f>
        <v>3</v>
      </c>
      <c r="D1981" s="94" t="str">
        <f>'施設リストA-1（直営）'!D665</f>
        <v>学習室</v>
      </c>
      <c r="E1981" s="20">
        <f>'施設リストA-1（直営）'!E665</f>
        <v>210</v>
      </c>
      <c r="F1981" s="20">
        <f>'施設リストA-1（直営）'!F665</f>
        <v>4</v>
      </c>
      <c r="G1981" s="13">
        <f>'施設リストA-1（直営）'!G665</f>
        <v>840</v>
      </c>
      <c r="H1981" s="28" t="e">
        <f t="shared" si="30"/>
        <v>#N/A</v>
      </c>
      <c r="I1981" s="29" t="str">
        <f>'施設リストA-1（直営）'!H665</f>
        <v>新設</v>
      </c>
      <c r="J1981" s="30" t="e">
        <f>IF(I1981="新設",VLOOKUP('施設リストA-1（直営）'!I665,'（新設）照明器具'!$B$5:$C$1990,2,FALSE),IF('部屋別効果（直）'!I1981="撤去",VLOOKUP('施設リストA-1（直営）'!I665,'（既設）調査結果'!$B$5:$C$1998,2,FALSE),0))</f>
        <v>#N/A</v>
      </c>
      <c r="K1981" s="29">
        <f>'施設リストA-1（直営）'!K665</f>
        <v>8</v>
      </c>
      <c r="L1981" s="29" t="str">
        <f>'施設リストA-1（直営）'!L665</f>
        <v>撤去</v>
      </c>
      <c r="M1981" s="30">
        <f>IF(L1981="新設",VLOOKUP('施設リストA-1（直営）'!M665,'（新設）照明器具'!$B$5:$C$1990,2,FALSE),IF('部屋別効果（直）'!L1981="撤去",VLOOKUP('施設リストA-1（直営）'!M665,'（既設）調査結果'!$B$5:$C$1998,2,FALSE),0))</f>
        <v>86</v>
      </c>
      <c r="N1981" s="29">
        <f>'施設リストA-1（直営）'!O665</f>
        <v>8</v>
      </c>
      <c r="O1981" s="29">
        <f>'施設リストA-1（直営）'!P665</f>
        <v>0</v>
      </c>
      <c r="P1981" s="30">
        <f>IF(O1981="新設",VLOOKUP('施設リストA-1（直営）'!Q665,'（新設）照明器具'!$B$5:$C$1990,2,FALSE),IF('部屋別効果（直）'!O1981="撤去",VLOOKUP('施設リストA-1（直営）'!Q665,'（既設）調査結果'!$B$5:$C$1998,2,FALSE),0))</f>
        <v>0</v>
      </c>
      <c r="Q1981" s="29">
        <f>'施設リストA-1（直営）'!S665</f>
        <v>0</v>
      </c>
      <c r="R1981" s="29">
        <f>'施設リストA-1（直営）'!T665</f>
        <v>0</v>
      </c>
      <c r="S1981" s="30">
        <f>IF(R1981="新設",VLOOKUP('施設リストA-1（直営）'!U665,'（新設）照明器具'!$B$5:$C$1990,2,FALSE),IF('部屋別効果（直）'!R1981="撤去",VLOOKUP('施設リストA-1（直営）'!U665,'（既設）調査結果'!$B$5:$C$1998,2,FALSE),0))</f>
        <v>0</v>
      </c>
      <c r="T1981" s="29">
        <f>'施設リストA-1（直営）'!W665</f>
        <v>0</v>
      </c>
      <c r="U1981" s="29">
        <f>'施設リストA-1（直営）'!X665</f>
        <v>0</v>
      </c>
      <c r="V1981" s="30">
        <f>IF(U1981="新設",VLOOKUP('施設リストA-1（直営）'!Y665,'（新設）照明器具'!$B$5:$C$1990,2,FALSE),IF('部屋別効果（直）'!U1981="撤去",VLOOKUP('施設リストA-1（直営）'!Y665,'（既設）調査結果'!$B$5:$C$1998,2,FALSE),0))</f>
        <v>0</v>
      </c>
      <c r="W1981" s="29">
        <f>'施設リストA-1（直営）'!AA665</f>
        <v>0</v>
      </c>
      <c r="X1981" s="29">
        <f>'施設リストA-1（直営）'!AB665</f>
        <v>0</v>
      </c>
      <c r="Y1981" s="30">
        <f>IF(X1981="新設",VLOOKUP('施設リストA-1（直営）'!AC665,'（新設）照明器具'!$B$5:$C$1990,2,FALSE),IF('部屋別効果（直）'!X1981="撤去",VLOOKUP('施設リストA-1（直営）'!AC665,'（既設）調査結果'!$B$5:$C$1998,2,FALSE),0))</f>
        <v>0</v>
      </c>
      <c r="Z1981" s="29">
        <f>'施設リストA-1（直営）'!AE665</f>
        <v>0</v>
      </c>
      <c r="AA1981" s="29">
        <f>'施設リストA-1（直営）'!AF665</f>
        <v>0</v>
      </c>
      <c r="AB1981" s="30">
        <f>IF(AA1981="新設",VLOOKUP('施設リストA-1（直営）'!AG665,'（新設）照明器具'!$B$5:$C$1990,2,FALSE),IF('部屋別効果（直）'!AA1981="撤去",VLOOKUP('施設リストA-1（直営）'!AG665,'（既設）調査結果'!$B$5:$C$1998,2,FALSE),0))</f>
        <v>0</v>
      </c>
      <c r="AC1981" s="29">
        <f>'施設リストA-1（直営）'!AI665</f>
        <v>0</v>
      </c>
      <c r="AD1981" s="29">
        <f>'施設リストA-1（直営）'!AJ665</f>
        <v>0</v>
      </c>
      <c r="AE1981" s="30">
        <f>IF(AD1981="新設",VLOOKUP('施設リストA-1（直営）'!AK665,'（新設）照明器具'!$B$5:$C$1990,2,FALSE),IF('部屋別効果（直）'!AD1981="撤去",VLOOKUP('施設リストA-1（直営）'!AK665,'（既設）調査結果'!$B$5:$C$1998,2,FALSE),0))</f>
        <v>0</v>
      </c>
      <c r="AF1981" s="29">
        <f>'施設リストA-1（直営）'!AM665</f>
        <v>0</v>
      </c>
      <c r="AG1981" s="29">
        <f>'施設リストA-1（直営）'!AN665</f>
        <v>0</v>
      </c>
      <c r="AH1981" s="30">
        <f>IF(AG1981="新設",VLOOKUP('施設リストA-1（直営）'!AO665,'（新設）照明器具'!$B$5:$C$1990,2,FALSE),IF('部屋別効果（直）'!AG1981="撤去",VLOOKUP('施設リストA-1（直営）'!AO665,'（既設）調査結果'!$B$5:$C$1998,2,FALSE),0))</f>
        <v>0</v>
      </c>
      <c r="AI1981" s="29">
        <f>'施設リストA-1（直営）'!AQ665</f>
        <v>0</v>
      </c>
      <c r="AJ1981" s="29">
        <f>'施設リストA-1（直営）'!AR665</f>
        <v>0</v>
      </c>
      <c r="AK1981" s="30">
        <f>IF(AJ1981="新設",VLOOKUP('施設リストA-1（直営）'!AS665,'（新設）照明器具'!$B$5:$C$1990,2,FALSE),IF('部屋別効果（直）'!AJ1981="撤去",VLOOKUP('施設リストA-1（直営）'!AS665,'（既設）調査結果'!$B$5:$C$1998,2,FALSE),0))</f>
        <v>0</v>
      </c>
      <c r="AL1981" s="29">
        <f>'施設リストA-1（直営）'!AU665</f>
        <v>0</v>
      </c>
    </row>
    <row r="1982" spans="1:38" customFormat="1">
      <c r="A1982" s="94"/>
      <c r="B1982" s="16" t="str">
        <f>'施設リストA-1（直営）'!B666</f>
        <v>葵小</v>
      </c>
      <c r="C1982" s="14">
        <f>'施設リストA-1（直営）'!C666</f>
        <v>3</v>
      </c>
      <c r="D1982" s="94" t="str">
        <f>'施設リストA-1（直営）'!D666</f>
        <v>教室（６－１）</v>
      </c>
      <c r="E1982" s="20">
        <f>'施設リストA-1（直営）'!E666</f>
        <v>210</v>
      </c>
      <c r="F1982" s="20">
        <f>'施設リストA-1（直営）'!F666</f>
        <v>8</v>
      </c>
      <c r="G1982" s="13">
        <f>'施設リストA-1（直営）'!G666</f>
        <v>1680</v>
      </c>
      <c r="H1982" s="28" t="e">
        <f t="shared" si="30"/>
        <v>#N/A</v>
      </c>
      <c r="I1982" s="29" t="str">
        <f>'施設リストA-1（直営）'!H666</f>
        <v>新設</v>
      </c>
      <c r="J1982" s="30" t="e">
        <f>IF(I1982="新設",VLOOKUP('施設リストA-1（直営）'!I666,'（新設）照明器具'!$B$5:$C$1990,2,FALSE),IF('部屋別効果（直）'!I1982="撤去",VLOOKUP('施設リストA-1（直営）'!I666,'（既設）調査結果'!$B$5:$C$1998,2,FALSE),0))</f>
        <v>#N/A</v>
      </c>
      <c r="K1982" s="29">
        <f>'施設リストA-1（直営）'!K666</f>
        <v>8</v>
      </c>
      <c r="L1982" s="29" t="str">
        <f>'施設リストA-1（直営）'!L666</f>
        <v>撤去</v>
      </c>
      <c r="M1982" s="30">
        <f>IF(L1982="新設",VLOOKUP('施設リストA-1（直営）'!M666,'（新設）照明器具'!$B$5:$C$1990,2,FALSE),IF('部屋別効果（直）'!L1982="撤去",VLOOKUP('施設リストA-1（直営）'!M666,'（既設）調査結果'!$B$5:$C$1998,2,FALSE),0))</f>
        <v>86</v>
      </c>
      <c r="N1982" s="29">
        <f>'施設リストA-1（直営）'!O666</f>
        <v>8</v>
      </c>
      <c r="O1982" s="29">
        <f>'施設リストA-1（直営）'!P666</f>
        <v>0</v>
      </c>
      <c r="P1982" s="30">
        <f>IF(O1982="新設",VLOOKUP('施設リストA-1（直営）'!Q666,'（新設）照明器具'!$B$5:$C$1990,2,FALSE),IF('部屋別効果（直）'!O1982="撤去",VLOOKUP('施設リストA-1（直営）'!Q666,'（既設）調査結果'!$B$5:$C$1998,2,FALSE),0))</f>
        <v>0</v>
      </c>
      <c r="Q1982" s="29">
        <f>'施設リストA-1（直営）'!S666</f>
        <v>0</v>
      </c>
      <c r="R1982" s="29">
        <f>'施設リストA-1（直営）'!T666</f>
        <v>0</v>
      </c>
      <c r="S1982" s="30">
        <f>IF(R1982="新設",VLOOKUP('施設リストA-1（直営）'!U666,'（新設）照明器具'!$B$5:$C$1990,2,FALSE),IF('部屋別効果（直）'!R1982="撤去",VLOOKUP('施設リストA-1（直営）'!U666,'（既設）調査結果'!$B$5:$C$1998,2,FALSE),0))</f>
        <v>0</v>
      </c>
      <c r="T1982" s="29">
        <f>'施設リストA-1（直営）'!W666</f>
        <v>0</v>
      </c>
      <c r="U1982" s="29">
        <f>'施設リストA-1（直営）'!X666</f>
        <v>0</v>
      </c>
      <c r="V1982" s="30">
        <f>IF(U1982="新設",VLOOKUP('施設リストA-1（直営）'!Y666,'（新設）照明器具'!$B$5:$C$1990,2,FALSE),IF('部屋別効果（直）'!U1982="撤去",VLOOKUP('施設リストA-1（直営）'!Y666,'（既設）調査結果'!$B$5:$C$1998,2,FALSE),0))</f>
        <v>0</v>
      </c>
      <c r="W1982" s="29">
        <f>'施設リストA-1（直営）'!AA666</f>
        <v>0</v>
      </c>
      <c r="X1982" s="29">
        <f>'施設リストA-1（直営）'!AB666</f>
        <v>0</v>
      </c>
      <c r="Y1982" s="30">
        <f>IF(X1982="新設",VLOOKUP('施設リストA-1（直営）'!AC666,'（新設）照明器具'!$B$5:$C$1990,2,FALSE),IF('部屋別効果（直）'!X1982="撤去",VLOOKUP('施設リストA-1（直営）'!AC666,'（既設）調査結果'!$B$5:$C$1998,2,FALSE),0))</f>
        <v>0</v>
      </c>
      <c r="Z1982" s="29">
        <f>'施設リストA-1（直営）'!AE666</f>
        <v>0</v>
      </c>
      <c r="AA1982" s="29">
        <f>'施設リストA-1（直営）'!AF666</f>
        <v>0</v>
      </c>
      <c r="AB1982" s="30">
        <f>IF(AA1982="新設",VLOOKUP('施設リストA-1（直営）'!AG666,'（新設）照明器具'!$B$5:$C$1990,2,FALSE),IF('部屋別効果（直）'!AA1982="撤去",VLOOKUP('施設リストA-1（直営）'!AG666,'（既設）調査結果'!$B$5:$C$1998,2,FALSE),0))</f>
        <v>0</v>
      </c>
      <c r="AC1982" s="29">
        <f>'施設リストA-1（直営）'!AI666</f>
        <v>0</v>
      </c>
      <c r="AD1982" s="29">
        <f>'施設リストA-1（直営）'!AJ666</f>
        <v>0</v>
      </c>
      <c r="AE1982" s="30">
        <f>IF(AD1982="新設",VLOOKUP('施設リストA-1（直営）'!AK666,'（新設）照明器具'!$B$5:$C$1990,2,FALSE),IF('部屋別効果（直）'!AD1982="撤去",VLOOKUP('施設リストA-1（直営）'!AK666,'（既設）調査結果'!$B$5:$C$1998,2,FALSE),0))</f>
        <v>0</v>
      </c>
      <c r="AF1982" s="29">
        <f>'施設リストA-1（直営）'!AM666</f>
        <v>0</v>
      </c>
      <c r="AG1982" s="29">
        <f>'施設リストA-1（直営）'!AN666</f>
        <v>0</v>
      </c>
      <c r="AH1982" s="30">
        <f>IF(AG1982="新設",VLOOKUP('施設リストA-1（直営）'!AO666,'（新設）照明器具'!$B$5:$C$1990,2,FALSE),IF('部屋別効果（直）'!AG1982="撤去",VLOOKUP('施設リストA-1（直営）'!AO666,'（既設）調査結果'!$B$5:$C$1998,2,FALSE),0))</f>
        <v>0</v>
      </c>
      <c r="AI1982" s="29">
        <f>'施設リストA-1（直営）'!AQ666</f>
        <v>0</v>
      </c>
      <c r="AJ1982" s="29">
        <f>'施設リストA-1（直営）'!AR666</f>
        <v>0</v>
      </c>
      <c r="AK1982" s="30">
        <f>IF(AJ1982="新設",VLOOKUP('施設リストA-1（直営）'!AS666,'（新設）照明器具'!$B$5:$C$1990,2,FALSE),IF('部屋別効果（直）'!AJ1982="撤去",VLOOKUP('施設リストA-1（直営）'!AS666,'（既設）調査結果'!$B$5:$C$1998,2,FALSE),0))</f>
        <v>0</v>
      </c>
      <c r="AL1982" s="29">
        <f>'施設リストA-1（直営）'!AU666</f>
        <v>0</v>
      </c>
    </row>
    <row r="1983" spans="1:38" customFormat="1">
      <c r="A1983" s="94"/>
      <c r="B1983" s="16" t="str">
        <f>'施設リストA-1（直営）'!B667</f>
        <v>葵小</v>
      </c>
      <c r="C1983" s="14">
        <f>'施設リストA-1（直営）'!C667</f>
        <v>3</v>
      </c>
      <c r="D1983" s="94" t="str">
        <f>'施設リストA-1（直営）'!D667</f>
        <v>教室（６－２）</v>
      </c>
      <c r="E1983" s="20">
        <f>'施設リストA-1（直営）'!E667</f>
        <v>210</v>
      </c>
      <c r="F1983" s="20">
        <f>'施設リストA-1（直営）'!F667</f>
        <v>8</v>
      </c>
      <c r="G1983" s="13">
        <f>'施設リストA-1（直営）'!G667</f>
        <v>1680</v>
      </c>
      <c r="H1983" s="28" t="e">
        <f t="shared" si="30"/>
        <v>#N/A</v>
      </c>
      <c r="I1983" s="29" t="str">
        <f>'施設リストA-1（直営）'!H667</f>
        <v>新設</v>
      </c>
      <c r="J1983" s="30" t="e">
        <f>IF(I1983="新設",VLOOKUP('施設リストA-1（直営）'!I667,'（新設）照明器具'!$B$5:$C$1990,2,FALSE),IF('部屋別効果（直）'!I1983="撤去",VLOOKUP('施設リストA-1（直営）'!I667,'（既設）調査結果'!$B$5:$C$1998,2,FALSE),0))</f>
        <v>#N/A</v>
      </c>
      <c r="K1983" s="29">
        <f>'施設リストA-1（直営）'!K667</f>
        <v>8</v>
      </c>
      <c r="L1983" s="29" t="str">
        <f>'施設リストA-1（直営）'!L667</f>
        <v>撤去</v>
      </c>
      <c r="M1983" s="30">
        <f>IF(L1983="新設",VLOOKUP('施設リストA-1（直営）'!M667,'（新設）照明器具'!$B$5:$C$1990,2,FALSE),IF('部屋別効果（直）'!L1983="撤去",VLOOKUP('施設リストA-1（直営）'!M667,'（既設）調査結果'!$B$5:$C$1998,2,FALSE),0))</f>
        <v>86</v>
      </c>
      <c r="N1983" s="29">
        <f>'施設リストA-1（直営）'!O667</f>
        <v>8</v>
      </c>
      <c r="O1983" s="29">
        <f>'施設リストA-1（直営）'!P667</f>
        <v>0</v>
      </c>
      <c r="P1983" s="30">
        <f>IF(O1983="新設",VLOOKUP('施設リストA-1（直営）'!Q667,'（新設）照明器具'!$B$5:$C$1990,2,FALSE),IF('部屋別効果（直）'!O1983="撤去",VLOOKUP('施設リストA-1（直営）'!Q667,'（既設）調査結果'!$B$5:$C$1998,2,FALSE),0))</f>
        <v>0</v>
      </c>
      <c r="Q1983" s="29">
        <f>'施設リストA-1（直営）'!S667</f>
        <v>0</v>
      </c>
      <c r="R1983" s="29">
        <f>'施設リストA-1（直営）'!T667</f>
        <v>0</v>
      </c>
      <c r="S1983" s="30">
        <f>IF(R1983="新設",VLOOKUP('施設リストA-1（直営）'!U667,'（新設）照明器具'!$B$5:$C$1990,2,FALSE),IF('部屋別効果（直）'!R1983="撤去",VLOOKUP('施設リストA-1（直営）'!U667,'（既設）調査結果'!$B$5:$C$1998,2,FALSE),0))</f>
        <v>0</v>
      </c>
      <c r="T1983" s="29">
        <f>'施設リストA-1（直営）'!W667</f>
        <v>0</v>
      </c>
      <c r="U1983" s="29">
        <f>'施設リストA-1（直営）'!X667</f>
        <v>0</v>
      </c>
      <c r="V1983" s="30">
        <f>IF(U1983="新設",VLOOKUP('施設リストA-1（直営）'!Y667,'（新設）照明器具'!$B$5:$C$1990,2,FALSE),IF('部屋別効果（直）'!U1983="撤去",VLOOKUP('施設リストA-1（直営）'!Y667,'（既設）調査結果'!$B$5:$C$1998,2,FALSE),0))</f>
        <v>0</v>
      </c>
      <c r="W1983" s="29">
        <f>'施設リストA-1（直営）'!AA667</f>
        <v>0</v>
      </c>
      <c r="X1983" s="29">
        <f>'施設リストA-1（直営）'!AB667</f>
        <v>0</v>
      </c>
      <c r="Y1983" s="30">
        <f>IF(X1983="新設",VLOOKUP('施設リストA-1（直営）'!AC667,'（新設）照明器具'!$B$5:$C$1990,2,FALSE),IF('部屋別効果（直）'!X1983="撤去",VLOOKUP('施設リストA-1（直営）'!AC667,'（既設）調査結果'!$B$5:$C$1998,2,FALSE),0))</f>
        <v>0</v>
      </c>
      <c r="Z1983" s="29">
        <f>'施設リストA-1（直営）'!AE667</f>
        <v>0</v>
      </c>
      <c r="AA1983" s="29">
        <f>'施設リストA-1（直営）'!AF667</f>
        <v>0</v>
      </c>
      <c r="AB1983" s="30">
        <f>IF(AA1983="新設",VLOOKUP('施設リストA-1（直営）'!AG667,'（新設）照明器具'!$B$5:$C$1990,2,FALSE),IF('部屋別効果（直）'!AA1983="撤去",VLOOKUP('施設リストA-1（直営）'!AG667,'（既設）調査結果'!$B$5:$C$1998,2,FALSE),0))</f>
        <v>0</v>
      </c>
      <c r="AC1983" s="29">
        <f>'施設リストA-1（直営）'!AI667</f>
        <v>0</v>
      </c>
      <c r="AD1983" s="29">
        <f>'施設リストA-1（直営）'!AJ667</f>
        <v>0</v>
      </c>
      <c r="AE1983" s="30">
        <f>IF(AD1983="新設",VLOOKUP('施設リストA-1（直営）'!AK667,'（新設）照明器具'!$B$5:$C$1990,2,FALSE),IF('部屋別効果（直）'!AD1983="撤去",VLOOKUP('施設リストA-1（直営）'!AK667,'（既設）調査結果'!$B$5:$C$1998,2,FALSE),0))</f>
        <v>0</v>
      </c>
      <c r="AF1983" s="29">
        <f>'施設リストA-1（直営）'!AM667</f>
        <v>0</v>
      </c>
      <c r="AG1983" s="29">
        <f>'施設リストA-1（直営）'!AN667</f>
        <v>0</v>
      </c>
      <c r="AH1983" s="30">
        <f>IF(AG1983="新設",VLOOKUP('施設リストA-1（直営）'!AO667,'（新設）照明器具'!$B$5:$C$1990,2,FALSE),IF('部屋別効果（直）'!AG1983="撤去",VLOOKUP('施設リストA-1（直営）'!AO667,'（既設）調査結果'!$B$5:$C$1998,2,FALSE),0))</f>
        <v>0</v>
      </c>
      <c r="AI1983" s="29">
        <f>'施設リストA-1（直営）'!AQ667</f>
        <v>0</v>
      </c>
      <c r="AJ1983" s="29">
        <f>'施設リストA-1（直営）'!AR667</f>
        <v>0</v>
      </c>
      <c r="AK1983" s="30">
        <f>IF(AJ1983="新設",VLOOKUP('施設リストA-1（直営）'!AS667,'（新設）照明器具'!$B$5:$C$1990,2,FALSE),IF('部屋別効果（直）'!AJ1983="撤去",VLOOKUP('施設リストA-1（直営）'!AS667,'（既設）調査結果'!$B$5:$C$1998,2,FALSE),0))</f>
        <v>0</v>
      </c>
      <c r="AL1983" s="29">
        <f>'施設リストA-1（直営）'!AU667</f>
        <v>0</v>
      </c>
    </row>
    <row r="1984" spans="1:38" customFormat="1">
      <c r="A1984" s="94"/>
      <c r="B1984" s="16" t="str">
        <f>'施設リストA-1（直営）'!B668</f>
        <v>葵小</v>
      </c>
      <c r="C1984" s="14">
        <f>'施設リストA-1（直営）'!C668</f>
        <v>3</v>
      </c>
      <c r="D1984" s="94" t="str">
        <f>'施設リストA-1（直営）'!D668</f>
        <v>教室（６－３）</v>
      </c>
      <c r="E1984" s="20">
        <f>'施設リストA-1（直営）'!E668</f>
        <v>210</v>
      </c>
      <c r="F1984" s="20">
        <f>'施設リストA-1（直営）'!F668</f>
        <v>8</v>
      </c>
      <c r="G1984" s="13">
        <f>'施設リストA-1（直営）'!G668</f>
        <v>1680</v>
      </c>
      <c r="H1984" s="28" t="e">
        <f t="shared" si="30"/>
        <v>#N/A</v>
      </c>
      <c r="I1984" s="29" t="str">
        <f>'施設リストA-1（直営）'!H668</f>
        <v>新設</v>
      </c>
      <c r="J1984" s="30" t="e">
        <f>IF(I1984="新設",VLOOKUP('施設リストA-1（直営）'!I668,'（新設）照明器具'!$B$5:$C$1990,2,FALSE),IF('部屋別効果（直）'!I1984="撤去",VLOOKUP('施設リストA-1（直営）'!I668,'（既設）調査結果'!$B$5:$C$1998,2,FALSE),0))</f>
        <v>#N/A</v>
      </c>
      <c r="K1984" s="29">
        <f>'施設リストA-1（直営）'!K668</f>
        <v>8</v>
      </c>
      <c r="L1984" s="29" t="str">
        <f>'施設リストA-1（直営）'!L668</f>
        <v>撤去</v>
      </c>
      <c r="M1984" s="30">
        <f>IF(L1984="新設",VLOOKUP('施設リストA-1（直営）'!M668,'（新設）照明器具'!$B$5:$C$1990,2,FALSE),IF('部屋別効果（直）'!L1984="撤去",VLOOKUP('施設リストA-1（直営）'!M668,'（既設）調査結果'!$B$5:$C$1998,2,FALSE),0))</f>
        <v>86</v>
      </c>
      <c r="N1984" s="29">
        <f>'施設リストA-1（直営）'!O668</f>
        <v>8</v>
      </c>
      <c r="O1984" s="29">
        <f>'施設リストA-1（直営）'!P668</f>
        <v>0</v>
      </c>
      <c r="P1984" s="30">
        <f>IF(O1984="新設",VLOOKUP('施設リストA-1（直営）'!Q668,'（新設）照明器具'!$B$5:$C$1990,2,FALSE),IF('部屋別効果（直）'!O1984="撤去",VLOOKUP('施設リストA-1（直営）'!Q668,'（既設）調査結果'!$B$5:$C$1998,2,FALSE),0))</f>
        <v>0</v>
      </c>
      <c r="Q1984" s="29">
        <f>'施設リストA-1（直営）'!S668</f>
        <v>0</v>
      </c>
      <c r="R1984" s="29">
        <f>'施設リストA-1（直営）'!T668</f>
        <v>0</v>
      </c>
      <c r="S1984" s="30">
        <f>IF(R1984="新設",VLOOKUP('施設リストA-1（直営）'!U668,'（新設）照明器具'!$B$5:$C$1990,2,FALSE),IF('部屋別効果（直）'!R1984="撤去",VLOOKUP('施設リストA-1（直営）'!U668,'（既設）調査結果'!$B$5:$C$1998,2,FALSE),0))</f>
        <v>0</v>
      </c>
      <c r="T1984" s="29">
        <f>'施設リストA-1（直営）'!W668</f>
        <v>0</v>
      </c>
      <c r="U1984" s="29">
        <f>'施設リストA-1（直営）'!X668</f>
        <v>0</v>
      </c>
      <c r="V1984" s="30">
        <f>IF(U1984="新設",VLOOKUP('施設リストA-1（直営）'!Y668,'（新設）照明器具'!$B$5:$C$1990,2,FALSE),IF('部屋別効果（直）'!U1984="撤去",VLOOKUP('施設リストA-1（直営）'!Y668,'（既設）調査結果'!$B$5:$C$1998,2,FALSE),0))</f>
        <v>0</v>
      </c>
      <c r="W1984" s="29">
        <f>'施設リストA-1（直営）'!AA668</f>
        <v>0</v>
      </c>
      <c r="X1984" s="29">
        <f>'施設リストA-1（直営）'!AB668</f>
        <v>0</v>
      </c>
      <c r="Y1984" s="30">
        <f>IF(X1984="新設",VLOOKUP('施設リストA-1（直営）'!AC668,'（新設）照明器具'!$B$5:$C$1990,2,FALSE),IF('部屋別効果（直）'!X1984="撤去",VLOOKUP('施設リストA-1（直営）'!AC668,'（既設）調査結果'!$B$5:$C$1998,2,FALSE),0))</f>
        <v>0</v>
      </c>
      <c r="Z1984" s="29">
        <f>'施設リストA-1（直営）'!AE668</f>
        <v>0</v>
      </c>
      <c r="AA1984" s="29">
        <f>'施設リストA-1（直営）'!AF668</f>
        <v>0</v>
      </c>
      <c r="AB1984" s="30">
        <f>IF(AA1984="新設",VLOOKUP('施設リストA-1（直営）'!AG668,'（新設）照明器具'!$B$5:$C$1990,2,FALSE),IF('部屋別効果（直）'!AA1984="撤去",VLOOKUP('施設リストA-1（直営）'!AG668,'（既設）調査結果'!$B$5:$C$1998,2,FALSE),0))</f>
        <v>0</v>
      </c>
      <c r="AC1984" s="29">
        <f>'施設リストA-1（直営）'!AI668</f>
        <v>0</v>
      </c>
      <c r="AD1984" s="29">
        <f>'施設リストA-1（直営）'!AJ668</f>
        <v>0</v>
      </c>
      <c r="AE1984" s="30">
        <f>IF(AD1984="新設",VLOOKUP('施設リストA-1（直営）'!AK668,'（新設）照明器具'!$B$5:$C$1990,2,FALSE),IF('部屋別効果（直）'!AD1984="撤去",VLOOKUP('施設リストA-1（直営）'!AK668,'（既設）調査結果'!$B$5:$C$1998,2,FALSE),0))</f>
        <v>0</v>
      </c>
      <c r="AF1984" s="29">
        <f>'施設リストA-1（直営）'!AM668</f>
        <v>0</v>
      </c>
      <c r="AG1984" s="29">
        <f>'施設リストA-1（直営）'!AN668</f>
        <v>0</v>
      </c>
      <c r="AH1984" s="30">
        <f>IF(AG1984="新設",VLOOKUP('施設リストA-1（直営）'!AO668,'（新設）照明器具'!$B$5:$C$1990,2,FALSE),IF('部屋別効果（直）'!AG1984="撤去",VLOOKUP('施設リストA-1（直営）'!AO668,'（既設）調査結果'!$B$5:$C$1998,2,FALSE),0))</f>
        <v>0</v>
      </c>
      <c r="AI1984" s="29">
        <f>'施設リストA-1（直営）'!AQ668</f>
        <v>0</v>
      </c>
      <c r="AJ1984" s="29">
        <f>'施設リストA-1（直営）'!AR668</f>
        <v>0</v>
      </c>
      <c r="AK1984" s="30">
        <f>IF(AJ1984="新設",VLOOKUP('施設リストA-1（直営）'!AS668,'（新設）照明器具'!$B$5:$C$1990,2,FALSE),IF('部屋別効果（直）'!AJ1984="撤去",VLOOKUP('施設リストA-1（直営）'!AS668,'（既設）調査結果'!$B$5:$C$1998,2,FALSE),0))</f>
        <v>0</v>
      </c>
      <c r="AL1984" s="29">
        <f>'施設リストA-1（直営）'!AU668</f>
        <v>0</v>
      </c>
    </row>
    <row r="1985" spans="1:38" customFormat="1">
      <c r="A1985" s="94"/>
      <c r="B1985" s="16" t="str">
        <f>'施設リストA-1（直営）'!B669</f>
        <v>葵小</v>
      </c>
      <c r="C1985" s="14">
        <f>'施設リストA-1（直営）'!C669</f>
        <v>3</v>
      </c>
      <c r="D1985" s="94" t="str">
        <f>'施設リストA-1（直営）'!D669</f>
        <v>教室（５－３）</v>
      </c>
      <c r="E1985" s="20">
        <f>'施設リストA-1（直営）'!E669</f>
        <v>210</v>
      </c>
      <c r="F1985" s="20">
        <f>'施設リストA-1（直営）'!F669</f>
        <v>8</v>
      </c>
      <c r="G1985" s="13">
        <f>'施設リストA-1（直営）'!G669</f>
        <v>1680</v>
      </c>
      <c r="H1985" s="28" t="e">
        <f t="shared" si="30"/>
        <v>#N/A</v>
      </c>
      <c r="I1985" s="29" t="str">
        <f>'施設リストA-1（直営）'!H669</f>
        <v>新設</v>
      </c>
      <c r="J1985" s="30" t="e">
        <f>IF(I1985="新設",VLOOKUP('施設リストA-1（直営）'!I669,'（新設）照明器具'!$B$5:$C$1990,2,FALSE),IF('部屋別効果（直）'!I1985="撤去",VLOOKUP('施設リストA-1（直営）'!I669,'（既設）調査結果'!$B$5:$C$1998,2,FALSE),0))</f>
        <v>#N/A</v>
      </c>
      <c r="K1985" s="29">
        <f>'施設リストA-1（直営）'!K669</f>
        <v>8</v>
      </c>
      <c r="L1985" s="29" t="str">
        <f>'施設リストA-1（直営）'!L669</f>
        <v>撤去</v>
      </c>
      <c r="M1985" s="30">
        <f>IF(L1985="新設",VLOOKUP('施設リストA-1（直営）'!M669,'（新設）照明器具'!$B$5:$C$1990,2,FALSE),IF('部屋別効果（直）'!L1985="撤去",VLOOKUP('施設リストA-1（直営）'!M669,'（既設）調査結果'!$B$5:$C$1998,2,FALSE),0))</f>
        <v>86</v>
      </c>
      <c r="N1985" s="29">
        <f>'施設リストA-1（直営）'!O669</f>
        <v>8</v>
      </c>
      <c r="O1985" s="29">
        <f>'施設リストA-1（直営）'!P669</f>
        <v>0</v>
      </c>
      <c r="P1985" s="30">
        <f>IF(O1985="新設",VLOOKUP('施設リストA-1（直営）'!Q669,'（新設）照明器具'!$B$5:$C$1990,2,FALSE),IF('部屋別効果（直）'!O1985="撤去",VLOOKUP('施設リストA-1（直営）'!Q669,'（既設）調査結果'!$B$5:$C$1998,2,FALSE),0))</f>
        <v>0</v>
      </c>
      <c r="Q1985" s="29">
        <f>'施設リストA-1（直営）'!S669</f>
        <v>0</v>
      </c>
      <c r="R1985" s="29">
        <f>'施設リストA-1（直営）'!T669</f>
        <v>0</v>
      </c>
      <c r="S1985" s="30">
        <f>IF(R1985="新設",VLOOKUP('施設リストA-1（直営）'!U669,'（新設）照明器具'!$B$5:$C$1990,2,FALSE),IF('部屋別効果（直）'!R1985="撤去",VLOOKUP('施設リストA-1（直営）'!U669,'（既設）調査結果'!$B$5:$C$1998,2,FALSE),0))</f>
        <v>0</v>
      </c>
      <c r="T1985" s="29">
        <f>'施設リストA-1（直営）'!W669</f>
        <v>0</v>
      </c>
      <c r="U1985" s="29">
        <f>'施設リストA-1（直営）'!X669</f>
        <v>0</v>
      </c>
      <c r="V1985" s="30">
        <f>IF(U1985="新設",VLOOKUP('施設リストA-1（直営）'!Y669,'（新設）照明器具'!$B$5:$C$1990,2,FALSE),IF('部屋別効果（直）'!U1985="撤去",VLOOKUP('施設リストA-1（直営）'!Y669,'（既設）調査結果'!$B$5:$C$1998,2,FALSE),0))</f>
        <v>0</v>
      </c>
      <c r="W1985" s="29">
        <f>'施設リストA-1（直営）'!AA669</f>
        <v>0</v>
      </c>
      <c r="X1985" s="29">
        <f>'施設リストA-1（直営）'!AB669</f>
        <v>0</v>
      </c>
      <c r="Y1985" s="30">
        <f>IF(X1985="新設",VLOOKUP('施設リストA-1（直営）'!AC669,'（新設）照明器具'!$B$5:$C$1990,2,FALSE),IF('部屋別効果（直）'!X1985="撤去",VLOOKUP('施設リストA-1（直営）'!AC669,'（既設）調査結果'!$B$5:$C$1998,2,FALSE),0))</f>
        <v>0</v>
      </c>
      <c r="Z1985" s="29">
        <f>'施設リストA-1（直営）'!AE669</f>
        <v>0</v>
      </c>
      <c r="AA1985" s="29">
        <f>'施設リストA-1（直営）'!AF669</f>
        <v>0</v>
      </c>
      <c r="AB1985" s="30">
        <f>IF(AA1985="新設",VLOOKUP('施設リストA-1（直営）'!AG669,'（新設）照明器具'!$B$5:$C$1990,2,FALSE),IF('部屋別効果（直）'!AA1985="撤去",VLOOKUP('施設リストA-1（直営）'!AG669,'（既設）調査結果'!$B$5:$C$1998,2,FALSE),0))</f>
        <v>0</v>
      </c>
      <c r="AC1985" s="29">
        <f>'施設リストA-1（直営）'!AI669</f>
        <v>0</v>
      </c>
      <c r="AD1985" s="29">
        <f>'施設リストA-1（直営）'!AJ669</f>
        <v>0</v>
      </c>
      <c r="AE1985" s="30">
        <f>IF(AD1985="新設",VLOOKUP('施設リストA-1（直営）'!AK669,'（新設）照明器具'!$B$5:$C$1990,2,FALSE),IF('部屋別効果（直）'!AD1985="撤去",VLOOKUP('施設リストA-1（直営）'!AK669,'（既設）調査結果'!$B$5:$C$1998,2,FALSE),0))</f>
        <v>0</v>
      </c>
      <c r="AF1985" s="29">
        <f>'施設リストA-1（直営）'!AM669</f>
        <v>0</v>
      </c>
      <c r="AG1985" s="29">
        <f>'施設リストA-1（直営）'!AN669</f>
        <v>0</v>
      </c>
      <c r="AH1985" s="30">
        <f>IF(AG1985="新設",VLOOKUP('施設リストA-1（直営）'!AO669,'（新設）照明器具'!$B$5:$C$1990,2,FALSE),IF('部屋別効果（直）'!AG1985="撤去",VLOOKUP('施設リストA-1（直営）'!AO669,'（既設）調査結果'!$B$5:$C$1998,2,FALSE),0))</f>
        <v>0</v>
      </c>
      <c r="AI1985" s="29">
        <f>'施設リストA-1（直営）'!AQ669</f>
        <v>0</v>
      </c>
      <c r="AJ1985" s="29">
        <f>'施設リストA-1（直営）'!AR669</f>
        <v>0</v>
      </c>
      <c r="AK1985" s="30">
        <f>IF(AJ1985="新設",VLOOKUP('施設リストA-1（直営）'!AS669,'（新設）照明器具'!$B$5:$C$1990,2,FALSE),IF('部屋別効果（直）'!AJ1985="撤去",VLOOKUP('施設リストA-1（直営）'!AS669,'（既設）調査結果'!$B$5:$C$1998,2,FALSE),0))</f>
        <v>0</v>
      </c>
      <c r="AL1985" s="29">
        <f>'施設リストA-1（直営）'!AU669</f>
        <v>0</v>
      </c>
    </row>
    <row r="1986" spans="1:38" customFormat="1">
      <c r="A1986" s="94"/>
      <c r="B1986" s="16" t="str">
        <f>'施設リストA-1（直営）'!B670</f>
        <v>葵小</v>
      </c>
      <c r="C1986" s="14">
        <f>'施設リストA-1（直営）'!C670</f>
        <v>3</v>
      </c>
      <c r="D1986" s="94" t="str">
        <f>'施設リストA-1（直営）'!D670</f>
        <v>教室（５－２）</v>
      </c>
      <c r="E1986" s="20">
        <f>'施設リストA-1（直営）'!E670</f>
        <v>210</v>
      </c>
      <c r="F1986" s="20">
        <f>'施設リストA-1（直営）'!F670</f>
        <v>8</v>
      </c>
      <c r="G1986" s="13">
        <f>'施設リストA-1（直営）'!G670</f>
        <v>1680</v>
      </c>
      <c r="H1986" s="28" t="e">
        <f t="shared" si="30"/>
        <v>#N/A</v>
      </c>
      <c r="I1986" s="29" t="str">
        <f>'施設リストA-1（直営）'!H670</f>
        <v>新設</v>
      </c>
      <c r="J1986" s="30" t="e">
        <f>IF(I1986="新設",VLOOKUP('施設リストA-1（直営）'!I670,'（新設）照明器具'!$B$5:$C$1990,2,FALSE),IF('部屋別効果（直）'!I1986="撤去",VLOOKUP('施設リストA-1（直営）'!I670,'（既設）調査結果'!$B$5:$C$1998,2,FALSE),0))</f>
        <v>#N/A</v>
      </c>
      <c r="K1986" s="29">
        <f>'施設リストA-1（直営）'!K670</f>
        <v>8</v>
      </c>
      <c r="L1986" s="29" t="str">
        <f>'施設リストA-1（直営）'!L670</f>
        <v>撤去</v>
      </c>
      <c r="M1986" s="30">
        <f>IF(L1986="新設",VLOOKUP('施設リストA-1（直営）'!M670,'（新設）照明器具'!$B$5:$C$1990,2,FALSE),IF('部屋別効果（直）'!L1986="撤去",VLOOKUP('施設リストA-1（直営）'!M670,'（既設）調査結果'!$B$5:$C$1998,2,FALSE),0))</f>
        <v>86</v>
      </c>
      <c r="N1986" s="29">
        <f>'施設リストA-1（直営）'!O670</f>
        <v>8</v>
      </c>
      <c r="O1986" s="29">
        <f>'施設リストA-1（直営）'!P670</f>
        <v>0</v>
      </c>
      <c r="P1986" s="30">
        <f>IF(O1986="新設",VLOOKUP('施設リストA-1（直営）'!Q670,'（新設）照明器具'!$B$5:$C$1990,2,FALSE),IF('部屋別効果（直）'!O1986="撤去",VLOOKUP('施設リストA-1（直営）'!Q670,'（既設）調査結果'!$B$5:$C$1998,2,FALSE),0))</f>
        <v>0</v>
      </c>
      <c r="Q1986" s="29">
        <f>'施設リストA-1（直営）'!S670</f>
        <v>0</v>
      </c>
      <c r="R1986" s="29">
        <f>'施設リストA-1（直営）'!T670</f>
        <v>0</v>
      </c>
      <c r="S1986" s="30">
        <f>IF(R1986="新設",VLOOKUP('施設リストA-1（直営）'!U670,'（新設）照明器具'!$B$5:$C$1990,2,FALSE),IF('部屋別効果（直）'!R1986="撤去",VLOOKUP('施設リストA-1（直営）'!U670,'（既設）調査結果'!$B$5:$C$1998,2,FALSE),0))</f>
        <v>0</v>
      </c>
      <c r="T1986" s="29">
        <f>'施設リストA-1（直営）'!W670</f>
        <v>0</v>
      </c>
      <c r="U1986" s="29">
        <f>'施設リストA-1（直営）'!X670</f>
        <v>0</v>
      </c>
      <c r="V1986" s="30">
        <f>IF(U1986="新設",VLOOKUP('施設リストA-1（直営）'!Y670,'（新設）照明器具'!$B$5:$C$1990,2,FALSE),IF('部屋別効果（直）'!U1986="撤去",VLOOKUP('施設リストA-1（直営）'!Y670,'（既設）調査結果'!$B$5:$C$1998,2,FALSE),0))</f>
        <v>0</v>
      </c>
      <c r="W1986" s="29">
        <f>'施設リストA-1（直営）'!AA670</f>
        <v>0</v>
      </c>
      <c r="X1986" s="29">
        <f>'施設リストA-1（直営）'!AB670</f>
        <v>0</v>
      </c>
      <c r="Y1986" s="30">
        <f>IF(X1986="新設",VLOOKUP('施設リストA-1（直営）'!AC670,'（新設）照明器具'!$B$5:$C$1990,2,FALSE),IF('部屋別効果（直）'!X1986="撤去",VLOOKUP('施設リストA-1（直営）'!AC670,'（既設）調査結果'!$B$5:$C$1998,2,FALSE),0))</f>
        <v>0</v>
      </c>
      <c r="Z1986" s="29">
        <f>'施設リストA-1（直営）'!AE670</f>
        <v>0</v>
      </c>
      <c r="AA1986" s="29">
        <f>'施設リストA-1（直営）'!AF670</f>
        <v>0</v>
      </c>
      <c r="AB1986" s="30">
        <f>IF(AA1986="新設",VLOOKUP('施設リストA-1（直営）'!AG670,'（新設）照明器具'!$B$5:$C$1990,2,FALSE),IF('部屋別効果（直）'!AA1986="撤去",VLOOKUP('施設リストA-1（直営）'!AG670,'（既設）調査結果'!$B$5:$C$1998,2,FALSE),0))</f>
        <v>0</v>
      </c>
      <c r="AC1986" s="29">
        <f>'施設リストA-1（直営）'!AI670</f>
        <v>0</v>
      </c>
      <c r="AD1986" s="29">
        <f>'施設リストA-1（直営）'!AJ670</f>
        <v>0</v>
      </c>
      <c r="AE1986" s="30">
        <f>IF(AD1986="新設",VLOOKUP('施設リストA-1（直営）'!AK670,'（新設）照明器具'!$B$5:$C$1990,2,FALSE),IF('部屋別効果（直）'!AD1986="撤去",VLOOKUP('施設リストA-1（直営）'!AK670,'（既設）調査結果'!$B$5:$C$1998,2,FALSE),0))</f>
        <v>0</v>
      </c>
      <c r="AF1986" s="29">
        <f>'施設リストA-1（直営）'!AM670</f>
        <v>0</v>
      </c>
      <c r="AG1986" s="29">
        <f>'施設リストA-1（直営）'!AN670</f>
        <v>0</v>
      </c>
      <c r="AH1986" s="30">
        <f>IF(AG1986="新設",VLOOKUP('施設リストA-1（直営）'!AO670,'（新設）照明器具'!$B$5:$C$1990,2,FALSE),IF('部屋別効果（直）'!AG1986="撤去",VLOOKUP('施設リストA-1（直営）'!AO670,'（既設）調査結果'!$B$5:$C$1998,2,FALSE),0))</f>
        <v>0</v>
      </c>
      <c r="AI1986" s="29">
        <f>'施設リストA-1（直営）'!AQ670</f>
        <v>0</v>
      </c>
      <c r="AJ1986" s="29">
        <f>'施設リストA-1（直営）'!AR670</f>
        <v>0</v>
      </c>
      <c r="AK1986" s="30">
        <f>IF(AJ1986="新設",VLOOKUP('施設リストA-1（直営）'!AS670,'（新設）照明器具'!$B$5:$C$1990,2,FALSE),IF('部屋別効果（直）'!AJ1986="撤去",VLOOKUP('施設リストA-1（直営）'!AS670,'（既設）調査結果'!$B$5:$C$1998,2,FALSE),0))</f>
        <v>0</v>
      </c>
      <c r="AL1986" s="29">
        <f>'施設リストA-1（直営）'!AU670</f>
        <v>0</v>
      </c>
    </row>
    <row r="1987" spans="1:38" customFormat="1">
      <c r="A1987" s="94"/>
      <c r="B1987" s="16" t="str">
        <f>'施設リストA-1（直営）'!B671</f>
        <v>葵小</v>
      </c>
      <c r="C1987" s="14">
        <f>'施設リストA-1（直営）'!C671</f>
        <v>3</v>
      </c>
      <c r="D1987" s="94" t="str">
        <f>'施設リストA-1（直営）'!D671</f>
        <v>教室（５－１）</v>
      </c>
      <c r="E1987" s="20">
        <f>'施設リストA-1（直営）'!E671</f>
        <v>210</v>
      </c>
      <c r="F1987" s="20">
        <f>'施設リストA-1（直営）'!F671</f>
        <v>8</v>
      </c>
      <c r="G1987" s="13">
        <f>'施設リストA-1（直営）'!G671</f>
        <v>1680</v>
      </c>
      <c r="H1987" s="28" t="e">
        <f t="shared" si="30"/>
        <v>#N/A</v>
      </c>
      <c r="I1987" s="29" t="str">
        <f>'施設リストA-1（直営）'!H671</f>
        <v>新設</v>
      </c>
      <c r="J1987" s="30" t="e">
        <f>IF(I1987="新設",VLOOKUP('施設リストA-1（直営）'!I671,'（新設）照明器具'!$B$5:$C$1990,2,FALSE),IF('部屋別効果（直）'!I1987="撤去",VLOOKUP('施設リストA-1（直営）'!I671,'（既設）調査結果'!$B$5:$C$1998,2,FALSE),0))</f>
        <v>#N/A</v>
      </c>
      <c r="K1987" s="29">
        <f>'施設リストA-1（直営）'!K671</f>
        <v>8</v>
      </c>
      <c r="L1987" s="29" t="str">
        <f>'施設リストA-1（直営）'!L671</f>
        <v>撤去</v>
      </c>
      <c r="M1987" s="30">
        <f>IF(L1987="新設",VLOOKUP('施設リストA-1（直営）'!M671,'（新設）照明器具'!$B$5:$C$1990,2,FALSE),IF('部屋別効果（直）'!L1987="撤去",VLOOKUP('施設リストA-1（直営）'!M671,'（既設）調査結果'!$B$5:$C$1998,2,FALSE),0))</f>
        <v>86</v>
      </c>
      <c r="N1987" s="29">
        <f>'施設リストA-1（直営）'!O671</f>
        <v>8</v>
      </c>
      <c r="O1987" s="29">
        <f>'施設リストA-1（直営）'!P671</f>
        <v>0</v>
      </c>
      <c r="P1987" s="30">
        <f>IF(O1987="新設",VLOOKUP('施設リストA-1（直営）'!Q671,'（新設）照明器具'!$B$5:$C$1990,2,FALSE),IF('部屋別効果（直）'!O1987="撤去",VLOOKUP('施設リストA-1（直営）'!Q671,'（既設）調査結果'!$B$5:$C$1998,2,FALSE),0))</f>
        <v>0</v>
      </c>
      <c r="Q1987" s="29">
        <f>'施設リストA-1（直営）'!S671</f>
        <v>0</v>
      </c>
      <c r="R1987" s="29">
        <f>'施設リストA-1（直営）'!T671</f>
        <v>0</v>
      </c>
      <c r="S1987" s="30">
        <f>IF(R1987="新設",VLOOKUP('施設リストA-1（直営）'!U671,'（新設）照明器具'!$B$5:$C$1990,2,FALSE),IF('部屋別効果（直）'!R1987="撤去",VLOOKUP('施設リストA-1（直営）'!U671,'（既設）調査結果'!$B$5:$C$1998,2,FALSE),0))</f>
        <v>0</v>
      </c>
      <c r="T1987" s="29">
        <f>'施設リストA-1（直営）'!W671</f>
        <v>0</v>
      </c>
      <c r="U1987" s="29">
        <f>'施設リストA-1（直営）'!X671</f>
        <v>0</v>
      </c>
      <c r="V1987" s="30">
        <f>IF(U1987="新設",VLOOKUP('施設リストA-1（直営）'!Y671,'（新設）照明器具'!$B$5:$C$1990,2,FALSE),IF('部屋別効果（直）'!U1987="撤去",VLOOKUP('施設リストA-1（直営）'!Y671,'（既設）調査結果'!$B$5:$C$1998,2,FALSE),0))</f>
        <v>0</v>
      </c>
      <c r="W1987" s="29">
        <f>'施設リストA-1（直営）'!AA671</f>
        <v>0</v>
      </c>
      <c r="X1987" s="29">
        <f>'施設リストA-1（直営）'!AB671</f>
        <v>0</v>
      </c>
      <c r="Y1987" s="30">
        <f>IF(X1987="新設",VLOOKUP('施設リストA-1（直営）'!AC671,'（新設）照明器具'!$B$5:$C$1990,2,FALSE),IF('部屋別効果（直）'!X1987="撤去",VLOOKUP('施設リストA-1（直営）'!AC671,'（既設）調査結果'!$B$5:$C$1998,2,FALSE),0))</f>
        <v>0</v>
      </c>
      <c r="Z1987" s="29">
        <f>'施設リストA-1（直営）'!AE671</f>
        <v>0</v>
      </c>
      <c r="AA1987" s="29">
        <f>'施設リストA-1（直営）'!AF671</f>
        <v>0</v>
      </c>
      <c r="AB1987" s="30">
        <f>IF(AA1987="新設",VLOOKUP('施設リストA-1（直営）'!AG671,'（新設）照明器具'!$B$5:$C$1990,2,FALSE),IF('部屋別効果（直）'!AA1987="撤去",VLOOKUP('施設リストA-1（直営）'!AG671,'（既設）調査結果'!$B$5:$C$1998,2,FALSE),0))</f>
        <v>0</v>
      </c>
      <c r="AC1987" s="29">
        <f>'施設リストA-1（直営）'!AI671</f>
        <v>0</v>
      </c>
      <c r="AD1987" s="29">
        <f>'施設リストA-1（直営）'!AJ671</f>
        <v>0</v>
      </c>
      <c r="AE1987" s="30">
        <f>IF(AD1987="新設",VLOOKUP('施設リストA-1（直営）'!AK671,'（新設）照明器具'!$B$5:$C$1990,2,FALSE),IF('部屋別効果（直）'!AD1987="撤去",VLOOKUP('施設リストA-1（直営）'!AK671,'（既設）調査結果'!$B$5:$C$1998,2,FALSE),0))</f>
        <v>0</v>
      </c>
      <c r="AF1987" s="29">
        <f>'施設リストA-1（直営）'!AM671</f>
        <v>0</v>
      </c>
      <c r="AG1987" s="29">
        <f>'施設リストA-1（直営）'!AN671</f>
        <v>0</v>
      </c>
      <c r="AH1987" s="30">
        <f>IF(AG1987="新設",VLOOKUP('施設リストA-1（直営）'!AO671,'（新設）照明器具'!$B$5:$C$1990,2,FALSE),IF('部屋別効果（直）'!AG1987="撤去",VLOOKUP('施設リストA-1（直営）'!AO671,'（既設）調査結果'!$B$5:$C$1998,2,FALSE),0))</f>
        <v>0</v>
      </c>
      <c r="AI1987" s="29">
        <f>'施設リストA-1（直営）'!AQ671</f>
        <v>0</v>
      </c>
      <c r="AJ1987" s="29">
        <f>'施設リストA-1（直営）'!AR671</f>
        <v>0</v>
      </c>
      <c r="AK1987" s="30">
        <f>IF(AJ1987="新設",VLOOKUP('施設リストA-1（直営）'!AS671,'（新設）照明器具'!$B$5:$C$1990,2,FALSE),IF('部屋別効果（直）'!AJ1987="撤去",VLOOKUP('施設リストA-1（直営）'!AS671,'（既設）調査結果'!$B$5:$C$1998,2,FALSE),0))</f>
        <v>0</v>
      </c>
      <c r="AL1987" s="29">
        <f>'施設リストA-1（直営）'!AU671</f>
        <v>0</v>
      </c>
    </row>
    <row r="1988" spans="1:38" customFormat="1">
      <c r="A1988" s="94"/>
      <c r="B1988" s="16" t="str">
        <f>'施設リストA-1（直営）'!B672</f>
        <v>葵小</v>
      </c>
      <c r="C1988" s="14">
        <f>'施設リストA-1（直営）'!C672</f>
        <v>3</v>
      </c>
      <c r="D1988" s="94" t="str">
        <f>'施設リストA-1（直営）'!D672</f>
        <v>廊下</v>
      </c>
      <c r="E1988" s="20">
        <f>'施設リストA-1（直営）'!E672</f>
        <v>210</v>
      </c>
      <c r="F1988" s="20">
        <f>'施設リストA-1（直営）'!F672</f>
        <v>10</v>
      </c>
      <c r="G1988" s="13">
        <f>'施設リストA-1（直営）'!G672</f>
        <v>2100</v>
      </c>
      <c r="H1988" s="28" t="e">
        <f t="shared" si="30"/>
        <v>#N/A</v>
      </c>
      <c r="I1988" s="29" t="str">
        <f>'施設リストA-1（直営）'!H672</f>
        <v>新設</v>
      </c>
      <c r="J1988" s="30" t="e">
        <f>IF(I1988="新設",VLOOKUP('施設リストA-1（直営）'!I672,'（新設）照明器具'!$B$5:$C$1990,2,FALSE),IF('部屋別効果（直）'!I1988="撤去",VLOOKUP('施設リストA-1（直営）'!I672,'（既設）調査結果'!$B$5:$C$1998,2,FALSE),0))</f>
        <v>#N/A</v>
      </c>
      <c r="K1988" s="29">
        <f>'施設リストA-1（直営）'!K672</f>
        <v>12</v>
      </c>
      <c r="L1988" s="29" t="str">
        <f>'施設リストA-1（直営）'!L672</f>
        <v>撤去</v>
      </c>
      <c r="M1988" s="30">
        <f>IF(L1988="新設",VLOOKUP('施設リストA-1（直営）'!M672,'（新設）照明器具'!$B$5:$C$1990,2,FALSE),IF('部屋別効果（直）'!L1988="撤去",VLOOKUP('施設リストA-1（直営）'!M672,'（既設）調査結果'!$B$5:$C$1998,2,FALSE),0))</f>
        <v>86</v>
      </c>
      <c r="N1988" s="29">
        <f>'施設リストA-1（直営）'!O672</f>
        <v>12</v>
      </c>
      <c r="O1988" s="29">
        <f>'施設リストA-1（直営）'!P672</f>
        <v>0</v>
      </c>
      <c r="P1988" s="30">
        <f>IF(O1988="新設",VLOOKUP('施設リストA-1（直営）'!Q672,'（新設）照明器具'!$B$5:$C$1990,2,FALSE),IF('部屋別効果（直）'!O1988="撤去",VLOOKUP('施設リストA-1（直営）'!Q672,'（既設）調査結果'!$B$5:$C$1998,2,FALSE),0))</f>
        <v>0</v>
      </c>
      <c r="Q1988" s="29">
        <f>'施設リストA-1（直営）'!S672</f>
        <v>0</v>
      </c>
      <c r="R1988" s="29">
        <f>'施設リストA-1（直営）'!T672</f>
        <v>0</v>
      </c>
      <c r="S1988" s="30">
        <f>IF(R1988="新設",VLOOKUP('施設リストA-1（直営）'!U672,'（新設）照明器具'!$B$5:$C$1990,2,FALSE),IF('部屋別効果（直）'!R1988="撤去",VLOOKUP('施設リストA-1（直営）'!U672,'（既設）調査結果'!$B$5:$C$1998,2,FALSE),0))</f>
        <v>0</v>
      </c>
      <c r="T1988" s="29">
        <f>'施設リストA-1（直営）'!W672</f>
        <v>0</v>
      </c>
      <c r="U1988" s="29">
        <f>'施設リストA-1（直営）'!X672</f>
        <v>0</v>
      </c>
      <c r="V1988" s="30">
        <f>IF(U1988="新設",VLOOKUP('施設リストA-1（直営）'!Y672,'（新設）照明器具'!$B$5:$C$1990,2,FALSE),IF('部屋別効果（直）'!U1988="撤去",VLOOKUP('施設リストA-1（直営）'!Y672,'（既設）調査結果'!$B$5:$C$1998,2,FALSE),0))</f>
        <v>0</v>
      </c>
      <c r="W1988" s="29">
        <f>'施設リストA-1（直営）'!AA672</f>
        <v>0</v>
      </c>
      <c r="X1988" s="29">
        <f>'施設リストA-1（直営）'!AB672</f>
        <v>0</v>
      </c>
      <c r="Y1988" s="30">
        <f>IF(X1988="新設",VLOOKUP('施設リストA-1（直営）'!AC672,'（新設）照明器具'!$B$5:$C$1990,2,FALSE),IF('部屋別効果（直）'!X1988="撤去",VLOOKUP('施設リストA-1（直営）'!AC672,'（既設）調査結果'!$B$5:$C$1998,2,FALSE),0))</f>
        <v>0</v>
      </c>
      <c r="Z1988" s="29">
        <f>'施設リストA-1（直営）'!AE672</f>
        <v>0</v>
      </c>
      <c r="AA1988" s="29">
        <f>'施設リストA-1（直営）'!AF672</f>
        <v>0</v>
      </c>
      <c r="AB1988" s="30">
        <f>IF(AA1988="新設",VLOOKUP('施設リストA-1（直営）'!AG672,'（新設）照明器具'!$B$5:$C$1990,2,FALSE),IF('部屋別効果（直）'!AA1988="撤去",VLOOKUP('施設リストA-1（直営）'!AG672,'（既設）調査結果'!$B$5:$C$1998,2,FALSE),0))</f>
        <v>0</v>
      </c>
      <c r="AC1988" s="29">
        <f>'施設リストA-1（直営）'!AI672</f>
        <v>0</v>
      </c>
      <c r="AD1988" s="29">
        <f>'施設リストA-1（直営）'!AJ672</f>
        <v>0</v>
      </c>
      <c r="AE1988" s="30">
        <f>IF(AD1988="新設",VLOOKUP('施設リストA-1（直営）'!AK672,'（新設）照明器具'!$B$5:$C$1990,2,FALSE),IF('部屋別効果（直）'!AD1988="撤去",VLOOKUP('施設リストA-1（直営）'!AK672,'（既設）調査結果'!$B$5:$C$1998,2,FALSE),0))</f>
        <v>0</v>
      </c>
      <c r="AF1988" s="29">
        <f>'施設リストA-1（直営）'!AM672</f>
        <v>0</v>
      </c>
      <c r="AG1988" s="29">
        <f>'施設リストA-1（直営）'!AN672</f>
        <v>0</v>
      </c>
      <c r="AH1988" s="30">
        <f>IF(AG1988="新設",VLOOKUP('施設リストA-1（直営）'!AO672,'（新設）照明器具'!$B$5:$C$1990,2,FALSE),IF('部屋別効果（直）'!AG1988="撤去",VLOOKUP('施設リストA-1（直営）'!AO672,'（既設）調査結果'!$B$5:$C$1998,2,FALSE),0))</f>
        <v>0</v>
      </c>
      <c r="AI1988" s="29">
        <f>'施設リストA-1（直営）'!AQ672</f>
        <v>0</v>
      </c>
      <c r="AJ1988" s="29">
        <f>'施設リストA-1（直営）'!AR672</f>
        <v>0</v>
      </c>
      <c r="AK1988" s="30">
        <f>IF(AJ1988="新設",VLOOKUP('施設リストA-1（直営）'!AS672,'（新設）照明器具'!$B$5:$C$1990,2,FALSE),IF('部屋別効果（直）'!AJ1988="撤去",VLOOKUP('施設リストA-1（直営）'!AS672,'（既設）調査結果'!$B$5:$C$1998,2,FALSE),0))</f>
        <v>0</v>
      </c>
      <c r="AL1988" s="29">
        <f>'施設リストA-1（直営）'!AU672</f>
        <v>0</v>
      </c>
    </row>
    <row r="1989" spans="1:38" customFormat="1">
      <c r="A1989" s="94"/>
      <c r="B1989" s="16" t="str">
        <f>'施設リストA-1（直営）'!B673</f>
        <v>葵小</v>
      </c>
      <c r="C1989" s="14">
        <f>'施設リストA-1（直営）'!C673</f>
        <v>1</v>
      </c>
      <c r="D1989" s="94" t="str">
        <f>'施設リストA-1（直営）'!D673</f>
        <v>給食室（諸室含む）</v>
      </c>
      <c r="E1989" s="20">
        <f>'施設リストA-1（直営）'!E673</f>
        <v>210</v>
      </c>
      <c r="F1989" s="20">
        <f>'施設リストA-1（直営）'!F673</f>
        <v>6</v>
      </c>
      <c r="G1989" s="13">
        <f>'施設リストA-1（直営）'!G673</f>
        <v>1260</v>
      </c>
      <c r="H1989" s="28" t="e">
        <f t="shared" si="30"/>
        <v>#N/A</v>
      </c>
      <c r="I1989" s="29" t="str">
        <f>'施設リストA-1（直営）'!H673</f>
        <v>新設</v>
      </c>
      <c r="J1989" s="30" t="e">
        <f>IF(I1989="新設",VLOOKUP('施設リストA-1（直営）'!I673,'（新設）照明器具'!$B$5:$C$1990,2,FALSE),IF('部屋別効果（直）'!I1989="撤去",VLOOKUP('施設リストA-1（直営）'!I673,'（既設）調査結果'!$B$5:$C$1998,2,FALSE),0))</f>
        <v>#N/A</v>
      </c>
      <c r="K1989" s="29">
        <f>'施設リストA-1（直営）'!K673</f>
        <v>19</v>
      </c>
      <c r="L1989" s="29" t="str">
        <f>'施設リストA-1（直営）'!L673</f>
        <v>撤去</v>
      </c>
      <c r="M1989" s="30">
        <f>IF(L1989="新設",VLOOKUP('施設リストA-1（直営）'!M673,'（新設）照明器具'!$B$5:$C$1990,2,FALSE),IF('部屋別効果（直）'!L1989="撤去",VLOOKUP('施設リストA-1（直営）'!M673,'（既設）調査結果'!$B$5:$C$1998,2,FALSE),0))</f>
        <v>86</v>
      </c>
      <c r="N1989" s="29">
        <f>'施設リストA-1（直営）'!O673</f>
        <v>19</v>
      </c>
      <c r="O1989" s="29" t="str">
        <f>'施設リストA-1（直営）'!P673</f>
        <v>新設</v>
      </c>
      <c r="P1989" s="30" t="e">
        <f>IF(O1989="新設",VLOOKUP('施設リストA-1（直営）'!Q673,'（新設）照明器具'!$B$5:$C$1990,2,FALSE),IF('部屋別効果（直）'!O1989="撤去",VLOOKUP('施設リストA-1（直営）'!Q673,'（既設）調査結果'!$B$5:$C$1998,2,FALSE),0))</f>
        <v>#N/A</v>
      </c>
      <c r="Q1989" s="29">
        <f>'施設リストA-1（直営）'!S673</f>
        <v>1</v>
      </c>
      <c r="R1989" s="29" t="str">
        <f>'施設リストA-1（直営）'!T673</f>
        <v>撤去</v>
      </c>
      <c r="S1989" s="30">
        <f>IF(R1989="新設",VLOOKUP('施設リストA-1（直営）'!U673,'（新設）照明器具'!$B$5:$C$1990,2,FALSE),IF('部屋別効果（直）'!R1989="撤去",VLOOKUP('施設リストA-1（直営）'!U673,'（既設）調査結果'!$B$5:$C$1998,2,FALSE),0))</f>
        <v>45</v>
      </c>
      <c r="T1989" s="29">
        <f>'施設リストA-1（直営）'!W673</f>
        <v>1</v>
      </c>
      <c r="U1989" s="29" t="str">
        <f>'施設リストA-1（直営）'!X673</f>
        <v>新設</v>
      </c>
      <c r="V1989" s="30" t="e">
        <f>IF(U1989="新設",VLOOKUP('施設リストA-1（直営）'!Y673,'（新設）照明器具'!$B$5:$C$1990,2,FALSE),IF('部屋別効果（直）'!U1989="撤去",VLOOKUP('施設リストA-1（直営）'!Y673,'（既設）調査結果'!$B$5:$C$1998,2,FALSE),0))</f>
        <v>#N/A</v>
      </c>
      <c r="W1989" s="29">
        <f>'施設リストA-1（直営）'!AA673</f>
        <v>2</v>
      </c>
      <c r="X1989" s="29" t="str">
        <f>'施設リストA-1（直営）'!AB673</f>
        <v>撤去</v>
      </c>
      <c r="Y1989" s="30">
        <f>IF(X1989="新設",VLOOKUP('施設リストA-1（直営）'!AC673,'（新設）照明器具'!$B$5:$C$1990,2,FALSE),IF('部屋別効果（直）'!X1989="撤去",VLOOKUP('施設リストA-1（直営）'!AC673,'（既設）調査結果'!$B$5:$C$1998,2,FALSE),0))</f>
        <v>23</v>
      </c>
      <c r="Z1989" s="29">
        <f>'施設リストA-1（直営）'!AE673</f>
        <v>2</v>
      </c>
      <c r="AA1989" s="29" t="str">
        <f>'施設リストA-1（直営）'!AF673</f>
        <v>新設</v>
      </c>
      <c r="AB1989" s="30" t="e">
        <f>IF(AA1989="新設",VLOOKUP('施設リストA-1（直営）'!AG673,'（新設）照明器具'!$B$5:$C$1990,2,FALSE),IF('部屋別効果（直）'!AA1989="撤去",VLOOKUP('施設リストA-1（直営）'!AG673,'（既設）調査結果'!$B$5:$C$1998,2,FALSE),0))</f>
        <v>#N/A</v>
      </c>
      <c r="AC1989" s="29">
        <f>'施設リストA-1（直営）'!AI673</f>
        <v>9</v>
      </c>
      <c r="AD1989" s="29" t="str">
        <f>'施設リストA-1（直営）'!AJ673</f>
        <v>撤去</v>
      </c>
      <c r="AE1989" s="30">
        <f>IF(AD1989="新設",VLOOKUP('施設リストA-1（直営）'!AK673,'（新設）照明器具'!$B$5:$C$1990,2,FALSE),IF('部屋別効果（直）'!AD1989="撤去",VLOOKUP('施設リストA-1（直営）'!AK673,'（既設）調査結果'!$B$5:$C$1998,2,FALSE),0))</f>
        <v>60</v>
      </c>
      <c r="AF1989" s="29">
        <f>'施設リストA-1（直営）'!AM673</f>
        <v>9</v>
      </c>
      <c r="AG1989" s="29">
        <f>'施設リストA-1（直営）'!AN673</f>
        <v>0</v>
      </c>
      <c r="AH1989" s="30">
        <f>IF(AG1989="新設",VLOOKUP('施設リストA-1（直営）'!AO673,'（新設）照明器具'!$B$5:$C$1990,2,FALSE),IF('部屋別効果（直）'!AG1989="撤去",VLOOKUP('施設リストA-1（直営）'!AO673,'（既設）調査結果'!$B$5:$C$1998,2,FALSE),0))</f>
        <v>0</v>
      </c>
      <c r="AI1989" s="29">
        <f>'施設リストA-1（直営）'!AQ673</f>
        <v>0</v>
      </c>
      <c r="AJ1989" s="29">
        <f>'施設リストA-1（直営）'!AR673</f>
        <v>0</v>
      </c>
      <c r="AK1989" s="30">
        <f>IF(AJ1989="新設",VLOOKUP('施設リストA-1（直営）'!AS673,'（新設）照明器具'!$B$5:$C$1990,2,FALSE),IF('部屋別効果（直）'!AJ1989="撤去",VLOOKUP('施設リストA-1（直営）'!AS673,'（既設）調査結果'!$B$5:$C$1998,2,FALSE),0))</f>
        <v>0</v>
      </c>
      <c r="AL1989" s="29">
        <f>'施設リストA-1（直営）'!AU673</f>
        <v>0</v>
      </c>
    </row>
    <row r="1990" spans="1:38" customFormat="1">
      <c r="A1990" s="94"/>
      <c r="B1990" s="16" t="str">
        <f>'施設リストA-1（直営）'!B674</f>
        <v>葵小</v>
      </c>
      <c r="C1990" s="14">
        <f>'施設リストA-1（直営）'!C674</f>
        <v>1</v>
      </c>
      <c r="D1990" s="94" t="str">
        <f>'施設リストA-1（直営）'!D674</f>
        <v>渡り廊下</v>
      </c>
      <c r="E1990" s="20">
        <f>'施設リストA-1（直営）'!E674</f>
        <v>210</v>
      </c>
      <c r="F1990" s="20">
        <f>'施設リストA-1（直営）'!F674</f>
        <v>10</v>
      </c>
      <c r="G1990" s="13">
        <f>'施設リストA-1（直営）'!G674</f>
        <v>2100</v>
      </c>
      <c r="H1990" s="28">
        <f t="shared" si="30"/>
        <v>0</v>
      </c>
      <c r="I1990" s="29">
        <f>'施設リストA-1（直営）'!H674</f>
        <v>0</v>
      </c>
      <c r="J1990" s="30">
        <f>IF(I1990="新設",VLOOKUP('施設リストA-1（直営）'!I674,'（新設）照明器具'!$B$5:$C$1990,2,FALSE),IF('部屋別効果（直）'!I1990="撤去",VLOOKUP('施設リストA-1（直営）'!I674,'（既設）調査結果'!$B$5:$C$1998,2,FALSE),0))</f>
        <v>0</v>
      </c>
      <c r="K1990" s="29">
        <f>'施設リストA-1（直営）'!K674</f>
        <v>0</v>
      </c>
      <c r="L1990" s="29">
        <f>'施設リストA-1（直営）'!L674</f>
        <v>0</v>
      </c>
      <c r="M1990" s="30">
        <f>IF(L1990="新設",VLOOKUP('施設リストA-1（直営）'!M674,'（新設）照明器具'!$B$5:$C$1990,2,FALSE),IF('部屋別効果（直）'!L1990="撤去",VLOOKUP('施設リストA-1（直営）'!M674,'（既設）調査結果'!$B$5:$C$1998,2,FALSE),0))</f>
        <v>0</v>
      </c>
      <c r="N1990" s="29">
        <f>'施設リストA-1（直営）'!O674</f>
        <v>0</v>
      </c>
      <c r="O1990" s="29">
        <f>'施設リストA-1（直営）'!P674</f>
        <v>0</v>
      </c>
      <c r="P1990" s="30">
        <f>IF(O1990="新設",VLOOKUP('施設リストA-1（直営）'!Q674,'（新設）照明器具'!$B$5:$C$1990,2,FALSE),IF('部屋別効果（直）'!O1990="撤去",VLOOKUP('施設リストA-1（直営）'!Q674,'（既設）調査結果'!$B$5:$C$1998,2,FALSE),0))</f>
        <v>0</v>
      </c>
      <c r="Q1990" s="29">
        <f>'施設リストA-1（直営）'!S674</f>
        <v>0</v>
      </c>
      <c r="R1990" s="29">
        <f>'施設リストA-1（直営）'!T674</f>
        <v>0</v>
      </c>
      <c r="S1990" s="30">
        <f>IF(R1990="新設",VLOOKUP('施設リストA-1（直営）'!U674,'（新設）照明器具'!$B$5:$C$1990,2,FALSE),IF('部屋別効果（直）'!R1990="撤去",VLOOKUP('施設リストA-1（直営）'!U674,'（既設）調査結果'!$B$5:$C$1998,2,FALSE),0))</f>
        <v>0</v>
      </c>
      <c r="T1990" s="29">
        <f>'施設リストA-1（直営）'!W674</f>
        <v>0</v>
      </c>
      <c r="U1990" s="29">
        <f>'施設リストA-1（直営）'!X674</f>
        <v>0</v>
      </c>
      <c r="V1990" s="30">
        <f>IF(U1990="新設",VLOOKUP('施設リストA-1（直営）'!Y674,'（新設）照明器具'!$B$5:$C$1990,2,FALSE),IF('部屋別効果（直）'!U1990="撤去",VLOOKUP('施設リストA-1（直営）'!Y674,'（既設）調査結果'!$B$5:$C$1998,2,FALSE),0))</f>
        <v>0</v>
      </c>
      <c r="W1990" s="29">
        <f>'施設リストA-1（直営）'!AA674</f>
        <v>0</v>
      </c>
      <c r="X1990" s="29">
        <f>'施設リストA-1（直営）'!AB674</f>
        <v>0</v>
      </c>
      <c r="Y1990" s="30">
        <f>IF(X1990="新設",VLOOKUP('施設リストA-1（直営）'!AC674,'（新設）照明器具'!$B$5:$C$1990,2,FALSE),IF('部屋別効果（直）'!X1990="撤去",VLOOKUP('施設リストA-1（直営）'!AC674,'（既設）調査結果'!$B$5:$C$1998,2,FALSE),0))</f>
        <v>0</v>
      </c>
      <c r="Z1990" s="29">
        <f>'施設リストA-1（直営）'!AE674</f>
        <v>0</v>
      </c>
      <c r="AA1990" s="29">
        <f>'施設リストA-1（直営）'!AF674</f>
        <v>0</v>
      </c>
      <c r="AB1990" s="30">
        <f>IF(AA1990="新設",VLOOKUP('施設リストA-1（直営）'!AG674,'（新設）照明器具'!$B$5:$C$1990,2,FALSE),IF('部屋別効果（直）'!AA1990="撤去",VLOOKUP('施設リストA-1（直営）'!AG674,'（既設）調査結果'!$B$5:$C$1998,2,FALSE),0))</f>
        <v>0</v>
      </c>
      <c r="AC1990" s="29">
        <f>'施設リストA-1（直営）'!AI674</f>
        <v>0</v>
      </c>
      <c r="AD1990" s="29">
        <f>'施設リストA-1（直営）'!AJ674</f>
        <v>0</v>
      </c>
      <c r="AE1990" s="30">
        <f>IF(AD1990="新設",VLOOKUP('施設リストA-1（直営）'!AK674,'（新設）照明器具'!$B$5:$C$1990,2,FALSE),IF('部屋別効果（直）'!AD1990="撤去",VLOOKUP('施設リストA-1（直営）'!AK674,'（既設）調査結果'!$B$5:$C$1998,2,FALSE),0))</f>
        <v>0</v>
      </c>
      <c r="AF1990" s="29">
        <f>'施設リストA-1（直営）'!AM674</f>
        <v>0</v>
      </c>
      <c r="AG1990" s="29">
        <f>'施設リストA-1（直営）'!AN674</f>
        <v>0</v>
      </c>
      <c r="AH1990" s="30">
        <f>IF(AG1990="新設",VLOOKUP('施設リストA-1（直営）'!AO674,'（新設）照明器具'!$B$5:$C$1990,2,FALSE),IF('部屋別効果（直）'!AG1990="撤去",VLOOKUP('施設リストA-1（直営）'!AO674,'（既設）調査結果'!$B$5:$C$1998,2,FALSE),0))</f>
        <v>0</v>
      </c>
      <c r="AI1990" s="29">
        <f>'施設リストA-1（直営）'!AQ674</f>
        <v>0</v>
      </c>
      <c r="AJ1990" s="29">
        <f>'施設リストA-1（直営）'!AR674</f>
        <v>0</v>
      </c>
      <c r="AK1990" s="30">
        <f>IF(AJ1990="新設",VLOOKUP('施設リストA-1（直営）'!AS674,'（新設）照明器具'!$B$5:$C$1990,2,FALSE),IF('部屋別効果（直）'!AJ1990="撤去",VLOOKUP('施設リストA-1（直営）'!AS674,'（既設）調査結果'!$B$5:$C$1998,2,FALSE),0))</f>
        <v>0</v>
      </c>
      <c r="AL1990" s="29">
        <f>'施設リストA-1（直営）'!AU674</f>
        <v>0</v>
      </c>
    </row>
    <row r="1991" spans="1:38" customFormat="1">
      <c r="A1991" s="94"/>
      <c r="B1991" s="16" t="str">
        <f>'施設リストA-1（直営）'!B675</f>
        <v>葵小</v>
      </c>
      <c r="C1991" s="14">
        <f>'施設リストA-1（直営）'!C675</f>
        <v>1</v>
      </c>
      <c r="D1991" s="94" t="str">
        <f>'施設リストA-1（直営）'!D675</f>
        <v>廊下</v>
      </c>
      <c r="E1991" s="20">
        <f>'施設リストA-1（直営）'!E675</f>
        <v>210</v>
      </c>
      <c r="F1991" s="20">
        <f>'施設リストA-1（直営）'!F675</f>
        <v>10</v>
      </c>
      <c r="G1991" s="13">
        <f>'施設リストA-1（直営）'!G675</f>
        <v>2100</v>
      </c>
      <c r="H1991" s="28" t="e">
        <f t="shared" si="30"/>
        <v>#N/A</v>
      </c>
      <c r="I1991" s="29" t="str">
        <f>'施設リストA-1（直営）'!H675</f>
        <v>新設</v>
      </c>
      <c r="J1991" s="30" t="e">
        <f>IF(I1991="新設",VLOOKUP('施設リストA-1（直営）'!I675,'（新設）照明器具'!$B$5:$C$1990,2,FALSE),IF('部屋別効果（直）'!I1991="撤去",VLOOKUP('施設リストA-1（直営）'!I675,'（既設）調査結果'!$B$5:$C$1998,2,FALSE),0))</f>
        <v>#N/A</v>
      </c>
      <c r="K1991" s="29">
        <f>'施設リストA-1（直営）'!K675</f>
        <v>5</v>
      </c>
      <c r="L1991" s="29" t="str">
        <f>'施設リストA-1（直営）'!L675</f>
        <v>撤去</v>
      </c>
      <c r="M1991" s="30">
        <f>IF(L1991="新設",VLOOKUP('施設リストA-1（直営）'!M675,'（新設）照明器具'!$B$5:$C$1990,2,FALSE),IF('部屋別効果（直）'!L1991="撤去",VLOOKUP('施設リストA-1（直営）'!M675,'（既設）調査結果'!$B$5:$C$1998,2,FALSE),0))</f>
        <v>86</v>
      </c>
      <c r="N1991" s="29">
        <f>'施設リストA-1（直営）'!O675</f>
        <v>5</v>
      </c>
      <c r="O1991" s="29">
        <f>'施設リストA-1（直営）'!P675</f>
        <v>0</v>
      </c>
      <c r="P1991" s="30">
        <f>IF(O1991="新設",VLOOKUP('施設リストA-1（直営）'!Q675,'（新設）照明器具'!$B$5:$C$1990,2,FALSE),IF('部屋別効果（直）'!O1991="撤去",VLOOKUP('施設リストA-1（直営）'!Q675,'（既設）調査結果'!$B$5:$C$1998,2,FALSE),0))</f>
        <v>0</v>
      </c>
      <c r="Q1991" s="29">
        <f>'施設リストA-1（直営）'!S675</f>
        <v>0</v>
      </c>
      <c r="R1991" s="29">
        <f>'施設リストA-1（直営）'!T675</f>
        <v>0</v>
      </c>
      <c r="S1991" s="30">
        <f>IF(R1991="新設",VLOOKUP('施設リストA-1（直営）'!U675,'（新設）照明器具'!$B$5:$C$1990,2,FALSE),IF('部屋別効果（直）'!R1991="撤去",VLOOKUP('施設リストA-1（直営）'!U675,'（既設）調査結果'!$B$5:$C$1998,2,FALSE),0))</f>
        <v>0</v>
      </c>
      <c r="T1991" s="29">
        <f>'施設リストA-1（直営）'!W675</f>
        <v>0</v>
      </c>
      <c r="U1991" s="29">
        <f>'施設リストA-1（直営）'!X675</f>
        <v>0</v>
      </c>
      <c r="V1991" s="30">
        <f>IF(U1991="新設",VLOOKUP('施設リストA-1（直営）'!Y675,'（新設）照明器具'!$B$5:$C$1990,2,FALSE),IF('部屋別効果（直）'!U1991="撤去",VLOOKUP('施設リストA-1（直営）'!Y675,'（既設）調査結果'!$B$5:$C$1998,2,FALSE),0))</f>
        <v>0</v>
      </c>
      <c r="W1991" s="29">
        <f>'施設リストA-1（直営）'!AA675</f>
        <v>0</v>
      </c>
      <c r="X1991" s="29">
        <f>'施設リストA-1（直営）'!AB675</f>
        <v>0</v>
      </c>
      <c r="Y1991" s="30">
        <f>IF(X1991="新設",VLOOKUP('施設リストA-1（直営）'!AC675,'（新設）照明器具'!$B$5:$C$1990,2,FALSE),IF('部屋別効果（直）'!X1991="撤去",VLOOKUP('施設リストA-1（直営）'!AC675,'（既設）調査結果'!$B$5:$C$1998,2,FALSE),0))</f>
        <v>0</v>
      </c>
      <c r="Z1991" s="29">
        <f>'施設リストA-1（直営）'!AE675</f>
        <v>0</v>
      </c>
      <c r="AA1991" s="29">
        <f>'施設リストA-1（直営）'!AF675</f>
        <v>0</v>
      </c>
      <c r="AB1991" s="30">
        <f>IF(AA1991="新設",VLOOKUP('施設リストA-1（直営）'!AG675,'（新設）照明器具'!$B$5:$C$1990,2,FALSE),IF('部屋別効果（直）'!AA1991="撤去",VLOOKUP('施設リストA-1（直営）'!AG675,'（既設）調査結果'!$B$5:$C$1998,2,FALSE),0))</f>
        <v>0</v>
      </c>
      <c r="AC1991" s="29">
        <f>'施設リストA-1（直営）'!AI675</f>
        <v>0</v>
      </c>
      <c r="AD1991" s="29">
        <f>'施設リストA-1（直営）'!AJ675</f>
        <v>0</v>
      </c>
      <c r="AE1991" s="30">
        <f>IF(AD1991="新設",VLOOKUP('施設リストA-1（直営）'!AK675,'（新設）照明器具'!$B$5:$C$1990,2,FALSE),IF('部屋別効果（直）'!AD1991="撤去",VLOOKUP('施設リストA-1（直営）'!AK675,'（既設）調査結果'!$B$5:$C$1998,2,FALSE),0))</f>
        <v>0</v>
      </c>
      <c r="AF1991" s="29">
        <f>'施設リストA-1（直営）'!AM675</f>
        <v>0</v>
      </c>
      <c r="AG1991" s="29">
        <f>'施設リストA-1（直営）'!AN675</f>
        <v>0</v>
      </c>
      <c r="AH1991" s="30">
        <f>IF(AG1991="新設",VLOOKUP('施設リストA-1（直営）'!AO675,'（新設）照明器具'!$B$5:$C$1990,2,FALSE),IF('部屋別効果（直）'!AG1991="撤去",VLOOKUP('施設リストA-1（直営）'!AO675,'（既設）調査結果'!$B$5:$C$1998,2,FALSE),0))</f>
        <v>0</v>
      </c>
      <c r="AI1991" s="29">
        <f>'施設リストA-1（直営）'!AQ675</f>
        <v>0</v>
      </c>
      <c r="AJ1991" s="29">
        <f>'施設リストA-1（直営）'!AR675</f>
        <v>0</v>
      </c>
      <c r="AK1991" s="30">
        <f>IF(AJ1991="新設",VLOOKUP('施設リストA-1（直営）'!AS675,'（新設）照明器具'!$B$5:$C$1990,2,FALSE),IF('部屋別効果（直）'!AJ1991="撤去",VLOOKUP('施設リストA-1（直営）'!AS675,'（既設）調査結果'!$B$5:$C$1998,2,FALSE),0))</f>
        <v>0</v>
      </c>
      <c r="AL1991" s="29">
        <f>'施設リストA-1（直営）'!AU675</f>
        <v>0</v>
      </c>
    </row>
    <row r="1992" spans="1:38" customFormat="1">
      <c r="A1992" s="94"/>
      <c r="B1992" s="16" t="str">
        <f>'施設リストA-1（直営）'!B676</f>
        <v>葵小</v>
      </c>
      <c r="C1992" s="14">
        <f>'施設リストA-1（直営）'!C676</f>
        <v>1</v>
      </c>
      <c r="D1992" s="94" t="str">
        <f>'施設リストA-1（直営）'!D676</f>
        <v>保健室</v>
      </c>
      <c r="E1992" s="20">
        <f>'施設リストA-1（直営）'!E676</f>
        <v>210</v>
      </c>
      <c r="F1992" s="20">
        <f>'施設リストA-1（直営）'!F676</f>
        <v>6</v>
      </c>
      <c r="G1992" s="13">
        <f>'施設リストA-1（直営）'!G676</f>
        <v>1260</v>
      </c>
      <c r="H1992" s="28" t="e">
        <f t="shared" si="30"/>
        <v>#N/A</v>
      </c>
      <c r="I1992" s="29" t="str">
        <f>'施設リストA-1（直営）'!H676</f>
        <v>新設</v>
      </c>
      <c r="J1992" s="30" t="e">
        <f>IF(I1992="新設",VLOOKUP('施設リストA-1（直営）'!I676,'（新設）照明器具'!$B$5:$C$1990,2,FALSE),IF('部屋別効果（直）'!I1992="撤去",VLOOKUP('施設リストA-1（直営）'!I676,'（既設）調査結果'!$B$5:$C$1998,2,FALSE),0))</f>
        <v>#N/A</v>
      </c>
      <c r="K1992" s="29">
        <f>'施設リストA-1（直営）'!K676</f>
        <v>8</v>
      </c>
      <c r="L1992" s="29" t="str">
        <f>'施設リストA-1（直営）'!L676</f>
        <v>撤去</v>
      </c>
      <c r="M1992" s="30">
        <f>IF(L1992="新設",VLOOKUP('施設リストA-1（直営）'!M676,'（新設）照明器具'!$B$5:$C$1990,2,FALSE),IF('部屋別効果（直）'!L1992="撤去",VLOOKUP('施設リストA-1（直営）'!M676,'（既設）調査結果'!$B$5:$C$1998,2,FALSE),0))</f>
        <v>86</v>
      </c>
      <c r="N1992" s="29">
        <f>'施設リストA-1（直営）'!O676</f>
        <v>8</v>
      </c>
      <c r="O1992" s="29">
        <f>'施設リストA-1（直営）'!P676</f>
        <v>0</v>
      </c>
      <c r="P1992" s="30">
        <f>IF(O1992="新設",VLOOKUP('施設リストA-1（直営）'!Q676,'（新設）照明器具'!$B$5:$C$1990,2,FALSE),IF('部屋別効果（直）'!O1992="撤去",VLOOKUP('施設リストA-1（直営）'!Q676,'（既設）調査結果'!$B$5:$C$1998,2,FALSE),0))</f>
        <v>0</v>
      </c>
      <c r="Q1992" s="29">
        <f>'施設リストA-1（直営）'!S676</f>
        <v>0</v>
      </c>
      <c r="R1992" s="29">
        <f>'施設リストA-1（直営）'!T676</f>
        <v>0</v>
      </c>
      <c r="S1992" s="30">
        <f>IF(R1992="新設",VLOOKUP('施設リストA-1（直営）'!U676,'（新設）照明器具'!$B$5:$C$1990,2,FALSE),IF('部屋別効果（直）'!R1992="撤去",VLOOKUP('施設リストA-1（直営）'!U676,'（既設）調査結果'!$B$5:$C$1998,2,FALSE),0))</f>
        <v>0</v>
      </c>
      <c r="T1992" s="29">
        <f>'施設リストA-1（直営）'!W676</f>
        <v>0</v>
      </c>
      <c r="U1992" s="29">
        <f>'施設リストA-1（直営）'!X676</f>
        <v>0</v>
      </c>
      <c r="V1992" s="30">
        <f>IF(U1992="新設",VLOOKUP('施設リストA-1（直営）'!Y676,'（新設）照明器具'!$B$5:$C$1990,2,FALSE),IF('部屋別効果（直）'!U1992="撤去",VLOOKUP('施設リストA-1（直営）'!Y676,'（既設）調査結果'!$B$5:$C$1998,2,FALSE),0))</f>
        <v>0</v>
      </c>
      <c r="W1992" s="29">
        <f>'施設リストA-1（直営）'!AA676</f>
        <v>0</v>
      </c>
      <c r="X1992" s="29">
        <f>'施設リストA-1（直営）'!AB676</f>
        <v>0</v>
      </c>
      <c r="Y1992" s="30">
        <f>IF(X1992="新設",VLOOKUP('施設リストA-1（直営）'!AC676,'（新設）照明器具'!$B$5:$C$1990,2,FALSE),IF('部屋別効果（直）'!X1992="撤去",VLOOKUP('施設リストA-1（直営）'!AC676,'（既設）調査結果'!$B$5:$C$1998,2,FALSE),0))</f>
        <v>0</v>
      </c>
      <c r="Z1992" s="29">
        <f>'施設リストA-1（直営）'!AE676</f>
        <v>0</v>
      </c>
      <c r="AA1992" s="29">
        <f>'施設リストA-1（直営）'!AF676</f>
        <v>0</v>
      </c>
      <c r="AB1992" s="30">
        <f>IF(AA1992="新設",VLOOKUP('施設リストA-1（直営）'!AG676,'（新設）照明器具'!$B$5:$C$1990,2,FALSE),IF('部屋別効果（直）'!AA1992="撤去",VLOOKUP('施設リストA-1（直営）'!AG676,'（既設）調査結果'!$B$5:$C$1998,2,FALSE),0))</f>
        <v>0</v>
      </c>
      <c r="AC1992" s="29">
        <f>'施設リストA-1（直営）'!AI676</f>
        <v>0</v>
      </c>
      <c r="AD1992" s="29">
        <f>'施設リストA-1（直営）'!AJ676</f>
        <v>0</v>
      </c>
      <c r="AE1992" s="30">
        <f>IF(AD1992="新設",VLOOKUP('施設リストA-1（直営）'!AK676,'（新設）照明器具'!$B$5:$C$1990,2,FALSE),IF('部屋別効果（直）'!AD1992="撤去",VLOOKUP('施設リストA-1（直営）'!AK676,'（既設）調査結果'!$B$5:$C$1998,2,FALSE),0))</f>
        <v>0</v>
      </c>
      <c r="AF1992" s="29">
        <f>'施設リストA-1（直営）'!AM676</f>
        <v>0</v>
      </c>
      <c r="AG1992" s="29">
        <f>'施設リストA-1（直営）'!AN676</f>
        <v>0</v>
      </c>
      <c r="AH1992" s="30">
        <f>IF(AG1992="新設",VLOOKUP('施設リストA-1（直営）'!AO676,'（新設）照明器具'!$B$5:$C$1990,2,FALSE),IF('部屋別効果（直）'!AG1992="撤去",VLOOKUP('施設リストA-1（直営）'!AO676,'（既設）調査結果'!$B$5:$C$1998,2,FALSE),0))</f>
        <v>0</v>
      </c>
      <c r="AI1992" s="29">
        <f>'施設リストA-1（直営）'!AQ676</f>
        <v>0</v>
      </c>
      <c r="AJ1992" s="29">
        <f>'施設リストA-1（直営）'!AR676</f>
        <v>0</v>
      </c>
      <c r="AK1992" s="30">
        <f>IF(AJ1992="新設",VLOOKUP('施設リストA-1（直営）'!AS676,'（新設）照明器具'!$B$5:$C$1990,2,FALSE),IF('部屋別効果（直）'!AJ1992="撤去",VLOOKUP('施設リストA-1（直営）'!AS676,'（既設）調査結果'!$B$5:$C$1998,2,FALSE),0))</f>
        <v>0</v>
      </c>
      <c r="AL1992" s="29">
        <f>'施設リストA-1（直営）'!AU676</f>
        <v>0</v>
      </c>
    </row>
    <row r="1993" spans="1:38" customFormat="1">
      <c r="A1993" s="94"/>
      <c r="B1993" s="16" t="str">
        <f>'施設リストA-1（直営）'!B677</f>
        <v>葵小</v>
      </c>
      <c r="C1993" s="14">
        <f>'施設リストA-1（直営）'!C677</f>
        <v>1</v>
      </c>
      <c r="D1993" s="94" t="str">
        <f>'施設リストA-1（直営）'!D677</f>
        <v>印刷室</v>
      </c>
      <c r="E1993" s="20">
        <f>'施設リストA-1（直営）'!E677</f>
        <v>250</v>
      </c>
      <c r="F1993" s="20">
        <f>'施設リストA-1（直営）'!F677</f>
        <v>4</v>
      </c>
      <c r="G1993" s="13">
        <f>'施設リストA-1（直営）'!G677</f>
        <v>1000</v>
      </c>
      <c r="H1993" s="28" t="e">
        <f t="shared" si="30"/>
        <v>#N/A</v>
      </c>
      <c r="I1993" s="29" t="str">
        <f>'施設リストA-1（直営）'!H677</f>
        <v>新設</v>
      </c>
      <c r="J1993" s="30" t="e">
        <f>IF(I1993="新設",VLOOKUP('施設リストA-1（直営）'!I677,'（新設）照明器具'!$B$5:$C$1990,2,FALSE),IF('部屋別効果（直）'!I1993="撤去",VLOOKUP('施設リストA-1（直営）'!I677,'（既設）調査結果'!$B$5:$C$1998,2,FALSE),0))</f>
        <v>#N/A</v>
      </c>
      <c r="K1993" s="29">
        <f>'施設リストA-1（直営）'!K677</f>
        <v>2</v>
      </c>
      <c r="L1993" s="29" t="str">
        <f>'施設リストA-1（直営）'!L677</f>
        <v>撤去</v>
      </c>
      <c r="M1993" s="30">
        <f>IF(L1993="新設",VLOOKUP('施設リストA-1（直営）'!M677,'（新設）照明器具'!$B$5:$C$1990,2,FALSE),IF('部屋別効果（直）'!L1993="撤去",VLOOKUP('施設リストA-1（直営）'!M677,'（既設）調査結果'!$B$5:$C$1998,2,FALSE),0))</f>
        <v>86</v>
      </c>
      <c r="N1993" s="29">
        <f>'施設リストA-1（直営）'!O677</f>
        <v>2</v>
      </c>
      <c r="O1993" s="29">
        <f>'施設リストA-1（直営）'!P677</f>
        <v>0</v>
      </c>
      <c r="P1993" s="30">
        <f>IF(O1993="新設",VLOOKUP('施設リストA-1（直営）'!Q677,'（新設）照明器具'!$B$5:$C$1990,2,FALSE),IF('部屋別効果（直）'!O1993="撤去",VLOOKUP('施設リストA-1（直営）'!Q677,'（既設）調査結果'!$B$5:$C$1998,2,FALSE),0))</f>
        <v>0</v>
      </c>
      <c r="Q1993" s="29">
        <f>'施設リストA-1（直営）'!S677</f>
        <v>0</v>
      </c>
      <c r="R1993" s="29">
        <f>'施設リストA-1（直営）'!T677</f>
        <v>0</v>
      </c>
      <c r="S1993" s="30">
        <f>IF(R1993="新設",VLOOKUP('施設リストA-1（直営）'!U677,'（新設）照明器具'!$B$5:$C$1990,2,FALSE),IF('部屋別効果（直）'!R1993="撤去",VLOOKUP('施設リストA-1（直営）'!U677,'（既設）調査結果'!$B$5:$C$1998,2,FALSE),0))</f>
        <v>0</v>
      </c>
      <c r="T1993" s="29">
        <f>'施設リストA-1（直営）'!W677</f>
        <v>0</v>
      </c>
      <c r="U1993" s="29">
        <f>'施設リストA-1（直営）'!X677</f>
        <v>0</v>
      </c>
      <c r="V1993" s="30">
        <f>IF(U1993="新設",VLOOKUP('施設リストA-1（直営）'!Y677,'（新設）照明器具'!$B$5:$C$1990,2,FALSE),IF('部屋別効果（直）'!U1993="撤去",VLOOKUP('施設リストA-1（直営）'!Y677,'（既設）調査結果'!$B$5:$C$1998,2,FALSE),0))</f>
        <v>0</v>
      </c>
      <c r="W1993" s="29">
        <f>'施設リストA-1（直営）'!AA677</f>
        <v>0</v>
      </c>
      <c r="X1993" s="29">
        <f>'施設リストA-1（直営）'!AB677</f>
        <v>0</v>
      </c>
      <c r="Y1993" s="30">
        <f>IF(X1993="新設",VLOOKUP('施設リストA-1（直営）'!AC677,'（新設）照明器具'!$B$5:$C$1990,2,FALSE),IF('部屋別効果（直）'!X1993="撤去",VLOOKUP('施設リストA-1（直営）'!AC677,'（既設）調査結果'!$B$5:$C$1998,2,FALSE),0))</f>
        <v>0</v>
      </c>
      <c r="Z1993" s="29">
        <f>'施設リストA-1（直営）'!AE677</f>
        <v>0</v>
      </c>
      <c r="AA1993" s="29">
        <f>'施設リストA-1（直営）'!AF677</f>
        <v>0</v>
      </c>
      <c r="AB1993" s="30">
        <f>IF(AA1993="新設",VLOOKUP('施設リストA-1（直営）'!AG677,'（新設）照明器具'!$B$5:$C$1990,2,FALSE),IF('部屋別効果（直）'!AA1993="撤去",VLOOKUP('施設リストA-1（直営）'!AG677,'（既設）調査結果'!$B$5:$C$1998,2,FALSE),0))</f>
        <v>0</v>
      </c>
      <c r="AC1993" s="29">
        <f>'施設リストA-1（直営）'!AI677</f>
        <v>0</v>
      </c>
      <c r="AD1993" s="29">
        <f>'施設リストA-1（直営）'!AJ677</f>
        <v>0</v>
      </c>
      <c r="AE1993" s="30">
        <f>IF(AD1993="新設",VLOOKUP('施設リストA-1（直営）'!AK677,'（新設）照明器具'!$B$5:$C$1990,2,FALSE),IF('部屋別効果（直）'!AD1993="撤去",VLOOKUP('施設リストA-1（直営）'!AK677,'（既設）調査結果'!$B$5:$C$1998,2,FALSE),0))</f>
        <v>0</v>
      </c>
      <c r="AF1993" s="29">
        <f>'施設リストA-1（直営）'!AM677</f>
        <v>0</v>
      </c>
      <c r="AG1993" s="29">
        <f>'施設リストA-1（直営）'!AN677</f>
        <v>0</v>
      </c>
      <c r="AH1993" s="30">
        <f>IF(AG1993="新設",VLOOKUP('施設リストA-1（直営）'!AO677,'（新設）照明器具'!$B$5:$C$1990,2,FALSE),IF('部屋別効果（直）'!AG1993="撤去",VLOOKUP('施設リストA-1（直営）'!AO677,'（既設）調査結果'!$B$5:$C$1998,2,FALSE),0))</f>
        <v>0</v>
      </c>
      <c r="AI1993" s="29">
        <f>'施設リストA-1（直営）'!AQ677</f>
        <v>0</v>
      </c>
      <c r="AJ1993" s="29">
        <f>'施設リストA-1（直営）'!AR677</f>
        <v>0</v>
      </c>
      <c r="AK1993" s="30">
        <f>IF(AJ1993="新設",VLOOKUP('施設リストA-1（直営）'!AS677,'（新設）照明器具'!$B$5:$C$1990,2,FALSE),IF('部屋別効果（直）'!AJ1993="撤去",VLOOKUP('施設リストA-1（直営）'!AS677,'（既設）調査結果'!$B$5:$C$1998,2,FALSE),0))</f>
        <v>0</v>
      </c>
      <c r="AL1993" s="29">
        <f>'施設リストA-1（直営）'!AU677</f>
        <v>0</v>
      </c>
    </row>
    <row r="1994" spans="1:38" customFormat="1">
      <c r="A1994" s="94"/>
      <c r="B1994" s="16" t="str">
        <f>'施設リストA-1（直営）'!B678</f>
        <v>葵小</v>
      </c>
      <c r="C1994" s="14">
        <f>'施設リストA-1（直営）'!C678</f>
        <v>1</v>
      </c>
      <c r="D1994" s="94" t="str">
        <f>'施設リストA-1（直営）'!D678</f>
        <v>事務室</v>
      </c>
      <c r="E1994" s="20">
        <f>'施設リストA-1（直営）'!E678</f>
        <v>250</v>
      </c>
      <c r="F1994" s="20">
        <f>'施設リストA-1（直営）'!F678</f>
        <v>4</v>
      </c>
      <c r="G1994" s="13">
        <f>'施設リストA-1（直営）'!G678</f>
        <v>1000</v>
      </c>
      <c r="H1994" s="28" t="e">
        <f t="shared" ref="H1994:H2057" si="31">IF(I1994="新設",-J1994*K1994*G1994/1000,J1994*K1994*G1994/1000)+IF(L1994="新設",-M1994*N1994*G1994/1000,M1994*N1994*G1994/1000)+IF(O1994="新設",-P1994*Q1994*G1994/1000,P1994*Q1994*G1994/1000)+IF(R1994="新設",-S1994*T1994*G1994/1000,S1994*T1994*G1994/1000)+IF(U1994="新設",-V1994*W1994*G1994/1000,V1994*W1994*G1994/1000)+IF(X1994="新設",-Y1994*Z1994*G1994/1000,Y1994*Z1994*G1994/1000)+IF(AA1994="新設",-AB1994*AC1994*G1994/1000,AB1994*AC1994*G1994/1000)+IF(AD1994="新設",-AE1994*AF1994*G1994/1000,AE1994*AF1994*G1994/1000)+IF(AG1994="新設",-AH1994*AI1994*G1994/1000,AH1994*AI1994*G1994/1000)+IF(AJ1994="新設",-AK1994*AL1994*G1994/1000,AK1994*AL1994*G1994/1000)</f>
        <v>#N/A</v>
      </c>
      <c r="I1994" s="29" t="str">
        <f>'施設リストA-1（直営）'!H678</f>
        <v>新設</v>
      </c>
      <c r="J1994" s="30" t="e">
        <f>IF(I1994="新設",VLOOKUP('施設リストA-1（直営）'!I678,'（新設）照明器具'!$B$5:$C$1990,2,FALSE),IF('部屋別効果（直）'!I1994="撤去",VLOOKUP('施設リストA-1（直営）'!I678,'（既設）調査結果'!$B$5:$C$1998,2,FALSE),0))</f>
        <v>#N/A</v>
      </c>
      <c r="K1994" s="29">
        <f>'施設リストA-1（直営）'!K678</f>
        <v>2</v>
      </c>
      <c r="L1994" s="29" t="str">
        <f>'施設リストA-1（直営）'!L678</f>
        <v>撤去</v>
      </c>
      <c r="M1994" s="30">
        <f>IF(L1994="新設",VLOOKUP('施設リストA-1（直営）'!M678,'（新設）照明器具'!$B$5:$C$1990,2,FALSE),IF('部屋別効果（直）'!L1994="撤去",VLOOKUP('施設リストA-1（直営）'!M678,'（既設）調査結果'!$B$5:$C$1998,2,FALSE),0))</f>
        <v>86</v>
      </c>
      <c r="N1994" s="29">
        <f>'施設リストA-1（直営）'!O678</f>
        <v>2</v>
      </c>
      <c r="O1994" s="29">
        <f>'施設リストA-1（直営）'!P678</f>
        <v>0</v>
      </c>
      <c r="P1994" s="30">
        <f>IF(O1994="新設",VLOOKUP('施設リストA-1（直営）'!Q678,'（新設）照明器具'!$B$5:$C$1990,2,FALSE),IF('部屋別効果（直）'!O1994="撤去",VLOOKUP('施設リストA-1（直営）'!Q678,'（既設）調査結果'!$B$5:$C$1998,2,FALSE),0))</f>
        <v>0</v>
      </c>
      <c r="Q1994" s="29">
        <f>'施設リストA-1（直営）'!S678</f>
        <v>0</v>
      </c>
      <c r="R1994" s="29">
        <f>'施設リストA-1（直営）'!T678</f>
        <v>0</v>
      </c>
      <c r="S1994" s="30">
        <f>IF(R1994="新設",VLOOKUP('施設リストA-1（直営）'!U678,'（新設）照明器具'!$B$5:$C$1990,2,FALSE),IF('部屋別効果（直）'!R1994="撤去",VLOOKUP('施設リストA-1（直営）'!U678,'（既設）調査結果'!$B$5:$C$1998,2,FALSE),0))</f>
        <v>0</v>
      </c>
      <c r="T1994" s="29">
        <f>'施設リストA-1（直営）'!W678</f>
        <v>0</v>
      </c>
      <c r="U1994" s="29">
        <f>'施設リストA-1（直営）'!X678</f>
        <v>0</v>
      </c>
      <c r="V1994" s="30">
        <f>IF(U1994="新設",VLOOKUP('施設リストA-1（直営）'!Y678,'（新設）照明器具'!$B$5:$C$1990,2,FALSE),IF('部屋別効果（直）'!U1994="撤去",VLOOKUP('施設リストA-1（直営）'!Y678,'（既設）調査結果'!$B$5:$C$1998,2,FALSE),0))</f>
        <v>0</v>
      </c>
      <c r="W1994" s="29">
        <f>'施設リストA-1（直営）'!AA678</f>
        <v>0</v>
      </c>
      <c r="X1994" s="29">
        <f>'施設リストA-1（直営）'!AB678</f>
        <v>0</v>
      </c>
      <c r="Y1994" s="30">
        <f>IF(X1994="新設",VLOOKUP('施設リストA-1（直営）'!AC678,'（新設）照明器具'!$B$5:$C$1990,2,FALSE),IF('部屋別効果（直）'!X1994="撤去",VLOOKUP('施設リストA-1（直営）'!AC678,'（既設）調査結果'!$B$5:$C$1998,2,FALSE),0))</f>
        <v>0</v>
      </c>
      <c r="Z1994" s="29">
        <f>'施設リストA-1（直営）'!AE678</f>
        <v>0</v>
      </c>
      <c r="AA1994" s="29">
        <f>'施設リストA-1（直営）'!AF678</f>
        <v>0</v>
      </c>
      <c r="AB1994" s="30">
        <f>IF(AA1994="新設",VLOOKUP('施設リストA-1（直営）'!AG678,'（新設）照明器具'!$B$5:$C$1990,2,FALSE),IF('部屋別効果（直）'!AA1994="撤去",VLOOKUP('施設リストA-1（直営）'!AG678,'（既設）調査結果'!$B$5:$C$1998,2,FALSE),0))</f>
        <v>0</v>
      </c>
      <c r="AC1994" s="29">
        <f>'施設リストA-1（直営）'!AI678</f>
        <v>0</v>
      </c>
      <c r="AD1994" s="29">
        <f>'施設リストA-1（直営）'!AJ678</f>
        <v>0</v>
      </c>
      <c r="AE1994" s="30">
        <f>IF(AD1994="新設",VLOOKUP('施設リストA-1（直営）'!AK678,'（新設）照明器具'!$B$5:$C$1990,2,FALSE),IF('部屋別効果（直）'!AD1994="撤去",VLOOKUP('施設リストA-1（直営）'!AK678,'（既設）調査結果'!$B$5:$C$1998,2,FALSE),0))</f>
        <v>0</v>
      </c>
      <c r="AF1994" s="29">
        <f>'施設リストA-1（直営）'!AM678</f>
        <v>0</v>
      </c>
      <c r="AG1994" s="29">
        <f>'施設リストA-1（直営）'!AN678</f>
        <v>0</v>
      </c>
      <c r="AH1994" s="30">
        <f>IF(AG1994="新設",VLOOKUP('施設リストA-1（直営）'!AO678,'（新設）照明器具'!$B$5:$C$1990,2,FALSE),IF('部屋別効果（直）'!AG1994="撤去",VLOOKUP('施設リストA-1（直営）'!AO678,'（既設）調査結果'!$B$5:$C$1998,2,FALSE),0))</f>
        <v>0</v>
      </c>
      <c r="AI1994" s="29">
        <f>'施設リストA-1（直営）'!AQ678</f>
        <v>0</v>
      </c>
      <c r="AJ1994" s="29">
        <f>'施設リストA-1（直営）'!AR678</f>
        <v>0</v>
      </c>
      <c r="AK1994" s="30">
        <f>IF(AJ1994="新設",VLOOKUP('施設リストA-1（直営）'!AS678,'（新設）照明器具'!$B$5:$C$1990,2,FALSE),IF('部屋別効果（直）'!AJ1994="撤去",VLOOKUP('施設リストA-1（直営）'!AS678,'（既設）調査結果'!$B$5:$C$1998,2,FALSE),0))</f>
        <v>0</v>
      </c>
      <c r="AL1994" s="29">
        <f>'施設リストA-1（直営）'!AU678</f>
        <v>0</v>
      </c>
    </row>
    <row r="1995" spans="1:38" customFormat="1">
      <c r="A1995" s="94"/>
      <c r="B1995" s="16" t="str">
        <f>'施設リストA-1（直営）'!B679</f>
        <v>葵小</v>
      </c>
      <c r="C1995" s="14">
        <f>'施設リストA-1（直営）'!C679</f>
        <v>1</v>
      </c>
      <c r="D1995" s="94" t="str">
        <f>'施設リストA-1（直営）'!D679</f>
        <v>管理用務室</v>
      </c>
      <c r="E1995" s="20">
        <f>'施設リストA-1（直営）'!E679</f>
        <v>250</v>
      </c>
      <c r="F1995" s="20">
        <f>'施設リストA-1（直営）'!F679</f>
        <v>12</v>
      </c>
      <c r="G1995" s="13">
        <f>'施設リストA-1（直営）'!G679</f>
        <v>3000</v>
      </c>
      <c r="H1995" s="28" t="e">
        <f t="shared" si="31"/>
        <v>#N/A</v>
      </c>
      <c r="I1995" s="29" t="str">
        <f>'施設リストA-1（直営）'!H679</f>
        <v>新設</v>
      </c>
      <c r="J1995" s="30" t="e">
        <f>IF(I1995="新設",VLOOKUP('施設リストA-1（直営）'!I679,'（新設）照明器具'!$B$5:$C$1990,2,FALSE),IF('部屋別効果（直）'!I1995="撤去",VLOOKUP('施設リストA-1（直営）'!I679,'（既設）調査結果'!$B$5:$C$1998,2,FALSE),0))</f>
        <v>#N/A</v>
      </c>
      <c r="K1995" s="29">
        <f>'施設リストA-1（直営）'!K679</f>
        <v>2</v>
      </c>
      <c r="L1995" s="29" t="str">
        <f>'施設リストA-1（直営）'!L679</f>
        <v>撤去</v>
      </c>
      <c r="M1995" s="30">
        <f>IF(L1995="新設",VLOOKUP('施設リストA-1（直営）'!M679,'（新設）照明器具'!$B$5:$C$1990,2,FALSE),IF('部屋別効果（直）'!L1995="撤去",VLOOKUP('施設リストA-1（直営）'!M679,'（既設）調査結果'!$B$5:$C$1998,2,FALSE),0))</f>
        <v>86</v>
      </c>
      <c r="N1995" s="29">
        <f>'施設リストA-1（直営）'!O679</f>
        <v>2</v>
      </c>
      <c r="O1995" s="29">
        <f>'施設リストA-1（直営）'!P679</f>
        <v>0</v>
      </c>
      <c r="P1995" s="30">
        <f>IF(O1995="新設",VLOOKUP('施設リストA-1（直営）'!Q679,'（新設）照明器具'!$B$5:$C$1990,2,FALSE),IF('部屋別効果（直）'!O1995="撤去",VLOOKUP('施設リストA-1（直営）'!Q679,'（既設）調査結果'!$B$5:$C$1998,2,FALSE),0))</f>
        <v>0</v>
      </c>
      <c r="Q1995" s="29">
        <f>'施設リストA-1（直営）'!S679</f>
        <v>0</v>
      </c>
      <c r="R1995" s="29">
        <f>'施設リストA-1（直営）'!T679</f>
        <v>0</v>
      </c>
      <c r="S1995" s="30">
        <f>IF(R1995="新設",VLOOKUP('施設リストA-1（直営）'!U679,'（新設）照明器具'!$B$5:$C$1990,2,FALSE),IF('部屋別効果（直）'!R1995="撤去",VLOOKUP('施設リストA-1（直営）'!U679,'（既設）調査結果'!$B$5:$C$1998,2,FALSE),0))</f>
        <v>0</v>
      </c>
      <c r="T1995" s="29">
        <f>'施設リストA-1（直営）'!W679</f>
        <v>0</v>
      </c>
      <c r="U1995" s="29">
        <f>'施設リストA-1（直営）'!X679</f>
        <v>0</v>
      </c>
      <c r="V1995" s="30">
        <f>IF(U1995="新設",VLOOKUP('施設リストA-1（直営）'!Y679,'（新設）照明器具'!$B$5:$C$1990,2,FALSE),IF('部屋別効果（直）'!U1995="撤去",VLOOKUP('施設リストA-1（直営）'!Y679,'（既設）調査結果'!$B$5:$C$1998,2,FALSE),0))</f>
        <v>0</v>
      </c>
      <c r="W1995" s="29">
        <f>'施設リストA-1（直営）'!AA679</f>
        <v>0</v>
      </c>
      <c r="X1995" s="29">
        <f>'施設リストA-1（直営）'!AB679</f>
        <v>0</v>
      </c>
      <c r="Y1995" s="30">
        <f>IF(X1995="新設",VLOOKUP('施設リストA-1（直営）'!AC679,'（新設）照明器具'!$B$5:$C$1990,2,FALSE),IF('部屋別効果（直）'!X1995="撤去",VLOOKUP('施設リストA-1（直営）'!AC679,'（既設）調査結果'!$B$5:$C$1998,2,FALSE),0))</f>
        <v>0</v>
      </c>
      <c r="Z1995" s="29">
        <f>'施設リストA-1（直営）'!AE679</f>
        <v>0</v>
      </c>
      <c r="AA1995" s="29">
        <f>'施設リストA-1（直営）'!AF679</f>
        <v>0</v>
      </c>
      <c r="AB1995" s="30">
        <f>IF(AA1995="新設",VLOOKUP('施設リストA-1（直営）'!AG679,'（新設）照明器具'!$B$5:$C$1990,2,FALSE),IF('部屋別効果（直）'!AA1995="撤去",VLOOKUP('施設リストA-1（直営）'!AG679,'（既設）調査結果'!$B$5:$C$1998,2,FALSE),0))</f>
        <v>0</v>
      </c>
      <c r="AC1995" s="29">
        <f>'施設リストA-1（直営）'!AI679</f>
        <v>0</v>
      </c>
      <c r="AD1995" s="29">
        <f>'施設リストA-1（直営）'!AJ679</f>
        <v>0</v>
      </c>
      <c r="AE1995" s="30">
        <f>IF(AD1995="新設",VLOOKUP('施設リストA-1（直営）'!AK679,'（新設）照明器具'!$B$5:$C$1990,2,FALSE),IF('部屋別効果（直）'!AD1995="撤去",VLOOKUP('施設リストA-1（直営）'!AK679,'（既設）調査結果'!$B$5:$C$1998,2,FALSE),0))</f>
        <v>0</v>
      </c>
      <c r="AF1995" s="29">
        <f>'施設リストA-1（直営）'!AM679</f>
        <v>0</v>
      </c>
      <c r="AG1995" s="29">
        <f>'施設リストA-1（直営）'!AN679</f>
        <v>0</v>
      </c>
      <c r="AH1995" s="30">
        <f>IF(AG1995="新設",VLOOKUP('施設リストA-1（直営）'!AO679,'（新設）照明器具'!$B$5:$C$1990,2,FALSE),IF('部屋別効果（直）'!AG1995="撤去",VLOOKUP('施設リストA-1（直営）'!AO679,'（既設）調査結果'!$B$5:$C$1998,2,FALSE),0))</f>
        <v>0</v>
      </c>
      <c r="AI1995" s="29">
        <f>'施設リストA-1（直営）'!AQ679</f>
        <v>0</v>
      </c>
      <c r="AJ1995" s="29">
        <f>'施設リストA-1（直営）'!AR679</f>
        <v>0</v>
      </c>
      <c r="AK1995" s="30">
        <f>IF(AJ1995="新設",VLOOKUP('施設リストA-1（直営）'!AS679,'（新設）照明器具'!$B$5:$C$1990,2,FALSE),IF('部屋別効果（直）'!AJ1995="撤去",VLOOKUP('施設リストA-1（直営）'!AS679,'（既設）調査結果'!$B$5:$C$1998,2,FALSE),0))</f>
        <v>0</v>
      </c>
      <c r="AL1995" s="29">
        <f>'施設リストA-1（直営）'!AU679</f>
        <v>0</v>
      </c>
    </row>
    <row r="1996" spans="1:38" customFormat="1">
      <c r="A1996" s="94"/>
      <c r="B1996" s="16" t="str">
        <f>'施設リストA-1（直営）'!B680</f>
        <v>葵小</v>
      </c>
      <c r="C1996" s="14">
        <f>'施設リストA-1（直営）'!C680</f>
        <v>1</v>
      </c>
      <c r="D1996" s="94" t="str">
        <f>'施設リストA-1（直営）'!D680</f>
        <v>職員室</v>
      </c>
      <c r="E1996" s="20">
        <f>'施設リストA-1（直営）'!E680</f>
        <v>250</v>
      </c>
      <c r="F1996" s="20">
        <f>'施設リストA-1（直営）'!F680</f>
        <v>12</v>
      </c>
      <c r="G1996" s="13">
        <f>'施設リストA-1（直営）'!G680</f>
        <v>3000</v>
      </c>
      <c r="H1996" s="28" t="e">
        <f t="shared" si="31"/>
        <v>#N/A</v>
      </c>
      <c r="I1996" s="29" t="str">
        <f>'施設リストA-1（直営）'!H680</f>
        <v>新設</v>
      </c>
      <c r="J1996" s="30" t="e">
        <f>IF(I1996="新設",VLOOKUP('施設リストA-1（直営）'!I680,'（新設）照明器具'!$B$5:$C$1990,2,FALSE),IF('部屋別効果（直）'!I1996="撤去",VLOOKUP('施設リストA-1（直営）'!I680,'（既設）調査結果'!$B$5:$C$1998,2,FALSE),0))</f>
        <v>#N/A</v>
      </c>
      <c r="K1996" s="29">
        <f>'施設リストA-1（直営）'!K680</f>
        <v>18</v>
      </c>
      <c r="L1996" s="29" t="str">
        <f>'施設リストA-1（直営）'!L680</f>
        <v>撤去</v>
      </c>
      <c r="M1996" s="30">
        <f>IF(L1996="新設",VLOOKUP('施設リストA-1（直営）'!M680,'（新設）照明器具'!$B$5:$C$1990,2,FALSE),IF('部屋別効果（直）'!L1996="撤去",VLOOKUP('施設リストA-1（直営）'!M680,'（既設）調査結果'!$B$5:$C$1998,2,FALSE),0))</f>
        <v>86</v>
      </c>
      <c r="N1996" s="29">
        <f>'施設リストA-1（直営）'!O680</f>
        <v>18</v>
      </c>
      <c r="O1996" s="29">
        <f>'施設リストA-1（直営）'!P680</f>
        <v>0</v>
      </c>
      <c r="P1996" s="30">
        <f>IF(O1996="新設",VLOOKUP('施設リストA-1（直営）'!Q680,'（新設）照明器具'!$B$5:$C$1990,2,FALSE),IF('部屋別効果（直）'!O1996="撤去",VLOOKUP('施設リストA-1（直営）'!Q680,'（既設）調査結果'!$B$5:$C$1998,2,FALSE),0))</f>
        <v>0</v>
      </c>
      <c r="Q1996" s="29">
        <f>'施設リストA-1（直営）'!S680</f>
        <v>0</v>
      </c>
      <c r="R1996" s="29">
        <f>'施設リストA-1（直営）'!T680</f>
        <v>0</v>
      </c>
      <c r="S1996" s="30">
        <f>IF(R1996="新設",VLOOKUP('施設リストA-1（直営）'!U680,'（新設）照明器具'!$B$5:$C$1990,2,FALSE),IF('部屋別効果（直）'!R1996="撤去",VLOOKUP('施設リストA-1（直営）'!U680,'（既設）調査結果'!$B$5:$C$1998,2,FALSE),0))</f>
        <v>0</v>
      </c>
      <c r="T1996" s="29">
        <f>'施設リストA-1（直営）'!W680</f>
        <v>0</v>
      </c>
      <c r="U1996" s="29">
        <f>'施設リストA-1（直営）'!X680</f>
        <v>0</v>
      </c>
      <c r="V1996" s="30">
        <f>IF(U1996="新設",VLOOKUP('施設リストA-1（直営）'!Y680,'（新設）照明器具'!$B$5:$C$1990,2,FALSE),IF('部屋別効果（直）'!U1996="撤去",VLOOKUP('施設リストA-1（直営）'!Y680,'（既設）調査結果'!$B$5:$C$1998,2,FALSE),0))</f>
        <v>0</v>
      </c>
      <c r="W1996" s="29">
        <f>'施設リストA-1（直営）'!AA680</f>
        <v>0</v>
      </c>
      <c r="X1996" s="29">
        <f>'施設リストA-1（直営）'!AB680</f>
        <v>0</v>
      </c>
      <c r="Y1996" s="30">
        <f>IF(X1996="新設",VLOOKUP('施設リストA-1（直営）'!AC680,'（新設）照明器具'!$B$5:$C$1990,2,FALSE),IF('部屋別効果（直）'!X1996="撤去",VLOOKUP('施設リストA-1（直営）'!AC680,'（既設）調査結果'!$B$5:$C$1998,2,FALSE),0))</f>
        <v>0</v>
      </c>
      <c r="Z1996" s="29">
        <f>'施設リストA-1（直営）'!AE680</f>
        <v>0</v>
      </c>
      <c r="AA1996" s="29">
        <f>'施設リストA-1（直営）'!AF680</f>
        <v>0</v>
      </c>
      <c r="AB1996" s="30">
        <f>IF(AA1996="新設",VLOOKUP('施設リストA-1（直営）'!AG680,'（新設）照明器具'!$B$5:$C$1990,2,FALSE),IF('部屋別効果（直）'!AA1996="撤去",VLOOKUP('施設リストA-1（直営）'!AG680,'（既設）調査結果'!$B$5:$C$1998,2,FALSE),0))</f>
        <v>0</v>
      </c>
      <c r="AC1996" s="29">
        <f>'施設リストA-1（直営）'!AI680</f>
        <v>0</v>
      </c>
      <c r="AD1996" s="29">
        <f>'施設リストA-1（直営）'!AJ680</f>
        <v>0</v>
      </c>
      <c r="AE1996" s="30">
        <f>IF(AD1996="新設",VLOOKUP('施設リストA-1（直営）'!AK680,'（新設）照明器具'!$B$5:$C$1990,2,FALSE),IF('部屋別効果（直）'!AD1996="撤去",VLOOKUP('施設リストA-1（直営）'!AK680,'（既設）調査結果'!$B$5:$C$1998,2,FALSE),0))</f>
        <v>0</v>
      </c>
      <c r="AF1996" s="29">
        <f>'施設リストA-1（直営）'!AM680</f>
        <v>0</v>
      </c>
      <c r="AG1996" s="29">
        <f>'施設リストA-1（直営）'!AN680</f>
        <v>0</v>
      </c>
      <c r="AH1996" s="30">
        <f>IF(AG1996="新設",VLOOKUP('施設リストA-1（直営）'!AO680,'（新設）照明器具'!$B$5:$C$1990,2,FALSE),IF('部屋別効果（直）'!AG1996="撤去",VLOOKUP('施設リストA-1（直営）'!AO680,'（既設）調査結果'!$B$5:$C$1998,2,FALSE),0))</f>
        <v>0</v>
      </c>
      <c r="AI1996" s="29">
        <f>'施設リストA-1（直営）'!AQ680</f>
        <v>0</v>
      </c>
      <c r="AJ1996" s="29">
        <f>'施設リストA-1（直営）'!AR680</f>
        <v>0</v>
      </c>
      <c r="AK1996" s="30">
        <f>IF(AJ1996="新設",VLOOKUP('施設リストA-1（直営）'!AS680,'（新設）照明器具'!$B$5:$C$1990,2,FALSE),IF('部屋別効果（直）'!AJ1996="撤去",VLOOKUP('施設リストA-1（直営）'!AS680,'（既設）調査結果'!$B$5:$C$1998,2,FALSE),0))</f>
        <v>0</v>
      </c>
      <c r="AL1996" s="29">
        <f>'施設リストA-1（直営）'!AU680</f>
        <v>0</v>
      </c>
    </row>
    <row r="1997" spans="1:38" customFormat="1">
      <c r="A1997" s="94"/>
      <c r="B1997" s="16" t="str">
        <f>'施設リストA-1（直営）'!B681</f>
        <v>葵小</v>
      </c>
      <c r="C1997" s="14">
        <f>'施設リストA-1（直営）'!C681</f>
        <v>1</v>
      </c>
      <c r="D1997" s="94" t="str">
        <f>'施設リストA-1（直営）'!D681</f>
        <v>校長室</v>
      </c>
      <c r="E1997" s="20">
        <f>'施設リストA-1（直営）'!E681</f>
        <v>250</v>
      </c>
      <c r="F1997" s="20">
        <f>'施設リストA-1（直営）'!F681</f>
        <v>12</v>
      </c>
      <c r="G1997" s="13">
        <f>'施設リストA-1（直営）'!G681</f>
        <v>3000</v>
      </c>
      <c r="H1997" s="28">
        <f t="shared" si="31"/>
        <v>0</v>
      </c>
      <c r="I1997" s="29">
        <f>'施設リストA-1（直営）'!H681</f>
        <v>0</v>
      </c>
      <c r="J1997" s="30">
        <f>IF(I1997="新設",VLOOKUP('施設リストA-1（直営）'!I681,'（新設）照明器具'!$B$5:$C$1990,2,FALSE),IF('部屋別効果（直）'!I1997="撤去",VLOOKUP('施設リストA-1（直営）'!I681,'（既設）調査結果'!$B$5:$C$1998,2,FALSE),0))</f>
        <v>0</v>
      </c>
      <c r="K1997" s="29">
        <f>'施設リストA-1（直営）'!K681</f>
        <v>0</v>
      </c>
      <c r="L1997" s="29">
        <f>'施設リストA-1（直営）'!L681</f>
        <v>0</v>
      </c>
      <c r="M1997" s="30">
        <f>IF(L1997="新設",VLOOKUP('施設リストA-1（直営）'!M681,'（新設）照明器具'!$B$5:$C$1990,2,FALSE),IF('部屋別効果（直）'!L1997="撤去",VLOOKUP('施設リストA-1（直営）'!M681,'（既設）調査結果'!$B$5:$C$1998,2,FALSE),0))</f>
        <v>0</v>
      </c>
      <c r="N1997" s="29">
        <f>'施設リストA-1（直営）'!O681</f>
        <v>0</v>
      </c>
      <c r="O1997" s="29">
        <f>'施設リストA-1（直営）'!P681</f>
        <v>0</v>
      </c>
      <c r="P1997" s="30">
        <f>IF(O1997="新設",VLOOKUP('施設リストA-1（直営）'!Q681,'（新設）照明器具'!$B$5:$C$1990,2,FALSE),IF('部屋別効果（直）'!O1997="撤去",VLOOKUP('施設リストA-1（直営）'!Q681,'（既設）調査結果'!$B$5:$C$1998,2,FALSE),0))</f>
        <v>0</v>
      </c>
      <c r="Q1997" s="29">
        <f>'施設リストA-1（直営）'!S681</f>
        <v>0</v>
      </c>
      <c r="R1997" s="29">
        <f>'施設リストA-1（直営）'!T681</f>
        <v>0</v>
      </c>
      <c r="S1997" s="30">
        <f>IF(R1997="新設",VLOOKUP('施設リストA-1（直営）'!U681,'（新設）照明器具'!$B$5:$C$1990,2,FALSE),IF('部屋別効果（直）'!R1997="撤去",VLOOKUP('施設リストA-1（直営）'!U681,'（既設）調査結果'!$B$5:$C$1998,2,FALSE),0))</f>
        <v>0</v>
      </c>
      <c r="T1997" s="29">
        <f>'施設リストA-1（直営）'!W681</f>
        <v>0</v>
      </c>
      <c r="U1997" s="29">
        <f>'施設リストA-1（直営）'!X681</f>
        <v>0</v>
      </c>
      <c r="V1997" s="30">
        <f>IF(U1997="新設",VLOOKUP('施設リストA-1（直営）'!Y681,'（新設）照明器具'!$B$5:$C$1990,2,FALSE),IF('部屋別効果（直）'!U1997="撤去",VLOOKUP('施設リストA-1（直営）'!Y681,'（既設）調査結果'!$B$5:$C$1998,2,FALSE),0))</f>
        <v>0</v>
      </c>
      <c r="W1997" s="29">
        <f>'施設リストA-1（直営）'!AA681</f>
        <v>0</v>
      </c>
      <c r="X1997" s="29">
        <f>'施設リストA-1（直営）'!AB681</f>
        <v>0</v>
      </c>
      <c r="Y1997" s="30">
        <f>IF(X1997="新設",VLOOKUP('施設リストA-1（直営）'!AC681,'（新設）照明器具'!$B$5:$C$1990,2,FALSE),IF('部屋別効果（直）'!X1997="撤去",VLOOKUP('施設リストA-1（直営）'!AC681,'（既設）調査結果'!$B$5:$C$1998,2,FALSE),0))</f>
        <v>0</v>
      </c>
      <c r="Z1997" s="29">
        <f>'施設リストA-1（直営）'!AE681</f>
        <v>0</v>
      </c>
      <c r="AA1997" s="29">
        <f>'施設リストA-1（直営）'!AF681</f>
        <v>0</v>
      </c>
      <c r="AB1997" s="30">
        <f>IF(AA1997="新設",VLOOKUP('施設リストA-1（直営）'!AG681,'（新設）照明器具'!$B$5:$C$1990,2,FALSE),IF('部屋別効果（直）'!AA1997="撤去",VLOOKUP('施設リストA-1（直営）'!AG681,'（既設）調査結果'!$B$5:$C$1998,2,FALSE),0))</f>
        <v>0</v>
      </c>
      <c r="AC1997" s="29">
        <f>'施設リストA-1（直営）'!AI681</f>
        <v>0</v>
      </c>
      <c r="AD1997" s="29">
        <f>'施設リストA-1（直営）'!AJ681</f>
        <v>0</v>
      </c>
      <c r="AE1997" s="30">
        <f>IF(AD1997="新設",VLOOKUP('施設リストA-1（直営）'!AK681,'（新設）照明器具'!$B$5:$C$1990,2,FALSE),IF('部屋別効果（直）'!AD1997="撤去",VLOOKUP('施設リストA-1（直営）'!AK681,'（既設）調査結果'!$B$5:$C$1998,2,FALSE),0))</f>
        <v>0</v>
      </c>
      <c r="AF1997" s="29">
        <f>'施設リストA-1（直営）'!AM681</f>
        <v>0</v>
      </c>
      <c r="AG1997" s="29">
        <f>'施設リストA-1（直営）'!AN681</f>
        <v>0</v>
      </c>
      <c r="AH1997" s="30">
        <f>IF(AG1997="新設",VLOOKUP('施設リストA-1（直営）'!AO681,'（新設）照明器具'!$B$5:$C$1990,2,FALSE),IF('部屋別効果（直）'!AG1997="撤去",VLOOKUP('施設リストA-1（直営）'!AO681,'（既設）調査結果'!$B$5:$C$1998,2,FALSE),0))</f>
        <v>0</v>
      </c>
      <c r="AI1997" s="29">
        <f>'施設リストA-1（直営）'!AQ681</f>
        <v>0</v>
      </c>
      <c r="AJ1997" s="29">
        <f>'施設リストA-1（直営）'!AR681</f>
        <v>0</v>
      </c>
      <c r="AK1997" s="30">
        <f>IF(AJ1997="新設",VLOOKUP('施設リストA-1（直営）'!AS681,'（新設）照明器具'!$B$5:$C$1990,2,FALSE),IF('部屋別効果（直）'!AJ1997="撤去",VLOOKUP('施設リストA-1（直営）'!AS681,'（既設）調査結果'!$B$5:$C$1998,2,FALSE),0))</f>
        <v>0</v>
      </c>
      <c r="AL1997" s="29">
        <f>'施設リストA-1（直営）'!AU681</f>
        <v>0</v>
      </c>
    </row>
    <row r="1998" spans="1:38" customFormat="1">
      <c r="A1998" s="94"/>
      <c r="B1998" s="16" t="str">
        <f>'施設リストA-1（直営）'!B682</f>
        <v>葵小</v>
      </c>
      <c r="C1998" s="14">
        <f>'施設リストA-1（直営）'!C682</f>
        <v>1</v>
      </c>
      <c r="D1998" s="94" t="str">
        <f>'施設リストA-1（直営）'!D682</f>
        <v>階段（１～３階）</v>
      </c>
      <c r="E1998" s="20">
        <f>'施設リストA-1（直営）'!E682</f>
        <v>210</v>
      </c>
      <c r="F1998" s="20">
        <f>'施設リストA-1（直営）'!F682</f>
        <v>10</v>
      </c>
      <c r="G1998" s="13">
        <f>'施設リストA-1（直営）'!G682</f>
        <v>2100</v>
      </c>
      <c r="H1998" s="28">
        <f t="shared" si="31"/>
        <v>0</v>
      </c>
      <c r="I1998" s="29">
        <f>'施設リストA-1（直営）'!H682</f>
        <v>0</v>
      </c>
      <c r="J1998" s="30">
        <f>IF(I1998="新設",VLOOKUP('施設リストA-1（直営）'!I682,'（新設）照明器具'!$B$5:$C$1990,2,FALSE),IF('部屋別効果（直）'!I1998="撤去",VLOOKUP('施設リストA-1（直営）'!I682,'（既設）調査結果'!$B$5:$C$1998,2,FALSE),0))</f>
        <v>0</v>
      </c>
      <c r="K1998" s="29">
        <f>'施設リストA-1（直営）'!K682</f>
        <v>0</v>
      </c>
      <c r="L1998" s="29">
        <f>'施設リストA-1（直営）'!L682</f>
        <v>0</v>
      </c>
      <c r="M1998" s="30">
        <f>IF(L1998="新設",VLOOKUP('施設リストA-1（直営）'!M682,'（新設）照明器具'!$B$5:$C$1990,2,FALSE),IF('部屋別効果（直）'!L1998="撤去",VLOOKUP('施設リストA-1（直営）'!M682,'（既設）調査結果'!$B$5:$C$1998,2,FALSE),0))</f>
        <v>0</v>
      </c>
      <c r="N1998" s="29">
        <f>'施設リストA-1（直営）'!O682</f>
        <v>0</v>
      </c>
      <c r="O1998" s="29">
        <f>'施設リストA-1（直営）'!P682</f>
        <v>0</v>
      </c>
      <c r="P1998" s="30">
        <f>IF(O1998="新設",VLOOKUP('施設リストA-1（直営）'!Q682,'（新設）照明器具'!$B$5:$C$1990,2,FALSE),IF('部屋別効果（直）'!O1998="撤去",VLOOKUP('施設リストA-1（直営）'!Q682,'（既設）調査結果'!$B$5:$C$1998,2,FALSE),0))</f>
        <v>0</v>
      </c>
      <c r="Q1998" s="29">
        <f>'施設リストA-1（直営）'!S682</f>
        <v>0</v>
      </c>
      <c r="R1998" s="29">
        <f>'施設リストA-1（直営）'!T682</f>
        <v>0</v>
      </c>
      <c r="S1998" s="30">
        <f>IF(R1998="新設",VLOOKUP('施設リストA-1（直営）'!U682,'（新設）照明器具'!$B$5:$C$1990,2,FALSE),IF('部屋別効果（直）'!R1998="撤去",VLOOKUP('施設リストA-1（直営）'!U682,'（既設）調査結果'!$B$5:$C$1998,2,FALSE),0))</f>
        <v>0</v>
      </c>
      <c r="T1998" s="29">
        <f>'施設リストA-1（直営）'!W682</f>
        <v>0</v>
      </c>
      <c r="U1998" s="29">
        <f>'施設リストA-1（直営）'!X682</f>
        <v>0</v>
      </c>
      <c r="V1998" s="30">
        <f>IF(U1998="新設",VLOOKUP('施設リストA-1（直営）'!Y682,'（新設）照明器具'!$B$5:$C$1990,2,FALSE),IF('部屋別効果（直）'!U1998="撤去",VLOOKUP('施設リストA-1（直営）'!Y682,'（既設）調査結果'!$B$5:$C$1998,2,FALSE),0))</f>
        <v>0</v>
      </c>
      <c r="W1998" s="29">
        <f>'施設リストA-1（直営）'!AA682</f>
        <v>0</v>
      </c>
      <c r="X1998" s="29">
        <f>'施設リストA-1（直営）'!AB682</f>
        <v>0</v>
      </c>
      <c r="Y1998" s="30">
        <f>IF(X1998="新設",VLOOKUP('施設リストA-1（直営）'!AC682,'（新設）照明器具'!$B$5:$C$1990,2,FALSE),IF('部屋別効果（直）'!X1998="撤去",VLOOKUP('施設リストA-1（直営）'!AC682,'（既設）調査結果'!$B$5:$C$1998,2,FALSE),0))</f>
        <v>0</v>
      </c>
      <c r="Z1998" s="29">
        <f>'施設リストA-1（直営）'!AE682</f>
        <v>0</v>
      </c>
      <c r="AA1998" s="29">
        <f>'施設リストA-1（直営）'!AF682</f>
        <v>0</v>
      </c>
      <c r="AB1998" s="30">
        <f>IF(AA1998="新設",VLOOKUP('施設リストA-1（直営）'!AG682,'（新設）照明器具'!$B$5:$C$1990,2,FALSE),IF('部屋別効果（直）'!AA1998="撤去",VLOOKUP('施設リストA-1（直営）'!AG682,'（既設）調査結果'!$B$5:$C$1998,2,FALSE),0))</f>
        <v>0</v>
      </c>
      <c r="AC1998" s="29">
        <f>'施設リストA-1（直営）'!AI682</f>
        <v>0</v>
      </c>
      <c r="AD1998" s="29">
        <f>'施設リストA-1（直営）'!AJ682</f>
        <v>0</v>
      </c>
      <c r="AE1998" s="30">
        <f>IF(AD1998="新設",VLOOKUP('施設リストA-1（直営）'!AK682,'（新設）照明器具'!$B$5:$C$1990,2,FALSE),IF('部屋別効果（直）'!AD1998="撤去",VLOOKUP('施設リストA-1（直営）'!AK682,'（既設）調査結果'!$B$5:$C$1998,2,FALSE),0))</f>
        <v>0</v>
      </c>
      <c r="AF1998" s="29">
        <f>'施設リストA-1（直営）'!AM682</f>
        <v>0</v>
      </c>
      <c r="AG1998" s="29">
        <f>'施設リストA-1（直営）'!AN682</f>
        <v>0</v>
      </c>
      <c r="AH1998" s="30">
        <f>IF(AG1998="新設",VLOOKUP('施設リストA-1（直営）'!AO682,'（新設）照明器具'!$B$5:$C$1990,2,FALSE),IF('部屋別効果（直）'!AG1998="撤去",VLOOKUP('施設リストA-1（直営）'!AO682,'（既設）調査結果'!$B$5:$C$1998,2,FALSE),0))</f>
        <v>0</v>
      </c>
      <c r="AI1998" s="29">
        <f>'施設リストA-1（直営）'!AQ682</f>
        <v>0</v>
      </c>
      <c r="AJ1998" s="29">
        <f>'施設リストA-1（直営）'!AR682</f>
        <v>0</v>
      </c>
      <c r="AK1998" s="30">
        <f>IF(AJ1998="新設",VLOOKUP('施設リストA-1（直営）'!AS682,'（新設）照明器具'!$B$5:$C$1990,2,FALSE),IF('部屋別効果（直）'!AJ1998="撤去",VLOOKUP('施設リストA-1（直営）'!AS682,'（既設）調査結果'!$B$5:$C$1998,2,FALSE),0))</f>
        <v>0</v>
      </c>
      <c r="AL1998" s="29">
        <f>'施設リストA-1（直営）'!AU682</f>
        <v>0</v>
      </c>
    </row>
    <row r="1999" spans="1:38" customFormat="1">
      <c r="A1999" s="94"/>
      <c r="B1999" s="16" t="str">
        <f>'施設リストA-1（直営）'!B683</f>
        <v>葵小</v>
      </c>
      <c r="C1999" s="14">
        <f>'施設リストA-1（直営）'!C683</f>
        <v>2</v>
      </c>
      <c r="D1999" s="94" t="str">
        <f>'施設リストA-1（直営）'!D683</f>
        <v>第２職員室（更衣室含む）</v>
      </c>
      <c r="E1999" s="20">
        <f>'施設リストA-1（直営）'!E683</f>
        <v>250</v>
      </c>
      <c r="F1999" s="20">
        <f>'施設リストA-1（直営）'!F683</f>
        <v>12</v>
      </c>
      <c r="G1999" s="13">
        <f>'施設リストA-1（直営）'!G683</f>
        <v>3000</v>
      </c>
      <c r="H1999" s="28" t="e">
        <f t="shared" si="31"/>
        <v>#N/A</v>
      </c>
      <c r="I1999" s="29" t="str">
        <f>'施設リストA-1（直営）'!H683</f>
        <v>新設</v>
      </c>
      <c r="J1999" s="30" t="e">
        <f>IF(I1999="新設",VLOOKUP('施設リストA-1（直営）'!I683,'（新設）照明器具'!$B$5:$C$1990,2,FALSE),IF('部屋別効果（直）'!I1999="撤去",VLOOKUP('施設リストA-1（直営）'!I683,'（既設）調査結果'!$B$5:$C$1998,2,FALSE),0))</f>
        <v>#N/A</v>
      </c>
      <c r="K1999" s="29">
        <f>'施設リストA-1（直営）'!K683</f>
        <v>8</v>
      </c>
      <c r="L1999" s="29" t="str">
        <f>'施設リストA-1（直営）'!L683</f>
        <v>撤去</v>
      </c>
      <c r="M1999" s="30">
        <f>IF(L1999="新設",VLOOKUP('施設リストA-1（直営）'!M683,'（新設）照明器具'!$B$5:$C$1990,2,FALSE),IF('部屋別効果（直）'!L1999="撤去",VLOOKUP('施設リストA-1（直営）'!M683,'（既設）調査結果'!$B$5:$C$1998,2,FALSE),0))</f>
        <v>86</v>
      </c>
      <c r="N1999" s="29">
        <f>'施設リストA-1（直営）'!O683</f>
        <v>8</v>
      </c>
      <c r="O1999" s="29">
        <f>'施設リストA-1（直営）'!P683</f>
        <v>0</v>
      </c>
      <c r="P1999" s="30">
        <f>IF(O1999="新設",VLOOKUP('施設リストA-1（直営）'!Q683,'（新設）照明器具'!$B$5:$C$1990,2,FALSE),IF('部屋別効果（直）'!O1999="撤去",VLOOKUP('施設リストA-1（直営）'!Q683,'（既設）調査結果'!$B$5:$C$1998,2,FALSE),0))</f>
        <v>0</v>
      </c>
      <c r="Q1999" s="29">
        <f>'施設リストA-1（直営）'!S683</f>
        <v>0</v>
      </c>
      <c r="R1999" s="29">
        <f>'施設リストA-1（直営）'!T683</f>
        <v>0</v>
      </c>
      <c r="S1999" s="30">
        <f>IF(R1999="新設",VLOOKUP('施設リストA-1（直営）'!U683,'（新設）照明器具'!$B$5:$C$1990,2,FALSE),IF('部屋別効果（直）'!R1999="撤去",VLOOKUP('施設リストA-1（直営）'!U683,'（既設）調査結果'!$B$5:$C$1998,2,FALSE),0))</f>
        <v>0</v>
      </c>
      <c r="T1999" s="29">
        <f>'施設リストA-1（直営）'!W683</f>
        <v>0</v>
      </c>
      <c r="U1999" s="29">
        <f>'施設リストA-1（直営）'!X683</f>
        <v>0</v>
      </c>
      <c r="V1999" s="30">
        <f>IF(U1999="新設",VLOOKUP('施設リストA-1（直営）'!Y683,'（新設）照明器具'!$B$5:$C$1990,2,FALSE),IF('部屋別効果（直）'!U1999="撤去",VLOOKUP('施設リストA-1（直営）'!Y683,'（既設）調査結果'!$B$5:$C$1998,2,FALSE),0))</f>
        <v>0</v>
      </c>
      <c r="W1999" s="29">
        <f>'施設リストA-1（直営）'!AA683</f>
        <v>0</v>
      </c>
      <c r="X1999" s="29">
        <f>'施設リストA-1（直営）'!AB683</f>
        <v>0</v>
      </c>
      <c r="Y1999" s="30">
        <f>IF(X1999="新設",VLOOKUP('施設リストA-1（直営）'!AC683,'（新設）照明器具'!$B$5:$C$1990,2,FALSE),IF('部屋別効果（直）'!X1999="撤去",VLOOKUP('施設リストA-1（直営）'!AC683,'（既設）調査結果'!$B$5:$C$1998,2,FALSE),0))</f>
        <v>0</v>
      </c>
      <c r="Z1999" s="29">
        <f>'施設リストA-1（直営）'!AE683</f>
        <v>0</v>
      </c>
      <c r="AA1999" s="29">
        <f>'施設リストA-1（直営）'!AF683</f>
        <v>0</v>
      </c>
      <c r="AB1999" s="30">
        <f>IF(AA1999="新設",VLOOKUP('施設リストA-1（直営）'!AG683,'（新設）照明器具'!$B$5:$C$1990,2,FALSE),IF('部屋別効果（直）'!AA1999="撤去",VLOOKUP('施設リストA-1（直営）'!AG683,'（既設）調査結果'!$B$5:$C$1998,2,FALSE),0))</f>
        <v>0</v>
      </c>
      <c r="AC1999" s="29">
        <f>'施設リストA-1（直営）'!AI683</f>
        <v>0</v>
      </c>
      <c r="AD1999" s="29">
        <f>'施設リストA-1（直営）'!AJ683</f>
        <v>0</v>
      </c>
      <c r="AE1999" s="30">
        <f>IF(AD1999="新設",VLOOKUP('施設リストA-1（直営）'!AK683,'（新設）照明器具'!$B$5:$C$1990,2,FALSE),IF('部屋別効果（直）'!AD1999="撤去",VLOOKUP('施設リストA-1（直営）'!AK683,'（既設）調査結果'!$B$5:$C$1998,2,FALSE),0))</f>
        <v>0</v>
      </c>
      <c r="AF1999" s="29">
        <f>'施設リストA-1（直営）'!AM683</f>
        <v>0</v>
      </c>
      <c r="AG1999" s="29">
        <f>'施設リストA-1（直営）'!AN683</f>
        <v>0</v>
      </c>
      <c r="AH1999" s="30">
        <f>IF(AG1999="新設",VLOOKUP('施設リストA-1（直営）'!AO683,'（新設）照明器具'!$B$5:$C$1990,2,FALSE),IF('部屋別効果（直）'!AG1999="撤去",VLOOKUP('施設リストA-1（直営）'!AO683,'（既設）調査結果'!$B$5:$C$1998,2,FALSE),0))</f>
        <v>0</v>
      </c>
      <c r="AI1999" s="29">
        <f>'施設リストA-1（直営）'!AQ683</f>
        <v>0</v>
      </c>
      <c r="AJ1999" s="29">
        <f>'施設リストA-1（直営）'!AR683</f>
        <v>0</v>
      </c>
      <c r="AK1999" s="30">
        <f>IF(AJ1999="新設",VLOOKUP('施設リストA-1（直営）'!AS683,'（新設）照明器具'!$B$5:$C$1990,2,FALSE),IF('部屋別効果（直）'!AJ1999="撤去",VLOOKUP('施設リストA-1（直営）'!AS683,'（既設）調査結果'!$B$5:$C$1998,2,FALSE),0))</f>
        <v>0</v>
      </c>
      <c r="AL1999" s="29">
        <f>'施設リストA-1（直営）'!AU683</f>
        <v>0</v>
      </c>
    </row>
    <row r="2000" spans="1:38" customFormat="1">
      <c r="A2000" s="94"/>
      <c r="B2000" s="16" t="str">
        <f>'施設リストA-1（直営）'!B684</f>
        <v>葵小</v>
      </c>
      <c r="C2000" s="14">
        <f>'施設リストA-1（直営）'!C684</f>
        <v>2</v>
      </c>
      <c r="D2000" s="94" t="str">
        <f>'施設リストA-1（直営）'!D684</f>
        <v>家庭科室</v>
      </c>
      <c r="E2000" s="20">
        <f>'施設リストA-1（直営）'!E684</f>
        <v>210</v>
      </c>
      <c r="F2000" s="20">
        <f>'施設リストA-1（直営）'!F684</f>
        <v>6</v>
      </c>
      <c r="G2000" s="13">
        <f>'施設リストA-1（直営）'!G684</f>
        <v>1260</v>
      </c>
      <c r="H2000" s="28" t="e">
        <f t="shared" si="31"/>
        <v>#N/A</v>
      </c>
      <c r="I2000" s="29" t="str">
        <f>'施設リストA-1（直営）'!H684</f>
        <v>新設</v>
      </c>
      <c r="J2000" s="30" t="e">
        <f>IF(I2000="新設",VLOOKUP('施設リストA-1（直営）'!I684,'（新設）照明器具'!$B$5:$C$1990,2,FALSE),IF('部屋別効果（直）'!I2000="撤去",VLOOKUP('施設リストA-1（直営）'!I684,'（既設）調査結果'!$B$5:$C$1998,2,FALSE),0))</f>
        <v>#N/A</v>
      </c>
      <c r="K2000" s="29">
        <f>'施設リストA-1（直営）'!K684</f>
        <v>8</v>
      </c>
      <c r="L2000" s="29" t="str">
        <f>'施設リストA-1（直営）'!L684</f>
        <v>撤去</v>
      </c>
      <c r="M2000" s="30">
        <f>IF(L2000="新設",VLOOKUP('施設リストA-1（直営）'!M684,'（新設）照明器具'!$B$5:$C$1990,2,FALSE),IF('部屋別効果（直）'!L2000="撤去",VLOOKUP('施設リストA-1（直営）'!M684,'（既設）調査結果'!$B$5:$C$1998,2,FALSE),0))</f>
        <v>86</v>
      </c>
      <c r="N2000" s="29">
        <f>'施設リストA-1（直営）'!O684</f>
        <v>8</v>
      </c>
      <c r="O2000" s="29">
        <f>'施設リストA-1（直営）'!P684</f>
        <v>0</v>
      </c>
      <c r="P2000" s="30">
        <f>IF(O2000="新設",VLOOKUP('施設リストA-1（直営）'!Q684,'（新設）照明器具'!$B$5:$C$1990,2,FALSE),IF('部屋別効果（直）'!O2000="撤去",VLOOKUP('施設リストA-1（直営）'!Q684,'（既設）調査結果'!$B$5:$C$1998,2,FALSE),0))</f>
        <v>0</v>
      </c>
      <c r="Q2000" s="29">
        <f>'施設リストA-1（直営）'!S684</f>
        <v>0</v>
      </c>
      <c r="R2000" s="29">
        <f>'施設リストA-1（直営）'!T684</f>
        <v>0</v>
      </c>
      <c r="S2000" s="30">
        <f>IF(R2000="新設",VLOOKUP('施設リストA-1（直営）'!U684,'（新設）照明器具'!$B$5:$C$1990,2,FALSE),IF('部屋別効果（直）'!R2000="撤去",VLOOKUP('施設リストA-1（直営）'!U684,'（既設）調査結果'!$B$5:$C$1998,2,FALSE),0))</f>
        <v>0</v>
      </c>
      <c r="T2000" s="29">
        <f>'施設リストA-1（直営）'!W684</f>
        <v>0</v>
      </c>
      <c r="U2000" s="29">
        <f>'施設リストA-1（直営）'!X684</f>
        <v>0</v>
      </c>
      <c r="V2000" s="30">
        <f>IF(U2000="新設",VLOOKUP('施設リストA-1（直営）'!Y684,'（新設）照明器具'!$B$5:$C$1990,2,FALSE),IF('部屋別効果（直）'!U2000="撤去",VLOOKUP('施設リストA-1（直営）'!Y684,'（既設）調査結果'!$B$5:$C$1998,2,FALSE),0))</f>
        <v>0</v>
      </c>
      <c r="W2000" s="29">
        <f>'施設リストA-1（直営）'!AA684</f>
        <v>0</v>
      </c>
      <c r="X2000" s="29">
        <f>'施設リストA-1（直営）'!AB684</f>
        <v>0</v>
      </c>
      <c r="Y2000" s="30">
        <f>IF(X2000="新設",VLOOKUP('施設リストA-1（直営）'!AC684,'（新設）照明器具'!$B$5:$C$1990,2,FALSE),IF('部屋別効果（直）'!X2000="撤去",VLOOKUP('施設リストA-1（直営）'!AC684,'（既設）調査結果'!$B$5:$C$1998,2,FALSE),0))</f>
        <v>0</v>
      </c>
      <c r="Z2000" s="29">
        <f>'施設リストA-1（直営）'!AE684</f>
        <v>0</v>
      </c>
      <c r="AA2000" s="29">
        <f>'施設リストA-1（直営）'!AF684</f>
        <v>0</v>
      </c>
      <c r="AB2000" s="30">
        <f>IF(AA2000="新設",VLOOKUP('施設リストA-1（直営）'!AG684,'（新設）照明器具'!$B$5:$C$1990,2,FALSE),IF('部屋別効果（直）'!AA2000="撤去",VLOOKUP('施設リストA-1（直営）'!AG684,'（既設）調査結果'!$B$5:$C$1998,2,FALSE),0))</f>
        <v>0</v>
      </c>
      <c r="AC2000" s="29">
        <f>'施設リストA-1（直営）'!AI684</f>
        <v>0</v>
      </c>
      <c r="AD2000" s="29">
        <f>'施設リストA-1（直営）'!AJ684</f>
        <v>0</v>
      </c>
      <c r="AE2000" s="30">
        <f>IF(AD2000="新設",VLOOKUP('施設リストA-1（直営）'!AK684,'（新設）照明器具'!$B$5:$C$1990,2,FALSE),IF('部屋別効果（直）'!AD2000="撤去",VLOOKUP('施設リストA-1（直営）'!AK684,'（既設）調査結果'!$B$5:$C$1998,2,FALSE),0))</f>
        <v>0</v>
      </c>
      <c r="AF2000" s="29">
        <f>'施設リストA-1（直営）'!AM684</f>
        <v>0</v>
      </c>
      <c r="AG2000" s="29">
        <f>'施設リストA-1（直営）'!AN684</f>
        <v>0</v>
      </c>
      <c r="AH2000" s="30">
        <f>IF(AG2000="新設",VLOOKUP('施設リストA-1（直営）'!AO684,'（新設）照明器具'!$B$5:$C$1990,2,FALSE),IF('部屋別効果（直）'!AG2000="撤去",VLOOKUP('施設リストA-1（直営）'!AO684,'（既設）調査結果'!$B$5:$C$1998,2,FALSE),0))</f>
        <v>0</v>
      </c>
      <c r="AI2000" s="29">
        <f>'施設リストA-1（直営）'!AQ684</f>
        <v>0</v>
      </c>
      <c r="AJ2000" s="29">
        <f>'施設リストA-1（直営）'!AR684</f>
        <v>0</v>
      </c>
      <c r="AK2000" s="30">
        <f>IF(AJ2000="新設",VLOOKUP('施設リストA-1（直営）'!AS684,'（新設）照明器具'!$B$5:$C$1990,2,FALSE),IF('部屋別効果（直）'!AJ2000="撤去",VLOOKUP('施設リストA-1（直営）'!AS684,'（既設）調査結果'!$B$5:$C$1998,2,FALSE),0))</f>
        <v>0</v>
      </c>
      <c r="AL2000" s="29">
        <f>'施設リストA-1（直営）'!AU684</f>
        <v>0</v>
      </c>
    </row>
    <row r="2001" spans="1:38" customFormat="1">
      <c r="A2001" s="94"/>
      <c r="B2001" s="16" t="str">
        <f>'施設リストA-1（直営）'!B685</f>
        <v>葵小</v>
      </c>
      <c r="C2001" s="14">
        <f>'施設リストA-1（直営）'!C685</f>
        <v>2</v>
      </c>
      <c r="D2001" s="94" t="str">
        <f>'施設リストA-1（直営）'!D685</f>
        <v>ふれあいサロン</v>
      </c>
      <c r="E2001" s="20">
        <f>'施設リストA-1（直営）'!E685</f>
        <v>210</v>
      </c>
      <c r="F2001" s="20">
        <f>'施設リストA-1（直営）'!F685</f>
        <v>4</v>
      </c>
      <c r="G2001" s="13">
        <f>'施設リストA-1（直営）'!G685</f>
        <v>840</v>
      </c>
      <c r="H2001" s="28" t="e">
        <f t="shared" si="31"/>
        <v>#N/A</v>
      </c>
      <c r="I2001" s="29" t="str">
        <f>'施設リストA-1（直営）'!H685</f>
        <v>新設</v>
      </c>
      <c r="J2001" s="30" t="e">
        <f>IF(I2001="新設",VLOOKUP('施設リストA-1（直営）'!I685,'（新設）照明器具'!$B$5:$C$1990,2,FALSE),IF('部屋別効果（直）'!I2001="撤去",VLOOKUP('施設リストA-1（直営）'!I685,'（既設）調査結果'!$B$5:$C$1998,2,FALSE),0))</f>
        <v>#N/A</v>
      </c>
      <c r="K2001" s="29">
        <f>'施設リストA-1（直営）'!K685</f>
        <v>12</v>
      </c>
      <c r="L2001" s="29" t="str">
        <f>'施設リストA-1（直営）'!L685</f>
        <v>撤去</v>
      </c>
      <c r="M2001" s="30">
        <f>IF(L2001="新設",VLOOKUP('施設リストA-1（直営）'!M685,'（新設）照明器具'!$B$5:$C$1990,2,FALSE),IF('部屋別効果（直）'!L2001="撤去",VLOOKUP('施設リストA-1（直営）'!M685,'（既設）調査結果'!$B$5:$C$1998,2,FALSE),0))</f>
        <v>86</v>
      </c>
      <c r="N2001" s="29">
        <f>'施設リストA-1（直営）'!O685</f>
        <v>12</v>
      </c>
      <c r="O2001" s="29">
        <f>'施設リストA-1（直営）'!P685</f>
        <v>0</v>
      </c>
      <c r="P2001" s="30">
        <f>IF(O2001="新設",VLOOKUP('施設リストA-1（直営）'!Q685,'（新設）照明器具'!$B$5:$C$1990,2,FALSE),IF('部屋別効果（直）'!O2001="撤去",VLOOKUP('施設リストA-1（直営）'!Q685,'（既設）調査結果'!$B$5:$C$1998,2,FALSE),0))</f>
        <v>0</v>
      </c>
      <c r="Q2001" s="29">
        <f>'施設リストA-1（直営）'!S685</f>
        <v>0</v>
      </c>
      <c r="R2001" s="29">
        <f>'施設リストA-1（直営）'!T685</f>
        <v>0</v>
      </c>
      <c r="S2001" s="30">
        <f>IF(R2001="新設",VLOOKUP('施設リストA-1（直営）'!U685,'（新設）照明器具'!$B$5:$C$1990,2,FALSE),IF('部屋別効果（直）'!R2001="撤去",VLOOKUP('施設リストA-1（直営）'!U685,'（既設）調査結果'!$B$5:$C$1998,2,FALSE),0))</f>
        <v>0</v>
      </c>
      <c r="T2001" s="29">
        <f>'施設リストA-1（直営）'!W685</f>
        <v>0</v>
      </c>
      <c r="U2001" s="29">
        <f>'施設リストA-1（直営）'!X685</f>
        <v>0</v>
      </c>
      <c r="V2001" s="30">
        <f>IF(U2001="新設",VLOOKUP('施設リストA-1（直営）'!Y685,'（新設）照明器具'!$B$5:$C$1990,2,FALSE),IF('部屋別効果（直）'!U2001="撤去",VLOOKUP('施設リストA-1（直営）'!Y685,'（既設）調査結果'!$B$5:$C$1998,2,FALSE),0))</f>
        <v>0</v>
      </c>
      <c r="W2001" s="29">
        <f>'施設リストA-1（直営）'!AA685</f>
        <v>0</v>
      </c>
      <c r="X2001" s="29">
        <f>'施設リストA-1（直営）'!AB685</f>
        <v>0</v>
      </c>
      <c r="Y2001" s="30">
        <f>IF(X2001="新設",VLOOKUP('施設リストA-1（直営）'!AC685,'（新設）照明器具'!$B$5:$C$1990,2,FALSE),IF('部屋別効果（直）'!X2001="撤去",VLOOKUP('施設リストA-1（直営）'!AC685,'（既設）調査結果'!$B$5:$C$1998,2,FALSE),0))</f>
        <v>0</v>
      </c>
      <c r="Z2001" s="29">
        <f>'施設リストA-1（直営）'!AE685</f>
        <v>0</v>
      </c>
      <c r="AA2001" s="29">
        <f>'施設リストA-1（直営）'!AF685</f>
        <v>0</v>
      </c>
      <c r="AB2001" s="30">
        <f>IF(AA2001="新設",VLOOKUP('施設リストA-1（直営）'!AG685,'（新設）照明器具'!$B$5:$C$1990,2,FALSE),IF('部屋別効果（直）'!AA2001="撤去",VLOOKUP('施設リストA-1（直営）'!AG685,'（既設）調査結果'!$B$5:$C$1998,2,FALSE),0))</f>
        <v>0</v>
      </c>
      <c r="AC2001" s="29">
        <f>'施設リストA-1（直営）'!AI685</f>
        <v>0</v>
      </c>
      <c r="AD2001" s="29">
        <f>'施設リストA-1（直営）'!AJ685</f>
        <v>0</v>
      </c>
      <c r="AE2001" s="30">
        <f>IF(AD2001="新設",VLOOKUP('施設リストA-1（直営）'!AK685,'（新設）照明器具'!$B$5:$C$1990,2,FALSE),IF('部屋別効果（直）'!AD2001="撤去",VLOOKUP('施設リストA-1（直営）'!AK685,'（既設）調査結果'!$B$5:$C$1998,2,FALSE),0))</f>
        <v>0</v>
      </c>
      <c r="AF2001" s="29">
        <f>'施設リストA-1（直営）'!AM685</f>
        <v>0</v>
      </c>
      <c r="AG2001" s="29">
        <f>'施設リストA-1（直営）'!AN685</f>
        <v>0</v>
      </c>
      <c r="AH2001" s="30">
        <f>IF(AG2001="新設",VLOOKUP('施設リストA-1（直営）'!AO685,'（新設）照明器具'!$B$5:$C$1990,2,FALSE),IF('部屋別効果（直）'!AG2001="撤去",VLOOKUP('施設リストA-1（直営）'!AO685,'（既設）調査結果'!$B$5:$C$1998,2,FALSE),0))</f>
        <v>0</v>
      </c>
      <c r="AI2001" s="29">
        <f>'施設リストA-1（直営）'!AQ685</f>
        <v>0</v>
      </c>
      <c r="AJ2001" s="29">
        <f>'施設リストA-1（直営）'!AR685</f>
        <v>0</v>
      </c>
      <c r="AK2001" s="30">
        <f>IF(AJ2001="新設",VLOOKUP('施設リストA-1（直営）'!AS685,'（新設）照明器具'!$B$5:$C$1990,2,FALSE),IF('部屋別効果（直）'!AJ2001="撤去",VLOOKUP('施設リストA-1（直営）'!AS685,'（既設）調査結果'!$B$5:$C$1998,2,FALSE),0))</f>
        <v>0</v>
      </c>
      <c r="AL2001" s="29">
        <f>'施設リストA-1（直営）'!AU685</f>
        <v>0</v>
      </c>
    </row>
    <row r="2002" spans="1:38" customFormat="1">
      <c r="A2002" s="94"/>
      <c r="B2002" s="16" t="str">
        <f>'施設リストA-1（直営）'!B686</f>
        <v>葵小</v>
      </c>
      <c r="C2002" s="14">
        <f>'施設リストA-1（直営）'!C686</f>
        <v>2</v>
      </c>
      <c r="D2002" s="94" t="str">
        <f>'施設リストA-1（直営）'!D686</f>
        <v>多目的室</v>
      </c>
      <c r="E2002" s="20">
        <f>'施設リストA-1（直営）'!E686</f>
        <v>210</v>
      </c>
      <c r="F2002" s="20">
        <f>'施設リストA-1（直営）'!F686</f>
        <v>6</v>
      </c>
      <c r="G2002" s="13">
        <f>'施設リストA-1（直営）'!G686</f>
        <v>1260</v>
      </c>
      <c r="H2002" s="28" t="e">
        <f t="shared" si="31"/>
        <v>#N/A</v>
      </c>
      <c r="I2002" s="29" t="str">
        <f>'施設リストA-1（直営）'!H686</f>
        <v>新設</v>
      </c>
      <c r="J2002" s="30" t="e">
        <f>IF(I2002="新設",VLOOKUP('施設リストA-1（直営）'!I686,'（新設）照明器具'!$B$5:$C$1990,2,FALSE),IF('部屋別効果（直）'!I2002="撤去",VLOOKUP('施設リストA-1（直営）'!I686,'（既設）調査結果'!$B$5:$C$1998,2,FALSE),0))</f>
        <v>#N/A</v>
      </c>
      <c r="K2002" s="29">
        <f>'施設リストA-1（直営）'!K686</f>
        <v>8</v>
      </c>
      <c r="L2002" s="29" t="str">
        <f>'施設リストA-1（直営）'!L686</f>
        <v>撤去</v>
      </c>
      <c r="M2002" s="30">
        <f>IF(L2002="新設",VLOOKUP('施設リストA-1（直営）'!M686,'（新設）照明器具'!$B$5:$C$1990,2,FALSE),IF('部屋別効果（直）'!L2002="撤去",VLOOKUP('施設リストA-1（直営）'!M686,'（既設）調査結果'!$B$5:$C$1998,2,FALSE),0))</f>
        <v>86</v>
      </c>
      <c r="N2002" s="29">
        <f>'施設リストA-1（直営）'!O686</f>
        <v>8</v>
      </c>
      <c r="O2002" s="29">
        <f>'施設リストA-1（直営）'!P686</f>
        <v>0</v>
      </c>
      <c r="P2002" s="30">
        <f>IF(O2002="新設",VLOOKUP('施設リストA-1（直営）'!Q686,'（新設）照明器具'!$B$5:$C$1990,2,FALSE),IF('部屋別効果（直）'!O2002="撤去",VLOOKUP('施設リストA-1（直営）'!Q686,'（既設）調査結果'!$B$5:$C$1998,2,FALSE),0))</f>
        <v>0</v>
      </c>
      <c r="Q2002" s="29">
        <f>'施設リストA-1（直営）'!S686</f>
        <v>0</v>
      </c>
      <c r="R2002" s="29">
        <f>'施設リストA-1（直営）'!T686</f>
        <v>0</v>
      </c>
      <c r="S2002" s="30">
        <f>IF(R2002="新設",VLOOKUP('施設リストA-1（直営）'!U686,'（新設）照明器具'!$B$5:$C$1990,2,FALSE),IF('部屋別効果（直）'!R2002="撤去",VLOOKUP('施設リストA-1（直営）'!U686,'（既設）調査結果'!$B$5:$C$1998,2,FALSE),0))</f>
        <v>0</v>
      </c>
      <c r="T2002" s="29">
        <f>'施設リストA-1（直営）'!W686</f>
        <v>0</v>
      </c>
      <c r="U2002" s="29">
        <f>'施設リストA-1（直営）'!X686</f>
        <v>0</v>
      </c>
      <c r="V2002" s="30">
        <f>IF(U2002="新設",VLOOKUP('施設リストA-1（直営）'!Y686,'（新設）照明器具'!$B$5:$C$1990,2,FALSE),IF('部屋別効果（直）'!U2002="撤去",VLOOKUP('施設リストA-1（直営）'!Y686,'（既設）調査結果'!$B$5:$C$1998,2,FALSE),0))</f>
        <v>0</v>
      </c>
      <c r="W2002" s="29">
        <f>'施設リストA-1（直営）'!AA686</f>
        <v>0</v>
      </c>
      <c r="X2002" s="29">
        <f>'施設リストA-1（直営）'!AB686</f>
        <v>0</v>
      </c>
      <c r="Y2002" s="30">
        <f>IF(X2002="新設",VLOOKUP('施設リストA-1（直営）'!AC686,'（新設）照明器具'!$B$5:$C$1990,2,FALSE),IF('部屋別効果（直）'!X2002="撤去",VLOOKUP('施設リストA-1（直営）'!AC686,'（既設）調査結果'!$B$5:$C$1998,2,FALSE),0))</f>
        <v>0</v>
      </c>
      <c r="Z2002" s="29">
        <f>'施設リストA-1（直営）'!AE686</f>
        <v>0</v>
      </c>
      <c r="AA2002" s="29">
        <f>'施設リストA-1（直営）'!AF686</f>
        <v>0</v>
      </c>
      <c r="AB2002" s="30">
        <f>IF(AA2002="新設",VLOOKUP('施設リストA-1（直営）'!AG686,'（新設）照明器具'!$B$5:$C$1990,2,FALSE),IF('部屋別効果（直）'!AA2002="撤去",VLOOKUP('施設リストA-1（直営）'!AG686,'（既設）調査結果'!$B$5:$C$1998,2,FALSE),0))</f>
        <v>0</v>
      </c>
      <c r="AC2002" s="29">
        <f>'施設リストA-1（直営）'!AI686</f>
        <v>0</v>
      </c>
      <c r="AD2002" s="29">
        <f>'施設リストA-1（直営）'!AJ686</f>
        <v>0</v>
      </c>
      <c r="AE2002" s="30">
        <f>IF(AD2002="新設",VLOOKUP('施設リストA-1（直営）'!AK686,'（新設）照明器具'!$B$5:$C$1990,2,FALSE),IF('部屋別効果（直）'!AD2002="撤去",VLOOKUP('施設リストA-1（直営）'!AK686,'（既設）調査結果'!$B$5:$C$1998,2,FALSE),0))</f>
        <v>0</v>
      </c>
      <c r="AF2002" s="29">
        <f>'施設リストA-1（直営）'!AM686</f>
        <v>0</v>
      </c>
      <c r="AG2002" s="29">
        <f>'施設リストA-1（直営）'!AN686</f>
        <v>0</v>
      </c>
      <c r="AH2002" s="30">
        <f>IF(AG2002="新設",VLOOKUP('施設リストA-1（直営）'!AO686,'（新設）照明器具'!$B$5:$C$1990,2,FALSE),IF('部屋別効果（直）'!AG2002="撤去",VLOOKUP('施設リストA-1（直営）'!AO686,'（既設）調査結果'!$B$5:$C$1998,2,FALSE),0))</f>
        <v>0</v>
      </c>
      <c r="AI2002" s="29">
        <f>'施設リストA-1（直営）'!AQ686</f>
        <v>0</v>
      </c>
      <c r="AJ2002" s="29">
        <f>'施設リストA-1（直営）'!AR686</f>
        <v>0</v>
      </c>
      <c r="AK2002" s="30">
        <f>IF(AJ2002="新設",VLOOKUP('施設リストA-1（直営）'!AS686,'（新設）照明器具'!$B$5:$C$1990,2,FALSE),IF('部屋別効果（直）'!AJ2002="撤去",VLOOKUP('施設リストA-1（直営）'!AS686,'（既設）調査結果'!$B$5:$C$1998,2,FALSE),0))</f>
        <v>0</v>
      </c>
      <c r="AL2002" s="29">
        <f>'施設リストA-1（直営）'!AU686</f>
        <v>0</v>
      </c>
    </row>
    <row r="2003" spans="1:38" customFormat="1">
      <c r="A2003" s="94"/>
      <c r="B2003" s="16" t="str">
        <f>'施設リストA-1（直営）'!B687</f>
        <v>葵小</v>
      </c>
      <c r="C2003" s="14">
        <f>'施設リストA-1（直営）'!C687</f>
        <v>2</v>
      </c>
      <c r="D2003" s="94" t="str">
        <f>'施設リストA-1（直営）'!D687</f>
        <v>廊下</v>
      </c>
      <c r="E2003" s="20">
        <f>'施設リストA-1（直営）'!E687</f>
        <v>210</v>
      </c>
      <c r="F2003" s="20">
        <f>'施設リストA-1（直営）'!F687</f>
        <v>10</v>
      </c>
      <c r="G2003" s="13">
        <f>'施設リストA-1（直営）'!G687</f>
        <v>2100</v>
      </c>
      <c r="H2003" s="28" t="e">
        <f t="shared" si="31"/>
        <v>#N/A</v>
      </c>
      <c r="I2003" s="29" t="str">
        <f>'施設リストA-1（直営）'!H687</f>
        <v>新設</v>
      </c>
      <c r="J2003" s="30" t="e">
        <f>IF(I2003="新設",VLOOKUP('施設リストA-1（直営）'!I687,'（新設）照明器具'!$B$5:$C$1990,2,FALSE),IF('部屋別効果（直）'!I2003="撤去",VLOOKUP('施設リストA-1（直営）'!I687,'（既設）調査結果'!$B$5:$C$1998,2,FALSE),0))</f>
        <v>#N/A</v>
      </c>
      <c r="K2003" s="29">
        <f>'施設リストA-1（直営）'!K687</f>
        <v>3</v>
      </c>
      <c r="L2003" s="29" t="str">
        <f>'施設リストA-1（直営）'!L687</f>
        <v>撤去</v>
      </c>
      <c r="M2003" s="30">
        <f>IF(L2003="新設",VLOOKUP('施設リストA-1（直営）'!M687,'（新設）照明器具'!$B$5:$C$1990,2,FALSE),IF('部屋別効果（直）'!L2003="撤去",VLOOKUP('施設リストA-1（直営）'!M687,'（既設）調査結果'!$B$5:$C$1998,2,FALSE),0))</f>
        <v>86</v>
      </c>
      <c r="N2003" s="29">
        <f>'施設リストA-1（直営）'!O687</f>
        <v>3</v>
      </c>
      <c r="O2003" s="29">
        <f>'施設リストA-1（直営）'!P687</f>
        <v>0</v>
      </c>
      <c r="P2003" s="30">
        <f>IF(O2003="新設",VLOOKUP('施設リストA-1（直営）'!Q687,'（新設）照明器具'!$B$5:$C$1990,2,FALSE),IF('部屋別効果（直）'!O2003="撤去",VLOOKUP('施設リストA-1（直営）'!Q687,'（既設）調査結果'!$B$5:$C$1998,2,FALSE),0))</f>
        <v>0</v>
      </c>
      <c r="Q2003" s="29">
        <f>'施設リストA-1（直営）'!S687</f>
        <v>0</v>
      </c>
      <c r="R2003" s="29">
        <f>'施設リストA-1（直営）'!T687</f>
        <v>0</v>
      </c>
      <c r="S2003" s="30">
        <f>IF(R2003="新設",VLOOKUP('施設リストA-1（直営）'!U687,'（新設）照明器具'!$B$5:$C$1990,2,FALSE),IF('部屋別効果（直）'!R2003="撤去",VLOOKUP('施設リストA-1（直営）'!U687,'（既設）調査結果'!$B$5:$C$1998,2,FALSE),0))</f>
        <v>0</v>
      </c>
      <c r="T2003" s="29">
        <f>'施設リストA-1（直営）'!W687</f>
        <v>0</v>
      </c>
      <c r="U2003" s="29">
        <f>'施設リストA-1（直営）'!X687</f>
        <v>0</v>
      </c>
      <c r="V2003" s="30">
        <f>IF(U2003="新設",VLOOKUP('施設リストA-1（直営）'!Y687,'（新設）照明器具'!$B$5:$C$1990,2,FALSE),IF('部屋別効果（直）'!U2003="撤去",VLOOKUP('施設リストA-1（直営）'!Y687,'（既設）調査結果'!$B$5:$C$1998,2,FALSE),0))</f>
        <v>0</v>
      </c>
      <c r="W2003" s="29">
        <f>'施設リストA-1（直営）'!AA687</f>
        <v>0</v>
      </c>
      <c r="X2003" s="29">
        <f>'施設リストA-1（直営）'!AB687</f>
        <v>0</v>
      </c>
      <c r="Y2003" s="30">
        <f>IF(X2003="新設",VLOOKUP('施設リストA-1（直営）'!AC687,'（新設）照明器具'!$B$5:$C$1990,2,FALSE),IF('部屋別効果（直）'!X2003="撤去",VLOOKUP('施設リストA-1（直営）'!AC687,'（既設）調査結果'!$B$5:$C$1998,2,FALSE),0))</f>
        <v>0</v>
      </c>
      <c r="Z2003" s="29">
        <f>'施設リストA-1（直営）'!AE687</f>
        <v>0</v>
      </c>
      <c r="AA2003" s="29">
        <f>'施設リストA-1（直営）'!AF687</f>
        <v>0</v>
      </c>
      <c r="AB2003" s="30">
        <f>IF(AA2003="新設",VLOOKUP('施設リストA-1（直営）'!AG687,'（新設）照明器具'!$B$5:$C$1990,2,FALSE),IF('部屋別効果（直）'!AA2003="撤去",VLOOKUP('施設リストA-1（直営）'!AG687,'（既設）調査結果'!$B$5:$C$1998,2,FALSE),0))</f>
        <v>0</v>
      </c>
      <c r="AC2003" s="29">
        <f>'施設リストA-1（直営）'!AI687</f>
        <v>0</v>
      </c>
      <c r="AD2003" s="29">
        <f>'施設リストA-1（直営）'!AJ687</f>
        <v>0</v>
      </c>
      <c r="AE2003" s="30">
        <f>IF(AD2003="新設",VLOOKUP('施設リストA-1（直営）'!AK687,'（新設）照明器具'!$B$5:$C$1990,2,FALSE),IF('部屋別効果（直）'!AD2003="撤去",VLOOKUP('施設リストA-1（直営）'!AK687,'（既設）調査結果'!$B$5:$C$1998,2,FALSE),0))</f>
        <v>0</v>
      </c>
      <c r="AF2003" s="29">
        <f>'施設リストA-1（直営）'!AM687</f>
        <v>0</v>
      </c>
      <c r="AG2003" s="29">
        <f>'施設リストA-1（直営）'!AN687</f>
        <v>0</v>
      </c>
      <c r="AH2003" s="30">
        <f>IF(AG2003="新設",VLOOKUP('施設リストA-1（直営）'!AO687,'（新設）照明器具'!$B$5:$C$1990,2,FALSE),IF('部屋別効果（直）'!AG2003="撤去",VLOOKUP('施設リストA-1（直営）'!AO687,'（既設）調査結果'!$B$5:$C$1998,2,FALSE),0))</f>
        <v>0</v>
      </c>
      <c r="AI2003" s="29">
        <f>'施設リストA-1（直営）'!AQ687</f>
        <v>0</v>
      </c>
      <c r="AJ2003" s="29">
        <f>'施設リストA-1（直営）'!AR687</f>
        <v>0</v>
      </c>
      <c r="AK2003" s="30">
        <f>IF(AJ2003="新設",VLOOKUP('施設リストA-1（直営）'!AS687,'（新設）照明器具'!$B$5:$C$1990,2,FALSE),IF('部屋別効果（直）'!AJ2003="撤去",VLOOKUP('施設リストA-1（直営）'!AS687,'（既設）調査結果'!$B$5:$C$1998,2,FALSE),0))</f>
        <v>0</v>
      </c>
      <c r="AL2003" s="29">
        <f>'施設リストA-1（直営）'!AU687</f>
        <v>0</v>
      </c>
    </row>
    <row r="2004" spans="1:38" customFormat="1">
      <c r="A2004" s="94"/>
      <c r="B2004" s="16" t="str">
        <f>'施設リストA-1（直営）'!B688</f>
        <v>葵小</v>
      </c>
      <c r="C2004" s="14">
        <f>'施設リストA-1（直営）'!C688</f>
        <v>3</v>
      </c>
      <c r="D2004" s="94" t="str">
        <f>'施設リストA-1（直営）'!D688</f>
        <v>音楽室</v>
      </c>
      <c r="E2004" s="20">
        <f>'施設リストA-1（直営）'!E688</f>
        <v>210</v>
      </c>
      <c r="F2004" s="20">
        <f>'施設リストA-1（直営）'!F688</f>
        <v>6</v>
      </c>
      <c r="G2004" s="13">
        <f>'施設リストA-1（直営）'!G688</f>
        <v>1260</v>
      </c>
      <c r="H2004" s="28" t="e">
        <f t="shared" si="31"/>
        <v>#N/A</v>
      </c>
      <c r="I2004" s="29" t="str">
        <f>'施設リストA-1（直営）'!H688</f>
        <v>新設</v>
      </c>
      <c r="J2004" s="30" t="e">
        <f>IF(I2004="新設",VLOOKUP('施設リストA-1（直営）'!I688,'（新設）照明器具'!$B$5:$C$1990,2,FALSE),IF('部屋別効果（直）'!I2004="撤去",VLOOKUP('施設リストA-1（直営）'!I688,'（既設）調査結果'!$B$5:$C$1998,2,FALSE),0))</f>
        <v>#N/A</v>
      </c>
      <c r="K2004" s="29">
        <f>'施設リストA-1（直営）'!K688</f>
        <v>12</v>
      </c>
      <c r="L2004" s="29" t="str">
        <f>'施設リストA-1（直営）'!L688</f>
        <v>撤去</v>
      </c>
      <c r="M2004" s="30">
        <f>IF(L2004="新設",VLOOKUP('施設リストA-1（直営）'!M688,'（新設）照明器具'!$B$5:$C$1990,2,FALSE),IF('部屋別効果（直）'!L2004="撤去",VLOOKUP('施設リストA-1（直営）'!M688,'（既設）調査結果'!$B$5:$C$1998,2,FALSE),0))</f>
        <v>86</v>
      </c>
      <c r="N2004" s="29">
        <f>'施設リストA-1（直営）'!O688</f>
        <v>12</v>
      </c>
      <c r="O2004" s="29">
        <f>'施設リストA-1（直営）'!P688</f>
        <v>0</v>
      </c>
      <c r="P2004" s="30">
        <f>IF(O2004="新設",VLOOKUP('施設リストA-1（直営）'!Q688,'（新設）照明器具'!$B$5:$C$1990,2,FALSE),IF('部屋別効果（直）'!O2004="撤去",VLOOKUP('施設リストA-1（直営）'!Q688,'（既設）調査結果'!$B$5:$C$1998,2,FALSE),0))</f>
        <v>0</v>
      </c>
      <c r="Q2004" s="29">
        <f>'施設リストA-1（直営）'!S688</f>
        <v>0</v>
      </c>
      <c r="R2004" s="29">
        <f>'施設リストA-1（直営）'!T688</f>
        <v>0</v>
      </c>
      <c r="S2004" s="30">
        <f>IF(R2004="新設",VLOOKUP('施設リストA-1（直営）'!U688,'（新設）照明器具'!$B$5:$C$1990,2,FALSE),IF('部屋別効果（直）'!R2004="撤去",VLOOKUP('施設リストA-1（直営）'!U688,'（既設）調査結果'!$B$5:$C$1998,2,FALSE),0))</f>
        <v>0</v>
      </c>
      <c r="T2004" s="29">
        <f>'施設リストA-1（直営）'!W688</f>
        <v>0</v>
      </c>
      <c r="U2004" s="29">
        <f>'施設リストA-1（直営）'!X688</f>
        <v>0</v>
      </c>
      <c r="V2004" s="30">
        <f>IF(U2004="新設",VLOOKUP('施設リストA-1（直営）'!Y688,'（新設）照明器具'!$B$5:$C$1990,2,FALSE),IF('部屋別効果（直）'!U2004="撤去",VLOOKUP('施設リストA-1（直営）'!Y688,'（既設）調査結果'!$B$5:$C$1998,2,FALSE),0))</f>
        <v>0</v>
      </c>
      <c r="W2004" s="29">
        <f>'施設リストA-1（直営）'!AA688</f>
        <v>0</v>
      </c>
      <c r="X2004" s="29">
        <f>'施設リストA-1（直営）'!AB688</f>
        <v>0</v>
      </c>
      <c r="Y2004" s="30">
        <f>IF(X2004="新設",VLOOKUP('施設リストA-1（直営）'!AC688,'（新設）照明器具'!$B$5:$C$1990,2,FALSE),IF('部屋別効果（直）'!X2004="撤去",VLOOKUP('施設リストA-1（直営）'!AC688,'（既設）調査結果'!$B$5:$C$1998,2,FALSE),0))</f>
        <v>0</v>
      </c>
      <c r="Z2004" s="29">
        <f>'施設リストA-1（直営）'!AE688</f>
        <v>0</v>
      </c>
      <c r="AA2004" s="29">
        <f>'施設リストA-1（直営）'!AF688</f>
        <v>0</v>
      </c>
      <c r="AB2004" s="30">
        <f>IF(AA2004="新設",VLOOKUP('施設リストA-1（直営）'!AG688,'（新設）照明器具'!$B$5:$C$1990,2,FALSE),IF('部屋別効果（直）'!AA2004="撤去",VLOOKUP('施設リストA-1（直営）'!AG688,'（既設）調査結果'!$B$5:$C$1998,2,FALSE),0))</f>
        <v>0</v>
      </c>
      <c r="AC2004" s="29">
        <f>'施設リストA-1（直営）'!AI688</f>
        <v>0</v>
      </c>
      <c r="AD2004" s="29">
        <f>'施設リストA-1（直営）'!AJ688</f>
        <v>0</v>
      </c>
      <c r="AE2004" s="30">
        <f>IF(AD2004="新設",VLOOKUP('施設リストA-1（直営）'!AK688,'（新設）照明器具'!$B$5:$C$1990,2,FALSE),IF('部屋別効果（直）'!AD2004="撤去",VLOOKUP('施設リストA-1（直営）'!AK688,'（既設）調査結果'!$B$5:$C$1998,2,FALSE),0))</f>
        <v>0</v>
      </c>
      <c r="AF2004" s="29">
        <f>'施設リストA-1（直営）'!AM688</f>
        <v>0</v>
      </c>
      <c r="AG2004" s="29">
        <f>'施設リストA-1（直営）'!AN688</f>
        <v>0</v>
      </c>
      <c r="AH2004" s="30">
        <f>IF(AG2004="新設",VLOOKUP('施設リストA-1（直営）'!AO688,'（新設）照明器具'!$B$5:$C$1990,2,FALSE),IF('部屋別効果（直）'!AG2004="撤去",VLOOKUP('施設リストA-1（直営）'!AO688,'（既設）調査結果'!$B$5:$C$1998,2,FALSE),0))</f>
        <v>0</v>
      </c>
      <c r="AI2004" s="29">
        <f>'施設リストA-1（直営）'!AQ688</f>
        <v>0</v>
      </c>
      <c r="AJ2004" s="29">
        <f>'施設リストA-1（直営）'!AR688</f>
        <v>0</v>
      </c>
      <c r="AK2004" s="30">
        <f>IF(AJ2004="新設",VLOOKUP('施設リストA-1（直営）'!AS688,'（新設）照明器具'!$B$5:$C$1990,2,FALSE),IF('部屋別効果（直）'!AJ2004="撤去",VLOOKUP('施設リストA-1（直営）'!AS688,'（既設）調査結果'!$B$5:$C$1998,2,FALSE),0))</f>
        <v>0</v>
      </c>
      <c r="AL2004" s="29">
        <f>'施設リストA-1（直営）'!AU688</f>
        <v>0</v>
      </c>
    </row>
    <row r="2005" spans="1:38" customFormat="1">
      <c r="A2005" s="94"/>
      <c r="B2005" s="16" t="str">
        <f>'施設リストA-1（直営）'!B689</f>
        <v>葵小</v>
      </c>
      <c r="C2005" s="14">
        <f>'施設リストA-1（直営）'!C689</f>
        <v>3</v>
      </c>
      <c r="D2005" s="94" t="str">
        <f>'施設リストA-1（直営）'!D689</f>
        <v>図書室</v>
      </c>
      <c r="E2005" s="20">
        <f>'施設リストA-1（直営）'!E689</f>
        <v>210</v>
      </c>
      <c r="F2005" s="20">
        <f>'施設リストA-1（直営）'!F689</f>
        <v>6</v>
      </c>
      <c r="G2005" s="13">
        <f>'施設リストA-1（直営）'!G689</f>
        <v>1260</v>
      </c>
      <c r="H2005" s="28" t="e">
        <f t="shared" si="31"/>
        <v>#N/A</v>
      </c>
      <c r="I2005" s="29" t="str">
        <f>'施設リストA-1（直営）'!H689</f>
        <v>新設</v>
      </c>
      <c r="J2005" s="30" t="e">
        <f>IF(I2005="新設",VLOOKUP('施設リストA-1（直営）'!I689,'（新設）照明器具'!$B$5:$C$1990,2,FALSE),IF('部屋別効果（直）'!I2005="撤去",VLOOKUP('施設リストA-1（直営）'!I689,'（既設）調査結果'!$B$5:$C$1998,2,FALSE),0))</f>
        <v>#N/A</v>
      </c>
      <c r="K2005" s="29">
        <f>'施設リストA-1（直営）'!K689</f>
        <v>36</v>
      </c>
      <c r="L2005" s="29" t="str">
        <f>'施設リストA-1（直営）'!L689</f>
        <v>撤去</v>
      </c>
      <c r="M2005" s="30">
        <f>IF(L2005="新設",VLOOKUP('施設リストA-1（直営）'!M689,'（新設）照明器具'!$B$5:$C$1990,2,FALSE),IF('部屋別効果（直）'!L2005="撤去",VLOOKUP('施設リストA-1（直営）'!M689,'（既設）調査結果'!$B$5:$C$1998,2,FALSE),0))</f>
        <v>86</v>
      </c>
      <c r="N2005" s="29">
        <f>'施設リストA-1（直営）'!O689</f>
        <v>36</v>
      </c>
      <c r="O2005" s="29">
        <f>'施設リストA-1（直営）'!P689</f>
        <v>0</v>
      </c>
      <c r="P2005" s="30">
        <f>IF(O2005="新設",VLOOKUP('施設リストA-1（直営）'!Q689,'（新設）照明器具'!$B$5:$C$1990,2,FALSE),IF('部屋別効果（直）'!O2005="撤去",VLOOKUP('施設リストA-1（直営）'!Q689,'（既設）調査結果'!$B$5:$C$1998,2,FALSE),0))</f>
        <v>0</v>
      </c>
      <c r="Q2005" s="29">
        <f>'施設リストA-1（直営）'!S689</f>
        <v>0</v>
      </c>
      <c r="R2005" s="29">
        <f>'施設リストA-1（直営）'!T689</f>
        <v>0</v>
      </c>
      <c r="S2005" s="30">
        <f>IF(R2005="新設",VLOOKUP('施設リストA-1（直営）'!U689,'（新設）照明器具'!$B$5:$C$1990,2,FALSE),IF('部屋別効果（直）'!R2005="撤去",VLOOKUP('施設リストA-1（直営）'!U689,'（既設）調査結果'!$B$5:$C$1998,2,FALSE),0))</f>
        <v>0</v>
      </c>
      <c r="T2005" s="29">
        <f>'施設リストA-1（直営）'!W689</f>
        <v>0</v>
      </c>
      <c r="U2005" s="29">
        <f>'施設リストA-1（直営）'!X689</f>
        <v>0</v>
      </c>
      <c r="V2005" s="30">
        <f>IF(U2005="新設",VLOOKUP('施設リストA-1（直営）'!Y689,'（新設）照明器具'!$B$5:$C$1990,2,FALSE),IF('部屋別効果（直）'!U2005="撤去",VLOOKUP('施設リストA-1（直営）'!Y689,'（既設）調査結果'!$B$5:$C$1998,2,FALSE),0))</f>
        <v>0</v>
      </c>
      <c r="W2005" s="29">
        <f>'施設リストA-1（直営）'!AA689</f>
        <v>0</v>
      </c>
      <c r="X2005" s="29">
        <f>'施設リストA-1（直営）'!AB689</f>
        <v>0</v>
      </c>
      <c r="Y2005" s="30">
        <f>IF(X2005="新設",VLOOKUP('施設リストA-1（直営）'!AC689,'（新設）照明器具'!$B$5:$C$1990,2,FALSE),IF('部屋別効果（直）'!X2005="撤去",VLOOKUP('施設リストA-1（直営）'!AC689,'（既設）調査結果'!$B$5:$C$1998,2,FALSE),0))</f>
        <v>0</v>
      </c>
      <c r="Z2005" s="29">
        <f>'施設リストA-1（直営）'!AE689</f>
        <v>0</v>
      </c>
      <c r="AA2005" s="29">
        <f>'施設リストA-1（直営）'!AF689</f>
        <v>0</v>
      </c>
      <c r="AB2005" s="30">
        <f>IF(AA2005="新設",VLOOKUP('施設リストA-1（直営）'!AG689,'（新設）照明器具'!$B$5:$C$1990,2,FALSE),IF('部屋別効果（直）'!AA2005="撤去",VLOOKUP('施設リストA-1（直営）'!AG689,'（既設）調査結果'!$B$5:$C$1998,2,FALSE),0))</f>
        <v>0</v>
      </c>
      <c r="AC2005" s="29">
        <f>'施設リストA-1（直営）'!AI689</f>
        <v>0</v>
      </c>
      <c r="AD2005" s="29">
        <f>'施設リストA-1（直営）'!AJ689</f>
        <v>0</v>
      </c>
      <c r="AE2005" s="30">
        <f>IF(AD2005="新設",VLOOKUP('施設リストA-1（直営）'!AK689,'（新設）照明器具'!$B$5:$C$1990,2,FALSE),IF('部屋別効果（直）'!AD2005="撤去",VLOOKUP('施設リストA-1（直営）'!AK689,'（既設）調査結果'!$B$5:$C$1998,2,FALSE),0))</f>
        <v>0</v>
      </c>
      <c r="AF2005" s="29">
        <f>'施設リストA-1（直営）'!AM689</f>
        <v>0</v>
      </c>
      <c r="AG2005" s="29">
        <f>'施設リストA-1（直営）'!AN689</f>
        <v>0</v>
      </c>
      <c r="AH2005" s="30">
        <f>IF(AG2005="新設",VLOOKUP('施設リストA-1（直営）'!AO689,'（新設）照明器具'!$B$5:$C$1990,2,FALSE),IF('部屋別効果（直）'!AG2005="撤去",VLOOKUP('施設リストA-1（直営）'!AO689,'（既設）調査結果'!$B$5:$C$1998,2,FALSE),0))</f>
        <v>0</v>
      </c>
      <c r="AI2005" s="29">
        <f>'施設リストA-1（直営）'!AQ689</f>
        <v>0</v>
      </c>
      <c r="AJ2005" s="29">
        <f>'施設リストA-1（直営）'!AR689</f>
        <v>0</v>
      </c>
      <c r="AK2005" s="30">
        <f>IF(AJ2005="新設",VLOOKUP('施設リストA-1（直営）'!AS689,'（新設）照明器具'!$B$5:$C$1990,2,FALSE),IF('部屋別効果（直）'!AJ2005="撤去",VLOOKUP('施設リストA-1（直営）'!AS689,'（既設）調査結果'!$B$5:$C$1998,2,FALSE),0))</f>
        <v>0</v>
      </c>
      <c r="AL2005" s="29">
        <f>'施設リストA-1（直営）'!AU689</f>
        <v>0</v>
      </c>
    </row>
    <row r="2006" spans="1:38" customFormat="1">
      <c r="A2006" s="94"/>
      <c r="B2006" s="16" t="str">
        <f>'施設リストA-1（直営）'!B690</f>
        <v>葵小</v>
      </c>
      <c r="C2006" s="14">
        <f>'施設リストA-1（直営）'!C690</f>
        <v>3</v>
      </c>
      <c r="D2006" s="94" t="str">
        <f>'施設リストA-1（直営）'!D690</f>
        <v>放送室</v>
      </c>
      <c r="E2006" s="20">
        <f>'施設リストA-1（直営）'!E690</f>
        <v>210</v>
      </c>
      <c r="F2006" s="20">
        <f>'施設リストA-1（直営）'!F690</f>
        <v>4</v>
      </c>
      <c r="G2006" s="13">
        <f>'施設リストA-1（直営）'!G690</f>
        <v>840</v>
      </c>
      <c r="H2006" s="28" t="e">
        <f t="shared" si="31"/>
        <v>#N/A</v>
      </c>
      <c r="I2006" s="29" t="str">
        <f>'施設リストA-1（直営）'!H690</f>
        <v>新設</v>
      </c>
      <c r="J2006" s="30" t="e">
        <f>IF(I2006="新設",VLOOKUP('施設リストA-1（直営）'!I690,'（新設）照明器具'!$B$5:$C$1990,2,FALSE),IF('部屋別効果（直）'!I2006="撤去",VLOOKUP('施設リストA-1（直営）'!I690,'（既設）調査結果'!$B$5:$C$1998,2,FALSE),0))</f>
        <v>#N/A</v>
      </c>
      <c r="K2006" s="29">
        <f>'施設リストA-1（直営）'!K690</f>
        <v>8</v>
      </c>
      <c r="L2006" s="29" t="str">
        <f>'施設リストA-1（直営）'!L690</f>
        <v>撤去</v>
      </c>
      <c r="M2006" s="30">
        <f>IF(L2006="新設",VLOOKUP('施設リストA-1（直営）'!M690,'（新設）照明器具'!$B$5:$C$1990,2,FALSE),IF('部屋別効果（直）'!L2006="撤去",VLOOKUP('施設リストA-1（直営）'!M690,'（既設）調査結果'!$B$5:$C$1998,2,FALSE),0))</f>
        <v>86</v>
      </c>
      <c r="N2006" s="29">
        <f>'施設リストA-1（直営）'!O690</f>
        <v>8</v>
      </c>
      <c r="O2006" s="29">
        <f>'施設リストA-1（直営）'!P690</f>
        <v>0</v>
      </c>
      <c r="P2006" s="30">
        <f>IF(O2006="新設",VLOOKUP('施設リストA-1（直営）'!Q690,'（新設）照明器具'!$B$5:$C$1990,2,FALSE),IF('部屋別効果（直）'!O2006="撤去",VLOOKUP('施設リストA-1（直営）'!Q690,'（既設）調査結果'!$B$5:$C$1998,2,FALSE),0))</f>
        <v>0</v>
      </c>
      <c r="Q2006" s="29">
        <f>'施設リストA-1（直営）'!S690</f>
        <v>0</v>
      </c>
      <c r="R2006" s="29">
        <f>'施設リストA-1（直営）'!T690</f>
        <v>0</v>
      </c>
      <c r="S2006" s="30">
        <f>IF(R2006="新設",VLOOKUP('施設リストA-1（直営）'!U690,'（新設）照明器具'!$B$5:$C$1990,2,FALSE),IF('部屋別効果（直）'!R2006="撤去",VLOOKUP('施設リストA-1（直営）'!U690,'（既設）調査結果'!$B$5:$C$1998,2,FALSE),0))</f>
        <v>0</v>
      </c>
      <c r="T2006" s="29">
        <f>'施設リストA-1（直営）'!W690</f>
        <v>0</v>
      </c>
      <c r="U2006" s="29">
        <f>'施設リストA-1（直営）'!X690</f>
        <v>0</v>
      </c>
      <c r="V2006" s="30">
        <f>IF(U2006="新設",VLOOKUP('施設リストA-1（直営）'!Y690,'（新設）照明器具'!$B$5:$C$1990,2,FALSE),IF('部屋別効果（直）'!U2006="撤去",VLOOKUP('施設リストA-1（直営）'!Y690,'（既設）調査結果'!$B$5:$C$1998,2,FALSE),0))</f>
        <v>0</v>
      </c>
      <c r="W2006" s="29">
        <f>'施設リストA-1（直営）'!AA690</f>
        <v>0</v>
      </c>
      <c r="X2006" s="29">
        <f>'施設リストA-1（直営）'!AB690</f>
        <v>0</v>
      </c>
      <c r="Y2006" s="30">
        <f>IF(X2006="新設",VLOOKUP('施設リストA-1（直営）'!AC690,'（新設）照明器具'!$B$5:$C$1990,2,FALSE),IF('部屋別効果（直）'!X2006="撤去",VLOOKUP('施設リストA-1（直営）'!AC690,'（既設）調査結果'!$B$5:$C$1998,2,FALSE),0))</f>
        <v>0</v>
      </c>
      <c r="Z2006" s="29">
        <f>'施設リストA-1（直営）'!AE690</f>
        <v>0</v>
      </c>
      <c r="AA2006" s="29">
        <f>'施設リストA-1（直営）'!AF690</f>
        <v>0</v>
      </c>
      <c r="AB2006" s="30">
        <f>IF(AA2006="新設",VLOOKUP('施設リストA-1（直営）'!AG690,'（新設）照明器具'!$B$5:$C$1990,2,FALSE),IF('部屋別効果（直）'!AA2006="撤去",VLOOKUP('施設リストA-1（直営）'!AG690,'（既設）調査結果'!$B$5:$C$1998,2,FALSE),0))</f>
        <v>0</v>
      </c>
      <c r="AC2006" s="29">
        <f>'施設リストA-1（直営）'!AI690</f>
        <v>0</v>
      </c>
      <c r="AD2006" s="29">
        <f>'施設リストA-1（直営）'!AJ690</f>
        <v>0</v>
      </c>
      <c r="AE2006" s="30">
        <f>IF(AD2006="新設",VLOOKUP('施設リストA-1（直営）'!AK690,'（新設）照明器具'!$B$5:$C$1990,2,FALSE),IF('部屋別効果（直）'!AD2006="撤去",VLOOKUP('施設リストA-1（直営）'!AK690,'（既設）調査結果'!$B$5:$C$1998,2,FALSE),0))</f>
        <v>0</v>
      </c>
      <c r="AF2006" s="29">
        <f>'施設リストA-1（直営）'!AM690</f>
        <v>0</v>
      </c>
      <c r="AG2006" s="29">
        <f>'施設リストA-1（直営）'!AN690</f>
        <v>0</v>
      </c>
      <c r="AH2006" s="30">
        <f>IF(AG2006="新設",VLOOKUP('施設リストA-1（直営）'!AO690,'（新設）照明器具'!$B$5:$C$1990,2,FALSE),IF('部屋別効果（直）'!AG2006="撤去",VLOOKUP('施設リストA-1（直営）'!AO690,'（既設）調査結果'!$B$5:$C$1998,2,FALSE),0))</f>
        <v>0</v>
      </c>
      <c r="AI2006" s="29">
        <f>'施設リストA-1（直営）'!AQ690</f>
        <v>0</v>
      </c>
      <c r="AJ2006" s="29">
        <f>'施設リストA-1（直営）'!AR690</f>
        <v>0</v>
      </c>
      <c r="AK2006" s="30">
        <f>IF(AJ2006="新設",VLOOKUP('施設リストA-1（直営）'!AS690,'（新設）照明器具'!$B$5:$C$1990,2,FALSE),IF('部屋別効果（直）'!AJ2006="撤去",VLOOKUP('施設リストA-1（直営）'!AS690,'（既設）調査結果'!$B$5:$C$1998,2,FALSE),0))</f>
        <v>0</v>
      </c>
      <c r="AL2006" s="29">
        <f>'施設リストA-1（直営）'!AU690</f>
        <v>0</v>
      </c>
    </row>
    <row r="2007" spans="1:38" customFormat="1">
      <c r="A2007" s="94"/>
      <c r="B2007" s="16" t="str">
        <f>'施設リストA-1（直営）'!B691</f>
        <v>葵小</v>
      </c>
      <c r="C2007" s="14">
        <f>'施設リストA-1（直営）'!C691</f>
        <v>3</v>
      </c>
      <c r="D2007" s="94" t="str">
        <f>'施設リストA-1（直営）'!D691</f>
        <v>PTA室</v>
      </c>
      <c r="E2007" s="20">
        <f>'施設リストA-1（直営）'!E691</f>
        <v>250</v>
      </c>
      <c r="F2007" s="20">
        <f>'施設リストA-1（直営）'!F691</f>
        <v>4</v>
      </c>
      <c r="G2007" s="13">
        <f>'施設リストA-1（直営）'!G691</f>
        <v>1000</v>
      </c>
      <c r="H2007" s="28" t="e">
        <f t="shared" si="31"/>
        <v>#N/A</v>
      </c>
      <c r="I2007" s="29" t="str">
        <f>'施設リストA-1（直営）'!H691</f>
        <v>新設</v>
      </c>
      <c r="J2007" s="30" t="e">
        <f>IF(I2007="新設",VLOOKUP('施設リストA-1（直営）'!I691,'（新設）照明器具'!$B$5:$C$1990,2,FALSE),IF('部屋別効果（直）'!I2007="撤去",VLOOKUP('施設リストA-1（直営）'!I691,'（既設）調査結果'!$B$5:$C$1998,2,FALSE),0))</f>
        <v>#N/A</v>
      </c>
      <c r="K2007" s="29">
        <f>'施設リストA-1（直営）'!K691</f>
        <v>8</v>
      </c>
      <c r="L2007" s="29" t="str">
        <f>'施設リストA-1（直営）'!L691</f>
        <v>撤去</v>
      </c>
      <c r="M2007" s="30">
        <f>IF(L2007="新設",VLOOKUP('施設リストA-1（直営）'!M691,'（新設）照明器具'!$B$5:$C$1990,2,FALSE),IF('部屋別効果（直）'!L2007="撤去",VLOOKUP('施設リストA-1（直営）'!M691,'（既設）調査結果'!$B$5:$C$1998,2,FALSE),0))</f>
        <v>86</v>
      </c>
      <c r="N2007" s="29">
        <f>'施設リストA-1（直営）'!O691</f>
        <v>8</v>
      </c>
      <c r="O2007" s="29">
        <f>'施設リストA-1（直営）'!P691</f>
        <v>0</v>
      </c>
      <c r="P2007" s="30">
        <f>IF(O2007="新設",VLOOKUP('施設リストA-1（直営）'!Q691,'（新設）照明器具'!$B$5:$C$1990,2,FALSE),IF('部屋別効果（直）'!O2007="撤去",VLOOKUP('施設リストA-1（直営）'!Q691,'（既設）調査結果'!$B$5:$C$1998,2,FALSE),0))</f>
        <v>0</v>
      </c>
      <c r="Q2007" s="29">
        <f>'施設リストA-1（直営）'!S691</f>
        <v>0</v>
      </c>
      <c r="R2007" s="29">
        <f>'施設リストA-1（直営）'!T691</f>
        <v>0</v>
      </c>
      <c r="S2007" s="30">
        <f>IF(R2007="新設",VLOOKUP('施設リストA-1（直営）'!U691,'（新設）照明器具'!$B$5:$C$1990,2,FALSE),IF('部屋別効果（直）'!R2007="撤去",VLOOKUP('施設リストA-1（直営）'!U691,'（既設）調査結果'!$B$5:$C$1998,2,FALSE),0))</f>
        <v>0</v>
      </c>
      <c r="T2007" s="29">
        <f>'施設リストA-1（直営）'!W691</f>
        <v>0</v>
      </c>
      <c r="U2007" s="29">
        <f>'施設リストA-1（直営）'!X691</f>
        <v>0</v>
      </c>
      <c r="V2007" s="30">
        <f>IF(U2007="新設",VLOOKUP('施設リストA-1（直営）'!Y691,'（新設）照明器具'!$B$5:$C$1990,2,FALSE),IF('部屋別効果（直）'!U2007="撤去",VLOOKUP('施設リストA-1（直営）'!Y691,'（既設）調査結果'!$B$5:$C$1998,2,FALSE),0))</f>
        <v>0</v>
      </c>
      <c r="W2007" s="29">
        <f>'施設リストA-1（直営）'!AA691</f>
        <v>0</v>
      </c>
      <c r="X2007" s="29">
        <f>'施設リストA-1（直営）'!AB691</f>
        <v>0</v>
      </c>
      <c r="Y2007" s="30">
        <f>IF(X2007="新設",VLOOKUP('施設リストA-1（直営）'!AC691,'（新設）照明器具'!$B$5:$C$1990,2,FALSE),IF('部屋別効果（直）'!X2007="撤去",VLOOKUP('施設リストA-1（直営）'!AC691,'（既設）調査結果'!$B$5:$C$1998,2,FALSE),0))</f>
        <v>0</v>
      </c>
      <c r="Z2007" s="29">
        <f>'施設リストA-1（直営）'!AE691</f>
        <v>0</v>
      </c>
      <c r="AA2007" s="29">
        <f>'施設リストA-1（直営）'!AF691</f>
        <v>0</v>
      </c>
      <c r="AB2007" s="30">
        <f>IF(AA2007="新設",VLOOKUP('施設リストA-1（直営）'!AG691,'（新設）照明器具'!$B$5:$C$1990,2,FALSE),IF('部屋別効果（直）'!AA2007="撤去",VLOOKUP('施設リストA-1（直営）'!AG691,'（既設）調査結果'!$B$5:$C$1998,2,FALSE),0))</f>
        <v>0</v>
      </c>
      <c r="AC2007" s="29">
        <f>'施設リストA-1（直営）'!AI691</f>
        <v>0</v>
      </c>
      <c r="AD2007" s="29">
        <f>'施設リストA-1（直営）'!AJ691</f>
        <v>0</v>
      </c>
      <c r="AE2007" s="30">
        <f>IF(AD2007="新設",VLOOKUP('施設リストA-1（直営）'!AK691,'（新設）照明器具'!$B$5:$C$1990,2,FALSE),IF('部屋別効果（直）'!AD2007="撤去",VLOOKUP('施設リストA-1（直営）'!AK691,'（既設）調査結果'!$B$5:$C$1998,2,FALSE),0))</f>
        <v>0</v>
      </c>
      <c r="AF2007" s="29">
        <f>'施設リストA-1（直営）'!AM691</f>
        <v>0</v>
      </c>
      <c r="AG2007" s="29">
        <f>'施設リストA-1（直営）'!AN691</f>
        <v>0</v>
      </c>
      <c r="AH2007" s="30">
        <f>IF(AG2007="新設",VLOOKUP('施設リストA-1（直営）'!AO691,'（新設）照明器具'!$B$5:$C$1990,2,FALSE),IF('部屋別効果（直）'!AG2007="撤去",VLOOKUP('施設リストA-1（直営）'!AO691,'（既設）調査結果'!$B$5:$C$1998,2,FALSE),0))</f>
        <v>0</v>
      </c>
      <c r="AI2007" s="29">
        <f>'施設リストA-1（直営）'!AQ691</f>
        <v>0</v>
      </c>
      <c r="AJ2007" s="29">
        <f>'施設リストA-1（直営）'!AR691</f>
        <v>0</v>
      </c>
      <c r="AK2007" s="30">
        <f>IF(AJ2007="新設",VLOOKUP('施設リストA-1（直営）'!AS691,'（新設）照明器具'!$B$5:$C$1990,2,FALSE),IF('部屋別効果（直）'!AJ2007="撤去",VLOOKUP('施設リストA-1（直営）'!AS691,'（既設）調査結果'!$B$5:$C$1998,2,FALSE),0))</f>
        <v>0</v>
      </c>
      <c r="AL2007" s="29">
        <f>'施設リストA-1（直営）'!AU691</f>
        <v>0</v>
      </c>
    </row>
    <row r="2008" spans="1:38" customFormat="1">
      <c r="A2008" s="94"/>
      <c r="B2008" s="16" t="str">
        <f>'施設リストA-1（直営）'!B692</f>
        <v>葵小</v>
      </c>
      <c r="C2008" s="14">
        <f>'施設リストA-1（直営）'!C692</f>
        <v>3</v>
      </c>
      <c r="D2008" s="94" t="str">
        <f>'施設リストA-1（直営）'!D692</f>
        <v>廊下</v>
      </c>
      <c r="E2008" s="20">
        <f>'施設リストA-1（直営）'!E692</f>
        <v>210</v>
      </c>
      <c r="F2008" s="20">
        <f>'施設リストA-1（直営）'!F692</f>
        <v>10</v>
      </c>
      <c r="G2008" s="13">
        <f>'施設リストA-1（直営）'!G692</f>
        <v>2100</v>
      </c>
      <c r="H2008" s="28" t="e">
        <f t="shared" si="31"/>
        <v>#N/A</v>
      </c>
      <c r="I2008" s="29" t="str">
        <f>'施設リストA-1（直営）'!H692</f>
        <v>新設</v>
      </c>
      <c r="J2008" s="30" t="e">
        <f>IF(I2008="新設",VLOOKUP('施設リストA-1（直営）'!I692,'（新設）照明器具'!$B$5:$C$1990,2,FALSE),IF('部屋別効果（直）'!I2008="撤去",VLOOKUP('施設リストA-1（直営）'!I692,'（既設）調査結果'!$B$5:$C$1998,2,FALSE),0))</f>
        <v>#N/A</v>
      </c>
      <c r="K2008" s="29">
        <f>'施設リストA-1（直営）'!K692</f>
        <v>2</v>
      </c>
      <c r="L2008" s="29" t="str">
        <f>'施設リストA-1（直営）'!L692</f>
        <v>撤去</v>
      </c>
      <c r="M2008" s="30">
        <f>IF(L2008="新設",VLOOKUP('施設リストA-1（直営）'!M692,'（新設）照明器具'!$B$5:$C$1990,2,FALSE),IF('部屋別効果（直）'!L2008="撤去",VLOOKUP('施設リストA-1（直営）'!M692,'（既設）調査結果'!$B$5:$C$1998,2,FALSE),0))</f>
        <v>86</v>
      </c>
      <c r="N2008" s="29">
        <f>'施設リストA-1（直営）'!O692</f>
        <v>2</v>
      </c>
      <c r="O2008" s="29">
        <f>'施設リストA-1（直営）'!P692</f>
        <v>0</v>
      </c>
      <c r="P2008" s="30">
        <f>IF(O2008="新設",VLOOKUP('施設リストA-1（直営）'!Q692,'（新設）照明器具'!$B$5:$C$1990,2,FALSE),IF('部屋別効果（直）'!O2008="撤去",VLOOKUP('施設リストA-1（直営）'!Q692,'（既設）調査結果'!$B$5:$C$1998,2,FALSE),0))</f>
        <v>0</v>
      </c>
      <c r="Q2008" s="29">
        <f>'施設リストA-1（直営）'!S692</f>
        <v>0</v>
      </c>
      <c r="R2008" s="29">
        <f>'施設リストA-1（直営）'!T692</f>
        <v>0</v>
      </c>
      <c r="S2008" s="30">
        <f>IF(R2008="新設",VLOOKUP('施設リストA-1（直営）'!U692,'（新設）照明器具'!$B$5:$C$1990,2,FALSE),IF('部屋別効果（直）'!R2008="撤去",VLOOKUP('施設リストA-1（直営）'!U692,'（既設）調査結果'!$B$5:$C$1998,2,FALSE),0))</f>
        <v>0</v>
      </c>
      <c r="T2008" s="29">
        <f>'施設リストA-1（直営）'!W692</f>
        <v>0</v>
      </c>
      <c r="U2008" s="29">
        <f>'施設リストA-1（直営）'!X692</f>
        <v>0</v>
      </c>
      <c r="V2008" s="30">
        <f>IF(U2008="新設",VLOOKUP('施設リストA-1（直営）'!Y692,'（新設）照明器具'!$B$5:$C$1990,2,FALSE),IF('部屋別効果（直）'!U2008="撤去",VLOOKUP('施設リストA-1（直営）'!Y692,'（既設）調査結果'!$B$5:$C$1998,2,FALSE),0))</f>
        <v>0</v>
      </c>
      <c r="W2008" s="29">
        <f>'施設リストA-1（直営）'!AA692</f>
        <v>0</v>
      </c>
      <c r="X2008" s="29">
        <f>'施設リストA-1（直営）'!AB692</f>
        <v>0</v>
      </c>
      <c r="Y2008" s="30">
        <f>IF(X2008="新設",VLOOKUP('施設リストA-1（直営）'!AC692,'（新設）照明器具'!$B$5:$C$1990,2,FALSE),IF('部屋別効果（直）'!X2008="撤去",VLOOKUP('施設リストA-1（直営）'!AC692,'（既設）調査結果'!$B$5:$C$1998,2,FALSE),0))</f>
        <v>0</v>
      </c>
      <c r="Z2008" s="29">
        <f>'施設リストA-1（直営）'!AE692</f>
        <v>0</v>
      </c>
      <c r="AA2008" s="29">
        <f>'施設リストA-1（直営）'!AF692</f>
        <v>0</v>
      </c>
      <c r="AB2008" s="30">
        <f>IF(AA2008="新設",VLOOKUP('施設リストA-1（直営）'!AG692,'（新設）照明器具'!$B$5:$C$1990,2,FALSE),IF('部屋別効果（直）'!AA2008="撤去",VLOOKUP('施設リストA-1（直営）'!AG692,'（既設）調査結果'!$B$5:$C$1998,2,FALSE),0))</f>
        <v>0</v>
      </c>
      <c r="AC2008" s="29">
        <f>'施設リストA-1（直営）'!AI692</f>
        <v>0</v>
      </c>
      <c r="AD2008" s="29">
        <f>'施設リストA-1（直営）'!AJ692</f>
        <v>0</v>
      </c>
      <c r="AE2008" s="30">
        <f>IF(AD2008="新設",VLOOKUP('施設リストA-1（直営）'!AK692,'（新設）照明器具'!$B$5:$C$1990,2,FALSE),IF('部屋別効果（直）'!AD2008="撤去",VLOOKUP('施設リストA-1（直営）'!AK692,'（既設）調査結果'!$B$5:$C$1998,2,FALSE),0))</f>
        <v>0</v>
      </c>
      <c r="AF2008" s="29">
        <f>'施設リストA-1（直営）'!AM692</f>
        <v>0</v>
      </c>
      <c r="AG2008" s="29">
        <f>'施設リストA-1（直営）'!AN692</f>
        <v>0</v>
      </c>
      <c r="AH2008" s="30">
        <f>IF(AG2008="新設",VLOOKUP('施設リストA-1（直営）'!AO692,'（新設）照明器具'!$B$5:$C$1990,2,FALSE),IF('部屋別効果（直）'!AG2008="撤去",VLOOKUP('施設リストA-1（直営）'!AO692,'（既設）調査結果'!$B$5:$C$1998,2,FALSE),0))</f>
        <v>0</v>
      </c>
      <c r="AI2008" s="29">
        <f>'施設リストA-1（直営）'!AQ692</f>
        <v>0</v>
      </c>
      <c r="AJ2008" s="29">
        <f>'施設リストA-1（直営）'!AR692</f>
        <v>0</v>
      </c>
      <c r="AK2008" s="30">
        <f>IF(AJ2008="新設",VLOOKUP('施設リストA-1（直営）'!AS692,'（新設）照明器具'!$B$5:$C$1990,2,FALSE),IF('部屋別効果（直）'!AJ2008="撤去",VLOOKUP('施設リストA-1（直営）'!AS692,'（既設）調査結果'!$B$5:$C$1998,2,FALSE),0))</f>
        <v>0</v>
      </c>
      <c r="AL2008" s="29">
        <f>'施設リストA-1（直営）'!AU692</f>
        <v>0</v>
      </c>
    </row>
    <row r="2009" spans="1:38" customFormat="1">
      <c r="A2009" s="94"/>
      <c r="B2009" s="16" t="e">
        <f>'施設リストA-1（直営）'!#REF!</f>
        <v>#REF!</v>
      </c>
      <c r="C2009" s="14" t="e">
        <f>'施設リストA-1（直営）'!#REF!</f>
        <v>#REF!</v>
      </c>
      <c r="D2009" s="94" t="e">
        <f>'施設リストA-1（直営）'!#REF!</f>
        <v>#REF!</v>
      </c>
      <c r="E2009" s="20" t="e">
        <f>'施設リストA-1（直営）'!#REF!</f>
        <v>#REF!</v>
      </c>
      <c r="F2009" s="20" t="e">
        <f>'施設リストA-1（直営）'!#REF!</f>
        <v>#REF!</v>
      </c>
      <c r="G2009" s="13" t="e">
        <f>'施設リストA-1（直営）'!#REF!</f>
        <v>#REF!</v>
      </c>
      <c r="H2009" s="28" t="e">
        <f t="shared" si="31"/>
        <v>#REF!</v>
      </c>
      <c r="I2009" s="29" t="e">
        <f>'施設リストA-1（直営）'!#REF!</f>
        <v>#REF!</v>
      </c>
      <c r="J2009" s="30" t="e">
        <f>IF(I2009="新設",VLOOKUP('施設リストA-1（直営）'!#REF!,'（新設）照明器具'!$B$5:$C$1990,2,FALSE),IF('部屋別効果（直）'!I2009="撤去",VLOOKUP('施設リストA-1（直営）'!#REF!,'（既設）調査結果'!$B$5:$C$1998,2,FALSE),0))</f>
        <v>#REF!</v>
      </c>
      <c r="K2009" s="29" t="e">
        <f>'施設リストA-1（直営）'!#REF!</f>
        <v>#REF!</v>
      </c>
      <c r="L2009" s="29" t="e">
        <f>'施設リストA-1（直営）'!#REF!</f>
        <v>#REF!</v>
      </c>
      <c r="M2009" s="30" t="e">
        <f>IF(L2009="新設",VLOOKUP('施設リストA-1（直営）'!#REF!,'（新設）照明器具'!$B$5:$C$1990,2,FALSE),IF('部屋別効果（直）'!L2009="撤去",VLOOKUP('施設リストA-1（直営）'!#REF!,'（既設）調査結果'!$B$5:$C$1998,2,FALSE),0))</f>
        <v>#REF!</v>
      </c>
      <c r="N2009" s="29" t="e">
        <f>'施設リストA-1（直営）'!#REF!</f>
        <v>#REF!</v>
      </c>
      <c r="O2009" s="29" t="e">
        <f>'施設リストA-1（直営）'!#REF!</f>
        <v>#REF!</v>
      </c>
      <c r="P2009" s="30" t="e">
        <f>IF(O2009="新設",VLOOKUP('施設リストA-1（直営）'!#REF!,'（新設）照明器具'!$B$5:$C$1990,2,FALSE),IF('部屋別効果（直）'!O2009="撤去",VLOOKUP('施設リストA-1（直営）'!#REF!,'（既設）調査結果'!$B$5:$C$1998,2,FALSE),0))</f>
        <v>#REF!</v>
      </c>
      <c r="Q2009" s="29" t="e">
        <f>'施設リストA-1（直営）'!#REF!</f>
        <v>#REF!</v>
      </c>
      <c r="R2009" s="29" t="e">
        <f>'施設リストA-1（直営）'!#REF!</f>
        <v>#REF!</v>
      </c>
      <c r="S2009" s="30" t="e">
        <f>IF(R2009="新設",VLOOKUP('施設リストA-1（直営）'!#REF!,'（新設）照明器具'!$B$5:$C$1990,2,FALSE),IF('部屋別効果（直）'!R2009="撤去",VLOOKUP('施設リストA-1（直営）'!#REF!,'（既設）調査結果'!$B$5:$C$1998,2,FALSE),0))</f>
        <v>#REF!</v>
      </c>
      <c r="T2009" s="29" t="e">
        <f>'施設リストA-1（直営）'!#REF!</f>
        <v>#REF!</v>
      </c>
      <c r="U2009" s="29" t="e">
        <f>'施設リストA-1（直営）'!#REF!</f>
        <v>#REF!</v>
      </c>
      <c r="V2009" s="30" t="e">
        <f>IF(U2009="新設",VLOOKUP('施設リストA-1（直営）'!#REF!,'（新設）照明器具'!$B$5:$C$1990,2,FALSE),IF('部屋別効果（直）'!U2009="撤去",VLOOKUP('施設リストA-1（直営）'!#REF!,'（既設）調査結果'!$B$5:$C$1998,2,FALSE),0))</f>
        <v>#REF!</v>
      </c>
      <c r="W2009" s="29" t="e">
        <f>'施設リストA-1（直営）'!#REF!</f>
        <v>#REF!</v>
      </c>
      <c r="X2009" s="29" t="e">
        <f>'施設リストA-1（直営）'!#REF!</f>
        <v>#REF!</v>
      </c>
      <c r="Y2009" s="30" t="e">
        <f>IF(X2009="新設",VLOOKUP('施設リストA-1（直営）'!#REF!,'（新設）照明器具'!$B$5:$C$1990,2,FALSE),IF('部屋別効果（直）'!X2009="撤去",VLOOKUP('施設リストA-1（直営）'!#REF!,'（既設）調査結果'!$B$5:$C$1998,2,FALSE),0))</f>
        <v>#REF!</v>
      </c>
      <c r="Z2009" s="29" t="e">
        <f>'施設リストA-1（直営）'!#REF!</f>
        <v>#REF!</v>
      </c>
      <c r="AA2009" s="29" t="e">
        <f>'施設リストA-1（直営）'!#REF!</f>
        <v>#REF!</v>
      </c>
      <c r="AB2009" s="30" t="e">
        <f>IF(AA2009="新設",VLOOKUP('施設リストA-1（直営）'!#REF!,'（新設）照明器具'!$B$5:$C$1990,2,FALSE),IF('部屋別効果（直）'!AA2009="撤去",VLOOKUP('施設リストA-1（直営）'!#REF!,'（既設）調査結果'!$B$5:$C$1998,2,FALSE),0))</f>
        <v>#REF!</v>
      </c>
      <c r="AC2009" s="29" t="e">
        <f>'施設リストA-1（直営）'!#REF!</f>
        <v>#REF!</v>
      </c>
      <c r="AD2009" s="29" t="e">
        <f>'施設リストA-1（直営）'!#REF!</f>
        <v>#REF!</v>
      </c>
      <c r="AE2009" s="30" t="e">
        <f>IF(AD2009="新設",VLOOKUP('施設リストA-1（直営）'!#REF!,'（新設）照明器具'!$B$5:$C$1990,2,FALSE),IF('部屋別効果（直）'!AD2009="撤去",VLOOKUP('施設リストA-1（直営）'!#REF!,'（既設）調査結果'!$B$5:$C$1998,2,FALSE),0))</f>
        <v>#REF!</v>
      </c>
      <c r="AF2009" s="29" t="e">
        <f>'施設リストA-1（直営）'!#REF!</f>
        <v>#REF!</v>
      </c>
      <c r="AG2009" s="29" t="e">
        <f>'施設リストA-1（直営）'!#REF!</f>
        <v>#REF!</v>
      </c>
      <c r="AH2009" s="30" t="e">
        <f>IF(AG2009="新設",VLOOKUP('施設リストA-1（直営）'!#REF!,'（新設）照明器具'!$B$5:$C$1990,2,FALSE),IF('部屋別効果（直）'!AG2009="撤去",VLOOKUP('施設リストA-1（直営）'!#REF!,'（既設）調査結果'!$B$5:$C$1998,2,FALSE),0))</f>
        <v>#REF!</v>
      </c>
      <c r="AI2009" s="29" t="e">
        <f>'施設リストA-1（直営）'!#REF!</f>
        <v>#REF!</v>
      </c>
      <c r="AJ2009" s="29" t="e">
        <f>'施設リストA-1（直営）'!#REF!</f>
        <v>#REF!</v>
      </c>
      <c r="AK2009" s="30" t="e">
        <f>IF(AJ2009="新設",VLOOKUP('施設リストA-1（直営）'!#REF!,'（新設）照明器具'!$B$5:$C$1990,2,FALSE),IF('部屋別効果（直）'!AJ2009="撤去",VLOOKUP('施設リストA-1（直営）'!#REF!,'（既設）調査結果'!$B$5:$C$1998,2,FALSE),0))</f>
        <v>#REF!</v>
      </c>
      <c r="AL2009" s="29" t="e">
        <f>'施設リストA-1（直営）'!#REF!</f>
        <v>#REF!</v>
      </c>
    </row>
    <row r="2010" spans="1:38" customFormat="1">
      <c r="A2010" s="94"/>
      <c r="B2010" s="16" t="e">
        <f>'施設リストA-1（直営）'!#REF!</f>
        <v>#REF!</v>
      </c>
      <c r="C2010" s="14" t="e">
        <f>'施設リストA-1（直営）'!#REF!</f>
        <v>#REF!</v>
      </c>
      <c r="D2010" s="94" t="e">
        <f>'施設リストA-1（直営）'!#REF!</f>
        <v>#REF!</v>
      </c>
      <c r="E2010" s="20" t="e">
        <f>'施設リストA-1（直営）'!#REF!</f>
        <v>#REF!</v>
      </c>
      <c r="F2010" s="20" t="e">
        <f>'施設リストA-1（直営）'!#REF!</f>
        <v>#REF!</v>
      </c>
      <c r="G2010" s="13" t="e">
        <f>'施設リストA-1（直営）'!#REF!</f>
        <v>#REF!</v>
      </c>
      <c r="H2010" s="28" t="e">
        <f t="shared" si="31"/>
        <v>#REF!</v>
      </c>
      <c r="I2010" s="29" t="e">
        <f>'施設リストA-1（直営）'!#REF!</f>
        <v>#REF!</v>
      </c>
      <c r="J2010" s="30" t="e">
        <f>IF(I2010="新設",VLOOKUP('施設リストA-1（直営）'!#REF!,'（新設）照明器具'!$B$5:$C$1990,2,FALSE),IF('部屋別効果（直）'!I2010="撤去",VLOOKUP('施設リストA-1（直営）'!#REF!,'（既設）調査結果'!$B$5:$C$1998,2,FALSE),0))</f>
        <v>#REF!</v>
      </c>
      <c r="K2010" s="29" t="e">
        <f>'施設リストA-1（直営）'!#REF!</f>
        <v>#REF!</v>
      </c>
      <c r="L2010" s="29" t="e">
        <f>'施設リストA-1（直営）'!#REF!</f>
        <v>#REF!</v>
      </c>
      <c r="M2010" s="30" t="e">
        <f>IF(L2010="新設",VLOOKUP('施設リストA-1（直営）'!#REF!,'（新設）照明器具'!$B$5:$C$1990,2,FALSE),IF('部屋別効果（直）'!L2010="撤去",VLOOKUP('施設リストA-1（直営）'!#REF!,'（既設）調査結果'!$B$5:$C$1998,2,FALSE),0))</f>
        <v>#REF!</v>
      </c>
      <c r="N2010" s="29" t="e">
        <f>'施設リストA-1（直営）'!#REF!</f>
        <v>#REF!</v>
      </c>
      <c r="O2010" s="29" t="e">
        <f>'施設リストA-1（直営）'!#REF!</f>
        <v>#REF!</v>
      </c>
      <c r="P2010" s="30" t="e">
        <f>IF(O2010="新設",VLOOKUP('施設リストA-1（直営）'!#REF!,'（新設）照明器具'!$B$5:$C$1990,2,FALSE),IF('部屋別効果（直）'!O2010="撤去",VLOOKUP('施設リストA-1（直営）'!#REF!,'（既設）調査結果'!$B$5:$C$1998,2,FALSE),0))</f>
        <v>#REF!</v>
      </c>
      <c r="Q2010" s="29" t="e">
        <f>'施設リストA-1（直営）'!#REF!</f>
        <v>#REF!</v>
      </c>
      <c r="R2010" s="29" t="e">
        <f>'施設リストA-1（直営）'!#REF!</f>
        <v>#REF!</v>
      </c>
      <c r="S2010" s="30" t="e">
        <f>IF(R2010="新設",VLOOKUP('施設リストA-1（直営）'!#REF!,'（新設）照明器具'!$B$5:$C$1990,2,FALSE),IF('部屋別効果（直）'!R2010="撤去",VLOOKUP('施設リストA-1（直営）'!#REF!,'（既設）調査結果'!$B$5:$C$1998,2,FALSE),0))</f>
        <v>#REF!</v>
      </c>
      <c r="T2010" s="29" t="e">
        <f>'施設リストA-1（直営）'!#REF!</f>
        <v>#REF!</v>
      </c>
      <c r="U2010" s="29" t="e">
        <f>'施設リストA-1（直営）'!#REF!</f>
        <v>#REF!</v>
      </c>
      <c r="V2010" s="30" t="e">
        <f>IF(U2010="新設",VLOOKUP('施設リストA-1（直営）'!#REF!,'（新設）照明器具'!$B$5:$C$1990,2,FALSE),IF('部屋別効果（直）'!U2010="撤去",VLOOKUP('施設リストA-1（直営）'!#REF!,'（既設）調査結果'!$B$5:$C$1998,2,FALSE),0))</f>
        <v>#REF!</v>
      </c>
      <c r="W2010" s="29" t="e">
        <f>'施設リストA-1（直営）'!#REF!</f>
        <v>#REF!</v>
      </c>
      <c r="X2010" s="29" t="e">
        <f>'施設リストA-1（直営）'!#REF!</f>
        <v>#REF!</v>
      </c>
      <c r="Y2010" s="30" t="e">
        <f>IF(X2010="新設",VLOOKUP('施設リストA-1（直営）'!#REF!,'（新設）照明器具'!$B$5:$C$1990,2,FALSE),IF('部屋別効果（直）'!X2010="撤去",VLOOKUP('施設リストA-1（直営）'!#REF!,'（既設）調査結果'!$B$5:$C$1998,2,FALSE),0))</f>
        <v>#REF!</v>
      </c>
      <c r="Z2010" s="29" t="e">
        <f>'施設リストA-1（直営）'!#REF!</f>
        <v>#REF!</v>
      </c>
      <c r="AA2010" s="29" t="e">
        <f>'施設リストA-1（直営）'!#REF!</f>
        <v>#REF!</v>
      </c>
      <c r="AB2010" s="30" t="e">
        <f>IF(AA2010="新設",VLOOKUP('施設リストA-1（直営）'!#REF!,'（新設）照明器具'!$B$5:$C$1990,2,FALSE),IF('部屋別効果（直）'!AA2010="撤去",VLOOKUP('施設リストA-1（直営）'!#REF!,'（既設）調査結果'!$B$5:$C$1998,2,FALSE),0))</f>
        <v>#REF!</v>
      </c>
      <c r="AC2010" s="29" t="e">
        <f>'施設リストA-1（直営）'!#REF!</f>
        <v>#REF!</v>
      </c>
      <c r="AD2010" s="29" t="e">
        <f>'施設リストA-1（直営）'!#REF!</f>
        <v>#REF!</v>
      </c>
      <c r="AE2010" s="30" t="e">
        <f>IF(AD2010="新設",VLOOKUP('施設リストA-1（直営）'!#REF!,'（新設）照明器具'!$B$5:$C$1990,2,FALSE),IF('部屋別効果（直）'!AD2010="撤去",VLOOKUP('施設リストA-1（直営）'!#REF!,'（既設）調査結果'!$B$5:$C$1998,2,FALSE),0))</f>
        <v>#REF!</v>
      </c>
      <c r="AF2010" s="29" t="e">
        <f>'施設リストA-1（直営）'!#REF!</f>
        <v>#REF!</v>
      </c>
      <c r="AG2010" s="29" t="e">
        <f>'施設リストA-1（直営）'!#REF!</f>
        <v>#REF!</v>
      </c>
      <c r="AH2010" s="30" t="e">
        <f>IF(AG2010="新設",VLOOKUP('施設リストA-1（直営）'!#REF!,'（新設）照明器具'!$B$5:$C$1990,2,FALSE),IF('部屋別効果（直）'!AG2010="撤去",VLOOKUP('施設リストA-1（直営）'!#REF!,'（既設）調査結果'!$B$5:$C$1998,2,FALSE),0))</f>
        <v>#REF!</v>
      </c>
      <c r="AI2010" s="29" t="e">
        <f>'施設リストA-1（直営）'!#REF!</f>
        <v>#REF!</v>
      </c>
      <c r="AJ2010" s="29" t="e">
        <f>'施設リストA-1（直営）'!#REF!</f>
        <v>#REF!</v>
      </c>
      <c r="AK2010" s="30" t="e">
        <f>IF(AJ2010="新設",VLOOKUP('施設リストA-1（直営）'!#REF!,'（新設）照明器具'!$B$5:$C$1990,2,FALSE),IF('部屋別効果（直）'!AJ2010="撤去",VLOOKUP('施設リストA-1（直営）'!#REF!,'（既設）調査結果'!$B$5:$C$1998,2,FALSE),0))</f>
        <v>#REF!</v>
      </c>
      <c r="AL2010" s="29" t="e">
        <f>'施設リストA-1（直営）'!#REF!</f>
        <v>#REF!</v>
      </c>
    </row>
    <row r="2011" spans="1:38" customFormat="1">
      <c r="A2011" s="94"/>
      <c r="B2011" s="16" t="e">
        <f>'施設リストA-1（直営）'!#REF!</f>
        <v>#REF!</v>
      </c>
      <c r="C2011" s="14" t="e">
        <f>'施設リストA-1（直営）'!#REF!</f>
        <v>#REF!</v>
      </c>
      <c r="D2011" s="94" t="e">
        <f>'施設リストA-1（直営）'!#REF!</f>
        <v>#REF!</v>
      </c>
      <c r="E2011" s="20" t="e">
        <f>'施設リストA-1（直営）'!#REF!</f>
        <v>#REF!</v>
      </c>
      <c r="F2011" s="20" t="e">
        <f>'施設リストA-1（直営）'!#REF!</f>
        <v>#REF!</v>
      </c>
      <c r="G2011" s="13" t="e">
        <f>'施設リストA-1（直営）'!#REF!</f>
        <v>#REF!</v>
      </c>
      <c r="H2011" s="28" t="e">
        <f t="shared" si="31"/>
        <v>#REF!</v>
      </c>
      <c r="I2011" s="29" t="e">
        <f>'施設リストA-1（直営）'!#REF!</f>
        <v>#REF!</v>
      </c>
      <c r="J2011" s="30" t="e">
        <f>IF(I2011="新設",VLOOKUP('施設リストA-1（直営）'!#REF!,'（新設）照明器具'!$B$5:$C$1990,2,FALSE),IF('部屋別効果（直）'!I2011="撤去",VLOOKUP('施設リストA-1（直営）'!#REF!,'（既設）調査結果'!$B$5:$C$1998,2,FALSE),0))</f>
        <v>#REF!</v>
      </c>
      <c r="K2011" s="29" t="e">
        <f>'施設リストA-1（直営）'!#REF!</f>
        <v>#REF!</v>
      </c>
      <c r="L2011" s="29" t="e">
        <f>'施設リストA-1（直営）'!#REF!</f>
        <v>#REF!</v>
      </c>
      <c r="M2011" s="30" t="e">
        <f>IF(L2011="新設",VLOOKUP('施設リストA-1（直営）'!#REF!,'（新設）照明器具'!$B$5:$C$1990,2,FALSE),IF('部屋別効果（直）'!L2011="撤去",VLOOKUP('施設リストA-1（直営）'!#REF!,'（既設）調査結果'!$B$5:$C$1998,2,FALSE),0))</f>
        <v>#REF!</v>
      </c>
      <c r="N2011" s="29" t="e">
        <f>'施設リストA-1（直営）'!#REF!</f>
        <v>#REF!</v>
      </c>
      <c r="O2011" s="29" t="e">
        <f>'施設リストA-1（直営）'!#REF!</f>
        <v>#REF!</v>
      </c>
      <c r="P2011" s="30" t="e">
        <f>IF(O2011="新設",VLOOKUP('施設リストA-1（直営）'!#REF!,'（新設）照明器具'!$B$5:$C$1990,2,FALSE),IF('部屋別効果（直）'!O2011="撤去",VLOOKUP('施設リストA-1（直営）'!#REF!,'（既設）調査結果'!$B$5:$C$1998,2,FALSE),0))</f>
        <v>#REF!</v>
      </c>
      <c r="Q2011" s="29" t="e">
        <f>'施設リストA-1（直営）'!#REF!</f>
        <v>#REF!</v>
      </c>
      <c r="R2011" s="29" t="e">
        <f>'施設リストA-1（直営）'!#REF!</f>
        <v>#REF!</v>
      </c>
      <c r="S2011" s="30" t="e">
        <f>IF(R2011="新設",VLOOKUP('施設リストA-1（直営）'!#REF!,'（新設）照明器具'!$B$5:$C$1990,2,FALSE),IF('部屋別効果（直）'!R2011="撤去",VLOOKUP('施設リストA-1（直営）'!#REF!,'（既設）調査結果'!$B$5:$C$1998,2,FALSE),0))</f>
        <v>#REF!</v>
      </c>
      <c r="T2011" s="29" t="e">
        <f>'施設リストA-1（直営）'!#REF!</f>
        <v>#REF!</v>
      </c>
      <c r="U2011" s="29" t="e">
        <f>'施設リストA-1（直営）'!#REF!</f>
        <v>#REF!</v>
      </c>
      <c r="V2011" s="30" t="e">
        <f>IF(U2011="新設",VLOOKUP('施設リストA-1（直営）'!#REF!,'（新設）照明器具'!$B$5:$C$1990,2,FALSE),IF('部屋別効果（直）'!U2011="撤去",VLOOKUP('施設リストA-1（直営）'!#REF!,'（既設）調査結果'!$B$5:$C$1998,2,FALSE),0))</f>
        <v>#REF!</v>
      </c>
      <c r="W2011" s="29" t="e">
        <f>'施設リストA-1（直営）'!#REF!</f>
        <v>#REF!</v>
      </c>
      <c r="X2011" s="29" t="e">
        <f>'施設リストA-1（直営）'!#REF!</f>
        <v>#REF!</v>
      </c>
      <c r="Y2011" s="30" t="e">
        <f>IF(X2011="新設",VLOOKUP('施設リストA-1（直営）'!#REF!,'（新設）照明器具'!$B$5:$C$1990,2,FALSE),IF('部屋別効果（直）'!X2011="撤去",VLOOKUP('施設リストA-1（直営）'!#REF!,'（既設）調査結果'!$B$5:$C$1998,2,FALSE),0))</f>
        <v>#REF!</v>
      </c>
      <c r="Z2011" s="29" t="e">
        <f>'施設リストA-1（直営）'!#REF!</f>
        <v>#REF!</v>
      </c>
      <c r="AA2011" s="29" t="e">
        <f>'施設リストA-1（直営）'!#REF!</f>
        <v>#REF!</v>
      </c>
      <c r="AB2011" s="30" t="e">
        <f>IF(AA2011="新設",VLOOKUP('施設リストA-1（直営）'!#REF!,'（新設）照明器具'!$B$5:$C$1990,2,FALSE),IF('部屋別効果（直）'!AA2011="撤去",VLOOKUP('施設リストA-1（直営）'!#REF!,'（既設）調査結果'!$B$5:$C$1998,2,FALSE),0))</f>
        <v>#REF!</v>
      </c>
      <c r="AC2011" s="29" t="e">
        <f>'施設リストA-1（直営）'!#REF!</f>
        <v>#REF!</v>
      </c>
      <c r="AD2011" s="29" t="e">
        <f>'施設リストA-1（直営）'!#REF!</f>
        <v>#REF!</v>
      </c>
      <c r="AE2011" s="30" t="e">
        <f>IF(AD2011="新設",VLOOKUP('施設リストA-1（直営）'!#REF!,'（新設）照明器具'!$B$5:$C$1990,2,FALSE),IF('部屋別効果（直）'!AD2011="撤去",VLOOKUP('施設リストA-1（直営）'!#REF!,'（既設）調査結果'!$B$5:$C$1998,2,FALSE),0))</f>
        <v>#REF!</v>
      </c>
      <c r="AF2011" s="29" t="e">
        <f>'施設リストA-1（直営）'!#REF!</f>
        <v>#REF!</v>
      </c>
      <c r="AG2011" s="29" t="e">
        <f>'施設リストA-1（直営）'!#REF!</f>
        <v>#REF!</v>
      </c>
      <c r="AH2011" s="30" t="e">
        <f>IF(AG2011="新設",VLOOKUP('施設リストA-1（直営）'!#REF!,'（新設）照明器具'!$B$5:$C$1990,2,FALSE),IF('部屋別効果（直）'!AG2011="撤去",VLOOKUP('施設リストA-1（直営）'!#REF!,'（既設）調査結果'!$B$5:$C$1998,2,FALSE),0))</f>
        <v>#REF!</v>
      </c>
      <c r="AI2011" s="29" t="e">
        <f>'施設リストA-1（直営）'!#REF!</f>
        <v>#REF!</v>
      </c>
      <c r="AJ2011" s="29" t="e">
        <f>'施設リストA-1（直営）'!#REF!</f>
        <v>#REF!</v>
      </c>
      <c r="AK2011" s="30" t="e">
        <f>IF(AJ2011="新設",VLOOKUP('施設リストA-1（直営）'!#REF!,'（新設）照明器具'!$B$5:$C$1990,2,FALSE),IF('部屋別効果（直）'!AJ2011="撤去",VLOOKUP('施設リストA-1（直営）'!#REF!,'（既設）調査結果'!$B$5:$C$1998,2,FALSE),0))</f>
        <v>#REF!</v>
      </c>
      <c r="AL2011" s="29" t="e">
        <f>'施設リストA-1（直営）'!#REF!</f>
        <v>#REF!</v>
      </c>
    </row>
    <row r="2012" spans="1:38" customFormat="1">
      <c r="A2012" s="94"/>
      <c r="B2012" s="16" t="e">
        <f>'施設リストA-1（直営）'!#REF!</f>
        <v>#REF!</v>
      </c>
      <c r="C2012" s="14" t="e">
        <f>'施設リストA-1（直営）'!#REF!</f>
        <v>#REF!</v>
      </c>
      <c r="D2012" s="94" t="e">
        <f>'施設リストA-1（直営）'!#REF!</f>
        <v>#REF!</v>
      </c>
      <c r="E2012" s="20" t="e">
        <f>'施設リストA-1（直営）'!#REF!</f>
        <v>#REF!</v>
      </c>
      <c r="F2012" s="20" t="e">
        <f>'施設リストA-1（直営）'!#REF!</f>
        <v>#REF!</v>
      </c>
      <c r="G2012" s="13" t="e">
        <f>'施設リストA-1（直営）'!#REF!</f>
        <v>#REF!</v>
      </c>
      <c r="H2012" s="28" t="e">
        <f t="shared" si="31"/>
        <v>#REF!</v>
      </c>
      <c r="I2012" s="29" t="e">
        <f>'施設リストA-1（直営）'!#REF!</f>
        <v>#REF!</v>
      </c>
      <c r="J2012" s="30" t="e">
        <f>IF(I2012="新設",VLOOKUP('施設リストA-1（直営）'!#REF!,'（新設）照明器具'!$B$5:$C$1990,2,FALSE),IF('部屋別効果（直）'!I2012="撤去",VLOOKUP('施設リストA-1（直営）'!#REF!,'（既設）調査結果'!$B$5:$C$1998,2,FALSE),0))</f>
        <v>#REF!</v>
      </c>
      <c r="K2012" s="29" t="e">
        <f>'施設リストA-1（直営）'!#REF!</f>
        <v>#REF!</v>
      </c>
      <c r="L2012" s="29" t="e">
        <f>'施設リストA-1（直営）'!#REF!</f>
        <v>#REF!</v>
      </c>
      <c r="M2012" s="30" t="e">
        <f>IF(L2012="新設",VLOOKUP('施設リストA-1（直営）'!#REF!,'（新設）照明器具'!$B$5:$C$1990,2,FALSE),IF('部屋別効果（直）'!L2012="撤去",VLOOKUP('施設リストA-1（直営）'!#REF!,'（既設）調査結果'!$B$5:$C$1998,2,FALSE),0))</f>
        <v>#REF!</v>
      </c>
      <c r="N2012" s="29" t="e">
        <f>'施設リストA-1（直営）'!#REF!</f>
        <v>#REF!</v>
      </c>
      <c r="O2012" s="29" t="e">
        <f>'施設リストA-1（直営）'!#REF!</f>
        <v>#REF!</v>
      </c>
      <c r="P2012" s="30" t="e">
        <f>IF(O2012="新設",VLOOKUP('施設リストA-1（直営）'!#REF!,'（新設）照明器具'!$B$5:$C$1990,2,FALSE),IF('部屋別効果（直）'!O2012="撤去",VLOOKUP('施設リストA-1（直営）'!#REF!,'（既設）調査結果'!$B$5:$C$1998,2,FALSE),0))</f>
        <v>#REF!</v>
      </c>
      <c r="Q2012" s="29" t="e">
        <f>'施設リストA-1（直営）'!#REF!</f>
        <v>#REF!</v>
      </c>
      <c r="R2012" s="29" t="e">
        <f>'施設リストA-1（直営）'!#REF!</f>
        <v>#REF!</v>
      </c>
      <c r="S2012" s="30" t="e">
        <f>IF(R2012="新設",VLOOKUP('施設リストA-1（直営）'!#REF!,'（新設）照明器具'!$B$5:$C$1990,2,FALSE),IF('部屋別効果（直）'!R2012="撤去",VLOOKUP('施設リストA-1（直営）'!#REF!,'（既設）調査結果'!$B$5:$C$1998,2,FALSE),0))</f>
        <v>#REF!</v>
      </c>
      <c r="T2012" s="29" t="e">
        <f>'施設リストA-1（直営）'!#REF!</f>
        <v>#REF!</v>
      </c>
      <c r="U2012" s="29" t="e">
        <f>'施設リストA-1（直営）'!#REF!</f>
        <v>#REF!</v>
      </c>
      <c r="V2012" s="30" t="e">
        <f>IF(U2012="新設",VLOOKUP('施設リストA-1（直営）'!#REF!,'（新設）照明器具'!$B$5:$C$1990,2,FALSE),IF('部屋別効果（直）'!U2012="撤去",VLOOKUP('施設リストA-1（直営）'!#REF!,'（既設）調査結果'!$B$5:$C$1998,2,FALSE),0))</f>
        <v>#REF!</v>
      </c>
      <c r="W2012" s="29" t="e">
        <f>'施設リストA-1（直営）'!#REF!</f>
        <v>#REF!</v>
      </c>
      <c r="X2012" s="29" t="e">
        <f>'施設リストA-1（直営）'!#REF!</f>
        <v>#REF!</v>
      </c>
      <c r="Y2012" s="30" t="e">
        <f>IF(X2012="新設",VLOOKUP('施設リストA-1（直営）'!#REF!,'（新設）照明器具'!$B$5:$C$1990,2,FALSE),IF('部屋別効果（直）'!X2012="撤去",VLOOKUP('施設リストA-1（直営）'!#REF!,'（既設）調査結果'!$B$5:$C$1998,2,FALSE),0))</f>
        <v>#REF!</v>
      </c>
      <c r="Z2012" s="29" t="e">
        <f>'施設リストA-1（直営）'!#REF!</f>
        <v>#REF!</v>
      </c>
      <c r="AA2012" s="29" t="e">
        <f>'施設リストA-1（直営）'!#REF!</f>
        <v>#REF!</v>
      </c>
      <c r="AB2012" s="30" t="e">
        <f>IF(AA2012="新設",VLOOKUP('施設リストA-1（直営）'!#REF!,'（新設）照明器具'!$B$5:$C$1990,2,FALSE),IF('部屋別効果（直）'!AA2012="撤去",VLOOKUP('施設リストA-1（直営）'!#REF!,'（既設）調査結果'!$B$5:$C$1998,2,FALSE),0))</f>
        <v>#REF!</v>
      </c>
      <c r="AC2012" s="29" t="e">
        <f>'施設リストA-1（直営）'!#REF!</f>
        <v>#REF!</v>
      </c>
      <c r="AD2012" s="29" t="e">
        <f>'施設リストA-1（直営）'!#REF!</f>
        <v>#REF!</v>
      </c>
      <c r="AE2012" s="30" t="e">
        <f>IF(AD2012="新設",VLOOKUP('施設リストA-1（直営）'!#REF!,'（新設）照明器具'!$B$5:$C$1990,2,FALSE),IF('部屋別効果（直）'!AD2012="撤去",VLOOKUP('施設リストA-1（直営）'!#REF!,'（既設）調査結果'!$B$5:$C$1998,2,FALSE),0))</f>
        <v>#REF!</v>
      </c>
      <c r="AF2012" s="29" t="e">
        <f>'施設リストA-1（直営）'!#REF!</f>
        <v>#REF!</v>
      </c>
      <c r="AG2012" s="29" t="e">
        <f>'施設リストA-1（直営）'!#REF!</f>
        <v>#REF!</v>
      </c>
      <c r="AH2012" s="30" t="e">
        <f>IF(AG2012="新設",VLOOKUP('施設リストA-1（直営）'!#REF!,'（新設）照明器具'!$B$5:$C$1990,2,FALSE),IF('部屋別効果（直）'!AG2012="撤去",VLOOKUP('施設リストA-1（直営）'!#REF!,'（既設）調査結果'!$B$5:$C$1998,2,FALSE),0))</f>
        <v>#REF!</v>
      </c>
      <c r="AI2012" s="29" t="e">
        <f>'施設リストA-1（直営）'!#REF!</f>
        <v>#REF!</v>
      </c>
      <c r="AJ2012" s="29" t="e">
        <f>'施設リストA-1（直営）'!#REF!</f>
        <v>#REF!</v>
      </c>
      <c r="AK2012" s="30" t="e">
        <f>IF(AJ2012="新設",VLOOKUP('施設リストA-1（直営）'!#REF!,'（新設）照明器具'!$B$5:$C$1990,2,FALSE),IF('部屋別効果（直）'!AJ2012="撤去",VLOOKUP('施設リストA-1（直営）'!#REF!,'（既設）調査結果'!$B$5:$C$1998,2,FALSE),0))</f>
        <v>#REF!</v>
      </c>
      <c r="AL2012" s="29" t="e">
        <f>'施設リストA-1（直営）'!#REF!</f>
        <v>#REF!</v>
      </c>
    </row>
    <row r="2013" spans="1:38" customFormat="1">
      <c r="A2013" s="94"/>
      <c r="B2013" s="16" t="e">
        <f>'施設リストA-1（直営）'!#REF!</f>
        <v>#REF!</v>
      </c>
      <c r="C2013" s="14" t="e">
        <f>'施設リストA-1（直営）'!#REF!</f>
        <v>#REF!</v>
      </c>
      <c r="D2013" s="94" t="e">
        <f>'施設リストA-1（直営）'!#REF!</f>
        <v>#REF!</v>
      </c>
      <c r="E2013" s="20" t="e">
        <f>'施設リストA-1（直営）'!#REF!</f>
        <v>#REF!</v>
      </c>
      <c r="F2013" s="20" t="e">
        <f>'施設リストA-1（直営）'!#REF!</f>
        <v>#REF!</v>
      </c>
      <c r="G2013" s="13" t="e">
        <f>'施設リストA-1（直営）'!#REF!</f>
        <v>#REF!</v>
      </c>
      <c r="H2013" s="28" t="e">
        <f t="shared" si="31"/>
        <v>#REF!</v>
      </c>
      <c r="I2013" s="29" t="e">
        <f>'施設リストA-1（直営）'!#REF!</f>
        <v>#REF!</v>
      </c>
      <c r="J2013" s="30" t="e">
        <f>IF(I2013="新設",VLOOKUP('施設リストA-1（直営）'!#REF!,'（新設）照明器具'!$B$5:$C$1990,2,FALSE),IF('部屋別効果（直）'!I2013="撤去",VLOOKUP('施設リストA-1（直営）'!#REF!,'（既設）調査結果'!$B$5:$C$1998,2,FALSE),0))</f>
        <v>#REF!</v>
      </c>
      <c r="K2013" s="29" t="e">
        <f>'施設リストA-1（直営）'!#REF!</f>
        <v>#REF!</v>
      </c>
      <c r="L2013" s="29" t="e">
        <f>'施設リストA-1（直営）'!#REF!</f>
        <v>#REF!</v>
      </c>
      <c r="M2013" s="30" t="e">
        <f>IF(L2013="新設",VLOOKUP('施設リストA-1（直営）'!#REF!,'（新設）照明器具'!$B$5:$C$1990,2,FALSE),IF('部屋別効果（直）'!L2013="撤去",VLOOKUP('施設リストA-1（直営）'!#REF!,'（既設）調査結果'!$B$5:$C$1998,2,FALSE),0))</f>
        <v>#REF!</v>
      </c>
      <c r="N2013" s="29" t="e">
        <f>'施設リストA-1（直営）'!#REF!</f>
        <v>#REF!</v>
      </c>
      <c r="O2013" s="29" t="e">
        <f>'施設リストA-1（直営）'!#REF!</f>
        <v>#REF!</v>
      </c>
      <c r="P2013" s="30" t="e">
        <f>IF(O2013="新設",VLOOKUP('施設リストA-1（直営）'!#REF!,'（新設）照明器具'!$B$5:$C$1990,2,FALSE),IF('部屋別効果（直）'!O2013="撤去",VLOOKUP('施設リストA-1（直営）'!#REF!,'（既設）調査結果'!$B$5:$C$1998,2,FALSE),0))</f>
        <v>#REF!</v>
      </c>
      <c r="Q2013" s="29" t="e">
        <f>'施設リストA-1（直営）'!#REF!</f>
        <v>#REF!</v>
      </c>
      <c r="R2013" s="29" t="e">
        <f>'施設リストA-1（直営）'!#REF!</f>
        <v>#REF!</v>
      </c>
      <c r="S2013" s="30" t="e">
        <f>IF(R2013="新設",VLOOKUP('施設リストA-1（直営）'!#REF!,'（新設）照明器具'!$B$5:$C$1990,2,FALSE),IF('部屋別効果（直）'!R2013="撤去",VLOOKUP('施設リストA-1（直営）'!#REF!,'（既設）調査結果'!$B$5:$C$1998,2,FALSE),0))</f>
        <v>#REF!</v>
      </c>
      <c r="T2013" s="29" t="e">
        <f>'施設リストA-1（直営）'!#REF!</f>
        <v>#REF!</v>
      </c>
      <c r="U2013" s="29" t="e">
        <f>'施設リストA-1（直営）'!#REF!</f>
        <v>#REF!</v>
      </c>
      <c r="V2013" s="30" t="e">
        <f>IF(U2013="新設",VLOOKUP('施設リストA-1（直営）'!#REF!,'（新設）照明器具'!$B$5:$C$1990,2,FALSE),IF('部屋別効果（直）'!U2013="撤去",VLOOKUP('施設リストA-1（直営）'!#REF!,'（既設）調査結果'!$B$5:$C$1998,2,FALSE),0))</f>
        <v>#REF!</v>
      </c>
      <c r="W2013" s="29" t="e">
        <f>'施設リストA-1（直営）'!#REF!</f>
        <v>#REF!</v>
      </c>
      <c r="X2013" s="29" t="e">
        <f>'施設リストA-1（直営）'!#REF!</f>
        <v>#REF!</v>
      </c>
      <c r="Y2013" s="30" t="e">
        <f>IF(X2013="新設",VLOOKUP('施設リストA-1（直営）'!#REF!,'（新設）照明器具'!$B$5:$C$1990,2,FALSE),IF('部屋別効果（直）'!X2013="撤去",VLOOKUP('施設リストA-1（直営）'!#REF!,'（既設）調査結果'!$B$5:$C$1998,2,FALSE),0))</f>
        <v>#REF!</v>
      </c>
      <c r="Z2013" s="29" t="e">
        <f>'施設リストA-1（直営）'!#REF!</f>
        <v>#REF!</v>
      </c>
      <c r="AA2013" s="29" t="e">
        <f>'施設リストA-1（直営）'!#REF!</f>
        <v>#REF!</v>
      </c>
      <c r="AB2013" s="30" t="e">
        <f>IF(AA2013="新設",VLOOKUP('施設リストA-1（直営）'!#REF!,'（新設）照明器具'!$B$5:$C$1990,2,FALSE),IF('部屋別効果（直）'!AA2013="撤去",VLOOKUP('施設リストA-1（直営）'!#REF!,'（既設）調査結果'!$B$5:$C$1998,2,FALSE),0))</f>
        <v>#REF!</v>
      </c>
      <c r="AC2013" s="29" t="e">
        <f>'施設リストA-1（直営）'!#REF!</f>
        <v>#REF!</v>
      </c>
      <c r="AD2013" s="29" t="e">
        <f>'施設リストA-1（直営）'!#REF!</f>
        <v>#REF!</v>
      </c>
      <c r="AE2013" s="30" t="e">
        <f>IF(AD2013="新設",VLOOKUP('施設リストA-1（直営）'!#REF!,'（新設）照明器具'!$B$5:$C$1990,2,FALSE),IF('部屋別効果（直）'!AD2013="撤去",VLOOKUP('施設リストA-1（直営）'!#REF!,'（既設）調査結果'!$B$5:$C$1998,2,FALSE),0))</f>
        <v>#REF!</v>
      </c>
      <c r="AF2013" s="29" t="e">
        <f>'施設リストA-1（直営）'!#REF!</f>
        <v>#REF!</v>
      </c>
      <c r="AG2013" s="29" t="e">
        <f>'施設リストA-1（直営）'!#REF!</f>
        <v>#REF!</v>
      </c>
      <c r="AH2013" s="30" t="e">
        <f>IF(AG2013="新設",VLOOKUP('施設リストA-1（直営）'!#REF!,'（新設）照明器具'!$B$5:$C$1990,2,FALSE),IF('部屋別効果（直）'!AG2013="撤去",VLOOKUP('施設リストA-1（直営）'!#REF!,'（既設）調査結果'!$B$5:$C$1998,2,FALSE),0))</f>
        <v>#REF!</v>
      </c>
      <c r="AI2013" s="29" t="e">
        <f>'施設リストA-1（直営）'!#REF!</f>
        <v>#REF!</v>
      </c>
      <c r="AJ2013" s="29" t="e">
        <f>'施設リストA-1（直営）'!#REF!</f>
        <v>#REF!</v>
      </c>
      <c r="AK2013" s="30" t="e">
        <f>IF(AJ2013="新設",VLOOKUP('施設リストA-1（直営）'!#REF!,'（新設）照明器具'!$B$5:$C$1990,2,FALSE),IF('部屋別効果（直）'!AJ2013="撤去",VLOOKUP('施設リストA-1（直営）'!#REF!,'（既設）調査結果'!$B$5:$C$1998,2,FALSE),0))</f>
        <v>#REF!</v>
      </c>
      <c r="AL2013" s="29" t="e">
        <f>'施設リストA-1（直営）'!#REF!</f>
        <v>#REF!</v>
      </c>
    </row>
    <row r="2014" spans="1:38" customFormat="1">
      <c r="A2014" s="94"/>
      <c r="B2014" s="16" t="e">
        <f>'施設リストA-1（直営）'!#REF!</f>
        <v>#REF!</v>
      </c>
      <c r="C2014" s="14" t="e">
        <f>'施設リストA-1（直営）'!#REF!</f>
        <v>#REF!</v>
      </c>
      <c r="D2014" s="94" t="e">
        <f>'施設リストA-1（直営）'!#REF!</f>
        <v>#REF!</v>
      </c>
      <c r="E2014" s="20" t="e">
        <f>'施設リストA-1（直営）'!#REF!</f>
        <v>#REF!</v>
      </c>
      <c r="F2014" s="20" t="e">
        <f>'施設リストA-1（直営）'!#REF!</f>
        <v>#REF!</v>
      </c>
      <c r="G2014" s="13" t="e">
        <f>'施設リストA-1（直営）'!#REF!</f>
        <v>#REF!</v>
      </c>
      <c r="H2014" s="28" t="e">
        <f t="shared" si="31"/>
        <v>#REF!</v>
      </c>
      <c r="I2014" s="29" t="e">
        <f>'施設リストA-1（直営）'!#REF!</f>
        <v>#REF!</v>
      </c>
      <c r="J2014" s="30" t="e">
        <f>IF(I2014="新設",VLOOKUP('施設リストA-1（直営）'!#REF!,'（新設）照明器具'!$B$5:$C$1990,2,FALSE),IF('部屋別効果（直）'!I2014="撤去",VLOOKUP('施設リストA-1（直営）'!#REF!,'（既設）調査結果'!$B$5:$C$1998,2,FALSE),0))</f>
        <v>#REF!</v>
      </c>
      <c r="K2014" s="29" t="e">
        <f>'施設リストA-1（直営）'!#REF!</f>
        <v>#REF!</v>
      </c>
      <c r="L2014" s="29" t="e">
        <f>'施設リストA-1（直営）'!#REF!</f>
        <v>#REF!</v>
      </c>
      <c r="M2014" s="30" t="e">
        <f>IF(L2014="新設",VLOOKUP('施設リストA-1（直営）'!#REF!,'（新設）照明器具'!$B$5:$C$1990,2,FALSE),IF('部屋別効果（直）'!L2014="撤去",VLOOKUP('施設リストA-1（直営）'!#REF!,'（既設）調査結果'!$B$5:$C$1998,2,FALSE),0))</f>
        <v>#REF!</v>
      </c>
      <c r="N2014" s="29" t="e">
        <f>'施設リストA-1（直営）'!#REF!</f>
        <v>#REF!</v>
      </c>
      <c r="O2014" s="29" t="e">
        <f>'施設リストA-1（直営）'!#REF!</f>
        <v>#REF!</v>
      </c>
      <c r="P2014" s="30" t="e">
        <f>IF(O2014="新設",VLOOKUP('施設リストA-1（直営）'!#REF!,'（新設）照明器具'!$B$5:$C$1990,2,FALSE),IF('部屋別効果（直）'!O2014="撤去",VLOOKUP('施設リストA-1（直営）'!#REF!,'（既設）調査結果'!$B$5:$C$1998,2,FALSE),0))</f>
        <v>#REF!</v>
      </c>
      <c r="Q2014" s="29" t="e">
        <f>'施設リストA-1（直営）'!#REF!</f>
        <v>#REF!</v>
      </c>
      <c r="R2014" s="29" t="e">
        <f>'施設リストA-1（直営）'!#REF!</f>
        <v>#REF!</v>
      </c>
      <c r="S2014" s="30" t="e">
        <f>IF(R2014="新設",VLOOKUP('施設リストA-1（直営）'!#REF!,'（新設）照明器具'!$B$5:$C$1990,2,FALSE),IF('部屋別効果（直）'!R2014="撤去",VLOOKUP('施設リストA-1（直営）'!#REF!,'（既設）調査結果'!$B$5:$C$1998,2,FALSE),0))</f>
        <v>#REF!</v>
      </c>
      <c r="T2014" s="29" t="e">
        <f>'施設リストA-1（直営）'!#REF!</f>
        <v>#REF!</v>
      </c>
      <c r="U2014" s="29" t="e">
        <f>'施設リストA-1（直営）'!#REF!</f>
        <v>#REF!</v>
      </c>
      <c r="V2014" s="30" t="e">
        <f>IF(U2014="新設",VLOOKUP('施設リストA-1（直営）'!#REF!,'（新設）照明器具'!$B$5:$C$1990,2,FALSE),IF('部屋別効果（直）'!U2014="撤去",VLOOKUP('施設リストA-1（直営）'!#REF!,'（既設）調査結果'!$B$5:$C$1998,2,FALSE),0))</f>
        <v>#REF!</v>
      </c>
      <c r="W2014" s="29" t="e">
        <f>'施設リストA-1（直営）'!#REF!</f>
        <v>#REF!</v>
      </c>
      <c r="X2014" s="29" t="e">
        <f>'施設リストA-1（直営）'!#REF!</f>
        <v>#REF!</v>
      </c>
      <c r="Y2014" s="30" t="e">
        <f>IF(X2014="新設",VLOOKUP('施設リストA-1（直営）'!#REF!,'（新設）照明器具'!$B$5:$C$1990,2,FALSE),IF('部屋別効果（直）'!X2014="撤去",VLOOKUP('施設リストA-1（直営）'!#REF!,'（既設）調査結果'!$B$5:$C$1998,2,FALSE),0))</f>
        <v>#REF!</v>
      </c>
      <c r="Z2014" s="29" t="e">
        <f>'施設リストA-1（直営）'!#REF!</f>
        <v>#REF!</v>
      </c>
      <c r="AA2014" s="29" t="e">
        <f>'施設リストA-1（直営）'!#REF!</f>
        <v>#REF!</v>
      </c>
      <c r="AB2014" s="30" t="e">
        <f>IF(AA2014="新設",VLOOKUP('施設リストA-1（直営）'!#REF!,'（新設）照明器具'!$B$5:$C$1990,2,FALSE),IF('部屋別効果（直）'!AA2014="撤去",VLOOKUP('施設リストA-1（直営）'!#REF!,'（既設）調査結果'!$B$5:$C$1998,2,FALSE),0))</f>
        <v>#REF!</v>
      </c>
      <c r="AC2014" s="29" t="e">
        <f>'施設リストA-1（直営）'!#REF!</f>
        <v>#REF!</v>
      </c>
      <c r="AD2014" s="29" t="e">
        <f>'施設リストA-1（直営）'!#REF!</f>
        <v>#REF!</v>
      </c>
      <c r="AE2014" s="30" t="e">
        <f>IF(AD2014="新設",VLOOKUP('施設リストA-1（直営）'!#REF!,'（新設）照明器具'!$B$5:$C$1990,2,FALSE),IF('部屋別効果（直）'!AD2014="撤去",VLOOKUP('施設リストA-1（直営）'!#REF!,'（既設）調査結果'!$B$5:$C$1998,2,FALSE),0))</f>
        <v>#REF!</v>
      </c>
      <c r="AF2014" s="29" t="e">
        <f>'施設リストA-1（直営）'!#REF!</f>
        <v>#REF!</v>
      </c>
      <c r="AG2014" s="29" t="e">
        <f>'施設リストA-1（直営）'!#REF!</f>
        <v>#REF!</v>
      </c>
      <c r="AH2014" s="30" t="e">
        <f>IF(AG2014="新設",VLOOKUP('施設リストA-1（直営）'!#REF!,'（新設）照明器具'!$B$5:$C$1990,2,FALSE),IF('部屋別効果（直）'!AG2014="撤去",VLOOKUP('施設リストA-1（直営）'!#REF!,'（既設）調査結果'!$B$5:$C$1998,2,FALSE),0))</f>
        <v>#REF!</v>
      </c>
      <c r="AI2014" s="29" t="e">
        <f>'施設リストA-1（直営）'!#REF!</f>
        <v>#REF!</v>
      </c>
      <c r="AJ2014" s="29" t="e">
        <f>'施設リストA-1（直営）'!#REF!</f>
        <v>#REF!</v>
      </c>
      <c r="AK2014" s="30" t="e">
        <f>IF(AJ2014="新設",VLOOKUP('施設リストA-1（直営）'!#REF!,'（新設）照明器具'!$B$5:$C$1990,2,FALSE),IF('部屋別効果（直）'!AJ2014="撤去",VLOOKUP('施設リストA-1（直営）'!#REF!,'（既設）調査結果'!$B$5:$C$1998,2,FALSE),0))</f>
        <v>#REF!</v>
      </c>
      <c r="AL2014" s="29" t="e">
        <f>'施設リストA-1（直営）'!#REF!</f>
        <v>#REF!</v>
      </c>
    </row>
    <row r="2015" spans="1:38" customFormat="1">
      <c r="A2015" s="94"/>
      <c r="B2015" s="16" t="e">
        <f>'施設リストA-1（直営）'!#REF!</f>
        <v>#REF!</v>
      </c>
      <c r="C2015" s="14" t="e">
        <f>'施設リストA-1（直営）'!#REF!</f>
        <v>#REF!</v>
      </c>
      <c r="D2015" s="94" t="e">
        <f>'施設リストA-1（直営）'!#REF!</f>
        <v>#REF!</v>
      </c>
      <c r="E2015" s="20" t="e">
        <f>'施設リストA-1（直営）'!#REF!</f>
        <v>#REF!</v>
      </c>
      <c r="F2015" s="20" t="e">
        <f>'施設リストA-1（直営）'!#REF!</f>
        <v>#REF!</v>
      </c>
      <c r="G2015" s="13" t="e">
        <f>'施設リストA-1（直営）'!#REF!</f>
        <v>#REF!</v>
      </c>
      <c r="H2015" s="28" t="e">
        <f t="shared" si="31"/>
        <v>#REF!</v>
      </c>
      <c r="I2015" s="29" t="e">
        <f>'施設リストA-1（直営）'!#REF!</f>
        <v>#REF!</v>
      </c>
      <c r="J2015" s="30" t="e">
        <f>IF(I2015="新設",VLOOKUP('施設リストA-1（直営）'!#REF!,'（新設）照明器具'!$B$5:$C$1990,2,FALSE),IF('部屋別効果（直）'!I2015="撤去",VLOOKUP('施設リストA-1（直営）'!#REF!,'（既設）調査結果'!$B$5:$C$1998,2,FALSE),0))</f>
        <v>#REF!</v>
      </c>
      <c r="K2015" s="29" t="e">
        <f>'施設リストA-1（直営）'!#REF!</f>
        <v>#REF!</v>
      </c>
      <c r="L2015" s="29" t="e">
        <f>'施設リストA-1（直営）'!#REF!</f>
        <v>#REF!</v>
      </c>
      <c r="M2015" s="30" t="e">
        <f>IF(L2015="新設",VLOOKUP('施設リストA-1（直営）'!#REF!,'（新設）照明器具'!$B$5:$C$1990,2,FALSE),IF('部屋別効果（直）'!L2015="撤去",VLOOKUP('施設リストA-1（直営）'!#REF!,'（既設）調査結果'!$B$5:$C$1998,2,FALSE),0))</f>
        <v>#REF!</v>
      </c>
      <c r="N2015" s="29" t="e">
        <f>'施設リストA-1（直営）'!#REF!</f>
        <v>#REF!</v>
      </c>
      <c r="O2015" s="29" t="e">
        <f>'施設リストA-1（直営）'!#REF!</f>
        <v>#REF!</v>
      </c>
      <c r="P2015" s="30" t="e">
        <f>IF(O2015="新設",VLOOKUP('施設リストA-1（直営）'!#REF!,'（新設）照明器具'!$B$5:$C$1990,2,FALSE),IF('部屋別効果（直）'!O2015="撤去",VLOOKUP('施設リストA-1（直営）'!#REF!,'（既設）調査結果'!$B$5:$C$1998,2,FALSE),0))</f>
        <v>#REF!</v>
      </c>
      <c r="Q2015" s="29" t="e">
        <f>'施設リストA-1（直営）'!#REF!</f>
        <v>#REF!</v>
      </c>
      <c r="R2015" s="29" t="e">
        <f>'施設リストA-1（直営）'!#REF!</f>
        <v>#REF!</v>
      </c>
      <c r="S2015" s="30" t="e">
        <f>IF(R2015="新設",VLOOKUP('施設リストA-1（直営）'!#REF!,'（新設）照明器具'!$B$5:$C$1990,2,FALSE),IF('部屋別効果（直）'!R2015="撤去",VLOOKUP('施設リストA-1（直営）'!#REF!,'（既設）調査結果'!$B$5:$C$1998,2,FALSE),0))</f>
        <v>#REF!</v>
      </c>
      <c r="T2015" s="29" t="e">
        <f>'施設リストA-1（直営）'!#REF!</f>
        <v>#REF!</v>
      </c>
      <c r="U2015" s="29" t="e">
        <f>'施設リストA-1（直営）'!#REF!</f>
        <v>#REF!</v>
      </c>
      <c r="V2015" s="30" t="e">
        <f>IF(U2015="新設",VLOOKUP('施設リストA-1（直営）'!#REF!,'（新設）照明器具'!$B$5:$C$1990,2,FALSE),IF('部屋別効果（直）'!U2015="撤去",VLOOKUP('施設リストA-1（直営）'!#REF!,'（既設）調査結果'!$B$5:$C$1998,2,FALSE),0))</f>
        <v>#REF!</v>
      </c>
      <c r="W2015" s="29" t="e">
        <f>'施設リストA-1（直営）'!#REF!</f>
        <v>#REF!</v>
      </c>
      <c r="X2015" s="29" t="e">
        <f>'施設リストA-1（直営）'!#REF!</f>
        <v>#REF!</v>
      </c>
      <c r="Y2015" s="30" t="e">
        <f>IF(X2015="新設",VLOOKUP('施設リストA-1（直営）'!#REF!,'（新設）照明器具'!$B$5:$C$1990,2,FALSE),IF('部屋別効果（直）'!X2015="撤去",VLOOKUP('施設リストA-1（直営）'!#REF!,'（既設）調査結果'!$B$5:$C$1998,2,FALSE),0))</f>
        <v>#REF!</v>
      </c>
      <c r="Z2015" s="29" t="e">
        <f>'施設リストA-1（直営）'!#REF!</f>
        <v>#REF!</v>
      </c>
      <c r="AA2015" s="29" t="e">
        <f>'施設リストA-1（直営）'!#REF!</f>
        <v>#REF!</v>
      </c>
      <c r="AB2015" s="30" t="e">
        <f>IF(AA2015="新設",VLOOKUP('施設リストA-1（直営）'!#REF!,'（新設）照明器具'!$B$5:$C$1990,2,FALSE),IF('部屋別効果（直）'!AA2015="撤去",VLOOKUP('施設リストA-1（直営）'!#REF!,'（既設）調査結果'!$B$5:$C$1998,2,FALSE),0))</f>
        <v>#REF!</v>
      </c>
      <c r="AC2015" s="29" t="e">
        <f>'施設リストA-1（直営）'!#REF!</f>
        <v>#REF!</v>
      </c>
      <c r="AD2015" s="29" t="e">
        <f>'施設リストA-1（直営）'!#REF!</f>
        <v>#REF!</v>
      </c>
      <c r="AE2015" s="30" t="e">
        <f>IF(AD2015="新設",VLOOKUP('施設リストA-1（直営）'!#REF!,'（新設）照明器具'!$B$5:$C$1990,2,FALSE),IF('部屋別効果（直）'!AD2015="撤去",VLOOKUP('施設リストA-1（直営）'!#REF!,'（既設）調査結果'!$B$5:$C$1998,2,FALSE),0))</f>
        <v>#REF!</v>
      </c>
      <c r="AF2015" s="29" t="e">
        <f>'施設リストA-1（直営）'!#REF!</f>
        <v>#REF!</v>
      </c>
      <c r="AG2015" s="29" t="e">
        <f>'施設リストA-1（直営）'!#REF!</f>
        <v>#REF!</v>
      </c>
      <c r="AH2015" s="30" t="e">
        <f>IF(AG2015="新設",VLOOKUP('施設リストA-1（直営）'!#REF!,'（新設）照明器具'!$B$5:$C$1990,2,FALSE),IF('部屋別効果（直）'!AG2015="撤去",VLOOKUP('施設リストA-1（直営）'!#REF!,'（既設）調査結果'!$B$5:$C$1998,2,FALSE),0))</f>
        <v>#REF!</v>
      </c>
      <c r="AI2015" s="29" t="e">
        <f>'施設リストA-1（直営）'!#REF!</f>
        <v>#REF!</v>
      </c>
      <c r="AJ2015" s="29" t="e">
        <f>'施設リストA-1（直営）'!#REF!</f>
        <v>#REF!</v>
      </c>
      <c r="AK2015" s="30" t="e">
        <f>IF(AJ2015="新設",VLOOKUP('施設リストA-1（直営）'!#REF!,'（新設）照明器具'!$B$5:$C$1990,2,FALSE),IF('部屋別効果（直）'!AJ2015="撤去",VLOOKUP('施設リストA-1（直営）'!#REF!,'（既設）調査結果'!$B$5:$C$1998,2,FALSE),0))</f>
        <v>#REF!</v>
      </c>
      <c r="AL2015" s="29" t="e">
        <f>'施設リストA-1（直営）'!#REF!</f>
        <v>#REF!</v>
      </c>
    </row>
    <row r="2016" spans="1:38" customFormat="1">
      <c r="A2016" s="94"/>
      <c r="B2016" s="16" t="e">
        <f>'施設リストA-1（直営）'!#REF!</f>
        <v>#REF!</v>
      </c>
      <c r="C2016" s="14" t="e">
        <f>'施設リストA-1（直営）'!#REF!</f>
        <v>#REF!</v>
      </c>
      <c r="D2016" s="94" t="e">
        <f>'施設リストA-1（直営）'!#REF!</f>
        <v>#REF!</v>
      </c>
      <c r="E2016" s="20" t="e">
        <f>'施設リストA-1（直営）'!#REF!</f>
        <v>#REF!</v>
      </c>
      <c r="F2016" s="20" t="e">
        <f>'施設リストA-1（直営）'!#REF!</f>
        <v>#REF!</v>
      </c>
      <c r="G2016" s="13" t="e">
        <f>'施設リストA-1（直営）'!#REF!</f>
        <v>#REF!</v>
      </c>
      <c r="H2016" s="28" t="e">
        <f t="shared" si="31"/>
        <v>#REF!</v>
      </c>
      <c r="I2016" s="29" t="e">
        <f>'施設リストA-1（直営）'!#REF!</f>
        <v>#REF!</v>
      </c>
      <c r="J2016" s="30" t="e">
        <f>IF(I2016="新設",VLOOKUP('施設リストA-1（直営）'!#REF!,'（新設）照明器具'!$B$5:$C$1990,2,FALSE),IF('部屋別効果（直）'!I2016="撤去",VLOOKUP('施設リストA-1（直営）'!#REF!,'（既設）調査結果'!$B$5:$C$1998,2,FALSE),0))</f>
        <v>#REF!</v>
      </c>
      <c r="K2016" s="29" t="e">
        <f>'施設リストA-1（直営）'!#REF!</f>
        <v>#REF!</v>
      </c>
      <c r="L2016" s="29" t="e">
        <f>'施設リストA-1（直営）'!#REF!</f>
        <v>#REF!</v>
      </c>
      <c r="M2016" s="30" t="e">
        <f>IF(L2016="新設",VLOOKUP('施設リストA-1（直営）'!#REF!,'（新設）照明器具'!$B$5:$C$1990,2,FALSE),IF('部屋別効果（直）'!L2016="撤去",VLOOKUP('施設リストA-1（直営）'!#REF!,'（既設）調査結果'!$B$5:$C$1998,2,FALSE),0))</f>
        <v>#REF!</v>
      </c>
      <c r="N2016" s="29" t="e">
        <f>'施設リストA-1（直営）'!#REF!</f>
        <v>#REF!</v>
      </c>
      <c r="O2016" s="29" t="e">
        <f>'施設リストA-1（直営）'!#REF!</f>
        <v>#REF!</v>
      </c>
      <c r="P2016" s="30" t="e">
        <f>IF(O2016="新設",VLOOKUP('施設リストA-1（直営）'!#REF!,'（新設）照明器具'!$B$5:$C$1990,2,FALSE),IF('部屋別効果（直）'!O2016="撤去",VLOOKUP('施設リストA-1（直営）'!#REF!,'（既設）調査結果'!$B$5:$C$1998,2,FALSE),0))</f>
        <v>#REF!</v>
      </c>
      <c r="Q2016" s="29" t="e">
        <f>'施設リストA-1（直営）'!#REF!</f>
        <v>#REF!</v>
      </c>
      <c r="R2016" s="29" t="e">
        <f>'施設リストA-1（直営）'!#REF!</f>
        <v>#REF!</v>
      </c>
      <c r="S2016" s="30" t="e">
        <f>IF(R2016="新設",VLOOKUP('施設リストA-1（直営）'!#REF!,'（新設）照明器具'!$B$5:$C$1990,2,FALSE),IF('部屋別効果（直）'!R2016="撤去",VLOOKUP('施設リストA-1（直営）'!#REF!,'（既設）調査結果'!$B$5:$C$1998,2,FALSE),0))</f>
        <v>#REF!</v>
      </c>
      <c r="T2016" s="29" t="e">
        <f>'施設リストA-1（直営）'!#REF!</f>
        <v>#REF!</v>
      </c>
      <c r="U2016" s="29" t="e">
        <f>'施設リストA-1（直営）'!#REF!</f>
        <v>#REF!</v>
      </c>
      <c r="V2016" s="30" t="e">
        <f>IF(U2016="新設",VLOOKUP('施設リストA-1（直営）'!#REF!,'（新設）照明器具'!$B$5:$C$1990,2,FALSE),IF('部屋別効果（直）'!U2016="撤去",VLOOKUP('施設リストA-1（直営）'!#REF!,'（既設）調査結果'!$B$5:$C$1998,2,FALSE),0))</f>
        <v>#REF!</v>
      </c>
      <c r="W2016" s="29" t="e">
        <f>'施設リストA-1（直営）'!#REF!</f>
        <v>#REF!</v>
      </c>
      <c r="X2016" s="29" t="e">
        <f>'施設リストA-1（直営）'!#REF!</f>
        <v>#REF!</v>
      </c>
      <c r="Y2016" s="30" t="e">
        <f>IF(X2016="新設",VLOOKUP('施設リストA-1（直営）'!#REF!,'（新設）照明器具'!$B$5:$C$1990,2,FALSE),IF('部屋別効果（直）'!X2016="撤去",VLOOKUP('施設リストA-1（直営）'!#REF!,'（既設）調査結果'!$B$5:$C$1998,2,FALSE),0))</f>
        <v>#REF!</v>
      </c>
      <c r="Z2016" s="29" t="e">
        <f>'施設リストA-1（直営）'!#REF!</f>
        <v>#REF!</v>
      </c>
      <c r="AA2016" s="29" t="e">
        <f>'施設リストA-1（直営）'!#REF!</f>
        <v>#REF!</v>
      </c>
      <c r="AB2016" s="30" t="e">
        <f>IF(AA2016="新設",VLOOKUP('施設リストA-1（直営）'!#REF!,'（新設）照明器具'!$B$5:$C$1990,2,FALSE),IF('部屋別効果（直）'!AA2016="撤去",VLOOKUP('施設リストA-1（直営）'!#REF!,'（既設）調査結果'!$B$5:$C$1998,2,FALSE),0))</f>
        <v>#REF!</v>
      </c>
      <c r="AC2016" s="29" t="e">
        <f>'施設リストA-1（直営）'!#REF!</f>
        <v>#REF!</v>
      </c>
      <c r="AD2016" s="29" t="e">
        <f>'施設リストA-1（直営）'!#REF!</f>
        <v>#REF!</v>
      </c>
      <c r="AE2016" s="30" t="e">
        <f>IF(AD2016="新設",VLOOKUP('施設リストA-1（直営）'!#REF!,'（新設）照明器具'!$B$5:$C$1990,2,FALSE),IF('部屋別効果（直）'!AD2016="撤去",VLOOKUP('施設リストA-1（直営）'!#REF!,'（既設）調査結果'!$B$5:$C$1998,2,FALSE),0))</f>
        <v>#REF!</v>
      </c>
      <c r="AF2016" s="29" t="e">
        <f>'施設リストA-1（直営）'!#REF!</f>
        <v>#REF!</v>
      </c>
      <c r="AG2016" s="29" t="e">
        <f>'施設リストA-1（直営）'!#REF!</f>
        <v>#REF!</v>
      </c>
      <c r="AH2016" s="30" t="e">
        <f>IF(AG2016="新設",VLOOKUP('施設リストA-1（直営）'!#REF!,'（新設）照明器具'!$B$5:$C$1990,2,FALSE),IF('部屋別効果（直）'!AG2016="撤去",VLOOKUP('施設リストA-1（直営）'!#REF!,'（既設）調査結果'!$B$5:$C$1998,2,FALSE),0))</f>
        <v>#REF!</v>
      </c>
      <c r="AI2016" s="29" t="e">
        <f>'施設リストA-1（直営）'!#REF!</f>
        <v>#REF!</v>
      </c>
      <c r="AJ2016" s="29" t="e">
        <f>'施設リストA-1（直営）'!#REF!</f>
        <v>#REF!</v>
      </c>
      <c r="AK2016" s="30" t="e">
        <f>IF(AJ2016="新設",VLOOKUP('施設リストA-1（直営）'!#REF!,'（新設）照明器具'!$B$5:$C$1990,2,FALSE),IF('部屋別効果（直）'!AJ2016="撤去",VLOOKUP('施設リストA-1（直営）'!#REF!,'（既設）調査結果'!$B$5:$C$1998,2,FALSE),0))</f>
        <v>#REF!</v>
      </c>
      <c r="AL2016" s="29" t="e">
        <f>'施設リストA-1（直営）'!#REF!</f>
        <v>#REF!</v>
      </c>
    </row>
    <row r="2017" spans="1:38" customFormat="1">
      <c r="A2017" s="94"/>
      <c r="B2017" s="16" t="e">
        <f>'施設リストA-1（直営）'!#REF!</f>
        <v>#REF!</v>
      </c>
      <c r="C2017" s="14" t="e">
        <f>'施設リストA-1（直営）'!#REF!</f>
        <v>#REF!</v>
      </c>
      <c r="D2017" s="94" t="e">
        <f>'施設リストA-1（直営）'!#REF!</f>
        <v>#REF!</v>
      </c>
      <c r="E2017" s="20" t="e">
        <f>'施設リストA-1（直営）'!#REF!</f>
        <v>#REF!</v>
      </c>
      <c r="F2017" s="20" t="e">
        <f>'施設リストA-1（直営）'!#REF!</f>
        <v>#REF!</v>
      </c>
      <c r="G2017" s="13" t="e">
        <f>'施設リストA-1（直営）'!#REF!</f>
        <v>#REF!</v>
      </c>
      <c r="H2017" s="28" t="e">
        <f t="shared" si="31"/>
        <v>#REF!</v>
      </c>
      <c r="I2017" s="29" t="e">
        <f>'施設リストA-1（直営）'!#REF!</f>
        <v>#REF!</v>
      </c>
      <c r="J2017" s="30" t="e">
        <f>IF(I2017="新設",VLOOKUP('施設リストA-1（直営）'!#REF!,'（新設）照明器具'!$B$5:$C$1990,2,FALSE),IF('部屋別効果（直）'!I2017="撤去",VLOOKUP('施設リストA-1（直営）'!#REF!,'（既設）調査結果'!$B$5:$C$1998,2,FALSE),0))</f>
        <v>#REF!</v>
      </c>
      <c r="K2017" s="29" t="e">
        <f>'施設リストA-1（直営）'!#REF!</f>
        <v>#REF!</v>
      </c>
      <c r="L2017" s="29" t="e">
        <f>'施設リストA-1（直営）'!#REF!</f>
        <v>#REF!</v>
      </c>
      <c r="M2017" s="30" t="e">
        <f>IF(L2017="新設",VLOOKUP('施設リストA-1（直営）'!#REF!,'（新設）照明器具'!$B$5:$C$1990,2,FALSE),IF('部屋別効果（直）'!L2017="撤去",VLOOKUP('施設リストA-1（直営）'!#REF!,'（既設）調査結果'!$B$5:$C$1998,2,FALSE),0))</f>
        <v>#REF!</v>
      </c>
      <c r="N2017" s="29" t="e">
        <f>'施設リストA-1（直営）'!#REF!</f>
        <v>#REF!</v>
      </c>
      <c r="O2017" s="29" t="e">
        <f>'施設リストA-1（直営）'!#REF!</f>
        <v>#REF!</v>
      </c>
      <c r="P2017" s="30" t="e">
        <f>IF(O2017="新設",VLOOKUP('施設リストA-1（直営）'!#REF!,'（新設）照明器具'!$B$5:$C$1990,2,FALSE),IF('部屋別効果（直）'!O2017="撤去",VLOOKUP('施設リストA-1（直営）'!#REF!,'（既設）調査結果'!$B$5:$C$1998,2,FALSE),0))</f>
        <v>#REF!</v>
      </c>
      <c r="Q2017" s="29" t="e">
        <f>'施設リストA-1（直営）'!#REF!</f>
        <v>#REF!</v>
      </c>
      <c r="R2017" s="29" t="e">
        <f>'施設リストA-1（直営）'!#REF!</f>
        <v>#REF!</v>
      </c>
      <c r="S2017" s="30" t="e">
        <f>IF(R2017="新設",VLOOKUP('施設リストA-1（直営）'!#REF!,'（新設）照明器具'!$B$5:$C$1990,2,FALSE),IF('部屋別効果（直）'!R2017="撤去",VLOOKUP('施設リストA-1（直営）'!#REF!,'（既設）調査結果'!$B$5:$C$1998,2,FALSE),0))</f>
        <v>#REF!</v>
      </c>
      <c r="T2017" s="29" t="e">
        <f>'施設リストA-1（直営）'!#REF!</f>
        <v>#REF!</v>
      </c>
      <c r="U2017" s="29" t="e">
        <f>'施設リストA-1（直営）'!#REF!</f>
        <v>#REF!</v>
      </c>
      <c r="V2017" s="30" t="e">
        <f>IF(U2017="新設",VLOOKUP('施設リストA-1（直営）'!#REF!,'（新設）照明器具'!$B$5:$C$1990,2,FALSE),IF('部屋別効果（直）'!U2017="撤去",VLOOKUP('施設リストA-1（直営）'!#REF!,'（既設）調査結果'!$B$5:$C$1998,2,FALSE),0))</f>
        <v>#REF!</v>
      </c>
      <c r="W2017" s="29" t="e">
        <f>'施設リストA-1（直営）'!#REF!</f>
        <v>#REF!</v>
      </c>
      <c r="X2017" s="29" t="e">
        <f>'施設リストA-1（直営）'!#REF!</f>
        <v>#REF!</v>
      </c>
      <c r="Y2017" s="30" t="e">
        <f>IF(X2017="新設",VLOOKUP('施設リストA-1（直営）'!#REF!,'（新設）照明器具'!$B$5:$C$1990,2,FALSE),IF('部屋別効果（直）'!X2017="撤去",VLOOKUP('施設リストA-1（直営）'!#REF!,'（既設）調査結果'!$B$5:$C$1998,2,FALSE),0))</f>
        <v>#REF!</v>
      </c>
      <c r="Z2017" s="29" t="e">
        <f>'施設リストA-1（直営）'!#REF!</f>
        <v>#REF!</v>
      </c>
      <c r="AA2017" s="29" t="e">
        <f>'施設リストA-1（直営）'!#REF!</f>
        <v>#REF!</v>
      </c>
      <c r="AB2017" s="30" t="e">
        <f>IF(AA2017="新設",VLOOKUP('施設リストA-1（直営）'!#REF!,'（新設）照明器具'!$B$5:$C$1990,2,FALSE),IF('部屋別効果（直）'!AA2017="撤去",VLOOKUP('施設リストA-1（直営）'!#REF!,'（既設）調査結果'!$B$5:$C$1998,2,FALSE),0))</f>
        <v>#REF!</v>
      </c>
      <c r="AC2017" s="29" t="e">
        <f>'施設リストA-1（直営）'!#REF!</f>
        <v>#REF!</v>
      </c>
      <c r="AD2017" s="29" t="e">
        <f>'施設リストA-1（直営）'!#REF!</f>
        <v>#REF!</v>
      </c>
      <c r="AE2017" s="30" t="e">
        <f>IF(AD2017="新設",VLOOKUP('施設リストA-1（直営）'!#REF!,'（新設）照明器具'!$B$5:$C$1990,2,FALSE),IF('部屋別効果（直）'!AD2017="撤去",VLOOKUP('施設リストA-1（直営）'!#REF!,'（既設）調査結果'!$B$5:$C$1998,2,FALSE),0))</f>
        <v>#REF!</v>
      </c>
      <c r="AF2017" s="29" t="e">
        <f>'施設リストA-1（直営）'!#REF!</f>
        <v>#REF!</v>
      </c>
      <c r="AG2017" s="29" t="e">
        <f>'施設リストA-1（直営）'!#REF!</f>
        <v>#REF!</v>
      </c>
      <c r="AH2017" s="30" t="e">
        <f>IF(AG2017="新設",VLOOKUP('施設リストA-1（直営）'!#REF!,'（新設）照明器具'!$B$5:$C$1990,2,FALSE),IF('部屋別効果（直）'!AG2017="撤去",VLOOKUP('施設リストA-1（直営）'!#REF!,'（既設）調査結果'!$B$5:$C$1998,2,FALSE),0))</f>
        <v>#REF!</v>
      </c>
      <c r="AI2017" s="29" t="e">
        <f>'施設リストA-1（直営）'!#REF!</f>
        <v>#REF!</v>
      </c>
      <c r="AJ2017" s="29" t="e">
        <f>'施設リストA-1（直営）'!#REF!</f>
        <v>#REF!</v>
      </c>
      <c r="AK2017" s="30" t="e">
        <f>IF(AJ2017="新設",VLOOKUP('施設リストA-1（直営）'!#REF!,'（新設）照明器具'!$B$5:$C$1990,2,FALSE),IF('部屋別効果（直）'!AJ2017="撤去",VLOOKUP('施設リストA-1（直営）'!#REF!,'（既設）調査結果'!$B$5:$C$1998,2,FALSE),0))</f>
        <v>#REF!</v>
      </c>
      <c r="AL2017" s="29" t="e">
        <f>'施設リストA-1（直営）'!#REF!</f>
        <v>#REF!</v>
      </c>
    </row>
    <row r="2018" spans="1:38" customFormat="1">
      <c r="A2018" s="94"/>
      <c r="B2018" s="16" t="e">
        <f>'施設リストA-1（直営）'!#REF!</f>
        <v>#REF!</v>
      </c>
      <c r="C2018" s="14" t="e">
        <f>'施設リストA-1（直営）'!#REF!</f>
        <v>#REF!</v>
      </c>
      <c r="D2018" s="94" t="e">
        <f>'施設リストA-1（直営）'!#REF!</f>
        <v>#REF!</v>
      </c>
      <c r="E2018" s="20" t="e">
        <f>'施設リストA-1（直営）'!#REF!</f>
        <v>#REF!</v>
      </c>
      <c r="F2018" s="20" t="e">
        <f>'施設リストA-1（直営）'!#REF!</f>
        <v>#REF!</v>
      </c>
      <c r="G2018" s="13" t="e">
        <f>'施設リストA-1（直営）'!#REF!</f>
        <v>#REF!</v>
      </c>
      <c r="H2018" s="28" t="e">
        <f t="shared" si="31"/>
        <v>#REF!</v>
      </c>
      <c r="I2018" s="29" t="e">
        <f>'施設リストA-1（直営）'!#REF!</f>
        <v>#REF!</v>
      </c>
      <c r="J2018" s="30" t="e">
        <f>IF(I2018="新設",VLOOKUP('施設リストA-1（直営）'!#REF!,'（新設）照明器具'!$B$5:$C$1990,2,FALSE),IF('部屋別効果（直）'!I2018="撤去",VLOOKUP('施設リストA-1（直営）'!#REF!,'（既設）調査結果'!$B$5:$C$1998,2,FALSE),0))</f>
        <v>#REF!</v>
      </c>
      <c r="K2018" s="29" t="e">
        <f>'施設リストA-1（直営）'!#REF!</f>
        <v>#REF!</v>
      </c>
      <c r="L2018" s="29" t="e">
        <f>'施設リストA-1（直営）'!#REF!</f>
        <v>#REF!</v>
      </c>
      <c r="M2018" s="30" t="e">
        <f>IF(L2018="新設",VLOOKUP('施設リストA-1（直営）'!#REF!,'（新設）照明器具'!$B$5:$C$1990,2,FALSE),IF('部屋別効果（直）'!L2018="撤去",VLOOKUP('施設リストA-1（直営）'!#REF!,'（既設）調査結果'!$B$5:$C$1998,2,FALSE),0))</f>
        <v>#REF!</v>
      </c>
      <c r="N2018" s="29" t="e">
        <f>'施設リストA-1（直営）'!#REF!</f>
        <v>#REF!</v>
      </c>
      <c r="O2018" s="29" t="e">
        <f>'施設リストA-1（直営）'!#REF!</f>
        <v>#REF!</v>
      </c>
      <c r="P2018" s="30" t="e">
        <f>IF(O2018="新設",VLOOKUP('施設リストA-1（直営）'!#REF!,'（新設）照明器具'!$B$5:$C$1990,2,FALSE),IF('部屋別効果（直）'!O2018="撤去",VLOOKUP('施設リストA-1（直営）'!#REF!,'（既設）調査結果'!$B$5:$C$1998,2,FALSE),0))</f>
        <v>#REF!</v>
      </c>
      <c r="Q2018" s="29" t="e">
        <f>'施設リストA-1（直営）'!#REF!</f>
        <v>#REF!</v>
      </c>
      <c r="R2018" s="29" t="e">
        <f>'施設リストA-1（直営）'!#REF!</f>
        <v>#REF!</v>
      </c>
      <c r="S2018" s="30" t="e">
        <f>IF(R2018="新設",VLOOKUP('施設リストA-1（直営）'!#REF!,'（新設）照明器具'!$B$5:$C$1990,2,FALSE),IF('部屋別効果（直）'!R2018="撤去",VLOOKUP('施設リストA-1（直営）'!#REF!,'（既設）調査結果'!$B$5:$C$1998,2,FALSE),0))</f>
        <v>#REF!</v>
      </c>
      <c r="T2018" s="29" t="e">
        <f>'施設リストA-1（直営）'!#REF!</f>
        <v>#REF!</v>
      </c>
      <c r="U2018" s="29" t="e">
        <f>'施設リストA-1（直営）'!#REF!</f>
        <v>#REF!</v>
      </c>
      <c r="V2018" s="30" t="e">
        <f>IF(U2018="新設",VLOOKUP('施設リストA-1（直営）'!#REF!,'（新設）照明器具'!$B$5:$C$1990,2,FALSE),IF('部屋別効果（直）'!U2018="撤去",VLOOKUP('施設リストA-1（直営）'!#REF!,'（既設）調査結果'!$B$5:$C$1998,2,FALSE),0))</f>
        <v>#REF!</v>
      </c>
      <c r="W2018" s="29" t="e">
        <f>'施設リストA-1（直営）'!#REF!</f>
        <v>#REF!</v>
      </c>
      <c r="X2018" s="29" t="e">
        <f>'施設リストA-1（直営）'!#REF!</f>
        <v>#REF!</v>
      </c>
      <c r="Y2018" s="30" t="e">
        <f>IF(X2018="新設",VLOOKUP('施設リストA-1（直営）'!#REF!,'（新設）照明器具'!$B$5:$C$1990,2,FALSE),IF('部屋別効果（直）'!X2018="撤去",VLOOKUP('施設リストA-1（直営）'!#REF!,'（既設）調査結果'!$B$5:$C$1998,2,FALSE),0))</f>
        <v>#REF!</v>
      </c>
      <c r="Z2018" s="29" t="e">
        <f>'施設リストA-1（直営）'!#REF!</f>
        <v>#REF!</v>
      </c>
      <c r="AA2018" s="29" t="e">
        <f>'施設リストA-1（直営）'!#REF!</f>
        <v>#REF!</v>
      </c>
      <c r="AB2018" s="30" t="e">
        <f>IF(AA2018="新設",VLOOKUP('施設リストA-1（直営）'!#REF!,'（新設）照明器具'!$B$5:$C$1990,2,FALSE),IF('部屋別効果（直）'!AA2018="撤去",VLOOKUP('施設リストA-1（直営）'!#REF!,'（既設）調査結果'!$B$5:$C$1998,2,FALSE),0))</f>
        <v>#REF!</v>
      </c>
      <c r="AC2018" s="29" t="e">
        <f>'施設リストA-1（直営）'!#REF!</f>
        <v>#REF!</v>
      </c>
      <c r="AD2018" s="29" t="e">
        <f>'施設リストA-1（直営）'!#REF!</f>
        <v>#REF!</v>
      </c>
      <c r="AE2018" s="30" t="e">
        <f>IF(AD2018="新設",VLOOKUP('施設リストA-1（直営）'!#REF!,'（新設）照明器具'!$B$5:$C$1990,2,FALSE),IF('部屋別効果（直）'!AD2018="撤去",VLOOKUP('施設リストA-1（直営）'!#REF!,'（既設）調査結果'!$B$5:$C$1998,2,FALSE),0))</f>
        <v>#REF!</v>
      </c>
      <c r="AF2018" s="29" t="e">
        <f>'施設リストA-1（直営）'!#REF!</f>
        <v>#REF!</v>
      </c>
      <c r="AG2018" s="29" t="e">
        <f>'施設リストA-1（直営）'!#REF!</f>
        <v>#REF!</v>
      </c>
      <c r="AH2018" s="30" t="e">
        <f>IF(AG2018="新設",VLOOKUP('施設リストA-1（直営）'!#REF!,'（新設）照明器具'!$B$5:$C$1990,2,FALSE),IF('部屋別効果（直）'!AG2018="撤去",VLOOKUP('施設リストA-1（直営）'!#REF!,'（既設）調査結果'!$B$5:$C$1998,2,FALSE),0))</f>
        <v>#REF!</v>
      </c>
      <c r="AI2018" s="29" t="e">
        <f>'施設リストA-1（直営）'!#REF!</f>
        <v>#REF!</v>
      </c>
      <c r="AJ2018" s="29" t="e">
        <f>'施設リストA-1（直営）'!#REF!</f>
        <v>#REF!</v>
      </c>
      <c r="AK2018" s="30" t="e">
        <f>IF(AJ2018="新設",VLOOKUP('施設リストA-1（直営）'!#REF!,'（新設）照明器具'!$B$5:$C$1990,2,FALSE),IF('部屋別効果（直）'!AJ2018="撤去",VLOOKUP('施設リストA-1（直営）'!#REF!,'（既設）調査結果'!$B$5:$C$1998,2,FALSE),0))</f>
        <v>#REF!</v>
      </c>
      <c r="AL2018" s="29" t="e">
        <f>'施設リストA-1（直営）'!#REF!</f>
        <v>#REF!</v>
      </c>
    </row>
    <row r="2019" spans="1:38" customFormat="1">
      <c r="A2019" s="94"/>
      <c r="B2019" s="16" t="e">
        <f>'施設リストA-1（直営）'!#REF!</f>
        <v>#REF!</v>
      </c>
      <c r="C2019" s="14" t="e">
        <f>'施設リストA-1（直営）'!#REF!</f>
        <v>#REF!</v>
      </c>
      <c r="D2019" s="94" t="e">
        <f>'施設リストA-1（直営）'!#REF!</f>
        <v>#REF!</v>
      </c>
      <c r="E2019" s="20" t="e">
        <f>'施設リストA-1（直営）'!#REF!</f>
        <v>#REF!</v>
      </c>
      <c r="F2019" s="20" t="e">
        <f>'施設リストA-1（直営）'!#REF!</f>
        <v>#REF!</v>
      </c>
      <c r="G2019" s="13" t="e">
        <f>'施設リストA-1（直営）'!#REF!</f>
        <v>#REF!</v>
      </c>
      <c r="H2019" s="28" t="e">
        <f t="shared" si="31"/>
        <v>#REF!</v>
      </c>
      <c r="I2019" s="29" t="e">
        <f>'施設リストA-1（直営）'!#REF!</f>
        <v>#REF!</v>
      </c>
      <c r="J2019" s="30" t="e">
        <f>IF(I2019="新設",VLOOKUP('施設リストA-1（直営）'!#REF!,'（新設）照明器具'!$B$5:$C$1990,2,FALSE),IF('部屋別効果（直）'!I2019="撤去",VLOOKUP('施設リストA-1（直営）'!#REF!,'（既設）調査結果'!$B$5:$C$1998,2,FALSE),0))</f>
        <v>#REF!</v>
      </c>
      <c r="K2019" s="29" t="e">
        <f>'施設リストA-1（直営）'!#REF!</f>
        <v>#REF!</v>
      </c>
      <c r="L2019" s="29" t="e">
        <f>'施設リストA-1（直営）'!#REF!</f>
        <v>#REF!</v>
      </c>
      <c r="M2019" s="30" t="e">
        <f>IF(L2019="新設",VLOOKUP('施設リストA-1（直営）'!#REF!,'（新設）照明器具'!$B$5:$C$1990,2,FALSE),IF('部屋別効果（直）'!L2019="撤去",VLOOKUP('施設リストA-1（直営）'!#REF!,'（既設）調査結果'!$B$5:$C$1998,2,FALSE),0))</f>
        <v>#REF!</v>
      </c>
      <c r="N2019" s="29" t="e">
        <f>'施設リストA-1（直営）'!#REF!</f>
        <v>#REF!</v>
      </c>
      <c r="O2019" s="29" t="e">
        <f>'施設リストA-1（直営）'!#REF!</f>
        <v>#REF!</v>
      </c>
      <c r="P2019" s="30" t="e">
        <f>IF(O2019="新設",VLOOKUP('施設リストA-1（直営）'!#REF!,'（新設）照明器具'!$B$5:$C$1990,2,FALSE),IF('部屋別効果（直）'!O2019="撤去",VLOOKUP('施設リストA-1（直営）'!#REF!,'（既設）調査結果'!$B$5:$C$1998,2,FALSE),0))</f>
        <v>#REF!</v>
      </c>
      <c r="Q2019" s="29" t="e">
        <f>'施設リストA-1（直営）'!#REF!</f>
        <v>#REF!</v>
      </c>
      <c r="R2019" s="29" t="e">
        <f>'施設リストA-1（直営）'!#REF!</f>
        <v>#REF!</v>
      </c>
      <c r="S2019" s="30" t="e">
        <f>IF(R2019="新設",VLOOKUP('施設リストA-1（直営）'!#REF!,'（新設）照明器具'!$B$5:$C$1990,2,FALSE),IF('部屋別効果（直）'!R2019="撤去",VLOOKUP('施設リストA-1（直営）'!#REF!,'（既設）調査結果'!$B$5:$C$1998,2,FALSE),0))</f>
        <v>#REF!</v>
      </c>
      <c r="T2019" s="29" t="e">
        <f>'施設リストA-1（直営）'!#REF!</f>
        <v>#REF!</v>
      </c>
      <c r="U2019" s="29" t="e">
        <f>'施設リストA-1（直営）'!#REF!</f>
        <v>#REF!</v>
      </c>
      <c r="V2019" s="30" t="e">
        <f>IF(U2019="新設",VLOOKUP('施設リストA-1（直営）'!#REF!,'（新設）照明器具'!$B$5:$C$1990,2,FALSE),IF('部屋別効果（直）'!U2019="撤去",VLOOKUP('施設リストA-1（直営）'!#REF!,'（既設）調査結果'!$B$5:$C$1998,2,FALSE),0))</f>
        <v>#REF!</v>
      </c>
      <c r="W2019" s="29" t="e">
        <f>'施設リストA-1（直営）'!#REF!</f>
        <v>#REF!</v>
      </c>
      <c r="X2019" s="29" t="e">
        <f>'施設リストA-1（直営）'!#REF!</f>
        <v>#REF!</v>
      </c>
      <c r="Y2019" s="30" t="e">
        <f>IF(X2019="新設",VLOOKUP('施設リストA-1（直営）'!#REF!,'（新設）照明器具'!$B$5:$C$1990,2,FALSE),IF('部屋別効果（直）'!X2019="撤去",VLOOKUP('施設リストA-1（直営）'!#REF!,'（既設）調査結果'!$B$5:$C$1998,2,FALSE),0))</f>
        <v>#REF!</v>
      </c>
      <c r="Z2019" s="29" t="e">
        <f>'施設リストA-1（直営）'!#REF!</f>
        <v>#REF!</v>
      </c>
      <c r="AA2019" s="29" t="e">
        <f>'施設リストA-1（直営）'!#REF!</f>
        <v>#REF!</v>
      </c>
      <c r="AB2019" s="30" t="e">
        <f>IF(AA2019="新設",VLOOKUP('施設リストA-1（直営）'!#REF!,'（新設）照明器具'!$B$5:$C$1990,2,FALSE),IF('部屋別効果（直）'!AA2019="撤去",VLOOKUP('施設リストA-1（直営）'!#REF!,'（既設）調査結果'!$B$5:$C$1998,2,FALSE),0))</f>
        <v>#REF!</v>
      </c>
      <c r="AC2019" s="29" t="e">
        <f>'施設リストA-1（直営）'!#REF!</f>
        <v>#REF!</v>
      </c>
      <c r="AD2019" s="29" t="e">
        <f>'施設リストA-1（直営）'!#REF!</f>
        <v>#REF!</v>
      </c>
      <c r="AE2019" s="30" t="e">
        <f>IF(AD2019="新設",VLOOKUP('施設リストA-1（直営）'!#REF!,'（新設）照明器具'!$B$5:$C$1990,2,FALSE),IF('部屋別効果（直）'!AD2019="撤去",VLOOKUP('施設リストA-1（直営）'!#REF!,'（既設）調査結果'!$B$5:$C$1998,2,FALSE),0))</f>
        <v>#REF!</v>
      </c>
      <c r="AF2019" s="29" t="e">
        <f>'施設リストA-1（直営）'!#REF!</f>
        <v>#REF!</v>
      </c>
      <c r="AG2019" s="29" t="e">
        <f>'施設リストA-1（直営）'!#REF!</f>
        <v>#REF!</v>
      </c>
      <c r="AH2019" s="30" t="e">
        <f>IF(AG2019="新設",VLOOKUP('施設リストA-1（直営）'!#REF!,'（新設）照明器具'!$B$5:$C$1990,2,FALSE),IF('部屋別効果（直）'!AG2019="撤去",VLOOKUP('施設リストA-1（直営）'!#REF!,'（既設）調査結果'!$B$5:$C$1998,2,FALSE),0))</f>
        <v>#REF!</v>
      </c>
      <c r="AI2019" s="29" t="e">
        <f>'施設リストA-1（直営）'!#REF!</f>
        <v>#REF!</v>
      </c>
      <c r="AJ2019" s="29" t="e">
        <f>'施設リストA-1（直営）'!#REF!</f>
        <v>#REF!</v>
      </c>
      <c r="AK2019" s="30" t="e">
        <f>IF(AJ2019="新設",VLOOKUP('施設リストA-1（直営）'!#REF!,'（新設）照明器具'!$B$5:$C$1990,2,FALSE),IF('部屋別効果（直）'!AJ2019="撤去",VLOOKUP('施設リストA-1（直営）'!#REF!,'（既設）調査結果'!$B$5:$C$1998,2,FALSE),0))</f>
        <v>#REF!</v>
      </c>
      <c r="AL2019" s="29" t="e">
        <f>'施設リストA-1（直営）'!#REF!</f>
        <v>#REF!</v>
      </c>
    </row>
    <row r="2020" spans="1:38" customFormat="1">
      <c r="A2020" s="94"/>
      <c r="B2020" s="16" t="e">
        <f>'施設リストA-1（直営）'!#REF!</f>
        <v>#REF!</v>
      </c>
      <c r="C2020" s="14" t="e">
        <f>'施設リストA-1（直営）'!#REF!</f>
        <v>#REF!</v>
      </c>
      <c r="D2020" s="94" t="e">
        <f>'施設リストA-1（直営）'!#REF!</f>
        <v>#REF!</v>
      </c>
      <c r="E2020" s="20" t="e">
        <f>'施設リストA-1（直営）'!#REF!</f>
        <v>#REF!</v>
      </c>
      <c r="F2020" s="20" t="e">
        <f>'施設リストA-1（直営）'!#REF!</f>
        <v>#REF!</v>
      </c>
      <c r="G2020" s="13" t="e">
        <f>'施設リストA-1（直営）'!#REF!</f>
        <v>#REF!</v>
      </c>
      <c r="H2020" s="28" t="e">
        <f t="shared" si="31"/>
        <v>#REF!</v>
      </c>
      <c r="I2020" s="29" t="e">
        <f>'施設リストA-1（直営）'!#REF!</f>
        <v>#REF!</v>
      </c>
      <c r="J2020" s="30" t="e">
        <f>IF(I2020="新設",VLOOKUP('施設リストA-1（直営）'!#REF!,'（新設）照明器具'!$B$5:$C$1990,2,FALSE),IF('部屋別効果（直）'!I2020="撤去",VLOOKUP('施設リストA-1（直営）'!#REF!,'（既設）調査結果'!$B$5:$C$1998,2,FALSE),0))</f>
        <v>#REF!</v>
      </c>
      <c r="K2020" s="29" t="e">
        <f>'施設リストA-1（直営）'!#REF!</f>
        <v>#REF!</v>
      </c>
      <c r="L2020" s="29" t="e">
        <f>'施設リストA-1（直営）'!#REF!</f>
        <v>#REF!</v>
      </c>
      <c r="M2020" s="30" t="e">
        <f>IF(L2020="新設",VLOOKUP('施設リストA-1（直営）'!#REF!,'（新設）照明器具'!$B$5:$C$1990,2,FALSE),IF('部屋別効果（直）'!L2020="撤去",VLOOKUP('施設リストA-1（直営）'!#REF!,'（既設）調査結果'!$B$5:$C$1998,2,FALSE),0))</f>
        <v>#REF!</v>
      </c>
      <c r="N2020" s="29" t="e">
        <f>'施設リストA-1（直営）'!#REF!</f>
        <v>#REF!</v>
      </c>
      <c r="O2020" s="29" t="e">
        <f>'施設リストA-1（直営）'!#REF!</f>
        <v>#REF!</v>
      </c>
      <c r="P2020" s="30" t="e">
        <f>IF(O2020="新設",VLOOKUP('施設リストA-1（直営）'!#REF!,'（新設）照明器具'!$B$5:$C$1990,2,FALSE),IF('部屋別効果（直）'!O2020="撤去",VLOOKUP('施設リストA-1（直営）'!#REF!,'（既設）調査結果'!$B$5:$C$1998,2,FALSE),0))</f>
        <v>#REF!</v>
      </c>
      <c r="Q2020" s="29" t="e">
        <f>'施設リストA-1（直営）'!#REF!</f>
        <v>#REF!</v>
      </c>
      <c r="R2020" s="29" t="e">
        <f>'施設リストA-1（直営）'!#REF!</f>
        <v>#REF!</v>
      </c>
      <c r="S2020" s="30" t="e">
        <f>IF(R2020="新設",VLOOKUP('施設リストA-1（直営）'!#REF!,'（新設）照明器具'!$B$5:$C$1990,2,FALSE),IF('部屋別効果（直）'!R2020="撤去",VLOOKUP('施設リストA-1（直営）'!#REF!,'（既設）調査結果'!$B$5:$C$1998,2,FALSE),0))</f>
        <v>#REF!</v>
      </c>
      <c r="T2020" s="29" t="e">
        <f>'施設リストA-1（直営）'!#REF!</f>
        <v>#REF!</v>
      </c>
      <c r="U2020" s="29" t="e">
        <f>'施設リストA-1（直営）'!#REF!</f>
        <v>#REF!</v>
      </c>
      <c r="V2020" s="30" t="e">
        <f>IF(U2020="新設",VLOOKUP('施設リストA-1（直営）'!#REF!,'（新設）照明器具'!$B$5:$C$1990,2,FALSE),IF('部屋別効果（直）'!U2020="撤去",VLOOKUP('施設リストA-1（直営）'!#REF!,'（既設）調査結果'!$B$5:$C$1998,2,FALSE),0))</f>
        <v>#REF!</v>
      </c>
      <c r="W2020" s="29" t="e">
        <f>'施設リストA-1（直営）'!#REF!</f>
        <v>#REF!</v>
      </c>
      <c r="X2020" s="29" t="e">
        <f>'施設リストA-1（直営）'!#REF!</f>
        <v>#REF!</v>
      </c>
      <c r="Y2020" s="30" t="e">
        <f>IF(X2020="新設",VLOOKUP('施設リストA-1（直営）'!#REF!,'（新設）照明器具'!$B$5:$C$1990,2,FALSE),IF('部屋別効果（直）'!X2020="撤去",VLOOKUP('施設リストA-1（直営）'!#REF!,'（既設）調査結果'!$B$5:$C$1998,2,FALSE),0))</f>
        <v>#REF!</v>
      </c>
      <c r="Z2020" s="29" t="e">
        <f>'施設リストA-1（直営）'!#REF!</f>
        <v>#REF!</v>
      </c>
      <c r="AA2020" s="29" t="e">
        <f>'施設リストA-1（直営）'!#REF!</f>
        <v>#REF!</v>
      </c>
      <c r="AB2020" s="30" t="e">
        <f>IF(AA2020="新設",VLOOKUP('施設リストA-1（直営）'!#REF!,'（新設）照明器具'!$B$5:$C$1990,2,FALSE),IF('部屋別効果（直）'!AA2020="撤去",VLOOKUP('施設リストA-1（直営）'!#REF!,'（既設）調査結果'!$B$5:$C$1998,2,FALSE),0))</f>
        <v>#REF!</v>
      </c>
      <c r="AC2020" s="29" t="e">
        <f>'施設リストA-1（直営）'!#REF!</f>
        <v>#REF!</v>
      </c>
      <c r="AD2020" s="29" t="e">
        <f>'施設リストA-1（直営）'!#REF!</f>
        <v>#REF!</v>
      </c>
      <c r="AE2020" s="30" t="e">
        <f>IF(AD2020="新設",VLOOKUP('施設リストA-1（直営）'!#REF!,'（新設）照明器具'!$B$5:$C$1990,2,FALSE),IF('部屋別効果（直）'!AD2020="撤去",VLOOKUP('施設リストA-1（直営）'!#REF!,'（既設）調査結果'!$B$5:$C$1998,2,FALSE),0))</f>
        <v>#REF!</v>
      </c>
      <c r="AF2020" s="29" t="e">
        <f>'施設リストA-1（直営）'!#REF!</f>
        <v>#REF!</v>
      </c>
      <c r="AG2020" s="29" t="e">
        <f>'施設リストA-1（直営）'!#REF!</f>
        <v>#REF!</v>
      </c>
      <c r="AH2020" s="30" t="e">
        <f>IF(AG2020="新設",VLOOKUP('施設リストA-1（直営）'!#REF!,'（新設）照明器具'!$B$5:$C$1990,2,FALSE),IF('部屋別効果（直）'!AG2020="撤去",VLOOKUP('施設リストA-1（直営）'!#REF!,'（既設）調査結果'!$B$5:$C$1998,2,FALSE),0))</f>
        <v>#REF!</v>
      </c>
      <c r="AI2020" s="29" t="e">
        <f>'施設リストA-1（直営）'!#REF!</f>
        <v>#REF!</v>
      </c>
      <c r="AJ2020" s="29" t="e">
        <f>'施設リストA-1（直営）'!#REF!</f>
        <v>#REF!</v>
      </c>
      <c r="AK2020" s="30" t="e">
        <f>IF(AJ2020="新設",VLOOKUP('施設リストA-1（直営）'!#REF!,'（新設）照明器具'!$B$5:$C$1990,2,FALSE),IF('部屋別効果（直）'!AJ2020="撤去",VLOOKUP('施設リストA-1（直営）'!#REF!,'（既設）調査結果'!$B$5:$C$1998,2,FALSE),0))</f>
        <v>#REF!</v>
      </c>
      <c r="AL2020" s="29" t="e">
        <f>'施設リストA-1（直営）'!#REF!</f>
        <v>#REF!</v>
      </c>
    </row>
    <row r="2021" spans="1:38" customFormat="1">
      <c r="A2021" s="94"/>
      <c r="B2021" s="16" t="e">
        <f>'施設リストA-1（直営）'!#REF!</f>
        <v>#REF!</v>
      </c>
      <c r="C2021" s="14" t="e">
        <f>'施設リストA-1（直営）'!#REF!</f>
        <v>#REF!</v>
      </c>
      <c r="D2021" s="94" t="e">
        <f>'施設リストA-1（直営）'!#REF!</f>
        <v>#REF!</v>
      </c>
      <c r="E2021" s="20" t="e">
        <f>'施設リストA-1（直営）'!#REF!</f>
        <v>#REF!</v>
      </c>
      <c r="F2021" s="20" t="e">
        <f>'施設リストA-1（直営）'!#REF!</f>
        <v>#REF!</v>
      </c>
      <c r="G2021" s="13" t="e">
        <f>'施設リストA-1（直営）'!#REF!</f>
        <v>#REF!</v>
      </c>
      <c r="H2021" s="28" t="e">
        <f t="shared" si="31"/>
        <v>#REF!</v>
      </c>
      <c r="I2021" s="29" t="e">
        <f>'施設リストA-1（直営）'!#REF!</f>
        <v>#REF!</v>
      </c>
      <c r="J2021" s="30" t="e">
        <f>IF(I2021="新設",VLOOKUP('施設リストA-1（直営）'!#REF!,'（新設）照明器具'!$B$5:$C$1990,2,FALSE),IF('部屋別効果（直）'!I2021="撤去",VLOOKUP('施設リストA-1（直営）'!#REF!,'（既設）調査結果'!$B$5:$C$1998,2,FALSE),0))</f>
        <v>#REF!</v>
      </c>
      <c r="K2021" s="29" t="e">
        <f>'施設リストA-1（直営）'!#REF!</f>
        <v>#REF!</v>
      </c>
      <c r="L2021" s="29" t="e">
        <f>'施設リストA-1（直営）'!#REF!</f>
        <v>#REF!</v>
      </c>
      <c r="M2021" s="30" t="e">
        <f>IF(L2021="新設",VLOOKUP('施設リストA-1（直営）'!#REF!,'（新設）照明器具'!$B$5:$C$1990,2,FALSE),IF('部屋別効果（直）'!L2021="撤去",VLOOKUP('施設リストA-1（直営）'!#REF!,'（既設）調査結果'!$B$5:$C$1998,2,FALSE),0))</f>
        <v>#REF!</v>
      </c>
      <c r="N2021" s="29" t="e">
        <f>'施設リストA-1（直営）'!#REF!</f>
        <v>#REF!</v>
      </c>
      <c r="O2021" s="29" t="e">
        <f>'施設リストA-1（直営）'!#REF!</f>
        <v>#REF!</v>
      </c>
      <c r="P2021" s="30" t="e">
        <f>IF(O2021="新設",VLOOKUP('施設リストA-1（直営）'!#REF!,'（新設）照明器具'!$B$5:$C$1990,2,FALSE),IF('部屋別効果（直）'!O2021="撤去",VLOOKUP('施設リストA-1（直営）'!#REF!,'（既設）調査結果'!$B$5:$C$1998,2,FALSE),0))</f>
        <v>#REF!</v>
      </c>
      <c r="Q2021" s="29" t="e">
        <f>'施設リストA-1（直営）'!#REF!</f>
        <v>#REF!</v>
      </c>
      <c r="R2021" s="29" t="e">
        <f>'施設リストA-1（直営）'!#REF!</f>
        <v>#REF!</v>
      </c>
      <c r="S2021" s="30" t="e">
        <f>IF(R2021="新設",VLOOKUP('施設リストA-1（直営）'!#REF!,'（新設）照明器具'!$B$5:$C$1990,2,FALSE),IF('部屋別効果（直）'!R2021="撤去",VLOOKUP('施設リストA-1（直営）'!#REF!,'（既設）調査結果'!$B$5:$C$1998,2,FALSE),0))</f>
        <v>#REF!</v>
      </c>
      <c r="T2021" s="29" t="e">
        <f>'施設リストA-1（直営）'!#REF!</f>
        <v>#REF!</v>
      </c>
      <c r="U2021" s="29" t="e">
        <f>'施設リストA-1（直営）'!#REF!</f>
        <v>#REF!</v>
      </c>
      <c r="V2021" s="30" t="e">
        <f>IF(U2021="新設",VLOOKUP('施設リストA-1（直営）'!#REF!,'（新設）照明器具'!$B$5:$C$1990,2,FALSE),IF('部屋別効果（直）'!U2021="撤去",VLOOKUP('施設リストA-1（直営）'!#REF!,'（既設）調査結果'!$B$5:$C$1998,2,FALSE),0))</f>
        <v>#REF!</v>
      </c>
      <c r="W2021" s="29" t="e">
        <f>'施設リストA-1（直営）'!#REF!</f>
        <v>#REF!</v>
      </c>
      <c r="X2021" s="29" t="e">
        <f>'施設リストA-1（直営）'!#REF!</f>
        <v>#REF!</v>
      </c>
      <c r="Y2021" s="30" t="e">
        <f>IF(X2021="新設",VLOOKUP('施設リストA-1（直営）'!#REF!,'（新設）照明器具'!$B$5:$C$1990,2,FALSE),IF('部屋別効果（直）'!X2021="撤去",VLOOKUP('施設リストA-1（直営）'!#REF!,'（既設）調査結果'!$B$5:$C$1998,2,FALSE),0))</f>
        <v>#REF!</v>
      </c>
      <c r="Z2021" s="29" t="e">
        <f>'施設リストA-1（直営）'!#REF!</f>
        <v>#REF!</v>
      </c>
      <c r="AA2021" s="29" t="e">
        <f>'施設リストA-1（直営）'!#REF!</f>
        <v>#REF!</v>
      </c>
      <c r="AB2021" s="30" t="e">
        <f>IF(AA2021="新設",VLOOKUP('施設リストA-1（直営）'!#REF!,'（新設）照明器具'!$B$5:$C$1990,2,FALSE),IF('部屋別効果（直）'!AA2021="撤去",VLOOKUP('施設リストA-1（直営）'!#REF!,'（既設）調査結果'!$B$5:$C$1998,2,FALSE),0))</f>
        <v>#REF!</v>
      </c>
      <c r="AC2021" s="29" t="e">
        <f>'施設リストA-1（直営）'!#REF!</f>
        <v>#REF!</v>
      </c>
      <c r="AD2021" s="29" t="e">
        <f>'施設リストA-1（直営）'!#REF!</f>
        <v>#REF!</v>
      </c>
      <c r="AE2021" s="30" t="e">
        <f>IF(AD2021="新設",VLOOKUP('施設リストA-1（直営）'!#REF!,'（新設）照明器具'!$B$5:$C$1990,2,FALSE),IF('部屋別効果（直）'!AD2021="撤去",VLOOKUP('施設リストA-1（直営）'!#REF!,'（既設）調査結果'!$B$5:$C$1998,2,FALSE),0))</f>
        <v>#REF!</v>
      </c>
      <c r="AF2021" s="29" t="e">
        <f>'施設リストA-1（直営）'!#REF!</f>
        <v>#REF!</v>
      </c>
      <c r="AG2021" s="29" t="e">
        <f>'施設リストA-1（直営）'!#REF!</f>
        <v>#REF!</v>
      </c>
      <c r="AH2021" s="30" t="e">
        <f>IF(AG2021="新設",VLOOKUP('施設リストA-1（直営）'!#REF!,'（新設）照明器具'!$B$5:$C$1990,2,FALSE),IF('部屋別効果（直）'!AG2021="撤去",VLOOKUP('施設リストA-1（直営）'!#REF!,'（既設）調査結果'!$B$5:$C$1998,2,FALSE),0))</f>
        <v>#REF!</v>
      </c>
      <c r="AI2021" s="29" t="e">
        <f>'施設リストA-1（直営）'!#REF!</f>
        <v>#REF!</v>
      </c>
      <c r="AJ2021" s="29" t="e">
        <f>'施設リストA-1（直営）'!#REF!</f>
        <v>#REF!</v>
      </c>
      <c r="AK2021" s="30" t="e">
        <f>IF(AJ2021="新設",VLOOKUP('施設リストA-1（直営）'!#REF!,'（新設）照明器具'!$B$5:$C$1990,2,FALSE),IF('部屋別効果（直）'!AJ2021="撤去",VLOOKUP('施設リストA-1（直営）'!#REF!,'（既設）調査結果'!$B$5:$C$1998,2,FALSE),0))</f>
        <v>#REF!</v>
      </c>
      <c r="AL2021" s="29" t="e">
        <f>'施設リストA-1（直営）'!#REF!</f>
        <v>#REF!</v>
      </c>
    </row>
    <row r="2022" spans="1:38" customFormat="1">
      <c r="A2022" s="94"/>
      <c r="B2022" s="16" t="e">
        <f>'施設リストA-1（直営）'!#REF!</f>
        <v>#REF!</v>
      </c>
      <c r="C2022" s="14" t="e">
        <f>'施設リストA-1（直営）'!#REF!</f>
        <v>#REF!</v>
      </c>
      <c r="D2022" s="94" t="e">
        <f>'施設リストA-1（直営）'!#REF!</f>
        <v>#REF!</v>
      </c>
      <c r="E2022" s="20" t="e">
        <f>'施設リストA-1（直営）'!#REF!</f>
        <v>#REF!</v>
      </c>
      <c r="F2022" s="20" t="e">
        <f>'施設リストA-1（直営）'!#REF!</f>
        <v>#REF!</v>
      </c>
      <c r="G2022" s="13" t="e">
        <f>'施設リストA-1（直営）'!#REF!</f>
        <v>#REF!</v>
      </c>
      <c r="H2022" s="28" t="e">
        <f t="shared" si="31"/>
        <v>#REF!</v>
      </c>
      <c r="I2022" s="29" t="e">
        <f>'施設リストA-1（直営）'!#REF!</f>
        <v>#REF!</v>
      </c>
      <c r="J2022" s="30" t="e">
        <f>IF(I2022="新設",VLOOKUP('施設リストA-1（直営）'!#REF!,'（新設）照明器具'!$B$5:$C$1990,2,FALSE),IF('部屋別効果（直）'!I2022="撤去",VLOOKUP('施設リストA-1（直営）'!#REF!,'（既設）調査結果'!$B$5:$C$1998,2,FALSE),0))</f>
        <v>#REF!</v>
      </c>
      <c r="K2022" s="29" t="e">
        <f>'施設リストA-1（直営）'!#REF!</f>
        <v>#REF!</v>
      </c>
      <c r="L2022" s="29" t="e">
        <f>'施設リストA-1（直営）'!#REF!</f>
        <v>#REF!</v>
      </c>
      <c r="M2022" s="30" t="e">
        <f>IF(L2022="新設",VLOOKUP('施設リストA-1（直営）'!#REF!,'（新設）照明器具'!$B$5:$C$1990,2,FALSE),IF('部屋別効果（直）'!L2022="撤去",VLOOKUP('施設リストA-1（直営）'!#REF!,'（既設）調査結果'!$B$5:$C$1998,2,FALSE),0))</f>
        <v>#REF!</v>
      </c>
      <c r="N2022" s="29" t="e">
        <f>'施設リストA-1（直営）'!#REF!</f>
        <v>#REF!</v>
      </c>
      <c r="O2022" s="29" t="e">
        <f>'施設リストA-1（直営）'!#REF!</f>
        <v>#REF!</v>
      </c>
      <c r="P2022" s="30" t="e">
        <f>IF(O2022="新設",VLOOKUP('施設リストA-1（直営）'!#REF!,'（新設）照明器具'!$B$5:$C$1990,2,FALSE),IF('部屋別効果（直）'!O2022="撤去",VLOOKUP('施設リストA-1（直営）'!#REF!,'（既設）調査結果'!$B$5:$C$1998,2,FALSE),0))</f>
        <v>#REF!</v>
      </c>
      <c r="Q2022" s="29" t="e">
        <f>'施設リストA-1（直営）'!#REF!</f>
        <v>#REF!</v>
      </c>
      <c r="R2022" s="29" t="e">
        <f>'施設リストA-1（直営）'!#REF!</f>
        <v>#REF!</v>
      </c>
      <c r="S2022" s="30" t="e">
        <f>IF(R2022="新設",VLOOKUP('施設リストA-1（直営）'!#REF!,'（新設）照明器具'!$B$5:$C$1990,2,FALSE),IF('部屋別効果（直）'!R2022="撤去",VLOOKUP('施設リストA-1（直営）'!#REF!,'（既設）調査結果'!$B$5:$C$1998,2,FALSE),0))</f>
        <v>#REF!</v>
      </c>
      <c r="T2022" s="29" t="e">
        <f>'施設リストA-1（直営）'!#REF!</f>
        <v>#REF!</v>
      </c>
      <c r="U2022" s="29" t="e">
        <f>'施設リストA-1（直営）'!#REF!</f>
        <v>#REF!</v>
      </c>
      <c r="V2022" s="30" t="e">
        <f>IF(U2022="新設",VLOOKUP('施設リストA-1（直営）'!#REF!,'（新設）照明器具'!$B$5:$C$1990,2,FALSE),IF('部屋別効果（直）'!U2022="撤去",VLOOKUP('施設リストA-1（直営）'!#REF!,'（既設）調査結果'!$B$5:$C$1998,2,FALSE),0))</f>
        <v>#REF!</v>
      </c>
      <c r="W2022" s="29" t="e">
        <f>'施設リストA-1（直営）'!#REF!</f>
        <v>#REF!</v>
      </c>
      <c r="X2022" s="29" t="e">
        <f>'施設リストA-1（直営）'!#REF!</f>
        <v>#REF!</v>
      </c>
      <c r="Y2022" s="30" t="e">
        <f>IF(X2022="新設",VLOOKUP('施設リストA-1（直営）'!#REF!,'（新設）照明器具'!$B$5:$C$1990,2,FALSE),IF('部屋別効果（直）'!X2022="撤去",VLOOKUP('施設リストA-1（直営）'!#REF!,'（既設）調査結果'!$B$5:$C$1998,2,FALSE),0))</f>
        <v>#REF!</v>
      </c>
      <c r="Z2022" s="29" t="e">
        <f>'施設リストA-1（直営）'!#REF!</f>
        <v>#REF!</v>
      </c>
      <c r="AA2022" s="29" t="e">
        <f>'施設リストA-1（直営）'!#REF!</f>
        <v>#REF!</v>
      </c>
      <c r="AB2022" s="30" t="e">
        <f>IF(AA2022="新設",VLOOKUP('施設リストA-1（直営）'!#REF!,'（新設）照明器具'!$B$5:$C$1990,2,FALSE),IF('部屋別効果（直）'!AA2022="撤去",VLOOKUP('施設リストA-1（直営）'!#REF!,'（既設）調査結果'!$B$5:$C$1998,2,FALSE),0))</f>
        <v>#REF!</v>
      </c>
      <c r="AC2022" s="29" t="e">
        <f>'施設リストA-1（直営）'!#REF!</f>
        <v>#REF!</v>
      </c>
      <c r="AD2022" s="29" t="e">
        <f>'施設リストA-1（直営）'!#REF!</f>
        <v>#REF!</v>
      </c>
      <c r="AE2022" s="30" t="e">
        <f>IF(AD2022="新設",VLOOKUP('施設リストA-1（直営）'!#REF!,'（新設）照明器具'!$B$5:$C$1990,2,FALSE),IF('部屋別効果（直）'!AD2022="撤去",VLOOKUP('施設リストA-1（直営）'!#REF!,'（既設）調査結果'!$B$5:$C$1998,2,FALSE),0))</f>
        <v>#REF!</v>
      </c>
      <c r="AF2022" s="29" t="e">
        <f>'施設リストA-1（直営）'!#REF!</f>
        <v>#REF!</v>
      </c>
      <c r="AG2022" s="29" t="e">
        <f>'施設リストA-1（直営）'!#REF!</f>
        <v>#REF!</v>
      </c>
      <c r="AH2022" s="30" t="e">
        <f>IF(AG2022="新設",VLOOKUP('施設リストA-1（直営）'!#REF!,'（新設）照明器具'!$B$5:$C$1990,2,FALSE),IF('部屋別効果（直）'!AG2022="撤去",VLOOKUP('施設リストA-1（直営）'!#REF!,'（既設）調査結果'!$B$5:$C$1998,2,FALSE),0))</f>
        <v>#REF!</v>
      </c>
      <c r="AI2022" s="29" t="e">
        <f>'施設リストA-1（直営）'!#REF!</f>
        <v>#REF!</v>
      </c>
      <c r="AJ2022" s="29" t="e">
        <f>'施設リストA-1（直営）'!#REF!</f>
        <v>#REF!</v>
      </c>
      <c r="AK2022" s="30" t="e">
        <f>IF(AJ2022="新設",VLOOKUP('施設リストA-1（直営）'!#REF!,'（新設）照明器具'!$B$5:$C$1990,2,FALSE),IF('部屋別効果（直）'!AJ2022="撤去",VLOOKUP('施設リストA-1（直営）'!#REF!,'（既設）調査結果'!$B$5:$C$1998,2,FALSE),0))</f>
        <v>#REF!</v>
      </c>
      <c r="AL2022" s="29" t="e">
        <f>'施設リストA-1（直営）'!#REF!</f>
        <v>#REF!</v>
      </c>
    </row>
    <row r="2023" spans="1:38" customFormat="1">
      <c r="A2023" s="94"/>
      <c r="B2023" s="16" t="e">
        <f>'施設リストA-1（直営）'!#REF!</f>
        <v>#REF!</v>
      </c>
      <c r="C2023" s="14" t="e">
        <f>'施設リストA-1（直営）'!#REF!</f>
        <v>#REF!</v>
      </c>
      <c r="D2023" s="94" t="e">
        <f>'施設リストA-1（直営）'!#REF!</f>
        <v>#REF!</v>
      </c>
      <c r="E2023" s="20" t="e">
        <f>'施設リストA-1（直営）'!#REF!</f>
        <v>#REF!</v>
      </c>
      <c r="F2023" s="20" t="e">
        <f>'施設リストA-1（直営）'!#REF!</f>
        <v>#REF!</v>
      </c>
      <c r="G2023" s="13" t="e">
        <f>'施設リストA-1（直営）'!#REF!</f>
        <v>#REF!</v>
      </c>
      <c r="H2023" s="28" t="e">
        <f t="shared" si="31"/>
        <v>#REF!</v>
      </c>
      <c r="I2023" s="29" t="e">
        <f>'施設リストA-1（直営）'!#REF!</f>
        <v>#REF!</v>
      </c>
      <c r="J2023" s="30" t="e">
        <f>IF(I2023="新設",VLOOKUP('施設リストA-1（直営）'!#REF!,'（新設）照明器具'!$B$5:$C$1990,2,FALSE),IF('部屋別効果（直）'!I2023="撤去",VLOOKUP('施設リストA-1（直営）'!#REF!,'（既設）調査結果'!$B$5:$C$1998,2,FALSE),0))</f>
        <v>#REF!</v>
      </c>
      <c r="K2023" s="29" t="e">
        <f>'施設リストA-1（直営）'!#REF!</f>
        <v>#REF!</v>
      </c>
      <c r="L2023" s="29" t="e">
        <f>'施設リストA-1（直営）'!#REF!</f>
        <v>#REF!</v>
      </c>
      <c r="M2023" s="30" t="e">
        <f>IF(L2023="新設",VLOOKUP('施設リストA-1（直営）'!#REF!,'（新設）照明器具'!$B$5:$C$1990,2,FALSE),IF('部屋別効果（直）'!L2023="撤去",VLOOKUP('施設リストA-1（直営）'!#REF!,'（既設）調査結果'!$B$5:$C$1998,2,FALSE),0))</f>
        <v>#REF!</v>
      </c>
      <c r="N2023" s="29" t="e">
        <f>'施設リストA-1（直営）'!#REF!</f>
        <v>#REF!</v>
      </c>
      <c r="O2023" s="29" t="e">
        <f>'施設リストA-1（直営）'!#REF!</f>
        <v>#REF!</v>
      </c>
      <c r="P2023" s="30" t="e">
        <f>IF(O2023="新設",VLOOKUP('施設リストA-1（直営）'!#REF!,'（新設）照明器具'!$B$5:$C$1990,2,FALSE),IF('部屋別効果（直）'!O2023="撤去",VLOOKUP('施設リストA-1（直営）'!#REF!,'（既設）調査結果'!$B$5:$C$1998,2,FALSE),0))</f>
        <v>#REF!</v>
      </c>
      <c r="Q2023" s="29" t="e">
        <f>'施設リストA-1（直営）'!#REF!</f>
        <v>#REF!</v>
      </c>
      <c r="R2023" s="29" t="e">
        <f>'施設リストA-1（直営）'!#REF!</f>
        <v>#REF!</v>
      </c>
      <c r="S2023" s="30" t="e">
        <f>IF(R2023="新設",VLOOKUP('施設リストA-1（直営）'!#REF!,'（新設）照明器具'!$B$5:$C$1990,2,FALSE),IF('部屋別効果（直）'!R2023="撤去",VLOOKUP('施設リストA-1（直営）'!#REF!,'（既設）調査結果'!$B$5:$C$1998,2,FALSE),0))</f>
        <v>#REF!</v>
      </c>
      <c r="T2023" s="29" t="e">
        <f>'施設リストA-1（直営）'!#REF!</f>
        <v>#REF!</v>
      </c>
      <c r="U2023" s="29" t="e">
        <f>'施設リストA-1（直営）'!#REF!</f>
        <v>#REF!</v>
      </c>
      <c r="V2023" s="30" t="e">
        <f>IF(U2023="新設",VLOOKUP('施設リストA-1（直営）'!#REF!,'（新設）照明器具'!$B$5:$C$1990,2,FALSE),IF('部屋別効果（直）'!U2023="撤去",VLOOKUP('施設リストA-1（直営）'!#REF!,'（既設）調査結果'!$B$5:$C$1998,2,FALSE),0))</f>
        <v>#REF!</v>
      </c>
      <c r="W2023" s="29" t="e">
        <f>'施設リストA-1（直営）'!#REF!</f>
        <v>#REF!</v>
      </c>
      <c r="X2023" s="29" t="e">
        <f>'施設リストA-1（直営）'!#REF!</f>
        <v>#REF!</v>
      </c>
      <c r="Y2023" s="30" t="e">
        <f>IF(X2023="新設",VLOOKUP('施設リストA-1（直営）'!#REF!,'（新設）照明器具'!$B$5:$C$1990,2,FALSE),IF('部屋別効果（直）'!X2023="撤去",VLOOKUP('施設リストA-1（直営）'!#REF!,'（既設）調査結果'!$B$5:$C$1998,2,FALSE),0))</f>
        <v>#REF!</v>
      </c>
      <c r="Z2023" s="29" t="e">
        <f>'施設リストA-1（直営）'!#REF!</f>
        <v>#REF!</v>
      </c>
      <c r="AA2023" s="29" t="e">
        <f>'施設リストA-1（直営）'!#REF!</f>
        <v>#REF!</v>
      </c>
      <c r="AB2023" s="30" t="e">
        <f>IF(AA2023="新設",VLOOKUP('施設リストA-1（直営）'!#REF!,'（新設）照明器具'!$B$5:$C$1990,2,FALSE),IF('部屋別効果（直）'!AA2023="撤去",VLOOKUP('施設リストA-1（直営）'!#REF!,'（既設）調査結果'!$B$5:$C$1998,2,FALSE),0))</f>
        <v>#REF!</v>
      </c>
      <c r="AC2023" s="29" t="e">
        <f>'施設リストA-1（直営）'!#REF!</f>
        <v>#REF!</v>
      </c>
      <c r="AD2023" s="29" t="e">
        <f>'施設リストA-1（直営）'!#REF!</f>
        <v>#REF!</v>
      </c>
      <c r="AE2023" s="30" t="e">
        <f>IF(AD2023="新設",VLOOKUP('施設リストA-1（直営）'!#REF!,'（新設）照明器具'!$B$5:$C$1990,2,FALSE),IF('部屋別効果（直）'!AD2023="撤去",VLOOKUP('施設リストA-1（直営）'!#REF!,'（既設）調査結果'!$B$5:$C$1998,2,FALSE),0))</f>
        <v>#REF!</v>
      </c>
      <c r="AF2023" s="29" t="e">
        <f>'施設リストA-1（直営）'!#REF!</f>
        <v>#REF!</v>
      </c>
      <c r="AG2023" s="29" t="e">
        <f>'施設リストA-1（直営）'!#REF!</f>
        <v>#REF!</v>
      </c>
      <c r="AH2023" s="30" t="e">
        <f>IF(AG2023="新設",VLOOKUP('施設リストA-1（直営）'!#REF!,'（新設）照明器具'!$B$5:$C$1990,2,FALSE),IF('部屋別効果（直）'!AG2023="撤去",VLOOKUP('施設リストA-1（直営）'!#REF!,'（既設）調査結果'!$B$5:$C$1998,2,FALSE),0))</f>
        <v>#REF!</v>
      </c>
      <c r="AI2023" s="29" t="e">
        <f>'施設リストA-1（直営）'!#REF!</f>
        <v>#REF!</v>
      </c>
      <c r="AJ2023" s="29" t="e">
        <f>'施設リストA-1（直営）'!#REF!</f>
        <v>#REF!</v>
      </c>
      <c r="AK2023" s="30" t="e">
        <f>IF(AJ2023="新設",VLOOKUP('施設リストA-1（直営）'!#REF!,'（新設）照明器具'!$B$5:$C$1990,2,FALSE),IF('部屋別効果（直）'!AJ2023="撤去",VLOOKUP('施設リストA-1（直営）'!#REF!,'（既設）調査結果'!$B$5:$C$1998,2,FALSE),0))</f>
        <v>#REF!</v>
      </c>
      <c r="AL2023" s="29" t="e">
        <f>'施設リストA-1（直営）'!#REF!</f>
        <v>#REF!</v>
      </c>
    </row>
    <row r="2024" spans="1:38" customFormat="1">
      <c r="A2024" s="94"/>
      <c r="B2024" s="16" t="e">
        <f>'施設リストA-1（直営）'!#REF!</f>
        <v>#REF!</v>
      </c>
      <c r="C2024" s="14" t="e">
        <f>'施設リストA-1（直営）'!#REF!</f>
        <v>#REF!</v>
      </c>
      <c r="D2024" s="94" t="e">
        <f>'施設リストA-1（直営）'!#REF!</f>
        <v>#REF!</v>
      </c>
      <c r="E2024" s="20" t="e">
        <f>'施設リストA-1（直営）'!#REF!</f>
        <v>#REF!</v>
      </c>
      <c r="F2024" s="20" t="e">
        <f>'施設リストA-1（直営）'!#REF!</f>
        <v>#REF!</v>
      </c>
      <c r="G2024" s="13" t="e">
        <f>'施設リストA-1（直営）'!#REF!</f>
        <v>#REF!</v>
      </c>
      <c r="H2024" s="28" t="e">
        <f t="shared" si="31"/>
        <v>#REF!</v>
      </c>
      <c r="I2024" s="29" t="e">
        <f>'施設リストA-1（直営）'!#REF!</f>
        <v>#REF!</v>
      </c>
      <c r="J2024" s="30" t="e">
        <f>IF(I2024="新設",VLOOKUP('施設リストA-1（直営）'!#REF!,'（新設）照明器具'!$B$5:$C$1990,2,FALSE),IF('部屋別効果（直）'!I2024="撤去",VLOOKUP('施設リストA-1（直営）'!#REF!,'（既設）調査結果'!$B$5:$C$1998,2,FALSE),0))</f>
        <v>#REF!</v>
      </c>
      <c r="K2024" s="29" t="e">
        <f>'施設リストA-1（直営）'!#REF!</f>
        <v>#REF!</v>
      </c>
      <c r="L2024" s="29" t="e">
        <f>'施設リストA-1（直営）'!#REF!</f>
        <v>#REF!</v>
      </c>
      <c r="M2024" s="30" t="e">
        <f>IF(L2024="新設",VLOOKUP('施設リストA-1（直営）'!#REF!,'（新設）照明器具'!$B$5:$C$1990,2,FALSE),IF('部屋別効果（直）'!L2024="撤去",VLOOKUP('施設リストA-1（直営）'!#REF!,'（既設）調査結果'!$B$5:$C$1998,2,FALSE),0))</f>
        <v>#REF!</v>
      </c>
      <c r="N2024" s="29" t="e">
        <f>'施設リストA-1（直営）'!#REF!</f>
        <v>#REF!</v>
      </c>
      <c r="O2024" s="29" t="e">
        <f>'施設リストA-1（直営）'!#REF!</f>
        <v>#REF!</v>
      </c>
      <c r="P2024" s="30" t="e">
        <f>IF(O2024="新設",VLOOKUP('施設リストA-1（直営）'!#REF!,'（新設）照明器具'!$B$5:$C$1990,2,FALSE),IF('部屋別効果（直）'!O2024="撤去",VLOOKUP('施設リストA-1（直営）'!#REF!,'（既設）調査結果'!$B$5:$C$1998,2,FALSE),0))</f>
        <v>#REF!</v>
      </c>
      <c r="Q2024" s="29" t="e">
        <f>'施設リストA-1（直営）'!#REF!</f>
        <v>#REF!</v>
      </c>
      <c r="R2024" s="29" t="e">
        <f>'施設リストA-1（直営）'!#REF!</f>
        <v>#REF!</v>
      </c>
      <c r="S2024" s="30" t="e">
        <f>IF(R2024="新設",VLOOKUP('施設リストA-1（直営）'!#REF!,'（新設）照明器具'!$B$5:$C$1990,2,FALSE),IF('部屋別効果（直）'!R2024="撤去",VLOOKUP('施設リストA-1（直営）'!#REF!,'（既設）調査結果'!$B$5:$C$1998,2,FALSE),0))</f>
        <v>#REF!</v>
      </c>
      <c r="T2024" s="29" t="e">
        <f>'施設リストA-1（直営）'!#REF!</f>
        <v>#REF!</v>
      </c>
      <c r="U2024" s="29" t="e">
        <f>'施設リストA-1（直営）'!#REF!</f>
        <v>#REF!</v>
      </c>
      <c r="V2024" s="30" t="e">
        <f>IF(U2024="新設",VLOOKUP('施設リストA-1（直営）'!#REF!,'（新設）照明器具'!$B$5:$C$1990,2,FALSE),IF('部屋別効果（直）'!U2024="撤去",VLOOKUP('施設リストA-1（直営）'!#REF!,'（既設）調査結果'!$B$5:$C$1998,2,FALSE),0))</f>
        <v>#REF!</v>
      </c>
      <c r="W2024" s="29" t="e">
        <f>'施設リストA-1（直営）'!#REF!</f>
        <v>#REF!</v>
      </c>
      <c r="X2024" s="29" t="e">
        <f>'施設リストA-1（直営）'!#REF!</f>
        <v>#REF!</v>
      </c>
      <c r="Y2024" s="30" t="e">
        <f>IF(X2024="新設",VLOOKUP('施設リストA-1（直営）'!#REF!,'（新設）照明器具'!$B$5:$C$1990,2,FALSE),IF('部屋別効果（直）'!X2024="撤去",VLOOKUP('施設リストA-1（直営）'!#REF!,'（既設）調査結果'!$B$5:$C$1998,2,FALSE),0))</f>
        <v>#REF!</v>
      </c>
      <c r="Z2024" s="29" t="e">
        <f>'施設リストA-1（直営）'!#REF!</f>
        <v>#REF!</v>
      </c>
      <c r="AA2024" s="29" t="e">
        <f>'施設リストA-1（直営）'!#REF!</f>
        <v>#REF!</v>
      </c>
      <c r="AB2024" s="30" t="e">
        <f>IF(AA2024="新設",VLOOKUP('施設リストA-1（直営）'!#REF!,'（新設）照明器具'!$B$5:$C$1990,2,FALSE),IF('部屋別効果（直）'!AA2024="撤去",VLOOKUP('施設リストA-1（直営）'!#REF!,'（既設）調査結果'!$B$5:$C$1998,2,FALSE),0))</f>
        <v>#REF!</v>
      </c>
      <c r="AC2024" s="29" t="e">
        <f>'施設リストA-1（直営）'!#REF!</f>
        <v>#REF!</v>
      </c>
      <c r="AD2024" s="29" t="e">
        <f>'施設リストA-1（直営）'!#REF!</f>
        <v>#REF!</v>
      </c>
      <c r="AE2024" s="30" t="e">
        <f>IF(AD2024="新設",VLOOKUP('施設リストA-1（直営）'!#REF!,'（新設）照明器具'!$B$5:$C$1990,2,FALSE),IF('部屋別効果（直）'!AD2024="撤去",VLOOKUP('施設リストA-1（直営）'!#REF!,'（既設）調査結果'!$B$5:$C$1998,2,FALSE),0))</f>
        <v>#REF!</v>
      </c>
      <c r="AF2024" s="29" t="e">
        <f>'施設リストA-1（直営）'!#REF!</f>
        <v>#REF!</v>
      </c>
      <c r="AG2024" s="29" t="e">
        <f>'施設リストA-1（直営）'!#REF!</f>
        <v>#REF!</v>
      </c>
      <c r="AH2024" s="30" t="e">
        <f>IF(AG2024="新設",VLOOKUP('施設リストA-1（直営）'!#REF!,'（新設）照明器具'!$B$5:$C$1990,2,FALSE),IF('部屋別効果（直）'!AG2024="撤去",VLOOKUP('施設リストA-1（直営）'!#REF!,'（既設）調査結果'!$B$5:$C$1998,2,FALSE),0))</f>
        <v>#REF!</v>
      </c>
      <c r="AI2024" s="29" t="e">
        <f>'施設リストA-1（直営）'!#REF!</f>
        <v>#REF!</v>
      </c>
      <c r="AJ2024" s="29" t="e">
        <f>'施設リストA-1（直営）'!#REF!</f>
        <v>#REF!</v>
      </c>
      <c r="AK2024" s="30" t="e">
        <f>IF(AJ2024="新設",VLOOKUP('施設リストA-1（直営）'!#REF!,'（新設）照明器具'!$B$5:$C$1990,2,FALSE),IF('部屋別効果（直）'!AJ2024="撤去",VLOOKUP('施設リストA-1（直営）'!#REF!,'（既設）調査結果'!$B$5:$C$1998,2,FALSE),0))</f>
        <v>#REF!</v>
      </c>
      <c r="AL2024" s="29" t="e">
        <f>'施設リストA-1（直営）'!#REF!</f>
        <v>#REF!</v>
      </c>
    </row>
    <row r="2025" spans="1:38" customFormat="1">
      <c r="A2025" s="94"/>
      <c r="B2025" s="16" t="e">
        <f>'施設リストA-1（直営）'!#REF!</f>
        <v>#REF!</v>
      </c>
      <c r="C2025" s="14" t="e">
        <f>'施設リストA-1（直営）'!#REF!</f>
        <v>#REF!</v>
      </c>
      <c r="D2025" s="94" t="e">
        <f>'施設リストA-1（直営）'!#REF!</f>
        <v>#REF!</v>
      </c>
      <c r="E2025" s="20" t="e">
        <f>'施設リストA-1（直営）'!#REF!</f>
        <v>#REF!</v>
      </c>
      <c r="F2025" s="20" t="e">
        <f>'施設リストA-1（直営）'!#REF!</f>
        <v>#REF!</v>
      </c>
      <c r="G2025" s="13" t="e">
        <f>'施設リストA-1（直営）'!#REF!</f>
        <v>#REF!</v>
      </c>
      <c r="H2025" s="28" t="e">
        <f t="shared" si="31"/>
        <v>#REF!</v>
      </c>
      <c r="I2025" s="29" t="e">
        <f>'施設リストA-1（直営）'!#REF!</f>
        <v>#REF!</v>
      </c>
      <c r="J2025" s="30" t="e">
        <f>IF(I2025="新設",VLOOKUP('施設リストA-1（直営）'!#REF!,'（新設）照明器具'!$B$5:$C$1990,2,FALSE),IF('部屋別効果（直）'!I2025="撤去",VLOOKUP('施設リストA-1（直営）'!#REF!,'（既設）調査結果'!$B$5:$C$1998,2,FALSE),0))</f>
        <v>#REF!</v>
      </c>
      <c r="K2025" s="29" t="e">
        <f>'施設リストA-1（直営）'!#REF!</f>
        <v>#REF!</v>
      </c>
      <c r="L2025" s="29" t="e">
        <f>'施設リストA-1（直営）'!#REF!</f>
        <v>#REF!</v>
      </c>
      <c r="M2025" s="30" t="e">
        <f>IF(L2025="新設",VLOOKUP('施設リストA-1（直営）'!#REF!,'（新設）照明器具'!$B$5:$C$1990,2,FALSE),IF('部屋別効果（直）'!L2025="撤去",VLOOKUP('施設リストA-1（直営）'!#REF!,'（既設）調査結果'!$B$5:$C$1998,2,FALSE),0))</f>
        <v>#REF!</v>
      </c>
      <c r="N2025" s="29" t="e">
        <f>'施設リストA-1（直営）'!#REF!</f>
        <v>#REF!</v>
      </c>
      <c r="O2025" s="29" t="e">
        <f>'施設リストA-1（直営）'!#REF!</f>
        <v>#REF!</v>
      </c>
      <c r="P2025" s="30" t="e">
        <f>IF(O2025="新設",VLOOKUP('施設リストA-1（直営）'!#REF!,'（新設）照明器具'!$B$5:$C$1990,2,FALSE),IF('部屋別効果（直）'!O2025="撤去",VLOOKUP('施設リストA-1（直営）'!#REF!,'（既設）調査結果'!$B$5:$C$1998,2,FALSE),0))</f>
        <v>#REF!</v>
      </c>
      <c r="Q2025" s="29" t="e">
        <f>'施設リストA-1（直営）'!#REF!</f>
        <v>#REF!</v>
      </c>
      <c r="R2025" s="29" t="e">
        <f>'施設リストA-1（直営）'!#REF!</f>
        <v>#REF!</v>
      </c>
      <c r="S2025" s="30" t="e">
        <f>IF(R2025="新設",VLOOKUP('施設リストA-1（直営）'!#REF!,'（新設）照明器具'!$B$5:$C$1990,2,FALSE),IF('部屋別効果（直）'!R2025="撤去",VLOOKUP('施設リストA-1（直営）'!#REF!,'（既設）調査結果'!$B$5:$C$1998,2,FALSE),0))</f>
        <v>#REF!</v>
      </c>
      <c r="T2025" s="29" t="e">
        <f>'施設リストA-1（直営）'!#REF!</f>
        <v>#REF!</v>
      </c>
      <c r="U2025" s="29" t="e">
        <f>'施設リストA-1（直営）'!#REF!</f>
        <v>#REF!</v>
      </c>
      <c r="V2025" s="30" t="e">
        <f>IF(U2025="新設",VLOOKUP('施設リストA-1（直営）'!#REF!,'（新設）照明器具'!$B$5:$C$1990,2,FALSE),IF('部屋別効果（直）'!U2025="撤去",VLOOKUP('施設リストA-1（直営）'!#REF!,'（既設）調査結果'!$B$5:$C$1998,2,FALSE),0))</f>
        <v>#REF!</v>
      </c>
      <c r="W2025" s="29" t="e">
        <f>'施設リストA-1（直営）'!#REF!</f>
        <v>#REF!</v>
      </c>
      <c r="X2025" s="29" t="e">
        <f>'施設リストA-1（直営）'!#REF!</f>
        <v>#REF!</v>
      </c>
      <c r="Y2025" s="30" t="e">
        <f>IF(X2025="新設",VLOOKUP('施設リストA-1（直営）'!#REF!,'（新設）照明器具'!$B$5:$C$1990,2,FALSE),IF('部屋別効果（直）'!X2025="撤去",VLOOKUP('施設リストA-1（直営）'!#REF!,'（既設）調査結果'!$B$5:$C$1998,2,FALSE),0))</f>
        <v>#REF!</v>
      </c>
      <c r="Z2025" s="29" t="e">
        <f>'施設リストA-1（直営）'!#REF!</f>
        <v>#REF!</v>
      </c>
      <c r="AA2025" s="29" t="e">
        <f>'施設リストA-1（直営）'!#REF!</f>
        <v>#REF!</v>
      </c>
      <c r="AB2025" s="30" t="e">
        <f>IF(AA2025="新設",VLOOKUP('施設リストA-1（直営）'!#REF!,'（新設）照明器具'!$B$5:$C$1990,2,FALSE),IF('部屋別効果（直）'!AA2025="撤去",VLOOKUP('施設リストA-1（直営）'!#REF!,'（既設）調査結果'!$B$5:$C$1998,2,FALSE),0))</f>
        <v>#REF!</v>
      </c>
      <c r="AC2025" s="29" t="e">
        <f>'施設リストA-1（直営）'!#REF!</f>
        <v>#REF!</v>
      </c>
      <c r="AD2025" s="29" t="e">
        <f>'施設リストA-1（直営）'!#REF!</f>
        <v>#REF!</v>
      </c>
      <c r="AE2025" s="30" t="e">
        <f>IF(AD2025="新設",VLOOKUP('施設リストA-1（直営）'!#REF!,'（新設）照明器具'!$B$5:$C$1990,2,FALSE),IF('部屋別効果（直）'!AD2025="撤去",VLOOKUP('施設リストA-1（直営）'!#REF!,'（既設）調査結果'!$B$5:$C$1998,2,FALSE),0))</f>
        <v>#REF!</v>
      </c>
      <c r="AF2025" s="29" t="e">
        <f>'施設リストA-1（直営）'!#REF!</f>
        <v>#REF!</v>
      </c>
      <c r="AG2025" s="29" t="e">
        <f>'施設リストA-1（直営）'!#REF!</f>
        <v>#REF!</v>
      </c>
      <c r="AH2025" s="30" t="e">
        <f>IF(AG2025="新設",VLOOKUP('施設リストA-1（直営）'!#REF!,'（新設）照明器具'!$B$5:$C$1990,2,FALSE),IF('部屋別効果（直）'!AG2025="撤去",VLOOKUP('施設リストA-1（直営）'!#REF!,'（既設）調査結果'!$B$5:$C$1998,2,FALSE),0))</f>
        <v>#REF!</v>
      </c>
      <c r="AI2025" s="29" t="e">
        <f>'施設リストA-1（直営）'!#REF!</f>
        <v>#REF!</v>
      </c>
      <c r="AJ2025" s="29" t="e">
        <f>'施設リストA-1（直営）'!#REF!</f>
        <v>#REF!</v>
      </c>
      <c r="AK2025" s="30" t="e">
        <f>IF(AJ2025="新設",VLOOKUP('施設リストA-1（直営）'!#REF!,'（新設）照明器具'!$B$5:$C$1990,2,FALSE),IF('部屋別効果（直）'!AJ2025="撤去",VLOOKUP('施設リストA-1（直営）'!#REF!,'（既設）調査結果'!$B$5:$C$1998,2,FALSE),0))</f>
        <v>#REF!</v>
      </c>
      <c r="AL2025" s="29" t="e">
        <f>'施設リストA-1（直営）'!#REF!</f>
        <v>#REF!</v>
      </c>
    </row>
    <row r="2026" spans="1:38" customFormat="1">
      <c r="A2026" s="94"/>
      <c r="B2026" s="16" t="e">
        <f>'施設リストA-1（直営）'!#REF!</f>
        <v>#REF!</v>
      </c>
      <c r="C2026" s="14" t="e">
        <f>'施設リストA-1（直営）'!#REF!</f>
        <v>#REF!</v>
      </c>
      <c r="D2026" s="94" t="e">
        <f>'施設リストA-1（直営）'!#REF!</f>
        <v>#REF!</v>
      </c>
      <c r="E2026" s="20" t="e">
        <f>'施設リストA-1（直営）'!#REF!</f>
        <v>#REF!</v>
      </c>
      <c r="F2026" s="20" t="e">
        <f>'施設リストA-1（直営）'!#REF!</f>
        <v>#REF!</v>
      </c>
      <c r="G2026" s="13" t="e">
        <f>'施設リストA-1（直営）'!#REF!</f>
        <v>#REF!</v>
      </c>
      <c r="H2026" s="28" t="e">
        <f t="shared" si="31"/>
        <v>#REF!</v>
      </c>
      <c r="I2026" s="29" t="e">
        <f>'施設リストA-1（直営）'!#REF!</f>
        <v>#REF!</v>
      </c>
      <c r="J2026" s="30" t="e">
        <f>IF(I2026="新設",VLOOKUP('施設リストA-1（直営）'!#REF!,'（新設）照明器具'!$B$5:$C$1990,2,FALSE),IF('部屋別効果（直）'!I2026="撤去",VLOOKUP('施設リストA-1（直営）'!#REF!,'（既設）調査結果'!$B$5:$C$1998,2,FALSE),0))</f>
        <v>#REF!</v>
      </c>
      <c r="K2026" s="29" t="e">
        <f>'施設リストA-1（直営）'!#REF!</f>
        <v>#REF!</v>
      </c>
      <c r="L2026" s="29" t="e">
        <f>'施設リストA-1（直営）'!#REF!</f>
        <v>#REF!</v>
      </c>
      <c r="M2026" s="30" t="e">
        <f>IF(L2026="新設",VLOOKUP('施設リストA-1（直営）'!#REF!,'（新設）照明器具'!$B$5:$C$1990,2,FALSE),IF('部屋別効果（直）'!L2026="撤去",VLOOKUP('施設リストA-1（直営）'!#REF!,'（既設）調査結果'!$B$5:$C$1998,2,FALSE),0))</f>
        <v>#REF!</v>
      </c>
      <c r="N2026" s="29" t="e">
        <f>'施設リストA-1（直営）'!#REF!</f>
        <v>#REF!</v>
      </c>
      <c r="O2026" s="29" t="e">
        <f>'施設リストA-1（直営）'!#REF!</f>
        <v>#REF!</v>
      </c>
      <c r="P2026" s="30" t="e">
        <f>IF(O2026="新設",VLOOKUP('施設リストA-1（直営）'!#REF!,'（新設）照明器具'!$B$5:$C$1990,2,FALSE),IF('部屋別効果（直）'!O2026="撤去",VLOOKUP('施設リストA-1（直営）'!#REF!,'（既設）調査結果'!$B$5:$C$1998,2,FALSE),0))</f>
        <v>#REF!</v>
      </c>
      <c r="Q2026" s="29" t="e">
        <f>'施設リストA-1（直営）'!#REF!</f>
        <v>#REF!</v>
      </c>
      <c r="R2026" s="29" t="e">
        <f>'施設リストA-1（直営）'!#REF!</f>
        <v>#REF!</v>
      </c>
      <c r="S2026" s="30" t="e">
        <f>IF(R2026="新設",VLOOKUP('施設リストA-1（直営）'!#REF!,'（新設）照明器具'!$B$5:$C$1990,2,FALSE),IF('部屋別効果（直）'!R2026="撤去",VLOOKUP('施設リストA-1（直営）'!#REF!,'（既設）調査結果'!$B$5:$C$1998,2,FALSE),0))</f>
        <v>#REF!</v>
      </c>
      <c r="T2026" s="29" t="e">
        <f>'施設リストA-1（直営）'!#REF!</f>
        <v>#REF!</v>
      </c>
      <c r="U2026" s="29" t="e">
        <f>'施設リストA-1（直営）'!#REF!</f>
        <v>#REF!</v>
      </c>
      <c r="V2026" s="30" t="e">
        <f>IF(U2026="新設",VLOOKUP('施設リストA-1（直営）'!#REF!,'（新設）照明器具'!$B$5:$C$1990,2,FALSE),IF('部屋別効果（直）'!U2026="撤去",VLOOKUP('施設リストA-1（直営）'!#REF!,'（既設）調査結果'!$B$5:$C$1998,2,FALSE),0))</f>
        <v>#REF!</v>
      </c>
      <c r="W2026" s="29" t="e">
        <f>'施設リストA-1（直営）'!#REF!</f>
        <v>#REF!</v>
      </c>
      <c r="X2026" s="29" t="e">
        <f>'施設リストA-1（直営）'!#REF!</f>
        <v>#REF!</v>
      </c>
      <c r="Y2026" s="30" t="e">
        <f>IF(X2026="新設",VLOOKUP('施設リストA-1（直営）'!#REF!,'（新設）照明器具'!$B$5:$C$1990,2,FALSE),IF('部屋別効果（直）'!X2026="撤去",VLOOKUP('施設リストA-1（直営）'!#REF!,'（既設）調査結果'!$B$5:$C$1998,2,FALSE),0))</f>
        <v>#REF!</v>
      </c>
      <c r="Z2026" s="29" t="e">
        <f>'施設リストA-1（直営）'!#REF!</f>
        <v>#REF!</v>
      </c>
      <c r="AA2026" s="29" t="e">
        <f>'施設リストA-1（直営）'!#REF!</f>
        <v>#REF!</v>
      </c>
      <c r="AB2026" s="30" t="e">
        <f>IF(AA2026="新設",VLOOKUP('施設リストA-1（直営）'!#REF!,'（新設）照明器具'!$B$5:$C$1990,2,FALSE),IF('部屋別効果（直）'!AA2026="撤去",VLOOKUP('施設リストA-1（直営）'!#REF!,'（既設）調査結果'!$B$5:$C$1998,2,FALSE),0))</f>
        <v>#REF!</v>
      </c>
      <c r="AC2026" s="29" t="e">
        <f>'施設リストA-1（直営）'!#REF!</f>
        <v>#REF!</v>
      </c>
      <c r="AD2026" s="29" t="e">
        <f>'施設リストA-1（直営）'!#REF!</f>
        <v>#REF!</v>
      </c>
      <c r="AE2026" s="30" t="e">
        <f>IF(AD2026="新設",VLOOKUP('施設リストA-1（直営）'!#REF!,'（新設）照明器具'!$B$5:$C$1990,2,FALSE),IF('部屋別効果（直）'!AD2026="撤去",VLOOKUP('施設リストA-1（直営）'!#REF!,'（既設）調査結果'!$B$5:$C$1998,2,FALSE),0))</f>
        <v>#REF!</v>
      </c>
      <c r="AF2026" s="29" t="e">
        <f>'施設リストA-1（直営）'!#REF!</f>
        <v>#REF!</v>
      </c>
      <c r="AG2026" s="29" t="e">
        <f>'施設リストA-1（直営）'!#REF!</f>
        <v>#REF!</v>
      </c>
      <c r="AH2026" s="30" t="e">
        <f>IF(AG2026="新設",VLOOKUP('施設リストA-1（直営）'!#REF!,'（新設）照明器具'!$B$5:$C$1990,2,FALSE),IF('部屋別効果（直）'!AG2026="撤去",VLOOKUP('施設リストA-1（直営）'!#REF!,'（既設）調査結果'!$B$5:$C$1998,2,FALSE),0))</f>
        <v>#REF!</v>
      </c>
      <c r="AI2026" s="29" t="e">
        <f>'施設リストA-1（直営）'!#REF!</f>
        <v>#REF!</v>
      </c>
      <c r="AJ2026" s="29" t="e">
        <f>'施設リストA-1（直営）'!#REF!</f>
        <v>#REF!</v>
      </c>
      <c r="AK2026" s="30" t="e">
        <f>IF(AJ2026="新設",VLOOKUP('施設リストA-1（直営）'!#REF!,'（新設）照明器具'!$B$5:$C$1990,2,FALSE),IF('部屋別効果（直）'!AJ2026="撤去",VLOOKUP('施設リストA-1（直営）'!#REF!,'（既設）調査結果'!$B$5:$C$1998,2,FALSE),0))</f>
        <v>#REF!</v>
      </c>
      <c r="AL2026" s="29" t="e">
        <f>'施設リストA-1（直営）'!#REF!</f>
        <v>#REF!</v>
      </c>
    </row>
    <row r="2027" spans="1:38" customFormat="1">
      <c r="A2027" s="94"/>
      <c r="B2027" s="16" t="e">
        <f>'施設リストA-1（直営）'!#REF!</f>
        <v>#REF!</v>
      </c>
      <c r="C2027" s="14" t="e">
        <f>'施設リストA-1（直営）'!#REF!</f>
        <v>#REF!</v>
      </c>
      <c r="D2027" s="94" t="e">
        <f>'施設リストA-1（直営）'!#REF!</f>
        <v>#REF!</v>
      </c>
      <c r="E2027" s="20" t="e">
        <f>'施設リストA-1（直営）'!#REF!</f>
        <v>#REF!</v>
      </c>
      <c r="F2027" s="20" t="e">
        <f>'施設リストA-1（直営）'!#REF!</f>
        <v>#REF!</v>
      </c>
      <c r="G2027" s="13" t="e">
        <f>'施設リストA-1（直営）'!#REF!</f>
        <v>#REF!</v>
      </c>
      <c r="H2027" s="28" t="e">
        <f t="shared" si="31"/>
        <v>#REF!</v>
      </c>
      <c r="I2027" s="29" t="e">
        <f>'施設リストA-1（直営）'!#REF!</f>
        <v>#REF!</v>
      </c>
      <c r="J2027" s="30" t="e">
        <f>IF(I2027="新設",VLOOKUP('施設リストA-1（直営）'!#REF!,'（新設）照明器具'!$B$5:$C$1990,2,FALSE),IF('部屋別効果（直）'!I2027="撤去",VLOOKUP('施設リストA-1（直営）'!#REF!,'（既設）調査結果'!$B$5:$C$1998,2,FALSE),0))</f>
        <v>#REF!</v>
      </c>
      <c r="K2027" s="29" t="e">
        <f>'施設リストA-1（直営）'!#REF!</f>
        <v>#REF!</v>
      </c>
      <c r="L2027" s="29" t="e">
        <f>'施設リストA-1（直営）'!#REF!</f>
        <v>#REF!</v>
      </c>
      <c r="M2027" s="30" t="e">
        <f>IF(L2027="新設",VLOOKUP('施設リストA-1（直営）'!#REF!,'（新設）照明器具'!$B$5:$C$1990,2,FALSE),IF('部屋別効果（直）'!L2027="撤去",VLOOKUP('施設リストA-1（直営）'!#REF!,'（既設）調査結果'!$B$5:$C$1998,2,FALSE),0))</f>
        <v>#REF!</v>
      </c>
      <c r="N2027" s="29" t="e">
        <f>'施設リストA-1（直営）'!#REF!</f>
        <v>#REF!</v>
      </c>
      <c r="O2027" s="29" t="e">
        <f>'施設リストA-1（直営）'!#REF!</f>
        <v>#REF!</v>
      </c>
      <c r="P2027" s="30" t="e">
        <f>IF(O2027="新設",VLOOKUP('施設リストA-1（直営）'!#REF!,'（新設）照明器具'!$B$5:$C$1990,2,FALSE),IF('部屋別効果（直）'!O2027="撤去",VLOOKUP('施設リストA-1（直営）'!#REF!,'（既設）調査結果'!$B$5:$C$1998,2,FALSE),0))</f>
        <v>#REF!</v>
      </c>
      <c r="Q2027" s="29" t="e">
        <f>'施設リストA-1（直営）'!#REF!</f>
        <v>#REF!</v>
      </c>
      <c r="R2027" s="29" t="e">
        <f>'施設リストA-1（直営）'!#REF!</f>
        <v>#REF!</v>
      </c>
      <c r="S2027" s="30" t="e">
        <f>IF(R2027="新設",VLOOKUP('施設リストA-1（直営）'!#REF!,'（新設）照明器具'!$B$5:$C$1990,2,FALSE),IF('部屋別効果（直）'!R2027="撤去",VLOOKUP('施設リストA-1（直営）'!#REF!,'（既設）調査結果'!$B$5:$C$1998,2,FALSE),0))</f>
        <v>#REF!</v>
      </c>
      <c r="T2027" s="29" t="e">
        <f>'施設リストA-1（直営）'!#REF!</f>
        <v>#REF!</v>
      </c>
      <c r="U2027" s="29" t="e">
        <f>'施設リストA-1（直営）'!#REF!</f>
        <v>#REF!</v>
      </c>
      <c r="V2027" s="30" t="e">
        <f>IF(U2027="新設",VLOOKUP('施設リストA-1（直営）'!#REF!,'（新設）照明器具'!$B$5:$C$1990,2,FALSE),IF('部屋別効果（直）'!U2027="撤去",VLOOKUP('施設リストA-1（直営）'!#REF!,'（既設）調査結果'!$B$5:$C$1998,2,FALSE),0))</f>
        <v>#REF!</v>
      </c>
      <c r="W2027" s="29" t="e">
        <f>'施設リストA-1（直営）'!#REF!</f>
        <v>#REF!</v>
      </c>
      <c r="X2027" s="29" t="e">
        <f>'施設リストA-1（直営）'!#REF!</f>
        <v>#REF!</v>
      </c>
      <c r="Y2027" s="30" t="e">
        <f>IF(X2027="新設",VLOOKUP('施設リストA-1（直営）'!#REF!,'（新設）照明器具'!$B$5:$C$1990,2,FALSE),IF('部屋別効果（直）'!X2027="撤去",VLOOKUP('施設リストA-1（直営）'!#REF!,'（既設）調査結果'!$B$5:$C$1998,2,FALSE),0))</f>
        <v>#REF!</v>
      </c>
      <c r="Z2027" s="29" t="e">
        <f>'施設リストA-1（直営）'!#REF!</f>
        <v>#REF!</v>
      </c>
      <c r="AA2027" s="29" t="e">
        <f>'施設リストA-1（直営）'!#REF!</f>
        <v>#REF!</v>
      </c>
      <c r="AB2027" s="30" t="e">
        <f>IF(AA2027="新設",VLOOKUP('施設リストA-1（直営）'!#REF!,'（新設）照明器具'!$B$5:$C$1990,2,FALSE),IF('部屋別効果（直）'!AA2027="撤去",VLOOKUP('施設リストA-1（直営）'!#REF!,'（既設）調査結果'!$B$5:$C$1998,2,FALSE),0))</f>
        <v>#REF!</v>
      </c>
      <c r="AC2027" s="29" t="e">
        <f>'施設リストA-1（直営）'!#REF!</f>
        <v>#REF!</v>
      </c>
      <c r="AD2027" s="29" t="e">
        <f>'施設リストA-1（直営）'!#REF!</f>
        <v>#REF!</v>
      </c>
      <c r="AE2027" s="30" t="e">
        <f>IF(AD2027="新設",VLOOKUP('施設リストA-1（直営）'!#REF!,'（新設）照明器具'!$B$5:$C$1990,2,FALSE),IF('部屋別効果（直）'!AD2027="撤去",VLOOKUP('施設リストA-1（直営）'!#REF!,'（既設）調査結果'!$B$5:$C$1998,2,FALSE),0))</f>
        <v>#REF!</v>
      </c>
      <c r="AF2027" s="29" t="e">
        <f>'施設リストA-1（直営）'!#REF!</f>
        <v>#REF!</v>
      </c>
      <c r="AG2027" s="29" t="e">
        <f>'施設リストA-1（直営）'!#REF!</f>
        <v>#REF!</v>
      </c>
      <c r="AH2027" s="30" t="e">
        <f>IF(AG2027="新設",VLOOKUP('施設リストA-1（直営）'!#REF!,'（新設）照明器具'!$B$5:$C$1990,2,FALSE),IF('部屋別効果（直）'!AG2027="撤去",VLOOKUP('施設リストA-1（直営）'!#REF!,'（既設）調査結果'!$B$5:$C$1998,2,FALSE),0))</f>
        <v>#REF!</v>
      </c>
      <c r="AI2027" s="29" t="e">
        <f>'施設リストA-1（直営）'!#REF!</f>
        <v>#REF!</v>
      </c>
      <c r="AJ2027" s="29" t="e">
        <f>'施設リストA-1（直営）'!#REF!</f>
        <v>#REF!</v>
      </c>
      <c r="AK2027" s="30" t="e">
        <f>IF(AJ2027="新設",VLOOKUP('施設リストA-1（直営）'!#REF!,'（新設）照明器具'!$B$5:$C$1990,2,FALSE),IF('部屋別効果（直）'!AJ2027="撤去",VLOOKUP('施設リストA-1（直営）'!#REF!,'（既設）調査結果'!$B$5:$C$1998,2,FALSE),0))</f>
        <v>#REF!</v>
      </c>
      <c r="AL2027" s="29" t="e">
        <f>'施設リストA-1（直営）'!#REF!</f>
        <v>#REF!</v>
      </c>
    </row>
    <row r="2028" spans="1:38" customFormat="1">
      <c r="A2028" s="94"/>
      <c r="B2028" s="16" t="e">
        <f>'施設リストA-1（直営）'!#REF!</f>
        <v>#REF!</v>
      </c>
      <c r="C2028" s="14" t="e">
        <f>'施設リストA-1（直営）'!#REF!</f>
        <v>#REF!</v>
      </c>
      <c r="D2028" s="94" t="e">
        <f>'施設リストA-1（直営）'!#REF!</f>
        <v>#REF!</v>
      </c>
      <c r="E2028" s="20" t="e">
        <f>'施設リストA-1（直営）'!#REF!</f>
        <v>#REF!</v>
      </c>
      <c r="F2028" s="20" t="e">
        <f>'施設リストA-1（直営）'!#REF!</f>
        <v>#REF!</v>
      </c>
      <c r="G2028" s="13" t="e">
        <f>'施設リストA-1（直営）'!#REF!</f>
        <v>#REF!</v>
      </c>
      <c r="H2028" s="28" t="e">
        <f t="shared" si="31"/>
        <v>#REF!</v>
      </c>
      <c r="I2028" s="29" t="e">
        <f>'施設リストA-1（直営）'!#REF!</f>
        <v>#REF!</v>
      </c>
      <c r="J2028" s="30" t="e">
        <f>IF(I2028="新設",VLOOKUP('施設リストA-1（直営）'!#REF!,'（新設）照明器具'!$B$5:$C$1990,2,FALSE),IF('部屋別効果（直）'!I2028="撤去",VLOOKUP('施設リストA-1（直営）'!#REF!,'（既設）調査結果'!$B$5:$C$1998,2,FALSE),0))</f>
        <v>#REF!</v>
      </c>
      <c r="K2028" s="29" t="e">
        <f>'施設リストA-1（直営）'!#REF!</f>
        <v>#REF!</v>
      </c>
      <c r="L2028" s="29" t="e">
        <f>'施設リストA-1（直営）'!#REF!</f>
        <v>#REF!</v>
      </c>
      <c r="M2028" s="30" t="e">
        <f>IF(L2028="新設",VLOOKUP('施設リストA-1（直営）'!#REF!,'（新設）照明器具'!$B$5:$C$1990,2,FALSE),IF('部屋別効果（直）'!L2028="撤去",VLOOKUP('施設リストA-1（直営）'!#REF!,'（既設）調査結果'!$B$5:$C$1998,2,FALSE),0))</f>
        <v>#REF!</v>
      </c>
      <c r="N2028" s="29" t="e">
        <f>'施設リストA-1（直営）'!#REF!</f>
        <v>#REF!</v>
      </c>
      <c r="O2028" s="29" t="e">
        <f>'施設リストA-1（直営）'!#REF!</f>
        <v>#REF!</v>
      </c>
      <c r="P2028" s="30" t="e">
        <f>IF(O2028="新設",VLOOKUP('施設リストA-1（直営）'!#REF!,'（新設）照明器具'!$B$5:$C$1990,2,FALSE),IF('部屋別効果（直）'!O2028="撤去",VLOOKUP('施設リストA-1（直営）'!#REF!,'（既設）調査結果'!$B$5:$C$1998,2,FALSE),0))</f>
        <v>#REF!</v>
      </c>
      <c r="Q2028" s="29" t="e">
        <f>'施設リストA-1（直営）'!#REF!</f>
        <v>#REF!</v>
      </c>
      <c r="R2028" s="29" t="e">
        <f>'施設リストA-1（直営）'!#REF!</f>
        <v>#REF!</v>
      </c>
      <c r="S2028" s="30" t="e">
        <f>IF(R2028="新設",VLOOKUP('施設リストA-1（直営）'!#REF!,'（新設）照明器具'!$B$5:$C$1990,2,FALSE),IF('部屋別効果（直）'!R2028="撤去",VLOOKUP('施設リストA-1（直営）'!#REF!,'（既設）調査結果'!$B$5:$C$1998,2,FALSE),0))</f>
        <v>#REF!</v>
      </c>
      <c r="T2028" s="29" t="e">
        <f>'施設リストA-1（直営）'!#REF!</f>
        <v>#REF!</v>
      </c>
      <c r="U2028" s="29" t="e">
        <f>'施設リストA-1（直営）'!#REF!</f>
        <v>#REF!</v>
      </c>
      <c r="V2028" s="30" t="e">
        <f>IF(U2028="新設",VLOOKUP('施設リストA-1（直営）'!#REF!,'（新設）照明器具'!$B$5:$C$1990,2,FALSE),IF('部屋別効果（直）'!U2028="撤去",VLOOKUP('施設リストA-1（直営）'!#REF!,'（既設）調査結果'!$B$5:$C$1998,2,FALSE),0))</f>
        <v>#REF!</v>
      </c>
      <c r="W2028" s="29" t="e">
        <f>'施設リストA-1（直営）'!#REF!</f>
        <v>#REF!</v>
      </c>
      <c r="X2028" s="29" t="e">
        <f>'施設リストA-1（直営）'!#REF!</f>
        <v>#REF!</v>
      </c>
      <c r="Y2028" s="30" t="e">
        <f>IF(X2028="新設",VLOOKUP('施設リストA-1（直営）'!#REF!,'（新設）照明器具'!$B$5:$C$1990,2,FALSE),IF('部屋別効果（直）'!X2028="撤去",VLOOKUP('施設リストA-1（直営）'!#REF!,'（既設）調査結果'!$B$5:$C$1998,2,FALSE),0))</f>
        <v>#REF!</v>
      </c>
      <c r="Z2028" s="29" t="e">
        <f>'施設リストA-1（直営）'!#REF!</f>
        <v>#REF!</v>
      </c>
      <c r="AA2028" s="29" t="e">
        <f>'施設リストA-1（直営）'!#REF!</f>
        <v>#REF!</v>
      </c>
      <c r="AB2028" s="30" t="e">
        <f>IF(AA2028="新設",VLOOKUP('施設リストA-1（直営）'!#REF!,'（新設）照明器具'!$B$5:$C$1990,2,FALSE),IF('部屋別効果（直）'!AA2028="撤去",VLOOKUP('施設リストA-1（直営）'!#REF!,'（既設）調査結果'!$B$5:$C$1998,2,FALSE),0))</f>
        <v>#REF!</v>
      </c>
      <c r="AC2028" s="29" t="e">
        <f>'施設リストA-1（直営）'!#REF!</f>
        <v>#REF!</v>
      </c>
      <c r="AD2028" s="29" t="e">
        <f>'施設リストA-1（直営）'!#REF!</f>
        <v>#REF!</v>
      </c>
      <c r="AE2028" s="30" t="e">
        <f>IF(AD2028="新設",VLOOKUP('施設リストA-1（直営）'!#REF!,'（新設）照明器具'!$B$5:$C$1990,2,FALSE),IF('部屋別効果（直）'!AD2028="撤去",VLOOKUP('施設リストA-1（直営）'!#REF!,'（既設）調査結果'!$B$5:$C$1998,2,FALSE),0))</f>
        <v>#REF!</v>
      </c>
      <c r="AF2028" s="29" t="e">
        <f>'施設リストA-1（直営）'!#REF!</f>
        <v>#REF!</v>
      </c>
      <c r="AG2028" s="29" t="e">
        <f>'施設リストA-1（直営）'!#REF!</f>
        <v>#REF!</v>
      </c>
      <c r="AH2028" s="30" t="e">
        <f>IF(AG2028="新設",VLOOKUP('施設リストA-1（直営）'!#REF!,'（新設）照明器具'!$B$5:$C$1990,2,FALSE),IF('部屋別効果（直）'!AG2028="撤去",VLOOKUP('施設リストA-1（直営）'!#REF!,'（既設）調査結果'!$B$5:$C$1998,2,FALSE),0))</f>
        <v>#REF!</v>
      </c>
      <c r="AI2028" s="29" t="e">
        <f>'施設リストA-1（直営）'!#REF!</f>
        <v>#REF!</v>
      </c>
      <c r="AJ2028" s="29" t="e">
        <f>'施設リストA-1（直営）'!#REF!</f>
        <v>#REF!</v>
      </c>
      <c r="AK2028" s="30" t="e">
        <f>IF(AJ2028="新設",VLOOKUP('施設リストA-1（直営）'!#REF!,'（新設）照明器具'!$B$5:$C$1990,2,FALSE),IF('部屋別効果（直）'!AJ2028="撤去",VLOOKUP('施設リストA-1（直営）'!#REF!,'（既設）調査結果'!$B$5:$C$1998,2,FALSE),0))</f>
        <v>#REF!</v>
      </c>
      <c r="AL2028" s="29" t="e">
        <f>'施設リストA-1（直営）'!#REF!</f>
        <v>#REF!</v>
      </c>
    </row>
    <row r="2029" spans="1:38" customFormat="1">
      <c r="A2029" s="94"/>
      <c r="B2029" s="16" t="e">
        <f>'施設リストA-1（直営）'!#REF!</f>
        <v>#REF!</v>
      </c>
      <c r="C2029" s="14" t="e">
        <f>'施設リストA-1（直営）'!#REF!</f>
        <v>#REF!</v>
      </c>
      <c r="D2029" s="94" t="e">
        <f>'施設リストA-1（直営）'!#REF!</f>
        <v>#REF!</v>
      </c>
      <c r="E2029" s="20" t="e">
        <f>'施設リストA-1（直営）'!#REF!</f>
        <v>#REF!</v>
      </c>
      <c r="F2029" s="20" t="e">
        <f>'施設リストA-1（直営）'!#REF!</f>
        <v>#REF!</v>
      </c>
      <c r="G2029" s="13" t="e">
        <f>'施設リストA-1（直営）'!#REF!</f>
        <v>#REF!</v>
      </c>
      <c r="H2029" s="28" t="e">
        <f t="shared" si="31"/>
        <v>#REF!</v>
      </c>
      <c r="I2029" s="29" t="e">
        <f>'施設リストA-1（直営）'!#REF!</f>
        <v>#REF!</v>
      </c>
      <c r="J2029" s="30" t="e">
        <f>IF(I2029="新設",VLOOKUP('施設リストA-1（直営）'!#REF!,'（新設）照明器具'!$B$5:$C$1990,2,FALSE),IF('部屋別効果（直）'!I2029="撤去",VLOOKUP('施設リストA-1（直営）'!#REF!,'（既設）調査結果'!$B$5:$C$1998,2,FALSE),0))</f>
        <v>#REF!</v>
      </c>
      <c r="K2029" s="29" t="e">
        <f>'施設リストA-1（直営）'!#REF!</f>
        <v>#REF!</v>
      </c>
      <c r="L2029" s="29" t="e">
        <f>'施設リストA-1（直営）'!#REF!</f>
        <v>#REF!</v>
      </c>
      <c r="M2029" s="30" t="e">
        <f>IF(L2029="新設",VLOOKUP('施設リストA-1（直営）'!#REF!,'（新設）照明器具'!$B$5:$C$1990,2,FALSE),IF('部屋別効果（直）'!L2029="撤去",VLOOKUP('施設リストA-1（直営）'!#REF!,'（既設）調査結果'!$B$5:$C$1998,2,FALSE),0))</f>
        <v>#REF!</v>
      </c>
      <c r="N2029" s="29" t="e">
        <f>'施設リストA-1（直営）'!#REF!</f>
        <v>#REF!</v>
      </c>
      <c r="O2029" s="29" t="e">
        <f>'施設リストA-1（直営）'!#REF!</f>
        <v>#REF!</v>
      </c>
      <c r="P2029" s="30" t="e">
        <f>IF(O2029="新設",VLOOKUP('施設リストA-1（直営）'!#REF!,'（新設）照明器具'!$B$5:$C$1990,2,FALSE),IF('部屋別効果（直）'!O2029="撤去",VLOOKUP('施設リストA-1（直営）'!#REF!,'（既設）調査結果'!$B$5:$C$1998,2,FALSE),0))</f>
        <v>#REF!</v>
      </c>
      <c r="Q2029" s="29" t="e">
        <f>'施設リストA-1（直営）'!#REF!</f>
        <v>#REF!</v>
      </c>
      <c r="R2029" s="29" t="e">
        <f>'施設リストA-1（直営）'!#REF!</f>
        <v>#REF!</v>
      </c>
      <c r="S2029" s="30" t="e">
        <f>IF(R2029="新設",VLOOKUP('施設リストA-1（直営）'!#REF!,'（新設）照明器具'!$B$5:$C$1990,2,FALSE),IF('部屋別効果（直）'!R2029="撤去",VLOOKUP('施設リストA-1（直営）'!#REF!,'（既設）調査結果'!$B$5:$C$1998,2,FALSE),0))</f>
        <v>#REF!</v>
      </c>
      <c r="T2029" s="29" t="e">
        <f>'施設リストA-1（直営）'!#REF!</f>
        <v>#REF!</v>
      </c>
      <c r="U2029" s="29" t="e">
        <f>'施設リストA-1（直営）'!#REF!</f>
        <v>#REF!</v>
      </c>
      <c r="V2029" s="30" t="e">
        <f>IF(U2029="新設",VLOOKUP('施設リストA-1（直営）'!#REF!,'（新設）照明器具'!$B$5:$C$1990,2,FALSE),IF('部屋別効果（直）'!U2029="撤去",VLOOKUP('施設リストA-1（直営）'!#REF!,'（既設）調査結果'!$B$5:$C$1998,2,FALSE),0))</f>
        <v>#REF!</v>
      </c>
      <c r="W2029" s="29" t="e">
        <f>'施設リストA-1（直営）'!#REF!</f>
        <v>#REF!</v>
      </c>
      <c r="X2029" s="29" t="e">
        <f>'施設リストA-1（直営）'!#REF!</f>
        <v>#REF!</v>
      </c>
      <c r="Y2029" s="30" t="e">
        <f>IF(X2029="新設",VLOOKUP('施設リストA-1（直営）'!#REF!,'（新設）照明器具'!$B$5:$C$1990,2,FALSE),IF('部屋別効果（直）'!X2029="撤去",VLOOKUP('施設リストA-1（直営）'!#REF!,'（既設）調査結果'!$B$5:$C$1998,2,FALSE),0))</f>
        <v>#REF!</v>
      </c>
      <c r="Z2029" s="29" t="e">
        <f>'施設リストA-1（直営）'!#REF!</f>
        <v>#REF!</v>
      </c>
      <c r="AA2029" s="29" t="e">
        <f>'施設リストA-1（直営）'!#REF!</f>
        <v>#REF!</v>
      </c>
      <c r="AB2029" s="30" t="e">
        <f>IF(AA2029="新設",VLOOKUP('施設リストA-1（直営）'!#REF!,'（新設）照明器具'!$B$5:$C$1990,2,FALSE),IF('部屋別効果（直）'!AA2029="撤去",VLOOKUP('施設リストA-1（直営）'!#REF!,'（既設）調査結果'!$B$5:$C$1998,2,FALSE),0))</f>
        <v>#REF!</v>
      </c>
      <c r="AC2029" s="29" t="e">
        <f>'施設リストA-1（直営）'!#REF!</f>
        <v>#REF!</v>
      </c>
      <c r="AD2029" s="29" t="e">
        <f>'施設リストA-1（直営）'!#REF!</f>
        <v>#REF!</v>
      </c>
      <c r="AE2029" s="30" t="e">
        <f>IF(AD2029="新設",VLOOKUP('施設リストA-1（直営）'!#REF!,'（新設）照明器具'!$B$5:$C$1990,2,FALSE),IF('部屋別効果（直）'!AD2029="撤去",VLOOKUP('施設リストA-1（直営）'!#REF!,'（既設）調査結果'!$B$5:$C$1998,2,FALSE),0))</f>
        <v>#REF!</v>
      </c>
      <c r="AF2029" s="29" t="e">
        <f>'施設リストA-1（直営）'!#REF!</f>
        <v>#REF!</v>
      </c>
      <c r="AG2029" s="29" t="e">
        <f>'施設リストA-1（直営）'!#REF!</f>
        <v>#REF!</v>
      </c>
      <c r="AH2029" s="30" t="e">
        <f>IF(AG2029="新設",VLOOKUP('施設リストA-1（直営）'!#REF!,'（新設）照明器具'!$B$5:$C$1990,2,FALSE),IF('部屋別効果（直）'!AG2029="撤去",VLOOKUP('施設リストA-1（直営）'!#REF!,'（既設）調査結果'!$B$5:$C$1998,2,FALSE),0))</f>
        <v>#REF!</v>
      </c>
      <c r="AI2029" s="29" t="e">
        <f>'施設リストA-1（直営）'!#REF!</f>
        <v>#REF!</v>
      </c>
      <c r="AJ2029" s="29" t="e">
        <f>'施設リストA-1（直営）'!#REF!</f>
        <v>#REF!</v>
      </c>
      <c r="AK2029" s="30" t="e">
        <f>IF(AJ2029="新設",VLOOKUP('施設リストA-1（直営）'!#REF!,'（新設）照明器具'!$B$5:$C$1990,2,FALSE),IF('部屋別効果（直）'!AJ2029="撤去",VLOOKUP('施設リストA-1（直営）'!#REF!,'（既設）調査結果'!$B$5:$C$1998,2,FALSE),0))</f>
        <v>#REF!</v>
      </c>
      <c r="AL2029" s="29" t="e">
        <f>'施設リストA-1（直営）'!#REF!</f>
        <v>#REF!</v>
      </c>
    </row>
    <row r="2030" spans="1:38" customFormat="1">
      <c r="A2030" s="94"/>
      <c r="B2030" s="16" t="e">
        <f>'施設リストA-1（直営）'!#REF!</f>
        <v>#REF!</v>
      </c>
      <c r="C2030" s="14" t="e">
        <f>'施設リストA-1（直営）'!#REF!</f>
        <v>#REF!</v>
      </c>
      <c r="D2030" s="94" t="e">
        <f>'施設リストA-1（直営）'!#REF!</f>
        <v>#REF!</v>
      </c>
      <c r="E2030" s="20" t="e">
        <f>'施設リストA-1（直営）'!#REF!</f>
        <v>#REF!</v>
      </c>
      <c r="F2030" s="20" t="e">
        <f>'施設リストA-1（直営）'!#REF!</f>
        <v>#REF!</v>
      </c>
      <c r="G2030" s="13" t="e">
        <f>'施設リストA-1（直営）'!#REF!</f>
        <v>#REF!</v>
      </c>
      <c r="H2030" s="28" t="e">
        <f t="shared" si="31"/>
        <v>#REF!</v>
      </c>
      <c r="I2030" s="29" t="e">
        <f>'施設リストA-1（直営）'!#REF!</f>
        <v>#REF!</v>
      </c>
      <c r="J2030" s="30" t="e">
        <f>IF(I2030="新設",VLOOKUP('施設リストA-1（直営）'!#REF!,'（新設）照明器具'!$B$5:$C$1990,2,FALSE),IF('部屋別効果（直）'!I2030="撤去",VLOOKUP('施設リストA-1（直営）'!#REF!,'（既設）調査結果'!$B$5:$C$1998,2,FALSE),0))</f>
        <v>#REF!</v>
      </c>
      <c r="K2030" s="29" t="e">
        <f>'施設リストA-1（直営）'!#REF!</f>
        <v>#REF!</v>
      </c>
      <c r="L2030" s="29" t="e">
        <f>'施設リストA-1（直営）'!#REF!</f>
        <v>#REF!</v>
      </c>
      <c r="M2030" s="30" t="e">
        <f>IF(L2030="新設",VLOOKUP('施設リストA-1（直営）'!#REF!,'（新設）照明器具'!$B$5:$C$1990,2,FALSE),IF('部屋別効果（直）'!L2030="撤去",VLOOKUP('施設リストA-1（直営）'!#REF!,'（既設）調査結果'!$B$5:$C$1998,2,FALSE),0))</f>
        <v>#REF!</v>
      </c>
      <c r="N2030" s="29" t="e">
        <f>'施設リストA-1（直営）'!#REF!</f>
        <v>#REF!</v>
      </c>
      <c r="O2030" s="29" t="e">
        <f>'施設リストA-1（直営）'!#REF!</f>
        <v>#REF!</v>
      </c>
      <c r="P2030" s="30" t="e">
        <f>IF(O2030="新設",VLOOKUP('施設リストA-1（直営）'!#REF!,'（新設）照明器具'!$B$5:$C$1990,2,FALSE),IF('部屋別効果（直）'!O2030="撤去",VLOOKUP('施設リストA-1（直営）'!#REF!,'（既設）調査結果'!$B$5:$C$1998,2,FALSE),0))</f>
        <v>#REF!</v>
      </c>
      <c r="Q2030" s="29" t="e">
        <f>'施設リストA-1（直営）'!#REF!</f>
        <v>#REF!</v>
      </c>
      <c r="R2030" s="29" t="e">
        <f>'施設リストA-1（直営）'!#REF!</f>
        <v>#REF!</v>
      </c>
      <c r="S2030" s="30" t="e">
        <f>IF(R2030="新設",VLOOKUP('施設リストA-1（直営）'!#REF!,'（新設）照明器具'!$B$5:$C$1990,2,FALSE),IF('部屋別効果（直）'!R2030="撤去",VLOOKUP('施設リストA-1（直営）'!#REF!,'（既設）調査結果'!$B$5:$C$1998,2,FALSE),0))</f>
        <v>#REF!</v>
      </c>
      <c r="T2030" s="29" t="e">
        <f>'施設リストA-1（直営）'!#REF!</f>
        <v>#REF!</v>
      </c>
      <c r="U2030" s="29" t="e">
        <f>'施設リストA-1（直営）'!#REF!</f>
        <v>#REF!</v>
      </c>
      <c r="V2030" s="30" t="e">
        <f>IF(U2030="新設",VLOOKUP('施設リストA-1（直営）'!#REF!,'（新設）照明器具'!$B$5:$C$1990,2,FALSE),IF('部屋別効果（直）'!U2030="撤去",VLOOKUP('施設リストA-1（直営）'!#REF!,'（既設）調査結果'!$B$5:$C$1998,2,FALSE),0))</f>
        <v>#REF!</v>
      </c>
      <c r="W2030" s="29" t="e">
        <f>'施設リストA-1（直営）'!#REF!</f>
        <v>#REF!</v>
      </c>
      <c r="X2030" s="29" t="e">
        <f>'施設リストA-1（直営）'!#REF!</f>
        <v>#REF!</v>
      </c>
      <c r="Y2030" s="30" t="e">
        <f>IF(X2030="新設",VLOOKUP('施設リストA-1（直営）'!#REF!,'（新設）照明器具'!$B$5:$C$1990,2,FALSE),IF('部屋別効果（直）'!X2030="撤去",VLOOKUP('施設リストA-1（直営）'!#REF!,'（既設）調査結果'!$B$5:$C$1998,2,FALSE),0))</f>
        <v>#REF!</v>
      </c>
      <c r="Z2030" s="29" t="e">
        <f>'施設リストA-1（直営）'!#REF!</f>
        <v>#REF!</v>
      </c>
      <c r="AA2030" s="29" t="e">
        <f>'施設リストA-1（直営）'!#REF!</f>
        <v>#REF!</v>
      </c>
      <c r="AB2030" s="30" t="e">
        <f>IF(AA2030="新設",VLOOKUP('施設リストA-1（直営）'!#REF!,'（新設）照明器具'!$B$5:$C$1990,2,FALSE),IF('部屋別効果（直）'!AA2030="撤去",VLOOKUP('施設リストA-1（直営）'!#REF!,'（既設）調査結果'!$B$5:$C$1998,2,FALSE),0))</f>
        <v>#REF!</v>
      </c>
      <c r="AC2030" s="29" t="e">
        <f>'施設リストA-1（直営）'!#REF!</f>
        <v>#REF!</v>
      </c>
      <c r="AD2030" s="29" t="e">
        <f>'施設リストA-1（直営）'!#REF!</f>
        <v>#REF!</v>
      </c>
      <c r="AE2030" s="30" t="e">
        <f>IF(AD2030="新設",VLOOKUP('施設リストA-1（直営）'!#REF!,'（新設）照明器具'!$B$5:$C$1990,2,FALSE),IF('部屋別効果（直）'!AD2030="撤去",VLOOKUP('施設リストA-1（直営）'!#REF!,'（既設）調査結果'!$B$5:$C$1998,2,FALSE),0))</f>
        <v>#REF!</v>
      </c>
      <c r="AF2030" s="29" t="e">
        <f>'施設リストA-1（直営）'!#REF!</f>
        <v>#REF!</v>
      </c>
      <c r="AG2030" s="29" t="e">
        <f>'施設リストA-1（直営）'!#REF!</f>
        <v>#REF!</v>
      </c>
      <c r="AH2030" s="30" t="e">
        <f>IF(AG2030="新設",VLOOKUP('施設リストA-1（直営）'!#REF!,'（新設）照明器具'!$B$5:$C$1990,2,FALSE),IF('部屋別効果（直）'!AG2030="撤去",VLOOKUP('施設リストA-1（直営）'!#REF!,'（既設）調査結果'!$B$5:$C$1998,2,FALSE),0))</f>
        <v>#REF!</v>
      </c>
      <c r="AI2030" s="29" t="e">
        <f>'施設リストA-1（直営）'!#REF!</f>
        <v>#REF!</v>
      </c>
      <c r="AJ2030" s="29" t="e">
        <f>'施設リストA-1（直営）'!#REF!</f>
        <v>#REF!</v>
      </c>
      <c r="AK2030" s="30" t="e">
        <f>IF(AJ2030="新設",VLOOKUP('施設リストA-1（直営）'!#REF!,'（新設）照明器具'!$B$5:$C$1990,2,FALSE),IF('部屋別効果（直）'!AJ2030="撤去",VLOOKUP('施設リストA-1（直営）'!#REF!,'（既設）調査結果'!$B$5:$C$1998,2,FALSE),0))</f>
        <v>#REF!</v>
      </c>
      <c r="AL2030" s="29" t="e">
        <f>'施設リストA-1（直営）'!#REF!</f>
        <v>#REF!</v>
      </c>
    </row>
    <row r="2031" spans="1:38" customFormat="1">
      <c r="A2031" s="94"/>
      <c r="B2031" s="16" t="e">
        <f>'施設リストA-1（直営）'!#REF!</f>
        <v>#REF!</v>
      </c>
      <c r="C2031" s="14" t="e">
        <f>'施設リストA-1（直営）'!#REF!</f>
        <v>#REF!</v>
      </c>
      <c r="D2031" s="94" t="e">
        <f>'施設リストA-1（直営）'!#REF!</f>
        <v>#REF!</v>
      </c>
      <c r="E2031" s="20" t="e">
        <f>'施設リストA-1（直営）'!#REF!</f>
        <v>#REF!</v>
      </c>
      <c r="F2031" s="20" t="e">
        <f>'施設リストA-1（直営）'!#REF!</f>
        <v>#REF!</v>
      </c>
      <c r="G2031" s="13" t="e">
        <f>'施設リストA-1（直営）'!#REF!</f>
        <v>#REF!</v>
      </c>
      <c r="H2031" s="28" t="e">
        <f t="shared" si="31"/>
        <v>#REF!</v>
      </c>
      <c r="I2031" s="29" t="e">
        <f>'施設リストA-1（直営）'!#REF!</f>
        <v>#REF!</v>
      </c>
      <c r="J2031" s="30" t="e">
        <f>IF(I2031="新設",VLOOKUP('施設リストA-1（直営）'!#REF!,'（新設）照明器具'!$B$5:$C$1990,2,FALSE),IF('部屋別効果（直）'!I2031="撤去",VLOOKUP('施設リストA-1（直営）'!#REF!,'（既設）調査結果'!$B$5:$C$1998,2,FALSE),0))</f>
        <v>#REF!</v>
      </c>
      <c r="K2031" s="29" t="e">
        <f>'施設リストA-1（直営）'!#REF!</f>
        <v>#REF!</v>
      </c>
      <c r="L2031" s="29" t="e">
        <f>'施設リストA-1（直営）'!#REF!</f>
        <v>#REF!</v>
      </c>
      <c r="M2031" s="30" t="e">
        <f>IF(L2031="新設",VLOOKUP('施設リストA-1（直営）'!#REF!,'（新設）照明器具'!$B$5:$C$1990,2,FALSE),IF('部屋別効果（直）'!L2031="撤去",VLOOKUP('施設リストA-1（直営）'!#REF!,'（既設）調査結果'!$B$5:$C$1998,2,FALSE),0))</f>
        <v>#REF!</v>
      </c>
      <c r="N2031" s="29" t="e">
        <f>'施設リストA-1（直営）'!#REF!</f>
        <v>#REF!</v>
      </c>
      <c r="O2031" s="29" t="e">
        <f>'施設リストA-1（直営）'!#REF!</f>
        <v>#REF!</v>
      </c>
      <c r="P2031" s="30" t="e">
        <f>IF(O2031="新設",VLOOKUP('施設リストA-1（直営）'!#REF!,'（新設）照明器具'!$B$5:$C$1990,2,FALSE),IF('部屋別効果（直）'!O2031="撤去",VLOOKUP('施設リストA-1（直営）'!#REF!,'（既設）調査結果'!$B$5:$C$1998,2,FALSE),0))</f>
        <v>#REF!</v>
      </c>
      <c r="Q2031" s="29" t="e">
        <f>'施設リストA-1（直営）'!#REF!</f>
        <v>#REF!</v>
      </c>
      <c r="R2031" s="29" t="e">
        <f>'施設リストA-1（直営）'!#REF!</f>
        <v>#REF!</v>
      </c>
      <c r="S2031" s="30" t="e">
        <f>IF(R2031="新設",VLOOKUP('施設リストA-1（直営）'!#REF!,'（新設）照明器具'!$B$5:$C$1990,2,FALSE),IF('部屋別効果（直）'!R2031="撤去",VLOOKUP('施設リストA-1（直営）'!#REF!,'（既設）調査結果'!$B$5:$C$1998,2,FALSE),0))</f>
        <v>#REF!</v>
      </c>
      <c r="T2031" s="29" t="e">
        <f>'施設リストA-1（直営）'!#REF!</f>
        <v>#REF!</v>
      </c>
      <c r="U2031" s="29" t="e">
        <f>'施設リストA-1（直営）'!#REF!</f>
        <v>#REF!</v>
      </c>
      <c r="V2031" s="30" t="e">
        <f>IF(U2031="新設",VLOOKUP('施設リストA-1（直営）'!#REF!,'（新設）照明器具'!$B$5:$C$1990,2,FALSE),IF('部屋別効果（直）'!U2031="撤去",VLOOKUP('施設リストA-1（直営）'!#REF!,'（既設）調査結果'!$B$5:$C$1998,2,FALSE),0))</f>
        <v>#REF!</v>
      </c>
      <c r="W2031" s="29" t="e">
        <f>'施設リストA-1（直営）'!#REF!</f>
        <v>#REF!</v>
      </c>
      <c r="X2031" s="29" t="e">
        <f>'施設リストA-1（直営）'!#REF!</f>
        <v>#REF!</v>
      </c>
      <c r="Y2031" s="30" t="e">
        <f>IF(X2031="新設",VLOOKUP('施設リストA-1（直営）'!#REF!,'（新設）照明器具'!$B$5:$C$1990,2,FALSE),IF('部屋別効果（直）'!X2031="撤去",VLOOKUP('施設リストA-1（直営）'!#REF!,'（既設）調査結果'!$B$5:$C$1998,2,FALSE),0))</f>
        <v>#REF!</v>
      </c>
      <c r="Z2031" s="29" t="e">
        <f>'施設リストA-1（直営）'!#REF!</f>
        <v>#REF!</v>
      </c>
      <c r="AA2031" s="29" t="e">
        <f>'施設リストA-1（直営）'!#REF!</f>
        <v>#REF!</v>
      </c>
      <c r="AB2031" s="30" t="e">
        <f>IF(AA2031="新設",VLOOKUP('施設リストA-1（直営）'!#REF!,'（新設）照明器具'!$B$5:$C$1990,2,FALSE),IF('部屋別効果（直）'!AA2031="撤去",VLOOKUP('施設リストA-1（直営）'!#REF!,'（既設）調査結果'!$B$5:$C$1998,2,FALSE),0))</f>
        <v>#REF!</v>
      </c>
      <c r="AC2031" s="29" t="e">
        <f>'施設リストA-1（直営）'!#REF!</f>
        <v>#REF!</v>
      </c>
      <c r="AD2031" s="29" t="e">
        <f>'施設リストA-1（直営）'!#REF!</f>
        <v>#REF!</v>
      </c>
      <c r="AE2031" s="30" t="e">
        <f>IF(AD2031="新設",VLOOKUP('施設リストA-1（直営）'!#REF!,'（新設）照明器具'!$B$5:$C$1990,2,FALSE),IF('部屋別効果（直）'!AD2031="撤去",VLOOKUP('施設リストA-1（直営）'!#REF!,'（既設）調査結果'!$B$5:$C$1998,2,FALSE),0))</f>
        <v>#REF!</v>
      </c>
      <c r="AF2031" s="29" t="e">
        <f>'施設リストA-1（直営）'!#REF!</f>
        <v>#REF!</v>
      </c>
      <c r="AG2031" s="29" t="e">
        <f>'施設リストA-1（直営）'!#REF!</f>
        <v>#REF!</v>
      </c>
      <c r="AH2031" s="30" t="e">
        <f>IF(AG2031="新設",VLOOKUP('施設リストA-1（直営）'!#REF!,'（新設）照明器具'!$B$5:$C$1990,2,FALSE),IF('部屋別効果（直）'!AG2031="撤去",VLOOKUP('施設リストA-1（直営）'!#REF!,'（既設）調査結果'!$B$5:$C$1998,2,FALSE),0))</f>
        <v>#REF!</v>
      </c>
      <c r="AI2031" s="29" t="e">
        <f>'施設リストA-1（直営）'!#REF!</f>
        <v>#REF!</v>
      </c>
      <c r="AJ2031" s="29" t="e">
        <f>'施設リストA-1（直営）'!#REF!</f>
        <v>#REF!</v>
      </c>
      <c r="AK2031" s="30" t="e">
        <f>IF(AJ2031="新設",VLOOKUP('施設リストA-1（直営）'!#REF!,'（新設）照明器具'!$B$5:$C$1990,2,FALSE),IF('部屋別効果（直）'!AJ2031="撤去",VLOOKUP('施設リストA-1（直営）'!#REF!,'（既設）調査結果'!$B$5:$C$1998,2,FALSE),0))</f>
        <v>#REF!</v>
      </c>
      <c r="AL2031" s="29" t="e">
        <f>'施設リストA-1（直営）'!#REF!</f>
        <v>#REF!</v>
      </c>
    </row>
    <row r="2032" spans="1:38" customFormat="1">
      <c r="A2032" s="94"/>
      <c r="B2032" s="16" t="e">
        <f>'施設リストA-1（直営）'!#REF!</f>
        <v>#REF!</v>
      </c>
      <c r="C2032" s="14" t="e">
        <f>'施設リストA-1（直営）'!#REF!</f>
        <v>#REF!</v>
      </c>
      <c r="D2032" s="94" t="e">
        <f>'施設リストA-1（直営）'!#REF!</f>
        <v>#REF!</v>
      </c>
      <c r="E2032" s="20" t="e">
        <f>'施設リストA-1（直営）'!#REF!</f>
        <v>#REF!</v>
      </c>
      <c r="F2032" s="20" t="e">
        <f>'施設リストA-1（直営）'!#REF!</f>
        <v>#REF!</v>
      </c>
      <c r="G2032" s="13" t="e">
        <f>'施設リストA-1（直営）'!#REF!</f>
        <v>#REF!</v>
      </c>
      <c r="H2032" s="28" t="e">
        <f t="shared" si="31"/>
        <v>#REF!</v>
      </c>
      <c r="I2032" s="29" t="e">
        <f>'施設リストA-1（直営）'!#REF!</f>
        <v>#REF!</v>
      </c>
      <c r="J2032" s="30" t="e">
        <f>IF(I2032="新設",VLOOKUP('施設リストA-1（直営）'!#REF!,'（新設）照明器具'!$B$5:$C$1990,2,FALSE),IF('部屋別効果（直）'!I2032="撤去",VLOOKUP('施設リストA-1（直営）'!#REF!,'（既設）調査結果'!$B$5:$C$1998,2,FALSE),0))</f>
        <v>#REF!</v>
      </c>
      <c r="K2032" s="29" t="e">
        <f>'施設リストA-1（直営）'!#REF!</f>
        <v>#REF!</v>
      </c>
      <c r="L2032" s="29" t="e">
        <f>'施設リストA-1（直営）'!#REF!</f>
        <v>#REF!</v>
      </c>
      <c r="M2032" s="30" t="e">
        <f>IF(L2032="新設",VLOOKUP('施設リストA-1（直営）'!#REF!,'（新設）照明器具'!$B$5:$C$1990,2,FALSE),IF('部屋別効果（直）'!L2032="撤去",VLOOKUP('施設リストA-1（直営）'!#REF!,'（既設）調査結果'!$B$5:$C$1998,2,FALSE),0))</f>
        <v>#REF!</v>
      </c>
      <c r="N2032" s="29" t="e">
        <f>'施設リストA-1（直営）'!#REF!</f>
        <v>#REF!</v>
      </c>
      <c r="O2032" s="29" t="e">
        <f>'施設リストA-1（直営）'!#REF!</f>
        <v>#REF!</v>
      </c>
      <c r="P2032" s="30" t="e">
        <f>IF(O2032="新設",VLOOKUP('施設リストA-1（直営）'!#REF!,'（新設）照明器具'!$B$5:$C$1990,2,FALSE),IF('部屋別効果（直）'!O2032="撤去",VLOOKUP('施設リストA-1（直営）'!#REF!,'（既設）調査結果'!$B$5:$C$1998,2,FALSE),0))</f>
        <v>#REF!</v>
      </c>
      <c r="Q2032" s="29" t="e">
        <f>'施設リストA-1（直営）'!#REF!</f>
        <v>#REF!</v>
      </c>
      <c r="R2032" s="29" t="e">
        <f>'施設リストA-1（直営）'!#REF!</f>
        <v>#REF!</v>
      </c>
      <c r="S2032" s="30" t="e">
        <f>IF(R2032="新設",VLOOKUP('施設リストA-1（直営）'!#REF!,'（新設）照明器具'!$B$5:$C$1990,2,FALSE),IF('部屋別効果（直）'!R2032="撤去",VLOOKUP('施設リストA-1（直営）'!#REF!,'（既設）調査結果'!$B$5:$C$1998,2,FALSE),0))</f>
        <v>#REF!</v>
      </c>
      <c r="T2032" s="29" t="e">
        <f>'施設リストA-1（直営）'!#REF!</f>
        <v>#REF!</v>
      </c>
      <c r="U2032" s="29" t="e">
        <f>'施設リストA-1（直営）'!#REF!</f>
        <v>#REF!</v>
      </c>
      <c r="V2032" s="30" t="e">
        <f>IF(U2032="新設",VLOOKUP('施設リストA-1（直営）'!#REF!,'（新設）照明器具'!$B$5:$C$1990,2,FALSE),IF('部屋別効果（直）'!U2032="撤去",VLOOKUP('施設リストA-1（直営）'!#REF!,'（既設）調査結果'!$B$5:$C$1998,2,FALSE),0))</f>
        <v>#REF!</v>
      </c>
      <c r="W2032" s="29" t="e">
        <f>'施設リストA-1（直営）'!#REF!</f>
        <v>#REF!</v>
      </c>
      <c r="X2032" s="29" t="e">
        <f>'施設リストA-1（直営）'!#REF!</f>
        <v>#REF!</v>
      </c>
      <c r="Y2032" s="30" t="e">
        <f>IF(X2032="新設",VLOOKUP('施設リストA-1（直営）'!#REF!,'（新設）照明器具'!$B$5:$C$1990,2,FALSE),IF('部屋別効果（直）'!X2032="撤去",VLOOKUP('施設リストA-1（直営）'!#REF!,'（既設）調査結果'!$B$5:$C$1998,2,FALSE),0))</f>
        <v>#REF!</v>
      </c>
      <c r="Z2032" s="29" t="e">
        <f>'施設リストA-1（直営）'!#REF!</f>
        <v>#REF!</v>
      </c>
      <c r="AA2032" s="29" t="e">
        <f>'施設リストA-1（直営）'!#REF!</f>
        <v>#REF!</v>
      </c>
      <c r="AB2032" s="30" t="e">
        <f>IF(AA2032="新設",VLOOKUP('施設リストA-1（直営）'!#REF!,'（新設）照明器具'!$B$5:$C$1990,2,FALSE),IF('部屋別効果（直）'!AA2032="撤去",VLOOKUP('施設リストA-1（直営）'!#REF!,'（既設）調査結果'!$B$5:$C$1998,2,FALSE),0))</f>
        <v>#REF!</v>
      </c>
      <c r="AC2032" s="29" t="e">
        <f>'施設リストA-1（直営）'!#REF!</f>
        <v>#REF!</v>
      </c>
      <c r="AD2032" s="29" t="e">
        <f>'施設リストA-1（直営）'!#REF!</f>
        <v>#REF!</v>
      </c>
      <c r="AE2032" s="30" t="e">
        <f>IF(AD2032="新設",VLOOKUP('施設リストA-1（直営）'!#REF!,'（新設）照明器具'!$B$5:$C$1990,2,FALSE),IF('部屋別効果（直）'!AD2032="撤去",VLOOKUP('施設リストA-1（直営）'!#REF!,'（既設）調査結果'!$B$5:$C$1998,2,FALSE),0))</f>
        <v>#REF!</v>
      </c>
      <c r="AF2032" s="29" t="e">
        <f>'施設リストA-1（直営）'!#REF!</f>
        <v>#REF!</v>
      </c>
      <c r="AG2032" s="29" t="e">
        <f>'施設リストA-1（直営）'!#REF!</f>
        <v>#REF!</v>
      </c>
      <c r="AH2032" s="30" t="e">
        <f>IF(AG2032="新設",VLOOKUP('施設リストA-1（直営）'!#REF!,'（新設）照明器具'!$B$5:$C$1990,2,FALSE),IF('部屋別効果（直）'!AG2032="撤去",VLOOKUP('施設リストA-1（直営）'!#REF!,'（既設）調査結果'!$B$5:$C$1998,2,FALSE),0))</f>
        <v>#REF!</v>
      </c>
      <c r="AI2032" s="29" t="e">
        <f>'施設リストA-1（直営）'!#REF!</f>
        <v>#REF!</v>
      </c>
      <c r="AJ2032" s="29" t="e">
        <f>'施設リストA-1（直営）'!#REF!</f>
        <v>#REF!</v>
      </c>
      <c r="AK2032" s="30" t="e">
        <f>IF(AJ2032="新設",VLOOKUP('施設リストA-1（直営）'!#REF!,'（新設）照明器具'!$B$5:$C$1990,2,FALSE),IF('部屋別効果（直）'!AJ2032="撤去",VLOOKUP('施設リストA-1（直営）'!#REF!,'（既設）調査結果'!$B$5:$C$1998,2,FALSE),0))</f>
        <v>#REF!</v>
      </c>
      <c r="AL2032" s="29" t="e">
        <f>'施設リストA-1（直営）'!#REF!</f>
        <v>#REF!</v>
      </c>
    </row>
    <row r="2033" spans="1:38" customFormat="1">
      <c r="A2033" s="94"/>
      <c r="B2033" s="16" t="e">
        <f>'施設リストA-1（直営）'!#REF!</f>
        <v>#REF!</v>
      </c>
      <c r="C2033" s="14" t="e">
        <f>'施設リストA-1（直営）'!#REF!</f>
        <v>#REF!</v>
      </c>
      <c r="D2033" s="94" t="e">
        <f>'施設リストA-1（直営）'!#REF!</f>
        <v>#REF!</v>
      </c>
      <c r="E2033" s="20" t="e">
        <f>'施設リストA-1（直営）'!#REF!</f>
        <v>#REF!</v>
      </c>
      <c r="F2033" s="20" t="e">
        <f>'施設リストA-1（直営）'!#REF!</f>
        <v>#REF!</v>
      </c>
      <c r="G2033" s="13" t="e">
        <f>'施設リストA-1（直営）'!#REF!</f>
        <v>#REF!</v>
      </c>
      <c r="H2033" s="28" t="e">
        <f t="shared" si="31"/>
        <v>#REF!</v>
      </c>
      <c r="I2033" s="29" t="e">
        <f>'施設リストA-1（直営）'!#REF!</f>
        <v>#REF!</v>
      </c>
      <c r="J2033" s="30" t="e">
        <f>IF(I2033="新設",VLOOKUP('施設リストA-1（直営）'!#REF!,'（新設）照明器具'!$B$5:$C$1990,2,FALSE),IF('部屋別効果（直）'!I2033="撤去",VLOOKUP('施設リストA-1（直営）'!#REF!,'（既設）調査結果'!$B$5:$C$1998,2,FALSE),0))</f>
        <v>#REF!</v>
      </c>
      <c r="K2033" s="29" t="e">
        <f>'施設リストA-1（直営）'!#REF!</f>
        <v>#REF!</v>
      </c>
      <c r="L2033" s="29" t="e">
        <f>'施設リストA-1（直営）'!#REF!</f>
        <v>#REF!</v>
      </c>
      <c r="M2033" s="30" t="e">
        <f>IF(L2033="新設",VLOOKUP('施設リストA-1（直営）'!#REF!,'（新設）照明器具'!$B$5:$C$1990,2,FALSE),IF('部屋別効果（直）'!L2033="撤去",VLOOKUP('施設リストA-1（直営）'!#REF!,'（既設）調査結果'!$B$5:$C$1998,2,FALSE),0))</f>
        <v>#REF!</v>
      </c>
      <c r="N2033" s="29" t="e">
        <f>'施設リストA-1（直営）'!#REF!</f>
        <v>#REF!</v>
      </c>
      <c r="O2033" s="29" t="e">
        <f>'施設リストA-1（直営）'!#REF!</f>
        <v>#REF!</v>
      </c>
      <c r="P2033" s="30" t="e">
        <f>IF(O2033="新設",VLOOKUP('施設リストA-1（直営）'!#REF!,'（新設）照明器具'!$B$5:$C$1990,2,FALSE),IF('部屋別効果（直）'!O2033="撤去",VLOOKUP('施設リストA-1（直営）'!#REF!,'（既設）調査結果'!$B$5:$C$1998,2,FALSE),0))</f>
        <v>#REF!</v>
      </c>
      <c r="Q2033" s="29" t="e">
        <f>'施設リストA-1（直営）'!#REF!</f>
        <v>#REF!</v>
      </c>
      <c r="R2033" s="29" t="e">
        <f>'施設リストA-1（直営）'!#REF!</f>
        <v>#REF!</v>
      </c>
      <c r="S2033" s="30" t="e">
        <f>IF(R2033="新設",VLOOKUP('施設リストA-1（直営）'!#REF!,'（新設）照明器具'!$B$5:$C$1990,2,FALSE),IF('部屋別効果（直）'!R2033="撤去",VLOOKUP('施設リストA-1（直営）'!#REF!,'（既設）調査結果'!$B$5:$C$1998,2,FALSE),0))</f>
        <v>#REF!</v>
      </c>
      <c r="T2033" s="29" t="e">
        <f>'施設リストA-1（直営）'!#REF!</f>
        <v>#REF!</v>
      </c>
      <c r="U2033" s="29" t="e">
        <f>'施設リストA-1（直営）'!#REF!</f>
        <v>#REF!</v>
      </c>
      <c r="V2033" s="30" t="e">
        <f>IF(U2033="新設",VLOOKUP('施設リストA-1（直営）'!#REF!,'（新設）照明器具'!$B$5:$C$1990,2,FALSE),IF('部屋別効果（直）'!U2033="撤去",VLOOKUP('施設リストA-1（直営）'!#REF!,'（既設）調査結果'!$B$5:$C$1998,2,FALSE),0))</f>
        <v>#REF!</v>
      </c>
      <c r="W2033" s="29" t="e">
        <f>'施設リストA-1（直営）'!#REF!</f>
        <v>#REF!</v>
      </c>
      <c r="X2033" s="29" t="e">
        <f>'施設リストA-1（直営）'!#REF!</f>
        <v>#REF!</v>
      </c>
      <c r="Y2033" s="30" t="e">
        <f>IF(X2033="新設",VLOOKUP('施設リストA-1（直営）'!#REF!,'（新設）照明器具'!$B$5:$C$1990,2,FALSE),IF('部屋別効果（直）'!X2033="撤去",VLOOKUP('施設リストA-1（直営）'!#REF!,'（既設）調査結果'!$B$5:$C$1998,2,FALSE),0))</f>
        <v>#REF!</v>
      </c>
      <c r="Z2033" s="29" t="e">
        <f>'施設リストA-1（直営）'!#REF!</f>
        <v>#REF!</v>
      </c>
      <c r="AA2033" s="29" t="e">
        <f>'施設リストA-1（直営）'!#REF!</f>
        <v>#REF!</v>
      </c>
      <c r="AB2033" s="30" t="e">
        <f>IF(AA2033="新設",VLOOKUP('施設リストA-1（直営）'!#REF!,'（新設）照明器具'!$B$5:$C$1990,2,FALSE),IF('部屋別効果（直）'!AA2033="撤去",VLOOKUP('施設リストA-1（直営）'!#REF!,'（既設）調査結果'!$B$5:$C$1998,2,FALSE),0))</f>
        <v>#REF!</v>
      </c>
      <c r="AC2033" s="29" t="e">
        <f>'施設リストA-1（直営）'!#REF!</f>
        <v>#REF!</v>
      </c>
      <c r="AD2033" s="29" t="e">
        <f>'施設リストA-1（直営）'!#REF!</f>
        <v>#REF!</v>
      </c>
      <c r="AE2033" s="30" t="e">
        <f>IF(AD2033="新設",VLOOKUP('施設リストA-1（直営）'!#REF!,'（新設）照明器具'!$B$5:$C$1990,2,FALSE),IF('部屋別効果（直）'!AD2033="撤去",VLOOKUP('施設リストA-1（直営）'!#REF!,'（既設）調査結果'!$B$5:$C$1998,2,FALSE),0))</f>
        <v>#REF!</v>
      </c>
      <c r="AF2033" s="29" t="e">
        <f>'施設リストA-1（直営）'!#REF!</f>
        <v>#REF!</v>
      </c>
      <c r="AG2033" s="29" t="e">
        <f>'施設リストA-1（直営）'!#REF!</f>
        <v>#REF!</v>
      </c>
      <c r="AH2033" s="30" t="e">
        <f>IF(AG2033="新設",VLOOKUP('施設リストA-1（直営）'!#REF!,'（新設）照明器具'!$B$5:$C$1990,2,FALSE),IF('部屋別効果（直）'!AG2033="撤去",VLOOKUP('施設リストA-1（直営）'!#REF!,'（既設）調査結果'!$B$5:$C$1998,2,FALSE),0))</f>
        <v>#REF!</v>
      </c>
      <c r="AI2033" s="29" t="e">
        <f>'施設リストA-1（直営）'!#REF!</f>
        <v>#REF!</v>
      </c>
      <c r="AJ2033" s="29" t="e">
        <f>'施設リストA-1（直営）'!#REF!</f>
        <v>#REF!</v>
      </c>
      <c r="AK2033" s="30" t="e">
        <f>IF(AJ2033="新設",VLOOKUP('施設リストA-1（直営）'!#REF!,'（新設）照明器具'!$B$5:$C$1990,2,FALSE),IF('部屋別効果（直）'!AJ2033="撤去",VLOOKUP('施設リストA-1（直営）'!#REF!,'（既設）調査結果'!$B$5:$C$1998,2,FALSE),0))</f>
        <v>#REF!</v>
      </c>
      <c r="AL2033" s="29" t="e">
        <f>'施設リストA-1（直営）'!#REF!</f>
        <v>#REF!</v>
      </c>
    </row>
    <row r="2034" spans="1:38" customFormat="1">
      <c r="A2034" s="94"/>
      <c r="B2034" s="16" t="e">
        <f>'施設リストA-1（直営）'!#REF!</f>
        <v>#REF!</v>
      </c>
      <c r="C2034" s="14" t="e">
        <f>'施設リストA-1（直営）'!#REF!</f>
        <v>#REF!</v>
      </c>
      <c r="D2034" s="94" t="e">
        <f>'施設リストA-1（直営）'!#REF!</f>
        <v>#REF!</v>
      </c>
      <c r="E2034" s="20" t="e">
        <f>'施設リストA-1（直営）'!#REF!</f>
        <v>#REF!</v>
      </c>
      <c r="F2034" s="20" t="e">
        <f>'施設リストA-1（直営）'!#REF!</f>
        <v>#REF!</v>
      </c>
      <c r="G2034" s="13" t="e">
        <f>'施設リストA-1（直営）'!#REF!</f>
        <v>#REF!</v>
      </c>
      <c r="H2034" s="28" t="e">
        <f t="shared" si="31"/>
        <v>#REF!</v>
      </c>
      <c r="I2034" s="29" t="e">
        <f>'施設リストA-1（直営）'!#REF!</f>
        <v>#REF!</v>
      </c>
      <c r="J2034" s="30" t="e">
        <f>IF(I2034="新設",VLOOKUP('施設リストA-1（直営）'!#REF!,'（新設）照明器具'!$B$5:$C$1990,2,FALSE),IF('部屋別効果（直）'!I2034="撤去",VLOOKUP('施設リストA-1（直営）'!#REF!,'（既設）調査結果'!$B$5:$C$1998,2,FALSE),0))</f>
        <v>#REF!</v>
      </c>
      <c r="K2034" s="29" t="e">
        <f>'施設リストA-1（直営）'!#REF!</f>
        <v>#REF!</v>
      </c>
      <c r="L2034" s="29" t="e">
        <f>'施設リストA-1（直営）'!#REF!</f>
        <v>#REF!</v>
      </c>
      <c r="M2034" s="30" t="e">
        <f>IF(L2034="新設",VLOOKUP('施設リストA-1（直営）'!#REF!,'（新設）照明器具'!$B$5:$C$1990,2,FALSE),IF('部屋別効果（直）'!L2034="撤去",VLOOKUP('施設リストA-1（直営）'!#REF!,'（既設）調査結果'!$B$5:$C$1998,2,FALSE),0))</f>
        <v>#REF!</v>
      </c>
      <c r="N2034" s="29" t="e">
        <f>'施設リストA-1（直営）'!#REF!</f>
        <v>#REF!</v>
      </c>
      <c r="O2034" s="29" t="e">
        <f>'施設リストA-1（直営）'!#REF!</f>
        <v>#REF!</v>
      </c>
      <c r="P2034" s="30" t="e">
        <f>IF(O2034="新設",VLOOKUP('施設リストA-1（直営）'!#REF!,'（新設）照明器具'!$B$5:$C$1990,2,FALSE),IF('部屋別効果（直）'!O2034="撤去",VLOOKUP('施設リストA-1（直営）'!#REF!,'（既設）調査結果'!$B$5:$C$1998,2,FALSE),0))</f>
        <v>#REF!</v>
      </c>
      <c r="Q2034" s="29" t="e">
        <f>'施設リストA-1（直営）'!#REF!</f>
        <v>#REF!</v>
      </c>
      <c r="R2034" s="29" t="e">
        <f>'施設リストA-1（直営）'!#REF!</f>
        <v>#REF!</v>
      </c>
      <c r="S2034" s="30" t="e">
        <f>IF(R2034="新設",VLOOKUP('施設リストA-1（直営）'!#REF!,'（新設）照明器具'!$B$5:$C$1990,2,FALSE),IF('部屋別効果（直）'!R2034="撤去",VLOOKUP('施設リストA-1（直営）'!#REF!,'（既設）調査結果'!$B$5:$C$1998,2,FALSE),0))</f>
        <v>#REF!</v>
      </c>
      <c r="T2034" s="29" t="e">
        <f>'施設リストA-1（直営）'!#REF!</f>
        <v>#REF!</v>
      </c>
      <c r="U2034" s="29" t="e">
        <f>'施設リストA-1（直営）'!#REF!</f>
        <v>#REF!</v>
      </c>
      <c r="V2034" s="30" t="e">
        <f>IF(U2034="新設",VLOOKUP('施設リストA-1（直営）'!#REF!,'（新設）照明器具'!$B$5:$C$1990,2,FALSE),IF('部屋別効果（直）'!U2034="撤去",VLOOKUP('施設リストA-1（直営）'!#REF!,'（既設）調査結果'!$B$5:$C$1998,2,FALSE),0))</f>
        <v>#REF!</v>
      </c>
      <c r="W2034" s="29" t="e">
        <f>'施設リストA-1（直営）'!#REF!</f>
        <v>#REF!</v>
      </c>
      <c r="X2034" s="29" t="e">
        <f>'施設リストA-1（直営）'!#REF!</f>
        <v>#REF!</v>
      </c>
      <c r="Y2034" s="30" t="e">
        <f>IF(X2034="新設",VLOOKUP('施設リストA-1（直営）'!#REF!,'（新設）照明器具'!$B$5:$C$1990,2,FALSE),IF('部屋別効果（直）'!X2034="撤去",VLOOKUP('施設リストA-1（直営）'!#REF!,'（既設）調査結果'!$B$5:$C$1998,2,FALSE),0))</f>
        <v>#REF!</v>
      </c>
      <c r="Z2034" s="29" t="e">
        <f>'施設リストA-1（直営）'!#REF!</f>
        <v>#REF!</v>
      </c>
      <c r="AA2034" s="29" t="e">
        <f>'施設リストA-1（直営）'!#REF!</f>
        <v>#REF!</v>
      </c>
      <c r="AB2034" s="30" t="e">
        <f>IF(AA2034="新設",VLOOKUP('施設リストA-1（直営）'!#REF!,'（新設）照明器具'!$B$5:$C$1990,2,FALSE),IF('部屋別効果（直）'!AA2034="撤去",VLOOKUP('施設リストA-1（直営）'!#REF!,'（既設）調査結果'!$B$5:$C$1998,2,FALSE),0))</f>
        <v>#REF!</v>
      </c>
      <c r="AC2034" s="29" t="e">
        <f>'施設リストA-1（直営）'!#REF!</f>
        <v>#REF!</v>
      </c>
      <c r="AD2034" s="29" t="e">
        <f>'施設リストA-1（直営）'!#REF!</f>
        <v>#REF!</v>
      </c>
      <c r="AE2034" s="30" t="e">
        <f>IF(AD2034="新設",VLOOKUP('施設リストA-1（直営）'!#REF!,'（新設）照明器具'!$B$5:$C$1990,2,FALSE),IF('部屋別効果（直）'!AD2034="撤去",VLOOKUP('施設リストA-1（直営）'!#REF!,'（既設）調査結果'!$B$5:$C$1998,2,FALSE),0))</f>
        <v>#REF!</v>
      </c>
      <c r="AF2034" s="29" t="e">
        <f>'施設リストA-1（直営）'!#REF!</f>
        <v>#REF!</v>
      </c>
      <c r="AG2034" s="29" t="e">
        <f>'施設リストA-1（直営）'!#REF!</f>
        <v>#REF!</v>
      </c>
      <c r="AH2034" s="30" t="e">
        <f>IF(AG2034="新設",VLOOKUP('施設リストA-1（直営）'!#REF!,'（新設）照明器具'!$B$5:$C$1990,2,FALSE),IF('部屋別効果（直）'!AG2034="撤去",VLOOKUP('施設リストA-1（直営）'!#REF!,'（既設）調査結果'!$B$5:$C$1998,2,FALSE),0))</f>
        <v>#REF!</v>
      </c>
      <c r="AI2034" s="29" t="e">
        <f>'施設リストA-1（直営）'!#REF!</f>
        <v>#REF!</v>
      </c>
      <c r="AJ2034" s="29" t="e">
        <f>'施設リストA-1（直営）'!#REF!</f>
        <v>#REF!</v>
      </c>
      <c r="AK2034" s="30" t="e">
        <f>IF(AJ2034="新設",VLOOKUP('施設リストA-1（直営）'!#REF!,'（新設）照明器具'!$B$5:$C$1990,2,FALSE),IF('部屋別効果（直）'!AJ2034="撤去",VLOOKUP('施設リストA-1（直営）'!#REF!,'（既設）調査結果'!$B$5:$C$1998,2,FALSE),0))</f>
        <v>#REF!</v>
      </c>
      <c r="AL2034" s="29" t="e">
        <f>'施設リストA-1（直営）'!#REF!</f>
        <v>#REF!</v>
      </c>
    </row>
    <row r="2035" spans="1:38" customFormat="1">
      <c r="A2035" s="94"/>
      <c r="B2035" s="16" t="e">
        <f>'施設リストA-1（直営）'!#REF!</f>
        <v>#REF!</v>
      </c>
      <c r="C2035" s="14" t="e">
        <f>'施設リストA-1（直営）'!#REF!</f>
        <v>#REF!</v>
      </c>
      <c r="D2035" s="94" t="e">
        <f>'施設リストA-1（直営）'!#REF!</f>
        <v>#REF!</v>
      </c>
      <c r="E2035" s="20" t="e">
        <f>'施設リストA-1（直営）'!#REF!</f>
        <v>#REF!</v>
      </c>
      <c r="F2035" s="20" t="e">
        <f>'施設リストA-1（直営）'!#REF!</f>
        <v>#REF!</v>
      </c>
      <c r="G2035" s="13" t="e">
        <f>'施設リストA-1（直営）'!#REF!</f>
        <v>#REF!</v>
      </c>
      <c r="H2035" s="28" t="e">
        <f t="shared" si="31"/>
        <v>#REF!</v>
      </c>
      <c r="I2035" s="29" t="e">
        <f>'施設リストA-1（直営）'!#REF!</f>
        <v>#REF!</v>
      </c>
      <c r="J2035" s="30" t="e">
        <f>IF(I2035="新設",VLOOKUP('施設リストA-1（直営）'!#REF!,'（新設）照明器具'!$B$5:$C$1990,2,FALSE),IF('部屋別効果（直）'!I2035="撤去",VLOOKUP('施設リストA-1（直営）'!#REF!,'（既設）調査結果'!$B$5:$C$1998,2,FALSE),0))</f>
        <v>#REF!</v>
      </c>
      <c r="K2035" s="29" t="e">
        <f>'施設リストA-1（直営）'!#REF!</f>
        <v>#REF!</v>
      </c>
      <c r="L2035" s="29" t="e">
        <f>'施設リストA-1（直営）'!#REF!</f>
        <v>#REF!</v>
      </c>
      <c r="M2035" s="30" t="e">
        <f>IF(L2035="新設",VLOOKUP('施設リストA-1（直営）'!#REF!,'（新設）照明器具'!$B$5:$C$1990,2,FALSE),IF('部屋別効果（直）'!L2035="撤去",VLOOKUP('施設リストA-1（直営）'!#REF!,'（既設）調査結果'!$B$5:$C$1998,2,FALSE),0))</f>
        <v>#REF!</v>
      </c>
      <c r="N2035" s="29" t="e">
        <f>'施設リストA-1（直営）'!#REF!</f>
        <v>#REF!</v>
      </c>
      <c r="O2035" s="29" t="e">
        <f>'施設リストA-1（直営）'!#REF!</f>
        <v>#REF!</v>
      </c>
      <c r="P2035" s="30" t="e">
        <f>IF(O2035="新設",VLOOKUP('施設リストA-1（直営）'!#REF!,'（新設）照明器具'!$B$5:$C$1990,2,FALSE),IF('部屋別効果（直）'!O2035="撤去",VLOOKUP('施設リストA-1（直営）'!#REF!,'（既設）調査結果'!$B$5:$C$1998,2,FALSE),0))</f>
        <v>#REF!</v>
      </c>
      <c r="Q2035" s="29" t="e">
        <f>'施設リストA-1（直営）'!#REF!</f>
        <v>#REF!</v>
      </c>
      <c r="R2035" s="29" t="e">
        <f>'施設リストA-1（直営）'!#REF!</f>
        <v>#REF!</v>
      </c>
      <c r="S2035" s="30" t="e">
        <f>IF(R2035="新設",VLOOKUP('施設リストA-1（直営）'!#REF!,'（新設）照明器具'!$B$5:$C$1990,2,FALSE),IF('部屋別効果（直）'!R2035="撤去",VLOOKUP('施設リストA-1（直営）'!#REF!,'（既設）調査結果'!$B$5:$C$1998,2,FALSE),0))</f>
        <v>#REF!</v>
      </c>
      <c r="T2035" s="29" t="e">
        <f>'施設リストA-1（直営）'!#REF!</f>
        <v>#REF!</v>
      </c>
      <c r="U2035" s="29" t="e">
        <f>'施設リストA-1（直営）'!#REF!</f>
        <v>#REF!</v>
      </c>
      <c r="V2035" s="30" t="e">
        <f>IF(U2035="新設",VLOOKUP('施設リストA-1（直営）'!#REF!,'（新設）照明器具'!$B$5:$C$1990,2,FALSE),IF('部屋別効果（直）'!U2035="撤去",VLOOKUP('施設リストA-1（直営）'!#REF!,'（既設）調査結果'!$B$5:$C$1998,2,FALSE),0))</f>
        <v>#REF!</v>
      </c>
      <c r="W2035" s="29" t="e">
        <f>'施設リストA-1（直営）'!#REF!</f>
        <v>#REF!</v>
      </c>
      <c r="X2035" s="29" t="e">
        <f>'施設リストA-1（直営）'!#REF!</f>
        <v>#REF!</v>
      </c>
      <c r="Y2035" s="30" t="e">
        <f>IF(X2035="新設",VLOOKUP('施設リストA-1（直営）'!#REF!,'（新設）照明器具'!$B$5:$C$1990,2,FALSE),IF('部屋別効果（直）'!X2035="撤去",VLOOKUP('施設リストA-1（直営）'!#REF!,'（既設）調査結果'!$B$5:$C$1998,2,FALSE),0))</f>
        <v>#REF!</v>
      </c>
      <c r="Z2035" s="29" t="e">
        <f>'施設リストA-1（直営）'!#REF!</f>
        <v>#REF!</v>
      </c>
      <c r="AA2035" s="29" t="e">
        <f>'施設リストA-1（直営）'!#REF!</f>
        <v>#REF!</v>
      </c>
      <c r="AB2035" s="30" t="e">
        <f>IF(AA2035="新設",VLOOKUP('施設リストA-1（直営）'!#REF!,'（新設）照明器具'!$B$5:$C$1990,2,FALSE),IF('部屋別効果（直）'!AA2035="撤去",VLOOKUP('施設リストA-1（直営）'!#REF!,'（既設）調査結果'!$B$5:$C$1998,2,FALSE),0))</f>
        <v>#REF!</v>
      </c>
      <c r="AC2035" s="29" t="e">
        <f>'施設リストA-1（直営）'!#REF!</f>
        <v>#REF!</v>
      </c>
      <c r="AD2035" s="29" t="e">
        <f>'施設リストA-1（直営）'!#REF!</f>
        <v>#REF!</v>
      </c>
      <c r="AE2035" s="30" t="e">
        <f>IF(AD2035="新設",VLOOKUP('施設リストA-1（直営）'!#REF!,'（新設）照明器具'!$B$5:$C$1990,2,FALSE),IF('部屋別効果（直）'!AD2035="撤去",VLOOKUP('施設リストA-1（直営）'!#REF!,'（既設）調査結果'!$B$5:$C$1998,2,FALSE),0))</f>
        <v>#REF!</v>
      </c>
      <c r="AF2035" s="29" t="e">
        <f>'施設リストA-1（直営）'!#REF!</f>
        <v>#REF!</v>
      </c>
      <c r="AG2035" s="29" t="e">
        <f>'施設リストA-1（直営）'!#REF!</f>
        <v>#REF!</v>
      </c>
      <c r="AH2035" s="30" t="e">
        <f>IF(AG2035="新設",VLOOKUP('施設リストA-1（直営）'!#REF!,'（新設）照明器具'!$B$5:$C$1990,2,FALSE),IF('部屋別効果（直）'!AG2035="撤去",VLOOKUP('施設リストA-1（直営）'!#REF!,'（既設）調査結果'!$B$5:$C$1998,2,FALSE),0))</f>
        <v>#REF!</v>
      </c>
      <c r="AI2035" s="29" t="e">
        <f>'施設リストA-1（直営）'!#REF!</f>
        <v>#REF!</v>
      </c>
      <c r="AJ2035" s="29" t="e">
        <f>'施設リストA-1（直営）'!#REF!</f>
        <v>#REF!</v>
      </c>
      <c r="AK2035" s="30" t="e">
        <f>IF(AJ2035="新設",VLOOKUP('施設リストA-1（直営）'!#REF!,'（新設）照明器具'!$B$5:$C$1990,2,FALSE),IF('部屋別効果（直）'!AJ2035="撤去",VLOOKUP('施設リストA-1（直営）'!#REF!,'（既設）調査結果'!$B$5:$C$1998,2,FALSE),0))</f>
        <v>#REF!</v>
      </c>
      <c r="AL2035" s="29" t="e">
        <f>'施設リストA-1（直営）'!#REF!</f>
        <v>#REF!</v>
      </c>
    </row>
    <row r="2036" spans="1:38" customFormat="1">
      <c r="A2036" s="94"/>
      <c r="B2036" s="16" t="e">
        <f>'施設リストA-1（直営）'!#REF!</f>
        <v>#REF!</v>
      </c>
      <c r="C2036" s="14" t="e">
        <f>'施設リストA-1（直営）'!#REF!</f>
        <v>#REF!</v>
      </c>
      <c r="D2036" s="94" t="e">
        <f>'施設リストA-1（直営）'!#REF!</f>
        <v>#REF!</v>
      </c>
      <c r="E2036" s="20" t="e">
        <f>'施設リストA-1（直営）'!#REF!</f>
        <v>#REF!</v>
      </c>
      <c r="F2036" s="20" t="e">
        <f>'施設リストA-1（直営）'!#REF!</f>
        <v>#REF!</v>
      </c>
      <c r="G2036" s="13" t="e">
        <f>'施設リストA-1（直営）'!#REF!</f>
        <v>#REF!</v>
      </c>
      <c r="H2036" s="28" t="e">
        <f t="shared" si="31"/>
        <v>#REF!</v>
      </c>
      <c r="I2036" s="29" t="e">
        <f>'施設リストA-1（直営）'!#REF!</f>
        <v>#REF!</v>
      </c>
      <c r="J2036" s="30" t="e">
        <f>IF(I2036="新設",VLOOKUP('施設リストA-1（直営）'!#REF!,'（新設）照明器具'!$B$5:$C$1990,2,FALSE),IF('部屋別効果（直）'!I2036="撤去",VLOOKUP('施設リストA-1（直営）'!#REF!,'（既設）調査結果'!$B$5:$C$1998,2,FALSE),0))</f>
        <v>#REF!</v>
      </c>
      <c r="K2036" s="29" t="e">
        <f>'施設リストA-1（直営）'!#REF!</f>
        <v>#REF!</v>
      </c>
      <c r="L2036" s="29" t="e">
        <f>'施設リストA-1（直営）'!#REF!</f>
        <v>#REF!</v>
      </c>
      <c r="M2036" s="30" t="e">
        <f>IF(L2036="新設",VLOOKUP('施設リストA-1（直営）'!#REF!,'（新設）照明器具'!$B$5:$C$1990,2,FALSE),IF('部屋別効果（直）'!L2036="撤去",VLOOKUP('施設リストA-1（直営）'!#REF!,'（既設）調査結果'!$B$5:$C$1998,2,FALSE),0))</f>
        <v>#REF!</v>
      </c>
      <c r="N2036" s="29" t="e">
        <f>'施設リストA-1（直営）'!#REF!</f>
        <v>#REF!</v>
      </c>
      <c r="O2036" s="29" t="e">
        <f>'施設リストA-1（直営）'!#REF!</f>
        <v>#REF!</v>
      </c>
      <c r="P2036" s="30" t="e">
        <f>IF(O2036="新設",VLOOKUP('施設リストA-1（直営）'!#REF!,'（新設）照明器具'!$B$5:$C$1990,2,FALSE),IF('部屋別効果（直）'!O2036="撤去",VLOOKUP('施設リストA-1（直営）'!#REF!,'（既設）調査結果'!$B$5:$C$1998,2,FALSE),0))</f>
        <v>#REF!</v>
      </c>
      <c r="Q2036" s="29" t="e">
        <f>'施設リストA-1（直営）'!#REF!</f>
        <v>#REF!</v>
      </c>
      <c r="R2036" s="29" t="e">
        <f>'施設リストA-1（直営）'!#REF!</f>
        <v>#REF!</v>
      </c>
      <c r="S2036" s="30" t="e">
        <f>IF(R2036="新設",VLOOKUP('施設リストA-1（直営）'!#REF!,'（新設）照明器具'!$B$5:$C$1990,2,FALSE),IF('部屋別効果（直）'!R2036="撤去",VLOOKUP('施設リストA-1（直営）'!#REF!,'（既設）調査結果'!$B$5:$C$1998,2,FALSE),0))</f>
        <v>#REF!</v>
      </c>
      <c r="T2036" s="29" t="e">
        <f>'施設リストA-1（直営）'!#REF!</f>
        <v>#REF!</v>
      </c>
      <c r="U2036" s="29" t="e">
        <f>'施設リストA-1（直営）'!#REF!</f>
        <v>#REF!</v>
      </c>
      <c r="V2036" s="30" t="e">
        <f>IF(U2036="新設",VLOOKUP('施設リストA-1（直営）'!#REF!,'（新設）照明器具'!$B$5:$C$1990,2,FALSE),IF('部屋別効果（直）'!U2036="撤去",VLOOKUP('施設リストA-1（直営）'!#REF!,'（既設）調査結果'!$B$5:$C$1998,2,FALSE),0))</f>
        <v>#REF!</v>
      </c>
      <c r="W2036" s="29" t="e">
        <f>'施設リストA-1（直営）'!#REF!</f>
        <v>#REF!</v>
      </c>
      <c r="X2036" s="29" t="e">
        <f>'施設リストA-1（直営）'!#REF!</f>
        <v>#REF!</v>
      </c>
      <c r="Y2036" s="30" t="e">
        <f>IF(X2036="新設",VLOOKUP('施設リストA-1（直営）'!#REF!,'（新設）照明器具'!$B$5:$C$1990,2,FALSE),IF('部屋別効果（直）'!X2036="撤去",VLOOKUP('施設リストA-1（直営）'!#REF!,'（既設）調査結果'!$B$5:$C$1998,2,FALSE),0))</f>
        <v>#REF!</v>
      </c>
      <c r="Z2036" s="29" t="e">
        <f>'施設リストA-1（直営）'!#REF!</f>
        <v>#REF!</v>
      </c>
      <c r="AA2036" s="29" t="e">
        <f>'施設リストA-1（直営）'!#REF!</f>
        <v>#REF!</v>
      </c>
      <c r="AB2036" s="30" t="e">
        <f>IF(AA2036="新設",VLOOKUP('施設リストA-1（直営）'!#REF!,'（新設）照明器具'!$B$5:$C$1990,2,FALSE),IF('部屋別効果（直）'!AA2036="撤去",VLOOKUP('施設リストA-1（直営）'!#REF!,'（既設）調査結果'!$B$5:$C$1998,2,FALSE),0))</f>
        <v>#REF!</v>
      </c>
      <c r="AC2036" s="29" t="e">
        <f>'施設リストA-1（直営）'!#REF!</f>
        <v>#REF!</v>
      </c>
      <c r="AD2036" s="29" t="e">
        <f>'施設リストA-1（直営）'!#REF!</f>
        <v>#REF!</v>
      </c>
      <c r="AE2036" s="30" t="e">
        <f>IF(AD2036="新設",VLOOKUP('施設リストA-1（直営）'!#REF!,'（新設）照明器具'!$B$5:$C$1990,2,FALSE),IF('部屋別効果（直）'!AD2036="撤去",VLOOKUP('施設リストA-1（直営）'!#REF!,'（既設）調査結果'!$B$5:$C$1998,2,FALSE),0))</f>
        <v>#REF!</v>
      </c>
      <c r="AF2036" s="29" t="e">
        <f>'施設リストA-1（直営）'!#REF!</f>
        <v>#REF!</v>
      </c>
      <c r="AG2036" s="29" t="e">
        <f>'施設リストA-1（直営）'!#REF!</f>
        <v>#REF!</v>
      </c>
      <c r="AH2036" s="30" t="e">
        <f>IF(AG2036="新設",VLOOKUP('施設リストA-1（直営）'!#REF!,'（新設）照明器具'!$B$5:$C$1990,2,FALSE),IF('部屋別効果（直）'!AG2036="撤去",VLOOKUP('施設リストA-1（直営）'!#REF!,'（既設）調査結果'!$B$5:$C$1998,2,FALSE),0))</f>
        <v>#REF!</v>
      </c>
      <c r="AI2036" s="29" t="e">
        <f>'施設リストA-1（直営）'!#REF!</f>
        <v>#REF!</v>
      </c>
      <c r="AJ2036" s="29" t="e">
        <f>'施設リストA-1（直営）'!#REF!</f>
        <v>#REF!</v>
      </c>
      <c r="AK2036" s="30" t="e">
        <f>IF(AJ2036="新設",VLOOKUP('施設リストA-1（直営）'!#REF!,'（新設）照明器具'!$B$5:$C$1990,2,FALSE),IF('部屋別効果（直）'!AJ2036="撤去",VLOOKUP('施設リストA-1（直営）'!#REF!,'（既設）調査結果'!$B$5:$C$1998,2,FALSE),0))</f>
        <v>#REF!</v>
      </c>
      <c r="AL2036" s="29" t="e">
        <f>'施設リストA-1（直営）'!#REF!</f>
        <v>#REF!</v>
      </c>
    </row>
    <row r="2037" spans="1:38" customFormat="1">
      <c r="A2037" s="94"/>
      <c r="B2037" s="16" t="e">
        <f>'施設リストA-1（直営）'!#REF!</f>
        <v>#REF!</v>
      </c>
      <c r="C2037" s="14" t="e">
        <f>'施設リストA-1（直営）'!#REF!</f>
        <v>#REF!</v>
      </c>
      <c r="D2037" s="94" t="e">
        <f>'施設リストA-1（直営）'!#REF!</f>
        <v>#REF!</v>
      </c>
      <c r="E2037" s="20" t="e">
        <f>'施設リストA-1（直営）'!#REF!</f>
        <v>#REF!</v>
      </c>
      <c r="F2037" s="20" t="e">
        <f>'施設リストA-1（直営）'!#REF!</f>
        <v>#REF!</v>
      </c>
      <c r="G2037" s="13" t="e">
        <f>'施設リストA-1（直営）'!#REF!</f>
        <v>#REF!</v>
      </c>
      <c r="H2037" s="28" t="e">
        <f t="shared" si="31"/>
        <v>#REF!</v>
      </c>
      <c r="I2037" s="29" t="e">
        <f>'施設リストA-1（直営）'!#REF!</f>
        <v>#REF!</v>
      </c>
      <c r="J2037" s="30" t="e">
        <f>IF(I2037="新設",VLOOKUP('施設リストA-1（直営）'!#REF!,'（新設）照明器具'!$B$5:$C$1990,2,FALSE),IF('部屋別効果（直）'!I2037="撤去",VLOOKUP('施設リストA-1（直営）'!#REF!,'（既設）調査結果'!$B$5:$C$1998,2,FALSE),0))</f>
        <v>#REF!</v>
      </c>
      <c r="K2037" s="29" t="e">
        <f>'施設リストA-1（直営）'!#REF!</f>
        <v>#REF!</v>
      </c>
      <c r="L2037" s="29" t="e">
        <f>'施設リストA-1（直営）'!#REF!</f>
        <v>#REF!</v>
      </c>
      <c r="M2037" s="30" t="e">
        <f>IF(L2037="新設",VLOOKUP('施設リストA-1（直営）'!#REF!,'（新設）照明器具'!$B$5:$C$1990,2,FALSE),IF('部屋別効果（直）'!L2037="撤去",VLOOKUP('施設リストA-1（直営）'!#REF!,'（既設）調査結果'!$B$5:$C$1998,2,FALSE),0))</f>
        <v>#REF!</v>
      </c>
      <c r="N2037" s="29" t="e">
        <f>'施設リストA-1（直営）'!#REF!</f>
        <v>#REF!</v>
      </c>
      <c r="O2037" s="29" t="e">
        <f>'施設リストA-1（直営）'!#REF!</f>
        <v>#REF!</v>
      </c>
      <c r="P2037" s="30" t="e">
        <f>IF(O2037="新設",VLOOKUP('施設リストA-1（直営）'!#REF!,'（新設）照明器具'!$B$5:$C$1990,2,FALSE),IF('部屋別効果（直）'!O2037="撤去",VLOOKUP('施設リストA-1（直営）'!#REF!,'（既設）調査結果'!$B$5:$C$1998,2,FALSE),0))</f>
        <v>#REF!</v>
      </c>
      <c r="Q2037" s="29" t="e">
        <f>'施設リストA-1（直営）'!#REF!</f>
        <v>#REF!</v>
      </c>
      <c r="R2037" s="29" t="e">
        <f>'施設リストA-1（直営）'!#REF!</f>
        <v>#REF!</v>
      </c>
      <c r="S2037" s="30" t="e">
        <f>IF(R2037="新設",VLOOKUP('施設リストA-1（直営）'!#REF!,'（新設）照明器具'!$B$5:$C$1990,2,FALSE),IF('部屋別効果（直）'!R2037="撤去",VLOOKUP('施設リストA-1（直営）'!#REF!,'（既設）調査結果'!$B$5:$C$1998,2,FALSE),0))</f>
        <v>#REF!</v>
      </c>
      <c r="T2037" s="29" t="e">
        <f>'施設リストA-1（直営）'!#REF!</f>
        <v>#REF!</v>
      </c>
      <c r="U2037" s="29" t="e">
        <f>'施設リストA-1（直営）'!#REF!</f>
        <v>#REF!</v>
      </c>
      <c r="V2037" s="30" t="e">
        <f>IF(U2037="新設",VLOOKUP('施設リストA-1（直営）'!#REF!,'（新設）照明器具'!$B$5:$C$1990,2,FALSE),IF('部屋別効果（直）'!U2037="撤去",VLOOKUP('施設リストA-1（直営）'!#REF!,'（既設）調査結果'!$B$5:$C$1998,2,FALSE),0))</f>
        <v>#REF!</v>
      </c>
      <c r="W2037" s="29" t="e">
        <f>'施設リストA-1（直営）'!#REF!</f>
        <v>#REF!</v>
      </c>
      <c r="X2037" s="29" t="e">
        <f>'施設リストA-1（直営）'!#REF!</f>
        <v>#REF!</v>
      </c>
      <c r="Y2037" s="30" t="e">
        <f>IF(X2037="新設",VLOOKUP('施設リストA-1（直営）'!#REF!,'（新設）照明器具'!$B$5:$C$1990,2,FALSE),IF('部屋別効果（直）'!X2037="撤去",VLOOKUP('施設リストA-1（直営）'!#REF!,'（既設）調査結果'!$B$5:$C$1998,2,FALSE),0))</f>
        <v>#REF!</v>
      </c>
      <c r="Z2037" s="29" t="e">
        <f>'施設リストA-1（直営）'!#REF!</f>
        <v>#REF!</v>
      </c>
      <c r="AA2037" s="29" t="e">
        <f>'施設リストA-1（直営）'!#REF!</f>
        <v>#REF!</v>
      </c>
      <c r="AB2037" s="30" t="e">
        <f>IF(AA2037="新設",VLOOKUP('施設リストA-1（直営）'!#REF!,'（新設）照明器具'!$B$5:$C$1990,2,FALSE),IF('部屋別効果（直）'!AA2037="撤去",VLOOKUP('施設リストA-1（直営）'!#REF!,'（既設）調査結果'!$B$5:$C$1998,2,FALSE),0))</f>
        <v>#REF!</v>
      </c>
      <c r="AC2037" s="29" t="e">
        <f>'施設リストA-1（直営）'!#REF!</f>
        <v>#REF!</v>
      </c>
      <c r="AD2037" s="29" t="e">
        <f>'施設リストA-1（直営）'!#REF!</f>
        <v>#REF!</v>
      </c>
      <c r="AE2037" s="30" t="e">
        <f>IF(AD2037="新設",VLOOKUP('施設リストA-1（直営）'!#REF!,'（新設）照明器具'!$B$5:$C$1990,2,FALSE),IF('部屋別効果（直）'!AD2037="撤去",VLOOKUP('施設リストA-1（直営）'!#REF!,'（既設）調査結果'!$B$5:$C$1998,2,FALSE),0))</f>
        <v>#REF!</v>
      </c>
      <c r="AF2037" s="29" t="e">
        <f>'施設リストA-1（直営）'!#REF!</f>
        <v>#REF!</v>
      </c>
      <c r="AG2037" s="29" t="e">
        <f>'施設リストA-1（直営）'!#REF!</f>
        <v>#REF!</v>
      </c>
      <c r="AH2037" s="30" t="e">
        <f>IF(AG2037="新設",VLOOKUP('施設リストA-1（直営）'!#REF!,'（新設）照明器具'!$B$5:$C$1990,2,FALSE),IF('部屋別効果（直）'!AG2037="撤去",VLOOKUP('施設リストA-1（直営）'!#REF!,'（既設）調査結果'!$B$5:$C$1998,2,FALSE),0))</f>
        <v>#REF!</v>
      </c>
      <c r="AI2037" s="29" t="e">
        <f>'施設リストA-1（直営）'!#REF!</f>
        <v>#REF!</v>
      </c>
      <c r="AJ2037" s="29" t="e">
        <f>'施設リストA-1（直営）'!#REF!</f>
        <v>#REF!</v>
      </c>
      <c r="AK2037" s="30" t="e">
        <f>IF(AJ2037="新設",VLOOKUP('施設リストA-1（直営）'!#REF!,'（新設）照明器具'!$B$5:$C$1990,2,FALSE),IF('部屋別効果（直）'!AJ2037="撤去",VLOOKUP('施設リストA-1（直営）'!#REF!,'（既設）調査結果'!$B$5:$C$1998,2,FALSE),0))</f>
        <v>#REF!</v>
      </c>
      <c r="AL2037" s="29" t="e">
        <f>'施設リストA-1（直営）'!#REF!</f>
        <v>#REF!</v>
      </c>
    </row>
    <row r="2038" spans="1:38" customFormat="1">
      <c r="A2038" s="94"/>
      <c r="B2038" s="16" t="e">
        <f>'施設リストA-1（直営）'!#REF!</f>
        <v>#REF!</v>
      </c>
      <c r="C2038" s="14" t="e">
        <f>'施設リストA-1（直営）'!#REF!</f>
        <v>#REF!</v>
      </c>
      <c r="D2038" s="94" t="e">
        <f>'施設リストA-1（直営）'!#REF!</f>
        <v>#REF!</v>
      </c>
      <c r="E2038" s="20" t="e">
        <f>'施設リストA-1（直営）'!#REF!</f>
        <v>#REF!</v>
      </c>
      <c r="F2038" s="20" t="e">
        <f>'施設リストA-1（直営）'!#REF!</f>
        <v>#REF!</v>
      </c>
      <c r="G2038" s="13" t="e">
        <f>'施設リストA-1（直営）'!#REF!</f>
        <v>#REF!</v>
      </c>
      <c r="H2038" s="28" t="e">
        <f t="shared" si="31"/>
        <v>#REF!</v>
      </c>
      <c r="I2038" s="29" t="e">
        <f>'施設リストA-1（直営）'!#REF!</f>
        <v>#REF!</v>
      </c>
      <c r="J2038" s="30" t="e">
        <f>IF(I2038="新設",VLOOKUP('施設リストA-1（直営）'!#REF!,'（新設）照明器具'!$B$5:$C$1990,2,FALSE),IF('部屋別効果（直）'!I2038="撤去",VLOOKUP('施設リストA-1（直営）'!#REF!,'（既設）調査結果'!$B$5:$C$1998,2,FALSE),0))</f>
        <v>#REF!</v>
      </c>
      <c r="K2038" s="29" t="e">
        <f>'施設リストA-1（直営）'!#REF!</f>
        <v>#REF!</v>
      </c>
      <c r="L2038" s="29" t="e">
        <f>'施設リストA-1（直営）'!#REF!</f>
        <v>#REF!</v>
      </c>
      <c r="M2038" s="30" t="e">
        <f>IF(L2038="新設",VLOOKUP('施設リストA-1（直営）'!#REF!,'（新設）照明器具'!$B$5:$C$1990,2,FALSE),IF('部屋別効果（直）'!L2038="撤去",VLOOKUP('施設リストA-1（直営）'!#REF!,'（既設）調査結果'!$B$5:$C$1998,2,FALSE),0))</f>
        <v>#REF!</v>
      </c>
      <c r="N2038" s="29" t="e">
        <f>'施設リストA-1（直営）'!#REF!</f>
        <v>#REF!</v>
      </c>
      <c r="O2038" s="29" t="e">
        <f>'施設リストA-1（直営）'!#REF!</f>
        <v>#REF!</v>
      </c>
      <c r="P2038" s="30" t="e">
        <f>IF(O2038="新設",VLOOKUP('施設リストA-1（直営）'!#REF!,'（新設）照明器具'!$B$5:$C$1990,2,FALSE),IF('部屋別効果（直）'!O2038="撤去",VLOOKUP('施設リストA-1（直営）'!#REF!,'（既設）調査結果'!$B$5:$C$1998,2,FALSE),0))</f>
        <v>#REF!</v>
      </c>
      <c r="Q2038" s="29" t="e">
        <f>'施設リストA-1（直営）'!#REF!</f>
        <v>#REF!</v>
      </c>
      <c r="R2038" s="29" t="e">
        <f>'施設リストA-1（直営）'!#REF!</f>
        <v>#REF!</v>
      </c>
      <c r="S2038" s="30" t="e">
        <f>IF(R2038="新設",VLOOKUP('施設リストA-1（直営）'!#REF!,'（新設）照明器具'!$B$5:$C$1990,2,FALSE),IF('部屋別効果（直）'!R2038="撤去",VLOOKUP('施設リストA-1（直営）'!#REF!,'（既設）調査結果'!$B$5:$C$1998,2,FALSE),0))</f>
        <v>#REF!</v>
      </c>
      <c r="T2038" s="29" t="e">
        <f>'施設リストA-1（直営）'!#REF!</f>
        <v>#REF!</v>
      </c>
      <c r="U2038" s="29" t="e">
        <f>'施設リストA-1（直営）'!#REF!</f>
        <v>#REF!</v>
      </c>
      <c r="V2038" s="30" t="e">
        <f>IF(U2038="新設",VLOOKUP('施設リストA-1（直営）'!#REF!,'（新設）照明器具'!$B$5:$C$1990,2,FALSE),IF('部屋別効果（直）'!U2038="撤去",VLOOKUP('施設リストA-1（直営）'!#REF!,'（既設）調査結果'!$B$5:$C$1998,2,FALSE),0))</f>
        <v>#REF!</v>
      </c>
      <c r="W2038" s="29" t="e">
        <f>'施設リストA-1（直営）'!#REF!</f>
        <v>#REF!</v>
      </c>
      <c r="X2038" s="29" t="e">
        <f>'施設リストA-1（直営）'!#REF!</f>
        <v>#REF!</v>
      </c>
      <c r="Y2038" s="30" t="e">
        <f>IF(X2038="新設",VLOOKUP('施設リストA-1（直営）'!#REF!,'（新設）照明器具'!$B$5:$C$1990,2,FALSE),IF('部屋別効果（直）'!X2038="撤去",VLOOKUP('施設リストA-1（直営）'!#REF!,'（既設）調査結果'!$B$5:$C$1998,2,FALSE),0))</f>
        <v>#REF!</v>
      </c>
      <c r="Z2038" s="29" t="e">
        <f>'施設リストA-1（直営）'!#REF!</f>
        <v>#REF!</v>
      </c>
      <c r="AA2038" s="29" t="e">
        <f>'施設リストA-1（直営）'!#REF!</f>
        <v>#REF!</v>
      </c>
      <c r="AB2038" s="30" t="e">
        <f>IF(AA2038="新設",VLOOKUP('施設リストA-1（直営）'!#REF!,'（新設）照明器具'!$B$5:$C$1990,2,FALSE),IF('部屋別効果（直）'!AA2038="撤去",VLOOKUP('施設リストA-1（直営）'!#REF!,'（既設）調査結果'!$B$5:$C$1998,2,FALSE),0))</f>
        <v>#REF!</v>
      </c>
      <c r="AC2038" s="29" t="e">
        <f>'施設リストA-1（直営）'!#REF!</f>
        <v>#REF!</v>
      </c>
      <c r="AD2038" s="29" t="e">
        <f>'施設リストA-1（直営）'!#REF!</f>
        <v>#REF!</v>
      </c>
      <c r="AE2038" s="30" t="e">
        <f>IF(AD2038="新設",VLOOKUP('施設リストA-1（直営）'!#REF!,'（新設）照明器具'!$B$5:$C$1990,2,FALSE),IF('部屋別効果（直）'!AD2038="撤去",VLOOKUP('施設リストA-1（直営）'!#REF!,'（既設）調査結果'!$B$5:$C$1998,2,FALSE),0))</f>
        <v>#REF!</v>
      </c>
      <c r="AF2038" s="29" t="e">
        <f>'施設リストA-1（直営）'!#REF!</f>
        <v>#REF!</v>
      </c>
      <c r="AG2038" s="29" t="e">
        <f>'施設リストA-1（直営）'!#REF!</f>
        <v>#REF!</v>
      </c>
      <c r="AH2038" s="30" t="e">
        <f>IF(AG2038="新設",VLOOKUP('施設リストA-1（直営）'!#REF!,'（新設）照明器具'!$B$5:$C$1990,2,FALSE),IF('部屋別効果（直）'!AG2038="撤去",VLOOKUP('施設リストA-1（直営）'!#REF!,'（既設）調査結果'!$B$5:$C$1998,2,FALSE),0))</f>
        <v>#REF!</v>
      </c>
      <c r="AI2038" s="29" t="e">
        <f>'施設リストA-1（直営）'!#REF!</f>
        <v>#REF!</v>
      </c>
      <c r="AJ2038" s="29" t="e">
        <f>'施設リストA-1（直営）'!#REF!</f>
        <v>#REF!</v>
      </c>
      <c r="AK2038" s="30" t="e">
        <f>IF(AJ2038="新設",VLOOKUP('施設リストA-1（直営）'!#REF!,'（新設）照明器具'!$B$5:$C$1990,2,FALSE),IF('部屋別効果（直）'!AJ2038="撤去",VLOOKUP('施設リストA-1（直営）'!#REF!,'（既設）調査結果'!$B$5:$C$1998,2,FALSE),0))</f>
        <v>#REF!</v>
      </c>
      <c r="AL2038" s="29" t="e">
        <f>'施設リストA-1（直営）'!#REF!</f>
        <v>#REF!</v>
      </c>
    </row>
    <row r="2039" spans="1:38" customFormat="1">
      <c r="A2039" s="94"/>
      <c r="B2039" s="16" t="e">
        <f>'施設リストA-1（直営）'!#REF!</f>
        <v>#REF!</v>
      </c>
      <c r="C2039" s="14" t="e">
        <f>'施設リストA-1（直営）'!#REF!</f>
        <v>#REF!</v>
      </c>
      <c r="D2039" s="94" t="e">
        <f>'施設リストA-1（直営）'!#REF!</f>
        <v>#REF!</v>
      </c>
      <c r="E2039" s="20" t="e">
        <f>'施設リストA-1（直営）'!#REF!</f>
        <v>#REF!</v>
      </c>
      <c r="F2039" s="20" t="e">
        <f>'施設リストA-1（直営）'!#REF!</f>
        <v>#REF!</v>
      </c>
      <c r="G2039" s="13" t="e">
        <f>'施設リストA-1（直営）'!#REF!</f>
        <v>#REF!</v>
      </c>
      <c r="H2039" s="28" t="e">
        <f t="shared" si="31"/>
        <v>#REF!</v>
      </c>
      <c r="I2039" s="29" t="e">
        <f>'施設リストA-1（直営）'!#REF!</f>
        <v>#REF!</v>
      </c>
      <c r="J2039" s="30" t="e">
        <f>IF(I2039="新設",VLOOKUP('施設リストA-1（直営）'!#REF!,'（新設）照明器具'!$B$5:$C$1990,2,FALSE),IF('部屋別効果（直）'!I2039="撤去",VLOOKUP('施設リストA-1（直営）'!#REF!,'（既設）調査結果'!$B$5:$C$1998,2,FALSE),0))</f>
        <v>#REF!</v>
      </c>
      <c r="K2039" s="29" t="e">
        <f>'施設リストA-1（直営）'!#REF!</f>
        <v>#REF!</v>
      </c>
      <c r="L2039" s="29" t="e">
        <f>'施設リストA-1（直営）'!#REF!</f>
        <v>#REF!</v>
      </c>
      <c r="M2039" s="30" t="e">
        <f>IF(L2039="新設",VLOOKUP('施設リストA-1（直営）'!#REF!,'（新設）照明器具'!$B$5:$C$1990,2,FALSE),IF('部屋別効果（直）'!L2039="撤去",VLOOKUP('施設リストA-1（直営）'!#REF!,'（既設）調査結果'!$B$5:$C$1998,2,FALSE),0))</f>
        <v>#REF!</v>
      </c>
      <c r="N2039" s="29" t="e">
        <f>'施設リストA-1（直営）'!#REF!</f>
        <v>#REF!</v>
      </c>
      <c r="O2039" s="29" t="e">
        <f>'施設リストA-1（直営）'!#REF!</f>
        <v>#REF!</v>
      </c>
      <c r="P2039" s="30" t="e">
        <f>IF(O2039="新設",VLOOKUP('施設リストA-1（直営）'!#REF!,'（新設）照明器具'!$B$5:$C$1990,2,FALSE),IF('部屋別効果（直）'!O2039="撤去",VLOOKUP('施設リストA-1（直営）'!#REF!,'（既設）調査結果'!$B$5:$C$1998,2,FALSE),0))</f>
        <v>#REF!</v>
      </c>
      <c r="Q2039" s="29" t="e">
        <f>'施設リストA-1（直営）'!#REF!</f>
        <v>#REF!</v>
      </c>
      <c r="R2039" s="29" t="e">
        <f>'施設リストA-1（直営）'!#REF!</f>
        <v>#REF!</v>
      </c>
      <c r="S2039" s="30" t="e">
        <f>IF(R2039="新設",VLOOKUP('施設リストA-1（直営）'!#REF!,'（新設）照明器具'!$B$5:$C$1990,2,FALSE),IF('部屋別効果（直）'!R2039="撤去",VLOOKUP('施設リストA-1（直営）'!#REF!,'（既設）調査結果'!$B$5:$C$1998,2,FALSE),0))</f>
        <v>#REF!</v>
      </c>
      <c r="T2039" s="29" t="e">
        <f>'施設リストA-1（直営）'!#REF!</f>
        <v>#REF!</v>
      </c>
      <c r="U2039" s="29" t="e">
        <f>'施設リストA-1（直営）'!#REF!</f>
        <v>#REF!</v>
      </c>
      <c r="V2039" s="30" t="e">
        <f>IF(U2039="新設",VLOOKUP('施設リストA-1（直営）'!#REF!,'（新設）照明器具'!$B$5:$C$1990,2,FALSE),IF('部屋別効果（直）'!U2039="撤去",VLOOKUP('施設リストA-1（直営）'!#REF!,'（既設）調査結果'!$B$5:$C$1998,2,FALSE),0))</f>
        <v>#REF!</v>
      </c>
      <c r="W2039" s="29" t="e">
        <f>'施設リストA-1（直営）'!#REF!</f>
        <v>#REF!</v>
      </c>
      <c r="X2039" s="29" t="e">
        <f>'施設リストA-1（直営）'!#REF!</f>
        <v>#REF!</v>
      </c>
      <c r="Y2039" s="30" t="e">
        <f>IF(X2039="新設",VLOOKUP('施設リストA-1（直営）'!#REF!,'（新設）照明器具'!$B$5:$C$1990,2,FALSE),IF('部屋別効果（直）'!X2039="撤去",VLOOKUP('施設リストA-1（直営）'!#REF!,'（既設）調査結果'!$B$5:$C$1998,2,FALSE),0))</f>
        <v>#REF!</v>
      </c>
      <c r="Z2039" s="29" t="e">
        <f>'施設リストA-1（直営）'!#REF!</f>
        <v>#REF!</v>
      </c>
      <c r="AA2039" s="29" t="e">
        <f>'施設リストA-1（直営）'!#REF!</f>
        <v>#REF!</v>
      </c>
      <c r="AB2039" s="30" t="e">
        <f>IF(AA2039="新設",VLOOKUP('施設リストA-1（直営）'!#REF!,'（新設）照明器具'!$B$5:$C$1990,2,FALSE),IF('部屋別効果（直）'!AA2039="撤去",VLOOKUP('施設リストA-1（直営）'!#REF!,'（既設）調査結果'!$B$5:$C$1998,2,FALSE),0))</f>
        <v>#REF!</v>
      </c>
      <c r="AC2039" s="29" t="e">
        <f>'施設リストA-1（直営）'!#REF!</f>
        <v>#REF!</v>
      </c>
      <c r="AD2039" s="29" t="e">
        <f>'施設リストA-1（直営）'!#REF!</f>
        <v>#REF!</v>
      </c>
      <c r="AE2039" s="30" t="e">
        <f>IF(AD2039="新設",VLOOKUP('施設リストA-1（直営）'!#REF!,'（新設）照明器具'!$B$5:$C$1990,2,FALSE),IF('部屋別効果（直）'!AD2039="撤去",VLOOKUP('施設リストA-1（直営）'!#REF!,'（既設）調査結果'!$B$5:$C$1998,2,FALSE),0))</f>
        <v>#REF!</v>
      </c>
      <c r="AF2039" s="29" t="e">
        <f>'施設リストA-1（直営）'!#REF!</f>
        <v>#REF!</v>
      </c>
      <c r="AG2039" s="29" t="e">
        <f>'施設リストA-1（直営）'!#REF!</f>
        <v>#REF!</v>
      </c>
      <c r="AH2039" s="30" t="e">
        <f>IF(AG2039="新設",VLOOKUP('施設リストA-1（直営）'!#REF!,'（新設）照明器具'!$B$5:$C$1990,2,FALSE),IF('部屋別効果（直）'!AG2039="撤去",VLOOKUP('施設リストA-1（直営）'!#REF!,'（既設）調査結果'!$B$5:$C$1998,2,FALSE),0))</f>
        <v>#REF!</v>
      </c>
      <c r="AI2039" s="29" t="e">
        <f>'施設リストA-1（直営）'!#REF!</f>
        <v>#REF!</v>
      </c>
      <c r="AJ2039" s="29" t="e">
        <f>'施設リストA-1（直営）'!#REF!</f>
        <v>#REF!</v>
      </c>
      <c r="AK2039" s="30" t="e">
        <f>IF(AJ2039="新設",VLOOKUP('施設リストA-1（直営）'!#REF!,'（新設）照明器具'!$B$5:$C$1990,2,FALSE),IF('部屋別効果（直）'!AJ2039="撤去",VLOOKUP('施設リストA-1（直営）'!#REF!,'（既設）調査結果'!$B$5:$C$1998,2,FALSE),0))</f>
        <v>#REF!</v>
      </c>
      <c r="AL2039" s="29" t="e">
        <f>'施設リストA-1（直営）'!#REF!</f>
        <v>#REF!</v>
      </c>
    </row>
    <row r="2040" spans="1:38" customFormat="1">
      <c r="A2040" s="94"/>
      <c r="B2040" s="16" t="e">
        <f>'施設リストA-1（直営）'!#REF!</f>
        <v>#REF!</v>
      </c>
      <c r="C2040" s="14" t="e">
        <f>'施設リストA-1（直営）'!#REF!</f>
        <v>#REF!</v>
      </c>
      <c r="D2040" s="94" t="e">
        <f>'施設リストA-1（直営）'!#REF!</f>
        <v>#REF!</v>
      </c>
      <c r="E2040" s="20" t="e">
        <f>'施設リストA-1（直営）'!#REF!</f>
        <v>#REF!</v>
      </c>
      <c r="F2040" s="20" t="e">
        <f>'施設リストA-1（直営）'!#REF!</f>
        <v>#REF!</v>
      </c>
      <c r="G2040" s="13" t="e">
        <f>'施設リストA-1（直営）'!#REF!</f>
        <v>#REF!</v>
      </c>
      <c r="H2040" s="28" t="e">
        <f t="shared" si="31"/>
        <v>#REF!</v>
      </c>
      <c r="I2040" s="29" t="e">
        <f>'施設リストA-1（直営）'!#REF!</f>
        <v>#REF!</v>
      </c>
      <c r="J2040" s="30" t="e">
        <f>IF(I2040="新設",VLOOKUP('施設リストA-1（直営）'!#REF!,'（新設）照明器具'!$B$5:$C$1990,2,FALSE),IF('部屋別効果（直）'!I2040="撤去",VLOOKUP('施設リストA-1（直営）'!#REF!,'（既設）調査結果'!$B$5:$C$1998,2,FALSE),0))</f>
        <v>#REF!</v>
      </c>
      <c r="K2040" s="29" t="e">
        <f>'施設リストA-1（直営）'!#REF!</f>
        <v>#REF!</v>
      </c>
      <c r="L2040" s="29" t="e">
        <f>'施設リストA-1（直営）'!#REF!</f>
        <v>#REF!</v>
      </c>
      <c r="M2040" s="30" t="e">
        <f>IF(L2040="新設",VLOOKUP('施設リストA-1（直営）'!#REF!,'（新設）照明器具'!$B$5:$C$1990,2,FALSE),IF('部屋別効果（直）'!L2040="撤去",VLOOKUP('施設リストA-1（直営）'!#REF!,'（既設）調査結果'!$B$5:$C$1998,2,FALSE),0))</f>
        <v>#REF!</v>
      </c>
      <c r="N2040" s="29" t="e">
        <f>'施設リストA-1（直営）'!#REF!</f>
        <v>#REF!</v>
      </c>
      <c r="O2040" s="29" t="e">
        <f>'施設リストA-1（直営）'!#REF!</f>
        <v>#REF!</v>
      </c>
      <c r="P2040" s="30" t="e">
        <f>IF(O2040="新設",VLOOKUP('施設リストA-1（直営）'!#REF!,'（新設）照明器具'!$B$5:$C$1990,2,FALSE),IF('部屋別効果（直）'!O2040="撤去",VLOOKUP('施設リストA-1（直営）'!#REF!,'（既設）調査結果'!$B$5:$C$1998,2,FALSE),0))</f>
        <v>#REF!</v>
      </c>
      <c r="Q2040" s="29" t="e">
        <f>'施設リストA-1（直営）'!#REF!</f>
        <v>#REF!</v>
      </c>
      <c r="R2040" s="29" t="e">
        <f>'施設リストA-1（直営）'!#REF!</f>
        <v>#REF!</v>
      </c>
      <c r="S2040" s="30" t="e">
        <f>IF(R2040="新設",VLOOKUP('施設リストA-1（直営）'!#REF!,'（新設）照明器具'!$B$5:$C$1990,2,FALSE),IF('部屋別効果（直）'!R2040="撤去",VLOOKUP('施設リストA-1（直営）'!#REF!,'（既設）調査結果'!$B$5:$C$1998,2,FALSE),0))</f>
        <v>#REF!</v>
      </c>
      <c r="T2040" s="29" t="e">
        <f>'施設リストA-1（直営）'!#REF!</f>
        <v>#REF!</v>
      </c>
      <c r="U2040" s="29" t="e">
        <f>'施設リストA-1（直営）'!#REF!</f>
        <v>#REF!</v>
      </c>
      <c r="V2040" s="30" t="e">
        <f>IF(U2040="新設",VLOOKUP('施設リストA-1（直営）'!#REF!,'（新設）照明器具'!$B$5:$C$1990,2,FALSE),IF('部屋別効果（直）'!U2040="撤去",VLOOKUP('施設リストA-1（直営）'!#REF!,'（既設）調査結果'!$B$5:$C$1998,2,FALSE),0))</f>
        <v>#REF!</v>
      </c>
      <c r="W2040" s="29" t="e">
        <f>'施設リストA-1（直営）'!#REF!</f>
        <v>#REF!</v>
      </c>
      <c r="X2040" s="29" t="e">
        <f>'施設リストA-1（直営）'!#REF!</f>
        <v>#REF!</v>
      </c>
      <c r="Y2040" s="30" t="e">
        <f>IF(X2040="新設",VLOOKUP('施設リストA-1（直営）'!#REF!,'（新設）照明器具'!$B$5:$C$1990,2,FALSE),IF('部屋別効果（直）'!X2040="撤去",VLOOKUP('施設リストA-1（直営）'!#REF!,'（既設）調査結果'!$B$5:$C$1998,2,FALSE),0))</f>
        <v>#REF!</v>
      </c>
      <c r="Z2040" s="29" t="e">
        <f>'施設リストA-1（直営）'!#REF!</f>
        <v>#REF!</v>
      </c>
      <c r="AA2040" s="29" t="e">
        <f>'施設リストA-1（直営）'!#REF!</f>
        <v>#REF!</v>
      </c>
      <c r="AB2040" s="30" t="e">
        <f>IF(AA2040="新設",VLOOKUP('施設リストA-1（直営）'!#REF!,'（新設）照明器具'!$B$5:$C$1990,2,FALSE),IF('部屋別効果（直）'!AA2040="撤去",VLOOKUP('施設リストA-1（直営）'!#REF!,'（既設）調査結果'!$B$5:$C$1998,2,FALSE),0))</f>
        <v>#REF!</v>
      </c>
      <c r="AC2040" s="29" t="e">
        <f>'施設リストA-1（直営）'!#REF!</f>
        <v>#REF!</v>
      </c>
      <c r="AD2040" s="29" t="e">
        <f>'施設リストA-1（直営）'!#REF!</f>
        <v>#REF!</v>
      </c>
      <c r="AE2040" s="30" t="e">
        <f>IF(AD2040="新設",VLOOKUP('施設リストA-1（直営）'!#REF!,'（新設）照明器具'!$B$5:$C$1990,2,FALSE),IF('部屋別効果（直）'!AD2040="撤去",VLOOKUP('施設リストA-1（直営）'!#REF!,'（既設）調査結果'!$B$5:$C$1998,2,FALSE),0))</f>
        <v>#REF!</v>
      </c>
      <c r="AF2040" s="29" t="e">
        <f>'施設リストA-1（直営）'!#REF!</f>
        <v>#REF!</v>
      </c>
      <c r="AG2040" s="29" t="e">
        <f>'施設リストA-1（直営）'!#REF!</f>
        <v>#REF!</v>
      </c>
      <c r="AH2040" s="30" t="e">
        <f>IF(AG2040="新設",VLOOKUP('施設リストA-1（直営）'!#REF!,'（新設）照明器具'!$B$5:$C$1990,2,FALSE),IF('部屋別効果（直）'!AG2040="撤去",VLOOKUP('施設リストA-1（直営）'!#REF!,'（既設）調査結果'!$B$5:$C$1998,2,FALSE),0))</f>
        <v>#REF!</v>
      </c>
      <c r="AI2040" s="29" t="e">
        <f>'施設リストA-1（直営）'!#REF!</f>
        <v>#REF!</v>
      </c>
      <c r="AJ2040" s="29" t="e">
        <f>'施設リストA-1（直営）'!#REF!</f>
        <v>#REF!</v>
      </c>
      <c r="AK2040" s="30" t="e">
        <f>IF(AJ2040="新設",VLOOKUP('施設リストA-1（直営）'!#REF!,'（新設）照明器具'!$B$5:$C$1990,2,FALSE),IF('部屋別効果（直）'!AJ2040="撤去",VLOOKUP('施設リストA-1（直営）'!#REF!,'（既設）調査結果'!$B$5:$C$1998,2,FALSE),0))</f>
        <v>#REF!</v>
      </c>
      <c r="AL2040" s="29" t="e">
        <f>'施設リストA-1（直営）'!#REF!</f>
        <v>#REF!</v>
      </c>
    </row>
    <row r="2041" spans="1:38" customFormat="1">
      <c r="A2041" s="94"/>
      <c r="B2041" s="16" t="e">
        <f>'施設リストA-1（直営）'!#REF!</f>
        <v>#REF!</v>
      </c>
      <c r="C2041" s="14" t="e">
        <f>'施設リストA-1（直営）'!#REF!</f>
        <v>#REF!</v>
      </c>
      <c r="D2041" s="94" t="e">
        <f>'施設リストA-1（直営）'!#REF!</f>
        <v>#REF!</v>
      </c>
      <c r="E2041" s="20" t="e">
        <f>'施設リストA-1（直営）'!#REF!</f>
        <v>#REF!</v>
      </c>
      <c r="F2041" s="20" t="e">
        <f>'施設リストA-1（直営）'!#REF!</f>
        <v>#REF!</v>
      </c>
      <c r="G2041" s="13" t="e">
        <f>'施設リストA-1（直営）'!#REF!</f>
        <v>#REF!</v>
      </c>
      <c r="H2041" s="28" t="e">
        <f t="shared" si="31"/>
        <v>#REF!</v>
      </c>
      <c r="I2041" s="29" t="e">
        <f>'施設リストA-1（直営）'!#REF!</f>
        <v>#REF!</v>
      </c>
      <c r="J2041" s="30" t="e">
        <f>IF(I2041="新設",VLOOKUP('施設リストA-1（直営）'!#REF!,'（新設）照明器具'!$B$5:$C$1990,2,FALSE),IF('部屋別効果（直）'!I2041="撤去",VLOOKUP('施設リストA-1（直営）'!#REF!,'（既設）調査結果'!$B$5:$C$1998,2,FALSE),0))</f>
        <v>#REF!</v>
      </c>
      <c r="K2041" s="29" t="e">
        <f>'施設リストA-1（直営）'!#REF!</f>
        <v>#REF!</v>
      </c>
      <c r="L2041" s="29" t="e">
        <f>'施設リストA-1（直営）'!#REF!</f>
        <v>#REF!</v>
      </c>
      <c r="M2041" s="30" t="e">
        <f>IF(L2041="新設",VLOOKUP('施設リストA-1（直営）'!#REF!,'（新設）照明器具'!$B$5:$C$1990,2,FALSE),IF('部屋別効果（直）'!L2041="撤去",VLOOKUP('施設リストA-1（直営）'!#REF!,'（既設）調査結果'!$B$5:$C$1998,2,FALSE),0))</f>
        <v>#REF!</v>
      </c>
      <c r="N2041" s="29" t="e">
        <f>'施設リストA-1（直営）'!#REF!</f>
        <v>#REF!</v>
      </c>
      <c r="O2041" s="29" t="e">
        <f>'施設リストA-1（直営）'!#REF!</f>
        <v>#REF!</v>
      </c>
      <c r="P2041" s="30" t="e">
        <f>IF(O2041="新設",VLOOKUP('施設リストA-1（直営）'!#REF!,'（新設）照明器具'!$B$5:$C$1990,2,FALSE),IF('部屋別効果（直）'!O2041="撤去",VLOOKUP('施設リストA-1（直営）'!#REF!,'（既設）調査結果'!$B$5:$C$1998,2,FALSE),0))</f>
        <v>#REF!</v>
      </c>
      <c r="Q2041" s="29" t="e">
        <f>'施設リストA-1（直営）'!#REF!</f>
        <v>#REF!</v>
      </c>
      <c r="R2041" s="29" t="e">
        <f>'施設リストA-1（直営）'!#REF!</f>
        <v>#REF!</v>
      </c>
      <c r="S2041" s="30" t="e">
        <f>IF(R2041="新設",VLOOKUP('施設リストA-1（直営）'!#REF!,'（新設）照明器具'!$B$5:$C$1990,2,FALSE),IF('部屋別効果（直）'!R2041="撤去",VLOOKUP('施設リストA-1（直営）'!#REF!,'（既設）調査結果'!$B$5:$C$1998,2,FALSE),0))</f>
        <v>#REF!</v>
      </c>
      <c r="T2041" s="29" t="e">
        <f>'施設リストA-1（直営）'!#REF!</f>
        <v>#REF!</v>
      </c>
      <c r="U2041" s="29" t="e">
        <f>'施設リストA-1（直営）'!#REF!</f>
        <v>#REF!</v>
      </c>
      <c r="V2041" s="30" t="e">
        <f>IF(U2041="新設",VLOOKUP('施設リストA-1（直営）'!#REF!,'（新設）照明器具'!$B$5:$C$1990,2,FALSE),IF('部屋別効果（直）'!U2041="撤去",VLOOKUP('施設リストA-1（直営）'!#REF!,'（既設）調査結果'!$B$5:$C$1998,2,FALSE),0))</f>
        <v>#REF!</v>
      </c>
      <c r="W2041" s="29" t="e">
        <f>'施設リストA-1（直営）'!#REF!</f>
        <v>#REF!</v>
      </c>
      <c r="X2041" s="29" t="e">
        <f>'施設リストA-1（直営）'!#REF!</f>
        <v>#REF!</v>
      </c>
      <c r="Y2041" s="30" t="e">
        <f>IF(X2041="新設",VLOOKUP('施設リストA-1（直営）'!#REF!,'（新設）照明器具'!$B$5:$C$1990,2,FALSE),IF('部屋別効果（直）'!X2041="撤去",VLOOKUP('施設リストA-1（直営）'!#REF!,'（既設）調査結果'!$B$5:$C$1998,2,FALSE),0))</f>
        <v>#REF!</v>
      </c>
      <c r="Z2041" s="29" t="e">
        <f>'施設リストA-1（直営）'!#REF!</f>
        <v>#REF!</v>
      </c>
      <c r="AA2041" s="29" t="e">
        <f>'施設リストA-1（直営）'!#REF!</f>
        <v>#REF!</v>
      </c>
      <c r="AB2041" s="30" t="e">
        <f>IF(AA2041="新設",VLOOKUP('施設リストA-1（直営）'!#REF!,'（新設）照明器具'!$B$5:$C$1990,2,FALSE),IF('部屋別効果（直）'!AA2041="撤去",VLOOKUP('施設リストA-1（直営）'!#REF!,'（既設）調査結果'!$B$5:$C$1998,2,FALSE),0))</f>
        <v>#REF!</v>
      </c>
      <c r="AC2041" s="29" t="e">
        <f>'施設リストA-1（直営）'!#REF!</f>
        <v>#REF!</v>
      </c>
      <c r="AD2041" s="29" t="e">
        <f>'施設リストA-1（直営）'!#REF!</f>
        <v>#REF!</v>
      </c>
      <c r="AE2041" s="30" t="e">
        <f>IF(AD2041="新設",VLOOKUP('施設リストA-1（直営）'!#REF!,'（新設）照明器具'!$B$5:$C$1990,2,FALSE),IF('部屋別効果（直）'!AD2041="撤去",VLOOKUP('施設リストA-1（直営）'!#REF!,'（既設）調査結果'!$B$5:$C$1998,2,FALSE),0))</f>
        <v>#REF!</v>
      </c>
      <c r="AF2041" s="29" t="e">
        <f>'施設リストA-1（直営）'!#REF!</f>
        <v>#REF!</v>
      </c>
      <c r="AG2041" s="29" t="e">
        <f>'施設リストA-1（直営）'!#REF!</f>
        <v>#REF!</v>
      </c>
      <c r="AH2041" s="30" t="e">
        <f>IF(AG2041="新設",VLOOKUP('施設リストA-1（直営）'!#REF!,'（新設）照明器具'!$B$5:$C$1990,2,FALSE),IF('部屋別効果（直）'!AG2041="撤去",VLOOKUP('施設リストA-1（直営）'!#REF!,'（既設）調査結果'!$B$5:$C$1998,2,FALSE),0))</f>
        <v>#REF!</v>
      </c>
      <c r="AI2041" s="29" t="e">
        <f>'施設リストA-1（直営）'!#REF!</f>
        <v>#REF!</v>
      </c>
      <c r="AJ2041" s="29" t="e">
        <f>'施設リストA-1（直営）'!#REF!</f>
        <v>#REF!</v>
      </c>
      <c r="AK2041" s="30" t="e">
        <f>IF(AJ2041="新設",VLOOKUP('施設リストA-1（直営）'!#REF!,'（新設）照明器具'!$B$5:$C$1990,2,FALSE),IF('部屋別効果（直）'!AJ2041="撤去",VLOOKUP('施設リストA-1（直営）'!#REF!,'（既設）調査結果'!$B$5:$C$1998,2,FALSE),0))</f>
        <v>#REF!</v>
      </c>
      <c r="AL2041" s="29" t="e">
        <f>'施設リストA-1（直営）'!#REF!</f>
        <v>#REF!</v>
      </c>
    </row>
    <row r="2042" spans="1:38" customFormat="1">
      <c r="A2042" s="94"/>
      <c r="B2042" s="16" t="e">
        <f>'施設リストA-1（直営）'!#REF!</f>
        <v>#REF!</v>
      </c>
      <c r="C2042" s="14" t="e">
        <f>'施設リストA-1（直営）'!#REF!</f>
        <v>#REF!</v>
      </c>
      <c r="D2042" s="94" t="e">
        <f>'施設リストA-1（直営）'!#REF!</f>
        <v>#REF!</v>
      </c>
      <c r="E2042" s="20" t="e">
        <f>'施設リストA-1（直営）'!#REF!</f>
        <v>#REF!</v>
      </c>
      <c r="F2042" s="20" t="e">
        <f>'施設リストA-1（直営）'!#REF!</f>
        <v>#REF!</v>
      </c>
      <c r="G2042" s="13" t="e">
        <f>'施設リストA-1（直営）'!#REF!</f>
        <v>#REF!</v>
      </c>
      <c r="H2042" s="28" t="e">
        <f t="shared" si="31"/>
        <v>#REF!</v>
      </c>
      <c r="I2042" s="29" t="e">
        <f>'施設リストA-1（直営）'!#REF!</f>
        <v>#REF!</v>
      </c>
      <c r="J2042" s="30" t="e">
        <f>IF(I2042="新設",VLOOKUP('施設リストA-1（直営）'!#REF!,'（新設）照明器具'!$B$5:$C$1990,2,FALSE),IF('部屋別効果（直）'!I2042="撤去",VLOOKUP('施設リストA-1（直営）'!#REF!,'（既設）調査結果'!$B$5:$C$1998,2,FALSE),0))</f>
        <v>#REF!</v>
      </c>
      <c r="K2042" s="29" t="e">
        <f>'施設リストA-1（直営）'!#REF!</f>
        <v>#REF!</v>
      </c>
      <c r="L2042" s="29" t="e">
        <f>'施設リストA-1（直営）'!#REF!</f>
        <v>#REF!</v>
      </c>
      <c r="M2042" s="30" t="e">
        <f>IF(L2042="新設",VLOOKUP('施設リストA-1（直営）'!#REF!,'（新設）照明器具'!$B$5:$C$1990,2,FALSE),IF('部屋別効果（直）'!L2042="撤去",VLOOKUP('施設リストA-1（直営）'!#REF!,'（既設）調査結果'!$B$5:$C$1998,2,FALSE),0))</f>
        <v>#REF!</v>
      </c>
      <c r="N2042" s="29" t="e">
        <f>'施設リストA-1（直営）'!#REF!</f>
        <v>#REF!</v>
      </c>
      <c r="O2042" s="29" t="e">
        <f>'施設リストA-1（直営）'!#REF!</f>
        <v>#REF!</v>
      </c>
      <c r="P2042" s="30" t="e">
        <f>IF(O2042="新設",VLOOKUP('施設リストA-1（直営）'!#REF!,'（新設）照明器具'!$B$5:$C$1990,2,FALSE),IF('部屋別効果（直）'!O2042="撤去",VLOOKUP('施設リストA-1（直営）'!#REF!,'（既設）調査結果'!$B$5:$C$1998,2,FALSE),0))</f>
        <v>#REF!</v>
      </c>
      <c r="Q2042" s="29" t="e">
        <f>'施設リストA-1（直営）'!#REF!</f>
        <v>#REF!</v>
      </c>
      <c r="R2042" s="29" t="e">
        <f>'施設リストA-1（直営）'!#REF!</f>
        <v>#REF!</v>
      </c>
      <c r="S2042" s="30" t="e">
        <f>IF(R2042="新設",VLOOKUP('施設リストA-1（直営）'!#REF!,'（新設）照明器具'!$B$5:$C$1990,2,FALSE),IF('部屋別効果（直）'!R2042="撤去",VLOOKUP('施設リストA-1（直営）'!#REF!,'（既設）調査結果'!$B$5:$C$1998,2,FALSE),0))</f>
        <v>#REF!</v>
      </c>
      <c r="T2042" s="29" t="e">
        <f>'施設リストA-1（直営）'!#REF!</f>
        <v>#REF!</v>
      </c>
      <c r="U2042" s="29" t="e">
        <f>'施設リストA-1（直営）'!#REF!</f>
        <v>#REF!</v>
      </c>
      <c r="V2042" s="30" t="e">
        <f>IF(U2042="新設",VLOOKUP('施設リストA-1（直営）'!#REF!,'（新設）照明器具'!$B$5:$C$1990,2,FALSE),IF('部屋別効果（直）'!U2042="撤去",VLOOKUP('施設リストA-1（直営）'!#REF!,'（既設）調査結果'!$B$5:$C$1998,2,FALSE),0))</f>
        <v>#REF!</v>
      </c>
      <c r="W2042" s="29" t="e">
        <f>'施設リストA-1（直営）'!#REF!</f>
        <v>#REF!</v>
      </c>
      <c r="X2042" s="29" t="e">
        <f>'施設リストA-1（直営）'!#REF!</f>
        <v>#REF!</v>
      </c>
      <c r="Y2042" s="30" t="e">
        <f>IF(X2042="新設",VLOOKUP('施設リストA-1（直営）'!#REF!,'（新設）照明器具'!$B$5:$C$1990,2,FALSE),IF('部屋別効果（直）'!X2042="撤去",VLOOKUP('施設リストA-1（直営）'!#REF!,'（既設）調査結果'!$B$5:$C$1998,2,FALSE),0))</f>
        <v>#REF!</v>
      </c>
      <c r="Z2042" s="29" t="e">
        <f>'施設リストA-1（直営）'!#REF!</f>
        <v>#REF!</v>
      </c>
      <c r="AA2042" s="29" t="e">
        <f>'施設リストA-1（直営）'!#REF!</f>
        <v>#REF!</v>
      </c>
      <c r="AB2042" s="30" t="e">
        <f>IF(AA2042="新設",VLOOKUP('施設リストA-1（直営）'!#REF!,'（新設）照明器具'!$B$5:$C$1990,2,FALSE),IF('部屋別効果（直）'!AA2042="撤去",VLOOKUP('施設リストA-1（直営）'!#REF!,'（既設）調査結果'!$B$5:$C$1998,2,FALSE),0))</f>
        <v>#REF!</v>
      </c>
      <c r="AC2042" s="29" t="e">
        <f>'施設リストA-1（直営）'!#REF!</f>
        <v>#REF!</v>
      </c>
      <c r="AD2042" s="29" t="e">
        <f>'施設リストA-1（直営）'!#REF!</f>
        <v>#REF!</v>
      </c>
      <c r="AE2042" s="30" t="e">
        <f>IF(AD2042="新設",VLOOKUP('施設リストA-1（直営）'!#REF!,'（新設）照明器具'!$B$5:$C$1990,2,FALSE),IF('部屋別効果（直）'!AD2042="撤去",VLOOKUP('施設リストA-1（直営）'!#REF!,'（既設）調査結果'!$B$5:$C$1998,2,FALSE),0))</f>
        <v>#REF!</v>
      </c>
      <c r="AF2042" s="29" t="e">
        <f>'施設リストA-1（直営）'!#REF!</f>
        <v>#REF!</v>
      </c>
      <c r="AG2042" s="29" t="e">
        <f>'施設リストA-1（直営）'!#REF!</f>
        <v>#REF!</v>
      </c>
      <c r="AH2042" s="30" t="e">
        <f>IF(AG2042="新設",VLOOKUP('施設リストA-1（直営）'!#REF!,'（新設）照明器具'!$B$5:$C$1990,2,FALSE),IF('部屋別効果（直）'!AG2042="撤去",VLOOKUP('施設リストA-1（直営）'!#REF!,'（既設）調査結果'!$B$5:$C$1998,2,FALSE),0))</f>
        <v>#REF!</v>
      </c>
      <c r="AI2042" s="29" t="e">
        <f>'施設リストA-1（直営）'!#REF!</f>
        <v>#REF!</v>
      </c>
      <c r="AJ2042" s="29" t="e">
        <f>'施設リストA-1（直営）'!#REF!</f>
        <v>#REF!</v>
      </c>
      <c r="AK2042" s="30" t="e">
        <f>IF(AJ2042="新設",VLOOKUP('施設リストA-1（直営）'!#REF!,'（新設）照明器具'!$B$5:$C$1990,2,FALSE),IF('部屋別効果（直）'!AJ2042="撤去",VLOOKUP('施設リストA-1（直営）'!#REF!,'（既設）調査結果'!$B$5:$C$1998,2,FALSE),0))</f>
        <v>#REF!</v>
      </c>
      <c r="AL2042" s="29" t="e">
        <f>'施設リストA-1（直営）'!#REF!</f>
        <v>#REF!</v>
      </c>
    </row>
    <row r="2043" spans="1:38" customFormat="1">
      <c r="A2043" s="94"/>
      <c r="B2043" s="16" t="e">
        <f>'施設リストA-1（直営）'!#REF!</f>
        <v>#REF!</v>
      </c>
      <c r="C2043" s="14" t="e">
        <f>'施設リストA-1（直営）'!#REF!</f>
        <v>#REF!</v>
      </c>
      <c r="D2043" s="94" t="e">
        <f>'施設リストA-1（直営）'!#REF!</f>
        <v>#REF!</v>
      </c>
      <c r="E2043" s="20" t="e">
        <f>'施設リストA-1（直営）'!#REF!</f>
        <v>#REF!</v>
      </c>
      <c r="F2043" s="20" t="e">
        <f>'施設リストA-1（直営）'!#REF!</f>
        <v>#REF!</v>
      </c>
      <c r="G2043" s="13" t="e">
        <f>'施設リストA-1（直営）'!#REF!</f>
        <v>#REF!</v>
      </c>
      <c r="H2043" s="28" t="e">
        <f t="shared" si="31"/>
        <v>#REF!</v>
      </c>
      <c r="I2043" s="29" t="e">
        <f>'施設リストA-1（直営）'!#REF!</f>
        <v>#REF!</v>
      </c>
      <c r="J2043" s="30" t="e">
        <f>IF(I2043="新設",VLOOKUP('施設リストA-1（直営）'!#REF!,'（新設）照明器具'!$B$5:$C$1990,2,FALSE),IF('部屋別効果（直）'!I2043="撤去",VLOOKUP('施設リストA-1（直営）'!#REF!,'（既設）調査結果'!$B$5:$C$1998,2,FALSE),0))</f>
        <v>#REF!</v>
      </c>
      <c r="K2043" s="29" t="e">
        <f>'施設リストA-1（直営）'!#REF!</f>
        <v>#REF!</v>
      </c>
      <c r="L2043" s="29" t="e">
        <f>'施設リストA-1（直営）'!#REF!</f>
        <v>#REF!</v>
      </c>
      <c r="M2043" s="30" t="e">
        <f>IF(L2043="新設",VLOOKUP('施設リストA-1（直営）'!#REF!,'（新設）照明器具'!$B$5:$C$1990,2,FALSE),IF('部屋別効果（直）'!L2043="撤去",VLOOKUP('施設リストA-1（直営）'!#REF!,'（既設）調査結果'!$B$5:$C$1998,2,FALSE),0))</f>
        <v>#REF!</v>
      </c>
      <c r="N2043" s="29" t="e">
        <f>'施設リストA-1（直営）'!#REF!</f>
        <v>#REF!</v>
      </c>
      <c r="O2043" s="29" t="e">
        <f>'施設リストA-1（直営）'!#REF!</f>
        <v>#REF!</v>
      </c>
      <c r="P2043" s="30" t="e">
        <f>IF(O2043="新設",VLOOKUP('施設リストA-1（直営）'!#REF!,'（新設）照明器具'!$B$5:$C$1990,2,FALSE),IF('部屋別効果（直）'!O2043="撤去",VLOOKUP('施設リストA-1（直営）'!#REF!,'（既設）調査結果'!$B$5:$C$1998,2,FALSE),0))</f>
        <v>#REF!</v>
      </c>
      <c r="Q2043" s="29" t="e">
        <f>'施設リストA-1（直営）'!#REF!</f>
        <v>#REF!</v>
      </c>
      <c r="R2043" s="29" t="e">
        <f>'施設リストA-1（直営）'!#REF!</f>
        <v>#REF!</v>
      </c>
      <c r="S2043" s="30" t="e">
        <f>IF(R2043="新設",VLOOKUP('施設リストA-1（直営）'!#REF!,'（新設）照明器具'!$B$5:$C$1990,2,FALSE),IF('部屋別効果（直）'!R2043="撤去",VLOOKUP('施設リストA-1（直営）'!#REF!,'（既設）調査結果'!$B$5:$C$1998,2,FALSE),0))</f>
        <v>#REF!</v>
      </c>
      <c r="T2043" s="29" t="e">
        <f>'施設リストA-1（直営）'!#REF!</f>
        <v>#REF!</v>
      </c>
      <c r="U2043" s="29" t="e">
        <f>'施設リストA-1（直営）'!#REF!</f>
        <v>#REF!</v>
      </c>
      <c r="V2043" s="30" t="e">
        <f>IF(U2043="新設",VLOOKUP('施設リストA-1（直営）'!#REF!,'（新設）照明器具'!$B$5:$C$1990,2,FALSE),IF('部屋別効果（直）'!U2043="撤去",VLOOKUP('施設リストA-1（直営）'!#REF!,'（既設）調査結果'!$B$5:$C$1998,2,FALSE),0))</f>
        <v>#REF!</v>
      </c>
      <c r="W2043" s="29" t="e">
        <f>'施設リストA-1（直営）'!#REF!</f>
        <v>#REF!</v>
      </c>
      <c r="X2043" s="29" t="e">
        <f>'施設リストA-1（直営）'!#REF!</f>
        <v>#REF!</v>
      </c>
      <c r="Y2043" s="30" t="e">
        <f>IF(X2043="新設",VLOOKUP('施設リストA-1（直営）'!#REF!,'（新設）照明器具'!$B$5:$C$1990,2,FALSE),IF('部屋別効果（直）'!X2043="撤去",VLOOKUP('施設リストA-1（直営）'!#REF!,'（既設）調査結果'!$B$5:$C$1998,2,FALSE),0))</f>
        <v>#REF!</v>
      </c>
      <c r="Z2043" s="29" t="e">
        <f>'施設リストA-1（直営）'!#REF!</f>
        <v>#REF!</v>
      </c>
      <c r="AA2043" s="29" t="e">
        <f>'施設リストA-1（直営）'!#REF!</f>
        <v>#REF!</v>
      </c>
      <c r="AB2043" s="30" t="e">
        <f>IF(AA2043="新設",VLOOKUP('施設リストA-1（直営）'!#REF!,'（新設）照明器具'!$B$5:$C$1990,2,FALSE),IF('部屋別効果（直）'!AA2043="撤去",VLOOKUP('施設リストA-1（直営）'!#REF!,'（既設）調査結果'!$B$5:$C$1998,2,FALSE),0))</f>
        <v>#REF!</v>
      </c>
      <c r="AC2043" s="29" t="e">
        <f>'施設リストA-1（直営）'!#REF!</f>
        <v>#REF!</v>
      </c>
      <c r="AD2043" s="29" t="e">
        <f>'施設リストA-1（直営）'!#REF!</f>
        <v>#REF!</v>
      </c>
      <c r="AE2043" s="30" t="e">
        <f>IF(AD2043="新設",VLOOKUP('施設リストA-1（直営）'!#REF!,'（新設）照明器具'!$B$5:$C$1990,2,FALSE),IF('部屋別効果（直）'!AD2043="撤去",VLOOKUP('施設リストA-1（直営）'!#REF!,'（既設）調査結果'!$B$5:$C$1998,2,FALSE),0))</f>
        <v>#REF!</v>
      </c>
      <c r="AF2043" s="29" t="e">
        <f>'施設リストA-1（直営）'!#REF!</f>
        <v>#REF!</v>
      </c>
      <c r="AG2043" s="29" t="e">
        <f>'施設リストA-1（直営）'!#REF!</f>
        <v>#REF!</v>
      </c>
      <c r="AH2043" s="30" t="e">
        <f>IF(AG2043="新設",VLOOKUP('施設リストA-1（直営）'!#REF!,'（新設）照明器具'!$B$5:$C$1990,2,FALSE),IF('部屋別効果（直）'!AG2043="撤去",VLOOKUP('施設リストA-1（直営）'!#REF!,'（既設）調査結果'!$B$5:$C$1998,2,FALSE),0))</f>
        <v>#REF!</v>
      </c>
      <c r="AI2043" s="29" t="e">
        <f>'施設リストA-1（直営）'!#REF!</f>
        <v>#REF!</v>
      </c>
      <c r="AJ2043" s="29" t="e">
        <f>'施設リストA-1（直営）'!#REF!</f>
        <v>#REF!</v>
      </c>
      <c r="AK2043" s="30" t="e">
        <f>IF(AJ2043="新設",VLOOKUP('施設リストA-1（直営）'!#REF!,'（新設）照明器具'!$B$5:$C$1990,2,FALSE),IF('部屋別効果（直）'!AJ2043="撤去",VLOOKUP('施設リストA-1（直営）'!#REF!,'（既設）調査結果'!$B$5:$C$1998,2,FALSE),0))</f>
        <v>#REF!</v>
      </c>
      <c r="AL2043" s="29" t="e">
        <f>'施設リストA-1（直営）'!#REF!</f>
        <v>#REF!</v>
      </c>
    </row>
    <row r="2044" spans="1:38" customFormat="1">
      <c r="A2044" s="94"/>
      <c r="B2044" s="16" t="e">
        <f>'施設リストA-1（直営）'!#REF!</f>
        <v>#REF!</v>
      </c>
      <c r="C2044" s="14" t="e">
        <f>'施設リストA-1（直営）'!#REF!</f>
        <v>#REF!</v>
      </c>
      <c r="D2044" s="94" t="e">
        <f>'施設リストA-1（直営）'!#REF!</f>
        <v>#REF!</v>
      </c>
      <c r="E2044" s="20" t="e">
        <f>'施設リストA-1（直営）'!#REF!</f>
        <v>#REF!</v>
      </c>
      <c r="F2044" s="20" t="e">
        <f>'施設リストA-1（直営）'!#REF!</f>
        <v>#REF!</v>
      </c>
      <c r="G2044" s="13" t="e">
        <f>'施設リストA-1（直営）'!#REF!</f>
        <v>#REF!</v>
      </c>
      <c r="H2044" s="28" t="e">
        <f t="shared" si="31"/>
        <v>#REF!</v>
      </c>
      <c r="I2044" s="29" t="e">
        <f>'施設リストA-1（直営）'!#REF!</f>
        <v>#REF!</v>
      </c>
      <c r="J2044" s="30" t="e">
        <f>IF(I2044="新設",VLOOKUP('施設リストA-1（直営）'!#REF!,'（新設）照明器具'!$B$5:$C$1990,2,FALSE),IF('部屋別効果（直）'!I2044="撤去",VLOOKUP('施設リストA-1（直営）'!#REF!,'（既設）調査結果'!$B$5:$C$1998,2,FALSE),0))</f>
        <v>#REF!</v>
      </c>
      <c r="K2044" s="29" t="e">
        <f>'施設リストA-1（直営）'!#REF!</f>
        <v>#REF!</v>
      </c>
      <c r="L2044" s="29" t="e">
        <f>'施設リストA-1（直営）'!#REF!</f>
        <v>#REF!</v>
      </c>
      <c r="M2044" s="30" t="e">
        <f>IF(L2044="新設",VLOOKUP('施設リストA-1（直営）'!#REF!,'（新設）照明器具'!$B$5:$C$1990,2,FALSE),IF('部屋別効果（直）'!L2044="撤去",VLOOKUP('施設リストA-1（直営）'!#REF!,'（既設）調査結果'!$B$5:$C$1998,2,FALSE),0))</f>
        <v>#REF!</v>
      </c>
      <c r="N2044" s="29" t="e">
        <f>'施設リストA-1（直営）'!#REF!</f>
        <v>#REF!</v>
      </c>
      <c r="O2044" s="29" t="e">
        <f>'施設リストA-1（直営）'!#REF!</f>
        <v>#REF!</v>
      </c>
      <c r="P2044" s="30" t="e">
        <f>IF(O2044="新設",VLOOKUP('施設リストA-1（直営）'!#REF!,'（新設）照明器具'!$B$5:$C$1990,2,FALSE),IF('部屋別効果（直）'!O2044="撤去",VLOOKUP('施設リストA-1（直営）'!#REF!,'（既設）調査結果'!$B$5:$C$1998,2,FALSE),0))</f>
        <v>#REF!</v>
      </c>
      <c r="Q2044" s="29" t="e">
        <f>'施設リストA-1（直営）'!#REF!</f>
        <v>#REF!</v>
      </c>
      <c r="R2044" s="29" t="e">
        <f>'施設リストA-1（直営）'!#REF!</f>
        <v>#REF!</v>
      </c>
      <c r="S2044" s="30" t="e">
        <f>IF(R2044="新設",VLOOKUP('施設リストA-1（直営）'!#REF!,'（新設）照明器具'!$B$5:$C$1990,2,FALSE),IF('部屋別効果（直）'!R2044="撤去",VLOOKUP('施設リストA-1（直営）'!#REF!,'（既設）調査結果'!$B$5:$C$1998,2,FALSE),0))</f>
        <v>#REF!</v>
      </c>
      <c r="T2044" s="29" t="e">
        <f>'施設リストA-1（直営）'!#REF!</f>
        <v>#REF!</v>
      </c>
      <c r="U2044" s="29" t="e">
        <f>'施設リストA-1（直営）'!#REF!</f>
        <v>#REF!</v>
      </c>
      <c r="V2044" s="30" t="e">
        <f>IF(U2044="新設",VLOOKUP('施設リストA-1（直営）'!#REF!,'（新設）照明器具'!$B$5:$C$1990,2,FALSE),IF('部屋別効果（直）'!U2044="撤去",VLOOKUP('施設リストA-1（直営）'!#REF!,'（既設）調査結果'!$B$5:$C$1998,2,FALSE),0))</f>
        <v>#REF!</v>
      </c>
      <c r="W2044" s="29" t="e">
        <f>'施設リストA-1（直営）'!#REF!</f>
        <v>#REF!</v>
      </c>
      <c r="X2044" s="29" t="e">
        <f>'施設リストA-1（直営）'!#REF!</f>
        <v>#REF!</v>
      </c>
      <c r="Y2044" s="30" t="e">
        <f>IF(X2044="新設",VLOOKUP('施設リストA-1（直営）'!#REF!,'（新設）照明器具'!$B$5:$C$1990,2,FALSE),IF('部屋別効果（直）'!X2044="撤去",VLOOKUP('施設リストA-1（直営）'!#REF!,'（既設）調査結果'!$B$5:$C$1998,2,FALSE),0))</f>
        <v>#REF!</v>
      </c>
      <c r="Z2044" s="29" t="e">
        <f>'施設リストA-1（直営）'!#REF!</f>
        <v>#REF!</v>
      </c>
      <c r="AA2044" s="29" t="e">
        <f>'施設リストA-1（直営）'!#REF!</f>
        <v>#REF!</v>
      </c>
      <c r="AB2044" s="30" t="e">
        <f>IF(AA2044="新設",VLOOKUP('施設リストA-1（直営）'!#REF!,'（新設）照明器具'!$B$5:$C$1990,2,FALSE),IF('部屋別効果（直）'!AA2044="撤去",VLOOKUP('施設リストA-1（直営）'!#REF!,'（既設）調査結果'!$B$5:$C$1998,2,FALSE),0))</f>
        <v>#REF!</v>
      </c>
      <c r="AC2044" s="29" t="e">
        <f>'施設リストA-1（直営）'!#REF!</f>
        <v>#REF!</v>
      </c>
      <c r="AD2044" s="29" t="e">
        <f>'施設リストA-1（直営）'!#REF!</f>
        <v>#REF!</v>
      </c>
      <c r="AE2044" s="30" t="e">
        <f>IF(AD2044="新設",VLOOKUP('施設リストA-1（直営）'!#REF!,'（新設）照明器具'!$B$5:$C$1990,2,FALSE),IF('部屋別効果（直）'!AD2044="撤去",VLOOKUP('施設リストA-1（直営）'!#REF!,'（既設）調査結果'!$B$5:$C$1998,2,FALSE),0))</f>
        <v>#REF!</v>
      </c>
      <c r="AF2044" s="29" t="e">
        <f>'施設リストA-1（直営）'!#REF!</f>
        <v>#REF!</v>
      </c>
      <c r="AG2044" s="29" t="e">
        <f>'施設リストA-1（直営）'!#REF!</f>
        <v>#REF!</v>
      </c>
      <c r="AH2044" s="30" t="e">
        <f>IF(AG2044="新設",VLOOKUP('施設リストA-1（直営）'!#REF!,'（新設）照明器具'!$B$5:$C$1990,2,FALSE),IF('部屋別効果（直）'!AG2044="撤去",VLOOKUP('施設リストA-1（直営）'!#REF!,'（既設）調査結果'!$B$5:$C$1998,2,FALSE),0))</f>
        <v>#REF!</v>
      </c>
      <c r="AI2044" s="29" t="e">
        <f>'施設リストA-1（直営）'!#REF!</f>
        <v>#REF!</v>
      </c>
      <c r="AJ2044" s="29" t="e">
        <f>'施設リストA-1（直営）'!#REF!</f>
        <v>#REF!</v>
      </c>
      <c r="AK2044" s="30" t="e">
        <f>IF(AJ2044="新設",VLOOKUP('施設リストA-1（直営）'!#REF!,'（新設）照明器具'!$B$5:$C$1990,2,FALSE),IF('部屋別効果（直）'!AJ2044="撤去",VLOOKUP('施設リストA-1（直営）'!#REF!,'（既設）調査結果'!$B$5:$C$1998,2,FALSE),0))</f>
        <v>#REF!</v>
      </c>
      <c r="AL2044" s="29" t="e">
        <f>'施設リストA-1（直営）'!#REF!</f>
        <v>#REF!</v>
      </c>
    </row>
    <row r="2045" spans="1:38" customFormat="1">
      <c r="A2045" s="94"/>
      <c r="B2045" s="16" t="e">
        <f>'施設リストA-1（直営）'!#REF!</f>
        <v>#REF!</v>
      </c>
      <c r="C2045" s="14" t="e">
        <f>'施設リストA-1（直営）'!#REF!</f>
        <v>#REF!</v>
      </c>
      <c r="D2045" s="94" t="e">
        <f>'施設リストA-1（直営）'!#REF!</f>
        <v>#REF!</v>
      </c>
      <c r="E2045" s="20" t="e">
        <f>'施設リストA-1（直営）'!#REF!</f>
        <v>#REF!</v>
      </c>
      <c r="F2045" s="20" t="e">
        <f>'施設リストA-1（直営）'!#REF!</f>
        <v>#REF!</v>
      </c>
      <c r="G2045" s="13" t="e">
        <f>'施設リストA-1（直営）'!#REF!</f>
        <v>#REF!</v>
      </c>
      <c r="H2045" s="28" t="e">
        <f t="shared" si="31"/>
        <v>#REF!</v>
      </c>
      <c r="I2045" s="29" t="e">
        <f>'施設リストA-1（直営）'!#REF!</f>
        <v>#REF!</v>
      </c>
      <c r="J2045" s="30" t="e">
        <f>IF(I2045="新設",VLOOKUP('施設リストA-1（直営）'!#REF!,'（新設）照明器具'!$B$5:$C$1990,2,FALSE),IF('部屋別効果（直）'!I2045="撤去",VLOOKUP('施設リストA-1（直営）'!#REF!,'（既設）調査結果'!$B$5:$C$1998,2,FALSE),0))</f>
        <v>#REF!</v>
      </c>
      <c r="K2045" s="29" t="e">
        <f>'施設リストA-1（直営）'!#REF!</f>
        <v>#REF!</v>
      </c>
      <c r="L2045" s="29" t="e">
        <f>'施設リストA-1（直営）'!#REF!</f>
        <v>#REF!</v>
      </c>
      <c r="M2045" s="30" t="e">
        <f>IF(L2045="新設",VLOOKUP('施設リストA-1（直営）'!#REF!,'（新設）照明器具'!$B$5:$C$1990,2,FALSE),IF('部屋別効果（直）'!L2045="撤去",VLOOKUP('施設リストA-1（直営）'!#REF!,'（既設）調査結果'!$B$5:$C$1998,2,FALSE),0))</f>
        <v>#REF!</v>
      </c>
      <c r="N2045" s="29" t="e">
        <f>'施設リストA-1（直営）'!#REF!</f>
        <v>#REF!</v>
      </c>
      <c r="O2045" s="29" t="e">
        <f>'施設リストA-1（直営）'!#REF!</f>
        <v>#REF!</v>
      </c>
      <c r="P2045" s="30" t="e">
        <f>IF(O2045="新設",VLOOKUP('施設リストA-1（直営）'!#REF!,'（新設）照明器具'!$B$5:$C$1990,2,FALSE),IF('部屋別効果（直）'!O2045="撤去",VLOOKUP('施設リストA-1（直営）'!#REF!,'（既設）調査結果'!$B$5:$C$1998,2,FALSE),0))</f>
        <v>#REF!</v>
      </c>
      <c r="Q2045" s="29" t="e">
        <f>'施設リストA-1（直営）'!#REF!</f>
        <v>#REF!</v>
      </c>
      <c r="R2045" s="29" t="e">
        <f>'施設リストA-1（直営）'!#REF!</f>
        <v>#REF!</v>
      </c>
      <c r="S2045" s="30" t="e">
        <f>IF(R2045="新設",VLOOKUP('施設リストA-1（直営）'!#REF!,'（新設）照明器具'!$B$5:$C$1990,2,FALSE),IF('部屋別効果（直）'!R2045="撤去",VLOOKUP('施設リストA-1（直営）'!#REF!,'（既設）調査結果'!$B$5:$C$1998,2,FALSE),0))</f>
        <v>#REF!</v>
      </c>
      <c r="T2045" s="29" t="e">
        <f>'施設リストA-1（直営）'!#REF!</f>
        <v>#REF!</v>
      </c>
      <c r="U2045" s="29" t="e">
        <f>'施設リストA-1（直営）'!#REF!</f>
        <v>#REF!</v>
      </c>
      <c r="V2045" s="30" t="e">
        <f>IF(U2045="新設",VLOOKUP('施設リストA-1（直営）'!#REF!,'（新設）照明器具'!$B$5:$C$1990,2,FALSE),IF('部屋別効果（直）'!U2045="撤去",VLOOKUP('施設リストA-1（直営）'!#REF!,'（既設）調査結果'!$B$5:$C$1998,2,FALSE),0))</f>
        <v>#REF!</v>
      </c>
      <c r="W2045" s="29" t="e">
        <f>'施設リストA-1（直営）'!#REF!</f>
        <v>#REF!</v>
      </c>
      <c r="X2045" s="29" t="e">
        <f>'施設リストA-1（直営）'!#REF!</f>
        <v>#REF!</v>
      </c>
      <c r="Y2045" s="30" t="e">
        <f>IF(X2045="新設",VLOOKUP('施設リストA-1（直営）'!#REF!,'（新設）照明器具'!$B$5:$C$1990,2,FALSE),IF('部屋別効果（直）'!X2045="撤去",VLOOKUP('施設リストA-1（直営）'!#REF!,'（既設）調査結果'!$B$5:$C$1998,2,FALSE),0))</f>
        <v>#REF!</v>
      </c>
      <c r="Z2045" s="29" t="e">
        <f>'施設リストA-1（直営）'!#REF!</f>
        <v>#REF!</v>
      </c>
      <c r="AA2045" s="29" t="e">
        <f>'施設リストA-1（直営）'!#REF!</f>
        <v>#REF!</v>
      </c>
      <c r="AB2045" s="30" t="e">
        <f>IF(AA2045="新設",VLOOKUP('施設リストA-1（直営）'!#REF!,'（新設）照明器具'!$B$5:$C$1990,2,FALSE),IF('部屋別効果（直）'!AA2045="撤去",VLOOKUP('施設リストA-1（直営）'!#REF!,'（既設）調査結果'!$B$5:$C$1998,2,FALSE),0))</f>
        <v>#REF!</v>
      </c>
      <c r="AC2045" s="29" t="e">
        <f>'施設リストA-1（直営）'!#REF!</f>
        <v>#REF!</v>
      </c>
      <c r="AD2045" s="29" t="e">
        <f>'施設リストA-1（直営）'!#REF!</f>
        <v>#REF!</v>
      </c>
      <c r="AE2045" s="30" t="e">
        <f>IF(AD2045="新設",VLOOKUP('施設リストA-1（直営）'!#REF!,'（新設）照明器具'!$B$5:$C$1990,2,FALSE),IF('部屋別効果（直）'!AD2045="撤去",VLOOKUP('施設リストA-1（直営）'!#REF!,'（既設）調査結果'!$B$5:$C$1998,2,FALSE),0))</f>
        <v>#REF!</v>
      </c>
      <c r="AF2045" s="29" t="e">
        <f>'施設リストA-1（直営）'!#REF!</f>
        <v>#REF!</v>
      </c>
      <c r="AG2045" s="29" t="e">
        <f>'施設リストA-1（直営）'!#REF!</f>
        <v>#REF!</v>
      </c>
      <c r="AH2045" s="30" t="e">
        <f>IF(AG2045="新設",VLOOKUP('施設リストA-1（直営）'!#REF!,'（新設）照明器具'!$B$5:$C$1990,2,FALSE),IF('部屋別効果（直）'!AG2045="撤去",VLOOKUP('施設リストA-1（直営）'!#REF!,'（既設）調査結果'!$B$5:$C$1998,2,FALSE),0))</f>
        <v>#REF!</v>
      </c>
      <c r="AI2045" s="29" t="e">
        <f>'施設リストA-1（直営）'!#REF!</f>
        <v>#REF!</v>
      </c>
      <c r="AJ2045" s="29" t="e">
        <f>'施設リストA-1（直営）'!#REF!</f>
        <v>#REF!</v>
      </c>
      <c r="AK2045" s="30" t="e">
        <f>IF(AJ2045="新設",VLOOKUP('施設リストA-1（直営）'!#REF!,'（新設）照明器具'!$B$5:$C$1990,2,FALSE),IF('部屋別効果（直）'!AJ2045="撤去",VLOOKUP('施設リストA-1（直営）'!#REF!,'（既設）調査結果'!$B$5:$C$1998,2,FALSE),0))</f>
        <v>#REF!</v>
      </c>
      <c r="AL2045" s="29" t="e">
        <f>'施設リストA-1（直営）'!#REF!</f>
        <v>#REF!</v>
      </c>
    </row>
    <row r="2046" spans="1:38" customFormat="1">
      <c r="A2046" s="94"/>
      <c r="B2046" s="16" t="e">
        <f>'施設リストA-1（直営）'!#REF!</f>
        <v>#REF!</v>
      </c>
      <c r="C2046" s="14" t="e">
        <f>'施設リストA-1（直営）'!#REF!</f>
        <v>#REF!</v>
      </c>
      <c r="D2046" s="94" t="e">
        <f>'施設リストA-1（直営）'!#REF!</f>
        <v>#REF!</v>
      </c>
      <c r="E2046" s="20" t="e">
        <f>'施設リストA-1（直営）'!#REF!</f>
        <v>#REF!</v>
      </c>
      <c r="F2046" s="20" t="e">
        <f>'施設リストA-1（直営）'!#REF!</f>
        <v>#REF!</v>
      </c>
      <c r="G2046" s="13" t="e">
        <f>'施設リストA-1（直営）'!#REF!</f>
        <v>#REF!</v>
      </c>
      <c r="H2046" s="28" t="e">
        <f t="shared" si="31"/>
        <v>#REF!</v>
      </c>
      <c r="I2046" s="29" t="e">
        <f>'施設リストA-1（直営）'!#REF!</f>
        <v>#REF!</v>
      </c>
      <c r="J2046" s="30" t="e">
        <f>IF(I2046="新設",VLOOKUP('施設リストA-1（直営）'!#REF!,'（新設）照明器具'!$B$5:$C$1990,2,FALSE),IF('部屋別効果（直）'!I2046="撤去",VLOOKUP('施設リストA-1（直営）'!#REF!,'（既設）調査結果'!$B$5:$C$1998,2,FALSE),0))</f>
        <v>#REF!</v>
      </c>
      <c r="K2046" s="29" t="e">
        <f>'施設リストA-1（直営）'!#REF!</f>
        <v>#REF!</v>
      </c>
      <c r="L2046" s="29" t="e">
        <f>'施設リストA-1（直営）'!#REF!</f>
        <v>#REF!</v>
      </c>
      <c r="M2046" s="30" t="e">
        <f>IF(L2046="新設",VLOOKUP('施設リストA-1（直営）'!#REF!,'（新設）照明器具'!$B$5:$C$1990,2,FALSE),IF('部屋別効果（直）'!L2046="撤去",VLOOKUP('施設リストA-1（直営）'!#REF!,'（既設）調査結果'!$B$5:$C$1998,2,FALSE),0))</f>
        <v>#REF!</v>
      </c>
      <c r="N2046" s="29" t="e">
        <f>'施設リストA-1（直営）'!#REF!</f>
        <v>#REF!</v>
      </c>
      <c r="O2046" s="29" t="e">
        <f>'施設リストA-1（直営）'!#REF!</f>
        <v>#REF!</v>
      </c>
      <c r="P2046" s="30" t="e">
        <f>IF(O2046="新設",VLOOKUP('施設リストA-1（直営）'!#REF!,'（新設）照明器具'!$B$5:$C$1990,2,FALSE),IF('部屋別効果（直）'!O2046="撤去",VLOOKUP('施設リストA-1（直営）'!#REF!,'（既設）調査結果'!$B$5:$C$1998,2,FALSE),0))</f>
        <v>#REF!</v>
      </c>
      <c r="Q2046" s="29" t="e">
        <f>'施設リストA-1（直営）'!#REF!</f>
        <v>#REF!</v>
      </c>
      <c r="R2046" s="29" t="e">
        <f>'施設リストA-1（直営）'!#REF!</f>
        <v>#REF!</v>
      </c>
      <c r="S2046" s="30" t="e">
        <f>IF(R2046="新設",VLOOKUP('施設リストA-1（直営）'!#REF!,'（新設）照明器具'!$B$5:$C$1990,2,FALSE),IF('部屋別効果（直）'!R2046="撤去",VLOOKUP('施設リストA-1（直営）'!#REF!,'（既設）調査結果'!$B$5:$C$1998,2,FALSE),0))</f>
        <v>#REF!</v>
      </c>
      <c r="T2046" s="29" t="e">
        <f>'施設リストA-1（直営）'!#REF!</f>
        <v>#REF!</v>
      </c>
      <c r="U2046" s="29" t="e">
        <f>'施設リストA-1（直営）'!#REF!</f>
        <v>#REF!</v>
      </c>
      <c r="V2046" s="30" t="e">
        <f>IF(U2046="新設",VLOOKUP('施設リストA-1（直営）'!#REF!,'（新設）照明器具'!$B$5:$C$1990,2,FALSE),IF('部屋別効果（直）'!U2046="撤去",VLOOKUP('施設リストA-1（直営）'!#REF!,'（既設）調査結果'!$B$5:$C$1998,2,FALSE),0))</f>
        <v>#REF!</v>
      </c>
      <c r="W2046" s="29" t="e">
        <f>'施設リストA-1（直営）'!#REF!</f>
        <v>#REF!</v>
      </c>
      <c r="X2046" s="29" t="e">
        <f>'施設リストA-1（直営）'!#REF!</f>
        <v>#REF!</v>
      </c>
      <c r="Y2046" s="30" t="e">
        <f>IF(X2046="新設",VLOOKUP('施設リストA-1（直営）'!#REF!,'（新設）照明器具'!$B$5:$C$1990,2,FALSE),IF('部屋別効果（直）'!X2046="撤去",VLOOKUP('施設リストA-1（直営）'!#REF!,'（既設）調査結果'!$B$5:$C$1998,2,FALSE),0))</f>
        <v>#REF!</v>
      </c>
      <c r="Z2046" s="29" t="e">
        <f>'施設リストA-1（直営）'!#REF!</f>
        <v>#REF!</v>
      </c>
      <c r="AA2046" s="29" t="e">
        <f>'施設リストA-1（直営）'!#REF!</f>
        <v>#REF!</v>
      </c>
      <c r="AB2046" s="30" t="e">
        <f>IF(AA2046="新設",VLOOKUP('施設リストA-1（直営）'!#REF!,'（新設）照明器具'!$B$5:$C$1990,2,FALSE),IF('部屋別効果（直）'!AA2046="撤去",VLOOKUP('施設リストA-1（直営）'!#REF!,'（既設）調査結果'!$B$5:$C$1998,2,FALSE),0))</f>
        <v>#REF!</v>
      </c>
      <c r="AC2046" s="29" t="e">
        <f>'施設リストA-1（直営）'!#REF!</f>
        <v>#REF!</v>
      </c>
      <c r="AD2046" s="29" t="e">
        <f>'施設リストA-1（直営）'!#REF!</f>
        <v>#REF!</v>
      </c>
      <c r="AE2046" s="30" t="e">
        <f>IF(AD2046="新設",VLOOKUP('施設リストA-1（直営）'!#REF!,'（新設）照明器具'!$B$5:$C$1990,2,FALSE),IF('部屋別効果（直）'!AD2046="撤去",VLOOKUP('施設リストA-1（直営）'!#REF!,'（既設）調査結果'!$B$5:$C$1998,2,FALSE),0))</f>
        <v>#REF!</v>
      </c>
      <c r="AF2046" s="29" t="e">
        <f>'施設リストA-1（直営）'!#REF!</f>
        <v>#REF!</v>
      </c>
      <c r="AG2046" s="29" t="e">
        <f>'施設リストA-1（直営）'!#REF!</f>
        <v>#REF!</v>
      </c>
      <c r="AH2046" s="30" t="e">
        <f>IF(AG2046="新設",VLOOKUP('施設リストA-1（直営）'!#REF!,'（新設）照明器具'!$B$5:$C$1990,2,FALSE),IF('部屋別効果（直）'!AG2046="撤去",VLOOKUP('施設リストA-1（直営）'!#REF!,'（既設）調査結果'!$B$5:$C$1998,2,FALSE),0))</f>
        <v>#REF!</v>
      </c>
      <c r="AI2046" s="29" t="e">
        <f>'施設リストA-1（直営）'!#REF!</f>
        <v>#REF!</v>
      </c>
      <c r="AJ2046" s="29" t="e">
        <f>'施設リストA-1（直営）'!#REF!</f>
        <v>#REF!</v>
      </c>
      <c r="AK2046" s="30" t="e">
        <f>IF(AJ2046="新設",VLOOKUP('施設リストA-1（直営）'!#REF!,'（新設）照明器具'!$B$5:$C$1990,2,FALSE),IF('部屋別効果（直）'!AJ2046="撤去",VLOOKUP('施設リストA-1（直営）'!#REF!,'（既設）調査結果'!$B$5:$C$1998,2,FALSE),0))</f>
        <v>#REF!</v>
      </c>
      <c r="AL2046" s="29" t="e">
        <f>'施設リストA-1（直営）'!#REF!</f>
        <v>#REF!</v>
      </c>
    </row>
    <row r="2047" spans="1:38" customFormat="1">
      <c r="A2047" s="94"/>
      <c r="B2047" s="16" t="e">
        <f>'施設リストA-1（直営）'!#REF!</f>
        <v>#REF!</v>
      </c>
      <c r="C2047" s="14" t="e">
        <f>'施設リストA-1（直営）'!#REF!</f>
        <v>#REF!</v>
      </c>
      <c r="D2047" s="94" t="e">
        <f>'施設リストA-1（直営）'!#REF!</f>
        <v>#REF!</v>
      </c>
      <c r="E2047" s="20" t="e">
        <f>'施設リストA-1（直営）'!#REF!</f>
        <v>#REF!</v>
      </c>
      <c r="F2047" s="20" t="e">
        <f>'施設リストA-1（直営）'!#REF!</f>
        <v>#REF!</v>
      </c>
      <c r="G2047" s="13" t="e">
        <f>'施設リストA-1（直営）'!#REF!</f>
        <v>#REF!</v>
      </c>
      <c r="H2047" s="28" t="e">
        <f t="shared" si="31"/>
        <v>#REF!</v>
      </c>
      <c r="I2047" s="29" t="e">
        <f>'施設リストA-1（直営）'!#REF!</f>
        <v>#REF!</v>
      </c>
      <c r="J2047" s="30" t="e">
        <f>IF(I2047="新設",VLOOKUP('施設リストA-1（直営）'!#REF!,'（新設）照明器具'!$B$5:$C$1990,2,FALSE),IF('部屋別効果（直）'!I2047="撤去",VLOOKUP('施設リストA-1（直営）'!#REF!,'（既設）調査結果'!$B$5:$C$1998,2,FALSE),0))</f>
        <v>#REF!</v>
      </c>
      <c r="K2047" s="29" t="e">
        <f>'施設リストA-1（直営）'!#REF!</f>
        <v>#REF!</v>
      </c>
      <c r="L2047" s="29" t="e">
        <f>'施設リストA-1（直営）'!#REF!</f>
        <v>#REF!</v>
      </c>
      <c r="M2047" s="30" t="e">
        <f>IF(L2047="新設",VLOOKUP('施設リストA-1（直営）'!#REF!,'（新設）照明器具'!$B$5:$C$1990,2,FALSE),IF('部屋別効果（直）'!L2047="撤去",VLOOKUP('施設リストA-1（直営）'!#REF!,'（既設）調査結果'!$B$5:$C$1998,2,FALSE),0))</f>
        <v>#REF!</v>
      </c>
      <c r="N2047" s="29" t="e">
        <f>'施設リストA-1（直営）'!#REF!</f>
        <v>#REF!</v>
      </c>
      <c r="O2047" s="29" t="e">
        <f>'施設リストA-1（直営）'!#REF!</f>
        <v>#REF!</v>
      </c>
      <c r="P2047" s="30" t="e">
        <f>IF(O2047="新設",VLOOKUP('施設リストA-1（直営）'!#REF!,'（新設）照明器具'!$B$5:$C$1990,2,FALSE),IF('部屋別効果（直）'!O2047="撤去",VLOOKUP('施設リストA-1（直営）'!#REF!,'（既設）調査結果'!$B$5:$C$1998,2,FALSE),0))</f>
        <v>#REF!</v>
      </c>
      <c r="Q2047" s="29" t="e">
        <f>'施設リストA-1（直営）'!#REF!</f>
        <v>#REF!</v>
      </c>
      <c r="R2047" s="29" t="e">
        <f>'施設リストA-1（直営）'!#REF!</f>
        <v>#REF!</v>
      </c>
      <c r="S2047" s="30" t="e">
        <f>IF(R2047="新設",VLOOKUP('施設リストA-1（直営）'!#REF!,'（新設）照明器具'!$B$5:$C$1990,2,FALSE),IF('部屋別効果（直）'!R2047="撤去",VLOOKUP('施設リストA-1（直営）'!#REF!,'（既設）調査結果'!$B$5:$C$1998,2,FALSE),0))</f>
        <v>#REF!</v>
      </c>
      <c r="T2047" s="29" t="e">
        <f>'施設リストA-1（直営）'!#REF!</f>
        <v>#REF!</v>
      </c>
      <c r="U2047" s="29" t="e">
        <f>'施設リストA-1（直営）'!#REF!</f>
        <v>#REF!</v>
      </c>
      <c r="V2047" s="30" t="e">
        <f>IF(U2047="新設",VLOOKUP('施設リストA-1（直営）'!#REF!,'（新設）照明器具'!$B$5:$C$1990,2,FALSE),IF('部屋別効果（直）'!U2047="撤去",VLOOKUP('施設リストA-1（直営）'!#REF!,'（既設）調査結果'!$B$5:$C$1998,2,FALSE),0))</f>
        <v>#REF!</v>
      </c>
      <c r="W2047" s="29" t="e">
        <f>'施設リストA-1（直営）'!#REF!</f>
        <v>#REF!</v>
      </c>
      <c r="X2047" s="29" t="e">
        <f>'施設リストA-1（直営）'!#REF!</f>
        <v>#REF!</v>
      </c>
      <c r="Y2047" s="30" t="e">
        <f>IF(X2047="新設",VLOOKUP('施設リストA-1（直営）'!#REF!,'（新設）照明器具'!$B$5:$C$1990,2,FALSE),IF('部屋別効果（直）'!X2047="撤去",VLOOKUP('施設リストA-1（直営）'!#REF!,'（既設）調査結果'!$B$5:$C$1998,2,FALSE),0))</f>
        <v>#REF!</v>
      </c>
      <c r="Z2047" s="29" t="e">
        <f>'施設リストA-1（直営）'!#REF!</f>
        <v>#REF!</v>
      </c>
      <c r="AA2047" s="29" t="e">
        <f>'施設リストA-1（直営）'!#REF!</f>
        <v>#REF!</v>
      </c>
      <c r="AB2047" s="30" t="e">
        <f>IF(AA2047="新設",VLOOKUP('施設リストA-1（直営）'!#REF!,'（新設）照明器具'!$B$5:$C$1990,2,FALSE),IF('部屋別効果（直）'!AA2047="撤去",VLOOKUP('施設リストA-1（直営）'!#REF!,'（既設）調査結果'!$B$5:$C$1998,2,FALSE),0))</f>
        <v>#REF!</v>
      </c>
      <c r="AC2047" s="29" t="e">
        <f>'施設リストA-1（直営）'!#REF!</f>
        <v>#REF!</v>
      </c>
      <c r="AD2047" s="29" t="e">
        <f>'施設リストA-1（直営）'!#REF!</f>
        <v>#REF!</v>
      </c>
      <c r="AE2047" s="30" t="e">
        <f>IF(AD2047="新設",VLOOKUP('施設リストA-1（直営）'!#REF!,'（新設）照明器具'!$B$5:$C$1990,2,FALSE),IF('部屋別効果（直）'!AD2047="撤去",VLOOKUP('施設リストA-1（直営）'!#REF!,'（既設）調査結果'!$B$5:$C$1998,2,FALSE),0))</f>
        <v>#REF!</v>
      </c>
      <c r="AF2047" s="29" t="e">
        <f>'施設リストA-1（直営）'!#REF!</f>
        <v>#REF!</v>
      </c>
      <c r="AG2047" s="29" t="e">
        <f>'施設リストA-1（直営）'!#REF!</f>
        <v>#REF!</v>
      </c>
      <c r="AH2047" s="30" t="e">
        <f>IF(AG2047="新設",VLOOKUP('施設リストA-1（直営）'!#REF!,'（新設）照明器具'!$B$5:$C$1990,2,FALSE),IF('部屋別効果（直）'!AG2047="撤去",VLOOKUP('施設リストA-1（直営）'!#REF!,'（既設）調査結果'!$B$5:$C$1998,2,FALSE),0))</f>
        <v>#REF!</v>
      </c>
      <c r="AI2047" s="29" t="e">
        <f>'施設リストA-1（直営）'!#REF!</f>
        <v>#REF!</v>
      </c>
      <c r="AJ2047" s="29" t="e">
        <f>'施設リストA-1（直営）'!#REF!</f>
        <v>#REF!</v>
      </c>
      <c r="AK2047" s="30" t="e">
        <f>IF(AJ2047="新設",VLOOKUP('施設リストA-1（直営）'!#REF!,'（新設）照明器具'!$B$5:$C$1990,2,FALSE),IF('部屋別効果（直）'!AJ2047="撤去",VLOOKUP('施設リストA-1（直営）'!#REF!,'（既設）調査結果'!$B$5:$C$1998,2,FALSE),0))</f>
        <v>#REF!</v>
      </c>
      <c r="AL2047" s="29" t="e">
        <f>'施設リストA-1（直営）'!#REF!</f>
        <v>#REF!</v>
      </c>
    </row>
    <row r="2048" spans="1:38" customFormat="1">
      <c r="A2048" s="94"/>
      <c r="B2048" s="16" t="e">
        <f>'施設リストA-1（直営）'!#REF!</f>
        <v>#REF!</v>
      </c>
      <c r="C2048" s="14" t="e">
        <f>'施設リストA-1（直営）'!#REF!</f>
        <v>#REF!</v>
      </c>
      <c r="D2048" s="94" t="e">
        <f>'施設リストA-1（直営）'!#REF!</f>
        <v>#REF!</v>
      </c>
      <c r="E2048" s="20" t="e">
        <f>'施設リストA-1（直営）'!#REF!</f>
        <v>#REF!</v>
      </c>
      <c r="F2048" s="20" t="e">
        <f>'施設リストA-1（直営）'!#REF!</f>
        <v>#REF!</v>
      </c>
      <c r="G2048" s="13" t="e">
        <f>'施設リストA-1（直営）'!#REF!</f>
        <v>#REF!</v>
      </c>
      <c r="H2048" s="28" t="e">
        <f t="shared" si="31"/>
        <v>#REF!</v>
      </c>
      <c r="I2048" s="29" t="e">
        <f>'施設リストA-1（直営）'!#REF!</f>
        <v>#REF!</v>
      </c>
      <c r="J2048" s="30" t="e">
        <f>IF(I2048="新設",VLOOKUP('施設リストA-1（直営）'!#REF!,'（新設）照明器具'!$B$5:$C$1990,2,FALSE),IF('部屋別効果（直）'!I2048="撤去",VLOOKUP('施設リストA-1（直営）'!#REF!,'（既設）調査結果'!$B$5:$C$1998,2,FALSE),0))</f>
        <v>#REF!</v>
      </c>
      <c r="K2048" s="29" t="e">
        <f>'施設リストA-1（直営）'!#REF!</f>
        <v>#REF!</v>
      </c>
      <c r="L2048" s="29" t="e">
        <f>'施設リストA-1（直営）'!#REF!</f>
        <v>#REF!</v>
      </c>
      <c r="M2048" s="30" t="e">
        <f>IF(L2048="新設",VLOOKUP('施設リストA-1（直営）'!#REF!,'（新設）照明器具'!$B$5:$C$1990,2,FALSE),IF('部屋別効果（直）'!L2048="撤去",VLOOKUP('施設リストA-1（直営）'!#REF!,'（既設）調査結果'!$B$5:$C$1998,2,FALSE),0))</f>
        <v>#REF!</v>
      </c>
      <c r="N2048" s="29" t="e">
        <f>'施設リストA-1（直営）'!#REF!</f>
        <v>#REF!</v>
      </c>
      <c r="O2048" s="29" t="e">
        <f>'施設リストA-1（直営）'!#REF!</f>
        <v>#REF!</v>
      </c>
      <c r="P2048" s="30" t="e">
        <f>IF(O2048="新設",VLOOKUP('施設リストA-1（直営）'!#REF!,'（新設）照明器具'!$B$5:$C$1990,2,FALSE),IF('部屋別効果（直）'!O2048="撤去",VLOOKUP('施設リストA-1（直営）'!#REF!,'（既設）調査結果'!$B$5:$C$1998,2,FALSE),0))</f>
        <v>#REF!</v>
      </c>
      <c r="Q2048" s="29" t="e">
        <f>'施設リストA-1（直営）'!#REF!</f>
        <v>#REF!</v>
      </c>
      <c r="R2048" s="29" t="e">
        <f>'施設リストA-1（直営）'!#REF!</f>
        <v>#REF!</v>
      </c>
      <c r="S2048" s="30" t="e">
        <f>IF(R2048="新設",VLOOKUP('施設リストA-1（直営）'!#REF!,'（新設）照明器具'!$B$5:$C$1990,2,FALSE),IF('部屋別効果（直）'!R2048="撤去",VLOOKUP('施設リストA-1（直営）'!#REF!,'（既設）調査結果'!$B$5:$C$1998,2,FALSE),0))</f>
        <v>#REF!</v>
      </c>
      <c r="T2048" s="29" t="e">
        <f>'施設リストA-1（直営）'!#REF!</f>
        <v>#REF!</v>
      </c>
      <c r="U2048" s="29" t="e">
        <f>'施設リストA-1（直営）'!#REF!</f>
        <v>#REF!</v>
      </c>
      <c r="V2048" s="30" t="e">
        <f>IF(U2048="新設",VLOOKUP('施設リストA-1（直営）'!#REF!,'（新設）照明器具'!$B$5:$C$1990,2,FALSE),IF('部屋別効果（直）'!U2048="撤去",VLOOKUP('施設リストA-1（直営）'!#REF!,'（既設）調査結果'!$B$5:$C$1998,2,FALSE),0))</f>
        <v>#REF!</v>
      </c>
      <c r="W2048" s="29" t="e">
        <f>'施設リストA-1（直営）'!#REF!</f>
        <v>#REF!</v>
      </c>
      <c r="X2048" s="29" t="e">
        <f>'施設リストA-1（直営）'!#REF!</f>
        <v>#REF!</v>
      </c>
      <c r="Y2048" s="30" t="e">
        <f>IF(X2048="新設",VLOOKUP('施設リストA-1（直営）'!#REF!,'（新設）照明器具'!$B$5:$C$1990,2,FALSE),IF('部屋別効果（直）'!X2048="撤去",VLOOKUP('施設リストA-1（直営）'!#REF!,'（既設）調査結果'!$B$5:$C$1998,2,FALSE),0))</f>
        <v>#REF!</v>
      </c>
      <c r="Z2048" s="29" t="e">
        <f>'施設リストA-1（直営）'!#REF!</f>
        <v>#REF!</v>
      </c>
      <c r="AA2048" s="29" t="e">
        <f>'施設リストA-1（直営）'!#REF!</f>
        <v>#REF!</v>
      </c>
      <c r="AB2048" s="30" t="e">
        <f>IF(AA2048="新設",VLOOKUP('施設リストA-1（直営）'!#REF!,'（新設）照明器具'!$B$5:$C$1990,2,FALSE),IF('部屋別効果（直）'!AA2048="撤去",VLOOKUP('施設リストA-1（直営）'!#REF!,'（既設）調査結果'!$B$5:$C$1998,2,FALSE),0))</f>
        <v>#REF!</v>
      </c>
      <c r="AC2048" s="29" t="e">
        <f>'施設リストA-1（直営）'!#REF!</f>
        <v>#REF!</v>
      </c>
      <c r="AD2048" s="29" t="e">
        <f>'施設リストA-1（直営）'!#REF!</f>
        <v>#REF!</v>
      </c>
      <c r="AE2048" s="30" t="e">
        <f>IF(AD2048="新設",VLOOKUP('施設リストA-1（直営）'!#REF!,'（新設）照明器具'!$B$5:$C$1990,2,FALSE),IF('部屋別効果（直）'!AD2048="撤去",VLOOKUP('施設リストA-1（直営）'!#REF!,'（既設）調査結果'!$B$5:$C$1998,2,FALSE),0))</f>
        <v>#REF!</v>
      </c>
      <c r="AF2048" s="29" t="e">
        <f>'施設リストA-1（直営）'!#REF!</f>
        <v>#REF!</v>
      </c>
      <c r="AG2048" s="29" t="e">
        <f>'施設リストA-1（直営）'!#REF!</f>
        <v>#REF!</v>
      </c>
      <c r="AH2048" s="30" t="e">
        <f>IF(AG2048="新設",VLOOKUP('施設リストA-1（直営）'!#REF!,'（新設）照明器具'!$B$5:$C$1990,2,FALSE),IF('部屋別効果（直）'!AG2048="撤去",VLOOKUP('施設リストA-1（直営）'!#REF!,'（既設）調査結果'!$B$5:$C$1998,2,FALSE),0))</f>
        <v>#REF!</v>
      </c>
      <c r="AI2048" s="29" t="e">
        <f>'施設リストA-1（直営）'!#REF!</f>
        <v>#REF!</v>
      </c>
      <c r="AJ2048" s="29" t="e">
        <f>'施設リストA-1（直営）'!#REF!</f>
        <v>#REF!</v>
      </c>
      <c r="AK2048" s="30" t="e">
        <f>IF(AJ2048="新設",VLOOKUP('施設リストA-1（直営）'!#REF!,'（新設）照明器具'!$B$5:$C$1990,2,FALSE),IF('部屋別効果（直）'!AJ2048="撤去",VLOOKUP('施設リストA-1（直営）'!#REF!,'（既設）調査結果'!$B$5:$C$1998,2,FALSE),0))</f>
        <v>#REF!</v>
      </c>
      <c r="AL2048" s="29" t="e">
        <f>'施設リストA-1（直営）'!#REF!</f>
        <v>#REF!</v>
      </c>
    </row>
    <row r="2049" spans="1:38" customFormat="1">
      <c r="A2049" s="94"/>
      <c r="B2049" s="16" t="e">
        <f>'施設リストA-1（直営）'!#REF!</f>
        <v>#REF!</v>
      </c>
      <c r="C2049" s="14" t="e">
        <f>'施設リストA-1（直営）'!#REF!</f>
        <v>#REF!</v>
      </c>
      <c r="D2049" s="94" t="e">
        <f>'施設リストA-1（直営）'!#REF!</f>
        <v>#REF!</v>
      </c>
      <c r="E2049" s="20" t="e">
        <f>'施設リストA-1（直営）'!#REF!</f>
        <v>#REF!</v>
      </c>
      <c r="F2049" s="20" t="e">
        <f>'施設リストA-1（直営）'!#REF!</f>
        <v>#REF!</v>
      </c>
      <c r="G2049" s="13" t="e">
        <f>'施設リストA-1（直営）'!#REF!</f>
        <v>#REF!</v>
      </c>
      <c r="H2049" s="28" t="e">
        <f t="shared" si="31"/>
        <v>#REF!</v>
      </c>
      <c r="I2049" s="29" t="e">
        <f>'施設リストA-1（直営）'!#REF!</f>
        <v>#REF!</v>
      </c>
      <c r="J2049" s="30" t="e">
        <f>IF(I2049="新設",VLOOKUP('施設リストA-1（直営）'!#REF!,'（新設）照明器具'!$B$5:$C$1990,2,FALSE),IF('部屋別効果（直）'!I2049="撤去",VLOOKUP('施設リストA-1（直営）'!#REF!,'（既設）調査結果'!$B$5:$C$1998,2,FALSE),0))</f>
        <v>#REF!</v>
      </c>
      <c r="K2049" s="29" t="e">
        <f>'施設リストA-1（直営）'!#REF!</f>
        <v>#REF!</v>
      </c>
      <c r="L2049" s="29" t="e">
        <f>'施設リストA-1（直営）'!#REF!</f>
        <v>#REF!</v>
      </c>
      <c r="M2049" s="30" t="e">
        <f>IF(L2049="新設",VLOOKUP('施設リストA-1（直営）'!#REF!,'（新設）照明器具'!$B$5:$C$1990,2,FALSE),IF('部屋別効果（直）'!L2049="撤去",VLOOKUP('施設リストA-1（直営）'!#REF!,'（既設）調査結果'!$B$5:$C$1998,2,FALSE),0))</f>
        <v>#REF!</v>
      </c>
      <c r="N2049" s="29" t="e">
        <f>'施設リストA-1（直営）'!#REF!</f>
        <v>#REF!</v>
      </c>
      <c r="O2049" s="29" t="e">
        <f>'施設リストA-1（直営）'!#REF!</f>
        <v>#REF!</v>
      </c>
      <c r="P2049" s="30" t="e">
        <f>IF(O2049="新設",VLOOKUP('施設リストA-1（直営）'!#REF!,'（新設）照明器具'!$B$5:$C$1990,2,FALSE),IF('部屋別効果（直）'!O2049="撤去",VLOOKUP('施設リストA-1（直営）'!#REF!,'（既設）調査結果'!$B$5:$C$1998,2,FALSE),0))</f>
        <v>#REF!</v>
      </c>
      <c r="Q2049" s="29" t="e">
        <f>'施設リストA-1（直営）'!#REF!</f>
        <v>#REF!</v>
      </c>
      <c r="R2049" s="29" t="e">
        <f>'施設リストA-1（直営）'!#REF!</f>
        <v>#REF!</v>
      </c>
      <c r="S2049" s="30" t="e">
        <f>IF(R2049="新設",VLOOKUP('施設リストA-1（直営）'!#REF!,'（新設）照明器具'!$B$5:$C$1990,2,FALSE),IF('部屋別効果（直）'!R2049="撤去",VLOOKUP('施設リストA-1（直営）'!#REF!,'（既設）調査結果'!$B$5:$C$1998,2,FALSE),0))</f>
        <v>#REF!</v>
      </c>
      <c r="T2049" s="29" t="e">
        <f>'施設リストA-1（直営）'!#REF!</f>
        <v>#REF!</v>
      </c>
      <c r="U2049" s="29" t="e">
        <f>'施設リストA-1（直営）'!#REF!</f>
        <v>#REF!</v>
      </c>
      <c r="V2049" s="30" t="e">
        <f>IF(U2049="新設",VLOOKUP('施設リストA-1（直営）'!#REF!,'（新設）照明器具'!$B$5:$C$1990,2,FALSE),IF('部屋別効果（直）'!U2049="撤去",VLOOKUP('施設リストA-1（直営）'!#REF!,'（既設）調査結果'!$B$5:$C$1998,2,FALSE),0))</f>
        <v>#REF!</v>
      </c>
      <c r="W2049" s="29" t="e">
        <f>'施設リストA-1（直営）'!#REF!</f>
        <v>#REF!</v>
      </c>
      <c r="X2049" s="29" t="e">
        <f>'施設リストA-1（直営）'!#REF!</f>
        <v>#REF!</v>
      </c>
      <c r="Y2049" s="30" t="e">
        <f>IF(X2049="新設",VLOOKUP('施設リストA-1（直営）'!#REF!,'（新設）照明器具'!$B$5:$C$1990,2,FALSE),IF('部屋別効果（直）'!X2049="撤去",VLOOKUP('施設リストA-1（直営）'!#REF!,'（既設）調査結果'!$B$5:$C$1998,2,FALSE),0))</f>
        <v>#REF!</v>
      </c>
      <c r="Z2049" s="29" t="e">
        <f>'施設リストA-1（直営）'!#REF!</f>
        <v>#REF!</v>
      </c>
      <c r="AA2049" s="29" t="e">
        <f>'施設リストA-1（直営）'!#REF!</f>
        <v>#REF!</v>
      </c>
      <c r="AB2049" s="30" t="e">
        <f>IF(AA2049="新設",VLOOKUP('施設リストA-1（直営）'!#REF!,'（新設）照明器具'!$B$5:$C$1990,2,FALSE),IF('部屋別効果（直）'!AA2049="撤去",VLOOKUP('施設リストA-1（直営）'!#REF!,'（既設）調査結果'!$B$5:$C$1998,2,FALSE),0))</f>
        <v>#REF!</v>
      </c>
      <c r="AC2049" s="29" t="e">
        <f>'施設リストA-1（直営）'!#REF!</f>
        <v>#REF!</v>
      </c>
      <c r="AD2049" s="29" t="e">
        <f>'施設リストA-1（直営）'!#REF!</f>
        <v>#REF!</v>
      </c>
      <c r="AE2049" s="30" t="e">
        <f>IF(AD2049="新設",VLOOKUP('施設リストA-1（直営）'!#REF!,'（新設）照明器具'!$B$5:$C$1990,2,FALSE),IF('部屋別効果（直）'!AD2049="撤去",VLOOKUP('施設リストA-1（直営）'!#REF!,'（既設）調査結果'!$B$5:$C$1998,2,FALSE),0))</f>
        <v>#REF!</v>
      </c>
      <c r="AF2049" s="29" t="e">
        <f>'施設リストA-1（直営）'!#REF!</f>
        <v>#REF!</v>
      </c>
      <c r="AG2049" s="29" t="e">
        <f>'施設リストA-1（直営）'!#REF!</f>
        <v>#REF!</v>
      </c>
      <c r="AH2049" s="30" t="e">
        <f>IF(AG2049="新設",VLOOKUP('施設リストA-1（直営）'!#REF!,'（新設）照明器具'!$B$5:$C$1990,2,FALSE),IF('部屋別効果（直）'!AG2049="撤去",VLOOKUP('施設リストA-1（直営）'!#REF!,'（既設）調査結果'!$B$5:$C$1998,2,FALSE),0))</f>
        <v>#REF!</v>
      </c>
      <c r="AI2049" s="29" t="e">
        <f>'施設リストA-1（直営）'!#REF!</f>
        <v>#REF!</v>
      </c>
      <c r="AJ2049" s="29" t="e">
        <f>'施設リストA-1（直営）'!#REF!</f>
        <v>#REF!</v>
      </c>
      <c r="AK2049" s="30" t="e">
        <f>IF(AJ2049="新設",VLOOKUP('施設リストA-1（直営）'!#REF!,'（新設）照明器具'!$B$5:$C$1990,2,FALSE),IF('部屋別効果（直）'!AJ2049="撤去",VLOOKUP('施設リストA-1（直営）'!#REF!,'（既設）調査結果'!$B$5:$C$1998,2,FALSE),0))</f>
        <v>#REF!</v>
      </c>
      <c r="AL2049" s="29" t="e">
        <f>'施設リストA-1（直営）'!#REF!</f>
        <v>#REF!</v>
      </c>
    </row>
    <row r="2050" spans="1:38" customFormat="1">
      <c r="A2050" s="94"/>
      <c r="B2050" s="16" t="e">
        <f>'施設リストA-1（直営）'!#REF!</f>
        <v>#REF!</v>
      </c>
      <c r="C2050" s="14" t="e">
        <f>'施設リストA-1（直営）'!#REF!</f>
        <v>#REF!</v>
      </c>
      <c r="D2050" s="94" t="e">
        <f>'施設リストA-1（直営）'!#REF!</f>
        <v>#REF!</v>
      </c>
      <c r="E2050" s="20" t="e">
        <f>'施設リストA-1（直営）'!#REF!</f>
        <v>#REF!</v>
      </c>
      <c r="F2050" s="20" t="e">
        <f>'施設リストA-1（直営）'!#REF!</f>
        <v>#REF!</v>
      </c>
      <c r="G2050" s="13" t="e">
        <f>'施設リストA-1（直営）'!#REF!</f>
        <v>#REF!</v>
      </c>
      <c r="H2050" s="28" t="e">
        <f t="shared" si="31"/>
        <v>#REF!</v>
      </c>
      <c r="I2050" s="29" t="e">
        <f>'施設リストA-1（直営）'!#REF!</f>
        <v>#REF!</v>
      </c>
      <c r="J2050" s="30" t="e">
        <f>IF(I2050="新設",VLOOKUP('施設リストA-1（直営）'!#REF!,'（新設）照明器具'!$B$5:$C$1990,2,FALSE),IF('部屋別効果（直）'!I2050="撤去",VLOOKUP('施設リストA-1（直営）'!#REF!,'（既設）調査結果'!$B$5:$C$1998,2,FALSE),0))</f>
        <v>#REF!</v>
      </c>
      <c r="K2050" s="29" t="e">
        <f>'施設リストA-1（直営）'!#REF!</f>
        <v>#REF!</v>
      </c>
      <c r="L2050" s="29" t="e">
        <f>'施設リストA-1（直営）'!#REF!</f>
        <v>#REF!</v>
      </c>
      <c r="M2050" s="30" t="e">
        <f>IF(L2050="新設",VLOOKUP('施設リストA-1（直営）'!#REF!,'（新設）照明器具'!$B$5:$C$1990,2,FALSE),IF('部屋別効果（直）'!L2050="撤去",VLOOKUP('施設リストA-1（直営）'!#REF!,'（既設）調査結果'!$B$5:$C$1998,2,FALSE),0))</f>
        <v>#REF!</v>
      </c>
      <c r="N2050" s="29" t="e">
        <f>'施設リストA-1（直営）'!#REF!</f>
        <v>#REF!</v>
      </c>
      <c r="O2050" s="29" t="e">
        <f>'施設リストA-1（直営）'!#REF!</f>
        <v>#REF!</v>
      </c>
      <c r="P2050" s="30" t="e">
        <f>IF(O2050="新設",VLOOKUP('施設リストA-1（直営）'!#REF!,'（新設）照明器具'!$B$5:$C$1990,2,FALSE),IF('部屋別効果（直）'!O2050="撤去",VLOOKUP('施設リストA-1（直営）'!#REF!,'（既設）調査結果'!$B$5:$C$1998,2,FALSE),0))</f>
        <v>#REF!</v>
      </c>
      <c r="Q2050" s="29" t="e">
        <f>'施設リストA-1（直営）'!#REF!</f>
        <v>#REF!</v>
      </c>
      <c r="R2050" s="29" t="e">
        <f>'施設リストA-1（直営）'!#REF!</f>
        <v>#REF!</v>
      </c>
      <c r="S2050" s="30" t="e">
        <f>IF(R2050="新設",VLOOKUP('施設リストA-1（直営）'!#REF!,'（新設）照明器具'!$B$5:$C$1990,2,FALSE),IF('部屋別効果（直）'!R2050="撤去",VLOOKUP('施設リストA-1（直営）'!#REF!,'（既設）調査結果'!$B$5:$C$1998,2,FALSE),0))</f>
        <v>#REF!</v>
      </c>
      <c r="T2050" s="29" t="e">
        <f>'施設リストA-1（直営）'!#REF!</f>
        <v>#REF!</v>
      </c>
      <c r="U2050" s="29" t="e">
        <f>'施設リストA-1（直営）'!#REF!</f>
        <v>#REF!</v>
      </c>
      <c r="V2050" s="30" t="e">
        <f>IF(U2050="新設",VLOOKUP('施設リストA-1（直営）'!#REF!,'（新設）照明器具'!$B$5:$C$1990,2,FALSE),IF('部屋別効果（直）'!U2050="撤去",VLOOKUP('施設リストA-1（直営）'!#REF!,'（既設）調査結果'!$B$5:$C$1998,2,FALSE),0))</f>
        <v>#REF!</v>
      </c>
      <c r="W2050" s="29" t="e">
        <f>'施設リストA-1（直営）'!#REF!</f>
        <v>#REF!</v>
      </c>
      <c r="X2050" s="29" t="e">
        <f>'施設リストA-1（直営）'!#REF!</f>
        <v>#REF!</v>
      </c>
      <c r="Y2050" s="30" t="e">
        <f>IF(X2050="新設",VLOOKUP('施設リストA-1（直営）'!#REF!,'（新設）照明器具'!$B$5:$C$1990,2,FALSE),IF('部屋別効果（直）'!X2050="撤去",VLOOKUP('施設リストA-1（直営）'!#REF!,'（既設）調査結果'!$B$5:$C$1998,2,FALSE),0))</f>
        <v>#REF!</v>
      </c>
      <c r="Z2050" s="29" t="e">
        <f>'施設リストA-1（直営）'!#REF!</f>
        <v>#REF!</v>
      </c>
      <c r="AA2050" s="29" t="e">
        <f>'施設リストA-1（直営）'!#REF!</f>
        <v>#REF!</v>
      </c>
      <c r="AB2050" s="30" t="e">
        <f>IF(AA2050="新設",VLOOKUP('施設リストA-1（直営）'!#REF!,'（新設）照明器具'!$B$5:$C$1990,2,FALSE),IF('部屋別効果（直）'!AA2050="撤去",VLOOKUP('施設リストA-1（直営）'!#REF!,'（既設）調査結果'!$B$5:$C$1998,2,FALSE),0))</f>
        <v>#REF!</v>
      </c>
      <c r="AC2050" s="29" t="e">
        <f>'施設リストA-1（直営）'!#REF!</f>
        <v>#REF!</v>
      </c>
      <c r="AD2050" s="29" t="e">
        <f>'施設リストA-1（直営）'!#REF!</f>
        <v>#REF!</v>
      </c>
      <c r="AE2050" s="30" t="e">
        <f>IF(AD2050="新設",VLOOKUP('施設リストA-1（直営）'!#REF!,'（新設）照明器具'!$B$5:$C$1990,2,FALSE),IF('部屋別効果（直）'!AD2050="撤去",VLOOKUP('施設リストA-1（直営）'!#REF!,'（既設）調査結果'!$B$5:$C$1998,2,FALSE),0))</f>
        <v>#REF!</v>
      </c>
      <c r="AF2050" s="29" t="e">
        <f>'施設リストA-1（直営）'!#REF!</f>
        <v>#REF!</v>
      </c>
      <c r="AG2050" s="29" t="e">
        <f>'施設リストA-1（直営）'!#REF!</f>
        <v>#REF!</v>
      </c>
      <c r="AH2050" s="30" t="e">
        <f>IF(AG2050="新設",VLOOKUP('施設リストA-1（直営）'!#REF!,'（新設）照明器具'!$B$5:$C$1990,2,FALSE),IF('部屋別効果（直）'!AG2050="撤去",VLOOKUP('施設リストA-1（直営）'!#REF!,'（既設）調査結果'!$B$5:$C$1998,2,FALSE),0))</f>
        <v>#REF!</v>
      </c>
      <c r="AI2050" s="29" t="e">
        <f>'施設リストA-1（直営）'!#REF!</f>
        <v>#REF!</v>
      </c>
      <c r="AJ2050" s="29" t="e">
        <f>'施設リストA-1（直営）'!#REF!</f>
        <v>#REF!</v>
      </c>
      <c r="AK2050" s="30" t="e">
        <f>IF(AJ2050="新設",VLOOKUP('施設リストA-1（直営）'!#REF!,'（新設）照明器具'!$B$5:$C$1990,2,FALSE),IF('部屋別効果（直）'!AJ2050="撤去",VLOOKUP('施設リストA-1（直営）'!#REF!,'（既設）調査結果'!$B$5:$C$1998,2,FALSE),0))</f>
        <v>#REF!</v>
      </c>
      <c r="AL2050" s="29" t="e">
        <f>'施設リストA-1（直営）'!#REF!</f>
        <v>#REF!</v>
      </c>
    </row>
    <row r="2051" spans="1:38" customFormat="1">
      <c r="A2051" s="94"/>
      <c r="B2051" s="16" t="e">
        <f>'施設リストA-1（直営）'!#REF!</f>
        <v>#REF!</v>
      </c>
      <c r="C2051" s="14" t="e">
        <f>'施設リストA-1（直営）'!#REF!</f>
        <v>#REF!</v>
      </c>
      <c r="D2051" s="94" t="e">
        <f>'施設リストA-1（直営）'!#REF!</f>
        <v>#REF!</v>
      </c>
      <c r="E2051" s="20" t="e">
        <f>'施設リストA-1（直営）'!#REF!</f>
        <v>#REF!</v>
      </c>
      <c r="F2051" s="20" t="e">
        <f>'施設リストA-1（直営）'!#REF!</f>
        <v>#REF!</v>
      </c>
      <c r="G2051" s="13" t="e">
        <f>'施設リストA-1（直営）'!#REF!</f>
        <v>#REF!</v>
      </c>
      <c r="H2051" s="28" t="e">
        <f t="shared" si="31"/>
        <v>#REF!</v>
      </c>
      <c r="I2051" s="29" t="e">
        <f>'施設リストA-1（直営）'!#REF!</f>
        <v>#REF!</v>
      </c>
      <c r="J2051" s="30" t="e">
        <f>IF(I2051="新設",VLOOKUP('施設リストA-1（直営）'!#REF!,'（新設）照明器具'!$B$5:$C$1990,2,FALSE),IF('部屋別効果（直）'!I2051="撤去",VLOOKUP('施設リストA-1（直営）'!#REF!,'（既設）調査結果'!$B$5:$C$1998,2,FALSE),0))</f>
        <v>#REF!</v>
      </c>
      <c r="K2051" s="29" t="e">
        <f>'施設リストA-1（直営）'!#REF!</f>
        <v>#REF!</v>
      </c>
      <c r="L2051" s="29" t="e">
        <f>'施設リストA-1（直営）'!#REF!</f>
        <v>#REF!</v>
      </c>
      <c r="M2051" s="30" t="e">
        <f>IF(L2051="新設",VLOOKUP('施設リストA-1（直営）'!#REF!,'（新設）照明器具'!$B$5:$C$1990,2,FALSE),IF('部屋別効果（直）'!L2051="撤去",VLOOKUP('施設リストA-1（直営）'!#REF!,'（既設）調査結果'!$B$5:$C$1998,2,FALSE),0))</f>
        <v>#REF!</v>
      </c>
      <c r="N2051" s="29" t="e">
        <f>'施設リストA-1（直営）'!#REF!</f>
        <v>#REF!</v>
      </c>
      <c r="O2051" s="29" t="e">
        <f>'施設リストA-1（直営）'!#REF!</f>
        <v>#REF!</v>
      </c>
      <c r="P2051" s="30" t="e">
        <f>IF(O2051="新設",VLOOKUP('施設リストA-1（直営）'!#REF!,'（新設）照明器具'!$B$5:$C$1990,2,FALSE),IF('部屋別効果（直）'!O2051="撤去",VLOOKUP('施設リストA-1（直営）'!#REF!,'（既設）調査結果'!$B$5:$C$1998,2,FALSE),0))</f>
        <v>#REF!</v>
      </c>
      <c r="Q2051" s="29" t="e">
        <f>'施設リストA-1（直営）'!#REF!</f>
        <v>#REF!</v>
      </c>
      <c r="R2051" s="29" t="e">
        <f>'施設リストA-1（直営）'!#REF!</f>
        <v>#REF!</v>
      </c>
      <c r="S2051" s="30" t="e">
        <f>IF(R2051="新設",VLOOKUP('施設リストA-1（直営）'!#REF!,'（新設）照明器具'!$B$5:$C$1990,2,FALSE),IF('部屋別効果（直）'!R2051="撤去",VLOOKUP('施設リストA-1（直営）'!#REF!,'（既設）調査結果'!$B$5:$C$1998,2,FALSE),0))</f>
        <v>#REF!</v>
      </c>
      <c r="T2051" s="29" t="e">
        <f>'施設リストA-1（直営）'!#REF!</f>
        <v>#REF!</v>
      </c>
      <c r="U2051" s="29" t="e">
        <f>'施設リストA-1（直営）'!#REF!</f>
        <v>#REF!</v>
      </c>
      <c r="V2051" s="30" t="e">
        <f>IF(U2051="新設",VLOOKUP('施設リストA-1（直営）'!#REF!,'（新設）照明器具'!$B$5:$C$1990,2,FALSE),IF('部屋別効果（直）'!U2051="撤去",VLOOKUP('施設リストA-1（直営）'!#REF!,'（既設）調査結果'!$B$5:$C$1998,2,FALSE),0))</f>
        <v>#REF!</v>
      </c>
      <c r="W2051" s="29" t="e">
        <f>'施設リストA-1（直営）'!#REF!</f>
        <v>#REF!</v>
      </c>
      <c r="X2051" s="29" t="e">
        <f>'施設リストA-1（直営）'!#REF!</f>
        <v>#REF!</v>
      </c>
      <c r="Y2051" s="30" t="e">
        <f>IF(X2051="新設",VLOOKUP('施設リストA-1（直営）'!#REF!,'（新設）照明器具'!$B$5:$C$1990,2,FALSE),IF('部屋別効果（直）'!X2051="撤去",VLOOKUP('施設リストA-1（直営）'!#REF!,'（既設）調査結果'!$B$5:$C$1998,2,FALSE),0))</f>
        <v>#REF!</v>
      </c>
      <c r="Z2051" s="29" t="e">
        <f>'施設リストA-1（直営）'!#REF!</f>
        <v>#REF!</v>
      </c>
      <c r="AA2051" s="29" t="e">
        <f>'施設リストA-1（直営）'!#REF!</f>
        <v>#REF!</v>
      </c>
      <c r="AB2051" s="30" t="e">
        <f>IF(AA2051="新設",VLOOKUP('施設リストA-1（直営）'!#REF!,'（新設）照明器具'!$B$5:$C$1990,2,FALSE),IF('部屋別効果（直）'!AA2051="撤去",VLOOKUP('施設リストA-1（直営）'!#REF!,'（既設）調査結果'!$B$5:$C$1998,2,FALSE),0))</f>
        <v>#REF!</v>
      </c>
      <c r="AC2051" s="29" t="e">
        <f>'施設リストA-1（直営）'!#REF!</f>
        <v>#REF!</v>
      </c>
      <c r="AD2051" s="29" t="e">
        <f>'施設リストA-1（直営）'!#REF!</f>
        <v>#REF!</v>
      </c>
      <c r="AE2051" s="30" t="e">
        <f>IF(AD2051="新設",VLOOKUP('施設リストA-1（直営）'!#REF!,'（新設）照明器具'!$B$5:$C$1990,2,FALSE),IF('部屋別効果（直）'!AD2051="撤去",VLOOKUP('施設リストA-1（直営）'!#REF!,'（既設）調査結果'!$B$5:$C$1998,2,FALSE),0))</f>
        <v>#REF!</v>
      </c>
      <c r="AF2051" s="29" t="e">
        <f>'施設リストA-1（直営）'!#REF!</f>
        <v>#REF!</v>
      </c>
      <c r="AG2051" s="29" t="e">
        <f>'施設リストA-1（直営）'!#REF!</f>
        <v>#REF!</v>
      </c>
      <c r="AH2051" s="30" t="e">
        <f>IF(AG2051="新設",VLOOKUP('施設リストA-1（直営）'!#REF!,'（新設）照明器具'!$B$5:$C$1990,2,FALSE),IF('部屋別効果（直）'!AG2051="撤去",VLOOKUP('施設リストA-1（直営）'!#REF!,'（既設）調査結果'!$B$5:$C$1998,2,FALSE),0))</f>
        <v>#REF!</v>
      </c>
      <c r="AI2051" s="29" t="e">
        <f>'施設リストA-1（直営）'!#REF!</f>
        <v>#REF!</v>
      </c>
      <c r="AJ2051" s="29" t="e">
        <f>'施設リストA-1（直営）'!#REF!</f>
        <v>#REF!</v>
      </c>
      <c r="AK2051" s="30" t="e">
        <f>IF(AJ2051="新設",VLOOKUP('施設リストA-1（直営）'!#REF!,'（新設）照明器具'!$B$5:$C$1990,2,FALSE),IF('部屋別効果（直）'!AJ2051="撤去",VLOOKUP('施設リストA-1（直営）'!#REF!,'（既設）調査結果'!$B$5:$C$1998,2,FALSE),0))</f>
        <v>#REF!</v>
      </c>
      <c r="AL2051" s="29" t="e">
        <f>'施設リストA-1（直営）'!#REF!</f>
        <v>#REF!</v>
      </c>
    </row>
    <row r="2052" spans="1:38" customFormat="1">
      <c r="A2052" s="94"/>
      <c r="B2052" s="16" t="e">
        <f>'施設リストA-1（直営）'!#REF!</f>
        <v>#REF!</v>
      </c>
      <c r="C2052" s="14" t="e">
        <f>'施設リストA-1（直営）'!#REF!</f>
        <v>#REF!</v>
      </c>
      <c r="D2052" s="94" t="e">
        <f>'施設リストA-1（直営）'!#REF!</f>
        <v>#REF!</v>
      </c>
      <c r="E2052" s="20" t="e">
        <f>'施設リストA-1（直営）'!#REF!</f>
        <v>#REF!</v>
      </c>
      <c r="F2052" s="20" t="e">
        <f>'施設リストA-1（直営）'!#REF!</f>
        <v>#REF!</v>
      </c>
      <c r="G2052" s="13" t="e">
        <f>'施設リストA-1（直営）'!#REF!</f>
        <v>#REF!</v>
      </c>
      <c r="H2052" s="28" t="e">
        <f t="shared" si="31"/>
        <v>#REF!</v>
      </c>
      <c r="I2052" s="29" t="e">
        <f>'施設リストA-1（直営）'!#REF!</f>
        <v>#REF!</v>
      </c>
      <c r="J2052" s="30" t="e">
        <f>IF(I2052="新設",VLOOKUP('施設リストA-1（直営）'!#REF!,'（新設）照明器具'!$B$5:$C$1990,2,FALSE),IF('部屋別効果（直）'!I2052="撤去",VLOOKUP('施設リストA-1（直営）'!#REF!,'（既設）調査結果'!$B$5:$C$1998,2,FALSE),0))</f>
        <v>#REF!</v>
      </c>
      <c r="K2052" s="29" t="e">
        <f>'施設リストA-1（直営）'!#REF!</f>
        <v>#REF!</v>
      </c>
      <c r="L2052" s="29" t="e">
        <f>'施設リストA-1（直営）'!#REF!</f>
        <v>#REF!</v>
      </c>
      <c r="M2052" s="30" t="e">
        <f>IF(L2052="新設",VLOOKUP('施設リストA-1（直営）'!#REF!,'（新設）照明器具'!$B$5:$C$1990,2,FALSE),IF('部屋別効果（直）'!L2052="撤去",VLOOKUP('施設リストA-1（直営）'!#REF!,'（既設）調査結果'!$B$5:$C$1998,2,FALSE),0))</f>
        <v>#REF!</v>
      </c>
      <c r="N2052" s="29" t="e">
        <f>'施設リストA-1（直営）'!#REF!</f>
        <v>#REF!</v>
      </c>
      <c r="O2052" s="29" t="e">
        <f>'施設リストA-1（直営）'!#REF!</f>
        <v>#REF!</v>
      </c>
      <c r="P2052" s="30" t="e">
        <f>IF(O2052="新設",VLOOKUP('施設リストA-1（直営）'!#REF!,'（新設）照明器具'!$B$5:$C$1990,2,FALSE),IF('部屋別効果（直）'!O2052="撤去",VLOOKUP('施設リストA-1（直営）'!#REF!,'（既設）調査結果'!$B$5:$C$1998,2,FALSE),0))</f>
        <v>#REF!</v>
      </c>
      <c r="Q2052" s="29" t="e">
        <f>'施設リストA-1（直営）'!#REF!</f>
        <v>#REF!</v>
      </c>
      <c r="R2052" s="29" t="e">
        <f>'施設リストA-1（直営）'!#REF!</f>
        <v>#REF!</v>
      </c>
      <c r="S2052" s="30" t="e">
        <f>IF(R2052="新設",VLOOKUP('施設リストA-1（直営）'!#REF!,'（新設）照明器具'!$B$5:$C$1990,2,FALSE),IF('部屋別効果（直）'!R2052="撤去",VLOOKUP('施設リストA-1（直営）'!#REF!,'（既設）調査結果'!$B$5:$C$1998,2,FALSE),0))</f>
        <v>#REF!</v>
      </c>
      <c r="T2052" s="29" t="e">
        <f>'施設リストA-1（直営）'!#REF!</f>
        <v>#REF!</v>
      </c>
      <c r="U2052" s="29" t="e">
        <f>'施設リストA-1（直営）'!#REF!</f>
        <v>#REF!</v>
      </c>
      <c r="V2052" s="30" t="e">
        <f>IF(U2052="新設",VLOOKUP('施設リストA-1（直営）'!#REF!,'（新設）照明器具'!$B$5:$C$1990,2,FALSE),IF('部屋別効果（直）'!U2052="撤去",VLOOKUP('施設リストA-1（直営）'!#REF!,'（既設）調査結果'!$B$5:$C$1998,2,FALSE),0))</f>
        <v>#REF!</v>
      </c>
      <c r="W2052" s="29" t="e">
        <f>'施設リストA-1（直営）'!#REF!</f>
        <v>#REF!</v>
      </c>
      <c r="X2052" s="29" t="e">
        <f>'施設リストA-1（直営）'!#REF!</f>
        <v>#REF!</v>
      </c>
      <c r="Y2052" s="30" t="e">
        <f>IF(X2052="新設",VLOOKUP('施設リストA-1（直営）'!#REF!,'（新設）照明器具'!$B$5:$C$1990,2,FALSE),IF('部屋別効果（直）'!X2052="撤去",VLOOKUP('施設リストA-1（直営）'!#REF!,'（既設）調査結果'!$B$5:$C$1998,2,FALSE),0))</f>
        <v>#REF!</v>
      </c>
      <c r="Z2052" s="29" t="e">
        <f>'施設リストA-1（直営）'!#REF!</f>
        <v>#REF!</v>
      </c>
      <c r="AA2052" s="29" t="e">
        <f>'施設リストA-1（直営）'!#REF!</f>
        <v>#REF!</v>
      </c>
      <c r="AB2052" s="30" t="e">
        <f>IF(AA2052="新設",VLOOKUP('施設リストA-1（直営）'!#REF!,'（新設）照明器具'!$B$5:$C$1990,2,FALSE),IF('部屋別効果（直）'!AA2052="撤去",VLOOKUP('施設リストA-1（直営）'!#REF!,'（既設）調査結果'!$B$5:$C$1998,2,FALSE),0))</f>
        <v>#REF!</v>
      </c>
      <c r="AC2052" s="29" t="e">
        <f>'施設リストA-1（直営）'!#REF!</f>
        <v>#REF!</v>
      </c>
      <c r="AD2052" s="29" t="e">
        <f>'施設リストA-1（直営）'!#REF!</f>
        <v>#REF!</v>
      </c>
      <c r="AE2052" s="30" t="e">
        <f>IF(AD2052="新設",VLOOKUP('施設リストA-1（直営）'!#REF!,'（新設）照明器具'!$B$5:$C$1990,2,FALSE),IF('部屋別効果（直）'!AD2052="撤去",VLOOKUP('施設リストA-1（直営）'!#REF!,'（既設）調査結果'!$B$5:$C$1998,2,FALSE),0))</f>
        <v>#REF!</v>
      </c>
      <c r="AF2052" s="29" t="e">
        <f>'施設リストA-1（直営）'!#REF!</f>
        <v>#REF!</v>
      </c>
      <c r="AG2052" s="29" t="e">
        <f>'施設リストA-1（直営）'!#REF!</f>
        <v>#REF!</v>
      </c>
      <c r="AH2052" s="30" t="e">
        <f>IF(AG2052="新設",VLOOKUP('施設リストA-1（直営）'!#REF!,'（新設）照明器具'!$B$5:$C$1990,2,FALSE),IF('部屋別効果（直）'!AG2052="撤去",VLOOKUP('施設リストA-1（直営）'!#REF!,'（既設）調査結果'!$B$5:$C$1998,2,FALSE),0))</f>
        <v>#REF!</v>
      </c>
      <c r="AI2052" s="29" t="e">
        <f>'施設リストA-1（直営）'!#REF!</f>
        <v>#REF!</v>
      </c>
      <c r="AJ2052" s="29" t="e">
        <f>'施設リストA-1（直営）'!#REF!</f>
        <v>#REF!</v>
      </c>
      <c r="AK2052" s="30" t="e">
        <f>IF(AJ2052="新設",VLOOKUP('施設リストA-1（直営）'!#REF!,'（新設）照明器具'!$B$5:$C$1990,2,FALSE),IF('部屋別効果（直）'!AJ2052="撤去",VLOOKUP('施設リストA-1（直営）'!#REF!,'（既設）調査結果'!$B$5:$C$1998,2,FALSE),0))</f>
        <v>#REF!</v>
      </c>
      <c r="AL2052" s="29" t="e">
        <f>'施設リストA-1（直営）'!#REF!</f>
        <v>#REF!</v>
      </c>
    </row>
    <row r="2053" spans="1:38" customFormat="1">
      <c r="A2053" s="94"/>
      <c r="B2053" s="16" t="e">
        <f>'施設リストA-1（直営）'!#REF!</f>
        <v>#REF!</v>
      </c>
      <c r="C2053" s="14" t="e">
        <f>'施設リストA-1（直営）'!#REF!</f>
        <v>#REF!</v>
      </c>
      <c r="D2053" s="94" t="e">
        <f>'施設リストA-1（直営）'!#REF!</f>
        <v>#REF!</v>
      </c>
      <c r="E2053" s="20" t="e">
        <f>'施設リストA-1（直営）'!#REF!</f>
        <v>#REF!</v>
      </c>
      <c r="F2053" s="20" t="e">
        <f>'施設リストA-1（直営）'!#REF!</f>
        <v>#REF!</v>
      </c>
      <c r="G2053" s="13" t="e">
        <f>'施設リストA-1（直営）'!#REF!</f>
        <v>#REF!</v>
      </c>
      <c r="H2053" s="28" t="e">
        <f t="shared" si="31"/>
        <v>#REF!</v>
      </c>
      <c r="I2053" s="29" t="e">
        <f>'施設リストA-1（直営）'!#REF!</f>
        <v>#REF!</v>
      </c>
      <c r="J2053" s="30" t="e">
        <f>IF(I2053="新設",VLOOKUP('施設リストA-1（直営）'!#REF!,'（新設）照明器具'!$B$5:$C$1990,2,FALSE),IF('部屋別効果（直）'!I2053="撤去",VLOOKUP('施設リストA-1（直営）'!#REF!,'（既設）調査結果'!$B$5:$C$1998,2,FALSE),0))</f>
        <v>#REF!</v>
      </c>
      <c r="K2053" s="29" t="e">
        <f>'施設リストA-1（直営）'!#REF!</f>
        <v>#REF!</v>
      </c>
      <c r="L2053" s="29" t="e">
        <f>'施設リストA-1（直営）'!#REF!</f>
        <v>#REF!</v>
      </c>
      <c r="M2053" s="30" t="e">
        <f>IF(L2053="新設",VLOOKUP('施設リストA-1（直営）'!#REF!,'（新設）照明器具'!$B$5:$C$1990,2,FALSE),IF('部屋別効果（直）'!L2053="撤去",VLOOKUP('施設リストA-1（直営）'!#REF!,'（既設）調査結果'!$B$5:$C$1998,2,FALSE),0))</f>
        <v>#REF!</v>
      </c>
      <c r="N2053" s="29" t="e">
        <f>'施設リストA-1（直営）'!#REF!</f>
        <v>#REF!</v>
      </c>
      <c r="O2053" s="29" t="e">
        <f>'施設リストA-1（直営）'!#REF!</f>
        <v>#REF!</v>
      </c>
      <c r="P2053" s="30" t="e">
        <f>IF(O2053="新設",VLOOKUP('施設リストA-1（直営）'!#REF!,'（新設）照明器具'!$B$5:$C$1990,2,FALSE),IF('部屋別効果（直）'!O2053="撤去",VLOOKUP('施設リストA-1（直営）'!#REF!,'（既設）調査結果'!$B$5:$C$1998,2,FALSE),0))</f>
        <v>#REF!</v>
      </c>
      <c r="Q2053" s="29" t="e">
        <f>'施設リストA-1（直営）'!#REF!</f>
        <v>#REF!</v>
      </c>
      <c r="R2053" s="29" t="e">
        <f>'施設リストA-1（直営）'!#REF!</f>
        <v>#REF!</v>
      </c>
      <c r="S2053" s="30" t="e">
        <f>IF(R2053="新設",VLOOKUP('施設リストA-1（直営）'!#REF!,'（新設）照明器具'!$B$5:$C$1990,2,FALSE),IF('部屋別効果（直）'!R2053="撤去",VLOOKUP('施設リストA-1（直営）'!#REF!,'（既設）調査結果'!$B$5:$C$1998,2,FALSE),0))</f>
        <v>#REF!</v>
      </c>
      <c r="T2053" s="29" t="e">
        <f>'施設リストA-1（直営）'!#REF!</f>
        <v>#REF!</v>
      </c>
      <c r="U2053" s="29" t="e">
        <f>'施設リストA-1（直営）'!#REF!</f>
        <v>#REF!</v>
      </c>
      <c r="V2053" s="30" t="e">
        <f>IF(U2053="新設",VLOOKUP('施設リストA-1（直営）'!#REF!,'（新設）照明器具'!$B$5:$C$1990,2,FALSE),IF('部屋別効果（直）'!U2053="撤去",VLOOKUP('施設リストA-1（直営）'!#REF!,'（既設）調査結果'!$B$5:$C$1998,2,FALSE),0))</f>
        <v>#REF!</v>
      </c>
      <c r="W2053" s="29" t="e">
        <f>'施設リストA-1（直営）'!#REF!</f>
        <v>#REF!</v>
      </c>
      <c r="X2053" s="29" t="e">
        <f>'施設リストA-1（直営）'!#REF!</f>
        <v>#REF!</v>
      </c>
      <c r="Y2053" s="30" t="e">
        <f>IF(X2053="新設",VLOOKUP('施設リストA-1（直営）'!#REF!,'（新設）照明器具'!$B$5:$C$1990,2,FALSE),IF('部屋別効果（直）'!X2053="撤去",VLOOKUP('施設リストA-1（直営）'!#REF!,'（既設）調査結果'!$B$5:$C$1998,2,FALSE),0))</f>
        <v>#REF!</v>
      </c>
      <c r="Z2053" s="29" t="e">
        <f>'施設リストA-1（直営）'!#REF!</f>
        <v>#REF!</v>
      </c>
      <c r="AA2053" s="29" t="e">
        <f>'施設リストA-1（直営）'!#REF!</f>
        <v>#REF!</v>
      </c>
      <c r="AB2053" s="30" t="e">
        <f>IF(AA2053="新設",VLOOKUP('施設リストA-1（直営）'!#REF!,'（新設）照明器具'!$B$5:$C$1990,2,FALSE),IF('部屋別効果（直）'!AA2053="撤去",VLOOKUP('施設リストA-1（直営）'!#REF!,'（既設）調査結果'!$B$5:$C$1998,2,FALSE),0))</f>
        <v>#REF!</v>
      </c>
      <c r="AC2053" s="29" t="e">
        <f>'施設リストA-1（直営）'!#REF!</f>
        <v>#REF!</v>
      </c>
      <c r="AD2053" s="29" t="e">
        <f>'施設リストA-1（直営）'!#REF!</f>
        <v>#REF!</v>
      </c>
      <c r="AE2053" s="30" t="e">
        <f>IF(AD2053="新設",VLOOKUP('施設リストA-1（直営）'!#REF!,'（新設）照明器具'!$B$5:$C$1990,2,FALSE),IF('部屋別効果（直）'!AD2053="撤去",VLOOKUP('施設リストA-1（直営）'!#REF!,'（既設）調査結果'!$B$5:$C$1998,2,FALSE),0))</f>
        <v>#REF!</v>
      </c>
      <c r="AF2053" s="29" t="e">
        <f>'施設リストA-1（直営）'!#REF!</f>
        <v>#REF!</v>
      </c>
      <c r="AG2053" s="29" t="e">
        <f>'施設リストA-1（直営）'!#REF!</f>
        <v>#REF!</v>
      </c>
      <c r="AH2053" s="30" t="e">
        <f>IF(AG2053="新設",VLOOKUP('施設リストA-1（直営）'!#REF!,'（新設）照明器具'!$B$5:$C$1990,2,FALSE),IF('部屋別効果（直）'!AG2053="撤去",VLOOKUP('施設リストA-1（直営）'!#REF!,'（既設）調査結果'!$B$5:$C$1998,2,FALSE),0))</f>
        <v>#REF!</v>
      </c>
      <c r="AI2053" s="29" t="e">
        <f>'施設リストA-1（直営）'!#REF!</f>
        <v>#REF!</v>
      </c>
      <c r="AJ2053" s="29" t="e">
        <f>'施設リストA-1（直営）'!#REF!</f>
        <v>#REF!</v>
      </c>
      <c r="AK2053" s="30" t="e">
        <f>IF(AJ2053="新設",VLOOKUP('施設リストA-1（直営）'!#REF!,'（新設）照明器具'!$B$5:$C$1990,2,FALSE),IF('部屋別効果（直）'!AJ2053="撤去",VLOOKUP('施設リストA-1（直営）'!#REF!,'（既設）調査結果'!$B$5:$C$1998,2,FALSE),0))</f>
        <v>#REF!</v>
      </c>
      <c r="AL2053" s="29" t="e">
        <f>'施設リストA-1（直営）'!#REF!</f>
        <v>#REF!</v>
      </c>
    </row>
    <row r="2054" spans="1:38" customFormat="1">
      <c r="A2054" s="94"/>
      <c r="B2054" s="16" t="e">
        <f>'施設リストA-1（直営）'!#REF!</f>
        <v>#REF!</v>
      </c>
      <c r="C2054" s="14" t="e">
        <f>'施設リストA-1（直営）'!#REF!</f>
        <v>#REF!</v>
      </c>
      <c r="D2054" s="94" t="e">
        <f>'施設リストA-1（直営）'!#REF!</f>
        <v>#REF!</v>
      </c>
      <c r="E2054" s="20" t="e">
        <f>'施設リストA-1（直営）'!#REF!</f>
        <v>#REF!</v>
      </c>
      <c r="F2054" s="20" t="e">
        <f>'施設リストA-1（直営）'!#REF!</f>
        <v>#REF!</v>
      </c>
      <c r="G2054" s="13" t="e">
        <f>'施設リストA-1（直営）'!#REF!</f>
        <v>#REF!</v>
      </c>
      <c r="H2054" s="28" t="e">
        <f t="shared" si="31"/>
        <v>#REF!</v>
      </c>
      <c r="I2054" s="29" t="e">
        <f>'施設リストA-1（直営）'!#REF!</f>
        <v>#REF!</v>
      </c>
      <c r="J2054" s="30" t="e">
        <f>IF(I2054="新設",VLOOKUP('施設リストA-1（直営）'!#REF!,'（新設）照明器具'!$B$5:$C$1990,2,FALSE),IF('部屋別効果（直）'!I2054="撤去",VLOOKUP('施設リストA-1（直営）'!#REF!,'（既設）調査結果'!$B$5:$C$1998,2,FALSE),0))</f>
        <v>#REF!</v>
      </c>
      <c r="K2054" s="29" t="e">
        <f>'施設リストA-1（直営）'!#REF!</f>
        <v>#REF!</v>
      </c>
      <c r="L2054" s="29" t="e">
        <f>'施設リストA-1（直営）'!#REF!</f>
        <v>#REF!</v>
      </c>
      <c r="M2054" s="30" t="e">
        <f>IF(L2054="新設",VLOOKUP('施設リストA-1（直営）'!#REF!,'（新設）照明器具'!$B$5:$C$1990,2,FALSE),IF('部屋別効果（直）'!L2054="撤去",VLOOKUP('施設リストA-1（直営）'!#REF!,'（既設）調査結果'!$B$5:$C$1998,2,FALSE),0))</f>
        <v>#REF!</v>
      </c>
      <c r="N2054" s="29" t="e">
        <f>'施設リストA-1（直営）'!#REF!</f>
        <v>#REF!</v>
      </c>
      <c r="O2054" s="29" t="e">
        <f>'施設リストA-1（直営）'!#REF!</f>
        <v>#REF!</v>
      </c>
      <c r="P2054" s="30" t="e">
        <f>IF(O2054="新設",VLOOKUP('施設リストA-1（直営）'!#REF!,'（新設）照明器具'!$B$5:$C$1990,2,FALSE),IF('部屋別効果（直）'!O2054="撤去",VLOOKUP('施設リストA-1（直営）'!#REF!,'（既設）調査結果'!$B$5:$C$1998,2,FALSE),0))</f>
        <v>#REF!</v>
      </c>
      <c r="Q2054" s="29" t="e">
        <f>'施設リストA-1（直営）'!#REF!</f>
        <v>#REF!</v>
      </c>
      <c r="R2054" s="29" t="e">
        <f>'施設リストA-1（直営）'!#REF!</f>
        <v>#REF!</v>
      </c>
      <c r="S2054" s="30" t="e">
        <f>IF(R2054="新設",VLOOKUP('施設リストA-1（直営）'!#REF!,'（新設）照明器具'!$B$5:$C$1990,2,FALSE),IF('部屋別効果（直）'!R2054="撤去",VLOOKUP('施設リストA-1（直営）'!#REF!,'（既設）調査結果'!$B$5:$C$1998,2,FALSE),0))</f>
        <v>#REF!</v>
      </c>
      <c r="T2054" s="29" t="e">
        <f>'施設リストA-1（直営）'!#REF!</f>
        <v>#REF!</v>
      </c>
      <c r="U2054" s="29" t="e">
        <f>'施設リストA-1（直営）'!#REF!</f>
        <v>#REF!</v>
      </c>
      <c r="V2054" s="30" t="e">
        <f>IF(U2054="新設",VLOOKUP('施設リストA-1（直営）'!#REF!,'（新設）照明器具'!$B$5:$C$1990,2,FALSE),IF('部屋別効果（直）'!U2054="撤去",VLOOKUP('施設リストA-1（直営）'!#REF!,'（既設）調査結果'!$B$5:$C$1998,2,FALSE),0))</f>
        <v>#REF!</v>
      </c>
      <c r="W2054" s="29" t="e">
        <f>'施設リストA-1（直営）'!#REF!</f>
        <v>#REF!</v>
      </c>
      <c r="X2054" s="29" t="e">
        <f>'施設リストA-1（直営）'!#REF!</f>
        <v>#REF!</v>
      </c>
      <c r="Y2054" s="30" t="e">
        <f>IF(X2054="新設",VLOOKUP('施設リストA-1（直営）'!#REF!,'（新設）照明器具'!$B$5:$C$1990,2,FALSE),IF('部屋別効果（直）'!X2054="撤去",VLOOKUP('施設リストA-1（直営）'!#REF!,'（既設）調査結果'!$B$5:$C$1998,2,FALSE),0))</f>
        <v>#REF!</v>
      </c>
      <c r="Z2054" s="29" t="e">
        <f>'施設リストA-1（直営）'!#REF!</f>
        <v>#REF!</v>
      </c>
      <c r="AA2054" s="29" t="e">
        <f>'施設リストA-1（直営）'!#REF!</f>
        <v>#REF!</v>
      </c>
      <c r="AB2054" s="30" t="e">
        <f>IF(AA2054="新設",VLOOKUP('施設リストA-1（直営）'!#REF!,'（新設）照明器具'!$B$5:$C$1990,2,FALSE),IF('部屋別効果（直）'!AA2054="撤去",VLOOKUP('施設リストA-1（直営）'!#REF!,'（既設）調査結果'!$B$5:$C$1998,2,FALSE),0))</f>
        <v>#REF!</v>
      </c>
      <c r="AC2054" s="29" t="e">
        <f>'施設リストA-1（直営）'!#REF!</f>
        <v>#REF!</v>
      </c>
      <c r="AD2054" s="29" t="e">
        <f>'施設リストA-1（直営）'!#REF!</f>
        <v>#REF!</v>
      </c>
      <c r="AE2054" s="30" t="e">
        <f>IF(AD2054="新設",VLOOKUP('施設リストA-1（直営）'!#REF!,'（新設）照明器具'!$B$5:$C$1990,2,FALSE),IF('部屋別効果（直）'!AD2054="撤去",VLOOKUP('施設リストA-1（直営）'!#REF!,'（既設）調査結果'!$B$5:$C$1998,2,FALSE),0))</f>
        <v>#REF!</v>
      </c>
      <c r="AF2054" s="29" t="e">
        <f>'施設リストA-1（直営）'!#REF!</f>
        <v>#REF!</v>
      </c>
      <c r="AG2054" s="29" t="e">
        <f>'施設リストA-1（直営）'!#REF!</f>
        <v>#REF!</v>
      </c>
      <c r="AH2054" s="30" t="e">
        <f>IF(AG2054="新設",VLOOKUP('施設リストA-1（直営）'!#REF!,'（新設）照明器具'!$B$5:$C$1990,2,FALSE),IF('部屋別効果（直）'!AG2054="撤去",VLOOKUP('施設リストA-1（直営）'!#REF!,'（既設）調査結果'!$B$5:$C$1998,2,FALSE),0))</f>
        <v>#REF!</v>
      </c>
      <c r="AI2054" s="29" t="e">
        <f>'施設リストA-1（直営）'!#REF!</f>
        <v>#REF!</v>
      </c>
      <c r="AJ2054" s="29" t="e">
        <f>'施設リストA-1（直営）'!#REF!</f>
        <v>#REF!</v>
      </c>
      <c r="AK2054" s="30" t="e">
        <f>IF(AJ2054="新設",VLOOKUP('施設リストA-1（直営）'!#REF!,'（新設）照明器具'!$B$5:$C$1990,2,FALSE),IF('部屋別効果（直）'!AJ2054="撤去",VLOOKUP('施設リストA-1（直営）'!#REF!,'（既設）調査結果'!$B$5:$C$1998,2,FALSE),0))</f>
        <v>#REF!</v>
      </c>
      <c r="AL2054" s="29" t="e">
        <f>'施設リストA-1（直営）'!#REF!</f>
        <v>#REF!</v>
      </c>
    </row>
    <row r="2055" spans="1:38" customFormat="1">
      <c r="A2055" s="94"/>
      <c r="B2055" s="16" t="e">
        <f>'施設リストA-1（直営）'!#REF!</f>
        <v>#REF!</v>
      </c>
      <c r="C2055" s="14" t="e">
        <f>'施設リストA-1（直営）'!#REF!</f>
        <v>#REF!</v>
      </c>
      <c r="D2055" s="94" t="e">
        <f>'施設リストA-1（直営）'!#REF!</f>
        <v>#REF!</v>
      </c>
      <c r="E2055" s="20" t="e">
        <f>'施設リストA-1（直営）'!#REF!</f>
        <v>#REF!</v>
      </c>
      <c r="F2055" s="20" t="e">
        <f>'施設リストA-1（直営）'!#REF!</f>
        <v>#REF!</v>
      </c>
      <c r="G2055" s="13" t="e">
        <f>'施設リストA-1（直営）'!#REF!</f>
        <v>#REF!</v>
      </c>
      <c r="H2055" s="28" t="e">
        <f t="shared" si="31"/>
        <v>#REF!</v>
      </c>
      <c r="I2055" s="29" t="e">
        <f>'施設リストA-1（直営）'!#REF!</f>
        <v>#REF!</v>
      </c>
      <c r="J2055" s="30" t="e">
        <f>IF(I2055="新設",VLOOKUP('施設リストA-1（直営）'!#REF!,'（新設）照明器具'!$B$5:$C$1990,2,FALSE),IF('部屋別効果（直）'!I2055="撤去",VLOOKUP('施設リストA-1（直営）'!#REF!,'（既設）調査結果'!$B$5:$C$1998,2,FALSE),0))</f>
        <v>#REF!</v>
      </c>
      <c r="K2055" s="29" t="e">
        <f>'施設リストA-1（直営）'!#REF!</f>
        <v>#REF!</v>
      </c>
      <c r="L2055" s="29" t="e">
        <f>'施設リストA-1（直営）'!#REF!</f>
        <v>#REF!</v>
      </c>
      <c r="M2055" s="30" t="e">
        <f>IF(L2055="新設",VLOOKUP('施設リストA-1（直営）'!#REF!,'（新設）照明器具'!$B$5:$C$1990,2,FALSE),IF('部屋別効果（直）'!L2055="撤去",VLOOKUP('施設リストA-1（直営）'!#REF!,'（既設）調査結果'!$B$5:$C$1998,2,FALSE),0))</f>
        <v>#REF!</v>
      </c>
      <c r="N2055" s="29" t="e">
        <f>'施設リストA-1（直営）'!#REF!</f>
        <v>#REF!</v>
      </c>
      <c r="O2055" s="29" t="e">
        <f>'施設リストA-1（直営）'!#REF!</f>
        <v>#REF!</v>
      </c>
      <c r="P2055" s="30" t="e">
        <f>IF(O2055="新設",VLOOKUP('施設リストA-1（直営）'!#REF!,'（新設）照明器具'!$B$5:$C$1990,2,FALSE),IF('部屋別効果（直）'!O2055="撤去",VLOOKUP('施設リストA-1（直営）'!#REF!,'（既設）調査結果'!$B$5:$C$1998,2,FALSE),0))</f>
        <v>#REF!</v>
      </c>
      <c r="Q2055" s="29" t="e">
        <f>'施設リストA-1（直営）'!#REF!</f>
        <v>#REF!</v>
      </c>
      <c r="R2055" s="29" t="e">
        <f>'施設リストA-1（直営）'!#REF!</f>
        <v>#REF!</v>
      </c>
      <c r="S2055" s="30" t="e">
        <f>IF(R2055="新設",VLOOKUP('施設リストA-1（直営）'!#REF!,'（新設）照明器具'!$B$5:$C$1990,2,FALSE),IF('部屋別効果（直）'!R2055="撤去",VLOOKUP('施設リストA-1（直営）'!#REF!,'（既設）調査結果'!$B$5:$C$1998,2,FALSE),0))</f>
        <v>#REF!</v>
      </c>
      <c r="T2055" s="29" t="e">
        <f>'施設リストA-1（直営）'!#REF!</f>
        <v>#REF!</v>
      </c>
      <c r="U2055" s="29" t="e">
        <f>'施設リストA-1（直営）'!#REF!</f>
        <v>#REF!</v>
      </c>
      <c r="V2055" s="30" t="e">
        <f>IF(U2055="新設",VLOOKUP('施設リストA-1（直営）'!#REF!,'（新設）照明器具'!$B$5:$C$1990,2,FALSE),IF('部屋別効果（直）'!U2055="撤去",VLOOKUP('施設リストA-1（直営）'!#REF!,'（既設）調査結果'!$B$5:$C$1998,2,FALSE),0))</f>
        <v>#REF!</v>
      </c>
      <c r="W2055" s="29" t="e">
        <f>'施設リストA-1（直営）'!#REF!</f>
        <v>#REF!</v>
      </c>
      <c r="X2055" s="29" t="e">
        <f>'施設リストA-1（直営）'!#REF!</f>
        <v>#REF!</v>
      </c>
      <c r="Y2055" s="30" t="e">
        <f>IF(X2055="新設",VLOOKUP('施設リストA-1（直営）'!#REF!,'（新設）照明器具'!$B$5:$C$1990,2,FALSE),IF('部屋別効果（直）'!X2055="撤去",VLOOKUP('施設リストA-1（直営）'!#REF!,'（既設）調査結果'!$B$5:$C$1998,2,FALSE),0))</f>
        <v>#REF!</v>
      </c>
      <c r="Z2055" s="29" t="e">
        <f>'施設リストA-1（直営）'!#REF!</f>
        <v>#REF!</v>
      </c>
      <c r="AA2055" s="29" t="e">
        <f>'施設リストA-1（直営）'!#REF!</f>
        <v>#REF!</v>
      </c>
      <c r="AB2055" s="30" t="e">
        <f>IF(AA2055="新設",VLOOKUP('施設リストA-1（直営）'!#REF!,'（新設）照明器具'!$B$5:$C$1990,2,FALSE),IF('部屋別効果（直）'!AA2055="撤去",VLOOKUP('施設リストA-1（直営）'!#REF!,'（既設）調査結果'!$B$5:$C$1998,2,FALSE),0))</f>
        <v>#REF!</v>
      </c>
      <c r="AC2055" s="29" t="e">
        <f>'施設リストA-1（直営）'!#REF!</f>
        <v>#REF!</v>
      </c>
      <c r="AD2055" s="29" t="e">
        <f>'施設リストA-1（直営）'!#REF!</f>
        <v>#REF!</v>
      </c>
      <c r="AE2055" s="30" t="e">
        <f>IF(AD2055="新設",VLOOKUP('施設リストA-1（直営）'!#REF!,'（新設）照明器具'!$B$5:$C$1990,2,FALSE),IF('部屋別効果（直）'!AD2055="撤去",VLOOKUP('施設リストA-1（直営）'!#REF!,'（既設）調査結果'!$B$5:$C$1998,2,FALSE),0))</f>
        <v>#REF!</v>
      </c>
      <c r="AF2055" s="29" t="e">
        <f>'施設リストA-1（直営）'!#REF!</f>
        <v>#REF!</v>
      </c>
      <c r="AG2055" s="29" t="e">
        <f>'施設リストA-1（直営）'!#REF!</f>
        <v>#REF!</v>
      </c>
      <c r="AH2055" s="30" t="e">
        <f>IF(AG2055="新設",VLOOKUP('施設リストA-1（直営）'!#REF!,'（新設）照明器具'!$B$5:$C$1990,2,FALSE),IF('部屋別効果（直）'!AG2055="撤去",VLOOKUP('施設リストA-1（直営）'!#REF!,'（既設）調査結果'!$B$5:$C$1998,2,FALSE),0))</f>
        <v>#REF!</v>
      </c>
      <c r="AI2055" s="29" t="e">
        <f>'施設リストA-1（直営）'!#REF!</f>
        <v>#REF!</v>
      </c>
      <c r="AJ2055" s="29" t="e">
        <f>'施設リストA-1（直営）'!#REF!</f>
        <v>#REF!</v>
      </c>
      <c r="AK2055" s="30" t="e">
        <f>IF(AJ2055="新設",VLOOKUP('施設リストA-1（直営）'!#REF!,'（新設）照明器具'!$B$5:$C$1990,2,FALSE),IF('部屋別効果（直）'!AJ2055="撤去",VLOOKUP('施設リストA-1（直営）'!#REF!,'（既設）調査結果'!$B$5:$C$1998,2,FALSE),0))</f>
        <v>#REF!</v>
      </c>
      <c r="AL2055" s="29" t="e">
        <f>'施設リストA-1（直営）'!#REF!</f>
        <v>#REF!</v>
      </c>
    </row>
    <row r="2056" spans="1:38" customFormat="1">
      <c r="A2056" s="94"/>
      <c r="B2056" s="16" t="e">
        <f>'施設リストA-1（直営）'!#REF!</f>
        <v>#REF!</v>
      </c>
      <c r="C2056" s="14" t="e">
        <f>'施設リストA-1（直営）'!#REF!</f>
        <v>#REF!</v>
      </c>
      <c r="D2056" s="94" t="e">
        <f>'施設リストA-1（直営）'!#REF!</f>
        <v>#REF!</v>
      </c>
      <c r="E2056" s="20" t="e">
        <f>'施設リストA-1（直営）'!#REF!</f>
        <v>#REF!</v>
      </c>
      <c r="F2056" s="20" t="e">
        <f>'施設リストA-1（直営）'!#REF!</f>
        <v>#REF!</v>
      </c>
      <c r="G2056" s="13" t="e">
        <f>'施設リストA-1（直営）'!#REF!</f>
        <v>#REF!</v>
      </c>
      <c r="H2056" s="28" t="e">
        <f t="shared" si="31"/>
        <v>#REF!</v>
      </c>
      <c r="I2056" s="29" t="e">
        <f>'施設リストA-1（直営）'!#REF!</f>
        <v>#REF!</v>
      </c>
      <c r="J2056" s="30" t="e">
        <f>IF(I2056="新設",VLOOKUP('施設リストA-1（直営）'!#REF!,'（新設）照明器具'!$B$5:$C$1990,2,FALSE),IF('部屋別効果（直）'!I2056="撤去",VLOOKUP('施設リストA-1（直営）'!#REF!,'（既設）調査結果'!$B$5:$C$1998,2,FALSE),0))</f>
        <v>#REF!</v>
      </c>
      <c r="K2056" s="29" t="e">
        <f>'施設リストA-1（直営）'!#REF!</f>
        <v>#REF!</v>
      </c>
      <c r="L2056" s="29" t="e">
        <f>'施設リストA-1（直営）'!#REF!</f>
        <v>#REF!</v>
      </c>
      <c r="M2056" s="30" t="e">
        <f>IF(L2056="新設",VLOOKUP('施設リストA-1（直営）'!#REF!,'（新設）照明器具'!$B$5:$C$1990,2,FALSE),IF('部屋別効果（直）'!L2056="撤去",VLOOKUP('施設リストA-1（直営）'!#REF!,'（既設）調査結果'!$B$5:$C$1998,2,FALSE),0))</f>
        <v>#REF!</v>
      </c>
      <c r="N2056" s="29" t="e">
        <f>'施設リストA-1（直営）'!#REF!</f>
        <v>#REF!</v>
      </c>
      <c r="O2056" s="29" t="e">
        <f>'施設リストA-1（直営）'!#REF!</f>
        <v>#REF!</v>
      </c>
      <c r="P2056" s="30" t="e">
        <f>IF(O2056="新設",VLOOKUP('施設リストA-1（直営）'!#REF!,'（新設）照明器具'!$B$5:$C$1990,2,FALSE),IF('部屋別効果（直）'!O2056="撤去",VLOOKUP('施設リストA-1（直営）'!#REF!,'（既設）調査結果'!$B$5:$C$1998,2,FALSE),0))</f>
        <v>#REF!</v>
      </c>
      <c r="Q2056" s="29" t="e">
        <f>'施設リストA-1（直営）'!#REF!</f>
        <v>#REF!</v>
      </c>
      <c r="R2056" s="29" t="e">
        <f>'施設リストA-1（直営）'!#REF!</f>
        <v>#REF!</v>
      </c>
      <c r="S2056" s="30" t="e">
        <f>IF(R2056="新設",VLOOKUP('施設リストA-1（直営）'!#REF!,'（新設）照明器具'!$B$5:$C$1990,2,FALSE),IF('部屋別効果（直）'!R2056="撤去",VLOOKUP('施設リストA-1（直営）'!#REF!,'（既設）調査結果'!$B$5:$C$1998,2,FALSE),0))</f>
        <v>#REF!</v>
      </c>
      <c r="T2056" s="29" t="e">
        <f>'施設リストA-1（直営）'!#REF!</f>
        <v>#REF!</v>
      </c>
      <c r="U2056" s="29" t="e">
        <f>'施設リストA-1（直営）'!#REF!</f>
        <v>#REF!</v>
      </c>
      <c r="V2056" s="30" t="e">
        <f>IF(U2056="新設",VLOOKUP('施設リストA-1（直営）'!#REF!,'（新設）照明器具'!$B$5:$C$1990,2,FALSE),IF('部屋別効果（直）'!U2056="撤去",VLOOKUP('施設リストA-1（直営）'!#REF!,'（既設）調査結果'!$B$5:$C$1998,2,FALSE),0))</f>
        <v>#REF!</v>
      </c>
      <c r="W2056" s="29" t="e">
        <f>'施設リストA-1（直営）'!#REF!</f>
        <v>#REF!</v>
      </c>
      <c r="X2056" s="29" t="e">
        <f>'施設リストA-1（直営）'!#REF!</f>
        <v>#REF!</v>
      </c>
      <c r="Y2056" s="30" t="e">
        <f>IF(X2056="新設",VLOOKUP('施設リストA-1（直営）'!#REF!,'（新設）照明器具'!$B$5:$C$1990,2,FALSE),IF('部屋別効果（直）'!X2056="撤去",VLOOKUP('施設リストA-1（直営）'!#REF!,'（既設）調査結果'!$B$5:$C$1998,2,FALSE),0))</f>
        <v>#REF!</v>
      </c>
      <c r="Z2056" s="29" t="e">
        <f>'施設リストA-1（直営）'!#REF!</f>
        <v>#REF!</v>
      </c>
      <c r="AA2056" s="29" t="e">
        <f>'施設リストA-1（直営）'!#REF!</f>
        <v>#REF!</v>
      </c>
      <c r="AB2056" s="30" t="e">
        <f>IF(AA2056="新設",VLOOKUP('施設リストA-1（直営）'!#REF!,'（新設）照明器具'!$B$5:$C$1990,2,FALSE),IF('部屋別効果（直）'!AA2056="撤去",VLOOKUP('施設リストA-1（直営）'!#REF!,'（既設）調査結果'!$B$5:$C$1998,2,FALSE),0))</f>
        <v>#REF!</v>
      </c>
      <c r="AC2056" s="29" t="e">
        <f>'施設リストA-1（直営）'!#REF!</f>
        <v>#REF!</v>
      </c>
      <c r="AD2056" s="29" t="e">
        <f>'施設リストA-1（直営）'!#REF!</f>
        <v>#REF!</v>
      </c>
      <c r="AE2056" s="30" t="e">
        <f>IF(AD2056="新設",VLOOKUP('施設リストA-1（直営）'!#REF!,'（新設）照明器具'!$B$5:$C$1990,2,FALSE),IF('部屋別効果（直）'!AD2056="撤去",VLOOKUP('施設リストA-1（直営）'!#REF!,'（既設）調査結果'!$B$5:$C$1998,2,FALSE),0))</f>
        <v>#REF!</v>
      </c>
      <c r="AF2056" s="29" t="e">
        <f>'施設リストA-1（直営）'!#REF!</f>
        <v>#REF!</v>
      </c>
      <c r="AG2056" s="29" t="e">
        <f>'施設リストA-1（直営）'!#REF!</f>
        <v>#REF!</v>
      </c>
      <c r="AH2056" s="30" t="e">
        <f>IF(AG2056="新設",VLOOKUP('施設リストA-1（直営）'!#REF!,'（新設）照明器具'!$B$5:$C$1990,2,FALSE),IF('部屋別効果（直）'!AG2056="撤去",VLOOKUP('施設リストA-1（直営）'!#REF!,'（既設）調査結果'!$B$5:$C$1998,2,FALSE),0))</f>
        <v>#REF!</v>
      </c>
      <c r="AI2056" s="29" t="e">
        <f>'施設リストA-1（直営）'!#REF!</f>
        <v>#REF!</v>
      </c>
      <c r="AJ2056" s="29" t="e">
        <f>'施設リストA-1（直営）'!#REF!</f>
        <v>#REF!</v>
      </c>
      <c r="AK2056" s="30" t="e">
        <f>IF(AJ2056="新設",VLOOKUP('施設リストA-1（直営）'!#REF!,'（新設）照明器具'!$B$5:$C$1990,2,FALSE),IF('部屋別効果（直）'!AJ2056="撤去",VLOOKUP('施設リストA-1（直営）'!#REF!,'（既設）調査結果'!$B$5:$C$1998,2,FALSE),0))</f>
        <v>#REF!</v>
      </c>
      <c r="AL2056" s="29" t="e">
        <f>'施設リストA-1（直営）'!#REF!</f>
        <v>#REF!</v>
      </c>
    </row>
    <row r="2057" spans="1:38" customFormat="1">
      <c r="A2057" s="94"/>
      <c r="B2057" s="16" t="e">
        <f>'施設リストA-1（直営）'!#REF!</f>
        <v>#REF!</v>
      </c>
      <c r="C2057" s="14" t="e">
        <f>'施設リストA-1（直営）'!#REF!</f>
        <v>#REF!</v>
      </c>
      <c r="D2057" s="94" t="e">
        <f>'施設リストA-1（直営）'!#REF!</f>
        <v>#REF!</v>
      </c>
      <c r="E2057" s="20" t="e">
        <f>'施設リストA-1（直営）'!#REF!</f>
        <v>#REF!</v>
      </c>
      <c r="F2057" s="20" t="e">
        <f>'施設リストA-1（直営）'!#REF!</f>
        <v>#REF!</v>
      </c>
      <c r="G2057" s="13" t="e">
        <f>'施設リストA-1（直営）'!#REF!</f>
        <v>#REF!</v>
      </c>
      <c r="H2057" s="28" t="e">
        <f t="shared" si="31"/>
        <v>#REF!</v>
      </c>
      <c r="I2057" s="29" t="e">
        <f>'施設リストA-1（直営）'!#REF!</f>
        <v>#REF!</v>
      </c>
      <c r="J2057" s="30" t="e">
        <f>IF(I2057="新設",VLOOKUP('施設リストA-1（直営）'!#REF!,'（新設）照明器具'!$B$5:$C$1990,2,FALSE),IF('部屋別効果（直）'!I2057="撤去",VLOOKUP('施設リストA-1（直営）'!#REF!,'（既設）調査結果'!$B$5:$C$1998,2,FALSE),0))</f>
        <v>#REF!</v>
      </c>
      <c r="K2057" s="29" t="e">
        <f>'施設リストA-1（直営）'!#REF!</f>
        <v>#REF!</v>
      </c>
      <c r="L2057" s="29" t="e">
        <f>'施設リストA-1（直営）'!#REF!</f>
        <v>#REF!</v>
      </c>
      <c r="M2057" s="30" t="e">
        <f>IF(L2057="新設",VLOOKUP('施設リストA-1（直営）'!#REF!,'（新設）照明器具'!$B$5:$C$1990,2,FALSE),IF('部屋別効果（直）'!L2057="撤去",VLOOKUP('施設リストA-1（直営）'!#REF!,'（既設）調査結果'!$B$5:$C$1998,2,FALSE),0))</f>
        <v>#REF!</v>
      </c>
      <c r="N2057" s="29" t="e">
        <f>'施設リストA-1（直営）'!#REF!</f>
        <v>#REF!</v>
      </c>
      <c r="O2057" s="29" t="e">
        <f>'施設リストA-1（直営）'!#REF!</f>
        <v>#REF!</v>
      </c>
      <c r="P2057" s="30" t="e">
        <f>IF(O2057="新設",VLOOKUP('施設リストA-1（直営）'!#REF!,'（新設）照明器具'!$B$5:$C$1990,2,FALSE),IF('部屋別効果（直）'!O2057="撤去",VLOOKUP('施設リストA-1（直営）'!#REF!,'（既設）調査結果'!$B$5:$C$1998,2,FALSE),0))</f>
        <v>#REF!</v>
      </c>
      <c r="Q2057" s="29" t="e">
        <f>'施設リストA-1（直営）'!#REF!</f>
        <v>#REF!</v>
      </c>
      <c r="R2057" s="29" t="e">
        <f>'施設リストA-1（直営）'!#REF!</f>
        <v>#REF!</v>
      </c>
      <c r="S2057" s="30" t="e">
        <f>IF(R2057="新設",VLOOKUP('施設リストA-1（直営）'!#REF!,'（新設）照明器具'!$B$5:$C$1990,2,FALSE),IF('部屋別効果（直）'!R2057="撤去",VLOOKUP('施設リストA-1（直営）'!#REF!,'（既設）調査結果'!$B$5:$C$1998,2,FALSE),0))</f>
        <v>#REF!</v>
      </c>
      <c r="T2057" s="29" t="e">
        <f>'施設リストA-1（直営）'!#REF!</f>
        <v>#REF!</v>
      </c>
      <c r="U2057" s="29" t="e">
        <f>'施設リストA-1（直営）'!#REF!</f>
        <v>#REF!</v>
      </c>
      <c r="V2057" s="30" t="e">
        <f>IF(U2057="新設",VLOOKUP('施設リストA-1（直営）'!#REF!,'（新設）照明器具'!$B$5:$C$1990,2,FALSE),IF('部屋別効果（直）'!U2057="撤去",VLOOKUP('施設リストA-1（直営）'!#REF!,'（既設）調査結果'!$B$5:$C$1998,2,FALSE),0))</f>
        <v>#REF!</v>
      </c>
      <c r="W2057" s="29" t="e">
        <f>'施設リストA-1（直営）'!#REF!</f>
        <v>#REF!</v>
      </c>
      <c r="X2057" s="29" t="e">
        <f>'施設リストA-1（直営）'!#REF!</f>
        <v>#REF!</v>
      </c>
      <c r="Y2057" s="30" t="e">
        <f>IF(X2057="新設",VLOOKUP('施設リストA-1（直営）'!#REF!,'（新設）照明器具'!$B$5:$C$1990,2,FALSE),IF('部屋別効果（直）'!X2057="撤去",VLOOKUP('施設リストA-1（直営）'!#REF!,'（既設）調査結果'!$B$5:$C$1998,2,FALSE),0))</f>
        <v>#REF!</v>
      </c>
      <c r="Z2057" s="29" t="e">
        <f>'施設リストA-1（直営）'!#REF!</f>
        <v>#REF!</v>
      </c>
      <c r="AA2057" s="29" t="e">
        <f>'施設リストA-1（直営）'!#REF!</f>
        <v>#REF!</v>
      </c>
      <c r="AB2057" s="30" t="e">
        <f>IF(AA2057="新設",VLOOKUP('施設リストA-1（直営）'!#REF!,'（新設）照明器具'!$B$5:$C$1990,2,FALSE),IF('部屋別効果（直）'!AA2057="撤去",VLOOKUP('施設リストA-1（直営）'!#REF!,'（既設）調査結果'!$B$5:$C$1998,2,FALSE),0))</f>
        <v>#REF!</v>
      </c>
      <c r="AC2057" s="29" t="e">
        <f>'施設リストA-1（直営）'!#REF!</f>
        <v>#REF!</v>
      </c>
      <c r="AD2057" s="29" t="e">
        <f>'施設リストA-1（直営）'!#REF!</f>
        <v>#REF!</v>
      </c>
      <c r="AE2057" s="30" t="e">
        <f>IF(AD2057="新設",VLOOKUP('施設リストA-1（直営）'!#REF!,'（新設）照明器具'!$B$5:$C$1990,2,FALSE),IF('部屋別効果（直）'!AD2057="撤去",VLOOKUP('施設リストA-1（直営）'!#REF!,'（既設）調査結果'!$B$5:$C$1998,2,FALSE),0))</f>
        <v>#REF!</v>
      </c>
      <c r="AF2057" s="29" t="e">
        <f>'施設リストA-1（直営）'!#REF!</f>
        <v>#REF!</v>
      </c>
      <c r="AG2057" s="29" t="e">
        <f>'施設リストA-1（直営）'!#REF!</f>
        <v>#REF!</v>
      </c>
      <c r="AH2057" s="30" t="e">
        <f>IF(AG2057="新設",VLOOKUP('施設リストA-1（直営）'!#REF!,'（新設）照明器具'!$B$5:$C$1990,2,FALSE),IF('部屋別効果（直）'!AG2057="撤去",VLOOKUP('施設リストA-1（直営）'!#REF!,'（既設）調査結果'!$B$5:$C$1998,2,FALSE),0))</f>
        <v>#REF!</v>
      </c>
      <c r="AI2057" s="29" t="e">
        <f>'施設リストA-1（直営）'!#REF!</f>
        <v>#REF!</v>
      </c>
      <c r="AJ2057" s="29" t="e">
        <f>'施設リストA-1（直営）'!#REF!</f>
        <v>#REF!</v>
      </c>
      <c r="AK2057" s="30" t="e">
        <f>IF(AJ2057="新設",VLOOKUP('施設リストA-1（直営）'!#REF!,'（新設）照明器具'!$B$5:$C$1990,2,FALSE),IF('部屋別効果（直）'!AJ2057="撤去",VLOOKUP('施設リストA-1（直営）'!#REF!,'（既設）調査結果'!$B$5:$C$1998,2,FALSE),0))</f>
        <v>#REF!</v>
      </c>
      <c r="AL2057" s="29" t="e">
        <f>'施設リストA-1（直営）'!#REF!</f>
        <v>#REF!</v>
      </c>
    </row>
    <row r="2058" spans="1:38" customFormat="1">
      <c r="A2058" s="94"/>
      <c r="B2058" s="16" t="e">
        <f>'施設リストA-1（直営）'!#REF!</f>
        <v>#REF!</v>
      </c>
      <c r="C2058" s="14" t="e">
        <f>'施設リストA-1（直営）'!#REF!</f>
        <v>#REF!</v>
      </c>
      <c r="D2058" s="94" t="e">
        <f>'施設リストA-1（直営）'!#REF!</f>
        <v>#REF!</v>
      </c>
      <c r="E2058" s="20" t="e">
        <f>'施設リストA-1（直営）'!#REF!</f>
        <v>#REF!</v>
      </c>
      <c r="F2058" s="20" t="e">
        <f>'施設リストA-1（直営）'!#REF!</f>
        <v>#REF!</v>
      </c>
      <c r="G2058" s="13" t="e">
        <f>'施設リストA-1（直営）'!#REF!</f>
        <v>#REF!</v>
      </c>
      <c r="H2058" s="28" t="e">
        <f t="shared" ref="H2058:H2121" si="32">IF(I2058="新設",-J2058*K2058*G2058/1000,J2058*K2058*G2058/1000)+IF(L2058="新設",-M2058*N2058*G2058/1000,M2058*N2058*G2058/1000)+IF(O2058="新設",-P2058*Q2058*G2058/1000,P2058*Q2058*G2058/1000)+IF(R2058="新設",-S2058*T2058*G2058/1000,S2058*T2058*G2058/1000)+IF(U2058="新設",-V2058*W2058*G2058/1000,V2058*W2058*G2058/1000)+IF(X2058="新設",-Y2058*Z2058*G2058/1000,Y2058*Z2058*G2058/1000)+IF(AA2058="新設",-AB2058*AC2058*G2058/1000,AB2058*AC2058*G2058/1000)+IF(AD2058="新設",-AE2058*AF2058*G2058/1000,AE2058*AF2058*G2058/1000)+IF(AG2058="新設",-AH2058*AI2058*G2058/1000,AH2058*AI2058*G2058/1000)+IF(AJ2058="新設",-AK2058*AL2058*G2058/1000,AK2058*AL2058*G2058/1000)</f>
        <v>#REF!</v>
      </c>
      <c r="I2058" s="29" t="e">
        <f>'施設リストA-1（直営）'!#REF!</f>
        <v>#REF!</v>
      </c>
      <c r="J2058" s="30" t="e">
        <f>IF(I2058="新設",VLOOKUP('施設リストA-1（直営）'!#REF!,'（新設）照明器具'!$B$5:$C$1990,2,FALSE),IF('部屋別効果（直）'!I2058="撤去",VLOOKUP('施設リストA-1（直営）'!#REF!,'（既設）調査結果'!$B$5:$C$1998,2,FALSE),0))</f>
        <v>#REF!</v>
      </c>
      <c r="K2058" s="29" t="e">
        <f>'施設リストA-1（直営）'!#REF!</f>
        <v>#REF!</v>
      </c>
      <c r="L2058" s="29" t="e">
        <f>'施設リストA-1（直営）'!#REF!</f>
        <v>#REF!</v>
      </c>
      <c r="M2058" s="30" t="e">
        <f>IF(L2058="新設",VLOOKUP('施設リストA-1（直営）'!#REF!,'（新設）照明器具'!$B$5:$C$1990,2,FALSE),IF('部屋別効果（直）'!L2058="撤去",VLOOKUP('施設リストA-1（直営）'!#REF!,'（既設）調査結果'!$B$5:$C$1998,2,FALSE),0))</f>
        <v>#REF!</v>
      </c>
      <c r="N2058" s="29" t="e">
        <f>'施設リストA-1（直営）'!#REF!</f>
        <v>#REF!</v>
      </c>
      <c r="O2058" s="29" t="e">
        <f>'施設リストA-1（直営）'!#REF!</f>
        <v>#REF!</v>
      </c>
      <c r="P2058" s="30" t="e">
        <f>IF(O2058="新設",VLOOKUP('施設リストA-1（直営）'!#REF!,'（新設）照明器具'!$B$5:$C$1990,2,FALSE),IF('部屋別効果（直）'!O2058="撤去",VLOOKUP('施設リストA-1（直営）'!#REF!,'（既設）調査結果'!$B$5:$C$1998,2,FALSE),0))</f>
        <v>#REF!</v>
      </c>
      <c r="Q2058" s="29" t="e">
        <f>'施設リストA-1（直営）'!#REF!</f>
        <v>#REF!</v>
      </c>
      <c r="R2058" s="29" t="e">
        <f>'施設リストA-1（直営）'!#REF!</f>
        <v>#REF!</v>
      </c>
      <c r="S2058" s="30" t="e">
        <f>IF(R2058="新設",VLOOKUP('施設リストA-1（直営）'!#REF!,'（新設）照明器具'!$B$5:$C$1990,2,FALSE),IF('部屋別効果（直）'!R2058="撤去",VLOOKUP('施設リストA-1（直営）'!#REF!,'（既設）調査結果'!$B$5:$C$1998,2,FALSE),0))</f>
        <v>#REF!</v>
      </c>
      <c r="T2058" s="29" t="e">
        <f>'施設リストA-1（直営）'!#REF!</f>
        <v>#REF!</v>
      </c>
      <c r="U2058" s="29" t="e">
        <f>'施設リストA-1（直営）'!#REF!</f>
        <v>#REF!</v>
      </c>
      <c r="V2058" s="30" t="e">
        <f>IF(U2058="新設",VLOOKUP('施設リストA-1（直営）'!#REF!,'（新設）照明器具'!$B$5:$C$1990,2,FALSE),IF('部屋別効果（直）'!U2058="撤去",VLOOKUP('施設リストA-1（直営）'!#REF!,'（既設）調査結果'!$B$5:$C$1998,2,FALSE),0))</f>
        <v>#REF!</v>
      </c>
      <c r="W2058" s="29" t="e">
        <f>'施設リストA-1（直営）'!#REF!</f>
        <v>#REF!</v>
      </c>
      <c r="X2058" s="29" t="e">
        <f>'施設リストA-1（直営）'!#REF!</f>
        <v>#REF!</v>
      </c>
      <c r="Y2058" s="30" t="e">
        <f>IF(X2058="新設",VLOOKUP('施設リストA-1（直営）'!#REF!,'（新設）照明器具'!$B$5:$C$1990,2,FALSE),IF('部屋別効果（直）'!X2058="撤去",VLOOKUP('施設リストA-1（直営）'!#REF!,'（既設）調査結果'!$B$5:$C$1998,2,FALSE),0))</f>
        <v>#REF!</v>
      </c>
      <c r="Z2058" s="29" t="e">
        <f>'施設リストA-1（直営）'!#REF!</f>
        <v>#REF!</v>
      </c>
      <c r="AA2058" s="29" t="e">
        <f>'施設リストA-1（直営）'!#REF!</f>
        <v>#REF!</v>
      </c>
      <c r="AB2058" s="30" t="e">
        <f>IF(AA2058="新設",VLOOKUP('施設リストA-1（直営）'!#REF!,'（新設）照明器具'!$B$5:$C$1990,2,FALSE),IF('部屋別効果（直）'!AA2058="撤去",VLOOKUP('施設リストA-1（直営）'!#REF!,'（既設）調査結果'!$B$5:$C$1998,2,FALSE),0))</f>
        <v>#REF!</v>
      </c>
      <c r="AC2058" s="29" t="e">
        <f>'施設リストA-1（直営）'!#REF!</f>
        <v>#REF!</v>
      </c>
      <c r="AD2058" s="29" t="e">
        <f>'施設リストA-1（直営）'!#REF!</f>
        <v>#REF!</v>
      </c>
      <c r="AE2058" s="30" t="e">
        <f>IF(AD2058="新設",VLOOKUP('施設リストA-1（直営）'!#REF!,'（新設）照明器具'!$B$5:$C$1990,2,FALSE),IF('部屋別効果（直）'!AD2058="撤去",VLOOKUP('施設リストA-1（直営）'!#REF!,'（既設）調査結果'!$B$5:$C$1998,2,FALSE),0))</f>
        <v>#REF!</v>
      </c>
      <c r="AF2058" s="29" t="e">
        <f>'施設リストA-1（直営）'!#REF!</f>
        <v>#REF!</v>
      </c>
      <c r="AG2058" s="29" t="e">
        <f>'施設リストA-1（直営）'!#REF!</f>
        <v>#REF!</v>
      </c>
      <c r="AH2058" s="30" t="e">
        <f>IF(AG2058="新設",VLOOKUP('施設リストA-1（直営）'!#REF!,'（新設）照明器具'!$B$5:$C$1990,2,FALSE),IF('部屋別効果（直）'!AG2058="撤去",VLOOKUP('施設リストA-1（直営）'!#REF!,'（既設）調査結果'!$B$5:$C$1998,2,FALSE),0))</f>
        <v>#REF!</v>
      </c>
      <c r="AI2058" s="29" t="e">
        <f>'施設リストA-1（直営）'!#REF!</f>
        <v>#REF!</v>
      </c>
      <c r="AJ2058" s="29" t="e">
        <f>'施設リストA-1（直営）'!#REF!</f>
        <v>#REF!</v>
      </c>
      <c r="AK2058" s="30" t="e">
        <f>IF(AJ2058="新設",VLOOKUP('施設リストA-1（直営）'!#REF!,'（新設）照明器具'!$B$5:$C$1990,2,FALSE),IF('部屋別効果（直）'!AJ2058="撤去",VLOOKUP('施設リストA-1（直営）'!#REF!,'（既設）調査結果'!$B$5:$C$1998,2,FALSE),0))</f>
        <v>#REF!</v>
      </c>
      <c r="AL2058" s="29" t="e">
        <f>'施設リストA-1（直営）'!#REF!</f>
        <v>#REF!</v>
      </c>
    </row>
    <row r="2059" spans="1:38" customFormat="1">
      <c r="A2059" s="94"/>
      <c r="B2059" s="16" t="e">
        <f>'施設リストA-1（直営）'!#REF!</f>
        <v>#REF!</v>
      </c>
      <c r="C2059" s="14" t="e">
        <f>'施設リストA-1（直営）'!#REF!</f>
        <v>#REF!</v>
      </c>
      <c r="D2059" s="94" t="e">
        <f>'施設リストA-1（直営）'!#REF!</f>
        <v>#REF!</v>
      </c>
      <c r="E2059" s="20" t="e">
        <f>'施設リストA-1（直営）'!#REF!</f>
        <v>#REF!</v>
      </c>
      <c r="F2059" s="20" t="e">
        <f>'施設リストA-1（直営）'!#REF!</f>
        <v>#REF!</v>
      </c>
      <c r="G2059" s="13" t="e">
        <f>'施設リストA-1（直営）'!#REF!</f>
        <v>#REF!</v>
      </c>
      <c r="H2059" s="28" t="e">
        <f t="shared" si="32"/>
        <v>#REF!</v>
      </c>
      <c r="I2059" s="29" t="e">
        <f>'施設リストA-1（直営）'!#REF!</f>
        <v>#REF!</v>
      </c>
      <c r="J2059" s="30" t="e">
        <f>IF(I2059="新設",VLOOKUP('施設リストA-1（直営）'!#REF!,'（新設）照明器具'!$B$5:$C$1990,2,FALSE),IF('部屋別効果（直）'!I2059="撤去",VLOOKUP('施設リストA-1（直営）'!#REF!,'（既設）調査結果'!$B$5:$C$1998,2,FALSE),0))</f>
        <v>#REF!</v>
      </c>
      <c r="K2059" s="29" t="e">
        <f>'施設リストA-1（直営）'!#REF!</f>
        <v>#REF!</v>
      </c>
      <c r="L2059" s="29" t="e">
        <f>'施設リストA-1（直営）'!#REF!</f>
        <v>#REF!</v>
      </c>
      <c r="M2059" s="30" t="e">
        <f>IF(L2059="新設",VLOOKUP('施設リストA-1（直営）'!#REF!,'（新設）照明器具'!$B$5:$C$1990,2,FALSE),IF('部屋別効果（直）'!L2059="撤去",VLOOKUP('施設リストA-1（直営）'!#REF!,'（既設）調査結果'!$B$5:$C$1998,2,FALSE),0))</f>
        <v>#REF!</v>
      </c>
      <c r="N2059" s="29" t="e">
        <f>'施設リストA-1（直営）'!#REF!</f>
        <v>#REF!</v>
      </c>
      <c r="O2059" s="29" t="e">
        <f>'施設リストA-1（直営）'!#REF!</f>
        <v>#REF!</v>
      </c>
      <c r="P2059" s="30" t="e">
        <f>IF(O2059="新設",VLOOKUP('施設リストA-1（直営）'!#REF!,'（新設）照明器具'!$B$5:$C$1990,2,FALSE),IF('部屋別効果（直）'!O2059="撤去",VLOOKUP('施設リストA-1（直営）'!#REF!,'（既設）調査結果'!$B$5:$C$1998,2,FALSE),0))</f>
        <v>#REF!</v>
      </c>
      <c r="Q2059" s="29" t="e">
        <f>'施設リストA-1（直営）'!#REF!</f>
        <v>#REF!</v>
      </c>
      <c r="R2059" s="29" t="e">
        <f>'施設リストA-1（直営）'!#REF!</f>
        <v>#REF!</v>
      </c>
      <c r="S2059" s="30" t="e">
        <f>IF(R2059="新設",VLOOKUP('施設リストA-1（直営）'!#REF!,'（新設）照明器具'!$B$5:$C$1990,2,FALSE),IF('部屋別効果（直）'!R2059="撤去",VLOOKUP('施設リストA-1（直営）'!#REF!,'（既設）調査結果'!$B$5:$C$1998,2,FALSE),0))</f>
        <v>#REF!</v>
      </c>
      <c r="T2059" s="29" t="e">
        <f>'施設リストA-1（直営）'!#REF!</f>
        <v>#REF!</v>
      </c>
      <c r="U2059" s="29" t="e">
        <f>'施設リストA-1（直営）'!#REF!</f>
        <v>#REF!</v>
      </c>
      <c r="V2059" s="30" t="e">
        <f>IF(U2059="新設",VLOOKUP('施設リストA-1（直営）'!#REF!,'（新設）照明器具'!$B$5:$C$1990,2,FALSE),IF('部屋別効果（直）'!U2059="撤去",VLOOKUP('施設リストA-1（直営）'!#REF!,'（既設）調査結果'!$B$5:$C$1998,2,FALSE),0))</f>
        <v>#REF!</v>
      </c>
      <c r="W2059" s="29" t="e">
        <f>'施設リストA-1（直営）'!#REF!</f>
        <v>#REF!</v>
      </c>
      <c r="X2059" s="29" t="e">
        <f>'施設リストA-1（直営）'!#REF!</f>
        <v>#REF!</v>
      </c>
      <c r="Y2059" s="30" t="e">
        <f>IF(X2059="新設",VLOOKUP('施設リストA-1（直営）'!#REF!,'（新設）照明器具'!$B$5:$C$1990,2,FALSE),IF('部屋別効果（直）'!X2059="撤去",VLOOKUP('施設リストA-1（直営）'!#REF!,'（既設）調査結果'!$B$5:$C$1998,2,FALSE),0))</f>
        <v>#REF!</v>
      </c>
      <c r="Z2059" s="29" t="e">
        <f>'施設リストA-1（直営）'!#REF!</f>
        <v>#REF!</v>
      </c>
      <c r="AA2059" s="29" t="e">
        <f>'施設リストA-1（直営）'!#REF!</f>
        <v>#REF!</v>
      </c>
      <c r="AB2059" s="30" t="e">
        <f>IF(AA2059="新設",VLOOKUP('施設リストA-1（直営）'!#REF!,'（新設）照明器具'!$B$5:$C$1990,2,FALSE),IF('部屋別効果（直）'!AA2059="撤去",VLOOKUP('施設リストA-1（直営）'!#REF!,'（既設）調査結果'!$B$5:$C$1998,2,FALSE),0))</f>
        <v>#REF!</v>
      </c>
      <c r="AC2059" s="29" t="e">
        <f>'施設リストA-1（直営）'!#REF!</f>
        <v>#REF!</v>
      </c>
      <c r="AD2059" s="29" t="e">
        <f>'施設リストA-1（直営）'!#REF!</f>
        <v>#REF!</v>
      </c>
      <c r="AE2059" s="30" t="e">
        <f>IF(AD2059="新設",VLOOKUP('施設リストA-1（直営）'!#REF!,'（新設）照明器具'!$B$5:$C$1990,2,FALSE),IF('部屋別効果（直）'!AD2059="撤去",VLOOKUP('施設リストA-1（直営）'!#REF!,'（既設）調査結果'!$B$5:$C$1998,2,FALSE),0))</f>
        <v>#REF!</v>
      </c>
      <c r="AF2059" s="29" t="e">
        <f>'施設リストA-1（直営）'!#REF!</f>
        <v>#REF!</v>
      </c>
      <c r="AG2059" s="29" t="e">
        <f>'施設リストA-1（直営）'!#REF!</f>
        <v>#REF!</v>
      </c>
      <c r="AH2059" s="30" t="e">
        <f>IF(AG2059="新設",VLOOKUP('施設リストA-1（直営）'!#REF!,'（新設）照明器具'!$B$5:$C$1990,2,FALSE),IF('部屋別効果（直）'!AG2059="撤去",VLOOKUP('施設リストA-1（直営）'!#REF!,'（既設）調査結果'!$B$5:$C$1998,2,FALSE),0))</f>
        <v>#REF!</v>
      </c>
      <c r="AI2059" s="29" t="e">
        <f>'施設リストA-1（直営）'!#REF!</f>
        <v>#REF!</v>
      </c>
      <c r="AJ2059" s="29" t="e">
        <f>'施設リストA-1（直営）'!#REF!</f>
        <v>#REF!</v>
      </c>
      <c r="AK2059" s="30" t="e">
        <f>IF(AJ2059="新設",VLOOKUP('施設リストA-1（直営）'!#REF!,'（新設）照明器具'!$B$5:$C$1990,2,FALSE),IF('部屋別効果（直）'!AJ2059="撤去",VLOOKUP('施設リストA-1（直営）'!#REF!,'（既設）調査結果'!$B$5:$C$1998,2,FALSE),0))</f>
        <v>#REF!</v>
      </c>
      <c r="AL2059" s="29" t="e">
        <f>'施設リストA-1（直営）'!#REF!</f>
        <v>#REF!</v>
      </c>
    </row>
    <row r="2060" spans="1:38" customFormat="1">
      <c r="A2060" s="94"/>
      <c r="B2060" s="16" t="e">
        <f>'施設リストA-1（直営）'!#REF!</f>
        <v>#REF!</v>
      </c>
      <c r="C2060" s="14" t="e">
        <f>'施設リストA-1（直営）'!#REF!</f>
        <v>#REF!</v>
      </c>
      <c r="D2060" s="94" t="e">
        <f>'施設リストA-1（直営）'!#REF!</f>
        <v>#REF!</v>
      </c>
      <c r="E2060" s="20" t="e">
        <f>'施設リストA-1（直営）'!#REF!</f>
        <v>#REF!</v>
      </c>
      <c r="F2060" s="20" t="e">
        <f>'施設リストA-1（直営）'!#REF!</f>
        <v>#REF!</v>
      </c>
      <c r="G2060" s="13" t="e">
        <f>'施設リストA-1（直営）'!#REF!</f>
        <v>#REF!</v>
      </c>
      <c r="H2060" s="28" t="e">
        <f t="shared" si="32"/>
        <v>#REF!</v>
      </c>
      <c r="I2060" s="29" t="e">
        <f>'施設リストA-1（直営）'!#REF!</f>
        <v>#REF!</v>
      </c>
      <c r="J2060" s="30" t="e">
        <f>IF(I2060="新設",VLOOKUP('施設リストA-1（直営）'!#REF!,'（新設）照明器具'!$B$5:$C$1990,2,FALSE),IF('部屋別効果（直）'!I2060="撤去",VLOOKUP('施設リストA-1（直営）'!#REF!,'（既設）調査結果'!$B$5:$C$1998,2,FALSE),0))</f>
        <v>#REF!</v>
      </c>
      <c r="K2060" s="29" t="e">
        <f>'施設リストA-1（直営）'!#REF!</f>
        <v>#REF!</v>
      </c>
      <c r="L2060" s="29" t="e">
        <f>'施設リストA-1（直営）'!#REF!</f>
        <v>#REF!</v>
      </c>
      <c r="M2060" s="30" t="e">
        <f>IF(L2060="新設",VLOOKUP('施設リストA-1（直営）'!#REF!,'（新設）照明器具'!$B$5:$C$1990,2,FALSE),IF('部屋別効果（直）'!L2060="撤去",VLOOKUP('施設リストA-1（直営）'!#REF!,'（既設）調査結果'!$B$5:$C$1998,2,FALSE),0))</f>
        <v>#REF!</v>
      </c>
      <c r="N2060" s="29" t="e">
        <f>'施設リストA-1（直営）'!#REF!</f>
        <v>#REF!</v>
      </c>
      <c r="O2060" s="29" t="e">
        <f>'施設リストA-1（直営）'!#REF!</f>
        <v>#REF!</v>
      </c>
      <c r="P2060" s="30" t="e">
        <f>IF(O2060="新設",VLOOKUP('施設リストA-1（直営）'!#REF!,'（新設）照明器具'!$B$5:$C$1990,2,FALSE),IF('部屋別効果（直）'!O2060="撤去",VLOOKUP('施設リストA-1（直営）'!#REF!,'（既設）調査結果'!$B$5:$C$1998,2,FALSE),0))</f>
        <v>#REF!</v>
      </c>
      <c r="Q2060" s="29" t="e">
        <f>'施設リストA-1（直営）'!#REF!</f>
        <v>#REF!</v>
      </c>
      <c r="R2060" s="29" t="e">
        <f>'施設リストA-1（直営）'!#REF!</f>
        <v>#REF!</v>
      </c>
      <c r="S2060" s="30" t="e">
        <f>IF(R2060="新設",VLOOKUP('施設リストA-1（直営）'!#REF!,'（新設）照明器具'!$B$5:$C$1990,2,FALSE),IF('部屋別効果（直）'!R2060="撤去",VLOOKUP('施設リストA-1（直営）'!#REF!,'（既設）調査結果'!$B$5:$C$1998,2,FALSE),0))</f>
        <v>#REF!</v>
      </c>
      <c r="T2060" s="29" t="e">
        <f>'施設リストA-1（直営）'!#REF!</f>
        <v>#REF!</v>
      </c>
      <c r="U2060" s="29" t="e">
        <f>'施設リストA-1（直営）'!#REF!</f>
        <v>#REF!</v>
      </c>
      <c r="V2060" s="30" t="e">
        <f>IF(U2060="新設",VLOOKUP('施設リストA-1（直営）'!#REF!,'（新設）照明器具'!$B$5:$C$1990,2,FALSE),IF('部屋別効果（直）'!U2060="撤去",VLOOKUP('施設リストA-1（直営）'!#REF!,'（既設）調査結果'!$B$5:$C$1998,2,FALSE),0))</f>
        <v>#REF!</v>
      </c>
      <c r="W2060" s="29" t="e">
        <f>'施設リストA-1（直営）'!#REF!</f>
        <v>#REF!</v>
      </c>
      <c r="X2060" s="29" t="e">
        <f>'施設リストA-1（直営）'!#REF!</f>
        <v>#REF!</v>
      </c>
      <c r="Y2060" s="30" t="e">
        <f>IF(X2060="新設",VLOOKUP('施設リストA-1（直営）'!#REF!,'（新設）照明器具'!$B$5:$C$1990,2,FALSE),IF('部屋別効果（直）'!X2060="撤去",VLOOKUP('施設リストA-1（直営）'!#REF!,'（既設）調査結果'!$B$5:$C$1998,2,FALSE),0))</f>
        <v>#REF!</v>
      </c>
      <c r="Z2060" s="29" t="e">
        <f>'施設リストA-1（直営）'!#REF!</f>
        <v>#REF!</v>
      </c>
      <c r="AA2060" s="29" t="e">
        <f>'施設リストA-1（直営）'!#REF!</f>
        <v>#REF!</v>
      </c>
      <c r="AB2060" s="30" t="e">
        <f>IF(AA2060="新設",VLOOKUP('施設リストA-1（直営）'!#REF!,'（新設）照明器具'!$B$5:$C$1990,2,FALSE),IF('部屋別効果（直）'!AA2060="撤去",VLOOKUP('施設リストA-1（直営）'!#REF!,'（既設）調査結果'!$B$5:$C$1998,2,FALSE),0))</f>
        <v>#REF!</v>
      </c>
      <c r="AC2060" s="29" t="e">
        <f>'施設リストA-1（直営）'!#REF!</f>
        <v>#REF!</v>
      </c>
      <c r="AD2060" s="29" t="e">
        <f>'施設リストA-1（直営）'!#REF!</f>
        <v>#REF!</v>
      </c>
      <c r="AE2060" s="30" t="e">
        <f>IF(AD2060="新設",VLOOKUP('施設リストA-1（直営）'!#REF!,'（新設）照明器具'!$B$5:$C$1990,2,FALSE),IF('部屋別効果（直）'!AD2060="撤去",VLOOKUP('施設リストA-1（直営）'!#REF!,'（既設）調査結果'!$B$5:$C$1998,2,FALSE),0))</f>
        <v>#REF!</v>
      </c>
      <c r="AF2060" s="29" t="e">
        <f>'施設リストA-1（直営）'!#REF!</f>
        <v>#REF!</v>
      </c>
      <c r="AG2060" s="29" t="e">
        <f>'施設リストA-1（直営）'!#REF!</f>
        <v>#REF!</v>
      </c>
      <c r="AH2060" s="30" t="e">
        <f>IF(AG2060="新設",VLOOKUP('施設リストA-1（直営）'!#REF!,'（新設）照明器具'!$B$5:$C$1990,2,FALSE),IF('部屋別効果（直）'!AG2060="撤去",VLOOKUP('施設リストA-1（直営）'!#REF!,'（既設）調査結果'!$B$5:$C$1998,2,FALSE),0))</f>
        <v>#REF!</v>
      </c>
      <c r="AI2060" s="29" t="e">
        <f>'施設リストA-1（直営）'!#REF!</f>
        <v>#REF!</v>
      </c>
      <c r="AJ2060" s="29" t="e">
        <f>'施設リストA-1（直営）'!#REF!</f>
        <v>#REF!</v>
      </c>
      <c r="AK2060" s="30" t="e">
        <f>IF(AJ2060="新設",VLOOKUP('施設リストA-1（直営）'!#REF!,'（新設）照明器具'!$B$5:$C$1990,2,FALSE),IF('部屋別効果（直）'!AJ2060="撤去",VLOOKUP('施設リストA-1（直営）'!#REF!,'（既設）調査結果'!$B$5:$C$1998,2,FALSE),0))</f>
        <v>#REF!</v>
      </c>
      <c r="AL2060" s="29" t="e">
        <f>'施設リストA-1（直営）'!#REF!</f>
        <v>#REF!</v>
      </c>
    </row>
    <row r="2061" spans="1:38" customFormat="1">
      <c r="A2061" s="94"/>
      <c r="B2061" s="16" t="e">
        <f>'施設リストA-1（直営）'!#REF!</f>
        <v>#REF!</v>
      </c>
      <c r="C2061" s="14" t="e">
        <f>'施設リストA-1（直営）'!#REF!</f>
        <v>#REF!</v>
      </c>
      <c r="D2061" s="94" t="e">
        <f>'施設リストA-1（直営）'!#REF!</f>
        <v>#REF!</v>
      </c>
      <c r="E2061" s="20" t="e">
        <f>'施設リストA-1（直営）'!#REF!</f>
        <v>#REF!</v>
      </c>
      <c r="F2061" s="20" t="e">
        <f>'施設リストA-1（直営）'!#REF!</f>
        <v>#REF!</v>
      </c>
      <c r="G2061" s="13" t="e">
        <f>'施設リストA-1（直営）'!#REF!</f>
        <v>#REF!</v>
      </c>
      <c r="H2061" s="28" t="e">
        <f t="shared" si="32"/>
        <v>#REF!</v>
      </c>
      <c r="I2061" s="29" t="e">
        <f>'施設リストA-1（直営）'!#REF!</f>
        <v>#REF!</v>
      </c>
      <c r="J2061" s="30" t="e">
        <f>IF(I2061="新設",VLOOKUP('施設リストA-1（直営）'!#REF!,'（新設）照明器具'!$B$5:$C$1990,2,FALSE),IF('部屋別効果（直）'!I2061="撤去",VLOOKUP('施設リストA-1（直営）'!#REF!,'（既設）調査結果'!$B$5:$C$1998,2,FALSE),0))</f>
        <v>#REF!</v>
      </c>
      <c r="K2061" s="29" t="e">
        <f>'施設リストA-1（直営）'!#REF!</f>
        <v>#REF!</v>
      </c>
      <c r="L2061" s="29" t="e">
        <f>'施設リストA-1（直営）'!#REF!</f>
        <v>#REF!</v>
      </c>
      <c r="M2061" s="30" t="e">
        <f>IF(L2061="新設",VLOOKUP('施設リストA-1（直営）'!#REF!,'（新設）照明器具'!$B$5:$C$1990,2,FALSE),IF('部屋別効果（直）'!L2061="撤去",VLOOKUP('施設リストA-1（直営）'!#REF!,'（既設）調査結果'!$B$5:$C$1998,2,FALSE),0))</f>
        <v>#REF!</v>
      </c>
      <c r="N2061" s="29" t="e">
        <f>'施設リストA-1（直営）'!#REF!</f>
        <v>#REF!</v>
      </c>
      <c r="O2061" s="29" t="e">
        <f>'施設リストA-1（直営）'!#REF!</f>
        <v>#REF!</v>
      </c>
      <c r="P2061" s="30" t="e">
        <f>IF(O2061="新設",VLOOKUP('施設リストA-1（直営）'!#REF!,'（新設）照明器具'!$B$5:$C$1990,2,FALSE),IF('部屋別効果（直）'!O2061="撤去",VLOOKUP('施設リストA-1（直営）'!#REF!,'（既設）調査結果'!$B$5:$C$1998,2,FALSE),0))</f>
        <v>#REF!</v>
      </c>
      <c r="Q2061" s="29" t="e">
        <f>'施設リストA-1（直営）'!#REF!</f>
        <v>#REF!</v>
      </c>
      <c r="R2061" s="29" t="e">
        <f>'施設リストA-1（直営）'!#REF!</f>
        <v>#REF!</v>
      </c>
      <c r="S2061" s="30" t="e">
        <f>IF(R2061="新設",VLOOKUP('施設リストA-1（直営）'!#REF!,'（新設）照明器具'!$B$5:$C$1990,2,FALSE),IF('部屋別効果（直）'!R2061="撤去",VLOOKUP('施設リストA-1（直営）'!#REF!,'（既設）調査結果'!$B$5:$C$1998,2,FALSE),0))</f>
        <v>#REF!</v>
      </c>
      <c r="T2061" s="29" t="e">
        <f>'施設リストA-1（直営）'!#REF!</f>
        <v>#REF!</v>
      </c>
      <c r="U2061" s="29" t="e">
        <f>'施設リストA-1（直営）'!#REF!</f>
        <v>#REF!</v>
      </c>
      <c r="V2061" s="30" t="e">
        <f>IF(U2061="新設",VLOOKUP('施設リストA-1（直営）'!#REF!,'（新設）照明器具'!$B$5:$C$1990,2,FALSE),IF('部屋別効果（直）'!U2061="撤去",VLOOKUP('施設リストA-1（直営）'!#REF!,'（既設）調査結果'!$B$5:$C$1998,2,FALSE),0))</f>
        <v>#REF!</v>
      </c>
      <c r="W2061" s="29" t="e">
        <f>'施設リストA-1（直営）'!#REF!</f>
        <v>#REF!</v>
      </c>
      <c r="X2061" s="29" t="e">
        <f>'施設リストA-1（直営）'!#REF!</f>
        <v>#REF!</v>
      </c>
      <c r="Y2061" s="30" t="e">
        <f>IF(X2061="新設",VLOOKUP('施設リストA-1（直営）'!#REF!,'（新設）照明器具'!$B$5:$C$1990,2,FALSE),IF('部屋別効果（直）'!X2061="撤去",VLOOKUP('施設リストA-1（直営）'!#REF!,'（既設）調査結果'!$B$5:$C$1998,2,FALSE),0))</f>
        <v>#REF!</v>
      </c>
      <c r="Z2061" s="29" t="e">
        <f>'施設リストA-1（直営）'!#REF!</f>
        <v>#REF!</v>
      </c>
      <c r="AA2061" s="29" t="e">
        <f>'施設リストA-1（直営）'!#REF!</f>
        <v>#REF!</v>
      </c>
      <c r="AB2061" s="30" t="e">
        <f>IF(AA2061="新設",VLOOKUP('施設リストA-1（直営）'!#REF!,'（新設）照明器具'!$B$5:$C$1990,2,FALSE),IF('部屋別効果（直）'!AA2061="撤去",VLOOKUP('施設リストA-1（直営）'!#REF!,'（既設）調査結果'!$B$5:$C$1998,2,FALSE),0))</f>
        <v>#REF!</v>
      </c>
      <c r="AC2061" s="29" t="e">
        <f>'施設リストA-1（直営）'!#REF!</f>
        <v>#REF!</v>
      </c>
      <c r="AD2061" s="29" t="e">
        <f>'施設リストA-1（直営）'!#REF!</f>
        <v>#REF!</v>
      </c>
      <c r="AE2061" s="30" t="e">
        <f>IF(AD2061="新設",VLOOKUP('施設リストA-1（直営）'!#REF!,'（新設）照明器具'!$B$5:$C$1990,2,FALSE),IF('部屋別効果（直）'!AD2061="撤去",VLOOKUP('施設リストA-1（直営）'!#REF!,'（既設）調査結果'!$B$5:$C$1998,2,FALSE),0))</f>
        <v>#REF!</v>
      </c>
      <c r="AF2061" s="29" t="e">
        <f>'施設リストA-1（直営）'!#REF!</f>
        <v>#REF!</v>
      </c>
      <c r="AG2061" s="29" t="e">
        <f>'施設リストA-1（直営）'!#REF!</f>
        <v>#REF!</v>
      </c>
      <c r="AH2061" s="30" t="e">
        <f>IF(AG2061="新設",VLOOKUP('施設リストA-1（直営）'!#REF!,'（新設）照明器具'!$B$5:$C$1990,2,FALSE),IF('部屋別効果（直）'!AG2061="撤去",VLOOKUP('施設リストA-1（直営）'!#REF!,'（既設）調査結果'!$B$5:$C$1998,2,FALSE),0))</f>
        <v>#REF!</v>
      </c>
      <c r="AI2061" s="29" t="e">
        <f>'施設リストA-1（直営）'!#REF!</f>
        <v>#REF!</v>
      </c>
      <c r="AJ2061" s="29" t="e">
        <f>'施設リストA-1（直営）'!#REF!</f>
        <v>#REF!</v>
      </c>
      <c r="AK2061" s="30" t="e">
        <f>IF(AJ2061="新設",VLOOKUP('施設リストA-1（直営）'!#REF!,'（新設）照明器具'!$B$5:$C$1990,2,FALSE),IF('部屋別効果（直）'!AJ2061="撤去",VLOOKUP('施設リストA-1（直営）'!#REF!,'（既設）調査結果'!$B$5:$C$1998,2,FALSE),0))</f>
        <v>#REF!</v>
      </c>
      <c r="AL2061" s="29" t="e">
        <f>'施設リストA-1（直営）'!#REF!</f>
        <v>#REF!</v>
      </c>
    </row>
    <row r="2062" spans="1:38" customFormat="1">
      <c r="A2062" s="94"/>
      <c r="B2062" s="16" t="e">
        <f>'施設リストA-1（直営）'!#REF!</f>
        <v>#REF!</v>
      </c>
      <c r="C2062" s="14" t="e">
        <f>'施設リストA-1（直営）'!#REF!</f>
        <v>#REF!</v>
      </c>
      <c r="D2062" s="94" t="e">
        <f>'施設リストA-1（直営）'!#REF!</f>
        <v>#REF!</v>
      </c>
      <c r="E2062" s="20" t="e">
        <f>'施設リストA-1（直営）'!#REF!</f>
        <v>#REF!</v>
      </c>
      <c r="F2062" s="20" t="e">
        <f>'施設リストA-1（直営）'!#REF!</f>
        <v>#REF!</v>
      </c>
      <c r="G2062" s="13" t="e">
        <f>'施設リストA-1（直営）'!#REF!</f>
        <v>#REF!</v>
      </c>
      <c r="H2062" s="28" t="e">
        <f t="shared" si="32"/>
        <v>#REF!</v>
      </c>
      <c r="I2062" s="29" t="e">
        <f>'施設リストA-1（直営）'!#REF!</f>
        <v>#REF!</v>
      </c>
      <c r="J2062" s="30" t="e">
        <f>IF(I2062="新設",VLOOKUP('施設リストA-1（直営）'!#REF!,'（新設）照明器具'!$B$5:$C$1990,2,FALSE),IF('部屋別効果（直）'!I2062="撤去",VLOOKUP('施設リストA-1（直営）'!#REF!,'（既設）調査結果'!$B$5:$C$1998,2,FALSE),0))</f>
        <v>#REF!</v>
      </c>
      <c r="K2062" s="29" t="e">
        <f>'施設リストA-1（直営）'!#REF!</f>
        <v>#REF!</v>
      </c>
      <c r="L2062" s="29" t="e">
        <f>'施設リストA-1（直営）'!#REF!</f>
        <v>#REF!</v>
      </c>
      <c r="M2062" s="30" t="e">
        <f>IF(L2062="新設",VLOOKUP('施設リストA-1（直営）'!#REF!,'（新設）照明器具'!$B$5:$C$1990,2,FALSE),IF('部屋別効果（直）'!L2062="撤去",VLOOKUP('施設リストA-1（直営）'!#REF!,'（既設）調査結果'!$B$5:$C$1998,2,FALSE),0))</f>
        <v>#REF!</v>
      </c>
      <c r="N2062" s="29" t="e">
        <f>'施設リストA-1（直営）'!#REF!</f>
        <v>#REF!</v>
      </c>
      <c r="O2062" s="29" t="e">
        <f>'施設リストA-1（直営）'!#REF!</f>
        <v>#REF!</v>
      </c>
      <c r="P2062" s="30" t="e">
        <f>IF(O2062="新設",VLOOKUP('施設リストA-1（直営）'!#REF!,'（新設）照明器具'!$B$5:$C$1990,2,FALSE),IF('部屋別効果（直）'!O2062="撤去",VLOOKUP('施設リストA-1（直営）'!#REF!,'（既設）調査結果'!$B$5:$C$1998,2,FALSE),0))</f>
        <v>#REF!</v>
      </c>
      <c r="Q2062" s="29" t="e">
        <f>'施設リストA-1（直営）'!#REF!</f>
        <v>#REF!</v>
      </c>
      <c r="R2062" s="29" t="e">
        <f>'施設リストA-1（直営）'!#REF!</f>
        <v>#REF!</v>
      </c>
      <c r="S2062" s="30" t="e">
        <f>IF(R2062="新設",VLOOKUP('施設リストA-1（直営）'!#REF!,'（新設）照明器具'!$B$5:$C$1990,2,FALSE),IF('部屋別効果（直）'!R2062="撤去",VLOOKUP('施設リストA-1（直営）'!#REF!,'（既設）調査結果'!$B$5:$C$1998,2,FALSE),0))</f>
        <v>#REF!</v>
      </c>
      <c r="T2062" s="29" t="e">
        <f>'施設リストA-1（直営）'!#REF!</f>
        <v>#REF!</v>
      </c>
      <c r="U2062" s="29" t="e">
        <f>'施設リストA-1（直営）'!#REF!</f>
        <v>#REF!</v>
      </c>
      <c r="V2062" s="30" t="e">
        <f>IF(U2062="新設",VLOOKUP('施設リストA-1（直営）'!#REF!,'（新設）照明器具'!$B$5:$C$1990,2,FALSE),IF('部屋別効果（直）'!U2062="撤去",VLOOKUP('施設リストA-1（直営）'!#REF!,'（既設）調査結果'!$B$5:$C$1998,2,FALSE),0))</f>
        <v>#REF!</v>
      </c>
      <c r="W2062" s="29" t="e">
        <f>'施設リストA-1（直営）'!#REF!</f>
        <v>#REF!</v>
      </c>
      <c r="X2062" s="29" t="e">
        <f>'施設リストA-1（直営）'!#REF!</f>
        <v>#REF!</v>
      </c>
      <c r="Y2062" s="30" t="e">
        <f>IF(X2062="新設",VLOOKUP('施設リストA-1（直営）'!#REF!,'（新設）照明器具'!$B$5:$C$1990,2,FALSE),IF('部屋別効果（直）'!X2062="撤去",VLOOKUP('施設リストA-1（直営）'!#REF!,'（既設）調査結果'!$B$5:$C$1998,2,FALSE),0))</f>
        <v>#REF!</v>
      </c>
      <c r="Z2062" s="29" t="e">
        <f>'施設リストA-1（直営）'!#REF!</f>
        <v>#REF!</v>
      </c>
      <c r="AA2062" s="29" t="e">
        <f>'施設リストA-1（直営）'!#REF!</f>
        <v>#REF!</v>
      </c>
      <c r="AB2062" s="30" t="e">
        <f>IF(AA2062="新設",VLOOKUP('施設リストA-1（直営）'!#REF!,'（新設）照明器具'!$B$5:$C$1990,2,FALSE),IF('部屋別効果（直）'!AA2062="撤去",VLOOKUP('施設リストA-1（直営）'!#REF!,'（既設）調査結果'!$B$5:$C$1998,2,FALSE),0))</f>
        <v>#REF!</v>
      </c>
      <c r="AC2062" s="29" t="e">
        <f>'施設リストA-1（直営）'!#REF!</f>
        <v>#REF!</v>
      </c>
      <c r="AD2062" s="29" t="e">
        <f>'施設リストA-1（直営）'!#REF!</f>
        <v>#REF!</v>
      </c>
      <c r="AE2062" s="30" t="e">
        <f>IF(AD2062="新設",VLOOKUP('施設リストA-1（直営）'!#REF!,'（新設）照明器具'!$B$5:$C$1990,2,FALSE),IF('部屋別効果（直）'!AD2062="撤去",VLOOKUP('施設リストA-1（直営）'!#REF!,'（既設）調査結果'!$B$5:$C$1998,2,FALSE),0))</f>
        <v>#REF!</v>
      </c>
      <c r="AF2062" s="29" t="e">
        <f>'施設リストA-1（直営）'!#REF!</f>
        <v>#REF!</v>
      </c>
      <c r="AG2062" s="29" t="e">
        <f>'施設リストA-1（直営）'!#REF!</f>
        <v>#REF!</v>
      </c>
      <c r="AH2062" s="30" t="e">
        <f>IF(AG2062="新設",VLOOKUP('施設リストA-1（直営）'!#REF!,'（新設）照明器具'!$B$5:$C$1990,2,FALSE),IF('部屋別効果（直）'!AG2062="撤去",VLOOKUP('施設リストA-1（直営）'!#REF!,'（既設）調査結果'!$B$5:$C$1998,2,FALSE),0))</f>
        <v>#REF!</v>
      </c>
      <c r="AI2062" s="29" t="e">
        <f>'施設リストA-1（直営）'!#REF!</f>
        <v>#REF!</v>
      </c>
      <c r="AJ2062" s="29" t="e">
        <f>'施設リストA-1（直営）'!#REF!</f>
        <v>#REF!</v>
      </c>
      <c r="AK2062" s="30" t="e">
        <f>IF(AJ2062="新設",VLOOKUP('施設リストA-1（直営）'!#REF!,'（新設）照明器具'!$B$5:$C$1990,2,FALSE),IF('部屋別効果（直）'!AJ2062="撤去",VLOOKUP('施設リストA-1（直営）'!#REF!,'（既設）調査結果'!$B$5:$C$1998,2,FALSE),0))</f>
        <v>#REF!</v>
      </c>
      <c r="AL2062" s="29" t="e">
        <f>'施設リストA-1（直営）'!#REF!</f>
        <v>#REF!</v>
      </c>
    </row>
    <row r="2063" spans="1:38" customFormat="1">
      <c r="A2063" s="94"/>
      <c r="B2063" s="16" t="e">
        <f>'施設リストA-1（直営）'!#REF!</f>
        <v>#REF!</v>
      </c>
      <c r="C2063" s="14" t="e">
        <f>'施設リストA-1（直営）'!#REF!</f>
        <v>#REF!</v>
      </c>
      <c r="D2063" s="94" t="e">
        <f>'施設リストA-1（直営）'!#REF!</f>
        <v>#REF!</v>
      </c>
      <c r="E2063" s="20" t="e">
        <f>'施設リストA-1（直営）'!#REF!</f>
        <v>#REF!</v>
      </c>
      <c r="F2063" s="20" t="e">
        <f>'施設リストA-1（直営）'!#REF!</f>
        <v>#REF!</v>
      </c>
      <c r="G2063" s="13" t="e">
        <f>'施設リストA-1（直営）'!#REF!</f>
        <v>#REF!</v>
      </c>
      <c r="H2063" s="28" t="e">
        <f t="shared" si="32"/>
        <v>#REF!</v>
      </c>
      <c r="I2063" s="29" t="e">
        <f>'施設リストA-1（直営）'!#REF!</f>
        <v>#REF!</v>
      </c>
      <c r="J2063" s="30" t="e">
        <f>IF(I2063="新設",VLOOKUP('施設リストA-1（直営）'!#REF!,'（新設）照明器具'!$B$5:$C$1990,2,FALSE),IF('部屋別効果（直）'!I2063="撤去",VLOOKUP('施設リストA-1（直営）'!#REF!,'（既設）調査結果'!$B$5:$C$1998,2,FALSE),0))</f>
        <v>#REF!</v>
      </c>
      <c r="K2063" s="29" t="e">
        <f>'施設リストA-1（直営）'!#REF!</f>
        <v>#REF!</v>
      </c>
      <c r="L2063" s="29" t="e">
        <f>'施設リストA-1（直営）'!#REF!</f>
        <v>#REF!</v>
      </c>
      <c r="M2063" s="30" t="e">
        <f>IF(L2063="新設",VLOOKUP('施設リストA-1（直営）'!#REF!,'（新設）照明器具'!$B$5:$C$1990,2,FALSE),IF('部屋別効果（直）'!L2063="撤去",VLOOKUP('施設リストA-1（直営）'!#REF!,'（既設）調査結果'!$B$5:$C$1998,2,FALSE),0))</f>
        <v>#REF!</v>
      </c>
      <c r="N2063" s="29" t="e">
        <f>'施設リストA-1（直営）'!#REF!</f>
        <v>#REF!</v>
      </c>
      <c r="O2063" s="29" t="e">
        <f>'施設リストA-1（直営）'!#REF!</f>
        <v>#REF!</v>
      </c>
      <c r="P2063" s="30" t="e">
        <f>IF(O2063="新設",VLOOKUP('施設リストA-1（直営）'!#REF!,'（新設）照明器具'!$B$5:$C$1990,2,FALSE),IF('部屋別効果（直）'!O2063="撤去",VLOOKUP('施設リストA-1（直営）'!#REF!,'（既設）調査結果'!$B$5:$C$1998,2,FALSE),0))</f>
        <v>#REF!</v>
      </c>
      <c r="Q2063" s="29" t="e">
        <f>'施設リストA-1（直営）'!#REF!</f>
        <v>#REF!</v>
      </c>
      <c r="R2063" s="29" t="e">
        <f>'施設リストA-1（直営）'!#REF!</f>
        <v>#REF!</v>
      </c>
      <c r="S2063" s="30" t="e">
        <f>IF(R2063="新設",VLOOKUP('施設リストA-1（直営）'!#REF!,'（新設）照明器具'!$B$5:$C$1990,2,FALSE),IF('部屋別効果（直）'!R2063="撤去",VLOOKUP('施設リストA-1（直営）'!#REF!,'（既設）調査結果'!$B$5:$C$1998,2,FALSE),0))</f>
        <v>#REF!</v>
      </c>
      <c r="T2063" s="29" t="e">
        <f>'施設リストA-1（直営）'!#REF!</f>
        <v>#REF!</v>
      </c>
      <c r="U2063" s="29" t="e">
        <f>'施設リストA-1（直営）'!#REF!</f>
        <v>#REF!</v>
      </c>
      <c r="V2063" s="30" t="e">
        <f>IF(U2063="新設",VLOOKUP('施設リストA-1（直営）'!#REF!,'（新設）照明器具'!$B$5:$C$1990,2,FALSE),IF('部屋別効果（直）'!U2063="撤去",VLOOKUP('施設リストA-1（直営）'!#REF!,'（既設）調査結果'!$B$5:$C$1998,2,FALSE),0))</f>
        <v>#REF!</v>
      </c>
      <c r="W2063" s="29" t="e">
        <f>'施設リストA-1（直営）'!#REF!</f>
        <v>#REF!</v>
      </c>
      <c r="X2063" s="29" t="e">
        <f>'施設リストA-1（直営）'!#REF!</f>
        <v>#REF!</v>
      </c>
      <c r="Y2063" s="30" t="e">
        <f>IF(X2063="新設",VLOOKUP('施設リストA-1（直営）'!#REF!,'（新設）照明器具'!$B$5:$C$1990,2,FALSE),IF('部屋別効果（直）'!X2063="撤去",VLOOKUP('施設リストA-1（直営）'!#REF!,'（既設）調査結果'!$B$5:$C$1998,2,FALSE),0))</f>
        <v>#REF!</v>
      </c>
      <c r="Z2063" s="29" t="e">
        <f>'施設リストA-1（直営）'!#REF!</f>
        <v>#REF!</v>
      </c>
      <c r="AA2063" s="29" t="e">
        <f>'施設リストA-1（直営）'!#REF!</f>
        <v>#REF!</v>
      </c>
      <c r="AB2063" s="30" t="e">
        <f>IF(AA2063="新設",VLOOKUP('施設リストA-1（直営）'!#REF!,'（新設）照明器具'!$B$5:$C$1990,2,FALSE),IF('部屋別効果（直）'!AA2063="撤去",VLOOKUP('施設リストA-1（直営）'!#REF!,'（既設）調査結果'!$B$5:$C$1998,2,FALSE),0))</f>
        <v>#REF!</v>
      </c>
      <c r="AC2063" s="29" t="e">
        <f>'施設リストA-1（直営）'!#REF!</f>
        <v>#REF!</v>
      </c>
      <c r="AD2063" s="29" t="e">
        <f>'施設リストA-1（直営）'!#REF!</f>
        <v>#REF!</v>
      </c>
      <c r="AE2063" s="30" t="e">
        <f>IF(AD2063="新設",VLOOKUP('施設リストA-1（直営）'!#REF!,'（新設）照明器具'!$B$5:$C$1990,2,FALSE),IF('部屋別効果（直）'!AD2063="撤去",VLOOKUP('施設リストA-1（直営）'!#REF!,'（既設）調査結果'!$B$5:$C$1998,2,FALSE),0))</f>
        <v>#REF!</v>
      </c>
      <c r="AF2063" s="29" t="e">
        <f>'施設リストA-1（直営）'!#REF!</f>
        <v>#REF!</v>
      </c>
      <c r="AG2063" s="29" t="e">
        <f>'施設リストA-1（直営）'!#REF!</f>
        <v>#REF!</v>
      </c>
      <c r="AH2063" s="30" t="e">
        <f>IF(AG2063="新設",VLOOKUP('施設リストA-1（直営）'!#REF!,'（新設）照明器具'!$B$5:$C$1990,2,FALSE),IF('部屋別効果（直）'!AG2063="撤去",VLOOKUP('施設リストA-1（直営）'!#REF!,'（既設）調査結果'!$B$5:$C$1998,2,FALSE),0))</f>
        <v>#REF!</v>
      </c>
      <c r="AI2063" s="29" t="e">
        <f>'施設リストA-1（直営）'!#REF!</f>
        <v>#REF!</v>
      </c>
      <c r="AJ2063" s="29" t="e">
        <f>'施設リストA-1（直営）'!#REF!</f>
        <v>#REF!</v>
      </c>
      <c r="AK2063" s="30" t="e">
        <f>IF(AJ2063="新設",VLOOKUP('施設リストA-1（直営）'!#REF!,'（新設）照明器具'!$B$5:$C$1990,2,FALSE),IF('部屋別効果（直）'!AJ2063="撤去",VLOOKUP('施設リストA-1（直営）'!#REF!,'（既設）調査結果'!$B$5:$C$1998,2,FALSE),0))</f>
        <v>#REF!</v>
      </c>
      <c r="AL2063" s="29" t="e">
        <f>'施設リストA-1（直営）'!#REF!</f>
        <v>#REF!</v>
      </c>
    </row>
    <row r="2064" spans="1:38" customFormat="1">
      <c r="A2064" s="94"/>
      <c r="B2064" s="16" t="e">
        <f>'施設リストA-1（直営）'!#REF!</f>
        <v>#REF!</v>
      </c>
      <c r="C2064" s="14" t="e">
        <f>'施設リストA-1（直営）'!#REF!</f>
        <v>#REF!</v>
      </c>
      <c r="D2064" s="94" t="e">
        <f>'施設リストA-1（直営）'!#REF!</f>
        <v>#REF!</v>
      </c>
      <c r="E2064" s="20" t="e">
        <f>'施設リストA-1（直営）'!#REF!</f>
        <v>#REF!</v>
      </c>
      <c r="F2064" s="20" t="e">
        <f>'施設リストA-1（直営）'!#REF!</f>
        <v>#REF!</v>
      </c>
      <c r="G2064" s="13" t="e">
        <f>'施設リストA-1（直営）'!#REF!</f>
        <v>#REF!</v>
      </c>
      <c r="H2064" s="28" t="e">
        <f t="shared" si="32"/>
        <v>#REF!</v>
      </c>
      <c r="I2064" s="29" t="e">
        <f>'施設リストA-1（直営）'!#REF!</f>
        <v>#REF!</v>
      </c>
      <c r="J2064" s="30" t="e">
        <f>IF(I2064="新設",VLOOKUP('施設リストA-1（直営）'!#REF!,'（新設）照明器具'!$B$5:$C$1990,2,FALSE),IF('部屋別効果（直）'!I2064="撤去",VLOOKUP('施設リストA-1（直営）'!#REF!,'（既設）調査結果'!$B$5:$C$1998,2,FALSE),0))</f>
        <v>#REF!</v>
      </c>
      <c r="K2064" s="29" t="e">
        <f>'施設リストA-1（直営）'!#REF!</f>
        <v>#REF!</v>
      </c>
      <c r="L2064" s="29" t="e">
        <f>'施設リストA-1（直営）'!#REF!</f>
        <v>#REF!</v>
      </c>
      <c r="M2064" s="30" t="e">
        <f>IF(L2064="新設",VLOOKUP('施設リストA-1（直営）'!#REF!,'（新設）照明器具'!$B$5:$C$1990,2,FALSE),IF('部屋別効果（直）'!L2064="撤去",VLOOKUP('施設リストA-1（直営）'!#REF!,'（既設）調査結果'!$B$5:$C$1998,2,FALSE),0))</f>
        <v>#REF!</v>
      </c>
      <c r="N2064" s="29" t="e">
        <f>'施設リストA-1（直営）'!#REF!</f>
        <v>#REF!</v>
      </c>
      <c r="O2064" s="29" t="e">
        <f>'施設リストA-1（直営）'!#REF!</f>
        <v>#REF!</v>
      </c>
      <c r="P2064" s="30" t="e">
        <f>IF(O2064="新設",VLOOKUP('施設リストA-1（直営）'!#REF!,'（新設）照明器具'!$B$5:$C$1990,2,FALSE),IF('部屋別効果（直）'!O2064="撤去",VLOOKUP('施設リストA-1（直営）'!#REF!,'（既設）調査結果'!$B$5:$C$1998,2,FALSE),0))</f>
        <v>#REF!</v>
      </c>
      <c r="Q2064" s="29" t="e">
        <f>'施設リストA-1（直営）'!#REF!</f>
        <v>#REF!</v>
      </c>
      <c r="R2064" s="29" t="e">
        <f>'施設リストA-1（直営）'!#REF!</f>
        <v>#REF!</v>
      </c>
      <c r="S2064" s="30" t="e">
        <f>IF(R2064="新設",VLOOKUP('施設リストA-1（直営）'!#REF!,'（新設）照明器具'!$B$5:$C$1990,2,FALSE),IF('部屋別効果（直）'!R2064="撤去",VLOOKUP('施設リストA-1（直営）'!#REF!,'（既設）調査結果'!$B$5:$C$1998,2,FALSE),0))</f>
        <v>#REF!</v>
      </c>
      <c r="T2064" s="29" t="e">
        <f>'施設リストA-1（直営）'!#REF!</f>
        <v>#REF!</v>
      </c>
      <c r="U2064" s="29" t="e">
        <f>'施設リストA-1（直営）'!#REF!</f>
        <v>#REF!</v>
      </c>
      <c r="V2064" s="30" t="e">
        <f>IF(U2064="新設",VLOOKUP('施設リストA-1（直営）'!#REF!,'（新設）照明器具'!$B$5:$C$1990,2,FALSE),IF('部屋別効果（直）'!U2064="撤去",VLOOKUP('施設リストA-1（直営）'!#REF!,'（既設）調査結果'!$B$5:$C$1998,2,FALSE),0))</f>
        <v>#REF!</v>
      </c>
      <c r="W2064" s="29" t="e">
        <f>'施設リストA-1（直営）'!#REF!</f>
        <v>#REF!</v>
      </c>
      <c r="X2064" s="29" t="e">
        <f>'施設リストA-1（直営）'!#REF!</f>
        <v>#REF!</v>
      </c>
      <c r="Y2064" s="30" t="e">
        <f>IF(X2064="新設",VLOOKUP('施設リストA-1（直営）'!#REF!,'（新設）照明器具'!$B$5:$C$1990,2,FALSE),IF('部屋別効果（直）'!X2064="撤去",VLOOKUP('施設リストA-1（直営）'!#REF!,'（既設）調査結果'!$B$5:$C$1998,2,FALSE),0))</f>
        <v>#REF!</v>
      </c>
      <c r="Z2064" s="29" t="e">
        <f>'施設リストA-1（直営）'!#REF!</f>
        <v>#REF!</v>
      </c>
      <c r="AA2064" s="29" t="e">
        <f>'施設リストA-1（直営）'!#REF!</f>
        <v>#REF!</v>
      </c>
      <c r="AB2064" s="30" t="e">
        <f>IF(AA2064="新設",VLOOKUP('施設リストA-1（直営）'!#REF!,'（新設）照明器具'!$B$5:$C$1990,2,FALSE),IF('部屋別効果（直）'!AA2064="撤去",VLOOKUP('施設リストA-1（直営）'!#REF!,'（既設）調査結果'!$B$5:$C$1998,2,FALSE),0))</f>
        <v>#REF!</v>
      </c>
      <c r="AC2064" s="29" t="e">
        <f>'施設リストA-1（直営）'!#REF!</f>
        <v>#REF!</v>
      </c>
      <c r="AD2064" s="29" t="e">
        <f>'施設リストA-1（直営）'!#REF!</f>
        <v>#REF!</v>
      </c>
      <c r="AE2064" s="30" t="e">
        <f>IF(AD2064="新設",VLOOKUP('施設リストA-1（直営）'!#REF!,'（新設）照明器具'!$B$5:$C$1990,2,FALSE),IF('部屋別効果（直）'!AD2064="撤去",VLOOKUP('施設リストA-1（直営）'!#REF!,'（既設）調査結果'!$B$5:$C$1998,2,FALSE),0))</f>
        <v>#REF!</v>
      </c>
      <c r="AF2064" s="29" t="e">
        <f>'施設リストA-1（直営）'!#REF!</f>
        <v>#REF!</v>
      </c>
      <c r="AG2064" s="29" t="e">
        <f>'施設リストA-1（直営）'!#REF!</f>
        <v>#REF!</v>
      </c>
      <c r="AH2064" s="30" t="e">
        <f>IF(AG2064="新設",VLOOKUP('施設リストA-1（直営）'!#REF!,'（新設）照明器具'!$B$5:$C$1990,2,FALSE),IF('部屋別効果（直）'!AG2064="撤去",VLOOKUP('施設リストA-1（直営）'!#REF!,'（既設）調査結果'!$B$5:$C$1998,2,FALSE),0))</f>
        <v>#REF!</v>
      </c>
      <c r="AI2064" s="29" t="e">
        <f>'施設リストA-1（直営）'!#REF!</f>
        <v>#REF!</v>
      </c>
      <c r="AJ2064" s="29" t="e">
        <f>'施設リストA-1（直営）'!#REF!</f>
        <v>#REF!</v>
      </c>
      <c r="AK2064" s="30" t="e">
        <f>IF(AJ2064="新設",VLOOKUP('施設リストA-1（直営）'!#REF!,'（新設）照明器具'!$B$5:$C$1990,2,FALSE),IF('部屋別効果（直）'!AJ2064="撤去",VLOOKUP('施設リストA-1（直営）'!#REF!,'（既設）調査結果'!$B$5:$C$1998,2,FALSE),0))</f>
        <v>#REF!</v>
      </c>
      <c r="AL2064" s="29" t="e">
        <f>'施設リストA-1（直営）'!#REF!</f>
        <v>#REF!</v>
      </c>
    </row>
    <row r="2065" spans="1:38" customFormat="1">
      <c r="A2065" s="94"/>
      <c r="B2065" s="16" t="e">
        <f>'施設リストA-1（直営）'!#REF!</f>
        <v>#REF!</v>
      </c>
      <c r="C2065" s="14" t="e">
        <f>'施設リストA-1（直営）'!#REF!</f>
        <v>#REF!</v>
      </c>
      <c r="D2065" s="94" t="e">
        <f>'施設リストA-1（直営）'!#REF!</f>
        <v>#REF!</v>
      </c>
      <c r="E2065" s="20" t="e">
        <f>'施設リストA-1（直営）'!#REF!</f>
        <v>#REF!</v>
      </c>
      <c r="F2065" s="20" t="e">
        <f>'施設リストA-1（直営）'!#REF!</f>
        <v>#REF!</v>
      </c>
      <c r="G2065" s="13" t="e">
        <f>'施設リストA-1（直営）'!#REF!</f>
        <v>#REF!</v>
      </c>
      <c r="H2065" s="28" t="e">
        <f t="shared" si="32"/>
        <v>#REF!</v>
      </c>
      <c r="I2065" s="29" t="e">
        <f>'施設リストA-1（直営）'!#REF!</f>
        <v>#REF!</v>
      </c>
      <c r="J2065" s="30" t="e">
        <f>IF(I2065="新設",VLOOKUP('施設リストA-1（直営）'!#REF!,'（新設）照明器具'!$B$5:$C$1990,2,FALSE),IF('部屋別効果（直）'!I2065="撤去",VLOOKUP('施設リストA-1（直営）'!#REF!,'（既設）調査結果'!$B$5:$C$1998,2,FALSE),0))</f>
        <v>#REF!</v>
      </c>
      <c r="K2065" s="29" t="e">
        <f>'施設リストA-1（直営）'!#REF!</f>
        <v>#REF!</v>
      </c>
      <c r="L2065" s="29" t="e">
        <f>'施設リストA-1（直営）'!#REF!</f>
        <v>#REF!</v>
      </c>
      <c r="M2065" s="30" t="e">
        <f>IF(L2065="新設",VLOOKUP('施設リストA-1（直営）'!#REF!,'（新設）照明器具'!$B$5:$C$1990,2,FALSE),IF('部屋別効果（直）'!L2065="撤去",VLOOKUP('施設リストA-1（直営）'!#REF!,'（既設）調査結果'!$B$5:$C$1998,2,FALSE),0))</f>
        <v>#REF!</v>
      </c>
      <c r="N2065" s="29" t="e">
        <f>'施設リストA-1（直営）'!#REF!</f>
        <v>#REF!</v>
      </c>
      <c r="O2065" s="29" t="e">
        <f>'施設リストA-1（直営）'!#REF!</f>
        <v>#REF!</v>
      </c>
      <c r="P2065" s="30" t="e">
        <f>IF(O2065="新設",VLOOKUP('施設リストA-1（直営）'!#REF!,'（新設）照明器具'!$B$5:$C$1990,2,FALSE),IF('部屋別効果（直）'!O2065="撤去",VLOOKUP('施設リストA-1（直営）'!#REF!,'（既設）調査結果'!$B$5:$C$1998,2,FALSE),0))</f>
        <v>#REF!</v>
      </c>
      <c r="Q2065" s="29" t="e">
        <f>'施設リストA-1（直営）'!#REF!</f>
        <v>#REF!</v>
      </c>
      <c r="R2065" s="29" t="e">
        <f>'施設リストA-1（直営）'!#REF!</f>
        <v>#REF!</v>
      </c>
      <c r="S2065" s="30" t="e">
        <f>IF(R2065="新設",VLOOKUP('施設リストA-1（直営）'!#REF!,'（新設）照明器具'!$B$5:$C$1990,2,FALSE),IF('部屋別効果（直）'!R2065="撤去",VLOOKUP('施設リストA-1（直営）'!#REF!,'（既設）調査結果'!$B$5:$C$1998,2,FALSE),0))</f>
        <v>#REF!</v>
      </c>
      <c r="T2065" s="29" t="e">
        <f>'施設リストA-1（直営）'!#REF!</f>
        <v>#REF!</v>
      </c>
      <c r="U2065" s="29" t="e">
        <f>'施設リストA-1（直営）'!#REF!</f>
        <v>#REF!</v>
      </c>
      <c r="V2065" s="30" t="e">
        <f>IF(U2065="新設",VLOOKUP('施設リストA-1（直営）'!#REF!,'（新設）照明器具'!$B$5:$C$1990,2,FALSE),IF('部屋別効果（直）'!U2065="撤去",VLOOKUP('施設リストA-1（直営）'!#REF!,'（既設）調査結果'!$B$5:$C$1998,2,FALSE),0))</f>
        <v>#REF!</v>
      </c>
      <c r="W2065" s="29" t="e">
        <f>'施設リストA-1（直営）'!#REF!</f>
        <v>#REF!</v>
      </c>
      <c r="X2065" s="29" t="e">
        <f>'施設リストA-1（直営）'!#REF!</f>
        <v>#REF!</v>
      </c>
      <c r="Y2065" s="30" t="e">
        <f>IF(X2065="新設",VLOOKUP('施設リストA-1（直営）'!#REF!,'（新設）照明器具'!$B$5:$C$1990,2,FALSE),IF('部屋別効果（直）'!X2065="撤去",VLOOKUP('施設リストA-1（直営）'!#REF!,'（既設）調査結果'!$B$5:$C$1998,2,FALSE),0))</f>
        <v>#REF!</v>
      </c>
      <c r="Z2065" s="29" t="e">
        <f>'施設リストA-1（直営）'!#REF!</f>
        <v>#REF!</v>
      </c>
      <c r="AA2065" s="29" t="e">
        <f>'施設リストA-1（直営）'!#REF!</f>
        <v>#REF!</v>
      </c>
      <c r="AB2065" s="30" t="e">
        <f>IF(AA2065="新設",VLOOKUP('施設リストA-1（直営）'!#REF!,'（新設）照明器具'!$B$5:$C$1990,2,FALSE),IF('部屋別効果（直）'!AA2065="撤去",VLOOKUP('施設リストA-1（直営）'!#REF!,'（既設）調査結果'!$B$5:$C$1998,2,FALSE),0))</f>
        <v>#REF!</v>
      </c>
      <c r="AC2065" s="29" t="e">
        <f>'施設リストA-1（直営）'!#REF!</f>
        <v>#REF!</v>
      </c>
      <c r="AD2065" s="29" t="e">
        <f>'施設リストA-1（直営）'!#REF!</f>
        <v>#REF!</v>
      </c>
      <c r="AE2065" s="30" t="e">
        <f>IF(AD2065="新設",VLOOKUP('施設リストA-1（直営）'!#REF!,'（新設）照明器具'!$B$5:$C$1990,2,FALSE),IF('部屋別効果（直）'!AD2065="撤去",VLOOKUP('施設リストA-1（直営）'!#REF!,'（既設）調査結果'!$B$5:$C$1998,2,FALSE),0))</f>
        <v>#REF!</v>
      </c>
      <c r="AF2065" s="29" t="e">
        <f>'施設リストA-1（直営）'!#REF!</f>
        <v>#REF!</v>
      </c>
      <c r="AG2065" s="29" t="e">
        <f>'施設リストA-1（直営）'!#REF!</f>
        <v>#REF!</v>
      </c>
      <c r="AH2065" s="30" t="e">
        <f>IF(AG2065="新設",VLOOKUP('施設リストA-1（直営）'!#REF!,'（新設）照明器具'!$B$5:$C$1990,2,FALSE),IF('部屋別効果（直）'!AG2065="撤去",VLOOKUP('施設リストA-1（直営）'!#REF!,'（既設）調査結果'!$B$5:$C$1998,2,FALSE),0))</f>
        <v>#REF!</v>
      </c>
      <c r="AI2065" s="29" t="e">
        <f>'施設リストA-1（直営）'!#REF!</f>
        <v>#REF!</v>
      </c>
      <c r="AJ2065" s="29" t="e">
        <f>'施設リストA-1（直営）'!#REF!</f>
        <v>#REF!</v>
      </c>
      <c r="AK2065" s="30" t="e">
        <f>IF(AJ2065="新設",VLOOKUP('施設リストA-1（直営）'!#REF!,'（新設）照明器具'!$B$5:$C$1990,2,FALSE),IF('部屋別効果（直）'!AJ2065="撤去",VLOOKUP('施設リストA-1（直営）'!#REF!,'（既設）調査結果'!$B$5:$C$1998,2,FALSE),0))</f>
        <v>#REF!</v>
      </c>
      <c r="AL2065" s="29" t="e">
        <f>'施設リストA-1（直営）'!#REF!</f>
        <v>#REF!</v>
      </c>
    </row>
    <row r="2066" spans="1:38" customFormat="1">
      <c r="A2066" s="94"/>
      <c r="B2066" s="16" t="e">
        <f>'施設リストA-1（直営）'!#REF!</f>
        <v>#REF!</v>
      </c>
      <c r="C2066" s="14" t="e">
        <f>'施設リストA-1（直営）'!#REF!</f>
        <v>#REF!</v>
      </c>
      <c r="D2066" s="94" t="e">
        <f>'施設リストA-1（直営）'!#REF!</f>
        <v>#REF!</v>
      </c>
      <c r="E2066" s="20" t="e">
        <f>'施設リストA-1（直営）'!#REF!</f>
        <v>#REF!</v>
      </c>
      <c r="F2066" s="20" t="e">
        <f>'施設リストA-1（直営）'!#REF!</f>
        <v>#REF!</v>
      </c>
      <c r="G2066" s="13" t="e">
        <f>'施設リストA-1（直営）'!#REF!</f>
        <v>#REF!</v>
      </c>
      <c r="H2066" s="28" t="e">
        <f t="shared" si="32"/>
        <v>#REF!</v>
      </c>
      <c r="I2066" s="29" t="e">
        <f>'施設リストA-1（直営）'!#REF!</f>
        <v>#REF!</v>
      </c>
      <c r="J2066" s="30" t="e">
        <f>IF(I2066="新設",VLOOKUP('施設リストA-1（直営）'!#REF!,'（新設）照明器具'!$B$5:$C$1990,2,FALSE),IF('部屋別効果（直）'!I2066="撤去",VLOOKUP('施設リストA-1（直営）'!#REF!,'（既設）調査結果'!$B$5:$C$1998,2,FALSE),0))</f>
        <v>#REF!</v>
      </c>
      <c r="K2066" s="29" t="e">
        <f>'施設リストA-1（直営）'!#REF!</f>
        <v>#REF!</v>
      </c>
      <c r="L2066" s="29" t="e">
        <f>'施設リストA-1（直営）'!#REF!</f>
        <v>#REF!</v>
      </c>
      <c r="M2066" s="30" t="e">
        <f>IF(L2066="新設",VLOOKUP('施設リストA-1（直営）'!#REF!,'（新設）照明器具'!$B$5:$C$1990,2,FALSE),IF('部屋別効果（直）'!L2066="撤去",VLOOKUP('施設リストA-1（直営）'!#REF!,'（既設）調査結果'!$B$5:$C$1998,2,FALSE),0))</f>
        <v>#REF!</v>
      </c>
      <c r="N2066" s="29" t="e">
        <f>'施設リストA-1（直営）'!#REF!</f>
        <v>#REF!</v>
      </c>
      <c r="O2066" s="29" t="e">
        <f>'施設リストA-1（直営）'!#REF!</f>
        <v>#REF!</v>
      </c>
      <c r="P2066" s="30" t="e">
        <f>IF(O2066="新設",VLOOKUP('施設リストA-1（直営）'!#REF!,'（新設）照明器具'!$B$5:$C$1990,2,FALSE),IF('部屋別効果（直）'!O2066="撤去",VLOOKUP('施設リストA-1（直営）'!#REF!,'（既設）調査結果'!$B$5:$C$1998,2,FALSE),0))</f>
        <v>#REF!</v>
      </c>
      <c r="Q2066" s="29" t="e">
        <f>'施設リストA-1（直営）'!#REF!</f>
        <v>#REF!</v>
      </c>
      <c r="R2066" s="29" t="e">
        <f>'施設リストA-1（直営）'!#REF!</f>
        <v>#REF!</v>
      </c>
      <c r="S2066" s="30" t="e">
        <f>IF(R2066="新設",VLOOKUP('施設リストA-1（直営）'!#REF!,'（新設）照明器具'!$B$5:$C$1990,2,FALSE),IF('部屋別効果（直）'!R2066="撤去",VLOOKUP('施設リストA-1（直営）'!#REF!,'（既設）調査結果'!$B$5:$C$1998,2,FALSE),0))</f>
        <v>#REF!</v>
      </c>
      <c r="T2066" s="29" t="e">
        <f>'施設リストA-1（直営）'!#REF!</f>
        <v>#REF!</v>
      </c>
      <c r="U2066" s="29" t="e">
        <f>'施設リストA-1（直営）'!#REF!</f>
        <v>#REF!</v>
      </c>
      <c r="V2066" s="30" t="e">
        <f>IF(U2066="新設",VLOOKUP('施設リストA-1（直営）'!#REF!,'（新設）照明器具'!$B$5:$C$1990,2,FALSE),IF('部屋別効果（直）'!U2066="撤去",VLOOKUP('施設リストA-1（直営）'!#REF!,'（既設）調査結果'!$B$5:$C$1998,2,FALSE),0))</f>
        <v>#REF!</v>
      </c>
      <c r="W2066" s="29" t="e">
        <f>'施設リストA-1（直営）'!#REF!</f>
        <v>#REF!</v>
      </c>
      <c r="X2066" s="29" t="e">
        <f>'施設リストA-1（直営）'!#REF!</f>
        <v>#REF!</v>
      </c>
      <c r="Y2066" s="30" t="e">
        <f>IF(X2066="新設",VLOOKUP('施設リストA-1（直営）'!#REF!,'（新設）照明器具'!$B$5:$C$1990,2,FALSE),IF('部屋別効果（直）'!X2066="撤去",VLOOKUP('施設リストA-1（直営）'!#REF!,'（既設）調査結果'!$B$5:$C$1998,2,FALSE),0))</f>
        <v>#REF!</v>
      </c>
      <c r="Z2066" s="29" t="e">
        <f>'施設リストA-1（直営）'!#REF!</f>
        <v>#REF!</v>
      </c>
      <c r="AA2066" s="29" t="e">
        <f>'施設リストA-1（直営）'!#REF!</f>
        <v>#REF!</v>
      </c>
      <c r="AB2066" s="30" t="e">
        <f>IF(AA2066="新設",VLOOKUP('施設リストA-1（直営）'!#REF!,'（新設）照明器具'!$B$5:$C$1990,2,FALSE),IF('部屋別効果（直）'!AA2066="撤去",VLOOKUP('施設リストA-1（直営）'!#REF!,'（既設）調査結果'!$B$5:$C$1998,2,FALSE),0))</f>
        <v>#REF!</v>
      </c>
      <c r="AC2066" s="29" t="e">
        <f>'施設リストA-1（直営）'!#REF!</f>
        <v>#REF!</v>
      </c>
      <c r="AD2066" s="29" t="e">
        <f>'施設リストA-1（直営）'!#REF!</f>
        <v>#REF!</v>
      </c>
      <c r="AE2066" s="30" t="e">
        <f>IF(AD2066="新設",VLOOKUP('施設リストA-1（直営）'!#REF!,'（新設）照明器具'!$B$5:$C$1990,2,FALSE),IF('部屋別効果（直）'!AD2066="撤去",VLOOKUP('施設リストA-1（直営）'!#REF!,'（既設）調査結果'!$B$5:$C$1998,2,FALSE),0))</f>
        <v>#REF!</v>
      </c>
      <c r="AF2066" s="29" t="e">
        <f>'施設リストA-1（直営）'!#REF!</f>
        <v>#REF!</v>
      </c>
      <c r="AG2066" s="29" t="e">
        <f>'施設リストA-1（直営）'!#REF!</f>
        <v>#REF!</v>
      </c>
      <c r="AH2066" s="30" t="e">
        <f>IF(AG2066="新設",VLOOKUP('施設リストA-1（直営）'!#REF!,'（新設）照明器具'!$B$5:$C$1990,2,FALSE),IF('部屋別効果（直）'!AG2066="撤去",VLOOKUP('施設リストA-1（直営）'!#REF!,'（既設）調査結果'!$B$5:$C$1998,2,FALSE),0))</f>
        <v>#REF!</v>
      </c>
      <c r="AI2066" s="29" t="e">
        <f>'施設リストA-1（直営）'!#REF!</f>
        <v>#REF!</v>
      </c>
      <c r="AJ2066" s="29" t="e">
        <f>'施設リストA-1（直営）'!#REF!</f>
        <v>#REF!</v>
      </c>
      <c r="AK2066" s="30" t="e">
        <f>IF(AJ2066="新設",VLOOKUP('施設リストA-1（直営）'!#REF!,'（新設）照明器具'!$B$5:$C$1990,2,FALSE),IF('部屋別効果（直）'!AJ2066="撤去",VLOOKUP('施設リストA-1（直営）'!#REF!,'（既設）調査結果'!$B$5:$C$1998,2,FALSE),0))</f>
        <v>#REF!</v>
      </c>
      <c r="AL2066" s="29" t="e">
        <f>'施設リストA-1（直営）'!#REF!</f>
        <v>#REF!</v>
      </c>
    </row>
    <row r="2067" spans="1:38" customFormat="1">
      <c r="A2067" s="94"/>
      <c r="B2067" s="16" t="e">
        <f>'施設リストA-1（直営）'!#REF!</f>
        <v>#REF!</v>
      </c>
      <c r="C2067" s="14" t="e">
        <f>'施設リストA-1（直営）'!#REF!</f>
        <v>#REF!</v>
      </c>
      <c r="D2067" s="94" t="e">
        <f>'施設リストA-1（直営）'!#REF!</f>
        <v>#REF!</v>
      </c>
      <c r="E2067" s="20" t="e">
        <f>'施設リストA-1（直営）'!#REF!</f>
        <v>#REF!</v>
      </c>
      <c r="F2067" s="20" t="e">
        <f>'施設リストA-1（直営）'!#REF!</f>
        <v>#REF!</v>
      </c>
      <c r="G2067" s="13" t="e">
        <f>'施設リストA-1（直営）'!#REF!</f>
        <v>#REF!</v>
      </c>
      <c r="H2067" s="28" t="e">
        <f t="shared" si="32"/>
        <v>#REF!</v>
      </c>
      <c r="I2067" s="29" t="e">
        <f>'施設リストA-1（直営）'!#REF!</f>
        <v>#REF!</v>
      </c>
      <c r="J2067" s="30" t="e">
        <f>IF(I2067="新設",VLOOKUP('施設リストA-1（直営）'!#REF!,'（新設）照明器具'!$B$5:$C$1990,2,FALSE),IF('部屋別効果（直）'!I2067="撤去",VLOOKUP('施設リストA-1（直営）'!#REF!,'（既設）調査結果'!$B$5:$C$1998,2,FALSE),0))</f>
        <v>#REF!</v>
      </c>
      <c r="K2067" s="29" t="e">
        <f>'施設リストA-1（直営）'!#REF!</f>
        <v>#REF!</v>
      </c>
      <c r="L2067" s="29" t="e">
        <f>'施設リストA-1（直営）'!#REF!</f>
        <v>#REF!</v>
      </c>
      <c r="M2067" s="30" t="e">
        <f>IF(L2067="新設",VLOOKUP('施設リストA-1（直営）'!#REF!,'（新設）照明器具'!$B$5:$C$1990,2,FALSE),IF('部屋別効果（直）'!L2067="撤去",VLOOKUP('施設リストA-1（直営）'!#REF!,'（既設）調査結果'!$B$5:$C$1998,2,FALSE),0))</f>
        <v>#REF!</v>
      </c>
      <c r="N2067" s="29" t="e">
        <f>'施設リストA-1（直営）'!#REF!</f>
        <v>#REF!</v>
      </c>
      <c r="O2067" s="29" t="e">
        <f>'施設リストA-1（直営）'!#REF!</f>
        <v>#REF!</v>
      </c>
      <c r="P2067" s="30" t="e">
        <f>IF(O2067="新設",VLOOKUP('施設リストA-1（直営）'!#REF!,'（新設）照明器具'!$B$5:$C$1990,2,FALSE),IF('部屋別効果（直）'!O2067="撤去",VLOOKUP('施設リストA-1（直営）'!#REF!,'（既設）調査結果'!$B$5:$C$1998,2,FALSE),0))</f>
        <v>#REF!</v>
      </c>
      <c r="Q2067" s="29" t="e">
        <f>'施設リストA-1（直営）'!#REF!</f>
        <v>#REF!</v>
      </c>
      <c r="R2067" s="29" t="e">
        <f>'施設リストA-1（直営）'!#REF!</f>
        <v>#REF!</v>
      </c>
      <c r="S2067" s="30" t="e">
        <f>IF(R2067="新設",VLOOKUP('施設リストA-1（直営）'!#REF!,'（新設）照明器具'!$B$5:$C$1990,2,FALSE),IF('部屋別効果（直）'!R2067="撤去",VLOOKUP('施設リストA-1（直営）'!#REF!,'（既設）調査結果'!$B$5:$C$1998,2,FALSE),0))</f>
        <v>#REF!</v>
      </c>
      <c r="T2067" s="29" t="e">
        <f>'施設リストA-1（直営）'!#REF!</f>
        <v>#REF!</v>
      </c>
      <c r="U2067" s="29" t="e">
        <f>'施設リストA-1（直営）'!#REF!</f>
        <v>#REF!</v>
      </c>
      <c r="V2067" s="30" t="e">
        <f>IF(U2067="新設",VLOOKUP('施設リストA-1（直営）'!#REF!,'（新設）照明器具'!$B$5:$C$1990,2,FALSE),IF('部屋別効果（直）'!U2067="撤去",VLOOKUP('施設リストA-1（直営）'!#REF!,'（既設）調査結果'!$B$5:$C$1998,2,FALSE),0))</f>
        <v>#REF!</v>
      </c>
      <c r="W2067" s="29" t="e">
        <f>'施設リストA-1（直営）'!#REF!</f>
        <v>#REF!</v>
      </c>
      <c r="X2067" s="29" t="e">
        <f>'施設リストA-1（直営）'!#REF!</f>
        <v>#REF!</v>
      </c>
      <c r="Y2067" s="30" t="e">
        <f>IF(X2067="新設",VLOOKUP('施設リストA-1（直営）'!#REF!,'（新設）照明器具'!$B$5:$C$1990,2,FALSE),IF('部屋別効果（直）'!X2067="撤去",VLOOKUP('施設リストA-1（直営）'!#REF!,'（既設）調査結果'!$B$5:$C$1998,2,FALSE),0))</f>
        <v>#REF!</v>
      </c>
      <c r="Z2067" s="29" t="e">
        <f>'施設リストA-1（直営）'!#REF!</f>
        <v>#REF!</v>
      </c>
      <c r="AA2067" s="29" t="e">
        <f>'施設リストA-1（直営）'!#REF!</f>
        <v>#REF!</v>
      </c>
      <c r="AB2067" s="30" t="e">
        <f>IF(AA2067="新設",VLOOKUP('施設リストA-1（直営）'!#REF!,'（新設）照明器具'!$B$5:$C$1990,2,FALSE),IF('部屋別効果（直）'!AA2067="撤去",VLOOKUP('施設リストA-1（直営）'!#REF!,'（既設）調査結果'!$B$5:$C$1998,2,FALSE),0))</f>
        <v>#REF!</v>
      </c>
      <c r="AC2067" s="29" t="e">
        <f>'施設リストA-1（直営）'!#REF!</f>
        <v>#REF!</v>
      </c>
      <c r="AD2067" s="29" t="e">
        <f>'施設リストA-1（直営）'!#REF!</f>
        <v>#REF!</v>
      </c>
      <c r="AE2067" s="30" t="e">
        <f>IF(AD2067="新設",VLOOKUP('施設リストA-1（直営）'!#REF!,'（新設）照明器具'!$B$5:$C$1990,2,FALSE),IF('部屋別効果（直）'!AD2067="撤去",VLOOKUP('施設リストA-1（直営）'!#REF!,'（既設）調査結果'!$B$5:$C$1998,2,FALSE),0))</f>
        <v>#REF!</v>
      </c>
      <c r="AF2067" s="29" t="e">
        <f>'施設リストA-1（直営）'!#REF!</f>
        <v>#REF!</v>
      </c>
      <c r="AG2067" s="29" t="e">
        <f>'施設リストA-1（直営）'!#REF!</f>
        <v>#REF!</v>
      </c>
      <c r="AH2067" s="30" t="e">
        <f>IF(AG2067="新設",VLOOKUP('施設リストA-1（直営）'!#REF!,'（新設）照明器具'!$B$5:$C$1990,2,FALSE),IF('部屋別効果（直）'!AG2067="撤去",VLOOKUP('施設リストA-1（直営）'!#REF!,'（既設）調査結果'!$B$5:$C$1998,2,FALSE),0))</f>
        <v>#REF!</v>
      </c>
      <c r="AI2067" s="29" t="e">
        <f>'施設リストA-1（直営）'!#REF!</f>
        <v>#REF!</v>
      </c>
      <c r="AJ2067" s="29" t="e">
        <f>'施設リストA-1（直営）'!#REF!</f>
        <v>#REF!</v>
      </c>
      <c r="AK2067" s="30" t="e">
        <f>IF(AJ2067="新設",VLOOKUP('施設リストA-1（直営）'!#REF!,'（新設）照明器具'!$B$5:$C$1990,2,FALSE),IF('部屋別効果（直）'!AJ2067="撤去",VLOOKUP('施設リストA-1（直営）'!#REF!,'（既設）調査結果'!$B$5:$C$1998,2,FALSE),0))</f>
        <v>#REF!</v>
      </c>
      <c r="AL2067" s="29" t="e">
        <f>'施設リストA-1（直営）'!#REF!</f>
        <v>#REF!</v>
      </c>
    </row>
    <row r="2068" spans="1:38" customFormat="1">
      <c r="A2068" s="94"/>
      <c r="B2068" s="16" t="e">
        <f>'施設リストA-1（直営）'!#REF!</f>
        <v>#REF!</v>
      </c>
      <c r="C2068" s="14" t="e">
        <f>'施設リストA-1（直営）'!#REF!</f>
        <v>#REF!</v>
      </c>
      <c r="D2068" s="94" t="e">
        <f>'施設リストA-1（直営）'!#REF!</f>
        <v>#REF!</v>
      </c>
      <c r="E2068" s="20" t="e">
        <f>'施設リストA-1（直営）'!#REF!</f>
        <v>#REF!</v>
      </c>
      <c r="F2068" s="20" t="e">
        <f>'施設リストA-1（直営）'!#REF!</f>
        <v>#REF!</v>
      </c>
      <c r="G2068" s="13" t="e">
        <f>'施設リストA-1（直営）'!#REF!</f>
        <v>#REF!</v>
      </c>
      <c r="H2068" s="28" t="e">
        <f t="shared" si="32"/>
        <v>#REF!</v>
      </c>
      <c r="I2068" s="29" t="e">
        <f>'施設リストA-1（直営）'!#REF!</f>
        <v>#REF!</v>
      </c>
      <c r="J2068" s="30" t="e">
        <f>IF(I2068="新設",VLOOKUP('施設リストA-1（直営）'!#REF!,'（新設）照明器具'!$B$5:$C$1990,2,FALSE),IF('部屋別効果（直）'!I2068="撤去",VLOOKUP('施設リストA-1（直営）'!#REF!,'（既設）調査結果'!$B$5:$C$1998,2,FALSE),0))</f>
        <v>#REF!</v>
      </c>
      <c r="K2068" s="29" t="e">
        <f>'施設リストA-1（直営）'!#REF!</f>
        <v>#REF!</v>
      </c>
      <c r="L2068" s="29" t="e">
        <f>'施設リストA-1（直営）'!#REF!</f>
        <v>#REF!</v>
      </c>
      <c r="M2068" s="30" t="e">
        <f>IF(L2068="新設",VLOOKUP('施設リストA-1（直営）'!#REF!,'（新設）照明器具'!$B$5:$C$1990,2,FALSE),IF('部屋別効果（直）'!L2068="撤去",VLOOKUP('施設リストA-1（直営）'!#REF!,'（既設）調査結果'!$B$5:$C$1998,2,FALSE),0))</f>
        <v>#REF!</v>
      </c>
      <c r="N2068" s="29" t="e">
        <f>'施設リストA-1（直営）'!#REF!</f>
        <v>#REF!</v>
      </c>
      <c r="O2068" s="29" t="e">
        <f>'施設リストA-1（直営）'!#REF!</f>
        <v>#REF!</v>
      </c>
      <c r="P2068" s="30" t="e">
        <f>IF(O2068="新設",VLOOKUP('施設リストA-1（直営）'!#REF!,'（新設）照明器具'!$B$5:$C$1990,2,FALSE),IF('部屋別効果（直）'!O2068="撤去",VLOOKUP('施設リストA-1（直営）'!#REF!,'（既設）調査結果'!$B$5:$C$1998,2,FALSE),0))</f>
        <v>#REF!</v>
      </c>
      <c r="Q2068" s="29" t="e">
        <f>'施設リストA-1（直営）'!#REF!</f>
        <v>#REF!</v>
      </c>
      <c r="R2068" s="29" t="e">
        <f>'施設リストA-1（直営）'!#REF!</f>
        <v>#REF!</v>
      </c>
      <c r="S2068" s="30" t="e">
        <f>IF(R2068="新設",VLOOKUP('施設リストA-1（直営）'!#REF!,'（新設）照明器具'!$B$5:$C$1990,2,FALSE),IF('部屋別効果（直）'!R2068="撤去",VLOOKUP('施設リストA-1（直営）'!#REF!,'（既設）調査結果'!$B$5:$C$1998,2,FALSE),0))</f>
        <v>#REF!</v>
      </c>
      <c r="T2068" s="29" t="e">
        <f>'施設リストA-1（直営）'!#REF!</f>
        <v>#REF!</v>
      </c>
      <c r="U2068" s="29" t="e">
        <f>'施設リストA-1（直営）'!#REF!</f>
        <v>#REF!</v>
      </c>
      <c r="V2068" s="30" t="e">
        <f>IF(U2068="新設",VLOOKUP('施設リストA-1（直営）'!#REF!,'（新設）照明器具'!$B$5:$C$1990,2,FALSE),IF('部屋別効果（直）'!U2068="撤去",VLOOKUP('施設リストA-1（直営）'!#REF!,'（既設）調査結果'!$B$5:$C$1998,2,FALSE),0))</f>
        <v>#REF!</v>
      </c>
      <c r="W2068" s="29" t="e">
        <f>'施設リストA-1（直営）'!#REF!</f>
        <v>#REF!</v>
      </c>
      <c r="X2068" s="29" t="e">
        <f>'施設リストA-1（直営）'!#REF!</f>
        <v>#REF!</v>
      </c>
      <c r="Y2068" s="30" t="e">
        <f>IF(X2068="新設",VLOOKUP('施設リストA-1（直営）'!#REF!,'（新設）照明器具'!$B$5:$C$1990,2,FALSE),IF('部屋別効果（直）'!X2068="撤去",VLOOKUP('施設リストA-1（直営）'!#REF!,'（既設）調査結果'!$B$5:$C$1998,2,FALSE),0))</f>
        <v>#REF!</v>
      </c>
      <c r="Z2068" s="29" t="e">
        <f>'施設リストA-1（直営）'!#REF!</f>
        <v>#REF!</v>
      </c>
      <c r="AA2068" s="29" t="e">
        <f>'施設リストA-1（直営）'!#REF!</f>
        <v>#REF!</v>
      </c>
      <c r="AB2068" s="30" t="e">
        <f>IF(AA2068="新設",VLOOKUP('施設リストA-1（直営）'!#REF!,'（新設）照明器具'!$B$5:$C$1990,2,FALSE),IF('部屋別効果（直）'!AA2068="撤去",VLOOKUP('施設リストA-1（直営）'!#REF!,'（既設）調査結果'!$B$5:$C$1998,2,FALSE),0))</f>
        <v>#REF!</v>
      </c>
      <c r="AC2068" s="29" t="e">
        <f>'施設リストA-1（直営）'!#REF!</f>
        <v>#REF!</v>
      </c>
      <c r="AD2068" s="29" t="e">
        <f>'施設リストA-1（直営）'!#REF!</f>
        <v>#REF!</v>
      </c>
      <c r="AE2068" s="30" t="e">
        <f>IF(AD2068="新設",VLOOKUP('施設リストA-1（直営）'!#REF!,'（新設）照明器具'!$B$5:$C$1990,2,FALSE),IF('部屋別効果（直）'!AD2068="撤去",VLOOKUP('施設リストA-1（直営）'!#REF!,'（既設）調査結果'!$B$5:$C$1998,2,FALSE),0))</f>
        <v>#REF!</v>
      </c>
      <c r="AF2068" s="29" t="e">
        <f>'施設リストA-1（直営）'!#REF!</f>
        <v>#REF!</v>
      </c>
      <c r="AG2068" s="29" t="e">
        <f>'施設リストA-1（直営）'!#REF!</f>
        <v>#REF!</v>
      </c>
      <c r="AH2068" s="30" t="e">
        <f>IF(AG2068="新設",VLOOKUP('施設リストA-1（直営）'!#REF!,'（新設）照明器具'!$B$5:$C$1990,2,FALSE),IF('部屋別効果（直）'!AG2068="撤去",VLOOKUP('施設リストA-1（直営）'!#REF!,'（既設）調査結果'!$B$5:$C$1998,2,FALSE),0))</f>
        <v>#REF!</v>
      </c>
      <c r="AI2068" s="29" t="e">
        <f>'施設リストA-1（直営）'!#REF!</f>
        <v>#REF!</v>
      </c>
      <c r="AJ2068" s="29" t="e">
        <f>'施設リストA-1（直営）'!#REF!</f>
        <v>#REF!</v>
      </c>
      <c r="AK2068" s="30" t="e">
        <f>IF(AJ2068="新設",VLOOKUP('施設リストA-1（直営）'!#REF!,'（新設）照明器具'!$B$5:$C$1990,2,FALSE),IF('部屋別効果（直）'!AJ2068="撤去",VLOOKUP('施設リストA-1（直営）'!#REF!,'（既設）調査結果'!$B$5:$C$1998,2,FALSE),0))</f>
        <v>#REF!</v>
      </c>
      <c r="AL2068" s="29" t="e">
        <f>'施設リストA-1（直営）'!#REF!</f>
        <v>#REF!</v>
      </c>
    </row>
    <row r="2069" spans="1:38" customFormat="1">
      <c r="A2069" s="94"/>
      <c r="B2069" s="16" t="e">
        <f>'施設リストA-1（直営）'!#REF!</f>
        <v>#REF!</v>
      </c>
      <c r="C2069" s="14" t="e">
        <f>'施設リストA-1（直営）'!#REF!</f>
        <v>#REF!</v>
      </c>
      <c r="D2069" s="94" t="e">
        <f>'施設リストA-1（直営）'!#REF!</f>
        <v>#REF!</v>
      </c>
      <c r="E2069" s="20" t="e">
        <f>'施設リストA-1（直営）'!#REF!</f>
        <v>#REF!</v>
      </c>
      <c r="F2069" s="20" t="e">
        <f>'施設リストA-1（直営）'!#REF!</f>
        <v>#REF!</v>
      </c>
      <c r="G2069" s="13" t="e">
        <f>'施設リストA-1（直営）'!#REF!</f>
        <v>#REF!</v>
      </c>
      <c r="H2069" s="28" t="e">
        <f t="shared" si="32"/>
        <v>#REF!</v>
      </c>
      <c r="I2069" s="29" t="e">
        <f>'施設リストA-1（直営）'!#REF!</f>
        <v>#REF!</v>
      </c>
      <c r="J2069" s="30" t="e">
        <f>IF(I2069="新設",VLOOKUP('施設リストA-1（直営）'!#REF!,'（新設）照明器具'!$B$5:$C$1990,2,FALSE),IF('部屋別効果（直）'!I2069="撤去",VLOOKUP('施設リストA-1（直営）'!#REF!,'（既設）調査結果'!$B$5:$C$1998,2,FALSE),0))</f>
        <v>#REF!</v>
      </c>
      <c r="K2069" s="29" t="e">
        <f>'施設リストA-1（直営）'!#REF!</f>
        <v>#REF!</v>
      </c>
      <c r="L2069" s="29" t="e">
        <f>'施設リストA-1（直営）'!#REF!</f>
        <v>#REF!</v>
      </c>
      <c r="M2069" s="30" t="e">
        <f>IF(L2069="新設",VLOOKUP('施設リストA-1（直営）'!#REF!,'（新設）照明器具'!$B$5:$C$1990,2,FALSE),IF('部屋別効果（直）'!L2069="撤去",VLOOKUP('施設リストA-1（直営）'!#REF!,'（既設）調査結果'!$B$5:$C$1998,2,FALSE),0))</f>
        <v>#REF!</v>
      </c>
      <c r="N2069" s="29" t="e">
        <f>'施設リストA-1（直営）'!#REF!</f>
        <v>#REF!</v>
      </c>
      <c r="O2069" s="29" t="e">
        <f>'施設リストA-1（直営）'!#REF!</f>
        <v>#REF!</v>
      </c>
      <c r="P2069" s="30" t="e">
        <f>IF(O2069="新設",VLOOKUP('施設リストA-1（直営）'!#REF!,'（新設）照明器具'!$B$5:$C$1990,2,FALSE),IF('部屋別効果（直）'!O2069="撤去",VLOOKUP('施設リストA-1（直営）'!#REF!,'（既設）調査結果'!$B$5:$C$1998,2,FALSE),0))</f>
        <v>#REF!</v>
      </c>
      <c r="Q2069" s="29" t="e">
        <f>'施設リストA-1（直営）'!#REF!</f>
        <v>#REF!</v>
      </c>
      <c r="R2069" s="29" t="e">
        <f>'施設リストA-1（直営）'!#REF!</f>
        <v>#REF!</v>
      </c>
      <c r="S2069" s="30" t="e">
        <f>IF(R2069="新設",VLOOKUP('施設リストA-1（直営）'!#REF!,'（新設）照明器具'!$B$5:$C$1990,2,FALSE),IF('部屋別効果（直）'!R2069="撤去",VLOOKUP('施設リストA-1（直営）'!#REF!,'（既設）調査結果'!$B$5:$C$1998,2,FALSE),0))</f>
        <v>#REF!</v>
      </c>
      <c r="T2069" s="29" t="e">
        <f>'施設リストA-1（直営）'!#REF!</f>
        <v>#REF!</v>
      </c>
      <c r="U2069" s="29" t="e">
        <f>'施設リストA-1（直営）'!#REF!</f>
        <v>#REF!</v>
      </c>
      <c r="V2069" s="30" t="e">
        <f>IF(U2069="新設",VLOOKUP('施設リストA-1（直営）'!#REF!,'（新設）照明器具'!$B$5:$C$1990,2,FALSE),IF('部屋別効果（直）'!U2069="撤去",VLOOKUP('施設リストA-1（直営）'!#REF!,'（既設）調査結果'!$B$5:$C$1998,2,FALSE),0))</f>
        <v>#REF!</v>
      </c>
      <c r="W2069" s="29" t="e">
        <f>'施設リストA-1（直営）'!#REF!</f>
        <v>#REF!</v>
      </c>
      <c r="X2069" s="29" t="e">
        <f>'施設リストA-1（直営）'!#REF!</f>
        <v>#REF!</v>
      </c>
      <c r="Y2069" s="30" t="e">
        <f>IF(X2069="新設",VLOOKUP('施設リストA-1（直営）'!#REF!,'（新設）照明器具'!$B$5:$C$1990,2,FALSE),IF('部屋別効果（直）'!X2069="撤去",VLOOKUP('施設リストA-1（直営）'!#REF!,'（既設）調査結果'!$B$5:$C$1998,2,FALSE),0))</f>
        <v>#REF!</v>
      </c>
      <c r="Z2069" s="29" t="e">
        <f>'施設リストA-1（直営）'!#REF!</f>
        <v>#REF!</v>
      </c>
      <c r="AA2069" s="29" t="e">
        <f>'施設リストA-1（直営）'!#REF!</f>
        <v>#REF!</v>
      </c>
      <c r="AB2069" s="30" t="e">
        <f>IF(AA2069="新設",VLOOKUP('施設リストA-1（直営）'!#REF!,'（新設）照明器具'!$B$5:$C$1990,2,FALSE),IF('部屋別効果（直）'!AA2069="撤去",VLOOKUP('施設リストA-1（直営）'!#REF!,'（既設）調査結果'!$B$5:$C$1998,2,FALSE),0))</f>
        <v>#REF!</v>
      </c>
      <c r="AC2069" s="29" t="e">
        <f>'施設リストA-1（直営）'!#REF!</f>
        <v>#REF!</v>
      </c>
      <c r="AD2069" s="29" t="e">
        <f>'施設リストA-1（直営）'!#REF!</f>
        <v>#REF!</v>
      </c>
      <c r="AE2069" s="30" t="e">
        <f>IF(AD2069="新設",VLOOKUP('施設リストA-1（直営）'!#REF!,'（新設）照明器具'!$B$5:$C$1990,2,FALSE),IF('部屋別効果（直）'!AD2069="撤去",VLOOKUP('施設リストA-1（直営）'!#REF!,'（既設）調査結果'!$B$5:$C$1998,2,FALSE),0))</f>
        <v>#REF!</v>
      </c>
      <c r="AF2069" s="29" t="e">
        <f>'施設リストA-1（直営）'!#REF!</f>
        <v>#REF!</v>
      </c>
      <c r="AG2069" s="29" t="e">
        <f>'施設リストA-1（直営）'!#REF!</f>
        <v>#REF!</v>
      </c>
      <c r="AH2069" s="30" t="e">
        <f>IF(AG2069="新設",VLOOKUP('施設リストA-1（直営）'!#REF!,'（新設）照明器具'!$B$5:$C$1990,2,FALSE),IF('部屋別効果（直）'!AG2069="撤去",VLOOKUP('施設リストA-1（直営）'!#REF!,'（既設）調査結果'!$B$5:$C$1998,2,FALSE),0))</f>
        <v>#REF!</v>
      </c>
      <c r="AI2069" s="29" t="e">
        <f>'施設リストA-1（直営）'!#REF!</f>
        <v>#REF!</v>
      </c>
      <c r="AJ2069" s="29" t="e">
        <f>'施設リストA-1（直営）'!#REF!</f>
        <v>#REF!</v>
      </c>
      <c r="AK2069" s="30" t="e">
        <f>IF(AJ2069="新設",VLOOKUP('施設リストA-1（直営）'!#REF!,'（新設）照明器具'!$B$5:$C$1990,2,FALSE),IF('部屋別効果（直）'!AJ2069="撤去",VLOOKUP('施設リストA-1（直営）'!#REF!,'（既設）調査結果'!$B$5:$C$1998,2,FALSE),0))</f>
        <v>#REF!</v>
      </c>
      <c r="AL2069" s="29" t="e">
        <f>'施設リストA-1（直営）'!#REF!</f>
        <v>#REF!</v>
      </c>
    </row>
    <row r="2070" spans="1:38" customFormat="1">
      <c r="A2070" s="94"/>
      <c r="B2070" s="16" t="e">
        <f>'施設リストA-1（直営）'!#REF!</f>
        <v>#REF!</v>
      </c>
      <c r="C2070" s="14" t="e">
        <f>'施設リストA-1（直営）'!#REF!</f>
        <v>#REF!</v>
      </c>
      <c r="D2070" s="94" t="e">
        <f>'施設リストA-1（直営）'!#REF!</f>
        <v>#REF!</v>
      </c>
      <c r="E2070" s="20" t="e">
        <f>'施設リストA-1（直営）'!#REF!</f>
        <v>#REF!</v>
      </c>
      <c r="F2070" s="20" t="e">
        <f>'施設リストA-1（直営）'!#REF!</f>
        <v>#REF!</v>
      </c>
      <c r="G2070" s="13" t="e">
        <f>'施設リストA-1（直営）'!#REF!</f>
        <v>#REF!</v>
      </c>
      <c r="H2070" s="28" t="e">
        <f t="shared" si="32"/>
        <v>#REF!</v>
      </c>
      <c r="I2070" s="29" t="e">
        <f>'施設リストA-1（直営）'!#REF!</f>
        <v>#REF!</v>
      </c>
      <c r="J2070" s="30" t="e">
        <f>IF(I2070="新設",VLOOKUP('施設リストA-1（直営）'!#REF!,'（新設）照明器具'!$B$5:$C$1990,2,FALSE),IF('部屋別効果（直）'!I2070="撤去",VLOOKUP('施設リストA-1（直営）'!#REF!,'（既設）調査結果'!$B$5:$C$1998,2,FALSE),0))</f>
        <v>#REF!</v>
      </c>
      <c r="K2070" s="29" t="e">
        <f>'施設リストA-1（直営）'!#REF!</f>
        <v>#REF!</v>
      </c>
      <c r="L2070" s="29" t="e">
        <f>'施設リストA-1（直営）'!#REF!</f>
        <v>#REF!</v>
      </c>
      <c r="M2070" s="30" t="e">
        <f>IF(L2070="新設",VLOOKUP('施設リストA-1（直営）'!#REF!,'（新設）照明器具'!$B$5:$C$1990,2,FALSE),IF('部屋別効果（直）'!L2070="撤去",VLOOKUP('施設リストA-1（直営）'!#REF!,'（既設）調査結果'!$B$5:$C$1998,2,FALSE),0))</f>
        <v>#REF!</v>
      </c>
      <c r="N2070" s="29" t="e">
        <f>'施設リストA-1（直営）'!#REF!</f>
        <v>#REF!</v>
      </c>
      <c r="O2070" s="29" t="e">
        <f>'施設リストA-1（直営）'!#REF!</f>
        <v>#REF!</v>
      </c>
      <c r="P2070" s="30" t="e">
        <f>IF(O2070="新設",VLOOKUP('施設リストA-1（直営）'!#REF!,'（新設）照明器具'!$B$5:$C$1990,2,FALSE),IF('部屋別効果（直）'!O2070="撤去",VLOOKUP('施設リストA-1（直営）'!#REF!,'（既設）調査結果'!$B$5:$C$1998,2,FALSE),0))</f>
        <v>#REF!</v>
      </c>
      <c r="Q2070" s="29" t="e">
        <f>'施設リストA-1（直営）'!#REF!</f>
        <v>#REF!</v>
      </c>
      <c r="R2070" s="29" t="e">
        <f>'施設リストA-1（直営）'!#REF!</f>
        <v>#REF!</v>
      </c>
      <c r="S2070" s="30" t="e">
        <f>IF(R2070="新設",VLOOKUP('施設リストA-1（直営）'!#REF!,'（新設）照明器具'!$B$5:$C$1990,2,FALSE),IF('部屋別効果（直）'!R2070="撤去",VLOOKUP('施設リストA-1（直営）'!#REF!,'（既設）調査結果'!$B$5:$C$1998,2,FALSE),0))</f>
        <v>#REF!</v>
      </c>
      <c r="T2070" s="29" t="e">
        <f>'施設リストA-1（直営）'!#REF!</f>
        <v>#REF!</v>
      </c>
      <c r="U2070" s="29" t="e">
        <f>'施設リストA-1（直営）'!#REF!</f>
        <v>#REF!</v>
      </c>
      <c r="V2070" s="30" t="e">
        <f>IF(U2070="新設",VLOOKUP('施設リストA-1（直営）'!#REF!,'（新設）照明器具'!$B$5:$C$1990,2,FALSE),IF('部屋別効果（直）'!U2070="撤去",VLOOKUP('施設リストA-1（直営）'!#REF!,'（既設）調査結果'!$B$5:$C$1998,2,FALSE),0))</f>
        <v>#REF!</v>
      </c>
      <c r="W2070" s="29" t="e">
        <f>'施設リストA-1（直営）'!#REF!</f>
        <v>#REF!</v>
      </c>
      <c r="X2070" s="29" t="e">
        <f>'施設リストA-1（直営）'!#REF!</f>
        <v>#REF!</v>
      </c>
      <c r="Y2070" s="30" t="e">
        <f>IF(X2070="新設",VLOOKUP('施設リストA-1（直営）'!#REF!,'（新設）照明器具'!$B$5:$C$1990,2,FALSE),IF('部屋別効果（直）'!X2070="撤去",VLOOKUP('施設リストA-1（直営）'!#REF!,'（既設）調査結果'!$B$5:$C$1998,2,FALSE),0))</f>
        <v>#REF!</v>
      </c>
      <c r="Z2070" s="29" t="e">
        <f>'施設リストA-1（直営）'!#REF!</f>
        <v>#REF!</v>
      </c>
      <c r="AA2070" s="29" t="e">
        <f>'施設リストA-1（直営）'!#REF!</f>
        <v>#REF!</v>
      </c>
      <c r="AB2070" s="30" t="e">
        <f>IF(AA2070="新設",VLOOKUP('施設リストA-1（直営）'!#REF!,'（新設）照明器具'!$B$5:$C$1990,2,FALSE),IF('部屋別効果（直）'!AA2070="撤去",VLOOKUP('施設リストA-1（直営）'!#REF!,'（既設）調査結果'!$B$5:$C$1998,2,FALSE),0))</f>
        <v>#REF!</v>
      </c>
      <c r="AC2070" s="29" t="e">
        <f>'施設リストA-1（直営）'!#REF!</f>
        <v>#REF!</v>
      </c>
      <c r="AD2070" s="29" t="e">
        <f>'施設リストA-1（直営）'!#REF!</f>
        <v>#REF!</v>
      </c>
      <c r="AE2070" s="30" t="e">
        <f>IF(AD2070="新設",VLOOKUP('施設リストA-1（直営）'!#REF!,'（新設）照明器具'!$B$5:$C$1990,2,FALSE),IF('部屋別効果（直）'!AD2070="撤去",VLOOKUP('施設リストA-1（直営）'!#REF!,'（既設）調査結果'!$B$5:$C$1998,2,FALSE),0))</f>
        <v>#REF!</v>
      </c>
      <c r="AF2070" s="29" t="e">
        <f>'施設リストA-1（直営）'!#REF!</f>
        <v>#REF!</v>
      </c>
      <c r="AG2070" s="29" t="e">
        <f>'施設リストA-1（直営）'!#REF!</f>
        <v>#REF!</v>
      </c>
      <c r="AH2070" s="30" t="e">
        <f>IF(AG2070="新設",VLOOKUP('施設リストA-1（直営）'!#REF!,'（新設）照明器具'!$B$5:$C$1990,2,FALSE),IF('部屋別効果（直）'!AG2070="撤去",VLOOKUP('施設リストA-1（直営）'!#REF!,'（既設）調査結果'!$B$5:$C$1998,2,FALSE),0))</f>
        <v>#REF!</v>
      </c>
      <c r="AI2070" s="29" t="e">
        <f>'施設リストA-1（直営）'!#REF!</f>
        <v>#REF!</v>
      </c>
      <c r="AJ2070" s="29" t="e">
        <f>'施設リストA-1（直営）'!#REF!</f>
        <v>#REF!</v>
      </c>
      <c r="AK2070" s="30" t="e">
        <f>IF(AJ2070="新設",VLOOKUP('施設リストA-1（直営）'!#REF!,'（新設）照明器具'!$B$5:$C$1990,2,FALSE),IF('部屋別効果（直）'!AJ2070="撤去",VLOOKUP('施設リストA-1（直営）'!#REF!,'（既設）調査結果'!$B$5:$C$1998,2,FALSE),0))</f>
        <v>#REF!</v>
      </c>
      <c r="AL2070" s="29" t="e">
        <f>'施設リストA-1（直営）'!#REF!</f>
        <v>#REF!</v>
      </c>
    </row>
    <row r="2071" spans="1:38" customFormat="1">
      <c r="A2071" s="94"/>
      <c r="B2071" s="16" t="e">
        <f>'施設リストA-1（直営）'!#REF!</f>
        <v>#REF!</v>
      </c>
      <c r="C2071" s="14" t="e">
        <f>'施設リストA-1（直営）'!#REF!</f>
        <v>#REF!</v>
      </c>
      <c r="D2071" s="94" t="e">
        <f>'施設リストA-1（直営）'!#REF!</f>
        <v>#REF!</v>
      </c>
      <c r="E2071" s="20" t="e">
        <f>'施設リストA-1（直営）'!#REF!</f>
        <v>#REF!</v>
      </c>
      <c r="F2071" s="20" t="e">
        <f>'施設リストA-1（直営）'!#REF!</f>
        <v>#REF!</v>
      </c>
      <c r="G2071" s="13" t="e">
        <f>'施設リストA-1（直営）'!#REF!</f>
        <v>#REF!</v>
      </c>
      <c r="H2071" s="28" t="e">
        <f t="shared" si="32"/>
        <v>#REF!</v>
      </c>
      <c r="I2071" s="29" t="e">
        <f>'施設リストA-1（直営）'!#REF!</f>
        <v>#REF!</v>
      </c>
      <c r="J2071" s="30" t="e">
        <f>IF(I2071="新設",VLOOKUP('施設リストA-1（直営）'!#REF!,'（新設）照明器具'!$B$5:$C$1990,2,FALSE),IF('部屋別効果（直）'!I2071="撤去",VLOOKUP('施設リストA-1（直営）'!#REF!,'（既設）調査結果'!$B$5:$C$1998,2,FALSE),0))</f>
        <v>#REF!</v>
      </c>
      <c r="K2071" s="29" t="e">
        <f>'施設リストA-1（直営）'!#REF!</f>
        <v>#REF!</v>
      </c>
      <c r="L2071" s="29" t="e">
        <f>'施設リストA-1（直営）'!#REF!</f>
        <v>#REF!</v>
      </c>
      <c r="M2071" s="30" t="e">
        <f>IF(L2071="新設",VLOOKUP('施設リストA-1（直営）'!#REF!,'（新設）照明器具'!$B$5:$C$1990,2,FALSE),IF('部屋別効果（直）'!L2071="撤去",VLOOKUP('施設リストA-1（直営）'!#REF!,'（既設）調査結果'!$B$5:$C$1998,2,FALSE),0))</f>
        <v>#REF!</v>
      </c>
      <c r="N2071" s="29" t="e">
        <f>'施設リストA-1（直営）'!#REF!</f>
        <v>#REF!</v>
      </c>
      <c r="O2071" s="29" t="e">
        <f>'施設リストA-1（直営）'!#REF!</f>
        <v>#REF!</v>
      </c>
      <c r="P2071" s="30" t="e">
        <f>IF(O2071="新設",VLOOKUP('施設リストA-1（直営）'!#REF!,'（新設）照明器具'!$B$5:$C$1990,2,FALSE),IF('部屋別効果（直）'!O2071="撤去",VLOOKUP('施設リストA-1（直営）'!#REF!,'（既設）調査結果'!$B$5:$C$1998,2,FALSE),0))</f>
        <v>#REF!</v>
      </c>
      <c r="Q2071" s="29" t="e">
        <f>'施設リストA-1（直営）'!#REF!</f>
        <v>#REF!</v>
      </c>
      <c r="R2071" s="29" t="e">
        <f>'施設リストA-1（直営）'!#REF!</f>
        <v>#REF!</v>
      </c>
      <c r="S2071" s="30" t="e">
        <f>IF(R2071="新設",VLOOKUP('施設リストA-1（直営）'!#REF!,'（新設）照明器具'!$B$5:$C$1990,2,FALSE),IF('部屋別効果（直）'!R2071="撤去",VLOOKUP('施設リストA-1（直営）'!#REF!,'（既設）調査結果'!$B$5:$C$1998,2,FALSE),0))</f>
        <v>#REF!</v>
      </c>
      <c r="T2071" s="29" t="e">
        <f>'施設リストA-1（直営）'!#REF!</f>
        <v>#REF!</v>
      </c>
      <c r="U2071" s="29" t="e">
        <f>'施設リストA-1（直営）'!#REF!</f>
        <v>#REF!</v>
      </c>
      <c r="V2071" s="30" t="e">
        <f>IF(U2071="新設",VLOOKUP('施設リストA-1（直営）'!#REF!,'（新設）照明器具'!$B$5:$C$1990,2,FALSE),IF('部屋別効果（直）'!U2071="撤去",VLOOKUP('施設リストA-1（直営）'!#REF!,'（既設）調査結果'!$B$5:$C$1998,2,FALSE),0))</f>
        <v>#REF!</v>
      </c>
      <c r="W2071" s="29" t="e">
        <f>'施設リストA-1（直営）'!#REF!</f>
        <v>#REF!</v>
      </c>
      <c r="X2071" s="29" t="e">
        <f>'施設リストA-1（直営）'!#REF!</f>
        <v>#REF!</v>
      </c>
      <c r="Y2071" s="30" t="e">
        <f>IF(X2071="新設",VLOOKUP('施設リストA-1（直営）'!#REF!,'（新設）照明器具'!$B$5:$C$1990,2,FALSE),IF('部屋別効果（直）'!X2071="撤去",VLOOKUP('施設リストA-1（直営）'!#REF!,'（既設）調査結果'!$B$5:$C$1998,2,FALSE),0))</f>
        <v>#REF!</v>
      </c>
      <c r="Z2071" s="29" t="e">
        <f>'施設リストA-1（直営）'!#REF!</f>
        <v>#REF!</v>
      </c>
      <c r="AA2071" s="29" t="e">
        <f>'施設リストA-1（直営）'!#REF!</f>
        <v>#REF!</v>
      </c>
      <c r="AB2071" s="30" t="e">
        <f>IF(AA2071="新設",VLOOKUP('施設リストA-1（直営）'!#REF!,'（新設）照明器具'!$B$5:$C$1990,2,FALSE),IF('部屋別効果（直）'!AA2071="撤去",VLOOKUP('施設リストA-1（直営）'!#REF!,'（既設）調査結果'!$B$5:$C$1998,2,FALSE),0))</f>
        <v>#REF!</v>
      </c>
      <c r="AC2071" s="29" t="e">
        <f>'施設リストA-1（直営）'!#REF!</f>
        <v>#REF!</v>
      </c>
      <c r="AD2071" s="29" t="e">
        <f>'施設リストA-1（直営）'!#REF!</f>
        <v>#REF!</v>
      </c>
      <c r="AE2071" s="30" t="e">
        <f>IF(AD2071="新設",VLOOKUP('施設リストA-1（直営）'!#REF!,'（新設）照明器具'!$B$5:$C$1990,2,FALSE),IF('部屋別効果（直）'!AD2071="撤去",VLOOKUP('施設リストA-1（直営）'!#REF!,'（既設）調査結果'!$B$5:$C$1998,2,FALSE),0))</f>
        <v>#REF!</v>
      </c>
      <c r="AF2071" s="29" t="e">
        <f>'施設リストA-1（直営）'!#REF!</f>
        <v>#REF!</v>
      </c>
      <c r="AG2071" s="29" t="e">
        <f>'施設リストA-1（直営）'!#REF!</f>
        <v>#REF!</v>
      </c>
      <c r="AH2071" s="30" t="e">
        <f>IF(AG2071="新設",VLOOKUP('施設リストA-1（直営）'!#REF!,'（新設）照明器具'!$B$5:$C$1990,2,FALSE),IF('部屋別効果（直）'!AG2071="撤去",VLOOKUP('施設リストA-1（直営）'!#REF!,'（既設）調査結果'!$B$5:$C$1998,2,FALSE),0))</f>
        <v>#REF!</v>
      </c>
      <c r="AI2071" s="29" t="e">
        <f>'施設リストA-1（直営）'!#REF!</f>
        <v>#REF!</v>
      </c>
      <c r="AJ2071" s="29" t="e">
        <f>'施設リストA-1（直営）'!#REF!</f>
        <v>#REF!</v>
      </c>
      <c r="AK2071" s="30" t="e">
        <f>IF(AJ2071="新設",VLOOKUP('施設リストA-1（直営）'!#REF!,'（新設）照明器具'!$B$5:$C$1990,2,FALSE),IF('部屋別効果（直）'!AJ2071="撤去",VLOOKUP('施設リストA-1（直営）'!#REF!,'（既設）調査結果'!$B$5:$C$1998,2,FALSE),0))</f>
        <v>#REF!</v>
      </c>
      <c r="AL2071" s="29" t="e">
        <f>'施設リストA-1（直営）'!#REF!</f>
        <v>#REF!</v>
      </c>
    </row>
    <row r="2072" spans="1:38" customFormat="1">
      <c r="A2072" s="94"/>
      <c r="B2072" s="16" t="e">
        <f>'施設リストA-1（直営）'!#REF!</f>
        <v>#REF!</v>
      </c>
      <c r="C2072" s="14" t="e">
        <f>'施設リストA-1（直営）'!#REF!</f>
        <v>#REF!</v>
      </c>
      <c r="D2072" s="94" t="e">
        <f>'施設リストA-1（直営）'!#REF!</f>
        <v>#REF!</v>
      </c>
      <c r="E2072" s="20" t="e">
        <f>'施設リストA-1（直営）'!#REF!</f>
        <v>#REF!</v>
      </c>
      <c r="F2072" s="20" t="e">
        <f>'施設リストA-1（直営）'!#REF!</f>
        <v>#REF!</v>
      </c>
      <c r="G2072" s="13" t="e">
        <f>'施設リストA-1（直営）'!#REF!</f>
        <v>#REF!</v>
      </c>
      <c r="H2072" s="28" t="e">
        <f t="shared" si="32"/>
        <v>#REF!</v>
      </c>
      <c r="I2072" s="29" t="e">
        <f>'施設リストA-1（直営）'!#REF!</f>
        <v>#REF!</v>
      </c>
      <c r="J2072" s="30" t="e">
        <f>IF(I2072="新設",VLOOKUP('施設リストA-1（直営）'!#REF!,'（新設）照明器具'!$B$5:$C$1990,2,FALSE),IF('部屋別効果（直）'!I2072="撤去",VLOOKUP('施設リストA-1（直営）'!#REF!,'（既設）調査結果'!$B$5:$C$1998,2,FALSE),0))</f>
        <v>#REF!</v>
      </c>
      <c r="K2072" s="29" t="e">
        <f>'施設リストA-1（直営）'!#REF!</f>
        <v>#REF!</v>
      </c>
      <c r="L2072" s="29" t="e">
        <f>'施設リストA-1（直営）'!#REF!</f>
        <v>#REF!</v>
      </c>
      <c r="M2072" s="30" t="e">
        <f>IF(L2072="新設",VLOOKUP('施設リストA-1（直営）'!#REF!,'（新設）照明器具'!$B$5:$C$1990,2,FALSE),IF('部屋別効果（直）'!L2072="撤去",VLOOKUP('施設リストA-1（直営）'!#REF!,'（既設）調査結果'!$B$5:$C$1998,2,FALSE),0))</f>
        <v>#REF!</v>
      </c>
      <c r="N2072" s="29" t="e">
        <f>'施設リストA-1（直営）'!#REF!</f>
        <v>#REF!</v>
      </c>
      <c r="O2072" s="29" t="e">
        <f>'施設リストA-1（直営）'!#REF!</f>
        <v>#REF!</v>
      </c>
      <c r="P2072" s="30" t="e">
        <f>IF(O2072="新設",VLOOKUP('施設リストA-1（直営）'!#REF!,'（新設）照明器具'!$B$5:$C$1990,2,FALSE),IF('部屋別効果（直）'!O2072="撤去",VLOOKUP('施設リストA-1（直営）'!#REF!,'（既設）調査結果'!$B$5:$C$1998,2,FALSE),0))</f>
        <v>#REF!</v>
      </c>
      <c r="Q2072" s="29" t="e">
        <f>'施設リストA-1（直営）'!#REF!</f>
        <v>#REF!</v>
      </c>
      <c r="R2072" s="29" t="e">
        <f>'施設リストA-1（直営）'!#REF!</f>
        <v>#REF!</v>
      </c>
      <c r="S2072" s="30" t="e">
        <f>IF(R2072="新設",VLOOKUP('施設リストA-1（直営）'!#REF!,'（新設）照明器具'!$B$5:$C$1990,2,FALSE),IF('部屋別効果（直）'!R2072="撤去",VLOOKUP('施設リストA-1（直営）'!#REF!,'（既設）調査結果'!$B$5:$C$1998,2,FALSE),0))</f>
        <v>#REF!</v>
      </c>
      <c r="T2072" s="29" t="e">
        <f>'施設リストA-1（直営）'!#REF!</f>
        <v>#REF!</v>
      </c>
      <c r="U2072" s="29" t="e">
        <f>'施設リストA-1（直営）'!#REF!</f>
        <v>#REF!</v>
      </c>
      <c r="V2072" s="30" t="e">
        <f>IF(U2072="新設",VLOOKUP('施設リストA-1（直営）'!#REF!,'（新設）照明器具'!$B$5:$C$1990,2,FALSE),IF('部屋別効果（直）'!U2072="撤去",VLOOKUP('施設リストA-1（直営）'!#REF!,'（既設）調査結果'!$B$5:$C$1998,2,FALSE),0))</f>
        <v>#REF!</v>
      </c>
      <c r="W2072" s="29" t="e">
        <f>'施設リストA-1（直営）'!#REF!</f>
        <v>#REF!</v>
      </c>
      <c r="X2072" s="29" t="e">
        <f>'施設リストA-1（直営）'!#REF!</f>
        <v>#REF!</v>
      </c>
      <c r="Y2072" s="30" t="e">
        <f>IF(X2072="新設",VLOOKUP('施設リストA-1（直営）'!#REF!,'（新設）照明器具'!$B$5:$C$1990,2,FALSE),IF('部屋別効果（直）'!X2072="撤去",VLOOKUP('施設リストA-1（直営）'!#REF!,'（既設）調査結果'!$B$5:$C$1998,2,FALSE),0))</f>
        <v>#REF!</v>
      </c>
      <c r="Z2072" s="29" t="e">
        <f>'施設リストA-1（直営）'!#REF!</f>
        <v>#REF!</v>
      </c>
      <c r="AA2072" s="29" t="e">
        <f>'施設リストA-1（直営）'!#REF!</f>
        <v>#REF!</v>
      </c>
      <c r="AB2072" s="30" t="e">
        <f>IF(AA2072="新設",VLOOKUP('施設リストA-1（直営）'!#REF!,'（新設）照明器具'!$B$5:$C$1990,2,FALSE),IF('部屋別効果（直）'!AA2072="撤去",VLOOKUP('施設リストA-1（直営）'!#REF!,'（既設）調査結果'!$B$5:$C$1998,2,FALSE),0))</f>
        <v>#REF!</v>
      </c>
      <c r="AC2072" s="29" t="e">
        <f>'施設リストA-1（直営）'!#REF!</f>
        <v>#REF!</v>
      </c>
      <c r="AD2072" s="29" t="e">
        <f>'施設リストA-1（直営）'!#REF!</f>
        <v>#REF!</v>
      </c>
      <c r="AE2072" s="30" t="e">
        <f>IF(AD2072="新設",VLOOKUP('施設リストA-1（直営）'!#REF!,'（新設）照明器具'!$B$5:$C$1990,2,FALSE),IF('部屋別効果（直）'!AD2072="撤去",VLOOKUP('施設リストA-1（直営）'!#REF!,'（既設）調査結果'!$B$5:$C$1998,2,FALSE),0))</f>
        <v>#REF!</v>
      </c>
      <c r="AF2072" s="29" t="e">
        <f>'施設リストA-1（直営）'!#REF!</f>
        <v>#REF!</v>
      </c>
      <c r="AG2072" s="29" t="e">
        <f>'施設リストA-1（直営）'!#REF!</f>
        <v>#REF!</v>
      </c>
      <c r="AH2072" s="30" t="e">
        <f>IF(AG2072="新設",VLOOKUP('施設リストA-1（直営）'!#REF!,'（新設）照明器具'!$B$5:$C$1990,2,FALSE),IF('部屋別効果（直）'!AG2072="撤去",VLOOKUP('施設リストA-1（直営）'!#REF!,'（既設）調査結果'!$B$5:$C$1998,2,FALSE),0))</f>
        <v>#REF!</v>
      </c>
      <c r="AI2072" s="29" t="e">
        <f>'施設リストA-1（直営）'!#REF!</f>
        <v>#REF!</v>
      </c>
      <c r="AJ2072" s="29" t="e">
        <f>'施設リストA-1（直営）'!#REF!</f>
        <v>#REF!</v>
      </c>
      <c r="AK2072" s="30" t="e">
        <f>IF(AJ2072="新設",VLOOKUP('施設リストA-1（直営）'!#REF!,'（新設）照明器具'!$B$5:$C$1990,2,FALSE),IF('部屋別効果（直）'!AJ2072="撤去",VLOOKUP('施設リストA-1（直営）'!#REF!,'（既設）調査結果'!$B$5:$C$1998,2,FALSE),0))</f>
        <v>#REF!</v>
      </c>
      <c r="AL2072" s="29" t="e">
        <f>'施設リストA-1（直営）'!#REF!</f>
        <v>#REF!</v>
      </c>
    </row>
    <row r="2073" spans="1:38" customFormat="1">
      <c r="A2073" s="94"/>
      <c r="B2073" s="16" t="e">
        <f>'施設リストA-1（直営）'!#REF!</f>
        <v>#REF!</v>
      </c>
      <c r="C2073" s="14" t="e">
        <f>'施設リストA-1（直営）'!#REF!</f>
        <v>#REF!</v>
      </c>
      <c r="D2073" s="94" t="e">
        <f>'施設リストA-1（直営）'!#REF!</f>
        <v>#REF!</v>
      </c>
      <c r="E2073" s="20" t="e">
        <f>'施設リストA-1（直営）'!#REF!</f>
        <v>#REF!</v>
      </c>
      <c r="F2073" s="20" t="e">
        <f>'施設リストA-1（直営）'!#REF!</f>
        <v>#REF!</v>
      </c>
      <c r="G2073" s="13" t="e">
        <f>'施設リストA-1（直営）'!#REF!</f>
        <v>#REF!</v>
      </c>
      <c r="H2073" s="28" t="e">
        <f t="shared" si="32"/>
        <v>#REF!</v>
      </c>
      <c r="I2073" s="29" t="e">
        <f>'施設リストA-1（直営）'!#REF!</f>
        <v>#REF!</v>
      </c>
      <c r="J2073" s="30" t="e">
        <f>IF(I2073="新設",VLOOKUP('施設リストA-1（直営）'!#REF!,'（新設）照明器具'!$B$5:$C$1990,2,FALSE),IF('部屋別効果（直）'!I2073="撤去",VLOOKUP('施設リストA-1（直営）'!#REF!,'（既設）調査結果'!$B$5:$C$1998,2,FALSE),0))</f>
        <v>#REF!</v>
      </c>
      <c r="K2073" s="29" t="e">
        <f>'施設リストA-1（直営）'!#REF!</f>
        <v>#REF!</v>
      </c>
      <c r="L2073" s="29" t="e">
        <f>'施設リストA-1（直営）'!#REF!</f>
        <v>#REF!</v>
      </c>
      <c r="M2073" s="30" t="e">
        <f>IF(L2073="新設",VLOOKUP('施設リストA-1（直営）'!#REF!,'（新設）照明器具'!$B$5:$C$1990,2,FALSE),IF('部屋別効果（直）'!L2073="撤去",VLOOKUP('施設リストA-1（直営）'!#REF!,'（既設）調査結果'!$B$5:$C$1998,2,FALSE),0))</f>
        <v>#REF!</v>
      </c>
      <c r="N2073" s="29" t="e">
        <f>'施設リストA-1（直営）'!#REF!</f>
        <v>#REF!</v>
      </c>
      <c r="O2073" s="29" t="e">
        <f>'施設リストA-1（直営）'!#REF!</f>
        <v>#REF!</v>
      </c>
      <c r="P2073" s="30" t="e">
        <f>IF(O2073="新設",VLOOKUP('施設リストA-1（直営）'!#REF!,'（新設）照明器具'!$B$5:$C$1990,2,FALSE),IF('部屋別効果（直）'!O2073="撤去",VLOOKUP('施設リストA-1（直営）'!#REF!,'（既設）調査結果'!$B$5:$C$1998,2,FALSE),0))</f>
        <v>#REF!</v>
      </c>
      <c r="Q2073" s="29" t="e">
        <f>'施設リストA-1（直営）'!#REF!</f>
        <v>#REF!</v>
      </c>
      <c r="R2073" s="29" t="e">
        <f>'施設リストA-1（直営）'!#REF!</f>
        <v>#REF!</v>
      </c>
      <c r="S2073" s="30" t="e">
        <f>IF(R2073="新設",VLOOKUP('施設リストA-1（直営）'!#REF!,'（新設）照明器具'!$B$5:$C$1990,2,FALSE),IF('部屋別効果（直）'!R2073="撤去",VLOOKUP('施設リストA-1（直営）'!#REF!,'（既設）調査結果'!$B$5:$C$1998,2,FALSE),0))</f>
        <v>#REF!</v>
      </c>
      <c r="T2073" s="29" t="e">
        <f>'施設リストA-1（直営）'!#REF!</f>
        <v>#REF!</v>
      </c>
      <c r="U2073" s="29" t="e">
        <f>'施設リストA-1（直営）'!#REF!</f>
        <v>#REF!</v>
      </c>
      <c r="V2073" s="30" t="e">
        <f>IF(U2073="新設",VLOOKUP('施設リストA-1（直営）'!#REF!,'（新設）照明器具'!$B$5:$C$1990,2,FALSE),IF('部屋別効果（直）'!U2073="撤去",VLOOKUP('施設リストA-1（直営）'!#REF!,'（既設）調査結果'!$B$5:$C$1998,2,FALSE),0))</f>
        <v>#REF!</v>
      </c>
      <c r="W2073" s="29" t="e">
        <f>'施設リストA-1（直営）'!#REF!</f>
        <v>#REF!</v>
      </c>
      <c r="X2073" s="29" t="e">
        <f>'施設リストA-1（直営）'!#REF!</f>
        <v>#REF!</v>
      </c>
      <c r="Y2073" s="30" t="e">
        <f>IF(X2073="新設",VLOOKUP('施設リストA-1（直営）'!#REF!,'（新設）照明器具'!$B$5:$C$1990,2,FALSE),IF('部屋別効果（直）'!X2073="撤去",VLOOKUP('施設リストA-1（直営）'!#REF!,'（既設）調査結果'!$B$5:$C$1998,2,FALSE),0))</f>
        <v>#REF!</v>
      </c>
      <c r="Z2073" s="29" t="e">
        <f>'施設リストA-1（直営）'!#REF!</f>
        <v>#REF!</v>
      </c>
      <c r="AA2073" s="29" t="e">
        <f>'施設リストA-1（直営）'!#REF!</f>
        <v>#REF!</v>
      </c>
      <c r="AB2073" s="30" t="e">
        <f>IF(AA2073="新設",VLOOKUP('施設リストA-1（直営）'!#REF!,'（新設）照明器具'!$B$5:$C$1990,2,FALSE),IF('部屋別効果（直）'!AA2073="撤去",VLOOKUP('施設リストA-1（直営）'!#REF!,'（既設）調査結果'!$B$5:$C$1998,2,FALSE),0))</f>
        <v>#REF!</v>
      </c>
      <c r="AC2073" s="29" t="e">
        <f>'施設リストA-1（直営）'!#REF!</f>
        <v>#REF!</v>
      </c>
      <c r="AD2073" s="29" t="e">
        <f>'施設リストA-1（直営）'!#REF!</f>
        <v>#REF!</v>
      </c>
      <c r="AE2073" s="30" t="e">
        <f>IF(AD2073="新設",VLOOKUP('施設リストA-1（直営）'!#REF!,'（新設）照明器具'!$B$5:$C$1990,2,FALSE),IF('部屋別効果（直）'!AD2073="撤去",VLOOKUP('施設リストA-1（直営）'!#REF!,'（既設）調査結果'!$B$5:$C$1998,2,FALSE),0))</f>
        <v>#REF!</v>
      </c>
      <c r="AF2073" s="29" t="e">
        <f>'施設リストA-1（直営）'!#REF!</f>
        <v>#REF!</v>
      </c>
      <c r="AG2073" s="29" t="e">
        <f>'施設リストA-1（直営）'!#REF!</f>
        <v>#REF!</v>
      </c>
      <c r="AH2073" s="30" t="e">
        <f>IF(AG2073="新設",VLOOKUP('施設リストA-1（直営）'!#REF!,'（新設）照明器具'!$B$5:$C$1990,2,FALSE),IF('部屋別効果（直）'!AG2073="撤去",VLOOKUP('施設リストA-1（直営）'!#REF!,'（既設）調査結果'!$B$5:$C$1998,2,FALSE),0))</f>
        <v>#REF!</v>
      </c>
      <c r="AI2073" s="29" t="e">
        <f>'施設リストA-1（直営）'!#REF!</f>
        <v>#REF!</v>
      </c>
      <c r="AJ2073" s="29" t="e">
        <f>'施設リストA-1（直営）'!#REF!</f>
        <v>#REF!</v>
      </c>
      <c r="AK2073" s="30" t="e">
        <f>IF(AJ2073="新設",VLOOKUP('施設リストA-1（直営）'!#REF!,'（新設）照明器具'!$B$5:$C$1990,2,FALSE),IF('部屋別効果（直）'!AJ2073="撤去",VLOOKUP('施設リストA-1（直営）'!#REF!,'（既設）調査結果'!$B$5:$C$1998,2,FALSE),0))</f>
        <v>#REF!</v>
      </c>
      <c r="AL2073" s="29" t="e">
        <f>'施設リストA-1（直営）'!#REF!</f>
        <v>#REF!</v>
      </c>
    </row>
    <row r="2074" spans="1:38" customFormat="1">
      <c r="A2074" s="94"/>
      <c r="B2074" s="16" t="e">
        <f>'施設リストA-1（直営）'!#REF!</f>
        <v>#REF!</v>
      </c>
      <c r="C2074" s="14" t="e">
        <f>'施設リストA-1（直営）'!#REF!</f>
        <v>#REF!</v>
      </c>
      <c r="D2074" s="94" t="e">
        <f>'施設リストA-1（直営）'!#REF!</f>
        <v>#REF!</v>
      </c>
      <c r="E2074" s="20" t="e">
        <f>'施設リストA-1（直営）'!#REF!</f>
        <v>#REF!</v>
      </c>
      <c r="F2074" s="20" t="e">
        <f>'施設リストA-1（直営）'!#REF!</f>
        <v>#REF!</v>
      </c>
      <c r="G2074" s="13" t="e">
        <f>'施設リストA-1（直営）'!#REF!</f>
        <v>#REF!</v>
      </c>
      <c r="H2074" s="28" t="e">
        <f t="shared" si="32"/>
        <v>#REF!</v>
      </c>
      <c r="I2074" s="29" t="e">
        <f>'施設リストA-1（直営）'!#REF!</f>
        <v>#REF!</v>
      </c>
      <c r="J2074" s="30" t="e">
        <f>IF(I2074="新設",VLOOKUP('施設リストA-1（直営）'!#REF!,'（新設）照明器具'!$B$5:$C$1990,2,FALSE),IF('部屋別効果（直）'!I2074="撤去",VLOOKUP('施設リストA-1（直営）'!#REF!,'（既設）調査結果'!$B$5:$C$1998,2,FALSE),0))</f>
        <v>#REF!</v>
      </c>
      <c r="K2074" s="29" t="e">
        <f>'施設リストA-1（直営）'!#REF!</f>
        <v>#REF!</v>
      </c>
      <c r="L2074" s="29" t="e">
        <f>'施設リストA-1（直営）'!#REF!</f>
        <v>#REF!</v>
      </c>
      <c r="M2074" s="30" t="e">
        <f>IF(L2074="新設",VLOOKUP('施設リストA-1（直営）'!#REF!,'（新設）照明器具'!$B$5:$C$1990,2,FALSE),IF('部屋別効果（直）'!L2074="撤去",VLOOKUP('施設リストA-1（直営）'!#REF!,'（既設）調査結果'!$B$5:$C$1998,2,FALSE),0))</f>
        <v>#REF!</v>
      </c>
      <c r="N2074" s="29" t="e">
        <f>'施設リストA-1（直営）'!#REF!</f>
        <v>#REF!</v>
      </c>
      <c r="O2074" s="29" t="e">
        <f>'施設リストA-1（直営）'!#REF!</f>
        <v>#REF!</v>
      </c>
      <c r="P2074" s="30" t="e">
        <f>IF(O2074="新設",VLOOKUP('施設リストA-1（直営）'!#REF!,'（新設）照明器具'!$B$5:$C$1990,2,FALSE),IF('部屋別効果（直）'!O2074="撤去",VLOOKUP('施設リストA-1（直営）'!#REF!,'（既設）調査結果'!$B$5:$C$1998,2,FALSE),0))</f>
        <v>#REF!</v>
      </c>
      <c r="Q2074" s="29" t="e">
        <f>'施設リストA-1（直営）'!#REF!</f>
        <v>#REF!</v>
      </c>
      <c r="R2074" s="29" t="e">
        <f>'施設リストA-1（直営）'!#REF!</f>
        <v>#REF!</v>
      </c>
      <c r="S2074" s="30" t="e">
        <f>IF(R2074="新設",VLOOKUP('施設リストA-1（直営）'!#REF!,'（新設）照明器具'!$B$5:$C$1990,2,FALSE),IF('部屋別効果（直）'!R2074="撤去",VLOOKUP('施設リストA-1（直営）'!#REF!,'（既設）調査結果'!$B$5:$C$1998,2,FALSE),0))</f>
        <v>#REF!</v>
      </c>
      <c r="T2074" s="29" t="e">
        <f>'施設リストA-1（直営）'!#REF!</f>
        <v>#REF!</v>
      </c>
      <c r="U2074" s="29" t="e">
        <f>'施設リストA-1（直営）'!#REF!</f>
        <v>#REF!</v>
      </c>
      <c r="V2074" s="30" t="e">
        <f>IF(U2074="新設",VLOOKUP('施設リストA-1（直営）'!#REF!,'（新設）照明器具'!$B$5:$C$1990,2,FALSE),IF('部屋別効果（直）'!U2074="撤去",VLOOKUP('施設リストA-1（直営）'!#REF!,'（既設）調査結果'!$B$5:$C$1998,2,FALSE),0))</f>
        <v>#REF!</v>
      </c>
      <c r="W2074" s="29" t="e">
        <f>'施設リストA-1（直営）'!#REF!</f>
        <v>#REF!</v>
      </c>
      <c r="X2074" s="29" t="e">
        <f>'施設リストA-1（直営）'!#REF!</f>
        <v>#REF!</v>
      </c>
      <c r="Y2074" s="30" t="e">
        <f>IF(X2074="新設",VLOOKUP('施設リストA-1（直営）'!#REF!,'（新設）照明器具'!$B$5:$C$1990,2,FALSE),IF('部屋別効果（直）'!X2074="撤去",VLOOKUP('施設リストA-1（直営）'!#REF!,'（既設）調査結果'!$B$5:$C$1998,2,FALSE),0))</f>
        <v>#REF!</v>
      </c>
      <c r="Z2074" s="29" t="e">
        <f>'施設リストA-1（直営）'!#REF!</f>
        <v>#REF!</v>
      </c>
      <c r="AA2074" s="29" t="e">
        <f>'施設リストA-1（直営）'!#REF!</f>
        <v>#REF!</v>
      </c>
      <c r="AB2074" s="30" t="e">
        <f>IF(AA2074="新設",VLOOKUP('施設リストA-1（直営）'!#REF!,'（新設）照明器具'!$B$5:$C$1990,2,FALSE),IF('部屋別効果（直）'!AA2074="撤去",VLOOKUP('施設リストA-1（直営）'!#REF!,'（既設）調査結果'!$B$5:$C$1998,2,FALSE),0))</f>
        <v>#REF!</v>
      </c>
      <c r="AC2074" s="29" t="e">
        <f>'施設リストA-1（直営）'!#REF!</f>
        <v>#REF!</v>
      </c>
      <c r="AD2074" s="29" t="e">
        <f>'施設リストA-1（直営）'!#REF!</f>
        <v>#REF!</v>
      </c>
      <c r="AE2074" s="30" t="e">
        <f>IF(AD2074="新設",VLOOKUP('施設リストA-1（直営）'!#REF!,'（新設）照明器具'!$B$5:$C$1990,2,FALSE),IF('部屋別効果（直）'!AD2074="撤去",VLOOKUP('施設リストA-1（直営）'!#REF!,'（既設）調査結果'!$B$5:$C$1998,2,FALSE),0))</f>
        <v>#REF!</v>
      </c>
      <c r="AF2074" s="29" t="e">
        <f>'施設リストA-1（直営）'!#REF!</f>
        <v>#REF!</v>
      </c>
      <c r="AG2074" s="29" t="e">
        <f>'施設リストA-1（直営）'!#REF!</f>
        <v>#REF!</v>
      </c>
      <c r="AH2074" s="30" t="e">
        <f>IF(AG2074="新設",VLOOKUP('施設リストA-1（直営）'!#REF!,'（新設）照明器具'!$B$5:$C$1990,2,FALSE),IF('部屋別効果（直）'!AG2074="撤去",VLOOKUP('施設リストA-1（直営）'!#REF!,'（既設）調査結果'!$B$5:$C$1998,2,FALSE),0))</f>
        <v>#REF!</v>
      </c>
      <c r="AI2074" s="29" t="e">
        <f>'施設リストA-1（直営）'!#REF!</f>
        <v>#REF!</v>
      </c>
      <c r="AJ2074" s="29" t="e">
        <f>'施設リストA-1（直営）'!#REF!</f>
        <v>#REF!</v>
      </c>
      <c r="AK2074" s="30" t="e">
        <f>IF(AJ2074="新設",VLOOKUP('施設リストA-1（直営）'!#REF!,'（新設）照明器具'!$B$5:$C$1990,2,FALSE),IF('部屋別効果（直）'!AJ2074="撤去",VLOOKUP('施設リストA-1（直営）'!#REF!,'（既設）調査結果'!$B$5:$C$1998,2,FALSE),0))</f>
        <v>#REF!</v>
      </c>
      <c r="AL2074" s="29" t="e">
        <f>'施設リストA-1（直営）'!#REF!</f>
        <v>#REF!</v>
      </c>
    </row>
    <row r="2075" spans="1:38" customFormat="1">
      <c r="A2075" s="94"/>
      <c r="B2075" s="16" t="e">
        <f>'施設リストA-1（直営）'!#REF!</f>
        <v>#REF!</v>
      </c>
      <c r="C2075" s="14" t="e">
        <f>'施設リストA-1（直営）'!#REF!</f>
        <v>#REF!</v>
      </c>
      <c r="D2075" s="94" t="e">
        <f>'施設リストA-1（直営）'!#REF!</f>
        <v>#REF!</v>
      </c>
      <c r="E2075" s="20" t="e">
        <f>'施設リストA-1（直営）'!#REF!</f>
        <v>#REF!</v>
      </c>
      <c r="F2075" s="20" t="e">
        <f>'施設リストA-1（直営）'!#REF!</f>
        <v>#REF!</v>
      </c>
      <c r="G2075" s="13" t="e">
        <f>'施設リストA-1（直営）'!#REF!</f>
        <v>#REF!</v>
      </c>
      <c r="H2075" s="28" t="e">
        <f t="shared" si="32"/>
        <v>#REF!</v>
      </c>
      <c r="I2075" s="29" t="e">
        <f>'施設リストA-1（直営）'!#REF!</f>
        <v>#REF!</v>
      </c>
      <c r="J2075" s="30" t="e">
        <f>IF(I2075="新設",VLOOKUP('施設リストA-1（直営）'!#REF!,'（新設）照明器具'!$B$5:$C$1990,2,FALSE),IF('部屋別効果（直）'!I2075="撤去",VLOOKUP('施設リストA-1（直営）'!#REF!,'（既設）調査結果'!$B$5:$C$1998,2,FALSE),0))</f>
        <v>#REF!</v>
      </c>
      <c r="K2075" s="29" t="e">
        <f>'施設リストA-1（直営）'!#REF!</f>
        <v>#REF!</v>
      </c>
      <c r="L2075" s="29" t="e">
        <f>'施設リストA-1（直営）'!#REF!</f>
        <v>#REF!</v>
      </c>
      <c r="M2075" s="30" t="e">
        <f>IF(L2075="新設",VLOOKUP('施設リストA-1（直営）'!#REF!,'（新設）照明器具'!$B$5:$C$1990,2,FALSE),IF('部屋別効果（直）'!L2075="撤去",VLOOKUP('施設リストA-1（直営）'!#REF!,'（既設）調査結果'!$B$5:$C$1998,2,FALSE),0))</f>
        <v>#REF!</v>
      </c>
      <c r="N2075" s="29" t="e">
        <f>'施設リストA-1（直営）'!#REF!</f>
        <v>#REF!</v>
      </c>
      <c r="O2075" s="29" t="e">
        <f>'施設リストA-1（直営）'!#REF!</f>
        <v>#REF!</v>
      </c>
      <c r="P2075" s="30" t="e">
        <f>IF(O2075="新設",VLOOKUP('施設リストA-1（直営）'!#REF!,'（新設）照明器具'!$B$5:$C$1990,2,FALSE),IF('部屋別効果（直）'!O2075="撤去",VLOOKUP('施設リストA-1（直営）'!#REF!,'（既設）調査結果'!$B$5:$C$1998,2,FALSE),0))</f>
        <v>#REF!</v>
      </c>
      <c r="Q2075" s="29" t="e">
        <f>'施設リストA-1（直営）'!#REF!</f>
        <v>#REF!</v>
      </c>
      <c r="R2075" s="29" t="e">
        <f>'施設リストA-1（直営）'!#REF!</f>
        <v>#REF!</v>
      </c>
      <c r="S2075" s="30" t="e">
        <f>IF(R2075="新設",VLOOKUP('施設リストA-1（直営）'!#REF!,'（新設）照明器具'!$B$5:$C$1990,2,FALSE),IF('部屋別効果（直）'!R2075="撤去",VLOOKUP('施設リストA-1（直営）'!#REF!,'（既設）調査結果'!$B$5:$C$1998,2,FALSE),0))</f>
        <v>#REF!</v>
      </c>
      <c r="T2075" s="29" t="e">
        <f>'施設リストA-1（直営）'!#REF!</f>
        <v>#REF!</v>
      </c>
      <c r="U2075" s="29" t="e">
        <f>'施設リストA-1（直営）'!#REF!</f>
        <v>#REF!</v>
      </c>
      <c r="V2075" s="30" t="e">
        <f>IF(U2075="新設",VLOOKUP('施設リストA-1（直営）'!#REF!,'（新設）照明器具'!$B$5:$C$1990,2,FALSE),IF('部屋別効果（直）'!U2075="撤去",VLOOKUP('施設リストA-1（直営）'!#REF!,'（既設）調査結果'!$B$5:$C$1998,2,FALSE),0))</f>
        <v>#REF!</v>
      </c>
      <c r="W2075" s="29" t="e">
        <f>'施設リストA-1（直営）'!#REF!</f>
        <v>#REF!</v>
      </c>
      <c r="X2075" s="29" t="e">
        <f>'施設リストA-1（直営）'!#REF!</f>
        <v>#REF!</v>
      </c>
      <c r="Y2075" s="30" t="e">
        <f>IF(X2075="新設",VLOOKUP('施設リストA-1（直営）'!#REF!,'（新設）照明器具'!$B$5:$C$1990,2,FALSE),IF('部屋別効果（直）'!X2075="撤去",VLOOKUP('施設リストA-1（直営）'!#REF!,'（既設）調査結果'!$B$5:$C$1998,2,FALSE),0))</f>
        <v>#REF!</v>
      </c>
      <c r="Z2075" s="29" t="e">
        <f>'施設リストA-1（直営）'!#REF!</f>
        <v>#REF!</v>
      </c>
      <c r="AA2075" s="29" t="e">
        <f>'施設リストA-1（直営）'!#REF!</f>
        <v>#REF!</v>
      </c>
      <c r="AB2075" s="30" t="e">
        <f>IF(AA2075="新設",VLOOKUP('施設リストA-1（直営）'!#REF!,'（新設）照明器具'!$B$5:$C$1990,2,FALSE),IF('部屋別効果（直）'!AA2075="撤去",VLOOKUP('施設リストA-1（直営）'!#REF!,'（既設）調査結果'!$B$5:$C$1998,2,FALSE),0))</f>
        <v>#REF!</v>
      </c>
      <c r="AC2075" s="29" t="e">
        <f>'施設リストA-1（直営）'!#REF!</f>
        <v>#REF!</v>
      </c>
      <c r="AD2075" s="29" t="e">
        <f>'施設リストA-1（直営）'!#REF!</f>
        <v>#REF!</v>
      </c>
      <c r="AE2075" s="30" t="e">
        <f>IF(AD2075="新設",VLOOKUP('施設リストA-1（直営）'!#REF!,'（新設）照明器具'!$B$5:$C$1990,2,FALSE),IF('部屋別効果（直）'!AD2075="撤去",VLOOKUP('施設リストA-1（直営）'!#REF!,'（既設）調査結果'!$B$5:$C$1998,2,FALSE),0))</f>
        <v>#REF!</v>
      </c>
      <c r="AF2075" s="29" t="e">
        <f>'施設リストA-1（直営）'!#REF!</f>
        <v>#REF!</v>
      </c>
      <c r="AG2075" s="29" t="e">
        <f>'施設リストA-1（直営）'!#REF!</f>
        <v>#REF!</v>
      </c>
      <c r="AH2075" s="30" t="e">
        <f>IF(AG2075="新設",VLOOKUP('施設リストA-1（直営）'!#REF!,'（新設）照明器具'!$B$5:$C$1990,2,FALSE),IF('部屋別効果（直）'!AG2075="撤去",VLOOKUP('施設リストA-1（直営）'!#REF!,'（既設）調査結果'!$B$5:$C$1998,2,FALSE),0))</f>
        <v>#REF!</v>
      </c>
      <c r="AI2075" s="29" t="e">
        <f>'施設リストA-1（直営）'!#REF!</f>
        <v>#REF!</v>
      </c>
      <c r="AJ2075" s="29" t="e">
        <f>'施設リストA-1（直営）'!#REF!</f>
        <v>#REF!</v>
      </c>
      <c r="AK2075" s="30" t="e">
        <f>IF(AJ2075="新設",VLOOKUP('施設リストA-1（直営）'!#REF!,'（新設）照明器具'!$B$5:$C$1990,2,FALSE),IF('部屋別効果（直）'!AJ2075="撤去",VLOOKUP('施設リストA-1（直営）'!#REF!,'（既設）調査結果'!$B$5:$C$1998,2,FALSE),0))</f>
        <v>#REF!</v>
      </c>
      <c r="AL2075" s="29" t="e">
        <f>'施設リストA-1（直営）'!#REF!</f>
        <v>#REF!</v>
      </c>
    </row>
    <row r="2076" spans="1:38" customFormat="1">
      <c r="A2076" s="94"/>
      <c r="B2076" s="16" t="e">
        <f>'施設リストA-1（直営）'!#REF!</f>
        <v>#REF!</v>
      </c>
      <c r="C2076" s="14" t="e">
        <f>'施設リストA-1（直営）'!#REF!</f>
        <v>#REF!</v>
      </c>
      <c r="D2076" s="94" t="e">
        <f>'施設リストA-1（直営）'!#REF!</f>
        <v>#REF!</v>
      </c>
      <c r="E2076" s="20" t="e">
        <f>'施設リストA-1（直営）'!#REF!</f>
        <v>#REF!</v>
      </c>
      <c r="F2076" s="20" t="e">
        <f>'施設リストA-1（直営）'!#REF!</f>
        <v>#REF!</v>
      </c>
      <c r="G2076" s="13" t="e">
        <f>'施設リストA-1（直営）'!#REF!</f>
        <v>#REF!</v>
      </c>
      <c r="H2076" s="28" t="e">
        <f t="shared" si="32"/>
        <v>#REF!</v>
      </c>
      <c r="I2076" s="29" t="e">
        <f>'施設リストA-1（直営）'!#REF!</f>
        <v>#REF!</v>
      </c>
      <c r="J2076" s="30" t="e">
        <f>IF(I2076="新設",VLOOKUP('施設リストA-1（直営）'!#REF!,'（新設）照明器具'!$B$5:$C$1990,2,FALSE),IF('部屋別効果（直）'!I2076="撤去",VLOOKUP('施設リストA-1（直営）'!#REF!,'（既設）調査結果'!$B$5:$C$1998,2,FALSE),0))</f>
        <v>#REF!</v>
      </c>
      <c r="K2076" s="29" t="e">
        <f>'施設リストA-1（直営）'!#REF!</f>
        <v>#REF!</v>
      </c>
      <c r="L2076" s="29" t="e">
        <f>'施設リストA-1（直営）'!#REF!</f>
        <v>#REF!</v>
      </c>
      <c r="M2076" s="30" t="e">
        <f>IF(L2076="新設",VLOOKUP('施設リストA-1（直営）'!#REF!,'（新設）照明器具'!$B$5:$C$1990,2,FALSE),IF('部屋別効果（直）'!L2076="撤去",VLOOKUP('施設リストA-1（直営）'!#REF!,'（既設）調査結果'!$B$5:$C$1998,2,FALSE),0))</f>
        <v>#REF!</v>
      </c>
      <c r="N2076" s="29" t="e">
        <f>'施設リストA-1（直営）'!#REF!</f>
        <v>#REF!</v>
      </c>
      <c r="O2076" s="29" t="e">
        <f>'施設リストA-1（直営）'!#REF!</f>
        <v>#REF!</v>
      </c>
      <c r="P2076" s="30" t="e">
        <f>IF(O2076="新設",VLOOKUP('施設リストA-1（直営）'!#REF!,'（新設）照明器具'!$B$5:$C$1990,2,FALSE),IF('部屋別効果（直）'!O2076="撤去",VLOOKUP('施設リストA-1（直営）'!#REF!,'（既設）調査結果'!$B$5:$C$1998,2,FALSE),0))</f>
        <v>#REF!</v>
      </c>
      <c r="Q2076" s="29" t="e">
        <f>'施設リストA-1（直営）'!#REF!</f>
        <v>#REF!</v>
      </c>
      <c r="R2076" s="29" t="e">
        <f>'施設リストA-1（直営）'!#REF!</f>
        <v>#REF!</v>
      </c>
      <c r="S2076" s="30" t="e">
        <f>IF(R2076="新設",VLOOKUP('施設リストA-1（直営）'!#REF!,'（新設）照明器具'!$B$5:$C$1990,2,FALSE),IF('部屋別効果（直）'!R2076="撤去",VLOOKUP('施設リストA-1（直営）'!#REF!,'（既設）調査結果'!$B$5:$C$1998,2,FALSE),0))</f>
        <v>#REF!</v>
      </c>
      <c r="T2076" s="29" t="e">
        <f>'施設リストA-1（直営）'!#REF!</f>
        <v>#REF!</v>
      </c>
      <c r="U2076" s="29" t="e">
        <f>'施設リストA-1（直営）'!#REF!</f>
        <v>#REF!</v>
      </c>
      <c r="V2076" s="30" t="e">
        <f>IF(U2076="新設",VLOOKUP('施設リストA-1（直営）'!#REF!,'（新設）照明器具'!$B$5:$C$1990,2,FALSE),IF('部屋別効果（直）'!U2076="撤去",VLOOKUP('施設リストA-1（直営）'!#REF!,'（既設）調査結果'!$B$5:$C$1998,2,FALSE),0))</f>
        <v>#REF!</v>
      </c>
      <c r="W2076" s="29" t="e">
        <f>'施設リストA-1（直営）'!#REF!</f>
        <v>#REF!</v>
      </c>
      <c r="X2076" s="29" t="e">
        <f>'施設リストA-1（直営）'!#REF!</f>
        <v>#REF!</v>
      </c>
      <c r="Y2076" s="30" t="e">
        <f>IF(X2076="新設",VLOOKUP('施設リストA-1（直営）'!#REF!,'（新設）照明器具'!$B$5:$C$1990,2,FALSE),IF('部屋別効果（直）'!X2076="撤去",VLOOKUP('施設リストA-1（直営）'!#REF!,'（既設）調査結果'!$B$5:$C$1998,2,FALSE),0))</f>
        <v>#REF!</v>
      </c>
      <c r="Z2076" s="29" t="e">
        <f>'施設リストA-1（直営）'!#REF!</f>
        <v>#REF!</v>
      </c>
      <c r="AA2076" s="29" t="e">
        <f>'施設リストA-1（直営）'!#REF!</f>
        <v>#REF!</v>
      </c>
      <c r="AB2076" s="30" t="e">
        <f>IF(AA2076="新設",VLOOKUP('施設リストA-1（直営）'!#REF!,'（新設）照明器具'!$B$5:$C$1990,2,FALSE),IF('部屋別効果（直）'!AA2076="撤去",VLOOKUP('施設リストA-1（直営）'!#REF!,'（既設）調査結果'!$B$5:$C$1998,2,FALSE),0))</f>
        <v>#REF!</v>
      </c>
      <c r="AC2076" s="29" t="e">
        <f>'施設リストA-1（直営）'!#REF!</f>
        <v>#REF!</v>
      </c>
      <c r="AD2076" s="29" t="e">
        <f>'施設リストA-1（直営）'!#REF!</f>
        <v>#REF!</v>
      </c>
      <c r="AE2076" s="30" t="e">
        <f>IF(AD2076="新設",VLOOKUP('施設リストA-1（直営）'!#REF!,'（新設）照明器具'!$B$5:$C$1990,2,FALSE),IF('部屋別効果（直）'!AD2076="撤去",VLOOKUP('施設リストA-1（直営）'!#REF!,'（既設）調査結果'!$B$5:$C$1998,2,FALSE),0))</f>
        <v>#REF!</v>
      </c>
      <c r="AF2076" s="29" t="e">
        <f>'施設リストA-1（直営）'!#REF!</f>
        <v>#REF!</v>
      </c>
      <c r="AG2076" s="29" t="e">
        <f>'施設リストA-1（直営）'!#REF!</f>
        <v>#REF!</v>
      </c>
      <c r="AH2076" s="30" t="e">
        <f>IF(AG2076="新設",VLOOKUP('施設リストA-1（直営）'!#REF!,'（新設）照明器具'!$B$5:$C$1990,2,FALSE),IF('部屋別効果（直）'!AG2076="撤去",VLOOKUP('施設リストA-1（直営）'!#REF!,'（既設）調査結果'!$B$5:$C$1998,2,FALSE),0))</f>
        <v>#REF!</v>
      </c>
      <c r="AI2076" s="29" t="e">
        <f>'施設リストA-1（直営）'!#REF!</f>
        <v>#REF!</v>
      </c>
      <c r="AJ2076" s="29" t="e">
        <f>'施設リストA-1（直営）'!#REF!</f>
        <v>#REF!</v>
      </c>
      <c r="AK2076" s="30" t="e">
        <f>IF(AJ2076="新設",VLOOKUP('施設リストA-1（直営）'!#REF!,'（新設）照明器具'!$B$5:$C$1990,2,FALSE),IF('部屋別効果（直）'!AJ2076="撤去",VLOOKUP('施設リストA-1（直営）'!#REF!,'（既設）調査結果'!$B$5:$C$1998,2,FALSE),0))</f>
        <v>#REF!</v>
      </c>
      <c r="AL2076" s="29" t="e">
        <f>'施設リストA-1（直営）'!#REF!</f>
        <v>#REF!</v>
      </c>
    </row>
    <row r="2077" spans="1:38" customFormat="1">
      <c r="A2077" s="94"/>
      <c r="B2077" s="16" t="e">
        <f>'施設リストA-1（直営）'!#REF!</f>
        <v>#REF!</v>
      </c>
      <c r="C2077" s="14" t="e">
        <f>'施設リストA-1（直営）'!#REF!</f>
        <v>#REF!</v>
      </c>
      <c r="D2077" s="94" t="e">
        <f>'施設リストA-1（直営）'!#REF!</f>
        <v>#REF!</v>
      </c>
      <c r="E2077" s="20" t="e">
        <f>'施設リストA-1（直営）'!#REF!</f>
        <v>#REF!</v>
      </c>
      <c r="F2077" s="20" t="e">
        <f>'施設リストA-1（直営）'!#REF!</f>
        <v>#REF!</v>
      </c>
      <c r="G2077" s="13" t="e">
        <f>'施設リストA-1（直営）'!#REF!</f>
        <v>#REF!</v>
      </c>
      <c r="H2077" s="28" t="e">
        <f t="shared" si="32"/>
        <v>#REF!</v>
      </c>
      <c r="I2077" s="29" t="e">
        <f>'施設リストA-1（直営）'!#REF!</f>
        <v>#REF!</v>
      </c>
      <c r="J2077" s="30" t="e">
        <f>IF(I2077="新設",VLOOKUP('施設リストA-1（直営）'!#REF!,'（新設）照明器具'!$B$5:$C$1990,2,FALSE),IF('部屋別効果（直）'!I2077="撤去",VLOOKUP('施設リストA-1（直営）'!#REF!,'（既設）調査結果'!$B$5:$C$1998,2,FALSE),0))</f>
        <v>#REF!</v>
      </c>
      <c r="K2077" s="29" t="e">
        <f>'施設リストA-1（直営）'!#REF!</f>
        <v>#REF!</v>
      </c>
      <c r="L2077" s="29" t="e">
        <f>'施設リストA-1（直営）'!#REF!</f>
        <v>#REF!</v>
      </c>
      <c r="M2077" s="30" t="e">
        <f>IF(L2077="新設",VLOOKUP('施設リストA-1（直営）'!#REF!,'（新設）照明器具'!$B$5:$C$1990,2,FALSE),IF('部屋別効果（直）'!L2077="撤去",VLOOKUP('施設リストA-1（直営）'!#REF!,'（既設）調査結果'!$B$5:$C$1998,2,FALSE),0))</f>
        <v>#REF!</v>
      </c>
      <c r="N2077" s="29" t="e">
        <f>'施設リストA-1（直営）'!#REF!</f>
        <v>#REF!</v>
      </c>
      <c r="O2077" s="29" t="e">
        <f>'施設リストA-1（直営）'!#REF!</f>
        <v>#REF!</v>
      </c>
      <c r="P2077" s="30" t="e">
        <f>IF(O2077="新設",VLOOKUP('施設リストA-1（直営）'!#REF!,'（新設）照明器具'!$B$5:$C$1990,2,FALSE),IF('部屋別効果（直）'!O2077="撤去",VLOOKUP('施設リストA-1（直営）'!#REF!,'（既設）調査結果'!$B$5:$C$1998,2,FALSE),0))</f>
        <v>#REF!</v>
      </c>
      <c r="Q2077" s="29" t="e">
        <f>'施設リストA-1（直営）'!#REF!</f>
        <v>#REF!</v>
      </c>
      <c r="R2077" s="29" t="e">
        <f>'施設リストA-1（直営）'!#REF!</f>
        <v>#REF!</v>
      </c>
      <c r="S2077" s="30" t="e">
        <f>IF(R2077="新設",VLOOKUP('施設リストA-1（直営）'!#REF!,'（新設）照明器具'!$B$5:$C$1990,2,FALSE),IF('部屋別効果（直）'!R2077="撤去",VLOOKUP('施設リストA-1（直営）'!#REF!,'（既設）調査結果'!$B$5:$C$1998,2,FALSE),0))</f>
        <v>#REF!</v>
      </c>
      <c r="T2077" s="29" t="e">
        <f>'施設リストA-1（直営）'!#REF!</f>
        <v>#REF!</v>
      </c>
      <c r="U2077" s="29" t="e">
        <f>'施設リストA-1（直営）'!#REF!</f>
        <v>#REF!</v>
      </c>
      <c r="V2077" s="30" t="e">
        <f>IF(U2077="新設",VLOOKUP('施設リストA-1（直営）'!#REF!,'（新設）照明器具'!$B$5:$C$1990,2,FALSE),IF('部屋別効果（直）'!U2077="撤去",VLOOKUP('施設リストA-1（直営）'!#REF!,'（既設）調査結果'!$B$5:$C$1998,2,FALSE),0))</f>
        <v>#REF!</v>
      </c>
      <c r="W2077" s="29" t="e">
        <f>'施設リストA-1（直営）'!#REF!</f>
        <v>#REF!</v>
      </c>
      <c r="X2077" s="29" t="e">
        <f>'施設リストA-1（直営）'!#REF!</f>
        <v>#REF!</v>
      </c>
      <c r="Y2077" s="30" t="e">
        <f>IF(X2077="新設",VLOOKUP('施設リストA-1（直営）'!#REF!,'（新設）照明器具'!$B$5:$C$1990,2,FALSE),IF('部屋別効果（直）'!X2077="撤去",VLOOKUP('施設リストA-1（直営）'!#REF!,'（既設）調査結果'!$B$5:$C$1998,2,FALSE),0))</f>
        <v>#REF!</v>
      </c>
      <c r="Z2077" s="29" t="e">
        <f>'施設リストA-1（直営）'!#REF!</f>
        <v>#REF!</v>
      </c>
      <c r="AA2077" s="29" t="e">
        <f>'施設リストA-1（直営）'!#REF!</f>
        <v>#REF!</v>
      </c>
      <c r="AB2077" s="30" t="e">
        <f>IF(AA2077="新設",VLOOKUP('施設リストA-1（直営）'!#REF!,'（新設）照明器具'!$B$5:$C$1990,2,FALSE),IF('部屋別効果（直）'!AA2077="撤去",VLOOKUP('施設リストA-1（直営）'!#REF!,'（既設）調査結果'!$B$5:$C$1998,2,FALSE),0))</f>
        <v>#REF!</v>
      </c>
      <c r="AC2077" s="29" t="e">
        <f>'施設リストA-1（直営）'!#REF!</f>
        <v>#REF!</v>
      </c>
      <c r="AD2077" s="29" t="e">
        <f>'施設リストA-1（直営）'!#REF!</f>
        <v>#REF!</v>
      </c>
      <c r="AE2077" s="30" t="e">
        <f>IF(AD2077="新設",VLOOKUP('施設リストA-1（直営）'!#REF!,'（新設）照明器具'!$B$5:$C$1990,2,FALSE),IF('部屋別効果（直）'!AD2077="撤去",VLOOKUP('施設リストA-1（直営）'!#REF!,'（既設）調査結果'!$B$5:$C$1998,2,FALSE),0))</f>
        <v>#REF!</v>
      </c>
      <c r="AF2077" s="29" t="e">
        <f>'施設リストA-1（直営）'!#REF!</f>
        <v>#REF!</v>
      </c>
      <c r="AG2077" s="29" t="e">
        <f>'施設リストA-1（直営）'!#REF!</f>
        <v>#REF!</v>
      </c>
      <c r="AH2077" s="30" t="e">
        <f>IF(AG2077="新設",VLOOKUP('施設リストA-1（直営）'!#REF!,'（新設）照明器具'!$B$5:$C$1990,2,FALSE),IF('部屋別効果（直）'!AG2077="撤去",VLOOKUP('施設リストA-1（直営）'!#REF!,'（既設）調査結果'!$B$5:$C$1998,2,FALSE),0))</f>
        <v>#REF!</v>
      </c>
      <c r="AI2077" s="29" t="e">
        <f>'施設リストA-1（直営）'!#REF!</f>
        <v>#REF!</v>
      </c>
      <c r="AJ2077" s="29" t="e">
        <f>'施設リストA-1（直営）'!#REF!</f>
        <v>#REF!</v>
      </c>
      <c r="AK2077" s="30" t="e">
        <f>IF(AJ2077="新設",VLOOKUP('施設リストA-1（直営）'!#REF!,'（新設）照明器具'!$B$5:$C$1990,2,FALSE),IF('部屋別効果（直）'!AJ2077="撤去",VLOOKUP('施設リストA-1（直営）'!#REF!,'（既設）調査結果'!$B$5:$C$1998,2,FALSE),0))</f>
        <v>#REF!</v>
      </c>
      <c r="AL2077" s="29" t="e">
        <f>'施設リストA-1（直営）'!#REF!</f>
        <v>#REF!</v>
      </c>
    </row>
    <row r="2078" spans="1:38" customFormat="1">
      <c r="A2078" s="94"/>
      <c r="B2078" s="16" t="e">
        <f>'施設リストA-1（直営）'!#REF!</f>
        <v>#REF!</v>
      </c>
      <c r="C2078" s="14" t="e">
        <f>'施設リストA-1（直営）'!#REF!</f>
        <v>#REF!</v>
      </c>
      <c r="D2078" s="94" t="e">
        <f>'施設リストA-1（直営）'!#REF!</f>
        <v>#REF!</v>
      </c>
      <c r="E2078" s="20" t="e">
        <f>'施設リストA-1（直営）'!#REF!</f>
        <v>#REF!</v>
      </c>
      <c r="F2078" s="20" t="e">
        <f>'施設リストA-1（直営）'!#REF!</f>
        <v>#REF!</v>
      </c>
      <c r="G2078" s="13" t="e">
        <f>'施設リストA-1（直営）'!#REF!</f>
        <v>#REF!</v>
      </c>
      <c r="H2078" s="28" t="e">
        <f t="shared" si="32"/>
        <v>#REF!</v>
      </c>
      <c r="I2078" s="29" t="e">
        <f>'施設リストA-1（直営）'!#REF!</f>
        <v>#REF!</v>
      </c>
      <c r="J2078" s="30" t="e">
        <f>IF(I2078="新設",VLOOKUP('施設リストA-1（直営）'!#REF!,'（新設）照明器具'!$B$5:$C$1990,2,FALSE),IF('部屋別効果（直）'!I2078="撤去",VLOOKUP('施設リストA-1（直営）'!#REF!,'（既設）調査結果'!$B$5:$C$1998,2,FALSE),0))</f>
        <v>#REF!</v>
      </c>
      <c r="K2078" s="29" t="e">
        <f>'施設リストA-1（直営）'!#REF!</f>
        <v>#REF!</v>
      </c>
      <c r="L2078" s="29" t="e">
        <f>'施設リストA-1（直営）'!#REF!</f>
        <v>#REF!</v>
      </c>
      <c r="M2078" s="30" t="e">
        <f>IF(L2078="新設",VLOOKUP('施設リストA-1（直営）'!#REF!,'（新設）照明器具'!$B$5:$C$1990,2,FALSE),IF('部屋別効果（直）'!L2078="撤去",VLOOKUP('施設リストA-1（直営）'!#REF!,'（既設）調査結果'!$B$5:$C$1998,2,FALSE),0))</f>
        <v>#REF!</v>
      </c>
      <c r="N2078" s="29" t="e">
        <f>'施設リストA-1（直営）'!#REF!</f>
        <v>#REF!</v>
      </c>
      <c r="O2078" s="29" t="e">
        <f>'施設リストA-1（直営）'!#REF!</f>
        <v>#REF!</v>
      </c>
      <c r="P2078" s="30" t="e">
        <f>IF(O2078="新設",VLOOKUP('施設リストA-1（直営）'!#REF!,'（新設）照明器具'!$B$5:$C$1990,2,FALSE),IF('部屋別効果（直）'!O2078="撤去",VLOOKUP('施設リストA-1（直営）'!#REF!,'（既設）調査結果'!$B$5:$C$1998,2,FALSE),0))</f>
        <v>#REF!</v>
      </c>
      <c r="Q2078" s="29" t="e">
        <f>'施設リストA-1（直営）'!#REF!</f>
        <v>#REF!</v>
      </c>
      <c r="R2078" s="29" t="e">
        <f>'施設リストA-1（直営）'!#REF!</f>
        <v>#REF!</v>
      </c>
      <c r="S2078" s="30" t="e">
        <f>IF(R2078="新設",VLOOKUP('施設リストA-1（直営）'!#REF!,'（新設）照明器具'!$B$5:$C$1990,2,FALSE),IF('部屋別効果（直）'!R2078="撤去",VLOOKUP('施設リストA-1（直営）'!#REF!,'（既設）調査結果'!$B$5:$C$1998,2,FALSE),0))</f>
        <v>#REF!</v>
      </c>
      <c r="T2078" s="29" t="e">
        <f>'施設リストA-1（直営）'!#REF!</f>
        <v>#REF!</v>
      </c>
      <c r="U2078" s="29" t="e">
        <f>'施設リストA-1（直営）'!#REF!</f>
        <v>#REF!</v>
      </c>
      <c r="V2078" s="30" t="e">
        <f>IF(U2078="新設",VLOOKUP('施設リストA-1（直営）'!#REF!,'（新設）照明器具'!$B$5:$C$1990,2,FALSE),IF('部屋別効果（直）'!U2078="撤去",VLOOKUP('施設リストA-1（直営）'!#REF!,'（既設）調査結果'!$B$5:$C$1998,2,FALSE),0))</f>
        <v>#REF!</v>
      </c>
      <c r="W2078" s="29" t="e">
        <f>'施設リストA-1（直営）'!#REF!</f>
        <v>#REF!</v>
      </c>
      <c r="X2078" s="29" t="e">
        <f>'施設リストA-1（直営）'!#REF!</f>
        <v>#REF!</v>
      </c>
      <c r="Y2078" s="30" t="e">
        <f>IF(X2078="新設",VLOOKUP('施設リストA-1（直営）'!#REF!,'（新設）照明器具'!$B$5:$C$1990,2,FALSE),IF('部屋別効果（直）'!X2078="撤去",VLOOKUP('施設リストA-1（直営）'!#REF!,'（既設）調査結果'!$B$5:$C$1998,2,FALSE),0))</f>
        <v>#REF!</v>
      </c>
      <c r="Z2078" s="29" t="e">
        <f>'施設リストA-1（直営）'!#REF!</f>
        <v>#REF!</v>
      </c>
      <c r="AA2078" s="29" t="e">
        <f>'施設リストA-1（直営）'!#REF!</f>
        <v>#REF!</v>
      </c>
      <c r="AB2078" s="30" t="e">
        <f>IF(AA2078="新設",VLOOKUP('施設リストA-1（直営）'!#REF!,'（新設）照明器具'!$B$5:$C$1990,2,FALSE),IF('部屋別効果（直）'!AA2078="撤去",VLOOKUP('施設リストA-1（直営）'!#REF!,'（既設）調査結果'!$B$5:$C$1998,2,FALSE),0))</f>
        <v>#REF!</v>
      </c>
      <c r="AC2078" s="29" t="e">
        <f>'施設リストA-1（直営）'!#REF!</f>
        <v>#REF!</v>
      </c>
      <c r="AD2078" s="29" t="e">
        <f>'施設リストA-1（直営）'!#REF!</f>
        <v>#REF!</v>
      </c>
      <c r="AE2078" s="30" t="e">
        <f>IF(AD2078="新設",VLOOKUP('施設リストA-1（直営）'!#REF!,'（新設）照明器具'!$B$5:$C$1990,2,FALSE),IF('部屋別効果（直）'!AD2078="撤去",VLOOKUP('施設リストA-1（直営）'!#REF!,'（既設）調査結果'!$B$5:$C$1998,2,FALSE),0))</f>
        <v>#REF!</v>
      </c>
      <c r="AF2078" s="29" t="e">
        <f>'施設リストA-1（直営）'!#REF!</f>
        <v>#REF!</v>
      </c>
      <c r="AG2078" s="29" t="e">
        <f>'施設リストA-1（直営）'!#REF!</f>
        <v>#REF!</v>
      </c>
      <c r="AH2078" s="30" t="e">
        <f>IF(AG2078="新設",VLOOKUP('施設リストA-1（直営）'!#REF!,'（新設）照明器具'!$B$5:$C$1990,2,FALSE),IF('部屋別効果（直）'!AG2078="撤去",VLOOKUP('施設リストA-1（直営）'!#REF!,'（既設）調査結果'!$B$5:$C$1998,2,FALSE),0))</f>
        <v>#REF!</v>
      </c>
      <c r="AI2078" s="29" t="e">
        <f>'施設リストA-1（直営）'!#REF!</f>
        <v>#REF!</v>
      </c>
      <c r="AJ2078" s="29" t="e">
        <f>'施設リストA-1（直営）'!#REF!</f>
        <v>#REF!</v>
      </c>
      <c r="AK2078" s="30" t="e">
        <f>IF(AJ2078="新設",VLOOKUP('施設リストA-1（直営）'!#REF!,'（新設）照明器具'!$B$5:$C$1990,2,FALSE),IF('部屋別効果（直）'!AJ2078="撤去",VLOOKUP('施設リストA-1（直営）'!#REF!,'（既設）調査結果'!$B$5:$C$1998,2,FALSE),0))</f>
        <v>#REF!</v>
      </c>
      <c r="AL2078" s="29" t="e">
        <f>'施設リストA-1（直営）'!#REF!</f>
        <v>#REF!</v>
      </c>
    </row>
    <row r="2079" spans="1:38" customFormat="1">
      <c r="A2079" s="94"/>
      <c r="B2079" s="16" t="e">
        <f>'施設リストA-1（直営）'!#REF!</f>
        <v>#REF!</v>
      </c>
      <c r="C2079" s="14" t="e">
        <f>'施設リストA-1（直営）'!#REF!</f>
        <v>#REF!</v>
      </c>
      <c r="D2079" s="94" t="e">
        <f>'施設リストA-1（直営）'!#REF!</f>
        <v>#REF!</v>
      </c>
      <c r="E2079" s="20" t="e">
        <f>'施設リストA-1（直営）'!#REF!</f>
        <v>#REF!</v>
      </c>
      <c r="F2079" s="20" t="e">
        <f>'施設リストA-1（直営）'!#REF!</f>
        <v>#REF!</v>
      </c>
      <c r="G2079" s="13" t="e">
        <f>'施設リストA-1（直営）'!#REF!</f>
        <v>#REF!</v>
      </c>
      <c r="H2079" s="28" t="e">
        <f t="shared" si="32"/>
        <v>#REF!</v>
      </c>
      <c r="I2079" s="29" t="e">
        <f>'施設リストA-1（直営）'!#REF!</f>
        <v>#REF!</v>
      </c>
      <c r="J2079" s="30" t="e">
        <f>IF(I2079="新設",VLOOKUP('施設リストA-1（直営）'!#REF!,'（新設）照明器具'!$B$5:$C$1990,2,FALSE),IF('部屋別効果（直）'!I2079="撤去",VLOOKUP('施設リストA-1（直営）'!#REF!,'（既設）調査結果'!$B$5:$C$1998,2,FALSE),0))</f>
        <v>#REF!</v>
      </c>
      <c r="K2079" s="29" t="e">
        <f>'施設リストA-1（直営）'!#REF!</f>
        <v>#REF!</v>
      </c>
      <c r="L2079" s="29" t="e">
        <f>'施設リストA-1（直営）'!#REF!</f>
        <v>#REF!</v>
      </c>
      <c r="M2079" s="30" t="e">
        <f>IF(L2079="新設",VLOOKUP('施設リストA-1（直営）'!#REF!,'（新設）照明器具'!$B$5:$C$1990,2,FALSE),IF('部屋別効果（直）'!L2079="撤去",VLOOKUP('施設リストA-1（直営）'!#REF!,'（既設）調査結果'!$B$5:$C$1998,2,FALSE),0))</f>
        <v>#REF!</v>
      </c>
      <c r="N2079" s="29" t="e">
        <f>'施設リストA-1（直営）'!#REF!</f>
        <v>#REF!</v>
      </c>
      <c r="O2079" s="29" t="e">
        <f>'施設リストA-1（直営）'!#REF!</f>
        <v>#REF!</v>
      </c>
      <c r="P2079" s="30" t="e">
        <f>IF(O2079="新設",VLOOKUP('施設リストA-1（直営）'!#REF!,'（新設）照明器具'!$B$5:$C$1990,2,FALSE),IF('部屋別効果（直）'!O2079="撤去",VLOOKUP('施設リストA-1（直営）'!#REF!,'（既設）調査結果'!$B$5:$C$1998,2,FALSE),0))</f>
        <v>#REF!</v>
      </c>
      <c r="Q2079" s="29" t="e">
        <f>'施設リストA-1（直営）'!#REF!</f>
        <v>#REF!</v>
      </c>
      <c r="R2079" s="29" t="e">
        <f>'施設リストA-1（直営）'!#REF!</f>
        <v>#REF!</v>
      </c>
      <c r="S2079" s="30" t="e">
        <f>IF(R2079="新設",VLOOKUP('施設リストA-1（直営）'!#REF!,'（新設）照明器具'!$B$5:$C$1990,2,FALSE),IF('部屋別効果（直）'!R2079="撤去",VLOOKUP('施設リストA-1（直営）'!#REF!,'（既設）調査結果'!$B$5:$C$1998,2,FALSE),0))</f>
        <v>#REF!</v>
      </c>
      <c r="T2079" s="29" t="e">
        <f>'施設リストA-1（直営）'!#REF!</f>
        <v>#REF!</v>
      </c>
      <c r="U2079" s="29" t="e">
        <f>'施設リストA-1（直営）'!#REF!</f>
        <v>#REF!</v>
      </c>
      <c r="V2079" s="30" t="e">
        <f>IF(U2079="新設",VLOOKUP('施設リストA-1（直営）'!#REF!,'（新設）照明器具'!$B$5:$C$1990,2,FALSE),IF('部屋別効果（直）'!U2079="撤去",VLOOKUP('施設リストA-1（直営）'!#REF!,'（既設）調査結果'!$B$5:$C$1998,2,FALSE),0))</f>
        <v>#REF!</v>
      </c>
      <c r="W2079" s="29" t="e">
        <f>'施設リストA-1（直営）'!#REF!</f>
        <v>#REF!</v>
      </c>
      <c r="X2079" s="29" t="e">
        <f>'施設リストA-1（直営）'!#REF!</f>
        <v>#REF!</v>
      </c>
      <c r="Y2079" s="30" t="e">
        <f>IF(X2079="新設",VLOOKUP('施設リストA-1（直営）'!#REF!,'（新設）照明器具'!$B$5:$C$1990,2,FALSE),IF('部屋別効果（直）'!X2079="撤去",VLOOKUP('施設リストA-1（直営）'!#REF!,'（既設）調査結果'!$B$5:$C$1998,2,FALSE),0))</f>
        <v>#REF!</v>
      </c>
      <c r="Z2079" s="29" t="e">
        <f>'施設リストA-1（直営）'!#REF!</f>
        <v>#REF!</v>
      </c>
      <c r="AA2079" s="29" t="e">
        <f>'施設リストA-1（直営）'!#REF!</f>
        <v>#REF!</v>
      </c>
      <c r="AB2079" s="30" t="e">
        <f>IF(AA2079="新設",VLOOKUP('施設リストA-1（直営）'!#REF!,'（新設）照明器具'!$B$5:$C$1990,2,FALSE),IF('部屋別効果（直）'!AA2079="撤去",VLOOKUP('施設リストA-1（直営）'!#REF!,'（既設）調査結果'!$B$5:$C$1998,2,FALSE),0))</f>
        <v>#REF!</v>
      </c>
      <c r="AC2079" s="29" t="e">
        <f>'施設リストA-1（直営）'!#REF!</f>
        <v>#REF!</v>
      </c>
      <c r="AD2079" s="29" t="e">
        <f>'施設リストA-1（直営）'!#REF!</f>
        <v>#REF!</v>
      </c>
      <c r="AE2079" s="30" t="e">
        <f>IF(AD2079="新設",VLOOKUP('施設リストA-1（直営）'!#REF!,'（新設）照明器具'!$B$5:$C$1990,2,FALSE),IF('部屋別効果（直）'!AD2079="撤去",VLOOKUP('施設リストA-1（直営）'!#REF!,'（既設）調査結果'!$B$5:$C$1998,2,FALSE),0))</f>
        <v>#REF!</v>
      </c>
      <c r="AF2079" s="29" t="e">
        <f>'施設リストA-1（直営）'!#REF!</f>
        <v>#REF!</v>
      </c>
      <c r="AG2079" s="29" t="e">
        <f>'施設リストA-1（直営）'!#REF!</f>
        <v>#REF!</v>
      </c>
      <c r="AH2079" s="30" t="e">
        <f>IF(AG2079="新設",VLOOKUP('施設リストA-1（直営）'!#REF!,'（新設）照明器具'!$B$5:$C$1990,2,FALSE),IF('部屋別効果（直）'!AG2079="撤去",VLOOKUP('施設リストA-1（直営）'!#REF!,'（既設）調査結果'!$B$5:$C$1998,2,FALSE),0))</f>
        <v>#REF!</v>
      </c>
      <c r="AI2079" s="29" t="e">
        <f>'施設リストA-1（直営）'!#REF!</f>
        <v>#REF!</v>
      </c>
      <c r="AJ2079" s="29" t="e">
        <f>'施設リストA-1（直営）'!#REF!</f>
        <v>#REF!</v>
      </c>
      <c r="AK2079" s="30" t="e">
        <f>IF(AJ2079="新設",VLOOKUP('施設リストA-1（直営）'!#REF!,'（新設）照明器具'!$B$5:$C$1990,2,FALSE),IF('部屋別効果（直）'!AJ2079="撤去",VLOOKUP('施設リストA-1（直営）'!#REF!,'（既設）調査結果'!$B$5:$C$1998,2,FALSE),0))</f>
        <v>#REF!</v>
      </c>
      <c r="AL2079" s="29" t="e">
        <f>'施設リストA-1（直営）'!#REF!</f>
        <v>#REF!</v>
      </c>
    </row>
    <row r="2080" spans="1:38" customFormat="1">
      <c r="A2080" s="94"/>
      <c r="B2080" s="16" t="e">
        <f>'施設リストA-1（直営）'!#REF!</f>
        <v>#REF!</v>
      </c>
      <c r="C2080" s="14" t="e">
        <f>'施設リストA-1（直営）'!#REF!</f>
        <v>#REF!</v>
      </c>
      <c r="D2080" s="94" t="e">
        <f>'施設リストA-1（直営）'!#REF!</f>
        <v>#REF!</v>
      </c>
      <c r="E2080" s="20" t="e">
        <f>'施設リストA-1（直営）'!#REF!</f>
        <v>#REF!</v>
      </c>
      <c r="F2080" s="20" t="e">
        <f>'施設リストA-1（直営）'!#REF!</f>
        <v>#REF!</v>
      </c>
      <c r="G2080" s="13" t="e">
        <f>'施設リストA-1（直営）'!#REF!</f>
        <v>#REF!</v>
      </c>
      <c r="H2080" s="28" t="e">
        <f t="shared" si="32"/>
        <v>#REF!</v>
      </c>
      <c r="I2080" s="29" t="e">
        <f>'施設リストA-1（直営）'!#REF!</f>
        <v>#REF!</v>
      </c>
      <c r="J2080" s="30" t="e">
        <f>IF(I2080="新設",VLOOKUP('施設リストA-1（直営）'!#REF!,'（新設）照明器具'!$B$5:$C$1990,2,FALSE),IF('部屋別効果（直）'!I2080="撤去",VLOOKUP('施設リストA-1（直営）'!#REF!,'（既設）調査結果'!$B$5:$C$1998,2,FALSE),0))</f>
        <v>#REF!</v>
      </c>
      <c r="K2080" s="29" t="e">
        <f>'施設リストA-1（直営）'!#REF!</f>
        <v>#REF!</v>
      </c>
      <c r="L2080" s="29" t="e">
        <f>'施設リストA-1（直営）'!#REF!</f>
        <v>#REF!</v>
      </c>
      <c r="M2080" s="30" t="e">
        <f>IF(L2080="新設",VLOOKUP('施設リストA-1（直営）'!#REF!,'（新設）照明器具'!$B$5:$C$1990,2,FALSE),IF('部屋別効果（直）'!L2080="撤去",VLOOKUP('施設リストA-1（直営）'!#REF!,'（既設）調査結果'!$B$5:$C$1998,2,FALSE),0))</f>
        <v>#REF!</v>
      </c>
      <c r="N2080" s="29" t="e">
        <f>'施設リストA-1（直営）'!#REF!</f>
        <v>#REF!</v>
      </c>
      <c r="O2080" s="29" t="e">
        <f>'施設リストA-1（直営）'!#REF!</f>
        <v>#REF!</v>
      </c>
      <c r="P2080" s="30" t="e">
        <f>IF(O2080="新設",VLOOKUP('施設リストA-1（直営）'!#REF!,'（新設）照明器具'!$B$5:$C$1990,2,FALSE),IF('部屋別効果（直）'!O2080="撤去",VLOOKUP('施設リストA-1（直営）'!#REF!,'（既設）調査結果'!$B$5:$C$1998,2,FALSE),0))</f>
        <v>#REF!</v>
      </c>
      <c r="Q2080" s="29" t="e">
        <f>'施設リストA-1（直営）'!#REF!</f>
        <v>#REF!</v>
      </c>
      <c r="R2080" s="29" t="e">
        <f>'施設リストA-1（直営）'!#REF!</f>
        <v>#REF!</v>
      </c>
      <c r="S2080" s="30" t="e">
        <f>IF(R2080="新設",VLOOKUP('施設リストA-1（直営）'!#REF!,'（新設）照明器具'!$B$5:$C$1990,2,FALSE),IF('部屋別効果（直）'!R2080="撤去",VLOOKUP('施設リストA-1（直営）'!#REF!,'（既設）調査結果'!$B$5:$C$1998,2,FALSE),0))</f>
        <v>#REF!</v>
      </c>
      <c r="T2080" s="29" t="e">
        <f>'施設リストA-1（直営）'!#REF!</f>
        <v>#REF!</v>
      </c>
      <c r="U2080" s="29" t="e">
        <f>'施設リストA-1（直営）'!#REF!</f>
        <v>#REF!</v>
      </c>
      <c r="V2080" s="30" t="e">
        <f>IF(U2080="新設",VLOOKUP('施設リストA-1（直営）'!#REF!,'（新設）照明器具'!$B$5:$C$1990,2,FALSE),IF('部屋別効果（直）'!U2080="撤去",VLOOKUP('施設リストA-1（直営）'!#REF!,'（既設）調査結果'!$B$5:$C$1998,2,FALSE),0))</f>
        <v>#REF!</v>
      </c>
      <c r="W2080" s="29" t="e">
        <f>'施設リストA-1（直営）'!#REF!</f>
        <v>#REF!</v>
      </c>
      <c r="X2080" s="29" t="e">
        <f>'施設リストA-1（直営）'!#REF!</f>
        <v>#REF!</v>
      </c>
      <c r="Y2080" s="30" t="e">
        <f>IF(X2080="新設",VLOOKUP('施設リストA-1（直営）'!#REF!,'（新設）照明器具'!$B$5:$C$1990,2,FALSE),IF('部屋別効果（直）'!X2080="撤去",VLOOKUP('施設リストA-1（直営）'!#REF!,'（既設）調査結果'!$B$5:$C$1998,2,FALSE),0))</f>
        <v>#REF!</v>
      </c>
      <c r="Z2080" s="29" t="e">
        <f>'施設リストA-1（直営）'!#REF!</f>
        <v>#REF!</v>
      </c>
      <c r="AA2080" s="29" t="e">
        <f>'施設リストA-1（直営）'!#REF!</f>
        <v>#REF!</v>
      </c>
      <c r="AB2080" s="30" t="e">
        <f>IF(AA2080="新設",VLOOKUP('施設リストA-1（直営）'!#REF!,'（新設）照明器具'!$B$5:$C$1990,2,FALSE),IF('部屋別効果（直）'!AA2080="撤去",VLOOKUP('施設リストA-1（直営）'!#REF!,'（既設）調査結果'!$B$5:$C$1998,2,FALSE),0))</f>
        <v>#REF!</v>
      </c>
      <c r="AC2080" s="29" t="e">
        <f>'施設リストA-1（直営）'!#REF!</f>
        <v>#REF!</v>
      </c>
      <c r="AD2080" s="29" t="e">
        <f>'施設リストA-1（直営）'!#REF!</f>
        <v>#REF!</v>
      </c>
      <c r="AE2080" s="30" t="e">
        <f>IF(AD2080="新設",VLOOKUP('施設リストA-1（直営）'!#REF!,'（新設）照明器具'!$B$5:$C$1990,2,FALSE),IF('部屋別効果（直）'!AD2080="撤去",VLOOKUP('施設リストA-1（直営）'!#REF!,'（既設）調査結果'!$B$5:$C$1998,2,FALSE),0))</f>
        <v>#REF!</v>
      </c>
      <c r="AF2080" s="29" t="e">
        <f>'施設リストA-1（直営）'!#REF!</f>
        <v>#REF!</v>
      </c>
      <c r="AG2080" s="29" t="e">
        <f>'施設リストA-1（直営）'!#REF!</f>
        <v>#REF!</v>
      </c>
      <c r="AH2080" s="30" t="e">
        <f>IF(AG2080="新設",VLOOKUP('施設リストA-1（直営）'!#REF!,'（新設）照明器具'!$B$5:$C$1990,2,FALSE),IF('部屋別効果（直）'!AG2080="撤去",VLOOKUP('施設リストA-1（直営）'!#REF!,'（既設）調査結果'!$B$5:$C$1998,2,FALSE),0))</f>
        <v>#REF!</v>
      </c>
      <c r="AI2080" s="29" t="e">
        <f>'施設リストA-1（直営）'!#REF!</f>
        <v>#REF!</v>
      </c>
      <c r="AJ2080" s="29" t="e">
        <f>'施設リストA-1（直営）'!#REF!</f>
        <v>#REF!</v>
      </c>
      <c r="AK2080" s="30" t="e">
        <f>IF(AJ2080="新設",VLOOKUP('施設リストA-1（直営）'!#REF!,'（新設）照明器具'!$B$5:$C$1990,2,FALSE),IF('部屋別効果（直）'!AJ2080="撤去",VLOOKUP('施設リストA-1（直営）'!#REF!,'（既設）調査結果'!$B$5:$C$1998,2,FALSE),0))</f>
        <v>#REF!</v>
      </c>
      <c r="AL2080" s="29" t="e">
        <f>'施設リストA-1（直営）'!#REF!</f>
        <v>#REF!</v>
      </c>
    </row>
    <row r="2081" spans="1:38" customFormat="1">
      <c r="A2081" s="94"/>
      <c r="B2081" s="16" t="e">
        <f>'施設リストA-1（直営）'!#REF!</f>
        <v>#REF!</v>
      </c>
      <c r="C2081" s="14" t="e">
        <f>'施設リストA-1（直営）'!#REF!</f>
        <v>#REF!</v>
      </c>
      <c r="D2081" s="94" t="e">
        <f>'施設リストA-1（直営）'!#REF!</f>
        <v>#REF!</v>
      </c>
      <c r="E2081" s="20" t="e">
        <f>'施設リストA-1（直営）'!#REF!</f>
        <v>#REF!</v>
      </c>
      <c r="F2081" s="20" t="e">
        <f>'施設リストA-1（直営）'!#REF!</f>
        <v>#REF!</v>
      </c>
      <c r="G2081" s="13" t="e">
        <f>'施設リストA-1（直営）'!#REF!</f>
        <v>#REF!</v>
      </c>
      <c r="H2081" s="28" t="e">
        <f t="shared" si="32"/>
        <v>#REF!</v>
      </c>
      <c r="I2081" s="29" t="e">
        <f>'施設リストA-1（直営）'!#REF!</f>
        <v>#REF!</v>
      </c>
      <c r="J2081" s="30" t="e">
        <f>IF(I2081="新設",VLOOKUP('施設リストA-1（直営）'!#REF!,'（新設）照明器具'!$B$5:$C$1990,2,FALSE),IF('部屋別効果（直）'!I2081="撤去",VLOOKUP('施設リストA-1（直営）'!#REF!,'（既設）調査結果'!$B$5:$C$1998,2,FALSE),0))</f>
        <v>#REF!</v>
      </c>
      <c r="K2081" s="29" t="e">
        <f>'施設リストA-1（直営）'!#REF!</f>
        <v>#REF!</v>
      </c>
      <c r="L2081" s="29" t="e">
        <f>'施設リストA-1（直営）'!#REF!</f>
        <v>#REF!</v>
      </c>
      <c r="M2081" s="30" t="e">
        <f>IF(L2081="新設",VLOOKUP('施設リストA-1（直営）'!#REF!,'（新設）照明器具'!$B$5:$C$1990,2,FALSE),IF('部屋別効果（直）'!L2081="撤去",VLOOKUP('施設リストA-1（直営）'!#REF!,'（既設）調査結果'!$B$5:$C$1998,2,FALSE),0))</f>
        <v>#REF!</v>
      </c>
      <c r="N2081" s="29" t="e">
        <f>'施設リストA-1（直営）'!#REF!</f>
        <v>#REF!</v>
      </c>
      <c r="O2081" s="29" t="e">
        <f>'施設リストA-1（直営）'!#REF!</f>
        <v>#REF!</v>
      </c>
      <c r="P2081" s="30" t="e">
        <f>IF(O2081="新設",VLOOKUP('施設リストA-1（直営）'!#REF!,'（新設）照明器具'!$B$5:$C$1990,2,FALSE),IF('部屋別効果（直）'!O2081="撤去",VLOOKUP('施設リストA-1（直営）'!#REF!,'（既設）調査結果'!$B$5:$C$1998,2,FALSE),0))</f>
        <v>#REF!</v>
      </c>
      <c r="Q2081" s="29" t="e">
        <f>'施設リストA-1（直営）'!#REF!</f>
        <v>#REF!</v>
      </c>
      <c r="R2081" s="29" t="e">
        <f>'施設リストA-1（直営）'!#REF!</f>
        <v>#REF!</v>
      </c>
      <c r="S2081" s="30" t="e">
        <f>IF(R2081="新設",VLOOKUP('施設リストA-1（直営）'!#REF!,'（新設）照明器具'!$B$5:$C$1990,2,FALSE),IF('部屋別効果（直）'!R2081="撤去",VLOOKUP('施設リストA-1（直営）'!#REF!,'（既設）調査結果'!$B$5:$C$1998,2,FALSE),0))</f>
        <v>#REF!</v>
      </c>
      <c r="T2081" s="29" t="e">
        <f>'施設リストA-1（直営）'!#REF!</f>
        <v>#REF!</v>
      </c>
      <c r="U2081" s="29" t="e">
        <f>'施設リストA-1（直営）'!#REF!</f>
        <v>#REF!</v>
      </c>
      <c r="V2081" s="30" t="e">
        <f>IF(U2081="新設",VLOOKUP('施設リストA-1（直営）'!#REF!,'（新設）照明器具'!$B$5:$C$1990,2,FALSE),IF('部屋別効果（直）'!U2081="撤去",VLOOKUP('施設リストA-1（直営）'!#REF!,'（既設）調査結果'!$B$5:$C$1998,2,FALSE),0))</f>
        <v>#REF!</v>
      </c>
      <c r="W2081" s="29" t="e">
        <f>'施設リストA-1（直営）'!#REF!</f>
        <v>#REF!</v>
      </c>
      <c r="X2081" s="29" t="e">
        <f>'施設リストA-1（直営）'!#REF!</f>
        <v>#REF!</v>
      </c>
      <c r="Y2081" s="30" t="e">
        <f>IF(X2081="新設",VLOOKUP('施設リストA-1（直営）'!#REF!,'（新設）照明器具'!$B$5:$C$1990,2,FALSE),IF('部屋別効果（直）'!X2081="撤去",VLOOKUP('施設リストA-1（直営）'!#REF!,'（既設）調査結果'!$B$5:$C$1998,2,FALSE),0))</f>
        <v>#REF!</v>
      </c>
      <c r="Z2081" s="29" t="e">
        <f>'施設リストA-1（直営）'!#REF!</f>
        <v>#REF!</v>
      </c>
      <c r="AA2081" s="29" t="e">
        <f>'施設リストA-1（直営）'!#REF!</f>
        <v>#REF!</v>
      </c>
      <c r="AB2081" s="30" t="e">
        <f>IF(AA2081="新設",VLOOKUP('施設リストA-1（直営）'!#REF!,'（新設）照明器具'!$B$5:$C$1990,2,FALSE),IF('部屋別効果（直）'!AA2081="撤去",VLOOKUP('施設リストA-1（直営）'!#REF!,'（既設）調査結果'!$B$5:$C$1998,2,FALSE),0))</f>
        <v>#REF!</v>
      </c>
      <c r="AC2081" s="29" t="e">
        <f>'施設リストA-1（直営）'!#REF!</f>
        <v>#REF!</v>
      </c>
      <c r="AD2081" s="29" t="e">
        <f>'施設リストA-1（直営）'!#REF!</f>
        <v>#REF!</v>
      </c>
      <c r="AE2081" s="30" t="e">
        <f>IF(AD2081="新設",VLOOKUP('施設リストA-1（直営）'!#REF!,'（新設）照明器具'!$B$5:$C$1990,2,FALSE),IF('部屋別効果（直）'!AD2081="撤去",VLOOKUP('施設リストA-1（直営）'!#REF!,'（既設）調査結果'!$B$5:$C$1998,2,FALSE),0))</f>
        <v>#REF!</v>
      </c>
      <c r="AF2081" s="29" t="e">
        <f>'施設リストA-1（直営）'!#REF!</f>
        <v>#REF!</v>
      </c>
      <c r="AG2081" s="29" t="e">
        <f>'施設リストA-1（直営）'!#REF!</f>
        <v>#REF!</v>
      </c>
      <c r="AH2081" s="30" t="e">
        <f>IF(AG2081="新設",VLOOKUP('施設リストA-1（直営）'!#REF!,'（新設）照明器具'!$B$5:$C$1990,2,FALSE),IF('部屋別効果（直）'!AG2081="撤去",VLOOKUP('施設リストA-1（直営）'!#REF!,'（既設）調査結果'!$B$5:$C$1998,2,FALSE),0))</f>
        <v>#REF!</v>
      </c>
      <c r="AI2081" s="29" t="e">
        <f>'施設リストA-1（直営）'!#REF!</f>
        <v>#REF!</v>
      </c>
      <c r="AJ2081" s="29" t="e">
        <f>'施設リストA-1（直営）'!#REF!</f>
        <v>#REF!</v>
      </c>
      <c r="AK2081" s="30" t="e">
        <f>IF(AJ2081="新設",VLOOKUP('施設リストA-1（直営）'!#REF!,'（新設）照明器具'!$B$5:$C$1990,2,FALSE),IF('部屋別効果（直）'!AJ2081="撤去",VLOOKUP('施設リストA-1（直営）'!#REF!,'（既設）調査結果'!$B$5:$C$1998,2,FALSE),0))</f>
        <v>#REF!</v>
      </c>
      <c r="AL2081" s="29" t="e">
        <f>'施設リストA-1（直営）'!#REF!</f>
        <v>#REF!</v>
      </c>
    </row>
    <row r="2082" spans="1:38" customFormat="1">
      <c r="A2082" s="94"/>
      <c r="B2082" s="16" t="e">
        <f>'施設リストA-1（直営）'!#REF!</f>
        <v>#REF!</v>
      </c>
      <c r="C2082" s="14" t="e">
        <f>'施設リストA-1（直営）'!#REF!</f>
        <v>#REF!</v>
      </c>
      <c r="D2082" s="94" t="e">
        <f>'施設リストA-1（直営）'!#REF!</f>
        <v>#REF!</v>
      </c>
      <c r="E2082" s="20" t="e">
        <f>'施設リストA-1（直営）'!#REF!</f>
        <v>#REF!</v>
      </c>
      <c r="F2082" s="20" t="e">
        <f>'施設リストA-1（直営）'!#REF!</f>
        <v>#REF!</v>
      </c>
      <c r="G2082" s="13" t="e">
        <f>'施設リストA-1（直営）'!#REF!</f>
        <v>#REF!</v>
      </c>
      <c r="H2082" s="28" t="e">
        <f t="shared" si="32"/>
        <v>#REF!</v>
      </c>
      <c r="I2082" s="29" t="e">
        <f>'施設リストA-1（直営）'!#REF!</f>
        <v>#REF!</v>
      </c>
      <c r="J2082" s="30" t="e">
        <f>IF(I2082="新設",VLOOKUP('施設リストA-1（直営）'!#REF!,'（新設）照明器具'!$B$5:$C$1990,2,FALSE),IF('部屋別効果（直）'!I2082="撤去",VLOOKUP('施設リストA-1（直営）'!#REF!,'（既設）調査結果'!$B$5:$C$1998,2,FALSE),0))</f>
        <v>#REF!</v>
      </c>
      <c r="K2082" s="29" t="e">
        <f>'施設リストA-1（直営）'!#REF!</f>
        <v>#REF!</v>
      </c>
      <c r="L2082" s="29" t="e">
        <f>'施設リストA-1（直営）'!#REF!</f>
        <v>#REF!</v>
      </c>
      <c r="M2082" s="30" t="e">
        <f>IF(L2082="新設",VLOOKUP('施設リストA-1（直営）'!#REF!,'（新設）照明器具'!$B$5:$C$1990,2,FALSE),IF('部屋別効果（直）'!L2082="撤去",VLOOKUP('施設リストA-1（直営）'!#REF!,'（既設）調査結果'!$B$5:$C$1998,2,FALSE),0))</f>
        <v>#REF!</v>
      </c>
      <c r="N2082" s="29" t="e">
        <f>'施設リストA-1（直営）'!#REF!</f>
        <v>#REF!</v>
      </c>
      <c r="O2082" s="29" t="e">
        <f>'施設リストA-1（直営）'!#REF!</f>
        <v>#REF!</v>
      </c>
      <c r="P2082" s="30" t="e">
        <f>IF(O2082="新設",VLOOKUP('施設リストA-1（直営）'!#REF!,'（新設）照明器具'!$B$5:$C$1990,2,FALSE),IF('部屋別効果（直）'!O2082="撤去",VLOOKUP('施設リストA-1（直営）'!#REF!,'（既設）調査結果'!$B$5:$C$1998,2,FALSE),0))</f>
        <v>#REF!</v>
      </c>
      <c r="Q2082" s="29" t="e">
        <f>'施設リストA-1（直営）'!#REF!</f>
        <v>#REF!</v>
      </c>
      <c r="R2082" s="29" t="e">
        <f>'施設リストA-1（直営）'!#REF!</f>
        <v>#REF!</v>
      </c>
      <c r="S2082" s="30" t="e">
        <f>IF(R2082="新設",VLOOKUP('施設リストA-1（直営）'!#REF!,'（新設）照明器具'!$B$5:$C$1990,2,FALSE),IF('部屋別効果（直）'!R2082="撤去",VLOOKUP('施設リストA-1（直営）'!#REF!,'（既設）調査結果'!$B$5:$C$1998,2,FALSE),0))</f>
        <v>#REF!</v>
      </c>
      <c r="T2082" s="29" t="e">
        <f>'施設リストA-1（直営）'!#REF!</f>
        <v>#REF!</v>
      </c>
      <c r="U2082" s="29" t="e">
        <f>'施設リストA-1（直営）'!#REF!</f>
        <v>#REF!</v>
      </c>
      <c r="V2082" s="30" t="e">
        <f>IF(U2082="新設",VLOOKUP('施設リストA-1（直営）'!#REF!,'（新設）照明器具'!$B$5:$C$1990,2,FALSE),IF('部屋別効果（直）'!U2082="撤去",VLOOKUP('施設リストA-1（直営）'!#REF!,'（既設）調査結果'!$B$5:$C$1998,2,FALSE),0))</f>
        <v>#REF!</v>
      </c>
      <c r="W2082" s="29" t="e">
        <f>'施設リストA-1（直営）'!#REF!</f>
        <v>#REF!</v>
      </c>
      <c r="X2082" s="29" t="e">
        <f>'施設リストA-1（直営）'!#REF!</f>
        <v>#REF!</v>
      </c>
      <c r="Y2082" s="30" t="e">
        <f>IF(X2082="新設",VLOOKUP('施設リストA-1（直営）'!#REF!,'（新設）照明器具'!$B$5:$C$1990,2,FALSE),IF('部屋別効果（直）'!X2082="撤去",VLOOKUP('施設リストA-1（直営）'!#REF!,'（既設）調査結果'!$B$5:$C$1998,2,FALSE),0))</f>
        <v>#REF!</v>
      </c>
      <c r="Z2082" s="29" t="e">
        <f>'施設リストA-1（直営）'!#REF!</f>
        <v>#REF!</v>
      </c>
      <c r="AA2082" s="29" t="e">
        <f>'施設リストA-1（直営）'!#REF!</f>
        <v>#REF!</v>
      </c>
      <c r="AB2082" s="30" t="e">
        <f>IF(AA2082="新設",VLOOKUP('施設リストA-1（直営）'!#REF!,'（新設）照明器具'!$B$5:$C$1990,2,FALSE),IF('部屋別効果（直）'!AA2082="撤去",VLOOKUP('施設リストA-1（直営）'!#REF!,'（既設）調査結果'!$B$5:$C$1998,2,FALSE),0))</f>
        <v>#REF!</v>
      </c>
      <c r="AC2082" s="29" t="e">
        <f>'施設リストA-1（直営）'!#REF!</f>
        <v>#REF!</v>
      </c>
      <c r="AD2082" s="29" t="e">
        <f>'施設リストA-1（直営）'!#REF!</f>
        <v>#REF!</v>
      </c>
      <c r="AE2082" s="30" t="e">
        <f>IF(AD2082="新設",VLOOKUP('施設リストA-1（直営）'!#REF!,'（新設）照明器具'!$B$5:$C$1990,2,FALSE),IF('部屋別効果（直）'!AD2082="撤去",VLOOKUP('施設リストA-1（直営）'!#REF!,'（既設）調査結果'!$B$5:$C$1998,2,FALSE),0))</f>
        <v>#REF!</v>
      </c>
      <c r="AF2082" s="29" t="e">
        <f>'施設リストA-1（直営）'!#REF!</f>
        <v>#REF!</v>
      </c>
      <c r="AG2082" s="29" t="e">
        <f>'施設リストA-1（直営）'!#REF!</f>
        <v>#REF!</v>
      </c>
      <c r="AH2082" s="30" t="e">
        <f>IF(AG2082="新設",VLOOKUP('施設リストA-1（直営）'!#REF!,'（新設）照明器具'!$B$5:$C$1990,2,FALSE),IF('部屋別効果（直）'!AG2082="撤去",VLOOKUP('施設リストA-1（直営）'!#REF!,'（既設）調査結果'!$B$5:$C$1998,2,FALSE),0))</f>
        <v>#REF!</v>
      </c>
      <c r="AI2082" s="29" t="e">
        <f>'施設リストA-1（直営）'!#REF!</f>
        <v>#REF!</v>
      </c>
      <c r="AJ2082" s="29" t="e">
        <f>'施設リストA-1（直営）'!#REF!</f>
        <v>#REF!</v>
      </c>
      <c r="AK2082" s="30" t="e">
        <f>IF(AJ2082="新設",VLOOKUP('施設リストA-1（直営）'!#REF!,'（新設）照明器具'!$B$5:$C$1990,2,FALSE),IF('部屋別効果（直）'!AJ2082="撤去",VLOOKUP('施設リストA-1（直営）'!#REF!,'（既設）調査結果'!$B$5:$C$1998,2,FALSE),0))</f>
        <v>#REF!</v>
      </c>
      <c r="AL2082" s="29" t="e">
        <f>'施設リストA-1（直営）'!#REF!</f>
        <v>#REF!</v>
      </c>
    </row>
    <row r="2083" spans="1:38" customFormat="1">
      <c r="A2083" s="94"/>
      <c r="B2083" s="16" t="e">
        <f>'施設リストA-1（直営）'!#REF!</f>
        <v>#REF!</v>
      </c>
      <c r="C2083" s="14" t="e">
        <f>'施設リストA-1（直営）'!#REF!</f>
        <v>#REF!</v>
      </c>
      <c r="D2083" s="94" t="e">
        <f>'施設リストA-1（直営）'!#REF!</f>
        <v>#REF!</v>
      </c>
      <c r="E2083" s="20" t="e">
        <f>'施設リストA-1（直営）'!#REF!</f>
        <v>#REF!</v>
      </c>
      <c r="F2083" s="20" t="e">
        <f>'施設リストA-1（直営）'!#REF!</f>
        <v>#REF!</v>
      </c>
      <c r="G2083" s="13" t="e">
        <f>'施設リストA-1（直営）'!#REF!</f>
        <v>#REF!</v>
      </c>
      <c r="H2083" s="28" t="e">
        <f t="shared" si="32"/>
        <v>#REF!</v>
      </c>
      <c r="I2083" s="29" t="e">
        <f>'施設リストA-1（直営）'!#REF!</f>
        <v>#REF!</v>
      </c>
      <c r="J2083" s="30" t="e">
        <f>IF(I2083="新設",VLOOKUP('施設リストA-1（直営）'!#REF!,'（新設）照明器具'!$B$5:$C$1990,2,FALSE),IF('部屋別効果（直）'!I2083="撤去",VLOOKUP('施設リストA-1（直営）'!#REF!,'（既設）調査結果'!$B$5:$C$1998,2,FALSE),0))</f>
        <v>#REF!</v>
      </c>
      <c r="K2083" s="29" t="e">
        <f>'施設リストA-1（直営）'!#REF!</f>
        <v>#REF!</v>
      </c>
      <c r="L2083" s="29" t="e">
        <f>'施設リストA-1（直営）'!#REF!</f>
        <v>#REF!</v>
      </c>
      <c r="M2083" s="30" t="e">
        <f>IF(L2083="新設",VLOOKUP('施設リストA-1（直営）'!#REF!,'（新設）照明器具'!$B$5:$C$1990,2,FALSE),IF('部屋別効果（直）'!L2083="撤去",VLOOKUP('施設リストA-1（直営）'!#REF!,'（既設）調査結果'!$B$5:$C$1998,2,FALSE),0))</f>
        <v>#REF!</v>
      </c>
      <c r="N2083" s="29" t="e">
        <f>'施設リストA-1（直営）'!#REF!</f>
        <v>#REF!</v>
      </c>
      <c r="O2083" s="29" t="e">
        <f>'施設リストA-1（直営）'!#REF!</f>
        <v>#REF!</v>
      </c>
      <c r="P2083" s="30" t="e">
        <f>IF(O2083="新設",VLOOKUP('施設リストA-1（直営）'!#REF!,'（新設）照明器具'!$B$5:$C$1990,2,FALSE),IF('部屋別効果（直）'!O2083="撤去",VLOOKUP('施設リストA-1（直営）'!#REF!,'（既設）調査結果'!$B$5:$C$1998,2,FALSE),0))</f>
        <v>#REF!</v>
      </c>
      <c r="Q2083" s="29" t="e">
        <f>'施設リストA-1（直営）'!#REF!</f>
        <v>#REF!</v>
      </c>
      <c r="R2083" s="29" t="e">
        <f>'施設リストA-1（直営）'!#REF!</f>
        <v>#REF!</v>
      </c>
      <c r="S2083" s="30" t="e">
        <f>IF(R2083="新設",VLOOKUP('施設リストA-1（直営）'!#REF!,'（新設）照明器具'!$B$5:$C$1990,2,FALSE),IF('部屋別効果（直）'!R2083="撤去",VLOOKUP('施設リストA-1（直営）'!#REF!,'（既設）調査結果'!$B$5:$C$1998,2,FALSE),0))</f>
        <v>#REF!</v>
      </c>
      <c r="T2083" s="29" t="e">
        <f>'施設リストA-1（直営）'!#REF!</f>
        <v>#REF!</v>
      </c>
      <c r="U2083" s="29" t="e">
        <f>'施設リストA-1（直営）'!#REF!</f>
        <v>#REF!</v>
      </c>
      <c r="V2083" s="30" t="e">
        <f>IF(U2083="新設",VLOOKUP('施設リストA-1（直営）'!#REF!,'（新設）照明器具'!$B$5:$C$1990,2,FALSE),IF('部屋別効果（直）'!U2083="撤去",VLOOKUP('施設リストA-1（直営）'!#REF!,'（既設）調査結果'!$B$5:$C$1998,2,FALSE),0))</f>
        <v>#REF!</v>
      </c>
      <c r="W2083" s="29" t="e">
        <f>'施設リストA-1（直営）'!#REF!</f>
        <v>#REF!</v>
      </c>
      <c r="X2083" s="29" t="e">
        <f>'施設リストA-1（直営）'!#REF!</f>
        <v>#REF!</v>
      </c>
      <c r="Y2083" s="30" t="e">
        <f>IF(X2083="新設",VLOOKUP('施設リストA-1（直営）'!#REF!,'（新設）照明器具'!$B$5:$C$1990,2,FALSE),IF('部屋別効果（直）'!X2083="撤去",VLOOKUP('施設リストA-1（直営）'!#REF!,'（既設）調査結果'!$B$5:$C$1998,2,FALSE),0))</f>
        <v>#REF!</v>
      </c>
      <c r="Z2083" s="29" t="e">
        <f>'施設リストA-1（直営）'!#REF!</f>
        <v>#REF!</v>
      </c>
      <c r="AA2083" s="29" t="e">
        <f>'施設リストA-1（直営）'!#REF!</f>
        <v>#REF!</v>
      </c>
      <c r="AB2083" s="30" t="e">
        <f>IF(AA2083="新設",VLOOKUP('施設リストA-1（直営）'!#REF!,'（新設）照明器具'!$B$5:$C$1990,2,FALSE),IF('部屋別効果（直）'!AA2083="撤去",VLOOKUP('施設リストA-1（直営）'!#REF!,'（既設）調査結果'!$B$5:$C$1998,2,FALSE),0))</f>
        <v>#REF!</v>
      </c>
      <c r="AC2083" s="29" t="e">
        <f>'施設リストA-1（直営）'!#REF!</f>
        <v>#REF!</v>
      </c>
      <c r="AD2083" s="29" t="e">
        <f>'施設リストA-1（直営）'!#REF!</f>
        <v>#REF!</v>
      </c>
      <c r="AE2083" s="30" t="e">
        <f>IF(AD2083="新設",VLOOKUP('施設リストA-1（直営）'!#REF!,'（新設）照明器具'!$B$5:$C$1990,2,FALSE),IF('部屋別効果（直）'!AD2083="撤去",VLOOKUP('施設リストA-1（直営）'!#REF!,'（既設）調査結果'!$B$5:$C$1998,2,FALSE),0))</f>
        <v>#REF!</v>
      </c>
      <c r="AF2083" s="29" t="e">
        <f>'施設リストA-1（直営）'!#REF!</f>
        <v>#REF!</v>
      </c>
      <c r="AG2083" s="29" t="e">
        <f>'施設リストA-1（直営）'!#REF!</f>
        <v>#REF!</v>
      </c>
      <c r="AH2083" s="30" t="e">
        <f>IF(AG2083="新設",VLOOKUP('施設リストA-1（直営）'!#REF!,'（新設）照明器具'!$B$5:$C$1990,2,FALSE),IF('部屋別効果（直）'!AG2083="撤去",VLOOKUP('施設リストA-1（直営）'!#REF!,'（既設）調査結果'!$B$5:$C$1998,2,FALSE),0))</f>
        <v>#REF!</v>
      </c>
      <c r="AI2083" s="29" t="e">
        <f>'施設リストA-1（直営）'!#REF!</f>
        <v>#REF!</v>
      </c>
      <c r="AJ2083" s="29" t="e">
        <f>'施設リストA-1（直営）'!#REF!</f>
        <v>#REF!</v>
      </c>
      <c r="AK2083" s="30" t="e">
        <f>IF(AJ2083="新設",VLOOKUP('施設リストA-1（直営）'!#REF!,'（新設）照明器具'!$B$5:$C$1990,2,FALSE),IF('部屋別効果（直）'!AJ2083="撤去",VLOOKUP('施設リストA-1（直営）'!#REF!,'（既設）調査結果'!$B$5:$C$1998,2,FALSE),0))</f>
        <v>#REF!</v>
      </c>
      <c r="AL2083" s="29" t="e">
        <f>'施設リストA-1（直営）'!#REF!</f>
        <v>#REF!</v>
      </c>
    </row>
    <row r="2084" spans="1:38" customFormat="1">
      <c r="A2084" s="94"/>
      <c r="B2084" s="16" t="e">
        <f>'施設リストA-1（直営）'!#REF!</f>
        <v>#REF!</v>
      </c>
      <c r="C2084" s="14" t="e">
        <f>'施設リストA-1（直営）'!#REF!</f>
        <v>#REF!</v>
      </c>
      <c r="D2084" s="94" t="e">
        <f>'施設リストA-1（直営）'!#REF!</f>
        <v>#REF!</v>
      </c>
      <c r="E2084" s="20" t="e">
        <f>'施設リストA-1（直営）'!#REF!</f>
        <v>#REF!</v>
      </c>
      <c r="F2084" s="20" t="e">
        <f>'施設リストA-1（直営）'!#REF!</f>
        <v>#REF!</v>
      </c>
      <c r="G2084" s="13" t="e">
        <f>'施設リストA-1（直営）'!#REF!</f>
        <v>#REF!</v>
      </c>
      <c r="H2084" s="28" t="e">
        <f t="shared" si="32"/>
        <v>#REF!</v>
      </c>
      <c r="I2084" s="29" t="e">
        <f>'施設リストA-1（直営）'!#REF!</f>
        <v>#REF!</v>
      </c>
      <c r="J2084" s="30" t="e">
        <f>IF(I2084="新設",VLOOKUP('施設リストA-1（直営）'!#REF!,'（新設）照明器具'!$B$5:$C$1990,2,FALSE),IF('部屋別効果（直）'!I2084="撤去",VLOOKUP('施設リストA-1（直営）'!#REF!,'（既設）調査結果'!$B$5:$C$1998,2,FALSE),0))</f>
        <v>#REF!</v>
      </c>
      <c r="K2084" s="29" t="e">
        <f>'施設リストA-1（直営）'!#REF!</f>
        <v>#REF!</v>
      </c>
      <c r="L2084" s="29" t="e">
        <f>'施設リストA-1（直営）'!#REF!</f>
        <v>#REF!</v>
      </c>
      <c r="M2084" s="30" t="e">
        <f>IF(L2084="新設",VLOOKUP('施設リストA-1（直営）'!#REF!,'（新設）照明器具'!$B$5:$C$1990,2,FALSE),IF('部屋別効果（直）'!L2084="撤去",VLOOKUP('施設リストA-1（直営）'!#REF!,'（既設）調査結果'!$B$5:$C$1998,2,FALSE),0))</f>
        <v>#REF!</v>
      </c>
      <c r="N2084" s="29" t="e">
        <f>'施設リストA-1（直営）'!#REF!</f>
        <v>#REF!</v>
      </c>
      <c r="O2084" s="29" t="e">
        <f>'施設リストA-1（直営）'!#REF!</f>
        <v>#REF!</v>
      </c>
      <c r="P2084" s="30" t="e">
        <f>IF(O2084="新設",VLOOKUP('施設リストA-1（直営）'!#REF!,'（新設）照明器具'!$B$5:$C$1990,2,FALSE),IF('部屋別効果（直）'!O2084="撤去",VLOOKUP('施設リストA-1（直営）'!#REF!,'（既設）調査結果'!$B$5:$C$1998,2,FALSE),0))</f>
        <v>#REF!</v>
      </c>
      <c r="Q2084" s="29" t="e">
        <f>'施設リストA-1（直営）'!#REF!</f>
        <v>#REF!</v>
      </c>
      <c r="R2084" s="29" t="e">
        <f>'施設リストA-1（直営）'!#REF!</f>
        <v>#REF!</v>
      </c>
      <c r="S2084" s="30" t="e">
        <f>IF(R2084="新設",VLOOKUP('施設リストA-1（直営）'!#REF!,'（新設）照明器具'!$B$5:$C$1990,2,FALSE),IF('部屋別効果（直）'!R2084="撤去",VLOOKUP('施設リストA-1（直営）'!#REF!,'（既設）調査結果'!$B$5:$C$1998,2,FALSE),0))</f>
        <v>#REF!</v>
      </c>
      <c r="T2084" s="29" t="e">
        <f>'施設リストA-1（直営）'!#REF!</f>
        <v>#REF!</v>
      </c>
      <c r="U2084" s="29" t="e">
        <f>'施設リストA-1（直営）'!#REF!</f>
        <v>#REF!</v>
      </c>
      <c r="V2084" s="30" t="e">
        <f>IF(U2084="新設",VLOOKUP('施設リストA-1（直営）'!#REF!,'（新設）照明器具'!$B$5:$C$1990,2,FALSE),IF('部屋別効果（直）'!U2084="撤去",VLOOKUP('施設リストA-1（直営）'!#REF!,'（既設）調査結果'!$B$5:$C$1998,2,FALSE),0))</f>
        <v>#REF!</v>
      </c>
      <c r="W2084" s="29" t="e">
        <f>'施設リストA-1（直営）'!#REF!</f>
        <v>#REF!</v>
      </c>
      <c r="X2084" s="29" t="e">
        <f>'施設リストA-1（直営）'!#REF!</f>
        <v>#REF!</v>
      </c>
      <c r="Y2084" s="30" t="e">
        <f>IF(X2084="新設",VLOOKUP('施設リストA-1（直営）'!#REF!,'（新設）照明器具'!$B$5:$C$1990,2,FALSE),IF('部屋別効果（直）'!X2084="撤去",VLOOKUP('施設リストA-1（直営）'!#REF!,'（既設）調査結果'!$B$5:$C$1998,2,FALSE),0))</f>
        <v>#REF!</v>
      </c>
      <c r="Z2084" s="29" t="e">
        <f>'施設リストA-1（直営）'!#REF!</f>
        <v>#REF!</v>
      </c>
      <c r="AA2084" s="29" t="e">
        <f>'施設リストA-1（直営）'!#REF!</f>
        <v>#REF!</v>
      </c>
      <c r="AB2084" s="30" t="e">
        <f>IF(AA2084="新設",VLOOKUP('施設リストA-1（直営）'!#REF!,'（新設）照明器具'!$B$5:$C$1990,2,FALSE),IF('部屋別効果（直）'!AA2084="撤去",VLOOKUP('施設リストA-1（直営）'!#REF!,'（既設）調査結果'!$B$5:$C$1998,2,FALSE),0))</f>
        <v>#REF!</v>
      </c>
      <c r="AC2084" s="29" t="e">
        <f>'施設リストA-1（直営）'!#REF!</f>
        <v>#REF!</v>
      </c>
      <c r="AD2084" s="29" t="e">
        <f>'施設リストA-1（直営）'!#REF!</f>
        <v>#REF!</v>
      </c>
      <c r="AE2084" s="30" t="e">
        <f>IF(AD2084="新設",VLOOKUP('施設リストA-1（直営）'!#REF!,'（新設）照明器具'!$B$5:$C$1990,2,FALSE),IF('部屋別効果（直）'!AD2084="撤去",VLOOKUP('施設リストA-1（直営）'!#REF!,'（既設）調査結果'!$B$5:$C$1998,2,FALSE),0))</f>
        <v>#REF!</v>
      </c>
      <c r="AF2084" s="29" t="e">
        <f>'施設リストA-1（直営）'!#REF!</f>
        <v>#REF!</v>
      </c>
      <c r="AG2084" s="29" t="e">
        <f>'施設リストA-1（直営）'!#REF!</f>
        <v>#REF!</v>
      </c>
      <c r="AH2084" s="30" t="e">
        <f>IF(AG2084="新設",VLOOKUP('施設リストA-1（直営）'!#REF!,'（新設）照明器具'!$B$5:$C$1990,2,FALSE),IF('部屋別効果（直）'!AG2084="撤去",VLOOKUP('施設リストA-1（直営）'!#REF!,'（既設）調査結果'!$B$5:$C$1998,2,FALSE),0))</f>
        <v>#REF!</v>
      </c>
      <c r="AI2084" s="29" t="e">
        <f>'施設リストA-1（直営）'!#REF!</f>
        <v>#REF!</v>
      </c>
      <c r="AJ2084" s="29" t="e">
        <f>'施設リストA-1（直営）'!#REF!</f>
        <v>#REF!</v>
      </c>
      <c r="AK2084" s="30" t="e">
        <f>IF(AJ2084="新設",VLOOKUP('施設リストA-1（直営）'!#REF!,'（新設）照明器具'!$B$5:$C$1990,2,FALSE),IF('部屋別効果（直）'!AJ2084="撤去",VLOOKUP('施設リストA-1（直営）'!#REF!,'（既設）調査結果'!$B$5:$C$1998,2,FALSE),0))</f>
        <v>#REF!</v>
      </c>
      <c r="AL2084" s="29" t="e">
        <f>'施設リストA-1（直営）'!#REF!</f>
        <v>#REF!</v>
      </c>
    </row>
    <row r="2085" spans="1:38" customFormat="1">
      <c r="A2085" s="94"/>
      <c r="B2085" s="16" t="e">
        <f>'施設リストA-1（直営）'!#REF!</f>
        <v>#REF!</v>
      </c>
      <c r="C2085" s="14" t="e">
        <f>'施設リストA-1（直営）'!#REF!</f>
        <v>#REF!</v>
      </c>
      <c r="D2085" s="94" t="e">
        <f>'施設リストA-1（直営）'!#REF!</f>
        <v>#REF!</v>
      </c>
      <c r="E2085" s="20" t="e">
        <f>'施設リストA-1（直営）'!#REF!</f>
        <v>#REF!</v>
      </c>
      <c r="F2085" s="20" t="e">
        <f>'施設リストA-1（直営）'!#REF!</f>
        <v>#REF!</v>
      </c>
      <c r="G2085" s="13" t="e">
        <f>'施設リストA-1（直営）'!#REF!</f>
        <v>#REF!</v>
      </c>
      <c r="H2085" s="28" t="e">
        <f t="shared" si="32"/>
        <v>#REF!</v>
      </c>
      <c r="I2085" s="29" t="e">
        <f>'施設リストA-1（直営）'!#REF!</f>
        <v>#REF!</v>
      </c>
      <c r="J2085" s="30" t="e">
        <f>IF(I2085="新設",VLOOKUP('施設リストA-1（直営）'!#REF!,'（新設）照明器具'!$B$5:$C$1990,2,FALSE),IF('部屋別効果（直）'!I2085="撤去",VLOOKUP('施設リストA-1（直営）'!#REF!,'（既設）調査結果'!$B$5:$C$1998,2,FALSE),0))</f>
        <v>#REF!</v>
      </c>
      <c r="K2085" s="29" t="e">
        <f>'施設リストA-1（直営）'!#REF!</f>
        <v>#REF!</v>
      </c>
      <c r="L2085" s="29" t="e">
        <f>'施設リストA-1（直営）'!#REF!</f>
        <v>#REF!</v>
      </c>
      <c r="M2085" s="30" t="e">
        <f>IF(L2085="新設",VLOOKUP('施設リストA-1（直営）'!#REF!,'（新設）照明器具'!$B$5:$C$1990,2,FALSE),IF('部屋別効果（直）'!L2085="撤去",VLOOKUP('施設リストA-1（直営）'!#REF!,'（既設）調査結果'!$B$5:$C$1998,2,FALSE),0))</f>
        <v>#REF!</v>
      </c>
      <c r="N2085" s="29" t="e">
        <f>'施設リストA-1（直営）'!#REF!</f>
        <v>#REF!</v>
      </c>
      <c r="O2085" s="29" t="e">
        <f>'施設リストA-1（直営）'!#REF!</f>
        <v>#REF!</v>
      </c>
      <c r="P2085" s="30" t="e">
        <f>IF(O2085="新設",VLOOKUP('施設リストA-1（直営）'!#REF!,'（新設）照明器具'!$B$5:$C$1990,2,FALSE),IF('部屋別効果（直）'!O2085="撤去",VLOOKUP('施設リストA-1（直営）'!#REF!,'（既設）調査結果'!$B$5:$C$1998,2,FALSE),0))</f>
        <v>#REF!</v>
      </c>
      <c r="Q2085" s="29" t="e">
        <f>'施設リストA-1（直営）'!#REF!</f>
        <v>#REF!</v>
      </c>
      <c r="R2085" s="29" t="e">
        <f>'施設リストA-1（直営）'!#REF!</f>
        <v>#REF!</v>
      </c>
      <c r="S2085" s="30" t="e">
        <f>IF(R2085="新設",VLOOKUP('施設リストA-1（直営）'!#REF!,'（新設）照明器具'!$B$5:$C$1990,2,FALSE),IF('部屋別効果（直）'!R2085="撤去",VLOOKUP('施設リストA-1（直営）'!#REF!,'（既設）調査結果'!$B$5:$C$1998,2,FALSE),0))</f>
        <v>#REF!</v>
      </c>
      <c r="T2085" s="29" t="e">
        <f>'施設リストA-1（直営）'!#REF!</f>
        <v>#REF!</v>
      </c>
      <c r="U2085" s="29" t="e">
        <f>'施設リストA-1（直営）'!#REF!</f>
        <v>#REF!</v>
      </c>
      <c r="V2085" s="30" t="e">
        <f>IF(U2085="新設",VLOOKUP('施設リストA-1（直営）'!#REF!,'（新設）照明器具'!$B$5:$C$1990,2,FALSE),IF('部屋別効果（直）'!U2085="撤去",VLOOKUP('施設リストA-1（直営）'!#REF!,'（既設）調査結果'!$B$5:$C$1998,2,FALSE),0))</f>
        <v>#REF!</v>
      </c>
      <c r="W2085" s="29" t="e">
        <f>'施設リストA-1（直営）'!#REF!</f>
        <v>#REF!</v>
      </c>
      <c r="X2085" s="29" t="e">
        <f>'施設リストA-1（直営）'!#REF!</f>
        <v>#REF!</v>
      </c>
      <c r="Y2085" s="30" t="e">
        <f>IF(X2085="新設",VLOOKUP('施設リストA-1（直営）'!#REF!,'（新設）照明器具'!$B$5:$C$1990,2,FALSE),IF('部屋別効果（直）'!X2085="撤去",VLOOKUP('施設リストA-1（直営）'!#REF!,'（既設）調査結果'!$B$5:$C$1998,2,FALSE),0))</f>
        <v>#REF!</v>
      </c>
      <c r="Z2085" s="29" t="e">
        <f>'施設リストA-1（直営）'!#REF!</f>
        <v>#REF!</v>
      </c>
      <c r="AA2085" s="29" t="e">
        <f>'施設リストA-1（直営）'!#REF!</f>
        <v>#REF!</v>
      </c>
      <c r="AB2085" s="30" t="e">
        <f>IF(AA2085="新設",VLOOKUP('施設リストA-1（直営）'!#REF!,'（新設）照明器具'!$B$5:$C$1990,2,FALSE),IF('部屋別効果（直）'!AA2085="撤去",VLOOKUP('施設リストA-1（直営）'!#REF!,'（既設）調査結果'!$B$5:$C$1998,2,FALSE),0))</f>
        <v>#REF!</v>
      </c>
      <c r="AC2085" s="29" t="e">
        <f>'施設リストA-1（直営）'!#REF!</f>
        <v>#REF!</v>
      </c>
      <c r="AD2085" s="29" t="e">
        <f>'施設リストA-1（直営）'!#REF!</f>
        <v>#REF!</v>
      </c>
      <c r="AE2085" s="30" t="e">
        <f>IF(AD2085="新設",VLOOKUP('施設リストA-1（直営）'!#REF!,'（新設）照明器具'!$B$5:$C$1990,2,FALSE),IF('部屋別効果（直）'!AD2085="撤去",VLOOKUP('施設リストA-1（直営）'!#REF!,'（既設）調査結果'!$B$5:$C$1998,2,FALSE),0))</f>
        <v>#REF!</v>
      </c>
      <c r="AF2085" s="29" t="e">
        <f>'施設リストA-1（直営）'!#REF!</f>
        <v>#REF!</v>
      </c>
      <c r="AG2085" s="29" t="e">
        <f>'施設リストA-1（直営）'!#REF!</f>
        <v>#REF!</v>
      </c>
      <c r="AH2085" s="30" t="e">
        <f>IF(AG2085="新設",VLOOKUP('施設リストA-1（直営）'!#REF!,'（新設）照明器具'!$B$5:$C$1990,2,FALSE),IF('部屋別効果（直）'!AG2085="撤去",VLOOKUP('施設リストA-1（直営）'!#REF!,'（既設）調査結果'!$B$5:$C$1998,2,FALSE),0))</f>
        <v>#REF!</v>
      </c>
      <c r="AI2085" s="29" t="e">
        <f>'施設リストA-1（直営）'!#REF!</f>
        <v>#REF!</v>
      </c>
      <c r="AJ2085" s="29" t="e">
        <f>'施設リストA-1（直営）'!#REF!</f>
        <v>#REF!</v>
      </c>
      <c r="AK2085" s="30" t="e">
        <f>IF(AJ2085="新設",VLOOKUP('施設リストA-1（直営）'!#REF!,'（新設）照明器具'!$B$5:$C$1990,2,FALSE),IF('部屋別効果（直）'!AJ2085="撤去",VLOOKUP('施設リストA-1（直営）'!#REF!,'（既設）調査結果'!$B$5:$C$1998,2,FALSE),0))</f>
        <v>#REF!</v>
      </c>
      <c r="AL2085" s="29" t="e">
        <f>'施設リストA-1（直営）'!#REF!</f>
        <v>#REF!</v>
      </c>
    </row>
    <row r="2086" spans="1:38" customFormat="1">
      <c r="A2086" s="94"/>
      <c r="B2086" s="16" t="e">
        <f>'施設リストA-1（直営）'!#REF!</f>
        <v>#REF!</v>
      </c>
      <c r="C2086" s="14" t="e">
        <f>'施設リストA-1（直営）'!#REF!</f>
        <v>#REF!</v>
      </c>
      <c r="D2086" s="94" t="e">
        <f>'施設リストA-1（直営）'!#REF!</f>
        <v>#REF!</v>
      </c>
      <c r="E2086" s="20" t="e">
        <f>'施設リストA-1（直営）'!#REF!</f>
        <v>#REF!</v>
      </c>
      <c r="F2086" s="20" t="e">
        <f>'施設リストA-1（直営）'!#REF!</f>
        <v>#REF!</v>
      </c>
      <c r="G2086" s="13" t="e">
        <f>'施設リストA-1（直営）'!#REF!</f>
        <v>#REF!</v>
      </c>
      <c r="H2086" s="28" t="e">
        <f t="shared" si="32"/>
        <v>#REF!</v>
      </c>
      <c r="I2086" s="29" t="e">
        <f>'施設リストA-1（直営）'!#REF!</f>
        <v>#REF!</v>
      </c>
      <c r="J2086" s="30" t="e">
        <f>IF(I2086="新設",VLOOKUP('施設リストA-1（直営）'!#REF!,'（新設）照明器具'!$B$5:$C$1990,2,FALSE),IF('部屋別効果（直）'!I2086="撤去",VLOOKUP('施設リストA-1（直営）'!#REF!,'（既設）調査結果'!$B$5:$C$1998,2,FALSE),0))</f>
        <v>#REF!</v>
      </c>
      <c r="K2086" s="29" t="e">
        <f>'施設リストA-1（直営）'!#REF!</f>
        <v>#REF!</v>
      </c>
      <c r="L2086" s="29" t="e">
        <f>'施設リストA-1（直営）'!#REF!</f>
        <v>#REF!</v>
      </c>
      <c r="M2086" s="30" t="e">
        <f>IF(L2086="新設",VLOOKUP('施設リストA-1（直営）'!#REF!,'（新設）照明器具'!$B$5:$C$1990,2,FALSE),IF('部屋別効果（直）'!L2086="撤去",VLOOKUP('施設リストA-1（直営）'!#REF!,'（既設）調査結果'!$B$5:$C$1998,2,FALSE),0))</f>
        <v>#REF!</v>
      </c>
      <c r="N2086" s="29" t="e">
        <f>'施設リストA-1（直営）'!#REF!</f>
        <v>#REF!</v>
      </c>
      <c r="O2086" s="29" t="e">
        <f>'施設リストA-1（直営）'!#REF!</f>
        <v>#REF!</v>
      </c>
      <c r="P2086" s="30" t="e">
        <f>IF(O2086="新設",VLOOKUP('施設リストA-1（直営）'!#REF!,'（新設）照明器具'!$B$5:$C$1990,2,FALSE),IF('部屋別効果（直）'!O2086="撤去",VLOOKUP('施設リストA-1（直営）'!#REF!,'（既設）調査結果'!$B$5:$C$1998,2,FALSE),0))</f>
        <v>#REF!</v>
      </c>
      <c r="Q2086" s="29" t="e">
        <f>'施設リストA-1（直営）'!#REF!</f>
        <v>#REF!</v>
      </c>
      <c r="R2086" s="29" t="e">
        <f>'施設リストA-1（直営）'!#REF!</f>
        <v>#REF!</v>
      </c>
      <c r="S2086" s="30" t="e">
        <f>IF(R2086="新設",VLOOKUP('施設リストA-1（直営）'!#REF!,'（新設）照明器具'!$B$5:$C$1990,2,FALSE),IF('部屋別効果（直）'!R2086="撤去",VLOOKUP('施設リストA-1（直営）'!#REF!,'（既設）調査結果'!$B$5:$C$1998,2,FALSE),0))</f>
        <v>#REF!</v>
      </c>
      <c r="T2086" s="29" t="e">
        <f>'施設リストA-1（直営）'!#REF!</f>
        <v>#REF!</v>
      </c>
      <c r="U2086" s="29" t="e">
        <f>'施設リストA-1（直営）'!#REF!</f>
        <v>#REF!</v>
      </c>
      <c r="V2086" s="30" t="e">
        <f>IF(U2086="新設",VLOOKUP('施設リストA-1（直営）'!#REF!,'（新設）照明器具'!$B$5:$C$1990,2,FALSE),IF('部屋別効果（直）'!U2086="撤去",VLOOKUP('施設リストA-1（直営）'!#REF!,'（既設）調査結果'!$B$5:$C$1998,2,FALSE),0))</f>
        <v>#REF!</v>
      </c>
      <c r="W2086" s="29" t="e">
        <f>'施設リストA-1（直営）'!#REF!</f>
        <v>#REF!</v>
      </c>
      <c r="X2086" s="29" t="e">
        <f>'施設リストA-1（直営）'!#REF!</f>
        <v>#REF!</v>
      </c>
      <c r="Y2086" s="30" t="e">
        <f>IF(X2086="新設",VLOOKUP('施設リストA-1（直営）'!#REF!,'（新設）照明器具'!$B$5:$C$1990,2,FALSE),IF('部屋別効果（直）'!X2086="撤去",VLOOKUP('施設リストA-1（直営）'!#REF!,'（既設）調査結果'!$B$5:$C$1998,2,FALSE),0))</f>
        <v>#REF!</v>
      </c>
      <c r="Z2086" s="29" t="e">
        <f>'施設リストA-1（直営）'!#REF!</f>
        <v>#REF!</v>
      </c>
      <c r="AA2086" s="29" t="e">
        <f>'施設リストA-1（直営）'!#REF!</f>
        <v>#REF!</v>
      </c>
      <c r="AB2086" s="30" t="e">
        <f>IF(AA2086="新設",VLOOKUP('施設リストA-1（直営）'!#REF!,'（新設）照明器具'!$B$5:$C$1990,2,FALSE),IF('部屋別効果（直）'!AA2086="撤去",VLOOKUP('施設リストA-1（直営）'!#REF!,'（既設）調査結果'!$B$5:$C$1998,2,FALSE),0))</f>
        <v>#REF!</v>
      </c>
      <c r="AC2086" s="29" t="e">
        <f>'施設リストA-1（直営）'!#REF!</f>
        <v>#REF!</v>
      </c>
      <c r="AD2086" s="29" t="e">
        <f>'施設リストA-1（直営）'!#REF!</f>
        <v>#REF!</v>
      </c>
      <c r="AE2086" s="30" t="e">
        <f>IF(AD2086="新設",VLOOKUP('施設リストA-1（直営）'!#REF!,'（新設）照明器具'!$B$5:$C$1990,2,FALSE),IF('部屋別効果（直）'!AD2086="撤去",VLOOKUP('施設リストA-1（直営）'!#REF!,'（既設）調査結果'!$B$5:$C$1998,2,FALSE),0))</f>
        <v>#REF!</v>
      </c>
      <c r="AF2086" s="29" t="e">
        <f>'施設リストA-1（直営）'!#REF!</f>
        <v>#REF!</v>
      </c>
      <c r="AG2086" s="29" t="e">
        <f>'施設リストA-1（直営）'!#REF!</f>
        <v>#REF!</v>
      </c>
      <c r="AH2086" s="30" t="e">
        <f>IF(AG2086="新設",VLOOKUP('施設リストA-1（直営）'!#REF!,'（新設）照明器具'!$B$5:$C$1990,2,FALSE),IF('部屋別効果（直）'!AG2086="撤去",VLOOKUP('施設リストA-1（直営）'!#REF!,'（既設）調査結果'!$B$5:$C$1998,2,FALSE),0))</f>
        <v>#REF!</v>
      </c>
      <c r="AI2086" s="29" t="e">
        <f>'施設リストA-1（直営）'!#REF!</f>
        <v>#REF!</v>
      </c>
      <c r="AJ2086" s="29" t="e">
        <f>'施設リストA-1（直営）'!#REF!</f>
        <v>#REF!</v>
      </c>
      <c r="AK2086" s="30" t="e">
        <f>IF(AJ2086="新設",VLOOKUP('施設リストA-1（直営）'!#REF!,'（新設）照明器具'!$B$5:$C$1990,2,FALSE),IF('部屋別効果（直）'!AJ2086="撤去",VLOOKUP('施設リストA-1（直営）'!#REF!,'（既設）調査結果'!$B$5:$C$1998,2,FALSE),0))</f>
        <v>#REF!</v>
      </c>
      <c r="AL2086" s="29" t="e">
        <f>'施設リストA-1（直営）'!#REF!</f>
        <v>#REF!</v>
      </c>
    </row>
    <row r="2087" spans="1:38" customFormat="1">
      <c r="A2087" s="94"/>
      <c r="B2087" s="16" t="e">
        <f>'施設リストA-1（直営）'!#REF!</f>
        <v>#REF!</v>
      </c>
      <c r="C2087" s="14" t="e">
        <f>'施設リストA-1（直営）'!#REF!</f>
        <v>#REF!</v>
      </c>
      <c r="D2087" s="94" t="e">
        <f>'施設リストA-1（直営）'!#REF!</f>
        <v>#REF!</v>
      </c>
      <c r="E2087" s="20" t="e">
        <f>'施設リストA-1（直営）'!#REF!</f>
        <v>#REF!</v>
      </c>
      <c r="F2087" s="20" t="e">
        <f>'施設リストA-1（直営）'!#REF!</f>
        <v>#REF!</v>
      </c>
      <c r="G2087" s="13" t="e">
        <f>'施設リストA-1（直営）'!#REF!</f>
        <v>#REF!</v>
      </c>
      <c r="H2087" s="28" t="e">
        <f t="shared" si="32"/>
        <v>#REF!</v>
      </c>
      <c r="I2087" s="29" t="e">
        <f>'施設リストA-1（直営）'!#REF!</f>
        <v>#REF!</v>
      </c>
      <c r="J2087" s="30" t="e">
        <f>IF(I2087="新設",VLOOKUP('施設リストA-1（直営）'!#REF!,'（新設）照明器具'!$B$5:$C$1990,2,FALSE),IF('部屋別効果（直）'!I2087="撤去",VLOOKUP('施設リストA-1（直営）'!#REF!,'（既設）調査結果'!$B$5:$C$1998,2,FALSE),0))</f>
        <v>#REF!</v>
      </c>
      <c r="K2087" s="29" t="e">
        <f>'施設リストA-1（直営）'!#REF!</f>
        <v>#REF!</v>
      </c>
      <c r="L2087" s="29" t="e">
        <f>'施設リストA-1（直営）'!#REF!</f>
        <v>#REF!</v>
      </c>
      <c r="M2087" s="30" t="e">
        <f>IF(L2087="新設",VLOOKUP('施設リストA-1（直営）'!#REF!,'（新設）照明器具'!$B$5:$C$1990,2,FALSE),IF('部屋別効果（直）'!L2087="撤去",VLOOKUP('施設リストA-1（直営）'!#REF!,'（既設）調査結果'!$B$5:$C$1998,2,FALSE),0))</f>
        <v>#REF!</v>
      </c>
      <c r="N2087" s="29" t="e">
        <f>'施設リストA-1（直営）'!#REF!</f>
        <v>#REF!</v>
      </c>
      <c r="O2087" s="29" t="e">
        <f>'施設リストA-1（直営）'!#REF!</f>
        <v>#REF!</v>
      </c>
      <c r="P2087" s="30" t="e">
        <f>IF(O2087="新設",VLOOKUP('施設リストA-1（直営）'!#REF!,'（新設）照明器具'!$B$5:$C$1990,2,FALSE),IF('部屋別効果（直）'!O2087="撤去",VLOOKUP('施設リストA-1（直営）'!#REF!,'（既設）調査結果'!$B$5:$C$1998,2,FALSE),0))</f>
        <v>#REF!</v>
      </c>
      <c r="Q2087" s="29" t="e">
        <f>'施設リストA-1（直営）'!#REF!</f>
        <v>#REF!</v>
      </c>
      <c r="R2087" s="29" t="e">
        <f>'施設リストA-1（直営）'!#REF!</f>
        <v>#REF!</v>
      </c>
      <c r="S2087" s="30" t="e">
        <f>IF(R2087="新設",VLOOKUP('施設リストA-1（直営）'!#REF!,'（新設）照明器具'!$B$5:$C$1990,2,FALSE),IF('部屋別効果（直）'!R2087="撤去",VLOOKUP('施設リストA-1（直営）'!#REF!,'（既設）調査結果'!$B$5:$C$1998,2,FALSE),0))</f>
        <v>#REF!</v>
      </c>
      <c r="T2087" s="29" t="e">
        <f>'施設リストA-1（直営）'!#REF!</f>
        <v>#REF!</v>
      </c>
      <c r="U2087" s="29" t="e">
        <f>'施設リストA-1（直営）'!#REF!</f>
        <v>#REF!</v>
      </c>
      <c r="V2087" s="30" t="e">
        <f>IF(U2087="新設",VLOOKUP('施設リストA-1（直営）'!#REF!,'（新設）照明器具'!$B$5:$C$1990,2,FALSE),IF('部屋別効果（直）'!U2087="撤去",VLOOKUP('施設リストA-1（直営）'!#REF!,'（既設）調査結果'!$B$5:$C$1998,2,FALSE),0))</f>
        <v>#REF!</v>
      </c>
      <c r="W2087" s="29" t="e">
        <f>'施設リストA-1（直営）'!#REF!</f>
        <v>#REF!</v>
      </c>
      <c r="X2087" s="29" t="e">
        <f>'施設リストA-1（直営）'!#REF!</f>
        <v>#REF!</v>
      </c>
      <c r="Y2087" s="30" t="e">
        <f>IF(X2087="新設",VLOOKUP('施設リストA-1（直営）'!#REF!,'（新設）照明器具'!$B$5:$C$1990,2,FALSE),IF('部屋別効果（直）'!X2087="撤去",VLOOKUP('施設リストA-1（直営）'!#REF!,'（既設）調査結果'!$B$5:$C$1998,2,FALSE),0))</f>
        <v>#REF!</v>
      </c>
      <c r="Z2087" s="29" t="e">
        <f>'施設リストA-1（直営）'!#REF!</f>
        <v>#REF!</v>
      </c>
      <c r="AA2087" s="29" t="e">
        <f>'施設リストA-1（直営）'!#REF!</f>
        <v>#REF!</v>
      </c>
      <c r="AB2087" s="30" t="e">
        <f>IF(AA2087="新設",VLOOKUP('施設リストA-1（直営）'!#REF!,'（新設）照明器具'!$B$5:$C$1990,2,FALSE),IF('部屋別効果（直）'!AA2087="撤去",VLOOKUP('施設リストA-1（直営）'!#REF!,'（既設）調査結果'!$B$5:$C$1998,2,FALSE),0))</f>
        <v>#REF!</v>
      </c>
      <c r="AC2087" s="29" t="e">
        <f>'施設リストA-1（直営）'!#REF!</f>
        <v>#REF!</v>
      </c>
      <c r="AD2087" s="29" t="e">
        <f>'施設リストA-1（直営）'!#REF!</f>
        <v>#REF!</v>
      </c>
      <c r="AE2087" s="30" t="e">
        <f>IF(AD2087="新設",VLOOKUP('施設リストA-1（直営）'!#REF!,'（新設）照明器具'!$B$5:$C$1990,2,FALSE),IF('部屋別効果（直）'!AD2087="撤去",VLOOKUP('施設リストA-1（直営）'!#REF!,'（既設）調査結果'!$B$5:$C$1998,2,FALSE),0))</f>
        <v>#REF!</v>
      </c>
      <c r="AF2087" s="29" t="e">
        <f>'施設リストA-1（直営）'!#REF!</f>
        <v>#REF!</v>
      </c>
      <c r="AG2087" s="29" t="e">
        <f>'施設リストA-1（直営）'!#REF!</f>
        <v>#REF!</v>
      </c>
      <c r="AH2087" s="30" t="e">
        <f>IF(AG2087="新設",VLOOKUP('施設リストA-1（直営）'!#REF!,'（新設）照明器具'!$B$5:$C$1990,2,FALSE),IF('部屋別効果（直）'!AG2087="撤去",VLOOKUP('施設リストA-1（直営）'!#REF!,'（既設）調査結果'!$B$5:$C$1998,2,FALSE),0))</f>
        <v>#REF!</v>
      </c>
      <c r="AI2087" s="29" t="e">
        <f>'施設リストA-1（直営）'!#REF!</f>
        <v>#REF!</v>
      </c>
      <c r="AJ2087" s="29" t="e">
        <f>'施設リストA-1（直営）'!#REF!</f>
        <v>#REF!</v>
      </c>
      <c r="AK2087" s="30" t="e">
        <f>IF(AJ2087="新設",VLOOKUP('施設リストA-1（直営）'!#REF!,'（新設）照明器具'!$B$5:$C$1990,2,FALSE),IF('部屋別効果（直）'!AJ2087="撤去",VLOOKUP('施設リストA-1（直営）'!#REF!,'（既設）調査結果'!$B$5:$C$1998,2,FALSE),0))</f>
        <v>#REF!</v>
      </c>
      <c r="AL2087" s="29" t="e">
        <f>'施設リストA-1（直営）'!#REF!</f>
        <v>#REF!</v>
      </c>
    </row>
    <row r="2088" spans="1:38" customFormat="1">
      <c r="A2088" s="94"/>
      <c r="B2088" s="16" t="str">
        <f>'施設リストA-1（直営）'!B693</f>
        <v>洛北中</v>
      </c>
      <c r="C2088" s="14">
        <f>'施設リストA-1（直営）'!C693</f>
        <v>1</v>
      </c>
      <c r="D2088" s="94" t="str">
        <f>'施設リストA-1（直営）'!D693</f>
        <v>校長室</v>
      </c>
      <c r="E2088" s="20">
        <f>'施設リストA-1（直営）'!E693</f>
        <v>250</v>
      </c>
      <c r="F2088" s="20">
        <f>'施設リストA-1（直営）'!F693</f>
        <v>12</v>
      </c>
      <c r="G2088" s="13">
        <f>'施設リストA-1（直営）'!G693</f>
        <v>3000</v>
      </c>
      <c r="H2088" s="28" t="e">
        <f t="shared" si="32"/>
        <v>#N/A</v>
      </c>
      <c r="I2088" s="29" t="str">
        <f>'施設リストA-1（直営）'!H693</f>
        <v>新設</v>
      </c>
      <c r="J2088" s="30" t="e">
        <f>IF(I2088="新設",VLOOKUP('施設リストA-1（直営）'!I693,'（新設）照明器具'!$B$5:$C$1990,2,FALSE),IF('部屋別効果（直）'!I2088="撤去",VLOOKUP('施設リストA-1（直営）'!I693,'（既設）調査結果'!$B$5:$C$1998,2,FALSE),0))</f>
        <v>#N/A</v>
      </c>
      <c r="K2088" s="29">
        <f>'施設リストA-1（直営）'!K693</f>
        <v>4</v>
      </c>
      <c r="L2088" s="29" t="str">
        <f>'施設リストA-1（直営）'!L693</f>
        <v>撤去</v>
      </c>
      <c r="M2088" s="30">
        <f>IF(L2088="新設",VLOOKUP('施設リストA-1（直営）'!M693,'（新設）照明器具'!$B$5:$C$1990,2,FALSE),IF('部屋別効果（直）'!L2088="撤去",VLOOKUP('施設リストA-1（直営）'!M693,'（既設）調査結果'!$B$5:$C$1998,2,FALSE),0))</f>
        <v>120</v>
      </c>
      <c r="N2088" s="29">
        <f>'施設リストA-1（直営）'!O693</f>
        <v>4</v>
      </c>
      <c r="O2088" s="29">
        <f>'施設リストA-1（直営）'!P693</f>
        <v>0</v>
      </c>
      <c r="P2088" s="30">
        <f>IF(O2088="新設",VLOOKUP('施設リストA-1（直営）'!Q693,'（新設）照明器具'!$B$5:$C$1990,2,FALSE),IF('部屋別効果（直）'!O2088="撤去",VLOOKUP('施設リストA-1（直営）'!Q693,'（既設）調査結果'!$B$5:$C$1998,2,FALSE),0))</f>
        <v>0</v>
      </c>
      <c r="Q2088" s="29">
        <f>'施設リストA-1（直営）'!S693</f>
        <v>0</v>
      </c>
      <c r="R2088" s="29">
        <f>'施設リストA-1（直営）'!T693</f>
        <v>0</v>
      </c>
      <c r="S2088" s="30">
        <f>IF(R2088="新設",VLOOKUP('施設リストA-1（直営）'!U693,'（新設）照明器具'!$B$5:$C$1990,2,FALSE),IF('部屋別効果（直）'!R2088="撤去",VLOOKUP('施設リストA-1（直営）'!U693,'（既設）調査結果'!$B$5:$C$1998,2,FALSE),0))</f>
        <v>0</v>
      </c>
      <c r="T2088" s="29">
        <f>'施設リストA-1（直営）'!W693</f>
        <v>0</v>
      </c>
      <c r="U2088" s="29">
        <f>'施設リストA-1（直営）'!X693</f>
        <v>0</v>
      </c>
      <c r="V2088" s="30">
        <f>IF(U2088="新設",VLOOKUP('施設リストA-1（直営）'!Y693,'（新設）照明器具'!$B$5:$C$1990,2,FALSE),IF('部屋別効果（直）'!U2088="撤去",VLOOKUP('施設リストA-1（直営）'!Y693,'（既設）調査結果'!$B$5:$C$1998,2,FALSE),0))</f>
        <v>0</v>
      </c>
      <c r="W2088" s="29">
        <f>'施設リストA-1（直営）'!AA693</f>
        <v>0</v>
      </c>
      <c r="X2088" s="29">
        <f>'施設リストA-1（直営）'!AB693</f>
        <v>0</v>
      </c>
      <c r="Y2088" s="30">
        <f>IF(X2088="新設",VLOOKUP('施設リストA-1（直営）'!AC693,'（新設）照明器具'!$B$5:$C$1990,2,FALSE),IF('部屋別効果（直）'!X2088="撤去",VLOOKUP('施設リストA-1（直営）'!AC693,'（既設）調査結果'!$B$5:$C$1998,2,FALSE),0))</f>
        <v>0</v>
      </c>
      <c r="Z2088" s="29">
        <f>'施設リストA-1（直営）'!AE693</f>
        <v>0</v>
      </c>
      <c r="AA2088" s="29">
        <f>'施設リストA-1（直営）'!AF693</f>
        <v>0</v>
      </c>
      <c r="AB2088" s="30">
        <f>IF(AA2088="新設",VLOOKUP('施設リストA-1（直営）'!AG693,'（新設）照明器具'!$B$5:$C$1990,2,FALSE),IF('部屋別効果（直）'!AA2088="撤去",VLOOKUP('施設リストA-1（直営）'!AG693,'（既設）調査結果'!$B$5:$C$1998,2,FALSE),0))</f>
        <v>0</v>
      </c>
      <c r="AC2088" s="29">
        <f>'施設リストA-1（直営）'!AI693</f>
        <v>0</v>
      </c>
      <c r="AD2088" s="29">
        <f>'施設リストA-1（直営）'!AJ693</f>
        <v>0</v>
      </c>
      <c r="AE2088" s="30">
        <f>IF(AD2088="新設",VLOOKUP('施設リストA-1（直営）'!AK693,'（新設）照明器具'!$B$5:$C$1990,2,FALSE),IF('部屋別効果（直）'!AD2088="撤去",VLOOKUP('施設リストA-1（直営）'!AK693,'（既設）調査結果'!$B$5:$C$1998,2,FALSE),0))</f>
        <v>0</v>
      </c>
      <c r="AF2088" s="29">
        <f>'施設リストA-1（直営）'!AM693</f>
        <v>0</v>
      </c>
      <c r="AG2088" s="29">
        <f>'施設リストA-1（直営）'!AN693</f>
        <v>0</v>
      </c>
      <c r="AH2088" s="30">
        <f>IF(AG2088="新設",VLOOKUP('施設リストA-1（直営）'!AO693,'（新設）照明器具'!$B$5:$C$1990,2,FALSE),IF('部屋別効果（直）'!AG2088="撤去",VLOOKUP('施設リストA-1（直営）'!AO693,'（既設）調査結果'!$B$5:$C$1998,2,FALSE),0))</f>
        <v>0</v>
      </c>
      <c r="AI2088" s="29">
        <f>'施設リストA-1（直営）'!AQ693</f>
        <v>0</v>
      </c>
      <c r="AJ2088" s="29">
        <f>'施設リストA-1（直営）'!AR693</f>
        <v>0</v>
      </c>
      <c r="AK2088" s="30">
        <f>IF(AJ2088="新設",VLOOKUP('施設リストA-1（直営）'!AS693,'（新設）照明器具'!$B$5:$C$1990,2,FALSE),IF('部屋別効果（直）'!AJ2088="撤去",VLOOKUP('施設リストA-1（直営）'!AS693,'（既設）調査結果'!$B$5:$C$1998,2,FALSE),0))</f>
        <v>0</v>
      </c>
      <c r="AL2088" s="29">
        <f>'施設リストA-1（直営）'!AU693</f>
        <v>0</v>
      </c>
    </row>
    <row r="2089" spans="1:38" customFormat="1">
      <c r="A2089" s="94"/>
      <c r="B2089" s="16" t="str">
        <f>'施設リストA-1（直営）'!B694</f>
        <v>洛北中</v>
      </c>
      <c r="C2089" s="14">
        <f>'施設リストA-1（直営）'!C694</f>
        <v>1</v>
      </c>
      <c r="D2089" s="94" t="str">
        <f>'施設リストA-1（直営）'!D694</f>
        <v>保健室</v>
      </c>
      <c r="E2089" s="20">
        <f>'施設リストA-1（直営）'!E694</f>
        <v>210</v>
      </c>
      <c r="F2089" s="20">
        <f>'施設リストA-1（直営）'!F694</f>
        <v>6</v>
      </c>
      <c r="G2089" s="13">
        <f>'施設リストA-1（直営）'!G694</f>
        <v>1260</v>
      </c>
      <c r="H2089" s="28" t="e">
        <f t="shared" si="32"/>
        <v>#N/A</v>
      </c>
      <c r="I2089" s="29" t="str">
        <f>'施設リストA-1（直営）'!H694</f>
        <v>新設</v>
      </c>
      <c r="J2089" s="30" t="e">
        <f>IF(I2089="新設",VLOOKUP('施設リストA-1（直営）'!I694,'（新設）照明器具'!$B$5:$C$1990,2,FALSE),IF('部屋別効果（直）'!I2089="撤去",VLOOKUP('施設リストA-1（直営）'!I694,'（既設）調査結果'!$B$5:$C$1998,2,FALSE),0))</f>
        <v>#N/A</v>
      </c>
      <c r="K2089" s="29">
        <f>'施設リストA-1（直営）'!K694</f>
        <v>11</v>
      </c>
      <c r="L2089" s="29" t="str">
        <f>'施設リストA-1（直営）'!L694</f>
        <v>撤去</v>
      </c>
      <c r="M2089" s="30">
        <f>IF(L2089="新設",VLOOKUP('施設リストA-1（直営）'!M694,'（新設）照明器具'!$B$5:$C$1990,2,FALSE),IF('部屋別効果（直）'!L2089="撤去",VLOOKUP('施設リストA-1（直営）'!M694,'（既設）調査結果'!$B$5:$C$1998,2,FALSE),0))</f>
        <v>86</v>
      </c>
      <c r="N2089" s="29">
        <f>'施設リストA-1（直営）'!O694</f>
        <v>11</v>
      </c>
      <c r="O2089" s="29">
        <f>'施設リストA-1（直営）'!P694</f>
        <v>0</v>
      </c>
      <c r="P2089" s="30">
        <f>IF(O2089="新設",VLOOKUP('施設リストA-1（直営）'!Q694,'（新設）照明器具'!$B$5:$C$1990,2,FALSE),IF('部屋別効果（直）'!O2089="撤去",VLOOKUP('施設リストA-1（直営）'!Q694,'（既設）調査結果'!$B$5:$C$1998,2,FALSE),0))</f>
        <v>0</v>
      </c>
      <c r="Q2089" s="29">
        <f>'施設リストA-1（直営）'!S694</f>
        <v>0</v>
      </c>
      <c r="R2089" s="29">
        <f>'施設リストA-1（直営）'!T694</f>
        <v>0</v>
      </c>
      <c r="S2089" s="30">
        <f>IF(R2089="新設",VLOOKUP('施設リストA-1（直営）'!U694,'（新設）照明器具'!$B$5:$C$1990,2,FALSE),IF('部屋別効果（直）'!R2089="撤去",VLOOKUP('施設リストA-1（直営）'!U694,'（既設）調査結果'!$B$5:$C$1998,2,FALSE),0))</f>
        <v>0</v>
      </c>
      <c r="T2089" s="29">
        <f>'施設リストA-1（直営）'!W694</f>
        <v>0</v>
      </c>
      <c r="U2089" s="29">
        <f>'施設リストA-1（直営）'!X694</f>
        <v>0</v>
      </c>
      <c r="V2089" s="30">
        <f>IF(U2089="新設",VLOOKUP('施設リストA-1（直営）'!Y694,'（新設）照明器具'!$B$5:$C$1990,2,FALSE),IF('部屋別効果（直）'!U2089="撤去",VLOOKUP('施設リストA-1（直営）'!Y694,'（既設）調査結果'!$B$5:$C$1998,2,FALSE),0))</f>
        <v>0</v>
      </c>
      <c r="W2089" s="29">
        <f>'施設リストA-1（直営）'!AA694</f>
        <v>0</v>
      </c>
      <c r="X2089" s="29">
        <f>'施設リストA-1（直営）'!AB694</f>
        <v>0</v>
      </c>
      <c r="Y2089" s="30">
        <f>IF(X2089="新設",VLOOKUP('施設リストA-1（直営）'!AC694,'（新設）照明器具'!$B$5:$C$1990,2,FALSE),IF('部屋別効果（直）'!X2089="撤去",VLOOKUP('施設リストA-1（直営）'!AC694,'（既設）調査結果'!$B$5:$C$1998,2,FALSE),0))</f>
        <v>0</v>
      </c>
      <c r="Z2089" s="29">
        <f>'施設リストA-1（直営）'!AE694</f>
        <v>0</v>
      </c>
      <c r="AA2089" s="29">
        <f>'施設リストA-1（直営）'!AF694</f>
        <v>0</v>
      </c>
      <c r="AB2089" s="30">
        <f>IF(AA2089="新設",VLOOKUP('施設リストA-1（直営）'!AG694,'（新設）照明器具'!$B$5:$C$1990,2,FALSE),IF('部屋別効果（直）'!AA2089="撤去",VLOOKUP('施設リストA-1（直営）'!AG694,'（既設）調査結果'!$B$5:$C$1998,2,FALSE),0))</f>
        <v>0</v>
      </c>
      <c r="AC2089" s="29">
        <f>'施設リストA-1（直営）'!AI694</f>
        <v>0</v>
      </c>
      <c r="AD2089" s="29">
        <f>'施設リストA-1（直営）'!AJ694</f>
        <v>0</v>
      </c>
      <c r="AE2089" s="30">
        <f>IF(AD2089="新設",VLOOKUP('施設リストA-1（直営）'!AK694,'（新設）照明器具'!$B$5:$C$1990,2,FALSE),IF('部屋別効果（直）'!AD2089="撤去",VLOOKUP('施設リストA-1（直営）'!AK694,'（既設）調査結果'!$B$5:$C$1998,2,FALSE),0))</f>
        <v>0</v>
      </c>
      <c r="AF2089" s="29">
        <f>'施設リストA-1（直営）'!AM694</f>
        <v>0</v>
      </c>
      <c r="AG2089" s="29">
        <f>'施設リストA-1（直営）'!AN694</f>
        <v>0</v>
      </c>
      <c r="AH2089" s="30">
        <f>IF(AG2089="新設",VLOOKUP('施設リストA-1（直営）'!AO694,'（新設）照明器具'!$B$5:$C$1990,2,FALSE),IF('部屋別効果（直）'!AG2089="撤去",VLOOKUP('施設リストA-1（直営）'!AO694,'（既設）調査結果'!$B$5:$C$1998,2,FALSE),0))</f>
        <v>0</v>
      </c>
      <c r="AI2089" s="29">
        <f>'施設リストA-1（直営）'!AQ694</f>
        <v>0</v>
      </c>
      <c r="AJ2089" s="29">
        <f>'施設リストA-1（直営）'!AR694</f>
        <v>0</v>
      </c>
      <c r="AK2089" s="30">
        <f>IF(AJ2089="新設",VLOOKUP('施設リストA-1（直営）'!AS694,'（新設）照明器具'!$B$5:$C$1990,2,FALSE),IF('部屋別効果（直）'!AJ2089="撤去",VLOOKUP('施設リストA-1（直営）'!AS694,'（既設）調査結果'!$B$5:$C$1998,2,FALSE),0))</f>
        <v>0</v>
      </c>
      <c r="AL2089" s="29">
        <f>'施設リストA-1（直営）'!AU694</f>
        <v>0</v>
      </c>
    </row>
    <row r="2090" spans="1:38" customFormat="1">
      <c r="A2090" s="94"/>
      <c r="B2090" s="16" t="str">
        <f>'施設リストA-1（直営）'!B695</f>
        <v>洛北中</v>
      </c>
      <c r="C2090" s="14">
        <f>'施設リストA-1（直営）'!C695</f>
        <v>1</v>
      </c>
      <c r="D2090" s="94" t="str">
        <f>'施設リストA-1（直営）'!D695</f>
        <v>放送室</v>
      </c>
      <c r="E2090" s="20">
        <f>'施設リストA-1（直営）'!E695</f>
        <v>210</v>
      </c>
      <c r="F2090" s="20">
        <f>'施設リストA-1（直営）'!F695</f>
        <v>4</v>
      </c>
      <c r="G2090" s="13">
        <f>'施設リストA-1（直営）'!G695</f>
        <v>840</v>
      </c>
      <c r="H2090" s="28" t="e">
        <f t="shared" si="32"/>
        <v>#N/A</v>
      </c>
      <c r="I2090" s="29" t="str">
        <f>'施設リストA-1（直営）'!H695</f>
        <v>新設</v>
      </c>
      <c r="J2090" s="30" t="e">
        <f>IF(I2090="新設",VLOOKUP('施設リストA-1（直営）'!I695,'（新設）照明器具'!$B$5:$C$1990,2,FALSE),IF('部屋別効果（直）'!I2090="撤去",VLOOKUP('施設リストA-1（直営）'!I695,'（既設）調査結果'!$B$5:$C$1998,2,FALSE),0))</f>
        <v>#N/A</v>
      </c>
      <c r="K2090" s="29">
        <f>'施設リストA-1（直営）'!K695</f>
        <v>8</v>
      </c>
      <c r="L2090" s="29" t="str">
        <f>'施設リストA-1（直営）'!L695</f>
        <v>撤去</v>
      </c>
      <c r="M2090" s="30">
        <f>IF(L2090="新設",VLOOKUP('施設リストA-1（直営）'!M695,'（新設）照明器具'!$B$5:$C$1990,2,FALSE),IF('部屋別効果（直）'!L2090="撤去",VLOOKUP('施設リストA-1（直営）'!M695,'（既設）調査結果'!$B$5:$C$1998,2,FALSE),0))</f>
        <v>86</v>
      </c>
      <c r="N2090" s="29">
        <f>'施設リストA-1（直営）'!O695</f>
        <v>8</v>
      </c>
      <c r="O2090" s="29">
        <f>'施設リストA-1（直営）'!P695</f>
        <v>0</v>
      </c>
      <c r="P2090" s="30">
        <f>IF(O2090="新設",VLOOKUP('施設リストA-1（直営）'!Q695,'（新設）照明器具'!$B$5:$C$1990,2,FALSE),IF('部屋別効果（直）'!O2090="撤去",VLOOKUP('施設リストA-1（直営）'!Q695,'（既設）調査結果'!$B$5:$C$1998,2,FALSE),0))</f>
        <v>0</v>
      </c>
      <c r="Q2090" s="29">
        <f>'施設リストA-1（直営）'!S695</f>
        <v>0</v>
      </c>
      <c r="R2090" s="29">
        <f>'施設リストA-1（直営）'!T695</f>
        <v>0</v>
      </c>
      <c r="S2090" s="30">
        <f>IF(R2090="新設",VLOOKUP('施設リストA-1（直営）'!U695,'（新設）照明器具'!$B$5:$C$1990,2,FALSE),IF('部屋別効果（直）'!R2090="撤去",VLOOKUP('施設リストA-1（直営）'!U695,'（既設）調査結果'!$B$5:$C$1998,2,FALSE),0))</f>
        <v>0</v>
      </c>
      <c r="T2090" s="29">
        <f>'施設リストA-1（直営）'!W695</f>
        <v>0</v>
      </c>
      <c r="U2090" s="29">
        <f>'施設リストA-1（直営）'!X695</f>
        <v>0</v>
      </c>
      <c r="V2090" s="30">
        <f>IF(U2090="新設",VLOOKUP('施設リストA-1（直営）'!Y695,'（新設）照明器具'!$B$5:$C$1990,2,FALSE),IF('部屋別効果（直）'!U2090="撤去",VLOOKUP('施設リストA-1（直営）'!Y695,'（既設）調査結果'!$B$5:$C$1998,2,FALSE),0))</f>
        <v>0</v>
      </c>
      <c r="W2090" s="29">
        <f>'施設リストA-1（直営）'!AA695</f>
        <v>0</v>
      </c>
      <c r="X2090" s="29">
        <f>'施設リストA-1（直営）'!AB695</f>
        <v>0</v>
      </c>
      <c r="Y2090" s="30">
        <f>IF(X2090="新設",VLOOKUP('施設リストA-1（直営）'!AC695,'（新設）照明器具'!$B$5:$C$1990,2,FALSE),IF('部屋別効果（直）'!X2090="撤去",VLOOKUP('施設リストA-1（直営）'!AC695,'（既設）調査結果'!$B$5:$C$1998,2,FALSE),0))</f>
        <v>0</v>
      </c>
      <c r="Z2090" s="29">
        <f>'施設リストA-1（直営）'!AE695</f>
        <v>0</v>
      </c>
      <c r="AA2090" s="29">
        <f>'施設リストA-1（直営）'!AF695</f>
        <v>0</v>
      </c>
      <c r="AB2090" s="30">
        <f>IF(AA2090="新設",VLOOKUP('施設リストA-1（直営）'!AG695,'（新設）照明器具'!$B$5:$C$1990,2,FALSE),IF('部屋別効果（直）'!AA2090="撤去",VLOOKUP('施設リストA-1（直営）'!AG695,'（既設）調査結果'!$B$5:$C$1998,2,FALSE),0))</f>
        <v>0</v>
      </c>
      <c r="AC2090" s="29">
        <f>'施設リストA-1（直営）'!AI695</f>
        <v>0</v>
      </c>
      <c r="AD2090" s="29">
        <f>'施設リストA-1（直営）'!AJ695</f>
        <v>0</v>
      </c>
      <c r="AE2090" s="30">
        <f>IF(AD2090="新設",VLOOKUP('施設リストA-1（直営）'!AK695,'（新設）照明器具'!$B$5:$C$1990,2,FALSE),IF('部屋別効果（直）'!AD2090="撤去",VLOOKUP('施設リストA-1（直営）'!AK695,'（既設）調査結果'!$B$5:$C$1998,2,FALSE),0))</f>
        <v>0</v>
      </c>
      <c r="AF2090" s="29">
        <f>'施設リストA-1（直営）'!AM695</f>
        <v>0</v>
      </c>
      <c r="AG2090" s="29">
        <f>'施設リストA-1（直営）'!AN695</f>
        <v>0</v>
      </c>
      <c r="AH2090" s="30">
        <f>IF(AG2090="新設",VLOOKUP('施設リストA-1（直営）'!AO695,'（新設）照明器具'!$B$5:$C$1990,2,FALSE),IF('部屋別効果（直）'!AG2090="撤去",VLOOKUP('施設リストA-1（直営）'!AO695,'（既設）調査結果'!$B$5:$C$1998,2,FALSE),0))</f>
        <v>0</v>
      </c>
      <c r="AI2090" s="29">
        <f>'施設リストA-1（直営）'!AQ695</f>
        <v>0</v>
      </c>
      <c r="AJ2090" s="29">
        <f>'施設リストA-1（直営）'!AR695</f>
        <v>0</v>
      </c>
      <c r="AK2090" s="30">
        <f>IF(AJ2090="新設",VLOOKUP('施設リストA-1（直営）'!AS695,'（新設）照明器具'!$B$5:$C$1990,2,FALSE),IF('部屋別効果（直）'!AJ2090="撤去",VLOOKUP('施設リストA-1（直営）'!AS695,'（既設）調査結果'!$B$5:$C$1998,2,FALSE),0))</f>
        <v>0</v>
      </c>
      <c r="AL2090" s="29">
        <f>'施設リストA-1（直営）'!AU695</f>
        <v>0</v>
      </c>
    </row>
    <row r="2091" spans="1:38" customFormat="1">
      <c r="A2091" s="94"/>
      <c r="B2091" s="16" t="str">
        <f>'施設リストA-1（直営）'!B696</f>
        <v>洛北中</v>
      </c>
      <c r="C2091" s="14">
        <f>'施設リストA-1（直営）'!C696</f>
        <v>1</v>
      </c>
      <c r="D2091" s="94" t="str">
        <f>'施設リストA-1（直営）'!D696</f>
        <v>管理用務員室</v>
      </c>
      <c r="E2091" s="20">
        <f>'施設リストA-1（直営）'!E696</f>
        <v>250</v>
      </c>
      <c r="F2091" s="20">
        <f>'施設リストA-1（直営）'!F696</f>
        <v>12</v>
      </c>
      <c r="G2091" s="13">
        <f>'施設リストA-1（直営）'!G696</f>
        <v>3000</v>
      </c>
      <c r="H2091" s="28" t="e">
        <f t="shared" si="32"/>
        <v>#N/A</v>
      </c>
      <c r="I2091" s="29" t="str">
        <f>'施設リストA-1（直営）'!H696</f>
        <v>新設</v>
      </c>
      <c r="J2091" s="30" t="e">
        <f>IF(I2091="新設",VLOOKUP('施設リストA-1（直営）'!I696,'（新設）照明器具'!$B$5:$C$1990,2,FALSE),IF('部屋別効果（直）'!I2091="撤去",VLOOKUP('施設リストA-1（直営）'!I696,'（既設）調査結果'!$B$5:$C$1998,2,FALSE),0))</f>
        <v>#N/A</v>
      </c>
      <c r="K2091" s="29">
        <f>'施設リストA-1（直営）'!K696</f>
        <v>1</v>
      </c>
      <c r="L2091" s="29" t="str">
        <f>'施設リストA-1（直営）'!L696</f>
        <v>撤去</v>
      </c>
      <c r="M2091" s="30">
        <f>IF(L2091="新設",VLOOKUP('施設リストA-1（直営）'!M696,'（新設）照明器具'!$B$5:$C$1990,2,FALSE),IF('部屋別効果（直）'!L2091="撤去",VLOOKUP('施設リストA-1（直営）'!M696,'（既設）調査結果'!$B$5:$C$1998,2,FALSE),0))</f>
        <v>86</v>
      </c>
      <c r="N2091" s="29">
        <f>'施設リストA-1（直営）'!O696</f>
        <v>1</v>
      </c>
      <c r="O2091" s="29" t="str">
        <f>'施設リストA-1（直営）'!P696</f>
        <v>新設</v>
      </c>
      <c r="P2091" s="30" t="e">
        <f>IF(O2091="新設",VLOOKUP('施設リストA-1（直営）'!Q696,'（新設）照明器具'!$B$5:$C$1990,2,FALSE),IF('部屋別効果（直）'!O2091="撤去",VLOOKUP('施設リストA-1（直営）'!Q696,'（既設）調査結果'!$B$5:$C$1998,2,FALSE),0))</f>
        <v>#N/A</v>
      </c>
      <c r="Q2091" s="29">
        <f>'施設リストA-1（直営）'!S696</f>
        <v>1</v>
      </c>
      <c r="R2091" s="29" t="str">
        <f>'施設リストA-1（直営）'!T696</f>
        <v>撤去</v>
      </c>
      <c r="S2091" s="30">
        <f>IF(R2091="新設",VLOOKUP('施設リストA-1（直営）'!U696,'（新設）照明器具'!$B$5:$C$1990,2,FALSE),IF('部屋別効果（直）'!R2091="撤去",VLOOKUP('施設リストA-1（直営）'!U696,'（既設）調査結果'!$B$5:$C$1998,2,FALSE),0))</f>
        <v>23</v>
      </c>
      <c r="T2091" s="29">
        <f>'施設リストA-1（直営）'!W696</f>
        <v>1</v>
      </c>
      <c r="U2091" s="29">
        <f>'施設リストA-1（直営）'!X696</f>
        <v>0</v>
      </c>
      <c r="V2091" s="30">
        <f>IF(U2091="新設",VLOOKUP('施設リストA-1（直営）'!Y696,'（新設）照明器具'!$B$5:$C$1990,2,FALSE),IF('部屋別効果（直）'!U2091="撤去",VLOOKUP('施設リストA-1（直営）'!Y696,'（既設）調査結果'!$B$5:$C$1998,2,FALSE),0))</f>
        <v>0</v>
      </c>
      <c r="W2091" s="29">
        <f>'施設リストA-1（直営）'!AA696</f>
        <v>0</v>
      </c>
      <c r="X2091" s="29">
        <f>'施設リストA-1（直営）'!AB696</f>
        <v>0</v>
      </c>
      <c r="Y2091" s="30">
        <f>IF(X2091="新設",VLOOKUP('施設リストA-1（直営）'!AC696,'（新設）照明器具'!$B$5:$C$1990,2,FALSE),IF('部屋別効果（直）'!X2091="撤去",VLOOKUP('施設リストA-1（直営）'!AC696,'（既設）調査結果'!$B$5:$C$1998,2,FALSE),0))</f>
        <v>0</v>
      </c>
      <c r="Z2091" s="29">
        <f>'施設リストA-1（直営）'!AE696</f>
        <v>0</v>
      </c>
      <c r="AA2091" s="29">
        <f>'施設リストA-1（直営）'!AF696</f>
        <v>0</v>
      </c>
      <c r="AB2091" s="30">
        <f>IF(AA2091="新設",VLOOKUP('施設リストA-1（直営）'!AG696,'（新設）照明器具'!$B$5:$C$1990,2,FALSE),IF('部屋別効果（直）'!AA2091="撤去",VLOOKUP('施設リストA-1（直営）'!AG696,'（既設）調査結果'!$B$5:$C$1998,2,FALSE),0))</f>
        <v>0</v>
      </c>
      <c r="AC2091" s="29">
        <f>'施設リストA-1（直営）'!AI696</f>
        <v>0</v>
      </c>
      <c r="AD2091" s="29">
        <f>'施設リストA-1（直営）'!AJ696</f>
        <v>0</v>
      </c>
      <c r="AE2091" s="30">
        <f>IF(AD2091="新設",VLOOKUP('施設リストA-1（直営）'!AK696,'（新設）照明器具'!$B$5:$C$1990,2,FALSE),IF('部屋別効果（直）'!AD2091="撤去",VLOOKUP('施設リストA-1（直営）'!AK696,'（既設）調査結果'!$B$5:$C$1998,2,FALSE),0))</f>
        <v>0</v>
      </c>
      <c r="AF2091" s="29">
        <f>'施設リストA-1（直営）'!AM696</f>
        <v>0</v>
      </c>
      <c r="AG2091" s="29">
        <f>'施設リストA-1（直営）'!AN696</f>
        <v>0</v>
      </c>
      <c r="AH2091" s="30">
        <f>IF(AG2091="新設",VLOOKUP('施設リストA-1（直営）'!AO696,'（新設）照明器具'!$B$5:$C$1990,2,FALSE),IF('部屋別効果（直）'!AG2091="撤去",VLOOKUP('施設リストA-1（直営）'!AO696,'（既設）調査結果'!$B$5:$C$1998,2,FALSE),0))</f>
        <v>0</v>
      </c>
      <c r="AI2091" s="29">
        <f>'施設リストA-1（直営）'!AQ696</f>
        <v>0</v>
      </c>
      <c r="AJ2091" s="29">
        <f>'施設リストA-1（直営）'!AR696</f>
        <v>0</v>
      </c>
      <c r="AK2091" s="30">
        <f>IF(AJ2091="新設",VLOOKUP('施設リストA-1（直営）'!AS696,'（新設）照明器具'!$B$5:$C$1990,2,FALSE),IF('部屋別効果（直）'!AJ2091="撤去",VLOOKUP('施設リストA-1（直営）'!AS696,'（既設）調査結果'!$B$5:$C$1998,2,FALSE),0))</f>
        <v>0</v>
      </c>
      <c r="AL2091" s="29">
        <f>'施設リストA-1（直営）'!AU696</f>
        <v>0</v>
      </c>
    </row>
    <row r="2092" spans="1:38" customFormat="1">
      <c r="A2092" s="94"/>
      <c r="B2092" s="16" t="str">
        <f>'施設リストA-1（直営）'!B697</f>
        <v>洛北中</v>
      </c>
      <c r="C2092" s="14">
        <f>'施設リストA-1（直営）'!C697</f>
        <v>1</v>
      </c>
      <c r="D2092" s="94" t="str">
        <f>'施設リストA-1（直営）'!D697</f>
        <v>事務室</v>
      </c>
      <c r="E2092" s="20">
        <f>'施設リストA-1（直営）'!E697</f>
        <v>250</v>
      </c>
      <c r="F2092" s="20">
        <f>'施設リストA-1（直営）'!F697</f>
        <v>4</v>
      </c>
      <c r="G2092" s="13">
        <f>'施設リストA-1（直営）'!G697</f>
        <v>1000</v>
      </c>
      <c r="H2092" s="28" t="e">
        <f t="shared" si="32"/>
        <v>#N/A</v>
      </c>
      <c r="I2092" s="29" t="str">
        <f>'施設リストA-1（直営）'!H697</f>
        <v>新設</v>
      </c>
      <c r="J2092" s="30" t="e">
        <f>IF(I2092="新設",VLOOKUP('施設リストA-1（直営）'!I697,'（新設）照明器具'!$B$5:$C$1990,2,FALSE),IF('部屋別効果（直）'!I2092="撤去",VLOOKUP('施設リストA-1（直営）'!I697,'（既設）調査結果'!$B$5:$C$1998,2,FALSE),0))</f>
        <v>#N/A</v>
      </c>
      <c r="K2092" s="29">
        <f>'施設リストA-1（直営）'!K697</f>
        <v>4</v>
      </c>
      <c r="L2092" s="29" t="str">
        <f>'施設リストA-1（直営）'!L697</f>
        <v>撤去</v>
      </c>
      <c r="M2092" s="30">
        <f>IF(L2092="新設",VLOOKUP('施設リストA-1（直営）'!M697,'（新設）照明器具'!$B$5:$C$1990,2,FALSE),IF('部屋別効果（直）'!L2092="撤去",VLOOKUP('施設リストA-1（直営）'!M697,'（既設）調査結果'!$B$5:$C$1998,2,FALSE),0))</f>
        <v>45</v>
      </c>
      <c r="N2092" s="29">
        <f>'施設リストA-1（直営）'!O697</f>
        <v>4</v>
      </c>
      <c r="O2092" s="29">
        <f>'施設リストA-1（直営）'!P697</f>
        <v>0</v>
      </c>
      <c r="P2092" s="30">
        <f>IF(O2092="新設",VLOOKUP('施設リストA-1（直営）'!Q697,'（新設）照明器具'!$B$5:$C$1990,2,FALSE),IF('部屋別効果（直）'!O2092="撤去",VLOOKUP('施設リストA-1（直営）'!Q697,'（既設）調査結果'!$B$5:$C$1998,2,FALSE),0))</f>
        <v>0</v>
      </c>
      <c r="Q2092" s="29">
        <f>'施設リストA-1（直営）'!S697</f>
        <v>0</v>
      </c>
      <c r="R2092" s="29">
        <f>'施設リストA-1（直営）'!T697</f>
        <v>0</v>
      </c>
      <c r="S2092" s="30">
        <f>IF(R2092="新設",VLOOKUP('施設リストA-1（直営）'!U697,'（新設）照明器具'!$B$5:$C$1990,2,FALSE),IF('部屋別効果（直）'!R2092="撤去",VLOOKUP('施設リストA-1（直営）'!U697,'（既設）調査結果'!$B$5:$C$1998,2,FALSE),0))</f>
        <v>0</v>
      </c>
      <c r="T2092" s="29">
        <f>'施設リストA-1（直営）'!W697</f>
        <v>0</v>
      </c>
      <c r="U2092" s="29">
        <f>'施設リストA-1（直営）'!X697</f>
        <v>0</v>
      </c>
      <c r="V2092" s="30">
        <f>IF(U2092="新設",VLOOKUP('施設リストA-1（直営）'!Y697,'（新設）照明器具'!$B$5:$C$1990,2,FALSE),IF('部屋別効果（直）'!U2092="撤去",VLOOKUP('施設リストA-1（直営）'!Y697,'（既設）調査結果'!$B$5:$C$1998,2,FALSE),0))</f>
        <v>0</v>
      </c>
      <c r="W2092" s="29">
        <f>'施設リストA-1（直営）'!AA697</f>
        <v>0</v>
      </c>
      <c r="X2092" s="29">
        <f>'施設リストA-1（直営）'!AB697</f>
        <v>0</v>
      </c>
      <c r="Y2092" s="30">
        <f>IF(X2092="新設",VLOOKUP('施設リストA-1（直営）'!AC697,'（新設）照明器具'!$B$5:$C$1990,2,FALSE),IF('部屋別効果（直）'!X2092="撤去",VLOOKUP('施設リストA-1（直営）'!AC697,'（既設）調査結果'!$B$5:$C$1998,2,FALSE),0))</f>
        <v>0</v>
      </c>
      <c r="Z2092" s="29">
        <f>'施設リストA-1（直営）'!AE697</f>
        <v>0</v>
      </c>
      <c r="AA2092" s="29">
        <f>'施設リストA-1（直営）'!AF697</f>
        <v>0</v>
      </c>
      <c r="AB2092" s="30">
        <f>IF(AA2092="新設",VLOOKUP('施設リストA-1（直営）'!AG697,'（新設）照明器具'!$B$5:$C$1990,2,FALSE),IF('部屋別効果（直）'!AA2092="撤去",VLOOKUP('施設リストA-1（直営）'!AG697,'（既設）調査結果'!$B$5:$C$1998,2,FALSE),0))</f>
        <v>0</v>
      </c>
      <c r="AC2092" s="29">
        <f>'施設リストA-1（直営）'!AI697</f>
        <v>0</v>
      </c>
      <c r="AD2092" s="29">
        <f>'施設リストA-1（直営）'!AJ697</f>
        <v>0</v>
      </c>
      <c r="AE2092" s="30">
        <f>IF(AD2092="新設",VLOOKUP('施設リストA-1（直営）'!AK697,'（新設）照明器具'!$B$5:$C$1990,2,FALSE),IF('部屋別効果（直）'!AD2092="撤去",VLOOKUP('施設リストA-1（直営）'!AK697,'（既設）調査結果'!$B$5:$C$1998,2,FALSE),0))</f>
        <v>0</v>
      </c>
      <c r="AF2092" s="29">
        <f>'施設リストA-1（直営）'!AM697</f>
        <v>0</v>
      </c>
      <c r="AG2092" s="29">
        <f>'施設リストA-1（直営）'!AN697</f>
        <v>0</v>
      </c>
      <c r="AH2092" s="30">
        <f>IF(AG2092="新設",VLOOKUP('施設リストA-1（直営）'!AO697,'（新設）照明器具'!$B$5:$C$1990,2,FALSE),IF('部屋別効果（直）'!AG2092="撤去",VLOOKUP('施設リストA-1（直営）'!AO697,'（既設）調査結果'!$B$5:$C$1998,2,FALSE),0))</f>
        <v>0</v>
      </c>
      <c r="AI2092" s="29">
        <f>'施設リストA-1（直営）'!AQ697</f>
        <v>0</v>
      </c>
      <c r="AJ2092" s="29">
        <f>'施設リストA-1（直営）'!AR697</f>
        <v>0</v>
      </c>
      <c r="AK2092" s="30">
        <f>IF(AJ2092="新設",VLOOKUP('施設リストA-1（直営）'!AS697,'（新設）照明器具'!$B$5:$C$1990,2,FALSE),IF('部屋別効果（直）'!AJ2092="撤去",VLOOKUP('施設リストA-1（直営）'!AS697,'（既設）調査結果'!$B$5:$C$1998,2,FALSE),0))</f>
        <v>0</v>
      </c>
      <c r="AL2092" s="29">
        <f>'施設リストA-1（直営）'!AU697</f>
        <v>0</v>
      </c>
    </row>
    <row r="2093" spans="1:38" customFormat="1">
      <c r="A2093" s="94"/>
      <c r="B2093" s="16" t="str">
        <f>'施設リストA-1（直営）'!B698</f>
        <v>洛北中</v>
      </c>
      <c r="C2093" s="14">
        <f>'施設リストA-1（直営）'!C698</f>
        <v>1</v>
      </c>
      <c r="D2093" s="94" t="str">
        <f>'施設リストA-1（直営）'!D698</f>
        <v>生徒会室</v>
      </c>
      <c r="E2093" s="20">
        <f>'施設リストA-1（直営）'!E698</f>
        <v>210</v>
      </c>
      <c r="F2093" s="20">
        <f>'施設リストA-1（直営）'!F698</f>
        <v>4</v>
      </c>
      <c r="G2093" s="13">
        <f>'施設リストA-1（直営）'!G698</f>
        <v>840</v>
      </c>
      <c r="H2093" s="28" t="e">
        <f t="shared" si="32"/>
        <v>#N/A</v>
      </c>
      <c r="I2093" s="29" t="str">
        <f>'施設リストA-1（直営）'!H698</f>
        <v>新設</v>
      </c>
      <c r="J2093" s="30" t="e">
        <f>IF(I2093="新設",VLOOKUP('施設リストA-1（直営）'!I698,'（新設）照明器具'!$B$5:$C$1990,2,FALSE),IF('部屋別効果（直）'!I2093="撤去",VLOOKUP('施設リストA-1（直営）'!I698,'（既設）調査結果'!$B$5:$C$1998,2,FALSE),0))</f>
        <v>#N/A</v>
      </c>
      <c r="K2093" s="29">
        <f>'施設リストA-1（直営）'!K698</f>
        <v>8</v>
      </c>
      <c r="L2093" s="29" t="str">
        <f>'施設リストA-1（直営）'!L698</f>
        <v>撤去</v>
      </c>
      <c r="M2093" s="30">
        <f>IF(L2093="新設",VLOOKUP('施設リストA-1（直営）'!M698,'（新設）照明器具'!$B$5:$C$1990,2,FALSE),IF('部屋別効果（直）'!L2093="撤去",VLOOKUP('施設リストA-1（直営）'!M698,'（既設）調査結果'!$B$5:$C$1998,2,FALSE),0))</f>
        <v>86</v>
      </c>
      <c r="N2093" s="29">
        <f>'施設リストA-1（直営）'!O698</f>
        <v>8</v>
      </c>
      <c r="O2093" s="29">
        <f>'施設リストA-1（直営）'!P698</f>
        <v>0</v>
      </c>
      <c r="P2093" s="30">
        <f>IF(O2093="新設",VLOOKUP('施設リストA-1（直営）'!Q698,'（新設）照明器具'!$B$5:$C$1990,2,FALSE),IF('部屋別効果（直）'!O2093="撤去",VLOOKUP('施設リストA-1（直営）'!Q698,'（既設）調査結果'!$B$5:$C$1998,2,FALSE),0))</f>
        <v>0</v>
      </c>
      <c r="Q2093" s="29">
        <f>'施設リストA-1（直営）'!S698</f>
        <v>0</v>
      </c>
      <c r="R2093" s="29">
        <f>'施設リストA-1（直営）'!T698</f>
        <v>0</v>
      </c>
      <c r="S2093" s="30">
        <f>IF(R2093="新設",VLOOKUP('施設リストA-1（直営）'!U698,'（新設）照明器具'!$B$5:$C$1990,2,FALSE),IF('部屋別効果（直）'!R2093="撤去",VLOOKUP('施設リストA-1（直営）'!U698,'（既設）調査結果'!$B$5:$C$1998,2,FALSE),0))</f>
        <v>0</v>
      </c>
      <c r="T2093" s="29">
        <f>'施設リストA-1（直営）'!W698</f>
        <v>0</v>
      </c>
      <c r="U2093" s="29">
        <f>'施設リストA-1（直営）'!X698</f>
        <v>0</v>
      </c>
      <c r="V2093" s="30">
        <f>IF(U2093="新設",VLOOKUP('施設リストA-1（直営）'!Y698,'（新設）照明器具'!$B$5:$C$1990,2,FALSE),IF('部屋別効果（直）'!U2093="撤去",VLOOKUP('施設リストA-1（直営）'!Y698,'（既設）調査結果'!$B$5:$C$1998,2,FALSE),0))</f>
        <v>0</v>
      </c>
      <c r="W2093" s="29">
        <f>'施設リストA-1（直営）'!AA698</f>
        <v>0</v>
      </c>
      <c r="X2093" s="29">
        <f>'施設リストA-1（直営）'!AB698</f>
        <v>0</v>
      </c>
      <c r="Y2093" s="30">
        <f>IF(X2093="新設",VLOOKUP('施設リストA-1（直営）'!AC698,'（新設）照明器具'!$B$5:$C$1990,2,FALSE),IF('部屋別効果（直）'!X2093="撤去",VLOOKUP('施設リストA-1（直営）'!AC698,'（既設）調査結果'!$B$5:$C$1998,2,FALSE),0))</f>
        <v>0</v>
      </c>
      <c r="Z2093" s="29">
        <f>'施設リストA-1（直営）'!AE698</f>
        <v>0</v>
      </c>
      <c r="AA2093" s="29">
        <f>'施設リストA-1（直営）'!AF698</f>
        <v>0</v>
      </c>
      <c r="AB2093" s="30">
        <f>IF(AA2093="新設",VLOOKUP('施設リストA-1（直営）'!AG698,'（新設）照明器具'!$B$5:$C$1990,2,FALSE),IF('部屋別効果（直）'!AA2093="撤去",VLOOKUP('施設リストA-1（直営）'!AG698,'（既設）調査結果'!$B$5:$C$1998,2,FALSE),0))</f>
        <v>0</v>
      </c>
      <c r="AC2093" s="29">
        <f>'施設リストA-1（直営）'!AI698</f>
        <v>0</v>
      </c>
      <c r="AD2093" s="29">
        <f>'施設リストA-1（直営）'!AJ698</f>
        <v>0</v>
      </c>
      <c r="AE2093" s="30">
        <f>IF(AD2093="新設",VLOOKUP('施設リストA-1（直営）'!AK698,'（新設）照明器具'!$B$5:$C$1990,2,FALSE),IF('部屋別効果（直）'!AD2093="撤去",VLOOKUP('施設リストA-1（直営）'!AK698,'（既設）調査結果'!$B$5:$C$1998,2,FALSE),0))</f>
        <v>0</v>
      </c>
      <c r="AF2093" s="29">
        <f>'施設リストA-1（直営）'!AM698</f>
        <v>0</v>
      </c>
      <c r="AG2093" s="29">
        <f>'施設リストA-1（直営）'!AN698</f>
        <v>0</v>
      </c>
      <c r="AH2093" s="30">
        <f>IF(AG2093="新設",VLOOKUP('施設リストA-1（直営）'!AO698,'（新設）照明器具'!$B$5:$C$1990,2,FALSE),IF('部屋別効果（直）'!AG2093="撤去",VLOOKUP('施設リストA-1（直営）'!AO698,'（既設）調査結果'!$B$5:$C$1998,2,FALSE),0))</f>
        <v>0</v>
      </c>
      <c r="AI2093" s="29">
        <f>'施設リストA-1（直営）'!AQ698</f>
        <v>0</v>
      </c>
      <c r="AJ2093" s="29">
        <f>'施設リストA-1（直営）'!AR698</f>
        <v>0</v>
      </c>
      <c r="AK2093" s="30">
        <f>IF(AJ2093="新設",VLOOKUP('施設リストA-1（直営）'!AS698,'（新設）照明器具'!$B$5:$C$1990,2,FALSE),IF('部屋別効果（直）'!AJ2093="撤去",VLOOKUP('施設リストA-1（直営）'!AS698,'（既設）調査結果'!$B$5:$C$1998,2,FALSE),0))</f>
        <v>0</v>
      </c>
      <c r="AL2093" s="29">
        <f>'施設リストA-1（直営）'!AU698</f>
        <v>0</v>
      </c>
    </row>
    <row r="2094" spans="1:38" customFormat="1">
      <c r="A2094" s="94"/>
      <c r="B2094" s="16" t="str">
        <f>'施設リストA-1（直営）'!B699</f>
        <v>洛北中</v>
      </c>
      <c r="C2094" s="14">
        <f>'施設リストA-1（直営）'!C699</f>
        <v>1</v>
      </c>
      <c r="D2094" s="94" t="str">
        <f>'施設リストA-1（直営）'!D699</f>
        <v>PTA室</v>
      </c>
      <c r="E2094" s="20">
        <f>'施設リストA-1（直営）'!E699</f>
        <v>250</v>
      </c>
      <c r="F2094" s="20">
        <f>'施設リストA-1（直営）'!F699</f>
        <v>4</v>
      </c>
      <c r="G2094" s="13">
        <f>'施設リストA-1（直営）'!G699</f>
        <v>1000</v>
      </c>
      <c r="H2094" s="28" t="e">
        <f t="shared" si="32"/>
        <v>#N/A</v>
      </c>
      <c r="I2094" s="29" t="str">
        <f>'施設リストA-1（直営）'!H699</f>
        <v>新設</v>
      </c>
      <c r="J2094" s="30" t="e">
        <f>IF(I2094="新設",VLOOKUP('施設リストA-1（直営）'!I699,'（新設）照明器具'!$B$5:$C$1990,2,FALSE),IF('部屋別効果（直）'!I2094="撤去",VLOOKUP('施設リストA-1（直営）'!I699,'（既設）調査結果'!$B$5:$C$1998,2,FALSE),0))</f>
        <v>#N/A</v>
      </c>
      <c r="K2094" s="29">
        <f>'施設リストA-1（直営）'!K699</f>
        <v>8</v>
      </c>
      <c r="L2094" s="29" t="str">
        <f>'施設リストA-1（直営）'!L699</f>
        <v>撤去</v>
      </c>
      <c r="M2094" s="30">
        <f>IF(L2094="新設",VLOOKUP('施設リストA-1（直営）'!M699,'（新設）照明器具'!$B$5:$C$1990,2,FALSE),IF('部屋別効果（直）'!L2094="撤去",VLOOKUP('施設リストA-1（直営）'!M699,'（既設）調査結果'!$B$5:$C$1998,2,FALSE),0))</f>
        <v>86</v>
      </c>
      <c r="N2094" s="29">
        <f>'施設リストA-1（直営）'!O699</f>
        <v>8</v>
      </c>
      <c r="O2094" s="29">
        <f>'施設リストA-1（直営）'!P699</f>
        <v>0</v>
      </c>
      <c r="P2094" s="30">
        <f>IF(O2094="新設",VLOOKUP('施設リストA-1（直営）'!Q699,'（新設）照明器具'!$B$5:$C$1990,2,FALSE),IF('部屋別効果（直）'!O2094="撤去",VLOOKUP('施設リストA-1（直営）'!Q699,'（既設）調査結果'!$B$5:$C$1998,2,FALSE),0))</f>
        <v>0</v>
      </c>
      <c r="Q2094" s="29">
        <f>'施設リストA-1（直営）'!S699</f>
        <v>0</v>
      </c>
      <c r="R2094" s="29">
        <f>'施設リストA-1（直営）'!T699</f>
        <v>0</v>
      </c>
      <c r="S2094" s="30">
        <f>IF(R2094="新設",VLOOKUP('施設リストA-1（直営）'!U699,'（新設）照明器具'!$B$5:$C$1990,2,FALSE),IF('部屋別効果（直）'!R2094="撤去",VLOOKUP('施設リストA-1（直営）'!U699,'（既設）調査結果'!$B$5:$C$1998,2,FALSE),0))</f>
        <v>0</v>
      </c>
      <c r="T2094" s="29">
        <f>'施設リストA-1（直営）'!W699</f>
        <v>0</v>
      </c>
      <c r="U2094" s="29">
        <f>'施設リストA-1（直営）'!X699</f>
        <v>0</v>
      </c>
      <c r="V2094" s="30">
        <f>IF(U2094="新設",VLOOKUP('施設リストA-1（直営）'!Y699,'（新設）照明器具'!$B$5:$C$1990,2,FALSE),IF('部屋別効果（直）'!U2094="撤去",VLOOKUP('施設リストA-1（直営）'!Y699,'（既設）調査結果'!$B$5:$C$1998,2,FALSE),0))</f>
        <v>0</v>
      </c>
      <c r="W2094" s="29">
        <f>'施設リストA-1（直営）'!AA699</f>
        <v>0</v>
      </c>
      <c r="X2094" s="29">
        <f>'施設リストA-1（直営）'!AB699</f>
        <v>0</v>
      </c>
      <c r="Y2094" s="30">
        <f>IF(X2094="新設",VLOOKUP('施設リストA-1（直営）'!AC699,'（新設）照明器具'!$B$5:$C$1990,2,FALSE),IF('部屋別効果（直）'!X2094="撤去",VLOOKUP('施設リストA-1（直営）'!AC699,'（既設）調査結果'!$B$5:$C$1998,2,FALSE),0))</f>
        <v>0</v>
      </c>
      <c r="Z2094" s="29">
        <f>'施設リストA-1（直営）'!AE699</f>
        <v>0</v>
      </c>
      <c r="AA2094" s="29">
        <f>'施設リストA-1（直営）'!AF699</f>
        <v>0</v>
      </c>
      <c r="AB2094" s="30">
        <f>IF(AA2094="新設",VLOOKUP('施設リストA-1（直営）'!AG699,'（新設）照明器具'!$B$5:$C$1990,2,FALSE),IF('部屋別効果（直）'!AA2094="撤去",VLOOKUP('施設リストA-1（直営）'!AG699,'（既設）調査結果'!$B$5:$C$1998,2,FALSE),0))</f>
        <v>0</v>
      </c>
      <c r="AC2094" s="29">
        <f>'施設リストA-1（直営）'!AI699</f>
        <v>0</v>
      </c>
      <c r="AD2094" s="29">
        <f>'施設リストA-1（直営）'!AJ699</f>
        <v>0</v>
      </c>
      <c r="AE2094" s="30">
        <f>IF(AD2094="新設",VLOOKUP('施設リストA-1（直営）'!AK699,'（新設）照明器具'!$B$5:$C$1990,2,FALSE),IF('部屋別効果（直）'!AD2094="撤去",VLOOKUP('施設リストA-1（直営）'!AK699,'（既設）調査結果'!$B$5:$C$1998,2,FALSE),0))</f>
        <v>0</v>
      </c>
      <c r="AF2094" s="29">
        <f>'施設リストA-1（直営）'!AM699</f>
        <v>0</v>
      </c>
      <c r="AG2094" s="29">
        <f>'施設リストA-1（直営）'!AN699</f>
        <v>0</v>
      </c>
      <c r="AH2094" s="30">
        <f>IF(AG2094="新設",VLOOKUP('施設リストA-1（直営）'!AO699,'（新設）照明器具'!$B$5:$C$1990,2,FALSE),IF('部屋別効果（直）'!AG2094="撤去",VLOOKUP('施設リストA-1（直営）'!AO699,'（既設）調査結果'!$B$5:$C$1998,2,FALSE),0))</f>
        <v>0</v>
      </c>
      <c r="AI2094" s="29">
        <f>'施設リストA-1（直営）'!AQ699</f>
        <v>0</v>
      </c>
      <c r="AJ2094" s="29">
        <f>'施設リストA-1（直営）'!AR699</f>
        <v>0</v>
      </c>
      <c r="AK2094" s="30">
        <f>IF(AJ2094="新設",VLOOKUP('施設リストA-1（直営）'!AS699,'（新設）照明器具'!$B$5:$C$1990,2,FALSE),IF('部屋別効果（直）'!AJ2094="撤去",VLOOKUP('施設リストA-1（直営）'!AS699,'（既設）調査結果'!$B$5:$C$1998,2,FALSE),0))</f>
        <v>0</v>
      </c>
      <c r="AL2094" s="29">
        <f>'施設リストA-1（直営）'!AU699</f>
        <v>0</v>
      </c>
    </row>
    <row r="2095" spans="1:38" customFormat="1">
      <c r="A2095" s="94"/>
      <c r="B2095" s="16" t="str">
        <f>'施設リストA-1（直営）'!B700</f>
        <v>洛北中</v>
      </c>
      <c r="C2095" s="14">
        <f>'施設リストA-1（直営）'!C700</f>
        <v>1</v>
      </c>
      <c r="D2095" s="94" t="str">
        <f>'施設リストA-1（直営）'!D700</f>
        <v>技術準備室</v>
      </c>
      <c r="E2095" s="20">
        <f>'施設リストA-1（直営）'!E700</f>
        <v>210</v>
      </c>
      <c r="F2095" s="20">
        <f>'施設リストA-1（直営）'!F700</f>
        <v>4</v>
      </c>
      <c r="G2095" s="13">
        <f>'施設リストA-1（直営）'!G700</f>
        <v>840</v>
      </c>
      <c r="H2095" s="28" t="e">
        <f t="shared" si="32"/>
        <v>#N/A</v>
      </c>
      <c r="I2095" s="29" t="str">
        <f>'施設リストA-1（直営）'!H700</f>
        <v>新設</v>
      </c>
      <c r="J2095" s="30" t="e">
        <f>IF(I2095="新設",VLOOKUP('施設リストA-1（直営）'!I700,'（新設）照明器具'!$B$5:$C$1990,2,FALSE),IF('部屋別効果（直）'!I2095="撤去",VLOOKUP('施設リストA-1（直営）'!I700,'（既設）調査結果'!$B$5:$C$1998,2,FALSE),0))</f>
        <v>#N/A</v>
      </c>
      <c r="K2095" s="29">
        <f>'施設リストA-1（直営）'!K700</f>
        <v>4</v>
      </c>
      <c r="L2095" s="29" t="str">
        <f>'施設リストA-1（直営）'!L700</f>
        <v>撤去</v>
      </c>
      <c r="M2095" s="30">
        <f>IF(L2095="新設",VLOOKUP('施設リストA-1（直営）'!M700,'（新設）照明器具'!$B$5:$C$1990,2,FALSE),IF('部屋別効果（直）'!L2095="撤去",VLOOKUP('施設リストA-1（直営）'!M700,'（既設）調査結果'!$B$5:$C$1998,2,FALSE),0))</f>
        <v>86</v>
      </c>
      <c r="N2095" s="29">
        <f>'施設リストA-1（直営）'!O700</f>
        <v>4</v>
      </c>
      <c r="O2095" s="29">
        <f>'施設リストA-1（直営）'!P700</f>
        <v>0</v>
      </c>
      <c r="P2095" s="30">
        <f>IF(O2095="新設",VLOOKUP('施設リストA-1（直営）'!Q700,'（新設）照明器具'!$B$5:$C$1990,2,FALSE),IF('部屋別効果（直）'!O2095="撤去",VLOOKUP('施設リストA-1（直営）'!Q700,'（既設）調査結果'!$B$5:$C$1998,2,FALSE),0))</f>
        <v>0</v>
      </c>
      <c r="Q2095" s="29">
        <f>'施設リストA-1（直営）'!S700</f>
        <v>0</v>
      </c>
      <c r="R2095" s="29">
        <f>'施設リストA-1（直営）'!T700</f>
        <v>0</v>
      </c>
      <c r="S2095" s="30">
        <f>IF(R2095="新設",VLOOKUP('施設リストA-1（直営）'!U700,'（新設）照明器具'!$B$5:$C$1990,2,FALSE),IF('部屋別効果（直）'!R2095="撤去",VLOOKUP('施設リストA-1（直営）'!U700,'（既設）調査結果'!$B$5:$C$1998,2,FALSE),0))</f>
        <v>0</v>
      </c>
      <c r="T2095" s="29">
        <f>'施設リストA-1（直営）'!W700</f>
        <v>0</v>
      </c>
      <c r="U2095" s="29">
        <f>'施設リストA-1（直営）'!X700</f>
        <v>0</v>
      </c>
      <c r="V2095" s="30">
        <f>IF(U2095="新設",VLOOKUP('施設リストA-1（直営）'!Y700,'（新設）照明器具'!$B$5:$C$1990,2,FALSE),IF('部屋別効果（直）'!U2095="撤去",VLOOKUP('施設リストA-1（直営）'!Y700,'（既設）調査結果'!$B$5:$C$1998,2,FALSE),0))</f>
        <v>0</v>
      </c>
      <c r="W2095" s="29">
        <f>'施設リストA-1（直営）'!AA700</f>
        <v>0</v>
      </c>
      <c r="X2095" s="29">
        <f>'施設リストA-1（直営）'!AB700</f>
        <v>0</v>
      </c>
      <c r="Y2095" s="30">
        <f>IF(X2095="新設",VLOOKUP('施設リストA-1（直営）'!AC700,'（新設）照明器具'!$B$5:$C$1990,2,FALSE),IF('部屋別効果（直）'!X2095="撤去",VLOOKUP('施設リストA-1（直営）'!AC700,'（既設）調査結果'!$B$5:$C$1998,2,FALSE),0))</f>
        <v>0</v>
      </c>
      <c r="Z2095" s="29">
        <f>'施設リストA-1（直営）'!AE700</f>
        <v>0</v>
      </c>
      <c r="AA2095" s="29">
        <f>'施設リストA-1（直営）'!AF700</f>
        <v>0</v>
      </c>
      <c r="AB2095" s="30">
        <f>IF(AA2095="新設",VLOOKUP('施設リストA-1（直営）'!AG700,'（新設）照明器具'!$B$5:$C$1990,2,FALSE),IF('部屋別効果（直）'!AA2095="撤去",VLOOKUP('施設リストA-1（直営）'!AG700,'（既設）調査結果'!$B$5:$C$1998,2,FALSE),0))</f>
        <v>0</v>
      </c>
      <c r="AC2095" s="29">
        <f>'施設リストA-1（直営）'!AI700</f>
        <v>0</v>
      </c>
      <c r="AD2095" s="29">
        <f>'施設リストA-1（直営）'!AJ700</f>
        <v>0</v>
      </c>
      <c r="AE2095" s="30">
        <f>IF(AD2095="新設",VLOOKUP('施設リストA-1（直営）'!AK700,'（新設）照明器具'!$B$5:$C$1990,2,FALSE),IF('部屋別効果（直）'!AD2095="撤去",VLOOKUP('施設リストA-1（直営）'!AK700,'（既設）調査結果'!$B$5:$C$1998,2,FALSE),0))</f>
        <v>0</v>
      </c>
      <c r="AF2095" s="29">
        <f>'施設リストA-1（直営）'!AM700</f>
        <v>0</v>
      </c>
      <c r="AG2095" s="29">
        <f>'施設リストA-1（直営）'!AN700</f>
        <v>0</v>
      </c>
      <c r="AH2095" s="30">
        <f>IF(AG2095="新設",VLOOKUP('施設リストA-1（直営）'!AO700,'（新設）照明器具'!$B$5:$C$1990,2,FALSE),IF('部屋別効果（直）'!AG2095="撤去",VLOOKUP('施設リストA-1（直営）'!AO700,'（既設）調査結果'!$B$5:$C$1998,2,FALSE),0))</f>
        <v>0</v>
      </c>
      <c r="AI2095" s="29">
        <f>'施設リストA-1（直営）'!AQ700</f>
        <v>0</v>
      </c>
      <c r="AJ2095" s="29">
        <f>'施設リストA-1（直営）'!AR700</f>
        <v>0</v>
      </c>
      <c r="AK2095" s="30">
        <f>IF(AJ2095="新設",VLOOKUP('施設リストA-1（直営）'!AS700,'（新設）照明器具'!$B$5:$C$1990,2,FALSE),IF('部屋別効果（直）'!AJ2095="撤去",VLOOKUP('施設リストA-1（直営）'!AS700,'（既設）調査結果'!$B$5:$C$1998,2,FALSE),0))</f>
        <v>0</v>
      </c>
      <c r="AL2095" s="29">
        <f>'施設リストA-1（直営）'!AU700</f>
        <v>0</v>
      </c>
    </row>
    <row r="2096" spans="1:38" customFormat="1">
      <c r="A2096" s="94"/>
      <c r="B2096" s="16" t="str">
        <f>'施設リストA-1（直営）'!B701</f>
        <v>洛北中</v>
      </c>
      <c r="C2096" s="14">
        <f>'施設リストA-1（直営）'!C701</f>
        <v>1</v>
      </c>
      <c r="D2096" s="94" t="str">
        <f>'施設リストA-1（直営）'!D701</f>
        <v>技術室</v>
      </c>
      <c r="E2096" s="20">
        <f>'施設リストA-1（直営）'!E701</f>
        <v>210</v>
      </c>
      <c r="F2096" s="20">
        <f>'施設リストA-1（直営）'!F701</f>
        <v>6</v>
      </c>
      <c r="G2096" s="13">
        <f>'施設リストA-1（直営）'!G701</f>
        <v>1260</v>
      </c>
      <c r="H2096" s="28" t="e">
        <f t="shared" si="32"/>
        <v>#N/A</v>
      </c>
      <c r="I2096" s="29" t="str">
        <f>'施設リストA-1（直営）'!H701</f>
        <v>新設</v>
      </c>
      <c r="J2096" s="30" t="e">
        <f>IF(I2096="新設",VLOOKUP('施設リストA-1（直営）'!I701,'（新設）照明器具'!$B$5:$C$1990,2,FALSE),IF('部屋別効果（直）'!I2096="撤去",VLOOKUP('施設リストA-1（直営）'!I701,'（既設）調査結果'!$B$5:$C$1998,2,FALSE),0))</f>
        <v>#N/A</v>
      </c>
      <c r="K2096" s="29">
        <f>'施設リストA-1（直営）'!K701</f>
        <v>18</v>
      </c>
      <c r="L2096" s="29" t="str">
        <f>'施設リストA-1（直営）'!L701</f>
        <v>撤去</v>
      </c>
      <c r="M2096" s="30">
        <f>IF(L2096="新設",VLOOKUP('施設リストA-1（直営）'!M701,'（新設）照明器具'!$B$5:$C$1990,2,FALSE),IF('部屋別効果（直）'!L2096="撤去",VLOOKUP('施設リストA-1（直営）'!M701,'（既設）調査結果'!$B$5:$C$1998,2,FALSE),0))</f>
        <v>86</v>
      </c>
      <c r="N2096" s="29">
        <f>'施設リストA-1（直営）'!O701</f>
        <v>18</v>
      </c>
      <c r="O2096" s="29">
        <f>'施設リストA-1（直営）'!P701</f>
        <v>0</v>
      </c>
      <c r="P2096" s="30">
        <f>IF(O2096="新設",VLOOKUP('施設リストA-1（直営）'!Q701,'（新設）照明器具'!$B$5:$C$1990,2,FALSE),IF('部屋別効果（直）'!O2096="撤去",VLOOKUP('施設リストA-1（直営）'!Q701,'（既設）調査結果'!$B$5:$C$1998,2,FALSE),0))</f>
        <v>0</v>
      </c>
      <c r="Q2096" s="29">
        <f>'施設リストA-1（直営）'!S701</f>
        <v>0</v>
      </c>
      <c r="R2096" s="29">
        <f>'施設リストA-1（直営）'!T701</f>
        <v>0</v>
      </c>
      <c r="S2096" s="30">
        <f>IF(R2096="新設",VLOOKUP('施設リストA-1（直営）'!U701,'（新設）照明器具'!$B$5:$C$1990,2,FALSE),IF('部屋別効果（直）'!R2096="撤去",VLOOKUP('施設リストA-1（直営）'!U701,'（既設）調査結果'!$B$5:$C$1998,2,FALSE),0))</f>
        <v>0</v>
      </c>
      <c r="T2096" s="29">
        <f>'施設リストA-1（直営）'!W701</f>
        <v>0</v>
      </c>
      <c r="U2096" s="29">
        <f>'施設リストA-1（直営）'!X701</f>
        <v>0</v>
      </c>
      <c r="V2096" s="30">
        <f>IF(U2096="新設",VLOOKUP('施設リストA-1（直営）'!Y701,'（新設）照明器具'!$B$5:$C$1990,2,FALSE),IF('部屋別効果（直）'!U2096="撤去",VLOOKUP('施設リストA-1（直営）'!Y701,'（既設）調査結果'!$B$5:$C$1998,2,FALSE),0))</f>
        <v>0</v>
      </c>
      <c r="W2096" s="29">
        <f>'施設リストA-1（直営）'!AA701</f>
        <v>0</v>
      </c>
      <c r="X2096" s="29">
        <f>'施設リストA-1（直営）'!AB701</f>
        <v>0</v>
      </c>
      <c r="Y2096" s="30">
        <f>IF(X2096="新設",VLOOKUP('施設リストA-1（直営）'!AC701,'（新設）照明器具'!$B$5:$C$1990,2,FALSE),IF('部屋別効果（直）'!X2096="撤去",VLOOKUP('施設リストA-1（直営）'!AC701,'（既設）調査結果'!$B$5:$C$1998,2,FALSE),0))</f>
        <v>0</v>
      </c>
      <c r="Z2096" s="29">
        <f>'施設リストA-1（直営）'!AE701</f>
        <v>0</v>
      </c>
      <c r="AA2096" s="29">
        <f>'施設リストA-1（直営）'!AF701</f>
        <v>0</v>
      </c>
      <c r="AB2096" s="30">
        <f>IF(AA2096="新設",VLOOKUP('施設リストA-1（直営）'!AG701,'（新設）照明器具'!$B$5:$C$1990,2,FALSE),IF('部屋別効果（直）'!AA2096="撤去",VLOOKUP('施設リストA-1（直営）'!AG701,'（既設）調査結果'!$B$5:$C$1998,2,FALSE),0))</f>
        <v>0</v>
      </c>
      <c r="AC2096" s="29">
        <f>'施設リストA-1（直営）'!AI701</f>
        <v>0</v>
      </c>
      <c r="AD2096" s="29">
        <f>'施設リストA-1（直営）'!AJ701</f>
        <v>0</v>
      </c>
      <c r="AE2096" s="30">
        <f>IF(AD2096="新設",VLOOKUP('施設リストA-1（直営）'!AK701,'（新設）照明器具'!$B$5:$C$1990,2,FALSE),IF('部屋別効果（直）'!AD2096="撤去",VLOOKUP('施設リストA-1（直営）'!AK701,'（既設）調査結果'!$B$5:$C$1998,2,FALSE),0))</f>
        <v>0</v>
      </c>
      <c r="AF2096" s="29">
        <f>'施設リストA-1（直営）'!AM701</f>
        <v>0</v>
      </c>
      <c r="AG2096" s="29">
        <f>'施設リストA-1（直営）'!AN701</f>
        <v>0</v>
      </c>
      <c r="AH2096" s="30">
        <f>IF(AG2096="新設",VLOOKUP('施設リストA-1（直営）'!AO701,'（新設）照明器具'!$B$5:$C$1990,2,FALSE),IF('部屋別効果（直）'!AG2096="撤去",VLOOKUP('施設リストA-1（直営）'!AO701,'（既設）調査結果'!$B$5:$C$1998,2,FALSE),0))</f>
        <v>0</v>
      </c>
      <c r="AI2096" s="29">
        <f>'施設リストA-1（直営）'!AQ701</f>
        <v>0</v>
      </c>
      <c r="AJ2096" s="29">
        <f>'施設リストA-1（直営）'!AR701</f>
        <v>0</v>
      </c>
      <c r="AK2096" s="30">
        <f>IF(AJ2096="新設",VLOOKUP('施設リストA-1（直営）'!AS701,'（新設）照明器具'!$B$5:$C$1990,2,FALSE),IF('部屋別効果（直）'!AJ2096="撤去",VLOOKUP('施設リストA-1（直営）'!AS701,'（既設）調査結果'!$B$5:$C$1998,2,FALSE),0))</f>
        <v>0</v>
      </c>
      <c r="AL2096" s="29">
        <f>'施設リストA-1（直営）'!AU701</f>
        <v>0</v>
      </c>
    </row>
    <row r="2097" spans="1:38" customFormat="1">
      <c r="A2097" s="94"/>
      <c r="B2097" s="16" t="str">
        <f>'施設リストA-1（直営）'!B702</f>
        <v>洛北中</v>
      </c>
      <c r="C2097" s="14">
        <f>'施設リストA-1（直営）'!C702</f>
        <v>1</v>
      </c>
      <c r="D2097" s="94" t="str">
        <f>'施設リストA-1（直営）'!D702</f>
        <v>被服室</v>
      </c>
      <c r="E2097" s="20">
        <f>'施設リストA-1（直営）'!E702</f>
        <v>210</v>
      </c>
      <c r="F2097" s="20">
        <f>'施設リストA-1（直営）'!F702</f>
        <v>6</v>
      </c>
      <c r="G2097" s="13">
        <f>'施設リストA-1（直営）'!G702</f>
        <v>1260</v>
      </c>
      <c r="H2097" s="28" t="e">
        <f t="shared" si="32"/>
        <v>#N/A</v>
      </c>
      <c r="I2097" s="29" t="str">
        <f>'施設リストA-1（直営）'!H702</f>
        <v>新設</v>
      </c>
      <c r="J2097" s="30" t="e">
        <f>IF(I2097="新設",VLOOKUP('施設リストA-1（直営）'!I702,'（新設）照明器具'!$B$5:$C$1990,2,FALSE),IF('部屋別効果（直）'!I2097="撤去",VLOOKUP('施設リストA-1（直営）'!I702,'（既設）調査結果'!$B$5:$C$1998,2,FALSE),0))</f>
        <v>#N/A</v>
      </c>
      <c r="K2097" s="29">
        <f>'施設リストA-1（直営）'!K702</f>
        <v>12</v>
      </c>
      <c r="L2097" s="29" t="str">
        <f>'施設リストA-1（直営）'!L702</f>
        <v>撤去</v>
      </c>
      <c r="M2097" s="30">
        <f>IF(L2097="新設",VLOOKUP('施設リストA-1（直営）'!M702,'（新設）照明器具'!$B$5:$C$1990,2,FALSE),IF('部屋別効果（直）'!L2097="撤去",VLOOKUP('施設リストA-1（直営）'!M702,'（既設）調査結果'!$B$5:$C$1998,2,FALSE),0))</f>
        <v>86</v>
      </c>
      <c r="N2097" s="29">
        <f>'施設リストA-1（直営）'!O702</f>
        <v>12</v>
      </c>
      <c r="O2097" s="29">
        <f>'施設リストA-1（直営）'!P702</f>
        <v>0</v>
      </c>
      <c r="P2097" s="30">
        <f>IF(O2097="新設",VLOOKUP('施設リストA-1（直営）'!Q702,'（新設）照明器具'!$B$5:$C$1990,2,FALSE),IF('部屋別効果（直）'!O2097="撤去",VLOOKUP('施設リストA-1（直営）'!Q702,'（既設）調査結果'!$B$5:$C$1998,2,FALSE),0))</f>
        <v>0</v>
      </c>
      <c r="Q2097" s="29">
        <f>'施設リストA-1（直営）'!S702</f>
        <v>0</v>
      </c>
      <c r="R2097" s="29">
        <f>'施設リストA-1（直営）'!T702</f>
        <v>0</v>
      </c>
      <c r="S2097" s="30">
        <f>IF(R2097="新設",VLOOKUP('施設リストA-1（直営）'!U702,'（新設）照明器具'!$B$5:$C$1990,2,FALSE),IF('部屋別効果（直）'!R2097="撤去",VLOOKUP('施設リストA-1（直営）'!U702,'（既設）調査結果'!$B$5:$C$1998,2,FALSE),0))</f>
        <v>0</v>
      </c>
      <c r="T2097" s="29">
        <f>'施設リストA-1（直営）'!W702</f>
        <v>0</v>
      </c>
      <c r="U2097" s="29">
        <f>'施設リストA-1（直営）'!X702</f>
        <v>0</v>
      </c>
      <c r="V2097" s="30">
        <f>IF(U2097="新設",VLOOKUP('施設リストA-1（直営）'!Y702,'（新設）照明器具'!$B$5:$C$1990,2,FALSE),IF('部屋別効果（直）'!U2097="撤去",VLOOKUP('施設リストA-1（直営）'!Y702,'（既設）調査結果'!$B$5:$C$1998,2,FALSE),0))</f>
        <v>0</v>
      </c>
      <c r="W2097" s="29">
        <f>'施設リストA-1（直営）'!AA702</f>
        <v>0</v>
      </c>
      <c r="X2097" s="29">
        <f>'施設リストA-1（直営）'!AB702</f>
        <v>0</v>
      </c>
      <c r="Y2097" s="30">
        <f>IF(X2097="新設",VLOOKUP('施設リストA-1（直営）'!AC702,'（新設）照明器具'!$B$5:$C$1990,2,FALSE),IF('部屋別効果（直）'!X2097="撤去",VLOOKUP('施設リストA-1（直営）'!AC702,'（既設）調査結果'!$B$5:$C$1998,2,FALSE),0))</f>
        <v>0</v>
      </c>
      <c r="Z2097" s="29">
        <f>'施設リストA-1（直営）'!AE702</f>
        <v>0</v>
      </c>
      <c r="AA2097" s="29">
        <f>'施設リストA-1（直営）'!AF702</f>
        <v>0</v>
      </c>
      <c r="AB2097" s="30">
        <f>IF(AA2097="新設",VLOOKUP('施設リストA-1（直営）'!AG702,'（新設）照明器具'!$B$5:$C$1990,2,FALSE),IF('部屋別効果（直）'!AA2097="撤去",VLOOKUP('施設リストA-1（直営）'!AG702,'（既設）調査結果'!$B$5:$C$1998,2,FALSE),0))</f>
        <v>0</v>
      </c>
      <c r="AC2097" s="29">
        <f>'施設リストA-1（直営）'!AI702</f>
        <v>0</v>
      </c>
      <c r="AD2097" s="29">
        <f>'施設リストA-1（直営）'!AJ702</f>
        <v>0</v>
      </c>
      <c r="AE2097" s="30">
        <f>IF(AD2097="新設",VLOOKUP('施設リストA-1（直営）'!AK702,'（新設）照明器具'!$B$5:$C$1990,2,FALSE),IF('部屋別効果（直）'!AD2097="撤去",VLOOKUP('施設リストA-1（直営）'!AK702,'（既設）調査結果'!$B$5:$C$1998,2,FALSE),0))</f>
        <v>0</v>
      </c>
      <c r="AF2097" s="29">
        <f>'施設リストA-1（直営）'!AM702</f>
        <v>0</v>
      </c>
      <c r="AG2097" s="29">
        <f>'施設リストA-1（直営）'!AN702</f>
        <v>0</v>
      </c>
      <c r="AH2097" s="30">
        <f>IF(AG2097="新設",VLOOKUP('施設リストA-1（直営）'!AO702,'（新設）照明器具'!$B$5:$C$1990,2,FALSE),IF('部屋別効果（直）'!AG2097="撤去",VLOOKUP('施設リストA-1（直営）'!AO702,'（既設）調査結果'!$B$5:$C$1998,2,FALSE),0))</f>
        <v>0</v>
      </c>
      <c r="AI2097" s="29">
        <f>'施設リストA-1（直営）'!AQ702</f>
        <v>0</v>
      </c>
      <c r="AJ2097" s="29">
        <f>'施設リストA-1（直営）'!AR702</f>
        <v>0</v>
      </c>
      <c r="AK2097" s="30">
        <f>IF(AJ2097="新設",VLOOKUP('施設リストA-1（直営）'!AS702,'（新設）照明器具'!$B$5:$C$1990,2,FALSE),IF('部屋別効果（直）'!AJ2097="撤去",VLOOKUP('施設リストA-1（直営）'!AS702,'（既設）調査結果'!$B$5:$C$1998,2,FALSE),0))</f>
        <v>0</v>
      </c>
      <c r="AL2097" s="29">
        <f>'施設リストA-1（直営）'!AU702</f>
        <v>0</v>
      </c>
    </row>
    <row r="2098" spans="1:38" customFormat="1">
      <c r="A2098" s="94"/>
      <c r="B2098" s="16" t="str">
        <f>'施設リストA-1（直営）'!B703</f>
        <v>洛北中</v>
      </c>
      <c r="C2098" s="14">
        <f>'施設リストA-1（直営）'!C703</f>
        <v>1</v>
      </c>
      <c r="D2098" s="94" t="str">
        <f>'施設リストA-1（直営）'!D703</f>
        <v>被服準備室</v>
      </c>
      <c r="E2098" s="20">
        <f>'施設リストA-1（直営）'!E703</f>
        <v>210</v>
      </c>
      <c r="F2098" s="20">
        <f>'施設リストA-1（直営）'!F703</f>
        <v>4</v>
      </c>
      <c r="G2098" s="13">
        <f>'施設リストA-1（直営）'!G703</f>
        <v>840</v>
      </c>
      <c r="H2098" s="28" t="e">
        <f t="shared" si="32"/>
        <v>#N/A</v>
      </c>
      <c r="I2098" s="29" t="str">
        <f>'施設リストA-1（直営）'!H703</f>
        <v>新設</v>
      </c>
      <c r="J2098" s="30" t="e">
        <f>IF(I2098="新設",VLOOKUP('施設リストA-1（直営）'!I703,'（新設）照明器具'!$B$5:$C$1990,2,FALSE),IF('部屋別効果（直）'!I2098="撤去",VLOOKUP('施設リストA-1（直営）'!I703,'（既設）調査結果'!$B$5:$C$1998,2,FALSE),0))</f>
        <v>#N/A</v>
      </c>
      <c r="K2098" s="29">
        <f>'施設リストA-1（直営）'!K703</f>
        <v>4</v>
      </c>
      <c r="L2098" s="29" t="str">
        <f>'施設リストA-1（直営）'!L703</f>
        <v>撤去</v>
      </c>
      <c r="M2098" s="30">
        <f>IF(L2098="新設",VLOOKUP('施設リストA-1（直営）'!M703,'（新設）照明器具'!$B$5:$C$1990,2,FALSE),IF('部屋別効果（直）'!L2098="撤去",VLOOKUP('施設リストA-1（直営）'!M703,'（既設）調査結果'!$B$5:$C$1998,2,FALSE),0))</f>
        <v>86</v>
      </c>
      <c r="N2098" s="29">
        <f>'施設リストA-1（直営）'!O703</f>
        <v>4</v>
      </c>
      <c r="O2098" s="29">
        <f>'施設リストA-1（直営）'!P703</f>
        <v>0</v>
      </c>
      <c r="P2098" s="30">
        <f>IF(O2098="新設",VLOOKUP('施設リストA-1（直営）'!Q703,'（新設）照明器具'!$B$5:$C$1990,2,FALSE),IF('部屋別効果（直）'!O2098="撤去",VLOOKUP('施設リストA-1（直営）'!Q703,'（既設）調査結果'!$B$5:$C$1998,2,FALSE),0))</f>
        <v>0</v>
      </c>
      <c r="Q2098" s="29">
        <f>'施設リストA-1（直営）'!S703</f>
        <v>0</v>
      </c>
      <c r="R2098" s="29">
        <f>'施設リストA-1（直営）'!T703</f>
        <v>0</v>
      </c>
      <c r="S2098" s="30">
        <f>IF(R2098="新設",VLOOKUP('施設リストA-1（直営）'!U703,'（新設）照明器具'!$B$5:$C$1990,2,FALSE),IF('部屋別効果（直）'!R2098="撤去",VLOOKUP('施設リストA-1（直営）'!U703,'（既設）調査結果'!$B$5:$C$1998,2,FALSE),0))</f>
        <v>0</v>
      </c>
      <c r="T2098" s="29">
        <f>'施設リストA-1（直営）'!W703</f>
        <v>0</v>
      </c>
      <c r="U2098" s="29">
        <f>'施設リストA-1（直営）'!X703</f>
        <v>0</v>
      </c>
      <c r="V2098" s="30">
        <f>IF(U2098="新設",VLOOKUP('施設リストA-1（直営）'!Y703,'（新設）照明器具'!$B$5:$C$1990,2,FALSE),IF('部屋別効果（直）'!U2098="撤去",VLOOKUP('施設リストA-1（直営）'!Y703,'（既設）調査結果'!$B$5:$C$1998,2,FALSE),0))</f>
        <v>0</v>
      </c>
      <c r="W2098" s="29">
        <f>'施設リストA-1（直営）'!AA703</f>
        <v>0</v>
      </c>
      <c r="X2098" s="29">
        <f>'施設リストA-1（直営）'!AB703</f>
        <v>0</v>
      </c>
      <c r="Y2098" s="30">
        <f>IF(X2098="新設",VLOOKUP('施設リストA-1（直営）'!AC703,'（新設）照明器具'!$B$5:$C$1990,2,FALSE),IF('部屋別効果（直）'!X2098="撤去",VLOOKUP('施設リストA-1（直営）'!AC703,'（既設）調査結果'!$B$5:$C$1998,2,FALSE),0))</f>
        <v>0</v>
      </c>
      <c r="Z2098" s="29">
        <f>'施設リストA-1（直営）'!AE703</f>
        <v>0</v>
      </c>
      <c r="AA2098" s="29">
        <f>'施設リストA-1（直営）'!AF703</f>
        <v>0</v>
      </c>
      <c r="AB2098" s="30">
        <f>IF(AA2098="新設",VLOOKUP('施設リストA-1（直営）'!AG703,'（新設）照明器具'!$B$5:$C$1990,2,FALSE),IF('部屋別効果（直）'!AA2098="撤去",VLOOKUP('施設リストA-1（直営）'!AG703,'（既設）調査結果'!$B$5:$C$1998,2,FALSE),0))</f>
        <v>0</v>
      </c>
      <c r="AC2098" s="29">
        <f>'施設リストA-1（直営）'!AI703</f>
        <v>0</v>
      </c>
      <c r="AD2098" s="29">
        <f>'施設リストA-1（直営）'!AJ703</f>
        <v>0</v>
      </c>
      <c r="AE2098" s="30">
        <f>IF(AD2098="新設",VLOOKUP('施設リストA-1（直営）'!AK703,'（新設）照明器具'!$B$5:$C$1990,2,FALSE),IF('部屋別効果（直）'!AD2098="撤去",VLOOKUP('施設リストA-1（直営）'!AK703,'（既設）調査結果'!$B$5:$C$1998,2,FALSE),0))</f>
        <v>0</v>
      </c>
      <c r="AF2098" s="29">
        <f>'施設リストA-1（直営）'!AM703</f>
        <v>0</v>
      </c>
      <c r="AG2098" s="29">
        <f>'施設リストA-1（直営）'!AN703</f>
        <v>0</v>
      </c>
      <c r="AH2098" s="30">
        <f>IF(AG2098="新設",VLOOKUP('施設リストA-1（直営）'!AO703,'（新設）照明器具'!$B$5:$C$1990,2,FALSE),IF('部屋別効果（直）'!AG2098="撤去",VLOOKUP('施設リストA-1（直営）'!AO703,'（既設）調査結果'!$B$5:$C$1998,2,FALSE),0))</f>
        <v>0</v>
      </c>
      <c r="AI2098" s="29">
        <f>'施設リストA-1（直営）'!AQ703</f>
        <v>0</v>
      </c>
      <c r="AJ2098" s="29">
        <f>'施設リストA-1（直営）'!AR703</f>
        <v>0</v>
      </c>
      <c r="AK2098" s="30">
        <f>IF(AJ2098="新設",VLOOKUP('施設リストA-1（直営）'!AS703,'（新設）照明器具'!$B$5:$C$1990,2,FALSE),IF('部屋別効果（直）'!AJ2098="撤去",VLOOKUP('施設リストA-1（直営）'!AS703,'（既設）調査結果'!$B$5:$C$1998,2,FALSE),0))</f>
        <v>0</v>
      </c>
      <c r="AL2098" s="29">
        <f>'施設リストA-1（直営）'!AU703</f>
        <v>0</v>
      </c>
    </row>
    <row r="2099" spans="1:38" customFormat="1">
      <c r="A2099" s="94"/>
      <c r="B2099" s="16" t="str">
        <f>'施設リストA-1（直営）'!B704</f>
        <v>洛北中</v>
      </c>
      <c r="C2099" s="14">
        <f>'施設リストA-1（直営）'!C704</f>
        <v>1</v>
      </c>
      <c r="D2099" s="94" t="str">
        <f>'施設リストA-1（直営）'!D704</f>
        <v>配膳室</v>
      </c>
      <c r="E2099" s="20">
        <f>'施設リストA-1（直営）'!E704</f>
        <v>210</v>
      </c>
      <c r="F2099" s="20">
        <f>'施設リストA-1（直営）'!F704</f>
        <v>6</v>
      </c>
      <c r="G2099" s="13">
        <f>'施設リストA-1（直営）'!G704</f>
        <v>1260</v>
      </c>
      <c r="H2099" s="28" t="e">
        <f t="shared" si="32"/>
        <v>#N/A</v>
      </c>
      <c r="I2099" s="29" t="str">
        <f>'施設リストA-1（直営）'!H704</f>
        <v>新設</v>
      </c>
      <c r="J2099" s="30" t="e">
        <f>IF(I2099="新設",VLOOKUP('施設リストA-1（直営）'!I704,'（新設）照明器具'!$B$5:$C$1990,2,FALSE),IF('部屋別効果（直）'!I2099="撤去",VLOOKUP('施設リストA-1（直営）'!I704,'（既設）調査結果'!$B$5:$C$1998,2,FALSE),0))</f>
        <v>#N/A</v>
      </c>
      <c r="K2099" s="29">
        <f>'施設リストA-1（直営）'!K704</f>
        <v>10</v>
      </c>
      <c r="L2099" s="29" t="str">
        <f>'施設リストA-1（直営）'!L704</f>
        <v>撤去</v>
      </c>
      <c r="M2099" s="30">
        <f>IF(L2099="新設",VLOOKUP('施設リストA-1（直営）'!M704,'（新設）照明器具'!$B$5:$C$1990,2,FALSE),IF('部屋別効果（直）'!L2099="撤去",VLOOKUP('施設リストA-1（直営）'!M704,'（既設）調査結果'!$B$5:$C$1998,2,FALSE),0))</f>
        <v>86</v>
      </c>
      <c r="N2099" s="29">
        <f>'施設リストA-1（直営）'!O704</f>
        <v>10</v>
      </c>
      <c r="O2099" s="29">
        <f>'施設リストA-1（直営）'!P704</f>
        <v>0</v>
      </c>
      <c r="P2099" s="30">
        <f>IF(O2099="新設",VLOOKUP('施設リストA-1（直営）'!Q704,'（新設）照明器具'!$B$5:$C$1990,2,FALSE),IF('部屋別効果（直）'!O2099="撤去",VLOOKUP('施設リストA-1（直営）'!Q704,'（既設）調査結果'!$B$5:$C$1998,2,FALSE),0))</f>
        <v>0</v>
      </c>
      <c r="Q2099" s="29">
        <f>'施設リストA-1（直営）'!S704</f>
        <v>0</v>
      </c>
      <c r="R2099" s="29">
        <f>'施設リストA-1（直営）'!T704</f>
        <v>0</v>
      </c>
      <c r="S2099" s="30">
        <f>IF(R2099="新設",VLOOKUP('施設リストA-1（直営）'!U704,'（新設）照明器具'!$B$5:$C$1990,2,FALSE),IF('部屋別効果（直）'!R2099="撤去",VLOOKUP('施設リストA-1（直営）'!U704,'（既設）調査結果'!$B$5:$C$1998,2,FALSE),0))</f>
        <v>0</v>
      </c>
      <c r="T2099" s="29">
        <f>'施設リストA-1（直営）'!W704</f>
        <v>0</v>
      </c>
      <c r="U2099" s="29">
        <f>'施設リストA-1（直営）'!X704</f>
        <v>0</v>
      </c>
      <c r="V2099" s="30">
        <f>IF(U2099="新設",VLOOKUP('施設リストA-1（直営）'!Y704,'（新設）照明器具'!$B$5:$C$1990,2,FALSE),IF('部屋別効果（直）'!U2099="撤去",VLOOKUP('施設リストA-1（直営）'!Y704,'（既設）調査結果'!$B$5:$C$1998,2,FALSE),0))</f>
        <v>0</v>
      </c>
      <c r="W2099" s="29">
        <f>'施設リストA-1（直営）'!AA704</f>
        <v>0</v>
      </c>
      <c r="X2099" s="29">
        <f>'施設リストA-1（直営）'!AB704</f>
        <v>0</v>
      </c>
      <c r="Y2099" s="30">
        <f>IF(X2099="新設",VLOOKUP('施設リストA-1（直営）'!AC704,'（新設）照明器具'!$B$5:$C$1990,2,FALSE),IF('部屋別効果（直）'!X2099="撤去",VLOOKUP('施設リストA-1（直営）'!AC704,'（既設）調査結果'!$B$5:$C$1998,2,FALSE),0))</f>
        <v>0</v>
      </c>
      <c r="Z2099" s="29">
        <f>'施設リストA-1（直営）'!AE704</f>
        <v>0</v>
      </c>
      <c r="AA2099" s="29">
        <f>'施設リストA-1（直営）'!AF704</f>
        <v>0</v>
      </c>
      <c r="AB2099" s="30">
        <f>IF(AA2099="新設",VLOOKUP('施設リストA-1（直営）'!AG704,'（新設）照明器具'!$B$5:$C$1990,2,FALSE),IF('部屋別効果（直）'!AA2099="撤去",VLOOKUP('施設リストA-1（直営）'!AG704,'（既設）調査結果'!$B$5:$C$1998,2,FALSE),0))</f>
        <v>0</v>
      </c>
      <c r="AC2099" s="29">
        <f>'施設リストA-1（直営）'!AI704</f>
        <v>0</v>
      </c>
      <c r="AD2099" s="29">
        <f>'施設リストA-1（直営）'!AJ704</f>
        <v>0</v>
      </c>
      <c r="AE2099" s="30">
        <f>IF(AD2099="新設",VLOOKUP('施設リストA-1（直営）'!AK704,'（新設）照明器具'!$B$5:$C$1990,2,FALSE),IF('部屋別効果（直）'!AD2099="撤去",VLOOKUP('施設リストA-1（直営）'!AK704,'（既設）調査結果'!$B$5:$C$1998,2,FALSE),0))</f>
        <v>0</v>
      </c>
      <c r="AF2099" s="29">
        <f>'施設リストA-1（直営）'!AM704</f>
        <v>0</v>
      </c>
      <c r="AG2099" s="29">
        <f>'施設リストA-1（直営）'!AN704</f>
        <v>0</v>
      </c>
      <c r="AH2099" s="30">
        <f>IF(AG2099="新設",VLOOKUP('施設リストA-1（直営）'!AO704,'（新設）照明器具'!$B$5:$C$1990,2,FALSE),IF('部屋別効果（直）'!AG2099="撤去",VLOOKUP('施設リストA-1（直営）'!AO704,'（既設）調査結果'!$B$5:$C$1998,2,FALSE),0))</f>
        <v>0</v>
      </c>
      <c r="AI2099" s="29">
        <f>'施設リストA-1（直営）'!AQ704</f>
        <v>0</v>
      </c>
      <c r="AJ2099" s="29">
        <f>'施設リストA-1（直営）'!AR704</f>
        <v>0</v>
      </c>
      <c r="AK2099" s="30">
        <f>IF(AJ2099="新設",VLOOKUP('施設リストA-1（直営）'!AS704,'（新設）照明器具'!$B$5:$C$1990,2,FALSE),IF('部屋別効果（直）'!AJ2099="撤去",VLOOKUP('施設リストA-1（直営）'!AS704,'（既設）調査結果'!$B$5:$C$1998,2,FALSE),0))</f>
        <v>0</v>
      </c>
      <c r="AL2099" s="29">
        <f>'施設リストA-1（直営）'!AU704</f>
        <v>0</v>
      </c>
    </row>
    <row r="2100" spans="1:38" customFormat="1">
      <c r="A2100" s="94"/>
      <c r="B2100" s="16" t="str">
        <f>'施設リストA-1（直営）'!B705</f>
        <v>洛北中</v>
      </c>
      <c r="C2100" s="14">
        <f>'施設リストA-1（直営）'!C705</f>
        <v>2</v>
      </c>
      <c r="D2100" s="94" t="str">
        <f>'施設リストA-1（直営）'!D705</f>
        <v>図書室</v>
      </c>
      <c r="E2100" s="20">
        <f>'施設リストA-1（直営）'!E705</f>
        <v>210</v>
      </c>
      <c r="F2100" s="20">
        <f>'施設リストA-1（直営）'!F705</f>
        <v>6</v>
      </c>
      <c r="G2100" s="13">
        <f>'施設リストA-1（直営）'!G705</f>
        <v>1260</v>
      </c>
      <c r="H2100" s="28" t="e">
        <f t="shared" si="32"/>
        <v>#N/A</v>
      </c>
      <c r="I2100" s="29" t="str">
        <f>'施設リストA-1（直営）'!H705</f>
        <v>新設</v>
      </c>
      <c r="J2100" s="30" t="e">
        <f>IF(I2100="新設",VLOOKUP('施設リストA-1（直営）'!I705,'（新設）照明器具'!$B$5:$C$1990,2,FALSE),IF('部屋別効果（直）'!I2100="撤去",VLOOKUP('施設リストA-1（直営）'!I705,'（既設）調査結果'!$B$5:$C$1998,2,FALSE),0))</f>
        <v>#N/A</v>
      </c>
      <c r="K2100" s="29">
        <f>'施設リストA-1（直営）'!K705</f>
        <v>24</v>
      </c>
      <c r="L2100" s="29" t="str">
        <f>'施設リストA-1（直営）'!L705</f>
        <v>撤去</v>
      </c>
      <c r="M2100" s="30">
        <f>IF(L2100="新設",VLOOKUP('施設リストA-1（直営）'!M705,'（新設）照明器具'!$B$5:$C$1990,2,FALSE),IF('部屋別効果（直）'!L2100="撤去",VLOOKUP('施設リストA-1（直営）'!M705,'（既設）調査結果'!$B$5:$C$1998,2,FALSE),0))</f>
        <v>86</v>
      </c>
      <c r="N2100" s="29">
        <f>'施設リストA-1（直営）'!O705</f>
        <v>24</v>
      </c>
      <c r="O2100" s="29">
        <f>'施設リストA-1（直営）'!P705</f>
        <v>0</v>
      </c>
      <c r="P2100" s="30">
        <f>IF(O2100="新設",VLOOKUP('施設リストA-1（直営）'!Q705,'（新設）照明器具'!$B$5:$C$1990,2,FALSE),IF('部屋別効果（直）'!O2100="撤去",VLOOKUP('施設リストA-1（直営）'!Q705,'（既設）調査結果'!$B$5:$C$1998,2,FALSE),0))</f>
        <v>0</v>
      </c>
      <c r="Q2100" s="29">
        <f>'施設リストA-1（直営）'!S705</f>
        <v>0</v>
      </c>
      <c r="R2100" s="29">
        <f>'施設リストA-1（直営）'!T705</f>
        <v>0</v>
      </c>
      <c r="S2100" s="30">
        <f>IF(R2100="新設",VLOOKUP('施設リストA-1（直営）'!U705,'（新設）照明器具'!$B$5:$C$1990,2,FALSE),IF('部屋別効果（直）'!R2100="撤去",VLOOKUP('施設リストA-1（直営）'!U705,'（既設）調査結果'!$B$5:$C$1998,2,FALSE),0))</f>
        <v>0</v>
      </c>
      <c r="T2100" s="29">
        <f>'施設リストA-1（直営）'!W705</f>
        <v>0</v>
      </c>
      <c r="U2100" s="29">
        <f>'施設リストA-1（直営）'!X705</f>
        <v>0</v>
      </c>
      <c r="V2100" s="30">
        <f>IF(U2100="新設",VLOOKUP('施設リストA-1（直営）'!Y705,'（新設）照明器具'!$B$5:$C$1990,2,FALSE),IF('部屋別効果（直）'!U2100="撤去",VLOOKUP('施設リストA-1（直営）'!Y705,'（既設）調査結果'!$B$5:$C$1998,2,FALSE),0))</f>
        <v>0</v>
      </c>
      <c r="W2100" s="29">
        <f>'施設リストA-1（直営）'!AA705</f>
        <v>0</v>
      </c>
      <c r="X2100" s="29">
        <f>'施設リストA-1（直営）'!AB705</f>
        <v>0</v>
      </c>
      <c r="Y2100" s="30">
        <f>IF(X2100="新設",VLOOKUP('施設リストA-1（直営）'!AC705,'（新設）照明器具'!$B$5:$C$1990,2,FALSE),IF('部屋別効果（直）'!X2100="撤去",VLOOKUP('施設リストA-1（直営）'!AC705,'（既設）調査結果'!$B$5:$C$1998,2,FALSE),0))</f>
        <v>0</v>
      </c>
      <c r="Z2100" s="29">
        <f>'施設リストA-1（直営）'!AE705</f>
        <v>0</v>
      </c>
      <c r="AA2100" s="29">
        <f>'施設リストA-1（直営）'!AF705</f>
        <v>0</v>
      </c>
      <c r="AB2100" s="30">
        <f>IF(AA2100="新設",VLOOKUP('施設リストA-1（直営）'!AG705,'（新設）照明器具'!$B$5:$C$1990,2,FALSE),IF('部屋別効果（直）'!AA2100="撤去",VLOOKUP('施設リストA-1（直営）'!AG705,'（既設）調査結果'!$B$5:$C$1998,2,FALSE),0))</f>
        <v>0</v>
      </c>
      <c r="AC2100" s="29">
        <f>'施設リストA-1（直営）'!AI705</f>
        <v>0</v>
      </c>
      <c r="AD2100" s="29">
        <f>'施設リストA-1（直営）'!AJ705</f>
        <v>0</v>
      </c>
      <c r="AE2100" s="30">
        <f>IF(AD2100="新設",VLOOKUP('施設リストA-1（直営）'!AK705,'（新設）照明器具'!$B$5:$C$1990,2,FALSE),IF('部屋別効果（直）'!AD2100="撤去",VLOOKUP('施設リストA-1（直営）'!AK705,'（既設）調査結果'!$B$5:$C$1998,2,FALSE),0))</f>
        <v>0</v>
      </c>
      <c r="AF2100" s="29">
        <f>'施設リストA-1（直営）'!AM705</f>
        <v>0</v>
      </c>
      <c r="AG2100" s="29">
        <f>'施設リストA-1（直営）'!AN705</f>
        <v>0</v>
      </c>
      <c r="AH2100" s="30">
        <f>IF(AG2100="新設",VLOOKUP('施設リストA-1（直営）'!AO705,'（新設）照明器具'!$B$5:$C$1990,2,FALSE),IF('部屋別効果（直）'!AG2100="撤去",VLOOKUP('施設リストA-1（直営）'!AO705,'（既設）調査結果'!$B$5:$C$1998,2,FALSE),0))</f>
        <v>0</v>
      </c>
      <c r="AI2100" s="29">
        <f>'施設リストA-1（直営）'!AQ705</f>
        <v>0</v>
      </c>
      <c r="AJ2100" s="29">
        <f>'施設リストA-1（直営）'!AR705</f>
        <v>0</v>
      </c>
      <c r="AK2100" s="30">
        <f>IF(AJ2100="新設",VLOOKUP('施設リストA-1（直営）'!AS705,'（新設）照明器具'!$B$5:$C$1990,2,FALSE),IF('部屋別効果（直）'!AJ2100="撤去",VLOOKUP('施設リストA-1（直営）'!AS705,'（既設）調査結果'!$B$5:$C$1998,2,FALSE),0))</f>
        <v>0</v>
      </c>
      <c r="AL2100" s="29">
        <f>'施設リストA-1（直営）'!AU705</f>
        <v>0</v>
      </c>
    </row>
    <row r="2101" spans="1:38" customFormat="1">
      <c r="A2101" s="94"/>
      <c r="B2101" s="16" t="str">
        <f>'施設リストA-1（直営）'!B706</f>
        <v>洛北中</v>
      </c>
      <c r="C2101" s="14">
        <f>'施設リストA-1（直営）'!C706</f>
        <v>2</v>
      </c>
      <c r="D2101" s="94" t="str">
        <f>'施設リストA-1（直営）'!D706</f>
        <v>図書準備室</v>
      </c>
      <c r="E2101" s="20">
        <f>'施設リストA-1（直営）'!E706</f>
        <v>210</v>
      </c>
      <c r="F2101" s="20">
        <f>'施設リストA-1（直営）'!F706</f>
        <v>4</v>
      </c>
      <c r="G2101" s="13">
        <f>'施設リストA-1（直営）'!G706</f>
        <v>840</v>
      </c>
      <c r="H2101" s="28" t="e">
        <f t="shared" si="32"/>
        <v>#N/A</v>
      </c>
      <c r="I2101" s="29" t="str">
        <f>'施設リストA-1（直営）'!H706</f>
        <v>新設</v>
      </c>
      <c r="J2101" s="30" t="e">
        <f>IF(I2101="新設",VLOOKUP('施設リストA-1（直営）'!I706,'（新設）照明器具'!$B$5:$C$1990,2,FALSE),IF('部屋別効果（直）'!I2101="撤去",VLOOKUP('施設リストA-1（直営）'!I706,'（既設）調査結果'!$B$5:$C$1998,2,FALSE),0))</f>
        <v>#N/A</v>
      </c>
      <c r="K2101" s="29">
        <f>'施設リストA-1（直営）'!K706</f>
        <v>4</v>
      </c>
      <c r="L2101" s="29" t="str">
        <f>'施設リストA-1（直営）'!L706</f>
        <v>撤去</v>
      </c>
      <c r="M2101" s="30">
        <f>IF(L2101="新設",VLOOKUP('施設リストA-1（直営）'!M706,'（新設）照明器具'!$B$5:$C$1990,2,FALSE),IF('部屋別効果（直）'!L2101="撤去",VLOOKUP('施設リストA-1（直営）'!M706,'（既設）調査結果'!$B$5:$C$1998,2,FALSE),0))</f>
        <v>86</v>
      </c>
      <c r="N2101" s="29">
        <f>'施設リストA-1（直営）'!O706</f>
        <v>4</v>
      </c>
      <c r="O2101" s="29">
        <f>'施設リストA-1（直営）'!P706</f>
        <v>0</v>
      </c>
      <c r="P2101" s="30">
        <f>IF(O2101="新設",VLOOKUP('施設リストA-1（直営）'!Q706,'（新設）照明器具'!$B$5:$C$1990,2,FALSE),IF('部屋別効果（直）'!O2101="撤去",VLOOKUP('施設リストA-1（直営）'!Q706,'（既設）調査結果'!$B$5:$C$1998,2,FALSE),0))</f>
        <v>0</v>
      </c>
      <c r="Q2101" s="29">
        <f>'施設リストA-1（直営）'!S706</f>
        <v>0</v>
      </c>
      <c r="R2101" s="29">
        <f>'施設リストA-1（直営）'!T706</f>
        <v>0</v>
      </c>
      <c r="S2101" s="30">
        <f>IF(R2101="新設",VLOOKUP('施設リストA-1（直営）'!U706,'（新設）照明器具'!$B$5:$C$1990,2,FALSE),IF('部屋別効果（直）'!R2101="撤去",VLOOKUP('施設リストA-1（直営）'!U706,'（既設）調査結果'!$B$5:$C$1998,2,FALSE),0))</f>
        <v>0</v>
      </c>
      <c r="T2101" s="29">
        <f>'施設リストA-1（直営）'!W706</f>
        <v>0</v>
      </c>
      <c r="U2101" s="29">
        <f>'施設リストA-1（直営）'!X706</f>
        <v>0</v>
      </c>
      <c r="V2101" s="30">
        <f>IF(U2101="新設",VLOOKUP('施設リストA-1（直営）'!Y706,'（新設）照明器具'!$B$5:$C$1990,2,FALSE),IF('部屋別効果（直）'!U2101="撤去",VLOOKUP('施設リストA-1（直営）'!Y706,'（既設）調査結果'!$B$5:$C$1998,2,FALSE),0))</f>
        <v>0</v>
      </c>
      <c r="W2101" s="29">
        <f>'施設リストA-1（直営）'!AA706</f>
        <v>0</v>
      </c>
      <c r="X2101" s="29">
        <f>'施設リストA-1（直営）'!AB706</f>
        <v>0</v>
      </c>
      <c r="Y2101" s="30">
        <f>IF(X2101="新設",VLOOKUP('施設リストA-1（直営）'!AC706,'（新設）照明器具'!$B$5:$C$1990,2,FALSE),IF('部屋別効果（直）'!X2101="撤去",VLOOKUP('施設リストA-1（直営）'!AC706,'（既設）調査結果'!$B$5:$C$1998,2,FALSE),0))</f>
        <v>0</v>
      </c>
      <c r="Z2101" s="29">
        <f>'施設リストA-1（直営）'!AE706</f>
        <v>0</v>
      </c>
      <c r="AA2101" s="29">
        <f>'施設リストA-1（直営）'!AF706</f>
        <v>0</v>
      </c>
      <c r="AB2101" s="30">
        <f>IF(AA2101="新設",VLOOKUP('施設リストA-1（直営）'!AG706,'（新設）照明器具'!$B$5:$C$1990,2,FALSE),IF('部屋別効果（直）'!AA2101="撤去",VLOOKUP('施設リストA-1（直営）'!AG706,'（既設）調査結果'!$B$5:$C$1998,2,FALSE),0))</f>
        <v>0</v>
      </c>
      <c r="AC2101" s="29">
        <f>'施設リストA-1（直営）'!AI706</f>
        <v>0</v>
      </c>
      <c r="AD2101" s="29">
        <f>'施設リストA-1（直営）'!AJ706</f>
        <v>0</v>
      </c>
      <c r="AE2101" s="30">
        <f>IF(AD2101="新設",VLOOKUP('施設リストA-1（直営）'!AK706,'（新設）照明器具'!$B$5:$C$1990,2,FALSE),IF('部屋別効果（直）'!AD2101="撤去",VLOOKUP('施設リストA-1（直営）'!AK706,'（既設）調査結果'!$B$5:$C$1998,2,FALSE),0))</f>
        <v>0</v>
      </c>
      <c r="AF2101" s="29">
        <f>'施設リストA-1（直営）'!AM706</f>
        <v>0</v>
      </c>
      <c r="AG2101" s="29">
        <f>'施設リストA-1（直営）'!AN706</f>
        <v>0</v>
      </c>
      <c r="AH2101" s="30">
        <f>IF(AG2101="新設",VLOOKUP('施設リストA-1（直営）'!AO706,'（新設）照明器具'!$B$5:$C$1990,2,FALSE),IF('部屋別効果（直）'!AG2101="撤去",VLOOKUP('施設リストA-1（直営）'!AO706,'（既設）調査結果'!$B$5:$C$1998,2,FALSE),0))</f>
        <v>0</v>
      </c>
      <c r="AI2101" s="29">
        <f>'施設リストA-1（直営）'!AQ706</f>
        <v>0</v>
      </c>
      <c r="AJ2101" s="29">
        <f>'施設リストA-1（直営）'!AR706</f>
        <v>0</v>
      </c>
      <c r="AK2101" s="30">
        <f>IF(AJ2101="新設",VLOOKUP('施設リストA-1（直営）'!AS706,'（新設）照明器具'!$B$5:$C$1990,2,FALSE),IF('部屋別効果（直）'!AJ2101="撤去",VLOOKUP('施設リストA-1（直営）'!AS706,'（既設）調査結果'!$B$5:$C$1998,2,FALSE),0))</f>
        <v>0</v>
      </c>
      <c r="AL2101" s="29">
        <f>'施設リストA-1（直営）'!AU706</f>
        <v>0</v>
      </c>
    </row>
    <row r="2102" spans="1:38" customFormat="1">
      <c r="A2102" s="94"/>
      <c r="B2102" s="16" t="str">
        <f>'施設リストA-1（直営）'!B707</f>
        <v>洛北中</v>
      </c>
      <c r="C2102" s="14">
        <f>'施設リストA-1（直営）'!C707</f>
        <v>2</v>
      </c>
      <c r="D2102" s="94" t="str">
        <f>'施設リストA-1（直営）'!D707</f>
        <v>調理準備室</v>
      </c>
      <c r="E2102" s="20">
        <f>'施設リストA-1（直営）'!E707</f>
        <v>210</v>
      </c>
      <c r="F2102" s="20">
        <f>'施設リストA-1（直営）'!F707</f>
        <v>4</v>
      </c>
      <c r="G2102" s="13">
        <f>'施設リストA-1（直営）'!G707</f>
        <v>840</v>
      </c>
      <c r="H2102" s="28" t="e">
        <f t="shared" si="32"/>
        <v>#N/A</v>
      </c>
      <c r="I2102" s="29" t="str">
        <f>'施設リストA-1（直営）'!H707</f>
        <v>新設</v>
      </c>
      <c r="J2102" s="30" t="e">
        <f>IF(I2102="新設",VLOOKUP('施設リストA-1（直営）'!I707,'（新設）照明器具'!$B$5:$C$1990,2,FALSE),IF('部屋別効果（直）'!I2102="撤去",VLOOKUP('施設リストA-1（直営）'!I707,'（既設）調査結果'!$B$5:$C$1998,2,FALSE),0))</f>
        <v>#N/A</v>
      </c>
      <c r="K2102" s="29">
        <f>'施設リストA-1（直営）'!K707</f>
        <v>4</v>
      </c>
      <c r="L2102" s="29" t="str">
        <f>'施設リストA-1（直営）'!L707</f>
        <v>撤去</v>
      </c>
      <c r="M2102" s="30">
        <f>IF(L2102="新設",VLOOKUP('施設リストA-1（直営）'!M707,'（新設）照明器具'!$B$5:$C$1990,2,FALSE),IF('部屋別効果（直）'!L2102="撤去",VLOOKUP('施設リストA-1（直営）'!M707,'（既設）調査結果'!$B$5:$C$1998,2,FALSE),0))</f>
        <v>86</v>
      </c>
      <c r="N2102" s="29">
        <f>'施設リストA-1（直営）'!O707</f>
        <v>4</v>
      </c>
      <c r="O2102" s="29">
        <f>'施設リストA-1（直営）'!P707</f>
        <v>0</v>
      </c>
      <c r="P2102" s="30">
        <f>IF(O2102="新設",VLOOKUP('施設リストA-1（直営）'!Q707,'（新設）照明器具'!$B$5:$C$1990,2,FALSE),IF('部屋別効果（直）'!O2102="撤去",VLOOKUP('施設リストA-1（直営）'!Q707,'（既設）調査結果'!$B$5:$C$1998,2,FALSE),0))</f>
        <v>0</v>
      </c>
      <c r="Q2102" s="29">
        <f>'施設リストA-1（直営）'!S707</f>
        <v>0</v>
      </c>
      <c r="R2102" s="29">
        <f>'施設リストA-1（直営）'!T707</f>
        <v>0</v>
      </c>
      <c r="S2102" s="30">
        <f>IF(R2102="新設",VLOOKUP('施設リストA-1（直営）'!U707,'（新設）照明器具'!$B$5:$C$1990,2,FALSE),IF('部屋別効果（直）'!R2102="撤去",VLOOKUP('施設リストA-1（直営）'!U707,'（既設）調査結果'!$B$5:$C$1998,2,FALSE),0))</f>
        <v>0</v>
      </c>
      <c r="T2102" s="29">
        <f>'施設リストA-1（直営）'!W707</f>
        <v>0</v>
      </c>
      <c r="U2102" s="29">
        <f>'施設リストA-1（直営）'!X707</f>
        <v>0</v>
      </c>
      <c r="V2102" s="30">
        <f>IF(U2102="新設",VLOOKUP('施設リストA-1（直営）'!Y707,'（新設）照明器具'!$B$5:$C$1990,2,FALSE),IF('部屋別効果（直）'!U2102="撤去",VLOOKUP('施設リストA-1（直営）'!Y707,'（既設）調査結果'!$B$5:$C$1998,2,FALSE),0))</f>
        <v>0</v>
      </c>
      <c r="W2102" s="29">
        <f>'施設リストA-1（直営）'!AA707</f>
        <v>0</v>
      </c>
      <c r="X2102" s="29">
        <f>'施設リストA-1（直営）'!AB707</f>
        <v>0</v>
      </c>
      <c r="Y2102" s="30">
        <f>IF(X2102="新設",VLOOKUP('施設リストA-1（直営）'!AC707,'（新設）照明器具'!$B$5:$C$1990,2,FALSE),IF('部屋別効果（直）'!X2102="撤去",VLOOKUP('施設リストA-1（直営）'!AC707,'（既設）調査結果'!$B$5:$C$1998,2,FALSE),0))</f>
        <v>0</v>
      </c>
      <c r="Z2102" s="29">
        <f>'施設リストA-1（直営）'!AE707</f>
        <v>0</v>
      </c>
      <c r="AA2102" s="29">
        <f>'施設リストA-1（直営）'!AF707</f>
        <v>0</v>
      </c>
      <c r="AB2102" s="30">
        <f>IF(AA2102="新設",VLOOKUP('施設リストA-1（直営）'!AG707,'（新設）照明器具'!$B$5:$C$1990,2,FALSE),IF('部屋別効果（直）'!AA2102="撤去",VLOOKUP('施設リストA-1（直営）'!AG707,'（既設）調査結果'!$B$5:$C$1998,2,FALSE),0))</f>
        <v>0</v>
      </c>
      <c r="AC2102" s="29">
        <f>'施設リストA-1（直営）'!AI707</f>
        <v>0</v>
      </c>
      <c r="AD2102" s="29">
        <f>'施設リストA-1（直営）'!AJ707</f>
        <v>0</v>
      </c>
      <c r="AE2102" s="30">
        <f>IF(AD2102="新設",VLOOKUP('施設リストA-1（直営）'!AK707,'（新設）照明器具'!$B$5:$C$1990,2,FALSE),IF('部屋別効果（直）'!AD2102="撤去",VLOOKUP('施設リストA-1（直営）'!AK707,'（既設）調査結果'!$B$5:$C$1998,2,FALSE),0))</f>
        <v>0</v>
      </c>
      <c r="AF2102" s="29">
        <f>'施設リストA-1（直営）'!AM707</f>
        <v>0</v>
      </c>
      <c r="AG2102" s="29">
        <f>'施設リストA-1（直営）'!AN707</f>
        <v>0</v>
      </c>
      <c r="AH2102" s="30">
        <f>IF(AG2102="新設",VLOOKUP('施設リストA-1（直営）'!AO707,'（新設）照明器具'!$B$5:$C$1990,2,FALSE),IF('部屋別効果（直）'!AG2102="撤去",VLOOKUP('施設リストA-1（直営）'!AO707,'（既設）調査結果'!$B$5:$C$1998,2,FALSE),0))</f>
        <v>0</v>
      </c>
      <c r="AI2102" s="29">
        <f>'施設リストA-1（直営）'!AQ707</f>
        <v>0</v>
      </c>
      <c r="AJ2102" s="29">
        <f>'施設リストA-1（直営）'!AR707</f>
        <v>0</v>
      </c>
      <c r="AK2102" s="30">
        <f>IF(AJ2102="新設",VLOOKUP('施設リストA-1（直営）'!AS707,'（新設）照明器具'!$B$5:$C$1990,2,FALSE),IF('部屋別効果（直）'!AJ2102="撤去",VLOOKUP('施設リストA-1（直営）'!AS707,'（既設）調査結果'!$B$5:$C$1998,2,FALSE),0))</f>
        <v>0</v>
      </c>
      <c r="AL2102" s="29">
        <f>'施設リストA-1（直営）'!AU707</f>
        <v>0</v>
      </c>
    </row>
    <row r="2103" spans="1:38" customFormat="1">
      <c r="A2103" s="94"/>
      <c r="B2103" s="16" t="str">
        <f>'施設リストA-1（直営）'!B708</f>
        <v>洛北中</v>
      </c>
      <c r="C2103" s="14">
        <f>'施設リストA-1（直営）'!C708</f>
        <v>2</v>
      </c>
      <c r="D2103" s="94" t="str">
        <f>'施設リストA-1（直営）'!D708</f>
        <v>調理室</v>
      </c>
      <c r="E2103" s="20">
        <f>'施設リストA-1（直営）'!E708</f>
        <v>210</v>
      </c>
      <c r="F2103" s="20">
        <f>'施設リストA-1（直営）'!F708</f>
        <v>6</v>
      </c>
      <c r="G2103" s="13">
        <f>'施設リストA-1（直営）'!G708</f>
        <v>1260</v>
      </c>
      <c r="H2103" s="28" t="e">
        <f t="shared" si="32"/>
        <v>#N/A</v>
      </c>
      <c r="I2103" s="29" t="str">
        <f>'施設リストA-1（直営）'!H708</f>
        <v>新設</v>
      </c>
      <c r="J2103" s="30" t="e">
        <f>IF(I2103="新設",VLOOKUP('施設リストA-1（直営）'!I708,'（新設）照明器具'!$B$5:$C$1990,2,FALSE),IF('部屋別効果（直）'!I2103="撤去",VLOOKUP('施設リストA-1（直営）'!I708,'（既設）調査結果'!$B$5:$C$1998,2,FALSE),0))</f>
        <v>#N/A</v>
      </c>
      <c r="K2103" s="29">
        <f>'施設リストA-1（直営）'!K708</f>
        <v>18</v>
      </c>
      <c r="L2103" s="29" t="str">
        <f>'施設リストA-1（直営）'!L708</f>
        <v>撤去</v>
      </c>
      <c r="M2103" s="30">
        <f>IF(L2103="新設",VLOOKUP('施設リストA-1（直営）'!M708,'（新設）照明器具'!$B$5:$C$1990,2,FALSE),IF('部屋別効果（直）'!L2103="撤去",VLOOKUP('施設リストA-1（直営）'!M708,'（既設）調査結果'!$B$5:$C$1998,2,FALSE),0))</f>
        <v>86</v>
      </c>
      <c r="N2103" s="29">
        <f>'施設リストA-1（直営）'!O708</f>
        <v>18</v>
      </c>
      <c r="O2103" s="29">
        <f>'施設リストA-1（直営）'!P708</f>
        <v>0</v>
      </c>
      <c r="P2103" s="30">
        <f>IF(O2103="新設",VLOOKUP('施設リストA-1（直営）'!Q708,'（新設）照明器具'!$B$5:$C$1990,2,FALSE),IF('部屋別効果（直）'!O2103="撤去",VLOOKUP('施設リストA-1（直営）'!Q708,'（既設）調査結果'!$B$5:$C$1998,2,FALSE),0))</f>
        <v>0</v>
      </c>
      <c r="Q2103" s="29">
        <f>'施設リストA-1（直営）'!S708</f>
        <v>0</v>
      </c>
      <c r="R2103" s="29">
        <f>'施設リストA-1（直営）'!T708</f>
        <v>0</v>
      </c>
      <c r="S2103" s="30">
        <f>IF(R2103="新設",VLOOKUP('施設リストA-1（直営）'!U708,'（新設）照明器具'!$B$5:$C$1990,2,FALSE),IF('部屋別効果（直）'!R2103="撤去",VLOOKUP('施設リストA-1（直営）'!U708,'（既設）調査結果'!$B$5:$C$1998,2,FALSE),0))</f>
        <v>0</v>
      </c>
      <c r="T2103" s="29">
        <f>'施設リストA-1（直営）'!W708</f>
        <v>0</v>
      </c>
      <c r="U2103" s="29">
        <f>'施設リストA-1（直営）'!X708</f>
        <v>0</v>
      </c>
      <c r="V2103" s="30">
        <f>IF(U2103="新設",VLOOKUP('施設リストA-1（直営）'!Y708,'（新設）照明器具'!$B$5:$C$1990,2,FALSE),IF('部屋別効果（直）'!U2103="撤去",VLOOKUP('施設リストA-1（直営）'!Y708,'（既設）調査結果'!$B$5:$C$1998,2,FALSE),0))</f>
        <v>0</v>
      </c>
      <c r="W2103" s="29">
        <f>'施設リストA-1（直営）'!AA708</f>
        <v>0</v>
      </c>
      <c r="X2103" s="29">
        <f>'施設リストA-1（直営）'!AB708</f>
        <v>0</v>
      </c>
      <c r="Y2103" s="30">
        <f>IF(X2103="新設",VLOOKUP('施設リストA-1（直営）'!AC708,'（新設）照明器具'!$B$5:$C$1990,2,FALSE),IF('部屋別効果（直）'!X2103="撤去",VLOOKUP('施設リストA-1（直営）'!AC708,'（既設）調査結果'!$B$5:$C$1998,2,FALSE),0))</f>
        <v>0</v>
      </c>
      <c r="Z2103" s="29">
        <f>'施設リストA-1（直営）'!AE708</f>
        <v>0</v>
      </c>
      <c r="AA2103" s="29">
        <f>'施設リストA-1（直営）'!AF708</f>
        <v>0</v>
      </c>
      <c r="AB2103" s="30">
        <f>IF(AA2103="新設",VLOOKUP('施設リストA-1（直営）'!AG708,'（新設）照明器具'!$B$5:$C$1990,2,FALSE),IF('部屋別効果（直）'!AA2103="撤去",VLOOKUP('施設リストA-1（直営）'!AG708,'（既設）調査結果'!$B$5:$C$1998,2,FALSE),0))</f>
        <v>0</v>
      </c>
      <c r="AC2103" s="29">
        <f>'施設リストA-1（直営）'!AI708</f>
        <v>0</v>
      </c>
      <c r="AD2103" s="29">
        <f>'施設リストA-1（直営）'!AJ708</f>
        <v>0</v>
      </c>
      <c r="AE2103" s="30">
        <f>IF(AD2103="新設",VLOOKUP('施設リストA-1（直営）'!AK708,'（新設）照明器具'!$B$5:$C$1990,2,FALSE),IF('部屋別効果（直）'!AD2103="撤去",VLOOKUP('施設リストA-1（直営）'!AK708,'（既設）調査結果'!$B$5:$C$1998,2,FALSE),0))</f>
        <v>0</v>
      </c>
      <c r="AF2103" s="29">
        <f>'施設リストA-1（直営）'!AM708</f>
        <v>0</v>
      </c>
      <c r="AG2103" s="29">
        <f>'施設リストA-1（直営）'!AN708</f>
        <v>0</v>
      </c>
      <c r="AH2103" s="30">
        <f>IF(AG2103="新設",VLOOKUP('施設リストA-1（直営）'!AO708,'（新設）照明器具'!$B$5:$C$1990,2,FALSE),IF('部屋別効果（直）'!AG2103="撤去",VLOOKUP('施設リストA-1（直営）'!AO708,'（既設）調査結果'!$B$5:$C$1998,2,FALSE),0))</f>
        <v>0</v>
      </c>
      <c r="AI2103" s="29">
        <f>'施設リストA-1（直営）'!AQ708</f>
        <v>0</v>
      </c>
      <c r="AJ2103" s="29">
        <f>'施設リストA-1（直営）'!AR708</f>
        <v>0</v>
      </c>
      <c r="AK2103" s="30">
        <f>IF(AJ2103="新設",VLOOKUP('施設リストA-1（直営）'!AS708,'（新設）照明器具'!$B$5:$C$1990,2,FALSE),IF('部屋別効果（直）'!AJ2103="撤去",VLOOKUP('施設リストA-1（直営）'!AS708,'（既設）調査結果'!$B$5:$C$1998,2,FALSE),0))</f>
        <v>0</v>
      </c>
      <c r="AL2103" s="29">
        <f>'施設リストA-1（直営）'!AU708</f>
        <v>0</v>
      </c>
    </row>
    <row r="2104" spans="1:38" customFormat="1">
      <c r="A2104" s="94"/>
      <c r="B2104" s="16" t="str">
        <f>'施設リストA-1（直営）'!B709</f>
        <v>洛北中</v>
      </c>
      <c r="C2104" s="14">
        <f>'施設リストA-1（直営）'!C709</f>
        <v>2</v>
      </c>
      <c r="D2104" s="94" t="str">
        <f>'施設リストA-1（直営）'!D709</f>
        <v>第１職員室</v>
      </c>
      <c r="E2104" s="20">
        <f>'施設リストA-1（直営）'!E709</f>
        <v>250</v>
      </c>
      <c r="F2104" s="20">
        <f>'施設リストA-1（直営）'!F709</f>
        <v>12</v>
      </c>
      <c r="G2104" s="13">
        <f>'施設リストA-1（直営）'!G709</f>
        <v>3000</v>
      </c>
      <c r="H2104" s="28">
        <f t="shared" si="32"/>
        <v>0</v>
      </c>
      <c r="I2104" s="29">
        <f>'施設リストA-1（直営）'!H709</f>
        <v>0</v>
      </c>
      <c r="J2104" s="30">
        <f>IF(I2104="新設",VLOOKUP('施設リストA-1（直営）'!I709,'（新設）照明器具'!$B$5:$C$1990,2,FALSE),IF('部屋別効果（直）'!I2104="撤去",VLOOKUP('施設リストA-1（直営）'!I709,'（既設）調査結果'!$B$5:$C$1998,2,FALSE),0))</f>
        <v>0</v>
      </c>
      <c r="K2104" s="29">
        <f>'施設リストA-1（直営）'!K709</f>
        <v>0</v>
      </c>
      <c r="L2104" s="29">
        <f>'施設リストA-1（直営）'!L709</f>
        <v>0</v>
      </c>
      <c r="M2104" s="30">
        <f>IF(L2104="新設",VLOOKUP('施設リストA-1（直営）'!M709,'（新設）照明器具'!$B$5:$C$1990,2,FALSE),IF('部屋別効果（直）'!L2104="撤去",VLOOKUP('施設リストA-1（直営）'!M709,'（既設）調査結果'!$B$5:$C$1998,2,FALSE),0))</f>
        <v>0</v>
      </c>
      <c r="N2104" s="29">
        <f>'施設リストA-1（直営）'!O709</f>
        <v>0</v>
      </c>
      <c r="O2104" s="29">
        <f>'施設リストA-1（直営）'!P709</f>
        <v>0</v>
      </c>
      <c r="P2104" s="30">
        <f>IF(O2104="新設",VLOOKUP('施設リストA-1（直営）'!Q709,'（新設）照明器具'!$B$5:$C$1990,2,FALSE),IF('部屋別効果（直）'!O2104="撤去",VLOOKUP('施設リストA-1（直営）'!Q709,'（既設）調査結果'!$B$5:$C$1998,2,FALSE),0))</f>
        <v>0</v>
      </c>
      <c r="Q2104" s="29">
        <f>'施設リストA-1（直営）'!S709</f>
        <v>0</v>
      </c>
      <c r="R2104" s="29">
        <f>'施設リストA-1（直営）'!T709</f>
        <v>0</v>
      </c>
      <c r="S2104" s="30">
        <f>IF(R2104="新設",VLOOKUP('施設リストA-1（直営）'!U709,'（新設）照明器具'!$B$5:$C$1990,2,FALSE),IF('部屋別効果（直）'!R2104="撤去",VLOOKUP('施設リストA-1（直営）'!U709,'（既設）調査結果'!$B$5:$C$1998,2,FALSE),0))</f>
        <v>0</v>
      </c>
      <c r="T2104" s="29">
        <f>'施設リストA-1（直営）'!W709</f>
        <v>0</v>
      </c>
      <c r="U2104" s="29">
        <f>'施設リストA-1（直営）'!X709</f>
        <v>0</v>
      </c>
      <c r="V2104" s="30">
        <f>IF(U2104="新設",VLOOKUP('施設リストA-1（直営）'!Y709,'（新設）照明器具'!$B$5:$C$1990,2,FALSE),IF('部屋別効果（直）'!U2104="撤去",VLOOKUP('施設リストA-1（直営）'!Y709,'（既設）調査結果'!$B$5:$C$1998,2,FALSE),0))</f>
        <v>0</v>
      </c>
      <c r="W2104" s="29">
        <f>'施設リストA-1（直営）'!AA709</f>
        <v>0</v>
      </c>
      <c r="X2104" s="29">
        <f>'施設リストA-1（直営）'!AB709</f>
        <v>0</v>
      </c>
      <c r="Y2104" s="30">
        <f>IF(X2104="新設",VLOOKUP('施設リストA-1（直営）'!AC709,'（新設）照明器具'!$B$5:$C$1990,2,FALSE),IF('部屋別効果（直）'!X2104="撤去",VLOOKUP('施設リストA-1（直営）'!AC709,'（既設）調査結果'!$B$5:$C$1998,2,FALSE),0))</f>
        <v>0</v>
      </c>
      <c r="Z2104" s="29">
        <f>'施設リストA-1（直営）'!AE709</f>
        <v>0</v>
      </c>
      <c r="AA2104" s="29">
        <f>'施設リストA-1（直営）'!AF709</f>
        <v>0</v>
      </c>
      <c r="AB2104" s="30">
        <f>IF(AA2104="新設",VLOOKUP('施設リストA-1（直営）'!AG709,'（新設）照明器具'!$B$5:$C$1990,2,FALSE),IF('部屋別効果（直）'!AA2104="撤去",VLOOKUP('施設リストA-1（直営）'!AG709,'（既設）調査結果'!$B$5:$C$1998,2,FALSE),0))</f>
        <v>0</v>
      </c>
      <c r="AC2104" s="29">
        <f>'施設リストA-1（直営）'!AI709</f>
        <v>0</v>
      </c>
      <c r="AD2104" s="29">
        <f>'施設リストA-1（直営）'!AJ709</f>
        <v>0</v>
      </c>
      <c r="AE2104" s="30">
        <f>IF(AD2104="新設",VLOOKUP('施設リストA-1（直営）'!AK709,'（新設）照明器具'!$B$5:$C$1990,2,FALSE),IF('部屋別効果（直）'!AD2104="撤去",VLOOKUP('施設リストA-1（直営）'!AK709,'（既設）調査結果'!$B$5:$C$1998,2,FALSE),0))</f>
        <v>0</v>
      </c>
      <c r="AF2104" s="29">
        <f>'施設リストA-1（直営）'!AM709</f>
        <v>0</v>
      </c>
      <c r="AG2104" s="29">
        <f>'施設リストA-1（直営）'!AN709</f>
        <v>0</v>
      </c>
      <c r="AH2104" s="30">
        <f>IF(AG2104="新設",VLOOKUP('施設リストA-1（直営）'!AO709,'（新設）照明器具'!$B$5:$C$1990,2,FALSE),IF('部屋別効果（直）'!AG2104="撤去",VLOOKUP('施設リストA-1（直営）'!AO709,'（既設）調査結果'!$B$5:$C$1998,2,FALSE),0))</f>
        <v>0</v>
      </c>
      <c r="AI2104" s="29">
        <f>'施設リストA-1（直営）'!AQ709</f>
        <v>0</v>
      </c>
      <c r="AJ2104" s="29">
        <f>'施設リストA-1（直営）'!AR709</f>
        <v>0</v>
      </c>
      <c r="AK2104" s="30">
        <f>IF(AJ2104="新設",VLOOKUP('施設リストA-1（直営）'!AS709,'（新設）照明器具'!$B$5:$C$1990,2,FALSE),IF('部屋別効果（直）'!AJ2104="撤去",VLOOKUP('施設リストA-1（直営）'!AS709,'（既設）調査結果'!$B$5:$C$1998,2,FALSE),0))</f>
        <v>0</v>
      </c>
      <c r="AL2104" s="29">
        <f>'施設リストA-1（直営）'!AU709</f>
        <v>0</v>
      </c>
    </row>
    <row r="2105" spans="1:38" customFormat="1">
      <c r="A2105" s="94"/>
      <c r="B2105" s="16" t="str">
        <f>'施設リストA-1（直営）'!B710</f>
        <v>洛北中</v>
      </c>
      <c r="C2105" s="14">
        <f>'施設リストA-1（直営）'!C710</f>
        <v>2</v>
      </c>
      <c r="D2105" s="94" t="str">
        <f>'施設リストA-1（直営）'!D710</f>
        <v>ふれ愛ルーム</v>
      </c>
      <c r="E2105" s="20">
        <f>'施設リストA-1（直営）'!E710</f>
        <v>210</v>
      </c>
      <c r="F2105" s="20">
        <f>'施設リストA-1（直営）'!F710</f>
        <v>6</v>
      </c>
      <c r="G2105" s="13">
        <f>'施設リストA-1（直営）'!G710</f>
        <v>1260</v>
      </c>
      <c r="H2105" s="28" t="e">
        <f t="shared" si="32"/>
        <v>#N/A</v>
      </c>
      <c r="I2105" s="29" t="str">
        <f>'施設リストA-1（直営）'!H710</f>
        <v>新設</v>
      </c>
      <c r="J2105" s="30" t="e">
        <f>IF(I2105="新設",VLOOKUP('施設リストA-1（直営）'!I710,'（新設）照明器具'!$B$5:$C$1990,2,FALSE),IF('部屋別効果（直）'!I2105="撤去",VLOOKUP('施設リストA-1（直営）'!I710,'（既設）調査結果'!$B$5:$C$1998,2,FALSE),0))</f>
        <v>#N/A</v>
      </c>
      <c r="K2105" s="29">
        <f>'施設リストA-1（直営）'!K710</f>
        <v>8</v>
      </c>
      <c r="L2105" s="29" t="str">
        <f>'施設リストA-1（直営）'!L710</f>
        <v>撤去</v>
      </c>
      <c r="M2105" s="30">
        <f>IF(L2105="新設",VLOOKUP('施設リストA-1（直営）'!M710,'（新設）照明器具'!$B$5:$C$1990,2,FALSE),IF('部屋別効果（直）'!L2105="撤去",VLOOKUP('施設リストA-1（直営）'!M710,'（既設）調査結果'!$B$5:$C$1998,2,FALSE),0))</f>
        <v>165</v>
      </c>
      <c r="N2105" s="29">
        <f>'施設リストA-1（直営）'!O710</f>
        <v>8</v>
      </c>
      <c r="O2105" s="29">
        <f>'施設リストA-1（直営）'!P710</f>
        <v>0</v>
      </c>
      <c r="P2105" s="30">
        <f>IF(O2105="新設",VLOOKUP('施設リストA-1（直営）'!Q710,'（新設）照明器具'!$B$5:$C$1990,2,FALSE),IF('部屋別効果（直）'!O2105="撤去",VLOOKUP('施設リストA-1（直営）'!Q710,'（既設）調査結果'!$B$5:$C$1998,2,FALSE),0))</f>
        <v>0</v>
      </c>
      <c r="Q2105" s="29">
        <f>'施設リストA-1（直営）'!S710</f>
        <v>0</v>
      </c>
      <c r="R2105" s="29">
        <f>'施設リストA-1（直営）'!T710</f>
        <v>0</v>
      </c>
      <c r="S2105" s="30">
        <f>IF(R2105="新設",VLOOKUP('施設リストA-1（直営）'!U710,'（新設）照明器具'!$B$5:$C$1990,2,FALSE),IF('部屋別効果（直）'!R2105="撤去",VLOOKUP('施設リストA-1（直営）'!U710,'（既設）調査結果'!$B$5:$C$1998,2,FALSE),0))</f>
        <v>0</v>
      </c>
      <c r="T2105" s="29">
        <f>'施設リストA-1（直営）'!W710</f>
        <v>0</v>
      </c>
      <c r="U2105" s="29">
        <f>'施設リストA-1（直営）'!X710</f>
        <v>0</v>
      </c>
      <c r="V2105" s="30">
        <f>IF(U2105="新設",VLOOKUP('施設リストA-1（直営）'!Y710,'（新設）照明器具'!$B$5:$C$1990,2,FALSE),IF('部屋別効果（直）'!U2105="撤去",VLOOKUP('施設リストA-1（直営）'!Y710,'（既設）調査結果'!$B$5:$C$1998,2,FALSE),0))</f>
        <v>0</v>
      </c>
      <c r="W2105" s="29">
        <f>'施設リストA-1（直営）'!AA710</f>
        <v>0</v>
      </c>
      <c r="X2105" s="29">
        <f>'施設リストA-1（直営）'!AB710</f>
        <v>0</v>
      </c>
      <c r="Y2105" s="30">
        <f>IF(X2105="新設",VLOOKUP('施設リストA-1（直営）'!AC710,'（新設）照明器具'!$B$5:$C$1990,2,FALSE),IF('部屋別効果（直）'!X2105="撤去",VLOOKUP('施設リストA-1（直営）'!AC710,'（既設）調査結果'!$B$5:$C$1998,2,FALSE),0))</f>
        <v>0</v>
      </c>
      <c r="Z2105" s="29">
        <f>'施設リストA-1（直営）'!AE710</f>
        <v>0</v>
      </c>
      <c r="AA2105" s="29">
        <f>'施設リストA-1（直営）'!AF710</f>
        <v>0</v>
      </c>
      <c r="AB2105" s="30">
        <f>IF(AA2105="新設",VLOOKUP('施設リストA-1（直営）'!AG710,'（新設）照明器具'!$B$5:$C$1990,2,FALSE),IF('部屋別効果（直）'!AA2105="撤去",VLOOKUP('施設リストA-1（直営）'!AG710,'（既設）調査結果'!$B$5:$C$1998,2,FALSE),0))</f>
        <v>0</v>
      </c>
      <c r="AC2105" s="29">
        <f>'施設リストA-1（直営）'!AI710</f>
        <v>0</v>
      </c>
      <c r="AD2105" s="29">
        <f>'施設リストA-1（直営）'!AJ710</f>
        <v>0</v>
      </c>
      <c r="AE2105" s="30">
        <f>IF(AD2105="新設",VLOOKUP('施設リストA-1（直営）'!AK710,'（新設）照明器具'!$B$5:$C$1990,2,FALSE),IF('部屋別効果（直）'!AD2105="撤去",VLOOKUP('施設リストA-1（直営）'!AK710,'（既設）調査結果'!$B$5:$C$1998,2,FALSE),0))</f>
        <v>0</v>
      </c>
      <c r="AF2105" s="29">
        <f>'施設リストA-1（直営）'!AM710</f>
        <v>0</v>
      </c>
      <c r="AG2105" s="29">
        <f>'施設リストA-1（直営）'!AN710</f>
        <v>0</v>
      </c>
      <c r="AH2105" s="30">
        <f>IF(AG2105="新設",VLOOKUP('施設リストA-1（直営）'!AO710,'（新設）照明器具'!$B$5:$C$1990,2,FALSE),IF('部屋別効果（直）'!AG2105="撤去",VLOOKUP('施設リストA-1（直営）'!AO710,'（既設）調査結果'!$B$5:$C$1998,2,FALSE),0))</f>
        <v>0</v>
      </c>
      <c r="AI2105" s="29">
        <f>'施設リストA-1（直営）'!AQ710</f>
        <v>0</v>
      </c>
      <c r="AJ2105" s="29">
        <f>'施設リストA-1（直営）'!AR710</f>
        <v>0</v>
      </c>
      <c r="AK2105" s="30">
        <f>IF(AJ2105="新設",VLOOKUP('施設リストA-1（直営）'!AS710,'（新設）照明器具'!$B$5:$C$1990,2,FALSE),IF('部屋別効果（直）'!AJ2105="撤去",VLOOKUP('施設リストA-1（直営）'!AS710,'（既設）調査結果'!$B$5:$C$1998,2,FALSE),0))</f>
        <v>0</v>
      </c>
      <c r="AL2105" s="29">
        <f>'施設リストA-1（直営）'!AU710</f>
        <v>0</v>
      </c>
    </row>
    <row r="2106" spans="1:38" customFormat="1">
      <c r="A2106" s="94"/>
      <c r="B2106" s="16" t="str">
        <f>'施設リストA-1（直営）'!B711</f>
        <v>洛北中</v>
      </c>
      <c r="C2106" s="14">
        <f>'施設リストA-1（直営）'!C711</f>
        <v>2</v>
      </c>
      <c r="D2106" s="94" t="str">
        <f>'施設リストA-1（直営）'!D711</f>
        <v>資料室（印刷室）</v>
      </c>
      <c r="E2106" s="20">
        <f>'施設リストA-1（直営）'!E711</f>
        <v>250</v>
      </c>
      <c r="F2106" s="20">
        <f>'施設リストA-1（直営）'!F711</f>
        <v>4</v>
      </c>
      <c r="G2106" s="13">
        <f>'施設リストA-1（直営）'!G711</f>
        <v>1000</v>
      </c>
      <c r="H2106" s="28" t="e">
        <f t="shared" si="32"/>
        <v>#N/A</v>
      </c>
      <c r="I2106" s="29" t="str">
        <f>'施設リストA-1（直営）'!H711</f>
        <v>新設</v>
      </c>
      <c r="J2106" s="30" t="e">
        <f>IF(I2106="新設",VLOOKUP('施設リストA-1（直営）'!I711,'（新設）照明器具'!$B$5:$C$1990,2,FALSE),IF('部屋別効果（直）'!I2106="撤去",VLOOKUP('施設リストA-1（直営）'!I711,'（既設）調査結果'!$B$5:$C$1998,2,FALSE),0))</f>
        <v>#N/A</v>
      </c>
      <c r="K2106" s="29">
        <f>'施設リストA-1（直営）'!K711</f>
        <v>4</v>
      </c>
      <c r="L2106" s="29" t="str">
        <f>'施設リストA-1（直営）'!L711</f>
        <v>撤去</v>
      </c>
      <c r="M2106" s="30">
        <f>IF(L2106="新設",VLOOKUP('施設リストA-1（直営）'!M711,'（新設）照明器具'!$B$5:$C$1990,2,FALSE),IF('部屋別効果（直）'!L2106="撤去",VLOOKUP('施設リストA-1（直営）'!M711,'（既設）調査結果'!$B$5:$C$1998,2,FALSE),0))</f>
        <v>86</v>
      </c>
      <c r="N2106" s="29">
        <f>'施設リストA-1（直営）'!O711</f>
        <v>4</v>
      </c>
      <c r="O2106" s="29">
        <f>'施設リストA-1（直営）'!P711</f>
        <v>0</v>
      </c>
      <c r="P2106" s="30">
        <f>IF(O2106="新設",VLOOKUP('施設リストA-1（直営）'!Q711,'（新設）照明器具'!$B$5:$C$1990,2,FALSE),IF('部屋別効果（直）'!O2106="撤去",VLOOKUP('施設リストA-1（直営）'!Q711,'（既設）調査結果'!$B$5:$C$1998,2,FALSE),0))</f>
        <v>0</v>
      </c>
      <c r="Q2106" s="29">
        <f>'施設リストA-1（直営）'!S711</f>
        <v>0</v>
      </c>
      <c r="R2106" s="29">
        <f>'施設リストA-1（直営）'!T711</f>
        <v>0</v>
      </c>
      <c r="S2106" s="30">
        <f>IF(R2106="新設",VLOOKUP('施設リストA-1（直営）'!U711,'（新設）照明器具'!$B$5:$C$1990,2,FALSE),IF('部屋別効果（直）'!R2106="撤去",VLOOKUP('施設リストA-1（直営）'!U711,'（既設）調査結果'!$B$5:$C$1998,2,FALSE),0))</f>
        <v>0</v>
      </c>
      <c r="T2106" s="29">
        <f>'施設リストA-1（直営）'!W711</f>
        <v>0</v>
      </c>
      <c r="U2106" s="29">
        <f>'施設リストA-1（直営）'!X711</f>
        <v>0</v>
      </c>
      <c r="V2106" s="30">
        <f>IF(U2106="新設",VLOOKUP('施設リストA-1（直営）'!Y711,'（新設）照明器具'!$B$5:$C$1990,2,FALSE),IF('部屋別効果（直）'!U2106="撤去",VLOOKUP('施設リストA-1（直営）'!Y711,'（既設）調査結果'!$B$5:$C$1998,2,FALSE),0))</f>
        <v>0</v>
      </c>
      <c r="W2106" s="29">
        <f>'施設リストA-1（直営）'!AA711</f>
        <v>0</v>
      </c>
      <c r="X2106" s="29">
        <f>'施設リストA-1（直営）'!AB711</f>
        <v>0</v>
      </c>
      <c r="Y2106" s="30">
        <f>IF(X2106="新設",VLOOKUP('施設リストA-1（直営）'!AC711,'（新設）照明器具'!$B$5:$C$1990,2,FALSE),IF('部屋別効果（直）'!X2106="撤去",VLOOKUP('施設リストA-1（直営）'!AC711,'（既設）調査結果'!$B$5:$C$1998,2,FALSE),0))</f>
        <v>0</v>
      </c>
      <c r="Z2106" s="29">
        <f>'施設リストA-1（直営）'!AE711</f>
        <v>0</v>
      </c>
      <c r="AA2106" s="29">
        <f>'施設リストA-1（直営）'!AF711</f>
        <v>0</v>
      </c>
      <c r="AB2106" s="30">
        <f>IF(AA2106="新設",VLOOKUP('施設リストA-1（直営）'!AG711,'（新設）照明器具'!$B$5:$C$1990,2,FALSE),IF('部屋別効果（直）'!AA2106="撤去",VLOOKUP('施設リストA-1（直営）'!AG711,'（既設）調査結果'!$B$5:$C$1998,2,FALSE),0))</f>
        <v>0</v>
      </c>
      <c r="AC2106" s="29">
        <f>'施設リストA-1（直営）'!AI711</f>
        <v>0</v>
      </c>
      <c r="AD2106" s="29">
        <f>'施設リストA-1（直営）'!AJ711</f>
        <v>0</v>
      </c>
      <c r="AE2106" s="30">
        <f>IF(AD2106="新設",VLOOKUP('施設リストA-1（直営）'!AK711,'（新設）照明器具'!$B$5:$C$1990,2,FALSE),IF('部屋別効果（直）'!AD2106="撤去",VLOOKUP('施設リストA-1（直営）'!AK711,'（既設）調査結果'!$B$5:$C$1998,2,FALSE),0))</f>
        <v>0</v>
      </c>
      <c r="AF2106" s="29">
        <f>'施設リストA-1（直営）'!AM711</f>
        <v>0</v>
      </c>
      <c r="AG2106" s="29">
        <f>'施設リストA-1（直営）'!AN711</f>
        <v>0</v>
      </c>
      <c r="AH2106" s="30">
        <f>IF(AG2106="新設",VLOOKUP('施設リストA-1（直営）'!AO711,'（新設）照明器具'!$B$5:$C$1990,2,FALSE),IF('部屋別効果（直）'!AG2106="撤去",VLOOKUP('施設リストA-1（直営）'!AO711,'（既設）調査結果'!$B$5:$C$1998,2,FALSE),0))</f>
        <v>0</v>
      </c>
      <c r="AI2106" s="29">
        <f>'施設リストA-1（直営）'!AQ711</f>
        <v>0</v>
      </c>
      <c r="AJ2106" s="29">
        <f>'施設リストA-1（直営）'!AR711</f>
        <v>0</v>
      </c>
      <c r="AK2106" s="30">
        <f>IF(AJ2106="新設",VLOOKUP('施設リストA-1（直営）'!AS711,'（新設）照明器具'!$B$5:$C$1990,2,FALSE),IF('部屋別効果（直）'!AJ2106="撤去",VLOOKUP('施設リストA-1（直営）'!AS711,'（既設）調査結果'!$B$5:$C$1998,2,FALSE),0))</f>
        <v>0</v>
      </c>
      <c r="AL2106" s="29">
        <f>'施設リストA-1（直営）'!AU711</f>
        <v>0</v>
      </c>
    </row>
    <row r="2107" spans="1:38" customFormat="1">
      <c r="A2107" s="94"/>
      <c r="B2107" s="16" t="str">
        <f>'施設リストA-1（直営）'!B712</f>
        <v>洛北中</v>
      </c>
      <c r="C2107" s="14">
        <f>'施設リストA-1（直営）'!C712</f>
        <v>2</v>
      </c>
      <c r="D2107" s="94" t="str">
        <f>'施設リストA-1（直営）'!D712</f>
        <v>相談室</v>
      </c>
      <c r="E2107" s="20">
        <f>'施設リストA-1（直営）'!E712</f>
        <v>210</v>
      </c>
      <c r="F2107" s="20">
        <f>'施設リストA-1（直営）'!F712</f>
        <v>4</v>
      </c>
      <c r="G2107" s="13">
        <f>'施設リストA-1（直営）'!G712</f>
        <v>840</v>
      </c>
      <c r="H2107" s="28" t="e">
        <f t="shared" si="32"/>
        <v>#N/A</v>
      </c>
      <c r="I2107" s="29" t="str">
        <f>'施設リストA-1（直営）'!H712</f>
        <v>新設</v>
      </c>
      <c r="J2107" s="30" t="e">
        <f>IF(I2107="新設",VLOOKUP('施設リストA-1（直営）'!I712,'（新設）照明器具'!$B$5:$C$1990,2,FALSE),IF('部屋別効果（直）'!I2107="撤去",VLOOKUP('施設リストA-1（直営）'!I712,'（既設）調査結果'!$B$5:$C$1998,2,FALSE),0))</f>
        <v>#N/A</v>
      </c>
      <c r="K2107" s="29">
        <f>'施設リストA-1（直営）'!K712</f>
        <v>4</v>
      </c>
      <c r="L2107" s="29" t="str">
        <f>'施設リストA-1（直営）'!L712</f>
        <v>撤去</v>
      </c>
      <c r="M2107" s="30">
        <f>IF(L2107="新設",VLOOKUP('施設リストA-1（直営）'!M712,'（新設）照明器具'!$B$5:$C$1990,2,FALSE),IF('部屋別効果（直）'!L2107="撤去",VLOOKUP('施設リストA-1（直営）'!M712,'（既設）調査結果'!$B$5:$C$1998,2,FALSE),0))</f>
        <v>86</v>
      </c>
      <c r="N2107" s="29">
        <f>'施設リストA-1（直営）'!O712</f>
        <v>4</v>
      </c>
      <c r="O2107" s="29">
        <f>'施設リストA-1（直営）'!P712</f>
        <v>0</v>
      </c>
      <c r="P2107" s="30">
        <f>IF(O2107="新設",VLOOKUP('施設リストA-1（直営）'!Q712,'（新設）照明器具'!$B$5:$C$1990,2,FALSE),IF('部屋別効果（直）'!O2107="撤去",VLOOKUP('施設リストA-1（直営）'!Q712,'（既設）調査結果'!$B$5:$C$1998,2,FALSE),0))</f>
        <v>0</v>
      </c>
      <c r="Q2107" s="29">
        <f>'施設リストA-1（直営）'!S712</f>
        <v>0</v>
      </c>
      <c r="R2107" s="29">
        <f>'施設リストA-1（直営）'!T712</f>
        <v>0</v>
      </c>
      <c r="S2107" s="30">
        <f>IF(R2107="新設",VLOOKUP('施設リストA-1（直営）'!U712,'（新設）照明器具'!$B$5:$C$1990,2,FALSE),IF('部屋別効果（直）'!R2107="撤去",VLOOKUP('施設リストA-1（直営）'!U712,'（既設）調査結果'!$B$5:$C$1998,2,FALSE),0))</f>
        <v>0</v>
      </c>
      <c r="T2107" s="29">
        <f>'施設リストA-1（直営）'!W712</f>
        <v>0</v>
      </c>
      <c r="U2107" s="29">
        <f>'施設リストA-1（直営）'!X712</f>
        <v>0</v>
      </c>
      <c r="V2107" s="30">
        <f>IF(U2107="新設",VLOOKUP('施設リストA-1（直営）'!Y712,'（新設）照明器具'!$B$5:$C$1990,2,FALSE),IF('部屋別効果（直）'!U2107="撤去",VLOOKUP('施設リストA-1（直営）'!Y712,'（既設）調査結果'!$B$5:$C$1998,2,FALSE),0))</f>
        <v>0</v>
      </c>
      <c r="W2107" s="29">
        <f>'施設リストA-1（直営）'!AA712</f>
        <v>0</v>
      </c>
      <c r="X2107" s="29">
        <f>'施設リストA-1（直営）'!AB712</f>
        <v>0</v>
      </c>
      <c r="Y2107" s="30">
        <f>IF(X2107="新設",VLOOKUP('施設リストA-1（直営）'!AC712,'（新設）照明器具'!$B$5:$C$1990,2,FALSE),IF('部屋別効果（直）'!X2107="撤去",VLOOKUP('施設リストA-1（直営）'!AC712,'（既設）調査結果'!$B$5:$C$1998,2,FALSE),0))</f>
        <v>0</v>
      </c>
      <c r="Z2107" s="29">
        <f>'施設リストA-1（直営）'!AE712</f>
        <v>0</v>
      </c>
      <c r="AA2107" s="29">
        <f>'施設リストA-1（直営）'!AF712</f>
        <v>0</v>
      </c>
      <c r="AB2107" s="30">
        <f>IF(AA2107="新設",VLOOKUP('施設リストA-1（直営）'!AG712,'（新設）照明器具'!$B$5:$C$1990,2,FALSE),IF('部屋別効果（直）'!AA2107="撤去",VLOOKUP('施設リストA-1（直営）'!AG712,'（既設）調査結果'!$B$5:$C$1998,2,FALSE),0))</f>
        <v>0</v>
      </c>
      <c r="AC2107" s="29">
        <f>'施設リストA-1（直営）'!AI712</f>
        <v>0</v>
      </c>
      <c r="AD2107" s="29">
        <f>'施設リストA-1（直営）'!AJ712</f>
        <v>0</v>
      </c>
      <c r="AE2107" s="30">
        <f>IF(AD2107="新設",VLOOKUP('施設リストA-1（直営）'!AK712,'（新設）照明器具'!$B$5:$C$1990,2,FALSE),IF('部屋別効果（直）'!AD2107="撤去",VLOOKUP('施設リストA-1（直営）'!AK712,'（既設）調査結果'!$B$5:$C$1998,2,FALSE),0))</f>
        <v>0</v>
      </c>
      <c r="AF2107" s="29">
        <f>'施設リストA-1（直営）'!AM712</f>
        <v>0</v>
      </c>
      <c r="AG2107" s="29">
        <f>'施設リストA-1（直営）'!AN712</f>
        <v>0</v>
      </c>
      <c r="AH2107" s="30">
        <f>IF(AG2107="新設",VLOOKUP('施設リストA-1（直営）'!AO712,'（新設）照明器具'!$B$5:$C$1990,2,FALSE),IF('部屋別効果（直）'!AG2107="撤去",VLOOKUP('施設リストA-1（直営）'!AO712,'（既設）調査結果'!$B$5:$C$1998,2,FALSE),0))</f>
        <v>0</v>
      </c>
      <c r="AI2107" s="29">
        <f>'施設リストA-1（直営）'!AQ712</f>
        <v>0</v>
      </c>
      <c r="AJ2107" s="29">
        <f>'施設リストA-1（直営）'!AR712</f>
        <v>0</v>
      </c>
      <c r="AK2107" s="30">
        <f>IF(AJ2107="新設",VLOOKUP('施設リストA-1（直営）'!AS712,'（新設）照明器具'!$B$5:$C$1990,2,FALSE),IF('部屋別効果（直）'!AJ2107="撤去",VLOOKUP('施設リストA-1（直営）'!AS712,'（既設）調査結果'!$B$5:$C$1998,2,FALSE),0))</f>
        <v>0</v>
      </c>
      <c r="AL2107" s="29">
        <f>'施設リストA-1（直営）'!AU712</f>
        <v>0</v>
      </c>
    </row>
    <row r="2108" spans="1:38" customFormat="1">
      <c r="A2108" s="94"/>
      <c r="B2108" s="16" t="str">
        <f>'施設リストA-1（直営）'!B713</f>
        <v>洛北中</v>
      </c>
      <c r="C2108" s="14">
        <f>'施設リストA-1（直営）'!C713</f>
        <v>2</v>
      </c>
      <c r="D2108" s="94" t="str">
        <f>'施設リストA-1（直営）'!D713</f>
        <v>更衣室</v>
      </c>
      <c r="E2108" s="20">
        <f>'施設リストA-1（直営）'!E713</f>
        <v>250</v>
      </c>
      <c r="F2108" s="20">
        <f>'施設リストA-1（直営）'!F713</f>
        <v>4</v>
      </c>
      <c r="G2108" s="13">
        <f>'施設リストA-1（直営）'!G713</f>
        <v>1000</v>
      </c>
      <c r="H2108" s="28" t="e">
        <f t="shared" si="32"/>
        <v>#N/A</v>
      </c>
      <c r="I2108" s="29" t="str">
        <f>'施設リストA-1（直営）'!H713</f>
        <v>新設</v>
      </c>
      <c r="J2108" s="30" t="e">
        <f>IF(I2108="新設",VLOOKUP('施設リストA-1（直営）'!I713,'（新設）照明器具'!$B$5:$C$1990,2,FALSE),IF('部屋別効果（直）'!I2108="撤去",VLOOKUP('施設リストA-1（直営）'!I713,'（既設）調査結果'!$B$5:$C$1998,2,FALSE),0))</f>
        <v>#N/A</v>
      </c>
      <c r="K2108" s="29">
        <f>'施設リストA-1（直営）'!K713</f>
        <v>4</v>
      </c>
      <c r="L2108" s="29" t="str">
        <f>'施設リストA-1（直営）'!L713</f>
        <v>撤去</v>
      </c>
      <c r="M2108" s="30">
        <f>IF(L2108="新設",VLOOKUP('施設リストA-1（直営）'!M713,'（新設）照明器具'!$B$5:$C$1990,2,FALSE),IF('部屋別効果（直）'!L2108="撤去",VLOOKUP('施設リストA-1（直営）'!M713,'（既設）調査結果'!$B$5:$C$1998,2,FALSE),0))</f>
        <v>86</v>
      </c>
      <c r="N2108" s="29">
        <f>'施設リストA-1（直営）'!O713</f>
        <v>4</v>
      </c>
      <c r="O2108" s="29">
        <f>'施設リストA-1（直営）'!P713</f>
        <v>0</v>
      </c>
      <c r="P2108" s="30">
        <f>IF(O2108="新設",VLOOKUP('施設リストA-1（直営）'!Q713,'（新設）照明器具'!$B$5:$C$1990,2,FALSE),IF('部屋別効果（直）'!O2108="撤去",VLOOKUP('施設リストA-1（直営）'!Q713,'（既設）調査結果'!$B$5:$C$1998,2,FALSE),0))</f>
        <v>0</v>
      </c>
      <c r="Q2108" s="29">
        <f>'施設リストA-1（直営）'!S713</f>
        <v>0</v>
      </c>
      <c r="R2108" s="29">
        <f>'施設リストA-1（直営）'!T713</f>
        <v>0</v>
      </c>
      <c r="S2108" s="30">
        <f>IF(R2108="新設",VLOOKUP('施設リストA-1（直営）'!U713,'（新設）照明器具'!$B$5:$C$1990,2,FALSE),IF('部屋別効果（直）'!R2108="撤去",VLOOKUP('施設リストA-1（直営）'!U713,'（既設）調査結果'!$B$5:$C$1998,2,FALSE),0))</f>
        <v>0</v>
      </c>
      <c r="T2108" s="29">
        <f>'施設リストA-1（直営）'!W713</f>
        <v>0</v>
      </c>
      <c r="U2108" s="29">
        <f>'施設リストA-1（直営）'!X713</f>
        <v>0</v>
      </c>
      <c r="V2108" s="30">
        <f>IF(U2108="新設",VLOOKUP('施設リストA-1（直営）'!Y713,'（新設）照明器具'!$B$5:$C$1990,2,FALSE),IF('部屋別効果（直）'!U2108="撤去",VLOOKUP('施設リストA-1（直営）'!Y713,'（既設）調査結果'!$B$5:$C$1998,2,FALSE),0))</f>
        <v>0</v>
      </c>
      <c r="W2108" s="29">
        <f>'施設リストA-1（直営）'!AA713</f>
        <v>0</v>
      </c>
      <c r="X2108" s="29">
        <f>'施設リストA-1（直営）'!AB713</f>
        <v>0</v>
      </c>
      <c r="Y2108" s="30">
        <f>IF(X2108="新設",VLOOKUP('施設リストA-1（直営）'!AC713,'（新設）照明器具'!$B$5:$C$1990,2,FALSE),IF('部屋別効果（直）'!X2108="撤去",VLOOKUP('施設リストA-1（直営）'!AC713,'（既設）調査結果'!$B$5:$C$1998,2,FALSE),0))</f>
        <v>0</v>
      </c>
      <c r="Z2108" s="29">
        <f>'施設リストA-1（直営）'!AE713</f>
        <v>0</v>
      </c>
      <c r="AA2108" s="29">
        <f>'施設リストA-1（直営）'!AF713</f>
        <v>0</v>
      </c>
      <c r="AB2108" s="30">
        <f>IF(AA2108="新設",VLOOKUP('施設リストA-1（直営）'!AG713,'（新設）照明器具'!$B$5:$C$1990,2,FALSE),IF('部屋別効果（直）'!AA2108="撤去",VLOOKUP('施設リストA-1（直営）'!AG713,'（既設）調査結果'!$B$5:$C$1998,2,FALSE),0))</f>
        <v>0</v>
      </c>
      <c r="AC2108" s="29">
        <f>'施設リストA-1（直営）'!AI713</f>
        <v>0</v>
      </c>
      <c r="AD2108" s="29">
        <f>'施設リストA-1（直営）'!AJ713</f>
        <v>0</v>
      </c>
      <c r="AE2108" s="30">
        <f>IF(AD2108="新設",VLOOKUP('施設リストA-1（直営）'!AK713,'（新設）照明器具'!$B$5:$C$1990,2,FALSE),IF('部屋別効果（直）'!AD2108="撤去",VLOOKUP('施設リストA-1（直営）'!AK713,'（既設）調査結果'!$B$5:$C$1998,2,FALSE),0))</f>
        <v>0</v>
      </c>
      <c r="AF2108" s="29">
        <f>'施設リストA-1（直営）'!AM713</f>
        <v>0</v>
      </c>
      <c r="AG2108" s="29">
        <f>'施設リストA-1（直営）'!AN713</f>
        <v>0</v>
      </c>
      <c r="AH2108" s="30">
        <f>IF(AG2108="新設",VLOOKUP('施設リストA-1（直営）'!AO713,'（新設）照明器具'!$B$5:$C$1990,2,FALSE),IF('部屋別効果（直）'!AG2108="撤去",VLOOKUP('施設リストA-1（直営）'!AO713,'（既設）調査結果'!$B$5:$C$1998,2,FALSE),0))</f>
        <v>0</v>
      </c>
      <c r="AI2108" s="29">
        <f>'施設リストA-1（直営）'!AQ713</f>
        <v>0</v>
      </c>
      <c r="AJ2108" s="29">
        <f>'施設リストA-1（直営）'!AR713</f>
        <v>0</v>
      </c>
      <c r="AK2108" s="30">
        <f>IF(AJ2108="新設",VLOOKUP('施設リストA-1（直営）'!AS713,'（新設）照明器具'!$B$5:$C$1990,2,FALSE),IF('部屋別効果（直）'!AJ2108="撤去",VLOOKUP('施設リストA-1（直営）'!AS713,'（既設）調査結果'!$B$5:$C$1998,2,FALSE),0))</f>
        <v>0</v>
      </c>
      <c r="AL2108" s="29">
        <f>'施設リストA-1（直営）'!AU713</f>
        <v>0</v>
      </c>
    </row>
    <row r="2109" spans="1:38" customFormat="1">
      <c r="A2109" s="94"/>
      <c r="B2109" s="16" t="str">
        <f>'施設リストA-1（直営）'!B714</f>
        <v>洛北中</v>
      </c>
      <c r="C2109" s="14">
        <f>'施設リストA-1（直営）'!C714</f>
        <v>2</v>
      </c>
      <c r="D2109" s="94" t="str">
        <f>'施設リストA-1（直営）'!D714</f>
        <v>通級教室</v>
      </c>
      <c r="E2109" s="20">
        <f>'施設リストA-1（直営）'!E714</f>
        <v>210</v>
      </c>
      <c r="F2109" s="20">
        <f>'施設リストA-1（直営）'!F714</f>
        <v>4</v>
      </c>
      <c r="G2109" s="13">
        <f>'施設リストA-1（直営）'!G714</f>
        <v>840</v>
      </c>
      <c r="H2109" s="28" t="e">
        <f t="shared" si="32"/>
        <v>#N/A</v>
      </c>
      <c r="I2109" s="29" t="str">
        <f>'施設リストA-1（直営）'!H714</f>
        <v>新設</v>
      </c>
      <c r="J2109" s="30" t="e">
        <f>IF(I2109="新設",VLOOKUP('施設リストA-1（直営）'!I714,'（新設）照明器具'!$B$5:$C$1990,2,FALSE),IF('部屋別効果（直）'!I2109="撤去",VLOOKUP('施設リストA-1（直営）'!I714,'（既設）調査結果'!$B$5:$C$1998,2,FALSE),0))</f>
        <v>#N/A</v>
      </c>
      <c r="K2109" s="29">
        <f>'施設リストA-1（直営）'!K714</f>
        <v>4</v>
      </c>
      <c r="L2109" s="29" t="str">
        <f>'施設リストA-1（直営）'!L714</f>
        <v>撤去</v>
      </c>
      <c r="M2109" s="30">
        <f>IF(L2109="新設",VLOOKUP('施設リストA-1（直営）'!M714,'（新設）照明器具'!$B$5:$C$1990,2,FALSE),IF('部屋別効果（直）'!L2109="撤去",VLOOKUP('施設リストA-1（直営）'!M714,'（既設）調査結果'!$B$5:$C$1998,2,FALSE),0))</f>
        <v>86</v>
      </c>
      <c r="N2109" s="29">
        <f>'施設リストA-1（直営）'!O714</f>
        <v>4</v>
      </c>
      <c r="O2109" s="29">
        <f>'施設リストA-1（直営）'!P714</f>
        <v>0</v>
      </c>
      <c r="P2109" s="30">
        <f>IF(O2109="新設",VLOOKUP('施設リストA-1（直営）'!Q714,'（新設）照明器具'!$B$5:$C$1990,2,FALSE),IF('部屋別効果（直）'!O2109="撤去",VLOOKUP('施設リストA-1（直営）'!Q714,'（既設）調査結果'!$B$5:$C$1998,2,FALSE),0))</f>
        <v>0</v>
      </c>
      <c r="Q2109" s="29">
        <f>'施設リストA-1（直営）'!S714</f>
        <v>0</v>
      </c>
      <c r="R2109" s="29">
        <f>'施設リストA-1（直営）'!T714</f>
        <v>0</v>
      </c>
      <c r="S2109" s="30">
        <f>IF(R2109="新設",VLOOKUP('施設リストA-1（直営）'!U714,'（新設）照明器具'!$B$5:$C$1990,2,FALSE),IF('部屋別効果（直）'!R2109="撤去",VLOOKUP('施設リストA-1（直営）'!U714,'（既設）調査結果'!$B$5:$C$1998,2,FALSE),0))</f>
        <v>0</v>
      </c>
      <c r="T2109" s="29">
        <f>'施設リストA-1（直営）'!W714</f>
        <v>0</v>
      </c>
      <c r="U2109" s="29">
        <f>'施設リストA-1（直営）'!X714</f>
        <v>0</v>
      </c>
      <c r="V2109" s="30">
        <f>IF(U2109="新設",VLOOKUP('施設リストA-1（直営）'!Y714,'（新設）照明器具'!$B$5:$C$1990,2,FALSE),IF('部屋別効果（直）'!U2109="撤去",VLOOKUP('施設リストA-1（直営）'!Y714,'（既設）調査結果'!$B$5:$C$1998,2,FALSE),0))</f>
        <v>0</v>
      </c>
      <c r="W2109" s="29">
        <f>'施設リストA-1（直営）'!AA714</f>
        <v>0</v>
      </c>
      <c r="X2109" s="29">
        <f>'施設リストA-1（直営）'!AB714</f>
        <v>0</v>
      </c>
      <c r="Y2109" s="30">
        <f>IF(X2109="新設",VLOOKUP('施設リストA-1（直営）'!AC714,'（新設）照明器具'!$B$5:$C$1990,2,FALSE),IF('部屋別効果（直）'!X2109="撤去",VLOOKUP('施設リストA-1（直営）'!AC714,'（既設）調査結果'!$B$5:$C$1998,2,FALSE),0))</f>
        <v>0</v>
      </c>
      <c r="Z2109" s="29">
        <f>'施設リストA-1（直営）'!AE714</f>
        <v>0</v>
      </c>
      <c r="AA2109" s="29">
        <f>'施設リストA-1（直営）'!AF714</f>
        <v>0</v>
      </c>
      <c r="AB2109" s="30">
        <f>IF(AA2109="新設",VLOOKUP('施設リストA-1（直営）'!AG714,'（新設）照明器具'!$B$5:$C$1990,2,FALSE),IF('部屋別効果（直）'!AA2109="撤去",VLOOKUP('施設リストA-1（直営）'!AG714,'（既設）調査結果'!$B$5:$C$1998,2,FALSE),0))</f>
        <v>0</v>
      </c>
      <c r="AC2109" s="29">
        <f>'施設リストA-1（直営）'!AI714</f>
        <v>0</v>
      </c>
      <c r="AD2109" s="29">
        <f>'施設リストA-1（直営）'!AJ714</f>
        <v>0</v>
      </c>
      <c r="AE2109" s="30">
        <f>IF(AD2109="新設",VLOOKUP('施設リストA-1（直営）'!AK714,'（新設）照明器具'!$B$5:$C$1990,2,FALSE),IF('部屋別効果（直）'!AD2109="撤去",VLOOKUP('施設リストA-1（直営）'!AK714,'（既設）調査結果'!$B$5:$C$1998,2,FALSE),0))</f>
        <v>0</v>
      </c>
      <c r="AF2109" s="29">
        <f>'施設リストA-1（直営）'!AM714</f>
        <v>0</v>
      </c>
      <c r="AG2109" s="29">
        <f>'施設リストA-1（直営）'!AN714</f>
        <v>0</v>
      </c>
      <c r="AH2109" s="30">
        <f>IF(AG2109="新設",VLOOKUP('施設リストA-1（直営）'!AO714,'（新設）照明器具'!$B$5:$C$1990,2,FALSE),IF('部屋別効果（直）'!AG2109="撤去",VLOOKUP('施設リストA-1（直営）'!AO714,'（既設）調査結果'!$B$5:$C$1998,2,FALSE),0))</f>
        <v>0</v>
      </c>
      <c r="AI2109" s="29">
        <f>'施設リストA-1（直営）'!AQ714</f>
        <v>0</v>
      </c>
      <c r="AJ2109" s="29">
        <f>'施設リストA-1（直営）'!AR714</f>
        <v>0</v>
      </c>
      <c r="AK2109" s="30">
        <f>IF(AJ2109="新設",VLOOKUP('施設リストA-1（直営）'!AS714,'（新設）照明器具'!$B$5:$C$1990,2,FALSE),IF('部屋別効果（直）'!AJ2109="撤去",VLOOKUP('施設リストA-1（直営）'!AS714,'（既設）調査結果'!$B$5:$C$1998,2,FALSE),0))</f>
        <v>0</v>
      </c>
      <c r="AL2109" s="29">
        <f>'施設リストA-1（直営）'!AU714</f>
        <v>0</v>
      </c>
    </row>
    <row r="2110" spans="1:38" customFormat="1">
      <c r="A2110" s="94"/>
      <c r="B2110" s="16" t="str">
        <f>'施設リストA-1（直営）'!B715</f>
        <v>洛北中</v>
      </c>
      <c r="C2110" s="14">
        <f>'施設リストA-1（直営）'!C715</f>
        <v>3</v>
      </c>
      <c r="D2110" s="94" t="str">
        <f>'施設リストA-1（直営）'!D715</f>
        <v>教室（２－２）</v>
      </c>
      <c r="E2110" s="20">
        <f>'施設リストA-1（直営）'!E715</f>
        <v>210</v>
      </c>
      <c r="F2110" s="20">
        <f>'施設リストA-1（直営）'!F715</f>
        <v>8</v>
      </c>
      <c r="G2110" s="13">
        <f>'施設リストA-1（直営）'!G715</f>
        <v>1680</v>
      </c>
      <c r="H2110" s="28" t="e">
        <f t="shared" si="32"/>
        <v>#N/A</v>
      </c>
      <c r="I2110" s="29" t="str">
        <f>'施設リストA-1（直営）'!H715</f>
        <v>新設</v>
      </c>
      <c r="J2110" s="30" t="e">
        <f>IF(I2110="新設",VLOOKUP('施設リストA-1（直営）'!I715,'（新設）照明器具'!$B$5:$C$1990,2,FALSE),IF('部屋別効果（直）'!I2110="撤去",VLOOKUP('施設リストA-1（直営）'!I715,'（既設）調査結果'!$B$5:$C$1998,2,FALSE),0))</f>
        <v>#N/A</v>
      </c>
      <c r="K2110" s="29">
        <f>'施設リストA-1（直営）'!K715</f>
        <v>8</v>
      </c>
      <c r="L2110" s="29" t="str">
        <f>'施設リストA-1（直営）'!L715</f>
        <v>撤去</v>
      </c>
      <c r="M2110" s="30">
        <f>IF(L2110="新設",VLOOKUP('施設リストA-1（直営）'!M715,'（新設）照明器具'!$B$5:$C$1990,2,FALSE),IF('部屋別効果（直）'!L2110="撤去",VLOOKUP('施設リストA-1（直営）'!M715,'（既設）調査結果'!$B$5:$C$1998,2,FALSE),0))</f>
        <v>86</v>
      </c>
      <c r="N2110" s="29">
        <f>'施設リストA-1（直営）'!O715</f>
        <v>8</v>
      </c>
      <c r="O2110" s="29">
        <f>'施設リストA-1（直営）'!P715</f>
        <v>0</v>
      </c>
      <c r="P2110" s="30">
        <f>IF(O2110="新設",VLOOKUP('施設リストA-1（直営）'!Q715,'（新設）照明器具'!$B$5:$C$1990,2,FALSE),IF('部屋別効果（直）'!O2110="撤去",VLOOKUP('施設リストA-1（直営）'!Q715,'（既設）調査結果'!$B$5:$C$1998,2,FALSE),0))</f>
        <v>0</v>
      </c>
      <c r="Q2110" s="29">
        <f>'施設リストA-1（直営）'!S715</f>
        <v>0</v>
      </c>
      <c r="R2110" s="29">
        <f>'施設リストA-1（直営）'!T715</f>
        <v>0</v>
      </c>
      <c r="S2110" s="30">
        <f>IF(R2110="新設",VLOOKUP('施設リストA-1（直営）'!U715,'（新設）照明器具'!$B$5:$C$1990,2,FALSE),IF('部屋別効果（直）'!R2110="撤去",VLOOKUP('施設リストA-1（直営）'!U715,'（既設）調査結果'!$B$5:$C$1998,2,FALSE),0))</f>
        <v>0</v>
      </c>
      <c r="T2110" s="29">
        <f>'施設リストA-1（直営）'!W715</f>
        <v>0</v>
      </c>
      <c r="U2110" s="29">
        <f>'施設リストA-1（直営）'!X715</f>
        <v>0</v>
      </c>
      <c r="V2110" s="30">
        <f>IF(U2110="新設",VLOOKUP('施設リストA-1（直営）'!Y715,'（新設）照明器具'!$B$5:$C$1990,2,FALSE),IF('部屋別効果（直）'!U2110="撤去",VLOOKUP('施設リストA-1（直営）'!Y715,'（既設）調査結果'!$B$5:$C$1998,2,FALSE),0))</f>
        <v>0</v>
      </c>
      <c r="W2110" s="29">
        <f>'施設リストA-1（直営）'!AA715</f>
        <v>0</v>
      </c>
      <c r="X2110" s="29">
        <f>'施設リストA-1（直営）'!AB715</f>
        <v>0</v>
      </c>
      <c r="Y2110" s="30">
        <f>IF(X2110="新設",VLOOKUP('施設リストA-1（直営）'!AC715,'（新設）照明器具'!$B$5:$C$1990,2,FALSE),IF('部屋別効果（直）'!X2110="撤去",VLOOKUP('施設リストA-1（直営）'!AC715,'（既設）調査結果'!$B$5:$C$1998,2,FALSE),0))</f>
        <v>0</v>
      </c>
      <c r="Z2110" s="29">
        <f>'施設リストA-1（直営）'!AE715</f>
        <v>0</v>
      </c>
      <c r="AA2110" s="29">
        <f>'施設リストA-1（直営）'!AF715</f>
        <v>0</v>
      </c>
      <c r="AB2110" s="30">
        <f>IF(AA2110="新設",VLOOKUP('施設リストA-1（直営）'!AG715,'（新設）照明器具'!$B$5:$C$1990,2,FALSE),IF('部屋別効果（直）'!AA2110="撤去",VLOOKUP('施設リストA-1（直営）'!AG715,'（既設）調査結果'!$B$5:$C$1998,2,FALSE),0))</f>
        <v>0</v>
      </c>
      <c r="AC2110" s="29">
        <f>'施設リストA-1（直営）'!AI715</f>
        <v>0</v>
      </c>
      <c r="AD2110" s="29">
        <f>'施設リストA-1（直営）'!AJ715</f>
        <v>0</v>
      </c>
      <c r="AE2110" s="30">
        <f>IF(AD2110="新設",VLOOKUP('施設リストA-1（直営）'!AK715,'（新設）照明器具'!$B$5:$C$1990,2,FALSE),IF('部屋別効果（直）'!AD2110="撤去",VLOOKUP('施設リストA-1（直営）'!AK715,'（既設）調査結果'!$B$5:$C$1998,2,FALSE),0))</f>
        <v>0</v>
      </c>
      <c r="AF2110" s="29">
        <f>'施設リストA-1（直営）'!AM715</f>
        <v>0</v>
      </c>
      <c r="AG2110" s="29">
        <f>'施設リストA-1（直営）'!AN715</f>
        <v>0</v>
      </c>
      <c r="AH2110" s="30">
        <f>IF(AG2110="新設",VLOOKUP('施設リストA-1（直営）'!AO715,'（新設）照明器具'!$B$5:$C$1990,2,FALSE),IF('部屋別効果（直）'!AG2110="撤去",VLOOKUP('施設リストA-1（直営）'!AO715,'（既設）調査結果'!$B$5:$C$1998,2,FALSE),0))</f>
        <v>0</v>
      </c>
      <c r="AI2110" s="29">
        <f>'施設リストA-1（直営）'!AQ715</f>
        <v>0</v>
      </c>
      <c r="AJ2110" s="29">
        <f>'施設リストA-1（直営）'!AR715</f>
        <v>0</v>
      </c>
      <c r="AK2110" s="30">
        <f>IF(AJ2110="新設",VLOOKUP('施設リストA-1（直営）'!AS715,'（新設）照明器具'!$B$5:$C$1990,2,FALSE),IF('部屋別効果（直）'!AJ2110="撤去",VLOOKUP('施設リストA-1（直営）'!AS715,'（既設）調査結果'!$B$5:$C$1998,2,FALSE),0))</f>
        <v>0</v>
      </c>
      <c r="AL2110" s="29">
        <f>'施設リストA-1（直営）'!AU715</f>
        <v>0</v>
      </c>
    </row>
    <row r="2111" spans="1:38" customFormat="1">
      <c r="A2111" s="94"/>
      <c r="B2111" s="16" t="str">
        <f>'施設リストA-1（直営）'!B716</f>
        <v>洛北中</v>
      </c>
      <c r="C2111" s="14">
        <f>'施設リストA-1（直営）'!C716</f>
        <v>3</v>
      </c>
      <c r="D2111" s="94" t="str">
        <f>'施設リストA-1（直営）'!D716</f>
        <v>教室（２－３）</v>
      </c>
      <c r="E2111" s="20">
        <f>'施設リストA-1（直営）'!E716</f>
        <v>210</v>
      </c>
      <c r="F2111" s="20">
        <f>'施設リストA-1（直営）'!F716</f>
        <v>8</v>
      </c>
      <c r="G2111" s="13">
        <f>'施設リストA-1（直営）'!G716</f>
        <v>1680</v>
      </c>
      <c r="H2111" s="28">
        <f t="shared" si="32"/>
        <v>0</v>
      </c>
      <c r="I2111" s="29">
        <f>'施設リストA-1（直営）'!H716</f>
        <v>0</v>
      </c>
      <c r="J2111" s="30">
        <f>IF(I2111="新設",VLOOKUP('施設リストA-1（直営）'!I716,'（新設）照明器具'!$B$5:$C$1990,2,FALSE),IF('部屋別効果（直）'!I2111="撤去",VLOOKUP('施設リストA-1（直営）'!I716,'（既設）調査結果'!$B$5:$C$1998,2,FALSE),0))</f>
        <v>0</v>
      </c>
      <c r="K2111" s="29">
        <f>'施設リストA-1（直営）'!K716</f>
        <v>0</v>
      </c>
      <c r="L2111" s="29">
        <f>'施設リストA-1（直営）'!L716</f>
        <v>0</v>
      </c>
      <c r="M2111" s="30">
        <f>IF(L2111="新設",VLOOKUP('施設リストA-1（直営）'!M716,'（新設）照明器具'!$B$5:$C$1990,2,FALSE),IF('部屋別効果（直）'!L2111="撤去",VLOOKUP('施設リストA-1（直営）'!M716,'（既設）調査結果'!$B$5:$C$1998,2,FALSE),0))</f>
        <v>0</v>
      </c>
      <c r="N2111" s="29">
        <f>'施設リストA-1（直営）'!O716</f>
        <v>0</v>
      </c>
      <c r="O2111" s="29">
        <f>'施設リストA-1（直営）'!P716</f>
        <v>0</v>
      </c>
      <c r="P2111" s="30">
        <f>IF(O2111="新設",VLOOKUP('施設リストA-1（直営）'!Q716,'（新設）照明器具'!$B$5:$C$1990,2,FALSE),IF('部屋別効果（直）'!O2111="撤去",VLOOKUP('施設リストA-1（直営）'!Q716,'（既設）調査結果'!$B$5:$C$1998,2,FALSE),0))</f>
        <v>0</v>
      </c>
      <c r="Q2111" s="29">
        <f>'施設リストA-1（直営）'!S716</f>
        <v>0</v>
      </c>
      <c r="R2111" s="29">
        <f>'施設リストA-1（直営）'!T716</f>
        <v>0</v>
      </c>
      <c r="S2111" s="30">
        <f>IF(R2111="新設",VLOOKUP('施設リストA-1（直営）'!U716,'（新設）照明器具'!$B$5:$C$1990,2,FALSE),IF('部屋別効果（直）'!R2111="撤去",VLOOKUP('施設リストA-1（直営）'!U716,'（既設）調査結果'!$B$5:$C$1998,2,FALSE),0))</f>
        <v>0</v>
      </c>
      <c r="T2111" s="29">
        <f>'施設リストA-1（直営）'!W716</f>
        <v>0</v>
      </c>
      <c r="U2111" s="29">
        <f>'施設リストA-1（直営）'!X716</f>
        <v>0</v>
      </c>
      <c r="V2111" s="30">
        <f>IF(U2111="新設",VLOOKUP('施設リストA-1（直営）'!Y716,'（新設）照明器具'!$B$5:$C$1990,2,FALSE),IF('部屋別効果（直）'!U2111="撤去",VLOOKUP('施設リストA-1（直営）'!Y716,'（既設）調査結果'!$B$5:$C$1998,2,FALSE),0))</f>
        <v>0</v>
      </c>
      <c r="W2111" s="29">
        <f>'施設リストA-1（直営）'!AA716</f>
        <v>0</v>
      </c>
      <c r="X2111" s="29">
        <f>'施設リストA-1（直営）'!AB716</f>
        <v>0</v>
      </c>
      <c r="Y2111" s="30">
        <f>IF(X2111="新設",VLOOKUP('施設リストA-1（直営）'!AC716,'（新設）照明器具'!$B$5:$C$1990,2,FALSE),IF('部屋別効果（直）'!X2111="撤去",VLOOKUP('施設リストA-1（直営）'!AC716,'（既設）調査結果'!$B$5:$C$1998,2,FALSE),0))</f>
        <v>0</v>
      </c>
      <c r="Z2111" s="29">
        <f>'施設リストA-1（直営）'!AE716</f>
        <v>0</v>
      </c>
      <c r="AA2111" s="29">
        <f>'施設リストA-1（直営）'!AF716</f>
        <v>0</v>
      </c>
      <c r="AB2111" s="30">
        <f>IF(AA2111="新設",VLOOKUP('施設リストA-1（直営）'!AG716,'（新設）照明器具'!$B$5:$C$1990,2,FALSE),IF('部屋別効果（直）'!AA2111="撤去",VLOOKUP('施設リストA-1（直営）'!AG716,'（既設）調査結果'!$B$5:$C$1998,2,FALSE),0))</f>
        <v>0</v>
      </c>
      <c r="AC2111" s="29">
        <f>'施設リストA-1（直営）'!AI716</f>
        <v>0</v>
      </c>
      <c r="AD2111" s="29">
        <f>'施設リストA-1（直営）'!AJ716</f>
        <v>0</v>
      </c>
      <c r="AE2111" s="30">
        <f>IF(AD2111="新設",VLOOKUP('施設リストA-1（直営）'!AK716,'（新設）照明器具'!$B$5:$C$1990,2,FALSE),IF('部屋別効果（直）'!AD2111="撤去",VLOOKUP('施設リストA-1（直営）'!AK716,'（既設）調査結果'!$B$5:$C$1998,2,FALSE),0))</f>
        <v>0</v>
      </c>
      <c r="AF2111" s="29">
        <f>'施設リストA-1（直営）'!AM716</f>
        <v>0</v>
      </c>
      <c r="AG2111" s="29">
        <f>'施設リストA-1（直営）'!AN716</f>
        <v>0</v>
      </c>
      <c r="AH2111" s="30">
        <f>IF(AG2111="新設",VLOOKUP('施設リストA-1（直営）'!AO716,'（新設）照明器具'!$B$5:$C$1990,2,FALSE),IF('部屋別効果（直）'!AG2111="撤去",VLOOKUP('施設リストA-1（直営）'!AO716,'（既設）調査結果'!$B$5:$C$1998,2,FALSE),0))</f>
        <v>0</v>
      </c>
      <c r="AI2111" s="29">
        <f>'施設リストA-1（直営）'!AQ716</f>
        <v>0</v>
      </c>
      <c r="AJ2111" s="29">
        <f>'施設リストA-1（直営）'!AR716</f>
        <v>0</v>
      </c>
      <c r="AK2111" s="30">
        <f>IF(AJ2111="新設",VLOOKUP('施設リストA-1（直営）'!AS716,'（新設）照明器具'!$B$5:$C$1990,2,FALSE),IF('部屋別効果（直）'!AJ2111="撤去",VLOOKUP('施設リストA-1（直営）'!AS716,'（既設）調査結果'!$B$5:$C$1998,2,FALSE),0))</f>
        <v>0</v>
      </c>
      <c r="AL2111" s="29">
        <f>'施設リストA-1（直営）'!AU716</f>
        <v>0</v>
      </c>
    </row>
    <row r="2112" spans="1:38" customFormat="1">
      <c r="A2112" s="94"/>
      <c r="B2112" s="16" t="str">
        <f>'施設リストA-1（直営）'!B717</f>
        <v>洛北中</v>
      </c>
      <c r="C2112" s="14">
        <f>'施設リストA-1（直営）'!C717</f>
        <v>3</v>
      </c>
      <c r="D2112" s="94" t="str">
        <f>'施設リストA-1（直営）'!D717</f>
        <v>理科準備室</v>
      </c>
      <c r="E2112" s="20">
        <f>'施設リストA-1（直営）'!E717</f>
        <v>210</v>
      </c>
      <c r="F2112" s="20">
        <f>'施設リストA-1（直営）'!F717</f>
        <v>4</v>
      </c>
      <c r="G2112" s="13">
        <f>'施設リストA-1（直営）'!G717</f>
        <v>840</v>
      </c>
      <c r="H2112" s="28" t="e">
        <f t="shared" si="32"/>
        <v>#N/A</v>
      </c>
      <c r="I2112" s="29" t="str">
        <f>'施設リストA-1（直営）'!H717</f>
        <v>新設</v>
      </c>
      <c r="J2112" s="30" t="e">
        <f>IF(I2112="新設",VLOOKUP('施設リストA-1（直営）'!I717,'（新設）照明器具'!$B$5:$C$1990,2,FALSE),IF('部屋別効果（直）'!I2112="撤去",VLOOKUP('施設リストA-1（直営）'!I717,'（既設）調査結果'!$B$5:$C$1998,2,FALSE),0))</f>
        <v>#N/A</v>
      </c>
      <c r="K2112" s="29">
        <f>'施設リストA-1（直営）'!K717</f>
        <v>4</v>
      </c>
      <c r="L2112" s="29" t="str">
        <f>'施設リストA-1（直営）'!L717</f>
        <v>撤去</v>
      </c>
      <c r="M2112" s="30">
        <f>IF(L2112="新設",VLOOKUP('施設リストA-1（直営）'!M717,'（新設）照明器具'!$B$5:$C$1990,2,FALSE),IF('部屋別効果（直）'!L2112="撤去",VLOOKUP('施設リストA-1（直営）'!M717,'（既設）調査結果'!$B$5:$C$1998,2,FALSE),0))</f>
        <v>86</v>
      </c>
      <c r="N2112" s="29">
        <f>'施設リストA-1（直営）'!O717</f>
        <v>4</v>
      </c>
      <c r="O2112" s="29">
        <f>'施設リストA-1（直営）'!P717</f>
        <v>0</v>
      </c>
      <c r="P2112" s="30">
        <f>IF(O2112="新設",VLOOKUP('施設リストA-1（直営）'!Q717,'（新設）照明器具'!$B$5:$C$1990,2,FALSE),IF('部屋別効果（直）'!O2112="撤去",VLOOKUP('施設リストA-1（直営）'!Q717,'（既設）調査結果'!$B$5:$C$1998,2,FALSE),0))</f>
        <v>0</v>
      </c>
      <c r="Q2112" s="29">
        <f>'施設リストA-1（直営）'!S717</f>
        <v>0</v>
      </c>
      <c r="R2112" s="29">
        <f>'施設リストA-1（直営）'!T717</f>
        <v>0</v>
      </c>
      <c r="S2112" s="30">
        <f>IF(R2112="新設",VLOOKUP('施設リストA-1（直営）'!U717,'（新設）照明器具'!$B$5:$C$1990,2,FALSE),IF('部屋別効果（直）'!R2112="撤去",VLOOKUP('施設リストA-1（直営）'!U717,'（既設）調査結果'!$B$5:$C$1998,2,FALSE),0))</f>
        <v>0</v>
      </c>
      <c r="T2112" s="29">
        <f>'施設リストA-1（直営）'!W717</f>
        <v>0</v>
      </c>
      <c r="U2112" s="29">
        <f>'施設リストA-1（直営）'!X717</f>
        <v>0</v>
      </c>
      <c r="V2112" s="30">
        <f>IF(U2112="新設",VLOOKUP('施設リストA-1（直営）'!Y717,'（新設）照明器具'!$B$5:$C$1990,2,FALSE),IF('部屋別効果（直）'!U2112="撤去",VLOOKUP('施設リストA-1（直営）'!Y717,'（既設）調査結果'!$B$5:$C$1998,2,FALSE),0))</f>
        <v>0</v>
      </c>
      <c r="W2112" s="29">
        <f>'施設リストA-1（直営）'!AA717</f>
        <v>0</v>
      </c>
      <c r="X2112" s="29">
        <f>'施設リストA-1（直営）'!AB717</f>
        <v>0</v>
      </c>
      <c r="Y2112" s="30">
        <f>IF(X2112="新設",VLOOKUP('施設リストA-1（直営）'!AC717,'（新設）照明器具'!$B$5:$C$1990,2,FALSE),IF('部屋別効果（直）'!X2112="撤去",VLOOKUP('施設リストA-1（直営）'!AC717,'（既設）調査結果'!$B$5:$C$1998,2,FALSE),0))</f>
        <v>0</v>
      </c>
      <c r="Z2112" s="29">
        <f>'施設リストA-1（直営）'!AE717</f>
        <v>0</v>
      </c>
      <c r="AA2112" s="29">
        <f>'施設リストA-1（直営）'!AF717</f>
        <v>0</v>
      </c>
      <c r="AB2112" s="30">
        <f>IF(AA2112="新設",VLOOKUP('施設リストA-1（直営）'!AG717,'（新設）照明器具'!$B$5:$C$1990,2,FALSE),IF('部屋別効果（直）'!AA2112="撤去",VLOOKUP('施設リストA-1（直営）'!AG717,'（既設）調査結果'!$B$5:$C$1998,2,FALSE),0))</f>
        <v>0</v>
      </c>
      <c r="AC2112" s="29">
        <f>'施設リストA-1（直営）'!AI717</f>
        <v>0</v>
      </c>
      <c r="AD2112" s="29">
        <f>'施設リストA-1（直営）'!AJ717</f>
        <v>0</v>
      </c>
      <c r="AE2112" s="30">
        <f>IF(AD2112="新設",VLOOKUP('施設リストA-1（直営）'!AK717,'（新設）照明器具'!$B$5:$C$1990,2,FALSE),IF('部屋別効果（直）'!AD2112="撤去",VLOOKUP('施設リストA-1（直営）'!AK717,'（既設）調査結果'!$B$5:$C$1998,2,FALSE),0))</f>
        <v>0</v>
      </c>
      <c r="AF2112" s="29">
        <f>'施設リストA-1（直営）'!AM717</f>
        <v>0</v>
      </c>
      <c r="AG2112" s="29">
        <f>'施設リストA-1（直営）'!AN717</f>
        <v>0</v>
      </c>
      <c r="AH2112" s="30">
        <f>IF(AG2112="新設",VLOOKUP('施設リストA-1（直営）'!AO717,'（新設）照明器具'!$B$5:$C$1990,2,FALSE),IF('部屋別効果（直）'!AG2112="撤去",VLOOKUP('施設リストA-1（直営）'!AO717,'（既設）調査結果'!$B$5:$C$1998,2,FALSE),0))</f>
        <v>0</v>
      </c>
      <c r="AI2112" s="29">
        <f>'施設リストA-1（直営）'!AQ717</f>
        <v>0</v>
      </c>
      <c r="AJ2112" s="29">
        <f>'施設リストA-1（直営）'!AR717</f>
        <v>0</v>
      </c>
      <c r="AK2112" s="30">
        <f>IF(AJ2112="新設",VLOOKUP('施設リストA-1（直営）'!AS717,'（新設）照明器具'!$B$5:$C$1990,2,FALSE),IF('部屋別効果（直）'!AJ2112="撤去",VLOOKUP('施設リストA-1（直営）'!AS717,'（既設）調査結果'!$B$5:$C$1998,2,FALSE),0))</f>
        <v>0</v>
      </c>
      <c r="AL2112" s="29">
        <f>'施設リストA-1（直営）'!AU717</f>
        <v>0</v>
      </c>
    </row>
    <row r="2113" spans="1:38" customFormat="1">
      <c r="A2113" s="94"/>
      <c r="B2113" s="16" t="str">
        <f>'施設リストA-1（直営）'!B718</f>
        <v>洛北中</v>
      </c>
      <c r="C2113" s="14">
        <f>'施設リストA-1（直営）'!C718</f>
        <v>3</v>
      </c>
      <c r="D2113" s="94" t="str">
        <f>'施設リストA-1（直営）'!D718</f>
        <v>第１理科室</v>
      </c>
      <c r="E2113" s="20">
        <f>'施設リストA-1（直営）'!E718</f>
        <v>210</v>
      </c>
      <c r="F2113" s="20">
        <f>'施設リストA-1（直営）'!F718</f>
        <v>6</v>
      </c>
      <c r="G2113" s="13">
        <f>'施設リストA-1（直営）'!G718</f>
        <v>1260</v>
      </c>
      <c r="H2113" s="28" t="e">
        <f t="shared" si="32"/>
        <v>#N/A</v>
      </c>
      <c r="I2113" s="29" t="str">
        <f>'施設リストA-1（直営）'!H718</f>
        <v>新設</v>
      </c>
      <c r="J2113" s="30" t="e">
        <f>IF(I2113="新設",VLOOKUP('施設リストA-1（直営）'!I718,'（新設）照明器具'!$B$5:$C$1990,2,FALSE),IF('部屋別効果（直）'!I2113="撤去",VLOOKUP('施設リストA-1（直営）'!I718,'（既設）調査結果'!$B$5:$C$1998,2,FALSE),0))</f>
        <v>#N/A</v>
      </c>
      <c r="K2113" s="29">
        <f>'施設リストA-1（直営）'!K718</f>
        <v>18</v>
      </c>
      <c r="L2113" s="29" t="str">
        <f>'施設リストA-1（直営）'!L718</f>
        <v>撤去</v>
      </c>
      <c r="M2113" s="30">
        <f>IF(L2113="新設",VLOOKUP('施設リストA-1（直営）'!M718,'（新設）照明器具'!$B$5:$C$1990,2,FALSE),IF('部屋別効果（直）'!L2113="撤去",VLOOKUP('施設リストA-1（直営）'!M718,'（既設）調査結果'!$B$5:$C$1998,2,FALSE),0))</f>
        <v>86</v>
      </c>
      <c r="N2113" s="29">
        <f>'施設リストA-1（直営）'!O718</f>
        <v>18</v>
      </c>
      <c r="O2113" s="29">
        <f>'施設リストA-1（直営）'!P718</f>
        <v>0</v>
      </c>
      <c r="P2113" s="30">
        <f>IF(O2113="新設",VLOOKUP('施設リストA-1（直営）'!Q718,'（新設）照明器具'!$B$5:$C$1990,2,FALSE),IF('部屋別効果（直）'!O2113="撤去",VLOOKUP('施設リストA-1（直営）'!Q718,'（既設）調査結果'!$B$5:$C$1998,2,FALSE),0))</f>
        <v>0</v>
      </c>
      <c r="Q2113" s="29">
        <f>'施設リストA-1（直営）'!S718</f>
        <v>0</v>
      </c>
      <c r="R2113" s="29">
        <f>'施設リストA-1（直営）'!T718</f>
        <v>0</v>
      </c>
      <c r="S2113" s="30">
        <f>IF(R2113="新設",VLOOKUP('施設リストA-1（直営）'!U718,'（新設）照明器具'!$B$5:$C$1990,2,FALSE),IF('部屋別効果（直）'!R2113="撤去",VLOOKUP('施設リストA-1（直営）'!U718,'（既設）調査結果'!$B$5:$C$1998,2,FALSE),0))</f>
        <v>0</v>
      </c>
      <c r="T2113" s="29">
        <f>'施設リストA-1（直営）'!W718</f>
        <v>0</v>
      </c>
      <c r="U2113" s="29">
        <f>'施設リストA-1（直営）'!X718</f>
        <v>0</v>
      </c>
      <c r="V2113" s="30">
        <f>IF(U2113="新設",VLOOKUP('施設リストA-1（直営）'!Y718,'（新設）照明器具'!$B$5:$C$1990,2,FALSE),IF('部屋別効果（直）'!U2113="撤去",VLOOKUP('施設リストA-1（直営）'!Y718,'（既設）調査結果'!$B$5:$C$1998,2,FALSE),0))</f>
        <v>0</v>
      </c>
      <c r="W2113" s="29">
        <f>'施設リストA-1（直営）'!AA718</f>
        <v>0</v>
      </c>
      <c r="X2113" s="29">
        <f>'施設リストA-1（直営）'!AB718</f>
        <v>0</v>
      </c>
      <c r="Y2113" s="30">
        <f>IF(X2113="新設",VLOOKUP('施設リストA-1（直営）'!AC718,'（新設）照明器具'!$B$5:$C$1990,2,FALSE),IF('部屋別効果（直）'!X2113="撤去",VLOOKUP('施設リストA-1（直営）'!AC718,'（既設）調査結果'!$B$5:$C$1998,2,FALSE),0))</f>
        <v>0</v>
      </c>
      <c r="Z2113" s="29">
        <f>'施設リストA-1（直営）'!AE718</f>
        <v>0</v>
      </c>
      <c r="AA2113" s="29">
        <f>'施設リストA-1（直営）'!AF718</f>
        <v>0</v>
      </c>
      <c r="AB2113" s="30">
        <f>IF(AA2113="新設",VLOOKUP('施設リストA-1（直営）'!AG718,'（新設）照明器具'!$B$5:$C$1990,2,FALSE),IF('部屋別効果（直）'!AA2113="撤去",VLOOKUP('施設リストA-1（直営）'!AG718,'（既設）調査結果'!$B$5:$C$1998,2,FALSE),0))</f>
        <v>0</v>
      </c>
      <c r="AC2113" s="29">
        <f>'施設リストA-1（直営）'!AI718</f>
        <v>0</v>
      </c>
      <c r="AD2113" s="29">
        <f>'施設リストA-1（直営）'!AJ718</f>
        <v>0</v>
      </c>
      <c r="AE2113" s="30">
        <f>IF(AD2113="新設",VLOOKUP('施設リストA-1（直営）'!AK718,'（新設）照明器具'!$B$5:$C$1990,2,FALSE),IF('部屋別効果（直）'!AD2113="撤去",VLOOKUP('施設リストA-1（直営）'!AK718,'（既設）調査結果'!$B$5:$C$1998,2,FALSE),0))</f>
        <v>0</v>
      </c>
      <c r="AF2113" s="29">
        <f>'施設リストA-1（直営）'!AM718</f>
        <v>0</v>
      </c>
      <c r="AG2113" s="29">
        <f>'施設リストA-1（直営）'!AN718</f>
        <v>0</v>
      </c>
      <c r="AH2113" s="30">
        <f>IF(AG2113="新設",VLOOKUP('施設リストA-1（直営）'!AO718,'（新設）照明器具'!$B$5:$C$1990,2,FALSE),IF('部屋別効果（直）'!AG2113="撤去",VLOOKUP('施設リストA-1（直営）'!AO718,'（既設）調査結果'!$B$5:$C$1998,2,FALSE),0))</f>
        <v>0</v>
      </c>
      <c r="AI2113" s="29">
        <f>'施設リストA-1（直営）'!AQ718</f>
        <v>0</v>
      </c>
      <c r="AJ2113" s="29">
        <f>'施設リストA-1（直営）'!AR718</f>
        <v>0</v>
      </c>
      <c r="AK2113" s="30">
        <f>IF(AJ2113="新設",VLOOKUP('施設リストA-1（直営）'!AS718,'（新設）照明器具'!$B$5:$C$1990,2,FALSE),IF('部屋別効果（直）'!AJ2113="撤去",VLOOKUP('施設リストA-1（直営）'!AS718,'（既設）調査結果'!$B$5:$C$1998,2,FALSE),0))</f>
        <v>0</v>
      </c>
      <c r="AL2113" s="29">
        <f>'施設リストA-1（直営）'!AU718</f>
        <v>0</v>
      </c>
    </row>
    <row r="2114" spans="1:38" customFormat="1">
      <c r="A2114" s="94"/>
      <c r="B2114" s="16" t="str">
        <f>'施設リストA-1（直営）'!B719</f>
        <v>洛北中</v>
      </c>
      <c r="C2114" s="14">
        <f>'施設リストA-1（直営）'!C719</f>
        <v>3</v>
      </c>
      <c r="D2114" s="94" t="str">
        <f>'施設リストA-1（直営）'!D719</f>
        <v>教室（２－４）</v>
      </c>
      <c r="E2114" s="20">
        <f>'施設リストA-1（直営）'!E719</f>
        <v>210</v>
      </c>
      <c r="F2114" s="20">
        <f>'施設リストA-1（直営）'!F719</f>
        <v>8</v>
      </c>
      <c r="G2114" s="13">
        <f>'施設リストA-1（直営）'!G719</f>
        <v>1680</v>
      </c>
      <c r="H2114" s="28" t="e">
        <f t="shared" si="32"/>
        <v>#N/A</v>
      </c>
      <c r="I2114" s="29" t="str">
        <f>'施設リストA-1（直営）'!H719</f>
        <v>新設</v>
      </c>
      <c r="J2114" s="30" t="e">
        <f>IF(I2114="新設",VLOOKUP('施設リストA-1（直営）'!I719,'（新設）照明器具'!$B$5:$C$1990,2,FALSE),IF('部屋別効果（直）'!I2114="撤去",VLOOKUP('施設リストA-1（直営）'!I719,'（既設）調査結果'!$B$5:$C$1998,2,FALSE),0))</f>
        <v>#N/A</v>
      </c>
      <c r="K2114" s="29">
        <f>'施設リストA-1（直営）'!K719</f>
        <v>8</v>
      </c>
      <c r="L2114" s="29" t="str">
        <f>'施設リストA-1（直営）'!L719</f>
        <v>撤去</v>
      </c>
      <c r="M2114" s="30">
        <f>IF(L2114="新設",VLOOKUP('施設リストA-1（直営）'!M719,'（新設）照明器具'!$B$5:$C$1990,2,FALSE),IF('部屋別効果（直）'!L2114="撤去",VLOOKUP('施設リストA-1（直営）'!M719,'（既設）調査結果'!$B$5:$C$1998,2,FALSE),0))</f>
        <v>86</v>
      </c>
      <c r="N2114" s="29">
        <f>'施設リストA-1（直営）'!O719</f>
        <v>8</v>
      </c>
      <c r="O2114" s="29">
        <f>'施設リストA-1（直営）'!P719</f>
        <v>0</v>
      </c>
      <c r="P2114" s="30">
        <f>IF(O2114="新設",VLOOKUP('施設リストA-1（直営）'!Q719,'（新設）照明器具'!$B$5:$C$1990,2,FALSE),IF('部屋別効果（直）'!O2114="撤去",VLOOKUP('施設リストA-1（直営）'!Q719,'（既設）調査結果'!$B$5:$C$1998,2,FALSE),0))</f>
        <v>0</v>
      </c>
      <c r="Q2114" s="29">
        <f>'施設リストA-1（直営）'!S719</f>
        <v>0</v>
      </c>
      <c r="R2114" s="29">
        <f>'施設リストA-1（直営）'!T719</f>
        <v>0</v>
      </c>
      <c r="S2114" s="30">
        <f>IF(R2114="新設",VLOOKUP('施設リストA-1（直営）'!U719,'（新設）照明器具'!$B$5:$C$1990,2,FALSE),IF('部屋別効果（直）'!R2114="撤去",VLOOKUP('施設リストA-1（直営）'!U719,'（既設）調査結果'!$B$5:$C$1998,2,FALSE),0))</f>
        <v>0</v>
      </c>
      <c r="T2114" s="29">
        <f>'施設リストA-1（直営）'!W719</f>
        <v>0</v>
      </c>
      <c r="U2114" s="29">
        <f>'施設リストA-1（直営）'!X719</f>
        <v>0</v>
      </c>
      <c r="V2114" s="30">
        <f>IF(U2114="新設",VLOOKUP('施設リストA-1（直営）'!Y719,'（新設）照明器具'!$B$5:$C$1990,2,FALSE),IF('部屋別効果（直）'!U2114="撤去",VLOOKUP('施設リストA-1（直営）'!Y719,'（既設）調査結果'!$B$5:$C$1998,2,FALSE),0))</f>
        <v>0</v>
      </c>
      <c r="W2114" s="29">
        <f>'施設リストA-1（直営）'!AA719</f>
        <v>0</v>
      </c>
      <c r="X2114" s="29">
        <f>'施設リストA-1（直営）'!AB719</f>
        <v>0</v>
      </c>
      <c r="Y2114" s="30">
        <f>IF(X2114="新設",VLOOKUP('施設リストA-1（直営）'!AC719,'（新設）照明器具'!$B$5:$C$1990,2,FALSE),IF('部屋別効果（直）'!X2114="撤去",VLOOKUP('施設リストA-1（直営）'!AC719,'（既設）調査結果'!$B$5:$C$1998,2,FALSE),0))</f>
        <v>0</v>
      </c>
      <c r="Z2114" s="29">
        <f>'施設リストA-1（直営）'!AE719</f>
        <v>0</v>
      </c>
      <c r="AA2114" s="29">
        <f>'施設リストA-1（直営）'!AF719</f>
        <v>0</v>
      </c>
      <c r="AB2114" s="30">
        <f>IF(AA2114="新設",VLOOKUP('施設リストA-1（直営）'!AG719,'（新設）照明器具'!$B$5:$C$1990,2,FALSE),IF('部屋別効果（直）'!AA2114="撤去",VLOOKUP('施設リストA-1（直営）'!AG719,'（既設）調査結果'!$B$5:$C$1998,2,FALSE),0))</f>
        <v>0</v>
      </c>
      <c r="AC2114" s="29">
        <f>'施設リストA-1（直営）'!AI719</f>
        <v>0</v>
      </c>
      <c r="AD2114" s="29">
        <f>'施設リストA-1（直営）'!AJ719</f>
        <v>0</v>
      </c>
      <c r="AE2114" s="30">
        <f>IF(AD2114="新設",VLOOKUP('施設リストA-1（直営）'!AK719,'（新設）照明器具'!$B$5:$C$1990,2,FALSE),IF('部屋別効果（直）'!AD2114="撤去",VLOOKUP('施設リストA-1（直営）'!AK719,'（既設）調査結果'!$B$5:$C$1998,2,FALSE),0))</f>
        <v>0</v>
      </c>
      <c r="AF2114" s="29">
        <f>'施設リストA-1（直営）'!AM719</f>
        <v>0</v>
      </c>
      <c r="AG2114" s="29">
        <f>'施設リストA-1（直営）'!AN719</f>
        <v>0</v>
      </c>
      <c r="AH2114" s="30">
        <f>IF(AG2114="新設",VLOOKUP('施設リストA-1（直営）'!AO719,'（新設）照明器具'!$B$5:$C$1990,2,FALSE),IF('部屋別効果（直）'!AG2114="撤去",VLOOKUP('施設リストA-1（直営）'!AO719,'（既設）調査結果'!$B$5:$C$1998,2,FALSE),0))</f>
        <v>0</v>
      </c>
      <c r="AI2114" s="29">
        <f>'施設リストA-1（直営）'!AQ719</f>
        <v>0</v>
      </c>
      <c r="AJ2114" s="29">
        <f>'施設リストA-1（直営）'!AR719</f>
        <v>0</v>
      </c>
      <c r="AK2114" s="30">
        <f>IF(AJ2114="新設",VLOOKUP('施設リストA-1（直営）'!AS719,'（新設）照明器具'!$B$5:$C$1990,2,FALSE),IF('部屋別効果（直）'!AJ2114="撤去",VLOOKUP('施設リストA-1（直営）'!AS719,'（既設）調査結果'!$B$5:$C$1998,2,FALSE),0))</f>
        <v>0</v>
      </c>
      <c r="AL2114" s="29">
        <f>'施設リストA-1（直営）'!AU719</f>
        <v>0</v>
      </c>
    </row>
    <row r="2115" spans="1:38" customFormat="1">
      <c r="A2115" s="94"/>
      <c r="B2115" s="16" t="str">
        <f>'施設リストA-1（直営）'!B720</f>
        <v>洛北中</v>
      </c>
      <c r="C2115" s="14">
        <f>'施設リストA-1（直営）'!C720</f>
        <v>3</v>
      </c>
      <c r="D2115" s="94" t="str">
        <f>'施設リストA-1（直営）'!D720</f>
        <v>教室（２－５）</v>
      </c>
      <c r="E2115" s="20">
        <f>'施設リストA-1（直営）'!E720</f>
        <v>210</v>
      </c>
      <c r="F2115" s="20">
        <f>'施設リストA-1（直営）'!F720</f>
        <v>8</v>
      </c>
      <c r="G2115" s="13">
        <f>'施設リストA-1（直営）'!G720</f>
        <v>1680</v>
      </c>
      <c r="H2115" s="28" t="e">
        <f t="shared" si="32"/>
        <v>#N/A</v>
      </c>
      <c r="I2115" s="29" t="str">
        <f>'施設リストA-1（直営）'!H720</f>
        <v>新設</v>
      </c>
      <c r="J2115" s="30" t="e">
        <f>IF(I2115="新設",VLOOKUP('施設リストA-1（直営）'!I720,'（新設）照明器具'!$B$5:$C$1990,2,FALSE),IF('部屋別効果（直）'!I2115="撤去",VLOOKUP('施設リストA-1（直営）'!I720,'（既設）調査結果'!$B$5:$C$1998,2,FALSE),0))</f>
        <v>#N/A</v>
      </c>
      <c r="K2115" s="29">
        <f>'施設リストA-1（直営）'!K720</f>
        <v>8</v>
      </c>
      <c r="L2115" s="29" t="str">
        <f>'施設リストA-1（直営）'!L720</f>
        <v>撤去</v>
      </c>
      <c r="M2115" s="30">
        <f>IF(L2115="新設",VLOOKUP('施設リストA-1（直営）'!M720,'（新設）照明器具'!$B$5:$C$1990,2,FALSE),IF('部屋別効果（直）'!L2115="撤去",VLOOKUP('施設リストA-1（直営）'!M720,'（既設）調査結果'!$B$5:$C$1998,2,FALSE),0))</f>
        <v>86</v>
      </c>
      <c r="N2115" s="29">
        <f>'施設リストA-1（直営）'!O720</f>
        <v>8</v>
      </c>
      <c r="O2115" s="29">
        <f>'施設リストA-1（直営）'!P720</f>
        <v>0</v>
      </c>
      <c r="P2115" s="30">
        <f>IF(O2115="新設",VLOOKUP('施設リストA-1（直営）'!Q720,'（新設）照明器具'!$B$5:$C$1990,2,FALSE),IF('部屋別効果（直）'!O2115="撤去",VLOOKUP('施設リストA-1（直営）'!Q720,'（既設）調査結果'!$B$5:$C$1998,2,FALSE),0))</f>
        <v>0</v>
      </c>
      <c r="Q2115" s="29">
        <f>'施設リストA-1（直営）'!S720</f>
        <v>0</v>
      </c>
      <c r="R2115" s="29">
        <f>'施設リストA-1（直営）'!T720</f>
        <v>0</v>
      </c>
      <c r="S2115" s="30">
        <f>IF(R2115="新設",VLOOKUP('施設リストA-1（直営）'!U720,'（新設）照明器具'!$B$5:$C$1990,2,FALSE),IF('部屋別効果（直）'!R2115="撤去",VLOOKUP('施設リストA-1（直営）'!U720,'（既設）調査結果'!$B$5:$C$1998,2,FALSE),0))</f>
        <v>0</v>
      </c>
      <c r="T2115" s="29">
        <f>'施設リストA-1（直営）'!W720</f>
        <v>0</v>
      </c>
      <c r="U2115" s="29">
        <f>'施設リストA-1（直営）'!X720</f>
        <v>0</v>
      </c>
      <c r="V2115" s="30">
        <f>IF(U2115="新設",VLOOKUP('施設リストA-1（直営）'!Y720,'（新設）照明器具'!$B$5:$C$1990,2,FALSE),IF('部屋別効果（直）'!U2115="撤去",VLOOKUP('施設リストA-1（直営）'!Y720,'（既設）調査結果'!$B$5:$C$1998,2,FALSE),0))</f>
        <v>0</v>
      </c>
      <c r="W2115" s="29">
        <f>'施設リストA-1（直営）'!AA720</f>
        <v>0</v>
      </c>
      <c r="X2115" s="29">
        <f>'施設リストA-1（直営）'!AB720</f>
        <v>0</v>
      </c>
      <c r="Y2115" s="30">
        <f>IF(X2115="新設",VLOOKUP('施設リストA-1（直営）'!AC720,'（新設）照明器具'!$B$5:$C$1990,2,FALSE),IF('部屋別効果（直）'!X2115="撤去",VLOOKUP('施設リストA-1（直営）'!AC720,'（既設）調査結果'!$B$5:$C$1998,2,FALSE),0))</f>
        <v>0</v>
      </c>
      <c r="Z2115" s="29">
        <f>'施設リストA-1（直営）'!AE720</f>
        <v>0</v>
      </c>
      <c r="AA2115" s="29">
        <f>'施設リストA-1（直営）'!AF720</f>
        <v>0</v>
      </c>
      <c r="AB2115" s="30">
        <f>IF(AA2115="新設",VLOOKUP('施設リストA-1（直営）'!AG720,'（新設）照明器具'!$B$5:$C$1990,2,FALSE),IF('部屋別効果（直）'!AA2115="撤去",VLOOKUP('施設リストA-1（直営）'!AG720,'（既設）調査結果'!$B$5:$C$1998,2,FALSE),0))</f>
        <v>0</v>
      </c>
      <c r="AC2115" s="29">
        <f>'施設リストA-1（直営）'!AI720</f>
        <v>0</v>
      </c>
      <c r="AD2115" s="29">
        <f>'施設リストA-1（直営）'!AJ720</f>
        <v>0</v>
      </c>
      <c r="AE2115" s="30">
        <f>IF(AD2115="新設",VLOOKUP('施設リストA-1（直営）'!AK720,'（新設）照明器具'!$B$5:$C$1990,2,FALSE),IF('部屋別効果（直）'!AD2115="撤去",VLOOKUP('施設リストA-1（直営）'!AK720,'（既設）調査結果'!$B$5:$C$1998,2,FALSE),0))</f>
        <v>0</v>
      </c>
      <c r="AF2115" s="29">
        <f>'施設リストA-1（直営）'!AM720</f>
        <v>0</v>
      </c>
      <c r="AG2115" s="29">
        <f>'施設リストA-1（直営）'!AN720</f>
        <v>0</v>
      </c>
      <c r="AH2115" s="30">
        <f>IF(AG2115="新設",VLOOKUP('施設リストA-1（直営）'!AO720,'（新設）照明器具'!$B$5:$C$1990,2,FALSE),IF('部屋別効果（直）'!AG2115="撤去",VLOOKUP('施設リストA-1（直営）'!AO720,'（既設）調査結果'!$B$5:$C$1998,2,FALSE),0))</f>
        <v>0</v>
      </c>
      <c r="AI2115" s="29">
        <f>'施設リストA-1（直営）'!AQ720</f>
        <v>0</v>
      </c>
      <c r="AJ2115" s="29">
        <f>'施設リストA-1（直営）'!AR720</f>
        <v>0</v>
      </c>
      <c r="AK2115" s="30">
        <f>IF(AJ2115="新設",VLOOKUP('施設リストA-1（直営）'!AS720,'（新設）照明器具'!$B$5:$C$1990,2,FALSE),IF('部屋別効果（直）'!AJ2115="撤去",VLOOKUP('施設リストA-1（直営）'!AS720,'（既設）調査結果'!$B$5:$C$1998,2,FALSE),0))</f>
        <v>0</v>
      </c>
      <c r="AL2115" s="29">
        <f>'施設リストA-1（直営）'!AU720</f>
        <v>0</v>
      </c>
    </row>
    <row r="2116" spans="1:38" customFormat="1">
      <c r="A2116" s="94"/>
      <c r="B2116" s="16" t="str">
        <f>'施設リストA-1（直営）'!B721</f>
        <v>洛北中</v>
      </c>
      <c r="C2116" s="14">
        <f>'施設リストA-1（直営）'!C721</f>
        <v>3</v>
      </c>
      <c r="D2116" s="94" t="str">
        <f>'施設リストA-1（直営）'!D721</f>
        <v>教室（２－６）</v>
      </c>
      <c r="E2116" s="20">
        <f>'施設リストA-1（直営）'!E721</f>
        <v>210</v>
      </c>
      <c r="F2116" s="20">
        <f>'施設リストA-1（直営）'!F721</f>
        <v>8</v>
      </c>
      <c r="G2116" s="13">
        <f>'施設リストA-1（直営）'!G721</f>
        <v>1680</v>
      </c>
      <c r="H2116" s="28" t="e">
        <f t="shared" si="32"/>
        <v>#N/A</v>
      </c>
      <c r="I2116" s="29" t="str">
        <f>'施設リストA-1（直営）'!H721</f>
        <v>新設</v>
      </c>
      <c r="J2116" s="30" t="e">
        <f>IF(I2116="新設",VLOOKUP('施設リストA-1（直営）'!I721,'（新設）照明器具'!$B$5:$C$1990,2,FALSE),IF('部屋別効果（直）'!I2116="撤去",VLOOKUP('施設リストA-1（直営）'!I721,'（既設）調査結果'!$B$5:$C$1998,2,FALSE),0))</f>
        <v>#N/A</v>
      </c>
      <c r="K2116" s="29">
        <f>'施設リストA-1（直営）'!K721</f>
        <v>8</v>
      </c>
      <c r="L2116" s="29" t="str">
        <f>'施設リストA-1（直営）'!L721</f>
        <v>撤去</v>
      </c>
      <c r="M2116" s="30">
        <f>IF(L2116="新設",VLOOKUP('施設リストA-1（直営）'!M721,'（新設）照明器具'!$B$5:$C$1990,2,FALSE),IF('部屋別効果（直）'!L2116="撤去",VLOOKUP('施設リストA-1（直営）'!M721,'（既設）調査結果'!$B$5:$C$1998,2,FALSE),0))</f>
        <v>86</v>
      </c>
      <c r="N2116" s="29">
        <f>'施設リストA-1（直営）'!O721</f>
        <v>8</v>
      </c>
      <c r="O2116" s="29">
        <f>'施設リストA-1（直営）'!P721</f>
        <v>0</v>
      </c>
      <c r="P2116" s="30">
        <f>IF(O2116="新設",VLOOKUP('施設リストA-1（直営）'!Q721,'（新設）照明器具'!$B$5:$C$1990,2,FALSE),IF('部屋別効果（直）'!O2116="撤去",VLOOKUP('施設リストA-1（直営）'!Q721,'（既設）調査結果'!$B$5:$C$1998,2,FALSE),0))</f>
        <v>0</v>
      </c>
      <c r="Q2116" s="29">
        <f>'施設リストA-1（直営）'!S721</f>
        <v>0</v>
      </c>
      <c r="R2116" s="29">
        <f>'施設リストA-1（直営）'!T721</f>
        <v>0</v>
      </c>
      <c r="S2116" s="30">
        <f>IF(R2116="新設",VLOOKUP('施設リストA-1（直営）'!U721,'（新設）照明器具'!$B$5:$C$1990,2,FALSE),IF('部屋別効果（直）'!R2116="撤去",VLOOKUP('施設リストA-1（直営）'!U721,'（既設）調査結果'!$B$5:$C$1998,2,FALSE),0))</f>
        <v>0</v>
      </c>
      <c r="T2116" s="29">
        <f>'施設リストA-1（直営）'!W721</f>
        <v>0</v>
      </c>
      <c r="U2116" s="29">
        <f>'施設リストA-1（直営）'!X721</f>
        <v>0</v>
      </c>
      <c r="V2116" s="30">
        <f>IF(U2116="新設",VLOOKUP('施設リストA-1（直営）'!Y721,'（新設）照明器具'!$B$5:$C$1990,2,FALSE),IF('部屋別効果（直）'!U2116="撤去",VLOOKUP('施設リストA-1（直営）'!Y721,'（既設）調査結果'!$B$5:$C$1998,2,FALSE),0))</f>
        <v>0</v>
      </c>
      <c r="W2116" s="29">
        <f>'施設リストA-1（直営）'!AA721</f>
        <v>0</v>
      </c>
      <c r="X2116" s="29">
        <f>'施設リストA-1（直営）'!AB721</f>
        <v>0</v>
      </c>
      <c r="Y2116" s="30">
        <f>IF(X2116="新設",VLOOKUP('施設リストA-1（直営）'!AC721,'（新設）照明器具'!$B$5:$C$1990,2,FALSE),IF('部屋別効果（直）'!X2116="撤去",VLOOKUP('施設リストA-1（直営）'!AC721,'（既設）調査結果'!$B$5:$C$1998,2,FALSE),0))</f>
        <v>0</v>
      </c>
      <c r="Z2116" s="29">
        <f>'施設リストA-1（直営）'!AE721</f>
        <v>0</v>
      </c>
      <c r="AA2116" s="29">
        <f>'施設リストA-1（直営）'!AF721</f>
        <v>0</v>
      </c>
      <c r="AB2116" s="30">
        <f>IF(AA2116="新設",VLOOKUP('施設リストA-1（直営）'!AG721,'（新設）照明器具'!$B$5:$C$1990,2,FALSE),IF('部屋別効果（直）'!AA2116="撤去",VLOOKUP('施設リストA-1（直営）'!AG721,'（既設）調査結果'!$B$5:$C$1998,2,FALSE),0))</f>
        <v>0</v>
      </c>
      <c r="AC2116" s="29">
        <f>'施設リストA-1（直営）'!AI721</f>
        <v>0</v>
      </c>
      <c r="AD2116" s="29">
        <f>'施設リストA-1（直営）'!AJ721</f>
        <v>0</v>
      </c>
      <c r="AE2116" s="30">
        <f>IF(AD2116="新設",VLOOKUP('施設リストA-1（直営）'!AK721,'（新設）照明器具'!$B$5:$C$1990,2,FALSE),IF('部屋別効果（直）'!AD2116="撤去",VLOOKUP('施設リストA-1（直営）'!AK721,'（既設）調査結果'!$B$5:$C$1998,2,FALSE),0))</f>
        <v>0</v>
      </c>
      <c r="AF2116" s="29">
        <f>'施設リストA-1（直営）'!AM721</f>
        <v>0</v>
      </c>
      <c r="AG2116" s="29">
        <f>'施設リストA-1（直営）'!AN721</f>
        <v>0</v>
      </c>
      <c r="AH2116" s="30">
        <f>IF(AG2116="新設",VLOOKUP('施設リストA-1（直営）'!AO721,'（新設）照明器具'!$B$5:$C$1990,2,FALSE),IF('部屋別効果（直）'!AG2116="撤去",VLOOKUP('施設リストA-1（直営）'!AO721,'（既設）調査結果'!$B$5:$C$1998,2,FALSE),0))</f>
        <v>0</v>
      </c>
      <c r="AI2116" s="29">
        <f>'施設リストA-1（直営）'!AQ721</f>
        <v>0</v>
      </c>
      <c r="AJ2116" s="29">
        <f>'施設リストA-1（直営）'!AR721</f>
        <v>0</v>
      </c>
      <c r="AK2116" s="30">
        <f>IF(AJ2116="新設",VLOOKUP('施設リストA-1（直営）'!AS721,'（新設）照明器具'!$B$5:$C$1990,2,FALSE),IF('部屋別効果（直）'!AJ2116="撤去",VLOOKUP('施設リストA-1（直営）'!AS721,'（既設）調査結果'!$B$5:$C$1998,2,FALSE),0))</f>
        <v>0</v>
      </c>
      <c r="AL2116" s="29">
        <f>'施設リストA-1（直営）'!AU721</f>
        <v>0</v>
      </c>
    </row>
    <row r="2117" spans="1:38" customFormat="1">
      <c r="A2117" s="94"/>
      <c r="B2117" s="16" t="str">
        <f>'施設リストA-1（直営）'!B722</f>
        <v>洛北中</v>
      </c>
      <c r="C2117" s="14">
        <f>'施設リストA-1（直営）'!C722</f>
        <v>3</v>
      </c>
      <c r="D2117" s="94" t="str">
        <f>'施設リストA-1（直営）'!D722</f>
        <v>教室（２－７）</v>
      </c>
      <c r="E2117" s="20">
        <f>'施設リストA-1（直営）'!E722</f>
        <v>210</v>
      </c>
      <c r="F2117" s="20">
        <f>'施設リストA-1（直営）'!F722</f>
        <v>8</v>
      </c>
      <c r="G2117" s="13">
        <f>'施設リストA-1（直営）'!G722</f>
        <v>1680</v>
      </c>
      <c r="H2117" s="28" t="e">
        <f t="shared" si="32"/>
        <v>#N/A</v>
      </c>
      <c r="I2117" s="29" t="str">
        <f>'施設リストA-1（直営）'!H722</f>
        <v>新設</v>
      </c>
      <c r="J2117" s="30" t="e">
        <f>IF(I2117="新設",VLOOKUP('施設リストA-1（直営）'!I722,'（新設）照明器具'!$B$5:$C$1990,2,FALSE),IF('部屋別効果（直）'!I2117="撤去",VLOOKUP('施設リストA-1（直営）'!I722,'（既設）調査結果'!$B$5:$C$1998,2,FALSE),0))</f>
        <v>#N/A</v>
      </c>
      <c r="K2117" s="29">
        <f>'施設リストA-1（直営）'!K722</f>
        <v>8</v>
      </c>
      <c r="L2117" s="29" t="str">
        <f>'施設リストA-1（直営）'!L722</f>
        <v>撤去</v>
      </c>
      <c r="M2117" s="30">
        <f>IF(L2117="新設",VLOOKUP('施設リストA-1（直営）'!M722,'（新設）照明器具'!$B$5:$C$1990,2,FALSE),IF('部屋別効果（直）'!L2117="撤去",VLOOKUP('施設リストA-1（直営）'!M722,'（既設）調査結果'!$B$5:$C$1998,2,FALSE),0))</f>
        <v>86</v>
      </c>
      <c r="N2117" s="29">
        <f>'施設リストA-1（直営）'!O722</f>
        <v>8</v>
      </c>
      <c r="O2117" s="29">
        <f>'施設リストA-1（直営）'!P722</f>
        <v>0</v>
      </c>
      <c r="P2117" s="30">
        <f>IF(O2117="新設",VLOOKUP('施設リストA-1（直営）'!Q722,'（新設）照明器具'!$B$5:$C$1990,2,FALSE),IF('部屋別効果（直）'!O2117="撤去",VLOOKUP('施設リストA-1（直営）'!Q722,'（既設）調査結果'!$B$5:$C$1998,2,FALSE),0))</f>
        <v>0</v>
      </c>
      <c r="Q2117" s="29">
        <f>'施設リストA-1（直営）'!S722</f>
        <v>0</v>
      </c>
      <c r="R2117" s="29">
        <f>'施設リストA-1（直営）'!T722</f>
        <v>0</v>
      </c>
      <c r="S2117" s="30">
        <f>IF(R2117="新設",VLOOKUP('施設リストA-1（直営）'!U722,'（新設）照明器具'!$B$5:$C$1990,2,FALSE),IF('部屋別効果（直）'!R2117="撤去",VLOOKUP('施設リストA-1（直営）'!U722,'（既設）調査結果'!$B$5:$C$1998,2,FALSE),0))</f>
        <v>0</v>
      </c>
      <c r="T2117" s="29">
        <f>'施設リストA-1（直営）'!W722</f>
        <v>0</v>
      </c>
      <c r="U2117" s="29">
        <f>'施設リストA-1（直営）'!X722</f>
        <v>0</v>
      </c>
      <c r="V2117" s="30">
        <f>IF(U2117="新設",VLOOKUP('施設リストA-1（直営）'!Y722,'（新設）照明器具'!$B$5:$C$1990,2,FALSE),IF('部屋別効果（直）'!U2117="撤去",VLOOKUP('施設リストA-1（直営）'!Y722,'（既設）調査結果'!$B$5:$C$1998,2,FALSE),0))</f>
        <v>0</v>
      </c>
      <c r="W2117" s="29">
        <f>'施設リストA-1（直営）'!AA722</f>
        <v>0</v>
      </c>
      <c r="X2117" s="29">
        <f>'施設リストA-1（直営）'!AB722</f>
        <v>0</v>
      </c>
      <c r="Y2117" s="30">
        <f>IF(X2117="新設",VLOOKUP('施設リストA-1（直営）'!AC722,'（新設）照明器具'!$B$5:$C$1990,2,FALSE),IF('部屋別効果（直）'!X2117="撤去",VLOOKUP('施設リストA-1（直営）'!AC722,'（既設）調査結果'!$B$5:$C$1998,2,FALSE),0))</f>
        <v>0</v>
      </c>
      <c r="Z2117" s="29">
        <f>'施設リストA-1（直営）'!AE722</f>
        <v>0</v>
      </c>
      <c r="AA2117" s="29">
        <f>'施設リストA-1（直営）'!AF722</f>
        <v>0</v>
      </c>
      <c r="AB2117" s="30">
        <f>IF(AA2117="新設",VLOOKUP('施設リストA-1（直営）'!AG722,'（新設）照明器具'!$B$5:$C$1990,2,FALSE),IF('部屋別効果（直）'!AA2117="撤去",VLOOKUP('施設リストA-1（直営）'!AG722,'（既設）調査結果'!$B$5:$C$1998,2,FALSE),0))</f>
        <v>0</v>
      </c>
      <c r="AC2117" s="29">
        <f>'施設リストA-1（直営）'!AI722</f>
        <v>0</v>
      </c>
      <c r="AD2117" s="29">
        <f>'施設リストA-1（直営）'!AJ722</f>
        <v>0</v>
      </c>
      <c r="AE2117" s="30">
        <f>IF(AD2117="新設",VLOOKUP('施設リストA-1（直営）'!AK722,'（新設）照明器具'!$B$5:$C$1990,2,FALSE),IF('部屋別効果（直）'!AD2117="撤去",VLOOKUP('施設リストA-1（直営）'!AK722,'（既設）調査結果'!$B$5:$C$1998,2,FALSE),0))</f>
        <v>0</v>
      </c>
      <c r="AF2117" s="29">
        <f>'施設リストA-1（直営）'!AM722</f>
        <v>0</v>
      </c>
      <c r="AG2117" s="29">
        <f>'施設リストA-1（直営）'!AN722</f>
        <v>0</v>
      </c>
      <c r="AH2117" s="30">
        <f>IF(AG2117="新設",VLOOKUP('施設リストA-1（直営）'!AO722,'（新設）照明器具'!$B$5:$C$1990,2,FALSE),IF('部屋別効果（直）'!AG2117="撤去",VLOOKUP('施設リストA-1（直営）'!AO722,'（既設）調査結果'!$B$5:$C$1998,2,FALSE),0))</f>
        <v>0</v>
      </c>
      <c r="AI2117" s="29">
        <f>'施設リストA-1（直営）'!AQ722</f>
        <v>0</v>
      </c>
      <c r="AJ2117" s="29">
        <f>'施設リストA-1（直営）'!AR722</f>
        <v>0</v>
      </c>
      <c r="AK2117" s="30">
        <f>IF(AJ2117="新設",VLOOKUP('施設リストA-1（直営）'!AS722,'（新設）照明器具'!$B$5:$C$1990,2,FALSE),IF('部屋別効果（直）'!AJ2117="撤去",VLOOKUP('施設リストA-1（直営）'!AS722,'（既設）調査結果'!$B$5:$C$1998,2,FALSE),0))</f>
        <v>0</v>
      </c>
      <c r="AL2117" s="29">
        <f>'施設リストA-1（直営）'!AU722</f>
        <v>0</v>
      </c>
    </row>
    <row r="2118" spans="1:38" customFormat="1">
      <c r="A2118" s="94"/>
      <c r="B2118" s="16" t="str">
        <f>'施設リストA-1（直営）'!B723</f>
        <v>洛北中</v>
      </c>
      <c r="C2118" s="14">
        <f>'施設リストA-1（直営）'!C723</f>
        <v>3</v>
      </c>
      <c r="D2118" s="94" t="str">
        <f>'施設リストA-1（直営）'!D723</f>
        <v>教室（２－８）</v>
      </c>
      <c r="E2118" s="20">
        <f>'施設リストA-1（直営）'!E723</f>
        <v>210</v>
      </c>
      <c r="F2118" s="20">
        <f>'施設リストA-1（直営）'!F723</f>
        <v>8</v>
      </c>
      <c r="G2118" s="13">
        <f>'施設リストA-1（直営）'!G723</f>
        <v>1680</v>
      </c>
      <c r="H2118" s="28" t="e">
        <f t="shared" si="32"/>
        <v>#N/A</v>
      </c>
      <c r="I2118" s="29" t="str">
        <f>'施設リストA-1（直営）'!H723</f>
        <v>新設</v>
      </c>
      <c r="J2118" s="30" t="e">
        <f>IF(I2118="新設",VLOOKUP('施設リストA-1（直営）'!I723,'（新設）照明器具'!$B$5:$C$1990,2,FALSE),IF('部屋別効果（直）'!I2118="撤去",VLOOKUP('施設リストA-1（直営）'!I723,'（既設）調査結果'!$B$5:$C$1998,2,FALSE),0))</f>
        <v>#N/A</v>
      </c>
      <c r="K2118" s="29">
        <f>'施設リストA-1（直営）'!K723</f>
        <v>8</v>
      </c>
      <c r="L2118" s="29" t="str">
        <f>'施設リストA-1（直営）'!L723</f>
        <v>撤去</v>
      </c>
      <c r="M2118" s="30">
        <f>IF(L2118="新設",VLOOKUP('施設リストA-1（直営）'!M723,'（新設）照明器具'!$B$5:$C$1990,2,FALSE),IF('部屋別効果（直）'!L2118="撤去",VLOOKUP('施設リストA-1（直営）'!M723,'（既設）調査結果'!$B$5:$C$1998,2,FALSE),0))</f>
        <v>86</v>
      </c>
      <c r="N2118" s="29">
        <f>'施設リストA-1（直営）'!O723</f>
        <v>8</v>
      </c>
      <c r="O2118" s="29">
        <f>'施設リストA-1（直営）'!P723</f>
        <v>0</v>
      </c>
      <c r="P2118" s="30">
        <f>IF(O2118="新設",VLOOKUP('施設リストA-1（直営）'!Q723,'（新設）照明器具'!$B$5:$C$1990,2,FALSE),IF('部屋別効果（直）'!O2118="撤去",VLOOKUP('施設リストA-1（直営）'!Q723,'（既設）調査結果'!$B$5:$C$1998,2,FALSE),0))</f>
        <v>0</v>
      </c>
      <c r="Q2118" s="29">
        <f>'施設リストA-1（直営）'!S723</f>
        <v>0</v>
      </c>
      <c r="R2118" s="29">
        <f>'施設リストA-1（直営）'!T723</f>
        <v>0</v>
      </c>
      <c r="S2118" s="30">
        <f>IF(R2118="新設",VLOOKUP('施設リストA-1（直営）'!U723,'（新設）照明器具'!$B$5:$C$1990,2,FALSE),IF('部屋別効果（直）'!R2118="撤去",VLOOKUP('施設リストA-1（直営）'!U723,'（既設）調査結果'!$B$5:$C$1998,2,FALSE),0))</f>
        <v>0</v>
      </c>
      <c r="T2118" s="29">
        <f>'施設リストA-1（直営）'!W723</f>
        <v>0</v>
      </c>
      <c r="U2118" s="29">
        <f>'施設リストA-1（直営）'!X723</f>
        <v>0</v>
      </c>
      <c r="V2118" s="30">
        <f>IF(U2118="新設",VLOOKUP('施設リストA-1（直営）'!Y723,'（新設）照明器具'!$B$5:$C$1990,2,FALSE),IF('部屋別効果（直）'!U2118="撤去",VLOOKUP('施設リストA-1（直営）'!Y723,'（既設）調査結果'!$B$5:$C$1998,2,FALSE),0))</f>
        <v>0</v>
      </c>
      <c r="W2118" s="29">
        <f>'施設リストA-1（直営）'!AA723</f>
        <v>0</v>
      </c>
      <c r="X2118" s="29">
        <f>'施設リストA-1（直営）'!AB723</f>
        <v>0</v>
      </c>
      <c r="Y2118" s="30">
        <f>IF(X2118="新設",VLOOKUP('施設リストA-1（直営）'!AC723,'（新設）照明器具'!$B$5:$C$1990,2,FALSE),IF('部屋別効果（直）'!X2118="撤去",VLOOKUP('施設リストA-1（直営）'!AC723,'（既設）調査結果'!$B$5:$C$1998,2,FALSE),0))</f>
        <v>0</v>
      </c>
      <c r="Z2118" s="29">
        <f>'施設リストA-1（直営）'!AE723</f>
        <v>0</v>
      </c>
      <c r="AA2118" s="29">
        <f>'施設リストA-1（直営）'!AF723</f>
        <v>0</v>
      </c>
      <c r="AB2118" s="30">
        <f>IF(AA2118="新設",VLOOKUP('施設リストA-1（直営）'!AG723,'（新設）照明器具'!$B$5:$C$1990,2,FALSE),IF('部屋別効果（直）'!AA2118="撤去",VLOOKUP('施設リストA-1（直営）'!AG723,'（既設）調査結果'!$B$5:$C$1998,2,FALSE),0))</f>
        <v>0</v>
      </c>
      <c r="AC2118" s="29">
        <f>'施設リストA-1（直営）'!AI723</f>
        <v>0</v>
      </c>
      <c r="AD2118" s="29">
        <f>'施設リストA-1（直営）'!AJ723</f>
        <v>0</v>
      </c>
      <c r="AE2118" s="30">
        <f>IF(AD2118="新設",VLOOKUP('施設リストA-1（直営）'!AK723,'（新設）照明器具'!$B$5:$C$1990,2,FALSE),IF('部屋別効果（直）'!AD2118="撤去",VLOOKUP('施設リストA-1（直営）'!AK723,'（既設）調査結果'!$B$5:$C$1998,2,FALSE),0))</f>
        <v>0</v>
      </c>
      <c r="AF2118" s="29">
        <f>'施設リストA-1（直営）'!AM723</f>
        <v>0</v>
      </c>
      <c r="AG2118" s="29">
        <f>'施設リストA-1（直営）'!AN723</f>
        <v>0</v>
      </c>
      <c r="AH2118" s="30">
        <f>IF(AG2118="新設",VLOOKUP('施設リストA-1（直営）'!AO723,'（新設）照明器具'!$B$5:$C$1990,2,FALSE),IF('部屋別効果（直）'!AG2118="撤去",VLOOKUP('施設リストA-1（直営）'!AO723,'（既設）調査結果'!$B$5:$C$1998,2,FALSE),0))</f>
        <v>0</v>
      </c>
      <c r="AI2118" s="29">
        <f>'施設リストA-1（直営）'!AQ723</f>
        <v>0</v>
      </c>
      <c r="AJ2118" s="29">
        <f>'施設リストA-1（直営）'!AR723</f>
        <v>0</v>
      </c>
      <c r="AK2118" s="30">
        <f>IF(AJ2118="新設",VLOOKUP('施設リストA-1（直営）'!AS723,'（新設）照明器具'!$B$5:$C$1990,2,FALSE),IF('部屋別効果（直）'!AJ2118="撤去",VLOOKUP('施設リストA-1（直営）'!AS723,'（既設）調査結果'!$B$5:$C$1998,2,FALSE),0))</f>
        <v>0</v>
      </c>
      <c r="AL2118" s="29">
        <f>'施設リストA-1（直営）'!AU723</f>
        <v>0</v>
      </c>
    </row>
    <row r="2119" spans="1:38" customFormat="1">
      <c r="A2119" s="94"/>
      <c r="B2119" s="16" t="str">
        <f>'施設リストA-1（直営）'!B724</f>
        <v>洛北中</v>
      </c>
      <c r="C2119" s="14">
        <f>'施設リストA-1（直営）'!C724</f>
        <v>4</v>
      </c>
      <c r="D2119" s="94" t="str">
        <f>'施設リストA-1（直営）'!D724</f>
        <v>教室（１－２）</v>
      </c>
      <c r="E2119" s="20">
        <f>'施設リストA-1（直営）'!E724</f>
        <v>210</v>
      </c>
      <c r="F2119" s="20">
        <f>'施設リストA-1（直営）'!F724</f>
        <v>8</v>
      </c>
      <c r="G2119" s="13">
        <f>'施設リストA-1（直営）'!G724</f>
        <v>1680</v>
      </c>
      <c r="H2119" s="28">
        <f t="shared" si="32"/>
        <v>0</v>
      </c>
      <c r="I2119" s="29">
        <f>'施設リストA-1（直営）'!H724</f>
        <v>0</v>
      </c>
      <c r="J2119" s="30">
        <f>IF(I2119="新設",VLOOKUP('施設リストA-1（直営）'!I724,'（新設）照明器具'!$B$5:$C$1990,2,FALSE),IF('部屋別効果（直）'!I2119="撤去",VLOOKUP('施設リストA-1（直営）'!I724,'（既設）調査結果'!$B$5:$C$1998,2,FALSE),0))</f>
        <v>0</v>
      </c>
      <c r="K2119" s="29">
        <f>'施設リストA-1（直営）'!K724</f>
        <v>0</v>
      </c>
      <c r="L2119" s="29">
        <f>'施設リストA-1（直営）'!L724</f>
        <v>0</v>
      </c>
      <c r="M2119" s="30">
        <f>IF(L2119="新設",VLOOKUP('施設リストA-1（直営）'!M724,'（新設）照明器具'!$B$5:$C$1990,2,FALSE),IF('部屋別効果（直）'!L2119="撤去",VLOOKUP('施設リストA-1（直営）'!M724,'（既設）調査結果'!$B$5:$C$1998,2,FALSE),0))</f>
        <v>0</v>
      </c>
      <c r="N2119" s="29">
        <f>'施設リストA-1（直営）'!O724</f>
        <v>0</v>
      </c>
      <c r="O2119" s="29">
        <f>'施設リストA-1（直営）'!P724</f>
        <v>0</v>
      </c>
      <c r="P2119" s="30">
        <f>IF(O2119="新設",VLOOKUP('施設リストA-1（直営）'!Q724,'（新設）照明器具'!$B$5:$C$1990,2,FALSE),IF('部屋別効果（直）'!O2119="撤去",VLOOKUP('施設リストA-1（直営）'!Q724,'（既設）調査結果'!$B$5:$C$1998,2,FALSE),0))</f>
        <v>0</v>
      </c>
      <c r="Q2119" s="29">
        <f>'施設リストA-1（直営）'!S724</f>
        <v>0</v>
      </c>
      <c r="R2119" s="29">
        <f>'施設リストA-1（直営）'!T724</f>
        <v>0</v>
      </c>
      <c r="S2119" s="30">
        <f>IF(R2119="新設",VLOOKUP('施設リストA-1（直営）'!U724,'（新設）照明器具'!$B$5:$C$1990,2,FALSE),IF('部屋別効果（直）'!R2119="撤去",VLOOKUP('施設リストA-1（直営）'!U724,'（既設）調査結果'!$B$5:$C$1998,2,FALSE),0))</f>
        <v>0</v>
      </c>
      <c r="T2119" s="29">
        <f>'施設リストA-1（直営）'!W724</f>
        <v>0</v>
      </c>
      <c r="U2119" s="29">
        <f>'施設リストA-1（直営）'!X724</f>
        <v>0</v>
      </c>
      <c r="V2119" s="30">
        <f>IF(U2119="新設",VLOOKUP('施設リストA-1（直営）'!Y724,'（新設）照明器具'!$B$5:$C$1990,2,FALSE),IF('部屋別効果（直）'!U2119="撤去",VLOOKUP('施設リストA-1（直営）'!Y724,'（既設）調査結果'!$B$5:$C$1998,2,FALSE),0))</f>
        <v>0</v>
      </c>
      <c r="W2119" s="29">
        <f>'施設リストA-1（直営）'!AA724</f>
        <v>0</v>
      </c>
      <c r="X2119" s="29">
        <f>'施設リストA-1（直営）'!AB724</f>
        <v>0</v>
      </c>
      <c r="Y2119" s="30">
        <f>IF(X2119="新設",VLOOKUP('施設リストA-1（直営）'!AC724,'（新設）照明器具'!$B$5:$C$1990,2,FALSE),IF('部屋別効果（直）'!X2119="撤去",VLOOKUP('施設リストA-1（直営）'!AC724,'（既設）調査結果'!$B$5:$C$1998,2,FALSE),0))</f>
        <v>0</v>
      </c>
      <c r="Z2119" s="29">
        <f>'施設リストA-1（直営）'!AE724</f>
        <v>0</v>
      </c>
      <c r="AA2119" s="29">
        <f>'施設リストA-1（直営）'!AF724</f>
        <v>0</v>
      </c>
      <c r="AB2119" s="30">
        <f>IF(AA2119="新設",VLOOKUP('施設リストA-1（直営）'!AG724,'（新設）照明器具'!$B$5:$C$1990,2,FALSE),IF('部屋別効果（直）'!AA2119="撤去",VLOOKUP('施設リストA-1（直営）'!AG724,'（既設）調査結果'!$B$5:$C$1998,2,FALSE),0))</f>
        <v>0</v>
      </c>
      <c r="AC2119" s="29">
        <f>'施設リストA-1（直営）'!AI724</f>
        <v>0</v>
      </c>
      <c r="AD2119" s="29">
        <f>'施設リストA-1（直営）'!AJ724</f>
        <v>0</v>
      </c>
      <c r="AE2119" s="30">
        <f>IF(AD2119="新設",VLOOKUP('施設リストA-1（直営）'!AK724,'（新設）照明器具'!$B$5:$C$1990,2,FALSE),IF('部屋別効果（直）'!AD2119="撤去",VLOOKUP('施設リストA-1（直営）'!AK724,'（既設）調査結果'!$B$5:$C$1998,2,FALSE),0))</f>
        <v>0</v>
      </c>
      <c r="AF2119" s="29">
        <f>'施設リストA-1（直営）'!AM724</f>
        <v>0</v>
      </c>
      <c r="AG2119" s="29">
        <f>'施設リストA-1（直営）'!AN724</f>
        <v>0</v>
      </c>
      <c r="AH2119" s="30">
        <f>IF(AG2119="新設",VLOOKUP('施設リストA-1（直営）'!AO724,'（新設）照明器具'!$B$5:$C$1990,2,FALSE),IF('部屋別効果（直）'!AG2119="撤去",VLOOKUP('施設リストA-1（直営）'!AO724,'（既設）調査結果'!$B$5:$C$1998,2,FALSE),0))</f>
        <v>0</v>
      </c>
      <c r="AI2119" s="29">
        <f>'施設リストA-1（直営）'!AQ724</f>
        <v>0</v>
      </c>
      <c r="AJ2119" s="29">
        <f>'施設リストA-1（直営）'!AR724</f>
        <v>0</v>
      </c>
      <c r="AK2119" s="30">
        <f>IF(AJ2119="新設",VLOOKUP('施設リストA-1（直営）'!AS724,'（新設）照明器具'!$B$5:$C$1990,2,FALSE),IF('部屋別効果（直）'!AJ2119="撤去",VLOOKUP('施設リストA-1（直営）'!AS724,'（既設）調査結果'!$B$5:$C$1998,2,FALSE),0))</f>
        <v>0</v>
      </c>
      <c r="AL2119" s="29">
        <f>'施設リストA-1（直営）'!AU724</f>
        <v>0</v>
      </c>
    </row>
    <row r="2120" spans="1:38" customFormat="1">
      <c r="A2120" s="94"/>
      <c r="B2120" s="16" t="str">
        <f>'施設リストA-1（直営）'!B725</f>
        <v>洛北中</v>
      </c>
      <c r="C2120" s="14">
        <f>'施設リストA-1（直営）'!C725</f>
        <v>4</v>
      </c>
      <c r="D2120" s="94" t="str">
        <f>'施設リストA-1（直営）'!D725</f>
        <v>教室（１－３）</v>
      </c>
      <c r="E2120" s="20">
        <f>'施設リストA-1（直営）'!E725</f>
        <v>210</v>
      </c>
      <c r="F2120" s="20">
        <f>'施設リストA-1（直営）'!F725</f>
        <v>8</v>
      </c>
      <c r="G2120" s="13">
        <f>'施設リストA-1（直営）'!G725</f>
        <v>1680</v>
      </c>
      <c r="H2120" s="28" t="e">
        <f t="shared" si="32"/>
        <v>#N/A</v>
      </c>
      <c r="I2120" s="29" t="str">
        <f>'施設リストA-1（直営）'!H725</f>
        <v>新設</v>
      </c>
      <c r="J2120" s="30" t="e">
        <f>IF(I2120="新設",VLOOKUP('施設リストA-1（直営）'!I725,'（新設）照明器具'!$B$5:$C$1990,2,FALSE),IF('部屋別効果（直）'!I2120="撤去",VLOOKUP('施設リストA-1（直営）'!I725,'（既設）調査結果'!$B$5:$C$1998,2,FALSE),0))</f>
        <v>#N/A</v>
      </c>
      <c r="K2120" s="29">
        <f>'施設リストA-1（直営）'!K725</f>
        <v>8</v>
      </c>
      <c r="L2120" s="29" t="str">
        <f>'施設リストA-1（直営）'!L725</f>
        <v>撤去</v>
      </c>
      <c r="M2120" s="30">
        <f>IF(L2120="新設",VLOOKUP('施設リストA-1（直営）'!M725,'（新設）照明器具'!$B$5:$C$1990,2,FALSE),IF('部屋別効果（直）'!L2120="撤去",VLOOKUP('施設リストA-1（直営）'!M725,'（既設）調査結果'!$B$5:$C$1998,2,FALSE),0))</f>
        <v>86</v>
      </c>
      <c r="N2120" s="29">
        <f>'施設リストA-1（直営）'!O725</f>
        <v>8</v>
      </c>
      <c r="O2120" s="29">
        <f>'施設リストA-1（直営）'!P725</f>
        <v>0</v>
      </c>
      <c r="P2120" s="30">
        <f>IF(O2120="新設",VLOOKUP('施設リストA-1（直営）'!Q725,'（新設）照明器具'!$B$5:$C$1990,2,FALSE),IF('部屋別効果（直）'!O2120="撤去",VLOOKUP('施設リストA-1（直営）'!Q725,'（既設）調査結果'!$B$5:$C$1998,2,FALSE),0))</f>
        <v>0</v>
      </c>
      <c r="Q2120" s="29">
        <f>'施設リストA-1（直営）'!S725</f>
        <v>0</v>
      </c>
      <c r="R2120" s="29">
        <f>'施設リストA-1（直営）'!T725</f>
        <v>0</v>
      </c>
      <c r="S2120" s="30">
        <f>IF(R2120="新設",VLOOKUP('施設リストA-1（直営）'!U725,'（新設）照明器具'!$B$5:$C$1990,2,FALSE),IF('部屋別効果（直）'!R2120="撤去",VLOOKUP('施設リストA-1（直営）'!U725,'（既設）調査結果'!$B$5:$C$1998,2,FALSE),0))</f>
        <v>0</v>
      </c>
      <c r="T2120" s="29">
        <f>'施設リストA-1（直営）'!W725</f>
        <v>0</v>
      </c>
      <c r="U2120" s="29">
        <f>'施設リストA-1（直営）'!X725</f>
        <v>0</v>
      </c>
      <c r="V2120" s="30">
        <f>IF(U2120="新設",VLOOKUP('施設リストA-1（直営）'!Y725,'（新設）照明器具'!$B$5:$C$1990,2,FALSE),IF('部屋別効果（直）'!U2120="撤去",VLOOKUP('施設リストA-1（直営）'!Y725,'（既設）調査結果'!$B$5:$C$1998,2,FALSE),0))</f>
        <v>0</v>
      </c>
      <c r="W2120" s="29">
        <f>'施設リストA-1（直営）'!AA725</f>
        <v>0</v>
      </c>
      <c r="X2120" s="29">
        <f>'施設リストA-1（直営）'!AB725</f>
        <v>0</v>
      </c>
      <c r="Y2120" s="30">
        <f>IF(X2120="新設",VLOOKUP('施設リストA-1（直営）'!AC725,'（新設）照明器具'!$B$5:$C$1990,2,FALSE),IF('部屋別効果（直）'!X2120="撤去",VLOOKUP('施設リストA-1（直営）'!AC725,'（既設）調査結果'!$B$5:$C$1998,2,FALSE),0))</f>
        <v>0</v>
      </c>
      <c r="Z2120" s="29">
        <f>'施設リストA-1（直営）'!AE725</f>
        <v>0</v>
      </c>
      <c r="AA2120" s="29">
        <f>'施設リストA-1（直営）'!AF725</f>
        <v>0</v>
      </c>
      <c r="AB2120" s="30">
        <f>IF(AA2120="新設",VLOOKUP('施設リストA-1（直営）'!AG725,'（新設）照明器具'!$B$5:$C$1990,2,FALSE),IF('部屋別効果（直）'!AA2120="撤去",VLOOKUP('施設リストA-1（直営）'!AG725,'（既設）調査結果'!$B$5:$C$1998,2,FALSE),0))</f>
        <v>0</v>
      </c>
      <c r="AC2120" s="29">
        <f>'施設リストA-1（直営）'!AI725</f>
        <v>0</v>
      </c>
      <c r="AD2120" s="29">
        <f>'施設リストA-1（直営）'!AJ725</f>
        <v>0</v>
      </c>
      <c r="AE2120" s="30">
        <f>IF(AD2120="新設",VLOOKUP('施設リストA-1（直営）'!AK725,'（新設）照明器具'!$B$5:$C$1990,2,FALSE),IF('部屋別効果（直）'!AD2120="撤去",VLOOKUP('施設リストA-1（直営）'!AK725,'（既設）調査結果'!$B$5:$C$1998,2,FALSE),0))</f>
        <v>0</v>
      </c>
      <c r="AF2120" s="29">
        <f>'施設リストA-1（直営）'!AM725</f>
        <v>0</v>
      </c>
      <c r="AG2120" s="29">
        <f>'施設リストA-1（直営）'!AN725</f>
        <v>0</v>
      </c>
      <c r="AH2120" s="30">
        <f>IF(AG2120="新設",VLOOKUP('施設リストA-1（直営）'!AO725,'（新設）照明器具'!$B$5:$C$1990,2,FALSE),IF('部屋別効果（直）'!AG2120="撤去",VLOOKUP('施設リストA-1（直営）'!AO725,'（既設）調査結果'!$B$5:$C$1998,2,FALSE),0))</f>
        <v>0</v>
      </c>
      <c r="AI2120" s="29">
        <f>'施設リストA-1（直営）'!AQ725</f>
        <v>0</v>
      </c>
      <c r="AJ2120" s="29">
        <f>'施設リストA-1（直営）'!AR725</f>
        <v>0</v>
      </c>
      <c r="AK2120" s="30">
        <f>IF(AJ2120="新設",VLOOKUP('施設リストA-1（直営）'!AS725,'（新設）照明器具'!$B$5:$C$1990,2,FALSE),IF('部屋別効果（直）'!AJ2120="撤去",VLOOKUP('施設リストA-1（直営）'!AS725,'（既設）調査結果'!$B$5:$C$1998,2,FALSE),0))</f>
        <v>0</v>
      </c>
      <c r="AL2120" s="29">
        <f>'施設リストA-1（直営）'!AU725</f>
        <v>0</v>
      </c>
    </row>
    <row r="2121" spans="1:38" customFormat="1">
      <c r="A2121" s="94"/>
      <c r="B2121" s="16" t="str">
        <f>'施設リストA-1（直営）'!B726</f>
        <v>洛北中</v>
      </c>
      <c r="C2121" s="14">
        <f>'施設リストA-1（直営）'!C726</f>
        <v>4</v>
      </c>
      <c r="D2121" s="94" t="str">
        <f>'施設リストA-1（直営）'!D726</f>
        <v>教室（１－４）</v>
      </c>
      <c r="E2121" s="20">
        <f>'施設リストA-1（直営）'!E726</f>
        <v>210</v>
      </c>
      <c r="F2121" s="20">
        <f>'施設リストA-1（直営）'!F726</f>
        <v>8</v>
      </c>
      <c r="G2121" s="13">
        <f>'施設リストA-1（直営）'!G726</f>
        <v>1680</v>
      </c>
      <c r="H2121" s="28" t="e">
        <f t="shared" si="32"/>
        <v>#N/A</v>
      </c>
      <c r="I2121" s="29" t="str">
        <f>'施設リストA-1（直営）'!H726</f>
        <v>新設</v>
      </c>
      <c r="J2121" s="30" t="e">
        <f>IF(I2121="新設",VLOOKUP('施設リストA-1（直営）'!I726,'（新設）照明器具'!$B$5:$C$1990,2,FALSE),IF('部屋別効果（直）'!I2121="撤去",VLOOKUP('施設リストA-1（直営）'!I726,'（既設）調査結果'!$B$5:$C$1998,2,FALSE),0))</f>
        <v>#N/A</v>
      </c>
      <c r="K2121" s="29">
        <f>'施設リストA-1（直営）'!K726</f>
        <v>8</v>
      </c>
      <c r="L2121" s="29" t="str">
        <f>'施設リストA-1（直営）'!L726</f>
        <v>撤去</v>
      </c>
      <c r="M2121" s="30">
        <f>IF(L2121="新設",VLOOKUP('施設リストA-1（直営）'!M726,'（新設）照明器具'!$B$5:$C$1990,2,FALSE),IF('部屋別効果（直）'!L2121="撤去",VLOOKUP('施設リストA-1（直営）'!M726,'（既設）調査結果'!$B$5:$C$1998,2,FALSE),0))</f>
        <v>86</v>
      </c>
      <c r="N2121" s="29">
        <f>'施設リストA-1（直営）'!O726</f>
        <v>8</v>
      </c>
      <c r="O2121" s="29">
        <f>'施設リストA-1（直営）'!P726</f>
        <v>0</v>
      </c>
      <c r="P2121" s="30">
        <f>IF(O2121="新設",VLOOKUP('施設リストA-1（直営）'!Q726,'（新設）照明器具'!$B$5:$C$1990,2,FALSE),IF('部屋別効果（直）'!O2121="撤去",VLOOKUP('施設リストA-1（直営）'!Q726,'（既設）調査結果'!$B$5:$C$1998,2,FALSE),0))</f>
        <v>0</v>
      </c>
      <c r="Q2121" s="29">
        <f>'施設リストA-1（直営）'!S726</f>
        <v>0</v>
      </c>
      <c r="R2121" s="29">
        <f>'施設リストA-1（直営）'!T726</f>
        <v>0</v>
      </c>
      <c r="S2121" s="30">
        <f>IF(R2121="新設",VLOOKUP('施設リストA-1（直営）'!U726,'（新設）照明器具'!$B$5:$C$1990,2,FALSE),IF('部屋別効果（直）'!R2121="撤去",VLOOKUP('施設リストA-1（直営）'!U726,'（既設）調査結果'!$B$5:$C$1998,2,FALSE),0))</f>
        <v>0</v>
      </c>
      <c r="T2121" s="29">
        <f>'施設リストA-1（直営）'!W726</f>
        <v>0</v>
      </c>
      <c r="U2121" s="29">
        <f>'施設リストA-1（直営）'!X726</f>
        <v>0</v>
      </c>
      <c r="V2121" s="30">
        <f>IF(U2121="新設",VLOOKUP('施設リストA-1（直営）'!Y726,'（新設）照明器具'!$B$5:$C$1990,2,FALSE),IF('部屋別効果（直）'!U2121="撤去",VLOOKUP('施設リストA-1（直営）'!Y726,'（既設）調査結果'!$B$5:$C$1998,2,FALSE),0))</f>
        <v>0</v>
      </c>
      <c r="W2121" s="29">
        <f>'施設リストA-1（直営）'!AA726</f>
        <v>0</v>
      </c>
      <c r="X2121" s="29">
        <f>'施設リストA-1（直営）'!AB726</f>
        <v>0</v>
      </c>
      <c r="Y2121" s="30">
        <f>IF(X2121="新設",VLOOKUP('施設リストA-1（直営）'!AC726,'（新設）照明器具'!$B$5:$C$1990,2,FALSE),IF('部屋別効果（直）'!X2121="撤去",VLOOKUP('施設リストA-1（直営）'!AC726,'（既設）調査結果'!$B$5:$C$1998,2,FALSE),0))</f>
        <v>0</v>
      </c>
      <c r="Z2121" s="29">
        <f>'施設リストA-1（直営）'!AE726</f>
        <v>0</v>
      </c>
      <c r="AA2121" s="29">
        <f>'施設リストA-1（直営）'!AF726</f>
        <v>0</v>
      </c>
      <c r="AB2121" s="30">
        <f>IF(AA2121="新設",VLOOKUP('施設リストA-1（直営）'!AG726,'（新設）照明器具'!$B$5:$C$1990,2,FALSE),IF('部屋別効果（直）'!AA2121="撤去",VLOOKUP('施設リストA-1（直営）'!AG726,'（既設）調査結果'!$B$5:$C$1998,2,FALSE),0))</f>
        <v>0</v>
      </c>
      <c r="AC2121" s="29">
        <f>'施設リストA-1（直営）'!AI726</f>
        <v>0</v>
      </c>
      <c r="AD2121" s="29">
        <f>'施設リストA-1（直営）'!AJ726</f>
        <v>0</v>
      </c>
      <c r="AE2121" s="30">
        <f>IF(AD2121="新設",VLOOKUP('施設リストA-1（直営）'!AK726,'（新設）照明器具'!$B$5:$C$1990,2,FALSE),IF('部屋別効果（直）'!AD2121="撤去",VLOOKUP('施設リストA-1（直営）'!AK726,'（既設）調査結果'!$B$5:$C$1998,2,FALSE),0))</f>
        <v>0</v>
      </c>
      <c r="AF2121" s="29">
        <f>'施設リストA-1（直営）'!AM726</f>
        <v>0</v>
      </c>
      <c r="AG2121" s="29">
        <f>'施設リストA-1（直営）'!AN726</f>
        <v>0</v>
      </c>
      <c r="AH2121" s="30">
        <f>IF(AG2121="新設",VLOOKUP('施設リストA-1（直営）'!AO726,'（新設）照明器具'!$B$5:$C$1990,2,FALSE),IF('部屋別効果（直）'!AG2121="撤去",VLOOKUP('施設リストA-1（直営）'!AO726,'（既設）調査結果'!$B$5:$C$1998,2,FALSE),0))</f>
        <v>0</v>
      </c>
      <c r="AI2121" s="29">
        <f>'施設リストA-1（直営）'!AQ726</f>
        <v>0</v>
      </c>
      <c r="AJ2121" s="29">
        <f>'施設リストA-1（直営）'!AR726</f>
        <v>0</v>
      </c>
      <c r="AK2121" s="30">
        <f>IF(AJ2121="新設",VLOOKUP('施設リストA-1（直営）'!AS726,'（新設）照明器具'!$B$5:$C$1990,2,FALSE),IF('部屋別効果（直）'!AJ2121="撤去",VLOOKUP('施設リストA-1（直営）'!AS726,'（既設）調査結果'!$B$5:$C$1998,2,FALSE),0))</f>
        <v>0</v>
      </c>
      <c r="AL2121" s="29">
        <f>'施設リストA-1（直営）'!AU726</f>
        <v>0</v>
      </c>
    </row>
    <row r="2122" spans="1:38" customFormat="1">
      <c r="A2122" s="94"/>
      <c r="B2122" s="16" t="str">
        <f>'施設リストA-1（直営）'!B727</f>
        <v>洛北中</v>
      </c>
      <c r="C2122" s="14">
        <f>'施設リストA-1（直営）'!C727</f>
        <v>4</v>
      </c>
      <c r="D2122" s="94" t="str">
        <f>'施設リストA-1（直営）'!D727</f>
        <v>教室（１－５）</v>
      </c>
      <c r="E2122" s="20">
        <f>'施設リストA-1（直営）'!E727</f>
        <v>210</v>
      </c>
      <c r="F2122" s="20">
        <f>'施設リストA-1（直営）'!F727</f>
        <v>8</v>
      </c>
      <c r="G2122" s="13">
        <f>'施設リストA-1（直営）'!G727</f>
        <v>1680</v>
      </c>
      <c r="H2122" s="28" t="e">
        <f t="shared" ref="H2122:H2185" si="33">IF(I2122="新設",-J2122*K2122*G2122/1000,J2122*K2122*G2122/1000)+IF(L2122="新設",-M2122*N2122*G2122/1000,M2122*N2122*G2122/1000)+IF(O2122="新設",-P2122*Q2122*G2122/1000,P2122*Q2122*G2122/1000)+IF(R2122="新設",-S2122*T2122*G2122/1000,S2122*T2122*G2122/1000)+IF(U2122="新設",-V2122*W2122*G2122/1000,V2122*W2122*G2122/1000)+IF(X2122="新設",-Y2122*Z2122*G2122/1000,Y2122*Z2122*G2122/1000)+IF(AA2122="新設",-AB2122*AC2122*G2122/1000,AB2122*AC2122*G2122/1000)+IF(AD2122="新設",-AE2122*AF2122*G2122/1000,AE2122*AF2122*G2122/1000)+IF(AG2122="新設",-AH2122*AI2122*G2122/1000,AH2122*AI2122*G2122/1000)+IF(AJ2122="新設",-AK2122*AL2122*G2122/1000,AK2122*AL2122*G2122/1000)</f>
        <v>#N/A</v>
      </c>
      <c r="I2122" s="29" t="str">
        <f>'施設リストA-1（直営）'!H727</f>
        <v>新設</v>
      </c>
      <c r="J2122" s="30" t="e">
        <f>IF(I2122="新設",VLOOKUP('施設リストA-1（直営）'!I727,'（新設）照明器具'!$B$5:$C$1990,2,FALSE),IF('部屋別効果（直）'!I2122="撤去",VLOOKUP('施設リストA-1（直営）'!I727,'（既設）調査結果'!$B$5:$C$1998,2,FALSE),0))</f>
        <v>#N/A</v>
      </c>
      <c r="K2122" s="29">
        <f>'施設リストA-1（直営）'!K727</f>
        <v>8</v>
      </c>
      <c r="L2122" s="29" t="str">
        <f>'施設リストA-1（直営）'!L727</f>
        <v>撤去</v>
      </c>
      <c r="M2122" s="30">
        <f>IF(L2122="新設",VLOOKUP('施設リストA-1（直営）'!M727,'（新設）照明器具'!$B$5:$C$1990,2,FALSE),IF('部屋別効果（直）'!L2122="撤去",VLOOKUP('施設リストA-1（直営）'!M727,'（既設）調査結果'!$B$5:$C$1998,2,FALSE),0))</f>
        <v>86</v>
      </c>
      <c r="N2122" s="29">
        <f>'施設リストA-1（直営）'!O727</f>
        <v>8</v>
      </c>
      <c r="O2122" s="29">
        <f>'施設リストA-1（直営）'!P727</f>
        <v>0</v>
      </c>
      <c r="P2122" s="30">
        <f>IF(O2122="新設",VLOOKUP('施設リストA-1（直営）'!Q727,'（新設）照明器具'!$B$5:$C$1990,2,FALSE),IF('部屋別効果（直）'!O2122="撤去",VLOOKUP('施設リストA-1（直営）'!Q727,'（既設）調査結果'!$B$5:$C$1998,2,FALSE),0))</f>
        <v>0</v>
      </c>
      <c r="Q2122" s="29">
        <f>'施設リストA-1（直営）'!S727</f>
        <v>0</v>
      </c>
      <c r="R2122" s="29">
        <f>'施設リストA-1（直営）'!T727</f>
        <v>0</v>
      </c>
      <c r="S2122" s="30">
        <f>IF(R2122="新設",VLOOKUP('施設リストA-1（直営）'!U727,'（新設）照明器具'!$B$5:$C$1990,2,FALSE),IF('部屋別効果（直）'!R2122="撤去",VLOOKUP('施設リストA-1（直営）'!U727,'（既設）調査結果'!$B$5:$C$1998,2,FALSE),0))</f>
        <v>0</v>
      </c>
      <c r="T2122" s="29">
        <f>'施設リストA-1（直営）'!W727</f>
        <v>0</v>
      </c>
      <c r="U2122" s="29">
        <f>'施設リストA-1（直営）'!X727</f>
        <v>0</v>
      </c>
      <c r="V2122" s="30">
        <f>IF(U2122="新設",VLOOKUP('施設リストA-1（直営）'!Y727,'（新設）照明器具'!$B$5:$C$1990,2,FALSE),IF('部屋別効果（直）'!U2122="撤去",VLOOKUP('施設リストA-1（直営）'!Y727,'（既設）調査結果'!$B$5:$C$1998,2,FALSE),0))</f>
        <v>0</v>
      </c>
      <c r="W2122" s="29">
        <f>'施設リストA-1（直営）'!AA727</f>
        <v>0</v>
      </c>
      <c r="X2122" s="29">
        <f>'施設リストA-1（直営）'!AB727</f>
        <v>0</v>
      </c>
      <c r="Y2122" s="30">
        <f>IF(X2122="新設",VLOOKUP('施設リストA-1（直営）'!AC727,'（新設）照明器具'!$B$5:$C$1990,2,FALSE),IF('部屋別効果（直）'!X2122="撤去",VLOOKUP('施設リストA-1（直営）'!AC727,'（既設）調査結果'!$B$5:$C$1998,2,FALSE),0))</f>
        <v>0</v>
      </c>
      <c r="Z2122" s="29">
        <f>'施設リストA-1（直営）'!AE727</f>
        <v>0</v>
      </c>
      <c r="AA2122" s="29">
        <f>'施設リストA-1（直営）'!AF727</f>
        <v>0</v>
      </c>
      <c r="AB2122" s="30">
        <f>IF(AA2122="新設",VLOOKUP('施設リストA-1（直営）'!AG727,'（新設）照明器具'!$B$5:$C$1990,2,FALSE),IF('部屋別効果（直）'!AA2122="撤去",VLOOKUP('施設リストA-1（直営）'!AG727,'（既設）調査結果'!$B$5:$C$1998,2,FALSE),0))</f>
        <v>0</v>
      </c>
      <c r="AC2122" s="29">
        <f>'施設リストA-1（直営）'!AI727</f>
        <v>0</v>
      </c>
      <c r="AD2122" s="29">
        <f>'施設リストA-1（直営）'!AJ727</f>
        <v>0</v>
      </c>
      <c r="AE2122" s="30">
        <f>IF(AD2122="新設",VLOOKUP('施設リストA-1（直営）'!AK727,'（新設）照明器具'!$B$5:$C$1990,2,FALSE),IF('部屋別効果（直）'!AD2122="撤去",VLOOKUP('施設リストA-1（直営）'!AK727,'（既設）調査結果'!$B$5:$C$1998,2,FALSE),0))</f>
        <v>0</v>
      </c>
      <c r="AF2122" s="29">
        <f>'施設リストA-1（直営）'!AM727</f>
        <v>0</v>
      </c>
      <c r="AG2122" s="29">
        <f>'施設リストA-1（直営）'!AN727</f>
        <v>0</v>
      </c>
      <c r="AH2122" s="30">
        <f>IF(AG2122="新設",VLOOKUP('施設リストA-1（直営）'!AO727,'（新設）照明器具'!$B$5:$C$1990,2,FALSE),IF('部屋別効果（直）'!AG2122="撤去",VLOOKUP('施設リストA-1（直営）'!AO727,'（既設）調査結果'!$B$5:$C$1998,2,FALSE),0))</f>
        <v>0</v>
      </c>
      <c r="AI2122" s="29">
        <f>'施設リストA-1（直営）'!AQ727</f>
        <v>0</v>
      </c>
      <c r="AJ2122" s="29">
        <f>'施設リストA-1（直営）'!AR727</f>
        <v>0</v>
      </c>
      <c r="AK2122" s="30">
        <f>IF(AJ2122="新設",VLOOKUP('施設リストA-1（直営）'!AS727,'（新設）照明器具'!$B$5:$C$1990,2,FALSE),IF('部屋別効果（直）'!AJ2122="撤去",VLOOKUP('施設リストA-1（直営）'!AS727,'（既設）調査結果'!$B$5:$C$1998,2,FALSE),0))</f>
        <v>0</v>
      </c>
      <c r="AL2122" s="29">
        <f>'施設リストA-1（直営）'!AU727</f>
        <v>0</v>
      </c>
    </row>
    <row r="2123" spans="1:38" customFormat="1">
      <c r="A2123" s="94"/>
      <c r="B2123" s="16" t="str">
        <f>'施設リストA-1（直営）'!B728</f>
        <v>洛北中</v>
      </c>
      <c r="C2123" s="14">
        <f>'施設リストA-1（直営）'!C728</f>
        <v>4</v>
      </c>
      <c r="D2123" s="94" t="str">
        <f>'施設リストA-1（直営）'!D728</f>
        <v>教室（１－６）</v>
      </c>
      <c r="E2123" s="20">
        <f>'施設リストA-1（直営）'!E728</f>
        <v>210</v>
      </c>
      <c r="F2123" s="20">
        <f>'施設リストA-1（直営）'!F728</f>
        <v>8</v>
      </c>
      <c r="G2123" s="13">
        <f>'施設リストA-1（直営）'!G728</f>
        <v>1680</v>
      </c>
      <c r="H2123" s="28" t="e">
        <f t="shared" si="33"/>
        <v>#N/A</v>
      </c>
      <c r="I2123" s="29" t="str">
        <f>'施設リストA-1（直営）'!H728</f>
        <v>新設</v>
      </c>
      <c r="J2123" s="30" t="e">
        <f>IF(I2123="新設",VLOOKUP('施設リストA-1（直営）'!I728,'（新設）照明器具'!$B$5:$C$1990,2,FALSE),IF('部屋別効果（直）'!I2123="撤去",VLOOKUP('施設リストA-1（直営）'!I728,'（既設）調査結果'!$B$5:$C$1998,2,FALSE),0))</f>
        <v>#N/A</v>
      </c>
      <c r="K2123" s="29">
        <f>'施設リストA-1（直営）'!K728</f>
        <v>8</v>
      </c>
      <c r="L2123" s="29" t="str">
        <f>'施設リストA-1（直営）'!L728</f>
        <v>撤去</v>
      </c>
      <c r="M2123" s="30">
        <f>IF(L2123="新設",VLOOKUP('施設リストA-1（直営）'!M728,'（新設）照明器具'!$B$5:$C$1990,2,FALSE),IF('部屋別効果（直）'!L2123="撤去",VLOOKUP('施設リストA-1（直営）'!M728,'（既設）調査結果'!$B$5:$C$1998,2,FALSE),0))</f>
        <v>86</v>
      </c>
      <c r="N2123" s="29">
        <f>'施設リストA-1（直営）'!O728</f>
        <v>8</v>
      </c>
      <c r="O2123" s="29">
        <f>'施設リストA-1（直営）'!P728</f>
        <v>0</v>
      </c>
      <c r="P2123" s="30">
        <f>IF(O2123="新設",VLOOKUP('施設リストA-1（直営）'!Q728,'（新設）照明器具'!$B$5:$C$1990,2,FALSE),IF('部屋別効果（直）'!O2123="撤去",VLOOKUP('施設リストA-1（直営）'!Q728,'（既設）調査結果'!$B$5:$C$1998,2,FALSE),0))</f>
        <v>0</v>
      </c>
      <c r="Q2123" s="29">
        <f>'施設リストA-1（直営）'!S728</f>
        <v>0</v>
      </c>
      <c r="R2123" s="29">
        <f>'施設リストA-1（直営）'!T728</f>
        <v>0</v>
      </c>
      <c r="S2123" s="30">
        <f>IF(R2123="新設",VLOOKUP('施設リストA-1（直営）'!U728,'（新設）照明器具'!$B$5:$C$1990,2,FALSE),IF('部屋別効果（直）'!R2123="撤去",VLOOKUP('施設リストA-1（直営）'!U728,'（既設）調査結果'!$B$5:$C$1998,2,FALSE),0))</f>
        <v>0</v>
      </c>
      <c r="T2123" s="29">
        <f>'施設リストA-1（直営）'!W728</f>
        <v>0</v>
      </c>
      <c r="U2123" s="29">
        <f>'施設リストA-1（直営）'!X728</f>
        <v>0</v>
      </c>
      <c r="V2123" s="30">
        <f>IF(U2123="新設",VLOOKUP('施設リストA-1（直営）'!Y728,'（新設）照明器具'!$B$5:$C$1990,2,FALSE),IF('部屋別効果（直）'!U2123="撤去",VLOOKUP('施設リストA-1（直営）'!Y728,'（既設）調査結果'!$B$5:$C$1998,2,FALSE),0))</f>
        <v>0</v>
      </c>
      <c r="W2123" s="29">
        <f>'施設リストA-1（直営）'!AA728</f>
        <v>0</v>
      </c>
      <c r="X2123" s="29">
        <f>'施設リストA-1（直営）'!AB728</f>
        <v>0</v>
      </c>
      <c r="Y2123" s="30">
        <f>IF(X2123="新設",VLOOKUP('施設リストA-1（直営）'!AC728,'（新設）照明器具'!$B$5:$C$1990,2,FALSE),IF('部屋別効果（直）'!X2123="撤去",VLOOKUP('施設リストA-1（直営）'!AC728,'（既設）調査結果'!$B$5:$C$1998,2,FALSE),0))</f>
        <v>0</v>
      </c>
      <c r="Z2123" s="29">
        <f>'施設リストA-1（直営）'!AE728</f>
        <v>0</v>
      </c>
      <c r="AA2123" s="29">
        <f>'施設リストA-1（直営）'!AF728</f>
        <v>0</v>
      </c>
      <c r="AB2123" s="30">
        <f>IF(AA2123="新設",VLOOKUP('施設リストA-1（直営）'!AG728,'（新設）照明器具'!$B$5:$C$1990,2,FALSE),IF('部屋別効果（直）'!AA2123="撤去",VLOOKUP('施設リストA-1（直営）'!AG728,'（既設）調査結果'!$B$5:$C$1998,2,FALSE),0))</f>
        <v>0</v>
      </c>
      <c r="AC2123" s="29">
        <f>'施設リストA-1（直営）'!AI728</f>
        <v>0</v>
      </c>
      <c r="AD2123" s="29">
        <f>'施設リストA-1（直営）'!AJ728</f>
        <v>0</v>
      </c>
      <c r="AE2123" s="30">
        <f>IF(AD2123="新設",VLOOKUP('施設リストA-1（直営）'!AK728,'（新設）照明器具'!$B$5:$C$1990,2,FALSE),IF('部屋別効果（直）'!AD2123="撤去",VLOOKUP('施設リストA-1（直営）'!AK728,'（既設）調査結果'!$B$5:$C$1998,2,FALSE),0))</f>
        <v>0</v>
      </c>
      <c r="AF2123" s="29">
        <f>'施設リストA-1（直営）'!AM728</f>
        <v>0</v>
      </c>
      <c r="AG2123" s="29">
        <f>'施設リストA-1（直営）'!AN728</f>
        <v>0</v>
      </c>
      <c r="AH2123" s="30">
        <f>IF(AG2123="新設",VLOOKUP('施設リストA-1（直営）'!AO728,'（新設）照明器具'!$B$5:$C$1990,2,FALSE),IF('部屋別効果（直）'!AG2123="撤去",VLOOKUP('施設リストA-1（直営）'!AO728,'（既設）調査結果'!$B$5:$C$1998,2,FALSE),0))</f>
        <v>0</v>
      </c>
      <c r="AI2123" s="29">
        <f>'施設リストA-1（直営）'!AQ728</f>
        <v>0</v>
      </c>
      <c r="AJ2123" s="29">
        <f>'施設リストA-1（直営）'!AR728</f>
        <v>0</v>
      </c>
      <c r="AK2123" s="30">
        <f>IF(AJ2123="新設",VLOOKUP('施設リストA-1（直営）'!AS728,'（新設）照明器具'!$B$5:$C$1990,2,FALSE),IF('部屋別効果（直）'!AJ2123="撤去",VLOOKUP('施設リストA-1（直営）'!AS728,'（既設）調査結果'!$B$5:$C$1998,2,FALSE),0))</f>
        <v>0</v>
      </c>
      <c r="AL2123" s="29">
        <f>'施設リストA-1（直営）'!AU728</f>
        <v>0</v>
      </c>
    </row>
    <row r="2124" spans="1:38" customFormat="1">
      <c r="A2124" s="94"/>
      <c r="B2124" s="16" t="str">
        <f>'施設リストA-1（直営）'!B729</f>
        <v>洛北中</v>
      </c>
      <c r="C2124" s="14">
        <f>'施設リストA-1（直営）'!C729</f>
        <v>4</v>
      </c>
      <c r="D2124" s="94" t="str">
        <f>'施設リストA-1（直営）'!D729</f>
        <v>教室（１－７）</v>
      </c>
      <c r="E2124" s="20">
        <f>'施設リストA-1（直営）'!E729</f>
        <v>210</v>
      </c>
      <c r="F2124" s="20">
        <f>'施設リストA-1（直営）'!F729</f>
        <v>8</v>
      </c>
      <c r="G2124" s="13">
        <f>'施設リストA-1（直営）'!G729</f>
        <v>1680</v>
      </c>
      <c r="H2124" s="28" t="e">
        <f t="shared" si="33"/>
        <v>#N/A</v>
      </c>
      <c r="I2124" s="29" t="str">
        <f>'施設リストA-1（直営）'!H729</f>
        <v>新設</v>
      </c>
      <c r="J2124" s="30" t="e">
        <f>IF(I2124="新設",VLOOKUP('施設リストA-1（直営）'!I729,'（新設）照明器具'!$B$5:$C$1990,2,FALSE),IF('部屋別効果（直）'!I2124="撤去",VLOOKUP('施設リストA-1（直営）'!I729,'（既設）調査結果'!$B$5:$C$1998,2,FALSE),0))</f>
        <v>#N/A</v>
      </c>
      <c r="K2124" s="29">
        <f>'施設リストA-1（直営）'!K729</f>
        <v>8</v>
      </c>
      <c r="L2124" s="29" t="str">
        <f>'施設リストA-1（直営）'!L729</f>
        <v>撤去</v>
      </c>
      <c r="M2124" s="30">
        <f>IF(L2124="新設",VLOOKUP('施設リストA-1（直営）'!M729,'（新設）照明器具'!$B$5:$C$1990,2,FALSE),IF('部屋別効果（直）'!L2124="撤去",VLOOKUP('施設リストA-1（直営）'!M729,'（既設）調査結果'!$B$5:$C$1998,2,FALSE),0))</f>
        <v>86</v>
      </c>
      <c r="N2124" s="29">
        <f>'施設リストA-1（直営）'!O729</f>
        <v>8</v>
      </c>
      <c r="O2124" s="29">
        <f>'施設リストA-1（直営）'!P729</f>
        <v>0</v>
      </c>
      <c r="P2124" s="30">
        <f>IF(O2124="新設",VLOOKUP('施設リストA-1（直営）'!Q729,'（新設）照明器具'!$B$5:$C$1990,2,FALSE),IF('部屋別効果（直）'!O2124="撤去",VLOOKUP('施設リストA-1（直営）'!Q729,'（既設）調査結果'!$B$5:$C$1998,2,FALSE),0))</f>
        <v>0</v>
      </c>
      <c r="Q2124" s="29">
        <f>'施設リストA-1（直営）'!S729</f>
        <v>0</v>
      </c>
      <c r="R2124" s="29">
        <f>'施設リストA-1（直営）'!T729</f>
        <v>0</v>
      </c>
      <c r="S2124" s="30">
        <f>IF(R2124="新設",VLOOKUP('施設リストA-1（直営）'!U729,'（新設）照明器具'!$B$5:$C$1990,2,FALSE),IF('部屋別効果（直）'!R2124="撤去",VLOOKUP('施設リストA-1（直営）'!U729,'（既設）調査結果'!$B$5:$C$1998,2,FALSE),0))</f>
        <v>0</v>
      </c>
      <c r="T2124" s="29">
        <f>'施設リストA-1（直営）'!W729</f>
        <v>0</v>
      </c>
      <c r="U2124" s="29">
        <f>'施設リストA-1（直営）'!X729</f>
        <v>0</v>
      </c>
      <c r="V2124" s="30">
        <f>IF(U2124="新設",VLOOKUP('施設リストA-1（直営）'!Y729,'（新設）照明器具'!$B$5:$C$1990,2,FALSE),IF('部屋別効果（直）'!U2124="撤去",VLOOKUP('施設リストA-1（直営）'!Y729,'（既設）調査結果'!$B$5:$C$1998,2,FALSE),0))</f>
        <v>0</v>
      </c>
      <c r="W2124" s="29">
        <f>'施設リストA-1（直営）'!AA729</f>
        <v>0</v>
      </c>
      <c r="X2124" s="29">
        <f>'施設リストA-1（直営）'!AB729</f>
        <v>0</v>
      </c>
      <c r="Y2124" s="30">
        <f>IF(X2124="新設",VLOOKUP('施設リストA-1（直営）'!AC729,'（新設）照明器具'!$B$5:$C$1990,2,FALSE),IF('部屋別効果（直）'!X2124="撤去",VLOOKUP('施設リストA-1（直営）'!AC729,'（既設）調査結果'!$B$5:$C$1998,2,FALSE),0))</f>
        <v>0</v>
      </c>
      <c r="Z2124" s="29">
        <f>'施設リストA-1（直営）'!AE729</f>
        <v>0</v>
      </c>
      <c r="AA2124" s="29">
        <f>'施設リストA-1（直営）'!AF729</f>
        <v>0</v>
      </c>
      <c r="AB2124" s="30">
        <f>IF(AA2124="新設",VLOOKUP('施設リストA-1（直営）'!AG729,'（新設）照明器具'!$B$5:$C$1990,2,FALSE),IF('部屋別効果（直）'!AA2124="撤去",VLOOKUP('施設リストA-1（直営）'!AG729,'（既設）調査結果'!$B$5:$C$1998,2,FALSE),0))</f>
        <v>0</v>
      </c>
      <c r="AC2124" s="29">
        <f>'施設リストA-1（直営）'!AI729</f>
        <v>0</v>
      </c>
      <c r="AD2124" s="29">
        <f>'施設リストA-1（直営）'!AJ729</f>
        <v>0</v>
      </c>
      <c r="AE2124" s="30">
        <f>IF(AD2124="新設",VLOOKUP('施設リストA-1（直営）'!AK729,'（新設）照明器具'!$B$5:$C$1990,2,FALSE),IF('部屋別効果（直）'!AD2124="撤去",VLOOKUP('施設リストA-1（直営）'!AK729,'（既設）調査結果'!$B$5:$C$1998,2,FALSE),0))</f>
        <v>0</v>
      </c>
      <c r="AF2124" s="29">
        <f>'施設リストA-1（直営）'!AM729</f>
        <v>0</v>
      </c>
      <c r="AG2124" s="29">
        <f>'施設リストA-1（直営）'!AN729</f>
        <v>0</v>
      </c>
      <c r="AH2124" s="30">
        <f>IF(AG2124="新設",VLOOKUP('施設リストA-1（直営）'!AO729,'（新設）照明器具'!$B$5:$C$1990,2,FALSE),IF('部屋別効果（直）'!AG2124="撤去",VLOOKUP('施設リストA-1（直営）'!AO729,'（既設）調査結果'!$B$5:$C$1998,2,FALSE),0))</f>
        <v>0</v>
      </c>
      <c r="AI2124" s="29">
        <f>'施設リストA-1（直営）'!AQ729</f>
        <v>0</v>
      </c>
      <c r="AJ2124" s="29">
        <f>'施設リストA-1（直営）'!AR729</f>
        <v>0</v>
      </c>
      <c r="AK2124" s="30">
        <f>IF(AJ2124="新設",VLOOKUP('施設リストA-1（直営）'!AS729,'（新設）照明器具'!$B$5:$C$1990,2,FALSE),IF('部屋別効果（直）'!AJ2124="撤去",VLOOKUP('施設リストA-1（直営）'!AS729,'（既設）調査結果'!$B$5:$C$1998,2,FALSE),0))</f>
        <v>0</v>
      </c>
      <c r="AL2124" s="29">
        <f>'施設リストA-1（直営）'!AU729</f>
        <v>0</v>
      </c>
    </row>
    <row r="2125" spans="1:38" customFormat="1">
      <c r="A2125" s="94"/>
      <c r="B2125" s="16" t="str">
        <f>'施設リストA-1（直営）'!B730</f>
        <v>洛北中</v>
      </c>
      <c r="C2125" s="14">
        <f>'施設リストA-1（直営）'!C730</f>
        <v>4</v>
      </c>
      <c r="D2125" s="94" t="str">
        <f>'施設リストA-1（直営）'!D730</f>
        <v>教室（１－８）</v>
      </c>
      <c r="E2125" s="20">
        <f>'施設リストA-1（直営）'!E730</f>
        <v>210</v>
      </c>
      <c r="F2125" s="20">
        <f>'施設リストA-1（直営）'!F730</f>
        <v>8</v>
      </c>
      <c r="G2125" s="13">
        <f>'施設リストA-1（直営）'!G730</f>
        <v>1680</v>
      </c>
      <c r="H2125" s="28" t="e">
        <f t="shared" si="33"/>
        <v>#N/A</v>
      </c>
      <c r="I2125" s="29" t="str">
        <f>'施設リストA-1（直営）'!H730</f>
        <v>新設</v>
      </c>
      <c r="J2125" s="30" t="e">
        <f>IF(I2125="新設",VLOOKUP('施設リストA-1（直営）'!I730,'（新設）照明器具'!$B$5:$C$1990,2,FALSE),IF('部屋別効果（直）'!I2125="撤去",VLOOKUP('施設リストA-1（直営）'!I730,'（既設）調査結果'!$B$5:$C$1998,2,FALSE),0))</f>
        <v>#N/A</v>
      </c>
      <c r="K2125" s="29">
        <f>'施設リストA-1（直営）'!K730</f>
        <v>8</v>
      </c>
      <c r="L2125" s="29" t="str">
        <f>'施設リストA-1（直営）'!L730</f>
        <v>撤去</v>
      </c>
      <c r="M2125" s="30">
        <f>IF(L2125="新設",VLOOKUP('施設リストA-1（直営）'!M730,'（新設）照明器具'!$B$5:$C$1990,2,FALSE),IF('部屋別効果（直）'!L2125="撤去",VLOOKUP('施設リストA-1（直営）'!M730,'（既設）調査結果'!$B$5:$C$1998,2,FALSE),0))</f>
        <v>86</v>
      </c>
      <c r="N2125" s="29">
        <f>'施設リストA-1（直営）'!O730</f>
        <v>8</v>
      </c>
      <c r="O2125" s="29">
        <f>'施設リストA-1（直営）'!P730</f>
        <v>0</v>
      </c>
      <c r="P2125" s="30">
        <f>IF(O2125="新設",VLOOKUP('施設リストA-1（直営）'!Q730,'（新設）照明器具'!$B$5:$C$1990,2,FALSE),IF('部屋別効果（直）'!O2125="撤去",VLOOKUP('施設リストA-1（直営）'!Q730,'（既設）調査結果'!$B$5:$C$1998,2,FALSE),0))</f>
        <v>0</v>
      </c>
      <c r="Q2125" s="29">
        <f>'施設リストA-1（直営）'!S730</f>
        <v>0</v>
      </c>
      <c r="R2125" s="29">
        <f>'施設リストA-1（直営）'!T730</f>
        <v>0</v>
      </c>
      <c r="S2125" s="30">
        <f>IF(R2125="新設",VLOOKUP('施設リストA-1（直営）'!U730,'（新設）照明器具'!$B$5:$C$1990,2,FALSE),IF('部屋別効果（直）'!R2125="撤去",VLOOKUP('施設リストA-1（直営）'!U730,'（既設）調査結果'!$B$5:$C$1998,2,FALSE),0))</f>
        <v>0</v>
      </c>
      <c r="T2125" s="29">
        <f>'施設リストA-1（直営）'!W730</f>
        <v>0</v>
      </c>
      <c r="U2125" s="29">
        <f>'施設リストA-1（直営）'!X730</f>
        <v>0</v>
      </c>
      <c r="V2125" s="30">
        <f>IF(U2125="新設",VLOOKUP('施設リストA-1（直営）'!Y730,'（新設）照明器具'!$B$5:$C$1990,2,FALSE),IF('部屋別効果（直）'!U2125="撤去",VLOOKUP('施設リストA-1（直営）'!Y730,'（既設）調査結果'!$B$5:$C$1998,2,FALSE),0))</f>
        <v>0</v>
      </c>
      <c r="W2125" s="29">
        <f>'施設リストA-1（直営）'!AA730</f>
        <v>0</v>
      </c>
      <c r="X2125" s="29">
        <f>'施設リストA-1（直営）'!AB730</f>
        <v>0</v>
      </c>
      <c r="Y2125" s="30">
        <f>IF(X2125="新設",VLOOKUP('施設リストA-1（直営）'!AC730,'（新設）照明器具'!$B$5:$C$1990,2,FALSE),IF('部屋別効果（直）'!X2125="撤去",VLOOKUP('施設リストA-1（直営）'!AC730,'（既設）調査結果'!$B$5:$C$1998,2,FALSE),0))</f>
        <v>0</v>
      </c>
      <c r="Z2125" s="29">
        <f>'施設リストA-1（直営）'!AE730</f>
        <v>0</v>
      </c>
      <c r="AA2125" s="29">
        <f>'施設リストA-1（直営）'!AF730</f>
        <v>0</v>
      </c>
      <c r="AB2125" s="30">
        <f>IF(AA2125="新設",VLOOKUP('施設リストA-1（直営）'!AG730,'（新設）照明器具'!$B$5:$C$1990,2,FALSE),IF('部屋別効果（直）'!AA2125="撤去",VLOOKUP('施設リストA-1（直営）'!AG730,'（既設）調査結果'!$B$5:$C$1998,2,FALSE),0))</f>
        <v>0</v>
      </c>
      <c r="AC2125" s="29">
        <f>'施設リストA-1（直営）'!AI730</f>
        <v>0</v>
      </c>
      <c r="AD2125" s="29">
        <f>'施設リストA-1（直営）'!AJ730</f>
        <v>0</v>
      </c>
      <c r="AE2125" s="30">
        <f>IF(AD2125="新設",VLOOKUP('施設リストA-1（直営）'!AK730,'（新設）照明器具'!$B$5:$C$1990,2,FALSE),IF('部屋別効果（直）'!AD2125="撤去",VLOOKUP('施設リストA-1（直営）'!AK730,'（既設）調査結果'!$B$5:$C$1998,2,FALSE),0))</f>
        <v>0</v>
      </c>
      <c r="AF2125" s="29">
        <f>'施設リストA-1（直営）'!AM730</f>
        <v>0</v>
      </c>
      <c r="AG2125" s="29">
        <f>'施設リストA-1（直営）'!AN730</f>
        <v>0</v>
      </c>
      <c r="AH2125" s="30">
        <f>IF(AG2125="新設",VLOOKUP('施設リストA-1（直営）'!AO730,'（新設）照明器具'!$B$5:$C$1990,2,FALSE),IF('部屋別効果（直）'!AG2125="撤去",VLOOKUP('施設リストA-1（直営）'!AO730,'（既設）調査結果'!$B$5:$C$1998,2,FALSE),0))</f>
        <v>0</v>
      </c>
      <c r="AI2125" s="29">
        <f>'施設リストA-1（直営）'!AQ730</f>
        <v>0</v>
      </c>
      <c r="AJ2125" s="29">
        <f>'施設リストA-1（直営）'!AR730</f>
        <v>0</v>
      </c>
      <c r="AK2125" s="30">
        <f>IF(AJ2125="新設",VLOOKUP('施設リストA-1（直営）'!AS730,'（新設）照明器具'!$B$5:$C$1990,2,FALSE),IF('部屋別効果（直）'!AJ2125="撤去",VLOOKUP('施設リストA-1（直営）'!AS730,'（既設）調査結果'!$B$5:$C$1998,2,FALSE),0))</f>
        <v>0</v>
      </c>
      <c r="AL2125" s="29">
        <f>'施設リストA-1（直営）'!AU730</f>
        <v>0</v>
      </c>
    </row>
    <row r="2126" spans="1:38" customFormat="1">
      <c r="A2126" s="94"/>
      <c r="B2126" s="16" t="str">
        <f>'施設リストA-1（直営）'!B731</f>
        <v>洛北中</v>
      </c>
      <c r="C2126" s="14">
        <f>'施設リストA-1（直営）'!C731</f>
        <v>4</v>
      </c>
      <c r="D2126" s="94" t="str">
        <f>'施設リストA-1（直営）'!D731</f>
        <v>教室（１－９）</v>
      </c>
      <c r="E2126" s="20">
        <f>'施設リストA-1（直営）'!E731</f>
        <v>210</v>
      </c>
      <c r="F2126" s="20">
        <f>'施設リストA-1（直営）'!F731</f>
        <v>8</v>
      </c>
      <c r="G2126" s="13">
        <f>'施設リストA-1（直営）'!G731</f>
        <v>1680</v>
      </c>
      <c r="H2126" s="28" t="e">
        <f t="shared" si="33"/>
        <v>#N/A</v>
      </c>
      <c r="I2126" s="29" t="str">
        <f>'施設リストA-1（直営）'!H731</f>
        <v>新設</v>
      </c>
      <c r="J2126" s="30" t="e">
        <f>IF(I2126="新設",VLOOKUP('施設リストA-1（直営）'!I731,'（新設）照明器具'!$B$5:$C$1990,2,FALSE),IF('部屋別効果（直）'!I2126="撤去",VLOOKUP('施設リストA-1（直営）'!I731,'（既設）調査結果'!$B$5:$C$1998,2,FALSE),0))</f>
        <v>#N/A</v>
      </c>
      <c r="K2126" s="29">
        <f>'施設リストA-1（直営）'!K731</f>
        <v>8</v>
      </c>
      <c r="L2126" s="29" t="str">
        <f>'施設リストA-1（直営）'!L731</f>
        <v>撤去</v>
      </c>
      <c r="M2126" s="30">
        <f>IF(L2126="新設",VLOOKUP('施設リストA-1（直営）'!M731,'（新設）照明器具'!$B$5:$C$1990,2,FALSE),IF('部屋別効果（直）'!L2126="撤去",VLOOKUP('施設リストA-1（直営）'!M731,'（既設）調査結果'!$B$5:$C$1998,2,FALSE),0))</f>
        <v>86</v>
      </c>
      <c r="N2126" s="29">
        <f>'施設リストA-1（直営）'!O731</f>
        <v>8</v>
      </c>
      <c r="O2126" s="29">
        <f>'施設リストA-1（直営）'!P731</f>
        <v>0</v>
      </c>
      <c r="P2126" s="30">
        <f>IF(O2126="新設",VLOOKUP('施設リストA-1（直営）'!Q731,'（新設）照明器具'!$B$5:$C$1990,2,FALSE),IF('部屋別効果（直）'!O2126="撤去",VLOOKUP('施設リストA-1（直営）'!Q731,'（既設）調査結果'!$B$5:$C$1998,2,FALSE),0))</f>
        <v>0</v>
      </c>
      <c r="Q2126" s="29">
        <f>'施設リストA-1（直営）'!S731</f>
        <v>0</v>
      </c>
      <c r="R2126" s="29">
        <f>'施設リストA-1（直営）'!T731</f>
        <v>0</v>
      </c>
      <c r="S2126" s="30">
        <f>IF(R2126="新設",VLOOKUP('施設リストA-1（直営）'!U731,'（新設）照明器具'!$B$5:$C$1990,2,FALSE),IF('部屋別効果（直）'!R2126="撤去",VLOOKUP('施設リストA-1（直営）'!U731,'（既設）調査結果'!$B$5:$C$1998,2,FALSE),0))</f>
        <v>0</v>
      </c>
      <c r="T2126" s="29">
        <f>'施設リストA-1（直営）'!W731</f>
        <v>0</v>
      </c>
      <c r="U2126" s="29">
        <f>'施設リストA-1（直営）'!X731</f>
        <v>0</v>
      </c>
      <c r="V2126" s="30">
        <f>IF(U2126="新設",VLOOKUP('施設リストA-1（直営）'!Y731,'（新設）照明器具'!$B$5:$C$1990,2,FALSE),IF('部屋別効果（直）'!U2126="撤去",VLOOKUP('施設リストA-1（直営）'!Y731,'（既設）調査結果'!$B$5:$C$1998,2,FALSE),0))</f>
        <v>0</v>
      </c>
      <c r="W2126" s="29">
        <f>'施設リストA-1（直営）'!AA731</f>
        <v>0</v>
      </c>
      <c r="X2126" s="29">
        <f>'施設リストA-1（直営）'!AB731</f>
        <v>0</v>
      </c>
      <c r="Y2126" s="30">
        <f>IF(X2126="新設",VLOOKUP('施設リストA-1（直営）'!AC731,'（新設）照明器具'!$B$5:$C$1990,2,FALSE),IF('部屋別効果（直）'!X2126="撤去",VLOOKUP('施設リストA-1（直営）'!AC731,'（既設）調査結果'!$B$5:$C$1998,2,FALSE),0))</f>
        <v>0</v>
      </c>
      <c r="Z2126" s="29">
        <f>'施設リストA-1（直営）'!AE731</f>
        <v>0</v>
      </c>
      <c r="AA2126" s="29">
        <f>'施設リストA-1（直営）'!AF731</f>
        <v>0</v>
      </c>
      <c r="AB2126" s="30">
        <f>IF(AA2126="新設",VLOOKUP('施設リストA-1（直営）'!AG731,'（新設）照明器具'!$B$5:$C$1990,2,FALSE),IF('部屋別効果（直）'!AA2126="撤去",VLOOKUP('施設リストA-1（直営）'!AG731,'（既設）調査結果'!$B$5:$C$1998,2,FALSE),0))</f>
        <v>0</v>
      </c>
      <c r="AC2126" s="29">
        <f>'施設リストA-1（直営）'!AI731</f>
        <v>0</v>
      </c>
      <c r="AD2126" s="29">
        <f>'施設リストA-1（直営）'!AJ731</f>
        <v>0</v>
      </c>
      <c r="AE2126" s="30">
        <f>IF(AD2126="新設",VLOOKUP('施設リストA-1（直営）'!AK731,'（新設）照明器具'!$B$5:$C$1990,2,FALSE),IF('部屋別効果（直）'!AD2126="撤去",VLOOKUP('施設リストA-1（直営）'!AK731,'（既設）調査結果'!$B$5:$C$1998,2,FALSE),0))</f>
        <v>0</v>
      </c>
      <c r="AF2126" s="29">
        <f>'施設リストA-1（直営）'!AM731</f>
        <v>0</v>
      </c>
      <c r="AG2126" s="29">
        <f>'施設リストA-1（直営）'!AN731</f>
        <v>0</v>
      </c>
      <c r="AH2126" s="30">
        <f>IF(AG2126="新設",VLOOKUP('施設リストA-1（直営）'!AO731,'（新設）照明器具'!$B$5:$C$1990,2,FALSE),IF('部屋別効果（直）'!AG2126="撤去",VLOOKUP('施設リストA-1（直営）'!AO731,'（既設）調査結果'!$B$5:$C$1998,2,FALSE),0))</f>
        <v>0</v>
      </c>
      <c r="AI2126" s="29">
        <f>'施設リストA-1（直営）'!AQ731</f>
        <v>0</v>
      </c>
      <c r="AJ2126" s="29">
        <f>'施設リストA-1（直営）'!AR731</f>
        <v>0</v>
      </c>
      <c r="AK2126" s="30">
        <f>IF(AJ2126="新設",VLOOKUP('施設リストA-1（直営）'!AS731,'（新設）照明器具'!$B$5:$C$1990,2,FALSE),IF('部屋別効果（直）'!AJ2126="撤去",VLOOKUP('施設リストA-1（直営）'!AS731,'（既設）調査結果'!$B$5:$C$1998,2,FALSE),0))</f>
        <v>0</v>
      </c>
      <c r="AL2126" s="29">
        <f>'施設リストA-1（直営）'!AU731</f>
        <v>0</v>
      </c>
    </row>
    <row r="2127" spans="1:38" customFormat="1">
      <c r="A2127" s="94"/>
      <c r="B2127" s="16" t="str">
        <f>'施設リストA-1（直営）'!B732</f>
        <v>洛北中</v>
      </c>
      <c r="C2127" s="14">
        <f>'施設リストA-1（直営）'!C732</f>
        <v>4</v>
      </c>
      <c r="D2127" s="94" t="str">
        <f>'施設リストA-1（直営）'!D732</f>
        <v>教室（２－９）</v>
      </c>
      <c r="E2127" s="20">
        <f>'施設リストA-1（直営）'!E732</f>
        <v>210</v>
      </c>
      <c r="F2127" s="20">
        <f>'施設リストA-1（直営）'!F732</f>
        <v>8</v>
      </c>
      <c r="G2127" s="13">
        <f>'施設リストA-1（直営）'!G732</f>
        <v>1680</v>
      </c>
      <c r="H2127" s="28" t="e">
        <f t="shared" si="33"/>
        <v>#N/A</v>
      </c>
      <c r="I2127" s="29" t="str">
        <f>'施設リストA-1（直営）'!H732</f>
        <v>新設</v>
      </c>
      <c r="J2127" s="30" t="e">
        <f>IF(I2127="新設",VLOOKUP('施設リストA-1（直営）'!I732,'（新設）照明器具'!$B$5:$C$1990,2,FALSE),IF('部屋別効果（直）'!I2127="撤去",VLOOKUP('施設リストA-1（直営）'!I732,'（既設）調査結果'!$B$5:$C$1998,2,FALSE),0))</f>
        <v>#N/A</v>
      </c>
      <c r="K2127" s="29">
        <f>'施設リストA-1（直営）'!K732</f>
        <v>12</v>
      </c>
      <c r="L2127" s="29" t="str">
        <f>'施設リストA-1（直営）'!L732</f>
        <v>撤去</v>
      </c>
      <c r="M2127" s="30">
        <f>IF(L2127="新設",VLOOKUP('施設リストA-1（直営）'!M732,'（新設）照明器具'!$B$5:$C$1990,2,FALSE),IF('部屋別効果（直）'!L2127="撤去",VLOOKUP('施設リストA-1（直営）'!M732,'（既設）調査結果'!$B$5:$C$1998,2,FALSE),0))</f>
        <v>86</v>
      </c>
      <c r="N2127" s="29">
        <f>'施設リストA-1（直営）'!O732</f>
        <v>12</v>
      </c>
      <c r="O2127" s="29">
        <f>'施設リストA-1（直営）'!P732</f>
        <v>0</v>
      </c>
      <c r="P2127" s="30">
        <f>IF(O2127="新設",VLOOKUP('施設リストA-1（直営）'!Q732,'（新設）照明器具'!$B$5:$C$1990,2,FALSE),IF('部屋別効果（直）'!O2127="撤去",VLOOKUP('施設リストA-1（直営）'!Q732,'（既設）調査結果'!$B$5:$C$1998,2,FALSE),0))</f>
        <v>0</v>
      </c>
      <c r="Q2127" s="29">
        <f>'施設リストA-1（直営）'!S732</f>
        <v>0</v>
      </c>
      <c r="R2127" s="29">
        <f>'施設リストA-1（直営）'!T732</f>
        <v>0</v>
      </c>
      <c r="S2127" s="30">
        <f>IF(R2127="新設",VLOOKUP('施設リストA-1（直営）'!U732,'（新設）照明器具'!$B$5:$C$1990,2,FALSE),IF('部屋別効果（直）'!R2127="撤去",VLOOKUP('施設リストA-1（直営）'!U732,'（既設）調査結果'!$B$5:$C$1998,2,FALSE),0))</f>
        <v>0</v>
      </c>
      <c r="T2127" s="29">
        <f>'施設リストA-1（直営）'!W732</f>
        <v>0</v>
      </c>
      <c r="U2127" s="29">
        <f>'施設リストA-1（直営）'!X732</f>
        <v>0</v>
      </c>
      <c r="V2127" s="30">
        <f>IF(U2127="新設",VLOOKUP('施設リストA-1（直営）'!Y732,'（新設）照明器具'!$B$5:$C$1990,2,FALSE),IF('部屋別効果（直）'!U2127="撤去",VLOOKUP('施設リストA-1（直営）'!Y732,'（既設）調査結果'!$B$5:$C$1998,2,FALSE),0))</f>
        <v>0</v>
      </c>
      <c r="W2127" s="29">
        <f>'施設リストA-1（直営）'!AA732</f>
        <v>0</v>
      </c>
      <c r="X2127" s="29">
        <f>'施設リストA-1（直営）'!AB732</f>
        <v>0</v>
      </c>
      <c r="Y2127" s="30">
        <f>IF(X2127="新設",VLOOKUP('施設リストA-1（直営）'!AC732,'（新設）照明器具'!$B$5:$C$1990,2,FALSE),IF('部屋別効果（直）'!X2127="撤去",VLOOKUP('施設リストA-1（直営）'!AC732,'（既設）調査結果'!$B$5:$C$1998,2,FALSE),0))</f>
        <v>0</v>
      </c>
      <c r="Z2127" s="29">
        <f>'施設リストA-1（直営）'!AE732</f>
        <v>0</v>
      </c>
      <c r="AA2127" s="29">
        <f>'施設リストA-1（直営）'!AF732</f>
        <v>0</v>
      </c>
      <c r="AB2127" s="30">
        <f>IF(AA2127="新設",VLOOKUP('施設リストA-1（直営）'!AG732,'（新設）照明器具'!$B$5:$C$1990,2,FALSE),IF('部屋別効果（直）'!AA2127="撤去",VLOOKUP('施設リストA-1（直営）'!AG732,'（既設）調査結果'!$B$5:$C$1998,2,FALSE),0))</f>
        <v>0</v>
      </c>
      <c r="AC2127" s="29">
        <f>'施設リストA-1（直営）'!AI732</f>
        <v>0</v>
      </c>
      <c r="AD2127" s="29">
        <f>'施設リストA-1（直営）'!AJ732</f>
        <v>0</v>
      </c>
      <c r="AE2127" s="30">
        <f>IF(AD2127="新設",VLOOKUP('施設リストA-1（直営）'!AK732,'（新設）照明器具'!$B$5:$C$1990,2,FALSE),IF('部屋別効果（直）'!AD2127="撤去",VLOOKUP('施設リストA-1（直営）'!AK732,'（既設）調査結果'!$B$5:$C$1998,2,FALSE),0))</f>
        <v>0</v>
      </c>
      <c r="AF2127" s="29">
        <f>'施設リストA-1（直営）'!AM732</f>
        <v>0</v>
      </c>
      <c r="AG2127" s="29">
        <f>'施設リストA-1（直営）'!AN732</f>
        <v>0</v>
      </c>
      <c r="AH2127" s="30">
        <f>IF(AG2127="新設",VLOOKUP('施設リストA-1（直営）'!AO732,'（新設）照明器具'!$B$5:$C$1990,2,FALSE),IF('部屋別効果（直）'!AG2127="撤去",VLOOKUP('施設リストA-1（直営）'!AO732,'（既設）調査結果'!$B$5:$C$1998,2,FALSE),0))</f>
        <v>0</v>
      </c>
      <c r="AI2127" s="29">
        <f>'施設リストA-1（直営）'!AQ732</f>
        <v>0</v>
      </c>
      <c r="AJ2127" s="29">
        <f>'施設リストA-1（直営）'!AR732</f>
        <v>0</v>
      </c>
      <c r="AK2127" s="30">
        <f>IF(AJ2127="新設",VLOOKUP('施設リストA-1（直営）'!AS732,'（新設）照明器具'!$B$5:$C$1990,2,FALSE),IF('部屋別効果（直）'!AJ2127="撤去",VLOOKUP('施設リストA-1（直営）'!AS732,'（既設）調査結果'!$B$5:$C$1998,2,FALSE),0))</f>
        <v>0</v>
      </c>
      <c r="AL2127" s="29">
        <f>'施設リストA-1（直営）'!AU732</f>
        <v>0</v>
      </c>
    </row>
    <row r="2128" spans="1:38" customFormat="1">
      <c r="A2128" s="94"/>
      <c r="B2128" s="16" t="str">
        <f>'施設リストA-1（直営）'!B733</f>
        <v>洛北中</v>
      </c>
      <c r="C2128" s="14">
        <f>'施設リストA-1（直営）'!C733</f>
        <v>1</v>
      </c>
      <c r="D2128" s="94" t="str">
        <f>'施設リストA-1（直営）'!D733</f>
        <v>カウンセリング室</v>
      </c>
      <c r="E2128" s="20">
        <f>'施設リストA-1（直営）'!E733</f>
        <v>210</v>
      </c>
      <c r="F2128" s="20">
        <f>'施設リストA-1（直営）'!F733</f>
        <v>4</v>
      </c>
      <c r="G2128" s="13">
        <f>'施設リストA-1（直営）'!G733</f>
        <v>840</v>
      </c>
      <c r="H2128" s="28" t="e">
        <f t="shared" si="33"/>
        <v>#N/A</v>
      </c>
      <c r="I2128" s="29" t="str">
        <f>'施設リストA-1（直営）'!H733</f>
        <v>新設</v>
      </c>
      <c r="J2128" s="30" t="e">
        <f>IF(I2128="新設",VLOOKUP('施設リストA-1（直営）'!I733,'（新設）照明器具'!$B$5:$C$1990,2,FALSE),IF('部屋別効果（直）'!I2128="撤去",VLOOKUP('施設リストA-1（直営）'!I733,'（既設）調査結果'!$B$5:$C$1998,2,FALSE),0))</f>
        <v>#N/A</v>
      </c>
      <c r="K2128" s="29">
        <f>'施設リストA-1（直営）'!K733</f>
        <v>2</v>
      </c>
      <c r="L2128" s="29" t="str">
        <f>'施設リストA-1（直営）'!L733</f>
        <v>撤去</v>
      </c>
      <c r="M2128" s="30">
        <f>IF(L2128="新設",VLOOKUP('施設リストA-1（直営）'!M733,'（新設）照明器具'!$B$5:$C$1990,2,FALSE),IF('部屋別効果（直）'!L2128="撤去",VLOOKUP('施設リストA-1（直営）'!M733,'（既設）調査結果'!$B$5:$C$1998,2,FALSE),0))</f>
        <v>86</v>
      </c>
      <c r="N2128" s="29">
        <f>'施設リストA-1（直営）'!O733</f>
        <v>2</v>
      </c>
      <c r="O2128" s="29">
        <f>'施設リストA-1（直営）'!P733</f>
        <v>0</v>
      </c>
      <c r="P2128" s="30">
        <f>IF(O2128="新設",VLOOKUP('施設リストA-1（直営）'!Q733,'（新設）照明器具'!$B$5:$C$1990,2,FALSE),IF('部屋別効果（直）'!O2128="撤去",VLOOKUP('施設リストA-1（直営）'!Q733,'（既設）調査結果'!$B$5:$C$1998,2,FALSE),0))</f>
        <v>0</v>
      </c>
      <c r="Q2128" s="29">
        <f>'施設リストA-1（直営）'!S733</f>
        <v>0</v>
      </c>
      <c r="R2128" s="29">
        <f>'施設リストA-1（直営）'!T733</f>
        <v>0</v>
      </c>
      <c r="S2128" s="30">
        <f>IF(R2128="新設",VLOOKUP('施設リストA-1（直営）'!U733,'（新設）照明器具'!$B$5:$C$1990,2,FALSE),IF('部屋別効果（直）'!R2128="撤去",VLOOKUP('施設リストA-1（直営）'!U733,'（既設）調査結果'!$B$5:$C$1998,2,FALSE),0))</f>
        <v>0</v>
      </c>
      <c r="T2128" s="29">
        <f>'施設リストA-1（直営）'!W733</f>
        <v>0</v>
      </c>
      <c r="U2128" s="29">
        <f>'施設リストA-1（直営）'!X733</f>
        <v>0</v>
      </c>
      <c r="V2128" s="30">
        <f>IF(U2128="新設",VLOOKUP('施設リストA-1（直営）'!Y733,'（新設）照明器具'!$B$5:$C$1990,2,FALSE),IF('部屋別効果（直）'!U2128="撤去",VLOOKUP('施設リストA-1（直営）'!Y733,'（既設）調査結果'!$B$5:$C$1998,2,FALSE),0))</f>
        <v>0</v>
      </c>
      <c r="W2128" s="29">
        <f>'施設リストA-1（直営）'!AA733</f>
        <v>0</v>
      </c>
      <c r="X2128" s="29">
        <f>'施設リストA-1（直営）'!AB733</f>
        <v>0</v>
      </c>
      <c r="Y2128" s="30">
        <f>IF(X2128="新設",VLOOKUP('施設リストA-1（直営）'!AC733,'（新設）照明器具'!$B$5:$C$1990,2,FALSE),IF('部屋別効果（直）'!X2128="撤去",VLOOKUP('施設リストA-1（直営）'!AC733,'（既設）調査結果'!$B$5:$C$1998,2,FALSE),0))</f>
        <v>0</v>
      </c>
      <c r="Z2128" s="29">
        <f>'施設リストA-1（直営）'!AE733</f>
        <v>0</v>
      </c>
      <c r="AA2128" s="29">
        <f>'施設リストA-1（直営）'!AF733</f>
        <v>0</v>
      </c>
      <c r="AB2128" s="30">
        <f>IF(AA2128="新設",VLOOKUP('施設リストA-1（直営）'!AG733,'（新設）照明器具'!$B$5:$C$1990,2,FALSE),IF('部屋別効果（直）'!AA2128="撤去",VLOOKUP('施設リストA-1（直営）'!AG733,'（既設）調査結果'!$B$5:$C$1998,2,FALSE),0))</f>
        <v>0</v>
      </c>
      <c r="AC2128" s="29">
        <f>'施設リストA-1（直営）'!AI733</f>
        <v>0</v>
      </c>
      <c r="AD2128" s="29">
        <f>'施設リストA-1（直営）'!AJ733</f>
        <v>0</v>
      </c>
      <c r="AE2128" s="30">
        <f>IF(AD2128="新設",VLOOKUP('施設リストA-1（直営）'!AK733,'（新設）照明器具'!$B$5:$C$1990,2,FALSE),IF('部屋別効果（直）'!AD2128="撤去",VLOOKUP('施設リストA-1（直営）'!AK733,'（既設）調査結果'!$B$5:$C$1998,2,FALSE),0))</f>
        <v>0</v>
      </c>
      <c r="AF2128" s="29">
        <f>'施設リストA-1（直営）'!AM733</f>
        <v>0</v>
      </c>
      <c r="AG2128" s="29">
        <f>'施設リストA-1（直営）'!AN733</f>
        <v>0</v>
      </c>
      <c r="AH2128" s="30">
        <f>IF(AG2128="新設",VLOOKUP('施設リストA-1（直営）'!AO733,'（新設）照明器具'!$B$5:$C$1990,2,FALSE),IF('部屋別効果（直）'!AG2128="撤去",VLOOKUP('施設リストA-1（直営）'!AO733,'（既設）調査結果'!$B$5:$C$1998,2,FALSE),0))</f>
        <v>0</v>
      </c>
      <c r="AI2128" s="29">
        <f>'施設リストA-1（直営）'!AQ733</f>
        <v>0</v>
      </c>
      <c r="AJ2128" s="29">
        <f>'施設リストA-1（直営）'!AR733</f>
        <v>0</v>
      </c>
      <c r="AK2128" s="30">
        <f>IF(AJ2128="新設",VLOOKUP('施設リストA-1（直営）'!AS733,'（新設）照明器具'!$B$5:$C$1990,2,FALSE),IF('部屋別効果（直）'!AJ2128="撤去",VLOOKUP('施設リストA-1（直営）'!AS733,'（既設）調査結果'!$B$5:$C$1998,2,FALSE),0))</f>
        <v>0</v>
      </c>
      <c r="AL2128" s="29">
        <f>'施設リストA-1（直営）'!AU733</f>
        <v>0</v>
      </c>
    </row>
    <row r="2129" spans="1:38" customFormat="1">
      <c r="A2129" s="94"/>
      <c r="B2129" s="16" t="str">
        <f>'施設リストA-1（直営）'!B734</f>
        <v>洛北中</v>
      </c>
      <c r="C2129" s="14">
        <f>'施設リストA-1（直営）'!C734</f>
        <v>1</v>
      </c>
      <c r="D2129" s="94" t="str">
        <f>'施設リストA-1（直営）'!D734</f>
        <v>教室（育成学級1）</v>
      </c>
      <c r="E2129" s="20">
        <f>'施設リストA-1（直営）'!E734</f>
        <v>210</v>
      </c>
      <c r="F2129" s="20">
        <f>'施設リストA-1（直営）'!F734</f>
        <v>6</v>
      </c>
      <c r="G2129" s="13">
        <f>'施設リストA-1（直営）'!G734</f>
        <v>1260</v>
      </c>
      <c r="H2129" s="28" t="e">
        <f t="shared" si="33"/>
        <v>#N/A</v>
      </c>
      <c r="I2129" s="29" t="str">
        <f>'施設リストA-1（直営）'!H734</f>
        <v>新設</v>
      </c>
      <c r="J2129" s="30" t="e">
        <f>IF(I2129="新設",VLOOKUP('施設リストA-1（直営）'!I734,'（新設）照明器具'!$B$5:$C$1990,2,FALSE),IF('部屋別効果（直）'!I2129="撤去",VLOOKUP('施設リストA-1（直営）'!I734,'（既設）調査結果'!$B$5:$C$1998,2,FALSE),0))</f>
        <v>#N/A</v>
      </c>
      <c r="K2129" s="29">
        <f>'施設リストA-1（直営）'!K734</f>
        <v>8</v>
      </c>
      <c r="L2129" s="29" t="str">
        <f>'施設リストA-1（直営）'!L734</f>
        <v>撤去</v>
      </c>
      <c r="M2129" s="30">
        <f>IF(L2129="新設",VLOOKUP('施設リストA-1（直営）'!M734,'（新設）照明器具'!$B$5:$C$1990,2,FALSE),IF('部屋別効果（直）'!L2129="撤去",VLOOKUP('施設リストA-1（直営）'!M734,'（既設）調査結果'!$B$5:$C$1998,2,FALSE),0))</f>
        <v>86</v>
      </c>
      <c r="N2129" s="29">
        <f>'施設リストA-1（直営）'!O734</f>
        <v>8</v>
      </c>
      <c r="O2129" s="29">
        <f>'施設リストA-1（直営）'!P734</f>
        <v>0</v>
      </c>
      <c r="P2129" s="30">
        <f>IF(O2129="新設",VLOOKUP('施設リストA-1（直営）'!Q734,'（新設）照明器具'!$B$5:$C$1990,2,FALSE),IF('部屋別効果（直）'!O2129="撤去",VLOOKUP('施設リストA-1（直営）'!Q734,'（既設）調査結果'!$B$5:$C$1998,2,FALSE),0))</f>
        <v>0</v>
      </c>
      <c r="Q2129" s="29">
        <f>'施設リストA-1（直営）'!S734</f>
        <v>0</v>
      </c>
      <c r="R2129" s="29">
        <f>'施設リストA-1（直営）'!T734</f>
        <v>0</v>
      </c>
      <c r="S2129" s="30">
        <f>IF(R2129="新設",VLOOKUP('施設リストA-1（直営）'!U734,'（新設）照明器具'!$B$5:$C$1990,2,FALSE),IF('部屋別効果（直）'!R2129="撤去",VLOOKUP('施設リストA-1（直営）'!U734,'（既設）調査結果'!$B$5:$C$1998,2,FALSE),0))</f>
        <v>0</v>
      </c>
      <c r="T2129" s="29">
        <f>'施設リストA-1（直営）'!W734</f>
        <v>0</v>
      </c>
      <c r="U2129" s="29">
        <f>'施設リストA-1（直営）'!X734</f>
        <v>0</v>
      </c>
      <c r="V2129" s="30">
        <f>IF(U2129="新設",VLOOKUP('施設リストA-1（直営）'!Y734,'（新設）照明器具'!$B$5:$C$1990,2,FALSE),IF('部屋別効果（直）'!U2129="撤去",VLOOKUP('施設リストA-1（直営）'!Y734,'（既設）調査結果'!$B$5:$C$1998,2,FALSE),0))</f>
        <v>0</v>
      </c>
      <c r="W2129" s="29">
        <f>'施設リストA-1（直営）'!AA734</f>
        <v>0</v>
      </c>
      <c r="X2129" s="29">
        <f>'施設リストA-1（直営）'!AB734</f>
        <v>0</v>
      </c>
      <c r="Y2129" s="30">
        <f>IF(X2129="新設",VLOOKUP('施設リストA-1（直営）'!AC734,'（新設）照明器具'!$B$5:$C$1990,2,FALSE),IF('部屋別効果（直）'!X2129="撤去",VLOOKUP('施設リストA-1（直営）'!AC734,'（既設）調査結果'!$B$5:$C$1998,2,FALSE),0))</f>
        <v>0</v>
      </c>
      <c r="Z2129" s="29">
        <f>'施設リストA-1（直営）'!AE734</f>
        <v>0</v>
      </c>
      <c r="AA2129" s="29">
        <f>'施設リストA-1（直営）'!AF734</f>
        <v>0</v>
      </c>
      <c r="AB2129" s="30">
        <f>IF(AA2129="新設",VLOOKUP('施設リストA-1（直営）'!AG734,'（新設）照明器具'!$B$5:$C$1990,2,FALSE),IF('部屋別効果（直）'!AA2129="撤去",VLOOKUP('施設リストA-1（直営）'!AG734,'（既設）調査結果'!$B$5:$C$1998,2,FALSE),0))</f>
        <v>0</v>
      </c>
      <c r="AC2129" s="29">
        <f>'施設リストA-1（直営）'!AI734</f>
        <v>0</v>
      </c>
      <c r="AD2129" s="29">
        <f>'施設リストA-1（直営）'!AJ734</f>
        <v>0</v>
      </c>
      <c r="AE2129" s="30">
        <f>IF(AD2129="新設",VLOOKUP('施設リストA-1（直営）'!AK734,'（新設）照明器具'!$B$5:$C$1990,2,FALSE),IF('部屋別効果（直）'!AD2129="撤去",VLOOKUP('施設リストA-1（直営）'!AK734,'（既設）調査結果'!$B$5:$C$1998,2,FALSE),0))</f>
        <v>0</v>
      </c>
      <c r="AF2129" s="29">
        <f>'施設リストA-1（直営）'!AM734</f>
        <v>0</v>
      </c>
      <c r="AG2129" s="29">
        <f>'施設リストA-1（直営）'!AN734</f>
        <v>0</v>
      </c>
      <c r="AH2129" s="30">
        <f>IF(AG2129="新設",VLOOKUP('施設リストA-1（直営）'!AO734,'（新設）照明器具'!$B$5:$C$1990,2,FALSE),IF('部屋別効果（直）'!AG2129="撤去",VLOOKUP('施設リストA-1（直営）'!AO734,'（既設）調査結果'!$B$5:$C$1998,2,FALSE),0))</f>
        <v>0</v>
      </c>
      <c r="AI2129" s="29">
        <f>'施設リストA-1（直営）'!AQ734</f>
        <v>0</v>
      </c>
      <c r="AJ2129" s="29">
        <f>'施設リストA-1（直営）'!AR734</f>
        <v>0</v>
      </c>
      <c r="AK2129" s="30">
        <f>IF(AJ2129="新設",VLOOKUP('施設リストA-1（直営）'!AS734,'（新設）照明器具'!$B$5:$C$1990,2,FALSE),IF('部屋別効果（直）'!AJ2129="撤去",VLOOKUP('施設リストA-1（直営）'!AS734,'（既設）調査結果'!$B$5:$C$1998,2,FALSE),0))</f>
        <v>0</v>
      </c>
      <c r="AL2129" s="29">
        <f>'施設リストA-1（直営）'!AU734</f>
        <v>0</v>
      </c>
    </row>
    <row r="2130" spans="1:38" customFormat="1">
      <c r="A2130" s="94"/>
      <c r="B2130" s="16" t="str">
        <f>'施設リストA-1（直営）'!B735</f>
        <v>洛北中</v>
      </c>
      <c r="C2130" s="14">
        <f>'施設リストA-1（直営）'!C735</f>
        <v>1</v>
      </c>
      <c r="D2130" s="94" t="str">
        <f>'施設リストA-1（直営）'!D735</f>
        <v>教室（育成学級2）</v>
      </c>
      <c r="E2130" s="20">
        <f>'施設リストA-1（直営）'!E735</f>
        <v>210</v>
      </c>
      <c r="F2130" s="20">
        <f>'施設リストA-1（直営）'!F735</f>
        <v>6</v>
      </c>
      <c r="G2130" s="13">
        <f>'施設リストA-1（直営）'!G735</f>
        <v>1260</v>
      </c>
      <c r="H2130" s="28" t="e">
        <f t="shared" si="33"/>
        <v>#N/A</v>
      </c>
      <c r="I2130" s="29" t="str">
        <f>'施設リストA-1（直営）'!H735</f>
        <v>新設</v>
      </c>
      <c r="J2130" s="30" t="e">
        <f>IF(I2130="新設",VLOOKUP('施設リストA-1（直営）'!I735,'（新設）照明器具'!$B$5:$C$1990,2,FALSE),IF('部屋別効果（直）'!I2130="撤去",VLOOKUP('施設リストA-1（直営）'!I735,'（既設）調査結果'!$B$5:$C$1998,2,FALSE),0))</f>
        <v>#N/A</v>
      </c>
      <c r="K2130" s="29">
        <f>'施設リストA-1（直営）'!K735</f>
        <v>4</v>
      </c>
      <c r="L2130" s="29" t="str">
        <f>'施設リストA-1（直営）'!L735</f>
        <v>撤去</v>
      </c>
      <c r="M2130" s="30">
        <f>IF(L2130="新設",VLOOKUP('施設リストA-1（直営）'!M735,'（新設）照明器具'!$B$5:$C$1990,2,FALSE),IF('部屋別効果（直）'!L2130="撤去",VLOOKUP('施設リストA-1（直営）'!M735,'（既設）調査結果'!$B$5:$C$1998,2,FALSE),0))</f>
        <v>86</v>
      </c>
      <c r="N2130" s="29">
        <f>'施設リストA-1（直営）'!O735</f>
        <v>4</v>
      </c>
      <c r="O2130" s="29">
        <f>'施設リストA-1（直営）'!P735</f>
        <v>0</v>
      </c>
      <c r="P2130" s="30">
        <f>IF(O2130="新設",VLOOKUP('施設リストA-1（直営）'!Q735,'（新設）照明器具'!$B$5:$C$1990,2,FALSE),IF('部屋別効果（直）'!O2130="撤去",VLOOKUP('施設リストA-1（直営）'!Q735,'（既設）調査結果'!$B$5:$C$1998,2,FALSE),0))</f>
        <v>0</v>
      </c>
      <c r="Q2130" s="29">
        <f>'施設リストA-1（直営）'!S735</f>
        <v>0</v>
      </c>
      <c r="R2130" s="29">
        <f>'施設リストA-1（直営）'!T735</f>
        <v>0</v>
      </c>
      <c r="S2130" s="30">
        <f>IF(R2130="新設",VLOOKUP('施設リストA-1（直営）'!U735,'（新設）照明器具'!$B$5:$C$1990,2,FALSE),IF('部屋別効果（直）'!R2130="撤去",VLOOKUP('施設リストA-1（直営）'!U735,'（既設）調査結果'!$B$5:$C$1998,2,FALSE),0))</f>
        <v>0</v>
      </c>
      <c r="T2130" s="29">
        <f>'施設リストA-1（直営）'!W735</f>
        <v>0</v>
      </c>
      <c r="U2130" s="29">
        <f>'施設リストA-1（直営）'!X735</f>
        <v>0</v>
      </c>
      <c r="V2130" s="30">
        <f>IF(U2130="新設",VLOOKUP('施設リストA-1（直営）'!Y735,'（新設）照明器具'!$B$5:$C$1990,2,FALSE),IF('部屋別効果（直）'!U2130="撤去",VLOOKUP('施設リストA-1（直営）'!Y735,'（既設）調査結果'!$B$5:$C$1998,2,FALSE),0))</f>
        <v>0</v>
      </c>
      <c r="W2130" s="29">
        <f>'施設リストA-1（直営）'!AA735</f>
        <v>0</v>
      </c>
      <c r="X2130" s="29">
        <f>'施設リストA-1（直営）'!AB735</f>
        <v>0</v>
      </c>
      <c r="Y2130" s="30">
        <f>IF(X2130="新設",VLOOKUP('施設リストA-1（直営）'!AC735,'（新設）照明器具'!$B$5:$C$1990,2,FALSE),IF('部屋別効果（直）'!X2130="撤去",VLOOKUP('施設リストA-1（直営）'!AC735,'（既設）調査結果'!$B$5:$C$1998,2,FALSE),0))</f>
        <v>0</v>
      </c>
      <c r="Z2130" s="29">
        <f>'施設リストA-1（直営）'!AE735</f>
        <v>0</v>
      </c>
      <c r="AA2130" s="29">
        <f>'施設リストA-1（直営）'!AF735</f>
        <v>0</v>
      </c>
      <c r="AB2130" s="30">
        <f>IF(AA2130="新設",VLOOKUP('施設リストA-1（直営）'!AG735,'（新設）照明器具'!$B$5:$C$1990,2,FALSE),IF('部屋別効果（直）'!AA2130="撤去",VLOOKUP('施設リストA-1（直営）'!AG735,'（既設）調査結果'!$B$5:$C$1998,2,FALSE),0))</f>
        <v>0</v>
      </c>
      <c r="AC2130" s="29">
        <f>'施設リストA-1（直営）'!AI735</f>
        <v>0</v>
      </c>
      <c r="AD2130" s="29">
        <f>'施設リストA-1（直営）'!AJ735</f>
        <v>0</v>
      </c>
      <c r="AE2130" s="30">
        <f>IF(AD2130="新設",VLOOKUP('施設リストA-1（直営）'!AK735,'（新設）照明器具'!$B$5:$C$1990,2,FALSE),IF('部屋別効果（直）'!AD2130="撤去",VLOOKUP('施設リストA-1（直営）'!AK735,'（既設）調査結果'!$B$5:$C$1998,2,FALSE),0))</f>
        <v>0</v>
      </c>
      <c r="AF2130" s="29">
        <f>'施設リストA-1（直営）'!AM735</f>
        <v>0</v>
      </c>
      <c r="AG2130" s="29">
        <f>'施設リストA-1（直営）'!AN735</f>
        <v>0</v>
      </c>
      <c r="AH2130" s="30">
        <f>IF(AG2130="新設",VLOOKUP('施設リストA-1（直営）'!AO735,'（新設）照明器具'!$B$5:$C$1990,2,FALSE),IF('部屋別効果（直）'!AG2130="撤去",VLOOKUP('施設リストA-1（直営）'!AO735,'（既設）調査結果'!$B$5:$C$1998,2,FALSE),0))</f>
        <v>0</v>
      </c>
      <c r="AI2130" s="29">
        <f>'施設リストA-1（直営）'!AQ735</f>
        <v>0</v>
      </c>
      <c r="AJ2130" s="29">
        <f>'施設リストA-1（直営）'!AR735</f>
        <v>0</v>
      </c>
      <c r="AK2130" s="30">
        <f>IF(AJ2130="新設",VLOOKUP('施設リストA-1（直営）'!AS735,'（新設）照明器具'!$B$5:$C$1990,2,FALSE),IF('部屋別効果（直）'!AJ2130="撤去",VLOOKUP('施設リストA-1（直営）'!AS735,'（既設）調査結果'!$B$5:$C$1998,2,FALSE),0))</f>
        <v>0</v>
      </c>
      <c r="AL2130" s="29">
        <f>'施設リストA-1（直営）'!AU735</f>
        <v>0</v>
      </c>
    </row>
    <row r="2131" spans="1:38" customFormat="1">
      <c r="A2131" s="94"/>
      <c r="B2131" s="16" t="str">
        <f>'施設リストA-1（直営）'!B736</f>
        <v>洛北中</v>
      </c>
      <c r="C2131" s="14">
        <f>'施設リストA-1（直営）'!C736</f>
        <v>1</v>
      </c>
      <c r="D2131" s="94" t="str">
        <f>'施設リストA-1（直営）'!D736</f>
        <v>PCルーム</v>
      </c>
      <c r="E2131" s="20">
        <f>'施設リストA-1（直営）'!E736</f>
        <v>210</v>
      </c>
      <c r="F2131" s="20">
        <f>'施設リストA-1（直営）'!F736</f>
        <v>6</v>
      </c>
      <c r="G2131" s="13">
        <f>'施設リストA-1（直営）'!G736</f>
        <v>1260</v>
      </c>
      <c r="H2131" s="28" t="e">
        <f t="shared" si="33"/>
        <v>#N/A</v>
      </c>
      <c r="I2131" s="29" t="str">
        <f>'施設リストA-1（直営）'!H736</f>
        <v>新設</v>
      </c>
      <c r="J2131" s="30" t="e">
        <f>IF(I2131="新設",VLOOKUP('施設リストA-1（直営）'!I736,'（新設）照明器具'!$B$5:$C$1990,2,FALSE),IF('部屋別効果（直）'!I2131="撤去",VLOOKUP('施設リストA-1（直営）'!I736,'（既設）調査結果'!$B$5:$C$1998,2,FALSE),0))</f>
        <v>#N/A</v>
      </c>
      <c r="K2131" s="29">
        <f>'施設リストA-1（直営）'!K736</f>
        <v>6</v>
      </c>
      <c r="L2131" s="29" t="str">
        <f>'施設リストA-1（直営）'!L736</f>
        <v>撤去</v>
      </c>
      <c r="M2131" s="30">
        <f>IF(L2131="新設",VLOOKUP('施設リストA-1（直営）'!M736,'（新設）照明器具'!$B$5:$C$1990,2,FALSE),IF('部屋別効果（直）'!L2131="撤去",VLOOKUP('施設リストA-1（直営）'!M736,'（既設）調査結果'!$B$5:$C$1998,2,FALSE),0))</f>
        <v>86</v>
      </c>
      <c r="N2131" s="29">
        <f>'施設リストA-1（直営）'!O736</f>
        <v>6</v>
      </c>
      <c r="O2131" s="29" t="str">
        <f>'施設リストA-1（直営）'!P736</f>
        <v>新設</v>
      </c>
      <c r="P2131" s="30" t="e">
        <f>IF(O2131="新設",VLOOKUP('施設リストA-1（直営）'!Q736,'（新設）照明器具'!$B$5:$C$1990,2,FALSE),IF('部屋別効果（直）'!O2131="撤去",VLOOKUP('施設リストA-1（直営）'!Q736,'（既設）調査結果'!$B$5:$C$1998,2,FALSE),0))</f>
        <v>#N/A</v>
      </c>
      <c r="Q2131" s="29">
        <f>'施設リストA-1（直営）'!S736</f>
        <v>2</v>
      </c>
      <c r="R2131" s="29" t="str">
        <f>'施設リストA-1（直営）'!T736</f>
        <v>撤去</v>
      </c>
      <c r="S2131" s="30">
        <f>IF(R2131="新設",VLOOKUP('施設リストA-1（直営）'!U736,'（新設）照明器具'!$B$5:$C$1990,2,FALSE),IF('部屋別効果（直）'!R2131="撤去",VLOOKUP('施設リストA-1（直営）'!U736,'（既設）調査結果'!$B$5:$C$1998,2,FALSE),0))</f>
        <v>23</v>
      </c>
      <c r="T2131" s="29">
        <f>'施設リストA-1（直営）'!W736</f>
        <v>2</v>
      </c>
      <c r="U2131" s="29">
        <f>'施設リストA-1（直営）'!X736</f>
        <v>0</v>
      </c>
      <c r="V2131" s="30">
        <f>IF(U2131="新設",VLOOKUP('施設リストA-1（直営）'!Y736,'（新設）照明器具'!$B$5:$C$1990,2,FALSE),IF('部屋別効果（直）'!U2131="撤去",VLOOKUP('施設リストA-1（直営）'!Y736,'（既設）調査結果'!$B$5:$C$1998,2,FALSE),0))</f>
        <v>0</v>
      </c>
      <c r="W2131" s="29">
        <f>'施設リストA-1（直営）'!AA736</f>
        <v>0</v>
      </c>
      <c r="X2131" s="29">
        <f>'施設リストA-1（直営）'!AB736</f>
        <v>0</v>
      </c>
      <c r="Y2131" s="30">
        <f>IF(X2131="新設",VLOOKUP('施設リストA-1（直営）'!AC736,'（新設）照明器具'!$B$5:$C$1990,2,FALSE),IF('部屋別効果（直）'!X2131="撤去",VLOOKUP('施設リストA-1（直営）'!AC736,'（既設）調査結果'!$B$5:$C$1998,2,FALSE),0))</f>
        <v>0</v>
      </c>
      <c r="Z2131" s="29">
        <f>'施設リストA-1（直営）'!AE736</f>
        <v>0</v>
      </c>
      <c r="AA2131" s="29">
        <f>'施設リストA-1（直営）'!AF736</f>
        <v>0</v>
      </c>
      <c r="AB2131" s="30">
        <f>IF(AA2131="新設",VLOOKUP('施設リストA-1（直営）'!AG736,'（新設）照明器具'!$B$5:$C$1990,2,FALSE),IF('部屋別効果（直）'!AA2131="撤去",VLOOKUP('施設リストA-1（直営）'!AG736,'（既設）調査結果'!$B$5:$C$1998,2,FALSE),0))</f>
        <v>0</v>
      </c>
      <c r="AC2131" s="29">
        <f>'施設リストA-1（直営）'!AI736</f>
        <v>0</v>
      </c>
      <c r="AD2131" s="29">
        <f>'施設リストA-1（直営）'!AJ736</f>
        <v>0</v>
      </c>
      <c r="AE2131" s="30">
        <f>IF(AD2131="新設",VLOOKUP('施設リストA-1（直営）'!AK736,'（新設）照明器具'!$B$5:$C$1990,2,FALSE),IF('部屋別効果（直）'!AD2131="撤去",VLOOKUP('施設リストA-1（直営）'!AK736,'（既設）調査結果'!$B$5:$C$1998,2,FALSE),0))</f>
        <v>0</v>
      </c>
      <c r="AF2131" s="29">
        <f>'施設リストA-1（直営）'!AM736</f>
        <v>0</v>
      </c>
      <c r="AG2131" s="29">
        <f>'施設リストA-1（直営）'!AN736</f>
        <v>0</v>
      </c>
      <c r="AH2131" s="30">
        <f>IF(AG2131="新設",VLOOKUP('施設リストA-1（直営）'!AO736,'（新設）照明器具'!$B$5:$C$1990,2,FALSE),IF('部屋別効果（直）'!AG2131="撤去",VLOOKUP('施設リストA-1（直営）'!AO736,'（既設）調査結果'!$B$5:$C$1998,2,FALSE),0))</f>
        <v>0</v>
      </c>
      <c r="AI2131" s="29">
        <f>'施設リストA-1（直営）'!AQ736</f>
        <v>0</v>
      </c>
      <c r="AJ2131" s="29">
        <f>'施設リストA-1（直営）'!AR736</f>
        <v>0</v>
      </c>
      <c r="AK2131" s="30">
        <f>IF(AJ2131="新設",VLOOKUP('施設リストA-1（直営）'!AS736,'（新設）照明器具'!$B$5:$C$1990,2,FALSE),IF('部屋別効果（直）'!AJ2131="撤去",VLOOKUP('施設リストA-1（直営）'!AS736,'（既設）調査結果'!$B$5:$C$1998,2,FALSE),0))</f>
        <v>0</v>
      </c>
      <c r="AL2131" s="29">
        <f>'施設リストA-1（直営）'!AU736</f>
        <v>0</v>
      </c>
    </row>
    <row r="2132" spans="1:38" customFormat="1">
      <c r="A2132" s="94"/>
      <c r="B2132" s="16" t="str">
        <f>'施設リストA-1（直営）'!B737</f>
        <v>洛北中</v>
      </c>
      <c r="C2132" s="14">
        <f>'施設リストA-1（直営）'!C737</f>
        <v>2</v>
      </c>
      <c r="D2132" s="94" t="str">
        <f>'施設リストA-1（直営）'!D737</f>
        <v>音美準備室</v>
      </c>
      <c r="E2132" s="20">
        <f>'施設リストA-1（直営）'!E737</f>
        <v>210</v>
      </c>
      <c r="F2132" s="20">
        <f>'施設リストA-1（直営）'!F737</f>
        <v>4</v>
      </c>
      <c r="G2132" s="13">
        <f>'施設リストA-1（直営）'!G737</f>
        <v>840</v>
      </c>
      <c r="H2132" s="28" t="e">
        <f t="shared" si="33"/>
        <v>#N/A</v>
      </c>
      <c r="I2132" s="29" t="str">
        <f>'施設リストA-1（直営）'!H737</f>
        <v>新設</v>
      </c>
      <c r="J2132" s="30" t="e">
        <f>IF(I2132="新設",VLOOKUP('施設リストA-1（直営）'!I737,'（新設）照明器具'!$B$5:$C$1990,2,FALSE),IF('部屋別効果（直）'!I2132="撤去",VLOOKUP('施設リストA-1（直営）'!I737,'（既設）調査結果'!$B$5:$C$1998,2,FALSE),0))</f>
        <v>#N/A</v>
      </c>
      <c r="K2132" s="29">
        <f>'施設リストA-1（直営）'!K737</f>
        <v>7</v>
      </c>
      <c r="L2132" s="29" t="str">
        <f>'施設リストA-1（直営）'!L737</f>
        <v>撤去</v>
      </c>
      <c r="M2132" s="30">
        <f>IF(L2132="新設",VLOOKUP('施設リストA-1（直営）'!M737,'（新設）照明器具'!$B$5:$C$1990,2,FALSE),IF('部屋別効果（直）'!L2132="撤去",VLOOKUP('施設リストA-1（直営）'!M737,'（既設）調査結果'!$B$5:$C$1998,2,FALSE),0))</f>
        <v>86</v>
      </c>
      <c r="N2132" s="29">
        <f>'施設リストA-1（直営）'!O737</f>
        <v>7</v>
      </c>
      <c r="O2132" s="29" t="str">
        <f>'施設リストA-1（直営）'!P737</f>
        <v>新設</v>
      </c>
      <c r="P2132" s="30" t="e">
        <f>IF(O2132="新設",VLOOKUP('施設リストA-1（直営）'!Q737,'（新設）照明器具'!$B$5:$C$1990,2,FALSE),IF('部屋別効果（直）'!O2132="撤去",VLOOKUP('施設リストA-1（直営）'!Q737,'（既設）調査結果'!$B$5:$C$1998,2,FALSE),0))</f>
        <v>#N/A</v>
      </c>
      <c r="Q2132" s="29">
        <f>'施設リストA-1（直営）'!S737</f>
        <v>2</v>
      </c>
      <c r="R2132" s="29" t="str">
        <f>'施設リストA-1（直営）'!T737</f>
        <v>撤去</v>
      </c>
      <c r="S2132" s="30">
        <f>IF(R2132="新設",VLOOKUP('施設リストA-1（直営）'!U737,'（新設）照明器具'!$B$5:$C$1990,2,FALSE),IF('部屋別効果（直）'!R2132="撤去",VLOOKUP('施設リストA-1（直営）'!U737,'（既設）調査結果'!$B$5:$C$1998,2,FALSE),0))</f>
        <v>45</v>
      </c>
      <c r="T2132" s="29">
        <f>'施設リストA-1（直営）'!W737</f>
        <v>2</v>
      </c>
      <c r="U2132" s="29">
        <f>'施設リストA-1（直営）'!X737</f>
        <v>0</v>
      </c>
      <c r="V2132" s="30">
        <f>IF(U2132="新設",VLOOKUP('施設リストA-1（直営）'!Y737,'（新設）照明器具'!$B$5:$C$1990,2,FALSE),IF('部屋別効果（直）'!U2132="撤去",VLOOKUP('施設リストA-1（直営）'!Y737,'（既設）調査結果'!$B$5:$C$1998,2,FALSE),0))</f>
        <v>0</v>
      </c>
      <c r="W2132" s="29">
        <f>'施設リストA-1（直営）'!AA737</f>
        <v>0</v>
      </c>
      <c r="X2132" s="29">
        <f>'施設リストA-1（直営）'!AB737</f>
        <v>0</v>
      </c>
      <c r="Y2132" s="30">
        <f>IF(X2132="新設",VLOOKUP('施設リストA-1（直営）'!AC737,'（新設）照明器具'!$B$5:$C$1990,2,FALSE),IF('部屋別効果（直）'!X2132="撤去",VLOOKUP('施設リストA-1（直営）'!AC737,'（既設）調査結果'!$B$5:$C$1998,2,FALSE),0))</f>
        <v>0</v>
      </c>
      <c r="Z2132" s="29">
        <f>'施設リストA-1（直営）'!AE737</f>
        <v>0</v>
      </c>
      <c r="AA2132" s="29">
        <f>'施設リストA-1（直営）'!AF737</f>
        <v>0</v>
      </c>
      <c r="AB2132" s="30">
        <f>IF(AA2132="新設",VLOOKUP('施設リストA-1（直営）'!AG737,'（新設）照明器具'!$B$5:$C$1990,2,FALSE),IF('部屋別効果（直）'!AA2132="撤去",VLOOKUP('施設リストA-1（直営）'!AG737,'（既設）調査結果'!$B$5:$C$1998,2,FALSE),0))</f>
        <v>0</v>
      </c>
      <c r="AC2132" s="29">
        <f>'施設リストA-1（直営）'!AI737</f>
        <v>0</v>
      </c>
      <c r="AD2132" s="29">
        <f>'施設リストA-1（直営）'!AJ737</f>
        <v>0</v>
      </c>
      <c r="AE2132" s="30">
        <f>IF(AD2132="新設",VLOOKUP('施設リストA-1（直営）'!AK737,'（新設）照明器具'!$B$5:$C$1990,2,FALSE),IF('部屋別効果（直）'!AD2132="撤去",VLOOKUP('施設リストA-1（直営）'!AK737,'（既設）調査結果'!$B$5:$C$1998,2,FALSE),0))</f>
        <v>0</v>
      </c>
      <c r="AF2132" s="29">
        <f>'施設リストA-1（直営）'!AM737</f>
        <v>0</v>
      </c>
      <c r="AG2132" s="29">
        <f>'施設リストA-1（直営）'!AN737</f>
        <v>0</v>
      </c>
      <c r="AH2132" s="30">
        <f>IF(AG2132="新設",VLOOKUP('施設リストA-1（直営）'!AO737,'（新設）照明器具'!$B$5:$C$1990,2,FALSE),IF('部屋別効果（直）'!AG2132="撤去",VLOOKUP('施設リストA-1（直営）'!AO737,'（既設）調査結果'!$B$5:$C$1998,2,FALSE),0))</f>
        <v>0</v>
      </c>
      <c r="AI2132" s="29">
        <f>'施設リストA-1（直営）'!AQ737</f>
        <v>0</v>
      </c>
      <c r="AJ2132" s="29">
        <f>'施設リストA-1（直営）'!AR737</f>
        <v>0</v>
      </c>
      <c r="AK2132" s="30">
        <f>IF(AJ2132="新設",VLOOKUP('施設リストA-1（直営）'!AS737,'（新設）照明器具'!$B$5:$C$1990,2,FALSE),IF('部屋別効果（直）'!AJ2132="撤去",VLOOKUP('施設リストA-1（直営）'!AS737,'（既設）調査結果'!$B$5:$C$1998,2,FALSE),0))</f>
        <v>0</v>
      </c>
      <c r="AL2132" s="29">
        <f>'施設リストA-1（直営）'!AU737</f>
        <v>0</v>
      </c>
    </row>
    <row r="2133" spans="1:38" customFormat="1">
      <c r="A2133" s="94"/>
      <c r="B2133" s="16" t="str">
        <f>'施設リストA-1（直営）'!B738</f>
        <v>洛北中</v>
      </c>
      <c r="C2133" s="14">
        <f>'施設リストA-1（直営）'!C738</f>
        <v>2</v>
      </c>
      <c r="D2133" s="94" t="str">
        <f>'施設リストA-1（直営）'!D738</f>
        <v>第１美術室</v>
      </c>
      <c r="E2133" s="20">
        <f>'施設リストA-1（直営）'!E738</f>
        <v>210</v>
      </c>
      <c r="F2133" s="20">
        <f>'施設リストA-1（直営）'!F738</f>
        <v>6</v>
      </c>
      <c r="G2133" s="13">
        <f>'施設リストA-1（直営）'!G738</f>
        <v>1260</v>
      </c>
      <c r="H2133" s="28" t="e">
        <f t="shared" si="33"/>
        <v>#N/A</v>
      </c>
      <c r="I2133" s="29" t="str">
        <f>'施設リストA-1（直営）'!H738</f>
        <v>新設</v>
      </c>
      <c r="J2133" s="30" t="e">
        <f>IF(I2133="新設",VLOOKUP('施設リストA-1（直営）'!I738,'（新設）照明器具'!$B$5:$C$1990,2,FALSE),IF('部屋別効果（直）'!I2133="撤去",VLOOKUP('施設リストA-1（直営）'!I738,'（既設）調査結果'!$B$5:$C$1998,2,FALSE),0))</f>
        <v>#N/A</v>
      </c>
      <c r="K2133" s="29">
        <f>'施設リストA-1（直営）'!K738</f>
        <v>7</v>
      </c>
      <c r="L2133" s="29" t="str">
        <f>'施設リストA-1（直営）'!L738</f>
        <v>撤去</v>
      </c>
      <c r="M2133" s="30">
        <f>IF(L2133="新設",VLOOKUP('施設リストA-1（直営）'!M738,'（新設）照明器具'!$B$5:$C$1990,2,FALSE),IF('部屋別効果（直）'!L2133="撤去",VLOOKUP('施設リストA-1（直営）'!M738,'（既設）調査結果'!$B$5:$C$1998,2,FALSE),0))</f>
        <v>86</v>
      </c>
      <c r="N2133" s="29">
        <f>'施設リストA-1（直営）'!O738</f>
        <v>7</v>
      </c>
      <c r="O2133" s="29" t="str">
        <f>'施設リストA-1（直営）'!P738</f>
        <v>新設</v>
      </c>
      <c r="P2133" s="30" t="e">
        <f>IF(O2133="新設",VLOOKUP('施設リストA-1（直営）'!Q738,'（新設）照明器具'!$B$5:$C$1990,2,FALSE),IF('部屋別効果（直）'!O2133="撤去",VLOOKUP('施設リストA-1（直営）'!Q738,'（既設）調査結果'!$B$5:$C$1998,2,FALSE),0))</f>
        <v>#N/A</v>
      </c>
      <c r="Q2133" s="29">
        <f>'施設リストA-1（直営）'!S738</f>
        <v>2</v>
      </c>
      <c r="R2133" s="29" t="str">
        <f>'施設リストA-1（直営）'!T738</f>
        <v>撤去</v>
      </c>
      <c r="S2133" s="30">
        <f>IF(R2133="新設",VLOOKUP('施設リストA-1（直営）'!U738,'（新設）照明器具'!$B$5:$C$1990,2,FALSE),IF('部屋別効果（直）'!R2133="撤去",VLOOKUP('施設リストA-1（直営）'!U738,'（既設）調査結果'!$B$5:$C$1998,2,FALSE),0))</f>
        <v>45</v>
      </c>
      <c r="T2133" s="29">
        <f>'施設リストA-1（直営）'!W738</f>
        <v>2</v>
      </c>
      <c r="U2133" s="29">
        <f>'施設リストA-1（直営）'!X738</f>
        <v>0</v>
      </c>
      <c r="V2133" s="30">
        <f>IF(U2133="新設",VLOOKUP('施設リストA-1（直営）'!Y738,'（新設）照明器具'!$B$5:$C$1990,2,FALSE),IF('部屋別効果（直）'!U2133="撤去",VLOOKUP('施設リストA-1（直営）'!Y738,'（既設）調査結果'!$B$5:$C$1998,2,FALSE),0))</f>
        <v>0</v>
      </c>
      <c r="W2133" s="29">
        <f>'施設リストA-1（直営）'!AA738</f>
        <v>0</v>
      </c>
      <c r="X2133" s="29">
        <f>'施設リストA-1（直営）'!AB738</f>
        <v>0</v>
      </c>
      <c r="Y2133" s="30">
        <f>IF(X2133="新設",VLOOKUP('施設リストA-1（直営）'!AC738,'（新設）照明器具'!$B$5:$C$1990,2,FALSE),IF('部屋別効果（直）'!X2133="撤去",VLOOKUP('施設リストA-1（直営）'!AC738,'（既設）調査結果'!$B$5:$C$1998,2,FALSE),0))</f>
        <v>0</v>
      </c>
      <c r="Z2133" s="29">
        <f>'施設リストA-1（直営）'!AE738</f>
        <v>0</v>
      </c>
      <c r="AA2133" s="29">
        <f>'施設リストA-1（直営）'!AF738</f>
        <v>0</v>
      </c>
      <c r="AB2133" s="30">
        <f>IF(AA2133="新設",VLOOKUP('施設リストA-1（直営）'!AG738,'（新設）照明器具'!$B$5:$C$1990,2,FALSE),IF('部屋別効果（直）'!AA2133="撤去",VLOOKUP('施設リストA-1（直営）'!AG738,'（既設）調査結果'!$B$5:$C$1998,2,FALSE),0))</f>
        <v>0</v>
      </c>
      <c r="AC2133" s="29">
        <f>'施設リストA-1（直営）'!AI738</f>
        <v>0</v>
      </c>
      <c r="AD2133" s="29">
        <f>'施設リストA-1（直営）'!AJ738</f>
        <v>0</v>
      </c>
      <c r="AE2133" s="30">
        <f>IF(AD2133="新設",VLOOKUP('施設リストA-1（直営）'!AK738,'（新設）照明器具'!$B$5:$C$1990,2,FALSE),IF('部屋別効果（直）'!AD2133="撤去",VLOOKUP('施設リストA-1（直営）'!AK738,'（既設）調査結果'!$B$5:$C$1998,2,FALSE),0))</f>
        <v>0</v>
      </c>
      <c r="AF2133" s="29">
        <f>'施設リストA-1（直営）'!AM738</f>
        <v>0</v>
      </c>
      <c r="AG2133" s="29">
        <f>'施設リストA-1（直営）'!AN738</f>
        <v>0</v>
      </c>
      <c r="AH2133" s="30">
        <f>IF(AG2133="新設",VLOOKUP('施設リストA-1（直営）'!AO738,'（新設）照明器具'!$B$5:$C$1990,2,FALSE),IF('部屋別効果（直）'!AG2133="撤去",VLOOKUP('施設リストA-1（直営）'!AO738,'（既設）調査結果'!$B$5:$C$1998,2,FALSE),0))</f>
        <v>0</v>
      </c>
      <c r="AI2133" s="29">
        <f>'施設リストA-1（直営）'!AQ738</f>
        <v>0</v>
      </c>
      <c r="AJ2133" s="29">
        <f>'施設リストA-1（直営）'!AR738</f>
        <v>0</v>
      </c>
      <c r="AK2133" s="30">
        <f>IF(AJ2133="新設",VLOOKUP('施設リストA-1（直営）'!AS738,'（新設）照明器具'!$B$5:$C$1990,2,FALSE),IF('部屋別効果（直）'!AJ2133="撤去",VLOOKUP('施設リストA-1（直営）'!AS738,'（既設）調査結果'!$B$5:$C$1998,2,FALSE),0))</f>
        <v>0</v>
      </c>
      <c r="AL2133" s="29">
        <f>'施設リストA-1（直営）'!AU738</f>
        <v>0</v>
      </c>
    </row>
    <row r="2134" spans="1:38" customFormat="1">
      <c r="A2134" s="94"/>
      <c r="B2134" s="16" t="str">
        <f>'施設リストA-1（直営）'!B739</f>
        <v>洛北中</v>
      </c>
      <c r="C2134" s="14">
        <f>'施設リストA-1（直営）'!C739</f>
        <v>2</v>
      </c>
      <c r="D2134" s="94" t="str">
        <f>'施設リストA-1（直営）'!D739</f>
        <v>第１音楽室</v>
      </c>
      <c r="E2134" s="20">
        <f>'施設リストA-1（直営）'!E739</f>
        <v>210</v>
      </c>
      <c r="F2134" s="20">
        <f>'施設リストA-1（直営）'!F739</f>
        <v>6</v>
      </c>
      <c r="G2134" s="13">
        <f>'施設リストA-1（直営）'!G739</f>
        <v>1260</v>
      </c>
      <c r="H2134" s="28" t="e">
        <f t="shared" si="33"/>
        <v>#N/A</v>
      </c>
      <c r="I2134" s="29" t="str">
        <f>'施設リストA-1（直営）'!H739</f>
        <v>新設</v>
      </c>
      <c r="J2134" s="30" t="e">
        <f>IF(I2134="新設",VLOOKUP('施設リストA-1（直営）'!I739,'（新設）照明器具'!$B$5:$C$1990,2,FALSE),IF('部屋別効果（直）'!I2134="撤去",VLOOKUP('施設リストA-1（直営）'!I739,'（既設）調査結果'!$B$5:$C$1998,2,FALSE),0))</f>
        <v>#N/A</v>
      </c>
      <c r="K2134" s="29">
        <f>'施設リストA-1（直営）'!K739</f>
        <v>10</v>
      </c>
      <c r="L2134" s="29" t="str">
        <f>'施設リストA-1（直営）'!L739</f>
        <v>撤去</v>
      </c>
      <c r="M2134" s="30">
        <f>IF(L2134="新設",VLOOKUP('施設リストA-1（直営）'!M739,'（新設）照明器具'!$B$5:$C$1990,2,FALSE),IF('部屋別効果（直）'!L2134="撤去",VLOOKUP('施設リストA-1（直営）'!M739,'（既設）調査結果'!$B$5:$C$1998,2,FALSE),0))</f>
        <v>45</v>
      </c>
      <c r="N2134" s="29">
        <f>'施設リストA-1（直営）'!O739</f>
        <v>10</v>
      </c>
      <c r="O2134" s="29">
        <f>'施設リストA-1（直営）'!P739</f>
        <v>0</v>
      </c>
      <c r="P2134" s="30">
        <f>IF(O2134="新設",VLOOKUP('施設リストA-1（直営）'!Q739,'（新設）照明器具'!$B$5:$C$1990,2,FALSE),IF('部屋別効果（直）'!O2134="撤去",VLOOKUP('施設リストA-1（直営）'!Q739,'（既設）調査結果'!$B$5:$C$1998,2,FALSE),0))</f>
        <v>0</v>
      </c>
      <c r="Q2134" s="29">
        <f>'施設リストA-1（直営）'!S739</f>
        <v>0</v>
      </c>
      <c r="R2134" s="29">
        <f>'施設リストA-1（直営）'!T739</f>
        <v>0</v>
      </c>
      <c r="S2134" s="30">
        <f>IF(R2134="新設",VLOOKUP('施設リストA-1（直営）'!U739,'（新設）照明器具'!$B$5:$C$1990,2,FALSE),IF('部屋別効果（直）'!R2134="撤去",VLOOKUP('施設リストA-1（直営）'!U739,'（既設）調査結果'!$B$5:$C$1998,2,FALSE),0))</f>
        <v>0</v>
      </c>
      <c r="T2134" s="29">
        <f>'施設リストA-1（直営）'!W739</f>
        <v>0</v>
      </c>
      <c r="U2134" s="29">
        <f>'施設リストA-1（直営）'!X739</f>
        <v>0</v>
      </c>
      <c r="V2134" s="30">
        <f>IF(U2134="新設",VLOOKUP('施設リストA-1（直営）'!Y739,'（新設）照明器具'!$B$5:$C$1990,2,FALSE),IF('部屋別効果（直）'!U2134="撤去",VLOOKUP('施設リストA-1（直営）'!Y739,'（既設）調査結果'!$B$5:$C$1998,2,FALSE),0))</f>
        <v>0</v>
      </c>
      <c r="W2134" s="29">
        <f>'施設リストA-1（直営）'!AA739</f>
        <v>0</v>
      </c>
      <c r="X2134" s="29">
        <f>'施設リストA-1（直営）'!AB739</f>
        <v>0</v>
      </c>
      <c r="Y2134" s="30">
        <f>IF(X2134="新設",VLOOKUP('施設リストA-1（直営）'!AC739,'（新設）照明器具'!$B$5:$C$1990,2,FALSE),IF('部屋別効果（直）'!X2134="撤去",VLOOKUP('施設リストA-1（直営）'!AC739,'（既設）調査結果'!$B$5:$C$1998,2,FALSE),0))</f>
        <v>0</v>
      </c>
      <c r="Z2134" s="29">
        <f>'施設リストA-1（直営）'!AE739</f>
        <v>0</v>
      </c>
      <c r="AA2134" s="29">
        <f>'施設リストA-1（直営）'!AF739</f>
        <v>0</v>
      </c>
      <c r="AB2134" s="30">
        <f>IF(AA2134="新設",VLOOKUP('施設リストA-1（直営）'!AG739,'（新設）照明器具'!$B$5:$C$1990,2,FALSE),IF('部屋別効果（直）'!AA2134="撤去",VLOOKUP('施設リストA-1（直営）'!AG739,'（既設）調査結果'!$B$5:$C$1998,2,FALSE),0))</f>
        <v>0</v>
      </c>
      <c r="AC2134" s="29">
        <f>'施設リストA-1（直営）'!AI739</f>
        <v>0</v>
      </c>
      <c r="AD2134" s="29">
        <f>'施設リストA-1（直営）'!AJ739</f>
        <v>0</v>
      </c>
      <c r="AE2134" s="30">
        <f>IF(AD2134="新設",VLOOKUP('施設リストA-1（直営）'!AK739,'（新設）照明器具'!$B$5:$C$1990,2,FALSE),IF('部屋別効果（直）'!AD2134="撤去",VLOOKUP('施設リストA-1（直営）'!AK739,'（既設）調査結果'!$B$5:$C$1998,2,FALSE),0))</f>
        <v>0</v>
      </c>
      <c r="AF2134" s="29">
        <f>'施設リストA-1（直営）'!AM739</f>
        <v>0</v>
      </c>
      <c r="AG2134" s="29">
        <f>'施設リストA-1（直営）'!AN739</f>
        <v>0</v>
      </c>
      <c r="AH2134" s="30">
        <f>IF(AG2134="新設",VLOOKUP('施設リストA-1（直営）'!AO739,'（新設）照明器具'!$B$5:$C$1990,2,FALSE),IF('部屋別効果（直）'!AG2134="撤去",VLOOKUP('施設リストA-1（直営）'!AO739,'（既設）調査結果'!$B$5:$C$1998,2,FALSE),0))</f>
        <v>0</v>
      </c>
      <c r="AI2134" s="29">
        <f>'施設リストA-1（直営）'!AQ739</f>
        <v>0</v>
      </c>
      <c r="AJ2134" s="29">
        <f>'施設リストA-1（直営）'!AR739</f>
        <v>0</v>
      </c>
      <c r="AK2134" s="30">
        <f>IF(AJ2134="新設",VLOOKUP('施設リストA-1（直営）'!AS739,'（新設）照明器具'!$B$5:$C$1990,2,FALSE),IF('部屋別効果（直）'!AJ2134="撤去",VLOOKUP('施設リストA-1（直営）'!AS739,'（既設）調査結果'!$B$5:$C$1998,2,FALSE),0))</f>
        <v>0</v>
      </c>
      <c r="AL2134" s="29">
        <f>'施設リストA-1（直営）'!AU739</f>
        <v>0</v>
      </c>
    </row>
    <row r="2135" spans="1:38" customFormat="1">
      <c r="A2135" s="94"/>
      <c r="B2135" s="16" t="str">
        <f>'施設リストA-1（直営）'!B740</f>
        <v>洛北中</v>
      </c>
      <c r="C2135" s="14">
        <f>'施設リストA-1（直営）'!C740</f>
        <v>1</v>
      </c>
      <c r="D2135" s="94" t="str">
        <f>'施設リストA-1（直営）'!D740</f>
        <v>第２職員室</v>
      </c>
      <c r="E2135" s="20">
        <f>'施設リストA-1（直営）'!E740</f>
        <v>250</v>
      </c>
      <c r="F2135" s="20">
        <f>'施設リストA-1（直営）'!F740</f>
        <v>12</v>
      </c>
      <c r="G2135" s="13">
        <f>'施設リストA-1（直営）'!G740</f>
        <v>3000</v>
      </c>
      <c r="H2135" s="28">
        <f t="shared" si="33"/>
        <v>0</v>
      </c>
      <c r="I2135" s="29">
        <f>'施設リストA-1（直営）'!H740</f>
        <v>0</v>
      </c>
      <c r="J2135" s="30">
        <f>IF(I2135="新設",VLOOKUP('施設リストA-1（直営）'!I740,'（新設）照明器具'!$B$5:$C$1990,2,FALSE),IF('部屋別効果（直）'!I2135="撤去",VLOOKUP('施設リストA-1（直営）'!I740,'（既設）調査結果'!$B$5:$C$1998,2,FALSE),0))</f>
        <v>0</v>
      </c>
      <c r="K2135" s="29">
        <f>'施設リストA-1（直営）'!K740</f>
        <v>0</v>
      </c>
      <c r="L2135" s="29">
        <f>'施設リストA-1（直営）'!L740</f>
        <v>0</v>
      </c>
      <c r="M2135" s="30">
        <f>IF(L2135="新設",VLOOKUP('施設リストA-1（直営）'!M740,'（新設）照明器具'!$B$5:$C$1990,2,FALSE),IF('部屋別効果（直）'!L2135="撤去",VLOOKUP('施設リストA-1（直営）'!M740,'（既設）調査結果'!$B$5:$C$1998,2,FALSE),0))</f>
        <v>0</v>
      </c>
      <c r="N2135" s="29">
        <f>'施設リストA-1（直営）'!O740</f>
        <v>0</v>
      </c>
      <c r="O2135" s="29">
        <f>'施設リストA-1（直営）'!P740</f>
        <v>0</v>
      </c>
      <c r="P2135" s="30">
        <f>IF(O2135="新設",VLOOKUP('施設リストA-1（直営）'!Q740,'（新設）照明器具'!$B$5:$C$1990,2,FALSE),IF('部屋別効果（直）'!O2135="撤去",VLOOKUP('施設リストA-1（直営）'!Q740,'（既設）調査結果'!$B$5:$C$1998,2,FALSE),0))</f>
        <v>0</v>
      </c>
      <c r="Q2135" s="29">
        <f>'施設リストA-1（直営）'!S740</f>
        <v>0</v>
      </c>
      <c r="R2135" s="29">
        <f>'施設リストA-1（直営）'!T740</f>
        <v>0</v>
      </c>
      <c r="S2135" s="30">
        <f>IF(R2135="新設",VLOOKUP('施設リストA-1（直営）'!U740,'（新設）照明器具'!$B$5:$C$1990,2,FALSE),IF('部屋別効果（直）'!R2135="撤去",VLOOKUP('施設リストA-1（直営）'!U740,'（既設）調査結果'!$B$5:$C$1998,2,FALSE),0))</f>
        <v>0</v>
      </c>
      <c r="T2135" s="29">
        <f>'施設リストA-1（直営）'!W740</f>
        <v>0</v>
      </c>
      <c r="U2135" s="29">
        <f>'施設リストA-1（直営）'!X740</f>
        <v>0</v>
      </c>
      <c r="V2135" s="30">
        <f>IF(U2135="新設",VLOOKUP('施設リストA-1（直営）'!Y740,'（新設）照明器具'!$B$5:$C$1990,2,FALSE),IF('部屋別効果（直）'!U2135="撤去",VLOOKUP('施設リストA-1（直営）'!Y740,'（既設）調査結果'!$B$5:$C$1998,2,FALSE),0))</f>
        <v>0</v>
      </c>
      <c r="W2135" s="29">
        <f>'施設リストA-1（直営）'!AA740</f>
        <v>0</v>
      </c>
      <c r="X2135" s="29">
        <f>'施設リストA-1（直営）'!AB740</f>
        <v>0</v>
      </c>
      <c r="Y2135" s="30">
        <f>IF(X2135="新設",VLOOKUP('施設リストA-1（直営）'!AC740,'（新設）照明器具'!$B$5:$C$1990,2,FALSE),IF('部屋別効果（直）'!X2135="撤去",VLOOKUP('施設リストA-1（直営）'!AC740,'（既設）調査結果'!$B$5:$C$1998,2,FALSE),0))</f>
        <v>0</v>
      </c>
      <c r="Z2135" s="29">
        <f>'施設リストA-1（直営）'!AE740</f>
        <v>0</v>
      </c>
      <c r="AA2135" s="29">
        <f>'施設リストA-1（直営）'!AF740</f>
        <v>0</v>
      </c>
      <c r="AB2135" s="30">
        <f>IF(AA2135="新設",VLOOKUP('施設リストA-1（直営）'!AG740,'（新設）照明器具'!$B$5:$C$1990,2,FALSE),IF('部屋別効果（直）'!AA2135="撤去",VLOOKUP('施設リストA-1（直営）'!AG740,'（既設）調査結果'!$B$5:$C$1998,2,FALSE),0))</f>
        <v>0</v>
      </c>
      <c r="AC2135" s="29">
        <f>'施設リストA-1（直営）'!AI740</f>
        <v>0</v>
      </c>
      <c r="AD2135" s="29">
        <f>'施設リストA-1（直営）'!AJ740</f>
        <v>0</v>
      </c>
      <c r="AE2135" s="30">
        <f>IF(AD2135="新設",VLOOKUP('施設リストA-1（直営）'!AK740,'（新設）照明器具'!$B$5:$C$1990,2,FALSE),IF('部屋別効果（直）'!AD2135="撤去",VLOOKUP('施設リストA-1（直営）'!AK740,'（既設）調査結果'!$B$5:$C$1998,2,FALSE),0))</f>
        <v>0</v>
      </c>
      <c r="AF2135" s="29">
        <f>'施設リストA-1（直営）'!AM740</f>
        <v>0</v>
      </c>
      <c r="AG2135" s="29">
        <f>'施設リストA-1（直営）'!AN740</f>
        <v>0</v>
      </c>
      <c r="AH2135" s="30">
        <f>IF(AG2135="新設",VLOOKUP('施設リストA-1（直営）'!AO740,'（新設）照明器具'!$B$5:$C$1990,2,FALSE),IF('部屋別効果（直）'!AG2135="撤去",VLOOKUP('施設リストA-1（直営）'!AO740,'（既設）調査結果'!$B$5:$C$1998,2,FALSE),0))</f>
        <v>0</v>
      </c>
      <c r="AI2135" s="29">
        <f>'施設リストA-1（直営）'!AQ740</f>
        <v>0</v>
      </c>
      <c r="AJ2135" s="29">
        <f>'施設リストA-1（直営）'!AR740</f>
        <v>0</v>
      </c>
      <c r="AK2135" s="30">
        <f>IF(AJ2135="新設",VLOOKUP('施設リストA-1（直営）'!AS740,'（新設）照明器具'!$B$5:$C$1990,2,FALSE),IF('部屋別効果（直）'!AJ2135="撤去",VLOOKUP('施設リストA-1（直営）'!AS740,'（既設）調査結果'!$B$5:$C$1998,2,FALSE),0))</f>
        <v>0</v>
      </c>
      <c r="AL2135" s="29">
        <f>'施設リストA-1（直営）'!AU740</f>
        <v>0</v>
      </c>
    </row>
    <row r="2136" spans="1:38" customFormat="1">
      <c r="A2136" s="94"/>
      <c r="B2136" s="16" t="str">
        <f>'施設リストA-1（直営）'!B741</f>
        <v>洛北中</v>
      </c>
      <c r="C2136" s="14">
        <f>'施設リストA-1（直営）'!C741</f>
        <v>1</v>
      </c>
      <c r="D2136" s="94" t="str">
        <f>'施設リストA-1（直営）'!D741</f>
        <v>教室（３－１１）</v>
      </c>
      <c r="E2136" s="20">
        <f>'施設リストA-1（直営）'!E741</f>
        <v>210</v>
      </c>
      <c r="F2136" s="20">
        <f>'施設リストA-1（直営）'!F741</f>
        <v>8</v>
      </c>
      <c r="G2136" s="13">
        <f>'施設リストA-1（直営）'!G741</f>
        <v>1680</v>
      </c>
      <c r="H2136" s="28" t="e">
        <f t="shared" si="33"/>
        <v>#N/A</v>
      </c>
      <c r="I2136" s="29" t="str">
        <f>'施設リストA-1（直営）'!H741</f>
        <v>新設</v>
      </c>
      <c r="J2136" s="30" t="e">
        <f>IF(I2136="新設",VLOOKUP('施設リストA-1（直営）'!I741,'（新設）照明器具'!$B$5:$C$1990,2,FALSE),IF('部屋別効果（直）'!I2136="撤去",VLOOKUP('施設リストA-1（直営）'!I741,'（既設）調査結果'!$B$5:$C$1998,2,FALSE),0))</f>
        <v>#N/A</v>
      </c>
      <c r="K2136" s="29">
        <f>'施設リストA-1（直営）'!K741</f>
        <v>12</v>
      </c>
      <c r="L2136" s="29" t="str">
        <f>'施設リストA-1（直営）'!L741</f>
        <v>撤去</v>
      </c>
      <c r="M2136" s="30">
        <f>IF(L2136="新設",VLOOKUP('施設リストA-1（直営）'!M741,'（新設）照明器具'!$B$5:$C$1990,2,FALSE),IF('部屋別効果（直）'!L2136="撤去",VLOOKUP('施設リストA-1（直営）'!M741,'（既設）調査結果'!$B$5:$C$1998,2,FALSE),0))</f>
        <v>86</v>
      </c>
      <c r="N2136" s="29">
        <f>'施設リストA-1（直営）'!O741</f>
        <v>12</v>
      </c>
      <c r="O2136" s="29">
        <f>'施設リストA-1（直営）'!P741</f>
        <v>0</v>
      </c>
      <c r="P2136" s="30">
        <f>IF(O2136="新設",VLOOKUP('施設リストA-1（直営）'!Q741,'（新設）照明器具'!$B$5:$C$1990,2,FALSE),IF('部屋別効果（直）'!O2136="撤去",VLOOKUP('施設リストA-1（直営）'!Q741,'（既設）調査結果'!$B$5:$C$1998,2,FALSE),0))</f>
        <v>0</v>
      </c>
      <c r="Q2136" s="29">
        <f>'施設リストA-1（直営）'!S741</f>
        <v>0</v>
      </c>
      <c r="R2136" s="29">
        <f>'施設リストA-1（直営）'!T741</f>
        <v>0</v>
      </c>
      <c r="S2136" s="30">
        <f>IF(R2136="新設",VLOOKUP('施設リストA-1（直営）'!U741,'（新設）照明器具'!$B$5:$C$1990,2,FALSE),IF('部屋別効果（直）'!R2136="撤去",VLOOKUP('施設リストA-1（直営）'!U741,'（既設）調査結果'!$B$5:$C$1998,2,FALSE),0))</f>
        <v>0</v>
      </c>
      <c r="T2136" s="29">
        <f>'施設リストA-1（直営）'!W741</f>
        <v>0</v>
      </c>
      <c r="U2136" s="29">
        <f>'施設リストA-1（直営）'!X741</f>
        <v>0</v>
      </c>
      <c r="V2136" s="30">
        <f>IF(U2136="新設",VLOOKUP('施設リストA-1（直営）'!Y741,'（新設）照明器具'!$B$5:$C$1990,2,FALSE),IF('部屋別効果（直）'!U2136="撤去",VLOOKUP('施設リストA-1（直営）'!Y741,'（既設）調査結果'!$B$5:$C$1998,2,FALSE),0))</f>
        <v>0</v>
      </c>
      <c r="W2136" s="29">
        <f>'施設リストA-1（直営）'!AA741</f>
        <v>0</v>
      </c>
      <c r="X2136" s="29">
        <f>'施設リストA-1（直営）'!AB741</f>
        <v>0</v>
      </c>
      <c r="Y2136" s="30">
        <f>IF(X2136="新設",VLOOKUP('施設リストA-1（直営）'!AC741,'（新設）照明器具'!$B$5:$C$1990,2,FALSE),IF('部屋別効果（直）'!X2136="撤去",VLOOKUP('施設リストA-1（直営）'!AC741,'（既設）調査結果'!$B$5:$C$1998,2,FALSE),0))</f>
        <v>0</v>
      </c>
      <c r="Z2136" s="29">
        <f>'施設リストA-1（直営）'!AE741</f>
        <v>0</v>
      </c>
      <c r="AA2136" s="29">
        <f>'施設リストA-1（直営）'!AF741</f>
        <v>0</v>
      </c>
      <c r="AB2136" s="30">
        <f>IF(AA2136="新設",VLOOKUP('施設リストA-1（直営）'!AG741,'（新設）照明器具'!$B$5:$C$1990,2,FALSE),IF('部屋別効果（直）'!AA2136="撤去",VLOOKUP('施設リストA-1（直営）'!AG741,'（既設）調査結果'!$B$5:$C$1998,2,FALSE),0))</f>
        <v>0</v>
      </c>
      <c r="AC2136" s="29">
        <f>'施設リストA-1（直営）'!AI741</f>
        <v>0</v>
      </c>
      <c r="AD2136" s="29">
        <f>'施設リストA-1（直営）'!AJ741</f>
        <v>0</v>
      </c>
      <c r="AE2136" s="30">
        <f>IF(AD2136="新設",VLOOKUP('施設リストA-1（直営）'!AK741,'（新設）照明器具'!$B$5:$C$1990,2,FALSE),IF('部屋別効果（直）'!AD2136="撤去",VLOOKUP('施設リストA-1（直営）'!AK741,'（既設）調査結果'!$B$5:$C$1998,2,FALSE),0))</f>
        <v>0</v>
      </c>
      <c r="AF2136" s="29">
        <f>'施設リストA-1（直営）'!AM741</f>
        <v>0</v>
      </c>
      <c r="AG2136" s="29">
        <f>'施設リストA-1（直営）'!AN741</f>
        <v>0</v>
      </c>
      <c r="AH2136" s="30">
        <f>IF(AG2136="新設",VLOOKUP('施設リストA-1（直営）'!AO741,'（新設）照明器具'!$B$5:$C$1990,2,FALSE),IF('部屋別効果（直）'!AG2136="撤去",VLOOKUP('施設リストA-1（直営）'!AO741,'（既設）調査結果'!$B$5:$C$1998,2,FALSE),0))</f>
        <v>0</v>
      </c>
      <c r="AI2136" s="29">
        <f>'施設リストA-1（直営）'!AQ741</f>
        <v>0</v>
      </c>
      <c r="AJ2136" s="29">
        <f>'施設リストA-1（直営）'!AR741</f>
        <v>0</v>
      </c>
      <c r="AK2136" s="30">
        <f>IF(AJ2136="新設",VLOOKUP('施設リストA-1（直営）'!AS741,'（新設）照明器具'!$B$5:$C$1990,2,FALSE),IF('部屋別効果（直）'!AJ2136="撤去",VLOOKUP('施設リストA-1（直営）'!AS741,'（既設）調査結果'!$B$5:$C$1998,2,FALSE),0))</f>
        <v>0</v>
      </c>
      <c r="AL2136" s="29">
        <f>'施設リストA-1（直営）'!AU741</f>
        <v>0</v>
      </c>
    </row>
    <row r="2137" spans="1:38" customFormat="1">
      <c r="A2137" s="94"/>
      <c r="B2137" s="16" t="str">
        <f>'施設リストA-1（直営）'!B742</f>
        <v>洛北中</v>
      </c>
      <c r="C2137" s="14">
        <f>'施設リストA-1（直営）'!C742</f>
        <v>1</v>
      </c>
      <c r="D2137" s="94" t="str">
        <f>'施設リストA-1（直営）'!D742</f>
        <v>教室（３－１０）</v>
      </c>
      <c r="E2137" s="20">
        <f>'施設リストA-1（直営）'!E742</f>
        <v>210</v>
      </c>
      <c r="F2137" s="20">
        <f>'施設リストA-1（直営）'!F742</f>
        <v>8</v>
      </c>
      <c r="G2137" s="13">
        <f>'施設リストA-1（直営）'!G742</f>
        <v>1680</v>
      </c>
      <c r="H2137" s="28" t="e">
        <f t="shared" si="33"/>
        <v>#N/A</v>
      </c>
      <c r="I2137" s="29" t="str">
        <f>'施設リストA-1（直営）'!H742</f>
        <v>新設</v>
      </c>
      <c r="J2137" s="30" t="e">
        <f>IF(I2137="新設",VLOOKUP('施設リストA-1（直営）'!I742,'（新設）照明器具'!$B$5:$C$1990,2,FALSE),IF('部屋別効果（直）'!I2137="撤去",VLOOKUP('施設リストA-1（直営）'!I742,'（既設）調査結果'!$B$5:$C$1998,2,FALSE),0))</f>
        <v>#N/A</v>
      </c>
      <c r="K2137" s="29">
        <f>'施設リストA-1（直営）'!K742</f>
        <v>12</v>
      </c>
      <c r="L2137" s="29" t="str">
        <f>'施設リストA-1（直営）'!L742</f>
        <v>撤去</v>
      </c>
      <c r="M2137" s="30">
        <f>IF(L2137="新設",VLOOKUP('施設リストA-1（直営）'!M742,'（新設）照明器具'!$B$5:$C$1990,2,FALSE),IF('部屋別効果（直）'!L2137="撤去",VLOOKUP('施設リストA-1（直営）'!M742,'（既設）調査結果'!$B$5:$C$1998,2,FALSE),0))</f>
        <v>86</v>
      </c>
      <c r="N2137" s="29">
        <f>'施設リストA-1（直営）'!O742</f>
        <v>12</v>
      </c>
      <c r="O2137" s="29">
        <f>'施設リストA-1（直営）'!P742</f>
        <v>0</v>
      </c>
      <c r="P2137" s="30">
        <f>IF(O2137="新設",VLOOKUP('施設リストA-1（直営）'!Q742,'（新設）照明器具'!$B$5:$C$1990,2,FALSE),IF('部屋別効果（直）'!O2137="撤去",VLOOKUP('施設リストA-1（直営）'!Q742,'（既設）調査結果'!$B$5:$C$1998,2,FALSE),0))</f>
        <v>0</v>
      </c>
      <c r="Q2137" s="29">
        <f>'施設リストA-1（直営）'!S742</f>
        <v>0</v>
      </c>
      <c r="R2137" s="29">
        <f>'施設リストA-1（直営）'!T742</f>
        <v>0</v>
      </c>
      <c r="S2137" s="30">
        <f>IF(R2137="新設",VLOOKUP('施設リストA-1（直営）'!U742,'（新設）照明器具'!$B$5:$C$1990,2,FALSE),IF('部屋別効果（直）'!R2137="撤去",VLOOKUP('施設リストA-1（直営）'!U742,'（既設）調査結果'!$B$5:$C$1998,2,FALSE),0))</f>
        <v>0</v>
      </c>
      <c r="T2137" s="29">
        <f>'施設リストA-1（直営）'!W742</f>
        <v>0</v>
      </c>
      <c r="U2137" s="29">
        <f>'施設リストA-1（直営）'!X742</f>
        <v>0</v>
      </c>
      <c r="V2137" s="30">
        <f>IF(U2137="新設",VLOOKUP('施設リストA-1（直営）'!Y742,'（新設）照明器具'!$B$5:$C$1990,2,FALSE),IF('部屋別効果（直）'!U2137="撤去",VLOOKUP('施設リストA-1（直営）'!Y742,'（既設）調査結果'!$B$5:$C$1998,2,FALSE),0))</f>
        <v>0</v>
      </c>
      <c r="W2137" s="29">
        <f>'施設リストA-1（直営）'!AA742</f>
        <v>0</v>
      </c>
      <c r="X2137" s="29">
        <f>'施設リストA-1（直営）'!AB742</f>
        <v>0</v>
      </c>
      <c r="Y2137" s="30">
        <f>IF(X2137="新設",VLOOKUP('施設リストA-1（直営）'!AC742,'（新設）照明器具'!$B$5:$C$1990,2,FALSE),IF('部屋別効果（直）'!X2137="撤去",VLOOKUP('施設リストA-1（直営）'!AC742,'（既設）調査結果'!$B$5:$C$1998,2,FALSE),0))</f>
        <v>0</v>
      </c>
      <c r="Z2137" s="29">
        <f>'施設リストA-1（直営）'!AE742</f>
        <v>0</v>
      </c>
      <c r="AA2137" s="29">
        <f>'施設リストA-1（直営）'!AF742</f>
        <v>0</v>
      </c>
      <c r="AB2137" s="30">
        <f>IF(AA2137="新設",VLOOKUP('施設リストA-1（直営）'!AG742,'（新設）照明器具'!$B$5:$C$1990,2,FALSE),IF('部屋別効果（直）'!AA2137="撤去",VLOOKUP('施設リストA-1（直営）'!AG742,'（既設）調査結果'!$B$5:$C$1998,2,FALSE),0))</f>
        <v>0</v>
      </c>
      <c r="AC2137" s="29">
        <f>'施設リストA-1（直営）'!AI742</f>
        <v>0</v>
      </c>
      <c r="AD2137" s="29">
        <f>'施設リストA-1（直営）'!AJ742</f>
        <v>0</v>
      </c>
      <c r="AE2137" s="30">
        <f>IF(AD2137="新設",VLOOKUP('施設リストA-1（直営）'!AK742,'（新設）照明器具'!$B$5:$C$1990,2,FALSE),IF('部屋別効果（直）'!AD2137="撤去",VLOOKUP('施設リストA-1（直営）'!AK742,'（既設）調査結果'!$B$5:$C$1998,2,FALSE),0))</f>
        <v>0</v>
      </c>
      <c r="AF2137" s="29">
        <f>'施設リストA-1（直営）'!AM742</f>
        <v>0</v>
      </c>
      <c r="AG2137" s="29">
        <f>'施設リストA-1（直営）'!AN742</f>
        <v>0</v>
      </c>
      <c r="AH2137" s="30">
        <f>IF(AG2137="新設",VLOOKUP('施設リストA-1（直営）'!AO742,'（新設）照明器具'!$B$5:$C$1990,2,FALSE),IF('部屋別効果（直）'!AG2137="撤去",VLOOKUP('施設リストA-1（直営）'!AO742,'（既設）調査結果'!$B$5:$C$1998,2,FALSE),0))</f>
        <v>0</v>
      </c>
      <c r="AI2137" s="29">
        <f>'施設リストA-1（直営）'!AQ742</f>
        <v>0</v>
      </c>
      <c r="AJ2137" s="29">
        <f>'施設リストA-1（直営）'!AR742</f>
        <v>0</v>
      </c>
      <c r="AK2137" s="30">
        <f>IF(AJ2137="新設",VLOOKUP('施設リストA-1（直営）'!AS742,'（新設）照明器具'!$B$5:$C$1990,2,FALSE),IF('部屋別効果（直）'!AJ2137="撤去",VLOOKUP('施設リストA-1（直営）'!AS742,'（既設）調査結果'!$B$5:$C$1998,2,FALSE),0))</f>
        <v>0</v>
      </c>
      <c r="AL2137" s="29">
        <f>'施設リストA-1（直営）'!AU742</f>
        <v>0</v>
      </c>
    </row>
    <row r="2138" spans="1:38" customFormat="1">
      <c r="A2138" s="94"/>
      <c r="B2138" s="16" t="str">
        <f>'施設リストA-1（直営）'!B743</f>
        <v>洛北中</v>
      </c>
      <c r="C2138" s="14">
        <f>'施設リストA-1（直営）'!C743</f>
        <v>1</v>
      </c>
      <c r="D2138" s="94" t="str">
        <f>'施設リストA-1（直営）'!D743</f>
        <v>相談室</v>
      </c>
      <c r="E2138" s="20">
        <f>'施設リストA-1（直営）'!E743</f>
        <v>210</v>
      </c>
      <c r="F2138" s="20">
        <f>'施設リストA-1（直営）'!F743</f>
        <v>4</v>
      </c>
      <c r="G2138" s="13">
        <f>'施設リストA-1（直営）'!G743</f>
        <v>840</v>
      </c>
      <c r="H2138" s="28" t="e">
        <f t="shared" si="33"/>
        <v>#N/A</v>
      </c>
      <c r="I2138" s="29" t="str">
        <f>'施設リストA-1（直営）'!H743</f>
        <v>新設</v>
      </c>
      <c r="J2138" s="30" t="e">
        <f>IF(I2138="新設",VLOOKUP('施設リストA-1（直営）'!I743,'（新設）照明器具'!$B$5:$C$1990,2,FALSE),IF('部屋別効果（直）'!I2138="撤去",VLOOKUP('施設リストA-1（直営）'!I743,'（既設）調査結果'!$B$5:$C$1998,2,FALSE),0))</f>
        <v>#N/A</v>
      </c>
      <c r="K2138" s="29">
        <f>'施設リストA-1（直営）'!K743</f>
        <v>4</v>
      </c>
      <c r="L2138" s="29" t="str">
        <f>'施設リストA-1（直営）'!L743</f>
        <v>撤去</v>
      </c>
      <c r="M2138" s="30">
        <f>IF(L2138="新設",VLOOKUP('施設リストA-1（直営）'!M743,'（新設）照明器具'!$B$5:$C$1990,2,FALSE),IF('部屋別効果（直）'!L2138="撤去",VLOOKUP('施設リストA-1（直営）'!M743,'（既設）調査結果'!$B$5:$C$1998,2,FALSE),0))</f>
        <v>45</v>
      </c>
      <c r="N2138" s="29">
        <f>'施設リストA-1（直営）'!O743</f>
        <v>4</v>
      </c>
      <c r="O2138" s="29">
        <f>'施設リストA-1（直営）'!P743</f>
        <v>0</v>
      </c>
      <c r="P2138" s="30">
        <f>IF(O2138="新設",VLOOKUP('施設リストA-1（直営）'!Q743,'（新設）照明器具'!$B$5:$C$1990,2,FALSE),IF('部屋別効果（直）'!O2138="撤去",VLOOKUP('施設リストA-1（直営）'!Q743,'（既設）調査結果'!$B$5:$C$1998,2,FALSE),0))</f>
        <v>0</v>
      </c>
      <c r="Q2138" s="29">
        <f>'施設リストA-1（直営）'!S743</f>
        <v>0</v>
      </c>
      <c r="R2138" s="29">
        <f>'施設リストA-1（直営）'!T743</f>
        <v>0</v>
      </c>
      <c r="S2138" s="30">
        <f>IF(R2138="新設",VLOOKUP('施設リストA-1（直営）'!U743,'（新設）照明器具'!$B$5:$C$1990,2,FALSE),IF('部屋別効果（直）'!R2138="撤去",VLOOKUP('施設リストA-1（直営）'!U743,'（既設）調査結果'!$B$5:$C$1998,2,FALSE),0))</f>
        <v>0</v>
      </c>
      <c r="T2138" s="29">
        <f>'施設リストA-1（直営）'!W743</f>
        <v>0</v>
      </c>
      <c r="U2138" s="29">
        <f>'施設リストA-1（直営）'!X743</f>
        <v>0</v>
      </c>
      <c r="V2138" s="30">
        <f>IF(U2138="新設",VLOOKUP('施設リストA-1（直営）'!Y743,'（新設）照明器具'!$B$5:$C$1990,2,FALSE),IF('部屋別効果（直）'!U2138="撤去",VLOOKUP('施設リストA-1（直営）'!Y743,'（既設）調査結果'!$B$5:$C$1998,2,FALSE),0))</f>
        <v>0</v>
      </c>
      <c r="W2138" s="29">
        <f>'施設リストA-1（直営）'!AA743</f>
        <v>0</v>
      </c>
      <c r="X2138" s="29">
        <f>'施設リストA-1（直営）'!AB743</f>
        <v>0</v>
      </c>
      <c r="Y2138" s="30">
        <f>IF(X2138="新設",VLOOKUP('施設リストA-1（直営）'!AC743,'（新設）照明器具'!$B$5:$C$1990,2,FALSE),IF('部屋別効果（直）'!X2138="撤去",VLOOKUP('施設リストA-1（直営）'!AC743,'（既設）調査結果'!$B$5:$C$1998,2,FALSE),0))</f>
        <v>0</v>
      </c>
      <c r="Z2138" s="29">
        <f>'施設リストA-1（直営）'!AE743</f>
        <v>0</v>
      </c>
      <c r="AA2138" s="29">
        <f>'施設リストA-1（直営）'!AF743</f>
        <v>0</v>
      </c>
      <c r="AB2138" s="30">
        <f>IF(AA2138="新設",VLOOKUP('施設リストA-1（直営）'!AG743,'（新設）照明器具'!$B$5:$C$1990,2,FALSE),IF('部屋別効果（直）'!AA2138="撤去",VLOOKUP('施設リストA-1（直営）'!AG743,'（既設）調査結果'!$B$5:$C$1998,2,FALSE),0))</f>
        <v>0</v>
      </c>
      <c r="AC2138" s="29">
        <f>'施設リストA-1（直営）'!AI743</f>
        <v>0</v>
      </c>
      <c r="AD2138" s="29">
        <f>'施設リストA-1（直営）'!AJ743</f>
        <v>0</v>
      </c>
      <c r="AE2138" s="30">
        <f>IF(AD2138="新設",VLOOKUP('施設リストA-1（直営）'!AK743,'（新設）照明器具'!$B$5:$C$1990,2,FALSE),IF('部屋別効果（直）'!AD2138="撤去",VLOOKUP('施設リストA-1（直営）'!AK743,'（既設）調査結果'!$B$5:$C$1998,2,FALSE),0))</f>
        <v>0</v>
      </c>
      <c r="AF2138" s="29">
        <f>'施設リストA-1（直営）'!AM743</f>
        <v>0</v>
      </c>
      <c r="AG2138" s="29">
        <f>'施設リストA-1（直営）'!AN743</f>
        <v>0</v>
      </c>
      <c r="AH2138" s="30">
        <f>IF(AG2138="新設",VLOOKUP('施設リストA-1（直営）'!AO743,'（新設）照明器具'!$B$5:$C$1990,2,FALSE),IF('部屋別効果（直）'!AG2138="撤去",VLOOKUP('施設リストA-1（直営）'!AO743,'（既設）調査結果'!$B$5:$C$1998,2,FALSE),0))</f>
        <v>0</v>
      </c>
      <c r="AI2138" s="29">
        <f>'施設リストA-1（直営）'!AQ743</f>
        <v>0</v>
      </c>
      <c r="AJ2138" s="29">
        <f>'施設リストA-1（直営）'!AR743</f>
        <v>0</v>
      </c>
      <c r="AK2138" s="30">
        <f>IF(AJ2138="新設",VLOOKUP('施設リストA-1（直営）'!AS743,'（新設）照明器具'!$B$5:$C$1990,2,FALSE),IF('部屋別効果（直）'!AJ2138="撤去",VLOOKUP('施設リストA-1（直営）'!AS743,'（既設）調査結果'!$B$5:$C$1998,2,FALSE),0))</f>
        <v>0</v>
      </c>
      <c r="AL2138" s="29">
        <f>'施設リストA-1（直営）'!AU743</f>
        <v>0</v>
      </c>
    </row>
    <row r="2139" spans="1:38" customFormat="1">
      <c r="A2139" s="94"/>
      <c r="B2139" s="16" t="str">
        <f>'施設リストA-1（直営）'!B744</f>
        <v>洛北中</v>
      </c>
      <c r="C2139" s="14">
        <f>'施設リストA-1（直営）'!C744</f>
        <v>1</v>
      </c>
      <c r="D2139" s="94" t="str">
        <f>'施設リストA-1（直営）'!D744</f>
        <v>理科準備室</v>
      </c>
      <c r="E2139" s="20">
        <f>'施設リストA-1（直営）'!E744</f>
        <v>210</v>
      </c>
      <c r="F2139" s="20">
        <f>'施設リストA-1（直営）'!F744</f>
        <v>4</v>
      </c>
      <c r="G2139" s="13">
        <f>'施設リストA-1（直営）'!G744</f>
        <v>840</v>
      </c>
      <c r="H2139" s="28" t="e">
        <f t="shared" si="33"/>
        <v>#N/A</v>
      </c>
      <c r="I2139" s="29" t="str">
        <f>'施設リストA-1（直営）'!H744</f>
        <v>新設</v>
      </c>
      <c r="J2139" s="30" t="e">
        <f>IF(I2139="新設",VLOOKUP('施設リストA-1（直営）'!I744,'（新設）照明器具'!$B$5:$C$1990,2,FALSE),IF('部屋別効果（直）'!I2139="撤去",VLOOKUP('施設リストA-1（直営）'!I744,'（既設）調査結果'!$B$5:$C$1998,2,FALSE),0))</f>
        <v>#N/A</v>
      </c>
      <c r="K2139" s="29">
        <f>'施設リストA-1（直営）'!K744</f>
        <v>4</v>
      </c>
      <c r="L2139" s="29" t="str">
        <f>'施設リストA-1（直営）'!L744</f>
        <v>撤去</v>
      </c>
      <c r="M2139" s="30">
        <f>IF(L2139="新設",VLOOKUP('施設リストA-1（直営）'!M744,'（新設）照明器具'!$B$5:$C$1990,2,FALSE),IF('部屋別効果（直）'!L2139="撤去",VLOOKUP('施設リストA-1（直営）'!M744,'（既設）調査結果'!$B$5:$C$1998,2,FALSE),0))</f>
        <v>45</v>
      </c>
      <c r="N2139" s="29">
        <f>'施設リストA-1（直営）'!O744</f>
        <v>4</v>
      </c>
      <c r="O2139" s="29">
        <f>'施設リストA-1（直営）'!P744</f>
        <v>0</v>
      </c>
      <c r="P2139" s="30">
        <f>IF(O2139="新設",VLOOKUP('施設リストA-1（直営）'!Q744,'（新設）照明器具'!$B$5:$C$1990,2,FALSE),IF('部屋別効果（直）'!O2139="撤去",VLOOKUP('施設リストA-1（直営）'!Q744,'（既設）調査結果'!$B$5:$C$1998,2,FALSE),0))</f>
        <v>0</v>
      </c>
      <c r="Q2139" s="29">
        <f>'施設リストA-1（直営）'!S744</f>
        <v>0</v>
      </c>
      <c r="R2139" s="29">
        <f>'施設リストA-1（直営）'!T744</f>
        <v>0</v>
      </c>
      <c r="S2139" s="30">
        <f>IF(R2139="新設",VLOOKUP('施設リストA-1（直営）'!U744,'（新設）照明器具'!$B$5:$C$1990,2,FALSE),IF('部屋別効果（直）'!R2139="撤去",VLOOKUP('施設リストA-1（直営）'!U744,'（既設）調査結果'!$B$5:$C$1998,2,FALSE),0))</f>
        <v>0</v>
      </c>
      <c r="T2139" s="29">
        <f>'施設リストA-1（直営）'!W744</f>
        <v>0</v>
      </c>
      <c r="U2139" s="29">
        <f>'施設リストA-1（直営）'!X744</f>
        <v>0</v>
      </c>
      <c r="V2139" s="30">
        <f>IF(U2139="新設",VLOOKUP('施設リストA-1（直営）'!Y744,'（新設）照明器具'!$B$5:$C$1990,2,FALSE),IF('部屋別効果（直）'!U2139="撤去",VLOOKUP('施設リストA-1（直営）'!Y744,'（既設）調査結果'!$B$5:$C$1998,2,FALSE),0))</f>
        <v>0</v>
      </c>
      <c r="W2139" s="29">
        <f>'施設リストA-1（直営）'!AA744</f>
        <v>0</v>
      </c>
      <c r="X2139" s="29">
        <f>'施設リストA-1（直営）'!AB744</f>
        <v>0</v>
      </c>
      <c r="Y2139" s="30">
        <f>IF(X2139="新設",VLOOKUP('施設リストA-1（直営）'!AC744,'（新設）照明器具'!$B$5:$C$1990,2,FALSE),IF('部屋別効果（直）'!X2139="撤去",VLOOKUP('施設リストA-1（直営）'!AC744,'（既設）調査結果'!$B$5:$C$1998,2,FALSE),0))</f>
        <v>0</v>
      </c>
      <c r="Z2139" s="29">
        <f>'施設リストA-1（直営）'!AE744</f>
        <v>0</v>
      </c>
      <c r="AA2139" s="29">
        <f>'施設リストA-1（直営）'!AF744</f>
        <v>0</v>
      </c>
      <c r="AB2139" s="30">
        <f>IF(AA2139="新設",VLOOKUP('施設リストA-1（直営）'!AG744,'（新設）照明器具'!$B$5:$C$1990,2,FALSE),IF('部屋別効果（直）'!AA2139="撤去",VLOOKUP('施設リストA-1（直営）'!AG744,'（既設）調査結果'!$B$5:$C$1998,2,FALSE),0))</f>
        <v>0</v>
      </c>
      <c r="AC2139" s="29">
        <f>'施設リストA-1（直営）'!AI744</f>
        <v>0</v>
      </c>
      <c r="AD2139" s="29">
        <f>'施設リストA-1（直営）'!AJ744</f>
        <v>0</v>
      </c>
      <c r="AE2139" s="30">
        <f>IF(AD2139="新設",VLOOKUP('施設リストA-1（直営）'!AK744,'（新設）照明器具'!$B$5:$C$1990,2,FALSE),IF('部屋別効果（直）'!AD2139="撤去",VLOOKUP('施設リストA-1（直営）'!AK744,'（既設）調査結果'!$B$5:$C$1998,2,FALSE),0))</f>
        <v>0</v>
      </c>
      <c r="AF2139" s="29">
        <f>'施設リストA-1（直営）'!AM744</f>
        <v>0</v>
      </c>
      <c r="AG2139" s="29">
        <f>'施設リストA-1（直営）'!AN744</f>
        <v>0</v>
      </c>
      <c r="AH2139" s="30">
        <f>IF(AG2139="新設",VLOOKUP('施設リストA-1（直営）'!AO744,'（新設）照明器具'!$B$5:$C$1990,2,FALSE),IF('部屋別効果（直）'!AG2139="撤去",VLOOKUP('施設リストA-1（直営）'!AO744,'（既設）調査結果'!$B$5:$C$1998,2,FALSE),0))</f>
        <v>0</v>
      </c>
      <c r="AI2139" s="29">
        <f>'施設リストA-1（直営）'!AQ744</f>
        <v>0</v>
      </c>
      <c r="AJ2139" s="29">
        <f>'施設リストA-1（直営）'!AR744</f>
        <v>0</v>
      </c>
      <c r="AK2139" s="30">
        <f>IF(AJ2139="新設",VLOOKUP('施設リストA-1（直営）'!AS744,'（新設）照明器具'!$B$5:$C$1990,2,FALSE),IF('部屋別効果（直）'!AJ2139="撤去",VLOOKUP('施設リストA-1（直営）'!AS744,'（既設）調査結果'!$B$5:$C$1998,2,FALSE),0))</f>
        <v>0</v>
      </c>
      <c r="AL2139" s="29">
        <f>'施設リストA-1（直営）'!AU744</f>
        <v>0</v>
      </c>
    </row>
    <row r="2140" spans="1:38" customFormat="1">
      <c r="A2140" s="94"/>
      <c r="B2140" s="16" t="str">
        <f>'施設リストA-1（直営）'!B745</f>
        <v>洛北中</v>
      </c>
      <c r="C2140" s="14">
        <f>'施設リストA-1（直営）'!C745</f>
        <v>1</v>
      </c>
      <c r="D2140" s="94" t="str">
        <f>'施設リストA-1（直営）'!D745</f>
        <v>第２理科室</v>
      </c>
      <c r="E2140" s="20">
        <f>'施設リストA-1（直営）'!E745</f>
        <v>210</v>
      </c>
      <c r="F2140" s="20">
        <f>'施設リストA-1（直営）'!F745</f>
        <v>6</v>
      </c>
      <c r="G2140" s="13">
        <f>'施設リストA-1（直営）'!G745</f>
        <v>1260</v>
      </c>
      <c r="H2140" s="28" t="e">
        <f t="shared" si="33"/>
        <v>#N/A</v>
      </c>
      <c r="I2140" s="29" t="str">
        <f>'施設リストA-1（直営）'!H745</f>
        <v>新設</v>
      </c>
      <c r="J2140" s="30" t="e">
        <f>IF(I2140="新設",VLOOKUP('施設リストA-1（直営）'!I745,'（新設）照明器具'!$B$5:$C$1990,2,FALSE),IF('部屋別効果（直）'!I2140="撤去",VLOOKUP('施設リストA-1（直営）'!I745,'（既設）調査結果'!$B$5:$C$1998,2,FALSE),0))</f>
        <v>#N/A</v>
      </c>
      <c r="K2140" s="29">
        <f>'施設リストA-1（直営）'!K745</f>
        <v>2</v>
      </c>
      <c r="L2140" s="29" t="str">
        <f>'施設リストA-1（直営）'!L745</f>
        <v>撤去</v>
      </c>
      <c r="M2140" s="30">
        <f>IF(L2140="新設",VLOOKUP('施設リストA-1（直営）'!M745,'（新設）照明器具'!$B$5:$C$1990,2,FALSE),IF('部屋別効果（直）'!L2140="撤去",VLOOKUP('施設リストA-1（直営）'!M745,'（既設）調査結果'!$B$5:$C$1998,2,FALSE),0))</f>
        <v>45</v>
      </c>
      <c r="N2140" s="29">
        <f>'施設リストA-1（直営）'!O745</f>
        <v>2</v>
      </c>
      <c r="O2140" s="29">
        <f>'施設リストA-1（直営）'!P745</f>
        <v>0</v>
      </c>
      <c r="P2140" s="30">
        <f>IF(O2140="新設",VLOOKUP('施設リストA-1（直営）'!Q745,'（新設）照明器具'!$B$5:$C$1990,2,FALSE),IF('部屋別効果（直）'!O2140="撤去",VLOOKUP('施設リストA-1（直営）'!Q745,'（既設）調査結果'!$B$5:$C$1998,2,FALSE),0))</f>
        <v>0</v>
      </c>
      <c r="Q2140" s="29">
        <f>'施設リストA-1（直営）'!S745</f>
        <v>0</v>
      </c>
      <c r="R2140" s="29">
        <f>'施設リストA-1（直営）'!T745</f>
        <v>0</v>
      </c>
      <c r="S2140" s="30">
        <f>IF(R2140="新設",VLOOKUP('施設リストA-1（直営）'!U745,'（新設）照明器具'!$B$5:$C$1990,2,FALSE),IF('部屋別効果（直）'!R2140="撤去",VLOOKUP('施設リストA-1（直営）'!U745,'（既設）調査結果'!$B$5:$C$1998,2,FALSE),0))</f>
        <v>0</v>
      </c>
      <c r="T2140" s="29">
        <f>'施設リストA-1（直営）'!W745</f>
        <v>0</v>
      </c>
      <c r="U2140" s="29">
        <f>'施設リストA-1（直営）'!X745</f>
        <v>0</v>
      </c>
      <c r="V2140" s="30">
        <f>IF(U2140="新設",VLOOKUP('施設リストA-1（直営）'!Y745,'（新設）照明器具'!$B$5:$C$1990,2,FALSE),IF('部屋別効果（直）'!U2140="撤去",VLOOKUP('施設リストA-1（直営）'!Y745,'（既設）調査結果'!$B$5:$C$1998,2,FALSE),0))</f>
        <v>0</v>
      </c>
      <c r="W2140" s="29">
        <f>'施設リストA-1（直営）'!AA745</f>
        <v>0</v>
      </c>
      <c r="X2140" s="29">
        <f>'施設リストA-1（直営）'!AB745</f>
        <v>0</v>
      </c>
      <c r="Y2140" s="30">
        <f>IF(X2140="新設",VLOOKUP('施設リストA-1（直営）'!AC745,'（新設）照明器具'!$B$5:$C$1990,2,FALSE),IF('部屋別効果（直）'!X2140="撤去",VLOOKUP('施設リストA-1（直営）'!AC745,'（既設）調査結果'!$B$5:$C$1998,2,FALSE),0))</f>
        <v>0</v>
      </c>
      <c r="Z2140" s="29">
        <f>'施設リストA-1（直営）'!AE745</f>
        <v>0</v>
      </c>
      <c r="AA2140" s="29">
        <f>'施設リストA-1（直営）'!AF745</f>
        <v>0</v>
      </c>
      <c r="AB2140" s="30">
        <f>IF(AA2140="新設",VLOOKUP('施設リストA-1（直営）'!AG745,'（新設）照明器具'!$B$5:$C$1990,2,FALSE),IF('部屋別効果（直）'!AA2140="撤去",VLOOKUP('施設リストA-1（直営）'!AG745,'（既設）調査結果'!$B$5:$C$1998,2,FALSE),0))</f>
        <v>0</v>
      </c>
      <c r="AC2140" s="29">
        <f>'施設リストA-1（直営）'!AI745</f>
        <v>0</v>
      </c>
      <c r="AD2140" s="29">
        <f>'施設リストA-1（直営）'!AJ745</f>
        <v>0</v>
      </c>
      <c r="AE2140" s="30">
        <f>IF(AD2140="新設",VLOOKUP('施設リストA-1（直営）'!AK745,'（新設）照明器具'!$B$5:$C$1990,2,FALSE),IF('部屋別効果（直）'!AD2140="撤去",VLOOKUP('施設リストA-1（直営）'!AK745,'（既設）調査結果'!$B$5:$C$1998,2,FALSE),0))</f>
        <v>0</v>
      </c>
      <c r="AF2140" s="29">
        <f>'施設リストA-1（直営）'!AM745</f>
        <v>0</v>
      </c>
      <c r="AG2140" s="29">
        <f>'施設リストA-1（直営）'!AN745</f>
        <v>0</v>
      </c>
      <c r="AH2140" s="30">
        <f>IF(AG2140="新設",VLOOKUP('施設リストA-1（直営）'!AO745,'（新設）照明器具'!$B$5:$C$1990,2,FALSE),IF('部屋別効果（直）'!AG2140="撤去",VLOOKUP('施設リストA-1（直営）'!AO745,'（既設）調査結果'!$B$5:$C$1998,2,FALSE),0))</f>
        <v>0</v>
      </c>
      <c r="AI2140" s="29">
        <f>'施設リストA-1（直営）'!AQ745</f>
        <v>0</v>
      </c>
      <c r="AJ2140" s="29">
        <f>'施設リストA-1（直営）'!AR745</f>
        <v>0</v>
      </c>
      <c r="AK2140" s="30">
        <f>IF(AJ2140="新設",VLOOKUP('施設リストA-1（直営）'!AS745,'（新設）照明器具'!$B$5:$C$1990,2,FALSE),IF('部屋別効果（直）'!AJ2140="撤去",VLOOKUP('施設リストA-1（直営）'!AS745,'（既設）調査結果'!$B$5:$C$1998,2,FALSE),0))</f>
        <v>0</v>
      </c>
      <c r="AL2140" s="29">
        <f>'施設リストA-1（直営）'!AU745</f>
        <v>0</v>
      </c>
    </row>
    <row r="2141" spans="1:38" customFormat="1">
      <c r="A2141" s="94"/>
      <c r="B2141" s="16" t="str">
        <f>'施設リストA-1（直営）'!B746</f>
        <v>洛北中</v>
      </c>
      <c r="C2141" s="14">
        <f>'施設リストA-1（直営）'!C746</f>
        <v>2</v>
      </c>
      <c r="D2141" s="94" t="str">
        <f>'施設リストA-1（直営）'!D746</f>
        <v>第２音楽室</v>
      </c>
      <c r="E2141" s="20">
        <f>'施設リストA-1（直営）'!E746</f>
        <v>210</v>
      </c>
      <c r="F2141" s="20">
        <f>'施設リストA-1（直営）'!F746</f>
        <v>6</v>
      </c>
      <c r="G2141" s="13">
        <f>'施設リストA-1（直営）'!G746</f>
        <v>1260</v>
      </c>
      <c r="H2141" s="28">
        <f t="shared" si="33"/>
        <v>0</v>
      </c>
      <c r="I2141" s="29">
        <f>'施設リストA-1（直営）'!H746</f>
        <v>0</v>
      </c>
      <c r="J2141" s="30">
        <f>IF(I2141="新設",VLOOKUP('施設リストA-1（直営）'!I746,'（新設）照明器具'!$B$5:$C$1990,2,FALSE),IF('部屋別効果（直）'!I2141="撤去",VLOOKUP('施設リストA-1（直営）'!I746,'（既設）調査結果'!$B$5:$C$1998,2,FALSE),0))</f>
        <v>0</v>
      </c>
      <c r="K2141" s="29">
        <f>'施設リストA-1（直営）'!K746</f>
        <v>0</v>
      </c>
      <c r="L2141" s="29">
        <f>'施設リストA-1（直営）'!L746</f>
        <v>0</v>
      </c>
      <c r="M2141" s="30">
        <f>IF(L2141="新設",VLOOKUP('施設リストA-1（直営）'!M746,'（新設）照明器具'!$B$5:$C$1990,2,FALSE),IF('部屋別効果（直）'!L2141="撤去",VLOOKUP('施設リストA-1（直営）'!M746,'（既設）調査結果'!$B$5:$C$1998,2,FALSE),0))</f>
        <v>0</v>
      </c>
      <c r="N2141" s="29">
        <f>'施設リストA-1（直営）'!O746</f>
        <v>0</v>
      </c>
      <c r="O2141" s="29">
        <f>'施設リストA-1（直営）'!P746</f>
        <v>0</v>
      </c>
      <c r="P2141" s="30">
        <f>IF(O2141="新設",VLOOKUP('施設リストA-1（直営）'!Q746,'（新設）照明器具'!$B$5:$C$1990,2,FALSE),IF('部屋別効果（直）'!O2141="撤去",VLOOKUP('施設リストA-1（直営）'!Q746,'（既設）調査結果'!$B$5:$C$1998,2,FALSE),0))</f>
        <v>0</v>
      </c>
      <c r="Q2141" s="29">
        <f>'施設リストA-1（直営）'!S746</f>
        <v>0</v>
      </c>
      <c r="R2141" s="29">
        <f>'施設リストA-1（直営）'!T746</f>
        <v>0</v>
      </c>
      <c r="S2141" s="30">
        <f>IF(R2141="新設",VLOOKUP('施設リストA-1（直営）'!U746,'（新設）照明器具'!$B$5:$C$1990,2,FALSE),IF('部屋別効果（直）'!R2141="撤去",VLOOKUP('施設リストA-1（直営）'!U746,'（既設）調査結果'!$B$5:$C$1998,2,FALSE),0))</f>
        <v>0</v>
      </c>
      <c r="T2141" s="29">
        <f>'施設リストA-1（直営）'!W746</f>
        <v>0</v>
      </c>
      <c r="U2141" s="29">
        <f>'施設リストA-1（直営）'!X746</f>
        <v>0</v>
      </c>
      <c r="V2141" s="30">
        <f>IF(U2141="新設",VLOOKUP('施設リストA-1（直営）'!Y746,'（新設）照明器具'!$B$5:$C$1990,2,FALSE),IF('部屋別効果（直）'!U2141="撤去",VLOOKUP('施設リストA-1（直営）'!Y746,'（既設）調査結果'!$B$5:$C$1998,2,FALSE),0))</f>
        <v>0</v>
      </c>
      <c r="W2141" s="29">
        <f>'施設リストA-1（直営）'!AA746</f>
        <v>0</v>
      </c>
      <c r="X2141" s="29">
        <f>'施設リストA-1（直営）'!AB746</f>
        <v>0</v>
      </c>
      <c r="Y2141" s="30">
        <f>IF(X2141="新設",VLOOKUP('施設リストA-1（直営）'!AC746,'（新設）照明器具'!$B$5:$C$1990,2,FALSE),IF('部屋別効果（直）'!X2141="撤去",VLOOKUP('施設リストA-1（直営）'!AC746,'（既設）調査結果'!$B$5:$C$1998,2,FALSE),0))</f>
        <v>0</v>
      </c>
      <c r="Z2141" s="29">
        <f>'施設リストA-1（直営）'!AE746</f>
        <v>0</v>
      </c>
      <c r="AA2141" s="29">
        <f>'施設リストA-1（直営）'!AF746</f>
        <v>0</v>
      </c>
      <c r="AB2141" s="30">
        <f>IF(AA2141="新設",VLOOKUP('施設リストA-1（直営）'!AG746,'（新設）照明器具'!$B$5:$C$1990,2,FALSE),IF('部屋別効果（直）'!AA2141="撤去",VLOOKUP('施設リストA-1（直営）'!AG746,'（既設）調査結果'!$B$5:$C$1998,2,FALSE),0))</f>
        <v>0</v>
      </c>
      <c r="AC2141" s="29">
        <f>'施設リストA-1（直営）'!AI746</f>
        <v>0</v>
      </c>
      <c r="AD2141" s="29">
        <f>'施設リストA-1（直営）'!AJ746</f>
        <v>0</v>
      </c>
      <c r="AE2141" s="30">
        <f>IF(AD2141="新設",VLOOKUP('施設リストA-1（直営）'!AK746,'（新設）照明器具'!$B$5:$C$1990,2,FALSE),IF('部屋別効果（直）'!AD2141="撤去",VLOOKUP('施設リストA-1（直営）'!AK746,'（既設）調査結果'!$B$5:$C$1998,2,FALSE),0))</f>
        <v>0</v>
      </c>
      <c r="AF2141" s="29">
        <f>'施設リストA-1（直営）'!AM746</f>
        <v>0</v>
      </c>
      <c r="AG2141" s="29">
        <f>'施設リストA-1（直営）'!AN746</f>
        <v>0</v>
      </c>
      <c r="AH2141" s="30">
        <f>IF(AG2141="新設",VLOOKUP('施設リストA-1（直営）'!AO746,'（新設）照明器具'!$B$5:$C$1990,2,FALSE),IF('部屋別効果（直）'!AG2141="撤去",VLOOKUP('施設リストA-1（直営）'!AO746,'（既設）調査結果'!$B$5:$C$1998,2,FALSE),0))</f>
        <v>0</v>
      </c>
      <c r="AI2141" s="29">
        <f>'施設リストA-1（直営）'!AQ746</f>
        <v>0</v>
      </c>
      <c r="AJ2141" s="29">
        <f>'施設リストA-1（直営）'!AR746</f>
        <v>0</v>
      </c>
      <c r="AK2141" s="30">
        <f>IF(AJ2141="新設",VLOOKUP('施設リストA-1（直営）'!AS746,'（新設）照明器具'!$B$5:$C$1990,2,FALSE),IF('部屋別効果（直）'!AJ2141="撤去",VLOOKUP('施設リストA-1（直営）'!AS746,'（既設）調査結果'!$B$5:$C$1998,2,FALSE),0))</f>
        <v>0</v>
      </c>
      <c r="AL2141" s="29">
        <f>'施設リストA-1（直営）'!AU746</f>
        <v>0</v>
      </c>
    </row>
    <row r="2142" spans="1:38" customFormat="1">
      <c r="A2142" s="94"/>
      <c r="B2142" s="16" t="str">
        <f>'施設リストA-1（直営）'!B747</f>
        <v>洛北中</v>
      </c>
      <c r="C2142" s="14">
        <f>'施設リストA-1（直営）'!C747</f>
        <v>2</v>
      </c>
      <c r="D2142" s="94" t="str">
        <f>'施設リストA-1（直営）'!D747</f>
        <v>教室（３－９）</v>
      </c>
      <c r="E2142" s="20">
        <f>'施設リストA-1（直営）'!E747</f>
        <v>210</v>
      </c>
      <c r="F2142" s="20">
        <f>'施設リストA-1（直営）'!F747</f>
        <v>8</v>
      </c>
      <c r="G2142" s="13">
        <f>'施設リストA-1（直営）'!G747</f>
        <v>1680</v>
      </c>
      <c r="H2142" s="28" t="e">
        <f t="shared" si="33"/>
        <v>#N/A</v>
      </c>
      <c r="I2142" s="29" t="str">
        <f>'施設リストA-1（直営）'!H747</f>
        <v>新設</v>
      </c>
      <c r="J2142" s="30" t="e">
        <f>IF(I2142="新設",VLOOKUP('施設リストA-1（直営）'!I747,'（新設）照明器具'!$B$5:$C$1990,2,FALSE),IF('部屋別効果（直）'!I2142="撤去",VLOOKUP('施設リストA-1（直営）'!I747,'（既設）調査結果'!$B$5:$C$1998,2,FALSE),0))</f>
        <v>#N/A</v>
      </c>
      <c r="K2142" s="29">
        <f>'施設リストA-1（直営）'!K747</f>
        <v>8</v>
      </c>
      <c r="L2142" s="29" t="str">
        <f>'施設リストA-1（直営）'!L747</f>
        <v>撤去</v>
      </c>
      <c r="M2142" s="30">
        <f>IF(L2142="新設",VLOOKUP('施設リストA-1（直営）'!M747,'（新設）照明器具'!$B$5:$C$1990,2,FALSE),IF('部屋別効果（直）'!L2142="撤去",VLOOKUP('施設リストA-1（直営）'!M747,'（既設）調査結果'!$B$5:$C$1998,2,FALSE),0))</f>
        <v>86</v>
      </c>
      <c r="N2142" s="29">
        <f>'施設リストA-1（直営）'!O747</f>
        <v>8</v>
      </c>
      <c r="O2142" s="29">
        <f>'施設リストA-1（直営）'!P747</f>
        <v>0</v>
      </c>
      <c r="P2142" s="30">
        <f>IF(O2142="新設",VLOOKUP('施設リストA-1（直営）'!Q747,'（新設）照明器具'!$B$5:$C$1990,2,FALSE),IF('部屋別効果（直）'!O2142="撤去",VLOOKUP('施設リストA-1（直営）'!Q747,'（既設）調査結果'!$B$5:$C$1998,2,FALSE),0))</f>
        <v>0</v>
      </c>
      <c r="Q2142" s="29">
        <f>'施設リストA-1（直営）'!S747</f>
        <v>0</v>
      </c>
      <c r="R2142" s="29">
        <f>'施設リストA-1（直営）'!T747</f>
        <v>0</v>
      </c>
      <c r="S2142" s="30">
        <f>IF(R2142="新設",VLOOKUP('施設リストA-1（直営）'!U747,'（新設）照明器具'!$B$5:$C$1990,2,FALSE),IF('部屋別効果（直）'!R2142="撤去",VLOOKUP('施設リストA-1（直営）'!U747,'（既設）調査結果'!$B$5:$C$1998,2,FALSE),0))</f>
        <v>0</v>
      </c>
      <c r="T2142" s="29">
        <f>'施設リストA-1（直営）'!W747</f>
        <v>0</v>
      </c>
      <c r="U2142" s="29">
        <f>'施設リストA-1（直営）'!X747</f>
        <v>0</v>
      </c>
      <c r="V2142" s="30">
        <f>IF(U2142="新設",VLOOKUP('施設リストA-1（直営）'!Y747,'（新設）照明器具'!$B$5:$C$1990,2,FALSE),IF('部屋別効果（直）'!U2142="撤去",VLOOKUP('施設リストA-1（直営）'!Y747,'（既設）調査結果'!$B$5:$C$1998,2,FALSE),0))</f>
        <v>0</v>
      </c>
      <c r="W2142" s="29">
        <f>'施設リストA-1（直営）'!AA747</f>
        <v>0</v>
      </c>
      <c r="X2142" s="29">
        <f>'施設リストA-1（直営）'!AB747</f>
        <v>0</v>
      </c>
      <c r="Y2142" s="30">
        <f>IF(X2142="新設",VLOOKUP('施設リストA-1（直営）'!AC747,'（新設）照明器具'!$B$5:$C$1990,2,FALSE),IF('部屋別効果（直）'!X2142="撤去",VLOOKUP('施設リストA-1（直営）'!AC747,'（既設）調査結果'!$B$5:$C$1998,2,FALSE),0))</f>
        <v>0</v>
      </c>
      <c r="Z2142" s="29">
        <f>'施設リストA-1（直営）'!AE747</f>
        <v>0</v>
      </c>
      <c r="AA2142" s="29">
        <f>'施設リストA-1（直営）'!AF747</f>
        <v>0</v>
      </c>
      <c r="AB2142" s="30">
        <f>IF(AA2142="新設",VLOOKUP('施設リストA-1（直営）'!AG747,'（新設）照明器具'!$B$5:$C$1990,2,FALSE),IF('部屋別効果（直）'!AA2142="撤去",VLOOKUP('施設リストA-1（直営）'!AG747,'（既設）調査結果'!$B$5:$C$1998,2,FALSE),0))</f>
        <v>0</v>
      </c>
      <c r="AC2142" s="29">
        <f>'施設リストA-1（直営）'!AI747</f>
        <v>0</v>
      </c>
      <c r="AD2142" s="29">
        <f>'施設リストA-1（直営）'!AJ747</f>
        <v>0</v>
      </c>
      <c r="AE2142" s="30">
        <f>IF(AD2142="新設",VLOOKUP('施設リストA-1（直営）'!AK747,'（新設）照明器具'!$B$5:$C$1990,2,FALSE),IF('部屋別効果（直）'!AD2142="撤去",VLOOKUP('施設リストA-1（直営）'!AK747,'（既設）調査結果'!$B$5:$C$1998,2,FALSE),0))</f>
        <v>0</v>
      </c>
      <c r="AF2142" s="29">
        <f>'施設リストA-1（直営）'!AM747</f>
        <v>0</v>
      </c>
      <c r="AG2142" s="29">
        <f>'施設リストA-1（直営）'!AN747</f>
        <v>0</v>
      </c>
      <c r="AH2142" s="30">
        <f>IF(AG2142="新設",VLOOKUP('施設リストA-1（直営）'!AO747,'（新設）照明器具'!$B$5:$C$1990,2,FALSE),IF('部屋別効果（直）'!AG2142="撤去",VLOOKUP('施設リストA-1（直営）'!AO747,'（既設）調査結果'!$B$5:$C$1998,2,FALSE),0))</f>
        <v>0</v>
      </c>
      <c r="AI2142" s="29">
        <f>'施設リストA-1（直営）'!AQ747</f>
        <v>0</v>
      </c>
      <c r="AJ2142" s="29">
        <f>'施設リストA-1（直営）'!AR747</f>
        <v>0</v>
      </c>
      <c r="AK2142" s="30">
        <f>IF(AJ2142="新設",VLOOKUP('施設リストA-1（直営）'!AS747,'（新設）照明器具'!$B$5:$C$1990,2,FALSE),IF('部屋別効果（直）'!AJ2142="撤去",VLOOKUP('施設リストA-1（直営）'!AS747,'（既設）調査結果'!$B$5:$C$1998,2,FALSE),0))</f>
        <v>0</v>
      </c>
      <c r="AL2142" s="29">
        <f>'施設リストA-1（直営）'!AU747</f>
        <v>0</v>
      </c>
    </row>
    <row r="2143" spans="1:38" customFormat="1">
      <c r="A2143" s="94"/>
      <c r="B2143" s="16" t="str">
        <f>'施設リストA-1（直営）'!B748</f>
        <v>洛北中</v>
      </c>
      <c r="C2143" s="14">
        <f>'施設リストA-1（直営）'!C748</f>
        <v>2</v>
      </c>
      <c r="D2143" s="94" t="str">
        <f>'施設リストA-1（直営）'!D748</f>
        <v>教室（３－８）</v>
      </c>
      <c r="E2143" s="20">
        <f>'施設リストA-1（直営）'!E748</f>
        <v>210</v>
      </c>
      <c r="F2143" s="20">
        <f>'施設リストA-1（直営）'!F748</f>
        <v>8</v>
      </c>
      <c r="G2143" s="13">
        <f>'施設リストA-1（直営）'!G748</f>
        <v>1680</v>
      </c>
      <c r="H2143" s="28" t="e">
        <f t="shared" si="33"/>
        <v>#N/A</v>
      </c>
      <c r="I2143" s="29" t="str">
        <f>'施設リストA-1（直営）'!H748</f>
        <v>新設</v>
      </c>
      <c r="J2143" s="30" t="e">
        <f>IF(I2143="新設",VLOOKUP('施設リストA-1（直営）'!I748,'（新設）照明器具'!$B$5:$C$1990,2,FALSE),IF('部屋別効果（直）'!I2143="撤去",VLOOKUP('施設リストA-1（直営）'!I748,'（既設）調査結果'!$B$5:$C$1998,2,FALSE),0))</f>
        <v>#N/A</v>
      </c>
      <c r="K2143" s="29">
        <f>'施設リストA-1（直営）'!K748</f>
        <v>8</v>
      </c>
      <c r="L2143" s="29" t="str">
        <f>'施設リストA-1（直営）'!L748</f>
        <v>撤去</v>
      </c>
      <c r="M2143" s="30">
        <f>IF(L2143="新設",VLOOKUP('施設リストA-1（直営）'!M748,'（新設）照明器具'!$B$5:$C$1990,2,FALSE),IF('部屋別効果（直）'!L2143="撤去",VLOOKUP('施設リストA-1（直営）'!M748,'（既設）調査結果'!$B$5:$C$1998,2,FALSE),0))</f>
        <v>86</v>
      </c>
      <c r="N2143" s="29">
        <f>'施設リストA-1（直営）'!O748</f>
        <v>8</v>
      </c>
      <c r="O2143" s="29">
        <f>'施設リストA-1（直営）'!P748</f>
        <v>0</v>
      </c>
      <c r="P2143" s="30">
        <f>IF(O2143="新設",VLOOKUP('施設リストA-1（直営）'!Q748,'（新設）照明器具'!$B$5:$C$1990,2,FALSE),IF('部屋別効果（直）'!O2143="撤去",VLOOKUP('施設リストA-1（直営）'!Q748,'（既設）調査結果'!$B$5:$C$1998,2,FALSE),0))</f>
        <v>0</v>
      </c>
      <c r="Q2143" s="29">
        <f>'施設リストA-1（直営）'!S748</f>
        <v>0</v>
      </c>
      <c r="R2143" s="29">
        <f>'施設リストA-1（直営）'!T748</f>
        <v>0</v>
      </c>
      <c r="S2143" s="30">
        <f>IF(R2143="新設",VLOOKUP('施設リストA-1（直営）'!U748,'（新設）照明器具'!$B$5:$C$1990,2,FALSE),IF('部屋別効果（直）'!R2143="撤去",VLOOKUP('施設リストA-1（直営）'!U748,'（既設）調査結果'!$B$5:$C$1998,2,FALSE),0))</f>
        <v>0</v>
      </c>
      <c r="T2143" s="29">
        <f>'施設リストA-1（直営）'!W748</f>
        <v>0</v>
      </c>
      <c r="U2143" s="29">
        <f>'施設リストA-1（直営）'!X748</f>
        <v>0</v>
      </c>
      <c r="V2143" s="30">
        <f>IF(U2143="新設",VLOOKUP('施設リストA-1（直営）'!Y748,'（新設）照明器具'!$B$5:$C$1990,2,FALSE),IF('部屋別効果（直）'!U2143="撤去",VLOOKUP('施設リストA-1（直営）'!Y748,'（既設）調査結果'!$B$5:$C$1998,2,FALSE),0))</f>
        <v>0</v>
      </c>
      <c r="W2143" s="29">
        <f>'施設リストA-1（直営）'!AA748</f>
        <v>0</v>
      </c>
      <c r="X2143" s="29">
        <f>'施設リストA-1（直営）'!AB748</f>
        <v>0</v>
      </c>
      <c r="Y2143" s="30">
        <f>IF(X2143="新設",VLOOKUP('施設リストA-1（直営）'!AC748,'（新設）照明器具'!$B$5:$C$1990,2,FALSE),IF('部屋別効果（直）'!X2143="撤去",VLOOKUP('施設リストA-1（直営）'!AC748,'（既設）調査結果'!$B$5:$C$1998,2,FALSE),0))</f>
        <v>0</v>
      </c>
      <c r="Z2143" s="29">
        <f>'施設リストA-1（直営）'!AE748</f>
        <v>0</v>
      </c>
      <c r="AA2143" s="29">
        <f>'施設リストA-1（直営）'!AF748</f>
        <v>0</v>
      </c>
      <c r="AB2143" s="30">
        <f>IF(AA2143="新設",VLOOKUP('施設リストA-1（直営）'!AG748,'（新設）照明器具'!$B$5:$C$1990,2,FALSE),IF('部屋別効果（直）'!AA2143="撤去",VLOOKUP('施設リストA-1（直営）'!AG748,'（既設）調査結果'!$B$5:$C$1998,2,FALSE),0))</f>
        <v>0</v>
      </c>
      <c r="AC2143" s="29">
        <f>'施設リストA-1（直営）'!AI748</f>
        <v>0</v>
      </c>
      <c r="AD2143" s="29">
        <f>'施設リストA-1（直営）'!AJ748</f>
        <v>0</v>
      </c>
      <c r="AE2143" s="30">
        <f>IF(AD2143="新設",VLOOKUP('施設リストA-1（直営）'!AK748,'（新設）照明器具'!$B$5:$C$1990,2,FALSE),IF('部屋別効果（直）'!AD2143="撤去",VLOOKUP('施設リストA-1（直営）'!AK748,'（既設）調査結果'!$B$5:$C$1998,2,FALSE),0))</f>
        <v>0</v>
      </c>
      <c r="AF2143" s="29">
        <f>'施設リストA-1（直営）'!AM748</f>
        <v>0</v>
      </c>
      <c r="AG2143" s="29">
        <f>'施設リストA-1（直営）'!AN748</f>
        <v>0</v>
      </c>
      <c r="AH2143" s="30">
        <f>IF(AG2143="新設",VLOOKUP('施設リストA-1（直営）'!AO748,'（新設）照明器具'!$B$5:$C$1990,2,FALSE),IF('部屋別効果（直）'!AG2143="撤去",VLOOKUP('施設リストA-1（直営）'!AO748,'（既設）調査結果'!$B$5:$C$1998,2,FALSE),0))</f>
        <v>0</v>
      </c>
      <c r="AI2143" s="29">
        <f>'施設リストA-1（直営）'!AQ748</f>
        <v>0</v>
      </c>
      <c r="AJ2143" s="29">
        <f>'施設リストA-1（直営）'!AR748</f>
        <v>0</v>
      </c>
      <c r="AK2143" s="30">
        <f>IF(AJ2143="新設",VLOOKUP('施設リストA-1（直営）'!AS748,'（新設）照明器具'!$B$5:$C$1990,2,FALSE),IF('部屋別効果（直）'!AJ2143="撤去",VLOOKUP('施設リストA-1（直営）'!AS748,'（既設）調査結果'!$B$5:$C$1998,2,FALSE),0))</f>
        <v>0</v>
      </c>
      <c r="AL2143" s="29">
        <f>'施設リストA-1（直営）'!AU748</f>
        <v>0</v>
      </c>
    </row>
    <row r="2144" spans="1:38" customFormat="1">
      <c r="A2144" s="94"/>
      <c r="B2144" s="16" t="str">
        <f>'施設リストA-1（直営）'!B749</f>
        <v>洛北中</v>
      </c>
      <c r="C2144" s="14">
        <f>'施設リストA-1（直営）'!C749</f>
        <v>2</v>
      </c>
      <c r="D2144" s="94" t="str">
        <f>'施設リストA-1（直営）'!D749</f>
        <v>教室（３－７）</v>
      </c>
      <c r="E2144" s="20">
        <f>'施設リストA-1（直営）'!E749</f>
        <v>210</v>
      </c>
      <c r="F2144" s="20">
        <f>'施設リストA-1（直営）'!F749</f>
        <v>8</v>
      </c>
      <c r="G2144" s="13">
        <f>'施設リストA-1（直営）'!G749</f>
        <v>1680</v>
      </c>
      <c r="H2144" s="28" t="e">
        <f t="shared" si="33"/>
        <v>#N/A</v>
      </c>
      <c r="I2144" s="29" t="str">
        <f>'施設リストA-1（直営）'!H749</f>
        <v>新設</v>
      </c>
      <c r="J2144" s="30" t="e">
        <f>IF(I2144="新設",VLOOKUP('施設リストA-1（直営）'!I749,'（新設）照明器具'!$B$5:$C$1990,2,FALSE),IF('部屋別効果（直）'!I2144="撤去",VLOOKUP('施設リストA-1（直営）'!I749,'（既設）調査結果'!$B$5:$C$1998,2,FALSE),0))</f>
        <v>#N/A</v>
      </c>
      <c r="K2144" s="29">
        <f>'施設リストA-1（直営）'!K749</f>
        <v>1</v>
      </c>
      <c r="L2144" s="29" t="str">
        <f>'施設リストA-1（直営）'!L749</f>
        <v>撤去</v>
      </c>
      <c r="M2144" s="30">
        <f>IF(L2144="新設",VLOOKUP('施設リストA-1（直営）'!M749,'（新設）照明器具'!$B$5:$C$1990,2,FALSE),IF('部屋別効果（直）'!L2144="撤去",VLOOKUP('施設リストA-1（直営）'!M749,'（既設）調査結果'!$B$5:$C$1998,2,FALSE),0))</f>
        <v>86</v>
      </c>
      <c r="N2144" s="29">
        <f>'施設リストA-1（直営）'!O749</f>
        <v>1</v>
      </c>
      <c r="O2144" s="29" t="str">
        <f>'施設リストA-1（直営）'!P749</f>
        <v>新設</v>
      </c>
      <c r="P2144" s="30" t="e">
        <f>IF(O2144="新設",VLOOKUP('施設リストA-1（直営）'!Q749,'（新設）照明器具'!$B$5:$C$1990,2,FALSE),IF('部屋別効果（直）'!O2144="撤去",VLOOKUP('施設リストA-1（直営）'!Q749,'（既設）調査結果'!$B$5:$C$1998,2,FALSE),0))</f>
        <v>#N/A</v>
      </c>
      <c r="Q2144" s="29">
        <f>'施設リストA-1（直営）'!S749</f>
        <v>7</v>
      </c>
      <c r="R2144" s="29" t="str">
        <f>'施設リストA-1（直営）'!T749</f>
        <v>撤去</v>
      </c>
      <c r="S2144" s="30">
        <f>IF(R2144="新設",VLOOKUP('施設リストA-1（直営）'!U749,'（新設）照明器具'!$B$5:$C$1990,2,FALSE),IF('部屋別効果（直）'!R2144="撤去",VLOOKUP('施設リストA-1（直営）'!U749,'（既設）調査結果'!$B$5:$C$1998,2,FALSE),0))</f>
        <v>45</v>
      </c>
      <c r="T2144" s="29">
        <f>'施設リストA-1（直営）'!W749</f>
        <v>7</v>
      </c>
      <c r="U2144" s="29">
        <f>'施設リストA-1（直営）'!X749</f>
        <v>0</v>
      </c>
      <c r="V2144" s="30">
        <f>IF(U2144="新設",VLOOKUP('施設リストA-1（直営）'!Y749,'（新設）照明器具'!$B$5:$C$1990,2,FALSE),IF('部屋別効果（直）'!U2144="撤去",VLOOKUP('施設リストA-1（直営）'!Y749,'（既設）調査結果'!$B$5:$C$1998,2,FALSE),0))</f>
        <v>0</v>
      </c>
      <c r="W2144" s="29">
        <f>'施設リストA-1（直営）'!AA749</f>
        <v>0</v>
      </c>
      <c r="X2144" s="29">
        <f>'施設リストA-1（直営）'!AB749</f>
        <v>0</v>
      </c>
      <c r="Y2144" s="30">
        <f>IF(X2144="新設",VLOOKUP('施設リストA-1（直営）'!AC749,'（新設）照明器具'!$B$5:$C$1990,2,FALSE),IF('部屋別効果（直）'!X2144="撤去",VLOOKUP('施設リストA-1（直営）'!AC749,'（既設）調査結果'!$B$5:$C$1998,2,FALSE),0))</f>
        <v>0</v>
      </c>
      <c r="Z2144" s="29">
        <f>'施設リストA-1（直営）'!AE749</f>
        <v>0</v>
      </c>
      <c r="AA2144" s="29">
        <f>'施設リストA-1（直営）'!AF749</f>
        <v>0</v>
      </c>
      <c r="AB2144" s="30">
        <f>IF(AA2144="新設",VLOOKUP('施設リストA-1（直営）'!AG749,'（新設）照明器具'!$B$5:$C$1990,2,FALSE),IF('部屋別効果（直）'!AA2144="撤去",VLOOKUP('施設リストA-1（直営）'!AG749,'（既設）調査結果'!$B$5:$C$1998,2,FALSE),0))</f>
        <v>0</v>
      </c>
      <c r="AC2144" s="29">
        <f>'施設リストA-1（直営）'!AI749</f>
        <v>0</v>
      </c>
      <c r="AD2144" s="29">
        <f>'施設リストA-1（直営）'!AJ749</f>
        <v>0</v>
      </c>
      <c r="AE2144" s="30">
        <f>IF(AD2144="新設",VLOOKUP('施設リストA-1（直営）'!AK749,'（新設）照明器具'!$B$5:$C$1990,2,FALSE),IF('部屋別効果（直）'!AD2144="撤去",VLOOKUP('施設リストA-1（直営）'!AK749,'（既設）調査結果'!$B$5:$C$1998,2,FALSE),0))</f>
        <v>0</v>
      </c>
      <c r="AF2144" s="29">
        <f>'施設リストA-1（直営）'!AM749</f>
        <v>0</v>
      </c>
      <c r="AG2144" s="29">
        <f>'施設リストA-1（直営）'!AN749</f>
        <v>0</v>
      </c>
      <c r="AH2144" s="30">
        <f>IF(AG2144="新設",VLOOKUP('施設リストA-1（直営）'!AO749,'（新設）照明器具'!$B$5:$C$1990,2,FALSE),IF('部屋別効果（直）'!AG2144="撤去",VLOOKUP('施設リストA-1（直営）'!AO749,'（既設）調査結果'!$B$5:$C$1998,2,FALSE),0))</f>
        <v>0</v>
      </c>
      <c r="AI2144" s="29">
        <f>'施設リストA-1（直営）'!AQ749</f>
        <v>0</v>
      </c>
      <c r="AJ2144" s="29">
        <f>'施設リストA-1（直営）'!AR749</f>
        <v>0</v>
      </c>
      <c r="AK2144" s="30">
        <f>IF(AJ2144="新設",VLOOKUP('施設リストA-1（直営）'!AS749,'（新設）照明器具'!$B$5:$C$1990,2,FALSE),IF('部屋別効果（直）'!AJ2144="撤去",VLOOKUP('施設リストA-1（直営）'!AS749,'（既設）調査結果'!$B$5:$C$1998,2,FALSE),0))</f>
        <v>0</v>
      </c>
      <c r="AL2144" s="29">
        <f>'施設リストA-1（直営）'!AU749</f>
        <v>0</v>
      </c>
    </row>
    <row r="2145" spans="1:38" customFormat="1">
      <c r="A2145" s="94"/>
      <c r="B2145" s="16" t="str">
        <f>'施設リストA-1（直営）'!B750</f>
        <v>洛北中</v>
      </c>
      <c r="C2145" s="14">
        <f>'施設リストA-1（直営）'!C750</f>
        <v>2</v>
      </c>
      <c r="D2145" s="94" t="str">
        <f>'施設リストA-1（直営）'!D750</f>
        <v>教室（３－６）</v>
      </c>
      <c r="E2145" s="20">
        <f>'施設リストA-1（直営）'!E750</f>
        <v>210</v>
      </c>
      <c r="F2145" s="20">
        <f>'施設リストA-1（直営）'!F750</f>
        <v>8</v>
      </c>
      <c r="G2145" s="13">
        <f>'施設リストA-1（直営）'!G750</f>
        <v>1680</v>
      </c>
      <c r="H2145" s="28" t="e">
        <f t="shared" si="33"/>
        <v>#N/A</v>
      </c>
      <c r="I2145" s="29" t="str">
        <f>'施設リストA-1（直営）'!H750</f>
        <v>新設</v>
      </c>
      <c r="J2145" s="30" t="e">
        <f>IF(I2145="新設",VLOOKUP('施設リストA-1（直営）'!I750,'（新設）照明器具'!$B$5:$C$1990,2,FALSE),IF('部屋別効果（直）'!I2145="撤去",VLOOKUP('施設リストA-1（直営）'!I750,'（既設）調査結果'!$B$5:$C$1998,2,FALSE),0))</f>
        <v>#N/A</v>
      </c>
      <c r="K2145" s="29">
        <f>'施設リストA-1（直営）'!K750</f>
        <v>12</v>
      </c>
      <c r="L2145" s="29" t="str">
        <f>'施設リストA-1（直営）'!L750</f>
        <v>撤去</v>
      </c>
      <c r="M2145" s="30">
        <f>IF(L2145="新設",VLOOKUP('施設リストA-1（直営）'!M750,'（新設）照明器具'!$B$5:$C$1990,2,FALSE),IF('部屋別効果（直）'!L2145="撤去",VLOOKUP('施設リストA-1（直営）'!M750,'（既設）調査結果'!$B$5:$C$1998,2,FALSE),0))</f>
        <v>86</v>
      </c>
      <c r="N2145" s="29">
        <f>'施設リストA-1（直営）'!O750</f>
        <v>12</v>
      </c>
      <c r="O2145" s="29">
        <f>'施設リストA-1（直営）'!P750</f>
        <v>0</v>
      </c>
      <c r="P2145" s="30">
        <f>IF(O2145="新設",VLOOKUP('施設リストA-1（直営）'!Q750,'（新設）照明器具'!$B$5:$C$1990,2,FALSE),IF('部屋別効果（直）'!O2145="撤去",VLOOKUP('施設リストA-1（直営）'!Q750,'（既設）調査結果'!$B$5:$C$1998,2,FALSE),0))</f>
        <v>0</v>
      </c>
      <c r="Q2145" s="29">
        <f>'施設リストA-1（直営）'!S750</f>
        <v>0</v>
      </c>
      <c r="R2145" s="29">
        <f>'施設リストA-1（直営）'!T750</f>
        <v>0</v>
      </c>
      <c r="S2145" s="30">
        <f>IF(R2145="新設",VLOOKUP('施設リストA-1（直営）'!U750,'（新設）照明器具'!$B$5:$C$1990,2,FALSE),IF('部屋別効果（直）'!R2145="撤去",VLOOKUP('施設リストA-1（直営）'!U750,'（既設）調査結果'!$B$5:$C$1998,2,FALSE),0))</f>
        <v>0</v>
      </c>
      <c r="T2145" s="29">
        <f>'施設リストA-1（直営）'!W750</f>
        <v>0</v>
      </c>
      <c r="U2145" s="29">
        <f>'施設リストA-1（直営）'!X750</f>
        <v>0</v>
      </c>
      <c r="V2145" s="30">
        <f>IF(U2145="新設",VLOOKUP('施設リストA-1（直営）'!Y750,'（新設）照明器具'!$B$5:$C$1990,2,FALSE),IF('部屋別効果（直）'!U2145="撤去",VLOOKUP('施設リストA-1（直営）'!Y750,'（既設）調査結果'!$B$5:$C$1998,2,FALSE),0))</f>
        <v>0</v>
      </c>
      <c r="W2145" s="29">
        <f>'施設リストA-1（直営）'!AA750</f>
        <v>0</v>
      </c>
      <c r="X2145" s="29">
        <f>'施設リストA-1（直営）'!AB750</f>
        <v>0</v>
      </c>
      <c r="Y2145" s="30">
        <f>IF(X2145="新設",VLOOKUP('施設リストA-1（直営）'!AC750,'（新設）照明器具'!$B$5:$C$1990,2,FALSE),IF('部屋別効果（直）'!X2145="撤去",VLOOKUP('施設リストA-1（直営）'!AC750,'（既設）調査結果'!$B$5:$C$1998,2,FALSE),0))</f>
        <v>0</v>
      </c>
      <c r="Z2145" s="29">
        <f>'施設リストA-1（直営）'!AE750</f>
        <v>0</v>
      </c>
      <c r="AA2145" s="29">
        <f>'施設リストA-1（直営）'!AF750</f>
        <v>0</v>
      </c>
      <c r="AB2145" s="30">
        <f>IF(AA2145="新設",VLOOKUP('施設リストA-1（直営）'!AG750,'（新設）照明器具'!$B$5:$C$1990,2,FALSE),IF('部屋別効果（直）'!AA2145="撤去",VLOOKUP('施設リストA-1（直営）'!AG750,'（既設）調査結果'!$B$5:$C$1998,2,FALSE),0))</f>
        <v>0</v>
      </c>
      <c r="AC2145" s="29">
        <f>'施設リストA-1（直営）'!AI750</f>
        <v>0</v>
      </c>
      <c r="AD2145" s="29">
        <f>'施設リストA-1（直営）'!AJ750</f>
        <v>0</v>
      </c>
      <c r="AE2145" s="30">
        <f>IF(AD2145="新設",VLOOKUP('施設リストA-1（直営）'!AK750,'（新設）照明器具'!$B$5:$C$1990,2,FALSE),IF('部屋別効果（直）'!AD2145="撤去",VLOOKUP('施設リストA-1（直営）'!AK750,'（既設）調査結果'!$B$5:$C$1998,2,FALSE),0))</f>
        <v>0</v>
      </c>
      <c r="AF2145" s="29">
        <f>'施設リストA-1（直営）'!AM750</f>
        <v>0</v>
      </c>
      <c r="AG2145" s="29">
        <f>'施設リストA-1（直営）'!AN750</f>
        <v>0</v>
      </c>
      <c r="AH2145" s="30">
        <f>IF(AG2145="新設",VLOOKUP('施設リストA-1（直営）'!AO750,'（新設）照明器具'!$B$5:$C$1990,2,FALSE),IF('部屋別効果（直）'!AG2145="撤去",VLOOKUP('施設リストA-1（直営）'!AO750,'（既設）調査結果'!$B$5:$C$1998,2,FALSE),0))</f>
        <v>0</v>
      </c>
      <c r="AI2145" s="29">
        <f>'施設リストA-1（直営）'!AQ750</f>
        <v>0</v>
      </c>
      <c r="AJ2145" s="29">
        <f>'施設リストA-1（直営）'!AR750</f>
        <v>0</v>
      </c>
      <c r="AK2145" s="30">
        <f>IF(AJ2145="新設",VLOOKUP('施設リストA-1（直営）'!AS750,'（新設）照明器具'!$B$5:$C$1990,2,FALSE),IF('部屋別効果（直）'!AJ2145="撤去",VLOOKUP('施設リストA-1（直営）'!AS750,'（既設）調査結果'!$B$5:$C$1998,2,FALSE),0))</f>
        <v>0</v>
      </c>
      <c r="AL2145" s="29">
        <f>'施設リストA-1（直営）'!AU750</f>
        <v>0</v>
      </c>
    </row>
    <row r="2146" spans="1:38" customFormat="1">
      <c r="A2146" s="94"/>
      <c r="B2146" s="16" t="str">
        <f>'施設リストA-1（直営）'!B751</f>
        <v>洛北中</v>
      </c>
      <c r="C2146" s="14">
        <f>'施設リストA-1（直営）'!C751</f>
        <v>3</v>
      </c>
      <c r="D2146" s="94" t="str">
        <f>'施設リストA-1（直営）'!D751</f>
        <v>第２美術室</v>
      </c>
      <c r="E2146" s="20">
        <f>'施設リストA-1（直営）'!E751</f>
        <v>210</v>
      </c>
      <c r="F2146" s="20">
        <f>'施設リストA-1（直営）'!F751</f>
        <v>6</v>
      </c>
      <c r="G2146" s="13">
        <f>'施設リストA-1（直営）'!G751</f>
        <v>1260</v>
      </c>
      <c r="H2146" s="28" t="e">
        <f t="shared" si="33"/>
        <v>#N/A</v>
      </c>
      <c r="I2146" s="29" t="str">
        <f>'施設リストA-1（直営）'!H751</f>
        <v>新設</v>
      </c>
      <c r="J2146" s="30" t="e">
        <f>IF(I2146="新設",VLOOKUP('施設リストA-1（直営）'!I751,'（新設）照明器具'!$B$5:$C$1990,2,FALSE),IF('部屋別効果（直）'!I2146="撤去",VLOOKUP('施設リストA-1（直営）'!I751,'（既設）調査結果'!$B$5:$C$1998,2,FALSE),0))</f>
        <v>#N/A</v>
      </c>
      <c r="K2146" s="29">
        <f>'施設リストA-1（直営）'!K751</f>
        <v>15</v>
      </c>
      <c r="L2146" s="29" t="str">
        <f>'施設リストA-1（直営）'!L751</f>
        <v>撤去</v>
      </c>
      <c r="M2146" s="30">
        <f>IF(L2146="新設",VLOOKUP('施設リストA-1（直営）'!M751,'（新設）照明器具'!$B$5:$C$1990,2,FALSE),IF('部屋別効果（直）'!L2146="撤去",VLOOKUP('施設リストA-1（直営）'!M751,'（既設）調査結果'!$B$5:$C$1998,2,FALSE),0))</f>
        <v>86</v>
      </c>
      <c r="N2146" s="29">
        <f>'施設リストA-1（直営）'!O751</f>
        <v>15</v>
      </c>
      <c r="O2146" s="29">
        <f>'施設リストA-1（直営）'!P751</f>
        <v>0</v>
      </c>
      <c r="P2146" s="30">
        <f>IF(O2146="新設",VLOOKUP('施設リストA-1（直営）'!Q751,'（新設）照明器具'!$B$5:$C$1990,2,FALSE),IF('部屋別効果（直）'!O2146="撤去",VLOOKUP('施設リストA-1（直営）'!Q751,'（既設）調査結果'!$B$5:$C$1998,2,FALSE),0))</f>
        <v>0</v>
      </c>
      <c r="Q2146" s="29">
        <f>'施設リストA-1（直営）'!S751</f>
        <v>0</v>
      </c>
      <c r="R2146" s="29">
        <f>'施設リストA-1（直営）'!T751</f>
        <v>0</v>
      </c>
      <c r="S2146" s="30">
        <f>IF(R2146="新設",VLOOKUP('施設リストA-1（直営）'!U751,'（新設）照明器具'!$B$5:$C$1990,2,FALSE),IF('部屋別効果（直）'!R2146="撤去",VLOOKUP('施設リストA-1（直営）'!U751,'（既設）調査結果'!$B$5:$C$1998,2,FALSE),0))</f>
        <v>0</v>
      </c>
      <c r="T2146" s="29">
        <f>'施設リストA-1（直営）'!W751</f>
        <v>0</v>
      </c>
      <c r="U2146" s="29">
        <f>'施設リストA-1（直営）'!X751</f>
        <v>0</v>
      </c>
      <c r="V2146" s="30">
        <f>IF(U2146="新設",VLOOKUP('施設リストA-1（直営）'!Y751,'（新設）照明器具'!$B$5:$C$1990,2,FALSE),IF('部屋別効果（直）'!U2146="撤去",VLOOKUP('施設リストA-1（直営）'!Y751,'（既設）調査結果'!$B$5:$C$1998,2,FALSE),0))</f>
        <v>0</v>
      </c>
      <c r="W2146" s="29">
        <f>'施設リストA-1（直営）'!AA751</f>
        <v>0</v>
      </c>
      <c r="X2146" s="29">
        <f>'施設リストA-1（直営）'!AB751</f>
        <v>0</v>
      </c>
      <c r="Y2146" s="30">
        <f>IF(X2146="新設",VLOOKUP('施設リストA-1（直営）'!AC751,'（新設）照明器具'!$B$5:$C$1990,2,FALSE),IF('部屋別効果（直）'!X2146="撤去",VLOOKUP('施設リストA-1（直営）'!AC751,'（既設）調査結果'!$B$5:$C$1998,2,FALSE),0))</f>
        <v>0</v>
      </c>
      <c r="Z2146" s="29">
        <f>'施設リストA-1（直営）'!AE751</f>
        <v>0</v>
      </c>
      <c r="AA2146" s="29">
        <f>'施設リストA-1（直営）'!AF751</f>
        <v>0</v>
      </c>
      <c r="AB2146" s="30">
        <f>IF(AA2146="新設",VLOOKUP('施設リストA-1（直営）'!AG751,'（新設）照明器具'!$B$5:$C$1990,2,FALSE),IF('部屋別効果（直）'!AA2146="撤去",VLOOKUP('施設リストA-1（直営）'!AG751,'（既設）調査結果'!$B$5:$C$1998,2,FALSE),0))</f>
        <v>0</v>
      </c>
      <c r="AC2146" s="29">
        <f>'施設リストA-1（直営）'!AI751</f>
        <v>0</v>
      </c>
      <c r="AD2146" s="29">
        <f>'施設リストA-1（直営）'!AJ751</f>
        <v>0</v>
      </c>
      <c r="AE2146" s="30">
        <f>IF(AD2146="新設",VLOOKUP('施設リストA-1（直営）'!AK751,'（新設）照明器具'!$B$5:$C$1990,2,FALSE),IF('部屋別効果（直）'!AD2146="撤去",VLOOKUP('施設リストA-1（直営）'!AK751,'（既設）調査結果'!$B$5:$C$1998,2,FALSE),0))</f>
        <v>0</v>
      </c>
      <c r="AF2146" s="29">
        <f>'施設リストA-1（直営）'!AM751</f>
        <v>0</v>
      </c>
      <c r="AG2146" s="29">
        <f>'施設リストA-1（直営）'!AN751</f>
        <v>0</v>
      </c>
      <c r="AH2146" s="30">
        <f>IF(AG2146="新設",VLOOKUP('施設リストA-1（直営）'!AO751,'（新設）照明器具'!$B$5:$C$1990,2,FALSE),IF('部屋別効果（直）'!AG2146="撤去",VLOOKUP('施設リストA-1（直営）'!AO751,'（既設）調査結果'!$B$5:$C$1998,2,FALSE),0))</f>
        <v>0</v>
      </c>
      <c r="AI2146" s="29">
        <f>'施設リストA-1（直営）'!AQ751</f>
        <v>0</v>
      </c>
      <c r="AJ2146" s="29">
        <f>'施設リストA-1（直営）'!AR751</f>
        <v>0</v>
      </c>
      <c r="AK2146" s="30">
        <f>IF(AJ2146="新設",VLOOKUP('施設リストA-1（直営）'!AS751,'（新設）照明器具'!$B$5:$C$1990,2,FALSE),IF('部屋別効果（直）'!AJ2146="撤去",VLOOKUP('施設リストA-1（直営）'!AS751,'（既設）調査結果'!$B$5:$C$1998,2,FALSE),0))</f>
        <v>0</v>
      </c>
      <c r="AL2146" s="29">
        <f>'施設リストA-1（直営）'!AU751</f>
        <v>0</v>
      </c>
    </row>
    <row r="2147" spans="1:38" customFormat="1">
      <c r="A2147" s="94"/>
      <c r="B2147" s="16" t="str">
        <f>'施設リストA-1（直営）'!B752</f>
        <v>洛北中</v>
      </c>
      <c r="C2147" s="14">
        <f>'施設リストA-1（直営）'!C752</f>
        <v>3</v>
      </c>
      <c r="D2147" s="94" t="str">
        <f>'施設リストA-1（直営）'!D752</f>
        <v>教室（３－５）</v>
      </c>
      <c r="E2147" s="20">
        <f>'施設リストA-1（直営）'!E752</f>
        <v>210</v>
      </c>
      <c r="F2147" s="20">
        <f>'施設リストA-1（直営）'!F752</f>
        <v>8</v>
      </c>
      <c r="G2147" s="13">
        <f>'施設リストA-1（直営）'!G752</f>
        <v>1680</v>
      </c>
      <c r="H2147" s="28" t="e">
        <f t="shared" si="33"/>
        <v>#N/A</v>
      </c>
      <c r="I2147" s="29" t="str">
        <f>'施設リストA-1（直営）'!H752</f>
        <v>新設</v>
      </c>
      <c r="J2147" s="30" t="e">
        <f>IF(I2147="新設",VLOOKUP('施設リストA-1（直営）'!I752,'（新設）照明器具'!$B$5:$C$1990,2,FALSE),IF('部屋別効果（直）'!I2147="撤去",VLOOKUP('施設リストA-1（直営）'!I752,'（既設）調査結果'!$B$5:$C$1998,2,FALSE),0))</f>
        <v>#N/A</v>
      </c>
      <c r="K2147" s="29">
        <f>'施設リストA-1（直営）'!K752</f>
        <v>8</v>
      </c>
      <c r="L2147" s="29" t="str">
        <f>'施設リストA-1（直営）'!L752</f>
        <v>撤去</v>
      </c>
      <c r="M2147" s="30">
        <f>IF(L2147="新設",VLOOKUP('施設リストA-1（直営）'!M752,'（新設）照明器具'!$B$5:$C$1990,2,FALSE),IF('部屋別効果（直）'!L2147="撤去",VLOOKUP('施設リストA-1（直営）'!M752,'（既設）調査結果'!$B$5:$C$1998,2,FALSE),0))</f>
        <v>86</v>
      </c>
      <c r="N2147" s="29">
        <f>'施設リストA-1（直営）'!O752</f>
        <v>8</v>
      </c>
      <c r="O2147" s="29">
        <f>'施設リストA-1（直営）'!P752</f>
        <v>0</v>
      </c>
      <c r="P2147" s="30">
        <f>IF(O2147="新設",VLOOKUP('施設リストA-1（直営）'!Q752,'（新設）照明器具'!$B$5:$C$1990,2,FALSE),IF('部屋別効果（直）'!O2147="撤去",VLOOKUP('施設リストA-1（直営）'!Q752,'（既設）調査結果'!$B$5:$C$1998,2,FALSE),0))</f>
        <v>0</v>
      </c>
      <c r="Q2147" s="29">
        <f>'施設リストA-1（直営）'!S752</f>
        <v>0</v>
      </c>
      <c r="R2147" s="29">
        <f>'施設リストA-1（直営）'!T752</f>
        <v>0</v>
      </c>
      <c r="S2147" s="30">
        <f>IF(R2147="新設",VLOOKUP('施設リストA-1（直営）'!U752,'（新設）照明器具'!$B$5:$C$1990,2,FALSE),IF('部屋別効果（直）'!R2147="撤去",VLOOKUP('施設リストA-1（直営）'!U752,'（既設）調査結果'!$B$5:$C$1998,2,FALSE),0))</f>
        <v>0</v>
      </c>
      <c r="T2147" s="29">
        <f>'施設リストA-1（直営）'!W752</f>
        <v>0</v>
      </c>
      <c r="U2147" s="29">
        <f>'施設リストA-1（直営）'!X752</f>
        <v>0</v>
      </c>
      <c r="V2147" s="30">
        <f>IF(U2147="新設",VLOOKUP('施設リストA-1（直営）'!Y752,'（新設）照明器具'!$B$5:$C$1990,2,FALSE),IF('部屋別効果（直）'!U2147="撤去",VLOOKUP('施設リストA-1（直営）'!Y752,'（既設）調査結果'!$B$5:$C$1998,2,FALSE),0))</f>
        <v>0</v>
      </c>
      <c r="W2147" s="29">
        <f>'施設リストA-1（直営）'!AA752</f>
        <v>0</v>
      </c>
      <c r="X2147" s="29">
        <f>'施設リストA-1（直営）'!AB752</f>
        <v>0</v>
      </c>
      <c r="Y2147" s="30">
        <f>IF(X2147="新設",VLOOKUP('施設リストA-1（直営）'!AC752,'（新設）照明器具'!$B$5:$C$1990,2,FALSE),IF('部屋別効果（直）'!X2147="撤去",VLOOKUP('施設リストA-1（直営）'!AC752,'（既設）調査結果'!$B$5:$C$1998,2,FALSE),0))</f>
        <v>0</v>
      </c>
      <c r="Z2147" s="29">
        <f>'施設リストA-1（直営）'!AE752</f>
        <v>0</v>
      </c>
      <c r="AA2147" s="29">
        <f>'施設リストA-1（直営）'!AF752</f>
        <v>0</v>
      </c>
      <c r="AB2147" s="30">
        <f>IF(AA2147="新設",VLOOKUP('施設リストA-1（直営）'!AG752,'（新設）照明器具'!$B$5:$C$1990,2,FALSE),IF('部屋別効果（直）'!AA2147="撤去",VLOOKUP('施設リストA-1（直営）'!AG752,'（既設）調査結果'!$B$5:$C$1998,2,FALSE),0))</f>
        <v>0</v>
      </c>
      <c r="AC2147" s="29">
        <f>'施設リストA-1（直営）'!AI752</f>
        <v>0</v>
      </c>
      <c r="AD2147" s="29">
        <f>'施設リストA-1（直営）'!AJ752</f>
        <v>0</v>
      </c>
      <c r="AE2147" s="30">
        <f>IF(AD2147="新設",VLOOKUP('施設リストA-1（直営）'!AK752,'（新設）照明器具'!$B$5:$C$1990,2,FALSE),IF('部屋別効果（直）'!AD2147="撤去",VLOOKUP('施設リストA-1（直営）'!AK752,'（既設）調査結果'!$B$5:$C$1998,2,FALSE),0))</f>
        <v>0</v>
      </c>
      <c r="AF2147" s="29">
        <f>'施設リストA-1（直営）'!AM752</f>
        <v>0</v>
      </c>
      <c r="AG2147" s="29">
        <f>'施設リストA-1（直営）'!AN752</f>
        <v>0</v>
      </c>
      <c r="AH2147" s="30">
        <f>IF(AG2147="新設",VLOOKUP('施設リストA-1（直営）'!AO752,'（新設）照明器具'!$B$5:$C$1990,2,FALSE),IF('部屋別効果（直）'!AG2147="撤去",VLOOKUP('施設リストA-1（直営）'!AO752,'（既設）調査結果'!$B$5:$C$1998,2,FALSE),0))</f>
        <v>0</v>
      </c>
      <c r="AI2147" s="29">
        <f>'施設リストA-1（直営）'!AQ752</f>
        <v>0</v>
      </c>
      <c r="AJ2147" s="29">
        <f>'施設リストA-1（直営）'!AR752</f>
        <v>0</v>
      </c>
      <c r="AK2147" s="30">
        <f>IF(AJ2147="新設",VLOOKUP('施設リストA-1（直営）'!AS752,'（新設）照明器具'!$B$5:$C$1990,2,FALSE),IF('部屋別効果（直）'!AJ2147="撤去",VLOOKUP('施設リストA-1（直営）'!AS752,'（既設）調査結果'!$B$5:$C$1998,2,FALSE),0))</f>
        <v>0</v>
      </c>
      <c r="AL2147" s="29">
        <f>'施設リストA-1（直営）'!AU752</f>
        <v>0</v>
      </c>
    </row>
    <row r="2148" spans="1:38" customFormat="1">
      <c r="A2148" s="94"/>
      <c r="B2148" s="16" t="str">
        <f>'施設リストA-1（直営）'!B753</f>
        <v>洛北中</v>
      </c>
      <c r="C2148" s="14">
        <f>'施設リストA-1（直営）'!C753</f>
        <v>3</v>
      </c>
      <c r="D2148" s="94" t="str">
        <f>'施設リストA-1（直営）'!D753</f>
        <v>教室（３－４）</v>
      </c>
      <c r="E2148" s="20">
        <f>'施設リストA-1（直営）'!E753</f>
        <v>210</v>
      </c>
      <c r="F2148" s="20">
        <f>'施設リストA-1（直営）'!F753</f>
        <v>8</v>
      </c>
      <c r="G2148" s="13">
        <f>'施設リストA-1（直営）'!G753</f>
        <v>1680</v>
      </c>
      <c r="H2148" s="28" t="e">
        <f t="shared" si="33"/>
        <v>#N/A</v>
      </c>
      <c r="I2148" s="29" t="str">
        <f>'施設リストA-1（直営）'!H753</f>
        <v>新設</v>
      </c>
      <c r="J2148" s="30" t="e">
        <f>IF(I2148="新設",VLOOKUP('施設リストA-1（直営）'!I753,'（新設）照明器具'!$B$5:$C$1990,2,FALSE),IF('部屋別効果（直）'!I2148="撤去",VLOOKUP('施設リストA-1（直営）'!I753,'（既設）調査結果'!$B$5:$C$1998,2,FALSE),0))</f>
        <v>#N/A</v>
      </c>
      <c r="K2148" s="29">
        <f>'施設リストA-1（直営）'!K753</f>
        <v>8</v>
      </c>
      <c r="L2148" s="29" t="str">
        <f>'施設リストA-1（直営）'!L753</f>
        <v>撤去</v>
      </c>
      <c r="M2148" s="30">
        <f>IF(L2148="新設",VLOOKUP('施設リストA-1（直営）'!M753,'（新設）照明器具'!$B$5:$C$1990,2,FALSE),IF('部屋別効果（直）'!L2148="撤去",VLOOKUP('施設リストA-1（直営）'!M753,'（既設）調査結果'!$B$5:$C$1998,2,FALSE),0))</f>
        <v>86</v>
      </c>
      <c r="N2148" s="29">
        <f>'施設リストA-1（直営）'!O753</f>
        <v>8</v>
      </c>
      <c r="O2148" s="29">
        <f>'施設リストA-1（直営）'!P753</f>
        <v>0</v>
      </c>
      <c r="P2148" s="30">
        <f>IF(O2148="新設",VLOOKUP('施設リストA-1（直営）'!Q753,'（新設）照明器具'!$B$5:$C$1990,2,FALSE),IF('部屋別効果（直）'!O2148="撤去",VLOOKUP('施設リストA-1（直営）'!Q753,'（既設）調査結果'!$B$5:$C$1998,2,FALSE),0))</f>
        <v>0</v>
      </c>
      <c r="Q2148" s="29">
        <f>'施設リストA-1（直営）'!S753</f>
        <v>0</v>
      </c>
      <c r="R2148" s="29">
        <f>'施設リストA-1（直営）'!T753</f>
        <v>0</v>
      </c>
      <c r="S2148" s="30">
        <f>IF(R2148="新設",VLOOKUP('施設リストA-1（直営）'!U753,'（新設）照明器具'!$B$5:$C$1990,2,FALSE),IF('部屋別効果（直）'!R2148="撤去",VLOOKUP('施設リストA-1（直営）'!U753,'（既設）調査結果'!$B$5:$C$1998,2,FALSE),0))</f>
        <v>0</v>
      </c>
      <c r="T2148" s="29">
        <f>'施設リストA-1（直営）'!W753</f>
        <v>0</v>
      </c>
      <c r="U2148" s="29">
        <f>'施設リストA-1（直営）'!X753</f>
        <v>0</v>
      </c>
      <c r="V2148" s="30">
        <f>IF(U2148="新設",VLOOKUP('施設リストA-1（直営）'!Y753,'（新設）照明器具'!$B$5:$C$1990,2,FALSE),IF('部屋別効果（直）'!U2148="撤去",VLOOKUP('施設リストA-1（直営）'!Y753,'（既設）調査結果'!$B$5:$C$1998,2,FALSE),0))</f>
        <v>0</v>
      </c>
      <c r="W2148" s="29">
        <f>'施設リストA-1（直営）'!AA753</f>
        <v>0</v>
      </c>
      <c r="X2148" s="29">
        <f>'施設リストA-1（直営）'!AB753</f>
        <v>0</v>
      </c>
      <c r="Y2148" s="30">
        <f>IF(X2148="新設",VLOOKUP('施設リストA-1（直営）'!AC753,'（新設）照明器具'!$B$5:$C$1990,2,FALSE),IF('部屋別効果（直）'!X2148="撤去",VLOOKUP('施設リストA-1（直営）'!AC753,'（既設）調査結果'!$B$5:$C$1998,2,FALSE),0))</f>
        <v>0</v>
      </c>
      <c r="Z2148" s="29">
        <f>'施設リストA-1（直営）'!AE753</f>
        <v>0</v>
      </c>
      <c r="AA2148" s="29">
        <f>'施設リストA-1（直営）'!AF753</f>
        <v>0</v>
      </c>
      <c r="AB2148" s="30">
        <f>IF(AA2148="新設",VLOOKUP('施設リストA-1（直営）'!AG753,'（新設）照明器具'!$B$5:$C$1990,2,FALSE),IF('部屋別効果（直）'!AA2148="撤去",VLOOKUP('施設リストA-1（直営）'!AG753,'（既設）調査結果'!$B$5:$C$1998,2,FALSE),0))</f>
        <v>0</v>
      </c>
      <c r="AC2148" s="29">
        <f>'施設リストA-1（直営）'!AI753</f>
        <v>0</v>
      </c>
      <c r="AD2148" s="29">
        <f>'施設リストA-1（直営）'!AJ753</f>
        <v>0</v>
      </c>
      <c r="AE2148" s="30">
        <f>IF(AD2148="新設",VLOOKUP('施設リストA-1（直営）'!AK753,'（新設）照明器具'!$B$5:$C$1990,2,FALSE),IF('部屋別効果（直）'!AD2148="撤去",VLOOKUP('施設リストA-1（直営）'!AK753,'（既設）調査結果'!$B$5:$C$1998,2,FALSE),0))</f>
        <v>0</v>
      </c>
      <c r="AF2148" s="29">
        <f>'施設リストA-1（直営）'!AM753</f>
        <v>0</v>
      </c>
      <c r="AG2148" s="29">
        <f>'施設リストA-1（直営）'!AN753</f>
        <v>0</v>
      </c>
      <c r="AH2148" s="30">
        <f>IF(AG2148="新設",VLOOKUP('施設リストA-1（直営）'!AO753,'（新設）照明器具'!$B$5:$C$1990,2,FALSE),IF('部屋別効果（直）'!AG2148="撤去",VLOOKUP('施設リストA-1（直営）'!AO753,'（既設）調査結果'!$B$5:$C$1998,2,FALSE),0))</f>
        <v>0</v>
      </c>
      <c r="AI2148" s="29">
        <f>'施設リストA-1（直営）'!AQ753</f>
        <v>0</v>
      </c>
      <c r="AJ2148" s="29">
        <f>'施設リストA-1（直営）'!AR753</f>
        <v>0</v>
      </c>
      <c r="AK2148" s="30">
        <f>IF(AJ2148="新設",VLOOKUP('施設リストA-1（直営）'!AS753,'（新設）照明器具'!$B$5:$C$1990,2,FALSE),IF('部屋別効果（直）'!AJ2148="撤去",VLOOKUP('施設リストA-1（直営）'!AS753,'（既設）調査結果'!$B$5:$C$1998,2,FALSE),0))</f>
        <v>0</v>
      </c>
      <c r="AL2148" s="29">
        <f>'施設リストA-1（直営）'!AU753</f>
        <v>0</v>
      </c>
    </row>
    <row r="2149" spans="1:38" customFormat="1">
      <c r="A2149" s="94"/>
      <c r="B2149" s="16" t="str">
        <f>'施設リストA-1（直営）'!B754</f>
        <v>洛北中</v>
      </c>
      <c r="C2149" s="14">
        <f>'施設リストA-1（直営）'!C754</f>
        <v>3</v>
      </c>
      <c r="D2149" s="94" t="str">
        <f>'施設リストA-1（直営）'!D754</f>
        <v>教室（３－３）</v>
      </c>
      <c r="E2149" s="20">
        <f>'施設リストA-1（直営）'!E754</f>
        <v>210</v>
      </c>
      <c r="F2149" s="20">
        <f>'施設リストA-1（直営）'!F754</f>
        <v>8</v>
      </c>
      <c r="G2149" s="13">
        <f>'施設リストA-1（直営）'!G754</f>
        <v>1680</v>
      </c>
      <c r="H2149" s="28" t="e">
        <f t="shared" si="33"/>
        <v>#N/A</v>
      </c>
      <c r="I2149" s="29" t="str">
        <f>'施設リストA-1（直営）'!H754</f>
        <v>新設</v>
      </c>
      <c r="J2149" s="30" t="e">
        <f>IF(I2149="新設",VLOOKUP('施設リストA-1（直営）'!I754,'（新設）照明器具'!$B$5:$C$1990,2,FALSE),IF('部屋別効果（直）'!I2149="撤去",VLOOKUP('施設リストA-1（直営）'!I754,'（既設）調査結果'!$B$5:$C$1998,2,FALSE),0))</f>
        <v>#N/A</v>
      </c>
      <c r="K2149" s="29">
        <f>'施設リストA-1（直営）'!K754</f>
        <v>1</v>
      </c>
      <c r="L2149" s="29" t="str">
        <f>'施設リストA-1（直営）'!L754</f>
        <v>撤去</v>
      </c>
      <c r="M2149" s="30">
        <f>IF(L2149="新設",VLOOKUP('施設リストA-1（直営）'!M754,'（新設）照明器具'!$B$5:$C$1990,2,FALSE),IF('部屋別効果（直）'!L2149="撤去",VLOOKUP('施設リストA-1（直営）'!M754,'（既設）調査結果'!$B$5:$C$1998,2,FALSE),0))</f>
        <v>86</v>
      </c>
      <c r="N2149" s="29">
        <f>'施設リストA-1（直営）'!O754</f>
        <v>1</v>
      </c>
      <c r="O2149" s="29" t="str">
        <f>'施設リストA-1（直営）'!P754</f>
        <v>新設</v>
      </c>
      <c r="P2149" s="30" t="e">
        <f>IF(O2149="新設",VLOOKUP('施設リストA-1（直営）'!Q754,'（新設）照明器具'!$B$5:$C$1990,2,FALSE),IF('部屋別効果（直）'!O2149="撤去",VLOOKUP('施設リストA-1（直営）'!Q754,'（既設）調査結果'!$B$5:$C$1998,2,FALSE),0))</f>
        <v>#N/A</v>
      </c>
      <c r="Q2149" s="29">
        <f>'施設リストA-1（直営）'!S754</f>
        <v>7</v>
      </c>
      <c r="R2149" s="29" t="str">
        <f>'施設リストA-1（直営）'!T754</f>
        <v>撤去</v>
      </c>
      <c r="S2149" s="30">
        <f>IF(R2149="新設",VLOOKUP('施設リストA-1（直営）'!U754,'（新設）照明器具'!$B$5:$C$1990,2,FALSE),IF('部屋別効果（直）'!R2149="撤去",VLOOKUP('施設リストA-1（直営）'!U754,'（既設）調査結果'!$B$5:$C$1998,2,FALSE),0))</f>
        <v>45</v>
      </c>
      <c r="T2149" s="29">
        <f>'施設リストA-1（直営）'!W754</f>
        <v>7</v>
      </c>
      <c r="U2149" s="29">
        <f>'施設リストA-1（直営）'!X754</f>
        <v>0</v>
      </c>
      <c r="V2149" s="30">
        <f>IF(U2149="新設",VLOOKUP('施設リストA-1（直営）'!Y754,'（新設）照明器具'!$B$5:$C$1990,2,FALSE),IF('部屋別効果（直）'!U2149="撤去",VLOOKUP('施設リストA-1（直営）'!Y754,'（既設）調査結果'!$B$5:$C$1998,2,FALSE),0))</f>
        <v>0</v>
      </c>
      <c r="W2149" s="29">
        <f>'施設リストA-1（直営）'!AA754</f>
        <v>0</v>
      </c>
      <c r="X2149" s="29">
        <f>'施設リストA-1（直営）'!AB754</f>
        <v>0</v>
      </c>
      <c r="Y2149" s="30">
        <f>IF(X2149="新設",VLOOKUP('施設リストA-1（直営）'!AC754,'（新設）照明器具'!$B$5:$C$1990,2,FALSE),IF('部屋別効果（直）'!X2149="撤去",VLOOKUP('施設リストA-1（直営）'!AC754,'（既設）調査結果'!$B$5:$C$1998,2,FALSE),0))</f>
        <v>0</v>
      </c>
      <c r="Z2149" s="29">
        <f>'施設リストA-1（直営）'!AE754</f>
        <v>0</v>
      </c>
      <c r="AA2149" s="29">
        <f>'施設リストA-1（直営）'!AF754</f>
        <v>0</v>
      </c>
      <c r="AB2149" s="30">
        <f>IF(AA2149="新設",VLOOKUP('施設リストA-1（直営）'!AG754,'（新設）照明器具'!$B$5:$C$1990,2,FALSE),IF('部屋別効果（直）'!AA2149="撤去",VLOOKUP('施設リストA-1（直営）'!AG754,'（既設）調査結果'!$B$5:$C$1998,2,FALSE),0))</f>
        <v>0</v>
      </c>
      <c r="AC2149" s="29">
        <f>'施設リストA-1（直営）'!AI754</f>
        <v>0</v>
      </c>
      <c r="AD2149" s="29">
        <f>'施設リストA-1（直営）'!AJ754</f>
        <v>0</v>
      </c>
      <c r="AE2149" s="30">
        <f>IF(AD2149="新設",VLOOKUP('施設リストA-1（直営）'!AK754,'（新設）照明器具'!$B$5:$C$1990,2,FALSE),IF('部屋別効果（直）'!AD2149="撤去",VLOOKUP('施設リストA-1（直営）'!AK754,'（既設）調査結果'!$B$5:$C$1998,2,FALSE),0))</f>
        <v>0</v>
      </c>
      <c r="AF2149" s="29">
        <f>'施設リストA-1（直営）'!AM754</f>
        <v>0</v>
      </c>
      <c r="AG2149" s="29">
        <f>'施設リストA-1（直営）'!AN754</f>
        <v>0</v>
      </c>
      <c r="AH2149" s="30">
        <f>IF(AG2149="新設",VLOOKUP('施設リストA-1（直営）'!AO754,'（新設）照明器具'!$B$5:$C$1990,2,FALSE),IF('部屋別効果（直）'!AG2149="撤去",VLOOKUP('施設リストA-1（直営）'!AO754,'（既設）調査結果'!$B$5:$C$1998,2,FALSE),0))</f>
        <v>0</v>
      </c>
      <c r="AI2149" s="29">
        <f>'施設リストA-1（直営）'!AQ754</f>
        <v>0</v>
      </c>
      <c r="AJ2149" s="29">
        <f>'施設リストA-1（直営）'!AR754</f>
        <v>0</v>
      </c>
      <c r="AK2149" s="30">
        <f>IF(AJ2149="新設",VLOOKUP('施設リストA-1（直営）'!AS754,'（新設）照明器具'!$B$5:$C$1990,2,FALSE),IF('部屋別効果（直）'!AJ2149="撤去",VLOOKUP('施設リストA-1（直営）'!AS754,'（既設）調査結果'!$B$5:$C$1998,2,FALSE),0))</f>
        <v>0</v>
      </c>
      <c r="AL2149" s="29">
        <f>'施設リストA-1（直営）'!AU754</f>
        <v>0</v>
      </c>
    </row>
    <row r="2150" spans="1:38" customFormat="1">
      <c r="A2150" s="94"/>
      <c r="B2150" s="16" t="str">
        <f>'施設リストA-1（直営）'!B755</f>
        <v>洛北中</v>
      </c>
      <c r="C2150" s="14">
        <f>'施設リストA-1（直営）'!C755</f>
        <v>3</v>
      </c>
      <c r="D2150" s="94" t="str">
        <f>'施設リストA-1（直営）'!D755</f>
        <v>教室（３－２）</v>
      </c>
      <c r="E2150" s="20">
        <f>'施設リストA-1（直営）'!E755</f>
        <v>210</v>
      </c>
      <c r="F2150" s="20">
        <f>'施設リストA-1（直営）'!F755</f>
        <v>8</v>
      </c>
      <c r="G2150" s="13">
        <f>'施設リストA-1（直営）'!G755</f>
        <v>1680</v>
      </c>
      <c r="H2150" s="28" t="e">
        <f t="shared" si="33"/>
        <v>#N/A</v>
      </c>
      <c r="I2150" s="29" t="str">
        <f>'施設リストA-1（直営）'!H755</f>
        <v>新設</v>
      </c>
      <c r="J2150" s="30" t="e">
        <f>IF(I2150="新設",VLOOKUP('施設リストA-1（直営）'!I755,'（新設）照明器具'!$B$5:$C$1990,2,FALSE),IF('部屋別効果（直）'!I2150="撤去",VLOOKUP('施設リストA-1（直営）'!I755,'（既設）調査結果'!$B$5:$C$1998,2,FALSE),0))</f>
        <v>#N/A</v>
      </c>
      <c r="K2150" s="29">
        <f>'施設リストA-1（直営）'!K755</f>
        <v>12</v>
      </c>
      <c r="L2150" s="29" t="str">
        <f>'施設リストA-1（直営）'!L755</f>
        <v>撤去</v>
      </c>
      <c r="M2150" s="30">
        <f>IF(L2150="新設",VLOOKUP('施設リストA-1（直営）'!M755,'（新設）照明器具'!$B$5:$C$1990,2,FALSE),IF('部屋別効果（直）'!L2150="撤去",VLOOKUP('施設リストA-1（直営）'!M755,'（既設）調査結果'!$B$5:$C$1998,2,FALSE),0))</f>
        <v>86</v>
      </c>
      <c r="N2150" s="29">
        <f>'施設リストA-1（直営）'!O755</f>
        <v>12</v>
      </c>
      <c r="O2150" s="29">
        <f>'施設リストA-1（直営）'!P755</f>
        <v>0</v>
      </c>
      <c r="P2150" s="30">
        <f>IF(O2150="新設",VLOOKUP('施設リストA-1（直営）'!Q755,'（新設）照明器具'!$B$5:$C$1990,2,FALSE),IF('部屋別効果（直）'!O2150="撤去",VLOOKUP('施設リストA-1（直営）'!Q755,'（既設）調査結果'!$B$5:$C$1998,2,FALSE),0))</f>
        <v>0</v>
      </c>
      <c r="Q2150" s="29">
        <f>'施設リストA-1（直営）'!S755</f>
        <v>0</v>
      </c>
      <c r="R2150" s="29">
        <f>'施設リストA-1（直営）'!T755</f>
        <v>0</v>
      </c>
      <c r="S2150" s="30">
        <f>IF(R2150="新設",VLOOKUP('施設リストA-1（直営）'!U755,'（新設）照明器具'!$B$5:$C$1990,2,FALSE),IF('部屋別効果（直）'!R2150="撤去",VLOOKUP('施設リストA-1（直営）'!U755,'（既設）調査結果'!$B$5:$C$1998,2,FALSE),0))</f>
        <v>0</v>
      </c>
      <c r="T2150" s="29">
        <f>'施設リストA-1（直営）'!W755</f>
        <v>0</v>
      </c>
      <c r="U2150" s="29">
        <f>'施設リストA-1（直営）'!X755</f>
        <v>0</v>
      </c>
      <c r="V2150" s="30">
        <f>IF(U2150="新設",VLOOKUP('施設リストA-1（直営）'!Y755,'（新設）照明器具'!$B$5:$C$1990,2,FALSE),IF('部屋別効果（直）'!U2150="撤去",VLOOKUP('施設リストA-1（直営）'!Y755,'（既設）調査結果'!$B$5:$C$1998,2,FALSE),0))</f>
        <v>0</v>
      </c>
      <c r="W2150" s="29">
        <f>'施設リストA-1（直営）'!AA755</f>
        <v>0</v>
      </c>
      <c r="X2150" s="29">
        <f>'施設リストA-1（直営）'!AB755</f>
        <v>0</v>
      </c>
      <c r="Y2150" s="30">
        <f>IF(X2150="新設",VLOOKUP('施設リストA-1（直営）'!AC755,'（新設）照明器具'!$B$5:$C$1990,2,FALSE),IF('部屋別効果（直）'!X2150="撤去",VLOOKUP('施設リストA-1（直営）'!AC755,'（既設）調査結果'!$B$5:$C$1998,2,FALSE),0))</f>
        <v>0</v>
      </c>
      <c r="Z2150" s="29">
        <f>'施設リストA-1（直営）'!AE755</f>
        <v>0</v>
      </c>
      <c r="AA2150" s="29">
        <f>'施設リストA-1（直営）'!AF755</f>
        <v>0</v>
      </c>
      <c r="AB2150" s="30">
        <f>IF(AA2150="新設",VLOOKUP('施設リストA-1（直営）'!AG755,'（新設）照明器具'!$B$5:$C$1990,2,FALSE),IF('部屋別効果（直）'!AA2150="撤去",VLOOKUP('施設リストA-1（直営）'!AG755,'（既設）調査結果'!$B$5:$C$1998,2,FALSE),0))</f>
        <v>0</v>
      </c>
      <c r="AC2150" s="29">
        <f>'施設リストA-1（直営）'!AI755</f>
        <v>0</v>
      </c>
      <c r="AD2150" s="29">
        <f>'施設リストA-1（直営）'!AJ755</f>
        <v>0</v>
      </c>
      <c r="AE2150" s="30">
        <f>IF(AD2150="新設",VLOOKUP('施設リストA-1（直営）'!AK755,'（新設）照明器具'!$B$5:$C$1990,2,FALSE),IF('部屋別効果（直）'!AD2150="撤去",VLOOKUP('施設リストA-1（直営）'!AK755,'（既設）調査結果'!$B$5:$C$1998,2,FALSE),0))</f>
        <v>0</v>
      </c>
      <c r="AF2150" s="29">
        <f>'施設リストA-1（直営）'!AM755</f>
        <v>0</v>
      </c>
      <c r="AG2150" s="29">
        <f>'施設リストA-1（直営）'!AN755</f>
        <v>0</v>
      </c>
      <c r="AH2150" s="30">
        <f>IF(AG2150="新設",VLOOKUP('施設リストA-1（直営）'!AO755,'（新設）照明器具'!$B$5:$C$1990,2,FALSE),IF('部屋別効果（直）'!AG2150="撤去",VLOOKUP('施設リストA-1（直営）'!AO755,'（既設）調査結果'!$B$5:$C$1998,2,FALSE),0))</f>
        <v>0</v>
      </c>
      <c r="AI2150" s="29">
        <f>'施設リストA-1（直営）'!AQ755</f>
        <v>0</v>
      </c>
      <c r="AJ2150" s="29">
        <f>'施設リストA-1（直営）'!AR755</f>
        <v>0</v>
      </c>
      <c r="AK2150" s="30">
        <f>IF(AJ2150="新設",VLOOKUP('施設リストA-1（直営）'!AS755,'（新設）照明器具'!$B$5:$C$1990,2,FALSE),IF('部屋別効果（直）'!AJ2150="撤去",VLOOKUP('施設リストA-1（直営）'!AS755,'（既設）調査結果'!$B$5:$C$1998,2,FALSE),0))</f>
        <v>0</v>
      </c>
      <c r="AL2150" s="29">
        <f>'施設リストA-1（直営）'!AU755</f>
        <v>0</v>
      </c>
    </row>
    <row r="2151" spans="1:38" customFormat="1">
      <c r="A2151" s="94"/>
      <c r="B2151" s="16" t="e">
        <f>'施設リストA-1（直営）'!#REF!</f>
        <v>#REF!</v>
      </c>
      <c r="C2151" s="14" t="e">
        <f>'施設リストA-1（直営）'!#REF!</f>
        <v>#REF!</v>
      </c>
      <c r="D2151" s="94" t="e">
        <f>'施設リストA-1（直営）'!#REF!</f>
        <v>#REF!</v>
      </c>
      <c r="E2151" s="20" t="e">
        <f>'施設リストA-1（直営）'!#REF!</f>
        <v>#REF!</v>
      </c>
      <c r="F2151" s="20" t="e">
        <f>'施設リストA-1（直営）'!#REF!</f>
        <v>#REF!</v>
      </c>
      <c r="G2151" s="13" t="e">
        <f>'施設リストA-1（直営）'!#REF!</f>
        <v>#REF!</v>
      </c>
      <c r="H2151" s="28" t="e">
        <f t="shared" si="33"/>
        <v>#REF!</v>
      </c>
      <c r="I2151" s="29" t="e">
        <f>'施設リストA-1（直営）'!#REF!</f>
        <v>#REF!</v>
      </c>
      <c r="J2151" s="30" t="e">
        <f>IF(I2151="新設",VLOOKUP('施設リストA-1（直営）'!#REF!,'（新設）照明器具'!$B$5:$C$1990,2,FALSE),IF('部屋別効果（直）'!I2151="撤去",VLOOKUP('施設リストA-1（直営）'!#REF!,'（既設）調査結果'!$B$5:$C$1998,2,FALSE),0))</f>
        <v>#REF!</v>
      </c>
      <c r="K2151" s="29" t="e">
        <f>'施設リストA-1（直営）'!#REF!</f>
        <v>#REF!</v>
      </c>
      <c r="L2151" s="29" t="e">
        <f>'施設リストA-1（直営）'!#REF!</f>
        <v>#REF!</v>
      </c>
      <c r="M2151" s="30" t="e">
        <f>IF(L2151="新設",VLOOKUP('施設リストA-1（直営）'!#REF!,'（新設）照明器具'!$B$5:$C$1990,2,FALSE),IF('部屋別効果（直）'!L2151="撤去",VLOOKUP('施設リストA-1（直営）'!#REF!,'（既設）調査結果'!$B$5:$C$1998,2,FALSE),0))</f>
        <v>#REF!</v>
      </c>
      <c r="N2151" s="29" t="e">
        <f>'施設リストA-1（直営）'!#REF!</f>
        <v>#REF!</v>
      </c>
      <c r="O2151" s="29" t="e">
        <f>'施設リストA-1（直営）'!#REF!</f>
        <v>#REF!</v>
      </c>
      <c r="P2151" s="30" t="e">
        <f>IF(O2151="新設",VLOOKUP('施設リストA-1（直営）'!#REF!,'（新設）照明器具'!$B$5:$C$1990,2,FALSE),IF('部屋別効果（直）'!O2151="撤去",VLOOKUP('施設リストA-1（直営）'!#REF!,'（既設）調査結果'!$B$5:$C$1998,2,FALSE),0))</f>
        <v>#REF!</v>
      </c>
      <c r="Q2151" s="29" t="e">
        <f>'施設リストA-1（直営）'!#REF!</f>
        <v>#REF!</v>
      </c>
      <c r="R2151" s="29" t="e">
        <f>'施設リストA-1（直営）'!#REF!</f>
        <v>#REF!</v>
      </c>
      <c r="S2151" s="30" t="e">
        <f>IF(R2151="新設",VLOOKUP('施設リストA-1（直営）'!#REF!,'（新設）照明器具'!$B$5:$C$1990,2,FALSE),IF('部屋別効果（直）'!R2151="撤去",VLOOKUP('施設リストA-1（直営）'!#REF!,'（既設）調査結果'!$B$5:$C$1998,2,FALSE),0))</f>
        <v>#REF!</v>
      </c>
      <c r="T2151" s="29" t="e">
        <f>'施設リストA-1（直営）'!#REF!</f>
        <v>#REF!</v>
      </c>
      <c r="U2151" s="29" t="e">
        <f>'施設リストA-1（直営）'!#REF!</f>
        <v>#REF!</v>
      </c>
      <c r="V2151" s="30" t="e">
        <f>IF(U2151="新設",VLOOKUP('施設リストA-1（直営）'!#REF!,'（新設）照明器具'!$B$5:$C$1990,2,FALSE),IF('部屋別効果（直）'!U2151="撤去",VLOOKUP('施設リストA-1（直営）'!#REF!,'（既設）調査結果'!$B$5:$C$1998,2,FALSE),0))</f>
        <v>#REF!</v>
      </c>
      <c r="W2151" s="29" t="e">
        <f>'施設リストA-1（直営）'!#REF!</f>
        <v>#REF!</v>
      </c>
      <c r="X2151" s="29" t="e">
        <f>'施設リストA-1（直営）'!#REF!</f>
        <v>#REF!</v>
      </c>
      <c r="Y2151" s="30" t="e">
        <f>IF(X2151="新設",VLOOKUP('施設リストA-1（直営）'!#REF!,'（新設）照明器具'!$B$5:$C$1990,2,FALSE),IF('部屋別効果（直）'!X2151="撤去",VLOOKUP('施設リストA-1（直営）'!#REF!,'（既設）調査結果'!$B$5:$C$1998,2,FALSE),0))</f>
        <v>#REF!</v>
      </c>
      <c r="Z2151" s="29" t="e">
        <f>'施設リストA-1（直営）'!#REF!</f>
        <v>#REF!</v>
      </c>
      <c r="AA2151" s="29" t="e">
        <f>'施設リストA-1（直営）'!#REF!</f>
        <v>#REF!</v>
      </c>
      <c r="AB2151" s="30" t="e">
        <f>IF(AA2151="新設",VLOOKUP('施設リストA-1（直営）'!#REF!,'（新設）照明器具'!$B$5:$C$1990,2,FALSE),IF('部屋別効果（直）'!AA2151="撤去",VLOOKUP('施設リストA-1（直営）'!#REF!,'（既設）調査結果'!$B$5:$C$1998,2,FALSE),0))</f>
        <v>#REF!</v>
      </c>
      <c r="AC2151" s="29" t="e">
        <f>'施設リストA-1（直営）'!#REF!</f>
        <v>#REF!</v>
      </c>
      <c r="AD2151" s="29" t="e">
        <f>'施設リストA-1（直営）'!#REF!</f>
        <v>#REF!</v>
      </c>
      <c r="AE2151" s="30" t="e">
        <f>IF(AD2151="新設",VLOOKUP('施設リストA-1（直営）'!#REF!,'（新設）照明器具'!$B$5:$C$1990,2,FALSE),IF('部屋別効果（直）'!AD2151="撤去",VLOOKUP('施設リストA-1（直営）'!#REF!,'（既設）調査結果'!$B$5:$C$1998,2,FALSE),0))</f>
        <v>#REF!</v>
      </c>
      <c r="AF2151" s="29" t="e">
        <f>'施設リストA-1（直営）'!#REF!</f>
        <v>#REF!</v>
      </c>
      <c r="AG2151" s="29" t="e">
        <f>'施設リストA-1（直営）'!#REF!</f>
        <v>#REF!</v>
      </c>
      <c r="AH2151" s="30" t="e">
        <f>IF(AG2151="新設",VLOOKUP('施設リストA-1（直営）'!#REF!,'（新設）照明器具'!$B$5:$C$1990,2,FALSE),IF('部屋別効果（直）'!AG2151="撤去",VLOOKUP('施設リストA-1（直営）'!#REF!,'（既設）調査結果'!$B$5:$C$1998,2,FALSE),0))</f>
        <v>#REF!</v>
      </c>
      <c r="AI2151" s="29" t="e">
        <f>'施設リストA-1（直営）'!#REF!</f>
        <v>#REF!</v>
      </c>
      <c r="AJ2151" s="29" t="e">
        <f>'施設リストA-1（直営）'!#REF!</f>
        <v>#REF!</v>
      </c>
      <c r="AK2151" s="30" t="e">
        <f>IF(AJ2151="新設",VLOOKUP('施設リストA-1（直営）'!#REF!,'（新設）照明器具'!$B$5:$C$1990,2,FALSE),IF('部屋別効果（直）'!AJ2151="撤去",VLOOKUP('施設リストA-1（直営）'!#REF!,'（既設）調査結果'!$B$5:$C$1998,2,FALSE),0))</f>
        <v>#REF!</v>
      </c>
      <c r="AL2151" s="29" t="e">
        <f>'施設リストA-1（直営）'!#REF!</f>
        <v>#REF!</v>
      </c>
    </row>
    <row r="2152" spans="1:38" customFormat="1">
      <c r="A2152" s="94"/>
      <c r="B2152" s="16" t="e">
        <f>'施設リストA-1（直営）'!#REF!</f>
        <v>#REF!</v>
      </c>
      <c r="C2152" s="14" t="e">
        <f>'施設リストA-1（直営）'!#REF!</f>
        <v>#REF!</v>
      </c>
      <c r="D2152" s="94" t="e">
        <f>'施設リストA-1（直営）'!#REF!</f>
        <v>#REF!</v>
      </c>
      <c r="E2152" s="20" t="e">
        <f>'施設リストA-1（直営）'!#REF!</f>
        <v>#REF!</v>
      </c>
      <c r="F2152" s="20" t="e">
        <f>'施設リストA-1（直営）'!#REF!</f>
        <v>#REF!</v>
      </c>
      <c r="G2152" s="13" t="e">
        <f>'施設リストA-1（直営）'!#REF!</f>
        <v>#REF!</v>
      </c>
      <c r="H2152" s="28" t="e">
        <f t="shared" si="33"/>
        <v>#REF!</v>
      </c>
      <c r="I2152" s="29" t="e">
        <f>'施設リストA-1（直営）'!#REF!</f>
        <v>#REF!</v>
      </c>
      <c r="J2152" s="30" t="e">
        <f>IF(I2152="新設",VLOOKUP('施設リストA-1（直営）'!#REF!,'（新設）照明器具'!$B$5:$C$1990,2,FALSE),IF('部屋別効果（直）'!I2152="撤去",VLOOKUP('施設リストA-1（直営）'!#REF!,'（既設）調査結果'!$B$5:$C$1998,2,FALSE),0))</f>
        <v>#REF!</v>
      </c>
      <c r="K2152" s="29" t="e">
        <f>'施設リストA-1（直営）'!#REF!</f>
        <v>#REF!</v>
      </c>
      <c r="L2152" s="29" t="e">
        <f>'施設リストA-1（直営）'!#REF!</f>
        <v>#REF!</v>
      </c>
      <c r="M2152" s="30" t="e">
        <f>IF(L2152="新設",VLOOKUP('施設リストA-1（直営）'!#REF!,'（新設）照明器具'!$B$5:$C$1990,2,FALSE),IF('部屋別効果（直）'!L2152="撤去",VLOOKUP('施設リストA-1（直営）'!#REF!,'（既設）調査結果'!$B$5:$C$1998,2,FALSE),0))</f>
        <v>#REF!</v>
      </c>
      <c r="N2152" s="29" t="e">
        <f>'施設リストA-1（直営）'!#REF!</f>
        <v>#REF!</v>
      </c>
      <c r="O2152" s="29" t="e">
        <f>'施設リストA-1（直営）'!#REF!</f>
        <v>#REF!</v>
      </c>
      <c r="P2152" s="30" t="e">
        <f>IF(O2152="新設",VLOOKUP('施設リストA-1（直営）'!#REF!,'（新設）照明器具'!$B$5:$C$1990,2,FALSE),IF('部屋別効果（直）'!O2152="撤去",VLOOKUP('施設リストA-1（直営）'!#REF!,'（既設）調査結果'!$B$5:$C$1998,2,FALSE),0))</f>
        <v>#REF!</v>
      </c>
      <c r="Q2152" s="29" t="e">
        <f>'施設リストA-1（直営）'!#REF!</f>
        <v>#REF!</v>
      </c>
      <c r="R2152" s="29" t="e">
        <f>'施設リストA-1（直営）'!#REF!</f>
        <v>#REF!</v>
      </c>
      <c r="S2152" s="30" t="e">
        <f>IF(R2152="新設",VLOOKUP('施設リストA-1（直営）'!#REF!,'（新設）照明器具'!$B$5:$C$1990,2,FALSE),IF('部屋別効果（直）'!R2152="撤去",VLOOKUP('施設リストA-1（直営）'!#REF!,'（既設）調査結果'!$B$5:$C$1998,2,FALSE),0))</f>
        <v>#REF!</v>
      </c>
      <c r="T2152" s="29" t="e">
        <f>'施設リストA-1（直営）'!#REF!</f>
        <v>#REF!</v>
      </c>
      <c r="U2152" s="29" t="e">
        <f>'施設リストA-1（直営）'!#REF!</f>
        <v>#REF!</v>
      </c>
      <c r="V2152" s="30" t="e">
        <f>IF(U2152="新設",VLOOKUP('施設リストA-1（直営）'!#REF!,'（新設）照明器具'!$B$5:$C$1990,2,FALSE),IF('部屋別効果（直）'!U2152="撤去",VLOOKUP('施設リストA-1（直営）'!#REF!,'（既設）調査結果'!$B$5:$C$1998,2,FALSE),0))</f>
        <v>#REF!</v>
      </c>
      <c r="W2152" s="29" t="e">
        <f>'施設リストA-1（直営）'!#REF!</f>
        <v>#REF!</v>
      </c>
      <c r="X2152" s="29" t="e">
        <f>'施設リストA-1（直営）'!#REF!</f>
        <v>#REF!</v>
      </c>
      <c r="Y2152" s="30" t="e">
        <f>IF(X2152="新設",VLOOKUP('施設リストA-1（直営）'!#REF!,'（新設）照明器具'!$B$5:$C$1990,2,FALSE),IF('部屋別効果（直）'!X2152="撤去",VLOOKUP('施設リストA-1（直営）'!#REF!,'（既設）調査結果'!$B$5:$C$1998,2,FALSE),0))</f>
        <v>#REF!</v>
      </c>
      <c r="Z2152" s="29" t="e">
        <f>'施設リストA-1（直営）'!#REF!</f>
        <v>#REF!</v>
      </c>
      <c r="AA2152" s="29" t="e">
        <f>'施設リストA-1（直営）'!#REF!</f>
        <v>#REF!</v>
      </c>
      <c r="AB2152" s="30" t="e">
        <f>IF(AA2152="新設",VLOOKUP('施設リストA-1（直営）'!#REF!,'（新設）照明器具'!$B$5:$C$1990,2,FALSE),IF('部屋別効果（直）'!AA2152="撤去",VLOOKUP('施設リストA-1（直営）'!#REF!,'（既設）調査結果'!$B$5:$C$1998,2,FALSE),0))</f>
        <v>#REF!</v>
      </c>
      <c r="AC2152" s="29" t="e">
        <f>'施設リストA-1（直営）'!#REF!</f>
        <v>#REF!</v>
      </c>
      <c r="AD2152" s="29" t="e">
        <f>'施設リストA-1（直営）'!#REF!</f>
        <v>#REF!</v>
      </c>
      <c r="AE2152" s="30" t="e">
        <f>IF(AD2152="新設",VLOOKUP('施設リストA-1（直営）'!#REF!,'（新設）照明器具'!$B$5:$C$1990,2,FALSE),IF('部屋別効果（直）'!AD2152="撤去",VLOOKUP('施設リストA-1（直営）'!#REF!,'（既設）調査結果'!$B$5:$C$1998,2,FALSE),0))</f>
        <v>#REF!</v>
      </c>
      <c r="AF2152" s="29" t="e">
        <f>'施設リストA-1（直営）'!#REF!</f>
        <v>#REF!</v>
      </c>
      <c r="AG2152" s="29" t="e">
        <f>'施設リストA-1（直営）'!#REF!</f>
        <v>#REF!</v>
      </c>
      <c r="AH2152" s="30" t="e">
        <f>IF(AG2152="新設",VLOOKUP('施設リストA-1（直営）'!#REF!,'（新設）照明器具'!$B$5:$C$1990,2,FALSE),IF('部屋別効果（直）'!AG2152="撤去",VLOOKUP('施設リストA-1（直営）'!#REF!,'（既設）調査結果'!$B$5:$C$1998,2,FALSE),0))</f>
        <v>#REF!</v>
      </c>
      <c r="AI2152" s="29" t="e">
        <f>'施設リストA-1（直営）'!#REF!</f>
        <v>#REF!</v>
      </c>
      <c r="AJ2152" s="29" t="e">
        <f>'施設リストA-1（直営）'!#REF!</f>
        <v>#REF!</v>
      </c>
      <c r="AK2152" s="30" t="e">
        <f>IF(AJ2152="新設",VLOOKUP('施設リストA-1（直営）'!#REF!,'（新設）照明器具'!$B$5:$C$1990,2,FALSE),IF('部屋別効果（直）'!AJ2152="撤去",VLOOKUP('施設リストA-1（直営）'!#REF!,'（既設）調査結果'!$B$5:$C$1998,2,FALSE),0))</f>
        <v>#REF!</v>
      </c>
      <c r="AL2152" s="29" t="e">
        <f>'施設リストA-1（直営）'!#REF!</f>
        <v>#REF!</v>
      </c>
    </row>
    <row r="2153" spans="1:38" customFormat="1">
      <c r="A2153" s="94"/>
      <c r="B2153" s="16" t="e">
        <f>'施設リストA-1（直営）'!#REF!</f>
        <v>#REF!</v>
      </c>
      <c r="C2153" s="14" t="e">
        <f>'施設リストA-1（直営）'!#REF!</f>
        <v>#REF!</v>
      </c>
      <c r="D2153" s="94" t="e">
        <f>'施設リストA-1（直営）'!#REF!</f>
        <v>#REF!</v>
      </c>
      <c r="E2153" s="20" t="e">
        <f>'施設リストA-1（直営）'!#REF!</f>
        <v>#REF!</v>
      </c>
      <c r="F2153" s="20" t="e">
        <f>'施設リストA-1（直営）'!#REF!</f>
        <v>#REF!</v>
      </c>
      <c r="G2153" s="13" t="e">
        <f>'施設リストA-1（直営）'!#REF!</f>
        <v>#REF!</v>
      </c>
      <c r="H2153" s="28" t="e">
        <f t="shared" si="33"/>
        <v>#REF!</v>
      </c>
      <c r="I2153" s="29" t="e">
        <f>'施設リストA-1（直営）'!#REF!</f>
        <v>#REF!</v>
      </c>
      <c r="J2153" s="30" t="e">
        <f>IF(I2153="新設",VLOOKUP('施設リストA-1（直営）'!#REF!,'（新設）照明器具'!$B$5:$C$1990,2,FALSE),IF('部屋別効果（直）'!I2153="撤去",VLOOKUP('施設リストA-1（直営）'!#REF!,'（既設）調査結果'!$B$5:$C$1998,2,FALSE),0))</f>
        <v>#REF!</v>
      </c>
      <c r="K2153" s="29" t="e">
        <f>'施設リストA-1（直営）'!#REF!</f>
        <v>#REF!</v>
      </c>
      <c r="L2153" s="29" t="e">
        <f>'施設リストA-1（直営）'!#REF!</f>
        <v>#REF!</v>
      </c>
      <c r="M2153" s="30" t="e">
        <f>IF(L2153="新設",VLOOKUP('施設リストA-1（直営）'!#REF!,'（新設）照明器具'!$B$5:$C$1990,2,FALSE),IF('部屋別効果（直）'!L2153="撤去",VLOOKUP('施設リストA-1（直営）'!#REF!,'（既設）調査結果'!$B$5:$C$1998,2,FALSE),0))</f>
        <v>#REF!</v>
      </c>
      <c r="N2153" s="29" t="e">
        <f>'施設リストA-1（直営）'!#REF!</f>
        <v>#REF!</v>
      </c>
      <c r="O2153" s="29" t="e">
        <f>'施設リストA-1（直営）'!#REF!</f>
        <v>#REF!</v>
      </c>
      <c r="P2153" s="30" t="e">
        <f>IF(O2153="新設",VLOOKUP('施設リストA-1（直営）'!#REF!,'（新設）照明器具'!$B$5:$C$1990,2,FALSE),IF('部屋別効果（直）'!O2153="撤去",VLOOKUP('施設リストA-1（直営）'!#REF!,'（既設）調査結果'!$B$5:$C$1998,2,FALSE),0))</f>
        <v>#REF!</v>
      </c>
      <c r="Q2153" s="29" t="e">
        <f>'施設リストA-1（直営）'!#REF!</f>
        <v>#REF!</v>
      </c>
      <c r="R2153" s="29" t="e">
        <f>'施設リストA-1（直営）'!#REF!</f>
        <v>#REF!</v>
      </c>
      <c r="S2153" s="30" t="e">
        <f>IF(R2153="新設",VLOOKUP('施設リストA-1（直営）'!#REF!,'（新設）照明器具'!$B$5:$C$1990,2,FALSE),IF('部屋別効果（直）'!R2153="撤去",VLOOKUP('施設リストA-1（直営）'!#REF!,'（既設）調査結果'!$B$5:$C$1998,2,FALSE),0))</f>
        <v>#REF!</v>
      </c>
      <c r="T2153" s="29" t="e">
        <f>'施設リストA-1（直営）'!#REF!</f>
        <v>#REF!</v>
      </c>
      <c r="U2153" s="29" t="e">
        <f>'施設リストA-1（直営）'!#REF!</f>
        <v>#REF!</v>
      </c>
      <c r="V2153" s="30" t="e">
        <f>IF(U2153="新設",VLOOKUP('施設リストA-1（直営）'!#REF!,'（新設）照明器具'!$B$5:$C$1990,2,FALSE),IF('部屋別効果（直）'!U2153="撤去",VLOOKUP('施設リストA-1（直営）'!#REF!,'（既設）調査結果'!$B$5:$C$1998,2,FALSE),0))</f>
        <v>#REF!</v>
      </c>
      <c r="W2153" s="29" t="e">
        <f>'施設リストA-1（直営）'!#REF!</f>
        <v>#REF!</v>
      </c>
      <c r="X2153" s="29" t="e">
        <f>'施設リストA-1（直営）'!#REF!</f>
        <v>#REF!</v>
      </c>
      <c r="Y2153" s="30" t="e">
        <f>IF(X2153="新設",VLOOKUP('施設リストA-1（直営）'!#REF!,'（新設）照明器具'!$B$5:$C$1990,2,FALSE),IF('部屋別効果（直）'!X2153="撤去",VLOOKUP('施設リストA-1（直営）'!#REF!,'（既設）調査結果'!$B$5:$C$1998,2,FALSE),0))</f>
        <v>#REF!</v>
      </c>
      <c r="Z2153" s="29" t="e">
        <f>'施設リストA-1（直営）'!#REF!</f>
        <v>#REF!</v>
      </c>
      <c r="AA2153" s="29" t="e">
        <f>'施設リストA-1（直営）'!#REF!</f>
        <v>#REF!</v>
      </c>
      <c r="AB2153" s="30" t="e">
        <f>IF(AA2153="新設",VLOOKUP('施設リストA-1（直営）'!#REF!,'（新設）照明器具'!$B$5:$C$1990,2,FALSE),IF('部屋別効果（直）'!AA2153="撤去",VLOOKUP('施設リストA-1（直営）'!#REF!,'（既設）調査結果'!$B$5:$C$1998,2,FALSE),0))</f>
        <v>#REF!</v>
      </c>
      <c r="AC2153" s="29" t="e">
        <f>'施設リストA-1（直営）'!#REF!</f>
        <v>#REF!</v>
      </c>
      <c r="AD2153" s="29" t="e">
        <f>'施設リストA-1（直営）'!#REF!</f>
        <v>#REF!</v>
      </c>
      <c r="AE2153" s="30" t="e">
        <f>IF(AD2153="新設",VLOOKUP('施設リストA-1（直営）'!#REF!,'（新設）照明器具'!$B$5:$C$1990,2,FALSE),IF('部屋別効果（直）'!AD2153="撤去",VLOOKUP('施設リストA-1（直営）'!#REF!,'（既設）調査結果'!$B$5:$C$1998,2,FALSE),0))</f>
        <v>#REF!</v>
      </c>
      <c r="AF2153" s="29" t="e">
        <f>'施設リストA-1（直営）'!#REF!</f>
        <v>#REF!</v>
      </c>
      <c r="AG2153" s="29" t="e">
        <f>'施設リストA-1（直営）'!#REF!</f>
        <v>#REF!</v>
      </c>
      <c r="AH2153" s="30" t="e">
        <f>IF(AG2153="新設",VLOOKUP('施設リストA-1（直営）'!#REF!,'（新設）照明器具'!$B$5:$C$1990,2,FALSE),IF('部屋別効果（直）'!AG2153="撤去",VLOOKUP('施設リストA-1（直営）'!#REF!,'（既設）調査結果'!$B$5:$C$1998,2,FALSE),0))</f>
        <v>#REF!</v>
      </c>
      <c r="AI2153" s="29" t="e">
        <f>'施設リストA-1（直営）'!#REF!</f>
        <v>#REF!</v>
      </c>
      <c r="AJ2153" s="29" t="e">
        <f>'施設リストA-1（直営）'!#REF!</f>
        <v>#REF!</v>
      </c>
      <c r="AK2153" s="30" t="e">
        <f>IF(AJ2153="新設",VLOOKUP('施設リストA-1（直営）'!#REF!,'（新設）照明器具'!$B$5:$C$1990,2,FALSE),IF('部屋別効果（直）'!AJ2153="撤去",VLOOKUP('施設リストA-1（直営）'!#REF!,'（既設）調査結果'!$B$5:$C$1998,2,FALSE),0))</f>
        <v>#REF!</v>
      </c>
      <c r="AL2153" s="29" t="e">
        <f>'施設リストA-1（直営）'!#REF!</f>
        <v>#REF!</v>
      </c>
    </row>
    <row r="2154" spans="1:38" customFormat="1">
      <c r="A2154" s="94"/>
      <c r="B2154" s="16" t="e">
        <f>'施設リストA-1（直営）'!#REF!</f>
        <v>#REF!</v>
      </c>
      <c r="C2154" s="14" t="e">
        <f>'施設リストA-1（直営）'!#REF!</f>
        <v>#REF!</v>
      </c>
      <c r="D2154" s="94" t="e">
        <f>'施設リストA-1（直営）'!#REF!</f>
        <v>#REF!</v>
      </c>
      <c r="E2154" s="20" t="e">
        <f>'施設リストA-1（直営）'!#REF!</f>
        <v>#REF!</v>
      </c>
      <c r="F2154" s="20" t="e">
        <f>'施設リストA-1（直営）'!#REF!</f>
        <v>#REF!</v>
      </c>
      <c r="G2154" s="13" t="e">
        <f>'施設リストA-1（直営）'!#REF!</f>
        <v>#REF!</v>
      </c>
      <c r="H2154" s="28" t="e">
        <f t="shared" si="33"/>
        <v>#REF!</v>
      </c>
      <c r="I2154" s="29" t="e">
        <f>'施設リストA-1（直営）'!#REF!</f>
        <v>#REF!</v>
      </c>
      <c r="J2154" s="30" t="e">
        <f>IF(I2154="新設",VLOOKUP('施設リストA-1（直営）'!#REF!,'（新設）照明器具'!$B$5:$C$1990,2,FALSE),IF('部屋別効果（直）'!I2154="撤去",VLOOKUP('施設リストA-1（直営）'!#REF!,'（既設）調査結果'!$B$5:$C$1998,2,FALSE),0))</f>
        <v>#REF!</v>
      </c>
      <c r="K2154" s="29" t="e">
        <f>'施設リストA-1（直営）'!#REF!</f>
        <v>#REF!</v>
      </c>
      <c r="L2154" s="29" t="e">
        <f>'施設リストA-1（直営）'!#REF!</f>
        <v>#REF!</v>
      </c>
      <c r="M2154" s="30" t="e">
        <f>IF(L2154="新設",VLOOKUP('施設リストA-1（直営）'!#REF!,'（新設）照明器具'!$B$5:$C$1990,2,FALSE),IF('部屋別効果（直）'!L2154="撤去",VLOOKUP('施設リストA-1（直営）'!#REF!,'（既設）調査結果'!$B$5:$C$1998,2,FALSE),0))</f>
        <v>#REF!</v>
      </c>
      <c r="N2154" s="29" t="e">
        <f>'施設リストA-1（直営）'!#REF!</f>
        <v>#REF!</v>
      </c>
      <c r="O2154" s="29" t="e">
        <f>'施設リストA-1（直営）'!#REF!</f>
        <v>#REF!</v>
      </c>
      <c r="P2154" s="30" t="e">
        <f>IF(O2154="新設",VLOOKUP('施設リストA-1（直営）'!#REF!,'（新設）照明器具'!$B$5:$C$1990,2,FALSE),IF('部屋別効果（直）'!O2154="撤去",VLOOKUP('施設リストA-1（直営）'!#REF!,'（既設）調査結果'!$B$5:$C$1998,2,FALSE),0))</f>
        <v>#REF!</v>
      </c>
      <c r="Q2154" s="29" t="e">
        <f>'施設リストA-1（直営）'!#REF!</f>
        <v>#REF!</v>
      </c>
      <c r="R2154" s="29" t="e">
        <f>'施設リストA-1（直営）'!#REF!</f>
        <v>#REF!</v>
      </c>
      <c r="S2154" s="30" t="e">
        <f>IF(R2154="新設",VLOOKUP('施設リストA-1（直営）'!#REF!,'（新設）照明器具'!$B$5:$C$1990,2,FALSE),IF('部屋別効果（直）'!R2154="撤去",VLOOKUP('施設リストA-1（直営）'!#REF!,'（既設）調査結果'!$B$5:$C$1998,2,FALSE),0))</f>
        <v>#REF!</v>
      </c>
      <c r="T2154" s="29" t="e">
        <f>'施設リストA-1（直営）'!#REF!</f>
        <v>#REF!</v>
      </c>
      <c r="U2154" s="29" t="e">
        <f>'施設リストA-1（直営）'!#REF!</f>
        <v>#REF!</v>
      </c>
      <c r="V2154" s="30" t="e">
        <f>IF(U2154="新設",VLOOKUP('施設リストA-1（直営）'!#REF!,'（新設）照明器具'!$B$5:$C$1990,2,FALSE),IF('部屋別効果（直）'!U2154="撤去",VLOOKUP('施設リストA-1（直営）'!#REF!,'（既設）調査結果'!$B$5:$C$1998,2,FALSE),0))</f>
        <v>#REF!</v>
      </c>
      <c r="W2154" s="29" t="e">
        <f>'施設リストA-1（直営）'!#REF!</f>
        <v>#REF!</v>
      </c>
      <c r="X2154" s="29" t="e">
        <f>'施設リストA-1（直営）'!#REF!</f>
        <v>#REF!</v>
      </c>
      <c r="Y2154" s="30" t="e">
        <f>IF(X2154="新設",VLOOKUP('施設リストA-1（直営）'!#REF!,'（新設）照明器具'!$B$5:$C$1990,2,FALSE),IF('部屋別効果（直）'!X2154="撤去",VLOOKUP('施設リストA-1（直営）'!#REF!,'（既設）調査結果'!$B$5:$C$1998,2,FALSE),0))</f>
        <v>#REF!</v>
      </c>
      <c r="Z2154" s="29" t="e">
        <f>'施設リストA-1（直営）'!#REF!</f>
        <v>#REF!</v>
      </c>
      <c r="AA2154" s="29" t="e">
        <f>'施設リストA-1（直営）'!#REF!</f>
        <v>#REF!</v>
      </c>
      <c r="AB2154" s="30" t="e">
        <f>IF(AA2154="新設",VLOOKUP('施設リストA-1（直営）'!#REF!,'（新設）照明器具'!$B$5:$C$1990,2,FALSE),IF('部屋別効果（直）'!AA2154="撤去",VLOOKUP('施設リストA-1（直営）'!#REF!,'（既設）調査結果'!$B$5:$C$1998,2,FALSE),0))</f>
        <v>#REF!</v>
      </c>
      <c r="AC2154" s="29" t="e">
        <f>'施設リストA-1（直営）'!#REF!</f>
        <v>#REF!</v>
      </c>
      <c r="AD2154" s="29" t="e">
        <f>'施設リストA-1（直営）'!#REF!</f>
        <v>#REF!</v>
      </c>
      <c r="AE2154" s="30" t="e">
        <f>IF(AD2154="新設",VLOOKUP('施設リストA-1（直営）'!#REF!,'（新設）照明器具'!$B$5:$C$1990,2,FALSE),IF('部屋別効果（直）'!AD2154="撤去",VLOOKUP('施設リストA-1（直営）'!#REF!,'（既設）調査結果'!$B$5:$C$1998,2,FALSE),0))</f>
        <v>#REF!</v>
      </c>
      <c r="AF2154" s="29" t="e">
        <f>'施設リストA-1（直営）'!#REF!</f>
        <v>#REF!</v>
      </c>
      <c r="AG2154" s="29" t="e">
        <f>'施設リストA-1（直営）'!#REF!</f>
        <v>#REF!</v>
      </c>
      <c r="AH2154" s="30" t="e">
        <f>IF(AG2154="新設",VLOOKUP('施設リストA-1（直営）'!#REF!,'（新設）照明器具'!$B$5:$C$1990,2,FALSE),IF('部屋別効果（直）'!AG2154="撤去",VLOOKUP('施設リストA-1（直営）'!#REF!,'（既設）調査結果'!$B$5:$C$1998,2,FALSE),0))</f>
        <v>#REF!</v>
      </c>
      <c r="AI2154" s="29" t="e">
        <f>'施設リストA-1（直営）'!#REF!</f>
        <v>#REF!</v>
      </c>
      <c r="AJ2154" s="29" t="e">
        <f>'施設リストA-1（直営）'!#REF!</f>
        <v>#REF!</v>
      </c>
      <c r="AK2154" s="30" t="e">
        <f>IF(AJ2154="新設",VLOOKUP('施設リストA-1（直営）'!#REF!,'（新設）照明器具'!$B$5:$C$1990,2,FALSE),IF('部屋別効果（直）'!AJ2154="撤去",VLOOKUP('施設リストA-1（直営）'!#REF!,'（既設）調査結果'!$B$5:$C$1998,2,FALSE),0))</f>
        <v>#REF!</v>
      </c>
      <c r="AL2154" s="29" t="e">
        <f>'施設リストA-1（直営）'!#REF!</f>
        <v>#REF!</v>
      </c>
    </row>
    <row r="2155" spans="1:38" customFormat="1">
      <c r="A2155" s="94"/>
      <c r="B2155" s="16" t="e">
        <f>'施設リストA-1（直営）'!#REF!</f>
        <v>#REF!</v>
      </c>
      <c r="C2155" s="14" t="e">
        <f>'施設リストA-1（直営）'!#REF!</f>
        <v>#REF!</v>
      </c>
      <c r="D2155" s="94" t="e">
        <f>'施設リストA-1（直営）'!#REF!</f>
        <v>#REF!</v>
      </c>
      <c r="E2155" s="20" t="e">
        <f>'施設リストA-1（直営）'!#REF!</f>
        <v>#REF!</v>
      </c>
      <c r="F2155" s="20" t="e">
        <f>'施設リストA-1（直営）'!#REF!</f>
        <v>#REF!</v>
      </c>
      <c r="G2155" s="13" t="e">
        <f>'施設リストA-1（直営）'!#REF!</f>
        <v>#REF!</v>
      </c>
      <c r="H2155" s="28" t="e">
        <f t="shared" si="33"/>
        <v>#REF!</v>
      </c>
      <c r="I2155" s="29" t="e">
        <f>'施設リストA-1（直営）'!#REF!</f>
        <v>#REF!</v>
      </c>
      <c r="J2155" s="30" t="e">
        <f>IF(I2155="新設",VLOOKUP('施設リストA-1（直営）'!#REF!,'（新設）照明器具'!$B$5:$C$1990,2,FALSE),IF('部屋別効果（直）'!I2155="撤去",VLOOKUP('施設リストA-1（直営）'!#REF!,'（既設）調査結果'!$B$5:$C$1998,2,FALSE),0))</f>
        <v>#REF!</v>
      </c>
      <c r="K2155" s="29" t="e">
        <f>'施設リストA-1（直営）'!#REF!</f>
        <v>#REF!</v>
      </c>
      <c r="L2155" s="29" t="e">
        <f>'施設リストA-1（直営）'!#REF!</f>
        <v>#REF!</v>
      </c>
      <c r="M2155" s="30" t="e">
        <f>IF(L2155="新設",VLOOKUP('施設リストA-1（直営）'!#REF!,'（新設）照明器具'!$B$5:$C$1990,2,FALSE),IF('部屋別効果（直）'!L2155="撤去",VLOOKUP('施設リストA-1（直営）'!#REF!,'（既設）調査結果'!$B$5:$C$1998,2,FALSE),0))</f>
        <v>#REF!</v>
      </c>
      <c r="N2155" s="29" t="e">
        <f>'施設リストA-1（直営）'!#REF!</f>
        <v>#REF!</v>
      </c>
      <c r="O2155" s="29" t="e">
        <f>'施設リストA-1（直営）'!#REF!</f>
        <v>#REF!</v>
      </c>
      <c r="P2155" s="30" t="e">
        <f>IF(O2155="新設",VLOOKUP('施設リストA-1（直営）'!#REF!,'（新設）照明器具'!$B$5:$C$1990,2,FALSE),IF('部屋別効果（直）'!O2155="撤去",VLOOKUP('施設リストA-1（直営）'!#REF!,'（既設）調査結果'!$B$5:$C$1998,2,FALSE),0))</f>
        <v>#REF!</v>
      </c>
      <c r="Q2155" s="29" t="e">
        <f>'施設リストA-1（直営）'!#REF!</f>
        <v>#REF!</v>
      </c>
      <c r="R2155" s="29" t="e">
        <f>'施設リストA-1（直営）'!#REF!</f>
        <v>#REF!</v>
      </c>
      <c r="S2155" s="30" t="e">
        <f>IF(R2155="新設",VLOOKUP('施設リストA-1（直営）'!#REF!,'（新設）照明器具'!$B$5:$C$1990,2,FALSE),IF('部屋別効果（直）'!R2155="撤去",VLOOKUP('施設リストA-1（直営）'!#REF!,'（既設）調査結果'!$B$5:$C$1998,2,FALSE),0))</f>
        <v>#REF!</v>
      </c>
      <c r="T2155" s="29" t="e">
        <f>'施設リストA-1（直営）'!#REF!</f>
        <v>#REF!</v>
      </c>
      <c r="U2155" s="29" t="e">
        <f>'施設リストA-1（直営）'!#REF!</f>
        <v>#REF!</v>
      </c>
      <c r="V2155" s="30" t="e">
        <f>IF(U2155="新設",VLOOKUP('施設リストA-1（直営）'!#REF!,'（新設）照明器具'!$B$5:$C$1990,2,FALSE),IF('部屋別効果（直）'!U2155="撤去",VLOOKUP('施設リストA-1（直営）'!#REF!,'（既設）調査結果'!$B$5:$C$1998,2,FALSE),0))</f>
        <v>#REF!</v>
      </c>
      <c r="W2155" s="29" t="e">
        <f>'施設リストA-1（直営）'!#REF!</f>
        <v>#REF!</v>
      </c>
      <c r="X2155" s="29" t="e">
        <f>'施設リストA-1（直営）'!#REF!</f>
        <v>#REF!</v>
      </c>
      <c r="Y2155" s="30" t="e">
        <f>IF(X2155="新設",VLOOKUP('施設リストA-1（直営）'!#REF!,'（新設）照明器具'!$B$5:$C$1990,2,FALSE),IF('部屋別効果（直）'!X2155="撤去",VLOOKUP('施設リストA-1（直営）'!#REF!,'（既設）調査結果'!$B$5:$C$1998,2,FALSE),0))</f>
        <v>#REF!</v>
      </c>
      <c r="Z2155" s="29" t="e">
        <f>'施設リストA-1（直営）'!#REF!</f>
        <v>#REF!</v>
      </c>
      <c r="AA2155" s="29" t="e">
        <f>'施設リストA-1（直営）'!#REF!</f>
        <v>#REF!</v>
      </c>
      <c r="AB2155" s="30" t="e">
        <f>IF(AA2155="新設",VLOOKUP('施設リストA-1（直営）'!#REF!,'（新設）照明器具'!$B$5:$C$1990,2,FALSE),IF('部屋別効果（直）'!AA2155="撤去",VLOOKUP('施設リストA-1（直営）'!#REF!,'（既設）調査結果'!$B$5:$C$1998,2,FALSE),0))</f>
        <v>#REF!</v>
      </c>
      <c r="AC2155" s="29" t="e">
        <f>'施設リストA-1（直営）'!#REF!</f>
        <v>#REF!</v>
      </c>
      <c r="AD2155" s="29" t="e">
        <f>'施設リストA-1（直営）'!#REF!</f>
        <v>#REF!</v>
      </c>
      <c r="AE2155" s="30" t="e">
        <f>IF(AD2155="新設",VLOOKUP('施設リストA-1（直営）'!#REF!,'（新設）照明器具'!$B$5:$C$1990,2,FALSE),IF('部屋別効果（直）'!AD2155="撤去",VLOOKUP('施設リストA-1（直営）'!#REF!,'（既設）調査結果'!$B$5:$C$1998,2,FALSE),0))</f>
        <v>#REF!</v>
      </c>
      <c r="AF2155" s="29" t="e">
        <f>'施設リストA-1（直営）'!#REF!</f>
        <v>#REF!</v>
      </c>
      <c r="AG2155" s="29" t="e">
        <f>'施設リストA-1（直営）'!#REF!</f>
        <v>#REF!</v>
      </c>
      <c r="AH2155" s="30" t="e">
        <f>IF(AG2155="新設",VLOOKUP('施設リストA-1（直営）'!#REF!,'（新設）照明器具'!$B$5:$C$1990,2,FALSE),IF('部屋別効果（直）'!AG2155="撤去",VLOOKUP('施設リストA-1（直営）'!#REF!,'（既設）調査結果'!$B$5:$C$1998,2,FALSE),0))</f>
        <v>#REF!</v>
      </c>
      <c r="AI2155" s="29" t="e">
        <f>'施設リストA-1（直営）'!#REF!</f>
        <v>#REF!</v>
      </c>
      <c r="AJ2155" s="29" t="e">
        <f>'施設リストA-1（直営）'!#REF!</f>
        <v>#REF!</v>
      </c>
      <c r="AK2155" s="30" t="e">
        <f>IF(AJ2155="新設",VLOOKUP('施設リストA-1（直営）'!#REF!,'（新設）照明器具'!$B$5:$C$1990,2,FALSE),IF('部屋別効果（直）'!AJ2155="撤去",VLOOKUP('施設リストA-1（直営）'!#REF!,'（既設）調査結果'!$B$5:$C$1998,2,FALSE),0))</f>
        <v>#REF!</v>
      </c>
      <c r="AL2155" s="29" t="e">
        <f>'施設リストA-1（直営）'!#REF!</f>
        <v>#REF!</v>
      </c>
    </row>
    <row r="2156" spans="1:38" customFormat="1">
      <c r="A2156" s="94"/>
      <c r="B2156" s="16" t="e">
        <f>'施設リストA-1（直営）'!#REF!</f>
        <v>#REF!</v>
      </c>
      <c r="C2156" s="14" t="e">
        <f>'施設リストA-1（直営）'!#REF!</f>
        <v>#REF!</v>
      </c>
      <c r="D2156" s="94" t="e">
        <f>'施設リストA-1（直営）'!#REF!</f>
        <v>#REF!</v>
      </c>
      <c r="E2156" s="20" t="e">
        <f>'施設リストA-1（直営）'!#REF!</f>
        <v>#REF!</v>
      </c>
      <c r="F2156" s="20" t="e">
        <f>'施設リストA-1（直営）'!#REF!</f>
        <v>#REF!</v>
      </c>
      <c r="G2156" s="13" t="e">
        <f>'施設リストA-1（直営）'!#REF!</f>
        <v>#REF!</v>
      </c>
      <c r="H2156" s="28" t="e">
        <f t="shared" si="33"/>
        <v>#REF!</v>
      </c>
      <c r="I2156" s="29" t="e">
        <f>'施設リストA-1（直営）'!#REF!</f>
        <v>#REF!</v>
      </c>
      <c r="J2156" s="30" t="e">
        <f>IF(I2156="新設",VLOOKUP('施設リストA-1（直営）'!#REF!,'（新設）照明器具'!$B$5:$C$1990,2,FALSE),IF('部屋別効果（直）'!I2156="撤去",VLOOKUP('施設リストA-1（直営）'!#REF!,'（既設）調査結果'!$B$5:$C$1998,2,FALSE),0))</f>
        <v>#REF!</v>
      </c>
      <c r="K2156" s="29" t="e">
        <f>'施設リストA-1（直営）'!#REF!</f>
        <v>#REF!</v>
      </c>
      <c r="L2156" s="29" t="e">
        <f>'施設リストA-1（直営）'!#REF!</f>
        <v>#REF!</v>
      </c>
      <c r="M2156" s="30" t="e">
        <f>IF(L2156="新設",VLOOKUP('施設リストA-1（直営）'!#REF!,'（新設）照明器具'!$B$5:$C$1990,2,FALSE),IF('部屋別効果（直）'!L2156="撤去",VLOOKUP('施設リストA-1（直営）'!#REF!,'（既設）調査結果'!$B$5:$C$1998,2,FALSE),0))</f>
        <v>#REF!</v>
      </c>
      <c r="N2156" s="29" t="e">
        <f>'施設リストA-1（直営）'!#REF!</f>
        <v>#REF!</v>
      </c>
      <c r="O2156" s="29" t="e">
        <f>'施設リストA-1（直営）'!#REF!</f>
        <v>#REF!</v>
      </c>
      <c r="P2156" s="30" t="e">
        <f>IF(O2156="新設",VLOOKUP('施設リストA-1（直営）'!#REF!,'（新設）照明器具'!$B$5:$C$1990,2,FALSE),IF('部屋別効果（直）'!O2156="撤去",VLOOKUP('施設リストA-1（直営）'!#REF!,'（既設）調査結果'!$B$5:$C$1998,2,FALSE),0))</f>
        <v>#REF!</v>
      </c>
      <c r="Q2156" s="29" t="e">
        <f>'施設リストA-1（直営）'!#REF!</f>
        <v>#REF!</v>
      </c>
      <c r="R2156" s="29" t="e">
        <f>'施設リストA-1（直営）'!#REF!</f>
        <v>#REF!</v>
      </c>
      <c r="S2156" s="30" t="e">
        <f>IF(R2156="新設",VLOOKUP('施設リストA-1（直営）'!#REF!,'（新設）照明器具'!$B$5:$C$1990,2,FALSE),IF('部屋別効果（直）'!R2156="撤去",VLOOKUP('施設リストA-1（直営）'!#REF!,'（既設）調査結果'!$B$5:$C$1998,2,FALSE),0))</f>
        <v>#REF!</v>
      </c>
      <c r="T2156" s="29" t="e">
        <f>'施設リストA-1（直営）'!#REF!</f>
        <v>#REF!</v>
      </c>
      <c r="U2156" s="29" t="e">
        <f>'施設リストA-1（直営）'!#REF!</f>
        <v>#REF!</v>
      </c>
      <c r="V2156" s="30" t="e">
        <f>IF(U2156="新設",VLOOKUP('施設リストA-1（直営）'!#REF!,'（新設）照明器具'!$B$5:$C$1990,2,FALSE),IF('部屋別効果（直）'!U2156="撤去",VLOOKUP('施設リストA-1（直営）'!#REF!,'（既設）調査結果'!$B$5:$C$1998,2,FALSE),0))</f>
        <v>#REF!</v>
      </c>
      <c r="W2156" s="29" t="e">
        <f>'施設リストA-1（直営）'!#REF!</f>
        <v>#REF!</v>
      </c>
      <c r="X2156" s="29" t="e">
        <f>'施設リストA-1（直営）'!#REF!</f>
        <v>#REF!</v>
      </c>
      <c r="Y2156" s="30" t="e">
        <f>IF(X2156="新設",VLOOKUP('施設リストA-1（直営）'!#REF!,'（新設）照明器具'!$B$5:$C$1990,2,FALSE),IF('部屋別効果（直）'!X2156="撤去",VLOOKUP('施設リストA-1（直営）'!#REF!,'（既設）調査結果'!$B$5:$C$1998,2,FALSE),0))</f>
        <v>#REF!</v>
      </c>
      <c r="Z2156" s="29" t="e">
        <f>'施設リストA-1（直営）'!#REF!</f>
        <v>#REF!</v>
      </c>
      <c r="AA2156" s="29" t="e">
        <f>'施設リストA-1（直営）'!#REF!</f>
        <v>#REF!</v>
      </c>
      <c r="AB2156" s="30" t="e">
        <f>IF(AA2156="新設",VLOOKUP('施設リストA-1（直営）'!#REF!,'（新設）照明器具'!$B$5:$C$1990,2,FALSE),IF('部屋別効果（直）'!AA2156="撤去",VLOOKUP('施設リストA-1（直営）'!#REF!,'（既設）調査結果'!$B$5:$C$1998,2,FALSE),0))</f>
        <v>#REF!</v>
      </c>
      <c r="AC2156" s="29" t="e">
        <f>'施設リストA-1（直営）'!#REF!</f>
        <v>#REF!</v>
      </c>
      <c r="AD2156" s="29" t="e">
        <f>'施設リストA-1（直営）'!#REF!</f>
        <v>#REF!</v>
      </c>
      <c r="AE2156" s="30" t="e">
        <f>IF(AD2156="新設",VLOOKUP('施設リストA-1（直営）'!#REF!,'（新設）照明器具'!$B$5:$C$1990,2,FALSE),IF('部屋別効果（直）'!AD2156="撤去",VLOOKUP('施設リストA-1（直営）'!#REF!,'（既設）調査結果'!$B$5:$C$1998,2,FALSE),0))</f>
        <v>#REF!</v>
      </c>
      <c r="AF2156" s="29" t="e">
        <f>'施設リストA-1（直営）'!#REF!</f>
        <v>#REF!</v>
      </c>
      <c r="AG2156" s="29" t="e">
        <f>'施設リストA-1（直営）'!#REF!</f>
        <v>#REF!</v>
      </c>
      <c r="AH2156" s="30" t="e">
        <f>IF(AG2156="新設",VLOOKUP('施設リストA-1（直営）'!#REF!,'（新設）照明器具'!$B$5:$C$1990,2,FALSE),IF('部屋別効果（直）'!AG2156="撤去",VLOOKUP('施設リストA-1（直営）'!#REF!,'（既設）調査結果'!$B$5:$C$1998,2,FALSE),0))</f>
        <v>#REF!</v>
      </c>
      <c r="AI2156" s="29" t="e">
        <f>'施設リストA-1（直営）'!#REF!</f>
        <v>#REF!</v>
      </c>
      <c r="AJ2156" s="29" t="e">
        <f>'施設リストA-1（直営）'!#REF!</f>
        <v>#REF!</v>
      </c>
      <c r="AK2156" s="30" t="e">
        <f>IF(AJ2156="新設",VLOOKUP('施設リストA-1（直営）'!#REF!,'（新設）照明器具'!$B$5:$C$1990,2,FALSE),IF('部屋別効果（直）'!AJ2156="撤去",VLOOKUP('施設リストA-1（直営）'!#REF!,'（既設）調査結果'!$B$5:$C$1998,2,FALSE),0))</f>
        <v>#REF!</v>
      </c>
      <c r="AL2156" s="29" t="e">
        <f>'施設リストA-1（直営）'!#REF!</f>
        <v>#REF!</v>
      </c>
    </row>
    <row r="2157" spans="1:38" customFormat="1">
      <c r="A2157" s="94"/>
      <c r="B2157" s="16" t="e">
        <f>'施設リストA-1（直営）'!#REF!</f>
        <v>#REF!</v>
      </c>
      <c r="C2157" s="14" t="e">
        <f>'施設リストA-1（直営）'!#REF!</f>
        <v>#REF!</v>
      </c>
      <c r="D2157" s="94" t="e">
        <f>'施設リストA-1（直営）'!#REF!</f>
        <v>#REF!</v>
      </c>
      <c r="E2157" s="20" t="e">
        <f>'施設リストA-1（直営）'!#REF!</f>
        <v>#REF!</v>
      </c>
      <c r="F2157" s="20" t="e">
        <f>'施設リストA-1（直営）'!#REF!</f>
        <v>#REF!</v>
      </c>
      <c r="G2157" s="13" t="e">
        <f>'施設リストA-1（直営）'!#REF!</f>
        <v>#REF!</v>
      </c>
      <c r="H2157" s="28" t="e">
        <f t="shared" si="33"/>
        <v>#REF!</v>
      </c>
      <c r="I2157" s="29" t="e">
        <f>'施設リストA-1（直営）'!#REF!</f>
        <v>#REF!</v>
      </c>
      <c r="J2157" s="30" t="e">
        <f>IF(I2157="新設",VLOOKUP('施設リストA-1（直営）'!#REF!,'（新設）照明器具'!$B$5:$C$1990,2,FALSE),IF('部屋別効果（直）'!I2157="撤去",VLOOKUP('施設リストA-1（直営）'!#REF!,'（既設）調査結果'!$B$5:$C$1998,2,FALSE),0))</f>
        <v>#REF!</v>
      </c>
      <c r="K2157" s="29" t="e">
        <f>'施設リストA-1（直営）'!#REF!</f>
        <v>#REF!</v>
      </c>
      <c r="L2157" s="29" t="e">
        <f>'施設リストA-1（直営）'!#REF!</f>
        <v>#REF!</v>
      </c>
      <c r="M2157" s="30" t="e">
        <f>IF(L2157="新設",VLOOKUP('施設リストA-1（直営）'!#REF!,'（新設）照明器具'!$B$5:$C$1990,2,FALSE),IF('部屋別効果（直）'!L2157="撤去",VLOOKUP('施設リストA-1（直営）'!#REF!,'（既設）調査結果'!$B$5:$C$1998,2,FALSE),0))</f>
        <v>#REF!</v>
      </c>
      <c r="N2157" s="29" t="e">
        <f>'施設リストA-1（直営）'!#REF!</f>
        <v>#REF!</v>
      </c>
      <c r="O2157" s="29" t="e">
        <f>'施設リストA-1（直営）'!#REF!</f>
        <v>#REF!</v>
      </c>
      <c r="P2157" s="30" t="e">
        <f>IF(O2157="新設",VLOOKUP('施設リストA-1（直営）'!#REF!,'（新設）照明器具'!$B$5:$C$1990,2,FALSE),IF('部屋別効果（直）'!O2157="撤去",VLOOKUP('施設リストA-1（直営）'!#REF!,'（既設）調査結果'!$B$5:$C$1998,2,FALSE),0))</f>
        <v>#REF!</v>
      </c>
      <c r="Q2157" s="29" t="e">
        <f>'施設リストA-1（直営）'!#REF!</f>
        <v>#REF!</v>
      </c>
      <c r="R2157" s="29" t="e">
        <f>'施設リストA-1（直営）'!#REF!</f>
        <v>#REF!</v>
      </c>
      <c r="S2157" s="30" t="e">
        <f>IF(R2157="新設",VLOOKUP('施設リストA-1（直営）'!#REF!,'（新設）照明器具'!$B$5:$C$1990,2,FALSE),IF('部屋別効果（直）'!R2157="撤去",VLOOKUP('施設リストA-1（直営）'!#REF!,'（既設）調査結果'!$B$5:$C$1998,2,FALSE),0))</f>
        <v>#REF!</v>
      </c>
      <c r="T2157" s="29" t="e">
        <f>'施設リストA-1（直営）'!#REF!</f>
        <v>#REF!</v>
      </c>
      <c r="U2157" s="29" t="e">
        <f>'施設リストA-1（直営）'!#REF!</f>
        <v>#REF!</v>
      </c>
      <c r="V2157" s="30" t="e">
        <f>IF(U2157="新設",VLOOKUP('施設リストA-1（直営）'!#REF!,'（新設）照明器具'!$B$5:$C$1990,2,FALSE),IF('部屋別効果（直）'!U2157="撤去",VLOOKUP('施設リストA-1（直営）'!#REF!,'（既設）調査結果'!$B$5:$C$1998,2,FALSE),0))</f>
        <v>#REF!</v>
      </c>
      <c r="W2157" s="29" t="e">
        <f>'施設リストA-1（直営）'!#REF!</f>
        <v>#REF!</v>
      </c>
      <c r="X2157" s="29" t="e">
        <f>'施設リストA-1（直営）'!#REF!</f>
        <v>#REF!</v>
      </c>
      <c r="Y2157" s="30" t="e">
        <f>IF(X2157="新設",VLOOKUP('施設リストA-1（直営）'!#REF!,'（新設）照明器具'!$B$5:$C$1990,2,FALSE),IF('部屋別効果（直）'!X2157="撤去",VLOOKUP('施設リストA-1（直営）'!#REF!,'（既設）調査結果'!$B$5:$C$1998,2,FALSE),0))</f>
        <v>#REF!</v>
      </c>
      <c r="Z2157" s="29" t="e">
        <f>'施設リストA-1（直営）'!#REF!</f>
        <v>#REF!</v>
      </c>
      <c r="AA2157" s="29" t="e">
        <f>'施設リストA-1（直営）'!#REF!</f>
        <v>#REF!</v>
      </c>
      <c r="AB2157" s="30" t="e">
        <f>IF(AA2157="新設",VLOOKUP('施設リストA-1（直営）'!#REF!,'（新設）照明器具'!$B$5:$C$1990,2,FALSE),IF('部屋別効果（直）'!AA2157="撤去",VLOOKUP('施設リストA-1（直営）'!#REF!,'（既設）調査結果'!$B$5:$C$1998,2,FALSE),0))</f>
        <v>#REF!</v>
      </c>
      <c r="AC2157" s="29" t="e">
        <f>'施設リストA-1（直営）'!#REF!</f>
        <v>#REF!</v>
      </c>
      <c r="AD2157" s="29" t="e">
        <f>'施設リストA-1（直営）'!#REF!</f>
        <v>#REF!</v>
      </c>
      <c r="AE2157" s="30" t="e">
        <f>IF(AD2157="新設",VLOOKUP('施設リストA-1（直営）'!#REF!,'（新設）照明器具'!$B$5:$C$1990,2,FALSE),IF('部屋別効果（直）'!AD2157="撤去",VLOOKUP('施設リストA-1（直営）'!#REF!,'（既設）調査結果'!$B$5:$C$1998,2,FALSE),0))</f>
        <v>#REF!</v>
      </c>
      <c r="AF2157" s="29" t="e">
        <f>'施設リストA-1（直営）'!#REF!</f>
        <v>#REF!</v>
      </c>
      <c r="AG2157" s="29" t="e">
        <f>'施設リストA-1（直営）'!#REF!</f>
        <v>#REF!</v>
      </c>
      <c r="AH2157" s="30" t="e">
        <f>IF(AG2157="新設",VLOOKUP('施設リストA-1（直営）'!#REF!,'（新設）照明器具'!$B$5:$C$1990,2,FALSE),IF('部屋別効果（直）'!AG2157="撤去",VLOOKUP('施設リストA-1（直営）'!#REF!,'（既設）調査結果'!$B$5:$C$1998,2,FALSE),0))</f>
        <v>#REF!</v>
      </c>
      <c r="AI2157" s="29" t="e">
        <f>'施設リストA-1（直営）'!#REF!</f>
        <v>#REF!</v>
      </c>
      <c r="AJ2157" s="29" t="e">
        <f>'施設リストA-1（直営）'!#REF!</f>
        <v>#REF!</v>
      </c>
      <c r="AK2157" s="30" t="e">
        <f>IF(AJ2157="新設",VLOOKUP('施設リストA-1（直営）'!#REF!,'（新設）照明器具'!$B$5:$C$1990,2,FALSE),IF('部屋別効果（直）'!AJ2157="撤去",VLOOKUP('施設リストA-1（直営）'!#REF!,'（既設）調査結果'!$B$5:$C$1998,2,FALSE),0))</f>
        <v>#REF!</v>
      </c>
      <c r="AL2157" s="29" t="e">
        <f>'施設リストA-1（直営）'!#REF!</f>
        <v>#REF!</v>
      </c>
    </row>
    <row r="2158" spans="1:38" customFormat="1">
      <c r="A2158" s="94"/>
      <c r="B2158" s="16" t="e">
        <f>'施設リストA-1（直営）'!#REF!</f>
        <v>#REF!</v>
      </c>
      <c r="C2158" s="14" t="e">
        <f>'施設リストA-1（直営）'!#REF!</f>
        <v>#REF!</v>
      </c>
      <c r="D2158" s="94" t="e">
        <f>'施設リストA-1（直営）'!#REF!</f>
        <v>#REF!</v>
      </c>
      <c r="E2158" s="20" t="e">
        <f>'施設リストA-1（直営）'!#REF!</f>
        <v>#REF!</v>
      </c>
      <c r="F2158" s="20" t="e">
        <f>'施設リストA-1（直営）'!#REF!</f>
        <v>#REF!</v>
      </c>
      <c r="G2158" s="13" t="e">
        <f>'施設リストA-1（直営）'!#REF!</f>
        <v>#REF!</v>
      </c>
      <c r="H2158" s="28" t="e">
        <f t="shared" si="33"/>
        <v>#REF!</v>
      </c>
      <c r="I2158" s="29" t="e">
        <f>'施設リストA-1（直営）'!#REF!</f>
        <v>#REF!</v>
      </c>
      <c r="J2158" s="30" t="e">
        <f>IF(I2158="新設",VLOOKUP('施設リストA-1（直営）'!#REF!,'（新設）照明器具'!$B$5:$C$1990,2,FALSE),IF('部屋別効果（直）'!I2158="撤去",VLOOKUP('施設リストA-1（直営）'!#REF!,'（既設）調査結果'!$B$5:$C$1998,2,FALSE),0))</f>
        <v>#REF!</v>
      </c>
      <c r="K2158" s="29" t="e">
        <f>'施設リストA-1（直営）'!#REF!</f>
        <v>#REF!</v>
      </c>
      <c r="L2158" s="29" t="e">
        <f>'施設リストA-1（直営）'!#REF!</f>
        <v>#REF!</v>
      </c>
      <c r="M2158" s="30" t="e">
        <f>IF(L2158="新設",VLOOKUP('施設リストA-1（直営）'!#REF!,'（新設）照明器具'!$B$5:$C$1990,2,FALSE),IF('部屋別効果（直）'!L2158="撤去",VLOOKUP('施設リストA-1（直営）'!#REF!,'（既設）調査結果'!$B$5:$C$1998,2,FALSE),0))</f>
        <v>#REF!</v>
      </c>
      <c r="N2158" s="29" t="e">
        <f>'施設リストA-1（直営）'!#REF!</f>
        <v>#REF!</v>
      </c>
      <c r="O2158" s="29" t="e">
        <f>'施設リストA-1（直営）'!#REF!</f>
        <v>#REF!</v>
      </c>
      <c r="P2158" s="30" t="e">
        <f>IF(O2158="新設",VLOOKUP('施設リストA-1（直営）'!#REF!,'（新設）照明器具'!$B$5:$C$1990,2,FALSE),IF('部屋別効果（直）'!O2158="撤去",VLOOKUP('施設リストA-1（直営）'!#REF!,'（既設）調査結果'!$B$5:$C$1998,2,FALSE),0))</f>
        <v>#REF!</v>
      </c>
      <c r="Q2158" s="29" t="e">
        <f>'施設リストA-1（直営）'!#REF!</f>
        <v>#REF!</v>
      </c>
      <c r="R2158" s="29" t="e">
        <f>'施設リストA-1（直営）'!#REF!</f>
        <v>#REF!</v>
      </c>
      <c r="S2158" s="30" t="e">
        <f>IF(R2158="新設",VLOOKUP('施設リストA-1（直営）'!#REF!,'（新設）照明器具'!$B$5:$C$1990,2,FALSE),IF('部屋別効果（直）'!R2158="撤去",VLOOKUP('施設リストA-1（直営）'!#REF!,'（既設）調査結果'!$B$5:$C$1998,2,FALSE),0))</f>
        <v>#REF!</v>
      </c>
      <c r="T2158" s="29" t="e">
        <f>'施設リストA-1（直営）'!#REF!</f>
        <v>#REF!</v>
      </c>
      <c r="U2158" s="29" t="e">
        <f>'施設リストA-1（直営）'!#REF!</f>
        <v>#REF!</v>
      </c>
      <c r="V2158" s="30" t="e">
        <f>IF(U2158="新設",VLOOKUP('施設リストA-1（直営）'!#REF!,'（新設）照明器具'!$B$5:$C$1990,2,FALSE),IF('部屋別効果（直）'!U2158="撤去",VLOOKUP('施設リストA-1（直営）'!#REF!,'（既設）調査結果'!$B$5:$C$1998,2,FALSE),0))</f>
        <v>#REF!</v>
      </c>
      <c r="W2158" s="29" t="e">
        <f>'施設リストA-1（直営）'!#REF!</f>
        <v>#REF!</v>
      </c>
      <c r="X2158" s="29" t="e">
        <f>'施設リストA-1（直営）'!#REF!</f>
        <v>#REF!</v>
      </c>
      <c r="Y2158" s="30" t="e">
        <f>IF(X2158="新設",VLOOKUP('施設リストA-1（直営）'!#REF!,'（新設）照明器具'!$B$5:$C$1990,2,FALSE),IF('部屋別効果（直）'!X2158="撤去",VLOOKUP('施設リストA-1（直営）'!#REF!,'（既設）調査結果'!$B$5:$C$1998,2,FALSE),0))</f>
        <v>#REF!</v>
      </c>
      <c r="Z2158" s="29" t="e">
        <f>'施設リストA-1（直営）'!#REF!</f>
        <v>#REF!</v>
      </c>
      <c r="AA2158" s="29" t="e">
        <f>'施設リストA-1（直営）'!#REF!</f>
        <v>#REF!</v>
      </c>
      <c r="AB2158" s="30" t="e">
        <f>IF(AA2158="新設",VLOOKUP('施設リストA-1（直営）'!#REF!,'（新設）照明器具'!$B$5:$C$1990,2,FALSE),IF('部屋別効果（直）'!AA2158="撤去",VLOOKUP('施設リストA-1（直営）'!#REF!,'（既設）調査結果'!$B$5:$C$1998,2,FALSE),0))</f>
        <v>#REF!</v>
      </c>
      <c r="AC2158" s="29" t="e">
        <f>'施設リストA-1（直営）'!#REF!</f>
        <v>#REF!</v>
      </c>
      <c r="AD2158" s="29" t="e">
        <f>'施設リストA-1（直営）'!#REF!</f>
        <v>#REF!</v>
      </c>
      <c r="AE2158" s="30" t="e">
        <f>IF(AD2158="新設",VLOOKUP('施設リストA-1（直営）'!#REF!,'（新設）照明器具'!$B$5:$C$1990,2,FALSE),IF('部屋別効果（直）'!AD2158="撤去",VLOOKUP('施設リストA-1（直営）'!#REF!,'（既設）調査結果'!$B$5:$C$1998,2,FALSE),0))</f>
        <v>#REF!</v>
      </c>
      <c r="AF2158" s="29" t="e">
        <f>'施設リストA-1（直営）'!#REF!</f>
        <v>#REF!</v>
      </c>
      <c r="AG2158" s="29" t="e">
        <f>'施設リストA-1（直営）'!#REF!</f>
        <v>#REF!</v>
      </c>
      <c r="AH2158" s="30" t="e">
        <f>IF(AG2158="新設",VLOOKUP('施設リストA-1（直営）'!#REF!,'（新設）照明器具'!$B$5:$C$1990,2,FALSE),IF('部屋別効果（直）'!AG2158="撤去",VLOOKUP('施設リストA-1（直営）'!#REF!,'（既設）調査結果'!$B$5:$C$1998,2,FALSE),0))</f>
        <v>#REF!</v>
      </c>
      <c r="AI2158" s="29" t="e">
        <f>'施設リストA-1（直営）'!#REF!</f>
        <v>#REF!</v>
      </c>
      <c r="AJ2158" s="29" t="e">
        <f>'施設リストA-1（直営）'!#REF!</f>
        <v>#REF!</v>
      </c>
      <c r="AK2158" s="30" t="e">
        <f>IF(AJ2158="新設",VLOOKUP('施設リストA-1（直営）'!#REF!,'（新設）照明器具'!$B$5:$C$1990,2,FALSE),IF('部屋別効果（直）'!AJ2158="撤去",VLOOKUP('施設リストA-1（直営）'!#REF!,'（既設）調査結果'!$B$5:$C$1998,2,FALSE),0))</f>
        <v>#REF!</v>
      </c>
      <c r="AL2158" s="29" t="e">
        <f>'施設リストA-1（直営）'!#REF!</f>
        <v>#REF!</v>
      </c>
    </row>
    <row r="2159" spans="1:38" customFormat="1">
      <c r="A2159" s="94"/>
      <c r="B2159" s="16" t="e">
        <f>'施設リストA-1（直営）'!#REF!</f>
        <v>#REF!</v>
      </c>
      <c r="C2159" s="14" t="e">
        <f>'施設リストA-1（直営）'!#REF!</f>
        <v>#REF!</v>
      </c>
      <c r="D2159" s="94" t="e">
        <f>'施設リストA-1（直営）'!#REF!</f>
        <v>#REF!</v>
      </c>
      <c r="E2159" s="20" t="e">
        <f>'施設リストA-1（直営）'!#REF!</f>
        <v>#REF!</v>
      </c>
      <c r="F2159" s="20" t="e">
        <f>'施設リストA-1（直営）'!#REF!</f>
        <v>#REF!</v>
      </c>
      <c r="G2159" s="13" t="e">
        <f>'施設リストA-1（直営）'!#REF!</f>
        <v>#REF!</v>
      </c>
      <c r="H2159" s="28" t="e">
        <f t="shared" si="33"/>
        <v>#REF!</v>
      </c>
      <c r="I2159" s="29" t="e">
        <f>'施設リストA-1（直営）'!#REF!</f>
        <v>#REF!</v>
      </c>
      <c r="J2159" s="30" t="e">
        <f>IF(I2159="新設",VLOOKUP('施設リストA-1（直営）'!#REF!,'（新設）照明器具'!$B$5:$C$1990,2,FALSE),IF('部屋別効果（直）'!I2159="撤去",VLOOKUP('施設リストA-1（直営）'!#REF!,'（既設）調査結果'!$B$5:$C$1998,2,FALSE),0))</f>
        <v>#REF!</v>
      </c>
      <c r="K2159" s="29" t="e">
        <f>'施設リストA-1（直営）'!#REF!</f>
        <v>#REF!</v>
      </c>
      <c r="L2159" s="29" t="e">
        <f>'施設リストA-1（直営）'!#REF!</f>
        <v>#REF!</v>
      </c>
      <c r="M2159" s="30" t="e">
        <f>IF(L2159="新設",VLOOKUP('施設リストA-1（直営）'!#REF!,'（新設）照明器具'!$B$5:$C$1990,2,FALSE),IF('部屋別効果（直）'!L2159="撤去",VLOOKUP('施設リストA-1（直営）'!#REF!,'（既設）調査結果'!$B$5:$C$1998,2,FALSE),0))</f>
        <v>#REF!</v>
      </c>
      <c r="N2159" s="29" t="e">
        <f>'施設リストA-1（直営）'!#REF!</f>
        <v>#REF!</v>
      </c>
      <c r="O2159" s="29" t="e">
        <f>'施設リストA-1（直営）'!#REF!</f>
        <v>#REF!</v>
      </c>
      <c r="P2159" s="30" t="e">
        <f>IF(O2159="新設",VLOOKUP('施設リストA-1（直営）'!#REF!,'（新設）照明器具'!$B$5:$C$1990,2,FALSE),IF('部屋別効果（直）'!O2159="撤去",VLOOKUP('施設リストA-1（直営）'!#REF!,'（既設）調査結果'!$B$5:$C$1998,2,FALSE),0))</f>
        <v>#REF!</v>
      </c>
      <c r="Q2159" s="29" t="e">
        <f>'施設リストA-1（直営）'!#REF!</f>
        <v>#REF!</v>
      </c>
      <c r="R2159" s="29" t="e">
        <f>'施設リストA-1（直営）'!#REF!</f>
        <v>#REF!</v>
      </c>
      <c r="S2159" s="30" t="e">
        <f>IF(R2159="新設",VLOOKUP('施設リストA-1（直営）'!#REF!,'（新設）照明器具'!$B$5:$C$1990,2,FALSE),IF('部屋別効果（直）'!R2159="撤去",VLOOKUP('施設リストA-1（直営）'!#REF!,'（既設）調査結果'!$B$5:$C$1998,2,FALSE),0))</f>
        <v>#REF!</v>
      </c>
      <c r="T2159" s="29" t="e">
        <f>'施設リストA-1（直営）'!#REF!</f>
        <v>#REF!</v>
      </c>
      <c r="U2159" s="29" t="e">
        <f>'施設リストA-1（直営）'!#REF!</f>
        <v>#REF!</v>
      </c>
      <c r="V2159" s="30" t="e">
        <f>IF(U2159="新設",VLOOKUP('施設リストA-1（直営）'!#REF!,'（新設）照明器具'!$B$5:$C$1990,2,FALSE),IF('部屋別効果（直）'!U2159="撤去",VLOOKUP('施設リストA-1（直営）'!#REF!,'（既設）調査結果'!$B$5:$C$1998,2,FALSE),0))</f>
        <v>#REF!</v>
      </c>
      <c r="W2159" s="29" t="e">
        <f>'施設リストA-1（直営）'!#REF!</f>
        <v>#REF!</v>
      </c>
      <c r="X2159" s="29" t="e">
        <f>'施設リストA-1（直営）'!#REF!</f>
        <v>#REF!</v>
      </c>
      <c r="Y2159" s="30" t="e">
        <f>IF(X2159="新設",VLOOKUP('施設リストA-1（直営）'!#REF!,'（新設）照明器具'!$B$5:$C$1990,2,FALSE),IF('部屋別効果（直）'!X2159="撤去",VLOOKUP('施設リストA-1（直営）'!#REF!,'（既設）調査結果'!$B$5:$C$1998,2,FALSE),0))</f>
        <v>#REF!</v>
      </c>
      <c r="Z2159" s="29" t="e">
        <f>'施設リストA-1（直営）'!#REF!</f>
        <v>#REF!</v>
      </c>
      <c r="AA2159" s="29" t="e">
        <f>'施設リストA-1（直営）'!#REF!</f>
        <v>#REF!</v>
      </c>
      <c r="AB2159" s="30" t="e">
        <f>IF(AA2159="新設",VLOOKUP('施設リストA-1（直営）'!#REF!,'（新設）照明器具'!$B$5:$C$1990,2,FALSE),IF('部屋別効果（直）'!AA2159="撤去",VLOOKUP('施設リストA-1（直営）'!#REF!,'（既設）調査結果'!$B$5:$C$1998,2,FALSE),0))</f>
        <v>#REF!</v>
      </c>
      <c r="AC2159" s="29" t="e">
        <f>'施設リストA-1（直営）'!#REF!</f>
        <v>#REF!</v>
      </c>
      <c r="AD2159" s="29" t="e">
        <f>'施設リストA-1（直営）'!#REF!</f>
        <v>#REF!</v>
      </c>
      <c r="AE2159" s="30" t="e">
        <f>IF(AD2159="新設",VLOOKUP('施設リストA-1（直営）'!#REF!,'（新設）照明器具'!$B$5:$C$1990,2,FALSE),IF('部屋別効果（直）'!AD2159="撤去",VLOOKUP('施設リストA-1（直営）'!#REF!,'（既設）調査結果'!$B$5:$C$1998,2,FALSE),0))</f>
        <v>#REF!</v>
      </c>
      <c r="AF2159" s="29" t="e">
        <f>'施設リストA-1（直営）'!#REF!</f>
        <v>#REF!</v>
      </c>
      <c r="AG2159" s="29" t="e">
        <f>'施設リストA-1（直営）'!#REF!</f>
        <v>#REF!</v>
      </c>
      <c r="AH2159" s="30" t="e">
        <f>IF(AG2159="新設",VLOOKUP('施設リストA-1（直営）'!#REF!,'（新設）照明器具'!$B$5:$C$1990,2,FALSE),IF('部屋別効果（直）'!AG2159="撤去",VLOOKUP('施設リストA-1（直営）'!#REF!,'（既設）調査結果'!$B$5:$C$1998,2,FALSE),0))</f>
        <v>#REF!</v>
      </c>
      <c r="AI2159" s="29" t="e">
        <f>'施設リストA-1（直営）'!#REF!</f>
        <v>#REF!</v>
      </c>
      <c r="AJ2159" s="29" t="e">
        <f>'施設リストA-1（直営）'!#REF!</f>
        <v>#REF!</v>
      </c>
      <c r="AK2159" s="30" t="e">
        <f>IF(AJ2159="新設",VLOOKUP('施設リストA-1（直営）'!#REF!,'（新設）照明器具'!$B$5:$C$1990,2,FALSE),IF('部屋別効果（直）'!AJ2159="撤去",VLOOKUP('施設リストA-1（直営）'!#REF!,'（既設）調査結果'!$B$5:$C$1998,2,FALSE),0))</f>
        <v>#REF!</v>
      </c>
      <c r="AL2159" s="29" t="e">
        <f>'施設リストA-1（直営）'!#REF!</f>
        <v>#REF!</v>
      </c>
    </row>
    <row r="2160" spans="1:38" customFormat="1">
      <c r="A2160" s="94"/>
      <c r="B2160" s="16" t="e">
        <f>'施設リストA-1（直営）'!#REF!</f>
        <v>#REF!</v>
      </c>
      <c r="C2160" s="14" t="e">
        <f>'施設リストA-1（直営）'!#REF!</f>
        <v>#REF!</v>
      </c>
      <c r="D2160" s="94" t="e">
        <f>'施設リストA-1（直営）'!#REF!</f>
        <v>#REF!</v>
      </c>
      <c r="E2160" s="20" t="e">
        <f>'施設リストA-1（直営）'!#REF!</f>
        <v>#REF!</v>
      </c>
      <c r="F2160" s="20" t="e">
        <f>'施設リストA-1（直営）'!#REF!</f>
        <v>#REF!</v>
      </c>
      <c r="G2160" s="13" t="e">
        <f>'施設リストA-1（直営）'!#REF!</f>
        <v>#REF!</v>
      </c>
      <c r="H2160" s="28" t="e">
        <f t="shared" si="33"/>
        <v>#REF!</v>
      </c>
      <c r="I2160" s="29" t="e">
        <f>'施設リストA-1（直営）'!#REF!</f>
        <v>#REF!</v>
      </c>
      <c r="J2160" s="30" t="e">
        <f>IF(I2160="新設",VLOOKUP('施設リストA-1（直営）'!#REF!,'（新設）照明器具'!$B$5:$C$1990,2,FALSE),IF('部屋別効果（直）'!I2160="撤去",VLOOKUP('施設リストA-1（直営）'!#REF!,'（既設）調査結果'!$B$5:$C$1998,2,FALSE),0))</f>
        <v>#REF!</v>
      </c>
      <c r="K2160" s="29" t="e">
        <f>'施設リストA-1（直営）'!#REF!</f>
        <v>#REF!</v>
      </c>
      <c r="L2160" s="29" t="e">
        <f>'施設リストA-1（直営）'!#REF!</f>
        <v>#REF!</v>
      </c>
      <c r="M2160" s="30" t="e">
        <f>IF(L2160="新設",VLOOKUP('施設リストA-1（直営）'!#REF!,'（新設）照明器具'!$B$5:$C$1990,2,FALSE),IF('部屋別効果（直）'!L2160="撤去",VLOOKUP('施設リストA-1（直営）'!#REF!,'（既設）調査結果'!$B$5:$C$1998,2,FALSE),0))</f>
        <v>#REF!</v>
      </c>
      <c r="N2160" s="29" t="e">
        <f>'施設リストA-1（直営）'!#REF!</f>
        <v>#REF!</v>
      </c>
      <c r="O2160" s="29" t="e">
        <f>'施設リストA-1（直営）'!#REF!</f>
        <v>#REF!</v>
      </c>
      <c r="P2160" s="30" t="e">
        <f>IF(O2160="新設",VLOOKUP('施設リストA-1（直営）'!#REF!,'（新設）照明器具'!$B$5:$C$1990,2,FALSE),IF('部屋別効果（直）'!O2160="撤去",VLOOKUP('施設リストA-1（直営）'!#REF!,'（既設）調査結果'!$B$5:$C$1998,2,FALSE),0))</f>
        <v>#REF!</v>
      </c>
      <c r="Q2160" s="29" t="e">
        <f>'施設リストA-1（直営）'!#REF!</f>
        <v>#REF!</v>
      </c>
      <c r="R2160" s="29" t="e">
        <f>'施設リストA-1（直営）'!#REF!</f>
        <v>#REF!</v>
      </c>
      <c r="S2160" s="30" t="e">
        <f>IF(R2160="新設",VLOOKUP('施設リストA-1（直営）'!#REF!,'（新設）照明器具'!$B$5:$C$1990,2,FALSE),IF('部屋別効果（直）'!R2160="撤去",VLOOKUP('施設リストA-1（直営）'!#REF!,'（既設）調査結果'!$B$5:$C$1998,2,FALSE),0))</f>
        <v>#REF!</v>
      </c>
      <c r="T2160" s="29" t="e">
        <f>'施設リストA-1（直営）'!#REF!</f>
        <v>#REF!</v>
      </c>
      <c r="U2160" s="29" t="e">
        <f>'施設リストA-1（直営）'!#REF!</f>
        <v>#REF!</v>
      </c>
      <c r="V2160" s="30" t="e">
        <f>IF(U2160="新設",VLOOKUP('施設リストA-1（直営）'!#REF!,'（新設）照明器具'!$B$5:$C$1990,2,FALSE),IF('部屋別効果（直）'!U2160="撤去",VLOOKUP('施設リストA-1（直営）'!#REF!,'（既設）調査結果'!$B$5:$C$1998,2,FALSE),0))</f>
        <v>#REF!</v>
      </c>
      <c r="W2160" s="29" t="e">
        <f>'施設リストA-1（直営）'!#REF!</f>
        <v>#REF!</v>
      </c>
      <c r="X2160" s="29" t="e">
        <f>'施設リストA-1（直営）'!#REF!</f>
        <v>#REF!</v>
      </c>
      <c r="Y2160" s="30" t="e">
        <f>IF(X2160="新設",VLOOKUP('施設リストA-1（直営）'!#REF!,'（新設）照明器具'!$B$5:$C$1990,2,FALSE),IF('部屋別効果（直）'!X2160="撤去",VLOOKUP('施設リストA-1（直営）'!#REF!,'（既設）調査結果'!$B$5:$C$1998,2,FALSE),0))</f>
        <v>#REF!</v>
      </c>
      <c r="Z2160" s="29" t="e">
        <f>'施設リストA-1（直営）'!#REF!</f>
        <v>#REF!</v>
      </c>
      <c r="AA2160" s="29" t="e">
        <f>'施設リストA-1（直営）'!#REF!</f>
        <v>#REF!</v>
      </c>
      <c r="AB2160" s="30" t="e">
        <f>IF(AA2160="新設",VLOOKUP('施設リストA-1（直営）'!#REF!,'（新設）照明器具'!$B$5:$C$1990,2,FALSE),IF('部屋別効果（直）'!AA2160="撤去",VLOOKUP('施設リストA-1（直営）'!#REF!,'（既設）調査結果'!$B$5:$C$1998,2,FALSE),0))</f>
        <v>#REF!</v>
      </c>
      <c r="AC2160" s="29" t="e">
        <f>'施設リストA-1（直営）'!#REF!</f>
        <v>#REF!</v>
      </c>
      <c r="AD2160" s="29" t="e">
        <f>'施設リストA-1（直営）'!#REF!</f>
        <v>#REF!</v>
      </c>
      <c r="AE2160" s="30" t="e">
        <f>IF(AD2160="新設",VLOOKUP('施設リストA-1（直営）'!#REF!,'（新設）照明器具'!$B$5:$C$1990,2,FALSE),IF('部屋別効果（直）'!AD2160="撤去",VLOOKUP('施設リストA-1（直営）'!#REF!,'（既設）調査結果'!$B$5:$C$1998,2,FALSE),0))</f>
        <v>#REF!</v>
      </c>
      <c r="AF2160" s="29" t="e">
        <f>'施設リストA-1（直営）'!#REF!</f>
        <v>#REF!</v>
      </c>
      <c r="AG2160" s="29" t="e">
        <f>'施設リストA-1（直営）'!#REF!</f>
        <v>#REF!</v>
      </c>
      <c r="AH2160" s="30" t="e">
        <f>IF(AG2160="新設",VLOOKUP('施設リストA-1（直営）'!#REF!,'（新設）照明器具'!$B$5:$C$1990,2,FALSE),IF('部屋別効果（直）'!AG2160="撤去",VLOOKUP('施設リストA-1（直営）'!#REF!,'（既設）調査結果'!$B$5:$C$1998,2,FALSE),0))</f>
        <v>#REF!</v>
      </c>
      <c r="AI2160" s="29" t="e">
        <f>'施設リストA-1（直営）'!#REF!</f>
        <v>#REF!</v>
      </c>
      <c r="AJ2160" s="29" t="e">
        <f>'施設リストA-1（直営）'!#REF!</f>
        <v>#REF!</v>
      </c>
      <c r="AK2160" s="30" t="e">
        <f>IF(AJ2160="新設",VLOOKUP('施設リストA-1（直営）'!#REF!,'（新設）照明器具'!$B$5:$C$1990,2,FALSE),IF('部屋別効果（直）'!AJ2160="撤去",VLOOKUP('施設リストA-1（直営）'!#REF!,'（既設）調査結果'!$B$5:$C$1998,2,FALSE),0))</f>
        <v>#REF!</v>
      </c>
      <c r="AL2160" s="29" t="e">
        <f>'施設リストA-1（直営）'!#REF!</f>
        <v>#REF!</v>
      </c>
    </row>
    <row r="2161" spans="1:38" customFormat="1">
      <c r="A2161" s="94"/>
      <c r="B2161" s="16" t="e">
        <f>'施設リストA-1（直営）'!#REF!</f>
        <v>#REF!</v>
      </c>
      <c r="C2161" s="14" t="e">
        <f>'施設リストA-1（直営）'!#REF!</f>
        <v>#REF!</v>
      </c>
      <c r="D2161" s="94" t="e">
        <f>'施設リストA-1（直営）'!#REF!</f>
        <v>#REF!</v>
      </c>
      <c r="E2161" s="20" t="e">
        <f>'施設リストA-1（直営）'!#REF!</f>
        <v>#REF!</v>
      </c>
      <c r="F2161" s="20" t="e">
        <f>'施設リストA-1（直営）'!#REF!</f>
        <v>#REF!</v>
      </c>
      <c r="G2161" s="13" t="e">
        <f>'施設リストA-1（直営）'!#REF!</f>
        <v>#REF!</v>
      </c>
      <c r="H2161" s="28" t="e">
        <f t="shared" si="33"/>
        <v>#REF!</v>
      </c>
      <c r="I2161" s="29" t="e">
        <f>'施設リストA-1（直営）'!#REF!</f>
        <v>#REF!</v>
      </c>
      <c r="J2161" s="30" t="e">
        <f>IF(I2161="新設",VLOOKUP('施設リストA-1（直営）'!#REF!,'（新設）照明器具'!$B$5:$C$1990,2,FALSE),IF('部屋別効果（直）'!I2161="撤去",VLOOKUP('施設リストA-1（直営）'!#REF!,'（既設）調査結果'!$B$5:$C$1998,2,FALSE),0))</f>
        <v>#REF!</v>
      </c>
      <c r="K2161" s="29" t="e">
        <f>'施設リストA-1（直営）'!#REF!</f>
        <v>#REF!</v>
      </c>
      <c r="L2161" s="29" t="e">
        <f>'施設リストA-1（直営）'!#REF!</f>
        <v>#REF!</v>
      </c>
      <c r="M2161" s="30" t="e">
        <f>IF(L2161="新設",VLOOKUP('施設リストA-1（直営）'!#REF!,'（新設）照明器具'!$B$5:$C$1990,2,FALSE),IF('部屋別効果（直）'!L2161="撤去",VLOOKUP('施設リストA-1（直営）'!#REF!,'（既設）調査結果'!$B$5:$C$1998,2,FALSE),0))</f>
        <v>#REF!</v>
      </c>
      <c r="N2161" s="29" t="e">
        <f>'施設リストA-1（直営）'!#REF!</f>
        <v>#REF!</v>
      </c>
      <c r="O2161" s="29" t="e">
        <f>'施設リストA-1（直営）'!#REF!</f>
        <v>#REF!</v>
      </c>
      <c r="P2161" s="30" t="e">
        <f>IF(O2161="新設",VLOOKUP('施設リストA-1（直営）'!#REF!,'（新設）照明器具'!$B$5:$C$1990,2,FALSE),IF('部屋別効果（直）'!O2161="撤去",VLOOKUP('施設リストA-1（直営）'!#REF!,'（既設）調査結果'!$B$5:$C$1998,2,FALSE),0))</f>
        <v>#REF!</v>
      </c>
      <c r="Q2161" s="29" t="e">
        <f>'施設リストA-1（直営）'!#REF!</f>
        <v>#REF!</v>
      </c>
      <c r="R2161" s="29" t="e">
        <f>'施設リストA-1（直営）'!#REF!</f>
        <v>#REF!</v>
      </c>
      <c r="S2161" s="30" t="e">
        <f>IF(R2161="新設",VLOOKUP('施設リストA-1（直営）'!#REF!,'（新設）照明器具'!$B$5:$C$1990,2,FALSE),IF('部屋別効果（直）'!R2161="撤去",VLOOKUP('施設リストA-1（直営）'!#REF!,'（既設）調査結果'!$B$5:$C$1998,2,FALSE),0))</f>
        <v>#REF!</v>
      </c>
      <c r="T2161" s="29" t="e">
        <f>'施設リストA-1（直営）'!#REF!</f>
        <v>#REF!</v>
      </c>
      <c r="U2161" s="29" t="e">
        <f>'施設リストA-1（直営）'!#REF!</f>
        <v>#REF!</v>
      </c>
      <c r="V2161" s="30" t="e">
        <f>IF(U2161="新設",VLOOKUP('施設リストA-1（直営）'!#REF!,'（新設）照明器具'!$B$5:$C$1990,2,FALSE),IF('部屋別効果（直）'!U2161="撤去",VLOOKUP('施設リストA-1（直営）'!#REF!,'（既設）調査結果'!$B$5:$C$1998,2,FALSE),0))</f>
        <v>#REF!</v>
      </c>
      <c r="W2161" s="29" t="e">
        <f>'施設リストA-1（直営）'!#REF!</f>
        <v>#REF!</v>
      </c>
      <c r="X2161" s="29" t="e">
        <f>'施設リストA-1（直営）'!#REF!</f>
        <v>#REF!</v>
      </c>
      <c r="Y2161" s="30" t="e">
        <f>IF(X2161="新設",VLOOKUP('施設リストA-1（直営）'!#REF!,'（新設）照明器具'!$B$5:$C$1990,2,FALSE),IF('部屋別効果（直）'!X2161="撤去",VLOOKUP('施設リストA-1（直営）'!#REF!,'（既設）調査結果'!$B$5:$C$1998,2,FALSE),0))</f>
        <v>#REF!</v>
      </c>
      <c r="Z2161" s="29" t="e">
        <f>'施設リストA-1（直営）'!#REF!</f>
        <v>#REF!</v>
      </c>
      <c r="AA2161" s="29" t="e">
        <f>'施設リストA-1（直営）'!#REF!</f>
        <v>#REF!</v>
      </c>
      <c r="AB2161" s="30" t="e">
        <f>IF(AA2161="新設",VLOOKUP('施設リストA-1（直営）'!#REF!,'（新設）照明器具'!$B$5:$C$1990,2,FALSE),IF('部屋別効果（直）'!AA2161="撤去",VLOOKUP('施設リストA-1（直営）'!#REF!,'（既設）調査結果'!$B$5:$C$1998,2,FALSE),0))</f>
        <v>#REF!</v>
      </c>
      <c r="AC2161" s="29" t="e">
        <f>'施設リストA-1（直営）'!#REF!</f>
        <v>#REF!</v>
      </c>
      <c r="AD2161" s="29" t="e">
        <f>'施設リストA-1（直営）'!#REF!</f>
        <v>#REF!</v>
      </c>
      <c r="AE2161" s="30" t="e">
        <f>IF(AD2161="新設",VLOOKUP('施設リストA-1（直営）'!#REF!,'（新設）照明器具'!$B$5:$C$1990,2,FALSE),IF('部屋別効果（直）'!AD2161="撤去",VLOOKUP('施設リストA-1（直営）'!#REF!,'（既設）調査結果'!$B$5:$C$1998,2,FALSE),0))</f>
        <v>#REF!</v>
      </c>
      <c r="AF2161" s="29" t="e">
        <f>'施設リストA-1（直営）'!#REF!</f>
        <v>#REF!</v>
      </c>
      <c r="AG2161" s="29" t="e">
        <f>'施設リストA-1（直営）'!#REF!</f>
        <v>#REF!</v>
      </c>
      <c r="AH2161" s="30" t="e">
        <f>IF(AG2161="新設",VLOOKUP('施設リストA-1（直営）'!#REF!,'（新設）照明器具'!$B$5:$C$1990,2,FALSE),IF('部屋別効果（直）'!AG2161="撤去",VLOOKUP('施設リストA-1（直営）'!#REF!,'（既設）調査結果'!$B$5:$C$1998,2,FALSE),0))</f>
        <v>#REF!</v>
      </c>
      <c r="AI2161" s="29" t="e">
        <f>'施設リストA-1（直営）'!#REF!</f>
        <v>#REF!</v>
      </c>
      <c r="AJ2161" s="29" t="e">
        <f>'施設リストA-1（直営）'!#REF!</f>
        <v>#REF!</v>
      </c>
      <c r="AK2161" s="30" t="e">
        <f>IF(AJ2161="新設",VLOOKUP('施設リストA-1（直営）'!#REF!,'（新設）照明器具'!$B$5:$C$1990,2,FALSE),IF('部屋別効果（直）'!AJ2161="撤去",VLOOKUP('施設リストA-1（直営）'!#REF!,'（既設）調査結果'!$B$5:$C$1998,2,FALSE),0))</f>
        <v>#REF!</v>
      </c>
      <c r="AL2161" s="29" t="e">
        <f>'施設リストA-1（直営）'!#REF!</f>
        <v>#REF!</v>
      </c>
    </row>
    <row r="2162" spans="1:38" customFormat="1">
      <c r="A2162" s="94"/>
      <c r="B2162" s="16" t="e">
        <f>'施設リストA-1（直営）'!#REF!</f>
        <v>#REF!</v>
      </c>
      <c r="C2162" s="14" t="e">
        <f>'施設リストA-1（直営）'!#REF!</f>
        <v>#REF!</v>
      </c>
      <c r="D2162" s="94" t="e">
        <f>'施設リストA-1（直営）'!#REF!</f>
        <v>#REF!</v>
      </c>
      <c r="E2162" s="20" t="e">
        <f>'施設リストA-1（直営）'!#REF!</f>
        <v>#REF!</v>
      </c>
      <c r="F2162" s="20" t="e">
        <f>'施設リストA-1（直営）'!#REF!</f>
        <v>#REF!</v>
      </c>
      <c r="G2162" s="13" t="e">
        <f>'施設リストA-1（直営）'!#REF!</f>
        <v>#REF!</v>
      </c>
      <c r="H2162" s="28" t="e">
        <f t="shared" si="33"/>
        <v>#REF!</v>
      </c>
      <c r="I2162" s="29" t="e">
        <f>'施設リストA-1（直営）'!#REF!</f>
        <v>#REF!</v>
      </c>
      <c r="J2162" s="30" t="e">
        <f>IF(I2162="新設",VLOOKUP('施設リストA-1（直営）'!#REF!,'（新設）照明器具'!$B$5:$C$1990,2,FALSE),IF('部屋別効果（直）'!I2162="撤去",VLOOKUP('施設リストA-1（直営）'!#REF!,'（既設）調査結果'!$B$5:$C$1998,2,FALSE),0))</f>
        <v>#REF!</v>
      </c>
      <c r="K2162" s="29" t="e">
        <f>'施設リストA-1（直営）'!#REF!</f>
        <v>#REF!</v>
      </c>
      <c r="L2162" s="29" t="e">
        <f>'施設リストA-1（直営）'!#REF!</f>
        <v>#REF!</v>
      </c>
      <c r="M2162" s="30" t="e">
        <f>IF(L2162="新設",VLOOKUP('施設リストA-1（直営）'!#REF!,'（新設）照明器具'!$B$5:$C$1990,2,FALSE),IF('部屋別効果（直）'!L2162="撤去",VLOOKUP('施設リストA-1（直営）'!#REF!,'（既設）調査結果'!$B$5:$C$1998,2,FALSE),0))</f>
        <v>#REF!</v>
      </c>
      <c r="N2162" s="29" t="e">
        <f>'施設リストA-1（直営）'!#REF!</f>
        <v>#REF!</v>
      </c>
      <c r="O2162" s="29" t="e">
        <f>'施設リストA-1（直営）'!#REF!</f>
        <v>#REF!</v>
      </c>
      <c r="P2162" s="30" t="e">
        <f>IF(O2162="新設",VLOOKUP('施設リストA-1（直営）'!#REF!,'（新設）照明器具'!$B$5:$C$1990,2,FALSE),IF('部屋別効果（直）'!O2162="撤去",VLOOKUP('施設リストA-1（直営）'!#REF!,'（既設）調査結果'!$B$5:$C$1998,2,FALSE),0))</f>
        <v>#REF!</v>
      </c>
      <c r="Q2162" s="29" t="e">
        <f>'施設リストA-1（直営）'!#REF!</f>
        <v>#REF!</v>
      </c>
      <c r="R2162" s="29" t="e">
        <f>'施設リストA-1（直営）'!#REF!</f>
        <v>#REF!</v>
      </c>
      <c r="S2162" s="30" t="e">
        <f>IF(R2162="新設",VLOOKUP('施設リストA-1（直営）'!#REF!,'（新設）照明器具'!$B$5:$C$1990,2,FALSE),IF('部屋別効果（直）'!R2162="撤去",VLOOKUP('施設リストA-1（直営）'!#REF!,'（既設）調査結果'!$B$5:$C$1998,2,FALSE),0))</f>
        <v>#REF!</v>
      </c>
      <c r="T2162" s="29" t="e">
        <f>'施設リストA-1（直営）'!#REF!</f>
        <v>#REF!</v>
      </c>
      <c r="U2162" s="29" t="e">
        <f>'施設リストA-1（直営）'!#REF!</f>
        <v>#REF!</v>
      </c>
      <c r="V2162" s="30" t="e">
        <f>IF(U2162="新設",VLOOKUP('施設リストA-1（直営）'!#REF!,'（新設）照明器具'!$B$5:$C$1990,2,FALSE),IF('部屋別効果（直）'!U2162="撤去",VLOOKUP('施設リストA-1（直営）'!#REF!,'（既設）調査結果'!$B$5:$C$1998,2,FALSE),0))</f>
        <v>#REF!</v>
      </c>
      <c r="W2162" s="29" t="e">
        <f>'施設リストA-1（直営）'!#REF!</f>
        <v>#REF!</v>
      </c>
      <c r="X2162" s="29" t="e">
        <f>'施設リストA-1（直営）'!#REF!</f>
        <v>#REF!</v>
      </c>
      <c r="Y2162" s="30" t="e">
        <f>IF(X2162="新設",VLOOKUP('施設リストA-1（直営）'!#REF!,'（新設）照明器具'!$B$5:$C$1990,2,FALSE),IF('部屋別効果（直）'!X2162="撤去",VLOOKUP('施設リストA-1（直営）'!#REF!,'（既設）調査結果'!$B$5:$C$1998,2,FALSE),0))</f>
        <v>#REF!</v>
      </c>
      <c r="Z2162" s="29" t="e">
        <f>'施設リストA-1（直営）'!#REF!</f>
        <v>#REF!</v>
      </c>
      <c r="AA2162" s="29" t="e">
        <f>'施設リストA-1（直営）'!#REF!</f>
        <v>#REF!</v>
      </c>
      <c r="AB2162" s="30" t="e">
        <f>IF(AA2162="新設",VLOOKUP('施設リストA-1（直営）'!#REF!,'（新設）照明器具'!$B$5:$C$1990,2,FALSE),IF('部屋別効果（直）'!AA2162="撤去",VLOOKUP('施設リストA-1（直営）'!#REF!,'（既設）調査結果'!$B$5:$C$1998,2,FALSE),0))</f>
        <v>#REF!</v>
      </c>
      <c r="AC2162" s="29" t="e">
        <f>'施設リストA-1（直営）'!#REF!</f>
        <v>#REF!</v>
      </c>
      <c r="AD2162" s="29" t="e">
        <f>'施設リストA-1（直営）'!#REF!</f>
        <v>#REF!</v>
      </c>
      <c r="AE2162" s="30" t="e">
        <f>IF(AD2162="新設",VLOOKUP('施設リストA-1（直営）'!#REF!,'（新設）照明器具'!$B$5:$C$1990,2,FALSE),IF('部屋別効果（直）'!AD2162="撤去",VLOOKUP('施設リストA-1（直営）'!#REF!,'（既設）調査結果'!$B$5:$C$1998,2,FALSE),0))</f>
        <v>#REF!</v>
      </c>
      <c r="AF2162" s="29" t="e">
        <f>'施設リストA-1（直営）'!#REF!</f>
        <v>#REF!</v>
      </c>
      <c r="AG2162" s="29" t="e">
        <f>'施設リストA-1（直営）'!#REF!</f>
        <v>#REF!</v>
      </c>
      <c r="AH2162" s="30" t="e">
        <f>IF(AG2162="新設",VLOOKUP('施設リストA-1（直営）'!#REF!,'（新設）照明器具'!$B$5:$C$1990,2,FALSE),IF('部屋別効果（直）'!AG2162="撤去",VLOOKUP('施設リストA-1（直営）'!#REF!,'（既設）調査結果'!$B$5:$C$1998,2,FALSE),0))</f>
        <v>#REF!</v>
      </c>
      <c r="AI2162" s="29" t="e">
        <f>'施設リストA-1（直営）'!#REF!</f>
        <v>#REF!</v>
      </c>
      <c r="AJ2162" s="29" t="e">
        <f>'施設リストA-1（直営）'!#REF!</f>
        <v>#REF!</v>
      </c>
      <c r="AK2162" s="30" t="e">
        <f>IF(AJ2162="新設",VLOOKUP('施設リストA-1（直営）'!#REF!,'（新設）照明器具'!$B$5:$C$1990,2,FALSE),IF('部屋別効果（直）'!AJ2162="撤去",VLOOKUP('施設リストA-1（直営）'!#REF!,'（既設）調査結果'!$B$5:$C$1998,2,FALSE),0))</f>
        <v>#REF!</v>
      </c>
      <c r="AL2162" s="29" t="e">
        <f>'施設リストA-1（直営）'!#REF!</f>
        <v>#REF!</v>
      </c>
    </row>
    <row r="2163" spans="1:38" customFormat="1">
      <c r="A2163" s="94"/>
      <c r="B2163" s="16" t="e">
        <f>'施設リストA-1（直営）'!#REF!</f>
        <v>#REF!</v>
      </c>
      <c r="C2163" s="14" t="e">
        <f>'施設リストA-1（直営）'!#REF!</f>
        <v>#REF!</v>
      </c>
      <c r="D2163" s="94" t="e">
        <f>'施設リストA-1（直営）'!#REF!</f>
        <v>#REF!</v>
      </c>
      <c r="E2163" s="20" t="e">
        <f>'施設リストA-1（直営）'!#REF!</f>
        <v>#REF!</v>
      </c>
      <c r="F2163" s="20" t="e">
        <f>'施設リストA-1（直営）'!#REF!</f>
        <v>#REF!</v>
      </c>
      <c r="G2163" s="13" t="e">
        <f>'施設リストA-1（直営）'!#REF!</f>
        <v>#REF!</v>
      </c>
      <c r="H2163" s="28" t="e">
        <f t="shared" si="33"/>
        <v>#REF!</v>
      </c>
      <c r="I2163" s="29" t="e">
        <f>'施設リストA-1（直営）'!#REF!</f>
        <v>#REF!</v>
      </c>
      <c r="J2163" s="30" t="e">
        <f>IF(I2163="新設",VLOOKUP('施設リストA-1（直営）'!#REF!,'（新設）照明器具'!$B$5:$C$1990,2,FALSE),IF('部屋別効果（直）'!I2163="撤去",VLOOKUP('施設リストA-1（直営）'!#REF!,'（既設）調査結果'!$B$5:$C$1998,2,FALSE),0))</f>
        <v>#REF!</v>
      </c>
      <c r="K2163" s="29" t="e">
        <f>'施設リストA-1（直営）'!#REF!</f>
        <v>#REF!</v>
      </c>
      <c r="L2163" s="29" t="e">
        <f>'施設リストA-1（直営）'!#REF!</f>
        <v>#REF!</v>
      </c>
      <c r="M2163" s="30" t="e">
        <f>IF(L2163="新設",VLOOKUP('施設リストA-1（直営）'!#REF!,'（新設）照明器具'!$B$5:$C$1990,2,FALSE),IF('部屋別効果（直）'!L2163="撤去",VLOOKUP('施設リストA-1（直営）'!#REF!,'（既設）調査結果'!$B$5:$C$1998,2,FALSE),0))</f>
        <v>#REF!</v>
      </c>
      <c r="N2163" s="29" t="e">
        <f>'施設リストA-1（直営）'!#REF!</f>
        <v>#REF!</v>
      </c>
      <c r="O2163" s="29" t="e">
        <f>'施設リストA-1（直営）'!#REF!</f>
        <v>#REF!</v>
      </c>
      <c r="P2163" s="30" t="e">
        <f>IF(O2163="新設",VLOOKUP('施設リストA-1（直営）'!#REF!,'（新設）照明器具'!$B$5:$C$1990,2,FALSE),IF('部屋別効果（直）'!O2163="撤去",VLOOKUP('施設リストA-1（直営）'!#REF!,'（既設）調査結果'!$B$5:$C$1998,2,FALSE),0))</f>
        <v>#REF!</v>
      </c>
      <c r="Q2163" s="29" t="e">
        <f>'施設リストA-1（直営）'!#REF!</f>
        <v>#REF!</v>
      </c>
      <c r="R2163" s="29" t="e">
        <f>'施設リストA-1（直営）'!#REF!</f>
        <v>#REF!</v>
      </c>
      <c r="S2163" s="30" t="e">
        <f>IF(R2163="新設",VLOOKUP('施設リストA-1（直営）'!#REF!,'（新設）照明器具'!$B$5:$C$1990,2,FALSE),IF('部屋別効果（直）'!R2163="撤去",VLOOKUP('施設リストA-1（直営）'!#REF!,'（既設）調査結果'!$B$5:$C$1998,2,FALSE),0))</f>
        <v>#REF!</v>
      </c>
      <c r="T2163" s="29" t="e">
        <f>'施設リストA-1（直営）'!#REF!</f>
        <v>#REF!</v>
      </c>
      <c r="U2163" s="29" t="e">
        <f>'施設リストA-1（直営）'!#REF!</f>
        <v>#REF!</v>
      </c>
      <c r="V2163" s="30" t="e">
        <f>IF(U2163="新設",VLOOKUP('施設リストA-1（直営）'!#REF!,'（新設）照明器具'!$B$5:$C$1990,2,FALSE),IF('部屋別効果（直）'!U2163="撤去",VLOOKUP('施設リストA-1（直営）'!#REF!,'（既設）調査結果'!$B$5:$C$1998,2,FALSE),0))</f>
        <v>#REF!</v>
      </c>
      <c r="W2163" s="29" t="e">
        <f>'施設リストA-1（直営）'!#REF!</f>
        <v>#REF!</v>
      </c>
      <c r="X2163" s="29" t="e">
        <f>'施設リストA-1（直営）'!#REF!</f>
        <v>#REF!</v>
      </c>
      <c r="Y2163" s="30" t="e">
        <f>IF(X2163="新設",VLOOKUP('施設リストA-1（直営）'!#REF!,'（新設）照明器具'!$B$5:$C$1990,2,FALSE),IF('部屋別効果（直）'!X2163="撤去",VLOOKUP('施設リストA-1（直営）'!#REF!,'（既設）調査結果'!$B$5:$C$1998,2,FALSE),0))</f>
        <v>#REF!</v>
      </c>
      <c r="Z2163" s="29" t="e">
        <f>'施設リストA-1（直営）'!#REF!</f>
        <v>#REF!</v>
      </c>
      <c r="AA2163" s="29" t="e">
        <f>'施設リストA-1（直営）'!#REF!</f>
        <v>#REF!</v>
      </c>
      <c r="AB2163" s="30" t="e">
        <f>IF(AA2163="新設",VLOOKUP('施設リストA-1（直営）'!#REF!,'（新設）照明器具'!$B$5:$C$1990,2,FALSE),IF('部屋別効果（直）'!AA2163="撤去",VLOOKUP('施設リストA-1（直営）'!#REF!,'（既設）調査結果'!$B$5:$C$1998,2,FALSE),0))</f>
        <v>#REF!</v>
      </c>
      <c r="AC2163" s="29" t="e">
        <f>'施設リストA-1（直営）'!#REF!</f>
        <v>#REF!</v>
      </c>
      <c r="AD2163" s="29" t="e">
        <f>'施設リストA-1（直営）'!#REF!</f>
        <v>#REF!</v>
      </c>
      <c r="AE2163" s="30" t="e">
        <f>IF(AD2163="新設",VLOOKUP('施設リストA-1（直営）'!#REF!,'（新設）照明器具'!$B$5:$C$1990,2,FALSE),IF('部屋別効果（直）'!AD2163="撤去",VLOOKUP('施設リストA-1（直営）'!#REF!,'（既設）調査結果'!$B$5:$C$1998,2,FALSE),0))</f>
        <v>#REF!</v>
      </c>
      <c r="AF2163" s="29" t="e">
        <f>'施設リストA-1（直営）'!#REF!</f>
        <v>#REF!</v>
      </c>
      <c r="AG2163" s="29" t="e">
        <f>'施設リストA-1（直営）'!#REF!</f>
        <v>#REF!</v>
      </c>
      <c r="AH2163" s="30" t="e">
        <f>IF(AG2163="新設",VLOOKUP('施設リストA-1（直営）'!#REF!,'（新設）照明器具'!$B$5:$C$1990,2,FALSE),IF('部屋別効果（直）'!AG2163="撤去",VLOOKUP('施設リストA-1（直営）'!#REF!,'（既設）調査結果'!$B$5:$C$1998,2,FALSE),0))</f>
        <v>#REF!</v>
      </c>
      <c r="AI2163" s="29" t="e">
        <f>'施設リストA-1（直営）'!#REF!</f>
        <v>#REF!</v>
      </c>
      <c r="AJ2163" s="29" t="e">
        <f>'施設リストA-1（直営）'!#REF!</f>
        <v>#REF!</v>
      </c>
      <c r="AK2163" s="30" t="e">
        <f>IF(AJ2163="新設",VLOOKUP('施設リストA-1（直営）'!#REF!,'（新設）照明器具'!$B$5:$C$1990,2,FALSE),IF('部屋別効果（直）'!AJ2163="撤去",VLOOKUP('施設リストA-1（直営）'!#REF!,'（既設）調査結果'!$B$5:$C$1998,2,FALSE),0))</f>
        <v>#REF!</v>
      </c>
      <c r="AL2163" s="29" t="e">
        <f>'施設リストA-1（直営）'!#REF!</f>
        <v>#REF!</v>
      </c>
    </row>
    <row r="2164" spans="1:38" customFormat="1">
      <c r="A2164" s="94"/>
      <c r="B2164" s="16" t="e">
        <f>'施設リストA-1（直営）'!#REF!</f>
        <v>#REF!</v>
      </c>
      <c r="C2164" s="14" t="e">
        <f>'施設リストA-1（直営）'!#REF!</f>
        <v>#REF!</v>
      </c>
      <c r="D2164" s="94" t="e">
        <f>'施設リストA-1（直営）'!#REF!</f>
        <v>#REF!</v>
      </c>
      <c r="E2164" s="20" t="e">
        <f>'施設リストA-1（直営）'!#REF!</f>
        <v>#REF!</v>
      </c>
      <c r="F2164" s="20" t="e">
        <f>'施設リストA-1（直営）'!#REF!</f>
        <v>#REF!</v>
      </c>
      <c r="G2164" s="13" t="e">
        <f>'施設リストA-1（直営）'!#REF!</f>
        <v>#REF!</v>
      </c>
      <c r="H2164" s="28" t="e">
        <f t="shared" si="33"/>
        <v>#REF!</v>
      </c>
      <c r="I2164" s="29" t="e">
        <f>'施設リストA-1（直営）'!#REF!</f>
        <v>#REF!</v>
      </c>
      <c r="J2164" s="30" t="e">
        <f>IF(I2164="新設",VLOOKUP('施設リストA-1（直営）'!#REF!,'（新設）照明器具'!$B$5:$C$1990,2,FALSE),IF('部屋別効果（直）'!I2164="撤去",VLOOKUP('施設リストA-1（直営）'!#REF!,'（既設）調査結果'!$B$5:$C$1998,2,FALSE),0))</f>
        <v>#REF!</v>
      </c>
      <c r="K2164" s="29" t="e">
        <f>'施設リストA-1（直営）'!#REF!</f>
        <v>#REF!</v>
      </c>
      <c r="L2164" s="29" t="e">
        <f>'施設リストA-1（直営）'!#REF!</f>
        <v>#REF!</v>
      </c>
      <c r="M2164" s="30" t="e">
        <f>IF(L2164="新設",VLOOKUP('施設リストA-1（直営）'!#REF!,'（新設）照明器具'!$B$5:$C$1990,2,FALSE),IF('部屋別効果（直）'!L2164="撤去",VLOOKUP('施設リストA-1（直営）'!#REF!,'（既設）調査結果'!$B$5:$C$1998,2,FALSE),0))</f>
        <v>#REF!</v>
      </c>
      <c r="N2164" s="29" t="e">
        <f>'施設リストA-1（直営）'!#REF!</f>
        <v>#REF!</v>
      </c>
      <c r="O2164" s="29" t="e">
        <f>'施設リストA-1（直営）'!#REF!</f>
        <v>#REF!</v>
      </c>
      <c r="P2164" s="30" t="e">
        <f>IF(O2164="新設",VLOOKUP('施設リストA-1（直営）'!#REF!,'（新設）照明器具'!$B$5:$C$1990,2,FALSE),IF('部屋別効果（直）'!O2164="撤去",VLOOKUP('施設リストA-1（直営）'!#REF!,'（既設）調査結果'!$B$5:$C$1998,2,FALSE),0))</f>
        <v>#REF!</v>
      </c>
      <c r="Q2164" s="29" t="e">
        <f>'施設リストA-1（直営）'!#REF!</f>
        <v>#REF!</v>
      </c>
      <c r="R2164" s="29" t="e">
        <f>'施設リストA-1（直営）'!#REF!</f>
        <v>#REF!</v>
      </c>
      <c r="S2164" s="30" t="e">
        <f>IF(R2164="新設",VLOOKUP('施設リストA-1（直営）'!#REF!,'（新設）照明器具'!$B$5:$C$1990,2,FALSE),IF('部屋別効果（直）'!R2164="撤去",VLOOKUP('施設リストA-1（直営）'!#REF!,'（既設）調査結果'!$B$5:$C$1998,2,FALSE),0))</f>
        <v>#REF!</v>
      </c>
      <c r="T2164" s="29" t="e">
        <f>'施設リストA-1（直営）'!#REF!</f>
        <v>#REF!</v>
      </c>
      <c r="U2164" s="29" t="e">
        <f>'施設リストA-1（直営）'!#REF!</f>
        <v>#REF!</v>
      </c>
      <c r="V2164" s="30" t="e">
        <f>IF(U2164="新設",VLOOKUP('施設リストA-1（直営）'!#REF!,'（新設）照明器具'!$B$5:$C$1990,2,FALSE),IF('部屋別効果（直）'!U2164="撤去",VLOOKUP('施設リストA-1（直営）'!#REF!,'（既設）調査結果'!$B$5:$C$1998,2,FALSE),0))</f>
        <v>#REF!</v>
      </c>
      <c r="W2164" s="29" t="e">
        <f>'施設リストA-1（直営）'!#REF!</f>
        <v>#REF!</v>
      </c>
      <c r="X2164" s="29" t="e">
        <f>'施設リストA-1（直営）'!#REF!</f>
        <v>#REF!</v>
      </c>
      <c r="Y2164" s="30" t="e">
        <f>IF(X2164="新設",VLOOKUP('施設リストA-1（直営）'!#REF!,'（新設）照明器具'!$B$5:$C$1990,2,FALSE),IF('部屋別効果（直）'!X2164="撤去",VLOOKUP('施設リストA-1（直営）'!#REF!,'（既設）調査結果'!$B$5:$C$1998,2,FALSE),0))</f>
        <v>#REF!</v>
      </c>
      <c r="Z2164" s="29" t="e">
        <f>'施設リストA-1（直営）'!#REF!</f>
        <v>#REF!</v>
      </c>
      <c r="AA2164" s="29" t="e">
        <f>'施設リストA-1（直営）'!#REF!</f>
        <v>#REF!</v>
      </c>
      <c r="AB2164" s="30" t="e">
        <f>IF(AA2164="新設",VLOOKUP('施設リストA-1（直営）'!#REF!,'（新設）照明器具'!$B$5:$C$1990,2,FALSE),IF('部屋別効果（直）'!AA2164="撤去",VLOOKUP('施設リストA-1（直営）'!#REF!,'（既設）調査結果'!$B$5:$C$1998,2,FALSE),0))</f>
        <v>#REF!</v>
      </c>
      <c r="AC2164" s="29" t="e">
        <f>'施設リストA-1（直営）'!#REF!</f>
        <v>#REF!</v>
      </c>
      <c r="AD2164" s="29" t="e">
        <f>'施設リストA-1（直営）'!#REF!</f>
        <v>#REF!</v>
      </c>
      <c r="AE2164" s="30" t="e">
        <f>IF(AD2164="新設",VLOOKUP('施設リストA-1（直営）'!#REF!,'（新設）照明器具'!$B$5:$C$1990,2,FALSE),IF('部屋別効果（直）'!AD2164="撤去",VLOOKUP('施設リストA-1（直営）'!#REF!,'（既設）調査結果'!$B$5:$C$1998,2,FALSE),0))</f>
        <v>#REF!</v>
      </c>
      <c r="AF2164" s="29" t="e">
        <f>'施設リストA-1（直営）'!#REF!</f>
        <v>#REF!</v>
      </c>
      <c r="AG2164" s="29" t="e">
        <f>'施設リストA-1（直営）'!#REF!</f>
        <v>#REF!</v>
      </c>
      <c r="AH2164" s="30" t="e">
        <f>IF(AG2164="新設",VLOOKUP('施設リストA-1（直営）'!#REF!,'（新設）照明器具'!$B$5:$C$1990,2,FALSE),IF('部屋別効果（直）'!AG2164="撤去",VLOOKUP('施設リストA-1（直営）'!#REF!,'（既設）調査結果'!$B$5:$C$1998,2,FALSE),0))</f>
        <v>#REF!</v>
      </c>
      <c r="AI2164" s="29" t="e">
        <f>'施設リストA-1（直営）'!#REF!</f>
        <v>#REF!</v>
      </c>
      <c r="AJ2164" s="29" t="e">
        <f>'施設リストA-1（直営）'!#REF!</f>
        <v>#REF!</v>
      </c>
      <c r="AK2164" s="30" t="e">
        <f>IF(AJ2164="新設",VLOOKUP('施設リストA-1（直営）'!#REF!,'（新設）照明器具'!$B$5:$C$1990,2,FALSE),IF('部屋別効果（直）'!AJ2164="撤去",VLOOKUP('施設リストA-1（直営）'!#REF!,'（既設）調査結果'!$B$5:$C$1998,2,FALSE),0))</f>
        <v>#REF!</v>
      </c>
      <c r="AL2164" s="29" t="e">
        <f>'施設リストA-1（直営）'!#REF!</f>
        <v>#REF!</v>
      </c>
    </row>
    <row r="2165" spans="1:38" customFormat="1">
      <c r="A2165" s="94"/>
      <c r="B2165" s="16" t="e">
        <f>'施設リストA-1（直営）'!#REF!</f>
        <v>#REF!</v>
      </c>
      <c r="C2165" s="14" t="e">
        <f>'施設リストA-1（直営）'!#REF!</f>
        <v>#REF!</v>
      </c>
      <c r="D2165" s="94" t="e">
        <f>'施設リストA-1（直営）'!#REF!</f>
        <v>#REF!</v>
      </c>
      <c r="E2165" s="20" t="e">
        <f>'施設リストA-1（直営）'!#REF!</f>
        <v>#REF!</v>
      </c>
      <c r="F2165" s="20" t="e">
        <f>'施設リストA-1（直営）'!#REF!</f>
        <v>#REF!</v>
      </c>
      <c r="G2165" s="13" t="e">
        <f>'施設リストA-1（直営）'!#REF!</f>
        <v>#REF!</v>
      </c>
      <c r="H2165" s="28" t="e">
        <f t="shared" si="33"/>
        <v>#REF!</v>
      </c>
      <c r="I2165" s="29" t="e">
        <f>'施設リストA-1（直営）'!#REF!</f>
        <v>#REF!</v>
      </c>
      <c r="J2165" s="30" t="e">
        <f>IF(I2165="新設",VLOOKUP('施設リストA-1（直営）'!#REF!,'（新設）照明器具'!$B$5:$C$1990,2,FALSE),IF('部屋別効果（直）'!I2165="撤去",VLOOKUP('施設リストA-1（直営）'!#REF!,'（既設）調査結果'!$B$5:$C$1998,2,FALSE),0))</f>
        <v>#REF!</v>
      </c>
      <c r="K2165" s="29" t="e">
        <f>'施設リストA-1（直営）'!#REF!</f>
        <v>#REF!</v>
      </c>
      <c r="L2165" s="29" t="e">
        <f>'施設リストA-1（直営）'!#REF!</f>
        <v>#REF!</v>
      </c>
      <c r="M2165" s="30" t="e">
        <f>IF(L2165="新設",VLOOKUP('施設リストA-1（直営）'!#REF!,'（新設）照明器具'!$B$5:$C$1990,2,FALSE),IF('部屋別効果（直）'!L2165="撤去",VLOOKUP('施設リストA-1（直営）'!#REF!,'（既設）調査結果'!$B$5:$C$1998,2,FALSE),0))</f>
        <v>#REF!</v>
      </c>
      <c r="N2165" s="29" t="e">
        <f>'施設リストA-1（直営）'!#REF!</f>
        <v>#REF!</v>
      </c>
      <c r="O2165" s="29" t="e">
        <f>'施設リストA-1（直営）'!#REF!</f>
        <v>#REF!</v>
      </c>
      <c r="P2165" s="30" t="e">
        <f>IF(O2165="新設",VLOOKUP('施設リストA-1（直営）'!#REF!,'（新設）照明器具'!$B$5:$C$1990,2,FALSE),IF('部屋別効果（直）'!O2165="撤去",VLOOKUP('施設リストA-1（直営）'!#REF!,'（既設）調査結果'!$B$5:$C$1998,2,FALSE),0))</f>
        <v>#REF!</v>
      </c>
      <c r="Q2165" s="29" t="e">
        <f>'施設リストA-1（直営）'!#REF!</f>
        <v>#REF!</v>
      </c>
      <c r="R2165" s="29" t="e">
        <f>'施設リストA-1（直営）'!#REF!</f>
        <v>#REF!</v>
      </c>
      <c r="S2165" s="30" t="e">
        <f>IF(R2165="新設",VLOOKUP('施設リストA-1（直営）'!#REF!,'（新設）照明器具'!$B$5:$C$1990,2,FALSE),IF('部屋別効果（直）'!R2165="撤去",VLOOKUP('施設リストA-1（直営）'!#REF!,'（既設）調査結果'!$B$5:$C$1998,2,FALSE),0))</f>
        <v>#REF!</v>
      </c>
      <c r="T2165" s="29" t="e">
        <f>'施設リストA-1（直営）'!#REF!</f>
        <v>#REF!</v>
      </c>
      <c r="U2165" s="29" t="e">
        <f>'施設リストA-1（直営）'!#REF!</f>
        <v>#REF!</v>
      </c>
      <c r="V2165" s="30" t="e">
        <f>IF(U2165="新設",VLOOKUP('施設リストA-1（直営）'!#REF!,'（新設）照明器具'!$B$5:$C$1990,2,FALSE),IF('部屋別効果（直）'!U2165="撤去",VLOOKUP('施設リストA-1（直営）'!#REF!,'（既設）調査結果'!$B$5:$C$1998,2,FALSE),0))</f>
        <v>#REF!</v>
      </c>
      <c r="W2165" s="29" t="e">
        <f>'施設リストA-1（直営）'!#REF!</f>
        <v>#REF!</v>
      </c>
      <c r="X2165" s="29" t="e">
        <f>'施設リストA-1（直営）'!#REF!</f>
        <v>#REF!</v>
      </c>
      <c r="Y2165" s="30" t="e">
        <f>IF(X2165="新設",VLOOKUP('施設リストA-1（直営）'!#REF!,'（新設）照明器具'!$B$5:$C$1990,2,FALSE),IF('部屋別効果（直）'!X2165="撤去",VLOOKUP('施設リストA-1（直営）'!#REF!,'（既設）調査結果'!$B$5:$C$1998,2,FALSE),0))</f>
        <v>#REF!</v>
      </c>
      <c r="Z2165" s="29" t="e">
        <f>'施設リストA-1（直営）'!#REF!</f>
        <v>#REF!</v>
      </c>
      <c r="AA2165" s="29" t="e">
        <f>'施設リストA-1（直営）'!#REF!</f>
        <v>#REF!</v>
      </c>
      <c r="AB2165" s="30" t="e">
        <f>IF(AA2165="新設",VLOOKUP('施設リストA-1（直営）'!#REF!,'（新設）照明器具'!$B$5:$C$1990,2,FALSE),IF('部屋別効果（直）'!AA2165="撤去",VLOOKUP('施設リストA-1（直営）'!#REF!,'（既設）調査結果'!$B$5:$C$1998,2,FALSE),0))</f>
        <v>#REF!</v>
      </c>
      <c r="AC2165" s="29" t="e">
        <f>'施設リストA-1（直営）'!#REF!</f>
        <v>#REF!</v>
      </c>
      <c r="AD2165" s="29" t="e">
        <f>'施設リストA-1（直営）'!#REF!</f>
        <v>#REF!</v>
      </c>
      <c r="AE2165" s="30" t="e">
        <f>IF(AD2165="新設",VLOOKUP('施設リストA-1（直営）'!#REF!,'（新設）照明器具'!$B$5:$C$1990,2,FALSE),IF('部屋別効果（直）'!AD2165="撤去",VLOOKUP('施設リストA-1（直営）'!#REF!,'（既設）調査結果'!$B$5:$C$1998,2,FALSE),0))</f>
        <v>#REF!</v>
      </c>
      <c r="AF2165" s="29" t="e">
        <f>'施設リストA-1（直営）'!#REF!</f>
        <v>#REF!</v>
      </c>
      <c r="AG2165" s="29" t="e">
        <f>'施設リストA-1（直営）'!#REF!</f>
        <v>#REF!</v>
      </c>
      <c r="AH2165" s="30" t="e">
        <f>IF(AG2165="新設",VLOOKUP('施設リストA-1（直営）'!#REF!,'（新設）照明器具'!$B$5:$C$1990,2,FALSE),IF('部屋別効果（直）'!AG2165="撤去",VLOOKUP('施設リストA-1（直営）'!#REF!,'（既設）調査結果'!$B$5:$C$1998,2,FALSE),0))</f>
        <v>#REF!</v>
      </c>
      <c r="AI2165" s="29" t="e">
        <f>'施設リストA-1（直営）'!#REF!</f>
        <v>#REF!</v>
      </c>
      <c r="AJ2165" s="29" t="e">
        <f>'施設リストA-1（直営）'!#REF!</f>
        <v>#REF!</v>
      </c>
      <c r="AK2165" s="30" t="e">
        <f>IF(AJ2165="新設",VLOOKUP('施設リストA-1（直営）'!#REF!,'（新設）照明器具'!$B$5:$C$1990,2,FALSE),IF('部屋別効果（直）'!AJ2165="撤去",VLOOKUP('施設リストA-1（直営）'!#REF!,'（既設）調査結果'!$B$5:$C$1998,2,FALSE),0))</f>
        <v>#REF!</v>
      </c>
      <c r="AL2165" s="29" t="e">
        <f>'施設リストA-1（直営）'!#REF!</f>
        <v>#REF!</v>
      </c>
    </row>
    <row r="2166" spans="1:38" customFormat="1">
      <c r="A2166" s="94"/>
      <c r="B2166" s="16" t="e">
        <f>'施設リストA-1（直営）'!#REF!</f>
        <v>#REF!</v>
      </c>
      <c r="C2166" s="14" t="e">
        <f>'施設リストA-1（直営）'!#REF!</f>
        <v>#REF!</v>
      </c>
      <c r="D2166" s="94" t="e">
        <f>'施設リストA-1（直営）'!#REF!</f>
        <v>#REF!</v>
      </c>
      <c r="E2166" s="20" t="e">
        <f>'施設リストA-1（直営）'!#REF!</f>
        <v>#REF!</v>
      </c>
      <c r="F2166" s="20" t="e">
        <f>'施設リストA-1（直営）'!#REF!</f>
        <v>#REF!</v>
      </c>
      <c r="G2166" s="13" t="e">
        <f>'施設リストA-1（直営）'!#REF!</f>
        <v>#REF!</v>
      </c>
      <c r="H2166" s="28" t="e">
        <f t="shared" si="33"/>
        <v>#REF!</v>
      </c>
      <c r="I2166" s="29" t="e">
        <f>'施設リストA-1（直営）'!#REF!</f>
        <v>#REF!</v>
      </c>
      <c r="J2166" s="30" t="e">
        <f>IF(I2166="新設",VLOOKUP('施設リストA-1（直営）'!#REF!,'（新設）照明器具'!$B$5:$C$1990,2,FALSE),IF('部屋別効果（直）'!I2166="撤去",VLOOKUP('施設リストA-1（直営）'!#REF!,'（既設）調査結果'!$B$5:$C$1998,2,FALSE),0))</f>
        <v>#REF!</v>
      </c>
      <c r="K2166" s="29" t="e">
        <f>'施設リストA-1（直営）'!#REF!</f>
        <v>#REF!</v>
      </c>
      <c r="L2166" s="29" t="e">
        <f>'施設リストA-1（直営）'!#REF!</f>
        <v>#REF!</v>
      </c>
      <c r="M2166" s="30" t="e">
        <f>IF(L2166="新設",VLOOKUP('施設リストA-1（直営）'!#REF!,'（新設）照明器具'!$B$5:$C$1990,2,FALSE),IF('部屋別効果（直）'!L2166="撤去",VLOOKUP('施設リストA-1（直営）'!#REF!,'（既設）調査結果'!$B$5:$C$1998,2,FALSE),0))</f>
        <v>#REF!</v>
      </c>
      <c r="N2166" s="29" t="e">
        <f>'施設リストA-1（直営）'!#REF!</f>
        <v>#REF!</v>
      </c>
      <c r="O2166" s="29" t="e">
        <f>'施設リストA-1（直営）'!#REF!</f>
        <v>#REF!</v>
      </c>
      <c r="P2166" s="30" t="e">
        <f>IF(O2166="新設",VLOOKUP('施設リストA-1（直営）'!#REF!,'（新設）照明器具'!$B$5:$C$1990,2,FALSE),IF('部屋別効果（直）'!O2166="撤去",VLOOKUP('施設リストA-1（直営）'!#REF!,'（既設）調査結果'!$B$5:$C$1998,2,FALSE),0))</f>
        <v>#REF!</v>
      </c>
      <c r="Q2166" s="29" t="e">
        <f>'施設リストA-1（直営）'!#REF!</f>
        <v>#REF!</v>
      </c>
      <c r="R2166" s="29" t="e">
        <f>'施設リストA-1（直営）'!#REF!</f>
        <v>#REF!</v>
      </c>
      <c r="S2166" s="30" t="e">
        <f>IF(R2166="新設",VLOOKUP('施設リストA-1（直営）'!#REF!,'（新設）照明器具'!$B$5:$C$1990,2,FALSE),IF('部屋別効果（直）'!R2166="撤去",VLOOKUP('施設リストA-1（直営）'!#REF!,'（既設）調査結果'!$B$5:$C$1998,2,FALSE),0))</f>
        <v>#REF!</v>
      </c>
      <c r="T2166" s="29" t="e">
        <f>'施設リストA-1（直営）'!#REF!</f>
        <v>#REF!</v>
      </c>
      <c r="U2166" s="29" t="e">
        <f>'施設リストA-1（直営）'!#REF!</f>
        <v>#REF!</v>
      </c>
      <c r="V2166" s="30" t="e">
        <f>IF(U2166="新設",VLOOKUP('施設リストA-1（直営）'!#REF!,'（新設）照明器具'!$B$5:$C$1990,2,FALSE),IF('部屋別効果（直）'!U2166="撤去",VLOOKUP('施設リストA-1（直営）'!#REF!,'（既設）調査結果'!$B$5:$C$1998,2,FALSE),0))</f>
        <v>#REF!</v>
      </c>
      <c r="W2166" s="29" t="e">
        <f>'施設リストA-1（直営）'!#REF!</f>
        <v>#REF!</v>
      </c>
      <c r="X2166" s="29" t="e">
        <f>'施設リストA-1（直営）'!#REF!</f>
        <v>#REF!</v>
      </c>
      <c r="Y2166" s="30" t="e">
        <f>IF(X2166="新設",VLOOKUP('施設リストA-1（直営）'!#REF!,'（新設）照明器具'!$B$5:$C$1990,2,FALSE),IF('部屋別効果（直）'!X2166="撤去",VLOOKUP('施設リストA-1（直営）'!#REF!,'（既設）調査結果'!$B$5:$C$1998,2,FALSE),0))</f>
        <v>#REF!</v>
      </c>
      <c r="Z2166" s="29" t="e">
        <f>'施設リストA-1（直営）'!#REF!</f>
        <v>#REF!</v>
      </c>
      <c r="AA2166" s="29" t="e">
        <f>'施設リストA-1（直営）'!#REF!</f>
        <v>#REF!</v>
      </c>
      <c r="AB2166" s="30" t="e">
        <f>IF(AA2166="新設",VLOOKUP('施設リストA-1（直営）'!#REF!,'（新設）照明器具'!$B$5:$C$1990,2,FALSE),IF('部屋別効果（直）'!AA2166="撤去",VLOOKUP('施設リストA-1（直営）'!#REF!,'（既設）調査結果'!$B$5:$C$1998,2,FALSE),0))</f>
        <v>#REF!</v>
      </c>
      <c r="AC2166" s="29" t="e">
        <f>'施設リストA-1（直営）'!#REF!</f>
        <v>#REF!</v>
      </c>
      <c r="AD2166" s="29" t="e">
        <f>'施設リストA-1（直営）'!#REF!</f>
        <v>#REF!</v>
      </c>
      <c r="AE2166" s="30" t="e">
        <f>IF(AD2166="新設",VLOOKUP('施設リストA-1（直営）'!#REF!,'（新設）照明器具'!$B$5:$C$1990,2,FALSE),IF('部屋別効果（直）'!AD2166="撤去",VLOOKUP('施設リストA-1（直営）'!#REF!,'（既設）調査結果'!$B$5:$C$1998,2,FALSE),0))</f>
        <v>#REF!</v>
      </c>
      <c r="AF2166" s="29" t="e">
        <f>'施設リストA-1（直営）'!#REF!</f>
        <v>#REF!</v>
      </c>
      <c r="AG2166" s="29" t="e">
        <f>'施設リストA-1（直営）'!#REF!</f>
        <v>#REF!</v>
      </c>
      <c r="AH2166" s="30" t="e">
        <f>IF(AG2166="新設",VLOOKUP('施設リストA-1（直営）'!#REF!,'（新設）照明器具'!$B$5:$C$1990,2,FALSE),IF('部屋別効果（直）'!AG2166="撤去",VLOOKUP('施設リストA-1（直営）'!#REF!,'（既設）調査結果'!$B$5:$C$1998,2,FALSE),0))</f>
        <v>#REF!</v>
      </c>
      <c r="AI2166" s="29" t="e">
        <f>'施設リストA-1（直営）'!#REF!</f>
        <v>#REF!</v>
      </c>
      <c r="AJ2166" s="29" t="e">
        <f>'施設リストA-1（直営）'!#REF!</f>
        <v>#REF!</v>
      </c>
      <c r="AK2166" s="30" t="e">
        <f>IF(AJ2166="新設",VLOOKUP('施設リストA-1（直営）'!#REF!,'（新設）照明器具'!$B$5:$C$1990,2,FALSE),IF('部屋別効果（直）'!AJ2166="撤去",VLOOKUP('施設リストA-1（直営）'!#REF!,'（既設）調査結果'!$B$5:$C$1998,2,FALSE),0))</f>
        <v>#REF!</v>
      </c>
      <c r="AL2166" s="29" t="e">
        <f>'施設リストA-1（直営）'!#REF!</f>
        <v>#REF!</v>
      </c>
    </row>
    <row r="2167" spans="1:38" customFormat="1">
      <c r="A2167" s="94"/>
      <c r="B2167" s="16" t="e">
        <f>'施設リストA-1（直営）'!#REF!</f>
        <v>#REF!</v>
      </c>
      <c r="C2167" s="14" t="e">
        <f>'施設リストA-1（直営）'!#REF!</f>
        <v>#REF!</v>
      </c>
      <c r="D2167" s="94" t="e">
        <f>'施設リストA-1（直営）'!#REF!</f>
        <v>#REF!</v>
      </c>
      <c r="E2167" s="20" t="e">
        <f>'施設リストA-1（直営）'!#REF!</f>
        <v>#REF!</v>
      </c>
      <c r="F2167" s="20" t="e">
        <f>'施設リストA-1（直営）'!#REF!</f>
        <v>#REF!</v>
      </c>
      <c r="G2167" s="13" t="e">
        <f>'施設リストA-1（直営）'!#REF!</f>
        <v>#REF!</v>
      </c>
      <c r="H2167" s="28" t="e">
        <f t="shared" si="33"/>
        <v>#REF!</v>
      </c>
      <c r="I2167" s="29" t="e">
        <f>'施設リストA-1（直営）'!#REF!</f>
        <v>#REF!</v>
      </c>
      <c r="J2167" s="30" t="e">
        <f>IF(I2167="新設",VLOOKUP('施設リストA-1（直営）'!#REF!,'（新設）照明器具'!$B$5:$C$1990,2,FALSE),IF('部屋別効果（直）'!I2167="撤去",VLOOKUP('施設リストA-1（直営）'!#REF!,'（既設）調査結果'!$B$5:$C$1998,2,FALSE),0))</f>
        <v>#REF!</v>
      </c>
      <c r="K2167" s="29" t="e">
        <f>'施設リストA-1（直営）'!#REF!</f>
        <v>#REF!</v>
      </c>
      <c r="L2167" s="29" t="e">
        <f>'施設リストA-1（直営）'!#REF!</f>
        <v>#REF!</v>
      </c>
      <c r="M2167" s="30" t="e">
        <f>IF(L2167="新設",VLOOKUP('施設リストA-1（直営）'!#REF!,'（新設）照明器具'!$B$5:$C$1990,2,FALSE),IF('部屋別効果（直）'!L2167="撤去",VLOOKUP('施設リストA-1（直営）'!#REF!,'（既設）調査結果'!$B$5:$C$1998,2,FALSE),0))</f>
        <v>#REF!</v>
      </c>
      <c r="N2167" s="29" t="e">
        <f>'施設リストA-1（直営）'!#REF!</f>
        <v>#REF!</v>
      </c>
      <c r="O2167" s="29" t="e">
        <f>'施設リストA-1（直営）'!#REF!</f>
        <v>#REF!</v>
      </c>
      <c r="P2167" s="30" t="e">
        <f>IF(O2167="新設",VLOOKUP('施設リストA-1（直営）'!#REF!,'（新設）照明器具'!$B$5:$C$1990,2,FALSE),IF('部屋別効果（直）'!O2167="撤去",VLOOKUP('施設リストA-1（直営）'!#REF!,'（既設）調査結果'!$B$5:$C$1998,2,FALSE),0))</f>
        <v>#REF!</v>
      </c>
      <c r="Q2167" s="29" t="e">
        <f>'施設リストA-1（直営）'!#REF!</f>
        <v>#REF!</v>
      </c>
      <c r="R2167" s="29" t="e">
        <f>'施設リストA-1（直営）'!#REF!</f>
        <v>#REF!</v>
      </c>
      <c r="S2167" s="30" t="e">
        <f>IF(R2167="新設",VLOOKUP('施設リストA-1（直営）'!#REF!,'（新設）照明器具'!$B$5:$C$1990,2,FALSE),IF('部屋別効果（直）'!R2167="撤去",VLOOKUP('施設リストA-1（直営）'!#REF!,'（既設）調査結果'!$B$5:$C$1998,2,FALSE),0))</f>
        <v>#REF!</v>
      </c>
      <c r="T2167" s="29" t="e">
        <f>'施設リストA-1（直営）'!#REF!</f>
        <v>#REF!</v>
      </c>
      <c r="U2167" s="29" t="e">
        <f>'施設リストA-1（直営）'!#REF!</f>
        <v>#REF!</v>
      </c>
      <c r="V2167" s="30" t="e">
        <f>IF(U2167="新設",VLOOKUP('施設リストA-1（直営）'!#REF!,'（新設）照明器具'!$B$5:$C$1990,2,FALSE),IF('部屋別効果（直）'!U2167="撤去",VLOOKUP('施設リストA-1（直営）'!#REF!,'（既設）調査結果'!$B$5:$C$1998,2,FALSE),0))</f>
        <v>#REF!</v>
      </c>
      <c r="W2167" s="29" t="e">
        <f>'施設リストA-1（直営）'!#REF!</f>
        <v>#REF!</v>
      </c>
      <c r="X2167" s="29" t="e">
        <f>'施設リストA-1（直営）'!#REF!</f>
        <v>#REF!</v>
      </c>
      <c r="Y2167" s="30" t="e">
        <f>IF(X2167="新設",VLOOKUP('施設リストA-1（直営）'!#REF!,'（新設）照明器具'!$B$5:$C$1990,2,FALSE),IF('部屋別効果（直）'!X2167="撤去",VLOOKUP('施設リストA-1（直営）'!#REF!,'（既設）調査結果'!$B$5:$C$1998,2,FALSE),0))</f>
        <v>#REF!</v>
      </c>
      <c r="Z2167" s="29" t="e">
        <f>'施設リストA-1（直営）'!#REF!</f>
        <v>#REF!</v>
      </c>
      <c r="AA2167" s="29" t="e">
        <f>'施設リストA-1（直営）'!#REF!</f>
        <v>#REF!</v>
      </c>
      <c r="AB2167" s="30" t="e">
        <f>IF(AA2167="新設",VLOOKUP('施設リストA-1（直営）'!#REF!,'（新設）照明器具'!$B$5:$C$1990,2,FALSE),IF('部屋別効果（直）'!AA2167="撤去",VLOOKUP('施設リストA-1（直営）'!#REF!,'（既設）調査結果'!$B$5:$C$1998,2,FALSE),0))</f>
        <v>#REF!</v>
      </c>
      <c r="AC2167" s="29" t="e">
        <f>'施設リストA-1（直営）'!#REF!</f>
        <v>#REF!</v>
      </c>
      <c r="AD2167" s="29" t="e">
        <f>'施設リストA-1（直営）'!#REF!</f>
        <v>#REF!</v>
      </c>
      <c r="AE2167" s="30" t="e">
        <f>IF(AD2167="新設",VLOOKUP('施設リストA-1（直営）'!#REF!,'（新設）照明器具'!$B$5:$C$1990,2,FALSE),IF('部屋別効果（直）'!AD2167="撤去",VLOOKUP('施設リストA-1（直営）'!#REF!,'（既設）調査結果'!$B$5:$C$1998,2,FALSE),0))</f>
        <v>#REF!</v>
      </c>
      <c r="AF2167" s="29" t="e">
        <f>'施設リストA-1（直営）'!#REF!</f>
        <v>#REF!</v>
      </c>
      <c r="AG2167" s="29" t="e">
        <f>'施設リストA-1（直営）'!#REF!</f>
        <v>#REF!</v>
      </c>
      <c r="AH2167" s="30" t="e">
        <f>IF(AG2167="新設",VLOOKUP('施設リストA-1（直営）'!#REF!,'（新設）照明器具'!$B$5:$C$1990,2,FALSE),IF('部屋別効果（直）'!AG2167="撤去",VLOOKUP('施設リストA-1（直営）'!#REF!,'（既設）調査結果'!$B$5:$C$1998,2,FALSE),0))</f>
        <v>#REF!</v>
      </c>
      <c r="AI2167" s="29" t="e">
        <f>'施設リストA-1（直営）'!#REF!</f>
        <v>#REF!</v>
      </c>
      <c r="AJ2167" s="29" t="e">
        <f>'施設リストA-1（直営）'!#REF!</f>
        <v>#REF!</v>
      </c>
      <c r="AK2167" s="30" t="e">
        <f>IF(AJ2167="新設",VLOOKUP('施設リストA-1（直営）'!#REF!,'（新設）照明器具'!$B$5:$C$1990,2,FALSE),IF('部屋別効果（直）'!AJ2167="撤去",VLOOKUP('施設リストA-1（直営）'!#REF!,'（既設）調査結果'!$B$5:$C$1998,2,FALSE),0))</f>
        <v>#REF!</v>
      </c>
      <c r="AL2167" s="29" t="e">
        <f>'施設リストA-1（直営）'!#REF!</f>
        <v>#REF!</v>
      </c>
    </row>
    <row r="2168" spans="1:38" customFormat="1">
      <c r="A2168" s="94"/>
      <c r="B2168" s="16" t="e">
        <f>'施設リストA-1（直営）'!#REF!</f>
        <v>#REF!</v>
      </c>
      <c r="C2168" s="14" t="e">
        <f>'施設リストA-1（直営）'!#REF!</f>
        <v>#REF!</v>
      </c>
      <c r="D2168" s="94" t="e">
        <f>'施設リストA-1（直営）'!#REF!</f>
        <v>#REF!</v>
      </c>
      <c r="E2168" s="20" t="e">
        <f>'施設リストA-1（直営）'!#REF!</f>
        <v>#REF!</v>
      </c>
      <c r="F2168" s="20" t="e">
        <f>'施設リストA-1（直営）'!#REF!</f>
        <v>#REF!</v>
      </c>
      <c r="G2168" s="13" t="e">
        <f>'施設リストA-1（直営）'!#REF!</f>
        <v>#REF!</v>
      </c>
      <c r="H2168" s="28" t="e">
        <f t="shared" si="33"/>
        <v>#REF!</v>
      </c>
      <c r="I2168" s="29" t="e">
        <f>'施設リストA-1（直営）'!#REF!</f>
        <v>#REF!</v>
      </c>
      <c r="J2168" s="30" t="e">
        <f>IF(I2168="新設",VLOOKUP('施設リストA-1（直営）'!#REF!,'（新設）照明器具'!$B$5:$C$1990,2,FALSE),IF('部屋別効果（直）'!I2168="撤去",VLOOKUP('施設リストA-1（直営）'!#REF!,'（既設）調査結果'!$B$5:$C$1998,2,FALSE),0))</f>
        <v>#REF!</v>
      </c>
      <c r="K2168" s="29" t="e">
        <f>'施設リストA-1（直営）'!#REF!</f>
        <v>#REF!</v>
      </c>
      <c r="L2168" s="29" t="e">
        <f>'施設リストA-1（直営）'!#REF!</f>
        <v>#REF!</v>
      </c>
      <c r="M2168" s="30" t="e">
        <f>IF(L2168="新設",VLOOKUP('施設リストA-1（直営）'!#REF!,'（新設）照明器具'!$B$5:$C$1990,2,FALSE),IF('部屋別効果（直）'!L2168="撤去",VLOOKUP('施設リストA-1（直営）'!#REF!,'（既設）調査結果'!$B$5:$C$1998,2,FALSE),0))</f>
        <v>#REF!</v>
      </c>
      <c r="N2168" s="29" t="e">
        <f>'施設リストA-1（直営）'!#REF!</f>
        <v>#REF!</v>
      </c>
      <c r="O2168" s="29" t="e">
        <f>'施設リストA-1（直営）'!#REF!</f>
        <v>#REF!</v>
      </c>
      <c r="P2168" s="30" t="e">
        <f>IF(O2168="新設",VLOOKUP('施設リストA-1（直営）'!#REF!,'（新設）照明器具'!$B$5:$C$1990,2,FALSE),IF('部屋別効果（直）'!O2168="撤去",VLOOKUP('施設リストA-1（直営）'!#REF!,'（既設）調査結果'!$B$5:$C$1998,2,FALSE),0))</f>
        <v>#REF!</v>
      </c>
      <c r="Q2168" s="29" t="e">
        <f>'施設リストA-1（直営）'!#REF!</f>
        <v>#REF!</v>
      </c>
      <c r="R2168" s="29" t="e">
        <f>'施設リストA-1（直営）'!#REF!</f>
        <v>#REF!</v>
      </c>
      <c r="S2168" s="30" t="e">
        <f>IF(R2168="新設",VLOOKUP('施設リストA-1（直営）'!#REF!,'（新設）照明器具'!$B$5:$C$1990,2,FALSE),IF('部屋別効果（直）'!R2168="撤去",VLOOKUP('施設リストA-1（直営）'!#REF!,'（既設）調査結果'!$B$5:$C$1998,2,FALSE),0))</f>
        <v>#REF!</v>
      </c>
      <c r="T2168" s="29" t="e">
        <f>'施設リストA-1（直営）'!#REF!</f>
        <v>#REF!</v>
      </c>
      <c r="U2168" s="29" t="e">
        <f>'施設リストA-1（直営）'!#REF!</f>
        <v>#REF!</v>
      </c>
      <c r="V2168" s="30" t="e">
        <f>IF(U2168="新設",VLOOKUP('施設リストA-1（直営）'!#REF!,'（新設）照明器具'!$B$5:$C$1990,2,FALSE),IF('部屋別効果（直）'!U2168="撤去",VLOOKUP('施設リストA-1（直営）'!#REF!,'（既設）調査結果'!$B$5:$C$1998,2,FALSE),0))</f>
        <v>#REF!</v>
      </c>
      <c r="W2168" s="29" t="e">
        <f>'施設リストA-1（直営）'!#REF!</f>
        <v>#REF!</v>
      </c>
      <c r="X2168" s="29" t="e">
        <f>'施設リストA-1（直営）'!#REF!</f>
        <v>#REF!</v>
      </c>
      <c r="Y2168" s="30" t="e">
        <f>IF(X2168="新設",VLOOKUP('施設リストA-1（直営）'!#REF!,'（新設）照明器具'!$B$5:$C$1990,2,FALSE),IF('部屋別効果（直）'!X2168="撤去",VLOOKUP('施設リストA-1（直営）'!#REF!,'（既設）調査結果'!$B$5:$C$1998,2,FALSE),0))</f>
        <v>#REF!</v>
      </c>
      <c r="Z2168" s="29" t="e">
        <f>'施設リストA-1（直営）'!#REF!</f>
        <v>#REF!</v>
      </c>
      <c r="AA2168" s="29" t="e">
        <f>'施設リストA-1（直営）'!#REF!</f>
        <v>#REF!</v>
      </c>
      <c r="AB2168" s="30" t="e">
        <f>IF(AA2168="新設",VLOOKUP('施設リストA-1（直営）'!#REF!,'（新設）照明器具'!$B$5:$C$1990,2,FALSE),IF('部屋別効果（直）'!AA2168="撤去",VLOOKUP('施設リストA-1（直営）'!#REF!,'（既設）調査結果'!$B$5:$C$1998,2,FALSE),0))</f>
        <v>#REF!</v>
      </c>
      <c r="AC2168" s="29" t="e">
        <f>'施設リストA-1（直営）'!#REF!</f>
        <v>#REF!</v>
      </c>
      <c r="AD2168" s="29" t="e">
        <f>'施設リストA-1（直営）'!#REF!</f>
        <v>#REF!</v>
      </c>
      <c r="AE2168" s="30" t="e">
        <f>IF(AD2168="新設",VLOOKUP('施設リストA-1（直営）'!#REF!,'（新設）照明器具'!$B$5:$C$1990,2,FALSE),IF('部屋別効果（直）'!AD2168="撤去",VLOOKUP('施設リストA-1（直営）'!#REF!,'（既設）調査結果'!$B$5:$C$1998,2,FALSE),0))</f>
        <v>#REF!</v>
      </c>
      <c r="AF2168" s="29" t="e">
        <f>'施設リストA-1（直営）'!#REF!</f>
        <v>#REF!</v>
      </c>
      <c r="AG2168" s="29" t="e">
        <f>'施設リストA-1（直営）'!#REF!</f>
        <v>#REF!</v>
      </c>
      <c r="AH2168" s="30" t="e">
        <f>IF(AG2168="新設",VLOOKUP('施設リストA-1（直営）'!#REF!,'（新設）照明器具'!$B$5:$C$1990,2,FALSE),IF('部屋別効果（直）'!AG2168="撤去",VLOOKUP('施設リストA-1（直営）'!#REF!,'（既設）調査結果'!$B$5:$C$1998,2,FALSE),0))</f>
        <v>#REF!</v>
      </c>
      <c r="AI2168" s="29" t="e">
        <f>'施設リストA-1（直営）'!#REF!</f>
        <v>#REF!</v>
      </c>
      <c r="AJ2168" s="29" t="e">
        <f>'施設リストA-1（直営）'!#REF!</f>
        <v>#REF!</v>
      </c>
      <c r="AK2168" s="30" t="e">
        <f>IF(AJ2168="新設",VLOOKUP('施設リストA-1（直営）'!#REF!,'（新設）照明器具'!$B$5:$C$1990,2,FALSE),IF('部屋別効果（直）'!AJ2168="撤去",VLOOKUP('施設リストA-1（直営）'!#REF!,'（既設）調査結果'!$B$5:$C$1998,2,FALSE),0))</f>
        <v>#REF!</v>
      </c>
      <c r="AL2168" s="29" t="e">
        <f>'施設リストA-1（直営）'!#REF!</f>
        <v>#REF!</v>
      </c>
    </row>
    <row r="2169" spans="1:38" customFormat="1">
      <c r="A2169" s="94"/>
      <c r="B2169" s="16" t="e">
        <f>'施設リストA-1（直営）'!#REF!</f>
        <v>#REF!</v>
      </c>
      <c r="C2169" s="14" t="e">
        <f>'施設リストA-1（直営）'!#REF!</f>
        <v>#REF!</v>
      </c>
      <c r="D2169" s="94" t="e">
        <f>'施設リストA-1（直営）'!#REF!</f>
        <v>#REF!</v>
      </c>
      <c r="E2169" s="20" t="e">
        <f>'施設リストA-1（直営）'!#REF!</f>
        <v>#REF!</v>
      </c>
      <c r="F2169" s="20" t="e">
        <f>'施設リストA-1（直営）'!#REF!</f>
        <v>#REF!</v>
      </c>
      <c r="G2169" s="13" t="e">
        <f>'施設リストA-1（直営）'!#REF!</f>
        <v>#REF!</v>
      </c>
      <c r="H2169" s="28" t="e">
        <f t="shared" si="33"/>
        <v>#REF!</v>
      </c>
      <c r="I2169" s="29" t="e">
        <f>'施設リストA-1（直営）'!#REF!</f>
        <v>#REF!</v>
      </c>
      <c r="J2169" s="30" t="e">
        <f>IF(I2169="新設",VLOOKUP('施設リストA-1（直営）'!#REF!,'（新設）照明器具'!$B$5:$C$1990,2,FALSE),IF('部屋別効果（直）'!I2169="撤去",VLOOKUP('施設リストA-1（直営）'!#REF!,'（既設）調査結果'!$B$5:$C$1998,2,FALSE),0))</f>
        <v>#REF!</v>
      </c>
      <c r="K2169" s="29" t="e">
        <f>'施設リストA-1（直営）'!#REF!</f>
        <v>#REF!</v>
      </c>
      <c r="L2169" s="29" t="e">
        <f>'施設リストA-1（直営）'!#REF!</f>
        <v>#REF!</v>
      </c>
      <c r="M2169" s="30" t="e">
        <f>IF(L2169="新設",VLOOKUP('施設リストA-1（直営）'!#REF!,'（新設）照明器具'!$B$5:$C$1990,2,FALSE),IF('部屋別効果（直）'!L2169="撤去",VLOOKUP('施設リストA-1（直営）'!#REF!,'（既設）調査結果'!$B$5:$C$1998,2,FALSE),0))</f>
        <v>#REF!</v>
      </c>
      <c r="N2169" s="29" t="e">
        <f>'施設リストA-1（直営）'!#REF!</f>
        <v>#REF!</v>
      </c>
      <c r="O2169" s="29" t="e">
        <f>'施設リストA-1（直営）'!#REF!</f>
        <v>#REF!</v>
      </c>
      <c r="P2169" s="30" t="e">
        <f>IF(O2169="新設",VLOOKUP('施設リストA-1（直営）'!#REF!,'（新設）照明器具'!$B$5:$C$1990,2,FALSE),IF('部屋別効果（直）'!O2169="撤去",VLOOKUP('施設リストA-1（直営）'!#REF!,'（既設）調査結果'!$B$5:$C$1998,2,FALSE),0))</f>
        <v>#REF!</v>
      </c>
      <c r="Q2169" s="29" t="e">
        <f>'施設リストA-1（直営）'!#REF!</f>
        <v>#REF!</v>
      </c>
      <c r="R2169" s="29" t="e">
        <f>'施設リストA-1（直営）'!#REF!</f>
        <v>#REF!</v>
      </c>
      <c r="S2169" s="30" t="e">
        <f>IF(R2169="新設",VLOOKUP('施設リストA-1（直営）'!#REF!,'（新設）照明器具'!$B$5:$C$1990,2,FALSE),IF('部屋別効果（直）'!R2169="撤去",VLOOKUP('施設リストA-1（直営）'!#REF!,'（既設）調査結果'!$B$5:$C$1998,2,FALSE),0))</f>
        <v>#REF!</v>
      </c>
      <c r="T2169" s="29" t="e">
        <f>'施設リストA-1（直営）'!#REF!</f>
        <v>#REF!</v>
      </c>
      <c r="U2169" s="29" t="e">
        <f>'施設リストA-1（直営）'!#REF!</f>
        <v>#REF!</v>
      </c>
      <c r="V2169" s="30" t="e">
        <f>IF(U2169="新設",VLOOKUP('施設リストA-1（直営）'!#REF!,'（新設）照明器具'!$B$5:$C$1990,2,FALSE),IF('部屋別効果（直）'!U2169="撤去",VLOOKUP('施設リストA-1（直営）'!#REF!,'（既設）調査結果'!$B$5:$C$1998,2,FALSE),0))</f>
        <v>#REF!</v>
      </c>
      <c r="W2169" s="29" t="e">
        <f>'施設リストA-1（直営）'!#REF!</f>
        <v>#REF!</v>
      </c>
      <c r="X2169" s="29" t="e">
        <f>'施設リストA-1（直営）'!#REF!</f>
        <v>#REF!</v>
      </c>
      <c r="Y2169" s="30" t="e">
        <f>IF(X2169="新設",VLOOKUP('施設リストA-1（直営）'!#REF!,'（新設）照明器具'!$B$5:$C$1990,2,FALSE),IF('部屋別効果（直）'!X2169="撤去",VLOOKUP('施設リストA-1（直営）'!#REF!,'（既設）調査結果'!$B$5:$C$1998,2,FALSE),0))</f>
        <v>#REF!</v>
      </c>
      <c r="Z2169" s="29" t="e">
        <f>'施設リストA-1（直営）'!#REF!</f>
        <v>#REF!</v>
      </c>
      <c r="AA2169" s="29" t="e">
        <f>'施設リストA-1（直営）'!#REF!</f>
        <v>#REF!</v>
      </c>
      <c r="AB2169" s="30" t="e">
        <f>IF(AA2169="新設",VLOOKUP('施設リストA-1（直営）'!#REF!,'（新設）照明器具'!$B$5:$C$1990,2,FALSE),IF('部屋別効果（直）'!AA2169="撤去",VLOOKUP('施設リストA-1（直営）'!#REF!,'（既設）調査結果'!$B$5:$C$1998,2,FALSE),0))</f>
        <v>#REF!</v>
      </c>
      <c r="AC2169" s="29" t="e">
        <f>'施設リストA-1（直営）'!#REF!</f>
        <v>#REF!</v>
      </c>
      <c r="AD2169" s="29" t="e">
        <f>'施設リストA-1（直営）'!#REF!</f>
        <v>#REF!</v>
      </c>
      <c r="AE2169" s="30" t="e">
        <f>IF(AD2169="新設",VLOOKUP('施設リストA-1（直営）'!#REF!,'（新設）照明器具'!$B$5:$C$1990,2,FALSE),IF('部屋別効果（直）'!AD2169="撤去",VLOOKUP('施設リストA-1（直営）'!#REF!,'（既設）調査結果'!$B$5:$C$1998,2,FALSE),0))</f>
        <v>#REF!</v>
      </c>
      <c r="AF2169" s="29" t="e">
        <f>'施設リストA-1（直営）'!#REF!</f>
        <v>#REF!</v>
      </c>
      <c r="AG2169" s="29" t="e">
        <f>'施設リストA-1（直営）'!#REF!</f>
        <v>#REF!</v>
      </c>
      <c r="AH2169" s="30" t="e">
        <f>IF(AG2169="新設",VLOOKUP('施設リストA-1（直営）'!#REF!,'（新設）照明器具'!$B$5:$C$1990,2,FALSE),IF('部屋別効果（直）'!AG2169="撤去",VLOOKUP('施設リストA-1（直営）'!#REF!,'（既設）調査結果'!$B$5:$C$1998,2,FALSE),0))</f>
        <v>#REF!</v>
      </c>
      <c r="AI2169" s="29" t="e">
        <f>'施設リストA-1（直営）'!#REF!</f>
        <v>#REF!</v>
      </c>
      <c r="AJ2169" s="29" t="e">
        <f>'施設リストA-1（直営）'!#REF!</f>
        <v>#REF!</v>
      </c>
      <c r="AK2169" s="30" t="e">
        <f>IF(AJ2169="新設",VLOOKUP('施設リストA-1（直営）'!#REF!,'（新設）照明器具'!$B$5:$C$1990,2,FALSE),IF('部屋別効果（直）'!AJ2169="撤去",VLOOKUP('施設リストA-1（直営）'!#REF!,'（既設）調査結果'!$B$5:$C$1998,2,FALSE),0))</f>
        <v>#REF!</v>
      </c>
      <c r="AL2169" s="29" t="e">
        <f>'施設リストA-1（直営）'!#REF!</f>
        <v>#REF!</v>
      </c>
    </row>
    <row r="2170" spans="1:38" customFormat="1">
      <c r="A2170" s="94"/>
      <c r="B2170" s="16" t="e">
        <f>'施設リストA-1（直営）'!#REF!</f>
        <v>#REF!</v>
      </c>
      <c r="C2170" s="14" t="e">
        <f>'施設リストA-1（直営）'!#REF!</f>
        <v>#REF!</v>
      </c>
      <c r="D2170" s="94" t="e">
        <f>'施設リストA-1（直営）'!#REF!</f>
        <v>#REF!</v>
      </c>
      <c r="E2170" s="20" t="e">
        <f>'施設リストA-1（直営）'!#REF!</f>
        <v>#REF!</v>
      </c>
      <c r="F2170" s="20" t="e">
        <f>'施設リストA-1（直営）'!#REF!</f>
        <v>#REF!</v>
      </c>
      <c r="G2170" s="13" t="e">
        <f>'施設リストA-1（直営）'!#REF!</f>
        <v>#REF!</v>
      </c>
      <c r="H2170" s="28" t="e">
        <f t="shared" si="33"/>
        <v>#REF!</v>
      </c>
      <c r="I2170" s="29" t="e">
        <f>'施設リストA-1（直営）'!#REF!</f>
        <v>#REF!</v>
      </c>
      <c r="J2170" s="30" t="e">
        <f>IF(I2170="新設",VLOOKUP('施設リストA-1（直営）'!#REF!,'（新設）照明器具'!$B$5:$C$1990,2,FALSE),IF('部屋別効果（直）'!I2170="撤去",VLOOKUP('施設リストA-1（直営）'!#REF!,'（既設）調査結果'!$B$5:$C$1998,2,FALSE),0))</f>
        <v>#REF!</v>
      </c>
      <c r="K2170" s="29" t="e">
        <f>'施設リストA-1（直営）'!#REF!</f>
        <v>#REF!</v>
      </c>
      <c r="L2170" s="29" t="e">
        <f>'施設リストA-1（直営）'!#REF!</f>
        <v>#REF!</v>
      </c>
      <c r="M2170" s="30" t="e">
        <f>IF(L2170="新設",VLOOKUP('施設リストA-1（直営）'!#REF!,'（新設）照明器具'!$B$5:$C$1990,2,FALSE),IF('部屋別効果（直）'!L2170="撤去",VLOOKUP('施設リストA-1（直営）'!#REF!,'（既設）調査結果'!$B$5:$C$1998,2,FALSE),0))</f>
        <v>#REF!</v>
      </c>
      <c r="N2170" s="29" t="e">
        <f>'施設リストA-1（直営）'!#REF!</f>
        <v>#REF!</v>
      </c>
      <c r="O2170" s="29" t="e">
        <f>'施設リストA-1（直営）'!#REF!</f>
        <v>#REF!</v>
      </c>
      <c r="P2170" s="30" t="e">
        <f>IF(O2170="新設",VLOOKUP('施設リストA-1（直営）'!#REF!,'（新設）照明器具'!$B$5:$C$1990,2,FALSE),IF('部屋別効果（直）'!O2170="撤去",VLOOKUP('施設リストA-1（直営）'!#REF!,'（既設）調査結果'!$B$5:$C$1998,2,FALSE),0))</f>
        <v>#REF!</v>
      </c>
      <c r="Q2170" s="29" t="e">
        <f>'施設リストA-1（直営）'!#REF!</f>
        <v>#REF!</v>
      </c>
      <c r="R2170" s="29" t="e">
        <f>'施設リストA-1（直営）'!#REF!</f>
        <v>#REF!</v>
      </c>
      <c r="S2170" s="30" t="e">
        <f>IF(R2170="新設",VLOOKUP('施設リストA-1（直営）'!#REF!,'（新設）照明器具'!$B$5:$C$1990,2,FALSE),IF('部屋別効果（直）'!R2170="撤去",VLOOKUP('施設リストA-1（直営）'!#REF!,'（既設）調査結果'!$B$5:$C$1998,2,FALSE),0))</f>
        <v>#REF!</v>
      </c>
      <c r="T2170" s="29" t="e">
        <f>'施設リストA-1（直営）'!#REF!</f>
        <v>#REF!</v>
      </c>
      <c r="U2170" s="29" t="e">
        <f>'施設リストA-1（直営）'!#REF!</f>
        <v>#REF!</v>
      </c>
      <c r="V2170" s="30" t="e">
        <f>IF(U2170="新設",VLOOKUP('施設リストA-1（直営）'!#REF!,'（新設）照明器具'!$B$5:$C$1990,2,FALSE),IF('部屋別効果（直）'!U2170="撤去",VLOOKUP('施設リストA-1（直営）'!#REF!,'（既設）調査結果'!$B$5:$C$1998,2,FALSE),0))</f>
        <v>#REF!</v>
      </c>
      <c r="W2170" s="29" t="e">
        <f>'施設リストA-1（直営）'!#REF!</f>
        <v>#REF!</v>
      </c>
      <c r="X2170" s="29" t="e">
        <f>'施設リストA-1（直営）'!#REF!</f>
        <v>#REF!</v>
      </c>
      <c r="Y2170" s="30" t="e">
        <f>IF(X2170="新設",VLOOKUP('施設リストA-1（直営）'!#REF!,'（新設）照明器具'!$B$5:$C$1990,2,FALSE),IF('部屋別効果（直）'!X2170="撤去",VLOOKUP('施設リストA-1（直営）'!#REF!,'（既設）調査結果'!$B$5:$C$1998,2,FALSE),0))</f>
        <v>#REF!</v>
      </c>
      <c r="Z2170" s="29" t="e">
        <f>'施設リストA-1（直営）'!#REF!</f>
        <v>#REF!</v>
      </c>
      <c r="AA2170" s="29" t="e">
        <f>'施設リストA-1（直営）'!#REF!</f>
        <v>#REF!</v>
      </c>
      <c r="AB2170" s="30" t="e">
        <f>IF(AA2170="新設",VLOOKUP('施設リストA-1（直営）'!#REF!,'（新設）照明器具'!$B$5:$C$1990,2,FALSE),IF('部屋別効果（直）'!AA2170="撤去",VLOOKUP('施設リストA-1（直営）'!#REF!,'（既設）調査結果'!$B$5:$C$1998,2,FALSE),0))</f>
        <v>#REF!</v>
      </c>
      <c r="AC2170" s="29" t="e">
        <f>'施設リストA-1（直営）'!#REF!</f>
        <v>#REF!</v>
      </c>
      <c r="AD2170" s="29" t="e">
        <f>'施設リストA-1（直営）'!#REF!</f>
        <v>#REF!</v>
      </c>
      <c r="AE2170" s="30" t="e">
        <f>IF(AD2170="新設",VLOOKUP('施設リストA-1（直営）'!#REF!,'（新設）照明器具'!$B$5:$C$1990,2,FALSE),IF('部屋別効果（直）'!AD2170="撤去",VLOOKUP('施設リストA-1（直営）'!#REF!,'（既設）調査結果'!$B$5:$C$1998,2,FALSE),0))</f>
        <v>#REF!</v>
      </c>
      <c r="AF2170" s="29" t="e">
        <f>'施設リストA-1（直営）'!#REF!</f>
        <v>#REF!</v>
      </c>
      <c r="AG2170" s="29" t="e">
        <f>'施設リストA-1（直営）'!#REF!</f>
        <v>#REF!</v>
      </c>
      <c r="AH2170" s="30" t="e">
        <f>IF(AG2170="新設",VLOOKUP('施設リストA-1（直営）'!#REF!,'（新設）照明器具'!$B$5:$C$1990,2,FALSE),IF('部屋別効果（直）'!AG2170="撤去",VLOOKUP('施設リストA-1（直営）'!#REF!,'（既設）調査結果'!$B$5:$C$1998,2,FALSE),0))</f>
        <v>#REF!</v>
      </c>
      <c r="AI2170" s="29" t="e">
        <f>'施設リストA-1（直営）'!#REF!</f>
        <v>#REF!</v>
      </c>
      <c r="AJ2170" s="29" t="e">
        <f>'施設リストA-1（直営）'!#REF!</f>
        <v>#REF!</v>
      </c>
      <c r="AK2170" s="30" t="e">
        <f>IF(AJ2170="新設",VLOOKUP('施設リストA-1（直営）'!#REF!,'（新設）照明器具'!$B$5:$C$1990,2,FALSE),IF('部屋別効果（直）'!AJ2170="撤去",VLOOKUP('施設リストA-1（直営）'!#REF!,'（既設）調査結果'!$B$5:$C$1998,2,FALSE),0))</f>
        <v>#REF!</v>
      </c>
      <c r="AL2170" s="29" t="e">
        <f>'施設リストA-1（直営）'!#REF!</f>
        <v>#REF!</v>
      </c>
    </row>
    <row r="2171" spans="1:38" customFormat="1">
      <c r="A2171" s="94"/>
      <c r="B2171" s="16" t="e">
        <f>'施設リストA-1（直営）'!#REF!</f>
        <v>#REF!</v>
      </c>
      <c r="C2171" s="14" t="e">
        <f>'施設リストA-1（直営）'!#REF!</f>
        <v>#REF!</v>
      </c>
      <c r="D2171" s="94" t="e">
        <f>'施設リストA-1（直営）'!#REF!</f>
        <v>#REF!</v>
      </c>
      <c r="E2171" s="20" t="e">
        <f>'施設リストA-1（直営）'!#REF!</f>
        <v>#REF!</v>
      </c>
      <c r="F2171" s="20" t="e">
        <f>'施設リストA-1（直営）'!#REF!</f>
        <v>#REF!</v>
      </c>
      <c r="G2171" s="13" t="e">
        <f>'施設リストA-1（直営）'!#REF!</f>
        <v>#REF!</v>
      </c>
      <c r="H2171" s="28" t="e">
        <f t="shared" si="33"/>
        <v>#REF!</v>
      </c>
      <c r="I2171" s="29" t="e">
        <f>'施設リストA-1（直営）'!#REF!</f>
        <v>#REF!</v>
      </c>
      <c r="J2171" s="30" t="e">
        <f>IF(I2171="新設",VLOOKUP('施設リストA-1（直営）'!#REF!,'（新設）照明器具'!$B$5:$C$1990,2,FALSE),IF('部屋別効果（直）'!I2171="撤去",VLOOKUP('施設リストA-1（直営）'!#REF!,'（既設）調査結果'!$B$5:$C$1998,2,FALSE),0))</f>
        <v>#REF!</v>
      </c>
      <c r="K2171" s="29" t="e">
        <f>'施設リストA-1（直営）'!#REF!</f>
        <v>#REF!</v>
      </c>
      <c r="L2171" s="29" t="e">
        <f>'施設リストA-1（直営）'!#REF!</f>
        <v>#REF!</v>
      </c>
      <c r="M2171" s="30" t="e">
        <f>IF(L2171="新設",VLOOKUP('施設リストA-1（直営）'!#REF!,'（新設）照明器具'!$B$5:$C$1990,2,FALSE),IF('部屋別効果（直）'!L2171="撤去",VLOOKUP('施設リストA-1（直営）'!#REF!,'（既設）調査結果'!$B$5:$C$1998,2,FALSE),0))</f>
        <v>#REF!</v>
      </c>
      <c r="N2171" s="29" t="e">
        <f>'施設リストA-1（直営）'!#REF!</f>
        <v>#REF!</v>
      </c>
      <c r="O2171" s="29" t="e">
        <f>'施設リストA-1（直営）'!#REF!</f>
        <v>#REF!</v>
      </c>
      <c r="P2171" s="30" t="e">
        <f>IF(O2171="新設",VLOOKUP('施設リストA-1（直営）'!#REF!,'（新設）照明器具'!$B$5:$C$1990,2,FALSE),IF('部屋別効果（直）'!O2171="撤去",VLOOKUP('施設リストA-1（直営）'!#REF!,'（既設）調査結果'!$B$5:$C$1998,2,FALSE),0))</f>
        <v>#REF!</v>
      </c>
      <c r="Q2171" s="29" t="e">
        <f>'施設リストA-1（直営）'!#REF!</f>
        <v>#REF!</v>
      </c>
      <c r="R2171" s="29" t="e">
        <f>'施設リストA-1（直営）'!#REF!</f>
        <v>#REF!</v>
      </c>
      <c r="S2171" s="30" t="e">
        <f>IF(R2171="新設",VLOOKUP('施設リストA-1（直営）'!#REF!,'（新設）照明器具'!$B$5:$C$1990,2,FALSE),IF('部屋別効果（直）'!R2171="撤去",VLOOKUP('施設リストA-1（直営）'!#REF!,'（既設）調査結果'!$B$5:$C$1998,2,FALSE),0))</f>
        <v>#REF!</v>
      </c>
      <c r="T2171" s="29" t="e">
        <f>'施設リストA-1（直営）'!#REF!</f>
        <v>#REF!</v>
      </c>
      <c r="U2171" s="29" t="e">
        <f>'施設リストA-1（直営）'!#REF!</f>
        <v>#REF!</v>
      </c>
      <c r="V2171" s="30" t="e">
        <f>IF(U2171="新設",VLOOKUP('施設リストA-1（直営）'!#REF!,'（新設）照明器具'!$B$5:$C$1990,2,FALSE),IF('部屋別効果（直）'!U2171="撤去",VLOOKUP('施設リストA-1（直営）'!#REF!,'（既設）調査結果'!$B$5:$C$1998,2,FALSE),0))</f>
        <v>#REF!</v>
      </c>
      <c r="W2171" s="29" t="e">
        <f>'施設リストA-1（直営）'!#REF!</f>
        <v>#REF!</v>
      </c>
      <c r="X2171" s="29" t="e">
        <f>'施設リストA-1（直営）'!#REF!</f>
        <v>#REF!</v>
      </c>
      <c r="Y2171" s="30" t="e">
        <f>IF(X2171="新設",VLOOKUP('施設リストA-1（直営）'!#REF!,'（新設）照明器具'!$B$5:$C$1990,2,FALSE),IF('部屋別効果（直）'!X2171="撤去",VLOOKUP('施設リストA-1（直営）'!#REF!,'（既設）調査結果'!$B$5:$C$1998,2,FALSE),0))</f>
        <v>#REF!</v>
      </c>
      <c r="Z2171" s="29" t="e">
        <f>'施設リストA-1（直営）'!#REF!</f>
        <v>#REF!</v>
      </c>
      <c r="AA2171" s="29" t="e">
        <f>'施設リストA-1（直営）'!#REF!</f>
        <v>#REF!</v>
      </c>
      <c r="AB2171" s="30" t="e">
        <f>IF(AA2171="新設",VLOOKUP('施設リストA-1（直営）'!#REF!,'（新設）照明器具'!$B$5:$C$1990,2,FALSE),IF('部屋別効果（直）'!AA2171="撤去",VLOOKUP('施設リストA-1（直営）'!#REF!,'（既設）調査結果'!$B$5:$C$1998,2,FALSE),0))</f>
        <v>#REF!</v>
      </c>
      <c r="AC2171" s="29" t="e">
        <f>'施設リストA-1（直営）'!#REF!</f>
        <v>#REF!</v>
      </c>
      <c r="AD2171" s="29" t="e">
        <f>'施設リストA-1（直営）'!#REF!</f>
        <v>#REF!</v>
      </c>
      <c r="AE2171" s="30" t="e">
        <f>IF(AD2171="新設",VLOOKUP('施設リストA-1（直営）'!#REF!,'（新設）照明器具'!$B$5:$C$1990,2,FALSE),IF('部屋別効果（直）'!AD2171="撤去",VLOOKUP('施設リストA-1（直営）'!#REF!,'（既設）調査結果'!$B$5:$C$1998,2,FALSE),0))</f>
        <v>#REF!</v>
      </c>
      <c r="AF2171" s="29" t="e">
        <f>'施設リストA-1（直営）'!#REF!</f>
        <v>#REF!</v>
      </c>
      <c r="AG2171" s="29" t="e">
        <f>'施設リストA-1（直営）'!#REF!</f>
        <v>#REF!</v>
      </c>
      <c r="AH2171" s="30" t="e">
        <f>IF(AG2171="新設",VLOOKUP('施設リストA-1（直営）'!#REF!,'（新設）照明器具'!$B$5:$C$1990,2,FALSE),IF('部屋別効果（直）'!AG2171="撤去",VLOOKUP('施設リストA-1（直営）'!#REF!,'（既設）調査結果'!$B$5:$C$1998,2,FALSE),0))</f>
        <v>#REF!</v>
      </c>
      <c r="AI2171" s="29" t="e">
        <f>'施設リストA-1（直営）'!#REF!</f>
        <v>#REF!</v>
      </c>
      <c r="AJ2171" s="29" t="e">
        <f>'施設リストA-1（直営）'!#REF!</f>
        <v>#REF!</v>
      </c>
      <c r="AK2171" s="30" t="e">
        <f>IF(AJ2171="新設",VLOOKUP('施設リストA-1（直営）'!#REF!,'（新設）照明器具'!$B$5:$C$1990,2,FALSE),IF('部屋別効果（直）'!AJ2171="撤去",VLOOKUP('施設リストA-1（直営）'!#REF!,'（既設）調査結果'!$B$5:$C$1998,2,FALSE),0))</f>
        <v>#REF!</v>
      </c>
      <c r="AL2171" s="29" t="e">
        <f>'施設リストA-1（直営）'!#REF!</f>
        <v>#REF!</v>
      </c>
    </row>
    <row r="2172" spans="1:38" customFormat="1">
      <c r="A2172" s="94"/>
      <c r="B2172" s="16" t="e">
        <f>'施設リストA-1（直営）'!#REF!</f>
        <v>#REF!</v>
      </c>
      <c r="C2172" s="14" t="e">
        <f>'施設リストA-1（直営）'!#REF!</f>
        <v>#REF!</v>
      </c>
      <c r="D2172" s="94" t="e">
        <f>'施設リストA-1（直営）'!#REF!</f>
        <v>#REF!</v>
      </c>
      <c r="E2172" s="20" t="e">
        <f>'施設リストA-1（直営）'!#REF!</f>
        <v>#REF!</v>
      </c>
      <c r="F2172" s="20" t="e">
        <f>'施設リストA-1（直営）'!#REF!</f>
        <v>#REF!</v>
      </c>
      <c r="G2172" s="13" t="e">
        <f>'施設リストA-1（直営）'!#REF!</f>
        <v>#REF!</v>
      </c>
      <c r="H2172" s="28" t="e">
        <f t="shared" si="33"/>
        <v>#REF!</v>
      </c>
      <c r="I2172" s="29" t="e">
        <f>'施設リストA-1（直営）'!#REF!</f>
        <v>#REF!</v>
      </c>
      <c r="J2172" s="30" t="e">
        <f>IF(I2172="新設",VLOOKUP('施設リストA-1（直営）'!#REF!,'（新設）照明器具'!$B$5:$C$1990,2,FALSE),IF('部屋別効果（直）'!I2172="撤去",VLOOKUP('施設リストA-1（直営）'!#REF!,'（既設）調査結果'!$B$5:$C$1998,2,FALSE),0))</f>
        <v>#REF!</v>
      </c>
      <c r="K2172" s="29" t="e">
        <f>'施設リストA-1（直営）'!#REF!</f>
        <v>#REF!</v>
      </c>
      <c r="L2172" s="29" t="e">
        <f>'施設リストA-1（直営）'!#REF!</f>
        <v>#REF!</v>
      </c>
      <c r="M2172" s="30" t="e">
        <f>IF(L2172="新設",VLOOKUP('施設リストA-1（直営）'!#REF!,'（新設）照明器具'!$B$5:$C$1990,2,FALSE),IF('部屋別効果（直）'!L2172="撤去",VLOOKUP('施設リストA-1（直営）'!#REF!,'（既設）調査結果'!$B$5:$C$1998,2,FALSE),0))</f>
        <v>#REF!</v>
      </c>
      <c r="N2172" s="29" t="e">
        <f>'施設リストA-1（直営）'!#REF!</f>
        <v>#REF!</v>
      </c>
      <c r="O2172" s="29" t="e">
        <f>'施設リストA-1（直営）'!#REF!</f>
        <v>#REF!</v>
      </c>
      <c r="P2172" s="30" t="e">
        <f>IF(O2172="新設",VLOOKUP('施設リストA-1（直営）'!#REF!,'（新設）照明器具'!$B$5:$C$1990,2,FALSE),IF('部屋別効果（直）'!O2172="撤去",VLOOKUP('施設リストA-1（直営）'!#REF!,'（既設）調査結果'!$B$5:$C$1998,2,FALSE),0))</f>
        <v>#REF!</v>
      </c>
      <c r="Q2172" s="29" t="e">
        <f>'施設リストA-1（直営）'!#REF!</f>
        <v>#REF!</v>
      </c>
      <c r="R2172" s="29" t="e">
        <f>'施設リストA-1（直営）'!#REF!</f>
        <v>#REF!</v>
      </c>
      <c r="S2172" s="30" t="e">
        <f>IF(R2172="新設",VLOOKUP('施設リストA-1（直営）'!#REF!,'（新設）照明器具'!$B$5:$C$1990,2,FALSE),IF('部屋別効果（直）'!R2172="撤去",VLOOKUP('施設リストA-1（直営）'!#REF!,'（既設）調査結果'!$B$5:$C$1998,2,FALSE),0))</f>
        <v>#REF!</v>
      </c>
      <c r="T2172" s="29" t="e">
        <f>'施設リストA-1（直営）'!#REF!</f>
        <v>#REF!</v>
      </c>
      <c r="U2172" s="29" t="e">
        <f>'施設リストA-1（直営）'!#REF!</f>
        <v>#REF!</v>
      </c>
      <c r="V2172" s="30" t="e">
        <f>IF(U2172="新設",VLOOKUP('施設リストA-1（直営）'!#REF!,'（新設）照明器具'!$B$5:$C$1990,2,FALSE),IF('部屋別効果（直）'!U2172="撤去",VLOOKUP('施設リストA-1（直営）'!#REF!,'（既設）調査結果'!$B$5:$C$1998,2,FALSE),0))</f>
        <v>#REF!</v>
      </c>
      <c r="W2172" s="29" t="e">
        <f>'施設リストA-1（直営）'!#REF!</f>
        <v>#REF!</v>
      </c>
      <c r="X2172" s="29" t="e">
        <f>'施設リストA-1（直営）'!#REF!</f>
        <v>#REF!</v>
      </c>
      <c r="Y2172" s="30" t="e">
        <f>IF(X2172="新設",VLOOKUP('施設リストA-1（直営）'!#REF!,'（新設）照明器具'!$B$5:$C$1990,2,FALSE),IF('部屋別効果（直）'!X2172="撤去",VLOOKUP('施設リストA-1（直営）'!#REF!,'（既設）調査結果'!$B$5:$C$1998,2,FALSE),0))</f>
        <v>#REF!</v>
      </c>
      <c r="Z2172" s="29" t="e">
        <f>'施設リストA-1（直営）'!#REF!</f>
        <v>#REF!</v>
      </c>
      <c r="AA2172" s="29" t="e">
        <f>'施設リストA-1（直営）'!#REF!</f>
        <v>#REF!</v>
      </c>
      <c r="AB2172" s="30" t="e">
        <f>IF(AA2172="新設",VLOOKUP('施設リストA-1（直営）'!#REF!,'（新設）照明器具'!$B$5:$C$1990,2,FALSE),IF('部屋別効果（直）'!AA2172="撤去",VLOOKUP('施設リストA-1（直営）'!#REF!,'（既設）調査結果'!$B$5:$C$1998,2,FALSE),0))</f>
        <v>#REF!</v>
      </c>
      <c r="AC2172" s="29" t="e">
        <f>'施設リストA-1（直営）'!#REF!</f>
        <v>#REF!</v>
      </c>
      <c r="AD2172" s="29" t="e">
        <f>'施設リストA-1（直営）'!#REF!</f>
        <v>#REF!</v>
      </c>
      <c r="AE2172" s="30" t="e">
        <f>IF(AD2172="新設",VLOOKUP('施設リストA-1（直営）'!#REF!,'（新設）照明器具'!$B$5:$C$1990,2,FALSE),IF('部屋別効果（直）'!AD2172="撤去",VLOOKUP('施設リストA-1（直営）'!#REF!,'（既設）調査結果'!$B$5:$C$1998,2,FALSE),0))</f>
        <v>#REF!</v>
      </c>
      <c r="AF2172" s="29" t="e">
        <f>'施設リストA-1（直営）'!#REF!</f>
        <v>#REF!</v>
      </c>
      <c r="AG2172" s="29" t="e">
        <f>'施設リストA-1（直営）'!#REF!</f>
        <v>#REF!</v>
      </c>
      <c r="AH2172" s="30" t="e">
        <f>IF(AG2172="新設",VLOOKUP('施設リストA-1（直営）'!#REF!,'（新設）照明器具'!$B$5:$C$1990,2,FALSE),IF('部屋別効果（直）'!AG2172="撤去",VLOOKUP('施設リストA-1（直営）'!#REF!,'（既設）調査結果'!$B$5:$C$1998,2,FALSE),0))</f>
        <v>#REF!</v>
      </c>
      <c r="AI2172" s="29" t="e">
        <f>'施設リストA-1（直営）'!#REF!</f>
        <v>#REF!</v>
      </c>
      <c r="AJ2172" s="29" t="e">
        <f>'施設リストA-1（直営）'!#REF!</f>
        <v>#REF!</v>
      </c>
      <c r="AK2172" s="30" t="e">
        <f>IF(AJ2172="新設",VLOOKUP('施設リストA-1（直営）'!#REF!,'（新設）照明器具'!$B$5:$C$1990,2,FALSE),IF('部屋別効果（直）'!AJ2172="撤去",VLOOKUP('施設リストA-1（直営）'!#REF!,'（既設）調査結果'!$B$5:$C$1998,2,FALSE),0))</f>
        <v>#REF!</v>
      </c>
      <c r="AL2172" s="29" t="e">
        <f>'施設リストA-1（直営）'!#REF!</f>
        <v>#REF!</v>
      </c>
    </row>
    <row r="2173" spans="1:38" customFormat="1">
      <c r="A2173" s="94"/>
      <c r="B2173" s="16" t="e">
        <f>'施設リストA-1（直営）'!#REF!</f>
        <v>#REF!</v>
      </c>
      <c r="C2173" s="14" t="e">
        <f>'施設リストA-1（直営）'!#REF!</f>
        <v>#REF!</v>
      </c>
      <c r="D2173" s="94" t="e">
        <f>'施設リストA-1（直営）'!#REF!</f>
        <v>#REF!</v>
      </c>
      <c r="E2173" s="20" t="e">
        <f>'施設リストA-1（直営）'!#REF!</f>
        <v>#REF!</v>
      </c>
      <c r="F2173" s="20" t="e">
        <f>'施設リストA-1（直営）'!#REF!</f>
        <v>#REF!</v>
      </c>
      <c r="G2173" s="13" t="e">
        <f>'施設リストA-1（直営）'!#REF!</f>
        <v>#REF!</v>
      </c>
      <c r="H2173" s="28" t="e">
        <f t="shared" si="33"/>
        <v>#REF!</v>
      </c>
      <c r="I2173" s="29" t="e">
        <f>'施設リストA-1（直営）'!#REF!</f>
        <v>#REF!</v>
      </c>
      <c r="J2173" s="30" t="e">
        <f>IF(I2173="新設",VLOOKUP('施設リストA-1（直営）'!#REF!,'（新設）照明器具'!$B$5:$C$1990,2,FALSE),IF('部屋別効果（直）'!I2173="撤去",VLOOKUP('施設リストA-1（直営）'!#REF!,'（既設）調査結果'!$B$5:$C$1998,2,FALSE),0))</f>
        <v>#REF!</v>
      </c>
      <c r="K2173" s="29" t="e">
        <f>'施設リストA-1（直営）'!#REF!</f>
        <v>#REF!</v>
      </c>
      <c r="L2173" s="29" t="e">
        <f>'施設リストA-1（直営）'!#REF!</f>
        <v>#REF!</v>
      </c>
      <c r="M2173" s="30" t="e">
        <f>IF(L2173="新設",VLOOKUP('施設リストA-1（直営）'!#REF!,'（新設）照明器具'!$B$5:$C$1990,2,FALSE),IF('部屋別効果（直）'!L2173="撤去",VLOOKUP('施設リストA-1（直営）'!#REF!,'（既設）調査結果'!$B$5:$C$1998,2,FALSE),0))</f>
        <v>#REF!</v>
      </c>
      <c r="N2173" s="29" t="e">
        <f>'施設リストA-1（直営）'!#REF!</f>
        <v>#REF!</v>
      </c>
      <c r="O2173" s="29" t="e">
        <f>'施設リストA-1（直営）'!#REF!</f>
        <v>#REF!</v>
      </c>
      <c r="P2173" s="30" t="e">
        <f>IF(O2173="新設",VLOOKUP('施設リストA-1（直営）'!#REF!,'（新設）照明器具'!$B$5:$C$1990,2,FALSE),IF('部屋別効果（直）'!O2173="撤去",VLOOKUP('施設リストA-1（直営）'!#REF!,'（既設）調査結果'!$B$5:$C$1998,2,FALSE),0))</f>
        <v>#REF!</v>
      </c>
      <c r="Q2173" s="29" t="e">
        <f>'施設リストA-1（直営）'!#REF!</f>
        <v>#REF!</v>
      </c>
      <c r="R2173" s="29" t="e">
        <f>'施設リストA-1（直営）'!#REF!</f>
        <v>#REF!</v>
      </c>
      <c r="S2173" s="30" t="e">
        <f>IF(R2173="新設",VLOOKUP('施設リストA-1（直営）'!#REF!,'（新設）照明器具'!$B$5:$C$1990,2,FALSE),IF('部屋別効果（直）'!R2173="撤去",VLOOKUP('施設リストA-1（直営）'!#REF!,'（既設）調査結果'!$B$5:$C$1998,2,FALSE),0))</f>
        <v>#REF!</v>
      </c>
      <c r="T2173" s="29" t="e">
        <f>'施設リストA-1（直営）'!#REF!</f>
        <v>#REF!</v>
      </c>
      <c r="U2173" s="29" t="e">
        <f>'施設リストA-1（直営）'!#REF!</f>
        <v>#REF!</v>
      </c>
      <c r="V2173" s="30" t="e">
        <f>IF(U2173="新設",VLOOKUP('施設リストA-1（直営）'!#REF!,'（新設）照明器具'!$B$5:$C$1990,2,FALSE),IF('部屋別効果（直）'!U2173="撤去",VLOOKUP('施設リストA-1（直営）'!#REF!,'（既設）調査結果'!$B$5:$C$1998,2,FALSE),0))</f>
        <v>#REF!</v>
      </c>
      <c r="W2173" s="29" t="e">
        <f>'施設リストA-1（直営）'!#REF!</f>
        <v>#REF!</v>
      </c>
      <c r="X2173" s="29" t="e">
        <f>'施設リストA-1（直営）'!#REF!</f>
        <v>#REF!</v>
      </c>
      <c r="Y2173" s="30" t="e">
        <f>IF(X2173="新設",VLOOKUP('施設リストA-1（直営）'!#REF!,'（新設）照明器具'!$B$5:$C$1990,2,FALSE),IF('部屋別効果（直）'!X2173="撤去",VLOOKUP('施設リストA-1（直営）'!#REF!,'（既設）調査結果'!$B$5:$C$1998,2,FALSE),0))</f>
        <v>#REF!</v>
      </c>
      <c r="Z2173" s="29" t="e">
        <f>'施設リストA-1（直営）'!#REF!</f>
        <v>#REF!</v>
      </c>
      <c r="AA2173" s="29" t="e">
        <f>'施設リストA-1（直営）'!#REF!</f>
        <v>#REF!</v>
      </c>
      <c r="AB2173" s="30" t="e">
        <f>IF(AA2173="新設",VLOOKUP('施設リストA-1（直営）'!#REF!,'（新設）照明器具'!$B$5:$C$1990,2,FALSE),IF('部屋別効果（直）'!AA2173="撤去",VLOOKUP('施設リストA-1（直営）'!#REF!,'（既設）調査結果'!$B$5:$C$1998,2,FALSE),0))</f>
        <v>#REF!</v>
      </c>
      <c r="AC2173" s="29" t="e">
        <f>'施設リストA-1（直営）'!#REF!</f>
        <v>#REF!</v>
      </c>
      <c r="AD2173" s="29" t="e">
        <f>'施設リストA-1（直営）'!#REF!</f>
        <v>#REF!</v>
      </c>
      <c r="AE2173" s="30" t="e">
        <f>IF(AD2173="新設",VLOOKUP('施設リストA-1（直営）'!#REF!,'（新設）照明器具'!$B$5:$C$1990,2,FALSE),IF('部屋別効果（直）'!AD2173="撤去",VLOOKUP('施設リストA-1（直営）'!#REF!,'（既設）調査結果'!$B$5:$C$1998,2,FALSE),0))</f>
        <v>#REF!</v>
      </c>
      <c r="AF2173" s="29" t="e">
        <f>'施設リストA-1（直営）'!#REF!</f>
        <v>#REF!</v>
      </c>
      <c r="AG2173" s="29" t="e">
        <f>'施設リストA-1（直営）'!#REF!</f>
        <v>#REF!</v>
      </c>
      <c r="AH2173" s="30" t="e">
        <f>IF(AG2173="新設",VLOOKUP('施設リストA-1（直営）'!#REF!,'（新設）照明器具'!$B$5:$C$1990,2,FALSE),IF('部屋別効果（直）'!AG2173="撤去",VLOOKUP('施設リストA-1（直営）'!#REF!,'（既設）調査結果'!$B$5:$C$1998,2,FALSE),0))</f>
        <v>#REF!</v>
      </c>
      <c r="AI2173" s="29" t="e">
        <f>'施設リストA-1（直営）'!#REF!</f>
        <v>#REF!</v>
      </c>
      <c r="AJ2173" s="29" t="e">
        <f>'施設リストA-1（直営）'!#REF!</f>
        <v>#REF!</v>
      </c>
      <c r="AK2173" s="30" t="e">
        <f>IF(AJ2173="新設",VLOOKUP('施設リストA-1（直営）'!#REF!,'（新設）照明器具'!$B$5:$C$1990,2,FALSE),IF('部屋別効果（直）'!AJ2173="撤去",VLOOKUP('施設リストA-1（直営）'!#REF!,'（既設）調査結果'!$B$5:$C$1998,2,FALSE),0))</f>
        <v>#REF!</v>
      </c>
      <c r="AL2173" s="29" t="e">
        <f>'施設リストA-1（直営）'!#REF!</f>
        <v>#REF!</v>
      </c>
    </row>
    <row r="2174" spans="1:38" customFormat="1">
      <c r="A2174" s="94"/>
      <c r="B2174" s="16" t="e">
        <f>'施設リストA-1（直営）'!#REF!</f>
        <v>#REF!</v>
      </c>
      <c r="C2174" s="14" t="e">
        <f>'施設リストA-1（直営）'!#REF!</f>
        <v>#REF!</v>
      </c>
      <c r="D2174" s="94" t="e">
        <f>'施設リストA-1（直営）'!#REF!</f>
        <v>#REF!</v>
      </c>
      <c r="E2174" s="20" t="e">
        <f>'施設リストA-1（直営）'!#REF!</f>
        <v>#REF!</v>
      </c>
      <c r="F2174" s="20" t="e">
        <f>'施設リストA-1（直営）'!#REF!</f>
        <v>#REF!</v>
      </c>
      <c r="G2174" s="13" t="e">
        <f>'施設リストA-1（直営）'!#REF!</f>
        <v>#REF!</v>
      </c>
      <c r="H2174" s="28" t="e">
        <f t="shared" si="33"/>
        <v>#REF!</v>
      </c>
      <c r="I2174" s="29" t="e">
        <f>'施設リストA-1（直営）'!#REF!</f>
        <v>#REF!</v>
      </c>
      <c r="J2174" s="30" t="e">
        <f>IF(I2174="新設",VLOOKUP('施設リストA-1（直営）'!#REF!,'（新設）照明器具'!$B$5:$C$1990,2,FALSE),IF('部屋別効果（直）'!I2174="撤去",VLOOKUP('施設リストA-1（直営）'!#REF!,'（既設）調査結果'!$B$5:$C$1998,2,FALSE),0))</f>
        <v>#REF!</v>
      </c>
      <c r="K2174" s="29" t="e">
        <f>'施設リストA-1（直営）'!#REF!</f>
        <v>#REF!</v>
      </c>
      <c r="L2174" s="29" t="e">
        <f>'施設リストA-1（直営）'!#REF!</f>
        <v>#REF!</v>
      </c>
      <c r="M2174" s="30" t="e">
        <f>IF(L2174="新設",VLOOKUP('施設リストA-1（直営）'!#REF!,'（新設）照明器具'!$B$5:$C$1990,2,FALSE),IF('部屋別効果（直）'!L2174="撤去",VLOOKUP('施設リストA-1（直営）'!#REF!,'（既設）調査結果'!$B$5:$C$1998,2,FALSE),0))</f>
        <v>#REF!</v>
      </c>
      <c r="N2174" s="29" t="e">
        <f>'施設リストA-1（直営）'!#REF!</f>
        <v>#REF!</v>
      </c>
      <c r="O2174" s="29" t="e">
        <f>'施設リストA-1（直営）'!#REF!</f>
        <v>#REF!</v>
      </c>
      <c r="P2174" s="30" t="e">
        <f>IF(O2174="新設",VLOOKUP('施設リストA-1（直営）'!#REF!,'（新設）照明器具'!$B$5:$C$1990,2,FALSE),IF('部屋別効果（直）'!O2174="撤去",VLOOKUP('施設リストA-1（直営）'!#REF!,'（既設）調査結果'!$B$5:$C$1998,2,FALSE),0))</f>
        <v>#REF!</v>
      </c>
      <c r="Q2174" s="29" t="e">
        <f>'施設リストA-1（直営）'!#REF!</f>
        <v>#REF!</v>
      </c>
      <c r="R2174" s="29" t="e">
        <f>'施設リストA-1（直営）'!#REF!</f>
        <v>#REF!</v>
      </c>
      <c r="S2174" s="30" t="e">
        <f>IF(R2174="新設",VLOOKUP('施設リストA-1（直営）'!#REF!,'（新設）照明器具'!$B$5:$C$1990,2,FALSE),IF('部屋別効果（直）'!R2174="撤去",VLOOKUP('施設リストA-1（直営）'!#REF!,'（既設）調査結果'!$B$5:$C$1998,2,FALSE),0))</f>
        <v>#REF!</v>
      </c>
      <c r="T2174" s="29" t="e">
        <f>'施設リストA-1（直営）'!#REF!</f>
        <v>#REF!</v>
      </c>
      <c r="U2174" s="29" t="e">
        <f>'施設リストA-1（直営）'!#REF!</f>
        <v>#REF!</v>
      </c>
      <c r="V2174" s="30" t="e">
        <f>IF(U2174="新設",VLOOKUP('施設リストA-1（直営）'!#REF!,'（新設）照明器具'!$B$5:$C$1990,2,FALSE),IF('部屋別効果（直）'!U2174="撤去",VLOOKUP('施設リストA-1（直営）'!#REF!,'（既設）調査結果'!$B$5:$C$1998,2,FALSE),0))</f>
        <v>#REF!</v>
      </c>
      <c r="W2174" s="29" t="e">
        <f>'施設リストA-1（直営）'!#REF!</f>
        <v>#REF!</v>
      </c>
      <c r="X2174" s="29" t="e">
        <f>'施設リストA-1（直営）'!#REF!</f>
        <v>#REF!</v>
      </c>
      <c r="Y2174" s="30" t="e">
        <f>IF(X2174="新設",VLOOKUP('施設リストA-1（直営）'!#REF!,'（新設）照明器具'!$B$5:$C$1990,2,FALSE),IF('部屋別効果（直）'!X2174="撤去",VLOOKUP('施設リストA-1（直営）'!#REF!,'（既設）調査結果'!$B$5:$C$1998,2,FALSE),0))</f>
        <v>#REF!</v>
      </c>
      <c r="Z2174" s="29" t="e">
        <f>'施設リストA-1（直営）'!#REF!</f>
        <v>#REF!</v>
      </c>
      <c r="AA2174" s="29" t="e">
        <f>'施設リストA-1（直営）'!#REF!</f>
        <v>#REF!</v>
      </c>
      <c r="AB2174" s="30" t="e">
        <f>IF(AA2174="新設",VLOOKUP('施設リストA-1（直営）'!#REF!,'（新設）照明器具'!$B$5:$C$1990,2,FALSE),IF('部屋別効果（直）'!AA2174="撤去",VLOOKUP('施設リストA-1（直営）'!#REF!,'（既設）調査結果'!$B$5:$C$1998,2,FALSE),0))</f>
        <v>#REF!</v>
      </c>
      <c r="AC2174" s="29" t="e">
        <f>'施設リストA-1（直営）'!#REF!</f>
        <v>#REF!</v>
      </c>
      <c r="AD2174" s="29" t="e">
        <f>'施設リストA-1（直営）'!#REF!</f>
        <v>#REF!</v>
      </c>
      <c r="AE2174" s="30" t="e">
        <f>IF(AD2174="新設",VLOOKUP('施設リストA-1（直営）'!#REF!,'（新設）照明器具'!$B$5:$C$1990,2,FALSE),IF('部屋別効果（直）'!AD2174="撤去",VLOOKUP('施設リストA-1（直営）'!#REF!,'（既設）調査結果'!$B$5:$C$1998,2,FALSE),0))</f>
        <v>#REF!</v>
      </c>
      <c r="AF2174" s="29" t="e">
        <f>'施設リストA-1（直営）'!#REF!</f>
        <v>#REF!</v>
      </c>
      <c r="AG2174" s="29" t="e">
        <f>'施設リストA-1（直営）'!#REF!</f>
        <v>#REF!</v>
      </c>
      <c r="AH2174" s="30" t="e">
        <f>IF(AG2174="新設",VLOOKUP('施設リストA-1（直営）'!#REF!,'（新設）照明器具'!$B$5:$C$1990,2,FALSE),IF('部屋別効果（直）'!AG2174="撤去",VLOOKUP('施設リストA-1（直営）'!#REF!,'（既設）調査結果'!$B$5:$C$1998,2,FALSE),0))</f>
        <v>#REF!</v>
      </c>
      <c r="AI2174" s="29" t="e">
        <f>'施設リストA-1（直営）'!#REF!</f>
        <v>#REF!</v>
      </c>
      <c r="AJ2174" s="29" t="e">
        <f>'施設リストA-1（直営）'!#REF!</f>
        <v>#REF!</v>
      </c>
      <c r="AK2174" s="30" t="e">
        <f>IF(AJ2174="新設",VLOOKUP('施設リストA-1（直営）'!#REF!,'（新設）照明器具'!$B$5:$C$1990,2,FALSE),IF('部屋別効果（直）'!AJ2174="撤去",VLOOKUP('施設リストA-1（直営）'!#REF!,'（既設）調査結果'!$B$5:$C$1998,2,FALSE),0))</f>
        <v>#REF!</v>
      </c>
      <c r="AL2174" s="29" t="e">
        <f>'施設リストA-1（直営）'!#REF!</f>
        <v>#REF!</v>
      </c>
    </row>
    <row r="2175" spans="1:38" customFormat="1">
      <c r="A2175" s="94"/>
      <c r="B2175" s="16" t="e">
        <f>'施設リストA-1（直営）'!#REF!</f>
        <v>#REF!</v>
      </c>
      <c r="C2175" s="14" t="e">
        <f>'施設リストA-1（直営）'!#REF!</f>
        <v>#REF!</v>
      </c>
      <c r="D2175" s="94" t="e">
        <f>'施設リストA-1（直営）'!#REF!</f>
        <v>#REF!</v>
      </c>
      <c r="E2175" s="20" t="e">
        <f>'施設リストA-1（直営）'!#REF!</f>
        <v>#REF!</v>
      </c>
      <c r="F2175" s="20" t="e">
        <f>'施設リストA-1（直営）'!#REF!</f>
        <v>#REF!</v>
      </c>
      <c r="G2175" s="13" t="e">
        <f>'施設リストA-1（直営）'!#REF!</f>
        <v>#REF!</v>
      </c>
      <c r="H2175" s="28" t="e">
        <f t="shared" si="33"/>
        <v>#REF!</v>
      </c>
      <c r="I2175" s="29" t="e">
        <f>'施設リストA-1（直営）'!#REF!</f>
        <v>#REF!</v>
      </c>
      <c r="J2175" s="30" t="e">
        <f>IF(I2175="新設",VLOOKUP('施設リストA-1（直営）'!#REF!,'（新設）照明器具'!$B$5:$C$1990,2,FALSE),IF('部屋別効果（直）'!I2175="撤去",VLOOKUP('施設リストA-1（直営）'!#REF!,'（既設）調査結果'!$B$5:$C$1998,2,FALSE),0))</f>
        <v>#REF!</v>
      </c>
      <c r="K2175" s="29" t="e">
        <f>'施設リストA-1（直営）'!#REF!</f>
        <v>#REF!</v>
      </c>
      <c r="L2175" s="29" t="e">
        <f>'施設リストA-1（直営）'!#REF!</f>
        <v>#REF!</v>
      </c>
      <c r="M2175" s="30" t="e">
        <f>IF(L2175="新設",VLOOKUP('施設リストA-1（直営）'!#REF!,'（新設）照明器具'!$B$5:$C$1990,2,FALSE),IF('部屋別効果（直）'!L2175="撤去",VLOOKUP('施設リストA-1（直営）'!#REF!,'（既設）調査結果'!$B$5:$C$1998,2,FALSE),0))</f>
        <v>#REF!</v>
      </c>
      <c r="N2175" s="29" t="e">
        <f>'施設リストA-1（直営）'!#REF!</f>
        <v>#REF!</v>
      </c>
      <c r="O2175" s="29" t="e">
        <f>'施設リストA-1（直営）'!#REF!</f>
        <v>#REF!</v>
      </c>
      <c r="P2175" s="30" t="e">
        <f>IF(O2175="新設",VLOOKUP('施設リストA-1（直営）'!#REF!,'（新設）照明器具'!$B$5:$C$1990,2,FALSE),IF('部屋別効果（直）'!O2175="撤去",VLOOKUP('施設リストA-1（直営）'!#REF!,'（既設）調査結果'!$B$5:$C$1998,2,FALSE),0))</f>
        <v>#REF!</v>
      </c>
      <c r="Q2175" s="29" t="e">
        <f>'施設リストA-1（直営）'!#REF!</f>
        <v>#REF!</v>
      </c>
      <c r="R2175" s="29" t="e">
        <f>'施設リストA-1（直営）'!#REF!</f>
        <v>#REF!</v>
      </c>
      <c r="S2175" s="30" t="e">
        <f>IF(R2175="新設",VLOOKUP('施設リストA-1（直営）'!#REF!,'（新設）照明器具'!$B$5:$C$1990,2,FALSE),IF('部屋別効果（直）'!R2175="撤去",VLOOKUP('施設リストA-1（直営）'!#REF!,'（既設）調査結果'!$B$5:$C$1998,2,FALSE),0))</f>
        <v>#REF!</v>
      </c>
      <c r="T2175" s="29" t="e">
        <f>'施設リストA-1（直営）'!#REF!</f>
        <v>#REF!</v>
      </c>
      <c r="U2175" s="29" t="e">
        <f>'施設リストA-1（直営）'!#REF!</f>
        <v>#REF!</v>
      </c>
      <c r="V2175" s="30" t="e">
        <f>IF(U2175="新設",VLOOKUP('施設リストA-1（直営）'!#REF!,'（新設）照明器具'!$B$5:$C$1990,2,FALSE),IF('部屋別効果（直）'!U2175="撤去",VLOOKUP('施設リストA-1（直営）'!#REF!,'（既設）調査結果'!$B$5:$C$1998,2,FALSE),0))</f>
        <v>#REF!</v>
      </c>
      <c r="W2175" s="29" t="e">
        <f>'施設リストA-1（直営）'!#REF!</f>
        <v>#REF!</v>
      </c>
      <c r="X2175" s="29" t="e">
        <f>'施設リストA-1（直営）'!#REF!</f>
        <v>#REF!</v>
      </c>
      <c r="Y2175" s="30" t="e">
        <f>IF(X2175="新設",VLOOKUP('施設リストA-1（直営）'!#REF!,'（新設）照明器具'!$B$5:$C$1990,2,FALSE),IF('部屋別効果（直）'!X2175="撤去",VLOOKUP('施設リストA-1（直営）'!#REF!,'（既設）調査結果'!$B$5:$C$1998,2,FALSE),0))</f>
        <v>#REF!</v>
      </c>
      <c r="Z2175" s="29" t="e">
        <f>'施設リストA-1（直営）'!#REF!</f>
        <v>#REF!</v>
      </c>
      <c r="AA2175" s="29" t="e">
        <f>'施設リストA-1（直営）'!#REF!</f>
        <v>#REF!</v>
      </c>
      <c r="AB2175" s="30" t="e">
        <f>IF(AA2175="新設",VLOOKUP('施設リストA-1（直営）'!#REF!,'（新設）照明器具'!$B$5:$C$1990,2,FALSE),IF('部屋別効果（直）'!AA2175="撤去",VLOOKUP('施設リストA-1（直営）'!#REF!,'（既設）調査結果'!$B$5:$C$1998,2,FALSE),0))</f>
        <v>#REF!</v>
      </c>
      <c r="AC2175" s="29" t="e">
        <f>'施設リストA-1（直営）'!#REF!</f>
        <v>#REF!</v>
      </c>
      <c r="AD2175" s="29" t="e">
        <f>'施設リストA-1（直営）'!#REF!</f>
        <v>#REF!</v>
      </c>
      <c r="AE2175" s="30" t="e">
        <f>IF(AD2175="新設",VLOOKUP('施設リストA-1（直営）'!#REF!,'（新設）照明器具'!$B$5:$C$1990,2,FALSE),IF('部屋別効果（直）'!AD2175="撤去",VLOOKUP('施設リストA-1（直営）'!#REF!,'（既設）調査結果'!$B$5:$C$1998,2,FALSE),0))</f>
        <v>#REF!</v>
      </c>
      <c r="AF2175" s="29" t="e">
        <f>'施設リストA-1（直営）'!#REF!</f>
        <v>#REF!</v>
      </c>
      <c r="AG2175" s="29" t="e">
        <f>'施設リストA-1（直営）'!#REF!</f>
        <v>#REF!</v>
      </c>
      <c r="AH2175" s="30" t="e">
        <f>IF(AG2175="新設",VLOOKUP('施設リストA-1（直営）'!#REF!,'（新設）照明器具'!$B$5:$C$1990,2,FALSE),IF('部屋別効果（直）'!AG2175="撤去",VLOOKUP('施設リストA-1（直営）'!#REF!,'（既設）調査結果'!$B$5:$C$1998,2,FALSE),0))</f>
        <v>#REF!</v>
      </c>
      <c r="AI2175" s="29" t="e">
        <f>'施設リストA-1（直営）'!#REF!</f>
        <v>#REF!</v>
      </c>
      <c r="AJ2175" s="29" t="e">
        <f>'施設リストA-1（直営）'!#REF!</f>
        <v>#REF!</v>
      </c>
      <c r="AK2175" s="30" t="e">
        <f>IF(AJ2175="新設",VLOOKUP('施設リストA-1（直営）'!#REF!,'（新設）照明器具'!$B$5:$C$1990,2,FALSE),IF('部屋別効果（直）'!AJ2175="撤去",VLOOKUP('施設リストA-1（直営）'!#REF!,'（既設）調査結果'!$B$5:$C$1998,2,FALSE),0))</f>
        <v>#REF!</v>
      </c>
      <c r="AL2175" s="29" t="e">
        <f>'施設リストA-1（直営）'!#REF!</f>
        <v>#REF!</v>
      </c>
    </row>
    <row r="2176" spans="1:38" customFormat="1">
      <c r="A2176" s="94"/>
      <c r="B2176" s="16" t="e">
        <f>'施設リストA-1（直営）'!#REF!</f>
        <v>#REF!</v>
      </c>
      <c r="C2176" s="14" t="e">
        <f>'施設リストA-1（直営）'!#REF!</f>
        <v>#REF!</v>
      </c>
      <c r="D2176" s="94" t="e">
        <f>'施設リストA-1（直営）'!#REF!</f>
        <v>#REF!</v>
      </c>
      <c r="E2176" s="20" t="e">
        <f>'施設リストA-1（直営）'!#REF!</f>
        <v>#REF!</v>
      </c>
      <c r="F2176" s="20" t="e">
        <f>'施設リストA-1（直営）'!#REF!</f>
        <v>#REF!</v>
      </c>
      <c r="G2176" s="13" t="e">
        <f>'施設リストA-1（直営）'!#REF!</f>
        <v>#REF!</v>
      </c>
      <c r="H2176" s="28" t="e">
        <f t="shared" si="33"/>
        <v>#REF!</v>
      </c>
      <c r="I2176" s="29" t="e">
        <f>'施設リストA-1（直営）'!#REF!</f>
        <v>#REF!</v>
      </c>
      <c r="J2176" s="30" t="e">
        <f>IF(I2176="新設",VLOOKUP('施設リストA-1（直営）'!#REF!,'（新設）照明器具'!$B$5:$C$1990,2,FALSE),IF('部屋別効果（直）'!I2176="撤去",VLOOKUP('施設リストA-1（直営）'!#REF!,'（既設）調査結果'!$B$5:$C$1998,2,FALSE),0))</f>
        <v>#REF!</v>
      </c>
      <c r="K2176" s="29" t="e">
        <f>'施設リストA-1（直営）'!#REF!</f>
        <v>#REF!</v>
      </c>
      <c r="L2176" s="29" t="e">
        <f>'施設リストA-1（直営）'!#REF!</f>
        <v>#REF!</v>
      </c>
      <c r="M2176" s="30" t="e">
        <f>IF(L2176="新設",VLOOKUP('施設リストA-1（直営）'!#REF!,'（新設）照明器具'!$B$5:$C$1990,2,FALSE),IF('部屋別効果（直）'!L2176="撤去",VLOOKUP('施設リストA-1（直営）'!#REF!,'（既設）調査結果'!$B$5:$C$1998,2,FALSE),0))</f>
        <v>#REF!</v>
      </c>
      <c r="N2176" s="29" t="e">
        <f>'施設リストA-1（直営）'!#REF!</f>
        <v>#REF!</v>
      </c>
      <c r="O2176" s="29" t="e">
        <f>'施設リストA-1（直営）'!#REF!</f>
        <v>#REF!</v>
      </c>
      <c r="P2176" s="30" t="e">
        <f>IF(O2176="新設",VLOOKUP('施設リストA-1（直営）'!#REF!,'（新設）照明器具'!$B$5:$C$1990,2,FALSE),IF('部屋別効果（直）'!O2176="撤去",VLOOKUP('施設リストA-1（直営）'!#REF!,'（既設）調査結果'!$B$5:$C$1998,2,FALSE),0))</f>
        <v>#REF!</v>
      </c>
      <c r="Q2176" s="29" t="e">
        <f>'施設リストA-1（直営）'!#REF!</f>
        <v>#REF!</v>
      </c>
      <c r="R2176" s="29" t="e">
        <f>'施設リストA-1（直営）'!#REF!</f>
        <v>#REF!</v>
      </c>
      <c r="S2176" s="30" t="e">
        <f>IF(R2176="新設",VLOOKUP('施設リストA-1（直営）'!#REF!,'（新設）照明器具'!$B$5:$C$1990,2,FALSE),IF('部屋別効果（直）'!R2176="撤去",VLOOKUP('施設リストA-1（直営）'!#REF!,'（既設）調査結果'!$B$5:$C$1998,2,FALSE),0))</f>
        <v>#REF!</v>
      </c>
      <c r="T2176" s="29" t="e">
        <f>'施設リストA-1（直営）'!#REF!</f>
        <v>#REF!</v>
      </c>
      <c r="U2176" s="29" t="e">
        <f>'施設リストA-1（直営）'!#REF!</f>
        <v>#REF!</v>
      </c>
      <c r="V2176" s="30" t="e">
        <f>IF(U2176="新設",VLOOKUP('施設リストA-1（直営）'!#REF!,'（新設）照明器具'!$B$5:$C$1990,2,FALSE),IF('部屋別効果（直）'!U2176="撤去",VLOOKUP('施設リストA-1（直営）'!#REF!,'（既設）調査結果'!$B$5:$C$1998,2,FALSE),0))</f>
        <v>#REF!</v>
      </c>
      <c r="W2176" s="29" t="e">
        <f>'施設リストA-1（直営）'!#REF!</f>
        <v>#REF!</v>
      </c>
      <c r="X2176" s="29" t="e">
        <f>'施設リストA-1（直営）'!#REF!</f>
        <v>#REF!</v>
      </c>
      <c r="Y2176" s="30" t="e">
        <f>IF(X2176="新設",VLOOKUP('施設リストA-1（直営）'!#REF!,'（新設）照明器具'!$B$5:$C$1990,2,FALSE),IF('部屋別効果（直）'!X2176="撤去",VLOOKUP('施設リストA-1（直営）'!#REF!,'（既設）調査結果'!$B$5:$C$1998,2,FALSE),0))</f>
        <v>#REF!</v>
      </c>
      <c r="Z2176" s="29" t="e">
        <f>'施設リストA-1（直営）'!#REF!</f>
        <v>#REF!</v>
      </c>
      <c r="AA2176" s="29" t="e">
        <f>'施設リストA-1（直営）'!#REF!</f>
        <v>#REF!</v>
      </c>
      <c r="AB2176" s="30" t="e">
        <f>IF(AA2176="新設",VLOOKUP('施設リストA-1（直営）'!#REF!,'（新設）照明器具'!$B$5:$C$1990,2,FALSE),IF('部屋別効果（直）'!AA2176="撤去",VLOOKUP('施設リストA-1（直営）'!#REF!,'（既設）調査結果'!$B$5:$C$1998,2,FALSE),0))</f>
        <v>#REF!</v>
      </c>
      <c r="AC2176" s="29" t="e">
        <f>'施設リストA-1（直営）'!#REF!</f>
        <v>#REF!</v>
      </c>
      <c r="AD2176" s="29" t="e">
        <f>'施設リストA-1（直営）'!#REF!</f>
        <v>#REF!</v>
      </c>
      <c r="AE2176" s="30" t="e">
        <f>IF(AD2176="新設",VLOOKUP('施設リストA-1（直営）'!#REF!,'（新設）照明器具'!$B$5:$C$1990,2,FALSE),IF('部屋別効果（直）'!AD2176="撤去",VLOOKUP('施設リストA-1（直営）'!#REF!,'（既設）調査結果'!$B$5:$C$1998,2,FALSE),0))</f>
        <v>#REF!</v>
      </c>
      <c r="AF2176" s="29" t="e">
        <f>'施設リストA-1（直営）'!#REF!</f>
        <v>#REF!</v>
      </c>
      <c r="AG2176" s="29" t="e">
        <f>'施設リストA-1（直営）'!#REF!</f>
        <v>#REF!</v>
      </c>
      <c r="AH2176" s="30" t="e">
        <f>IF(AG2176="新設",VLOOKUP('施設リストA-1（直営）'!#REF!,'（新設）照明器具'!$B$5:$C$1990,2,FALSE),IF('部屋別効果（直）'!AG2176="撤去",VLOOKUP('施設リストA-1（直営）'!#REF!,'（既設）調査結果'!$B$5:$C$1998,2,FALSE),0))</f>
        <v>#REF!</v>
      </c>
      <c r="AI2176" s="29" t="e">
        <f>'施設リストA-1（直営）'!#REF!</f>
        <v>#REF!</v>
      </c>
      <c r="AJ2176" s="29" t="e">
        <f>'施設リストA-1（直営）'!#REF!</f>
        <v>#REF!</v>
      </c>
      <c r="AK2176" s="30" t="e">
        <f>IF(AJ2176="新設",VLOOKUP('施設リストA-1（直営）'!#REF!,'（新設）照明器具'!$B$5:$C$1990,2,FALSE),IF('部屋別効果（直）'!AJ2176="撤去",VLOOKUP('施設リストA-1（直営）'!#REF!,'（既設）調査結果'!$B$5:$C$1998,2,FALSE),0))</f>
        <v>#REF!</v>
      </c>
      <c r="AL2176" s="29" t="e">
        <f>'施設リストA-1（直営）'!#REF!</f>
        <v>#REF!</v>
      </c>
    </row>
    <row r="2177" spans="1:38" customFormat="1">
      <c r="A2177" s="94"/>
      <c r="B2177" s="16" t="e">
        <f>'施設リストA-1（直営）'!#REF!</f>
        <v>#REF!</v>
      </c>
      <c r="C2177" s="14" t="e">
        <f>'施設リストA-1（直営）'!#REF!</f>
        <v>#REF!</v>
      </c>
      <c r="D2177" s="94" t="e">
        <f>'施設リストA-1（直営）'!#REF!</f>
        <v>#REF!</v>
      </c>
      <c r="E2177" s="20" t="e">
        <f>'施設リストA-1（直営）'!#REF!</f>
        <v>#REF!</v>
      </c>
      <c r="F2177" s="20" t="e">
        <f>'施設リストA-1（直営）'!#REF!</f>
        <v>#REF!</v>
      </c>
      <c r="G2177" s="13" t="e">
        <f>'施設リストA-1（直営）'!#REF!</f>
        <v>#REF!</v>
      </c>
      <c r="H2177" s="28" t="e">
        <f t="shared" si="33"/>
        <v>#REF!</v>
      </c>
      <c r="I2177" s="29" t="e">
        <f>'施設リストA-1（直営）'!#REF!</f>
        <v>#REF!</v>
      </c>
      <c r="J2177" s="30" t="e">
        <f>IF(I2177="新設",VLOOKUP('施設リストA-1（直営）'!#REF!,'（新設）照明器具'!$B$5:$C$1990,2,FALSE),IF('部屋別効果（直）'!I2177="撤去",VLOOKUP('施設リストA-1（直営）'!#REF!,'（既設）調査結果'!$B$5:$C$1998,2,FALSE),0))</f>
        <v>#REF!</v>
      </c>
      <c r="K2177" s="29" t="e">
        <f>'施設リストA-1（直営）'!#REF!</f>
        <v>#REF!</v>
      </c>
      <c r="L2177" s="29" t="e">
        <f>'施設リストA-1（直営）'!#REF!</f>
        <v>#REF!</v>
      </c>
      <c r="M2177" s="30" t="e">
        <f>IF(L2177="新設",VLOOKUP('施設リストA-1（直営）'!#REF!,'（新設）照明器具'!$B$5:$C$1990,2,FALSE),IF('部屋別効果（直）'!L2177="撤去",VLOOKUP('施設リストA-1（直営）'!#REF!,'（既設）調査結果'!$B$5:$C$1998,2,FALSE),0))</f>
        <v>#REF!</v>
      </c>
      <c r="N2177" s="29" t="e">
        <f>'施設リストA-1（直営）'!#REF!</f>
        <v>#REF!</v>
      </c>
      <c r="O2177" s="29" t="e">
        <f>'施設リストA-1（直営）'!#REF!</f>
        <v>#REF!</v>
      </c>
      <c r="P2177" s="30" t="e">
        <f>IF(O2177="新設",VLOOKUP('施設リストA-1（直営）'!#REF!,'（新設）照明器具'!$B$5:$C$1990,2,FALSE),IF('部屋別効果（直）'!O2177="撤去",VLOOKUP('施設リストA-1（直営）'!#REF!,'（既設）調査結果'!$B$5:$C$1998,2,FALSE),0))</f>
        <v>#REF!</v>
      </c>
      <c r="Q2177" s="29" t="e">
        <f>'施設リストA-1（直営）'!#REF!</f>
        <v>#REF!</v>
      </c>
      <c r="R2177" s="29" t="e">
        <f>'施設リストA-1（直営）'!#REF!</f>
        <v>#REF!</v>
      </c>
      <c r="S2177" s="30" t="e">
        <f>IF(R2177="新設",VLOOKUP('施設リストA-1（直営）'!#REF!,'（新設）照明器具'!$B$5:$C$1990,2,FALSE),IF('部屋別効果（直）'!R2177="撤去",VLOOKUP('施設リストA-1（直営）'!#REF!,'（既設）調査結果'!$B$5:$C$1998,2,FALSE),0))</f>
        <v>#REF!</v>
      </c>
      <c r="T2177" s="29" t="e">
        <f>'施設リストA-1（直営）'!#REF!</f>
        <v>#REF!</v>
      </c>
      <c r="U2177" s="29" t="e">
        <f>'施設リストA-1（直営）'!#REF!</f>
        <v>#REF!</v>
      </c>
      <c r="V2177" s="30" t="e">
        <f>IF(U2177="新設",VLOOKUP('施設リストA-1（直営）'!#REF!,'（新設）照明器具'!$B$5:$C$1990,2,FALSE),IF('部屋別効果（直）'!U2177="撤去",VLOOKUP('施設リストA-1（直営）'!#REF!,'（既設）調査結果'!$B$5:$C$1998,2,FALSE),0))</f>
        <v>#REF!</v>
      </c>
      <c r="W2177" s="29" t="e">
        <f>'施設リストA-1（直営）'!#REF!</f>
        <v>#REF!</v>
      </c>
      <c r="X2177" s="29" t="e">
        <f>'施設リストA-1（直営）'!#REF!</f>
        <v>#REF!</v>
      </c>
      <c r="Y2177" s="30" t="e">
        <f>IF(X2177="新設",VLOOKUP('施設リストA-1（直営）'!#REF!,'（新設）照明器具'!$B$5:$C$1990,2,FALSE),IF('部屋別効果（直）'!X2177="撤去",VLOOKUP('施設リストA-1（直営）'!#REF!,'（既設）調査結果'!$B$5:$C$1998,2,FALSE),0))</f>
        <v>#REF!</v>
      </c>
      <c r="Z2177" s="29" t="e">
        <f>'施設リストA-1（直営）'!#REF!</f>
        <v>#REF!</v>
      </c>
      <c r="AA2177" s="29" t="e">
        <f>'施設リストA-1（直営）'!#REF!</f>
        <v>#REF!</v>
      </c>
      <c r="AB2177" s="30" t="e">
        <f>IF(AA2177="新設",VLOOKUP('施設リストA-1（直営）'!#REF!,'（新設）照明器具'!$B$5:$C$1990,2,FALSE),IF('部屋別効果（直）'!AA2177="撤去",VLOOKUP('施設リストA-1（直営）'!#REF!,'（既設）調査結果'!$B$5:$C$1998,2,FALSE),0))</f>
        <v>#REF!</v>
      </c>
      <c r="AC2177" s="29" t="e">
        <f>'施設リストA-1（直営）'!#REF!</f>
        <v>#REF!</v>
      </c>
      <c r="AD2177" s="29" t="e">
        <f>'施設リストA-1（直営）'!#REF!</f>
        <v>#REF!</v>
      </c>
      <c r="AE2177" s="30" t="e">
        <f>IF(AD2177="新設",VLOOKUP('施設リストA-1（直営）'!#REF!,'（新設）照明器具'!$B$5:$C$1990,2,FALSE),IF('部屋別効果（直）'!AD2177="撤去",VLOOKUP('施設リストA-1（直営）'!#REF!,'（既設）調査結果'!$B$5:$C$1998,2,FALSE),0))</f>
        <v>#REF!</v>
      </c>
      <c r="AF2177" s="29" t="e">
        <f>'施設リストA-1（直営）'!#REF!</f>
        <v>#REF!</v>
      </c>
      <c r="AG2177" s="29" t="e">
        <f>'施設リストA-1（直営）'!#REF!</f>
        <v>#REF!</v>
      </c>
      <c r="AH2177" s="30" t="e">
        <f>IF(AG2177="新設",VLOOKUP('施設リストA-1（直営）'!#REF!,'（新設）照明器具'!$B$5:$C$1990,2,FALSE),IF('部屋別効果（直）'!AG2177="撤去",VLOOKUP('施設リストA-1（直営）'!#REF!,'（既設）調査結果'!$B$5:$C$1998,2,FALSE),0))</f>
        <v>#REF!</v>
      </c>
      <c r="AI2177" s="29" t="e">
        <f>'施設リストA-1（直営）'!#REF!</f>
        <v>#REF!</v>
      </c>
      <c r="AJ2177" s="29" t="e">
        <f>'施設リストA-1（直営）'!#REF!</f>
        <v>#REF!</v>
      </c>
      <c r="AK2177" s="30" t="e">
        <f>IF(AJ2177="新設",VLOOKUP('施設リストA-1（直営）'!#REF!,'（新設）照明器具'!$B$5:$C$1990,2,FALSE),IF('部屋別効果（直）'!AJ2177="撤去",VLOOKUP('施設リストA-1（直営）'!#REF!,'（既設）調査結果'!$B$5:$C$1998,2,FALSE),0))</f>
        <v>#REF!</v>
      </c>
      <c r="AL2177" s="29" t="e">
        <f>'施設リストA-1（直営）'!#REF!</f>
        <v>#REF!</v>
      </c>
    </row>
    <row r="2178" spans="1:38" customFormat="1">
      <c r="A2178" s="94"/>
      <c r="B2178" s="16" t="e">
        <f>'施設リストA-1（直営）'!#REF!</f>
        <v>#REF!</v>
      </c>
      <c r="C2178" s="14" t="e">
        <f>'施設リストA-1（直営）'!#REF!</f>
        <v>#REF!</v>
      </c>
      <c r="D2178" s="94" t="e">
        <f>'施設リストA-1（直営）'!#REF!</f>
        <v>#REF!</v>
      </c>
      <c r="E2178" s="20" t="e">
        <f>'施設リストA-1（直営）'!#REF!</f>
        <v>#REF!</v>
      </c>
      <c r="F2178" s="20" t="e">
        <f>'施設リストA-1（直営）'!#REF!</f>
        <v>#REF!</v>
      </c>
      <c r="G2178" s="13" t="e">
        <f>'施設リストA-1（直営）'!#REF!</f>
        <v>#REF!</v>
      </c>
      <c r="H2178" s="28" t="e">
        <f t="shared" si="33"/>
        <v>#REF!</v>
      </c>
      <c r="I2178" s="29" t="e">
        <f>'施設リストA-1（直営）'!#REF!</f>
        <v>#REF!</v>
      </c>
      <c r="J2178" s="30" t="e">
        <f>IF(I2178="新設",VLOOKUP('施設リストA-1（直営）'!#REF!,'（新設）照明器具'!$B$5:$C$1990,2,FALSE),IF('部屋別効果（直）'!I2178="撤去",VLOOKUP('施設リストA-1（直営）'!#REF!,'（既設）調査結果'!$B$5:$C$1998,2,FALSE),0))</f>
        <v>#REF!</v>
      </c>
      <c r="K2178" s="29" t="e">
        <f>'施設リストA-1（直営）'!#REF!</f>
        <v>#REF!</v>
      </c>
      <c r="L2178" s="29" t="e">
        <f>'施設リストA-1（直営）'!#REF!</f>
        <v>#REF!</v>
      </c>
      <c r="M2178" s="30" t="e">
        <f>IF(L2178="新設",VLOOKUP('施設リストA-1（直営）'!#REF!,'（新設）照明器具'!$B$5:$C$1990,2,FALSE),IF('部屋別効果（直）'!L2178="撤去",VLOOKUP('施設リストA-1（直営）'!#REF!,'（既設）調査結果'!$B$5:$C$1998,2,FALSE),0))</f>
        <v>#REF!</v>
      </c>
      <c r="N2178" s="29" t="e">
        <f>'施設リストA-1（直営）'!#REF!</f>
        <v>#REF!</v>
      </c>
      <c r="O2178" s="29" t="e">
        <f>'施設リストA-1（直営）'!#REF!</f>
        <v>#REF!</v>
      </c>
      <c r="P2178" s="30" t="e">
        <f>IF(O2178="新設",VLOOKUP('施設リストA-1（直営）'!#REF!,'（新設）照明器具'!$B$5:$C$1990,2,FALSE),IF('部屋別効果（直）'!O2178="撤去",VLOOKUP('施設リストA-1（直営）'!#REF!,'（既設）調査結果'!$B$5:$C$1998,2,FALSE),0))</f>
        <v>#REF!</v>
      </c>
      <c r="Q2178" s="29" t="e">
        <f>'施設リストA-1（直営）'!#REF!</f>
        <v>#REF!</v>
      </c>
      <c r="R2178" s="29" t="e">
        <f>'施設リストA-1（直営）'!#REF!</f>
        <v>#REF!</v>
      </c>
      <c r="S2178" s="30" t="e">
        <f>IF(R2178="新設",VLOOKUP('施設リストA-1（直営）'!#REF!,'（新設）照明器具'!$B$5:$C$1990,2,FALSE),IF('部屋別効果（直）'!R2178="撤去",VLOOKUP('施設リストA-1（直営）'!#REF!,'（既設）調査結果'!$B$5:$C$1998,2,FALSE),0))</f>
        <v>#REF!</v>
      </c>
      <c r="T2178" s="29" t="e">
        <f>'施設リストA-1（直営）'!#REF!</f>
        <v>#REF!</v>
      </c>
      <c r="U2178" s="29" t="e">
        <f>'施設リストA-1（直営）'!#REF!</f>
        <v>#REF!</v>
      </c>
      <c r="V2178" s="30" t="e">
        <f>IF(U2178="新設",VLOOKUP('施設リストA-1（直営）'!#REF!,'（新設）照明器具'!$B$5:$C$1990,2,FALSE),IF('部屋別効果（直）'!U2178="撤去",VLOOKUP('施設リストA-1（直営）'!#REF!,'（既設）調査結果'!$B$5:$C$1998,2,FALSE),0))</f>
        <v>#REF!</v>
      </c>
      <c r="W2178" s="29" t="e">
        <f>'施設リストA-1（直営）'!#REF!</f>
        <v>#REF!</v>
      </c>
      <c r="X2178" s="29" t="e">
        <f>'施設リストA-1（直営）'!#REF!</f>
        <v>#REF!</v>
      </c>
      <c r="Y2178" s="30" t="e">
        <f>IF(X2178="新設",VLOOKUP('施設リストA-1（直営）'!#REF!,'（新設）照明器具'!$B$5:$C$1990,2,FALSE),IF('部屋別効果（直）'!X2178="撤去",VLOOKUP('施設リストA-1（直営）'!#REF!,'（既設）調査結果'!$B$5:$C$1998,2,FALSE),0))</f>
        <v>#REF!</v>
      </c>
      <c r="Z2178" s="29" t="e">
        <f>'施設リストA-1（直営）'!#REF!</f>
        <v>#REF!</v>
      </c>
      <c r="AA2178" s="29" t="e">
        <f>'施設リストA-1（直営）'!#REF!</f>
        <v>#REF!</v>
      </c>
      <c r="AB2178" s="30" t="e">
        <f>IF(AA2178="新設",VLOOKUP('施設リストA-1（直営）'!#REF!,'（新設）照明器具'!$B$5:$C$1990,2,FALSE),IF('部屋別効果（直）'!AA2178="撤去",VLOOKUP('施設リストA-1（直営）'!#REF!,'（既設）調査結果'!$B$5:$C$1998,2,FALSE),0))</f>
        <v>#REF!</v>
      </c>
      <c r="AC2178" s="29" t="e">
        <f>'施設リストA-1（直営）'!#REF!</f>
        <v>#REF!</v>
      </c>
      <c r="AD2178" s="29" t="e">
        <f>'施設リストA-1（直営）'!#REF!</f>
        <v>#REF!</v>
      </c>
      <c r="AE2178" s="30" t="e">
        <f>IF(AD2178="新設",VLOOKUP('施設リストA-1（直営）'!#REF!,'（新設）照明器具'!$B$5:$C$1990,2,FALSE),IF('部屋別効果（直）'!AD2178="撤去",VLOOKUP('施設リストA-1（直営）'!#REF!,'（既設）調査結果'!$B$5:$C$1998,2,FALSE),0))</f>
        <v>#REF!</v>
      </c>
      <c r="AF2178" s="29" t="e">
        <f>'施設リストA-1（直営）'!#REF!</f>
        <v>#REF!</v>
      </c>
      <c r="AG2178" s="29" t="e">
        <f>'施設リストA-1（直営）'!#REF!</f>
        <v>#REF!</v>
      </c>
      <c r="AH2178" s="30" t="e">
        <f>IF(AG2178="新設",VLOOKUP('施設リストA-1（直営）'!#REF!,'（新設）照明器具'!$B$5:$C$1990,2,FALSE),IF('部屋別効果（直）'!AG2178="撤去",VLOOKUP('施設リストA-1（直営）'!#REF!,'（既設）調査結果'!$B$5:$C$1998,2,FALSE),0))</f>
        <v>#REF!</v>
      </c>
      <c r="AI2178" s="29" t="e">
        <f>'施設リストA-1（直営）'!#REF!</f>
        <v>#REF!</v>
      </c>
      <c r="AJ2178" s="29" t="e">
        <f>'施設リストA-1（直営）'!#REF!</f>
        <v>#REF!</v>
      </c>
      <c r="AK2178" s="30" t="e">
        <f>IF(AJ2178="新設",VLOOKUP('施設リストA-1（直営）'!#REF!,'（新設）照明器具'!$B$5:$C$1990,2,FALSE),IF('部屋別効果（直）'!AJ2178="撤去",VLOOKUP('施設リストA-1（直営）'!#REF!,'（既設）調査結果'!$B$5:$C$1998,2,FALSE),0))</f>
        <v>#REF!</v>
      </c>
      <c r="AL2178" s="29" t="e">
        <f>'施設リストA-1（直営）'!#REF!</f>
        <v>#REF!</v>
      </c>
    </row>
    <row r="2179" spans="1:38" customFormat="1">
      <c r="A2179" s="94"/>
      <c r="B2179" s="16" t="e">
        <f>'施設リストA-1（直営）'!#REF!</f>
        <v>#REF!</v>
      </c>
      <c r="C2179" s="14" t="e">
        <f>'施設リストA-1（直営）'!#REF!</f>
        <v>#REF!</v>
      </c>
      <c r="D2179" s="94" t="e">
        <f>'施設リストA-1（直営）'!#REF!</f>
        <v>#REF!</v>
      </c>
      <c r="E2179" s="20" t="e">
        <f>'施設リストA-1（直営）'!#REF!</f>
        <v>#REF!</v>
      </c>
      <c r="F2179" s="20" t="e">
        <f>'施設リストA-1（直営）'!#REF!</f>
        <v>#REF!</v>
      </c>
      <c r="G2179" s="13" t="e">
        <f>'施設リストA-1（直営）'!#REF!</f>
        <v>#REF!</v>
      </c>
      <c r="H2179" s="28" t="e">
        <f t="shared" si="33"/>
        <v>#REF!</v>
      </c>
      <c r="I2179" s="29" t="e">
        <f>'施設リストA-1（直営）'!#REF!</f>
        <v>#REF!</v>
      </c>
      <c r="J2179" s="30" t="e">
        <f>IF(I2179="新設",VLOOKUP('施設リストA-1（直営）'!#REF!,'（新設）照明器具'!$B$5:$C$1990,2,FALSE),IF('部屋別効果（直）'!I2179="撤去",VLOOKUP('施設リストA-1（直営）'!#REF!,'（既設）調査結果'!$B$5:$C$1998,2,FALSE),0))</f>
        <v>#REF!</v>
      </c>
      <c r="K2179" s="29" t="e">
        <f>'施設リストA-1（直営）'!#REF!</f>
        <v>#REF!</v>
      </c>
      <c r="L2179" s="29" t="e">
        <f>'施設リストA-1（直営）'!#REF!</f>
        <v>#REF!</v>
      </c>
      <c r="M2179" s="30" t="e">
        <f>IF(L2179="新設",VLOOKUP('施設リストA-1（直営）'!#REF!,'（新設）照明器具'!$B$5:$C$1990,2,FALSE),IF('部屋別効果（直）'!L2179="撤去",VLOOKUP('施設リストA-1（直営）'!#REF!,'（既設）調査結果'!$B$5:$C$1998,2,FALSE),0))</f>
        <v>#REF!</v>
      </c>
      <c r="N2179" s="29" t="e">
        <f>'施設リストA-1（直営）'!#REF!</f>
        <v>#REF!</v>
      </c>
      <c r="O2179" s="29" t="e">
        <f>'施設リストA-1（直営）'!#REF!</f>
        <v>#REF!</v>
      </c>
      <c r="P2179" s="30" t="e">
        <f>IF(O2179="新設",VLOOKUP('施設リストA-1（直営）'!#REF!,'（新設）照明器具'!$B$5:$C$1990,2,FALSE),IF('部屋別効果（直）'!O2179="撤去",VLOOKUP('施設リストA-1（直営）'!#REF!,'（既設）調査結果'!$B$5:$C$1998,2,FALSE),0))</f>
        <v>#REF!</v>
      </c>
      <c r="Q2179" s="29" t="e">
        <f>'施設リストA-1（直営）'!#REF!</f>
        <v>#REF!</v>
      </c>
      <c r="R2179" s="29" t="e">
        <f>'施設リストA-1（直営）'!#REF!</f>
        <v>#REF!</v>
      </c>
      <c r="S2179" s="30" t="e">
        <f>IF(R2179="新設",VLOOKUP('施設リストA-1（直営）'!#REF!,'（新設）照明器具'!$B$5:$C$1990,2,FALSE),IF('部屋別効果（直）'!R2179="撤去",VLOOKUP('施設リストA-1（直営）'!#REF!,'（既設）調査結果'!$B$5:$C$1998,2,FALSE),0))</f>
        <v>#REF!</v>
      </c>
      <c r="T2179" s="29" t="e">
        <f>'施設リストA-1（直営）'!#REF!</f>
        <v>#REF!</v>
      </c>
      <c r="U2179" s="29" t="e">
        <f>'施設リストA-1（直営）'!#REF!</f>
        <v>#REF!</v>
      </c>
      <c r="V2179" s="30" t="e">
        <f>IF(U2179="新設",VLOOKUP('施設リストA-1（直営）'!#REF!,'（新設）照明器具'!$B$5:$C$1990,2,FALSE),IF('部屋別効果（直）'!U2179="撤去",VLOOKUP('施設リストA-1（直営）'!#REF!,'（既設）調査結果'!$B$5:$C$1998,2,FALSE),0))</f>
        <v>#REF!</v>
      </c>
      <c r="W2179" s="29" t="e">
        <f>'施設リストA-1（直営）'!#REF!</f>
        <v>#REF!</v>
      </c>
      <c r="X2179" s="29" t="e">
        <f>'施設リストA-1（直営）'!#REF!</f>
        <v>#REF!</v>
      </c>
      <c r="Y2179" s="30" t="e">
        <f>IF(X2179="新設",VLOOKUP('施設リストA-1（直営）'!#REF!,'（新設）照明器具'!$B$5:$C$1990,2,FALSE),IF('部屋別効果（直）'!X2179="撤去",VLOOKUP('施設リストA-1（直営）'!#REF!,'（既設）調査結果'!$B$5:$C$1998,2,FALSE),0))</f>
        <v>#REF!</v>
      </c>
      <c r="Z2179" s="29" t="e">
        <f>'施設リストA-1（直営）'!#REF!</f>
        <v>#REF!</v>
      </c>
      <c r="AA2179" s="29" t="e">
        <f>'施設リストA-1（直営）'!#REF!</f>
        <v>#REF!</v>
      </c>
      <c r="AB2179" s="30" t="e">
        <f>IF(AA2179="新設",VLOOKUP('施設リストA-1（直営）'!#REF!,'（新設）照明器具'!$B$5:$C$1990,2,FALSE),IF('部屋別効果（直）'!AA2179="撤去",VLOOKUP('施設リストA-1（直営）'!#REF!,'（既設）調査結果'!$B$5:$C$1998,2,FALSE),0))</f>
        <v>#REF!</v>
      </c>
      <c r="AC2179" s="29" t="e">
        <f>'施設リストA-1（直営）'!#REF!</f>
        <v>#REF!</v>
      </c>
      <c r="AD2179" s="29" t="e">
        <f>'施設リストA-1（直営）'!#REF!</f>
        <v>#REF!</v>
      </c>
      <c r="AE2179" s="30" t="e">
        <f>IF(AD2179="新設",VLOOKUP('施設リストA-1（直営）'!#REF!,'（新設）照明器具'!$B$5:$C$1990,2,FALSE),IF('部屋別効果（直）'!AD2179="撤去",VLOOKUP('施設リストA-1（直営）'!#REF!,'（既設）調査結果'!$B$5:$C$1998,2,FALSE),0))</f>
        <v>#REF!</v>
      </c>
      <c r="AF2179" s="29" t="e">
        <f>'施設リストA-1（直営）'!#REF!</f>
        <v>#REF!</v>
      </c>
      <c r="AG2179" s="29" t="e">
        <f>'施設リストA-1（直営）'!#REF!</f>
        <v>#REF!</v>
      </c>
      <c r="AH2179" s="30" t="e">
        <f>IF(AG2179="新設",VLOOKUP('施設リストA-1（直営）'!#REF!,'（新設）照明器具'!$B$5:$C$1990,2,FALSE),IF('部屋別効果（直）'!AG2179="撤去",VLOOKUP('施設リストA-1（直営）'!#REF!,'（既設）調査結果'!$B$5:$C$1998,2,FALSE),0))</f>
        <v>#REF!</v>
      </c>
      <c r="AI2179" s="29" t="e">
        <f>'施設リストA-1（直営）'!#REF!</f>
        <v>#REF!</v>
      </c>
      <c r="AJ2179" s="29" t="e">
        <f>'施設リストA-1（直営）'!#REF!</f>
        <v>#REF!</v>
      </c>
      <c r="AK2179" s="30" t="e">
        <f>IF(AJ2179="新設",VLOOKUP('施設リストA-1（直営）'!#REF!,'（新設）照明器具'!$B$5:$C$1990,2,FALSE),IF('部屋別効果（直）'!AJ2179="撤去",VLOOKUP('施設リストA-1（直営）'!#REF!,'（既設）調査結果'!$B$5:$C$1998,2,FALSE),0))</f>
        <v>#REF!</v>
      </c>
      <c r="AL2179" s="29" t="e">
        <f>'施設リストA-1（直営）'!#REF!</f>
        <v>#REF!</v>
      </c>
    </row>
    <row r="2180" spans="1:38" customFormat="1">
      <c r="A2180" s="94"/>
      <c r="B2180" s="16" t="e">
        <f>'施設リストA-1（直営）'!#REF!</f>
        <v>#REF!</v>
      </c>
      <c r="C2180" s="14" t="e">
        <f>'施設リストA-1（直営）'!#REF!</f>
        <v>#REF!</v>
      </c>
      <c r="D2180" s="94" t="e">
        <f>'施設リストA-1（直営）'!#REF!</f>
        <v>#REF!</v>
      </c>
      <c r="E2180" s="20" t="e">
        <f>'施設リストA-1（直営）'!#REF!</f>
        <v>#REF!</v>
      </c>
      <c r="F2180" s="20" t="e">
        <f>'施設リストA-1（直営）'!#REF!</f>
        <v>#REF!</v>
      </c>
      <c r="G2180" s="13" t="e">
        <f>'施設リストA-1（直営）'!#REF!</f>
        <v>#REF!</v>
      </c>
      <c r="H2180" s="28" t="e">
        <f t="shared" si="33"/>
        <v>#REF!</v>
      </c>
      <c r="I2180" s="29" t="e">
        <f>'施設リストA-1（直営）'!#REF!</f>
        <v>#REF!</v>
      </c>
      <c r="J2180" s="30" t="e">
        <f>IF(I2180="新設",VLOOKUP('施設リストA-1（直営）'!#REF!,'（新設）照明器具'!$B$5:$C$1990,2,FALSE),IF('部屋別効果（直）'!I2180="撤去",VLOOKUP('施設リストA-1（直営）'!#REF!,'（既設）調査結果'!$B$5:$C$1998,2,FALSE),0))</f>
        <v>#REF!</v>
      </c>
      <c r="K2180" s="29" t="e">
        <f>'施設リストA-1（直営）'!#REF!</f>
        <v>#REF!</v>
      </c>
      <c r="L2180" s="29" t="e">
        <f>'施設リストA-1（直営）'!#REF!</f>
        <v>#REF!</v>
      </c>
      <c r="M2180" s="30" t="e">
        <f>IF(L2180="新設",VLOOKUP('施設リストA-1（直営）'!#REF!,'（新設）照明器具'!$B$5:$C$1990,2,FALSE),IF('部屋別効果（直）'!L2180="撤去",VLOOKUP('施設リストA-1（直営）'!#REF!,'（既設）調査結果'!$B$5:$C$1998,2,FALSE),0))</f>
        <v>#REF!</v>
      </c>
      <c r="N2180" s="29" t="e">
        <f>'施設リストA-1（直営）'!#REF!</f>
        <v>#REF!</v>
      </c>
      <c r="O2180" s="29" t="e">
        <f>'施設リストA-1（直営）'!#REF!</f>
        <v>#REF!</v>
      </c>
      <c r="P2180" s="30" t="e">
        <f>IF(O2180="新設",VLOOKUP('施設リストA-1（直営）'!#REF!,'（新設）照明器具'!$B$5:$C$1990,2,FALSE),IF('部屋別効果（直）'!O2180="撤去",VLOOKUP('施設リストA-1（直営）'!#REF!,'（既設）調査結果'!$B$5:$C$1998,2,FALSE),0))</f>
        <v>#REF!</v>
      </c>
      <c r="Q2180" s="29" t="e">
        <f>'施設リストA-1（直営）'!#REF!</f>
        <v>#REF!</v>
      </c>
      <c r="R2180" s="29" t="e">
        <f>'施設リストA-1（直営）'!#REF!</f>
        <v>#REF!</v>
      </c>
      <c r="S2180" s="30" t="e">
        <f>IF(R2180="新設",VLOOKUP('施設リストA-1（直営）'!#REF!,'（新設）照明器具'!$B$5:$C$1990,2,FALSE),IF('部屋別効果（直）'!R2180="撤去",VLOOKUP('施設リストA-1（直営）'!#REF!,'（既設）調査結果'!$B$5:$C$1998,2,FALSE),0))</f>
        <v>#REF!</v>
      </c>
      <c r="T2180" s="29" t="e">
        <f>'施設リストA-1（直営）'!#REF!</f>
        <v>#REF!</v>
      </c>
      <c r="U2180" s="29" t="e">
        <f>'施設リストA-1（直営）'!#REF!</f>
        <v>#REF!</v>
      </c>
      <c r="V2180" s="30" t="e">
        <f>IF(U2180="新設",VLOOKUP('施設リストA-1（直営）'!#REF!,'（新設）照明器具'!$B$5:$C$1990,2,FALSE),IF('部屋別効果（直）'!U2180="撤去",VLOOKUP('施設リストA-1（直営）'!#REF!,'（既設）調査結果'!$B$5:$C$1998,2,FALSE),0))</f>
        <v>#REF!</v>
      </c>
      <c r="W2180" s="29" t="e">
        <f>'施設リストA-1（直営）'!#REF!</f>
        <v>#REF!</v>
      </c>
      <c r="X2180" s="29" t="e">
        <f>'施設リストA-1（直営）'!#REF!</f>
        <v>#REF!</v>
      </c>
      <c r="Y2180" s="30" t="e">
        <f>IF(X2180="新設",VLOOKUP('施設リストA-1（直営）'!#REF!,'（新設）照明器具'!$B$5:$C$1990,2,FALSE),IF('部屋別効果（直）'!X2180="撤去",VLOOKUP('施設リストA-1（直営）'!#REF!,'（既設）調査結果'!$B$5:$C$1998,2,FALSE),0))</f>
        <v>#REF!</v>
      </c>
      <c r="Z2180" s="29" t="e">
        <f>'施設リストA-1（直営）'!#REF!</f>
        <v>#REF!</v>
      </c>
      <c r="AA2180" s="29" t="e">
        <f>'施設リストA-1（直営）'!#REF!</f>
        <v>#REF!</v>
      </c>
      <c r="AB2180" s="30" t="e">
        <f>IF(AA2180="新設",VLOOKUP('施設リストA-1（直営）'!#REF!,'（新設）照明器具'!$B$5:$C$1990,2,FALSE),IF('部屋別効果（直）'!AA2180="撤去",VLOOKUP('施設リストA-1（直営）'!#REF!,'（既設）調査結果'!$B$5:$C$1998,2,FALSE),0))</f>
        <v>#REF!</v>
      </c>
      <c r="AC2180" s="29" t="e">
        <f>'施設リストA-1（直営）'!#REF!</f>
        <v>#REF!</v>
      </c>
      <c r="AD2180" s="29" t="e">
        <f>'施設リストA-1（直営）'!#REF!</f>
        <v>#REF!</v>
      </c>
      <c r="AE2180" s="30" t="e">
        <f>IF(AD2180="新設",VLOOKUP('施設リストA-1（直営）'!#REF!,'（新設）照明器具'!$B$5:$C$1990,2,FALSE),IF('部屋別効果（直）'!AD2180="撤去",VLOOKUP('施設リストA-1（直営）'!#REF!,'（既設）調査結果'!$B$5:$C$1998,2,FALSE),0))</f>
        <v>#REF!</v>
      </c>
      <c r="AF2180" s="29" t="e">
        <f>'施設リストA-1（直営）'!#REF!</f>
        <v>#REF!</v>
      </c>
      <c r="AG2180" s="29" t="e">
        <f>'施設リストA-1（直営）'!#REF!</f>
        <v>#REF!</v>
      </c>
      <c r="AH2180" s="30" t="e">
        <f>IF(AG2180="新設",VLOOKUP('施設リストA-1（直営）'!#REF!,'（新設）照明器具'!$B$5:$C$1990,2,FALSE),IF('部屋別効果（直）'!AG2180="撤去",VLOOKUP('施設リストA-1（直営）'!#REF!,'（既設）調査結果'!$B$5:$C$1998,2,FALSE),0))</f>
        <v>#REF!</v>
      </c>
      <c r="AI2180" s="29" t="e">
        <f>'施設リストA-1（直営）'!#REF!</f>
        <v>#REF!</v>
      </c>
      <c r="AJ2180" s="29" t="e">
        <f>'施設リストA-1（直営）'!#REF!</f>
        <v>#REF!</v>
      </c>
      <c r="AK2180" s="30" t="e">
        <f>IF(AJ2180="新設",VLOOKUP('施設リストA-1（直営）'!#REF!,'（新設）照明器具'!$B$5:$C$1990,2,FALSE),IF('部屋別効果（直）'!AJ2180="撤去",VLOOKUP('施設リストA-1（直営）'!#REF!,'（既設）調査結果'!$B$5:$C$1998,2,FALSE),0))</f>
        <v>#REF!</v>
      </c>
      <c r="AL2180" s="29" t="e">
        <f>'施設リストA-1（直営）'!#REF!</f>
        <v>#REF!</v>
      </c>
    </row>
    <row r="2181" spans="1:38" customFormat="1">
      <c r="A2181" s="94"/>
      <c r="B2181" s="16" t="e">
        <f>'施設リストA-1（直営）'!#REF!</f>
        <v>#REF!</v>
      </c>
      <c r="C2181" s="14" t="e">
        <f>'施設リストA-1（直営）'!#REF!</f>
        <v>#REF!</v>
      </c>
      <c r="D2181" s="94" t="e">
        <f>'施設リストA-1（直営）'!#REF!</f>
        <v>#REF!</v>
      </c>
      <c r="E2181" s="20" t="e">
        <f>'施設リストA-1（直営）'!#REF!</f>
        <v>#REF!</v>
      </c>
      <c r="F2181" s="20" t="e">
        <f>'施設リストA-1（直営）'!#REF!</f>
        <v>#REF!</v>
      </c>
      <c r="G2181" s="13" t="e">
        <f>'施設リストA-1（直営）'!#REF!</f>
        <v>#REF!</v>
      </c>
      <c r="H2181" s="28" t="e">
        <f t="shared" si="33"/>
        <v>#REF!</v>
      </c>
      <c r="I2181" s="29" t="e">
        <f>'施設リストA-1（直営）'!#REF!</f>
        <v>#REF!</v>
      </c>
      <c r="J2181" s="30" t="e">
        <f>IF(I2181="新設",VLOOKUP('施設リストA-1（直営）'!#REF!,'（新設）照明器具'!$B$5:$C$1990,2,FALSE),IF('部屋別効果（直）'!I2181="撤去",VLOOKUP('施設リストA-1（直営）'!#REF!,'（既設）調査結果'!$B$5:$C$1998,2,FALSE),0))</f>
        <v>#REF!</v>
      </c>
      <c r="K2181" s="29" t="e">
        <f>'施設リストA-1（直営）'!#REF!</f>
        <v>#REF!</v>
      </c>
      <c r="L2181" s="29" t="e">
        <f>'施設リストA-1（直営）'!#REF!</f>
        <v>#REF!</v>
      </c>
      <c r="M2181" s="30" t="e">
        <f>IF(L2181="新設",VLOOKUP('施設リストA-1（直営）'!#REF!,'（新設）照明器具'!$B$5:$C$1990,2,FALSE),IF('部屋別効果（直）'!L2181="撤去",VLOOKUP('施設リストA-1（直営）'!#REF!,'（既設）調査結果'!$B$5:$C$1998,2,FALSE),0))</f>
        <v>#REF!</v>
      </c>
      <c r="N2181" s="29" t="e">
        <f>'施設リストA-1（直営）'!#REF!</f>
        <v>#REF!</v>
      </c>
      <c r="O2181" s="29" t="e">
        <f>'施設リストA-1（直営）'!#REF!</f>
        <v>#REF!</v>
      </c>
      <c r="P2181" s="30" t="e">
        <f>IF(O2181="新設",VLOOKUP('施設リストA-1（直営）'!#REF!,'（新設）照明器具'!$B$5:$C$1990,2,FALSE),IF('部屋別効果（直）'!O2181="撤去",VLOOKUP('施設リストA-1（直営）'!#REF!,'（既設）調査結果'!$B$5:$C$1998,2,FALSE),0))</f>
        <v>#REF!</v>
      </c>
      <c r="Q2181" s="29" t="e">
        <f>'施設リストA-1（直営）'!#REF!</f>
        <v>#REF!</v>
      </c>
      <c r="R2181" s="29" t="e">
        <f>'施設リストA-1（直営）'!#REF!</f>
        <v>#REF!</v>
      </c>
      <c r="S2181" s="30" t="e">
        <f>IF(R2181="新設",VLOOKUP('施設リストA-1（直営）'!#REF!,'（新設）照明器具'!$B$5:$C$1990,2,FALSE),IF('部屋別効果（直）'!R2181="撤去",VLOOKUP('施設リストA-1（直営）'!#REF!,'（既設）調査結果'!$B$5:$C$1998,2,FALSE),0))</f>
        <v>#REF!</v>
      </c>
      <c r="T2181" s="29" t="e">
        <f>'施設リストA-1（直営）'!#REF!</f>
        <v>#REF!</v>
      </c>
      <c r="U2181" s="29" t="e">
        <f>'施設リストA-1（直営）'!#REF!</f>
        <v>#REF!</v>
      </c>
      <c r="V2181" s="30" t="e">
        <f>IF(U2181="新設",VLOOKUP('施設リストA-1（直営）'!#REF!,'（新設）照明器具'!$B$5:$C$1990,2,FALSE),IF('部屋別効果（直）'!U2181="撤去",VLOOKUP('施設リストA-1（直営）'!#REF!,'（既設）調査結果'!$B$5:$C$1998,2,FALSE),0))</f>
        <v>#REF!</v>
      </c>
      <c r="W2181" s="29" t="e">
        <f>'施設リストA-1（直営）'!#REF!</f>
        <v>#REF!</v>
      </c>
      <c r="X2181" s="29" t="e">
        <f>'施設リストA-1（直営）'!#REF!</f>
        <v>#REF!</v>
      </c>
      <c r="Y2181" s="30" t="e">
        <f>IF(X2181="新設",VLOOKUP('施設リストA-1（直営）'!#REF!,'（新設）照明器具'!$B$5:$C$1990,2,FALSE),IF('部屋別効果（直）'!X2181="撤去",VLOOKUP('施設リストA-1（直営）'!#REF!,'（既設）調査結果'!$B$5:$C$1998,2,FALSE),0))</f>
        <v>#REF!</v>
      </c>
      <c r="Z2181" s="29" t="e">
        <f>'施設リストA-1（直営）'!#REF!</f>
        <v>#REF!</v>
      </c>
      <c r="AA2181" s="29" t="e">
        <f>'施設リストA-1（直営）'!#REF!</f>
        <v>#REF!</v>
      </c>
      <c r="AB2181" s="30" t="e">
        <f>IF(AA2181="新設",VLOOKUP('施設リストA-1（直営）'!#REF!,'（新設）照明器具'!$B$5:$C$1990,2,FALSE),IF('部屋別効果（直）'!AA2181="撤去",VLOOKUP('施設リストA-1（直営）'!#REF!,'（既設）調査結果'!$B$5:$C$1998,2,FALSE),0))</f>
        <v>#REF!</v>
      </c>
      <c r="AC2181" s="29" t="e">
        <f>'施設リストA-1（直営）'!#REF!</f>
        <v>#REF!</v>
      </c>
      <c r="AD2181" s="29" t="e">
        <f>'施設リストA-1（直営）'!#REF!</f>
        <v>#REF!</v>
      </c>
      <c r="AE2181" s="30" t="e">
        <f>IF(AD2181="新設",VLOOKUP('施設リストA-1（直営）'!#REF!,'（新設）照明器具'!$B$5:$C$1990,2,FALSE),IF('部屋別効果（直）'!AD2181="撤去",VLOOKUP('施設リストA-1（直営）'!#REF!,'（既設）調査結果'!$B$5:$C$1998,2,FALSE),0))</f>
        <v>#REF!</v>
      </c>
      <c r="AF2181" s="29" t="e">
        <f>'施設リストA-1（直営）'!#REF!</f>
        <v>#REF!</v>
      </c>
      <c r="AG2181" s="29" t="e">
        <f>'施設リストA-1（直営）'!#REF!</f>
        <v>#REF!</v>
      </c>
      <c r="AH2181" s="30" t="e">
        <f>IF(AG2181="新設",VLOOKUP('施設リストA-1（直営）'!#REF!,'（新設）照明器具'!$B$5:$C$1990,2,FALSE),IF('部屋別効果（直）'!AG2181="撤去",VLOOKUP('施設リストA-1（直営）'!#REF!,'（既設）調査結果'!$B$5:$C$1998,2,FALSE),0))</f>
        <v>#REF!</v>
      </c>
      <c r="AI2181" s="29" t="e">
        <f>'施設リストA-1（直営）'!#REF!</f>
        <v>#REF!</v>
      </c>
      <c r="AJ2181" s="29" t="e">
        <f>'施設リストA-1（直営）'!#REF!</f>
        <v>#REF!</v>
      </c>
      <c r="AK2181" s="30" t="e">
        <f>IF(AJ2181="新設",VLOOKUP('施設リストA-1（直営）'!#REF!,'（新設）照明器具'!$B$5:$C$1990,2,FALSE),IF('部屋別効果（直）'!AJ2181="撤去",VLOOKUP('施設リストA-1（直営）'!#REF!,'（既設）調査結果'!$B$5:$C$1998,2,FALSE),0))</f>
        <v>#REF!</v>
      </c>
      <c r="AL2181" s="29" t="e">
        <f>'施設リストA-1（直営）'!#REF!</f>
        <v>#REF!</v>
      </c>
    </row>
    <row r="2182" spans="1:38" customFormat="1">
      <c r="A2182" s="94"/>
      <c r="B2182" s="16" t="e">
        <f>'施設リストA-1（直営）'!#REF!</f>
        <v>#REF!</v>
      </c>
      <c r="C2182" s="14" t="e">
        <f>'施設リストA-1（直営）'!#REF!</f>
        <v>#REF!</v>
      </c>
      <c r="D2182" s="94" t="e">
        <f>'施設リストA-1（直営）'!#REF!</f>
        <v>#REF!</v>
      </c>
      <c r="E2182" s="20" t="e">
        <f>'施設リストA-1（直営）'!#REF!</f>
        <v>#REF!</v>
      </c>
      <c r="F2182" s="20" t="e">
        <f>'施設リストA-1（直営）'!#REF!</f>
        <v>#REF!</v>
      </c>
      <c r="G2182" s="13" t="e">
        <f>'施設リストA-1（直営）'!#REF!</f>
        <v>#REF!</v>
      </c>
      <c r="H2182" s="28" t="e">
        <f t="shared" si="33"/>
        <v>#REF!</v>
      </c>
      <c r="I2182" s="29" t="e">
        <f>'施設リストA-1（直営）'!#REF!</f>
        <v>#REF!</v>
      </c>
      <c r="J2182" s="30" t="e">
        <f>IF(I2182="新設",VLOOKUP('施設リストA-1（直営）'!#REF!,'（新設）照明器具'!$B$5:$C$1990,2,FALSE),IF('部屋別効果（直）'!I2182="撤去",VLOOKUP('施設リストA-1（直営）'!#REF!,'（既設）調査結果'!$B$5:$C$1998,2,FALSE),0))</f>
        <v>#REF!</v>
      </c>
      <c r="K2182" s="29" t="e">
        <f>'施設リストA-1（直営）'!#REF!</f>
        <v>#REF!</v>
      </c>
      <c r="L2182" s="29" t="e">
        <f>'施設リストA-1（直営）'!#REF!</f>
        <v>#REF!</v>
      </c>
      <c r="M2182" s="30" t="e">
        <f>IF(L2182="新設",VLOOKUP('施設リストA-1（直営）'!#REF!,'（新設）照明器具'!$B$5:$C$1990,2,FALSE),IF('部屋別効果（直）'!L2182="撤去",VLOOKUP('施設リストA-1（直営）'!#REF!,'（既設）調査結果'!$B$5:$C$1998,2,FALSE),0))</f>
        <v>#REF!</v>
      </c>
      <c r="N2182" s="29" t="e">
        <f>'施設リストA-1（直営）'!#REF!</f>
        <v>#REF!</v>
      </c>
      <c r="O2182" s="29" t="e">
        <f>'施設リストA-1（直営）'!#REF!</f>
        <v>#REF!</v>
      </c>
      <c r="P2182" s="30" t="e">
        <f>IF(O2182="新設",VLOOKUP('施設リストA-1（直営）'!#REF!,'（新設）照明器具'!$B$5:$C$1990,2,FALSE),IF('部屋別効果（直）'!O2182="撤去",VLOOKUP('施設リストA-1（直営）'!#REF!,'（既設）調査結果'!$B$5:$C$1998,2,FALSE),0))</f>
        <v>#REF!</v>
      </c>
      <c r="Q2182" s="29" t="e">
        <f>'施設リストA-1（直営）'!#REF!</f>
        <v>#REF!</v>
      </c>
      <c r="R2182" s="29" t="e">
        <f>'施設リストA-1（直営）'!#REF!</f>
        <v>#REF!</v>
      </c>
      <c r="S2182" s="30" t="e">
        <f>IF(R2182="新設",VLOOKUP('施設リストA-1（直営）'!#REF!,'（新設）照明器具'!$B$5:$C$1990,2,FALSE),IF('部屋別効果（直）'!R2182="撤去",VLOOKUP('施設リストA-1（直営）'!#REF!,'（既設）調査結果'!$B$5:$C$1998,2,FALSE),0))</f>
        <v>#REF!</v>
      </c>
      <c r="T2182" s="29" t="e">
        <f>'施設リストA-1（直営）'!#REF!</f>
        <v>#REF!</v>
      </c>
      <c r="U2182" s="29" t="e">
        <f>'施設リストA-1（直営）'!#REF!</f>
        <v>#REF!</v>
      </c>
      <c r="V2182" s="30" t="e">
        <f>IF(U2182="新設",VLOOKUP('施設リストA-1（直営）'!#REF!,'（新設）照明器具'!$B$5:$C$1990,2,FALSE),IF('部屋別効果（直）'!U2182="撤去",VLOOKUP('施設リストA-1（直営）'!#REF!,'（既設）調査結果'!$B$5:$C$1998,2,FALSE),0))</f>
        <v>#REF!</v>
      </c>
      <c r="W2182" s="29" t="e">
        <f>'施設リストA-1（直営）'!#REF!</f>
        <v>#REF!</v>
      </c>
      <c r="X2182" s="29" t="e">
        <f>'施設リストA-1（直営）'!#REF!</f>
        <v>#REF!</v>
      </c>
      <c r="Y2182" s="30" t="e">
        <f>IF(X2182="新設",VLOOKUP('施設リストA-1（直営）'!#REF!,'（新設）照明器具'!$B$5:$C$1990,2,FALSE),IF('部屋別効果（直）'!X2182="撤去",VLOOKUP('施設リストA-1（直営）'!#REF!,'（既設）調査結果'!$B$5:$C$1998,2,FALSE),0))</f>
        <v>#REF!</v>
      </c>
      <c r="Z2182" s="29" t="e">
        <f>'施設リストA-1（直営）'!#REF!</f>
        <v>#REF!</v>
      </c>
      <c r="AA2182" s="29" t="e">
        <f>'施設リストA-1（直営）'!#REF!</f>
        <v>#REF!</v>
      </c>
      <c r="AB2182" s="30" t="e">
        <f>IF(AA2182="新設",VLOOKUP('施設リストA-1（直営）'!#REF!,'（新設）照明器具'!$B$5:$C$1990,2,FALSE),IF('部屋別効果（直）'!AA2182="撤去",VLOOKUP('施設リストA-1（直営）'!#REF!,'（既設）調査結果'!$B$5:$C$1998,2,FALSE),0))</f>
        <v>#REF!</v>
      </c>
      <c r="AC2182" s="29" t="e">
        <f>'施設リストA-1（直営）'!#REF!</f>
        <v>#REF!</v>
      </c>
      <c r="AD2182" s="29" t="e">
        <f>'施設リストA-1（直営）'!#REF!</f>
        <v>#REF!</v>
      </c>
      <c r="AE2182" s="30" t="e">
        <f>IF(AD2182="新設",VLOOKUP('施設リストA-1（直営）'!#REF!,'（新設）照明器具'!$B$5:$C$1990,2,FALSE),IF('部屋別効果（直）'!AD2182="撤去",VLOOKUP('施設リストA-1（直営）'!#REF!,'（既設）調査結果'!$B$5:$C$1998,2,FALSE),0))</f>
        <v>#REF!</v>
      </c>
      <c r="AF2182" s="29" t="e">
        <f>'施設リストA-1（直営）'!#REF!</f>
        <v>#REF!</v>
      </c>
      <c r="AG2182" s="29" t="e">
        <f>'施設リストA-1（直営）'!#REF!</f>
        <v>#REF!</v>
      </c>
      <c r="AH2182" s="30" t="e">
        <f>IF(AG2182="新設",VLOOKUP('施設リストA-1（直営）'!#REF!,'（新設）照明器具'!$B$5:$C$1990,2,FALSE),IF('部屋別効果（直）'!AG2182="撤去",VLOOKUP('施設リストA-1（直営）'!#REF!,'（既設）調査結果'!$B$5:$C$1998,2,FALSE),0))</f>
        <v>#REF!</v>
      </c>
      <c r="AI2182" s="29" t="e">
        <f>'施設リストA-1（直営）'!#REF!</f>
        <v>#REF!</v>
      </c>
      <c r="AJ2182" s="29" t="e">
        <f>'施設リストA-1（直営）'!#REF!</f>
        <v>#REF!</v>
      </c>
      <c r="AK2182" s="30" t="e">
        <f>IF(AJ2182="新設",VLOOKUP('施設リストA-1（直営）'!#REF!,'（新設）照明器具'!$B$5:$C$1990,2,FALSE),IF('部屋別効果（直）'!AJ2182="撤去",VLOOKUP('施設リストA-1（直営）'!#REF!,'（既設）調査結果'!$B$5:$C$1998,2,FALSE),0))</f>
        <v>#REF!</v>
      </c>
      <c r="AL2182" s="29" t="e">
        <f>'施設リストA-1（直営）'!#REF!</f>
        <v>#REF!</v>
      </c>
    </row>
    <row r="2183" spans="1:38" customFormat="1">
      <c r="A2183" s="94"/>
      <c r="B2183" s="16" t="e">
        <f>'施設リストA-1（直営）'!#REF!</f>
        <v>#REF!</v>
      </c>
      <c r="C2183" s="14" t="e">
        <f>'施設リストA-1（直営）'!#REF!</f>
        <v>#REF!</v>
      </c>
      <c r="D2183" s="94" t="e">
        <f>'施設リストA-1（直営）'!#REF!</f>
        <v>#REF!</v>
      </c>
      <c r="E2183" s="20" t="e">
        <f>'施設リストA-1（直営）'!#REF!</f>
        <v>#REF!</v>
      </c>
      <c r="F2183" s="20" t="e">
        <f>'施設リストA-1（直営）'!#REF!</f>
        <v>#REF!</v>
      </c>
      <c r="G2183" s="13" t="e">
        <f>'施設リストA-1（直営）'!#REF!</f>
        <v>#REF!</v>
      </c>
      <c r="H2183" s="28" t="e">
        <f t="shared" si="33"/>
        <v>#REF!</v>
      </c>
      <c r="I2183" s="29" t="e">
        <f>'施設リストA-1（直営）'!#REF!</f>
        <v>#REF!</v>
      </c>
      <c r="J2183" s="30" t="e">
        <f>IF(I2183="新設",VLOOKUP('施設リストA-1（直営）'!#REF!,'（新設）照明器具'!$B$5:$C$1990,2,FALSE),IF('部屋別効果（直）'!I2183="撤去",VLOOKUP('施設リストA-1（直営）'!#REF!,'（既設）調査結果'!$B$5:$C$1998,2,FALSE),0))</f>
        <v>#REF!</v>
      </c>
      <c r="K2183" s="29" t="e">
        <f>'施設リストA-1（直営）'!#REF!</f>
        <v>#REF!</v>
      </c>
      <c r="L2183" s="29" t="e">
        <f>'施設リストA-1（直営）'!#REF!</f>
        <v>#REF!</v>
      </c>
      <c r="M2183" s="30" t="e">
        <f>IF(L2183="新設",VLOOKUP('施設リストA-1（直営）'!#REF!,'（新設）照明器具'!$B$5:$C$1990,2,FALSE),IF('部屋別効果（直）'!L2183="撤去",VLOOKUP('施設リストA-1（直営）'!#REF!,'（既設）調査結果'!$B$5:$C$1998,2,FALSE),0))</f>
        <v>#REF!</v>
      </c>
      <c r="N2183" s="29" t="e">
        <f>'施設リストA-1（直営）'!#REF!</f>
        <v>#REF!</v>
      </c>
      <c r="O2183" s="29" t="e">
        <f>'施設リストA-1（直営）'!#REF!</f>
        <v>#REF!</v>
      </c>
      <c r="P2183" s="30" t="e">
        <f>IF(O2183="新設",VLOOKUP('施設リストA-1（直営）'!#REF!,'（新設）照明器具'!$B$5:$C$1990,2,FALSE),IF('部屋別効果（直）'!O2183="撤去",VLOOKUP('施設リストA-1（直営）'!#REF!,'（既設）調査結果'!$B$5:$C$1998,2,FALSE),0))</f>
        <v>#REF!</v>
      </c>
      <c r="Q2183" s="29" t="e">
        <f>'施設リストA-1（直営）'!#REF!</f>
        <v>#REF!</v>
      </c>
      <c r="R2183" s="29" t="e">
        <f>'施設リストA-1（直営）'!#REF!</f>
        <v>#REF!</v>
      </c>
      <c r="S2183" s="30" t="e">
        <f>IF(R2183="新設",VLOOKUP('施設リストA-1（直営）'!#REF!,'（新設）照明器具'!$B$5:$C$1990,2,FALSE),IF('部屋別効果（直）'!R2183="撤去",VLOOKUP('施設リストA-1（直営）'!#REF!,'（既設）調査結果'!$B$5:$C$1998,2,FALSE),0))</f>
        <v>#REF!</v>
      </c>
      <c r="T2183" s="29" t="e">
        <f>'施設リストA-1（直営）'!#REF!</f>
        <v>#REF!</v>
      </c>
      <c r="U2183" s="29" t="e">
        <f>'施設リストA-1（直営）'!#REF!</f>
        <v>#REF!</v>
      </c>
      <c r="V2183" s="30" t="e">
        <f>IF(U2183="新設",VLOOKUP('施設リストA-1（直営）'!#REF!,'（新設）照明器具'!$B$5:$C$1990,2,FALSE),IF('部屋別効果（直）'!U2183="撤去",VLOOKUP('施設リストA-1（直営）'!#REF!,'（既設）調査結果'!$B$5:$C$1998,2,FALSE),0))</f>
        <v>#REF!</v>
      </c>
      <c r="W2183" s="29" t="e">
        <f>'施設リストA-1（直営）'!#REF!</f>
        <v>#REF!</v>
      </c>
      <c r="X2183" s="29" t="e">
        <f>'施設リストA-1（直営）'!#REF!</f>
        <v>#REF!</v>
      </c>
      <c r="Y2183" s="30" t="e">
        <f>IF(X2183="新設",VLOOKUP('施設リストA-1（直営）'!#REF!,'（新設）照明器具'!$B$5:$C$1990,2,FALSE),IF('部屋別効果（直）'!X2183="撤去",VLOOKUP('施設リストA-1（直営）'!#REF!,'（既設）調査結果'!$B$5:$C$1998,2,FALSE),0))</f>
        <v>#REF!</v>
      </c>
      <c r="Z2183" s="29" t="e">
        <f>'施設リストA-1（直営）'!#REF!</f>
        <v>#REF!</v>
      </c>
      <c r="AA2183" s="29" t="e">
        <f>'施設リストA-1（直営）'!#REF!</f>
        <v>#REF!</v>
      </c>
      <c r="AB2183" s="30" t="e">
        <f>IF(AA2183="新設",VLOOKUP('施設リストA-1（直営）'!#REF!,'（新設）照明器具'!$B$5:$C$1990,2,FALSE),IF('部屋別効果（直）'!AA2183="撤去",VLOOKUP('施設リストA-1（直営）'!#REF!,'（既設）調査結果'!$B$5:$C$1998,2,FALSE),0))</f>
        <v>#REF!</v>
      </c>
      <c r="AC2183" s="29" t="e">
        <f>'施設リストA-1（直営）'!#REF!</f>
        <v>#REF!</v>
      </c>
      <c r="AD2183" s="29" t="e">
        <f>'施設リストA-1（直営）'!#REF!</f>
        <v>#REF!</v>
      </c>
      <c r="AE2183" s="30" t="e">
        <f>IF(AD2183="新設",VLOOKUP('施設リストA-1（直営）'!#REF!,'（新設）照明器具'!$B$5:$C$1990,2,FALSE),IF('部屋別効果（直）'!AD2183="撤去",VLOOKUP('施設リストA-1（直営）'!#REF!,'（既設）調査結果'!$B$5:$C$1998,2,FALSE),0))</f>
        <v>#REF!</v>
      </c>
      <c r="AF2183" s="29" t="e">
        <f>'施設リストA-1（直営）'!#REF!</f>
        <v>#REF!</v>
      </c>
      <c r="AG2183" s="29" t="e">
        <f>'施設リストA-1（直営）'!#REF!</f>
        <v>#REF!</v>
      </c>
      <c r="AH2183" s="30" t="e">
        <f>IF(AG2183="新設",VLOOKUP('施設リストA-1（直営）'!#REF!,'（新設）照明器具'!$B$5:$C$1990,2,FALSE),IF('部屋別効果（直）'!AG2183="撤去",VLOOKUP('施設リストA-1（直営）'!#REF!,'（既設）調査結果'!$B$5:$C$1998,2,FALSE),0))</f>
        <v>#REF!</v>
      </c>
      <c r="AI2183" s="29" t="e">
        <f>'施設リストA-1（直営）'!#REF!</f>
        <v>#REF!</v>
      </c>
      <c r="AJ2183" s="29" t="e">
        <f>'施設リストA-1（直営）'!#REF!</f>
        <v>#REF!</v>
      </c>
      <c r="AK2183" s="30" t="e">
        <f>IF(AJ2183="新設",VLOOKUP('施設リストA-1（直営）'!#REF!,'（新設）照明器具'!$B$5:$C$1990,2,FALSE),IF('部屋別効果（直）'!AJ2183="撤去",VLOOKUP('施設リストA-1（直営）'!#REF!,'（既設）調査結果'!$B$5:$C$1998,2,FALSE),0))</f>
        <v>#REF!</v>
      </c>
      <c r="AL2183" s="29" t="e">
        <f>'施設リストA-1（直営）'!#REF!</f>
        <v>#REF!</v>
      </c>
    </row>
    <row r="2184" spans="1:38" customFormat="1">
      <c r="A2184" s="94"/>
      <c r="B2184" s="16" t="e">
        <f>'施設リストA-1（直営）'!#REF!</f>
        <v>#REF!</v>
      </c>
      <c r="C2184" s="14" t="e">
        <f>'施設リストA-1（直営）'!#REF!</f>
        <v>#REF!</v>
      </c>
      <c r="D2184" s="94" t="e">
        <f>'施設リストA-1（直営）'!#REF!</f>
        <v>#REF!</v>
      </c>
      <c r="E2184" s="20" t="e">
        <f>'施設リストA-1（直営）'!#REF!</f>
        <v>#REF!</v>
      </c>
      <c r="F2184" s="20" t="e">
        <f>'施設リストA-1（直営）'!#REF!</f>
        <v>#REF!</v>
      </c>
      <c r="G2184" s="13" t="e">
        <f>'施設リストA-1（直営）'!#REF!</f>
        <v>#REF!</v>
      </c>
      <c r="H2184" s="28" t="e">
        <f t="shared" si="33"/>
        <v>#REF!</v>
      </c>
      <c r="I2184" s="29" t="e">
        <f>'施設リストA-1（直営）'!#REF!</f>
        <v>#REF!</v>
      </c>
      <c r="J2184" s="30" t="e">
        <f>IF(I2184="新設",VLOOKUP('施設リストA-1（直営）'!#REF!,'（新設）照明器具'!$B$5:$C$1990,2,FALSE),IF('部屋別効果（直）'!I2184="撤去",VLOOKUP('施設リストA-1（直営）'!#REF!,'（既設）調査結果'!$B$5:$C$1998,2,FALSE),0))</f>
        <v>#REF!</v>
      </c>
      <c r="K2184" s="29" t="e">
        <f>'施設リストA-1（直営）'!#REF!</f>
        <v>#REF!</v>
      </c>
      <c r="L2184" s="29" t="e">
        <f>'施設リストA-1（直営）'!#REF!</f>
        <v>#REF!</v>
      </c>
      <c r="M2184" s="30" t="e">
        <f>IF(L2184="新設",VLOOKUP('施設リストA-1（直営）'!#REF!,'（新設）照明器具'!$B$5:$C$1990,2,FALSE),IF('部屋別効果（直）'!L2184="撤去",VLOOKUP('施設リストA-1（直営）'!#REF!,'（既設）調査結果'!$B$5:$C$1998,2,FALSE),0))</f>
        <v>#REF!</v>
      </c>
      <c r="N2184" s="29" t="e">
        <f>'施設リストA-1（直営）'!#REF!</f>
        <v>#REF!</v>
      </c>
      <c r="O2184" s="29" t="e">
        <f>'施設リストA-1（直営）'!#REF!</f>
        <v>#REF!</v>
      </c>
      <c r="P2184" s="30" t="e">
        <f>IF(O2184="新設",VLOOKUP('施設リストA-1（直営）'!#REF!,'（新設）照明器具'!$B$5:$C$1990,2,FALSE),IF('部屋別効果（直）'!O2184="撤去",VLOOKUP('施設リストA-1（直営）'!#REF!,'（既設）調査結果'!$B$5:$C$1998,2,FALSE),0))</f>
        <v>#REF!</v>
      </c>
      <c r="Q2184" s="29" t="e">
        <f>'施設リストA-1（直営）'!#REF!</f>
        <v>#REF!</v>
      </c>
      <c r="R2184" s="29" t="e">
        <f>'施設リストA-1（直営）'!#REF!</f>
        <v>#REF!</v>
      </c>
      <c r="S2184" s="30" t="e">
        <f>IF(R2184="新設",VLOOKUP('施設リストA-1（直営）'!#REF!,'（新設）照明器具'!$B$5:$C$1990,2,FALSE),IF('部屋別効果（直）'!R2184="撤去",VLOOKUP('施設リストA-1（直営）'!#REF!,'（既設）調査結果'!$B$5:$C$1998,2,FALSE),0))</f>
        <v>#REF!</v>
      </c>
      <c r="T2184" s="29" t="e">
        <f>'施設リストA-1（直営）'!#REF!</f>
        <v>#REF!</v>
      </c>
      <c r="U2184" s="29" t="e">
        <f>'施設リストA-1（直営）'!#REF!</f>
        <v>#REF!</v>
      </c>
      <c r="V2184" s="30" t="e">
        <f>IF(U2184="新設",VLOOKUP('施設リストA-1（直営）'!#REF!,'（新設）照明器具'!$B$5:$C$1990,2,FALSE),IF('部屋別効果（直）'!U2184="撤去",VLOOKUP('施設リストA-1（直営）'!#REF!,'（既設）調査結果'!$B$5:$C$1998,2,FALSE),0))</f>
        <v>#REF!</v>
      </c>
      <c r="W2184" s="29" t="e">
        <f>'施設リストA-1（直営）'!#REF!</f>
        <v>#REF!</v>
      </c>
      <c r="X2184" s="29" t="e">
        <f>'施設リストA-1（直営）'!#REF!</f>
        <v>#REF!</v>
      </c>
      <c r="Y2184" s="30" t="e">
        <f>IF(X2184="新設",VLOOKUP('施設リストA-1（直営）'!#REF!,'（新設）照明器具'!$B$5:$C$1990,2,FALSE),IF('部屋別効果（直）'!X2184="撤去",VLOOKUP('施設リストA-1（直営）'!#REF!,'（既設）調査結果'!$B$5:$C$1998,2,FALSE),0))</f>
        <v>#REF!</v>
      </c>
      <c r="Z2184" s="29" t="e">
        <f>'施設リストA-1（直営）'!#REF!</f>
        <v>#REF!</v>
      </c>
      <c r="AA2184" s="29" t="e">
        <f>'施設リストA-1（直営）'!#REF!</f>
        <v>#REF!</v>
      </c>
      <c r="AB2184" s="30" t="e">
        <f>IF(AA2184="新設",VLOOKUP('施設リストA-1（直営）'!#REF!,'（新設）照明器具'!$B$5:$C$1990,2,FALSE),IF('部屋別効果（直）'!AA2184="撤去",VLOOKUP('施設リストA-1（直営）'!#REF!,'（既設）調査結果'!$B$5:$C$1998,2,FALSE),0))</f>
        <v>#REF!</v>
      </c>
      <c r="AC2184" s="29" t="e">
        <f>'施設リストA-1（直営）'!#REF!</f>
        <v>#REF!</v>
      </c>
      <c r="AD2184" s="29" t="e">
        <f>'施設リストA-1（直営）'!#REF!</f>
        <v>#REF!</v>
      </c>
      <c r="AE2184" s="30" t="e">
        <f>IF(AD2184="新設",VLOOKUP('施設リストA-1（直営）'!#REF!,'（新設）照明器具'!$B$5:$C$1990,2,FALSE),IF('部屋別効果（直）'!AD2184="撤去",VLOOKUP('施設リストA-1（直営）'!#REF!,'（既設）調査結果'!$B$5:$C$1998,2,FALSE),0))</f>
        <v>#REF!</v>
      </c>
      <c r="AF2184" s="29" t="e">
        <f>'施設リストA-1（直営）'!#REF!</f>
        <v>#REF!</v>
      </c>
      <c r="AG2184" s="29" t="e">
        <f>'施設リストA-1（直営）'!#REF!</f>
        <v>#REF!</v>
      </c>
      <c r="AH2184" s="30" t="e">
        <f>IF(AG2184="新設",VLOOKUP('施設リストA-1（直営）'!#REF!,'（新設）照明器具'!$B$5:$C$1990,2,FALSE),IF('部屋別効果（直）'!AG2184="撤去",VLOOKUP('施設リストA-1（直営）'!#REF!,'（既設）調査結果'!$B$5:$C$1998,2,FALSE),0))</f>
        <v>#REF!</v>
      </c>
      <c r="AI2184" s="29" t="e">
        <f>'施設リストA-1（直営）'!#REF!</f>
        <v>#REF!</v>
      </c>
      <c r="AJ2184" s="29" t="e">
        <f>'施設リストA-1（直営）'!#REF!</f>
        <v>#REF!</v>
      </c>
      <c r="AK2184" s="30" t="e">
        <f>IF(AJ2184="新設",VLOOKUP('施設リストA-1（直営）'!#REF!,'（新設）照明器具'!$B$5:$C$1990,2,FALSE),IF('部屋別効果（直）'!AJ2184="撤去",VLOOKUP('施設リストA-1（直営）'!#REF!,'（既設）調査結果'!$B$5:$C$1998,2,FALSE),0))</f>
        <v>#REF!</v>
      </c>
      <c r="AL2184" s="29" t="e">
        <f>'施設リストA-1（直営）'!#REF!</f>
        <v>#REF!</v>
      </c>
    </row>
    <row r="2185" spans="1:38" customFormat="1">
      <c r="A2185" s="94"/>
      <c r="B2185" s="16" t="e">
        <f>'施設リストA-1（直営）'!#REF!</f>
        <v>#REF!</v>
      </c>
      <c r="C2185" s="14" t="e">
        <f>'施設リストA-1（直営）'!#REF!</f>
        <v>#REF!</v>
      </c>
      <c r="D2185" s="94" t="e">
        <f>'施設リストA-1（直営）'!#REF!</f>
        <v>#REF!</v>
      </c>
      <c r="E2185" s="20" t="e">
        <f>'施設リストA-1（直営）'!#REF!</f>
        <v>#REF!</v>
      </c>
      <c r="F2185" s="20" t="e">
        <f>'施設リストA-1（直営）'!#REF!</f>
        <v>#REF!</v>
      </c>
      <c r="G2185" s="13" t="e">
        <f>'施設リストA-1（直営）'!#REF!</f>
        <v>#REF!</v>
      </c>
      <c r="H2185" s="28" t="e">
        <f t="shared" si="33"/>
        <v>#REF!</v>
      </c>
      <c r="I2185" s="29" t="e">
        <f>'施設リストA-1（直営）'!#REF!</f>
        <v>#REF!</v>
      </c>
      <c r="J2185" s="30" t="e">
        <f>IF(I2185="新設",VLOOKUP('施設リストA-1（直営）'!#REF!,'（新設）照明器具'!$B$5:$C$1990,2,FALSE),IF('部屋別効果（直）'!I2185="撤去",VLOOKUP('施設リストA-1（直営）'!#REF!,'（既設）調査結果'!$B$5:$C$1998,2,FALSE),0))</f>
        <v>#REF!</v>
      </c>
      <c r="K2185" s="29" t="e">
        <f>'施設リストA-1（直営）'!#REF!</f>
        <v>#REF!</v>
      </c>
      <c r="L2185" s="29" t="e">
        <f>'施設リストA-1（直営）'!#REF!</f>
        <v>#REF!</v>
      </c>
      <c r="M2185" s="30" t="e">
        <f>IF(L2185="新設",VLOOKUP('施設リストA-1（直営）'!#REF!,'（新設）照明器具'!$B$5:$C$1990,2,FALSE),IF('部屋別効果（直）'!L2185="撤去",VLOOKUP('施設リストA-1（直営）'!#REF!,'（既設）調査結果'!$B$5:$C$1998,2,FALSE),0))</f>
        <v>#REF!</v>
      </c>
      <c r="N2185" s="29" t="e">
        <f>'施設リストA-1（直営）'!#REF!</f>
        <v>#REF!</v>
      </c>
      <c r="O2185" s="29" t="e">
        <f>'施設リストA-1（直営）'!#REF!</f>
        <v>#REF!</v>
      </c>
      <c r="P2185" s="30" t="e">
        <f>IF(O2185="新設",VLOOKUP('施設リストA-1（直営）'!#REF!,'（新設）照明器具'!$B$5:$C$1990,2,FALSE),IF('部屋別効果（直）'!O2185="撤去",VLOOKUP('施設リストA-1（直営）'!#REF!,'（既設）調査結果'!$B$5:$C$1998,2,FALSE),0))</f>
        <v>#REF!</v>
      </c>
      <c r="Q2185" s="29" t="e">
        <f>'施設リストA-1（直営）'!#REF!</f>
        <v>#REF!</v>
      </c>
      <c r="R2185" s="29" t="e">
        <f>'施設リストA-1（直営）'!#REF!</f>
        <v>#REF!</v>
      </c>
      <c r="S2185" s="30" t="e">
        <f>IF(R2185="新設",VLOOKUP('施設リストA-1（直営）'!#REF!,'（新設）照明器具'!$B$5:$C$1990,2,FALSE),IF('部屋別効果（直）'!R2185="撤去",VLOOKUP('施設リストA-1（直営）'!#REF!,'（既設）調査結果'!$B$5:$C$1998,2,FALSE),0))</f>
        <v>#REF!</v>
      </c>
      <c r="T2185" s="29" t="e">
        <f>'施設リストA-1（直営）'!#REF!</f>
        <v>#REF!</v>
      </c>
      <c r="U2185" s="29" t="e">
        <f>'施設リストA-1（直営）'!#REF!</f>
        <v>#REF!</v>
      </c>
      <c r="V2185" s="30" t="e">
        <f>IF(U2185="新設",VLOOKUP('施設リストA-1（直営）'!#REF!,'（新設）照明器具'!$B$5:$C$1990,2,FALSE),IF('部屋別効果（直）'!U2185="撤去",VLOOKUP('施設リストA-1（直営）'!#REF!,'（既設）調査結果'!$B$5:$C$1998,2,FALSE),0))</f>
        <v>#REF!</v>
      </c>
      <c r="W2185" s="29" t="e">
        <f>'施設リストA-1（直営）'!#REF!</f>
        <v>#REF!</v>
      </c>
      <c r="X2185" s="29" t="e">
        <f>'施設リストA-1（直営）'!#REF!</f>
        <v>#REF!</v>
      </c>
      <c r="Y2185" s="30" t="e">
        <f>IF(X2185="新設",VLOOKUP('施設リストA-1（直営）'!#REF!,'（新設）照明器具'!$B$5:$C$1990,2,FALSE),IF('部屋別効果（直）'!X2185="撤去",VLOOKUP('施設リストA-1（直営）'!#REF!,'（既設）調査結果'!$B$5:$C$1998,2,FALSE),0))</f>
        <v>#REF!</v>
      </c>
      <c r="Z2185" s="29" t="e">
        <f>'施設リストA-1（直営）'!#REF!</f>
        <v>#REF!</v>
      </c>
      <c r="AA2185" s="29" t="e">
        <f>'施設リストA-1（直営）'!#REF!</f>
        <v>#REF!</v>
      </c>
      <c r="AB2185" s="30" t="e">
        <f>IF(AA2185="新設",VLOOKUP('施設リストA-1（直営）'!#REF!,'（新設）照明器具'!$B$5:$C$1990,2,FALSE),IF('部屋別効果（直）'!AA2185="撤去",VLOOKUP('施設リストA-1（直営）'!#REF!,'（既設）調査結果'!$B$5:$C$1998,2,FALSE),0))</f>
        <v>#REF!</v>
      </c>
      <c r="AC2185" s="29" t="e">
        <f>'施設リストA-1（直営）'!#REF!</f>
        <v>#REF!</v>
      </c>
      <c r="AD2185" s="29" t="e">
        <f>'施設リストA-1（直営）'!#REF!</f>
        <v>#REF!</v>
      </c>
      <c r="AE2185" s="30" t="e">
        <f>IF(AD2185="新設",VLOOKUP('施設リストA-1（直営）'!#REF!,'（新設）照明器具'!$B$5:$C$1990,2,FALSE),IF('部屋別効果（直）'!AD2185="撤去",VLOOKUP('施設リストA-1（直営）'!#REF!,'（既設）調査結果'!$B$5:$C$1998,2,FALSE),0))</f>
        <v>#REF!</v>
      </c>
      <c r="AF2185" s="29" t="e">
        <f>'施設リストA-1（直営）'!#REF!</f>
        <v>#REF!</v>
      </c>
      <c r="AG2185" s="29" t="e">
        <f>'施設リストA-1（直営）'!#REF!</f>
        <v>#REF!</v>
      </c>
      <c r="AH2185" s="30" t="e">
        <f>IF(AG2185="新設",VLOOKUP('施設リストA-1（直営）'!#REF!,'（新設）照明器具'!$B$5:$C$1990,2,FALSE),IF('部屋別効果（直）'!AG2185="撤去",VLOOKUP('施設リストA-1（直営）'!#REF!,'（既設）調査結果'!$B$5:$C$1998,2,FALSE),0))</f>
        <v>#REF!</v>
      </c>
      <c r="AI2185" s="29" t="e">
        <f>'施設リストA-1（直営）'!#REF!</f>
        <v>#REF!</v>
      </c>
      <c r="AJ2185" s="29" t="e">
        <f>'施設リストA-1（直営）'!#REF!</f>
        <v>#REF!</v>
      </c>
      <c r="AK2185" s="30" t="e">
        <f>IF(AJ2185="新設",VLOOKUP('施設リストA-1（直営）'!#REF!,'（新設）照明器具'!$B$5:$C$1990,2,FALSE),IF('部屋別効果（直）'!AJ2185="撤去",VLOOKUP('施設リストA-1（直営）'!#REF!,'（既設）調査結果'!$B$5:$C$1998,2,FALSE),0))</f>
        <v>#REF!</v>
      </c>
      <c r="AL2185" s="29" t="e">
        <f>'施設リストA-1（直営）'!#REF!</f>
        <v>#REF!</v>
      </c>
    </row>
    <row r="2186" spans="1:38" customFormat="1">
      <c r="A2186" s="94"/>
      <c r="B2186" s="16" t="e">
        <f>'施設リストA-1（直営）'!#REF!</f>
        <v>#REF!</v>
      </c>
      <c r="C2186" s="14" t="e">
        <f>'施設リストA-1（直営）'!#REF!</f>
        <v>#REF!</v>
      </c>
      <c r="D2186" s="94" t="e">
        <f>'施設リストA-1（直営）'!#REF!</f>
        <v>#REF!</v>
      </c>
      <c r="E2186" s="20" t="e">
        <f>'施設リストA-1（直営）'!#REF!</f>
        <v>#REF!</v>
      </c>
      <c r="F2186" s="20" t="e">
        <f>'施設リストA-1（直営）'!#REF!</f>
        <v>#REF!</v>
      </c>
      <c r="G2186" s="13" t="e">
        <f>'施設リストA-1（直営）'!#REF!</f>
        <v>#REF!</v>
      </c>
      <c r="H2186" s="28" t="e">
        <f t="shared" ref="H2186:H2249" si="34">IF(I2186="新設",-J2186*K2186*G2186/1000,J2186*K2186*G2186/1000)+IF(L2186="新設",-M2186*N2186*G2186/1000,M2186*N2186*G2186/1000)+IF(O2186="新設",-P2186*Q2186*G2186/1000,P2186*Q2186*G2186/1000)+IF(R2186="新設",-S2186*T2186*G2186/1000,S2186*T2186*G2186/1000)+IF(U2186="新設",-V2186*W2186*G2186/1000,V2186*W2186*G2186/1000)+IF(X2186="新設",-Y2186*Z2186*G2186/1000,Y2186*Z2186*G2186/1000)+IF(AA2186="新設",-AB2186*AC2186*G2186/1000,AB2186*AC2186*G2186/1000)+IF(AD2186="新設",-AE2186*AF2186*G2186/1000,AE2186*AF2186*G2186/1000)+IF(AG2186="新設",-AH2186*AI2186*G2186/1000,AH2186*AI2186*G2186/1000)+IF(AJ2186="新設",-AK2186*AL2186*G2186/1000,AK2186*AL2186*G2186/1000)</f>
        <v>#REF!</v>
      </c>
      <c r="I2186" s="29" t="e">
        <f>'施設リストA-1（直営）'!#REF!</f>
        <v>#REF!</v>
      </c>
      <c r="J2186" s="30" t="e">
        <f>IF(I2186="新設",VLOOKUP('施設リストA-1（直営）'!#REF!,'（新設）照明器具'!$B$5:$C$1990,2,FALSE),IF('部屋別効果（直）'!I2186="撤去",VLOOKUP('施設リストA-1（直営）'!#REF!,'（既設）調査結果'!$B$5:$C$1998,2,FALSE),0))</f>
        <v>#REF!</v>
      </c>
      <c r="K2186" s="29" t="e">
        <f>'施設リストA-1（直営）'!#REF!</f>
        <v>#REF!</v>
      </c>
      <c r="L2186" s="29" t="e">
        <f>'施設リストA-1（直営）'!#REF!</f>
        <v>#REF!</v>
      </c>
      <c r="M2186" s="30" t="e">
        <f>IF(L2186="新設",VLOOKUP('施設リストA-1（直営）'!#REF!,'（新設）照明器具'!$B$5:$C$1990,2,FALSE),IF('部屋別効果（直）'!L2186="撤去",VLOOKUP('施設リストA-1（直営）'!#REF!,'（既設）調査結果'!$B$5:$C$1998,2,FALSE),0))</f>
        <v>#REF!</v>
      </c>
      <c r="N2186" s="29" t="e">
        <f>'施設リストA-1（直営）'!#REF!</f>
        <v>#REF!</v>
      </c>
      <c r="O2186" s="29" t="e">
        <f>'施設リストA-1（直営）'!#REF!</f>
        <v>#REF!</v>
      </c>
      <c r="P2186" s="30" t="e">
        <f>IF(O2186="新設",VLOOKUP('施設リストA-1（直営）'!#REF!,'（新設）照明器具'!$B$5:$C$1990,2,FALSE),IF('部屋別効果（直）'!O2186="撤去",VLOOKUP('施設リストA-1（直営）'!#REF!,'（既設）調査結果'!$B$5:$C$1998,2,FALSE),0))</f>
        <v>#REF!</v>
      </c>
      <c r="Q2186" s="29" t="e">
        <f>'施設リストA-1（直営）'!#REF!</f>
        <v>#REF!</v>
      </c>
      <c r="R2186" s="29" t="e">
        <f>'施設リストA-1（直営）'!#REF!</f>
        <v>#REF!</v>
      </c>
      <c r="S2186" s="30" t="e">
        <f>IF(R2186="新設",VLOOKUP('施設リストA-1（直営）'!#REF!,'（新設）照明器具'!$B$5:$C$1990,2,FALSE),IF('部屋別効果（直）'!R2186="撤去",VLOOKUP('施設リストA-1（直営）'!#REF!,'（既設）調査結果'!$B$5:$C$1998,2,FALSE),0))</f>
        <v>#REF!</v>
      </c>
      <c r="T2186" s="29" t="e">
        <f>'施設リストA-1（直営）'!#REF!</f>
        <v>#REF!</v>
      </c>
      <c r="U2186" s="29" t="e">
        <f>'施設リストA-1（直営）'!#REF!</f>
        <v>#REF!</v>
      </c>
      <c r="V2186" s="30" t="e">
        <f>IF(U2186="新設",VLOOKUP('施設リストA-1（直営）'!#REF!,'（新設）照明器具'!$B$5:$C$1990,2,FALSE),IF('部屋別効果（直）'!U2186="撤去",VLOOKUP('施設リストA-1（直営）'!#REF!,'（既設）調査結果'!$B$5:$C$1998,2,FALSE),0))</f>
        <v>#REF!</v>
      </c>
      <c r="W2186" s="29" t="e">
        <f>'施設リストA-1（直営）'!#REF!</f>
        <v>#REF!</v>
      </c>
      <c r="X2186" s="29" t="e">
        <f>'施設リストA-1（直営）'!#REF!</f>
        <v>#REF!</v>
      </c>
      <c r="Y2186" s="30" t="e">
        <f>IF(X2186="新設",VLOOKUP('施設リストA-1（直営）'!#REF!,'（新設）照明器具'!$B$5:$C$1990,2,FALSE),IF('部屋別効果（直）'!X2186="撤去",VLOOKUP('施設リストA-1（直営）'!#REF!,'（既設）調査結果'!$B$5:$C$1998,2,FALSE),0))</f>
        <v>#REF!</v>
      </c>
      <c r="Z2186" s="29" t="e">
        <f>'施設リストA-1（直営）'!#REF!</f>
        <v>#REF!</v>
      </c>
      <c r="AA2186" s="29" t="e">
        <f>'施設リストA-1（直営）'!#REF!</f>
        <v>#REF!</v>
      </c>
      <c r="AB2186" s="30" t="e">
        <f>IF(AA2186="新設",VLOOKUP('施設リストA-1（直営）'!#REF!,'（新設）照明器具'!$B$5:$C$1990,2,FALSE),IF('部屋別効果（直）'!AA2186="撤去",VLOOKUP('施設リストA-1（直営）'!#REF!,'（既設）調査結果'!$B$5:$C$1998,2,FALSE),0))</f>
        <v>#REF!</v>
      </c>
      <c r="AC2186" s="29" t="e">
        <f>'施設リストA-1（直営）'!#REF!</f>
        <v>#REF!</v>
      </c>
      <c r="AD2186" s="29" t="e">
        <f>'施設リストA-1（直営）'!#REF!</f>
        <v>#REF!</v>
      </c>
      <c r="AE2186" s="30" t="e">
        <f>IF(AD2186="新設",VLOOKUP('施設リストA-1（直営）'!#REF!,'（新設）照明器具'!$B$5:$C$1990,2,FALSE),IF('部屋別効果（直）'!AD2186="撤去",VLOOKUP('施設リストA-1（直営）'!#REF!,'（既設）調査結果'!$B$5:$C$1998,2,FALSE),0))</f>
        <v>#REF!</v>
      </c>
      <c r="AF2186" s="29" t="e">
        <f>'施設リストA-1（直営）'!#REF!</f>
        <v>#REF!</v>
      </c>
      <c r="AG2186" s="29" t="e">
        <f>'施設リストA-1（直営）'!#REF!</f>
        <v>#REF!</v>
      </c>
      <c r="AH2186" s="30" t="e">
        <f>IF(AG2186="新設",VLOOKUP('施設リストA-1（直営）'!#REF!,'（新設）照明器具'!$B$5:$C$1990,2,FALSE),IF('部屋別効果（直）'!AG2186="撤去",VLOOKUP('施設リストA-1（直営）'!#REF!,'（既設）調査結果'!$B$5:$C$1998,2,FALSE),0))</f>
        <v>#REF!</v>
      </c>
      <c r="AI2186" s="29" t="e">
        <f>'施設リストA-1（直営）'!#REF!</f>
        <v>#REF!</v>
      </c>
      <c r="AJ2186" s="29" t="e">
        <f>'施設リストA-1（直営）'!#REF!</f>
        <v>#REF!</v>
      </c>
      <c r="AK2186" s="30" t="e">
        <f>IF(AJ2186="新設",VLOOKUP('施設リストA-1（直営）'!#REF!,'（新設）照明器具'!$B$5:$C$1990,2,FALSE),IF('部屋別効果（直）'!AJ2186="撤去",VLOOKUP('施設リストA-1（直営）'!#REF!,'（既設）調査結果'!$B$5:$C$1998,2,FALSE),0))</f>
        <v>#REF!</v>
      </c>
      <c r="AL2186" s="29" t="e">
        <f>'施設リストA-1（直営）'!#REF!</f>
        <v>#REF!</v>
      </c>
    </row>
    <row r="2187" spans="1:38" customFormat="1">
      <c r="A2187" s="94"/>
      <c r="B2187" s="16" t="e">
        <f>'施設リストA-1（直営）'!#REF!</f>
        <v>#REF!</v>
      </c>
      <c r="C2187" s="14" t="e">
        <f>'施設リストA-1（直営）'!#REF!</f>
        <v>#REF!</v>
      </c>
      <c r="D2187" s="94" t="e">
        <f>'施設リストA-1（直営）'!#REF!</f>
        <v>#REF!</v>
      </c>
      <c r="E2187" s="20" t="e">
        <f>'施設リストA-1（直営）'!#REF!</f>
        <v>#REF!</v>
      </c>
      <c r="F2187" s="20" t="e">
        <f>'施設リストA-1（直営）'!#REF!</f>
        <v>#REF!</v>
      </c>
      <c r="G2187" s="13" t="e">
        <f>'施設リストA-1（直営）'!#REF!</f>
        <v>#REF!</v>
      </c>
      <c r="H2187" s="28" t="e">
        <f t="shared" si="34"/>
        <v>#REF!</v>
      </c>
      <c r="I2187" s="29" t="e">
        <f>'施設リストA-1（直営）'!#REF!</f>
        <v>#REF!</v>
      </c>
      <c r="J2187" s="30" t="e">
        <f>IF(I2187="新設",VLOOKUP('施設リストA-1（直営）'!#REF!,'（新設）照明器具'!$B$5:$C$1990,2,FALSE),IF('部屋別効果（直）'!I2187="撤去",VLOOKUP('施設リストA-1（直営）'!#REF!,'（既設）調査結果'!$B$5:$C$1998,2,FALSE),0))</f>
        <v>#REF!</v>
      </c>
      <c r="K2187" s="29" t="e">
        <f>'施設リストA-1（直営）'!#REF!</f>
        <v>#REF!</v>
      </c>
      <c r="L2187" s="29" t="e">
        <f>'施設リストA-1（直営）'!#REF!</f>
        <v>#REF!</v>
      </c>
      <c r="M2187" s="30" t="e">
        <f>IF(L2187="新設",VLOOKUP('施設リストA-1（直営）'!#REF!,'（新設）照明器具'!$B$5:$C$1990,2,FALSE),IF('部屋別効果（直）'!L2187="撤去",VLOOKUP('施設リストA-1（直営）'!#REF!,'（既設）調査結果'!$B$5:$C$1998,2,FALSE),0))</f>
        <v>#REF!</v>
      </c>
      <c r="N2187" s="29" t="e">
        <f>'施設リストA-1（直営）'!#REF!</f>
        <v>#REF!</v>
      </c>
      <c r="O2187" s="29" t="e">
        <f>'施設リストA-1（直営）'!#REF!</f>
        <v>#REF!</v>
      </c>
      <c r="P2187" s="30" t="e">
        <f>IF(O2187="新設",VLOOKUP('施設リストA-1（直営）'!#REF!,'（新設）照明器具'!$B$5:$C$1990,2,FALSE),IF('部屋別効果（直）'!O2187="撤去",VLOOKUP('施設リストA-1（直営）'!#REF!,'（既設）調査結果'!$B$5:$C$1998,2,FALSE),0))</f>
        <v>#REF!</v>
      </c>
      <c r="Q2187" s="29" t="e">
        <f>'施設リストA-1（直営）'!#REF!</f>
        <v>#REF!</v>
      </c>
      <c r="R2187" s="29" t="e">
        <f>'施設リストA-1（直営）'!#REF!</f>
        <v>#REF!</v>
      </c>
      <c r="S2187" s="30" t="e">
        <f>IF(R2187="新設",VLOOKUP('施設リストA-1（直営）'!#REF!,'（新設）照明器具'!$B$5:$C$1990,2,FALSE),IF('部屋別効果（直）'!R2187="撤去",VLOOKUP('施設リストA-1（直営）'!#REF!,'（既設）調査結果'!$B$5:$C$1998,2,FALSE),0))</f>
        <v>#REF!</v>
      </c>
      <c r="T2187" s="29" t="e">
        <f>'施設リストA-1（直営）'!#REF!</f>
        <v>#REF!</v>
      </c>
      <c r="U2187" s="29" t="e">
        <f>'施設リストA-1（直営）'!#REF!</f>
        <v>#REF!</v>
      </c>
      <c r="V2187" s="30" t="e">
        <f>IF(U2187="新設",VLOOKUP('施設リストA-1（直営）'!#REF!,'（新設）照明器具'!$B$5:$C$1990,2,FALSE),IF('部屋別効果（直）'!U2187="撤去",VLOOKUP('施設リストA-1（直営）'!#REF!,'（既設）調査結果'!$B$5:$C$1998,2,FALSE),0))</f>
        <v>#REF!</v>
      </c>
      <c r="W2187" s="29" t="e">
        <f>'施設リストA-1（直営）'!#REF!</f>
        <v>#REF!</v>
      </c>
      <c r="X2187" s="29" t="e">
        <f>'施設リストA-1（直営）'!#REF!</f>
        <v>#REF!</v>
      </c>
      <c r="Y2187" s="30" t="e">
        <f>IF(X2187="新設",VLOOKUP('施設リストA-1（直営）'!#REF!,'（新設）照明器具'!$B$5:$C$1990,2,FALSE),IF('部屋別効果（直）'!X2187="撤去",VLOOKUP('施設リストA-1（直営）'!#REF!,'（既設）調査結果'!$B$5:$C$1998,2,FALSE),0))</f>
        <v>#REF!</v>
      </c>
      <c r="Z2187" s="29" t="e">
        <f>'施設リストA-1（直営）'!#REF!</f>
        <v>#REF!</v>
      </c>
      <c r="AA2187" s="29" t="e">
        <f>'施設リストA-1（直営）'!#REF!</f>
        <v>#REF!</v>
      </c>
      <c r="AB2187" s="30" t="e">
        <f>IF(AA2187="新設",VLOOKUP('施設リストA-1（直営）'!#REF!,'（新設）照明器具'!$B$5:$C$1990,2,FALSE),IF('部屋別効果（直）'!AA2187="撤去",VLOOKUP('施設リストA-1（直営）'!#REF!,'（既設）調査結果'!$B$5:$C$1998,2,FALSE),0))</f>
        <v>#REF!</v>
      </c>
      <c r="AC2187" s="29" t="e">
        <f>'施設リストA-1（直営）'!#REF!</f>
        <v>#REF!</v>
      </c>
      <c r="AD2187" s="29" t="e">
        <f>'施設リストA-1（直営）'!#REF!</f>
        <v>#REF!</v>
      </c>
      <c r="AE2187" s="30" t="e">
        <f>IF(AD2187="新設",VLOOKUP('施設リストA-1（直営）'!#REF!,'（新設）照明器具'!$B$5:$C$1990,2,FALSE),IF('部屋別効果（直）'!AD2187="撤去",VLOOKUP('施設リストA-1（直営）'!#REF!,'（既設）調査結果'!$B$5:$C$1998,2,FALSE),0))</f>
        <v>#REF!</v>
      </c>
      <c r="AF2187" s="29" t="e">
        <f>'施設リストA-1（直営）'!#REF!</f>
        <v>#REF!</v>
      </c>
      <c r="AG2187" s="29" t="e">
        <f>'施設リストA-1（直営）'!#REF!</f>
        <v>#REF!</v>
      </c>
      <c r="AH2187" s="30" t="e">
        <f>IF(AG2187="新設",VLOOKUP('施設リストA-1（直営）'!#REF!,'（新設）照明器具'!$B$5:$C$1990,2,FALSE),IF('部屋別効果（直）'!AG2187="撤去",VLOOKUP('施設リストA-1（直営）'!#REF!,'（既設）調査結果'!$B$5:$C$1998,2,FALSE),0))</f>
        <v>#REF!</v>
      </c>
      <c r="AI2187" s="29" t="e">
        <f>'施設リストA-1（直営）'!#REF!</f>
        <v>#REF!</v>
      </c>
      <c r="AJ2187" s="29" t="e">
        <f>'施設リストA-1（直営）'!#REF!</f>
        <v>#REF!</v>
      </c>
      <c r="AK2187" s="30" t="e">
        <f>IF(AJ2187="新設",VLOOKUP('施設リストA-1（直営）'!#REF!,'（新設）照明器具'!$B$5:$C$1990,2,FALSE),IF('部屋別効果（直）'!AJ2187="撤去",VLOOKUP('施設リストA-1（直営）'!#REF!,'（既設）調査結果'!$B$5:$C$1998,2,FALSE),0))</f>
        <v>#REF!</v>
      </c>
      <c r="AL2187" s="29" t="e">
        <f>'施設リストA-1（直営）'!#REF!</f>
        <v>#REF!</v>
      </c>
    </row>
    <row r="2188" spans="1:38" customFormat="1">
      <c r="A2188" s="94"/>
      <c r="B2188" s="16" t="e">
        <f>'施設リストA-1（直営）'!#REF!</f>
        <v>#REF!</v>
      </c>
      <c r="C2188" s="14" t="e">
        <f>'施設リストA-1（直営）'!#REF!</f>
        <v>#REF!</v>
      </c>
      <c r="D2188" s="94" t="e">
        <f>'施設リストA-1（直営）'!#REF!</f>
        <v>#REF!</v>
      </c>
      <c r="E2188" s="20" t="e">
        <f>'施設リストA-1（直営）'!#REF!</f>
        <v>#REF!</v>
      </c>
      <c r="F2188" s="20" t="e">
        <f>'施設リストA-1（直営）'!#REF!</f>
        <v>#REF!</v>
      </c>
      <c r="G2188" s="13" t="e">
        <f>'施設リストA-1（直営）'!#REF!</f>
        <v>#REF!</v>
      </c>
      <c r="H2188" s="28" t="e">
        <f t="shared" si="34"/>
        <v>#REF!</v>
      </c>
      <c r="I2188" s="29" t="e">
        <f>'施設リストA-1（直営）'!#REF!</f>
        <v>#REF!</v>
      </c>
      <c r="J2188" s="30" t="e">
        <f>IF(I2188="新設",VLOOKUP('施設リストA-1（直営）'!#REF!,'（新設）照明器具'!$B$5:$C$1990,2,FALSE),IF('部屋別効果（直）'!I2188="撤去",VLOOKUP('施設リストA-1（直営）'!#REF!,'（既設）調査結果'!$B$5:$C$1998,2,FALSE),0))</f>
        <v>#REF!</v>
      </c>
      <c r="K2188" s="29" t="e">
        <f>'施設リストA-1（直営）'!#REF!</f>
        <v>#REF!</v>
      </c>
      <c r="L2188" s="29" t="e">
        <f>'施設リストA-1（直営）'!#REF!</f>
        <v>#REF!</v>
      </c>
      <c r="M2188" s="30" t="e">
        <f>IF(L2188="新設",VLOOKUP('施設リストA-1（直営）'!#REF!,'（新設）照明器具'!$B$5:$C$1990,2,FALSE),IF('部屋別効果（直）'!L2188="撤去",VLOOKUP('施設リストA-1（直営）'!#REF!,'（既設）調査結果'!$B$5:$C$1998,2,FALSE),0))</f>
        <v>#REF!</v>
      </c>
      <c r="N2188" s="29" t="e">
        <f>'施設リストA-1（直営）'!#REF!</f>
        <v>#REF!</v>
      </c>
      <c r="O2188" s="29" t="e">
        <f>'施設リストA-1（直営）'!#REF!</f>
        <v>#REF!</v>
      </c>
      <c r="P2188" s="30" t="e">
        <f>IF(O2188="新設",VLOOKUP('施設リストA-1（直営）'!#REF!,'（新設）照明器具'!$B$5:$C$1990,2,FALSE),IF('部屋別効果（直）'!O2188="撤去",VLOOKUP('施設リストA-1（直営）'!#REF!,'（既設）調査結果'!$B$5:$C$1998,2,FALSE),0))</f>
        <v>#REF!</v>
      </c>
      <c r="Q2188" s="29" t="e">
        <f>'施設リストA-1（直営）'!#REF!</f>
        <v>#REF!</v>
      </c>
      <c r="R2188" s="29" t="e">
        <f>'施設リストA-1（直営）'!#REF!</f>
        <v>#REF!</v>
      </c>
      <c r="S2188" s="30" t="e">
        <f>IF(R2188="新設",VLOOKUP('施設リストA-1（直営）'!#REF!,'（新設）照明器具'!$B$5:$C$1990,2,FALSE),IF('部屋別効果（直）'!R2188="撤去",VLOOKUP('施設リストA-1（直営）'!#REF!,'（既設）調査結果'!$B$5:$C$1998,2,FALSE),0))</f>
        <v>#REF!</v>
      </c>
      <c r="T2188" s="29" t="e">
        <f>'施設リストA-1（直営）'!#REF!</f>
        <v>#REF!</v>
      </c>
      <c r="U2188" s="29" t="e">
        <f>'施設リストA-1（直営）'!#REF!</f>
        <v>#REF!</v>
      </c>
      <c r="V2188" s="30" t="e">
        <f>IF(U2188="新設",VLOOKUP('施設リストA-1（直営）'!#REF!,'（新設）照明器具'!$B$5:$C$1990,2,FALSE),IF('部屋別効果（直）'!U2188="撤去",VLOOKUP('施設リストA-1（直営）'!#REF!,'（既設）調査結果'!$B$5:$C$1998,2,FALSE),0))</f>
        <v>#REF!</v>
      </c>
      <c r="W2188" s="29" t="e">
        <f>'施設リストA-1（直営）'!#REF!</f>
        <v>#REF!</v>
      </c>
      <c r="X2188" s="29" t="e">
        <f>'施設リストA-1（直営）'!#REF!</f>
        <v>#REF!</v>
      </c>
      <c r="Y2188" s="30" t="e">
        <f>IF(X2188="新設",VLOOKUP('施設リストA-1（直営）'!#REF!,'（新設）照明器具'!$B$5:$C$1990,2,FALSE),IF('部屋別効果（直）'!X2188="撤去",VLOOKUP('施設リストA-1（直営）'!#REF!,'（既設）調査結果'!$B$5:$C$1998,2,FALSE),0))</f>
        <v>#REF!</v>
      </c>
      <c r="Z2188" s="29" t="e">
        <f>'施設リストA-1（直営）'!#REF!</f>
        <v>#REF!</v>
      </c>
      <c r="AA2188" s="29" t="e">
        <f>'施設リストA-1（直営）'!#REF!</f>
        <v>#REF!</v>
      </c>
      <c r="AB2188" s="30" t="e">
        <f>IF(AA2188="新設",VLOOKUP('施設リストA-1（直営）'!#REF!,'（新設）照明器具'!$B$5:$C$1990,2,FALSE),IF('部屋別効果（直）'!AA2188="撤去",VLOOKUP('施設リストA-1（直営）'!#REF!,'（既設）調査結果'!$B$5:$C$1998,2,FALSE),0))</f>
        <v>#REF!</v>
      </c>
      <c r="AC2188" s="29" t="e">
        <f>'施設リストA-1（直営）'!#REF!</f>
        <v>#REF!</v>
      </c>
      <c r="AD2188" s="29" t="e">
        <f>'施設リストA-1（直営）'!#REF!</f>
        <v>#REF!</v>
      </c>
      <c r="AE2188" s="30" t="e">
        <f>IF(AD2188="新設",VLOOKUP('施設リストA-1（直営）'!#REF!,'（新設）照明器具'!$B$5:$C$1990,2,FALSE),IF('部屋別効果（直）'!AD2188="撤去",VLOOKUP('施設リストA-1（直営）'!#REF!,'（既設）調査結果'!$B$5:$C$1998,2,FALSE),0))</f>
        <v>#REF!</v>
      </c>
      <c r="AF2188" s="29" t="e">
        <f>'施設リストA-1（直営）'!#REF!</f>
        <v>#REF!</v>
      </c>
      <c r="AG2188" s="29" t="e">
        <f>'施設リストA-1（直営）'!#REF!</f>
        <v>#REF!</v>
      </c>
      <c r="AH2188" s="30" t="e">
        <f>IF(AG2188="新設",VLOOKUP('施設リストA-1（直営）'!#REF!,'（新設）照明器具'!$B$5:$C$1990,2,FALSE),IF('部屋別効果（直）'!AG2188="撤去",VLOOKUP('施設リストA-1（直営）'!#REF!,'（既設）調査結果'!$B$5:$C$1998,2,FALSE),0))</f>
        <v>#REF!</v>
      </c>
      <c r="AI2188" s="29" t="e">
        <f>'施設リストA-1（直営）'!#REF!</f>
        <v>#REF!</v>
      </c>
      <c r="AJ2188" s="29" t="e">
        <f>'施設リストA-1（直営）'!#REF!</f>
        <v>#REF!</v>
      </c>
      <c r="AK2188" s="30" t="e">
        <f>IF(AJ2188="新設",VLOOKUP('施設リストA-1（直営）'!#REF!,'（新設）照明器具'!$B$5:$C$1990,2,FALSE),IF('部屋別効果（直）'!AJ2188="撤去",VLOOKUP('施設リストA-1（直営）'!#REF!,'（既設）調査結果'!$B$5:$C$1998,2,FALSE),0))</f>
        <v>#REF!</v>
      </c>
      <c r="AL2188" s="29" t="e">
        <f>'施設リストA-1（直営）'!#REF!</f>
        <v>#REF!</v>
      </c>
    </row>
    <row r="2189" spans="1:38" customFormat="1">
      <c r="A2189" s="94"/>
      <c r="B2189" s="16" t="e">
        <f>'施設リストA-1（直営）'!#REF!</f>
        <v>#REF!</v>
      </c>
      <c r="C2189" s="14" t="e">
        <f>'施設リストA-1（直営）'!#REF!</f>
        <v>#REF!</v>
      </c>
      <c r="D2189" s="94" t="e">
        <f>'施設リストA-1（直営）'!#REF!</f>
        <v>#REF!</v>
      </c>
      <c r="E2189" s="20" t="e">
        <f>'施設リストA-1（直営）'!#REF!</f>
        <v>#REF!</v>
      </c>
      <c r="F2189" s="20" t="e">
        <f>'施設リストA-1（直営）'!#REF!</f>
        <v>#REF!</v>
      </c>
      <c r="G2189" s="13" t="e">
        <f>'施設リストA-1（直営）'!#REF!</f>
        <v>#REF!</v>
      </c>
      <c r="H2189" s="28" t="e">
        <f t="shared" si="34"/>
        <v>#REF!</v>
      </c>
      <c r="I2189" s="29" t="e">
        <f>'施設リストA-1（直営）'!#REF!</f>
        <v>#REF!</v>
      </c>
      <c r="J2189" s="30" t="e">
        <f>IF(I2189="新設",VLOOKUP('施設リストA-1（直営）'!#REF!,'（新設）照明器具'!$B$5:$C$1990,2,FALSE),IF('部屋別効果（直）'!I2189="撤去",VLOOKUP('施設リストA-1（直営）'!#REF!,'（既設）調査結果'!$B$5:$C$1998,2,FALSE),0))</f>
        <v>#REF!</v>
      </c>
      <c r="K2189" s="29" t="e">
        <f>'施設リストA-1（直営）'!#REF!</f>
        <v>#REF!</v>
      </c>
      <c r="L2189" s="29" t="e">
        <f>'施設リストA-1（直営）'!#REF!</f>
        <v>#REF!</v>
      </c>
      <c r="M2189" s="30" t="e">
        <f>IF(L2189="新設",VLOOKUP('施設リストA-1（直営）'!#REF!,'（新設）照明器具'!$B$5:$C$1990,2,FALSE),IF('部屋別効果（直）'!L2189="撤去",VLOOKUP('施設リストA-1（直営）'!#REF!,'（既設）調査結果'!$B$5:$C$1998,2,FALSE),0))</f>
        <v>#REF!</v>
      </c>
      <c r="N2189" s="29" t="e">
        <f>'施設リストA-1（直営）'!#REF!</f>
        <v>#REF!</v>
      </c>
      <c r="O2189" s="29" t="e">
        <f>'施設リストA-1（直営）'!#REF!</f>
        <v>#REF!</v>
      </c>
      <c r="P2189" s="30" t="e">
        <f>IF(O2189="新設",VLOOKUP('施設リストA-1（直営）'!#REF!,'（新設）照明器具'!$B$5:$C$1990,2,FALSE),IF('部屋別効果（直）'!O2189="撤去",VLOOKUP('施設リストA-1（直営）'!#REF!,'（既設）調査結果'!$B$5:$C$1998,2,FALSE),0))</f>
        <v>#REF!</v>
      </c>
      <c r="Q2189" s="29" t="e">
        <f>'施設リストA-1（直営）'!#REF!</f>
        <v>#REF!</v>
      </c>
      <c r="R2189" s="29" t="e">
        <f>'施設リストA-1（直営）'!#REF!</f>
        <v>#REF!</v>
      </c>
      <c r="S2189" s="30" t="e">
        <f>IF(R2189="新設",VLOOKUP('施設リストA-1（直営）'!#REF!,'（新設）照明器具'!$B$5:$C$1990,2,FALSE),IF('部屋別効果（直）'!R2189="撤去",VLOOKUP('施設リストA-1（直営）'!#REF!,'（既設）調査結果'!$B$5:$C$1998,2,FALSE),0))</f>
        <v>#REF!</v>
      </c>
      <c r="T2189" s="29" t="e">
        <f>'施設リストA-1（直営）'!#REF!</f>
        <v>#REF!</v>
      </c>
      <c r="U2189" s="29" t="e">
        <f>'施設リストA-1（直営）'!#REF!</f>
        <v>#REF!</v>
      </c>
      <c r="V2189" s="30" t="e">
        <f>IF(U2189="新設",VLOOKUP('施設リストA-1（直営）'!#REF!,'（新設）照明器具'!$B$5:$C$1990,2,FALSE),IF('部屋別効果（直）'!U2189="撤去",VLOOKUP('施設リストA-1（直営）'!#REF!,'（既設）調査結果'!$B$5:$C$1998,2,FALSE),0))</f>
        <v>#REF!</v>
      </c>
      <c r="W2189" s="29" t="e">
        <f>'施設リストA-1（直営）'!#REF!</f>
        <v>#REF!</v>
      </c>
      <c r="X2189" s="29" t="e">
        <f>'施設リストA-1（直営）'!#REF!</f>
        <v>#REF!</v>
      </c>
      <c r="Y2189" s="30" t="e">
        <f>IF(X2189="新設",VLOOKUP('施設リストA-1（直営）'!#REF!,'（新設）照明器具'!$B$5:$C$1990,2,FALSE),IF('部屋別効果（直）'!X2189="撤去",VLOOKUP('施設リストA-1（直営）'!#REF!,'（既設）調査結果'!$B$5:$C$1998,2,FALSE),0))</f>
        <v>#REF!</v>
      </c>
      <c r="Z2189" s="29" t="e">
        <f>'施設リストA-1（直営）'!#REF!</f>
        <v>#REF!</v>
      </c>
      <c r="AA2189" s="29" t="e">
        <f>'施設リストA-1（直営）'!#REF!</f>
        <v>#REF!</v>
      </c>
      <c r="AB2189" s="30" t="e">
        <f>IF(AA2189="新設",VLOOKUP('施設リストA-1（直営）'!#REF!,'（新設）照明器具'!$B$5:$C$1990,2,FALSE),IF('部屋別効果（直）'!AA2189="撤去",VLOOKUP('施設リストA-1（直営）'!#REF!,'（既設）調査結果'!$B$5:$C$1998,2,FALSE),0))</f>
        <v>#REF!</v>
      </c>
      <c r="AC2189" s="29" t="e">
        <f>'施設リストA-1（直営）'!#REF!</f>
        <v>#REF!</v>
      </c>
      <c r="AD2189" s="29" t="e">
        <f>'施設リストA-1（直営）'!#REF!</f>
        <v>#REF!</v>
      </c>
      <c r="AE2189" s="30" t="e">
        <f>IF(AD2189="新設",VLOOKUP('施設リストA-1（直営）'!#REF!,'（新設）照明器具'!$B$5:$C$1990,2,FALSE),IF('部屋別効果（直）'!AD2189="撤去",VLOOKUP('施設リストA-1（直営）'!#REF!,'（既設）調査結果'!$B$5:$C$1998,2,FALSE),0))</f>
        <v>#REF!</v>
      </c>
      <c r="AF2189" s="29" t="e">
        <f>'施設リストA-1（直営）'!#REF!</f>
        <v>#REF!</v>
      </c>
      <c r="AG2189" s="29" t="e">
        <f>'施設リストA-1（直営）'!#REF!</f>
        <v>#REF!</v>
      </c>
      <c r="AH2189" s="30" t="e">
        <f>IF(AG2189="新設",VLOOKUP('施設リストA-1（直営）'!#REF!,'（新設）照明器具'!$B$5:$C$1990,2,FALSE),IF('部屋別効果（直）'!AG2189="撤去",VLOOKUP('施設リストA-1（直営）'!#REF!,'（既設）調査結果'!$B$5:$C$1998,2,FALSE),0))</f>
        <v>#REF!</v>
      </c>
      <c r="AI2189" s="29" t="e">
        <f>'施設リストA-1（直営）'!#REF!</f>
        <v>#REF!</v>
      </c>
      <c r="AJ2189" s="29" t="e">
        <f>'施設リストA-1（直営）'!#REF!</f>
        <v>#REF!</v>
      </c>
      <c r="AK2189" s="30" t="e">
        <f>IF(AJ2189="新設",VLOOKUP('施設リストA-1（直営）'!#REF!,'（新設）照明器具'!$B$5:$C$1990,2,FALSE),IF('部屋別効果（直）'!AJ2189="撤去",VLOOKUP('施設リストA-1（直営）'!#REF!,'（既設）調査結果'!$B$5:$C$1998,2,FALSE),0))</f>
        <v>#REF!</v>
      </c>
      <c r="AL2189" s="29" t="e">
        <f>'施設リストA-1（直営）'!#REF!</f>
        <v>#REF!</v>
      </c>
    </row>
    <row r="2190" spans="1:38" customFormat="1">
      <c r="A2190" s="94"/>
      <c r="B2190" s="16" t="e">
        <f>'施設リストA-1（直営）'!#REF!</f>
        <v>#REF!</v>
      </c>
      <c r="C2190" s="14" t="e">
        <f>'施設リストA-1（直営）'!#REF!</f>
        <v>#REF!</v>
      </c>
      <c r="D2190" s="94" t="e">
        <f>'施設リストA-1（直営）'!#REF!</f>
        <v>#REF!</v>
      </c>
      <c r="E2190" s="20" t="e">
        <f>'施設リストA-1（直営）'!#REF!</f>
        <v>#REF!</v>
      </c>
      <c r="F2190" s="20" t="e">
        <f>'施設リストA-1（直営）'!#REF!</f>
        <v>#REF!</v>
      </c>
      <c r="G2190" s="13" t="e">
        <f>'施設リストA-1（直営）'!#REF!</f>
        <v>#REF!</v>
      </c>
      <c r="H2190" s="28" t="e">
        <f t="shared" si="34"/>
        <v>#REF!</v>
      </c>
      <c r="I2190" s="29" t="e">
        <f>'施設リストA-1（直営）'!#REF!</f>
        <v>#REF!</v>
      </c>
      <c r="J2190" s="30" t="e">
        <f>IF(I2190="新設",VLOOKUP('施設リストA-1（直営）'!#REF!,'（新設）照明器具'!$B$5:$C$1990,2,FALSE),IF('部屋別効果（直）'!I2190="撤去",VLOOKUP('施設リストA-1（直営）'!#REF!,'（既設）調査結果'!$B$5:$C$1998,2,FALSE),0))</f>
        <v>#REF!</v>
      </c>
      <c r="K2190" s="29" t="e">
        <f>'施設リストA-1（直営）'!#REF!</f>
        <v>#REF!</v>
      </c>
      <c r="L2190" s="29" t="e">
        <f>'施設リストA-1（直営）'!#REF!</f>
        <v>#REF!</v>
      </c>
      <c r="M2190" s="30" t="e">
        <f>IF(L2190="新設",VLOOKUP('施設リストA-1（直営）'!#REF!,'（新設）照明器具'!$B$5:$C$1990,2,FALSE),IF('部屋別効果（直）'!L2190="撤去",VLOOKUP('施設リストA-1（直営）'!#REF!,'（既設）調査結果'!$B$5:$C$1998,2,FALSE),0))</f>
        <v>#REF!</v>
      </c>
      <c r="N2190" s="29" t="e">
        <f>'施設リストA-1（直営）'!#REF!</f>
        <v>#REF!</v>
      </c>
      <c r="O2190" s="29" t="e">
        <f>'施設リストA-1（直営）'!#REF!</f>
        <v>#REF!</v>
      </c>
      <c r="P2190" s="30" t="e">
        <f>IF(O2190="新設",VLOOKUP('施設リストA-1（直営）'!#REF!,'（新設）照明器具'!$B$5:$C$1990,2,FALSE),IF('部屋別効果（直）'!O2190="撤去",VLOOKUP('施設リストA-1（直営）'!#REF!,'（既設）調査結果'!$B$5:$C$1998,2,FALSE),0))</f>
        <v>#REF!</v>
      </c>
      <c r="Q2190" s="29" t="e">
        <f>'施設リストA-1（直営）'!#REF!</f>
        <v>#REF!</v>
      </c>
      <c r="R2190" s="29" t="e">
        <f>'施設リストA-1（直営）'!#REF!</f>
        <v>#REF!</v>
      </c>
      <c r="S2190" s="30" t="e">
        <f>IF(R2190="新設",VLOOKUP('施設リストA-1（直営）'!#REF!,'（新設）照明器具'!$B$5:$C$1990,2,FALSE),IF('部屋別効果（直）'!R2190="撤去",VLOOKUP('施設リストA-1（直営）'!#REF!,'（既設）調査結果'!$B$5:$C$1998,2,FALSE),0))</f>
        <v>#REF!</v>
      </c>
      <c r="T2190" s="29" t="e">
        <f>'施設リストA-1（直営）'!#REF!</f>
        <v>#REF!</v>
      </c>
      <c r="U2190" s="29" t="e">
        <f>'施設リストA-1（直営）'!#REF!</f>
        <v>#REF!</v>
      </c>
      <c r="V2190" s="30" t="e">
        <f>IF(U2190="新設",VLOOKUP('施設リストA-1（直営）'!#REF!,'（新設）照明器具'!$B$5:$C$1990,2,FALSE),IF('部屋別効果（直）'!U2190="撤去",VLOOKUP('施設リストA-1（直営）'!#REF!,'（既設）調査結果'!$B$5:$C$1998,2,FALSE),0))</f>
        <v>#REF!</v>
      </c>
      <c r="W2190" s="29" t="e">
        <f>'施設リストA-1（直営）'!#REF!</f>
        <v>#REF!</v>
      </c>
      <c r="X2190" s="29" t="e">
        <f>'施設リストA-1（直営）'!#REF!</f>
        <v>#REF!</v>
      </c>
      <c r="Y2190" s="30" t="e">
        <f>IF(X2190="新設",VLOOKUP('施設リストA-1（直営）'!#REF!,'（新設）照明器具'!$B$5:$C$1990,2,FALSE),IF('部屋別効果（直）'!X2190="撤去",VLOOKUP('施設リストA-1（直営）'!#REF!,'（既設）調査結果'!$B$5:$C$1998,2,FALSE),0))</f>
        <v>#REF!</v>
      </c>
      <c r="Z2190" s="29" t="e">
        <f>'施設リストA-1（直営）'!#REF!</f>
        <v>#REF!</v>
      </c>
      <c r="AA2190" s="29" t="e">
        <f>'施設リストA-1（直営）'!#REF!</f>
        <v>#REF!</v>
      </c>
      <c r="AB2190" s="30" t="e">
        <f>IF(AA2190="新設",VLOOKUP('施設リストA-1（直営）'!#REF!,'（新設）照明器具'!$B$5:$C$1990,2,FALSE),IF('部屋別効果（直）'!AA2190="撤去",VLOOKUP('施設リストA-1（直営）'!#REF!,'（既設）調査結果'!$B$5:$C$1998,2,FALSE),0))</f>
        <v>#REF!</v>
      </c>
      <c r="AC2190" s="29" t="e">
        <f>'施設リストA-1（直営）'!#REF!</f>
        <v>#REF!</v>
      </c>
      <c r="AD2190" s="29" t="e">
        <f>'施設リストA-1（直営）'!#REF!</f>
        <v>#REF!</v>
      </c>
      <c r="AE2190" s="30" t="e">
        <f>IF(AD2190="新設",VLOOKUP('施設リストA-1（直営）'!#REF!,'（新設）照明器具'!$B$5:$C$1990,2,FALSE),IF('部屋別効果（直）'!AD2190="撤去",VLOOKUP('施設リストA-1（直営）'!#REF!,'（既設）調査結果'!$B$5:$C$1998,2,FALSE),0))</f>
        <v>#REF!</v>
      </c>
      <c r="AF2190" s="29" t="e">
        <f>'施設リストA-1（直営）'!#REF!</f>
        <v>#REF!</v>
      </c>
      <c r="AG2190" s="29" t="e">
        <f>'施設リストA-1（直営）'!#REF!</f>
        <v>#REF!</v>
      </c>
      <c r="AH2190" s="30" t="e">
        <f>IF(AG2190="新設",VLOOKUP('施設リストA-1（直営）'!#REF!,'（新設）照明器具'!$B$5:$C$1990,2,FALSE),IF('部屋別効果（直）'!AG2190="撤去",VLOOKUP('施設リストA-1（直営）'!#REF!,'（既設）調査結果'!$B$5:$C$1998,2,FALSE),0))</f>
        <v>#REF!</v>
      </c>
      <c r="AI2190" s="29" t="e">
        <f>'施設リストA-1（直営）'!#REF!</f>
        <v>#REF!</v>
      </c>
      <c r="AJ2190" s="29" t="e">
        <f>'施設リストA-1（直営）'!#REF!</f>
        <v>#REF!</v>
      </c>
      <c r="AK2190" s="30" t="e">
        <f>IF(AJ2190="新設",VLOOKUP('施設リストA-1（直営）'!#REF!,'（新設）照明器具'!$B$5:$C$1990,2,FALSE),IF('部屋別効果（直）'!AJ2190="撤去",VLOOKUP('施設リストA-1（直営）'!#REF!,'（既設）調査結果'!$B$5:$C$1998,2,FALSE),0))</f>
        <v>#REF!</v>
      </c>
      <c r="AL2190" s="29" t="e">
        <f>'施設リストA-1（直営）'!#REF!</f>
        <v>#REF!</v>
      </c>
    </row>
    <row r="2191" spans="1:38" customFormat="1">
      <c r="A2191" s="94"/>
      <c r="B2191" s="16" t="e">
        <f>'施設リストA-1（直営）'!#REF!</f>
        <v>#REF!</v>
      </c>
      <c r="C2191" s="14" t="e">
        <f>'施設リストA-1（直営）'!#REF!</f>
        <v>#REF!</v>
      </c>
      <c r="D2191" s="94" t="e">
        <f>'施設リストA-1（直営）'!#REF!</f>
        <v>#REF!</v>
      </c>
      <c r="E2191" s="20" t="e">
        <f>'施設リストA-1（直営）'!#REF!</f>
        <v>#REF!</v>
      </c>
      <c r="F2191" s="20" t="e">
        <f>'施設リストA-1（直営）'!#REF!</f>
        <v>#REF!</v>
      </c>
      <c r="G2191" s="13" t="e">
        <f>'施設リストA-1（直営）'!#REF!</f>
        <v>#REF!</v>
      </c>
      <c r="H2191" s="28" t="e">
        <f t="shared" si="34"/>
        <v>#REF!</v>
      </c>
      <c r="I2191" s="29" t="e">
        <f>'施設リストA-1（直営）'!#REF!</f>
        <v>#REF!</v>
      </c>
      <c r="J2191" s="30" t="e">
        <f>IF(I2191="新設",VLOOKUP('施設リストA-1（直営）'!#REF!,'（新設）照明器具'!$B$5:$C$1990,2,FALSE),IF('部屋別効果（直）'!I2191="撤去",VLOOKUP('施設リストA-1（直営）'!#REF!,'（既設）調査結果'!$B$5:$C$1998,2,FALSE),0))</f>
        <v>#REF!</v>
      </c>
      <c r="K2191" s="29" t="e">
        <f>'施設リストA-1（直営）'!#REF!</f>
        <v>#REF!</v>
      </c>
      <c r="L2191" s="29" t="e">
        <f>'施設リストA-1（直営）'!#REF!</f>
        <v>#REF!</v>
      </c>
      <c r="M2191" s="30" t="e">
        <f>IF(L2191="新設",VLOOKUP('施設リストA-1（直営）'!#REF!,'（新設）照明器具'!$B$5:$C$1990,2,FALSE),IF('部屋別効果（直）'!L2191="撤去",VLOOKUP('施設リストA-1（直営）'!#REF!,'（既設）調査結果'!$B$5:$C$1998,2,FALSE),0))</f>
        <v>#REF!</v>
      </c>
      <c r="N2191" s="29" t="e">
        <f>'施設リストA-1（直営）'!#REF!</f>
        <v>#REF!</v>
      </c>
      <c r="O2191" s="29" t="e">
        <f>'施設リストA-1（直営）'!#REF!</f>
        <v>#REF!</v>
      </c>
      <c r="P2191" s="30" t="e">
        <f>IF(O2191="新設",VLOOKUP('施設リストA-1（直営）'!#REF!,'（新設）照明器具'!$B$5:$C$1990,2,FALSE),IF('部屋別効果（直）'!O2191="撤去",VLOOKUP('施設リストA-1（直営）'!#REF!,'（既設）調査結果'!$B$5:$C$1998,2,FALSE),0))</f>
        <v>#REF!</v>
      </c>
      <c r="Q2191" s="29" t="e">
        <f>'施設リストA-1（直営）'!#REF!</f>
        <v>#REF!</v>
      </c>
      <c r="R2191" s="29" t="e">
        <f>'施設リストA-1（直営）'!#REF!</f>
        <v>#REF!</v>
      </c>
      <c r="S2191" s="30" t="e">
        <f>IF(R2191="新設",VLOOKUP('施設リストA-1（直営）'!#REF!,'（新設）照明器具'!$B$5:$C$1990,2,FALSE),IF('部屋別効果（直）'!R2191="撤去",VLOOKUP('施設リストA-1（直営）'!#REF!,'（既設）調査結果'!$B$5:$C$1998,2,FALSE),0))</f>
        <v>#REF!</v>
      </c>
      <c r="T2191" s="29" t="e">
        <f>'施設リストA-1（直営）'!#REF!</f>
        <v>#REF!</v>
      </c>
      <c r="U2191" s="29" t="e">
        <f>'施設リストA-1（直営）'!#REF!</f>
        <v>#REF!</v>
      </c>
      <c r="V2191" s="30" t="e">
        <f>IF(U2191="新設",VLOOKUP('施設リストA-1（直営）'!#REF!,'（新設）照明器具'!$B$5:$C$1990,2,FALSE),IF('部屋別効果（直）'!U2191="撤去",VLOOKUP('施設リストA-1（直営）'!#REF!,'（既設）調査結果'!$B$5:$C$1998,2,FALSE),0))</f>
        <v>#REF!</v>
      </c>
      <c r="W2191" s="29" t="e">
        <f>'施設リストA-1（直営）'!#REF!</f>
        <v>#REF!</v>
      </c>
      <c r="X2191" s="29" t="e">
        <f>'施設リストA-1（直営）'!#REF!</f>
        <v>#REF!</v>
      </c>
      <c r="Y2191" s="30" t="e">
        <f>IF(X2191="新設",VLOOKUP('施設リストA-1（直営）'!#REF!,'（新設）照明器具'!$B$5:$C$1990,2,FALSE),IF('部屋別効果（直）'!X2191="撤去",VLOOKUP('施設リストA-1（直営）'!#REF!,'（既設）調査結果'!$B$5:$C$1998,2,FALSE),0))</f>
        <v>#REF!</v>
      </c>
      <c r="Z2191" s="29" t="e">
        <f>'施設リストA-1（直営）'!#REF!</f>
        <v>#REF!</v>
      </c>
      <c r="AA2191" s="29" t="e">
        <f>'施設リストA-1（直営）'!#REF!</f>
        <v>#REF!</v>
      </c>
      <c r="AB2191" s="30" t="e">
        <f>IF(AA2191="新設",VLOOKUP('施設リストA-1（直営）'!#REF!,'（新設）照明器具'!$B$5:$C$1990,2,FALSE),IF('部屋別効果（直）'!AA2191="撤去",VLOOKUP('施設リストA-1（直営）'!#REF!,'（既設）調査結果'!$B$5:$C$1998,2,FALSE),0))</f>
        <v>#REF!</v>
      </c>
      <c r="AC2191" s="29" t="e">
        <f>'施設リストA-1（直営）'!#REF!</f>
        <v>#REF!</v>
      </c>
      <c r="AD2191" s="29" t="e">
        <f>'施設リストA-1（直営）'!#REF!</f>
        <v>#REF!</v>
      </c>
      <c r="AE2191" s="30" t="e">
        <f>IF(AD2191="新設",VLOOKUP('施設リストA-1（直営）'!#REF!,'（新設）照明器具'!$B$5:$C$1990,2,FALSE),IF('部屋別効果（直）'!AD2191="撤去",VLOOKUP('施設リストA-1（直営）'!#REF!,'（既設）調査結果'!$B$5:$C$1998,2,FALSE),0))</f>
        <v>#REF!</v>
      </c>
      <c r="AF2191" s="29" t="e">
        <f>'施設リストA-1（直営）'!#REF!</f>
        <v>#REF!</v>
      </c>
      <c r="AG2191" s="29" t="e">
        <f>'施設リストA-1（直営）'!#REF!</f>
        <v>#REF!</v>
      </c>
      <c r="AH2191" s="30" t="e">
        <f>IF(AG2191="新設",VLOOKUP('施設リストA-1（直営）'!#REF!,'（新設）照明器具'!$B$5:$C$1990,2,FALSE),IF('部屋別効果（直）'!AG2191="撤去",VLOOKUP('施設リストA-1（直営）'!#REF!,'（既設）調査結果'!$B$5:$C$1998,2,FALSE),0))</f>
        <v>#REF!</v>
      </c>
      <c r="AI2191" s="29" t="e">
        <f>'施設リストA-1（直営）'!#REF!</f>
        <v>#REF!</v>
      </c>
      <c r="AJ2191" s="29" t="e">
        <f>'施設リストA-1（直営）'!#REF!</f>
        <v>#REF!</v>
      </c>
      <c r="AK2191" s="30" t="e">
        <f>IF(AJ2191="新設",VLOOKUP('施設リストA-1（直営）'!#REF!,'（新設）照明器具'!$B$5:$C$1990,2,FALSE),IF('部屋別効果（直）'!AJ2191="撤去",VLOOKUP('施設リストA-1（直営）'!#REF!,'（既設）調査結果'!$B$5:$C$1998,2,FALSE),0))</f>
        <v>#REF!</v>
      </c>
      <c r="AL2191" s="29" t="e">
        <f>'施設リストA-1（直営）'!#REF!</f>
        <v>#REF!</v>
      </c>
    </row>
    <row r="2192" spans="1:38" customFormat="1">
      <c r="A2192" s="94"/>
      <c r="B2192" s="16" t="e">
        <f>'施設リストA-1（直営）'!#REF!</f>
        <v>#REF!</v>
      </c>
      <c r="C2192" s="14" t="e">
        <f>'施設リストA-1（直営）'!#REF!</f>
        <v>#REF!</v>
      </c>
      <c r="D2192" s="94" t="e">
        <f>'施設リストA-1（直営）'!#REF!</f>
        <v>#REF!</v>
      </c>
      <c r="E2192" s="20" t="e">
        <f>'施設リストA-1（直営）'!#REF!</f>
        <v>#REF!</v>
      </c>
      <c r="F2192" s="20" t="e">
        <f>'施設リストA-1（直営）'!#REF!</f>
        <v>#REF!</v>
      </c>
      <c r="G2192" s="13" t="e">
        <f>'施設リストA-1（直営）'!#REF!</f>
        <v>#REF!</v>
      </c>
      <c r="H2192" s="28" t="e">
        <f t="shared" si="34"/>
        <v>#REF!</v>
      </c>
      <c r="I2192" s="29" t="e">
        <f>'施設リストA-1（直営）'!#REF!</f>
        <v>#REF!</v>
      </c>
      <c r="J2192" s="30" t="e">
        <f>IF(I2192="新設",VLOOKUP('施設リストA-1（直営）'!#REF!,'（新設）照明器具'!$B$5:$C$1990,2,FALSE),IF('部屋別効果（直）'!I2192="撤去",VLOOKUP('施設リストA-1（直営）'!#REF!,'（既設）調査結果'!$B$5:$C$1998,2,FALSE),0))</f>
        <v>#REF!</v>
      </c>
      <c r="K2192" s="29" t="e">
        <f>'施設リストA-1（直営）'!#REF!</f>
        <v>#REF!</v>
      </c>
      <c r="L2192" s="29" t="e">
        <f>'施設リストA-1（直営）'!#REF!</f>
        <v>#REF!</v>
      </c>
      <c r="M2192" s="30" t="e">
        <f>IF(L2192="新設",VLOOKUP('施設リストA-1（直営）'!#REF!,'（新設）照明器具'!$B$5:$C$1990,2,FALSE),IF('部屋別効果（直）'!L2192="撤去",VLOOKUP('施設リストA-1（直営）'!#REF!,'（既設）調査結果'!$B$5:$C$1998,2,FALSE),0))</f>
        <v>#REF!</v>
      </c>
      <c r="N2192" s="29" t="e">
        <f>'施設リストA-1（直営）'!#REF!</f>
        <v>#REF!</v>
      </c>
      <c r="O2192" s="29" t="e">
        <f>'施設リストA-1（直営）'!#REF!</f>
        <v>#REF!</v>
      </c>
      <c r="P2192" s="30" t="e">
        <f>IF(O2192="新設",VLOOKUP('施設リストA-1（直営）'!#REF!,'（新設）照明器具'!$B$5:$C$1990,2,FALSE),IF('部屋別効果（直）'!O2192="撤去",VLOOKUP('施設リストA-1（直営）'!#REF!,'（既設）調査結果'!$B$5:$C$1998,2,FALSE),0))</f>
        <v>#REF!</v>
      </c>
      <c r="Q2192" s="29" t="e">
        <f>'施設リストA-1（直営）'!#REF!</f>
        <v>#REF!</v>
      </c>
      <c r="R2192" s="29" t="e">
        <f>'施設リストA-1（直営）'!#REF!</f>
        <v>#REF!</v>
      </c>
      <c r="S2192" s="30" t="e">
        <f>IF(R2192="新設",VLOOKUP('施設リストA-1（直営）'!#REF!,'（新設）照明器具'!$B$5:$C$1990,2,FALSE),IF('部屋別効果（直）'!R2192="撤去",VLOOKUP('施設リストA-1（直営）'!#REF!,'（既設）調査結果'!$B$5:$C$1998,2,FALSE),0))</f>
        <v>#REF!</v>
      </c>
      <c r="T2192" s="29" t="e">
        <f>'施設リストA-1（直営）'!#REF!</f>
        <v>#REF!</v>
      </c>
      <c r="U2192" s="29" t="e">
        <f>'施設リストA-1（直営）'!#REF!</f>
        <v>#REF!</v>
      </c>
      <c r="V2192" s="30" t="e">
        <f>IF(U2192="新設",VLOOKUP('施設リストA-1（直営）'!#REF!,'（新設）照明器具'!$B$5:$C$1990,2,FALSE),IF('部屋別効果（直）'!U2192="撤去",VLOOKUP('施設リストA-1（直営）'!#REF!,'（既設）調査結果'!$B$5:$C$1998,2,FALSE),0))</f>
        <v>#REF!</v>
      </c>
      <c r="W2192" s="29" t="e">
        <f>'施設リストA-1（直営）'!#REF!</f>
        <v>#REF!</v>
      </c>
      <c r="X2192" s="29" t="e">
        <f>'施設リストA-1（直営）'!#REF!</f>
        <v>#REF!</v>
      </c>
      <c r="Y2192" s="30" t="e">
        <f>IF(X2192="新設",VLOOKUP('施設リストA-1（直営）'!#REF!,'（新設）照明器具'!$B$5:$C$1990,2,FALSE),IF('部屋別効果（直）'!X2192="撤去",VLOOKUP('施設リストA-1（直営）'!#REF!,'（既設）調査結果'!$B$5:$C$1998,2,FALSE),0))</f>
        <v>#REF!</v>
      </c>
      <c r="Z2192" s="29" t="e">
        <f>'施設リストA-1（直営）'!#REF!</f>
        <v>#REF!</v>
      </c>
      <c r="AA2192" s="29" t="e">
        <f>'施設リストA-1（直営）'!#REF!</f>
        <v>#REF!</v>
      </c>
      <c r="AB2192" s="30" t="e">
        <f>IF(AA2192="新設",VLOOKUP('施設リストA-1（直営）'!#REF!,'（新設）照明器具'!$B$5:$C$1990,2,FALSE),IF('部屋別効果（直）'!AA2192="撤去",VLOOKUP('施設リストA-1（直営）'!#REF!,'（既設）調査結果'!$B$5:$C$1998,2,FALSE),0))</f>
        <v>#REF!</v>
      </c>
      <c r="AC2192" s="29" t="e">
        <f>'施設リストA-1（直営）'!#REF!</f>
        <v>#REF!</v>
      </c>
      <c r="AD2192" s="29" t="e">
        <f>'施設リストA-1（直営）'!#REF!</f>
        <v>#REF!</v>
      </c>
      <c r="AE2192" s="30" t="e">
        <f>IF(AD2192="新設",VLOOKUP('施設リストA-1（直営）'!#REF!,'（新設）照明器具'!$B$5:$C$1990,2,FALSE),IF('部屋別効果（直）'!AD2192="撤去",VLOOKUP('施設リストA-1（直営）'!#REF!,'（既設）調査結果'!$B$5:$C$1998,2,FALSE),0))</f>
        <v>#REF!</v>
      </c>
      <c r="AF2192" s="29" t="e">
        <f>'施設リストA-1（直営）'!#REF!</f>
        <v>#REF!</v>
      </c>
      <c r="AG2192" s="29" t="e">
        <f>'施設リストA-1（直営）'!#REF!</f>
        <v>#REF!</v>
      </c>
      <c r="AH2192" s="30" t="e">
        <f>IF(AG2192="新設",VLOOKUP('施設リストA-1（直営）'!#REF!,'（新設）照明器具'!$B$5:$C$1990,2,FALSE),IF('部屋別効果（直）'!AG2192="撤去",VLOOKUP('施設リストA-1（直営）'!#REF!,'（既設）調査結果'!$B$5:$C$1998,2,FALSE),0))</f>
        <v>#REF!</v>
      </c>
      <c r="AI2192" s="29" t="e">
        <f>'施設リストA-1（直営）'!#REF!</f>
        <v>#REF!</v>
      </c>
      <c r="AJ2192" s="29" t="e">
        <f>'施設リストA-1（直営）'!#REF!</f>
        <v>#REF!</v>
      </c>
      <c r="AK2192" s="30" t="e">
        <f>IF(AJ2192="新設",VLOOKUP('施設リストA-1（直営）'!#REF!,'（新設）照明器具'!$B$5:$C$1990,2,FALSE),IF('部屋別効果（直）'!AJ2192="撤去",VLOOKUP('施設リストA-1（直営）'!#REF!,'（既設）調査結果'!$B$5:$C$1998,2,FALSE),0))</f>
        <v>#REF!</v>
      </c>
      <c r="AL2192" s="29" t="e">
        <f>'施設リストA-1（直営）'!#REF!</f>
        <v>#REF!</v>
      </c>
    </row>
    <row r="2193" spans="1:38" customFormat="1">
      <c r="A2193" s="94"/>
      <c r="B2193" s="16" t="e">
        <f>'施設リストA-1（直営）'!#REF!</f>
        <v>#REF!</v>
      </c>
      <c r="C2193" s="14" t="e">
        <f>'施設リストA-1（直営）'!#REF!</f>
        <v>#REF!</v>
      </c>
      <c r="D2193" s="94" t="e">
        <f>'施設リストA-1（直営）'!#REF!</f>
        <v>#REF!</v>
      </c>
      <c r="E2193" s="20" t="e">
        <f>'施設リストA-1（直営）'!#REF!</f>
        <v>#REF!</v>
      </c>
      <c r="F2193" s="20" t="e">
        <f>'施設リストA-1（直営）'!#REF!</f>
        <v>#REF!</v>
      </c>
      <c r="G2193" s="13" t="e">
        <f>'施設リストA-1（直営）'!#REF!</f>
        <v>#REF!</v>
      </c>
      <c r="H2193" s="28" t="e">
        <f t="shared" si="34"/>
        <v>#REF!</v>
      </c>
      <c r="I2193" s="29" t="e">
        <f>'施設リストA-1（直営）'!#REF!</f>
        <v>#REF!</v>
      </c>
      <c r="J2193" s="30" t="e">
        <f>IF(I2193="新設",VLOOKUP('施設リストA-1（直営）'!#REF!,'（新設）照明器具'!$B$5:$C$1990,2,FALSE),IF('部屋別効果（直）'!I2193="撤去",VLOOKUP('施設リストA-1（直営）'!#REF!,'（既設）調査結果'!$B$5:$C$1998,2,FALSE),0))</f>
        <v>#REF!</v>
      </c>
      <c r="K2193" s="29" t="e">
        <f>'施設リストA-1（直営）'!#REF!</f>
        <v>#REF!</v>
      </c>
      <c r="L2193" s="29" t="e">
        <f>'施設リストA-1（直営）'!#REF!</f>
        <v>#REF!</v>
      </c>
      <c r="M2193" s="30" t="e">
        <f>IF(L2193="新設",VLOOKUP('施設リストA-1（直営）'!#REF!,'（新設）照明器具'!$B$5:$C$1990,2,FALSE),IF('部屋別効果（直）'!L2193="撤去",VLOOKUP('施設リストA-1（直営）'!#REF!,'（既設）調査結果'!$B$5:$C$1998,2,FALSE),0))</f>
        <v>#REF!</v>
      </c>
      <c r="N2193" s="29" t="e">
        <f>'施設リストA-1（直営）'!#REF!</f>
        <v>#REF!</v>
      </c>
      <c r="O2193" s="29" t="e">
        <f>'施設リストA-1（直営）'!#REF!</f>
        <v>#REF!</v>
      </c>
      <c r="P2193" s="30" t="e">
        <f>IF(O2193="新設",VLOOKUP('施設リストA-1（直営）'!#REF!,'（新設）照明器具'!$B$5:$C$1990,2,FALSE),IF('部屋別効果（直）'!O2193="撤去",VLOOKUP('施設リストA-1（直営）'!#REF!,'（既設）調査結果'!$B$5:$C$1998,2,FALSE),0))</f>
        <v>#REF!</v>
      </c>
      <c r="Q2193" s="29" t="e">
        <f>'施設リストA-1（直営）'!#REF!</f>
        <v>#REF!</v>
      </c>
      <c r="R2193" s="29" t="e">
        <f>'施設リストA-1（直営）'!#REF!</f>
        <v>#REF!</v>
      </c>
      <c r="S2193" s="30" t="e">
        <f>IF(R2193="新設",VLOOKUP('施設リストA-1（直営）'!#REF!,'（新設）照明器具'!$B$5:$C$1990,2,FALSE),IF('部屋別効果（直）'!R2193="撤去",VLOOKUP('施設リストA-1（直営）'!#REF!,'（既設）調査結果'!$B$5:$C$1998,2,FALSE),0))</f>
        <v>#REF!</v>
      </c>
      <c r="T2193" s="29" t="e">
        <f>'施設リストA-1（直営）'!#REF!</f>
        <v>#REF!</v>
      </c>
      <c r="U2193" s="29" t="e">
        <f>'施設リストA-1（直営）'!#REF!</f>
        <v>#REF!</v>
      </c>
      <c r="V2193" s="30" t="e">
        <f>IF(U2193="新設",VLOOKUP('施設リストA-1（直営）'!#REF!,'（新設）照明器具'!$B$5:$C$1990,2,FALSE),IF('部屋別効果（直）'!U2193="撤去",VLOOKUP('施設リストA-1（直営）'!#REF!,'（既設）調査結果'!$B$5:$C$1998,2,FALSE),0))</f>
        <v>#REF!</v>
      </c>
      <c r="W2193" s="29" t="e">
        <f>'施設リストA-1（直営）'!#REF!</f>
        <v>#REF!</v>
      </c>
      <c r="X2193" s="29" t="e">
        <f>'施設リストA-1（直営）'!#REF!</f>
        <v>#REF!</v>
      </c>
      <c r="Y2193" s="30" t="e">
        <f>IF(X2193="新設",VLOOKUP('施設リストA-1（直営）'!#REF!,'（新設）照明器具'!$B$5:$C$1990,2,FALSE),IF('部屋別効果（直）'!X2193="撤去",VLOOKUP('施設リストA-1（直営）'!#REF!,'（既設）調査結果'!$B$5:$C$1998,2,FALSE),0))</f>
        <v>#REF!</v>
      </c>
      <c r="Z2193" s="29" t="e">
        <f>'施設リストA-1（直営）'!#REF!</f>
        <v>#REF!</v>
      </c>
      <c r="AA2193" s="29" t="e">
        <f>'施設リストA-1（直営）'!#REF!</f>
        <v>#REF!</v>
      </c>
      <c r="AB2193" s="30" t="e">
        <f>IF(AA2193="新設",VLOOKUP('施設リストA-1（直営）'!#REF!,'（新設）照明器具'!$B$5:$C$1990,2,FALSE),IF('部屋別効果（直）'!AA2193="撤去",VLOOKUP('施設リストA-1（直営）'!#REF!,'（既設）調査結果'!$B$5:$C$1998,2,FALSE),0))</f>
        <v>#REF!</v>
      </c>
      <c r="AC2193" s="29" t="e">
        <f>'施設リストA-1（直営）'!#REF!</f>
        <v>#REF!</v>
      </c>
      <c r="AD2193" s="29" t="e">
        <f>'施設リストA-1（直営）'!#REF!</f>
        <v>#REF!</v>
      </c>
      <c r="AE2193" s="30" t="e">
        <f>IF(AD2193="新設",VLOOKUP('施設リストA-1（直営）'!#REF!,'（新設）照明器具'!$B$5:$C$1990,2,FALSE),IF('部屋別効果（直）'!AD2193="撤去",VLOOKUP('施設リストA-1（直営）'!#REF!,'（既設）調査結果'!$B$5:$C$1998,2,FALSE),0))</f>
        <v>#REF!</v>
      </c>
      <c r="AF2193" s="29" t="e">
        <f>'施設リストA-1（直営）'!#REF!</f>
        <v>#REF!</v>
      </c>
      <c r="AG2193" s="29" t="e">
        <f>'施設リストA-1（直営）'!#REF!</f>
        <v>#REF!</v>
      </c>
      <c r="AH2193" s="30" t="e">
        <f>IF(AG2193="新設",VLOOKUP('施設リストA-1（直営）'!#REF!,'（新設）照明器具'!$B$5:$C$1990,2,FALSE),IF('部屋別効果（直）'!AG2193="撤去",VLOOKUP('施設リストA-1（直営）'!#REF!,'（既設）調査結果'!$B$5:$C$1998,2,FALSE),0))</f>
        <v>#REF!</v>
      </c>
      <c r="AI2193" s="29" t="e">
        <f>'施設リストA-1（直営）'!#REF!</f>
        <v>#REF!</v>
      </c>
      <c r="AJ2193" s="29" t="e">
        <f>'施設リストA-1（直営）'!#REF!</f>
        <v>#REF!</v>
      </c>
      <c r="AK2193" s="30" t="e">
        <f>IF(AJ2193="新設",VLOOKUP('施設リストA-1（直営）'!#REF!,'（新設）照明器具'!$B$5:$C$1990,2,FALSE),IF('部屋別効果（直）'!AJ2193="撤去",VLOOKUP('施設リストA-1（直営）'!#REF!,'（既設）調査結果'!$B$5:$C$1998,2,FALSE),0))</f>
        <v>#REF!</v>
      </c>
      <c r="AL2193" s="29" t="e">
        <f>'施設リストA-1（直営）'!#REF!</f>
        <v>#REF!</v>
      </c>
    </row>
    <row r="2194" spans="1:38" customFormat="1">
      <c r="A2194" s="94"/>
      <c r="B2194" s="16" t="e">
        <f>'施設リストA-1（直営）'!#REF!</f>
        <v>#REF!</v>
      </c>
      <c r="C2194" s="14" t="e">
        <f>'施設リストA-1（直営）'!#REF!</f>
        <v>#REF!</v>
      </c>
      <c r="D2194" s="94" t="e">
        <f>'施設リストA-1（直営）'!#REF!</f>
        <v>#REF!</v>
      </c>
      <c r="E2194" s="20" t="e">
        <f>'施設リストA-1（直営）'!#REF!</f>
        <v>#REF!</v>
      </c>
      <c r="F2194" s="20" t="e">
        <f>'施設リストA-1（直営）'!#REF!</f>
        <v>#REF!</v>
      </c>
      <c r="G2194" s="13" t="e">
        <f>'施設リストA-1（直営）'!#REF!</f>
        <v>#REF!</v>
      </c>
      <c r="H2194" s="28" t="e">
        <f t="shared" si="34"/>
        <v>#REF!</v>
      </c>
      <c r="I2194" s="29" t="e">
        <f>'施設リストA-1（直営）'!#REF!</f>
        <v>#REF!</v>
      </c>
      <c r="J2194" s="30" t="e">
        <f>IF(I2194="新設",VLOOKUP('施設リストA-1（直営）'!#REF!,'（新設）照明器具'!$B$5:$C$1990,2,FALSE),IF('部屋別効果（直）'!I2194="撤去",VLOOKUP('施設リストA-1（直営）'!#REF!,'（既設）調査結果'!$B$5:$C$1998,2,FALSE),0))</f>
        <v>#REF!</v>
      </c>
      <c r="K2194" s="29" t="e">
        <f>'施設リストA-1（直営）'!#REF!</f>
        <v>#REF!</v>
      </c>
      <c r="L2194" s="29" t="e">
        <f>'施設リストA-1（直営）'!#REF!</f>
        <v>#REF!</v>
      </c>
      <c r="M2194" s="30" t="e">
        <f>IF(L2194="新設",VLOOKUP('施設リストA-1（直営）'!#REF!,'（新設）照明器具'!$B$5:$C$1990,2,FALSE),IF('部屋別効果（直）'!L2194="撤去",VLOOKUP('施設リストA-1（直営）'!#REF!,'（既設）調査結果'!$B$5:$C$1998,2,FALSE),0))</f>
        <v>#REF!</v>
      </c>
      <c r="N2194" s="29" t="e">
        <f>'施設リストA-1（直営）'!#REF!</f>
        <v>#REF!</v>
      </c>
      <c r="O2194" s="29" t="e">
        <f>'施設リストA-1（直営）'!#REF!</f>
        <v>#REF!</v>
      </c>
      <c r="P2194" s="30" t="e">
        <f>IF(O2194="新設",VLOOKUP('施設リストA-1（直営）'!#REF!,'（新設）照明器具'!$B$5:$C$1990,2,FALSE),IF('部屋別効果（直）'!O2194="撤去",VLOOKUP('施設リストA-1（直営）'!#REF!,'（既設）調査結果'!$B$5:$C$1998,2,FALSE),0))</f>
        <v>#REF!</v>
      </c>
      <c r="Q2194" s="29" t="e">
        <f>'施設リストA-1（直営）'!#REF!</f>
        <v>#REF!</v>
      </c>
      <c r="R2194" s="29" t="e">
        <f>'施設リストA-1（直営）'!#REF!</f>
        <v>#REF!</v>
      </c>
      <c r="S2194" s="30" t="e">
        <f>IF(R2194="新設",VLOOKUP('施設リストA-1（直営）'!#REF!,'（新設）照明器具'!$B$5:$C$1990,2,FALSE),IF('部屋別効果（直）'!R2194="撤去",VLOOKUP('施設リストA-1（直営）'!#REF!,'（既設）調査結果'!$B$5:$C$1998,2,FALSE),0))</f>
        <v>#REF!</v>
      </c>
      <c r="T2194" s="29" t="e">
        <f>'施設リストA-1（直営）'!#REF!</f>
        <v>#REF!</v>
      </c>
      <c r="U2194" s="29" t="e">
        <f>'施設リストA-1（直営）'!#REF!</f>
        <v>#REF!</v>
      </c>
      <c r="V2194" s="30" t="e">
        <f>IF(U2194="新設",VLOOKUP('施設リストA-1（直営）'!#REF!,'（新設）照明器具'!$B$5:$C$1990,2,FALSE),IF('部屋別効果（直）'!U2194="撤去",VLOOKUP('施設リストA-1（直営）'!#REF!,'（既設）調査結果'!$B$5:$C$1998,2,FALSE),0))</f>
        <v>#REF!</v>
      </c>
      <c r="W2194" s="29" t="e">
        <f>'施設リストA-1（直営）'!#REF!</f>
        <v>#REF!</v>
      </c>
      <c r="X2194" s="29" t="e">
        <f>'施設リストA-1（直営）'!#REF!</f>
        <v>#REF!</v>
      </c>
      <c r="Y2194" s="30" t="e">
        <f>IF(X2194="新設",VLOOKUP('施設リストA-1（直営）'!#REF!,'（新設）照明器具'!$B$5:$C$1990,2,FALSE),IF('部屋別効果（直）'!X2194="撤去",VLOOKUP('施設リストA-1（直営）'!#REF!,'（既設）調査結果'!$B$5:$C$1998,2,FALSE),0))</f>
        <v>#REF!</v>
      </c>
      <c r="Z2194" s="29" t="e">
        <f>'施設リストA-1（直営）'!#REF!</f>
        <v>#REF!</v>
      </c>
      <c r="AA2194" s="29" t="e">
        <f>'施設リストA-1（直営）'!#REF!</f>
        <v>#REF!</v>
      </c>
      <c r="AB2194" s="30" t="e">
        <f>IF(AA2194="新設",VLOOKUP('施設リストA-1（直営）'!#REF!,'（新設）照明器具'!$B$5:$C$1990,2,FALSE),IF('部屋別効果（直）'!AA2194="撤去",VLOOKUP('施設リストA-1（直営）'!#REF!,'（既設）調査結果'!$B$5:$C$1998,2,FALSE),0))</f>
        <v>#REF!</v>
      </c>
      <c r="AC2194" s="29" t="e">
        <f>'施設リストA-1（直営）'!#REF!</f>
        <v>#REF!</v>
      </c>
      <c r="AD2194" s="29" t="e">
        <f>'施設リストA-1（直営）'!#REF!</f>
        <v>#REF!</v>
      </c>
      <c r="AE2194" s="30" t="e">
        <f>IF(AD2194="新設",VLOOKUP('施設リストA-1（直営）'!#REF!,'（新設）照明器具'!$B$5:$C$1990,2,FALSE),IF('部屋別効果（直）'!AD2194="撤去",VLOOKUP('施設リストA-1（直営）'!#REF!,'（既設）調査結果'!$B$5:$C$1998,2,FALSE),0))</f>
        <v>#REF!</v>
      </c>
      <c r="AF2194" s="29" t="e">
        <f>'施設リストA-1（直営）'!#REF!</f>
        <v>#REF!</v>
      </c>
      <c r="AG2194" s="29" t="e">
        <f>'施設リストA-1（直営）'!#REF!</f>
        <v>#REF!</v>
      </c>
      <c r="AH2194" s="30" t="e">
        <f>IF(AG2194="新設",VLOOKUP('施設リストA-1（直営）'!#REF!,'（新設）照明器具'!$B$5:$C$1990,2,FALSE),IF('部屋別効果（直）'!AG2194="撤去",VLOOKUP('施設リストA-1（直営）'!#REF!,'（既設）調査結果'!$B$5:$C$1998,2,FALSE),0))</f>
        <v>#REF!</v>
      </c>
      <c r="AI2194" s="29" t="e">
        <f>'施設リストA-1（直営）'!#REF!</f>
        <v>#REF!</v>
      </c>
      <c r="AJ2194" s="29" t="e">
        <f>'施設リストA-1（直営）'!#REF!</f>
        <v>#REF!</v>
      </c>
      <c r="AK2194" s="30" t="e">
        <f>IF(AJ2194="新設",VLOOKUP('施設リストA-1（直営）'!#REF!,'（新設）照明器具'!$B$5:$C$1990,2,FALSE),IF('部屋別効果（直）'!AJ2194="撤去",VLOOKUP('施設リストA-1（直営）'!#REF!,'（既設）調査結果'!$B$5:$C$1998,2,FALSE),0))</f>
        <v>#REF!</v>
      </c>
      <c r="AL2194" s="29" t="e">
        <f>'施設リストA-1（直営）'!#REF!</f>
        <v>#REF!</v>
      </c>
    </row>
    <row r="2195" spans="1:38" customFormat="1">
      <c r="A2195" s="94"/>
      <c r="B2195" s="16" t="e">
        <f>'施設リストA-1（直営）'!#REF!</f>
        <v>#REF!</v>
      </c>
      <c r="C2195" s="14" t="e">
        <f>'施設リストA-1（直営）'!#REF!</f>
        <v>#REF!</v>
      </c>
      <c r="D2195" s="94" t="e">
        <f>'施設リストA-1（直営）'!#REF!</f>
        <v>#REF!</v>
      </c>
      <c r="E2195" s="20" t="e">
        <f>'施設リストA-1（直営）'!#REF!</f>
        <v>#REF!</v>
      </c>
      <c r="F2195" s="20" t="e">
        <f>'施設リストA-1（直営）'!#REF!</f>
        <v>#REF!</v>
      </c>
      <c r="G2195" s="13" t="e">
        <f>'施設リストA-1（直営）'!#REF!</f>
        <v>#REF!</v>
      </c>
      <c r="H2195" s="28" t="e">
        <f t="shared" si="34"/>
        <v>#REF!</v>
      </c>
      <c r="I2195" s="29" t="e">
        <f>'施設リストA-1（直営）'!#REF!</f>
        <v>#REF!</v>
      </c>
      <c r="J2195" s="30" t="e">
        <f>IF(I2195="新設",VLOOKUP('施設リストA-1（直営）'!#REF!,'（新設）照明器具'!$B$5:$C$1990,2,FALSE),IF('部屋別効果（直）'!I2195="撤去",VLOOKUP('施設リストA-1（直営）'!#REF!,'（既設）調査結果'!$B$5:$C$1998,2,FALSE),0))</f>
        <v>#REF!</v>
      </c>
      <c r="K2195" s="29" t="e">
        <f>'施設リストA-1（直営）'!#REF!</f>
        <v>#REF!</v>
      </c>
      <c r="L2195" s="29" t="e">
        <f>'施設リストA-1（直営）'!#REF!</f>
        <v>#REF!</v>
      </c>
      <c r="M2195" s="30" t="e">
        <f>IF(L2195="新設",VLOOKUP('施設リストA-1（直営）'!#REF!,'（新設）照明器具'!$B$5:$C$1990,2,FALSE),IF('部屋別効果（直）'!L2195="撤去",VLOOKUP('施設リストA-1（直営）'!#REF!,'（既設）調査結果'!$B$5:$C$1998,2,FALSE),0))</f>
        <v>#REF!</v>
      </c>
      <c r="N2195" s="29" t="e">
        <f>'施設リストA-1（直営）'!#REF!</f>
        <v>#REF!</v>
      </c>
      <c r="O2195" s="29" t="e">
        <f>'施設リストA-1（直営）'!#REF!</f>
        <v>#REF!</v>
      </c>
      <c r="P2195" s="30" t="e">
        <f>IF(O2195="新設",VLOOKUP('施設リストA-1（直営）'!#REF!,'（新設）照明器具'!$B$5:$C$1990,2,FALSE),IF('部屋別効果（直）'!O2195="撤去",VLOOKUP('施設リストA-1（直営）'!#REF!,'（既設）調査結果'!$B$5:$C$1998,2,FALSE),0))</f>
        <v>#REF!</v>
      </c>
      <c r="Q2195" s="29" t="e">
        <f>'施設リストA-1（直営）'!#REF!</f>
        <v>#REF!</v>
      </c>
      <c r="R2195" s="29" t="e">
        <f>'施設リストA-1（直営）'!#REF!</f>
        <v>#REF!</v>
      </c>
      <c r="S2195" s="30" t="e">
        <f>IF(R2195="新設",VLOOKUP('施設リストA-1（直営）'!#REF!,'（新設）照明器具'!$B$5:$C$1990,2,FALSE),IF('部屋別効果（直）'!R2195="撤去",VLOOKUP('施設リストA-1（直営）'!#REF!,'（既設）調査結果'!$B$5:$C$1998,2,FALSE),0))</f>
        <v>#REF!</v>
      </c>
      <c r="T2195" s="29" t="e">
        <f>'施設リストA-1（直営）'!#REF!</f>
        <v>#REF!</v>
      </c>
      <c r="U2195" s="29" t="e">
        <f>'施設リストA-1（直営）'!#REF!</f>
        <v>#REF!</v>
      </c>
      <c r="V2195" s="30" t="e">
        <f>IF(U2195="新設",VLOOKUP('施設リストA-1（直営）'!#REF!,'（新設）照明器具'!$B$5:$C$1990,2,FALSE),IF('部屋別効果（直）'!U2195="撤去",VLOOKUP('施設リストA-1（直営）'!#REF!,'（既設）調査結果'!$B$5:$C$1998,2,FALSE),0))</f>
        <v>#REF!</v>
      </c>
      <c r="W2195" s="29" t="e">
        <f>'施設リストA-1（直営）'!#REF!</f>
        <v>#REF!</v>
      </c>
      <c r="X2195" s="29" t="e">
        <f>'施設リストA-1（直営）'!#REF!</f>
        <v>#REF!</v>
      </c>
      <c r="Y2195" s="30" t="e">
        <f>IF(X2195="新設",VLOOKUP('施設リストA-1（直営）'!#REF!,'（新設）照明器具'!$B$5:$C$1990,2,FALSE),IF('部屋別効果（直）'!X2195="撤去",VLOOKUP('施設リストA-1（直営）'!#REF!,'（既設）調査結果'!$B$5:$C$1998,2,FALSE),0))</f>
        <v>#REF!</v>
      </c>
      <c r="Z2195" s="29" t="e">
        <f>'施設リストA-1（直営）'!#REF!</f>
        <v>#REF!</v>
      </c>
      <c r="AA2195" s="29" t="e">
        <f>'施設リストA-1（直営）'!#REF!</f>
        <v>#REF!</v>
      </c>
      <c r="AB2195" s="30" t="e">
        <f>IF(AA2195="新設",VLOOKUP('施設リストA-1（直営）'!#REF!,'（新設）照明器具'!$B$5:$C$1990,2,FALSE),IF('部屋別効果（直）'!AA2195="撤去",VLOOKUP('施設リストA-1（直営）'!#REF!,'（既設）調査結果'!$B$5:$C$1998,2,FALSE),0))</f>
        <v>#REF!</v>
      </c>
      <c r="AC2195" s="29" t="e">
        <f>'施設リストA-1（直営）'!#REF!</f>
        <v>#REF!</v>
      </c>
      <c r="AD2195" s="29" t="e">
        <f>'施設リストA-1（直営）'!#REF!</f>
        <v>#REF!</v>
      </c>
      <c r="AE2195" s="30" t="e">
        <f>IF(AD2195="新設",VLOOKUP('施設リストA-1（直営）'!#REF!,'（新設）照明器具'!$B$5:$C$1990,2,FALSE),IF('部屋別効果（直）'!AD2195="撤去",VLOOKUP('施設リストA-1（直営）'!#REF!,'（既設）調査結果'!$B$5:$C$1998,2,FALSE),0))</f>
        <v>#REF!</v>
      </c>
      <c r="AF2195" s="29" t="e">
        <f>'施設リストA-1（直営）'!#REF!</f>
        <v>#REF!</v>
      </c>
      <c r="AG2195" s="29" t="e">
        <f>'施設リストA-1（直営）'!#REF!</f>
        <v>#REF!</v>
      </c>
      <c r="AH2195" s="30" t="e">
        <f>IF(AG2195="新設",VLOOKUP('施設リストA-1（直営）'!#REF!,'（新設）照明器具'!$B$5:$C$1990,2,FALSE),IF('部屋別効果（直）'!AG2195="撤去",VLOOKUP('施設リストA-1（直営）'!#REF!,'（既設）調査結果'!$B$5:$C$1998,2,FALSE),0))</f>
        <v>#REF!</v>
      </c>
      <c r="AI2195" s="29" t="e">
        <f>'施設リストA-1（直営）'!#REF!</f>
        <v>#REF!</v>
      </c>
      <c r="AJ2195" s="29" t="e">
        <f>'施設リストA-1（直営）'!#REF!</f>
        <v>#REF!</v>
      </c>
      <c r="AK2195" s="30" t="e">
        <f>IF(AJ2195="新設",VLOOKUP('施設リストA-1（直営）'!#REF!,'（新設）照明器具'!$B$5:$C$1990,2,FALSE),IF('部屋別効果（直）'!AJ2195="撤去",VLOOKUP('施設リストA-1（直営）'!#REF!,'（既設）調査結果'!$B$5:$C$1998,2,FALSE),0))</f>
        <v>#REF!</v>
      </c>
      <c r="AL2195" s="29" t="e">
        <f>'施設リストA-1（直営）'!#REF!</f>
        <v>#REF!</v>
      </c>
    </row>
    <row r="2196" spans="1:38" customFormat="1">
      <c r="A2196" s="94"/>
      <c r="B2196" s="16" t="e">
        <f>'施設リストA-1（直営）'!#REF!</f>
        <v>#REF!</v>
      </c>
      <c r="C2196" s="14" t="e">
        <f>'施設リストA-1（直営）'!#REF!</f>
        <v>#REF!</v>
      </c>
      <c r="D2196" s="94" t="e">
        <f>'施設リストA-1（直営）'!#REF!</f>
        <v>#REF!</v>
      </c>
      <c r="E2196" s="20" t="e">
        <f>'施設リストA-1（直営）'!#REF!</f>
        <v>#REF!</v>
      </c>
      <c r="F2196" s="20" t="e">
        <f>'施設リストA-1（直営）'!#REF!</f>
        <v>#REF!</v>
      </c>
      <c r="G2196" s="13" t="e">
        <f>'施設リストA-1（直営）'!#REF!</f>
        <v>#REF!</v>
      </c>
      <c r="H2196" s="28" t="e">
        <f t="shared" si="34"/>
        <v>#REF!</v>
      </c>
      <c r="I2196" s="29" t="e">
        <f>'施設リストA-1（直営）'!#REF!</f>
        <v>#REF!</v>
      </c>
      <c r="J2196" s="30" t="e">
        <f>IF(I2196="新設",VLOOKUP('施設リストA-1（直営）'!#REF!,'（新設）照明器具'!$B$5:$C$1990,2,FALSE),IF('部屋別効果（直）'!I2196="撤去",VLOOKUP('施設リストA-1（直営）'!#REF!,'（既設）調査結果'!$B$5:$C$1998,2,FALSE),0))</f>
        <v>#REF!</v>
      </c>
      <c r="K2196" s="29" t="e">
        <f>'施設リストA-1（直営）'!#REF!</f>
        <v>#REF!</v>
      </c>
      <c r="L2196" s="29" t="e">
        <f>'施設リストA-1（直営）'!#REF!</f>
        <v>#REF!</v>
      </c>
      <c r="M2196" s="30" t="e">
        <f>IF(L2196="新設",VLOOKUP('施設リストA-1（直営）'!#REF!,'（新設）照明器具'!$B$5:$C$1990,2,FALSE),IF('部屋別効果（直）'!L2196="撤去",VLOOKUP('施設リストA-1（直営）'!#REF!,'（既設）調査結果'!$B$5:$C$1998,2,FALSE),0))</f>
        <v>#REF!</v>
      </c>
      <c r="N2196" s="29" t="e">
        <f>'施設リストA-1（直営）'!#REF!</f>
        <v>#REF!</v>
      </c>
      <c r="O2196" s="29" t="e">
        <f>'施設リストA-1（直営）'!#REF!</f>
        <v>#REF!</v>
      </c>
      <c r="P2196" s="30" t="e">
        <f>IF(O2196="新設",VLOOKUP('施設リストA-1（直営）'!#REF!,'（新設）照明器具'!$B$5:$C$1990,2,FALSE),IF('部屋別効果（直）'!O2196="撤去",VLOOKUP('施設リストA-1（直営）'!#REF!,'（既設）調査結果'!$B$5:$C$1998,2,FALSE),0))</f>
        <v>#REF!</v>
      </c>
      <c r="Q2196" s="29" t="e">
        <f>'施設リストA-1（直営）'!#REF!</f>
        <v>#REF!</v>
      </c>
      <c r="R2196" s="29" t="e">
        <f>'施設リストA-1（直営）'!#REF!</f>
        <v>#REF!</v>
      </c>
      <c r="S2196" s="30" t="e">
        <f>IF(R2196="新設",VLOOKUP('施設リストA-1（直営）'!#REF!,'（新設）照明器具'!$B$5:$C$1990,2,FALSE),IF('部屋別効果（直）'!R2196="撤去",VLOOKUP('施設リストA-1（直営）'!#REF!,'（既設）調査結果'!$B$5:$C$1998,2,FALSE),0))</f>
        <v>#REF!</v>
      </c>
      <c r="T2196" s="29" t="e">
        <f>'施設リストA-1（直営）'!#REF!</f>
        <v>#REF!</v>
      </c>
      <c r="U2196" s="29" t="e">
        <f>'施設リストA-1（直営）'!#REF!</f>
        <v>#REF!</v>
      </c>
      <c r="V2196" s="30" t="e">
        <f>IF(U2196="新設",VLOOKUP('施設リストA-1（直営）'!#REF!,'（新設）照明器具'!$B$5:$C$1990,2,FALSE),IF('部屋別効果（直）'!U2196="撤去",VLOOKUP('施設リストA-1（直営）'!#REF!,'（既設）調査結果'!$B$5:$C$1998,2,FALSE),0))</f>
        <v>#REF!</v>
      </c>
      <c r="W2196" s="29" t="e">
        <f>'施設リストA-1（直営）'!#REF!</f>
        <v>#REF!</v>
      </c>
      <c r="X2196" s="29" t="e">
        <f>'施設リストA-1（直営）'!#REF!</f>
        <v>#REF!</v>
      </c>
      <c r="Y2196" s="30" t="e">
        <f>IF(X2196="新設",VLOOKUP('施設リストA-1（直営）'!#REF!,'（新設）照明器具'!$B$5:$C$1990,2,FALSE),IF('部屋別効果（直）'!X2196="撤去",VLOOKUP('施設リストA-1（直営）'!#REF!,'（既設）調査結果'!$B$5:$C$1998,2,FALSE),0))</f>
        <v>#REF!</v>
      </c>
      <c r="Z2196" s="29" t="e">
        <f>'施設リストA-1（直営）'!#REF!</f>
        <v>#REF!</v>
      </c>
      <c r="AA2196" s="29" t="e">
        <f>'施設リストA-1（直営）'!#REF!</f>
        <v>#REF!</v>
      </c>
      <c r="AB2196" s="30" t="e">
        <f>IF(AA2196="新設",VLOOKUP('施設リストA-1（直営）'!#REF!,'（新設）照明器具'!$B$5:$C$1990,2,FALSE),IF('部屋別効果（直）'!AA2196="撤去",VLOOKUP('施設リストA-1（直営）'!#REF!,'（既設）調査結果'!$B$5:$C$1998,2,FALSE),0))</f>
        <v>#REF!</v>
      </c>
      <c r="AC2196" s="29" t="e">
        <f>'施設リストA-1（直営）'!#REF!</f>
        <v>#REF!</v>
      </c>
      <c r="AD2196" s="29" t="e">
        <f>'施設リストA-1（直営）'!#REF!</f>
        <v>#REF!</v>
      </c>
      <c r="AE2196" s="30" t="e">
        <f>IF(AD2196="新設",VLOOKUP('施設リストA-1（直営）'!#REF!,'（新設）照明器具'!$B$5:$C$1990,2,FALSE),IF('部屋別効果（直）'!AD2196="撤去",VLOOKUP('施設リストA-1（直営）'!#REF!,'（既設）調査結果'!$B$5:$C$1998,2,FALSE),0))</f>
        <v>#REF!</v>
      </c>
      <c r="AF2196" s="29" t="e">
        <f>'施設リストA-1（直営）'!#REF!</f>
        <v>#REF!</v>
      </c>
      <c r="AG2196" s="29" t="e">
        <f>'施設リストA-1（直営）'!#REF!</f>
        <v>#REF!</v>
      </c>
      <c r="AH2196" s="30" t="e">
        <f>IF(AG2196="新設",VLOOKUP('施設リストA-1（直営）'!#REF!,'（新設）照明器具'!$B$5:$C$1990,2,FALSE),IF('部屋別効果（直）'!AG2196="撤去",VLOOKUP('施設リストA-1（直営）'!#REF!,'（既設）調査結果'!$B$5:$C$1998,2,FALSE),0))</f>
        <v>#REF!</v>
      </c>
      <c r="AI2196" s="29" t="e">
        <f>'施設リストA-1（直営）'!#REF!</f>
        <v>#REF!</v>
      </c>
      <c r="AJ2196" s="29" t="e">
        <f>'施設リストA-1（直営）'!#REF!</f>
        <v>#REF!</v>
      </c>
      <c r="AK2196" s="30" t="e">
        <f>IF(AJ2196="新設",VLOOKUP('施設リストA-1（直営）'!#REF!,'（新設）照明器具'!$B$5:$C$1990,2,FALSE),IF('部屋別効果（直）'!AJ2196="撤去",VLOOKUP('施設リストA-1（直営）'!#REF!,'（既設）調査結果'!$B$5:$C$1998,2,FALSE),0))</f>
        <v>#REF!</v>
      </c>
      <c r="AL2196" s="29" t="e">
        <f>'施設リストA-1（直営）'!#REF!</f>
        <v>#REF!</v>
      </c>
    </row>
    <row r="2197" spans="1:38" customFormat="1">
      <c r="A2197" s="94"/>
      <c r="B2197" s="16" t="e">
        <f>'施設リストA-1（直営）'!#REF!</f>
        <v>#REF!</v>
      </c>
      <c r="C2197" s="14" t="e">
        <f>'施設リストA-1（直営）'!#REF!</f>
        <v>#REF!</v>
      </c>
      <c r="D2197" s="94" t="e">
        <f>'施設リストA-1（直営）'!#REF!</f>
        <v>#REF!</v>
      </c>
      <c r="E2197" s="20" t="e">
        <f>'施設リストA-1（直営）'!#REF!</f>
        <v>#REF!</v>
      </c>
      <c r="F2197" s="20" t="e">
        <f>'施設リストA-1（直営）'!#REF!</f>
        <v>#REF!</v>
      </c>
      <c r="G2197" s="13" t="e">
        <f>'施設リストA-1（直営）'!#REF!</f>
        <v>#REF!</v>
      </c>
      <c r="H2197" s="28" t="e">
        <f t="shared" si="34"/>
        <v>#REF!</v>
      </c>
      <c r="I2197" s="29" t="e">
        <f>'施設リストA-1（直営）'!#REF!</f>
        <v>#REF!</v>
      </c>
      <c r="J2197" s="30" t="e">
        <f>IF(I2197="新設",VLOOKUP('施設リストA-1（直営）'!#REF!,'（新設）照明器具'!$B$5:$C$1990,2,FALSE),IF('部屋別効果（直）'!I2197="撤去",VLOOKUP('施設リストA-1（直営）'!#REF!,'（既設）調査結果'!$B$5:$C$1998,2,FALSE),0))</f>
        <v>#REF!</v>
      </c>
      <c r="K2197" s="29" t="e">
        <f>'施設リストA-1（直営）'!#REF!</f>
        <v>#REF!</v>
      </c>
      <c r="L2197" s="29" t="e">
        <f>'施設リストA-1（直営）'!#REF!</f>
        <v>#REF!</v>
      </c>
      <c r="M2197" s="30" t="e">
        <f>IF(L2197="新設",VLOOKUP('施設リストA-1（直営）'!#REF!,'（新設）照明器具'!$B$5:$C$1990,2,FALSE),IF('部屋別効果（直）'!L2197="撤去",VLOOKUP('施設リストA-1（直営）'!#REF!,'（既設）調査結果'!$B$5:$C$1998,2,FALSE),0))</f>
        <v>#REF!</v>
      </c>
      <c r="N2197" s="29" t="e">
        <f>'施設リストA-1（直営）'!#REF!</f>
        <v>#REF!</v>
      </c>
      <c r="O2197" s="29" t="e">
        <f>'施設リストA-1（直営）'!#REF!</f>
        <v>#REF!</v>
      </c>
      <c r="P2197" s="30" t="e">
        <f>IF(O2197="新設",VLOOKUP('施設リストA-1（直営）'!#REF!,'（新設）照明器具'!$B$5:$C$1990,2,FALSE),IF('部屋別効果（直）'!O2197="撤去",VLOOKUP('施設リストA-1（直営）'!#REF!,'（既設）調査結果'!$B$5:$C$1998,2,FALSE),0))</f>
        <v>#REF!</v>
      </c>
      <c r="Q2197" s="29" t="e">
        <f>'施設リストA-1（直営）'!#REF!</f>
        <v>#REF!</v>
      </c>
      <c r="R2197" s="29" t="e">
        <f>'施設リストA-1（直営）'!#REF!</f>
        <v>#REF!</v>
      </c>
      <c r="S2197" s="30" t="e">
        <f>IF(R2197="新設",VLOOKUP('施設リストA-1（直営）'!#REF!,'（新設）照明器具'!$B$5:$C$1990,2,FALSE),IF('部屋別効果（直）'!R2197="撤去",VLOOKUP('施設リストA-1（直営）'!#REF!,'（既設）調査結果'!$B$5:$C$1998,2,FALSE),0))</f>
        <v>#REF!</v>
      </c>
      <c r="T2197" s="29" t="e">
        <f>'施設リストA-1（直営）'!#REF!</f>
        <v>#REF!</v>
      </c>
      <c r="U2197" s="29" t="e">
        <f>'施設リストA-1（直営）'!#REF!</f>
        <v>#REF!</v>
      </c>
      <c r="V2197" s="30" t="e">
        <f>IF(U2197="新設",VLOOKUP('施設リストA-1（直営）'!#REF!,'（新設）照明器具'!$B$5:$C$1990,2,FALSE),IF('部屋別効果（直）'!U2197="撤去",VLOOKUP('施設リストA-1（直営）'!#REF!,'（既設）調査結果'!$B$5:$C$1998,2,FALSE),0))</f>
        <v>#REF!</v>
      </c>
      <c r="W2197" s="29" t="e">
        <f>'施設リストA-1（直営）'!#REF!</f>
        <v>#REF!</v>
      </c>
      <c r="X2197" s="29" t="e">
        <f>'施設リストA-1（直営）'!#REF!</f>
        <v>#REF!</v>
      </c>
      <c r="Y2197" s="30" t="e">
        <f>IF(X2197="新設",VLOOKUP('施設リストA-1（直営）'!#REF!,'（新設）照明器具'!$B$5:$C$1990,2,FALSE),IF('部屋別効果（直）'!X2197="撤去",VLOOKUP('施設リストA-1（直営）'!#REF!,'（既設）調査結果'!$B$5:$C$1998,2,FALSE),0))</f>
        <v>#REF!</v>
      </c>
      <c r="Z2197" s="29" t="e">
        <f>'施設リストA-1（直営）'!#REF!</f>
        <v>#REF!</v>
      </c>
      <c r="AA2197" s="29" t="e">
        <f>'施設リストA-1（直営）'!#REF!</f>
        <v>#REF!</v>
      </c>
      <c r="AB2197" s="30" t="e">
        <f>IF(AA2197="新設",VLOOKUP('施設リストA-1（直営）'!#REF!,'（新設）照明器具'!$B$5:$C$1990,2,FALSE),IF('部屋別効果（直）'!AA2197="撤去",VLOOKUP('施設リストA-1（直営）'!#REF!,'（既設）調査結果'!$B$5:$C$1998,2,FALSE),0))</f>
        <v>#REF!</v>
      </c>
      <c r="AC2197" s="29" t="e">
        <f>'施設リストA-1（直営）'!#REF!</f>
        <v>#REF!</v>
      </c>
      <c r="AD2197" s="29" t="e">
        <f>'施設リストA-1（直営）'!#REF!</f>
        <v>#REF!</v>
      </c>
      <c r="AE2197" s="30" t="e">
        <f>IF(AD2197="新設",VLOOKUP('施設リストA-1（直営）'!#REF!,'（新設）照明器具'!$B$5:$C$1990,2,FALSE),IF('部屋別効果（直）'!AD2197="撤去",VLOOKUP('施設リストA-1（直営）'!#REF!,'（既設）調査結果'!$B$5:$C$1998,2,FALSE),0))</f>
        <v>#REF!</v>
      </c>
      <c r="AF2197" s="29" t="e">
        <f>'施設リストA-1（直営）'!#REF!</f>
        <v>#REF!</v>
      </c>
      <c r="AG2197" s="29" t="e">
        <f>'施設リストA-1（直営）'!#REF!</f>
        <v>#REF!</v>
      </c>
      <c r="AH2197" s="30" t="e">
        <f>IF(AG2197="新設",VLOOKUP('施設リストA-1（直営）'!#REF!,'（新設）照明器具'!$B$5:$C$1990,2,FALSE),IF('部屋別効果（直）'!AG2197="撤去",VLOOKUP('施設リストA-1（直営）'!#REF!,'（既設）調査結果'!$B$5:$C$1998,2,FALSE),0))</f>
        <v>#REF!</v>
      </c>
      <c r="AI2197" s="29" t="e">
        <f>'施設リストA-1（直営）'!#REF!</f>
        <v>#REF!</v>
      </c>
      <c r="AJ2197" s="29" t="e">
        <f>'施設リストA-1（直営）'!#REF!</f>
        <v>#REF!</v>
      </c>
      <c r="AK2197" s="30" t="e">
        <f>IF(AJ2197="新設",VLOOKUP('施設リストA-1（直営）'!#REF!,'（新設）照明器具'!$B$5:$C$1990,2,FALSE),IF('部屋別効果（直）'!AJ2197="撤去",VLOOKUP('施設リストA-1（直営）'!#REF!,'（既設）調査結果'!$B$5:$C$1998,2,FALSE),0))</f>
        <v>#REF!</v>
      </c>
      <c r="AL2197" s="29" t="e">
        <f>'施設リストA-1（直営）'!#REF!</f>
        <v>#REF!</v>
      </c>
    </row>
    <row r="2198" spans="1:38" customFormat="1">
      <c r="A2198" s="94"/>
      <c r="B2198" s="16" t="e">
        <f>'施設リストA-1（直営）'!#REF!</f>
        <v>#REF!</v>
      </c>
      <c r="C2198" s="14" t="e">
        <f>'施設リストA-1（直営）'!#REF!</f>
        <v>#REF!</v>
      </c>
      <c r="D2198" s="94" t="e">
        <f>'施設リストA-1（直営）'!#REF!</f>
        <v>#REF!</v>
      </c>
      <c r="E2198" s="20" t="e">
        <f>'施設リストA-1（直営）'!#REF!</f>
        <v>#REF!</v>
      </c>
      <c r="F2198" s="20" t="e">
        <f>'施設リストA-1（直営）'!#REF!</f>
        <v>#REF!</v>
      </c>
      <c r="G2198" s="13" t="e">
        <f>'施設リストA-1（直営）'!#REF!</f>
        <v>#REF!</v>
      </c>
      <c r="H2198" s="28" t="e">
        <f t="shared" si="34"/>
        <v>#REF!</v>
      </c>
      <c r="I2198" s="29" t="e">
        <f>'施設リストA-1（直営）'!#REF!</f>
        <v>#REF!</v>
      </c>
      <c r="J2198" s="30" t="e">
        <f>IF(I2198="新設",VLOOKUP('施設リストA-1（直営）'!#REF!,'（新設）照明器具'!$B$5:$C$1990,2,FALSE),IF('部屋別効果（直）'!I2198="撤去",VLOOKUP('施設リストA-1（直営）'!#REF!,'（既設）調査結果'!$B$5:$C$1998,2,FALSE),0))</f>
        <v>#REF!</v>
      </c>
      <c r="K2198" s="29" t="e">
        <f>'施設リストA-1（直営）'!#REF!</f>
        <v>#REF!</v>
      </c>
      <c r="L2198" s="29" t="e">
        <f>'施設リストA-1（直営）'!#REF!</f>
        <v>#REF!</v>
      </c>
      <c r="M2198" s="30" t="e">
        <f>IF(L2198="新設",VLOOKUP('施設リストA-1（直営）'!#REF!,'（新設）照明器具'!$B$5:$C$1990,2,FALSE),IF('部屋別効果（直）'!L2198="撤去",VLOOKUP('施設リストA-1（直営）'!#REF!,'（既設）調査結果'!$B$5:$C$1998,2,FALSE),0))</f>
        <v>#REF!</v>
      </c>
      <c r="N2198" s="29" t="e">
        <f>'施設リストA-1（直営）'!#REF!</f>
        <v>#REF!</v>
      </c>
      <c r="O2198" s="29" t="e">
        <f>'施設リストA-1（直営）'!#REF!</f>
        <v>#REF!</v>
      </c>
      <c r="P2198" s="30" t="e">
        <f>IF(O2198="新設",VLOOKUP('施設リストA-1（直営）'!#REF!,'（新設）照明器具'!$B$5:$C$1990,2,FALSE),IF('部屋別効果（直）'!O2198="撤去",VLOOKUP('施設リストA-1（直営）'!#REF!,'（既設）調査結果'!$B$5:$C$1998,2,FALSE),0))</f>
        <v>#REF!</v>
      </c>
      <c r="Q2198" s="29" t="e">
        <f>'施設リストA-1（直営）'!#REF!</f>
        <v>#REF!</v>
      </c>
      <c r="R2198" s="29" t="e">
        <f>'施設リストA-1（直営）'!#REF!</f>
        <v>#REF!</v>
      </c>
      <c r="S2198" s="30" t="e">
        <f>IF(R2198="新設",VLOOKUP('施設リストA-1（直営）'!#REF!,'（新設）照明器具'!$B$5:$C$1990,2,FALSE),IF('部屋別効果（直）'!R2198="撤去",VLOOKUP('施設リストA-1（直営）'!#REF!,'（既設）調査結果'!$B$5:$C$1998,2,FALSE),0))</f>
        <v>#REF!</v>
      </c>
      <c r="T2198" s="29" t="e">
        <f>'施設リストA-1（直営）'!#REF!</f>
        <v>#REF!</v>
      </c>
      <c r="U2198" s="29" t="e">
        <f>'施設リストA-1（直営）'!#REF!</f>
        <v>#REF!</v>
      </c>
      <c r="V2198" s="30" t="e">
        <f>IF(U2198="新設",VLOOKUP('施設リストA-1（直営）'!#REF!,'（新設）照明器具'!$B$5:$C$1990,2,FALSE),IF('部屋別効果（直）'!U2198="撤去",VLOOKUP('施設リストA-1（直営）'!#REF!,'（既設）調査結果'!$B$5:$C$1998,2,FALSE),0))</f>
        <v>#REF!</v>
      </c>
      <c r="W2198" s="29" t="e">
        <f>'施設リストA-1（直営）'!#REF!</f>
        <v>#REF!</v>
      </c>
      <c r="X2198" s="29" t="e">
        <f>'施設リストA-1（直営）'!#REF!</f>
        <v>#REF!</v>
      </c>
      <c r="Y2198" s="30" t="e">
        <f>IF(X2198="新設",VLOOKUP('施設リストA-1（直営）'!#REF!,'（新設）照明器具'!$B$5:$C$1990,2,FALSE),IF('部屋別効果（直）'!X2198="撤去",VLOOKUP('施設リストA-1（直営）'!#REF!,'（既設）調査結果'!$B$5:$C$1998,2,FALSE),0))</f>
        <v>#REF!</v>
      </c>
      <c r="Z2198" s="29" t="e">
        <f>'施設リストA-1（直営）'!#REF!</f>
        <v>#REF!</v>
      </c>
      <c r="AA2198" s="29" t="e">
        <f>'施設リストA-1（直営）'!#REF!</f>
        <v>#REF!</v>
      </c>
      <c r="AB2198" s="30" t="e">
        <f>IF(AA2198="新設",VLOOKUP('施設リストA-1（直営）'!#REF!,'（新設）照明器具'!$B$5:$C$1990,2,FALSE),IF('部屋別効果（直）'!AA2198="撤去",VLOOKUP('施設リストA-1（直営）'!#REF!,'（既設）調査結果'!$B$5:$C$1998,2,FALSE),0))</f>
        <v>#REF!</v>
      </c>
      <c r="AC2198" s="29" t="e">
        <f>'施設リストA-1（直営）'!#REF!</f>
        <v>#REF!</v>
      </c>
      <c r="AD2198" s="29" t="e">
        <f>'施設リストA-1（直営）'!#REF!</f>
        <v>#REF!</v>
      </c>
      <c r="AE2198" s="30" t="e">
        <f>IF(AD2198="新設",VLOOKUP('施設リストA-1（直営）'!#REF!,'（新設）照明器具'!$B$5:$C$1990,2,FALSE),IF('部屋別効果（直）'!AD2198="撤去",VLOOKUP('施設リストA-1（直営）'!#REF!,'（既設）調査結果'!$B$5:$C$1998,2,FALSE),0))</f>
        <v>#REF!</v>
      </c>
      <c r="AF2198" s="29" t="e">
        <f>'施設リストA-1（直営）'!#REF!</f>
        <v>#REF!</v>
      </c>
      <c r="AG2198" s="29" t="e">
        <f>'施設リストA-1（直営）'!#REF!</f>
        <v>#REF!</v>
      </c>
      <c r="AH2198" s="30" t="e">
        <f>IF(AG2198="新設",VLOOKUP('施設リストA-1（直営）'!#REF!,'（新設）照明器具'!$B$5:$C$1990,2,FALSE),IF('部屋別効果（直）'!AG2198="撤去",VLOOKUP('施設リストA-1（直営）'!#REF!,'（既設）調査結果'!$B$5:$C$1998,2,FALSE),0))</f>
        <v>#REF!</v>
      </c>
      <c r="AI2198" s="29" t="e">
        <f>'施設リストA-1（直営）'!#REF!</f>
        <v>#REF!</v>
      </c>
      <c r="AJ2198" s="29" t="e">
        <f>'施設リストA-1（直営）'!#REF!</f>
        <v>#REF!</v>
      </c>
      <c r="AK2198" s="30" t="e">
        <f>IF(AJ2198="新設",VLOOKUP('施設リストA-1（直営）'!#REF!,'（新設）照明器具'!$B$5:$C$1990,2,FALSE),IF('部屋別効果（直）'!AJ2198="撤去",VLOOKUP('施設リストA-1（直営）'!#REF!,'（既設）調査結果'!$B$5:$C$1998,2,FALSE),0))</f>
        <v>#REF!</v>
      </c>
      <c r="AL2198" s="29" t="e">
        <f>'施設リストA-1（直営）'!#REF!</f>
        <v>#REF!</v>
      </c>
    </row>
    <row r="2199" spans="1:38" customFormat="1">
      <c r="A2199" s="94"/>
      <c r="B2199" s="16" t="e">
        <f>'施設リストA-1（直営）'!#REF!</f>
        <v>#REF!</v>
      </c>
      <c r="C2199" s="14" t="e">
        <f>'施設リストA-1（直営）'!#REF!</f>
        <v>#REF!</v>
      </c>
      <c r="D2199" s="94" t="e">
        <f>'施設リストA-1（直営）'!#REF!</f>
        <v>#REF!</v>
      </c>
      <c r="E2199" s="20" t="e">
        <f>'施設リストA-1（直営）'!#REF!</f>
        <v>#REF!</v>
      </c>
      <c r="F2199" s="20" t="e">
        <f>'施設リストA-1（直営）'!#REF!</f>
        <v>#REF!</v>
      </c>
      <c r="G2199" s="13" t="e">
        <f>'施設リストA-1（直営）'!#REF!</f>
        <v>#REF!</v>
      </c>
      <c r="H2199" s="28" t="e">
        <f t="shared" si="34"/>
        <v>#REF!</v>
      </c>
      <c r="I2199" s="29" t="e">
        <f>'施設リストA-1（直営）'!#REF!</f>
        <v>#REF!</v>
      </c>
      <c r="J2199" s="30" t="e">
        <f>IF(I2199="新設",VLOOKUP('施設リストA-1（直営）'!#REF!,'（新設）照明器具'!$B$5:$C$1990,2,FALSE),IF('部屋別効果（直）'!I2199="撤去",VLOOKUP('施設リストA-1（直営）'!#REF!,'（既設）調査結果'!$B$5:$C$1998,2,FALSE),0))</f>
        <v>#REF!</v>
      </c>
      <c r="K2199" s="29" t="e">
        <f>'施設リストA-1（直営）'!#REF!</f>
        <v>#REF!</v>
      </c>
      <c r="L2199" s="29" t="e">
        <f>'施設リストA-1（直営）'!#REF!</f>
        <v>#REF!</v>
      </c>
      <c r="M2199" s="30" t="e">
        <f>IF(L2199="新設",VLOOKUP('施設リストA-1（直営）'!#REF!,'（新設）照明器具'!$B$5:$C$1990,2,FALSE),IF('部屋別効果（直）'!L2199="撤去",VLOOKUP('施設リストA-1（直営）'!#REF!,'（既設）調査結果'!$B$5:$C$1998,2,FALSE),0))</f>
        <v>#REF!</v>
      </c>
      <c r="N2199" s="29" t="e">
        <f>'施設リストA-1（直営）'!#REF!</f>
        <v>#REF!</v>
      </c>
      <c r="O2199" s="29" t="e">
        <f>'施設リストA-1（直営）'!#REF!</f>
        <v>#REF!</v>
      </c>
      <c r="P2199" s="30" t="e">
        <f>IF(O2199="新設",VLOOKUP('施設リストA-1（直営）'!#REF!,'（新設）照明器具'!$B$5:$C$1990,2,FALSE),IF('部屋別効果（直）'!O2199="撤去",VLOOKUP('施設リストA-1（直営）'!#REF!,'（既設）調査結果'!$B$5:$C$1998,2,FALSE),0))</f>
        <v>#REF!</v>
      </c>
      <c r="Q2199" s="29" t="e">
        <f>'施設リストA-1（直営）'!#REF!</f>
        <v>#REF!</v>
      </c>
      <c r="R2199" s="29" t="e">
        <f>'施設リストA-1（直営）'!#REF!</f>
        <v>#REF!</v>
      </c>
      <c r="S2199" s="30" t="e">
        <f>IF(R2199="新設",VLOOKUP('施設リストA-1（直営）'!#REF!,'（新設）照明器具'!$B$5:$C$1990,2,FALSE),IF('部屋別効果（直）'!R2199="撤去",VLOOKUP('施設リストA-1（直営）'!#REF!,'（既設）調査結果'!$B$5:$C$1998,2,FALSE),0))</f>
        <v>#REF!</v>
      </c>
      <c r="T2199" s="29" t="e">
        <f>'施設リストA-1（直営）'!#REF!</f>
        <v>#REF!</v>
      </c>
      <c r="U2199" s="29" t="e">
        <f>'施設リストA-1（直営）'!#REF!</f>
        <v>#REF!</v>
      </c>
      <c r="V2199" s="30" t="e">
        <f>IF(U2199="新設",VLOOKUP('施設リストA-1（直営）'!#REF!,'（新設）照明器具'!$B$5:$C$1990,2,FALSE),IF('部屋別効果（直）'!U2199="撤去",VLOOKUP('施設リストA-1（直営）'!#REF!,'（既設）調査結果'!$B$5:$C$1998,2,FALSE),0))</f>
        <v>#REF!</v>
      </c>
      <c r="W2199" s="29" t="e">
        <f>'施設リストA-1（直営）'!#REF!</f>
        <v>#REF!</v>
      </c>
      <c r="X2199" s="29" t="e">
        <f>'施設リストA-1（直営）'!#REF!</f>
        <v>#REF!</v>
      </c>
      <c r="Y2199" s="30" t="e">
        <f>IF(X2199="新設",VLOOKUP('施設リストA-1（直営）'!#REF!,'（新設）照明器具'!$B$5:$C$1990,2,FALSE),IF('部屋別効果（直）'!X2199="撤去",VLOOKUP('施設リストA-1（直営）'!#REF!,'（既設）調査結果'!$B$5:$C$1998,2,FALSE),0))</f>
        <v>#REF!</v>
      </c>
      <c r="Z2199" s="29" t="e">
        <f>'施設リストA-1（直営）'!#REF!</f>
        <v>#REF!</v>
      </c>
      <c r="AA2199" s="29" t="e">
        <f>'施設リストA-1（直営）'!#REF!</f>
        <v>#REF!</v>
      </c>
      <c r="AB2199" s="30" t="e">
        <f>IF(AA2199="新設",VLOOKUP('施設リストA-1（直営）'!#REF!,'（新設）照明器具'!$B$5:$C$1990,2,FALSE),IF('部屋別効果（直）'!AA2199="撤去",VLOOKUP('施設リストA-1（直営）'!#REF!,'（既設）調査結果'!$B$5:$C$1998,2,FALSE),0))</f>
        <v>#REF!</v>
      </c>
      <c r="AC2199" s="29" t="e">
        <f>'施設リストA-1（直営）'!#REF!</f>
        <v>#REF!</v>
      </c>
      <c r="AD2199" s="29" t="e">
        <f>'施設リストA-1（直営）'!#REF!</f>
        <v>#REF!</v>
      </c>
      <c r="AE2199" s="30" t="e">
        <f>IF(AD2199="新設",VLOOKUP('施設リストA-1（直営）'!#REF!,'（新設）照明器具'!$B$5:$C$1990,2,FALSE),IF('部屋別効果（直）'!AD2199="撤去",VLOOKUP('施設リストA-1（直営）'!#REF!,'（既設）調査結果'!$B$5:$C$1998,2,FALSE),0))</f>
        <v>#REF!</v>
      </c>
      <c r="AF2199" s="29" t="e">
        <f>'施設リストA-1（直営）'!#REF!</f>
        <v>#REF!</v>
      </c>
      <c r="AG2199" s="29" t="e">
        <f>'施設リストA-1（直営）'!#REF!</f>
        <v>#REF!</v>
      </c>
      <c r="AH2199" s="30" t="e">
        <f>IF(AG2199="新設",VLOOKUP('施設リストA-1（直営）'!#REF!,'（新設）照明器具'!$B$5:$C$1990,2,FALSE),IF('部屋別効果（直）'!AG2199="撤去",VLOOKUP('施設リストA-1（直営）'!#REF!,'（既設）調査結果'!$B$5:$C$1998,2,FALSE),0))</f>
        <v>#REF!</v>
      </c>
      <c r="AI2199" s="29" t="e">
        <f>'施設リストA-1（直営）'!#REF!</f>
        <v>#REF!</v>
      </c>
      <c r="AJ2199" s="29" t="e">
        <f>'施設リストA-1（直営）'!#REF!</f>
        <v>#REF!</v>
      </c>
      <c r="AK2199" s="30" t="e">
        <f>IF(AJ2199="新設",VLOOKUP('施設リストA-1（直営）'!#REF!,'（新設）照明器具'!$B$5:$C$1990,2,FALSE),IF('部屋別効果（直）'!AJ2199="撤去",VLOOKUP('施設リストA-1（直営）'!#REF!,'（既設）調査結果'!$B$5:$C$1998,2,FALSE),0))</f>
        <v>#REF!</v>
      </c>
      <c r="AL2199" s="29" t="e">
        <f>'施設リストA-1（直営）'!#REF!</f>
        <v>#REF!</v>
      </c>
    </row>
    <row r="2200" spans="1:38" customFormat="1">
      <c r="A2200" s="94"/>
      <c r="B2200" s="16" t="e">
        <f>'施設リストA-1（直営）'!#REF!</f>
        <v>#REF!</v>
      </c>
      <c r="C2200" s="14" t="e">
        <f>'施設リストA-1（直営）'!#REF!</f>
        <v>#REF!</v>
      </c>
      <c r="D2200" s="94" t="e">
        <f>'施設リストA-1（直営）'!#REF!</f>
        <v>#REF!</v>
      </c>
      <c r="E2200" s="20" t="e">
        <f>'施設リストA-1（直営）'!#REF!</f>
        <v>#REF!</v>
      </c>
      <c r="F2200" s="20" t="e">
        <f>'施設リストA-1（直営）'!#REF!</f>
        <v>#REF!</v>
      </c>
      <c r="G2200" s="13" t="e">
        <f>'施設リストA-1（直営）'!#REF!</f>
        <v>#REF!</v>
      </c>
      <c r="H2200" s="28" t="e">
        <f t="shared" si="34"/>
        <v>#REF!</v>
      </c>
      <c r="I2200" s="29" t="e">
        <f>'施設リストA-1（直営）'!#REF!</f>
        <v>#REF!</v>
      </c>
      <c r="J2200" s="30" t="e">
        <f>IF(I2200="新設",VLOOKUP('施設リストA-1（直営）'!#REF!,'（新設）照明器具'!$B$5:$C$1990,2,FALSE),IF('部屋別効果（直）'!I2200="撤去",VLOOKUP('施設リストA-1（直営）'!#REF!,'（既設）調査結果'!$B$5:$C$1998,2,FALSE),0))</f>
        <v>#REF!</v>
      </c>
      <c r="K2200" s="29" t="e">
        <f>'施設リストA-1（直営）'!#REF!</f>
        <v>#REF!</v>
      </c>
      <c r="L2200" s="29" t="e">
        <f>'施設リストA-1（直営）'!#REF!</f>
        <v>#REF!</v>
      </c>
      <c r="M2200" s="30" t="e">
        <f>IF(L2200="新設",VLOOKUP('施設リストA-1（直営）'!#REF!,'（新設）照明器具'!$B$5:$C$1990,2,FALSE),IF('部屋別効果（直）'!L2200="撤去",VLOOKUP('施設リストA-1（直営）'!#REF!,'（既設）調査結果'!$B$5:$C$1998,2,FALSE),0))</f>
        <v>#REF!</v>
      </c>
      <c r="N2200" s="29" t="e">
        <f>'施設リストA-1（直営）'!#REF!</f>
        <v>#REF!</v>
      </c>
      <c r="O2200" s="29" t="e">
        <f>'施設リストA-1（直営）'!#REF!</f>
        <v>#REF!</v>
      </c>
      <c r="P2200" s="30" t="e">
        <f>IF(O2200="新設",VLOOKUP('施設リストA-1（直営）'!#REF!,'（新設）照明器具'!$B$5:$C$1990,2,FALSE),IF('部屋別効果（直）'!O2200="撤去",VLOOKUP('施設リストA-1（直営）'!#REF!,'（既設）調査結果'!$B$5:$C$1998,2,FALSE),0))</f>
        <v>#REF!</v>
      </c>
      <c r="Q2200" s="29" t="e">
        <f>'施設リストA-1（直営）'!#REF!</f>
        <v>#REF!</v>
      </c>
      <c r="R2200" s="29" t="e">
        <f>'施設リストA-1（直営）'!#REF!</f>
        <v>#REF!</v>
      </c>
      <c r="S2200" s="30" t="e">
        <f>IF(R2200="新設",VLOOKUP('施設リストA-1（直営）'!#REF!,'（新設）照明器具'!$B$5:$C$1990,2,FALSE),IF('部屋別効果（直）'!R2200="撤去",VLOOKUP('施設リストA-1（直営）'!#REF!,'（既設）調査結果'!$B$5:$C$1998,2,FALSE),0))</f>
        <v>#REF!</v>
      </c>
      <c r="T2200" s="29" t="e">
        <f>'施設リストA-1（直営）'!#REF!</f>
        <v>#REF!</v>
      </c>
      <c r="U2200" s="29" t="e">
        <f>'施設リストA-1（直営）'!#REF!</f>
        <v>#REF!</v>
      </c>
      <c r="V2200" s="30" t="e">
        <f>IF(U2200="新設",VLOOKUP('施設リストA-1（直営）'!#REF!,'（新設）照明器具'!$B$5:$C$1990,2,FALSE),IF('部屋別効果（直）'!U2200="撤去",VLOOKUP('施設リストA-1（直営）'!#REF!,'（既設）調査結果'!$B$5:$C$1998,2,FALSE),0))</f>
        <v>#REF!</v>
      </c>
      <c r="W2200" s="29" t="e">
        <f>'施設リストA-1（直営）'!#REF!</f>
        <v>#REF!</v>
      </c>
      <c r="X2200" s="29" t="e">
        <f>'施設リストA-1（直営）'!#REF!</f>
        <v>#REF!</v>
      </c>
      <c r="Y2200" s="30" t="e">
        <f>IF(X2200="新設",VLOOKUP('施設リストA-1（直営）'!#REF!,'（新設）照明器具'!$B$5:$C$1990,2,FALSE),IF('部屋別効果（直）'!X2200="撤去",VLOOKUP('施設リストA-1（直営）'!#REF!,'（既設）調査結果'!$B$5:$C$1998,2,FALSE),0))</f>
        <v>#REF!</v>
      </c>
      <c r="Z2200" s="29" t="e">
        <f>'施設リストA-1（直営）'!#REF!</f>
        <v>#REF!</v>
      </c>
      <c r="AA2200" s="29" t="e">
        <f>'施設リストA-1（直営）'!#REF!</f>
        <v>#REF!</v>
      </c>
      <c r="AB2200" s="30" t="e">
        <f>IF(AA2200="新設",VLOOKUP('施設リストA-1（直営）'!#REF!,'（新設）照明器具'!$B$5:$C$1990,2,FALSE),IF('部屋別効果（直）'!AA2200="撤去",VLOOKUP('施設リストA-1（直営）'!#REF!,'（既設）調査結果'!$B$5:$C$1998,2,FALSE),0))</f>
        <v>#REF!</v>
      </c>
      <c r="AC2200" s="29" t="e">
        <f>'施設リストA-1（直営）'!#REF!</f>
        <v>#REF!</v>
      </c>
      <c r="AD2200" s="29" t="e">
        <f>'施設リストA-1（直営）'!#REF!</f>
        <v>#REF!</v>
      </c>
      <c r="AE2200" s="30" t="e">
        <f>IF(AD2200="新設",VLOOKUP('施設リストA-1（直営）'!#REF!,'（新設）照明器具'!$B$5:$C$1990,2,FALSE),IF('部屋別効果（直）'!AD2200="撤去",VLOOKUP('施設リストA-1（直営）'!#REF!,'（既設）調査結果'!$B$5:$C$1998,2,FALSE),0))</f>
        <v>#REF!</v>
      </c>
      <c r="AF2200" s="29" t="e">
        <f>'施設リストA-1（直営）'!#REF!</f>
        <v>#REF!</v>
      </c>
      <c r="AG2200" s="29" t="e">
        <f>'施設リストA-1（直営）'!#REF!</f>
        <v>#REF!</v>
      </c>
      <c r="AH2200" s="30" t="e">
        <f>IF(AG2200="新設",VLOOKUP('施設リストA-1（直営）'!#REF!,'（新設）照明器具'!$B$5:$C$1990,2,FALSE),IF('部屋別効果（直）'!AG2200="撤去",VLOOKUP('施設リストA-1（直営）'!#REF!,'（既設）調査結果'!$B$5:$C$1998,2,FALSE),0))</f>
        <v>#REF!</v>
      </c>
      <c r="AI2200" s="29" t="e">
        <f>'施設リストA-1（直営）'!#REF!</f>
        <v>#REF!</v>
      </c>
      <c r="AJ2200" s="29" t="e">
        <f>'施設リストA-1（直営）'!#REF!</f>
        <v>#REF!</v>
      </c>
      <c r="AK2200" s="30" t="e">
        <f>IF(AJ2200="新設",VLOOKUP('施設リストA-1（直営）'!#REF!,'（新設）照明器具'!$B$5:$C$1990,2,FALSE),IF('部屋別効果（直）'!AJ2200="撤去",VLOOKUP('施設リストA-1（直営）'!#REF!,'（既設）調査結果'!$B$5:$C$1998,2,FALSE),0))</f>
        <v>#REF!</v>
      </c>
      <c r="AL2200" s="29" t="e">
        <f>'施設リストA-1（直営）'!#REF!</f>
        <v>#REF!</v>
      </c>
    </row>
    <row r="2201" spans="1:38" customFormat="1">
      <c r="A2201" s="94"/>
      <c r="B2201" s="16" t="e">
        <f>'施設リストA-1（直営）'!#REF!</f>
        <v>#REF!</v>
      </c>
      <c r="C2201" s="14" t="e">
        <f>'施設リストA-1（直営）'!#REF!</f>
        <v>#REF!</v>
      </c>
      <c r="D2201" s="94" t="e">
        <f>'施設リストA-1（直営）'!#REF!</f>
        <v>#REF!</v>
      </c>
      <c r="E2201" s="20" t="e">
        <f>'施設リストA-1（直営）'!#REF!</f>
        <v>#REF!</v>
      </c>
      <c r="F2201" s="20" t="e">
        <f>'施設リストA-1（直営）'!#REF!</f>
        <v>#REF!</v>
      </c>
      <c r="G2201" s="13" t="e">
        <f>'施設リストA-1（直営）'!#REF!</f>
        <v>#REF!</v>
      </c>
      <c r="H2201" s="28" t="e">
        <f t="shared" si="34"/>
        <v>#REF!</v>
      </c>
      <c r="I2201" s="29" t="e">
        <f>'施設リストA-1（直営）'!#REF!</f>
        <v>#REF!</v>
      </c>
      <c r="J2201" s="30" t="e">
        <f>IF(I2201="新設",VLOOKUP('施設リストA-1（直営）'!#REF!,'（新設）照明器具'!$B$5:$C$1990,2,FALSE),IF('部屋別効果（直）'!I2201="撤去",VLOOKUP('施設リストA-1（直営）'!#REF!,'（既設）調査結果'!$B$5:$C$1998,2,FALSE),0))</f>
        <v>#REF!</v>
      </c>
      <c r="K2201" s="29" t="e">
        <f>'施設リストA-1（直営）'!#REF!</f>
        <v>#REF!</v>
      </c>
      <c r="L2201" s="29" t="e">
        <f>'施設リストA-1（直営）'!#REF!</f>
        <v>#REF!</v>
      </c>
      <c r="M2201" s="30" t="e">
        <f>IF(L2201="新設",VLOOKUP('施設リストA-1（直営）'!#REF!,'（新設）照明器具'!$B$5:$C$1990,2,FALSE),IF('部屋別効果（直）'!L2201="撤去",VLOOKUP('施設リストA-1（直営）'!#REF!,'（既設）調査結果'!$B$5:$C$1998,2,FALSE),0))</f>
        <v>#REF!</v>
      </c>
      <c r="N2201" s="29" t="e">
        <f>'施設リストA-1（直営）'!#REF!</f>
        <v>#REF!</v>
      </c>
      <c r="O2201" s="29" t="e">
        <f>'施設リストA-1（直営）'!#REF!</f>
        <v>#REF!</v>
      </c>
      <c r="P2201" s="30" t="e">
        <f>IF(O2201="新設",VLOOKUP('施設リストA-1（直営）'!#REF!,'（新設）照明器具'!$B$5:$C$1990,2,FALSE),IF('部屋別効果（直）'!O2201="撤去",VLOOKUP('施設リストA-1（直営）'!#REF!,'（既設）調査結果'!$B$5:$C$1998,2,FALSE),0))</f>
        <v>#REF!</v>
      </c>
      <c r="Q2201" s="29" t="e">
        <f>'施設リストA-1（直営）'!#REF!</f>
        <v>#REF!</v>
      </c>
      <c r="R2201" s="29" t="e">
        <f>'施設リストA-1（直営）'!#REF!</f>
        <v>#REF!</v>
      </c>
      <c r="S2201" s="30" t="e">
        <f>IF(R2201="新設",VLOOKUP('施設リストA-1（直営）'!#REF!,'（新設）照明器具'!$B$5:$C$1990,2,FALSE),IF('部屋別効果（直）'!R2201="撤去",VLOOKUP('施設リストA-1（直営）'!#REF!,'（既設）調査結果'!$B$5:$C$1998,2,FALSE),0))</f>
        <v>#REF!</v>
      </c>
      <c r="T2201" s="29" t="e">
        <f>'施設リストA-1（直営）'!#REF!</f>
        <v>#REF!</v>
      </c>
      <c r="U2201" s="29" t="e">
        <f>'施設リストA-1（直営）'!#REF!</f>
        <v>#REF!</v>
      </c>
      <c r="V2201" s="30" t="e">
        <f>IF(U2201="新設",VLOOKUP('施設リストA-1（直営）'!#REF!,'（新設）照明器具'!$B$5:$C$1990,2,FALSE),IF('部屋別効果（直）'!U2201="撤去",VLOOKUP('施設リストA-1（直営）'!#REF!,'（既設）調査結果'!$B$5:$C$1998,2,FALSE),0))</f>
        <v>#REF!</v>
      </c>
      <c r="W2201" s="29" t="e">
        <f>'施設リストA-1（直営）'!#REF!</f>
        <v>#REF!</v>
      </c>
      <c r="X2201" s="29" t="e">
        <f>'施設リストA-1（直営）'!#REF!</f>
        <v>#REF!</v>
      </c>
      <c r="Y2201" s="30" t="e">
        <f>IF(X2201="新設",VLOOKUP('施設リストA-1（直営）'!#REF!,'（新設）照明器具'!$B$5:$C$1990,2,FALSE),IF('部屋別効果（直）'!X2201="撤去",VLOOKUP('施設リストA-1（直営）'!#REF!,'（既設）調査結果'!$B$5:$C$1998,2,FALSE),0))</f>
        <v>#REF!</v>
      </c>
      <c r="Z2201" s="29" t="e">
        <f>'施設リストA-1（直営）'!#REF!</f>
        <v>#REF!</v>
      </c>
      <c r="AA2201" s="29" t="e">
        <f>'施設リストA-1（直営）'!#REF!</f>
        <v>#REF!</v>
      </c>
      <c r="AB2201" s="30" t="e">
        <f>IF(AA2201="新設",VLOOKUP('施設リストA-1（直営）'!#REF!,'（新設）照明器具'!$B$5:$C$1990,2,FALSE),IF('部屋別効果（直）'!AA2201="撤去",VLOOKUP('施設リストA-1（直営）'!#REF!,'（既設）調査結果'!$B$5:$C$1998,2,FALSE),0))</f>
        <v>#REF!</v>
      </c>
      <c r="AC2201" s="29" t="e">
        <f>'施設リストA-1（直営）'!#REF!</f>
        <v>#REF!</v>
      </c>
      <c r="AD2201" s="29" t="e">
        <f>'施設リストA-1（直営）'!#REF!</f>
        <v>#REF!</v>
      </c>
      <c r="AE2201" s="30" t="e">
        <f>IF(AD2201="新設",VLOOKUP('施設リストA-1（直営）'!#REF!,'（新設）照明器具'!$B$5:$C$1990,2,FALSE),IF('部屋別効果（直）'!AD2201="撤去",VLOOKUP('施設リストA-1（直営）'!#REF!,'（既設）調査結果'!$B$5:$C$1998,2,FALSE),0))</f>
        <v>#REF!</v>
      </c>
      <c r="AF2201" s="29" t="e">
        <f>'施設リストA-1（直営）'!#REF!</f>
        <v>#REF!</v>
      </c>
      <c r="AG2201" s="29" t="e">
        <f>'施設リストA-1（直営）'!#REF!</f>
        <v>#REF!</v>
      </c>
      <c r="AH2201" s="30" t="e">
        <f>IF(AG2201="新設",VLOOKUP('施設リストA-1（直営）'!#REF!,'（新設）照明器具'!$B$5:$C$1990,2,FALSE),IF('部屋別効果（直）'!AG2201="撤去",VLOOKUP('施設リストA-1（直営）'!#REF!,'（既設）調査結果'!$B$5:$C$1998,2,FALSE),0))</f>
        <v>#REF!</v>
      </c>
      <c r="AI2201" s="29" t="e">
        <f>'施設リストA-1（直営）'!#REF!</f>
        <v>#REF!</v>
      </c>
      <c r="AJ2201" s="29" t="e">
        <f>'施設リストA-1（直営）'!#REF!</f>
        <v>#REF!</v>
      </c>
      <c r="AK2201" s="30" t="e">
        <f>IF(AJ2201="新設",VLOOKUP('施設リストA-1（直営）'!#REF!,'（新設）照明器具'!$B$5:$C$1990,2,FALSE),IF('部屋別効果（直）'!AJ2201="撤去",VLOOKUP('施設リストA-1（直営）'!#REF!,'（既設）調査結果'!$B$5:$C$1998,2,FALSE),0))</f>
        <v>#REF!</v>
      </c>
      <c r="AL2201" s="29" t="e">
        <f>'施設リストA-1（直営）'!#REF!</f>
        <v>#REF!</v>
      </c>
    </row>
    <row r="2202" spans="1:38" customFormat="1">
      <c r="A2202" s="94"/>
      <c r="B2202" s="16" t="e">
        <f>'施設リストA-1（直営）'!#REF!</f>
        <v>#REF!</v>
      </c>
      <c r="C2202" s="14" t="e">
        <f>'施設リストA-1（直営）'!#REF!</f>
        <v>#REF!</v>
      </c>
      <c r="D2202" s="94" t="e">
        <f>'施設リストA-1（直営）'!#REF!</f>
        <v>#REF!</v>
      </c>
      <c r="E2202" s="20" t="e">
        <f>'施設リストA-1（直営）'!#REF!</f>
        <v>#REF!</v>
      </c>
      <c r="F2202" s="20" t="e">
        <f>'施設リストA-1（直営）'!#REF!</f>
        <v>#REF!</v>
      </c>
      <c r="G2202" s="13" t="e">
        <f>'施設リストA-1（直営）'!#REF!</f>
        <v>#REF!</v>
      </c>
      <c r="H2202" s="28" t="e">
        <f t="shared" si="34"/>
        <v>#REF!</v>
      </c>
      <c r="I2202" s="29" t="e">
        <f>'施設リストA-1（直営）'!#REF!</f>
        <v>#REF!</v>
      </c>
      <c r="J2202" s="30" t="e">
        <f>IF(I2202="新設",VLOOKUP('施設リストA-1（直営）'!#REF!,'（新設）照明器具'!$B$5:$C$1990,2,FALSE),IF('部屋別効果（直）'!I2202="撤去",VLOOKUP('施設リストA-1（直営）'!#REF!,'（既設）調査結果'!$B$5:$C$1998,2,FALSE),0))</f>
        <v>#REF!</v>
      </c>
      <c r="K2202" s="29" t="e">
        <f>'施設リストA-1（直営）'!#REF!</f>
        <v>#REF!</v>
      </c>
      <c r="L2202" s="29" t="e">
        <f>'施設リストA-1（直営）'!#REF!</f>
        <v>#REF!</v>
      </c>
      <c r="M2202" s="30" t="e">
        <f>IF(L2202="新設",VLOOKUP('施設リストA-1（直営）'!#REF!,'（新設）照明器具'!$B$5:$C$1990,2,FALSE),IF('部屋別効果（直）'!L2202="撤去",VLOOKUP('施設リストA-1（直営）'!#REF!,'（既設）調査結果'!$B$5:$C$1998,2,FALSE),0))</f>
        <v>#REF!</v>
      </c>
      <c r="N2202" s="29" t="e">
        <f>'施設リストA-1（直営）'!#REF!</f>
        <v>#REF!</v>
      </c>
      <c r="O2202" s="29" t="e">
        <f>'施設リストA-1（直営）'!#REF!</f>
        <v>#REF!</v>
      </c>
      <c r="P2202" s="30" t="e">
        <f>IF(O2202="新設",VLOOKUP('施設リストA-1（直営）'!#REF!,'（新設）照明器具'!$B$5:$C$1990,2,FALSE),IF('部屋別効果（直）'!O2202="撤去",VLOOKUP('施設リストA-1（直営）'!#REF!,'（既設）調査結果'!$B$5:$C$1998,2,FALSE),0))</f>
        <v>#REF!</v>
      </c>
      <c r="Q2202" s="29" t="e">
        <f>'施設リストA-1（直営）'!#REF!</f>
        <v>#REF!</v>
      </c>
      <c r="R2202" s="29" t="e">
        <f>'施設リストA-1（直営）'!#REF!</f>
        <v>#REF!</v>
      </c>
      <c r="S2202" s="30" t="e">
        <f>IF(R2202="新設",VLOOKUP('施設リストA-1（直営）'!#REF!,'（新設）照明器具'!$B$5:$C$1990,2,FALSE),IF('部屋別効果（直）'!R2202="撤去",VLOOKUP('施設リストA-1（直営）'!#REF!,'（既設）調査結果'!$B$5:$C$1998,2,FALSE),0))</f>
        <v>#REF!</v>
      </c>
      <c r="T2202" s="29" t="e">
        <f>'施設リストA-1（直営）'!#REF!</f>
        <v>#REF!</v>
      </c>
      <c r="U2202" s="29" t="e">
        <f>'施設リストA-1（直営）'!#REF!</f>
        <v>#REF!</v>
      </c>
      <c r="V2202" s="30" t="e">
        <f>IF(U2202="新設",VLOOKUP('施設リストA-1（直営）'!#REF!,'（新設）照明器具'!$B$5:$C$1990,2,FALSE),IF('部屋別効果（直）'!U2202="撤去",VLOOKUP('施設リストA-1（直営）'!#REF!,'（既設）調査結果'!$B$5:$C$1998,2,FALSE),0))</f>
        <v>#REF!</v>
      </c>
      <c r="W2202" s="29" t="e">
        <f>'施設リストA-1（直営）'!#REF!</f>
        <v>#REF!</v>
      </c>
      <c r="X2202" s="29" t="e">
        <f>'施設リストA-1（直営）'!#REF!</f>
        <v>#REF!</v>
      </c>
      <c r="Y2202" s="30" t="e">
        <f>IF(X2202="新設",VLOOKUP('施設リストA-1（直営）'!#REF!,'（新設）照明器具'!$B$5:$C$1990,2,FALSE),IF('部屋別効果（直）'!X2202="撤去",VLOOKUP('施設リストA-1（直営）'!#REF!,'（既設）調査結果'!$B$5:$C$1998,2,FALSE),0))</f>
        <v>#REF!</v>
      </c>
      <c r="Z2202" s="29" t="e">
        <f>'施設リストA-1（直営）'!#REF!</f>
        <v>#REF!</v>
      </c>
      <c r="AA2202" s="29" t="e">
        <f>'施設リストA-1（直営）'!#REF!</f>
        <v>#REF!</v>
      </c>
      <c r="AB2202" s="30" t="e">
        <f>IF(AA2202="新設",VLOOKUP('施設リストA-1（直営）'!#REF!,'（新設）照明器具'!$B$5:$C$1990,2,FALSE),IF('部屋別効果（直）'!AA2202="撤去",VLOOKUP('施設リストA-1（直営）'!#REF!,'（既設）調査結果'!$B$5:$C$1998,2,FALSE),0))</f>
        <v>#REF!</v>
      </c>
      <c r="AC2202" s="29" t="e">
        <f>'施設リストA-1（直営）'!#REF!</f>
        <v>#REF!</v>
      </c>
      <c r="AD2202" s="29" t="e">
        <f>'施設リストA-1（直営）'!#REF!</f>
        <v>#REF!</v>
      </c>
      <c r="AE2202" s="30" t="e">
        <f>IF(AD2202="新設",VLOOKUP('施設リストA-1（直営）'!#REF!,'（新設）照明器具'!$B$5:$C$1990,2,FALSE),IF('部屋別効果（直）'!AD2202="撤去",VLOOKUP('施設リストA-1（直営）'!#REF!,'（既設）調査結果'!$B$5:$C$1998,2,FALSE),0))</f>
        <v>#REF!</v>
      </c>
      <c r="AF2202" s="29" t="e">
        <f>'施設リストA-1（直営）'!#REF!</f>
        <v>#REF!</v>
      </c>
      <c r="AG2202" s="29" t="e">
        <f>'施設リストA-1（直営）'!#REF!</f>
        <v>#REF!</v>
      </c>
      <c r="AH2202" s="30" t="e">
        <f>IF(AG2202="新設",VLOOKUP('施設リストA-1（直営）'!#REF!,'（新設）照明器具'!$B$5:$C$1990,2,FALSE),IF('部屋別効果（直）'!AG2202="撤去",VLOOKUP('施設リストA-1（直営）'!#REF!,'（既設）調査結果'!$B$5:$C$1998,2,FALSE),0))</f>
        <v>#REF!</v>
      </c>
      <c r="AI2202" s="29" t="e">
        <f>'施設リストA-1（直営）'!#REF!</f>
        <v>#REF!</v>
      </c>
      <c r="AJ2202" s="29" t="e">
        <f>'施設リストA-1（直営）'!#REF!</f>
        <v>#REF!</v>
      </c>
      <c r="AK2202" s="30" t="e">
        <f>IF(AJ2202="新設",VLOOKUP('施設リストA-1（直営）'!#REF!,'（新設）照明器具'!$B$5:$C$1990,2,FALSE),IF('部屋別効果（直）'!AJ2202="撤去",VLOOKUP('施設リストA-1（直営）'!#REF!,'（既設）調査結果'!$B$5:$C$1998,2,FALSE),0))</f>
        <v>#REF!</v>
      </c>
      <c r="AL2202" s="29" t="e">
        <f>'施設リストA-1（直営）'!#REF!</f>
        <v>#REF!</v>
      </c>
    </row>
    <row r="2203" spans="1:38" customFormat="1">
      <c r="A2203" s="94"/>
      <c r="B2203" s="16" t="e">
        <f>'施設リストA-1（直営）'!#REF!</f>
        <v>#REF!</v>
      </c>
      <c r="C2203" s="14" t="e">
        <f>'施設リストA-1（直営）'!#REF!</f>
        <v>#REF!</v>
      </c>
      <c r="D2203" s="94" t="e">
        <f>'施設リストA-1（直営）'!#REF!</f>
        <v>#REF!</v>
      </c>
      <c r="E2203" s="20" t="e">
        <f>'施設リストA-1（直営）'!#REF!</f>
        <v>#REF!</v>
      </c>
      <c r="F2203" s="20" t="e">
        <f>'施設リストA-1（直営）'!#REF!</f>
        <v>#REF!</v>
      </c>
      <c r="G2203" s="13" t="e">
        <f>'施設リストA-1（直営）'!#REF!</f>
        <v>#REF!</v>
      </c>
      <c r="H2203" s="28" t="e">
        <f t="shared" si="34"/>
        <v>#REF!</v>
      </c>
      <c r="I2203" s="29" t="e">
        <f>'施設リストA-1（直営）'!#REF!</f>
        <v>#REF!</v>
      </c>
      <c r="J2203" s="30" t="e">
        <f>IF(I2203="新設",VLOOKUP('施設リストA-1（直営）'!#REF!,'（新設）照明器具'!$B$5:$C$1990,2,FALSE),IF('部屋別効果（直）'!I2203="撤去",VLOOKUP('施設リストA-1（直営）'!#REF!,'（既設）調査結果'!$B$5:$C$1998,2,FALSE),0))</f>
        <v>#REF!</v>
      </c>
      <c r="K2203" s="29" t="e">
        <f>'施設リストA-1（直営）'!#REF!</f>
        <v>#REF!</v>
      </c>
      <c r="L2203" s="29" t="e">
        <f>'施設リストA-1（直営）'!#REF!</f>
        <v>#REF!</v>
      </c>
      <c r="M2203" s="30" t="e">
        <f>IF(L2203="新設",VLOOKUP('施設リストA-1（直営）'!#REF!,'（新設）照明器具'!$B$5:$C$1990,2,FALSE),IF('部屋別効果（直）'!L2203="撤去",VLOOKUP('施設リストA-1（直営）'!#REF!,'（既設）調査結果'!$B$5:$C$1998,2,FALSE),0))</f>
        <v>#REF!</v>
      </c>
      <c r="N2203" s="29" t="e">
        <f>'施設リストA-1（直営）'!#REF!</f>
        <v>#REF!</v>
      </c>
      <c r="O2203" s="29" t="e">
        <f>'施設リストA-1（直営）'!#REF!</f>
        <v>#REF!</v>
      </c>
      <c r="P2203" s="30" t="e">
        <f>IF(O2203="新設",VLOOKUP('施設リストA-1（直営）'!#REF!,'（新設）照明器具'!$B$5:$C$1990,2,FALSE),IF('部屋別効果（直）'!O2203="撤去",VLOOKUP('施設リストA-1（直営）'!#REF!,'（既設）調査結果'!$B$5:$C$1998,2,FALSE),0))</f>
        <v>#REF!</v>
      </c>
      <c r="Q2203" s="29" t="e">
        <f>'施設リストA-1（直営）'!#REF!</f>
        <v>#REF!</v>
      </c>
      <c r="R2203" s="29" t="e">
        <f>'施設リストA-1（直営）'!#REF!</f>
        <v>#REF!</v>
      </c>
      <c r="S2203" s="30" t="e">
        <f>IF(R2203="新設",VLOOKUP('施設リストA-1（直営）'!#REF!,'（新設）照明器具'!$B$5:$C$1990,2,FALSE),IF('部屋別効果（直）'!R2203="撤去",VLOOKUP('施設リストA-1（直営）'!#REF!,'（既設）調査結果'!$B$5:$C$1998,2,FALSE),0))</f>
        <v>#REF!</v>
      </c>
      <c r="T2203" s="29" t="e">
        <f>'施設リストA-1（直営）'!#REF!</f>
        <v>#REF!</v>
      </c>
      <c r="U2203" s="29" t="e">
        <f>'施設リストA-1（直営）'!#REF!</f>
        <v>#REF!</v>
      </c>
      <c r="V2203" s="30" t="e">
        <f>IF(U2203="新設",VLOOKUP('施設リストA-1（直営）'!#REF!,'（新設）照明器具'!$B$5:$C$1990,2,FALSE),IF('部屋別効果（直）'!U2203="撤去",VLOOKUP('施設リストA-1（直営）'!#REF!,'（既設）調査結果'!$B$5:$C$1998,2,FALSE),0))</f>
        <v>#REF!</v>
      </c>
      <c r="W2203" s="29" t="e">
        <f>'施設リストA-1（直営）'!#REF!</f>
        <v>#REF!</v>
      </c>
      <c r="X2203" s="29" t="e">
        <f>'施設リストA-1（直営）'!#REF!</f>
        <v>#REF!</v>
      </c>
      <c r="Y2203" s="30" t="e">
        <f>IF(X2203="新設",VLOOKUP('施設リストA-1（直営）'!#REF!,'（新設）照明器具'!$B$5:$C$1990,2,FALSE),IF('部屋別効果（直）'!X2203="撤去",VLOOKUP('施設リストA-1（直営）'!#REF!,'（既設）調査結果'!$B$5:$C$1998,2,FALSE),0))</f>
        <v>#REF!</v>
      </c>
      <c r="Z2203" s="29" t="e">
        <f>'施設リストA-1（直営）'!#REF!</f>
        <v>#REF!</v>
      </c>
      <c r="AA2203" s="29" t="e">
        <f>'施設リストA-1（直営）'!#REF!</f>
        <v>#REF!</v>
      </c>
      <c r="AB2203" s="30" t="e">
        <f>IF(AA2203="新設",VLOOKUP('施設リストA-1（直営）'!#REF!,'（新設）照明器具'!$B$5:$C$1990,2,FALSE),IF('部屋別効果（直）'!AA2203="撤去",VLOOKUP('施設リストA-1（直営）'!#REF!,'（既設）調査結果'!$B$5:$C$1998,2,FALSE),0))</f>
        <v>#REF!</v>
      </c>
      <c r="AC2203" s="29" t="e">
        <f>'施設リストA-1（直営）'!#REF!</f>
        <v>#REF!</v>
      </c>
      <c r="AD2203" s="29" t="e">
        <f>'施設リストA-1（直営）'!#REF!</f>
        <v>#REF!</v>
      </c>
      <c r="AE2203" s="30" t="e">
        <f>IF(AD2203="新設",VLOOKUP('施設リストA-1（直営）'!#REF!,'（新設）照明器具'!$B$5:$C$1990,2,FALSE),IF('部屋別効果（直）'!AD2203="撤去",VLOOKUP('施設リストA-1（直営）'!#REF!,'（既設）調査結果'!$B$5:$C$1998,2,FALSE),0))</f>
        <v>#REF!</v>
      </c>
      <c r="AF2203" s="29" t="e">
        <f>'施設リストA-1（直営）'!#REF!</f>
        <v>#REF!</v>
      </c>
      <c r="AG2203" s="29" t="e">
        <f>'施設リストA-1（直営）'!#REF!</f>
        <v>#REF!</v>
      </c>
      <c r="AH2203" s="30" t="e">
        <f>IF(AG2203="新設",VLOOKUP('施設リストA-1（直営）'!#REF!,'（新設）照明器具'!$B$5:$C$1990,2,FALSE),IF('部屋別効果（直）'!AG2203="撤去",VLOOKUP('施設リストA-1（直営）'!#REF!,'（既設）調査結果'!$B$5:$C$1998,2,FALSE),0))</f>
        <v>#REF!</v>
      </c>
      <c r="AI2203" s="29" t="e">
        <f>'施設リストA-1（直営）'!#REF!</f>
        <v>#REF!</v>
      </c>
      <c r="AJ2203" s="29" t="e">
        <f>'施設リストA-1（直営）'!#REF!</f>
        <v>#REF!</v>
      </c>
      <c r="AK2203" s="30" t="e">
        <f>IF(AJ2203="新設",VLOOKUP('施設リストA-1（直営）'!#REF!,'（新設）照明器具'!$B$5:$C$1990,2,FALSE),IF('部屋別効果（直）'!AJ2203="撤去",VLOOKUP('施設リストA-1（直営）'!#REF!,'（既設）調査結果'!$B$5:$C$1998,2,FALSE),0))</f>
        <v>#REF!</v>
      </c>
      <c r="AL2203" s="29" t="e">
        <f>'施設リストA-1（直営）'!#REF!</f>
        <v>#REF!</v>
      </c>
    </row>
    <row r="2204" spans="1:38" customFormat="1">
      <c r="A2204" s="94"/>
      <c r="B2204" s="16" t="e">
        <f>'施設リストA-1（直営）'!#REF!</f>
        <v>#REF!</v>
      </c>
      <c r="C2204" s="14" t="e">
        <f>'施設リストA-1（直営）'!#REF!</f>
        <v>#REF!</v>
      </c>
      <c r="D2204" s="94" t="e">
        <f>'施設リストA-1（直営）'!#REF!</f>
        <v>#REF!</v>
      </c>
      <c r="E2204" s="20" t="e">
        <f>'施設リストA-1（直営）'!#REF!</f>
        <v>#REF!</v>
      </c>
      <c r="F2204" s="20" t="e">
        <f>'施設リストA-1（直営）'!#REF!</f>
        <v>#REF!</v>
      </c>
      <c r="G2204" s="13" t="e">
        <f>'施設リストA-1（直営）'!#REF!</f>
        <v>#REF!</v>
      </c>
      <c r="H2204" s="28" t="e">
        <f t="shared" si="34"/>
        <v>#REF!</v>
      </c>
      <c r="I2204" s="29" t="e">
        <f>'施設リストA-1（直営）'!#REF!</f>
        <v>#REF!</v>
      </c>
      <c r="J2204" s="30" t="e">
        <f>IF(I2204="新設",VLOOKUP('施設リストA-1（直営）'!#REF!,'（新設）照明器具'!$B$5:$C$1990,2,FALSE),IF('部屋別効果（直）'!I2204="撤去",VLOOKUP('施設リストA-1（直営）'!#REF!,'（既設）調査結果'!$B$5:$C$1998,2,FALSE),0))</f>
        <v>#REF!</v>
      </c>
      <c r="K2204" s="29" t="e">
        <f>'施設リストA-1（直営）'!#REF!</f>
        <v>#REF!</v>
      </c>
      <c r="L2204" s="29" t="e">
        <f>'施設リストA-1（直営）'!#REF!</f>
        <v>#REF!</v>
      </c>
      <c r="M2204" s="30" t="e">
        <f>IF(L2204="新設",VLOOKUP('施設リストA-1（直営）'!#REF!,'（新設）照明器具'!$B$5:$C$1990,2,FALSE),IF('部屋別効果（直）'!L2204="撤去",VLOOKUP('施設リストA-1（直営）'!#REF!,'（既設）調査結果'!$B$5:$C$1998,2,FALSE),0))</f>
        <v>#REF!</v>
      </c>
      <c r="N2204" s="29" t="e">
        <f>'施設リストA-1（直営）'!#REF!</f>
        <v>#REF!</v>
      </c>
      <c r="O2204" s="29" t="e">
        <f>'施設リストA-1（直営）'!#REF!</f>
        <v>#REF!</v>
      </c>
      <c r="P2204" s="30" t="e">
        <f>IF(O2204="新設",VLOOKUP('施設リストA-1（直営）'!#REF!,'（新設）照明器具'!$B$5:$C$1990,2,FALSE),IF('部屋別効果（直）'!O2204="撤去",VLOOKUP('施設リストA-1（直営）'!#REF!,'（既設）調査結果'!$B$5:$C$1998,2,FALSE),0))</f>
        <v>#REF!</v>
      </c>
      <c r="Q2204" s="29" t="e">
        <f>'施設リストA-1（直営）'!#REF!</f>
        <v>#REF!</v>
      </c>
      <c r="R2204" s="29" t="e">
        <f>'施設リストA-1（直営）'!#REF!</f>
        <v>#REF!</v>
      </c>
      <c r="S2204" s="30" t="e">
        <f>IF(R2204="新設",VLOOKUP('施設リストA-1（直営）'!#REF!,'（新設）照明器具'!$B$5:$C$1990,2,FALSE),IF('部屋別効果（直）'!R2204="撤去",VLOOKUP('施設リストA-1（直営）'!#REF!,'（既設）調査結果'!$B$5:$C$1998,2,FALSE),0))</f>
        <v>#REF!</v>
      </c>
      <c r="T2204" s="29" t="e">
        <f>'施設リストA-1（直営）'!#REF!</f>
        <v>#REF!</v>
      </c>
      <c r="U2204" s="29" t="e">
        <f>'施設リストA-1（直営）'!#REF!</f>
        <v>#REF!</v>
      </c>
      <c r="V2204" s="30" t="e">
        <f>IF(U2204="新設",VLOOKUP('施設リストA-1（直営）'!#REF!,'（新設）照明器具'!$B$5:$C$1990,2,FALSE),IF('部屋別効果（直）'!U2204="撤去",VLOOKUP('施設リストA-1（直営）'!#REF!,'（既設）調査結果'!$B$5:$C$1998,2,FALSE),0))</f>
        <v>#REF!</v>
      </c>
      <c r="W2204" s="29" t="e">
        <f>'施設リストA-1（直営）'!#REF!</f>
        <v>#REF!</v>
      </c>
      <c r="X2204" s="29" t="e">
        <f>'施設リストA-1（直営）'!#REF!</f>
        <v>#REF!</v>
      </c>
      <c r="Y2204" s="30" t="e">
        <f>IF(X2204="新設",VLOOKUP('施設リストA-1（直営）'!#REF!,'（新設）照明器具'!$B$5:$C$1990,2,FALSE),IF('部屋別効果（直）'!X2204="撤去",VLOOKUP('施設リストA-1（直営）'!#REF!,'（既設）調査結果'!$B$5:$C$1998,2,FALSE),0))</f>
        <v>#REF!</v>
      </c>
      <c r="Z2204" s="29" t="e">
        <f>'施設リストA-1（直営）'!#REF!</f>
        <v>#REF!</v>
      </c>
      <c r="AA2204" s="29" t="e">
        <f>'施設リストA-1（直営）'!#REF!</f>
        <v>#REF!</v>
      </c>
      <c r="AB2204" s="30" t="e">
        <f>IF(AA2204="新設",VLOOKUP('施設リストA-1（直営）'!#REF!,'（新設）照明器具'!$B$5:$C$1990,2,FALSE),IF('部屋別効果（直）'!AA2204="撤去",VLOOKUP('施設リストA-1（直営）'!#REF!,'（既設）調査結果'!$B$5:$C$1998,2,FALSE),0))</f>
        <v>#REF!</v>
      </c>
      <c r="AC2204" s="29" t="e">
        <f>'施設リストA-1（直営）'!#REF!</f>
        <v>#REF!</v>
      </c>
      <c r="AD2204" s="29" t="e">
        <f>'施設リストA-1（直営）'!#REF!</f>
        <v>#REF!</v>
      </c>
      <c r="AE2204" s="30" t="e">
        <f>IF(AD2204="新設",VLOOKUP('施設リストA-1（直営）'!#REF!,'（新設）照明器具'!$B$5:$C$1990,2,FALSE),IF('部屋別効果（直）'!AD2204="撤去",VLOOKUP('施設リストA-1（直営）'!#REF!,'（既設）調査結果'!$B$5:$C$1998,2,FALSE),0))</f>
        <v>#REF!</v>
      </c>
      <c r="AF2204" s="29" t="e">
        <f>'施設リストA-1（直営）'!#REF!</f>
        <v>#REF!</v>
      </c>
      <c r="AG2204" s="29" t="e">
        <f>'施設リストA-1（直営）'!#REF!</f>
        <v>#REF!</v>
      </c>
      <c r="AH2204" s="30" t="e">
        <f>IF(AG2204="新設",VLOOKUP('施設リストA-1（直営）'!#REF!,'（新設）照明器具'!$B$5:$C$1990,2,FALSE),IF('部屋別効果（直）'!AG2204="撤去",VLOOKUP('施設リストA-1（直営）'!#REF!,'（既設）調査結果'!$B$5:$C$1998,2,FALSE),0))</f>
        <v>#REF!</v>
      </c>
      <c r="AI2204" s="29" t="e">
        <f>'施設リストA-1（直営）'!#REF!</f>
        <v>#REF!</v>
      </c>
      <c r="AJ2204" s="29" t="e">
        <f>'施設リストA-1（直営）'!#REF!</f>
        <v>#REF!</v>
      </c>
      <c r="AK2204" s="30" t="e">
        <f>IF(AJ2204="新設",VLOOKUP('施設リストA-1（直営）'!#REF!,'（新設）照明器具'!$B$5:$C$1990,2,FALSE),IF('部屋別効果（直）'!AJ2204="撤去",VLOOKUP('施設リストA-1（直営）'!#REF!,'（既設）調査結果'!$B$5:$C$1998,2,FALSE),0))</f>
        <v>#REF!</v>
      </c>
      <c r="AL2204" s="29" t="e">
        <f>'施設リストA-1（直営）'!#REF!</f>
        <v>#REF!</v>
      </c>
    </row>
    <row r="2205" spans="1:38" customFormat="1">
      <c r="A2205" s="94"/>
      <c r="B2205" s="16" t="e">
        <f>'施設リストA-1（直営）'!#REF!</f>
        <v>#REF!</v>
      </c>
      <c r="C2205" s="14" t="e">
        <f>'施設リストA-1（直営）'!#REF!</f>
        <v>#REF!</v>
      </c>
      <c r="D2205" s="94" t="e">
        <f>'施設リストA-1（直営）'!#REF!</f>
        <v>#REF!</v>
      </c>
      <c r="E2205" s="20" t="e">
        <f>'施設リストA-1（直営）'!#REF!</f>
        <v>#REF!</v>
      </c>
      <c r="F2205" s="20" t="e">
        <f>'施設リストA-1（直営）'!#REF!</f>
        <v>#REF!</v>
      </c>
      <c r="G2205" s="13" t="e">
        <f>'施設リストA-1（直営）'!#REF!</f>
        <v>#REF!</v>
      </c>
      <c r="H2205" s="28" t="e">
        <f t="shared" si="34"/>
        <v>#REF!</v>
      </c>
      <c r="I2205" s="29" t="e">
        <f>'施設リストA-1（直営）'!#REF!</f>
        <v>#REF!</v>
      </c>
      <c r="J2205" s="30" t="e">
        <f>IF(I2205="新設",VLOOKUP('施設リストA-1（直営）'!#REF!,'（新設）照明器具'!$B$5:$C$1990,2,FALSE),IF('部屋別効果（直）'!I2205="撤去",VLOOKUP('施設リストA-1（直営）'!#REF!,'（既設）調査結果'!$B$5:$C$1998,2,FALSE),0))</f>
        <v>#REF!</v>
      </c>
      <c r="K2205" s="29" t="e">
        <f>'施設リストA-1（直営）'!#REF!</f>
        <v>#REF!</v>
      </c>
      <c r="L2205" s="29" t="e">
        <f>'施設リストA-1（直営）'!#REF!</f>
        <v>#REF!</v>
      </c>
      <c r="M2205" s="30" t="e">
        <f>IF(L2205="新設",VLOOKUP('施設リストA-1（直営）'!#REF!,'（新設）照明器具'!$B$5:$C$1990,2,FALSE),IF('部屋別効果（直）'!L2205="撤去",VLOOKUP('施設リストA-1（直営）'!#REF!,'（既設）調査結果'!$B$5:$C$1998,2,FALSE),0))</f>
        <v>#REF!</v>
      </c>
      <c r="N2205" s="29" t="e">
        <f>'施設リストA-1（直営）'!#REF!</f>
        <v>#REF!</v>
      </c>
      <c r="O2205" s="29" t="e">
        <f>'施設リストA-1（直営）'!#REF!</f>
        <v>#REF!</v>
      </c>
      <c r="P2205" s="30" t="e">
        <f>IF(O2205="新設",VLOOKUP('施設リストA-1（直営）'!#REF!,'（新設）照明器具'!$B$5:$C$1990,2,FALSE),IF('部屋別効果（直）'!O2205="撤去",VLOOKUP('施設リストA-1（直営）'!#REF!,'（既設）調査結果'!$B$5:$C$1998,2,FALSE),0))</f>
        <v>#REF!</v>
      </c>
      <c r="Q2205" s="29" t="e">
        <f>'施設リストA-1（直営）'!#REF!</f>
        <v>#REF!</v>
      </c>
      <c r="R2205" s="29" t="e">
        <f>'施設リストA-1（直営）'!#REF!</f>
        <v>#REF!</v>
      </c>
      <c r="S2205" s="30" t="e">
        <f>IF(R2205="新設",VLOOKUP('施設リストA-1（直営）'!#REF!,'（新設）照明器具'!$B$5:$C$1990,2,FALSE),IF('部屋別効果（直）'!R2205="撤去",VLOOKUP('施設リストA-1（直営）'!#REF!,'（既設）調査結果'!$B$5:$C$1998,2,FALSE),0))</f>
        <v>#REF!</v>
      </c>
      <c r="T2205" s="29" t="e">
        <f>'施設リストA-1（直営）'!#REF!</f>
        <v>#REF!</v>
      </c>
      <c r="U2205" s="29" t="e">
        <f>'施設リストA-1（直営）'!#REF!</f>
        <v>#REF!</v>
      </c>
      <c r="V2205" s="30" t="e">
        <f>IF(U2205="新設",VLOOKUP('施設リストA-1（直営）'!#REF!,'（新設）照明器具'!$B$5:$C$1990,2,FALSE),IF('部屋別効果（直）'!U2205="撤去",VLOOKUP('施設リストA-1（直営）'!#REF!,'（既設）調査結果'!$B$5:$C$1998,2,FALSE),0))</f>
        <v>#REF!</v>
      </c>
      <c r="W2205" s="29" t="e">
        <f>'施設リストA-1（直営）'!#REF!</f>
        <v>#REF!</v>
      </c>
      <c r="X2205" s="29" t="e">
        <f>'施設リストA-1（直営）'!#REF!</f>
        <v>#REF!</v>
      </c>
      <c r="Y2205" s="30" t="e">
        <f>IF(X2205="新設",VLOOKUP('施設リストA-1（直営）'!#REF!,'（新設）照明器具'!$B$5:$C$1990,2,FALSE),IF('部屋別効果（直）'!X2205="撤去",VLOOKUP('施設リストA-1（直営）'!#REF!,'（既設）調査結果'!$B$5:$C$1998,2,FALSE),0))</f>
        <v>#REF!</v>
      </c>
      <c r="Z2205" s="29" t="e">
        <f>'施設リストA-1（直営）'!#REF!</f>
        <v>#REF!</v>
      </c>
      <c r="AA2205" s="29" t="e">
        <f>'施設リストA-1（直営）'!#REF!</f>
        <v>#REF!</v>
      </c>
      <c r="AB2205" s="30" t="e">
        <f>IF(AA2205="新設",VLOOKUP('施設リストA-1（直営）'!#REF!,'（新設）照明器具'!$B$5:$C$1990,2,FALSE),IF('部屋別効果（直）'!AA2205="撤去",VLOOKUP('施設リストA-1（直営）'!#REF!,'（既設）調査結果'!$B$5:$C$1998,2,FALSE),0))</f>
        <v>#REF!</v>
      </c>
      <c r="AC2205" s="29" t="e">
        <f>'施設リストA-1（直営）'!#REF!</f>
        <v>#REF!</v>
      </c>
      <c r="AD2205" s="29" t="e">
        <f>'施設リストA-1（直営）'!#REF!</f>
        <v>#REF!</v>
      </c>
      <c r="AE2205" s="30" t="e">
        <f>IF(AD2205="新設",VLOOKUP('施設リストA-1（直営）'!#REF!,'（新設）照明器具'!$B$5:$C$1990,2,FALSE),IF('部屋別効果（直）'!AD2205="撤去",VLOOKUP('施設リストA-1（直営）'!#REF!,'（既設）調査結果'!$B$5:$C$1998,2,FALSE),0))</f>
        <v>#REF!</v>
      </c>
      <c r="AF2205" s="29" t="e">
        <f>'施設リストA-1（直営）'!#REF!</f>
        <v>#REF!</v>
      </c>
      <c r="AG2205" s="29" t="e">
        <f>'施設リストA-1（直営）'!#REF!</f>
        <v>#REF!</v>
      </c>
      <c r="AH2205" s="30" t="e">
        <f>IF(AG2205="新設",VLOOKUP('施設リストA-1（直営）'!#REF!,'（新設）照明器具'!$B$5:$C$1990,2,FALSE),IF('部屋別効果（直）'!AG2205="撤去",VLOOKUP('施設リストA-1（直営）'!#REF!,'（既設）調査結果'!$B$5:$C$1998,2,FALSE),0))</f>
        <v>#REF!</v>
      </c>
      <c r="AI2205" s="29" t="e">
        <f>'施設リストA-1（直営）'!#REF!</f>
        <v>#REF!</v>
      </c>
      <c r="AJ2205" s="29" t="e">
        <f>'施設リストA-1（直営）'!#REF!</f>
        <v>#REF!</v>
      </c>
      <c r="AK2205" s="30" t="e">
        <f>IF(AJ2205="新設",VLOOKUP('施設リストA-1（直営）'!#REF!,'（新設）照明器具'!$B$5:$C$1990,2,FALSE),IF('部屋別効果（直）'!AJ2205="撤去",VLOOKUP('施設リストA-1（直営）'!#REF!,'（既設）調査結果'!$B$5:$C$1998,2,FALSE),0))</f>
        <v>#REF!</v>
      </c>
      <c r="AL2205" s="29" t="e">
        <f>'施設リストA-1（直営）'!#REF!</f>
        <v>#REF!</v>
      </c>
    </row>
    <row r="2206" spans="1:38" customFormat="1">
      <c r="A2206" s="94"/>
      <c r="B2206" s="16" t="e">
        <f>'施設リストA-1（直営）'!#REF!</f>
        <v>#REF!</v>
      </c>
      <c r="C2206" s="14" t="e">
        <f>'施設リストA-1（直営）'!#REF!</f>
        <v>#REF!</v>
      </c>
      <c r="D2206" s="94" t="e">
        <f>'施設リストA-1（直営）'!#REF!</f>
        <v>#REF!</v>
      </c>
      <c r="E2206" s="20" t="e">
        <f>'施設リストA-1（直営）'!#REF!</f>
        <v>#REF!</v>
      </c>
      <c r="F2206" s="20" t="e">
        <f>'施設リストA-1（直営）'!#REF!</f>
        <v>#REF!</v>
      </c>
      <c r="G2206" s="13" t="e">
        <f>'施設リストA-1（直営）'!#REF!</f>
        <v>#REF!</v>
      </c>
      <c r="H2206" s="28" t="e">
        <f t="shared" si="34"/>
        <v>#REF!</v>
      </c>
      <c r="I2206" s="29" t="e">
        <f>'施設リストA-1（直営）'!#REF!</f>
        <v>#REF!</v>
      </c>
      <c r="J2206" s="30" t="e">
        <f>IF(I2206="新設",VLOOKUP('施設リストA-1（直営）'!#REF!,'（新設）照明器具'!$B$5:$C$1990,2,FALSE),IF('部屋別効果（直）'!I2206="撤去",VLOOKUP('施設リストA-1（直営）'!#REF!,'（既設）調査結果'!$B$5:$C$1998,2,FALSE),0))</f>
        <v>#REF!</v>
      </c>
      <c r="K2206" s="29" t="e">
        <f>'施設リストA-1（直営）'!#REF!</f>
        <v>#REF!</v>
      </c>
      <c r="L2206" s="29" t="e">
        <f>'施設リストA-1（直営）'!#REF!</f>
        <v>#REF!</v>
      </c>
      <c r="M2206" s="30" t="e">
        <f>IF(L2206="新設",VLOOKUP('施設リストA-1（直営）'!#REF!,'（新設）照明器具'!$B$5:$C$1990,2,FALSE),IF('部屋別効果（直）'!L2206="撤去",VLOOKUP('施設リストA-1（直営）'!#REF!,'（既設）調査結果'!$B$5:$C$1998,2,FALSE),0))</f>
        <v>#REF!</v>
      </c>
      <c r="N2206" s="29" t="e">
        <f>'施設リストA-1（直営）'!#REF!</f>
        <v>#REF!</v>
      </c>
      <c r="O2206" s="29" t="e">
        <f>'施設リストA-1（直営）'!#REF!</f>
        <v>#REF!</v>
      </c>
      <c r="P2206" s="30" t="e">
        <f>IF(O2206="新設",VLOOKUP('施設リストA-1（直営）'!#REF!,'（新設）照明器具'!$B$5:$C$1990,2,FALSE),IF('部屋別効果（直）'!O2206="撤去",VLOOKUP('施設リストA-1（直営）'!#REF!,'（既設）調査結果'!$B$5:$C$1998,2,FALSE),0))</f>
        <v>#REF!</v>
      </c>
      <c r="Q2206" s="29" t="e">
        <f>'施設リストA-1（直営）'!#REF!</f>
        <v>#REF!</v>
      </c>
      <c r="R2206" s="29" t="e">
        <f>'施設リストA-1（直営）'!#REF!</f>
        <v>#REF!</v>
      </c>
      <c r="S2206" s="30" t="e">
        <f>IF(R2206="新設",VLOOKUP('施設リストA-1（直営）'!#REF!,'（新設）照明器具'!$B$5:$C$1990,2,FALSE),IF('部屋別効果（直）'!R2206="撤去",VLOOKUP('施設リストA-1（直営）'!#REF!,'（既設）調査結果'!$B$5:$C$1998,2,FALSE),0))</f>
        <v>#REF!</v>
      </c>
      <c r="T2206" s="29" t="e">
        <f>'施設リストA-1（直営）'!#REF!</f>
        <v>#REF!</v>
      </c>
      <c r="U2206" s="29" t="e">
        <f>'施設リストA-1（直営）'!#REF!</f>
        <v>#REF!</v>
      </c>
      <c r="V2206" s="30" t="e">
        <f>IF(U2206="新設",VLOOKUP('施設リストA-1（直営）'!#REF!,'（新設）照明器具'!$B$5:$C$1990,2,FALSE),IF('部屋別効果（直）'!U2206="撤去",VLOOKUP('施設リストA-1（直営）'!#REF!,'（既設）調査結果'!$B$5:$C$1998,2,FALSE),0))</f>
        <v>#REF!</v>
      </c>
      <c r="W2206" s="29" t="e">
        <f>'施設リストA-1（直営）'!#REF!</f>
        <v>#REF!</v>
      </c>
      <c r="X2206" s="29" t="e">
        <f>'施設リストA-1（直営）'!#REF!</f>
        <v>#REF!</v>
      </c>
      <c r="Y2206" s="30" t="e">
        <f>IF(X2206="新設",VLOOKUP('施設リストA-1（直営）'!#REF!,'（新設）照明器具'!$B$5:$C$1990,2,FALSE),IF('部屋別効果（直）'!X2206="撤去",VLOOKUP('施設リストA-1（直営）'!#REF!,'（既設）調査結果'!$B$5:$C$1998,2,FALSE),0))</f>
        <v>#REF!</v>
      </c>
      <c r="Z2206" s="29" t="e">
        <f>'施設リストA-1（直営）'!#REF!</f>
        <v>#REF!</v>
      </c>
      <c r="AA2206" s="29" t="e">
        <f>'施設リストA-1（直営）'!#REF!</f>
        <v>#REF!</v>
      </c>
      <c r="AB2206" s="30" t="e">
        <f>IF(AA2206="新設",VLOOKUP('施設リストA-1（直営）'!#REF!,'（新設）照明器具'!$B$5:$C$1990,2,FALSE),IF('部屋別効果（直）'!AA2206="撤去",VLOOKUP('施設リストA-1（直営）'!#REF!,'（既設）調査結果'!$B$5:$C$1998,2,FALSE),0))</f>
        <v>#REF!</v>
      </c>
      <c r="AC2206" s="29" t="e">
        <f>'施設リストA-1（直営）'!#REF!</f>
        <v>#REF!</v>
      </c>
      <c r="AD2206" s="29" t="e">
        <f>'施設リストA-1（直営）'!#REF!</f>
        <v>#REF!</v>
      </c>
      <c r="AE2206" s="30" t="e">
        <f>IF(AD2206="新設",VLOOKUP('施設リストA-1（直営）'!#REF!,'（新設）照明器具'!$B$5:$C$1990,2,FALSE),IF('部屋別効果（直）'!AD2206="撤去",VLOOKUP('施設リストA-1（直営）'!#REF!,'（既設）調査結果'!$B$5:$C$1998,2,FALSE),0))</f>
        <v>#REF!</v>
      </c>
      <c r="AF2206" s="29" t="e">
        <f>'施設リストA-1（直営）'!#REF!</f>
        <v>#REF!</v>
      </c>
      <c r="AG2206" s="29" t="e">
        <f>'施設リストA-1（直営）'!#REF!</f>
        <v>#REF!</v>
      </c>
      <c r="AH2206" s="30" t="e">
        <f>IF(AG2206="新設",VLOOKUP('施設リストA-1（直営）'!#REF!,'（新設）照明器具'!$B$5:$C$1990,2,FALSE),IF('部屋別効果（直）'!AG2206="撤去",VLOOKUP('施設リストA-1（直営）'!#REF!,'（既設）調査結果'!$B$5:$C$1998,2,FALSE),0))</f>
        <v>#REF!</v>
      </c>
      <c r="AI2206" s="29" t="e">
        <f>'施設リストA-1（直営）'!#REF!</f>
        <v>#REF!</v>
      </c>
      <c r="AJ2206" s="29" t="e">
        <f>'施設リストA-1（直営）'!#REF!</f>
        <v>#REF!</v>
      </c>
      <c r="AK2206" s="30" t="e">
        <f>IF(AJ2206="新設",VLOOKUP('施設リストA-1（直営）'!#REF!,'（新設）照明器具'!$B$5:$C$1990,2,FALSE),IF('部屋別効果（直）'!AJ2206="撤去",VLOOKUP('施設リストA-1（直営）'!#REF!,'（既設）調査結果'!$B$5:$C$1998,2,FALSE),0))</f>
        <v>#REF!</v>
      </c>
      <c r="AL2206" s="29" t="e">
        <f>'施設リストA-1（直営）'!#REF!</f>
        <v>#REF!</v>
      </c>
    </row>
    <row r="2207" spans="1:38" customFormat="1">
      <c r="A2207" s="94"/>
      <c r="B2207" s="16" t="e">
        <f>'施設リストA-1（直営）'!#REF!</f>
        <v>#REF!</v>
      </c>
      <c r="C2207" s="14" t="e">
        <f>'施設リストA-1（直営）'!#REF!</f>
        <v>#REF!</v>
      </c>
      <c r="D2207" s="94" t="e">
        <f>'施設リストA-1（直営）'!#REF!</f>
        <v>#REF!</v>
      </c>
      <c r="E2207" s="20" t="e">
        <f>'施設リストA-1（直営）'!#REF!</f>
        <v>#REF!</v>
      </c>
      <c r="F2207" s="20" t="e">
        <f>'施設リストA-1（直営）'!#REF!</f>
        <v>#REF!</v>
      </c>
      <c r="G2207" s="13" t="e">
        <f>'施設リストA-1（直営）'!#REF!</f>
        <v>#REF!</v>
      </c>
      <c r="H2207" s="28" t="e">
        <f t="shared" si="34"/>
        <v>#REF!</v>
      </c>
      <c r="I2207" s="29" t="e">
        <f>'施設リストA-1（直営）'!#REF!</f>
        <v>#REF!</v>
      </c>
      <c r="J2207" s="30" t="e">
        <f>IF(I2207="新設",VLOOKUP('施設リストA-1（直営）'!#REF!,'（新設）照明器具'!$B$5:$C$1990,2,FALSE),IF('部屋別効果（直）'!I2207="撤去",VLOOKUP('施設リストA-1（直営）'!#REF!,'（既設）調査結果'!$B$5:$C$1998,2,FALSE),0))</f>
        <v>#REF!</v>
      </c>
      <c r="K2207" s="29" t="e">
        <f>'施設リストA-1（直営）'!#REF!</f>
        <v>#REF!</v>
      </c>
      <c r="L2207" s="29" t="e">
        <f>'施設リストA-1（直営）'!#REF!</f>
        <v>#REF!</v>
      </c>
      <c r="M2207" s="30" t="e">
        <f>IF(L2207="新設",VLOOKUP('施設リストA-1（直営）'!#REF!,'（新設）照明器具'!$B$5:$C$1990,2,FALSE),IF('部屋別効果（直）'!L2207="撤去",VLOOKUP('施設リストA-1（直営）'!#REF!,'（既設）調査結果'!$B$5:$C$1998,2,FALSE),0))</f>
        <v>#REF!</v>
      </c>
      <c r="N2207" s="29" t="e">
        <f>'施設リストA-1（直営）'!#REF!</f>
        <v>#REF!</v>
      </c>
      <c r="O2207" s="29" t="e">
        <f>'施設リストA-1（直営）'!#REF!</f>
        <v>#REF!</v>
      </c>
      <c r="P2207" s="30" t="e">
        <f>IF(O2207="新設",VLOOKUP('施設リストA-1（直営）'!#REF!,'（新設）照明器具'!$B$5:$C$1990,2,FALSE),IF('部屋別効果（直）'!O2207="撤去",VLOOKUP('施設リストA-1（直営）'!#REF!,'（既設）調査結果'!$B$5:$C$1998,2,FALSE),0))</f>
        <v>#REF!</v>
      </c>
      <c r="Q2207" s="29" t="e">
        <f>'施設リストA-1（直営）'!#REF!</f>
        <v>#REF!</v>
      </c>
      <c r="R2207" s="29" t="e">
        <f>'施設リストA-1（直営）'!#REF!</f>
        <v>#REF!</v>
      </c>
      <c r="S2207" s="30" t="e">
        <f>IF(R2207="新設",VLOOKUP('施設リストA-1（直営）'!#REF!,'（新設）照明器具'!$B$5:$C$1990,2,FALSE),IF('部屋別効果（直）'!R2207="撤去",VLOOKUP('施設リストA-1（直営）'!#REF!,'（既設）調査結果'!$B$5:$C$1998,2,FALSE),0))</f>
        <v>#REF!</v>
      </c>
      <c r="T2207" s="29" t="e">
        <f>'施設リストA-1（直営）'!#REF!</f>
        <v>#REF!</v>
      </c>
      <c r="U2207" s="29" t="e">
        <f>'施設リストA-1（直営）'!#REF!</f>
        <v>#REF!</v>
      </c>
      <c r="V2207" s="30" t="e">
        <f>IF(U2207="新設",VLOOKUP('施設リストA-1（直営）'!#REF!,'（新設）照明器具'!$B$5:$C$1990,2,FALSE),IF('部屋別効果（直）'!U2207="撤去",VLOOKUP('施設リストA-1（直営）'!#REF!,'（既設）調査結果'!$B$5:$C$1998,2,FALSE),0))</f>
        <v>#REF!</v>
      </c>
      <c r="W2207" s="29" t="e">
        <f>'施設リストA-1（直営）'!#REF!</f>
        <v>#REF!</v>
      </c>
      <c r="X2207" s="29" t="e">
        <f>'施設リストA-1（直営）'!#REF!</f>
        <v>#REF!</v>
      </c>
      <c r="Y2207" s="30" t="e">
        <f>IF(X2207="新設",VLOOKUP('施設リストA-1（直営）'!#REF!,'（新設）照明器具'!$B$5:$C$1990,2,FALSE),IF('部屋別効果（直）'!X2207="撤去",VLOOKUP('施設リストA-1（直営）'!#REF!,'（既設）調査結果'!$B$5:$C$1998,2,FALSE),0))</f>
        <v>#REF!</v>
      </c>
      <c r="Z2207" s="29" t="e">
        <f>'施設リストA-1（直営）'!#REF!</f>
        <v>#REF!</v>
      </c>
      <c r="AA2207" s="29" t="e">
        <f>'施設リストA-1（直営）'!#REF!</f>
        <v>#REF!</v>
      </c>
      <c r="AB2207" s="30" t="e">
        <f>IF(AA2207="新設",VLOOKUP('施設リストA-1（直営）'!#REF!,'（新設）照明器具'!$B$5:$C$1990,2,FALSE),IF('部屋別効果（直）'!AA2207="撤去",VLOOKUP('施設リストA-1（直営）'!#REF!,'（既設）調査結果'!$B$5:$C$1998,2,FALSE),0))</f>
        <v>#REF!</v>
      </c>
      <c r="AC2207" s="29" t="e">
        <f>'施設リストA-1（直営）'!#REF!</f>
        <v>#REF!</v>
      </c>
      <c r="AD2207" s="29" t="e">
        <f>'施設リストA-1（直営）'!#REF!</f>
        <v>#REF!</v>
      </c>
      <c r="AE2207" s="30" t="e">
        <f>IF(AD2207="新設",VLOOKUP('施設リストA-1（直営）'!#REF!,'（新設）照明器具'!$B$5:$C$1990,2,FALSE),IF('部屋別効果（直）'!AD2207="撤去",VLOOKUP('施設リストA-1（直営）'!#REF!,'（既設）調査結果'!$B$5:$C$1998,2,FALSE),0))</f>
        <v>#REF!</v>
      </c>
      <c r="AF2207" s="29" t="e">
        <f>'施設リストA-1（直営）'!#REF!</f>
        <v>#REF!</v>
      </c>
      <c r="AG2207" s="29" t="e">
        <f>'施設リストA-1（直営）'!#REF!</f>
        <v>#REF!</v>
      </c>
      <c r="AH2207" s="30" t="e">
        <f>IF(AG2207="新設",VLOOKUP('施設リストA-1（直営）'!#REF!,'（新設）照明器具'!$B$5:$C$1990,2,FALSE),IF('部屋別効果（直）'!AG2207="撤去",VLOOKUP('施設リストA-1（直営）'!#REF!,'（既設）調査結果'!$B$5:$C$1998,2,FALSE),0))</f>
        <v>#REF!</v>
      </c>
      <c r="AI2207" s="29" t="e">
        <f>'施設リストA-1（直営）'!#REF!</f>
        <v>#REF!</v>
      </c>
      <c r="AJ2207" s="29" t="e">
        <f>'施設リストA-1（直営）'!#REF!</f>
        <v>#REF!</v>
      </c>
      <c r="AK2207" s="30" t="e">
        <f>IF(AJ2207="新設",VLOOKUP('施設リストA-1（直営）'!#REF!,'（新設）照明器具'!$B$5:$C$1990,2,FALSE),IF('部屋別効果（直）'!AJ2207="撤去",VLOOKUP('施設リストA-1（直営）'!#REF!,'（既設）調査結果'!$B$5:$C$1998,2,FALSE),0))</f>
        <v>#REF!</v>
      </c>
      <c r="AL2207" s="29" t="e">
        <f>'施設リストA-1（直営）'!#REF!</f>
        <v>#REF!</v>
      </c>
    </row>
    <row r="2208" spans="1:38" customFormat="1">
      <c r="A2208" s="94"/>
      <c r="B2208" s="16" t="e">
        <f>'施設リストA-1（直営）'!#REF!</f>
        <v>#REF!</v>
      </c>
      <c r="C2208" s="14" t="e">
        <f>'施設リストA-1（直営）'!#REF!</f>
        <v>#REF!</v>
      </c>
      <c r="D2208" s="94" t="e">
        <f>'施設リストA-1（直営）'!#REF!</f>
        <v>#REF!</v>
      </c>
      <c r="E2208" s="20" t="e">
        <f>'施設リストA-1（直営）'!#REF!</f>
        <v>#REF!</v>
      </c>
      <c r="F2208" s="20" t="e">
        <f>'施設リストA-1（直営）'!#REF!</f>
        <v>#REF!</v>
      </c>
      <c r="G2208" s="13" t="e">
        <f>'施設リストA-1（直営）'!#REF!</f>
        <v>#REF!</v>
      </c>
      <c r="H2208" s="28" t="e">
        <f t="shared" si="34"/>
        <v>#REF!</v>
      </c>
      <c r="I2208" s="29" t="e">
        <f>'施設リストA-1（直営）'!#REF!</f>
        <v>#REF!</v>
      </c>
      <c r="J2208" s="30" t="e">
        <f>IF(I2208="新設",VLOOKUP('施設リストA-1（直営）'!#REF!,'（新設）照明器具'!$B$5:$C$1990,2,FALSE),IF('部屋別効果（直）'!I2208="撤去",VLOOKUP('施設リストA-1（直営）'!#REF!,'（既設）調査結果'!$B$5:$C$1998,2,FALSE),0))</f>
        <v>#REF!</v>
      </c>
      <c r="K2208" s="29" t="e">
        <f>'施設リストA-1（直営）'!#REF!</f>
        <v>#REF!</v>
      </c>
      <c r="L2208" s="29" t="e">
        <f>'施設リストA-1（直営）'!#REF!</f>
        <v>#REF!</v>
      </c>
      <c r="M2208" s="30" t="e">
        <f>IF(L2208="新設",VLOOKUP('施設リストA-1（直営）'!#REF!,'（新設）照明器具'!$B$5:$C$1990,2,FALSE),IF('部屋別効果（直）'!L2208="撤去",VLOOKUP('施設リストA-1（直営）'!#REF!,'（既設）調査結果'!$B$5:$C$1998,2,FALSE),0))</f>
        <v>#REF!</v>
      </c>
      <c r="N2208" s="29" t="e">
        <f>'施設リストA-1（直営）'!#REF!</f>
        <v>#REF!</v>
      </c>
      <c r="O2208" s="29" t="e">
        <f>'施設リストA-1（直営）'!#REF!</f>
        <v>#REF!</v>
      </c>
      <c r="P2208" s="30" t="e">
        <f>IF(O2208="新設",VLOOKUP('施設リストA-1（直営）'!#REF!,'（新設）照明器具'!$B$5:$C$1990,2,FALSE),IF('部屋別効果（直）'!O2208="撤去",VLOOKUP('施設リストA-1（直営）'!#REF!,'（既設）調査結果'!$B$5:$C$1998,2,FALSE),0))</f>
        <v>#REF!</v>
      </c>
      <c r="Q2208" s="29" t="e">
        <f>'施設リストA-1（直営）'!#REF!</f>
        <v>#REF!</v>
      </c>
      <c r="R2208" s="29" t="e">
        <f>'施設リストA-1（直営）'!#REF!</f>
        <v>#REF!</v>
      </c>
      <c r="S2208" s="30" t="e">
        <f>IF(R2208="新設",VLOOKUP('施設リストA-1（直営）'!#REF!,'（新設）照明器具'!$B$5:$C$1990,2,FALSE),IF('部屋別効果（直）'!R2208="撤去",VLOOKUP('施設リストA-1（直営）'!#REF!,'（既設）調査結果'!$B$5:$C$1998,2,FALSE),0))</f>
        <v>#REF!</v>
      </c>
      <c r="T2208" s="29" t="e">
        <f>'施設リストA-1（直営）'!#REF!</f>
        <v>#REF!</v>
      </c>
      <c r="U2208" s="29" t="e">
        <f>'施設リストA-1（直営）'!#REF!</f>
        <v>#REF!</v>
      </c>
      <c r="V2208" s="30" t="e">
        <f>IF(U2208="新設",VLOOKUP('施設リストA-1（直営）'!#REF!,'（新設）照明器具'!$B$5:$C$1990,2,FALSE),IF('部屋別効果（直）'!U2208="撤去",VLOOKUP('施設リストA-1（直営）'!#REF!,'（既設）調査結果'!$B$5:$C$1998,2,FALSE),0))</f>
        <v>#REF!</v>
      </c>
      <c r="W2208" s="29" t="e">
        <f>'施設リストA-1（直営）'!#REF!</f>
        <v>#REF!</v>
      </c>
      <c r="X2208" s="29" t="e">
        <f>'施設リストA-1（直営）'!#REF!</f>
        <v>#REF!</v>
      </c>
      <c r="Y2208" s="30" t="e">
        <f>IF(X2208="新設",VLOOKUP('施設リストA-1（直営）'!#REF!,'（新設）照明器具'!$B$5:$C$1990,2,FALSE),IF('部屋別効果（直）'!X2208="撤去",VLOOKUP('施設リストA-1（直営）'!#REF!,'（既設）調査結果'!$B$5:$C$1998,2,FALSE),0))</f>
        <v>#REF!</v>
      </c>
      <c r="Z2208" s="29" t="e">
        <f>'施設リストA-1（直営）'!#REF!</f>
        <v>#REF!</v>
      </c>
      <c r="AA2208" s="29" t="e">
        <f>'施設リストA-1（直営）'!#REF!</f>
        <v>#REF!</v>
      </c>
      <c r="AB2208" s="30" t="e">
        <f>IF(AA2208="新設",VLOOKUP('施設リストA-1（直営）'!#REF!,'（新設）照明器具'!$B$5:$C$1990,2,FALSE),IF('部屋別効果（直）'!AA2208="撤去",VLOOKUP('施設リストA-1（直営）'!#REF!,'（既設）調査結果'!$B$5:$C$1998,2,FALSE),0))</f>
        <v>#REF!</v>
      </c>
      <c r="AC2208" s="29" t="e">
        <f>'施設リストA-1（直営）'!#REF!</f>
        <v>#REF!</v>
      </c>
      <c r="AD2208" s="29" t="e">
        <f>'施設リストA-1（直営）'!#REF!</f>
        <v>#REF!</v>
      </c>
      <c r="AE2208" s="30" t="e">
        <f>IF(AD2208="新設",VLOOKUP('施設リストA-1（直営）'!#REF!,'（新設）照明器具'!$B$5:$C$1990,2,FALSE),IF('部屋別効果（直）'!AD2208="撤去",VLOOKUP('施設リストA-1（直営）'!#REF!,'（既設）調査結果'!$B$5:$C$1998,2,FALSE),0))</f>
        <v>#REF!</v>
      </c>
      <c r="AF2208" s="29" t="e">
        <f>'施設リストA-1（直営）'!#REF!</f>
        <v>#REF!</v>
      </c>
      <c r="AG2208" s="29" t="e">
        <f>'施設リストA-1（直営）'!#REF!</f>
        <v>#REF!</v>
      </c>
      <c r="AH2208" s="30" t="e">
        <f>IF(AG2208="新設",VLOOKUP('施設リストA-1（直営）'!#REF!,'（新設）照明器具'!$B$5:$C$1990,2,FALSE),IF('部屋別効果（直）'!AG2208="撤去",VLOOKUP('施設リストA-1（直営）'!#REF!,'（既設）調査結果'!$B$5:$C$1998,2,FALSE),0))</f>
        <v>#REF!</v>
      </c>
      <c r="AI2208" s="29" t="e">
        <f>'施設リストA-1（直営）'!#REF!</f>
        <v>#REF!</v>
      </c>
      <c r="AJ2208" s="29" t="e">
        <f>'施設リストA-1（直営）'!#REF!</f>
        <v>#REF!</v>
      </c>
      <c r="AK2208" s="30" t="e">
        <f>IF(AJ2208="新設",VLOOKUP('施設リストA-1（直営）'!#REF!,'（新設）照明器具'!$B$5:$C$1990,2,FALSE),IF('部屋別効果（直）'!AJ2208="撤去",VLOOKUP('施設リストA-1（直営）'!#REF!,'（既設）調査結果'!$B$5:$C$1998,2,FALSE),0))</f>
        <v>#REF!</v>
      </c>
      <c r="AL2208" s="29" t="e">
        <f>'施設リストA-1（直営）'!#REF!</f>
        <v>#REF!</v>
      </c>
    </row>
    <row r="2209" spans="1:38" customFormat="1">
      <c r="A2209" s="94"/>
      <c r="B2209" s="16" t="e">
        <f>'施設リストA-1（直営）'!#REF!</f>
        <v>#REF!</v>
      </c>
      <c r="C2209" s="14" t="e">
        <f>'施設リストA-1（直営）'!#REF!</f>
        <v>#REF!</v>
      </c>
      <c r="D2209" s="94" t="e">
        <f>'施設リストA-1（直営）'!#REF!</f>
        <v>#REF!</v>
      </c>
      <c r="E2209" s="20" t="e">
        <f>'施設リストA-1（直営）'!#REF!</f>
        <v>#REF!</v>
      </c>
      <c r="F2209" s="20" t="e">
        <f>'施設リストA-1（直営）'!#REF!</f>
        <v>#REF!</v>
      </c>
      <c r="G2209" s="13" t="e">
        <f>'施設リストA-1（直営）'!#REF!</f>
        <v>#REF!</v>
      </c>
      <c r="H2209" s="28" t="e">
        <f t="shared" si="34"/>
        <v>#REF!</v>
      </c>
      <c r="I2209" s="29" t="e">
        <f>'施設リストA-1（直営）'!#REF!</f>
        <v>#REF!</v>
      </c>
      <c r="J2209" s="30" t="e">
        <f>IF(I2209="新設",VLOOKUP('施設リストA-1（直営）'!#REF!,'（新設）照明器具'!$B$5:$C$1990,2,FALSE),IF('部屋別効果（直）'!I2209="撤去",VLOOKUP('施設リストA-1（直営）'!#REF!,'（既設）調査結果'!$B$5:$C$1998,2,FALSE),0))</f>
        <v>#REF!</v>
      </c>
      <c r="K2209" s="29" t="e">
        <f>'施設リストA-1（直営）'!#REF!</f>
        <v>#REF!</v>
      </c>
      <c r="L2209" s="29" t="e">
        <f>'施設リストA-1（直営）'!#REF!</f>
        <v>#REF!</v>
      </c>
      <c r="M2209" s="30" t="e">
        <f>IF(L2209="新設",VLOOKUP('施設リストA-1（直営）'!#REF!,'（新設）照明器具'!$B$5:$C$1990,2,FALSE),IF('部屋別効果（直）'!L2209="撤去",VLOOKUP('施設リストA-1（直営）'!#REF!,'（既設）調査結果'!$B$5:$C$1998,2,FALSE),0))</f>
        <v>#REF!</v>
      </c>
      <c r="N2209" s="29" t="e">
        <f>'施設リストA-1（直営）'!#REF!</f>
        <v>#REF!</v>
      </c>
      <c r="O2209" s="29" t="e">
        <f>'施設リストA-1（直営）'!#REF!</f>
        <v>#REF!</v>
      </c>
      <c r="P2209" s="30" t="e">
        <f>IF(O2209="新設",VLOOKUP('施設リストA-1（直営）'!#REF!,'（新設）照明器具'!$B$5:$C$1990,2,FALSE),IF('部屋別効果（直）'!O2209="撤去",VLOOKUP('施設リストA-1（直営）'!#REF!,'（既設）調査結果'!$B$5:$C$1998,2,FALSE),0))</f>
        <v>#REF!</v>
      </c>
      <c r="Q2209" s="29" t="e">
        <f>'施設リストA-1（直営）'!#REF!</f>
        <v>#REF!</v>
      </c>
      <c r="R2209" s="29" t="e">
        <f>'施設リストA-1（直営）'!#REF!</f>
        <v>#REF!</v>
      </c>
      <c r="S2209" s="30" t="e">
        <f>IF(R2209="新設",VLOOKUP('施設リストA-1（直営）'!#REF!,'（新設）照明器具'!$B$5:$C$1990,2,FALSE),IF('部屋別効果（直）'!R2209="撤去",VLOOKUP('施設リストA-1（直営）'!#REF!,'（既設）調査結果'!$B$5:$C$1998,2,FALSE),0))</f>
        <v>#REF!</v>
      </c>
      <c r="T2209" s="29" t="e">
        <f>'施設リストA-1（直営）'!#REF!</f>
        <v>#REF!</v>
      </c>
      <c r="U2209" s="29" t="e">
        <f>'施設リストA-1（直営）'!#REF!</f>
        <v>#REF!</v>
      </c>
      <c r="V2209" s="30" t="e">
        <f>IF(U2209="新設",VLOOKUP('施設リストA-1（直営）'!#REF!,'（新設）照明器具'!$B$5:$C$1990,2,FALSE),IF('部屋別効果（直）'!U2209="撤去",VLOOKUP('施設リストA-1（直営）'!#REF!,'（既設）調査結果'!$B$5:$C$1998,2,FALSE),0))</f>
        <v>#REF!</v>
      </c>
      <c r="W2209" s="29" t="e">
        <f>'施設リストA-1（直営）'!#REF!</f>
        <v>#REF!</v>
      </c>
      <c r="X2209" s="29" t="e">
        <f>'施設リストA-1（直営）'!#REF!</f>
        <v>#REF!</v>
      </c>
      <c r="Y2209" s="30" t="e">
        <f>IF(X2209="新設",VLOOKUP('施設リストA-1（直営）'!#REF!,'（新設）照明器具'!$B$5:$C$1990,2,FALSE),IF('部屋別効果（直）'!X2209="撤去",VLOOKUP('施設リストA-1（直営）'!#REF!,'（既設）調査結果'!$B$5:$C$1998,2,FALSE),0))</f>
        <v>#REF!</v>
      </c>
      <c r="Z2209" s="29" t="e">
        <f>'施設リストA-1（直営）'!#REF!</f>
        <v>#REF!</v>
      </c>
      <c r="AA2209" s="29" t="e">
        <f>'施設リストA-1（直営）'!#REF!</f>
        <v>#REF!</v>
      </c>
      <c r="AB2209" s="30" t="e">
        <f>IF(AA2209="新設",VLOOKUP('施設リストA-1（直営）'!#REF!,'（新設）照明器具'!$B$5:$C$1990,2,FALSE),IF('部屋別効果（直）'!AA2209="撤去",VLOOKUP('施設リストA-1（直営）'!#REF!,'（既設）調査結果'!$B$5:$C$1998,2,FALSE),0))</f>
        <v>#REF!</v>
      </c>
      <c r="AC2209" s="29" t="e">
        <f>'施設リストA-1（直営）'!#REF!</f>
        <v>#REF!</v>
      </c>
      <c r="AD2209" s="29" t="e">
        <f>'施設リストA-1（直営）'!#REF!</f>
        <v>#REF!</v>
      </c>
      <c r="AE2209" s="30" t="e">
        <f>IF(AD2209="新設",VLOOKUP('施設リストA-1（直営）'!#REF!,'（新設）照明器具'!$B$5:$C$1990,2,FALSE),IF('部屋別効果（直）'!AD2209="撤去",VLOOKUP('施設リストA-1（直営）'!#REF!,'（既設）調査結果'!$B$5:$C$1998,2,FALSE),0))</f>
        <v>#REF!</v>
      </c>
      <c r="AF2209" s="29" t="e">
        <f>'施設リストA-1（直営）'!#REF!</f>
        <v>#REF!</v>
      </c>
      <c r="AG2209" s="29" t="e">
        <f>'施設リストA-1（直営）'!#REF!</f>
        <v>#REF!</v>
      </c>
      <c r="AH2209" s="30" t="e">
        <f>IF(AG2209="新設",VLOOKUP('施設リストA-1（直営）'!#REF!,'（新設）照明器具'!$B$5:$C$1990,2,FALSE),IF('部屋別効果（直）'!AG2209="撤去",VLOOKUP('施設リストA-1（直営）'!#REF!,'（既設）調査結果'!$B$5:$C$1998,2,FALSE),0))</f>
        <v>#REF!</v>
      </c>
      <c r="AI2209" s="29" t="e">
        <f>'施設リストA-1（直営）'!#REF!</f>
        <v>#REF!</v>
      </c>
      <c r="AJ2209" s="29" t="e">
        <f>'施設リストA-1（直営）'!#REF!</f>
        <v>#REF!</v>
      </c>
      <c r="AK2209" s="30" t="e">
        <f>IF(AJ2209="新設",VLOOKUP('施設リストA-1（直営）'!#REF!,'（新設）照明器具'!$B$5:$C$1990,2,FALSE),IF('部屋別効果（直）'!AJ2209="撤去",VLOOKUP('施設リストA-1（直営）'!#REF!,'（既設）調査結果'!$B$5:$C$1998,2,FALSE),0))</f>
        <v>#REF!</v>
      </c>
      <c r="AL2209" s="29" t="e">
        <f>'施設リストA-1（直営）'!#REF!</f>
        <v>#REF!</v>
      </c>
    </row>
    <row r="2210" spans="1:38" customFormat="1">
      <c r="A2210" s="94"/>
      <c r="B2210" s="16" t="e">
        <f>'施設リストA-1（直営）'!#REF!</f>
        <v>#REF!</v>
      </c>
      <c r="C2210" s="14" t="e">
        <f>'施設リストA-1（直営）'!#REF!</f>
        <v>#REF!</v>
      </c>
      <c r="D2210" s="94" t="e">
        <f>'施設リストA-1（直営）'!#REF!</f>
        <v>#REF!</v>
      </c>
      <c r="E2210" s="20" t="e">
        <f>'施設リストA-1（直営）'!#REF!</f>
        <v>#REF!</v>
      </c>
      <c r="F2210" s="20" t="e">
        <f>'施設リストA-1（直営）'!#REF!</f>
        <v>#REF!</v>
      </c>
      <c r="G2210" s="13" t="e">
        <f>'施設リストA-1（直営）'!#REF!</f>
        <v>#REF!</v>
      </c>
      <c r="H2210" s="28" t="e">
        <f t="shared" si="34"/>
        <v>#REF!</v>
      </c>
      <c r="I2210" s="29" t="e">
        <f>'施設リストA-1（直営）'!#REF!</f>
        <v>#REF!</v>
      </c>
      <c r="J2210" s="30" t="e">
        <f>IF(I2210="新設",VLOOKUP('施設リストA-1（直営）'!#REF!,'（新設）照明器具'!$B$5:$C$1990,2,FALSE),IF('部屋別効果（直）'!I2210="撤去",VLOOKUP('施設リストA-1（直営）'!#REF!,'（既設）調査結果'!$B$5:$C$1998,2,FALSE),0))</f>
        <v>#REF!</v>
      </c>
      <c r="K2210" s="29" t="e">
        <f>'施設リストA-1（直営）'!#REF!</f>
        <v>#REF!</v>
      </c>
      <c r="L2210" s="29" t="e">
        <f>'施設リストA-1（直営）'!#REF!</f>
        <v>#REF!</v>
      </c>
      <c r="M2210" s="30" t="e">
        <f>IF(L2210="新設",VLOOKUP('施設リストA-1（直営）'!#REF!,'（新設）照明器具'!$B$5:$C$1990,2,FALSE),IF('部屋別効果（直）'!L2210="撤去",VLOOKUP('施設リストA-1（直営）'!#REF!,'（既設）調査結果'!$B$5:$C$1998,2,FALSE),0))</f>
        <v>#REF!</v>
      </c>
      <c r="N2210" s="29" t="e">
        <f>'施設リストA-1（直営）'!#REF!</f>
        <v>#REF!</v>
      </c>
      <c r="O2210" s="29" t="e">
        <f>'施設リストA-1（直営）'!#REF!</f>
        <v>#REF!</v>
      </c>
      <c r="P2210" s="30" t="e">
        <f>IF(O2210="新設",VLOOKUP('施設リストA-1（直営）'!#REF!,'（新設）照明器具'!$B$5:$C$1990,2,FALSE),IF('部屋別効果（直）'!O2210="撤去",VLOOKUP('施設リストA-1（直営）'!#REF!,'（既設）調査結果'!$B$5:$C$1998,2,FALSE),0))</f>
        <v>#REF!</v>
      </c>
      <c r="Q2210" s="29" t="e">
        <f>'施設リストA-1（直営）'!#REF!</f>
        <v>#REF!</v>
      </c>
      <c r="R2210" s="29" t="e">
        <f>'施設リストA-1（直営）'!#REF!</f>
        <v>#REF!</v>
      </c>
      <c r="S2210" s="30" t="e">
        <f>IF(R2210="新設",VLOOKUP('施設リストA-1（直営）'!#REF!,'（新設）照明器具'!$B$5:$C$1990,2,FALSE),IF('部屋別効果（直）'!R2210="撤去",VLOOKUP('施設リストA-1（直営）'!#REF!,'（既設）調査結果'!$B$5:$C$1998,2,FALSE),0))</f>
        <v>#REF!</v>
      </c>
      <c r="T2210" s="29" t="e">
        <f>'施設リストA-1（直営）'!#REF!</f>
        <v>#REF!</v>
      </c>
      <c r="U2210" s="29" t="e">
        <f>'施設リストA-1（直営）'!#REF!</f>
        <v>#REF!</v>
      </c>
      <c r="V2210" s="30" t="e">
        <f>IF(U2210="新設",VLOOKUP('施設リストA-1（直営）'!#REF!,'（新設）照明器具'!$B$5:$C$1990,2,FALSE),IF('部屋別効果（直）'!U2210="撤去",VLOOKUP('施設リストA-1（直営）'!#REF!,'（既設）調査結果'!$B$5:$C$1998,2,FALSE),0))</f>
        <v>#REF!</v>
      </c>
      <c r="W2210" s="29" t="e">
        <f>'施設リストA-1（直営）'!#REF!</f>
        <v>#REF!</v>
      </c>
      <c r="X2210" s="29" t="e">
        <f>'施設リストA-1（直営）'!#REF!</f>
        <v>#REF!</v>
      </c>
      <c r="Y2210" s="30" t="e">
        <f>IF(X2210="新設",VLOOKUP('施設リストA-1（直営）'!#REF!,'（新設）照明器具'!$B$5:$C$1990,2,FALSE),IF('部屋別効果（直）'!X2210="撤去",VLOOKUP('施設リストA-1（直営）'!#REF!,'（既設）調査結果'!$B$5:$C$1998,2,FALSE),0))</f>
        <v>#REF!</v>
      </c>
      <c r="Z2210" s="29" t="e">
        <f>'施設リストA-1（直営）'!#REF!</f>
        <v>#REF!</v>
      </c>
      <c r="AA2210" s="29" t="e">
        <f>'施設リストA-1（直営）'!#REF!</f>
        <v>#REF!</v>
      </c>
      <c r="AB2210" s="30" t="e">
        <f>IF(AA2210="新設",VLOOKUP('施設リストA-1（直営）'!#REF!,'（新設）照明器具'!$B$5:$C$1990,2,FALSE),IF('部屋別効果（直）'!AA2210="撤去",VLOOKUP('施設リストA-1（直営）'!#REF!,'（既設）調査結果'!$B$5:$C$1998,2,FALSE),0))</f>
        <v>#REF!</v>
      </c>
      <c r="AC2210" s="29" t="e">
        <f>'施設リストA-1（直営）'!#REF!</f>
        <v>#REF!</v>
      </c>
      <c r="AD2210" s="29" t="e">
        <f>'施設リストA-1（直営）'!#REF!</f>
        <v>#REF!</v>
      </c>
      <c r="AE2210" s="30" t="e">
        <f>IF(AD2210="新設",VLOOKUP('施設リストA-1（直営）'!#REF!,'（新設）照明器具'!$B$5:$C$1990,2,FALSE),IF('部屋別効果（直）'!AD2210="撤去",VLOOKUP('施設リストA-1（直営）'!#REF!,'（既設）調査結果'!$B$5:$C$1998,2,FALSE),0))</f>
        <v>#REF!</v>
      </c>
      <c r="AF2210" s="29" t="e">
        <f>'施設リストA-1（直営）'!#REF!</f>
        <v>#REF!</v>
      </c>
      <c r="AG2210" s="29" t="e">
        <f>'施設リストA-1（直営）'!#REF!</f>
        <v>#REF!</v>
      </c>
      <c r="AH2210" s="30" t="e">
        <f>IF(AG2210="新設",VLOOKUP('施設リストA-1（直営）'!#REF!,'（新設）照明器具'!$B$5:$C$1990,2,FALSE),IF('部屋別効果（直）'!AG2210="撤去",VLOOKUP('施設リストA-1（直営）'!#REF!,'（既設）調査結果'!$B$5:$C$1998,2,FALSE),0))</f>
        <v>#REF!</v>
      </c>
      <c r="AI2210" s="29" t="e">
        <f>'施設リストA-1（直営）'!#REF!</f>
        <v>#REF!</v>
      </c>
      <c r="AJ2210" s="29" t="e">
        <f>'施設リストA-1（直営）'!#REF!</f>
        <v>#REF!</v>
      </c>
      <c r="AK2210" s="30" t="e">
        <f>IF(AJ2210="新設",VLOOKUP('施設リストA-1（直営）'!#REF!,'（新設）照明器具'!$B$5:$C$1990,2,FALSE),IF('部屋別効果（直）'!AJ2210="撤去",VLOOKUP('施設リストA-1（直営）'!#REF!,'（既設）調査結果'!$B$5:$C$1998,2,FALSE),0))</f>
        <v>#REF!</v>
      </c>
      <c r="AL2210" s="29" t="e">
        <f>'施設リストA-1（直営）'!#REF!</f>
        <v>#REF!</v>
      </c>
    </row>
    <row r="2211" spans="1:38" customFormat="1">
      <c r="A2211" s="94"/>
      <c r="B2211" s="16" t="e">
        <f>'施設リストA-1（直営）'!#REF!</f>
        <v>#REF!</v>
      </c>
      <c r="C2211" s="14" t="e">
        <f>'施設リストA-1（直営）'!#REF!</f>
        <v>#REF!</v>
      </c>
      <c r="D2211" s="94" t="e">
        <f>'施設リストA-1（直営）'!#REF!</f>
        <v>#REF!</v>
      </c>
      <c r="E2211" s="20" t="e">
        <f>'施設リストA-1（直営）'!#REF!</f>
        <v>#REF!</v>
      </c>
      <c r="F2211" s="20" t="e">
        <f>'施設リストA-1（直営）'!#REF!</f>
        <v>#REF!</v>
      </c>
      <c r="G2211" s="13" t="e">
        <f>'施設リストA-1（直営）'!#REF!</f>
        <v>#REF!</v>
      </c>
      <c r="H2211" s="28" t="e">
        <f t="shared" si="34"/>
        <v>#REF!</v>
      </c>
      <c r="I2211" s="29" t="e">
        <f>'施設リストA-1（直営）'!#REF!</f>
        <v>#REF!</v>
      </c>
      <c r="J2211" s="30" t="e">
        <f>IF(I2211="新設",VLOOKUP('施設リストA-1（直営）'!#REF!,'（新設）照明器具'!$B$5:$C$1990,2,FALSE),IF('部屋別効果（直）'!I2211="撤去",VLOOKUP('施設リストA-1（直営）'!#REF!,'（既設）調査結果'!$B$5:$C$1998,2,FALSE),0))</f>
        <v>#REF!</v>
      </c>
      <c r="K2211" s="29" t="e">
        <f>'施設リストA-1（直営）'!#REF!</f>
        <v>#REF!</v>
      </c>
      <c r="L2211" s="29" t="e">
        <f>'施設リストA-1（直営）'!#REF!</f>
        <v>#REF!</v>
      </c>
      <c r="M2211" s="30" t="e">
        <f>IF(L2211="新設",VLOOKUP('施設リストA-1（直営）'!#REF!,'（新設）照明器具'!$B$5:$C$1990,2,FALSE),IF('部屋別効果（直）'!L2211="撤去",VLOOKUP('施設リストA-1（直営）'!#REF!,'（既設）調査結果'!$B$5:$C$1998,2,FALSE),0))</f>
        <v>#REF!</v>
      </c>
      <c r="N2211" s="29" t="e">
        <f>'施設リストA-1（直営）'!#REF!</f>
        <v>#REF!</v>
      </c>
      <c r="O2211" s="29" t="e">
        <f>'施設リストA-1（直営）'!#REF!</f>
        <v>#REF!</v>
      </c>
      <c r="P2211" s="30" t="e">
        <f>IF(O2211="新設",VLOOKUP('施設リストA-1（直営）'!#REF!,'（新設）照明器具'!$B$5:$C$1990,2,FALSE),IF('部屋別効果（直）'!O2211="撤去",VLOOKUP('施設リストA-1（直営）'!#REF!,'（既設）調査結果'!$B$5:$C$1998,2,FALSE),0))</f>
        <v>#REF!</v>
      </c>
      <c r="Q2211" s="29" t="e">
        <f>'施設リストA-1（直営）'!#REF!</f>
        <v>#REF!</v>
      </c>
      <c r="R2211" s="29" t="e">
        <f>'施設リストA-1（直営）'!#REF!</f>
        <v>#REF!</v>
      </c>
      <c r="S2211" s="30" t="e">
        <f>IF(R2211="新設",VLOOKUP('施設リストA-1（直営）'!#REF!,'（新設）照明器具'!$B$5:$C$1990,2,FALSE),IF('部屋別効果（直）'!R2211="撤去",VLOOKUP('施設リストA-1（直営）'!#REF!,'（既設）調査結果'!$B$5:$C$1998,2,FALSE),0))</f>
        <v>#REF!</v>
      </c>
      <c r="T2211" s="29" t="e">
        <f>'施設リストA-1（直営）'!#REF!</f>
        <v>#REF!</v>
      </c>
      <c r="U2211" s="29" t="e">
        <f>'施設リストA-1（直営）'!#REF!</f>
        <v>#REF!</v>
      </c>
      <c r="V2211" s="30" t="e">
        <f>IF(U2211="新設",VLOOKUP('施設リストA-1（直営）'!#REF!,'（新設）照明器具'!$B$5:$C$1990,2,FALSE),IF('部屋別効果（直）'!U2211="撤去",VLOOKUP('施設リストA-1（直営）'!#REF!,'（既設）調査結果'!$B$5:$C$1998,2,FALSE),0))</f>
        <v>#REF!</v>
      </c>
      <c r="W2211" s="29" t="e">
        <f>'施設リストA-1（直営）'!#REF!</f>
        <v>#REF!</v>
      </c>
      <c r="X2211" s="29" t="e">
        <f>'施設リストA-1（直営）'!#REF!</f>
        <v>#REF!</v>
      </c>
      <c r="Y2211" s="30" t="e">
        <f>IF(X2211="新設",VLOOKUP('施設リストA-1（直営）'!#REF!,'（新設）照明器具'!$B$5:$C$1990,2,FALSE),IF('部屋別効果（直）'!X2211="撤去",VLOOKUP('施設リストA-1（直営）'!#REF!,'（既設）調査結果'!$B$5:$C$1998,2,FALSE),0))</f>
        <v>#REF!</v>
      </c>
      <c r="Z2211" s="29" t="e">
        <f>'施設リストA-1（直営）'!#REF!</f>
        <v>#REF!</v>
      </c>
      <c r="AA2211" s="29" t="e">
        <f>'施設リストA-1（直営）'!#REF!</f>
        <v>#REF!</v>
      </c>
      <c r="AB2211" s="30" t="e">
        <f>IF(AA2211="新設",VLOOKUP('施設リストA-1（直営）'!#REF!,'（新設）照明器具'!$B$5:$C$1990,2,FALSE),IF('部屋別効果（直）'!AA2211="撤去",VLOOKUP('施設リストA-1（直営）'!#REF!,'（既設）調査結果'!$B$5:$C$1998,2,FALSE),0))</f>
        <v>#REF!</v>
      </c>
      <c r="AC2211" s="29" t="e">
        <f>'施設リストA-1（直営）'!#REF!</f>
        <v>#REF!</v>
      </c>
      <c r="AD2211" s="29" t="e">
        <f>'施設リストA-1（直営）'!#REF!</f>
        <v>#REF!</v>
      </c>
      <c r="AE2211" s="30" t="e">
        <f>IF(AD2211="新設",VLOOKUP('施設リストA-1（直営）'!#REF!,'（新設）照明器具'!$B$5:$C$1990,2,FALSE),IF('部屋別効果（直）'!AD2211="撤去",VLOOKUP('施設リストA-1（直営）'!#REF!,'（既設）調査結果'!$B$5:$C$1998,2,FALSE),0))</f>
        <v>#REF!</v>
      </c>
      <c r="AF2211" s="29" t="e">
        <f>'施設リストA-1（直営）'!#REF!</f>
        <v>#REF!</v>
      </c>
      <c r="AG2211" s="29" t="e">
        <f>'施設リストA-1（直営）'!#REF!</f>
        <v>#REF!</v>
      </c>
      <c r="AH2211" s="30" t="e">
        <f>IF(AG2211="新設",VLOOKUP('施設リストA-1（直営）'!#REF!,'（新設）照明器具'!$B$5:$C$1990,2,FALSE),IF('部屋別効果（直）'!AG2211="撤去",VLOOKUP('施設リストA-1（直営）'!#REF!,'（既設）調査結果'!$B$5:$C$1998,2,FALSE),0))</f>
        <v>#REF!</v>
      </c>
      <c r="AI2211" s="29" t="e">
        <f>'施設リストA-1（直営）'!#REF!</f>
        <v>#REF!</v>
      </c>
      <c r="AJ2211" s="29" t="e">
        <f>'施設リストA-1（直営）'!#REF!</f>
        <v>#REF!</v>
      </c>
      <c r="AK2211" s="30" t="e">
        <f>IF(AJ2211="新設",VLOOKUP('施設リストA-1（直営）'!#REF!,'（新設）照明器具'!$B$5:$C$1990,2,FALSE),IF('部屋別効果（直）'!AJ2211="撤去",VLOOKUP('施設リストA-1（直営）'!#REF!,'（既設）調査結果'!$B$5:$C$1998,2,FALSE),0))</f>
        <v>#REF!</v>
      </c>
      <c r="AL2211" s="29" t="e">
        <f>'施設リストA-1（直営）'!#REF!</f>
        <v>#REF!</v>
      </c>
    </row>
    <row r="2212" spans="1:38" customFormat="1">
      <c r="A2212" s="94"/>
      <c r="B2212" s="16" t="e">
        <f>'施設リストA-1（直営）'!#REF!</f>
        <v>#REF!</v>
      </c>
      <c r="C2212" s="14" t="e">
        <f>'施設リストA-1（直営）'!#REF!</f>
        <v>#REF!</v>
      </c>
      <c r="D2212" s="94" t="e">
        <f>'施設リストA-1（直営）'!#REF!</f>
        <v>#REF!</v>
      </c>
      <c r="E2212" s="20" t="e">
        <f>'施設リストA-1（直営）'!#REF!</f>
        <v>#REF!</v>
      </c>
      <c r="F2212" s="20" t="e">
        <f>'施設リストA-1（直営）'!#REF!</f>
        <v>#REF!</v>
      </c>
      <c r="G2212" s="13" t="e">
        <f>'施設リストA-1（直営）'!#REF!</f>
        <v>#REF!</v>
      </c>
      <c r="H2212" s="28" t="e">
        <f t="shared" si="34"/>
        <v>#REF!</v>
      </c>
      <c r="I2212" s="29" t="e">
        <f>'施設リストA-1（直営）'!#REF!</f>
        <v>#REF!</v>
      </c>
      <c r="J2212" s="30" t="e">
        <f>IF(I2212="新設",VLOOKUP('施設リストA-1（直営）'!#REF!,'（新設）照明器具'!$B$5:$C$1990,2,FALSE),IF('部屋別効果（直）'!I2212="撤去",VLOOKUP('施設リストA-1（直営）'!#REF!,'（既設）調査結果'!$B$5:$C$1998,2,FALSE),0))</f>
        <v>#REF!</v>
      </c>
      <c r="K2212" s="29" t="e">
        <f>'施設リストA-1（直営）'!#REF!</f>
        <v>#REF!</v>
      </c>
      <c r="L2212" s="29" t="e">
        <f>'施設リストA-1（直営）'!#REF!</f>
        <v>#REF!</v>
      </c>
      <c r="M2212" s="30" t="e">
        <f>IF(L2212="新設",VLOOKUP('施設リストA-1（直営）'!#REF!,'（新設）照明器具'!$B$5:$C$1990,2,FALSE),IF('部屋別効果（直）'!L2212="撤去",VLOOKUP('施設リストA-1（直営）'!#REF!,'（既設）調査結果'!$B$5:$C$1998,2,FALSE),0))</f>
        <v>#REF!</v>
      </c>
      <c r="N2212" s="29" t="e">
        <f>'施設リストA-1（直営）'!#REF!</f>
        <v>#REF!</v>
      </c>
      <c r="O2212" s="29" t="e">
        <f>'施設リストA-1（直営）'!#REF!</f>
        <v>#REF!</v>
      </c>
      <c r="P2212" s="30" t="e">
        <f>IF(O2212="新設",VLOOKUP('施設リストA-1（直営）'!#REF!,'（新設）照明器具'!$B$5:$C$1990,2,FALSE),IF('部屋別効果（直）'!O2212="撤去",VLOOKUP('施設リストA-1（直営）'!#REF!,'（既設）調査結果'!$B$5:$C$1998,2,FALSE),0))</f>
        <v>#REF!</v>
      </c>
      <c r="Q2212" s="29" t="e">
        <f>'施設リストA-1（直営）'!#REF!</f>
        <v>#REF!</v>
      </c>
      <c r="R2212" s="29" t="e">
        <f>'施設リストA-1（直営）'!#REF!</f>
        <v>#REF!</v>
      </c>
      <c r="S2212" s="30" t="e">
        <f>IF(R2212="新設",VLOOKUP('施設リストA-1（直営）'!#REF!,'（新設）照明器具'!$B$5:$C$1990,2,FALSE),IF('部屋別効果（直）'!R2212="撤去",VLOOKUP('施設リストA-1（直営）'!#REF!,'（既設）調査結果'!$B$5:$C$1998,2,FALSE),0))</f>
        <v>#REF!</v>
      </c>
      <c r="T2212" s="29" t="e">
        <f>'施設リストA-1（直営）'!#REF!</f>
        <v>#REF!</v>
      </c>
      <c r="U2212" s="29" t="e">
        <f>'施設リストA-1（直営）'!#REF!</f>
        <v>#REF!</v>
      </c>
      <c r="V2212" s="30" t="e">
        <f>IF(U2212="新設",VLOOKUP('施設リストA-1（直営）'!#REF!,'（新設）照明器具'!$B$5:$C$1990,2,FALSE),IF('部屋別効果（直）'!U2212="撤去",VLOOKUP('施設リストA-1（直営）'!#REF!,'（既設）調査結果'!$B$5:$C$1998,2,FALSE),0))</f>
        <v>#REF!</v>
      </c>
      <c r="W2212" s="29" t="e">
        <f>'施設リストA-1（直営）'!#REF!</f>
        <v>#REF!</v>
      </c>
      <c r="X2212" s="29" t="e">
        <f>'施設リストA-1（直営）'!#REF!</f>
        <v>#REF!</v>
      </c>
      <c r="Y2212" s="30" t="e">
        <f>IF(X2212="新設",VLOOKUP('施設リストA-1（直営）'!#REF!,'（新設）照明器具'!$B$5:$C$1990,2,FALSE),IF('部屋別効果（直）'!X2212="撤去",VLOOKUP('施設リストA-1（直営）'!#REF!,'（既設）調査結果'!$B$5:$C$1998,2,FALSE),0))</f>
        <v>#REF!</v>
      </c>
      <c r="Z2212" s="29" t="e">
        <f>'施設リストA-1（直営）'!#REF!</f>
        <v>#REF!</v>
      </c>
      <c r="AA2212" s="29" t="e">
        <f>'施設リストA-1（直営）'!#REF!</f>
        <v>#REF!</v>
      </c>
      <c r="AB2212" s="30" t="e">
        <f>IF(AA2212="新設",VLOOKUP('施設リストA-1（直営）'!#REF!,'（新設）照明器具'!$B$5:$C$1990,2,FALSE),IF('部屋別効果（直）'!AA2212="撤去",VLOOKUP('施設リストA-1（直営）'!#REF!,'（既設）調査結果'!$B$5:$C$1998,2,FALSE),0))</f>
        <v>#REF!</v>
      </c>
      <c r="AC2212" s="29" t="e">
        <f>'施設リストA-1（直営）'!#REF!</f>
        <v>#REF!</v>
      </c>
      <c r="AD2212" s="29" t="e">
        <f>'施設リストA-1（直営）'!#REF!</f>
        <v>#REF!</v>
      </c>
      <c r="AE2212" s="30" t="e">
        <f>IF(AD2212="新設",VLOOKUP('施設リストA-1（直営）'!#REF!,'（新設）照明器具'!$B$5:$C$1990,2,FALSE),IF('部屋別効果（直）'!AD2212="撤去",VLOOKUP('施設リストA-1（直営）'!#REF!,'（既設）調査結果'!$B$5:$C$1998,2,FALSE),0))</f>
        <v>#REF!</v>
      </c>
      <c r="AF2212" s="29" t="e">
        <f>'施設リストA-1（直営）'!#REF!</f>
        <v>#REF!</v>
      </c>
      <c r="AG2212" s="29" t="e">
        <f>'施設リストA-1（直営）'!#REF!</f>
        <v>#REF!</v>
      </c>
      <c r="AH2212" s="30" t="e">
        <f>IF(AG2212="新設",VLOOKUP('施設リストA-1（直営）'!#REF!,'（新設）照明器具'!$B$5:$C$1990,2,FALSE),IF('部屋別効果（直）'!AG2212="撤去",VLOOKUP('施設リストA-1（直営）'!#REF!,'（既設）調査結果'!$B$5:$C$1998,2,FALSE),0))</f>
        <v>#REF!</v>
      </c>
      <c r="AI2212" s="29" t="e">
        <f>'施設リストA-1（直営）'!#REF!</f>
        <v>#REF!</v>
      </c>
      <c r="AJ2212" s="29" t="e">
        <f>'施設リストA-1（直営）'!#REF!</f>
        <v>#REF!</v>
      </c>
      <c r="AK2212" s="30" t="e">
        <f>IF(AJ2212="新設",VLOOKUP('施設リストA-1（直営）'!#REF!,'（新設）照明器具'!$B$5:$C$1990,2,FALSE),IF('部屋別効果（直）'!AJ2212="撤去",VLOOKUP('施設リストA-1（直営）'!#REF!,'（既設）調査結果'!$B$5:$C$1998,2,FALSE),0))</f>
        <v>#REF!</v>
      </c>
      <c r="AL2212" s="29" t="e">
        <f>'施設リストA-1（直営）'!#REF!</f>
        <v>#REF!</v>
      </c>
    </row>
    <row r="2213" spans="1:38" customFormat="1">
      <c r="A2213" s="94"/>
      <c r="B2213" s="16" t="e">
        <f>'施設リストA-1（直営）'!#REF!</f>
        <v>#REF!</v>
      </c>
      <c r="C2213" s="14" t="e">
        <f>'施設リストA-1（直営）'!#REF!</f>
        <v>#REF!</v>
      </c>
      <c r="D2213" s="94" t="e">
        <f>'施設リストA-1（直営）'!#REF!</f>
        <v>#REF!</v>
      </c>
      <c r="E2213" s="20" t="e">
        <f>'施設リストA-1（直営）'!#REF!</f>
        <v>#REF!</v>
      </c>
      <c r="F2213" s="20" t="e">
        <f>'施設リストA-1（直営）'!#REF!</f>
        <v>#REF!</v>
      </c>
      <c r="G2213" s="13" t="e">
        <f>'施設リストA-1（直営）'!#REF!</f>
        <v>#REF!</v>
      </c>
      <c r="H2213" s="28" t="e">
        <f t="shared" si="34"/>
        <v>#REF!</v>
      </c>
      <c r="I2213" s="29" t="e">
        <f>'施設リストA-1（直営）'!#REF!</f>
        <v>#REF!</v>
      </c>
      <c r="J2213" s="30" t="e">
        <f>IF(I2213="新設",VLOOKUP('施設リストA-1（直営）'!#REF!,'（新設）照明器具'!$B$5:$C$1990,2,FALSE),IF('部屋別効果（直）'!I2213="撤去",VLOOKUP('施設リストA-1（直営）'!#REF!,'（既設）調査結果'!$B$5:$C$1998,2,FALSE),0))</f>
        <v>#REF!</v>
      </c>
      <c r="K2213" s="29" t="e">
        <f>'施設リストA-1（直営）'!#REF!</f>
        <v>#REF!</v>
      </c>
      <c r="L2213" s="29" t="e">
        <f>'施設リストA-1（直営）'!#REF!</f>
        <v>#REF!</v>
      </c>
      <c r="M2213" s="30" t="e">
        <f>IF(L2213="新設",VLOOKUP('施設リストA-1（直営）'!#REF!,'（新設）照明器具'!$B$5:$C$1990,2,FALSE),IF('部屋別効果（直）'!L2213="撤去",VLOOKUP('施設リストA-1（直営）'!#REF!,'（既設）調査結果'!$B$5:$C$1998,2,FALSE),0))</f>
        <v>#REF!</v>
      </c>
      <c r="N2213" s="29" t="e">
        <f>'施設リストA-1（直営）'!#REF!</f>
        <v>#REF!</v>
      </c>
      <c r="O2213" s="29" t="e">
        <f>'施設リストA-1（直営）'!#REF!</f>
        <v>#REF!</v>
      </c>
      <c r="P2213" s="30" t="e">
        <f>IF(O2213="新設",VLOOKUP('施設リストA-1（直営）'!#REF!,'（新設）照明器具'!$B$5:$C$1990,2,FALSE),IF('部屋別効果（直）'!O2213="撤去",VLOOKUP('施設リストA-1（直営）'!#REF!,'（既設）調査結果'!$B$5:$C$1998,2,FALSE),0))</f>
        <v>#REF!</v>
      </c>
      <c r="Q2213" s="29" t="e">
        <f>'施設リストA-1（直営）'!#REF!</f>
        <v>#REF!</v>
      </c>
      <c r="R2213" s="29" t="e">
        <f>'施設リストA-1（直営）'!#REF!</f>
        <v>#REF!</v>
      </c>
      <c r="S2213" s="30" t="e">
        <f>IF(R2213="新設",VLOOKUP('施設リストA-1（直営）'!#REF!,'（新設）照明器具'!$B$5:$C$1990,2,FALSE),IF('部屋別効果（直）'!R2213="撤去",VLOOKUP('施設リストA-1（直営）'!#REF!,'（既設）調査結果'!$B$5:$C$1998,2,FALSE),0))</f>
        <v>#REF!</v>
      </c>
      <c r="T2213" s="29" t="e">
        <f>'施設リストA-1（直営）'!#REF!</f>
        <v>#REF!</v>
      </c>
      <c r="U2213" s="29" t="e">
        <f>'施設リストA-1（直営）'!#REF!</f>
        <v>#REF!</v>
      </c>
      <c r="V2213" s="30" t="e">
        <f>IF(U2213="新設",VLOOKUP('施設リストA-1（直営）'!#REF!,'（新設）照明器具'!$B$5:$C$1990,2,FALSE),IF('部屋別効果（直）'!U2213="撤去",VLOOKUP('施設リストA-1（直営）'!#REF!,'（既設）調査結果'!$B$5:$C$1998,2,FALSE),0))</f>
        <v>#REF!</v>
      </c>
      <c r="W2213" s="29" t="e">
        <f>'施設リストA-1（直営）'!#REF!</f>
        <v>#REF!</v>
      </c>
      <c r="X2213" s="29" t="e">
        <f>'施設リストA-1（直営）'!#REF!</f>
        <v>#REF!</v>
      </c>
      <c r="Y2213" s="30" t="e">
        <f>IF(X2213="新設",VLOOKUP('施設リストA-1（直営）'!#REF!,'（新設）照明器具'!$B$5:$C$1990,2,FALSE),IF('部屋別効果（直）'!X2213="撤去",VLOOKUP('施設リストA-1（直営）'!#REF!,'（既設）調査結果'!$B$5:$C$1998,2,FALSE),0))</f>
        <v>#REF!</v>
      </c>
      <c r="Z2213" s="29" t="e">
        <f>'施設リストA-1（直営）'!#REF!</f>
        <v>#REF!</v>
      </c>
      <c r="AA2213" s="29" t="e">
        <f>'施設リストA-1（直営）'!#REF!</f>
        <v>#REF!</v>
      </c>
      <c r="AB2213" s="30" t="e">
        <f>IF(AA2213="新設",VLOOKUP('施設リストA-1（直営）'!#REF!,'（新設）照明器具'!$B$5:$C$1990,2,FALSE),IF('部屋別効果（直）'!AA2213="撤去",VLOOKUP('施設リストA-1（直営）'!#REF!,'（既設）調査結果'!$B$5:$C$1998,2,FALSE),0))</f>
        <v>#REF!</v>
      </c>
      <c r="AC2213" s="29" t="e">
        <f>'施設リストA-1（直営）'!#REF!</f>
        <v>#REF!</v>
      </c>
      <c r="AD2213" s="29" t="e">
        <f>'施設リストA-1（直営）'!#REF!</f>
        <v>#REF!</v>
      </c>
      <c r="AE2213" s="30" t="e">
        <f>IF(AD2213="新設",VLOOKUP('施設リストA-1（直営）'!#REF!,'（新設）照明器具'!$B$5:$C$1990,2,FALSE),IF('部屋別効果（直）'!AD2213="撤去",VLOOKUP('施設リストA-1（直営）'!#REF!,'（既設）調査結果'!$B$5:$C$1998,2,FALSE),0))</f>
        <v>#REF!</v>
      </c>
      <c r="AF2213" s="29" t="e">
        <f>'施設リストA-1（直営）'!#REF!</f>
        <v>#REF!</v>
      </c>
      <c r="AG2213" s="29" t="e">
        <f>'施設リストA-1（直営）'!#REF!</f>
        <v>#REF!</v>
      </c>
      <c r="AH2213" s="30" t="e">
        <f>IF(AG2213="新設",VLOOKUP('施設リストA-1（直営）'!#REF!,'（新設）照明器具'!$B$5:$C$1990,2,FALSE),IF('部屋別効果（直）'!AG2213="撤去",VLOOKUP('施設リストA-1（直営）'!#REF!,'（既設）調査結果'!$B$5:$C$1998,2,FALSE),0))</f>
        <v>#REF!</v>
      </c>
      <c r="AI2213" s="29" t="e">
        <f>'施設リストA-1（直営）'!#REF!</f>
        <v>#REF!</v>
      </c>
      <c r="AJ2213" s="29" t="e">
        <f>'施設リストA-1（直営）'!#REF!</f>
        <v>#REF!</v>
      </c>
      <c r="AK2213" s="30" t="e">
        <f>IF(AJ2213="新設",VLOOKUP('施設リストA-1（直営）'!#REF!,'（新設）照明器具'!$B$5:$C$1990,2,FALSE),IF('部屋別効果（直）'!AJ2213="撤去",VLOOKUP('施設リストA-1（直営）'!#REF!,'（既設）調査結果'!$B$5:$C$1998,2,FALSE),0))</f>
        <v>#REF!</v>
      </c>
      <c r="AL2213" s="29" t="e">
        <f>'施設リストA-1（直営）'!#REF!</f>
        <v>#REF!</v>
      </c>
    </row>
    <row r="2214" spans="1:38" customFormat="1">
      <c r="A2214" s="94"/>
      <c r="B2214" s="16" t="e">
        <f>'施設リストA-1（直営）'!#REF!</f>
        <v>#REF!</v>
      </c>
      <c r="C2214" s="14" t="e">
        <f>'施設リストA-1（直営）'!#REF!</f>
        <v>#REF!</v>
      </c>
      <c r="D2214" s="94" t="e">
        <f>'施設リストA-1（直営）'!#REF!</f>
        <v>#REF!</v>
      </c>
      <c r="E2214" s="20" t="e">
        <f>'施設リストA-1（直営）'!#REF!</f>
        <v>#REF!</v>
      </c>
      <c r="F2214" s="20" t="e">
        <f>'施設リストA-1（直営）'!#REF!</f>
        <v>#REF!</v>
      </c>
      <c r="G2214" s="13" t="e">
        <f>'施設リストA-1（直営）'!#REF!</f>
        <v>#REF!</v>
      </c>
      <c r="H2214" s="28" t="e">
        <f t="shared" si="34"/>
        <v>#REF!</v>
      </c>
      <c r="I2214" s="29" t="e">
        <f>'施設リストA-1（直営）'!#REF!</f>
        <v>#REF!</v>
      </c>
      <c r="J2214" s="30" t="e">
        <f>IF(I2214="新設",VLOOKUP('施設リストA-1（直営）'!#REF!,'（新設）照明器具'!$B$5:$C$1990,2,FALSE),IF('部屋別効果（直）'!I2214="撤去",VLOOKUP('施設リストA-1（直営）'!#REF!,'（既設）調査結果'!$B$5:$C$1998,2,FALSE),0))</f>
        <v>#REF!</v>
      </c>
      <c r="K2214" s="29" t="e">
        <f>'施設リストA-1（直営）'!#REF!</f>
        <v>#REF!</v>
      </c>
      <c r="L2214" s="29" t="e">
        <f>'施設リストA-1（直営）'!#REF!</f>
        <v>#REF!</v>
      </c>
      <c r="M2214" s="30" t="e">
        <f>IF(L2214="新設",VLOOKUP('施設リストA-1（直営）'!#REF!,'（新設）照明器具'!$B$5:$C$1990,2,FALSE),IF('部屋別効果（直）'!L2214="撤去",VLOOKUP('施設リストA-1（直営）'!#REF!,'（既設）調査結果'!$B$5:$C$1998,2,FALSE),0))</f>
        <v>#REF!</v>
      </c>
      <c r="N2214" s="29" t="e">
        <f>'施設リストA-1（直営）'!#REF!</f>
        <v>#REF!</v>
      </c>
      <c r="O2214" s="29" t="e">
        <f>'施設リストA-1（直営）'!#REF!</f>
        <v>#REF!</v>
      </c>
      <c r="P2214" s="30" t="e">
        <f>IF(O2214="新設",VLOOKUP('施設リストA-1（直営）'!#REF!,'（新設）照明器具'!$B$5:$C$1990,2,FALSE),IF('部屋別効果（直）'!O2214="撤去",VLOOKUP('施設リストA-1（直営）'!#REF!,'（既設）調査結果'!$B$5:$C$1998,2,FALSE),0))</f>
        <v>#REF!</v>
      </c>
      <c r="Q2214" s="29" t="e">
        <f>'施設リストA-1（直営）'!#REF!</f>
        <v>#REF!</v>
      </c>
      <c r="R2214" s="29" t="e">
        <f>'施設リストA-1（直営）'!#REF!</f>
        <v>#REF!</v>
      </c>
      <c r="S2214" s="30" t="e">
        <f>IF(R2214="新設",VLOOKUP('施設リストA-1（直営）'!#REF!,'（新設）照明器具'!$B$5:$C$1990,2,FALSE),IF('部屋別効果（直）'!R2214="撤去",VLOOKUP('施設リストA-1（直営）'!#REF!,'（既設）調査結果'!$B$5:$C$1998,2,FALSE),0))</f>
        <v>#REF!</v>
      </c>
      <c r="T2214" s="29" t="e">
        <f>'施設リストA-1（直営）'!#REF!</f>
        <v>#REF!</v>
      </c>
      <c r="U2214" s="29" t="e">
        <f>'施設リストA-1（直営）'!#REF!</f>
        <v>#REF!</v>
      </c>
      <c r="V2214" s="30" t="e">
        <f>IF(U2214="新設",VLOOKUP('施設リストA-1（直営）'!#REF!,'（新設）照明器具'!$B$5:$C$1990,2,FALSE),IF('部屋別効果（直）'!U2214="撤去",VLOOKUP('施設リストA-1（直営）'!#REF!,'（既設）調査結果'!$B$5:$C$1998,2,FALSE),0))</f>
        <v>#REF!</v>
      </c>
      <c r="W2214" s="29" t="e">
        <f>'施設リストA-1（直営）'!#REF!</f>
        <v>#REF!</v>
      </c>
      <c r="X2214" s="29" t="e">
        <f>'施設リストA-1（直営）'!#REF!</f>
        <v>#REF!</v>
      </c>
      <c r="Y2214" s="30" t="e">
        <f>IF(X2214="新設",VLOOKUP('施設リストA-1（直営）'!#REF!,'（新設）照明器具'!$B$5:$C$1990,2,FALSE),IF('部屋別効果（直）'!X2214="撤去",VLOOKUP('施設リストA-1（直営）'!#REF!,'（既設）調査結果'!$B$5:$C$1998,2,FALSE),0))</f>
        <v>#REF!</v>
      </c>
      <c r="Z2214" s="29" t="e">
        <f>'施設リストA-1（直営）'!#REF!</f>
        <v>#REF!</v>
      </c>
      <c r="AA2214" s="29" t="e">
        <f>'施設リストA-1（直営）'!#REF!</f>
        <v>#REF!</v>
      </c>
      <c r="AB2214" s="30" t="e">
        <f>IF(AA2214="新設",VLOOKUP('施設リストA-1（直営）'!#REF!,'（新設）照明器具'!$B$5:$C$1990,2,FALSE),IF('部屋別効果（直）'!AA2214="撤去",VLOOKUP('施設リストA-1（直営）'!#REF!,'（既設）調査結果'!$B$5:$C$1998,2,FALSE),0))</f>
        <v>#REF!</v>
      </c>
      <c r="AC2214" s="29" t="e">
        <f>'施設リストA-1（直営）'!#REF!</f>
        <v>#REF!</v>
      </c>
      <c r="AD2214" s="29" t="e">
        <f>'施設リストA-1（直営）'!#REF!</f>
        <v>#REF!</v>
      </c>
      <c r="AE2214" s="30" t="e">
        <f>IF(AD2214="新設",VLOOKUP('施設リストA-1（直営）'!#REF!,'（新設）照明器具'!$B$5:$C$1990,2,FALSE),IF('部屋別効果（直）'!AD2214="撤去",VLOOKUP('施設リストA-1（直営）'!#REF!,'（既設）調査結果'!$B$5:$C$1998,2,FALSE),0))</f>
        <v>#REF!</v>
      </c>
      <c r="AF2214" s="29" t="e">
        <f>'施設リストA-1（直営）'!#REF!</f>
        <v>#REF!</v>
      </c>
      <c r="AG2214" s="29" t="e">
        <f>'施設リストA-1（直営）'!#REF!</f>
        <v>#REF!</v>
      </c>
      <c r="AH2214" s="30" t="e">
        <f>IF(AG2214="新設",VLOOKUP('施設リストA-1（直営）'!#REF!,'（新設）照明器具'!$B$5:$C$1990,2,FALSE),IF('部屋別効果（直）'!AG2214="撤去",VLOOKUP('施設リストA-1（直営）'!#REF!,'（既設）調査結果'!$B$5:$C$1998,2,FALSE),0))</f>
        <v>#REF!</v>
      </c>
      <c r="AI2214" s="29" t="e">
        <f>'施設リストA-1（直営）'!#REF!</f>
        <v>#REF!</v>
      </c>
      <c r="AJ2214" s="29" t="e">
        <f>'施設リストA-1（直営）'!#REF!</f>
        <v>#REF!</v>
      </c>
      <c r="AK2214" s="30" t="e">
        <f>IF(AJ2214="新設",VLOOKUP('施設リストA-1（直営）'!#REF!,'（新設）照明器具'!$B$5:$C$1990,2,FALSE),IF('部屋別効果（直）'!AJ2214="撤去",VLOOKUP('施設リストA-1（直営）'!#REF!,'（既設）調査結果'!$B$5:$C$1998,2,FALSE),0))</f>
        <v>#REF!</v>
      </c>
      <c r="AL2214" s="29" t="e">
        <f>'施設リストA-1（直営）'!#REF!</f>
        <v>#REF!</v>
      </c>
    </row>
    <row r="2215" spans="1:38" customFormat="1">
      <c r="A2215" s="94"/>
      <c r="B2215" s="16" t="e">
        <f>'施設リストA-1（直営）'!#REF!</f>
        <v>#REF!</v>
      </c>
      <c r="C2215" s="14" t="e">
        <f>'施設リストA-1（直営）'!#REF!</f>
        <v>#REF!</v>
      </c>
      <c r="D2215" s="94" t="e">
        <f>'施設リストA-1（直営）'!#REF!</f>
        <v>#REF!</v>
      </c>
      <c r="E2215" s="20" t="e">
        <f>'施設リストA-1（直営）'!#REF!</f>
        <v>#REF!</v>
      </c>
      <c r="F2215" s="20" t="e">
        <f>'施設リストA-1（直営）'!#REF!</f>
        <v>#REF!</v>
      </c>
      <c r="G2215" s="13" t="e">
        <f>'施設リストA-1（直営）'!#REF!</f>
        <v>#REF!</v>
      </c>
      <c r="H2215" s="28" t="e">
        <f t="shared" si="34"/>
        <v>#REF!</v>
      </c>
      <c r="I2215" s="29" t="e">
        <f>'施設リストA-1（直営）'!#REF!</f>
        <v>#REF!</v>
      </c>
      <c r="J2215" s="30" t="e">
        <f>IF(I2215="新設",VLOOKUP('施設リストA-1（直営）'!#REF!,'（新設）照明器具'!$B$5:$C$1990,2,FALSE),IF('部屋別効果（直）'!I2215="撤去",VLOOKUP('施設リストA-1（直営）'!#REF!,'（既設）調査結果'!$B$5:$C$1998,2,FALSE),0))</f>
        <v>#REF!</v>
      </c>
      <c r="K2215" s="29" t="e">
        <f>'施設リストA-1（直営）'!#REF!</f>
        <v>#REF!</v>
      </c>
      <c r="L2215" s="29" t="e">
        <f>'施設リストA-1（直営）'!#REF!</f>
        <v>#REF!</v>
      </c>
      <c r="M2215" s="30" t="e">
        <f>IF(L2215="新設",VLOOKUP('施設リストA-1（直営）'!#REF!,'（新設）照明器具'!$B$5:$C$1990,2,FALSE),IF('部屋別効果（直）'!L2215="撤去",VLOOKUP('施設リストA-1（直営）'!#REF!,'（既設）調査結果'!$B$5:$C$1998,2,FALSE),0))</f>
        <v>#REF!</v>
      </c>
      <c r="N2215" s="29" t="e">
        <f>'施設リストA-1（直営）'!#REF!</f>
        <v>#REF!</v>
      </c>
      <c r="O2215" s="29" t="e">
        <f>'施設リストA-1（直営）'!#REF!</f>
        <v>#REF!</v>
      </c>
      <c r="P2215" s="30" t="e">
        <f>IF(O2215="新設",VLOOKUP('施設リストA-1（直営）'!#REF!,'（新設）照明器具'!$B$5:$C$1990,2,FALSE),IF('部屋別効果（直）'!O2215="撤去",VLOOKUP('施設リストA-1（直営）'!#REF!,'（既設）調査結果'!$B$5:$C$1998,2,FALSE),0))</f>
        <v>#REF!</v>
      </c>
      <c r="Q2215" s="29" t="e">
        <f>'施設リストA-1（直営）'!#REF!</f>
        <v>#REF!</v>
      </c>
      <c r="R2215" s="29" t="e">
        <f>'施設リストA-1（直営）'!#REF!</f>
        <v>#REF!</v>
      </c>
      <c r="S2215" s="30" t="e">
        <f>IF(R2215="新設",VLOOKUP('施設リストA-1（直営）'!#REF!,'（新設）照明器具'!$B$5:$C$1990,2,FALSE),IF('部屋別効果（直）'!R2215="撤去",VLOOKUP('施設リストA-1（直営）'!#REF!,'（既設）調査結果'!$B$5:$C$1998,2,FALSE),0))</f>
        <v>#REF!</v>
      </c>
      <c r="T2215" s="29" t="e">
        <f>'施設リストA-1（直営）'!#REF!</f>
        <v>#REF!</v>
      </c>
      <c r="U2215" s="29" t="e">
        <f>'施設リストA-1（直営）'!#REF!</f>
        <v>#REF!</v>
      </c>
      <c r="V2215" s="30" t="e">
        <f>IF(U2215="新設",VLOOKUP('施設リストA-1（直営）'!#REF!,'（新設）照明器具'!$B$5:$C$1990,2,FALSE),IF('部屋別効果（直）'!U2215="撤去",VLOOKUP('施設リストA-1（直営）'!#REF!,'（既設）調査結果'!$B$5:$C$1998,2,FALSE),0))</f>
        <v>#REF!</v>
      </c>
      <c r="W2215" s="29" t="e">
        <f>'施設リストA-1（直営）'!#REF!</f>
        <v>#REF!</v>
      </c>
      <c r="X2215" s="29" t="e">
        <f>'施設リストA-1（直営）'!#REF!</f>
        <v>#REF!</v>
      </c>
      <c r="Y2215" s="30" t="e">
        <f>IF(X2215="新設",VLOOKUP('施設リストA-1（直営）'!#REF!,'（新設）照明器具'!$B$5:$C$1990,2,FALSE),IF('部屋別効果（直）'!X2215="撤去",VLOOKUP('施設リストA-1（直営）'!#REF!,'（既設）調査結果'!$B$5:$C$1998,2,FALSE),0))</f>
        <v>#REF!</v>
      </c>
      <c r="Z2215" s="29" t="e">
        <f>'施設リストA-1（直営）'!#REF!</f>
        <v>#REF!</v>
      </c>
      <c r="AA2215" s="29" t="e">
        <f>'施設リストA-1（直営）'!#REF!</f>
        <v>#REF!</v>
      </c>
      <c r="AB2215" s="30" t="e">
        <f>IF(AA2215="新設",VLOOKUP('施設リストA-1（直営）'!#REF!,'（新設）照明器具'!$B$5:$C$1990,2,FALSE),IF('部屋別効果（直）'!AA2215="撤去",VLOOKUP('施設リストA-1（直営）'!#REF!,'（既設）調査結果'!$B$5:$C$1998,2,FALSE),0))</f>
        <v>#REF!</v>
      </c>
      <c r="AC2215" s="29" t="e">
        <f>'施設リストA-1（直営）'!#REF!</f>
        <v>#REF!</v>
      </c>
      <c r="AD2215" s="29" t="e">
        <f>'施設リストA-1（直営）'!#REF!</f>
        <v>#REF!</v>
      </c>
      <c r="AE2215" s="30" t="e">
        <f>IF(AD2215="新設",VLOOKUP('施設リストA-1（直営）'!#REF!,'（新設）照明器具'!$B$5:$C$1990,2,FALSE),IF('部屋別効果（直）'!AD2215="撤去",VLOOKUP('施設リストA-1（直営）'!#REF!,'（既設）調査結果'!$B$5:$C$1998,2,FALSE),0))</f>
        <v>#REF!</v>
      </c>
      <c r="AF2215" s="29" t="e">
        <f>'施設リストA-1（直営）'!#REF!</f>
        <v>#REF!</v>
      </c>
      <c r="AG2215" s="29" t="e">
        <f>'施設リストA-1（直営）'!#REF!</f>
        <v>#REF!</v>
      </c>
      <c r="AH2215" s="30" t="e">
        <f>IF(AG2215="新設",VLOOKUP('施設リストA-1（直営）'!#REF!,'（新設）照明器具'!$B$5:$C$1990,2,FALSE),IF('部屋別効果（直）'!AG2215="撤去",VLOOKUP('施設リストA-1（直営）'!#REF!,'（既設）調査結果'!$B$5:$C$1998,2,FALSE),0))</f>
        <v>#REF!</v>
      </c>
      <c r="AI2215" s="29" t="e">
        <f>'施設リストA-1（直営）'!#REF!</f>
        <v>#REF!</v>
      </c>
      <c r="AJ2215" s="29" t="e">
        <f>'施設リストA-1（直営）'!#REF!</f>
        <v>#REF!</v>
      </c>
      <c r="AK2215" s="30" t="e">
        <f>IF(AJ2215="新設",VLOOKUP('施設リストA-1（直営）'!#REF!,'（新設）照明器具'!$B$5:$C$1990,2,FALSE),IF('部屋別効果（直）'!AJ2215="撤去",VLOOKUP('施設リストA-1（直営）'!#REF!,'（既設）調査結果'!$B$5:$C$1998,2,FALSE),0))</f>
        <v>#REF!</v>
      </c>
      <c r="AL2215" s="29" t="e">
        <f>'施設リストA-1（直営）'!#REF!</f>
        <v>#REF!</v>
      </c>
    </row>
    <row r="2216" spans="1:38" customFormat="1">
      <c r="A2216" s="94"/>
      <c r="B2216" s="16" t="e">
        <f>'施設リストA-1（直営）'!#REF!</f>
        <v>#REF!</v>
      </c>
      <c r="C2216" s="14" t="e">
        <f>'施設リストA-1（直営）'!#REF!</f>
        <v>#REF!</v>
      </c>
      <c r="D2216" s="94" t="e">
        <f>'施設リストA-1（直営）'!#REF!</f>
        <v>#REF!</v>
      </c>
      <c r="E2216" s="20" t="e">
        <f>'施設リストA-1（直営）'!#REF!</f>
        <v>#REF!</v>
      </c>
      <c r="F2216" s="20" t="e">
        <f>'施設リストA-1（直営）'!#REF!</f>
        <v>#REF!</v>
      </c>
      <c r="G2216" s="13" t="e">
        <f>'施設リストA-1（直営）'!#REF!</f>
        <v>#REF!</v>
      </c>
      <c r="H2216" s="28" t="e">
        <f t="shared" si="34"/>
        <v>#REF!</v>
      </c>
      <c r="I2216" s="29" t="e">
        <f>'施設リストA-1（直営）'!#REF!</f>
        <v>#REF!</v>
      </c>
      <c r="J2216" s="30" t="e">
        <f>IF(I2216="新設",VLOOKUP('施設リストA-1（直営）'!#REF!,'（新設）照明器具'!$B$5:$C$1990,2,FALSE),IF('部屋別効果（直）'!I2216="撤去",VLOOKUP('施設リストA-1（直営）'!#REF!,'（既設）調査結果'!$B$5:$C$1998,2,FALSE),0))</f>
        <v>#REF!</v>
      </c>
      <c r="K2216" s="29" t="e">
        <f>'施設リストA-1（直営）'!#REF!</f>
        <v>#REF!</v>
      </c>
      <c r="L2216" s="29" t="e">
        <f>'施設リストA-1（直営）'!#REF!</f>
        <v>#REF!</v>
      </c>
      <c r="M2216" s="30" t="e">
        <f>IF(L2216="新設",VLOOKUP('施設リストA-1（直営）'!#REF!,'（新設）照明器具'!$B$5:$C$1990,2,FALSE),IF('部屋別効果（直）'!L2216="撤去",VLOOKUP('施設リストA-1（直営）'!#REF!,'（既設）調査結果'!$B$5:$C$1998,2,FALSE),0))</f>
        <v>#REF!</v>
      </c>
      <c r="N2216" s="29" t="e">
        <f>'施設リストA-1（直営）'!#REF!</f>
        <v>#REF!</v>
      </c>
      <c r="O2216" s="29" t="e">
        <f>'施設リストA-1（直営）'!#REF!</f>
        <v>#REF!</v>
      </c>
      <c r="P2216" s="30" t="e">
        <f>IF(O2216="新設",VLOOKUP('施設リストA-1（直営）'!#REF!,'（新設）照明器具'!$B$5:$C$1990,2,FALSE),IF('部屋別効果（直）'!O2216="撤去",VLOOKUP('施設リストA-1（直営）'!#REF!,'（既設）調査結果'!$B$5:$C$1998,2,FALSE),0))</f>
        <v>#REF!</v>
      </c>
      <c r="Q2216" s="29" t="e">
        <f>'施設リストA-1（直営）'!#REF!</f>
        <v>#REF!</v>
      </c>
      <c r="R2216" s="29" t="e">
        <f>'施設リストA-1（直営）'!#REF!</f>
        <v>#REF!</v>
      </c>
      <c r="S2216" s="30" t="e">
        <f>IF(R2216="新設",VLOOKUP('施設リストA-1（直営）'!#REF!,'（新設）照明器具'!$B$5:$C$1990,2,FALSE),IF('部屋別効果（直）'!R2216="撤去",VLOOKUP('施設リストA-1（直営）'!#REF!,'（既設）調査結果'!$B$5:$C$1998,2,FALSE),0))</f>
        <v>#REF!</v>
      </c>
      <c r="T2216" s="29" t="e">
        <f>'施設リストA-1（直営）'!#REF!</f>
        <v>#REF!</v>
      </c>
      <c r="U2216" s="29" t="e">
        <f>'施設リストA-1（直営）'!#REF!</f>
        <v>#REF!</v>
      </c>
      <c r="V2216" s="30" t="e">
        <f>IF(U2216="新設",VLOOKUP('施設リストA-1（直営）'!#REF!,'（新設）照明器具'!$B$5:$C$1990,2,FALSE),IF('部屋別効果（直）'!U2216="撤去",VLOOKUP('施設リストA-1（直営）'!#REF!,'（既設）調査結果'!$B$5:$C$1998,2,FALSE),0))</f>
        <v>#REF!</v>
      </c>
      <c r="W2216" s="29" t="e">
        <f>'施設リストA-1（直営）'!#REF!</f>
        <v>#REF!</v>
      </c>
      <c r="X2216" s="29" t="e">
        <f>'施設リストA-1（直営）'!#REF!</f>
        <v>#REF!</v>
      </c>
      <c r="Y2216" s="30" t="e">
        <f>IF(X2216="新設",VLOOKUP('施設リストA-1（直営）'!#REF!,'（新設）照明器具'!$B$5:$C$1990,2,FALSE),IF('部屋別効果（直）'!X2216="撤去",VLOOKUP('施設リストA-1（直営）'!#REF!,'（既設）調査結果'!$B$5:$C$1998,2,FALSE),0))</f>
        <v>#REF!</v>
      </c>
      <c r="Z2216" s="29" t="e">
        <f>'施設リストA-1（直営）'!#REF!</f>
        <v>#REF!</v>
      </c>
      <c r="AA2216" s="29" t="e">
        <f>'施設リストA-1（直営）'!#REF!</f>
        <v>#REF!</v>
      </c>
      <c r="AB2216" s="30" t="e">
        <f>IF(AA2216="新設",VLOOKUP('施設リストA-1（直営）'!#REF!,'（新設）照明器具'!$B$5:$C$1990,2,FALSE),IF('部屋別効果（直）'!AA2216="撤去",VLOOKUP('施設リストA-1（直営）'!#REF!,'（既設）調査結果'!$B$5:$C$1998,2,FALSE),0))</f>
        <v>#REF!</v>
      </c>
      <c r="AC2216" s="29" t="e">
        <f>'施設リストA-1（直営）'!#REF!</f>
        <v>#REF!</v>
      </c>
      <c r="AD2216" s="29" t="e">
        <f>'施設リストA-1（直営）'!#REF!</f>
        <v>#REF!</v>
      </c>
      <c r="AE2216" s="30" t="e">
        <f>IF(AD2216="新設",VLOOKUP('施設リストA-1（直営）'!#REF!,'（新設）照明器具'!$B$5:$C$1990,2,FALSE),IF('部屋別効果（直）'!AD2216="撤去",VLOOKUP('施設リストA-1（直営）'!#REF!,'（既設）調査結果'!$B$5:$C$1998,2,FALSE),0))</f>
        <v>#REF!</v>
      </c>
      <c r="AF2216" s="29" t="e">
        <f>'施設リストA-1（直営）'!#REF!</f>
        <v>#REF!</v>
      </c>
      <c r="AG2216" s="29" t="e">
        <f>'施設リストA-1（直営）'!#REF!</f>
        <v>#REF!</v>
      </c>
      <c r="AH2216" s="30" t="e">
        <f>IF(AG2216="新設",VLOOKUP('施設リストA-1（直営）'!#REF!,'（新設）照明器具'!$B$5:$C$1990,2,FALSE),IF('部屋別効果（直）'!AG2216="撤去",VLOOKUP('施設リストA-1（直営）'!#REF!,'（既設）調査結果'!$B$5:$C$1998,2,FALSE),0))</f>
        <v>#REF!</v>
      </c>
      <c r="AI2216" s="29" t="e">
        <f>'施設リストA-1（直営）'!#REF!</f>
        <v>#REF!</v>
      </c>
      <c r="AJ2216" s="29" t="e">
        <f>'施設リストA-1（直営）'!#REF!</f>
        <v>#REF!</v>
      </c>
      <c r="AK2216" s="30" t="e">
        <f>IF(AJ2216="新設",VLOOKUP('施設リストA-1（直営）'!#REF!,'（新設）照明器具'!$B$5:$C$1990,2,FALSE),IF('部屋別効果（直）'!AJ2216="撤去",VLOOKUP('施設リストA-1（直営）'!#REF!,'（既設）調査結果'!$B$5:$C$1998,2,FALSE),0))</f>
        <v>#REF!</v>
      </c>
      <c r="AL2216" s="29" t="e">
        <f>'施設リストA-1（直営）'!#REF!</f>
        <v>#REF!</v>
      </c>
    </row>
    <row r="2217" spans="1:38" customFormat="1">
      <c r="A2217" s="94"/>
      <c r="B2217" s="16" t="e">
        <f>'施設リストA-1（直営）'!#REF!</f>
        <v>#REF!</v>
      </c>
      <c r="C2217" s="14" t="e">
        <f>'施設リストA-1（直営）'!#REF!</f>
        <v>#REF!</v>
      </c>
      <c r="D2217" s="94" t="e">
        <f>'施設リストA-1（直営）'!#REF!</f>
        <v>#REF!</v>
      </c>
      <c r="E2217" s="20" t="e">
        <f>'施設リストA-1（直営）'!#REF!</f>
        <v>#REF!</v>
      </c>
      <c r="F2217" s="20" t="e">
        <f>'施設リストA-1（直営）'!#REF!</f>
        <v>#REF!</v>
      </c>
      <c r="G2217" s="13" t="e">
        <f>'施設リストA-1（直営）'!#REF!</f>
        <v>#REF!</v>
      </c>
      <c r="H2217" s="28" t="e">
        <f t="shared" si="34"/>
        <v>#REF!</v>
      </c>
      <c r="I2217" s="29" t="e">
        <f>'施設リストA-1（直営）'!#REF!</f>
        <v>#REF!</v>
      </c>
      <c r="J2217" s="30" t="e">
        <f>IF(I2217="新設",VLOOKUP('施設リストA-1（直営）'!#REF!,'（新設）照明器具'!$B$5:$C$1990,2,FALSE),IF('部屋別効果（直）'!I2217="撤去",VLOOKUP('施設リストA-1（直営）'!#REF!,'（既設）調査結果'!$B$5:$C$1998,2,FALSE),0))</f>
        <v>#REF!</v>
      </c>
      <c r="K2217" s="29" t="e">
        <f>'施設リストA-1（直営）'!#REF!</f>
        <v>#REF!</v>
      </c>
      <c r="L2217" s="29" t="e">
        <f>'施設リストA-1（直営）'!#REF!</f>
        <v>#REF!</v>
      </c>
      <c r="M2217" s="30" t="e">
        <f>IF(L2217="新設",VLOOKUP('施設リストA-1（直営）'!#REF!,'（新設）照明器具'!$B$5:$C$1990,2,FALSE),IF('部屋別効果（直）'!L2217="撤去",VLOOKUP('施設リストA-1（直営）'!#REF!,'（既設）調査結果'!$B$5:$C$1998,2,FALSE),0))</f>
        <v>#REF!</v>
      </c>
      <c r="N2217" s="29" t="e">
        <f>'施設リストA-1（直営）'!#REF!</f>
        <v>#REF!</v>
      </c>
      <c r="O2217" s="29" t="e">
        <f>'施設リストA-1（直営）'!#REF!</f>
        <v>#REF!</v>
      </c>
      <c r="P2217" s="30" t="e">
        <f>IF(O2217="新設",VLOOKUP('施設リストA-1（直営）'!#REF!,'（新設）照明器具'!$B$5:$C$1990,2,FALSE),IF('部屋別効果（直）'!O2217="撤去",VLOOKUP('施設リストA-1（直営）'!#REF!,'（既設）調査結果'!$B$5:$C$1998,2,FALSE),0))</f>
        <v>#REF!</v>
      </c>
      <c r="Q2217" s="29" t="e">
        <f>'施設リストA-1（直営）'!#REF!</f>
        <v>#REF!</v>
      </c>
      <c r="R2217" s="29" t="e">
        <f>'施設リストA-1（直営）'!#REF!</f>
        <v>#REF!</v>
      </c>
      <c r="S2217" s="30" t="e">
        <f>IF(R2217="新設",VLOOKUP('施設リストA-1（直営）'!#REF!,'（新設）照明器具'!$B$5:$C$1990,2,FALSE),IF('部屋別効果（直）'!R2217="撤去",VLOOKUP('施設リストA-1（直営）'!#REF!,'（既設）調査結果'!$B$5:$C$1998,2,FALSE),0))</f>
        <v>#REF!</v>
      </c>
      <c r="T2217" s="29" t="e">
        <f>'施設リストA-1（直営）'!#REF!</f>
        <v>#REF!</v>
      </c>
      <c r="U2217" s="29" t="e">
        <f>'施設リストA-1（直営）'!#REF!</f>
        <v>#REF!</v>
      </c>
      <c r="V2217" s="30" t="e">
        <f>IF(U2217="新設",VLOOKUP('施設リストA-1（直営）'!#REF!,'（新設）照明器具'!$B$5:$C$1990,2,FALSE),IF('部屋別効果（直）'!U2217="撤去",VLOOKUP('施設リストA-1（直営）'!#REF!,'（既設）調査結果'!$B$5:$C$1998,2,FALSE),0))</f>
        <v>#REF!</v>
      </c>
      <c r="W2217" s="29" t="e">
        <f>'施設リストA-1（直営）'!#REF!</f>
        <v>#REF!</v>
      </c>
      <c r="X2217" s="29" t="e">
        <f>'施設リストA-1（直営）'!#REF!</f>
        <v>#REF!</v>
      </c>
      <c r="Y2217" s="30" t="e">
        <f>IF(X2217="新設",VLOOKUP('施設リストA-1（直営）'!#REF!,'（新設）照明器具'!$B$5:$C$1990,2,FALSE),IF('部屋別効果（直）'!X2217="撤去",VLOOKUP('施設リストA-1（直営）'!#REF!,'（既設）調査結果'!$B$5:$C$1998,2,FALSE),0))</f>
        <v>#REF!</v>
      </c>
      <c r="Z2217" s="29" t="e">
        <f>'施設リストA-1（直営）'!#REF!</f>
        <v>#REF!</v>
      </c>
      <c r="AA2217" s="29" t="e">
        <f>'施設リストA-1（直営）'!#REF!</f>
        <v>#REF!</v>
      </c>
      <c r="AB2217" s="30" t="e">
        <f>IF(AA2217="新設",VLOOKUP('施設リストA-1（直営）'!#REF!,'（新設）照明器具'!$B$5:$C$1990,2,FALSE),IF('部屋別効果（直）'!AA2217="撤去",VLOOKUP('施設リストA-1（直営）'!#REF!,'（既設）調査結果'!$B$5:$C$1998,2,FALSE),0))</f>
        <v>#REF!</v>
      </c>
      <c r="AC2217" s="29" t="e">
        <f>'施設リストA-1（直営）'!#REF!</f>
        <v>#REF!</v>
      </c>
      <c r="AD2217" s="29" t="e">
        <f>'施設リストA-1（直営）'!#REF!</f>
        <v>#REF!</v>
      </c>
      <c r="AE2217" s="30" t="e">
        <f>IF(AD2217="新設",VLOOKUP('施設リストA-1（直営）'!#REF!,'（新設）照明器具'!$B$5:$C$1990,2,FALSE),IF('部屋別効果（直）'!AD2217="撤去",VLOOKUP('施設リストA-1（直営）'!#REF!,'（既設）調査結果'!$B$5:$C$1998,2,FALSE),0))</f>
        <v>#REF!</v>
      </c>
      <c r="AF2217" s="29" t="e">
        <f>'施設リストA-1（直営）'!#REF!</f>
        <v>#REF!</v>
      </c>
      <c r="AG2217" s="29" t="e">
        <f>'施設リストA-1（直営）'!#REF!</f>
        <v>#REF!</v>
      </c>
      <c r="AH2217" s="30" t="e">
        <f>IF(AG2217="新設",VLOOKUP('施設リストA-1（直営）'!#REF!,'（新設）照明器具'!$B$5:$C$1990,2,FALSE),IF('部屋別効果（直）'!AG2217="撤去",VLOOKUP('施設リストA-1（直営）'!#REF!,'（既設）調査結果'!$B$5:$C$1998,2,FALSE),0))</f>
        <v>#REF!</v>
      </c>
      <c r="AI2217" s="29" t="e">
        <f>'施設リストA-1（直営）'!#REF!</f>
        <v>#REF!</v>
      </c>
      <c r="AJ2217" s="29" t="e">
        <f>'施設リストA-1（直営）'!#REF!</f>
        <v>#REF!</v>
      </c>
      <c r="AK2217" s="30" t="e">
        <f>IF(AJ2217="新設",VLOOKUP('施設リストA-1（直営）'!#REF!,'（新設）照明器具'!$B$5:$C$1990,2,FALSE),IF('部屋別効果（直）'!AJ2217="撤去",VLOOKUP('施設リストA-1（直営）'!#REF!,'（既設）調査結果'!$B$5:$C$1998,2,FALSE),0))</f>
        <v>#REF!</v>
      </c>
      <c r="AL2217" s="29" t="e">
        <f>'施設リストA-1（直営）'!#REF!</f>
        <v>#REF!</v>
      </c>
    </row>
    <row r="2218" spans="1:38" customFormat="1">
      <c r="A2218" s="94"/>
      <c r="B2218" s="16" t="e">
        <f>'施設リストA-1（直営）'!#REF!</f>
        <v>#REF!</v>
      </c>
      <c r="C2218" s="14" t="e">
        <f>'施設リストA-1（直営）'!#REF!</f>
        <v>#REF!</v>
      </c>
      <c r="D2218" s="94" t="e">
        <f>'施設リストA-1（直営）'!#REF!</f>
        <v>#REF!</v>
      </c>
      <c r="E2218" s="20" t="e">
        <f>'施設リストA-1（直営）'!#REF!</f>
        <v>#REF!</v>
      </c>
      <c r="F2218" s="20" t="e">
        <f>'施設リストA-1（直営）'!#REF!</f>
        <v>#REF!</v>
      </c>
      <c r="G2218" s="13" t="e">
        <f>'施設リストA-1（直営）'!#REF!</f>
        <v>#REF!</v>
      </c>
      <c r="H2218" s="28" t="e">
        <f t="shared" si="34"/>
        <v>#REF!</v>
      </c>
      <c r="I2218" s="29" t="e">
        <f>'施設リストA-1（直営）'!#REF!</f>
        <v>#REF!</v>
      </c>
      <c r="J2218" s="30" t="e">
        <f>IF(I2218="新設",VLOOKUP('施設リストA-1（直営）'!#REF!,'（新設）照明器具'!$B$5:$C$1990,2,FALSE),IF('部屋別効果（直）'!I2218="撤去",VLOOKUP('施設リストA-1（直営）'!#REF!,'（既設）調査結果'!$B$5:$C$1998,2,FALSE),0))</f>
        <v>#REF!</v>
      </c>
      <c r="K2218" s="29" t="e">
        <f>'施設リストA-1（直営）'!#REF!</f>
        <v>#REF!</v>
      </c>
      <c r="L2218" s="29" t="e">
        <f>'施設リストA-1（直営）'!#REF!</f>
        <v>#REF!</v>
      </c>
      <c r="M2218" s="30" t="e">
        <f>IF(L2218="新設",VLOOKUP('施設リストA-1（直営）'!#REF!,'（新設）照明器具'!$B$5:$C$1990,2,FALSE),IF('部屋別効果（直）'!L2218="撤去",VLOOKUP('施設リストA-1（直営）'!#REF!,'（既設）調査結果'!$B$5:$C$1998,2,FALSE),0))</f>
        <v>#REF!</v>
      </c>
      <c r="N2218" s="29" t="e">
        <f>'施設リストA-1（直営）'!#REF!</f>
        <v>#REF!</v>
      </c>
      <c r="O2218" s="29" t="e">
        <f>'施設リストA-1（直営）'!#REF!</f>
        <v>#REF!</v>
      </c>
      <c r="P2218" s="30" t="e">
        <f>IF(O2218="新設",VLOOKUP('施設リストA-1（直営）'!#REF!,'（新設）照明器具'!$B$5:$C$1990,2,FALSE),IF('部屋別効果（直）'!O2218="撤去",VLOOKUP('施設リストA-1（直営）'!#REF!,'（既設）調査結果'!$B$5:$C$1998,2,FALSE),0))</f>
        <v>#REF!</v>
      </c>
      <c r="Q2218" s="29" t="e">
        <f>'施設リストA-1（直営）'!#REF!</f>
        <v>#REF!</v>
      </c>
      <c r="R2218" s="29" t="e">
        <f>'施設リストA-1（直営）'!#REF!</f>
        <v>#REF!</v>
      </c>
      <c r="S2218" s="30" t="e">
        <f>IF(R2218="新設",VLOOKUP('施設リストA-1（直営）'!#REF!,'（新設）照明器具'!$B$5:$C$1990,2,FALSE),IF('部屋別効果（直）'!R2218="撤去",VLOOKUP('施設リストA-1（直営）'!#REF!,'（既設）調査結果'!$B$5:$C$1998,2,FALSE),0))</f>
        <v>#REF!</v>
      </c>
      <c r="T2218" s="29" t="e">
        <f>'施設リストA-1（直営）'!#REF!</f>
        <v>#REF!</v>
      </c>
      <c r="U2218" s="29" t="e">
        <f>'施設リストA-1（直営）'!#REF!</f>
        <v>#REF!</v>
      </c>
      <c r="V2218" s="30" t="e">
        <f>IF(U2218="新設",VLOOKUP('施設リストA-1（直営）'!#REF!,'（新設）照明器具'!$B$5:$C$1990,2,FALSE),IF('部屋別効果（直）'!U2218="撤去",VLOOKUP('施設リストA-1（直営）'!#REF!,'（既設）調査結果'!$B$5:$C$1998,2,FALSE),0))</f>
        <v>#REF!</v>
      </c>
      <c r="W2218" s="29" t="e">
        <f>'施設リストA-1（直営）'!#REF!</f>
        <v>#REF!</v>
      </c>
      <c r="X2218" s="29" t="e">
        <f>'施設リストA-1（直営）'!#REF!</f>
        <v>#REF!</v>
      </c>
      <c r="Y2218" s="30" t="e">
        <f>IF(X2218="新設",VLOOKUP('施設リストA-1（直営）'!#REF!,'（新設）照明器具'!$B$5:$C$1990,2,FALSE),IF('部屋別効果（直）'!X2218="撤去",VLOOKUP('施設リストA-1（直営）'!#REF!,'（既設）調査結果'!$B$5:$C$1998,2,FALSE),0))</f>
        <v>#REF!</v>
      </c>
      <c r="Z2218" s="29" t="e">
        <f>'施設リストA-1（直営）'!#REF!</f>
        <v>#REF!</v>
      </c>
      <c r="AA2218" s="29" t="e">
        <f>'施設リストA-1（直営）'!#REF!</f>
        <v>#REF!</v>
      </c>
      <c r="AB2218" s="30" t="e">
        <f>IF(AA2218="新設",VLOOKUP('施設リストA-1（直営）'!#REF!,'（新設）照明器具'!$B$5:$C$1990,2,FALSE),IF('部屋別効果（直）'!AA2218="撤去",VLOOKUP('施設リストA-1（直営）'!#REF!,'（既設）調査結果'!$B$5:$C$1998,2,FALSE),0))</f>
        <v>#REF!</v>
      </c>
      <c r="AC2218" s="29" t="e">
        <f>'施設リストA-1（直営）'!#REF!</f>
        <v>#REF!</v>
      </c>
      <c r="AD2218" s="29" t="e">
        <f>'施設リストA-1（直営）'!#REF!</f>
        <v>#REF!</v>
      </c>
      <c r="AE2218" s="30" t="e">
        <f>IF(AD2218="新設",VLOOKUP('施設リストA-1（直営）'!#REF!,'（新設）照明器具'!$B$5:$C$1990,2,FALSE),IF('部屋別効果（直）'!AD2218="撤去",VLOOKUP('施設リストA-1（直営）'!#REF!,'（既設）調査結果'!$B$5:$C$1998,2,FALSE),0))</f>
        <v>#REF!</v>
      </c>
      <c r="AF2218" s="29" t="e">
        <f>'施設リストA-1（直営）'!#REF!</f>
        <v>#REF!</v>
      </c>
      <c r="AG2218" s="29" t="e">
        <f>'施設リストA-1（直営）'!#REF!</f>
        <v>#REF!</v>
      </c>
      <c r="AH2218" s="30" t="e">
        <f>IF(AG2218="新設",VLOOKUP('施設リストA-1（直営）'!#REF!,'（新設）照明器具'!$B$5:$C$1990,2,FALSE),IF('部屋別効果（直）'!AG2218="撤去",VLOOKUP('施設リストA-1（直営）'!#REF!,'（既設）調査結果'!$B$5:$C$1998,2,FALSE),0))</f>
        <v>#REF!</v>
      </c>
      <c r="AI2218" s="29" t="e">
        <f>'施設リストA-1（直営）'!#REF!</f>
        <v>#REF!</v>
      </c>
      <c r="AJ2218" s="29" t="e">
        <f>'施設リストA-1（直営）'!#REF!</f>
        <v>#REF!</v>
      </c>
      <c r="AK2218" s="30" t="e">
        <f>IF(AJ2218="新設",VLOOKUP('施設リストA-1（直営）'!#REF!,'（新設）照明器具'!$B$5:$C$1990,2,FALSE),IF('部屋別効果（直）'!AJ2218="撤去",VLOOKUP('施設リストA-1（直営）'!#REF!,'（既設）調査結果'!$B$5:$C$1998,2,FALSE),0))</f>
        <v>#REF!</v>
      </c>
      <c r="AL2218" s="29" t="e">
        <f>'施設リストA-1（直営）'!#REF!</f>
        <v>#REF!</v>
      </c>
    </row>
    <row r="2219" spans="1:38" customFormat="1">
      <c r="A2219" s="94"/>
      <c r="B2219" s="16" t="e">
        <f>'施設リストA-1（直営）'!#REF!</f>
        <v>#REF!</v>
      </c>
      <c r="C2219" s="14" t="e">
        <f>'施設リストA-1（直営）'!#REF!</f>
        <v>#REF!</v>
      </c>
      <c r="D2219" s="94" t="e">
        <f>'施設リストA-1（直営）'!#REF!</f>
        <v>#REF!</v>
      </c>
      <c r="E2219" s="20" t="e">
        <f>'施設リストA-1（直営）'!#REF!</f>
        <v>#REF!</v>
      </c>
      <c r="F2219" s="20" t="e">
        <f>'施設リストA-1（直営）'!#REF!</f>
        <v>#REF!</v>
      </c>
      <c r="G2219" s="13" t="e">
        <f>'施設リストA-1（直営）'!#REF!</f>
        <v>#REF!</v>
      </c>
      <c r="H2219" s="28" t="e">
        <f t="shared" si="34"/>
        <v>#REF!</v>
      </c>
      <c r="I2219" s="29" t="e">
        <f>'施設リストA-1（直営）'!#REF!</f>
        <v>#REF!</v>
      </c>
      <c r="J2219" s="30" t="e">
        <f>IF(I2219="新設",VLOOKUP('施設リストA-1（直営）'!#REF!,'（新設）照明器具'!$B$5:$C$1990,2,FALSE),IF('部屋別効果（直）'!I2219="撤去",VLOOKUP('施設リストA-1（直営）'!#REF!,'（既設）調査結果'!$B$5:$C$1998,2,FALSE),0))</f>
        <v>#REF!</v>
      </c>
      <c r="K2219" s="29" t="e">
        <f>'施設リストA-1（直営）'!#REF!</f>
        <v>#REF!</v>
      </c>
      <c r="L2219" s="29" t="e">
        <f>'施設リストA-1（直営）'!#REF!</f>
        <v>#REF!</v>
      </c>
      <c r="M2219" s="30" t="e">
        <f>IF(L2219="新設",VLOOKUP('施設リストA-1（直営）'!#REF!,'（新設）照明器具'!$B$5:$C$1990,2,FALSE),IF('部屋別効果（直）'!L2219="撤去",VLOOKUP('施設リストA-1（直営）'!#REF!,'（既設）調査結果'!$B$5:$C$1998,2,FALSE),0))</f>
        <v>#REF!</v>
      </c>
      <c r="N2219" s="29" t="e">
        <f>'施設リストA-1（直営）'!#REF!</f>
        <v>#REF!</v>
      </c>
      <c r="O2219" s="29" t="e">
        <f>'施設リストA-1（直営）'!#REF!</f>
        <v>#REF!</v>
      </c>
      <c r="P2219" s="30" t="e">
        <f>IF(O2219="新設",VLOOKUP('施設リストA-1（直営）'!#REF!,'（新設）照明器具'!$B$5:$C$1990,2,FALSE),IF('部屋別効果（直）'!O2219="撤去",VLOOKUP('施設リストA-1（直営）'!#REF!,'（既設）調査結果'!$B$5:$C$1998,2,FALSE),0))</f>
        <v>#REF!</v>
      </c>
      <c r="Q2219" s="29" t="e">
        <f>'施設リストA-1（直営）'!#REF!</f>
        <v>#REF!</v>
      </c>
      <c r="R2219" s="29" t="e">
        <f>'施設リストA-1（直営）'!#REF!</f>
        <v>#REF!</v>
      </c>
      <c r="S2219" s="30" t="e">
        <f>IF(R2219="新設",VLOOKUP('施設リストA-1（直営）'!#REF!,'（新設）照明器具'!$B$5:$C$1990,2,FALSE),IF('部屋別効果（直）'!R2219="撤去",VLOOKUP('施設リストA-1（直営）'!#REF!,'（既設）調査結果'!$B$5:$C$1998,2,FALSE),0))</f>
        <v>#REF!</v>
      </c>
      <c r="T2219" s="29" t="e">
        <f>'施設リストA-1（直営）'!#REF!</f>
        <v>#REF!</v>
      </c>
      <c r="U2219" s="29" t="e">
        <f>'施設リストA-1（直営）'!#REF!</f>
        <v>#REF!</v>
      </c>
      <c r="V2219" s="30" t="e">
        <f>IF(U2219="新設",VLOOKUP('施設リストA-1（直営）'!#REF!,'（新設）照明器具'!$B$5:$C$1990,2,FALSE),IF('部屋別効果（直）'!U2219="撤去",VLOOKUP('施設リストA-1（直営）'!#REF!,'（既設）調査結果'!$B$5:$C$1998,2,FALSE),0))</f>
        <v>#REF!</v>
      </c>
      <c r="W2219" s="29" t="e">
        <f>'施設リストA-1（直営）'!#REF!</f>
        <v>#REF!</v>
      </c>
      <c r="X2219" s="29" t="e">
        <f>'施設リストA-1（直営）'!#REF!</f>
        <v>#REF!</v>
      </c>
      <c r="Y2219" s="30" t="e">
        <f>IF(X2219="新設",VLOOKUP('施設リストA-1（直営）'!#REF!,'（新設）照明器具'!$B$5:$C$1990,2,FALSE),IF('部屋別効果（直）'!X2219="撤去",VLOOKUP('施設リストA-1（直営）'!#REF!,'（既設）調査結果'!$B$5:$C$1998,2,FALSE),0))</f>
        <v>#REF!</v>
      </c>
      <c r="Z2219" s="29" t="e">
        <f>'施設リストA-1（直営）'!#REF!</f>
        <v>#REF!</v>
      </c>
      <c r="AA2219" s="29" t="e">
        <f>'施設リストA-1（直営）'!#REF!</f>
        <v>#REF!</v>
      </c>
      <c r="AB2219" s="30" t="e">
        <f>IF(AA2219="新設",VLOOKUP('施設リストA-1（直営）'!#REF!,'（新設）照明器具'!$B$5:$C$1990,2,FALSE),IF('部屋別効果（直）'!AA2219="撤去",VLOOKUP('施設リストA-1（直営）'!#REF!,'（既設）調査結果'!$B$5:$C$1998,2,FALSE),0))</f>
        <v>#REF!</v>
      </c>
      <c r="AC2219" s="29" t="e">
        <f>'施設リストA-1（直営）'!#REF!</f>
        <v>#REF!</v>
      </c>
      <c r="AD2219" s="29" t="e">
        <f>'施設リストA-1（直営）'!#REF!</f>
        <v>#REF!</v>
      </c>
      <c r="AE2219" s="30" t="e">
        <f>IF(AD2219="新設",VLOOKUP('施設リストA-1（直営）'!#REF!,'（新設）照明器具'!$B$5:$C$1990,2,FALSE),IF('部屋別効果（直）'!AD2219="撤去",VLOOKUP('施設リストA-1（直営）'!#REF!,'（既設）調査結果'!$B$5:$C$1998,2,FALSE),0))</f>
        <v>#REF!</v>
      </c>
      <c r="AF2219" s="29" t="e">
        <f>'施設リストA-1（直営）'!#REF!</f>
        <v>#REF!</v>
      </c>
      <c r="AG2219" s="29" t="e">
        <f>'施設リストA-1（直営）'!#REF!</f>
        <v>#REF!</v>
      </c>
      <c r="AH2219" s="30" t="e">
        <f>IF(AG2219="新設",VLOOKUP('施設リストA-1（直営）'!#REF!,'（新設）照明器具'!$B$5:$C$1990,2,FALSE),IF('部屋別効果（直）'!AG2219="撤去",VLOOKUP('施設リストA-1（直営）'!#REF!,'（既設）調査結果'!$B$5:$C$1998,2,FALSE),0))</f>
        <v>#REF!</v>
      </c>
      <c r="AI2219" s="29" t="e">
        <f>'施設リストA-1（直営）'!#REF!</f>
        <v>#REF!</v>
      </c>
      <c r="AJ2219" s="29" t="e">
        <f>'施設リストA-1（直営）'!#REF!</f>
        <v>#REF!</v>
      </c>
      <c r="AK2219" s="30" t="e">
        <f>IF(AJ2219="新設",VLOOKUP('施設リストA-1（直営）'!#REF!,'（新設）照明器具'!$B$5:$C$1990,2,FALSE),IF('部屋別効果（直）'!AJ2219="撤去",VLOOKUP('施設リストA-1（直営）'!#REF!,'（既設）調査結果'!$B$5:$C$1998,2,FALSE),0))</f>
        <v>#REF!</v>
      </c>
      <c r="AL2219" s="29" t="e">
        <f>'施設リストA-1（直営）'!#REF!</f>
        <v>#REF!</v>
      </c>
    </row>
    <row r="2220" spans="1:38" customFormat="1">
      <c r="A2220" s="94"/>
      <c r="B2220" s="16" t="e">
        <f>'施設リストA-1（直営）'!#REF!</f>
        <v>#REF!</v>
      </c>
      <c r="C2220" s="14" t="e">
        <f>'施設リストA-1（直営）'!#REF!</f>
        <v>#REF!</v>
      </c>
      <c r="D2220" s="94" t="e">
        <f>'施設リストA-1（直営）'!#REF!</f>
        <v>#REF!</v>
      </c>
      <c r="E2220" s="20" t="e">
        <f>'施設リストA-1（直営）'!#REF!</f>
        <v>#REF!</v>
      </c>
      <c r="F2220" s="20" t="e">
        <f>'施設リストA-1（直営）'!#REF!</f>
        <v>#REF!</v>
      </c>
      <c r="G2220" s="13" t="e">
        <f>'施設リストA-1（直営）'!#REF!</f>
        <v>#REF!</v>
      </c>
      <c r="H2220" s="28" t="e">
        <f t="shared" si="34"/>
        <v>#REF!</v>
      </c>
      <c r="I2220" s="29" t="e">
        <f>'施設リストA-1（直営）'!#REF!</f>
        <v>#REF!</v>
      </c>
      <c r="J2220" s="30" t="e">
        <f>IF(I2220="新設",VLOOKUP('施設リストA-1（直営）'!#REF!,'（新設）照明器具'!$B$5:$C$1990,2,FALSE),IF('部屋別効果（直）'!I2220="撤去",VLOOKUP('施設リストA-1（直営）'!#REF!,'（既設）調査結果'!$B$5:$C$1998,2,FALSE),0))</f>
        <v>#REF!</v>
      </c>
      <c r="K2220" s="29" t="e">
        <f>'施設リストA-1（直営）'!#REF!</f>
        <v>#REF!</v>
      </c>
      <c r="L2220" s="29" t="e">
        <f>'施設リストA-1（直営）'!#REF!</f>
        <v>#REF!</v>
      </c>
      <c r="M2220" s="30" t="e">
        <f>IF(L2220="新設",VLOOKUP('施設リストA-1（直営）'!#REF!,'（新設）照明器具'!$B$5:$C$1990,2,FALSE),IF('部屋別効果（直）'!L2220="撤去",VLOOKUP('施設リストA-1（直営）'!#REF!,'（既設）調査結果'!$B$5:$C$1998,2,FALSE),0))</f>
        <v>#REF!</v>
      </c>
      <c r="N2220" s="29" t="e">
        <f>'施設リストA-1（直営）'!#REF!</f>
        <v>#REF!</v>
      </c>
      <c r="O2220" s="29" t="e">
        <f>'施設リストA-1（直営）'!#REF!</f>
        <v>#REF!</v>
      </c>
      <c r="P2220" s="30" t="e">
        <f>IF(O2220="新設",VLOOKUP('施設リストA-1（直営）'!#REF!,'（新設）照明器具'!$B$5:$C$1990,2,FALSE),IF('部屋別効果（直）'!O2220="撤去",VLOOKUP('施設リストA-1（直営）'!#REF!,'（既設）調査結果'!$B$5:$C$1998,2,FALSE),0))</f>
        <v>#REF!</v>
      </c>
      <c r="Q2220" s="29" t="e">
        <f>'施設リストA-1（直営）'!#REF!</f>
        <v>#REF!</v>
      </c>
      <c r="R2220" s="29" t="e">
        <f>'施設リストA-1（直営）'!#REF!</f>
        <v>#REF!</v>
      </c>
      <c r="S2220" s="30" t="e">
        <f>IF(R2220="新設",VLOOKUP('施設リストA-1（直営）'!#REF!,'（新設）照明器具'!$B$5:$C$1990,2,FALSE),IF('部屋別効果（直）'!R2220="撤去",VLOOKUP('施設リストA-1（直営）'!#REF!,'（既設）調査結果'!$B$5:$C$1998,2,FALSE),0))</f>
        <v>#REF!</v>
      </c>
      <c r="T2220" s="29" t="e">
        <f>'施設リストA-1（直営）'!#REF!</f>
        <v>#REF!</v>
      </c>
      <c r="U2220" s="29" t="e">
        <f>'施設リストA-1（直営）'!#REF!</f>
        <v>#REF!</v>
      </c>
      <c r="V2220" s="30" t="e">
        <f>IF(U2220="新設",VLOOKUP('施設リストA-1（直営）'!#REF!,'（新設）照明器具'!$B$5:$C$1990,2,FALSE),IF('部屋別効果（直）'!U2220="撤去",VLOOKUP('施設リストA-1（直営）'!#REF!,'（既設）調査結果'!$B$5:$C$1998,2,FALSE),0))</f>
        <v>#REF!</v>
      </c>
      <c r="W2220" s="29" t="e">
        <f>'施設リストA-1（直営）'!#REF!</f>
        <v>#REF!</v>
      </c>
      <c r="X2220" s="29" t="e">
        <f>'施設リストA-1（直営）'!#REF!</f>
        <v>#REF!</v>
      </c>
      <c r="Y2220" s="30" t="e">
        <f>IF(X2220="新設",VLOOKUP('施設リストA-1（直営）'!#REF!,'（新設）照明器具'!$B$5:$C$1990,2,FALSE),IF('部屋別効果（直）'!X2220="撤去",VLOOKUP('施設リストA-1（直営）'!#REF!,'（既設）調査結果'!$B$5:$C$1998,2,FALSE),0))</f>
        <v>#REF!</v>
      </c>
      <c r="Z2220" s="29" t="e">
        <f>'施設リストA-1（直営）'!#REF!</f>
        <v>#REF!</v>
      </c>
      <c r="AA2220" s="29" t="e">
        <f>'施設リストA-1（直営）'!#REF!</f>
        <v>#REF!</v>
      </c>
      <c r="AB2220" s="30" t="e">
        <f>IF(AA2220="新設",VLOOKUP('施設リストA-1（直営）'!#REF!,'（新設）照明器具'!$B$5:$C$1990,2,FALSE),IF('部屋別効果（直）'!AA2220="撤去",VLOOKUP('施設リストA-1（直営）'!#REF!,'（既設）調査結果'!$B$5:$C$1998,2,FALSE),0))</f>
        <v>#REF!</v>
      </c>
      <c r="AC2220" s="29" t="e">
        <f>'施設リストA-1（直営）'!#REF!</f>
        <v>#REF!</v>
      </c>
      <c r="AD2220" s="29" t="e">
        <f>'施設リストA-1（直営）'!#REF!</f>
        <v>#REF!</v>
      </c>
      <c r="AE2220" s="30" t="e">
        <f>IF(AD2220="新設",VLOOKUP('施設リストA-1（直営）'!#REF!,'（新設）照明器具'!$B$5:$C$1990,2,FALSE),IF('部屋別効果（直）'!AD2220="撤去",VLOOKUP('施設リストA-1（直営）'!#REF!,'（既設）調査結果'!$B$5:$C$1998,2,FALSE),0))</f>
        <v>#REF!</v>
      </c>
      <c r="AF2220" s="29" t="e">
        <f>'施設リストA-1（直営）'!#REF!</f>
        <v>#REF!</v>
      </c>
      <c r="AG2220" s="29" t="e">
        <f>'施設リストA-1（直営）'!#REF!</f>
        <v>#REF!</v>
      </c>
      <c r="AH2220" s="30" t="e">
        <f>IF(AG2220="新設",VLOOKUP('施設リストA-1（直営）'!#REF!,'（新設）照明器具'!$B$5:$C$1990,2,FALSE),IF('部屋別効果（直）'!AG2220="撤去",VLOOKUP('施設リストA-1（直営）'!#REF!,'（既設）調査結果'!$B$5:$C$1998,2,FALSE),0))</f>
        <v>#REF!</v>
      </c>
      <c r="AI2220" s="29" t="e">
        <f>'施設リストA-1（直営）'!#REF!</f>
        <v>#REF!</v>
      </c>
      <c r="AJ2220" s="29" t="e">
        <f>'施設リストA-1（直営）'!#REF!</f>
        <v>#REF!</v>
      </c>
      <c r="AK2220" s="30" t="e">
        <f>IF(AJ2220="新設",VLOOKUP('施設リストA-1（直営）'!#REF!,'（新設）照明器具'!$B$5:$C$1990,2,FALSE),IF('部屋別効果（直）'!AJ2220="撤去",VLOOKUP('施設リストA-1（直営）'!#REF!,'（既設）調査結果'!$B$5:$C$1998,2,FALSE),0))</f>
        <v>#REF!</v>
      </c>
      <c r="AL2220" s="29" t="e">
        <f>'施設リストA-1（直営）'!#REF!</f>
        <v>#REF!</v>
      </c>
    </row>
    <row r="2221" spans="1:38" customFormat="1">
      <c r="A2221" s="94"/>
      <c r="B2221" s="16" t="e">
        <f>'施設リストA-1（直営）'!#REF!</f>
        <v>#REF!</v>
      </c>
      <c r="C2221" s="14" t="e">
        <f>'施設リストA-1（直営）'!#REF!</f>
        <v>#REF!</v>
      </c>
      <c r="D2221" s="94" t="e">
        <f>'施設リストA-1（直営）'!#REF!</f>
        <v>#REF!</v>
      </c>
      <c r="E2221" s="20" t="e">
        <f>'施設リストA-1（直営）'!#REF!</f>
        <v>#REF!</v>
      </c>
      <c r="F2221" s="20" t="e">
        <f>'施設リストA-1（直営）'!#REF!</f>
        <v>#REF!</v>
      </c>
      <c r="G2221" s="13" t="e">
        <f>'施設リストA-1（直営）'!#REF!</f>
        <v>#REF!</v>
      </c>
      <c r="H2221" s="28" t="e">
        <f t="shared" si="34"/>
        <v>#REF!</v>
      </c>
      <c r="I2221" s="29" t="e">
        <f>'施設リストA-1（直営）'!#REF!</f>
        <v>#REF!</v>
      </c>
      <c r="J2221" s="30" t="e">
        <f>IF(I2221="新設",VLOOKUP('施設リストA-1（直営）'!#REF!,'（新設）照明器具'!$B$5:$C$1990,2,FALSE),IF('部屋別効果（直）'!I2221="撤去",VLOOKUP('施設リストA-1（直営）'!#REF!,'（既設）調査結果'!$B$5:$C$1998,2,FALSE),0))</f>
        <v>#REF!</v>
      </c>
      <c r="K2221" s="29" t="e">
        <f>'施設リストA-1（直営）'!#REF!</f>
        <v>#REF!</v>
      </c>
      <c r="L2221" s="29" t="e">
        <f>'施設リストA-1（直営）'!#REF!</f>
        <v>#REF!</v>
      </c>
      <c r="M2221" s="30" t="e">
        <f>IF(L2221="新設",VLOOKUP('施設リストA-1（直営）'!#REF!,'（新設）照明器具'!$B$5:$C$1990,2,FALSE),IF('部屋別効果（直）'!L2221="撤去",VLOOKUP('施設リストA-1（直営）'!#REF!,'（既設）調査結果'!$B$5:$C$1998,2,FALSE),0))</f>
        <v>#REF!</v>
      </c>
      <c r="N2221" s="29" t="e">
        <f>'施設リストA-1（直営）'!#REF!</f>
        <v>#REF!</v>
      </c>
      <c r="O2221" s="29" t="e">
        <f>'施設リストA-1（直営）'!#REF!</f>
        <v>#REF!</v>
      </c>
      <c r="P2221" s="30" t="e">
        <f>IF(O2221="新設",VLOOKUP('施設リストA-1（直営）'!#REF!,'（新設）照明器具'!$B$5:$C$1990,2,FALSE),IF('部屋別効果（直）'!O2221="撤去",VLOOKUP('施設リストA-1（直営）'!#REF!,'（既設）調査結果'!$B$5:$C$1998,2,FALSE),0))</f>
        <v>#REF!</v>
      </c>
      <c r="Q2221" s="29" t="e">
        <f>'施設リストA-1（直営）'!#REF!</f>
        <v>#REF!</v>
      </c>
      <c r="R2221" s="29" t="e">
        <f>'施設リストA-1（直営）'!#REF!</f>
        <v>#REF!</v>
      </c>
      <c r="S2221" s="30" t="e">
        <f>IF(R2221="新設",VLOOKUP('施設リストA-1（直営）'!#REF!,'（新設）照明器具'!$B$5:$C$1990,2,FALSE),IF('部屋別効果（直）'!R2221="撤去",VLOOKUP('施設リストA-1（直営）'!#REF!,'（既設）調査結果'!$B$5:$C$1998,2,FALSE),0))</f>
        <v>#REF!</v>
      </c>
      <c r="T2221" s="29" t="e">
        <f>'施設リストA-1（直営）'!#REF!</f>
        <v>#REF!</v>
      </c>
      <c r="U2221" s="29" t="e">
        <f>'施設リストA-1（直営）'!#REF!</f>
        <v>#REF!</v>
      </c>
      <c r="V2221" s="30" t="e">
        <f>IF(U2221="新設",VLOOKUP('施設リストA-1（直営）'!#REF!,'（新設）照明器具'!$B$5:$C$1990,2,FALSE),IF('部屋別効果（直）'!U2221="撤去",VLOOKUP('施設リストA-1（直営）'!#REF!,'（既設）調査結果'!$B$5:$C$1998,2,FALSE),0))</f>
        <v>#REF!</v>
      </c>
      <c r="W2221" s="29" t="e">
        <f>'施設リストA-1（直営）'!#REF!</f>
        <v>#REF!</v>
      </c>
      <c r="X2221" s="29" t="e">
        <f>'施設リストA-1（直営）'!#REF!</f>
        <v>#REF!</v>
      </c>
      <c r="Y2221" s="30" t="e">
        <f>IF(X2221="新設",VLOOKUP('施設リストA-1（直営）'!#REF!,'（新設）照明器具'!$B$5:$C$1990,2,FALSE),IF('部屋別効果（直）'!X2221="撤去",VLOOKUP('施設リストA-1（直営）'!#REF!,'（既設）調査結果'!$B$5:$C$1998,2,FALSE),0))</f>
        <v>#REF!</v>
      </c>
      <c r="Z2221" s="29" t="e">
        <f>'施設リストA-1（直営）'!#REF!</f>
        <v>#REF!</v>
      </c>
      <c r="AA2221" s="29" t="e">
        <f>'施設リストA-1（直営）'!#REF!</f>
        <v>#REF!</v>
      </c>
      <c r="AB2221" s="30" t="e">
        <f>IF(AA2221="新設",VLOOKUP('施設リストA-1（直営）'!#REF!,'（新設）照明器具'!$B$5:$C$1990,2,FALSE),IF('部屋別効果（直）'!AA2221="撤去",VLOOKUP('施設リストA-1（直営）'!#REF!,'（既設）調査結果'!$B$5:$C$1998,2,FALSE),0))</f>
        <v>#REF!</v>
      </c>
      <c r="AC2221" s="29" t="e">
        <f>'施設リストA-1（直営）'!#REF!</f>
        <v>#REF!</v>
      </c>
      <c r="AD2221" s="29" t="e">
        <f>'施設リストA-1（直営）'!#REF!</f>
        <v>#REF!</v>
      </c>
      <c r="AE2221" s="30" t="e">
        <f>IF(AD2221="新設",VLOOKUP('施設リストA-1（直営）'!#REF!,'（新設）照明器具'!$B$5:$C$1990,2,FALSE),IF('部屋別効果（直）'!AD2221="撤去",VLOOKUP('施設リストA-1（直営）'!#REF!,'（既設）調査結果'!$B$5:$C$1998,2,FALSE),0))</f>
        <v>#REF!</v>
      </c>
      <c r="AF2221" s="29" t="e">
        <f>'施設リストA-1（直営）'!#REF!</f>
        <v>#REF!</v>
      </c>
      <c r="AG2221" s="29" t="e">
        <f>'施設リストA-1（直営）'!#REF!</f>
        <v>#REF!</v>
      </c>
      <c r="AH2221" s="30" t="e">
        <f>IF(AG2221="新設",VLOOKUP('施設リストA-1（直営）'!#REF!,'（新設）照明器具'!$B$5:$C$1990,2,FALSE),IF('部屋別効果（直）'!AG2221="撤去",VLOOKUP('施設リストA-1（直営）'!#REF!,'（既設）調査結果'!$B$5:$C$1998,2,FALSE),0))</f>
        <v>#REF!</v>
      </c>
      <c r="AI2221" s="29" t="e">
        <f>'施設リストA-1（直営）'!#REF!</f>
        <v>#REF!</v>
      </c>
      <c r="AJ2221" s="29" t="e">
        <f>'施設リストA-1（直営）'!#REF!</f>
        <v>#REF!</v>
      </c>
      <c r="AK2221" s="30" t="e">
        <f>IF(AJ2221="新設",VLOOKUP('施設リストA-1（直営）'!#REF!,'（新設）照明器具'!$B$5:$C$1990,2,FALSE),IF('部屋別効果（直）'!AJ2221="撤去",VLOOKUP('施設リストA-1（直営）'!#REF!,'（既設）調査結果'!$B$5:$C$1998,2,FALSE),0))</f>
        <v>#REF!</v>
      </c>
      <c r="AL2221" s="29" t="e">
        <f>'施設リストA-1（直営）'!#REF!</f>
        <v>#REF!</v>
      </c>
    </row>
    <row r="2222" spans="1:38" customFormat="1">
      <c r="A2222" s="94"/>
      <c r="B2222" s="16" t="e">
        <f>'施設リストA-1（直営）'!#REF!</f>
        <v>#REF!</v>
      </c>
      <c r="C2222" s="14" t="e">
        <f>'施設リストA-1（直営）'!#REF!</f>
        <v>#REF!</v>
      </c>
      <c r="D2222" s="94" t="e">
        <f>'施設リストA-1（直営）'!#REF!</f>
        <v>#REF!</v>
      </c>
      <c r="E2222" s="20" t="e">
        <f>'施設リストA-1（直営）'!#REF!</f>
        <v>#REF!</v>
      </c>
      <c r="F2222" s="20" t="e">
        <f>'施設リストA-1（直営）'!#REF!</f>
        <v>#REF!</v>
      </c>
      <c r="G2222" s="13" t="e">
        <f>'施設リストA-1（直営）'!#REF!</f>
        <v>#REF!</v>
      </c>
      <c r="H2222" s="28" t="e">
        <f t="shared" si="34"/>
        <v>#REF!</v>
      </c>
      <c r="I2222" s="29" t="e">
        <f>'施設リストA-1（直営）'!#REF!</f>
        <v>#REF!</v>
      </c>
      <c r="J2222" s="30" t="e">
        <f>IF(I2222="新設",VLOOKUP('施設リストA-1（直営）'!#REF!,'（新設）照明器具'!$B$5:$C$1990,2,FALSE),IF('部屋別効果（直）'!I2222="撤去",VLOOKUP('施設リストA-1（直営）'!#REF!,'（既設）調査結果'!$B$5:$C$1998,2,FALSE),0))</f>
        <v>#REF!</v>
      </c>
      <c r="K2222" s="29" t="e">
        <f>'施設リストA-1（直営）'!#REF!</f>
        <v>#REF!</v>
      </c>
      <c r="L2222" s="29" t="e">
        <f>'施設リストA-1（直営）'!#REF!</f>
        <v>#REF!</v>
      </c>
      <c r="M2222" s="30" t="e">
        <f>IF(L2222="新設",VLOOKUP('施設リストA-1（直営）'!#REF!,'（新設）照明器具'!$B$5:$C$1990,2,FALSE),IF('部屋別効果（直）'!L2222="撤去",VLOOKUP('施設リストA-1（直営）'!#REF!,'（既設）調査結果'!$B$5:$C$1998,2,FALSE),0))</f>
        <v>#REF!</v>
      </c>
      <c r="N2222" s="29" t="e">
        <f>'施設リストA-1（直営）'!#REF!</f>
        <v>#REF!</v>
      </c>
      <c r="O2222" s="29" t="e">
        <f>'施設リストA-1（直営）'!#REF!</f>
        <v>#REF!</v>
      </c>
      <c r="P2222" s="30" t="e">
        <f>IF(O2222="新設",VLOOKUP('施設リストA-1（直営）'!#REF!,'（新設）照明器具'!$B$5:$C$1990,2,FALSE),IF('部屋別効果（直）'!O2222="撤去",VLOOKUP('施設リストA-1（直営）'!#REF!,'（既設）調査結果'!$B$5:$C$1998,2,FALSE),0))</f>
        <v>#REF!</v>
      </c>
      <c r="Q2222" s="29" t="e">
        <f>'施設リストA-1（直営）'!#REF!</f>
        <v>#REF!</v>
      </c>
      <c r="R2222" s="29" t="e">
        <f>'施設リストA-1（直営）'!#REF!</f>
        <v>#REF!</v>
      </c>
      <c r="S2222" s="30" t="e">
        <f>IF(R2222="新設",VLOOKUP('施設リストA-1（直営）'!#REF!,'（新設）照明器具'!$B$5:$C$1990,2,FALSE),IF('部屋別効果（直）'!R2222="撤去",VLOOKUP('施設リストA-1（直営）'!#REF!,'（既設）調査結果'!$B$5:$C$1998,2,FALSE),0))</f>
        <v>#REF!</v>
      </c>
      <c r="T2222" s="29" t="e">
        <f>'施設リストA-1（直営）'!#REF!</f>
        <v>#REF!</v>
      </c>
      <c r="U2222" s="29" t="e">
        <f>'施設リストA-1（直営）'!#REF!</f>
        <v>#REF!</v>
      </c>
      <c r="V2222" s="30" t="e">
        <f>IF(U2222="新設",VLOOKUP('施設リストA-1（直営）'!#REF!,'（新設）照明器具'!$B$5:$C$1990,2,FALSE),IF('部屋別効果（直）'!U2222="撤去",VLOOKUP('施設リストA-1（直営）'!#REF!,'（既設）調査結果'!$B$5:$C$1998,2,FALSE),0))</f>
        <v>#REF!</v>
      </c>
      <c r="W2222" s="29" t="e">
        <f>'施設リストA-1（直営）'!#REF!</f>
        <v>#REF!</v>
      </c>
      <c r="X2222" s="29" t="e">
        <f>'施設リストA-1（直営）'!#REF!</f>
        <v>#REF!</v>
      </c>
      <c r="Y2222" s="30" t="e">
        <f>IF(X2222="新設",VLOOKUP('施設リストA-1（直営）'!#REF!,'（新設）照明器具'!$B$5:$C$1990,2,FALSE),IF('部屋別効果（直）'!X2222="撤去",VLOOKUP('施設リストA-1（直営）'!#REF!,'（既設）調査結果'!$B$5:$C$1998,2,FALSE),0))</f>
        <v>#REF!</v>
      </c>
      <c r="Z2222" s="29" t="e">
        <f>'施設リストA-1（直営）'!#REF!</f>
        <v>#REF!</v>
      </c>
      <c r="AA2222" s="29" t="e">
        <f>'施設リストA-1（直営）'!#REF!</f>
        <v>#REF!</v>
      </c>
      <c r="AB2222" s="30" t="e">
        <f>IF(AA2222="新設",VLOOKUP('施設リストA-1（直営）'!#REF!,'（新設）照明器具'!$B$5:$C$1990,2,FALSE),IF('部屋別効果（直）'!AA2222="撤去",VLOOKUP('施設リストA-1（直営）'!#REF!,'（既設）調査結果'!$B$5:$C$1998,2,FALSE),0))</f>
        <v>#REF!</v>
      </c>
      <c r="AC2222" s="29" t="e">
        <f>'施設リストA-1（直営）'!#REF!</f>
        <v>#REF!</v>
      </c>
      <c r="AD2222" s="29" t="e">
        <f>'施設リストA-1（直営）'!#REF!</f>
        <v>#REF!</v>
      </c>
      <c r="AE2222" s="30" t="e">
        <f>IF(AD2222="新設",VLOOKUP('施設リストA-1（直営）'!#REF!,'（新設）照明器具'!$B$5:$C$1990,2,FALSE),IF('部屋別効果（直）'!AD2222="撤去",VLOOKUP('施設リストA-1（直営）'!#REF!,'（既設）調査結果'!$B$5:$C$1998,2,FALSE),0))</f>
        <v>#REF!</v>
      </c>
      <c r="AF2222" s="29" t="e">
        <f>'施設リストA-1（直営）'!#REF!</f>
        <v>#REF!</v>
      </c>
      <c r="AG2222" s="29" t="e">
        <f>'施設リストA-1（直営）'!#REF!</f>
        <v>#REF!</v>
      </c>
      <c r="AH2222" s="30" t="e">
        <f>IF(AG2222="新設",VLOOKUP('施設リストA-1（直営）'!#REF!,'（新設）照明器具'!$B$5:$C$1990,2,FALSE),IF('部屋別効果（直）'!AG2222="撤去",VLOOKUP('施設リストA-1（直営）'!#REF!,'（既設）調査結果'!$B$5:$C$1998,2,FALSE),0))</f>
        <v>#REF!</v>
      </c>
      <c r="AI2222" s="29" t="e">
        <f>'施設リストA-1（直営）'!#REF!</f>
        <v>#REF!</v>
      </c>
      <c r="AJ2222" s="29" t="e">
        <f>'施設リストA-1（直営）'!#REF!</f>
        <v>#REF!</v>
      </c>
      <c r="AK2222" s="30" t="e">
        <f>IF(AJ2222="新設",VLOOKUP('施設リストA-1（直営）'!#REF!,'（新設）照明器具'!$B$5:$C$1990,2,FALSE),IF('部屋別効果（直）'!AJ2222="撤去",VLOOKUP('施設リストA-1（直営）'!#REF!,'（既設）調査結果'!$B$5:$C$1998,2,FALSE),0))</f>
        <v>#REF!</v>
      </c>
      <c r="AL2222" s="29" t="e">
        <f>'施設リストA-1（直営）'!#REF!</f>
        <v>#REF!</v>
      </c>
    </row>
    <row r="2223" spans="1:38" customFormat="1">
      <c r="A2223" s="94"/>
      <c r="B2223" s="16" t="e">
        <f>'施設リストA-1（直営）'!#REF!</f>
        <v>#REF!</v>
      </c>
      <c r="C2223" s="14" t="e">
        <f>'施設リストA-1（直営）'!#REF!</f>
        <v>#REF!</v>
      </c>
      <c r="D2223" s="94" t="e">
        <f>'施設リストA-1（直営）'!#REF!</f>
        <v>#REF!</v>
      </c>
      <c r="E2223" s="20" t="e">
        <f>'施設リストA-1（直営）'!#REF!</f>
        <v>#REF!</v>
      </c>
      <c r="F2223" s="20" t="e">
        <f>'施設リストA-1（直営）'!#REF!</f>
        <v>#REF!</v>
      </c>
      <c r="G2223" s="13" t="e">
        <f>'施設リストA-1（直営）'!#REF!</f>
        <v>#REF!</v>
      </c>
      <c r="H2223" s="28" t="e">
        <f t="shared" si="34"/>
        <v>#REF!</v>
      </c>
      <c r="I2223" s="29" t="e">
        <f>'施設リストA-1（直営）'!#REF!</f>
        <v>#REF!</v>
      </c>
      <c r="J2223" s="30" t="e">
        <f>IF(I2223="新設",VLOOKUP('施設リストA-1（直営）'!#REF!,'（新設）照明器具'!$B$5:$C$1990,2,FALSE),IF('部屋別効果（直）'!I2223="撤去",VLOOKUP('施設リストA-1（直営）'!#REF!,'（既設）調査結果'!$B$5:$C$1998,2,FALSE),0))</f>
        <v>#REF!</v>
      </c>
      <c r="K2223" s="29" t="e">
        <f>'施設リストA-1（直営）'!#REF!</f>
        <v>#REF!</v>
      </c>
      <c r="L2223" s="29" t="e">
        <f>'施設リストA-1（直営）'!#REF!</f>
        <v>#REF!</v>
      </c>
      <c r="M2223" s="30" t="e">
        <f>IF(L2223="新設",VLOOKUP('施設リストA-1（直営）'!#REF!,'（新設）照明器具'!$B$5:$C$1990,2,FALSE),IF('部屋別効果（直）'!L2223="撤去",VLOOKUP('施設リストA-1（直営）'!#REF!,'（既設）調査結果'!$B$5:$C$1998,2,FALSE),0))</f>
        <v>#REF!</v>
      </c>
      <c r="N2223" s="29" t="e">
        <f>'施設リストA-1（直営）'!#REF!</f>
        <v>#REF!</v>
      </c>
      <c r="O2223" s="29" t="e">
        <f>'施設リストA-1（直営）'!#REF!</f>
        <v>#REF!</v>
      </c>
      <c r="P2223" s="30" t="e">
        <f>IF(O2223="新設",VLOOKUP('施設リストA-1（直営）'!#REF!,'（新設）照明器具'!$B$5:$C$1990,2,FALSE),IF('部屋別効果（直）'!O2223="撤去",VLOOKUP('施設リストA-1（直営）'!#REF!,'（既設）調査結果'!$B$5:$C$1998,2,FALSE),0))</f>
        <v>#REF!</v>
      </c>
      <c r="Q2223" s="29" t="e">
        <f>'施設リストA-1（直営）'!#REF!</f>
        <v>#REF!</v>
      </c>
      <c r="R2223" s="29" t="e">
        <f>'施設リストA-1（直営）'!#REF!</f>
        <v>#REF!</v>
      </c>
      <c r="S2223" s="30" t="e">
        <f>IF(R2223="新設",VLOOKUP('施設リストA-1（直営）'!#REF!,'（新設）照明器具'!$B$5:$C$1990,2,FALSE),IF('部屋別効果（直）'!R2223="撤去",VLOOKUP('施設リストA-1（直営）'!#REF!,'（既設）調査結果'!$B$5:$C$1998,2,FALSE),0))</f>
        <v>#REF!</v>
      </c>
      <c r="T2223" s="29" t="e">
        <f>'施設リストA-1（直営）'!#REF!</f>
        <v>#REF!</v>
      </c>
      <c r="U2223" s="29" t="e">
        <f>'施設リストA-1（直営）'!#REF!</f>
        <v>#REF!</v>
      </c>
      <c r="V2223" s="30" t="e">
        <f>IF(U2223="新設",VLOOKUP('施設リストA-1（直営）'!#REF!,'（新設）照明器具'!$B$5:$C$1990,2,FALSE),IF('部屋別効果（直）'!U2223="撤去",VLOOKUP('施設リストA-1（直営）'!#REF!,'（既設）調査結果'!$B$5:$C$1998,2,FALSE),0))</f>
        <v>#REF!</v>
      </c>
      <c r="W2223" s="29" t="e">
        <f>'施設リストA-1（直営）'!#REF!</f>
        <v>#REF!</v>
      </c>
      <c r="X2223" s="29" t="e">
        <f>'施設リストA-1（直営）'!#REF!</f>
        <v>#REF!</v>
      </c>
      <c r="Y2223" s="30" t="e">
        <f>IF(X2223="新設",VLOOKUP('施設リストA-1（直営）'!#REF!,'（新設）照明器具'!$B$5:$C$1990,2,FALSE),IF('部屋別効果（直）'!X2223="撤去",VLOOKUP('施設リストA-1（直営）'!#REF!,'（既設）調査結果'!$B$5:$C$1998,2,FALSE),0))</f>
        <v>#REF!</v>
      </c>
      <c r="Z2223" s="29" t="e">
        <f>'施設リストA-1（直営）'!#REF!</f>
        <v>#REF!</v>
      </c>
      <c r="AA2223" s="29" t="e">
        <f>'施設リストA-1（直営）'!#REF!</f>
        <v>#REF!</v>
      </c>
      <c r="AB2223" s="30" t="e">
        <f>IF(AA2223="新設",VLOOKUP('施設リストA-1（直営）'!#REF!,'（新設）照明器具'!$B$5:$C$1990,2,FALSE),IF('部屋別効果（直）'!AA2223="撤去",VLOOKUP('施設リストA-1（直営）'!#REF!,'（既設）調査結果'!$B$5:$C$1998,2,FALSE),0))</f>
        <v>#REF!</v>
      </c>
      <c r="AC2223" s="29" t="e">
        <f>'施設リストA-1（直営）'!#REF!</f>
        <v>#REF!</v>
      </c>
      <c r="AD2223" s="29" t="e">
        <f>'施設リストA-1（直営）'!#REF!</f>
        <v>#REF!</v>
      </c>
      <c r="AE2223" s="30" t="e">
        <f>IF(AD2223="新設",VLOOKUP('施設リストA-1（直営）'!#REF!,'（新設）照明器具'!$B$5:$C$1990,2,FALSE),IF('部屋別効果（直）'!AD2223="撤去",VLOOKUP('施設リストA-1（直営）'!#REF!,'（既設）調査結果'!$B$5:$C$1998,2,FALSE),0))</f>
        <v>#REF!</v>
      </c>
      <c r="AF2223" s="29" t="e">
        <f>'施設リストA-1（直営）'!#REF!</f>
        <v>#REF!</v>
      </c>
      <c r="AG2223" s="29" t="e">
        <f>'施設リストA-1（直営）'!#REF!</f>
        <v>#REF!</v>
      </c>
      <c r="AH2223" s="30" t="e">
        <f>IF(AG2223="新設",VLOOKUP('施設リストA-1（直営）'!#REF!,'（新設）照明器具'!$B$5:$C$1990,2,FALSE),IF('部屋別効果（直）'!AG2223="撤去",VLOOKUP('施設リストA-1（直営）'!#REF!,'（既設）調査結果'!$B$5:$C$1998,2,FALSE),0))</f>
        <v>#REF!</v>
      </c>
      <c r="AI2223" s="29" t="e">
        <f>'施設リストA-1（直営）'!#REF!</f>
        <v>#REF!</v>
      </c>
      <c r="AJ2223" s="29" t="e">
        <f>'施設リストA-1（直営）'!#REF!</f>
        <v>#REF!</v>
      </c>
      <c r="AK2223" s="30" t="e">
        <f>IF(AJ2223="新設",VLOOKUP('施設リストA-1（直営）'!#REF!,'（新設）照明器具'!$B$5:$C$1990,2,FALSE),IF('部屋別効果（直）'!AJ2223="撤去",VLOOKUP('施設リストA-1（直営）'!#REF!,'（既設）調査結果'!$B$5:$C$1998,2,FALSE),0))</f>
        <v>#REF!</v>
      </c>
      <c r="AL2223" s="29" t="e">
        <f>'施設リストA-1（直営）'!#REF!</f>
        <v>#REF!</v>
      </c>
    </row>
    <row r="2224" spans="1:38" customFormat="1">
      <c r="A2224" s="94"/>
      <c r="B2224" s="16" t="e">
        <f>'施設リストA-1（直営）'!#REF!</f>
        <v>#REF!</v>
      </c>
      <c r="C2224" s="14" t="e">
        <f>'施設リストA-1（直営）'!#REF!</f>
        <v>#REF!</v>
      </c>
      <c r="D2224" s="94" t="e">
        <f>'施設リストA-1（直営）'!#REF!</f>
        <v>#REF!</v>
      </c>
      <c r="E2224" s="20" t="e">
        <f>'施設リストA-1（直営）'!#REF!</f>
        <v>#REF!</v>
      </c>
      <c r="F2224" s="20" t="e">
        <f>'施設リストA-1（直営）'!#REF!</f>
        <v>#REF!</v>
      </c>
      <c r="G2224" s="13" t="e">
        <f>'施設リストA-1（直営）'!#REF!</f>
        <v>#REF!</v>
      </c>
      <c r="H2224" s="28" t="e">
        <f t="shared" si="34"/>
        <v>#REF!</v>
      </c>
      <c r="I2224" s="29" t="e">
        <f>'施設リストA-1（直営）'!#REF!</f>
        <v>#REF!</v>
      </c>
      <c r="J2224" s="30" t="e">
        <f>IF(I2224="新設",VLOOKUP('施設リストA-1（直営）'!#REF!,'（新設）照明器具'!$B$5:$C$1990,2,FALSE),IF('部屋別効果（直）'!I2224="撤去",VLOOKUP('施設リストA-1（直営）'!#REF!,'（既設）調査結果'!$B$5:$C$1998,2,FALSE),0))</f>
        <v>#REF!</v>
      </c>
      <c r="K2224" s="29" t="e">
        <f>'施設リストA-1（直営）'!#REF!</f>
        <v>#REF!</v>
      </c>
      <c r="L2224" s="29" t="e">
        <f>'施設リストA-1（直営）'!#REF!</f>
        <v>#REF!</v>
      </c>
      <c r="M2224" s="30" t="e">
        <f>IF(L2224="新設",VLOOKUP('施設リストA-1（直営）'!#REF!,'（新設）照明器具'!$B$5:$C$1990,2,FALSE),IF('部屋別効果（直）'!L2224="撤去",VLOOKUP('施設リストA-1（直営）'!#REF!,'（既設）調査結果'!$B$5:$C$1998,2,FALSE),0))</f>
        <v>#REF!</v>
      </c>
      <c r="N2224" s="29" t="e">
        <f>'施設リストA-1（直営）'!#REF!</f>
        <v>#REF!</v>
      </c>
      <c r="O2224" s="29" t="e">
        <f>'施設リストA-1（直営）'!#REF!</f>
        <v>#REF!</v>
      </c>
      <c r="P2224" s="30" t="e">
        <f>IF(O2224="新設",VLOOKUP('施設リストA-1（直営）'!#REF!,'（新設）照明器具'!$B$5:$C$1990,2,FALSE),IF('部屋別効果（直）'!O2224="撤去",VLOOKUP('施設リストA-1（直営）'!#REF!,'（既設）調査結果'!$B$5:$C$1998,2,FALSE),0))</f>
        <v>#REF!</v>
      </c>
      <c r="Q2224" s="29" t="e">
        <f>'施設リストA-1（直営）'!#REF!</f>
        <v>#REF!</v>
      </c>
      <c r="R2224" s="29" t="e">
        <f>'施設リストA-1（直営）'!#REF!</f>
        <v>#REF!</v>
      </c>
      <c r="S2224" s="30" t="e">
        <f>IF(R2224="新設",VLOOKUP('施設リストA-1（直営）'!#REF!,'（新設）照明器具'!$B$5:$C$1990,2,FALSE),IF('部屋別効果（直）'!R2224="撤去",VLOOKUP('施設リストA-1（直営）'!#REF!,'（既設）調査結果'!$B$5:$C$1998,2,FALSE),0))</f>
        <v>#REF!</v>
      </c>
      <c r="T2224" s="29" t="e">
        <f>'施設リストA-1（直営）'!#REF!</f>
        <v>#REF!</v>
      </c>
      <c r="U2224" s="29" t="e">
        <f>'施設リストA-1（直営）'!#REF!</f>
        <v>#REF!</v>
      </c>
      <c r="V2224" s="30" t="e">
        <f>IF(U2224="新設",VLOOKUP('施設リストA-1（直営）'!#REF!,'（新設）照明器具'!$B$5:$C$1990,2,FALSE),IF('部屋別効果（直）'!U2224="撤去",VLOOKUP('施設リストA-1（直営）'!#REF!,'（既設）調査結果'!$B$5:$C$1998,2,FALSE),0))</f>
        <v>#REF!</v>
      </c>
      <c r="W2224" s="29" t="e">
        <f>'施設リストA-1（直営）'!#REF!</f>
        <v>#REF!</v>
      </c>
      <c r="X2224" s="29" t="e">
        <f>'施設リストA-1（直営）'!#REF!</f>
        <v>#REF!</v>
      </c>
      <c r="Y2224" s="30" t="e">
        <f>IF(X2224="新設",VLOOKUP('施設リストA-1（直営）'!#REF!,'（新設）照明器具'!$B$5:$C$1990,2,FALSE),IF('部屋別効果（直）'!X2224="撤去",VLOOKUP('施設リストA-1（直営）'!#REF!,'（既設）調査結果'!$B$5:$C$1998,2,FALSE),0))</f>
        <v>#REF!</v>
      </c>
      <c r="Z2224" s="29" t="e">
        <f>'施設リストA-1（直営）'!#REF!</f>
        <v>#REF!</v>
      </c>
      <c r="AA2224" s="29" t="e">
        <f>'施設リストA-1（直営）'!#REF!</f>
        <v>#REF!</v>
      </c>
      <c r="AB2224" s="30" t="e">
        <f>IF(AA2224="新設",VLOOKUP('施設リストA-1（直営）'!#REF!,'（新設）照明器具'!$B$5:$C$1990,2,FALSE),IF('部屋別効果（直）'!AA2224="撤去",VLOOKUP('施設リストA-1（直営）'!#REF!,'（既設）調査結果'!$B$5:$C$1998,2,FALSE),0))</f>
        <v>#REF!</v>
      </c>
      <c r="AC2224" s="29" t="e">
        <f>'施設リストA-1（直営）'!#REF!</f>
        <v>#REF!</v>
      </c>
      <c r="AD2224" s="29" t="e">
        <f>'施設リストA-1（直営）'!#REF!</f>
        <v>#REF!</v>
      </c>
      <c r="AE2224" s="30" t="e">
        <f>IF(AD2224="新設",VLOOKUP('施設リストA-1（直営）'!#REF!,'（新設）照明器具'!$B$5:$C$1990,2,FALSE),IF('部屋別効果（直）'!AD2224="撤去",VLOOKUP('施設リストA-1（直営）'!#REF!,'（既設）調査結果'!$B$5:$C$1998,2,FALSE),0))</f>
        <v>#REF!</v>
      </c>
      <c r="AF2224" s="29" t="e">
        <f>'施設リストA-1（直営）'!#REF!</f>
        <v>#REF!</v>
      </c>
      <c r="AG2224" s="29" t="e">
        <f>'施設リストA-1（直営）'!#REF!</f>
        <v>#REF!</v>
      </c>
      <c r="AH2224" s="30" t="e">
        <f>IF(AG2224="新設",VLOOKUP('施設リストA-1（直営）'!#REF!,'（新設）照明器具'!$B$5:$C$1990,2,FALSE),IF('部屋別効果（直）'!AG2224="撤去",VLOOKUP('施設リストA-1（直営）'!#REF!,'（既設）調査結果'!$B$5:$C$1998,2,FALSE),0))</f>
        <v>#REF!</v>
      </c>
      <c r="AI2224" s="29" t="e">
        <f>'施設リストA-1（直営）'!#REF!</f>
        <v>#REF!</v>
      </c>
      <c r="AJ2224" s="29" t="e">
        <f>'施設リストA-1（直営）'!#REF!</f>
        <v>#REF!</v>
      </c>
      <c r="AK2224" s="30" t="e">
        <f>IF(AJ2224="新設",VLOOKUP('施設リストA-1（直営）'!#REF!,'（新設）照明器具'!$B$5:$C$1990,2,FALSE),IF('部屋別効果（直）'!AJ2224="撤去",VLOOKUP('施設リストA-1（直営）'!#REF!,'（既設）調査結果'!$B$5:$C$1998,2,FALSE),0))</f>
        <v>#REF!</v>
      </c>
      <c r="AL2224" s="29" t="e">
        <f>'施設リストA-1（直営）'!#REF!</f>
        <v>#REF!</v>
      </c>
    </row>
    <row r="2225" spans="1:38" customFormat="1">
      <c r="A2225" s="94"/>
      <c r="B2225" s="16" t="e">
        <f>'施設リストA-1（直営）'!#REF!</f>
        <v>#REF!</v>
      </c>
      <c r="C2225" s="14" t="e">
        <f>'施設リストA-1（直営）'!#REF!</f>
        <v>#REF!</v>
      </c>
      <c r="D2225" s="94" t="e">
        <f>'施設リストA-1（直営）'!#REF!</f>
        <v>#REF!</v>
      </c>
      <c r="E2225" s="20" t="e">
        <f>'施設リストA-1（直営）'!#REF!</f>
        <v>#REF!</v>
      </c>
      <c r="F2225" s="20" t="e">
        <f>'施設リストA-1（直営）'!#REF!</f>
        <v>#REF!</v>
      </c>
      <c r="G2225" s="13" t="e">
        <f>'施設リストA-1（直営）'!#REF!</f>
        <v>#REF!</v>
      </c>
      <c r="H2225" s="28" t="e">
        <f t="shared" si="34"/>
        <v>#REF!</v>
      </c>
      <c r="I2225" s="29" t="e">
        <f>'施設リストA-1（直営）'!#REF!</f>
        <v>#REF!</v>
      </c>
      <c r="J2225" s="30" t="e">
        <f>IF(I2225="新設",VLOOKUP('施設リストA-1（直営）'!#REF!,'（新設）照明器具'!$B$5:$C$1990,2,FALSE),IF('部屋別効果（直）'!I2225="撤去",VLOOKUP('施設リストA-1（直営）'!#REF!,'（既設）調査結果'!$B$5:$C$1998,2,FALSE),0))</f>
        <v>#REF!</v>
      </c>
      <c r="K2225" s="29" t="e">
        <f>'施設リストA-1（直営）'!#REF!</f>
        <v>#REF!</v>
      </c>
      <c r="L2225" s="29" t="e">
        <f>'施設リストA-1（直営）'!#REF!</f>
        <v>#REF!</v>
      </c>
      <c r="M2225" s="30" t="e">
        <f>IF(L2225="新設",VLOOKUP('施設リストA-1（直営）'!#REF!,'（新設）照明器具'!$B$5:$C$1990,2,FALSE),IF('部屋別効果（直）'!L2225="撤去",VLOOKUP('施設リストA-1（直営）'!#REF!,'（既設）調査結果'!$B$5:$C$1998,2,FALSE),0))</f>
        <v>#REF!</v>
      </c>
      <c r="N2225" s="29" t="e">
        <f>'施設リストA-1（直営）'!#REF!</f>
        <v>#REF!</v>
      </c>
      <c r="O2225" s="29" t="e">
        <f>'施設リストA-1（直営）'!#REF!</f>
        <v>#REF!</v>
      </c>
      <c r="P2225" s="30" t="e">
        <f>IF(O2225="新設",VLOOKUP('施設リストA-1（直営）'!#REF!,'（新設）照明器具'!$B$5:$C$1990,2,FALSE),IF('部屋別効果（直）'!O2225="撤去",VLOOKUP('施設リストA-1（直営）'!#REF!,'（既設）調査結果'!$B$5:$C$1998,2,FALSE),0))</f>
        <v>#REF!</v>
      </c>
      <c r="Q2225" s="29" t="e">
        <f>'施設リストA-1（直営）'!#REF!</f>
        <v>#REF!</v>
      </c>
      <c r="R2225" s="29" t="e">
        <f>'施設リストA-1（直営）'!#REF!</f>
        <v>#REF!</v>
      </c>
      <c r="S2225" s="30" t="e">
        <f>IF(R2225="新設",VLOOKUP('施設リストA-1（直営）'!#REF!,'（新設）照明器具'!$B$5:$C$1990,2,FALSE),IF('部屋別効果（直）'!R2225="撤去",VLOOKUP('施設リストA-1（直営）'!#REF!,'（既設）調査結果'!$B$5:$C$1998,2,FALSE),0))</f>
        <v>#REF!</v>
      </c>
      <c r="T2225" s="29" t="e">
        <f>'施設リストA-1（直営）'!#REF!</f>
        <v>#REF!</v>
      </c>
      <c r="U2225" s="29" t="e">
        <f>'施設リストA-1（直営）'!#REF!</f>
        <v>#REF!</v>
      </c>
      <c r="V2225" s="30" t="e">
        <f>IF(U2225="新設",VLOOKUP('施設リストA-1（直営）'!#REF!,'（新設）照明器具'!$B$5:$C$1990,2,FALSE),IF('部屋別効果（直）'!U2225="撤去",VLOOKUP('施設リストA-1（直営）'!#REF!,'（既設）調査結果'!$B$5:$C$1998,2,FALSE),0))</f>
        <v>#REF!</v>
      </c>
      <c r="W2225" s="29" t="e">
        <f>'施設リストA-1（直営）'!#REF!</f>
        <v>#REF!</v>
      </c>
      <c r="X2225" s="29" t="e">
        <f>'施設リストA-1（直営）'!#REF!</f>
        <v>#REF!</v>
      </c>
      <c r="Y2225" s="30" t="e">
        <f>IF(X2225="新設",VLOOKUP('施設リストA-1（直営）'!#REF!,'（新設）照明器具'!$B$5:$C$1990,2,FALSE),IF('部屋別効果（直）'!X2225="撤去",VLOOKUP('施設リストA-1（直営）'!#REF!,'（既設）調査結果'!$B$5:$C$1998,2,FALSE),0))</f>
        <v>#REF!</v>
      </c>
      <c r="Z2225" s="29" t="e">
        <f>'施設リストA-1（直営）'!#REF!</f>
        <v>#REF!</v>
      </c>
      <c r="AA2225" s="29" t="e">
        <f>'施設リストA-1（直営）'!#REF!</f>
        <v>#REF!</v>
      </c>
      <c r="AB2225" s="30" t="e">
        <f>IF(AA2225="新設",VLOOKUP('施設リストA-1（直営）'!#REF!,'（新設）照明器具'!$B$5:$C$1990,2,FALSE),IF('部屋別効果（直）'!AA2225="撤去",VLOOKUP('施設リストA-1（直営）'!#REF!,'（既設）調査結果'!$B$5:$C$1998,2,FALSE),0))</f>
        <v>#REF!</v>
      </c>
      <c r="AC2225" s="29" t="e">
        <f>'施設リストA-1（直営）'!#REF!</f>
        <v>#REF!</v>
      </c>
      <c r="AD2225" s="29" t="e">
        <f>'施設リストA-1（直営）'!#REF!</f>
        <v>#REF!</v>
      </c>
      <c r="AE2225" s="30" t="e">
        <f>IF(AD2225="新設",VLOOKUP('施設リストA-1（直営）'!#REF!,'（新設）照明器具'!$B$5:$C$1990,2,FALSE),IF('部屋別効果（直）'!AD2225="撤去",VLOOKUP('施設リストA-1（直営）'!#REF!,'（既設）調査結果'!$B$5:$C$1998,2,FALSE),0))</f>
        <v>#REF!</v>
      </c>
      <c r="AF2225" s="29" t="e">
        <f>'施設リストA-1（直営）'!#REF!</f>
        <v>#REF!</v>
      </c>
      <c r="AG2225" s="29" t="e">
        <f>'施設リストA-1（直営）'!#REF!</f>
        <v>#REF!</v>
      </c>
      <c r="AH2225" s="30" t="e">
        <f>IF(AG2225="新設",VLOOKUP('施設リストA-1（直営）'!#REF!,'（新設）照明器具'!$B$5:$C$1990,2,FALSE),IF('部屋別効果（直）'!AG2225="撤去",VLOOKUP('施設リストA-1（直営）'!#REF!,'（既設）調査結果'!$B$5:$C$1998,2,FALSE),0))</f>
        <v>#REF!</v>
      </c>
      <c r="AI2225" s="29" t="e">
        <f>'施設リストA-1（直営）'!#REF!</f>
        <v>#REF!</v>
      </c>
      <c r="AJ2225" s="29" t="e">
        <f>'施設リストA-1（直営）'!#REF!</f>
        <v>#REF!</v>
      </c>
      <c r="AK2225" s="30" t="e">
        <f>IF(AJ2225="新設",VLOOKUP('施設リストA-1（直営）'!#REF!,'（新設）照明器具'!$B$5:$C$1990,2,FALSE),IF('部屋別効果（直）'!AJ2225="撤去",VLOOKUP('施設リストA-1（直営）'!#REF!,'（既設）調査結果'!$B$5:$C$1998,2,FALSE),0))</f>
        <v>#REF!</v>
      </c>
      <c r="AL2225" s="29" t="e">
        <f>'施設リストA-1（直営）'!#REF!</f>
        <v>#REF!</v>
      </c>
    </row>
    <row r="2226" spans="1:38" customFormat="1">
      <c r="A2226" s="94"/>
      <c r="B2226" s="16" t="e">
        <f>'施設リストA-1（直営）'!#REF!</f>
        <v>#REF!</v>
      </c>
      <c r="C2226" s="14" t="e">
        <f>'施設リストA-1（直営）'!#REF!</f>
        <v>#REF!</v>
      </c>
      <c r="D2226" s="94" t="e">
        <f>'施設リストA-1（直営）'!#REF!</f>
        <v>#REF!</v>
      </c>
      <c r="E2226" s="20" t="e">
        <f>'施設リストA-1（直営）'!#REF!</f>
        <v>#REF!</v>
      </c>
      <c r="F2226" s="20" t="e">
        <f>'施設リストA-1（直営）'!#REF!</f>
        <v>#REF!</v>
      </c>
      <c r="G2226" s="13" t="e">
        <f>'施設リストA-1（直営）'!#REF!</f>
        <v>#REF!</v>
      </c>
      <c r="H2226" s="28" t="e">
        <f t="shared" si="34"/>
        <v>#REF!</v>
      </c>
      <c r="I2226" s="29" t="e">
        <f>'施設リストA-1（直営）'!#REF!</f>
        <v>#REF!</v>
      </c>
      <c r="J2226" s="30" t="e">
        <f>IF(I2226="新設",VLOOKUP('施設リストA-1（直営）'!#REF!,'（新設）照明器具'!$B$5:$C$1990,2,FALSE),IF('部屋別効果（直）'!I2226="撤去",VLOOKUP('施設リストA-1（直営）'!#REF!,'（既設）調査結果'!$B$5:$C$1998,2,FALSE),0))</f>
        <v>#REF!</v>
      </c>
      <c r="K2226" s="29" t="e">
        <f>'施設リストA-1（直営）'!#REF!</f>
        <v>#REF!</v>
      </c>
      <c r="L2226" s="29" t="e">
        <f>'施設リストA-1（直営）'!#REF!</f>
        <v>#REF!</v>
      </c>
      <c r="M2226" s="30" t="e">
        <f>IF(L2226="新設",VLOOKUP('施設リストA-1（直営）'!#REF!,'（新設）照明器具'!$B$5:$C$1990,2,FALSE),IF('部屋別効果（直）'!L2226="撤去",VLOOKUP('施設リストA-1（直営）'!#REF!,'（既設）調査結果'!$B$5:$C$1998,2,FALSE),0))</f>
        <v>#REF!</v>
      </c>
      <c r="N2226" s="29" t="e">
        <f>'施設リストA-1（直営）'!#REF!</f>
        <v>#REF!</v>
      </c>
      <c r="O2226" s="29" t="e">
        <f>'施設リストA-1（直営）'!#REF!</f>
        <v>#REF!</v>
      </c>
      <c r="P2226" s="30" t="e">
        <f>IF(O2226="新設",VLOOKUP('施設リストA-1（直営）'!#REF!,'（新設）照明器具'!$B$5:$C$1990,2,FALSE),IF('部屋別効果（直）'!O2226="撤去",VLOOKUP('施設リストA-1（直営）'!#REF!,'（既設）調査結果'!$B$5:$C$1998,2,FALSE),0))</f>
        <v>#REF!</v>
      </c>
      <c r="Q2226" s="29" t="e">
        <f>'施設リストA-1（直営）'!#REF!</f>
        <v>#REF!</v>
      </c>
      <c r="R2226" s="29" t="e">
        <f>'施設リストA-1（直営）'!#REF!</f>
        <v>#REF!</v>
      </c>
      <c r="S2226" s="30" t="e">
        <f>IF(R2226="新設",VLOOKUP('施設リストA-1（直営）'!#REF!,'（新設）照明器具'!$B$5:$C$1990,2,FALSE),IF('部屋別効果（直）'!R2226="撤去",VLOOKUP('施設リストA-1（直営）'!#REF!,'（既設）調査結果'!$B$5:$C$1998,2,FALSE),0))</f>
        <v>#REF!</v>
      </c>
      <c r="T2226" s="29" t="e">
        <f>'施設リストA-1（直営）'!#REF!</f>
        <v>#REF!</v>
      </c>
      <c r="U2226" s="29" t="e">
        <f>'施設リストA-1（直営）'!#REF!</f>
        <v>#REF!</v>
      </c>
      <c r="V2226" s="30" t="e">
        <f>IF(U2226="新設",VLOOKUP('施設リストA-1（直営）'!#REF!,'（新設）照明器具'!$B$5:$C$1990,2,FALSE),IF('部屋別効果（直）'!U2226="撤去",VLOOKUP('施設リストA-1（直営）'!#REF!,'（既設）調査結果'!$B$5:$C$1998,2,FALSE),0))</f>
        <v>#REF!</v>
      </c>
      <c r="W2226" s="29" t="e">
        <f>'施設リストA-1（直営）'!#REF!</f>
        <v>#REF!</v>
      </c>
      <c r="X2226" s="29" t="e">
        <f>'施設リストA-1（直営）'!#REF!</f>
        <v>#REF!</v>
      </c>
      <c r="Y2226" s="30" t="e">
        <f>IF(X2226="新設",VLOOKUP('施設リストA-1（直営）'!#REF!,'（新設）照明器具'!$B$5:$C$1990,2,FALSE),IF('部屋別効果（直）'!X2226="撤去",VLOOKUP('施設リストA-1（直営）'!#REF!,'（既設）調査結果'!$B$5:$C$1998,2,FALSE),0))</f>
        <v>#REF!</v>
      </c>
      <c r="Z2226" s="29" t="e">
        <f>'施設リストA-1（直営）'!#REF!</f>
        <v>#REF!</v>
      </c>
      <c r="AA2226" s="29" t="e">
        <f>'施設リストA-1（直営）'!#REF!</f>
        <v>#REF!</v>
      </c>
      <c r="AB2226" s="30" t="e">
        <f>IF(AA2226="新設",VLOOKUP('施設リストA-1（直営）'!#REF!,'（新設）照明器具'!$B$5:$C$1990,2,FALSE),IF('部屋別効果（直）'!AA2226="撤去",VLOOKUP('施設リストA-1（直営）'!#REF!,'（既設）調査結果'!$B$5:$C$1998,2,FALSE),0))</f>
        <v>#REF!</v>
      </c>
      <c r="AC2226" s="29" t="e">
        <f>'施設リストA-1（直営）'!#REF!</f>
        <v>#REF!</v>
      </c>
      <c r="AD2226" s="29" t="e">
        <f>'施設リストA-1（直営）'!#REF!</f>
        <v>#REF!</v>
      </c>
      <c r="AE2226" s="30" t="e">
        <f>IF(AD2226="新設",VLOOKUP('施設リストA-1（直営）'!#REF!,'（新設）照明器具'!$B$5:$C$1990,2,FALSE),IF('部屋別効果（直）'!AD2226="撤去",VLOOKUP('施設リストA-1（直営）'!#REF!,'（既設）調査結果'!$B$5:$C$1998,2,FALSE),0))</f>
        <v>#REF!</v>
      </c>
      <c r="AF2226" s="29" t="e">
        <f>'施設リストA-1（直営）'!#REF!</f>
        <v>#REF!</v>
      </c>
      <c r="AG2226" s="29" t="e">
        <f>'施設リストA-1（直営）'!#REF!</f>
        <v>#REF!</v>
      </c>
      <c r="AH2226" s="30" t="e">
        <f>IF(AG2226="新設",VLOOKUP('施設リストA-1（直営）'!#REF!,'（新設）照明器具'!$B$5:$C$1990,2,FALSE),IF('部屋別効果（直）'!AG2226="撤去",VLOOKUP('施設リストA-1（直営）'!#REF!,'（既設）調査結果'!$B$5:$C$1998,2,FALSE),0))</f>
        <v>#REF!</v>
      </c>
      <c r="AI2226" s="29" t="e">
        <f>'施設リストA-1（直営）'!#REF!</f>
        <v>#REF!</v>
      </c>
      <c r="AJ2226" s="29" t="e">
        <f>'施設リストA-1（直営）'!#REF!</f>
        <v>#REF!</v>
      </c>
      <c r="AK2226" s="30" t="e">
        <f>IF(AJ2226="新設",VLOOKUP('施設リストA-1（直営）'!#REF!,'（新設）照明器具'!$B$5:$C$1990,2,FALSE),IF('部屋別効果（直）'!AJ2226="撤去",VLOOKUP('施設リストA-1（直営）'!#REF!,'（既設）調査結果'!$B$5:$C$1998,2,FALSE),0))</f>
        <v>#REF!</v>
      </c>
      <c r="AL2226" s="29" t="e">
        <f>'施設リストA-1（直営）'!#REF!</f>
        <v>#REF!</v>
      </c>
    </row>
    <row r="2227" spans="1:38" customFormat="1">
      <c r="A2227" s="94"/>
      <c r="B2227" s="16" t="e">
        <f>'施設リストA-1（直営）'!#REF!</f>
        <v>#REF!</v>
      </c>
      <c r="C2227" s="14" t="e">
        <f>'施設リストA-1（直営）'!#REF!</f>
        <v>#REF!</v>
      </c>
      <c r="D2227" s="94" t="e">
        <f>'施設リストA-1（直営）'!#REF!</f>
        <v>#REF!</v>
      </c>
      <c r="E2227" s="20" t="e">
        <f>'施設リストA-1（直営）'!#REF!</f>
        <v>#REF!</v>
      </c>
      <c r="F2227" s="20" t="e">
        <f>'施設リストA-1（直営）'!#REF!</f>
        <v>#REF!</v>
      </c>
      <c r="G2227" s="13" t="e">
        <f>'施設リストA-1（直営）'!#REF!</f>
        <v>#REF!</v>
      </c>
      <c r="H2227" s="28" t="e">
        <f t="shared" si="34"/>
        <v>#REF!</v>
      </c>
      <c r="I2227" s="29" t="e">
        <f>'施設リストA-1（直営）'!#REF!</f>
        <v>#REF!</v>
      </c>
      <c r="J2227" s="30" t="e">
        <f>IF(I2227="新設",VLOOKUP('施設リストA-1（直営）'!#REF!,'（新設）照明器具'!$B$5:$C$1990,2,FALSE),IF('部屋別効果（直）'!I2227="撤去",VLOOKUP('施設リストA-1（直営）'!#REF!,'（既設）調査結果'!$B$5:$C$1998,2,FALSE),0))</f>
        <v>#REF!</v>
      </c>
      <c r="K2227" s="29" t="e">
        <f>'施設リストA-1（直営）'!#REF!</f>
        <v>#REF!</v>
      </c>
      <c r="L2227" s="29" t="e">
        <f>'施設リストA-1（直営）'!#REF!</f>
        <v>#REF!</v>
      </c>
      <c r="M2227" s="30" t="e">
        <f>IF(L2227="新設",VLOOKUP('施設リストA-1（直営）'!#REF!,'（新設）照明器具'!$B$5:$C$1990,2,FALSE),IF('部屋別効果（直）'!L2227="撤去",VLOOKUP('施設リストA-1（直営）'!#REF!,'（既設）調査結果'!$B$5:$C$1998,2,FALSE),0))</f>
        <v>#REF!</v>
      </c>
      <c r="N2227" s="29" t="e">
        <f>'施設リストA-1（直営）'!#REF!</f>
        <v>#REF!</v>
      </c>
      <c r="O2227" s="29" t="e">
        <f>'施設リストA-1（直営）'!#REF!</f>
        <v>#REF!</v>
      </c>
      <c r="P2227" s="30" t="e">
        <f>IF(O2227="新設",VLOOKUP('施設リストA-1（直営）'!#REF!,'（新設）照明器具'!$B$5:$C$1990,2,FALSE),IF('部屋別効果（直）'!O2227="撤去",VLOOKUP('施設リストA-1（直営）'!#REF!,'（既設）調査結果'!$B$5:$C$1998,2,FALSE),0))</f>
        <v>#REF!</v>
      </c>
      <c r="Q2227" s="29" t="e">
        <f>'施設リストA-1（直営）'!#REF!</f>
        <v>#REF!</v>
      </c>
      <c r="R2227" s="29" t="e">
        <f>'施設リストA-1（直営）'!#REF!</f>
        <v>#REF!</v>
      </c>
      <c r="S2227" s="30" t="e">
        <f>IF(R2227="新設",VLOOKUP('施設リストA-1（直営）'!#REF!,'（新設）照明器具'!$B$5:$C$1990,2,FALSE),IF('部屋別効果（直）'!R2227="撤去",VLOOKUP('施設リストA-1（直営）'!#REF!,'（既設）調査結果'!$B$5:$C$1998,2,FALSE),0))</f>
        <v>#REF!</v>
      </c>
      <c r="T2227" s="29" t="e">
        <f>'施設リストA-1（直営）'!#REF!</f>
        <v>#REF!</v>
      </c>
      <c r="U2227" s="29" t="e">
        <f>'施設リストA-1（直営）'!#REF!</f>
        <v>#REF!</v>
      </c>
      <c r="V2227" s="30" t="e">
        <f>IF(U2227="新設",VLOOKUP('施設リストA-1（直営）'!#REF!,'（新設）照明器具'!$B$5:$C$1990,2,FALSE),IF('部屋別効果（直）'!U2227="撤去",VLOOKUP('施設リストA-1（直営）'!#REF!,'（既設）調査結果'!$B$5:$C$1998,2,FALSE),0))</f>
        <v>#REF!</v>
      </c>
      <c r="W2227" s="29" t="e">
        <f>'施設リストA-1（直営）'!#REF!</f>
        <v>#REF!</v>
      </c>
      <c r="X2227" s="29" t="e">
        <f>'施設リストA-1（直営）'!#REF!</f>
        <v>#REF!</v>
      </c>
      <c r="Y2227" s="30" t="e">
        <f>IF(X2227="新設",VLOOKUP('施設リストA-1（直営）'!#REF!,'（新設）照明器具'!$B$5:$C$1990,2,FALSE),IF('部屋別効果（直）'!X2227="撤去",VLOOKUP('施設リストA-1（直営）'!#REF!,'（既設）調査結果'!$B$5:$C$1998,2,FALSE),0))</f>
        <v>#REF!</v>
      </c>
      <c r="Z2227" s="29" t="e">
        <f>'施設リストA-1（直営）'!#REF!</f>
        <v>#REF!</v>
      </c>
      <c r="AA2227" s="29" t="e">
        <f>'施設リストA-1（直営）'!#REF!</f>
        <v>#REF!</v>
      </c>
      <c r="AB2227" s="30" t="e">
        <f>IF(AA2227="新設",VLOOKUP('施設リストA-1（直営）'!#REF!,'（新設）照明器具'!$B$5:$C$1990,2,FALSE),IF('部屋別効果（直）'!AA2227="撤去",VLOOKUP('施設リストA-1（直営）'!#REF!,'（既設）調査結果'!$B$5:$C$1998,2,FALSE),0))</f>
        <v>#REF!</v>
      </c>
      <c r="AC2227" s="29" t="e">
        <f>'施設リストA-1（直営）'!#REF!</f>
        <v>#REF!</v>
      </c>
      <c r="AD2227" s="29" t="e">
        <f>'施設リストA-1（直営）'!#REF!</f>
        <v>#REF!</v>
      </c>
      <c r="AE2227" s="30" t="e">
        <f>IF(AD2227="新設",VLOOKUP('施設リストA-1（直営）'!#REF!,'（新設）照明器具'!$B$5:$C$1990,2,FALSE),IF('部屋別効果（直）'!AD2227="撤去",VLOOKUP('施設リストA-1（直営）'!#REF!,'（既設）調査結果'!$B$5:$C$1998,2,FALSE),0))</f>
        <v>#REF!</v>
      </c>
      <c r="AF2227" s="29" t="e">
        <f>'施設リストA-1（直営）'!#REF!</f>
        <v>#REF!</v>
      </c>
      <c r="AG2227" s="29" t="e">
        <f>'施設リストA-1（直営）'!#REF!</f>
        <v>#REF!</v>
      </c>
      <c r="AH2227" s="30" t="e">
        <f>IF(AG2227="新設",VLOOKUP('施設リストA-1（直営）'!#REF!,'（新設）照明器具'!$B$5:$C$1990,2,FALSE),IF('部屋別効果（直）'!AG2227="撤去",VLOOKUP('施設リストA-1（直営）'!#REF!,'（既設）調査結果'!$B$5:$C$1998,2,FALSE),0))</f>
        <v>#REF!</v>
      </c>
      <c r="AI2227" s="29" t="e">
        <f>'施設リストA-1（直営）'!#REF!</f>
        <v>#REF!</v>
      </c>
      <c r="AJ2227" s="29" t="e">
        <f>'施設リストA-1（直営）'!#REF!</f>
        <v>#REF!</v>
      </c>
      <c r="AK2227" s="30" t="e">
        <f>IF(AJ2227="新設",VLOOKUP('施設リストA-1（直営）'!#REF!,'（新設）照明器具'!$B$5:$C$1990,2,FALSE),IF('部屋別効果（直）'!AJ2227="撤去",VLOOKUP('施設リストA-1（直営）'!#REF!,'（既設）調査結果'!$B$5:$C$1998,2,FALSE),0))</f>
        <v>#REF!</v>
      </c>
      <c r="AL2227" s="29" t="e">
        <f>'施設リストA-1（直営）'!#REF!</f>
        <v>#REF!</v>
      </c>
    </row>
    <row r="2228" spans="1:38" customFormat="1">
      <c r="A2228" s="94"/>
      <c r="B2228" s="16" t="e">
        <f>'施設リストA-1（直営）'!#REF!</f>
        <v>#REF!</v>
      </c>
      <c r="C2228" s="14" t="e">
        <f>'施設リストA-1（直営）'!#REF!</f>
        <v>#REF!</v>
      </c>
      <c r="D2228" s="94" t="e">
        <f>'施設リストA-1（直営）'!#REF!</f>
        <v>#REF!</v>
      </c>
      <c r="E2228" s="20" t="e">
        <f>'施設リストA-1（直営）'!#REF!</f>
        <v>#REF!</v>
      </c>
      <c r="F2228" s="20" t="e">
        <f>'施設リストA-1（直営）'!#REF!</f>
        <v>#REF!</v>
      </c>
      <c r="G2228" s="13" t="e">
        <f>'施設リストA-1（直営）'!#REF!</f>
        <v>#REF!</v>
      </c>
      <c r="H2228" s="28" t="e">
        <f t="shared" si="34"/>
        <v>#REF!</v>
      </c>
      <c r="I2228" s="29" t="e">
        <f>'施設リストA-1（直営）'!#REF!</f>
        <v>#REF!</v>
      </c>
      <c r="J2228" s="30" t="e">
        <f>IF(I2228="新設",VLOOKUP('施設リストA-1（直営）'!#REF!,'（新設）照明器具'!$B$5:$C$1990,2,FALSE),IF('部屋別効果（直）'!I2228="撤去",VLOOKUP('施設リストA-1（直営）'!#REF!,'（既設）調査結果'!$B$5:$C$1998,2,FALSE),0))</f>
        <v>#REF!</v>
      </c>
      <c r="K2228" s="29" t="e">
        <f>'施設リストA-1（直営）'!#REF!</f>
        <v>#REF!</v>
      </c>
      <c r="L2228" s="29" t="e">
        <f>'施設リストA-1（直営）'!#REF!</f>
        <v>#REF!</v>
      </c>
      <c r="M2228" s="30" t="e">
        <f>IF(L2228="新設",VLOOKUP('施設リストA-1（直営）'!#REF!,'（新設）照明器具'!$B$5:$C$1990,2,FALSE),IF('部屋別効果（直）'!L2228="撤去",VLOOKUP('施設リストA-1（直営）'!#REF!,'（既設）調査結果'!$B$5:$C$1998,2,FALSE),0))</f>
        <v>#REF!</v>
      </c>
      <c r="N2228" s="29" t="e">
        <f>'施設リストA-1（直営）'!#REF!</f>
        <v>#REF!</v>
      </c>
      <c r="O2228" s="29" t="e">
        <f>'施設リストA-1（直営）'!#REF!</f>
        <v>#REF!</v>
      </c>
      <c r="P2228" s="30" t="e">
        <f>IF(O2228="新設",VLOOKUP('施設リストA-1（直営）'!#REF!,'（新設）照明器具'!$B$5:$C$1990,2,FALSE),IF('部屋別効果（直）'!O2228="撤去",VLOOKUP('施設リストA-1（直営）'!#REF!,'（既設）調査結果'!$B$5:$C$1998,2,FALSE),0))</f>
        <v>#REF!</v>
      </c>
      <c r="Q2228" s="29" t="e">
        <f>'施設リストA-1（直営）'!#REF!</f>
        <v>#REF!</v>
      </c>
      <c r="R2228" s="29" t="e">
        <f>'施設リストA-1（直営）'!#REF!</f>
        <v>#REF!</v>
      </c>
      <c r="S2228" s="30" t="e">
        <f>IF(R2228="新設",VLOOKUP('施設リストA-1（直営）'!#REF!,'（新設）照明器具'!$B$5:$C$1990,2,FALSE),IF('部屋別効果（直）'!R2228="撤去",VLOOKUP('施設リストA-1（直営）'!#REF!,'（既設）調査結果'!$B$5:$C$1998,2,FALSE),0))</f>
        <v>#REF!</v>
      </c>
      <c r="T2228" s="29" t="e">
        <f>'施設リストA-1（直営）'!#REF!</f>
        <v>#REF!</v>
      </c>
      <c r="U2228" s="29" t="e">
        <f>'施設リストA-1（直営）'!#REF!</f>
        <v>#REF!</v>
      </c>
      <c r="V2228" s="30" t="e">
        <f>IF(U2228="新設",VLOOKUP('施設リストA-1（直営）'!#REF!,'（新設）照明器具'!$B$5:$C$1990,2,FALSE),IF('部屋別効果（直）'!U2228="撤去",VLOOKUP('施設リストA-1（直営）'!#REF!,'（既設）調査結果'!$B$5:$C$1998,2,FALSE),0))</f>
        <v>#REF!</v>
      </c>
      <c r="W2228" s="29" t="e">
        <f>'施設リストA-1（直営）'!#REF!</f>
        <v>#REF!</v>
      </c>
      <c r="X2228" s="29" t="e">
        <f>'施設リストA-1（直営）'!#REF!</f>
        <v>#REF!</v>
      </c>
      <c r="Y2228" s="30" t="e">
        <f>IF(X2228="新設",VLOOKUP('施設リストA-1（直営）'!#REF!,'（新設）照明器具'!$B$5:$C$1990,2,FALSE),IF('部屋別効果（直）'!X2228="撤去",VLOOKUP('施設リストA-1（直営）'!#REF!,'（既設）調査結果'!$B$5:$C$1998,2,FALSE),0))</f>
        <v>#REF!</v>
      </c>
      <c r="Z2228" s="29" t="e">
        <f>'施設リストA-1（直営）'!#REF!</f>
        <v>#REF!</v>
      </c>
      <c r="AA2228" s="29" t="e">
        <f>'施設リストA-1（直営）'!#REF!</f>
        <v>#REF!</v>
      </c>
      <c r="AB2228" s="30" t="e">
        <f>IF(AA2228="新設",VLOOKUP('施設リストA-1（直営）'!#REF!,'（新設）照明器具'!$B$5:$C$1990,2,FALSE),IF('部屋別効果（直）'!AA2228="撤去",VLOOKUP('施設リストA-1（直営）'!#REF!,'（既設）調査結果'!$B$5:$C$1998,2,FALSE),0))</f>
        <v>#REF!</v>
      </c>
      <c r="AC2228" s="29" t="e">
        <f>'施設リストA-1（直営）'!#REF!</f>
        <v>#REF!</v>
      </c>
      <c r="AD2228" s="29" t="e">
        <f>'施設リストA-1（直営）'!#REF!</f>
        <v>#REF!</v>
      </c>
      <c r="AE2228" s="30" t="e">
        <f>IF(AD2228="新設",VLOOKUP('施設リストA-1（直営）'!#REF!,'（新設）照明器具'!$B$5:$C$1990,2,FALSE),IF('部屋別効果（直）'!AD2228="撤去",VLOOKUP('施設リストA-1（直営）'!#REF!,'（既設）調査結果'!$B$5:$C$1998,2,FALSE),0))</f>
        <v>#REF!</v>
      </c>
      <c r="AF2228" s="29" t="e">
        <f>'施設リストA-1（直営）'!#REF!</f>
        <v>#REF!</v>
      </c>
      <c r="AG2228" s="29" t="e">
        <f>'施設リストA-1（直営）'!#REF!</f>
        <v>#REF!</v>
      </c>
      <c r="AH2228" s="30" t="e">
        <f>IF(AG2228="新設",VLOOKUP('施設リストA-1（直営）'!#REF!,'（新設）照明器具'!$B$5:$C$1990,2,FALSE),IF('部屋別効果（直）'!AG2228="撤去",VLOOKUP('施設リストA-1（直営）'!#REF!,'（既設）調査結果'!$B$5:$C$1998,2,FALSE),0))</f>
        <v>#REF!</v>
      </c>
      <c r="AI2228" s="29" t="e">
        <f>'施設リストA-1（直営）'!#REF!</f>
        <v>#REF!</v>
      </c>
      <c r="AJ2228" s="29" t="e">
        <f>'施設リストA-1（直営）'!#REF!</f>
        <v>#REF!</v>
      </c>
      <c r="AK2228" s="30" t="e">
        <f>IF(AJ2228="新設",VLOOKUP('施設リストA-1（直営）'!#REF!,'（新設）照明器具'!$B$5:$C$1990,2,FALSE),IF('部屋別効果（直）'!AJ2228="撤去",VLOOKUP('施設リストA-1（直営）'!#REF!,'（既設）調査結果'!$B$5:$C$1998,2,FALSE),0))</f>
        <v>#REF!</v>
      </c>
      <c r="AL2228" s="29" t="e">
        <f>'施設リストA-1（直営）'!#REF!</f>
        <v>#REF!</v>
      </c>
    </row>
    <row r="2229" spans="1:38" customFormat="1">
      <c r="A2229" s="94"/>
      <c r="B2229" s="16" t="e">
        <f>'施設リストA-1（直営）'!#REF!</f>
        <v>#REF!</v>
      </c>
      <c r="C2229" s="14" t="e">
        <f>'施設リストA-1（直営）'!#REF!</f>
        <v>#REF!</v>
      </c>
      <c r="D2229" s="94" t="e">
        <f>'施設リストA-1（直営）'!#REF!</f>
        <v>#REF!</v>
      </c>
      <c r="E2229" s="20" t="e">
        <f>'施設リストA-1（直営）'!#REF!</f>
        <v>#REF!</v>
      </c>
      <c r="F2229" s="20" t="e">
        <f>'施設リストA-1（直営）'!#REF!</f>
        <v>#REF!</v>
      </c>
      <c r="G2229" s="13" t="e">
        <f>'施設リストA-1（直営）'!#REF!</f>
        <v>#REF!</v>
      </c>
      <c r="H2229" s="28" t="e">
        <f t="shared" si="34"/>
        <v>#REF!</v>
      </c>
      <c r="I2229" s="29" t="e">
        <f>'施設リストA-1（直営）'!#REF!</f>
        <v>#REF!</v>
      </c>
      <c r="J2229" s="30" t="e">
        <f>IF(I2229="新設",VLOOKUP('施設リストA-1（直営）'!#REF!,'（新設）照明器具'!$B$5:$C$1990,2,FALSE),IF('部屋別効果（直）'!I2229="撤去",VLOOKUP('施設リストA-1（直営）'!#REF!,'（既設）調査結果'!$B$5:$C$1998,2,FALSE),0))</f>
        <v>#REF!</v>
      </c>
      <c r="K2229" s="29" t="e">
        <f>'施設リストA-1（直営）'!#REF!</f>
        <v>#REF!</v>
      </c>
      <c r="L2229" s="29" t="e">
        <f>'施設リストA-1（直営）'!#REF!</f>
        <v>#REF!</v>
      </c>
      <c r="M2229" s="30" t="e">
        <f>IF(L2229="新設",VLOOKUP('施設リストA-1（直営）'!#REF!,'（新設）照明器具'!$B$5:$C$1990,2,FALSE),IF('部屋別効果（直）'!L2229="撤去",VLOOKUP('施設リストA-1（直営）'!#REF!,'（既設）調査結果'!$B$5:$C$1998,2,FALSE),0))</f>
        <v>#REF!</v>
      </c>
      <c r="N2229" s="29" t="e">
        <f>'施設リストA-1（直営）'!#REF!</f>
        <v>#REF!</v>
      </c>
      <c r="O2229" s="29" t="e">
        <f>'施設リストA-1（直営）'!#REF!</f>
        <v>#REF!</v>
      </c>
      <c r="P2229" s="30" t="e">
        <f>IF(O2229="新設",VLOOKUP('施設リストA-1（直営）'!#REF!,'（新設）照明器具'!$B$5:$C$1990,2,FALSE),IF('部屋別効果（直）'!O2229="撤去",VLOOKUP('施設リストA-1（直営）'!#REF!,'（既設）調査結果'!$B$5:$C$1998,2,FALSE),0))</f>
        <v>#REF!</v>
      </c>
      <c r="Q2229" s="29" t="e">
        <f>'施設リストA-1（直営）'!#REF!</f>
        <v>#REF!</v>
      </c>
      <c r="R2229" s="29" t="e">
        <f>'施設リストA-1（直営）'!#REF!</f>
        <v>#REF!</v>
      </c>
      <c r="S2229" s="30" t="e">
        <f>IF(R2229="新設",VLOOKUP('施設リストA-1（直営）'!#REF!,'（新設）照明器具'!$B$5:$C$1990,2,FALSE),IF('部屋別効果（直）'!R2229="撤去",VLOOKUP('施設リストA-1（直営）'!#REF!,'（既設）調査結果'!$B$5:$C$1998,2,FALSE),0))</f>
        <v>#REF!</v>
      </c>
      <c r="T2229" s="29" t="e">
        <f>'施設リストA-1（直営）'!#REF!</f>
        <v>#REF!</v>
      </c>
      <c r="U2229" s="29" t="e">
        <f>'施設リストA-1（直営）'!#REF!</f>
        <v>#REF!</v>
      </c>
      <c r="V2229" s="30" t="e">
        <f>IF(U2229="新設",VLOOKUP('施設リストA-1（直営）'!#REF!,'（新設）照明器具'!$B$5:$C$1990,2,FALSE),IF('部屋別効果（直）'!U2229="撤去",VLOOKUP('施設リストA-1（直営）'!#REF!,'（既設）調査結果'!$B$5:$C$1998,2,FALSE),0))</f>
        <v>#REF!</v>
      </c>
      <c r="W2229" s="29" t="e">
        <f>'施設リストA-1（直営）'!#REF!</f>
        <v>#REF!</v>
      </c>
      <c r="X2229" s="29" t="e">
        <f>'施設リストA-1（直営）'!#REF!</f>
        <v>#REF!</v>
      </c>
      <c r="Y2229" s="30" t="e">
        <f>IF(X2229="新設",VLOOKUP('施設リストA-1（直営）'!#REF!,'（新設）照明器具'!$B$5:$C$1990,2,FALSE),IF('部屋別効果（直）'!X2229="撤去",VLOOKUP('施設リストA-1（直営）'!#REF!,'（既設）調査結果'!$B$5:$C$1998,2,FALSE),0))</f>
        <v>#REF!</v>
      </c>
      <c r="Z2229" s="29" t="e">
        <f>'施設リストA-1（直営）'!#REF!</f>
        <v>#REF!</v>
      </c>
      <c r="AA2229" s="29" t="e">
        <f>'施設リストA-1（直営）'!#REF!</f>
        <v>#REF!</v>
      </c>
      <c r="AB2229" s="30" t="e">
        <f>IF(AA2229="新設",VLOOKUP('施設リストA-1（直営）'!#REF!,'（新設）照明器具'!$B$5:$C$1990,2,FALSE),IF('部屋別効果（直）'!AA2229="撤去",VLOOKUP('施設リストA-1（直営）'!#REF!,'（既設）調査結果'!$B$5:$C$1998,2,FALSE),0))</f>
        <v>#REF!</v>
      </c>
      <c r="AC2229" s="29" t="e">
        <f>'施設リストA-1（直営）'!#REF!</f>
        <v>#REF!</v>
      </c>
      <c r="AD2229" s="29" t="e">
        <f>'施設リストA-1（直営）'!#REF!</f>
        <v>#REF!</v>
      </c>
      <c r="AE2229" s="30" t="e">
        <f>IF(AD2229="新設",VLOOKUP('施設リストA-1（直営）'!#REF!,'（新設）照明器具'!$B$5:$C$1990,2,FALSE),IF('部屋別効果（直）'!AD2229="撤去",VLOOKUP('施設リストA-1（直営）'!#REF!,'（既設）調査結果'!$B$5:$C$1998,2,FALSE),0))</f>
        <v>#REF!</v>
      </c>
      <c r="AF2229" s="29" t="e">
        <f>'施設リストA-1（直営）'!#REF!</f>
        <v>#REF!</v>
      </c>
      <c r="AG2229" s="29" t="e">
        <f>'施設リストA-1（直営）'!#REF!</f>
        <v>#REF!</v>
      </c>
      <c r="AH2229" s="30" t="e">
        <f>IF(AG2229="新設",VLOOKUP('施設リストA-1（直営）'!#REF!,'（新設）照明器具'!$B$5:$C$1990,2,FALSE),IF('部屋別効果（直）'!AG2229="撤去",VLOOKUP('施設リストA-1（直営）'!#REF!,'（既設）調査結果'!$B$5:$C$1998,2,FALSE),0))</f>
        <v>#REF!</v>
      </c>
      <c r="AI2229" s="29" t="e">
        <f>'施設リストA-1（直営）'!#REF!</f>
        <v>#REF!</v>
      </c>
      <c r="AJ2229" s="29" t="e">
        <f>'施設リストA-1（直営）'!#REF!</f>
        <v>#REF!</v>
      </c>
      <c r="AK2229" s="30" t="e">
        <f>IF(AJ2229="新設",VLOOKUP('施設リストA-1（直営）'!#REF!,'（新設）照明器具'!$B$5:$C$1990,2,FALSE),IF('部屋別効果（直）'!AJ2229="撤去",VLOOKUP('施設リストA-1（直営）'!#REF!,'（既設）調査結果'!$B$5:$C$1998,2,FALSE),0))</f>
        <v>#REF!</v>
      </c>
      <c r="AL2229" s="29" t="e">
        <f>'施設リストA-1（直営）'!#REF!</f>
        <v>#REF!</v>
      </c>
    </row>
    <row r="2230" spans="1:38" customFormat="1">
      <c r="A2230" s="94"/>
      <c r="B2230" s="16" t="e">
        <f>'施設リストA-1（直営）'!#REF!</f>
        <v>#REF!</v>
      </c>
      <c r="C2230" s="14" t="e">
        <f>'施設リストA-1（直営）'!#REF!</f>
        <v>#REF!</v>
      </c>
      <c r="D2230" s="94" t="e">
        <f>'施設リストA-1（直営）'!#REF!</f>
        <v>#REF!</v>
      </c>
      <c r="E2230" s="20" t="e">
        <f>'施設リストA-1（直営）'!#REF!</f>
        <v>#REF!</v>
      </c>
      <c r="F2230" s="20" t="e">
        <f>'施設リストA-1（直営）'!#REF!</f>
        <v>#REF!</v>
      </c>
      <c r="G2230" s="13" t="e">
        <f>'施設リストA-1（直営）'!#REF!</f>
        <v>#REF!</v>
      </c>
      <c r="H2230" s="28" t="e">
        <f t="shared" si="34"/>
        <v>#REF!</v>
      </c>
      <c r="I2230" s="29" t="e">
        <f>'施設リストA-1（直営）'!#REF!</f>
        <v>#REF!</v>
      </c>
      <c r="J2230" s="30" t="e">
        <f>IF(I2230="新設",VLOOKUP('施設リストA-1（直営）'!#REF!,'（新設）照明器具'!$B$5:$C$1990,2,FALSE),IF('部屋別効果（直）'!I2230="撤去",VLOOKUP('施設リストA-1（直営）'!#REF!,'（既設）調査結果'!$B$5:$C$1998,2,FALSE),0))</f>
        <v>#REF!</v>
      </c>
      <c r="K2230" s="29" t="e">
        <f>'施設リストA-1（直営）'!#REF!</f>
        <v>#REF!</v>
      </c>
      <c r="L2230" s="29" t="e">
        <f>'施設リストA-1（直営）'!#REF!</f>
        <v>#REF!</v>
      </c>
      <c r="M2230" s="30" t="e">
        <f>IF(L2230="新設",VLOOKUP('施設リストA-1（直営）'!#REF!,'（新設）照明器具'!$B$5:$C$1990,2,FALSE),IF('部屋別効果（直）'!L2230="撤去",VLOOKUP('施設リストA-1（直営）'!#REF!,'（既設）調査結果'!$B$5:$C$1998,2,FALSE),0))</f>
        <v>#REF!</v>
      </c>
      <c r="N2230" s="29" t="e">
        <f>'施設リストA-1（直営）'!#REF!</f>
        <v>#REF!</v>
      </c>
      <c r="O2230" s="29" t="e">
        <f>'施設リストA-1（直営）'!#REF!</f>
        <v>#REF!</v>
      </c>
      <c r="P2230" s="30" t="e">
        <f>IF(O2230="新設",VLOOKUP('施設リストA-1（直営）'!#REF!,'（新設）照明器具'!$B$5:$C$1990,2,FALSE),IF('部屋別効果（直）'!O2230="撤去",VLOOKUP('施設リストA-1（直営）'!#REF!,'（既設）調査結果'!$B$5:$C$1998,2,FALSE),0))</f>
        <v>#REF!</v>
      </c>
      <c r="Q2230" s="29" t="e">
        <f>'施設リストA-1（直営）'!#REF!</f>
        <v>#REF!</v>
      </c>
      <c r="R2230" s="29" t="e">
        <f>'施設リストA-1（直営）'!#REF!</f>
        <v>#REF!</v>
      </c>
      <c r="S2230" s="30" t="e">
        <f>IF(R2230="新設",VLOOKUP('施設リストA-1（直営）'!#REF!,'（新設）照明器具'!$B$5:$C$1990,2,FALSE),IF('部屋別効果（直）'!R2230="撤去",VLOOKUP('施設リストA-1（直営）'!#REF!,'（既設）調査結果'!$B$5:$C$1998,2,FALSE),0))</f>
        <v>#REF!</v>
      </c>
      <c r="T2230" s="29" t="e">
        <f>'施設リストA-1（直営）'!#REF!</f>
        <v>#REF!</v>
      </c>
      <c r="U2230" s="29" t="e">
        <f>'施設リストA-1（直営）'!#REF!</f>
        <v>#REF!</v>
      </c>
      <c r="V2230" s="30" t="e">
        <f>IF(U2230="新設",VLOOKUP('施設リストA-1（直営）'!#REF!,'（新設）照明器具'!$B$5:$C$1990,2,FALSE),IF('部屋別効果（直）'!U2230="撤去",VLOOKUP('施設リストA-1（直営）'!#REF!,'（既設）調査結果'!$B$5:$C$1998,2,FALSE),0))</f>
        <v>#REF!</v>
      </c>
      <c r="W2230" s="29" t="e">
        <f>'施設リストA-1（直営）'!#REF!</f>
        <v>#REF!</v>
      </c>
      <c r="X2230" s="29" t="e">
        <f>'施設リストA-1（直営）'!#REF!</f>
        <v>#REF!</v>
      </c>
      <c r="Y2230" s="30" t="e">
        <f>IF(X2230="新設",VLOOKUP('施設リストA-1（直営）'!#REF!,'（新設）照明器具'!$B$5:$C$1990,2,FALSE),IF('部屋別効果（直）'!X2230="撤去",VLOOKUP('施設リストA-1（直営）'!#REF!,'（既設）調査結果'!$B$5:$C$1998,2,FALSE),0))</f>
        <v>#REF!</v>
      </c>
      <c r="Z2230" s="29" t="e">
        <f>'施設リストA-1（直営）'!#REF!</f>
        <v>#REF!</v>
      </c>
      <c r="AA2230" s="29" t="e">
        <f>'施設リストA-1（直営）'!#REF!</f>
        <v>#REF!</v>
      </c>
      <c r="AB2230" s="30" t="e">
        <f>IF(AA2230="新設",VLOOKUP('施設リストA-1（直営）'!#REF!,'（新設）照明器具'!$B$5:$C$1990,2,FALSE),IF('部屋別効果（直）'!AA2230="撤去",VLOOKUP('施設リストA-1（直営）'!#REF!,'（既設）調査結果'!$B$5:$C$1998,2,FALSE),0))</f>
        <v>#REF!</v>
      </c>
      <c r="AC2230" s="29" t="e">
        <f>'施設リストA-1（直営）'!#REF!</f>
        <v>#REF!</v>
      </c>
      <c r="AD2230" s="29" t="e">
        <f>'施設リストA-1（直営）'!#REF!</f>
        <v>#REF!</v>
      </c>
      <c r="AE2230" s="30" t="e">
        <f>IF(AD2230="新設",VLOOKUP('施設リストA-1（直営）'!#REF!,'（新設）照明器具'!$B$5:$C$1990,2,FALSE),IF('部屋別効果（直）'!AD2230="撤去",VLOOKUP('施設リストA-1（直営）'!#REF!,'（既設）調査結果'!$B$5:$C$1998,2,FALSE),0))</f>
        <v>#REF!</v>
      </c>
      <c r="AF2230" s="29" t="e">
        <f>'施設リストA-1（直営）'!#REF!</f>
        <v>#REF!</v>
      </c>
      <c r="AG2230" s="29" t="e">
        <f>'施設リストA-1（直営）'!#REF!</f>
        <v>#REF!</v>
      </c>
      <c r="AH2230" s="30" t="e">
        <f>IF(AG2230="新設",VLOOKUP('施設リストA-1（直営）'!#REF!,'（新設）照明器具'!$B$5:$C$1990,2,FALSE),IF('部屋別効果（直）'!AG2230="撤去",VLOOKUP('施設リストA-1（直営）'!#REF!,'（既設）調査結果'!$B$5:$C$1998,2,FALSE),0))</f>
        <v>#REF!</v>
      </c>
      <c r="AI2230" s="29" t="e">
        <f>'施設リストA-1（直営）'!#REF!</f>
        <v>#REF!</v>
      </c>
      <c r="AJ2230" s="29" t="e">
        <f>'施設リストA-1（直営）'!#REF!</f>
        <v>#REF!</v>
      </c>
      <c r="AK2230" s="30" t="e">
        <f>IF(AJ2230="新設",VLOOKUP('施設リストA-1（直営）'!#REF!,'（新設）照明器具'!$B$5:$C$1990,2,FALSE),IF('部屋別効果（直）'!AJ2230="撤去",VLOOKUP('施設リストA-1（直営）'!#REF!,'（既設）調査結果'!$B$5:$C$1998,2,FALSE),0))</f>
        <v>#REF!</v>
      </c>
      <c r="AL2230" s="29" t="e">
        <f>'施設リストA-1（直営）'!#REF!</f>
        <v>#REF!</v>
      </c>
    </row>
    <row r="2231" spans="1:38" customFormat="1">
      <c r="A2231" s="94"/>
      <c r="B2231" s="16" t="e">
        <f>'施設リストA-1（直営）'!#REF!</f>
        <v>#REF!</v>
      </c>
      <c r="C2231" s="14" t="e">
        <f>'施設リストA-1（直営）'!#REF!</f>
        <v>#REF!</v>
      </c>
      <c r="D2231" s="94" t="e">
        <f>'施設リストA-1（直営）'!#REF!</f>
        <v>#REF!</v>
      </c>
      <c r="E2231" s="20" t="e">
        <f>'施設リストA-1（直営）'!#REF!</f>
        <v>#REF!</v>
      </c>
      <c r="F2231" s="20" t="e">
        <f>'施設リストA-1（直営）'!#REF!</f>
        <v>#REF!</v>
      </c>
      <c r="G2231" s="13" t="e">
        <f>'施設リストA-1（直営）'!#REF!</f>
        <v>#REF!</v>
      </c>
      <c r="H2231" s="28" t="e">
        <f t="shared" si="34"/>
        <v>#REF!</v>
      </c>
      <c r="I2231" s="29" t="e">
        <f>'施設リストA-1（直営）'!#REF!</f>
        <v>#REF!</v>
      </c>
      <c r="J2231" s="30" t="e">
        <f>IF(I2231="新設",VLOOKUP('施設リストA-1（直営）'!#REF!,'（新設）照明器具'!$B$5:$C$1990,2,FALSE),IF('部屋別効果（直）'!I2231="撤去",VLOOKUP('施設リストA-1（直営）'!#REF!,'（既設）調査結果'!$B$5:$C$1998,2,FALSE),0))</f>
        <v>#REF!</v>
      </c>
      <c r="K2231" s="29" t="e">
        <f>'施設リストA-1（直営）'!#REF!</f>
        <v>#REF!</v>
      </c>
      <c r="L2231" s="29" t="e">
        <f>'施設リストA-1（直営）'!#REF!</f>
        <v>#REF!</v>
      </c>
      <c r="M2231" s="30" t="e">
        <f>IF(L2231="新設",VLOOKUP('施設リストA-1（直営）'!#REF!,'（新設）照明器具'!$B$5:$C$1990,2,FALSE),IF('部屋別効果（直）'!L2231="撤去",VLOOKUP('施設リストA-1（直営）'!#REF!,'（既設）調査結果'!$B$5:$C$1998,2,FALSE),0))</f>
        <v>#REF!</v>
      </c>
      <c r="N2231" s="29" t="e">
        <f>'施設リストA-1（直営）'!#REF!</f>
        <v>#REF!</v>
      </c>
      <c r="O2231" s="29" t="e">
        <f>'施設リストA-1（直営）'!#REF!</f>
        <v>#REF!</v>
      </c>
      <c r="P2231" s="30" t="e">
        <f>IF(O2231="新設",VLOOKUP('施設リストA-1（直営）'!#REF!,'（新設）照明器具'!$B$5:$C$1990,2,FALSE),IF('部屋別効果（直）'!O2231="撤去",VLOOKUP('施設リストA-1（直営）'!#REF!,'（既設）調査結果'!$B$5:$C$1998,2,FALSE),0))</f>
        <v>#REF!</v>
      </c>
      <c r="Q2231" s="29" t="e">
        <f>'施設リストA-1（直営）'!#REF!</f>
        <v>#REF!</v>
      </c>
      <c r="R2231" s="29" t="e">
        <f>'施設リストA-1（直営）'!#REF!</f>
        <v>#REF!</v>
      </c>
      <c r="S2231" s="30" t="e">
        <f>IF(R2231="新設",VLOOKUP('施設リストA-1（直営）'!#REF!,'（新設）照明器具'!$B$5:$C$1990,2,FALSE),IF('部屋別効果（直）'!R2231="撤去",VLOOKUP('施設リストA-1（直営）'!#REF!,'（既設）調査結果'!$B$5:$C$1998,2,FALSE),0))</f>
        <v>#REF!</v>
      </c>
      <c r="T2231" s="29" t="e">
        <f>'施設リストA-1（直営）'!#REF!</f>
        <v>#REF!</v>
      </c>
      <c r="U2231" s="29" t="e">
        <f>'施設リストA-1（直営）'!#REF!</f>
        <v>#REF!</v>
      </c>
      <c r="V2231" s="30" t="e">
        <f>IF(U2231="新設",VLOOKUP('施設リストA-1（直営）'!#REF!,'（新設）照明器具'!$B$5:$C$1990,2,FALSE),IF('部屋別効果（直）'!U2231="撤去",VLOOKUP('施設リストA-1（直営）'!#REF!,'（既設）調査結果'!$B$5:$C$1998,2,FALSE),0))</f>
        <v>#REF!</v>
      </c>
      <c r="W2231" s="29" t="e">
        <f>'施設リストA-1（直営）'!#REF!</f>
        <v>#REF!</v>
      </c>
      <c r="X2231" s="29" t="e">
        <f>'施設リストA-1（直営）'!#REF!</f>
        <v>#REF!</v>
      </c>
      <c r="Y2231" s="30" t="e">
        <f>IF(X2231="新設",VLOOKUP('施設リストA-1（直営）'!#REF!,'（新設）照明器具'!$B$5:$C$1990,2,FALSE),IF('部屋別効果（直）'!X2231="撤去",VLOOKUP('施設リストA-1（直営）'!#REF!,'（既設）調査結果'!$B$5:$C$1998,2,FALSE),0))</f>
        <v>#REF!</v>
      </c>
      <c r="Z2231" s="29" t="e">
        <f>'施設リストA-1（直営）'!#REF!</f>
        <v>#REF!</v>
      </c>
      <c r="AA2231" s="29" t="e">
        <f>'施設リストA-1（直営）'!#REF!</f>
        <v>#REF!</v>
      </c>
      <c r="AB2231" s="30" t="e">
        <f>IF(AA2231="新設",VLOOKUP('施設リストA-1（直営）'!#REF!,'（新設）照明器具'!$B$5:$C$1990,2,FALSE),IF('部屋別効果（直）'!AA2231="撤去",VLOOKUP('施設リストA-1（直営）'!#REF!,'（既設）調査結果'!$B$5:$C$1998,2,FALSE),0))</f>
        <v>#REF!</v>
      </c>
      <c r="AC2231" s="29" t="e">
        <f>'施設リストA-1（直営）'!#REF!</f>
        <v>#REF!</v>
      </c>
      <c r="AD2231" s="29" t="e">
        <f>'施設リストA-1（直営）'!#REF!</f>
        <v>#REF!</v>
      </c>
      <c r="AE2231" s="30" t="e">
        <f>IF(AD2231="新設",VLOOKUP('施設リストA-1（直営）'!#REF!,'（新設）照明器具'!$B$5:$C$1990,2,FALSE),IF('部屋別効果（直）'!AD2231="撤去",VLOOKUP('施設リストA-1（直営）'!#REF!,'（既設）調査結果'!$B$5:$C$1998,2,FALSE),0))</f>
        <v>#REF!</v>
      </c>
      <c r="AF2231" s="29" t="e">
        <f>'施設リストA-1（直営）'!#REF!</f>
        <v>#REF!</v>
      </c>
      <c r="AG2231" s="29" t="e">
        <f>'施設リストA-1（直営）'!#REF!</f>
        <v>#REF!</v>
      </c>
      <c r="AH2231" s="30" t="e">
        <f>IF(AG2231="新設",VLOOKUP('施設リストA-1（直営）'!#REF!,'（新設）照明器具'!$B$5:$C$1990,2,FALSE),IF('部屋別効果（直）'!AG2231="撤去",VLOOKUP('施設リストA-1（直営）'!#REF!,'（既設）調査結果'!$B$5:$C$1998,2,FALSE),0))</f>
        <v>#REF!</v>
      </c>
      <c r="AI2231" s="29" t="e">
        <f>'施設リストA-1（直営）'!#REF!</f>
        <v>#REF!</v>
      </c>
      <c r="AJ2231" s="29" t="e">
        <f>'施設リストA-1（直営）'!#REF!</f>
        <v>#REF!</v>
      </c>
      <c r="AK2231" s="30" t="e">
        <f>IF(AJ2231="新設",VLOOKUP('施設リストA-1（直営）'!#REF!,'（新設）照明器具'!$B$5:$C$1990,2,FALSE),IF('部屋別効果（直）'!AJ2231="撤去",VLOOKUP('施設リストA-1（直営）'!#REF!,'（既設）調査結果'!$B$5:$C$1998,2,FALSE),0))</f>
        <v>#REF!</v>
      </c>
      <c r="AL2231" s="29" t="e">
        <f>'施設リストA-1（直営）'!#REF!</f>
        <v>#REF!</v>
      </c>
    </row>
    <row r="2232" spans="1:38" customFormat="1">
      <c r="A2232" s="94"/>
      <c r="B2232" s="16" t="e">
        <f>'施設リストA-1（直営）'!#REF!</f>
        <v>#REF!</v>
      </c>
      <c r="C2232" s="14" t="e">
        <f>'施設リストA-1（直営）'!#REF!</f>
        <v>#REF!</v>
      </c>
      <c r="D2232" s="94" t="e">
        <f>'施設リストA-1（直営）'!#REF!</f>
        <v>#REF!</v>
      </c>
      <c r="E2232" s="20" t="e">
        <f>'施設リストA-1（直営）'!#REF!</f>
        <v>#REF!</v>
      </c>
      <c r="F2232" s="20" t="e">
        <f>'施設リストA-1（直営）'!#REF!</f>
        <v>#REF!</v>
      </c>
      <c r="G2232" s="13" t="e">
        <f>'施設リストA-1（直営）'!#REF!</f>
        <v>#REF!</v>
      </c>
      <c r="H2232" s="28" t="e">
        <f t="shared" si="34"/>
        <v>#REF!</v>
      </c>
      <c r="I2232" s="29" t="e">
        <f>'施設リストA-1（直営）'!#REF!</f>
        <v>#REF!</v>
      </c>
      <c r="J2232" s="30" t="e">
        <f>IF(I2232="新設",VLOOKUP('施設リストA-1（直営）'!#REF!,'（新設）照明器具'!$B$5:$C$1990,2,FALSE),IF('部屋別効果（直）'!I2232="撤去",VLOOKUP('施設リストA-1（直営）'!#REF!,'（既設）調査結果'!$B$5:$C$1998,2,FALSE),0))</f>
        <v>#REF!</v>
      </c>
      <c r="K2232" s="29" t="e">
        <f>'施設リストA-1（直営）'!#REF!</f>
        <v>#REF!</v>
      </c>
      <c r="L2232" s="29" t="e">
        <f>'施設リストA-1（直営）'!#REF!</f>
        <v>#REF!</v>
      </c>
      <c r="M2232" s="30" t="e">
        <f>IF(L2232="新設",VLOOKUP('施設リストA-1（直営）'!#REF!,'（新設）照明器具'!$B$5:$C$1990,2,FALSE),IF('部屋別効果（直）'!L2232="撤去",VLOOKUP('施設リストA-1（直営）'!#REF!,'（既設）調査結果'!$B$5:$C$1998,2,FALSE),0))</f>
        <v>#REF!</v>
      </c>
      <c r="N2232" s="29" t="e">
        <f>'施設リストA-1（直営）'!#REF!</f>
        <v>#REF!</v>
      </c>
      <c r="O2232" s="29" t="e">
        <f>'施設リストA-1（直営）'!#REF!</f>
        <v>#REF!</v>
      </c>
      <c r="P2232" s="30" t="e">
        <f>IF(O2232="新設",VLOOKUP('施設リストA-1（直営）'!#REF!,'（新設）照明器具'!$B$5:$C$1990,2,FALSE),IF('部屋別効果（直）'!O2232="撤去",VLOOKUP('施設リストA-1（直営）'!#REF!,'（既設）調査結果'!$B$5:$C$1998,2,FALSE),0))</f>
        <v>#REF!</v>
      </c>
      <c r="Q2232" s="29" t="e">
        <f>'施設リストA-1（直営）'!#REF!</f>
        <v>#REF!</v>
      </c>
      <c r="R2232" s="29" t="e">
        <f>'施設リストA-1（直営）'!#REF!</f>
        <v>#REF!</v>
      </c>
      <c r="S2232" s="30" t="e">
        <f>IF(R2232="新設",VLOOKUP('施設リストA-1（直営）'!#REF!,'（新設）照明器具'!$B$5:$C$1990,2,FALSE),IF('部屋別効果（直）'!R2232="撤去",VLOOKUP('施設リストA-1（直営）'!#REF!,'（既設）調査結果'!$B$5:$C$1998,2,FALSE),0))</f>
        <v>#REF!</v>
      </c>
      <c r="T2232" s="29" t="e">
        <f>'施設リストA-1（直営）'!#REF!</f>
        <v>#REF!</v>
      </c>
      <c r="U2232" s="29" t="e">
        <f>'施設リストA-1（直営）'!#REF!</f>
        <v>#REF!</v>
      </c>
      <c r="V2232" s="30" t="e">
        <f>IF(U2232="新設",VLOOKUP('施設リストA-1（直営）'!#REF!,'（新設）照明器具'!$B$5:$C$1990,2,FALSE),IF('部屋別効果（直）'!U2232="撤去",VLOOKUP('施設リストA-1（直営）'!#REF!,'（既設）調査結果'!$B$5:$C$1998,2,FALSE),0))</f>
        <v>#REF!</v>
      </c>
      <c r="W2232" s="29" t="e">
        <f>'施設リストA-1（直営）'!#REF!</f>
        <v>#REF!</v>
      </c>
      <c r="X2232" s="29" t="e">
        <f>'施設リストA-1（直営）'!#REF!</f>
        <v>#REF!</v>
      </c>
      <c r="Y2232" s="30" t="e">
        <f>IF(X2232="新設",VLOOKUP('施設リストA-1（直営）'!#REF!,'（新設）照明器具'!$B$5:$C$1990,2,FALSE),IF('部屋別効果（直）'!X2232="撤去",VLOOKUP('施設リストA-1（直営）'!#REF!,'（既設）調査結果'!$B$5:$C$1998,2,FALSE),0))</f>
        <v>#REF!</v>
      </c>
      <c r="Z2232" s="29" t="e">
        <f>'施設リストA-1（直営）'!#REF!</f>
        <v>#REF!</v>
      </c>
      <c r="AA2232" s="29" t="e">
        <f>'施設リストA-1（直営）'!#REF!</f>
        <v>#REF!</v>
      </c>
      <c r="AB2232" s="30" t="e">
        <f>IF(AA2232="新設",VLOOKUP('施設リストA-1（直営）'!#REF!,'（新設）照明器具'!$B$5:$C$1990,2,FALSE),IF('部屋別効果（直）'!AA2232="撤去",VLOOKUP('施設リストA-1（直営）'!#REF!,'（既設）調査結果'!$B$5:$C$1998,2,FALSE),0))</f>
        <v>#REF!</v>
      </c>
      <c r="AC2232" s="29" t="e">
        <f>'施設リストA-1（直営）'!#REF!</f>
        <v>#REF!</v>
      </c>
      <c r="AD2232" s="29" t="e">
        <f>'施設リストA-1（直営）'!#REF!</f>
        <v>#REF!</v>
      </c>
      <c r="AE2232" s="30" t="e">
        <f>IF(AD2232="新設",VLOOKUP('施設リストA-1（直営）'!#REF!,'（新設）照明器具'!$B$5:$C$1990,2,FALSE),IF('部屋別効果（直）'!AD2232="撤去",VLOOKUP('施設リストA-1（直営）'!#REF!,'（既設）調査結果'!$B$5:$C$1998,2,FALSE),0))</f>
        <v>#REF!</v>
      </c>
      <c r="AF2232" s="29" t="e">
        <f>'施設リストA-1（直営）'!#REF!</f>
        <v>#REF!</v>
      </c>
      <c r="AG2232" s="29" t="e">
        <f>'施設リストA-1（直営）'!#REF!</f>
        <v>#REF!</v>
      </c>
      <c r="AH2232" s="30" t="e">
        <f>IF(AG2232="新設",VLOOKUP('施設リストA-1（直営）'!#REF!,'（新設）照明器具'!$B$5:$C$1990,2,FALSE),IF('部屋別効果（直）'!AG2232="撤去",VLOOKUP('施設リストA-1（直営）'!#REF!,'（既設）調査結果'!$B$5:$C$1998,2,FALSE),0))</f>
        <v>#REF!</v>
      </c>
      <c r="AI2232" s="29" t="e">
        <f>'施設リストA-1（直営）'!#REF!</f>
        <v>#REF!</v>
      </c>
      <c r="AJ2232" s="29" t="e">
        <f>'施設リストA-1（直営）'!#REF!</f>
        <v>#REF!</v>
      </c>
      <c r="AK2232" s="30" t="e">
        <f>IF(AJ2232="新設",VLOOKUP('施設リストA-1（直営）'!#REF!,'（新設）照明器具'!$B$5:$C$1990,2,FALSE),IF('部屋別効果（直）'!AJ2232="撤去",VLOOKUP('施設リストA-1（直営）'!#REF!,'（既設）調査結果'!$B$5:$C$1998,2,FALSE),0))</f>
        <v>#REF!</v>
      </c>
      <c r="AL2232" s="29" t="e">
        <f>'施設リストA-1（直営）'!#REF!</f>
        <v>#REF!</v>
      </c>
    </row>
    <row r="2233" spans="1:38" customFormat="1">
      <c r="A2233" s="94"/>
      <c r="B2233" s="16" t="e">
        <f>'施設リストA-1（直営）'!#REF!</f>
        <v>#REF!</v>
      </c>
      <c r="C2233" s="14" t="e">
        <f>'施設リストA-1（直営）'!#REF!</f>
        <v>#REF!</v>
      </c>
      <c r="D2233" s="94" t="e">
        <f>'施設リストA-1（直営）'!#REF!</f>
        <v>#REF!</v>
      </c>
      <c r="E2233" s="20" t="e">
        <f>'施設リストA-1（直営）'!#REF!</f>
        <v>#REF!</v>
      </c>
      <c r="F2233" s="20" t="e">
        <f>'施設リストA-1（直営）'!#REF!</f>
        <v>#REF!</v>
      </c>
      <c r="G2233" s="13" t="e">
        <f>'施設リストA-1（直営）'!#REF!</f>
        <v>#REF!</v>
      </c>
      <c r="H2233" s="28" t="e">
        <f t="shared" si="34"/>
        <v>#REF!</v>
      </c>
      <c r="I2233" s="29" t="e">
        <f>'施設リストA-1（直営）'!#REF!</f>
        <v>#REF!</v>
      </c>
      <c r="J2233" s="30" t="e">
        <f>IF(I2233="新設",VLOOKUP('施設リストA-1（直営）'!#REF!,'（新設）照明器具'!$B$5:$C$1990,2,FALSE),IF('部屋別効果（直）'!I2233="撤去",VLOOKUP('施設リストA-1（直営）'!#REF!,'（既設）調査結果'!$B$5:$C$1998,2,FALSE),0))</f>
        <v>#REF!</v>
      </c>
      <c r="K2233" s="29" t="e">
        <f>'施設リストA-1（直営）'!#REF!</f>
        <v>#REF!</v>
      </c>
      <c r="L2233" s="29" t="e">
        <f>'施設リストA-1（直営）'!#REF!</f>
        <v>#REF!</v>
      </c>
      <c r="M2233" s="30" t="e">
        <f>IF(L2233="新設",VLOOKUP('施設リストA-1（直営）'!#REF!,'（新設）照明器具'!$B$5:$C$1990,2,FALSE),IF('部屋別効果（直）'!L2233="撤去",VLOOKUP('施設リストA-1（直営）'!#REF!,'（既設）調査結果'!$B$5:$C$1998,2,FALSE),0))</f>
        <v>#REF!</v>
      </c>
      <c r="N2233" s="29" t="e">
        <f>'施設リストA-1（直営）'!#REF!</f>
        <v>#REF!</v>
      </c>
      <c r="O2233" s="29" t="e">
        <f>'施設リストA-1（直営）'!#REF!</f>
        <v>#REF!</v>
      </c>
      <c r="P2233" s="30" t="e">
        <f>IF(O2233="新設",VLOOKUP('施設リストA-1（直営）'!#REF!,'（新設）照明器具'!$B$5:$C$1990,2,FALSE),IF('部屋別効果（直）'!O2233="撤去",VLOOKUP('施設リストA-1（直営）'!#REF!,'（既設）調査結果'!$B$5:$C$1998,2,FALSE),0))</f>
        <v>#REF!</v>
      </c>
      <c r="Q2233" s="29" t="e">
        <f>'施設リストA-1（直営）'!#REF!</f>
        <v>#REF!</v>
      </c>
      <c r="R2233" s="29" t="e">
        <f>'施設リストA-1（直営）'!#REF!</f>
        <v>#REF!</v>
      </c>
      <c r="S2233" s="30" t="e">
        <f>IF(R2233="新設",VLOOKUP('施設リストA-1（直営）'!#REF!,'（新設）照明器具'!$B$5:$C$1990,2,FALSE),IF('部屋別効果（直）'!R2233="撤去",VLOOKUP('施設リストA-1（直営）'!#REF!,'（既設）調査結果'!$B$5:$C$1998,2,FALSE),0))</f>
        <v>#REF!</v>
      </c>
      <c r="T2233" s="29" t="e">
        <f>'施設リストA-1（直営）'!#REF!</f>
        <v>#REF!</v>
      </c>
      <c r="U2233" s="29" t="e">
        <f>'施設リストA-1（直営）'!#REF!</f>
        <v>#REF!</v>
      </c>
      <c r="V2233" s="30" t="e">
        <f>IF(U2233="新設",VLOOKUP('施設リストA-1（直営）'!#REF!,'（新設）照明器具'!$B$5:$C$1990,2,FALSE),IF('部屋別効果（直）'!U2233="撤去",VLOOKUP('施設リストA-1（直営）'!#REF!,'（既設）調査結果'!$B$5:$C$1998,2,FALSE),0))</f>
        <v>#REF!</v>
      </c>
      <c r="W2233" s="29" t="e">
        <f>'施設リストA-1（直営）'!#REF!</f>
        <v>#REF!</v>
      </c>
      <c r="X2233" s="29" t="e">
        <f>'施設リストA-1（直営）'!#REF!</f>
        <v>#REF!</v>
      </c>
      <c r="Y2233" s="30" t="e">
        <f>IF(X2233="新設",VLOOKUP('施設リストA-1（直営）'!#REF!,'（新設）照明器具'!$B$5:$C$1990,2,FALSE),IF('部屋別効果（直）'!X2233="撤去",VLOOKUP('施設リストA-1（直営）'!#REF!,'（既設）調査結果'!$B$5:$C$1998,2,FALSE),0))</f>
        <v>#REF!</v>
      </c>
      <c r="Z2233" s="29" t="e">
        <f>'施設リストA-1（直営）'!#REF!</f>
        <v>#REF!</v>
      </c>
      <c r="AA2233" s="29" t="e">
        <f>'施設リストA-1（直営）'!#REF!</f>
        <v>#REF!</v>
      </c>
      <c r="AB2233" s="30" t="e">
        <f>IF(AA2233="新設",VLOOKUP('施設リストA-1（直営）'!#REF!,'（新設）照明器具'!$B$5:$C$1990,2,FALSE),IF('部屋別効果（直）'!AA2233="撤去",VLOOKUP('施設リストA-1（直営）'!#REF!,'（既設）調査結果'!$B$5:$C$1998,2,FALSE),0))</f>
        <v>#REF!</v>
      </c>
      <c r="AC2233" s="29" t="e">
        <f>'施設リストA-1（直営）'!#REF!</f>
        <v>#REF!</v>
      </c>
      <c r="AD2233" s="29" t="e">
        <f>'施設リストA-1（直営）'!#REF!</f>
        <v>#REF!</v>
      </c>
      <c r="AE2233" s="30" t="e">
        <f>IF(AD2233="新設",VLOOKUP('施設リストA-1（直営）'!#REF!,'（新設）照明器具'!$B$5:$C$1990,2,FALSE),IF('部屋別効果（直）'!AD2233="撤去",VLOOKUP('施設リストA-1（直営）'!#REF!,'（既設）調査結果'!$B$5:$C$1998,2,FALSE),0))</f>
        <v>#REF!</v>
      </c>
      <c r="AF2233" s="29" t="e">
        <f>'施設リストA-1（直営）'!#REF!</f>
        <v>#REF!</v>
      </c>
      <c r="AG2233" s="29" t="e">
        <f>'施設リストA-1（直営）'!#REF!</f>
        <v>#REF!</v>
      </c>
      <c r="AH2233" s="30" t="e">
        <f>IF(AG2233="新設",VLOOKUP('施設リストA-1（直営）'!#REF!,'（新設）照明器具'!$B$5:$C$1990,2,FALSE),IF('部屋別効果（直）'!AG2233="撤去",VLOOKUP('施設リストA-1（直営）'!#REF!,'（既設）調査結果'!$B$5:$C$1998,2,FALSE),0))</f>
        <v>#REF!</v>
      </c>
      <c r="AI2233" s="29" t="e">
        <f>'施設リストA-1（直営）'!#REF!</f>
        <v>#REF!</v>
      </c>
      <c r="AJ2233" s="29" t="e">
        <f>'施設リストA-1（直営）'!#REF!</f>
        <v>#REF!</v>
      </c>
      <c r="AK2233" s="30" t="e">
        <f>IF(AJ2233="新設",VLOOKUP('施設リストA-1（直営）'!#REF!,'（新設）照明器具'!$B$5:$C$1990,2,FALSE),IF('部屋別効果（直）'!AJ2233="撤去",VLOOKUP('施設リストA-1（直営）'!#REF!,'（既設）調査結果'!$B$5:$C$1998,2,FALSE),0))</f>
        <v>#REF!</v>
      </c>
      <c r="AL2233" s="29" t="e">
        <f>'施設リストA-1（直営）'!#REF!</f>
        <v>#REF!</v>
      </c>
    </row>
    <row r="2234" spans="1:38" customFormat="1">
      <c r="A2234" s="94"/>
      <c r="B2234" s="16" t="e">
        <f>'施設リストA-1（直営）'!#REF!</f>
        <v>#REF!</v>
      </c>
      <c r="C2234" s="14" t="e">
        <f>'施設リストA-1（直営）'!#REF!</f>
        <v>#REF!</v>
      </c>
      <c r="D2234" s="94" t="e">
        <f>'施設リストA-1（直営）'!#REF!</f>
        <v>#REF!</v>
      </c>
      <c r="E2234" s="20" t="e">
        <f>'施設リストA-1（直営）'!#REF!</f>
        <v>#REF!</v>
      </c>
      <c r="F2234" s="20" t="e">
        <f>'施設リストA-1（直営）'!#REF!</f>
        <v>#REF!</v>
      </c>
      <c r="G2234" s="13" t="e">
        <f>'施設リストA-1（直営）'!#REF!</f>
        <v>#REF!</v>
      </c>
      <c r="H2234" s="28" t="e">
        <f t="shared" si="34"/>
        <v>#REF!</v>
      </c>
      <c r="I2234" s="29" t="e">
        <f>'施設リストA-1（直営）'!#REF!</f>
        <v>#REF!</v>
      </c>
      <c r="J2234" s="30" t="e">
        <f>IF(I2234="新設",VLOOKUP('施設リストA-1（直営）'!#REF!,'（新設）照明器具'!$B$5:$C$1990,2,FALSE),IF('部屋別効果（直）'!I2234="撤去",VLOOKUP('施設リストA-1（直営）'!#REF!,'（既設）調査結果'!$B$5:$C$1998,2,FALSE),0))</f>
        <v>#REF!</v>
      </c>
      <c r="K2234" s="29" t="e">
        <f>'施設リストA-1（直営）'!#REF!</f>
        <v>#REF!</v>
      </c>
      <c r="L2234" s="29" t="e">
        <f>'施設リストA-1（直営）'!#REF!</f>
        <v>#REF!</v>
      </c>
      <c r="M2234" s="30" t="e">
        <f>IF(L2234="新設",VLOOKUP('施設リストA-1（直営）'!#REF!,'（新設）照明器具'!$B$5:$C$1990,2,FALSE),IF('部屋別効果（直）'!L2234="撤去",VLOOKUP('施設リストA-1（直営）'!#REF!,'（既設）調査結果'!$B$5:$C$1998,2,FALSE),0))</f>
        <v>#REF!</v>
      </c>
      <c r="N2234" s="29" t="e">
        <f>'施設リストA-1（直営）'!#REF!</f>
        <v>#REF!</v>
      </c>
      <c r="O2234" s="29" t="e">
        <f>'施設リストA-1（直営）'!#REF!</f>
        <v>#REF!</v>
      </c>
      <c r="P2234" s="30" t="e">
        <f>IF(O2234="新設",VLOOKUP('施設リストA-1（直営）'!#REF!,'（新設）照明器具'!$B$5:$C$1990,2,FALSE),IF('部屋別効果（直）'!O2234="撤去",VLOOKUP('施設リストA-1（直営）'!#REF!,'（既設）調査結果'!$B$5:$C$1998,2,FALSE),0))</f>
        <v>#REF!</v>
      </c>
      <c r="Q2234" s="29" t="e">
        <f>'施設リストA-1（直営）'!#REF!</f>
        <v>#REF!</v>
      </c>
      <c r="R2234" s="29" t="e">
        <f>'施設リストA-1（直営）'!#REF!</f>
        <v>#REF!</v>
      </c>
      <c r="S2234" s="30" t="e">
        <f>IF(R2234="新設",VLOOKUP('施設リストA-1（直営）'!#REF!,'（新設）照明器具'!$B$5:$C$1990,2,FALSE),IF('部屋別効果（直）'!R2234="撤去",VLOOKUP('施設リストA-1（直営）'!#REF!,'（既設）調査結果'!$B$5:$C$1998,2,FALSE),0))</f>
        <v>#REF!</v>
      </c>
      <c r="T2234" s="29" t="e">
        <f>'施設リストA-1（直営）'!#REF!</f>
        <v>#REF!</v>
      </c>
      <c r="U2234" s="29" t="e">
        <f>'施設リストA-1（直営）'!#REF!</f>
        <v>#REF!</v>
      </c>
      <c r="V2234" s="30" t="e">
        <f>IF(U2234="新設",VLOOKUP('施設リストA-1（直営）'!#REF!,'（新設）照明器具'!$B$5:$C$1990,2,FALSE),IF('部屋別効果（直）'!U2234="撤去",VLOOKUP('施設リストA-1（直営）'!#REF!,'（既設）調査結果'!$B$5:$C$1998,2,FALSE),0))</f>
        <v>#REF!</v>
      </c>
      <c r="W2234" s="29" t="e">
        <f>'施設リストA-1（直営）'!#REF!</f>
        <v>#REF!</v>
      </c>
      <c r="X2234" s="29" t="e">
        <f>'施設リストA-1（直営）'!#REF!</f>
        <v>#REF!</v>
      </c>
      <c r="Y2234" s="30" t="e">
        <f>IF(X2234="新設",VLOOKUP('施設リストA-1（直営）'!#REF!,'（新設）照明器具'!$B$5:$C$1990,2,FALSE),IF('部屋別効果（直）'!X2234="撤去",VLOOKUP('施設リストA-1（直営）'!#REF!,'（既設）調査結果'!$B$5:$C$1998,2,FALSE),0))</f>
        <v>#REF!</v>
      </c>
      <c r="Z2234" s="29" t="e">
        <f>'施設リストA-1（直営）'!#REF!</f>
        <v>#REF!</v>
      </c>
      <c r="AA2234" s="29" t="e">
        <f>'施設リストA-1（直営）'!#REF!</f>
        <v>#REF!</v>
      </c>
      <c r="AB2234" s="30" t="e">
        <f>IF(AA2234="新設",VLOOKUP('施設リストA-1（直営）'!#REF!,'（新設）照明器具'!$B$5:$C$1990,2,FALSE),IF('部屋別効果（直）'!AA2234="撤去",VLOOKUP('施設リストA-1（直営）'!#REF!,'（既設）調査結果'!$B$5:$C$1998,2,FALSE),0))</f>
        <v>#REF!</v>
      </c>
      <c r="AC2234" s="29" t="e">
        <f>'施設リストA-1（直営）'!#REF!</f>
        <v>#REF!</v>
      </c>
      <c r="AD2234" s="29" t="e">
        <f>'施設リストA-1（直営）'!#REF!</f>
        <v>#REF!</v>
      </c>
      <c r="AE2234" s="30" t="e">
        <f>IF(AD2234="新設",VLOOKUP('施設リストA-1（直営）'!#REF!,'（新設）照明器具'!$B$5:$C$1990,2,FALSE),IF('部屋別効果（直）'!AD2234="撤去",VLOOKUP('施設リストA-1（直営）'!#REF!,'（既設）調査結果'!$B$5:$C$1998,2,FALSE),0))</f>
        <v>#REF!</v>
      </c>
      <c r="AF2234" s="29" t="e">
        <f>'施設リストA-1（直営）'!#REF!</f>
        <v>#REF!</v>
      </c>
      <c r="AG2234" s="29" t="e">
        <f>'施設リストA-1（直営）'!#REF!</f>
        <v>#REF!</v>
      </c>
      <c r="AH2234" s="30" t="e">
        <f>IF(AG2234="新設",VLOOKUP('施設リストA-1（直営）'!#REF!,'（新設）照明器具'!$B$5:$C$1990,2,FALSE),IF('部屋別効果（直）'!AG2234="撤去",VLOOKUP('施設リストA-1（直営）'!#REF!,'（既設）調査結果'!$B$5:$C$1998,2,FALSE),0))</f>
        <v>#REF!</v>
      </c>
      <c r="AI2234" s="29" t="e">
        <f>'施設リストA-1（直営）'!#REF!</f>
        <v>#REF!</v>
      </c>
      <c r="AJ2234" s="29" t="e">
        <f>'施設リストA-1（直営）'!#REF!</f>
        <v>#REF!</v>
      </c>
      <c r="AK2234" s="30" t="e">
        <f>IF(AJ2234="新設",VLOOKUP('施設リストA-1（直営）'!#REF!,'（新設）照明器具'!$B$5:$C$1990,2,FALSE),IF('部屋別効果（直）'!AJ2234="撤去",VLOOKUP('施設リストA-1（直営）'!#REF!,'（既設）調査結果'!$B$5:$C$1998,2,FALSE),0))</f>
        <v>#REF!</v>
      </c>
      <c r="AL2234" s="29" t="e">
        <f>'施設リストA-1（直営）'!#REF!</f>
        <v>#REF!</v>
      </c>
    </row>
    <row r="2235" spans="1:38" customFormat="1">
      <c r="A2235" s="94"/>
      <c r="B2235" s="16" t="e">
        <f>'施設リストA-1（直営）'!#REF!</f>
        <v>#REF!</v>
      </c>
      <c r="C2235" s="14" t="e">
        <f>'施設リストA-1（直営）'!#REF!</f>
        <v>#REF!</v>
      </c>
      <c r="D2235" s="94" t="e">
        <f>'施設リストA-1（直営）'!#REF!</f>
        <v>#REF!</v>
      </c>
      <c r="E2235" s="20" t="e">
        <f>'施設リストA-1（直営）'!#REF!</f>
        <v>#REF!</v>
      </c>
      <c r="F2235" s="20" t="e">
        <f>'施設リストA-1（直営）'!#REF!</f>
        <v>#REF!</v>
      </c>
      <c r="G2235" s="13" t="e">
        <f>'施設リストA-1（直営）'!#REF!</f>
        <v>#REF!</v>
      </c>
      <c r="H2235" s="28" t="e">
        <f t="shared" si="34"/>
        <v>#REF!</v>
      </c>
      <c r="I2235" s="29" t="e">
        <f>'施設リストA-1（直営）'!#REF!</f>
        <v>#REF!</v>
      </c>
      <c r="J2235" s="30" t="e">
        <f>IF(I2235="新設",VLOOKUP('施設リストA-1（直営）'!#REF!,'（新設）照明器具'!$B$5:$C$1990,2,FALSE),IF('部屋別効果（直）'!I2235="撤去",VLOOKUP('施設リストA-1（直営）'!#REF!,'（既設）調査結果'!$B$5:$C$1998,2,FALSE),0))</f>
        <v>#REF!</v>
      </c>
      <c r="K2235" s="29" t="e">
        <f>'施設リストA-1（直営）'!#REF!</f>
        <v>#REF!</v>
      </c>
      <c r="L2235" s="29" t="e">
        <f>'施設リストA-1（直営）'!#REF!</f>
        <v>#REF!</v>
      </c>
      <c r="M2235" s="30" t="e">
        <f>IF(L2235="新設",VLOOKUP('施設リストA-1（直営）'!#REF!,'（新設）照明器具'!$B$5:$C$1990,2,FALSE),IF('部屋別効果（直）'!L2235="撤去",VLOOKUP('施設リストA-1（直営）'!#REF!,'（既設）調査結果'!$B$5:$C$1998,2,FALSE),0))</f>
        <v>#REF!</v>
      </c>
      <c r="N2235" s="29" t="e">
        <f>'施設リストA-1（直営）'!#REF!</f>
        <v>#REF!</v>
      </c>
      <c r="O2235" s="29" t="e">
        <f>'施設リストA-1（直営）'!#REF!</f>
        <v>#REF!</v>
      </c>
      <c r="P2235" s="30" t="e">
        <f>IF(O2235="新設",VLOOKUP('施設リストA-1（直営）'!#REF!,'（新設）照明器具'!$B$5:$C$1990,2,FALSE),IF('部屋別効果（直）'!O2235="撤去",VLOOKUP('施設リストA-1（直営）'!#REF!,'（既設）調査結果'!$B$5:$C$1998,2,FALSE),0))</f>
        <v>#REF!</v>
      </c>
      <c r="Q2235" s="29" t="e">
        <f>'施設リストA-1（直営）'!#REF!</f>
        <v>#REF!</v>
      </c>
      <c r="R2235" s="29" t="e">
        <f>'施設リストA-1（直営）'!#REF!</f>
        <v>#REF!</v>
      </c>
      <c r="S2235" s="30" t="e">
        <f>IF(R2235="新設",VLOOKUP('施設リストA-1（直営）'!#REF!,'（新設）照明器具'!$B$5:$C$1990,2,FALSE),IF('部屋別効果（直）'!R2235="撤去",VLOOKUP('施設リストA-1（直営）'!#REF!,'（既設）調査結果'!$B$5:$C$1998,2,FALSE),0))</f>
        <v>#REF!</v>
      </c>
      <c r="T2235" s="29" t="e">
        <f>'施設リストA-1（直営）'!#REF!</f>
        <v>#REF!</v>
      </c>
      <c r="U2235" s="29" t="e">
        <f>'施設リストA-1（直営）'!#REF!</f>
        <v>#REF!</v>
      </c>
      <c r="V2235" s="30" t="e">
        <f>IF(U2235="新設",VLOOKUP('施設リストA-1（直営）'!#REF!,'（新設）照明器具'!$B$5:$C$1990,2,FALSE),IF('部屋別効果（直）'!U2235="撤去",VLOOKUP('施設リストA-1（直営）'!#REF!,'（既設）調査結果'!$B$5:$C$1998,2,FALSE),0))</f>
        <v>#REF!</v>
      </c>
      <c r="W2235" s="29" t="e">
        <f>'施設リストA-1（直営）'!#REF!</f>
        <v>#REF!</v>
      </c>
      <c r="X2235" s="29" t="e">
        <f>'施設リストA-1（直営）'!#REF!</f>
        <v>#REF!</v>
      </c>
      <c r="Y2235" s="30" t="e">
        <f>IF(X2235="新設",VLOOKUP('施設リストA-1（直営）'!#REF!,'（新設）照明器具'!$B$5:$C$1990,2,FALSE),IF('部屋別効果（直）'!X2235="撤去",VLOOKUP('施設リストA-1（直営）'!#REF!,'（既設）調査結果'!$B$5:$C$1998,2,FALSE),0))</f>
        <v>#REF!</v>
      </c>
      <c r="Z2235" s="29" t="e">
        <f>'施設リストA-1（直営）'!#REF!</f>
        <v>#REF!</v>
      </c>
      <c r="AA2235" s="29" t="e">
        <f>'施設リストA-1（直営）'!#REF!</f>
        <v>#REF!</v>
      </c>
      <c r="AB2235" s="30" t="e">
        <f>IF(AA2235="新設",VLOOKUP('施設リストA-1（直営）'!#REF!,'（新設）照明器具'!$B$5:$C$1990,2,FALSE),IF('部屋別効果（直）'!AA2235="撤去",VLOOKUP('施設リストA-1（直営）'!#REF!,'（既設）調査結果'!$B$5:$C$1998,2,FALSE),0))</f>
        <v>#REF!</v>
      </c>
      <c r="AC2235" s="29" t="e">
        <f>'施設リストA-1（直営）'!#REF!</f>
        <v>#REF!</v>
      </c>
      <c r="AD2235" s="29" t="e">
        <f>'施設リストA-1（直営）'!#REF!</f>
        <v>#REF!</v>
      </c>
      <c r="AE2235" s="30" t="e">
        <f>IF(AD2235="新設",VLOOKUP('施設リストA-1（直営）'!#REF!,'（新設）照明器具'!$B$5:$C$1990,2,FALSE),IF('部屋別効果（直）'!AD2235="撤去",VLOOKUP('施設リストA-1（直営）'!#REF!,'（既設）調査結果'!$B$5:$C$1998,2,FALSE),0))</f>
        <v>#REF!</v>
      </c>
      <c r="AF2235" s="29" t="e">
        <f>'施設リストA-1（直営）'!#REF!</f>
        <v>#REF!</v>
      </c>
      <c r="AG2235" s="29" t="e">
        <f>'施設リストA-1（直営）'!#REF!</f>
        <v>#REF!</v>
      </c>
      <c r="AH2235" s="30" t="e">
        <f>IF(AG2235="新設",VLOOKUP('施設リストA-1（直営）'!#REF!,'（新設）照明器具'!$B$5:$C$1990,2,FALSE),IF('部屋別効果（直）'!AG2235="撤去",VLOOKUP('施設リストA-1（直営）'!#REF!,'（既設）調査結果'!$B$5:$C$1998,2,FALSE),0))</f>
        <v>#REF!</v>
      </c>
      <c r="AI2235" s="29" t="e">
        <f>'施設リストA-1（直営）'!#REF!</f>
        <v>#REF!</v>
      </c>
      <c r="AJ2235" s="29" t="e">
        <f>'施設リストA-1（直営）'!#REF!</f>
        <v>#REF!</v>
      </c>
      <c r="AK2235" s="30" t="e">
        <f>IF(AJ2235="新設",VLOOKUP('施設リストA-1（直営）'!#REF!,'（新設）照明器具'!$B$5:$C$1990,2,FALSE),IF('部屋別効果（直）'!AJ2235="撤去",VLOOKUP('施設リストA-1（直営）'!#REF!,'（既設）調査結果'!$B$5:$C$1998,2,FALSE),0))</f>
        <v>#REF!</v>
      </c>
      <c r="AL2235" s="29" t="e">
        <f>'施設リストA-1（直営）'!#REF!</f>
        <v>#REF!</v>
      </c>
    </row>
    <row r="2236" spans="1:38" customFormat="1">
      <c r="A2236" s="94"/>
      <c r="B2236" s="16" t="e">
        <f>'施設リストA-1（直営）'!#REF!</f>
        <v>#REF!</v>
      </c>
      <c r="C2236" s="14" t="e">
        <f>'施設リストA-1（直営）'!#REF!</f>
        <v>#REF!</v>
      </c>
      <c r="D2236" s="94" t="e">
        <f>'施設リストA-1（直営）'!#REF!</f>
        <v>#REF!</v>
      </c>
      <c r="E2236" s="20" t="e">
        <f>'施設リストA-1（直営）'!#REF!</f>
        <v>#REF!</v>
      </c>
      <c r="F2236" s="20" t="e">
        <f>'施設リストA-1（直営）'!#REF!</f>
        <v>#REF!</v>
      </c>
      <c r="G2236" s="13" t="e">
        <f>'施設リストA-1（直営）'!#REF!</f>
        <v>#REF!</v>
      </c>
      <c r="H2236" s="28" t="e">
        <f t="shared" si="34"/>
        <v>#REF!</v>
      </c>
      <c r="I2236" s="29" t="e">
        <f>'施設リストA-1（直営）'!#REF!</f>
        <v>#REF!</v>
      </c>
      <c r="J2236" s="30" t="e">
        <f>IF(I2236="新設",VLOOKUP('施設リストA-1（直営）'!#REF!,'（新設）照明器具'!$B$5:$C$1990,2,FALSE),IF('部屋別効果（直）'!I2236="撤去",VLOOKUP('施設リストA-1（直営）'!#REF!,'（既設）調査結果'!$B$5:$C$1998,2,FALSE),0))</f>
        <v>#REF!</v>
      </c>
      <c r="K2236" s="29" t="e">
        <f>'施設リストA-1（直営）'!#REF!</f>
        <v>#REF!</v>
      </c>
      <c r="L2236" s="29" t="e">
        <f>'施設リストA-1（直営）'!#REF!</f>
        <v>#REF!</v>
      </c>
      <c r="M2236" s="30" t="e">
        <f>IF(L2236="新設",VLOOKUP('施設リストA-1（直営）'!#REF!,'（新設）照明器具'!$B$5:$C$1990,2,FALSE),IF('部屋別効果（直）'!L2236="撤去",VLOOKUP('施設リストA-1（直営）'!#REF!,'（既設）調査結果'!$B$5:$C$1998,2,FALSE),0))</f>
        <v>#REF!</v>
      </c>
      <c r="N2236" s="29" t="e">
        <f>'施設リストA-1（直営）'!#REF!</f>
        <v>#REF!</v>
      </c>
      <c r="O2236" s="29" t="e">
        <f>'施設リストA-1（直営）'!#REF!</f>
        <v>#REF!</v>
      </c>
      <c r="P2236" s="30" t="e">
        <f>IF(O2236="新設",VLOOKUP('施設リストA-1（直営）'!#REF!,'（新設）照明器具'!$B$5:$C$1990,2,FALSE),IF('部屋別効果（直）'!O2236="撤去",VLOOKUP('施設リストA-1（直営）'!#REF!,'（既設）調査結果'!$B$5:$C$1998,2,FALSE),0))</f>
        <v>#REF!</v>
      </c>
      <c r="Q2236" s="29" t="e">
        <f>'施設リストA-1（直営）'!#REF!</f>
        <v>#REF!</v>
      </c>
      <c r="R2236" s="29" t="e">
        <f>'施設リストA-1（直営）'!#REF!</f>
        <v>#REF!</v>
      </c>
      <c r="S2236" s="30" t="e">
        <f>IF(R2236="新設",VLOOKUP('施設リストA-1（直営）'!#REF!,'（新設）照明器具'!$B$5:$C$1990,2,FALSE),IF('部屋別効果（直）'!R2236="撤去",VLOOKUP('施設リストA-1（直営）'!#REF!,'（既設）調査結果'!$B$5:$C$1998,2,FALSE),0))</f>
        <v>#REF!</v>
      </c>
      <c r="T2236" s="29" t="e">
        <f>'施設リストA-1（直営）'!#REF!</f>
        <v>#REF!</v>
      </c>
      <c r="U2236" s="29" t="e">
        <f>'施設リストA-1（直営）'!#REF!</f>
        <v>#REF!</v>
      </c>
      <c r="V2236" s="30" t="e">
        <f>IF(U2236="新設",VLOOKUP('施設リストA-1（直営）'!#REF!,'（新設）照明器具'!$B$5:$C$1990,2,FALSE),IF('部屋別効果（直）'!U2236="撤去",VLOOKUP('施設リストA-1（直営）'!#REF!,'（既設）調査結果'!$B$5:$C$1998,2,FALSE),0))</f>
        <v>#REF!</v>
      </c>
      <c r="W2236" s="29" t="e">
        <f>'施設リストA-1（直営）'!#REF!</f>
        <v>#REF!</v>
      </c>
      <c r="X2236" s="29" t="e">
        <f>'施設リストA-1（直営）'!#REF!</f>
        <v>#REF!</v>
      </c>
      <c r="Y2236" s="30" t="e">
        <f>IF(X2236="新設",VLOOKUP('施設リストA-1（直営）'!#REF!,'（新設）照明器具'!$B$5:$C$1990,2,FALSE),IF('部屋別効果（直）'!X2236="撤去",VLOOKUP('施設リストA-1（直営）'!#REF!,'（既設）調査結果'!$B$5:$C$1998,2,FALSE),0))</f>
        <v>#REF!</v>
      </c>
      <c r="Z2236" s="29" t="e">
        <f>'施設リストA-1（直営）'!#REF!</f>
        <v>#REF!</v>
      </c>
      <c r="AA2236" s="29" t="e">
        <f>'施設リストA-1（直営）'!#REF!</f>
        <v>#REF!</v>
      </c>
      <c r="AB2236" s="30" t="e">
        <f>IF(AA2236="新設",VLOOKUP('施設リストA-1（直営）'!#REF!,'（新設）照明器具'!$B$5:$C$1990,2,FALSE),IF('部屋別効果（直）'!AA2236="撤去",VLOOKUP('施設リストA-1（直営）'!#REF!,'（既設）調査結果'!$B$5:$C$1998,2,FALSE),0))</f>
        <v>#REF!</v>
      </c>
      <c r="AC2236" s="29" t="e">
        <f>'施設リストA-1（直営）'!#REF!</f>
        <v>#REF!</v>
      </c>
      <c r="AD2236" s="29" t="e">
        <f>'施設リストA-1（直営）'!#REF!</f>
        <v>#REF!</v>
      </c>
      <c r="AE2236" s="30" t="e">
        <f>IF(AD2236="新設",VLOOKUP('施設リストA-1（直営）'!#REF!,'（新設）照明器具'!$B$5:$C$1990,2,FALSE),IF('部屋別効果（直）'!AD2236="撤去",VLOOKUP('施設リストA-1（直営）'!#REF!,'（既設）調査結果'!$B$5:$C$1998,2,FALSE),0))</f>
        <v>#REF!</v>
      </c>
      <c r="AF2236" s="29" t="e">
        <f>'施設リストA-1（直営）'!#REF!</f>
        <v>#REF!</v>
      </c>
      <c r="AG2236" s="29" t="e">
        <f>'施設リストA-1（直営）'!#REF!</f>
        <v>#REF!</v>
      </c>
      <c r="AH2236" s="30" t="e">
        <f>IF(AG2236="新設",VLOOKUP('施設リストA-1（直営）'!#REF!,'（新設）照明器具'!$B$5:$C$1990,2,FALSE),IF('部屋別効果（直）'!AG2236="撤去",VLOOKUP('施設リストA-1（直営）'!#REF!,'（既設）調査結果'!$B$5:$C$1998,2,FALSE),0))</f>
        <v>#REF!</v>
      </c>
      <c r="AI2236" s="29" t="e">
        <f>'施設リストA-1（直営）'!#REF!</f>
        <v>#REF!</v>
      </c>
      <c r="AJ2236" s="29" t="e">
        <f>'施設リストA-1（直営）'!#REF!</f>
        <v>#REF!</v>
      </c>
      <c r="AK2236" s="30" t="e">
        <f>IF(AJ2236="新設",VLOOKUP('施設リストA-1（直営）'!#REF!,'（新設）照明器具'!$B$5:$C$1990,2,FALSE),IF('部屋別効果（直）'!AJ2236="撤去",VLOOKUP('施設リストA-1（直営）'!#REF!,'（既設）調査結果'!$B$5:$C$1998,2,FALSE),0))</f>
        <v>#REF!</v>
      </c>
      <c r="AL2236" s="29" t="e">
        <f>'施設リストA-1（直営）'!#REF!</f>
        <v>#REF!</v>
      </c>
    </row>
    <row r="2237" spans="1:38" customFormat="1">
      <c r="A2237" s="94"/>
      <c r="B2237" s="16" t="e">
        <f>'施設リストA-1（直営）'!#REF!</f>
        <v>#REF!</v>
      </c>
      <c r="C2237" s="14" t="e">
        <f>'施設リストA-1（直営）'!#REF!</f>
        <v>#REF!</v>
      </c>
      <c r="D2237" s="94" t="e">
        <f>'施設リストA-1（直営）'!#REF!</f>
        <v>#REF!</v>
      </c>
      <c r="E2237" s="20" t="e">
        <f>'施設リストA-1（直営）'!#REF!</f>
        <v>#REF!</v>
      </c>
      <c r="F2237" s="20" t="e">
        <f>'施設リストA-1（直営）'!#REF!</f>
        <v>#REF!</v>
      </c>
      <c r="G2237" s="13" t="e">
        <f>'施設リストA-1（直営）'!#REF!</f>
        <v>#REF!</v>
      </c>
      <c r="H2237" s="28" t="e">
        <f t="shared" si="34"/>
        <v>#REF!</v>
      </c>
      <c r="I2237" s="29" t="e">
        <f>'施設リストA-1（直営）'!#REF!</f>
        <v>#REF!</v>
      </c>
      <c r="J2237" s="30" t="e">
        <f>IF(I2237="新設",VLOOKUP('施設リストA-1（直営）'!#REF!,'（新設）照明器具'!$B$5:$C$1990,2,FALSE),IF('部屋別効果（直）'!I2237="撤去",VLOOKUP('施設リストA-1（直営）'!#REF!,'（既設）調査結果'!$B$5:$C$1998,2,FALSE),0))</f>
        <v>#REF!</v>
      </c>
      <c r="K2237" s="29" t="e">
        <f>'施設リストA-1（直営）'!#REF!</f>
        <v>#REF!</v>
      </c>
      <c r="L2237" s="29" t="e">
        <f>'施設リストA-1（直営）'!#REF!</f>
        <v>#REF!</v>
      </c>
      <c r="M2237" s="30" t="e">
        <f>IF(L2237="新設",VLOOKUP('施設リストA-1（直営）'!#REF!,'（新設）照明器具'!$B$5:$C$1990,2,FALSE),IF('部屋別効果（直）'!L2237="撤去",VLOOKUP('施設リストA-1（直営）'!#REF!,'（既設）調査結果'!$B$5:$C$1998,2,FALSE),0))</f>
        <v>#REF!</v>
      </c>
      <c r="N2237" s="29" t="e">
        <f>'施設リストA-1（直営）'!#REF!</f>
        <v>#REF!</v>
      </c>
      <c r="O2237" s="29" t="e">
        <f>'施設リストA-1（直営）'!#REF!</f>
        <v>#REF!</v>
      </c>
      <c r="P2237" s="30" t="e">
        <f>IF(O2237="新設",VLOOKUP('施設リストA-1（直営）'!#REF!,'（新設）照明器具'!$B$5:$C$1990,2,FALSE),IF('部屋別効果（直）'!O2237="撤去",VLOOKUP('施設リストA-1（直営）'!#REF!,'（既設）調査結果'!$B$5:$C$1998,2,FALSE),0))</f>
        <v>#REF!</v>
      </c>
      <c r="Q2237" s="29" t="e">
        <f>'施設リストA-1（直営）'!#REF!</f>
        <v>#REF!</v>
      </c>
      <c r="R2237" s="29" t="e">
        <f>'施設リストA-1（直営）'!#REF!</f>
        <v>#REF!</v>
      </c>
      <c r="S2237" s="30" t="e">
        <f>IF(R2237="新設",VLOOKUP('施設リストA-1（直営）'!#REF!,'（新設）照明器具'!$B$5:$C$1990,2,FALSE),IF('部屋別効果（直）'!R2237="撤去",VLOOKUP('施設リストA-1（直営）'!#REF!,'（既設）調査結果'!$B$5:$C$1998,2,FALSE),0))</f>
        <v>#REF!</v>
      </c>
      <c r="T2237" s="29" t="e">
        <f>'施設リストA-1（直営）'!#REF!</f>
        <v>#REF!</v>
      </c>
      <c r="U2237" s="29" t="e">
        <f>'施設リストA-1（直営）'!#REF!</f>
        <v>#REF!</v>
      </c>
      <c r="V2237" s="30" t="e">
        <f>IF(U2237="新設",VLOOKUP('施設リストA-1（直営）'!#REF!,'（新設）照明器具'!$B$5:$C$1990,2,FALSE),IF('部屋別効果（直）'!U2237="撤去",VLOOKUP('施設リストA-1（直営）'!#REF!,'（既設）調査結果'!$B$5:$C$1998,2,FALSE),0))</f>
        <v>#REF!</v>
      </c>
      <c r="W2237" s="29" t="e">
        <f>'施設リストA-1（直営）'!#REF!</f>
        <v>#REF!</v>
      </c>
      <c r="X2237" s="29" t="e">
        <f>'施設リストA-1（直営）'!#REF!</f>
        <v>#REF!</v>
      </c>
      <c r="Y2237" s="30" t="e">
        <f>IF(X2237="新設",VLOOKUP('施設リストA-1（直営）'!#REF!,'（新設）照明器具'!$B$5:$C$1990,2,FALSE),IF('部屋別効果（直）'!X2237="撤去",VLOOKUP('施設リストA-1（直営）'!#REF!,'（既設）調査結果'!$B$5:$C$1998,2,FALSE),0))</f>
        <v>#REF!</v>
      </c>
      <c r="Z2237" s="29" t="e">
        <f>'施設リストA-1（直営）'!#REF!</f>
        <v>#REF!</v>
      </c>
      <c r="AA2237" s="29" t="e">
        <f>'施設リストA-1（直営）'!#REF!</f>
        <v>#REF!</v>
      </c>
      <c r="AB2237" s="30" t="e">
        <f>IF(AA2237="新設",VLOOKUP('施設リストA-1（直営）'!#REF!,'（新設）照明器具'!$B$5:$C$1990,2,FALSE),IF('部屋別効果（直）'!AA2237="撤去",VLOOKUP('施設リストA-1（直営）'!#REF!,'（既設）調査結果'!$B$5:$C$1998,2,FALSE),0))</f>
        <v>#REF!</v>
      </c>
      <c r="AC2237" s="29" t="e">
        <f>'施設リストA-1（直営）'!#REF!</f>
        <v>#REF!</v>
      </c>
      <c r="AD2237" s="29" t="e">
        <f>'施設リストA-1（直営）'!#REF!</f>
        <v>#REF!</v>
      </c>
      <c r="AE2237" s="30" t="e">
        <f>IF(AD2237="新設",VLOOKUP('施設リストA-1（直営）'!#REF!,'（新設）照明器具'!$B$5:$C$1990,2,FALSE),IF('部屋別効果（直）'!AD2237="撤去",VLOOKUP('施設リストA-1（直営）'!#REF!,'（既設）調査結果'!$B$5:$C$1998,2,FALSE),0))</f>
        <v>#REF!</v>
      </c>
      <c r="AF2237" s="29" t="e">
        <f>'施設リストA-1（直営）'!#REF!</f>
        <v>#REF!</v>
      </c>
      <c r="AG2237" s="29" t="e">
        <f>'施設リストA-1（直営）'!#REF!</f>
        <v>#REF!</v>
      </c>
      <c r="AH2237" s="30" t="e">
        <f>IF(AG2237="新設",VLOOKUP('施設リストA-1（直営）'!#REF!,'（新設）照明器具'!$B$5:$C$1990,2,FALSE),IF('部屋別効果（直）'!AG2237="撤去",VLOOKUP('施設リストA-1（直営）'!#REF!,'（既設）調査結果'!$B$5:$C$1998,2,FALSE),0))</f>
        <v>#REF!</v>
      </c>
      <c r="AI2237" s="29" t="e">
        <f>'施設リストA-1（直営）'!#REF!</f>
        <v>#REF!</v>
      </c>
      <c r="AJ2237" s="29" t="e">
        <f>'施設リストA-1（直営）'!#REF!</f>
        <v>#REF!</v>
      </c>
      <c r="AK2237" s="30" t="e">
        <f>IF(AJ2237="新設",VLOOKUP('施設リストA-1（直営）'!#REF!,'（新設）照明器具'!$B$5:$C$1990,2,FALSE),IF('部屋別効果（直）'!AJ2237="撤去",VLOOKUP('施設リストA-1（直営）'!#REF!,'（既設）調査結果'!$B$5:$C$1998,2,FALSE),0))</f>
        <v>#REF!</v>
      </c>
      <c r="AL2237" s="29" t="e">
        <f>'施設リストA-1（直営）'!#REF!</f>
        <v>#REF!</v>
      </c>
    </row>
    <row r="2238" spans="1:38" customFormat="1">
      <c r="A2238" s="94"/>
      <c r="B2238" s="16" t="e">
        <f>'施設リストA-1（直営）'!#REF!</f>
        <v>#REF!</v>
      </c>
      <c r="C2238" s="14" t="e">
        <f>'施設リストA-1（直営）'!#REF!</f>
        <v>#REF!</v>
      </c>
      <c r="D2238" s="94" t="e">
        <f>'施設リストA-1（直営）'!#REF!</f>
        <v>#REF!</v>
      </c>
      <c r="E2238" s="20" t="e">
        <f>'施設リストA-1（直営）'!#REF!</f>
        <v>#REF!</v>
      </c>
      <c r="F2238" s="20" t="e">
        <f>'施設リストA-1（直営）'!#REF!</f>
        <v>#REF!</v>
      </c>
      <c r="G2238" s="13" t="e">
        <f>'施設リストA-1（直営）'!#REF!</f>
        <v>#REF!</v>
      </c>
      <c r="H2238" s="28" t="e">
        <f t="shared" si="34"/>
        <v>#REF!</v>
      </c>
      <c r="I2238" s="29" t="e">
        <f>'施設リストA-1（直営）'!#REF!</f>
        <v>#REF!</v>
      </c>
      <c r="J2238" s="30" t="e">
        <f>IF(I2238="新設",VLOOKUP('施設リストA-1（直営）'!#REF!,'（新設）照明器具'!$B$5:$C$1990,2,FALSE),IF('部屋別効果（直）'!I2238="撤去",VLOOKUP('施設リストA-1（直営）'!#REF!,'（既設）調査結果'!$B$5:$C$1998,2,FALSE),0))</f>
        <v>#REF!</v>
      </c>
      <c r="K2238" s="29" t="e">
        <f>'施設リストA-1（直営）'!#REF!</f>
        <v>#REF!</v>
      </c>
      <c r="L2238" s="29" t="e">
        <f>'施設リストA-1（直営）'!#REF!</f>
        <v>#REF!</v>
      </c>
      <c r="M2238" s="30" t="e">
        <f>IF(L2238="新設",VLOOKUP('施設リストA-1（直営）'!#REF!,'（新設）照明器具'!$B$5:$C$1990,2,FALSE),IF('部屋別効果（直）'!L2238="撤去",VLOOKUP('施設リストA-1（直営）'!#REF!,'（既設）調査結果'!$B$5:$C$1998,2,FALSE),0))</f>
        <v>#REF!</v>
      </c>
      <c r="N2238" s="29" t="e">
        <f>'施設リストA-1（直営）'!#REF!</f>
        <v>#REF!</v>
      </c>
      <c r="O2238" s="29" t="e">
        <f>'施設リストA-1（直営）'!#REF!</f>
        <v>#REF!</v>
      </c>
      <c r="P2238" s="30" t="e">
        <f>IF(O2238="新設",VLOOKUP('施設リストA-1（直営）'!#REF!,'（新設）照明器具'!$B$5:$C$1990,2,FALSE),IF('部屋別効果（直）'!O2238="撤去",VLOOKUP('施設リストA-1（直営）'!#REF!,'（既設）調査結果'!$B$5:$C$1998,2,FALSE),0))</f>
        <v>#REF!</v>
      </c>
      <c r="Q2238" s="29" t="e">
        <f>'施設リストA-1（直営）'!#REF!</f>
        <v>#REF!</v>
      </c>
      <c r="R2238" s="29" t="e">
        <f>'施設リストA-1（直営）'!#REF!</f>
        <v>#REF!</v>
      </c>
      <c r="S2238" s="30" t="e">
        <f>IF(R2238="新設",VLOOKUP('施設リストA-1（直営）'!#REF!,'（新設）照明器具'!$B$5:$C$1990,2,FALSE),IF('部屋別効果（直）'!R2238="撤去",VLOOKUP('施設リストA-1（直営）'!#REF!,'（既設）調査結果'!$B$5:$C$1998,2,FALSE),0))</f>
        <v>#REF!</v>
      </c>
      <c r="T2238" s="29" t="e">
        <f>'施設リストA-1（直営）'!#REF!</f>
        <v>#REF!</v>
      </c>
      <c r="U2238" s="29" t="e">
        <f>'施設リストA-1（直営）'!#REF!</f>
        <v>#REF!</v>
      </c>
      <c r="V2238" s="30" t="e">
        <f>IF(U2238="新設",VLOOKUP('施設リストA-1（直営）'!#REF!,'（新設）照明器具'!$B$5:$C$1990,2,FALSE),IF('部屋別効果（直）'!U2238="撤去",VLOOKUP('施設リストA-1（直営）'!#REF!,'（既設）調査結果'!$B$5:$C$1998,2,FALSE),0))</f>
        <v>#REF!</v>
      </c>
      <c r="W2238" s="29" t="e">
        <f>'施設リストA-1（直営）'!#REF!</f>
        <v>#REF!</v>
      </c>
      <c r="X2238" s="29" t="e">
        <f>'施設リストA-1（直営）'!#REF!</f>
        <v>#REF!</v>
      </c>
      <c r="Y2238" s="30" t="e">
        <f>IF(X2238="新設",VLOOKUP('施設リストA-1（直営）'!#REF!,'（新設）照明器具'!$B$5:$C$1990,2,FALSE),IF('部屋別効果（直）'!X2238="撤去",VLOOKUP('施設リストA-1（直営）'!#REF!,'（既設）調査結果'!$B$5:$C$1998,2,FALSE),0))</f>
        <v>#REF!</v>
      </c>
      <c r="Z2238" s="29" t="e">
        <f>'施設リストA-1（直営）'!#REF!</f>
        <v>#REF!</v>
      </c>
      <c r="AA2238" s="29" t="e">
        <f>'施設リストA-1（直営）'!#REF!</f>
        <v>#REF!</v>
      </c>
      <c r="AB2238" s="30" t="e">
        <f>IF(AA2238="新設",VLOOKUP('施設リストA-1（直営）'!#REF!,'（新設）照明器具'!$B$5:$C$1990,2,FALSE),IF('部屋別効果（直）'!AA2238="撤去",VLOOKUP('施設リストA-1（直営）'!#REF!,'（既設）調査結果'!$B$5:$C$1998,2,FALSE),0))</f>
        <v>#REF!</v>
      </c>
      <c r="AC2238" s="29" t="e">
        <f>'施設リストA-1（直営）'!#REF!</f>
        <v>#REF!</v>
      </c>
      <c r="AD2238" s="29" t="e">
        <f>'施設リストA-1（直営）'!#REF!</f>
        <v>#REF!</v>
      </c>
      <c r="AE2238" s="30" t="e">
        <f>IF(AD2238="新設",VLOOKUP('施設リストA-1（直営）'!#REF!,'（新設）照明器具'!$B$5:$C$1990,2,FALSE),IF('部屋別効果（直）'!AD2238="撤去",VLOOKUP('施設リストA-1（直営）'!#REF!,'（既設）調査結果'!$B$5:$C$1998,2,FALSE),0))</f>
        <v>#REF!</v>
      </c>
      <c r="AF2238" s="29" t="e">
        <f>'施設リストA-1（直営）'!#REF!</f>
        <v>#REF!</v>
      </c>
      <c r="AG2238" s="29" t="e">
        <f>'施設リストA-1（直営）'!#REF!</f>
        <v>#REF!</v>
      </c>
      <c r="AH2238" s="30" t="e">
        <f>IF(AG2238="新設",VLOOKUP('施設リストA-1（直営）'!#REF!,'（新設）照明器具'!$B$5:$C$1990,2,FALSE),IF('部屋別効果（直）'!AG2238="撤去",VLOOKUP('施設リストA-1（直営）'!#REF!,'（既設）調査結果'!$B$5:$C$1998,2,FALSE),0))</f>
        <v>#REF!</v>
      </c>
      <c r="AI2238" s="29" t="e">
        <f>'施設リストA-1（直営）'!#REF!</f>
        <v>#REF!</v>
      </c>
      <c r="AJ2238" s="29" t="e">
        <f>'施設リストA-1（直営）'!#REF!</f>
        <v>#REF!</v>
      </c>
      <c r="AK2238" s="30" t="e">
        <f>IF(AJ2238="新設",VLOOKUP('施設リストA-1（直営）'!#REF!,'（新設）照明器具'!$B$5:$C$1990,2,FALSE),IF('部屋別効果（直）'!AJ2238="撤去",VLOOKUP('施設リストA-1（直営）'!#REF!,'（既設）調査結果'!$B$5:$C$1998,2,FALSE),0))</f>
        <v>#REF!</v>
      </c>
      <c r="AL2238" s="29" t="e">
        <f>'施設リストA-1（直営）'!#REF!</f>
        <v>#REF!</v>
      </c>
    </row>
    <row r="2239" spans="1:38" customFormat="1">
      <c r="A2239" s="94"/>
      <c r="B2239" s="16" t="e">
        <f>'施設リストA-1（直営）'!#REF!</f>
        <v>#REF!</v>
      </c>
      <c r="C2239" s="14" t="e">
        <f>'施設リストA-1（直営）'!#REF!</f>
        <v>#REF!</v>
      </c>
      <c r="D2239" s="94" t="e">
        <f>'施設リストA-1（直営）'!#REF!</f>
        <v>#REF!</v>
      </c>
      <c r="E2239" s="20" t="e">
        <f>'施設リストA-1（直営）'!#REF!</f>
        <v>#REF!</v>
      </c>
      <c r="F2239" s="20" t="e">
        <f>'施設リストA-1（直営）'!#REF!</f>
        <v>#REF!</v>
      </c>
      <c r="G2239" s="13" t="e">
        <f>'施設リストA-1（直営）'!#REF!</f>
        <v>#REF!</v>
      </c>
      <c r="H2239" s="28" t="e">
        <f t="shared" si="34"/>
        <v>#REF!</v>
      </c>
      <c r="I2239" s="29" t="e">
        <f>'施設リストA-1（直営）'!#REF!</f>
        <v>#REF!</v>
      </c>
      <c r="J2239" s="30" t="e">
        <f>IF(I2239="新設",VLOOKUP('施設リストA-1（直営）'!#REF!,'（新設）照明器具'!$B$5:$C$1990,2,FALSE),IF('部屋別効果（直）'!I2239="撤去",VLOOKUP('施設リストA-1（直営）'!#REF!,'（既設）調査結果'!$B$5:$C$1998,2,FALSE),0))</f>
        <v>#REF!</v>
      </c>
      <c r="K2239" s="29" t="e">
        <f>'施設リストA-1（直営）'!#REF!</f>
        <v>#REF!</v>
      </c>
      <c r="L2239" s="29" t="e">
        <f>'施設リストA-1（直営）'!#REF!</f>
        <v>#REF!</v>
      </c>
      <c r="M2239" s="30" t="e">
        <f>IF(L2239="新設",VLOOKUP('施設リストA-1（直営）'!#REF!,'（新設）照明器具'!$B$5:$C$1990,2,FALSE),IF('部屋別効果（直）'!L2239="撤去",VLOOKUP('施設リストA-1（直営）'!#REF!,'（既設）調査結果'!$B$5:$C$1998,2,FALSE),0))</f>
        <v>#REF!</v>
      </c>
      <c r="N2239" s="29" t="e">
        <f>'施設リストA-1（直営）'!#REF!</f>
        <v>#REF!</v>
      </c>
      <c r="O2239" s="29" t="e">
        <f>'施設リストA-1（直営）'!#REF!</f>
        <v>#REF!</v>
      </c>
      <c r="P2239" s="30" t="e">
        <f>IF(O2239="新設",VLOOKUP('施設リストA-1（直営）'!#REF!,'（新設）照明器具'!$B$5:$C$1990,2,FALSE),IF('部屋別効果（直）'!O2239="撤去",VLOOKUP('施設リストA-1（直営）'!#REF!,'（既設）調査結果'!$B$5:$C$1998,2,FALSE),0))</f>
        <v>#REF!</v>
      </c>
      <c r="Q2239" s="29" t="e">
        <f>'施設リストA-1（直営）'!#REF!</f>
        <v>#REF!</v>
      </c>
      <c r="R2239" s="29" t="e">
        <f>'施設リストA-1（直営）'!#REF!</f>
        <v>#REF!</v>
      </c>
      <c r="S2239" s="30" t="e">
        <f>IF(R2239="新設",VLOOKUP('施設リストA-1（直営）'!#REF!,'（新設）照明器具'!$B$5:$C$1990,2,FALSE),IF('部屋別効果（直）'!R2239="撤去",VLOOKUP('施設リストA-1（直営）'!#REF!,'（既設）調査結果'!$B$5:$C$1998,2,FALSE),0))</f>
        <v>#REF!</v>
      </c>
      <c r="T2239" s="29" t="e">
        <f>'施設リストA-1（直営）'!#REF!</f>
        <v>#REF!</v>
      </c>
      <c r="U2239" s="29" t="e">
        <f>'施設リストA-1（直営）'!#REF!</f>
        <v>#REF!</v>
      </c>
      <c r="V2239" s="30" t="e">
        <f>IF(U2239="新設",VLOOKUP('施設リストA-1（直営）'!#REF!,'（新設）照明器具'!$B$5:$C$1990,2,FALSE),IF('部屋別効果（直）'!U2239="撤去",VLOOKUP('施設リストA-1（直営）'!#REF!,'（既設）調査結果'!$B$5:$C$1998,2,FALSE),0))</f>
        <v>#REF!</v>
      </c>
      <c r="W2239" s="29" t="e">
        <f>'施設リストA-1（直営）'!#REF!</f>
        <v>#REF!</v>
      </c>
      <c r="X2239" s="29" t="e">
        <f>'施設リストA-1（直営）'!#REF!</f>
        <v>#REF!</v>
      </c>
      <c r="Y2239" s="30" t="e">
        <f>IF(X2239="新設",VLOOKUP('施設リストA-1（直営）'!#REF!,'（新設）照明器具'!$B$5:$C$1990,2,FALSE),IF('部屋別効果（直）'!X2239="撤去",VLOOKUP('施設リストA-1（直営）'!#REF!,'（既設）調査結果'!$B$5:$C$1998,2,FALSE),0))</f>
        <v>#REF!</v>
      </c>
      <c r="Z2239" s="29" t="e">
        <f>'施設リストA-1（直営）'!#REF!</f>
        <v>#REF!</v>
      </c>
      <c r="AA2239" s="29" t="e">
        <f>'施設リストA-1（直営）'!#REF!</f>
        <v>#REF!</v>
      </c>
      <c r="AB2239" s="30" t="e">
        <f>IF(AA2239="新設",VLOOKUP('施設リストA-1（直営）'!#REF!,'（新設）照明器具'!$B$5:$C$1990,2,FALSE),IF('部屋別効果（直）'!AA2239="撤去",VLOOKUP('施設リストA-1（直営）'!#REF!,'（既設）調査結果'!$B$5:$C$1998,2,FALSE),0))</f>
        <v>#REF!</v>
      </c>
      <c r="AC2239" s="29" t="e">
        <f>'施設リストA-1（直営）'!#REF!</f>
        <v>#REF!</v>
      </c>
      <c r="AD2239" s="29" t="e">
        <f>'施設リストA-1（直営）'!#REF!</f>
        <v>#REF!</v>
      </c>
      <c r="AE2239" s="30" t="e">
        <f>IF(AD2239="新設",VLOOKUP('施設リストA-1（直営）'!#REF!,'（新設）照明器具'!$B$5:$C$1990,2,FALSE),IF('部屋別効果（直）'!AD2239="撤去",VLOOKUP('施設リストA-1（直営）'!#REF!,'（既設）調査結果'!$B$5:$C$1998,2,FALSE),0))</f>
        <v>#REF!</v>
      </c>
      <c r="AF2239" s="29" t="e">
        <f>'施設リストA-1（直営）'!#REF!</f>
        <v>#REF!</v>
      </c>
      <c r="AG2239" s="29" t="e">
        <f>'施設リストA-1（直営）'!#REF!</f>
        <v>#REF!</v>
      </c>
      <c r="AH2239" s="30" t="e">
        <f>IF(AG2239="新設",VLOOKUP('施設リストA-1（直営）'!#REF!,'（新設）照明器具'!$B$5:$C$1990,2,FALSE),IF('部屋別効果（直）'!AG2239="撤去",VLOOKUP('施設リストA-1（直営）'!#REF!,'（既設）調査結果'!$B$5:$C$1998,2,FALSE),0))</f>
        <v>#REF!</v>
      </c>
      <c r="AI2239" s="29" t="e">
        <f>'施設リストA-1（直営）'!#REF!</f>
        <v>#REF!</v>
      </c>
      <c r="AJ2239" s="29" t="e">
        <f>'施設リストA-1（直営）'!#REF!</f>
        <v>#REF!</v>
      </c>
      <c r="AK2239" s="30" t="e">
        <f>IF(AJ2239="新設",VLOOKUP('施設リストA-1（直営）'!#REF!,'（新設）照明器具'!$B$5:$C$1990,2,FALSE),IF('部屋別効果（直）'!AJ2239="撤去",VLOOKUP('施設リストA-1（直営）'!#REF!,'（既設）調査結果'!$B$5:$C$1998,2,FALSE),0))</f>
        <v>#REF!</v>
      </c>
      <c r="AL2239" s="29" t="e">
        <f>'施設リストA-1（直営）'!#REF!</f>
        <v>#REF!</v>
      </c>
    </row>
    <row r="2240" spans="1:38" customFormat="1">
      <c r="A2240" s="94"/>
      <c r="B2240" s="16" t="e">
        <f>'施設リストA-1（直営）'!#REF!</f>
        <v>#REF!</v>
      </c>
      <c r="C2240" s="14" t="e">
        <f>'施設リストA-1（直営）'!#REF!</f>
        <v>#REF!</v>
      </c>
      <c r="D2240" s="94" t="e">
        <f>'施設リストA-1（直営）'!#REF!</f>
        <v>#REF!</v>
      </c>
      <c r="E2240" s="20" t="e">
        <f>'施設リストA-1（直営）'!#REF!</f>
        <v>#REF!</v>
      </c>
      <c r="F2240" s="20" t="e">
        <f>'施設リストA-1（直営）'!#REF!</f>
        <v>#REF!</v>
      </c>
      <c r="G2240" s="13" t="e">
        <f>'施設リストA-1（直営）'!#REF!</f>
        <v>#REF!</v>
      </c>
      <c r="H2240" s="28" t="e">
        <f t="shared" si="34"/>
        <v>#REF!</v>
      </c>
      <c r="I2240" s="29" t="e">
        <f>'施設リストA-1（直営）'!#REF!</f>
        <v>#REF!</v>
      </c>
      <c r="J2240" s="30" t="e">
        <f>IF(I2240="新設",VLOOKUP('施設リストA-1（直営）'!#REF!,'（新設）照明器具'!$B$5:$C$1990,2,FALSE),IF('部屋別効果（直）'!I2240="撤去",VLOOKUP('施設リストA-1（直営）'!#REF!,'（既設）調査結果'!$B$5:$C$1998,2,FALSE),0))</f>
        <v>#REF!</v>
      </c>
      <c r="K2240" s="29" t="e">
        <f>'施設リストA-1（直営）'!#REF!</f>
        <v>#REF!</v>
      </c>
      <c r="L2240" s="29" t="e">
        <f>'施設リストA-1（直営）'!#REF!</f>
        <v>#REF!</v>
      </c>
      <c r="M2240" s="30" t="e">
        <f>IF(L2240="新設",VLOOKUP('施設リストA-1（直営）'!#REF!,'（新設）照明器具'!$B$5:$C$1990,2,FALSE),IF('部屋別効果（直）'!L2240="撤去",VLOOKUP('施設リストA-1（直営）'!#REF!,'（既設）調査結果'!$B$5:$C$1998,2,FALSE),0))</f>
        <v>#REF!</v>
      </c>
      <c r="N2240" s="29" t="e">
        <f>'施設リストA-1（直営）'!#REF!</f>
        <v>#REF!</v>
      </c>
      <c r="O2240" s="29" t="e">
        <f>'施設リストA-1（直営）'!#REF!</f>
        <v>#REF!</v>
      </c>
      <c r="P2240" s="30" t="e">
        <f>IF(O2240="新設",VLOOKUP('施設リストA-1（直営）'!#REF!,'（新設）照明器具'!$B$5:$C$1990,2,FALSE),IF('部屋別効果（直）'!O2240="撤去",VLOOKUP('施設リストA-1（直営）'!#REF!,'（既設）調査結果'!$B$5:$C$1998,2,FALSE),0))</f>
        <v>#REF!</v>
      </c>
      <c r="Q2240" s="29" t="e">
        <f>'施設リストA-1（直営）'!#REF!</f>
        <v>#REF!</v>
      </c>
      <c r="R2240" s="29" t="e">
        <f>'施設リストA-1（直営）'!#REF!</f>
        <v>#REF!</v>
      </c>
      <c r="S2240" s="30" t="e">
        <f>IF(R2240="新設",VLOOKUP('施設リストA-1（直営）'!#REF!,'（新設）照明器具'!$B$5:$C$1990,2,FALSE),IF('部屋別効果（直）'!R2240="撤去",VLOOKUP('施設リストA-1（直営）'!#REF!,'（既設）調査結果'!$B$5:$C$1998,2,FALSE),0))</f>
        <v>#REF!</v>
      </c>
      <c r="T2240" s="29" t="e">
        <f>'施設リストA-1（直営）'!#REF!</f>
        <v>#REF!</v>
      </c>
      <c r="U2240" s="29" t="e">
        <f>'施設リストA-1（直営）'!#REF!</f>
        <v>#REF!</v>
      </c>
      <c r="V2240" s="30" t="e">
        <f>IF(U2240="新設",VLOOKUP('施設リストA-1（直営）'!#REF!,'（新設）照明器具'!$B$5:$C$1990,2,FALSE),IF('部屋別効果（直）'!U2240="撤去",VLOOKUP('施設リストA-1（直営）'!#REF!,'（既設）調査結果'!$B$5:$C$1998,2,FALSE),0))</f>
        <v>#REF!</v>
      </c>
      <c r="W2240" s="29" t="e">
        <f>'施設リストA-1（直営）'!#REF!</f>
        <v>#REF!</v>
      </c>
      <c r="X2240" s="29" t="e">
        <f>'施設リストA-1（直営）'!#REF!</f>
        <v>#REF!</v>
      </c>
      <c r="Y2240" s="30" t="e">
        <f>IF(X2240="新設",VLOOKUP('施設リストA-1（直営）'!#REF!,'（新設）照明器具'!$B$5:$C$1990,2,FALSE),IF('部屋別効果（直）'!X2240="撤去",VLOOKUP('施設リストA-1（直営）'!#REF!,'（既設）調査結果'!$B$5:$C$1998,2,FALSE),0))</f>
        <v>#REF!</v>
      </c>
      <c r="Z2240" s="29" t="e">
        <f>'施設リストA-1（直営）'!#REF!</f>
        <v>#REF!</v>
      </c>
      <c r="AA2240" s="29" t="e">
        <f>'施設リストA-1（直営）'!#REF!</f>
        <v>#REF!</v>
      </c>
      <c r="AB2240" s="30" t="e">
        <f>IF(AA2240="新設",VLOOKUP('施設リストA-1（直営）'!#REF!,'（新設）照明器具'!$B$5:$C$1990,2,FALSE),IF('部屋別効果（直）'!AA2240="撤去",VLOOKUP('施設リストA-1（直営）'!#REF!,'（既設）調査結果'!$B$5:$C$1998,2,FALSE),0))</f>
        <v>#REF!</v>
      </c>
      <c r="AC2240" s="29" t="e">
        <f>'施設リストA-1（直営）'!#REF!</f>
        <v>#REF!</v>
      </c>
      <c r="AD2240" s="29" t="e">
        <f>'施設リストA-1（直営）'!#REF!</f>
        <v>#REF!</v>
      </c>
      <c r="AE2240" s="30" t="e">
        <f>IF(AD2240="新設",VLOOKUP('施設リストA-1（直営）'!#REF!,'（新設）照明器具'!$B$5:$C$1990,2,FALSE),IF('部屋別効果（直）'!AD2240="撤去",VLOOKUP('施設リストA-1（直営）'!#REF!,'（既設）調査結果'!$B$5:$C$1998,2,FALSE),0))</f>
        <v>#REF!</v>
      </c>
      <c r="AF2240" s="29" t="e">
        <f>'施設リストA-1（直営）'!#REF!</f>
        <v>#REF!</v>
      </c>
      <c r="AG2240" s="29" t="e">
        <f>'施設リストA-1（直営）'!#REF!</f>
        <v>#REF!</v>
      </c>
      <c r="AH2240" s="30" t="e">
        <f>IF(AG2240="新設",VLOOKUP('施設リストA-1（直営）'!#REF!,'（新設）照明器具'!$B$5:$C$1990,2,FALSE),IF('部屋別効果（直）'!AG2240="撤去",VLOOKUP('施設リストA-1（直営）'!#REF!,'（既設）調査結果'!$B$5:$C$1998,2,FALSE),0))</f>
        <v>#REF!</v>
      </c>
      <c r="AI2240" s="29" t="e">
        <f>'施設リストA-1（直営）'!#REF!</f>
        <v>#REF!</v>
      </c>
      <c r="AJ2240" s="29" t="e">
        <f>'施設リストA-1（直営）'!#REF!</f>
        <v>#REF!</v>
      </c>
      <c r="AK2240" s="30" t="e">
        <f>IF(AJ2240="新設",VLOOKUP('施設リストA-1（直営）'!#REF!,'（新設）照明器具'!$B$5:$C$1990,2,FALSE),IF('部屋別効果（直）'!AJ2240="撤去",VLOOKUP('施設リストA-1（直営）'!#REF!,'（既設）調査結果'!$B$5:$C$1998,2,FALSE),0))</f>
        <v>#REF!</v>
      </c>
      <c r="AL2240" s="29" t="e">
        <f>'施設リストA-1（直営）'!#REF!</f>
        <v>#REF!</v>
      </c>
    </row>
    <row r="2241" spans="1:38" customFormat="1">
      <c r="A2241" s="94"/>
      <c r="B2241" s="16" t="e">
        <f>'施設リストA-1（直営）'!#REF!</f>
        <v>#REF!</v>
      </c>
      <c r="C2241" s="14" t="e">
        <f>'施設リストA-1（直営）'!#REF!</f>
        <v>#REF!</v>
      </c>
      <c r="D2241" s="94" t="e">
        <f>'施設リストA-1（直営）'!#REF!</f>
        <v>#REF!</v>
      </c>
      <c r="E2241" s="20" t="e">
        <f>'施設リストA-1（直営）'!#REF!</f>
        <v>#REF!</v>
      </c>
      <c r="F2241" s="20" t="e">
        <f>'施設リストA-1（直営）'!#REF!</f>
        <v>#REF!</v>
      </c>
      <c r="G2241" s="13" t="e">
        <f>'施設リストA-1（直営）'!#REF!</f>
        <v>#REF!</v>
      </c>
      <c r="H2241" s="28" t="e">
        <f t="shared" si="34"/>
        <v>#REF!</v>
      </c>
      <c r="I2241" s="29" t="e">
        <f>'施設リストA-1（直営）'!#REF!</f>
        <v>#REF!</v>
      </c>
      <c r="J2241" s="30" t="e">
        <f>IF(I2241="新設",VLOOKUP('施設リストA-1（直営）'!#REF!,'（新設）照明器具'!$B$5:$C$1990,2,FALSE),IF('部屋別効果（直）'!I2241="撤去",VLOOKUP('施設リストA-1（直営）'!#REF!,'（既設）調査結果'!$B$5:$C$1998,2,FALSE),0))</f>
        <v>#REF!</v>
      </c>
      <c r="K2241" s="29" t="e">
        <f>'施設リストA-1（直営）'!#REF!</f>
        <v>#REF!</v>
      </c>
      <c r="L2241" s="29" t="e">
        <f>'施設リストA-1（直営）'!#REF!</f>
        <v>#REF!</v>
      </c>
      <c r="M2241" s="30" t="e">
        <f>IF(L2241="新設",VLOOKUP('施設リストA-1（直営）'!#REF!,'（新設）照明器具'!$B$5:$C$1990,2,FALSE),IF('部屋別効果（直）'!L2241="撤去",VLOOKUP('施設リストA-1（直営）'!#REF!,'（既設）調査結果'!$B$5:$C$1998,2,FALSE),0))</f>
        <v>#REF!</v>
      </c>
      <c r="N2241" s="29" t="e">
        <f>'施設リストA-1（直営）'!#REF!</f>
        <v>#REF!</v>
      </c>
      <c r="O2241" s="29" t="e">
        <f>'施設リストA-1（直営）'!#REF!</f>
        <v>#REF!</v>
      </c>
      <c r="P2241" s="30" t="e">
        <f>IF(O2241="新設",VLOOKUP('施設リストA-1（直営）'!#REF!,'（新設）照明器具'!$B$5:$C$1990,2,FALSE),IF('部屋別効果（直）'!O2241="撤去",VLOOKUP('施設リストA-1（直営）'!#REF!,'（既設）調査結果'!$B$5:$C$1998,2,FALSE),0))</f>
        <v>#REF!</v>
      </c>
      <c r="Q2241" s="29" t="e">
        <f>'施設リストA-1（直営）'!#REF!</f>
        <v>#REF!</v>
      </c>
      <c r="R2241" s="29" t="e">
        <f>'施設リストA-1（直営）'!#REF!</f>
        <v>#REF!</v>
      </c>
      <c r="S2241" s="30" t="e">
        <f>IF(R2241="新設",VLOOKUP('施設リストA-1（直営）'!#REF!,'（新設）照明器具'!$B$5:$C$1990,2,FALSE),IF('部屋別効果（直）'!R2241="撤去",VLOOKUP('施設リストA-1（直営）'!#REF!,'（既設）調査結果'!$B$5:$C$1998,2,FALSE),0))</f>
        <v>#REF!</v>
      </c>
      <c r="T2241" s="29" t="e">
        <f>'施設リストA-1（直営）'!#REF!</f>
        <v>#REF!</v>
      </c>
      <c r="U2241" s="29" t="e">
        <f>'施設リストA-1（直営）'!#REF!</f>
        <v>#REF!</v>
      </c>
      <c r="V2241" s="30" t="e">
        <f>IF(U2241="新設",VLOOKUP('施設リストA-1（直営）'!#REF!,'（新設）照明器具'!$B$5:$C$1990,2,FALSE),IF('部屋別効果（直）'!U2241="撤去",VLOOKUP('施設リストA-1（直営）'!#REF!,'（既設）調査結果'!$B$5:$C$1998,2,FALSE),0))</f>
        <v>#REF!</v>
      </c>
      <c r="W2241" s="29" t="e">
        <f>'施設リストA-1（直営）'!#REF!</f>
        <v>#REF!</v>
      </c>
      <c r="X2241" s="29" t="e">
        <f>'施設リストA-1（直営）'!#REF!</f>
        <v>#REF!</v>
      </c>
      <c r="Y2241" s="30" t="e">
        <f>IF(X2241="新設",VLOOKUP('施設リストA-1（直営）'!#REF!,'（新設）照明器具'!$B$5:$C$1990,2,FALSE),IF('部屋別効果（直）'!X2241="撤去",VLOOKUP('施設リストA-1（直営）'!#REF!,'（既設）調査結果'!$B$5:$C$1998,2,FALSE),0))</f>
        <v>#REF!</v>
      </c>
      <c r="Z2241" s="29" t="e">
        <f>'施設リストA-1（直営）'!#REF!</f>
        <v>#REF!</v>
      </c>
      <c r="AA2241" s="29" t="e">
        <f>'施設リストA-1（直営）'!#REF!</f>
        <v>#REF!</v>
      </c>
      <c r="AB2241" s="30" t="e">
        <f>IF(AA2241="新設",VLOOKUP('施設リストA-1（直営）'!#REF!,'（新設）照明器具'!$B$5:$C$1990,2,FALSE),IF('部屋別効果（直）'!AA2241="撤去",VLOOKUP('施設リストA-1（直営）'!#REF!,'（既設）調査結果'!$B$5:$C$1998,2,FALSE),0))</f>
        <v>#REF!</v>
      </c>
      <c r="AC2241" s="29" t="e">
        <f>'施設リストA-1（直営）'!#REF!</f>
        <v>#REF!</v>
      </c>
      <c r="AD2241" s="29" t="e">
        <f>'施設リストA-1（直営）'!#REF!</f>
        <v>#REF!</v>
      </c>
      <c r="AE2241" s="30" t="e">
        <f>IF(AD2241="新設",VLOOKUP('施設リストA-1（直営）'!#REF!,'（新設）照明器具'!$B$5:$C$1990,2,FALSE),IF('部屋別効果（直）'!AD2241="撤去",VLOOKUP('施設リストA-1（直営）'!#REF!,'（既設）調査結果'!$B$5:$C$1998,2,FALSE),0))</f>
        <v>#REF!</v>
      </c>
      <c r="AF2241" s="29" t="e">
        <f>'施設リストA-1（直営）'!#REF!</f>
        <v>#REF!</v>
      </c>
      <c r="AG2241" s="29" t="e">
        <f>'施設リストA-1（直営）'!#REF!</f>
        <v>#REF!</v>
      </c>
      <c r="AH2241" s="30" t="e">
        <f>IF(AG2241="新設",VLOOKUP('施設リストA-1（直営）'!#REF!,'（新設）照明器具'!$B$5:$C$1990,2,FALSE),IF('部屋別効果（直）'!AG2241="撤去",VLOOKUP('施設リストA-1（直営）'!#REF!,'（既設）調査結果'!$B$5:$C$1998,2,FALSE),0))</f>
        <v>#REF!</v>
      </c>
      <c r="AI2241" s="29" t="e">
        <f>'施設リストA-1（直営）'!#REF!</f>
        <v>#REF!</v>
      </c>
      <c r="AJ2241" s="29" t="e">
        <f>'施設リストA-1（直営）'!#REF!</f>
        <v>#REF!</v>
      </c>
      <c r="AK2241" s="30" t="e">
        <f>IF(AJ2241="新設",VLOOKUP('施設リストA-1（直営）'!#REF!,'（新設）照明器具'!$B$5:$C$1990,2,FALSE),IF('部屋別効果（直）'!AJ2241="撤去",VLOOKUP('施設リストA-1（直営）'!#REF!,'（既設）調査結果'!$B$5:$C$1998,2,FALSE),0))</f>
        <v>#REF!</v>
      </c>
      <c r="AL2241" s="29" t="e">
        <f>'施設リストA-1（直営）'!#REF!</f>
        <v>#REF!</v>
      </c>
    </row>
    <row r="2242" spans="1:38" customFormat="1">
      <c r="A2242" s="94"/>
      <c r="B2242" s="16" t="e">
        <f>'施設リストA-1（直営）'!#REF!</f>
        <v>#REF!</v>
      </c>
      <c r="C2242" s="14" t="e">
        <f>'施設リストA-1（直営）'!#REF!</f>
        <v>#REF!</v>
      </c>
      <c r="D2242" s="94" t="e">
        <f>'施設リストA-1（直営）'!#REF!</f>
        <v>#REF!</v>
      </c>
      <c r="E2242" s="20" t="e">
        <f>'施設リストA-1（直営）'!#REF!</f>
        <v>#REF!</v>
      </c>
      <c r="F2242" s="20" t="e">
        <f>'施設リストA-1（直営）'!#REF!</f>
        <v>#REF!</v>
      </c>
      <c r="G2242" s="13" t="e">
        <f>'施設リストA-1（直営）'!#REF!</f>
        <v>#REF!</v>
      </c>
      <c r="H2242" s="28" t="e">
        <f t="shared" si="34"/>
        <v>#REF!</v>
      </c>
      <c r="I2242" s="29" t="e">
        <f>'施設リストA-1（直営）'!#REF!</f>
        <v>#REF!</v>
      </c>
      <c r="J2242" s="30" t="e">
        <f>IF(I2242="新設",VLOOKUP('施設リストA-1（直営）'!#REF!,'（新設）照明器具'!$B$5:$C$1990,2,FALSE),IF('部屋別効果（直）'!I2242="撤去",VLOOKUP('施設リストA-1（直営）'!#REF!,'（既設）調査結果'!$B$5:$C$1998,2,FALSE),0))</f>
        <v>#REF!</v>
      </c>
      <c r="K2242" s="29" t="e">
        <f>'施設リストA-1（直営）'!#REF!</f>
        <v>#REF!</v>
      </c>
      <c r="L2242" s="29" t="e">
        <f>'施設リストA-1（直営）'!#REF!</f>
        <v>#REF!</v>
      </c>
      <c r="M2242" s="30" t="e">
        <f>IF(L2242="新設",VLOOKUP('施設リストA-1（直営）'!#REF!,'（新設）照明器具'!$B$5:$C$1990,2,FALSE),IF('部屋別効果（直）'!L2242="撤去",VLOOKUP('施設リストA-1（直営）'!#REF!,'（既設）調査結果'!$B$5:$C$1998,2,FALSE),0))</f>
        <v>#REF!</v>
      </c>
      <c r="N2242" s="29" t="e">
        <f>'施設リストA-1（直営）'!#REF!</f>
        <v>#REF!</v>
      </c>
      <c r="O2242" s="29" t="e">
        <f>'施設リストA-1（直営）'!#REF!</f>
        <v>#REF!</v>
      </c>
      <c r="P2242" s="30" t="e">
        <f>IF(O2242="新設",VLOOKUP('施設リストA-1（直営）'!#REF!,'（新設）照明器具'!$B$5:$C$1990,2,FALSE),IF('部屋別効果（直）'!O2242="撤去",VLOOKUP('施設リストA-1（直営）'!#REF!,'（既設）調査結果'!$B$5:$C$1998,2,FALSE),0))</f>
        <v>#REF!</v>
      </c>
      <c r="Q2242" s="29" t="e">
        <f>'施設リストA-1（直営）'!#REF!</f>
        <v>#REF!</v>
      </c>
      <c r="R2242" s="29" t="e">
        <f>'施設リストA-1（直営）'!#REF!</f>
        <v>#REF!</v>
      </c>
      <c r="S2242" s="30" t="e">
        <f>IF(R2242="新設",VLOOKUP('施設リストA-1（直営）'!#REF!,'（新設）照明器具'!$B$5:$C$1990,2,FALSE),IF('部屋別効果（直）'!R2242="撤去",VLOOKUP('施設リストA-1（直営）'!#REF!,'（既設）調査結果'!$B$5:$C$1998,2,FALSE),0))</f>
        <v>#REF!</v>
      </c>
      <c r="T2242" s="29" t="e">
        <f>'施設リストA-1（直営）'!#REF!</f>
        <v>#REF!</v>
      </c>
      <c r="U2242" s="29" t="e">
        <f>'施設リストA-1（直営）'!#REF!</f>
        <v>#REF!</v>
      </c>
      <c r="V2242" s="30" t="e">
        <f>IF(U2242="新設",VLOOKUP('施設リストA-1（直営）'!#REF!,'（新設）照明器具'!$B$5:$C$1990,2,FALSE),IF('部屋別効果（直）'!U2242="撤去",VLOOKUP('施設リストA-1（直営）'!#REF!,'（既設）調査結果'!$B$5:$C$1998,2,FALSE),0))</f>
        <v>#REF!</v>
      </c>
      <c r="W2242" s="29" t="e">
        <f>'施設リストA-1（直営）'!#REF!</f>
        <v>#REF!</v>
      </c>
      <c r="X2242" s="29" t="e">
        <f>'施設リストA-1（直営）'!#REF!</f>
        <v>#REF!</v>
      </c>
      <c r="Y2242" s="30" t="e">
        <f>IF(X2242="新設",VLOOKUP('施設リストA-1（直営）'!#REF!,'（新設）照明器具'!$B$5:$C$1990,2,FALSE),IF('部屋別効果（直）'!X2242="撤去",VLOOKUP('施設リストA-1（直営）'!#REF!,'（既設）調査結果'!$B$5:$C$1998,2,FALSE),0))</f>
        <v>#REF!</v>
      </c>
      <c r="Z2242" s="29" t="e">
        <f>'施設リストA-1（直営）'!#REF!</f>
        <v>#REF!</v>
      </c>
      <c r="AA2242" s="29" t="e">
        <f>'施設リストA-1（直営）'!#REF!</f>
        <v>#REF!</v>
      </c>
      <c r="AB2242" s="30" t="e">
        <f>IF(AA2242="新設",VLOOKUP('施設リストA-1（直営）'!#REF!,'（新設）照明器具'!$B$5:$C$1990,2,FALSE),IF('部屋別効果（直）'!AA2242="撤去",VLOOKUP('施設リストA-1（直営）'!#REF!,'（既設）調査結果'!$B$5:$C$1998,2,FALSE),0))</f>
        <v>#REF!</v>
      </c>
      <c r="AC2242" s="29" t="e">
        <f>'施設リストA-1（直営）'!#REF!</f>
        <v>#REF!</v>
      </c>
      <c r="AD2242" s="29" t="e">
        <f>'施設リストA-1（直営）'!#REF!</f>
        <v>#REF!</v>
      </c>
      <c r="AE2242" s="30" t="e">
        <f>IF(AD2242="新設",VLOOKUP('施設リストA-1（直営）'!#REF!,'（新設）照明器具'!$B$5:$C$1990,2,FALSE),IF('部屋別効果（直）'!AD2242="撤去",VLOOKUP('施設リストA-1（直営）'!#REF!,'（既設）調査結果'!$B$5:$C$1998,2,FALSE),0))</f>
        <v>#REF!</v>
      </c>
      <c r="AF2242" s="29" t="e">
        <f>'施設リストA-1（直営）'!#REF!</f>
        <v>#REF!</v>
      </c>
      <c r="AG2242" s="29" t="e">
        <f>'施設リストA-1（直営）'!#REF!</f>
        <v>#REF!</v>
      </c>
      <c r="AH2242" s="30" t="e">
        <f>IF(AG2242="新設",VLOOKUP('施設リストA-1（直営）'!#REF!,'（新設）照明器具'!$B$5:$C$1990,2,FALSE),IF('部屋別効果（直）'!AG2242="撤去",VLOOKUP('施設リストA-1（直営）'!#REF!,'（既設）調査結果'!$B$5:$C$1998,2,FALSE),0))</f>
        <v>#REF!</v>
      </c>
      <c r="AI2242" s="29" t="e">
        <f>'施設リストA-1（直営）'!#REF!</f>
        <v>#REF!</v>
      </c>
      <c r="AJ2242" s="29" t="e">
        <f>'施設リストA-1（直営）'!#REF!</f>
        <v>#REF!</v>
      </c>
      <c r="AK2242" s="30" t="e">
        <f>IF(AJ2242="新設",VLOOKUP('施設リストA-1（直営）'!#REF!,'（新設）照明器具'!$B$5:$C$1990,2,FALSE),IF('部屋別効果（直）'!AJ2242="撤去",VLOOKUP('施設リストA-1（直営）'!#REF!,'（既設）調査結果'!$B$5:$C$1998,2,FALSE),0))</f>
        <v>#REF!</v>
      </c>
      <c r="AL2242" s="29" t="e">
        <f>'施設リストA-1（直営）'!#REF!</f>
        <v>#REF!</v>
      </c>
    </row>
    <row r="2243" spans="1:38" customFormat="1">
      <c r="A2243" s="94"/>
      <c r="B2243" s="16" t="e">
        <f>'施設リストA-1（直営）'!#REF!</f>
        <v>#REF!</v>
      </c>
      <c r="C2243" s="14" t="e">
        <f>'施設リストA-1（直営）'!#REF!</f>
        <v>#REF!</v>
      </c>
      <c r="D2243" s="94" t="e">
        <f>'施設リストA-1（直営）'!#REF!</f>
        <v>#REF!</v>
      </c>
      <c r="E2243" s="20" t="e">
        <f>'施設リストA-1（直営）'!#REF!</f>
        <v>#REF!</v>
      </c>
      <c r="F2243" s="20" t="e">
        <f>'施設リストA-1（直営）'!#REF!</f>
        <v>#REF!</v>
      </c>
      <c r="G2243" s="13" t="e">
        <f>'施設リストA-1（直営）'!#REF!</f>
        <v>#REF!</v>
      </c>
      <c r="H2243" s="28" t="e">
        <f t="shared" si="34"/>
        <v>#REF!</v>
      </c>
      <c r="I2243" s="29" t="e">
        <f>'施設リストA-1（直営）'!#REF!</f>
        <v>#REF!</v>
      </c>
      <c r="J2243" s="30" t="e">
        <f>IF(I2243="新設",VLOOKUP('施設リストA-1（直営）'!#REF!,'（新設）照明器具'!$B$5:$C$1990,2,FALSE),IF('部屋別効果（直）'!I2243="撤去",VLOOKUP('施設リストA-1（直営）'!#REF!,'（既設）調査結果'!$B$5:$C$1998,2,FALSE),0))</f>
        <v>#REF!</v>
      </c>
      <c r="K2243" s="29" t="e">
        <f>'施設リストA-1（直営）'!#REF!</f>
        <v>#REF!</v>
      </c>
      <c r="L2243" s="29" t="e">
        <f>'施設リストA-1（直営）'!#REF!</f>
        <v>#REF!</v>
      </c>
      <c r="M2243" s="30" t="e">
        <f>IF(L2243="新設",VLOOKUP('施設リストA-1（直営）'!#REF!,'（新設）照明器具'!$B$5:$C$1990,2,FALSE),IF('部屋別効果（直）'!L2243="撤去",VLOOKUP('施設リストA-1（直営）'!#REF!,'（既設）調査結果'!$B$5:$C$1998,2,FALSE),0))</f>
        <v>#REF!</v>
      </c>
      <c r="N2243" s="29" t="e">
        <f>'施設リストA-1（直営）'!#REF!</f>
        <v>#REF!</v>
      </c>
      <c r="O2243" s="29" t="e">
        <f>'施設リストA-1（直営）'!#REF!</f>
        <v>#REF!</v>
      </c>
      <c r="P2243" s="30" t="e">
        <f>IF(O2243="新設",VLOOKUP('施設リストA-1（直営）'!#REF!,'（新設）照明器具'!$B$5:$C$1990,2,FALSE),IF('部屋別効果（直）'!O2243="撤去",VLOOKUP('施設リストA-1（直営）'!#REF!,'（既設）調査結果'!$B$5:$C$1998,2,FALSE),0))</f>
        <v>#REF!</v>
      </c>
      <c r="Q2243" s="29" t="e">
        <f>'施設リストA-1（直営）'!#REF!</f>
        <v>#REF!</v>
      </c>
      <c r="R2243" s="29" t="e">
        <f>'施設リストA-1（直営）'!#REF!</f>
        <v>#REF!</v>
      </c>
      <c r="S2243" s="30" t="e">
        <f>IF(R2243="新設",VLOOKUP('施設リストA-1（直営）'!#REF!,'（新設）照明器具'!$B$5:$C$1990,2,FALSE),IF('部屋別効果（直）'!R2243="撤去",VLOOKUP('施設リストA-1（直営）'!#REF!,'（既設）調査結果'!$B$5:$C$1998,2,FALSE),0))</f>
        <v>#REF!</v>
      </c>
      <c r="T2243" s="29" t="e">
        <f>'施設リストA-1（直営）'!#REF!</f>
        <v>#REF!</v>
      </c>
      <c r="U2243" s="29" t="e">
        <f>'施設リストA-1（直営）'!#REF!</f>
        <v>#REF!</v>
      </c>
      <c r="V2243" s="30" t="e">
        <f>IF(U2243="新設",VLOOKUP('施設リストA-1（直営）'!#REF!,'（新設）照明器具'!$B$5:$C$1990,2,FALSE),IF('部屋別効果（直）'!U2243="撤去",VLOOKUP('施設リストA-1（直営）'!#REF!,'（既設）調査結果'!$B$5:$C$1998,2,FALSE),0))</f>
        <v>#REF!</v>
      </c>
      <c r="W2243" s="29" t="e">
        <f>'施設リストA-1（直営）'!#REF!</f>
        <v>#REF!</v>
      </c>
      <c r="X2243" s="29" t="e">
        <f>'施設リストA-1（直営）'!#REF!</f>
        <v>#REF!</v>
      </c>
      <c r="Y2243" s="30" t="e">
        <f>IF(X2243="新設",VLOOKUP('施設リストA-1（直営）'!#REF!,'（新設）照明器具'!$B$5:$C$1990,2,FALSE),IF('部屋別効果（直）'!X2243="撤去",VLOOKUP('施設リストA-1（直営）'!#REF!,'（既設）調査結果'!$B$5:$C$1998,2,FALSE),0))</f>
        <v>#REF!</v>
      </c>
      <c r="Z2243" s="29" t="e">
        <f>'施設リストA-1（直営）'!#REF!</f>
        <v>#REF!</v>
      </c>
      <c r="AA2243" s="29" t="e">
        <f>'施設リストA-1（直営）'!#REF!</f>
        <v>#REF!</v>
      </c>
      <c r="AB2243" s="30" t="e">
        <f>IF(AA2243="新設",VLOOKUP('施設リストA-1（直営）'!#REF!,'（新設）照明器具'!$B$5:$C$1990,2,FALSE),IF('部屋別効果（直）'!AA2243="撤去",VLOOKUP('施設リストA-1（直営）'!#REF!,'（既設）調査結果'!$B$5:$C$1998,2,FALSE),0))</f>
        <v>#REF!</v>
      </c>
      <c r="AC2243" s="29" t="e">
        <f>'施設リストA-1（直営）'!#REF!</f>
        <v>#REF!</v>
      </c>
      <c r="AD2243" s="29" t="e">
        <f>'施設リストA-1（直営）'!#REF!</f>
        <v>#REF!</v>
      </c>
      <c r="AE2243" s="30" t="e">
        <f>IF(AD2243="新設",VLOOKUP('施設リストA-1（直営）'!#REF!,'（新設）照明器具'!$B$5:$C$1990,2,FALSE),IF('部屋別効果（直）'!AD2243="撤去",VLOOKUP('施設リストA-1（直営）'!#REF!,'（既設）調査結果'!$B$5:$C$1998,2,FALSE),0))</f>
        <v>#REF!</v>
      </c>
      <c r="AF2243" s="29" t="e">
        <f>'施設リストA-1（直営）'!#REF!</f>
        <v>#REF!</v>
      </c>
      <c r="AG2243" s="29" t="e">
        <f>'施設リストA-1（直営）'!#REF!</f>
        <v>#REF!</v>
      </c>
      <c r="AH2243" s="30" t="e">
        <f>IF(AG2243="新設",VLOOKUP('施設リストA-1（直営）'!#REF!,'（新設）照明器具'!$B$5:$C$1990,2,FALSE),IF('部屋別効果（直）'!AG2243="撤去",VLOOKUP('施設リストA-1（直営）'!#REF!,'（既設）調査結果'!$B$5:$C$1998,2,FALSE),0))</f>
        <v>#REF!</v>
      </c>
      <c r="AI2243" s="29" t="e">
        <f>'施設リストA-1（直営）'!#REF!</f>
        <v>#REF!</v>
      </c>
      <c r="AJ2243" s="29" t="e">
        <f>'施設リストA-1（直営）'!#REF!</f>
        <v>#REF!</v>
      </c>
      <c r="AK2243" s="30" t="e">
        <f>IF(AJ2243="新設",VLOOKUP('施設リストA-1（直営）'!#REF!,'（新設）照明器具'!$B$5:$C$1990,2,FALSE),IF('部屋別効果（直）'!AJ2243="撤去",VLOOKUP('施設リストA-1（直営）'!#REF!,'（既設）調査結果'!$B$5:$C$1998,2,FALSE),0))</f>
        <v>#REF!</v>
      </c>
      <c r="AL2243" s="29" t="e">
        <f>'施設リストA-1（直営）'!#REF!</f>
        <v>#REF!</v>
      </c>
    </row>
    <row r="2244" spans="1:38" customFormat="1">
      <c r="A2244" s="94"/>
      <c r="B2244" s="16" t="e">
        <f>'施設リストA-1（直営）'!#REF!</f>
        <v>#REF!</v>
      </c>
      <c r="C2244" s="14" t="e">
        <f>'施設リストA-1（直営）'!#REF!</f>
        <v>#REF!</v>
      </c>
      <c r="D2244" s="94" t="e">
        <f>'施設リストA-1（直営）'!#REF!</f>
        <v>#REF!</v>
      </c>
      <c r="E2244" s="20" t="e">
        <f>'施設リストA-1（直営）'!#REF!</f>
        <v>#REF!</v>
      </c>
      <c r="F2244" s="20" t="e">
        <f>'施設リストA-1（直営）'!#REF!</f>
        <v>#REF!</v>
      </c>
      <c r="G2244" s="13" t="e">
        <f>'施設リストA-1（直営）'!#REF!</f>
        <v>#REF!</v>
      </c>
      <c r="H2244" s="28" t="e">
        <f t="shared" si="34"/>
        <v>#REF!</v>
      </c>
      <c r="I2244" s="29" t="e">
        <f>'施設リストA-1（直営）'!#REF!</f>
        <v>#REF!</v>
      </c>
      <c r="J2244" s="30" t="e">
        <f>IF(I2244="新設",VLOOKUP('施設リストA-1（直営）'!#REF!,'（新設）照明器具'!$B$5:$C$1990,2,FALSE),IF('部屋別効果（直）'!I2244="撤去",VLOOKUP('施設リストA-1（直営）'!#REF!,'（既設）調査結果'!$B$5:$C$1998,2,FALSE),0))</f>
        <v>#REF!</v>
      </c>
      <c r="K2244" s="29" t="e">
        <f>'施設リストA-1（直営）'!#REF!</f>
        <v>#REF!</v>
      </c>
      <c r="L2244" s="29" t="e">
        <f>'施設リストA-1（直営）'!#REF!</f>
        <v>#REF!</v>
      </c>
      <c r="M2244" s="30" t="e">
        <f>IF(L2244="新設",VLOOKUP('施設リストA-1（直営）'!#REF!,'（新設）照明器具'!$B$5:$C$1990,2,FALSE),IF('部屋別効果（直）'!L2244="撤去",VLOOKUP('施設リストA-1（直営）'!#REF!,'（既設）調査結果'!$B$5:$C$1998,2,FALSE),0))</f>
        <v>#REF!</v>
      </c>
      <c r="N2244" s="29" t="e">
        <f>'施設リストA-1（直営）'!#REF!</f>
        <v>#REF!</v>
      </c>
      <c r="O2244" s="29" t="e">
        <f>'施設リストA-1（直営）'!#REF!</f>
        <v>#REF!</v>
      </c>
      <c r="P2244" s="30" t="e">
        <f>IF(O2244="新設",VLOOKUP('施設リストA-1（直営）'!#REF!,'（新設）照明器具'!$B$5:$C$1990,2,FALSE),IF('部屋別効果（直）'!O2244="撤去",VLOOKUP('施設リストA-1（直営）'!#REF!,'（既設）調査結果'!$B$5:$C$1998,2,FALSE),0))</f>
        <v>#REF!</v>
      </c>
      <c r="Q2244" s="29" t="e">
        <f>'施設リストA-1（直営）'!#REF!</f>
        <v>#REF!</v>
      </c>
      <c r="R2244" s="29" t="e">
        <f>'施設リストA-1（直営）'!#REF!</f>
        <v>#REF!</v>
      </c>
      <c r="S2244" s="30" t="e">
        <f>IF(R2244="新設",VLOOKUP('施設リストA-1（直営）'!#REF!,'（新設）照明器具'!$B$5:$C$1990,2,FALSE),IF('部屋別効果（直）'!R2244="撤去",VLOOKUP('施設リストA-1（直営）'!#REF!,'（既設）調査結果'!$B$5:$C$1998,2,FALSE),0))</f>
        <v>#REF!</v>
      </c>
      <c r="T2244" s="29" t="e">
        <f>'施設リストA-1（直営）'!#REF!</f>
        <v>#REF!</v>
      </c>
      <c r="U2244" s="29" t="e">
        <f>'施設リストA-1（直営）'!#REF!</f>
        <v>#REF!</v>
      </c>
      <c r="V2244" s="30" t="e">
        <f>IF(U2244="新設",VLOOKUP('施設リストA-1（直営）'!#REF!,'（新設）照明器具'!$B$5:$C$1990,2,FALSE),IF('部屋別効果（直）'!U2244="撤去",VLOOKUP('施設リストA-1（直営）'!#REF!,'（既設）調査結果'!$B$5:$C$1998,2,FALSE),0))</f>
        <v>#REF!</v>
      </c>
      <c r="W2244" s="29" t="e">
        <f>'施設リストA-1（直営）'!#REF!</f>
        <v>#REF!</v>
      </c>
      <c r="X2244" s="29" t="e">
        <f>'施設リストA-1（直営）'!#REF!</f>
        <v>#REF!</v>
      </c>
      <c r="Y2244" s="30" t="e">
        <f>IF(X2244="新設",VLOOKUP('施設リストA-1（直営）'!#REF!,'（新設）照明器具'!$B$5:$C$1990,2,FALSE),IF('部屋別効果（直）'!X2244="撤去",VLOOKUP('施設リストA-1（直営）'!#REF!,'（既設）調査結果'!$B$5:$C$1998,2,FALSE),0))</f>
        <v>#REF!</v>
      </c>
      <c r="Z2244" s="29" t="e">
        <f>'施設リストA-1（直営）'!#REF!</f>
        <v>#REF!</v>
      </c>
      <c r="AA2244" s="29" t="e">
        <f>'施設リストA-1（直営）'!#REF!</f>
        <v>#REF!</v>
      </c>
      <c r="AB2244" s="30" t="e">
        <f>IF(AA2244="新設",VLOOKUP('施設リストA-1（直営）'!#REF!,'（新設）照明器具'!$B$5:$C$1990,2,FALSE),IF('部屋別効果（直）'!AA2244="撤去",VLOOKUP('施設リストA-1（直営）'!#REF!,'（既設）調査結果'!$B$5:$C$1998,2,FALSE),0))</f>
        <v>#REF!</v>
      </c>
      <c r="AC2244" s="29" t="e">
        <f>'施設リストA-1（直営）'!#REF!</f>
        <v>#REF!</v>
      </c>
      <c r="AD2244" s="29" t="e">
        <f>'施設リストA-1（直営）'!#REF!</f>
        <v>#REF!</v>
      </c>
      <c r="AE2244" s="30" t="e">
        <f>IF(AD2244="新設",VLOOKUP('施設リストA-1（直営）'!#REF!,'（新設）照明器具'!$B$5:$C$1990,2,FALSE),IF('部屋別効果（直）'!AD2244="撤去",VLOOKUP('施設リストA-1（直営）'!#REF!,'（既設）調査結果'!$B$5:$C$1998,2,FALSE),0))</f>
        <v>#REF!</v>
      </c>
      <c r="AF2244" s="29" t="e">
        <f>'施設リストA-1（直営）'!#REF!</f>
        <v>#REF!</v>
      </c>
      <c r="AG2244" s="29" t="e">
        <f>'施設リストA-1（直営）'!#REF!</f>
        <v>#REF!</v>
      </c>
      <c r="AH2244" s="30" t="e">
        <f>IF(AG2244="新設",VLOOKUP('施設リストA-1（直営）'!#REF!,'（新設）照明器具'!$B$5:$C$1990,2,FALSE),IF('部屋別効果（直）'!AG2244="撤去",VLOOKUP('施設リストA-1（直営）'!#REF!,'（既設）調査結果'!$B$5:$C$1998,2,FALSE),0))</f>
        <v>#REF!</v>
      </c>
      <c r="AI2244" s="29" t="e">
        <f>'施設リストA-1（直営）'!#REF!</f>
        <v>#REF!</v>
      </c>
      <c r="AJ2244" s="29" t="e">
        <f>'施設リストA-1（直営）'!#REF!</f>
        <v>#REF!</v>
      </c>
      <c r="AK2244" s="30" t="e">
        <f>IF(AJ2244="新設",VLOOKUP('施設リストA-1（直営）'!#REF!,'（新設）照明器具'!$B$5:$C$1990,2,FALSE),IF('部屋別効果（直）'!AJ2244="撤去",VLOOKUP('施設リストA-1（直営）'!#REF!,'（既設）調査結果'!$B$5:$C$1998,2,FALSE),0))</f>
        <v>#REF!</v>
      </c>
      <c r="AL2244" s="29" t="e">
        <f>'施設リストA-1（直営）'!#REF!</f>
        <v>#REF!</v>
      </c>
    </row>
    <row r="2245" spans="1:38" customFormat="1">
      <c r="A2245" s="94"/>
      <c r="B2245" s="16" t="e">
        <f>'施設リストA-1（直営）'!#REF!</f>
        <v>#REF!</v>
      </c>
      <c r="C2245" s="14" t="e">
        <f>'施設リストA-1（直営）'!#REF!</f>
        <v>#REF!</v>
      </c>
      <c r="D2245" s="94" t="e">
        <f>'施設リストA-1（直営）'!#REF!</f>
        <v>#REF!</v>
      </c>
      <c r="E2245" s="20" t="e">
        <f>'施設リストA-1（直営）'!#REF!</f>
        <v>#REF!</v>
      </c>
      <c r="F2245" s="20" t="e">
        <f>'施設リストA-1（直営）'!#REF!</f>
        <v>#REF!</v>
      </c>
      <c r="G2245" s="13" t="e">
        <f>'施設リストA-1（直営）'!#REF!</f>
        <v>#REF!</v>
      </c>
      <c r="H2245" s="28" t="e">
        <f t="shared" si="34"/>
        <v>#REF!</v>
      </c>
      <c r="I2245" s="29" t="e">
        <f>'施設リストA-1（直営）'!#REF!</f>
        <v>#REF!</v>
      </c>
      <c r="J2245" s="30" t="e">
        <f>IF(I2245="新設",VLOOKUP('施設リストA-1（直営）'!#REF!,'（新設）照明器具'!$B$5:$C$1990,2,FALSE),IF('部屋別効果（直）'!I2245="撤去",VLOOKUP('施設リストA-1（直営）'!#REF!,'（既設）調査結果'!$B$5:$C$1998,2,FALSE),0))</f>
        <v>#REF!</v>
      </c>
      <c r="K2245" s="29" t="e">
        <f>'施設リストA-1（直営）'!#REF!</f>
        <v>#REF!</v>
      </c>
      <c r="L2245" s="29" t="e">
        <f>'施設リストA-1（直営）'!#REF!</f>
        <v>#REF!</v>
      </c>
      <c r="M2245" s="30" t="e">
        <f>IF(L2245="新設",VLOOKUP('施設リストA-1（直営）'!#REF!,'（新設）照明器具'!$B$5:$C$1990,2,FALSE),IF('部屋別効果（直）'!L2245="撤去",VLOOKUP('施設リストA-1（直営）'!#REF!,'（既設）調査結果'!$B$5:$C$1998,2,FALSE),0))</f>
        <v>#REF!</v>
      </c>
      <c r="N2245" s="29" t="e">
        <f>'施設リストA-1（直営）'!#REF!</f>
        <v>#REF!</v>
      </c>
      <c r="O2245" s="29" t="e">
        <f>'施設リストA-1（直営）'!#REF!</f>
        <v>#REF!</v>
      </c>
      <c r="P2245" s="30" t="e">
        <f>IF(O2245="新設",VLOOKUP('施設リストA-1（直営）'!#REF!,'（新設）照明器具'!$B$5:$C$1990,2,FALSE),IF('部屋別効果（直）'!O2245="撤去",VLOOKUP('施設リストA-1（直営）'!#REF!,'（既設）調査結果'!$B$5:$C$1998,2,FALSE),0))</f>
        <v>#REF!</v>
      </c>
      <c r="Q2245" s="29" t="e">
        <f>'施設リストA-1（直営）'!#REF!</f>
        <v>#REF!</v>
      </c>
      <c r="R2245" s="29" t="e">
        <f>'施設リストA-1（直営）'!#REF!</f>
        <v>#REF!</v>
      </c>
      <c r="S2245" s="30" t="e">
        <f>IF(R2245="新設",VLOOKUP('施設リストA-1（直営）'!#REF!,'（新設）照明器具'!$B$5:$C$1990,2,FALSE),IF('部屋別効果（直）'!R2245="撤去",VLOOKUP('施設リストA-1（直営）'!#REF!,'（既設）調査結果'!$B$5:$C$1998,2,FALSE),0))</f>
        <v>#REF!</v>
      </c>
      <c r="T2245" s="29" t="e">
        <f>'施設リストA-1（直営）'!#REF!</f>
        <v>#REF!</v>
      </c>
      <c r="U2245" s="29" t="e">
        <f>'施設リストA-1（直営）'!#REF!</f>
        <v>#REF!</v>
      </c>
      <c r="V2245" s="30" t="e">
        <f>IF(U2245="新設",VLOOKUP('施設リストA-1（直営）'!#REF!,'（新設）照明器具'!$B$5:$C$1990,2,FALSE),IF('部屋別効果（直）'!U2245="撤去",VLOOKUP('施設リストA-1（直営）'!#REF!,'（既設）調査結果'!$B$5:$C$1998,2,FALSE),0))</f>
        <v>#REF!</v>
      </c>
      <c r="W2245" s="29" t="e">
        <f>'施設リストA-1（直営）'!#REF!</f>
        <v>#REF!</v>
      </c>
      <c r="X2245" s="29" t="e">
        <f>'施設リストA-1（直営）'!#REF!</f>
        <v>#REF!</v>
      </c>
      <c r="Y2245" s="30" t="e">
        <f>IF(X2245="新設",VLOOKUP('施設リストA-1（直営）'!#REF!,'（新設）照明器具'!$B$5:$C$1990,2,FALSE),IF('部屋別効果（直）'!X2245="撤去",VLOOKUP('施設リストA-1（直営）'!#REF!,'（既設）調査結果'!$B$5:$C$1998,2,FALSE),0))</f>
        <v>#REF!</v>
      </c>
      <c r="Z2245" s="29" t="e">
        <f>'施設リストA-1（直営）'!#REF!</f>
        <v>#REF!</v>
      </c>
      <c r="AA2245" s="29" t="e">
        <f>'施設リストA-1（直営）'!#REF!</f>
        <v>#REF!</v>
      </c>
      <c r="AB2245" s="30" t="e">
        <f>IF(AA2245="新設",VLOOKUP('施設リストA-1（直営）'!#REF!,'（新設）照明器具'!$B$5:$C$1990,2,FALSE),IF('部屋別効果（直）'!AA2245="撤去",VLOOKUP('施設リストA-1（直営）'!#REF!,'（既設）調査結果'!$B$5:$C$1998,2,FALSE),0))</f>
        <v>#REF!</v>
      </c>
      <c r="AC2245" s="29" t="e">
        <f>'施設リストA-1（直営）'!#REF!</f>
        <v>#REF!</v>
      </c>
      <c r="AD2245" s="29" t="e">
        <f>'施設リストA-1（直営）'!#REF!</f>
        <v>#REF!</v>
      </c>
      <c r="AE2245" s="30" t="e">
        <f>IF(AD2245="新設",VLOOKUP('施設リストA-1（直営）'!#REF!,'（新設）照明器具'!$B$5:$C$1990,2,FALSE),IF('部屋別効果（直）'!AD2245="撤去",VLOOKUP('施設リストA-1（直営）'!#REF!,'（既設）調査結果'!$B$5:$C$1998,2,FALSE),0))</f>
        <v>#REF!</v>
      </c>
      <c r="AF2245" s="29" t="e">
        <f>'施設リストA-1（直営）'!#REF!</f>
        <v>#REF!</v>
      </c>
      <c r="AG2245" s="29" t="e">
        <f>'施設リストA-1（直営）'!#REF!</f>
        <v>#REF!</v>
      </c>
      <c r="AH2245" s="30" t="e">
        <f>IF(AG2245="新設",VLOOKUP('施設リストA-1（直営）'!#REF!,'（新設）照明器具'!$B$5:$C$1990,2,FALSE),IF('部屋別効果（直）'!AG2245="撤去",VLOOKUP('施設リストA-1（直営）'!#REF!,'（既設）調査結果'!$B$5:$C$1998,2,FALSE),0))</f>
        <v>#REF!</v>
      </c>
      <c r="AI2245" s="29" t="e">
        <f>'施設リストA-1（直営）'!#REF!</f>
        <v>#REF!</v>
      </c>
      <c r="AJ2245" s="29" t="e">
        <f>'施設リストA-1（直営）'!#REF!</f>
        <v>#REF!</v>
      </c>
      <c r="AK2245" s="30" t="e">
        <f>IF(AJ2245="新設",VLOOKUP('施設リストA-1（直営）'!#REF!,'（新設）照明器具'!$B$5:$C$1990,2,FALSE),IF('部屋別効果（直）'!AJ2245="撤去",VLOOKUP('施設リストA-1（直営）'!#REF!,'（既設）調査結果'!$B$5:$C$1998,2,FALSE),0))</f>
        <v>#REF!</v>
      </c>
      <c r="AL2245" s="29" t="e">
        <f>'施設リストA-1（直営）'!#REF!</f>
        <v>#REF!</v>
      </c>
    </row>
    <row r="2246" spans="1:38" customFormat="1">
      <c r="A2246" s="94"/>
      <c r="B2246" s="16" t="e">
        <f>'施設リストA-1（直営）'!#REF!</f>
        <v>#REF!</v>
      </c>
      <c r="C2246" s="14" t="e">
        <f>'施設リストA-1（直営）'!#REF!</f>
        <v>#REF!</v>
      </c>
      <c r="D2246" s="94" t="e">
        <f>'施設リストA-1（直営）'!#REF!</f>
        <v>#REF!</v>
      </c>
      <c r="E2246" s="20" t="e">
        <f>'施設リストA-1（直営）'!#REF!</f>
        <v>#REF!</v>
      </c>
      <c r="F2246" s="20" t="e">
        <f>'施設リストA-1（直営）'!#REF!</f>
        <v>#REF!</v>
      </c>
      <c r="G2246" s="13" t="e">
        <f>'施設リストA-1（直営）'!#REF!</f>
        <v>#REF!</v>
      </c>
      <c r="H2246" s="28" t="e">
        <f t="shared" si="34"/>
        <v>#REF!</v>
      </c>
      <c r="I2246" s="29" t="e">
        <f>'施設リストA-1（直営）'!#REF!</f>
        <v>#REF!</v>
      </c>
      <c r="J2246" s="30" t="e">
        <f>IF(I2246="新設",VLOOKUP('施設リストA-1（直営）'!#REF!,'（新設）照明器具'!$B$5:$C$1990,2,FALSE),IF('部屋別効果（直）'!I2246="撤去",VLOOKUP('施設リストA-1（直営）'!#REF!,'（既設）調査結果'!$B$5:$C$1998,2,FALSE),0))</f>
        <v>#REF!</v>
      </c>
      <c r="K2246" s="29" t="e">
        <f>'施設リストA-1（直営）'!#REF!</f>
        <v>#REF!</v>
      </c>
      <c r="L2246" s="29" t="e">
        <f>'施設リストA-1（直営）'!#REF!</f>
        <v>#REF!</v>
      </c>
      <c r="M2246" s="30" t="e">
        <f>IF(L2246="新設",VLOOKUP('施設リストA-1（直営）'!#REF!,'（新設）照明器具'!$B$5:$C$1990,2,FALSE),IF('部屋別効果（直）'!L2246="撤去",VLOOKUP('施設リストA-1（直営）'!#REF!,'（既設）調査結果'!$B$5:$C$1998,2,FALSE),0))</f>
        <v>#REF!</v>
      </c>
      <c r="N2246" s="29" t="e">
        <f>'施設リストA-1（直営）'!#REF!</f>
        <v>#REF!</v>
      </c>
      <c r="O2246" s="29" t="e">
        <f>'施設リストA-1（直営）'!#REF!</f>
        <v>#REF!</v>
      </c>
      <c r="P2246" s="30" t="e">
        <f>IF(O2246="新設",VLOOKUP('施設リストA-1（直営）'!#REF!,'（新設）照明器具'!$B$5:$C$1990,2,FALSE),IF('部屋別効果（直）'!O2246="撤去",VLOOKUP('施設リストA-1（直営）'!#REF!,'（既設）調査結果'!$B$5:$C$1998,2,FALSE),0))</f>
        <v>#REF!</v>
      </c>
      <c r="Q2246" s="29" t="e">
        <f>'施設リストA-1（直営）'!#REF!</f>
        <v>#REF!</v>
      </c>
      <c r="R2246" s="29" t="e">
        <f>'施設リストA-1（直営）'!#REF!</f>
        <v>#REF!</v>
      </c>
      <c r="S2246" s="30" t="e">
        <f>IF(R2246="新設",VLOOKUP('施設リストA-1（直営）'!#REF!,'（新設）照明器具'!$B$5:$C$1990,2,FALSE),IF('部屋別効果（直）'!R2246="撤去",VLOOKUP('施設リストA-1（直営）'!#REF!,'（既設）調査結果'!$B$5:$C$1998,2,FALSE),0))</f>
        <v>#REF!</v>
      </c>
      <c r="T2246" s="29" t="e">
        <f>'施設リストA-1（直営）'!#REF!</f>
        <v>#REF!</v>
      </c>
      <c r="U2246" s="29" t="e">
        <f>'施設リストA-1（直営）'!#REF!</f>
        <v>#REF!</v>
      </c>
      <c r="V2246" s="30" t="e">
        <f>IF(U2246="新設",VLOOKUP('施設リストA-1（直営）'!#REF!,'（新設）照明器具'!$B$5:$C$1990,2,FALSE),IF('部屋別効果（直）'!U2246="撤去",VLOOKUP('施設リストA-1（直営）'!#REF!,'（既設）調査結果'!$B$5:$C$1998,2,FALSE),0))</f>
        <v>#REF!</v>
      </c>
      <c r="W2246" s="29" t="e">
        <f>'施設リストA-1（直営）'!#REF!</f>
        <v>#REF!</v>
      </c>
      <c r="X2246" s="29" t="e">
        <f>'施設リストA-1（直営）'!#REF!</f>
        <v>#REF!</v>
      </c>
      <c r="Y2246" s="30" t="e">
        <f>IF(X2246="新設",VLOOKUP('施設リストA-1（直営）'!#REF!,'（新設）照明器具'!$B$5:$C$1990,2,FALSE),IF('部屋別効果（直）'!X2246="撤去",VLOOKUP('施設リストA-1（直営）'!#REF!,'（既設）調査結果'!$B$5:$C$1998,2,FALSE),0))</f>
        <v>#REF!</v>
      </c>
      <c r="Z2246" s="29" t="e">
        <f>'施設リストA-1（直営）'!#REF!</f>
        <v>#REF!</v>
      </c>
      <c r="AA2246" s="29" t="e">
        <f>'施設リストA-1（直営）'!#REF!</f>
        <v>#REF!</v>
      </c>
      <c r="AB2246" s="30" t="e">
        <f>IF(AA2246="新設",VLOOKUP('施設リストA-1（直営）'!#REF!,'（新設）照明器具'!$B$5:$C$1990,2,FALSE),IF('部屋別効果（直）'!AA2246="撤去",VLOOKUP('施設リストA-1（直営）'!#REF!,'（既設）調査結果'!$B$5:$C$1998,2,FALSE),0))</f>
        <v>#REF!</v>
      </c>
      <c r="AC2246" s="29" t="e">
        <f>'施設リストA-1（直営）'!#REF!</f>
        <v>#REF!</v>
      </c>
      <c r="AD2246" s="29" t="e">
        <f>'施設リストA-1（直営）'!#REF!</f>
        <v>#REF!</v>
      </c>
      <c r="AE2246" s="30" t="e">
        <f>IF(AD2246="新設",VLOOKUP('施設リストA-1（直営）'!#REF!,'（新設）照明器具'!$B$5:$C$1990,2,FALSE),IF('部屋別効果（直）'!AD2246="撤去",VLOOKUP('施設リストA-1（直営）'!#REF!,'（既設）調査結果'!$B$5:$C$1998,2,FALSE),0))</f>
        <v>#REF!</v>
      </c>
      <c r="AF2246" s="29" t="e">
        <f>'施設リストA-1（直営）'!#REF!</f>
        <v>#REF!</v>
      </c>
      <c r="AG2246" s="29" t="e">
        <f>'施設リストA-1（直営）'!#REF!</f>
        <v>#REF!</v>
      </c>
      <c r="AH2246" s="30" t="e">
        <f>IF(AG2246="新設",VLOOKUP('施設リストA-1（直営）'!#REF!,'（新設）照明器具'!$B$5:$C$1990,2,FALSE),IF('部屋別効果（直）'!AG2246="撤去",VLOOKUP('施設リストA-1（直営）'!#REF!,'（既設）調査結果'!$B$5:$C$1998,2,FALSE),0))</f>
        <v>#REF!</v>
      </c>
      <c r="AI2246" s="29" t="e">
        <f>'施設リストA-1（直営）'!#REF!</f>
        <v>#REF!</v>
      </c>
      <c r="AJ2246" s="29" t="e">
        <f>'施設リストA-1（直営）'!#REF!</f>
        <v>#REF!</v>
      </c>
      <c r="AK2246" s="30" t="e">
        <f>IF(AJ2246="新設",VLOOKUP('施設リストA-1（直営）'!#REF!,'（新設）照明器具'!$B$5:$C$1990,2,FALSE),IF('部屋別効果（直）'!AJ2246="撤去",VLOOKUP('施設リストA-1（直営）'!#REF!,'（既設）調査結果'!$B$5:$C$1998,2,FALSE),0))</f>
        <v>#REF!</v>
      </c>
      <c r="AL2246" s="29" t="e">
        <f>'施設リストA-1（直営）'!#REF!</f>
        <v>#REF!</v>
      </c>
    </row>
    <row r="2247" spans="1:38" customFormat="1">
      <c r="A2247" s="94"/>
      <c r="B2247" s="16" t="e">
        <f>'施設リストA-1（直営）'!#REF!</f>
        <v>#REF!</v>
      </c>
      <c r="C2247" s="14" t="e">
        <f>'施設リストA-1（直営）'!#REF!</f>
        <v>#REF!</v>
      </c>
      <c r="D2247" s="94" t="e">
        <f>'施設リストA-1（直営）'!#REF!</f>
        <v>#REF!</v>
      </c>
      <c r="E2247" s="20" t="e">
        <f>'施設リストA-1（直営）'!#REF!</f>
        <v>#REF!</v>
      </c>
      <c r="F2247" s="20" t="e">
        <f>'施設リストA-1（直営）'!#REF!</f>
        <v>#REF!</v>
      </c>
      <c r="G2247" s="13" t="e">
        <f>'施設リストA-1（直営）'!#REF!</f>
        <v>#REF!</v>
      </c>
      <c r="H2247" s="28" t="e">
        <f t="shared" si="34"/>
        <v>#REF!</v>
      </c>
      <c r="I2247" s="29" t="e">
        <f>'施設リストA-1（直営）'!#REF!</f>
        <v>#REF!</v>
      </c>
      <c r="J2247" s="30" t="e">
        <f>IF(I2247="新設",VLOOKUP('施設リストA-1（直営）'!#REF!,'（新設）照明器具'!$B$5:$C$1990,2,FALSE),IF('部屋別効果（直）'!I2247="撤去",VLOOKUP('施設リストA-1（直営）'!#REF!,'（既設）調査結果'!$B$5:$C$1998,2,FALSE),0))</f>
        <v>#REF!</v>
      </c>
      <c r="K2247" s="29" t="e">
        <f>'施設リストA-1（直営）'!#REF!</f>
        <v>#REF!</v>
      </c>
      <c r="L2247" s="29" t="e">
        <f>'施設リストA-1（直営）'!#REF!</f>
        <v>#REF!</v>
      </c>
      <c r="M2247" s="30" t="e">
        <f>IF(L2247="新設",VLOOKUP('施設リストA-1（直営）'!#REF!,'（新設）照明器具'!$B$5:$C$1990,2,FALSE),IF('部屋別効果（直）'!L2247="撤去",VLOOKUP('施設リストA-1（直営）'!#REF!,'（既設）調査結果'!$B$5:$C$1998,2,FALSE),0))</f>
        <v>#REF!</v>
      </c>
      <c r="N2247" s="29" t="e">
        <f>'施設リストA-1（直営）'!#REF!</f>
        <v>#REF!</v>
      </c>
      <c r="O2247" s="29" t="e">
        <f>'施設リストA-1（直営）'!#REF!</f>
        <v>#REF!</v>
      </c>
      <c r="P2247" s="30" t="e">
        <f>IF(O2247="新設",VLOOKUP('施設リストA-1（直営）'!#REF!,'（新設）照明器具'!$B$5:$C$1990,2,FALSE),IF('部屋別効果（直）'!O2247="撤去",VLOOKUP('施設リストA-1（直営）'!#REF!,'（既設）調査結果'!$B$5:$C$1998,2,FALSE),0))</f>
        <v>#REF!</v>
      </c>
      <c r="Q2247" s="29" t="e">
        <f>'施設リストA-1（直営）'!#REF!</f>
        <v>#REF!</v>
      </c>
      <c r="R2247" s="29" t="e">
        <f>'施設リストA-1（直営）'!#REF!</f>
        <v>#REF!</v>
      </c>
      <c r="S2247" s="30" t="e">
        <f>IF(R2247="新設",VLOOKUP('施設リストA-1（直営）'!#REF!,'（新設）照明器具'!$B$5:$C$1990,2,FALSE),IF('部屋別効果（直）'!R2247="撤去",VLOOKUP('施設リストA-1（直営）'!#REF!,'（既設）調査結果'!$B$5:$C$1998,2,FALSE),0))</f>
        <v>#REF!</v>
      </c>
      <c r="T2247" s="29" t="e">
        <f>'施設リストA-1（直営）'!#REF!</f>
        <v>#REF!</v>
      </c>
      <c r="U2247" s="29" t="e">
        <f>'施設リストA-1（直営）'!#REF!</f>
        <v>#REF!</v>
      </c>
      <c r="V2247" s="30" t="e">
        <f>IF(U2247="新設",VLOOKUP('施設リストA-1（直営）'!#REF!,'（新設）照明器具'!$B$5:$C$1990,2,FALSE),IF('部屋別効果（直）'!U2247="撤去",VLOOKUP('施設リストA-1（直営）'!#REF!,'（既設）調査結果'!$B$5:$C$1998,2,FALSE),0))</f>
        <v>#REF!</v>
      </c>
      <c r="W2247" s="29" t="e">
        <f>'施設リストA-1（直営）'!#REF!</f>
        <v>#REF!</v>
      </c>
      <c r="X2247" s="29" t="e">
        <f>'施設リストA-1（直営）'!#REF!</f>
        <v>#REF!</v>
      </c>
      <c r="Y2247" s="30" t="e">
        <f>IF(X2247="新設",VLOOKUP('施設リストA-1（直営）'!#REF!,'（新設）照明器具'!$B$5:$C$1990,2,FALSE),IF('部屋別効果（直）'!X2247="撤去",VLOOKUP('施設リストA-1（直営）'!#REF!,'（既設）調査結果'!$B$5:$C$1998,2,FALSE),0))</f>
        <v>#REF!</v>
      </c>
      <c r="Z2247" s="29" t="e">
        <f>'施設リストA-1（直営）'!#REF!</f>
        <v>#REF!</v>
      </c>
      <c r="AA2247" s="29" t="e">
        <f>'施設リストA-1（直営）'!#REF!</f>
        <v>#REF!</v>
      </c>
      <c r="AB2247" s="30" t="e">
        <f>IF(AA2247="新設",VLOOKUP('施設リストA-1（直営）'!#REF!,'（新設）照明器具'!$B$5:$C$1990,2,FALSE),IF('部屋別効果（直）'!AA2247="撤去",VLOOKUP('施設リストA-1（直営）'!#REF!,'（既設）調査結果'!$B$5:$C$1998,2,FALSE),0))</f>
        <v>#REF!</v>
      </c>
      <c r="AC2247" s="29" t="e">
        <f>'施設リストA-1（直営）'!#REF!</f>
        <v>#REF!</v>
      </c>
      <c r="AD2247" s="29" t="e">
        <f>'施設リストA-1（直営）'!#REF!</f>
        <v>#REF!</v>
      </c>
      <c r="AE2247" s="30" t="e">
        <f>IF(AD2247="新設",VLOOKUP('施設リストA-1（直営）'!#REF!,'（新設）照明器具'!$B$5:$C$1990,2,FALSE),IF('部屋別効果（直）'!AD2247="撤去",VLOOKUP('施設リストA-1（直営）'!#REF!,'（既設）調査結果'!$B$5:$C$1998,2,FALSE),0))</f>
        <v>#REF!</v>
      </c>
      <c r="AF2247" s="29" t="e">
        <f>'施設リストA-1（直営）'!#REF!</f>
        <v>#REF!</v>
      </c>
      <c r="AG2247" s="29" t="e">
        <f>'施設リストA-1（直営）'!#REF!</f>
        <v>#REF!</v>
      </c>
      <c r="AH2247" s="30" t="e">
        <f>IF(AG2247="新設",VLOOKUP('施設リストA-1（直営）'!#REF!,'（新設）照明器具'!$B$5:$C$1990,2,FALSE),IF('部屋別効果（直）'!AG2247="撤去",VLOOKUP('施設リストA-1（直営）'!#REF!,'（既設）調査結果'!$B$5:$C$1998,2,FALSE),0))</f>
        <v>#REF!</v>
      </c>
      <c r="AI2247" s="29" t="e">
        <f>'施設リストA-1（直営）'!#REF!</f>
        <v>#REF!</v>
      </c>
      <c r="AJ2247" s="29" t="e">
        <f>'施設リストA-1（直営）'!#REF!</f>
        <v>#REF!</v>
      </c>
      <c r="AK2247" s="30" t="e">
        <f>IF(AJ2247="新設",VLOOKUP('施設リストA-1（直営）'!#REF!,'（新設）照明器具'!$B$5:$C$1990,2,FALSE),IF('部屋別効果（直）'!AJ2247="撤去",VLOOKUP('施設リストA-1（直営）'!#REF!,'（既設）調査結果'!$B$5:$C$1998,2,FALSE),0))</f>
        <v>#REF!</v>
      </c>
      <c r="AL2247" s="29" t="e">
        <f>'施設リストA-1（直営）'!#REF!</f>
        <v>#REF!</v>
      </c>
    </row>
    <row r="2248" spans="1:38" customFormat="1">
      <c r="A2248" s="94"/>
      <c r="B2248" s="16" t="e">
        <f>'施設リストA-1（直営）'!#REF!</f>
        <v>#REF!</v>
      </c>
      <c r="C2248" s="14" t="e">
        <f>'施設リストA-1（直営）'!#REF!</f>
        <v>#REF!</v>
      </c>
      <c r="D2248" s="94" t="e">
        <f>'施設リストA-1（直営）'!#REF!</f>
        <v>#REF!</v>
      </c>
      <c r="E2248" s="20" t="e">
        <f>'施設リストA-1（直営）'!#REF!</f>
        <v>#REF!</v>
      </c>
      <c r="F2248" s="20" t="e">
        <f>'施設リストA-1（直営）'!#REF!</f>
        <v>#REF!</v>
      </c>
      <c r="G2248" s="13" t="e">
        <f>'施設リストA-1（直営）'!#REF!</f>
        <v>#REF!</v>
      </c>
      <c r="H2248" s="28" t="e">
        <f t="shared" si="34"/>
        <v>#REF!</v>
      </c>
      <c r="I2248" s="29" t="e">
        <f>'施設リストA-1（直営）'!#REF!</f>
        <v>#REF!</v>
      </c>
      <c r="J2248" s="30" t="e">
        <f>IF(I2248="新設",VLOOKUP('施設リストA-1（直営）'!#REF!,'（新設）照明器具'!$B$5:$C$1990,2,FALSE),IF('部屋別効果（直）'!I2248="撤去",VLOOKUP('施設リストA-1（直営）'!#REF!,'（既設）調査結果'!$B$5:$C$1998,2,FALSE),0))</f>
        <v>#REF!</v>
      </c>
      <c r="K2248" s="29" t="e">
        <f>'施設リストA-1（直営）'!#REF!</f>
        <v>#REF!</v>
      </c>
      <c r="L2248" s="29" t="e">
        <f>'施設リストA-1（直営）'!#REF!</f>
        <v>#REF!</v>
      </c>
      <c r="M2248" s="30" t="e">
        <f>IF(L2248="新設",VLOOKUP('施設リストA-1（直営）'!#REF!,'（新設）照明器具'!$B$5:$C$1990,2,FALSE),IF('部屋別効果（直）'!L2248="撤去",VLOOKUP('施設リストA-1（直営）'!#REF!,'（既設）調査結果'!$B$5:$C$1998,2,FALSE),0))</f>
        <v>#REF!</v>
      </c>
      <c r="N2248" s="29" t="e">
        <f>'施設リストA-1（直営）'!#REF!</f>
        <v>#REF!</v>
      </c>
      <c r="O2248" s="29" t="e">
        <f>'施設リストA-1（直営）'!#REF!</f>
        <v>#REF!</v>
      </c>
      <c r="P2248" s="30" t="e">
        <f>IF(O2248="新設",VLOOKUP('施設リストA-1（直営）'!#REF!,'（新設）照明器具'!$B$5:$C$1990,2,FALSE),IF('部屋別効果（直）'!O2248="撤去",VLOOKUP('施設リストA-1（直営）'!#REF!,'（既設）調査結果'!$B$5:$C$1998,2,FALSE),0))</f>
        <v>#REF!</v>
      </c>
      <c r="Q2248" s="29" t="e">
        <f>'施設リストA-1（直営）'!#REF!</f>
        <v>#REF!</v>
      </c>
      <c r="R2248" s="29" t="e">
        <f>'施設リストA-1（直営）'!#REF!</f>
        <v>#REF!</v>
      </c>
      <c r="S2248" s="30" t="e">
        <f>IF(R2248="新設",VLOOKUP('施設リストA-1（直営）'!#REF!,'（新設）照明器具'!$B$5:$C$1990,2,FALSE),IF('部屋別効果（直）'!R2248="撤去",VLOOKUP('施設リストA-1（直営）'!#REF!,'（既設）調査結果'!$B$5:$C$1998,2,FALSE),0))</f>
        <v>#REF!</v>
      </c>
      <c r="T2248" s="29" t="e">
        <f>'施設リストA-1（直営）'!#REF!</f>
        <v>#REF!</v>
      </c>
      <c r="U2248" s="29" t="e">
        <f>'施設リストA-1（直営）'!#REF!</f>
        <v>#REF!</v>
      </c>
      <c r="V2248" s="30" t="e">
        <f>IF(U2248="新設",VLOOKUP('施設リストA-1（直営）'!#REF!,'（新設）照明器具'!$B$5:$C$1990,2,FALSE),IF('部屋別効果（直）'!U2248="撤去",VLOOKUP('施設リストA-1（直営）'!#REF!,'（既設）調査結果'!$B$5:$C$1998,2,FALSE),0))</f>
        <v>#REF!</v>
      </c>
      <c r="W2248" s="29" t="e">
        <f>'施設リストA-1（直営）'!#REF!</f>
        <v>#REF!</v>
      </c>
      <c r="X2248" s="29" t="e">
        <f>'施設リストA-1（直営）'!#REF!</f>
        <v>#REF!</v>
      </c>
      <c r="Y2248" s="30" t="e">
        <f>IF(X2248="新設",VLOOKUP('施設リストA-1（直営）'!#REF!,'（新設）照明器具'!$B$5:$C$1990,2,FALSE),IF('部屋別効果（直）'!X2248="撤去",VLOOKUP('施設リストA-1（直営）'!#REF!,'（既設）調査結果'!$B$5:$C$1998,2,FALSE),0))</f>
        <v>#REF!</v>
      </c>
      <c r="Z2248" s="29" t="e">
        <f>'施設リストA-1（直営）'!#REF!</f>
        <v>#REF!</v>
      </c>
      <c r="AA2248" s="29" t="e">
        <f>'施設リストA-1（直営）'!#REF!</f>
        <v>#REF!</v>
      </c>
      <c r="AB2248" s="30" t="e">
        <f>IF(AA2248="新設",VLOOKUP('施設リストA-1（直営）'!#REF!,'（新設）照明器具'!$B$5:$C$1990,2,FALSE),IF('部屋別効果（直）'!AA2248="撤去",VLOOKUP('施設リストA-1（直営）'!#REF!,'（既設）調査結果'!$B$5:$C$1998,2,FALSE),0))</f>
        <v>#REF!</v>
      </c>
      <c r="AC2248" s="29" t="e">
        <f>'施設リストA-1（直営）'!#REF!</f>
        <v>#REF!</v>
      </c>
      <c r="AD2248" s="29" t="e">
        <f>'施設リストA-1（直営）'!#REF!</f>
        <v>#REF!</v>
      </c>
      <c r="AE2248" s="30" t="e">
        <f>IF(AD2248="新設",VLOOKUP('施設リストA-1（直営）'!#REF!,'（新設）照明器具'!$B$5:$C$1990,2,FALSE),IF('部屋別効果（直）'!AD2248="撤去",VLOOKUP('施設リストA-1（直営）'!#REF!,'（既設）調査結果'!$B$5:$C$1998,2,FALSE),0))</f>
        <v>#REF!</v>
      </c>
      <c r="AF2248" s="29" t="e">
        <f>'施設リストA-1（直営）'!#REF!</f>
        <v>#REF!</v>
      </c>
      <c r="AG2248" s="29" t="e">
        <f>'施設リストA-1（直営）'!#REF!</f>
        <v>#REF!</v>
      </c>
      <c r="AH2248" s="30" t="e">
        <f>IF(AG2248="新設",VLOOKUP('施設リストA-1（直営）'!#REF!,'（新設）照明器具'!$B$5:$C$1990,2,FALSE),IF('部屋別効果（直）'!AG2248="撤去",VLOOKUP('施設リストA-1（直営）'!#REF!,'（既設）調査結果'!$B$5:$C$1998,2,FALSE),0))</f>
        <v>#REF!</v>
      </c>
      <c r="AI2248" s="29" t="e">
        <f>'施設リストA-1（直営）'!#REF!</f>
        <v>#REF!</v>
      </c>
      <c r="AJ2248" s="29" t="e">
        <f>'施設リストA-1（直営）'!#REF!</f>
        <v>#REF!</v>
      </c>
      <c r="AK2248" s="30" t="e">
        <f>IF(AJ2248="新設",VLOOKUP('施設リストA-1（直営）'!#REF!,'（新設）照明器具'!$B$5:$C$1990,2,FALSE),IF('部屋別効果（直）'!AJ2248="撤去",VLOOKUP('施設リストA-1（直営）'!#REF!,'（既設）調査結果'!$B$5:$C$1998,2,FALSE),0))</f>
        <v>#REF!</v>
      </c>
      <c r="AL2248" s="29" t="e">
        <f>'施設リストA-1（直営）'!#REF!</f>
        <v>#REF!</v>
      </c>
    </row>
    <row r="2249" spans="1:38" customFormat="1">
      <c r="A2249" s="94"/>
      <c r="B2249" s="16" t="e">
        <f>'施設リストA-1（直営）'!#REF!</f>
        <v>#REF!</v>
      </c>
      <c r="C2249" s="14" t="e">
        <f>'施設リストA-1（直営）'!#REF!</f>
        <v>#REF!</v>
      </c>
      <c r="D2249" s="94" t="e">
        <f>'施設リストA-1（直営）'!#REF!</f>
        <v>#REF!</v>
      </c>
      <c r="E2249" s="20" t="e">
        <f>'施設リストA-1（直営）'!#REF!</f>
        <v>#REF!</v>
      </c>
      <c r="F2249" s="20" t="e">
        <f>'施設リストA-1（直営）'!#REF!</f>
        <v>#REF!</v>
      </c>
      <c r="G2249" s="13" t="e">
        <f>'施設リストA-1（直営）'!#REF!</f>
        <v>#REF!</v>
      </c>
      <c r="H2249" s="28" t="e">
        <f t="shared" si="34"/>
        <v>#REF!</v>
      </c>
      <c r="I2249" s="29" t="e">
        <f>'施設リストA-1（直営）'!#REF!</f>
        <v>#REF!</v>
      </c>
      <c r="J2249" s="30" t="e">
        <f>IF(I2249="新設",VLOOKUP('施設リストA-1（直営）'!#REF!,'（新設）照明器具'!$B$5:$C$1990,2,FALSE),IF('部屋別効果（直）'!I2249="撤去",VLOOKUP('施設リストA-1（直営）'!#REF!,'（既設）調査結果'!$B$5:$C$1998,2,FALSE),0))</f>
        <v>#REF!</v>
      </c>
      <c r="K2249" s="29" t="e">
        <f>'施設リストA-1（直営）'!#REF!</f>
        <v>#REF!</v>
      </c>
      <c r="L2249" s="29" t="e">
        <f>'施設リストA-1（直営）'!#REF!</f>
        <v>#REF!</v>
      </c>
      <c r="M2249" s="30" t="e">
        <f>IF(L2249="新設",VLOOKUP('施設リストA-1（直営）'!#REF!,'（新設）照明器具'!$B$5:$C$1990,2,FALSE),IF('部屋別効果（直）'!L2249="撤去",VLOOKUP('施設リストA-1（直営）'!#REF!,'（既設）調査結果'!$B$5:$C$1998,2,FALSE),0))</f>
        <v>#REF!</v>
      </c>
      <c r="N2249" s="29" t="e">
        <f>'施設リストA-1（直営）'!#REF!</f>
        <v>#REF!</v>
      </c>
      <c r="O2249" s="29" t="e">
        <f>'施設リストA-1（直営）'!#REF!</f>
        <v>#REF!</v>
      </c>
      <c r="P2249" s="30" t="e">
        <f>IF(O2249="新設",VLOOKUP('施設リストA-1（直営）'!#REF!,'（新設）照明器具'!$B$5:$C$1990,2,FALSE),IF('部屋別効果（直）'!O2249="撤去",VLOOKUP('施設リストA-1（直営）'!#REF!,'（既設）調査結果'!$B$5:$C$1998,2,FALSE),0))</f>
        <v>#REF!</v>
      </c>
      <c r="Q2249" s="29" t="e">
        <f>'施設リストA-1（直営）'!#REF!</f>
        <v>#REF!</v>
      </c>
      <c r="R2249" s="29" t="e">
        <f>'施設リストA-1（直営）'!#REF!</f>
        <v>#REF!</v>
      </c>
      <c r="S2249" s="30" t="e">
        <f>IF(R2249="新設",VLOOKUP('施設リストA-1（直営）'!#REF!,'（新設）照明器具'!$B$5:$C$1990,2,FALSE),IF('部屋別効果（直）'!R2249="撤去",VLOOKUP('施設リストA-1（直営）'!#REF!,'（既設）調査結果'!$B$5:$C$1998,2,FALSE),0))</f>
        <v>#REF!</v>
      </c>
      <c r="T2249" s="29" t="e">
        <f>'施設リストA-1（直営）'!#REF!</f>
        <v>#REF!</v>
      </c>
      <c r="U2249" s="29" t="e">
        <f>'施設リストA-1（直営）'!#REF!</f>
        <v>#REF!</v>
      </c>
      <c r="V2249" s="30" t="e">
        <f>IF(U2249="新設",VLOOKUP('施設リストA-1（直営）'!#REF!,'（新設）照明器具'!$B$5:$C$1990,2,FALSE),IF('部屋別効果（直）'!U2249="撤去",VLOOKUP('施設リストA-1（直営）'!#REF!,'（既設）調査結果'!$B$5:$C$1998,2,FALSE),0))</f>
        <v>#REF!</v>
      </c>
      <c r="W2249" s="29" t="e">
        <f>'施設リストA-1（直営）'!#REF!</f>
        <v>#REF!</v>
      </c>
      <c r="X2249" s="29" t="e">
        <f>'施設リストA-1（直営）'!#REF!</f>
        <v>#REF!</v>
      </c>
      <c r="Y2249" s="30" t="e">
        <f>IF(X2249="新設",VLOOKUP('施設リストA-1（直営）'!#REF!,'（新設）照明器具'!$B$5:$C$1990,2,FALSE),IF('部屋別効果（直）'!X2249="撤去",VLOOKUP('施設リストA-1（直営）'!#REF!,'（既設）調査結果'!$B$5:$C$1998,2,FALSE),0))</f>
        <v>#REF!</v>
      </c>
      <c r="Z2249" s="29" t="e">
        <f>'施設リストA-1（直営）'!#REF!</f>
        <v>#REF!</v>
      </c>
      <c r="AA2249" s="29" t="e">
        <f>'施設リストA-1（直営）'!#REF!</f>
        <v>#REF!</v>
      </c>
      <c r="AB2249" s="30" t="e">
        <f>IF(AA2249="新設",VLOOKUP('施設リストA-1（直営）'!#REF!,'（新設）照明器具'!$B$5:$C$1990,2,FALSE),IF('部屋別効果（直）'!AA2249="撤去",VLOOKUP('施設リストA-1（直営）'!#REF!,'（既設）調査結果'!$B$5:$C$1998,2,FALSE),0))</f>
        <v>#REF!</v>
      </c>
      <c r="AC2249" s="29" t="e">
        <f>'施設リストA-1（直営）'!#REF!</f>
        <v>#REF!</v>
      </c>
      <c r="AD2249" s="29" t="e">
        <f>'施設リストA-1（直営）'!#REF!</f>
        <v>#REF!</v>
      </c>
      <c r="AE2249" s="30" t="e">
        <f>IF(AD2249="新設",VLOOKUP('施設リストA-1（直営）'!#REF!,'（新設）照明器具'!$B$5:$C$1990,2,FALSE),IF('部屋別効果（直）'!AD2249="撤去",VLOOKUP('施設リストA-1（直営）'!#REF!,'（既設）調査結果'!$B$5:$C$1998,2,FALSE),0))</f>
        <v>#REF!</v>
      </c>
      <c r="AF2249" s="29" t="e">
        <f>'施設リストA-1（直営）'!#REF!</f>
        <v>#REF!</v>
      </c>
      <c r="AG2249" s="29" t="e">
        <f>'施設リストA-1（直営）'!#REF!</f>
        <v>#REF!</v>
      </c>
      <c r="AH2249" s="30" t="e">
        <f>IF(AG2249="新設",VLOOKUP('施設リストA-1（直営）'!#REF!,'（新設）照明器具'!$B$5:$C$1990,2,FALSE),IF('部屋別効果（直）'!AG2249="撤去",VLOOKUP('施設リストA-1（直営）'!#REF!,'（既設）調査結果'!$B$5:$C$1998,2,FALSE),0))</f>
        <v>#REF!</v>
      </c>
      <c r="AI2249" s="29" t="e">
        <f>'施設リストA-1（直営）'!#REF!</f>
        <v>#REF!</v>
      </c>
      <c r="AJ2249" s="29" t="e">
        <f>'施設リストA-1（直営）'!#REF!</f>
        <v>#REF!</v>
      </c>
      <c r="AK2249" s="30" t="e">
        <f>IF(AJ2249="新設",VLOOKUP('施設リストA-1（直営）'!#REF!,'（新設）照明器具'!$B$5:$C$1990,2,FALSE),IF('部屋別効果（直）'!AJ2249="撤去",VLOOKUP('施設リストA-1（直営）'!#REF!,'（既設）調査結果'!$B$5:$C$1998,2,FALSE),0))</f>
        <v>#REF!</v>
      </c>
      <c r="AL2249" s="29" t="e">
        <f>'施設リストA-1（直営）'!#REF!</f>
        <v>#REF!</v>
      </c>
    </row>
    <row r="2250" spans="1:38" customFormat="1">
      <c r="A2250" s="94"/>
      <c r="B2250" s="16" t="e">
        <f>'施設リストA-1（直営）'!#REF!</f>
        <v>#REF!</v>
      </c>
      <c r="C2250" s="14" t="e">
        <f>'施設リストA-1（直営）'!#REF!</f>
        <v>#REF!</v>
      </c>
      <c r="D2250" s="94" t="e">
        <f>'施設リストA-1（直営）'!#REF!</f>
        <v>#REF!</v>
      </c>
      <c r="E2250" s="20" t="e">
        <f>'施設リストA-1（直営）'!#REF!</f>
        <v>#REF!</v>
      </c>
      <c r="F2250" s="20" t="e">
        <f>'施設リストA-1（直営）'!#REF!</f>
        <v>#REF!</v>
      </c>
      <c r="G2250" s="13" t="e">
        <f>'施設リストA-1（直営）'!#REF!</f>
        <v>#REF!</v>
      </c>
      <c r="H2250" s="28" t="e">
        <f t="shared" ref="H2250:H2313" si="35">IF(I2250="新設",-J2250*K2250*G2250/1000,J2250*K2250*G2250/1000)+IF(L2250="新設",-M2250*N2250*G2250/1000,M2250*N2250*G2250/1000)+IF(O2250="新設",-P2250*Q2250*G2250/1000,P2250*Q2250*G2250/1000)+IF(R2250="新設",-S2250*T2250*G2250/1000,S2250*T2250*G2250/1000)+IF(U2250="新設",-V2250*W2250*G2250/1000,V2250*W2250*G2250/1000)+IF(X2250="新設",-Y2250*Z2250*G2250/1000,Y2250*Z2250*G2250/1000)+IF(AA2250="新設",-AB2250*AC2250*G2250/1000,AB2250*AC2250*G2250/1000)+IF(AD2250="新設",-AE2250*AF2250*G2250/1000,AE2250*AF2250*G2250/1000)+IF(AG2250="新設",-AH2250*AI2250*G2250/1000,AH2250*AI2250*G2250/1000)+IF(AJ2250="新設",-AK2250*AL2250*G2250/1000,AK2250*AL2250*G2250/1000)</f>
        <v>#REF!</v>
      </c>
      <c r="I2250" s="29" t="e">
        <f>'施設リストA-1（直営）'!#REF!</f>
        <v>#REF!</v>
      </c>
      <c r="J2250" s="30" t="e">
        <f>IF(I2250="新設",VLOOKUP('施設リストA-1（直営）'!#REF!,'（新設）照明器具'!$B$5:$C$1990,2,FALSE),IF('部屋別効果（直）'!I2250="撤去",VLOOKUP('施設リストA-1（直営）'!#REF!,'（既設）調査結果'!$B$5:$C$1998,2,FALSE),0))</f>
        <v>#REF!</v>
      </c>
      <c r="K2250" s="29" t="e">
        <f>'施設リストA-1（直営）'!#REF!</f>
        <v>#REF!</v>
      </c>
      <c r="L2250" s="29" t="e">
        <f>'施設リストA-1（直営）'!#REF!</f>
        <v>#REF!</v>
      </c>
      <c r="M2250" s="30" t="e">
        <f>IF(L2250="新設",VLOOKUP('施設リストA-1（直営）'!#REF!,'（新設）照明器具'!$B$5:$C$1990,2,FALSE),IF('部屋別効果（直）'!L2250="撤去",VLOOKUP('施設リストA-1（直営）'!#REF!,'（既設）調査結果'!$B$5:$C$1998,2,FALSE),0))</f>
        <v>#REF!</v>
      </c>
      <c r="N2250" s="29" t="e">
        <f>'施設リストA-1（直営）'!#REF!</f>
        <v>#REF!</v>
      </c>
      <c r="O2250" s="29" t="e">
        <f>'施設リストA-1（直営）'!#REF!</f>
        <v>#REF!</v>
      </c>
      <c r="P2250" s="30" t="e">
        <f>IF(O2250="新設",VLOOKUP('施設リストA-1（直営）'!#REF!,'（新設）照明器具'!$B$5:$C$1990,2,FALSE),IF('部屋別効果（直）'!O2250="撤去",VLOOKUP('施設リストA-1（直営）'!#REF!,'（既設）調査結果'!$B$5:$C$1998,2,FALSE),0))</f>
        <v>#REF!</v>
      </c>
      <c r="Q2250" s="29" t="e">
        <f>'施設リストA-1（直営）'!#REF!</f>
        <v>#REF!</v>
      </c>
      <c r="R2250" s="29" t="e">
        <f>'施設リストA-1（直営）'!#REF!</f>
        <v>#REF!</v>
      </c>
      <c r="S2250" s="30" t="e">
        <f>IF(R2250="新設",VLOOKUP('施設リストA-1（直営）'!#REF!,'（新設）照明器具'!$B$5:$C$1990,2,FALSE),IF('部屋別効果（直）'!R2250="撤去",VLOOKUP('施設リストA-1（直営）'!#REF!,'（既設）調査結果'!$B$5:$C$1998,2,FALSE),0))</f>
        <v>#REF!</v>
      </c>
      <c r="T2250" s="29" t="e">
        <f>'施設リストA-1（直営）'!#REF!</f>
        <v>#REF!</v>
      </c>
      <c r="U2250" s="29" t="e">
        <f>'施設リストA-1（直営）'!#REF!</f>
        <v>#REF!</v>
      </c>
      <c r="V2250" s="30" t="e">
        <f>IF(U2250="新設",VLOOKUP('施設リストA-1（直営）'!#REF!,'（新設）照明器具'!$B$5:$C$1990,2,FALSE),IF('部屋別効果（直）'!U2250="撤去",VLOOKUP('施設リストA-1（直営）'!#REF!,'（既設）調査結果'!$B$5:$C$1998,2,FALSE),0))</f>
        <v>#REF!</v>
      </c>
      <c r="W2250" s="29" t="e">
        <f>'施設リストA-1（直営）'!#REF!</f>
        <v>#REF!</v>
      </c>
      <c r="X2250" s="29" t="e">
        <f>'施設リストA-1（直営）'!#REF!</f>
        <v>#REF!</v>
      </c>
      <c r="Y2250" s="30" t="e">
        <f>IF(X2250="新設",VLOOKUP('施設リストA-1（直営）'!#REF!,'（新設）照明器具'!$B$5:$C$1990,2,FALSE),IF('部屋別効果（直）'!X2250="撤去",VLOOKUP('施設リストA-1（直営）'!#REF!,'（既設）調査結果'!$B$5:$C$1998,2,FALSE),0))</f>
        <v>#REF!</v>
      </c>
      <c r="Z2250" s="29" t="e">
        <f>'施設リストA-1（直営）'!#REF!</f>
        <v>#REF!</v>
      </c>
      <c r="AA2250" s="29" t="e">
        <f>'施設リストA-1（直営）'!#REF!</f>
        <v>#REF!</v>
      </c>
      <c r="AB2250" s="30" t="e">
        <f>IF(AA2250="新設",VLOOKUP('施設リストA-1（直営）'!#REF!,'（新設）照明器具'!$B$5:$C$1990,2,FALSE),IF('部屋別効果（直）'!AA2250="撤去",VLOOKUP('施設リストA-1（直営）'!#REF!,'（既設）調査結果'!$B$5:$C$1998,2,FALSE),0))</f>
        <v>#REF!</v>
      </c>
      <c r="AC2250" s="29" t="e">
        <f>'施設リストA-1（直営）'!#REF!</f>
        <v>#REF!</v>
      </c>
      <c r="AD2250" s="29" t="e">
        <f>'施設リストA-1（直営）'!#REF!</f>
        <v>#REF!</v>
      </c>
      <c r="AE2250" s="30" t="e">
        <f>IF(AD2250="新設",VLOOKUP('施設リストA-1（直営）'!#REF!,'（新設）照明器具'!$B$5:$C$1990,2,FALSE),IF('部屋別効果（直）'!AD2250="撤去",VLOOKUP('施設リストA-1（直営）'!#REF!,'（既設）調査結果'!$B$5:$C$1998,2,FALSE),0))</f>
        <v>#REF!</v>
      </c>
      <c r="AF2250" s="29" t="e">
        <f>'施設リストA-1（直営）'!#REF!</f>
        <v>#REF!</v>
      </c>
      <c r="AG2250" s="29" t="e">
        <f>'施設リストA-1（直営）'!#REF!</f>
        <v>#REF!</v>
      </c>
      <c r="AH2250" s="30" t="e">
        <f>IF(AG2250="新設",VLOOKUP('施設リストA-1（直営）'!#REF!,'（新設）照明器具'!$B$5:$C$1990,2,FALSE),IF('部屋別効果（直）'!AG2250="撤去",VLOOKUP('施設リストA-1（直営）'!#REF!,'（既設）調査結果'!$B$5:$C$1998,2,FALSE),0))</f>
        <v>#REF!</v>
      </c>
      <c r="AI2250" s="29" t="e">
        <f>'施設リストA-1（直営）'!#REF!</f>
        <v>#REF!</v>
      </c>
      <c r="AJ2250" s="29" t="e">
        <f>'施設リストA-1（直営）'!#REF!</f>
        <v>#REF!</v>
      </c>
      <c r="AK2250" s="30" t="e">
        <f>IF(AJ2250="新設",VLOOKUP('施設リストA-1（直営）'!#REF!,'（新設）照明器具'!$B$5:$C$1990,2,FALSE),IF('部屋別効果（直）'!AJ2250="撤去",VLOOKUP('施設リストA-1（直営）'!#REF!,'（既設）調査結果'!$B$5:$C$1998,2,FALSE),0))</f>
        <v>#REF!</v>
      </c>
      <c r="AL2250" s="29" t="e">
        <f>'施設リストA-1（直営）'!#REF!</f>
        <v>#REF!</v>
      </c>
    </row>
    <row r="2251" spans="1:38" customFormat="1">
      <c r="A2251" s="94"/>
      <c r="B2251" s="16" t="e">
        <f>'施設リストA-1（直営）'!#REF!</f>
        <v>#REF!</v>
      </c>
      <c r="C2251" s="14" t="e">
        <f>'施設リストA-1（直営）'!#REF!</f>
        <v>#REF!</v>
      </c>
      <c r="D2251" s="94" t="e">
        <f>'施設リストA-1（直営）'!#REF!</f>
        <v>#REF!</v>
      </c>
      <c r="E2251" s="20" t="e">
        <f>'施設リストA-1（直営）'!#REF!</f>
        <v>#REF!</v>
      </c>
      <c r="F2251" s="20" t="e">
        <f>'施設リストA-1（直営）'!#REF!</f>
        <v>#REF!</v>
      </c>
      <c r="G2251" s="13" t="e">
        <f>'施設リストA-1（直営）'!#REF!</f>
        <v>#REF!</v>
      </c>
      <c r="H2251" s="28" t="e">
        <f t="shared" si="35"/>
        <v>#REF!</v>
      </c>
      <c r="I2251" s="29" t="e">
        <f>'施設リストA-1（直営）'!#REF!</f>
        <v>#REF!</v>
      </c>
      <c r="J2251" s="30" t="e">
        <f>IF(I2251="新設",VLOOKUP('施設リストA-1（直営）'!#REF!,'（新設）照明器具'!$B$5:$C$1990,2,FALSE),IF('部屋別効果（直）'!I2251="撤去",VLOOKUP('施設リストA-1（直営）'!#REF!,'（既設）調査結果'!$B$5:$C$1998,2,FALSE),0))</f>
        <v>#REF!</v>
      </c>
      <c r="K2251" s="29" t="e">
        <f>'施設リストA-1（直営）'!#REF!</f>
        <v>#REF!</v>
      </c>
      <c r="L2251" s="29" t="e">
        <f>'施設リストA-1（直営）'!#REF!</f>
        <v>#REF!</v>
      </c>
      <c r="M2251" s="30" t="e">
        <f>IF(L2251="新設",VLOOKUP('施設リストA-1（直営）'!#REF!,'（新設）照明器具'!$B$5:$C$1990,2,FALSE),IF('部屋別効果（直）'!L2251="撤去",VLOOKUP('施設リストA-1（直営）'!#REF!,'（既設）調査結果'!$B$5:$C$1998,2,FALSE),0))</f>
        <v>#REF!</v>
      </c>
      <c r="N2251" s="29" t="e">
        <f>'施設リストA-1（直営）'!#REF!</f>
        <v>#REF!</v>
      </c>
      <c r="O2251" s="29" t="e">
        <f>'施設リストA-1（直営）'!#REF!</f>
        <v>#REF!</v>
      </c>
      <c r="P2251" s="30" t="e">
        <f>IF(O2251="新設",VLOOKUP('施設リストA-1（直営）'!#REF!,'（新設）照明器具'!$B$5:$C$1990,2,FALSE),IF('部屋別効果（直）'!O2251="撤去",VLOOKUP('施設リストA-1（直営）'!#REF!,'（既設）調査結果'!$B$5:$C$1998,2,FALSE),0))</f>
        <v>#REF!</v>
      </c>
      <c r="Q2251" s="29" t="e">
        <f>'施設リストA-1（直営）'!#REF!</f>
        <v>#REF!</v>
      </c>
      <c r="R2251" s="29" t="e">
        <f>'施設リストA-1（直営）'!#REF!</f>
        <v>#REF!</v>
      </c>
      <c r="S2251" s="30" t="e">
        <f>IF(R2251="新設",VLOOKUP('施設リストA-1（直営）'!#REF!,'（新設）照明器具'!$B$5:$C$1990,2,FALSE),IF('部屋別効果（直）'!R2251="撤去",VLOOKUP('施設リストA-1（直営）'!#REF!,'（既設）調査結果'!$B$5:$C$1998,2,FALSE),0))</f>
        <v>#REF!</v>
      </c>
      <c r="T2251" s="29" t="e">
        <f>'施設リストA-1（直営）'!#REF!</f>
        <v>#REF!</v>
      </c>
      <c r="U2251" s="29" t="e">
        <f>'施設リストA-1（直営）'!#REF!</f>
        <v>#REF!</v>
      </c>
      <c r="V2251" s="30" t="e">
        <f>IF(U2251="新設",VLOOKUP('施設リストA-1（直営）'!#REF!,'（新設）照明器具'!$B$5:$C$1990,2,FALSE),IF('部屋別効果（直）'!U2251="撤去",VLOOKUP('施設リストA-1（直営）'!#REF!,'（既設）調査結果'!$B$5:$C$1998,2,FALSE),0))</f>
        <v>#REF!</v>
      </c>
      <c r="W2251" s="29" t="e">
        <f>'施設リストA-1（直営）'!#REF!</f>
        <v>#REF!</v>
      </c>
      <c r="X2251" s="29" t="e">
        <f>'施設リストA-1（直営）'!#REF!</f>
        <v>#REF!</v>
      </c>
      <c r="Y2251" s="30" t="e">
        <f>IF(X2251="新設",VLOOKUP('施設リストA-1（直営）'!#REF!,'（新設）照明器具'!$B$5:$C$1990,2,FALSE),IF('部屋別効果（直）'!X2251="撤去",VLOOKUP('施設リストA-1（直営）'!#REF!,'（既設）調査結果'!$B$5:$C$1998,2,FALSE),0))</f>
        <v>#REF!</v>
      </c>
      <c r="Z2251" s="29" t="e">
        <f>'施設リストA-1（直営）'!#REF!</f>
        <v>#REF!</v>
      </c>
      <c r="AA2251" s="29" t="e">
        <f>'施設リストA-1（直営）'!#REF!</f>
        <v>#REF!</v>
      </c>
      <c r="AB2251" s="30" t="e">
        <f>IF(AA2251="新設",VLOOKUP('施設リストA-1（直営）'!#REF!,'（新設）照明器具'!$B$5:$C$1990,2,FALSE),IF('部屋別効果（直）'!AA2251="撤去",VLOOKUP('施設リストA-1（直営）'!#REF!,'（既設）調査結果'!$B$5:$C$1998,2,FALSE),0))</f>
        <v>#REF!</v>
      </c>
      <c r="AC2251" s="29" t="e">
        <f>'施設リストA-1（直営）'!#REF!</f>
        <v>#REF!</v>
      </c>
      <c r="AD2251" s="29" t="e">
        <f>'施設リストA-1（直営）'!#REF!</f>
        <v>#REF!</v>
      </c>
      <c r="AE2251" s="30" t="e">
        <f>IF(AD2251="新設",VLOOKUP('施設リストA-1（直営）'!#REF!,'（新設）照明器具'!$B$5:$C$1990,2,FALSE),IF('部屋別効果（直）'!AD2251="撤去",VLOOKUP('施設リストA-1（直営）'!#REF!,'（既設）調査結果'!$B$5:$C$1998,2,FALSE),0))</f>
        <v>#REF!</v>
      </c>
      <c r="AF2251" s="29" t="e">
        <f>'施設リストA-1（直営）'!#REF!</f>
        <v>#REF!</v>
      </c>
      <c r="AG2251" s="29" t="e">
        <f>'施設リストA-1（直営）'!#REF!</f>
        <v>#REF!</v>
      </c>
      <c r="AH2251" s="30" t="e">
        <f>IF(AG2251="新設",VLOOKUP('施設リストA-1（直営）'!#REF!,'（新設）照明器具'!$B$5:$C$1990,2,FALSE),IF('部屋別効果（直）'!AG2251="撤去",VLOOKUP('施設リストA-1（直営）'!#REF!,'（既設）調査結果'!$B$5:$C$1998,2,FALSE),0))</f>
        <v>#REF!</v>
      </c>
      <c r="AI2251" s="29" t="e">
        <f>'施設リストA-1（直営）'!#REF!</f>
        <v>#REF!</v>
      </c>
      <c r="AJ2251" s="29" t="e">
        <f>'施設リストA-1（直営）'!#REF!</f>
        <v>#REF!</v>
      </c>
      <c r="AK2251" s="30" t="e">
        <f>IF(AJ2251="新設",VLOOKUP('施設リストA-1（直営）'!#REF!,'（新設）照明器具'!$B$5:$C$1990,2,FALSE),IF('部屋別効果（直）'!AJ2251="撤去",VLOOKUP('施設リストA-1（直営）'!#REF!,'（既設）調査結果'!$B$5:$C$1998,2,FALSE),0))</f>
        <v>#REF!</v>
      </c>
      <c r="AL2251" s="29" t="e">
        <f>'施設リストA-1（直営）'!#REF!</f>
        <v>#REF!</v>
      </c>
    </row>
    <row r="2252" spans="1:38" customFormat="1">
      <c r="A2252" s="94"/>
      <c r="B2252" s="16" t="e">
        <f>'施設リストA-1（直営）'!#REF!</f>
        <v>#REF!</v>
      </c>
      <c r="C2252" s="14" t="e">
        <f>'施設リストA-1（直営）'!#REF!</f>
        <v>#REF!</v>
      </c>
      <c r="D2252" s="94" t="e">
        <f>'施設リストA-1（直営）'!#REF!</f>
        <v>#REF!</v>
      </c>
      <c r="E2252" s="20" t="e">
        <f>'施設リストA-1（直営）'!#REF!</f>
        <v>#REF!</v>
      </c>
      <c r="F2252" s="20" t="e">
        <f>'施設リストA-1（直営）'!#REF!</f>
        <v>#REF!</v>
      </c>
      <c r="G2252" s="13" t="e">
        <f>'施設リストA-1（直営）'!#REF!</f>
        <v>#REF!</v>
      </c>
      <c r="H2252" s="28" t="e">
        <f t="shared" si="35"/>
        <v>#REF!</v>
      </c>
      <c r="I2252" s="29" t="e">
        <f>'施設リストA-1（直営）'!#REF!</f>
        <v>#REF!</v>
      </c>
      <c r="J2252" s="30" t="e">
        <f>IF(I2252="新設",VLOOKUP('施設リストA-1（直営）'!#REF!,'（新設）照明器具'!$B$5:$C$1990,2,FALSE),IF('部屋別効果（直）'!I2252="撤去",VLOOKUP('施設リストA-1（直営）'!#REF!,'（既設）調査結果'!$B$5:$C$1998,2,FALSE),0))</f>
        <v>#REF!</v>
      </c>
      <c r="K2252" s="29" t="e">
        <f>'施設リストA-1（直営）'!#REF!</f>
        <v>#REF!</v>
      </c>
      <c r="L2252" s="29" t="e">
        <f>'施設リストA-1（直営）'!#REF!</f>
        <v>#REF!</v>
      </c>
      <c r="M2252" s="30" t="e">
        <f>IF(L2252="新設",VLOOKUP('施設リストA-1（直営）'!#REF!,'（新設）照明器具'!$B$5:$C$1990,2,FALSE),IF('部屋別効果（直）'!L2252="撤去",VLOOKUP('施設リストA-1（直営）'!#REF!,'（既設）調査結果'!$B$5:$C$1998,2,FALSE),0))</f>
        <v>#REF!</v>
      </c>
      <c r="N2252" s="29" t="e">
        <f>'施設リストA-1（直営）'!#REF!</f>
        <v>#REF!</v>
      </c>
      <c r="O2252" s="29" t="e">
        <f>'施設リストA-1（直営）'!#REF!</f>
        <v>#REF!</v>
      </c>
      <c r="P2252" s="30" t="e">
        <f>IF(O2252="新設",VLOOKUP('施設リストA-1（直営）'!#REF!,'（新設）照明器具'!$B$5:$C$1990,2,FALSE),IF('部屋別効果（直）'!O2252="撤去",VLOOKUP('施設リストA-1（直営）'!#REF!,'（既設）調査結果'!$B$5:$C$1998,2,FALSE),0))</f>
        <v>#REF!</v>
      </c>
      <c r="Q2252" s="29" t="e">
        <f>'施設リストA-1（直営）'!#REF!</f>
        <v>#REF!</v>
      </c>
      <c r="R2252" s="29" t="e">
        <f>'施設リストA-1（直営）'!#REF!</f>
        <v>#REF!</v>
      </c>
      <c r="S2252" s="30" t="e">
        <f>IF(R2252="新設",VLOOKUP('施設リストA-1（直営）'!#REF!,'（新設）照明器具'!$B$5:$C$1990,2,FALSE),IF('部屋別効果（直）'!R2252="撤去",VLOOKUP('施設リストA-1（直営）'!#REF!,'（既設）調査結果'!$B$5:$C$1998,2,FALSE),0))</f>
        <v>#REF!</v>
      </c>
      <c r="T2252" s="29" t="e">
        <f>'施設リストA-1（直営）'!#REF!</f>
        <v>#REF!</v>
      </c>
      <c r="U2252" s="29" t="e">
        <f>'施設リストA-1（直営）'!#REF!</f>
        <v>#REF!</v>
      </c>
      <c r="V2252" s="30" t="e">
        <f>IF(U2252="新設",VLOOKUP('施設リストA-1（直営）'!#REF!,'（新設）照明器具'!$B$5:$C$1990,2,FALSE),IF('部屋別効果（直）'!U2252="撤去",VLOOKUP('施設リストA-1（直営）'!#REF!,'（既設）調査結果'!$B$5:$C$1998,2,FALSE),0))</f>
        <v>#REF!</v>
      </c>
      <c r="W2252" s="29" t="e">
        <f>'施設リストA-1（直営）'!#REF!</f>
        <v>#REF!</v>
      </c>
      <c r="X2252" s="29" t="e">
        <f>'施設リストA-1（直営）'!#REF!</f>
        <v>#REF!</v>
      </c>
      <c r="Y2252" s="30" t="e">
        <f>IF(X2252="新設",VLOOKUP('施設リストA-1（直営）'!#REF!,'（新設）照明器具'!$B$5:$C$1990,2,FALSE),IF('部屋別効果（直）'!X2252="撤去",VLOOKUP('施設リストA-1（直営）'!#REF!,'（既設）調査結果'!$B$5:$C$1998,2,FALSE),0))</f>
        <v>#REF!</v>
      </c>
      <c r="Z2252" s="29" t="e">
        <f>'施設リストA-1（直営）'!#REF!</f>
        <v>#REF!</v>
      </c>
      <c r="AA2252" s="29" t="e">
        <f>'施設リストA-1（直営）'!#REF!</f>
        <v>#REF!</v>
      </c>
      <c r="AB2252" s="30" t="e">
        <f>IF(AA2252="新設",VLOOKUP('施設リストA-1（直営）'!#REF!,'（新設）照明器具'!$B$5:$C$1990,2,FALSE),IF('部屋別効果（直）'!AA2252="撤去",VLOOKUP('施設リストA-1（直営）'!#REF!,'（既設）調査結果'!$B$5:$C$1998,2,FALSE),0))</f>
        <v>#REF!</v>
      </c>
      <c r="AC2252" s="29" t="e">
        <f>'施設リストA-1（直営）'!#REF!</f>
        <v>#REF!</v>
      </c>
      <c r="AD2252" s="29" t="e">
        <f>'施設リストA-1（直営）'!#REF!</f>
        <v>#REF!</v>
      </c>
      <c r="AE2252" s="30" t="e">
        <f>IF(AD2252="新設",VLOOKUP('施設リストA-1（直営）'!#REF!,'（新設）照明器具'!$B$5:$C$1990,2,FALSE),IF('部屋別効果（直）'!AD2252="撤去",VLOOKUP('施設リストA-1（直営）'!#REF!,'（既設）調査結果'!$B$5:$C$1998,2,FALSE),0))</f>
        <v>#REF!</v>
      </c>
      <c r="AF2252" s="29" t="e">
        <f>'施設リストA-1（直営）'!#REF!</f>
        <v>#REF!</v>
      </c>
      <c r="AG2252" s="29" t="e">
        <f>'施設リストA-1（直営）'!#REF!</f>
        <v>#REF!</v>
      </c>
      <c r="AH2252" s="30" t="e">
        <f>IF(AG2252="新設",VLOOKUP('施設リストA-1（直営）'!#REF!,'（新設）照明器具'!$B$5:$C$1990,2,FALSE),IF('部屋別効果（直）'!AG2252="撤去",VLOOKUP('施設リストA-1（直営）'!#REF!,'（既設）調査結果'!$B$5:$C$1998,2,FALSE),0))</f>
        <v>#REF!</v>
      </c>
      <c r="AI2252" s="29" t="e">
        <f>'施設リストA-1（直営）'!#REF!</f>
        <v>#REF!</v>
      </c>
      <c r="AJ2252" s="29" t="e">
        <f>'施設リストA-1（直営）'!#REF!</f>
        <v>#REF!</v>
      </c>
      <c r="AK2252" s="30" t="e">
        <f>IF(AJ2252="新設",VLOOKUP('施設リストA-1（直営）'!#REF!,'（新設）照明器具'!$B$5:$C$1990,2,FALSE),IF('部屋別効果（直）'!AJ2252="撤去",VLOOKUP('施設リストA-1（直営）'!#REF!,'（既設）調査結果'!$B$5:$C$1998,2,FALSE),0))</f>
        <v>#REF!</v>
      </c>
      <c r="AL2252" s="29" t="e">
        <f>'施設リストA-1（直営）'!#REF!</f>
        <v>#REF!</v>
      </c>
    </row>
    <row r="2253" spans="1:38" customFormat="1">
      <c r="A2253" s="94"/>
      <c r="B2253" s="16" t="e">
        <f>'施設リストA-1（直営）'!#REF!</f>
        <v>#REF!</v>
      </c>
      <c r="C2253" s="14" t="e">
        <f>'施設リストA-1（直営）'!#REF!</f>
        <v>#REF!</v>
      </c>
      <c r="D2253" s="94" t="e">
        <f>'施設リストA-1（直営）'!#REF!</f>
        <v>#REF!</v>
      </c>
      <c r="E2253" s="20" t="e">
        <f>'施設リストA-1（直営）'!#REF!</f>
        <v>#REF!</v>
      </c>
      <c r="F2253" s="20" t="e">
        <f>'施設リストA-1（直営）'!#REF!</f>
        <v>#REF!</v>
      </c>
      <c r="G2253" s="13" t="e">
        <f>'施設リストA-1（直営）'!#REF!</f>
        <v>#REF!</v>
      </c>
      <c r="H2253" s="28" t="e">
        <f t="shared" si="35"/>
        <v>#REF!</v>
      </c>
      <c r="I2253" s="29" t="e">
        <f>'施設リストA-1（直営）'!#REF!</f>
        <v>#REF!</v>
      </c>
      <c r="J2253" s="30" t="e">
        <f>IF(I2253="新設",VLOOKUP('施設リストA-1（直営）'!#REF!,'（新設）照明器具'!$B$5:$C$1990,2,FALSE),IF('部屋別効果（直）'!I2253="撤去",VLOOKUP('施設リストA-1（直営）'!#REF!,'（既設）調査結果'!$B$5:$C$1998,2,FALSE),0))</f>
        <v>#REF!</v>
      </c>
      <c r="K2253" s="29" t="e">
        <f>'施設リストA-1（直営）'!#REF!</f>
        <v>#REF!</v>
      </c>
      <c r="L2253" s="29" t="e">
        <f>'施設リストA-1（直営）'!#REF!</f>
        <v>#REF!</v>
      </c>
      <c r="M2253" s="30" t="e">
        <f>IF(L2253="新設",VLOOKUP('施設リストA-1（直営）'!#REF!,'（新設）照明器具'!$B$5:$C$1990,2,FALSE),IF('部屋別効果（直）'!L2253="撤去",VLOOKUP('施設リストA-1（直営）'!#REF!,'（既設）調査結果'!$B$5:$C$1998,2,FALSE),0))</f>
        <v>#REF!</v>
      </c>
      <c r="N2253" s="29" t="e">
        <f>'施設リストA-1（直営）'!#REF!</f>
        <v>#REF!</v>
      </c>
      <c r="O2253" s="29" t="e">
        <f>'施設リストA-1（直営）'!#REF!</f>
        <v>#REF!</v>
      </c>
      <c r="P2253" s="30" t="e">
        <f>IF(O2253="新設",VLOOKUP('施設リストA-1（直営）'!#REF!,'（新設）照明器具'!$B$5:$C$1990,2,FALSE),IF('部屋別効果（直）'!O2253="撤去",VLOOKUP('施設リストA-1（直営）'!#REF!,'（既設）調査結果'!$B$5:$C$1998,2,FALSE),0))</f>
        <v>#REF!</v>
      </c>
      <c r="Q2253" s="29" t="e">
        <f>'施設リストA-1（直営）'!#REF!</f>
        <v>#REF!</v>
      </c>
      <c r="R2253" s="29" t="e">
        <f>'施設リストA-1（直営）'!#REF!</f>
        <v>#REF!</v>
      </c>
      <c r="S2253" s="30" t="e">
        <f>IF(R2253="新設",VLOOKUP('施設リストA-1（直営）'!#REF!,'（新設）照明器具'!$B$5:$C$1990,2,FALSE),IF('部屋別効果（直）'!R2253="撤去",VLOOKUP('施設リストA-1（直営）'!#REF!,'（既設）調査結果'!$B$5:$C$1998,2,FALSE),0))</f>
        <v>#REF!</v>
      </c>
      <c r="T2253" s="29" t="e">
        <f>'施設リストA-1（直営）'!#REF!</f>
        <v>#REF!</v>
      </c>
      <c r="U2253" s="29" t="e">
        <f>'施設リストA-1（直営）'!#REF!</f>
        <v>#REF!</v>
      </c>
      <c r="V2253" s="30" t="e">
        <f>IF(U2253="新設",VLOOKUP('施設リストA-1（直営）'!#REF!,'（新設）照明器具'!$B$5:$C$1990,2,FALSE),IF('部屋別効果（直）'!U2253="撤去",VLOOKUP('施設リストA-1（直営）'!#REF!,'（既設）調査結果'!$B$5:$C$1998,2,FALSE),0))</f>
        <v>#REF!</v>
      </c>
      <c r="W2253" s="29" t="e">
        <f>'施設リストA-1（直営）'!#REF!</f>
        <v>#REF!</v>
      </c>
      <c r="X2253" s="29" t="e">
        <f>'施設リストA-1（直営）'!#REF!</f>
        <v>#REF!</v>
      </c>
      <c r="Y2253" s="30" t="e">
        <f>IF(X2253="新設",VLOOKUP('施設リストA-1（直営）'!#REF!,'（新設）照明器具'!$B$5:$C$1990,2,FALSE),IF('部屋別効果（直）'!X2253="撤去",VLOOKUP('施設リストA-1（直営）'!#REF!,'（既設）調査結果'!$B$5:$C$1998,2,FALSE),0))</f>
        <v>#REF!</v>
      </c>
      <c r="Z2253" s="29" t="e">
        <f>'施設リストA-1（直営）'!#REF!</f>
        <v>#REF!</v>
      </c>
      <c r="AA2253" s="29" t="e">
        <f>'施設リストA-1（直営）'!#REF!</f>
        <v>#REF!</v>
      </c>
      <c r="AB2253" s="30" t="e">
        <f>IF(AA2253="新設",VLOOKUP('施設リストA-1（直営）'!#REF!,'（新設）照明器具'!$B$5:$C$1990,2,FALSE),IF('部屋別効果（直）'!AA2253="撤去",VLOOKUP('施設リストA-1（直営）'!#REF!,'（既設）調査結果'!$B$5:$C$1998,2,FALSE),0))</f>
        <v>#REF!</v>
      </c>
      <c r="AC2253" s="29" t="e">
        <f>'施設リストA-1（直営）'!#REF!</f>
        <v>#REF!</v>
      </c>
      <c r="AD2253" s="29" t="e">
        <f>'施設リストA-1（直営）'!#REF!</f>
        <v>#REF!</v>
      </c>
      <c r="AE2253" s="30" t="e">
        <f>IF(AD2253="新設",VLOOKUP('施設リストA-1（直営）'!#REF!,'（新設）照明器具'!$B$5:$C$1990,2,FALSE),IF('部屋別効果（直）'!AD2253="撤去",VLOOKUP('施設リストA-1（直営）'!#REF!,'（既設）調査結果'!$B$5:$C$1998,2,FALSE),0))</f>
        <v>#REF!</v>
      </c>
      <c r="AF2253" s="29" t="e">
        <f>'施設リストA-1（直営）'!#REF!</f>
        <v>#REF!</v>
      </c>
      <c r="AG2253" s="29" t="e">
        <f>'施設リストA-1（直営）'!#REF!</f>
        <v>#REF!</v>
      </c>
      <c r="AH2253" s="30" t="e">
        <f>IF(AG2253="新設",VLOOKUP('施設リストA-1（直営）'!#REF!,'（新設）照明器具'!$B$5:$C$1990,2,FALSE),IF('部屋別効果（直）'!AG2253="撤去",VLOOKUP('施設リストA-1（直営）'!#REF!,'（既設）調査結果'!$B$5:$C$1998,2,FALSE),0))</f>
        <v>#REF!</v>
      </c>
      <c r="AI2253" s="29" t="e">
        <f>'施設リストA-1（直営）'!#REF!</f>
        <v>#REF!</v>
      </c>
      <c r="AJ2253" s="29" t="e">
        <f>'施設リストA-1（直営）'!#REF!</f>
        <v>#REF!</v>
      </c>
      <c r="AK2253" s="30" t="e">
        <f>IF(AJ2253="新設",VLOOKUP('施設リストA-1（直営）'!#REF!,'（新設）照明器具'!$B$5:$C$1990,2,FALSE),IF('部屋別効果（直）'!AJ2253="撤去",VLOOKUP('施設リストA-1（直営）'!#REF!,'（既設）調査結果'!$B$5:$C$1998,2,FALSE),0))</f>
        <v>#REF!</v>
      </c>
      <c r="AL2253" s="29" t="e">
        <f>'施設リストA-1（直営）'!#REF!</f>
        <v>#REF!</v>
      </c>
    </row>
    <row r="2254" spans="1:38" customFormat="1">
      <c r="A2254" s="94"/>
      <c r="B2254" s="16" t="e">
        <f>'施設リストA-1（直営）'!#REF!</f>
        <v>#REF!</v>
      </c>
      <c r="C2254" s="14" t="e">
        <f>'施設リストA-1（直営）'!#REF!</f>
        <v>#REF!</v>
      </c>
      <c r="D2254" s="94" t="e">
        <f>'施設リストA-1（直営）'!#REF!</f>
        <v>#REF!</v>
      </c>
      <c r="E2254" s="20" t="e">
        <f>'施設リストA-1（直営）'!#REF!</f>
        <v>#REF!</v>
      </c>
      <c r="F2254" s="20" t="e">
        <f>'施設リストA-1（直営）'!#REF!</f>
        <v>#REF!</v>
      </c>
      <c r="G2254" s="13" t="e">
        <f>'施設リストA-1（直営）'!#REF!</f>
        <v>#REF!</v>
      </c>
      <c r="H2254" s="28" t="e">
        <f t="shared" si="35"/>
        <v>#REF!</v>
      </c>
      <c r="I2254" s="29" t="e">
        <f>'施設リストA-1（直営）'!#REF!</f>
        <v>#REF!</v>
      </c>
      <c r="J2254" s="30" t="e">
        <f>IF(I2254="新設",VLOOKUP('施設リストA-1（直営）'!#REF!,'（新設）照明器具'!$B$5:$C$1990,2,FALSE),IF('部屋別効果（直）'!I2254="撤去",VLOOKUP('施設リストA-1（直営）'!#REF!,'（既設）調査結果'!$B$5:$C$1998,2,FALSE),0))</f>
        <v>#REF!</v>
      </c>
      <c r="K2254" s="29" t="e">
        <f>'施設リストA-1（直営）'!#REF!</f>
        <v>#REF!</v>
      </c>
      <c r="L2254" s="29" t="e">
        <f>'施設リストA-1（直営）'!#REF!</f>
        <v>#REF!</v>
      </c>
      <c r="M2254" s="30" t="e">
        <f>IF(L2254="新設",VLOOKUP('施設リストA-1（直営）'!#REF!,'（新設）照明器具'!$B$5:$C$1990,2,FALSE),IF('部屋別効果（直）'!L2254="撤去",VLOOKUP('施設リストA-1（直営）'!#REF!,'（既設）調査結果'!$B$5:$C$1998,2,FALSE),0))</f>
        <v>#REF!</v>
      </c>
      <c r="N2254" s="29" t="e">
        <f>'施設リストA-1（直営）'!#REF!</f>
        <v>#REF!</v>
      </c>
      <c r="O2254" s="29" t="e">
        <f>'施設リストA-1（直営）'!#REF!</f>
        <v>#REF!</v>
      </c>
      <c r="P2254" s="30" t="e">
        <f>IF(O2254="新設",VLOOKUP('施設リストA-1（直営）'!#REF!,'（新設）照明器具'!$B$5:$C$1990,2,FALSE),IF('部屋別効果（直）'!O2254="撤去",VLOOKUP('施設リストA-1（直営）'!#REF!,'（既設）調査結果'!$B$5:$C$1998,2,FALSE),0))</f>
        <v>#REF!</v>
      </c>
      <c r="Q2254" s="29" t="e">
        <f>'施設リストA-1（直営）'!#REF!</f>
        <v>#REF!</v>
      </c>
      <c r="R2254" s="29" t="e">
        <f>'施設リストA-1（直営）'!#REF!</f>
        <v>#REF!</v>
      </c>
      <c r="S2254" s="30" t="e">
        <f>IF(R2254="新設",VLOOKUP('施設リストA-1（直営）'!#REF!,'（新設）照明器具'!$B$5:$C$1990,2,FALSE),IF('部屋別効果（直）'!R2254="撤去",VLOOKUP('施設リストA-1（直営）'!#REF!,'（既設）調査結果'!$B$5:$C$1998,2,FALSE),0))</f>
        <v>#REF!</v>
      </c>
      <c r="T2254" s="29" t="e">
        <f>'施設リストA-1（直営）'!#REF!</f>
        <v>#REF!</v>
      </c>
      <c r="U2254" s="29" t="e">
        <f>'施設リストA-1（直営）'!#REF!</f>
        <v>#REF!</v>
      </c>
      <c r="V2254" s="30" t="e">
        <f>IF(U2254="新設",VLOOKUP('施設リストA-1（直営）'!#REF!,'（新設）照明器具'!$B$5:$C$1990,2,FALSE),IF('部屋別効果（直）'!U2254="撤去",VLOOKUP('施設リストA-1（直営）'!#REF!,'（既設）調査結果'!$B$5:$C$1998,2,FALSE),0))</f>
        <v>#REF!</v>
      </c>
      <c r="W2254" s="29" t="e">
        <f>'施設リストA-1（直営）'!#REF!</f>
        <v>#REF!</v>
      </c>
      <c r="X2254" s="29" t="e">
        <f>'施設リストA-1（直営）'!#REF!</f>
        <v>#REF!</v>
      </c>
      <c r="Y2254" s="30" t="e">
        <f>IF(X2254="新設",VLOOKUP('施設リストA-1（直営）'!#REF!,'（新設）照明器具'!$B$5:$C$1990,2,FALSE),IF('部屋別効果（直）'!X2254="撤去",VLOOKUP('施設リストA-1（直営）'!#REF!,'（既設）調査結果'!$B$5:$C$1998,2,FALSE),0))</f>
        <v>#REF!</v>
      </c>
      <c r="Z2254" s="29" t="e">
        <f>'施設リストA-1（直営）'!#REF!</f>
        <v>#REF!</v>
      </c>
      <c r="AA2254" s="29" t="e">
        <f>'施設リストA-1（直営）'!#REF!</f>
        <v>#REF!</v>
      </c>
      <c r="AB2254" s="30" t="e">
        <f>IF(AA2254="新設",VLOOKUP('施設リストA-1（直営）'!#REF!,'（新設）照明器具'!$B$5:$C$1990,2,FALSE),IF('部屋別効果（直）'!AA2254="撤去",VLOOKUP('施設リストA-1（直営）'!#REF!,'（既設）調査結果'!$B$5:$C$1998,2,FALSE),0))</f>
        <v>#REF!</v>
      </c>
      <c r="AC2254" s="29" t="e">
        <f>'施設リストA-1（直営）'!#REF!</f>
        <v>#REF!</v>
      </c>
      <c r="AD2254" s="29" t="e">
        <f>'施設リストA-1（直営）'!#REF!</f>
        <v>#REF!</v>
      </c>
      <c r="AE2254" s="30" t="e">
        <f>IF(AD2254="新設",VLOOKUP('施設リストA-1（直営）'!#REF!,'（新設）照明器具'!$B$5:$C$1990,2,FALSE),IF('部屋別効果（直）'!AD2254="撤去",VLOOKUP('施設リストA-1（直営）'!#REF!,'（既設）調査結果'!$B$5:$C$1998,2,FALSE),0))</f>
        <v>#REF!</v>
      </c>
      <c r="AF2254" s="29" t="e">
        <f>'施設リストA-1（直営）'!#REF!</f>
        <v>#REF!</v>
      </c>
      <c r="AG2254" s="29" t="e">
        <f>'施設リストA-1（直営）'!#REF!</f>
        <v>#REF!</v>
      </c>
      <c r="AH2254" s="30" t="e">
        <f>IF(AG2254="新設",VLOOKUP('施設リストA-1（直営）'!#REF!,'（新設）照明器具'!$B$5:$C$1990,2,FALSE),IF('部屋別効果（直）'!AG2254="撤去",VLOOKUP('施設リストA-1（直営）'!#REF!,'（既設）調査結果'!$B$5:$C$1998,2,FALSE),0))</f>
        <v>#REF!</v>
      </c>
      <c r="AI2254" s="29" t="e">
        <f>'施設リストA-1（直営）'!#REF!</f>
        <v>#REF!</v>
      </c>
      <c r="AJ2254" s="29" t="e">
        <f>'施設リストA-1（直営）'!#REF!</f>
        <v>#REF!</v>
      </c>
      <c r="AK2254" s="30" t="e">
        <f>IF(AJ2254="新設",VLOOKUP('施設リストA-1（直営）'!#REF!,'（新設）照明器具'!$B$5:$C$1990,2,FALSE),IF('部屋別効果（直）'!AJ2254="撤去",VLOOKUP('施設リストA-1（直営）'!#REF!,'（既設）調査結果'!$B$5:$C$1998,2,FALSE),0))</f>
        <v>#REF!</v>
      </c>
      <c r="AL2254" s="29" t="e">
        <f>'施設リストA-1（直営）'!#REF!</f>
        <v>#REF!</v>
      </c>
    </row>
    <row r="2255" spans="1:38" customFormat="1">
      <c r="A2255" s="94"/>
      <c r="B2255" s="16" t="e">
        <f>'施設リストA-1（直営）'!#REF!</f>
        <v>#REF!</v>
      </c>
      <c r="C2255" s="14" t="e">
        <f>'施設リストA-1（直営）'!#REF!</f>
        <v>#REF!</v>
      </c>
      <c r="D2255" s="94" t="e">
        <f>'施設リストA-1（直営）'!#REF!</f>
        <v>#REF!</v>
      </c>
      <c r="E2255" s="20" t="e">
        <f>'施設リストA-1（直営）'!#REF!</f>
        <v>#REF!</v>
      </c>
      <c r="F2255" s="20" t="e">
        <f>'施設リストA-1（直営）'!#REF!</f>
        <v>#REF!</v>
      </c>
      <c r="G2255" s="13" t="e">
        <f>'施設リストA-1（直営）'!#REF!</f>
        <v>#REF!</v>
      </c>
      <c r="H2255" s="28" t="e">
        <f t="shared" si="35"/>
        <v>#REF!</v>
      </c>
      <c r="I2255" s="29" t="e">
        <f>'施設リストA-1（直営）'!#REF!</f>
        <v>#REF!</v>
      </c>
      <c r="J2255" s="30" t="e">
        <f>IF(I2255="新設",VLOOKUP('施設リストA-1（直営）'!#REF!,'（新設）照明器具'!$B$5:$C$1990,2,FALSE),IF('部屋別効果（直）'!I2255="撤去",VLOOKUP('施設リストA-1（直営）'!#REF!,'（既設）調査結果'!$B$5:$C$1998,2,FALSE),0))</f>
        <v>#REF!</v>
      </c>
      <c r="K2255" s="29" t="e">
        <f>'施設リストA-1（直営）'!#REF!</f>
        <v>#REF!</v>
      </c>
      <c r="L2255" s="29" t="e">
        <f>'施設リストA-1（直営）'!#REF!</f>
        <v>#REF!</v>
      </c>
      <c r="M2255" s="30" t="e">
        <f>IF(L2255="新設",VLOOKUP('施設リストA-1（直営）'!#REF!,'（新設）照明器具'!$B$5:$C$1990,2,FALSE),IF('部屋別効果（直）'!L2255="撤去",VLOOKUP('施設リストA-1（直営）'!#REF!,'（既設）調査結果'!$B$5:$C$1998,2,FALSE),0))</f>
        <v>#REF!</v>
      </c>
      <c r="N2255" s="29" t="e">
        <f>'施設リストA-1（直営）'!#REF!</f>
        <v>#REF!</v>
      </c>
      <c r="O2255" s="29" t="e">
        <f>'施設リストA-1（直営）'!#REF!</f>
        <v>#REF!</v>
      </c>
      <c r="P2255" s="30" t="e">
        <f>IF(O2255="新設",VLOOKUP('施設リストA-1（直営）'!#REF!,'（新設）照明器具'!$B$5:$C$1990,2,FALSE),IF('部屋別効果（直）'!O2255="撤去",VLOOKUP('施設リストA-1（直営）'!#REF!,'（既設）調査結果'!$B$5:$C$1998,2,FALSE),0))</f>
        <v>#REF!</v>
      </c>
      <c r="Q2255" s="29" t="e">
        <f>'施設リストA-1（直営）'!#REF!</f>
        <v>#REF!</v>
      </c>
      <c r="R2255" s="29" t="e">
        <f>'施設リストA-1（直営）'!#REF!</f>
        <v>#REF!</v>
      </c>
      <c r="S2255" s="30" t="e">
        <f>IF(R2255="新設",VLOOKUP('施設リストA-1（直営）'!#REF!,'（新設）照明器具'!$B$5:$C$1990,2,FALSE),IF('部屋別効果（直）'!R2255="撤去",VLOOKUP('施設リストA-1（直営）'!#REF!,'（既設）調査結果'!$B$5:$C$1998,2,FALSE),0))</f>
        <v>#REF!</v>
      </c>
      <c r="T2255" s="29" t="e">
        <f>'施設リストA-1（直営）'!#REF!</f>
        <v>#REF!</v>
      </c>
      <c r="U2255" s="29" t="e">
        <f>'施設リストA-1（直営）'!#REF!</f>
        <v>#REF!</v>
      </c>
      <c r="V2255" s="30" t="e">
        <f>IF(U2255="新設",VLOOKUP('施設リストA-1（直営）'!#REF!,'（新設）照明器具'!$B$5:$C$1990,2,FALSE),IF('部屋別効果（直）'!U2255="撤去",VLOOKUP('施設リストA-1（直営）'!#REF!,'（既設）調査結果'!$B$5:$C$1998,2,FALSE),0))</f>
        <v>#REF!</v>
      </c>
      <c r="W2255" s="29" t="e">
        <f>'施設リストA-1（直営）'!#REF!</f>
        <v>#REF!</v>
      </c>
      <c r="X2255" s="29" t="e">
        <f>'施設リストA-1（直営）'!#REF!</f>
        <v>#REF!</v>
      </c>
      <c r="Y2255" s="30" t="e">
        <f>IF(X2255="新設",VLOOKUP('施設リストA-1（直営）'!#REF!,'（新設）照明器具'!$B$5:$C$1990,2,FALSE),IF('部屋別効果（直）'!X2255="撤去",VLOOKUP('施設リストA-1（直営）'!#REF!,'（既設）調査結果'!$B$5:$C$1998,2,FALSE),0))</f>
        <v>#REF!</v>
      </c>
      <c r="Z2255" s="29" t="e">
        <f>'施設リストA-1（直営）'!#REF!</f>
        <v>#REF!</v>
      </c>
      <c r="AA2255" s="29" t="e">
        <f>'施設リストA-1（直営）'!#REF!</f>
        <v>#REF!</v>
      </c>
      <c r="AB2255" s="30" t="e">
        <f>IF(AA2255="新設",VLOOKUP('施設リストA-1（直営）'!#REF!,'（新設）照明器具'!$B$5:$C$1990,2,FALSE),IF('部屋別効果（直）'!AA2255="撤去",VLOOKUP('施設リストA-1（直営）'!#REF!,'（既設）調査結果'!$B$5:$C$1998,2,FALSE),0))</f>
        <v>#REF!</v>
      </c>
      <c r="AC2255" s="29" t="e">
        <f>'施設リストA-1（直営）'!#REF!</f>
        <v>#REF!</v>
      </c>
      <c r="AD2255" s="29" t="e">
        <f>'施設リストA-1（直営）'!#REF!</f>
        <v>#REF!</v>
      </c>
      <c r="AE2255" s="30" t="e">
        <f>IF(AD2255="新設",VLOOKUP('施設リストA-1（直営）'!#REF!,'（新設）照明器具'!$B$5:$C$1990,2,FALSE),IF('部屋別効果（直）'!AD2255="撤去",VLOOKUP('施設リストA-1（直営）'!#REF!,'（既設）調査結果'!$B$5:$C$1998,2,FALSE),0))</f>
        <v>#REF!</v>
      </c>
      <c r="AF2255" s="29" t="e">
        <f>'施設リストA-1（直営）'!#REF!</f>
        <v>#REF!</v>
      </c>
      <c r="AG2255" s="29" t="e">
        <f>'施設リストA-1（直営）'!#REF!</f>
        <v>#REF!</v>
      </c>
      <c r="AH2255" s="30" t="e">
        <f>IF(AG2255="新設",VLOOKUP('施設リストA-1（直営）'!#REF!,'（新設）照明器具'!$B$5:$C$1990,2,FALSE),IF('部屋別効果（直）'!AG2255="撤去",VLOOKUP('施設リストA-1（直営）'!#REF!,'（既設）調査結果'!$B$5:$C$1998,2,FALSE),0))</f>
        <v>#REF!</v>
      </c>
      <c r="AI2255" s="29" t="e">
        <f>'施設リストA-1（直営）'!#REF!</f>
        <v>#REF!</v>
      </c>
      <c r="AJ2255" s="29" t="e">
        <f>'施設リストA-1（直営）'!#REF!</f>
        <v>#REF!</v>
      </c>
      <c r="AK2255" s="30" t="e">
        <f>IF(AJ2255="新設",VLOOKUP('施設リストA-1（直営）'!#REF!,'（新設）照明器具'!$B$5:$C$1990,2,FALSE),IF('部屋別効果（直）'!AJ2255="撤去",VLOOKUP('施設リストA-1（直営）'!#REF!,'（既設）調査結果'!$B$5:$C$1998,2,FALSE),0))</f>
        <v>#REF!</v>
      </c>
      <c r="AL2255" s="29" t="e">
        <f>'施設リストA-1（直営）'!#REF!</f>
        <v>#REF!</v>
      </c>
    </row>
    <row r="2256" spans="1:38" customFormat="1">
      <c r="A2256" s="94"/>
      <c r="B2256" s="16" t="e">
        <f>'施設リストA-1（直営）'!#REF!</f>
        <v>#REF!</v>
      </c>
      <c r="C2256" s="14" t="e">
        <f>'施設リストA-1（直営）'!#REF!</f>
        <v>#REF!</v>
      </c>
      <c r="D2256" s="94" t="e">
        <f>'施設リストA-1（直営）'!#REF!</f>
        <v>#REF!</v>
      </c>
      <c r="E2256" s="20" t="e">
        <f>'施設リストA-1（直営）'!#REF!</f>
        <v>#REF!</v>
      </c>
      <c r="F2256" s="20" t="e">
        <f>'施設リストA-1（直営）'!#REF!</f>
        <v>#REF!</v>
      </c>
      <c r="G2256" s="13" t="e">
        <f>'施設リストA-1（直営）'!#REF!</f>
        <v>#REF!</v>
      </c>
      <c r="H2256" s="28" t="e">
        <f t="shared" si="35"/>
        <v>#REF!</v>
      </c>
      <c r="I2256" s="29" t="e">
        <f>'施設リストA-1（直営）'!#REF!</f>
        <v>#REF!</v>
      </c>
      <c r="J2256" s="30" t="e">
        <f>IF(I2256="新設",VLOOKUP('施設リストA-1（直営）'!#REF!,'（新設）照明器具'!$B$5:$C$1990,2,FALSE),IF('部屋別効果（直）'!I2256="撤去",VLOOKUP('施設リストA-1（直営）'!#REF!,'（既設）調査結果'!$B$5:$C$1998,2,FALSE),0))</f>
        <v>#REF!</v>
      </c>
      <c r="K2256" s="29" t="e">
        <f>'施設リストA-1（直営）'!#REF!</f>
        <v>#REF!</v>
      </c>
      <c r="L2256" s="29" t="e">
        <f>'施設リストA-1（直営）'!#REF!</f>
        <v>#REF!</v>
      </c>
      <c r="M2256" s="30" t="e">
        <f>IF(L2256="新設",VLOOKUP('施設リストA-1（直営）'!#REF!,'（新設）照明器具'!$B$5:$C$1990,2,FALSE),IF('部屋別効果（直）'!L2256="撤去",VLOOKUP('施設リストA-1（直営）'!#REF!,'（既設）調査結果'!$B$5:$C$1998,2,FALSE),0))</f>
        <v>#REF!</v>
      </c>
      <c r="N2256" s="29" t="e">
        <f>'施設リストA-1（直営）'!#REF!</f>
        <v>#REF!</v>
      </c>
      <c r="O2256" s="29" t="e">
        <f>'施設リストA-1（直営）'!#REF!</f>
        <v>#REF!</v>
      </c>
      <c r="P2256" s="30" t="e">
        <f>IF(O2256="新設",VLOOKUP('施設リストA-1（直営）'!#REF!,'（新設）照明器具'!$B$5:$C$1990,2,FALSE),IF('部屋別効果（直）'!O2256="撤去",VLOOKUP('施設リストA-1（直営）'!#REF!,'（既設）調査結果'!$B$5:$C$1998,2,FALSE),0))</f>
        <v>#REF!</v>
      </c>
      <c r="Q2256" s="29" t="e">
        <f>'施設リストA-1（直営）'!#REF!</f>
        <v>#REF!</v>
      </c>
      <c r="R2256" s="29" t="e">
        <f>'施設リストA-1（直営）'!#REF!</f>
        <v>#REF!</v>
      </c>
      <c r="S2256" s="30" t="e">
        <f>IF(R2256="新設",VLOOKUP('施設リストA-1（直営）'!#REF!,'（新設）照明器具'!$B$5:$C$1990,2,FALSE),IF('部屋別効果（直）'!R2256="撤去",VLOOKUP('施設リストA-1（直営）'!#REF!,'（既設）調査結果'!$B$5:$C$1998,2,FALSE),0))</f>
        <v>#REF!</v>
      </c>
      <c r="T2256" s="29" t="e">
        <f>'施設リストA-1（直営）'!#REF!</f>
        <v>#REF!</v>
      </c>
      <c r="U2256" s="29" t="e">
        <f>'施設リストA-1（直営）'!#REF!</f>
        <v>#REF!</v>
      </c>
      <c r="V2256" s="30" t="e">
        <f>IF(U2256="新設",VLOOKUP('施設リストA-1（直営）'!#REF!,'（新設）照明器具'!$B$5:$C$1990,2,FALSE),IF('部屋別効果（直）'!U2256="撤去",VLOOKUP('施設リストA-1（直営）'!#REF!,'（既設）調査結果'!$B$5:$C$1998,2,FALSE),0))</f>
        <v>#REF!</v>
      </c>
      <c r="W2256" s="29" t="e">
        <f>'施設リストA-1（直営）'!#REF!</f>
        <v>#REF!</v>
      </c>
      <c r="X2256" s="29" t="e">
        <f>'施設リストA-1（直営）'!#REF!</f>
        <v>#REF!</v>
      </c>
      <c r="Y2256" s="30" t="e">
        <f>IF(X2256="新設",VLOOKUP('施設リストA-1（直営）'!#REF!,'（新設）照明器具'!$B$5:$C$1990,2,FALSE),IF('部屋別効果（直）'!X2256="撤去",VLOOKUP('施設リストA-1（直営）'!#REF!,'（既設）調査結果'!$B$5:$C$1998,2,FALSE),0))</f>
        <v>#REF!</v>
      </c>
      <c r="Z2256" s="29" t="e">
        <f>'施設リストA-1（直営）'!#REF!</f>
        <v>#REF!</v>
      </c>
      <c r="AA2256" s="29" t="e">
        <f>'施設リストA-1（直営）'!#REF!</f>
        <v>#REF!</v>
      </c>
      <c r="AB2256" s="30" t="e">
        <f>IF(AA2256="新設",VLOOKUP('施設リストA-1（直営）'!#REF!,'（新設）照明器具'!$B$5:$C$1990,2,FALSE),IF('部屋別効果（直）'!AA2256="撤去",VLOOKUP('施設リストA-1（直営）'!#REF!,'（既設）調査結果'!$B$5:$C$1998,2,FALSE),0))</f>
        <v>#REF!</v>
      </c>
      <c r="AC2256" s="29" t="e">
        <f>'施設リストA-1（直営）'!#REF!</f>
        <v>#REF!</v>
      </c>
      <c r="AD2256" s="29" t="e">
        <f>'施設リストA-1（直営）'!#REF!</f>
        <v>#REF!</v>
      </c>
      <c r="AE2256" s="30" t="e">
        <f>IF(AD2256="新設",VLOOKUP('施設リストA-1（直営）'!#REF!,'（新設）照明器具'!$B$5:$C$1990,2,FALSE),IF('部屋別効果（直）'!AD2256="撤去",VLOOKUP('施設リストA-1（直営）'!#REF!,'（既設）調査結果'!$B$5:$C$1998,2,FALSE),0))</f>
        <v>#REF!</v>
      </c>
      <c r="AF2256" s="29" t="e">
        <f>'施設リストA-1（直営）'!#REF!</f>
        <v>#REF!</v>
      </c>
      <c r="AG2256" s="29" t="e">
        <f>'施設リストA-1（直営）'!#REF!</f>
        <v>#REF!</v>
      </c>
      <c r="AH2256" s="30" t="e">
        <f>IF(AG2256="新設",VLOOKUP('施設リストA-1（直営）'!#REF!,'（新設）照明器具'!$B$5:$C$1990,2,FALSE),IF('部屋別効果（直）'!AG2256="撤去",VLOOKUP('施設リストA-1（直営）'!#REF!,'（既設）調査結果'!$B$5:$C$1998,2,FALSE),0))</f>
        <v>#REF!</v>
      </c>
      <c r="AI2256" s="29" t="e">
        <f>'施設リストA-1（直営）'!#REF!</f>
        <v>#REF!</v>
      </c>
      <c r="AJ2256" s="29" t="e">
        <f>'施設リストA-1（直営）'!#REF!</f>
        <v>#REF!</v>
      </c>
      <c r="AK2256" s="30" t="e">
        <f>IF(AJ2256="新設",VLOOKUP('施設リストA-1（直営）'!#REF!,'（新設）照明器具'!$B$5:$C$1990,2,FALSE),IF('部屋別効果（直）'!AJ2256="撤去",VLOOKUP('施設リストA-1（直営）'!#REF!,'（既設）調査結果'!$B$5:$C$1998,2,FALSE),0))</f>
        <v>#REF!</v>
      </c>
      <c r="AL2256" s="29" t="e">
        <f>'施設リストA-1（直営）'!#REF!</f>
        <v>#REF!</v>
      </c>
    </row>
    <row r="2257" spans="1:38" customFormat="1">
      <c r="A2257" s="94"/>
      <c r="B2257" s="16" t="e">
        <f>'施設リストA-1（直営）'!#REF!</f>
        <v>#REF!</v>
      </c>
      <c r="C2257" s="14" t="e">
        <f>'施設リストA-1（直営）'!#REF!</f>
        <v>#REF!</v>
      </c>
      <c r="D2257" s="94" t="e">
        <f>'施設リストA-1（直営）'!#REF!</f>
        <v>#REF!</v>
      </c>
      <c r="E2257" s="20" t="e">
        <f>'施設リストA-1（直営）'!#REF!</f>
        <v>#REF!</v>
      </c>
      <c r="F2257" s="20" t="e">
        <f>'施設リストA-1（直営）'!#REF!</f>
        <v>#REF!</v>
      </c>
      <c r="G2257" s="13" t="e">
        <f>'施設リストA-1（直営）'!#REF!</f>
        <v>#REF!</v>
      </c>
      <c r="H2257" s="28" t="e">
        <f t="shared" si="35"/>
        <v>#REF!</v>
      </c>
      <c r="I2257" s="29" t="e">
        <f>'施設リストA-1（直営）'!#REF!</f>
        <v>#REF!</v>
      </c>
      <c r="J2257" s="30" t="e">
        <f>IF(I2257="新設",VLOOKUP('施設リストA-1（直営）'!#REF!,'（新設）照明器具'!$B$5:$C$1990,2,FALSE),IF('部屋別効果（直）'!I2257="撤去",VLOOKUP('施設リストA-1（直営）'!#REF!,'（既設）調査結果'!$B$5:$C$1998,2,FALSE),0))</f>
        <v>#REF!</v>
      </c>
      <c r="K2257" s="29" t="e">
        <f>'施設リストA-1（直営）'!#REF!</f>
        <v>#REF!</v>
      </c>
      <c r="L2257" s="29" t="e">
        <f>'施設リストA-1（直営）'!#REF!</f>
        <v>#REF!</v>
      </c>
      <c r="M2257" s="30" t="e">
        <f>IF(L2257="新設",VLOOKUP('施設リストA-1（直営）'!#REF!,'（新設）照明器具'!$B$5:$C$1990,2,FALSE),IF('部屋別効果（直）'!L2257="撤去",VLOOKUP('施設リストA-1（直営）'!#REF!,'（既設）調査結果'!$B$5:$C$1998,2,FALSE),0))</f>
        <v>#REF!</v>
      </c>
      <c r="N2257" s="29" t="e">
        <f>'施設リストA-1（直営）'!#REF!</f>
        <v>#REF!</v>
      </c>
      <c r="O2257" s="29" t="e">
        <f>'施設リストA-1（直営）'!#REF!</f>
        <v>#REF!</v>
      </c>
      <c r="P2257" s="30" t="e">
        <f>IF(O2257="新設",VLOOKUP('施設リストA-1（直営）'!#REF!,'（新設）照明器具'!$B$5:$C$1990,2,FALSE),IF('部屋別効果（直）'!O2257="撤去",VLOOKUP('施設リストA-1（直営）'!#REF!,'（既設）調査結果'!$B$5:$C$1998,2,FALSE),0))</f>
        <v>#REF!</v>
      </c>
      <c r="Q2257" s="29" t="e">
        <f>'施設リストA-1（直営）'!#REF!</f>
        <v>#REF!</v>
      </c>
      <c r="R2257" s="29" t="e">
        <f>'施設リストA-1（直営）'!#REF!</f>
        <v>#REF!</v>
      </c>
      <c r="S2257" s="30" t="e">
        <f>IF(R2257="新設",VLOOKUP('施設リストA-1（直営）'!#REF!,'（新設）照明器具'!$B$5:$C$1990,2,FALSE),IF('部屋別効果（直）'!R2257="撤去",VLOOKUP('施設リストA-1（直営）'!#REF!,'（既設）調査結果'!$B$5:$C$1998,2,FALSE),0))</f>
        <v>#REF!</v>
      </c>
      <c r="T2257" s="29" t="e">
        <f>'施設リストA-1（直営）'!#REF!</f>
        <v>#REF!</v>
      </c>
      <c r="U2257" s="29" t="e">
        <f>'施設リストA-1（直営）'!#REF!</f>
        <v>#REF!</v>
      </c>
      <c r="V2257" s="30" t="e">
        <f>IF(U2257="新設",VLOOKUP('施設リストA-1（直営）'!#REF!,'（新設）照明器具'!$B$5:$C$1990,2,FALSE),IF('部屋別効果（直）'!U2257="撤去",VLOOKUP('施設リストA-1（直営）'!#REF!,'（既設）調査結果'!$B$5:$C$1998,2,FALSE),0))</f>
        <v>#REF!</v>
      </c>
      <c r="W2257" s="29" t="e">
        <f>'施設リストA-1（直営）'!#REF!</f>
        <v>#REF!</v>
      </c>
      <c r="X2257" s="29" t="e">
        <f>'施設リストA-1（直営）'!#REF!</f>
        <v>#REF!</v>
      </c>
      <c r="Y2257" s="30" t="e">
        <f>IF(X2257="新設",VLOOKUP('施設リストA-1（直営）'!#REF!,'（新設）照明器具'!$B$5:$C$1990,2,FALSE),IF('部屋別効果（直）'!X2257="撤去",VLOOKUP('施設リストA-1（直営）'!#REF!,'（既設）調査結果'!$B$5:$C$1998,2,FALSE),0))</f>
        <v>#REF!</v>
      </c>
      <c r="Z2257" s="29" t="e">
        <f>'施設リストA-1（直営）'!#REF!</f>
        <v>#REF!</v>
      </c>
      <c r="AA2257" s="29" t="e">
        <f>'施設リストA-1（直営）'!#REF!</f>
        <v>#REF!</v>
      </c>
      <c r="AB2257" s="30" t="e">
        <f>IF(AA2257="新設",VLOOKUP('施設リストA-1（直営）'!#REF!,'（新設）照明器具'!$B$5:$C$1990,2,FALSE),IF('部屋別効果（直）'!AA2257="撤去",VLOOKUP('施設リストA-1（直営）'!#REF!,'（既設）調査結果'!$B$5:$C$1998,2,FALSE),0))</f>
        <v>#REF!</v>
      </c>
      <c r="AC2257" s="29" t="e">
        <f>'施設リストA-1（直営）'!#REF!</f>
        <v>#REF!</v>
      </c>
      <c r="AD2257" s="29" t="e">
        <f>'施設リストA-1（直営）'!#REF!</f>
        <v>#REF!</v>
      </c>
      <c r="AE2257" s="30" t="e">
        <f>IF(AD2257="新設",VLOOKUP('施設リストA-1（直営）'!#REF!,'（新設）照明器具'!$B$5:$C$1990,2,FALSE),IF('部屋別効果（直）'!AD2257="撤去",VLOOKUP('施設リストA-1（直営）'!#REF!,'（既設）調査結果'!$B$5:$C$1998,2,FALSE),0))</f>
        <v>#REF!</v>
      </c>
      <c r="AF2257" s="29" t="e">
        <f>'施設リストA-1（直営）'!#REF!</f>
        <v>#REF!</v>
      </c>
      <c r="AG2257" s="29" t="e">
        <f>'施設リストA-1（直営）'!#REF!</f>
        <v>#REF!</v>
      </c>
      <c r="AH2257" s="30" t="e">
        <f>IF(AG2257="新設",VLOOKUP('施設リストA-1（直営）'!#REF!,'（新設）照明器具'!$B$5:$C$1990,2,FALSE),IF('部屋別効果（直）'!AG2257="撤去",VLOOKUP('施設リストA-1（直営）'!#REF!,'（既設）調査結果'!$B$5:$C$1998,2,FALSE),0))</f>
        <v>#REF!</v>
      </c>
      <c r="AI2257" s="29" t="e">
        <f>'施設リストA-1（直営）'!#REF!</f>
        <v>#REF!</v>
      </c>
      <c r="AJ2257" s="29" t="e">
        <f>'施設リストA-1（直営）'!#REF!</f>
        <v>#REF!</v>
      </c>
      <c r="AK2257" s="30" t="e">
        <f>IF(AJ2257="新設",VLOOKUP('施設リストA-1（直営）'!#REF!,'（新設）照明器具'!$B$5:$C$1990,2,FALSE),IF('部屋別効果（直）'!AJ2257="撤去",VLOOKUP('施設リストA-1（直営）'!#REF!,'（既設）調査結果'!$B$5:$C$1998,2,FALSE),0))</f>
        <v>#REF!</v>
      </c>
      <c r="AL2257" s="29" t="e">
        <f>'施設リストA-1（直営）'!#REF!</f>
        <v>#REF!</v>
      </c>
    </row>
    <row r="2258" spans="1:38" customFormat="1">
      <c r="A2258" s="94"/>
      <c r="B2258" s="16" t="e">
        <f>'施設リストA-1（直営）'!#REF!</f>
        <v>#REF!</v>
      </c>
      <c r="C2258" s="14" t="e">
        <f>'施設リストA-1（直営）'!#REF!</f>
        <v>#REF!</v>
      </c>
      <c r="D2258" s="94" t="e">
        <f>'施設リストA-1（直営）'!#REF!</f>
        <v>#REF!</v>
      </c>
      <c r="E2258" s="20" t="e">
        <f>'施設リストA-1（直営）'!#REF!</f>
        <v>#REF!</v>
      </c>
      <c r="F2258" s="20" t="e">
        <f>'施設リストA-1（直営）'!#REF!</f>
        <v>#REF!</v>
      </c>
      <c r="G2258" s="13" t="e">
        <f>'施設リストA-1（直営）'!#REF!</f>
        <v>#REF!</v>
      </c>
      <c r="H2258" s="28" t="e">
        <f t="shared" si="35"/>
        <v>#REF!</v>
      </c>
      <c r="I2258" s="29" t="e">
        <f>'施設リストA-1（直営）'!#REF!</f>
        <v>#REF!</v>
      </c>
      <c r="J2258" s="30" t="e">
        <f>IF(I2258="新設",VLOOKUP('施設リストA-1（直営）'!#REF!,'（新設）照明器具'!$B$5:$C$1990,2,FALSE),IF('部屋別効果（直）'!I2258="撤去",VLOOKUP('施設リストA-1（直営）'!#REF!,'（既設）調査結果'!$B$5:$C$1998,2,FALSE),0))</f>
        <v>#REF!</v>
      </c>
      <c r="K2258" s="29" t="e">
        <f>'施設リストA-1（直営）'!#REF!</f>
        <v>#REF!</v>
      </c>
      <c r="L2258" s="29" t="e">
        <f>'施設リストA-1（直営）'!#REF!</f>
        <v>#REF!</v>
      </c>
      <c r="M2258" s="30" t="e">
        <f>IF(L2258="新設",VLOOKUP('施設リストA-1（直営）'!#REF!,'（新設）照明器具'!$B$5:$C$1990,2,FALSE),IF('部屋別効果（直）'!L2258="撤去",VLOOKUP('施設リストA-1（直営）'!#REF!,'（既設）調査結果'!$B$5:$C$1998,2,FALSE),0))</f>
        <v>#REF!</v>
      </c>
      <c r="N2258" s="29" t="e">
        <f>'施設リストA-1（直営）'!#REF!</f>
        <v>#REF!</v>
      </c>
      <c r="O2258" s="29" t="e">
        <f>'施設リストA-1（直営）'!#REF!</f>
        <v>#REF!</v>
      </c>
      <c r="P2258" s="30" t="e">
        <f>IF(O2258="新設",VLOOKUP('施設リストA-1（直営）'!#REF!,'（新設）照明器具'!$B$5:$C$1990,2,FALSE),IF('部屋別効果（直）'!O2258="撤去",VLOOKUP('施設リストA-1（直営）'!#REF!,'（既設）調査結果'!$B$5:$C$1998,2,FALSE),0))</f>
        <v>#REF!</v>
      </c>
      <c r="Q2258" s="29" t="e">
        <f>'施設リストA-1（直営）'!#REF!</f>
        <v>#REF!</v>
      </c>
      <c r="R2258" s="29" t="e">
        <f>'施設リストA-1（直営）'!#REF!</f>
        <v>#REF!</v>
      </c>
      <c r="S2258" s="30" t="e">
        <f>IF(R2258="新設",VLOOKUP('施設リストA-1（直営）'!#REF!,'（新設）照明器具'!$B$5:$C$1990,2,FALSE),IF('部屋別効果（直）'!R2258="撤去",VLOOKUP('施設リストA-1（直営）'!#REF!,'（既設）調査結果'!$B$5:$C$1998,2,FALSE),0))</f>
        <v>#REF!</v>
      </c>
      <c r="T2258" s="29" t="e">
        <f>'施設リストA-1（直営）'!#REF!</f>
        <v>#REF!</v>
      </c>
      <c r="U2258" s="29" t="e">
        <f>'施設リストA-1（直営）'!#REF!</f>
        <v>#REF!</v>
      </c>
      <c r="V2258" s="30" t="e">
        <f>IF(U2258="新設",VLOOKUP('施設リストA-1（直営）'!#REF!,'（新設）照明器具'!$B$5:$C$1990,2,FALSE),IF('部屋別効果（直）'!U2258="撤去",VLOOKUP('施設リストA-1（直営）'!#REF!,'（既設）調査結果'!$B$5:$C$1998,2,FALSE),0))</f>
        <v>#REF!</v>
      </c>
      <c r="W2258" s="29" t="e">
        <f>'施設リストA-1（直営）'!#REF!</f>
        <v>#REF!</v>
      </c>
      <c r="X2258" s="29" t="e">
        <f>'施設リストA-1（直営）'!#REF!</f>
        <v>#REF!</v>
      </c>
      <c r="Y2258" s="30" t="e">
        <f>IF(X2258="新設",VLOOKUP('施設リストA-1（直営）'!#REF!,'（新設）照明器具'!$B$5:$C$1990,2,FALSE),IF('部屋別効果（直）'!X2258="撤去",VLOOKUP('施設リストA-1（直営）'!#REF!,'（既設）調査結果'!$B$5:$C$1998,2,FALSE),0))</f>
        <v>#REF!</v>
      </c>
      <c r="Z2258" s="29" t="e">
        <f>'施設リストA-1（直営）'!#REF!</f>
        <v>#REF!</v>
      </c>
      <c r="AA2258" s="29" t="e">
        <f>'施設リストA-1（直営）'!#REF!</f>
        <v>#REF!</v>
      </c>
      <c r="AB2258" s="30" t="e">
        <f>IF(AA2258="新設",VLOOKUP('施設リストA-1（直営）'!#REF!,'（新設）照明器具'!$B$5:$C$1990,2,FALSE),IF('部屋別効果（直）'!AA2258="撤去",VLOOKUP('施設リストA-1（直営）'!#REF!,'（既設）調査結果'!$B$5:$C$1998,2,FALSE),0))</f>
        <v>#REF!</v>
      </c>
      <c r="AC2258" s="29" t="e">
        <f>'施設リストA-1（直営）'!#REF!</f>
        <v>#REF!</v>
      </c>
      <c r="AD2258" s="29" t="e">
        <f>'施設リストA-1（直営）'!#REF!</f>
        <v>#REF!</v>
      </c>
      <c r="AE2258" s="30" t="e">
        <f>IF(AD2258="新設",VLOOKUP('施設リストA-1（直営）'!#REF!,'（新設）照明器具'!$B$5:$C$1990,2,FALSE),IF('部屋別効果（直）'!AD2258="撤去",VLOOKUP('施設リストA-1（直営）'!#REF!,'（既設）調査結果'!$B$5:$C$1998,2,FALSE),0))</f>
        <v>#REF!</v>
      </c>
      <c r="AF2258" s="29" t="e">
        <f>'施設リストA-1（直営）'!#REF!</f>
        <v>#REF!</v>
      </c>
      <c r="AG2258" s="29" t="e">
        <f>'施設リストA-1（直営）'!#REF!</f>
        <v>#REF!</v>
      </c>
      <c r="AH2258" s="30" t="e">
        <f>IF(AG2258="新設",VLOOKUP('施設リストA-1（直営）'!#REF!,'（新設）照明器具'!$B$5:$C$1990,2,FALSE),IF('部屋別効果（直）'!AG2258="撤去",VLOOKUP('施設リストA-1（直営）'!#REF!,'（既設）調査結果'!$B$5:$C$1998,2,FALSE),0))</f>
        <v>#REF!</v>
      </c>
      <c r="AI2258" s="29" t="e">
        <f>'施設リストA-1（直営）'!#REF!</f>
        <v>#REF!</v>
      </c>
      <c r="AJ2258" s="29" t="e">
        <f>'施設リストA-1（直営）'!#REF!</f>
        <v>#REF!</v>
      </c>
      <c r="AK2258" s="30" t="e">
        <f>IF(AJ2258="新設",VLOOKUP('施設リストA-1（直営）'!#REF!,'（新設）照明器具'!$B$5:$C$1990,2,FALSE),IF('部屋別効果（直）'!AJ2258="撤去",VLOOKUP('施設リストA-1（直営）'!#REF!,'（既設）調査結果'!$B$5:$C$1998,2,FALSE),0))</f>
        <v>#REF!</v>
      </c>
      <c r="AL2258" s="29" t="e">
        <f>'施設リストA-1（直営）'!#REF!</f>
        <v>#REF!</v>
      </c>
    </row>
    <row r="2259" spans="1:38" customFormat="1">
      <c r="A2259" s="94"/>
      <c r="B2259" s="16" t="e">
        <f>'施設リストA-1（直営）'!#REF!</f>
        <v>#REF!</v>
      </c>
      <c r="C2259" s="14" t="e">
        <f>'施設リストA-1（直営）'!#REF!</f>
        <v>#REF!</v>
      </c>
      <c r="D2259" s="94" t="e">
        <f>'施設リストA-1（直営）'!#REF!</f>
        <v>#REF!</v>
      </c>
      <c r="E2259" s="20" t="e">
        <f>'施設リストA-1（直営）'!#REF!</f>
        <v>#REF!</v>
      </c>
      <c r="F2259" s="20" t="e">
        <f>'施設リストA-1（直営）'!#REF!</f>
        <v>#REF!</v>
      </c>
      <c r="G2259" s="13" t="e">
        <f>'施設リストA-1（直営）'!#REF!</f>
        <v>#REF!</v>
      </c>
      <c r="H2259" s="28" t="e">
        <f t="shared" si="35"/>
        <v>#REF!</v>
      </c>
      <c r="I2259" s="29" t="e">
        <f>'施設リストA-1（直営）'!#REF!</f>
        <v>#REF!</v>
      </c>
      <c r="J2259" s="30" t="e">
        <f>IF(I2259="新設",VLOOKUP('施設リストA-1（直営）'!#REF!,'（新設）照明器具'!$B$5:$C$1990,2,FALSE),IF('部屋別効果（直）'!I2259="撤去",VLOOKUP('施設リストA-1（直営）'!#REF!,'（既設）調査結果'!$B$5:$C$1998,2,FALSE),0))</f>
        <v>#REF!</v>
      </c>
      <c r="K2259" s="29" t="e">
        <f>'施設リストA-1（直営）'!#REF!</f>
        <v>#REF!</v>
      </c>
      <c r="L2259" s="29" t="e">
        <f>'施設リストA-1（直営）'!#REF!</f>
        <v>#REF!</v>
      </c>
      <c r="M2259" s="30" t="e">
        <f>IF(L2259="新設",VLOOKUP('施設リストA-1（直営）'!#REF!,'（新設）照明器具'!$B$5:$C$1990,2,FALSE),IF('部屋別効果（直）'!L2259="撤去",VLOOKUP('施設リストA-1（直営）'!#REF!,'（既設）調査結果'!$B$5:$C$1998,2,FALSE),0))</f>
        <v>#REF!</v>
      </c>
      <c r="N2259" s="29" t="e">
        <f>'施設リストA-1（直営）'!#REF!</f>
        <v>#REF!</v>
      </c>
      <c r="O2259" s="29" t="e">
        <f>'施設リストA-1（直営）'!#REF!</f>
        <v>#REF!</v>
      </c>
      <c r="P2259" s="30" t="e">
        <f>IF(O2259="新設",VLOOKUP('施設リストA-1（直営）'!#REF!,'（新設）照明器具'!$B$5:$C$1990,2,FALSE),IF('部屋別効果（直）'!O2259="撤去",VLOOKUP('施設リストA-1（直営）'!#REF!,'（既設）調査結果'!$B$5:$C$1998,2,FALSE),0))</f>
        <v>#REF!</v>
      </c>
      <c r="Q2259" s="29" t="e">
        <f>'施設リストA-1（直営）'!#REF!</f>
        <v>#REF!</v>
      </c>
      <c r="R2259" s="29" t="e">
        <f>'施設リストA-1（直営）'!#REF!</f>
        <v>#REF!</v>
      </c>
      <c r="S2259" s="30" t="e">
        <f>IF(R2259="新設",VLOOKUP('施設リストA-1（直営）'!#REF!,'（新設）照明器具'!$B$5:$C$1990,2,FALSE),IF('部屋別効果（直）'!R2259="撤去",VLOOKUP('施設リストA-1（直営）'!#REF!,'（既設）調査結果'!$B$5:$C$1998,2,FALSE),0))</f>
        <v>#REF!</v>
      </c>
      <c r="T2259" s="29" t="e">
        <f>'施設リストA-1（直営）'!#REF!</f>
        <v>#REF!</v>
      </c>
      <c r="U2259" s="29" t="e">
        <f>'施設リストA-1（直営）'!#REF!</f>
        <v>#REF!</v>
      </c>
      <c r="V2259" s="30" t="e">
        <f>IF(U2259="新設",VLOOKUP('施設リストA-1（直営）'!#REF!,'（新設）照明器具'!$B$5:$C$1990,2,FALSE),IF('部屋別効果（直）'!U2259="撤去",VLOOKUP('施設リストA-1（直営）'!#REF!,'（既設）調査結果'!$B$5:$C$1998,2,FALSE),0))</f>
        <v>#REF!</v>
      </c>
      <c r="W2259" s="29" t="e">
        <f>'施設リストA-1（直営）'!#REF!</f>
        <v>#REF!</v>
      </c>
      <c r="X2259" s="29" t="e">
        <f>'施設リストA-1（直営）'!#REF!</f>
        <v>#REF!</v>
      </c>
      <c r="Y2259" s="30" t="e">
        <f>IF(X2259="新設",VLOOKUP('施設リストA-1（直営）'!#REF!,'（新設）照明器具'!$B$5:$C$1990,2,FALSE),IF('部屋別効果（直）'!X2259="撤去",VLOOKUP('施設リストA-1（直営）'!#REF!,'（既設）調査結果'!$B$5:$C$1998,2,FALSE),0))</f>
        <v>#REF!</v>
      </c>
      <c r="Z2259" s="29" t="e">
        <f>'施設リストA-1（直営）'!#REF!</f>
        <v>#REF!</v>
      </c>
      <c r="AA2259" s="29" t="e">
        <f>'施設リストA-1（直営）'!#REF!</f>
        <v>#REF!</v>
      </c>
      <c r="AB2259" s="30" t="e">
        <f>IF(AA2259="新設",VLOOKUP('施設リストA-1（直営）'!#REF!,'（新設）照明器具'!$B$5:$C$1990,2,FALSE),IF('部屋別効果（直）'!AA2259="撤去",VLOOKUP('施設リストA-1（直営）'!#REF!,'（既設）調査結果'!$B$5:$C$1998,2,FALSE),0))</f>
        <v>#REF!</v>
      </c>
      <c r="AC2259" s="29" t="e">
        <f>'施設リストA-1（直営）'!#REF!</f>
        <v>#REF!</v>
      </c>
      <c r="AD2259" s="29" t="e">
        <f>'施設リストA-1（直営）'!#REF!</f>
        <v>#REF!</v>
      </c>
      <c r="AE2259" s="30" t="e">
        <f>IF(AD2259="新設",VLOOKUP('施設リストA-1（直営）'!#REF!,'（新設）照明器具'!$B$5:$C$1990,2,FALSE),IF('部屋別効果（直）'!AD2259="撤去",VLOOKUP('施設リストA-1（直営）'!#REF!,'（既設）調査結果'!$B$5:$C$1998,2,FALSE),0))</f>
        <v>#REF!</v>
      </c>
      <c r="AF2259" s="29" t="e">
        <f>'施設リストA-1（直営）'!#REF!</f>
        <v>#REF!</v>
      </c>
      <c r="AG2259" s="29" t="e">
        <f>'施設リストA-1（直営）'!#REF!</f>
        <v>#REF!</v>
      </c>
      <c r="AH2259" s="30" t="e">
        <f>IF(AG2259="新設",VLOOKUP('施設リストA-1（直営）'!#REF!,'（新設）照明器具'!$B$5:$C$1990,2,FALSE),IF('部屋別効果（直）'!AG2259="撤去",VLOOKUP('施設リストA-1（直営）'!#REF!,'（既設）調査結果'!$B$5:$C$1998,2,FALSE),0))</f>
        <v>#REF!</v>
      </c>
      <c r="AI2259" s="29" t="e">
        <f>'施設リストA-1（直営）'!#REF!</f>
        <v>#REF!</v>
      </c>
      <c r="AJ2259" s="29" t="e">
        <f>'施設リストA-1（直営）'!#REF!</f>
        <v>#REF!</v>
      </c>
      <c r="AK2259" s="30" t="e">
        <f>IF(AJ2259="新設",VLOOKUP('施設リストA-1（直営）'!#REF!,'（新設）照明器具'!$B$5:$C$1990,2,FALSE),IF('部屋別効果（直）'!AJ2259="撤去",VLOOKUP('施設リストA-1（直営）'!#REF!,'（既設）調査結果'!$B$5:$C$1998,2,FALSE),0))</f>
        <v>#REF!</v>
      </c>
      <c r="AL2259" s="29" t="e">
        <f>'施設リストA-1（直営）'!#REF!</f>
        <v>#REF!</v>
      </c>
    </row>
    <row r="2260" spans="1:38" customFormat="1">
      <c r="A2260" s="94"/>
      <c r="B2260" s="16" t="e">
        <f>'施設リストA-1（直営）'!#REF!</f>
        <v>#REF!</v>
      </c>
      <c r="C2260" s="14" t="e">
        <f>'施設リストA-1（直営）'!#REF!</f>
        <v>#REF!</v>
      </c>
      <c r="D2260" s="94" t="e">
        <f>'施設リストA-1（直営）'!#REF!</f>
        <v>#REF!</v>
      </c>
      <c r="E2260" s="20" t="e">
        <f>'施設リストA-1（直営）'!#REF!</f>
        <v>#REF!</v>
      </c>
      <c r="F2260" s="20" t="e">
        <f>'施設リストA-1（直営）'!#REF!</f>
        <v>#REF!</v>
      </c>
      <c r="G2260" s="13" t="e">
        <f>'施設リストA-1（直営）'!#REF!</f>
        <v>#REF!</v>
      </c>
      <c r="H2260" s="28" t="e">
        <f t="shared" si="35"/>
        <v>#REF!</v>
      </c>
      <c r="I2260" s="29" t="e">
        <f>'施設リストA-1（直営）'!#REF!</f>
        <v>#REF!</v>
      </c>
      <c r="J2260" s="30" t="e">
        <f>IF(I2260="新設",VLOOKUP('施設リストA-1（直営）'!#REF!,'（新設）照明器具'!$B$5:$C$1990,2,FALSE),IF('部屋別効果（直）'!I2260="撤去",VLOOKUP('施設リストA-1（直営）'!#REF!,'（既設）調査結果'!$B$5:$C$1998,2,FALSE),0))</f>
        <v>#REF!</v>
      </c>
      <c r="K2260" s="29" t="e">
        <f>'施設リストA-1（直営）'!#REF!</f>
        <v>#REF!</v>
      </c>
      <c r="L2260" s="29" t="e">
        <f>'施設リストA-1（直営）'!#REF!</f>
        <v>#REF!</v>
      </c>
      <c r="M2260" s="30" t="e">
        <f>IF(L2260="新設",VLOOKUP('施設リストA-1（直営）'!#REF!,'（新設）照明器具'!$B$5:$C$1990,2,FALSE),IF('部屋別効果（直）'!L2260="撤去",VLOOKUP('施設リストA-1（直営）'!#REF!,'（既設）調査結果'!$B$5:$C$1998,2,FALSE),0))</f>
        <v>#REF!</v>
      </c>
      <c r="N2260" s="29" t="e">
        <f>'施設リストA-1（直営）'!#REF!</f>
        <v>#REF!</v>
      </c>
      <c r="O2260" s="29" t="e">
        <f>'施設リストA-1（直営）'!#REF!</f>
        <v>#REF!</v>
      </c>
      <c r="P2260" s="30" t="e">
        <f>IF(O2260="新設",VLOOKUP('施設リストA-1（直営）'!#REF!,'（新設）照明器具'!$B$5:$C$1990,2,FALSE),IF('部屋別効果（直）'!O2260="撤去",VLOOKUP('施設リストA-1（直営）'!#REF!,'（既設）調査結果'!$B$5:$C$1998,2,FALSE),0))</f>
        <v>#REF!</v>
      </c>
      <c r="Q2260" s="29" t="e">
        <f>'施設リストA-1（直営）'!#REF!</f>
        <v>#REF!</v>
      </c>
      <c r="R2260" s="29" t="e">
        <f>'施設リストA-1（直営）'!#REF!</f>
        <v>#REF!</v>
      </c>
      <c r="S2260" s="30" t="e">
        <f>IF(R2260="新設",VLOOKUP('施設リストA-1（直営）'!#REF!,'（新設）照明器具'!$B$5:$C$1990,2,FALSE),IF('部屋別効果（直）'!R2260="撤去",VLOOKUP('施設リストA-1（直営）'!#REF!,'（既設）調査結果'!$B$5:$C$1998,2,FALSE),0))</f>
        <v>#REF!</v>
      </c>
      <c r="T2260" s="29" t="e">
        <f>'施設リストA-1（直営）'!#REF!</f>
        <v>#REF!</v>
      </c>
      <c r="U2260" s="29" t="e">
        <f>'施設リストA-1（直営）'!#REF!</f>
        <v>#REF!</v>
      </c>
      <c r="V2260" s="30" t="e">
        <f>IF(U2260="新設",VLOOKUP('施設リストA-1（直営）'!#REF!,'（新設）照明器具'!$B$5:$C$1990,2,FALSE),IF('部屋別効果（直）'!U2260="撤去",VLOOKUP('施設リストA-1（直営）'!#REF!,'（既設）調査結果'!$B$5:$C$1998,2,FALSE),0))</f>
        <v>#REF!</v>
      </c>
      <c r="W2260" s="29" t="e">
        <f>'施設リストA-1（直営）'!#REF!</f>
        <v>#REF!</v>
      </c>
      <c r="X2260" s="29" t="e">
        <f>'施設リストA-1（直営）'!#REF!</f>
        <v>#REF!</v>
      </c>
      <c r="Y2260" s="30" t="e">
        <f>IF(X2260="新設",VLOOKUP('施設リストA-1（直営）'!#REF!,'（新設）照明器具'!$B$5:$C$1990,2,FALSE),IF('部屋別効果（直）'!X2260="撤去",VLOOKUP('施設リストA-1（直営）'!#REF!,'（既設）調査結果'!$B$5:$C$1998,2,FALSE),0))</f>
        <v>#REF!</v>
      </c>
      <c r="Z2260" s="29" t="e">
        <f>'施設リストA-1（直営）'!#REF!</f>
        <v>#REF!</v>
      </c>
      <c r="AA2260" s="29" t="e">
        <f>'施設リストA-1（直営）'!#REF!</f>
        <v>#REF!</v>
      </c>
      <c r="AB2260" s="30" t="e">
        <f>IF(AA2260="新設",VLOOKUP('施設リストA-1（直営）'!#REF!,'（新設）照明器具'!$B$5:$C$1990,2,FALSE),IF('部屋別効果（直）'!AA2260="撤去",VLOOKUP('施設リストA-1（直営）'!#REF!,'（既設）調査結果'!$B$5:$C$1998,2,FALSE),0))</f>
        <v>#REF!</v>
      </c>
      <c r="AC2260" s="29" t="e">
        <f>'施設リストA-1（直営）'!#REF!</f>
        <v>#REF!</v>
      </c>
      <c r="AD2260" s="29" t="e">
        <f>'施設リストA-1（直営）'!#REF!</f>
        <v>#REF!</v>
      </c>
      <c r="AE2260" s="30" t="e">
        <f>IF(AD2260="新設",VLOOKUP('施設リストA-1（直営）'!#REF!,'（新設）照明器具'!$B$5:$C$1990,2,FALSE),IF('部屋別効果（直）'!AD2260="撤去",VLOOKUP('施設リストA-1（直営）'!#REF!,'（既設）調査結果'!$B$5:$C$1998,2,FALSE),0))</f>
        <v>#REF!</v>
      </c>
      <c r="AF2260" s="29" t="e">
        <f>'施設リストA-1（直営）'!#REF!</f>
        <v>#REF!</v>
      </c>
      <c r="AG2260" s="29" t="e">
        <f>'施設リストA-1（直営）'!#REF!</f>
        <v>#REF!</v>
      </c>
      <c r="AH2260" s="30" t="e">
        <f>IF(AG2260="新設",VLOOKUP('施設リストA-1（直営）'!#REF!,'（新設）照明器具'!$B$5:$C$1990,2,FALSE),IF('部屋別効果（直）'!AG2260="撤去",VLOOKUP('施設リストA-1（直営）'!#REF!,'（既設）調査結果'!$B$5:$C$1998,2,FALSE),0))</f>
        <v>#REF!</v>
      </c>
      <c r="AI2260" s="29" t="e">
        <f>'施設リストA-1（直営）'!#REF!</f>
        <v>#REF!</v>
      </c>
      <c r="AJ2260" s="29" t="e">
        <f>'施設リストA-1（直営）'!#REF!</f>
        <v>#REF!</v>
      </c>
      <c r="AK2260" s="30" t="e">
        <f>IF(AJ2260="新設",VLOOKUP('施設リストA-1（直営）'!#REF!,'（新設）照明器具'!$B$5:$C$1990,2,FALSE),IF('部屋別効果（直）'!AJ2260="撤去",VLOOKUP('施設リストA-1（直営）'!#REF!,'（既設）調査結果'!$B$5:$C$1998,2,FALSE),0))</f>
        <v>#REF!</v>
      </c>
      <c r="AL2260" s="29" t="e">
        <f>'施設リストA-1（直営）'!#REF!</f>
        <v>#REF!</v>
      </c>
    </row>
    <row r="2261" spans="1:38" customFormat="1">
      <c r="A2261" s="94"/>
      <c r="B2261" s="16" t="e">
        <f>'施設リストA-1（直営）'!#REF!</f>
        <v>#REF!</v>
      </c>
      <c r="C2261" s="14" t="e">
        <f>'施設リストA-1（直営）'!#REF!</f>
        <v>#REF!</v>
      </c>
      <c r="D2261" s="94" t="e">
        <f>'施設リストA-1（直営）'!#REF!</f>
        <v>#REF!</v>
      </c>
      <c r="E2261" s="20" t="e">
        <f>'施設リストA-1（直営）'!#REF!</f>
        <v>#REF!</v>
      </c>
      <c r="F2261" s="20" t="e">
        <f>'施設リストA-1（直営）'!#REF!</f>
        <v>#REF!</v>
      </c>
      <c r="G2261" s="13" t="e">
        <f>'施設リストA-1（直営）'!#REF!</f>
        <v>#REF!</v>
      </c>
      <c r="H2261" s="28" t="e">
        <f t="shared" si="35"/>
        <v>#REF!</v>
      </c>
      <c r="I2261" s="29" t="e">
        <f>'施設リストA-1（直営）'!#REF!</f>
        <v>#REF!</v>
      </c>
      <c r="J2261" s="30" t="e">
        <f>IF(I2261="新設",VLOOKUP('施設リストA-1（直営）'!#REF!,'（新設）照明器具'!$B$5:$C$1990,2,FALSE),IF('部屋別効果（直）'!I2261="撤去",VLOOKUP('施設リストA-1（直営）'!#REF!,'（既設）調査結果'!$B$5:$C$1998,2,FALSE),0))</f>
        <v>#REF!</v>
      </c>
      <c r="K2261" s="29" t="e">
        <f>'施設リストA-1（直営）'!#REF!</f>
        <v>#REF!</v>
      </c>
      <c r="L2261" s="29" t="e">
        <f>'施設リストA-1（直営）'!#REF!</f>
        <v>#REF!</v>
      </c>
      <c r="M2261" s="30" t="e">
        <f>IF(L2261="新設",VLOOKUP('施設リストA-1（直営）'!#REF!,'（新設）照明器具'!$B$5:$C$1990,2,FALSE),IF('部屋別効果（直）'!L2261="撤去",VLOOKUP('施設リストA-1（直営）'!#REF!,'（既設）調査結果'!$B$5:$C$1998,2,FALSE),0))</f>
        <v>#REF!</v>
      </c>
      <c r="N2261" s="29" t="e">
        <f>'施設リストA-1（直営）'!#REF!</f>
        <v>#REF!</v>
      </c>
      <c r="O2261" s="29" t="e">
        <f>'施設リストA-1（直営）'!#REF!</f>
        <v>#REF!</v>
      </c>
      <c r="P2261" s="30" t="e">
        <f>IF(O2261="新設",VLOOKUP('施設リストA-1（直営）'!#REF!,'（新設）照明器具'!$B$5:$C$1990,2,FALSE),IF('部屋別効果（直）'!O2261="撤去",VLOOKUP('施設リストA-1（直営）'!#REF!,'（既設）調査結果'!$B$5:$C$1998,2,FALSE),0))</f>
        <v>#REF!</v>
      </c>
      <c r="Q2261" s="29" t="e">
        <f>'施設リストA-1（直営）'!#REF!</f>
        <v>#REF!</v>
      </c>
      <c r="R2261" s="29" t="e">
        <f>'施設リストA-1（直営）'!#REF!</f>
        <v>#REF!</v>
      </c>
      <c r="S2261" s="30" t="e">
        <f>IF(R2261="新設",VLOOKUP('施設リストA-1（直営）'!#REF!,'（新設）照明器具'!$B$5:$C$1990,2,FALSE),IF('部屋別効果（直）'!R2261="撤去",VLOOKUP('施設リストA-1（直営）'!#REF!,'（既設）調査結果'!$B$5:$C$1998,2,FALSE),0))</f>
        <v>#REF!</v>
      </c>
      <c r="T2261" s="29" t="e">
        <f>'施設リストA-1（直営）'!#REF!</f>
        <v>#REF!</v>
      </c>
      <c r="U2261" s="29" t="e">
        <f>'施設リストA-1（直営）'!#REF!</f>
        <v>#REF!</v>
      </c>
      <c r="V2261" s="30" t="e">
        <f>IF(U2261="新設",VLOOKUP('施設リストA-1（直営）'!#REF!,'（新設）照明器具'!$B$5:$C$1990,2,FALSE),IF('部屋別効果（直）'!U2261="撤去",VLOOKUP('施設リストA-1（直営）'!#REF!,'（既設）調査結果'!$B$5:$C$1998,2,FALSE),0))</f>
        <v>#REF!</v>
      </c>
      <c r="W2261" s="29" t="e">
        <f>'施設リストA-1（直営）'!#REF!</f>
        <v>#REF!</v>
      </c>
      <c r="X2261" s="29" t="e">
        <f>'施設リストA-1（直営）'!#REF!</f>
        <v>#REF!</v>
      </c>
      <c r="Y2261" s="30" t="e">
        <f>IF(X2261="新設",VLOOKUP('施設リストA-1（直営）'!#REF!,'（新設）照明器具'!$B$5:$C$1990,2,FALSE),IF('部屋別効果（直）'!X2261="撤去",VLOOKUP('施設リストA-1（直営）'!#REF!,'（既設）調査結果'!$B$5:$C$1998,2,FALSE),0))</f>
        <v>#REF!</v>
      </c>
      <c r="Z2261" s="29" t="e">
        <f>'施設リストA-1（直営）'!#REF!</f>
        <v>#REF!</v>
      </c>
      <c r="AA2261" s="29" t="e">
        <f>'施設リストA-1（直営）'!#REF!</f>
        <v>#REF!</v>
      </c>
      <c r="AB2261" s="30" t="e">
        <f>IF(AA2261="新設",VLOOKUP('施設リストA-1（直営）'!#REF!,'（新設）照明器具'!$B$5:$C$1990,2,FALSE),IF('部屋別効果（直）'!AA2261="撤去",VLOOKUP('施設リストA-1（直営）'!#REF!,'（既設）調査結果'!$B$5:$C$1998,2,FALSE),0))</f>
        <v>#REF!</v>
      </c>
      <c r="AC2261" s="29" t="e">
        <f>'施設リストA-1（直営）'!#REF!</f>
        <v>#REF!</v>
      </c>
      <c r="AD2261" s="29" t="e">
        <f>'施設リストA-1（直営）'!#REF!</f>
        <v>#REF!</v>
      </c>
      <c r="AE2261" s="30" t="e">
        <f>IF(AD2261="新設",VLOOKUP('施設リストA-1（直営）'!#REF!,'（新設）照明器具'!$B$5:$C$1990,2,FALSE),IF('部屋別効果（直）'!AD2261="撤去",VLOOKUP('施設リストA-1（直営）'!#REF!,'（既設）調査結果'!$B$5:$C$1998,2,FALSE),0))</f>
        <v>#REF!</v>
      </c>
      <c r="AF2261" s="29" t="e">
        <f>'施設リストA-1（直営）'!#REF!</f>
        <v>#REF!</v>
      </c>
      <c r="AG2261" s="29" t="e">
        <f>'施設リストA-1（直営）'!#REF!</f>
        <v>#REF!</v>
      </c>
      <c r="AH2261" s="30" t="e">
        <f>IF(AG2261="新設",VLOOKUP('施設リストA-1（直営）'!#REF!,'（新設）照明器具'!$B$5:$C$1990,2,FALSE),IF('部屋別効果（直）'!AG2261="撤去",VLOOKUP('施設リストA-1（直営）'!#REF!,'（既設）調査結果'!$B$5:$C$1998,2,FALSE),0))</f>
        <v>#REF!</v>
      </c>
      <c r="AI2261" s="29" t="e">
        <f>'施設リストA-1（直営）'!#REF!</f>
        <v>#REF!</v>
      </c>
      <c r="AJ2261" s="29" t="e">
        <f>'施設リストA-1（直営）'!#REF!</f>
        <v>#REF!</v>
      </c>
      <c r="AK2261" s="30" t="e">
        <f>IF(AJ2261="新設",VLOOKUP('施設リストA-1（直営）'!#REF!,'（新設）照明器具'!$B$5:$C$1990,2,FALSE),IF('部屋別効果（直）'!AJ2261="撤去",VLOOKUP('施設リストA-1（直営）'!#REF!,'（既設）調査結果'!$B$5:$C$1998,2,FALSE),0))</f>
        <v>#REF!</v>
      </c>
      <c r="AL2261" s="29" t="e">
        <f>'施設リストA-1（直営）'!#REF!</f>
        <v>#REF!</v>
      </c>
    </row>
    <row r="2262" spans="1:38" customFormat="1">
      <c r="A2262" s="94"/>
      <c r="B2262" s="16" t="e">
        <f>'施設リストA-1（直営）'!#REF!</f>
        <v>#REF!</v>
      </c>
      <c r="C2262" s="14" t="e">
        <f>'施設リストA-1（直営）'!#REF!</f>
        <v>#REF!</v>
      </c>
      <c r="D2262" s="94" t="e">
        <f>'施設リストA-1（直営）'!#REF!</f>
        <v>#REF!</v>
      </c>
      <c r="E2262" s="20" t="e">
        <f>'施設リストA-1（直営）'!#REF!</f>
        <v>#REF!</v>
      </c>
      <c r="F2262" s="20" t="e">
        <f>'施設リストA-1（直営）'!#REF!</f>
        <v>#REF!</v>
      </c>
      <c r="G2262" s="13" t="e">
        <f>'施設リストA-1（直営）'!#REF!</f>
        <v>#REF!</v>
      </c>
      <c r="H2262" s="28" t="e">
        <f t="shared" si="35"/>
        <v>#REF!</v>
      </c>
      <c r="I2262" s="29" t="e">
        <f>'施設リストA-1（直営）'!#REF!</f>
        <v>#REF!</v>
      </c>
      <c r="J2262" s="30" t="e">
        <f>IF(I2262="新設",VLOOKUP('施設リストA-1（直営）'!#REF!,'（新設）照明器具'!$B$5:$C$1990,2,FALSE),IF('部屋別効果（直）'!I2262="撤去",VLOOKUP('施設リストA-1（直営）'!#REF!,'（既設）調査結果'!$B$5:$C$1998,2,FALSE),0))</f>
        <v>#REF!</v>
      </c>
      <c r="K2262" s="29" t="e">
        <f>'施設リストA-1（直営）'!#REF!</f>
        <v>#REF!</v>
      </c>
      <c r="L2262" s="29" t="e">
        <f>'施設リストA-1（直営）'!#REF!</f>
        <v>#REF!</v>
      </c>
      <c r="M2262" s="30" t="e">
        <f>IF(L2262="新設",VLOOKUP('施設リストA-1（直営）'!#REF!,'（新設）照明器具'!$B$5:$C$1990,2,FALSE),IF('部屋別効果（直）'!L2262="撤去",VLOOKUP('施設リストA-1（直営）'!#REF!,'（既設）調査結果'!$B$5:$C$1998,2,FALSE),0))</f>
        <v>#REF!</v>
      </c>
      <c r="N2262" s="29" t="e">
        <f>'施設リストA-1（直営）'!#REF!</f>
        <v>#REF!</v>
      </c>
      <c r="O2262" s="29" t="e">
        <f>'施設リストA-1（直営）'!#REF!</f>
        <v>#REF!</v>
      </c>
      <c r="P2262" s="30" t="e">
        <f>IF(O2262="新設",VLOOKUP('施設リストA-1（直営）'!#REF!,'（新設）照明器具'!$B$5:$C$1990,2,FALSE),IF('部屋別効果（直）'!O2262="撤去",VLOOKUP('施設リストA-1（直営）'!#REF!,'（既設）調査結果'!$B$5:$C$1998,2,FALSE),0))</f>
        <v>#REF!</v>
      </c>
      <c r="Q2262" s="29" t="e">
        <f>'施設リストA-1（直営）'!#REF!</f>
        <v>#REF!</v>
      </c>
      <c r="R2262" s="29" t="e">
        <f>'施設リストA-1（直営）'!#REF!</f>
        <v>#REF!</v>
      </c>
      <c r="S2262" s="30" t="e">
        <f>IF(R2262="新設",VLOOKUP('施設リストA-1（直営）'!#REF!,'（新設）照明器具'!$B$5:$C$1990,2,FALSE),IF('部屋別効果（直）'!R2262="撤去",VLOOKUP('施設リストA-1（直営）'!#REF!,'（既設）調査結果'!$B$5:$C$1998,2,FALSE),0))</f>
        <v>#REF!</v>
      </c>
      <c r="T2262" s="29" t="e">
        <f>'施設リストA-1（直営）'!#REF!</f>
        <v>#REF!</v>
      </c>
      <c r="U2262" s="29" t="e">
        <f>'施設リストA-1（直営）'!#REF!</f>
        <v>#REF!</v>
      </c>
      <c r="V2262" s="30" t="e">
        <f>IF(U2262="新設",VLOOKUP('施設リストA-1（直営）'!#REF!,'（新設）照明器具'!$B$5:$C$1990,2,FALSE),IF('部屋別効果（直）'!U2262="撤去",VLOOKUP('施設リストA-1（直営）'!#REF!,'（既設）調査結果'!$B$5:$C$1998,2,FALSE),0))</f>
        <v>#REF!</v>
      </c>
      <c r="W2262" s="29" t="e">
        <f>'施設リストA-1（直営）'!#REF!</f>
        <v>#REF!</v>
      </c>
      <c r="X2262" s="29" t="e">
        <f>'施設リストA-1（直営）'!#REF!</f>
        <v>#REF!</v>
      </c>
      <c r="Y2262" s="30" t="e">
        <f>IF(X2262="新設",VLOOKUP('施設リストA-1（直営）'!#REF!,'（新設）照明器具'!$B$5:$C$1990,2,FALSE),IF('部屋別効果（直）'!X2262="撤去",VLOOKUP('施設リストA-1（直営）'!#REF!,'（既設）調査結果'!$B$5:$C$1998,2,FALSE),0))</f>
        <v>#REF!</v>
      </c>
      <c r="Z2262" s="29" t="e">
        <f>'施設リストA-1（直営）'!#REF!</f>
        <v>#REF!</v>
      </c>
      <c r="AA2262" s="29" t="e">
        <f>'施設リストA-1（直営）'!#REF!</f>
        <v>#REF!</v>
      </c>
      <c r="AB2262" s="30" t="e">
        <f>IF(AA2262="新設",VLOOKUP('施設リストA-1（直営）'!#REF!,'（新設）照明器具'!$B$5:$C$1990,2,FALSE),IF('部屋別効果（直）'!AA2262="撤去",VLOOKUP('施設リストA-1（直営）'!#REF!,'（既設）調査結果'!$B$5:$C$1998,2,FALSE),0))</f>
        <v>#REF!</v>
      </c>
      <c r="AC2262" s="29" t="e">
        <f>'施設リストA-1（直営）'!#REF!</f>
        <v>#REF!</v>
      </c>
      <c r="AD2262" s="29" t="e">
        <f>'施設リストA-1（直営）'!#REF!</f>
        <v>#REF!</v>
      </c>
      <c r="AE2262" s="30" t="e">
        <f>IF(AD2262="新設",VLOOKUP('施設リストA-1（直営）'!#REF!,'（新設）照明器具'!$B$5:$C$1990,2,FALSE),IF('部屋別効果（直）'!AD2262="撤去",VLOOKUP('施設リストA-1（直営）'!#REF!,'（既設）調査結果'!$B$5:$C$1998,2,FALSE),0))</f>
        <v>#REF!</v>
      </c>
      <c r="AF2262" s="29" t="e">
        <f>'施設リストA-1（直営）'!#REF!</f>
        <v>#REF!</v>
      </c>
      <c r="AG2262" s="29" t="e">
        <f>'施設リストA-1（直営）'!#REF!</f>
        <v>#REF!</v>
      </c>
      <c r="AH2262" s="30" t="e">
        <f>IF(AG2262="新設",VLOOKUP('施設リストA-1（直営）'!#REF!,'（新設）照明器具'!$B$5:$C$1990,2,FALSE),IF('部屋別効果（直）'!AG2262="撤去",VLOOKUP('施設リストA-1（直営）'!#REF!,'（既設）調査結果'!$B$5:$C$1998,2,FALSE),0))</f>
        <v>#REF!</v>
      </c>
      <c r="AI2262" s="29" t="e">
        <f>'施設リストA-1（直営）'!#REF!</f>
        <v>#REF!</v>
      </c>
      <c r="AJ2262" s="29" t="e">
        <f>'施設リストA-1（直営）'!#REF!</f>
        <v>#REF!</v>
      </c>
      <c r="AK2262" s="30" t="e">
        <f>IF(AJ2262="新設",VLOOKUP('施設リストA-1（直営）'!#REF!,'（新設）照明器具'!$B$5:$C$1990,2,FALSE),IF('部屋別効果（直）'!AJ2262="撤去",VLOOKUP('施設リストA-1（直営）'!#REF!,'（既設）調査結果'!$B$5:$C$1998,2,FALSE),0))</f>
        <v>#REF!</v>
      </c>
      <c r="AL2262" s="29" t="e">
        <f>'施設リストA-1（直営）'!#REF!</f>
        <v>#REF!</v>
      </c>
    </row>
    <row r="2263" spans="1:38" customFormat="1">
      <c r="A2263" s="94"/>
      <c r="B2263" s="16" t="e">
        <f>'施設リストA-1（直営）'!#REF!</f>
        <v>#REF!</v>
      </c>
      <c r="C2263" s="14" t="e">
        <f>'施設リストA-1（直営）'!#REF!</f>
        <v>#REF!</v>
      </c>
      <c r="D2263" s="94" t="e">
        <f>'施設リストA-1（直営）'!#REF!</f>
        <v>#REF!</v>
      </c>
      <c r="E2263" s="20" t="e">
        <f>'施設リストA-1（直営）'!#REF!</f>
        <v>#REF!</v>
      </c>
      <c r="F2263" s="20" t="e">
        <f>'施設リストA-1（直営）'!#REF!</f>
        <v>#REF!</v>
      </c>
      <c r="G2263" s="13" t="e">
        <f>'施設リストA-1（直営）'!#REF!</f>
        <v>#REF!</v>
      </c>
      <c r="H2263" s="28" t="e">
        <f t="shared" si="35"/>
        <v>#REF!</v>
      </c>
      <c r="I2263" s="29" t="e">
        <f>'施設リストA-1（直営）'!#REF!</f>
        <v>#REF!</v>
      </c>
      <c r="J2263" s="30" t="e">
        <f>IF(I2263="新設",VLOOKUP('施設リストA-1（直営）'!#REF!,'（新設）照明器具'!$B$5:$C$1990,2,FALSE),IF('部屋別効果（直）'!I2263="撤去",VLOOKUP('施設リストA-1（直営）'!#REF!,'（既設）調査結果'!$B$5:$C$1998,2,FALSE),0))</f>
        <v>#REF!</v>
      </c>
      <c r="K2263" s="29" t="e">
        <f>'施設リストA-1（直営）'!#REF!</f>
        <v>#REF!</v>
      </c>
      <c r="L2263" s="29" t="e">
        <f>'施設リストA-1（直営）'!#REF!</f>
        <v>#REF!</v>
      </c>
      <c r="M2263" s="30" t="e">
        <f>IF(L2263="新設",VLOOKUP('施設リストA-1（直営）'!#REF!,'（新設）照明器具'!$B$5:$C$1990,2,FALSE),IF('部屋別効果（直）'!L2263="撤去",VLOOKUP('施設リストA-1（直営）'!#REF!,'（既設）調査結果'!$B$5:$C$1998,2,FALSE),0))</f>
        <v>#REF!</v>
      </c>
      <c r="N2263" s="29" t="e">
        <f>'施設リストA-1（直営）'!#REF!</f>
        <v>#REF!</v>
      </c>
      <c r="O2263" s="29" t="e">
        <f>'施設リストA-1（直営）'!#REF!</f>
        <v>#REF!</v>
      </c>
      <c r="P2263" s="30" t="e">
        <f>IF(O2263="新設",VLOOKUP('施設リストA-1（直営）'!#REF!,'（新設）照明器具'!$B$5:$C$1990,2,FALSE),IF('部屋別効果（直）'!O2263="撤去",VLOOKUP('施設リストA-1（直営）'!#REF!,'（既設）調査結果'!$B$5:$C$1998,2,FALSE),0))</f>
        <v>#REF!</v>
      </c>
      <c r="Q2263" s="29" t="e">
        <f>'施設リストA-1（直営）'!#REF!</f>
        <v>#REF!</v>
      </c>
      <c r="R2263" s="29" t="e">
        <f>'施設リストA-1（直営）'!#REF!</f>
        <v>#REF!</v>
      </c>
      <c r="S2263" s="30" t="e">
        <f>IF(R2263="新設",VLOOKUP('施設リストA-1（直営）'!#REF!,'（新設）照明器具'!$B$5:$C$1990,2,FALSE),IF('部屋別効果（直）'!R2263="撤去",VLOOKUP('施設リストA-1（直営）'!#REF!,'（既設）調査結果'!$B$5:$C$1998,2,FALSE),0))</f>
        <v>#REF!</v>
      </c>
      <c r="T2263" s="29" t="e">
        <f>'施設リストA-1（直営）'!#REF!</f>
        <v>#REF!</v>
      </c>
      <c r="U2263" s="29" t="e">
        <f>'施設リストA-1（直営）'!#REF!</f>
        <v>#REF!</v>
      </c>
      <c r="V2263" s="30" t="e">
        <f>IF(U2263="新設",VLOOKUP('施設リストA-1（直営）'!#REF!,'（新設）照明器具'!$B$5:$C$1990,2,FALSE),IF('部屋別効果（直）'!U2263="撤去",VLOOKUP('施設リストA-1（直営）'!#REF!,'（既設）調査結果'!$B$5:$C$1998,2,FALSE),0))</f>
        <v>#REF!</v>
      </c>
      <c r="W2263" s="29" t="e">
        <f>'施設リストA-1（直営）'!#REF!</f>
        <v>#REF!</v>
      </c>
      <c r="X2263" s="29" t="e">
        <f>'施設リストA-1（直営）'!#REF!</f>
        <v>#REF!</v>
      </c>
      <c r="Y2263" s="30" t="e">
        <f>IF(X2263="新設",VLOOKUP('施設リストA-1（直営）'!#REF!,'（新設）照明器具'!$B$5:$C$1990,2,FALSE),IF('部屋別効果（直）'!X2263="撤去",VLOOKUP('施設リストA-1（直営）'!#REF!,'（既設）調査結果'!$B$5:$C$1998,2,FALSE),0))</f>
        <v>#REF!</v>
      </c>
      <c r="Z2263" s="29" t="e">
        <f>'施設リストA-1（直営）'!#REF!</f>
        <v>#REF!</v>
      </c>
      <c r="AA2263" s="29" t="e">
        <f>'施設リストA-1（直営）'!#REF!</f>
        <v>#REF!</v>
      </c>
      <c r="AB2263" s="30" t="e">
        <f>IF(AA2263="新設",VLOOKUP('施設リストA-1（直営）'!#REF!,'（新設）照明器具'!$B$5:$C$1990,2,FALSE),IF('部屋別効果（直）'!AA2263="撤去",VLOOKUP('施設リストA-1（直営）'!#REF!,'（既設）調査結果'!$B$5:$C$1998,2,FALSE),0))</f>
        <v>#REF!</v>
      </c>
      <c r="AC2263" s="29" t="e">
        <f>'施設リストA-1（直営）'!#REF!</f>
        <v>#REF!</v>
      </c>
      <c r="AD2263" s="29" t="e">
        <f>'施設リストA-1（直営）'!#REF!</f>
        <v>#REF!</v>
      </c>
      <c r="AE2263" s="30" t="e">
        <f>IF(AD2263="新設",VLOOKUP('施設リストA-1（直営）'!#REF!,'（新設）照明器具'!$B$5:$C$1990,2,FALSE),IF('部屋別効果（直）'!AD2263="撤去",VLOOKUP('施設リストA-1（直営）'!#REF!,'（既設）調査結果'!$B$5:$C$1998,2,FALSE),0))</f>
        <v>#REF!</v>
      </c>
      <c r="AF2263" s="29" t="e">
        <f>'施設リストA-1（直営）'!#REF!</f>
        <v>#REF!</v>
      </c>
      <c r="AG2263" s="29" t="e">
        <f>'施設リストA-1（直営）'!#REF!</f>
        <v>#REF!</v>
      </c>
      <c r="AH2263" s="30" t="e">
        <f>IF(AG2263="新設",VLOOKUP('施設リストA-1（直営）'!#REF!,'（新設）照明器具'!$B$5:$C$1990,2,FALSE),IF('部屋別効果（直）'!AG2263="撤去",VLOOKUP('施設リストA-1（直営）'!#REF!,'（既設）調査結果'!$B$5:$C$1998,2,FALSE),0))</f>
        <v>#REF!</v>
      </c>
      <c r="AI2263" s="29" t="e">
        <f>'施設リストA-1（直営）'!#REF!</f>
        <v>#REF!</v>
      </c>
      <c r="AJ2263" s="29" t="e">
        <f>'施設リストA-1（直営）'!#REF!</f>
        <v>#REF!</v>
      </c>
      <c r="AK2263" s="30" t="e">
        <f>IF(AJ2263="新設",VLOOKUP('施設リストA-1（直営）'!#REF!,'（新設）照明器具'!$B$5:$C$1990,2,FALSE),IF('部屋別効果（直）'!AJ2263="撤去",VLOOKUP('施設リストA-1（直営）'!#REF!,'（既設）調査結果'!$B$5:$C$1998,2,FALSE),0))</f>
        <v>#REF!</v>
      </c>
      <c r="AL2263" s="29" t="e">
        <f>'施設リストA-1（直営）'!#REF!</f>
        <v>#REF!</v>
      </c>
    </row>
    <row r="2264" spans="1:38" customFormat="1">
      <c r="A2264" s="94"/>
      <c r="B2264" s="16" t="e">
        <f>'施設リストA-1（直営）'!#REF!</f>
        <v>#REF!</v>
      </c>
      <c r="C2264" s="14" t="e">
        <f>'施設リストA-1（直営）'!#REF!</f>
        <v>#REF!</v>
      </c>
      <c r="D2264" s="94" t="e">
        <f>'施設リストA-1（直営）'!#REF!</f>
        <v>#REF!</v>
      </c>
      <c r="E2264" s="20" t="e">
        <f>'施設リストA-1（直営）'!#REF!</f>
        <v>#REF!</v>
      </c>
      <c r="F2264" s="20" t="e">
        <f>'施設リストA-1（直営）'!#REF!</f>
        <v>#REF!</v>
      </c>
      <c r="G2264" s="13" t="e">
        <f>'施設リストA-1（直営）'!#REF!</f>
        <v>#REF!</v>
      </c>
      <c r="H2264" s="28" t="e">
        <f t="shared" si="35"/>
        <v>#REF!</v>
      </c>
      <c r="I2264" s="29" t="e">
        <f>'施設リストA-1（直営）'!#REF!</f>
        <v>#REF!</v>
      </c>
      <c r="J2264" s="30" t="e">
        <f>IF(I2264="新設",VLOOKUP('施設リストA-1（直営）'!#REF!,'（新設）照明器具'!$B$5:$C$1990,2,FALSE),IF('部屋別効果（直）'!I2264="撤去",VLOOKUP('施設リストA-1（直営）'!#REF!,'（既設）調査結果'!$B$5:$C$1998,2,FALSE),0))</f>
        <v>#REF!</v>
      </c>
      <c r="K2264" s="29" t="e">
        <f>'施設リストA-1（直営）'!#REF!</f>
        <v>#REF!</v>
      </c>
      <c r="L2264" s="29" t="e">
        <f>'施設リストA-1（直営）'!#REF!</f>
        <v>#REF!</v>
      </c>
      <c r="M2264" s="30" t="e">
        <f>IF(L2264="新設",VLOOKUP('施設リストA-1（直営）'!#REF!,'（新設）照明器具'!$B$5:$C$1990,2,FALSE),IF('部屋別効果（直）'!L2264="撤去",VLOOKUP('施設リストA-1（直営）'!#REF!,'（既設）調査結果'!$B$5:$C$1998,2,FALSE),0))</f>
        <v>#REF!</v>
      </c>
      <c r="N2264" s="29" t="e">
        <f>'施設リストA-1（直営）'!#REF!</f>
        <v>#REF!</v>
      </c>
      <c r="O2264" s="29" t="e">
        <f>'施設リストA-1（直営）'!#REF!</f>
        <v>#REF!</v>
      </c>
      <c r="P2264" s="30" t="e">
        <f>IF(O2264="新設",VLOOKUP('施設リストA-1（直営）'!#REF!,'（新設）照明器具'!$B$5:$C$1990,2,FALSE),IF('部屋別効果（直）'!O2264="撤去",VLOOKUP('施設リストA-1（直営）'!#REF!,'（既設）調査結果'!$B$5:$C$1998,2,FALSE),0))</f>
        <v>#REF!</v>
      </c>
      <c r="Q2264" s="29" t="e">
        <f>'施設リストA-1（直営）'!#REF!</f>
        <v>#REF!</v>
      </c>
      <c r="R2264" s="29" t="e">
        <f>'施設リストA-1（直営）'!#REF!</f>
        <v>#REF!</v>
      </c>
      <c r="S2264" s="30" t="e">
        <f>IF(R2264="新設",VLOOKUP('施設リストA-1（直営）'!#REF!,'（新設）照明器具'!$B$5:$C$1990,2,FALSE),IF('部屋別効果（直）'!R2264="撤去",VLOOKUP('施設リストA-1（直営）'!#REF!,'（既設）調査結果'!$B$5:$C$1998,2,FALSE),0))</f>
        <v>#REF!</v>
      </c>
      <c r="T2264" s="29" t="e">
        <f>'施設リストA-1（直営）'!#REF!</f>
        <v>#REF!</v>
      </c>
      <c r="U2264" s="29" t="e">
        <f>'施設リストA-1（直営）'!#REF!</f>
        <v>#REF!</v>
      </c>
      <c r="V2264" s="30" t="e">
        <f>IF(U2264="新設",VLOOKUP('施設リストA-1（直営）'!#REF!,'（新設）照明器具'!$B$5:$C$1990,2,FALSE),IF('部屋別効果（直）'!U2264="撤去",VLOOKUP('施設リストA-1（直営）'!#REF!,'（既設）調査結果'!$B$5:$C$1998,2,FALSE),0))</f>
        <v>#REF!</v>
      </c>
      <c r="W2264" s="29" t="e">
        <f>'施設リストA-1（直営）'!#REF!</f>
        <v>#REF!</v>
      </c>
      <c r="X2264" s="29" t="e">
        <f>'施設リストA-1（直営）'!#REF!</f>
        <v>#REF!</v>
      </c>
      <c r="Y2264" s="30" t="e">
        <f>IF(X2264="新設",VLOOKUP('施設リストA-1（直営）'!#REF!,'（新設）照明器具'!$B$5:$C$1990,2,FALSE),IF('部屋別効果（直）'!X2264="撤去",VLOOKUP('施設リストA-1（直営）'!#REF!,'（既設）調査結果'!$B$5:$C$1998,2,FALSE),0))</f>
        <v>#REF!</v>
      </c>
      <c r="Z2264" s="29" t="e">
        <f>'施設リストA-1（直営）'!#REF!</f>
        <v>#REF!</v>
      </c>
      <c r="AA2264" s="29" t="e">
        <f>'施設リストA-1（直営）'!#REF!</f>
        <v>#REF!</v>
      </c>
      <c r="AB2264" s="30" t="e">
        <f>IF(AA2264="新設",VLOOKUP('施設リストA-1（直営）'!#REF!,'（新設）照明器具'!$B$5:$C$1990,2,FALSE),IF('部屋別効果（直）'!AA2264="撤去",VLOOKUP('施設リストA-1（直営）'!#REF!,'（既設）調査結果'!$B$5:$C$1998,2,FALSE),0))</f>
        <v>#REF!</v>
      </c>
      <c r="AC2264" s="29" t="e">
        <f>'施設リストA-1（直営）'!#REF!</f>
        <v>#REF!</v>
      </c>
      <c r="AD2264" s="29" t="e">
        <f>'施設リストA-1（直営）'!#REF!</f>
        <v>#REF!</v>
      </c>
      <c r="AE2264" s="30" t="e">
        <f>IF(AD2264="新設",VLOOKUP('施設リストA-1（直営）'!#REF!,'（新設）照明器具'!$B$5:$C$1990,2,FALSE),IF('部屋別効果（直）'!AD2264="撤去",VLOOKUP('施設リストA-1（直営）'!#REF!,'（既設）調査結果'!$B$5:$C$1998,2,FALSE),0))</f>
        <v>#REF!</v>
      </c>
      <c r="AF2264" s="29" t="e">
        <f>'施設リストA-1（直営）'!#REF!</f>
        <v>#REF!</v>
      </c>
      <c r="AG2264" s="29" t="e">
        <f>'施設リストA-1（直営）'!#REF!</f>
        <v>#REF!</v>
      </c>
      <c r="AH2264" s="30" t="e">
        <f>IF(AG2264="新設",VLOOKUP('施設リストA-1（直営）'!#REF!,'（新設）照明器具'!$B$5:$C$1990,2,FALSE),IF('部屋別効果（直）'!AG2264="撤去",VLOOKUP('施設リストA-1（直営）'!#REF!,'（既設）調査結果'!$B$5:$C$1998,2,FALSE),0))</f>
        <v>#REF!</v>
      </c>
      <c r="AI2264" s="29" t="e">
        <f>'施設リストA-1（直営）'!#REF!</f>
        <v>#REF!</v>
      </c>
      <c r="AJ2264" s="29" t="e">
        <f>'施設リストA-1（直営）'!#REF!</f>
        <v>#REF!</v>
      </c>
      <c r="AK2264" s="30" t="e">
        <f>IF(AJ2264="新設",VLOOKUP('施設リストA-1（直営）'!#REF!,'（新設）照明器具'!$B$5:$C$1990,2,FALSE),IF('部屋別効果（直）'!AJ2264="撤去",VLOOKUP('施設リストA-1（直営）'!#REF!,'（既設）調査結果'!$B$5:$C$1998,2,FALSE),0))</f>
        <v>#REF!</v>
      </c>
      <c r="AL2264" s="29" t="e">
        <f>'施設リストA-1（直営）'!#REF!</f>
        <v>#REF!</v>
      </c>
    </row>
    <row r="2265" spans="1:38" customFormat="1">
      <c r="A2265" s="94"/>
      <c r="B2265" s="16" t="e">
        <f>'施設リストA-1（直営）'!#REF!</f>
        <v>#REF!</v>
      </c>
      <c r="C2265" s="14" t="e">
        <f>'施設リストA-1（直営）'!#REF!</f>
        <v>#REF!</v>
      </c>
      <c r="D2265" s="94" t="e">
        <f>'施設リストA-1（直営）'!#REF!</f>
        <v>#REF!</v>
      </c>
      <c r="E2265" s="20" t="e">
        <f>'施設リストA-1（直営）'!#REF!</f>
        <v>#REF!</v>
      </c>
      <c r="F2265" s="20" t="e">
        <f>'施設リストA-1（直営）'!#REF!</f>
        <v>#REF!</v>
      </c>
      <c r="G2265" s="13" t="e">
        <f>'施設リストA-1（直営）'!#REF!</f>
        <v>#REF!</v>
      </c>
      <c r="H2265" s="28" t="e">
        <f t="shared" si="35"/>
        <v>#REF!</v>
      </c>
      <c r="I2265" s="29" t="e">
        <f>'施設リストA-1（直営）'!#REF!</f>
        <v>#REF!</v>
      </c>
      <c r="J2265" s="30" t="e">
        <f>IF(I2265="新設",VLOOKUP('施設リストA-1（直営）'!#REF!,'（新設）照明器具'!$B$5:$C$1990,2,FALSE),IF('部屋別効果（直）'!I2265="撤去",VLOOKUP('施設リストA-1（直営）'!#REF!,'（既設）調査結果'!$B$5:$C$1998,2,FALSE),0))</f>
        <v>#REF!</v>
      </c>
      <c r="K2265" s="29" t="e">
        <f>'施設リストA-1（直営）'!#REF!</f>
        <v>#REF!</v>
      </c>
      <c r="L2265" s="29" t="e">
        <f>'施設リストA-1（直営）'!#REF!</f>
        <v>#REF!</v>
      </c>
      <c r="M2265" s="30" t="e">
        <f>IF(L2265="新設",VLOOKUP('施設リストA-1（直営）'!#REF!,'（新設）照明器具'!$B$5:$C$1990,2,FALSE),IF('部屋別効果（直）'!L2265="撤去",VLOOKUP('施設リストA-1（直営）'!#REF!,'（既設）調査結果'!$B$5:$C$1998,2,FALSE),0))</f>
        <v>#REF!</v>
      </c>
      <c r="N2265" s="29" t="e">
        <f>'施設リストA-1（直営）'!#REF!</f>
        <v>#REF!</v>
      </c>
      <c r="O2265" s="29" t="e">
        <f>'施設リストA-1（直営）'!#REF!</f>
        <v>#REF!</v>
      </c>
      <c r="P2265" s="30" t="e">
        <f>IF(O2265="新設",VLOOKUP('施設リストA-1（直営）'!#REF!,'（新設）照明器具'!$B$5:$C$1990,2,FALSE),IF('部屋別効果（直）'!O2265="撤去",VLOOKUP('施設リストA-1（直営）'!#REF!,'（既設）調査結果'!$B$5:$C$1998,2,FALSE),0))</f>
        <v>#REF!</v>
      </c>
      <c r="Q2265" s="29" t="e">
        <f>'施設リストA-1（直営）'!#REF!</f>
        <v>#REF!</v>
      </c>
      <c r="R2265" s="29" t="e">
        <f>'施設リストA-1（直営）'!#REF!</f>
        <v>#REF!</v>
      </c>
      <c r="S2265" s="30" t="e">
        <f>IF(R2265="新設",VLOOKUP('施設リストA-1（直営）'!#REF!,'（新設）照明器具'!$B$5:$C$1990,2,FALSE),IF('部屋別効果（直）'!R2265="撤去",VLOOKUP('施設リストA-1（直営）'!#REF!,'（既設）調査結果'!$B$5:$C$1998,2,FALSE),0))</f>
        <v>#REF!</v>
      </c>
      <c r="T2265" s="29" t="e">
        <f>'施設リストA-1（直営）'!#REF!</f>
        <v>#REF!</v>
      </c>
      <c r="U2265" s="29" t="e">
        <f>'施設リストA-1（直営）'!#REF!</f>
        <v>#REF!</v>
      </c>
      <c r="V2265" s="30" t="e">
        <f>IF(U2265="新設",VLOOKUP('施設リストA-1（直営）'!#REF!,'（新設）照明器具'!$B$5:$C$1990,2,FALSE),IF('部屋別効果（直）'!U2265="撤去",VLOOKUP('施設リストA-1（直営）'!#REF!,'（既設）調査結果'!$B$5:$C$1998,2,FALSE),0))</f>
        <v>#REF!</v>
      </c>
      <c r="W2265" s="29" t="e">
        <f>'施設リストA-1（直営）'!#REF!</f>
        <v>#REF!</v>
      </c>
      <c r="X2265" s="29" t="e">
        <f>'施設リストA-1（直営）'!#REF!</f>
        <v>#REF!</v>
      </c>
      <c r="Y2265" s="30" t="e">
        <f>IF(X2265="新設",VLOOKUP('施設リストA-1（直営）'!#REF!,'（新設）照明器具'!$B$5:$C$1990,2,FALSE),IF('部屋別効果（直）'!X2265="撤去",VLOOKUP('施設リストA-1（直営）'!#REF!,'（既設）調査結果'!$B$5:$C$1998,2,FALSE),0))</f>
        <v>#REF!</v>
      </c>
      <c r="Z2265" s="29" t="e">
        <f>'施設リストA-1（直営）'!#REF!</f>
        <v>#REF!</v>
      </c>
      <c r="AA2265" s="29" t="e">
        <f>'施設リストA-1（直営）'!#REF!</f>
        <v>#REF!</v>
      </c>
      <c r="AB2265" s="30" t="e">
        <f>IF(AA2265="新設",VLOOKUP('施設リストA-1（直営）'!#REF!,'（新設）照明器具'!$B$5:$C$1990,2,FALSE),IF('部屋別効果（直）'!AA2265="撤去",VLOOKUP('施設リストA-1（直営）'!#REF!,'（既設）調査結果'!$B$5:$C$1998,2,FALSE),0))</f>
        <v>#REF!</v>
      </c>
      <c r="AC2265" s="29" t="e">
        <f>'施設リストA-1（直営）'!#REF!</f>
        <v>#REF!</v>
      </c>
      <c r="AD2265" s="29" t="e">
        <f>'施設リストA-1（直営）'!#REF!</f>
        <v>#REF!</v>
      </c>
      <c r="AE2265" s="30" t="e">
        <f>IF(AD2265="新設",VLOOKUP('施設リストA-1（直営）'!#REF!,'（新設）照明器具'!$B$5:$C$1990,2,FALSE),IF('部屋別効果（直）'!AD2265="撤去",VLOOKUP('施設リストA-1（直営）'!#REF!,'（既設）調査結果'!$B$5:$C$1998,2,FALSE),0))</f>
        <v>#REF!</v>
      </c>
      <c r="AF2265" s="29" t="e">
        <f>'施設リストA-1（直営）'!#REF!</f>
        <v>#REF!</v>
      </c>
      <c r="AG2265" s="29" t="e">
        <f>'施設リストA-1（直営）'!#REF!</f>
        <v>#REF!</v>
      </c>
      <c r="AH2265" s="30" t="e">
        <f>IF(AG2265="新設",VLOOKUP('施設リストA-1（直営）'!#REF!,'（新設）照明器具'!$B$5:$C$1990,2,FALSE),IF('部屋別効果（直）'!AG2265="撤去",VLOOKUP('施設リストA-1（直営）'!#REF!,'（既設）調査結果'!$B$5:$C$1998,2,FALSE),0))</f>
        <v>#REF!</v>
      </c>
      <c r="AI2265" s="29" t="e">
        <f>'施設リストA-1（直営）'!#REF!</f>
        <v>#REF!</v>
      </c>
      <c r="AJ2265" s="29" t="e">
        <f>'施設リストA-1（直営）'!#REF!</f>
        <v>#REF!</v>
      </c>
      <c r="AK2265" s="30" t="e">
        <f>IF(AJ2265="新設",VLOOKUP('施設リストA-1（直営）'!#REF!,'（新設）照明器具'!$B$5:$C$1990,2,FALSE),IF('部屋別効果（直）'!AJ2265="撤去",VLOOKUP('施設リストA-1（直営）'!#REF!,'（既設）調査結果'!$B$5:$C$1998,2,FALSE),0))</f>
        <v>#REF!</v>
      </c>
      <c r="AL2265" s="29" t="e">
        <f>'施設リストA-1（直営）'!#REF!</f>
        <v>#REF!</v>
      </c>
    </row>
    <row r="2266" spans="1:38" customFormat="1">
      <c r="A2266" s="94"/>
      <c r="B2266" s="16" t="e">
        <f>'施設リストA-1（直営）'!#REF!</f>
        <v>#REF!</v>
      </c>
      <c r="C2266" s="14" t="e">
        <f>'施設リストA-1（直営）'!#REF!</f>
        <v>#REF!</v>
      </c>
      <c r="D2266" s="94" t="e">
        <f>'施設リストA-1（直営）'!#REF!</f>
        <v>#REF!</v>
      </c>
      <c r="E2266" s="20" t="e">
        <f>'施設リストA-1（直営）'!#REF!</f>
        <v>#REF!</v>
      </c>
      <c r="F2266" s="20" t="e">
        <f>'施設リストA-1（直営）'!#REF!</f>
        <v>#REF!</v>
      </c>
      <c r="G2266" s="13" t="e">
        <f>'施設リストA-1（直営）'!#REF!</f>
        <v>#REF!</v>
      </c>
      <c r="H2266" s="28" t="e">
        <f t="shared" si="35"/>
        <v>#REF!</v>
      </c>
      <c r="I2266" s="29" t="e">
        <f>'施設リストA-1（直営）'!#REF!</f>
        <v>#REF!</v>
      </c>
      <c r="J2266" s="30" t="e">
        <f>IF(I2266="新設",VLOOKUP('施設リストA-1（直営）'!#REF!,'（新設）照明器具'!$B$5:$C$1990,2,FALSE),IF('部屋別効果（直）'!I2266="撤去",VLOOKUP('施設リストA-1（直営）'!#REF!,'（既設）調査結果'!$B$5:$C$1998,2,FALSE),0))</f>
        <v>#REF!</v>
      </c>
      <c r="K2266" s="29" t="e">
        <f>'施設リストA-1（直営）'!#REF!</f>
        <v>#REF!</v>
      </c>
      <c r="L2266" s="29" t="e">
        <f>'施設リストA-1（直営）'!#REF!</f>
        <v>#REF!</v>
      </c>
      <c r="M2266" s="30" t="e">
        <f>IF(L2266="新設",VLOOKUP('施設リストA-1（直営）'!#REF!,'（新設）照明器具'!$B$5:$C$1990,2,FALSE),IF('部屋別効果（直）'!L2266="撤去",VLOOKUP('施設リストA-1（直営）'!#REF!,'（既設）調査結果'!$B$5:$C$1998,2,FALSE),0))</f>
        <v>#REF!</v>
      </c>
      <c r="N2266" s="29" t="e">
        <f>'施設リストA-1（直営）'!#REF!</f>
        <v>#REF!</v>
      </c>
      <c r="O2266" s="29" t="e">
        <f>'施設リストA-1（直営）'!#REF!</f>
        <v>#REF!</v>
      </c>
      <c r="P2266" s="30" t="e">
        <f>IF(O2266="新設",VLOOKUP('施設リストA-1（直営）'!#REF!,'（新設）照明器具'!$B$5:$C$1990,2,FALSE),IF('部屋別効果（直）'!O2266="撤去",VLOOKUP('施設リストA-1（直営）'!#REF!,'（既設）調査結果'!$B$5:$C$1998,2,FALSE),0))</f>
        <v>#REF!</v>
      </c>
      <c r="Q2266" s="29" t="e">
        <f>'施設リストA-1（直営）'!#REF!</f>
        <v>#REF!</v>
      </c>
      <c r="R2266" s="29" t="e">
        <f>'施設リストA-1（直営）'!#REF!</f>
        <v>#REF!</v>
      </c>
      <c r="S2266" s="30" t="e">
        <f>IF(R2266="新設",VLOOKUP('施設リストA-1（直営）'!#REF!,'（新設）照明器具'!$B$5:$C$1990,2,FALSE),IF('部屋別効果（直）'!R2266="撤去",VLOOKUP('施設リストA-1（直営）'!#REF!,'（既設）調査結果'!$B$5:$C$1998,2,FALSE),0))</f>
        <v>#REF!</v>
      </c>
      <c r="T2266" s="29" t="e">
        <f>'施設リストA-1（直営）'!#REF!</f>
        <v>#REF!</v>
      </c>
      <c r="U2266" s="29" t="e">
        <f>'施設リストA-1（直営）'!#REF!</f>
        <v>#REF!</v>
      </c>
      <c r="V2266" s="30" t="e">
        <f>IF(U2266="新設",VLOOKUP('施設リストA-1（直営）'!#REF!,'（新設）照明器具'!$B$5:$C$1990,2,FALSE),IF('部屋別効果（直）'!U2266="撤去",VLOOKUP('施設リストA-1（直営）'!#REF!,'（既設）調査結果'!$B$5:$C$1998,2,FALSE),0))</f>
        <v>#REF!</v>
      </c>
      <c r="W2266" s="29" t="e">
        <f>'施設リストA-1（直営）'!#REF!</f>
        <v>#REF!</v>
      </c>
      <c r="X2266" s="29" t="e">
        <f>'施設リストA-1（直営）'!#REF!</f>
        <v>#REF!</v>
      </c>
      <c r="Y2266" s="30" t="e">
        <f>IF(X2266="新設",VLOOKUP('施設リストA-1（直営）'!#REF!,'（新設）照明器具'!$B$5:$C$1990,2,FALSE),IF('部屋別効果（直）'!X2266="撤去",VLOOKUP('施設リストA-1（直営）'!#REF!,'（既設）調査結果'!$B$5:$C$1998,2,FALSE),0))</f>
        <v>#REF!</v>
      </c>
      <c r="Z2266" s="29" t="e">
        <f>'施設リストA-1（直営）'!#REF!</f>
        <v>#REF!</v>
      </c>
      <c r="AA2266" s="29" t="e">
        <f>'施設リストA-1（直営）'!#REF!</f>
        <v>#REF!</v>
      </c>
      <c r="AB2266" s="30" t="e">
        <f>IF(AA2266="新設",VLOOKUP('施設リストA-1（直営）'!#REF!,'（新設）照明器具'!$B$5:$C$1990,2,FALSE),IF('部屋別効果（直）'!AA2266="撤去",VLOOKUP('施設リストA-1（直営）'!#REF!,'（既設）調査結果'!$B$5:$C$1998,2,FALSE),0))</f>
        <v>#REF!</v>
      </c>
      <c r="AC2266" s="29" t="e">
        <f>'施設リストA-1（直営）'!#REF!</f>
        <v>#REF!</v>
      </c>
      <c r="AD2266" s="29" t="e">
        <f>'施設リストA-1（直営）'!#REF!</f>
        <v>#REF!</v>
      </c>
      <c r="AE2266" s="30" t="e">
        <f>IF(AD2266="新設",VLOOKUP('施設リストA-1（直営）'!#REF!,'（新設）照明器具'!$B$5:$C$1990,2,FALSE),IF('部屋別効果（直）'!AD2266="撤去",VLOOKUP('施設リストA-1（直営）'!#REF!,'（既設）調査結果'!$B$5:$C$1998,2,FALSE),0))</f>
        <v>#REF!</v>
      </c>
      <c r="AF2266" s="29" t="e">
        <f>'施設リストA-1（直営）'!#REF!</f>
        <v>#REF!</v>
      </c>
      <c r="AG2266" s="29" t="e">
        <f>'施設リストA-1（直営）'!#REF!</f>
        <v>#REF!</v>
      </c>
      <c r="AH2266" s="30" t="e">
        <f>IF(AG2266="新設",VLOOKUP('施設リストA-1（直営）'!#REF!,'（新設）照明器具'!$B$5:$C$1990,2,FALSE),IF('部屋別効果（直）'!AG2266="撤去",VLOOKUP('施設リストA-1（直営）'!#REF!,'（既設）調査結果'!$B$5:$C$1998,2,FALSE),0))</f>
        <v>#REF!</v>
      </c>
      <c r="AI2266" s="29" t="e">
        <f>'施設リストA-1（直営）'!#REF!</f>
        <v>#REF!</v>
      </c>
      <c r="AJ2266" s="29" t="e">
        <f>'施設リストA-1（直営）'!#REF!</f>
        <v>#REF!</v>
      </c>
      <c r="AK2266" s="30" t="e">
        <f>IF(AJ2266="新設",VLOOKUP('施設リストA-1（直営）'!#REF!,'（新設）照明器具'!$B$5:$C$1990,2,FALSE),IF('部屋別効果（直）'!AJ2266="撤去",VLOOKUP('施設リストA-1（直営）'!#REF!,'（既設）調査結果'!$B$5:$C$1998,2,FALSE),0))</f>
        <v>#REF!</v>
      </c>
      <c r="AL2266" s="29" t="e">
        <f>'施設リストA-1（直営）'!#REF!</f>
        <v>#REF!</v>
      </c>
    </row>
    <row r="2267" spans="1:38" customFormat="1">
      <c r="A2267" s="94"/>
      <c r="B2267" s="16" t="e">
        <f>'施設リストA-1（直営）'!#REF!</f>
        <v>#REF!</v>
      </c>
      <c r="C2267" s="14" t="e">
        <f>'施設リストA-1（直営）'!#REF!</f>
        <v>#REF!</v>
      </c>
      <c r="D2267" s="94" t="e">
        <f>'施設リストA-1（直営）'!#REF!</f>
        <v>#REF!</v>
      </c>
      <c r="E2267" s="20" t="e">
        <f>'施設リストA-1（直営）'!#REF!</f>
        <v>#REF!</v>
      </c>
      <c r="F2267" s="20" t="e">
        <f>'施設リストA-1（直営）'!#REF!</f>
        <v>#REF!</v>
      </c>
      <c r="G2267" s="13" t="e">
        <f>'施設リストA-1（直営）'!#REF!</f>
        <v>#REF!</v>
      </c>
      <c r="H2267" s="28" t="e">
        <f t="shared" si="35"/>
        <v>#REF!</v>
      </c>
      <c r="I2267" s="29" t="e">
        <f>'施設リストA-1（直営）'!#REF!</f>
        <v>#REF!</v>
      </c>
      <c r="J2267" s="30" t="e">
        <f>IF(I2267="新設",VLOOKUP('施設リストA-1（直営）'!#REF!,'（新設）照明器具'!$B$5:$C$1990,2,FALSE),IF('部屋別効果（直）'!I2267="撤去",VLOOKUP('施設リストA-1（直営）'!#REF!,'（既設）調査結果'!$B$5:$C$1998,2,FALSE),0))</f>
        <v>#REF!</v>
      </c>
      <c r="K2267" s="29" t="e">
        <f>'施設リストA-1（直営）'!#REF!</f>
        <v>#REF!</v>
      </c>
      <c r="L2267" s="29" t="e">
        <f>'施設リストA-1（直営）'!#REF!</f>
        <v>#REF!</v>
      </c>
      <c r="M2267" s="30" t="e">
        <f>IF(L2267="新設",VLOOKUP('施設リストA-1（直営）'!#REF!,'（新設）照明器具'!$B$5:$C$1990,2,FALSE),IF('部屋別効果（直）'!L2267="撤去",VLOOKUP('施設リストA-1（直営）'!#REF!,'（既設）調査結果'!$B$5:$C$1998,2,FALSE),0))</f>
        <v>#REF!</v>
      </c>
      <c r="N2267" s="29" t="e">
        <f>'施設リストA-1（直営）'!#REF!</f>
        <v>#REF!</v>
      </c>
      <c r="O2267" s="29" t="e">
        <f>'施設リストA-1（直営）'!#REF!</f>
        <v>#REF!</v>
      </c>
      <c r="P2267" s="30" t="e">
        <f>IF(O2267="新設",VLOOKUP('施設リストA-1（直営）'!#REF!,'（新設）照明器具'!$B$5:$C$1990,2,FALSE),IF('部屋別効果（直）'!O2267="撤去",VLOOKUP('施設リストA-1（直営）'!#REF!,'（既設）調査結果'!$B$5:$C$1998,2,FALSE),0))</f>
        <v>#REF!</v>
      </c>
      <c r="Q2267" s="29" t="e">
        <f>'施設リストA-1（直営）'!#REF!</f>
        <v>#REF!</v>
      </c>
      <c r="R2267" s="29" t="e">
        <f>'施設リストA-1（直営）'!#REF!</f>
        <v>#REF!</v>
      </c>
      <c r="S2267" s="30" t="e">
        <f>IF(R2267="新設",VLOOKUP('施設リストA-1（直営）'!#REF!,'（新設）照明器具'!$B$5:$C$1990,2,FALSE),IF('部屋別効果（直）'!R2267="撤去",VLOOKUP('施設リストA-1（直営）'!#REF!,'（既設）調査結果'!$B$5:$C$1998,2,FALSE),0))</f>
        <v>#REF!</v>
      </c>
      <c r="T2267" s="29" t="e">
        <f>'施設リストA-1（直営）'!#REF!</f>
        <v>#REF!</v>
      </c>
      <c r="U2267" s="29" t="e">
        <f>'施設リストA-1（直営）'!#REF!</f>
        <v>#REF!</v>
      </c>
      <c r="V2267" s="30" t="e">
        <f>IF(U2267="新設",VLOOKUP('施設リストA-1（直営）'!#REF!,'（新設）照明器具'!$B$5:$C$1990,2,FALSE),IF('部屋別効果（直）'!U2267="撤去",VLOOKUP('施設リストA-1（直営）'!#REF!,'（既設）調査結果'!$B$5:$C$1998,2,FALSE),0))</f>
        <v>#REF!</v>
      </c>
      <c r="W2267" s="29" t="e">
        <f>'施設リストA-1（直営）'!#REF!</f>
        <v>#REF!</v>
      </c>
      <c r="X2267" s="29" t="e">
        <f>'施設リストA-1（直営）'!#REF!</f>
        <v>#REF!</v>
      </c>
      <c r="Y2267" s="30" t="e">
        <f>IF(X2267="新設",VLOOKUP('施設リストA-1（直営）'!#REF!,'（新設）照明器具'!$B$5:$C$1990,2,FALSE),IF('部屋別効果（直）'!X2267="撤去",VLOOKUP('施設リストA-1（直営）'!#REF!,'（既設）調査結果'!$B$5:$C$1998,2,FALSE),0))</f>
        <v>#REF!</v>
      </c>
      <c r="Z2267" s="29" t="e">
        <f>'施設リストA-1（直営）'!#REF!</f>
        <v>#REF!</v>
      </c>
      <c r="AA2267" s="29" t="e">
        <f>'施設リストA-1（直営）'!#REF!</f>
        <v>#REF!</v>
      </c>
      <c r="AB2267" s="30" t="e">
        <f>IF(AA2267="新設",VLOOKUP('施設リストA-1（直営）'!#REF!,'（新設）照明器具'!$B$5:$C$1990,2,FALSE),IF('部屋別効果（直）'!AA2267="撤去",VLOOKUP('施設リストA-1（直営）'!#REF!,'（既設）調査結果'!$B$5:$C$1998,2,FALSE),0))</f>
        <v>#REF!</v>
      </c>
      <c r="AC2267" s="29" t="e">
        <f>'施設リストA-1（直営）'!#REF!</f>
        <v>#REF!</v>
      </c>
      <c r="AD2267" s="29" t="e">
        <f>'施設リストA-1（直営）'!#REF!</f>
        <v>#REF!</v>
      </c>
      <c r="AE2267" s="30" t="e">
        <f>IF(AD2267="新設",VLOOKUP('施設リストA-1（直営）'!#REF!,'（新設）照明器具'!$B$5:$C$1990,2,FALSE),IF('部屋別効果（直）'!AD2267="撤去",VLOOKUP('施設リストA-1（直営）'!#REF!,'（既設）調査結果'!$B$5:$C$1998,2,FALSE),0))</f>
        <v>#REF!</v>
      </c>
      <c r="AF2267" s="29" t="e">
        <f>'施設リストA-1（直営）'!#REF!</f>
        <v>#REF!</v>
      </c>
      <c r="AG2267" s="29" t="e">
        <f>'施設リストA-1（直営）'!#REF!</f>
        <v>#REF!</v>
      </c>
      <c r="AH2267" s="30" t="e">
        <f>IF(AG2267="新設",VLOOKUP('施設リストA-1（直営）'!#REF!,'（新設）照明器具'!$B$5:$C$1990,2,FALSE),IF('部屋別効果（直）'!AG2267="撤去",VLOOKUP('施設リストA-1（直営）'!#REF!,'（既設）調査結果'!$B$5:$C$1998,2,FALSE),0))</f>
        <v>#REF!</v>
      </c>
      <c r="AI2267" s="29" t="e">
        <f>'施設リストA-1（直営）'!#REF!</f>
        <v>#REF!</v>
      </c>
      <c r="AJ2267" s="29" t="e">
        <f>'施設リストA-1（直営）'!#REF!</f>
        <v>#REF!</v>
      </c>
      <c r="AK2267" s="30" t="e">
        <f>IF(AJ2267="新設",VLOOKUP('施設リストA-1（直営）'!#REF!,'（新設）照明器具'!$B$5:$C$1990,2,FALSE),IF('部屋別効果（直）'!AJ2267="撤去",VLOOKUP('施設リストA-1（直営）'!#REF!,'（既設）調査結果'!$B$5:$C$1998,2,FALSE),0))</f>
        <v>#REF!</v>
      </c>
      <c r="AL2267" s="29" t="e">
        <f>'施設リストA-1（直営）'!#REF!</f>
        <v>#REF!</v>
      </c>
    </row>
    <row r="2268" spans="1:38" customFormat="1">
      <c r="A2268" s="94"/>
      <c r="B2268" s="16" t="e">
        <f>'施設リストA-1（直営）'!#REF!</f>
        <v>#REF!</v>
      </c>
      <c r="C2268" s="14" t="e">
        <f>'施設リストA-1（直営）'!#REF!</f>
        <v>#REF!</v>
      </c>
      <c r="D2268" s="94" t="e">
        <f>'施設リストA-1（直営）'!#REF!</f>
        <v>#REF!</v>
      </c>
      <c r="E2268" s="20" t="e">
        <f>'施設リストA-1（直営）'!#REF!</f>
        <v>#REF!</v>
      </c>
      <c r="F2268" s="20" t="e">
        <f>'施設リストA-1（直営）'!#REF!</f>
        <v>#REF!</v>
      </c>
      <c r="G2268" s="13" t="e">
        <f>'施設リストA-1（直営）'!#REF!</f>
        <v>#REF!</v>
      </c>
      <c r="H2268" s="28" t="e">
        <f t="shared" si="35"/>
        <v>#REF!</v>
      </c>
      <c r="I2268" s="29" t="e">
        <f>'施設リストA-1（直営）'!#REF!</f>
        <v>#REF!</v>
      </c>
      <c r="J2268" s="30" t="e">
        <f>IF(I2268="新設",VLOOKUP('施設リストA-1（直営）'!#REF!,'（新設）照明器具'!$B$5:$C$1990,2,FALSE),IF('部屋別効果（直）'!I2268="撤去",VLOOKUP('施設リストA-1（直営）'!#REF!,'（既設）調査結果'!$B$5:$C$1998,2,FALSE),0))</f>
        <v>#REF!</v>
      </c>
      <c r="K2268" s="29" t="e">
        <f>'施設リストA-1（直営）'!#REF!</f>
        <v>#REF!</v>
      </c>
      <c r="L2268" s="29" t="e">
        <f>'施設リストA-1（直営）'!#REF!</f>
        <v>#REF!</v>
      </c>
      <c r="M2268" s="30" t="e">
        <f>IF(L2268="新設",VLOOKUP('施設リストA-1（直営）'!#REF!,'（新設）照明器具'!$B$5:$C$1990,2,FALSE),IF('部屋別効果（直）'!L2268="撤去",VLOOKUP('施設リストA-1（直営）'!#REF!,'（既設）調査結果'!$B$5:$C$1998,2,FALSE),0))</f>
        <v>#REF!</v>
      </c>
      <c r="N2268" s="29" t="e">
        <f>'施設リストA-1（直営）'!#REF!</f>
        <v>#REF!</v>
      </c>
      <c r="O2268" s="29" t="e">
        <f>'施設リストA-1（直営）'!#REF!</f>
        <v>#REF!</v>
      </c>
      <c r="P2268" s="30" t="e">
        <f>IF(O2268="新設",VLOOKUP('施設リストA-1（直営）'!#REF!,'（新設）照明器具'!$B$5:$C$1990,2,FALSE),IF('部屋別効果（直）'!O2268="撤去",VLOOKUP('施設リストA-1（直営）'!#REF!,'（既設）調査結果'!$B$5:$C$1998,2,FALSE),0))</f>
        <v>#REF!</v>
      </c>
      <c r="Q2268" s="29" t="e">
        <f>'施設リストA-1（直営）'!#REF!</f>
        <v>#REF!</v>
      </c>
      <c r="R2268" s="29" t="e">
        <f>'施設リストA-1（直営）'!#REF!</f>
        <v>#REF!</v>
      </c>
      <c r="S2268" s="30" t="e">
        <f>IF(R2268="新設",VLOOKUP('施設リストA-1（直営）'!#REF!,'（新設）照明器具'!$B$5:$C$1990,2,FALSE),IF('部屋別効果（直）'!R2268="撤去",VLOOKUP('施設リストA-1（直営）'!#REF!,'（既設）調査結果'!$B$5:$C$1998,2,FALSE),0))</f>
        <v>#REF!</v>
      </c>
      <c r="T2268" s="29" t="e">
        <f>'施設リストA-1（直営）'!#REF!</f>
        <v>#REF!</v>
      </c>
      <c r="U2268" s="29" t="e">
        <f>'施設リストA-1（直営）'!#REF!</f>
        <v>#REF!</v>
      </c>
      <c r="V2268" s="30" t="e">
        <f>IF(U2268="新設",VLOOKUP('施設リストA-1（直営）'!#REF!,'（新設）照明器具'!$B$5:$C$1990,2,FALSE),IF('部屋別効果（直）'!U2268="撤去",VLOOKUP('施設リストA-1（直営）'!#REF!,'（既設）調査結果'!$B$5:$C$1998,2,FALSE),0))</f>
        <v>#REF!</v>
      </c>
      <c r="W2268" s="29" t="e">
        <f>'施設リストA-1（直営）'!#REF!</f>
        <v>#REF!</v>
      </c>
      <c r="X2268" s="29" t="e">
        <f>'施設リストA-1（直営）'!#REF!</f>
        <v>#REF!</v>
      </c>
      <c r="Y2268" s="30" t="e">
        <f>IF(X2268="新設",VLOOKUP('施設リストA-1（直営）'!#REF!,'（新設）照明器具'!$B$5:$C$1990,2,FALSE),IF('部屋別効果（直）'!X2268="撤去",VLOOKUP('施設リストA-1（直営）'!#REF!,'（既設）調査結果'!$B$5:$C$1998,2,FALSE),0))</f>
        <v>#REF!</v>
      </c>
      <c r="Z2268" s="29" t="e">
        <f>'施設リストA-1（直営）'!#REF!</f>
        <v>#REF!</v>
      </c>
      <c r="AA2268" s="29" t="e">
        <f>'施設リストA-1（直営）'!#REF!</f>
        <v>#REF!</v>
      </c>
      <c r="AB2268" s="30" t="e">
        <f>IF(AA2268="新設",VLOOKUP('施設リストA-1（直営）'!#REF!,'（新設）照明器具'!$B$5:$C$1990,2,FALSE),IF('部屋別効果（直）'!AA2268="撤去",VLOOKUP('施設リストA-1（直営）'!#REF!,'（既設）調査結果'!$B$5:$C$1998,2,FALSE),0))</f>
        <v>#REF!</v>
      </c>
      <c r="AC2268" s="29" t="e">
        <f>'施設リストA-1（直営）'!#REF!</f>
        <v>#REF!</v>
      </c>
      <c r="AD2268" s="29" t="e">
        <f>'施設リストA-1（直営）'!#REF!</f>
        <v>#REF!</v>
      </c>
      <c r="AE2268" s="30" t="e">
        <f>IF(AD2268="新設",VLOOKUP('施設リストA-1（直営）'!#REF!,'（新設）照明器具'!$B$5:$C$1990,2,FALSE),IF('部屋別効果（直）'!AD2268="撤去",VLOOKUP('施設リストA-1（直営）'!#REF!,'（既設）調査結果'!$B$5:$C$1998,2,FALSE),0))</f>
        <v>#REF!</v>
      </c>
      <c r="AF2268" s="29" t="e">
        <f>'施設リストA-1（直営）'!#REF!</f>
        <v>#REF!</v>
      </c>
      <c r="AG2268" s="29" t="e">
        <f>'施設リストA-1（直営）'!#REF!</f>
        <v>#REF!</v>
      </c>
      <c r="AH2268" s="30" t="e">
        <f>IF(AG2268="新設",VLOOKUP('施設リストA-1（直営）'!#REF!,'（新設）照明器具'!$B$5:$C$1990,2,FALSE),IF('部屋別効果（直）'!AG2268="撤去",VLOOKUP('施設リストA-1（直営）'!#REF!,'（既設）調査結果'!$B$5:$C$1998,2,FALSE),0))</f>
        <v>#REF!</v>
      </c>
      <c r="AI2268" s="29" t="e">
        <f>'施設リストA-1（直営）'!#REF!</f>
        <v>#REF!</v>
      </c>
      <c r="AJ2268" s="29" t="e">
        <f>'施設リストA-1（直営）'!#REF!</f>
        <v>#REF!</v>
      </c>
      <c r="AK2268" s="30" t="e">
        <f>IF(AJ2268="新設",VLOOKUP('施設リストA-1（直営）'!#REF!,'（新設）照明器具'!$B$5:$C$1990,2,FALSE),IF('部屋別効果（直）'!AJ2268="撤去",VLOOKUP('施設リストA-1（直営）'!#REF!,'（既設）調査結果'!$B$5:$C$1998,2,FALSE),0))</f>
        <v>#REF!</v>
      </c>
      <c r="AL2268" s="29" t="e">
        <f>'施設リストA-1（直営）'!#REF!</f>
        <v>#REF!</v>
      </c>
    </row>
    <row r="2269" spans="1:38" customFormat="1">
      <c r="A2269" s="94"/>
      <c r="B2269" s="16" t="e">
        <f>'施設リストA-1（直営）'!#REF!</f>
        <v>#REF!</v>
      </c>
      <c r="C2269" s="14" t="e">
        <f>'施設リストA-1（直営）'!#REF!</f>
        <v>#REF!</v>
      </c>
      <c r="D2269" s="94" t="e">
        <f>'施設リストA-1（直営）'!#REF!</f>
        <v>#REF!</v>
      </c>
      <c r="E2269" s="20" t="e">
        <f>'施設リストA-1（直営）'!#REF!</f>
        <v>#REF!</v>
      </c>
      <c r="F2269" s="20" t="e">
        <f>'施設リストA-1（直営）'!#REF!</f>
        <v>#REF!</v>
      </c>
      <c r="G2269" s="13" t="e">
        <f>'施設リストA-1（直営）'!#REF!</f>
        <v>#REF!</v>
      </c>
      <c r="H2269" s="28" t="e">
        <f t="shared" si="35"/>
        <v>#REF!</v>
      </c>
      <c r="I2269" s="29" t="e">
        <f>'施設リストA-1（直営）'!#REF!</f>
        <v>#REF!</v>
      </c>
      <c r="J2269" s="30" t="e">
        <f>IF(I2269="新設",VLOOKUP('施設リストA-1（直営）'!#REF!,'（新設）照明器具'!$B$5:$C$1990,2,FALSE),IF('部屋別効果（直）'!I2269="撤去",VLOOKUP('施設リストA-1（直営）'!#REF!,'（既設）調査結果'!$B$5:$C$1998,2,FALSE),0))</f>
        <v>#REF!</v>
      </c>
      <c r="K2269" s="29" t="e">
        <f>'施設リストA-1（直営）'!#REF!</f>
        <v>#REF!</v>
      </c>
      <c r="L2269" s="29" t="e">
        <f>'施設リストA-1（直営）'!#REF!</f>
        <v>#REF!</v>
      </c>
      <c r="M2269" s="30" t="e">
        <f>IF(L2269="新設",VLOOKUP('施設リストA-1（直営）'!#REF!,'（新設）照明器具'!$B$5:$C$1990,2,FALSE),IF('部屋別効果（直）'!L2269="撤去",VLOOKUP('施設リストA-1（直営）'!#REF!,'（既設）調査結果'!$B$5:$C$1998,2,FALSE),0))</f>
        <v>#REF!</v>
      </c>
      <c r="N2269" s="29" t="e">
        <f>'施設リストA-1（直営）'!#REF!</f>
        <v>#REF!</v>
      </c>
      <c r="O2269" s="29" t="e">
        <f>'施設リストA-1（直営）'!#REF!</f>
        <v>#REF!</v>
      </c>
      <c r="P2269" s="30" t="e">
        <f>IF(O2269="新設",VLOOKUP('施設リストA-1（直営）'!#REF!,'（新設）照明器具'!$B$5:$C$1990,2,FALSE),IF('部屋別効果（直）'!O2269="撤去",VLOOKUP('施設リストA-1（直営）'!#REF!,'（既設）調査結果'!$B$5:$C$1998,2,FALSE),0))</f>
        <v>#REF!</v>
      </c>
      <c r="Q2269" s="29" t="e">
        <f>'施設リストA-1（直営）'!#REF!</f>
        <v>#REF!</v>
      </c>
      <c r="R2269" s="29" t="e">
        <f>'施設リストA-1（直営）'!#REF!</f>
        <v>#REF!</v>
      </c>
      <c r="S2269" s="30" t="e">
        <f>IF(R2269="新設",VLOOKUP('施設リストA-1（直営）'!#REF!,'（新設）照明器具'!$B$5:$C$1990,2,FALSE),IF('部屋別効果（直）'!R2269="撤去",VLOOKUP('施設リストA-1（直営）'!#REF!,'（既設）調査結果'!$B$5:$C$1998,2,FALSE),0))</f>
        <v>#REF!</v>
      </c>
      <c r="T2269" s="29" t="e">
        <f>'施設リストA-1（直営）'!#REF!</f>
        <v>#REF!</v>
      </c>
      <c r="U2269" s="29" t="e">
        <f>'施設リストA-1（直営）'!#REF!</f>
        <v>#REF!</v>
      </c>
      <c r="V2269" s="30" t="e">
        <f>IF(U2269="新設",VLOOKUP('施設リストA-1（直営）'!#REF!,'（新設）照明器具'!$B$5:$C$1990,2,FALSE),IF('部屋別効果（直）'!U2269="撤去",VLOOKUP('施設リストA-1（直営）'!#REF!,'（既設）調査結果'!$B$5:$C$1998,2,FALSE),0))</f>
        <v>#REF!</v>
      </c>
      <c r="W2269" s="29" t="e">
        <f>'施設リストA-1（直営）'!#REF!</f>
        <v>#REF!</v>
      </c>
      <c r="X2269" s="29" t="e">
        <f>'施設リストA-1（直営）'!#REF!</f>
        <v>#REF!</v>
      </c>
      <c r="Y2269" s="30" t="e">
        <f>IF(X2269="新設",VLOOKUP('施設リストA-1（直営）'!#REF!,'（新設）照明器具'!$B$5:$C$1990,2,FALSE),IF('部屋別効果（直）'!X2269="撤去",VLOOKUP('施設リストA-1（直営）'!#REF!,'（既設）調査結果'!$B$5:$C$1998,2,FALSE),0))</f>
        <v>#REF!</v>
      </c>
      <c r="Z2269" s="29" t="e">
        <f>'施設リストA-1（直営）'!#REF!</f>
        <v>#REF!</v>
      </c>
      <c r="AA2269" s="29" t="e">
        <f>'施設リストA-1（直営）'!#REF!</f>
        <v>#REF!</v>
      </c>
      <c r="AB2269" s="30" t="e">
        <f>IF(AA2269="新設",VLOOKUP('施設リストA-1（直営）'!#REF!,'（新設）照明器具'!$B$5:$C$1990,2,FALSE),IF('部屋別効果（直）'!AA2269="撤去",VLOOKUP('施設リストA-1（直営）'!#REF!,'（既設）調査結果'!$B$5:$C$1998,2,FALSE),0))</f>
        <v>#REF!</v>
      </c>
      <c r="AC2269" s="29" t="e">
        <f>'施設リストA-1（直営）'!#REF!</f>
        <v>#REF!</v>
      </c>
      <c r="AD2269" s="29" t="e">
        <f>'施設リストA-1（直営）'!#REF!</f>
        <v>#REF!</v>
      </c>
      <c r="AE2269" s="30" t="e">
        <f>IF(AD2269="新設",VLOOKUP('施設リストA-1（直営）'!#REF!,'（新設）照明器具'!$B$5:$C$1990,2,FALSE),IF('部屋別効果（直）'!AD2269="撤去",VLOOKUP('施設リストA-1（直営）'!#REF!,'（既設）調査結果'!$B$5:$C$1998,2,FALSE),0))</f>
        <v>#REF!</v>
      </c>
      <c r="AF2269" s="29" t="e">
        <f>'施設リストA-1（直営）'!#REF!</f>
        <v>#REF!</v>
      </c>
      <c r="AG2269" s="29" t="e">
        <f>'施設リストA-1（直営）'!#REF!</f>
        <v>#REF!</v>
      </c>
      <c r="AH2269" s="30" t="e">
        <f>IF(AG2269="新設",VLOOKUP('施設リストA-1（直営）'!#REF!,'（新設）照明器具'!$B$5:$C$1990,2,FALSE),IF('部屋別効果（直）'!AG2269="撤去",VLOOKUP('施設リストA-1（直営）'!#REF!,'（既設）調査結果'!$B$5:$C$1998,2,FALSE),0))</f>
        <v>#REF!</v>
      </c>
      <c r="AI2269" s="29" t="e">
        <f>'施設リストA-1（直営）'!#REF!</f>
        <v>#REF!</v>
      </c>
      <c r="AJ2269" s="29" t="e">
        <f>'施設リストA-1（直営）'!#REF!</f>
        <v>#REF!</v>
      </c>
      <c r="AK2269" s="30" t="e">
        <f>IF(AJ2269="新設",VLOOKUP('施設リストA-1（直営）'!#REF!,'（新設）照明器具'!$B$5:$C$1990,2,FALSE),IF('部屋別効果（直）'!AJ2269="撤去",VLOOKUP('施設リストA-1（直営）'!#REF!,'（既設）調査結果'!$B$5:$C$1998,2,FALSE),0))</f>
        <v>#REF!</v>
      </c>
      <c r="AL2269" s="29" t="e">
        <f>'施設リストA-1（直営）'!#REF!</f>
        <v>#REF!</v>
      </c>
    </row>
    <row r="2270" spans="1:38" customFormat="1">
      <c r="A2270" s="94"/>
      <c r="B2270" s="16" t="e">
        <f>'施設リストA-1（直営）'!#REF!</f>
        <v>#REF!</v>
      </c>
      <c r="C2270" s="14" t="e">
        <f>'施設リストA-1（直営）'!#REF!</f>
        <v>#REF!</v>
      </c>
      <c r="D2270" s="94" t="e">
        <f>'施設リストA-1（直営）'!#REF!</f>
        <v>#REF!</v>
      </c>
      <c r="E2270" s="20" t="e">
        <f>'施設リストA-1（直営）'!#REF!</f>
        <v>#REF!</v>
      </c>
      <c r="F2270" s="20" t="e">
        <f>'施設リストA-1（直営）'!#REF!</f>
        <v>#REF!</v>
      </c>
      <c r="G2270" s="13" t="e">
        <f>'施設リストA-1（直営）'!#REF!</f>
        <v>#REF!</v>
      </c>
      <c r="H2270" s="28" t="e">
        <f t="shared" si="35"/>
        <v>#REF!</v>
      </c>
      <c r="I2270" s="29" t="e">
        <f>'施設リストA-1（直営）'!#REF!</f>
        <v>#REF!</v>
      </c>
      <c r="J2270" s="30" t="e">
        <f>IF(I2270="新設",VLOOKUP('施設リストA-1（直営）'!#REF!,'（新設）照明器具'!$B$5:$C$1990,2,FALSE),IF('部屋別効果（直）'!I2270="撤去",VLOOKUP('施設リストA-1（直営）'!#REF!,'（既設）調査結果'!$B$5:$C$1998,2,FALSE),0))</f>
        <v>#REF!</v>
      </c>
      <c r="K2270" s="29" t="e">
        <f>'施設リストA-1（直営）'!#REF!</f>
        <v>#REF!</v>
      </c>
      <c r="L2270" s="29" t="e">
        <f>'施設リストA-1（直営）'!#REF!</f>
        <v>#REF!</v>
      </c>
      <c r="M2270" s="30" t="e">
        <f>IF(L2270="新設",VLOOKUP('施設リストA-1（直営）'!#REF!,'（新設）照明器具'!$B$5:$C$1990,2,FALSE),IF('部屋別効果（直）'!L2270="撤去",VLOOKUP('施設リストA-1（直営）'!#REF!,'（既設）調査結果'!$B$5:$C$1998,2,FALSE),0))</f>
        <v>#REF!</v>
      </c>
      <c r="N2270" s="29" t="e">
        <f>'施設リストA-1（直営）'!#REF!</f>
        <v>#REF!</v>
      </c>
      <c r="O2270" s="29" t="e">
        <f>'施設リストA-1（直営）'!#REF!</f>
        <v>#REF!</v>
      </c>
      <c r="P2270" s="30" t="e">
        <f>IF(O2270="新設",VLOOKUP('施設リストA-1（直営）'!#REF!,'（新設）照明器具'!$B$5:$C$1990,2,FALSE),IF('部屋別効果（直）'!O2270="撤去",VLOOKUP('施設リストA-1（直営）'!#REF!,'（既設）調査結果'!$B$5:$C$1998,2,FALSE),0))</f>
        <v>#REF!</v>
      </c>
      <c r="Q2270" s="29" t="e">
        <f>'施設リストA-1（直営）'!#REF!</f>
        <v>#REF!</v>
      </c>
      <c r="R2270" s="29" t="e">
        <f>'施設リストA-1（直営）'!#REF!</f>
        <v>#REF!</v>
      </c>
      <c r="S2270" s="30" t="e">
        <f>IF(R2270="新設",VLOOKUP('施設リストA-1（直営）'!#REF!,'（新設）照明器具'!$B$5:$C$1990,2,FALSE),IF('部屋別効果（直）'!R2270="撤去",VLOOKUP('施設リストA-1（直営）'!#REF!,'（既設）調査結果'!$B$5:$C$1998,2,FALSE),0))</f>
        <v>#REF!</v>
      </c>
      <c r="T2270" s="29" t="e">
        <f>'施設リストA-1（直営）'!#REF!</f>
        <v>#REF!</v>
      </c>
      <c r="U2270" s="29" t="e">
        <f>'施設リストA-1（直営）'!#REF!</f>
        <v>#REF!</v>
      </c>
      <c r="V2270" s="30" t="e">
        <f>IF(U2270="新設",VLOOKUP('施設リストA-1（直営）'!#REF!,'（新設）照明器具'!$B$5:$C$1990,2,FALSE),IF('部屋別効果（直）'!U2270="撤去",VLOOKUP('施設リストA-1（直営）'!#REF!,'（既設）調査結果'!$B$5:$C$1998,2,FALSE),0))</f>
        <v>#REF!</v>
      </c>
      <c r="W2270" s="29" t="e">
        <f>'施設リストA-1（直営）'!#REF!</f>
        <v>#REF!</v>
      </c>
      <c r="X2270" s="29" t="e">
        <f>'施設リストA-1（直営）'!#REF!</f>
        <v>#REF!</v>
      </c>
      <c r="Y2270" s="30" t="e">
        <f>IF(X2270="新設",VLOOKUP('施設リストA-1（直営）'!#REF!,'（新設）照明器具'!$B$5:$C$1990,2,FALSE),IF('部屋別効果（直）'!X2270="撤去",VLOOKUP('施設リストA-1（直営）'!#REF!,'（既設）調査結果'!$B$5:$C$1998,2,FALSE),0))</f>
        <v>#REF!</v>
      </c>
      <c r="Z2270" s="29" t="e">
        <f>'施設リストA-1（直営）'!#REF!</f>
        <v>#REF!</v>
      </c>
      <c r="AA2270" s="29" t="e">
        <f>'施設リストA-1（直営）'!#REF!</f>
        <v>#REF!</v>
      </c>
      <c r="AB2270" s="30" t="e">
        <f>IF(AA2270="新設",VLOOKUP('施設リストA-1（直営）'!#REF!,'（新設）照明器具'!$B$5:$C$1990,2,FALSE),IF('部屋別効果（直）'!AA2270="撤去",VLOOKUP('施設リストA-1（直営）'!#REF!,'（既設）調査結果'!$B$5:$C$1998,2,FALSE),0))</f>
        <v>#REF!</v>
      </c>
      <c r="AC2270" s="29" t="e">
        <f>'施設リストA-1（直営）'!#REF!</f>
        <v>#REF!</v>
      </c>
      <c r="AD2270" s="29" t="e">
        <f>'施設リストA-1（直営）'!#REF!</f>
        <v>#REF!</v>
      </c>
      <c r="AE2270" s="30" t="e">
        <f>IF(AD2270="新設",VLOOKUP('施設リストA-1（直営）'!#REF!,'（新設）照明器具'!$B$5:$C$1990,2,FALSE),IF('部屋別効果（直）'!AD2270="撤去",VLOOKUP('施設リストA-1（直営）'!#REF!,'（既設）調査結果'!$B$5:$C$1998,2,FALSE),0))</f>
        <v>#REF!</v>
      </c>
      <c r="AF2270" s="29" t="e">
        <f>'施設リストA-1（直営）'!#REF!</f>
        <v>#REF!</v>
      </c>
      <c r="AG2270" s="29" t="e">
        <f>'施設リストA-1（直営）'!#REF!</f>
        <v>#REF!</v>
      </c>
      <c r="AH2270" s="30" t="e">
        <f>IF(AG2270="新設",VLOOKUP('施設リストA-1（直営）'!#REF!,'（新設）照明器具'!$B$5:$C$1990,2,FALSE),IF('部屋別効果（直）'!AG2270="撤去",VLOOKUP('施設リストA-1（直営）'!#REF!,'（既設）調査結果'!$B$5:$C$1998,2,FALSE),0))</f>
        <v>#REF!</v>
      </c>
      <c r="AI2270" s="29" t="e">
        <f>'施設リストA-1（直営）'!#REF!</f>
        <v>#REF!</v>
      </c>
      <c r="AJ2270" s="29" t="e">
        <f>'施設リストA-1（直営）'!#REF!</f>
        <v>#REF!</v>
      </c>
      <c r="AK2270" s="30" t="e">
        <f>IF(AJ2270="新設",VLOOKUP('施設リストA-1（直営）'!#REF!,'（新設）照明器具'!$B$5:$C$1990,2,FALSE),IF('部屋別効果（直）'!AJ2270="撤去",VLOOKUP('施設リストA-1（直営）'!#REF!,'（既設）調査結果'!$B$5:$C$1998,2,FALSE),0))</f>
        <v>#REF!</v>
      </c>
      <c r="AL2270" s="29" t="e">
        <f>'施設リストA-1（直営）'!#REF!</f>
        <v>#REF!</v>
      </c>
    </row>
    <row r="2271" spans="1:38" customFormat="1">
      <c r="A2271" s="94"/>
      <c r="B2271" s="16" t="e">
        <f>'施設リストA-1（直営）'!#REF!</f>
        <v>#REF!</v>
      </c>
      <c r="C2271" s="14" t="e">
        <f>'施設リストA-1（直営）'!#REF!</f>
        <v>#REF!</v>
      </c>
      <c r="D2271" s="94" t="e">
        <f>'施設リストA-1（直営）'!#REF!</f>
        <v>#REF!</v>
      </c>
      <c r="E2271" s="20" t="e">
        <f>'施設リストA-1（直営）'!#REF!</f>
        <v>#REF!</v>
      </c>
      <c r="F2271" s="20" t="e">
        <f>'施設リストA-1（直営）'!#REF!</f>
        <v>#REF!</v>
      </c>
      <c r="G2271" s="13" t="e">
        <f>'施設リストA-1（直営）'!#REF!</f>
        <v>#REF!</v>
      </c>
      <c r="H2271" s="28" t="e">
        <f t="shared" si="35"/>
        <v>#REF!</v>
      </c>
      <c r="I2271" s="29" t="e">
        <f>'施設リストA-1（直営）'!#REF!</f>
        <v>#REF!</v>
      </c>
      <c r="J2271" s="30" t="e">
        <f>IF(I2271="新設",VLOOKUP('施設リストA-1（直営）'!#REF!,'（新設）照明器具'!$B$5:$C$1990,2,FALSE),IF('部屋別効果（直）'!I2271="撤去",VLOOKUP('施設リストA-1（直営）'!#REF!,'（既設）調査結果'!$B$5:$C$1998,2,FALSE),0))</f>
        <v>#REF!</v>
      </c>
      <c r="K2271" s="29" t="e">
        <f>'施設リストA-1（直営）'!#REF!</f>
        <v>#REF!</v>
      </c>
      <c r="L2271" s="29" t="e">
        <f>'施設リストA-1（直営）'!#REF!</f>
        <v>#REF!</v>
      </c>
      <c r="M2271" s="30" t="e">
        <f>IF(L2271="新設",VLOOKUP('施設リストA-1（直営）'!#REF!,'（新設）照明器具'!$B$5:$C$1990,2,FALSE),IF('部屋別効果（直）'!L2271="撤去",VLOOKUP('施設リストA-1（直営）'!#REF!,'（既設）調査結果'!$B$5:$C$1998,2,FALSE),0))</f>
        <v>#REF!</v>
      </c>
      <c r="N2271" s="29" t="e">
        <f>'施設リストA-1（直営）'!#REF!</f>
        <v>#REF!</v>
      </c>
      <c r="O2271" s="29" t="e">
        <f>'施設リストA-1（直営）'!#REF!</f>
        <v>#REF!</v>
      </c>
      <c r="P2271" s="30" t="e">
        <f>IF(O2271="新設",VLOOKUP('施設リストA-1（直営）'!#REF!,'（新設）照明器具'!$B$5:$C$1990,2,FALSE),IF('部屋別効果（直）'!O2271="撤去",VLOOKUP('施設リストA-1（直営）'!#REF!,'（既設）調査結果'!$B$5:$C$1998,2,FALSE),0))</f>
        <v>#REF!</v>
      </c>
      <c r="Q2271" s="29" t="e">
        <f>'施設リストA-1（直営）'!#REF!</f>
        <v>#REF!</v>
      </c>
      <c r="R2271" s="29" t="e">
        <f>'施設リストA-1（直営）'!#REF!</f>
        <v>#REF!</v>
      </c>
      <c r="S2271" s="30" t="e">
        <f>IF(R2271="新設",VLOOKUP('施設リストA-1（直営）'!#REF!,'（新設）照明器具'!$B$5:$C$1990,2,FALSE),IF('部屋別効果（直）'!R2271="撤去",VLOOKUP('施設リストA-1（直営）'!#REF!,'（既設）調査結果'!$B$5:$C$1998,2,FALSE),0))</f>
        <v>#REF!</v>
      </c>
      <c r="T2271" s="29" t="e">
        <f>'施設リストA-1（直営）'!#REF!</f>
        <v>#REF!</v>
      </c>
      <c r="U2271" s="29" t="e">
        <f>'施設リストA-1（直営）'!#REF!</f>
        <v>#REF!</v>
      </c>
      <c r="V2271" s="30" t="e">
        <f>IF(U2271="新設",VLOOKUP('施設リストA-1（直営）'!#REF!,'（新設）照明器具'!$B$5:$C$1990,2,FALSE),IF('部屋別効果（直）'!U2271="撤去",VLOOKUP('施設リストA-1（直営）'!#REF!,'（既設）調査結果'!$B$5:$C$1998,2,FALSE),0))</f>
        <v>#REF!</v>
      </c>
      <c r="W2271" s="29" t="e">
        <f>'施設リストA-1（直営）'!#REF!</f>
        <v>#REF!</v>
      </c>
      <c r="X2271" s="29" t="e">
        <f>'施設リストA-1（直営）'!#REF!</f>
        <v>#REF!</v>
      </c>
      <c r="Y2271" s="30" t="e">
        <f>IF(X2271="新設",VLOOKUP('施設リストA-1（直営）'!#REF!,'（新設）照明器具'!$B$5:$C$1990,2,FALSE),IF('部屋別効果（直）'!X2271="撤去",VLOOKUP('施設リストA-1（直営）'!#REF!,'（既設）調査結果'!$B$5:$C$1998,2,FALSE),0))</f>
        <v>#REF!</v>
      </c>
      <c r="Z2271" s="29" t="e">
        <f>'施設リストA-1（直営）'!#REF!</f>
        <v>#REF!</v>
      </c>
      <c r="AA2271" s="29" t="e">
        <f>'施設リストA-1（直営）'!#REF!</f>
        <v>#REF!</v>
      </c>
      <c r="AB2271" s="30" t="e">
        <f>IF(AA2271="新設",VLOOKUP('施設リストA-1（直営）'!#REF!,'（新設）照明器具'!$B$5:$C$1990,2,FALSE),IF('部屋別効果（直）'!AA2271="撤去",VLOOKUP('施設リストA-1（直営）'!#REF!,'（既設）調査結果'!$B$5:$C$1998,2,FALSE),0))</f>
        <v>#REF!</v>
      </c>
      <c r="AC2271" s="29" t="e">
        <f>'施設リストA-1（直営）'!#REF!</f>
        <v>#REF!</v>
      </c>
      <c r="AD2271" s="29" t="e">
        <f>'施設リストA-1（直営）'!#REF!</f>
        <v>#REF!</v>
      </c>
      <c r="AE2271" s="30" t="e">
        <f>IF(AD2271="新設",VLOOKUP('施設リストA-1（直営）'!#REF!,'（新設）照明器具'!$B$5:$C$1990,2,FALSE),IF('部屋別効果（直）'!AD2271="撤去",VLOOKUP('施設リストA-1（直営）'!#REF!,'（既設）調査結果'!$B$5:$C$1998,2,FALSE),0))</f>
        <v>#REF!</v>
      </c>
      <c r="AF2271" s="29" t="e">
        <f>'施設リストA-1（直営）'!#REF!</f>
        <v>#REF!</v>
      </c>
      <c r="AG2271" s="29" t="e">
        <f>'施設リストA-1（直営）'!#REF!</f>
        <v>#REF!</v>
      </c>
      <c r="AH2271" s="30" t="e">
        <f>IF(AG2271="新設",VLOOKUP('施設リストA-1（直営）'!#REF!,'（新設）照明器具'!$B$5:$C$1990,2,FALSE),IF('部屋別効果（直）'!AG2271="撤去",VLOOKUP('施設リストA-1（直営）'!#REF!,'（既設）調査結果'!$B$5:$C$1998,2,FALSE),0))</f>
        <v>#REF!</v>
      </c>
      <c r="AI2271" s="29" t="e">
        <f>'施設リストA-1（直営）'!#REF!</f>
        <v>#REF!</v>
      </c>
      <c r="AJ2271" s="29" t="e">
        <f>'施設リストA-1（直営）'!#REF!</f>
        <v>#REF!</v>
      </c>
      <c r="AK2271" s="30" t="e">
        <f>IF(AJ2271="新設",VLOOKUP('施設リストA-1（直営）'!#REF!,'（新設）照明器具'!$B$5:$C$1990,2,FALSE),IF('部屋別効果（直）'!AJ2271="撤去",VLOOKUP('施設リストA-1（直営）'!#REF!,'（既設）調査結果'!$B$5:$C$1998,2,FALSE),0))</f>
        <v>#REF!</v>
      </c>
      <c r="AL2271" s="29" t="e">
        <f>'施設リストA-1（直営）'!#REF!</f>
        <v>#REF!</v>
      </c>
    </row>
    <row r="2272" spans="1:38" customFormat="1">
      <c r="A2272" s="94"/>
      <c r="B2272" s="16" t="e">
        <f>'施設リストA-1（直営）'!#REF!</f>
        <v>#REF!</v>
      </c>
      <c r="C2272" s="14" t="e">
        <f>'施設リストA-1（直営）'!#REF!</f>
        <v>#REF!</v>
      </c>
      <c r="D2272" s="94" t="e">
        <f>'施設リストA-1（直営）'!#REF!</f>
        <v>#REF!</v>
      </c>
      <c r="E2272" s="20" t="e">
        <f>'施設リストA-1（直営）'!#REF!</f>
        <v>#REF!</v>
      </c>
      <c r="F2272" s="20" t="e">
        <f>'施設リストA-1（直営）'!#REF!</f>
        <v>#REF!</v>
      </c>
      <c r="G2272" s="13" t="e">
        <f>'施設リストA-1（直営）'!#REF!</f>
        <v>#REF!</v>
      </c>
      <c r="H2272" s="28" t="e">
        <f t="shared" si="35"/>
        <v>#REF!</v>
      </c>
      <c r="I2272" s="29" t="e">
        <f>'施設リストA-1（直営）'!#REF!</f>
        <v>#REF!</v>
      </c>
      <c r="J2272" s="30" t="e">
        <f>IF(I2272="新設",VLOOKUP('施設リストA-1（直営）'!#REF!,'（新設）照明器具'!$B$5:$C$1990,2,FALSE),IF('部屋別効果（直）'!I2272="撤去",VLOOKUP('施設リストA-1（直営）'!#REF!,'（既設）調査結果'!$B$5:$C$1998,2,FALSE),0))</f>
        <v>#REF!</v>
      </c>
      <c r="K2272" s="29" t="e">
        <f>'施設リストA-1（直営）'!#REF!</f>
        <v>#REF!</v>
      </c>
      <c r="L2272" s="29" t="e">
        <f>'施設リストA-1（直営）'!#REF!</f>
        <v>#REF!</v>
      </c>
      <c r="M2272" s="30" t="e">
        <f>IF(L2272="新設",VLOOKUP('施設リストA-1（直営）'!#REF!,'（新設）照明器具'!$B$5:$C$1990,2,FALSE),IF('部屋別効果（直）'!L2272="撤去",VLOOKUP('施設リストA-1（直営）'!#REF!,'（既設）調査結果'!$B$5:$C$1998,2,FALSE),0))</f>
        <v>#REF!</v>
      </c>
      <c r="N2272" s="29" t="e">
        <f>'施設リストA-1（直営）'!#REF!</f>
        <v>#REF!</v>
      </c>
      <c r="O2272" s="29" t="e">
        <f>'施設リストA-1（直営）'!#REF!</f>
        <v>#REF!</v>
      </c>
      <c r="P2272" s="30" t="e">
        <f>IF(O2272="新設",VLOOKUP('施設リストA-1（直営）'!#REF!,'（新設）照明器具'!$B$5:$C$1990,2,FALSE),IF('部屋別効果（直）'!O2272="撤去",VLOOKUP('施設リストA-1（直営）'!#REF!,'（既設）調査結果'!$B$5:$C$1998,2,FALSE),0))</f>
        <v>#REF!</v>
      </c>
      <c r="Q2272" s="29" t="e">
        <f>'施設リストA-1（直営）'!#REF!</f>
        <v>#REF!</v>
      </c>
      <c r="R2272" s="29" t="e">
        <f>'施設リストA-1（直営）'!#REF!</f>
        <v>#REF!</v>
      </c>
      <c r="S2272" s="30" t="e">
        <f>IF(R2272="新設",VLOOKUP('施設リストA-1（直営）'!#REF!,'（新設）照明器具'!$B$5:$C$1990,2,FALSE),IF('部屋別効果（直）'!R2272="撤去",VLOOKUP('施設リストA-1（直営）'!#REF!,'（既設）調査結果'!$B$5:$C$1998,2,FALSE),0))</f>
        <v>#REF!</v>
      </c>
      <c r="T2272" s="29" t="e">
        <f>'施設リストA-1（直営）'!#REF!</f>
        <v>#REF!</v>
      </c>
      <c r="U2272" s="29" t="e">
        <f>'施設リストA-1（直営）'!#REF!</f>
        <v>#REF!</v>
      </c>
      <c r="V2272" s="30" t="e">
        <f>IF(U2272="新設",VLOOKUP('施設リストA-1（直営）'!#REF!,'（新設）照明器具'!$B$5:$C$1990,2,FALSE),IF('部屋別効果（直）'!U2272="撤去",VLOOKUP('施設リストA-1（直営）'!#REF!,'（既設）調査結果'!$B$5:$C$1998,2,FALSE),0))</f>
        <v>#REF!</v>
      </c>
      <c r="W2272" s="29" t="e">
        <f>'施設リストA-1（直営）'!#REF!</f>
        <v>#REF!</v>
      </c>
      <c r="X2272" s="29" t="e">
        <f>'施設リストA-1（直営）'!#REF!</f>
        <v>#REF!</v>
      </c>
      <c r="Y2272" s="30" t="e">
        <f>IF(X2272="新設",VLOOKUP('施設リストA-1（直営）'!#REF!,'（新設）照明器具'!$B$5:$C$1990,2,FALSE),IF('部屋別効果（直）'!X2272="撤去",VLOOKUP('施設リストA-1（直営）'!#REF!,'（既設）調査結果'!$B$5:$C$1998,2,FALSE),0))</f>
        <v>#REF!</v>
      </c>
      <c r="Z2272" s="29" t="e">
        <f>'施設リストA-1（直営）'!#REF!</f>
        <v>#REF!</v>
      </c>
      <c r="AA2272" s="29" t="e">
        <f>'施設リストA-1（直営）'!#REF!</f>
        <v>#REF!</v>
      </c>
      <c r="AB2272" s="30" t="e">
        <f>IF(AA2272="新設",VLOOKUP('施設リストA-1（直営）'!#REF!,'（新設）照明器具'!$B$5:$C$1990,2,FALSE),IF('部屋別効果（直）'!AA2272="撤去",VLOOKUP('施設リストA-1（直営）'!#REF!,'（既設）調査結果'!$B$5:$C$1998,2,FALSE),0))</f>
        <v>#REF!</v>
      </c>
      <c r="AC2272" s="29" t="e">
        <f>'施設リストA-1（直営）'!#REF!</f>
        <v>#REF!</v>
      </c>
      <c r="AD2272" s="29" t="e">
        <f>'施設リストA-1（直営）'!#REF!</f>
        <v>#REF!</v>
      </c>
      <c r="AE2272" s="30" t="e">
        <f>IF(AD2272="新設",VLOOKUP('施設リストA-1（直営）'!#REF!,'（新設）照明器具'!$B$5:$C$1990,2,FALSE),IF('部屋別効果（直）'!AD2272="撤去",VLOOKUP('施設リストA-1（直営）'!#REF!,'（既設）調査結果'!$B$5:$C$1998,2,FALSE),0))</f>
        <v>#REF!</v>
      </c>
      <c r="AF2272" s="29" t="e">
        <f>'施設リストA-1（直営）'!#REF!</f>
        <v>#REF!</v>
      </c>
      <c r="AG2272" s="29" t="e">
        <f>'施設リストA-1（直営）'!#REF!</f>
        <v>#REF!</v>
      </c>
      <c r="AH2272" s="30" t="e">
        <f>IF(AG2272="新設",VLOOKUP('施設リストA-1（直営）'!#REF!,'（新設）照明器具'!$B$5:$C$1990,2,FALSE),IF('部屋別効果（直）'!AG2272="撤去",VLOOKUP('施設リストA-1（直営）'!#REF!,'（既設）調査結果'!$B$5:$C$1998,2,FALSE),0))</f>
        <v>#REF!</v>
      </c>
      <c r="AI2272" s="29" t="e">
        <f>'施設リストA-1（直営）'!#REF!</f>
        <v>#REF!</v>
      </c>
      <c r="AJ2272" s="29" t="e">
        <f>'施設リストA-1（直営）'!#REF!</f>
        <v>#REF!</v>
      </c>
      <c r="AK2272" s="30" t="e">
        <f>IF(AJ2272="新設",VLOOKUP('施設リストA-1（直営）'!#REF!,'（新設）照明器具'!$B$5:$C$1990,2,FALSE),IF('部屋別効果（直）'!AJ2272="撤去",VLOOKUP('施設リストA-1（直営）'!#REF!,'（既設）調査結果'!$B$5:$C$1998,2,FALSE),0))</f>
        <v>#REF!</v>
      </c>
      <c r="AL2272" s="29" t="e">
        <f>'施設リストA-1（直営）'!#REF!</f>
        <v>#REF!</v>
      </c>
    </row>
    <row r="2273" spans="1:38" customFormat="1">
      <c r="A2273" s="94"/>
      <c r="B2273" s="16" t="e">
        <f>'施設リストA-1（直営）'!#REF!</f>
        <v>#REF!</v>
      </c>
      <c r="C2273" s="14" t="e">
        <f>'施設リストA-1（直営）'!#REF!</f>
        <v>#REF!</v>
      </c>
      <c r="D2273" s="94" t="e">
        <f>'施設リストA-1（直営）'!#REF!</f>
        <v>#REF!</v>
      </c>
      <c r="E2273" s="20" t="e">
        <f>'施設リストA-1（直営）'!#REF!</f>
        <v>#REF!</v>
      </c>
      <c r="F2273" s="20" t="e">
        <f>'施設リストA-1（直営）'!#REF!</f>
        <v>#REF!</v>
      </c>
      <c r="G2273" s="13" t="e">
        <f>'施設リストA-1（直営）'!#REF!</f>
        <v>#REF!</v>
      </c>
      <c r="H2273" s="28" t="e">
        <f t="shared" si="35"/>
        <v>#REF!</v>
      </c>
      <c r="I2273" s="29" t="e">
        <f>'施設リストA-1（直営）'!#REF!</f>
        <v>#REF!</v>
      </c>
      <c r="J2273" s="30" t="e">
        <f>IF(I2273="新設",VLOOKUP('施設リストA-1（直営）'!#REF!,'（新設）照明器具'!$B$5:$C$1990,2,FALSE),IF('部屋別効果（直）'!I2273="撤去",VLOOKUP('施設リストA-1（直営）'!#REF!,'（既設）調査結果'!$B$5:$C$1998,2,FALSE),0))</f>
        <v>#REF!</v>
      </c>
      <c r="K2273" s="29" t="e">
        <f>'施設リストA-1（直営）'!#REF!</f>
        <v>#REF!</v>
      </c>
      <c r="L2273" s="29" t="e">
        <f>'施設リストA-1（直営）'!#REF!</f>
        <v>#REF!</v>
      </c>
      <c r="M2273" s="30" t="e">
        <f>IF(L2273="新設",VLOOKUP('施設リストA-1（直営）'!#REF!,'（新設）照明器具'!$B$5:$C$1990,2,FALSE),IF('部屋別効果（直）'!L2273="撤去",VLOOKUP('施設リストA-1（直営）'!#REF!,'（既設）調査結果'!$B$5:$C$1998,2,FALSE),0))</f>
        <v>#REF!</v>
      </c>
      <c r="N2273" s="29" t="e">
        <f>'施設リストA-1（直営）'!#REF!</f>
        <v>#REF!</v>
      </c>
      <c r="O2273" s="29" t="e">
        <f>'施設リストA-1（直営）'!#REF!</f>
        <v>#REF!</v>
      </c>
      <c r="P2273" s="30" t="e">
        <f>IF(O2273="新設",VLOOKUP('施設リストA-1（直営）'!#REF!,'（新設）照明器具'!$B$5:$C$1990,2,FALSE),IF('部屋別効果（直）'!O2273="撤去",VLOOKUP('施設リストA-1（直営）'!#REF!,'（既設）調査結果'!$B$5:$C$1998,2,FALSE),0))</f>
        <v>#REF!</v>
      </c>
      <c r="Q2273" s="29" t="e">
        <f>'施設リストA-1（直営）'!#REF!</f>
        <v>#REF!</v>
      </c>
      <c r="R2273" s="29" t="e">
        <f>'施設リストA-1（直営）'!#REF!</f>
        <v>#REF!</v>
      </c>
      <c r="S2273" s="30" t="e">
        <f>IF(R2273="新設",VLOOKUP('施設リストA-1（直営）'!#REF!,'（新設）照明器具'!$B$5:$C$1990,2,FALSE),IF('部屋別効果（直）'!R2273="撤去",VLOOKUP('施設リストA-1（直営）'!#REF!,'（既設）調査結果'!$B$5:$C$1998,2,FALSE),0))</f>
        <v>#REF!</v>
      </c>
      <c r="T2273" s="29" t="e">
        <f>'施設リストA-1（直営）'!#REF!</f>
        <v>#REF!</v>
      </c>
      <c r="U2273" s="29" t="e">
        <f>'施設リストA-1（直営）'!#REF!</f>
        <v>#REF!</v>
      </c>
      <c r="V2273" s="30" t="e">
        <f>IF(U2273="新設",VLOOKUP('施設リストA-1（直営）'!#REF!,'（新設）照明器具'!$B$5:$C$1990,2,FALSE),IF('部屋別効果（直）'!U2273="撤去",VLOOKUP('施設リストA-1（直営）'!#REF!,'（既設）調査結果'!$B$5:$C$1998,2,FALSE),0))</f>
        <v>#REF!</v>
      </c>
      <c r="W2273" s="29" t="e">
        <f>'施設リストA-1（直営）'!#REF!</f>
        <v>#REF!</v>
      </c>
      <c r="X2273" s="29" t="e">
        <f>'施設リストA-1（直営）'!#REF!</f>
        <v>#REF!</v>
      </c>
      <c r="Y2273" s="30" t="e">
        <f>IF(X2273="新設",VLOOKUP('施設リストA-1（直営）'!#REF!,'（新設）照明器具'!$B$5:$C$1990,2,FALSE),IF('部屋別効果（直）'!X2273="撤去",VLOOKUP('施設リストA-1（直営）'!#REF!,'（既設）調査結果'!$B$5:$C$1998,2,FALSE),0))</f>
        <v>#REF!</v>
      </c>
      <c r="Z2273" s="29" t="e">
        <f>'施設リストA-1（直営）'!#REF!</f>
        <v>#REF!</v>
      </c>
      <c r="AA2273" s="29" t="e">
        <f>'施設リストA-1（直営）'!#REF!</f>
        <v>#REF!</v>
      </c>
      <c r="AB2273" s="30" t="e">
        <f>IF(AA2273="新設",VLOOKUP('施設リストA-1（直営）'!#REF!,'（新設）照明器具'!$B$5:$C$1990,2,FALSE),IF('部屋別効果（直）'!AA2273="撤去",VLOOKUP('施設リストA-1（直営）'!#REF!,'（既設）調査結果'!$B$5:$C$1998,2,FALSE),0))</f>
        <v>#REF!</v>
      </c>
      <c r="AC2273" s="29" t="e">
        <f>'施設リストA-1（直営）'!#REF!</f>
        <v>#REF!</v>
      </c>
      <c r="AD2273" s="29" t="e">
        <f>'施設リストA-1（直営）'!#REF!</f>
        <v>#REF!</v>
      </c>
      <c r="AE2273" s="30" t="e">
        <f>IF(AD2273="新設",VLOOKUP('施設リストA-1（直営）'!#REF!,'（新設）照明器具'!$B$5:$C$1990,2,FALSE),IF('部屋別効果（直）'!AD2273="撤去",VLOOKUP('施設リストA-1（直営）'!#REF!,'（既設）調査結果'!$B$5:$C$1998,2,FALSE),0))</f>
        <v>#REF!</v>
      </c>
      <c r="AF2273" s="29" t="e">
        <f>'施設リストA-1（直営）'!#REF!</f>
        <v>#REF!</v>
      </c>
      <c r="AG2273" s="29" t="e">
        <f>'施設リストA-1（直営）'!#REF!</f>
        <v>#REF!</v>
      </c>
      <c r="AH2273" s="30" t="e">
        <f>IF(AG2273="新設",VLOOKUP('施設リストA-1（直営）'!#REF!,'（新設）照明器具'!$B$5:$C$1990,2,FALSE),IF('部屋別効果（直）'!AG2273="撤去",VLOOKUP('施設リストA-1（直営）'!#REF!,'（既設）調査結果'!$B$5:$C$1998,2,FALSE),0))</f>
        <v>#REF!</v>
      </c>
      <c r="AI2273" s="29" t="e">
        <f>'施設リストA-1（直営）'!#REF!</f>
        <v>#REF!</v>
      </c>
      <c r="AJ2273" s="29" t="e">
        <f>'施設リストA-1（直営）'!#REF!</f>
        <v>#REF!</v>
      </c>
      <c r="AK2273" s="30" t="e">
        <f>IF(AJ2273="新設",VLOOKUP('施設リストA-1（直営）'!#REF!,'（新設）照明器具'!$B$5:$C$1990,2,FALSE),IF('部屋別効果（直）'!AJ2273="撤去",VLOOKUP('施設リストA-1（直営）'!#REF!,'（既設）調査結果'!$B$5:$C$1998,2,FALSE),0))</f>
        <v>#REF!</v>
      </c>
      <c r="AL2273" s="29" t="e">
        <f>'施設リストA-1（直営）'!#REF!</f>
        <v>#REF!</v>
      </c>
    </row>
    <row r="2274" spans="1:38" customFormat="1">
      <c r="A2274" s="94"/>
      <c r="B2274" s="16" t="e">
        <f>'施設リストA-1（直営）'!#REF!</f>
        <v>#REF!</v>
      </c>
      <c r="C2274" s="14" t="e">
        <f>'施設リストA-1（直営）'!#REF!</f>
        <v>#REF!</v>
      </c>
      <c r="D2274" s="94" t="e">
        <f>'施設リストA-1（直営）'!#REF!</f>
        <v>#REF!</v>
      </c>
      <c r="E2274" s="20" t="e">
        <f>'施設リストA-1（直営）'!#REF!</f>
        <v>#REF!</v>
      </c>
      <c r="F2274" s="20" t="e">
        <f>'施設リストA-1（直営）'!#REF!</f>
        <v>#REF!</v>
      </c>
      <c r="G2274" s="13" t="e">
        <f>'施設リストA-1（直営）'!#REF!</f>
        <v>#REF!</v>
      </c>
      <c r="H2274" s="28" t="e">
        <f t="shared" si="35"/>
        <v>#REF!</v>
      </c>
      <c r="I2274" s="29" t="e">
        <f>'施設リストA-1（直営）'!#REF!</f>
        <v>#REF!</v>
      </c>
      <c r="J2274" s="30" t="e">
        <f>IF(I2274="新設",VLOOKUP('施設リストA-1（直営）'!#REF!,'（新設）照明器具'!$B$5:$C$1990,2,FALSE),IF('部屋別効果（直）'!I2274="撤去",VLOOKUP('施設リストA-1（直営）'!#REF!,'（既設）調査結果'!$B$5:$C$1998,2,FALSE),0))</f>
        <v>#REF!</v>
      </c>
      <c r="K2274" s="29" t="e">
        <f>'施設リストA-1（直営）'!#REF!</f>
        <v>#REF!</v>
      </c>
      <c r="L2274" s="29" t="e">
        <f>'施設リストA-1（直営）'!#REF!</f>
        <v>#REF!</v>
      </c>
      <c r="M2274" s="30" t="e">
        <f>IF(L2274="新設",VLOOKUP('施設リストA-1（直営）'!#REF!,'（新設）照明器具'!$B$5:$C$1990,2,FALSE),IF('部屋別効果（直）'!L2274="撤去",VLOOKUP('施設リストA-1（直営）'!#REF!,'（既設）調査結果'!$B$5:$C$1998,2,FALSE),0))</f>
        <v>#REF!</v>
      </c>
      <c r="N2274" s="29" t="e">
        <f>'施設リストA-1（直営）'!#REF!</f>
        <v>#REF!</v>
      </c>
      <c r="O2274" s="29" t="e">
        <f>'施設リストA-1（直営）'!#REF!</f>
        <v>#REF!</v>
      </c>
      <c r="P2274" s="30" t="e">
        <f>IF(O2274="新設",VLOOKUP('施設リストA-1（直営）'!#REF!,'（新設）照明器具'!$B$5:$C$1990,2,FALSE),IF('部屋別効果（直）'!O2274="撤去",VLOOKUP('施設リストA-1（直営）'!#REF!,'（既設）調査結果'!$B$5:$C$1998,2,FALSE),0))</f>
        <v>#REF!</v>
      </c>
      <c r="Q2274" s="29" t="e">
        <f>'施設リストA-1（直営）'!#REF!</f>
        <v>#REF!</v>
      </c>
      <c r="R2274" s="29" t="e">
        <f>'施設リストA-1（直営）'!#REF!</f>
        <v>#REF!</v>
      </c>
      <c r="S2274" s="30" t="e">
        <f>IF(R2274="新設",VLOOKUP('施設リストA-1（直営）'!#REF!,'（新設）照明器具'!$B$5:$C$1990,2,FALSE),IF('部屋別効果（直）'!R2274="撤去",VLOOKUP('施設リストA-1（直営）'!#REF!,'（既設）調査結果'!$B$5:$C$1998,2,FALSE),0))</f>
        <v>#REF!</v>
      </c>
      <c r="T2274" s="29" t="e">
        <f>'施設リストA-1（直営）'!#REF!</f>
        <v>#REF!</v>
      </c>
      <c r="U2274" s="29" t="e">
        <f>'施設リストA-1（直営）'!#REF!</f>
        <v>#REF!</v>
      </c>
      <c r="V2274" s="30" t="e">
        <f>IF(U2274="新設",VLOOKUP('施設リストA-1（直営）'!#REF!,'（新設）照明器具'!$B$5:$C$1990,2,FALSE),IF('部屋別効果（直）'!U2274="撤去",VLOOKUP('施設リストA-1（直営）'!#REF!,'（既設）調査結果'!$B$5:$C$1998,2,FALSE),0))</f>
        <v>#REF!</v>
      </c>
      <c r="W2274" s="29" t="e">
        <f>'施設リストA-1（直営）'!#REF!</f>
        <v>#REF!</v>
      </c>
      <c r="X2274" s="29" t="e">
        <f>'施設リストA-1（直営）'!#REF!</f>
        <v>#REF!</v>
      </c>
      <c r="Y2274" s="30" t="e">
        <f>IF(X2274="新設",VLOOKUP('施設リストA-1（直営）'!#REF!,'（新設）照明器具'!$B$5:$C$1990,2,FALSE),IF('部屋別効果（直）'!X2274="撤去",VLOOKUP('施設リストA-1（直営）'!#REF!,'（既設）調査結果'!$B$5:$C$1998,2,FALSE),0))</f>
        <v>#REF!</v>
      </c>
      <c r="Z2274" s="29" t="e">
        <f>'施設リストA-1（直営）'!#REF!</f>
        <v>#REF!</v>
      </c>
      <c r="AA2274" s="29" t="e">
        <f>'施設リストA-1（直営）'!#REF!</f>
        <v>#REF!</v>
      </c>
      <c r="AB2274" s="30" t="e">
        <f>IF(AA2274="新設",VLOOKUP('施設リストA-1（直営）'!#REF!,'（新設）照明器具'!$B$5:$C$1990,2,FALSE),IF('部屋別効果（直）'!AA2274="撤去",VLOOKUP('施設リストA-1（直営）'!#REF!,'（既設）調査結果'!$B$5:$C$1998,2,FALSE),0))</f>
        <v>#REF!</v>
      </c>
      <c r="AC2274" s="29" t="e">
        <f>'施設リストA-1（直営）'!#REF!</f>
        <v>#REF!</v>
      </c>
      <c r="AD2274" s="29" t="e">
        <f>'施設リストA-1（直営）'!#REF!</f>
        <v>#REF!</v>
      </c>
      <c r="AE2274" s="30" t="e">
        <f>IF(AD2274="新設",VLOOKUP('施設リストA-1（直営）'!#REF!,'（新設）照明器具'!$B$5:$C$1990,2,FALSE),IF('部屋別効果（直）'!AD2274="撤去",VLOOKUP('施設リストA-1（直営）'!#REF!,'（既設）調査結果'!$B$5:$C$1998,2,FALSE),0))</f>
        <v>#REF!</v>
      </c>
      <c r="AF2274" s="29" t="e">
        <f>'施設リストA-1（直営）'!#REF!</f>
        <v>#REF!</v>
      </c>
      <c r="AG2274" s="29" t="e">
        <f>'施設リストA-1（直営）'!#REF!</f>
        <v>#REF!</v>
      </c>
      <c r="AH2274" s="30" t="e">
        <f>IF(AG2274="新設",VLOOKUP('施設リストA-1（直営）'!#REF!,'（新設）照明器具'!$B$5:$C$1990,2,FALSE),IF('部屋別効果（直）'!AG2274="撤去",VLOOKUP('施設リストA-1（直営）'!#REF!,'（既設）調査結果'!$B$5:$C$1998,2,FALSE),0))</f>
        <v>#REF!</v>
      </c>
      <c r="AI2274" s="29" t="e">
        <f>'施設リストA-1（直営）'!#REF!</f>
        <v>#REF!</v>
      </c>
      <c r="AJ2274" s="29" t="e">
        <f>'施設リストA-1（直営）'!#REF!</f>
        <v>#REF!</v>
      </c>
      <c r="AK2274" s="30" t="e">
        <f>IF(AJ2274="新設",VLOOKUP('施設リストA-1（直営）'!#REF!,'（新設）照明器具'!$B$5:$C$1990,2,FALSE),IF('部屋別効果（直）'!AJ2274="撤去",VLOOKUP('施設リストA-1（直営）'!#REF!,'（既設）調査結果'!$B$5:$C$1998,2,FALSE),0))</f>
        <v>#REF!</v>
      </c>
      <c r="AL2274" s="29" t="e">
        <f>'施設リストA-1（直営）'!#REF!</f>
        <v>#REF!</v>
      </c>
    </row>
    <row r="2275" spans="1:38" customFormat="1">
      <c r="A2275" s="94"/>
      <c r="B2275" s="16" t="e">
        <f>'施設リストA-1（直営）'!#REF!</f>
        <v>#REF!</v>
      </c>
      <c r="C2275" s="14" t="e">
        <f>'施設リストA-1（直営）'!#REF!</f>
        <v>#REF!</v>
      </c>
      <c r="D2275" s="94" t="e">
        <f>'施設リストA-1（直営）'!#REF!</f>
        <v>#REF!</v>
      </c>
      <c r="E2275" s="20" t="e">
        <f>'施設リストA-1（直営）'!#REF!</f>
        <v>#REF!</v>
      </c>
      <c r="F2275" s="20" t="e">
        <f>'施設リストA-1（直営）'!#REF!</f>
        <v>#REF!</v>
      </c>
      <c r="G2275" s="13" t="e">
        <f>'施設リストA-1（直営）'!#REF!</f>
        <v>#REF!</v>
      </c>
      <c r="H2275" s="28" t="e">
        <f t="shared" si="35"/>
        <v>#REF!</v>
      </c>
      <c r="I2275" s="29" t="e">
        <f>'施設リストA-1（直営）'!#REF!</f>
        <v>#REF!</v>
      </c>
      <c r="J2275" s="30" t="e">
        <f>IF(I2275="新設",VLOOKUP('施設リストA-1（直営）'!#REF!,'（新設）照明器具'!$B$5:$C$1990,2,FALSE),IF('部屋別効果（直）'!I2275="撤去",VLOOKUP('施設リストA-1（直営）'!#REF!,'（既設）調査結果'!$B$5:$C$1998,2,FALSE),0))</f>
        <v>#REF!</v>
      </c>
      <c r="K2275" s="29" t="e">
        <f>'施設リストA-1（直営）'!#REF!</f>
        <v>#REF!</v>
      </c>
      <c r="L2275" s="29" t="e">
        <f>'施設リストA-1（直営）'!#REF!</f>
        <v>#REF!</v>
      </c>
      <c r="M2275" s="30" t="e">
        <f>IF(L2275="新設",VLOOKUP('施設リストA-1（直営）'!#REF!,'（新設）照明器具'!$B$5:$C$1990,2,FALSE),IF('部屋別効果（直）'!L2275="撤去",VLOOKUP('施設リストA-1（直営）'!#REF!,'（既設）調査結果'!$B$5:$C$1998,2,FALSE),0))</f>
        <v>#REF!</v>
      </c>
      <c r="N2275" s="29" t="e">
        <f>'施設リストA-1（直営）'!#REF!</f>
        <v>#REF!</v>
      </c>
      <c r="O2275" s="29" t="e">
        <f>'施設リストA-1（直営）'!#REF!</f>
        <v>#REF!</v>
      </c>
      <c r="P2275" s="30" t="e">
        <f>IF(O2275="新設",VLOOKUP('施設リストA-1（直営）'!#REF!,'（新設）照明器具'!$B$5:$C$1990,2,FALSE),IF('部屋別効果（直）'!O2275="撤去",VLOOKUP('施設リストA-1（直営）'!#REF!,'（既設）調査結果'!$B$5:$C$1998,2,FALSE),0))</f>
        <v>#REF!</v>
      </c>
      <c r="Q2275" s="29" t="e">
        <f>'施設リストA-1（直営）'!#REF!</f>
        <v>#REF!</v>
      </c>
      <c r="R2275" s="29" t="e">
        <f>'施設リストA-1（直営）'!#REF!</f>
        <v>#REF!</v>
      </c>
      <c r="S2275" s="30" t="e">
        <f>IF(R2275="新設",VLOOKUP('施設リストA-1（直営）'!#REF!,'（新設）照明器具'!$B$5:$C$1990,2,FALSE),IF('部屋別効果（直）'!R2275="撤去",VLOOKUP('施設リストA-1（直営）'!#REF!,'（既設）調査結果'!$B$5:$C$1998,2,FALSE),0))</f>
        <v>#REF!</v>
      </c>
      <c r="T2275" s="29" t="e">
        <f>'施設リストA-1（直営）'!#REF!</f>
        <v>#REF!</v>
      </c>
      <c r="U2275" s="29" t="e">
        <f>'施設リストA-1（直営）'!#REF!</f>
        <v>#REF!</v>
      </c>
      <c r="V2275" s="30" t="e">
        <f>IF(U2275="新設",VLOOKUP('施設リストA-1（直営）'!#REF!,'（新設）照明器具'!$B$5:$C$1990,2,FALSE),IF('部屋別効果（直）'!U2275="撤去",VLOOKUP('施設リストA-1（直営）'!#REF!,'（既設）調査結果'!$B$5:$C$1998,2,FALSE),0))</f>
        <v>#REF!</v>
      </c>
      <c r="W2275" s="29" t="e">
        <f>'施設リストA-1（直営）'!#REF!</f>
        <v>#REF!</v>
      </c>
      <c r="X2275" s="29" t="e">
        <f>'施設リストA-1（直営）'!#REF!</f>
        <v>#REF!</v>
      </c>
      <c r="Y2275" s="30" t="e">
        <f>IF(X2275="新設",VLOOKUP('施設リストA-1（直営）'!#REF!,'（新設）照明器具'!$B$5:$C$1990,2,FALSE),IF('部屋別効果（直）'!X2275="撤去",VLOOKUP('施設リストA-1（直営）'!#REF!,'（既設）調査結果'!$B$5:$C$1998,2,FALSE),0))</f>
        <v>#REF!</v>
      </c>
      <c r="Z2275" s="29" t="e">
        <f>'施設リストA-1（直営）'!#REF!</f>
        <v>#REF!</v>
      </c>
      <c r="AA2275" s="29" t="e">
        <f>'施設リストA-1（直営）'!#REF!</f>
        <v>#REF!</v>
      </c>
      <c r="AB2275" s="30" t="e">
        <f>IF(AA2275="新設",VLOOKUP('施設リストA-1（直営）'!#REF!,'（新設）照明器具'!$B$5:$C$1990,2,FALSE),IF('部屋別効果（直）'!AA2275="撤去",VLOOKUP('施設リストA-1（直営）'!#REF!,'（既設）調査結果'!$B$5:$C$1998,2,FALSE),0))</f>
        <v>#REF!</v>
      </c>
      <c r="AC2275" s="29" t="e">
        <f>'施設リストA-1（直営）'!#REF!</f>
        <v>#REF!</v>
      </c>
      <c r="AD2275" s="29" t="e">
        <f>'施設リストA-1（直営）'!#REF!</f>
        <v>#REF!</v>
      </c>
      <c r="AE2275" s="30" t="e">
        <f>IF(AD2275="新設",VLOOKUP('施設リストA-1（直営）'!#REF!,'（新設）照明器具'!$B$5:$C$1990,2,FALSE),IF('部屋別効果（直）'!AD2275="撤去",VLOOKUP('施設リストA-1（直営）'!#REF!,'（既設）調査結果'!$B$5:$C$1998,2,FALSE),0))</f>
        <v>#REF!</v>
      </c>
      <c r="AF2275" s="29" t="e">
        <f>'施設リストA-1（直営）'!#REF!</f>
        <v>#REF!</v>
      </c>
      <c r="AG2275" s="29" t="e">
        <f>'施設リストA-1（直営）'!#REF!</f>
        <v>#REF!</v>
      </c>
      <c r="AH2275" s="30" t="e">
        <f>IF(AG2275="新設",VLOOKUP('施設リストA-1（直営）'!#REF!,'（新設）照明器具'!$B$5:$C$1990,2,FALSE),IF('部屋別効果（直）'!AG2275="撤去",VLOOKUP('施設リストA-1（直営）'!#REF!,'（既設）調査結果'!$B$5:$C$1998,2,FALSE),0))</f>
        <v>#REF!</v>
      </c>
      <c r="AI2275" s="29" t="e">
        <f>'施設リストA-1（直営）'!#REF!</f>
        <v>#REF!</v>
      </c>
      <c r="AJ2275" s="29" t="e">
        <f>'施設リストA-1（直営）'!#REF!</f>
        <v>#REF!</v>
      </c>
      <c r="AK2275" s="30" t="e">
        <f>IF(AJ2275="新設",VLOOKUP('施設リストA-1（直営）'!#REF!,'（新設）照明器具'!$B$5:$C$1990,2,FALSE),IF('部屋別効果（直）'!AJ2275="撤去",VLOOKUP('施設リストA-1（直営）'!#REF!,'（既設）調査結果'!$B$5:$C$1998,2,FALSE),0))</f>
        <v>#REF!</v>
      </c>
      <c r="AL2275" s="29" t="e">
        <f>'施設リストA-1（直営）'!#REF!</f>
        <v>#REF!</v>
      </c>
    </row>
    <row r="2276" spans="1:38" customFormat="1">
      <c r="A2276" s="94"/>
      <c r="B2276" s="16" t="e">
        <f>'施設リストA-1（直営）'!#REF!</f>
        <v>#REF!</v>
      </c>
      <c r="C2276" s="14" t="e">
        <f>'施設リストA-1（直営）'!#REF!</f>
        <v>#REF!</v>
      </c>
      <c r="D2276" s="94" t="e">
        <f>'施設リストA-1（直営）'!#REF!</f>
        <v>#REF!</v>
      </c>
      <c r="E2276" s="20" t="e">
        <f>'施設リストA-1（直営）'!#REF!</f>
        <v>#REF!</v>
      </c>
      <c r="F2276" s="20" t="e">
        <f>'施設リストA-1（直営）'!#REF!</f>
        <v>#REF!</v>
      </c>
      <c r="G2276" s="13" t="e">
        <f>'施設リストA-1（直営）'!#REF!</f>
        <v>#REF!</v>
      </c>
      <c r="H2276" s="28" t="e">
        <f t="shared" si="35"/>
        <v>#REF!</v>
      </c>
      <c r="I2276" s="29" t="e">
        <f>'施設リストA-1（直営）'!#REF!</f>
        <v>#REF!</v>
      </c>
      <c r="J2276" s="30" t="e">
        <f>IF(I2276="新設",VLOOKUP('施設リストA-1（直営）'!#REF!,'（新設）照明器具'!$B$5:$C$1990,2,FALSE),IF('部屋別効果（直）'!I2276="撤去",VLOOKUP('施設リストA-1（直営）'!#REF!,'（既設）調査結果'!$B$5:$C$1998,2,FALSE),0))</f>
        <v>#REF!</v>
      </c>
      <c r="K2276" s="29" t="e">
        <f>'施設リストA-1（直営）'!#REF!</f>
        <v>#REF!</v>
      </c>
      <c r="L2276" s="29" t="e">
        <f>'施設リストA-1（直営）'!#REF!</f>
        <v>#REF!</v>
      </c>
      <c r="M2276" s="30" t="e">
        <f>IF(L2276="新設",VLOOKUP('施設リストA-1（直営）'!#REF!,'（新設）照明器具'!$B$5:$C$1990,2,FALSE),IF('部屋別効果（直）'!L2276="撤去",VLOOKUP('施設リストA-1（直営）'!#REF!,'（既設）調査結果'!$B$5:$C$1998,2,FALSE),0))</f>
        <v>#REF!</v>
      </c>
      <c r="N2276" s="29" t="e">
        <f>'施設リストA-1（直営）'!#REF!</f>
        <v>#REF!</v>
      </c>
      <c r="O2276" s="29" t="e">
        <f>'施設リストA-1（直営）'!#REF!</f>
        <v>#REF!</v>
      </c>
      <c r="P2276" s="30" t="e">
        <f>IF(O2276="新設",VLOOKUP('施設リストA-1（直営）'!#REF!,'（新設）照明器具'!$B$5:$C$1990,2,FALSE),IF('部屋別効果（直）'!O2276="撤去",VLOOKUP('施設リストA-1（直営）'!#REF!,'（既設）調査結果'!$B$5:$C$1998,2,FALSE),0))</f>
        <v>#REF!</v>
      </c>
      <c r="Q2276" s="29" t="e">
        <f>'施設リストA-1（直営）'!#REF!</f>
        <v>#REF!</v>
      </c>
      <c r="R2276" s="29" t="e">
        <f>'施設リストA-1（直営）'!#REF!</f>
        <v>#REF!</v>
      </c>
      <c r="S2276" s="30" t="e">
        <f>IF(R2276="新設",VLOOKUP('施設リストA-1（直営）'!#REF!,'（新設）照明器具'!$B$5:$C$1990,2,FALSE),IF('部屋別効果（直）'!R2276="撤去",VLOOKUP('施設リストA-1（直営）'!#REF!,'（既設）調査結果'!$B$5:$C$1998,2,FALSE),0))</f>
        <v>#REF!</v>
      </c>
      <c r="T2276" s="29" t="e">
        <f>'施設リストA-1（直営）'!#REF!</f>
        <v>#REF!</v>
      </c>
      <c r="U2276" s="29" t="e">
        <f>'施設リストA-1（直営）'!#REF!</f>
        <v>#REF!</v>
      </c>
      <c r="V2276" s="30" t="e">
        <f>IF(U2276="新設",VLOOKUP('施設リストA-1（直営）'!#REF!,'（新設）照明器具'!$B$5:$C$1990,2,FALSE),IF('部屋別効果（直）'!U2276="撤去",VLOOKUP('施設リストA-1（直営）'!#REF!,'（既設）調査結果'!$B$5:$C$1998,2,FALSE),0))</f>
        <v>#REF!</v>
      </c>
      <c r="W2276" s="29" t="e">
        <f>'施設リストA-1（直営）'!#REF!</f>
        <v>#REF!</v>
      </c>
      <c r="X2276" s="29" t="e">
        <f>'施設リストA-1（直営）'!#REF!</f>
        <v>#REF!</v>
      </c>
      <c r="Y2276" s="30" t="e">
        <f>IF(X2276="新設",VLOOKUP('施設リストA-1（直営）'!#REF!,'（新設）照明器具'!$B$5:$C$1990,2,FALSE),IF('部屋別効果（直）'!X2276="撤去",VLOOKUP('施設リストA-1（直営）'!#REF!,'（既設）調査結果'!$B$5:$C$1998,2,FALSE),0))</f>
        <v>#REF!</v>
      </c>
      <c r="Z2276" s="29" t="e">
        <f>'施設リストA-1（直営）'!#REF!</f>
        <v>#REF!</v>
      </c>
      <c r="AA2276" s="29" t="e">
        <f>'施設リストA-1（直営）'!#REF!</f>
        <v>#REF!</v>
      </c>
      <c r="AB2276" s="30" t="e">
        <f>IF(AA2276="新設",VLOOKUP('施設リストA-1（直営）'!#REF!,'（新設）照明器具'!$B$5:$C$1990,2,FALSE),IF('部屋別効果（直）'!AA2276="撤去",VLOOKUP('施設リストA-1（直営）'!#REF!,'（既設）調査結果'!$B$5:$C$1998,2,FALSE),0))</f>
        <v>#REF!</v>
      </c>
      <c r="AC2276" s="29" t="e">
        <f>'施設リストA-1（直営）'!#REF!</f>
        <v>#REF!</v>
      </c>
      <c r="AD2276" s="29" t="e">
        <f>'施設リストA-1（直営）'!#REF!</f>
        <v>#REF!</v>
      </c>
      <c r="AE2276" s="30" t="e">
        <f>IF(AD2276="新設",VLOOKUP('施設リストA-1（直営）'!#REF!,'（新設）照明器具'!$B$5:$C$1990,2,FALSE),IF('部屋別効果（直）'!AD2276="撤去",VLOOKUP('施設リストA-1（直営）'!#REF!,'（既設）調査結果'!$B$5:$C$1998,2,FALSE),0))</f>
        <v>#REF!</v>
      </c>
      <c r="AF2276" s="29" t="e">
        <f>'施設リストA-1（直営）'!#REF!</f>
        <v>#REF!</v>
      </c>
      <c r="AG2276" s="29" t="e">
        <f>'施設リストA-1（直営）'!#REF!</f>
        <v>#REF!</v>
      </c>
      <c r="AH2276" s="30" t="e">
        <f>IF(AG2276="新設",VLOOKUP('施設リストA-1（直営）'!#REF!,'（新設）照明器具'!$B$5:$C$1990,2,FALSE),IF('部屋別効果（直）'!AG2276="撤去",VLOOKUP('施設リストA-1（直営）'!#REF!,'（既設）調査結果'!$B$5:$C$1998,2,FALSE),0))</f>
        <v>#REF!</v>
      </c>
      <c r="AI2276" s="29" t="e">
        <f>'施設リストA-1（直営）'!#REF!</f>
        <v>#REF!</v>
      </c>
      <c r="AJ2276" s="29" t="e">
        <f>'施設リストA-1（直営）'!#REF!</f>
        <v>#REF!</v>
      </c>
      <c r="AK2276" s="30" t="e">
        <f>IF(AJ2276="新設",VLOOKUP('施設リストA-1（直営）'!#REF!,'（新設）照明器具'!$B$5:$C$1990,2,FALSE),IF('部屋別効果（直）'!AJ2276="撤去",VLOOKUP('施設リストA-1（直営）'!#REF!,'（既設）調査結果'!$B$5:$C$1998,2,FALSE),0))</f>
        <v>#REF!</v>
      </c>
      <c r="AL2276" s="29" t="e">
        <f>'施設リストA-1（直営）'!#REF!</f>
        <v>#REF!</v>
      </c>
    </row>
    <row r="2277" spans="1:38" customFormat="1">
      <c r="A2277" s="94"/>
      <c r="B2277" s="16" t="e">
        <f>'施設リストA-1（直営）'!#REF!</f>
        <v>#REF!</v>
      </c>
      <c r="C2277" s="14" t="e">
        <f>'施設リストA-1（直営）'!#REF!</f>
        <v>#REF!</v>
      </c>
      <c r="D2277" s="94" t="e">
        <f>'施設リストA-1（直営）'!#REF!</f>
        <v>#REF!</v>
      </c>
      <c r="E2277" s="20" t="e">
        <f>'施設リストA-1（直営）'!#REF!</f>
        <v>#REF!</v>
      </c>
      <c r="F2277" s="20" t="e">
        <f>'施設リストA-1（直営）'!#REF!</f>
        <v>#REF!</v>
      </c>
      <c r="G2277" s="13" t="e">
        <f>'施設リストA-1（直営）'!#REF!</f>
        <v>#REF!</v>
      </c>
      <c r="H2277" s="28" t="e">
        <f t="shared" si="35"/>
        <v>#REF!</v>
      </c>
      <c r="I2277" s="29" t="e">
        <f>'施設リストA-1（直営）'!#REF!</f>
        <v>#REF!</v>
      </c>
      <c r="J2277" s="30" t="e">
        <f>IF(I2277="新設",VLOOKUP('施設リストA-1（直営）'!#REF!,'（新設）照明器具'!$B$5:$C$1990,2,FALSE),IF('部屋別効果（直）'!I2277="撤去",VLOOKUP('施設リストA-1（直営）'!#REF!,'（既設）調査結果'!$B$5:$C$1998,2,FALSE),0))</f>
        <v>#REF!</v>
      </c>
      <c r="K2277" s="29" t="e">
        <f>'施設リストA-1（直営）'!#REF!</f>
        <v>#REF!</v>
      </c>
      <c r="L2277" s="29" t="e">
        <f>'施設リストA-1（直営）'!#REF!</f>
        <v>#REF!</v>
      </c>
      <c r="M2277" s="30" t="e">
        <f>IF(L2277="新設",VLOOKUP('施設リストA-1（直営）'!#REF!,'（新設）照明器具'!$B$5:$C$1990,2,FALSE),IF('部屋別効果（直）'!L2277="撤去",VLOOKUP('施設リストA-1（直営）'!#REF!,'（既設）調査結果'!$B$5:$C$1998,2,FALSE),0))</f>
        <v>#REF!</v>
      </c>
      <c r="N2277" s="29" t="e">
        <f>'施設リストA-1（直営）'!#REF!</f>
        <v>#REF!</v>
      </c>
      <c r="O2277" s="29" t="e">
        <f>'施設リストA-1（直営）'!#REF!</f>
        <v>#REF!</v>
      </c>
      <c r="P2277" s="30" t="e">
        <f>IF(O2277="新設",VLOOKUP('施設リストA-1（直営）'!#REF!,'（新設）照明器具'!$B$5:$C$1990,2,FALSE),IF('部屋別効果（直）'!O2277="撤去",VLOOKUP('施設リストA-1（直営）'!#REF!,'（既設）調査結果'!$B$5:$C$1998,2,FALSE),0))</f>
        <v>#REF!</v>
      </c>
      <c r="Q2277" s="29" t="e">
        <f>'施設リストA-1（直営）'!#REF!</f>
        <v>#REF!</v>
      </c>
      <c r="R2277" s="29" t="e">
        <f>'施設リストA-1（直営）'!#REF!</f>
        <v>#REF!</v>
      </c>
      <c r="S2277" s="30" t="e">
        <f>IF(R2277="新設",VLOOKUP('施設リストA-1（直営）'!#REF!,'（新設）照明器具'!$B$5:$C$1990,2,FALSE),IF('部屋別効果（直）'!R2277="撤去",VLOOKUP('施設リストA-1（直営）'!#REF!,'（既設）調査結果'!$B$5:$C$1998,2,FALSE),0))</f>
        <v>#REF!</v>
      </c>
      <c r="T2277" s="29" t="e">
        <f>'施設リストA-1（直営）'!#REF!</f>
        <v>#REF!</v>
      </c>
      <c r="U2277" s="29" t="e">
        <f>'施設リストA-1（直営）'!#REF!</f>
        <v>#REF!</v>
      </c>
      <c r="V2277" s="30" t="e">
        <f>IF(U2277="新設",VLOOKUP('施設リストA-1（直営）'!#REF!,'（新設）照明器具'!$B$5:$C$1990,2,FALSE),IF('部屋別効果（直）'!U2277="撤去",VLOOKUP('施設リストA-1（直営）'!#REF!,'（既設）調査結果'!$B$5:$C$1998,2,FALSE),0))</f>
        <v>#REF!</v>
      </c>
      <c r="W2277" s="29" t="e">
        <f>'施設リストA-1（直営）'!#REF!</f>
        <v>#REF!</v>
      </c>
      <c r="X2277" s="29" t="e">
        <f>'施設リストA-1（直営）'!#REF!</f>
        <v>#REF!</v>
      </c>
      <c r="Y2277" s="30" t="e">
        <f>IF(X2277="新設",VLOOKUP('施設リストA-1（直営）'!#REF!,'（新設）照明器具'!$B$5:$C$1990,2,FALSE),IF('部屋別効果（直）'!X2277="撤去",VLOOKUP('施設リストA-1（直営）'!#REF!,'（既設）調査結果'!$B$5:$C$1998,2,FALSE),0))</f>
        <v>#REF!</v>
      </c>
      <c r="Z2277" s="29" t="e">
        <f>'施設リストA-1（直営）'!#REF!</f>
        <v>#REF!</v>
      </c>
      <c r="AA2277" s="29" t="e">
        <f>'施設リストA-1（直営）'!#REF!</f>
        <v>#REF!</v>
      </c>
      <c r="AB2277" s="30" t="e">
        <f>IF(AA2277="新設",VLOOKUP('施設リストA-1（直営）'!#REF!,'（新設）照明器具'!$B$5:$C$1990,2,FALSE),IF('部屋別効果（直）'!AA2277="撤去",VLOOKUP('施設リストA-1（直営）'!#REF!,'（既設）調査結果'!$B$5:$C$1998,2,FALSE),0))</f>
        <v>#REF!</v>
      </c>
      <c r="AC2277" s="29" t="e">
        <f>'施設リストA-1（直営）'!#REF!</f>
        <v>#REF!</v>
      </c>
      <c r="AD2277" s="29" t="e">
        <f>'施設リストA-1（直営）'!#REF!</f>
        <v>#REF!</v>
      </c>
      <c r="AE2277" s="30" t="e">
        <f>IF(AD2277="新設",VLOOKUP('施設リストA-1（直営）'!#REF!,'（新設）照明器具'!$B$5:$C$1990,2,FALSE),IF('部屋別効果（直）'!AD2277="撤去",VLOOKUP('施設リストA-1（直営）'!#REF!,'（既設）調査結果'!$B$5:$C$1998,2,FALSE),0))</f>
        <v>#REF!</v>
      </c>
      <c r="AF2277" s="29" t="e">
        <f>'施設リストA-1（直営）'!#REF!</f>
        <v>#REF!</v>
      </c>
      <c r="AG2277" s="29" t="e">
        <f>'施設リストA-1（直営）'!#REF!</f>
        <v>#REF!</v>
      </c>
      <c r="AH2277" s="30" t="e">
        <f>IF(AG2277="新設",VLOOKUP('施設リストA-1（直営）'!#REF!,'（新設）照明器具'!$B$5:$C$1990,2,FALSE),IF('部屋別効果（直）'!AG2277="撤去",VLOOKUP('施設リストA-1（直営）'!#REF!,'（既設）調査結果'!$B$5:$C$1998,2,FALSE),0))</f>
        <v>#REF!</v>
      </c>
      <c r="AI2277" s="29" t="e">
        <f>'施設リストA-1（直営）'!#REF!</f>
        <v>#REF!</v>
      </c>
      <c r="AJ2277" s="29" t="e">
        <f>'施設リストA-1（直営）'!#REF!</f>
        <v>#REF!</v>
      </c>
      <c r="AK2277" s="30" t="e">
        <f>IF(AJ2277="新設",VLOOKUP('施設リストA-1（直営）'!#REF!,'（新設）照明器具'!$B$5:$C$1990,2,FALSE),IF('部屋別効果（直）'!AJ2277="撤去",VLOOKUP('施設リストA-1（直営）'!#REF!,'（既設）調査結果'!$B$5:$C$1998,2,FALSE),0))</f>
        <v>#REF!</v>
      </c>
      <c r="AL2277" s="29" t="e">
        <f>'施設リストA-1（直営）'!#REF!</f>
        <v>#REF!</v>
      </c>
    </row>
    <row r="2278" spans="1:38" customFormat="1">
      <c r="A2278" s="94"/>
      <c r="B2278" s="16" t="e">
        <f>'施設リストA-1（直営）'!#REF!</f>
        <v>#REF!</v>
      </c>
      <c r="C2278" s="14" t="e">
        <f>'施設リストA-1（直営）'!#REF!</f>
        <v>#REF!</v>
      </c>
      <c r="D2278" s="94" t="e">
        <f>'施設リストA-1（直営）'!#REF!</f>
        <v>#REF!</v>
      </c>
      <c r="E2278" s="20" t="e">
        <f>'施設リストA-1（直営）'!#REF!</f>
        <v>#REF!</v>
      </c>
      <c r="F2278" s="20" t="e">
        <f>'施設リストA-1（直営）'!#REF!</f>
        <v>#REF!</v>
      </c>
      <c r="G2278" s="13" t="e">
        <f>'施設リストA-1（直営）'!#REF!</f>
        <v>#REF!</v>
      </c>
      <c r="H2278" s="28" t="e">
        <f t="shared" si="35"/>
        <v>#REF!</v>
      </c>
      <c r="I2278" s="29" t="e">
        <f>'施設リストA-1（直営）'!#REF!</f>
        <v>#REF!</v>
      </c>
      <c r="J2278" s="30" t="e">
        <f>IF(I2278="新設",VLOOKUP('施設リストA-1（直営）'!#REF!,'（新設）照明器具'!$B$5:$C$1990,2,FALSE),IF('部屋別効果（直）'!I2278="撤去",VLOOKUP('施設リストA-1（直営）'!#REF!,'（既設）調査結果'!$B$5:$C$1998,2,FALSE),0))</f>
        <v>#REF!</v>
      </c>
      <c r="K2278" s="29" t="e">
        <f>'施設リストA-1（直営）'!#REF!</f>
        <v>#REF!</v>
      </c>
      <c r="L2278" s="29" t="e">
        <f>'施設リストA-1（直営）'!#REF!</f>
        <v>#REF!</v>
      </c>
      <c r="M2278" s="30" t="e">
        <f>IF(L2278="新設",VLOOKUP('施設リストA-1（直営）'!#REF!,'（新設）照明器具'!$B$5:$C$1990,2,FALSE),IF('部屋別効果（直）'!L2278="撤去",VLOOKUP('施設リストA-1（直営）'!#REF!,'（既設）調査結果'!$B$5:$C$1998,2,FALSE),0))</f>
        <v>#REF!</v>
      </c>
      <c r="N2278" s="29" t="e">
        <f>'施設リストA-1（直営）'!#REF!</f>
        <v>#REF!</v>
      </c>
      <c r="O2278" s="29" t="e">
        <f>'施設リストA-1（直営）'!#REF!</f>
        <v>#REF!</v>
      </c>
      <c r="P2278" s="30" t="e">
        <f>IF(O2278="新設",VLOOKUP('施設リストA-1（直営）'!#REF!,'（新設）照明器具'!$B$5:$C$1990,2,FALSE),IF('部屋別効果（直）'!O2278="撤去",VLOOKUP('施設リストA-1（直営）'!#REF!,'（既設）調査結果'!$B$5:$C$1998,2,FALSE),0))</f>
        <v>#REF!</v>
      </c>
      <c r="Q2278" s="29" t="e">
        <f>'施設リストA-1（直営）'!#REF!</f>
        <v>#REF!</v>
      </c>
      <c r="R2278" s="29" t="e">
        <f>'施設リストA-1（直営）'!#REF!</f>
        <v>#REF!</v>
      </c>
      <c r="S2278" s="30" t="e">
        <f>IF(R2278="新設",VLOOKUP('施設リストA-1（直営）'!#REF!,'（新設）照明器具'!$B$5:$C$1990,2,FALSE),IF('部屋別効果（直）'!R2278="撤去",VLOOKUP('施設リストA-1（直営）'!#REF!,'（既設）調査結果'!$B$5:$C$1998,2,FALSE),0))</f>
        <v>#REF!</v>
      </c>
      <c r="T2278" s="29" t="e">
        <f>'施設リストA-1（直営）'!#REF!</f>
        <v>#REF!</v>
      </c>
      <c r="U2278" s="29" t="e">
        <f>'施設リストA-1（直営）'!#REF!</f>
        <v>#REF!</v>
      </c>
      <c r="V2278" s="30" t="e">
        <f>IF(U2278="新設",VLOOKUP('施設リストA-1（直営）'!#REF!,'（新設）照明器具'!$B$5:$C$1990,2,FALSE),IF('部屋別効果（直）'!U2278="撤去",VLOOKUP('施設リストA-1（直営）'!#REF!,'（既設）調査結果'!$B$5:$C$1998,2,FALSE),0))</f>
        <v>#REF!</v>
      </c>
      <c r="W2278" s="29" t="e">
        <f>'施設リストA-1（直営）'!#REF!</f>
        <v>#REF!</v>
      </c>
      <c r="X2278" s="29" t="e">
        <f>'施設リストA-1（直営）'!#REF!</f>
        <v>#REF!</v>
      </c>
      <c r="Y2278" s="30" t="e">
        <f>IF(X2278="新設",VLOOKUP('施設リストA-1（直営）'!#REF!,'（新設）照明器具'!$B$5:$C$1990,2,FALSE),IF('部屋別効果（直）'!X2278="撤去",VLOOKUP('施設リストA-1（直営）'!#REF!,'（既設）調査結果'!$B$5:$C$1998,2,FALSE),0))</f>
        <v>#REF!</v>
      </c>
      <c r="Z2278" s="29" t="e">
        <f>'施設リストA-1（直営）'!#REF!</f>
        <v>#REF!</v>
      </c>
      <c r="AA2278" s="29" t="e">
        <f>'施設リストA-1（直営）'!#REF!</f>
        <v>#REF!</v>
      </c>
      <c r="AB2278" s="30" t="e">
        <f>IF(AA2278="新設",VLOOKUP('施設リストA-1（直営）'!#REF!,'（新設）照明器具'!$B$5:$C$1990,2,FALSE),IF('部屋別効果（直）'!AA2278="撤去",VLOOKUP('施設リストA-1（直営）'!#REF!,'（既設）調査結果'!$B$5:$C$1998,2,FALSE),0))</f>
        <v>#REF!</v>
      </c>
      <c r="AC2278" s="29" t="e">
        <f>'施設リストA-1（直営）'!#REF!</f>
        <v>#REF!</v>
      </c>
      <c r="AD2278" s="29" t="e">
        <f>'施設リストA-1（直営）'!#REF!</f>
        <v>#REF!</v>
      </c>
      <c r="AE2278" s="30" t="e">
        <f>IF(AD2278="新設",VLOOKUP('施設リストA-1（直営）'!#REF!,'（新設）照明器具'!$B$5:$C$1990,2,FALSE),IF('部屋別効果（直）'!AD2278="撤去",VLOOKUP('施設リストA-1（直営）'!#REF!,'（既設）調査結果'!$B$5:$C$1998,2,FALSE),0))</f>
        <v>#REF!</v>
      </c>
      <c r="AF2278" s="29" t="e">
        <f>'施設リストA-1（直営）'!#REF!</f>
        <v>#REF!</v>
      </c>
      <c r="AG2278" s="29" t="e">
        <f>'施設リストA-1（直営）'!#REF!</f>
        <v>#REF!</v>
      </c>
      <c r="AH2278" s="30" t="e">
        <f>IF(AG2278="新設",VLOOKUP('施設リストA-1（直営）'!#REF!,'（新設）照明器具'!$B$5:$C$1990,2,FALSE),IF('部屋別効果（直）'!AG2278="撤去",VLOOKUP('施設リストA-1（直営）'!#REF!,'（既設）調査結果'!$B$5:$C$1998,2,FALSE),0))</f>
        <v>#REF!</v>
      </c>
      <c r="AI2278" s="29" t="e">
        <f>'施設リストA-1（直営）'!#REF!</f>
        <v>#REF!</v>
      </c>
      <c r="AJ2278" s="29" t="e">
        <f>'施設リストA-1（直営）'!#REF!</f>
        <v>#REF!</v>
      </c>
      <c r="AK2278" s="30" t="e">
        <f>IF(AJ2278="新設",VLOOKUP('施設リストA-1（直営）'!#REF!,'（新設）照明器具'!$B$5:$C$1990,2,FALSE),IF('部屋別効果（直）'!AJ2278="撤去",VLOOKUP('施設リストA-1（直営）'!#REF!,'（既設）調査結果'!$B$5:$C$1998,2,FALSE),0))</f>
        <v>#REF!</v>
      </c>
      <c r="AL2278" s="29" t="e">
        <f>'施設リストA-1（直営）'!#REF!</f>
        <v>#REF!</v>
      </c>
    </row>
    <row r="2279" spans="1:38" customFormat="1">
      <c r="A2279" s="94"/>
      <c r="B2279" s="16" t="e">
        <f>'施設リストA-1（直営）'!#REF!</f>
        <v>#REF!</v>
      </c>
      <c r="C2279" s="14" t="e">
        <f>'施設リストA-1（直営）'!#REF!</f>
        <v>#REF!</v>
      </c>
      <c r="D2279" s="94" t="e">
        <f>'施設リストA-1（直営）'!#REF!</f>
        <v>#REF!</v>
      </c>
      <c r="E2279" s="20" t="e">
        <f>'施設リストA-1（直営）'!#REF!</f>
        <v>#REF!</v>
      </c>
      <c r="F2279" s="20" t="e">
        <f>'施設リストA-1（直営）'!#REF!</f>
        <v>#REF!</v>
      </c>
      <c r="G2279" s="13" t="e">
        <f>'施設リストA-1（直営）'!#REF!</f>
        <v>#REF!</v>
      </c>
      <c r="H2279" s="28" t="e">
        <f t="shared" si="35"/>
        <v>#REF!</v>
      </c>
      <c r="I2279" s="29" t="e">
        <f>'施設リストA-1（直営）'!#REF!</f>
        <v>#REF!</v>
      </c>
      <c r="J2279" s="30" t="e">
        <f>IF(I2279="新設",VLOOKUP('施設リストA-1（直営）'!#REF!,'（新設）照明器具'!$B$5:$C$1990,2,FALSE),IF('部屋別効果（直）'!I2279="撤去",VLOOKUP('施設リストA-1（直営）'!#REF!,'（既設）調査結果'!$B$5:$C$1998,2,FALSE),0))</f>
        <v>#REF!</v>
      </c>
      <c r="K2279" s="29" t="e">
        <f>'施設リストA-1（直営）'!#REF!</f>
        <v>#REF!</v>
      </c>
      <c r="L2279" s="29" t="e">
        <f>'施設リストA-1（直営）'!#REF!</f>
        <v>#REF!</v>
      </c>
      <c r="M2279" s="30" t="e">
        <f>IF(L2279="新設",VLOOKUP('施設リストA-1（直営）'!#REF!,'（新設）照明器具'!$B$5:$C$1990,2,FALSE),IF('部屋別効果（直）'!L2279="撤去",VLOOKUP('施設リストA-1（直営）'!#REF!,'（既設）調査結果'!$B$5:$C$1998,2,FALSE),0))</f>
        <v>#REF!</v>
      </c>
      <c r="N2279" s="29" t="e">
        <f>'施設リストA-1（直営）'!#REF!</f>
        <v>#REF!</v>
      </c>
      <c r="O2279" s="29" t="e">
        <f>'施設リストA-1（直営）'!#REF!</f>
        <v>#REF!</v>
      </c>
      <c r="P2279" s="30" t="e">
        <f>IF(O2279="新設",VLOOKUP('施設リストA-1（直営）'!#REF!,'（新設）照明器具'!$B$5:$C$1990,2,FALSE),IF('部屋別効果（直）'!O2279="撤去",VLOOKUP('施設リストA-1（直営）'!#REF!,'（既設）調査結果'!$B$5:$C$1998,2,FALSE),0))</f>
        <v>#REF!</v>
      </c>
      <c r="Q2279" s="29" t="e">
        <f>'施設リストA-1（直営）'!#REF!</f>
        <v>#REF!</v>
      </c>
      <c r="R2279" s="29" t="e">
        <f>'施設リストA-1（直営）'!#REF!</f>
        <v>#REF!</v>
      </c>
      <c r="S2279" s="30" t="e">
        <f>IF(R2279="新設",VLOOKUP('施設リストA-1（直営）'!#REF!,'（新設）照明器具'!$B$5:$C$1990,2,FALSE),IF('部屋別効果（直）'!R2279="撤去",VLOOKUP('施設リストA-1（直営）'!#REF!,'（既設）調査結果'!$B$5:$C$1998,2,FALSE),0))</f>
        <v>#REF!</v>
      </c>
      <c r="T2279" s="29" t="e">
        <f>'施設リストA-1（直営）'!#REF!</f>
        <v>#REF!</v>
      </c>
      <c r="U2279" s="29" t="e">
        <f>'施設リストA-1（直営）'!#REF!</f>
        <v>#REF!</v>
      </c>
      <c r="V2279" s="30" t="e">
        <f>IF(U2279="新設",VLOOKUP('施設リストA-1（直営）'!#REF!,'（新設）照明器具'!$B$5:$C$1990,2,FALSE),IF('部屋別効果（直）'!U2279="撤去",VLOOKUP('施設リストA-1（直営）'!#REF!,'（既設）調査結果'!$B$5:$C$1998,2,FALSE),0))</f>
        <v>#REF!</v>
      </c>
      <c r="W2279" s="29" t="e">
        <f>'施設リストA-1（直営）'!#REF!</f>
        <v>#REF!</v>
      </c>
      <c r="X2279" s="29" t="e">
        <f>'施設リストA-1（直営）'!#REF!</f>
        <v>#REF!</v>
      </c>
      <c r="Y2279" s="30" t="e">
        <f>IF(X2279="新設",VLOOKUP('施設リストA-1（直営）'!#REF!,'（新設）照明器具'!$B$5:$C$1990,2,FALSE),IF('部屋別効果（直）'!X2279="撤去",VLOOKUP('施設リストA-1（直営）'!#REF!,'（既設）調査結果'!$B$5:$C$1998,2,FALSE),0))</f>
        <v>#REF!</v>
      </c>
      <c r="Z2279" s="29" t="e">
        <f>'施設リストA-1（直営）'!#REF!</f>
        <v>#REF!</v>
      </c>
      <c r="AA2279" s="29" t="e">
        <f>'施設リストA-1（直営）'!#REF!</f>
        <v>#REF!</v>
      </c>
      <c r="AB2279" s="30" t="e">
        <f>IF(AA2279="新設",VLOOKUP('施設リストA-1（直営）'!#REF!,'（新設）照明器具'!$B$5:$C$1990,2,FALSE),IF('部屋別効果（直）'!AA2279="撤去",VLOOKUP('施設リストA-1（直営）'!#REF!,'（既設）調査結果'!$B$5:$C$1998,2,FALSE),0))</f>
        <v>#REF!</v>
      </c>
      <c r="AC2279" s="29" t="e">
        <f>'施設リストA-1（直営）'!#REF!</f>
        <v>#REF!</v>
      </c>
      <c r="AD2279" s="29" t="e">
        <f>'施設リストA-1（直営）'!#REF!</f>
        <v>#REF!</v>
      </c>
      <c r="AE2279" s="30" t="e">
        <f>IF(AD2279="新設",VLOOKUP('施設リストA-1（直営）'!#REF!,'（新設）照明器具'!$B$5:$C$1990,2,FALSE),IF('部屋別効果（直）'!AD2279="撤去",VLOOKUP('施設リストA-1（直営）'!#REF!,'（既設）調査結果'!$B$5:$C$1998,2,FALSE),0))</f>
        <v>#REF!</v>
      </c>
      <c r="AF2279" s="29" t="e">
        <f>'施設リストA-1（直営）'!#REF!</f>
        <v>#REF!</v>
      </c>
      <c r="AG2279" s="29" t="e">
        <f>'施設リストA-1（直営）'!#REF!</f>
        <v>#REF!</v>
      </c>
      <c r="AH2279" s="30" t="e">
        <f>IF(AG2279="新設",VLOOKUP('施設リストA-1（直営）'!#REF!,'（新設）照明器具'!$B$5:$C$1990,2,FALSE),IF('部屋別効果（直）'!AG2279="撤去",VLOOKUP('施設リストA-1（直営）'!#REF!,'（既設）調査結果'!$B$5:$C$1998,2,FALSE),0))</f>
        <v>#REF!</v>
      </c>
      <c r="AI2279" s="29" t="e">
        <f>'施設リストA-1（直営）'!#REF!</f>
        <v>#REF!</v>
      </c>
      <c r="AJ2279" s="29" t="e">
        <f>'施設リストA-1（直営）'!#REF!</f>
        <v>#REF!</v>
      </c>
      <c r="AK2279" s="30" t="e">
        <f>IF(AJ2279="新設",VLOOKUP('施設リストA-1（直営）'!#REF!,'（新設）照明器具'!$B$5:$C$1990,2,FALSE),IF('部屋別効果（直）'!AJ2279="撤去",VLOOKUP('施設リストA-1（直営）'!#REF!,'（既設）調査結果'!$B$5:$C$1998,2,FALSE),0))</f>
        <v>#REF!</v>
      </c>
      <c r="AL2279" s="29" t="e">
        <f>'施設リストA-1（直営）'!#REF!</f>
        <v>#REF!</v>
      </c>
    </row>
    <row r="2280" spans="1:38" customFormat="1">
      <c r="A2280" s="94"/>
      <c r="B2280" s="16" t="e">
        <f>'施設リストA-1（直営）'!#REF!</f>
        <v>#REF!</v>
      </c>
      <c r="C2280" s="14" t="e">
        <f>'施設リストA-1（直営）'!#REF!</f>
        <v>#REF!</v>
      </c>
      <c r="D2280" s="94" t="e">
        <f>'施設リストA-1（直営）'!#REF!</f>
        <v>#REF!</v>
      </c>
      <c r="E2280" s="20" t="e">
        <f>'施設リストA-1（直営）'!#REF!</f>
        <v>#REF!</v>
      </c>
      <c r="F2280" s="20" t="e">
        <f>'施設リストA-1（直営）'!#REF!</f>
        <v>#REF!</v>
      </c>
      <c r="G2280" s="13" t="e">
        <f>'施設リストA-1（直営）'!#REF!</f>
        <v>#REF!</v>
      </c>
      <c r="H2280" s="28" t="e">
        <f t="shared" si="35"/>
        <v>#REF!</v>
      </c>
      <c r="I2280" s="29" t="e">
        <f>'施設リストA-1（直営）'!#REF!</f>
        <v>#REF!</v>
      </c>
      <c r="J2280" s="30" t="e">
        <f>IF(I2280="新設",VLOOKUP('施設リストA-1（直営）'!#REF!,'（新設）照明器具'!$B$5:$C$1990,2,FALSE),IF('部屋別効果（直）'!I2280="撤去",VLOOKUP('施設リストA-1（直営）'!#REF!,'（既設）調査結果'!$B$5:$C$1998,2,FALSE),0))</f>
        <v>#REF!</v>
      </c>
      <c r="K2280" s="29" t="e">
        <f>'施設リストA-1（直営）'!#REF!</f>
        <v>#REF!</v>
      </c>
      <c r="L2280" s="29" t="e">
        <f>'施設リストA-1（直営）'!#REF!</f>
        <v>#REF!</v>
      </c>
      <c r="M2280" s="30" t="e">
        <f>IF(L2280="新設",VLOOKUP('施設リストA-1（直営）'!#REF!,'（新設）照明器具'!$B$5:$C$1990,2,FALSE),IF('部屋別効果（直）'!L2280="撤去",VLOOKUP('施設リストA-1（直営）'!#REF!,'（既設）調査結果'!$B$5:$C$1998,2,FALSE),0))</f>
        <v>#REF!</v>
      </c>
      <c r="N2280" s="29" t="e">
        <f>'施設リストA-1（直営）'!#REF!</f>
        <v>#REF!</v>
      </c>
      <c r="O2280" s="29" t="e">
        <f>'施設リストA-1（直営）'!#REF!</f>
        <v>#REF!</v>
      </c>
      <c r="P2280" s="30" t="e">
        <f>IF(O2280="新設",VLOOKUP('施設リストA-1（直営）'!#REF!,'（新設）照明器具'!$B$5:$C$1990,2,FALSE),IF('部屋別効果（直）'!O2280="撤去",VLOOKUP('施設リストA-1（直営）'!#REF!,'（既設）調査結果'!$B$5:$C$1998,2,FALSE),0))</f>
        <v>#REF!</v>
      </c>
      <c r="Q2280" s="29" t="e">
        <f>'施設リストA-1（直営）'!#REF!</f>
        <v>#REF!</v>
      </c>
      <c r="R2280" s="29" t="e">
        <f>'施設リストA-1（直営）'!#REF!</f>
        <v>#REF!</v>
      </c>
      <c r="S2280" s="30" t="e">
        <f>IF(R2280="新設",VLOOKUP('施設リストA-1（直営）'!#REF!,'（新設）照明器具'!$B$5:$C$1990,2,FALSE),IF('部屋別効果（直）'!R2280="撤去",VLOOKUP('施設リストA-1（直営）'!#REF!,'（既設）調査結果'!$B$5:$C$1998,2,FALSE),0))</f>
        <v>#REF!</v>
      </c>
      <c r="T2280" s="29" t="e">
        <f>'施設リストA-1（直営）'!#REF!</f>
        <v>#REF!</v>
      </c>
      <c r="U2280" s="29" t="e">
        <f>'施設リストA-1（直営）'!#REF!</f>
        <v>#REF!</v>
      </c>
      <c r="V2280" s="30" t="e">
        <f>IF(U2280="新設",VLOOKUP('施設リストA-1（直営）'!#REF!,'（新設）照明器具'!$B$5:$C$1990,2,FALSE),IF('部屋別効果（直）'!U2280="撤去",VLOOKUP('施設リストA-1（直営）'!#REF!,'（既設）調査結果'!$B$5:$C$1998,2,FALSE),0))</f>
        <v>#REF!</v>
      </c>
      <c r="W2280" s="29" t="e">
        <f>'施設リストA-1（直営）'!#REF!</f>
        <v>#REF!</v>
      </c>
      <c r="X2280" s="29" t="e">
        <f>'施設リストA-1（直営）'!#REF!</f>
        <v>#REF!</v>
      </c>
      <c r="Y2280" s="30" t="e">
        <f>IF(X2280="新設",VLOOKUP('施設リストA-1（直営）'!#REF!,'（新設）照明器具'!$B$5:$C$1990,2,FALSE),IF('部屋別効果（直）'!X2280="撤去",VLOOKUP('施設リストA-1（直営）'!#REF!,'（既設）調査結果'!$B$5:$C$1998,2,FALSE),0))</f>
        <v>#REF!</v>
      </c>
      <c r="Z2280" s="29" t="e">
        <f>'施設リストA-1（直営）'!#REF!</f>
        <v>#REF!</v>
      </c>
      <c r="AA2280" s="29" t="e">
        <f>'施設リストA-1（直営）'!#REF!</f>
        <v>#REF!</v>
      </c>
      <c r="AB2280" s="30" t="e">
        <f>IF(AA2280="新設",VLOOKUP('施設リストA-1（直営）'!#REF!,'（新設）照明器具'!$B$5:$C$1990,2,FALSE),IF('部屋別効果（直）'!AA2280="撤去",VLOOKUP('施設リストA-1（直営）'!#REF!,'（既設）調査結果'!$B$5:$C$1998,2,FALSE),0))</f>
        <v>#REF!</v>
      </c>
      <c r="AC2280" s="29" t="e">
        <f>'施設リストA-1（直営）'!#REF!</f>
        <v>#REF!</v>
      </c>
      <c r="AD2280" s="29" t="e">
        <f>'施設リストA-1（直営）'!#REF!</f>
        <v>#REF!</v>
      </c>
      <c r="AE2280" s="30" t="e">
        <f>IF(AD2280="新設",VLOOKUP('施設リストA-1（直営）'!#REF!,'（新設）照明器具'!$B$5:$C$1990,2,FALSE),IF('部屋別効果（直）'!AD2280="撤去",VLOOKUP('施設リストA-1（直営）'!#REF!,'（既設）調査結果'!$B$5:$C$1998,2,FALSE),0))</f>
        <v>#REF!</v>
      </c>
      <c r="AF2280" s="29" t="e">
        <f>'施設リストA-1（直営）'!#REF!</f>
        <v>#REF!</v>
      </c>
      <c r="AG2280" s="29" t="e">
        <f>'施設リストA-1（直営）'!#REF!</f>
        <v>#REF!</v>
      </c>
      <c r="AH2280" s="30" t="e">
        <f>IF(AG2280="新設",VLOOKUP('施設リストA-1（直営）'!#REF!,'（新設）照明器具'!$B$5:$C$1990,2,FALSE),IF('部屋別効果（直）'!AG2280="撤去",VLOOKUP('施設リストA-1（直営）'!#REF!,'（既設）調査結果'!$B$5:$C$1998,2,FALSE),0))</f>
        <v>#REF!</v>
      </c>
      <c r="AI2280" s="29" t="e">
        <f>'施設リストA-1（直営）'!#REF!</f>
        <v>#REF!</v>
      </c>
      <c r="AJ2280" s="29" t="e">
        <f>'施設リストA-1（直営）'!#REF!</f>
        <v>#REF!</v>
      </c>
      <c r="AK2280" s="30" t="e">
        <f>IF(AJ2280="新設",VLOOKUP('施設リストA-1（直営）'!#REF!,'（新設）照明器具'!$B$5:$C$1990,2,FALSE),IF('部屋別効果（直）'!AJ2280="撤去",VLOOKUP('施設リストA-1（直営）'!#REF!,'（既設）調査結果'!$B$5:$C$1998,2,FALSE),0))</f>
        <v>#REF!</v>
      </c>
      <c r="AL2280" s="29" t="e">
        <f>'施設リストA-1（直営）'!#REF!</f>
        <v>#REF!</v>
      </c>
    </row>
    <row r="2281" spans="1:38" customFormat="1">
      <c r="A2281" s="94"/>
      <c r="B2281" s="16" t="e">
        <f>'施設リストA-1（直営）'!#REF!</f>
        <v>#REF!</v>
      </c>
      <c r="C2281" s="14" t="e">
        <f>'施設リストA-1（直営）'!#REF!</f>
        <v>#REF!</v>
      </c>
      <c r="D2281" s="94" t="e">
        <f>'施設リストA-1（直営）'!#REF!</f>
        <v>#REF!</v>
      </c>
      <c r="E2281" s="20" t="e">
        <f>'施設リストA-1（直営）'!#REF!</f>
        <v>#REF!</v>
      </c>
      <c r="F2281" s="20" t="e">
        <f>'施設リストA-1（直営）'!#REF!</f>
        <v>#REF!</v>
      </c>
      <c r="G2281" s="13" t="e">
        <f>'施設リストA-1（直営）'!#REF!</f>
        <v>#REF!</v>
      </c>
      <c r="H2281" s="28" t="e">
        <f t="shared" si="35"/>
        <v>#REF!</v>
      </c>
      <c r="I2281" s="29" t="e">
        <f>'施設リストA-1（直営）'!#REF!</f>
        <v>#REF!</v>
      </c>
      <c r="J2281" s="30" t="e">
        <f>IF(I2281="新設",VLOOKUP('施設リストA-1（直営）'!#REF!,'（新設）照明器具'!$B$5:$C$1990,2,FALSE),IF('部屋別効果（直）'!I2281="撤去",VLOOKUP('施設リストA-1（直営）'!#REF!,'（既設）調査結果'!$B$5:$C$1998,2,FALSE),0))</f>
        <v>#REF!</v>
      </c>
      <c r="K2281" s="29" t="e">
        <f>'施設リストA-1（直営）'!#REF!</f>
        <v>#REF!</v>
      </c>
      <c r="L2281" s="29" t="e">
        <f>'施設リストA-1（直営）'!#REF!</f>
        <v>#REF!</v>
      </c>
      <c r="M2281" s="30" t="e">
        <f>IF(L2281="新設",VLOOKUP('施設リストA-1（直営）'!#REF!,'（新設）照明器具'!$B$5:$C$1990,2,FALSE),IF('部屋別効果（直）'!L2281="撤去",VLOOKUP('施設リストA-1（直営）'!#REF!,'（既設）調査結果'!$B$5:$C$1998,2,FALSE),0))</f>
        <v>#REF!</v>
      </c>
      <c r="N2281" s="29" t="e">
        <f>'施設リストA-1（直営）'!#REF!</f>
        <v>#REF!</v>
      </c>
      <c r="O2281" s="29" t="e">
        <f>'施設リストA-1（直営）'!#REF!</f>
        <v>#REF!</v>
      </c>
      <c r="P2281" s="30" t="e">
        <f>IF(O2281="新設",VLOOKUP('施設リストA-1（直営）'!#REF!,'（新設）照明器具'!$B$5:$C$1990,2,FALSE),IF('部屋別効果（直）'!O2281="撤去",VLOOKUP('施設リストA-1（直営）'!#REF!,'（既設）調査結果'!$B$5:$C$1998,2,FALSE),0))</f>
        <v>#REF!</v>
      </c>
      <c r="Q2281" s="29" t="e">
        <f>'施設リストA-1（直営）'!#REF!</f>
        <v>#REF!</v>
      </c>
      <c r="R2281" s="29" t="e">
        <f>'施設リストA-1（直営）'!#REF!</f>
        <v>#REF!</v>
      </c>
      <c r="S2281" s="30" t="e">
        <f>IF(R2281="新設",VLOOKUP('施設リストA-1（直営）'!#REF!,'（新設）照明器具'!$B$5:$C$1990,2,FALSE),IF('部屋別効果（直）'!R2281="撤去",VLOOKUP('施設リストA-1（直営）'!#REF!,'（既設）調査結果'!$B$5:$C$1998,2,FALSE),0))</f>
        <v>#REF!</v>
      </c>
      <c r="T2281" s="29" t="e">
        <f>'施設リストA-1（直営）'!#REF!</f>
        <v>#REF!</v>
      </c>
      <c r="U2281" s="29" t="e">
        <f>'施設リストA-1（直営）'!#REF!</f>
        <v>#REF!</v>
      </c>
      <c r="V2281" s="30" t="e">
        <f>IF(U2281="新設",VLOOKUP('施設リストA-1（直営）'!#REF!,'（新設）照明器具'!$B$5:$C$1990,2,FALSE),IF('部屋別効果（直）'!U2281="撤去",VLOOKUP('施設リストA-1（直営）'!#REF!,'（既設）調査結果'!$B$5:$C$1998,2,FALSE),0))</f>
        <v>#REF!</v>
      </c>
      <c r="W2281" s="29" t="e">
        <f>'施設リストA-1（直営）'!#REF!</f>
        <v>#REF!</v>
      </c>
      <c r="X2281" s="29" t="e">
        <f>'施設リストA-1（直営）'!#REF!</f>
        <v>#REF!</v>
      </c>
      <c r="Y2281" s="30" t="e">
        <f>IF(X2281="新設",VLOOKUP('施設リストA-1（直営）'!#REF!,'（新設）照明器具'!$B$5:$C$1990,2,FALSE),IF('部屋別効果（直）'!X2281="撤去",VLOOKUP('施設リストA-1（直営）'!#REF!,'（既設）調査結果'!$B$5:$C$1998,2,FALSE),0))</f>
        <v>#REF!</v>
      </c>
      <c r="Z2281" s="29" t="e">
        <f>'施設リストA-1（直営）'!#REF!</f>
        <v>#REF!</v>
      </c>
      <c r="AA2281" s="29" t="e">
        <f>'施設リストA-1（直営）'!#REF!</f>
        <v>#REF!</v>
      </c>
      <c r="AB2281" s="30" t="e">
        <f>IF(AA2281="新設",VLOOKUP('施設リストA-1（直営）'!#REF!,'（新設）照明器具'!$B$5:$C$1990,2,FALSE),IF('部屋別効果（直）'!AA2281="撤去",VLOOKUP('施設リストA-1（直営）'!#REF!,'（既設）調査結果'!$B$5:$C$1998,2,FALSE),0))</f>
        <v>#REF!</v>
      </c>
      <c r="AC2281" s="29" t="e">
        <f>'施設リストA-1（直営）'!#REF!</f>
        <v>#REF!</v>
      </c>
      <c r="AD2281" s="29" t="e">
        <f>'施設リストA-1（直営）'!#REF!</f>
        <v>#REF!</v>
      </c>
      <c r="AE2281" s="30" t="e">
        <f>IF(AD2281="新設",VLOOKUP('施設リストA-1（直営）'!#REF!,'（新設）照明器具'!$B$5:$C$1990,2,FALSE),IF('部屋別効果（直）'!AD2281="撤去",VLOOKUP('施設リストA-1（直営）'!#REF!,'（既設）調査結果'!$B$5:$C$1998,2,FALSE),0))</f>
        <v>#REF!</v>
      </c>
      <c r="AF2281" s="29" t="e">
        <f>'施設リストA-1（直営）'!#REF!</f>
        <v>#REF!</v>
      </c>
      <c r="AG2281" s="29" t="e">
        <f>'施設リストA-1（直営）'!#REF!</f>
        <v>#REF!</v>
      </c>
      <c r="AH2281" s="30" t="e">
        <f>IF(AG2281="新設",VLOOKUP('施設リストA-1（直営）'!#REF!,'（新設）照明器具'!$B$5:$C$1990,2,FALSE),IF('部屋別効果（直）'!AG2281="撤去",VLOOKUP('施設リストA-1（直営）'!#REF!,'（既設）調査結果'!$B$5:$C$1998,2,FALSE),0))</f>
        <v>#REF!</v>
      </c>
      <c r="AI2281" s="29" t="e">
        <f>'施設リストA-1（直営）'!#REF!</f>
        <v>#REF!</v>
      </c>
      <c r="AJ2281" s="29" t="e">
        <f>'施設リストA-1（直営）'!#REF!</f>
        <v>#REF!</v>
      </c>
      <c r="AK2281" s="30" t="e">
        <f>IF(AJ2281="新設",VLOOKUP('施設リストA-1（直営）'!#REF!,'（新設）照明器具'!$B$5:$C$1990,2,FALSE),IF('部屋別効果（直）'!AJ2281="撤去",VLOOKUP('施設リストA-1（直営）'!#REF!,'（既設）調査結果'!$B$5:$C$1998,2,FALSE),0))</f>
        <v>#REF!</v>
      </c>
      <c r="AL2281" s="29" t="e">
        <f>'施設リストA-1（直営）'!#REF!</f>
        <v>#REF!</v>
      </c>
    </row>
    <row r="2282" spans="1:38" customFormat="1">
      <c r="A2282" s="94"/>
      <c r="B2282" s="16" t="e">
        <f>'施設リストA-1（直営）'!#REF!</f>
        <v>#REF!</v>
      </c>
      <c r="C2282" s="14" t="e">
        <f>'施設リストA-1（直営）'!#REF!</f>
        <v>#REF!</v>
      </c>
      <c r="D2282" s="94" t="e">
        <f>'施設リストA-1（直営）'!#REF!</f>
        <v>#REF!</v>
      </c>
      <c r="E2282" s="20" t="e">
        <f>'施設リストA-1（直営）'!#REF!</f>
        <v>#REF!</v>
      </c>
      <c r="F2282" s="20" t="e">
        <f>'施設リストA-1（直営）'!#REF!</f>
        <v>#REF!</v>
      </c>
      <c r="G2282" s="13" t="e">
        <f>'施設リストA-1（直営）'!#REF!</f>
        <v>#REF!</v>
      </c>
      <c r="H2282" s="28" t="e">
        <f t="shared" si="35"/>
        <v>#REF!</v>
      </c>
      <c r="I2282" s="29" t="e">
        <f>'施設リストA-1（直営）'!#REF!</f>
        <v>#REF!</v>
      </c>
      <c r="J2282" s="30" t="e">
        <f>IF(I2282="新設",VLOOKUP('施設リストA-1（直営）'!#REF!,'（新設）照明器具'!$B$5:$C$1990,2,FALSE),IF('部屋別効果（直）'!I2282="撤去",VLOOKUP('施設リストA-1（直営）'!#REF!,'（既設）調査結果'!$B$5:$C$1998,2,FALSE),0))</f>
        <v>#REF!</v>
      </c>
      <c r="K2282" s="29" t="e">
        <f>'施設リストA-1（直営）'!#REF!</f>
        <v>#REF!</v>
      </c>
      <c r="L2282" s="29" t="e">
        <f>'施設リストA-1（直営）'!#REF!</f>
        <v>#REF!</v>
      </c>
      <c r="M2282" s="30" t="e">
        <f>IF(L2282="新設",VLOOKUP('施設リストA-1（直営）'!#REF!,'（新設）照明器具'!$B$5:$C$1990,2,FALSE),IF('部屋別効果（直）'!L2282="撤去",VLOOKUP('施設リストA-1（直営）'!#REF!,'（既設）調査結果'!$B$5:$C$1998,2,FALSE),0))</f>
        <v>#REF!</v>
      </c>
      <c r="N2282" s="29" t="e">
        <f>'施設リストA-1（直営）'!#REF!</f>
        <v>#REF!</v>
      </c>
      <c r="O2282" s="29" t="e">
        <f>'施設リストA-1（直営）'!#REF!</f>
        <v>#REF!</v>
      </c>
      <c r="P2282" s="30" t="e">
        <f>IF(O2282="新設",VLOOKUP('施設リストA-1（直営）'!#REF!,'（新設）照明器具'!$B$5:$C$1990,2,FALSE),IF('部屋別効果（直）'!O2282="撤去",VLOOKUP('施設リストA-1（直営）'!#REF!,'（既設）調査結果'!$B$5:$C$1998,2,FALSE),0))</f>
        <v>#REF!</v>
      </c>
      <c r="Q2282" s="29" t="e">
        <f>'施設リストA-1（直営）'!#REF!</f>
        <v>#REF!</v>
      </c>
      <c r="R2282" s="29" t="e">
        <f>'施設リストA-1（直営）'!#REF!</f>
        <v>#REF!</v>
      </c>
      <c r="S2282" s="30" t="e">
        <f>IF(R2282="新設",VLOOKUP('施設リストA-1（直営）'!#REF!,'（新設）照明器具'!$B$5:$C$1990,2,FALSE),IF('部屋別効果（直）'!R2282="撤去",VLOOKUP('施設リストA-1（直営）'!#REF!,'（既設）調査結果'!$B$5:$C$1998,2,FALSE),0))</f>
        <v>#REF!</v>
      </c>
      <c r="T2282" s="29" t="e">
        <f>'施設リストA-1（直営）'!#REF!</f>
        <v>#REF!</v>
      </c>
      <c r="U2282" s="29" t="e">
        <f>'施設リストA-1（直営）'!#REF!</f>
        <v>#REF!</v>
      </c>
      <c r="V2282" s="30" t="e">
        <f>IF(U2282="新設",VLOOKUP('施設リストA-1（直営）'!#REF!,'（新設）照明器具'!$B$5:$C$1990,2,FALSE),IF('部屋別効果（直）'!U2282="撤去",VLOOKUP('施設リストA-1（直営）'!#REF!,'（既設）調査結果'!$B$5:$C$1998,2,FALSE),0))</f>
        <v>#REF!</v>
      </c>
      <c r="W2282" s="29" t="e">
        <f>'施設リストA-1（直営）'!#REF!</f>
        <v>#REF!</v>
      </c>
      <c r="X2282" s="29" t="e">
        <f>'施設リストA-1（直営）'!#REF!</f>
        <v>#REF!</v>
      </c>
      <c r="Y2282" s="30" t="e">
        <f>IF(X2282="新設",VLOOKUP('施設リストA-1（直営）'!#REF!,'（新設）照明器具'!$B$5:$C$1990,2,FALSE),IF('部屋別効果（直）'!X2282="撤去",VLOOKUP('施設リストA-1（直営）'!#REF!,'（既設）調査結果'!$B$5:$C$1998,2,FALSE),0))</f>
        <v>#REF!</v>
      </c>
      <c r="Z2282" s="29" t="e">
        <f>'施設リストA-1（直営）'!#REF!</f>
        <v>#REF!</v>
      </c>
      <c r="AA2282" s="29" t="e">
        <f>'施設リストA-1（直営）'!#REF!</f>
        <v>#REF!</v>
      </c>
      <c r="AB2282" s="30" t="e">
        <f>IF(AA2282="新設",VLOOKUP('施設リストA-1（直営）'!#REF!,'（新設）照明器具'!$B$5:$C$1990,2,FALSE),IF('部屋別効果（直）'!AA2282="撤去",VLOOKUP('施設リストA-1（直営）'!#REF!,'（既設）調査結果'!$B$5:$C$1998,2,FALSE),0))</f>
        <v>#REF!</v>
      </c>
      <c r="AC2282" s="29" t="e">
        <f>'施設リストA-1（直営）'!#REF!</f>
        <v>#REF!</v>
      </c>
      <c r="AD2282" s="29" t="e">
        <f>'施設リストA-1（直営）'!#REF!</f>
        <v>#REF!</v>
      </c>
      <c r="AE2282" s="30" t="e">
        <f>IF(AD2282="新設",VLOOKUP('施設リストA-1（直営）'!#REF!,'（新設）照明器具'!$B$5:$C$1990,2,FALSE),IF('部屋別効果（直）'!AD2282="撤去",VLOOKUP('施設リストA-1（直営）'!#REF!,'（既設）調査結果'!$B$5:$C$1998,2,FALSE),0))</f>
        <v>#REF!</v>
      </c>
      <c r="AF2282" s="29" t="e">
        <f>'施設リストA-1（直営）'!#REF!</f>
        <v>#REF!</v>
      </c>
      <c r="AG2282" s="29" t="e">
        <f>'施設リストA-1（直営）'!#REF!</f>
        <v>#REF!</v>
      </c>
      <c r="AH2282" s="30" t="e">
        <f>IF(AG2282="新設",VLOOKUP('施設リストA-1（直営）'!#REF!,'（新設）照明器具'!$B$5:$C$1990,2,FALSE),IF('部屋別効果（直）'!AG2282="撤去",VLOOKUP('施設リストA-1（直営）'!#REF!,'（既設）調査結果'!$B$5:$C$1998,2,FALSE),0))</f>
        <v>#REF!</v>
      </c>
      <c r="AI2282" s="29" t="e">
        <f>'施設リストA-1（直営）'!#REF!</f>
        <v>#REF!</v>
      </c>
      <c r="AJ2282" s="29" t="e">
        <f>'施設リストA-1（直営）'!#REF!</f>
        <v>#REF!</v>
      </c>
      <c r="AK2282" s="30" t="e">
        <f>IF(AJ2282="新設",VLOOKUP('施設リストA-1（直営）'!#REF!,'（新設）照明器具'!$B$5:$C$1990,2,FALSE),IF('部屋別効果（直）'!AJ2282="撤去",VLOOKUP('施設リストA-1（直営）'!#REF!,'（既設）調査結果'!$B$5:$C$1998,2,FALSE),0))</f>
        <v>#REF!</v>
      </c>
      <c r="AL2282" s="29" t="e">
        <f>'施設リストA-1（直営）'!#REF!</f>
        <v>#REF!</v>
      </c>
    </row>
    <row r="2283" spans="1:38" customFormat="1">
      <c r="A2283" s="94"/>
      <c r="B2283" s="16" t="e">
        <f>'施設リストA-1（直営）'!#REF!</f>
        <v>#REF!</v>
      </c>
      <c r="C2283" s="14" t="e">
        <f>'施設リストA-1（直営）'!#REF!</f>
        <v>#REF!</v>
      </c>
      <c r="D2283" s="94" t="e">
        <f>'施設リストA-1（直営）'!#REF!</f>
        <v>#REF!</v>
      </c>
      <c r="E2283" s="20" t="e">
        <f>'施設リストA-1（直営）'!#REF!</f>
        <v>#REF!</v>
      </c>
      <c r="F2283" s="20" t="e">
        <f>'施設リストA-1（直営）'!#REF!</f>
        <v>#REF!</v>
      </c>
      <c r="G2283" s="13" t="e">
        <f>'施設リストA-1（直営）'!#REF!</f>
        <v>#REF!</v>
      </c>
      <c r="H2283" s="28" t="e">
        <f t="shared" si="35"/>
        <v>#REF!</v>
      </c>
      <c r="I2283" s="29" t="e">
        <f>'施設リストA-1（直営）'!#REF!</f>
        <v>#REF!</v>
      </c>
      <c r="J2283" s="30" t="e">
        <f>IF(I2283="新設",VLOOKUP('施設リストA-1（直営）'!#REF!,'（新設）照明器具'!$B$5:$C$1990,2,FALSE),IF('部屋別効果（直）'!I2283="撤去",VLOOKUP('施設リストA-1（直営）'!#REF!,'（既設）調査結果'!$B$5:$C$1998,2,FALSE),0))</f>
        <v>#REF!</v>
      </c>
      <c r="K2283" s="29" t="e">
        <f>'施設リストA-1（直営）'!#REF!</f>
        <v>#REF!</v>
      </c>
      <c r="L2283" s="29" t="e">
        <f>'施設リストA-1（直営）'!#REF!</f>
        <v>#REF!</v>
      </c>
      <c r="M2283" s="30" t="e">
        <f>IF(L2283="新設",VLOOKUP('施設リストA-1（直営）'!#REF!,'（新設）照明器具'!$B$5:$C$1990,2,FALSE),IF('部屋別効果（直）'!L2283="撤去",VLOOKUP('施設リストA-1（直営）'!#REF!,'（既設）調査結果'!$B$5:$C$1998,2,FALSE),0))</f>
        <v>#REF!</v>
      </c>
      <c r="N2283" s="29" t="e">
        <f>'施設リストA-1（直営）'!#REF!</f>
        <v>#REF!</v>
      </c>
      <c r="O2283" s="29" t="e">
        <f>'施設リストA-1（直営）'!#REF!</f>
        <v>#REF!</v>
      </c>
      <c r="P2283" s="30" t="e">
        <f>IF(O2283="新設",VLOOKUP('施設リストA-1（直営）'!#REF!,'（新設）照明器具'!$B$5:$C$1990,2,FALSE),IF('部屋別効果（直）'!O2283="撤去",VLOOKUP('施設リストA-1（直営）'!#REF!,'（既設）調査結果'!$B$5:$C$1998,2,FALSE),0))</f>
        <v>#REF!</v>
      </c>
      <c r="Q2283" s="29" t="e">
        <f>'施設リストA-1（直営）'!#REF!</f>
        <v>#REF!</v>
      </c>
      <c r="R2283" s="29" t="e">
        <f>'施設リストA-1（直営）'!#REF!</f>
        <v>#REF!</v>
      </c>
      <c r="S2283" s="30" t="e">
        <f>IF(R2283="新設",VLOOKUP('施設リストA-1（直営）'!#REF!,'（新設）照明器具'!$B$5:$C$1990,2,FALSE),IF('部屋別効果（直）'!R2283="撤去",VLOOKUP('施設リストA-1（直営）'!#REF!,'（既設）調査結果'!$B$5:$C$1998,2,FALSE),0))</f>
        <v>#REF!</v>
      </c>
      <c r="T2283" s="29" t="e">
        <f>'施設リストA-1（直営）'!#REF!</f>
        <v>#REF!</v>
      </c>
      <c r="U2283" s="29" t="e">
        <f>'施設リストA-1（直営）'!#REF!</f>
        <v>#REF!</v>
      </c>
      <c r="V2283" s="30" t="e">
        <f>IF(U2283="新設",VLOOKUP('施設リストA-1（直営）'!#REF!,'（新設）照明器具'!$B$5:$C$1990,2,FALSE),IF('部屋別効果（直）'!U2283="撤去",VLOOKUP('施設リストA-1（直営）'!#REF!,'（既設）調査結果'!$B$5:$C$1998,2,FALSE),0))</f>
        <v>#REF!</v>
      </c>
      <c r="W2283" s="29" t="e">
        <f>'施設リストA-1（直営）'!#REF!</f>
        <v>#REF!</v>
      </c>
      <c r="X2283" s="29" t="e">
        <f>'施設リストA-1（直営）'!#REF!</f>
        <v>#REF!</v>
      </c>
      <c r="Y2283" s="30" t="e">
        <f>IF(X2283="新設",VLOOKUP('施設リストA-1（直営）'!#REF!,'（新設）照明器具'!$B$5:$C$1990,2,FALSE),IF('部屋別効果（直）'!X2283="撤去",VLOOKUP('施設リストA-1（直営）'!#REF!,'（既設）調査結果'!$B$5:$C$1998,2,FALSE),0))</f>
        <v>#REF!</v>
      </c>
      <c r="Z2283" s="29" t="e">
        <f>'施設リストA-1（直営）'!#REF!</f>
        <v>#REF!</v>
      </c>
      <c r="AA2283" s="29" t="e">
        <f>'施設リストA-1（直営）'!#REF!</f>
        <v>#REF!</v>
      </c>
      <c r="AB2283" s="30" t="e">
        <f>IF(AA2283="新設",VLOOKUP('施設リストA-1（直営）'!#REF!,'（新設）照明器具'!$B$5:$C$1990,2,FALSE),IF('部屋別効果（直）'!AA2283="撤去",VLOOKUP('施設リストA-1（直営）'!#REF!,'（既設）調査結果'!$B$5:$C$1998,2,FALSE),0))</f>
        <v>#REF!</v>
      </c>
      <c r="AC2283" s="29" t="e">
        <f>'施設リストA-1（直営）'!#REF!</f>
        <v>#REF!</v>
      </c>
      <c r="AD2283" s="29" t="e">
        <f>'施設リストA-1（直営）'!#REF!</f>
        <v>#REF!</v>
      </c>
      <c r="AE2283" s="30" t="e">
        <f>IF(AD2283="新設",VLOOKUP('施設リストA-1（直営）'!#REF!,'（新設）照明器具'!$B$5:$C$1990,2,FALSE),IF('部屋別効果（直）'!AD2283="撤去",VLOOKUP('施設リストA-1（直営）'!#REF!,'（既設）調査結果'!$B$5:$C$1998,2,FALSE),0))</f>
        <v>#REF!</v>
      </c>
      <c r="AF2283" s="29" t="e">
        <f>'施設リストA-1（直営）'!#REF!</f>
        <v>#REF!</v>
      </c>
      <c r="AG2283" s="29" t="e">
        <f>'施設リストA-1（直営）'!#REF!</f>
        <v>#REF!</v>
      </c>
      <c r="AH2283" s="30" t="e">
        <f>IF(AG2283="新設",VLOOKUP('施設リストA-1（直営）'!#REF!,'（新設）照明器具'!$B$5:$C$1990,2,FALSE),IF('部屋別効果（直）'!AG2283="撤去",VLOOKUP('施設リストA-1（直営）'!#REF!,'（既設）調査結果'!$B$5:$C$1998,2,FALSE),0))</f>
        <v>#REF!</v>
      </c>
      <c r="AI2283" s="29" t="e">
        <f>'施設リストA-1（直営）'!#REF!</f>
        <v>#REF!</v>
      </c>
      <c r="AJ2283" s="29" t="e">
        <f>'施設リストA-1（直営）'!#REF!</f>
        <v>#REF!</v>
      </c>
      <c r="AK2283" s="30" t="e">
        <f>IF(AJ2283="新設",VLOOKUP('施設リストA-1（直営）'!#REF!,'（新設）照明器具'!$B$5:$C$1990,2,FALSE),IF('部屋別効果（直）'!AJ2283="撤去",VLOOKUP('施設リストA-1（直営）'!#REF!,'（既設）調査結果'!$B$5:$C$1998,2,FALSE),0))</f>
        <v>#REF!</v>
      </c>
      <c r="AL2283" s="29" t="e">
        <f>'施設リストA-1（直営）'!#REF!</f>
        <v>#REF!</v>
      </c>
    </row>
    <row r="2284" spans="1:38" customFormat="1">
      <c r="A2284" s="94"/>
      <c r="B2284" s="16" t="e">
        <f>'施設リストA-1（直営）'!#REF!</f>
        <v>#REF!</v>
      </c>
      <c r="C2284" s="14" t="e">
        <f>'施設リストA-1（直営）'!#REF!</f>
        <v>#REF!</v>
      </c>
      <c r="D2284" s="94" t="e">
        <f>'施設リストA-1（直営）'!#REF!</f>
        <v>#REF!</v>
      </c>
      <c r="E2284" s="20" t="e">
        <f>'施設リストA-1（直営）'!#REF!</f>
        <v>#REF!</v>
      </c>
      <c r="F2284" s="20" t="e">
        <f>'施設リストA-1（直営）'!#REF!</f>
        <v>#REF!</v>
      </c>
      <c r="G2284" s="13" t="e">
        <f>'施設リストA-1（直営）'!#REF!</f>
        <v>#REF!</v>
      </c>
      <c r="H2284" s="28" t="e">
        <f t="shared" si="35"/>
        <v>#REF!</v>
      </c>
      <c r="I2284" s="29" t="e">
        <f>'施設リストA-1（直営）'!#REF!</f>
        <v>#REF!</v>
      </c>
      <c r="J2284" s="30" t="e">
        <f>IF(I2284="新設",VLOOKUP('施設リストA-1（直営）'!#REF!,'（新設）照明器具'!$B$5:$C$1990,2,FALSE),IF('部屋別効果（直）'!I2284="撤去",VLOOKUP('施設リストA-1（直営）'!#REF!,'（既設）調査結果'!$B$5:$C$1998,2,FALSE),0))</f>
        <v>#REF!</v>
      </c>
      <c r="K2284" s="29" t="e">
        <f>'施設リストA-1（直営）'!#REF!</f>
        <v>#REF!</v>
      </c>
      <c r="L2284" s="29" t="e">
        <f>'施設リストA-1（直営）'!#REF!</f>
        <v>#REF!</v>
      </c>
      <c r="M2284" s="30" t="e">
        <f>IF(L2284="新設",VLOOKUP('施設リストA-1（直営）'!#REF!,'（新設）照明器具'!$B$5:$C$1990,2,FALSE),IF('部屋別効果（直）'!L2284="撤去",VLOOKUP('施設リストA-1（直営）'!#REF!,'（既設）調査結果'!$B$5:$C$1998,2,FALSE),0))</f>
        <v>#REF!</v>
      </c>
      <c r="N2284" s="29" t="e">
        <f>'施設リストA-1（直営）'!#REF!</f>
        <v>#REF!</v>
      </c>
      <c r="O2284" s="29" t="e">
        <f>'施設リストA-1（直営）'!#REF!</f>
        <v>#REF!</v>
      </c>
      <c r="P2284" s="30" t="e">
        <f>IF(O2284="新設",VLOOKUP('施設リストA-1（直営）'!#REF!,'（新設）照明器具'!$B$5:$C$1990,2,FALSE),IF('部屋別効果（直）'!O2284="撤去",VLOOKUP('施設リストA-1（直営）'!#REF!,'（既設）調査結果'!$B$5:$C$1998,2,FALSE),0))</f>
        <v>#REF!</v>
      </c>
      <c r="Q2284" s="29" t="e">
        <f>'施設リストA-1（直営）'!#REF!</f>
        <v>#REF!</v>
      </c>
      <c r="R2284" s="29" t="e">
        <f>'施設リストA-1（直営）'!#REF!</f>
        <v>#REF!</v>
      </c>
      <c r="S2284" s="30" t="e">
        <f>IF(R2284="新設",VLOOKUP('施設リストA-1（直営）'!#REF!,'（新設）照明器具'!$B$5:$C$1990,2,FALSE),IF('部屋別効果（直）'!R2284="撤去",VLOOKUP('施設リストA-1（直営）'!#REF!,'（既設）調査結果'!$B$5:$C$1998,2,FALSE),0))</f>
        <v>#REF!</v>
      </c>
      <c r="T2284" s="29" t="e">
        <f>'施設リストA-1（直営）'!#REF!</f>
        <v>#REF!</v>
      </c>
      <c r="U2284" s="29" t="e">
        <f>'施設リストA-1（直営）'!#REF!</f>
        <v>#REF!</v>
      </c>
      <c r="V2284" s="30" t="e">
        <f>IF(U2284="新設",VLOOKUP('施設リストA-1（直営）'!#REF!,'（新設）照明器具'!$B$5:$C$1990,2,FALSE),IF('部屋別効果（直）'!U2284="撤去",VLOOKUP('施設リストA-1（直営）'!#REF!,'（既設）調査結果'!$B$5:$C$1998,2,FALSE),0))</f>
        <v>#REF!</v>
      </c>
      <c r="W2284" s="29" t="e">
        <f>'施設リストA-1（直営）'!#REF!</f>
        <v>#REF!</v>
      </c>
      <c r="X2284" s="29" t="e">
        <f>'施設リストA-1（直営）'!#REF!</f>
        <v>#REF!</v>
      </c>
      <c r="Y2284" s="30" t="e">
        <f>IF(X2284="新設",VLOOKUP('施設リストA-1（直営）'!#REF!,'（新設）照明器具'!$B$5:$C$1990,2,FALSE),IF('部屋別効果（直）'!X2284="撤去",VLOOKUP('施設リストA-1（直営）'!#REF!,'（既設）調査結果'!$B$5:$C$1998,2,FALSE),0))</f>
        <v>#REF!</v>
      </c>
      <c r="Z2284" s="29" t="e">
        <f>'施設リストA-1（直営）'!#REF!</f>
        <v>#REF!</v>
      </c>
      <c r="AA2284" s="29" t="e">
        <f>'施設リストA-1（直営）'!#REF!</f>
        <v>#REF!</v>
      </c>
      <c r="AB2284" s="30" t="e">
        <f>IF(AA2284="新設",VLOOKUP('施設リストA-1（直営）'!#REF!,'（新設）照明器具'!$B$5:$C$1990,2,FALSE),IF('部屋別効果（直）'!AA2284="撤去",VLOOKUP('施設リストA-1（直営）'!#REF!,'（既設）調査結果'!$B$5:$C$1998,2,FALSE),0))</f>
        <v>#REF!</v>
      </c>
      <c r="AC2284" s="29" t="e">
        <f>'施設リストA-1（直営）'!#REF!</f>
        <v>#REF!</v>
      </c>
      <c r="AD2284" s="29" t="e">
        <f>'施設リストA-1（直営）'!#REF!</f>
        <v>#REF!</v>
      </c>
      <c r="AE2284" s="30" t="e">
        <f>IF(AD2284="新設",VLOOKUP('施設リストA-1（直営）'!#REF!,'（新設）照明器具'!$B$5:$C$1990,2,FALSE),IF('部屋別効果（直）'!AD2284="撤去",VLOOKUP('施設リストA-1（直営）'!#REF!,'（既設）調査結果'!$B$5:$C$1998,2,FALSE),0))</f>
        <v>#REF!</v>
      </c>
      <c r="AF2284" s="29" t="e">
        <f>'施設リストA-1（直営）'!#REF!</f>
        <v>#REF!</v>
      </c>
      <c r="AG2284" s="29" t="e">
        <f>'施設リストA-1（直営）'!#REF!</f>
        <v>#REF!</v>
      </c>
      <c r="AH2284" s="30" t="e">
        <f>IF(AG2284="新設",VLOOKUP('施設リストA-1（直営）'!#REF!,'（新設）照明器具'!$B$5:$C$1990,2,FALSE),IF('部屋別効果（直）'!AG2284="撤去",VLOOKUP('施設リストA-1（直営）'!#REF!,'（既設）調査結果'!$B$5:$C$1998,2,FALSE),0))</f>
        <v>#REF!</v>
      </c>
      <c r="AI2284" s="29" t="e">
        <f>'施設リストA-1（直営）'!#REF!</f>
        <v>#REF!</v>
      </c>
      <c r="AJ2284" s="29" t="e">
        <f>'施設リストA-1（直営）'!#REF!</f>
        <v>#REF!</v>
      </c>
      <c r="AK2284" s="30" t="e">
        <f>IF(AJ2284="新設",VLOOKUP('施設リストA-1（直営）'!#REF!,'（新設）照明器具'!$B$5:$C$1990,2,FALSE),IF('部屋別効果（直）'!AJ2284="撤去",VLOOKUP('施設リストA-1（直営）'!#REF!,'（既設）調査結果'!$B$5:$C$1998,2,FALSE),0))</f>
        <v>#REF!</v>
      </c>
      <c r="AL2284" s="29" t="e">
        <f>'施設リストA-1（直営）'!#REF!</f>
        <v>#REF!</v>
      </c>
    </row>
    <row r="2285" spans="1:38" customFormat="1">
      <c r="A2285" s="94"/>
      <c r="B2285" s="16" t="e">
        <f>'施設リストA-1（直営）'!#REF!</f>
        <v>#REF!</v>
      </c>
      <c r="C2285" s="14" t="e">
        <f>'施設リストA-1（直営）'!#REF!</f>
        <v>#REF!</v>
      </c>
      <c r="D2285" s="94" t="e">
        <f>'施設リストA-1（直営）'!#REF!</f>
        <v>#REF!</v>
      </c>
      <c r="E2285" s="20" t="e">
        <f>'施設リストA-1（直営）'!#REF!</f>
        <v>#REF!</v>
      </c>
      <c r="F2285" s="20" t="e">
        <f>'施設リストA-1（直営）'!#REF!</f>
        <v>#REF!</v>
      </c>
      <c r="G2285" s="13" t="e">
        <f>'施設リストA-1（直営）'!#REF!</f>
        <v>#REF!</v>
      </c>
      <c r="H2285" s="28" t="e">
        <f t="shared" si="35"/>
        <v>#REF!</v>
      </c>
      <c r="I2285" s="29" t="e">
        <f>'施設リストA-1（直営）'!#REF!</f>
        <v>#REF!</v>
      </c>
      <c r="J2285" s="30" t="e">
        <f>IF(I2285="新設",VLOOKUP('施設リストA-1（直営）'!#REF!,'（新設）照明器具'!$B$5:$C$1990,2,FALSE),IF('部屋別効果（直）'!I2285="撤去",VLOOKUP('施設リストA-1（直営）'!#REF!,'（既設）調査結果'!$B$5:$C$1998,2,FALSE),0))</f>
        <v>#REF!</v>
      </c>
      <c r="K2285" s="29" t="e">
        <f>'施設リストA-1（直営）'!#REF!</f>
        <v>#REF!</v>
      </c>
      <c r="L2285" s="29" t="e">
        <f>'施設リストA-1（直営）'!#REF!</f>
        <v>#REF!</v>
      </c>
      <c r="M2285" s="30" t="e">
        <f>IF(L2285="新設",VLOOKUP('施設リストA-1（直営）'!#REF!,'（新設）照明器具'!$B$5:$C$1990,2,FALSE),IF('部屋別効果（直）'!L2285="撤去",VLOOKUP('施設リストA-1（直営）'!#REF!,'（既設）調査結果'!$B$5:$C$1998,2,FALSE),0))</f>
        <v>#REF!</v>
      </c>
      <c r="N2285" s="29" t="e">
        <f>'施設リストA-1（直営）'!#REF!</f>
        <v>#REF!</v>
      </c>
      <c r="O2285" s="29" t="e">
        <f>'施設リストA-1（直営）'!#REF!</f>
        <v>#REF!</v>
      </c>
      <c r="P2285" s="30" t="e">
        <f>IF(O2285="新設",VLOOKUP('施設リストA-1（直営）'!#REF!,'（新設）照明器具'!$B$5:$C$1990,2,FALSE),IF('部屋別効果（直）'!O2285="撤去",VLOOKUP('施設リストA-1（直営）'!#REF!,'（既設）調査結果'!$B$5:$C$1998,2,FALSE),0))</f>
        <v>#REF!</v>
      </c>
      <c r="Q2285" s="29" t="e">
        <f>'施設リストA-1（直営）'!#REF!</f>
        <v>#REF!</v>
      </c>
      <c r="R2285" s="29" t="e">
        <f>'施設リストA-1（直営）'!#REF!</f>
        <v>#REF!</v>
      </c>
      <c r="S2285" s="30" t="e">
        <f>IF(R2285="新設",VLOOKUP('施設リストA-1（直営）'!#REF!,'（新設）照明器具'!$B$5:$C$1990,2,FALSE),IF('部屋別効果（直）'!R2285="撤去",VLOOKUP('施設リストA-1（直営）'!#REF!,'（既設）調査結果'!$B$5:$C$1998,2,FALSE),0))</f>
        <v>#REF!</v>
      </c>
      <c r="T2285" s="29" t="e">
        <f>'施設リストA-1（直営）'!#REF!</f>
        <v>#REF!</v>
      </c>
      <c r="U2285" s="29" t="e">
        <f>'施設リストA-1（直営）'!#REF!</f>
        <v>#REF!</v>
      </c>
      <c r="V2285" s="30" t="e">
        <f>IF(U2285="新設",VLOOKUP('施設リストA-1（直営）'!#REF!,'（新設）照明器具'!$B$5:$C$1990,2,FALSE),IF('部屋別効果（直）'!U2285="撤去",VLOOKUP('施設リストA-1（直営）'!#REF!,'（既設）調査結果'!$B$5:$C$1998,2,FALSE),0))</f>
        <v>#REF!</v>
      </c>
      <c r="W2285" s="29" t="e">
        <f>'施設リストA-1（直営）'!#REF!</f>
        <v>#REF!</v>
      </c>
      <c r="X2285" s="29" t="e">
        <f>'施設リストA-1（直営）'!#REF!</f>
        <v>#REF!</v>
      </c>
      <c r="Y2285" s="30" t="e">
        <f>IF(X2285="新設",VLOOKUP('施設リストA-1（直営）'!#REF!,'（新設）照明器具'!$B$5:$C$1990,2,FALSE),IF('部屋別効果（直）'!X2285="撤去",VLOOKUP('施設リストA-1（直営）'!#REF!,'（既設）調査結果'!$B$5:$C$1998,2,FALSE),0))</f>
        <v>#REF!</v>
      </c>
      <c r="Z2285" s="29" t="e">
        <f>'施設リストA-1（直営）'!#REF!</f>
        <v>#REF!</v>
      </c>
      <c r="AA2285" s="29" t="e">
        <f>'施設リストA-1（直営）'!#REF!</f>
        <v>#REF!</v>
      </c>
      <c r="AB2285" s="30" t="e">
        <f>IF(AA2285="新設",VLOOKUP('施設リストA-1（直営）'!#REF!,'（新設）照明器具'!$B$5:$C$1990,2,FALSE),IF('部屋別効果（直）'!AA2285="撤去",VLOOKUP('施設リストA-1（直営）'!#REF!,'（既設）調査結果'!$B$5:$C$1998,2,FALSE),0))</f>
        <v>#REF!</v>
      </c>
      <c r="AC2285" s="29" t="e">
        <f>'施設リストA-1（直営）'!#REF!</f>
        <v>#REF!</v>
      </c>
      <c r="AD2285" s="29" t="e">
        <f>'施設リストA-1（直営）'!#REF!</f>
        <v>#REF!</v>
      </c>
      <c r="AE2285" s="30" t="e">
        <f>IF(AD2285="新設",VLOOKUP('施設リストA-1（直営）'!#REF!,'（新設）照明器具'!$B$5:$C$1990,2,FALSE),IF('部屋別効果（直）'!AD2285="撤去",VLOOKUP('施設リストA-1（直営）'!#REF!,'（既設）調査結果'!$B$5:$C$1998,2,FALSE),0))</f>
        <v>#REF!</v>
      </c>
      <c r="AF2285" s="29" t="e">
        <f>'施設リストA-1（直営）'!#REF!</f>
        <v>#REF!</v>
      </c>
      <c r="AG2285" s="29" t="e">
        <f>'施設リストA-1（直営）'!#REF!</f>
        <v>#REF!</v>
      </c>
      <c r="AH2285" s="30" t="e">
        <f>IF(AG2285="新設",VLOOKUP('施設リストA-1（直営）'!#REF!,'（新設）照明器具'!$B$5:$C$1990,2,FALSE),IF('部屋別効果（直）'!AG2285="撤去",VLOOKUP('施設リストA-1（直営）'!#REF!,'（既設）調査結果'!$B$5:$C$1998,2,FALSE),0))</f>
        <v>#REF!</v>
      </c>
      <c r="AI2285" s="29" t="e">
        <f>'施設リストA-1（直営）'!#REF!</f>
        <v>#REF!</v>
      </c>
      <c r="AJ2285" s="29" t="e">
        <f>'施設リストA-1（直営）'!#REF!</f>
        <v>#REF!</v>
      </c>
      <c r="AK2285" s="30" t="e">
        <f>IF(AJ2285="新設",VLOOKUP('施設リストA-1（直営）'!#REF!,'（新設）照明器具'!$B$5:$C$1990,2,FALSE),IF('部屋別効果（直）'!AJ2285="撤去",VLOOKUP('施設リストA-1（直営）'!#REF!,'（既設）調査結果'!$B$5:$C$1998,2,FALSE),0))</f>
        <v>#REF!</v>
      </c>
      <c r="AL2285" s="29" t="e">
        <f>'施設リストA-1（直営）'!#REF!</f>
        <v>#REF!</v>
      </c>
    </row>
    <row r="2286" spans="1:38" customFormat="1">
      <c r="A2286" s="94"/>
      <c r="B2286" s="16" t="e">
        <f>'施設リストA-1（直営）'!#REF!</f>
        <v>#REF!</v>
      </c>
      <c r="C2286" s="14" t="e">
        <f>'施設リストA-1（直営）'!#REF!</f>
        <v>#REF!</v>
      </c>
      <c r="D2286" s="94" t="e">
        <f>'施設リストA-1（直営）'!#REF!</f>
        <v>#REF!</v>
      </c>
      <c r="E2286" s="20" t="e">
        <f>'施設リストA-1（直営）'!#REF!</f>
        <v>#REF!</v>
      </c>
      <c r="F2286" s="20" t="e">
        <f>'施設リストA-1（直営）'!#REF!</f>
        <v>#REF!</v>
      </c>
      <c r="G2286" s="13" t="e">
        <f>'施設リストA-1（直営）'!#REF!</f>
        <v>#REF!</v>
      </c>
      <c r="H2286" s="28" t="e">
        <f t="shared" si="35"/>
        <v>#REF!</v>
      </c>
      <c r="I2286" s="29" t="e">
        <f>'施設リストA-1（直営）'!#REF!</f>
        <v>#REF!</v>
      </c>
      <c r="J2286" s="30" t="e">
        <f>IF(I2286="新設",VLOOKUP('施設リストA-1（直営）'!#REF!,'（新設）照明器具'!$B$5:$C$1990,2,FALSE),IF('部屋別効果（直）'!I2286="撤去",VLOOKUP('施設リストA-1（直営）'!#REF!,'（既設）調査結果'!$B$5:$C$1998,2,FALSE),0))</f>
        <v>#REF!</v>
      </c>
      <c r="K2286" s="29" t="e">
        <f>'施設リストA-1（直営）'!#REF!</f>
        <v>#REF!</v>
      </c>
      <c r="L2286" s="29" t="e">
        <f>'施設リストA-1（直営）'!#REF!</f>
        <v>#REF!</v>
      </c>
      <c r="M2286" s="30" t="e">
        <f>IF(L2286="新設",VLOOKUP('施設リストA-1（直営）'!#REF!,'（新設）照明器具'!$B$5:$C$1990,2,FALSE),IF('部屋別効果（直）'!L2286="撤去",VLOOKUP('施設リストA-1（直営）'!#REF!,'（既設）調査結果'!$B$5:$C$1998,2,FALSE),0))</f>
        <v>#REF!</v>
      </c>
      <c r="N2286" s="29" t="e">
        <f>'施設リストA-1（直営）'!#REF!</f>
        <v>#REF!</v>
      </c>
      <c r="O2286" s="29" t="e">
        <f>'施設リストA-1（直営）'!#REF!</f>
        <v>#REF!</v>
      </c>
      <c r="P2286" s="30" t="e">
        <f>IF(O2286="新設",VLOOKUP('施設リストA-1（直営）'!#REF!,'（新設）照明器具'!$B$5:$C$1990,2,FALSE),IF('部屋別効果（直）'!O2286="撤去",VLOOKUP('施設リストA-1（直営）'!#REF!,'（既設）調査結果'!$B$5:$C$1998,2,FALSE),0))</f>
        <v>#REF!</v>
      </c>
      <c r="Q2286" s="29" t="e">
        <f>'施設リストA-1（直営）'!#REF!</f>
        <v>#REF!</v>
      </c>
      <c r="R2286" s="29" t="e">
        <f>'施設リストA-1（直営）'!#REF!</f>
        <v>#REF!</v>
      </c>
      <c r="S2286" s="30" t="e">
        <f>IF(R2286="新設",VLOOKUP('施設リストA-1（直営）'!#REF!,'（新設）照明器具'!$B$5:$C$1990,2,FALSE),IF('部屋別効果（直）'!R2286="撤去",VLOOKUP('施設リストA-1（直営）'!#REF!,'（既設）調査結果'!$B$5:$C$1998,2,FALSE),0))</f>
        <v>#REF!</v>
      </c>
      <c r="T2286" s="29" t="e">
        <f>'施設リストA-1（直営）'!#REF!</f>
        <v>#REF!</v>
      </c>
      <c r="U2286" s="29" t="e">
        <f>'施設リストA-1（直営）'!#REF!</f>
        <v>#REF!</v>
      </c>
      <c r="V2286" s="30" t="e">
        <f>IF(U2286="新設",VLOOKUP('施設リストA-1（直営）'!#REF!,'（新設）照明器具'!$B$5:$C$1990,2,FALSE),IF('部屋別効果（直）'!U2286="撤去",VLOOKUP('施設リストA-1（直営）'!#REF!,'（既設）調査結果'!$B$5:$C$1998,2,FALSE),0))</f>
        <v>#REF!</v>
      </c>
      <c r="W2286" s="29" t="e">
        <f>'施設リストA-1（直営）'!#REF!</f>
        <v>#REF!</v>
      </c>
      <c r="X2286" s="29" t="e">
        <f>'施設リストA-1（直営）'!#REF!</f>
        <v>#REF!</v>
      </c>
      <c r="Y2286" s="30" t="e">
        <f>IF(X2286="新設",VLOOKUP('施設リストA-1（直営）'!#REF!,'（新設）照明器具'!$B$5:$C$1990,2,FALSE),IF('部屋別効果（直）'!X2286="撤去",VLOOKUP('施設リストA-1（直営）'!#REF!,'（既設）調査結果'!$B$5:$C$1998,2,FALSE),0))</f>
        <v>#REF!</v>
      </c>
      <c r="Z2286" s="29" t="e">
        <f>'施設リストA-1（直営）'!#REF!</f>
        <v>#REF!</v>
      </c>
      <c r="AA2286" s="29" t="e">
        <f>'施設リストA-1（直営）'!#REF!</f>
        <v>#REF!</v>
      </c>
      <c r="AB2286" s="30" t="e">
        <f>IF(AA2286="新設",VLOOKUP('施設リストA-1（直営）'!#REF!,'（新設）照明器具'!$B$5:$C$1990,2,FALSE),IF('部屋別効果（直）'!AA2286="撤去",VLOOKUP('施設リストA-1（直営）'!#REF!,'（既設）調査結果'!$B$5:$C$1998,2,FALSE),0))</f>
        <v>#REF!</v>
      </c>
      <c r="AC2286" s="29" t="e">
        <f>'施設リストA-1（直営）'!#REF!</f>
        <v>#REF!</v>
      </c>
      <c r="AD2286" s="29" t="e">
        <f>'施設リストA-1（直営）'!#REF!</f>
        <v>#REF!</v>
      </c>
      <c r="AE2286" s="30" t="e">
        <f>IF(AD2286="新設",VLOOKUP('施設リストA-1（直営）'!#REF!,'（新設）照明器具'!$B$5:$C$1990,2,FALSE),IF('部屋別効果（直）'!AD2286="撤去",VLOOKUP('施設リストA-1（直営）'!#REF!,'（既設）調査結果'!$B$5:$C$1998,2,FALSE),0))</f>
        <v>#REF!</v>
      </c>
      <c r="AF2286" s="29" t="e">
        <f>'施設リストA-1（直営）'!#REF!</f>
        <v>#REF!</v>
      </c>
      <c r="AG2286" s="29" t="e">
        <f>'施設リストA-1（直営）'!#REF!</f>
        <v>#REF!</v>
      </c>
      <c r="AH2286" s="30" t="e">
        <f>IF(AG2286="新設",VLOOKUP('施設リストA-1（直営）'!#REF!,'（新設）照明器具'!$B$5:$C$1990,2,FALSE),IF('部屋別効果（直）'!AG2286="撤去",VLOOKUP('施設リストA-1（直営）'!#REF!,'（既設）調査結果'!$B$5:$C$1998,2,FALSE),0))</f>
        <v>#REF!</v>
      </c>
      <c r="AI2286" s="29" t="e">
        <f>'施設リストA-1（直営）'!#REF!</f>
        <v>#REF!</v>
      </c>
      <c r="AJ2286" s="29" t="e">
        <f>'施設リストA-1（直営）'!#REF!</f>
        <v>#REF!</v>
      </c>
      <c r="AK2286" s="30" t="e">
        <f>IF(AJ2286="新設",VLOOKUP('施設リストA-1（直営）'!#REF!,'（新設）照明器具'!$B$5:$C$1990,2,FALSE),IF('部屋別効果（直）'!AJ2286="撤去",VLOOKUP('施設リストA-1（直営）'!#REF!,'（既設）調査結果'!$B$5:$C$1998,2,FALSE),0))</f>
        <v>#REF!</v>
      </c>
      <c r="AL2286" s="29" t="e">
        <f>'施設リストA-1（直営）'!#REF!</f>
        <v>#REF!</v>
      </c>
    </row>
    <row r="2287" spans="1:38" customFormat="1">
      <c r="A2287" s="94"/>
      <c r="B2287" s="16" t="e">
        <f>'施設リストA-1（直営）'!#REF!</f>
        <v>#REF!</v>
      </c>
      <c r="C2287" s="14" t="e">
        <f>'施設リストA-1（直営）'!#REF!</f>
        <v>#REF!</v>
      </c>
      <c r="D2287" s="94" t="e">
        <f>'施設リストA-1（直営）'!#REF!</f>
        <v>#REF!</v>
      </c>
      <c r="E2287" s="20" t="e">
        <f>'施設リストA-1（直営）'!#REF!</f>
        <v>#REF!</v>
      </c>
      <c r="F2287" s="20" t="e">
        <f>'施設リストA-1（直営）'!#REF!</f>
        <v>#REF!</v>
      </c>
      <c r="G2287" s="13" t="e">
        <f>'施設リストA-1（直営）'!#REF!</f>
        <v>#REF!</v>
      </c>
      <c r="H2287" s="28" t="e">
        <f t="shared" si="35"/>
        <v>#REF!</v>
      </c>
      <c r="I2287" s="29" t="e">
        <f>'施設リストA-1（直営）'!#REF!</f>
        <v>#REF!</v>
      </c>
      <c r="J2287" s="30" t="e">
        <f>IF(I2287="新設",VLOOKUP('施設リストA-1（直営）'!#REF!,'（新設）照明器具'!$B$5:$C$1990,2,FALSE),IF('部屋別効果（直）'!I2287="撤去",VLOOKUP('施設リストA-1（直営）'!#REF!,'（既設）調査結果'!$B$5:$C$1998,2,FALSE),0))</f>
        <v>#REF!</v>
      </c>
      <c r="K2287" s="29" t="e">
        <f>'施設リストA-1（直営）'!#REF!</f>
        <v>#REF!</v>
      </c>
      <c r="L2287" s="29" t="e">
        <f>'施設リストA-1（直営）'!#REF!</f>
        <v>#REF!</v>
      </c>
      <c r="M2287" s="30" t="e">
        <f>IF(L2287="新設",VLOOKUP('施設リストA-1（直営）'!#REF!,'（新設）照明器具'!$B$5:$C$1990,2,FALSE),IF('部屋別効果（直）'!L2287="撤去",VLOOKUP('施設リストA-1（直営）'!#REF!,'（既設）調査結果'!$B$5:$C$1998,2,FALSE),0))</f>
        <v>#REF!</v>
      </c>
      <c r="N2287" s="29" t="e">
        <f>'施設リストA-1（直営）'!#REF!</f>
        <v>#REF!</v>
      </c>
      <c r="O2287" s="29" t="e">
        <f>'施設リストA-1（直営）'!#REF!</f>
        <v>#REF!</v>
      </c>
      <c r="P2287" s="30" t="e">
        <f>IF(O2287="新設",VLOOKUP('施設リストA-1（直営）'!#REF!,'（新設）照明器具'!$B$5:$C$1990,2,FALSE),IF('部屋別効果（直）'!O2287="撤去",VLOOKUP('施設リストA-1（直営）'!#REF!,'（既設）調査結果'!$B$5:$C$1998,2,FALSE),0))</f>
        <v>#REF!</v>
      </c>
      <c r="Q2287" s="29" t="e">
        <f>'施設リストA-1（直営）'!#REF!</f>
        <v>#REF!</v>
      </c>
      <c r="R2287" s="29" t="e">
        <f>'施設リストA-1（直営）'!#REF!</f>
        <v>#REF!</v>
      </c>
      <c r="S2287" s="30" t="e">
        <f>IF(R2287="新設",VLOOKUP('施設リストA-1（直営）'!#REF!,'（新設）照明器具'!$B$5:$C$1990,2,FALSE),IF('部屋別効果（直）'!R2287="撤去",VLOOKUP('施設リストA-1（直営）'!#REF!,'（既設）調査結果'!$B$5:$C$1998,2,FALSE),0))</f>
        <v>#REF!</v>
      </c>
      <c r="T2287" s="29" t="e">
        <f>'施設リストA-1（直営）'!#REF!</f>
        <v>#REF!</v>
      </c>
      <c r="U2287" s="29" t="e">
        <f>'施設リストA-1（直営）'!#REF!</f>
        <v>#REF!</v>
      </c>
      <c r="V2287" s="30" t="e">
        <f>IF(U2287="新設",VLOOKUP('施設リストA-1（直営）'!#REF!,'（新設）照明器具'!$B$5:$C$1990,2,FALSE),IF('部屋別効果（直）'!U2287="撤去",VLOOKUP('施設リストA-1（直営）'!#REF!,'（既設）調査結果'!$B$5:$C$1998,2,FALSE),0))</f>
        <v>#REF!</v>
      </c>
      <c r="W2287" s="29" t="e">
        <f>'施設リストA-1（直営）'!#REF!</f>
        <v>#REF!</v>
      </c>
      <c r="X2287" s="29" t="e">
        <f>'施設リストA-1（直営）'!#REF!</f>
        <v>#REF!</v>
      </c>
      <c r="Y2287" s="30" t="e">
        <f>IF(X2287="新設",VLOOKUP('施設リストA-1（直営）'!#REF!,'（新設）照明器具'!$B$5:$C$1990,2,FALSE),IF('部屋別効果（直）'!X2287="撤去",VLOOKUP('施設リストA-1（直営）'!#REF!,'（既設）調査結果'!$B$5:$C$1998,2,FALSE),0))</f>
        <v>#REF!</v>
      </c>
      <c r="Z2287" s="29" t="e">
        <f>'施設リストA-1（直営）'!#REF!</f>
        <v>#REF!</v>
      </c>
      <c r="AA2287" s="29" t="e">
        <f>'施設リストA-1（直営）'!#REF!</f>
        <v>#REF!</v>
      </c>
      <c r="AB2287" s="30" t="e">
        <f>IF(AA2287="新設",VLOOKUP('施設リストA-1（直営）'!#REF!,'（新設）照明器具'!$B$5:$C$1990,2,FALSE),IF('部屋別効果（直）'!AA2287="撤去",VLOOKUP('施設リストA-1（直営）'!#REF!,'（既設）調査結果'!$B$5:$C$1998,2,FALSE),0))</f>
        <v>#REF!</v>
      </c>
      <c r="AC2287" s="29" t="e">
        <f>'施設リストA-1（直営）'!#REF!</f>
        <v>#REF!</v>
      </c>
      <c r="AD2287" s="29" t="e">
        <f>'施設リストA-1（直営）'!#REF!</f>
        <v>#REF!</v>
      </c>
      <c r="AE2287" s="30" t="e">
        <f>IF(AD2287="新設",VLOOKUP('施設リストA-1（直営）'!#REF!,'（新設）照明器具'!$B$5:$C$1990,2,FALSE),IF('部屋別効果（直）'!AD2287="撤去",VLOOKUP('施設リストA-1（直営）'!#REF!,'（既設）調査結果'!$B$5:$C$1998,2,FALSE),0))</f>
        <v>#REF!</v>
      </c>
      <c r="AF2287" s="29" t="e">
        <f>'施設リストA-1（直営）'!#REF!</f>
        <v>#REF!</v>
      </c>
      <c r="AG2287" s="29" t="e">
        <f>'施設リストA-1（直営）'!#REF!</f>
        <v>#REF!</v>
      </c>
      <c r="AH2287" s="30" t="e">
        <f>IF(AG2287="新設",VLOOKUP('施設リストA-1（直営）'!#REF!,'（新設）照明器具'!$B$5:$C$1990,2,FALSE),IF('部屋別効果（直）'!AG2287="撤去",VLOOKUP('施設リストA-1（直営）'!#REF!,'（既設）調査結果'!$B$5:$C$1998,2,FALSE),0))</f>
        <v>#REF!</v>
      </c>
      <c r="AI2287" s="29" t="e">
        <f>'施設リストA-1（直営）'!#REF!</f>
        <v>#REF!</v>
      </c>
      <c r="AJ2287" s="29" t="e">
        <f>'施設リストA-1（直営）'!#REF!</f>
        <v>#REF!</v>
      </c>
      <c r="AK2287" s="30" t="e">
        <f>IF(AJ2287="新設",VLOOKUP('施設リストA-1（直営）'!#REF!,'（新設）照明器具'!$B$5:$C$1990,2,FALSE),IF('部屋別効果（直）'!AJ2287="撤去",VLOOKUP('施設リストA-1（直営）'!#REF!,'（既設）調査結果'!$B$5:$C$1998,2,FALSE),0))</f>
        <v>#REF!</v>
      </c>
      <c r="AL2287" s="29" t="e">
        <f>'施設リストA-1（直営）'!#REF!</f>
        <v>#REF!</v>
      </c>
    </row>
    <row r="2288" spans="1:38" customFormat="1">
      <c r="A2288" s="94"/>
      <c r="B2288" s="16" t="e">
        <f>'施設リストA-1（直営）'!#REF!</f>
        <v>#REF!</v>
      </c>
      <c r="C2288" s="14" t="e">
        <f>'施設リストA-1（直営）'!#REF!</f>
        <v>#REF!</v>
      </c>
      <c r="D2288" s="94" t="e">
        <f>'施設リストA-1（直営）'!#REF!</f>
        <v>#REF!</v>
      </c>
      <c r="E2288" s="20" t="e">
        <f>'施設リストA-1（直営）'!#REF!</f>
        <v>#REF!</v>
      </c>
      <c r="F2288" s="20" t="e">
        <f>'施設リストA-1（直営）'!#REF!</f>
        <v>#REF!</v>
      </c>
      <c r="G2288" s="13" t="e">
        <f>'施設リストA-1（直営）'!#REF!</f>
        <v>#REF!</v>
      </c>
      <c r="H2288" s="28" t="e">
        <f t="shared" si="35"/>
        <v>#REF!</v>
      </c>
      <c r="I2288" s="29" t="e">
        <f>'施設リストA-1（直営）'!#REF!</f>
        <v>#REF!</v>
      </c>
      <c r="J2288" s="30" t="e">
        <f>IF(I2288="新設",VLOOKUP('施設リストA-1（直営）'!#REF!,'（新設）照明器具'!$B$5:$C$1990,2,FALSE),IF('部屋別効果（直）'!I2288="撤去",VLOOKUP('施設リストA-1（直営）'!#REF!,'（既設）調査結果'!$B$5:$C$1998,2,FALSE),0))</f>
        <v>#REF!</v>
      </c>
      <c r="K2288" s="29" t="e">
        <f>'施設リストA-1（直営）'!#REF!</f>
        <v>#REF!</v>
      </c>
      <c r="L2288" s="29" t="e">
        <f>'施設リストA-1（直営）'!#REF!</f>
        <v>#REF!</v>
      </c>
      <c r="M2288" s="30" t="e">
        <f>IF(L2288="新設",VLOOKUP('施設リストA-1（直営）'!#REF!,'（新設）照明器具'!$B$5:$C$1990,2,FALSE),IF('部屋別効果（直）'!L2288="撤去",VLOOKUP('施設リストA-1（直営）'!#REF!,'（既設）調査結果'!$B$5:$C$1998,2,FALSE),0))</f>
        <v>#REF!</v>
      </c>
      <c r="N2288" s="29" t="e">
        <f>'施設リストA-1（直営）'!#REF!</f>
        <v>#REF!</v>
      </c>
      <c r="O2288" s="29" t="e">
        <f>'施設リストA-1（直営）'!#REF!</f>
        <v>#REF!</v>
      </c>
      <c r="P2288" s="30" t="e">
        <f>IF(O2288="新設",VLOOKUP('施設リストA-1（直営）'!#REF!,'（新設）照明器具'!$B$5:$C$1990,2,FALSE),IF('部屋別効果（直）'!O2288="撤去",VLOOKUP('施設リストA-1（直営）'!#REF!,'（既設）調査結果'!$B$5:$C$1998,2,FALSE),0))</f>
        <v>#REF!</v>
      </c>
      <c r="Q2288" s="29" t="e">
        <f>'施設リストA-1（直営）'!#REF!</f>
        <v>#REF!</v>
      </c>
      <c r="R2288" s="29" t="e">
        <f>'施設リストA-1（直営）'!#REF!</f>
        <v>#REF!</v>
      </c>
      <c r="S2288" s="30" t="e">
        <f>IF(R2288="新設",VLOOKUP('施設リストA-1（直営）'!#REF!,'（新設）照明器具'!$B$5:$C$1990,2,FALSE),IF('部屋別効果（直）'!R2288="撤去",VLOOKUP('施設リストA-1（直営）'!#REF!,'（既設）調査結果'!$B$5:$C$1998,2,FALSE),0))</f>
        <v>#REF!</v>
      </c>
      <c r="T2288" s="29" t="e">
        <f>'施設リストA-1（直営）'!#REF!</f>
        <v>#REF!</v>
      </c>
      <c r="U2288" s="29" t="e">
        <f>'施設リストA-1（直営）'!#REF!</f>
        <v>#REF!</v>
      </c>
      <c r="V2288" s="30" t="e">
        <f>IF(U2288="新設",VLOOKUP('施設リストA-1（直営）'!#REF!,'（新設）照明器具'!$B$5:$C$1990,2,FALSE),IF('部屋別効果（直）'!U2288="撤去",VLOOKUP('施設リストA-1（直営）'!#REF!,'（既設）調査結果'!$B$5:$C$1998,2,FALSE),0))</f>
        <v>#REF!</v>
      </c>
      <c r="W2288" s="29" t="e">
        <f>'施設リストA-1（直営）'!#REF!</f>
        <v>#REF!</v>
      </c>
      <c r="X2288" s="29" t="e">
        <f>'施設リストA-1（直営）'!#REF!</f>
        <v>#REF!</v>
      </c>
      <c r="Y2288" s="30" t="e">
        <f>IF(X2288="新設",VLOOKUP('施設リストA-1（直営）'!#REF!,'（新設）照明器具'!$B$5:$C$1990,2,FALSE),IF('部屋別効果（直）'!X2288="撤去",VLOOKUP('施設リストA-1（直営）'!#REF!,'（既設）調査結果'!$B$5:$C$1998,2,FALSE),0))</f>
        <v>#REF!</v>
      </c>
      <c r="Z2288" s="29" t="e">
        <f>'施設リストA-1（直営）'!#REF!</f>
        <v>#REF!</v>
      </c>
      <c r="AA2288" s="29" t="e">
        <f>'施設リストA-1（直営）'!#REF!</f>
        <v>#REF!</v>
      </c>
      <c r="AB2288" s="30" t="e">
        <f>IF(AA2288="新設",VLOOKUP('施設リストA-1（直営）'!#REF!,'（新設）照明器具'!$B$5:$C$1990,2,FALSE),IF('部屋別効果（直）'!AA2288="撤去",VLOOKUP('施設リストA-1（直営）'!#REF!,'（既設）調査結果'!$B$5:$C$1998,2,FALSE),0))</f>
        <v>#REF!</v>
      </c>
      <c r="AC2288" s="29" t="e">
        <f>'施設リストA-1（直営）'!#REF!</f>
        <v>#REF!</v>
      </c>
      <c r="AD2288" s="29" t="e">
        <f>'施設リストA-1（直営）'!#REF!</f>
        <v>#REF!</v>
      </c>
      <c r="AE2288" s="30" t="e">
        <f>IF(AD2288="新設",VLOOKUP('施設リストA-1（直営）'!#REF!,'（新設）照明器具'!$B$5:$C$1990,2,FALSE),IF('部屋別効果（直）'!AD2288="撤去",VLOOKUP('施設リストA-1（直営）'!#REF!,'（既設）調査結果'!$B$5:$C$1998,2,FALSE),0))</f>
        <v>#REF!</v>
      </c>
      <c r="AF2288" s="29" t="e">
        <f>'施設リストA-1（直営）'!#REF!</f>
        <v>#REF!</v>
      </c>
      <c r="AG2288" s="29" t="e">
        <f>'施設リストA-1（直営）'!#REF!</f>
        <v>#REF!</v>
      </c>
      <c r="AH2288" s="30" t="e">
        <f>IF(AG2288="新設",VLOOKUP('施設リストA-1（直営）'!#REF!,'（新設）照明器具'!$B$5:$C$1990,2,FALSE),IF('部屋別効果（直）'!AG2288="撤去",VLOOKUP('施設リストA-1（直営）'!#REF!,'（既設）調査結果'!$B$5:$C$1998,2,FALSE),0))</f>
        <v>#REF!</v>
      </c>
      <c r="AI2288" s="29" t="e">
        <f>'施設リストA-1（直営）'!#REF!</f>
        <v>#REF!</v>
      </c>
      <c r="AJ2288" s="29" t="e">
        <f>'施設リストA-1（直営）'!#REF!</f>
        <v>#REF!</v>
      </c>
      <c r="AK2288" s="30" t="e">
        <f>IF(AJ2288="新設",VLOOKUP('施設リストA-1（直営）'!#REF!,'（新設）照明器具'!$B$5:$C$1990,2,FALSE),IF('部屋別効果（直）'!AJ2288="撤去",VLOOKUP('施設リストA-1（直営）'!#REF!,'（既設）調査結果'!$B$5:$C$1998,2,FALSE),0))</f>
        <v>#REF!</v>
      </c>
      <c r="AL2288" s="29" t="e">
        <f>'施設リストA-1（直営）'!#REF!</f>
        <v>#REF!</v>
      </c>
    </row>
    <row r="2289" spans="1:38" customFormat="1">
      <c r="A2289" s="94"/>
      <c r="B2289" s="16" t="e">
        <f>'施設リストA-1（直営）'!#REF!</f>
        <v>#REF!</v>
      </c>
      <c r="C2289" s="14" t="e">
        <f>'施設リストA-1（直営）'!#REF!</f>
        <v>#REF!</v>
      </c>
      <c r="D2289" s="94" t="e">
        <f>'施設リストA-1（直営）'!#REF!</f>
        <v>#REF!</v>
      </c>
      <c r="E2289" s="20" t="e">
        <f>'施設リストA-1（直営）'!#REF!</f>
        <v>#REF!</v>
      </c>
      <c r="F2289" s="20" t="e">
        <f>'施設リストA-1（直営）'!#REF!</f>
        <v>#REF!</v>
      </c>
      <c r="G2289" s="13" t="e">
        <f>'施設リストA-1（直営）'!#REF!</f>
        <v>#REF!</v>
      </c>
      <c r="H2289" s="28" t="e">
        <f t="shared" si="35"/>
        <v>#REF!</v>
      </c>
      <c r="I2289" s="29" t="e">
        <f>'施設リストA-1（直営）'!#REF!</f>
        <v>#REF!</v>
      </c>
      <c r="J2289" s="30" t="e">
        <f>IF(I2289="新設",VLOOKUP('施設リストA-1（直営）'!#REF!,'（新設）照明器具'!$B$5:$C$1990,2,FALSE),IF('部屋別効果（直）'!I2289="撤去",VLOOKUP('施設リストA-1（直営）'!#REF!,'（既設）調査結果'!$B$5:$C$1998,2,FALSE),0))</f>
        <v>#REF!</v>
      </c>
      <c r="K2289" s="29" t="e">
        <f>'施設リストA-1（直営）'!#REF!</f>
        <v>#REF!</v>
      </c>
      <c r="L2289" s="29" t="e">
        <f>'施設リストA-1（直営）'!#REF!</f>
        <v>#REF!</v>
      </c>
      <c r="M2289" s="30" t="e">
        <f>IF(L2289="新設",VLOOKUP('施設リストA-1（直営）'!#REF!,'（新設）照明器具'!$B$5:$C$1990,2,FALSE),IF('部屋別効果（直）'!L2289="撤去",VLOOKUP('施設リストA-1（直営）'!#REF!,'（既設）調査結果'!$B$5:$C$1998,2,FALSE),0))</f>
        <v>#REF!</v>
      </c>
      <c r="N2289" s="29" t="e">
        <f>'施設リストA-1（直営）'!#REF!</f>
        <v>#REF!</v>
      </c>
      <c r="O2289" s="29" t="e">
        <f>'施設リストA-1（直営）'!#REF!</f>
        <v>#REF!</v>
      </c>
      <c r="P2289" s="30" t="e">
        <f>IF(O2289="新設",VLOOKUP('施設リストA-1（直営）'!#REF!,'（新設）照明器具'!$B$5:$C$1990,2,FALSE),IF('部屋別効果（直）'!O2289="撤去",VLOOKUP('施設リストA-1（直営）'!#REF!,'（既設）調査結果'!$B$5:$C$1998,2,FALSE),0))</f>
        <v>#REF!</v>
      </c>
      <c r="Q2289" s="29" t="e">
        <f>'施設リストA-1（直営）'!#REF!</f>
        <v>#REF!</v>
      </c>
      <c r="R2289" s="29" t="e">
        <f>'施設リストA-1（直営）'!#REF!</f>
        <v>#REF!</v>
      </c>
      <c r="S2289" s="30" t="e">
        <f>IF(R2289="新設",VLOOKUP('施設リストA-1（直営）'!#REF!,'（新設）照明器具'!$B$5:$C$1990,2,FALSE),IF('部屋別効果（直）'!R2289="撤去",VLOOKUP('施設リストA-1（直営）'!#REF!,'（既設）調査結果'!$B$5:$C$1998,2,FALSE),0))</f>
        <v>#REF!</v>
      </c>
      <c r="T2289" s="29" t="e">
        <f>'施設リストA-1（直営）'!#REF!</f>
        <v>#REF!</v>
      </c>
      <c r="U2289" s="29" t="e">
        <f>'施設リストA-1（直営）'!#REF!</f>
        <v>#REF!</v>
      </c>
      <c r="V2289" s="30" t="e">
        <f>IF(U2289="新設",VLOOKUP('施設リストA-1（直営）'!#REF!,'（新設）照明器具'!$B$5:$C$1990,2,FALSE),IF('部屋別効果（直）'!U2289="撤去",VLOOKUP('施設リストA-1（直営）'!#REF!,'（既設）調査結果'!$B$5:$C$1998,2,FALSE),0))</f>
        <v>#REF!</v>
      </c>
      <c r="W2289" s="29" t="e">
        <f>'施設リストA-1（直営）'!#REF!</f>
        <v>#REF!</v>
      </c>
      <c r="X2289" s="29" t="e">
        <f>'施設リストA-1（直営）'!#REF!</f>
        <v>#REF!</v>
      </c>
      <c r="Y2289" s="30" t="e">
        <f>IF(X2289="新設",VLOOKUP('施設リストA-1（直営）'!#REF!,'（新設）照明器具'!$B$5:$C$1990,2,FALSE),IF('部屋別効果（直）'!X2289="撤去",VLOOKUP('施設リストA-1（直営）'!#REF!,'（既設）調査結果'!$B$5:$C$1998,2,FALSE),0))</f>
        <v>#REF!</v>
      </c>
      <c r="Z2289" s="29" t="e">
        <f>'施設リストA-1（直営）'!#REF!</f>
        <v>#REF!</v>
      </c>
      <c r="AA2289" s="29" t="e">
        <f>'施設リストA-1（直営）'!#REF!</f>
        <v>#REF!</v>
      </c>
      <c r="AB2289" s="30" t="e">
        <f>IF(AA2289="新設",VLOOKUP('施設リストA-1（直営）'!#REF!,'（新設）照明器具'!$B$5:$C$1990,2,FALSE),IF('部屋別効果（直）'!AA2289="撤去",VLOOKUP('施設リストA-1（直営）'!#REF!,'（既設）調査結果'!$B$5:$C$1998,2,FALSE),0))</f>
        <v>#REF!</v>
      </c>
      <c r="AC2289" s="29" t="e">
        <f>'施設リストA-1（直営）'!#REF!</f>
        <v>#REF!</v>
      </c>
      <c r="AD2289" s="29" t="e">
        <f>'施設リストA-1（直営）'!#REF!</f>
        <v>#REF!</v>
      </c>
      <c r="AE2289" s="30" t="e">
        <f>IF(AD2289="新設",VLOOKUP('施設リストA-1（直営）'!#REF!,'（新設）照明器具'!$B$5:$C$1990,2,FALSE),IF('部屋別効果（直）'!AD2289="撤去",VLOOKUP('施設リストA-1（直営）'!#REF!,'（既設）調査結果'!$B$5:$C$1998,2,FALSE),0))</f>
        <v>#REF!</v>
      </c>
      <c r="AF2289" s="29" t="e">
        <f>'施設リストA-1（直営）'!#REF!</f>
        <v>#REF!</v>
      </c>
      <c r="AG2289" s="29" t="e">
        <f>'施設リストA-1（直営）'!#REF!</f>
        <v>#REF!</v>
      </c>
      <c r="AH2289" s="30" t="e">
        <f>IF(AG2289="新設",VLOOKUP('施設リストA-1（直営）'!#REF!,'（新設）照明器具'!$B$5:$C$1990,2,FALSE),IF('部屋別効果（直）'!AG2289="撤去",VLOOKUP('施設リストA-1（直営）'!#REF!,'（既設）調査結果'!$B$5:$C$1998,2,FALSE),0))</f>
        <v>#REF!</v>
      </c>
      <c r="AI2289" s="29" t="e">
        <f>'施設リストA-1（直営）'!#REF!</f>
        <v>#REF!</v>
      </c>
      <c r="AJ2289" s="29" t="e">
        <f>'施設リストA-1（直営）'!#REF!</f>
        <v>#REF!</v>
      </c>
      <c r="AK2289" s="30" t="e">
        <f>IF(AJ2289="新設",VLOOKUP('施設リストA-1（直営）'!#REF!,'（新設）照明器具'!$B$5:$C$1990,2,FALSE),IF('部屋別効果（直）'!AJ2289="撤去",VLOOKUP('施設リストA-1（直営）'!#REF!,'（既設）調査結果'!$B$5:$C$1998,2,FALSE),0))</f>
        <v>#REF!</v>
      </c>
      <c r="AL2289" s="29" t="e">
        <f>'施設リストA-1（直営）'!#REF!</f>
        <v>#REF!</v>
      </c>
    </row>
    <row r="2290" spans="1:38" customFormat="1">
      <c r="A2290" s="94"/>
      <c r="B2290" s="16" t="e">
        <f>'施設リストA-1（直営）'!#REF!</f>
        <v>#REF!</v>
      </c>
      <c r="C2290" s="14" t="e">
        <f>'施設リストA-1（直営）'!#REF!</f>
        <v>#REF!</v>
      </c>
      <c r="D2290" s="94" t="e">
        <f>'施設リストA-1（直営）'!#REF!</f>
        <v>#REF!</v>
      </c>
      <c r="E2290" s="20" t="e">
        <f>'施設リストA-1（直営）'!#REF!</f>
        <v>#REF!</v>
      </c>
      <c r="F2290" s="20" t="e">
        <f>'施設リストA-1（直営）'!#REF!</f>
        <v>#REF!</v>
      </c>
      <c r="G2290" s="13" t="e">
        <f>'施設リストA-1（直営）'!#REF!</f>
        <v>#REF!</v>
      </c>
      <c r="H2290" s="28" t="e">
        <f t="shared" si="35"/>
        <v>#REF!</v>
      </c>
      <c r="I2290" s="29" t="e">
        <f>'施設リストA-1（直営）'!#REF!</f>
        <v>#REF!</v>
      </c>
      <c r="J2290" s="30" t="e">
        <f>IF(I2290="新設",VLOOKUP('施設リストA-1（直営）'!#REF!,'（新設）照明器具'!$B$5:$C$1990,2,FALSE),IF('部屋別効果（直）'!I2290="撤去",VLOOKUP('施設リストA-1（直営）'!#REF!,'（既設）調査結果'!$B$5:$C$1998,2,FALSE),0))</f>
        <v>#REF!</v>
      </c>
      <c r="K2290" s="29" t="e">
        <f>'施設リストA-1（直営）'!#REF!</f>
        <v>#REF!</v>
      </c>
      <c r="L2290" s="29" t="e">
        <f>'施設リストA-1（直営）'!#REF!</f>
        <v>#REF!</v>
      </c>
      <c r="M2290" s="30" t="e">
        <f>IF(L2290="新設",VLOOKUP('施設リストA-1（直営）'!#REF!,'（新設）照明器具'!$B$5:$C$1990,2,FALSE),IF('部屋別効果（直）'!L2290="撤去",VLOOKUP('施設リストA-1（直営）'!#REF!,'（既設）調査結果'!$B$5:$C$1998,2,FALSE),0))</f>
        <v>#REF!</v>
      </c>
      <c r="N2290" s="29" t="e">
        <f>'施設リストA-1（直営）'!#REF!</f>
        <v>#REF!</v>
      </c>
      <c r="O2290" s="29" t="e">
        <f>'施設リストA-1（直営）'!#REF!</f>
        <v>#REF!</v>
      </c>
      <c r="P2290" s="30" t="e">
        <f>IF(O2290="新設",VLOOKUP('施設リストA-1（直営）'!#REF!,'（新設）照明器具'!$B$5:$C$1990,2,FALSE),IF('部屋別効果（直）'!O2290="撤去",VLOOKUP('施設リストA-1（直営）'!#REF!,'（既設）調査結果'!$B$5:$C$1998,2,FALSE),0))</f>
        <v>#REF!</v>
      </c>
      <c r="Q2290" s="29" t="e">
        <f>'施設リストA-1（直営）'!#REF!</f>
        <v>#REF!</v>
      </c>
      <c r="R2290" s="29" t="e">
        <f>'施設リストA-1（直営）'!#REF!</f>
        <v>#REF!</v>
      </c>
      <c r="S2290" s="30" t="e">
        <f>IF(R2290="新設",VLOOKUP('施設リストA-1（直営）'!#REF!,'（新設）照明器具'!$B$5:$C$1990,2,FALSE),IF('部屋別効果（直）'!R2290="撤去",VLOOKUP('施設リストA-1（直営）'!#REF!,'（既設）調査結果'!$B$5:$C$1998,2,FALSE),0))</f>
        <v>#REF!</v>
      </c>
      <c r="T2290" s="29" t="e">
        <f>'施設リストA-1（直営）'!#REF!</f>
        <v>#REF!</v>
      </c>
      <c r="U2290" s="29" t="e">
        <f>'施設リストA-1（直営）'!#REF!</f>
        <v>#REF!</v>
      </c>
      <c r="V2290" s="30" t="e">
        <f>IF(U2290="新設",VLOOKUP('施設リストA-1（直営）'!#REF!,'（新設）照明器具'!$B$5:$C$1990,2,FALSE),IF('部屋別効果（直）'!U2290="撤去",VLOOKUP('施設リストA-1（直営）'!#REF!,'（既設）調査結果'!$B$5:$C$1998,2,FALSE),0))</f>
        <v>#REF!</v>
      </c>
      <c r="W2290" s="29" t="e">
        <f>'施設リストA-1（直営）'!#REF!</f>
        <v>#REF!</v>
      </c>
      <c r="X2290" s="29" t="e">
        <f>'施設リストA-1（直営）'!#REF!</f>
        <v>#REF!</v>
      </c>
      <c r="Y2290" s="30" t="e">
        <f>IF(X2290="新設",VLOOKUP('施設リストA-1（直営）'!#REF!,'（新設）照明器具'!$B$5:$C$1990,2,FALSE),IF('部屋別効果（直）'!X2290="撤去",VLOOKUP('施設リストA-1（直営）'!#REF!,'（既設）調査結果'!$B$5:$C$1998,2,FALSE),0))</f>
        <v>#REF!</v>
      </c>
      <c r="Z2290" s="29" t="e">
        <f>'施設リストA-1（直営）'!#REF!</f>
        <v>#REF!</v>
      </c>
      <c r="AA2290" s="29" t="e">
        <f>'施設リストA-1（直営）'!#REF!</f>
        <v>#REF!</v>
      </c>
      <c r="AB2290" s="30" t="e">
        <f>IF(AA2290="新設",VLOOKUP('施設リストA-1（直営）'!#REF!,'（新設）照明器具'!$B$5:$C$1990,2,FALSE),IF('部屋別効果（直）'!AA2290="撤去",VLOOKUP('施設リストA-1（直営）'!#REF!,'（既設）調査結果'!$B$5:$C$1998,2,FALSE),0))</f>
        <v>#REF!</v>
      </c>
      <c r="AC2290" s="29" t="e">
        <f>'施設リストA-1（直営）'!#REF!</f>
        <v>#REF!</v>
      </c>
      <c r="AD2290" s="29" t="e">
        <f>'施設リストA-1（直営）'!#REF!</f>
        <v>#REF!</v>
      </c>
      <c r="AE2290" s="30" t="e">
        <f>IF(AD2290="新設",VLOOKUP('施設リストA-1（直営）'!#REF!,'（新設）照明器具'!$B$5:$C$1990,2,FALSE),IF('部屋別効果（直）'!AD2290="撤去",VLOOKUP('施設リストA-1（直営）'!#REF!,'（既設）調査結果'!$B$5:$C$1998,2,FALSE),0))</f>
        <v>#REF!</v>
      </c>
      <c r="AF2290" s="29" t="e">
        <f>'施設リストA-1（直営）'!#REF!</f>
        <v>#REF!</v>
      </c>
      <c r="AG2290" s="29" t="e">
        <f>'施設リストA-1（直営）'!#REF!</f>
        <v>#REF!</v>
      </c>
      <c r="AH2290" s="30" t="e">
        <f>IF(AG2290="新設",VLOOKUP('施設リストA-1（直営）'!#REF!,'（新設）照明器具'!$B$5:$C$1990,2,FALSE),IF('部屋別効果（直）'!AG2290="撤去",VLOOKUP('施設リストA-1（直営）'!#REF!,'（既設）調査結果'!$B$5:$C$1998,2,FALSE),0))</f>
        <v>#REF!</v>
      </c>
      <c r="AI2290" s="29" t="e">
        <f>'施設リストA-1（直営）'!#REF!</f>
        <v>#REF!</v>
      </c>
      <c r="AJ2290" s="29" t="e">
        <f>'施設リストA-1（直営）'!#REF!</f>
        <v>#REF!</v>
      </c>
      <c r="AK2290" s="30" t="e">
        <f>IF(AJ2290="新設",VLOOKUP('施設リストA-1（直営）'!#REF!,'（新設）照明器具'!$B$5:$C$1990,2,FALSE),IF('部屋別効果（直）'!AJ2290="撤去",VLOOKUP('施設リストA-1（直営）'!#REF!,'（既設）調査結果'!$B$5:$C$1998,2,FALSE),0))</f>
        <v>#REF!</v>
      </c>
      <c r="AL2290" s="29" t="e">
        <f>'施設リストA-1（直営）'!#REF!</f>
        <v>#REF!</v>
      </c>
    </row>
    <row r="2291" spans="1:38" customFormat="1">
      <c r="A2291" s="94"/>
      <c r="B2291" s="16" t="e">
        <f>'施設リストA-1（直営）'!#REF!</f>
        <v>#REF!</v>
      </c>
      <c r="C2291" s="14" t="e">
        <f>'施設リストA-1（直営）'!#REF!</f>
        <v>#REF!</v>
      </c>
      <c r="D2291" s="94" t="e">
        <f>'施設リストA-1（直営）'!#REF!</f>
        <v>#REF!</v>
      </c>
      <c r="E2291" s="20" t="e">
        <f>'施設リストA-1（直営）'!#REF!</f>
        <v>#REF!</v>
      </c>
      <c r="F2291" s="20" t="e">
        <f>'施設リストA-1（直営）'!#REF!</f>
        <v>#REF!</v>
      </c>
      <c r="G2291" s="13" t="e">
        <f>'施設リストA-1（直営）'!#REF!</f>
        <v>#REF!</v>
      </c>
      <c r="H2291" s="28" t="e">
        <f t="shared" si="35"/>
        <v>#REF!</v>
      </c>
      <c r="I2291" s="29" t="e">
        <f>'施設リストA-1（直営）'!#REF!</f>
        <v>#REF!</v>
      </c>
      <c r="J2291" s="30" t="e">
        <f>IF(I2291="新設",VLOOKUP('施設リストA-1（直営）'!#REF!,'（新設）照明器具'!$B$5:$C$1990,2,FALSE),IF('部屋別効果（直）'!I2291="撤去",VLOOKUP('施設リストA-1（直営）'!#REF!,'（既設）調査結果'!$B$5:$C$1998,2,FALSE),0))</f>
        <v>#REF!</v>
      </c>
      <c r="K2291" s="29" t="e">
        <f>'施設リストA-1（直営）'!#REF!</f>
        <v>#REF!</v>
      </c>
      <c r="L2291" s="29" t="e">
        <f>'施設リストA-1（直営）'!#REF!</f>
        <v>#REF!</v>
      </c>
      <c r="M2291" s="30" t="e">
        <f>IF(L2291="新設",VLOOKUP('施設リストA-1（直営）'!#REF!,'（新設）照明器具'!$B$5:$C$1990,2,FALSE),IF('部屋別効果（直）'!L2291="撤去",VLOOKUP('施設リストA-1（直営）'!#REF!,'（既設）調査結果'!$B$5:$C$1998,2,FALSE),0))</f>
        <v>#REF!</v>
      </c>
      <c r="N2291" s="29" t="e">
        <f>'施設リストA-1（直営）'!#REF!</f>
        <v>#REF!</v>
      </c>
      <c r="O2291" s="29" t="e">
        <f>'施設リストA-1（直営）'!#REF!</f>
        <v>#REF!</v>
      </c>
      <c r="P2291" s="30" t="e">
        <f>IF(O2291="新設",VLOOKUP('施設リストA-1（直営）'!#REF!,'（新設）照明器具'!$B$5:$C$1990,2,FALSE),IF('部屋別効果（直）'!O2291="撤去",VLOOKUP('施設リストA-1（直営）'!#REF!,'（既設）調査結果'!$B$5:$C$1998,2,FALSE),0))</f>
        <v>#REF!</v>
      </c>
      <c r="Q2291" s="29" t="e">
        <f>'施設リストA-1（直営）'!#REF!</f>
        <v>#REF!</v>
      </c>
      <c r="R2291" s="29" t="e">
        <f>'施設リストA-1（直営）'!#REF!</f>
        <v>#REF!</v>
      </c>
      <c r="S2291" s="30" t="e">
        <f>IF(R2291="新設",VLOOKUP('施設リストA-1（直営）'!#REF!,'（新設）照明器具'!$B$5:$C$1990,2,FALSE),IF('部屋別効果（直）'!R2291="撤去",VLOOKUP('施設リストA-1（直営）'!#REF!,'（既設）調査結果'!$B$5:$C$1998,2,FALSE),0))</f>
        <v>#REF!</v>
      </c>
      <c r="T2291" s="29" t="e">
        <f>'施設リストA-1（直営）'!#REF!</f>
        <v>#REF!</v>
      </c>
      <c r="U2291" s="29" t="e">
        <f>'施設リストA-1（直営）'!#REF!</f>
        <v>#REF!</v>
      </c>
      <c r="V2291" s="30" t="e">
        <f>IF(U2291="新設",VLOOKUP('施設リストA-1（直営）'!#REF!,'（新設）照明器具'!$B$5:$C$1990,2,FALSE),IF('部屋別効果（直）'!U2291="撤去",VLOOKUP('施設リストA-1（直営）'!#REF!,'（既設）調査結果'!$B$5:$C$1998,2,FALSE),0))</f>
        <v>#REF!</v>
      </c>
      <c r="W2291" s="29" t="e">
        <f>'施設リストA-1（直営）'!#REF!</f>
        <v>#REF!</v>
      </c>
      <c r="X2291" s="29" t="e">
        <f>'施設リストA-1（直営）'!#REF!</f>
        <v>#REF!</v>
      </c>
      <c r="Y2291" s="30" t="e">
        <f>IF(X2291="新設",VLOOKUP('施設リストA-1（直営）'!#REF!,'（新設）照明器具'!$B$5:$C$1990,2,FALSE),IF('部屋別効果（直）'!X2291="撤去",VLOOKUP('施設リストA-1（直営）'!#REF!,'（既設）調査結果'!$B$5:$C$1998,2,FALSE),0))</f>
        <v>#REF!</v>
      </c>
      <c r="Z2291" s="29" t="e">
        <f>'施設リストA-1（直営）'!#REF!</f>
        <v>#REF!</v>
      </c>
      <c r="AA2291" s="29" t="e">
        <f>'施設リストA-1（直営）'!#REF!</f>
        <v>#REF!</v>
      </c>
      <c r="AB2291" s="30" t="e">
        <f>IF(AA2291="新設",VLOOKUP('施設リストA-1（直営）'!#REF!,'（新設）照明器具'!$B$5:$C$1990,2,FALSE),IF('部屋別効果（直）'!AA2291="撤去",VLOOKUP('施設リストA-1（直営）'!#REF!,'（既設）調査結果'!$B$5:$C$1998,2,FALSE),0))</f>
        <v>#REF!</v>
      </c>
      <c r="AC2291" s="29" t="e">
        <f>'施設リストA-1（直営）'!#REF!</f>
        <v>#REF!</v>
      </c>
      <c r="AD2291" s="29" t="e">
        <f>'施設リストA-1（直営）'!#REF!</f>
        <v>#REF!</v>
      </c>
      <c r="AE2291" s="30" t="e">
        <f>IF(AD2291="新設",VLOOKUP('施設リストA-1（直営）'!#REF!,'（新設）照明器具'!$B$5:$C$1990,2,FALSE),IF('部屋別効果（直）'!AD2291="撤去",VLOOKUP('施設リストA-1（直営）'!#REF!,'（既設）調査結果'!$B$5:$C$1998,2,FALSE),0))</f>
        <v>#REF!</v>
      </c>
      <c r="AF2291" s="29" t="e">
        <f>'施設リストA-1（直営）'!#REF!</f>
        <v>#REF!</v>
      </c>
      <c r="AG2291" s="29" t="e">
        <f>'施設リストA-1（直営）'!#REF!</f>
        <v>#REF!</v>
      </c>
      <c r="AH2291" s="30" t="e">
        <f>IF(AG2291="新設",VLOOKUP('施設リストA-1（直営）'!#REF!,'（新設）照明器具'!$B$5:$C$1990,2,FALSE),IF('部屋別効果（直）'!AG2291="撤去",VLOOKUP('施設リストA-1（直営）'!#REF!,'（既設）調査結果'!$B$5:$C$1998,2,FALSE),0))</f>
        <v>#REF!</v>
      </c>
      <c r="AI2291" s="29" t="e">
        <f>'施設リストA-1（直営）'!#REF!</f>
        <v>#REF!</v>
      </c>
      <c r="AJ2291" s="29" t="e">
        <f>'施設リストA-1（直営）'!#REF!</f>
        <v>#REF!</v>
      </c>
      <c r="AK2291" s="30" t="e">
        <f>IF(AJ2291="新設",VLOOKUP('施設リストA-1（直営）'!#REF!,'（新設）照明器具'!$B$5:$C$1990,2,FALSE),IF('部屋別効果（直）'!AJ2291="撤去",VLOOKUP('施設リストA-1（直営）'!#REF!,'（既設）調査結果'!$B$5:$C$1998,2,FALSE),0))</f>
        <v>#REF!</v>
      </c>
      <c r="AL2291" s="29" t="e">
        <f>'施設リストA-1（直営）'!#REF!</f>
        <v>#REF!</v>
      </c>
    </row>
    <row r="2292" spans="1:38" customFormat="1">
      <c r="A2292" s="94"/>
      <c r="B2292" s="16" t="e">
        <f>'施設リストA-1（直営）'!#REF!</f>
        <v>#REF!</v>
      </c>
      <c r="C2292" s="14" t="e">
        <f>'施設リストA-1（直営）'!#REF!</f>
        <v>#REF!</v>
      </c>
      <c r="D2292" s="94" t="e">
        <f>'施設リストA-1（直営）'!#REF!</f>
        <v>#REF!</v>
      </c>
      <c r="E2292" s="20" t="e">
        <f>'施設リストA-1（直営）'!#REF!</f>
        <v>#REF!</v>
      </c>
      <c r="F2292" s="20" t="e">
        <f>'施設リストA-1（直営）'!#REF!</f>
        <v>#REF!</v>
      </c>
      <c r="G2292" s="13" t="e">
        <f>'施設リストA-1（直営）'!#REF!</f>
        <v>#REF!</v>
      </c>
      <c r="H2292" s="28" t="e">
        <f t="shared" si="35"/>
        <v>#REF!</v>
      </c>
      <c r="I2292" s="29" t="e">
        <f>'施設リストA-1（直営）'!#REF!</f>
        <v>#REF!</v>
      </c>
      <c r="J2292" s="30" t="e">
        <f>IF(I2292="新設",VLOOKUP('施設リストA-1（直営）'!#REF!,'（新設）照明器具'!$B$5:$C$1990,2,FALSE),IF('部屋別効果（直）'!I2292="撤去",VLOOKUP('施設リストA-1（直営）'!#REF!,'（既設）調査結果'!$B$5:$C$1998,2,FALSE),0))</f>
        <v>#REF!</v>
      </c>
      <c r="K2292" s="29" t="e">
        <f>'施設リストA-1（直営）'!#REF!</f>
        <v>#REF!</v>
      </c>
      <c r="L2292" s="29" t="e">
        <f>'施設リストA-1（直営）'!#REF!</f>
        <v>#REF!</v>
      </c>
      <c r="M2292" s="30" t="e">
        <f>IF(L2292="新設",VLOOKUP('施設リストA-1（直営）'!#REF!,'（新設）照明器具'!$B$5:$C$1990,2,FALSE),IF('部屋別効果（直）'!L2292="撤去",VLOOKUP('施設リストA-1（直営）'!#REF!,'（既設）調査結果'!$B$5:$C$1998,2,FALSE),0))</f>
        <v>#REF!</v>
      </c>
      <c r="N2292" s="29" t="e">
        <f>'施設リストA-1（直営）'!#REF!</f>
        <v>#REF!</v>
      </c>
      <c r="O2292" s="29" t="e">
        <f>'施設リストA-1（直営）'!#REF!</f>
        <v>#REF!</v>
      </c>
      <c r="P2292" s="30" t="e">
        <f>IF(O2292="新設",VLOOKUP('施設リストA-1（直営）'!#REF!,'（新設）照明器具'!$B$5:$C$1990,2,FALSE),IF('部屋別効果（直）'!O2292="撤去",VLOOKUP('施設リストA-1（直営）'!#REF!,'（既設）調査結果'!$B$5:$C$1998,2,FALSE),0))</f>
        <v>#REF!</v>
      </c>
      <c r="Q2292" s="29" t="e">
        <f>'施設リストA-1（直営）'!#REF!</f>
        <v>#REF!</v>
      </c>
      <c r="R2292" s="29" t="e">
        <f>'施設リストA-1（直営）'!#REF!</f>
        <v>#REF!</v>
      </c>
      <c r="S2292" s="30" t="e">
        <f>IF(R2292="新設",VLOOKUP('施設リストA-1（直営）'!#REF!,'（新設）照明器具'!$B$5:$C$1990,2,FALSE),IF('部屋別効果（直）'!R2292="撤去",VLOOKUP('施設リストA-1（直営）'!#REF!,'（既設）調査結果'!$B$5:$C$1998,2,FALSE),0))</f>
        <v>#REF!</v>
      </c>
      <c r="T2292" s="29" t="e">
        <f>'施設リストA-1（直営）'!#REF!</f>
        <v>#REF!</v>
      </c>
      <c r="U2292" s="29" t="e">
        <f>'施設リストA-1（直営）'!#REF!</f>
        <v>#REF!</v>
      </c>
      <c r="V2292" s="30" t="e">
        <f>IF(U2292="新設",VLOOKUP('施設リストA-1（直営）'!#REF!,'（新設）照明器具'!$B$5:$C$1990,2,FALSE),IF('部屋別効果（直）'!U2292="撤去",VLOOKUP('施設リストA-1（直営）'!#REF!,'（既設）調査結果'!$B$5:$C$1998,2,FALSE),0))</f>
        <v>#REF!</v>
      </c>
      <c r="W2292" s="29" t="e">
        <f>'施設リストA-1（直営）'!#REF!</f>
        <v>#REF!</v>
      </c>
      <c r="X2292" s="29" t="e">
        <f>'施設リストA-1（直営）'!#REF!</f>
        <v>#REF!</v>
      </c>
      <c r="Y2292" s="30" t="e">
        <f>IF(X2292="新設",VLOOKUP('施設リストA-1（直営）'!#REF!,'（新設）照明器具'!$B$5:$C$1990,2,FALSE),IF('部屋別効果（直）'!X2292="撤去",VLOOKUP('施設リストA-1（直営）'!#REF!,'（既設）調査結果'!$B$5:$C$1998,2,FALSE),0))</f>
        <v>#REF!</v>
      </c>
      <c r="Z2292" s="29" t="e">
        <f>'施設リストA-1（直営）'!#REF!</f>
        <v>#REF!</v>
      </c>
      <c r="AA2292" s="29" t="e">
        <f>'施設リストA-1（直営）'!#REF!</f>
        <v>#REF!</v>
      </c>
      <c r="AB2292" s="30" t="e">
        <f>IF(AA2292="新設",VLOOKUP('施設リストA-1（直営）'!#REF!,'（新設）照明器具'!$B$5:$C$1990,2,FALSE),IF('部屋別効果（直）'!AA2292="撤去",VLOOKUP('施設リストA-1（直営）'!#REF!,'（既設）調査結果'!$B$5:$C$1998,2,FALSE),0))</f>
        <v>#REF!</v>
      </c>
      <c r="AC2292" s="29" t="e">
        <f>'施設リストA-1（直営）'!#REF!</f>
        <v>#REF!</v>
      </c>
      <c r="AD2292" s="29" t="e">
        <f>'施設リストA-1（直営）'!#REF!</f>
        <v>#REF!</v>
      </c>
      <c r="AE2292" s="30" t="e">
        <f>IF(AD2292="新設",VLOOKUP('施設リストA-1（直営）'!#REF!,'（新設）照明器具'!$B$5:$C$1990,2,FALSE),IF('部屋別効果（直）'!AD2292="撤去",VLOOKUP('施設リストA-1（直営）'!#REF!,'（既設）調査結果'!$B$5:$C$1998,2,FALSE),0))</f>
        <v>#REF!</v>
      </c>
      <c r="AF2292" s="29" t="e">
        <f>'施設リストA-1（直営）'!#REF!</f>
        <v>#REF!</v>
      </c>
      <c r="AG2292" s="29" t="e">
        <f>'施設リストA-1（直営）'!#REF!</f>
        <v>#REF!</v>
      </c>
      <c r="AH2292" s="30" t="e">
        <f>IF(AG2292="新設",VLOOKUP('施設リストA-1（直営）'!#REF!,'（新設）照明器具'!$B$5:$C$1990,2,FALSE),IF('部屋別効果（直）'!AG2292="撤去",VLOOKUP('施設リストA-1（直営）'!#REF!,'（既設）調査結果'!$B$5:$C$1998,2,FALSE),0))</f>
        <v>#REF!</v>
      </c>
      <c r="AI2292" s="29" t="e">
        <f>'施設リストA-1（直営）'!#REF!</f>
        <v>#REF!</v>
      </c>
      <c r="AJ2292" s="29" t="e">
        <f>'施設リストA-1（直営）'!#REF!</f>
        <v>#REF!</v>
      </c>
      <c r="AK2292" s="30" t="e">
        <f>IF(AJ2292="新設",VLOOKUP('施設リストA-1（直営）'!#REF!,'（新設）照明器具'!$B$5:$C$1990,2,FALSE),IF('部屋別効果（直）'!AJ2292="撤去",VLOOKUP('施設リストA-1（直営）'!#REF!,'（既設）調査結果'!$B$5:$C$1998,2,FALSE),0))</f>
        <v>#REF!</v>
      </c>
      <c r="AL2292" s="29" t="e">
        <f>'施設リストA-1（直営）'!#REF!</f>
        <v>#REF!</v>
      </c>
    </row>
    <row r="2293" spans="1:38" customFormat="1">
      <c r="A2293" s="94"/>
      <c r="B2293" s="16" t="e">
        <f>'施設リストA-1（直営）'!#REF!</f>
        <v>#REF!</v>
      </c>
      <c r="C2293" s="14" t="e">
        <f>'施設リストA-1（直営）'!#REF!</f>
        <v>#REF!</v>
      </c>
      <c r="D2293" s="94" t="e">
        <f>'施設リストA-1（直営）'!#REF!</f>
        <v>#REF!</v>
      </c>
      <c r="E2293" s="20" t="e">
        <f>'施設リストA-1（直営）'!#REF!</f>
        <v>#REF!</v>
      </c>
      <c r="F2293" s="20" t="e">
        <f>'施設リストA-1（直営）'!#REF!</f>
        <v>#REF!</v>
      </c>
      <c r="G2293" s="13" t="e">
        <f>'施設リストA-1（直営）'!#REF!</f>
        <v>#REF!</v>
      </c>
      <c r="H2293" s="28" t="e">
        <f t="shared" si="35"/>
        <v>#REF!</v>
      </c>
      <c r="I2293" s="29" t="e">
        <f>'施設リストA-1（直営）'!#REF!</f>
        <v>#REF!</v>
      </c>
      <c r="J2293" s="30" t="e">
        <f>IF(I2293="新設",VLOOKUP('施設リストA-1（直営）'!#REF!,'（新設）照明器具'!$B$5:$C$1990,2,FALSE),IF('部屋別効果（直）'!I2293="撤去",VLOOKUP('施設リストA-1（直営）'!#REF!,'（既設）調査結果'!$B$5:$C$1998,2,FALSE),0))</f>
        <v>#REF!</v>
      </c>
      <c r="K2293" s="29" t="e">
        <f>'施設リストA-1（直営）'!#REF!</f>
        <v>#REF!</v>
      </c>
      <c r="L2293" s="29" t="e">
        <f>'施設リストA-1（直営）'!#REF!</f>
        <v>#REF!</v>
      </c>
      <c r="M2293" s="30" t="e">
        <f>IF(L2293="新設",VLOOKUP('施設リストA-1（直営）'!#REF!,'（新設）照明器具'!$B$5:$C$1990,2,FALSE),IF('部屋別効果（直）'!L2293="撤去",VLOOKUP('施設リストA-1（直営）'!#REF!,'（既設）調査結果'!$B$5:$C$1998,2,FALSE),0))</f>
        <v>#REF!</v>
      </c>
      <c r="N2293" s="29" t="e">
        <f>'施設リストA-1（直営）'!#REF!</f>
        <v>#REF!</v>
      </c>
      <c r="O2293" s="29" t="e">
        <f>'施設リストA-1（直営）'!#REF!</f>
        <v>#REF!</v>
      </c>
      <c r="P2293" s="30" t="e">
        <f>IF(O2293="新設",VLOOKUP('施設リストA-1（直営）'!#REF!,'（新設）照明器具'!$B$5:$C$1990,2,FALSE),IF('部屋別効果（直）'!O2293="撤去",VLOOKUP('施設リストA-1（直営）'!#REF!,'（既設）調査結果'!$B$5:$C$1998,2,FALSE),0))</f>
        <v>#REF!</v>
      </c>
      <c r="Q2293" s="29" t="e">
        <f>'施設リストA-1（直営）'!#REF!</f>
        <v>#REF!</v>
      </c>
      <c r="R2293" s="29" t="e">
        <f>'施設リストA-1（直営）'!#REF!</f>
        <v>#REF!</v>
      </c>
      <c r="S2293" s="30" t="e">
        <f>IF(R2293="新設",VLOOKUP('施設リストA-1（直営）'!#REF!,'（新設）照明器具'!$B$5:$C$1990,2,FALSE),IF('部屋別効果（直）'!R2293="撤去",VLOOKUP('施設リストA-1（直営）'!#REF!,'（既設）調査結果'!$B$5:$C$1998,2,FALSE),0))</f>
        <v>#REF!</v>
      </c>
      <c r="T2293" s="29" t="e">
        <f>'施設リストA-1（直営）'!#REF!</f>
        <v>#REF!</v>
      </c>
      <c r="U2293" s="29" t="e">
        <f>'施設リストA-1（直営）'!#REF!</f>
        <v>#REF!</v>
      </c>
      <c r="V2293" s="30" t="e">
        <f>IF(U2293="新設",VLOOKUP('施設リストA-1（直営）'!#REF!,'（新設）照明器具'!$B$5:$C$1990,2,FALSE),IF('部屋別効果（直）'!U2293="撤去",VLOOKUP('施設リストA-1（直営）'!#REF!,'（既設）調査結果'!$B$5:$C$1998,2,FALSE),0))</f>
        <v>#REF!</v>
      </c>
      <c r="W2293" s="29" t="e">
        <f>'施設リストA-1（直営）'!#REF!</f>
        <v>#REF!</v>
      </c>
      <c r="X2293" s="29" t="e">
        <f>'施設リストA-1（直営）'!#REF!</f>
        <v>#REF!</v>
      </c>
      <c r="Y2293" s="30" t="e">
        <f>IF(X2293="新設",VLOOKUP('施設リストA-1（直営）'!#REF!,'（新設）照明器具'!$B$5:$C$1990,2,FALSE),IF('部屋別効果（直）'!X2293="撤去",VLOOKUP('施設リストA-1（直営）'!#REF!,'（既設）調査結果'!$B$5:$C$1998,2,FALSE),0))</f>
        <v>#REF!</v>
      </c>
      <c r="Z2293" s="29" t="e">
        <f>'施設リストA-1（直営）'!#REF!</f>
        <v>#REF!</v>
      </c>
      <c r="AA2293" s="29" t="e">
        <f>'施設リストA-1（直営）'!#REF!</f>
        <v>#REF!</v>
      </c>
      <c r="AB2293" s="30" t="e">
        <f>IF(AA2293="新設",VLOOKUP('施設リストA-1（直営）'!#REF!,'（新設）照明器具'!$B$5:$C$1990,2,FALSE),IF('部屋別効果（直）'!AA2293="撤去",VLOOKUP('施設リストA-1（直営）'!#REF!,'（既設）調査結果'!$B$5:$C$1998,2,FALSE),0))</f>
        <v>#REF!</v>
      </c>
      <c r="AC2293" s="29" t="e">
        <f>'施設リストA-1（直営）'!#REF!</f>
        <v>#REF!</v>
      </c>
      <c r="AD2293" s="29" t="e">
        <f>'施設リストA-1（直営）'!#REF!</f>
        <v>#REF!</v>
      </c>
      <c r="AE2293" s="30" t="e">
        <f>IF(AD2293="新設",VLOOKUP('施設リストA-1（直営）'!#REF!,'（新設）照明器具'!$B$5:$C$1990,2,FALSE),IF('部屋別効果（直）'!AD2293="撤去",VLOOKUP('施設リストA-1（直営）'!#REF!,'（既設）調査結果'!$B$5:$C$1998,2,FALSE),0))</f>
        <v>#REF!</v>
      </c>
      <c r="AF2293" s="29" t="e">
        <f>'施設リストA-1（直営）'!#REF!</f>
        <v>#REF!</v>
      </c>
      <c r="AG2293" s="29" t="e">
        <f>'施設リストA-1（直営）'!#REF!</f>
        <v>#REF!</v>
      </c>
      <c r="AH2293" s="30" t="e">
        <f>IF(AG2293="新設",VLOOKUP('施設リストA-1（直営）'!#REF!,'（新設）照明器具'!$B$5:$C$1990,2,FALSE),IF('部屋別効果（直）'!AG2293="撤去",VLOOKUP('施設リストA-1（直営）'!#REF!,'（既設）調査結果'!$B$5:$C$1998,2,FALSE),0))</f>
        <v>#REF!</v>
      </c>
      <c r="AI2293" s="29" t="e">
        <f>'施設リストA-1（直営）'!#REF!</f>
        <v>#REF!</v>
      </c>
      <c r="AJ2293" s="29" t="e">
        <f>'施設リストA-1（直営）'!#REF!</f>
        <v>#REF!</v>
      </c>
      <c r="AK2293" s="30" t="e">
        <f>IF(AJ2293="新設",VLOOKUP('施設リストA-1（直営）'!#REF!,'（新設）照明器具'!$B$5:$C$1990,2,FALSE),IF('部屋別効果（直）'!AJ2293="撤去",VLOOKUP('施設リストA-1（直営）'!#REF!,'（既設）調査結果'!$B$5:$C$1998,2,FALSE),0))</f>
        <v>#REF!</v>
      </c>
      <c r="AL2293" s="29" t="e">
        <f>'施設リストA-1（直営）'!#REF!</f>
        <v>#REF!</v>
      </c>
    </row>
    <row r="2294" spans="1:38" customFormat="1">
      <c r="A2294" s="94"/>
      <c r="B2294" s="16" t="e">
        <f>'施設リストA-1（直営）'!#REF!</f>
        <v>#REF!</v>
      </c>
      <c r="C2294" s="14" t="e">
        <f>'施設リストA-1（直営）'!#REF!</f>
        <v>#REF!</v>
      </c>
      <c r="D2294" s="94" t="e">
        <f>'施設リストA-1（直営）'!#REF!</f>
        <v>#REF!</v>
      </c>
      <c r="E2294" s="20" t="e">
        <f>'施設リストA-1（直営）'!#REF!</f>
        <v>#REF!</v>
      </c>
      <c r="F2294" s="20" t="e">
        <f>'施設リストA-1（直営）'!#REF!</f>
        <v>#REF!</v>
      </c>
      <c r="G2294" s="13" t="e">
        <f>'施設リストA-1（直営）'!#REF!</f>
        <v>#REF!</v>
      </c>
      <c r="H2294" s="28" t="e">
        <f t="shared" si="35"/>
        <v>#REF!</v>
      </c>
      <c r="I2294" s="29" t="e">
        <f>'施設リストA-1（直営）'!#REF!</f>
        <v>#REF!</v>
      </c>
      <c r="J2294" s="30" t="e">
        <f>IF(I2294="新設",VLOOKUP('施設リストA-1（直営）'!#REF!,'（新設）照明器具'!$B$5:$C$1990,2,FALSE),IF('部屋別効果（直）'!I2294="撤去",VLOOKUP('施設リストA-1（直営）'!#REF!,'（既設）調査結果'!$B$5:$C$1998,2,FALSE),0))</f>
        <v>#REF!</v>
      </c>
      <c r="K2294" s="29" t="e">
        <f>'施設リストA-1（直営）'!#REF!</f>
        <v>#REF!</v>
      </c>
      <c r="L2294" s="29" t="e">
        <f>'施設リストA-1（直営）'!#REF!</f>
        <v>#REF!</v>
      </c>
      <c r="M2294" s="30" t="e">
        <f>IF(L2294="新設",VLOOKUP('施設リストA-1（直営）'!#REF!,'（新設）照明器具'!$B$5:$C$1990,2,FALSE),IF('部屋別効果（直）'!L2294="撤去",VLOOKUP('施設リストA-1（直営）'!#REF!,'（既設）調査結果'!$B$5:$C$1998,2,FALSE),0))</f>
        <v>#REF!</v>
      </c>
      <c r="N2294" s="29" t="e">
        <f>'施設リストA-1（直営）'!#REF!</f>
        <v>#REF!</v>
      </c>
      <c r="O2294" s="29" t="e">
        <f>'施設リストA-1（直営）'!#REF!</f>
        <v>#REF!</v>
      </c>
      <c r="P2294" s="30" t="e">
        <f>IF(O2294="新設",VLOOKUP('施設リストA-1（直営）'!#REF!,'（新設）照明器具'!$B$5:$C$1990,2,FALSE),IF('部屋別効果（直）'!O2294="撤去",VLOOKUP('施設リストA-1（直営）'!#REF!,'（既設）調査結果'!$B$5:$C$1998,2,FALSE),0))</f>
        <v>#REF!</v>
      </c>
      <c r="Q2294" s="29" t="e">
        <f>'施設リストA-1（直営）'!#REF!</f>
        <v>#REF!</v>
      </c>
      <c r="R2294" s="29" t="e">
        <f>'施設リストA-1（直営）'!#REF!</f>
        <v>#REF!</v>
      </c>
      <c r="S2294" s="30" t="e">
        <f>IF(R2294="新設",VLOOKUP('施設リストA-1（直営）'!#REF!,'（新設）照明器具'!$B$5:$C$1990,2,FALSE),IF('部屋別効果（直）'!R2294="撤去",VLOOKUP('施設リストA-1（直営）'!#REF!,'（既設）調査結果'!$B$5:$C$1998,2,FALSE),0))</f>
        <v>#REF!</v>
      </c>
      <c r="T2294" s="29" t="e">
        <f>'施設リストA-1（直営）'!#REF!</f>
        <v>#REF!</v>
      </c>
      <c r="U2294" s="29" t="e">
        <f>'施設リストA-1（直営）'!#REF!</f>
        <v>#REF!</v>
      </c>
      <c r="V2294" s="30" t="e">
        <f>IF(U2294="新設",VLOOKUP('施設リストA-1（直営）'!#REF!,'（新設）照明器具'!$B$5:$C$1990,2,FALSE),IF('部屋別効果（直）'!U2294="撤去",VLOOKUP('施設リストA-1（直営）'!#REF!,'（既設）調査結果'!$B$5:$C$1998,2,FALSE),0))</f>
        <v>#REF!</v>
      </c>
      <c r="W2294" s="29" t="e">
        <f>'施設リストA-1（直営）'!#REF!</f>
        <v>#REF!</v>
      </c>
      <c r="X2294" s="29" t="e">
        <f>'施設リストA-1（直営）'!#REF!</f>
        <v>#REF!</v>
      </c>
      <c r="Y2294" s="30" t="e">
        <f>IF(X2294="新設",VLOOKUP('施設リストA-1（直営）'!#REF!,'（新設）照明器具'!$B$5:$C$1990,2,FALSE),IF('部屋別効果（直）'!X2294="撤去",VLOOKUP('施設リストA-1（直営）'!#REF!,'（既設）調査結果'!$B$5:$C$1998,2,FALSE),0))</f>
        <v>#REF!</v>
      </c>
      <c r="Z2294" s="29" t="e">
        <f>'施設リストA-1（直営）'!#REF!</f>
        <v>#REF!</v>
      </c>
      <c r="AA2294" s="29" t="e">
        <f>'施設リストA-1（直営）'!#REF!</f>
        <v>#REF!</v>
      </c>
      <c r="AB2294" s="30" t="e">
        <f>IF(AA2294="新設",VLOOKUP('施設リストA-1（直営）'!#REF!,'（新設）照明器具'!$B$5:$C$1990,2,FALSE),IF('部屋別効果（直）'!AA2294="撤去",VLOOKUP('施設リストA-1（直営）'!#REF!,'（既設）調査結果'!$B$5:$C$1998,2,FALSE),0))</f>
        <v>#REF!</v>
      </c>
      <c r="AC2294" s="29" t="e">
        <f>'施設リストA-1（直営）'!#REF!</f>
        <v>#REF!</v>
      </c>
      <c r="AD2294" s="29" t="e">
        <f>'施設リストA-1（直営）'!#REF!</f>
        <v>#REF!</v>
      </c>
      <c r="AE2294" s="30" t="e">
        <f>IF(AD2294="新設",VLOOKUP('施設リストA-1（直営）'!#REF!,'（新設）照明器具'!$B$5:$C$1990,2,FALSE),IF('部屋別効果（直）'!AD2294="撤去",VLOOKUP('施設リストA-1（直営）'!#REF!,'（既設）調査結果'!$B$5:$C$1998,2,FALSE),0))</f>
        <v>#REF!</v>
      </c>
      <c r="AF2294" s="29" t="e">
        <f>'施設リストA-1（直営）'!#REF!</f>
        <v>#REF!</v>
      </c>
      <c r="AG2294" s="29" t="e">
        <f>'施設リストA-1（直営）'!#REF!</f>
        <v>#REF!</v>
      </c>
      <c r="AH2294" s="30" t="e">
        <f>IF(AG2294="新設",VLOOKUP('施設リストA-1（直営）'!#REF!,'（新設）照明器具'!$B$5:$C$1990,2,FALSE),IF('部屋別効果（直）'!AG2294="撤去",VLOOKUP('施設リストA-1（直営）'!#REF!,'（既設）調査結果'!$B$5:$C$1998,2,FALSE),0))</f>
        <v>#REF!</v>
      </c>
      <c r="AI2294" s="29" t="e">
        <f>'施設リストA-1（直営）'!#REF!</f>
        <v>#REF!</v>
      </c>
      <c r="AJ2294" s="29" t="e">
        <f>'施設リストA-1（直営）'!#REF!</f>
        <v>#REF!</v>
      </c>
      <c r="AK2294" s="30" t="e">
        <f>IF(AJ2294="新設",VLOOKUP('施設リストA-1（直営）'!#REF!,'（新設）照明器具'!$B$5:$C$1990,2,FALSE),IF('部屋別効果（直）'!AJ2294="撤去",VLOOKUP('施設リストA-1（直営）'!#REF!,'（既設）調査結果'!$B$5:$C$1998,2,FALSE),0))</f>
        <v>#REF!</v>
      </c>
      <c r="AL2294" s="29" t="e">
        <f>'施設リストA-1（直営）'!#REF!</f>
        <v>#REF!</v>
      </c>
    </row>
    <row r="2295" spans="1:38" customFormat="1">
      <c r="A2295" s="94"/>
      <c r="B2295" s="16" t="e">
        <f>'施設リストA-1（直営）'!#REF!</f>
        <v>#REF!</v>
      </c>
      <c r="C2295" s="14" t="e">
        <f>'施設リストA-1（直営）'!#REF!</f>
        <v>#REF!</v>
      </c>
      <c r="D2295" s="94" t="e">
        <f>'施設リストA-1（直営）'!#REF!</f>
        <v>#REF!</v>
      </c>
      <c r="E2295" s="20" t="e">
        <f>'施設リストA-1（直営）'!#REF!</f>
        <v>#REF!</v>
      </c>
      <c r="F2295" s="20" t="e">
        <f>'施設リストA-1（直営）'!#REF!</f>
        <v>#REF!</v>
      </c>
      <c r="G2295" s="13" t="e">
        <f>'施設リストA-1（直営）'!#REF!</f>
        <v>#REF!</v>
      </c>
      <c r="H2295" s="28" t="e">
        <f t="shared" si="35"/>
        <v>#REF!</v>
      </c>
      <c r="I2295" s="29" t="e">
        <f>'施設リストA-1（直営）'!#REF!</f>
        <v>#REF!</v>
      </c>
      <c r="J2295" s="30" t="e">
        <f>IF(I2295="新設",VLOOKUP('施設リストA-1（直営）'!#REF!,'（新設）照明器具'!$B$5:$C$1990,2,FALSE),IF('部屋別効果（直）'!I2295="撤去",VLOOKUP('施設リストA-1（直営）'!#REF!,'（既設）調査結果'!$B$5:$C$1998,2,FALSE),0))</f>
        <v>#REF!</v>
      </c>
      <c r="K2295" s="29" t="e">
        <f>'施設リストA-1（直営）'!#REF!</f>
        <v>#REF!</v>
      </c>
      <c r="L2295" s="29" t="e">
        <f>'施設リストA-1（直営）'!#REF!</f>
        <v>#REF!</v>
      </c>
      <c r="M2295" s="30" t="e">
        <f>IF(L2295="新設",VLOOKUP('施設リストA-1（直営）'!#REF!,'（新設）照明器具'!$B$5:$C$1990,2,FALSE),IF('部屋別効果（直）'!L2295="撤去",VLOOKUP('施設リストA-1（直営）'!#REF!,'（既設）調査結果'!$B$5:$C$1998,2,FALSE),0))</f>
        <v>#REF!</v>
      </c>
      <c r="N2295" s="29" t="e">
        <f>'施設リストA-1（直営）'!#REF!</f>
        <v>#REF!</v>
      </c>
      <c r="O2295" s="29" t="e">
        <f>'施設リストA-1（直営）'!#REF!</f>
        <v>#REF!</v>
      </c>
      <c r="P2295" s="30" t="e">
        <f>IF(O2295="新設",VLOOKUP('施設リストA-1（直営）'!#REF!,'（新設）照明器具'!$B$5:$C$1990,2,FALSE),IF('部屋別効果（直）'!O2295="撤去",VLOOKUP('施設リストA-1（直営）'!#REF!,'（既設）調査結果'!$B$5:$C$1998,2,FALSE),0))</f>
        <v>#REF!</v>
      </c>
      <c r="Q2295" s="29" t="e">
        <f>'施設リストA-1（直営）'!#REF!</f>
        <v>#REF!</v>
      </c>
      <c r="R2295" s="29" t="e">
        <f>'施設リストA-1（直営）'!#REF!</f>
        <v>#REF!</v>
      </c>
      <c r="S2295" s="30" t="e">
        <f>IF(R2295="新設",VLOOKUP('施設リストA-1（直営）'!#REF!,'（新設）照明器具'!$B$5:$C$1990,2,FALSE),IF('部屋別効果（直）'!R2295="撤去",VLOOKUP('施設リストA-1（直営）'!#REF!,'（既設）調査結果'!$B$5:$C$1998,2,FALSE),0))</f>
        <v>#REF!</v>
      </c>
      <c r="T2295" s="29" t="e">
        <f>'施設リストA-1（直営）'!#REF!</f>
        <v>#REF!</v>
      </c>
      <c r="U2295" s="29" t="e">
        <f>'施設リストA-1（直営）'!#REF!</f>
        <v>#REF!</v>
      </c>
      <c r="V2295" s="30" t="e">
        <f>IF(U2295="新設",VLOOKUP('施設リストA-1（直営）'!#REF!,'（新設）照明器具'!$B$5:$C$1990,2,FALSE),IF('部屋別効果（直）'!U2295="撤去",VLOOKUP('施設リストA-1（直営）'!#REF!,'（既設）調査結果'!$B$5:$C$1998,2,FALSE),0))</f>
        <v>#REF!</v>
      </c>
      <c r="W2295" s="29" t="e">
        <f>'施設リストA-1（直営）'!#REF!</f>
        <v>#REF!</v>
      </c>
      <c r="X2295" s="29" t="e">
        <f>'施設リストA-1（直営）'!#REF!</f>
        <v>#REF!</v>
      </c>
      <c r="Y2295" s="30" t="e">
        <f>IF(X2295="新設",VLOOKUP('施設リストA-1（直営）'!#REF!,'（新設）照明器具'!$B$5:$C$1990,2,FALSE),IF('部屋別効果（直）'!X2295="撤去",VLOOKUP('施設リストA-1（直営）'!#REF!,'（既設）調査結果'!$B$5:$C$1998,2,FALSE),0))</f>
        <v>#REF!</v>
      </c>
      <c r="Z2295" s="29" t="e">
        <f>'施設リストA-1（直営）'!#REF!</f>
        <v>#REF!</v>
      </c>
      <c r="AA2295" s="29" t="e">
        <f>'施設リストA-1（直営）'!#REF!</f>
        <v>#REF!</v>
      </c>
      <c r="AB2295" s="30" t="e">
        <f>IF(AA2295="新設",VLOOKUP('施設リストA-1（直営）'!#REF!,'（新設）照明器具'!$B$5:$C$1990,2,FALSE),IF('部屋別効果（直）'!AA2295="撤去",VLOOKUP('施設リストA-1（直営）'!#REF!,'（既設）調査結果'!$B$5:$C$1998,2,FALSE),0))</f>
        <v>#REF!</v>
      </c>
      <c r="AC2295" s="29" t="e">
        <f>'施設リストA-1（直営）'!#REF!</f>
        <v>#REF!</v>
      </c>
      <c r="AD2295" s="29" t="e">
        <f>'施設リストA-1（直営）'!#REF!</f>
        <v>#REF!</v>
      </c>
      <c r="AE2295" s="30" t="e">
        <f>IF(AD2295="新設",VLOOKUP('施設リストA-1（直営）'!#REF!,'（新設）照明器具'!$B$5:$C$1990,2,FALSE),IF('部屋別効果（直）'!AD2295="撤去",VLOOKUP('施設リストA-1（直営）'!#REF!,'（既設）調査結果'!$B$5:$C$1998,2,FALSE),0))</f>
        <v>#REF!</v>
      </c>
      <c r="AF2295" s="29" t="e">
        <f>'施設リストA-1（直営）'!#REF!</f>
        <v>#REF!</v>
      </c>
      <c r="AG2295" s="29" t="e">
        <f>'施設リストA-1（直営）'!#REF!</f>
        <v>#REF!</v>
      </c>
      <c r="AH2295" s="30" t="e">
        <f>IF(AG2295="新設",VLOOKUP('施設リストA-1（直営）'!#REF!,'（新設）照明器具'!$B$5:$C$1990,2,FALSE),IF('部屋別効果（直）'!AG2295="撤去",VLOOKUP('施設リストA-1（直営）'!#REF!,'（既設）調査結果'!$B$5:$C$1998,2,FALSE),0))</f>
        <v>#REF!</v>
      </c>
      <c r="AI2295" s="29" t="e">
        <f>'施設リストA-1（直営）'!#REF!</f>
        <v>#REF!</v>
      </c>
      <c r="AJ2295" s="29" t="e">
        <f>'施設リストA-1（直営）'!#REF!</f>
        <v>#REF!</v>
      </c>
      <c r="AK2295" s="30" t="e">
        <f>IF(AJ2295="新設",VLOOKUP('施設リストA-1（直営）'!#REF!,'（新設）照明器具'!$B$5:$C$1990,2,FALSE),IF('部屋別効果（直）'!AJ2295="撤去",VLOOKUP('施設リストA-1（直営）'!#REF!,'（既設）調査結果'!$B$5:$C$1998,2,FALSE),0))</f>
        <v>#REF!</v>
      </c>
      <c r="AL2295" s="29" t="e">
        <f>'施設リストA-1（直営）'!#REF!</f>
        <v>#REF!</v>
      </c>
    </row>
    <row r="2296" spans="1:38" customFormat="1">
      <c r="A2296" s="94"/>
      <c r="B2296" s="16" t="e">
        <f>'施設リストA-1（直営）'!#REF!</f>
        <v>#REF!</v>
      </c>
      <c r="C2296" s="14" t="e">
        <f>'施設リストA-1（直営）'!#REF!</f>
        <v>#REF!</v>
      </c>
      <c r="D2296" s="94" t="e">
        <f>'施設リストA-1（直営）'!#REF!</f>
        <v>#REF!</v>
      </c>
      <c r="E2296" s="20" t="e">
        <f>'施設リストA-1（直営）'!#REF!</f>
        <v>#REF!</v>
      </c>
      <c r="F2296" s="20" t="e">
        <f>'施設リストA-1（直営）'!#REF!</f>
        <v>#REF!</v>
      </c>
      <c r="G2296" s="13" t="e">
        <f>'施設リストA-1（直営）'!#REF!</f>
        <v>#REF!</v>
      </c>
      <c r="H2296" s="28" t="e">
        <f t="shared" si="35"/>
        <v>#REF!</v>
      </c>
      <c r="I2296" s="29" t="e">
        <f>'施設リストA-1（直営）'!#REF!</f>
        <v>#REF!</v>
      </c>
      <c r="J2296" s="30" t="e">
        <f>IF(I2296="新設",VLOOKUP('施設リストA-1（直営）'!#REF!,'（新設）照明器具'!$B$5:$C$1990,2,FALSE),IF('部屋別効果（直）'!I2296="撤去",VLOOKUP('施設リストA-1（直営）'!#REF!,'（既設）調査結果'!$B$5:$C$1998,2,FALSE),0))</f>
        <v>#REF!</v>
      </c>
      <c r="K2296" s="29" t="e">
        <f>'施設リストA-1（直営）'!#REF!</f>
        <v>#REF!</v>
      </c>
      <c r="L2296" s="29" t="e">
        <f>'施設リストA-1（直営）'!#REF!</f>
        <v>#REF!</v>
      </c>
      <c r="M2296" s="30" t="e">
        <f>IF(L2296="新設",VLOOKUP('施設リストA-1（直営）'!#REF!,'（新設）照明器具'!$B$5:$C$1990,2,FALSE),IF('部屋別効果（直）'!L2296="撤去",VLOOKUP('施設リストA-1（直営）'!#REF!,'（既設）調査結果'!$B$5:$C$1998,2,FALSE),0))</f>
        <v>#REF!</v>
      </c>
      <c r="N2296" s="29" t="e">
        <f>'施設リストA-1（直営）'!#REF!</f>
        <v>#REF!</v>
      </c>
      <c r="O2296" s="29" t="e">
        <f>'施設リストA-1（直営）'!#REF!</f>
        <v>#REF!</v>
      </c>
      <c r="P2296" s="30" t="e">
        <f>IF(O2296="新設",VLOOKUP('施設リストA-1（直営）'!#REF!,'（新設）照明器具'!$B$5:$C$1990,2,FALSE),IF('部屋別効果（直）'!O2296="撤去",VLOOKUP('施設リストA-1（直営）'!#REF!,'（既設）調査結果'!$B$5:$C$1998,2,FALSE),0))</f>
        <v>#REF!</v>
      </c>
      <c r="Q2296" s="29" t="e">
        <f>'施設リストA-1（直営）'!#REF!</f>
        <v>#REF!</v>
      </c>
      <c r="R2296" s="29" t="e">
        <f>'施設リストA-1（直営）'!#REF!</f>
        <v>#REF!</v>
      </c>
      <c r="S2296" s="30" t="e">
        <f>IF(R2296="新設",VLOOKUP('施設リストA-1（直営）'!#REF!,'（新設）照明器具'!$B$5:$C$1990,2,FALSE),IF('部屋別効果（直）'!R2296="撤去",VLOOKUP('施設リストA-1（直営）'!#REF!,'（既設）調査結果'!$B$5:$C$1998,2,FALSE),0))</f>
        <v>#REF!</v>
      </c>
      <c r="T2296" s="29" t="e">
        <f>'施設リストA-1（直営）'!#REF!</f>
        <v>#REF!</v>
      </c>
      <c r="U2296" s="29" t="e">
        <f>'施設リストA-1（直営）'!#REF!</f>
        <v>#REF!</v>
      </c>
      <c r="V2296" s="30" t="e">
        <f>IF(U2296="新設",VLOOKUP('施設リストA-1（直営）'!#REF!,'（新設）照明器具'!$B$5:$C$1990,2,FALSE),IF('部屋別効果（直）'!U2296="撤去",VLOOKUP('施設リストA-1（直営）'!#REF!,'（既設）調査結果'!$B$5:$C$1998,2,FALSE),0))</f>
        <v>#REF!</v>
      </c>
      <c r="W2296" s="29" t="e">
        <f>'施設リストA-1（直営）'!#REF!</f>
        <v>#REF!</v>
      </c>
      <c r="X2296" s="29" t="e">
        <f>'施設リストA-1（直営）'!#REF!</f>
        <v>#REF!</v>
      </c>
      <c r="Y2296" s="30" t="e">
        <f>IF(X2296="新設",VLOOKUP('施設リストA-1（直営）'!#REF!,'（新設）照明器具'!$B$5:$C$1990,2,FALSE),IF('部屋別効果（直）'!X2296="撤去",VLOOKUP('施設リストA-1（直営）'!#REF!,'（既設）調査結果'!$B$5:$C$1998,2,FALSE),0))</f>
        <v>#REF!</v>
      </c>
      <c r="Z2296" s="29" t="e">
        <f>'施設リストA-1（直営）'!#REF!</f>
        <v>#REF!</v>
      </c>
      <c r="AA2296" s="29" t="e">
        <f>'施設リストA-1（直営）'!#REF!</f>
        <v>#REF!</v>
      </c>
      <c r="AB2296" s="30" t="e">
        <f>IF(AA2296="新設",VLOOKUP('施設リストA-1（直営）'!#REF!,'（新設）照明器具'!$B$5:$C$1990,2,FALSE),IF('部屋別効果（直）'!AA2296="撤去",VLOOKUP('施設リストA-1（直営）'!#REF!,'（既設）調査結果'!$B$5:$C$1998,2,FALSE),0))</f>
        <v>#REF!</v>
      </c>
      <c r="AC2296" s="29" t="e">
        <f>'施設リストA-1（直営）'!#REF!</f>
        <v>#REF!</v>
      </c>
      <c r="AD2296" s="29" t="e">
        <f>'施設リストA-1（直営）'!#REF!</f>
        <v>#REF!</v>
      </c>
      <c r="AE2296" s="30" t="e">
        <f>IF(AD2296="新設",VLOOKUP('施設リストA-1（直営）'!#REF!,'（新設）照明器具'!$B$5:$C$1990,2,FALSE),IF('部屋別効果（直）'!AD2296="撤去",VLOOKUP('施設リストA-1（直営）'!#REF!,'（既設）調査結果'!$B$5:$C$1998,2,FALSE),0))</f>
        <v>#REF!</v>
      </c>
      <c r="AF2296" s="29" t="e">
        <f>'施設リストA-1（直営）'!#REF!</f>
        <v>#REF!</v>
      </c>
      <c r="AG2296" s="29" t="e">
        <f>'施設リストA-1（直営）'!#REF!</f>
        <v>#REF!</v>
      </c>
      <c r="AH2296" s="30" t="e">
        <f>IF(AG2296="新設",VLOOKUP('施設リストA-1（直営）'!#REF!,'（新設）照明器具'!$B$5:$C$1990,2,FALSE),IF('部屋別効果（直）'!AG2296="撤去",VLOOKUP('施設リストA-1（直営）'!#REF!,'（既設）調査結果'!$B$5:$C$1998,2,FALSE),0))</f>
        <v>#REF!</v>
      </c>
      <c r="AI2296" s="29" t="e">
        <f>'施設リストA-1（直営）'!#REF!</f>
        <v>#REF!</v>
      </c>
      <c r="AJ2296" s="29" t="e">
        <f>'施設リストA-1（直営）'!#REF!</f>
        <v>#REF!</v>
      </c>
      <c r="AK2296" s="30" t="e">
        <f>IF(AJ2296="新設",VLOOKUP('施設リストA-1（直営）'!#REF!,'（新設）照明器具'!$B$5:$C$1990,2,FALSE),IF('部屋別効果（直）'!AJ2296="撤去",VLOOKUP('施設リストA-1（直営）'!#REF!,'（既設）調査結果'!$B$5:$C$1998,2,FALSE),0))</f>
        <v>#REF!</v>
      </c>
      <c r="AL2296" s="29" t="e">
        <f>'施設リストA-1（直営）'!#REF!</f>
        <v>#REF!</v>
      </c>
    </row>
    <row r="2297" spans="1:38" customFormat="1">
      <c r="A2297" s="94"/>
      <c r="B2297" s="16" t="e">
        <f>'施設リストA-1（直営）'!#REF!</f>
        <v>#REF!</v>
      </c>
      <c r="C2297" s="14" t="e">
        <f>'施設リストA-1（直営）'!#REF!</f>
        <v>#REF!</v>
      </c>
      <c r="D2297" s="94" t="e">
        <f>'施設リストA-1（直営）'!#REF!</f>
        <v>#REF!</v>
      </c>
      <c r="E2297" s="20" t="e">
        <f>'施設リストA-1（直営）'!#REF!</f>
        <v>#REF!</v>
      </c>
      <c r="F2297" s="20" t="e">
        <f>'施設リストA-1（直営）'!#REF!</f>
        <v>#REF!</v>
      </c>
      <c r="G2297" s="13" t="e">
        <f>'施設リストA-1（直営）'!#REF!</f>
        <v>#REF!</v>
      </c>
      <c r="H2297" s="28" t="e">
        <f t="shared" si="35"/>
        <v>#REF!</v>
      </c>
      <c r="I2297" s="29" t="e">
        <f>'施設リストA-1（直営）'!#REF!</f>
        <v>#REF!</v>
      </c>
      <c r="J2297" s="30" t="e">
        <f>IF(I2297="新設",VLOOKUP('施設リストA-1（直営）'!#REF!,'（新設）照明器具'!$B$5:$C$1990,2,FALSE),IF('部屋別効果（直）'!I2297="撤去",VLOOKUP('施設リストA-1（直営）'!#REF!,'（既設）調査結果'!$B$5:$C$1998,2,FALSE),0))</f>
        <v>#REF!</v>
      </c>
      <c r="K2297" s="29" t="e">
        <f>'施設リストA-1（直営）'!#REF!</f>
        <v>#REF!</v>
      </c>
      <c r="L2297" s="29" t="e">
        <f>'施設リストA-1（直営）'!#REF!</f>
        <v>#REF!</v>
      </c>
      <c r="M2297" s="30" t="e">
        <f>IF(L2297="新設",VLOOKUP('施設リストA-1（直営）'!#REF!,'（新設）照明器具'!$B$5:$C$1990,2,FALSE),IF('部屋別効果（直）'!L2297="撤去",VLOOKUP('施設リストA-1（直営）'!#REF!,'（既設）調査結果'!$B$5:$C$1998,2,FALSE),0))</f>
        <v>#REF!</v>
      </c>
      <c r="N2297" s="29" t="e">
        <f>'施設リストA-1（直営）'!#REF!</f>
        <v>#REF!</v>
      </c>
      <c r="O2297" s="29" t="e">
        <f>'施設リストA-1（直営）'!#REF!</f>
        <v>#REF!</v>
      </c>
      <c r="P2297" s="30" t="e">
        <f>IF(O2297="新設",VLOOKUP('施設リストA-1（直営）'!#REF!,'（新設）照明器具'!$B$5:$C$1990,2,FALSE),IF('部屋別効果（直）'!O2297="撤去",VLOOKUP('施設リストA-1（直営）'!#REF!,'（既設）調査結果'!$B$5:$C$1998,2,FALSE),0))</f>
        <v>#REF!</v>
      </c>
      <c r="Q2297" s="29" t="e">
        <f>'施設リストA-1（直営）'!#REF!</f>
        <v>#REF!</v>
      </c>
      <c r="R2297" s="29" t="e">
        <f>'施設リストA-1（直営）'!#REF!</f>
        <v>#REF!</v>
      </c>
      <c r="S2297" s="30" t="e">
        <f>IF(R2297="新設",VLOOKUP('施設リストA-1（直営）'!#REF!,'（新設）照明器具'!$B$5:$C$1990,2,FALSE),IF('部屋別効果（直）'!R2297="撤去",VLOOKUP('施設リストA-1（直営）'!#REF!,'（既設）調査結果'!$B$5:$C$1998,2,FALSE),0))</f>
        <v>#REF!</v>
      </c>
      <c r="T2297" s="29" t="e">
        <f>'施設リストA-1（直営）'!#REF!</f>
        <v>#REF!</v>
      </c>
      <c r="U2297" s="29" t="e">
        <f>'施設リストA-1（直営）'!#REF!</f>
        <v>#REF!</v>
      </c>
      <c r="V2297" s="30" t="e">
        <f>IF(U2297="新設",VLOOKUP('施設リストA-1（直営）'!#REF!,'（新設）照明器具'!$B$5:$C$1990,2,FALSE),IF('部屋別効果（直）'!U2297="撤去",VLOOKUP('施設リストA-1（直営）'!#REF!,'（既設）調査結果'!$B$5:$C$1998,2,FALSE),0))</f>
        <v>#REF!</v>
      </c>
      <c r="W2297" s="29" t="e">
        <f>'施設リストA-1（直営）'!#REF!</f>
        <v>#REF!</v>
      </c>
      <c r="X2297" s="29" t="e">
        <f>'施設リストA-1（直営）'!#REF!</f>
        <v>#REF!</v>
      </c>
      <c r="Y2297" s="30" t="e">
        <f>IF(X2297="新設",VLOOKUP('施設リストA-1（直営）'!#REF!,'（新設）照明器具'!$B$5:$C$1990,2,FALSE),IF('部屋別効果（直）'!X2297="撤去",VLOOKUP('施設リストA-1（直営）'!#REF!,'（既設）調査結果'!$B$5:$C$1998,2,FALSE),0))</f>
        <v>#REF!</v>
      </c>
      <c r="Z2297" s="29" t="e">
        <f>'施設リストA-1（直営）'!#REF!</f>
        <v>#REF!</v>
      </c>
      <c r="AA2297" s="29" t="e">
        <f>'施設リストA-1（直営）'!#REF!</f>
        <v>#REF!</v>
      </c>
      <c r="AB2297" s="30" t="e">
        <f>IF(AA2297="新設",VLOOKUP('施設リストA-1（直営）'!#REF!,'（新設）照明器具'!$B$5:$C$1990,2,FALSE),IF('部屋別効果（直）'!AA2297="撤去",VLOOKUP('施設リストA-1（直営）'!#REF!,'（既設）調査結果'!$B$5:$C$1998,2,FALSE),0))</f>
        <v>#REF!</v>
      </c>
      <c r="AC2297" s="29" t="e">
        <f>'施設リストA-1（直営）'!#REF!</f>
        <v>#REF!</v>
      </c>
      <c r="AD2297" s="29" t="e">
        <f>'施設リストA-1（直営）'!#REF!</f>
        <v>#REF!</v>
      </c>
      <c r="AE2297" s="30" t="e">
        <f>IF(AD2297="新設",VLOOKUP('施設リストA-1（直営）'!#REF!,'（新設）照明器具'!$B$5:$C$1990,2,FALSE),IF('部屋別効果（直）'!AD2297="撤去",VLOOKUP('施設リストA-1（直営）'!#REF!,'（既設）調査結果'!$B$5:$C$1998,2,FALSE),0))</f>
        <v>#REF!</v>
      </c>
      <c r="AF2297" s="29" t="e">
        <f>'施設リストA-1（直営）'!#REF!</f>
        <v>#REF!</v>
      </c>
      <c r="AG2297" s="29" t="e">
        <f>'施設リストA-1（直営）'!#REF!</f>
        <v>#REF!</v>
      </c>
      <c r="AH2297" s="30" t="e">
        <f>IF(AG2297="新設",VLOOKUP('施設リストA-1（直営）'!#REF!,'（新設）照明器具'!$B$5:$C$1990,2,FALSE),IF('部屋別効果（直）'!AG2297="撤去",VLOOKUP('施設リストA-1（直営）'!#REF!,'（既設）調査結果'!$B$5:$C$1998,2,FALSE),0))</f>
        <v>#REF!</v>
      </c>
      <c r="AI2297" s="29" t="e">
        <f>'施設リストA-1（直営）'!#REF!</f>
        <v>#REF!</v>
      </c>
      <c r="AJ2297" s="29" t="e">
        <f>'施設リストA-1（直営）'!#REF!</f>
        <v>#REF!</v>
      </c>
      <c r="AK2297" s="30" t="e">
        <f>IF(AJ2297="新設",VLOOKUP('施設リストA-1（直営）'!#REF!,'（新設）照明器具'!$B$5:$C$1990,2,FALSE),IF('部屋別効果（直）'!AJ2297="撤去",VLOOKUP('施設リストA-1（直営）'!#REF!,'（既設）調査結果'!$B$5:$C$1998,2,FALSE),0))</f>
        <v>#REF!</v>
      </c>
      <c r="AL2297" s="29" t="e">
        <f>'施設リストA-1（直営）'!#REF!</f>
        <v>#REF!</v>
      </c>
    </row>
    <row r="2298" spans="1:38" customFormat="1">
      <c r="A2298" s="94"/>
      <c r="B2298" s="16" t="e">
        <f>'施設リストA-1（直営）'!#REF!</f>
        <v>#REF!</v>
      </c>
      <c r="C2298" s="14" t="e">
        <f>'施設リストA-1（直営）'!#REF!</f>
        <v>#REF!</v>
      </c>
      <c r="D2298" s="94" t="e">
        <f>'施設リストA-1（直営）'!#REF!</f>
        <v>#REF!</v>
      </c>
      <c r="E2298" s="20" t="e">
        <f>'施設リストA-1（直営）'!#REF!</f>
        <v>#REF!</v>
      </c>
      <c r="F2298" s="20" t="e">
        <f>'施設リストA-1（直営）'!#REF!</f>
        <v>#REF!</v>
      </c>
      <c r="G2298" s="13" t="e">
        <f>'施設リストA-1（直営）'!#REF!</f>
        <v>#REF!</v>
      </c>
      <c r="H2298" s="28" t="e">
        <f t="shared" si="35"/>
        <v>#REF!</v>
      </c>
      <c r="I2298" s="29" t="e">
        <f>'施設リストA-1（直営）'!#REF!</f>
        <v>#REF!</v>
      </c>
      <c r="J2298" s="30" t="e">
        <f>IF(I2298="新設",VLOOKUP('施設リストA-1（直営）'!#REF!,'（新設）照明器具'!$B$5:$C$1990,2,FALSE),IF('部屋別効果（直）'!I2298="撤去",VLOOKUP('施設リストA-1（直営）'!#REF!,'（既設）調査結果'!$B$5:$C$1998,2,FALSE),0))</f>
        <v>#REF!</v>
      </c>
      <c r="K2298" s="29" t="e">
        <f>'施設リストA-1（直営）'!#REF!</f>
        <v>#REF!</v>
      </c>
      <c r="L2298" s="29" t="e">
        <f>'施設リストA-1（直営）'!#REF!</f>
        <v>#REF!</v>
      </c>
      <c r="M2298" s="30" t="e">
        <f>IF(L2298="新設",VLOOKUP('施設リストA-1（直営）'!#REF!,'（新設）照明器具'!$B$5:$C$1990,2,FALSE),IF('部屋別効果（直）'!L2298="撤去",VLOOKUP('施設リストA-1（直営）'!#REF!,'（既設）調査結果'!$B$5:$C$1998,2,FALSE),0))</f>
        <v>#REF!</v>
      </c>
      <c r="N2298" s="29" t="e">
        <f>'施設リストA-1（直営）'!#REF!</f>
        <v>#REF!</v>
      </c>
      <c r="O2298" s="29" t="e">
        <f>'施設リストA-1（直営）'!#REF!</f>
        <v>#REF!</v>
      </c>
      <c r="P2298" s="30" t="e">
        <f>IF(O2298="新設",VLOOKUP('施設リストA-1（直営）'!#REF!,'（新設）照明器具'!$B$5:$C$1990,2,FALSE),IF('部屋別効果（直）'!O2298="撤去",VLOOKUP('施設リストA-1（直営）'!#REF!,'（既設）調査結果'!$B$5:$C$1998,2,FALSE),0))</f>
        <v>#REF!</v>
      </c>
      <c r="Q2298" s="29" t="e">
        <f>'施設リストA-1（直営）'!#REF!</f>
        <v>#REF!</v>
      </c>
      <c r="R2298" s="29" t="e">
        <f>'施設リストA-1（直営）'!#REF!</f>
        <v>#REF!</v>
      </c>
      <c r="S2298" s="30" t="e">
        <f>IF(R2298="新設",VLOOKUP('施設リストA-1（直営）'!#REF!,'（新設）照明器具'!$B$5:$C$1990,2,FALSE),IF('部屋別効果（直）'!R2298="撤去",VLOOKUP('施設リストA-1（直営）'!#REF!,'（既設）調査結果'!$B$5:$C$1998,2,FALSE),0))</f>
        <v>#REF!</v>
      </c>
      <c r="T2298" s="29" t="e">
        <f>'施設リストA-1（直営）'!#REF!</f>
        <v>#REF!</v>
      </c>
      <c r="U2298" s="29" t="e">
        <f>'施設リストA-1（直営）'!#REF!</f>
        <v>#REF!</v>
      </c>
      <c r="V2298" s="30" t="e">
        <f>IF(U2298="新設",VLOOKUP('施設リストA-1（直営）'!#REF!,'（新設）照明器具'!$B$5:$C$1990,2,FALSE),IF('部屋別効果（直）'!U2298="撤去",VLOOKUP('施設リストA-1（直営）'!#REF!,'（既設）調査結果'!$B$5:$C$1998,2,FALSE),0))</f>
        <v>#REF!</v>
      </c>
      <c r="W2298" s="29" t="e">
        <f>'施設リストA-1（直営）'!#REF!</f>
        <v>#REF!</v>
      </c>
      <c r="X2298" s="29" t="e">
        <f>'施設リストA-1（直営）'!#REF!</f>
        <v>#REF!</v>
      </c>
      <c r="Y2298" s="30" t="e">
        <f>IF(X2298="新設",VLOOKUP('施設リストA-1（直営）'!#REF!,'（新設）照明器具'!$B$5:$C$1990,2,FALSE),IF('部屋別効果（直）'!X2298="撤去",VLOOKUP('施設リストA-1（直営）'!#REF!,'（既設）調査結果'!$B$5:$C$1998,2,FALSE),0))</f>
        <v>#REF!</v>
      </c>
      <c r="Z2298" s="29" t="e">
        <f>'施設リストA-1（直営）'!#REF!</f>
        <v>#REF!</v>
      </c>
      <c r="AA2298" s="29" t="e">
        <f>'施設リストA-1（直営）'!#REF!</f>
        <v>#REF!</v>
      </c>
      <c r="AB2298" s="30" t="e">
        <f>IF(AA2298="新設",VLOOKUP('施設リストA-1（直営）'!#REF!,'（新設）照明器具'!$B$5:$C$1990,2,FALSE),IF('部屋別効果（直）'!AA2298="撤去",VLOOKUP('施設リストA-1（直営）'!#REF!,'（既設）調査結果'!$B$5:$C$1998,2,FALSE),0))</f>
        <v>#REF!</v>
      </c>
      <c r="AC2298" s="29" t="e">
        <f>'施設リストA-1（直営）'!#REF!</f>
        <v>#REF!</v>
      </c>
      <c r="AD2298" s="29" t="e">
        <f>'施設リストA-1（直営）'!#REF!</f>
        <v>#REF!</v>
      </c>
      <c r="AE2298" s="30" t="e">
        <f>IF(AD2298="新設",VLOOKUP('施設リストA-1（直営）'!#REF!,'（新設）照明器具'!$B$5:$C$1990,2,FALSE),IF('部屋別効果（直）'!AD2298="撤去",VLOOKUP('施設リストA-1（直営）'!#REF!,'（既設）調査結果'!$B$5:$C$1998,2,FALSE),0))</f>
        <v>#REF!</v>
      </c>
      <c r="AF2298" s="29" t="e">
        <f>'施設リストA-1（直営）'!#REF!</f>
        <v>#REF!</v>
      </c>
      <c r="AG2298" s="29" t="e">
        <f>'施設リストA-1（直営）'!#REF!</f>
        <v>#REF!</v>
      </c>
      <c r="AH2298" s="30" t="e">
        <f>IF(AG2298="新設",VLOOKUP('施設リストA-1（直営）'!#REF!,'（新設）照明器具'!$B$5:$C$1990,2,FALSE),IF('部屋別効果（直）'!AG2298="撤去",VLOOKUP('施設リストA-1（直営）'!#REF!,'（既設）調査結果'!$B$5:$C$1998,2,FALSE),0))</f>
        <v>#REF!</v>
      </c>
      <c r="AI2298" s="29" t="e">
        <f>'施設リストA-1（直営）'!#REF!</f>
        <v>#REF!</v>
      </c>
      <c r="AJ2298" s="29" t="e">
        <f>'施設リストA-1（直営）'!#REF!</f>
        <v>#REF!</v>
      </c>
      <c r="AK2298" s="30" t="e">
        <f>IF(AJ2298="新設",VLOOKUP('施設リストA-1（直営）'!#REF!,'（新設）照明器具'!$B$5:$C$1990,2,FALSE),IF('部屋別効果（直）'!AJ2298="撤去",VLOOKUP('施設リストA-1（直営）'!#REF!,'（既設）調査結果'!$B$5:$C$1998,2,FALSE),0))</f>
        <v>#REF!</v>
      </c>
      <c r="AL2298" s="29" t="e">
        <f>'施設リストA-1（直営）'!#REF!</f>
        <v>#REF!</v>
      </c>
    </row>
    <row r="2299" spans="1:38" customFormat="1">
      <c r="A2299" s="94"/>
      <c r="B2299" s="16" t="e">
        <f>'施設リストA-1（直営）'!#REF!</f>
        <v>#REF!</v>
      </c>
      <c r="C2299" s="14" t="e">
        <f>'施設リストA-1（直営）'!#REF!</f>
        <v>#REF!</v>
      </c>
      <c r="D2299" s="94" t="e">
        <f>'施設リストA-1（直営）'!#REF!</f>
        <v>#REF!</v>
      </c>
      <c r="E2299" s="20" t="e">
        <f>'施設リストA-1（直営）'!#REF!</f>
        <v>#REF!</v>
      </c>
      <c r="F2299" s="20" t="e">
        <f>'施設リストA-1（直営）'!#REF!</f>
        <v>#REF!</v>
      </c>
      <c r="G2299" s="13" t="e">
        <f>'施設リストA-1（直営）'!#REF!</f>
        <v>#REF!</v>
      </c>
      <c r="H2299" s="28" t="e">
        <f t="shared" si="35"/>
        <v>#REF!</v>
      </c>
      <c r="I2299" s="29" t="e">
        <f>'施設リストA-1（直営）'!#REF!</f>
        <v>#REF!</v>
      </c>
      <c r="J2299" s="30" t="e">
        <f>IF(I2299="新設",VLOOKUP('施設リストA-1（直営）'!#REF!,'（新設）照明器具'!$B$5:$C$1990,2,FALSE),IF('部屋別効果（直）'!I2299="撤去",VLOOKUP('施設リストA-1（直営）'!#REF!,'（既設）調査結果'!$B$5:$C$1998,2,FALSE),0))</f>
        <v>#REF!</v>
      </c>
      <c r="K2299" s="29" t="e">
        <f>'施設リストA-1（直営）'!#REF!</f>
        <v>#REF!</v>
      </c>
      <c r="L2299" s="29" t="e">
        <f>'施設リストA-1（直営）'!#REF!</f>
        <v>#REF!</v>
      </c>
      <c r="M2299" s="30" t="e">
        <f>IF(L2299="新設",VLOOKUP('施設リストA-1（直営）'!#REF!,'（新設）照明器具'!$B$5:$C$1990,2,FALSE),IF('部屋別効果（直）'!L2299="撤去",VLOOKUP('施設リストA-1（直営）'!#REF!,'（既設）調査結果'!$B$5:$C$1998,2,FALSE),0))</f>
        <v>#REF!</v>
      </c>
      <c r="N2299" s="29" t="e">
        <f>'施設リストA-1（直営）'!#REF!</f>
        <v>#REF!</v>
      </c>
      <c r="O2299" s="29" t="e">
        <f>'施設リストA-1（直営）'!#REF!</f>
        <v>#REF!</v>
      </c>
      <c r="P2299" s="30" t="e">
        <f>IF(O2299="新設",VLOOKUP('施設リストA-1（直営）'!#REF!,'（新設）照明器具'!$B$5:$C$1990,2,FALSE),IF('部屋別効果（直）'!O2299="撤去",VLOOKUP('施設リストA-1（直営）'!#REF!,'（既設）調査結果'!$B$5:$C$1998,2,FALSE),0))</f>
        <v>#REF!</v>
      </c>
      <c r="Q2299" s="29" t="e">
        <f>'施設リストA-1（直営）'!#REF!</f>
        <v>#REF!</v>
      </c>
      <c r="R2299" s="29" t="e">
        <f>'施設リストA-1（直営）'!#REF!</f>
        <v>#REF!</v>
      </c>
      <c r="S2299" s="30" t="e">
        <f>IF(R2299="新設",VLOOKUP('施設リストA-1（直営）'!#REF!,'（新設）照明器具'!$B$5:$C$1990,2,FALSE),IF('部屋別効果（直）'!R2299="撤去",VLOOKUP('施設リストA-1（直営）'!#REF!,'（既設）調査結果'!$B$5:$C$1998,2,FALSE),0))</f>
        <v>#REF!</v>
      </c>
      <c r="T2299" s="29" t="e">
        <f>'施設リストA-1（直営）'!#REF!</f>
        <v>#REF!</v>
      </c>
      <c r="U2299" s="29" t="e">
        <f>'施設リストA-1（直営）'!#REF!</f>
        <v>#REF!</v>
      </c>
      <c r="V2299" s="30" t="e">
        <f>IF(U2299="新設",VLOOKUP('施設リストA-1（直営）'!#REF!,'（新設）照明器具'!$B$5:$C$1990,2,FALSE),IF('部屋別効果（直）'!U2299="撤去",VLOOKUP('施設リストA-1（直営）'!#REF!,'（既設）調査結果'!$B$5:$C$1998,2,FALSE),0))</f>
        <v>#REF!</v>
      </c>
      <c r="W2299" s="29" t="e">
        <f>'施設リストA-1（直営）'!#REF!</f>
        <v>#REF!</v>
      </c>
      <c r="X2299" s="29" t="e">
        <f>'施設リストA-1（直営）'!#REF!</f>
        <v>#REF!</v>
      </c>
      <c r="Y2299" s="30" t="e">
        <f>IF(X2299="新設",VLOOKUP('施設リストA-1（直営）'!#REF!,'（新設）照明器具'!$B$5:$C$1990,2,FALSE),IF('部屋別効果（直）'!X2299="撤去",VLOOKUP('施設リストA-1（直営）'!#REF!,'（既設）調査結果'!$B$5:$C$1998,2,FALSE),0))</f>
        <v>#REF!</v>
      </c>
      <c r="Z2299" s="29" t="e">
        <f>'施設リストA-1（直営）'!#REF!</f>
        <v>#REF!</v>
      </c>
      <c r="AA2299" s="29" t="e">
        <f>'施設リストA-1（直営）'!#REF!</f>
        <v>#REF!</v>
      </c>
      <c r="AB2299" s="30" t="e">
        <f>IF(AA2299="新設",VLOOKUP('施設リストA-1（直営）'!#REF!,'（新設）照明器具'!$B$5:$C$1990,2,FALSE),IF('部屋別効果（直）'!AA2299="撤去",VLOOKUP('施設リストA-1（直営）'!#REF!,'（既設）調査結果'!$B$5:$C$1998,2,FALSE),0))</f>
        <v>#REF!</v>
      </c>
      <c r="AC2299" s="29" t="e">
        <f>'施設リストA-1（直営）'!#REF!</f>
        <v>#REF!</v>
      </c>
      <c r="AD2299" s="29" t="e">
        <f>'施設リストA-1（直営）'!#REF!</f>
        <v>#REF!</v>
      </c>
      <c r="AE2299" s="30" t="e">
        <f>IF(AD2299="新設",VLOOKUP('施設リストA-1（直営）'!#REF!,'（新設）照明器具'!$B$5:$C$1990,2,FALSE),IF('部屋別効果（直）'!AD2299="撤去",VLOOKUP('施設リストA-1（直営）'!#REF!,'（既設）調査結果'!$B$5:$C$1998,2,FALSE),0))</f>
        <v>#REF!</v>
      </c>
      <c r="AF2299" s="29" t="e">
        <f>'施設リストA-1（直営）'!#REF!</f>
        <v>#REF!</v>
      </c>
      <c r="AG2299" s="29" t="e">
        <f>'施設リストA-1（直営）'!#REF!</f>
        <v>#REF!</v>
      </c>
      <c r="AH2299" s="30" t="e">
        <f>IF(AG2299="新設",VLOOKUP('施設リストA-1（直営）'!#REF!,'（新設）照明器具'!$B$5:$C$1990,2,FALSE),IF('部屋別効果（直）'!AG2299="撤去",VLOOKUP('施設リストA-1（直営）'!#REF!,'（既設）調査結果'!$B$5:$C$1998,2,FALSE),0))</f>
        <v>#REF!</v>
      </c>
      <c r="AI2299" s="29" t="e">
        <f>'施設リストA-1（直営）'!#REF!</f>
        <v>#REF!</v>
      </c>
      <c r="AJ2299" s="29" t="e">
        <f>'施設リストA-1（直営）'!#REF!</f>
        <v>#REF!</v>
      </c>
      <c r="AK2299" s="30" t="e">
        <f>IF(AJ2299="新設",VLOOKUP('施設リストA-1（直営）'!#REF!,'（新設）照明器具'!$B$5:$C$1990,2,FALSE),IF('部屋別効果（直）'!AJ2299="撤去",VLOOKUP('施設リストA-1（直営）'!#REF!,'（既設）調査結果'!$B$5:$C$1998,2,FALSE),0))</f>
        <v>#REF!</v>
      </c>
      <c r="AL2299" s="29" t="e">
        <f>'施設リストA-1（直営）'!#REF!</f>
        <v>#REF!</v>
      </c>
    </row>
    <row r="2300" spans="1:38" customFormat="1">
      <c r="A2300" s="94"/>
      <c r="B2300" s="16" t="e">
        <f>'施設リストA-1（直営）'!#REF!</f>
        <v>#REF!</v>
      </c>
      <c r="C2300" s="14" t="e">
        <f>'施設リストA-1（直営）'!#REF!</f>
        <v>#REF!</v>
      </c>
      <c r="D2300" s="94" t="e">
        <f>'施設リストA-1（直営）'!#REF!</f>
        <v>#REF!</v>
      </c>
      <c r="E2300" s="20" t="e">
        <f>'施設リストA-1（直営）'!#REF!</f>
        <v>#REF!</v>
      </c>
      <c r="F2300" s="20" t="e">
        <f>'施設リストA-1（直営）'!#REF!</f>
        <v>#REF!</v>
      </c>
      <c r="G2300" s="13" t="e">
        <f>'施設リストA-1（直営）'!#REF!</f>
        <v>#REF!</v>
      </c>
      <c r="H2300" s="28" t="e">
        <f t="shared" si="35"/>
        <v>#REF!</v>
      </c>
      <c r="I2300" s="29" t="e">
        <f>'施設リストA-1（直営）'!#REF!</f>
        <v>#REF!</v>
      </c>
      <c r="J2300" s="30" t="e">
        <f>IF(I2300="新設",VLOOKUP('施設リストA-1（直営）'!#REF!,'（新設）照明器具'!$B$5:$C$1990,2,FALSE),IF('部屋別効果（直）'!I2300="撤去",VLOOKUP('施設リストA-1（直営）'!#REF!,'（既設）調査結果'!$B$5:$C$1998,2,FALSE),0))</f>
        <v>#REF!</v>
      </c>
      <c r="K2300" s="29" t="e">
        <f>'施設リストA-1（直営）'!#REF!</f>
        <v>#REF!</v>
      </c>
      <c r="L2300" s="29" t="e">
        <f>'施設リストA-1（直営）'!#REF!</f>
        <v>#REF!</v>
      </c>
      <c r="M2300" s="30" t="e">
        <f>IF(L2300="新設",VLOOKUP('施設リストA-1（直営）'!#REF!,'（新設）照明器具'!$B$5:$C$1990,2,FALSE),IF('部屋別効果（直）'!L2300="撤去",VLOOKUP('施設リストA-1（直営）'!#REF!,'（既設）調査結果'!$B$5:$C$1998,2,FALSE),0))</f>
        <v>#REF!</v>
      </c>
      <c r="N2300" s="29" t="e">
        <f>'施設リストA-1（直営）'!#REF!</f>
        <v>#REF!</v>
      </c>
      <c r="O2300" s="29" t="e">
        <f>'施設リストA-1（直営）'!#REF!</f>
        <v>#REF!</v>
      </c>
      <c r="P2300" s="30" t="e">
        <f>IF(O2300="新設",VLOOKUP('施設リストA-1（直営）'!#REF!,'（新設）照明器具'!$B$5:$C$1990,2,FALSE),IF('部屋別効果（直）'!O2300="撤去",VLOOKUP('施設リストA-1（直営）'!#REF!,'（既設）調査結果'!$B$5:$C$1998,2,FALSE),0))</f>
        <v>#REF!</v>
      </c>
      <c r="Q2300" s="29" t="e">
        <f>'施設リストA-1（直営）'!#REF!</f>
        <v>#REF!</v>
      </c>
      <c r="R2300" s="29" t="e">
        <f>'施設リストA-1（直営）'!#REF!</f>
        <v>#REF!</v>
      </c>
      <c r="S2300" s="30" t="e">
        <f>IF(R2300="新設",VLOOKUP('施設リストA-1（直営）'!#REF!,'（新設）照明器具'!$B$5:$C$1990,2,FALSE),IF('部屋別効果（直）'!R2300="撤去",VLOOKUP('施設リストA-1（直営）'!#REF!,'（既設）調査結果'!$B$5:$C$1998,2,FALSE),0))</f>
        <v>#REF!</v>
      </c>
      <c r="T2300" s="29" t="e">
        <f>'施設リストA-1（直営）'!#REF!</f>
        <v>#REF!</v>
      </c>
      <c r="U2300" s="29" t="e">
        <f>'施設リストA-1（直営）'!#REF!</f>
        <v>#REF!</v>
      </c>
      <c r="V2300" s="30" t="e">
        <f>IF(U2300="新設",VLOOKUP('施設リストA-1（直営）'!#REF!,'（新設）照明器具'!$B$5:$C$1990,2,FALSE),IF('部屋別効果（直）'!U2300="撤去",VLOOKUP('施設リストA-1（直営）'!#REF!,'（既設）調査結果'!$B$5:$C$1998,2,FALSE),0))</f>
        <v>#REF!</v>
      </c>
      <c r="W2300" s="29" t="e">
        <f>'施設リストA-1（直営）'!#REF!</f>
        <v>#REF!</v>
      </c>
      <c r="X2300" s="29" t="e">
        <f>'施設リストA-1（直営）'!#REF!</f>
        <v>#REF!</v>
      </c>
      <c r="Y2300" s="30" t="e">
        <f>IF(X2300="新設",VLOOKUP('施設リストA-1（直営）'!#REF!,'（新設）照明器具'!$B$5:$C$1990,2,FALSE),IF('部屋別効果（直）'!X2300="撤去",VLOOKUP('施設リストA-1（直営）'!#REF!,'（既設）調査結果'!$B$5:$C$1998,2,FALSE),0))</f>
        <v>#REF!</v>
      </c>
      <c r="Z2300" s="29" t="e">
        <f>'施設リストA-1（直営）'!#REF!</f>
        <v>#REF!</v>
      </c>
      <c r="AA2300" s="29" t="e">
        <f>'施設リストA-1（直営）'!#REF!</f>
        <v>#REF!</v>
      </c>
      <c r="AB2300" s="30" t="e">
        <f>IF(AA2300="新設",VLOOKUP('施設リストA-1（直営）'!#REF!,'（新設）照明器具'!$B$5:$C$1990,2,FALSE),IF('部屋別効果（直）'!AA2300="撤去",VLOOKUP('施設リストA-1（直営）'!#REF!,'（既設）調査結果'!$B$5:$C$1998,2,FALSE),0))</f>
        <v>#REF!</v>
      </c>
      <c r="AC2300" s="29" t="e">
        <f>'施設リストA-1（直営）'!#REF!</f>
        <v>#REF!</v>
      </c>
      <c r="AD2300" s="29" t="e">
        <f>'施設リストA-1（直営）'!#REF!</f>
        <v>#REF!</v>
      </c>
      <c r="AE2300" s="30" t="e">
        <f>IF(AD2300="新設",VLOOKUP('施設リストA-1（直営）'!#REF!,'（新設）照明器具'!$B$5:$C$1990,2,FALSE),IF('部屋別効果（直）'!AD2300="撤去",VLOOKUP('施設リストA-1（直営）'!#REF!,'（既設）調査結果'!$B$5:$C$1998,2,FALSE),0))</f>
        <v>#REF!</v>
      </c>
      <c r="AF2300" s="29" t="e">
        <f>'施設リストA-1（直営）'!#REF!</f>
        <v>#REF!</v>
      </c>
      <c r="AG2300" s="29" t="e">
        <f>'施設リストA-1（直営）'!#REF!</f>
        <v>#REF!</v>
      </c>
      <c r="AH2300" s="30" t="e">
        <f>IF(AG2300="新設",VLOOKUP('施設リストA-1（直営）'!#REF!,'（新設）照明器具'!$B$5:$C$1990,2,FALSE),IF('部屋別効果（直）'!AG2300="撤去",VLOOKUP('施設リストA-1（直営）'!#REF!,'（既設）調査結果'!$B$5:$C$1998,2,FALSE),0))</f>
        <v>#REF!</v>
      </c>
      <c r="AI2300" s="29" t="e">
        <f>'施設リストA-1（直営）'!#REF!</f>
        <v>#REF!</v>
      </c>
      <c r="AJ2300" s="29" t="e">
        <f>'施設リストA-1（直営）'!#REF!</f>
        <v>#REF!</v>
      </c>
      <c r="AK2300" s="30" t="e">
        <f>IF(AJ2300="新設",VLOOKUP('施設リストA-1（直営）'!#REF!,'（新設）照明器具'!$B$5:$C$1990,2,FALSE),IF('部屋別効果（直）'!AJ2300="撤去",VLOOKUP('施設リストA-1（直営）'!#REF!,'（既設）調査結果'!$B$5:$C$1998,2,FALSE),0))</f>
        <v>#REF!</v>
      </c>
      <c r="AL2300" s="29" t="e">
        <f>'施設リストA-1（直営）'!#REF!</f>
        <v>#REF!</v>
      </c>
    </row>
    <row r="2301" spans="1:38" customFormat="1">
      <c r="A2301" s="94"/>
      <c r="B2301" s="16" t="e">
        <f>'施設リストA-1（直営）'!#REF!</f>
        <v>#REF!</v>
      </c>
      <c r="C2301" s="14" t="e">
        <f>'施設リストA-1（直営）'!#REF!</f>
        <v>#REF!</v>
      </c>
      <c r="D2301" s="94" t="e">
        <f>'施設リストA-1（直営）'!#REF!</f>
        <v>#REF!</v>
      </c>
      <c r="E2301" s="20" t="e">
        <f>'施設リストA-1（直営）'!#REF!</f>
        <v>#REF!</v>
      </c>
      <c r="F2301" s="20" t="e">
        <f>'施設リストA-1（直営）'!#REF!</f>
        <v>#REF!</v>
      </c>
      <c r="G2301" s="13" t="e">
        <f>'施設リストA-1（直営）'!#REF!</f>
        <v>#REF!</v>
      </c>
      <c r="H2301" s="28" t="e">
        <f t="shared" si="35"/>
        <v>#REF!</v>
      </c>
      <c r="I2301" s="29" t="e">
        <f>'施設リストA-1（直営）'!#REF!</f>
        <v>#REF!</v>
      </c>
      <c r="J2301" s="30" t="e">
        <f>IF(I2301="新設",VLOOKUP('施設リストA-1（直営）'!#REF!,'（新設）照明器具'!$B$5:$C$1990,2,FALSE),IF('部屋別効果（直）'!I2301="撤去",VLOOKUP('施設リストA-1（直営）'!#REF!,'（既設）調査結果'!$B$5:$C$1998,2,FALSE),0))</f>
        <v>#REF!</v>
      </c>
      <c r="K2301" s="29" t="e">
        <f>'施設リストA-1（直営）'!#REF!</f>
        <v>#REF!</v>
      </c>
      <c r="L2301" s="29" t="e">
        <f>'施設リストA-1（直営）'!#REF!</f>
        <v>#REF!</v>
      </c>
      <c r="M2301" s="30" t="e">
        <f>IF(L2301="新設",VLOOKUP('施設リストA-1（直営）'!#REF!,'（新設）照明器具'!$B$5:$C$1990,2,FALSE),IF('部屋別効果（直）'!L2301="撤去",VLOOKUP('施設リストA-1（直営）'!#REF!,'（既設）調査結果'!$B$5:$C$1998,2,FALSE),0))</f>
        <v>#REF!</v>
      </c>
      <c r="N2301" s="29" t="e">
        <f>'施設リストA-1（直営）'!#REF!</f>
        <v>#REF!</v>
      </c>
      <c r="O2301" s="29" t="e">
        <f>'施設リストA-1（直営）'!#REF!</f>
        <v>#REF!</v>
      </c>
      <c r="P2301" s="30" t="e">
        <f>IF(O2301="新設",VLOOKUP('施設リストA-1（直営）'!#REF!,'（新設）照明器具'!$B$5:$C$1990,2,FALSE),IF('部屋別効果（直）'!O2301="撤去",VLOOKUP('施設リストA-1（直営）'!#REF!,'（既設）調査結果'!$B$5:$C$1998,2,FALSE),0))</f>
        <v>#REF!</v>
      </c>
      <c r="Q2301" s="29" t="e">
        <f>'施設リストA-1（直営）'!#REF!</f>
        <v>#REF!</v>
      </c>
      <c r="R2301" s="29" t="e">
        <f>'施設リストA-1（直営）'!#REF!</f>
        <v>#REF!</v>
      </c>
      <c r="S2301" s="30" t="e">
        <f>IF(R2301="新設",VLOOKUP('施設リストA-1（直営）'!#REF!,'（新設）照明器具'!$B$5:$C$1990,2,FALSE),IF('部屋別効果（直）'!R2301="撤去",VLOOKUP('施設リストA-1（直営）'!#REF!,'（既設）調査結果'!$B$5:$C$1998,2,FALSE),0))</f>
        <v>#REF!</v>
      </c>
      <c r="T2301" s="29" t="e">
        <f>'施設リストA-1（直営）'!#REF!</f>
        <v>#REF!</v>
      </c>
      <c r="U2301" s="29" t="e">
        <f>'施設リストA-1（直営）'!#REF!</f>
        <v>#REF!</v>
      </c>
      <c r="V2301" s="30" t="e">
        <f>IF(U2301="新設",VLOOKUP('施設リストA-1（直営）'!#REF!,'（新設）照明器具'!$B$5:$C$1990,2,FALSE),IF('部屋別効果（直）'!U2301="撤去",VLOOKUP('施設リストA-1（直営）'!#REF!,'（既設）調査結果'!$B$5:$C$1998,2,FALSE),0))</f>
        <v>#REF!</v>
      </c>
      <c r="W2301" s="29" t="e">
        <f>'施設リストA-1（直営）'!#REF!</f>
        <v>#REF!</v>
      </c>
      <c r="X2301" s="29" t="e">
        <f>'施設リストA-1（直営）'!#REF!</f>
        <v>#REF!</v>
      </c>
      <c r="Y2301" s="30" t="e">
        <f>IF(X2301="新設",VLOOKUP('施設リストA-1（直営）'!#REF!,'（新設）照明器具'!$B$5:$C$1990,2,FALSE),IF('部屋別効果（直）'!X2301="撤去",VLOOKUP('施設リストA-1（直営）'!#REF!,'（既設）調査結果'!$B$5:$C$1998,2,FALSE),0))</f>
        <v>#REF!</v>
      </c>
      <c r="Z2301" s="29" t="e">
        <f>'施設リストA-1（直営）'!#REF!</f>
        <v>#REF!</v>
      </c>
      <c r="AA2301" s="29" t="e">
        <f>'施設リストA-1（直営）'!#REF!</f>
        <v>#REF!</v>
      </c>
      <c r="AB2301" s="30" t="e">
        <f>IF(AA2301="新設",VLOOKUP('施設リストA-1（直営）'!#REF!,'（新設）照明器具'!$B$5:$C$1990,2,FALSE),IF('部屋別効果（直）'!AA2301="撤去",VLOOKUP('施設リストA-1（直営）'!#REF!,'（既設）調査結果'!$B$5:$C$1998,2,FALSE),0))</f>
        <v>#REF!</v>
      </c>
      <c r="AC2301" s="29" t="e">
        <f>'施設リストA-1（直営）'!#REF!</f>
        <v>#REF!</v>
      </c>
      <c r="AD2301" s="29" t="e">
        <f>'施設リストA-1（直営）'!#REF!</f>
        <v>#REF!</v>
      </c>
      <c r="AE2301" s="30" t="e">
        <f>IF(AD2301="新設",VLOOKUP('施設リストA-1（直営）'!#REF!,'（新設）照明器具'!$B$5:$C$1990,2,FALSE),IF('部屋別効果（直）'!AD2301="撤去",VLOOKUP('施設リストA-1（直営）'!#REF!,'（既設）調査結果'!$B$5:$C$1998,2,FALSE),0))</f>
        <v>#REF!</v>
      </c>
      <c r="AF2301" s="29" t="e">
        <f>'施設リストA-1（直営）'!#REF!</f>
        <v>#REF!</v>
      </c>
      <c r="AG2301" s="29" t="e">
        <f>'施設リストA-1（直営）'!#REF!</f>
        <v>#REF!</v>
      </c>
      <c r="AH2301" s="30" t="e">
        <f>IF(AG2301="新設",VLOOKUP('施設リストA-1（直営）'!#REF!,'（新設）照明器具'!$B$5:$C$1990,2,FALSE),IF('部屋別効果（直）'!AG2301="撤去",VLOOKUP('施設リストA-1（直営）'!#REF!,'（既設）調査結果'!$B$5:$C$1998,2,FALSE),0))</f>
        <v>#REF!</v>
      </c>
      <c r="AI2301" s="29" t="e">
        <f>'施設リストA-1（直営）'!#REF!</f>
        <v>#REF!</v>
      </c>
      <c r="AJ2301" s="29" t="e">
        <f>'施設リストA-1（直営）'!#REF!</f>
        <v>#REF!</v>
      </c>
      <c r="AK2301" s="30" t="e">
        <f>IF(AJ2301="新設",VLOOKUP('施設リストA-1（直営）'!#REF!,'（新設）照明器具'!$B$5:$C$1990,2,FALSE),IF('部屋別効果（直）'!AJ2301="撤去",VLOOKUP('施設リストA-1（直営）'!#REF!,'（既設）調査結果'!$B$5:$C$1998,2,FALSE),0))</f>
        <v>#REF!</v>
      </c>
      <c r="AL2301" s="29" t="e">
        <f>'施設リストA-1（直営）'!#REF!</f>
        <v>#REF!</v>
      </c>
    </row>
    <row r="2302" spans="1:38" customFormat="1">
      <c r="A2302" s="94"/>
      <c r="B2302" s="16" t="e">
        <f>'施設リストA-1（直営）'!#REF!</f>
        <v>#REF!</v>
      </c>
      <c r="C2302" s="14" t="e">
        <f>'施設リストA-1（直営）'!#REF!</f>
        <v>#REF!</v>
      </c>
      <c r="D2302" s="94" t="e">
        <f>'施設リストA-1（直営）'!#REF!</f>
        <v>#REF!</v>
      </c>
      <c r="E2302" s="20" t="e">
        <f>'施設リストA-1（直営）'!#REF!</f>
        <v>#REF!</v>
      </c>
      <c r="F2302" s="20" t="e">
        <f>'施設リストA-1（直営）'!#REF!</f>
        <v>#REF!</v>
      </c>
      <c r="G2302" s="13" t="e">
        <f>'施設リストA-1（直営）'!#REF!</f>
        <v>#REF!</v>
      </c>
      <c r="H2302" s="28" t="e">
        <f t="shared" si="35"/>
        <v>#REF!</v>
      </c>
      <c r="I2302" s="29" t="e">
        <f>'施設リストA-1（直営）'!#REF!</f>
        <v>#REF!</v>
      </c>
      <c r="J2302" s="30" t="e">
        <f>IF(I2302="新設",VLOOKUP('施設リストA-1（直営）'!#REF!,'（新設）照明器具'!$B$5:$C$1990,2,FALSE),IF('部屋別効果（直）'!I2302="撤去",VLOOKUP('施設リストA-1（直営）'!#REF!,'（既設）調査結果'!$B$5:$C$1998,2,FALSE),0))</f>
        <v>#REF!</v>
      </c>
      <c r="K2302" s="29" t="e">
        <f>'施設リストA-1（直営）'!#REF!</f>
        <v>#REF!</v>
      </c>
      <c r="L2302" s="29" t="e">
        <f>'施設リストA-1（直営）'!#REF!</f>
        <v>#REF!</v>
      </c>
      <c r="M2302" s="30" t="e">
        <f>IF(L2302="新設",VLOOKUP('施設リストA-1（直営）'!#REF!,'（新設）照明器具'!$B$5:$C$1990,2,FALSE),IF('部屋別効果（直）'!L2302="撤去",VLOOKUP('施設リストA-1（直営）'!#REF!,'（既設）調査結果'!$B$5:$C$1998,2,FALSE),0))</f>
        <v>#REF!</v>
      </c>
      <c r="N2302" s="29" t="e">
        <f>'施設リストA-1（直営）'!#REF!</f>
        <v>#REF!</v>
      </c>
      <c r="O2302" s="29" t="e">
        <f>'施設リストA-1（直営）'!#REF!</f>
        <v>#REF!</v>
      </c>
      <c r="P2302" s="30" t="e">
        <f>IF(O2302="新設",VLOOKUP('施設リストA-1（直営）'!#REF!,'（新設）照明器具'!$B$5:$C$1990,2,FALSE),IF('部屋別効果（直）'!O2302="撤去",VLOOKUP('施設リストA-1（直営）'!#REF!,'（既設）調査結果'!$B$5:$C$1998,2,FALSE),0))</f>
        <v>#REF!</v>
      </c>
      <c r="Q2302" s="29" t="e">
        <f>'施設リストA-1（直営）'!#REF!</f>
        <v>#REF!</v>
      </c>
      <c r="R2302" s="29" t="e">
        <f>'施設リストA-1（直営）'!#REF!</f>
        <v>#REF!</v>
      </c>
      <c r="S2302" s="30" t="e">
        <f>IF(R2302="新設",VLOOKUP('施設リストA-1（直営）'!#REF!,'（新設）照明器具'!$B$5:$C$1990,2,FALSE),IF('部屋別効果（直）'!R2302="撤去",VLOOKUP('施設リストA-1（直営）'!#REF!,'（既設）調査結果'!$B$5:$C$1998,2,FALSE),0))</f>
        <v>#REF!</v>
      </c>
      <c r="T2302" s="29" t="e">
        <f>'施設リストA-1（直営）'!#REF!</f>
        <v>#REF!</v>
      </c>
      <c r="U2302" s="29" t="e">
        <f>'施設リストA-1（直営）'!#REF!</f>
        <v>#REF!</v>
      </c>
      <c r="V2302" s="30" t="e">
        <f>IF(U2302="新設",VLOOKUP('施設リストA-1（直営）'!#REF!,'（新設）照明器具'!$B$5:$C$1990,2,FALSE),IF('部屋別効果（直）'!U2302="撤去",VLOOKUP('施設リストA-1（直営）'!#REF!,'（既設）調査結果'!$B$5:$C$1998,2,FALSE),0))</f>
        <v>#REF!</v>
      </c>
      <c r="W2302" s="29" t="e">
        <f>'施設リストA-1（直営）'!#REF!</f>
        <v>#REF!</v>
      </c>
      <c r="X2302" s="29" t="e">
        <f>'施設リストA-1（直営）'!#REF!</f>
        <v>#REF!</v>
      </c>
      <c r="Y2302" s="30" t="e">
        <f>IF(X2302="新設",VLOOKUP('施設リストA-1（直営）'!#REF!,'（新設）照明器具'!$B$5:$C$1990,2,FALSE),IF('部屋別効果（直）'!X2302="撤去",VLOOKUP('施設リストA-1（直営）'!#REF!,'（既設）調査結果'!$B$5:$C$1998,2,FALSE),0))</f>
        <v>#REF!</v>
      </c>
      <c r="Z2302" s="29" t="e">
        <f>'施設リストA-1（直営）'!#REF!</f>
        <v>#REF!</v>
      </c>
      <c r="AA2302" s="29" t="e">
        <f>'施設リストA-1（直営）'!#REF!</f>
        <v>#REF!</v>
      </c>
      <c r="AB2302" s="30" t="e">
        <f>IF(AA2302="新設",VLOOKUP('施設リストA-1（直営）'!#REF!,'（新設）照明器具'!$B$5:$C$1990,2,FALSE),IF('部屋別効果（直）'!AA2302="撤去",VLOOKUP('施設リストA-1（直営）'!#REF!,'（既設）調査結果'!$B$5:$C$1998,2,FALSE),0))</f>
        <v>#REF!</v>
      </c>
      <c r="AC2302" s="29" t="e">
        <f>'施設リストA-1（直営）'!#REF!</f>
        <v>#REF!</v>
      </c>
      <c r="AD2302" s="29" t="e">
        <f>'施設リストA-1（直営）'!#REF!</f>
        <v>#REF!</v>
      </c>
      <c r="AE2302" s="30" t="e">
        <f>IF(AD2302="新設",VLOOKUP('施設リストA-1（直営）'!#REF!,'（新設）照明器具'!$B$5:$C$1990,2,FALSE),IF('部屋別効果（直）'!AD2302="撤去",VLOOKUP('施設リストA-1（直営）'!#REF!,'（既設）調査結果'!$B$5:$C$1998,2,FALSE),0))</f>
        <v>#REF!</v>
      </c>
      <c r="AF2302" s="29" t="e">
        <f>'施設リストA-1（直営）'!#REF!</f>
        <v>#REF!</v>
      </c>
      <c r="AG2302" s="29" t="e">
        <f>'施設リストA-1（直営）'!#REF!</f>
        <v>#REF!</v>
      </c>
      <c r="AH2302" s="30" t="e">
        <f>IF(AG2302="新設",VLOOKUP('施設リストA-1（直営）'!#REF!,'（新設）照明器具'!$B$5:$C$1990,2,FALSE),IF('部屋別効果（直）'!AG2302="撤去",VLOOKUP('施設リストA-1（直営）'!#REF!,'（既設）調査結果'!$B$5:$C$1998,2,FALSE),0))</f>
        <v>#REF!</v>
      </c>
      <c r="AI2302" s="29" t="e">
        <f>'施設リストA-1（直営）'!#REF!</f>
        <v>#REF!</v>
      </c>
      <c r="AJ2302" s="29" t="e">
        <f>'施設リストA-1（直営）'!#REF!</f>
        <v>#REF!</v>
      </c>
      <c r="AK2302" s="30" t="e">
        <f>IF(AJ2302="新設",VLOOKUP('施設リストA-1（直営）'!#REF!,'（新設）照明器具'!$B$5:$C$1990,2,FALSE),IF('部屋別効果（直）'!AJ2302="撤去",VLOOKUP('施設リストA-1（直営）'!#REF!,'（既設）調査結果'!$B$5:$C$1998,2,FALSE),0))</f>
        <v>#REF!</v>
      </c>
      <c r="AL2302" s="29" t="e">
        <f>'施設リストA-1（直営）'!#REF!</f>
        <v>#REF!</v>
      </c>
    </row>
    <row r="2303" spans="1:38" customFormat="1">
      <c r="A2303" s="94"/>
      <c r="B2303" s="16" t="e">
        <f>'施設リストA-1（直営）'!#REF!</f>
        <v>#REF!</v>
      </c>
      <c r="C2303" s="14" t="e">
        <f>'施設リストA-1（直営）'!#REF!</f>
        <v>#REF!</v>
      </c>
      <c r="D2303" s="94" t="e">
        <f>'施設リストA-1（直営）'!#REF!</f>
        <v>#REF!</v>
      </c>
      <c r="E2303" s="20" t="e">
        <f>'施設リストA-1（直営）'!#REF!</f>
        <v>#REF!</v>
      </c>
      <c r="F2303" s="20" t="e">
        <f>'施設リストA-1（直営）'!#REF!</f>
        <v>#REF!</v>
      </c>
      <c r="G2303" s="13" t="e">
        <f>'施設リストA-1（直営）'!#REF!</f>
        <v>#REF!</v>
      </c>
      <c r="H2303" s="28" t="e">
        <f t="shared" si="35"/>
        <v>#REF!</v>
      </c>
      <c r="I2303" s="29" t="e">
        <f>'施設リストA-1（直営）'!#REF!</f>
        <v>#REF!</v>
      </c>
      <c r="J2303" s="30" t="e">
        <f>IF(I2303="新設",VLOOKUP('施設リストA-1（直営）'!#REF!,'（新設）照明器具'!$B$5:$C$1990,2,FALSE),IF('部屋別効果（直）'!I2303="撤去",VLOOKUP('施設リストA-1（直営）'!#REF!,'（既設）調査結果'!$B$5:$C$1998,2,FALSE),0))</f>
        <v>#REF!</v>
      </c>
      <c r="K2303" s="29" t="e">
        <f>'施設リストA-1（直営）'!#REF!</f>
        <v>#REF!</v>
      </c>
      <c r="L2303" s="29" t="e">
        <f>'施設リストA-1（直営）'!#REF!</f>
        <v>#REF!</v>
      </c>
      <c r="M2303" s="30" t="e">
        <f>IF(L2303="新設",VLOOKUP('施設リストA-1（直営）'!#REF!,'（新設）照明器具'!$B$5:$C$1990,2,FALSE),IF('部屋別効果（直）'!L2303="撤去",VLOOKUP('施設リストA-1（直営）'!#REF!,'（既設）調査結果'!$B$5:$C$1998,2,FALSE),0))</f>
        <v>#REF!</v>
      </c>
      <c r="N2303" s="29" t="e">
        <f>'施設リストA-1（直営）'!#REF!</f>
        <v>#REF!</v>
      </c>
      <c r="O2303" s="29" t="e">
        <f>'施設リストA-1（直営）'!#REF!</f>
        <v>#REF!</v>
      </c>
      <c r="P2303" s="30" t="e">
        <f>IF(O2303="新設",VLOOKUP('施設リストA-1（直営）'!#REF!,'（新設）照明器具'!$B$5:$C$1990,2,FALSE),IF('部屋別効果（直）'!O2303="撤去",VLOOKUP('施設リストA-1（直営）'!#REF!,'（既設）調査結果'!$B$5:$C$1998,2,FALSE),0))</f>
        <v>#REF!</v>
      </c>
      <c r="Q2303" s="29" t="e">
        <f>'施設リストA-1（直営）'!#REF!</f>
        <v>#REF!</v>
      </c>
      <c r="R2303" s="29" t="e">
        <f>'施設リストA-1（直営）'!#REF!</f>
        <v>#REF!</v>
      </c>
      <c r="S2303" s="30" t="e">
        <f>IF(R2303="新設",VLOOKUP('施設リストA-1（直営）'!#REF!,'（新設）照明器具'!$B$5:$C$1990,2,FALSE),IF('部屋別効果（直）'!R2303="撤去",VLOOKUP('施設リストA-1（直営）'!#REF!,'（既設）調査結果'!$B$5:$C$1998,2,FALSE),0))</f>
        <v>#REF!</v>
      </c>
      <c r="T2303" s="29" t="e">
        <f>'施設リストA-1（直営）'!#REF!</f>
        <v>#REF!</v>
      </c>
      <c r="U2303" s="29" t="e">
        <f>'施設リストA-1（直営）'!#REF!</f>
        <v>#REF!</v>
      </c>
      <c r="V2303" s="30" t="e">
        <f>IF(U2303="新設",VLOOKUP('施設リストA-1（直営）'!#REF!,'（新設）照明器具'!$B$5:$C$1990,2,FALSE),IF('部屋別効果（直）'!U2303="撤去",VLOOKUP('施設リストA-1（直営）'!#REF!,'（既設）調査結果'!$B$5:$C$1998,2,FALSE),0))</f>
        <v>#REF!</v>
      </c>
      <c r="W2303" s="29" t="e">
        <f>'施設リストA-1（直営）'!#REF!</f>
        <v>#REF!</v>
      </c>
      <c r="X2303" s="29" t="e">
        <f>'施設リストA-1（直営）'!#REF!</f>
        <v>#REF!</v>
      </c>
      <c r="Y2303" s="30" t="e">
        <f>IF(X2303="新設",VLOOKUP('施設リストA-1（直営）'!#REF!,'（新設）照明器具'!$B$5:$C$1990,2,FALSE),IF('部屋別効果（直）'!X2303="撤去",VLOOKUP('施設リストA-1（直営）'!#REF!,'（既設）調査結果'!$B$5:$C$1998,2,FALSE),0))</f>
        <v>#REF!</v>
      </c>
      <c r="Z2303" s="29" t="e">
        <f>'施設リストA-1（直営）'!#REF!</f>
        <v>#REF!</v>
      </c>
      <c r="AA2303" s="29" t="e">
        <f>'施設リストA-1（直営）'!#REF!</f>
        <v>#REF!</v>
      </c>
      <c r="AB2303" s="30" t="e">
        <f>IF(AA2303="新設",VLOOKUP('施設リストA-1（直営）'!#REF!,'（新設）照明器具'!$B$5:$C$1990,2,FALSE),IF('部屋別効果（直）'!AA2303="撤去",VLOOKUP('施設リストA-1（直営）'!#REF!,'（既設）調査結果'!$B$5:$C$1998,2,FALSE),0))</f>
        <v>#REF!</v>
      </c>
      <c r="AC2303" s="29" t="e">
        <f>'施設リストA-1（直営）'!#REF!</f>
        <v>#REF!</v>
      </c>
      <c r="AD2303" s="29" t="e">
        <f>'施設リストA-1（直営）'!#REF!</f>
        <v>#REF!</v>
      </c>
      <c r="AE2303" s="30" t="e">
        <f>IF(AD2303="新設",VLOOKUP('施設リストA-1（直営）'!#REF!,'（新設）照明器具'!$B$5:$C$1990,2,FALSE),IF('部屋別効果（直）'!AD2303="撤去",VLOOKUP('施設リストA-1（直営）'!#REF!,'（既設）調査結果'!$B$5:$C$1998,2,FALSE),0))</f>
        <v>#REF!</v>
      </c>
      <c r="AF2303" s="29" t="e">
        <f>'施設リストA-1（直営）'!#REF!</f>
        <v>#REF!</v>
      </c>
      <c r="AG2303" s="29" t="e">
        <f>'施設リストA-1（直営）'!#REF!</f>
        <v>#REF!</v>
      </c>
      <c r="AH2303" s="30" t="e">
        <f>IF(AG2303="新設",VLOOKUP('施設リストA-1（直営）'!#REF!,'（新設）照明器具'!$B$5:$C$1990,2,FALSE),IF('部屋別効果（直）'!AG2303="撤去",VLOOKUP('施設リストA-1（直営）'!#REF!,'（既設）調査結果'!$B$5:$C$1998,2,FALSE),0))</f>
        <v>#REF!</v>
      </c>
      <c r="AI2303" s="29" t="e">
        <f>'施設リストA-1（直営）'!#REF!</f>
        <v>#REF!</v>
      </c>
      <c r="AJ2303" s="29" t="e">
        <f>'施設リストA-1（直営）'!#REF!</f>
        <v>#REF!</v>
      </c>
      <c r="AK2303" s="30" t="e">
        <f>IF(AJ2303="新設",VLOOKUP('施設リストA-1（直営）'!#REF!,'（新設）照明器具'!$B$5:$C$1990,2,FALSE),IF('部屋別効果（直）'!AJ2303="撤去",VLOOKUP('施設リストA-1（直営）'!#REF!,'（既設）調査結果'!$B$5:$C$1998,2,FALSE),0))</f>
        <v>#REF!</v>
      </c>
      <c r="AL2303" s="29" t="e">
        <f>'施設リストA-1（直営）'!#REF!</f>
        <v>#REF!</v>
      </c>
    </row>
    <row r="2304" spans="1:38" customFormat="1">
      <c r="A2304" s="94"/>
      <c r="B2304" s="16" t="e">
        <f>'施設リストA-1（直営）'!#REF!</f>
        <v>#REF!</v>
      </c>
      <c r="C2304" s="14" t="e">
        <f>'施設リストA-1（直営）'!#REF!</f>
        <v>#REF!</v>
      </c>
      <c r="D2304" s="94" t="e">
        <f>'施設リストA-1（直営）'!#REF!</f>
        <v>#REF!</v>
      </c>
      <c r="E2304" s="20" t="e">
        <f>'施設リストA-1（直営）'!#REF!</f>
        <v>#REF!</v>
      </c>
      <c r="F2304" s="20" t="e">
        <f>'施設リストA-1（直営）'!#REF!</f>
        <v>#REF!</v>
      </c>
      <c r="G2304" s="13" t="e">
        <f>'施設リストA-1（直営）'!#REF!</f>
        <v>#REF!</v>
      </c>
      <c r="H2304" s="28" t="e">
        <f t="shared" si="35"/>
        <v>#REF!</v>
      </c>
      <c r="I2304" s="29" t="e">
        <f>'施設リストA-1（直営）'!#REF!</f>
        <v>#REF!</v>
      </c>
      <c r="J2304" s="30" t="e">
        <f>IF(I2304="新設",VLOOKUP('施設リストA-1（直営）'!#REF!,'（新設）照明器具'!$B$5:$C$1990,2,FALSE),IF('部屋別効果（直）'!I2304="撤去",VLOOKUP('施設リストA-1（直営）'!#REF!,'（既設）調査結果'!$B$5:$C$1998,2,FALSE),0))</f>
        <v>#REF!</v>
      </c>
      <c r="K2304" s="29" t="e">
        <f>'施設リストA-1（直営）'!#REF!</f>
        <v>#REF!</v>
      </c>
      <c r="L2304" s="29" t="e">
        <f>'施設リストA-1（直営）'!#REF!</f>
        <v>#REF!</v>
      </c>
      <c r="M2304" s="30" t="e">
        <f>IF(L2304="新設",VLOOKUP('施設リストA-1（直営）'!#REF!,'（新設）照明器具'!$B$5:$C$1990,2,FALSE),IF('部屋別効果（直）'!L2304="撤去",VLOOKUP('施設リストA-1（直営）'!#REF!,'（既設）調査結果'!$B$5:$C$1998,2,FALSE),0))</f>
        <v>#REF!</v>
      </c>
      <c r="N2304" s="29" t="e">
        <f>'施設リストA-1（直営）'!#REF!</f>
        <v>#REF!</v>
      </c>
      <c r="O2304" s="29" t="e">
        <f>'施設リストA-1（直営）'!#REF!</f>
        <v>#REF!</v>
      </c>
      <c r="P2304" s="30" t="e">
        <f>IF(O2304="新設",VLOOKUP('施設リストA-1（直営）'!#REF!,'（新設）照明器具'!$B$5:$C$1990,2,FALSE),IF('部屋別効果（直）'!O2304="撤去",VLOOKUP('施設リストA-1（直営）'!#REF!,'（既設）調査結果'!$B$5:$C$1998,2,FALSE),0))</f>
        <v>#REF!</v>
      </c>
      <c r="Q2304" s="29" t="e">
        <f>'施設リストA-1（直営）'!#REF!</f>
        <v>#REF!</v>
      </c>
      <c r="R2304" s="29" t="e">
        <f>'施設リストA-1（直営）'!#REF!</f>
        <v>#REF!</v>
      </c>
      <c r="S2304" s="30" t="e">
        <f>IF(R2304="新設",VLOOKUP('施設リストA-1（直営）'!#REF!,'（新設）照明器具'!$B$5:$C$1990,2,FALSE),IF('部屋別効果（直）'!R2304="撤去",VLOOKUP('施設リストA-1（直営）'!#REF!,'（既設）調査結果'!$B$5:$C$1998,2,FALSE),0))</f>
        <v>#REF!</v>
      </c>
      <c r="T2304" s="29" t="e">
        <f>'施設リストA-1（直営）'!#REF!</f>
        <v>#REF!</v>
      </c>
      <c r="U2304" s="29" t="e">
        <f>'施設リストA-1（直営）'!#REF!</f>
        <v>#REF!</v>
      </c>
      <c r="V2304" s="30" t="e">
        <f>IF(U2304="新設",VLOOKUP('施設リストA-1（直営）'!#REF!,'（新設）照明器具'!$B$5:$C$1990,2,FALSE),IF('部屋別効果（直）'!U2304="撤去",VLOOKUP('施設リストA-1（直営）'!#REF!,'（既設）調査結果'!$B$5:$C$1998,2,FALSE),0))</f>
        <v>#REF!</v>
      </c>
      <c r="W2304" s="29" t="e">
        <f>'施設リストA-1（直営）'!#REF!</f>
        <v>#REF!</v>
      </c>
      <c r="X2304" s="29" t="e">
        <f>'施設リストA-1（直営）'!#REF!</f>
        <v>#REF!</v>
      </c>
      <c r="Y2304" s="30" t="e">
        <f>IF(X2304="新設",VLOOKUP('施設リストA-1（直営）'!#REF!,'（新設）照明器具'!$B$5:$C$1990,2,FALSE),IF('部屋別効果（直）'!X2304="撤去",VLOOKUP('施設リストA-1（直営）'!#REF!,'（既設）調査結果'!$B$5:$C$1998,2,FALSE),0))</f>
        <v>#REF!</v>
      </c>
      <c r="Z2304" s="29" t="e">
        <f>'施設リストA-1（直営）'!#REF!</f>
        <v>#REF!</v>
      </c>
      <c r="AA2304" s="29" t="e">
        <f>'施設リストA-1（直営）'!#REF!</f>
        <v>#REF!</v>
      </c>
      <c r="AB2304" s="30" t="e">
        <f>IF(AA2304="新設",VLOOKUP('施設リストA-1（直営）'!#REF!,'（新設）照明器具'!$B$5:$C$1990,2,FALSE),IF('部屋別効果（直）'!AA2304="撤去",VLOOKUP('施設リストA-1（直営）'!#REF!,'（既設）調査結果'!$B$5:$C$1998,2,FALSE),0))</f>
        <v>#REF!</v>
      </c>
      <c r="AC2304" s="29" t="e">
        <f>'施設リストA-1（直営）'!#REF!</f>
        <v>#REF!</v>
      </c>
      <c r="AD2304" s="29" t="e">
        <f>'施設リストA-1（直営）'!#REF!</f>
        <v>#REF!</v>
      </c>
      <c r="AE2304" s="30" t="e">
        <f>IF(AD2304="新設",VLOOKUP('施設リストA-1（直営）'!#REF!,'（新設）照明器具'!$B$5:$C$1990,2,FALSE),IF('部屋別効果（直）'!AD2304="撤去",VLOOKUP('施設リストA-1（直営）'!#REF!,'（既設）調査結果'!$B$5:$C$1998,2,FALSE),0))</f>
        <v>#REF!</v>
      </c>
      <c r="AF2304" s="29" t="e">
        <f>'施設リストA-1（直営）'!#REF!</f>
        <v>#REF!</v>
      </c>
      <c r="AG2304" s="29" t="e">
        <f>'施設リストA-1（直営）'!#REF!</f>
        <v>#REF!</v>
      </c>
      <c r="AH2304" s="30" t="e">
        <f>IF(AG2304="新設",VLOOKUP('施設リストA-1（直営）'!#REF!,'（新設）照明器具'!$B$5:$C$1990,2,FALSE),IF('部屋別効果（直）'!AG2304="撤去",VLOOKUP('施設リストA-1（直営）'!#REF!,'（既設）調査結果'!$B$5:$C$1998,2,FALSE),0))</f>
        <v>#REF!</v>
      </c>
      <c r="AI2304" s="29" t="e">
        <f>'施設リストA-1（直営）'!#REF!</f>
        <v>#REF!</v>
      </c>
      <c r="AJ2304" s="29" t="e">
        <f>'施設リストA-1（直営）'!#REF!</f>
        <v>#REF!</v>
      </c>
      <c r="AK2304" s="30" t="e">
        <f>IF(AJ2304="新設",VLOOKUP('施設リストA-1（直営）'!#REF!,'（新設）照明器具'!$B$5:$C$1990,2,FALSE),IF('部屋別効果（直）'!AJ2304="撤去",VLOOKUP('施設リストA-1（直営）'!#REF!,'（既設）調査結果'!$B$5:$C$1998,2,FALSE),0))</f>
        <v>#REF!</v>
      </c>
      <c r="AL2304" s="29" t="e">
        <f>'施設リストA-1（直営）'!#REF!</f>
        <v>#REF!</v>
      </c>
    </row>
    <row r="2305" spans="1:38" customFormat="1">
      <c r="A2305" s="94"/>
      <c r="B2305" s="16" t="e">
        <f>'施設リストA-1（直営）'!#REF!</f>
        <v>#REF!</v>
      </c>
      <c r="C2305" s="14" t="e">
        <f>'施設リストA-1（直営）'!#REF!</f>
        <v>#REF!</v>
      </c>
      <c r="D2305" s="94" t="e">
        <f>'施設リストA-1（直営）'!#REF!</f>
        <v>#REF!</v>
      </c>
      <c r="E2305" s="20" t="e">
        <f>'施設リストA-1（直営）'!#REF!</f>
        <v>#REF!</v>
      </c>
      <c r="F2305" s="20" t="e">
        <f>'施設リストA-1（直営）'!#REF!</f>
        <v>#REF!</v>
      </c>
      <c r="G2305" s="13" t="e">
        <f>'施設リストA-1（直営）'!#REF!</f>
        <v>#REF!</v>
      </c>
      <c r="H2305" s="28" t="e">
        <f t="shared" si="35"/>
        <v>#REF!</v>
      </c>
      <c r="I2305" s="29" t="e">
        <f>'施設リストA-1（直営）'!#REF!</f>
        <v>#REF!</v>
      </c>
      <c r="J2305" s="30" t="e">
        <f>IF(I2305="新設",VLOOKUP('施設リストA-1（直営）'!#REF!,'（新設）照明器具'!$B$5:$C$1990,2,FALSE),IF('部屋別効果（直）'!I2305="撤去",VLOOKUP('施設リストA-1（直営）'!#REF!,'（既設）調査結果'!$B$5:$C$1998,2,FALSE),0))</f>
        <v>#REF!</v>
      </c>
      <c r="K2305" s="29" t="e">
        <f>'施設リストA-1（直営）'!#REF!</f>
        <v>#REF!</v>
      </c>
      <c r="L2305" s="29" t="e">
        <f>'施設リストA-1（直営）'!#REF!</f>
        <v>#REF!</v>
      </c>
      <c r="M2305" s="30" t="e">
        <f>IF(L2305="新設",VLOOKUP('施設リストA-1（直営）'!#REF!,'（新設）照明器具'!$B$5:$C$1990,2,FALSE),IF('部屋別効果（直）'!L2305="撤去",VLOOKUP('施設リストA-1（直営）'!#REF!,'（既設）調査結果'!$B$5:$C$1998,2,FALSE),0))</f>
        <v>#REF!</v>
      </c>
      <c r="N2305" s="29" t="e">
        <f>'施設リストA-1（直営）'!#REF!</f>
        <v>#REF!</v>
      </c>
      <c r="O2305" s="29" t="e">
        <f>'施設リストA-1（直営）'!#REF!</f>
        <v>#REF!</v>
      </c>
      <c r="P2305" s="30" t="e">
        <f>IF(O2305="新設",VLOOKUP('施設リストA-1（直営）'!#REF!,'（新設）照明器具'!$B$5:$C$1990,2,FALSE),IF('部屋別効果（直）'!O2305="撤去",VLOOKUP('施設リストA-1（直営）'!#REF!,'（既設）調査結果'!$B$5:$C$1998,2,FALSE),0))</f>
        <v>#REF!</v>
      </c>
      <c r="Q2305" s="29" t="e">
        <f>'施設リストA-1（直営）'!#REF!</f>
        <v>#REF!</v>
      </c>
      <c r="R2305" s="29" t="e">
        <f>'施設リストA-1（直営）'!#REF!</f>
        <v>#REF!</v>
      </c>
      <c r="S2305" s="30" t="e">
        <f>IF(R2305="新設",VLOOKUP('施設リストA-1（直営）'!#REF!,'（新設）照明器具'!$B$5:$C$1990,2,FALSE),IF('部屋別効果（直）'!R2305="撤去",VLOOKUP('施設リストA-1（直営）'!#REF!,'（既設）調査結果'!$B$5:$C$1998,2,FALSE),0))</f>
        <v>#REF!</v>
      </c>
      <c r="T2305" s="29" t="e">
        <f>'施設リストA-1（直営）'!#REF!</f>
        <v>#REF!</v>
      </c>
      <c r="U2305" s="29" t="e">
        <f>'施設リストA-1（直営）'!#REF!</f>
        <v>#REF!</v>
      </c>
      <c r="V2305" s="30" t="e">
        <f>IF(U2305="新設",VLOOKUP('施設リストA-1（直営）'!#REF!,'（新設）照明器具'!$B$5:$C$1990,2,FALSE),IF('部屋別効果（直）'!U2305="撤去",VLOOKUP('施設リストA-1（直営）'!#REF!,'（既設）調査結果'!$B$5:$C$1998,2,FALSE),0))</f>
        <v>#REF!</v>
      </c>
      <c r="W2305" s="29" t="e">
        <f>'施設リストA-1（直営）'!#REF!</f>
        <v>#REF!</v>
      </c>
      <c r="X2305" s="29" t="e">
        <f>'施設リストA-1（直営）'!#REF!</f>
        <v>#REF!</v>
      </c>
      <c r="Y2305" s="30" t="e">
        <f>IF(X2305="新設",VLOOKUP('施設リストA-1（直営）'!#REF!,'（新設）照明器具'!$B$5:$C$1990,2,FALSE),IF('部屋別効果（直）'!X2305="撤去",VLOOKUP('施設リストA-1（直営）'!#REF!,'（既設）調査結果'!$B$5:$C$1998,2,FALSE),0))</f>
        <v>#REF!</v>
      </c>
      <c r="Z2305" s="29" t="e">
        <f>'施設リストA-1（直営）'!#REF!</f>
        <v>#REF!</v>
      </c>
      <c r="AA2305" s="29" t="e">
        <f>'施設リストA-1（直営）'!#REF!</f>
        <v>#REF!</v>
      </c>
      <c r="AB2305" s="30" t="e">
        <f>IF(AA2305="新設",VLOOKUP('施設リストA-1（直営）'!#REF!,'（新設）照明器具'!$B$5:$C$1990,2,FALSE),IF('部屋別効果（直）'!AA2305="撤去",VLOOKUP('施設リストA-1（直営）'!#REF!,'（既設）調査結果'!$B$5:$C$1998,2,FALSE),0))</f>
        <v>#REF!</v>
      </c>
      <c r="AC2305" s="29" t="e">
        <f>'施設リストA-1（直営）'!#REF!</f>
        <v>#REF!</v>
      </c>
      <c r="AD2305" s="29" t="e">
        <f>'施設リストA-1（直営）'!#REF!</f>
        <v>#REF!</v>
      </c>
      <c r="AE2305" s="30" t="e">
        <f>IF(AD2305="新設",VLOOKUP('施設リストA-1（直営）'!#REF!,'（新設）照明器具'!$B$5:$C$1990,2,FALSE),IF('部屋別効果（直）'!AD2305="撤去",VLOOKUP('施設リストA-1（直営）'!#REF!,'（既設）調査結果'!$B$5:$C$1998,2,FALSE),0))</f>
        <v>#REF!</v>
      </c>
      <c r="AF2305" s="29" t="e">
        <f>'施設リストA-1（直営）'!#REF!</f>
        <v>#REF!</v>
      </c>
      <c r="AG2305" s="29" t="e">
        <f>'施設リストA-1（直営）'!#REF!</f>
        <v>#REF!</v>
      </c>
      <c r="AH2305" s="30" t="e">
        <f>IF(AG2305="新設",VLOOKUP('施設リストA-1（直営）'!#REF!,'（新設）照明器具'!$B$5:$C$1990,2,FALSE),IF('部屋別効果（直）'!AG2305="撤去",VLOOKUP('施設リストA-1（直営）'!#REF!,'（既設）調査結果'!$B$5:$C$1998,2,FALSE),0))</f>
        <v>#REF!</v>
      </c>
      <c r="AI2305" s="29" t="e">
        <f>'施設リストA-1（直営）'!#REF!</f>
        <v>#REF!</v>
      </c>
      <c r="AJ2305" s="29" t="e">
        <f>'施設リストA-1（直営）'!#REF!</f>
        <v>#REF!</v>
      </c>
      <c r="AK2305" s="30" t="e">
        <f>IF(AJ2305="新設",VLOOKUP('施設リストA-1（直営）'!#REF!,'（新設）照明器具'!$B$5:$C$1990,2,FALSE),IF('部屋別効果（直）'!AJ2305="撤去",VLOOKUP('施設リストA-1（直営）'!#REF!,'（既設）調査結果'!$B$5:$C$1998,2,FALSE),0))</f>
        <v>#REF!</v>
      </c>
      <c r="AL2305" s="29" t="e">
        <f>'施設リストA-1（直営）'!#REF!</f>
        <v>#REF!</v>
      </c>
    </row>
    <row r="2306" spans="1:38" customFormat="1">
      <c r="A2306" s="94"/>
      <c r="B2306" s="16" t="e">
        <f>'施設リストA-1（直営）'!#REF!</f>
        <v>#REF!</v>
      </c>
      <c r="C2306" s="14" t="e">
        <f>'施設リストA-1（直営）'!#REF!</f>
        <v>#REF!</v>
      </c>
      <c r="D2306" s="94" t="e">
        <f>'施設リストA-1（直営）'!#REF!</f>
        <v>#REF!</v>
      </c>
      <c r="E2306" s="20" t="e">
        <f>'施設リストA-1（直営）'!#REF!</f>
        <v>#REF!</v>
      </c>
      <c r="F2306" s="20" t="e">
        <f>'施設リストA-1（直営）'!#REF!</f>
        <v>#REF!</v>
      </c>
      <c r="G2306" s="13" t="e">
        <f>'施設リストA-1（直営）'!#REF!</f>
        <v>#REF!</v>
      </c>
      <c r="H2306" s="28" t="e">
        <f t="shared" si="35"/>
        <v>#REF!</v>
      </c>
      <c r="I2306" s="29" t="e">
        <f>'施設リストA-1（直営）'!#REF!</f>
        <v>#REF!</v>
      </c>
      <c r="J2306" s="30" t="e">
        <f>IF(I2306="新設",VLOOKUP('施設リストA-1（直営）'!#REF!,'（新設）照明器具'!$B$5:$C$1990,2,FALSE),IF('部屋別効果（直）'!I2306="撤去",VLOOKUP('施設リストA-1（直営）'!#REF!,'（既設）調査結果'!$B$5:$C$1998,2,FALSE),0))</f>
        <v>#REF!</v>
      </c>
      <c r="K2306" s="29" t="e">
        <f>'施設リストA-1（直営）'!#REF!</f>
        <v>#REF!</v>
      </c>
      <c r="L2306" s="29" t="e">
        <f>'施設リストA-1（直営）'!#REF!</f>
        <v>#REF!</v>
      </c>
      <c r="M2306" s="30" t="e">
        <f>IF(L2306="新設",VLOOKUP('施設リストA-1（直営）'!#REF!,'（新設）照明器具'!$B$5:$C$1990,2,FALSE),IF('部屋別効果（直）'!L2306="撤去",VLOOKUP('施設リストA-1（直営）'!#REF!,'（既設）調査結果'!$B$5:$C$1998,2,FALSE),0))</f>
        <v>#REF!</v>
      </c>
      <c r="N2306" s="29" t="e">
        <f>'施設リストA-1（直営）'!#REF!</f>
        <v>#REF!</v>
      </c>
      <c r="O2306" s="29" t="e">
        <f>'施設リストA-1（直営）'!#REF!</f>
        <v>#REF!</v>
      </c>
      <c r="P2306" s="30" t="e">
        <f>IF(O2306="新設",VLOOKUP('施設リストA-1（直営）'!#REF!,'（新設）照明器具'!$B$5:$C$1990,2,FALSE),IF('部屋別効果（直）'!O2306="撤去",VLOOKUP('施設リストA-1（直営）'!#REF!,'（既設）調査結果'!$B$5:$C$1998,2,FALSE),0))</f>
        <v>#REF!</v>
      </c>
      <c r="Q2306" s="29" t="e">
        <f>'施設リストA-1（直営）'!#REF!</f>
        <v>#REF!</v>
      </c>
      <c r="R2306" s="29" t="e">
        <f>'施設リストA-1（直営）'!#REF!</f>
        <v>#REF!</v>
      </c>
      <c r="S2306" s="30" t="e">
        <f>IF(R2306="新設",VLOOKUP('施設リストA-1（直営）'!#REF!,'（新設）照明器具'!$B$5:$C$1990,2,FALSE),IF('部屋別効果（直）'!R2306="撤去",VLOOKUP('施設リストA-1（直営）'!#REF!,'（既設）調査結果'!$B$5:$C$1998,2,FALSE),0))</f>
        <v>#REF!</v>
      </c>
      <c r="T2306" s="29" t="e">
        <f>'施設リストA-1（直営）'!#REF!</f>
        <v>#REF!</v>
      </c>
      <c r="U2306" s="29" t="e">
        <f>'施設リストA-1（直営）'!#REF!</f>
        <v>#REF!</v>
      </c>
      <c r="V2306" s="30" t="e">
        <f>IF(U2306="新設",VLOOKUP('施設リストA-1（直営）'!#REF!,'（新設）照明器具'!$B$5:$C$1990,2,FALSE),IF('部屋別効果（直）'!U2306="撤去",VLOOKUP('施設リストA-1（直営）'!#REF!,'（既設）調査結果'!$B$5:$C$1998,2,FALSE),0))</f>
        <v>#REF!</v>
      </c>
      <c r="W2306" s="29" t="e">
        <f>'施設リストA-1（直営）'!#REF!</f>
        <v>#REF!</v>
      </c>
      <c r="X2306" s="29" t="e">
        <f>'施設リストA-1（直営）'!#REF!</f>
        <v>#REF!</v>
      </c>
      <c r="Y2306" s="30" t="e">
        <f>IF(X2306="新設",VLOOKUP('施設リストA-1（直営）'!#REF!,'（新設）照明器具'!$B$5:$C$1990,2,FALSE),IF('部屋別効果（直）'!X2306="撤去",VLOOKUP('施設リストA-1（直営）'!#REF!,'（既設）調査結果'!$B$5:$C$1998,2,FALSE),0))</f>
        <v>#REF!</v>
      </c>
      <c r="Z2306" s="29" t="e">
        <f>'施設リストA-1（直営）'!#REF!</f>
        <v>#REF!</v>
      </c>
      <c r="AA2306" s="29" t="e">
        <f>'施設リストA-1（直営）'!#REF!</f>
        <v>#REF!</v>
      </c>
      <c r="AB2306" s="30" t="e">
        <f>IF(AA2306="新設",VLOOKUP('施設リストA-1（直営）'!#REF!,'（新設）照明器具'!$B$5:$C$1990,2,FALSE),IF('部屋別効果（直）'!AA2306="撤去",VLOOKUP('施設リストA-1（直営）'!#REF!,'（既設）調査結果'!$B$5:$C$1998,2,FALSE),0))</f>
        <v>#REF!</v>
      </c>
      <c r="AC2306" s="29" t="e">
        <f>'施設リストA-1（直営）'!#REF!</f>
        <v>#REF!</v>
      </c>
      <c r="AD2306" s="29" t="e">
        <f>'施設リストA-1（直営）'!#REF!</f>
        <v>#REF!</v>
      </c>
      <c r="AE2306" s="30" t="e">
        <f>IF(AD2306="新設",VLOOKUP('施設リストA-1（直営）'!#REF!,'（新設）照明器具'!$B$5:$C$1990,2,FALSE),IF('部屋別効果（直）'!AD2306="撤去",VLOOKUP('施設リストA-1（直営）'!#REF!,'（既設）調査結果'!$B$5:$C$1998,2,FALSE),0))</f>
        <v>#REF!</v>
      </c>
      <c r="AF2306" s="29" t="e">
        <f>'施設リストA-1（直営）'!#REF!</f>
        <v>#REF!</v>
      </c>
      <c r="AG2306" s="29" t="e">
        <f>'施設リストA-1（直営）'!#REF!</f>
        <v>#REF!</v>
      </c>
      <c r="AH2306" s="30" t="e">
        <f>IF(AG2306="新設",VLOOKUP('施設リストA-1（直営）'!#REF!,'（新設）照明器具'!$B$5:$C$1990,2,FALSE),IF('部屋別効果（直）'!AG2306="撤去",VLOOKUP('施設リストA-1（直営）'!#REF!,'（既設）調査結果'!$B$5:$C$1998,2,FALSE),0))</f>
        <v>#REF!</v>
      </c>
      <c r="AI2306" s="29" t="e">
        <f>'施設リストA-1（直営）'!#REF!</f>
        <v>#REF!</v>
      </c>
      <c r="AJ2306" s="29" t="e">
        <f>'施設リストA-1（直営）'!#REF!</f>
        <v>#REF!</v>
      </c>
      <c r="AK2306" s="30" t="e">
        <f>IF(AJ2306="新設",VLOOKUP('施設リストA-1（直営）'!#REF!,'（新設）照明器具'!$B$5:$C$1990,2,FALSE),IF('部屋別効果（直）'!AJ2306="撤去",VLOOKUP('施設リストA-1（直営）'!#REF!,'（既設）調査結果'!$B$5:$C$1998,2,FALSE),0))</f>
        <v>#REF!</v>
      </c>
      <c r="AL2306" s="29" t="e">
        <f>'施設リストA-1（直営）'!#REF!</f>
        <v>#REF!</v>
      </c>
    </row>
    <row r="2307" spans="1:38" customFormat="1">
      <c r="A2307" s="94"/>
      <c r="B2307" s="16" t="e">
        <f>'施設リストA-1（直営）'!#REF!</f>
        <v>#REF!</v>
      </c>
      <c r="C2307" s="14" t="e">
        <f>'施設リストA-1（直営）'!#REF!</f>
        <v>#REF!</v>
      </c>
      <c r="D2307" s="94" t="e">
        <f>'施設リストA-1（直営）'!#REF!</f>
        <v>#REF!</v>
      </c>
      <c r="E2307" s="20" t="e">
        <f>'施設リストA-1（直営）'!#REF!</f>
        <v>#REF!</v>
      </c>
      <c r="F2307" s="20" t="e">
        <f>'施設リストA-1（直営）'!#REF!</f>
        <v>#REF!</v>
      </c>
      <c r="G2307" s="13" t="e">
        <f>'施設リストA-1（直営）'!#REF!</f>
        <v>#REF!</v>
      </c>
      <c r="H2307" s="28" t="e">
        <f t="shared" si="35"/>
        <v>#REF!</v>
      </c>
      <c r="I2307" s="29" t="e">
        <f>'施設リストA-1（直営）'!#REF!</f>
        <v>#REF!</v>
      </c>
      <c r="J2307" s="30" t="e">
        <f>IF(I2307="新設",VLOOKUP('施設リストA-1（直営）'!#REF!,'（新設）照明器具'!$B$5:$C$1990,2,FALSE),IF('部屋別効果（直）'!I2307="撤去",VLOOKUP('施設リストA-1（直営）'!#REF!,'（既設）調査結果'!$B$5:$C$1998,2,FALSE),0))</f>
        <v>#REF!</v>
      </c>
      <c r="K2307" s="29" t="e">
        <f>'施設リストA-1（直営）'!#REF!</f>
        <v>#REF!</v>
      </c>
      <c r="L2307" s="29" t="e">
        <f>'施設リストA-1（直営）'!#REF!</f>
        <v>#REF!</v>
      </c>
      <c r="M2307" s="30" t="e">
        <f>IF(L2307="新設",VLOOKUP('施設リストA-1（直営）'!#REF!,'（新設）照明器具'!$B$5:$C$1990,2,FALSE),IF('部屋別効果（直）'!L2307="撤去",VLOOKUP('施設リストA-1（直営）'!#REF!,'（既設）調査結果'!$B$5:$C$1998,2,FALSE),0))</f>
        <v>#REF!</v>
      </c>
      <c r="N2307" s="29" t="e">
        <f>'施設リストA-1（直営）'!#REF!</f>
        <v>#REF!</v>
      </c>
      <c r="O2307" s="29" t="e">
        <f>'施設リストA-1（直営）'!#REF!</f>
        <v>#REF!</v>
      </c>
      <c r="P2307" s="30" t="e">
        <f>IF(O2307="新設",VLOOKUP('施設リストA-1（直営）'!#REF!,'（新設）照明器具'!$B$5:$C$1990,2,FALSE),IF('部屋別効果（直）'!O2307="撤去",VLOOKUP('施設リストA-1（直営）'!#REF!,'（既設）調査結果'!$B$5:$C$1998,2,FALSE),0))</f>
        <v>#REF!</v>
      </c>
      <c r="Q2307" s="29" t="e">
        <f>'施設リストA-1（直営）'!#REF!</f>
        <v>#REF!</v>
      </c>
      <c r="R2307" s="29" t="e">
        <f>'施設リストA-1（直営）'!#REF!</f>
        <v>#REF!</v>
      </c>
      <c r="S2307" s="30" t="e">
        <f>IF(R2307="新設",VLOOKUP('施設リストA-1（直営）'!#REF!,'（新設）照明器具'!$B$5:$C$1990,2,FALSE),IF('部屋別効果（直）'!R2307="撤去",VLOOKUP('施設リストA-1（直営）'!#REF!,'（既設）調査結果'!$B$5:$C$1998,2,FALSE),0))</f>
        <v>#REF!</v>
      </c>
      <c r="T2307" s="29" t="e">
        <f>'施設リストA-1（直営）'!#REF!</f>
        <v>#REF!</v>
      </c>
      <c r="U2307" s="29" t="e">
        <f>'施設リストA-1（直営）'!#REF!</f>
        <v>#REF!</v>
      </c>
      <c r="V2307" s="30" t="e">
        <f>IF(U2307="新設",VLOOKUP('施設リストA-1（直営）'!#REF!,'（新設）照明器具'!$B$5:$C$1990,2,FALSE),IF('部屋別効果（直）'!U2307="撤去",VLOOKUP('施設リストA-1（直営）'!#REF!,'（既設）調査結果'!$B$5:$C$1998,2,FALSE),0))</f>
        <v>#REF!</v>
      </c>
      <c r="W2307" s="29" t="e">
        <f>'施設リストA-1（直営）'!#REF!</f>
        <v>#REF!</v>
      </c>
      <c r="X2307" s="29" t="e">
        <f>'施設リストA-1（直営）'!#REF!</f>
        <v>#REF!</v>
      </c>
      <c r="Y2307" s="30" t="e">
        <f>IF(X2307="新設",VLOOKUP('施設リストA-1（直営）'!#REF!,'（新設）照明器具'!$B$5:$C$1990,2,FALSE),IF('部屋別効果（直）'!X2307="撤去",VLOOKUP('施設リストA-1（直営）'!#REF!,'（既設）調査結果'!$B$5:$C$1998,2,FALSE),0))</f>
        <v>#REF!</v>
      </c>
      <c r="Z2307" s="29" t="e">
        <f>'施設リストA-1（直営）'!#REF!</f>
        <v>#REF!</v>
      </c>
      <c r="AA2307" s="29" t="e">
        <f>'施設リストA-1（直営）'!#REF!</f>
        <v>#REF!</v>
      </c>
      <c r="AB2307" s="30" t="e">
        <f>IF(AA2307="新設",VLOOKUP('施設リストA-1（直営）'!#REF!,'（新設）照明器具'!$B$5:$C$1990,2,FALSE),IF('部屋別効果（直）'!AA2307="撤去",VLOOKUP('施設リストA-1（直営）'!#REF!,'（既設）調査結果'!$B$5:$C$1998,2,FALSE),0))</f>
        <v>#REF!</v>
      </c>
      <c r="AC2307" s="29" t="e">
        <f>'施設リストA-1（直営）'!#REF!</f>
        <v>#REF!</v>
      </c>
      <c r="AD2307" s="29" t="e">
        <f>'施設リストA-1（直営）'!#REF!</f>
        <v>#REF!</v>
      </c>
      <c r="AE2307" s="30" t="e">
        <f>IF(AD2307="新設",VLOOKUP('施設リストA-1（直営）'!#REF!,'（新設）照明器具'!$B$5:$C$1990,2,FALSE),IF('部屋別効果（直）'!AD2307="撤去",VLOOKUP('施設リストA-1（直営）'!#REF!,'（既設）調査結果'!$B$5:$C$1998,2,FALSE),0))</f>
        <v>#REF!</v>
      </c>
      <c r="AF2307" s="29" t="e">
        <f>'施設リストA-1（直営）'!#REF!</f>
        <v>#REF!</v>
      </c>
      <c r="AG2307" s="29" t="e">
        <f>'施設リストA-1（直営）'!#REF!</f>
        <v>#REF!</v>
      </c>
      <c r="AH2307" s="30" t="e">
        <f>IF(AG2307="新設",VLOOKUP('施設リストA-1（直営）'!#REF!,'（新設）照明器具'!$B$5:$C$1990,2,FALSE),IF('部屋別効果（直）'!AG2307="撤去",VLOOKUP('施設リストA-1（直営）'!#REF!,'（既設）調査結果'!$B$5:$C$1998,2,FALSE),0))</f>
        <v>#REF!</v>
      </c>
      <c r="AI2307" s="29" t="e">
        <f>'施設リストA-1（直営）'!#REF!</f>
        <v>#REF!</v>
      </c>
      <c r="AJ2307" s="29" t="e">
        <f>'施設リストA-1（直営）'!#REF!</f>
        <v>#REF!</v>
      </c>
      <c r="AK2307" s="30" t="e">
        <f>IF(AJ2307="新設",VLOOKUP('施設リストA-1（直営）'!#REF!,'（新設）照明器具'!$B$5:$C$1990,2,FALSE),IF('部屋別効果（直）'!AJ2307="撤去",VLOOKUP('施設リストA-1（直営）'!#REF!,'（既設）調査結果'!$B$5:$C$1998,2,FALSE),0))</f>
        <v>#REF!</v>
      </c>
      <c r="AL2307" s="29" t="e">
        <f>'施設リストA-1（直営）'!#REF!</f>
        <v>#REF!</v>
      </c>
    </row>
    <row r="2308" spans="1:38" customFormat="1">
      <c r="A2308" s="94"/>
      <c r="B2308" s="16" t="e">
        <f>'施設リストA-1（直営）'!#REF!</f>
        <v>#REF!</v>
      </c>
      <c r="C2308" s="14" t="e">
        <f>'施設リストA-1（直営）'!#REF!</f>
        <v>#REF!</v>
      </c>
      <c r="D2308" s="94" t="e">
        <f>'施設リストA-1（直営）'!#REF!</f>
        <v>#REF!</v>
      </c>
      <c r="E2308" s="20" t="e">
        <f>'施設リストA-1（直営）'!#REF!</f>
        <v>#REF!</v>
      </c>
      <c r="F2308" s="20" t="e">
        <f>'施設リストA-1（直営）'!#REF!</f>
        <v>#REF!</v>
      </c>
      <c r="G2308" s="13" t="e">
        <f>'施設リストA-1（直営）'!#REF!</f>
        <v>#REF!</v>
      </c>
      <c r="H2308" s="28" t="e">
        <f t="shared" si="35"/>
        <v>#REF!</v>
      </c>
      <c r="I2308" s="29" t="e">
        <f>'施設リストA-1（直営）'!#REF!</f>
        <v>#REF!</v>
      </c>
      <c r="J2308" s="30" t="e">
        <f>IF(I2308="新設",VLOOKUP('施設リストA-1（直営）'!#REF!,'（新設）照明器具'!$B$5:$C$1990,2,FALSE),IF('部屋別効果（直）'!I2308="撤去",VLOOKUP('施設リストA-1（直営）'!#REF!,'（既設）調査結果'!$B$5:$C$1998,2,FALSE),0))</f>
        <v>#REF!</v>
      </c>
      <c r="K2308" s="29" t="e">
        <f>'施設リストA-1（直営）'!#REF!</f>
        <v>#REF!</v>
      </c>
      <c r="L2308" s="29" t="e">
        <f>'施設リストA-1（直営）'!#REF!</f>
        <v>#REF!</v>
      </c>
      <c r="M2308" s="30" t="e">
        <f>IF(L2308="新設",VLOOKUP('施設リストA-1（直営）'!#REF!,'（新設）照明器具'!$B$5:$C$1990,2,FALSE),IF('部屋別効果（直）'!L2308="撤去",VLOOKUP('施設リストA-1（直営）'!#REF!,'（既設）調査結果'!$B$5:$C$1998,2,FALSE),0))</f>
        <v>#REF!</v>
      </c>
      <c r="N2308" s="29" t="e">
        <f>'施設リストA-1（直営）'!#REF!</f>
        <v>#REF!</v>
      </c>
      <c r="O2308" s="29" t="e">
        <f>'施設リストA-1（直営）'!#REF!</f>
        <v>#REF!</v>
      </c>
      <c r="P2308" s="30" t="e">
        <f>IF(O2308="新設",VLOOKUP('施設リストA-1（直営）'!#REF!,'（新設）照明器具'!$B$5:$C$1990,2,FALSE),IF('部屋別効果（直）'!O2308="撤去",VLOOKUP('施設リストA-1（直営）'!#REF!,'（既設）調査結果'!$B$5:$C$1998,2,FALSE),0))</f>
        <v>#REF!</v>
      </c>
      <c r="Q2308" s="29" t="e">
        <f>'施設リストA-1（直営）'!#REF!</f>
        <v>#REF!</v>
      </c>
      <c r="R2308" s="29" t="e">
        <f>'施設リストA-1（直営）'!#REF!</f>
        <v>#REF!</v>
      </c>
      <c r="S2308" s="30" t="e">
        <f>IF(R2308="新設",VLOOKUP('施設リストA-1（直営）'!#REF!,'（新設）照明器具'!$B$5:$C$1990,2,FALSE),IF('部屋別効果（直）'!R2308="撤去",VLOOKUP('施設リストA-1（直営）'!#REF!,'（既設）調査結果'!$B$5:$C$1998,2,FALSE),0))</f>
        <v>#REF!</v>
      </c>
      <c r="T2308" s="29" t="e">
        <f>'施設リストA-1（直営）'!#REF!</f>
        <v>#REF!</v>
      </c>
      <c r="U2308" s="29" t="e">
        <f>'施設リストA-1（直営）'!#REF!</f>
        <v>#REF!</v>
      </c>
      <c r="V2308" s="30" t="e">
        <f>IF(U2308="新設",VLOOKUP('施設リストA-1（直営）'!#REF!,'（新設）照明器具'!$B$5:$C$1990,2,FALSE),IF('部屋別効果（直）'!U2308="撤去",VLOOKUP('施設リストA-1（直営）'!#REF!,'（既設）調査結果'!$B$5:$C$1998,2,FALSE),0))</f>
        <v>#REF!</v>
      </c>
      <c r="W2308" s="29" t="e">
        <f>'施設リストA-1（直営）'!#REF!</f>
        <v>#REF!</v>
      </c>
      <c r="X2308" s="29" t="e">
        <f>'施設リストA-1（直営）'!#REF!</f>
        <v>#REF!</v>
      </c>
      <c r="Y2308" s="30" t="e">
        <f>IF(X2308="新設",VLOOKUP('施設リストA-1（直営）'!#REF!,'（新設）照明器具'!$B$5:$C$1990,2,FALSE),IF('部屋別効果（直）'!X2308="撤去",VLOOKUP('施設リストA-1（直営）'!#REF!,'（既設）調査結果'!$B$5:$C$1998,2,FALSE),0))</f>
        <v>#REF!</v>
      </c>
      <c r="Z2308" s="29" t="e">
        <f>'施設リストA-1（直営）'!#REF!</f>
        <v>#REF!</v>
      </c>
      <c r="AA2308" s="29" t="e">
        <f>'施設リストA-1（直営）'!#REF!</f>
        <v>#REF!</v>
      </c>
      <c r="AB2308" s="30" t="e">
        <f>IF(AA2308="新設",VLOOKUP('施設リストA-1（直営）'!#REF!,'（新設）照明器具'!$B$5:$C$1990,2,FALSE),IF('部屋別効果（直）'!AA2308="撤去",VLOOKUP('施設リストA-1（直営）'!#REF!,'（既設）調査結果'!$B$5:$C$1998,2,FALSE),0))</f>
        <v>#REF!</v>
      </c>
      <c r="AC2308" s="29" t="e">
        <f>'施設リストA-1（直営）'!#REF!</f>
        <v>#REF!</v>
      </c>
      <c r="AD2308" s="29" t="e">
        <f>'施設リストA-1（直営）'!#REF!</f>
        <v>#REF!</v>
      </c>
      <c r="AE2308" s="30" t="e">
        <f>IF(AD2308="新設",VLOOKUP('施設リストA-1（直営）'!#REF!,'（新設）照明器具'!$B$5:$C$1990,2,FALSE),IF('部屋別効果（直）'!AD2308="撤去",VLOOKUP('施設リストA-1（直営）'!#REF!,'（既設）調査結果'!$B$5:$C$1998,2,FALSE),0))</f>
        <v>#REF!</v>
      </c>
      <c r="AF2308" s="29" t="e">
        <f>'施設リストA-1（直営）'!#REF!</f>
        <v>#REF!</v>
      </c>
      <c r="AG2308" s="29" t="e">
        <f>'施設リストA-1（直営）'!#REF!</f>
        <v>#REF!</v>
      </c>
      <c r="AH2308" s="30" t="e">
        <f>IF(AG2308="新設",VLOOKUP('施設リストA-1（直営）'!#REF!,'（新設）照明器具'!$B$5:$C$1990,2,FALSE),IF('部屋別効果（直）'!AG2308="撤去",VLOOKUP('施設リストA-1（直営）'!#REF!,'（既設）調査結果'!$B$5:$C$1998,2,FALSE),0))</f>
        <v>#REF!</v>
      </c>
      <c r="AI2308" s="29" t="e">
        <f>'施設リストA-1（直営）'!#REF!</f>
        <v>#REF!</v>
      </c>
      <c r="AJ2308" s="29" t="e">
        <f>'施設リストA-1（直営）'!#REF!</f>
        <v>#REF!</v>
      </c>
      <c r="AK2308" s="30" t="e">
        <f>IF(AJ2308="新設",VLOOKUP('施設リストA-1（直営）'!#REF!,'（新設）照明器具'!$B$5:$C$1990,2,FALSE),IF('部屋別効果（直）'!AJ2308="撤去",VLOOKUP('施設リストA-1（直営）'!#REF!,'（既設）調査結果'!$B$5:$C$1998,2,FALSE),0))</f>
        <v>#REF!</v>
      </c>
      <c r="AL2308" s="29" t="e">
        <f>'施設リストA-1（直営）'!#REF!</f>
        <v>#REF!</v>
      </c>
    </row>
    <row r="2309" spans="1:38" customFormat="1">
      <c r="A2309" s="94"/>
      <c r="B2309" s="16" t="e">
        <f>'施設リストA-1（直営）'!#REF!</f>
        <v>#REF!</v>
      </c>
      <c r="C2309" s="14" t="e">
        <f>'施設リストA-1（直営）'!#REF!</f>
        <v>#REF!</v>
      </c>
      <c r="D2309" s="94" t="e">
        <f>'施設リストA-1（直営）'!#REF!</f>
        <v>#REF!</v>
      </c>
      <c r="E2309" s="20" t="e">
        <f>'施設リストA-1（直営）'!#REF!</f>
        <v>#REF!</v>
      </c>
      <c r="F2309" s="20" t="e">
        <f>'施設リストA-1（直営）'!#REF!</f>
        <v>#REF!</v>
      </c>
      <c r="G2309" s="13" t="e">
        <f>'施設リストA-1（直営）'!#REF!</f>
        <v>#REF!</v>
      </c>
      <c r="H2309" s="28" t="e">
        <f t="shared" si="35"/>
        <v>#REF!</v>
      </c>
      <c r="I2309" s="29" t="e">
        <f>'施設リストA-1（直営）'!#REF!</f>
        <v>#REF!</v>
      </c>
      <c r="J2309" s="30" t="e">
        <f>IF(I2309="新設",VLOOKUP('施設リストA-1（直営）'!#REF!,'（新設）照明器具'!$B$5:$C$1990,2,FALSE),IF('部屋別効果（直）'!I2309="撤去",VLOOKUP('施設リストA-1（直営）'!#REF!,'（既設）調査結果'!$B$5:$C$1998,2,FALSE),0))</f>
        <v>#REF!</v>
      </c>
      <c r="K2309" s="29" t="e">
        <f>'施設リストA-1（直営）'!#REF!</f>
        <v>#REF!</v>
      </c>
      <c r="L2309" s="29" t="e">
        <f>'施設リストA-1（直営）'!#REF!</f>
        <v>#REF!</v>
      </c>
      <c r="M2309" s="30" t="e">
        <f>IF(L2309="新設",VLOOKUP('施設リストA-1（直営）'!#REF!,'（新設）照明器具'!$B$5:$C$1990,2,FALSE),IF('部屋別効果（直）'!L2309="撤去",VLOOKUP('施設リストA-1（直営）'!#REF!,'（既設）調査結果'!$B$5:$C$1998,2,FALSE),0))</f>
        <v>#REF!</v>
      </c>
      <c r="N2309" s="29" t="e">
        <f>'施設リストA-1（直営）'!#REF!</f>
        <v>#REF!</v>
      </c>
      <c r="O2309" s="29" t="e">
        <f>'施設リストA-1（直営）'!#REF!</f>
        <v>#REF!</v>
      </c>
      <c r="P2309" s="30" t="e">
        <f>IF(O2309="新設",VLOOKUP('施設リストA-1（直営）'!#REF!,'（新設）照明器具'!$B$5:$C$1990,2,FALSE),IF('部屋別効果（直）'!O2309="撤去",VLOOKUP('施設リストA-1（直営）'!#REF!,'（既設）調査結果'!$B$5:$C$1998,2,FALSE),0))</f>
        <v>#REF!</v>
      </c>
      <c r="Q2309" s="29" t="e">
        <f>'施設リストA-1（直営）'!#REF!</f>
        <v>#REF!</v>
      </c>
      <c r="R2309" s="29" t="e">
        <f>'施設リストA-1（直営）'!#REF!</f>
        <v>#REF!</v>
      </c>
      <c r="S2309" s="30" t="e">
        <f>IF(R2309="新設",VLOOKUP('施設リストA-1（直営）'!#REF!,'（新設）照明器具'!$B$5:$C$1990,2,FALSE),IF('部屋別効果（直）'!R2309="撤去",VLOOKUP('施設リストA-1（直営）'!#REF!,'（既設）調査結果'!$B$5:$C$1998,2,FALSE),0))</f>
        <v>#REF!</v>
      </c>
      <c r="T2309" s="29" t="e">
        <f>'施設リストA-1（直営）'!#REF!</f>
        <v>#REF!</v>
      </c>
      <c r="U2309" s="29" t="e">
        <f>'施設リストA-1（直営）'!#REF!</f>
        <v>#REF!</v>
      </c>
      <c r="V2309" s="30" t="e">
        <f>IF(U2309="新設",VLOOKUP('施設リストA-1（直営）'!#REF!,'（新設）照明器具'!$B$5:$C$1990,2,FALSE),IF('部屋別効果（直）'!U2309="撤去",VLOOKUP('施設リストA-1（直営）'!#REF!,'（既設）調査結果'!$B$5:$C$1998,2,FALSE),0))</f>
        <v>#REF!</v>
      </c>
      <c r="W2309" s="29" t="e">
        <f>'施設リストA-1（直営）'!#REF!</f>
        <v>#REF!</v>
      </c>
      <c r="X2309" s="29" t="e">
        <f>'施設リストA-1（直営）'!#REF!</f>
        <v>#REF!</v>
      </c>
      <c r="Y2309" s="30" t="e">
        <f>IF(X2309="新設",VLOOKUP('施設リストA-1（直営）'!#REF!,'（新設）照明器具'!$B$5:$C$1990,2,FALSE),IF('部屋別効果（直）'!X2309="撤去",VLOOKUP('施設リストA-1（直営）'!#REF!,'（既設）調査結果'!$B$5:$C$1998,2,FALSE),0))</f>
        <v>#REF!</v>
      </c>
      <c r="Z2309" s="29" t="e">
        <f>'施設リストA-1（直営）'!#REF!</f>
        <v>#REF!</v>
      </c>
      <c r="AA2309" s="29" t="e">
        <f>'施設リストA-1（直営）'!#REF!</f>
        <v>#REF!</v>
      </c>
      <c r="AB2309" s="30" t="e">
        <f>IF(AA2309="新設",VLOOKUP('施設リストA-1（直営）'!#REF!,'（新設）照明器具'!$B$5:$C$1990,2,FALSE),IF('部屋別効果（直）'!AA2309="撤去",VLOOKUP('施設リストA-1（直営）'!#REF!,'（既設）調査結果'!$B$5:$C$1998,2,FALSE),0))</f>
        <v>#REF!</v>
      </c>
      <c r="AC2309" s="29" t="e">
        <f>'施設リストA-1（直営）'!#REF!</f>
        <v>#REF!</v>
      </c>
      <c r="AD2309" s="29" t="e">
        <f>'施設リストA-1（直営）'!#REF!</f>
        <v>#REF!</v>
      </c>
      <c r="AE2309" s="30" t="e">
        <f>IF(AD2309="新設",VLOOKUP('施設リストA-1（直営）'!#REF!,'（新設）照明器具'!$B$5:$C$1990,2,FALSE),IF('部屋別効果（直）'!AD2309="撤去",VLOOKUP('施設リストA-1（直営）'!#REF!,'（既設）調査結果'!$B$5:$C$1998,2,FALSE),0))</f>
        <v>#REF!</v>
      </c>
      <c r="AF2309" s="29" t="e">
        <f>'施設リストA-1（直営）'!#REF!</f>
        <v>#REF!</v>
      </c>
      <c r="AG2309" s="29" t="e">
        <f>'施設リストA-1（直営）'!#REF!</f>
        <v>#REF!</v>
      </c>
      <c r="AH2309" s="30" t="e">
        <f>IF(AG2309="新設",VLOOKUP('施設リストA-1（直営）'!#REF!,'（新設）照明器具'!$B$5:$C$1990,2,FALSE),IF('部屋別効果（直）'!AG2309="撤去",VLOOKUP('施設リストA-1（直営）'!#REF!,'（既設）調査結果'!$B$5:$C$1998,2,FALSE),0))</f>
        <v>#REF!</v>
      </c>
      <c r="AI2309" s="29" t="e">
        <f>'施設リストA-1（直営）'!#REF!</f>
        <v>#REF!</v>
      </c>
      <c r="AJ2309" s="29" t="e">
        <f>'施設リストA-1（直営）'!#REF!</f>
        <v>#REF!</v>
      </c>
      <c r="AK2309" s="30" t="e">
        <f>IF(AJ2309="新設",VLOOKUP('施設リストA-1（直営）'!#REF!,'（新設）照明器具'!$B$5:$C$1990,2,FALSE),IF('部屋別効果（直）'!AJ2309="撤去",VLOOKUP('施設リストA-1（直営）'!#REF!,'（既設）調査結果'!$B$5:$C$1998,2,FALSE),0))</f>
        <v>#REF!</v>
      </c>
      <c r="AL2309" s="29" t="e">
        <f>'施設リストA-1（直営）'!#REF!</f>
        <v>#REF!</v>
      </c>
    </row>
    <row r="2310" spans="1:38" customFormat="1">
      <c r="A2310" s="94"/>
      <c r="B2310" s="16" t="e">
        <f>'施設リストA-1（直営）'!#REF!</f>
        <v>#REF!</v>
      </c>
      <c r="C2310" s="14" t="e">
        <f>'施設リストA-1（直営）'!#REF!</f>
        <v>#REF!</v>
      </c>
      <c r="D2310" s="94" t="e">
        <f>'施設リストA-1（直営）'!#REF!</f>
        <v>#REF!</v>
      </c>
      <c r="E2310" s="20" t="e">
        <f>'施設リストA-1（直営）'!#REF!</f>
        <v>#REF!</v>
      </c>
      <c r="F2310" s="20" t="e">
        <f>'施設リストA-1（直営）'!#REF!</f>
        <v>#REF!</v>
      </c>
      <c r="G2310" s="13" t="e">
        <f>'施設リストA-1（直営）'!#REF!</f>
        <v>#REF!</v>
      </c>
      <c r="H2310" s="28" t="e">
        <f t="shared" si="35"/>
        <v>#REF!</v>
      </c>
      <c r="I2310" s="29" t="e">
        <f>'施設リストA-1（直営）'!#REF!</f>
        <v>#REF!</v>
      </c>
      <c r="J2310" s="30" t="e">
        <f>IF(I2310="新設",VLOOKUP('施設リストA-1（直営）'!#REF!,'（新設）照明器具'!$B$5:$C$1990,2,FALSE),IF('部屋別効果（直）'!I2310="撤去",VLOOKUP('施設リストA-1（直営）'!#REF!,'（既設）調査結果'!$B$5:$C$1998,2,FALSE),0))</f>
        <v>#REF!</v>
      </c>
      <c r="K2310" s="29" t="e">
        <f>'施設リストA-1（直営）'!#REF!</f>
        <v>#REF!</v>
      </c>
      <c r="L2310" s="29" t="e">
        <f>'施設リストA-1（直営）'!#REF!</f>
        <v>#REF!</v>
      </c>
      <c r="M2310" s="30" t="e">
        <f>IF(L2310="新設",VLOOKUP('施設リストA-1（直営）'!#REF!,'（新設）照明器具'!$B$5:$C$1990,2,FALSE),IF('部屋別効果（直）'!L2310="撤去",VLOOKUP('施設リストA-1（直営）'!#REF!,'（既設）調査結果'!$B$5:$C$1998,2,FALSE),0))</f>
        <v>#REF!</v>
      </c>
      <c r="N2310" s="29" t="e">
        <f>'施設リストA-1（直営）'!#REF!</f>
        <v>#REF!</v>
      </c>
      <c r="O2310" s="29" t="e">
        <f>'施設リストA-1（直営）'!#REF!</f>
        <v>#REF!</v>
      </c>
      <c r="P2310" s="30" t="e">
        <f>IF(O2310="新設",VLOOKUP('施設リストA-1（直営）'!#REF!,'（新設）照明器具'!$B$5:$C$1990,2,FALSE),IF('部屋別効果（直）'!O2310="撤去",VLOOKUP('施設リストA-1（直営）'!#REF!,'（既設）調査結果'!$B$5:$C$1998,2,FALSE),0))</f>
        <v>#REF!</v>
      </c>
      <c r="Q2310" s="29" t="e">
        <f>'施設リストA-1（直営）'!#REF!</f>
        <v>#REF!</v>
      </c>
      <c r="R2310" s="29" t="e">
        <f>'施設リストA-1（直営）'!#REF!</f>
        <v>#REF!</v>
      </c>
      <c r="S2310" s="30" t="e">
        <f>IF(R2310="新設",VLOOKUP('施設リストA-1（直営）'!#REF!,'（新設）照明器具'!$B$5:$C$1990,2,FALSE),IF('部屋別効果（直）'!R2310="撤去",VLOOKUP('施設リストA-1（直営）'!#REF!,'（既設）調査結果'!$B$5:$C$1998,2,FALSE),0))</f>
        <v>#REF!</v>
      </c>
      <c r="T2310" s="29" t="e">
        <f>'施設リストA-1（直営）'!#REF!</f>
        <v>#REF!</v>
      </c>
      <c r="U2310" s="29" t="e">
        <f>'施設リストA-1（直営）'!#REF!</f>
        <v>#REF!</v>
      </c>
      <c r="V2310" s="30" t="e">
        <f>IF(U2310="新設",VLOOKUP('施設リストA-1（直営）'!#REF!,'（新設）照明器具'!$B$5:$C$1990,2,FALSE),IF('部屋別効果（直）'!U2310="撤去",VLOOKUP('施設リストA-1（直営）'!#REF!,'（既設）調査結果'!$B$5:$C$1998,2,FALSE),0))</f>
        <v>#REF!</v>
      </c>
      <c r="W2310" s="29" t="e">
        <f>'施設リストA-1（直営）'!#REF!</f>
        <v>#REF!</v>
      </c>
      <c r="X2310" s="29" t="e">
        <f>'施設リストA-1（直営）'!#REF!</f>
        <v>#REF!</v>
      </c>
      <c r="Y2310" s="30" t="e">
        <f>IF(X2310="新設",VLOOKUP('施設リストA-1（直営）'!#REF!,'（新設）照明器具'!$B$5:$C$1990,2,FALSE),IF('部屋別効果（直）'!X2310="撤去",VLOOKUP('施設リストA-1（直営）'!#REF!,'（既設）調査結果'!$B$5:$C$1998,2,FALSE),0))</f>
        <v>#REF!</v>
      </c>
      <c r="Z2310" s="29" t="e">
        <f>'施設リストA-1（直営）'!#REF!</f>
        <v>#REF!</v>
      </c>
      <c r="AA2310" s="29" t="e">
        <f>'施設リストA-1（直営）'!#REF!</f>
        <v>#REF!</v>
      </c>
      <c r="AB2310" s="30" t="e">
        <f>IF(AA2310="新設",VLOOKUP('施設リストA-1（直営）'!#REF!,'（新設）照明器具'!$B$5:$C$1990,2,FALSE),IF('部屋別効果（直）'!AA2310="撤去",VLOOKUP('施設リストA-1（直営）'!#REF!,'（既設）調査結果'!$B$5:$C$1998,2,FALSE),0))</f>
        <v>#REF!</v>
      </c>
      <c r="AC2310" s="29" t="e">
        <f>'施設リストA-1（直営）'!#REF!</f>
        <v>#REF!</v>
      </c>
      <c r="AD2310" s="29" t="e">
        <f>'施設リストA-1（直営）'!#REF!</f>
        <v>#REF!</v>
      </c>
      <c r="AE2310" s="30" t="e">
        <f>IF(AD2310="新設",VLOOKUP('施設リストA-1（直営）'!#REF!,'（新設）照明器具'!$B$5:$C$1990,2,FALSE),IF('部屋別効果（直）'!AD2310="撤去",VLOOKUP('施設リストA-1（直営）'!#REF!,'（既設）調査結果'!$B$5:$C$1998,2,FALSE),0))</f>
        <v>#REF!</v>
      </c>
      <c r="AF2310" s="29" t="e">
        <f>'施設リストA-1（直営）'!#REF!</f>
        <v>#REF!</v>
      </c>
      <c r="AG2310" s="29" t="e">
        <f>'施設リストA-1（直営）'!#REF!</f>
        <v>#REF!</v>
      </c>
      <c r="AH2310" s="30" t="e">
        <f>IF(AG2310="新設",VLOOKUP('施設リストA-1（直営）'!#REF!,'（新設）照明器具'!$B$5:$C$1990,2,FALSE),IF('部屋別効果（直）'!AG2310="撤去",VLOOKUP('施設リストA-1（直営）'!#REF!,'（既設）調査結果'!$B$5:$C$1998,2,FALSE),0))</f>
        <v>#REF!</v>
      </c>
      <c r="AI2310" s="29" t="e">
        <f>'施設リストA-1（直営）'!#REF!</f>
        <v>#REF!</v>
      </c>
      <c r="AJ2310" s="29" t="e">
        <f>'施設リストA-1（直営）'!#REF!</f>
        <v>#REF!</v>
      </c>
      <c r="AK2310" s="30" t="e">
        <f>IF(AJ2310="新設",VLOOKUP('施設リストA-1（直営）'!#REF!,'（新設）照明器具'!$B$5:$C$1990,2,FALSE),IF('部屋別効果（直）'!AJ2310="撤去",VLOOKUP('施設リストA-1（直営）'!#REF!,'（既設）調査結果'!$B$5:$C$1998,2,FALSE),0))</f>
        <v>#REF!</v>
      </c>
      <c r="AL2310" s="29" t="e">
        <f>'施設リストA-1（直営）'!#REF!</f>
        <v>#REF!</v>
      </c>
    </row>
    <row r="2311" spans="1:38" customFormat="1">
      <c r="A2311" s="94"/>
      <c r="B2311" s="16" t="e">
        <f>'施設リストA-1（直営）'!#REF!</f>
        <v>#REF!</v>
      </c>
      <c r="C2311" s="14" t="e">
        <f>'施設リストA-1（直営）'!#REF!</f>
        <v>#REF!</v>
      </c>
      <c r="D2311" s="94" t="e">
        <f>'施設リストA-1（直営）'!#REF!</f>
        <v>#REF!</v>
      </c>
      <c r="E2311" s="20" t="e">
        <f>'施設リストA-1（直営）'!#REF!</f>
        <v>#REF!</v>
      </c>
      <c r="F2311" s="20" t="e">
        <f>'施設リストA-1（直営）'!#REF!</f>
        <v>#REF!</v>
      </c>
      <c r="G2311" s="13" t="e">
        <f>'施設リストA-1（直営）'!#REF!</f>
        <v>#REF!</v>
      </c>
      <c r="H2311" s="28" t="e">
        <f t="shared" si="35"/>
        <v>#REF!</v>
      </c>
      <c r="I2311" s="29" t="e">
        <f>'施設リストA-1（直営）'!#REF!</f>
        <v>#REF!</v>
      </c>
      <c r="J2311" s="30" t="e">
        <f>IF(I2311="新設",VLOOKUP('施設リストA-1（直営）'!#REF!,'（新設）照明器具'!$B$5:$C$1990,2,FALSE),IF('部屋別効果（直）'!I2311="撤去",VLOOKUP('施設リストA-1（直営）'!#REF!,'（既設）調査結果'!$B$5:$C$1998,2,FALSE),0))</f>
        <v>#REF!</v>
      </c>
      <c r="K2311" s="29" t="e">
        <f>'施設リストA-1（直営）'!#REF!</f>
        <v>#REF!</v>
      </c>
      <c r="L2311" s="29" t="e">
        <f>'施設リストA-1（直営）'!#REF!</f>
        <v>#REF!</v>
      </c>
      <c r="M2311" s="30" t="e">
        <f>IF(L2311="新設",VLOOKUP('施設リストA-1（直営）'!#REF!,'（新設）照明器具'!$B$5:$C$1990,2,FALSE),IF('部屋別効果（直）'!L2311="撤去",VLOOKUP('施設リストA-1（直営）'!#REF!,'（既設）調査結果'!$B$5:$C$1998,2,FALSE),0))</f>
        <v>#REF!</v>
      </c>
      <c r="N2311" s="29" t="e">
        <f>'施設リストA-1（直営）'!#REF!</f>
        <v>#REF!</v>
      </c>
      <c r="O2311" s="29" t="e">
        <f>'施設リストA-1（直営）'!#REF!</f>
        <v>#REF!</v>
      </c>
      <c r="P2311" s="30" t="e">
        <f>IF(O2311="新設",VLOOKUP('施設リストA-1（直営）'!#REF!,'（新設）照明器具'!$B$5:$C$1990,2,FALSE),IF('部屋別効果（直）'!O2311="撤去",VLOOKUP('施設リストA-1（直営）'!#REF!,'（既設）調査結果'!$B$5:$C$1998,2,FALSE),0))</f>
        <v>#REF!</v>
      </c>
      <c r="Q2311" s="29" t="e">
        <f>'施設リストA-1（直営）'!#REF!</f>
        <v>#REF!</v>
      </c>
      <c r="R2311" s="29" t="e">
        <f>'施設リストA-1（直営）'!#REF!</f>
        <v>#REF!</v>
      </c>
      <c r="S2311" s="30" t="e">
        <f>IF(R2311="新設",VLOOKUP('施設リストA-1（直営）'!#REF!,'（新設）照明器具'!$B$5:$C$1990,2,FALSE),IF('部屋別効果（直）'!R2311="撤去",VLOOKUP('施設リストA-1（直営）'!#REF!,'（既設）調査結果'!$B$5:$C$1998,2,FALSE),0))</f>
        <v>#REF!</v>
      </c>
      <c r="T2311" s="29" t="e">
        <f>'施設リストA-1（直営）'!#REF!</f>
        <v>#REF!</v>
      </c>
      <c r="U2311" s="29" t="e">
        <f>'施設リストA-1（直営）'!#REF!</f>
        <v>#REF!</v>
      </c>
      <c r="V2311" s="30" t="e">
        <f>IF(U2311="新設",VLOOKUP('施設リストA-1（直営）'!#REF!,'（新設）照明器具'!$B$5:$C$1990,2,FALSE),IF('部屋別効果（直）'!U2311="撤去",VLOOKUP('施設リストA-1（直営）'!#REF!,'（既設）調査結果'!$B$5:$C$1998,2,FALSE),0))</f>
        <v>#REF!</v>
      </c>
      <c r="W2311" s="29" t="e">
        <f>'施設リストA-1（直営）'!#REF!</f>
        <v>#REF!</v>
      </c>
      <c r="X2311" s="29" t="e">
        <f>'施設リストA-1（直営）'!#REF!</f>
        <v>#REF!</v>
      </c>
      <c r="Y2311" s="30" t="e">
        <f>IF(X2311="新設",VLOOKUP('施設リストA-1（直営）'!#REF!,'（新設）照明器具'!$B$5:$C$1990,2,FALSE),IF('部屋別効果（直）'!X2311="撤去",VLOOKUP('施設リストA-1（直営）'!#REF!,'（既設）調査結果'!$B$5:$C$1998,2,FALSE),0))</f>
        <v>#REF!</v>
      </c>
      <c r="Z2311" s="29" t="e">
        <f>'施設リストA-1（直営）'!#REF!</f>
        <v>#REF!</v>
      </c>
      <c r="AA2311" s="29" t="e">
        <f>'施設リストA-1（直営）'!#REF!</f>
        <v>#REF!</v>
      </c>
      <c r="AB2311" s="30" t="e">
        <f>IF(AA2311="新設",VLOOKUP('施設リストA-1（直営）'!#REF!,'（新設）照明器具'!$B$5:$C$1990,2,FALSE),IF('部屋別効果（直）'!AA2311="撤去",VLOOKUP('施設リストA-1（直営）'!#REF!,'（既設）調査結果'!$B$5:$C$1998,2,FALSE),0))</f>
        <v>#REF!</v>
      </c>
      <c r="AC2311" s="29" t="e">
        <f>'施設リストA-1（直営）'!#REF!</f>
        <v>#REF!</v>
      </c>
      <c r="AD2311" s="29" t="e">
        <f>'施設リストA-1（直営）'!#REF!</f>
        <v>#REF!</v>
      </c>
      <c r="AE2311" s="30" t="e">
        <f>IF(AD2311="新設",VLOOKUP('施設リストA-1（直営）'!#REF!,'（新設）照明器具'!$B$5:$C$1990,2,FALSE),IF('部屋別効果（直）'!AD2311="撤去",VLOOKUP('施設リストA-1（直営）'!#REF!,'（既設）調査結果'!$B$5:$C$1998,2,FALSE),0))</f>
        <v>#REF!</v>
      </c>
      <c r="AF2311" s="29" t="e">
        <f>'施設リストA-1（直営）'!#REF!</f>
        <v>#REF!</v>
      </c>
      <c r="AG2311" s="29" t="e">
        <f>'施設リストA-1（直営）'!#REF!</f>
        <v>#REF!</v>
      </c>
      <c r="AH2311" s="30" t="e">
        <f>IF(AG2311="新設",VLOOKUP('施設リストA-1（直営）'!#REF!,'（新設）照明器具'!$B$5:$C$1990,2,FALSE),IF('部屋別効果（直）'!AG2311="撤去",VLOOKUP('施設リストA-1（直営）'!#REF!,'（既設）調査結果'!$B$5:$C$1998,2,FALSE),0))</f>
        <v>#REF!</v>
      </c>
      <c r="AI2311" s="29" t="e">
        <f>'施設リストA-1（直営）'!#REF!</f>
        <v>#REF!</v>
      </c>
      <c r="AJ2311" s="29" t="e">
        <f>'施設リストA-1（直営）'!#REF!</f>
        <v>#REF!</v>
      </c>
      <c r="AK2311" s="30" t="e">
        <f>IF(AJ2311="新設",VLOOKUP('施設リストA-1（直営）'!#REF!,'（新設）照明器具'!$B$5:$C$1990,2,FALSE),IF('部屋別効果（直）'!AJ2311="撤去",VLOOKUP('施設リストA-1（直営）'!#REF!,'（既設）調査結果'!$B$5:$C$1998,2,FALSE),0))</f>
        <v>#REF!</v>
      </c>
      <c r="AL2311" s="29" t="e">
        <f>'施設リストA-1（直営）'!#REF!</f>
        <v>#REF!</v>
      </c>
    </row>
    <row r="2312" spans="1:38" customFormat="1">
      <c r="A2312" s="94"/>
      <c r="B2312" s="16" t="e">
        <f>'施設リストA-1（直営）'!#REF!</f>
        <v>#REF!</v>
      </c>
      <c r="C2312" s="14" t="e">
        <f>'施設リストA-1（直営）'!#REF!</f>
        <v>#REF!</v>
      </c>
      <c r="D2312" s="94" t="e">
        <f>'施設リストA-1（直営）'!#REF!</f>
        <v>#REF!</v>
      </c>
      <c r="E2312" s="20" t="e">
        <f>'施設リストA-1（直営）'!#REF!</f>
        <v>#REF!</v>
      </c>
      <c r="F2312" s="20" t="e">
        <f>'施設リストA-1（直営）'!#REF!</f>
        <v>#REF!</v>
      </c>
      <c r="G2312" s="13" t="e">
        <f>'施設リストA-1（直営）'!#REF!</f>
        <v>#REF!</v>
      </c>
      <c r="H2312" s="28" t="e">
        <f t="shared" si="35"/>
        <v>#REF!</v>
      </c>
      <c r="I2312" s="29" t="e">
        <f>'施設リストA-1（直営）'!#REF!</f>
        <v>#REF!</v>
      </c>
      <c r="J2312" s="30" t="e">
        <f>IF(I2312="新設",VLOOKUP('施設リストA-1（直営）'!#REF!,'（新設）照明器具'!$B$5:$C$1990,2,FALSE),IF('部屋別効果（直）'!I2312="撤去",VLOOKUP('施設リストA-1（直営）'!#REF!,'（既設）調査結果'!$B$5:$C$1998,2,FALSE),0))</f>
        <v>#REF!</v>
      </c>
      <c r="K2312" s="29" t="e">
        <f>'施設リストA-1（直営）'!#REF!</f>
        <v>#REF!</v>
      </c>
      <c r="L2312" s="29" t="e">
        <f>'施設リストA-1（直営）'!#REF!</f>
        <v>#REF!</v>
      </c>
      <c r="M2312" s="30" t="e">
        <f>IF(L2312="新設",VLOOKUP('施設リストA-1（直営）'!#REF!,'（新設）照明器具'!$B$5:$C$1990,2,FALSE),IF('部屋別効果（直）'!L2312="撤去",VLOOKUP('施設リストA-1（直営）'!#REF!,'（既設）調査結果'!$B$5:$C$1998,2,FALSE),0))</f>
        <v>#REF!</v>
      </c>
      <c r="N2312" s="29" t="e">
        <f>'施設リストA-1（直営）'!#REF!</f>
        <v>#REF!</v>
      </c>
      <c r="O2312" s="29" t="e">
        <f>'施設リストA-1（直営）'!#REF!</f>
        <v>#REF!</v>
      </c>
      <c r="P2312" s="30" t="e">
        <f>IF(O2312="新設",VLOOKUP('施設リストA-1（直営）'!#REF!,'（新設）照明器具'!$B$5:$C$1990,2,FALSE),IF('部屋別効果（直）'!O2312="撤去",VLOOKUP('施設リストA-1（直営）'!#REF!,'（既設）調査結果'!$B$5:$C$1998,2,FALSE),0))</f>
        <v>#REF!</v>
      </c>
      <c r="Q2312" s="29" t="e">
        <f>'施設リストA-1（直営）'!#REF!</f>
        <v>#REF!</v>
      </c>
      <c r="R2312" s="29" t="e">
        <f>'施設リストA-1（直営）'!#REF!</f>
        <v>#REF!</v>
      </c>
      <c r="S2312" s="30" t="e">
        <f>IF(R2312="新設",VLOOKUP('施設リストA-1（直営）'!#REF!,'（新設）照明器具'!$B$5:$C$1990,2,FALSE),IF('部屋別効果（直）'!R2312="撤去",VLOOKUP('施設リストA-1（直営）'!#REF!,'（既設）調査結果'!$B$5:$C$1998,2,FALSE),0))</f>
        <v>#REF!</v>
      </c>
      <c r="T2312" s="29" t="e">
        <f>'施設リストA-1（直営）'!#REF!</f>
        <v>#REF!</v>
      </c>
      <c r="U2312" s="29" t="e">
        <f>'施設リストA-1（直営）'!#REF!</f>
        <v>#REF!</v>
      </c>
      <c r="V2312" s="30" t="e">
        <f>IF(U2312="新設",VLOOKUP('施設リストA-1（直営）'!#REF!,'（新設）照明器具'!$B$5:$C$1990,2,FALSE),IF('部屋別効果（直）'!U2312="撤去",VLOOKUP('施設リストA-1（直営）'!#REF!,'（既設）調査結果'!$B$5:$C$1998,2,FALSE),0))</f>
        <v>#REF!</v>
      </c>
      <c r="W2312" s="29" t="e">
        <f>'施設リストA-1（直営）'!#REF!</f>
        <v>#REF!</v>
      </c>
      <c r="X2312" s="29" t="e">
        <f>'施設リストA-1（直営）'!#REF!</f>
        <v>#REF!</v>
      </c>
      <c r="Y2312" s="30" t="e">
        <f>IF(X2312="新設",VLOOKUP('施設リストA-1（直営）'!#REF!,'（新設）照明器具'!$B$5:$C$1990,2,FALSE),IF('部屋別効果（直）'!X2312="撤去",VLOOKUP('施設リストA-1（直営）'!#REF!,'（既設）調査結果'!$B$5:$C$1998,2,FALSE),0))</f>
        <v>#REF!</v>
      </c>
      <c r="Z2312" s="29" t="e">
        <f>'施設リストA-1（直営）'!#REF!</f>
        <v>#REF!</v>
      </c>
      <c r="AA2312" s="29" t="e">
        <f>'施設リストA-1（直営）'!#REF!</f>
        <v>#REF!</v>
      </c>
      <c r="AB2312" s="30" t="e">
        <f>IF(AA2312="新設",VLOOKUP('施設リストA-1（直営）'!#REF!,'（新設）照明器具'!$B$5:$C$1990,2,FALSE),IF('部屋別効果（直）'!AA2312="撤去",VLOOKUP('施設リストA-1（直営）'!#REF!,'（既設）調査結果'!$B$5:$C$1998,2,FALSE),0))</f>
        <v>#REF!</v>
      </c>
      <c r="AC2312" s="29" t="e">
        <f>'施設リストA-1（直営）'!#REF!</f>
        <v>#REF!</v>
      </c>
      <c r="AD2312" s="29" t="e">
        <f>'施設リストA-1（直営）'!#REF!</f>
        <v>#REF!</v>
      </c>
      <c r="AE2312" s="30" t="e">
        <f>IF(AD2312="新設",VLOOKUP('施設リストA-1（直営）'!#REF!,'（新設）照明器具'!$B$5:$C$1990,2,FALSE),IF('部屋別効果（直）'!AD2312="撤去",VLOOKUP('施設リストA-1（直営）'!#REF!,'（既設）調査結果'!$B$5:$C$1998,2,FALSE),0))</f>
        <v>#REF!</v>
      </c>
      <c r="AF2312" s="29" t="e">
        <f>'施設リストA-1（直営）'!#REF!</f>
        <v>#REF!</v>
      </c>
      <c r="AG2312" s="29" t="e">
        <f>'施設リストA-1（直営）'!#REF!</f>
        <v>#REF!</v>
      </c>
      <c r="AH2312" s="30" t="e">
        <f>IF(AG2312="新設",VLOOKUP('施設リストA-1（直営）'!#REF!,'（新設）照明器具'!$B$5:$C$1990,2,FALSE),IF('部屋別効果（直）'!AG2312="撤去",VLOOKUP('施設リストA-1（直営）'!#REF!,'（既設）調査結果'!$B$5:$C$1998,2,FALSE),0))</f>
        <v>#REF!</v>
      </c>
      <c r="AI2312" s="29" t="e">
        <f>'施設リストA-1（直営）'!#REF!</f>
        <v>#REF!</v>
      </c>
      <c r="AJ2312" s="29" t="e">
        <f>'施設リストA-1（直営）'!#REF!</f>
        <v>#REF!</v>
      </c>
      <c r="AK2312" s="30" t="e">
        <f>IF(AJ2312="新設",VLOOKUP('施設リストA-1（直営）'!#REF!,'（新設）照明器具'!$B$5:$C$1990,2,FALSE),IF('部屋別効果（直）'!AJ2312="撤去",VLOOKUP('施設リストA-1（直営）'!#REF!,'（既設）調査結果'!$B$5:$C$1998,2,FALSE),0))</f>
        <v>#REF!</v>
      </c>
      <c r="AL2312" s="29" t="e">
        <f>'施設リストA-1（直営）'!#REF!</f>
        <v>#REF!</v>
      </c>
    </row>
    <row r="2313" spans="1:38" customFormat="1">
      <c r="A2313" s="94"/>
      <c r="B2313" s="16" t="e">
        <f>'施設リストA-1（直営）'!#REF!</f>
        <v>#REF!</v>
      </c>
      <c r="C2313" s="14" t="e">
        <f>'施設リストA-1（直営）'!#REF!</f>
        <v>#REF!</v>
      </c>
      <c r="D2313" s="94" t="e">
        <f>'施設リストA-1（直営）'!#REF!</f>
        <v>#REF!</v>
      </c>
      <c r="E2313" s="20" t="e">
        <f>'施設リストA-1（直営）'!#REF!</f>
        <v>#REF!</v>
      </c>
      <c r="F2313" s="20" t="e">
        <f>'施設リストA-1（直営）'!#REF!</f>
        <v>#REF!</v>
      </c>
      <c r="G2313" s="13" t="e">
        <f>'施設リストA-1（直営）'!#REF!</f>
        <v>#REF!</v>
      </c>
      <c r="H2313" s="28" t="e">
        <f t="shared" si="35"/>
        <v>#REF!</v>
      </c>
      <c r="I2313" s="29" t="e">
        <f>'施設リストA-1（直営）'!#REF!</f>
        <v>#REF!</v>
      </c>
      <c r="J2313" s="30" t="e">
        <f>IF(I2313="新設",VLOOKUP('施設リストA-1（直営）'!#REF!,'（新設）照明器具'!$B$5:$C$1990,2,FALSE),IF('部屋別効果（直）'!I2313="撤去",VLOOKUP('施設リストA-1（直営）'!#REF!,'（既設）調査結果'!$B$5:$C$1998,2,FALSE),0))</f>
        <v>#REF!</v>
      </c>
      <c r="K2313" s="29" t="e">
        <f>'施設リストA-1（直営）'!#REF!</f>
        <v>#REF!</v>
      </c>
      <c r="L2313" s="29" t="e">
        <f>'施設リストA-1（直営）'!#REF!</f>
        <v>#REF!</v>
      </c>
      <c r="M2313" s="30" t="e">
        <f>IF(L2313="新設",VLOOKUP('施設リストA-1（直営）'!#REF!,'（新設）照明器具'!$B$5:$C$1990,2,FALSE),IF('部屋別効果（直）'!L2313="撤去",VLOOKUP('施設リストA-1（直営）'!#REF!,'（既設）調査結果'!$B$5:$C$1998,2,FALSE),0))</f>
        <v>#REF!</v>
      </c>
      <c r="N2313" s="29" t="e">
        <f>'施設リストA-1（直営）'!#REF!</f>
        <v>#REF!</v>
      </c>
      <c r="O2313" s="29" t="e">
        <f>'施設リストA-1（直営）'!#REF!</f>
        <v>#REF!</v>
      </c>
      <c r="P2313" s="30" t="e">
        <f>IF(O2313="新設",VLOOKUP('施設リストA-1（直営）'!#REF!,'（新設）照明器具'!$B$5:$C$1990,2,FALSE),IF('部屋別効果（直）'!O2313="撤去",VLOOKUP('施設リストA-1（直営）'!#REF!,'（既設）調査結果'!$B$5:$C$1998,2,FALSE),0))</f>
        <v>#REF!</v>
      </c>
      <c r="Q2313" s="29" t="e">
        <f>'施設リストA-1（直営）'!#REF!</f>
        <v>#REF!</v>
      </c>
      <c r="R2313" s="29" t="e">
        <f>'施設リストA-1（直営）'!#REF!</f>
        <v>#REF!</v>
      </c>
      <c r="S2313" s="30" t="e">
        <f>IF(R2313="新設",VLOOKUP('施設リストA-1（直営）'!#REF!,'（新設）照明器具'!$B$5:$C$1990,2,FALSE),IF('部屋別効果（直）'!R2313="撤去",VLOOKUP('施設リストA-1（直営）'!#REF!,'（既設）調査結果'!$B$5:$C$1998,2,FALSE),0))</f>
        <v>#REF!</v>
      </c>
      <c r="T2313" s="29" t="e">
        <f>'施設リストA-1（直営）'!#REF!</f>
        <v>#REF!</v>
      </c>
      <c r="U2313" s="29" t="e">
        <f>'施設リストA-1（直営）'!#REF!</f>
        <v>#REF!</v>
      </c>
      <c r="V2313" s="30" t="e">
        <f>IF(U2313="新設",VLOOKUP('施設リストA-1（直営）'!#REF!,'（新設）照明器具'!$B$5:$C$1990,2,FALSE),IF('部屋別効果（直）'!U2313="撤去",VLOOKUP('施設リストA-1（直営）'!#REF!,'（既設）調査結果'!$B$5:$C$1998,2,FALSE),0))</f>
        <v>#REF!</v>
      </c>
      <c r="W2313" s="29" t="e">
        <f>'施設リストA-1（直営）'!#REF!</f>
        <v>#REF!</v>
      </c>
      <c r="X2313" s="29" t="e">
        <f>'施設リストA-1（直営）'!#REF!</f>
        <v>#REF!</v>
      </c>
      <c r="Y2313" s="30" t="e">
        <f>IF(X2313="新設",VLOOKUP('施設リストA-1（直営）'!#REF!,'（新設）照明器具'!$B$5:$C$1990,2,FALSE),IF('部屋別効果（直）'!X2313="撤去",VLOOKUP('施設リストA-1（直営）'!#REF!,'（既設）調査結果'!$B$5:$C$1998,2,FALSE),0))</f>
        <v>#REF!</v>
      </c>
      <c r="Z2313" s="29" t="e">
        <f>'施設リストA-1（直営）'!#REF!</f>
        <v>#REF!</v>
      </c>
      <c r="AA2313" s="29" t="e">
        <f>'施設リストA-1（直営）'!#REF!</f>
        <v>#REF!</v>
      </c>
      <c r="AB2313" s="30" t="e">
        <f>IF(AA2313="新設",VLOOKUP('施設リストA-1（直営）'!#REF!,'（新設）照明器具'!$B$5:$C$1990,2,FALSE),IF('部屋別効果（直）'!AA2313="撤去",VLOOKUP('施設リストA-1（直営）'!#REF!,'（既設）調査結果'!$B$5:$C$1998,2,FALSE),0))</f>
        <v>#REF!</v>
      </c>
      <c r="AC2313" s="29" t="e">
        <f>'施設リストA-1（直営）'!#REF!</f>
        <v>#REF!</v>
      </c>
      <c r="AD2313" s="29" t="e">
        <f>'施設リストA-1（直営）'!#REF!</f>
        <v>#REF!</v>
      </c>
      <c r="AE2313" s="30" t="e">
        <f>IF(AD2313="新設",VLOOKUP('施設リストA-1（直営）'!#REF!,'（新設）照明器具'!$B$5:$C$1990,2,FALSE),IF('部屋別効果（直）'!AD2313="撤去",VLOOKUP('施設リストA-1（直営）'!#REF!,'（既設）調査結果'!$B$5:$C$1998,2,FALSE),0))</f>
        <v>#REF!</v>
      </c>
      <c r="AF2313" s="29" t="e">
        <f>'施設リストA-1（直営）'!#REF!</f>
        <v>#REF!</v>
      </c>
      <c r="AG2313" s="29" t="e">
        <f>'施設リストA-1（直営）'!#REF!</f>
        <v>#REF!</v>
      </c>
      <c r="AH2313" s="30" t="e">
        <f>IF(AG2313="新設",VLOOKUP('施設リストA-1（直営）'!#REF!,'（新設）照明器具'!$B$5:$C$1990,2,FALSE),IF('部屋別効果（直）'!AG2313="撤去",VLOOKUP('施設リストA-1（直営）'!#REF!,'（既設）調査結果'!$B$5:$C$1998,2,FALSE),0))</f>
        <v>#REF!</v>
      </c>
      <c r="AI2313" s="29" t="e">
        <f>'施設リストA-1（直営）'!#REF!</f>
        <v>#REF!</v>
      </c>
      <c r="AJ2313" s="29" t="e">
        <f>'施設リストA-1（直営）'!#REF!</f>
        <v>#REF!</v>
      </c>
      <c r="AK2313" s="30" t="e">
        <f>IF(AJ2313="新設",VLOOKUP('施設リストA-1（直営）'!#REF!,'（新設）照明器具'!$B$5:$C$1990,2,FALSE),IF('部屋別効果（直）'!AJ2313="撤去",VLOOKUP('施設リストA-1（直営）'!#REF!,'（既設）調査結果'!$B$5:$C$1998,2,FALSE),0))</f>
        <v>#REF!</v>
      </c>
      <c r="AL2313" s="29" t="e">
        <f>'施設リストA-1（直営）'!#REF!</f>
        <v>#REF!</v>
      </c>
    </row>
    <row r="2314" spans="1:38" customFormat="1">
      <c r="A2314" s="94"/>
      <c r="B2314" s="16" t="e">
        <f>'施設リストA-1（直営）'!#REF!</f>
        <v>#REF!</v>
      </c>
      <c r="C2314" s="14" t="e">
        <f>'施設リストA-1（直営）'!#REF!</f>
        <v>#REF!</v>
      </c>
      <c r="D2314" s="94" t="e">
        <f>'施設リストA-1（直営）'!#REF!</f>
        <v>#REF!</v>
      </c>
      <c r="E2314" s="20" t="e">
        <f>'施設リストA-1（直営）'!#REF!</f>
        <v>#REF!</v>
      </c>
      <c r="F2314" s="20" t="e">
        <f>'施設リストA-1（直営）'!#REF!</f>
        <v>#REF!</v>
      </c>
      <c r="G2314" s="13" t="e">
        <f>'施設リストA-1（直営）'!#REF!</f>
        <v>#REF!</v>
      </c>
      <c r="H2314" s="28" t="e">
        <f t="shared" ref="H2314:H2377" si="36">IF(I2314="新設",-J2314*K2314*G2314/1000,J2314*K2314*G2314/1000)+IF(L2314="新設",-M2314*N2314*G2314/1000,M2314*N2314*G2314/1000)+IF(O2314="新設",-P2314*Q2314*G2314/1000,P2314*Q2314*G2314/1000)+IF(R2314="新設",-S2314*T2314*G2314/1000,S2314*T2314*G2314/1000)+IF(U2314="新設",-V2314*W2314*G2314/1000,V2314*W2314*G2314/1000)+IF(X2314="新設",-Y2314*Z2314*G2314/1000,Y2314*Z2314*G2314/1000)+IF(AA2314="新設",-AB2314*AC2314*G2314/1000,AB2314*AC2314*G2314/1000)+IF(AD2314="新設",-AE2314*AF2314*G2314/1000,AE2314*AF2314*G2314/1000)+IF(AG2314="新設",-AH2314*AI2314*G2314/1000,AH2314*AI2314*G2314/1000)+IF(AJ2314="新設",-AK2314*AL2314*G2314/1000,AK2314*AL2314*G2314/1000)</f>
        <v>#REF!</v>
      </c>
      <c r="I2314" s="29" t="e">
        <f>'施設リストA-1（直営）'!#REF!</f>
        <v>#REF!</v>
      </c>
      <c r="J2314" s="30" t="e">
        <f>IF(I2314="新設",VLOOKUP('施設リストA-1（直営）'!#REF!,'（新設）照明器具'!$B$5:$C$1990,2,FALSE),IF('部屋別効果（直）'!I2314="撤去",VLOOKUP('施設リストA-1（直営）'!#REF!,'（既設）調査結果'!$B$5:$C$1998,2,FALSE),0))</f>
        <v>#REF!</v>
      </c>
      <c r="K2314" s="29" t="e">
        <f>'施設リストA-1（直営）'!#REF!</f>
        <v>#REF!</v>
      </c>
      <c r="L2314" s="29" t="e">
        <f>'施設リストA-1（直営）'!#REF!</f>
        <v>#REF!</v>
      </c>
      <c r="M2314" s="30" t="e">
        <f>IF(L2314="新設",VLOOKUP('施設リストA-1（直営）'!#REF!,'（新設）照明器具'!$B$5:$C$1990,2,FALSE),IF('部屋別効果（直）'!L2314="撤去",VLOOKUP('施設リストA-1（直営）'!#REF!,'（既設）調査結果'!$B$5:$C$1998,2,FALSE),0))</f>
        <v>#REF!</v>
      </c>
      <c r="N2314" s="29" t="e">
        <f>'施設リストA-1（直営）'!#REF!</f>
        <v>#REF!</v>
      </c>
      <c r="O2314" s="29" t="e">
        <f>'施設リストA-1（直営）'!#REF!</f>
        <v>#REF!</v>
      </c>
      <c r="P2314" s="30" t="e">
        <f>IF(O2314="新設",VLOOKUP('施設リストA-1（直営）'!#REF!,'（新設）照明器具'!$B$5:$C$1990,2,FALSE),IF('部屋別効果（直）'!O2314="撤去",VLOOKUP('施設リストA-1（直営）'!#REF!,'（既設）調査結果'!$B$5:$C$1998,2,FALSE),0))</f>
        <v>#REF!</v>
      </c>
      <c r="Q2314" s="29" t="e">
        <f>'施設リストA-1（直営）'!#REF!</f>
        <v>#REF!</v>
      </c>
      <c r="R2314" s="29" t="e">
        <f>'施設リストA-1（直営）'!#REF!</f>
        <v>#REF!</v>
      </c>
      <c r="S2314" s="30" t="e">
        <f>IF(R2314="新設",VLOOKUP('施設リストA-1（直営）'!#REF!,'（新設）照明器具'!$B$5:$C$1990,2,FALSE),IF('部屋別効果（直）'!R2314="撤去",VLOOKUP('施設リストA-1（直営）'!#REF!,'（既設）調査結果'!$B$5:$C$1998,2,FALSE),0))</f>
        <v>#REF!</v>
      </c>
      <c r="T2314" s="29" t="e">
        <f>'施設リストA-1（直営）'!#REF!</f>
        <v>#REF!</v>
      </c>
      <c r="U2314" s="29" t="e">
        <f>'施設リストA-1（直営）'!#REF!</f>
        <v>#REF!</v>
      </c>
      <c r="V2314" s="30" t="e">
        <f>IF(U2314="新設",VLOOKUP('施設リストA-1（直営）'!#REF!,'（新設）照明器具'!$B$5:$C$1990,2,FALSE),IF('部屋別効果（直）'!U2314="撤去",VLOOKUP('施設リストA-1（直営）'!#REF!,'（既設）調査結果'!$B$5:$C$1998,2,FALSE),0))</f>
        <v>#REF!</v>
      </c>
      <c r="W2314" s="29" t="e">
        <f>'施設リストA-1（直営）'!#REF!</f>
        <v>#REF!</v>
      </c>
      <c r="X2314" s="29" t="e">
        <f>'施設リストA-1（直営）'!#REF!</f>
        <v>#REF!</v>
      </c>
      <c r="Y2314" s="30" t="e">
        <f>IF(X2314="新設",VLOOKUP('施設リストA-1（直営）'!#REF!,'（新設）照明器具'!$B$5:$C$1990,2,FALSE),IF('部屋別効果（直）'!X2314="撤去",VLOOKUP('施設リストA-1（直営）'!#REF!,'（既設）調査結果'!$B$5:$C$1998,2,FALSE),0))</f>
        <v>#REF!</v>
      </c>
      <c r="Z2314" s="29" t="e">
        <f>'施設リストA-1（直営）'!#REF!</f>
        <v>#REF!</v>
      </c>
      <c r="AA2314" s="29" t="e">
        <f>'施設リストA-1（直営）'!#REF!</f>
        <v>#REF!</v>
      </c>
      <c r="AB2314" s="30" t="e">
        <f>IF(AA2314="新設",VLOOKUP('施設リストA-1（直営）'!#REF!,'（新設）照明器具'!$B$5:$C$1990,2,FALSE),IF('部屋別効果（直）'!AA2314="撤去",VLOOKUP('施設リストA-1（直営）'!#REF!,'（既設）調査結果'!$B$5:$C$1998,2,FALSE),0))</f>
        <v>#REF!</v>
      </c>
      <c r="AC2314" s="29" t="e">
        <f>'施設リストA-1（直営）'!#REF!</f>
        <v>#REF!</v>
      </c>
      <c r="AD2314" s="29" t="e">
        <f>'施設リストA-1（直営）'!#REF!</f>
        <v>#REF!</v>
      </c>
      <c r="AE2314" s="30" t="e">
        <f>IF(AD2314="新設",VLOOKUP('施設リストA-1（直営）'!#REF!,'（新設）照明器具'!$B$5:$C$1990,2,FALSE),IF('部屋別効果（直）'!AD2314="撤去",VLOOKUP('施設リストA-1（直営）'!#REF!,'（既設）調査結果'!$B$5:$C$1998,2,FALSE),0))</f>
        <v>#REF!</v>
      </c>
      <c r="AF2314" s="29" t="e">
        <f>'施設リストA-1（直営）'!#REF!</f>
        <v>#REF!</v>
      </c>
      <c r="AG2314" s="29" t="e">
        <f>'施設リストA-1（直営）'!#REF!</f>
        <v>#REF!</v>
      </c>
      <c r="AH2314" s="30" t="e">
        <f>IF(AG2314="新設",VLOOKUP('施設リストA-1（直営）'!#REF!,'（新設）照明器具'!$B$5:$C$1990,2,FALSE),IF('部屋別効果（直）'!AG2314="撤去",VLOOKUP('施設リストA-1（直営）'!#REF!,'（既設）調査結果'!$B$5:$C$1998,2,FALSE),0))</f>
        <v>#REF!</v>
      </c>
      <c r="AI2314" s="29" t="e">
        <f>'施設リストA-1（直営）'!#REF!</f>
        <v>#REF!</v>
      </c>
      <c r="AJ2314" s="29" t="e">
        <f>'施設リストA-1（直営）'!#REF!</f>
        <v>#REF!</v>
      </c>
      <c r="AK2314" s="30" t="e">
        <f>IF(AJ2314="新設",VLOOKUP('施設リストA-1（直営）'!#REF!,'（新設）照明器具'!$B$5:$C$1990,2,FALSE),IF('部屋別効果（直）'!AJ2314="撤去",VLOOKUP('施設リストA-1（直営）'!#REF!,'（既設）調査結果'!$B$5:$C$1998,2,FALSE),0))</f>
        <v>#REF!</v>
      </c>
      <c r="AL2314" s="29" t="e">
        <f>'施設リストA-1（直営）'!#REF!</f>
        <v>#REF!</v>
      </c>
    </row>
    <row r="2315" spans="1:38" customFormat="1">
      <c r="A2315" s="94"/>
      <c r="B2315" s="16" t="e">
        <f>'施設リストA-1（直営）'!#REF!</f>
        <v>#REF!</v>
      </c>
      <c r="C2315" s="14" t="e">
        <f>'施設リストA-1（直営）'!#REF!</f>
        <v>#REF!</v>
      </c>
      <c r="D2315" s="94" t="e">
        <f>'施設リストA-1（直営）'!#REF!</f>
        <v>#REF!</v>
      </c>
      <c r="E2315" s="20" t="e">
        <f>'施設リストA-1（直営）'!#REF!</f>
        <v>#REF!</v>
      </c>
      <c r="F2315" s="20" t="e">
        <f>'施設リストA-1（直営）'!#REF!</f>
        <v>#REF!</v>
      </c>
      <c r="G2315" s="13" t="e">
        <f>'施設リストA-1（直営）'!#REF!</f>
        <v>#REF!</v>
      </c>
      <c r="H2315" s="28" t="e">
        <f t="shared" si="36"/>
        <v>#REF!</v>
      </c>
      <c r="I2315" s="29" t="e">
        <f>'施設リストA-1（直営）'!#REF!</f>
        <v>#REF!</v>
      </c>
      <c r="J2315" s="30" t="e">
        <f>IF(I2315="新設",VLOOKUP('施設リストA-1（直営）'!#REF!,'（新設）照明器具'!$B$5:$C$1990,2,FALSE),IF('部屋別効果（直）'!I2315="撤去",VLOOKUP('施設リストA-1（直営）'!#REF!,'（既設）調査結果'!$B$5:$C$1998,2,FALSE),0))</f>
        <v>#REF!</v>
      </c>
      <c r="K2315" s="29" t="e">
        <f>'施設リストA-1（直営）'!#REF!</f>
        <v>#REF!</v>
      </c>
      <c r="L2315" s="29" t="e">
        <f>'施設リストA-1（直営）'!#REF!</f>
        <v>#REF!</v>
      </c>
      <c r="M2315" s="30" t="e">
        <f>IF(L2315="新設",VLOOKUP('施設リストA-1（直営）'!#REF!,'（新設）照明器具'!$B$5:$C$1990,2,FALSE),IF('部屋別効果（直）'!L2315="撤去",VLOOKUP('施設リストA-1（直営）'!#REF!,'（既設）調査結果'!$B$5:$C$1998,2,FALSE),0))</f>
        <v>#REF!</v>
      </c>
      <c r="N2315" s="29" t="e">
        <f>'施設リストA-1（直営）'!#REF!</f>
        <v>#REF!</v>
      </c>
      <c r="O2315" s="29" t="e">
        <f>'施設リストA-1（直営）'!#REF!</f>
        <v>#REF!</v>
      </c>
      <c r="P2315" s="30" t="e">
        <f>IF(O2315="新設",VLOOKUP('施設リストA-1（直営）'!#REF!,'（新設）照明器具'!$B$5:$C$1990,2,FALSE),IF('部屋別効果（直）'!O2315="撤去",VLOOKUP('施設リストA-1（直営）'!#REF!,'（既設）調査結果'!$B$5:$C$1998,2,FALSE),0))</f>
        <v>#REF!</v>
      </c>
      <c r="Q2315" s="29" t="e">
        <f>'施設リストA-1（直営）'!#REF!</f>
        <v>#REF!</v>
      </c>
      <c r="R2315" s="29" t="e">
        <f>'施設リストA-1（直営）'!#REF!</f>
        <v>#REF!</v>
      </c>
      <c r="S2315" s="30" t="e">
        <f>IF(R2315="新設",VLOOKUP('施設リストA-1（直営）'!#REF!,'（新設）照明器具'!$B$5:$C$1990,2,FALSE),IF('部屋別効果（直）'!R2315="撤去",VLOOKUP('施設リストA-1（直営）'!#REF!,'（既設）調査結果'!$B$5:$C$1998,2,FALSE),0))</f>
        <v>#REF!</v>
      </c>
      <c r="T2315" s="29" t="e">
        <f>'施設リストA-1（直営）'!#REF!</f>
        <v>#REF!</v>
      </c>
      <c r="U2315" s="29" t="e">
        <f>'施設リストA-1（直営）'!#REF!</f>
        <v>#REF!</v>
      </c>
      <c r="V2315" s="30" t="e">
        <f>IF(U2315="新設",VLOOKUP('施設リストA-1（直営）'!#REF!,'（新設）照明器具'!$B$5:$C$1990,2,FALSE),IF('部屋別効果（直）'!U2315="撤去",VLOOKUP('施設リストA-1（直営）'!#REF!,'（既設）調査結果'!$B$5:$C$1998,2,FALSE),0))</f>
        <v>#REF!</v>
      </c>
      <c r="W2315" s="29" t="e">
        <f>'施設リストA-1（直営）'!#REF!</f>
        <v>#REF!</v>
      </c>
      <c r="X2315" s="29" t="e">
        <f>'施設リストA-1（直営）'!#REF!</f>
        <v>#REF!</v>
      </c>
      <c r="Y2315" s="30" t="e">
        <f>IF(X2315="新設",VLOOKUP('施設リストA-1（直営）'!#REF!,'（新設）照明器具'!$B$5:$C$1990,2,FALSE),IF('部屋別効果（直）'!X2315="撤去",VLOOKUP('施設リストA-1（直営）'!#REF!,'（既設）調査結果'!$B$5:$C$1998,2,FALSE),0))</f>
        <v>#REF!</v>
      </c>
      <c r="Z2315" s="29" t="e">
        <f>'施設リストA-1（直営）'!#REF!</f>
        <v>#REF!</v>
      </c>
      <c r="AA2315" s="29" t="e">
        <f>'施設リストA-1（直営）'!#REF!</f>
        <v>#REF!</v>
      </c>
      <c r="AB2315" s="30" t="e">
        <f>IF(AA2315="新設",VLOOKUP('施設リストA-1（直営）'!#REF!,'（新設）照明器具'!$B$5:$C$1990,2,FALSE),IF('部屋別効果（直）'!AA2315="撤去",VLOOKUP('施設リストA-1（直営）'!#REF!,'（既設）調査結果'!$B$5:$C$1998,2,FALSE),0))</f>
        <v>#REF!</v>
      </c>
      <c r="AC2315" s="29" t="e">
        <f>'施設リストA-1（直営）'!#REF!</f>
        <v>#REF!</v>
      </c>
      <c r="AD2315" s="29" t="e">
        <f>'施設リストA-1（直営）'!#REF!</f>
        <v>#REF!</v>
      </c>
      <c r="AE2315" s="30" t="e">
        <f>IF(AD2315="新設",VLOOKUP('施設リストA-1（直営）'!#REF!,'（新設）照明器具'!$B$5:$C$1990,2,FALSE),IF('部屋別効果（直）'!AD2315="撤去",VLOOKUP('施設リストA-1（直営）'!#REF!,'（既設）調査結果'!$B$5:$C$1998,2,FALSE),0))</f>
        <v>#REF!</v>
      </c>
      <c r="AF2315" s="29" t="e">
        <f>'施設リストA-1（直営）'!#REF!</f>
        <v>#REF!</v>
      </c>
      <c r="AG2315" s="29" t="e">
        <f>'施設リストA-1（直営）'!#REF!</f>
        <v>#REF!</v>
      </c>
      <c r="AH2315" s="30" t="e">
        <f>IF(AG2315="新設",VLOOKUP('施設リストA-1（直営）'!#REF!,'（新設）照明器具'!$B$5:$C$1990,2,FALSE),IF('部屋別効果（直）'!AG2315="撤去",VLOOKUP('施設リストA-1（直営）'!#REF!,'（既設）調査結果'!$B$5:$C$1998,2,FALSE),0))</f>
        <v>#REF!</v>
      </c>
      <c r="AI2315" s="29" t="e">
        <f>'施設リストA-1（直営）'!#REF!</f>
        <v>#REF!</v>
      </c>
      <c r="AJ2315" s="29" t="e">
        <f>'施設リストA-1（直営）'!#REF!</f>
        <v>#REF!</v>
      </c>
      <c r="AK2315" s="30" t="e">
        <f>IF(AJ2315="新設",VLOOKUP('施設リストA-1（直営）'!#REF!,'（新設）照明器具'!$B$5:$C$1990,2,FALSE),IF('部屋別効果（直）'!AJ2315="撤去",VLOOKUP('施設リストA-1（直営）'!#REF!,'（既設）調査結果'!$B$5:$C$1998,2,FALSE),0))</f>
        <v>#REF!</v>
      </c>
      <c r="AL2315" s="29" t="e">
        <f>'施設リストA-1（直営）'!#REF!</f>
        <v>#REF!</v>
      </c>
    </row>
    <row r="2316" spans="1:38" customFormat="1">
      <c r="A2316" s="94"/>
      <c r="B2316" s="16" t="e">
        <f>'施設リストA-1（直営）'!#REF!</f>
        <v>#REF!</v>
      </c>
      <c r="C2316" s="14" t="e">
        <f>'施設リストA-1（直営）'!#REF!</f>
        <v>#REF!</v>
      </c>
      <c r="D2316" s="94" t="e">
        <f>'施設リストA-1（直営）'!#REF!</f>
        <v>#REF!</v>
      </c>
      <c r="E2316" s="20" t="e">
        <f>'施設リストA-1（直営）'!#REF!</f>
        <v>#REF!</v>
      </c>
      <c r="F2316" s="20" t="e">
        <f>'施設リストA-1（直営）'!#REF!</f>
        <v>#REF!</v>
      </c>
      <c r="G2316" s="13" t="e">
        <f>'施設リストA-1（直営）'!#REF!</f>
        <v>#REF!</v>
      </c>
      <c r="H2316" s="28" t="e">
        <f t="shared" si="36"/>
        <v>#REF!</v>
      </c>
      <c r="I2316" s="29" t="e">
        <f>'施設リストA-1（直営）'!#REF!</f>
        <v>#REF!</v>
      </c>
      <c r="J2316" s="30" t="e">
        <f>IF(I2316="新設",VLOOKUP('施設リストA-1（直営）'!#REF!,'（新設）照明器具'!$B$5:$C$1990,2,FALSE),IF('部屋別効果（直）'!I2316="撤去",VLOOKUP('施設リストA-1（直営）'!#REF!,'（既設）調査結果'!$B$5:$C$1998,2,FALSE),0))</f>
        <v>#REF!</v>
      </c>
      <c r="K2316" s="29" t="e">
        <f>'施設リストA-1（直営）'!#REF!</f>
        <v>#REF!</v>
      </c>
      <c r="L2316" s="29" t="e">
        <f>'施設リストA-1（直営）'!#REF!</f>
        <v>#REF!</v>
      </c>
      <c r="M2316" s="30" t="e">
        <f>IF(L2316="新設",VLOOKUP('施設リストA-1（直営）'!#REF!,'（新設）照明器具'!$B$5:$C$1990,2,FALSE),IF('部屋別効果（直）'!L2316="撤去",VLOOKUP('施設リストA-1（直営）'!#REF!,'（既設）調査結果'!$B$5:$C$1998,2,FALSE),0))</f>
        <v>#REF!</v>
      </c>
      <c r="N2316" s="29" t="e">
        <f>'施設リストA-1（直営）'!#REF!</f>
        <v>#REF!</v>
      </c>
      <c r="O2316" s="29" t="e">
        <f>'施設リストA-1（直営）'!#REF!</f>
        <v>#REF!</v>
      </c>
      <c r="P2316" s="30" t="e">
        <f>IF(O2316="新設",VLOOKUP('施設リストA-1（直営）'!#REF!,'（新設）照明器具'!$B$5:$C$1990,2,FALSE),IF('部屋別効果（直）'!O2316="撤去",VLOOKUP('施設リストA-1（直営）'!#REF!,'（既設）調査結果'!$B$5:$C$1998,2,FALSE),0))</f>
        <v>#REF!</v>
      </c>
      <c r="Q2316" s="29" t="e">
        <f>'施設リストA-1（直営）'!#REF!</f>
        <v>#REF!</v>
      </c>
      <c r="R2316" s="29" t="e">
        <f>'施設リストA-1（直営）'!#REF!</f>
        <v>#REF!</v>
      </c>
      <c r="S2316" s="30" t="e">
        <f>IF(R2316="新設",VLOOKUP('施設リストA-1（直営）'!#REF!,'（新設）照明器具'!$B$5:$C$1990,2,FALSE),IF('部屋別効果（直）'!R2316="撤去",VLOOKUP('施設リストA-1（直営）'!#REF!,'（既設）調査結果'!$B$5:$C$1998,2,FALSE),0))</f>
        <v>#REF!</v>
      </c>
      <c r="T2316" s="29" t="e">
        <f>'施設リストA-1（直営）'!#REF!</f>
        <v>#REF!</v>
      </c>
      <c r="U2316" s="29" t="e">
        <f>'施設リストA-1（直営）'!#REF!</f>
        <v>#REF!</v>
      </c>
      <c r="V2316" s="30" t="e">
        <f>IF(U2316="新設",VLOOKUP('施設リストA-1（直営）'!#REF!,'（新設）照明器具'!$B$5:$C$1990,2,FALSE),IF('部屋別効果（直）'!U2316="撤去",VLOOKUP('施設リストA-1（直営）'!#REF!,'（既設）調査結果'!$B$5:$C$1998,2,FALSE),0))</f>
        <v>#REF!</v>
      </c>
      <c r="W2316" s="29" t="e">
        <f>'施設リストA-1（直営）'!#REF!</f>
        <v>#REF!</v>
      </c>
      <c r="X2316" s="29" t="e">
        <f>'施設リストA-1（直営）'!#REF!</f>
        <v>#REF!</v>
      </c>
      <c r="Y2316" s="30" t="e">
        <f>IF(X2316="新設",VLOOKUP('施設リストA-1（直営）'!#REF!,'（新設）照明器具'!$B$5:$C$1990,2,FALSE),IF('部屋別効果（直）'!X2316="撤去",VLOOKUP('施設リストA-1（直営）'!#REF!,'（既設）調査結果'!$B$5:$C$1998,2,FALSE),0))</f>
        <v>#REF!</v>
      </c>
      <c r="Z2316" s="29" t="e">
        <f>'施設リストA-1（直営）'!#REF!</f>
        <v>#REF!</v>
      </c>
      <c r="AA2316" s="29" t="e">
        <f>'施設リストA-1（直営）'!#REF!</f>
        <v>#REF!</v>
      </c>
      <c r="AB2316" s="30" t="e">
        <f>IF(AA2316="新設",VLOOKUP('施設リストA-1（直営）'!#REF!,'（新設）照明器具'!$B$5:$C$1990,2,FALSE),IF('部屋別効果（直）'!AA2316="撤去",VLOOKUP('施設リストA-1（直営）'!#REF!,'（既設）調査結果'!$B$5:$C$1998,2,FALSE),0))</f>
        <v>#REF!</v>
      </c>
      <c r="AC2316" s="29" t="e">
        <f>'施設リストA-1（直営）'!#REF!</f>
        <v>#REF!</v>
      </c>
      <c r="AD2316" s="29" t="e">
        <f>'施設リストA-1（直営）'!#REF!</f>
        <v>#REF!</v>
      </c>
      <c r="AE2316" s="30" t="e">
        <f>IF(AD2316="新設",VLOOKUP('施設リストA-1（直営）'!#REF!,'（新設）照明器具'!$B$5:$C$1990,2,FALSE),IF('部屋別効果（直）'!AD2316="撤去",VLOOKUP('施設リストA-1（直営）'!#REF!,'（既設）調査結果'!$B$5:$C$1998,2,FALSE),0))</f>
        <v>#REF!</v>
      </c>
      <c r="AF2316" s="29" t="e">
        <f>'施設リストA-1（直営）'!#REF!</f>
        <v>#REF!</v>
      </c>
      <c r="AG2316" s="29" t="e">
        <f>'施設リストA-1（直営）'!#REF!</f>
        <v>#REF!</v>
      </c>
      <c r="AH2316" s="30" t="e">
        <f>IF(AG2316="新設",VLOOKUP('施設リストA-1（直営）'!#REF!,'（新設）照明器具'!$B$5:$C$1990,2,FALSE),IF('部屋別効果（直）'!AG2316="撤去",VLOOKUP('施設リストA-1（直営）'!#REF!,'（既設）調査結果'!$B$5:$C$1998,2,FALSE),0))</f>
        <v>#REF!</v>
      </c>
      <c r="AI2316" s="29" t="e">
        <f>'施設リストA-1（直営）'!#REF!</f>
        <v>#REF!</v>
      </c>
      <c r="AJ2316" s="29" t="e">
        <f>'施設リストA-1（直営）'!#REF!</f>
        <v>#REF!</v>
      </c>
      <c r="AK2316" s="30" t="e">
        <f>IF(AJ2316="新設",VLOOKUP('施設リストA-1（直営）'!#REF!,'（新設）照明器具'!$B$5:$C$1990,2,FALSE),IF('部屋別効果（直）'!AJ2316="撤去",VLOOKUP('施設リストA-1（直営）'!#REF!,'（既設）調査結果'!$B$5:$C$1998,2,FALSE),0))</f>
        <v>#REF!</v>
      </c>
      <c r="AL2316" s="29" t="e">
        <f>'施設リストA-1（直営）'!#REF!</f>
        <v>#REF!</v>
      </c>
    </row>
    <row r="2317" spans="1:38" customFormat="1">
      <c r="A2317" s="94"/>
      <c r="B2317" s="16" t="e">
        <f>'施設リストA-1（直営）'!#REF!</f>
        <v>#REF!</v>
      </c>
      <c r="C2317" s="14" t="e">
        <f>'施設リストA-1（直営）'!#REF!</f>
        <v>#REF!</v>
      </c>
      <c r="D2317" s="94" t="e">
        <f>'施設リストA-1（直営）'!#REF!</f>
        <v>#REF!</v>
      </c>
      <c r="E2317" s="20" t="e">
        <f>'施設リストA-1（直営）'!#REF!</f>
        <v>#REF!</v>
      </c>
      <c r="F2317" s="20" t="e">
        <f>'施設リストA-1（直営）'!#REF!</f>
        <v>#REF!</v>
      </c>
      <c r="G2317" s="13" t="e">
        <f>'施設リストA-1（直営）'!#REF!</f>
        <v>#REF!</v>
      </c>
      <c r="H2317" s="28" t="e">
        <f t="shared" si="36"/>
        <v>#REF!</v>
      </c>
      <c r="I2317" s="29" t="e">
        <f>'施設リストA-1（直営）'!#REF!</f>
        <v>#REF!</v>
      </c>
      <c r="J2317" s="30" t="e">
        <f>IF(I2317="新設",VLOOKUP('施設リストA-1（直営）'!#REF!,'（新設）照明器具'!$B$5:$C$1990,2,FALSE),IF('部屋別効果（直）'!I2317="撤去",VLOOKUP('施設リストA-1（直営）'!#REF!,'（既設）調査結果'!$B$5:$C$1998,2,FALSE),0))</f>
        <v>#REF!</v>
      </c>
      <c r="K2317" s="29" t="e">
        <f>'施設リストA-1（直営）'!#REF!</f>
        <v>#REF!</v>
      </c>
      <c r="L2317" s="29" t="e">
        <f>'施設リストA-1（直営）'!#REF!</f>
        <v>#REF!</v>
      </c>
      <c r="M2317" s="30" t="e">
        <f>IF(L2317="新設",VLOOKUP('施設リストA-1（直営）'!#REF!,'（新設）照明器具'!$B$5:$C$1990,2,FALSE),IF('部屋別効果（直）'!L2317="撤去",VLOOKUP('施設リストA-1（直営）'!#REF!,'（既設）調査結果'!$B$5:$C$1998,2,FALSE),0))</f>
        <v>#REF!</v>
      </c>
      <c r="N2317" s="29" t="e">
        <f>'施設リストA-1（直営）'!#REF!</f>
        <v>#REF!</v>
      </c>
      <c r="O2317" s="29" t="e">
        <f>'施設リストA-1（直営）'!#REF!</f>
        <v>#REF!</v>
      </c>
      <c r="P2317" s="30" t="e">
        <f>IF(O2317="新設",VLOOKUP('施設リストA-1（直営）'!#REF!,'（新設）照明器具'!$B$5:$C$1990,2,FALSE),IF('部屋別効果（直）'!O2317="撤去",VLOOKUP('施設リストA-1（直営）'!#REF!,'（既設）調査結果'!$B$5:$C$1998,2,FALSE),0))</f>
        <v>#REF!</v>
      </c>
      <c r="Q2317" s="29" t="e">
        <f>'施設リストA-1（直営）'!#REF!</f>
        <v>#REF!</v>
      </c>
      <c r="R2317" s="29" t="e">
        <f>'施設リストA-1（直営）'!#REF!</f>
        <v>#REF!</v>
      </c>
      <c r="S2317" s="30" t="e">
        <f>IF(R2317="新設",VLOOKUP('施設リストA-1（直営）'!#REF!,'（新設）照明器具'!$B$5:$C$1990,2,FALSE),IF('部屋別効果（直）'!R2317="撤去",VLOOKUP('施設リストA-1（直営）'!#REF!,'（既設）調査結果'!$B$5:$C$1998,2,FALSE),0))</f>
        <v>#REF!</v>
      </c>
      <c r="T2317" s="29" t="e">
        <f>'施設リストA-1（直営）'!#REF!</f>
        <v>#REF!</v>
      </c>
      <c r="U2317" s="29" t="e">
        <f>'施設リストA-1（直営）'!#REF!</f>
        <v>#REF!</v>
      </c>
      <c r="V2317" s="30" t="e">
        <f>IF(U2317="新設",VLOOKUP('施設リストA-1（直営）'!#REF!,'（新設）照明器具'!$B$5:$C$1990,2,FALSE),IF('部屋別効果（直）'!U2317="撤去",VLOOKUP('施設リストA-1（直営）'!#REF!,'（既設）調査結果'!$B$5:$C$1998,2,FALSE),0))</f>
        <v>#REF!</v>
      </c>
      <c r="W2317" s="29" t="e">
        <f>'施設リストA-1（直営）'!#REF!</f>
        <v>#REF!</v>
      </c>
      <c r="X2317" s="29" t="e">
        <f>'施設リストA-1（直営）'!#REF!</f>
        <v>#REF!</v>
      </c>
      <c r="Y2317" s="30" t="e">
        <f>IF(X2317="新設",VLOOKUP('施設リストA-1（直営）'!#REF!,'（新設）照明器具'!$B$5:$C$1990,2,FALSE),IF('部屋別効果（直）'!X2317="撤去",VLOOKUP('施設リストA-1（直営）'!#REF!,'（既設）調査結果'!$B$5:$C$1998,2,FALSE),0))</f>
        <v>#REF!</v>
      </c>
      <c r="Z2317" s="29" t="e">
        <f>'施設リストA-1（直営）'!#REF!</f>
        <v>#REF!</v>
      </c>
      <c r="AA2317" s="29" t="e">
        <f>'施設リストA-1（直営）'!#REF!</f>
        <v>#REF!</v>
      </c>
      <c r="AB2317" s="30" t="e">
        <f>IF(AA2317="新設",VLOOKUP('施設リストA-1（直営）'!#REF!,'（新設）照明器具'!$B$5:$C$1990,2,FALSE),IF('部屋別効果（直）'!AA2317="撤去",VLOOKUP('施設リストA-1（直営）'!#REF!,'（既設）調査結果'!$B$5:$C$1998,2,FALSE),0))</f>
        <v>#REF!</v>
      </c>
      <c r="AC2317" s="29" t="e">
        <f>'施設リストA-1（直営）'!#REF!</f>
        <v>#REF!</v>
      </c>
      <c r="AD2317" s="29" t="e">
        <f>'施設リストA-1（直営）'!#REF!</f>
        <v>#REF!</v>
      </c>
      <c r="AE2317" s="30" t="e">
        <f>IF(AD2317="新設",VLOOKUP('施設リストA-1（直営）'!#REF!,'（新設）照明器具'!$B$5:$C$1990,2,FALSE),IF('部屋別効果（直）'!AD2317="撤去",VLOOKUP('施設リストA-1（直営）'!#REF!,'（既設）調査結果'!$B$5:$C$1998,2,FALSE),0))</f>
        <v>#REF!</v>
      </c>
      <c r="AF2317" s="29" t="e">
        <f>'施設リストA-1（直営）'!#REF!</f>
        <v>#REF!</v>
      </c>
      <c r="AG2317" s="29" t="e">
        <f>'施設リストA-1（直営）'!#REF!</f>
        <v>#REF!</v>
      </c>
      <c r="AH2317" s="30" t="e">
        <f>IF(AG2317="新設",VLOOKUP('施設リストA-1（直営）'!#REF!,'（新設）照明器具'!$B$5:$C$1990,2,FALSE),IF('部屋別効果（直）'!AG2317="撤去",VLOOKUP('施設リストA-1（直営）'!#REF!,'（既設）調査結果'!$B$5:$C$1998,2,FALSE),0))</f>
        <v>#REF!</v>
      </c>
      <c r="AI2317" s="29" t="e">
        <f>'施設リストA-1（直営）'!#REF!</f>
        <v>#REF!</v>
      </c>
      <c r="AJ2317" s="29" t="e">
        <f>'施設リストA-1（直営）'!#REF!</f>
        <v>#REF!</v>
      </c>
      <c r="AK2317" s="30" t="e">
        <f>IF(AJ2317="新設",VLOOKUP('施設リストA-1（直営）'!#REF!,'（新設）照明器具'!$B$5:$C$1990,2,FALSE),IF('部屋別効果（直）'!AJ2317="撤去",VLOOKUP('施設リストA-1（直営）'!#REF!,'（既設）調査結果'!$B$5:$C$1998,2,FALSE),0))</f>
        <v>#REF!</v>
      </c>
      <c r="AL2317" s="29" t="e">
        <f>'施設リストA-1（直営）'!#REF!</f>
        <v>#REF!</v>
      </c>
    </row>
    <row r="2318" spans="1:38" customFormat="1">
      <c r="A2318" s="94"/>
      <c r="B2318" s="16" t="e">
        <f>'施設リストA-1（直営）'!#REF!</f>
        <v>#REF!</v>
      </c>
      <c r="C2318" s="14" t="e">
        <f>'施設リストA-1（直営）'!#REF!</f>
        <v>#REF!</v>
      </c>
      <c r="D2318" s="94" t="e">
        <f>'施設リストA-1（直営）'!#REF!</f>
        <v>#REF!</v>
      </c>
      <c r="E2318" s="20" t="e">
        <f>'施設リストA-1（直営）'!#REF!</f>
        <v>#REF!</v>
      </c>
      <c r="F2318" s="20" t="e">
        <f>'施設リストA-1（直営）'!#REF!</f>
        <v>#REF!</v>
      </c>
      <c r="G2318" s="13" t="e">
        <f>'施設リストA-1（直営）'!#REF!</f>
        <v>#REF!</v>
      </c>
      <c r="H2318" s="28" t="e">
        <f t="shared" si="36"/>
        <v>#REF!</v>
      </c>
      <c r="I2318" s="29" t="e">
        <f>'施設リストA-1（直営）'!#REF!</f>
        <v>#REF!</v>
      </c>
      <c r="J2318" s="30" t="e">
        <f>IF(I2318="新設",VLOOKUP('施設リストA-1（直営）'!#REF!,'（新設）照明器具'!$B$5:$C$1990,2,FALSE),IF('部屋別効果（直）'!I2318="撤去",VLOOKUP('施設リストA-1（直営）'!#REF!,'（既設）調査結果'!$B$5:$C$1998,2,FALSE),0))</f>
        <v>#REF!</v>
      </c>
      <c r="K2318" s="29" t="e">
        <f>'施設リストA-1（直営）'!#REF!</f>
        <v>#REF!</v>
      </c>
      <c r="L2318" s="29" t="e">
        <f>'施設リストA-1（直営）'!#REF!</f>
        <v>#REF!</v>
      </c>
      <c r="M2318" s="30" t="e">
        <f>IF(L2318="新設",VLOOKUP('施設リストA-1（直営）'!#REF!,'（新設）照明器具'!$B$5:$C$1990,2,FALSE),IF('部屋別効果（直）'!L2318="撤去",VLOOKUP('施設リストA-1（直営）'!#REF!,'（既設）調査結果'!$B$5:$C$1998,2,FALSE),0))</f>
        <v>#REF!</v>
      </c>
      <c r="N2318" s="29" t="e">
        <f>'施設リストA-1（直営）'!#REF!</f>
        <v>#REF!</v>
      </c>
      <c r="O2318" s="29" t="e">
        <f>'施設リストA-1（直営）'!#REF!</f>
        <v>#REF!</v>
      </c>
      <c r="P2318" s="30" t="e">
        <f>IF(O2318="新設",VLOOKUP('施設リストA-1（直営）'!#REF!,'（新設）照明器具'!$B$5:$C$1990,2,FALSE),IF('部屋別効果（直）'!O2318="撤去",VLOOKUP('施設リストA-1（直営）'!#REF!,'（既設）調査結果'!$B$5:$C$1998,2,FALSE),0))</f>
        <v>#REF!</v>
      </c>
      <c r="Q2318" s="29" t="e">
        <f>'施設リストA-1（直営）'!#REF!</f>
        <v>#REF!</v>
      </c>
      <c r="R2318" s="29" t="e">
        <f>'施設リストA-1（直営）'!#REF!</f>
        <v>#REF!</v>
      </c>
      <c r="S2318" s="30" t="e">
        <f>IF(R2318="新設",VLOOKUP('施設リストA-1（直営）'!#REF!,'（新設）照明器具'!$B$5:$C$1990,2,FALSE),IF('部屋別効果（直）'!R2318="撤去",VLOOKUP('施設リストA-1（直営）'!#REF!,'（既設）調査結果'!$B$5:$C$1998,2,FALSE),0))</f>
        <v>#REF!</v>
      </c>
      <c r="T2318" s="29" t="e">
        <f>'施設リストA-1（直営）'!#REF!</f>
        <v>#REF!</v>
      </c>
      <c r="U2318" s="29" t="e">
        <f>'施設リストA-1（直営）'!#REF!</f>
        <v>#REF!</v>
      </c>
      <c r="V2318" s="30" t="e">
        <f>IF(U2318="新設",VLOOKUP('施設リストA-1（直営）'!#REF!,'（新設）照明器具'!$B$5:$C$1990,2,FALSE),IF('部屋別効果（直）'!U2318="撤去",VLOOKUP('施設リストA-1（直営）'!#REF!,'（既設）調査結果'!$B$5:$C$1998,2,FALSE),0))</f>
        <v>#REF!</v>
      </c>
      <c r="W2318" s="29" t="e">
        <f>'施設リストA-1（直営）'!#REF!</f>
        <v>#REF!</v>
      </c>
      <c r="X2318" s="29" t="e">
        <f>'施設リストA-1（直営）'!#REF!</f>
        <v>#REF!</v>
      </c>
      <c r="Y2318" s="30" t="e">
        <f>IF(X2318="新設",VLOOKUP('施設リストA-1（直営）'!#REF!,'（新設）照明器具'!$B$5:$C$1990,2,FALSE),IF('部屋別効果（直）'!X2318="撤去",VLOOKUP('施設リストA-1（直営）'!#REF!,'（既設）調査結果'!$B$5:$C$1998,2,FALSE),0))</f>
        <v>#REF!</v>
      </c>
      <c r="Z2318" s="29" t="e">
        <f>'施設リストA-1（直営）'!#REF!</f>
        <v>#REF!</v>
      </c>
      <c r="AA2318" s="29" t="e">
        <f>'施設リストA-1（直営）'!#REF!</f>
        <v>#REF!</v>
      </c>
      <c r="AB2318" s="30" t="e">
        <f>IF(AA2318="新設",VLOOKUP('施設リストA-1（直営）'!#REF!,'（新設）照明器具'!$B$5:$C$1990,2,FALSE),IF('部屋別効果（直）'!AA2318="撤去",VLOOKUP('施設リストA-1（直営）'!#REF!,'（既設）調査結果'!$B$5:$C$1998,2,FALSE),0))</f>
        <v>#REF!</v>
      </c>
      <c r="AC2318" s="29" t="e">
        <f>'施設リストA-1（直営）'!#REF!</f>
        <v>#REF!</v>
      </c>
      <c r="AD2318" s="29" t="e">
        <f>'施設リストA-1（直営）'!#REF!</f>
        <v>#REF!</v>
      </c>
      <c r="AE2318" s="30" t="e">
        <f>IF(AD2318="新設",VLOOKUP('施設リストA-1（直営）'!#REF!,'（新設）照明器具'!$B$5:$C$1990,2,FALSE),IF('部屋別効果（直）'!AD2318="撤去",VLOOKUP('施設リストA-1（直営）'!#REF!,'（既設）調査結果'!$B$5:$C$1998,2,FALSE),0))</f>
        <v>#REF!</v>
      </c>
      <c r="AF2318" s="29" t="e">
        <f>'施設リストA-1（直営）'!#REF!</f>
        <v>#REF!</v>
      </c>
      <c r="AG2318" s="29" t="e">
        <f>'施設リストA-1（直営）'!#REF!</f>
        <v>#REF!</v>
      </c>
      <c r="AH2318" s="30" t="e">
        <f>IF(AG2318="新設",VLOOKUP('施設リストA-1（直営）'!#REF!,'（新設）照明器具'!$B$5:$C$1990,2,FALSE),IF('部屋別効果（直）'!AG2318="撤去",VLOOKUP('施設リストA-1（直営）'!#REF!,'（既設）調査結果'!$B$5:$C$1998,2,FALSE),0))</f>
        <v>#REF!</v>
      </c>
      <c r="AI2318" s="29" t="e">
        <f>'施設リストA-1（直営）'!#REF!</f>
        <v>#REF!</v>
      </c>
      <c r="AJ2318" s="29" t="e">
        <f>'施設リストA-1（直営）'!#REF!</f>
        <v>#REF!</v>
      </c>
      <c r="AK2318" s="30" t="e">
        <f>IF(AJ2318="新設",VLOOKUP('施設リストA-1（直営）'!#REF!,'（新設）照明器具'!$B$5:$C$1990,2,FALSE),IF('部屋別効果（直）'!AJ2318="撤去",VLOOKUP('施設リストA-1（直営）'!#REF!,'（既設）調査結果'!$B$5:$C$1998,2,FALSE),0))</f>
        <v>#REF!</v>
      </c>
      <c r="AL2318" s="29" t="e">
        <f>'施設リストA-1（直営）'!#REF!</f>
        <v>#REF!</v>
      </c>
    </row>
    <row r="2319" spans="1:38" customFormat="1">
      <c r="A2319" s="94"/>
      <c r="B2319" s="16" t="e">
        <f>'施設リストA-1（直営）'!#REF!</f>
        <v>#REF!</v>
      </c>
      <c r="C2319" s="14" t="e">
        <f>'施設リストA-1（直営）'!#REF!</f>
        <v>#REF!</v>
      </c>
      <c r="D2319" s="94" t="e">
        <f>'施設リストA-1（直営）'!#REF!</f>
        <v>#REF!</v>
      </c>
      <c r="E2319" s="20" t="e">
        <f>'施設リストA-1（直営）'!#REF!</f>
        <v>#REF!</v>
      </c>
      <c r="F2319" s="20" t="e">
        <f>'施設リストA-1（直営）'!#REF!</f>
        <v>#REF!</v>
      </c>
      <c r="G2319" s="13" t="e">
        <f>'施設リストA-1（直営）'!#REF!</f>
        <v>#REF!</v>
      </c>
      <c r="H2319" s="28" t="e">
        <f t="shared" si="36"/>
        <v>#REF!</v>
      </c>
      <c r="I2319" s="29" t="e">
        <f>'施設リストA-1（直営）'!#REF!</f>
        <v>#REF!</v>
      </c>
      <c r="J2319" s="30" t="e">
        <f>IF(I2319="新設",VLOOKUP('施設リストA-1（直営）'!#REF!,'（新設）照明器具'!$B$5:$C$1990,2,FALSE),IF('部屋別効果（直）'!I2319="撤去",VLOOKUP('施設リストA-1（直営）'!#REF!,'（既設）調査結果'!$B$5:$C$1998,2,FALSE),0))</f>
        <v>#REF!</v>
      </c>
      <c r="K2319" s="29" t="e">
        <f>'施設リストA-1（直営）'!#REF!</f>
        <v>#REF!</v>
      </c>
      <c r="L2319" s="29" t="e">
        <f>'施設リストA-1（直営）'!#REF!</f>
        <v>#REF!</v>
      </c>
      <c r="M2319" s="30" t="e">
        <f>IF(L2319="新設",VLOOKUP('施設リストA-1（直営）'!#REF!,'（新設）照明器具'!$B$5:$C$1990,2,FALSE),IF('部屋別効果（直）'!L2319="撤去",VLOOKUP('施設リストA-1（直営）'!#REF!,'（既設）調査結果'!$B$5:$C$1998,2,FALSE),0))</f>
        <v>#REF!</v>
      </c>
      <c r="N2319" s="29" t="e">
        <f>'施設リストA-1（直営）'!#REF!</f>
        <v>#REF!</v>
      </c>
      <c r="O2319" s="29" t="e">
        <f>'施設リストA-1（直営）'!#REF!</f>
        <v>#REF!</v>
      </c>
      <c r="P2319" s="30" t="e">
        <f>IF(O2319="新設",VLOOKUP('施設リストA-1（直営）'!#REF!,'（新設）照明器具'!$B$5:$C$1990,2,FALSE),IF('部屋別効果（直）'!O2319="撤去",VLOOKUP('施設リストA-1（直営）'!#REF!,'（既設）調査結果'!$B$5:$C$1998,2,FALSE),0))</f>
        <v>#REF!</v>
      </c>
      <c r="Q2319" s="29" t="e">
        <f>'施設リストA-1（直営）'!#REF!</f>
        <v>#REF!</v>
      </c>
      <c r="R2319" s="29" t="e">
        <f>'施設リストA-1（直営）'!#REF!</f>
        <v>#REF!</v>
      </c>
      <c r="S2319" s="30" t="e">
        <f>IF(R2319="新設",VLOOKUP('施設リストA-1（直営）'!#REF!,'（新設）照明器具'!$B$5:$C$1990,2,FALSE),IF('部屋別効果（直）'!R2319="撤去",VLOOKUP('施設リストA-1（直営）'!#REF!,'（既設）調査結果'!$B$5:$C$1998,2,FALSE),0))</f>
        <v>#REF!</v>
      </c>
      <c r="T2319" s="29" t="e">
        <f>'施設リストA-1（直営）'!#REF!</f>
        <v>#REF!</v>
      </c>
      <c r="U2319" s="29" t="e">
        <f>'施設リストA-1（直営）'!#REF!</f>
        <v>#REF!</v>
      </c>
      <c r="V2319" s="30" t="e">
        <f>IF(U2319="新設",VLOOKUP('施設リストA-1（直営）'!#REF!,'（新設）照明器具'!$B$5:$C$1990,2,FALSE),IF('部屋別効果（直）'!U2319="撤去",VLOOKUP('施設リストA-1（直営）'!#REF!,'（既設）調査結果'!$B$5:$C$1998,2,FALSE),0))</f>
        <v>#REF!</v>
      </c>
      <c r="W2319" s="29" t="e">
        <f>'施設リストA-1（直営）'!#REF!</f>
        <v>#REF!</v>
      </c>
      <c r="X2319" s="29" t="e">
        <f>'施設リストA-1（直営）'!#REF!</f>
        <v>#REF!</v>
      </c>
      <c r="Y2319" s="30" t="e">
        <f>IF(X2319="新設",VLOOKUP('施設リストA-1（直営）'!#REF!,'（新設）照明器具'!$B$5:$C$1990,2,FALSE),IF('部屋別効果（直）'!X2319="撤去",VLOOKUP('施設リストA-1（直営）'!#REF!,'（既設）調査結果'!$B$5:$C$1998,2,FALSE),0))</f>
        <v>#REF!</v>
      </c>
      <c r="Z2319" s="29" t="e">
        <f>'施設リストA-1（直営）'!#REF!</f>
        <v>#REF!</v>
      </c>
      <c r="AA2319" s="29" t="e">
        <f>'施設リストA-1（直営）'!#REF!</f>
        <v>#REF!</v>
      </c>
      <c r="AB2319" s="30" t="e">
        <f>IF(AA2319="新設",VLOOKUP('施設リストA-1（直営）'!#REF!,'（新設）照明器具'!$B$5:$C$1990,2,FALSE),IF('部屋別効果（直）'!AA2319="撤去",VLOOKUP('施設リストA-1（直営）'!#REF!,'（既設）調査結果'!$B$5:$C$1998,2,FALSE),0))</f>
        <v>#REF!</v>
      </c>
      <c r="AC2319" s="29" t="e">
        <f>'施設リストA-1（直営）'!#REF!</f>
        <v>#REF!</v>
      </c>
      <c r="AD2319" s="29" t="e">
        <f>'施設リストA-1（直営）'!#REF!</f>
        <v>#REF!</v>
      </c>
      <c r="AE2319" s="30" t="e">
        <f>IF(AD2319="新設",VLOOKUP('施設リストA-1（直営）'!#REF!,'（新設）照明器具'!$B$5:$C$1990,2,FALSE),IF('部屋別効果（直）'!AD2319="撤去",VLOOKUP('施設リストA-1（直営）'!#REF!,'（既設）調査結果'!$B$5:$C$1998,2,FALSE),0))</f>
        <v>#REF!</v>
      </c>
      <c r="AF2319" s="29" t="e">
        <f>'施設リストA-1（直営）'!#REF!</f>
        <v>#REF!</v>
      </c>
      <c r="AG2319" s="29" t="e">
        <f>'施設リストA-1（直営）'!#REF!</f>
        <v>#REF!</v>
      </c>
      <c r="AH2319" s="30" t="e">
        <f>IF(AG2319="新設",VLOOKUP('施設リストA-1（直営）'!#REF!,'（新設）照明器具'!$B$5:$C$1990,2,FALSE),IF('部屋別効果（直）'!AG2319="撤去",VLOOKUP('施設リストA-1（直営）'!#REF!,'（既設）調査結果'!$B$5:$C$1998,2,FALSE),0))</f>
        <v>#REF!</v>
      </c>
      <c r="AI2319" s="29" t="e">
        <f>'施設リストA-1（直営）'!#REF!</f>
        <v>#REF!</v>
      </c>
      <c r="AJ2319" s="29" t="e">
        <f>'施設リストA-1（直営）'!#REF!</f>
        <v>#REF!</v>
      </c>
      <c r="AK2319" s="30" t="e">
        <f>IF(AJ2319="新設",VLOOKUP('施設リストA-1（直営）'!#REF!,'（新設）照明器具'!$B$5:$C$1990,2,FALSE),IF('部屋別効果（直）'!AJ2319="撤去",VLOOKUP('施設リストA-1（直営）'!#REF!,'（既設）調査結果'!$B$5:$C$1998,2,FALSE),0))</f>
        <v>#REF!</v>
      </c>
      <c r="AL2319" s="29" t="e">
        <f>'施設リストA-1（直営）'!#REF!</f>
        <v>#REF!</v>
      </c>
    </row>
    <row r="2320" spans="1:38" customFormat="1">
      <c r="A2320" s="94"/>
      <c r="B2320" s="16" t="e">
        <f>'施設リストA-1（直営）'!#REF!</f>
        <v>#REF!</v>
      </c>
      <c r="C2320" s="14" t="e">
        <f>'施設リストA-1（直営）'!#REF!</f>
        <v>#REF!</v>
      </c>
      <c r="D2320" s="94" t="e">
        <f>'施設リストA-1（直営）'!#REF!</f>
        <v>#REF!</v>
      </c>
      <c r="E2320" s="20" t="e">
        <f>'施設リストA-1（直営）'!#REF!</f>
        <v>#REF!</v>
      </c>
      <c r="F2320" s="20" t="e">
        <f>'施設リストA-1（直営）'!#REF!</f>
        <v>#REF!</v>
      </c>
      <c r="G2320" s="13" t="e">
        <f>'施設リストA-1（直営）'!#REF!</f>
        <v>#REF!</v>
      </c>
      <c r="H2320" s="28" t="e">
        <f t="shared" si="36"/>
        <v>#REF!</v>
      </c>
      <c r="I2320" s="29" t="e">
        <f>'施設リストA-1（直営）'!#REF!</f>
        <v>#REF!</v>
      </c>
      <c r="J2320" s="30" t="e">
        <f>IF(I2320="新設",VLOOKUP('施設リストA-1（直営）'!#REF!,'（新設）照明器具'!$B$5:$C$1990,2,FALSE),IF('部屋別効果（直）'!I2320="撤去",VLOOKUP('施設リストA-1（直営）'!#REF!,'（既設）調査結果'!$B$5:$C$1998,2,FALSE),0))</f>
        <v>#REF!</v>
      </c>
      <c r="K2320" s="29" t="e">
        <f>'施設リストA-1（直営）'!#REF!</f>
        <v>#REF!</v>
      </c>
      <c r="L2320" s="29" t="e">
        <f>'施設リストA-1（直営）'!#REF!</f>
        <v>#REF!</v>
      </c>
      <c r="M2320" s="30" t="e">
        <f>IF(L2320="新設",VLOOKUP('施設リストA-1（直営）'!#REF!,'（新設）照明器具'!$B$5:$C$1990,2,FALSE),IF('部屋別効果（直）'!L2320="撤去",VLOOKUP('施設リストA-1（直営）'!#REF!,'（既設）調査結果'!$B$5:$C$1998,2,FALSE),0))</f>
        <v>#REF!</v>
      </c>
      <c r="N2320" s="29" t="e">
        <f>'施設リストA-1（直営）'!#REF!</f>
        <v>#REF!</v>
      </c>
      <c r="O2320" s="29" t="e">
        <f>'施設リストA-1（直営）'!#REF!</f>
        <v>#REF!</v>
      </c>
      <c r="P2320" s="30" t="e">
        <f>IF(O2320="新設",VLOOKUP('施設リストA-1（直営）'!#REF!,'（新設）照明器具'!$B$5:$C$1990,2,FALSE),IF('部屋別効果（直）'!O2320="撤去",VLOOKUP('施設リストA-1（直営）'!#REF!,'（既設）調査結果'!$B$5:$C$1998,2,FALSE),0))</f>
        <v>#REF!</v>
      </c>
      <c r="Q2320" s="29" t="e">
        <f>'施設リストA-1（直営）'!#REF!</f>
        <v>#REF!</v>
      </c>
      <c r="R2320" s="29" t="e">
        <f>'施設リストA-1（直営）'!#REF!</f>
        <v>#REF!</v>
      </c>
      <c r="S2320" s="30" t="e">
        <f>IF(R2320="新設",VLOOKUP('施設リストA-1（直営）'!#REF!,'（新設）照明器具'!$B$5:$C$1990,2,FALSE),IF('部屋別効果（直）'!R2320="撤去",VLOOKUP('施設リストA-1（直営）'!#REF!,'（既設）調査結果'!$B$5:$C$1998,2,FALSE),0))</f>
        <v>#REF!</v>
      </c>
      <c r="T2320" s="29" t="e">
        <f>'施設リストA-1（直営）'!#REF!</f>
        <v>#REF!</v>
      </c>
      <c r="U2320" s="29" t="e">
        <f>'施設リストA-1（直営）'!#REF!</f>
        <v>#REF!</v>
      </c>
      <c r="V2320" s="30" t="e">
        <f>IF(U2320="新設",VLOOKUP('施設リストA-1（直営）'!#REF!,'（新設）照明器具'!$B$5:$C$1990,2,FALSE),IF('部屋別効果（直）'!U2320="撤去",VLOOKUP('施設リストA-1（直営）'!#REF!,'（既設）調査結果'!$B$5:$C$1998,2,FALSE),0))</f>
        <v>#REF!</v>
      </c>
      <c r="W2320" s="29" t="e">
        <f>'施設リストA-1（直営）'!#REF!</f>
        <v>#REF!</v>
      </c>
      <c r="X2320" s="29" t="e">
        <f>'施設リストA-1（直営）'!#REF!</f>
        <v>#REF!</v>
      </c>
      <c r="Y2320" s="30" t="e">
        <f>IF(X2320="新設",VLOOKUP('施設リストA-1（直営）'!#REF!,'（新設）照明器具'!$B$5:$C$1990,2,FALSE),IF('部屋別効果（直）'!X2320="撤去",VLOOKUP('施設リストA-1（直営）'!#REF!,'（既設）調査結果'!$B$5:$C$1998,2,FALSE),0))</f>
        <v>#REF!</v>
      </c>
      <c r="Z2320" s="29" t="e">
        <f>'施設リストA-1（直営）'!#REF!</f>
        <v>#REF!</v>
      </c>
      <c r="AA2320" s="29" t="e">
        <f>'施設リストA-1（直営）'!#REF!</f>
        <v>#REF!</v>
      </c>
      <c r="AB2320" s="30" t="e">
        <f>IF(AA2320="新設",VLOOKUP('施設リストA-1（直営）'!#REF!,'（新設）照明器具'!$B$5:$C$1990,2,FALSE),IF('部屋別効果（直）'!AA2320="撤去",VLOOKUP('施設リストA-1（直営）'!#REF!,'（既設）調査結果'!$B$5:$C$1998,2,FALSE),0))</f>
        <v>#REF!</v>
      </c>
      <c r="AC2320" s="29" t="e">
        <f>'施設リストA-1（直営）'!#REF!</f>
        <v>#REF!</v>
      </c>
      <c r="AD2320" s="29" t="e">
        <f>'施設リストA-1（直営）'!#REF!</f>
        <v>#REF!</v>
      </c>
      <c r="AE2320" s="30" t="e">
        <f>IF(AD2320="新設",VLOOKUP('施設リストA-1（直営）'!#REF!,'（新設）照明器具'!$B$5:$C$1990,2,FALSE),IF('部屋別効果（直）'!AD2320="撤去",VLOOKUP('施設リストA-1（直営）'!#REF!,'（既設）調査結果'!$B$5:$C$1998,2,FALSE),0))</f>
        <v>#REF!</v>
      </c>
      <c r="AF2320" s="29" t="e">
        <f>'施設リストA-1（直営）'!#REF!</f>
        <v>#REF!</v>
      </c>
      <c r="AG2320" s="29" t="e">
        <f>'施設リストA-1（直営）'!#REF!</f>
        <v>#REF!</v>
      </c>
      <c r="AH2320" s="30" t="e">
        <f>IF(AG2320="新設",VLOOKUP('施設リストA-1（直営）'!#REF!,'（新設）照明器具'!$B$5:$C$1990,2,FALSE),IF('部屋別効果（直）'!AG2320="撤去",VLOOKUP('施設リストA-1（直営）'!#REF!,'（既設）調査結果'!$B$5:$C$1998,2,FALSE),0))</f>
        <v>#REF!</v>
      </c>
      <c r="AI2320" s="29" t="e">
        <f>'施設リストA-1（直営）'!#REF!</f>
        <v>#REF!</v>
      </c>
      <c r="AJ2320" s="29" t="e">
        <f>'施設リストA-1（直営）'!#REF!</f>
        <v>#REF!</v>
      </c>
      <c r="AK2320" s="30" t="e">
        <f>IF(AJ2320="新設",VLOOKUP('施設リストA-1（直営）'!#REF!,'（新設）照明器具'!$B$5:$C$1990,2,FALSE),IF('部屋別効果（直）'!AJ2320="撤去",VLOOKUP('施設リストA-1（直営）'!#REF!,'（既設）調査結果'!$B$5:$C$1998,2,FALSE),0))</f>
        <v>#REF!</v>
      </c>
      <c r="AL2320" s="29" t="e">
        <f>'施設リストA-1（直営）'!#REF!</f>
        <v>#REF!</v>
      </c>
    </row>
    <row r="2321" spans="1:38" customFormat="1">
      <c r="A2321" s="94"/>
      <c r="B2321" s="16" t="e">
        <f>'施設リストA-1（直営）'!#REF!</f>
        <v>#REF!</v>
      </c>
      <c r="C2321" s="14" t="e">
        <f>'施設リストA-1（直営）'!#REF!</f>
        <v>#REF!</v>
      </c>
      <c r="D2321" s="94" t="e">
        <f>'施設リストA-1（直営）'!#REF!</f>
        <v>#REF!</v>
      </c>
      <c r="E2321" s="20" t="e">
        <f>'施設リストA-1（直営）'!#REF!</f>
        <v>#REF!</v>
      </c>
      <c r="F2321" s="20" t="e">
        <f>'施設リストA-1（直営）'!#REF!</f>
        <v>#REF!</v>
      </c>
      <c r="G2321" s="13" t="e">
        <f>'施設リストA-1（直営）'!#REF!</f>
        <v>#REF!</v>
      </c>
      <c r="H2321" s="28" t="e">
        <f t="shared" si="36"/>
        <v>#REF!</v>
      </c>
      <c r="I2321" s="29" t="e">
        <f>'施設リストA-1（直営）'!#REF!</f>
        <v>#REF!</v>
      </c>
      <c r="J2321" s="30" t="e">
        <f>IF(I2321="新設",VLOOKUP('施設リストA-1（直営）'!#REF!,'（新設）照明器具'!$B$5:$C$1990,2,FALSE),IF('部屋別効果（直）'!I2321="撤去",VLOOKUP('施設リストA-1（直営）'!#REF!,'（既設）調査結果'!$B$5:$C$1998,2,FALSE),0))</f>
        <v>#REF!</v>
      </c>
      <c r="K2321" s="29" t="e">
        <f>'施設リストA-1（直営）'!#REF!</f>
        <v>#REF!</v>
      </c>
      <c r="L2321" s="29" t="e">
        <f>'施設リストA-1（直営）'!#REF!</f>
        <v>#REF!</v>
      </c>
      <c r="M2321" s="30" t="e">
        <f>IF(L2321="新設",VLOOKUP('施設リストA-1（直営）'!#REF!,'（新設）照明器具'!$B$5:$C$1990,2,FALSE),IF('部屋別効果（直）'!L2321="撤去",VLOOKUP('施設リストA-1（直営）'!#REF!,'（既設）調査結果'!$B$5:$C$1998,2,FALSE),0))</f>
        <v>#REF!</v>
      </c>
      <c r="N2321" s="29" t="e">
        <f>'施設リストA-1（直営）'!#REF!</f>
        <v>#REF!</v>
      </c>
      <c r="O2321" s="29" t="e">
        <f>'施設リストA-1（直営）'!#REF!</f>
        <v>#REF!</v>
      </c>
      <c r="P2321" s="30" t="e">
        <f>IF(O2321="新設",VLOOKUP('施設リストA-1（直営）'!#REF!,'（新設）照明器具'!$B$5:$C$1990,2,FALSE),IF('部屋別効果（直）'!O2321="撤去",VLOOKUP('施設リストA-1（直営）'!#REF!,'（既設）調査結果'!$B$5:$C$1998,2,FALSE),0))</f>
        <v>#REF!</v>
      </c>
      <c r="Q2321" s="29" t="e">
        <f>'施設リストA-1（直営）'!#REF!</f>
        <v>#REF!</v>
      </c>
      <c r="R2321" s="29" t="e">
        <f>'施設リストA-1（直営）'!#REF!</f>
        <v>#REF!</v>
      </c>
      <c r="S2321" s="30" t="e">
        <f>IF(R2321="新設",VLOOKUP('施設リストA-1（直営）'!#REF!,'（新設）照明器具'!$B$5:$C$1990,2,FALSE),IF('部屋別効果（直）'!R2321="撤去",VLOOKUP('施設リストA-1（直営）'!#REF!,'（既設）調査結果'!$B$5:$C$1998,2,FALSE),0))</f>
        <v>#REF!</v>
      </c>
      <c r="T2321" s="29" t="e">
        <f>'施設リストA-1（直営）'!#REF!</f>
        <v>#REF!</v>
      </c>
      <c r="U2321" s="29" t="e">
        <f>'施設リストA-1（直営）'!#REF!</f>
        <v>#REF!</v>
      </c>
      <c r="V2321" s="30" t="e">
        <f>IF(U2321="新設",VLOOKUP('施設リストA-1（直営）'!#REF!,'（新設）照明器具'!$B$5:$C$1990,2,FALSE),IF('部屋別効果（直）'!U2321="撤去",VLOOKUP('施設リストA-1（直営）'!#REF!,'（既設）調査結果'!$B$5:$C$1998,2,FALSE),0))</f>
        <v>#REF!</v>
      </c>
      <c r="W2321" s="29" t="e">
        <f>'施設リストA-1（直営）'!#REF!</f>
        <v>#REF!</v>
      </c>
      <c r="X2321" s="29" t="e">
        <f>'施設リストA-1（直営）'!#REF!</f>
        <v>#REF!</v>
      </c>
      <c r="Y2321" s="30" t="e">
        <f>IF(X2321="新設",VLOOKUP('施設リストA-1（直営）'!#REF!,'（新設）照明器具'!$B$5:$C$1990,2,FALSE),IF('部屋別効果（直）'!X2321="撤去",VLOOKUP('施設リストA-1（直営）'!#REF!,'（既設）調査結果'!$B$5:$C$1998,2,FALSE),0))</f>
        <v>#REF!</v>
      </c>
      <c r="Z2321" s="29" t="e">
        <f>'施設リストA-1（直営）'!#REF!</f>
        <v>#REF!</v>
      </c>
      <c r="AA2321" s="29" t="e">
        <f>'施設リストA-1（直営）'!#REF!</f>
        <v>#REF!</v>
      </c>
      <c r="AB2321" s="30" t="e">
        <f>IF(AA2321="新設",VLOOKUP('施設リストA-1（直営）'!#REF!,'（新設）照明器具'!$B$5:$C$1990,2,FALSE),IF('部屋別効果（直）'!AA2321="撤去",VLOOKUP('施設リストA-1（直営）'!#REF!,'（既設）調査結果'!$B$5:$C$1998,2,FALSE),0))</f>
        <v>#REF!</v>
      </c>
      <c r="AC2321" s="29" t="e">
        <f>'施設リストA-1（直営）'!#REF!</f>
        <v>#REF!</v>
      </c>
      <c r="AD2321" s="29" t="e">
        <f>'施設リストA-1（直営）'!#REF!</f>
        <v>#REF!</v>
      </c>
      <c r="AE2321" s="30" t="e">
        <f>IF(AD2321="新設",VLOOKUP('施設リストA-1（直営）'!#REF!,'（新設）照明器具'!$B$5:$C$1990,2,FALSE),IF('部屋別効果（直）'!AD2321="撤去",VLOOKUP('施設リストA-1（直営）'!#REF!,'（既設）調査結果'!$B$5:$C$1998,2,FALSE),0))</f>
        <v>#REF!</v>
      </c>
      <c r="AF2321" s="29" t="e">
        <f>'施設リストA-1（直営）'!#REF!</f>
        <v>#REF!</v>
      </c>
      <c r="AG2321" s="29" t="e">
        <f>'施設リストA-1（直営）'!#REF!</f>
        <v>#REF!</v>
      </c>
      <c r="AH2321" s="30" t="e">
        <f>IF(AG2321="新設",VLOOKUP('施設リストA-1（直営）'!#REF!,'（新設）照明器具'!$B$5:$C$1990,2,FALSE),IF('部屋別効果（直）'!AG2321="撤去",VLOOKUP('施設リストA-1（直営）'!#REF!,'（既設）調査結果'!$B$5:$C$1998,2,FALSE),0))</f>
        <v>#REF!</v>
      </c>
      <c r="AI2321" s="29" t="e">
        <f>'施設リストA-1（直営）'!#REF!</f>
        <v>#REF!</v>
      </c>
      <c r="AJ2321" s="29" t="e">
        <f>'施設リストA-1（直営）'!#REF!</f>
        <v>#REF!</v>
      </c>
      <c r="AK2321" s="30" t="e">
        <f>IF(AJ2321="新設",VLOOKUP('施設リストA-1（直営）'!#REF!,'（新設）照明器具'!$B$5:$C$1990,2,FALSE),IF('部屋別効果（直）'!AJ2321="撤去",VLOOKUP('施設リストA-1（直営）'!#REF!,'（既設）調査結果'!$B$5:$C$1998,2,FALSE),0))</f>
        <v>#REF!</v>
      </c>
      <c r="AL2321" s="29" t="e">
        <f>'施設リストA-1（直営）'!#REF!</f>
        <v>#REF!</v>
      </c>
    </row>
    <row r="2322" spans="1:38" customFormat="1">
      <c r="A2322" s="94"/>
      <c r="B2322" s="16" t="e">
        <f>'施設リストA-1（直営）'!#REF!</f>
        <v>#REF!</v>
      </c>
      <c r="C2322" s="14" t="e">
        <f>'施設リストA-1（直営）'!#REF!</f>
        <v>#REF!</v>
      </c>
      <c r="D2322" s="94" t="e">
        <f>'施設リストA-1（直営）'!#REF!</f>
        <v>#REF!</v>
      </c>
      <c r="E2322" s="20" t="e">
        <f>'施設リストA-1（直営）'!#REF!</f>
        <v>#REF!</v>
      </c>
      <c r="F2322" s="20" t="e">
        <f>'施設リストA-1（直営）'!#REF!</f>
        <v>#REF!</v>
      </c>
      <c r="G2322" s="13" t="e">
        <f>'施設リストA-1（直営）'!#REF!</f>
        <v>#REF!</v>
      </c>
      <c r="H2322" s="28" t="e">
        <f t="shared" si="36"/>
        <v>#REF!</v>
      </c>
      <c r="I2322" s="29" t="e">
        <f>'施設リストA-1（直営）'!#REF!</f>
        <v>#REF!</v>
      </c>
      <c r="J2322" s="30" t="e">
        <f>IF(I2322="新設",VLOOKUP('施設リストA-1（直営）'!#REF!,'（新設）照明器具'!$B$5:$C$1990,2,FALSE),IF('部屋別効果（直）'!I2322="撤去",VLOOKUP('施設リストA-1（直営）'!#REF!,'（既設）調査結果'!$B$5:$C$1998,2,FALSE),0))</f>
        <v>#REF!</v>
      </c>
      <c r="K2322" s="29" t="e">
        <f>'施設リストA-1（直営）'!#REF!</f>
        <v>#REF!</v>
      </c>
      <c r="L2322" s="29" t="e">
        <f>'施設リストA-1（直営）'!#REF!</f>
        <v>#REF!</v>
      </c>
      <c r="M2322" s="30" t="e">
        <f>IF(L2322="新設",VLOOKUP('施設リストA-1（直営）'!#REF!,'（新設）照明器具'!$B$5:$C$1990,2,FALSE),IF('部屋別効果（直）'!L2322="撤去",VLOOKUP('施設リストA-1（直営）'!#REF!,'（既設）調査結果'!$B$5:$C$1998,2,FALSE),0))</f>
        <v>#REF!</v>
      </c>
      <c r="N2322" s="29" t="e">
        <f>'施設リストA-1（直営）'!#REF!</f>
        <v>#REF!</v>
      </c>
      <c r="O2322" s="29" t="e">
        <f>'施設リストA-1（直営）'!#REF!</f>
        <v>#REF!</v>
      </c>
      <c r="P2322" s="30" t="e">
        <f>IF(O2322="新設",VLOOKUP('施設リストA-1（直営）'!#REF!,'（新設）照明器具'!$B$5:$C$1990,2,FALSE),IF('部屋別効果（直）'!O2322="撤去",VLOOKUP('施設リストA-1（直営）'!#REF!,'（既設）調査結果'!$B$5:$C$1998,2,FALSE),0))</f>
        <v>#REF!</v>
      </c>
      <c r="Q2322" s="29" t="e">
        <f>'施設リストA-1（直営）'!#REF!</f>
        <v>#REF!</v>
      </c>
      <c r="R2322" s="29" t="e">
        <f>'施設リストA-1（直営）'!#REF!</f>
        <v>#REF!</v>
      </c>
      <c r="S2322" s="30" t="e">
        <f>IF(R2322="新設",VLOOKUP('施設リストA-1（直営）'!#REF!,'（新設）照明器具'!$B$5:$C$1990,2,FALSE),IF('部屋別効果（直）'!R2322="撤去",VLOOKUP('施設リストA-1（直営）'!#REF!,'（既設）調査結果'!$B$5:$C$1998,2,FALSE),0))</f>
        <v>#REF!</v>
      </c>
      <c r="T2322" s="29" t="e">
        <f>'施設リストA-1（直営）'!#REF!</f>
        <v>#REF!</v>
      </c>
      <c r="U2322" s="29" t="e">
        <f>'施設リストA-1（直営）'!#REF!</f>
        <v>#REF!</v>
      </c>
      <c r="V2322" s="30" t="e">
        <f>IF(U2322="新設",VLOOKUP('施設リストA-1（直営）'!#REF!,'（新設）照明器具'!$B$5:$C$1990,2,FALSE),IF('部屋別効果（直）'!U2322="撤去",VLOOKUP('施設リストA-1（直営）'!#REF!,'（既設）調査結果'!$B$5:$C$1998,2,FALSE),0))</f>
        <v>#REF!</v>
      </c>
      <c r="W2322" s="29" t="e">
        <f>'施設リストA-1（直営）'!#REF!</f>
        <v>#REF!</v>
      </c>
      <c r="X2322" s="29" t="e">
        <f>'施設リストA-1（直営）'!#REF!</f>
        <v>#REF!</v>
      </c>
      <c r="Y2322" s="30" t="e">
        <f>IF(X2322="新設",VLOOKUP('施設リストA-1（直営）'!#REF!,'（新設）照明器具'!$B$5:$C$1990,2,FALSE),IF('部屋別効果（直）'!X2322="撤去",VLOOKUP('施設リストA-1（直営）'!#REF!,'（既設）調査結果'!$B$5:$C$1998,2,FALSE),0))</f>
        <v>#REF!</v>
      </c>
      <c r="Z2322" s="29" t="e">
        <f>'施設リストA-1（直営）'!#REF!</f>
        <v>#REF!</v>
      </c>
      <c r="AA2322" s="29" t="e">
        <f>'施設リストA-1（直営）'!#REF!</f>
        <v>#REF!</v>
      </c>
      <c r="AB2322" s="30" t="e">
        <f>IF(AA2322="新設",VLOOKUP('施設リストA-1（直営）'!#REF!,'（新設）照明器具'!$B$5:$C$1990,2,FALSE),IF('部屋別効果（直）'!AA2322="撤去",VLOOKUP('施設リストA-1（直営）'!#REF!,'（既設）調査結果'!$B$5:$C$1998,2,FALSE),0))</f>
        <v>#REF!</v>
      </c>
      <c r="AC2322" s="29" t="e">
        <f>'施設リストA-1（直営）'!#REF!</f>
        <v>#REF!</v>
      </c>
      <c r="AD2322" s="29" t="e">
        <f>'施設リストA-1（直営）'!#REF!</f>
        <v>#REF!</v>
      </c>
      <c r="AE2322" s="30" t="e">
        <f>IF(AD2322="新設",VLOOKUP('施設リストA-1（直営）'!#REF!,'（新設）照明器具'!$B$5:$C$1990,2,FALSE),IF('部屋別効果（直）'!AD2322="撤去",VLOOKUP('施設リストA-1（直営）'!#REF!,'（既設）調査結果'!$B$5:$C$1998,2,FALSE),0))</f>
        <v>#REF!</v>
      </c>
      <c r="AF2322" s="29" t="e">
        <f>'施設リストA-1（直営）'!#REF!</f>
        <v>#REF!</v>
      </c>
      <c r="AG2322" s="29" t="e">
        <f>'施設リストA-1（直営）'!#REF!</f>
        <v>#REF!</v>
      </c>
      <c r="AH2322" s="30" t="e">
        <f>IF(AG2322="新設",VLOOKUP('施設リストA-1（直営）'!#REF!,'（新設）照明器具'!$B$5:$C$1990,2,FALSE),IF('部屋別効果（直）'!AG2322="撤去",VLOOKUP('施設リストA-1（直営）'!#REF!,'（既設）調査結果'!$B$5:$C$1998,2,FALSE),0))</f>
        <v>#REF!</v>
      </c>
      <c r="AI2322" s="29" t="e">
        <f>'施設リストA-1（直営）'!#REF!</f>
        <v>#REF!</v>
      </c>
      <c r="AJ2322" s="29" t="e">
        <f>'施設リストA-1（直営）'!#REF!</f>
        <v>#REF!</v>
      </c>
      <c r="AK2322" s="30" t="e">
        <f>IF(AJ2322="新設",VLOOKUP('施設リストA-1（直営）'!#REF!,'（新設）照明器具'!$B$5:$C$1990,2,FALSE),IF('部屋別効果（直）'!AJ2322="撤去",VLOOKUP('施設リストA-1（直営）'!#REF!,'（既設）調査結果'!$B$5:$C$1998,2,FALSE),0))</f>
        <v>#REF!</v>
      </c>
      <c r="AL2322" s="29" t="e">
        <f>'施設リストA-1（直営）'!#REF!</f>
        <v>#REF!</v>
      </c>
    </row>
    <row r="2323" spans="1:38" customFormat="1">
      <c r="A2323" s="94"/>
      <c r="B2323" s="16" t="e">
        <f>'施設リストA-1（直営）'!#REF!</f>
        <v>#REF!</v>
      </c>
      <c r="C2323" s="14" t="e">
        <f>'施設リストA-1（直営）'!#REF!</f>
        <v>#REF!</v>
      </c>
      <c r="D2323" s="94" t="e">
        <f>'施設リストA-1（直営）'!#REF!</f>
        <v>#REF!</v>
      </c>
      <c r="E2323" s="20" t="e">
        <f>'施設リストA-1（直営）'!#REF!</f>
        <v>#REF!</v>
      </c>
      <c r="F2323" s="20" t="e">
        <f>'施設リストA-1（直営）'!#REF!</f>
        <v>#REF!</v>
      </c>
      <c r="G2323" s="13" t="e">
        <f>'施設リストA-1（直営）'!#REF!</f>
        <v>#REF!</v>
      </c>
      <c r="H2323" s="28" t="e">
        <f t="shared" si="36"/>
        <v>#REF!</v>
      </c>
      <c r="I2323" s="29" t="e">
        <f>'施設リストA-1（直営）'!#REF!</f>
        <v>#REF!</v>
      </c>
      <c r="J2323" s="30" t="e">
        <f>IF(I2323="新設",VLOOKUP('施設リストA-1（直営）'!#REF!,'（新設）照明器具'!$B$5:$C$1990,2,FALSE),IF('部屋別効果（直）'!I2323="撤去",VLOOKUP('施設リストA-1（直営）'!#REF!,'（既設）調査結果'!$B$5:$C$1998,2,FALSE),0))</f>
        <v>#REF!</v>
      </c>
      <c r="K2323" s="29" t="e">
        <f>'施設リストA-1（直営）'!#REF!</f>
        <v>#REF!</v>
      </c>
      <c r="L2323" s="29" t="e">
        <f>'施設リストA-1（直営）'!#REF!</f>
        <v>#REF!</v>
      </c>
      <c r="M2323" s="30" t="e">
        <f>IF(L2323="新設",VLOOKUP('施設リストA-1（直営）'!#REF!,'（新設）照明器具'!$B$5:$C$1990,2,FALSE),IF('部屋別効果（直）'!L2323="撤去",VLOOKUP('施設リストA-1（直営）'!#REF!,'（既設）調査結果'!$B$5:$C$1998,2,FALSE),0))</f>
        <v>#REF!</v>
      </c>
      <c r="N2323" s="29" t="e">
        <f>'施設リストA-1（直営）'!#REF!</f>
        <v>#REF!</v>
      </c>
      <c r="O2323" s="29" t="e">
        <f>'施設リストA-1（直営）'!#REF!</f>
        <v>#REF!</v>
      </c>
      <c r="P2323" s="30" t="e">
        <f>IF(O2323="新設",VLOOKUP('施設リストA-1（直営）'!#REF!,'（新設）照明器具'!$B$5:$C$1990,2,FALSE),IF('部屋別効果（直）'!O2323="撤去",VLOOKUP('施設リストA-1（直営）'!#REF!,'（既設）調査結果'!$B$5:$C$1998,2,FALSE),0))</f>
        <v>#REF!</v>
      </c>
      <c r="Q2323" s="29" t="e">
        <f>'施設リストA-1（直営）'!#REF!</f>
        <v>#REF!</v>
      </c>
      <c r="R2323" s="29" t="e">
        <f>'施設リストA-1（直営）'!#REF!</f>
        <v>#REF!</v>
      </c>
      <c r="S2323" s="30" t="e">
        <f>IF(R2323="新設",VLOOKUP('施設リストA-1（直営）'!#REF!,'（新設）照明器具'!$B$5:$C$1990,2,FALSE),IF('部屋別効果（直）'!R2323="撤去",VLOOKUP('施設リストA-1（直営）'!#REF!,'（既設）調査結果'!$B$5:$C$1998,2,FALSE),0))</f>
        <v>#REF!</v>
      </c>
      <c r="T2323" s="29" t="e">
        <f>'施設リストA-1（直営）'!#REF!</f>
        <v>#REF!</v>
      </c>
      <c r="U2323" s="29" t="e">
        <f>'施設リストA-1（直営）'!#REF!</f>
        <v>#REF!</v>
      </c>
      <c r="V2323" s="30" t="e">
        <f>IF(U2323="新設",VLOOKUP('施設リストA-1（直営）'!#REF!,'（新設）照明器具'!$B$5:$C$1990,2,FALSE),IF('部屋別効果（直）'!U2323="撤去",VLOOKUP('施設リストA-1（直営）'!#REF!,'（既設）調査結果'!$B$5:$C$1998,2,FALSE),0))</f>
        <v>#REF!</v>
      </c>
      <c r="W2323" s="29" t="e">
        <f>'施設リストA-1（直営）'!#REF!</f>
        <v>#REF!</v>
      </c>
      <c r="X2323" s="29" t="e">
        <f>'施設リストA-1（直営）'!#REF!</f>
        <v>#REF!</v>
      </c>
      <c r="Y2323" s="30" t="e">
        <f>IF(X2323="新設",VLOOKUP('施設リストA-1（直営）'!#REF!,'（新設）照明器具'!$B$5:$C$1990,2,FALSE),IF('部屋別効果（直）'!X2323="撤去",VLOOKUP('施設リストA-1（直営）'!#REF!,'（既設）調査結果'!$B$5:$C$1998,2,FALSE),0))</f>
        <v>#REF!</v>
      </c>
      <c r="Z2323" s="29" t="e">
        <f>'施設リストA-1（直営）'!#REF!</f>
        <v>#REF!</v>
      </c>
      <c r="AA2323" s="29" t="e">
        <f>'施設リストA-1（直営）'!#REF!</f>
        <v>#REF!</v>
      </c>
      <c r="AB2323" s="30" t="e">
        <f>IF(AA2323="新設",VLOOKUP('施設リストA-1（直営）'!#REF!,'（新設）照明器具'!$B$5:$C$1990,2,FALSE),IF('部屋別効果（直）'!AA2323="撤去",VLOOKUP('施設リストA-1（直営）'!#REF!,'（既設）調査結果'!$B$5:$C$1998,2,FALSE),0))</f>
        <v>#REF!</v>
      </c>
      <c r="AC2323" s="29" t="e">
        <f>'施設リストA-1（直営）'!#REF!</f>
        <v>#REF!</v>
      </c>
      <c r="AD2323" s="29" t="e">
        <f>'施設リストA-1（直営）'!#REF!</f>
        <v>#REF!</v>
      </c>
      <c r="AE2323" s="30" t="e">
        <f>IF(AD2323="新設",VLOOKUP('施設リストA-1（直営）'!#REF!,'（新設）照明器具'!$B$5:$C$1990,2,FALSE),IF('部屋別効果（直）'!AD2323="撤去",VLOOKUP('施設リストA-1（直営）'!#REF!,'（既設）調査結果'!$B$5:$C$1998,2,FALSE),0))</f>
        <v>#REF!</v>
      </c>
      <c r="AF2323" s="29" t="e">
        <f>'施設リストA-1（直営）'!#REF!</f>
        <v>#REF!</v>
      </c>
      <c r="AG2323" s="29" t="e">
        <f>'施設リストA-1（直営）'!#REF!</f>
        <v>#REF!</v>
      </c>
      <c r="AH2323" s="30" t="e">
        <f>IF(AG2323="新設",VLOOKUP('施設リストA-1（直営）'!#REF!,'（新設）照明器具'!$B$5:$C$1990,2,FALSE),IF('部屋別効果（直）'!AG2323="撤去",VLOOKUP('施設リストA-1（直営）'!#REF!,'（既設）調査結果'!$B$5:$C$1998,2,FALSE),0))</f>
        <v>#REF!</v>
      </c>
      <c r="AI2323" s="29" t="e">
        <f>'施設リストA-1（直営）'!#REF!</f>
        <v>#REF!</v>
      </c>
      <c r="AJ2323" s="29" t="e">
        <f>'施設リストA-1（直営）'!#REF!</f>
        <v>#REF!</v>
      </c>
      <c r="AK2323" s="30" t="e">
        <f>IF(AJ2323="新設",VLOOKUP('施設リストA-1（直営）'!#REF!,'（新設）照明器具'!$B$5:$C$1990,2,FALSE),IF('部屋別効果（直）'!AJ2323="撤去",VLOOKUP('施設リストA-1（直営）'!#REF!,'（既設）調査結果'!$B$5:$C$1998,2,FALSE),0))</f>
        <v>#REF!</v>
      </c>
      <c r="AL2323" s="29" t="e">
        <f>'施設リストA-1（直営）'!#REF!</f>
        <v>#REF!</v>
      </c>
    </row>
    <row r="2324" spans="1:38" customFormat="1">
      <c r="A2324" s="94"/>
      <c r="B2324" s="16" t="e">
        <f>'施設リストA-1（直営）'!#REF!</f>
        <v>#REF!</v>
      </c>
      <c r="C2324" s="14" t="e">
        <f>'施設リストA-1（直営）'!#REF!</f>
        <v>#REF!</v>
      </c>
      <c r="D2324" s="94" t="e">
        <f>'施設リストA-1（直営）'!#REF!</f>
        <v>#REF!</v>
      </c>
      <c r="E2324" s="20" t="e">
        <f>'施設リストA-1（直営）'!#REF!</f>
        <v>#REF!</v>
      </c>
      <c r="F2324" s="20" t="e">
        <f>'施設リストA-1（直営）'!#REF!</f>
        <v>#REF!</v>
      </c>
      <c r="G2324" s="13" t="e">
        <f>'施設リストA-1（直営）'!#REF!</f>
        <v>#REF!</v>
      </c>
      <c r="H2324" s="28" t="e">
        <f t="shared" si="36"/>
        <v>#REF!</v>
      </c>
      <c r="I2324" s="29" t="e">
        <f>'施設リストA-1（直営）'!#REF!</f>
        <v>#REF!</v>
      </c>
      <c r="J2324" s="30" t="e">
        <f>IF(I2324="新設",VLOOKUP('施設リストA-1（直営）'!#REF!,'（新設）照明器具'!$B$5:$C$1990,2,FALSE),IF('部屋別効果（直）'!I2324="撤去",VLOOKUP('施設リストA-1（直営）'!#REF!,'（既設）調査結果'!$B$5:$C$1998,2,FALSE),0))</f>
        <v>#REF!</v>
      </c>
      <c r="K2324" s="29" t="e">
        <f>'施設リストA-1（直営）'!#REF!</f>
        <v>#REF!</v>
      </c>
      <c r="L2324" s="29" t="e">
        <f>'施設リストA-1（直営）'!#REF!</f>
        <v>#REF!</v>
      </c>
      <c r="M2324" s="30" t="e">
        <f>IF(L2324="新設",VLOOKUP('施設リストA-1（直営）'!#REF!,'（新設）照明器具'!$B$5:$C$1990,2,FALSE),IF('部屋別効果（直）'!L2324="撤去",VLOOKUP('施設リストA-1（直営）'!#REF!,'（既設）調査結果'!$B$5:$C$1998,2,FALSE),0))</f>
        <v>#REF!</v>
      </c>
      <c r="N2324" s="29" t="e">
        <f>'施設リストA-1（直営）'!#REF!</f>
        <v>#REF!</v>
      </c>
      <c r="O2324" s="29" t="e">
        <f>'施設リストA-1（直営）'!#REF!</f>
        <v>#REF!</v>
      </c>
      <c r="P2324" s="30" t="e">
        <f>IF(O2324="新設",VLOOKUP('施設リストA-1（直営）'!#REF!,'（新設）照明器具'!$B$5:$C$1990,2,FALSE),IF('部屋別効果（直）'!O2324="撤去",VLOOKUP('施設リストA-1（直営）'!#REF!,'（既設）調査結果'!$B$5:$C$1998,2,FALSE),0))</f>
        <v>#REF!</v>
      </c>
      <c r="Q2324" s="29" t="e">
        <f>'施設リストA-1（直営）'!#REF!</f>
        <v>#REF!</v>
      </c>
      <c r="R2324" s="29" t="e">
        <f>'施設リストA-1（直営）'!#REF!</f>
        <v>#REF!</v>
      </c>
      <c r="S2324" s="30" t="e">
        <f>IF(R2324="新設",VLOOKUP('施設リストA-1（直営）'!#REF!,'（新設）照明器具'!$B$5:$C$1990,2,FALSE),IF('部屋別効果（直）'!R2324="撤去",VLOOKUP('施設リストA-1（直営）'!#REF!,'（既設）調査結果'!$B$5:$C$1998,2,FALSE),0))</f>
        <v>#REF!</v>
      </c>
      <c r="T2324" s="29" t="e">
        <f>'施設リストA-1（直営）'!#REF!</f>
        <v>#REF!</v>
      </c>
      <c r="U2324" s="29" t="e">
        <f>'施設リストA-1（直営）'!#REF!</f>
        <v>#REF!</v>
      </c>
      <c r="V2324" s="30" t="e">
        <f>IF(U2324="新設",VLOOKUP('施設リストA-1（直営）'!#REF!,'（新設）照明器具'!$B$5:$C$1990,2,FALSE),IF('部屋別効果（直）'!U2324="撤去",VLOOKUP('施設リストA-1（直営）'!#REF!,'（既設）調査結果'!$B$5:$C$1998,2,FALSE),0))</f>
        <v>#REF!</v>
      </c>
      <c r="W2324" s="29" t="e">
        <f>'施設リストA-1（直営）'!#REF!</f>
        <v>#REF!</v>
      </c>
      <c r="X2324" s="29" t="e">
        <f>'施設リストA-1（直営）'!#REF!</f>
        <v>#REF!</v>
      </c>
      <c r="Y2324" s="30" t="e">
        <f>IF(X2324="新設",VLOOKUP('施設リストA-1（直営）'!#REF!,'（新設）照明器具'!$B$5:$C$1990,2,FALSE),IF('部屋別効果（直）'!X2324="撤去",VLOOKUP('施設リストA-1（直営）'!#REF!,'（既設）調査結果'!$B$5:$C$1998,2,FALSE),0))</f>
        <v>#REF!</v>
      </c>
      <c r="Z2324" s="29" t="e">
        <f>'施設リストA-1（直営）'!#REF!</f>
        <v>#REF!</v>
      </c>
      <c r="AA2324" s="29" t="e">
        <f>'施設リストA-1（直営）'!#REF!</f>
        <v>#REF!</v>
      </c>
      <c r="AB2324" s="30" t="e">
        <f>IF(AA2324="新設",VLOOKUP('施設リストA-1（直営）'!#REF!,'（新設）照明器具'!$B$5:$C$1990,2,FALSE),IF('部屋別効果（直）'!AA2324="撤去",VLOOKUP('施設リストA-1（直営）'!#REF!,'（既設）調査結果'!$B$5:$C$1998,2,FALSE),0))</f>
        <v>#REF!</v>
      </c>
      <c r="AC2324" s="29" t="e">
        <f>'施設リストA-1（直営）'!#REF!</f>
        <v>#REF!</v>
      </c>
      <c r="AD2324" s="29" t="e">
        <f>'施設リストA-1（直営）'!#REF!</f>
        <v>#REF!</v>
      </c>
      <c r="AE2324" s="30" t="e">
        <f>IF(AD2324="新設",VLOOKUP('施設リストA-1（直営）'!#REF!,'（新設）照明器具'!$B$5:$C$1990,2,FALSE),IF('部屋別効果（直）'!AD2324="撤去",VLOOKUP('施設リストA-1（直営）'!#REF!,'（既設）調査結果'!$B$5:$C$1998,2,FALSE),0))</f>
        <v>#REF!</v>
      </c>
      <c r="AF2324" s="29" t="e">
        <f>'施設リストA-1（直営）'!#REF!</f>
        <v>#REF!</v>
      </c>
      <c r="AG2324" s="29" t="e">
        <f>'施設リストA-1（直営）'!#REF!</f>
        <v>#REF!</v>
      </c>
      <c r="AH2324" s="30" t="e">
        <f>IF(AG2324="新設",VLOOKUP('施設リストA-1（直営）'!#REF!,'（新設）照明器具'!$B$5:$C$1990,2,FALSE),IF('部屋別効果（直）'!AG2324="撤去",VLOOKUP('施設リストA-1（直営）'!#REF!,'（既設）調査結果'!$B$5:$C$1998,2,FALSE),0))</f>
        <v>#REF!</v>
      </c>
      <c r="AI2324" s="29" t="e">
        <f>'施設リストA-1（直営）'!#REF!</f>
        <v>#REF!</v>
      </c>
      <c r="AJ2324" s="29" t="e">
        <f>'施設リストA-1（直営）'!#REF!</f>
        <v>#REF!</v>
      </c>
      <c r="AK2324" s="30" t="e">
        <f>IF(AJ2324="新設",VLOOKUP('施設リストA-1（直営）'!#REF!,'（新設）照明器具'!$B$5:$C$1990,2,FALSE),IF('部屋別効果（直）'!AJ2324="撤去",VLOOKUP('施設リストA-1（直営）'!#REF!,'（既設）調査結果'!$B$5:$C$1998,2,FALSE),0))</f>
        <v>#REF!</v>
      </c>
      <c r="AL2324" s="29" t="e">
        <f>'施設リストA-1（直営）'!#REF!</f>
        <v>#REF!</v>
      </c>
    </row>
    <row r="2325" spans="1:38" customFormat="1">
      <c r="A2325" s="94"/>
      <c r="B2325" s="16" t="e">
        <f>'施設リストA-1（直営）'!#REF!</f>
        <v>#REF!</v>
      </c>
      <c r="C2325" s="14" t="e">
        <f>'施設リストA-1（直営）'!#REF!</f>
        <v>#REF!</v>
      </c>
      <c r="D2325" s="94" t="e">
        <f>'施設リストA-1（直営）'!#REF!</f>
        <v>#REF!</v>
      </c>
      <c r="E2325" s="20" t="e">
        <f>'施設リストA-1（直営）'!#REF!</f>
        <v>#REF!</v>
      </c>
      <c r="F2325" s="20" t="e">
        <f>'施設リストA-1（直営）'!#REF!</f>
        <v>#REF!</v>
      </c>
      <c r="G2325" s="13" t="e">
        <f>'施設リストA-1（直営）'!#REF!</f>
        <v>#REF!</v>
      </c>
      <c r="H2325" s="28" t="e">
        <f t="shared" si="36"/>
        <v>#REF!</v>
      </c>
      <c r="I2325" s="29" t="e">
        <f>'施設リストA-1（直営）'!#REF!</f>
        <v>#REF!</v>
      </c>
      <c r="J2325" s="30" t="e">
        <f>IF(I2325="新設",VLOOKUP('施設リストA-1（直営）'!#REF!,'（新設）照明器具'!$B$5:$C$1990,2,FALSE),IF('部屋別効果（直）'!I2325="撤去",VLOOKUP('施設リストA-1（直営）'!#REF!,'（既設）調査結果'!$B$5:$C$1998,2,FALSE),0))</f>
        <v>#REF!</v>
      </c>
      <c r="K2325" s="29" t="e">
        <f>'施設リストA-1（直営）'!#REF!</f>
        <v>#REF!</v>
      </c>
      <c r="L2325" s="29" t="e">
        <f>'施設リストA-1（直営）'!#REF!</f>
        <v>#REF!</v>
      </c>
      <c r="M2325" s="30" t="e">
        <f>IF(L2325="新設",VLOOKUP('施設リストA-1（直営）'!#REF!,'（新設）照明器具'!$B$5:$C$1990,2,FALSE),IF('部屋別効果（直）'!L2325="撤去",VLOOKUP('施設リストA-1（直営）'!#REF!,'（既設）調査結果'!$B$5:$C$1998,2,FALSE),0))</f>
        <v>#REF!</v>
      </c>
      <c r="N2325" s="29" t="e">
        <f>'施設リストA-1（直営）'!#REF!</f>
        <v>#REF!</v>
      </c>
      <c r="O2325" s="29" t="e">
        <f>'施設リストA-1（直営）'!#REF!</f>
        <v>#REF!</v>
      </c>
      <c r="P2325" s="30" t="e">
        <f>IF(O2325="新設",VLOOKUP('施設リストA-1（直営）'!#REF!,'（新設）照明器具'!$B$5:$C$1990,2,FALSE),IF('部屋別効果（直）'!O2325="撤去",VLOOKUP('施設リストA-1（直営）'!#REF!,'（既設）調査結果'!$B$5:$C$1998,2,FALSE),0))</f>
        <v>#REF!</v>
      </c>
      <c r="Q2325" s="29" t="e">
        <f>'施設リストA-1（直営）'!#REF!</f>
        <v>#REF!</v>
      </c>
      <c r="R2325" s="29" t="e">
        <f>'施設リストA-1（直営）'!#REF!</f>
        <v>#REF!</v>
      </c>
      <c r="S2325" s="30" t="e">
        <f>IF(R2325="新設",VLOOKUP('施設リストA-1（直営）'!#REF!,'（新設）照明器具'!$B$5:$C$1990,2,FALSE),IF('部屋別効果（直）'!R2325="撤去",VLOOKUP('施設リストA-1（直営）'!#REF!,'（既設）調査結果'!$B$5:$C$1998,2,FALSE),0))</f>
        <v>#REF!</v>
      </c>
      <c r="T2325" s="29" t="e">
        <f>'施設リストA-1（直営）'!#REF!</f>
        <v>#REF!</v>
      </c>
      <c r="U2325" s="29" t="e">
        <f>'施設リストA-1（直営）'!#REF!</f>
        <v>#REF!</v>
      </c>
      <c r="V2325" s="30" t="e">
        <f>IF(U2325="新設",VLOOKUP('施設リストA-1（直営）'!#REF!,'（新設）照明器具'!$B$5:$C$1990,2,FALSE),IF('部屋別効果（直）'!U2325="撤去",VLOOKUP('施設リストA-1（直営）'!#REF!,'（既設）調査結果'!$B$5:$C$1998,2,FALSE),0))</f>
        <v>#REF!</v>
      </c>
      <c r="W2325" s="29" t="e">
        <f>'施設リストA-1（直営）'!#REF!</f>
        <v>#REF!</v>
      </c>
      <c r="X2325" s="29" t="e">
        <f>'施設リストA-1（直営）'!#REF!</f>
        <v>#REF!</v>
      </c>
      <c r="Y2325" s="30" t="e">
        <f>IF(X2325="新設",VLOOKUP('施設リストA-1（直営）'!#REF!,'（新設）照明器具'!$B$5:$C$1990,2,FALSE),IF('部屋別効果（直）'!X2325="撤去",VLOOKUP('施設リストA-1（直営）'!#REF!,'（既設）調査結果'!$B$5:$C$1998,2,FALSE),0))</f>
        <v>#REF!</v>
      </c>
      <c r="Z2325" s="29" t="e">
        <f>'施設リストA-1（直営）'!#REF!</f>
        <v>#REF!</v>
      </c>
      <c r="AA2325" s="29" t="e">
        <f>'施設リストA-1（直営）'!#REF!</f>
        <v>#REF!</v>
      </c>
      <c r="AB2325" s="30" t="e">
        <f>IF(AA2325="新設",VLOOKUP('施設リストA-1（直営）'!#REF!,'（新設）照明器具'!$B$5:$C$1990,2,FALSE),IF('部屋別効果（直）'!AA2325="撤去",VLOOKUP('施設リストA-1（直営）'!#REF!,'（既設）調査結果'!$B$5:$C$1998,2,FALSE),0))</f>
        <v>#REF!</v>
      </c>
      <c r="AC2325" s="29" t="e">
        <f>'施設リストA-1（直営）'!#REF!</f>
        <v>#REF!</v>
      </c>
      <c r="AD2325" s="29" t="e">
        <f>'施設リストA-1（直営）'!#REF!</f>
        <v>#REF!</v>
      </c>
      <c r="AE2325" s="30" t="e">
        <f>IF(AD2325="新設",VLOOKUP('施設リストA-1（直営）'!#REF!,'（新設）照明器具'!$B$5:$C$1990,2,FALSE),IF('部屋別効果（直）'!AD2325="撤去",VLOOKUP('施設リストA-1（直営）'!#REF!,'（既設）調査結果'!$B$5:$C$1998,2,FALSE),0))</f>
        <v>#REF!</v>
      </c>
      <c r="AF2325" s="29" t="e">
        <f>'施設リストA-1（直営）'!#REF!</f>
        <v>#REF!</v>
      </c>
      <c r="AG2325" s="29" t="e">
        <f>'施設リストA-1（直営）'!#REF!</f>
        <v>#REF!</v>
      </c>
      <c r="AH2325" s="30" t="e">
        <f>IF(AG2325="新設",VLOOKUP('施設リストA-1（直営）'!#REF!,'（新設）照明器具'!$B$5:$C$1990,2,FALSE),IF('部屋別効果（直）'!AG2325="撤去",VLOOKUP('施設リストA-1（直営）'!#REF!,'（既設）調査結果'!$B$5:$C$1998,2,FALSE),0))</f>
        <v>#REF!</v>
      </c>
      <c r="AI2325" s="29" t="e">
        <f>'施設リストA-1（直営）'!#REF!</f>
        <v>#REF!</v>
      </c>
      <c r="AJ2325" s="29" t="e">
        <f>'施設リストA-1（直営）'!#REF!</f>
        <v>#REF!</v>
      </c>
      <c r="AK2325" s="30" t="e">
        <f>IF(AJ2325="新設",VLOOKUP('施設リストA-1（直営）'!#REF!,'（新設）照明器具'!$B$5:$C$1990,2,FALSE),IF('部屋別効果（直）'!AJ2325="撤去",VLOOKUP('施設リストA-1（直営）'!#REF!,'（既設）調査結果'!$B$5:$C$1998,2,FALSE),0))</f>
        <v>#REF!</v>
      </c>
      <c r="AL2325" s="29" t="e">
        <f>'施設リストA-1（直営）'!#REF!</f>
        <v>#REF!</v>
      </c>
    </row>
    <row r="2326" spans="1:38" customFormat="1">
      <c r="A2326" s="94"/>
      <c r="B2326" s="16" t="e">
        <f>'施設リストA-1（直営）'!#REF!</f>
        <v>#REF!</v>
      </c>
      <c r="C2326" s="14" t="e">
        <f>'施設リストA-1（直営）'!#REF!</f>
        <v>#REF!</v>
      </c>
      <c r="D2326" s="94" t="e">
        <f>'施設リストA-1（直営）'!#REF!</f>
        <v>#REF!</v>
      </c>
      <c r="E2326" s="20" t="e">
        <f>'施設リストA-1（直営）'!#REF!</f>
        <v>#REF!</v>
      </c>
      <c r="F2326" s="20" t="e">
        <f>'施設リストA-1（直営）'!#REF!</f>
        <v>#REF!</v>
      </c>
      <c r="G2326" s="13" t="e">
        <f>'施設リストA-1（直営）'!#REF!</f>
        <v>#REF!</v>
      </c>
      <c r="H2326" s="28" t="e">
        <f t="shared" si="36"/>
        <v>#REF!</v>
      </c>
      <c r="I2326" s="29" t="e">
        <f>'施設リストA-1（直営）'!#REF!</f>
        <v>#REF!</v>
      </c>
      <c r="J2326" s="30" t="e">
        <f>IF(I2326="新設",VLOOKUP('施設リストA-1（直営）'!#REF!,'（新設）照明器具'!$B$5:$C$1990,2,FALSE),IF('部屋別効果（直）'!I2326="撤去",VLOOKUP('施設リストA-1（直営）'!#REF!,'（既設）調査結果'!$B$5:$C$1998,2,FALSE),0))</f>
        <v>#REF!</v>
      </c>
      <c r="K2326" s="29" t="e">
        <f>'施設リストA-1（直営）'!#REF!</f>
        <v>#REF!</v>
      </c>
      <c r="L2326" s="29" t="e">
        <f>'施設リストA-1（直営）'!#REF!</f>
        <v>#REF!</v>
      </c>
      <c r="M2326" s="30" t="e">
        <f>IF(L2326="新設",VLOOKUP('施設リストA-1（直営）'!#REF!,'（新設）照明器具'!$B$5:$C$1990,2,FALSE),IF('部屋別効果（直）'!L2326="撤去",VLOOKUP('施設リストA-1（直営）'!#REF!,'（既設）調査結果'!$B$5:$C$1998,2,FALSE),0))</f>
        <v>#REF!</v>
      </c>
      <c r="N2326" s="29" t="e">
        <f>'施設リストA-1（直営）'!#REF!</f>
        <v>#REF!</v>
      </c>
      <c r="O2326" s="29" t="e">
        <f>'施設リストA-1（直営）'!#REF!</f>
        <v>#REF!</v>
      </c>
      <c r="P2326" s="30" t="e">
        <f>IF(O2326="新設",VLOOKUP('施設リストA-1（直営）'!#REF!,'（新設）照明器具'!$B$5:$C$1990,2,FALSE),IF('部屋別効果（直）'!O2326="撤去",VLOOKUP('施設リストA-1（直営）'!#REF!,'（既設）調査結果'!$B$5:$C$1998,2,FALSE),0))</f>
        <v>#REF!</v>
      </c>
      <c r="Q2326" s="29" t="e">
        <f>'施設リストA-1（直営）'!#REF!</f>
        <v>#REF!</v>
      </c>
      <c r="R2326" s="29" t="e">
        <f>'施設リストA-1（直営）'!#REF!</f>
        <v>#REF!</v>
      </c>
      <c r="S2326" s="30" t="e">
        <f>IF(R2326="新設",VLOOKUP('施設リストA-1（直営）'!#REF!,'（新設）照明器具'!$B$5:$C$1990,2,FALSE),IF('部屋別効果（直）'!R2326="撤去",VLOOKUP('施設リストA-1（直営）'!#REF!,'（既設）調査結果'!$B$5:$C$1998,2,FALSE),0))</f>
        <v>#REF!</v>
      </c>
      <c r="T2326" s="29" t="e">
        <f>'施設リストA-1（直営）'!#REF!</f>
        <v>#REF!</v>
      </c>
      <c r="U2326" s="29" t="e">
        <f>'施設リストA-1（直営）'!#REF!</f>
        <v>#REF!</v>
      </c>
      <c r="V2326" s="30" t="e">
        <f>IF(U2326="新設",VLOOKUP('施設リストA-1（直営）'!#REF!,'（新設）照明器具'!$B$5:$C$1990,2,FALSE),IF('部屋別効果（直）'!U2326="撤去",VLOOKUP('施設リストA-1（直営）'!#REF!,'（既設）調査結果'!$B$5:$C$1998,2,FALSE),0))</f>
        <v>#REF!</v>
      </c>
      <c r="W2326" s="29" t="e">
        <f>'施設リストA-1（直営）'!#REF!</f>
        <v>#REF!</v>
      </c>
      <c r="X2326" s="29" t="e">
        <f>'施設リストA-1（直営）'!#REF!</f>
        <v>#REF!</v>
      </c>
      <c r="Y2326" s="30" t="e">
        <f>IF(X2326="新設",VLOOKUP('施設リストA-1（直営）'!#REF!,'（新設）照明器具'!$B$5:$C$1990,2,FALSE),IF('部屋別効果（直）'!X2326="撤去",VLOOKUP('施設リストA-1（直営）'!#REF!,'（既設）調査結果'!$B$5:$C$1998,2,FALSE),0))</f>
        <v>#REF!</v>
      </c>
      <c r="Z2326" s="29" t="e">
        <f>'施設リストA-1（直営）'!#REF!</f>
        <v>#REF!</v>
      </c>
      <c r="AA2326" s="29" t="e">
        <f>'施設リストA-1（直営）'!#REF!</f>
        <v>#REF!</v>
      </c>
      <c r="AB2326" s="30" t="e">
        <f>IF(AA2326="新設",VLOOKUP('施設リストA-1（直営）'!#REF!,'（新設）照明器具'!$B$5:$C$1990,2,FALSE),IF('部屋別効果（直）'!AA2326="撤去",VLOOKUP('施設リストA-1（直営）'!#REF!,'（既設）調査結果'!$B$5:$C$1998,2,FALSE),0))</f>
        <v>#REF!</v>
      </c>
      <c r="AC2326" s="29" t="e">
        <f>'施設リストA-1（直営）'!#REF!</f>
        <v>#REF!</v>
      </c>
      <c r="AD2326" s="29" t="e">
        <f>'施設リストA-1（直営）'!#REF!</f>
        <v>#REF!</v>
      </c>
      <c r="AE2326" s="30" t="e">
        <f>IF(AD2326="新設",VLOOKUP('施設リストA-1（直営）'!#REF!,'（新設）照明器具'!$B$5:$C$1990,2,FALSE),IF('部屋別効果（直）'!AD2326="撤去",VLOOKUP('施設リストA-1（直営）'!#REF!,'（既設）調査結果'!$B$5:$C$1998,2,FALSE),0))</f>
        <v>#REF!</v>
      </c>
      <c r="AF2326" s="29" t="e">
        <f>'施設リストA-1（直営）'!#REF!</f>
        <v>#REF!</v>
      </c>
      <c r="AG2326" s="29" t="e">
        <f>'施設リストA-1（直営）'!#REF!</f>
        <v>#REF!</v>
      </c>
      <c r="AH2326" s="30" t="e">
        <f>IF(AG2326="新設",VLOOKUP('施設リストA-1（直営）'!#REF!,'（新設）照明器具'!$B$5:$C$1990,2,FALSE),IF('部屋別効果（直）'!AG2326="撤去",VLOOKUP('施設リストA-1（直営）'!#REF!,'（既設）調査結果'!$B$5:$C$1998,2,FALSE),0))</f>
        <v>#REF!</v>
      </c>
      <c r="AI2326" s="29" t="e">
        <f>'施設リストA-1（直営）'!#REF!</f>
        <v>#REF!</v>
      </c>
      <c r="AJ2326" s="29" t="e">
        <f>'施設リストA-1（直営）'!#REF!</f>
        <v>#REF!</v>
      </c>
      <c r="AK2326" s="30" t="e">
        <f>IF(AJ2326="新設",VLOOKUP('施設リストA-1（直営）'!#REF!,'（新設）照明器具'!$B$5:$C$1990,2,FALSE),IF('部屋別効果（直）'!AJ2326="撤去",VLOOKUP('施設リストA-1（直営）'!#REF!,'（既設）調査結果'!$B$5:$C$1998,2,FALSE),0))</f>
        <v>#REF!</v>
      </c>
      <c r="AL2326" s="29" t="e">
        <f>'施設リストA-1（直営）'!#REF!</f>
        <v>#REF!</v>
      </c>
    </row>
    <row r="2327" spans="1:38" customFormat="1">
      <c r="A2327" s="94"/>
      <c r="B2327" s="16" t="e">
        <f>'施設リストA-1（直営）'!#REF!</f>
        <v>#REF!</v>
      </c>
      <c r="C2327" s="14" t="e">
        <f>'施設リストA-1（直営）'!#REF!</f>
        <v>#REF!</v>
      </c>
      <c r="D2327" s="94" t="e">
        <f>'施設リストA-1（直営）'!#REF!</f>
        <v>#REF!</v>
      </c>
      <c r="E2327" s="20" t="e">
        <f>'施設リストA-1（直営）'!#REF!</f>
        <v>#REF!</v>
      </c>
      <c r="F2327" s="20" t="e">
        <f>'施設リストA-1（直営）'!#REF!</f>
        <v>#REF!</v>
      </c>
      <c r="G2327" s="13" t="e">
        <f>'施設リストA-1（直営）'!#REF!</f>
        <v>#REF!</v>
      </c>
      <c r="H2327" s="28" t="e">
        <f t="shared" si="36"/>
        <v>#REF!</v>
      </c>
      <c r="I2327" s="29" t="e">
        <f>'施設リストA-1（直営）'!#REF!</f>
        <v>#REF!</v>
      </c>
      <c r="J2327" s="30" t="e">
        <f>IF(I2327="新設",VLOOKUP('施設リストA-1（直営）'!#REF!,'（新設）照明器具'!$B$5:$C$1990,2,FALSE),IF('部屋別効果（直）'!I2327="撤去",VLOOKUP('施設リストA-1（直営）'!#REF!,'（既設）調査結果'!$B$5:$C$1998,2,FALSE),0))</f>
        <v>#REF!</v>
      </c>
      <c r="K2327" s="29" t="e">
        <f>'施設リストA-1（直営）'!#REF!</f>
        <v>#REF!</v>
      </c>
      <c r="L2327" s="29" t="e">
        <f>'施設リストA-1（直営）'!#REF!</f>
        <v>#REF!</v>
      </c>
      <c r="M2327" s="30" t="e">
        <f>IF(L2327="新設",VLOOKUP('施設リストA-1（直営）'!#REF!,'（新設）照明器具'!$B$5:$C$1990,2,FALSE),IF('部屋別効果（直）'!L2327="撤去",VLOOKUP('施設リストA-1（直営）'!#REF!,'（既設）調査結果'!$B$5:$C$1998,2,FALSE),0))</f>
        <v>#REF!</v>
      </c>
      <c r="N2327" s="29" t="e">
        <f>'施設リストA-1（直営）'!#REF!</f>
        <v>#REF!</v>
      </c>
      <c r="O2327" s="29" t="e">
        <f>'施設リストA-1（直営）'!#REF!</f>
        <v>#REF!</v>
      </c>
      <c r="P2327" s="30" t="e">
        <f>IF(O2327="新設",VLOOKUP('施設リストA-1（直営）'!#REF!,'（新設）照明器具'!$B$5:$C$1990,2,FALSE),IF('部屋別効果（直）'!O2327="撤去",VLOOKUP('施設リストA-1（直営）'!#REF!,'（既設）調査結果'!$B$5:$C$1998,2,FALSE),0))</f>
        <v>#REF!</v>
      </c>
      <c r="Q2327" s="29" t="e">
        <f>'施設リストA-1（直営）'!#REF!</f>
        <v>#REF!</v>
      </c>
      <c r="R2327" s="29" t="e">
        <f>'施設リストA-1（直営）'!#REF!</f>
        <v>#REF!</v>
      </c>
      <c r="S2327" s="30" t="e">
        <f>IF(R2327="新設",VLOOKUP('施設リストA-1（直営）'!#REF!,'（新設）照明器具'!$B$5:$C$1990,2,FALSE),IF('部屋別効果（直）'!R2327="撤去",VLOOKUP('施設リストA-1（直営）'!#REF!,'（既設）調査結果'!$B$5:$C$1998,2,FALSE),0))</f>
        <v>#REF!</v>
      </c>
      <c r="T2327" s="29" t="e">
        <f>'施設リストA-1（直営）'!#REF!</f>
        <v>#REF!</v>
      </c>
      <c r="U2327" s="29" t="e">
        <f>'施設リストA-1（直営）'!#REF!</f>
        <v>#REF!</v>
      </c>
      <c r="V2327" s="30" t="e">
        <f>IF(U2327="新設",VLOOKUP('施設リストA-1（直営）'!#REF!,'（新設）照明器具'!$B$5:$C$1990,2,FALSE),IF('部屋別効果（直）'!U2327="撤去",VLOOKUP('施設リストA-1（直営）'!#REF!,'（既設）調査結果'!$B$5:$C$1998,2,FALSE),0))</f>
        <v>#REF!</v>
      </c>
      <c r="W2327" s="29" t="e">
        <f>'施設リストA-1（直営）'!#REF!</f>
        <v>#REF!</v>
      </c>
      <c r="X2327" s="29" t="e">
        <f>'施設リストA-1（直営）'!#REF!</f>
        <v>#REF!</v>
      </c>
      <c r="Y2327" s="30" t="e">
        <f>IF(X2327="新設",VLOOKUP('施設リストA-1（直営）'!#REF!,'（新設）照明器具'!$B$5:$C$1990,2,FALSE),IF('部屋別効果（直）'!X2327="撤去",VLOOKUP('施設リストA-1（直営）'!#REF!,'（既設）調査結果'!$B$5:$C$1998,2,FALSE),0))</f>
        <v>#REF!</v>
      </c>
      <c r="Z2327" s="29" t="e">
        <f>'施設リストA-1（直営）'!#REF!</f>
        <v>#REF!</v>
      </c>
      <c r="AA2327" s="29" t="e">
        <f>'施設リストA-1（直営）'!#REF!</f>
        <v>#REF!</v>
      </c>
      <c r="AB2327" s="30" t="e">
        <f>IF(AA2327="新設",VLOOKUP('施設リストA-1（直営）'!#REF!,'（新設）照明器具'!$B$5:$C$1990,2,FALSE),IF('部屋別効果（直）'!AA2327="撤去",VLOOKUP('施設リストA-1（直営）'!#REF!,'（既設）調査結果'!$B$5:$C$1998,2,FALSE),0))</f>
        <v>#REF!</v>
      </c>
      <c r="AC2327" s="29" t="e">
        <f>'施設リストA-1（直営）'!#REF!</f>
        <v>#REF!</v>
      </c>
      <c r="AD2327" s="29" t="e">
        <f>'施設リストA-1（直営）'!#REF!</f>
        <v>#REF!</v>
      </c>
      <c r="AE2327" s="30" t="e">
        <f>IF(AD2327="新設",VLOOKUP('施設リストA-1（直営）'!#REF!,'（新設）照明器具'!$B$5:$C$1990,2,FALSE),IF('部屋別効果（直）'!AD2327="撤去",VLOOKUP('施設リストA-1（直営）'!#REF!,'（既設）調査結果'!$B$5:$C$1998,2,FALSE),0))</f>
        <v>#REF!</v>
      </c>
      <c r="AF2327" s="29" t="e">
        <f>'施設リストA-1（直営）'!#REF!</f>
        <v>#REF!</v>
      </c>
      <c r="AG2327" s="29" t="e">
        <f>'施設リストA-1（直営）'!#REF!</f>
        <v>#REF!</v>
      </c>
      <c r="AH2327" s="30" t="e">
        <f>IF(AG2327="新設",VLOOKUP('施設リストA-1（直営）'!#REF!,'（新設）照明器具'!$B$5:$C$1990,2,FALSE),IF('部屋別効果（直）'!AG2327="撤去",VLOOKUP('施設リストA-1（直営）'!#REF!,'（既設）調査結果'!$B$5:$C$1998,2,FALSE),0))</f>
        <v>#REF!</v>
      </c>
      <c r="AI2327" s="29" t="e">
        <f>'施設リストA-1（直営）'!#REF!</f>
        <v>#REF!</v>
      </c>
      <c r="AJ2327" s="29" t="e">
        <f>'施設リストA-1（直営）'!#REF!</f>
        <v>#REF!</v>
      </c>
      <c r="AK2327" s="30" t="e">
        <f>IF(AJ2327="新設",VLOOKUP('施設リストA-1（直営）'!#REF!,'（新設）照明器具'!$B$5:$C$1990,2,FALSE),IF('部屋別効果（直）'!AJ2327="撤去",VLOOKUP('施設リストA-1（直営）'!#REF!,'（既設）調査結果'!$B$5:$C$1998,2,FALSE),0))</f>
        <v>#REF!</v>
      </c>
      <c r="AL2327" s="29" t="e">
        <f>'施設リストA-1（直営）'!#REF!</f>
        <v>#REF!</v>
      </c>
    </row>
    <row r="2328" spans="1:38" customFormat="1">
      <c r="A2328" s="94"/>
      <c r="B2328" s="16" t="e">
        <f>'施設リストA-1（直営）'!#REF!</f>
        <v>#REF!</v>
      </c>
      <c r="C2328" s="14" t="e">
        <f>'施設リストA-1（直営）'!#REF!</f>
        <v>#REF!</v>
      </c>
      <c r="D2328" s="94" t="e">
        <f>'施設リストA-1（直営）'!#REF!</f>
        <v>#REF!</v>
      </c>
      <c r="E2328" s="20" t="e">
        <f>'施設リストA-1（直営）'!#REF!</f>
        <v>#REF!</v>
      </c>
      <c r="F2328" s="20" t="e">
        <f>'施設リストA-1（直営）'!#REF!</f>
        <v>#REF!</v>
      </c>
      <c r="G2328" s="13" t="e">
        <f>'施設リストA-1（直営）'!#REF!</f>
        <v>#REF!</v>
      </c>
      <c r="H2328" s="28" t="e">
        <f t="shared" si="36"/>
        <v>#REF!</v>
      </c>
      <c r="I2328" s="29" t="e">
        <f>'施設リストA-1（直営）'!#REF!</f>
        <v>#REF!</v>
      </c>
      <c r="J2328" s="30" t="e">
        <f>IF(I2328="新設",VLOOKUP('施設リストA-1（直営）'!#REF!,'（新設）照明器具'!$B$5:$C$1990,2,FALSE),IF('部屋別効果（直）'!I2328="撤去",VLOOKUP('施設リストA-1（直営）'!#REF!,'（既設）調査結果'!$B$5:$C$1998,2,FALSE),0))</f>
        <v>#REF!</v>
      </c>
      <c r="K2328" s="29" t="e">
        <f>'施設リストA-1（直営）'!#REF!</f>
        <v>#REF!</v>
      </c>
      <c r="L2328" s="29" t="e">
        <f>'施設リストA-1（直営）'!#REF!</f>
        <v>#REF!</v>
      </c>
      <c r="M2328" s="30" t="e">
        <f>IF(L2328="新設",VLOOKUP('施設リストA-1（直営）'!#REF!,'（新設）照明器具'!$B$5:$C$1990,2,FALSE),IF('部屋別効果（直）'!L2328="撤去",VLOOKUP('施設リストA-1（直営）'!#REF!,'（既設）調査結果'!$B$5:$C$1998,2,FALSE),0))</f>
        <v>#REF!</v>
      </c>
      <c r="N2328" s="29" t="e">
        <f>'施設リストA-1（直営）'!#REF!</f>
        <v>#REF!</v>
      </c>
      <c r="O2328" s="29" t="e">
        <f>'施設リストA-1（直営）'!#REF!</f>
        <v>#REF!</v>
      </c>
      <c r="P2328" s="30" t="e">
        <f>IF(O2328="新設",VLOOKUP('施設リストA-1（直営）'!#REF!,'（新設）照明器具'!$B$5:$C$1990,2,FALSE),IF('部屋別効果（直）'!O2328="撤去",VLOOKUP('施設リストA-1（直営）'!#REF!,'（既設）調査結果'!$B$5:$C$1998,2,FALSE),0))</f>
        <v>#REF!</v>
      </c>
      <c r="Q2328" s="29" t="e">
        <f>'施設リストA-1（直営）'!#REF!</f>
        <v>#REF!</v>
      </c>
      <c r="R2328" s="29" t="e">
        <f>'施設リストA-1（直営）'!#REF!</f>
        <v>#REF!</v>
      </c>
      <c r="S2328" s="30" t="e">
        <f>IF(R2328="新設",VLOOKUP('施設リストA-1（直営）'!#REF!,'（新設）照明器具'!$B$5:$C$1990,2,FALSE),IF('部屋別効果（直）'!R2328="撤去",VLOOKUP('施設リストA-1（直営）'!#REF!,'（既設）調査結果'!$B$5:$C$1998,2,FALSE),0))</f>
        <v>#REF!</v>
      </c>
      <c r="T2328" s="29" t="e">
        <f>'施設リストA-1（直営）'!#REF!</f>
        <v>#REF!</v>
      </c>
      <c r="U2328" s="29" t="e">
        <f>'施設リストA-1（直営）'!#REF!</f>
        <v>#REF!</v>
      </c>
      <c r="V2328" s="30" t="e">
        <f>IF(U2328="新設",VLOOKUP('施設リストA-1（直営）'!#REF!,'（新設）照明器具'!$B$5:$C$1990,2,FALSE),IF('部屋別効果（直）'!U2328="撤去",VLOOKUP('施設リストA-1（直営）'!#REF!,'（既設）調査結果'!$B$5:$C$1998,2,FALSE),0))</f>
        <v>#REF!</v>
      </c>
      <c r="W2328" s="29" t="e">
        <f>'施設リストA-1（直営）'!#REF!</f>
        <v>#REF!</v>
      </c>
      <c r="X2328" s="29" t="e">
        <f>'施設リストA-1（直営）'!#REF!</f>
        <v>#REF!</v>
      </c>
      <c r="Y2328" s="30" t="e">
        <f>IF(X2328="新設",VLOOKUP('施設リストA-1（直営）'!#REF!,'（新設）照明器具'!$B$5:$C$1990,2,FALSE),IF('部屋別効果（直）'!X2328="撤去",VLOOKUP('施設リストA-1（直営）'!#REF!,'（既設）調査結果'!$B$5:$C$1998,2,FALSE),0))</f>
        <v>#REF!</v>
      </c>
      <c r="Z2328" s="29" t="e">
        <f>'施設リストA-1（直営）'!#REF!</f>
        <v>#REF!</v>
      </c>
      <c r="AA2328" s="29" t="e">
        <f>'施設リストA-1（直営）'!#REF!</f>
        <v>#REF!</v>
      </c>
      <c r="AB2328" s="30" t="e">
        <f>IF(AA2328="新設",VLOOKUP('施設リストA-1（直営）'!#REF!,'（新設）照明器具'!$B$5:$C$1990,2,FALSE),IF('部屋別効果（直）'!AA2328="撤去",VLOOKUP('施設リストA-1（直営）'!#REF!,'（既設）調査結果'!$B$5:$C$1998,2,FALSE),0))</f>
        <v>#REF!</v>
      </c>
      <c r="AC2328" s="29" t="e">
        <f>'施設リストA-1（直営）'!#REF!</f>
        <v>#REF!</v>
      </c>
      <c r="AD2328" s="29" t="e">
        <f>'施設リストA-1（直営）'!#REF!</f>
        <v>#REF!</v>
      </c>
      <c r="AE2328" s="30" t="e">
        <f>IF(AD2328="新設",VLOOKUP('施設リストA-1（直営）'!#REF!,'（新設）照明器具'!$B$5:$C$1990,2,FALSE),IF('部屋別効果（直）'!AD2328="撤去",VLOOKUP('施設リストA-1（直営）'!#REF!,'（既設）調査結果'!$B$5:$C$1998,2,FALSE),0))</f>
        <v>#REF!</v>
      </c>
      <c r="AF2328" s="29" t="e">
        <f>'施設リストA-1（直営）'!#REF!</f>
        <v>#REF!</v>
      </c>
      <c r="AG2328" s="29" t="e">
        <f>'施設リストA-1（直営）'!#REF!</f>
        <v>#REF!</v>
      </c>
      <c r="AH2328" s="30" t="e">
        <f>IF(AG2328="新設",VLOOKUP('施設リストA-1（直営）'!#REF!,'（新設）照明器具'!$B$5:$C$1990,2,FALSE),IF('部屋別効果（直）'!AG2328="撤去",VLOOKUP('施設リストA-1（直営）'!#REF!,'（既設）調査結果'!$B$5:$C$1998,2,FALSE),0))</f>
        <v>#REF!</v>
      </c>
      <c r="AI2328" s="29" t="e">
        <f>'施設リストA-1（直営）'!#REF!</f>
        <v>#REF!</v>
      </c>
      <c r="AJ2328" s="29" t="e">
        <f>'施設リストA-1（直営）'!#REF!</f>
        <v>#REF!</v>
      </c>
      <c r="AK2328" s="30" t="e">
        <f>IF(AJ2328="新設",VLOOKUP('施設リストA-1（直営）'!#REF!,'（新設）照明器具'!$B$5:$C$1990,2,FALSE),IF('部屋別効果（直）'!AJ2328="撤去",VLOOKUP('施設リストA-1（直営）'!#REF!,'（既設）調査結果'!$B$5:$C$1998,2,FALSE),0))</f>
        <v>#REF!</v>
      </c>
      <c r="AL2328" s="29" t="e">
        <f>'施設リストA-1（直営）'!#REF!</f>
        <v>#REF!</v>
      </c>
    </row>
    <row r="2329" spans="1:38" customFormat="1">
      <c r="A2329" s="94"/>
      <c r="B2329" s="16" t="e">
        <f>'施設リストA-1（直営）'!#REF!</f>
        <v>#REF!</v>
      </c>
      <c r="C2329" s="14" t="e">
        <f>'施設リストA-1（直営）'!#REF!</f>
        <v>#REF!</v>
      </c>
      <c r="D2329" s="94" t="e">
        <f>'施設リストA-1（直営）'!#REF!</f>
        <v>#REF!</v>
      </c>
      <c r="E2329" s="20" t="e">
        <f>'施設リストA-1（直営）'!#REF!</f>
        <v>#REF!</v>
      </c>
      <c r="F2329" s="20" t="e">
        <f>'施設リストA-1（直営）'!#REF!</f>
        <v>#REF!</v>
      </c>
      <c r="G2329" s="13" t="e">
        <f>'施設リストA-1（直営）'!#REF!</f>
        <v>#REF!</v>
      </c>
      <c r="H2329" s="28" t="e">
        <f t="shared" si="36"/>
        <v>#REF!</v>
      </c>
      <c r="I2329" s="29" t="e">
        <f>'施設リストA-1（直営）'!#REF!</f>
        <v>#REF!</v>
      </c>
      <c r="J2329" s="30" t="e">
        <f>IF(I2329="新設",VLOOKUP('施設リストA-1（直営）'!#REF!,'（新設）照明器具'!$B$5:$C$1990,2,FALSE),IF('部屋別効果（直）'!I2329="撤去",VLOOKUP('施設リストA-1（直営）'!#REF!,'（既設）調査結果'!$B$5:$C$1998,2,FALSE),0))</f>
        <v>#REF!</v>
      </c>
      <c r="K2329" s="29" t="e">
        <f>'施設リストA-1（直営）'!#REF!</f>
        <v>#REF!</v>
      </c>
      <c r="L2329" s="29" t="e">
        <f>'施設リストA-1（直営）'!#REF!</f>
        <v>#REF!</v>
      </c>
      <c r="M2329" s="30" t="e">
        <f>IF(L2329="新設",VLOOKUP('施設リストA-1（直営）'!#REF!,'（新設）照明器具'!$B$5:$C$1990,2,FALSE),IF('部屋別効果（直）'!L2329="撤去",VLOOKUP('施設リストA-1（直営）'!#REF!,'（既設）調査結果'!$B$5:$C$1998,2,FALSE),0))</f>
        <v>#REF!</v>
      </c>
      <c r="N2329" s="29" t="e">
        <f>'施設リストA-1（直営）'!#REF!</f>
        <v>#REF!</v>
      </c>
      <c r="O2329" s="29" t="e">
        <f>'施設リストA-1（直営）'!#REF!</f>
        <v>#REF!</v>
      </c>
      <c r="P2329" s="30" t="e">
        <f>IF(O2329="新設",VLOOKUP('施設リストA-1（直営）'!#REF!,'（新設）照明器具'!$B$5:$C$1990,2,FALSE),IF('部屋別効果（直）'!O2329="撤去",VLOOKUP('施設リストA-1（直営）'!#REF!,'（既設）調査結果'!$B$5:$C$1998,2,FALSE),0))</f>
        <v>#REF!</v>
      </c>
      <c r="Q2329" s="29" t="e">
        <f>'施設リストA-1（直営）'!#REF!</f>
        <v>#REF!</v>
      </c>
      <c r="R2329" s="29" t="e">
        <f>'施設リストA-1（直営）'!#REF!</f>
        <v>#REF!</v>
      </c>
      <c r="S2329" s="30" t="e">
        <f>IF(R2329="新設",VLOOKUP('施設リストA-1（直営）'!#REF!,'（新設）照明器具'!$B$5:$C$1990,2,FALSE),IF('部屋別効果（直）'!R2329="撤去",VLOOKUP('施設リストA-1（直営）'!#REF!,'（既設）調査結果'!$B$5:$C$1998,2,FALSE),0))</f>
        <v>#REF!</v>
      </c>
      <c r="T2329" s="29" t="e">
        <f>'施設リストA-1（直営）'!#REF!</f>
        <v>#REF!</v>
      </c>
      <c r="U2329" s="29" t="e">
        <f>'施設リストA-1（直営）'!#REF!</f>
        <v>#REF!</v>
      </c>
      <c r="V2329" s="30" t="e">
        <f>IF(U2329="新設",VLOOKUP('施設リストA-1（直営）'!#REF!,'（新設）照明器具'!$B$5:$C$1990,2,FALSE),IF('部屋別効果（直）'!U2329="撤去",VLOOKUP('施設リストA-1（直営）'!#REF!,'（既設）調査結果'!$B$5:$C$1998,2,FALSE),0))</f>
        <v>#REF!</v>
      </c>
      <c r="W2329" s="29" t="e">
        <f>'施設リストA-1（直営）'!#REF!</f>
        <v>#REF!</v>
      </c>
      <c r="X2329" s="29" t="e">
        <f>'施設リストA-1（直営）'!#REF!</f>
        <v>#REF!</v>
      </c>
      <c r="Y2329" s="30" t="e">
        <f>IF(X2329="新設",VLOOKUP('施設リストA-1（直営）'!#REF!,'（新設）照明器具'!$B$5:$C$1990,2,FALSE),IF('部屋別効果（直）'!X2329="撤去",VLOOKUP('施設リストA-1（直営）'!#REF!,'（既設）調査結果'!$B$5:$C$1998,2,FALSE),0))</f>
        <v>#REF!</v>
      </c>
      <c r="Z2329" s="29" t="e">
        <f>'施設リストA-1（直営）'!#REF!</f>
        <v>#REF!</v>
      </c>
      <c r="AA2329" s="29" t="e">
        <f>'施設リストA-1（直営）'!#REF!</f>
        <v>#REF!</v>
      </c>
      <c r="AB2329" s="30" t="e">
        <f>IF(AA2329="新設",VLOOKUP('施設リストA-1（直営）'!#REF!,'（新設）照明器具'!$B$5:$C$1990,2,FALSE),IF('部屋別効果（直）'!AA2329="撤去",VLOOKUP('施設リストA-1（直営）'!#REF!,'（既設）調査結果'!$B$5:$C$1998,2,FALSE),0))</f>
        <v>#REF!</v>
      </c>
      <c r="AC2329" s="29" t="e">
        <f>'施設リストA-1（直営）'!#REF!</f>
        <v>#REF!</v>
      </c>
      <c r="AD2329" s="29" t="e">
        <f>'施設リストA-1（直営）'!#REF!</f>
        <v>#REF!</v>
      </c>
      <c r="AE2329" s="30" t="e">
        <f>IF(AD2329="新設",VLOOKUP('施設リストA-1（直営）'!#REF!,'（新設）照明器具'!$B$5:$C$1990,2,FALSE),IF('部屋別効果（直）'!AD2329="撤去",VLOOKUP('施設リストA-1（直営）'!#REF!,'（既設）調査結果'!$B$5:$C$1998,2,FALSE),0))</f>
        <v>#REF!</v>
      </c>
      <c r="AF2329" s="29" t="e">
        <f>'施設リストA-1（直営）'!#REF!</f>
        <v>#REF!</v>
      </c>
      <c r="AG2329" s="29" t="e">
        <f>'施設リストA-1（直営）'!#REF!</f>
        <v>#REF!</v>
      </c>
      <c r="AH2329" s="30" t="e">
        <f>IF(AG2329="新設",VLOOKUP('施設リストA-1（直営）'!#REF!,'（新設）照明器具'!$B$5:$C$1990,2,FALSE),IF('部屋別効果（直）'!AG2329="撤去",VLOOKUP('施設リストA-1（直営）'!#REF!,'（既設）調査結果'!$B$5:$C$1998,2,FALSE),0))</f>
        <v>#REF!</v>
      </c>
      <c r="AI2329" s="29" t="e">
        <f>'施設リストA-1（直営）'!#REF!</f>
        <v>#REF!</v>
      </c>
      <c r="AJ2329" s="29" t="e">
        <f>'施設リストA-1（直営）'!#REF!</f>
        <v>#REF!</v>
      </c>
      <c r="AK2329" s="30" t="e">
        <f>IF(AJ2329="新設",VLOOKUP('施設リストA-1（直営）'!#REF!,'（新設）照明器具'!$B$5:$C$1990,2,FALSE),IF('部屋別効果（直）'!AJ2329="撤去",VLOOKUP('施設リストA-1（直営）'!#REF!,'（既設）調査結果'!$B$5:$C$1998,2,FALSE),0))</f>
        <v>#REF!</v>
      </c>
      <c r="AL2329" s="29" t="e">
        <f>'施設リストA-1（直営）'!#REF!</f>
        <v>#REF!</v>
      </c>
    </row>
    <row r="2330" spans="1:38" customFormat="1">
      <c r="A2330" s="94"/>
      <c r="B2330" s="16" t="e">
        <f>'施設リストA-1（直営）'!#REF!</f>
        <v>#REF!</v>
      </c>
      <c r="C2330" s="14" t="e">
        <f>'施設リストA-1（直営）'!#REF!</f>
        <v>#REF!</v>
      </c>
      <c r="D2330" s="94" t="e">
        <f>'施設リストA-1（直営）'!#REF!</f>
        <v>#REF!</v>
      </c>
      <c r="E2330" s="20" t="e">
        <f>'施設リストA-1（直営）'!#REF!</f>
        <v>#REF!</v>
      </c>
      <c r="F2330" s="20" t="e">
        <f>'施設リストA-1（直営）'!#REF!</f>
        <v>#REF!</v>
      </c>
      <c r="G2330" s="13" t="e">
        <f>'施設リストA-1（直営）'!#REF!</f>
        <v>#REF!</v>
      </c>
      <c r="H2330" s="28" t="e">
        <f t="shared" si="36"/>
        <v>#REF!</v>
      </c>
      <c r="I2330" s="29" t="e">
        <f>'施設リストA-1（直営）'!#REF!</f>
        <v>#REF!</v>
      </c>
      <c r="J2330" s="30" t="e">
        <f>IF(I2330="新設",VLOOKUP('施設リストA-1（直営）'!#REF!,'（新設）照明器具'!$B$5:$C$1990,2,FALSE),IF('部屋別効果（直）'!I2330="撤去",VLOOKUP('施設リストA-1（直営）'!#REF!,'（既設）調査結果'!$B$5:$C$1998,2,FALSE),0))</f>
        <v>#REF!</v>
      </c>
      <c r="K2330" s="29" t="e">
        <f>'施設リストA-1（直営）'!#REF!</f>
        <v>#REF!</v>
      </c>
      <c r="L2330" s="29" t="e">
        <f>'施設リストA-1（直営）'!#REF!</f>
        <v>#REF!</v>
      </c>
      <c r="M2330" s="30" t="e">
        <f>IF(L2330="新設",VLOOKUP('施設リストA-1（直営）'!#REF!,'（新設）照明器具'!$B$5:$C$1990,2,FALSE),IF('部屋別効果（直）'!L2330="撤去",VLOOKUP('施設リストA-1（直営）'!#REF!,'（既設）調査結果'!$B$5:$C$1998,2,FALSE),0))</f>
        <v>#REF!</v>
      </c>
      <c r="N2330" s="29" t="e">
        <f>'施設リストA-1（直営）'!#REF!</f>
        <v>#REF!</v>
      </c>
      <c r="O2330" s="29" t="e">
        <f>'施設リストA-1（直営）'!#REF!</f>
        <v>#REF!</v>
      </c>
      <c r="P2330" s="30" t="e">
        <f>IF(O2330="新設",VLOOKUP('施設リストA-1（直営）'!#REF!,'（新設）照明器具'!$B$5:$C$1990,2,FALSE),IF('部屋別効果（直）'!O2330="撤去",VLOOKUP('施設リストA-1（直営）'!#REF!,'（既設）調査結果'!$B$5:$C$1998,2,FALSE),0))</f>
        <v>#REF!</v>
      </c>
      <c r="Q2330" s="29" t="e">
        <f>'施設リストA-1（直営）'!#REF!</f>
        <v>#REF!</v>
      </c>
      <c r="R2330" s="29" t="e">
        <f>'施設リストA-1（直営）'!#REF!</f>
        <v>#REF!</v>
      </c>
      <c r="S2330" s="30" t="e">
        <f>IF(R2330="新設",VLOOKUP('施設リストA-1（直営）'!#REF!,'（新設）照明器具'!$B$5:$C$1990,2,FALSE),IF('部屋別効果（直）'!R2330="撤去",VLOOKUP('施設リストA-1（直営）'!#REF!,'（既設）調査結果'!$B$5:$C$1998,2,FALSE),0))</f>
        <v>#REF!</v>
      </c>
      <c r="T2330" s="29" t="e">
        <f>'施設リストA-1（直営）'!#REF!</f>
        <v>#REF!</v>
      </c>
      <c r="U2330" s="29" t="e">
        <f>'施設リストA-1（直営）'!#REF!</f>
        <v>#REF!</v>
      </c>
      <c r="V2330" s="30" t="e">
        <f>IF(U2330="新設",VLOOKUP('施設リストA-1（直営）'!#REF!,'（新設）照明器具'!$B$5:$C$1990,2,FALSE),IF('部屋別効果（直）'!U2330="撤去",VLOOKUP('施設リストA-1（直営）'!#REF!,'（既設）調査結果'!$B$5:$C$1998,2,FALSE),0))</f>
        <v>#REF!</v>
      </c>
      <c r="W2330" s="29" t="e">
        <f>'施設リストA-1（直営）'!#REF!</f>
        <v>#REF!</v>
      </c>
      <c r="X2330" s="29" t="e">
        <f>'施設リストA-1（直営）'!#REF!</f>
        <v>#REF!</v>
      </c>
      <c r="Y2330" s="30" t="e">
        <f>IF(X2330="新設",VLOOKUP('施設リストA-1（直営）'!#REF!,'（新設）照明器具'!$B$5:$C$1990,2,FALSE),IF('部屋別効果（直）'!X2330="撤去",VLOOKUP('施設リストA-1（直営）'!#REF!,'（既設）調査結果'!$B$5:$C$1998,2,FALSE),0))</f>
        <v>#REF!</v>
      </c>
      <c r="Z2330" s="29" t="e">
        <f>'施設リストA-1（直営）'!#REF!</f>
        <v>#REF!</v>
      </c>
      <c r="AA2330" s="29" t="e">
        <f>'施設リストA-1（直営）'!#REF!</f>
        <v>#REF!</v>
      </c>
      <c r="AB2330" s="30" t="e">
        <f>IF(AA2330="新設",VLOOKUP('施設リストA-1（直営）'!#REF!,'（新設）照明器具'!$B$5:$C$1990,2,FALSE),IF('部屋別効果（直）'!AA2330="撤去",VLOOKUP('施設リストA-1（直営）'!#REF!,'（既設）調査結果'!$B$5:$C$1998,2,FALSE),0))</f>
        <v>#REF!</v>
      </c>
      <c r="AC2330" s="29" t="e">
        <f>'施設リストA-1（直営）'!#REF!</f>
        <v>#REF!</v>
      </c>
      <c r="AD2330" s="29" t="e">
        <f>'施設リストA-1（直営）'!#REF!</f>
        <v>#REF!</v>
      </c>
      <c r="AE2330" s="30" t="e">
        <f>IF(AD2330="新設",VLOOKUP('施設リストA-1（直営）'!#REF!,'（新設）照明器具'!$B$5:$C$1990,2,FALSE),IF('部屋別効果（直）'!AD2330="撤去",VLOOKUP('施設リストA-1（直営）'!#REF!,'（既設）調査結果'!$B$5:$C$1998,2,FALSE),0))</f>
        <v>#REF!</v>
      </c>
      <c r="AF2330" s="29" t="e">
        <f>'施設リストA-1（直営）'!#REF!</f>
        <v>#REF!</v>
      </c>
      <c r="AG2330" s="29" t="e">
        <f>'施設リストA-1（直営）'!#REF!</f>
        <v>#REF!</v>
      </c>
      <c r="AH2330" s="30" t="e">
        <f>IF(AG2330="新設",VLOOKUP('施設リストA-1（直営）'!#REF!,'（新設）照明器具'!$B$5:$C$1990,2,FALSE),IF('部屋別効果（直）'!AG2330="撤去",VLOOKUP('施設リストA-1（直営）'!#REF!,'（既設）調査結果'!$B$5:$C$1998,2,FALSE),0))</f>
        <v>#REF!</v>
      </c>
      <c r="AI2330" s="29" t="e">
        <f>'施設リストA-1（直営）'!#REF!</f>
        <v>#REF!</v>
      </c>
      <c r="AJ2330" s="29" t="e">
        <f>'施設リストA-1（直営）'!#REF!</f>
        <v>#REF!</v>
      </c>
      <c r="AK2330" s="30" t="e">
        <f>IF(AJ2330="新設",VLOOKUP('施設リストA-1（直営）'!#REF!,'（新設）照明器具'!$B$5:$C$1990,2,FALSE),IF('部屋別効果（直）'!AJ2330="撤去",VLOOKUP('施設リストA-1（直営）'!#REF!,'（既設）調査結果'!$B$5:$C$1998,2,FALSE),0))</f>
        <v>#REF!</v>
      </c>
      <c r="AL2330" s="29" t="e">
        <f>'施設リストA-1（直営）'!#REF!</f>
        <v>#REF!</v>
      </c>
    </row>
    <row r="2331" spans="1:38" customFormat="1">
      <c r="A2331" s="94"/>
      <c r="B2331" s="16" t="e">
        <f>'施設リストA-1（直営）'!#REF!</f>
        <v>#REF!</v>
      </c>
      <c r="C2331" s="14" t="e">
        <f>'施設リストA-1（直営）'!#REF!</f>
        <v>#REF!</v>
      </c>
      <c r="D2331" s="94" t="e">
        <f>'施設リストA-1（直営）'!#REF!</f>
        <v>#REF!</v>
      </c>
      <c r="E2331" s="20" t="e">
        <f>'施設リストA-1（直営）'!#REF!</f>
        <v>#REF!</v>
      </c>
      <c r="F2331" s="20" t="e">
        <f>'施設リストA-1（直営）'!#REF!</f>
        <v>#REF!</v>
      </c>
      <c r="G2331" s="13" t="e">
        <f>'施設リストA-1（直営）'!#REF!</f>
        <v>#REF!</v>
      </c>
      <c r="H2331" s="28" t="e">
        <f t="shared" si="36"/>
        <v>#REF!</v>
      </c>
      <c r="I2331" s="29" t="e">
        <f>'施設リストA-1（直営）'!#REF!</f>
        <v>#REF!</v>
      </c>
      <c r="J2331" s="30" t="e">
        <f>IF(I2331="新設",VLOOKUP('施設リストA-1（直営）'!#REF!,'（新設）照明器具'!$B$5:$C$1990,2,FALSE),IF('部屋別効果（直）'!I2331="撤去",VLOOKUP('施設リストA-1（直営）'!#REF!,'（既設）調査結果'!$B$5:$C$1998,2,FALSE),0))</f>
        <v>#REF!</v>
      </c>
      <c r="K2331" s="29" t="e">
        <f>'施設リストA-1（直営）'!#REF!</f>
        <v>#REF!</v>
      </c>
      <c r="L2331" s="29" t="e">
        <f>'施設リストA-1（直営）'!#REF!</f>
        <v>#REF!</v>
      </c>
      <c r="M2331" s="30" t="e">
        <f>IF(L2331="新設",VLOOKUP('施設リストA-1（直営）'!#REF!,'（新設）照明器具'!$B$5:$C$1990,2,FALSE),IF('部屋別効果（直）'!L2331="撤去",VLOOKUP('施設リストA-1（直営）'!#REF!,'（既設）調査結果'!$B$5:$C$1998,2,FALSE),0))</f>
        <v>#REF!</v>
      </c>
      <c r="N2331" s="29" t="e">
        <f>'施設リストA-1（直営）'!#REF!</f>
        <v>#REF!</v>
      </c>
      <c r="O2331" s="29" t="e">
        <f>'施設リストA-1（直営）'!#REF!</f>
        <v>#REF!</v>
      </c>
      <c r="P2331" s="30" t="e">
        <f>IF(O2331="新設",VLOOKUP('施設リストA-1（直営）'!#REF!,'（新設）照明器具'!$B$5:$C$1990,2,FALSE),IF('部屋別効果（直）'!O2331="撤去",VLOOKUP('施設リストA-1（直営）'!#REF!,'（既設）調査結果'!$B$5:$C$1998,2,FALSE),0))</f>
        <v>#REF!</v>
      </c>
      <c r="Q2331" s="29" t="e">
        <f>'施設リストA-1（直営）'!#REF!</f>
        <v>#REF!</v>
      </c>
      <c r="R2331" s="29" t="e">
        <f>'施設リストA-1（直営）'!#REF!</f>
        <v>#REF!</v>
      </c>
      <c r="S2331" s="30" t="e">
        <f>IF(R2331="新設",VLOOKUP('施設リストA-1（直営）'!#REF!,'（新設）照明器具'!$B$5:$C$1990,2,FALSE),IF('部屋別効果（直）'!R2331="撤去",VLOOKUP('施設リストA-1（直営）'!#REF!,'（既設）調査結果'!$B$5:$C$1998,2,FALSE),0))</f>
        <v>#REF!</v>
      </c>
      <c r="T2331" s="29" t="e">
        <f>'施設リストA-1（直営）'!#REF!</f>
        <v>#REF!</v>
      </c>
      <c r="U2331" s="29" t="e">
        <f>'施設リストA-1（直営）'!#REF!</f>
        <v>#REF!</v>
      </c>
      <c r="V2331" s="30" t="e">
        <f>IF(U2331="新設",VLOOKUP('施設リストA-1（直営）'!#REF!,'（新設）照明器具'!$B$5:$C$1990,2,FALSE),IF('部屋別効果（直）'!U2331="撤去",VLOOKUP('施設リストA-1（直営）'!#REF!,'（既設）調査結果'!$B$5:$C$1998,2,FALSE),0))</f>
        <v>#REF!</v>
      </c>
      <c r="W2331" s="29" t="e">
        <f>'施設リストA-1（直営）'!#REF!</f>
        <v>#REF!</v>
      </c>
      <c r="X2331" s="29" t="e">
        <f>'施設リストA-1（直営）'!#REF!</f>
        <v>#REF!</v>
      </c>
      <c r="Y2331" s="30" t="e">
        <f>IF(X2331="新設",VLOOKUP('施設リストA-1（直営）'!#REF!,'（新設）照明器具'!$B$5:$C$1990,2,FALSE),IF('部屋別効果（直）'!X2331="撤去",VLOOKUP('施設リストA-1（直営）'!#REF!,'（既設）調査結果'!$B$5:$C$1998,2,FALSE),0))</f>
        <v>#REF!</v>
      </c>
      <c r="Z2331" s="29" t="e">
        <f>'施設リストA-1（直営）'!#REF!</f>
        <v>#REF!</v>
      </c>
      <c r="AA2331" s="29" t="e">
        <f>'施設リストA-1（直営）'!#REF!</f>
        <v>#REF!</v>
      </c>
      <c r="AB2331" s="30" t="e">
        <f>IF(AA2331="新設",VLOOKUP('施設リストA-1（直営）'!#REF!,'（新設）照明器具'!$B$5:$C$1990,2,FALSE),IF('部屋別効果（直）'!AA2331="撤去",VLOOKUP('施設リストA-1（直営）'!#REF!,'（既設）調査結果'!$B$5:$C$1998,2,FALSE),0))</f>
        <v>#REF!</v>
      </c>
      <c r="AC2331" s="29" t="e">
        <f>'施設リストA-1（直営）'!#REF!</f>
        <v>#REF!</v>
      </c>
      <c r="AD2331" s="29" t="e">
        <f>'施設リストA-1（直営）'!#REF!</f>
        <v>#REF!</v>
      </c>
      <c r="AE2331" s="30" t="e">
        <f>IF(AD2331="新設",VLOOKUP('施設リストA-1（直営）'!#REF!,'（新設）照明器具'!$B$5:$C$1990,2,FALSE),IF('部屋別効果（直）'!AD2331="撤去",VLOOKUP('施設リストA-1（直営）'!#REF!,'（既設）調査結果'!$B$5:$C$1998,2,FALSE),0))</f>
        <v>#REF!</v>
      </c>
      <c r="AF2331" s="29" t="e">
        <f>'施設リストA-1（直営）'!#REF!</f>
        <v>#REF!</v>
      </c>
      <c r="AG2331" s="29" t="e">
        <f>'施設リストA-1（直営）'!#REF!</f>
        <v>#REF!</v>
      </c>
      <c r="AH2331" s="30" t="e">
        <f>IF(AG2331="新設",VLOOKUP('施設リストA-1（直営）'!#REF!,'（新設）照明器具'!$B$5:$C$1990,2,FALSE),IF('部屋別効果（直）'!AG2331="撤去",VLOOKUP('施設リストA-1（直営）'!#REF!,'（既設）調査結果'!$B$5:$C$1998,2,FALSE),0))</f>
        <v>#REF!</v>
      </c>
      <c r="AI2331" s="29" t="e">
        <f>'施設リストA-1（直営）'!#REF!</f>
        <v>#REF!</v>
      </c>
      <c r="AJ2331" s="29" t="e">
        <f>'施設リストA-1（直営）'!#REF!</f>
        <v>#REF!</v>
      </c>
      <c r="AK2331" s="30" t="e">
        <f>IF(AJ2331="新設",VLOOKUP('施設リストA-1（直営）'!#REF!,'（新設）照明器具'!$B$5:$C$1990,2,FALSE),IF('部屋別効果（直）'!AJ2331="撤去",VLOOKUP('施設リストA-1（直営）'!#REF!,'（既設）調査結果'!$B$5:$C$1998,2,FALSE),0))</f>
        <v>#REF!</v>
      </c>
      <c r="AL2331" s="29" t="e">
        <f>'施設リストA-1（直営）'!#REF!</f>
        <v>#REF!</v>
      </c>
    </row>
    <row r="2332" spans="1:38" customFormat="1">
      <c r="A2332" s="94"/>
      <c r="B2332" s="16" t="e">
        <f>'施設リストA-1（直営）'!#REF!</f>
        <v>#REF!</v>
      </c>
      <c r="C2332" s="14" t="e">
        <f>'施設リストA-1（直営）'!#REF!</f>
        <v>#REF!</v>
      </c>
      <c r="D2332" s="94" t="e">
        <f>'施設リストA-1（直営）'!#REF!</f>
        <v>#REF!</v>
      </c>
      <c r="E2332" s="20" t="e">
        <f>'施設リストA-1（直営）'!#REF!</f>
        <v>#REF!</v>
      </c>
      <c r="F2332" s="20" t="e">
        <f>'施設リストA-1（直営）'!#REF!</f>
        <v>#REF!</v>
      </c>
      <c r="G2332" s="13" t="e">
        <f>'施設リストA-1（直営）'!#REF!</f>
        <v>#REF!</v>
      </c>
      <c r="H2332" s="28" t="e">
        <f t="shared" si="36"/>
        <v>#REF!</v>
      </c>
      <c r="I2332" s="29" t="e">
        <f>'施設リストA-1（直営）'!#REF!</f>
        <v>#REF!</v>
      </c>
      <c r="J2332" s="30" t="e">
        <f>IF(I2332="新設",VLOOKUP('施設リストA-1（直営）'!#REF!,'（新設）照明器具'!$B$5:$C$1990,2,FALSE),IF('部屋別効果（直）'!I2332="撤去",VLOOKUP('施設リストA-1（直営）'!#REF!,'（既設）調査結果'!$B$5:$C$1998,2,FALSE),0))</f>
        <v>#REF!</v>
      </c>
      <c r="K2332" s="29" t="e">
        <f>'施設リストA-1（直営）'!#REF!</f>
        <v>#REF!</v>
      </c>
      <c r="L2332" s="29" t="e">
        <f>'施設リストA-1（直営）'!#REF!</f>
        <v>#REF!</v>
      </c>
      <c r="M2332" s="30" t="e">
        <f>IF(L2332="新設",VLOOKUP('施設リストA-1（直営）'!#REF!,'（新設）照明器具'!$B$5:$C$1990,2,FALSE),IF('部屋別効果（直）'!L2332="撤去",VLOOKUP('施設リストA-1（直営）'!#REF!,'（既設）調査結果'!$B$5:$C$1998,2,FALSE),0))</f>
        <v>#REF!</v>
      </c>
      <c r="N2332" s="29" t="e">
        <f>'施設リストA-1（直営）'!#REF!</f>
        <v>#REF!</v>
      </c>
      <c r="O2332" s="29" t="e">
        <f>'施設リストA-1（直営）'!#REF!</f>
        <v>#REF!</v>
      </c>
      <c r="P2332" s="30" t="e">
        <f>IF(O2332="新設",VLOOKUP('施設リストA-1（直営）'!#REF!,'（新設）照明器具'!$B$5:$C$1990,2,FALSE),IF('部屋別効果（直）'!O2332="撤去",VLOOKUP('施設リストA-1（直営）'!#REF!,'（既設）調査結果'!$B$5:$C$1998,2,FALSE),0))</f>
        <v>#REF!</v>
      </c>
      <c r="Q2332" s="29" t="e">
        <f>'施設リストA-1（直営）'!#REF!</f>
        <v>#REF!</v>
      </c>
      <c r="R2332" s="29" t="e">
        <f>'施設リストA-1（直営）'!#REF!</f>
        <v>#REF!</v>
      </c>
      <c r="S2332" s="30" t="e">
        <f>IF(R2332="新設",VLOOKUP('施設リストA-1（直営）'!#REF!,'（新設）照明器具'!$B$5:$C$1990,2,FALSE),IF('部屋別効果（直）'!R2332="撤去",VLOOKUP('施設リストA-1（直営）'!#REF!,'（既設）調査結果'!$B$5:$C$1998,2,FALSE),0))</f>
        <v>#REF!</v>
      </c>
      <c r="T2332" s="29" t="e">
        <f>'施設リストA-1（直営）'!#REF!</f>
        <v>#REF!</v>
      </c>
      <c r="U2332" s="29" t="e">
        <f>'施設リストA-1（直営）'!#REF!</f>
        <v>#REF!</v>
      </c>
      <c r="V2332" s="30" t="e">
        <f>IF(U2332="新設",VLOOKUP('施設リストA-1（直営）'!#REF!,'（新設）照明器具'!$B$5:$C$1990,2,FALSE),IF('部屋別効果（直）'!U2332="撤去",VLOOKUP('施設リストA-1（直営）'!#REF!,'（既設）調査結果'!$B$5:$C$1998,2,FALSE),0))</f>
        <v>#REF!</v>
      </c>
      <c r="W2332" s="29" t="e">
        <f>'施設リストA-1（直営）'!#REF!</f>
        <v>#REF!</v>
      </c>
      <c r="X2332" s="29" t="e">
        <f>'施設リストA-1（直営）'!#REF!</f>
        <v>#REF!</v>
      </c>
      <c r="Y2332" s="30" t="e">
        <f>IF(X2332="新設",VLOOKUP('施設リストA-1（直営）'!#REF!,'（新設）照明器具'!$B$5:$C$1990,2,FALSE),IF('部屋別効果（直）'!X2332="撤去",VLOOKUP('施設リストA-1（直営）'!#REF!,'（既設）調査結果'!$B$5:$C$1998,2,FALSE),0))</f>
        <v>#REF!</v>
      </c>
      <c r="Z2332" s="29" t="e">
        <f>'施設リストA-1（直営）'!#REF!</f>
        <v>#REF!</v>
      </c>
      <c r="AA2332" s="29" t="e">
        <f>'施設リストA-1（直営）'!#REF!</f>
        <v>#REF!</v>
      </c>
      <c r="AB2332" s="30" t="e">
        <f>IF(AA2332="新設",VLOOKUP('施設リストA-1（直営）'!#REF!,'（新設）照明器具'!$B$5:$C$1990,2,FALSE),IF('部屋別効果（直）'!AA2332="撤去",VLOOKUP('施設リストA-1（直営）'!#REF!,'（既設）調査結果'!$B$5:$C$1998,2,FALSE),0))</f>
        <v>#REF!</v>
      </c>
      <c r="AC2332" s="29" t="e">
        <f>'施設リストA-1（直営）'!#REF!</f>
        <v>#REF!</v>
      </c>
      <c r="AD2332" s="29" t="e">
        <f>'施設リストA-1（直営）'!#REF!</f>
        <v>#REF!</v>
      </c>
      <c r="AE2332" s="30" t="e">
        <f>IF(AD2332="新設",VLOOKUP('施設リストA-1（直営）'!#REF!,'（新設）照明器具'!$B$5:$C$1990,2,FALSE),IF('部屋別効果（直）'!AD2332="撤去",VLOOKUP('施設リストA-1（直営）'!#REF!,'（既設）調査結果'!$B$5:$C$1998,2,FALSE),0))</f>
        <v>#REF!</v>
      </c>
      <c r="AF2332" s="29" t="e">
        <f>'施設リストA-1（直営）'!#REF!</f>
        <v>#REF!</v>
      </c>
      <c r="AG2332" s="29" t="e">
        <f>'施設リストA-1（直営）'!#REF!</f>
        <v>#REF!</v>
      </c>
      <c r="AH2332" s="30" t="e">
        <f>IF(AG2332="新設",VLOOKUP('施設リストA-1（直営）'!#REF!,'（新設）照明器具'!$B$5:$C$1990,2,FALSE),IF('部屋別効果（直）'!AG2332="撤去",VLOOKUP('施設リストA-1（直営）'!#REF!,'（既設）調査結果'!$B$5:$C$1998,2,FALSE),0))</f>
        <v>#REF!</v>
      </c>
      <c r="AI2332" s="29" t="e">
        <f>'施設リストA-1（直営）'!#REF!</f>
        <v>#REF!</v>
      </c>
      <c r="AJ2332" s="29" t="e">
        <f>'施設リストA-1（直営）'!#REF!</f>
        <v>#REF!</v>
      </c>
      <c r="AK2332" s="30" t="e">
        <f>IF(AJ2332="新設",VLOOKUP('施設リストA-1（直営）'!#REF!,'（新設）照明器具'!$B$5:$C$1990,2,FALSE),IF('部屋別効果（直）'!AJ2332="撤去",VLOOKUP('施設リストA-1（直営）'!#REF!,'（既設）調査結果'!$B$5:$C$1998,2,FALSE),0))</f>
        <v>#REF!</v>
      </c>
      <c r="AL2332" s="29" t="e">
        <f>'施設リストA-1（直営）'!#REF!</f>
        <v>#REF!</v>
      </c>
    </row>
    <row r="2333" spans="1:38" customFormat="1">
      <c r="A2333" s="94"/>
      <c r="B2333" s="16" t="e">
        <f>'施設リストA-1（直営）'!#REF!</f>
        <v>#REF!</v>
      </c>
      <c r="C2333" s="14" t="e">
        <f>'施設リストA-1（直営）'!#REF!</f>
        <v>#REF!</v>
      </c>
      <c r="D2333" s="94" t="e">
        <f>'施設リストA-1（直営）'!#REF!</f>
        <v>#REF!</v>
      </c>
      <c r="E2333" s="20" t="e">
        <f>'施設リストA-1（直営）'!#REF!</f>
        <v>#REF!</v>
      </c>
      <c r="F2333" s="20" t="e">
        <f>'施設リストA-1（直営）'!#REF!</f>
        <v>#REF!</v>
      </c>
      <c r="G2333" s="13" t="e">
        <f>'施設リストA-1（直営）'!#REF!</f>
        <v>#REF!</v>
      </c>
      <c r="H2333" s="28" t="e">
        <f t="shared" si="36"/>
        <v>#REF!</v>
      </c>
      <c r="I2333" s="29" t="e">
        <f>'施設リストA-1（直営）'!#REF!</f>
        <v>#REF!</v>
      </c>
      <c r="J2333" s="30" t="e">
        <f>IF(I2333="新設",VLOOKUP('施設リストA-1（直営）'!#REF!,'（新設）照明器具'!$B$5:$C$1990,2,FALSE),IF('部屋別効果（直）'!I2333="撤去",VLOOKUP('施設リストA-1（直営）'!#REF!,'（既設）調査結果'!$B$5:$C$1998,2,FALSE),0))</f>
        <v>#REF!</v>
      </c>
      <c r="K2333" s="29" t="e">
        <f>'施設リストA-1（直営）'!#REF!</f>
        <v>#REF!</v>
      </c>
      <c r="L2333" s="29" t="e">
        <f>'施設リストA-1（直営）'!#REF!</f>
        <v>#REF!</v>
      </c>
      <c r="M2333" s="30" t="e">
        <f>IF(L2333="新設",VLOOKUP('施設リストA-1（直営）'!#REF!,'（新設）照明器具'!$B$5:$C$1990,2,FALSE),IF('部屋別効果（直）'!L2333="撤去",VLOOKUP('施設リストA-1（直営）'!#REF!,'（既設）調査結果'!$B$5:$C$1998,2,FALSE),0))</f>
        <v>#REF!</v>
      </c>
      <c r="N2333" s="29" t="e">
        <f>'施設リストA-1（直営）'!#REF!</f>
        <v>#REF!</v>
      </c>
      <c r="O2333" s="29" t="e">
        <f>'施設リストA-1（直営）'!#REF!</f>
        <v>#REF!</v>
      </c>
      <c r="P2333" s="30" t="e">
        <f>IF(O2333="新設",VLOOKUP('施設リストA-1（直営）'!#REF!,'（新設）照明器具'!$B$5:$C$1990,2,FALSE),IF('部屋別効果（直）'!O2333="撤去",VLOOKUP('施設リストA-1（直営）'!#REF!,'（既設）調査結果'!$B$5:$C$1998,2,FALSE),0))</f>
        <v>#REF!</v>
      </c>
      <c r="Q2333" s="29" t="e">
        <f>'施設リストA-1（直営）'!#REF!</f>
        <v>#REF!</v>
      </c>
      <c r="R2333" s="29" t="e">
        <f>'施設リストA-1（直営）'!#REF!</f>
        <v>#REF!</v>
      </c>
      <c r="S2333" s="30" t="e">
        <f>IF(R2333="新設",VLOOKUP('施設リストA-1（直営）'!#REF!,'（新設）照明器具'!$B$5:$C$1990,2,FALSE),IF('部屋別効果（直）'!R2333="撤去",VLOOKUP('施設リストA-1（直営）'!#REF!,'（既設）調査結果'!$B$5:$C$1998,2,FALSE),0))</f>
        <v>#REF!</v>
      </c>
      <c r="T2333" s="29" t="e">
        <f>'施設リストA-1（直営）'!#REF!</f>
        <v>#REF!</v>
      </c>
      <c r="U2333" s="29" t="e">
        <f>'施設リストA-1（直営）'!#REF!</f>
        <v>#REF!</v>
      </c>
      <c r="V2333" s="30" t="e">
        <f>IF(U2333="新設",VLOOKUP('施設リストA-1（直営）'!#REF!,'（新設）照明器具'!$B$5:$C$1990,2,FALSE),IF('部屋別効果（直）'!U2333="撤去",VLOOKUP('施設リストA-1（直営）'!#REF!,'（既設）調査結果'!$B$5:$C$1998,2,FALSE),0))</f>
        <v>#REF!</v>
      </c>
      <c r="W2333" s="29" t="e">
        <f>'施設リストA-1（直営）'!#REF!</f>
        <v>#REF!</v>
      </c>
      <c r="X2333" s="29" t="e">
        <f>'施設リストA-1（直営）'!#REF!</f>
        <v>#REF!</v>
      </c>
      <c r="Y2333" s="30" t="e">
        <f>IF(X2333="新設",VLOOKUP('施設リストA-1（直営）'!#REF!,'（新設）照明器具'!$B$5:$C$1990,2,FALSE),IF('部屋別効果（直）'!X2333="撤去",VLOOKUP('施設リストA-1（直営）'!#REF!,'（既設）調査結果'!$B$5:$C$1998,2,FALSE),0))</f>
        <v>#REF!</v>
      </c>
      <c r="Z2333" s="29" t="e">
        <f>'施設リストA-1（直営）'!#REF!</f>
        <v>#REF!</v>
      </c>
      <c r="AA2333" s="29" t="e">
        <f>'施設リストA-1（直営）'!#REF!</f>
        <v>#REF!</v>
      </c>
      <c r="AB2333" s="30" t="e">
        <f>IF(AA2333="新設",VLOOKUP('施設リストA-1（直営）'!#REF!,'（新設）照明器具'!$B$5:$C$1990,2,FALSE),IF('部屋別効果（直）'!AA2333="撤去",VLOOKUP('施設リストA-1（直営）'!#REF!,'（既設）調査結果'!$B$5:$C$1998,2,FALSE),0))</f>
        <v>#REF!</v>
      </c>
      <c r="AC2333" s="29" t="e">
        <f>'施設リストA-1（直営）'!#REF!</f>
        <v>#REF!</v>
      </c>
      <c r="AD2333" s="29" t="e">
        <f>'施設リストA-1（直営）'!#REF!</f>
        <v>#REF!</v>
      </c>
      <c r="AE2333" s="30" t="e">
        <f>IF(AD2333="新設",VLOOKUP('施設リストA-1（直営）'!#REF!,'（新設）照明器具'!$B$5:$C$1990,2,FALSE),IF('部屋別効果（直）'!AD2333="撤去",VLOOKUP('施設リストA-1（直営）'!#REF!,'（既設）調査結果'!$B$5:$C$1998,2,FALSE),0))</f>
        <v>#REF!</v>
      </c>
      <c r="AF2333" s="29" t="e">
        <f>'施設リストA-1（直営）'!#REF!</f>
        <v>#REF!</v>
      </c>
      <c r="AG2333" s="29" t="e">
        <f>'施設リストA-1（直営）'!#REF!</f>
        <v>#REF!</v>
      </c>
      <c r="AH2333" s="30" t="e">
        <f>IF(AG2333="新設",VLOOKUP('施設リストA-1（直営）'!#REF!,'（新設）照明器具'!$B$5:$C$1990,2,FALSE),IF('部屋別効果（直）'!AG2333="撤去",VLOOKUP('施設リストA-1（直営）'!#REF!,'（既設）調査結果'!$B$5:$C$1998,2,FALSE),0))</f>
        <v>#REF!</v>
      </c>
      <c r="AI2333" s="29" t="e">
        <f>'施設リストA-1（直営）'!#REF!</f>
        <v>#REF!</v>
      </c>
      <c r="AJ2333" s="29" t="e">
        <f>'施設リストA-1（直営）'!#REF!</f>
        <v>#REF!</v>
      </c>
      <c r="AK2333" s="30" t="e">
        <f>IF(AJ2333="新設",VLOOKUP('施設リストA-1（直営）'!#REF!,'（新設）照明器具'!$B$5:$C$1990,2,FALSE),IF('部屋別効果（直）'!AJ2333="撤去",VLOOKUP('施設リストA-1（直営）'!#REF!,'（既設）調査結果'!$B$5:$C$1998,2,FALSE),0))</f>
        <v>#REF!</v>
      </c>
      <c r="AL2333" s="29" t="e">
        <f>'施設リストA-1（直営）'!#REF!</f>
        <v>#REF!</v>
      </c>
    </row>
    <row r="2334" spans="1:38" customFormat="1">
      <c r="A2334" s="94"/>
      <c r="B2334" s="16" t="e">
        <f>'施設リストA-1（直営）'!#REF!</f>
        <v>#REF!</v>
      </c>
      <c r="C2334" s="14" t="e">
        <f>'施設リストA-1（直営）'!#REF!</f>
        <v>#REF!</v>
      </c>
      <c r="D2334" s="94" t="e">
        <f>'施設リストA-1（直営）'!#REF!</f>
        <v>#REF!</v>
      </c>
      <c r="E2334" s="20" t="e">
        <f>'施設リストA-1（直営）'!#REF!</f>
        <v>#REF!</v>
      </c>
      <c r="F2334" s="20" t="e">
        <f>'施設リストA-1（直営）'!#REF!</f>
        <v>#REF!</v>
      </c>
      <c r="G2334" s="13" t="e">
        <f>'施設リストA-1（直営）'!#REF!</f>
        <v>#REF!</v>
      </c>
      <c r="H2334" s="28" t="e">
        <f t="shared" si="36"/>
        <v>#REF!</v>
      </c>
      <c r="I2334" s="29" t="e">
        <f>'施設リストA-1（直営）'!#REF!</f>
        <v>#REF!</v>
      </c>
      <c r="J2334" s="30" t="e">
        <f>IF(I2334="新設",VLOOKUP('施設リストA-1（直営）'!#REF!,'（新設）照明器具'!$B$5:$C$1990,2,FALSE),IF('部屋別効果（直）'!I2334="撤去",VLOOKUP('施設リストA-1（直営）'!#REF!,'（既設）調査結果'!$B$5:$C$1998,2,FALSE),0))</f>
        <v>#REF!</v>
      </c>
      <c r="K2334" s="29" t="e">
        <f>'施設リストA-1（直営）'!#REF!</f>
        <v>#REF!</v>
      </c>
      <c r="L2334" s="29" t="e">
        <f>'施設リストA-1（直営）'!#REF!</f>
        <v>#REF!</v>
      </c>
      <c r="M2334" s="30" t="e">
        <f>IF(L2334="新設",VLOOKUP('施設リストA-1（直営）'!#REF!,'（新設）照明器具'!$B$5:$C$1990,2,FALSE),IF('部屋別効果（直）'!L2334="撤去",VLOOKUP('施設リストA-1（直営）'!#REF!,'（既設）調査結果'!$B$5:$C$1998,2,FALSE),0))</f>
        <v>#REF!</v>
      </c>
      <c r="N2334" s="29" t="e">
        <f>'施設リストA-1（直営）'!#REF!</f>
        <v>#REF!</v>
      </c>
      <c r="O2334" s="29" t="e">
        <f>'施設リストA-1（直営）'!#REF!</f>
        <v>#REF!</v>
      </c>
      <c r="P2334" s="30" t="e">
        <f>IF(O2334="新設",VLOOKUP('施設リストA-1（直営）'!#REF!,'（新設）照明器具'!$B$5:$C$1990,2,FALSE),IF('部屋別効果（直）'!O2334="撤去",VLOOKUP('施設リストA-1（直営）'!#REF!,'（既設）調査結果'!$B$5:$C$1998,2,FALSE),0))</f>
        <v>#REF!</v>
      </c>
      <c r="Q2334" s="29" t="e">
        <f>'施設リストA-1（直営）'!#REF!</f>
        <v>#REF!</v>
      </c>
      <c r="R2334" s="29" t="e">
        <f>'施設リストA-1（直営）'!#REF!</f>
        <v>#REF!</v>
      </c>
      <c r="S2334" s="30" t="e">
        <f>IF(R2334="新設",VLOOKUP('施設リストA-1（直営）'!#REF!,'（新設）照明器具'!$B$5:$C$1990,2,FALSE),IF('部屋別効果（直）'!R2334="撤去",VLOOKUP('施設リストA-1（直営）'!#REF!,'（既設）調査結果'!$B$5:$C$1998,2,FALSE),0))</f>
        <v>#REF!</v>
      </c>
      <c r="T2334" s="29" t="e">
        <f>'施設リストA-1（直営）'!#REF!</f>
        <v>#REF!</v>
      </c>
      <c r="U2334" s="29" t="e">
        <f>'施設リストA-1（直営）'!#REF!</f>
        <v>#REF!</v>
      </c>
      <c r="V2334" s="30" t="e">
        <f>IF(U2334="新設",VLOOKUP('施設リストA-1（直営）'!#REF!,'（新設）照明器具'!$B$5:$C$1990,2,FALSE),IF('部屋別効果（直）'!U2334="撤去",VLOOKUP('施設リストA-1（直営）'!#REF!,'（既設）調査結果'!$B$5:$C$1998,2,FALSE),0))</f>
        <v>#REF!</v>
      </c>
      <c r="W2334" s="29" t="e">
        <f>'施設リストA-1（直営）'!#REF!</f>
        <v>#REF!</v>
      </c>
      <c r="X2334" s="29" t="e">
        <f>'施設リストA-1（直営）'!#REF!</f>
        <v>#REF!</v>
      </c>
      <c r="Y2334" s="30" t="e">
        <f>IF(X2334="新設",VLOOKUP('施設リストA-1（直営）'!#REF!,'（新設）照明器具'!$B$5:$C$1990,2,FALSE),IF('部屋別効果（直）'!X2334="撤去",VLOOKUP('施設リストA-1（直営）'!#REF!,'（既設）調査結果'!$B$5:$C$1998,2,FALSE),0))</f>
        <v>#REF!</v>
      </c>
      <c r="Z2334" s="29" t="e">
        <f>'施設リストA-1（直営）'!#REF!</f>
        <v>#REF!</v>
      </c>
      <c r="AA2334" s="29" t="e">
        <f>'施設リストA-1（直営）'!#REF!</f>
        <v>#REF!</v>
      </c>
      <c r="AB2334" s="30" t="e">
        <f>IF(AA2334="新設",VLOOKUP('施設リストA-1（直営）'!#REF!,'（新設）照明器具'!$B$5:$C$1990,2,FALSE),IF('部屋別効果（直）'!AA2334="撤去",VLOOKUP('施設リストA-1（直営）'!#REF!,'（既設）調査結果'!$B$5:$C$1998,2,FALSE),0))</f>
        <v>#REF!</v>
      </c>
      <c r="AC2334" s="29" t="e">
        <f>'施設リストA-1（直営）'!#REF!</f>
        <v>#REF!</v>
      </c>
      <c r="AD2334" s="29" t="e">
        <f>'施設リストA-1（直営）'!#REF!</f>
        <v>#REF!</v>
      </c>
      <c r="AE2334" s="30" t="e">
        <f>IF(AD2334="新設",VLOOKUP('施設リストA-1（直営）'!#REF!,'（新設）照明器具'!$B$5:$C$1990,2,FALSE),IF('部屋別効果（直）'!AD2334="撤去",VLOOKUP('施設リストA-1（直営）'!#REF!,'（既設）調査結果'!$B$5:$C$1998,2,FALSE),0))</f>
        <v>#REF!</v>
      </c>
      <c r="AF2334" s="29" t="e">
        <f>'施設リストA-1（直営）'!#REF!</f>
        <v>#REF!</v>
      </c>
      <c r="AG2334" s="29" t="e">
        <f>'施設リストA-1（直営）'!#REF!</f>
        <v>#REF!</v>
      </c>
      <c r="AH2334" s="30" t="e">
        <f>IF(AG2334="新設",VLOOKUP('施設リストA-1（直営）'!#REF!,'（新設）照明器具'!$B$5:$C$1990,2,FALSE),IF('部屋別効果（直）'!AG2334="撤去",VLOOKUP('施設リストA-1（直営）'!#REF!,'（既設）調査結果'!$B$5:$C$1998,2,FALSE),0))</f>
        <v>#REF!</v>
      </c>
      <c r="AI2334" s="29" t="e">
        <f>'施設リストA-1（直営）'!#REF!</f>
        <v>#REF!</v>
      </c>
      <c r="AJ2334" s="29" t="e">
        <f>'施設リストA-1（直営）'!#REF!</f>
        <v>#REF!</v>
      </c>
      <c r="AK2334" s="30" t="e">
        <f>IF(AJ2334="新設",VLOOKUP('施設リストA-1（直営）'!#REF!,'（新設）照明器具'!$B$5:$C$1990,2,FALSE),IF('部屋別効果（直）'!AJ2334="撤去",VLOOKUP('施設リストA-1（直営）'!#REF!,'（既設）調査結果'!$B$5:$C$1998,2,FALSE),0))</f>
        <v>#REF!</v>
      </c>
      <c r="AL2334" s="29" t="e">
        <f>'施設リストA-1（直営）'!#REF!</f>
        <v>#REF!</v>
      </c>
    </row>
    <row r="2335" spans="1:38" customFormat="1">
      <c r="A2335" s="94"/>
      <c r="B2335" s="16" t="e">
        <f>'施設リストA-1（直営）'!#REF!</f>
        <v>#REF!</v>
      </c>
      <c r="C2335" s="14" t="e">
        <f>'施設リストA-1（直営）'!#REF!</f>
        <v>#REF!</v>
      </c>
      <c r="D2335" s="94" t="e">
        <f>'施設リストA-1（直営）'!#REF!</f>
        <v>#REF!</v>
      </c>
      <c r="E2335" s="20" t="e">
        <f>'施設リストA-1（直営）'!#REF!</f>
        <v>#REF!</v>
      </c>
      <c r="F2335" s="20" t="e">
        <f>'施設リストA-1（直営）'!#REF!</f>
        <v>#REF!</v>
      </c>
      <c r="G2335" s="13" t="e">
        <f>'施設リストA-1（直営）'!#REF!</f>
        <v>#REF!</v>
      </c>
      <c r="H2335" s="28" t="e">
        <f t="shared" si="36"/>
        <v>#REF!</v>
      </c>
      <c r="I2335" s="29" t="e">
        <f>'施設リストA-1（直営）'!#REF!</f>
        <v>#REF!</v>
      </c>
      <c r="J2335" s="30" t="e">
        <f>IF(I2335="新設",VLOOKUP('施設リストA-1（直営）'!#REF!,'（新設）照明器具'!$B$5:$C$1990,2,FALSE),IF('部屋別効果（直）'!I2335="撤去",VLOOKUP('施設リストA-1（直営）'!#REF!,'（既設）調査結果'!$B$5:$C$1998,2,FALSE),0))</f>
        <v>#REF!</v>
      </c>
      <c r="K2335" s="29" t="e">
        <f>'施設リストA-1（直営）'!#REF!</f>
        <v>#REF!</v>
      </c>
      <c r="L2335" s="29" t="e">
        <f>'施設リストA-1（直営）'!#REF!</f>
        <v>#REF!</v>
      </c>
      <c r="M2335" s="30" t="e">
        <f>IF(L2335="新設",VLOOKUP('施設リストA-1（直営）'!#REF!,'（新設）照明器具'!$B$5:$C$1990,2,FALSE),IF('部屋別効果（直）'!L2335="撤去",VLOOKUP('施設リストA-1（直営）'!#REF!,'（既設）調査結果'!$B$5:$C$1998,2,FALSE),0))</f>
        <v>#REF!</v>
      </c>
      <c r="N2335" s="29" t="e">
        <f>'施設リストA-1（直営）'!#REF!</f>
        <v>#REF!</v>
      </c>
      <c r="O2335" s="29" t="e">
        <f>'施設リストA-1（直営）'!#REF!</f>
        <v>#REF!</v>
      </c>
      <c r="P2335" s="30" t="e">
        <f>IF(O2335="新設",VLOOKUP('施設リストA-1（直営）'!#REF!,'（新設）照明器具'!$B$5:$C$1990,2,FALSE),IF('部屋別効果（直）'!O2335="撤去",VLOOKUP('施設リストA-1（直営）'!#REF!,'（既設）調査結果'!$B$5:$C$1998,2,FALSE),0))</f>
        <v>#REF!</v>
      </c>
      <c r="Q2335" s="29" t="e">
        <f>'施設リストA-1（直営）'!#REF!</f>
        <v>#REF!</v>
      </c>
      <c r="R2335" s="29" t="e">
        <f>'施設リストA-1（直営）'!#REF!</f>
        <v>#REF!</v>
      </c>
      <c r="S2335" s="30" t="e">
        <f>IF(R2335="新設",VLOOKUP('施設リストA-1（直営）'!#REF!,'（新設）照明器具'!$B$5:$C$1990,2,FALSE),IF('部屋別効果（直）'!R2335="撤去",VLOOKUP('施設リストA-1（直営）'!#REF!,'（既設）調査結果'!$B$5:$C$1998,2,FALSE),0))</f>
        <v>#REF!</v>
      </c>
      <c r="T2335" s="29" t="e">
        <f>'施設リストA-1（直営）'!#REF!</f>
        <v>#REF!</v>
      </c>
      <c r="U2335" s="29" t="e">
        <f>'施設リストA-1（直営）'!#REF!</f>
        <v>#REF!</v>
      </c>
      <c r="V2335" s="30" t="e">
        <f>IF(U2335="新設",VLOOKUP('施設リストA-1（直営）'!#REF!,'（新設）照明器具'!$B$5:$C$1990,2,FALSE),IF('部屋別効果（直）'!U2335="撤去",VLOOKUP('施設リストA-1（直営）'!#REF!,'（既設）調査結果'!$B$5:$C$1998,2,FALSE),0))</f>
        <v>#REF!</v>
      </c>
      <c r="W2335" s="29" t="e">
        <f>'施設リストA-1（直営）'!#REF!</f>
        <v>#REF!</v>
      </c>
      <c r="X2335" s="29" t="e">
        <f>'施設リストA-1（直営）'!#REF!</f>
        <v>#REF!</v>
      </c>
      <c r="Y2335" s="30" t="e">
        <f>IF(X2335="新設",VLOOKUP('施設リストA-1（直営）'!#REF!,'（新設）照明器具'!$B$5:$C$1990,2,FALSE),IF('部屋別効果（直）'!X2335="撤去",VLOOKUP('施設リストA-1（直営）'!#REF!,'（既設）調査結果'!$B$5:$C$1998,2,FALSE),0))</f>
        <v>#REF!</v>
      </c>
      <c r="Z2335" s="29" t="e">
        <f>'施設リストA-1（直営）'!#REF!</f>
        <v>#REF!</v>
      </c>
      <c r="AA2335" s="29" t="e">
        <f>'施設リストA-1（直営）'!#REF!</f>
        <v>#REF!</v>
      </c>
      <c r="AB2335" s="30" t="e">
        <f>IF(AA2335="新設",VLOOKUP('施設リストA-1（直営）'!#REF!,'（新設）照明器具'!$B$5:$C$1990,2,FALSE),IF('部屋別効果（直）'!AA2335="撤去",VLOOKUP('施設リストA-1（直営）'!#REF!,'（既設）調査結果'!$B$5:$C$1998,2,FALSE),0))</f>
        <v>#REF!</v>
      </c>
      <c r="AC2335" s="29" t="e">
        <f>'施設リストA-1（直営）'!#REF!</f>
        <v>#REF!</v>
      </c>
      <c r="AD2335" s="29" t="e">
        <f>'施設リストA-1（直営）'!#REF!</f>
        <v>#REF!</v>
      </c>
      <c r="AE2335" s="30" t="e">
        <f>IF(AD2335="新設",VLOOKUP('施設リストA-1（直営）'!#REF!,'（新設）照明器具'!$B$5:$C$1990,2,FALSE),IF('部屋別効果（直）'!AD2335="撤去",VLOOKUP('施設リストA-1（直営）'!#REF!,'（既設）調査結果'!$B$5:$C$1998,2,FALSE),0))</f>
        <v>#REF!</v>
      </c>
      <c r="AF2335" s="29" t="e">
        <f>'施設リストA-1（直営）'!#REF!</f>
        <v>#REF!</v>
      </c>
      <c r="AG2335" s="29" t="e">
        <f>'施設リストA-1（直営）'!#REF!</f>
        <v>#REF!</v>
      </c>
      <c r="AH2335" s="30" t="e">
        <f>IF(AG2335="新設",VLOOKUP('施設リストA-1（直営）'!#REF!,'（新設）照明器具'!$B$5:$C$1990,2,FALSE),IF('部屋別効果（直）'!AG2335="撤去",VLOOKUP('施設リストA-1（直営）'!#REF!,'（既設）調査結果'!$B$5:$C$1998,2,FALSE),0))</f>
        <v>#REF!</v>
      </c>
      <c r="AI2335" s="29" t="e">
        <f>'施設リストA-1（直営）'!#REF!</f>
        <v>#REF!</v>
      </c>
      <c r="AJ2335" s="29" t="e">
        <f>'施設リストA-1（直営）'!#REF!</f>
        <v>#REF!</v>
      </c>
      <c r="AK2335" s="30" t="e">
        <f>IF(AJ2335="新設",VLOOKUP('施設リストA-1（直営）'!#REF!,'（新設）照明器具'!$B$5:$C$1990,2,FALSE),IF('部屋別効果（直）'!AJ2335="撤去",VLOOKUP('施設リストA-1（直営）'!#REF!,'（既設）調査結果'!$B$5:$C$1998,2,FALSE),0))</f>
        <v>#REF!</v>
      </c>
      <c r="AL2335" s="29" t="e">
        <f>'施設リストA-1（直営）'!#REF!</f>
        <v>#REF!</v>
      </c>
    </row>
    <row r="2336" spans="1:38" customFormat="1">
      <c r="A2336" s="94"/>
      <c r="B2336" s="16" t="e">
        <f>'施設リストA-1（直営）'!#REF!</f>
        <v>#REF!</v>
      </c>
      <c r="C2336" s="14" t="e">
        <f>'施設リストA-1（直営）'!#REF!</f>
        <v>#REF!</v>
      </c>
      <c r="D2336" s="94" t="e">
        <f>'施設リストA-1（直営）'!#REF!</f>
        <v>#REF!</v>
      </c>
      <c r="E2336" s="20" t="e">
        <f>'施設リストA-1（直営）'!#REF!</f>
        <v>#REF!</v>
      </c>
      <c r="F2336" s="20" t="e">
        <f>'施設リストA-1（直営）'!#REF!</f>
        <v>#REF!</v>
      </c>
      <c r="G2336" s="13" t="e">
        <f>'施設リストA-1（直営）'!#REF!</f>
        <v>#REF!</v>
      </c>
      <c r="H2336" s="28" t="e">
        <f t="shared" si="36"/>
        <v>#REF!</v>
      </c>
      <c r="I2336" s="29" t="e">
        <f>'施設リストA-1（直営）'!#REF!</f>
        <v>#REF!</v>
      </c>
      <c r="J2336" s="30" t="e">
        <f>IF(I2336="新設",VLOOKUP('施設リストA-1（直営）'!#REF!,'（新設）照明器具'!$B$5:$C$1990,2,FALSE),IF('部屋別効果（直）'!I2336="撤去",VLOOKUP('施設リストA-1（直営）'!#REF!,'（既設）調査結果'!$B$5:$C$1998,2,FALSE),0))</f>
        <v>#REF!</v>
      </c>
      <c r="K2336" s="29" t="e">
        <f>'施設リストA-1（直営）'!#REF!</f>
        <v>#REF!</v>
      </c>
      <c r="L2336" s="29" t="e">
        <f>'施設リストA-1（直営）'!#REF!</f>
        <v>#REF!</v>
      </c>
      <c r="M2336" s="30" t="e">
        <f>IF(L2336="新設",VLOOKUP('施設リストA-1（直営）'!#REF!,'（新設）照明器具'!$B$5:$C$1990,2,FALSE),IF('部屋別効果（直）'!L2336="撤去",VLOOKUP('施設リストA-1（直営）'!#REF!,'（既設）調査結果'!$B$5:$C$1998,2,FALSE),0))</f>
        <v>#REF!</v>
      </c>
      <c r="N2336" s="29" t="e">
        <f>'施設リストA-1（直営）'!#REF!</f>
        <v>#REF!</v>
      </c>
      <c r="O2336" s="29" t="e">
        <f>'施設リストA-1（直営）'!#REF!</f>
        <v>#REF!</v>
      </c>
      <c r="P2336" s="30" t="e">
        <f>IF(O2336="新設",VLOOKUP('施設リストA-1（直営）'!#REF!,'（新設）照明器具'!$B$5:$C$1990,2,FALSE),IF('部屋別効果（直）'!O2336="撤去",VLOOKUP('施設リストA-1（直営）'!#REF!,'（既設）調査結果'!$B$5:$C$1998,2,FALSE),0))</f>
        <v>#REF!</v>
      </c>
      <c r="Q2336" s="29" t="e">
        <f>'施設リストA-1（直営）'!#REF!</f>
        <v>#REF!</v>
      </c>
      <c r="R2336" s="29" t="e">
        <f>'施設リストA-1（直営）'!#REF!</f>
        <v>#REF!</v>
      </c>
      <c r="S2336" s="30" t="e">
        <f>IF(R2336="新設",VLOOKUP('施設リストA-1（直営）'!#REF!,'（新設）照明器具'!$B$5:$C$1990,2,FALSE),IF('部屋別効果（直）'!R2336="撤去",VLOOKUP('施設リストA-1（直営）'!#REF!,'（既設）調査結果'!$B$5:$C$1998,2,FALSE),0))</f>
        <v>#REF!</v>
      </c>
      <c r="T2336" s="29" t="e">
        <f>'施設リストA-1（直営）'!#REF!</f>
        <v>#REF!</v>
      </c>
      <c r="U2336" s="29" t="e">
        <f>'施設リストA-1（直営）'!#REF!</f>
        <v>#REF!</v>
      </c>
      <c r="V2336" s="30" t="e">
        <f>IF(U2336="新設",VLOOKUP('施設リストA-1（直営）'!#REF!,'（新設）照明器具'!$B$5:$C$1990,2,FALSE),IF('部屋別効果（直）'!U2336="撤去",VLOOKUP('施設リストA-1（直営）'!#REF!,'（既設）調査結果'!$B$5:$C$1998,2,FALSE),0))</f>
        <v>#REF!</v>
      </c>
      <c r="W2336" s="29" t="e">
        <f>'施設リストA-1（直営）'!#REF!</f>
        <v>#REF!</v>
      </c>
      <c r="X2336" s="29" t="e">
        <f>'施設リストA-1（直営）'!#REF!</f>
        <v>#REF!</v>
      </c>
      <c r="Y2336" s="30" t="e">
        <f>IF(X2336="新設",VLOOKUP('施設リストA-1（直営）'!#REF!,'（新設）照明器具'!$B$5:$C$1990,2,FALSE),IF('部屋別効果（直）'!X2336="撤去",VLOOKUP('施設リストA-1（直営）'!#REF!,'（既設）調査結果'!$B$5:$C$1998,2,FALSE),0))</f>
        <v>#REF!</v>
      </c>
      <c r="Z2336" s="29" t="e">
        <f>'施設リストA-1（直営）'!#REF!</f>
        <v>#REF!</v>
      </c>
      <c r="AA2336" s="29" t="e">
        <f>'施設リストA-1（直営）'!#REF!</f>
        <v>#REF!</v>
      </c>
      <c r="AB2336" s="30" t="e">
        <f>IF(AA2336="新設",VLOOKUP('施設リストA-1（直営）'!#REF!,'（新設）照明器具'!$B$5:$C$1990,2,FALSE),IF('部屋別効果（直）'!AA2336="撤去",VLOOKUP('施設リストA-1（直営）'!#REF!,'（既設）調査結果'!$B$5:$C$1998,2,FALSE),0))</f>
        <v>#REF!</v>
      </c>
      <c r="AC2336" s="29" t="e">
        <f>'施設リストA-1（直営）'!#REF!</f>
        <v>#REF!</v>
      </c>
      <c r="AD2336" s="29" t="e">
        <f>'施設リストA-1（直営）'!#REF!</f>
        <v>#REF!</v>
      </c>
      <c r="AE2336" s="30" t="e">
        <f>IF(AD2336="新設",VLOOKUP('施設リストA-1（直営）'!#REF!,'（新設）照明器具'!$B$5:$C$1990,2,FALSE),IF('部屋別効果（直）'!AD2336="撤去",VLOOKUP('施設リストA-1（直営）'!#REF!,'（既設）調査結果'!$B$5:$C$1998,2,FALSE),0))</f>
        <v>#REF!</v>
      </c>
      <c r="AF2336" s="29" t="e">
        <f>'施設リストA-1（直営）'!#REF!</f>
        <v>#REF!</v>
      </c>
      <c r="AG2336" s="29" t="e">
        <f>'施設リストA-1（直営）'!#REF!</f>
        <v>#REF!</v>
      </c>
      <c r="AH2336" s="30" t="e">
        <f>IF(AG2336="新設",VLOOKUP('施設リストA-1（直営）'!#REF!,'（新設）照明器具'!$B$5:$C$1990,2,FALSE),IF('部屋別効果（直）'!AG2336="撤去",VLOOKUP('施設リストA-1（直営）'!#REF!,'（既設）調査結果'!$B$5:$C$1998,2,FALSE),0))</f>
        <v>#REF!</v>
      </c>
      <c r="AI2336" s="29" t="e">
        <f>'施設リストA-1（直営）'!#REF!</f>
        <v>#REF!</v>
      </c>
      <c r="AJ2336" s="29" t="e">
        <f>'施設リストA-1（直営）'!#REF!</f>
        <v>#REF!</v>
      </c>
      <c r="AK2336" s="30" t="e">
        <f>IF(AJ2336="新設",VLOOKUP('施設リストA-1（直営）'!#REF!,'（新設）照明器具'!$B$5:$C$1990,2,FALSE),IF('部屋別効果（直）'!AJ2336="撤去",VLOOKUP('施設リストA-1（直営）'!#REF!,'（既設）調査結果'!$B$5:$C$1998,2,FALSE),0))</f>
        <v>#REF!</v>
      </c>
      <c r="AL2336" s="29" t="e">
        <f>'施設リストA-1（直営）'!#REF!</f>
        <v>#REF!</v>
      </c>
    </row>
    <row r="2337" spans="1:38" customFormat="1">
      <c r="A2337" s="94"/>
      <c r="B2337" s="16" t="e">
        <f>'施設リストA-1（直営）'!#REF!</f>
        <v>#REF!</v>
      </c>
      <c r="C2337" s="14" t="e">
        <f>'施設リストA-1（直営）'!#REF!</f>
        <v>#REF!</v>
      </c>
      <c r="D2337" s="94" t="e">
        <f>'施設リストA-1（直営）'!#REF!</f>
        <v>#REF!</v>
      </c>
      <c r="E2337" s="20" t="e">
        <f>'施設リストA-1（直営）'!#REF!</f>
        <v>#REF!</v>
      </c>
      <c r="F2337" s="20" t="e">
        <f>'施設リストA-1（直営）'!#REF!</f>
        <v>#REF!</v>
      </c>
      <c r="G2337" s="13" t="e">
        <f>'施設リストA-1（直営）'!#REF!</f>
        <v>#REF!</v>
      </c>
      <c r="H2337" s="28" t="e">
        <f t="shared" si="36"/>
        <v>#REF!</v>
      </c>
      <c r="I2337" s="29" t="e">
        <f>'施設リストA-1（直営）'!#REF!</f>
        <v>#REF!</v>
      </c>
      <c r="J2337" s="30" t="e">
        <f>IF(I2337="新設",VLOOKUP('施設リストA-1（直営）'!#REF!,'（新設）照明器具'!$B$5:$C$1990,2,FALSE),IF('部屋別効果（直）'!I2337="撤去",VLOOKUP('施設リストA-1（直営）'!#REF!,'（既設）調査結果'!$B$5:$C$1998,2,FALSE),0))</f>
        <v>#REF!</v>
      </c>
      <c r="K2337" s="29" t="e">
        <f>'施設リストA-1（直営）'!#REF!</f>
        <v>#REF!</v>
      </c>
      <c r="L2337" s="29" t="e">
        <f>'施設リストA-1（直営）'!#REF!</f>
        <v>#REF!</v>
      </c>
      <c r="M2337" s="30" t="e">
        <f>IF(L2337="新設",VLOOKUP('施設リストA-1（直営）'!#REF!,'（新設）照明器具'!$B$5:$C$1990,2,FALSE),IF('部屋別効果（直）'!L2337="撤去",VLOOKUP('施設リストA-1（直営）'!#REF!,'（既設）調査結果'!$B$5:$C$1998,2,FALSE),0))</f>
        <v>#REF!</v>
      </c>
      <c r="N2337" s="29" t="e">
        <f>'施設リストA-1（直営）'!#REF!</f>
        <v>#REF!</v>
      </c>
      <c r="O2337" s="29" t="e">
        <f>'施設リストA-1（直営）'!#REF!</f>
        <v>#REF!</v>
      </c>
      <c r="P2337" s="30" t="e">
        <f>IF(O2337="新設",VLOOKUP('施設リストA-1（直営）'!#REF!,'（新設）照明器具'!$B$5:$C$1990,2,FALSE),IF('部屋別効果（直）'!O2337="撤去",VLOOKUP('施設リストA-1（直営）'!#REF!,'（既設）調査結果'!$B$5:$C$1998,2,FALSE),0))</f>
        <v>#REF!</v>
      </c>
      <c r="Q2337" s="29" t="e">
        <f>'施設リストA-1（直営）'!#REF!</f>
        <v>#REF!</v>
      </c>
      <c r="R2337" s="29" t="e">
        <f>'施設リストA-1（直営）'!#REF!</f>
        <v>#REF!</v>
      </c>
      <c r="S2337" s="30" t="e">
        <f>IF(R2337="新設",VLOOKUP('施設リストA-1（直営）'!#REF!,'（新設）照明器具'!$B$5:$C$1990,2,FALSE),IF('部屋別効果（直）'!R2337="撤去",VLOOKUP('施設リストA-1（直営）'!#REF!,'（既設）調査結果'!$B$5:$C$1998,2,FALSE),0))</f>
        <v>#REF!</v>
      </c>
      <c r="T2337" s="29" t="e">
        <f>'施設リストA-1（直営）'!#REF!</f>
        <v>#REF!</v>
      </c>
      <c r="U2337" s="29" t="e">
        <f>'施設リストA-1（直営）'!#REF!</f>
        <v>#REF!</v>
      </c>
      <c r="V2337" s="30" t="e">
        <f>IF(U2337="新設",VLOOKUP('施設リストA-1（直営）'!#REF!,'（新設）照明器具'!$B$5:$C$1990,2,FALSE),IF('部屋別効果（直）'!U2337="撤去",VLOOKUP('施設リストA-1（直営）'!#REF!,'（既設）調査結果'!$B$5:$C$1998,2,FALSE),0))</f>
        <v>#REF!</v>
      </c>
      <c r="W2337" s="29" t="e">
        <f>'施設リストA-1（直営）'!#REF!</f>
        <v>#REF!</v>
      </c>
      <c r="X2337" s="29" t="e">
        <f>'施設リストA-1（直営）'!#REF!</f>
        <v>#REF!</v>
      </c>
      <c r="Y2337" s="30" t="e">
        <f>IF(X2337="新設",VLOOKUP('施設リストA-1（直営）'!#REF!,'（新設）照明器具'!$B$5:$C$1990,2,FALSE),IF('部屋別効果（直）'!X2337="撤去",VLOOKUP('施設リストA-1（直営）'!#REF!,'（既設）調査結果'!$B$5:$C$1998,2,FALSE),0))</f>
        <v>#REF!</v>
      </c>
      <c r="Z2337" s="29" t="e">
        <f>'施設リストA-1（直営）'!#REF!</f>
        <v>#REF!</v>
      </c>
      <c r="AA2337" s="29" t="e">
        <f>'施設リストA-1（直営）'!#REF!</f>
        <v>#REF!</v>
      </c>
      <c r="AB2337" s="30" t="e">
        <f>IF(AA2337="新設",VLOOKUP('施設リストA-1（直営）'!#REF!,'（新設）照明器具'!$B$5:$C$1990,2,FALSE),IF('部屋別効果（直）'!AA2337="撤去",VLOOKUP('施設リストA-1（直営）'!#REF!,'（既設）調査結果'!$B$5:$C$1998,2,FALSE),0))</f>
        <v>#REF!</v>
      </c>
      <c r="AC2337" s="29" t="e">
        <f>'施設リストA-1（直営）'!#REF!</f>
        <v>#REF!</v>
      </c>
      <c r="AD2337" s="29" t="e">
        <f>'施設リストA-1（直営）'!#REF!</f>
        <v>#REF!</v>
      </c>
      <c r="AE2337" s="30" t="e">
        <f>IF(AD2337="新設",VLOOKUP('施設リストA-1（直営）'!#REF!,'（新設）照明器具'!$B$5:$C$1990,2,FALSE),IF('部屋別効果（直）'!AD2337="撤去",VLOOKUP('施設リストA-1（直営）'!#REF!,'（既設）調査結果'!$B$5:$C$1998,2,FALSE),0))</f>
        <v>#REF!</v>
      </c>
      <c r="AF2337" s="29" t="e">
        <f>'施設リストA-1（直営）'!#REF!</f>
        <v>#REF!</v>
      </c>
      <c r="AG2337" s="29" t="e">
        <f>'施設リストA-1（直営）'!#REF!</f>
        <v>#REF!</v>
      </c>
      <c r="AH2337" s="30" t="e">
        <f>IF(AG2337="新設",VLOOKUP('施設リストA-1（直営）'!#REF!,'（新設）照明器具'!$B$5:$C$1990,2,FALSE),IF('部屋別効果（直）'!AG2337="撤去",VLOOKUP('施設リストA-1（直営）'!#REF!,'（既設）調査結果'!$B$5:$C$1998,2,FALSE),0))</f>
        <v>#REF!</v>
      </c>
      <c r="AI2337" s="29" t="e">
        <f>'施設リストA-1（直営）'!#REF!</f>
        <v>#REF!</v>
      </c>
      <c r="AJ2337" s="29" t="e">
        <f>'施設リストA-1（直営）'!#REF!</f>
        <v>#REF!</v>
      </c>
      <c r="AK2337" s="30" t="e">
        <f>IF(AJ2337="新設",VLOOKUP('施設リストA-1（直営）'!#REF!,'（新設）照明器具'!$B$5:$C$1990,2,FALSE),IF('部屋別効果（直）'!AJ2337="撤去",VLOOKUP('施設リストA-1（直営）'!#REF!,'（既設）調査結果'!$B$5:$C$1998,2,FALSE),0))</f>
        <v>#REF!</v>
      </c>
      <c r="AL2337" s="29" t="e">
        <f>'施設リストA-1（直営）'!#REF!</f>
        <v>#REF!</v>
      </c>
    </row>
    <row r="2338" spans="1:38" customFormat="1">
      <c r="A2338" s="94"/>
      <c r="B2338" s="16" t="e">
        <f>'施設リストA-1（直営）'!#REF!</f>
        <v>#REF!</v>
      </c>
      <c r="C2338" s="14" t="e">
        <f>'施設リストA-1（直営）'!#REF!</f>
        <v>#REF!</v>
      </c>
      <c r="D2338" s="94" t="e">
        <f>'施設リストA-1（直営）'!#REF!</f>
        <v>#REF!</v>
      </c>
      <c r="E2338" s="20" t="e">
        <f>'施設リストA-1（直営）'!#REF!</f>
        <v>#REF!</v>
      </c>
      <c r="F2338" s="20" t="e">
        <f>'施設リストA-1（直営）'!#REF!</f>
        <v>#REF!</v>
      </c>
      <c r="G2338" s="13" t="e">
        <f>'施設リストA-1（直営）'!#REF!</f>
        <v>#REF!</v>
      </c>
      <c r="H2338" s="28" t="e">
        <f t="shared" si="36"/>
        <v>#REF!</v>
      </c>
      <c r="I2338" s="29" t="e">
        <f>'施設リストA-1（直営）'!#REF!</f>
        <v>#REF!</v>
      </c>
      <c r="J2338" s="30" t="e">
        <f>IF(I2338="新設",VLOOKUP('施設リストA-1（直営）'!#REF!,'（新設）照明器具'!$B$5:$C$1990,2,FALSE),IF('部屋別効果（直）'!I2338="撤去",VLOOKUP('施設リストA-1（直営）'!#REF!,'（既設）調査結果'!$B$5:$C$1998,2,FALSE),0))</f>
        <v>#REF!</v>
      </c>
      <c r="K2338" s="29" t="e">
        <f>'施設リストA-1（直営）'!#REF!</f>
        <v>#REF!</v>
      </c>
      <c r="L2338" s="29" t="e">
        <f>'施設リストA-1（直営）'!#REF!</f>
        <v>#REF!</v>
      </c>
      <c r="M2338" s="30" t="e">
        <f>IF(L2338="新設",VLOOKUP('施設リストA-1（直営）'!#REF!,'（新設）照明器具'!$B$5:$C$1990,2,FALSE),IF('部屋別効果（直）'!L2338="撤去",VLOOKUP('施設リストA-1（直営）'!#REF!,'（既設）調査結果'!$B$5:$C$1998,2,FALSE),0))</f>
        <v>#REF!</v>
      </c>
      <c r="N2338" s="29" t="e">
        <f>'施設リストA-1（直営）'!#REF!</f>
        <v>#REF!</v>
      </c>
      <c r="O2338" s="29" t="e">
        <f>'施設リストA-1（直営）'!#REF!</f>
        <v>#REF!</v>
      </c>
      <c r="P2338" s="30" t="e">
        <f>IF(O2338="新設",VLOOKUP('施設リストA-1（直営）'!#REF!,'（新設）照明器具'!$B$5:$C$1990,2,FALSE),IF('部屋別効果（直）'!O2338="撤去",VLOOKUP('施設リストA-1（直営）'!#REF!,'（既設）調査結果'!$B$5:$C$1998,2,FALSE),0))</f>
        <v>#REF!</v>
      </c>
      <c r="Q2338" s="29" t="e">
        <f>'施設リストA-1（直営）'!#REF!</f>
        <v>#REF!</v>
      </c>
      <c r="R2338" s="29" t="e">
        <f>'施設リストA-1（直営）'!#REF!</f>
        <v>#REF!</v>
      </c>
      <c r="S2338" s="30" t="e">
        <f>IF(R2338="新設",VLOOKUP('施設リストA-1（直営）'!#REF!,'（新設）照明器具'!$B$5:$C$1990,2,FALSE),IF('部屋別効果（直）'!R2338="撤去",VLOOKUP('施設リストA-1（直営）'!#REF!,'（既設）調査結果'!$B$5:$C$1998,2,FALSE),0))</f>
        <v>#REF!</v>
      </c>
      <c r="T2338" s="29" t="e">
        <f>'施設リストA-1（直営）'!#REF!</f>
        <v>#REF!</v>
      </c>
      <c r="U2338" s="29" t="e">
        <f>'施設リストA-1（直営）'!#REF!</f>
        <v>#REF!</v>
      </c>
      <c r="V2338" s="30" t="e">
        <f>IF(U2338="新設",VLOOKUP('施設リストA-1（直営）'!#REF!,'（新設）照明器具'!$B$5:$C$1990,2,FALSE),IF('部屋別効果（直）'!U2338="撤去",VLOOKUP('施設リストA-1（直営）'!#REF!,'（既設）調査結果'!$B$5:$C$1998,2,FALSE),0))</f>
        <v>#REF!</v>
      </c>
      <c r="W2338" s="29" t="e">
        <f>'施設リストA-1（直営）'!#REF!</f>
        <v>#REF!</v>
      </c>
      <c r="X2338" s="29" t="e">
        <f>'施設リストA-1（直営）'!#REF!</f>
        <v>#REF!</v>
      </c>
      <c r="Y2338" s="30" t="e">
        <f>IF(X2338="新設",VLOOKUP('施設リストA-1（直営）'!#REF!,'（新設）照明器具'!$B$5:$C$1990,2,FALSE),IF('部屋別効果（直）'!X2338="撤去",VLOOKUP('施設リストA-1（直営）'!#REF!,'（既設）調査結果'!$B$5:$C$1998,2,FALSE),0))</f>
        <v>#REF!</v>
      </c>
      <c r="Z2338" s="29" t="e">
        <f>'施設リストA-1（直営）'!#REF!</f>
        <v>#REF!</v>
      </c>
      <c r="AA2338" s="29" t="e">
        <f>'施設リストA-1（直営）'!#REF!</f>
        <v>#REF!</v>
      </c>
      <c r="AB2338" s="30" t="e">
        <f>IF(AA2338="新設",VLOOKUP('施設リストA-1（直営）'!#REF!,'（新設）照明器具'!$B$5:$C$1990,2,FALSE),IF('部屋別効果（直）'!AA2338="撤去",VLOOKUP('施設リストA-1（直営）'!#REF!,'（既設）調査結果'!$B$5:$C$1998,2,FALSE),0))</f>
        <v>#REF!</v>
      </c>
      <c r="AC2338" s="29" t="e">
        <f>'施設リストA-1（直営）'!#REF!</f>
        <v>#REF!</v>
      </c>
      <c r="AD2338" s="29" t="e">
        <f>'施設リストA-1（直営）'!#REF!</f>
        <v>#REF!</v>
      </c>
      <c r="AE2338" s="30" t="e">
        <f>IF(AD2338="新設",VLOOKUP('施設リストA-1（直営）'!#REF!,'（新設）照明器具'!$B$5:$C$1990,2,FALSE),IF('部屋別効果（直）'!AD2338="撤去",VLOOKUP('施設リストA-1（直営）'!#REF!,'（既設）調査結果'!$B$5:$C$1998,2,FALSE),0))</f>
        <v>#REF!</v>
      </c>
      <c r="AF2338" s="29" t="e">
        <f>'施設リストA-1（直営）'!#REF!</f>
        <v>#REF!</v>
      </c>
      <c r="AG2338" s="29" t="e">
        <f>'施設リストA-1（直営）'!#REF!</f>
        <v>#REF!</v>
      </c>
      <c r="AH2338" s="30" t="e">
        <f>IF(AG2338="新設",VLOOKUP('施設リストA-1（直営）'!#REF!,'（新設）照明器具'!$B$5:$C$1990,2,FALSE),IF('部屋別効果（直）'!AG2338="撤去",VLOOKUP('施設リストA-1（直営）'!#REF!,'（既設）調査結果'!$B$5:$C$1998,2,FALSE),0))</f>
        <v>#REF!</v>
      </c>
      <c r="AI2338" s="29" t="e">
        <f>'施設リストA-1（直営）'!#REF!</f>
        <v>#REF!</v>
      </c>
      <c r="AJ2338" s="29" t="e">
        <f>'施設リストA-1（直営）'!#REF!</f>
        <v>#REF!</v>
      </c>
      <c r="AK2338" s="30" t="e">
        <f>IF(AJ2338="新設",VLOOKUP('施設リストA-1（直営）'!#REF!,'（新設）照明器具'!$B$5:$C$1990,2,FALSE),IF('部屋別効果（直）'!AJ2338="撤去",VLOOKUP('施設リストA-1（直営）'!#REF!,'（既設）調査結果'!$B$5:$C$1998,2,FALSE),0))</f>
        <v>#REF!</v>
      </c>
      <c r="AL2338" s="29" t="e">
        <f>'施設リストA-1（直営）'!#REF!</f>
        <v>#REF!</v>
      </c>
    </row>
    <row r="2339" spans="1:38" customFormat="1">
      <c r="A2339" s="94"/>
      <c r="B2339" s="16" t="e">
        <f>'施設リストA-1（直営）'!#REF!</f>
        <v>#REF!</v>
      </c>
      <c r="C2339" s="14" t="e">
        <f>'施設リストA-1（直営）'!#REF!</f>
        <v>#REF!</v>
      </c>
      <c r="D2339" s="94" t="e">
        <f>'施設リストA-1（直営）'!#REF!</f>
        <v>#REF!</v>
      </c>
      <c r="E2339" s="20" t="e">
        <f>'施設リストA-1（直営）'!#REF!</f>
        <v>#REF!</v>
      </c>
      <c r="F2339" s="20" t="e">
        <f>'施設リストA-1（直営）'!#REF!</f>
        <v>#REF!</v>
      </c>
      <c r="G2339" s="13" t="e">
        <f>'施設リストA-1（直営）'!#REF!</f>
        <v>#REF!</v>
      </c>
      <c r="H2339" s="28" t="e">
        <f t="shared" si="36"/>
        <v>#REF!</v>
      </c>
      <c r="I2339" s="29" t="e">
        <f>'施設リストA-1（直営）'!#REF!</f>
        <v>#REF!</v>
      </c>
      <c r="J2339" s="30" t="e">
        <f>IF(I2339="新設",VLOOKUP('施設リストA-1（直営）'!#REF!,'（新設）照明器具'!$B$5:$C$1990,2,FALSE),IF('部屋別効果（直）'!I2339="撤去",VLOOKUP('施設リストA-1（直営）'!#REF!,'（既設）調査結果'!$B$5:$C$1998,2,FALSE),0))</f>
        <v>#REF!</v>
      </c>
      <c r="K2339" s="29" t="e">
        <f>'施設リストA-1（直営）'!#REF!</f>
        <v>#REF!</v>
      </c>
      <c r="L2339" s="29" t="e">
        <f>'施設リストA-1（直営）'!#REF!</f>
        <v>#REF!</v>
      </c>
      <c r="M2339" s="30" t="e">
        <f>IF(L2339="新設",VLOOKUP('施設リストA-1（直営）'!#REF!,'（新設）照明器具'!$B$5:$C$1990,2,FALSE),IF('部屋別効果（直）'!L2339="撤去",VLOOKUP('施設リストA-1（直営）'!#REF!,'（既設）調査結果'!$B$5:$C$1998,2,FALSE),0))</f>
        <v>#REF!</v>
      </c>
      <c r="N2339" s="29" t="e">
        <f>'施設リストA-1（直営）'!#REF!</f>
        <v>#REF!</v>
      </c>
      <c r="O2339" s="29" t="e">
        <f>'施設リストA-1（直営）'!#REF!</f>
        <v>#REF!</v>
      </c>
      <c r="P2339" s="30" t="e">
        <f>IF(O2339="新設",VLOOKUP('施設リストA-1（直営）'!#REF!,'（新設）照明器具'!$B$5:$C$1990,2,FALSE),IF('部屋別効果（直）'!O2339="撤去",VLOOKUP('施設リストA-1（直営）'!#REF!,'（既設）調査結果'!$B$5:$C$1998,2,FALSE),0))</f>
        <v>#REF!</v>
      </c>
      <c r="Q2339" s="29" t="e">
        <f>'施設リストA-1（直営）'!#REF!</f>
        <v>#REF!</v>
      </c>
      <c r="R2339" s="29" t="e">
        <f>'施設リストA-1（直営）'!#REF!</f>
        <v>#REF!</v>
      </c>
      <c r="S2339" s="30" t="e">
        <f>IF(R2339="新設",VLOOKUP('施設リストA-1（直営）'!#REF!,'（新設）照明器具'!$B$5:$C$1990,2,FALSE),IF('部屋別効果（直）'!R2339="撤去",VLOOKUP('施設リストA-1（直営）'!#REF!,'（既設）調査結果'!$B$5:$C$1998,2,FALSE),0))</f>
        <v>#REF!</v>
      </c>
      <c r="T2339" s="29" t="e">
        <f>'施設リストA-1（直営）'!#REF!</f>
        <v>#REF!</v>
      </c>
      <c r="U2339" s="29" t="e">
        <f>'施設リストA-1（直営）'!#REF!</f>
        <v>#REF!</v>
      </c>
      <c r="V2339" s="30" t="e">
        <f>IF(U2339="新設",VLOOKUP('施設リストA-1（直営）'!#REF!,'（新設）照明器具'!$B$5:$C$1990,2,FALSE),IF('部屋別効果（直）'!U2339="撤去",VLOOKUP('施設リストA-1（直営）'!#REF!,'（既設）調査結果'!$B$5:$C$1998,2,FALSE),0))</f>
        <v>#REF!</v>
      </c>
      <c r="W2339" s="29" t="e">
        <f>'施設リストA-1（直営）'!#REF!</f>
        <v>#REF!</v>
      </c>
      <c r="X2339" s="29" t="e">
        <f>'施設リストA-1（直営）'!#REF!</f>
        <v>#REF!</v>
      </c>
      <c r="Y2339" s="30" t="e">
        <f>IF(X2339="新設",VLOOKUP('施設リストA-1（直営）'!#REF!,'（新設）照明器具'!$B$5:$C$1990,2,FALSE),IF('部屋別効果（直）'!X2339="撤去",VLOOKUP('施設リストA-1（直営）'!#REF!,'（既設）調査結果'!$B$5:$C$1998,2,FALSE),0))</f>
        <v>#REF!</v>
      </c>
      <c r="Z2339" s="29" t="e">
        <f>'施設リストA-1（直営）'!#REF!</f>
        <v>#REF!</v>
      </c>
      <c r="AA2339" s="29" t="e">
        <f>'施設リストA-1（直営）'!#REF!</f>
        <v>#REF!</v>
      </c>
      <c r="AB2339" s="30" t="e">
        <f>IF(AA2339="新設",VLOOKUP('施設リストA-1（直営）'!#REF!,'（新設）照明器具'!$B$5:$C$1990,2,FALSE),IF('部屋別効果（直）'!AA2339="撤去",VLOOKUP('施設リストA-1（直営）'!#REF!,'（既設）調査結果'!$B$5:$C$1998,2,FALSE),0))</f>
        <v>#REF!</v>
      </c>
      <c r="AC2339" s="29" t="e">
        <f>'施設リストA-1（直営）'!#REF!</f>
        <v>#REF!</v>
      </c>
      <c r="AD2339" s="29" t="e">
        <f>'施設リストA-1（直営）'!#REF!</f>
        <v>#REF!</v>
      </c>
      <c r="AE2339" s="30" t="e">
        <f>IF(AD2339="新設",VLOOKUP('施設リストA-1（直営）'!#REF!,'（新設）照明器具'!$B$5:$C$1990,2,FALSE),IF('部屋別効果（直）'!AD2339="撤去",VLOOKUP('施設リストA-1（直営）'!#REF!,'（既設）調査結果'!$B$5:$C$1998,2,FALSE),0))</f>
        <v>#REF!</v>
      </c>
      <c r="AF2339" s="29" t="e">
        <f>'施設リストA-1（直営）'!#REF!</f>
        <v>#REF!</v>
      </c>
      <c r="AG2339" s="29" t="e">
        <f>'施設リストA-1（直営）'!#REF!</f>
        <v>#REF!</v>
      </c>
      <c r="AH2339" s="30" t="e">
        <f>IF(AG2339="新設",VLOOKUP('施設リストA-1（直営）'!#REF!,'（新設）照明器具'!$B$5:$C$1990,2,FALSE),IF('部屋別効果（直）'!AG2339="撤去",VLOOKUP('施設リストA-1（直営）'!#REF!,'（既設）調査結果'!$B$5:$C$1998,2,FALSE),0))</f>
        <v>#REF!</v>
      </c>
      <c r="AI2339" s="29" t="e">
        <f>'施設リストA-1（直営）'!#REF!</f>
        <v>#REF!</v>
      </c>
      <c r="AJ2339" s="29" t="e">
        <f>'施設リストA-1（直営）'!#REF!</f>
        <v>#REF!</v>
      </c>
      <c r="AK2339" s="30" t="e">
        <f>IF(AJ2339="新設",VLOOKUP('施設リストA-1（直営）'!#REF!,'（新設）照明器具'!$B$5:$C$1990,2,FALSE),IF('部屋別効果（直）'!AJ2339="撤去",VLOOKUP('施設リストA-1（直営）'!#REF!,'（既設）調査結果'!$B$5:$C$1998,2,FALSE),0))</f>
        <v>#REF!</v>
      </c>
      <c r="AL2339" s="29" t="e">
        <f>'施設リストA-1（直営）'!#REF!</f>
        <v>#REF!</v>
      </c>
    </row>
    <row r="2340" spans="1:38" customFormat="1">
      <c r="A2340" s="94"/>
      <c r="B2340" s="16" t="e">
        <f>'施設リストA-1（直営）'!#REF!</f>
        <v>#REF!</v>
      </c>
      <c r="C2340" s="14" t="e">
        <f>'施設リストA-1（直営）'!#REF!</f>
        <v>#REF!</v>
      </c>
      <c r="D2340" s="94" t="e">
        <f>'施設リストA-1（直営）'!#REF!</f>
        <v>#REF!</v>
      </c>
      <c r="E2340" s="20" t="e">
        <f>'施設リストA-1（直営）'!#REF!</f>
        <v>#REF!</v>
      </c>
      <c r="F2340" s="20" t="e">
        <f>'施設リストA-1（直営）'!#REF!</f>
        <v>#REF!</v>
      </c>
      <c r="G2340" s="13" t="e">
        <f>'施設リストA-1（直営）'!#REF!</f>
        <v>#REF!</v>
      </c>
      <c r="H2340" s="28" t="e">
        <f t="shared" si="36"/>
        <v>#REF!</v>
      </c>
      <c r="I2340" s="29" t="e">
        <f>'施設リストA-1（直営）'!#REF!</f>
        <v>#REF!</v>
      </c>
      <c r="J2340" s="30" t="e">
        <f>IF(I2340="新設",VLOOKUP('施設リストA-1（直営）'!#REF!,'（新設）照明器具'!$B$5:$C$1990,2,FALSE),IF('部屋別効果（直）'!I2340="撤去",VLOOKUP('施設リストA-1（直営）'!#REF!,'（既設）調査結果'!$B$5:$C$1998,2,FALSE),0))</f>
        <v>#REF!</v>
      </c>
      <c r="K2340" s="29" t="e">
        <f>'施設リストA-1（直営）'!#REF!</f>
        <v>#REF!</v>
      </c>
      <c r="L2340" s="29" t="e">
        <f>'施設リストA-1（直営）'!#REF!</f>
        <v>#REF!</v>
      </c>
      <c r="M2340" s="30" t="e">
        <f>IF(L2340="新設",VLOOKUP('施設リストA-1（直営）'!#REF!,'（新設）照明器具'!$B$5:$C$1990,2,FALSE),IF('部屋別効果（直）'!L2340="撤去",VLOOKUP('施設リストA-1（直営）'!#REF!,'（既設）調査結果'!$B$5:$C$1998,2,FALSE),0))</f>
        <v>#REF!</v>
      </c>
      <c r="N2340" s="29" t="e">
        <f>'施設リストA-1（直営）'!#REF!</f>
        <v>#REF!</v>
      </c>
      <c r="O2340" s="29" t="e">
        <f>'施設リストA-1（直営）'!#REF!</f>
        <v>#REF!</v>
      </c>
      <c r="P2340" s="30" t="e">
        <f>IF(O2340="新設",VLOOKUP('施設リストA-1（直営）'!#REF!,'（新設）照明器具'!$B$5:$C$1990,2,FALSE),IF('部屋別効果（直）'!O2340="撤去",VLOOKUP('施設リストA-1（直営）'!#REF!,'（既設）調査結果'!$B$5:$C$1998,2,FALSE),0))</f>
        <v>#REF!</v>
      </c>
      <c r="Q2340" s="29" t="e">
        <f>'施設リストA-1（直営）'!#REF!</f>
        <v>#REF!</v>
      </c>
      <c r="R2340" s="29" t="e">
        <f>'施設リストA-1（直営）'!#REF!</f>
        <v>#REF!</v>
      </c>
      <c r="S2340" s="30" t="e">
        <f>IF(R2340="新設",VLOOKUP('施設リストA-1（直営）'!#REF!,'（新設）照明器具'!$B$5:$C$1990,2,FALSE),IF('部屋別効果（直）'!R2340="撤去",VLOOKUP('施設リストA-1（直営）'!#REF!,'（既設）調査結果'!$B$5:$C$1998,2,FALSE),0))</f>
        <v>#REF!</v>
      </c>
      <c r="T2340" s="29" t="e">
        <f>'施設リストA-1（直営）'!#REF!</f>
        <v>#REF!</v>
      </c>
      <c r="U2340" s="29" t="e">
        <f>'施設リストA-1（直営）'!#REF!</f>
        <v>#REF!</v>
      </c>
      <c r="V2340" s="30" t="e">
        <f>IF(U2340="新設",VLOOKUP('施設リストA-1（直営）'!#REF!,'（新設）照明器具'!$B$5:$C$1990,2,FALSE),IF('部屋別効果（直）'!U2340="撤去",VLOOKUP('施設リストA-1（直営）'!#REF!,'（既設）調査結果'!$B$5:$C$1998,2,FALSE),0))</f>
        <v>#REF!</v>
      </c>
      <c r="W2340" s="29" t="e">
        <f>'施設リストA-1（直営）'!#REF!</f>
        <v>#REF!</v>
      </c>
      <c r="X2340" s="29" t="e">
        <f>'施設リストA-1（直営）'!#REF!</f>
        <v>#REF!</v>
      </c>
      <c r="Y2340" s="30" t="e">
        <f>IF(X2340="新設",VLOOKUP('施設リストA-1（直営）'!#REF!,'（新設）照明器具'!$B$5:$C$1990,2,FALSE),IF('部屋別効果（直）'!X2340="撤去",VLOOKUP('施設リストA-1（直営）'!#REF!,'（既設）調査結果'!$B$5:$C$1998,2,FALSE),0))</f>
        <v>#REF!</v>
      </c>
      <c r="Z2340" s="29" t="e">
        <f>'施設リストA-1（直営）'!#REF!</f>
        <v>#REF!</v>
      </c>
      <c r="AA2340" s="29" t="e">
        <f>'施設リストA-1（直営）'!#REF!</f>
        <v>#REF!</v>
      </c>
      <c r="AB2340" s="30" t="e">
        <f>IF(AA2340="新設",VLOOKUP('施設リストA-1（直営）'!#REF!,'（新設）照明器具'!$B$5:$C$1990,2,FALSE),IF('部屋別効果（直）'!AA2340="撤去",VLOOKUP('施設リストA-1（直営）'!#REF!,'（既設）調査結果'!$B$5:$C$1998,2,FALSE),0))</f>
        <v>#REF!</v>
      </c>
      <c r="AC2340" s="29" t="e">
        <f>'施設リストA-1（直営）'!#REF!</f>
        <v>#REF!</v>
      </c>
      <c r="AD2340" s="29" t="e">
        <f>'施設リストA-1（直営）'!#REF!</f>
        <v>#REF!</v>
      </c>
      <c r="AE2340" s="30" t="e">
        <f>IF(AD2340="新設",VLOOKUP('施設リストA-1（直営）'!#REF!,'（新設）照明器具'!$B$5:$C$1990,2,FALSE),IF('部屋別効果（直）'!AD2340="撤去",VLOOKUP('施設リストA-1（直営）'!#REF!,'（既設）調査結果'!$B$5:$C$1998,2,FALSE),0))</f>
        <v>#REF!</v>
      </c>
      <c r="AF2340" s="29" t="e">
        <f>'施設リストA-1（直営）'!#REF!</f>
        <v>#REF!</v>
      </c>
      <c r="AG2340" s="29" t="e">
        <f>'施設リストA-1（直営）'!#REF!</f>
        <v>#REF!</v>
      </c>
      <c r="AH2340" s="30" t="e">
        <f>IF(AG2340="新設",VLOOKUP('施設リストA-1（直営）'!#REF!,'（新設）照明器具'!$B$5:$C$1990,2,FALSE),IF('部屋別効果（直）'!AG2340="撤去",VLOOKUP('施設リストA-1（直営）'!#REF!,'（既設）調査結果'!$B$5:$C$1998,2,FALSE),0))</f>
        <v>#REF!</v>
      </c>
      <c r="AI2340" s="29" t="e">
        <f>'施設リストA-1（直営）'!#REF!</f>
        <v>#REF!</v>
      </c>
      <c r="AJ2340" s="29" t="e">
        <f>'施設リストA-1（直営）'!#REF!</f>
        <v>#REF!</v>
      </c>
      <c r="AK2340" s="30" t="e">
        <f>IF(AJ2340="新設",VLOOKUP('施設リストA-1（直営）'!#REF!,'（新設）照明器具'!$B$5:$C$1990,2,FALSE),IF('部屋別効果（直）'!AJ2340="撤去",VLOOKUP('施設リストA-1（直営）'!#REF!,'（既設）調査結果'!$B$5:$C$1998,2,FALSE),0))</f>
        <v>#REF!</v>
      </c>
      <c r="AL2340" s="29" t="e">
        <f>'施設リストA-1（直営）'!#REF!</f>
        <v>#REF!</v>
      </c>
    </row>
    <row r="2341" spans="1:38" customFormat="1">
      <c r="A2341" s="94"/>
      <c r="B2341" s="16" t="e">
        <f>'施設リストA-1（直営）'!#REF!</f>
        <v>#REF!</v>
      </c>
      <c r="C2341" s="14" t="e">
        <f>'施設リストA-1（直営）'!#REF!</f>
        <v>#REF!</v>
      </c>
      <c r="D2341" s="94" t="e">
        <f>'施設リストA-1（直営）'!#REF!</f>
        <v>#REF!</v>
      </c>
      <c r="E2341" s="20" t="e">
        <f>'施設リストA-1（直営）'!#REF!</f>
        <v>#REF!</v>
      </c>
      <c r="F2341" s="20" t="e">
        <f>'施設リストA-1（直営）'!#REF!</f>
        <v>#REF!</v>
      </c>
      <c r="G2341" s="13" t="e">
        <f>'施設リストA-1（直営）'!#REF!</f>
        <v>#REF!</v>
      </c>
      <c r="H2341" s="28" t="e">
        <f t="shared" si="36"/>
        <v>#REF!</v>
      </c>
      <c r="I2341" s="29" t="e">
        <f>'施設リストA-1（直営）'!#REF!</f>
        <v>#REF!</v>
      </c>
      <c r="J2341" s="30" t="e">
        <f>IF(I2341="新設",VLOOKUP('施設リストA-1（直営）'!#REF!,'（新設）照明器具'!$B$5:$C$1990,2,FALSE),IF('部屋別効果（直）'!I2341="撤去",VLOOKUP('施設リストA-1（直営）'!#REF!,'（既設）調査結果'!$B$5:$C$1998,2,FALSE),0))</f>
        <v>#REF!</v>
      </c>
      <c r="K2341" s="29" t="e">
        <f>'施設リストA-1（直営）'!#REF!</f>
        <v>#REF!</v>
      </c>
      <c r="L2341" s="29" t="e">
        <f>'施設リストA-1（直営）'!#REF!</f>
        <v>#REF!</v>
      </c>
      <c r="M2341" s="30" t="e">
        <f>IF(L2341="新設",VLOOKUP('施設リストA-1（直営）'!#REF!,'（新設）照明器具'!$B$5:$C$1990,2,FALSE),IF('部屋別効果（直）'!L2341="撤去",VLOOKUP('施設リストA-1（直営）'!#REF!,'（既設）調査結果'!$B$5:$C$1998,2,FALSE),0))</f>
        <v>#REF!</v>
      </c>
      <c r="N2341" s="29" t="e">
        <f>'施設リストA-1（直営）'!#REF!</f>
        <v>#REF!</v>
      </c>
      <c r="O2341" s="29" t="e">
        <f>'施設リストA-1（直営）'!#REF!</f>
        <v>#REF!</v>
      </c>
      <c r="P2341" s="30" t="e">
        <f>IF(O2341="新設",VLOOKUP('施設リストA-1（直営）'!#REF!,'（新設）照明器具'!$B$5:$C$1990,2,FALSE),IF('部屋別効果（直）'!O2341="撤去",VLOOKUP('施設リストA-1（直営）'!#REF!,'（既設）調査結果'!$B$5:$C$1998,2,FALSE),0))</f>
        <v>#REF!</v>
      </c>
      <c r="Q2341" s="29" t="e">
        <f>'施設リストA-1（直営）'!#REF!</f>
        <v>#REF!</v>
      </c>
      <c r="R2341" s="29" t="e">
        <f>'施設リストA-1（直営）'!#REF!</f>
        <v>#REF!</v>
      </c>
      <c r="S2341" s="30" t="e">
        <f>IF(R2341="新設",VLOOKUP('施設リストA-1（直営）'!#REF!,'（新設）照明器具'!$B$5:$C$1990,2,FALSE),IF('部屋別効果（直）'!R2341="撤去",VLOOKUP('施設リストA-1（直営）'!#REF!,'（既設）調査結果'!$B$5:$C$1998,2,FALSE),0))</f>
        <v>#REF!</v>
      </c>
      <c r="T2341" s="29" t="e">
        <f>'施設リストA-1（直営）'!#REF!</f>
        <v>#REF!</v>
      </c>
      <c r="U2341" s="29" t="e">
        <f>'施設リストA-1（直営）'!#REF!</f>
        <v>#REF!</v>
      </c>
      <c r="V2341" s="30" t="e">
        <f>IF(U2341="新設",VLOOKUP('施設リストA-1（直営）'!#REF!,'（新設）照明器具'!$B$5:$C$1990,2,FALSE),IF('部屋別効果（直）'!U2341="撤去",VLOOKUP('施設リストA-1（直営）'!#REF!,'（既設）調査結果'!$B$5:$C$1998,2,FALSE),0))</f>
        <v>#REF!</v>
      </c>
      <c r="W2341" s="29" t="e">
        <f>'施設リストA-1（直営）'!#REF!</f>
        <v>#REF!</v>
      </c>
      <c r="X2341" s="29" t="e">
        <f>'施設リストA-1（直営）'!#REF!</f>
        <v>#REF!</v>
      </c>
      <c r="Y2341" s="30" t="e">
        <f>IF(X2341="新設",VLOOKUP('施設リストA-1（直営）'!#REF!,'（新設）照明器具'!$B$5:$C$1990,2,FALSE),IF('部屋別効果（直）'!X2341="撤去",VLOOKUP('施設リストA-1（直営）'!#REF!,'（既設）調査結果'!$B$5:$C$1998,2,FALSE),0))</f>
        <v>#REF!</v>
      </c>
      <c r="Z2341" s="29" t="e">
        <f>'施設リストA-1（直営）'!#REF!</f>
        <v>#REF!</v>
      </c>
      <c r="AA2341" s="29" t="e">
        <f>'施設リストA-1（直営）'!#REF!</f>
        <v>#REF!</v>
      </c>
      <c r="AB2341" s="30" t="e">
        <f>IF(AA2341="新設",VLOOKUP('施設リストA-1（直営）'!#REF!,'（新設）照明器具'!$B$5:$C$1990,2,FALSE),IF('部屋別効果（直）'!AA2341="撤去",VLOOKUP('施設リストA-1（直営）'!#REF!,'（既設）調査結果'!$B$5:$C$1998,2,FALSE),0))</f>
        <v>#REF!</v>
      </c>
      <c r="AC2341" s="29" t="e">
        <f>'施設リストA-1（直営）'!#REF!</f>
        <v>#REF!</v>
      </c>
      <c r="AD2341" s="29" t="e">
        <f>'施設リストA-1（直営）'!#REF!</f>
        <v>#REF!</v>
      </c>
      <c r="AE2341" s="30" t="e">
        <f>IF(AD2341="新設",VLOOKUP('施設リストA-1（直営）'!#REF!,'（新設）照明器具'!$B$5:$C$1990,2,FALSE),IF('部屋別効果（直）'!AD2341="撤去",VLOOKUP('施設リストA-1（直営）'!#REF!,'（既設）調査結果'!$B$5:$C$1998,2,FALSE),0))</f>
        <v>#REF!</v>
      </c>
      <c r="AF2341" s="29" t="e">
        <f>'施設リストA-1（直営）'!#REF!</f>
        <v>#REF!</v>
      </c>
      <c r="AG2341" s="29" t="e">
        <f>'施設リストA-1（直営）'!#REF!</f>
        <v>#REF!</v>
      </c>
      <c r="AH2341" s="30" t="e">
        <f>IF(AG2341="新設",VLOOKUP('施設リストA-1（直営）'!#REF!,'（新設）照明器具'!$B$5:$C$1990,2,FALSE),IF('部屋別効果（直）'!AG2341="撤去",VLOOKUP('施設リストA-1（直営）'!#REF!,'（既設）調査結果'!$B$5:$C$1998,2,FALSE),0))</f>
        <v>#REF!</v>
      </c>
      <c r="AI2341" s="29" t="e">
        <f>'施設リストA-1（直営）'!#REF!</f>
        <v>#REF!</v>
      </c>
      <c r="AJ2341" s="29" t="e">
        <f>'施設リストA-1（直営）'!#REF!</f>
        <v>#REF!</v>
      </c>
      <c r="AK2341" s="30" t="e">
        <f>IF(AJ2341="新設",VLOOKUP('施設リストA-1（直営）'!#REF!,'（新設）照明器具'!$B$5:$C$1990,2,FALSE),IF('部屋別効果（直）'!AJ2341="撤去",VLOOKUP('施設リストA-1（直営）'!#REF!,'（既設）調査結果'!$B$5:$C$1998,2,FALSE),0))</f>
        <v>#REF!</v>
      </c>
      <c r="AL2341" s="29" t="e">
        <f>'施設リストA-1（直営）'!#REF!</f>
        <v>#REF!</v>
      </c>
    </row>
    <row r="2342" spans="1:38" customFormat="1">
      <c r="A2342" s="94"/>
      <c r="B2342" s="16" t="e">
        <f>'施設リストA-1（直営）'!#REF!</f>
        <v>#REF!</v>
      </c>
      <c r="C2342" s="14" t="e">
        <f>'施設リストA-1（直営）'!#REF!</f>
        <v>#REF!</v>
      </c>
      <c r="D2342" s="94" t="e">
        <f>'施設リストA-1（直営）'!#REF!</f>
        <v>#REF!</v>
      </c>
      <c r="E2342" s="20" t="e">
        <f>'施設リストA-1（直営）'!#REF!</f>
        <v>#REF!</v>
      </c>
      <c r="F2342" s="20" t="e">
        <f>'施設リストA-1（直営）'!#REF!</f>
        <v>#REF!</v>
      </c>
      <c r="G2342" s="13" t="e">
        <f>'施設リストA-1（直営）'!#REF!</f>
        <v>#REF!</v>
      </c>
      <c r="H2342" s="28" t="e">
        <f t="shared" si="36"/>
        <v>#REF!</v>
      </c>
      <c r="I2342" s="29" t="e">
        <f>'施設リストA-1（直営）'!#REF!</f>
        <v>#REF!</v>
      </c>
      <c r="J2342" s="30" t="e">
        <f>IF(I2342="新設",VLOOKUP('施設リストA-1（直営）'!#REF!,'（新設）照明器具'!$B$5:$C$1990,2,FALSE),IF('部屋別効果（直）'!I2342="撤去",VLOOKUP('施設リストA-1（直営）'!#REF!,'（既設）調査結果'!$B$5:$C$1998,2,FALSE),0))</f>
        <v>#REF!</v>
      </c>
      <c r="K2342" s="29" t="e">
        <f>'施設リストA-1（直営）'!#REF!</f>
        <v>#REF!</v>
      </c>
      <c r="L2342" s="29" t="e">
        <f>'施設リストA-1（直営）'!#REF!</f>
        <v>#REF!</v>
      </c>
      <c r="M2342" s="30" t="e">
        <f>IF(L2342="新設",VLOOKUP('施設リストA-1（直営）'!#REF!,'（新設）照明器具'!$B$5:$C$1990,2,FALSE),IF('部屋別効果（直）'!L2342="撤去",VLOOKUP('施設リストA-1（直営）'!#REF!,'（既設）調査結果'!$B$5:$C$1998,2,FALSE),0))</f>
        <v>#REF!</v>
      </c>
      <c r="N2342" s="29" t="e">
        <f>'施設リストA-1（直営）'!#REF!</f>
        <v>#REF!</v>
      </c>
      <c r="O2342" s="29" t="e">
        <f>'施設リストA-1（直営）'!#REF!</f>
        <v>#REF!</v>
      </c>
      <c r="P2342" s="30" t="e">
        <f>IF(O2342="新設",VLOOKUP('施設リストA-1（直営）'!#REF!,'（新設）照明器具'!$B$5:$C$1990,2,FALSE),IF('部屋別効果（直）'!O2342="撤去",VLOOKUP('施設リストA-1（直営）'!#REF!,'（既設）調査結果'!$B$5:$C$1998,2,FALSE),0))</f>
        <v>#REF!</v>
      </c>
      <c r="Q2342" s="29" t="e">
        <f>'施設リストA-1（直営）'!#REF!</f>
        <v>#REF!</v>
      </c>
      <c r="R2342" s="29" t="e">
        <f>'施設リストA-1（直営）'!#REF!</f>
        <v>#REF!</v>
      </c>
      <c r="S2342" s="30" t="e">
        <f>IF(R2342="新設",VLOOKUP('施設リストA-1（直営）'!#REF!,'（新設）照明器具'!$B$5:$C$1990,2,FALSE),IF('部屋別効果（直）'!R2342="撤去",VLOOKUP('施設リストA-1（直営）'!#REF!,'（既設）調査結果'!$B$5:$C$1998,2,FALSE),0))</f>
        <v>#REF!</v>
      </c>
      <c r="T2342" s="29" t="e">
        <f>'施設リストA-1（直営）'!#REF!</f>
        <v>#REF!</v>
      </c>
      <c r="U2342" s="29" t="e">
        <f>'施設リストA-1（直営）'!#REF!</f>
        <v>#REF!</v>
      </c>
      <c r="V2342" s="30" t="e">
        <f>IF(U2342="新設",VLOOKUP('施設リストA-1（直営）'!#REF!,'（新設）照明器具'!$B$5:$C$1990,2,FALSE),IF('部屋別効果（直）'!U2342="撤去",VLOOKUP('施設リストA-1（直営）'!#REF!,'（既設）調査結果'!$B$5:$C$1998,2,FALSE),0))</f>
        <v>#REF!</v>
      </c>
      <c r="W2342" s="29" t="e">
        <f>'施設リストA-1（直営）'!#REF!</f>
        <v>#REF!</v>
      </c>
      <c r="X2342" s="29" t="e">
        <f>'施設リストA-1（直営）'!#REF!</f>
        <v>#REF!</v>
      </c>
      <c r="Y2342" s="30" t="e">
        <f>IF(X2342="新設",VLOOKUP('施設リストA-1（直営）'!#REF!,'（新設）照明器具'!$B$5:$C$1990,2,FALSE),IF('部屋別効果（直）'!X2342="撤去",VLOOKUP('施設リストA-1（直営）'!#REF!,'（既設）調査結果'!$B$5:$C$1998,2,FALSE),0))</f>
        <v>#REF!</v>
      </c>
      <c r="Z2342" s="29" t="e">
        <f>'施設リストA-1（直営）'!#REF!</f>
        <v>#REF!</v>
      </c>
      <c r="AA2342" s="29" t="e">
        <f>'施設リストA-1（直営）'!#REF!</f>
        <v>#REF!</v>
      </c>
      <c r="AB2342" s="30" t="e">
        <f>IF(AA2342="新設",VLOOKUP('施設リストA-1（直営）'!#REF!,'（新設）照明器具'!$B$5:$C$1990,2,FALSE),IF('部屋別効果（直）'!AA2342="撤去",VLOOKUP('施設リストA-1（直営）'!#REF!,'（既設）調査結果'!$B$5:$C$1998,2,FALSE),0))</f>
        <v>#REF!</v>
      </c>
      <c r="AC2342" s="29" t="e">
        <f>'施設リストA-1（直営）'!#REF!</f>
        <v>#REF!</v>
      </c>
      <c r="AD2342" s="29" t="e">
        <f>'施設リストA-1（直営）'!#REF!</f>
        <v>#REF!</v>
      </c>
      <c r="AE2342" s="30" t="e">
        <f>IF(AD2342="新設",VLOOKUP('施設リストA-1（直営）'!#REF!,'（新設）照明器具'!$B$5:$C$1990,2,FALSE),IF('部屋別効果（直）'!AD2342="撤去",VLOOKUP('施設リストA-1（直営）'!#REF!,'（既設）調査結果'!$B$5:$C$1998,2,FALSE),0))</f>
        <v>#REF!</v>
      </c>
      <c r="AF2342" s="29" t="e">
        <f>'施設リストA-1（直営）'!#REF!</f>
        <v>#REF!</v>
      </c>
      <c r="AG2342" s="29" t="e">
        <f>'施設リストA-1（直営）'!#REF!</f>
        <v>#REF!</v>
      </c>
      <c r="AH2342" s="30" t="e">
        <f>IF(AG2342="新設",VLOOKUP('施設リストA-1（直営）'!#REF!,'（新設）照明器具'!$B$5:$C$1990,2,FALSE),IF('部屋別効果（直）'!AG2342="撤去",VLOOKUP('施設リストA-1（直営）'!#REF!,'（既設）調査結果'!$B$5:$C$1998,2,FALSE),0))</f>
        <v>#REF!</v>
      </c>
      <c r="AI2342" s="29" t="e">
        <f>'施設リストA-1（直営）'!#REF!</f>
        <v>#REF!</v>
      </c>
      <c r="AJ2342" s="29" t="e">
        <f>'施設リストA-1（直営）'!#REF!</f>
        <v>#REF!</v>
      </c>
      <c r="AK2342" s="30" t="e">
        <f>IF(AJ2342="新設",VLOOKUP('施設リストA-1（直営）'!#REF!,'（新設）照明器具'!$B$5:$C$1990,2,FALSE),IF('部屋別効果（直）'!AJ2342="撤去",VLOOKUP('施設リストA-1（直営）'!#REF!,'（既設）調査結果'!$B$5:$C$1998,2,FALSE),0))</f>
        <v>#REF!</v>
      </c>
      <c r="AL2342" s="29" t="e">
        <f>'施設リストA-1（直営）'!#REF!</f>
        <v>#REF!</v>
      </c>
    </row>
    <row r="2343" spans="1:38" customFormat="1">
      <c r="A2343" s="94"/>
      <c r="B2343" s="16" t="e">
        <f>'施設リストA-1（直営）'!#REF!</f>
        <v>#REF!</v>
      </c>
      <c r="C2343" s="14" t="e">
        <f>'施設リストA-1（直営）'!#REF!</f>
        <v>#REF!</v>
      </c>
      <c r="D2343" s="94" t="e">
        <f>'施設リストA-1（直営）'!#REF!</f>
        <v>#REF!</v>
      </c>
      <c r="E2343" s="20" t="e">
        <f>'施設リストA-1（直営）'!#REF!</f>
        <v>#REF!</v>
      </c>
      <c r="F2343" s="20" t="e">
        <f>'施設リストA-1（直営）'!#REF!</f>
        <v>#REF!</v>
      </c>
      <c r="G2343" s="13" t="e">
        <f>'施設リストA-1（直営）'!#REF!</f>
        <v>#REF!</v>
      </c>
      <c r="H2343" s="28" t="e">
        <f t="shared" si="36"/>
        <v>#REF!</v>
      </c>
      <c r="I2343" s="29" t="e">
        <f>'施設リストA-1（直営）'!#REF!</f>
        <v>#REF!</v>
      </c>
      <c r="J2343" s="30" t="e">
        <f>IF(I2343="新設",VLOOKUP('施設リストA-1（直営）'!#REF!,'（新設）照明器具'!$B$5:$C$1990,2,FALSE),IF('部屋別効果（直）'!I2343="撤去",VLOOKUP('施設リストA-1（直営）'!#REF!,'（既設）調査結果'!$B$5:$C$1998,2,FALSE),0))</f>
        <v>#REF!</v>
      </c>
      <c r="K2343" s="29" t="e">
        <f>'施設リストA-1（直営）'!#REF!</f>
        <v>#REF!</v>
      </c>
      <c r="L2343" s="29" t="e">
        <f>'施設リストA-1（直営）'!#REF!</f>
        <v>#REF!</v>
      </c>
      <c r="M2343" s="30" t="e">
        <f>IF(L2343="新設",VLOOKUP('施設リストA-1（直営）'!#REF!,'（新設）照明器具'!$B$5:$C$1990,2,FALSE),IF('部屋別効果（直）'!L2343="撤去",VLOOKUP('施設リストA-1（直営）'!#REF!,'（既設）調査結果'!$B$5:$C$1998,2,FALSE),0))</f>
        <v>#REF!</v>
      </c>
      <c r="N2343" s="29" t="e">
        <f>'施設リストA-1（直営）'!#REF!</f>
        <v>#REF!</v>
      </c>
      <c r="O2343" s="29" t="e">
        <f>'施設リストA-1（直営）'!#REF!</f>
        <v>#REF!</v>
      </c>
      <c r="P2343" s="30" t="e">
        <f>IF(O2343="新設",VLOOKUP('施設リストA-1（直営）'!#REF!,'（新設）照明器具'!$B$5:$C$1990,2,FALSE),IF('部屋別効果（直）'!O2343="撤去",VLOOKUP('施設リストA-1（直営）'!#REF!,'（既設）調査結果'!$B$5:$C$1998,2,FALSE),0))</f>
        <v>#REF!</v>
      </c>
      <c r="Q2343" s="29" t="e">
        <f>'施設リストA-1（直営）'!#REF!</f>
        <v>#REF!</v>
      </c>
      <c r="R2343" s="29" t="e">
        <f>'施設リストA-1（直営）'!#REF!</f>
        <v>#REF!</v>
      </c>
      <c r="S2343" s="30" t="e">
        <f>IF(R2343="新設",VLOOKUP('施設リストA-1（直営）'!#REF!,'（新設）照明器具'!$B$5:$C$1990,2,FALSE),IF('部屋別効果（直）'!R2343="撤去",VLOOKUP('施設リストA-1（直営）'!#REF!,'（既設）調査結果'!$B$5:$C$1998,2,FALSE),0))</f>
        <v>#REF!</v>
      </c>
      <c r="T2343" s="29" t="e">
        <f>'施設リストA-1（直営）'!#REF!</f>
        <v>#REF!</v>
      </c>
      <c r="U2343" s="29" t="e">
        <f>'施設リストA-1（直営）'!#REF!</f>
        <v>#REF!</v>
      </c>
      <c r="V2343" s="30" t="e">
        <f>IF(U2343="新設",VLOOKUP('施設リストA-1（直営）'!#REF!,'（新設）照明器具'!$B$5:$C$1990,2,FALSE),IF('部屋別効果（直）'!U2343="撤去",VLOOKUP('施設リストA-1（直営）'!#REF!,'（既設）調査結果'!$B$5:$C$1998,2,FALSE),0))</f>
        <v>#REF!</v>
      </c>
      <c r="W2343" s="29" t="e">
        <f>'施設リストA-1（直営）'!#REF!</f>
        <v>#REF!</v>
      </c>
      <c r="X2343" s="29" t="e">
        <f>'施設リストA-1（直営）'!#REF!</f>
        <v>#REF!</v>
      </c>
      <c r="Y2343" s="30" t="e">
        <f>IF(X2343="新設",VLOOKUP('施設リストA-1（直営）'!#REF!,'（新設）照明器具'!$B$5:$C$1990,2,FALSE),IF('部屋別効果（直）'!X2343="撤去",VLOOKUP('施設リストA-1（直営）'!#REF!,'（既設）調査結果'!$B$5:$C$1998,2,FALSE),0))</f>
        <v>#REF!</v>
      </c>
      <c r="Z2343" s="29" t="e">
        <f>'施設リストA-1（直営）'!#REF!</f>
        <v>#REF!</v>
      </c>
      <c r="AA2343" s="29" t="e">
        <f>'施設リストA-1（直営）'!#REF!</f>
        <v>#REF!</v>
      </c>
      <c r="AB2343" s="30" t="e">
        <f>IF(AA2343="新設",VLOOKUP('施設リストA-1（直営）'!#REF!,'（新設）照明器具'!$B$5:$C$1990,2,FALSE),IF('部屋別効果（直）'!AA2343="撤去",VLOOKUP('施設リストA-1（直営）'!#REF!,'（既設）調査結果'!$B$5:$C$1998,2,FALSE),0))</f>
        <v>#REF!</v>
      </c>
      <c r="AC2343" s="29" t="e">
        <f>'施設リストA-1（直営）'!#REF!</f>
        <v>#REF!</v>
      </c>
      <c r="AD2343" s="29" t="e">
        <f>'施設リストA-1（直営）'!#REF!</f>
        <v>#REF!</v>
      </c>
      <c r="AE2343" s="30" t="e">
        <f>IF(AD2343="新設",VLOOKUP('施設リストA-1（直営）'!#REF!,'（新設）照明器具'!$B$5:$C$1990,2,FALSE),IF('部屋別効果（直）'!AD2343="撤去",VLOOKUP('施設リストA-1（直営）'!#REF!,'（既設）調査結果'!$B$5:$C$1998,2,FALSE),0))</f>
        <v>#REF!</v>
      </c>
      <c r="AF2343" s="29" t="e">
        <f>'施設リストA-1（直営）'!#REF!</f>
        <v>#REF!</v>
      </c>
      <c r="AG2343" s="29" t="e">
        <f>'施設リストA-1（直営）'!#REF!</f>
        <v>#REF!</v>
      </c>
      <c r="AH2343" s="30" t="e">
        <f>IF(AG2343="新設",VLOOKUP('施設リストA-1（直営）'!#REF!,'（新設）照明器具'!$B$5:$C$1990,2,FALSE),IF('部屋別効果（直）'!AG2343="撤去",VLOOKUP('施設リストA-1（直営）'!#REF!,'（既設）調査結果'!$B$5:$C$1998,2,FALSE),0))</f>
        <v>#REF!</v>
      </c>
      <c r="AI2343" s="29" t="e">
        <f>'施設リストA-1（直営）'!#REF!</f>
        <v>#REF!</v>
      </c>
      <c r="AJ2343" s="29" t="e">
        <f>'施設リストA-1（直営）'!#REF!</f>
        <v>#REF!</v>
      </c>
      <c r="AK2343" s="30" t="e">
        <f>IF(AJ2343="新設",VLOOKUP('施設リストA-1（直営）'!#REF!,'（新設）照明器具'!$B$5:$C$1990,2,FALSE),IF('部屋別効果（直）'!AJ2343="撤去",VLOOKUP('施設リストA-1（直営）'!#REF!,'（既設）調査結果'!$B$5:$C$1998,2,FALSE),0))</f>
        <v>#REF!</v>
      </c>
      <c r="AL2343" s="29" t="e">
        <f>'施設リストA-1（直営）'!#REF!</f>
        <v>#REF!</v>
      </c>
    </row>
    <row r="2344" spans="1:38" customFormat="1">
      <c r="A2344" s="94"/>
      <c r="B2344" s="16" t="e">
        <f>'施設リストA-1（直営）'!#REF!</f>
        <v>#REF!</v>
      </c>
      <c r="C2344" s="14" t="e">
        <f>'施設リストA-1（直営）'!#REF!</f>
        <v>#REF!</v>
      </c>
      <c r="D2344" s="94" t="e">
        <f>'施設リストA-1（直営）'!#REF!</f>
        <v>#REF!</v>
      </c>
      <c r="E2344" s="20" t="e">
        <f>'施設リストA-1（直営）'!#REF!</f>
        <v>#REF!</v>
      </c>
      <c r="F2344" s="20" t="e">
        <f>'施設リストA-1（直営）'!#REF!</f>
        <v>#REF!</v>
      </c>
      <c r="G2344" s="13" t="e">
        <f>'施設リストA-1（直営）'!#REF!</f>
        <v>#REF!</v>
      </c>
      <c r="H2344" s="28" t="e">
        <f t="shared" si="36"/>
        <v>#REF!</v>
      </c>
      <c r="I2344" s="29" t="e">
        <f>'施設リストA-1（直営）'!#REF!</f>
        <v>#REF!</v>
      </c>
      <c r="J2344" s="30" t="e">
        <f>IF(I2344="新設",VLOOKUP('施設リストA-1（直営）'!#REF!,'（新設）照明器具'!$B$5:$C$1990,2,FALSE),IF('部屋別効果（直）'!I2344="撤去",VLOOKUP('施設リストA-1（直営）'!#REF!,'（既設）調査結果'!$B$5:$C$1998,2,FALSE),0))</f>
        <v>#REF!</v>
      </c>
      <c r="K2344" s="29" t="e">
        <f>'施設リストA-1（直営）'!#REF!</f>
        <v>#REF!</v>
      </c>
      <c r="L2344" s="29" t="e">
        <f>'施設リストA-1（直営）'!#REF!</f>
        <v>#REF!</v>
      </c>
      <c r="M2344" s="30" t="e">
        <f>IF(L2344="新設",VLOOKUP('施設リストA-1（直営）'!#REF!,'（新設）照明器具'!$B$5:$C$1990,2,FALSE),IF('部屋別効果（直）'!L2344="撤去",VLOOKUP('施設リストA-1（直営）'!#REF!,'（既設）調査結果'!$B$5:$C$1998,2,FALSE),0))</f>
        <v>#REF!</v>
      </c>
      <c r="N2344" s="29" t="e">
        <f>'施設リストA-1（直営）'!#REF!</f>
        <v>#REF!</v>
      </c>
      <c r="O2344" s="29" t="e">
        <f>'施設リストA-1（直営）'!#REF!</f>
        <v>#REF!</v>
      </c>
      <c r="P2344" s="30" t="e">
        <f>IF(O2344="新設",VLOOKUP('施設リストA-1（直営）'!#REF!,'（新設）照明器具'!$B$5:$C$1990,2,FALSE),IF('部屋別効果（直）'!O2344="撤去",VLOOKUP('施設リストA-1（直営）'!#REF!,'（既設）調査結果'!$B$5:$C$1998,2,FALSE),0))</f>
        <v>#REF!</v>
      </c>
      <c r="Q2344" s="29" t="e">
        <f>'施設リストA-1（直営）'!#REF!</f>
        <v>#REF!</v>
      </c>
      <c r="R2344" s="29" t="e">
        <f>'施設リストA-1（直営）'!#REF!</f>
        <v>#REF!</v>
      </c>
      <c r="S2344" s="30" t="e">
        <f>IF(R2344="新設",VLOOKUP('施設リストA-1（直営）'!#REF!,'（新設）照明器具'!$B$5:$C$1990,2,FALSE),IF('部屋別効果（直）'!R2344="撤去",VLOOKUP('施設リストA-1（直営）'!#REF!,'（既設）調査結果'!$B$5:$C$1998,2,FALSE),0))</f>
        <v>#REF!</v>
      </c>
      <c r="T2344" s="29" t="e">
        <f>'施設リストA-1（直営）'!#REF!</f>
        <v>#REF!</v>
      </c>
      <c r="U2344" s="29" t="e">
        <f>'施設リストA-1（直営）'!#REF!</f>
        <v>#REF!</v>
      </c>
      <c r="V2344" s="30" t="e">
        <f>IF(U2344="新設",VLOOKUP('施設リストA-1（直営）'!#REF!,'（新設）照明器具'!$B$5:$C$1990,2,FALSE),IF('部屋別効果（直）'!U2344="撤去",VLOOKUP('施設リストA-1（直営）'!#REF!,'（既設）調査結果'!$B$5:$C$1998,2,FALSE),0))</f>
        <v>#REF!</v>
      </c>
      <c r="W2344" s="29" t="e">
        <f>'施設リストA-1（直営）'!#REF!</f>
        <v>#REF!</v>
      </c>
      <c r="X2344" s="29" t="e">
        <f>'施設リストA-1（直営）'!#REF!</f>
        <v>#REF!</v>
      </c>
      <c r="Y2344" s="30" t="e">
        <f>IF(X2344="新設",VLOOKUP('施設リストA-1（直営）'!#REF!,'（新設）照明器具'!$B$5:$C$1990,2,FALSE),IF('部屋別効果（直）'!X2344="撤去",VLOOKUP('施設リストA-1（直営）'!#REF!,'（既設）調査結果'!$B$5:$C$1998,2,FALSE),0))</f>
        <v>#REF!</v>
      </c>
      <c r="Z2344" s="29" t="e">
        <f>'施設リストA-1（直営）'!#REF!</f>
        <v>#REF!</v>
      </c>
      <c r="AA2344" s="29" t="e">
        <f>'施設リストA-1（直営）'!#REF!</f>
        <v>#REF!</v>
      </c>
      <c r="AB2344" s="30" t="e">
        <f>IF(AA2344="新設",VLOOKUP('施設リストA-1（直営）'!#REF!,'（新設）照明器具'!$B$5:$C$1990,2,FALSE),IF('部屋別効果（直）'!AA2344="撤去",VLOOKUP('施設リストA-1（直営）'!#REF!,'（既設）調査結果'!$B$5:$C$1998,2,FALSE),0))</f>
        <v>#REF!</v>
      </c>
      <c r="AC2344" s="29" t="e">
        <f>'施設リストA-1（直営）'!#REF!</f>
        <v>#REF!</v>
      </c>
      <c r="AD2344" s="29" t="e">
        <f>'施設リストA-1（直営）'!#REF!</f>
        <v>#REF!</v>
      </c>
      <c r="AE2344" s="30" t="e">
        <f>IF(AD2344="新設",VLOOKUP('施設リストA-1（直営）'!#REF!,'（新設）照明器具'!$B$5:$C$1990,2,FALSE),IF('部屋別効果（直）'!AD2344="撤去",VLOOKUP('施設リストA-1（直営）'!#REF!,'（既設）調査結果'!$B$5:$C$1998,2,FALSE),0))</f>
        <v>#REF!</v>
      </c>
      <c r="AF2344" s="29" t="e">
        <f>'施設リストA-1（直営）'!#REF!</f>
        <v>#REF!</v>
      </c>
      <c r="AG2344" s="29" t="e">
        <f>'施設リストA-1（直営）'!#REF!</f>
        <v>#REF!</v>
      </c>
      <c r="AH2344" s="30" t="e">
        <f>IF(AG2344="新設",VLOOKUP('施設リストA-1（直営）'!#REF!,'（新設）照明器具'!$B$5:$C$1990,2,FALSE),IF('部屋別効果（直）'!AG2344="撤去",VLOOKUP('施設リストA-1（直営）'!#REF!,'（既設）調査結果'!$B$5:$C$1998,2,FALSE),0))</f>
        <v>#REF!</v>
      </c>
      <c r="AI2344" s="29" t="e">
        <f>'施設リストA-1（直営）'!#REF!</f>
        <v>#REF!</v>
      </c>
      <c r="AJ2344" s="29" t="e">
        <f>'施設リストA-1（直営）'!#REF!</f>
        <v>#REF!</v>
      </c>
      <c r="AK2344" s="30" t="e">
        <f>IF(AJ2344="新設",VLOOKUP('施設リストA-1（直営）'!#REF!,'（新設）照明器具'!$B$5:$C$1990,2,FALSE),IF('部屋別効果（直）'!AJ2344="撤去",VLOOKUP('施設リストA-1（直営）'!#REF!,'（既設）調査結果'!$B$5:$C$1998,2,FALSE),0))</f>
        <v>#REF!</v>
      </c>
      <c r="AL2344" s="29" t="e">
        <f>'施設リストA-1（直営）'!#REF!</f>
        <v>#REF!</v>
      </c>
    </row>
    <row r="2345" spans="1:38" customFormat="1">
      <c r="A2345" s="94"/>
      <c r="B2345" s="16" t="e">
        <f>'施設リストA-1（直営）'!#REF!</f>
        <v>#REF!</v>
      </c>
      <c r="C2345" s="14" t="e">
        <f>'施設リストA-1（直営）'!#REF!</f>
        <v>#REF!</v>
      </c>
      <c r="D2345" s="94" t="e">
        <f>'施設リストA-1（直営）'!#REF!</f>
        <v>#REF!</v>
      </c>
      <c r="E2345" s="20" t="e">
        <f>'施設リストA-1（直営）'!#REF!</f>
        <v>#REF!</v>
      </c>
      <c r="F2345" s="20" t="e">
        <f>'施設リストA-1（直営）'!#REF!</f>
        <v>#REF!</v>
      </c>
      <c r="G2345" s="13" t="e">
        <f>'施設リストA-1（直営）'!#REF!</f>
        <v>#REF!</v>
      </c>
      <c r="H2345" s="28" t="e">
        <f t="shared" si="36"/>
        <v>#REF!</v>
      </c>
      <c r="I2345" s="29" t="e">
        <f>'施設リストA-1（直営）'!#REF!</f>
        <v>#REF!</v>
      </c>
      <c r="J2345" s="30" t="e">
        <f>IF(I2345="新設",VLOOKUP('施設リストA-1（直営）'!#REF!,'（新設）照明器具'!$B$5:$C$1990,2,FALSE),IF('部屋別効果（直）'!I2345="撤去",VLOOKUP('施設リストA-1（直営）'!#REF!,'（既設）調査結果'!$B$5:$C$1998,2,FALSE),0))</f>
        <v>#REF!</v>
      </c>
      <c r="K2345" s="29" t="e">
        <f>'施設リストA-1（直営）'!#REF!</f>
        <v>#REF!</v>
      </c>
      <c r="L2345" s="29" t="e">
        <f>'施設リストA-1（直営）'!#REF!</f>
        <v>#REF!</v>
      </c>
      <c r="M2345" s="30" t="e">
        <f>IF(L2345="新設",VLOOKUP('施設リストA-1（直営）'!#REF!,'（新設）照明器具'!$B$5:$C$1990,2,FALSE),IF('部屋別効果（直）'!L2345="撤去",VLOOKUP('施設リストA-1（直営）'!#REF!,'（既設）調査結果'!$B$5:$C$1998,2,FALSE),0))</f>
        <v>#REF!</v>
      </c>
      <c r="N2345" s="29" t="e">
        <f>'施設リストA-1（直営）'!#REF!</f>
        <v>#REF!</v>
      </c>
      <c r="O2345" s="29" t="e">
        <f>'施設リストA-1（直営）'!#REF!</f>
        <v>#REF!</v>
      </c>
      <c r="P2345" s="30" t="e">
        <f>IF(O2345="新設",VLOOKUP('施設リストA-1（直営）'!#REF!,'（新設）照明器具'!$B$5:$C$1990,2,FALSE),IF('部屋別効果（直）'!O2345="撤去",VLOOKUP('施設リストA-1（直営）'!#REF!,'（既設）調査結果'!$B$5:$C$1998,2,FALSE),0))</f>
        <v>#REF!</v>
      </c>
      <c r="Q2345" s="29" t="e">
        <f>'施設リストA-1（直営）'!#REF!</f>
        <v>#REF!</v>
      </c>
      <c r="R2345" s="29" t="e">
        <f>'施設リストA-1（直営）'!#REF!</f>
        <v>#REF!</v>
      </c>
      <c r="S2345" s="30" t="e">
        <f>IF(R2345="新設",VLOOKUP('施設リストA-1（直営）'!#REF!,'（新設）照明器具'!$B$5:$C$1990,2,FALSE),IF('部屋別効果（直）'!R2345="撤去",VLOOKUP('施設リストA-1（直営）'!#REF!,'（既設）調査結果'!$B$5:$C$1998,2,FALSE),0))</f>
        <v>#REF!</v>
      </c>
      <c r="T2345" s="29" t="e">
        <f>'施設リストA-1（直営）'!#REF!</f>
        <v>#REF!</v>
      </c>
      <c r="U2345" s="29" t="e">
        <f>'施設リストA-1（直営）'!#REF!</f>
        <v>#REF!</v>
      </c>
      <c r="V2345" s="30" t="e">
        <f>IF(U2345="新設",VLOOKUP('施設リストA-1（直営）'!#REF!,'（新設）照明器具'!$B$5:$C$1990,2,FALSE),IF('部屋別効果（直）'!U2345="撤去",VLOOKUP('施設リストA-1（直営）'!#REF!,'（既設）調査結果'!$B$5:$C$1998,2,FALSE),0))</f>
        <v>#REF!</v>
      </c>
      <c r="W2345" s="29" t="e">
        <f>'施設リストA-1（直営）'!#REF!</f>
        <v>#REF!</v>
      </c>
      <c r="X2345" s="29" t="e">
        <f>'施設リストA-1（直営）'!#REF!</f>
        <v>#REF!</v>
      </c>
      <c r="Y2345" s="30" t="e">
        <f>IF(X2345="新設",VLOOKUP('施設リストA-1（直営）'!#REF!,'（新設）照明器具'!$B$5:$C$1990,2,FALSE),IF('部屋別効果（直）'!X2345="撤去",VLOOKUP('施設リストA-1（直営）'!#REF!,'（既設）調査結果'!$B$5:$C$1998,2,FALSE),0))</f>
        <v>#REF!</v>
      </c>
      <c r="Z2345" s="29" t="e">
        <f>'施設リストA-1（直営）'!#REF!</f>
        <v>#REF!</v>
      </c>
      <c r="AA2345" s="29" t="e">
        <f>'施設リストA-1（直営）'!#REF!</f>
        <v>#REF!</v>
      </c>
      <c r="AB2345" s="30" t="e">
        <f>IF(AA2345="新設",VLOOKUP('施設リストA-1（直営）'!#REF!,'（新設）照明器具'!$B$5:$C$1990,2,FALSE),IF('部屋別効果（直）'!AA2345="撤去",VLOOKUP('施設リストA-1（直営）'!#REF!,'（既設）調査結果'!$B$5:$C$1998,2,FALSE),0))</f>
        <v>#REF!</v>
      </c>
      <c r="AC2345" s="29" t="e">
        <f>'施設リストA-1（直営）'!#REF!</f>
        <v>#REF!</v>
      </c>
      <c r="AD2345" s="29" t="e">
        <f>'施設リストA-1（直営）'!#REF!</f>
        <v>#REF!</v>
      </c>
      <c r="AE2345" s="30" t="e">
        <f>IF(AD2345="新設",VLOOKUP('施設リストA-1（直営）'!#REF!,'（新設）照明器具'!$B$5:$C$1990,2,FALSE),IF('部屋別効果（直）'!AD2345="撤去",VLOOKUP('施設リストA-1（直営）'!#REF!,'（既設）調査結果'!$B$5:$C$1998,2,FALSE),0))</f>
        <v>#REF!</v>
      </c>
      <c r="AF2345" s="29" t="e">
        <f>'施設リストA-1（直営）'!#REF!</f>
        <v>#REF!</v>
      </c>
      <c r="AG2345" s="29" t="e">
        <f>'施設リストA-1（直営）'!#REF!</f>
        <v>#REF!</v>
      </c>
      <c r="AH2345" s="30" t="e">
        <f>IF(AG2345="新設",VLOOKUP('施設リストA-1（直営）'!#REF!,'（新設）照明器具'!$B$5:$C$1990,2,FALSE),IF('部屋別効果（直）'!AG2345="撤去",VLOOKUP('施設リストA-1（直営）'!#REF!,'（既設）調査結果'!$B$5:$C$1998,2,FALSE),0))</f>
        <v>#REF!</v>
      </c>
      <c r="AI2345" s="29" t="e">
        <f>'施設リストA-1（直営）'!#REF!</f>
        <v>#REF!</v>
      </c>
      <c r="AJ2345" s="29" t="e">
        <f>'施設リストA-1（直営）'!#REF!</f>
        <v>#REF!</v>
      </c>
      <c r="AK2345" s="30" t="e">
        <f>IF(AJ2345="新設",VLOOKUP('施設リストA-1（直営）'!#REF!,'（新設）照明器具'!$B$5:$C$1990,2,FALSE),IF('部屋別効果（直）'!AJ2345="撤去",VLOOKUP('施設リストA-1（直営）'!#REF!,'（既設）調査結果'!$B$5:$C$1998,2,FALSE),0))</f>
        <v>#REF!</v>
      </c>
      <c r="AL2345" s="29" t="e">
        <f>'施設リストA-1（直営）'!#REF!</f>
        <v>#REF!</v>
      </c>
    </row>
    <row r="2346" spans="1:38" customFormat="1">
      <c r="A2346" s="94"/>
      <c r="B2346" s="16" t="e">
        <f>'施設リストA-1（直営）'!#REF!</f>
        <v>#REF!</v>
      </c>
      <c r="C2346" s="14" t="e">
        <f>'施設リストA-1（直営）'!#REF!</f>
        <v>#REF!</v>
      </c>
      <c r="D2346" s="94" t="e">
        <f>'施設リストA-1（直営）'!#REF!</f>
        <v>#REF!</v>
      </c>
      <c r="E2346" s="20" t="e">
        <f>'施設リストA-1（直営）'!#REF!</f>
        <v>#REF!</v>
      </c>
      <c r="F2346" s="20" t="e">
        <f>'施設リストA-1（直営）'!#REF!</f>
        <v>#REF!</v>
      </c>
      <c r="G2346" s="13" t="e">
        <f>'施設リストA-1（直営）'!#REF!</f>
        <v>#REF!</v>
      </c>
      <c r="H2346" s="28" t="e">
        <f t="shared" si="36"/>
        <v>#REF!</v>
      </c>
      <c r="I2346" s="29" t="e">
        <f>'施設リストA-1（直営）'!#REF!</f>
        <v>#REF!</v>
      </c>
      <c r="J2346" s="30" t="e">
        <f>IF(I2346="新設",VLOOKUP('施設リストA-1（直営）'!#REF!,'（新設）照明器具'!$B$5:$C$1990,2,FALSE),IF('部屋別効果（直）'!I2346="撤去",VLOOKUP('施設リストA-1（直営）'!#REF!,'（既設）調査結果'!$B$5:$C$1998,2,FALSE),0))</f>
        <v>#REF!</v>
      </c>
      <c r="K2346" s="29" t="e">
        <f>'施設リストA-1（直営）'!#REF!</f>
        <v>#REF!</v>
      </c>
      <c r="L2346" s="29" t="e">
        <f>'施設リストA-1（直営）'!#REF!</f>
        <v>#REF!</v>
      </c>
      <c r="M2346" s="30" t="e">
        <f>IF(L2346="新設",VLOOKUP('施設リストA-1（直営）'!#REF!,'（新設）照明器具'!$B$5:$C$1990,2,FALSE),IF('部屋別効果（直）'!L2346="撤去",VLOOKUP('施設リストA-1（直営）'!#REF!,'（既設）調査結果'!$B$5:$C$1998,2,FALSE),0))</f>
        <v>#REF!</v>
      </c>
      <c r="N2346" s="29" t="e">
        <f>'施設リストA-1（直営）'!#REF!</f>
        <v>#REF!</v>
      </c>
      <c r="O2346" s="29" t="e">
        <f>'施設リストA-1（直営）'!#REF!</f>
        <v>#REF!</v>
      </c>
      <c r="P2346" s="30" t="e">
        <f>IF(O2346="新設",VLOOKUP('施設リストA-1（直営）'!#REF!,'（新設）照明器具'!$B$5:$C$1990,2,FALSE),IF('部屋別効果（直）'!O2346="撤去",VLOOKUP('施設リストA-1（直営）'!#REF!,'（既設）調査結果'!$B$5:$C$1998,2,FALSE),0))</f>
        <v>#REF!</v>
      </c>
      <c r="Q2346" s="29" t="e">
        <f>'施設リストA-1（直営）'!#REF!</f>
        <v>#REF!</v>
      </c>
      <c r="R2346" s="29" t="e">
        <f>'施設リストA-1（直営）'!#REF!</f>
        <v>#REF!</v>
      </c>
      <c r="S2346" s="30" t="e">
        <f>IF(R2346="新設",VLOOKUP('施設リストA-1（直営）'!#REF!,'（新設）照明器具'!$B$5:$C$1990,2,FALSE),IF('部屋別効果（直）'!R2346="撤去",VLOOKUP('施設リストA-1（直営）'!#REF!,'（既設）調査結果'!$B$5:$C$1998,2,FALSE),0))</f>
        <v>#REF!</v>
      </c>
      <c r="T2346" s="29" t="e">
        <f>'施設リストA-1（直営）'!#REF!</f>
        <v>#REF!</v>
      </c>
      <c r="U2346" s="29" t="e">
        <f>'施設リストA-1（直営）'!#REF!</f>
        <v>#REF!</v>
      </c>
      <c r="V2346" s="30" t="e">
        <f>IF(U2346="新設",VLOOKUP('施設リストA-1（直営）'!#REF!,'（新設）照明器具'!$B$5:$C$1990,2,FALSE),IF('部屋別効果（直）'!U2346="撤去",VLOOKUP('施設リストA-1（直営）'!#REF!,'（既設）調査結果'!$B$5:$C$1998,2,FALSE),0))</f>
        <v>#REF!</v>
      </c>
      <c r="W2346" s="29" t="e">
        <f>'施設リストA-1（直営）'!#REF!</f>
        <v>#REF!</v>
      </c>
      <c r="X2346" s="29" t="e">
        <f>'施設リストA-1（直営）'!#REF!</f>
        <v>#REF!</v>
      </c>
      <c r="Y2346" s="30" t="e">
        <f>IF(X2346="新設",VLOOKUP('施設リストA-1（直営）'!#REF!,'（新設）照明器具'!$B$5:$C$1990,2,FALSE),IF('部屋別効果（直）'!X2346="撤去",VLOOKUP('施設リストA-1（直営）'!#REF!,'（既設）調査結果'!$B$5:$C$1998,2,FALSE),0))</f>
        <v>#REF!</v>
      </c>
      <c r="Z2346" s="29" t="e">
        <f>'施設リストA-1（直営）'!#REF!</f>
        <v>#REF!</v>
      </c>
      <c r="AA2346" s="29" t="e">
        <f>'施設リストA-1（直営）'!#REF!</f>
        <v>#REF!</v>
      </c>
      <c r="AB2346" s="30" t="e">
        <f>IF(AA2346="新設",VLOOKUP('施設リストA-1（直営）'!#REF!,'（新設）照明器具'!$B$5:$C$1990,2,FALSE),IF('部屋別効果（直）'!AA2346="撤去",VLOOKUP('施設リストA-1（直営）'!#REF!,'（既設）調査結果'!$B$5:$C$1998,2,FALSE),0))</f>
        <v>#REF!</v>
      </c>
      <c r="AC2346" s="29" t="e">
        <f>'施設リストA-1（直営）'!#REF!</f>
        <v>#REF!</v>
      </c>
      <c r="AD2346" s="29" t="e">
        <f>'施設リストA-1（直営）'!#REF!</f>
        <v>#REF!</v>
      </c>
      <c r="AE2346" s="30" t="e">
        <f>IF(AD2346="新設",VLOOKUP('施設リストA-1（直営）'!#REF!,'（新設）照明器具'!$B$5:$C$1990,2,FALSE),IF('部屋別効果（直）'!AD2346="撤去",VLOOKUP('施設リストA-1（直営）'!#REF!,'（既設）調査結果'!$B$5:$C$1998,2,FALSE),0))</f>
        <v>#REF!</v>
      </c>
      <c r="AF2346" s="29" t="e">
        <f>'施設リストA-1（直営）'!#REF!</f>
        <v>#REF!</v>
      </c>
      <c r="AG2346" s="29" t="e">
        <f>'施設リストA-1（直営）'!#REF!</f>
        <v>#REF!</v>
      </c>
      <c r="AH2346" s="30" t="e">
        <f>IF(AG2346="新設",VLOOKUP('施設リストA-1（直営）'!#REF!,'（新設）照明器具'!$B$5:$C$1990,2,FALSE),IF('部屋別効果（直）'!AG2346="撤去",VLOOKUP('施設リストA-1（直営）'!#REF!,'（既設）調査結果'!$B$5:$C$1998,2,FALSE),0))</f>
        <v>#REF!</v>
      </c>
      <c r="AI2346" s="29" t="e">
        <f>'施設リストA-1（直営）'!#REF!</f>
        <v>#REF!</v>
      </c>
      <c r="AJ2346" s="29" t="e">
        <f>'施設リストA-1（直営）'!#REF!</f>
        <v>#REF!</v>
      </c>
      <c r="AK2346" s="30" t="e">
        <f>IF(AJ2346="新設",VLOOKUP('施設リストA-1（直営）'!#REF!,'（新設）照明器具'!$B$5:$C$1990,2,FALSE),IF('部屋別効果（直）'!AJ2346="撤去",VLOOKUP('施設リストA-1（直営）'!#REF!,'（既設）調査結果'!$B$5:$C$1998,2,FALSE),0))</f>
        <v>#REF!</v>
      </c>
      <c r="AL2346" s="29" t="e">
        <f>'施設リストA-1（直営）'!#REF!</f>
        <v>#REF!</v>
      </c>
    </row>
    <row r="2347" spans="1:38" customFormat="1">
      <c r="A2347" s="94"/>
      <c r="B2347" s="16" t="e">
        <f>'施設リストA-1（直営）'!#REF!</f>
        <v>#REF!</v>
      </c>
      <c r="C2347" s="14" t="e">
        <f>'施設リストA-1（直営）'!#REF!</f>
        <v>#REF!</v>
      </c>
      <c r="D2347" s="94" t="e">
        <f>'施設リストA-1（直営）'!#REF!</f>
        <v>#REF!</v>
      </c>
      <c r="E2347" s="20" t="e">
        <f>'施設リストA-1（直営）'!#REF!</f>
        <v>#REF!</v>
      </c>
      <c r="F2347" s="20" t="e">
        <f>'施設リストA-1（直営）'!#REF!</f>
        <v>#REF!</v>
      </c>
      <c r="G2347" s="13" t="e">
        <f>'施設リストA-1（直営）'!#REF!</f>
        <v>#REF!</v>
      </c>
      <c r="H2347" s="28" t="e">
        <f t="shared" si="36"/>
        <v>#REF!</v>
      </c>
      <c r="I2347" s="29" t="e">
        <f>'施設リストA-1（直営）'!#REF!</f>
        <v>#REF!</v>
      </c>
      <c r="J2347" s="30" t="e">
        <f>IF(I2347="新設",VLOOKUP('施設リストA-1（直営）'!#REF!,'（新設）照明器具'!$B$5:$C$1990,2,FALSE),IF('部屋別効果（直）'!I2347="撤去",VLOOKUP('施設リストA-1（直営）'!#REF!,'（既設）調査結果'!$B$5:$C$1998,2,FALSE),0))</f>
        <v>#REF!</v>
      </c>
      <c r="K2347" s="29" t="e">
        <f>'施設リストA-1（直営）'!#REF!</f>
        <v>#REF!</v>
      </c>
      <c r="L2347" s="29" t="e">
        <f>'施設リストA-1（直営）'!#REF!</f>
        <v>#REF!</v>
      </c>
      <c r="M2347" s="30" t="e">
        <f>IF(L2347="新設",VLOOKUP('施設リストA-1（直営）'!#REF!,'（新設）照明器具'!$B$5:$C$1990,2,FALSE),IF('部屋別効果（直）'!L2347="撤去",VLOOKUP('施設リストA-1（直営）'!#REF!,'（既設）調査結果'!$B$5:$C$1998,2,FALSE),0))</f>
        <v>#REF!</v>
      </c>
      <c r="N2347" s="29" t="e">
        <f>'施設リストA-1（直営）'!#REF!</f>
        <v>#REF!</v>
      </c>
      <c r="O2347" s="29" t="e">
        <f>'施設リストA-1（直営）'!#REF!</f>
        <v>#REF!</v>
      </c>
      <c r="P2347" s="30" t="e">
        <f>IF(O2347="新設",VLOOKUP('施設リストA-1（直営）'!#REF!,'（新設）照明器具'!$B$5:$C$1990,2,FALSE),IF('部屋別効果（直）'!O2347="撤去",VLOOKUP('施設リストA-1（直営）'!#REF!,'（既設）調査結果'!$B$5:$C$1998,2,FALSE),0))</f>
        <v>#REF!</v>
      </c>
      <c r="Q2347" s="29" t="e">
        <f>'施設リストA-1（直営）'!#REF!</f>
        <v>#REF!</v>
      </c>
      <c r="R2347" s="29" t="e">
        <f>'施設リストA-1（直営）'!#REF!</f>
        <v>#REF!</v>
      </c>
      <c r="S2347" s="30" t="e">
        <f>IF(R2347="新設",VLOOKUP('施設リストA-1（直営）'!#REF!,'（新設）照明器具'!$B$5:$C$1990,2,FALSE),IF('部屋別効果（直）'!R2347="撤去",VLOOKUP('施設リストA-1（直営）'!#REF!,'（既設）調査結果'!$B$5:$C$1998,2,FALSE),0))</f>
        <v>#REF!</v>
      </c>
      <c r="T2347" s="29" t="e">
        <f>'施設リストA-1（直営）'!#REF!</f>
        <v>#REF!</v>
      </c>
      <c r="U2347" s="29" t="e">
        <f>'施設リストA-1（直営）'!#REF!</f>
        <v>#REF!</v>
      </c>
      <c r="V2347" s="30" t="e">
        <f>IF(U2347="新設",VLOOKUP('施設リストA-1（直営）'!#REF!,'（新設）照明器具'!$B$5:$C$1990,2,FALSE),IF('部屋別効果（直）'!U2347="撤去",VLOOKUP('施設リストA-1（直営）'!#REF!,'（既設）調査結果'!$B$5:$C$1998,2,FALSE),0))</f>
        <v>#REF!</v>
      </c>
      <c r="W2347" s="29" t="e">
        <f>'施設リストA-1（直営）'!#REF!</f>
        <v>#REF!</v>
      </c>
      <c r="X2347" s="29" t="e">
        <f>'施設リストA-1（直営）'!#REF!</f>
        <v>#REF!</v>
      </c>
      <c r="Y2347" s="30" t="e">
        <f>IF(X2347="新設",VLOOKUP('施設リストA-1（直営）'!#REF!,'（新設）照明器具'!$B$5:$C$1990,2,FALSE),IF('部屋別効果（直）'!X2347="撤去",VLOOKUP('施設リストA-1（直営）'!#REF!,'（既設）調査結果'!$B$5:$C$1998,2,FALSE),0))</f>
        <v>#REF!</v>
      </c>
      <c r="Z2347" s="29" t="e">
        <f>'施設リストA-1（直営）'!#REF!</f>
        <v>#REF!</v>
      </c>
      <c r="AA2347" s="29" t="e">
        <f>'施設リストA-1（直営）'!#REF!</f>
        <v>#REF!</v>
      </c>
      <c r="AB2347" s="30" t="e">
        <f>IF(AA2347="新設",VLOOKUP('施設リストA-1（直営）'!#REF!,'（新設）照明器具'!$B$5:$C$1990,2,FALSE),IF('部屋別効果（直）'!AA2347="撤去",VLOOKUP('施設リストA-1（直営）'!#REF!,'（既設）調査結果'!$B$5:$C$1998,2,FALSE),0))</f>
        <v>#REF!</v>
      </c>
      <c r="AC2347" s="29" t="e">
        <f>'施設リストA-1（直営）'!#REF!</f>
        <v>#REF!</v>
      </c>
      <c r="AD2347" s="29" t="e">
        <f>'施設リストA-1（直営）'!#REF!</f>
        <v>#REF!</v>
      </c>
      <c r="AE2347" s="30" t="e">
        <f>IF(AD2347="新設",VLOOKUP('施設リストA-1（直営）'!#REF!,'（新設）照明器具'!$B$5:$C$1990,2,FALSE),IF('部屋別効果（直）'!AD2347="撤去",VLOOKUP('施設リストA-1（直営）'!#REF!,'（既設）調査結果'!$B$5:$C$1998,2,FALSE),0))</f>
        <v>#REF!</v>
      </c>
      <c r="AF2347" s="29" t="e">
        <f>'施設リストA-1（直営）'!#REF!</f>
        <v>#REF!</v>
      </c>
      <c r="AG2347" s="29" t="e">
        <f>'施設リストA-1（直営）'!#REF!</f>
        <v>#REF!</v>
      </c>
      <c r="AH2347" s="30" t="e">
        <f>IF(AG2347="新設",VLOOKUP('施設リストA-1（直営）'!#REF!,'（新設）照明器具'!$B$5:$C$1990,2,FALSE),IF('部屋別効果（直）'!AG2347="撤去",VLOOKUP('施設リストA-1（直営）'!#REF!,'（既設）調査結果'!$B$5:$C$1998,2,FALSE),0))</f>
        <v>#REF!</v>
      </c>
      <c r="AI2347" s="29" t="e">
        <f>'施設リストA-1（直営）'!#REF!</f>
        <v>#REF!</v>
      </c>
      <c r="AJ2347" s="29" t="e">
        <f>'施設リストA-1（直営）'!#REF!</f>
        <v>#REF!</v>
      </c>
      <c r="AK2347" s="30" t="e">
        <f>IF(AJ2347="新設",VLOOKUP('施設リストA-1（直営）'!#REF!,'（新設）照明器具'!$B$5:$C$1990,2,FALSE),IF('部屋別効果（直）'!AJ2347="撤去",VLOOKUP('施設リストA-1（直営）'!#REF!,'（既設）調査結果'!$B$5:$C$1998,2,FALSE),0))</f>
        <v>#REF!</v>
      </c>
      <c r="AL2347" s="29" t="e">
        <f>'施設リストA-1（直営）'!#REF!</f>
        <v>#REF!</v>
      </c>
    </row>
    <row r="2348" spans="1:38" customFormat="1">
      <c r="A2348" s="94"/>
      <c r="B2348" s="16" t="e">
        <f>'施設リストA-1（直営）'!#REF!</f>
        <v>#REF!</v>
      </c>
      <c r="C2348" s="14" t="e">
        <f>'施設リストA-1（直営）'!#REF!</f>
        <v>#REF!</v>
      </c>
      <c r="D2348" s="94" t="e">
        <f>'施設リストA-1（直営）'!#REF!</f>
        <v>#REF!</v>
      </c>
      <c r="E2348" s="20" t="e">
        <f>'施設リストA-1（直営）'!#REF!</f>
        <v>#REF!</v>
      </c>
      <c r="F2348" s="20" t="e">
        <f>'施設リストA-1（直営）'!#REF!</f>
        <v>#REF!</v>
      </c>
      <c r="G2348" s="13" t="e">
        <f>'施設リストA-1（直営）'!#REF!</f>
        <v>#REF!</v>
      </c>
      <c r="H2348" s="28" t="e">
        <f t="shared" si="36"/>
        <v>#REF!</v>
      </c>
      <c r="I2348" s="29" t="e">
        <f>'施設リストA-1（直営）'!#REF!</f>
        <v>#REF!</v>
      </c>
      <c r="J2348" s="30" t="e">
        <f>IF(I2348="新設",VLOOKUP('施設リストA-1（直営）'!#REF!,'（新設）照明器具'!$B$5:$C$1990,2,FALSE),IF('部屋別効果（直）'!I2348="撤去",VLOOKUP('施設リストA-1（直営）'!#REF!,'（既設）調査結果'!$B$5:$C$1998,2,FALSE),0))</f>
        <v>#REF!</v>
      </c>
      <c r="K2348" s="29" t="e">
        <f>'施設リストA-1（直営）'!#REF!</f>
        <v>#REF!</v>
      </c>
      <c r="L2348" s="29" t="e">
        <f>'施設リストA-1（直営）'!#REF!</f>
        <v>#REF!</v>
      </c>
      <c r="M2348" s="30" t="e">
        <f>IF(L2348="新設",VLOOKUP('施設リストA-1（直営）'!#REF!,'（新設）照明器具'!$B$5:$C$1990,2,FALSE),IF('部屋別効果（直）'!L2348="撤去",VLOOKUP('施設リストA-1（直営）'!#REF!,'（既設）調査結果'!$B$5:$C$1998,2,FALSE),0))</f>
        <v>#REF!</v>
      </c>
      <c r="N2348" s="29" t="e">
        <f>'施設リストA-1（直営）'!#REF!</f>
        <v>#REF!</v>
      </c>
      <c r="O2348" s="29" t="e">
        <f>'施設リストA-1（直営）'!#REF!</f>
        <v>#REF!</v>
      </c>
      <c r="P2348" s="30" t="e">
        <f>IF(O2348="新設",VLOOKUP('施設リストA-1（直営）'!#REF!,'（新設）照明器具'!$B$5:$C$1990,2,FALSE),IF('部屋別効果（直）'!O2348="撤去",VLOOKUP('施設リストA-1（直営）'!#REF!,'（既設）調査結果'!$B$5:$C$1998,2,FALSE),0))</f>
        <v>#REF!</v>
      </c>
      <c r="Q2348" s="29" t="e">
        <f>'施設リストA-1（直営）'!#REF!</f>
        <v>#REF!</v>
      </c>
      <c r="R2348" s="29" t="e">
        <f>'施設リストA-1（直営）'!#REF!</f>
        <v>#REF!</v>
      </c>
      <c r="S2348" s="30" t="e">
        <f>IF(R2348="新設",VLOOKUP('施設リストA-1（直営）'!#REF!,'（新設）照明器具'!$B$5:$C$1990,2,FALSE),IF('部屋別効果（直）'!R2348="撤去",VLOOKUP('施設リストA-1（直営）'!#REF!,'（既設）調査結果'!$B$5:$C$1998,2,FALSE),0))</f>
        <v>#REF!</v>
      </c>
      <c r="T2348" s="29" t="e">
        <f>'施設リストA-1（直営）'!#REF!</f>
        <v>#REF!</v>
      </c>
      <c r="U2348" s="29" t="e">
        <f>'施設リストA-1（直営）'!#REF!</f>
        <v>#REF!</v>
      </c>
      <c r="V2348" s="30" t="e">
        <f>IF(U2348="新設",VLOOKUP('施設リストA-1（直営）'!#REF!,'（新設）照明器具'!$B$5:$C$1990,2,FALSE),IF('部屋別効果（直）'!U2348="撤去",VLOOKUP('施設リストA-1（直営）'!#REF!,'（既設）調査結果'!$B$5:$C$1998,2,FALSE),0))</f>
        <v>#REF!</v>
      </c>
      <c r="W2348" s="29" t="e">
        <f>'施設リストA-1（直営）'!#REF!</f>
        <v>#REF!</v>
      </c>
      <c r="X2348" s="29" t="e">
        <f>'施設リストA-1（直営）'!#REF!</f>
        <v>#REF!</v>
      </c>
      <c r="Y2348" s="30" t="e">
        <f>IF(X2348="新設",VLOOKUP('施設リストA-1（直営）'!#REF!,'（新設）照明器具'!$B$5:$C$1990,2,FALSE),IF('部屋別効果（直）'!X2348="撤去",VLOOKUP('施設リストA-1（直営）'!#REF!,'（既設）調査結果'!$B$5:$C$1998,2,FALSE),0))</f>
        <v>#REF!</v>
      </c>
      <c r="Z2348" s="29" t="e">
        <f>'施設リストA-1（直営）'!#REF!</f>
        <v>#REF!</v>
      </c>
      <c r="AA2348" s="29" t="e">
        <f>'施設リストA-1（直営）'!#REF!</f>
        <v>#REF!</v>
      </c>
      <c r="AB2348" s="30" t="e">
        <f>IF(AA2348="新設",VLOOKUP('施設リストA-1（直営）'!#REF!,'（新設）照明器具'!$B$5:$C$1990,2,FALSE),IF('部屋別効果（直）'!AA2348="撤去",VLOOKUP('施設リストA-1（直営）'!#REF!,'（既設）調査結果'!$B$5:$C$1998,2,FALSE),0))</f>
        <v>#REF!</v>
      </c>
      <c r="AC2348" s="29" t="e">
        <f>'施設リストA-1（直営）'!#REF!</f>
        <v>#REF!</v>
      </c>
      <c r="AD2348" s="29" t="e">
        <f>'施設リストA-1（直営）'!#REF!</f>
        <v>#REF!</v>
      </c>
      <c r="AE2348" s="30" t="e">
        <f>IF(AD2348="新設",VLOOKUP('施設リストA-1（直営）'!#REF!,'（新設）照明器具'!$B$5:$C$1990,2,FALSE),IF('部屋別効果（直）'!AD2348="撤去",VLOOKUP('施設リストA-1（直営）'!#REF!,'（既設）調査結果'!$B$5:$C$1998,2,FALSE),0))</f>
        <v>#REF!</v>
      </c>
      <c r="AF2348" s="29" t="e">
        <f>'施設リストA-1（直営）'!#REF!</f>
        <v>#REF!</v>
      </c>
      <c r="AG2348" s="29" t="e">
        <f>'施設リストA-1（直営）'!#REF!</f>
        <v>#REF!</v>
      </c>
      <c r="AH2348" s="30" t="e">
        <f>IF(AG2348="新設",VLOOKUP('施設リストA-1（直営）'!#REF!,'（新設）照明器具'!$B$5:$C$1990,2,FALSE),IF('部屋別効果（直）'!AG2348="撤去",VLOOKUP('施設リストA-1（直営）'!#REF!,'（既設）調査結果'!$B$5:$C$1998,2,FALSE),0))</f>
        <v>#REF!</v>
      </c>
      <c r="AI2348" s="29" t="e">
        <f>'施設リストA-1（直営）'!#REF!</f>
        <v>#REF!</v>
      </c>
      <c r="AJ2348" s="29" t="e">
        <f>'施設リストA-1（直営）'!#REF!</f>
        <v>#REF!</v>
      </c>
      <c r="AK2348" s="30" t="e">
        <f>IF(AJ2348="新設",VLOOKUP('施設リストA-1（直営）'!#REF!,'（新設）照明器具'!$B$5:$C$1990,2,FALSE),IF('部屋別効果（直）'!AJ2348="撤去",VLOOKUP('施設リストA-1（直営）'!#REF!,'（既設）調査結果'!$B$5:$C$1998,2,FALSE),0))</f>
        <v>#REF!</v>
      </c>
      <c r="AL2348" s="29" t="e">
        <f>'施設リストA-1（直営）'!#REF!</f>
        <v>#REF!</v>
      </c>
    </row>
    <row r="2349" spans="1:38" customFormat="1">
      <c r="A2349" s="94"/>
      <c r="B2349" s="16" t="e">
        <f>'施設リストA-1（直営）'!#REF!</f>
        <v>#REF!</v>
      </c>
      <c r="C2349" s="14" t="e">
        <f>'施設リストA-1（直営）'!#REF!</f>
        <v>#REF!</v>
      </c>
      <c r="D2349" s="94" t="e">
        <f>'施設リストA-1（直営）'!#REF!</f>
        <v>#REF!</v>
      </c>
      <c r="E2349" s="20" t="e">
        <f>'施設リストA-1（直営）'!#REF!</f>
        <v>#REF!</v>
      </c>
      <c r="F2349" s="20" t="e">
        <f>'施設リストA-1（直営）'!#REF!</f>
        <v>#REF!</v>
      </c>
      <c r="G2349" s="13" t="e">
        <f>'施設リストA-1（直営）'!#REF!</f>
        <v>#REF!</v>
      </c>
      <c r="H2349" s="28" t="e">
        <f t="shared" si="36"/>
        <v>#REF!</v>
      </c>
      <c r="I2349" s="29" t="e">
        <f>'施設リストA-1（直営）'!#REF!</f>
        <v>#REF!</v>
      </c>
      <c r="J2349" s="30" t="e">
        <f>IF(I2349="新設",VLOOKUP('施設リストA-1（直営）'!#REF!,'（新設）照明器具'!$B$5:$C$1990,2,FALSE),IF('部屋別効果（直）'!I2349="撤去",VLOOKUP('施設リストA-1（直営）'!#REF!,'（既設）調査結果'!$B$5:$C$1998,2,FALSE),0))</f>
        <v>#REF!</v>
      </c>
      <c r="K2349" s="29" t="e">
        <f>'施設リストA-1（直営）'!#REF!</f>
        <v>#REF!</v>
      </c>
      <c r="L2349" s="29" t="e">
        <f>'施設リストA-1（直営）'!#REF!</f>
        <v>#REF!</v>
      </c>
      <c r="M2349" s="30" t="e">
        <f>IF(L2349="新設",VLOOKUP('施設リストA-1（直営）'!#REF!,'（新設）照明器具'!$B$5:$C$1990,2,FALSE),IF('部屋別効果（直）'!L2349="撤去",VLOOKUP('施設リストA-1（直営）'!#REF!,'（既設）調査結果'!$B$5:$C$1998,2,FALSE),0))</f>
        <v>#REF!</v>
      </c>
      <c r="N2349" s="29" t="e">
        <f>'施設リストA-1（直営）'!#REF!</f>
        <v>#REF!</v>
      </c>
      <c r="O2349" s="29" t="e">
        <f>'施設リストA-1（直営）'!#REF!</f>
        <v>#REF!</v>
      </c>
      <c r="P2349" s="30" t="e">
        <f>IF(O2349="新設",VLOOKUP('施設リストA-1（直営）'!#REF!,'（新設）照明器具'!$B$5:$C$1990,2,FALSE),IF('部屋別効果（直）'!O2349="撤去",VLOOKUP('施設リストA-1（直営）'!#REF!,'（既設）調査結果'!$B$5:$C$1998,2,FALSE),0))</f>
        <v>#REF!</v>
      </c>
      <c r="Q2349" s="29" t="e">
        <f>'施設リストA-1（直営）'!#REF!</f>
        <v>#REF!</v>
      </c>
      <c r="R2349" s="29" t="e">
        <f>'施設リストA-1（直営）'!#REF!</f>
        <v>#REF!</v>
      </c>
      <c r="S2349" s="30" t="e">
        <f>IF(R2349="新設",VLOOKUP('施設リストA-1（直営）'!#REF!,'（新設）照明器具'!$B$5:$C$1990,2,FALSE),IF('部屋別効果（直）'!R2349="撤去",VLOOKUP('施設リストA-1（直営）'!#REF!,'（既設）調査結果'!$B$5:$C$1998,2,FALSE),0))</f>
        <v>#REF!</v>
      </c>
      <c r="T2349" s="29" t="e">
        <f>'施設リストA-1（直営）'!#REF!</f>
        <v>#REF!</v>
      </c>
      <c r="U2349" s="29" t="e">
        <f>'施設リストA-1（直営）'!#REF!</f>
        <v>#REF!</v>
      </c>
      <c r="V2349" s="30" t="e">
        <f>IF(U2349="新設",VLOOKUP('施設リストA-1（直営）'!#REF!,'（新設）照明器具'!$B$5:$C$1990,2,FALSE),IF('部屋別効果（直）'!U2349="撤去",VLOOKUP('施設リストA-1（直営）'!#REF!,'（既設）調査結果'!$B$5:$C$1998,2,FALSE),0))</f>
        <v>#REF!</v>
      </c>
      <c r="W2349" s="29" t="e">
        <f>'施設リストA-1（直営）'!#REF!</f>
        <v>#REF!</v>
      </c>
      <c r="X2349" s="29" t="e">
        <f>'施設リストA-1（直営）'!#REF!</f>
        <v>#REF!</v>
      </c>
      <c r="Y2349" s="30" t="e">
        <f>IF(X2349="新設",VLOOKUP('施設リストA-1（直営）'!#REF!,'（新設）照明器具'!$B$5:$C$1990,2,FALSE),IF('部屋別効果（直）'!X2349="撤去",VLOOKUP('施設リストA-1（直営）'!#REF!,'（既設）調査結果'!$B$5:$C$1998,2,FALSE),0))</f>
        <v>#REF!</v>
      </c>
      <c r="Z2349" s="29" t="e">
        <f>'施設リストA-1（直営）'!#REF!</f>
        <v>#REF!</v>
      </c>
      <c r="AA2349" s="29" t="e">
        <f>'施設リストA-1（直営）'!#REF!</f>
        <v>#REF!</v>
      </c>
      <c r="AB2349" s="30" t="e">
        <f>IF(AA2349="新設",VLOOKUP('施設リストA-1（直営）'!#REF!,'（新設）照明器具'!$B$5:$C$1990,2,FALSE),IF('部屋別効果（直）'!AA2349="撤去",VLOOKUP('施設リストA-1（直営）'!#REF!,'（既設）調査結果'!$B$5:$C$1998,2,FALSE),0))</f>
        <v>#REF!</v>
      </c>
      <c r="AC2349" s="29" t="e">
        <f>'施設リストA-1（直営）'!#REF!</f>
        <v>#REF!</v>
      </c>
      <c r="AD2349" s="29" t="e">
        <f>'施設リストA-1（直営）'!#REF!</f>
        <v>#REF!</v>
      </c>
      <c r="AE2349" s="30" t="e">
        <f>IF(AD2349="新設",VLOOKUP('施設リストA-1（直営）'!#REF!,'（新設）照明器具'!$B$5:$C$1990,2,FALSE),IF('部屋別効果（直）'!AD2349="撤去",VLOOKUP('施設リストA-1（直営）'!#REF!,'（既設）調査結果'!$B$5:$C$1998,2,FALSE),0))</f>
        <v>#REF!</v>
      </c>
      <c r="AF2349" s="29" t="e">
        <f>'施設リストA-1（直営）'!#REF!</f>
        <v>#REF!</v>
      </c>
      <c r="AG2349" s="29" t="e">
        <f>'施設リストA-1（直営）'!#REF!</f>
        <v>#REF!</v>
      </c>
      <c r="AH2349" s="30" t="e">
        <f>IF(AG2349="新設",VLOOKUP('施設リストA-1（直営）'!#REF!,'（新設）照明器具'!$B$5:$C$1990,2,FALSE),IF('部屋別効果（直）'!AG2349="撤去",VLOOKUP('施設リストA-1（直営）'!#REF!,'（既設）調査結果'!$B$5:$C$1998,2,FALSE),0))</f>
        <v>#REF!</v>
      </c>
      <c r="AI2349" s="29" t="e">
        <f>'施設リストA-1（直営）'!#REF!</f>
        <v>#REF!</v>
      </c>
      <c r="AJ2349" s="29" t="e">
        <f>'施設リストA-1（直営）'!#REF!</f>
        <v>#REF!</v>
      </c>
      <c r="AK2349" s="30" t="e">
        <f>IF(AJ2349="新設",VLOOKUP('施設リストA-1（直営）'!#REF!,'（新設）照明器具'!$B$5:$C$1990,2,FALSE),IF('部屋別効果（直）'!AJ2349="撤去",VLOOKUP('施設リストA-1（直営）'!#REF!,'（既設）調査結果'!$B$5:$C$1998,2,FALSE),0))</f>
        <v>#REF!</v>
      </c>
      <c r="AL2349" s="29" t="e">
        <f>'施設リストA-1（直営）'!#REF!</f>
        <v>#REF!</v>
      </c>
    </row>
    <row r="2350" spans="1:38" customFormat="1">
      <c r="A2350" s="94"/>
      <c r="B2350" s="16" t="e">
        <f>'施設リストA-1（直営）'!#REF!</f>
        <v>#REF!</v>
      </c>
      <c r="C2350" s="14" t="e">
        <f>'施設リストA-1（直営）'!#REF!</f>
        <v>#REF!</v>
      </c>
      <c r="D2350" s="94" t="e">
        <f>'施設リストA-1（直営）'!#REF!</f>
        <v>#REF!</v>
      </c>
      <c r="E2350" s="20" t="e">
        <f>'施設リストA-1（直営）'!#REF!</f>
        <v>#REF!</v>
      </c>
      <c r="F2350" s="20" t="e">
        <f>'施設リストA-1（直営）'!#REF!</f>
        <v>#REF!</v>
      </c>
      <c r="G2350" s="13" t="e">
        <f>'施設リストA-1（直営）'!#REF!</f>
        <v>#REF!</v>
      </c>
      <c r="H2350" s="28" t="e">
        <f t="shared" si="36"/>
        <v>#REF!</v>
      </c>
      <c r="I2350" s="29" t="e">
        <f>'施設リストA-1（直営）'!#REF!</f>
        <v>#REF!</v>
      </c>
      <c r="J2350" s="30" t="e">
        <f>IF(I2350="新設",VLOOKUP('施設リストA-1（直営）'!#REF!,'（新設）照明器具'!$B$5:$C$1990,2,FALSE),IF('部屋別効果（直）'!I2350="撤去",VLOOKUP('施設リストA-1（直営）'!#REF!,'（既設）調査結果'!$B$5:$C$1998,2,FALSE),0))</f>
        <v>#REF!</v>
      </c>
      <c r="K2350" s="29" t="e">
        <f>'施設リストA-1（直営）'!#REF!</f>
        <v>#REF!</v>
      </c>
      <c r="L2350" s="29" t="e">
        <f>'施設リストA-1（直営）'!#REF!</f>
        <v>#REF!</v>
      </c>
      <c r="M2350" s="30" t="e">
        <f>IF(L2350="新設",VLOOKUP('施設リストA-1（直営）'!#REF!,'（新設）照明器具'!$B$5:$C$1990,2,FALSE),IF('部屋別効果（直）'!L2350="撤去",VLOOKUP('施設リストA-1（直営）'!#REF!,'（既設）調査結果'!$B$5:$C$1998,2,FALSE),0))</f>
        <v>#REF!</v>
      </c>
      <c r="N2350" s="29" t="e">
        <f>'施設リストA-1（直営）'!#REF!</f>
        <v>#REF!</v>
      </c>
      <c r="O2350" s="29" t="e">
        <f>'施設リストA-1（直営）'!#REF!</f>
        <v>#REF!</v>
      </c>
      <c r="P2350" s="30" t="e">
        <f>IF(O2350="新設",VLOOKUP('施設リストA-1（直営）'!#REF!,'（新設）照明器具'!$B$5:$C$1990,2,FALSE),IF('部屋別効果（直）'!O2350="撤去",VLOOKUP('施設リストA-1（直営）'!#REF!,'（既設）調査結果'!$B$5:$C$1998,2,FALSE),0))</f>
        <v>#REF!</v>
      </c>
      <c r="Q2350" s="29" t="e">
        <f>'施設リストA-1（直営）'!#REF!</f>
        <v>#REF!</v>
      </c>
      <c r="R2350" s="29" t="e">
        <f>'施設リストA-1（直営）'!#REF!</f>
        <v>#REF!</v>
      </c>
      <c r="S2350" s="30" t="e">
        <f>IF(R2350="新設",VLOOKUP('施設リストA-1（直営）'!#REF!,'（新設）照明器具'!$B$5:$C$1990,2,FALSE),IF('部屋別効果（直）'!R2350="撤去",VLOOKUP('施設リストA-1（直営）'!#REF!,'（既設）調査結果'!$B$5:$C$1998,2,FALSE),0))</f>
        <v>#REF!</v>
      </c>
      <c r="T2350" s="29" t="e">
        <f>'施設リストA-1（直営）'!#REF!</f>
        <v>#REF!</v>
      </c>
      <c r="U2350" s="29" t="e">
        <f>'施設リストA-1（直営）'!#REF!</f>
        <v>#REF!</v>
      </c>
      <c r="V2350" s="30" t="e">
        <f>IF(U2350="新設",VLOOKUP('施設リストA-1（直営）'!#REF!,'（新設）照明器具'!$B$5:$C$1990,2,FALSE),IF('部屋別効果（直）'!U2350="撤去",VLOOKUP('施設リストA-1（直営）'!#REF!,'（既設）調査結果'!$B$5:$C$1998,2,FALSE),0))</f>
        <v>#REF!</v>
      </c>
      <c r="W2350" s="29" t="e">
        <f>'施設リストA-1（直営）'!#REF!</f>
        <v>#REF!</v>
      </c>
      <c r="X2350" s="29" t="e">
        <f>'施設リストA-1（直営）'!#REF!</f>
        <v>#REF!</v>
      </c>
      <c r="Y2350" s="30" t="e">
        <f>IF(X2350="新設",VLOOKUP('施設リストA-1（直営）'!#REF!,'（新設）照明器具'!$B$5:$C$1990,2,FALSE),IF('部屋別効果（直）'!X2350="撤去",VLOOKUP('施設リストA-1（直営）'!#REF!,'（既設）調査結果'!$B$5:$C$1998,2,FALSE),0))</f>
        <v>#REF!</v>
      </c>
      <c r="Z2350" s="29" t="e">
        <f>'施設リストA-1（直営）'!#REF!</f>
        <v>#REF!</v>
      </c>
      <c r="AA2350" s="29" t="e">
        <f>'施設リストA-1（直営）'!#REF!</f>
        <v>#REF!</v>
      </c>
      <c r="AB2350" s="30" t="e">
        <f>IF(AA2350="新設",VLOOKUP('施設リストA-1（直営）'!#REF!,'（新設）照明器具'!$B$5:$C$1990,2,FALSE),IF('部屋別効果（直）'!AA2350="撤去",VLOOKUP('施設リストA-1（直営）'!#REF!,'（既設）調査結果'!$B$5:$C$1998,2,FALSE),0))</f>
        <v>#REF!</v>
      </c>
      <c r="AC2350" s="29" t="e">
        <f>'施設リストA-1（直営）'!#REF!</f>
        <v>#REF!</v>
      </c>
      <c r="AD2350" s="29" t="e">
        <f>'施設リストA-1（直営）'!#REF!</f>
        <v>#REF!</v>
      </c>
      <c r="AE2350" s="30" t="e">
        <f>IF(AD2350="新設",VLOOKUP('施設リストA-1（直営）'!#REF!,'（新設）照明器具'!$B$5:$C$1990,2,FALSE),IF('部屋別効果（直）'!AD2350="撤去",VLOOKUP('施設リストA-1（直営）'!#REF!,'（既設）調査結果'!$B$5:$C$1998,2,FALSE),0))</f>
        <v>#REF!</v>
      </c>
      <c r="AF2350" s="29" t="e">
        <f>'施設リストA-1（直営）'!#REF!</f>
        <v>#REF!</v>
      </c>
      <c r="AG2350" s="29" t="e">
        <f>'施設リストA-1（直営）'!#REF!</f>
        <v>#REF!</v>
      </c>
      <c r="AH2350" s="30" t="e">
        <f>IF(AG2350="新設",VLOOKUP('施設リストA-1（直営）'!#REF!,'（新設）照明器具'!$B$5:$C$1990,2,FALSE),IF('部屋別効果（直）'!AG2350="撤去",VLOOKUP('施設リストA-1（直営）'!#REF!,'（既設）調査結果'!$B$5:$C$1998,2,FALSE),0))</f>
        <v>#REF!</v>
      </c>
      <c r="AI2350" s="29" t="e">
        <f>'施設リストA-1（直営）'!#REF!</f>
        <v>#REF!</v>
      </c>
      <c r="AJ2350" s="29" t="e">
        <f>'施設リストA-1（直営）'!#REF!</f>
        <v>#REF!</v>
      </c>
      <c r="AK2350" s="30" t="e">
        <f>IF(AJ2350="新設",VLOOKUP('施設リストA-1（直営）'!#REF!,'（新設）照明器具'!$B$5:$C$1990,2,FALSE),IF('部屋別効果（直）'!AJ2350="撤去",VLOOKUP('施設リストA-1（直営）'!#REF!,'（既設）調査結果'!$B$5:$C$1998,2,FALSE),0))</f>
        <v>#REF!</v>
      </c>
      <c r="AL2350" s="29" t="e">
        <f>'施設リストA-1（直営）'!#REF!</f>
        <v>#REF!</v>
      </c>
    </row>
    <row r="2351" spans="1:38" customFormat="1">
      <c r="A2351" s="94"/>
      <c r="B2351" s="16" t="e">
        <f>'施設リストA-1（直営）'!#REF!</f>
        <v>#REF!</v>
      </c>
      <c r="C2351" s="14" t="e">
        <f>'施設リストA-1（直営）'!#REF!</f>
        <v>#REF!</v>
      </c>
      <c r="D2351" s="94" t="e">
        <f>'施設リストA-1（直営）'!#REF!</f>
        <v>#REF!</v>
      </c>
      <c r="E2351" s="20" t="e">
        <f>'施設リストA-1（直営）'!#REF!</f>
        <v>#REF!</v>
      </c>
      <c r="F2351" s="20" t="e">
        <f>'施設リストA-1（直営）'!#REF!</f>
        <v>#REF!</v>
      </c>
      <c r="G2351" s="13" t="e">
        <f>'施設リストA-1（直営）'!#REF!</f>
        <v>#REF!</v>
      </c>
      <c r="H2351" s="28" t="e">
        <f t="shared" si="36"/>
        <v>#REF!</v>
      </c>
      <c r="I2351" s="29" t="e">
        <f>'施設リストA-1（直営）'!#REF!</f>
        <v>#REF!</v>
      </c>
      <c r="J2351" s="30" t="e">
        <f>IF(I2351="新設",VLOOKUP('施設リストA-1（直営）'!#REF!,'（新設）照明器具'!$B$5:$C$1990,2,FALSE),IF('部屋別効果（直）'!I2351="撤去",VLOOKUP('施設リストA-1（直営）'!#REF!,'（既設）調査結果'!$B$5:$C$1998,2,FALSE),0))</f>
        <v>#REF!</v>
      </c>
      <c r="K2351" s="29" t="e">
        <f>'施設リストA-1（直営）'!#REF!</f>
        <v>#REF!</v>
      </c>
      <c r="L2351" s="29" t="e">
        <f>'施設リストA-1（直営）'!#REF!</f>
        <v>#REF!</v>
      </c>
      <c r="M2351" s="30" t="e">
        <f>IF(L2351="新設",VLOOKUP('施設リストA-1（直営）'!#REF!,'（新設）照明器具'!$B$5:$C$1990,2,FALSE),IF('部屋別効果（直）'!L2351="撤去",VLOOKUP('施設リストA-1（直営）'!#REF!,'（既設）調査結果'!$B$5:$C$1998,2,FALSE),0))</f>
        <v>#REF!</v>
      </c>
      <c r="N2351" s="29" t="e">
        <f>'施設リストA-1（直営）'!#REF!</f>
        <v>#REF!</v>
      </c>
      <c r="O2351" s="29" t="e">
        <f>'施設リストA-1（直営）'!#REF!</f>
        <v>#REF!</v>
      </c>
      <c r="P2351" s="30" t="e">
        <f>IF(O2351="新設",VLOOKUP('施設リストA-1（直営）'!#REF!,'（新設）照明器具'!$B$5:$C$1990,2,FALSE),IF('部屋別効果（直）'!O2351="撤去",VLOOKUP('施設リストA-1（直営）'!#REF!,'（既設）調査結果'!$B$5:$C$1998,2,FALSE),0))</f>
        <v>#REF!</v>
      </c>
      <c r="Q2351" s="29" t="e">
        <f>'施設リストA-1（直営）'!#REF!</f>
        <v>#REF!</v>
      </c>
      <c r="R2351" s="29" t="e">
        <f>'施設リストA-1（直営）'!#REF!</f>
        <v>#REF!</v>
      </c>
      <c r="S2351" s="30" t="e">
        <f>IF(R2351="新設",VLOOKUP('施設リストA-1（直営）'!#REF!,'（新設）照明器具'!$B$5:$C$1990,2,FALSE),IF('部屋別効果（直）'!R2351="撤去",VLOOKUP('施設リストA-1（直営）'!#REF!,'（既設）調査結果'!$B$5:$C$1998,2,FALSE),0))</f>
        <v>#REF!</v>
      </c>
      <c r="T2351" s="29" t="e">
        <f>'施設リストA-1（直営）'!#REF!</f>
        <v>#REF!</v>
      </c>
      <c r="U2351" s="29" t="e">
        <f>'施設リストA-1（直営）'!#REF!</f>
        <v>#REF!</v>
      </c>
      <c r="V2351" s="30" t="e">
        <f>IF(U2351="新設",VLOOKUP('施設リストA-1（直営）'!#REF!,'（新設）照明器具'!$B$5:$C$1990,2,FALSE),IF('部屋別効果（直）'!U2351="撤去",VLOOKUP('施設リストA-1（直営）'!#REF!,'（既設）調査結果'!$B$5:$C$1998,2,FALSE),0))</f>
        <v>#REF!</v>
      </c>
      <c r="W2351" s="29" t="e">
        <f>'施設リストA-1（直営）'!#REF!</f>
        <v>#REF!</v>
      </c>
      <c r="X2351" s="29" t="e">
        <f>'施設リストA-1（直営）'!#REF!</f>
        <v>#REF!</v>
      </c>
      <c r="Y2351" s="30" t="e">
        <f>IF(X2351="新設",VLOOKUP('施設リストA-1（直営）'!#REF!,'（新設）照明器具'!$B$5:$C$1990,2,FALSE),IF('部屋別効果（直）'!X2351="撤去",VLOOKUP('施設リストA-1（直営）'!#REF!,'（既設）調査結果'!$B$5:$C$1998,2,FALSE),0))</f>
        <v>#REF!</v>
      </c>
      <c r="Z2351" s="29" t="e">
        <f>'施設リストA-1（直営）'!#REF!</f>
        <v>#REF!</v>
      </c>
      <c r="AA2351" s="29" t="e">
        <f>'施設リストA-1（直営）'!#REF!</f>
        <v>#REF!</v>
      </c>
      <c r="AB2351" s="30" t="e">
        <f>IF(AA2351="新設",VLOOKUP('施設リストA-1（直営）'!#REF!,'（新設）照明器具'!$B$5:$C$1990,2,FALSE),IF('部屋別効果（直）'!AA2351="撤去",VLOOKUP('施設リストA-1（直営）'!#REF!,'（既設）調査結果'!$B$5:$C$1998,2,FALSE),0))</f>
        <v>#REF!</v>
      </c>
      <c r="AC2351" s="29" t="e">
        <f>'施設リストA-1（直営）'!#REF!</f>
        <v>#REF!</v>
      </c>
      <c r="AD2351" s="29" t="e">
        <f>'施設リストA-1（直営）'!#REF!</f>
        <v>#REF!</v>
      </c>
      <c r="AE2351" s="30" t="e">
        <f>IF(AD2351="新設",VLOOKUP('施設リストA-1（直営）'!#REF!,'（新設）照明器具'!$B$5:$C$1990,2,FALSE),IF('部屋別効果（直）'!AD2351="撤去",VLOOKUP('施設リストA-1（直営）'!#REF!,'（既設）調査結果'!$B$5:$C$1998,2,FALSE),0))</f>
        <v>#REF!</v>
      </c>
      <c r="AF2351" s="29" t="e">
        <f>'施設リストA-1（直営）'!#REF!</f>
        <v>#REF!</v>
      </c>
      <c r="AG2351" s="29" t="e">
        <f>'施設リストA-1（直営）'!#REF!</f>
        <v>#REF!</v>
      </c>
      <c r="AH2351" s="30" t="e">
        <f>IF(AG2351="新設",VLOOKUP('施設リストA-1（直営）'!#REF!,'（新設）照明器具'!$B$5:$C$1990,2,FALSE),IF('部屋別効果（直）'!AG2351="撤去",VLOOKUP('施設リストA-1（直営）'!#REF!,'（既設）調査結果'!$B$5:$C$1998,2,FALSE),0))</f>
        <v>#REF!</v>
      </c>
      <c r="AI2351" s="29" t="e">
        <f>'施設リストA-1（直営）'!#REF!</f>
        <v>#REF!</v>
      </c>
      <c r="AJ2351" s="29" t="e">
        <f>'施設リストA-1（直営）'!#REF!</f>
        <v>#REF!</v>
      </c>
      <c r="AK2351" s="30" t="e">
        <f>IF(AJ2351="新設",VLOOKUP('施設リストA-1（直営）'!#REF!,'（新設）照明器具'!$B$5:$C$1990,2,FALSE),IF('部屋別効果（直）'!AJ2351="撤去",VLOOKUP('施設リストA-1（直営）'!#REF!,'（既設）調査結果'!$B$5:$C$1998,2,FALSE),0))</f>
        <v>#REF!</v>
      </c>
      <c r="AL2351" s="29" t="e">
        <f>'施設リストA-1（直営）'!#REF!</f>
        <v>#REF!</v>
      </c>
    </row>
    <row r="2352" spans="1:38" customFormat="1">
      <c r="A2352" s="94"/>
      <c r="B2352" s="16" t="e">
        <f>'施設リストA-1（直営）'!#REF!</f>
        <v>#REF!</v>
      </c>
      <c r="C2352" s="14" t="e">
        <f>'施設リストA-1（直営）'!#REF!</f>
        <v>#REF!</v>
      </c>
      <c r="D2352" s="94" t="e">
        <f>'施設リストA-1（直営）'!#REF!</f>
        <v>#REF!</v>
      </c>
      <c r="E2352" s="20" t="e">
        <f>'施設リストA-1（直営）'!#REF!</f>
        <v>#REF!</v>
      </c>
      <c r="F2352" s="20" t="e">
        <f>'施設リストA-1（直営）'!#REF!</f>
        <v>#REF!</v>
      </c>
      <c r="G2352" s="13" t="e">
        <f>'施設リストA-1（直営）'!#REF!</f>
        <v>#REF!</v>
      </c>
      <c r="H2352" s="28" t="e">
        <f t="shared" si="36"/>
        <v>#REF!</v>
      </c>
      <c r="I2352" s="29" t="e">
        <f>'施設リストA-1（直営）'!#REF!</f>
        <v>#REF!</v>
      </c>
      <c r="J2352" s="30" t="e">
        <f>IF(I2352="新設",VLOOKUP('施設リストA-1（直営）'!#REF!,'（新設）照明器具'!$B$5:$C$1990,2,FALSE),IF('部屋別効果（直）'!I2352="撤去",VLOOKUP('施設リストA-1（直営）'!#REF!,'（既設）調査結果'!$B$5:$C$1998,2,FALSE),0))</f>
        <v>#REF!</v>
      </c>
      <c r="K2352" s="29" t="e">
        <f>'施設リストA-1（直営）'!#REF!</f>
        <v>#REF!</v>
      </c>
      <c r="L2352" s="29" t="e">
        <f>'施設リストA-1（直営）'!#REF!</f>
        <v>#REF!</v>
      </c>
      <c r="M2352" s="30" t="e">
        <f>IF(L2352="新設",VLOOKUP('施設リストA-1（直営）'!#REF!,'（新設）照明器具'!$B$5:$C$1990,2,FALSE),IF('部屋別効果（直）'!L2352="撤去",VLOOKUP('施設リストA-1（直営）'!#REF!,'（既設）調査結果'!$B$5:$C$1998,2,FALSE),0))</f>
        <v>#REF!</v>
      </c>
      <c r="N2352" s="29" t="e">
        <f>'施設リストA-1（直営）'!#REF!</f>
        <v>#REF!</v>
      </c>
      <c r="O2352" s="29" t="e">
        <f>'施設リストA-1（直営）'!#REF!</f>
        <v>#REF!</v>
      </c>
      <c r="P2352" s="30" t="e">
        <f>IF(O2352="新設",VLOOKUP('施設リストA-1（直営）'!#REF!,'（新設）照明器具'!$B$5:$C$1990,2,FALSE),IF('部屋別効果（直）'!O2352="撤去",VLOOKUP('施設リストA-1（直営）'!#REF!,'（既設）調査結果'!$B$5:$C$1998,2,FALSE),0))</f>
        <v>#REF!</v>
      </c>
      <c r="Q2352" s="29" t="e">
        <f>'施設リストA-1（直営）'!#REF!</f>
        <v>#REF!</v>
      </c>
      <c r="R2352" s="29" t="e">
        <f>'施設リストA-1（直営）'!#REF!</f>
        <v>#REF!</v>
      </c>
      <c r="S2352" s="30" t="e">
        <f>IF(R2352="新設",VLOOKUP('施設リストA-1（直営）'!#REF!,'（新設）照明器具'!$B$5:$C$1990,2,FALSE),IF('部屋別効果（直）'!R2352="撤去",VLOOKUP('施設リストA-1（直営）'!#REF!,'（既設）調査結果'!$B$5:$C$1998,2,FALSE),0))</f>
        <v>#REF!</v>
      </c>
      <c r="T2352" s="29" t="e">
        <f>'施設リストA-1（直営）'!#REF!</f>
        <v>#REF!</v>
      </c>
      <c r="U2352" s="29" t="e">
        <f>'施設リストA-1（直営）'!#REF!</f>
        <v>#REF!</v>
      </c>
      <c r="V2352" s="30" t="e">
        <f>IF(U2352="新設",VLOOKUP('施設リストA-1（直営）'!#REF!,'（新設）照明器具'!$B$5:$C$1990,2,FALSE),IF('部屋別効果（直）'!U2352="撤去",VLOOKUP('施設リストA-1（直営）'!#REF!,'（既設）調査結果'!$B$5:$C$1998,2,FALSE),0))</f>
        <v>#REF!</v>
      </c>
      <c r="W2352" s="29" t="e">
        <f>'施設リストA-1（直営）'!#REF!</f>
        <v>#REF!</v>
      </c>
      <c r="X2352" s="29" t="e">
        <f>'施設リストA-1（直営）'!#REF!</f>
        <v>#REF!</v>
      </c>
      <c r="Y2352" s="30" t="e">
        <f>IF(X2352="新設",VLOOKUP('施設リストA-1（直営）'!#REF!,'（新設）照明器具'!$B$5:$C$1990,2,FALSE),IF('部屋別効果（直）'!X2352="撤去",VLOOKUP('施設リストA-1（直営）'!#REF!,'（既設）調査結果'!$B$5:$C$1998,2,FALSE),0))</f>
        <v>#REF!</v>
      </c>
      <c r="Z2352" s="29" t="e">
        <f>'施設リストA-1（直営）'!#REF!</f>
        <v>#REF!</v>
      </c>
      <c r="AA2352" s="29" t="e">
        <f>'施設リストA-1（直営）'!#REF!</f>
        <v>#REF!</v>
      </c>
      <c r="AB2352" s="30" t="e">
        <f>IF(AA2352="新設",VLOOKUP('施設リストA-1（直営）'!#REF!,'（新設）照明器具'!$B$5:$C$1990,2,FALSE),IF('部屋別効果（直）'!AA2352="撤去",VLOOKUP('施設リストA-1（直営）'!#REF!,'（既設）調査結果'!$B$5:$C$1998,2,FALSE),0))</f>
        <v>#REF!</v>
      </c>
      <c r="AC2352" s="29" t="e">
        <f>'施設リストA-1（直営）'!#REF!</f>
        <v>#REF!</v>
      </c>
      <c r="AD2352" s="29" t="e">
        <f>'施設リストA-1（直営）'!#REF!</f>
        <v>#REF!</v>
      </c>
      <c r="AE2352" s="30" t="e">
        <f>IF(AD2352="新設",VLOOKUP('施設リストA-1（直営）'!#REF!,'（新設）照明器具'!$B$5:$C$1990,2,FALSE),IF('部屋別効果（直）'!AD2352="撤去",VLOOKUP('施設リストA-1（直営）'!#REF!,'（既設）調査結果'!$B$5:$C$1998,2,FALSE),0))</f>
        <v>#REF!</v>
      </c>
      <c r="AF2352" s="29" t="e">
        <f>'施設リストA-1（直営）'!#REF!</f>
        <v>#REF!</v>
      </c>
      <c r="AG2352" s="29" t="e">
        <f>'施設リストA-1（直営）'!#REF!</f>
        <v>#REF!</v>
      </c>
      <c r="AH2352" s="30" t="e">
        <f>IF(AG2352="新設",VLOOKUP('施設リストA-1（直営）'!#REF!,'（新設）照明器具'!$B$5:$C$1990,2,FALSE),IF('部屋別効果（直）'!AG2352="撤去",VLOOKUP('施設リストA-1（直営）'!#REF!,'（既設）調査結果'!$B$5:$C$1998,2,FALSE),0))</f>
        <v>#REF!</v>
      </c>
      <c r="AI2352" s="29" t="e">
        <f>'施設リストA-1（直営）'!#REF!</f>
        <v>#REF!</v>
      </c>
      <c r="AJ2352" s="29" t="e">
        <f>'施設リストA-1（直営）'!#REF!</f>
        <v>#REF!</v>
      </c>
      <c r="AK2352" s="30" t="e">
        <f>IF(AJ2352="新設",VLOOKUP('施設リストA-1（直営）'!#REF!,'（新設）照明器具'!$B$5:$C$1990,2,FALSE),IF('部屋別効果（直）'!AJ2352="撤去",VLOOKUP('施設リストA-1（直営）'!#REF!,'（既設）調査結果'!$B$5:$C$1998,2,FALSE),0))</f>
        <v>#REF!</v>
      </c>
      <c r="AL2352" s="29" t="e">
        <f>'施設リストA-1（直営）'!#REF!</f>
        <v>#REF!</v>
      </c>
    </row>
    <row r="2353" spans="1:38" customFormat="1">
      <c r="A2353" s="94"/>
      <c r="B2353" s="16" t="e">
        <f>'施設リストA-1（直営）'!#REF!</f>
        <v>#REF!</v>
      </c>
      <c r="C2353" s="14" t="e">
        <f>'施設リストA-1（直営）'!#REF!</f>
        <v>#REF!</v>
      </c>
      <c r="D2353" s="94" t="e">
        <f>'施設リストA-1（直営）'!#REF!</f>
        <v>#REF!</v>
      </c>
      <c r="E2353" s="20" t="e">
        <f>'施設リストA-1（直営）'!#REF!</f>
        <v>#REF!</v>
      </c>
      <c r="F2353" s="20" t="e">
        <f>'施設リストA-1（直営）'!#REF!</f>
        <v>#REF!</v>
      </c>
      <c r="G2353" s="13" t="e">
        <f>'施設リストA-1（直営）'!#REF!</f>
        <v>#REF!</v>
      </c>
      <c r="H2353" s="28" t="e">
        <f t="shared" si="36"/>
        <v>#REF!</v>
      </c>
      <c r="I2353" s="29" t="e">
        <f>'施設リストA-1（直営）'!#REF!</f>
        <v>#REF!</v>
      </c>
      <c r="J2353" s="30" t="e">
        <f>IF(I2353="新設",VLOOKUP('施設リストA-1（直営）'!#REF!,'（新設）照明器具'!$B$5:$C$1990,2,FALSE),IF('部屋別効果（直）'!I2353="撤去",VLOOKUP('施設リストA-1（直営）'!#REF!,'（既設）調査結果'!$B$5:$C$1998,2,FALSE),0))</f>
        <v>#REF!</v>
      </c>
      <c r="K2353" s="29" t="e">
        <f>'施設リストA-1（直営）'!#REF!</f>
        <v>#REF!</v>
      </c>
      <c r="L2353" s="29" t="e">
        <f>'施設リストA-1（直営）'!#REF!</f>
        <v>#REF!</v>
      </c>
      <c r="M2353" s="30" t="e">
        <f>IF(L2353="新設",VLOOKUP('施設リストA-1（直営）'!#REF!,'（新設）照明器具'!$B$5:$C$1990,2,FALSE),IF('部屋別効果（直）'!L2353="撤去",VLOOKUP('施設リストA-1（直営）'!#REF!,'（既設）調査結果'!$B$5:$C$1998,2,FALSE),0))</f>
        <v>#REF!</v>
      </c>
      <c r="N2353" s="29" t="e">
        <f>'施設リストA-1（直営）'!#REF!</f>
        <v>#REF!</v>
      </c>
      <c r="O2353" s="29" t="e">
        <f>'施設リストA-1（直営）'!#REF!</f>
        <v>#REF!</v>
      </c>
      <c r="P2353" s="30" t="e">
        <f>IF(O2353="新設",VLOOKUP('施設リストA-1（直営）'!#REF!,'（新設）照明器具'!$B$5:$C$1990,2,FALSE),IF('部屋別効果（直）'!O2353="撤去",VLOOKUP('施設リストA-1（直営）'!#REF!,'（既設）調査結果'!$B$5:$C$1998,2,FALSE),0))</f>
        <v>#REF!</v>
      </c>
      <c r="Q2353" s="29" t="e">
        <f>'施設リストA-1（直営）'!#REF!</f>
        <v>#REF!</v>
      </c>
      <c r="R2353" s="29" t="e">
        <f>'施設リストA-1（直営）'!#REF!</f>
        <v>#REF!</v>
      </c>
      <c r="S2353" s="30" t="e">
        <f>IF(R2353="新設",VLOOKUP('施設リストA-1（直営）'!#REF!,'（新設）照明器具'!$B$5:$C$1990,2,FALSE),IF('部屋別効果（直）'!R2353="撤去",VLOOKUP('施設リストA-1（直営）'!#REF!,'（既設）調査結果'!$B$5:$C$1998,2,FALSE),0))</f>
        <v>#REF!</v>
      </c>
      <c r="T2353" s="29" t="e">
        <f>'施設リストA-1（直営）'!#REF!</f>
        <v>#REF!</v>
      </c>
      <c r="U2353" s="29" t="e">
        <f>'施設リストA-1（直営）'!#REF!</f>
        <v>#REF!</v>
      </c>
      <c r="V2353" s="30" t="e">
        <f>IF(U2353="新設",VLOOKUP('施設リストA-1（直営）'!#REF!,'（新設）照明器具'!$B$5:$C$1990,2,FALSE),IF('部屋別効果（直）'!U2353="撤去",VLOOKUP('施設リストA-1（直営）'!#REF!,'（既設）調査結果'!$B$5:$C$1998,2,FALSE),0))</f>
        <v>#REF!</v>
      </c>
      <c r="W2353" s="29" t="e">
        <f>'施設リストA-1（直営）'!#REF!</f>
        <v>#REF!</v>
      </c>
      <c r="X2353" s="29" t="e">
        <f>'施設リストA-1（直営）'!#REF!</f>
        <v>#REF!</v>
      </c>
      <c r="Y2353" s="30" t="e">
        <f>IF(X2353="新設",VLOOKUP('施設リストA-1（直営）'!#REF!,'（新設）照明器具'!$B$5:$C$1990,2,FALSE),IF('部屋別効果（直）'!X2353="撤去",VLOOKUP('施設リストA-1（直営）'!#REF!,'（既設）調査結果'!$B$5:$C$1998,2,FALSE),0))</f>
        <v>#REF!</v>
      </c>
      <c r="Z2353" s="29" t="e">
        <f>'施設リストA-1（直営）'!#REF!</f>
        <v>#REF!</v>
      </c>
      <c r="AA2353" s="29" t="e">
        <f>'施設リストA-1（直営）'!#REF!</f>
        <v>#REF!</v>
      </c>
      <c r="AB2353" s="30" t="e">
        <f>IF(AA2353="新設",VLOOKUP('施設リストA-1（直営）'!#REF!,'（新設）照明器具'!$B$5:$C$1990,2,FALSE),IF('部屋別効果（直）'!AA2353="撤去",VLOOKUP('施設リストA-1（直営）'!#REF!,'（既設）調査結果'!$B$5:$C$1998,2,FALSE),0))</f>
        <v>#REF!</v>
      </c>
      <c r="AC2353" s="29" t="e">
        <f>'施設リストA-1（直営）'!#REF!</f>
        <v>#REF!</v>
      </c>
      <c r="AD2353" s="29" t="e">
        <f>'施設リストA-1（直営）'!#REF!</f>
        <v>#REF!</v>
      </c>
      <c r="AE2353" s="30" t="e">
        <f>IF(AD2353="新設",VLOOKUP('施設リストA-1（直営）'!#REF!,'（新設）照明器具'!$B$5:$C$1990,2,FALSE),IF('部屋別効果（直）'!AD2353="撤去",VLOOKUP('施設リストA-1（直営）'!#REF!,'（既設）調査結果'!$B$5:$C$1998,2,FALSE),0))</f>
        <v>#REF!</v>
      </c>
      <c r="AF2353" s="29" t="e">
        <f>'施設リストA-1（直営）'!#REF!</f>
        <v>#REF!</v>
      </c>
      <c r="AG2353" s="29" t="e">
        <f>'施設リストA-1（直営）'!#REF!</f>
        <v>#REF!</v>
      </c>
      <c r="AH2353" s="30" t="e">
        <f>IF(AG2353="新設",VLOOKUP('施設リストA-1（直営）'!#REF!,'（新設）照明器具'!$B$5:$C$1990,2,FALSE),IF('部屋別効果（直）'!AG2353="撤去",VLOOKUP('施設リストA-1（直営）'!#REF!,'（既設）調査結果'!$B$5:$C$1998,2,FALSE),0))</f>
        <v>#REF!</v>
      </c>
      <c r="AI2353" s="29" t="e">
        <f>'施設リストA-1（直営）'!#REF!</f>
        <v>#REF!</v>
      </c>
      <c r="AJ2353" s="29" t="e">
        <f>'施設リストA-1（直営）'!#REF!</f>
        <v>#REF!</v>
      </c>
      <c r="AK2353" s="30" t="e">
        <f>IF(AJ2353="新設",VLOOKUP('施設リストA-1（直営）'!#REF!,'（新設）照明器具'!$B$5:$C$1990,2,FALSE),IF('部屋別効果（直）'!AJ2353="撤去",VLOOKUP('施設リストA-1（直営）'!#REF!,'（既設）調査結果'!$B$5:$C$1998,2,FALSE),0))</f>
        <v>#REF!</v>
      </c>
      <c r="AL2353" s="29" t="e">
        <f>'施設リストA-1（直営）'!#REF!</f>
        <v>#REF!</v>
      </c>
    </row>
    <row r="2354" spans="1:38" customFormat="1">
      <c r="A2354" s="94"/>
      <c r="B2354" s="16" t="e">
        <f>'施設リストA-1（直営）'!#REF!</f>
        <v>#REF!</v>
      </c>
      <c r="C2354" s="14" t="e">
        <f>'施設リストA-1（直営）'!#REF!</f>
        <v>#REF!</v>
      </c>
      <c r="D2354" s="94" t="e">
        <f>'施設リストA-1（直営）'!#REF!</f>
        <v>#REF!</v>
      </c>
      <c r="E2354" s="20" t="e">
        <f>'施設リストA-1（直営）'!#REF!</f>
        <v>#REF!</v>
      </c>
      <c r="F2354" s="20" t="e">
        <f>'施設リストA-1（直営）'!#REF!</f>
        <v>#REF!</v>
      </c>
      <c r="G2354" s="13" t="e">
        <f>'施設リストA-1（直営）'!#REF!</f>
        <v>#REF!</v>
      </c>
      <c r="H2354" s="28" t="e">
        <f t="shared" si="36"/>
        <v>#REF!</v>
      </c>
      <c r="I2354" s="29" t="e">
        <f>'施設リストA-1（直営）'!#REF!</f>
        <v>#REF!</v>
      </c>
      <c r="J2354" s="30" t="e">
        <f>IF(I2354="新設",VLOOKUP('施設リストA-1（直営）'!#REF!,'（新設）照明器具'!$B$5:$C$1990,2,FALSE),IF('部屋別効果（直）'!I2354="撤去",VLOOKUP('施設リストA-1（直営）'!#REF!,'（既設）調査結果'!$B$5:$C$1998,2,FALSE),0))</f>
        <v>#REF!</v>
      </c>
      <c r="K2354" s="29" t="e">
        <f>'施設リストA-1（直営）'!#REF!</f>
        <v>#REF!</v>
      </c>
      <c r="L2354" s="29" t="e">
        <f>'施設リストA-1（直営）'!#REF!</f>
        <v>#REF!</v>
      </c>
      <c r="M2354" s="30" t="e">
        <f>IF(L2354="新設",VLOOKUP('施設リストA-1（直営）'!#REF!,'（新設）照明器具'!$B$5:$C$1990,2,FALSE),IF('部屋別効果（直）'!L2354="撤去",VLOOKUP('施設リストA-1（直営）'!#REF!,'（既設）調査結果'!$B$5:$C$1998,2,FALSE),0))</f>
        <v>#REF!</v>
      </c>
      <c r="N2354" s="29" t="e">
        <f>'施設リストA-1（直営）'!#REF!</f>
        <v>#REF!</v>
      </c>
      <c r="O2354" s="29" t="e">
        <f>'施設リストA-1（直営）'!#REF!</f>
        <v>#REF!</v>
      </c>
      <c r="P2354" s="30" t="e">
        <f>IF(O2354="新設",VLOOKUP('施設リストA-1（直営）'!#REF!,'（新設）照明器具'!$B$5:$C$1990,2,FALSE),IF('部屋別効果（直）'!O2354="撤去",VLOOKUP('施設リストA-1（直営）'!#REF!,'（既設）調査結果'!$B$5:$C$1998,2,FALSE),0))</f>
        <v>#REF!</v>
      </c>
      <c r="Q2354" s="29" t="e">
        <f>'施設リストA-1（直営）'!#REF!</f>
        <v>#REF!</v>
      </c>
      <c r="R2354" s="29" t="e">
        <f>'施設リストA-1（直営）'!#REF!</f>
        <v>#REF!</v>
      </c>
      <c r="S2354" s="30" t="e">
        <f>IF(R2354="新設",VLOOKUP('施設リストA-1（直営）'!#REF!,'（新設）照明器具'!$B$5:$C$1990,2,FALSE),IF('部屋別効果（直）'!R2354="撤去",VLOOKUP('施設リストA-1（直営）'!#REF!,'（既設）調査結果'!$B$5:$C$1998,2,FALSE),0))</f>
        <v>#REF!</v>
      </c>
      <c r="T2354" s="29" t="e">
        <f>'施設リストA-1（直営）'!#REF!</f>
        <v>#REF!</v>
      </c>
      <c r="U2354" s="29" t="e">
        <f>'施設リストA-1（直営）'!#REF!</f>
        <v>#REF!</v>
      </c>
      <c r="V2354" s="30" t="e">
        <f>IF(U2354="新設",VLOOKUP('施設リストA-1（直営）'!#REF!,'（新設）照明器具'!$B$5:$C$1990,2,FALSE),IF('部屋別効果（直）'!U2354="撤去",VLOOKUP('施設リストA-1（直営）'!#REF!,'（既設）調査結果'!$B$5:$C$1998,2,FALSE),0))</f>
        <v>#REF!</v>
      </c>
      <c r="W2354" s="29" t="e">
        <f>'施設リストA-1（直営）'!#REF!</f>
        <v>#REF!</v>
      </c>
      <c r="X2354" s="29" t="e">
        <f>'施設リストA-1（直営）'!#REF!</f>
        <v>#REF!</v>
      </c>
      <c r="Y2354" s="30" t="e">
        <f>IF(X2354="新設",VLOOKUP('施設リストA-1（直営）'!#REF!,'（新設）照明器具'!$B$5:$C$1990,2,FALSE),IF('部屋別効果（直）'!X2354="撤去",VLOOKUP('施設リストA-1（直営）'!#REF!,'（既設）調査結果'!$B$5:$C$1998,2,FALSE),0))</f>
        <v>#REF!</v>
      </c>
      <c r="Z2354" s="29" t="e">
        <f>'施設リストA-1（直営）'!#REF!</f>
        <v>#REF!</v>
      </c>
      <c r="AA2354" s="29" t="e">
        <f>'施設リストA-1（直営）'!#REF!</f>
        <v>#REF!</v>
      </c>
      <c r="AB2354" s="30" t="e">
        <f>IF(AA2354="新設",VLOOKUP('施設リストA-1（直営）'!#REF!,'（新設）照明器具'!$B$5:$C$1990,2,FALSE),IF('部屋別効果（直）'!AA2354="撤去",VLOOKUP('施設リストA-1（直営）'!#REF!,'（既設）調査結果'!$B$5:$C$1998,2,FALSE),0))</f>
        <v>#REF!</v>
      </c>
      <c r="AC2354" s="29" t="e">
        <f>'施設リストA-1（直営）'!#REF!</f>
        <v>#REF!</v>
      </c>
      <c r="AD2354" s="29" t="e">
        <f>'施設リストA-1（直営）'!#REF!</f>
        <v>#REF!</v>
      </c>
      <c r="AE2354" s="30" t="e">
        <f>IF(AD2354="新設",VLOOKUP('施設リストA-1（直営）'!#REF!,'（新設）照明器具'!$B$5:$C$1990,2,FALSE),IF('部屋別効果（直）'!AD2354="撤去",VLOOKUP('施設リストA-1（直営）'!#REF!,'（既設）調査結果'!$B$5:$C$1998,2,FALSE),0))</f>
        <v>#REF!</v>
      </c>
      <c r="AF2354" s="29" t="e">
        <f>'施設リストA-1（直営）'!#REF!</f>
        <v>#REF!</v>
      </c>
      <c r="AG2354" s="29" t="e">
        <f>'施設リストA-1（直営）'!#REF!</f>
        <v>#REF!</v>
      </c>
      <c r="AH2354" s="30" t="e">
        <f>IF(AG2354="新設",VLOOKUP('施設リストA-1（直営）'!#REF!,'（新設）照明器具'!$B$5:$C$1990,2,FALSE),IF('部屋別効果（直）'!AG2354="撤去",VLOOKUP('施設リストA-1（直営）'!#REF!,'（既設）調査結果'!$B$5:$C$1998,2,FALSE),0))</f>
        <v>#REF!</v>
      </c>
      <c r="AI2354" s="29" t="e">
        <f>'施設リストA-1（直営）'!#REF!</f>
        <v>#REF!</v>
      </c>
      <c r="AJ2354" s="29" t="e">
        <f>'施設リストA-1（直営）'!#REF!</f>
        <v>#REF!</v>
      </c>
      <c r="AK2354" s="30" t="e">
        <f>IF(AJ2354="新設",VLOOKUP('施設リストA-1（直営）'!#REF!,'（新設）照明器具'!$B$5:$C$1990,2,FALSE),IF('部屋別効果（直）'!AJ2354="撤去",VLOOKUP('施設リストA-1（直営）'!#REF!,'（既設）調査結果'!$B$5:$C$1998,2,FALSE),0))</f>
        <v>#REF!</v>
      </c>
      <c r="AL2354" s="29" t="e">
        <f>'施設リストA-1（直営）'!#REF!</f>
        <v>#REF!</v>
      </c>
    </row>
    <row r="2355" spans="1:38" customFormat="1">
      <c r="A2355" s="94"/>
      <c r="B2355" s="16" t="e">
        <f>'施設リストA-1（直営）'!#REF!</f>
        <v>#REF!</v>
      </c>
      <c r="C2355" s="14" t="e">
        <f>'施設リストA-1（直営）'!#REF!</f>
        <v>#REF!</v>
      </c>
      <c r="D2355" s="94" t="e">
        <f>'施設リストA-1（直営）'!#REF!</f>
        <v>#REF!</v>
      </c>
      <c r="E2355" s="20" t="e">
        <f>'施設リストA-1（直営）'!#REF!</f>
        <v>#REF!</v>
      </c>
      <c r="F2355" s="20" t="e">
        <f>'施設リストA-1（直営）'!#REF!</f>
        <v>#REF!</v>
      </c>
      <c r="G2355" s="13" t="e">
        <f>'施設リストA-1（直営）'!#REF!</f>
        <v>#REF!</v>
      </c>
      <c r="H2355" s="28" t="e">
        <f t="shared" si="36"/>
        <v>#REF!</v>
      </c>
      <c r="I2355" s="29" t="e">
        <f>'施設リストA-1（直営）'!#REF!</f>
        <v>#REF!</v>
      </c>
      <c r="J2355" s="30" t="e">
        <f>IF(I2355="新設",VLOOKUP('施設リストA-1（直営）'!#REF!,'（新設）照明器具'!$B$5:$C$1990,2,FALSE),IF('部屋別効果（直）'!I2355="撤去",VLOOKUP('施設リストA-1（直営）'!#REF!,'（既設）調査結果'!$B$5:$C$1998,2,FALSE),0))</f>
        <v>#REF!</v>
      </c>
      <c r="K2355" s="29" t="e">
        <f>'施設リストA-1（直営）'!#REF!</f>
        <v>#REF!</v>
      </c>
      <c r="L2355" s="29" t="e">
        <f>'施設リストA-1（直営）'!#REF!</f>
        <v>#REF!</v>
      </c>
      <c r="M2355" s="30" t="e">
        <f>IF(L2355="新設",VLOOKUP('施設リストA-1（直営）'!#REF!,'（新設）照明器具'!$B$5:$C$1990,2,FALSE),IF('部屋別効果（直）'!L2355="撤去",VLOOKUP('施設リストA-1（直営）'!#REF!,'（既設）調査結果'!$B$5:$C$1998,2,FALSE),0))</f>
        <v>#REF!</v>
      </c>
      <c r="N2355" s="29" t="e">
        <f>'施設リストA-1（直営）'!#REF!</f>
        <v>#REF!</v>
      </c>
      <c r="O2355" s="29" t="e">
        <f>'施設リストA-1（直営）'!#REF!</f>
        <v>#REF!</v>
      </c>
      <c r="P2355" s="30" t="e">
        <f>IF(O2355="新設",VLOOKUP('施設リストA-1（直営）'!#REF!,'（新設）照明器具'!$B$5:$C$1990,2,FALSE),IF('部屋別効果（直）'!O2355="撤去",VLOOKUP('施設リストA-1（直営）'!#REF!,'（既設）調査結果'!$B$5:$C$1998,2,FALSE),0))</f>
        <v>#REF!</v>
      </c>
      <c r="Q2355" s="29" t="e">
        <f>'施設リストA-1（直営）'!#REF!</f>
        <v>#REF!</v>
      </c>
      <c r="R2355" s="29" t="e">
        <f>'施設リストA-1（直営）'!#REF!</f>
        <v>#REF!</v>
      </c>
      <c r="S2355" s="30" t="e">
        <f>IF(R2355="新設",VLOOKUP('施設リストA-1（直営）'!#REF!,'（新設）照明器具'!$B$5:$C$1990,2,FALSE),IF('部屋別効果（直）'!R2355="撤去",VLOOKUP('施設リストA-1（直営）'!#REF!,'（既設）調査結果'!$B$5:$C$1998,2,FALSE),0))</f>
        <v>#REF!</v>
      </c>
      <c r="T2355" s="29" t="e">
        <f>'施設リストA-1（直営）'!#REF!</f>
        <v>#REF!</v>
      </c>
      <c r="U2355" s="29" t="e">
        <f>'施設リストA-1（直営）'!#REF!</f>
        <v>#REF!</v>
      </c>
      <c r="V2355" s="30" t="e">
        <f>IF(U2355="新設",VLOOKUP('施設リストA-1（直営）'!#REF!,'（新設）照明器具'!$B$5:$C$1990,2,FALSE),IF('部屋別効果（直）'!U2355="撤去",VLOOKUP('施設リストA-1（直営）'!#REF!,'（既設）調査結果'!$B$5:$C$1998,2,FALSE),0))</f>
        <v>#REF!</v>
      </c>
      <c r="W2355" s="29" t="e">
        <f>'施設リストA-1（直営）'!#REF!</f>
        <v>#REF!</v>
      </c>
      <c r="X2355" s="29" t="e">
        <f>'施設リストA-1（直営）'!#REF!</f>
        <v>#REF!</v>
      </c>
      <c r="Y2355" s="30" t="e">
        <f>IF(X2355="新設",VLOOKUP('施設リストA-1（直営）'!#REF!,'（新設）照明器具'!$B$5:$C$1990,2,FALSE),IF('部屋別効果（直）'!X2355="撤去",VLOOKUP('施設リストA-1（直営）'!#REF!,'（既設）調査結果'!$B$5:$C$1998,2,FALSE),0))</f>
        <v>#REF!</v>
      </c>
      <c r="Z2355" s="29" t="e">
        <f>'施設リストA-1（直営）'!#REF!</f>
        <v>#REF!</v>
      </c>
      <c r="AA2355" s="29" t="e">
        <f>'施設リストA-1（直営）'!#REF!</f>
        <v>#REF!</v>
      </c>
      <c r="AB2355" s="30" t="e">
        <f>IF(AA2355="新設",VLOOKUP('施設リストA-1（直営）'!#REF!,'（新設）照明器具'!$B$5:$C$1990,2,FALSE),IF('部屋別効果（直）'!AA2355="撤去",VLOOKUP('施設リストA-1（直営）'!#REF!,'（既設）調査結果'!$B$5:$C$1998,2,FALSE),0))</f>
        <v>#REF!</v>
      </c>
      <c r="AC2355" s="29" t="e">
        <f>'施設リストA-1（直営）'!#REF!</f>
        <v>#REF!</v>
      </c>
      <c r="AD2355" s="29" t="e">
        <f>'施設リストA-1（直営）'!#REF!</f>
        <v>#REF!</v>
      </c>
      <c r="AE2355" s="30" t="e">
        <f>IF(AD2355="新設",VLOOKUP('施設リストA-1（直営）'!#REF!,'（新設）照明器具'!$B$5:$C$1990,2,FALSE),IF('部屋別効果（直）'!AD2355="撤去",VLOOKUP('施設リストA-1（直営）'!#REF!,'（既設）調査結果'!$B$5:$C$1998,2,FALSE),0))</f>
        <v>#REF!</v>
      </c>
      <c r="AF2355" s="29" t="e">
        <f>'施設リストA-1（直営）'!#REF!</f>
        <v>#REF!</v>
      </c>
      <c r="AG2355" s="29" t="e">
        <f>'施設リストA-1（直営）'!#REF!</f>
        <v>#REF!</v>
      </c>
      <c r="AH2355" s="30" t="e">
        <f>IF(AG2355="新設",VLOOKUP('施設リストA-1（直営）'!#REF!,'（新設）照明器具'!$B$5:$C$1990,2,FALSE),IF('部屋別効果（直）'!AG2355="撤去",VLOOKUP('施設リストA-1（直営）'!#REF!,'（既設）調査結果'!$B$5:$C$1998,2,FALSE),0))</f>
        <v>#REF!</v>
      </c>
      <c r="AI2355" s="29" t="e">
        <f>'施設リストA-1（直営）'!#REF!</f>
        <v>#REF!</v>
      </c>
      <c r="AJ2355" s="29" t="e">
        <f>'施設リストA-1（直営）'!#REF!</f>
        <v>#REF!</v>
      </c>
      <c r="AK2355" s="30" t="e">
        <f>IF(AJ2355="新設",VLOOKUP('施設リストA-1（直営）'!#REF!,'（新設）照明器具'!$B$5:$C$1990,2,FALSE),IF('部屋別効果（直）'!AJ2355="撤去",VLOOKUP('施設リストA-1（直営）'!#REF!,'（既設）調査結果'!$B$5:$C$1998,2,FALSE),0))</f>
        <v>#REF!</v>
      </c>
      <c r="AL2355" s="29" t="e">
        <f>'施設リストA-1（直営）'!#REF!</f>
        <v>#REF!</v>
      </c>
    </row>
    <row r="2356" spans="1:38" customFormat="1">
      <c r="A2356" s="94"/>
      <c r="B2356" s="16" t="e">
        <f>'施設リストA-1（直営）'!#REF!</f>
        <v>#REF!</v>
      </c>
      <c r="C2356" s="14" t="e">
        <f>'施設リストA-1（直営）'!#REF!</f>
        <v>#REF!</v>
      </c>
      <c r="D2356" s="94" t="e">
        <f>'施設リストA-1（直営）'!#REF!</f>
        <v>#REF!</v>
      </c>
      <c r="E2356" s="20" t="e">
        <f>'施設リストA-1（直営）'!#REF!</f>
        <v>#REF!</v>
      </c>
      <c r="F2356" s="20" t="e">
        <f>'施設リストA-1（直営）'!#REF!</f>
        <v>#REF!</v>
      </c>
      <c r="G2356" s="13" t="e">
        <f>'施設リストA-1（直営）'!#REF!</f>
        <v>#REF!</v>
      </c>
      <c r="H2356" s="28" t="e">
        <f t="shared" si="36"/>
        <v>#REF!</v>
      </c>
      <c r="I2356" s="29" t="e">
        <f>'施設リストA-1（直営）'!#REF!</f>
        <v>#REF!</v>
      </c>
      <c r="J2356" s="30" t="e">
        <f>IF(I2356="新設",VLOOKUP('施設リストA-1（直営）'!#REF!,'（新設）照明器具'!$B$5:$C$1990,2,FALSE),IF('部屋別効果（直）'!I2356="撤去",VLOOKUP('施設リストA-1（直営）'!#REF!,'（既設）調査結果'!$B$5:$C$1998,2,FALSE),0))</f>
        <v>#REF!</v>
      </c>
      <c r="K2356" s="29" t="e">
        <f>'施設リストA-1（直営）'!#REF!</f>
        <v>#REF!</v>
      </c>
      <c r="L2356" s="29" t="e">
        <f>'施設リストA-1（直営）'!#REF!</f>
        <v>#REF!</v>
      </c>
      <c r="M2356" s="30" t="e">
        <f>IF(L2356="新設",VLOOKUP('施設リストA-1（直営）'!#REF!,'（新設）照明器具'!$B$5:$C$1990,2,FALSE),IF('部屋別効果（直）'!L2356="撤去",VLOOKUP('施設リストA-1（直営）'!#REF!,'（既設）調査結果'!$B$5:$C$1998,2,FALSE),0))</f>
        <v>#REF!</v>
      </c>
      <c r="N2356" s="29" t="e">
        <f>'施設リストA-1（直営）'!#REF!</f>
        <v>#REF!</v>
      </c>
      <c r="O2356" s="29" t="e">
        <f>'施設リストA-1（直営）'!#REF!</f>
        <v>#REF!</v>
      </c>
      <c r="P2356" s="30" t="e">
        <f>IF(O2356="新設",VLOOKUP('施設リストA-1（直営）'!#REF!,'（新設）照明器具'!$B$5:$C$1990,2,FALSE),IF('部屋別効果（直）'!O2356="撤去",VLOOKUP('施設リストA-1（直営）'!#REF!,'（既設）調査結果'!$B$5:$C$1998,2,FALSE),0))</f>
        <v>#REF!</v>
      </c>
      <c r="Q2356" s="29" t="e">
        <f>'施設リストA-1（直営）'!#REF!</f>
        <v>#REF!</v>
      </c>
      <c r="R2356" s="29" t="e">
        <f>'施設リストA-1（直営）'!#REF!</f>
        <v>#REF!</v>
      </c>
      <c r="S2356" s="30" t="e">
        <f>IF(R2356="新設",VLOOKUP('施設リストA-1（直営）'!#REF!,'（新設）照明器具'!$B$5:$C$1990,2,FALSE),IF('部屋別効果（直）'!R2356="撤去",VLOOKUP('施設リストA-1（直営）'!#REF!,'（既設）調査結果'!$B$5:$C$1998,2,FALSE),0))</f>
        <v>#REF!</v>
      </c>
      <c r="T2356" s="29" t="e">
        <f>'施設リストA-1（直営）'!#REF!</f>
        <v>#REF!</v>
      </c>
      <c r="U2356" s="29" t="e">
        <f>'施設リストA-1（直営）'!#REF!</f>
        <v>#REF!</v>
      </c>
      <c r="V2356" s="30" t="e">
        <f>IF(U2356="新設",VLOOKUP('施設リストA-1（直営）'!#REF!,'（新設）照明器具'!$B$5:$C$1990,2,FALSE),IF('部屋別効果（直）'!U2356="撤去",VLOOKUP('施設リストA-1（直営）'!#REF!,'（既設）調査結果'!$B$5:$C$1998,2,FALSE),0))</f>
        <v>#REF!</v>
      </c>
      <c r="W2356" s="29" t="e">
        <f>'施設リストA-1（直営）'!#REF!</f>
        <v>#REF!</v>
      </c>
      <c r="X2356" s="29" t="e">
        <f>'施設リストA-1（直営）'!#REF!</f>
        <v>#REF!</v>
      </c>
      <c r="Y2356" s="30" t="e">
        <f>IF(X2356="新設",VLOOKUP('施設リストA-1（直営）'!#REF!,'（新設）照明器具'!$B$5:$C$1990,2,FALSE),IF('部屋別効果（直）'!X2356="撤去",VLOOKUP('施設リストA-1（直営）'!#REF!,'（既設）調査結果'!$B$5:$C$1998,2,FALSE),0))</f>
        <v>#REF!</v>
      </c>
      <c r="Z2356" s="29" t="e">
        <f>'施設リストA-1（直営）'!#REF!</f>
        <v>#REF!</v>
      </c>
      <c r="AA2356" s="29" t="e">
        <f>'施設リストA-1（直営）'!#REF!</f>
        <v>#REF!</v>
      </c>
      <c r="AB2356" s="30" t="e">
        <f>IF(AA2356="新設",VLOOKUP('施設リストA-1（直営）'!#REF!,'（新設）照明器具'!$B$5:$C$1990,2,FALSE),IF('部屋別効果（直）'!AA2356="撤去",VLOOKUP('施設リストA-1（直営）'!#REF!,'（既設）調査結果'!$B$5:$C$1998,2,FALSE),0))</f>
        <v>#REF!</v>
      </c>
      <c r="AC2356" s="29" t="e">
        <f>'施設リストA-1（直営）'!#REF!</f>
        <v>#REF!</v>
      </c>
      <c r="AD2356" s="29" t="e">
        <f>'施設リストA-1（直営）'!#REF!</f>
        <v>#REF!</v>
      </c>
      <c r="AE2356" s="30" t="e">
        <f>IF(AD2356="新設",VLOOKUP('施設リストA-1（直営）'!#REF!,'（新設）照明器具'!$B$5:$C$1990,2,FALSE),IF('部屋別効果（直）'!AD2356="撤去",VLOOKUP('施設リストA-1（直営）'!#REF!,'（既設）調査結果'!$B$5:$C$1998,2,FALSE),0))</f>
        <v>#REF!</v>
      </c>
      <c r="AF2356" s="29" t="e">
        <f>'施設リストA-1（直営）'!#REF!</f>
        <v>#REF!</v>
      </c>
      <c r="AG2356" s="29" t="e">
        <f>'施設リストA-1（直営）'!#REF!</f>
        <v>#REF!</v>
      </c>
      <c r="AH2356" s="30" t="e">
        <f>IF(AG2356="新設",VLOOKUP('施設リストA-1（直営）'!#REF!,'（新設）照明器具'!$B$5:$C$1990,2,FALSE),IF('部屋別効果（直）'!AG2356="撤去",VLOOKUP('施設リストA-1（直営）'!#REF!,'（既設）調査結果'!$B$5:$C$1998,2,FALSE),0))</f>
        <v>#REF!</v>
      </c>
      <c r="AI2356" s="29" t="e">
        <f>'施設リストA-1（直営）'!#REF!</f>
        <v>#REF!</v>
      </c>
      <c r="AJ2356" s="29" t="e">
        <f>'施設リストA-1（直営）'!#REF!</f>
        <v>#REF!</v>
      </c>
      <c r="AK2356" s="30" t="e">
        <f>IF(AJ2356="新設",VLOOKUP('施設リストA-1（直営）'!#REF!,'（新設）照明器具'!$B$5:$C$1990,2,FALSE),IF('部屋別効果（直）'!AJ2356="撤去",VLOOKUP('施設リストA-1（直営）'!#REF!,'（既設）調査結果'!$B$5:$C$1998,2,FALSE),0))</f>
        <v>#REF!</v>
      </c>
      <c r="AL2356" s="29" t="e">
        <f>'施設リストA-1（直営）'!#REF!</f>
        <v>#REF!</v>
      </c>
    </row>
    <row r="2357" spans="1:38" customFormat="1">
      <c r="A2357" s="94"/>
      <c r="B2357" s="16" t="e">
        <f>'施設リストA-1（直営）'!#REF!</f>
        <v>#REF!</v>
      </c>
      <c r="C2357" s="14" t="e">
        <f>'施設リストA-1（直営）'!#REF!</f>
        <v>#REF!</v>
      </c>
      <c r="D2357" s="94" t="e">
        <f>'施設リストA-1（直営）'!#REF!</f>
        <v>#REF!</v>
      </c>
      <c r="E2357" s="20" t="e">
        <f>'施設リストA-1（直営）'!#REF!</f>
        <v>#REF!</v>
      </c>
      <c r="F2357" s="20" t="e">
        <f>'施設リストA-1（直営）'!#REF!</f>
        <v>#REF!</v>
      </c>
      <c r="G2357" s="13" t="e">
        <f>'施設リストA-1（直営）'!#REF!</f>
        <v>#REF!</v>
      </c>
      <c r="H2357" s="28" t="e">
        <f t="shared" si="36"/>
        <v>#REF!</v>
      </c>
      <c r="I2357" s="29" t="e">
        <f>'施設リストA-1（直営）'!#REF!</f>
        <v>#REF!</v>
      </c>
      <c r="J2357" s="30" t="e">
        <f>IF(I2357="新設",VLOOKUP('施設リストA-1（直営）'!#REF!,'（新設）照明器具'!$B$5:$C$1990,2,FALSE),IF('部屋別効果（直）'!I2357="撤去",VLOOKUP('施設リストA-1（直営）'!#REF!,'（既設）調査結果'!$B$5:$C$1998,2,FALSE),0))</f>
        <v>#REF!</v>
      </c>
      <c r="K2357" s="29" t="e">
        <f>'施設リストA-1（直営）'!#REF!</f>
        <v>#REF!</v>
      </c>
      <c r="L2357" s="29" t="e">
        <f>'施設リストA-1（直営）'!#REF!</f>
        <v>#REF!</v>
      </c>
      <c r="M2357" s="30" t="e">
        <f>IF(L2357="新設",VLOOKUP('施設リストA-1（直営）'!#REF!,'（新設）照明器具'!$B$5:$C$1990,2,FALSE),IF('部屋別効果（直）'!L2357="撤去",VLOOKUP('施設リストA-1（直営）'!#REF!,'（既設）調査結果'!$B$5:$C$1998,2,FALSE),0))</f>
        <v>#REF!</v>
      </c>
      <c r="N2357" s="29" t="e">
        <f>'施設リストA-1（直営）'!#REF!</f>
        <v>#REF!</v>
      </c>
      <c r="O2357" s="29" t="e">
        <f>'施設リストA-1（直営）'!#REF!</f>
        <v>#REF!</v>
      </c>
      <c r="P2357" s="30" t="e">
        <f>IF(O2357="新設",VLOOKUP('施設リストA-1（直営）'!#REF!,'（新設）照明器具'!$B$5:$C$1990,2,FALSE),IF('部屋別効果（直）'!O2357="撤去",VLOOKUP('施設リストA-1（直営）'!#REF!,'（既設）調査結果'!$B$5:$C$1998,2,FALSE),0))</f>
        <v>#REF!</v>
      </c>
      <c r="Q2357" s="29" t="e">
        <f>'施設リストA-1（直営）'!#REF!</f>
        <v>#REF!</v>
      </c>
      <c r="R2357" s="29" t="e">
        <f>'施設リストA-1（直営）'!#REF!</f>
        <v>#REF!</v>
      </c>
      <c r="S2357" s="30" t="e">
        <f>IF(R2357="新設",VLOOKUP('施設リストA-1（直営）'!#REF!,'（新設）照明器具'!$B$5:$C$1990,2,FALSE),IF('部屋別効果（直）'!R2357="撤去",VLOOKUP('施設リストA-1（直営）'!#REF!,'（既設）調査結果'!$B$5:$C$1998,2,FALSE),0))</f>
        <v>#REF!</v>
      </c>
      <c r="T2357" s="29" t="e">
        <f>'施設リストA-1（直営）'!#REF!</f>
        <v>#REF!</v>
      </c>
      <c r="U2357" s="29" t="e">
        <f>'施設リストA-1（直営）'!#REF!</f>
        <v>#REF!</v>
      </c>
      <c r="V2357" s="30" t="e">
        <f>IF(U2357="新設",VLOOKUP('施設リストA-1（直営）'!#REF!,'（新設）照明器具'!$B$5:$C$1990,2,FALSE),IF('部屋別効果（直）'!U2357="撤去",VLOOKUP('施設リストA-1（直営）'!#REF!,'（既設）調査結果'!$B$5:$C$1998,2,FALSE),0))</f>
        <v>#REF!</v>
      </c>
      <c r="W2357" s="29" t="e">
        <f>'施設リストA-1（直営）'!#REF!</f>
        <v>#REF!</v>
      </c>
      <c r="X2357" s="29" t="e">
        <f>'施設リストA-1（直営）'!#REF!</f>
        <v>#REF!</v>
      </c>
      <c r="Y2357" s="30" t="e">
        <f>IF(X2357="新設",VLOOKUP('施設リストA-1（直営）'!#REF!,'（新設）照明器具'!$B$5:$C$1990,2,FALSE),IF('部屋別効果（直）'!X2357="撤去",VLOOKUP('施設リストA-1（直営）'!#REF!,'（既設）調査結果'!$B$5:$C$1998,2,FALSE),0))</f>
        <v>#REF!</v>
      </c>
      <c r="Z2357" s="29" t="e">
        <f>'施設リストA-1（直営）'!#REF!</f>
        <v>#REF!</v>
      </c>
      <c r="AA2357" s="29" t="e">
        <f>'施設リストA-1（直営）'!#REF!</f>
        <v>#REF!</v>
      </c>
      <c r="AB2357" s="30" t="e">
        <f>IF(AA2357="新設",VLOOKUP('施設リストA-1（直営）'!#REF!,'（新設）照明器具'!$B$5:$C$1990,2,FALSE),IF('部屋別効果（直）'!AA2357="撤去",VLOOKUP('施設リストA-1（直営）'!#REF!,'（既設）調査結果'!$B$5:$C$1998,2,FALSE),0))</f>
        <v>#REF!</v>
      </c>
      <c r="AC2357" s="29" t="e">
        <f>'施設リストA-1（直営）'!#REF!</f>
        <v>#REF!</v>
      </c>
      <c r="AD2357" s="29" t="e">
        <f>'施設リストA-1（直営）'!#REF!</f>
        <v>#REF!</v>
      </c>
      <c r="AE2357" s="30" t="e">
        <f>IF(AD2357="新設",VLOOKUP('施設リストA-1（直営）'!#REF!,'（新設）照明器具'!$B$5:$C$1990,2,FALSE),IF('部屋別効果（直）'!AD2357="撤去",VLOOKUP('施設リストA-1（直営）'!#REF!,'（既設）調査結果'!$B$5:$C$1998,2,FALSE),0))</f>
        <v>#REF!</v>
      </c>
      <c r="AF2357" s="29" t="e">
        <f>'施設リストA-1（直営）'!#REF!</f>
        <v>#REF!</v>
      </c>
      <c r="AG2357" s="29" t="e">
        <f>'施設リストA-1（直営）'!#REF!</f>
        <v>#REF!</v>
      </c>
      <c r="AH2357" s="30" t="e">
        <f>IF(AG2357="新設",VLOOKUP('施設リストA-1（直営）'!#REF!,'（新設）照明器具'!$B$5:$C$1990,2,FALSE),IF('部屋別効果（直）'!AG2357="撤去",VLOOKUP('施設リストA-1（直営）'!#REF!,'（既設）調査結果'!$B$5:$C$1998,2,FALSE),0))</f>
        <v>#REF!</v>
      </c>
      <c r="AI2357" s="29" t="e">
        <f>'施設リストA-1（直営）'!#REF!</f>
        <v>#REF!</v>
      </c>
      <c r="AJ2357" s="29" t="e">
        <f>'施設リストA-1（直営）'!#REF!</f>
        <v>#REF!</v>
      </c>
      <c r="AK2357" s="30" t="e">
        <f>IF(AJ2357="新設",VLOOKUP('施設リストA-1（直営）'!#REF!,'（新設）照明器具'!$B$5:$C$1990,2,FALSE),IF('部屋別効果（直）'!AJ2357="撤去",VLOOKUP('施設リストA-1（直営）'!#REF!,'（既設）調査結果'!$B$5:$C$1998,2,FALSE),0))</f>
        <v>#REF!</v>
      </c>
      <c r="AL2357" s="29" t="e">
        <f>'施設リストA-1（直営）'!#REF!</f>
        <v>#REF!</v>
      </c>
    </row>
    <row r="2358" spans="1:38" customFormat="1">
      <c r="A2358" s="94"/>
      <c r="B2358" s="16" t="e">
        <f>'施設リストA-1（直営）'!#REF!</f>
        <v>#REF!</v>
      </c>
      <c r="C2358" s="14" t="e">
        <f>'施設リストA-1（直営）'!#REF!</f>
        <v>#REF!</v>
      </c>
      <c r="D2358" s="94" t="e">
        <f>'施設リストA-1（直営）'!#REF!</f>
        <v>#REF!</v>
      </c>
      <c r="E2358" s="20" t="e">
        <f>'施設リストA-1（直営）'!#REF!</f>
        <v>#REF!</v>
      </c>
      <c r="F2358" s="20" t="e">
        <f>'施設リストA-1（直営）'!#REF!</f>
        <v>#REF!</v>
      </c>
      <c r="G2358" s="13" t="e">
        <f>'施設リストA-1（直営）'!#REF!</f>
        <v>#REF!</v>
      </c>
      <c r="H2358" s="28" t="e">
        <f t="shared" si="36"/>
        <v>#REF!</v>
      </c>
      <c r="I2358" s="29" t="e">
        <f>'施設リストA-1（直営）'!#REF!</f>
        <v>#REF!</v>
      </c>
      <c r="J2358" s="30" t="e">
        <f>IF(I2358="新設",VLOOKUP('施設リストA-1（直営）'!#REF!,'（新設）照明器具'!$B$5:$C$1990,2,FALSE),IF('部屋別効果（直）'!I2358="撤去",VLOOKUP('施設リストA-1（直営）'!#REF!,'（既設）調査結果'!$B$5:$C$1998,2,FALSE),0))</f>
        <v>#REF!</v>
      </c>
      <c r="K2358" s="29" t="e">
        <f>'施設リストA-1（直営）'!#REF!</f>
        <v>#REF!</v>
      </c>
      <c r="L2358" s="29" t="e">
        <f>'施設リストA-1（直営）'!#REF!</f>
        <v>#REF!</v>
      </c>
      <c r="M2358" s="30" t="e">
        <f>IF(L2358="新設",VLOOKUP('施設リストA-1（直営）'!#REF!,'（新設）照明器具'!$B$5:$C$1990,2,FALSE),IF('部屋別効果（直）'!L2358="撤去",VLOOKUP('施設リストA-1（直営）'!#REF!,'（既設）調査結果'!$B$5:$C$1998,2,FALSE),0))</f>
        <v>#REF!</v>
      </c>
      <c r="N2358" s="29" t="e">
        <f>'施設リストA-1（直営）'!#REF!</f>
        <v>#REF!</v>
      </c>
      <c r="O2358" s="29" t="e">
        <f>'施設リストA-1（直営）'!#REF!</f>
        <v>#REF!</v>
      </c>
      <c r="P2358" s="30" t="e">
        <f>IF(O2358="新設",VLOOKUP('施設リストA-1（直営）'!#REF!,'（新設）照明器具'!$B$5:$C$1990,2,FALSE),IF('部屋別効果（直）'!O2358="撤去",VLOOKUP('施設リストA-1（直営）'!#REF!,'（既設）調査結果'!$B$5:$C$1998,2,FALSE),0))</f>
        <v>#REF!</v>
      </c>
      <c r="Q2358" s="29" t="e">
        <f>'施設リストA-1（直営）'!#REF!</f>
        <v>#REF!</v>
      </c>
      <c r="R2358" s="29" t="e">
        <f>'施設リストA-1（直営）'!#REF!</f>
        <v>#REF!</v>
      </c>
      <c r="S2358" s="30" t="e">
        <f>IF(R2358="新設",VLOOKUP('施設リストA-1（直営）'!#REF!,'（新設）照明器具'!$B$5:$C$1990,2,FALSE),IF('部屋別効果（直）'!R2358="撤去",VLOOKUP('施設リストA-1（直営）'!#REF!,'（既設）調査結果'!$B$5:$C$1998,2,FALSE),0))</f>
        <v>#REF!</v>
      </c>
      <c r="T2358" s="29" t="e">
        <f>'施設リストA-1（直営）'!#REF!</f>
        <v>#REF!</v>
      </c>
      <c r="U2358" s="29" t="e">
        <f>'施設リストA-1（直営）'!#REF!</f>
        <v>#REF!</v>
      </c>
      <c r="V2358" s="30" t="e">
        <f>IF(U2358="新設",VLOOKUP('施設リストA-1（直営）'!#REF!,'（新設）照明器具'!$B$5:$C$1990,2,FALSE),IF('部屋別効果（直）'!U2358="撤去",VLOOKUP('施設リストA-1（直営）'!#REF!,'（既設）調査結果'!$B$5:$C$1998,2,FALSE),0))</f>
        <v>#REF!</v>
      </c>
      <c r="W2358" s="29" t="e">
        <f>'施設リストA-1（直営）'!#REF!</f>
        <v>#REF!</v>
      </c>
      <c r="X2358" s="29" t="e">
        <f>'施設リストA-1（直営）'!#REF!</f>
        <v>#REF!</v>
      </c>
      <c r="Y2358" s="30" t="e">
        <f>IF(X2358="新設",VLOOKUP('施設リストA-1（直営）'!#REF!,'（新設）照明器具'!$B$5:$C$1990,2,FALSE),IF('部屋別効果（直）'!X2358="撤去",VLOOKUP('施設リストA-1（直営）'!#REF!,'（既設）調査結果'!$B$5:$C$1998,2,FALSE),0))</f>
        <v>#REF!</v>
      </c>
      <c r="Z2358" s="29" t="e">
        <f>'施設リストA-1（直営）'!#REF!</f>
        <v>#REF!</v>
      </c>
      <c r="AA2358" s="29" t="e">
        <f>'施設リストA-1（直営）'!#REF!</f>
        <v>#REF!</v>
      </c>
      <c r="AB2358" s="30" t="e">
        <f>IF(AA2358="新設",VLOOKUP('施設リストA-1（直営）'!#REF!,'（新設）照明器具'!$B$5:$C$1990,2,FALSE),IF('部屋別効果（直）'!AA2358="撤去",VLOOKUP('施設リストA-1（直営）'!#REF!,'（既設）調査結果'!$B$5:$C$1998,2,FALSE),0))</f>
        <v>#REF!</v>
      </c>
      <c r="AC2358" s="29" t="e">
        <f>'施設リストA-1（直営）'!#REF!</f>
        <v>#REF!</v>
      </c>
      <c r="AD2358" s="29" t="e">
        <f>'施設リストA-1（直営）'!#REF!</f>
        <v>#REF!</v>
      </c>
      <c r="AE2358" s="30" t="e">
        <f>IF(AD2358="新設",VLOOKUP('施設リストA-1（直営）'!#REF!,'（新設）照明器具'!$B$5:$C$1990,2,FALSE),IF('部屋別効果（直）'!AD2358="撤去",VLOOKUP('施設リストA-1（直営）'!#REF!,'（既設）調査結果'!$B$5:$C$1998,2,FALSE),0))</f>
        <v>#REF!</v>
      </c>
      <c r="AF2358" s="29" t="e">
        <f>'施設リストA-1（直営）'!#REF!</f>
        <v>#REF!</v>
      </c>
      <c r="AG2358" s="29" t="e">
        <f>'施設リストA-1（直営）'!#REF!</f>
        <v>#REF!</v>
      </c>
      <c r="AH2358" s="30" t="e">
        <f>IF(AG2358="新設",VLOOKUP('施設リストA-1（直営）'!#REF!,'（新設）照明器具'!$B$5:$C$1990,2,FALSE),IF('部屋別効果（直）'!AG2358="撤去",VLOOKUP('施設リストA-1（直営）'!#REF!,'（既設）調査結果'!$B$5:$C$1998,2,FALSE),0))</f>
        <v>#REF!</v>
      </c>
      <c r="AI2358" s="29" t="e">
        <f>'施設リストA-1（直営）'!#REF!</f>
        <v>#REF!</v>
      </c>
      <c r="AJ2358" s="29" t="e">
        <f>'施設リストA-1（直営）'!#REF!</f>
        <v>#REF!</v>
      </c>
      <c r="AK2358" s="30" t="e">
        <f>IF(AJ2358="新設",VLOOKUP('施設リストA-1（直営）'!#REF!,'（新設）照明器具'!$B$5:$C$1990,2,FALSE),IF('部屋別効果（直）'!AJ2358="撤去",VLOOKUP('施設リストA-1（直営）'!#REF!,'（既設）調査結果'!$B$5:$C$1998,2,FALSE),0))</f>
        <v>#REF!</v>
      </c>
      <c r="AL2358" s="29" t="e">
        <f>'施設リストA-1（直営）'!#REF!</f>
        <v>#REF!</v>
      </c>
    </row>
    <row r="2359" spans="1:38" customFormat="1">
      <c r="A2359" s="94"/>
      <c r="B2359" s="16" t="e">
        <f>'施設リストA-1（直営）'!#REF!</f>
        <v>#REF!</v>
      </c>
      <c r="C2359" s="14" t="e">
        <f>'施設リストA-1（直営）'!#REF!</f>
        <v>#REF!</v>
      </c>
      <c r="D2359" s="94" t="e">
        <f>'施設リストA-1（直営）'!#REF!</f>
        <v>#REF!</v>
      </c>
      <c r="E2359" s="20" t="e">
        <f>'施設リストA-1（直営）'!#REF!</f>
        <v>#REF!</v>
      </c>
      <c r="F2359" s="20" t="e">
        <f>'施設リストA-1（直営）'!#REF!</f>
        <v>#REF!</v>
      </c>
      <c r="G2359" s="13" t="e">
        <f>'施設リストA-1（直営）'!#REF!</f>
        <v>#REF!</v>
      </c>
      <c r="H2359" s="28" t="e">
        <f t="shared" si="36"/>
        <v>#REF!</v>
      </c>
      <c r="I2359" s="29" t="e">
        <f>'施設リストA-1（直営）'!#REF!</f>
        <v>#REF!</v>
      </c>
      <c r="J2359" s="30" t="e">
        <f>IF(I2359="新設",VLOOKUP('施設リストA-1（直営）'!#REF!,'（新設）照明器具'!$B$5:$C$1990,2,FALSE),IF('部屋別効果（直）'!I2359="撤去",VLOOKUP('施設リストA-1（直営）'!#REF!,'（既設）調査結果'!$B$5:$C$1998,2,FALSE),0))</f>
        <v>#REF!</v>
      </c>
      <c r="K2359" s="29" t="e">
        <f>'施設リストA-1（直営）'!#REF!</f>
        <v>#REF!</v>
      </c>
      <c r="L2359" s="29" t="e">
        <f>'施設リストA-1（直営）'!#REF!</f>
        <v>#REF!</v>
      </c>
      <c r="M2359" s="30" t="e">
        <f>IF(L2359="新設",VLOOKUP('施設リストA-1（直営）'!#REF!,'（新設）照明器具'!$B$5:$C$1990,2,FALSE),IF('部屋別効果（直）'!L2359="撤去",VLOOKUP('施設リストA-1（直営）'!#REF!,'（既設）調査結果'!$B$5:$C$1998,2,FALSE),0))</f>
        <v>#REF!</v>
      </c>
      <c r="N2359" s="29" t="e">
        <f>'施設リストA-1（直営）'!#REF!</f>
        <v>#REF!</v>
      </c>
      <c r="O2359" s="29" t="e">
        <f>'施設リストA-1（直営）'!#REF!</f>
        <v>#REF!</v>
      </c>
      <c r="P2359" s="30" t="e">
        <f>IF(O2359="新設",VLOOKUP('施設リストA-1（直営）'!#REF!,'（新設）照明器具'!$B$5:$C$1990,2,FALSE),IF('部屋別効果（直）'!O2359="撤去",VLOOKUP('施設リストA-1（直営）'!#REF!,'（既設）調査結果'!$B$5:$C$1998,2,FALSE),0))</f>
        <v>#REF!</v>
      </c>
      <c r="Q2359" s="29" t="e">
        <f>'施設リストA-1（直営）'!#REF!</f>
        <v>#REF!</v>
      </c>
      <c r="R2359" s="29" t="e">
        <f>'施設リストA-1（直営）'!#REF!</f>
        <v>#REF!</v>
      </c>
      <c r="S2359" s="30" t="e">
        <f>IF(R2359="新設",VLOOKUP('施設リストA-1（直営）'!#REF!,'（新設）照明器具'!$B$5:$C$1990,2,FALSE),IF('部屋別効果（直）'!R2359="撤去",VLOOKUP('施設リストA-1（直営）'!#REF!,'（既設）調査結果'!$B$5:$C$1998,2,FALSE),0))</f>
        <v>#REF!</v>
      </c>
      <c r="T2359" s="29" t="e">
        <f>'施設リストA-1（直営）'!#REF!</f>
        <v>#REF!</v>
      </c>
      <c r="U2359" s="29" t="e">
        <f>'施設リストA-1（直営）'!#REF!</f>
        <v>#REF!</v>
      </c>
      <c r="V2359" s="30" t="e">
        <f>IF(U2359="新設",VLOOKUP('施設リストA-1（直営）'!#REF!,'（新設）照明器具'!$B$5:$C$1990,2,FALSE),IF('部屋別効果（直）'!U2359="撤去",VLOOKUP('施設リストA-1（直営）'!#REF!,'（既設）調査結果'!$B$5:$C$1998,2,FALSE),0))</f>
        <v>#REF!</v>
      </c>
      <c r="W2359" s="29" t="e">
        <f>'施設リストA-1（直営）'!#REF!</f>
        <v>#REF!</v>
      </c>
      <c r="X2359" s="29" t="e">
        <f>'施設リストA-1（直営）'!#REF!</f>
        <v>#REF!</v>
      </c>
      <c r="Y2359" s="30" t="e">
        <f>IF(X2359="新設",VLOOKUP('施設リストA-1（直営）'!#REF!,'（新設）照明器具'!$B$5:$C$1990,2,FALSE),IF('部屋別効果（直）'!X2359="撤去",VLOOKUP('施設リストA-1（直営）'!#REF!,'（既設）調査結果'!$B$5:$C$1998,2,FALSE),0))</f>
        <v>#REF!</v>
      </c>
      <c r="Z2359" s="29" t="e">
        <f>'施設リストA-1（直営）'!#REF!</f>
        <v>#REF!</v>
      </c>
      <c r="AA2359" s="29" t="e">
        <f>'施設リストA-1（直営）'!#REF!</f>
        <v>#REF!</v>
      </c>
      <c r="AB2359" s="30" t="e">
        <f>IF(AA2359="新設",VLOOKUP('施設リストA-1（直営）'!#REF!,'（新設）照明器具'!$B$5:$C$1990,2,FALSE),IF('部屋別効果（直）'!AA2359="撤去",VLOOKUP('施設リストA-1（直営）'!#REF!,'（既設）調査結果'!$B$5:$C$1998,2,FALSE),0))</f>
        <v>#REF!</v>
      </c>
      <c r="AC2359" s="29" t="e">
        <f>'施設リストA-1（直営）'!#REF!</f>
        <v>#REF!</v>
      </c>
      <c r="AD2359" s="29" t="e">
        <f>'施設リストA-1（直営）'!#REF!</f>
        <v>#REF!</v>
      </c>
      <c r="AE2359" s="30" t="e">
        <f>IF(AD2359="新設",VLOOKUP('施設リストA-1（直営）'!#REF!,'（新設）照明器具'!$B$5:$C$1990,2,FALSE),IF('部屋別効果（直）'!AD2359="撤去",VLOOKUP('施設リストA-1（直営）'!#REF!,'（既設）調査結果'!$B$5:$C$1998,2,FALSE),0))</f>
        <v>#REF!</v>
      </c>
      <c r="AF2359" s="29" t="e">
        <f>'施設リストA-1（直営）'!#REF!</f>
        <v>#REF!</v>
      </c>
      <c r="AG2359" s="29" t="e">
        <f>'施設リストA-1（直営）'!#REF!</f>
        <v>#REF!</v>
      </c>
      <c r="AH2359" s="30" t="e">
        <f>IF(AG2359="新設",VLOOKUP('施設リストA-1（直営）'!#REF!,'（新設）照明器具'!$B$5:$C$1990,2,FALSE),IF('部屋別効果（直）'!AG2359="撤去",VLOOKUP('施設リストA-1（直営）'!#REF!,'（既設）調査結果'!$B$5:$C$1998,2,FALSE),0))</f>
        <v>#REF!</v>
      </c>
      <c r="AI2359" s="29" t="e">
        <f>'施設リストA-1（直営）'!#REF!</f>
        <v>#REF!</v>
      </c>
      <c r="AJ2359" s="29" t="e">
        <f>'施設リストA-1（直営）'!#REF!</f>
        <v>#REF!</v>
      </c>
      <c r="AK2359" s="30" t="e">
        <f>IF(AJ2359="新設",VLOOKUP('施設リストA-1（直営）'!#REF!,'（新設）照明器具'!$B$5:$C$1990,2,FALSE),IF('部屋別効果（直）'!AJ2359="撤去",VLOOKUP('施設リストA-1（直営）'!#REF!,'（既設）調査結果'!$B$5:$C$1998,2,FALSE),0))</f>
        <v>#REF!</v>
      </c>
      <c r="AL2359" s="29" t="e">
        <f>'施設リストA-1（直営）'!#REF!</f>
        <v>#REF!</v>
      </c>
    </row>
    <row r="2360" spans="1:38" customFormat="1">
      <c r="A2360" s="94"/>
      <c r="B2360" s="16" t="e">
        <f>'施設リストA-1（直営）'!#REF!</f>
        <v>#REF!</v>
      </c>
      <c r="C2360" s="14" t="e">
        <f>'施設リストA-1（直営）'!#REF!</f>
        <v>#REF!</v>
      </c>
      <c r="D2360" s="94" t="e">
        <f>'施設リストA-1（直営）'!#REF!</f>
        <v>#REF!</v>
      </c>
      <c r="E2360" s="20" t="e">
        <f>'施設リストA-1（直営）'!#REF!</f>
        <v>#REF!</v>
      </c>
      <c r="F2360" s="20" t="e">
        <f>'施設リストA-1（直営）'!#REF!</f>
        <v>#REF!</v>
      </c>
      <c r="G2360" s="13" t="e">
        <f>'施設リストA-1（直営）'!#REF!</f>
        <v>#REF!</v>
      </c>
      <c r="H2360" s="28" t="e">
        <f t="shared" si="36"/>
        <v>#REF!</v>
      </c>
      <c r="I2360" s="29" t="e">
        <f>'施設リストA-1（直営）'!#REF!</f>
        <v>#REF!</v>
      </c>
      <c r="J2360" s="30" t="e">
        <f>IF(I2360="新設",VLOOKUP('施設リストA-1（直営）'!#REF!,'（新設）照明器具'!$B$5:$C$1990,2,FALSE),IF('部屋別効果（直）'!I2360="撤去",VLOOKUP('施設リストA-1（直営）'!#REF!,'（既設）調査結果'!$B$5:$C$1998,2,FALSE),0))</f>
        <v>#REF!</v>
      </c>
      <c r="K2360" s="29" t="e">
        <f>'施設リストA-1（直営）'!#REF!</f>
        <v>#REF!</v>
      </c>
      <c r="L2360" s="29" t="e">
        <f>'施設リストA-1（直営）'!#REF!</f>
        <v>#REF!</v>
      </c>
      <c r="M2360" s="30" t="e">
        <f>IF(L2360="新設",VLOOKUP('施設リストA-1（直営）'!#REF!,'（新設）照明器具'!$B$5:$C$1990,2,FALSE),IF('部屋別効果（直）'!L2360="撤去",VLOOKUP('施設リストA-1（直営）'!#REF!,'（既設）調査結果'!$B$5:$C$1998,2,FALSE),0))</f>
        <v>#REF!</v>
      </c>
      <c r="N2360" s="29" t="e">
        <f>'施設リストA-1（直営）'!#REF!</f>
        <v>#REF!</v>
      </c>
      <c r="O2360" s="29" t="e">
        <f>'施設リストA-1（直営）'!#REF!</f>
        <v>#REF!</v>
      </c>
      <c r="P2360" s="30" t="e">
        <f>IF(O2360="新設",VLOOKUP('施設リストA-1（直営）'!#REF!,'（新設）照明器具'!$B$5:$C$1990,2,FALSE),IF('部屋別効果（直）'!O2360="撤去",VLOOKUP('施設リストA-1（直営）'!#REF!,'（既設）調査結果'!$B$5:$C$1998,2,FALSE),0))</f>
        <v>#REF!</v>
      </c>
      <c r="Q2360" s="29" t="e">
        <f>'施設リストA-1（直営）'!#REF!</f>
        <v>#REF!</v>
      </c>
      <c r="R2360" s="29" t="e">
        <f>'施設リストA-1（直営）'!#REF!</f>
        <v>#REF!</v>
      </c>
      <c r="S2360" s="30" t="e">
        <f>IF(R2360="新設",VLOOKUP('施設リストA-1（直営）'!#REF!,'（新設）照明器具'!$B$5:$C$1990,2,FALSE),IF('部屋別効果（直）'!R2360="撤去",VLOOKUP('施設リストA-1（直営）'!#REF!,'（既設）調査結果'!$B$5:$C$1998,2,FALSE),0))</f>
        <v>#REF!</v>
      </c>
      <c r="T2360" s="29" t="e">
        <f>'施設リストA-1（直営）'!#REF!</f>
        <v>#REF!</v>
      </c>
      <c r="U2360" s="29" t="e">
        <f>'施設リストA-1（直営）'!#REF!</f>
        <v>#REF!</v>
      </c>
      <c r="V2360" s="30" t="e">
        <f>IF(U2360="新設",VLOOKUP('施設リストA-1（直営）'!#REF!,'（新設）照明器具'!$B$5:$C$1990,2,FALSE),IF('部屋別効果（直）'!U2360="撤去",VLOOKUP('施設リストA-1（直営）'!#REF!,'（既設）調査結果'!$B$5:$C$1998,2,FALSE),0))</f>
        <v>#REF!</v>
      </c>
      <c r="W2360" s="29" t="e">
        <f>'施設リストA-1（直営）'!#REF!</f>
        <v>#REF!</v>
      </c>
      <c r="X2360" s="29" t="e">
        <f>'施設リストA-1（直営）'!#REF!</f>
        <v>#REF!</v>
      </c>
      <c r="Y2360" s="30" t="e">
        <f>IF(X2360="新設",VLOOKUP('施設リストA-1（直営）'!#REF!,'（新設）照明器具'!$B$5:$C$1990,2,FALSE),IF('部屋別効果（直）'!X2360="撤去",VLOOKUP('施設リストA-1（直営）'!#REF!,'（既設）調査結果'!$B$5:$C$1998,2,FALSE),0))</f>
        <v>#REF!</v>
      </c>
      <c r="Z2360" s="29" t="e">
        <f>'施設リストA-1（直営）'!#REF!</f>
        <v>#REF!</v>
      </c>
      <c r="AA2360" s="29" t="e">
        <f>'施設リストA-1（直営）'!#REF!</f>
        <v>#REF!</v>
      </c>
      <c r="AB2360" s="30" t="e">
        <f>IF(AA2360="新設",VLOOKUP('施設リストA-1（直営）'!#REF!,'（新設）照明器具'!$B$5:$C$1990,2,FALSE),IF('部屋別効果（直）'!AA2360="撤去",VLOOKUP('施設リストA-1（直営）'!#REF!,'（既設）調査結果'!$B$5:$C$1998,2,FALSE),0))</f>
        <v>#REF!</v>
      </c>
      <c r="AC2360" s="29" t="e">
        <f>'施設リストA-1（直営）'!#REF!</f>
        <v>#REF!</v>
      </c>
      <c r="AD2360" s="29" t="e">
        <f>'施設リストA-1（直営）'!#REF!</f>
        <v>#REF!</v>
      </c>
      <c r="AE2360" s="30" t="e">
        <f>IF(AD2360="新設",VLOOKUP('施設リストA-1（直営）'!#REF!,'（新設）照明器具'!$B$5:$C$1990,2,FALSE),IF('部屋別効果（直）'!AD2360="撤去",VLOOKUP('施設リストA-1（直営）'!#REF!,'（既設）調査結果'!$B$5:$C$1998,2,FALSE),0))</f>
        <v>#REF!</v>
      </c>
      <c r="AF2360" s="29" t="e">
        <f>'施設リストA-1（直営）'!#REF!</f>
        <v>#REF!</v>
      </c>
      <c r="AG2360" s="29" t="e">
        <f>'施設リストA-1（直営）'!#REF!</f>
        <v>#REF!</v>
      </c>
      <c r="AH2360" s="30" t="e">
        <f>IF(AG2360="新設",VLOOKUP('施設リストA-1（直営）'!#REF!,'（新設）照明器具'!$B$5:$C$1990,2,FALSE),IF('部屋別効果（直）'!AG2360="撤去",VLOOKUP('施設リストA-1（直営）'!#REF!,'（既設）調査結果'!$B$5:$C$1998,2,FALSE),0))</f>
        <v>#REF!</v>
      </c>
      <c r="AI2360" s="29" t="e">
        <f>'施設リストA-1（直営）'!#REF!</f>
        <v>#REF!</v>
      </c>
      <c r="AJ2360" s="29" t="e">
        <f>'施設リストA-1（直営）'!#REF!</f>
        <v>#REF!</v>
      </c>
      <c r="AK2360" s="30" t="e">
        <f>IF(AJ2360="新設",VLOOKUP('施設リストA-1（直営）'!#REF!,'（新設）照明器具'!$B$5:$C$1990,2,FALSE),IF('部屋別効果（直）'!AJ2360="撤去",VLOOKUP('施設リストA-1（直営）'!#REF!,'（既設）調査結果'!$B$5:$C$1998,2,FALSE),0))</f>
        <v>#REF!</v>
      </c>
      <c r="AL2360" s="29" t="e">
        <f>'施設リストA-1（直営）'!#REF!</f>
        <v>#REF!</v>
      </c>
    </row>
    <row r="2361" spans="1:38" customFormat="1">
      <c r="A2361" s="94"/>
      <c r="B2361" s="16" t="e">
        <f>'施設リストA-1（直営）'!#REF!</f>
        <v>#REF!</v>
      </c>
      <c r="C2361" s="14" t="e">
        <f>'施設リストA-1（直営）'!#REF!</f>
        <v>#REF!</v>
      </c>
      <c r="D2361" s="94" t="e">
        <f>'施設リストA-1（直営）'!#REF!</f>
        <v>#REF!</v>
      </c>
      <c r="E2361" s="20" t="e">
        <f>'施設リストA-1（直営）'!#REF!</f>
        <v>#REF!</v>
      </c>
      <c r="F2361" s="20" t="e">
        <f>'施設リストA-1（直営）'!#REF!</f>
        <v>#REF!</v>
      </c>
      <c r="G2361" s="13" t="e">
        <f>'施設リストA-1（直営）'!#REF!</f>
        <v>#REF!</v>
      </c>
      <c r="H2361" s="28" t="e">
        <f t="shared" si="36"/>
        <v>#REF!</v>
      </c>
      <c r="I2361" s="29" t="e">
        <f>'施設リストA-1（直営）'!#REF!</f>
        <v>#REF!</v>
      </c>
      <c r="J2361" s="30" t="e">
        <f>IF(I2361="新設",VLOOKUP('施設リストA-1（直営）'!#REF!,'（新設）照明器具'!$B$5:$C$1990,2,FALSE),IF('部屋別効果（直）'!I2361="撤去",VLOOKUP('施設リストA-1（直営）'!#REF!,'（既設）調査結果'!$B$5:$C$1998,2,FALSE),0))</f>
        <v>#REF!</v>
      </c>
      <c r="K2361" s="29" t="e">
        <f>'施設リストA-1（直営）'!#REF!</f>
        <v>#REF!</v>
      </c>
      <c r="L2361" s="29" t="e">
        <f>'施設リストA-1（直営）'!#REF!</f>
        <v>#REF!</v>
      </c>
      <c r="M2361" s="30" t="e">
        <f>IF(L2361="新設",VLOOKUP('施設リストA-1（直営）'!#REF!,'（新設）照明器具'!$B$5:$C$1990,2,FALSE),IF('部屋別効果（直）'!L2361="撤去",VLOOKUP('施設リストA-1（直営）'!#REF!,'（既設）調査結果'!$B$5:$C$1998,2,FALSE),0))</f>
        <v>#REF!</v>
      </c>
      <c r="N2361" s="29" t="e">
        <f>'施設リストA-1（直営）'!#REF!</f>
        <v>#REF!</v>
      </c>
      <c r="O2361" s="29" t="e">
        <f>'施設リストA-1（直営）'!#REF!</f>
        <v>#REF!</v>
      </c>
      <c r="P2361" s="30" t="e">
        <f>IF(O2361="新設",VLOOKUP('施設リストA-1（直営）'!#REF!,'（新設）照明器具'!$B$5:$C$1990,2,FALSE),IF('部屋別効果（直）'!O2361="撤去",VLOOKUP('施設リストA-1（直営）'!#REF!,'（既設）調査結果'!$B$5:$C$1998,2,FALSE),0))</f>
        <v>#REF!</v>
      </c>
      <c r="Q2361" s="29" t="e">
        <f>'施設リストA-1（直営）'!#REF!</f>
        <v>#REF!</v>
      </c>
      <c r="R2361" s="29" t="e">
        <f>'施設リストA-1（直営）'!#REF!</f>
        <v>#REF!</v>
      </c>
      <c r="S2361" s="30" t="e">
        <f>IF(R2361="新設",VLOOKUP('施設リストA-1（直営）'!#REF!,'（新設）照明器具'!$B$5:$C$1990,2,FALSE),IF('部屋別効果（直）'!R2361="撤去",VLOOKUP('施設リストA-1（直営）'!#REF!,'（既設）調査結果'!$B$5:$C$1998,2,FALSE),0))</f>
        <v>#REF!</v>
      </c>
      <c r="T2361" s="29" t="e">
        <f>'施設リストA-1（直営）'!#REF!</f>
        <v>#REF!</v>
      </c>
      <c r="U2361" s="29" t="e">
        <f>'施設リストA-1（直営）'!#REF!</f>
        <v>#REF!</v>
      </c>
      <c r="V2361" s="30" t="e">
        <f>IF(U2361="新設",VLOOKUP('施設リストA-1（直営）'!#REF!,'（新設）照明器具'!$B$5:$C$1990,2,FALSE),IF('部屋別効果（直）'!U2361="撤去",VLOOKUP('施設リストA-1（直営）'!#REF!,'（既設）調査結果'!$B$5:$C$1998,2,FALSE),0))</f>
        <v>#REF!</v>
      </c>
      <c r="W2361" s="29" t="e">
        <f>'施設リストA-1（直営）'!#REF!</f>
        <v>#REF!</v>
      </c>
      <c r="X2361" s="29" t="e">
        <f>'施設リストA-1（直営）'!#REF!</f>
        <v>#REF!</v>
      </c>
      <c r="Y2361" s="30" t="e">
        <f>IF(X2361="新設",VLOOKUP('施設リストA-1（直営）'!#REF!,'（新設）照明器具'!$B$5:$C$1990,2,FALSE),IF('部屋別効果（直）'!X2361="撤去",VLOOKUP('施設リストA-1（直営）'!#REF!,'（既設）調査結果'!$B$5:$C$1998,2,FALSE),0))</f>
        <v>#REF!</v>
      </c>
      <c r="Z2361" s="29" t="e">
        <f>'施設リストA-1（直営）'!#REF!</f>
        <v>#REF!</v>
      </c>
      <c r="AA2361" s="29" t="e">
        <f>'施設リストA-1（直営）'!#REF!</f>
        <v>#REF!</v>
      </c>
      <c r="AB2361" s="30" t="e">
        <f>IF(AA2361="新設",VLOOKUP('施設リストA-1（直営）'!#REF!,'（新設）照明器具'!$B$5:$C$1990,2,FALSE),IF('部屋別効果（直）'!AA2361="撤去",VLOOKUP('施設リストA-1（直営）'!#REF!,'（既設）調査結果'!$B$5:$C$1998,2,FALSE),0))</f>
        <v>#REF!</v>
      </c>
      <c r="AC2361" s="29" t="e">
        <f>'施設リストA-1（直営）'!#REF!</f>
        <v>#REF!</v>
      </c>
      <c r="AD2361" s="29" t="e">
        <f>'施設リストA-1（直営）'!#REF!</f>
        <v>#REF!</v>
      </c>
      <c r="AE2361" s="30" t="e">
        <f>IF(AD2361="新設",VLOOKUP('施設リストA-1（直営）'!#REF!,'（新設）照明器具'!$B$5:$C$1990,2,FALSE),IF('部屋別効果（直）'!AD2361="撤去",VLOOKUP('施設リストA-1（直営）'!#REF!,'（既設）調査結果'!$B$5:$C$1998,2,FALSE),0))</f>
        <v>#REF!</v>
      </c>
      <c r="AF2361" s="29" t="e">
        <f>'施設リストA-1（直営）'!#REF!</f>
        <v>#REF!</v>
      </c>
      <c r="AG2361" s="29" t="e">
        <f>'施設リストA-1（直営）'!#REF!</f>
        <v>#REF!</v>
      </c>
      <c r="AH2361" s="30" t="e">
        <f>IF(AG2361="新設",VLOOKUP('施設リストA-1（直営）'!#REF!,'（新設）照明器具'!$B$5:$C$1990,2,FALSE),IF('部屋別効果（直）'!AG2361="撤去",VLOOKUP('施設リストA-1（直営）'!#REF!,'（既設）調査結果'!$B$5:$C$1998,2,FALSE),0))</f>
        <v>#REF!</v>
      </c>
      <c r="AI2361" s="29" t="e">
        <f>'施設リストA-1（直営）'!#REF!</f>
        <v>#REF!</v>
      </c>
      <c r="AJ2361" s="29" t="e">
        <f>'施設リストA-1（直営）'!#REF!</f>
        <v>#REF!</v>
      </c>
      <c r="AK2361" s="30" t="e">
        <f>IF(AJ2361="新設",VLOOKUP('施設リストA-1（直営）'!#REF!,'（新設）照明器具'!$B$5:$C$1990,2,FALSE),IF('部屋別効果（直）'!AJ2361="撤去",VLOOKUP('施設リストA-1（直営）'!#REF!,'（既設）調査結果'!$B$5:$C$1998,2,FALSE),0))</f>
        <v>#REF!</v>
      </c>
      <c r="AL2361" s="29" t="e">
        <f>'施設リストA-1（直営）'!#REF!</f>
        <v>#REF!</v>
      </c>
    </row>
    <row r="2362" spans="1:38" customFormat="1">
      <c r="A2362" s="94"/>
      <c r="B2362" s="16" t="e">
        <f>'施設リストA-1（直営）'!#REF!</f>
        <v>#REF!</v>
      </c>
      <c r="C2362" s="14" t="e">
        <f>'施設リストA-1（直営）'!#REF!</f>
        <v>#REF!</v>
      </c>
      <c r="D2362" s="94" t="e">
        <f>'施設リストA-1（直営）'!#REF!</f>
        <v>#REF!</v>
      </c>
      <c r="E2362" s="20" t="e">
        <f>'施設リストA-1（直営）'!#REF!</f>
        <v>#REF!</v>
      </c>
      <c r="F2362" s="20" t="e">
        <f>'施設リストA-1（直営）'!#REF!</f>
        <v>#REF!</v>
      </c>
      <c r="G2362" s="13" t="e">
        <f>'施設リストA-1（直営）'!#REF!</f>
        <v>#REF!</v>
      </c>
      <c r="H2362" s="28" t="e">
        <f t="shared" si="36"/>
        <v>#REF!</v>
      </c>
      <c r="I2362" s="29" t="e">
        <f>'施設リストA-1（直営）'!#REF!</f>
        <v>#REF!</v>
      </c>
      <c r="J2362" s="30" t="e">
        <f>IF(I2362="新設",VLOOKUP('施設リストA-1（直営）'!#REF!,'（新設）照明器具'!$B$5:$C$1990,2,FALSE),IF('部屋別効果（直）'!I2362="撤去",VLOOKUP('施設リストA-1（直営）'!#REF!,'（既設）調査結果'!$B$5:$C$1998,2,FALSE),0))</f>
        <v>#REF!</v>
      </c>
      <c r="K2362" s="29" t="e">
        <f>'施設リストA-1（直営）'!#REF!</f>
        <v>#REF!</v>
      </c>
      <c r="L2362" s="29" t="e">
        <f>'施設リストA-1（直営）'!#REF!</f>
        <v>#REF!</v>
      </c>
      <c r="M2362" s="30" t="e">
        <f>IF(L2362="新設",VLOOKUP('施設リストA-1（直営）'!#REF!,'（新設）照明器具'!$B$5:$C$1990,2,FALSE),IF('部屋別効果（直）'!L2362="撤去",VLOOKUP('施設リストA-1（直営）'!#REF!,'（既設）調査結果'!$B$5:$C$1998,2,FALSE),0))</f>
        <v>#REF!</v>
      </c>
      <c r="N2362" s="29" t="e">
        <f>'施設リストA-1（直営）'!#REF!</f>
        <v>#REF!</v>
      </c>
      <c r="O2362" s="29" t="e">
        <f>'施設リストA-1（直営）'!#REF!</f>
        <v>#REF!</v>
      </c>
      <c r="P2362" s="30" t="e">
        <f>IF(O2362="新設",VLOOKUP('施設リストA-1（直営）'!#REF!,'（新設）照明器具'!$B$5:$C$1990,2,FALSE),IF('部屋別効果（直）'!O2362="撤去",VLOOKUP('施設リストA-1（直営）'!#REF!,'（既設）調査結果'!$B$5:$C$1998,2,FALSE),0))</f>
        <v>#REF!</v>
      </c>
      <c r="Q2362" s="29" t="e">
        <f>'施設リストA-1（直営）'!#REF!</f>
        <v>#REF!</v>
      </c>
      <c r="R2362" s="29" t="e">
        <f>'施設リストA-1（直営）'!#REF!</f>
        <v>#REF!</v>
      </c>
      <c r="S2362" s="30" t="e">
        <f>IF(R2362="新設",VLOOKUP('施設リストA-1（直営）'!#REF!,'（新設）照明器具'!$B$5:$C$1990,2,FALSE),IF('部屋別効果（直）'!R2362="撤去",VLOOKUP('施設リストA-1（直営）'!#REF!,'（既設）調査結果'!$B$5:$C$1998,2,FALSE),0))</f>
        <v>#REF!</v>
      </c>
      <c r="T2362" s="29" t="e">
        <f>'施設リストA-1（直営）'!#REF!</f>
        <v>#REF!</v>
      </c>
      <c r="U2362" s="29" t="e">
        <f>'施設リストA-1（直営）'!#REF!</f>
        <v>#REF!</v>
      </c>
      <c r="V2362" s="30" t="e">
        <f>IF(U2362="新設",VLOOKUP('施設リストA-1（直営）'!#REF!,'（新設）照明器具'!$B$5:$C$1990,2,FALSE),IF('部屋別効果（直）'!U2362="撤去",VLOOKUP('施設リストA-1（直営）'!#REF!,'（既設）調査結果'!$B$5:$C$1998,2,FALSE),0))</f>
        <v>#REF!</v>
      </c>
      <c r="W2362" s="29" t="e">
        <f>'施設リストA-1（直営）'!#REF!</f>
        <v>#REF!</v>
      </c>
      <c r="X2362" s="29" t="e">
        <f>'施設リストA-1（直営）'!#REF!</f>
        <v>#REF!</v>
      </c>
      <c r="Y2362" s="30" t="e">
        <f>IF(X2362="新設",VLOOKUP('施設リストA-1（直営）'!#REF!,'（新設）照明器具'!$B$5:$C$1990,2,FALSE),IF('部屋別効果（直）'!X2362="撤去",VLOOKUP('施設リストA-1（直営）'!#REF!,'（既設）調査結果'!$B$5:$C$1998,2,FALSE),0))</f>
        <v>#REF!</v>
      </c>
      <c r="Z2362" s="29" t="e">
        <f>'施設リストA-1（直営）'!#REF!</f>
        <v>#REF!</v>
      </c>
      <c r="AA2362" s="29" t="e">
        <f>'施設リストA-1（直営）'!#REF!</f>
        <v>#REF!</v>
      </c>
      <c r="AB2362" s="30" t="e">
        <f>IF(AA2362="新設",VLOOKUP('施設リストA-1（直営）'!#REF!,'（新設）照明器具'!$B$5:$C$1990,2,FALSE),IF('部屋別効果（直）'!AA2362="撤去",VLOOKUP('施設リストA-1（直営）'!#REF!,'（既設）調査結果'!$B$5:$C$1998,2,FALSE),0))</f>
        <v>#REF!</v>
      </c>
      <c r="AC2362" s="29" t="e">
        <f>'施設リストA-1（直営）'!#REF!</f>
        <v>#REF!</v>
      </c>
      <c r="AD2362" s="29" t="e">
        <f>'施設リストA-1（直営）'!#REF!</f>
        <v>#REF!</v>
      </c>
      <c r="AE2362" s="30" t="e">
        <f>IF(AD2362="新設",VLOOKUP('施設リストA-1（直営）'!#REF!,'（新設）照明器具'!$B$5:$C$1990,2,FALSE),IF('部屋別効果（直）'!AD2362="撤去",VLOOKUP('施設リストA-1（直営）'!#REF!,'（既設）調査結果'!$B$5:$C$1998,2,FALSE),0))</f>
        <v>#REF!</v>
      </c>
      <c r="AF2362" s="29" t="e">
        <f>'施設リストA-1（直営）'!#REF!</f>
        <v>#REF!</v>
      </c>
      <c r="AG2362" s="29" t="e">
        <f>'施設リストA-1（直営）'!#REF!</f>
        <v>#REF!</v>
      </c>
      <c r="AH2362" s="30" t="e">
        <f>IF(AG2362="新設",VLOOKUP('施設リストA-1（直営）'!#REF!,'（新設）照明器具'!$B$5:$C$1990,2,FALSE),IF('部屋別効果（直）'!AG2362="撤去",VLOOKUP('施設リストA-1（直営）'!#REF!,'（既設）調査結果'!$B$5:$C$1998,2,FALSE),0))</f>
        <v>#REF!</v>
      </c>
      <c r="AI2362" s="29" t="e">
        <f>'施設リストA-1（直営）'!#REF!</f>
        <v>#REF!</v>
      </c>
      <c r="AJ2362" s="29" t="e">
        <f>'施設リストA-1（直営）'!#REF!</f>
        <v>#REF!</v>
      </c>
      <c r="AK2362" s="30" t="e">
        <f>IF(AJ2362="新設",VLOOKUP('施設リストA-1（直営）'!#REF!,'（新設）照明器具'!$B$5:$C$1990,2,FALSE),IF('部屋別効果（直）'!AJ2362="撤去",VLOOKUP('施設リストA-1（直営）'!#REF!,'（既設）調査結果'!$B$5:$C$1998,2,FALSE),0))</f>
        <v>#REF!</v>
      </c>
      <c r="AL2362" s="29" t="e">
        <f>'施設リストA-1（直営）'!#REF!</f>
        <v>#REF!</v>
      </c>
    </row>
    <row r="2363" spans="1:38" customFormat="1">
      <c r="A2363" s="94"/>
      <c r="B2363" s="16" t="e">
        <f>'施設リストA-1（直営）'!#REF!</f>
        <v>#REF!</v>
      </c>
      <c r="C2363" s="14" t="e">
        <f>'施設リストA-1（直営）'!#REF!</f>
        <v>#REF!</v>
      </c>
      <c r="D2363" s="94" t="e">
        <f>'施設リストA-1（直営）'!#REF!</f>
        <v>#REF!</v>
      </c>
      <c r="E2363" s="20" t="e">
        <f>'施設リストA-1（直営）'!#REF!</f>
        <v>#REF!</v>
      </c>
      <c r="F2363" s="20" t="e">
        <f>'施設リストA-1（直営）'!#REF!</f>
        <v>#REF!</v>
      </c>
      <c r="G2363" s="13" t="e">
        <f>'施設リストA-1（直営）'!#REF!</f>
        <v>#REF!</v>
      </c>
      <c r="H2363" s="28" t="e">
        <f t="shared" si="36"/>
        <v>#REF!</v>
      </c>
      <c r="I2363" s="29" t="e">
        <f>'施設リストA-1（直営）'!#REF!</f>
        <v>#REF!</v>
      </c>
      <c r="J2363" s="30" t="e">
        <f>IF(I2363="新設",VLOOKUP('施設リストA-1（直営）'!#REF!,'（新設）照明器具'!$B$5:$C$1990,2,FALSE),IF('部屋別効果（直）'!I2363="撤去",VLOOKUP('施設リストA-1（直営）'!#REF!,'（既設）調査結果'!$B$5:$C$1998,2,FALSE),0))</f>
        <v>#REF!</v>
      </c>
      <c r="K2363" s="29" t="e">
        <f>'施設リストA-1（直営）'!#REF!</f>
        <v>#REF!</v>
      </c>
      <c r="L2363" s="29" t="e">
        <f>'施設リストA-1（直営）'!#REF!</f>
        <v>#REF!</v>
      </c>
      <c r="M2363" s="30" t="e">
        <f>IF(L2363="新設",VLOOKUP('施設リストA-1（直営）'!#REF!,'（新設）照明器具'!$B$5:$C$1990,2,FALSE),IF('部屋別効果（直）'!L2363="撤去",VLOOKUP('施設リストA-1（直営）'!#REF!,'（既設）調査結果'!$B$5:$C$1998,2,FALSE),0))</f>
        <v>#REF!</v>
      </c>
      <c r="N2363" s="29" t="e">
        <f>'施設リストA-1（直営）'!#REF!</f>
        <v>#REF!</v>
      </c>
      <c r="O2363" s="29" t="e">
        <f>'施設リストA-1（直営）'!#REF!</f>
        <v>#REF!</v>
      </c>
      <c r="P2363" s="30" t="e">
        <f>IF(O2363="新設",VLOOKUP('施設リストA-1（直営）'!#REF!,'（新設）照明器具'!$B$5:$C$1990,2,FALSE),IF('部屋別効果（直）'!O2363="撤去",VLOOKUP('施設リストA-1（直営）'!#REF!,'（既設）調査結果'!$B$5:$C$1998,2,FALSE),0))</f>
        <v>#REF!</v>
      </c>
      <c r="Q2363" s="29" t="e">
        <f>'施設リストA-1（直営）'!#REF!</f>
        <v>#REF!</v>
      </c>
      <c r="R2363" s="29" t="e">
        <f>'施設リストA-1（直営）'!#REF!</f>
        <v>#REF!</v>
      </c>
      <c r="S2363" s="30" t="e">
        <f>IF(R2363="新設",VLOOKUP('施設リストA-1（直営）'!#REF!,'（新設）照明器具'!$B$5:$C$1990,2,FALSE),IF('部屋別効果（直）'!R2363="撤去",VLOOKUP('施設リストA-1（直営）'!#REF!,'（既設）調査結果'!$B$5:$C$1998,2,FALSE),0))</f>
        <v>#REF!</v>
      </c>
      <c r="T2363" s="29" t="e">
        <f>'施設リストA-1（直営）'!#REF!</f>
        <v>#REF!</v>
      </c>
      <c r="U2363" s="29" t="e">
        <f>'施設リストA-1（直営）'!#REF!</f>
        <v>#REF!</v>
      </c>
      <c r="V2363" s="30" t="e">
        <f>IF(U2363="新設",VLOOKUP('施設リストA-1（直営）'!#REF!,'（新設）照明器具'!$B$5:$C$1990,2,FALSE),IF('部屋別効果（直）'!U2363="撤去",VLOOKUP('施設リストA-1（直営）'!#REF!,'（既設）調査結果'!$B$5:$C$1998,2,FALSE),0))</f>
        <v>#REF!</v>
      </c>
      <c r="W2363" s="29" t="e">
        <f>'施設リストA-1（直営）'!#REF!</f>
        <v>#REF!</v>
      </c>
      <c r="X2363" s="29" t="e">
        <f>'施設リストA-1（直営）'!#REF!</f>
        <v>#REF!</v>
      </c>
      <c r="Y2363" s="30" t="e">
        <f>IF(X2363="新設",VLOOKUP('施設リストA-1（直営）'!#REF!,'（新設）照明器具'!$B$5:$C$1990,2,FALSE),IF('部屋別効果（直）'!X2363="撤去",VLOOKUP('施設リストA-1（直営）'!#REF!,'（既設）調査結果'!$B$5:$C$1998,2,FALSE),0))</f>
        <v>#REF!</v>
      </c>
      <c r="Z2363" s="29" t="e">
        <f>'施設リストA-1（直営）'!#REF!</f>
        <v>#REF!</v>
      </c>
      <c r="AA2363" s="29" t="e">
        <f>'施設リストA-1（直営）'!#REF!</f>
        <v>#REF!</v>
      </c>
      <c r="AB2363" s="30" t="e">
        <f>IF(AA2363="新設",VLOOKUP('施設リストA-1（直営）'!#REF!,'（新設）照明器具'!$B$5:$C$1990,2,FALSE),IF('部屋別効果（直）'!AA2363="撤去",VLOOKUP('施設リストA-1（直営）'!#REF!,'（既設）調査結果'!$B$5:$C$1998,2,FALSE),0))</f>
        <v>#REF!</v>
      </c>
      <c r="AC2363" s="29" t="e">
        <f>'施設リストA-1（直営）'!#REF!</f>
        <v>#REF!</v>
      </c>
      <c r="AD2363" s="29" t="e">
        <f>'施設リストA-1（直営）'!#REF!</f>
        <v>#REF!</v>
      </c>
      <c r="AE2363" s="30" t="e">
        <f>IF(AD2363="新設",VLOOKUP('施設リストA-1（直営）'!#REF!,'（新設）照明器具'!$B$5:$C$1990,2,FALSE),IF('部屋別効果（直）'!AD2363="撤去",VLOOKUP('施設リストA-1（直営）'!#REF!,'（既設）調査結果'!$B$5:$C$1998,2,FALSE),0))</f>
        <v>#REF!</v>
      </c>
      <c r="AF2363" s="29" t="e">
        <f>'施設リストA-1（直営）'!#REF!</f>
        <v>#REF!</v>
      </c>
      <c r="AG2363" s="29" t="e">
        <f>'施設リストA-1（直営）'!#REF!</f>
        <v>#REF!</v>
      </c>
      <c r="AH2363" s="30" t="e">
        <f>IF(AG2363="新設",VLOOKUP('施設リストA-1（直営）'!#REF!,'（新設）照明器具'!$B$5:$C$1990,2,FALSE),IF('部屋別効果（直）'!AG2363="撤去",VLOOKUP('施設リストA-1（直営）'!#REF!,'（既設）調査結果'!$B$5:$C$1998,2,FALSE),0))</f>
        <v>#REF!</v>
      </c>
      <c r="AI2363" s="29" t="e">
        <f>'施設リストA-1（直営）'!#REF!</f>
        <v>#REF!</v>
      </c>
      <c r="AJ2363" s="29" t="e">
        <f>'施設リストA-1（直営）'!#REF!</f>
        <v>#REF!</v>
      </c>
      <c r="AK2363" s="30" t="e">
        <f>IF(AJ2363="新設",VLOOKUP('施設リストA-1（直営）'!#REF!,'（新設）照明器具'!$B$5:$C$1990,2,FALSE),IF('部屋別効果（直）'!AJ2363="撤去",VLOOKUP('施設リストA-1（直営）'!#REF!,'（既設）調査結果'!$B$5:$C$1998,2,FALSE),0))</f>
        <v>#REF!</v>
      </c>
      <c r="AL2363" s="29" t="e">
        <f>'施設リストA-1（直営）'!#REF!</f>
        <v>#REF!</v>
      </c>
    </row>
    <row r="2364" spans="1:38" customFormat="1">
      <c r="A2364" s="94"/>
      <c r="B2364" s="16" t="e">
        <f>'施設リストA-1（直営）'!#REF!</f>
        <v>#REF!</v>
      </c>
      <c r="C2364" s="14" t="e">
        <f>'施設リストA-1（直営）'!#REF!</f>
        <v>#REF!</v>
      </c>
      <c r="D2364" s="94" t="e">
        <f>'施設リストA-1（直営）'!#REF!</f>
        <v>#REF!</v>
      </c>
      <c r="E2364" s="20" t="e">
        <f>'施設リストA-1（直営）'!#REF!</f>
        <v>#REF!</v>
      </c>
      <c r="F2364" s="20" t="e">
        <f>'施設リストA-1（直営）'!#REF!</f>
        <v>#REF!</v>
      </c>
      <c r="G2364" s="13" t="e">
        <f>'施設リストA-1（直営）'!#REF!</f>
        <v>#REF!</v>
      </c>
      <c r="H2364" s="28" t="e">
        <f t="shared" si="36"/>
        <v>#REF!</v>
      </c>
      <c r="I2364" s="29" t="e">
        <f>'施設リストA-1（直営）'!#REF!</f>
        <v>#REF!</v>
      </c>
      <c r="J2364" s="30" t="e">
        <f>IF(I2364="新設",VLOOKUP('施設リストA-1（直営）'!#REF!,'（新設）照明器具'!$B$5:$C$1990,2,FALSE),IF('部屋別効果（直）'!I2364="撤去",VLOOKUP('施設リストA-1（直営）'!#REF!,'（既設）調査結果'!$B$5:$C$1998,2,FALSE),0))</f>
        <v>#REF!</v>
      </c>
      <c r="K2364" s="29" t="e">
        <f>'施設リストA-1（直営）'!#REF!</f>
        <v>#REF!</v>
      </c>
      <c r="L2364" s="29" t="e">
        <f>'施設リストA-1（直営）'!#REF!</f>
        <v>#REF!</v>
      </c>
      <c r="M2364" s="30" t="e">
        <f>IF(L2364="新設",VLOOKUP('施設リストA-1（直営）'!#REF!,'（新設）照明器具'!$B$5:$C$1990,2,FALSE),IF('部屋別効果（直）'!L2364="撤去",VLOOKUP('施設リストA-1（直営）'!#REF!,'（既設）調査結果'!$B$5:$C$1998,2,FALSE),0))</f>
        <v>#REF!</v>
      </c>
      <c r="N2364" s="29" t="e">
        <f>'施設リストA-1（直営）'!#REF!</f>
        <v>#REF!</v>
      </c>
      <c r="O2364" s="29" t="e">
        <f>'施設リストA-1（直営）'!#REF!</f>
        <v>#REF!</v>
      </c>
      <c r="P2364" s="30" t="e">
        <f>IF(O2364="新設",VLOOKUP('施設リストA-1（直営）'!#REF!,'（新設）照明器具'!$B$5:$C$1990,2,FALSE),IF('部屋別効果（直）'!O2364="撤去",VLOOKUP('施設リストA-1（直営）'!#REF!,'（既設）調査結果'!$B$5:$C$1998,2,FALSE),0))</f>
        <v>#REF!</v>
      </c>
      <c r="Q2364" s="29" t="e">
        <f>'施設リストA-1（直営）'!#REF!</f>
        <v>#REF!</v>
      </c>
      <c r="R2364" s="29" t="e">
        <f>'施設リストA-1（直営）'!#REF!</f>
        <v>#REF!</v>
      </c>
      <c r="S2364" s="30" t="e">
        <f>IF(R2364="新設",VLOOKUP('施設リストA-1（直営）'!#REF!,'（新設）照明器具'!$B$5:$C$1990,2,FALSE),IF('部屋別効果（直）'!R2364="撤去",VLOOKUP('施設リストA-1（直営）'!#REF!,'（既設）調査結果'!$B$5:$C$1998,2,FALSE),0))</f>
        <v>#REF!</v>
      </c>
      <c r="T2364" s="29" t="e">
        <f>'施設リストA-1（直営）'!#REF!</f>
        <v>#REF!</v>
      </c>
      <c r="U2364" s="29" t="e">
        <f>'施設リストA-1（直営）'!#REF!</f>
        <v>#REF!</v>
      </c>
      <c r="V2364" s="30" t="e">
        <f>IF(U2364="新設",VLOOKUP('施設リストA-1（直営）'!#REF!,'（新設）照明器具'!$B$5:$C$1990,2,FALSE),IF('部屋別効果（直）'!U2364="撤去",VLOOKUP('施設リストA-1（直営）'!#REF!,'（既設）調査結果'!$B$5:$C$1998,2,FALSE),0))</f>
        <v>#REF!</v>
      </c>
      <c r="W2364" s="29" t="e">
        <f>'施設リストA-1（直営）'!#REF!</f>
        <v>#REF!</v>
      </c>
      <c r="X2364" s="29" t="e">
        <f>'施設リストA-1（直営）'!#REF!</f>
        <v>#REF!</v>
      </c>
      <c r="Y2364" s="30" t="e">
        <f>IF(X2364="新設",VLOOKUP('施設リストA-1（直営）'!#REF!,'（新設）照明器具'!$B$5:$C$1990,2,FALSE),IF('部屋別効果（直）'!X2364="撤去",VLOOKUP('施設リストA-1（直営）'!#REF!,'（既設）調査結果'!$B$5:$C$1998,2,FALSE),0))</f>
        <v>#REF!</v>
      </c>
      <c r="Z2364" s="29" t="e">
        <f>'施設リストA-1（直営）'!#REF!</f>
        <v>#REF!</v>
      </c>
      <c r="AA2364" s="29" t="e">
        <f>'施設リストA-1（直営）'!#REF!</f>
        <v>#REF!</v>
      </c>
      <c r="AB2364" s="30" t="e">
        <f>IF(AA2364="新設",VLOOKUP('施設リストA-1（直営）'!#REF!,'（新設）照明器具'!$B$5:$C$1990,2,FALSE),IF('部屋別効果（直）'!AA2364="撤去",VLOOKUP('施設リストA-1（直営）'!#REF!,'（既設）調査結果'!$B$5:$C$1998,2,FALSE),0))</f>
        <v>#REF!</v>
      </c>
      <c r="AC2364" s="29" t="e">
        <f>'施設リストA-1（直営）'!#REF!</f>
        <v>#REF!</v>
      </c>
      <c r="AD2364" s="29" t="e">
        <f>'施設リストA-1（直営）'!#REF!</f>
        <v>#REF!</v>
      </c>
      <c r="AE2364" s="30" t="e">
        <f>IF(AD2364="新設",VLOOKUP('施設リストA-1（直営）'!#REF!,'（新設）照明器具'!$B$5:$C$1990,2,FALSE),IF('部屋別効果（直）'!AD2364="撤去",VLOOKUP('施設リストA-1（直営）'!#REF!,'（既設）調査結果'!$B$5:$C$1998,2,FALSE),0))</f>
        <v>#REF!</v>
      </c>
      <c r="AF2364" s="29" t="e">
        <f>'施設リストA-1（直営）'!#REF!</f>
        <v>#REF!</v>
      </c>
      <c r="AG2364" s="29" t="e">
        <f>'施設リストA-1（直営）'!#REF!</f>
        <v>#REF!</v>
      </c>
      <c r="AH2364" s="30" t="e">
        <f>IF(AG2364="新設",VLOOKUP('施設リストA-1（直営）'!#REF!,'（新設）照明器具'!$B$5:$C$1990,2,FALSE),IF('部屋別効果（直）'!AG2364="撤去",VLOOKUP('施設リストA-1（直営）'!#REF!,'（既設）調査結果'!$B$5:$C$1998,2,FALSE),0))</f>
        <v>#REF!</v>
      </c>
      <c r="AI2364" s="29" t="e">
        <f>'施設リストA-1（直営）'!#REF!</f>
        <v>#REF!</v>
      </c>
      <c r="AJ2364" s="29" t="e">
        <f>'施設リストA-1（直営）'!#REF!</f>
        <v>#REF!</v>
      </c>
      <c r="AK2364" s="30" t="e">
        <f>IF(AJ2364="新設",VLOOKUP('施設リストA-1（直営）'!#REF!,'（新設）照明器具'!$B$5:$C$1990,2,FALSE),IF('部屋別効果（直）'!AJ2364="撤去",VLOOKUP('施設リストA-1（直営）'!#REF!,'（既設）調査結果'!$B$5:$C$1998,2,FALSE),0))</f>
        <v>#REF!</v>
      </c>
      <c r="AL2364" s="29" t="e">
        <f>'施設リストA-1（直営）'!#REF!</f>
        <v>#REF!</v>
      </c>
    </row>
    <row r="2365" spans="1:38" customFormat="1">
      <c r="A2365" s="94"/>
      <c r="B2365" s="16" t="e">
        <f>'施設リストA-1（直営）'!#REF!</f>
        <v>#REF!</v>
      </c>
      <c r="C2365" s="14" t="e">
        <f>'施設リストA-1（直営）'!#REF!</f>
        <v>#REF!</v>
      </c>
      <c r="D2365" s="94" t="e">
        <f>'施設リストA-1（直営）'!#REF!</f>
        <v>#REF!</v>
      </c>
      <c r="E2365" s="20" t="e">
        <f>'施設リストA-1（直営）'!#REF!</f>
        <v>#REF!</v>
      </c>
      <c r="F2365" s="20" t="e">
        <f>'施設リストA-1（直営）'!#REF!</f>
        <v>#REF!</v>
      </c>
      <c r="G2365" s="13" t="e">
        <f>'施設リストA-1（直営）'!#REF!</f>
        <v>#REF!</v>
      </c>
      <c r="H2365" s="28" t="e">
        <f t="shared" si="36"/>
        <v>#REF!</v>
      </c>
      <c r="I2365" s="29" t="e">
        <f>'施設リストA-1（直営）'!#REF!</f>
        <v>#REF!</v>
      </c>
      <c r="J2365" s="30" t="e">
        <f>IF(I2365="新設",VLOOKUP('施設リストA-1（直営）'!#REF!,'（新設）照明器具'!$B$5:$C$1990,2,FALSE),IF('部屋別効果（直）'!I2365="撤去",VLOOKUP('施設リストA-1（直営）'!#REF!,'（既設）調査結果'!$B$5:$C$1998,2,FALSE),0))</f>
        <v>#REF!</v>
      </c>
      <c r="K2365" s="29" t="e">
        <f>'施設リストA-1（直営）'!#REF!</f>
        <v>#REF!</v>
      </c>
      <c r="L2365" s="29" t="e">
        <f>'施設リストA-1（直営）'!#REF!</f>
        <v>#REF!</v>
      </c>
      <c r="M2365" s="30" t="e">
        <f>IF(L2365="新設",VLOOKUP('施設リストA-1（直営）'!#REF!,'（新設）照明器具'!$B$5:$C$1990,2,FALSE),IF('部屋別効果（直）'!L2365="撤去",VLOOKUP('施設リストA-1（直営）'!#REF!,'（既設）調査結果'!$B$5:$C$1998,2,FALSE),0))</f>
        <v>#REF!</v>
      </c>
      <c r="N2365" s="29" t="e">
        <f>'施設リストA-1（直営）'!#REF!</f>
        <v>#REF!</v>
      </c>
      <c r="O2365" s="29" t="e">
        <f>'施設リストA-1（直営）'!#REF!</f>
        <v>#REF!</v>
      </c>
      <c r="P2365" s="30" t="e">
        <f>IF(O2365="新設",VLOOKUP('施設リストA-1（直営）'!#REF!,'（新設）照明器具'!$B$5:$C$1990,2,FALSE),IF('部屋別効果（直）'!O2365="撤去",VLOOKUP('施設リストA-1（直営）'!#REF!,'（既設）調査結果'!$B$5:$C$1998,2,FALSE),0))</f>
        <v>#REF!</v>
      </c>
      <c r="Q2365" s="29" t="e">
        <f>'施設リストA-1（直営）'!#REF!</f>
        <v>#REF!</v>
      </c>
      <c r="R2365" s="29" t="e">
        <f>'施設リストA-1（直営）'!#REF!</f>
        <v>#REF!</v>
      </c>
      <c r="S2365" s="30" t="e">
        <f>IF(R2365="新設",VLOOKUP('施設リストA-1（直営）'!#REF!,'（新設）照明器具'!$B$5:$C$1990,2,FALSE),IF('部屋別効果（直）'!R2365="撤去",VLOOKUP('施設リストA-1（直営）'!#REF!,'（既設）調査結果'!$B$5:$C$1998,2,FALSE),0))</f>
        <v>#REF!</v>
      </c>
      <c r="T2365" s="29" t="e">
        <f>'施設リストA-1（直営）'!#REF!</f>
        <v>#REF!</v>
      </c>
      <c r="U2365" s="29" t="e">
        <f>'施設リストA-1（直営）'!#REF!</f>
        <v>#REF!</v>
      </c>
      <c r="V2365" s="30" t="e">
        <f>IF(U2365="新設",VLOOKUP('施設リストA-1（直営）'!#REF!,'（新設）照明器具'!$B$5:$C$1990,2,FALSE),IF('部屋別効果（直）'!U2365="撤去",VLOOKUP('施設リストA-1（直営）'!#REF!,'（既設）調査結果'!$B$5:$C$1998,2,FALSE),0))</f>
        <v>#REF!</v>
      </c>
      <c r="W2365" s="29" t="e">
        <f>'施設リストA-1（直営）'!#REF!</f>
        <v>#REF!</v>
      </c>
      <c r="X2365" s="29" t="e">
        <f>'施設リストA-1（直営）'!#REF!</f>
        <v>#REF!</v>
      </c>
      <c r="Y2365" s="30" t="e">
        <f>IF(X2365="新設",VLOOKUP('施設リストA-1（直営）'!#REF!,'（新設）照明器具'!$B$5:$C$1990,2,FALSE),IF('部屋別効果（直）'!X2365="撤去",VLOOKUP('施設リストA-1（直営）'!#REF!,'（既設）調査結果'!$B$5:$C$1998,2,FALSE),0))</f>
        <v>#REF!</v>
      </c>
      <c r="Z2365" s="29" t="e">
        <f>'施設リストA-1（直営）'!#REF!</f>
        <v>#REF!</v>
      </c>
      <c r="AA2365" s="29" t="e">
        <f>'施設リストA-1（直営）'!#REF!</f>
        <v>#REF!</v>
      </c>
      <c r="AB2365" s="30" t="e">
        <f>IF(AA2365="新設",VLOOKUP('施設リストA-1（直営）'!#REF!,'（新設）照明器具'!$B$5:$C$1990,2,FALSE),IF('部屋別効果（直）'!AA2365="撤去",VLOOKUP('施設リストA-1（直営）'!#REF!,'（既設）調査結果'!$B$5:$C$1998,2,FALSE),0))</f>
        <v>#REF!</v>
      </c>
      <c r="AC2365" s="29" t="e">
        <f>'施設リストA-1（直営）'!#REF!</f>
        <v>#REF!</v>
      </c>
      <c r="AD2365" s="29" t="e">
        <f>'施設リストA-1（直営）'!#REF!</f>
        <v>#REF!</v>
      </c>
      <c r="AE2365" s="30" t="e">
        <f>IF(AD2365="新設",VLOOKUP('施設リストA-1（直営）'!#REF!,'（新設）照明器具'!$B$5:$C$1990,2,FALSE),IF('部屋別効果（直）'!AD2365="撤去",VLOOKUP('施設リストA-1（直営）'!#REF!,'（既設）調査結果'!$B$5:$C$1998,2,FALSE),0))</f>
        <v>#REF!</v>
      </c>
      <c r="AF2365" s="29" t="e">
        <f>'施設リストA-1（直営）'!#REF!</f>
        <v>#REF!</v>
      </c>
      <c r="AG2365" s="29" t="e">
        <f>'施設リストA-1（直営）'!#REF!</f>
        <v>#REF!</v>
      </c>
      <c r="AH2365" s="30" t="e">
        <f>IF(AG2365="新設",VLOOKUP('施設リストA-1（直営）'!#REF!,'（新設）照明器具'!$B$5:$C$1990,2,FALSE),IF('部屋別効果（直）'!AG2365="撤去",VLOOKUP('施設リストA-1（直営）'!#REF!,'（既設）調査結果'!$B$5:$C$1998,2,FALSE),0))</f>
        <v>#REF!</v>
      </c>
      <c r="AI2365" s="29" t="e">
        <f>'施設リストA-1（直営）'!#REF!</f>
        <v>#REF!</v>
      </c>
      <c r="AJ2365" s="29" t="e">
        <f>'施設リストA-1（直営）'!#REF!</f>
        <v>#REF!</v>
      </c>
      <c r="AK2365" s="30" t="e">
        <f>IF(AJ2365="新設",VLOOKUP('施設リストA-1（直営）'!#REF!,'（新設）照明器具'!$B$5:$C$1990,2,FALSE),IF('部屋別効果（直）'!AJ2365="撤去",VLOOKUP('施設リストA-1（直営）'!#REF!,'（既設）調査結果'!$B$5:$C$1998,2,FALSE),0))</f>
        <v>#REF!</v>
      </c>
      <c r="AL2365" s="29" t="e">
        <f>'施設リストA-1（直営）'!#REF!</f>
        <v>#REF!</v>
      </c>
    </row>
    <row r="2366" spans="1:38" customFormat="1">
      <c r="A2366" s="94"/>
      <c r="B2366" s="16" t="e">
        <f>'施設リストA-1（直営）'!#REF!</f>
        <v>#REF!</v>
      </c>
      <c r="C2366" s="14" t="e">
        <f>'施設リストA-1（直営）'!#REF!</f>
        <v>#REF!</v>
      </c>
      <c r="D2366" s="94" t="e">
        <f>'施設リストA-1（直営）'!#REF!</f>
        <v>#REF!</v>
      </c>
      <c r="E2366" s="20" t="e">
        <f>'施設リストA-1（直営）'!#REF!</f>
        <v>#REF!</v>
      </c>
      <c r="F2366" s="20" t="e">
        <f>'施設リストA-1（直営）'!#REF!</f>
        <v>#REF!</v>
      </c>
      <c r="G2366" s="13" t="e">
        <f>'施設リストA-1（直営）'!#REF!</f>
        <v>#REF!</v>
      </c>
      <c r="H2366" s="28" t="e">
        <f t="shared" si="36"/>
        <v>#REF!</v>
      </c>
      <c r="I2366" s="29" t="e">
        <f>'施設リストA-1（直営）'!#REF!</f>
        <v>#REF!</v>
      </c>
      <c r="J2366" s="30" t="e">
        <f>IF(I2366="新設",VLOOKUP('施設リストA-1（直営）'!#REF!,'（新設）照明器具'!$B$5:$C$1990,2,FALSE),IF('部屋別効果（直）'!I2366="撤去",VLOOKUP('施設リストA-1（直営）'!#REF!,'（既設）調査結果'!$B$5:$C$1998,2,FALSE),0))</f>
        <v>#REF!</v>
      </c>
      <c r="K2366" s="29" t="e">
        <f>'施設リストA-1（直営）'!#REF!</f>
        <v>#REF!</v>
      </c>
      <c r="L2366" s="29" t="e">
        <f>'施設リストA-1（直営）'!#REF!</f>
        <v>#REF!</v>
      </c>
      <c r="M2366" s="30" t="e">
        <f>IF(L2366="新設",VLOOKUP('施設リストA-1（直営）'!#REF!,'（新設）照明器具'!$B$5:$C$1990,2,FALSE),IF('部屋別効果（直）'!L2366="撤去",VLOOKUP('施設リストA-1（直営）'!#REF!,'（既設）調査結果'!$B$5:$C$1998,2,FALSE),0))</f>
        <v>#REF!</v>
      </c>
      <c r="N2366" s="29" t="e">
        <f>'施設リストA-1（直営）'!#REF!</f>
        <v>#REF!</v>
      </c>
      <c r="O2366" s="29" t="e">
        <f>'施設リストA-1（直営）'!#REF!</f>
        <v>#REF!</v>
      </c>
      <c r="P2366" s="30" t="e">
        <f>IF(O2366="新設",VLOOKUP('施設リストA-1（直営）'!#REF!,'（新設）照明器具'!$B$5:$C$1990,2,FALSE),IF('部屋別効果（直）'!O2366="撤去",VLOOKUP('施設リストA-1（直営）'!#REF!,'（既設）調査結果'!$B$5:$C$1998,2,FALSE),0))</f>
        <v>#REF!</v>
      </c>
      <c r="Q2366" s="29" t="e">
        <f>'施設リストA-1（直営）'!#REF!</f>
        <v>#REF!</v>
      </c>
      <c r="R2366" s="29" t="e">
        <f>'施設リストA-1（直営）'!#REF!</f>
        <v>#REF!</v>
      </c>
      <c r="S2366" s="30" t="e">
        <f>IF(R2366="新設",VLOOKUP('施設リストA-1（直営）'!#REF!,'（新設）照明器具'!$B$5:$C$1990,2,FALSE),IF('部屋別効果（直）'!R2366="撤去",VLOOKUP('施設リストA-1（直営）'!#REF!,'（既設）調査結果'!$B$5:$C$1998,2,FALSE),0))</f>
        <v>#REF!</v>
      </c>
      <c r="T2366" s="29" t="e">
        <f>'施設リストA-1（直営）'!#REF!</f>
        <v>#REF!</v>
      </c>
      <c r="U2366" s="29" t="e">
        <f>'施設リストA-1（直営）'!#REF!</f>
        <v>#REF!</v>
      </c>
      <c r="V2366" s="30" t="e">
        <f>IF(U2366="新設",VLOOKUP('施設リストA-1（直営）'!#REF!,'（新設）照明器具'!$B$5:$C$1990,2,FALSE),IF('部屋別効果（直）'!U2366="撤去",VLOOKUP('施設リストA-1（直営）'!#REF!,'（既設）調査結果'!$B$5:$C$1998,2,FALSE),0))</f>
        <v>#REF!</v>
      </c>
      <c r="W2366" s="29" t="e">
        <f>'施設リストA-1（直営）'!#REF!</f>
        <v>#REF!</v>
      </c>
      <c r="X2366" s="29" t="e">
        <f>'施設リストA-1（直営）'!#REF!</f>
        <v>#REF!</v>
      </c>
      <c r="Y2366" s="30" t="e">
        <f>IF(X2366="新設",VLOOKUP('施設リストA-1（直営）'!#REF!,'（新設）照明器具'!$B$5:$C$1990,2,FALSE),IF('部屋別効果（直）'!X2366="撤去",VLOOKUP('施設リストA-1（直営）'!#REF!,'（既設）調査結果'!$B$5:$C$1998,2,FALSE),0))</f>
        <v>#REF!</v>
      </c>
      <c r="Z2366" s="29" t="e">
        <f>'施設リストA-1（直営）'!#REF!</f>
        <v>#REF!</v>
      </c>
      <c r="AA2366" s="29" t="e">
        <f>'施設リストA-1（直営）'!#REF!</f>
        <v>#REF!</v>
      </c>
      <c r="AB2366" s="30" t="e">
        <f>IF(AA2366="新設",VLOOKUP('施設リストA-1（直営）'!#REF!,'（新設）照明器具'!$B$5:$C$1990,2,FALSE),IF('部屋別効果（直）'!AA2366="撤去",VLOOKUP('施設リストA-1（直営）'!#REF!,'（既設）調査結果'!$B$5:$C$1998,2,FALSE),0))</f>
        <v>#REF!</v>
      </c>
      <c r="AC2366" s="29" t="e">
        <f>'施設リストA-1（直営）'!#REF!</f>
        <v>#REF!</v>
      </c>
      <c r="AD2366" s="29" t="e">
        <f>'施設リストA-1（直営）'!#REF!</f>
        <v>#REF!</v>
      </c>
      <c r="AE2366" s="30" t="e">
        <f>IF(AD2366="新設",VLOOKUP('施設リストA-1（直営）'!#REF!,'（新設）照明器具'!$B$5:$C$1990,2,FALSE),IF('部屋別効果（直）'!AD2366="撤去",VLOOKUP('施設リストA-1（直営）'!#REF!,'（既設）調査結果'!$B$5:$C$1998,2,FALSE),0))</f>
        <v>#REF!</v>
      </c>
      <c r="AF2366" s="29" t="e">
        <f>'施設リストA-1（直営）'!#REF!</f>
        <v>#REF!</v>
      </c>
      <c r="AG2366" s="29" t="e">
        <f>'施設リストA-1（直営）'!#REF!</f>
        <v>#REF!</v>
      </c>
      <c r="AH2366" s="30" t="e">
        <f>IF(AG2366="新設",VLOOKUP('施設リストA-1（直営）'!#REF!,'（新設）照明器具'!$B$5:$C$1990,2,FALSE),IF('部屋別効果（直）'!AG2366="撤去",VLOOKUP('施設リストA-1（直営）'!#REF!,'（既設）調査結果'!$B$5:$C$1998,2,FALSE),0))</f>
        <v>#REF!</v>
      </c>
      <c r="AI2366" s="29" t="e">
        <f>'施設リストA-1（直営）'!#REF!</f>
        <v>#REF!</v>
      </c>
      <c r="AJ2366" s="29" t="e">
        <f>'施設リストA-1（直営）'!#REF!</f>
        <v>#REF!</v>
      </c>
      <c r="AK2366" s="30" t="e">
        <f>IF(AJ2366="新設",VLOOKUP('施設リストA-1（直営）'!#REF!,'（新設）照明器具'!$B$5:$C$1990,2,FALSE),IF('部屋別効果（直）'!AJ2366="撤去",VLOOKUP('施設リストA-1（直営）'!#REF!,'（既設）調査結果'!$B$5:$C$1998,2,FALSE),0))</f>
        <v>#REF!</v>
      </c>
      <c r="AL2366" s="29" t="e">
        <f>'施設リストA-1（直営）'!#REF!</f>
        <v>#REF!</v>
      </c>
    </row>
    <row r="2367" spans="1:38" customFormat="1">
      <c r="A2367" s="94"/>
      <c r="B2367" s="16" t="e">
        <f>'施設リストA-1（直営）'!#REF!</f>
        <v>#REF!</v>
      </c>
      <c r="C2367" s="14" t="e">
        <f>'施設リストA-1（直営）'!#REF!</f>
        <v>#REF!</v>
      </c>
      <c r="D2367" s="94" t="e">
        <f>'施設リストA-1（直営）'!#REF!</f>
        <v>#REF!</v>
      </c>
      <c r="E2367" s="20" t="e">
        <f>'施設リストA-1（直営）'!#REF!</f>
        <v>#REF!</v>
      </c>
      <c r="F2367" s="20" t="e">
        <f>'施設リストA-1（直営）'!#REF!</f>
        <v>#REF!</v>
      </c>
      <c r="G2367" s="13" t="e">
        <f>'施設リストA-1（直営）'!#REF!</f>
        <v>#REF!</v>
      </c>
      <c r="H2367" s="28" t="e">
        <f t="shared" si="36"/>
        <v>#REF!</v>
      </c>
      <c r="I2367" s="29" t="e">
        <f>'施設リストA-1（直営）'!#REF!</f>
        <v>#REF!</v>
      </c>
      <c r="J2367" s="30" t="e">
        <f>IF(I2367="新設",VLOOKUP('施設リストA-1（直営）'!#REF!,'（新設）照明器具'!$B$5:$C$1990,2,FALSE),IF('部屋別効果（直）'!I2367="撤去",VLOOKUP('施設リストA-1（直営）'!#REF!,'（既設）調査結果'!$B$5:$C$1998,2,FALSE),0))</f>
        <v>#REF!</v>
      </c>
      <c r="K2367" s="29" t="e">
        <f>'施設リストA-1（直営）'!#REF!</f>
        <v>#REF!</v>
      </c>
      <c r="L2367" s="29" t="e">
        <f>'施設リストA-1（直営）'!#REF!</f>
        <v>#REF!</v>
      </c>
      <c r="M2367" s="30" t="e">
        <f>IF(L2367="新設",VLOOKUP('施設リストA-1（直営）'!#REF!,'（新設）照明器具'!$B$5:$C$1990,2,FALSE),IF('部屋別効果（直）'!L2367="撤去",VLOOKUP('施設リストA-1（直営）'!#REF!,'（既設）調査結果'!$B$5:$C$1998,2,FALSE),0))</f>
        <v>#REF!</v>
      </c>
      <c r="N2367" s="29" t="e">
        <f>'施設リストA-1（直営）'!#REF!</f>
        <v>#REF!</v>
      </c>
      <c r="O2367" s="29" t="e">
        <f>'施設リストA-1（直営）'!#REF!</f>
        <v>#REF!</v>
      </c>
      <c r="P2367" s="30" t="e">
        <f>IF(O2367="新設",VLOOKUP('施設リストA-1（直営）'!#REF!,'（新設）照明器具'!$B$5:$C$1990,2,FALSE),IF('部屋別効果（直）'!O2367="撤去",VLOOKUP('施設リストA-1（直営）'!#REF!,'（既設）調査結果'!$B$5:$C$1998,2,FALSE),0))</f>
        <v>#REF!</v>
      </c>
      <c r="Q2367" s="29" t="e">
        <f>'施設リストA-1（直営）'!#REF!</f>
        <v>#REF!</v>
      </c>
      <c r="R2367" s="29" t="e">
        <f>'施設リストA-1（直営）'!#REF!</f>
        <v>#REF!</v>
      </c>
      <c r="S2367" s="30" t="e">
        <f>IF(R2367="新設",VLOOKUP('施設リストA-1（直営）'!#REF!,'（新設）照明器具'!$B$5:$C$1990,2,FALSE),IF('部屋別効果（直）'!R2367="撤去",VLOOKUP('施設リストA-1（直営）'!#REF!,'（既設）調査結果'!$B$5:$C$1998,2,FALSE),0))</f>
        <v>#REF!</v>
      </c>
      <c r="T2367" s="29" t="e">
        <f>'施設リストA-1（直営）'!#REF!</f>
        <v>#REF!</v>
      </c>
      <c r="U2367" s="29" t="e">
        <f>'施設リストA-1（直営）'!#REF!</f>
        <v>#REF!</v>
      </c>
      <c r="V2367" s="30" t="e">
        <f>IF(U2367="新設",VLOOKUP('施設リストA-1（直営）'!#REF!,'（新設）照明器具'!$B$5:$C$1990,2,FALSE),IF('部屋別効果（直）'!U2367="撤去",VLOOKUP('施設リストA-1（直営）'!#REF!,'（既設）調査結果'!$B$5:$C$1998,2,FALSE),0))</f>
        <v>#REF!</v>
      </c>
      <c r="W2367" s="29" t="e">
        <f>'施設リストA-1（直営）'!#REF!</f>
        <v>#REF!</v>
      </c>
      <c r="X2367" s="29" t="e">
        <f>'施設リストA-1（直営）'!#REF!</f>
        <v>#REF!</v>
      </c>
      <c r="Y2367" s="30" t="e">
        <f>IF(X2367="新設",VLOOKUP('施設リストA-1（直営）'!#REF!,'（新設）照明器具'!$B$5:$C$1990,2,FALSE),IF('部屋別効果（直）'!X2367="撤去",VLOOKUP('施設リストA-1（直営）'!#REF!,'（既設）調査結果'!$B$5:$C$1998,2,FALSE),0))</f>
        <v>#REF!</v>
      </c>
      <c r="Z2367" s="29" t="e">
        <f>'施設リストA-1（直営）'!#REF!</f>
        <v>#REF!</v>
      </c>
      <c r="AA2367" s="29" t="e">
        <f>'施設リストA-1（直営）'!#REF!</f>
        <v>#REF!</v>
      </c>
      <c r="AB2367" s="30" t="e">
        <f>IF(AA2367="新設",VLOOKUP('施設リストA-1（直営）'!#REF!,'（新設）照明器具'!$B$5:$C$1990,2,FALSE),IF('部屋別効果（直）'!AA2367="撤去",VLOOKUP('施設リストA-1（直営）'!#REF!,'（既設）調査結果'!$B$5:$C$1998,2,FALSE),0))</f>
        <v>#REF!</v>
      </c>
      <c r="AC2367" s="29" t="e">
        <f>'施設リストA-1（直営）'!#REF!</f>
        <v>#REF!</v>
      </c>
      <c r="AD2367" s="29" t="e">
        <f>'施設リストA-1（直営）'!#REF!</f>
        <v>#REF!</v>
      </c>
      <c r="AE2367" s="30" t="e">
        <f>IF(AD2367="新設",VLOOKUP('施設リストA-1（直営）'!#REF!,'（新設）照明器具'!$B$5:$C$1990,2,FALSE),IF('部屋別効果（直）'!AD2367="撤去",VLOOKUP('施設リストA-1（直営）'!#REF!,'（既設）調査結果'!$B$5:$C$1998,2,FALSE),0))</f>
        <v>#REF!</v>
      </c>
      <c r="AF2367" s="29" t="e">
        <f>'施設リストA-1（直営）'!#REF!</f>
        <v>#REF!</v>
      </c>
      <c r="AG2367" s="29" t="e">
        <f>'施設リストA-1（直営）'!#REF!</f>
        <v>#REF!</v>
      </c>
      <c r="AH2367" s="30" t="e">
        <f>IF(AG2367="新設",VLOOKUP('施設リストA-1（直営）'!#REF!,'（新設）照明器具'!$B$5:$C$1990,2,FALSE),IF('部屋別効果（直）'!AG2367="撤去",VLOOKUP('施設リストA-1（直営）'!#REF!,'（既設）調査結果'!$B$5:$C$1998,2,FALSE),0))</f>
        <v>#REF!</v>
      </c>
      <c r="AI2367" s="29" t="e">
        <f>'施設リストA-1（直営）'!#REF!</f>
        <v>#REF!</v>
      </c>
      <c r="AJ2367" s="29" t="e">
        <f>'施設リストA-1（直営）'!#REF!</f>
        <v>#REF!</v>
      </c>
      <c r="AK2367" s="30" t="e">
        <f>IF(AJ2367="新設",VLOOKUP('施設リストA-1（直営）'!#REF!,'（新設）照明器具'!$B$5:$C$1990,2,FALSE),IF('部屋別効果（直）'!AJ2367="撤去",VLOOKUP('施設リストA-1（直営）'!#REF!,'（既設）調査結果'!$B$5:$C$1998,2,FALSE),0))</f>
        <v>#REF!</v>
      </c>
      <c r="AL2367" s="29" t="e">
        <f>'施設リストA-1（直営）'!#REF!</f>
        <v>#REF!</v>
      </c>
    </row>
    <row r="2368" spans="1:38" customFormat="1">
      <c r="A2368" s="94"/>
      <c r="B2368" s="16" t="e">
        <f>'施設リストA-1（直営）'!#REF!</f>
        <v>#REF!</v>
      </c>
      <c r="C2368" s="14" t="e">
        <f>'施設リストA-1（直営）'!#REF!</f>
        <v>#REF!</v>
      </c>
      <c r="D2368" s="94" t="e">
        <f>'施設リストA-1（直営）'!#REF!</f>
        <v>#REF!</v>
      </c>
      <c r="E2368" s="20" t="e">
        <f>'施設リストA-1（直営）'!#REF!</f>
        <v>#REF!</v>
      </c>
      <c r="F2368" s="20" t="e">
        <f>'施設リストA-1（直営）'!#REF!</f>
        <v>#REF!</v>
      </c>
      <c r="G2368" s="13" t="e">
        <f>'施設リストA-1（直営）'!#REF!</f>
        <v>#REF!</v>
      </c>
      <c r="H2368" s="28" t="e">
        <f t="shared" si="36"/>
        <v>#REF!</v>
      </c>
      <c r="I2368" s="29" t="e">
        <f>'施設リストA-1（直営）'!#REF!</f>
        <v>#REF!</v>
      </c>
      <c r="J2368" s="30" t="e">
        <f>IF(I2368="新設",VLOOKUP('施設リストA-1（直営）'!#REF!,'（新設）照明器具'!$B$5:$C$1990,2,FALSE),IF('部屋別効果（直）'!I2368="撤去",VLOOKUP('施設リストA-1（直営）'!#REF!,'（既設）調査結果'!$B$5:$C$1998,2,FALSE),0))</f>
        <v>#REF!</v>
      </c>
      <c r="K2368" s="29" t="e">
        <f>'施設リストA-1（直営）'!#REF!</f>
        <v>#REF!</v>
      </c>
      <c r="L2368" s="29" t="e">
        <f>'施設リストA-1（直営）'!#REF!</f>
        <v>#REF!</v>
      </c>
      <c r="M2368" s="30" t="e">
        <f>IF(L2368="新設",VLOOKUP('施設リストA-1（直営）'!#REF!,'（新設）照明器具'!$B$5:$C$1990,2,FALSE),IF('部屋別効果（直）'!L2368="撤去",VLOOKUP('施設リストA-1（直営）'!#REF!,'（既設）調査結果'!$B$5:$C$1998,2,FALSE),0))</f>
        <v>#REF!</v>
      </c>
      <c r="N2368" s="29" t="e">
        <f>'施設リストA-1（直営）'!#REF!</f>
        <v>#REF!</v>
      </c>
      <c r="O2368" s="29" t="e">
        <f>'施設リストA-1（直営）'!#REF!</f>
        <v>#REF!</v>
      </c>
      <c r="P2368" s="30" t="e">
        <f>IF(O2368="新設",VLOOKUP('施設リストA-1（直営）'!#REF!,'（新設）照明器具'!$B$5:$C$1990,2,FALSE),IF('部屋別効果（直）'!O2368="撤去",VLOOKUP('施設リストA-1（直営）'!#REF!,'（既設）調査結果'!$B$5:$C$1998,2,FALSE),0))</f>
        <v>#REF!</v>
      </c>
      <c r="Q2368" s="29" t="e">
        <f>'施設リストA-1（直営）'!#REF!</f>
        <v>#REF!</v>
      </c>
      <c r="R2368" s="29" t="e">
        <f>'施設リストA-1（直営）'!#REF!</f>
        <v>#REF!</v>
      </c>
      <c r="S2368" s="30" t="e">
        <f>IF(R2368="新設",VLOOKUP('施設リストA-1（直営）'!#REF!,'（新設）照明器具'!$B$5:$C$1990,2,FALSE),IF('部屋別効果（直）'!R2368="撤去",VLOOKUP('施設リストA-1（直営）'!#REF!,'（既設）調査結果'!$B$5:$C$1998,2,FALSE),0))</f>
        <v>#REF!</v>
      </c>
      <c r="T2368" s="29" t="e">
        <f>'施設リストA-1（直営）'!#REF!</f>
        <v>#REF!</v>
      </c>
      <c r="U2368" s="29" t="e">
        <f>'施設リストA-1（直営）'!#REF!</f>
        <v>#REF!</v>
      </c>
      <c r="V2368" s="30" t="e">
        <f>IF(U2368="新設",VLOOKUP('施設リストA-1（直営）'!#REF!,'（新設）照明器具'!$B$5:$C$1990,2,FALSE),IF('部屋別効果（直）'!U2368="撤去",VLOOKUP('施設リストA-1（直営）'!#REF!,'（既設）調査結果'!$B$5:$C$1998,2,FALSE),0))</f>
        <v>#REF!</v>
      </c>
      <c r="W2368" s="29" t="e">
        <f>'施設リストA-1（直営）'!#REF!</f>
        <v>#REF!</v>
      </c>
      <c r="X2368" s="29" t="e">
        <f>'施設リストA-1（直営）'!#REF!</f>
        <v>#REF!</v>
      </c>
      <c r="Y2368" s="30" t="e">
        <f>IF(X2368="新設",VLOOKUP('施設リストA-1（直営）'!#REF!,'（新設）照明器具'!$B$5:$C$1990,2,FALSE),IF('部屋別効果（直）'!X2368="撤去",VLOOKUP('施設リストA-1（直営）'!#REF!,'（既設）調査結果'!$B$5:$C$1998,2,FALSE),0))</f>
        <v>#REF!</v>
      </c>
      <c r="Z2368" s="29" t="e">
        <f>'施設リストA-1（直営）'!#REF!</f>
        <v>#REF!</v>
      </c>
      <c r="AA2368" s="29" t="e">
        <f>'施設リストA-1（直営）'!#REF!</f>
        <v>#REF!</v>
      </c>
      <c r="AB2368" s="30" t="e">
        <f>IF(AA2368="新設",VLOOKUP('施設リストA-1（直営）'!#REF!,'（新設）照明器具'!$B$5:$C$1990,2,FALSE),IF('部屋別効果（直）'!AA2368="撤去",VLOOKUP('施設リストA-1（直営）'!#REF!,'（既設）調査結果'!$B$5:$C$1998,2,FALSE),0))</f>
        <v>#REF!</v>
      </c>
      <c r="AC2368" s="29" t="e">
        <f>'施設リストA-1（直営）'!#REF!</f>
        <v>#REF!</v>
      </c>
      <c r="AD2368" s="29" t="e">
        <f>'施設リストA-1（直営）'!#REF!</f>
        <v>#REF!</v>
      </c>
      <c r="AE2368" s="30" t="e">
        <f>IF(AD2368="新設",VLOOKUP('施設リストA-1（直営）'!#REF!,'（新設）照明器具'!$B$5:$C$1990,2,FALSE),IF('部屋別効果（直）'!AD2368="撤去",VLOOKUP('施設リストA-1（直営）'!#REF!,'（既設）調査結果'!$B$5:$C$1998,2,FALSE),0))</f>
        <v>#REF!</v>
      </c>
      <c r="AF2368" s="29" t="e">
        <f>'施設リストA-1（直営）'!#REF!</f>
        <v>#REF!</v>
      </c>
      <c r="AG2368" s="29" t="e">
        <f>'施設リストA-1（直営）'!#REF!</f>
        <v>#REF!</v>
      </c>
      <c r="AH2368" s="30" t="e">
        <f>IF(AG2368="新設",VLOOKUP('施設リストA-1（直営）'!#REF!,'（新設）照明器具'!$B$5:$C$1990,2,FALSE),IF('部屋別効果（直）'!AG2368="撤去",VLOOKUP('施設リストA-1（直営）'!#REF!,'（既設）調査結果'!$B$5:$C$1998,2,FALSE),0))</f>
        <v>#REF!</v>
      </c>
      <c r="AI2368" s="29" t="e">
        <f>'施設リストA-1（直営）'!#REF!</f>
        <v>#REF!</v>
      </c>
      <c r="AJ2368" s="29" t="e">
        <f>'施設リストA-1（直営）'!#REF!</f>
        <v>#REF!</v>
      </c>
      <c r="AK2368" s="30" t="e">
        <f>IF(AJ2368="新設",VLOOKUP('施設リストA-1（直営）'!#REF!,'（新設）照明器具'!$B$5:$C$1990,2,FALSE),IF('部屋別効果（直）'!AJ2368="撤去",VLOOKUP('施設リストA-1（直営）'!#REF!,'（既設）調査結果'!$B$5:$C$1998,2,FALSE),0))</f>
        <v>#REF!</v>
      </c>
      <c r="AL2368" s="29" t="e">
        <f>'施設リストA-1（直営）'!#REF!</f>
        <v>#REF!</v>
      </c>
    </row>
    <row r="2369" spans="1:38" customFormat="1">
      <c r="A2369" s="94"/>
      <c r="B2369" s="16" t="e">
        <f>'施設リストA-1（直営）'!#REF!</f>
        <v>#REF!</v>
      </c>
      <c r="C2369" s="14" t="e">
        <f>'施設リストA-1（直営）'!#REF!</f>
        <v>#REF!</v>
      </c>
      <c r="D2369" s="94" t="e">
        <f>'施設リストA-1（直営）'!#REF!</f>
        <v>#REF!</v>
      </c>
      <c r="E2369" s="20" t="e">
        <f>'施設リストA-1（直営）'!#REF!</f>
        <v>#REF!</v>
      </c>
      <c r="F2369" s="20" t="e">
        <f>'施設リストA-1（直営）'!#REF!</f>
        <v>#REF!</v>
      </c>
      <c r="G2369" s="13" t="e">
        <f>'施設リストA-1（直営）'!#REF!</f>
        <v>#REF!</v>
      </c>
      <c r="H2369" s="28" t="e">
        <f t="shared" si="36"/>
        <v>#REF!</v>
      </c>
      <c r="I2369" s="29" t="e">
        <f>'施設リストA-1（直営）'!#REF!</f>
        <v>#REF!</v>
      </c>
      <c r="J2369" s="30" t="e">
        <f>IF(I2369="新設",VLOOKUP('施設リストA-1（直営）'!#REF!,'（新設）照明器具'!$B$5:$C$1990,2,FALSE),IF('部屋別効果（直）'!I2369="撤去",VLOOKUP('施設リストA-1（直営）'!#REF!,'（既設）調査結果'!$B$5:$C$1998,2,FALSE),0))</f>
        <v>#REF!</v>
      </c>
      <c r="K2369" s="29" t="e">
        <f>'施設リストA-1（直営）'!#REF!</f>
        <v>#REF!</v>
      </c>
      <c r="L2369" s="29" t="e">
        <f>'施設リストA-1（直営）'!#REF!</f>
        <v>#REF!</v>
      </c>
      <c r="M2369" s="30" t="e">
        <f>IF(L2369="新設",VLOOKUP('施設リストA-1（直営）'!#REF!,'（新設）照明器具'!$B$5:$C$1990,2,FALSE),IF('部屋別効果（直）'!L2369="撤去",VLOOKUP('施設リストA-1（直営）'!#REF!,'（既設）調査結果'!$B$5:$C$1998,2,FALSE),0))</f>
        <v>#REF!</v>
      </c>
      <c r="N2369" s="29" t="e">
        <f>'施設リストA-1（直営）'!#REF!</f>
        <v>#REF!</v>
      </c>
      <c r="O2369" s="29" t="e">
        <f>'施設リストA-1（直営）'!#REF!</f>
        <v>#REF!</v>
      </c>
      <c r="P2369" s="30" t="e">
        <f>IF(O2369="新設",VLOOKUP('施設リストA-1（直営）'!#REF!,'（新設）照明器具'!$B$5:$C$1990,2,FALSE),IF('部屋別効果（直）'!O2369="撤去",VLOOKUP('施設リストA-1（直営）'!#REF!,'（既設）調査結果'!$B$5:$C$1998,2,FALSE),0))</f>
        <v>#REF!</v>
      </c>
      <c r="Q2369" s="29" t="e">
        <f>'施設リストA-1（直営）'!#REF!</f>
        <v>#REF!</v>
      </c>
      <c r="R2369" s="29" t="e">
        <f>'施設リストA-1（直営）'!#REF!</f>
        <v>#REF!</v>
      </c>
      <c r="S2369" s="30" t="e">
        <f>IF(R2369="新設",VLOOKUP('施設リストA-1（直営）'!#REF!,'（新設）照明器具'!$B$5:$C$1990,2,FALSE),IF('部屋別効果（直）'!R2369="撤去",VLOOKUP('施設リストA-1（直営）'!#REF!,'（既設）調査結果'!$B$5:$C$1998,2,FALSE),0))</f>
        <v>#REF!</v>
      </c>
      <c r="T2369" s="29" t="e">
        <f>'施設リストA-1（直営）'!#REF!</f>
        <v>#REF!</v>
      </c>
      <c r="U2369" s="29" t="e">
        <f>'施設リストA-1（直営）'!#REF!</f>
        <v>#REF!</v>
      </c>
      <c r="V2369" s="30" t="e">
        <f>IF(U2369="新設",VLOOKUP('施設リストA-1（直営）'!#REF!,'（新設）照明器具'!$B$5:$C$1990,2,FALSE),IF('部屋別効果（直）'!U2369="撤去",VLOOKUP('施設リストA-1（直営）'!#REF!,'（既設）調査結果'!$B$5:$C$1998,2,FALSE),0))</f>
        <v>#REF!</v>
      </c>
      <c r="W2369" s="29" t="e">
        <f>'施設リストA-1（直営）'!#REF!</f>
        <v>#REF!</v>
      </c>
      <c r="X2369" s="29" t="e">
        <f>'施設リストA-1（直営）'!#REF!</f>
        <v>#REF!</v>
      </c>
      <c r="Y2369" s="30" t="e">
        <f>IF(X2369="新設",VLOOKUP('施設リストA-1（直営）'!#REF!,'（新設）照明器具'!$B$5:$C$1990,2,FALSE),IF('部屋別効果（直）'!X2369="撤去",VLOOKUP('施設リストA-1（直営）'!#REF!,'（既設）調査結果'!$B$5:$C$1998,2,FALSE),0))</f>
        <v>#REF!</v>
      </c>
      <c r="Z2369" s="29" t="e">
        <f>'施設リストA-1（直営）'!#REF!</f>
        <v>#REF!</v>
      </c>
      <c r="AA2369" s="29" t="e">
        <f>'施設リストA-1（直営）'!#REF!</f>
        <v>#REF!</v>
      </c>
      <c r="AB2369" s="30" t="e">
        <f>IF(AA2369="新設",VLOOKUP('施設リストA-1（直営）'!#REF!,'（新設）照明器具'!$B$5:$C$1990,2,FALSE),IF('部屋別効果（直）'!AA2369="撤去",VLOOKUP('施設リストA-1（直営）'!#REF!,'（既設）調査結果'!$B$5:$C$1998,2,FALSE),0))</f>
        <v>#REF!</v>
      </c>
      <c r="AC2369" s="29" t="e">
        <f>'施設リストA-1（直営）'!#REF!</f>
        <v>#REF!</v>
      </c>
      <c r="AD2369" s="29" t="e">
        <f>'施設リストA-1（直営）'!#REF!</f>
        <v>#REF!</v>
      </c>
      <c r="AE2369" s="30" t="e">
        <f>IF(AD2369="新設",VLOOKUP('施設リストA-1（直営）'!#REF!,'（新設）照明器具'!$B$5:$C$1990,2,FALSE),IF('部屋別効果（直）'!AD2369="撤去",VLOOKUP('施設リストA-1（直営）'!#REF!,'（既設）調査結果'!$B$5:$C$1998,2,FALSE),0))</f>
        <v>#REF!</v>
      </c>
      <c r="AF2369" s="29" t="e">
        <f>'施設リストA-1（直営）'!#REF!</f>
        <v>#REF!</v>
      </c>
      <c r="AG2369" s="29" t="e">
        <f>'施設リストA-1（直営）'!#REF!</f>
        <v>#REF!</v>
      </c>
      <c r="AH2369" s="30" t="e">
        <f>IF(AG2369="新設",VLOOKUP('施設リストA-1（直営）'!#REF!,'（新設）照明器具'!$B$5:$C$1990,2,FALSE),IF('部屋別効果（直）'!AG2369="撤去",VLOOKUP('施設リストA-1（直営）'!#REF!,'（既設）調査結果'!$B$5:$C$1998,2,FALSE),0))</f>
        <v>#REF!</v>
      </c>
      <c r="AI2369" s="29" t="e">
        <f>'施設リストA-1（直営）'!#REF!</f>
        <v>#REF!</v>
      </c>
      <c r="AJ2369" s="29" t="e">
        <f>'施設リストA-1（直営）'!#REF!</f>
        <v>#REF!</v>
      </c>
      <c r="AK2369" s="30" t="e">
        <f>IF(AJ2369="新設",VLOOKUP('施設リストA-1（直営）'!#REF!,'（新設）照明器具'!$B$5:$C$1990,2,FALSE),IF('部屋別効果（直）'!AJ2369="撤去",VLOOKUP('施設リストA-1（直営）'!#REF!,'（既設）調査結果'!$B$5:$C$1998,2,FALSE),0))</f>
        <v>#REF!</v>
      </c>
      <c r="AL2369" s="29" t="e">
        <f>'施設リストA-1（直営）'!#REF!</f>
        <v>#REF!</v>
      </c>
    </row>
    <row r="2370" spans="1:38" customFormat="1">
      <c r="A2370" s="94"/>
      <c r="B2370" s="16" t="e">
        <f>'施設リストA-1（直営）'!#REF!</f>
        <v>#REF!</v>
      </c>
      <c r="C2370" s="14" t="e">
        <f>'施設リストA-1（直営）'!#REF!</f>
        <v>#REF!</v>
      </c>
      <c r="D2370" s="94" t="e">
        <f>'施設リストA-1（直営）'!#REF!</f>
        <v>#REF!</v>
      </c>
      <c r="E2370" s="20" t="e">
        <f>'施設リストA-1（直営）'!#REF!</f>
        <v>#REF!</v>
      </c>
      <c r="F2370" s="20" t="e">
        <f>'施設リストA-1（直営）'!#REF!</f>
        <v>#REF!</v>
      </c>
      <c r="G2370" s="13" t="e">
        <f>'施設リストA-1（直営）'!#REF!</f>
        <v>#REF!</v>
      </c>
      <c r="H2370" s="28" t="e">
        <f t="shared" si="36"/>
        <v>#REF!</v>
      </c>
      <c r="I2370" s="29" t="e">
        <f>'施設リストA-1（直営）'!#REF!</f>
        <v>#REF!</v>
      </c>
      <c r="J2370" s="30" t="e">
        <f>IF(I2370="新設",VLOOKUP('施設リストA-1（直営）'!#REF!,'（新設）照明器具'!$B$5:$C$1990,2,FALSE),IF('部屋別効果（直）'!I2370="撤去",VLOOKUP('施設リストA-1（直営）'!#REF!,'（既設）調査結果'!$B$5:$C$1998,2,FALSE),0))</f>
        <v>#REF!</v>
      </c>
      <c r="K2370" s="29" t="e">
        <f>'施設リストA-1（直営）'!#REF!</f>
        <v>#REF!</v>
      </c>
      <c r="L2370" s="29" t="e">
        <f>'施設リストA-1（直営）'!#REF!</f>
        <v>#REF!</v>
      </c>
      <c r="M2370" s="30" t="e">
        <f>IF(L2370="新設",VLOOKUP('施設リストA-1（直営）'!#REF!,'（新設）照明器具'!$B$5:$C$1990,2,FALSE),IF('部屋別効果（直）'!L2370="撤去",VLOOKUP('施設リストA-1（直営）'!#REF!,'（既設）調査結果'!$B$5:$C$1998,2,FALSE),0))</f>
        <v>#REF!</v>
      </c>
      <c r="N2370" s="29" t="e">
        <f>'施設リストA-1（直営）'!#REF!</f>
        <v>#REF!</v>
      </c>
      <c r="O2370" s="29" t="e">
        <f>'施設リストA-1（直営）'!#REF!</f>
        <v>#REF!</v>
      </c>
      <c r="P2370" s="30" t="e">
        <f>IF(O2370="新設",VLOOKUP('施設リストA-1（直営）'!#REF!,'（新設）照明器具'!$B$5:$C$1990,2,FALSE),IF('部屋別効果（直）'!O2370="撤去",VLOOKUP('施設リストA-1（直営）'!#REF!,'（既設）調査結果'!$B$5:$C$1998,2,FALSE),0))</f>
        <v>#REF!</v>
      </c>
      <c r="Q2370" s="29" t="e">
        <f>'施設リストA-1（直営）'!#REF!</f>
        <v>#REF!</v>
      </c>
      <c r="R2370" s="29" t="e">
        <f>'施設リストA-1（直営）'!#REF!</f>
        <v>#REF!</v>
      </c>
      <c r="S2370" s="30" t="e">
        <f>IF(R2370="新設",VLOOKUP('施設リストA-1（直営）'!#REF!,'（新設）照明器具'!$B$5:$C$1990,2,FALSE),IF('部屋別効果（直）'!R2370="撤去",VLOOKUP('施設リストA-1（直営）'!#REF!,'（既設）調査結果'!$B$5:$C$1998,2,FALSE),0))</f>
        <v>#REF!</v>
      </c>
      <c r="T2370" s="29" t="e">
        <f>'施設リストA-1（直営）'!#REF!</f>
        <v>#REF!</v>
      </c>
      <c r="U2370" s="29" t="e">
        <f>'施設リストA-1（直営）'!#REF!</f>
        <v>#REF!</v>
      </c>
      <c r="V2370" s="30" t="e">
        <f>IF(U2370="新設",VLOOKUP('施設リストA-1（直営）'!#REF!,'（新設）照明器具'!$B$5:$C$1990,2,FALSE),IF('部屋別効果（直）'!U2370="撤去",VLOOKUP('施設リストA-1（直営）'!#REF!,'（既設）調査結果'!$B$5:$C$1998,2,FALSE),0))</f>
        <v>#REF!</v>
      </c>
      <c r="W2370" s="29" t="e">
        <f>'施設リストA-1（直営）'!#REF!</f>
        <v>#REF!</v>
      </c>
      <c r="X2370" s="29" t="e">
        <f>'施設リストA-1（直営）'!#REF!</f>
        <v>#REF!</v>
      </c>
      <c r="Y2370" s="30" t="e">
        <f>IF(X2370="新設",VLOOKUP('施設リストA-1（直営）'!#REF!,'（新設）照明器具'!$B$5:$C$1990,2,FALSE),IF('部屋別効果（直）'!X2370="撤去",VLOOKUP('施設リストA-1（直営）'!#REF!,'（既設）調査結果'!$B$5:$C$1998,2,FALSE),0))</f>
        <v>#REF!</v>
      </c>
      <c r="Z2370" s="29" t="e">
        <f>'施設リストA-1（直営）'!#REF!</f>
        <v>#REF!</v>
      </c>
      <c r="AA2370" s="29" t="e">
        <f>'施設リストA-1（直営）'!#REF!</f>
        <v>#REF!</v>
      </c>
      <c r="AB2370" s="30" t="e">
        <f>IF(AA2370="新設",VLOOKUP('施設リストA-1（直営）'!#REF!,'（新設）照明器具'!$B$5:$C$1990,2,FALSE),IF('部屋別効果（直）'!AA2370="撤去",VLOOKUP('施設リストA-1（直営）'!#REF!,'（既設）調査結果'!$B$5:$C$1998,2,FALSE),0))</f>
        <v>#REF!</v>
      </c>
      <c r="AC2370" s="29" t="e">
        <f>'施設リストA-1（直営）'!#REF!</f>
        <v>#REF!</v>
      </c>
      <c r="AD2370" s="29" t="e">
        <f>'施設リストA-1（直営）'!#REF!</f>
        <v>#REF!</v>
      </c>
      <c r="AE2370" s="30" t="e">
        <f>IF(AD2370="新設",VLOOKUP('施設リストA-1（直営）'!#REF!,'（新設）照明器具'!$B$5:$C$1990,2,FALSE),IF('部屋別効果（直）'!AD2370="撤去",VLOOKUP('施設リストA-1（直営）'!#REF!,'（既設）調査結果'!$B$5:$C$1998,2,FALSE),0))</f>
        <v>#REF!</v>
      </c>
      <c r="AF2370" s="29" t="e">
        <f>'施設リストA-1（直営）'!#REF!</f>
        <v>#REF!</v>
      </c>
      <c r="AG2370" s="29" t="e">
        <f>'施設リストA-1（直営）'!#REF!</f>
        <v>#REF!</v>
      </c>
      <c r="AH2370" s="30" t="e">
        <f>IF(AG2370="新設",VLOOKUP('施設リストA-1（直営）'!#REF!,'（新設）照明器具'!$B$5:$C$1990,2,FALSE),IF('部屋別効果（直）'!AG2370="撤去",VLOOKUP('施設リストA-1（直営）'!#REF!,'（既設）調査結果'!$B$5:$C$1998,2,FALSE),0))</f>
        <v>#REF!</v>
      </c>
      <c r="AI2370" s="29" t="e">
        <f>'施設リストA-1（直営）'!#REF!</f>
        <v>#REF!</v>
      </c>
      <c r="AJ2370" s="29" t="e">
        <f>'施設リストA-1（直営）'!#REF!</f>
        <v>#REF!</v>
      </c>
      <c r="AK2370" s="30" t="e">
        <f>IF(AJ2370="新設",VLOOKUP('施設リストA-1（直営）'!#REF!,'（新設）照明器具'!$B$5:$C$1990,2,FALSE),IF('部屋別効果（直）'!AJ2370="撤去",VLOOKUP('施設リストA-1（直営）'!#REF!,'（既設）調査結果'!$B$5:$C$1998,2,FALSE),0))</f>
        <v>#REF!</v>
      </c>
      <c r="AL2370" s="29" t="e">
        <f>'施設リストA-1（直営）'!#REF!</f>
        <v>#REF!</v>
      </c>
    </row>
    <row r="2371" spans="1:38" customFormat="1">
      <c r="A2371" s="94"/>
      <c r="B2371" s="16" t="e">
        <f>'施設リストA-1（直営）'!#REF!</f>
        <v>#REF!</v>
      </c>
      <c r="C2371" s="14" t="e">
        <f>'施設リストA-1（直営）'!#REF!</f>
        <v>#REF!</v>
      </c>
      <c r="D2371" s="94" t="e">
        <f>'施設リストA-1（直営）'!#REF!</f>
        <v>#REF!</v>
      </c>
      <c r="E2371" s="20" t="e">
        <f>'施設リストA-1（直営）'!#REF!</f>
        <v>#REF!</v>
      </c>
      <c r="F2371" s="20" t="e">
        <f>'施設リストA-1（直営）'!#REF!</f>
        <v>#REF!</v>
      </c>
      <c r="G2371" s="13" t="e">
        <f>'施設リストA-1（直営）'!#REF!</f>
        <v>#REF!</v>
      </c>
      <c r="H2371" s="28" t="e">
        <f t="shared" si="36"/>
        <v>#REF!</v>
      </c>
      <c r="I2371" s="29" t="e">
        <f>'施設リストA-1（直営）'!#REF!</f>
        <v>#REF!</v>
      </c>
      <c r="J2371" s="30" t="e">
        <f>IF(I2371="新設",VLOOKUP('施設リストA-1（直営）'!#REF!,'（新設）照明器具'!$B$5:$C$1990,2,FALSE),IF('部屋別効果（直）'!I2371="撤去",VLOOKUP('施設リストA-1（直営）'!#REF!,'（既設）調査結果'!$B$5:$C$1998,2,FALSE),0))</f>
        <v>#REF!</v>
      </c>
      <c r="K2371" s="29" t="e">
        <f>'施設リストA-1（直営）'!#REF!</f>
        <v>#REF!</v>
      </c>
      <c r="L2371" s="29" t="e">
        <f>'施設リストA-1（直営）'!#REF!</f>
        <v>#REF!</v>
      </c>
      <c r="M2371" s="30" t="e">
        <f>IF(L2371="新設",VLOOKUP('施設リストA-1（直営）'!#REF!,'（新設）照明器具'!$B$5:$C$1990,2,FALSE),IF('部屋別効果（直）'!L2371="撤去",VLOOKUP('施設リストA-1（直営）'!#REF!,'（既設）調査結果'!$B$5:$C$1998,2,FALSE),0))</f>
        <v>#REF!</v>
      </c>
      <c r="N2371" s="29" t="e">
        <f>'施設リストA-1（直営）'!#REF!</f>
        <v>#REF!</v>
      </c>
      <c r="O2371" s="29" t="e">
        <f>'施設リストA-1（直営）'!#REF!</f>
        <v>#REF!</v>
      </c>
      <c r="P2371" s="30" t="e">
        <f>IF(O2371="新設",VLOOKUP('施設リストA-1（直営）'!#REF!,'（新設）照明器具'!$B$5:$C$1990,2,FALSE),IF('部屋別効果（直）'!O2371="撤去",VLOOKUP('施設リストA-1（直営）'!#REF!,'（既設）調査結果'!$B$5:$C$1998,2,FALSE),0))</f>
        <v>#REF!</v>
      </c>
      <c r="Q2371" s="29" t="e">
        <f>'施設リストA-1（直営）'!#REF!</f>
        <v>#REF!</v>
      </c>
      <c r="R2371" s="29" t="e">
        <f>'施設リストA-1（直営）'!#REF!</f>
        <v>#REF!</v>
      </c>
      <c r="S2371" s="30" t="e">
        <f>IF(R2371="新設",VLOOKUP('施設リストA-1（直営）'!#REF!,'（新設）照明器具'!$B$5:$C$1990,2,FALSE),IF('部屋別効果（直）'!R2371="撤去",VLOOKUP('施設リストA-1（直営）'!#REF!,'（既設）調査結果'!$B$5:$C$1998,2,FALSE),0))</f>
        <v>#REF!</v>
      </c>
      <c r="T2371" s="29" t="e">
        <f>'施設リストA-1（直営）'!#REF!</f>
        <v>#REF!</v>
      </c>
      <c r="U2371" s="29" t="e">
        <f>'施設リストA-1（直営）'!#REF!</f>
        <v>#REF!</v>
      </c>
      <c r="V2371" s="30" t="e">
        <f>IF(U2371="新設",VLOOKUP('施設リストA-1（直営）'!#REF!,'（新設）照明器具'!$B$5:$C$1990,2,FALSE),IF('部屋別効果（直）'!U2371="撤去",VLOOKUP('施設リストA-1（直営）'!#REF!,'（既設）調査結果'!$B$5:$C$1998,2,FALSE),0))</f>
        <v>#REF!</v>
      </c>
      <c r="W2371" s="29" t="e">
        <f>'施設リストA-1（直営）'!#REF!</f>
        <v>#REF!</v>
      </c>
      <c r="X2371" s="29" t="e">
        <f>'施設リストA-1（直営）'!#REF!</f>
        <v>#REF!</v>
      </c>
      <c r="Y2371" s="30" t="e">
        <f>IF(X2371="新設",VLOOKUP('施設リストA-1（直営）'!#REF!,'（新設）照明器具'!$B$5:$C$1990,2,FALSE),IF('部屋別効果（直）'!X2371="撤去",VLOOKUP('施設リストA-1（直営）'!#REF!,'（既設）調査結果'!$B$5:$C$1998,2,FALSE),0))</f>
        <v>#REF!</v>
      </c>
      <c r="Z2371" s="29" t="e">
        <f>'施設リストA-1（直営）'!#REF!</f>
        <v>#REF!</v>
      </c>
      <c r="AA2371" s="29" t="e">
        <f>'施設リストA-1（直営）'!#REF!</f>
        <v>#REF!</v>
      </c>
      <c r="AB2371" s="30" t="e">
        <f>IF(AA2371="新設",VLOOKUP('施設リストA-1（直営）'!#REF!,'（新設）照明器具'!$B$5:$C$1990,2,FALSE),IF('部屋別効果（直）'!AA2371="撤去",VLOOKUP('施設リストA-1（直営）'!#REF!,'（既設）調査結果'!$B$5:$C$1998,2,FALSE),0))</f>
        <v>#REF!</v>
      </c>
      <c r="AC2371" s="29" t="e">
        <f>'施設リストA-1（直営）'!#REF!</f>
        <v>#REF!</v>
      </c>
      <c r="AD2371" s="29" t="e">
        <f>'施設リストA-1（直営）'!#REF!</f>
        <v>#REF!</v>
      </c>
      <c r="AE2371" s="30" t="e">
        <f>IF(AD2371="新設",VLOOKUP('施設リストA-1（直営）'!#REF!,'（新設）照明器具'!$B$5:$C$1990,2,FALSE),IF('部屋別効果（直）'!AD2371="撤去",VLOOKUP('施設リストA-1（直営）'!#REF!,'（既設）調査結果'!$B$5:$C$1998,2,FALSE),0))</f>
        <v>#REF!</v>
      </c>
      <c r="AF2371" s="29" t="e">
        <f>'施設リストA-1（直営）'!#REF!</f>
        <v>#REF!</v>
      </c>
      <c r="AG2371" s="29" t="e">
        <f>'施設リストA-1（直営）'!#REF!</f>
        <v>#REF!</v>
      </c>
      <c r="AH2371" s="30" t="e">
        <f>IF(AG2371="新設",VLOOKUP('施設リストA-1（直営）'!#REF!,'（新設）照明器具'!$B$5:$C$1990,2,FALSE),IF('部屋別効果（直）'!AG2371="撤去",VLOOKUP('施設リストA-1（直営）'!#REF!,'（既設）調査結果'!$B$5:$C$1998,2,FALSE),0))</f>
        <v>#REF!</v>
      </c>
      <c r="AI2371" s="29" t="e">
        <f>'施設リストA-1（直営）'!#REF!</f>
        <v>#REF!</v>
      </c>
      <c r="AJ2371" s="29" t="e">
        <f>'施設リストA-1（直営）'!#REF!</f>
        <v>#REF!</v>
      </c>
      <c r="AK2371" s="30" t="e">
        <f>IF(AJ2371="新設",VLOOKUP('施設リストA-1（直営）'!#REF!,'（新設）照明器具'!$B$5:$C$1990,2,FALSE),IF('部屋別効果（直）'!AJ2371="撤去",VLOOKUP('施設リストA-1（直営）'!#REF!,'（既設）調査結果'!$B$5:$C$1998,2,FALSE),0))</f>
        <v>#REF!</v>
      </c>
      <c r="AL2371" s="29" t="e">
        <f>'施設リストA-1（直営）'!#REF!</f>
        <v>#REF!</v>
      </c>
    </row>
    <row r="2372" spans="1:38" customFormat="1">
      <c r="A2372" s="94"/>
      <c r="B2372" s="16" t="e">
        <f>'施設リストA-1（直営）'!#REF!</f>
        <v>#REF!</v>
      </c>
      <c r="C2372" s="14" t="e">
        <f>'施設リストA-1（直営）'!#REF!</f>
        <v>#REF!</v>
      </c>
      <c r="D2372" s="94" t="e">
        <f>'施設リストA-1（直営）'!#REF!</f>
        <v>#REF!</v>
      </c>
      <c r="E2372" s="20" t="e">
        <f>'施設リストA-1（直営）'!#REF!</f>
        <v>#REF!</v>
      </c>
      <c r="F2372" s="20" t="e">
        <f>'施設リストA-1（直営）'!#REF!</f>
        <v>#REF!</v>
      </c>
      <c r="G2372" s="13" t="e">
        <f>'施設リストA-1（直営）'!#REF!</f>
        <v>#REF!</v>
      </c>
      <c r="H2372" s="28" t="e">
        <f t="shared" si="36"/>
        <v>#REF!</v>
      </c>
      <c r="I2372" s="29" t="e">
        <f>'施設リストA-1（直営）'!#REF!</f>
        <v>#REF!</v>
      </c>
      <c r="J2372" s="30" t="e">
        <f>IF(I2372="新設",VLOOKUP('施設リストA-1（直営）'!#REF!,'（新設）照明器具'!$B$5:$C$1990,2,FALSE),IF('部屋別効果（直）'!I2372="撤去",VLOOKUP('施設リストA-1（直営）'!#REF!,'（既設）調査結果'!$B$5:$C$1998,2,FALSE),0))</f>
        <v>#REF!</v>
      </c>
      <c r="K2372" s="29" t="e">
        <f>'施設リストA-1（直営）'!#REF!</f>
        <v>#REF!</v>
      </c>
      <c r="L2372" s="29" t="e">
        <f>'施設リストA-1（直営）'!#REF!</f>
        <v>#REF!</v>
      </c>
      <c r="M2372" s="30" t="e">
        <f>IF(L2372="新設",VLOOKUP('施設リストA-1（直営）'!#REF!,'（新設）照明器具'!$B$5:$C$1990,2,FALSE),IF('部屋別効果（直）'!L2372="撤去",VLOOKUP('施設リストA-1（直営）'!#REF!,'（既設）調査結果'!$B$5:$C$1998,2,FALSE),0))</f>
        <v>#REF!</v>
      </c>
      <c r="N2372" s="29" t="e">
        <f>'施設リストA-1（直営）'!#REF!</f>
        <v>#REF!</v>
      </c>
      <c r="O2372" s="29" t="e">
        <f>'施設リストA-1（直営）'!#REF!</f>
        <v>#REF!</v>
      </c>
      <c r="P2372" s="30" t="e">
        <f>IF(O2372="新設",VLOOKUP('施設リストA-1（直営）'!#REF!,'（新設）照明器具'!$B$5:$C$1990,2,FALSE),IF('部屋別効果（直）'!O2372="撤去",VLOOKUP('施設リストA-1（直営）'!#REF!,'（既設）調査結果'!$B$5:$C$1998,2,FALSE),0))</f>
        <v>#REF!</v>
      </c>
      <c r="Q2372" s="29" t="e">
        <f>'施設リストA-1（直営）'!#REF!</f>
        <v>#REF!</v>
      </c>
      <c r="R2372" s="29" t="e">
        <f>'施設リストA-1（直営）'!#REF!</f>
        <v>#REF!</v>
      </c>
      <c r="S2372" s="30" t="e">
        <f>IF(R2372="新設",VLOOKUP('施設リストA-1（直営）'!#REF!,'（新設）照明器具'!$B$5:$C$1990,2,FALSE),IF('部屋別効果（直）'!R2372="撤去",VLOOKUP('施設リストA-1（直営）'!#REF!,'（既設）調査結果'!$B$5:$C$1998,2,FALSE),0))</f>
        <v>#REF!</v>
      </c>
      <c r="T2372" s="29" t="e">
        <f>'施設リストA-1（直営）'!#REF!</f>
        <v>#REF!</v>
      </c>
      <c r="U2372" s="29" t="e">
        <f>'施設リストA-1（直営）'!#REF!</f>
        <v>#REF!</v>
      </c>
      <c r="V2372" s="30" t="e">
        <f>IF(U2372="新設",VLOOKUP('施設リストA-1（直営）'!#REF!,'（新設）照明器具'!$B$5:$C$1990,2,FALSE),IF('部屋別効果（直）'!U2372="撤去",VLOOKUP('施設リストA-1（直営）'!#REF!,'（既設）調査結果'!$B$5:$C$1998,2,FALSE),0))</f>
        <v>#REF!</v>
      </c>
      <c r="W2372" s="29" t="e">
        <f>'施設リストA-1（直営）'!#REF!</f>
        <v>#REF!</v>
      </c>
      <c r="X2372" s="29" t="e">
        <f>'施設リストA-1（直営）'!#REF!</f>
        <v>#REF!</v>
      </c>
      <c r="Y2372" s="30" t="e">
        <f>IF(X2372="新設",VLOOKUP('施設リストA-1（直営）'!#REF!,'（新設）照明器具'!$B$5:$C$1990,2,FALSE),IF('部屋別効果（直）'!X2372="撤去",VLOOKUP('施設リストA-1（直営）'!#REF!,'（既設）調査結果'!$B$5:$C$1998,2,FALSE),0))</f>
        <v>#REF!</v>
      </c>
      <c r="Z2372" s="29" t="e">
        <f>'施設リストA-1（直営）'!#REF!</f>
        <v>#REF!</v>
      </c>
      <c r="AA2372" s="29" t="e">
        <f>'施設リストA-1（直営）'!#REF!</f>
        <v>#REF!</v>
      </c>
      <c r="AB2372" s="30" t="e">
        <f>IF(AA2372="新設",VLOOKUP('施設リストA-1（直営）'!#REF!,'（新設）照明器具'!$B$5:$C$1990,2,FALSE),IF('部屋別効果（直）'!AA2372="撤去",VLOOKUP('施設リストA-1（直営）'!#REF!,'（既設）調査結果'!$B$5:$C$1998,2,FALSE),0))</f>
        <v>#REF!</v>
      </c>
      <c r="AC2372" s="29" t="e">
        <f>'施設リストA-1（直営）'!#REF!</f>
        <v>#REF!</v>
      </c>
      <c r="AD2372" s="29" t="e">
        <f>'施設リストA-1（直営）'!#REF!</f>
        <v>#REF!</v>
      </c>
      <c r="AE2372" s="30" t="e">
        <f>IF(AD2372="新設",VLOOKUP('施設リストA-1（直営）'!#REF!,'（新設）照明器具'!$B$5:$C$1990,2,FALSE),IF('部屋別効果（直）'!AD2372="撤去",VLOOKUP('施設リストA-1（直営）'!#REF!,'（既設）調査結果'!$B$5:$C$1998,2,FALSE),0))</f>
        <v>#REF!</v>
      </c>
      <c r="AF2372" s="29" t="e">
        <f>'施設リストA-1（直営）'!#REF!</f>
        <v>#REF!</v>
      </c>
      <c r="AG2372" s="29" t="e">
        <f>'施設リストA-1（直営）'!#REF!</f>
        <v>#REF!</v>
      </c>
      <c r="AH2372" s="30" t="e">
        <f>IF(AG2372="新設",VLOOKUP('施設リストA-1（直営）'!#REF!,'（新設）照明器具'!$B$5:$C$1990,2,FALSE),IF('部屋別効果（直）'!AG2372="撤去",VLOOKUP('施設リストA-1（直営）'!#REF!,'（既設）調査結果'!$B$5:$C$1998,2,FALSE),0))</f>
        <v>#REF!</v>
      </c>
      <c r="AI2372" s="29" t="e">
        <f>'施設リストA-1（直営）'!#REF!</f>
        <v>#REF!</v>
      </c>
      <c r="AJ2372" s="29" t="e">
        <f>'施設リストA-1（直営）'!#REF!</f>
        <v>#REF!</v>
      </c>
      <c r="AK2372" s="30" t="e">
        <f>IF(AJ2372="新設",VLOOKUP('施設リストA-1（直営）'!#REF!,'（新設）照明器具'!$B$5:$C$1990,2,FALSE),IF('部屋別効果（直）'!AJ2372="撤去",VLOOKUP('施設リストA-1（直営）'!#REF!,'（既設）調査結果'!$B$5:$C$1998,2,FALSE),0))</f>
        <v>#REF!</v>
      </c>
      <c r="AL2372" s="29" t="e">
        <f>'施設リストA-1（直営）'!#REF!</f>
        <v>#REF!</v>
      </c>
    </row>
    <row r="2373" spans="1:38" customFormat="1">
      <c r="A2373" s="94"/>
      <c r="B2373" s="16" t="e">
        <f>'施設リストA-1（直営）'!#REF!</f>
        <v>#REF!</v>
      </c>
      <c r="C2373" s="14" t="e">
        <f>'施設リストA-1（直営）'!#REF!</f>
        <v>#REF!</v>
      </c>
      <c r="D2373" s="94" t="e">
        <f>'施設リストA-1（直営）'!#REF!</f>
        <v>#REF!</v>
      </c>
      <c r="E2373" s="20" t="e">
        <f>'施設リストA-1（直営）'!#REF!</f>
        <v>#REF!</v>
      </c>
      <c r="F2373" s="20" t="e">
        <f>'施設リストA-1（直営）'!#REF!</f>
        <v>#REF!</v>
      </c>
      <c r="G2373" s="13" t="e">
        <f>'施設リストA-1（直営）'!#REF!</f>
        <v>#REF!</v>
      </c>
      <c r="H2373" s="28" t="e">
        <f t="shared" si="36"/>
        <v>#REF!</v>
      </c>
      <c r="I2373" s="29" t="e">
        <f>'施設リストA-1（直営）'!#REF!</f>
        <v>#REF!</v>
      </c>
      <c r="J2373" s="30" t="e">
        <f>IF(I2373="新設",VLOOKUP('施設リストA-1（直営）'!#REF!,'（新設）照明器具'!$B$5:$C$1990,2,FALSE),IF('部屋別効果（直）'!I2373="撤去",VLOOKUP('施設リストA-1（直営）'!#REF!,'（既設）調査結果'!$B$5:$C$1998,2,FALSE),0))</f>
        <v>#REF!</v>
      </c>
      <c r="K2373" s="29" t="e">
        <f>'施設リストA-1（直営）'!#REF!</f>
        <v>#REF!</v>
      </c>
      <c r="L2373" s="29" t="e">
        <f>'施設リストA-1（直営）'!#REF!</f>
        <v>#REF!</v>
      </c>
      <c r="M2373" s="30" t="e">
        <f>IF(L2373="新設",VLOOKUP('施設リストA-1（直営）'!#REF!,'（新設）照明器具'!$B$5:$C$1990,2,FALSE),IF('部屋別効果（直）'!L2373="撤去",VLOOKUP('施設リストA-1（直営）'!#REF!,'（既設）調査結果'!$B$5:$C$1998,2,FALSE),0))</f>
        <v>#REF!</v>
      </c>
      <c r="N2373" s="29" t="e">
        <f>'施設リストA-1（直営）'!#REF!</f>
        <v>#REF!</v>
      </c>
      <c r="O2373" s="29" t="e">
        <f>'施設リストA-1（直営）'!#REF!</f>
        <v>#REF!</v>
      </c>
      <c r="P2373" s="30" t="e">
        <f>IF(O2373="新設",VLOOKUP('施設リストA-1（直営）'!#REF!,'（新設）照明器具'!$B$5:$C$1990,2,FALSE),IF('部屋別効果（直）'!O2373="撤去",VLOOKUP('施設リストA-1（直営）'!#REF!,'（既設）調査結果'!$B$5:$C$1998,2,FALSE),0))</f>
        <v>#REF!</v>
      </c>
      <c r="Q2373" s="29" t="e">
        <f>'施設リストA-1（直営）'!#REF!</f>
        <v>#REF!</v>
      </c>
      <c r="R2373" s="29" t="e">
        <f>'施設リストA-1（直営）'!#REF!</f>
        <v>#REF!</v>
      </c>
      <c r="S2373" s="30" t="e">
        <f>IF(R2373="新設",VLOOKUP('施設リストA-1（直営）'!#REF!,'（新設）照明器具'!$B$5:$C$1990,2,FALSE),IF('部屋別効果（直）'!R2373="撤去",VLOOKUP('施設リストA-1（直営）'!#REF!,'（既設）調査結果'!$B$5:$C$1998,2,FALSE),0))</f>
        <v>#REF!</v>
      </c>
      <c r="T2373" s="29" t="e">
        <f>'施設リストA-1（直営）'!#REF!</f>
        <v>#REF!</v>
      </c>
      <c r="U2373" s="29" t="e">
        <f>'施設リストA-1（直営）'!#REF!</f>
        <v>#REF!</v>
      </c>
      <c r="V2373" s="30" t="e">
        <f>IF(U2373="新設",VLOOKUP('施設リストA-1（直営）'!#REF!,'（新設）照明器具'!$B$5:$C$1990,2,FALSE),IF('部屋別効果（直）'!U2373="撤去",VLOOKUP('施設リストA-1（直営）'!#REF!,'（既設）調査結果'!$B$5:$C$1998,2,FALSE),0))</f>
        <v>#REF!</v>
      </c>
      <c r="W2373" s="29" t="e">
        <f>'施設リストA-1（直営）'!#REF!</f>
        <v>#REF!</v>
      </c>
      <c r="X2373" s="29" t="e">
        <f>'施設リストA-1（直営）'!#REF!</f>
        <v>#REF!</v>
      </c>
      <c r="Y2373" s="30" t="e">
        <f>IF(X2373="新設",VLOOKUP('施設リストA-1（直営）'!#REF!,'（新設）照明器具'!$B$5:$C$1990,2,FALSE),IF('部屋別効果（直）'!X2373="撤去",VLOOKUP('施設リストA-1（直営）'!#REF!,'（既設）調査結果'!$B$5:$C$1998,2,FALSE),0))</f>
        <v>#REF!</v>
      </c>
      <c r="Z2373" s="29" t="e">
        <f>'施設リストA-1（直営）'!#REF!</f>
        <v>#REF!</v>
      </c>
      <c r="AA2373" s="29" t="e">
        <f>'施設リストA-1（直営）'!#REF!</f>
        <v>#REF!</v>
      </c>
      <c r="AB2373" s="30" t="e">
        <f>IF(AA2373="新設",VLOOKUP('施設リストA-1（直営）'!#REF!,'（新設）照明器具'!$B$5:$C$1990,2,FALSE),IF('部屋別効果（直）'!AA2373="撤去",VLOOKUP('施設リストA-1（直営）'!#REF!,'（既設）調査結果'!$B$5:$C$1998,2,FALSE),0))</f>
        <v>#REF!</v>
      </c>
      <c r="AC2373" s="29" t="e">
        <f>'施設リストA-1（直営）'!#REF!</f>
        <v>#REF!</v>
      </c>
      <c r="AD2373" s="29" t="e">
        <f>'施設リストA-1（直営）'!#REF!</f>
        <v>#REF!</v>
      </c>
      <c r="AE2373" s="30" t="e">
        <f>IF(AD2373="新設",VLOOKUP('施設リストA-1（直営）'!#REF!,'（新設）照明器具'!$B$5:$C$1990,2,FALSE),IF('部屋別効果（直）'!AD2373="撤去",VLOOKUP('施設リストA-1（直営）'!#REF!,'（既設）調査結果'!$B$5:$C$1998,2,FALSE),0))</f>
        <v>#REF!</v>
      </c>
      <c r="AF2373" s="29" t="e">
        <f>'施設リストA-1（直営）'!#REF!</f>
        <v>#REF!</v>
      </c>
      <c r="AG2373" s="29" t="e">
        <f>'施設リストA-1（直営）'!#REF!</f>
        <v>#REF!</v>
      </c>
      <c r="AH2373" s="30" t="e">
        <f>IF(AG2373="新設",VLOOKUP('施設リストA-1（直営）'!#REF!,'（新設）照明器具'!$B$5:$C$1990,2,FALSE),IF('部屋別効果（直）'!AG2373="撤去",VLOOKUP('施設リストA-1（直営）'!#REF!,'（既設）調査結果'!$B$5:$C$1998,2,FALSE),0))</f>
        <v>#REF!</v>
      </c>
      <c r="AI2373" s="29" t="e">
        <f>'施設リストA-1（直営）'!#REF!</f>
        <v>#REF!</v>
      </c>
      <c r="AJ2373" s="29" t="e">
        <f>'施設リストA-1（直営）'!#REF!</f>
        <v>#REF!</v>
      </c>
      <c r="AK2373" s="30" t="e">
        <f>IF(AJ2373="新設",VLOOKUP('施設リストA-1（直営）'!#REF!,'（新設）照明器具'!$B$5:$C$1990,2,FALSE),IF('部屋別効果（直）'!AJ2373="撤去",VLOOKUP('施設リストA-1（直営）'!#REF!,'（既設）調査結果'!$B$5:$C$1998,2,FALSE),0))</f>
        <v>#REF!</v>
      </c>
      <c r="AL2373" s="29" t="e">
        <f>'施設リストA-1（直営）'!#REF!</f>
        <v>#REF!</v>
      </c>
    </row>
    <row r="2374" spans="1:38" customFormat="1">
      <c r="A2374" s="94"/>
      <c r="B2374" s="16" t="e">
        <f>'施設リストA-1（直営）'!#REF!</f>
        <v>#REF!</v>
      </c>
      <c r="C2374" s="14" t="e">
        <f>'施設リストA-1（直営）'!#REF!</f>
        <v>#REF!</v>
      </c>
      <c r="D2374" s="94" t="e">
        <f>'施設リストA-1（直営）'!#REF!</f>
        <v>#REF!</v>
      </c>
      <c r="E2374" s="20" t="e">
        <f>'施設リストA-1（直営）'!#REF!</f>
        <v>#REF!</v>
      </c>
      <c r="F2374" s="20" t="e">
        <f>'施設リストA-1（直営）'!#REF!</f>
        <v>#REF!</v>
      </c>
      <c r="G2374" s="13" t="e">
        <f>'施設リストA-1（直営）'!#REF!</f>
        <v>#REF!</v>
      </c>
      <c r="H2374" s="28" t="e">
        <f t="shared" si="36"/>
        <v>#REF!</v>
      </c>
      <c r="I2374" s="29" t="e">
        <f>'施設リストA-1（直営）'!#REF!</f>
        <v>#REF!</v>
      </c>
      <c r="J2374" s="30" t="e">
        <f>IF(I2374="新設",VLOOKUP('施設リストA-1（直営）'!#REF!,'（新設）照明器具'!$B$5:$C$1990,2,FALSE),IF('部屋別効果（直）'!I2374="撤去",VLOOKUP('施設リストA-1（直営）'!#REF!,'（既設）調査結果'!$B$5:$C$1998,2,FALSE),0))</f>
        <v>#REF!</v>
      </c>
      <c r="K2374" s="29" t="e">
        <f>'施設リストA-1（直営）'!#REF!</f>
        <v>#REF!</v>
      </c>
      <c r="L2374" s="29" t="e">
        <f>'施設リストA-1（直営）'!#REF!</f>
        <v>#REF!</v>
      </c>
      <c r="M2374" s="30" t="e">
        <f>IF(L2374="新設",VLOOKUP('施設リストA-1（直営）'!#REF!,'（新設）照明器具'!$B$5:$C$1990,2,FALSE),IF('部屋別効果（直）'!L2374="撤去",VLOOKUP('施設リストA-1（直営）'!#REF!,'（既設）調査結果'!$B$5:$C$1998,2,FALSE),0))</f>
        <v>#REF!</v>
      </c>
      <c r="N2374" s="29" t="e">
        <f>'施設リストA-1（直営）'!#REF!</f>
        <v>#REF!</v>
      </c>
      <c r="O2374" s="29" t="e">
        <f>'施設リストA-1（直営）'!#REF!</f>
        <v>#REF!</v>
      </c>
      <c r="P2374" s="30" t="e">
        <f>IF(O2374="新設",VLOOKUP('施設リストA-1（直営）'!#REF!,'（新設）照明器具'!$B$5:$C$1990,2,FALSE),IF('部屋別効果（直）'!O2374="撤去",VLOOKUP('施設リストA-1（直営）'!#REF!,'（既設）調査結果'!$B$5:$C$1998,2,FALSE),0))</f>
        <v>#REF!</v>
      </c>
      <c r="Q2374" s="29" t="e">
        <f>'施設リストA-1（直営）'!#REF!</f>
        <v>#REF!</v>
      </c>
      <c r="R2374" s="29" t="e">
        <f>'施設リストA-1（直営）'!#REF!</f>
        <v>#REF!</v>
      </c>
      <c r="S2374" s="30" t="e">
        <f>IF(R2374="新設",VLOOKUP('施設リストA-1（直営）'!#REF!,'（新設）照明器具'!$B$5:$C$1990,2,FALSE),IF('部屋別効果（直）'!R2374="撤去",VLOOKUP('施設リストA-1（直営）'!#REF!,'（既設）調査結果'!$B$5:$C$1998,2,FALSE),0))</f>
        <v>#REF!</v>
      </c>
      <c r="T2374" s="29" t="e">
        <f>'施設リストA-1（直営）'!#REF!</f>
        <v>#REF!</v>
      </c>
      <c r="U2374" s="29" t="e">
        <f>'施設リストA-1（直営）'!#REF!</f>
        <v>#REF!</v>
      </c>
      <c r="V2374" s="30" t="e">
        <f>IF(U2374="新設",VLOOKUP('施設リストA-1（直営）'!#REF!,'（新設）照明器具'!$B$5:$C$1990,2,FALSE),IF('部屋別効果（直）'!U2374="撤去",VLOOKUP('施設リストA-1（直営）'!#REF!,'（既設）調査結果'!$B$5:$C$1998,2,FALSE),0))</f>
        <v>#REF!</v>
      </c>
      <c r="W2374" s="29" t="e">
        <f>'施設リストA-1（直営）'!#REF!</f>
        <v>#REF!</v>
      </c>
      <c r="X2374" s="29" t="e">
        <f>'施設リストA-1（直営）'!#REF!</f>
        <v>#REF!</v>
      </c>
      <c r="Y2374" s="30" t="e">
        <f>IF(X2374="新設",VLOOKUP('施設リストA-1（直営）'!#REF!,'（新設）照明器具'!$B$5:$C$1990,2,FALSE),IF('部屋別効果（直）'!X2374="撤去",VLOOKUP('施設リストA-1（直営）'!#REF!,'（既設）調査結果'!$B$5:$C$1998,2,FALSE),0))</f>
        <v>#REF!</v>
      </c>
      <c r="Z2374" s="29" t="e">
        <f>'施設リストA-1（直営）'!#REF!</f>
        <v>#REF!</v>
      </c>
      <c r="AA2374" s="29" t="e">
        <f>'施設リストA-1（直営）'!#REF!</f>
        <v>#REF!</v>
      </c>
      <c r="AB2374" s="30" t="e">
        <f>IF(AA2374="新設",VLOOKUP('施設リストA-1（直営）'!#REF!,'（新設）照明器具'!$B$5:$C$1990,2,FALSE),IF('部屋別効果（直）'!AA2374="撤去",VLOOKUP('施設リストA-1（直営）'!#REF!,'（既設）調査結果'!$B$5:$C$1998,2,FALSE),0))</f>
        <v>#REF!</v>
      </c>
      <c r="AC2374" s="29" t="e">
        <f>'施設リストA-1（直営）'!#REF!</f>
        <v>#REF!</v>
      </c>
      <c r="AD2374" s="29" t="e">
        <f>'施設リストA-1（直営）'!#REF!</f>
        <v>#REF!</v>
      </c>
      <c r="AE2374" s="30" t="e">
        <f>IF(AD2374="新設",VLOOKUP('施設リストA-1（直営）'!#REF!,'（新設）照明器具'!$B$5:$C$1990,2,FALSE),IF('部屋別効果（直）'!AD2374="撤去",VLOOKUP('施設リストA-1（直営）'!#REF!,'（既設）調査結果'!$B$5:$C$1998,2,FALSE),0))</f>
        <v>#REF!</v>
      </c>
      <c r="AF2374" s="29" t="e">
        <f>'施設リストA-1（直営）'!#REF!</f>
        <v>#REF!</v>
      </c>
      <c r="AG2374" s="29" t="e">
        <f>'施設リストA-1（直営）'!#REF!</f>
        <v>#REF!</v>
      </c>
      <c r="AH2374" s="30" t="e">
        <f>IF(AG2374="新設",VLOOKUP('施設リストA-1（直営）'!#REF!,'（新設）照明器具'!$B$5:$C$1990,2,FALSE),IF('部屋別効果（直）'!AG2374="撤去",VLOOKUP('施設リストA-1（直営）'!#REF!,'（既設）調査結果'!$B$5:$C$1998,2,FALSE),0))</f>
        <v>#REF!</v>
      </c>
      <c r="AI2374" s="29" t="e">
        <f>'施設リストA-1（直営）'!#REF!</f>
        <v>#REF!</v>
      </c>
      <c r="AJ2374" s="29" t="e">
        <f>'施設リストA-1（直営）'!#REF!</f>
        <v>#REF!</v>
      </c>
      <c r="AK2374" s="30" t="e">
        <f>IF(AJ2374="新設",VLOOKUP('施設リストA-1（直営）'!#REF!,'（新設）照明器具'!$B$5:$C$1990,2,FALSE),IF('部屋別効果（直）'!AJ2374="撤去",VLOOKUP('施設リストA-1（直営）'!#REF!,'（既設）調査結果'!$B$5:$C$1998,2,FALSE),0))</f>
        <v>#REF!</v>
      </c>
      <c r="AL2374" s="29" t="e">
        <f>'施設リストA-1（直営）'!#REF!</f>
        <v>#REF!</v>
      </c>
    </row>
    <row r="2375" spans="1:38" customFormat="1">
      <c r="A2375" s="94"/>
      <c r="B2375" s="16" t="e">
        <f>'施設リストA-1（直営）'!#REF!</f>
        <v>#REF!</v>
      </c>
      <c r="C2375" s="14" t="e">
        <f>'施設リストA-1（直営）'!#REF!</f>
        <v>#REF!</v>
      </c>
      <c r="D2375" s="94" t="e">
        <f>'施設リストA-1（直営）'!#REF!</f>
        <v>#REF!</v>
      </c>
      <c r="E2375" s="20" t="e">
        <f>'施設リストA-1（直営）'!#REF!</f>
        <v>#REF!</v>
      </c>
      <c r="F2375" s="20" t="e">
        <f>'施設リストA-1（直営）'!#REF!</f>
        <v>#REF!</v>
      </c>
      <c r="G2375" s="13" t="e">
        <f>'施設リストA-1（直営）'!#REF!</f>
        <v>#REF!</v>
      </c>
      <c r="H2375" s="28" t="e">
        <f t="shared" si="36"/>
        <v>#REF!</v>
      </c>
      <c r="I2375" s="29" t="e">
        <f>'施設リストA-1（直営）'!#REF!</f>
        <v>#REF!</v>
      </c>
      <c r="J2375" s="30" t="e">
        <f>IF(I2375="新設",VLOOKUP('施設リストA-1（直営）'!#REF!,'（新設）照明器具'!$B$5:$C$1990,2,FALSE),IF('部屋別効果（直）'!I2375="撤去",VLOOKUP('施設リストA-1（直営）'!#REF!,'（既設）調査結果'!$B$5:$C$1998,2,FALSE),0))</f>
        <v>#REF!</v>
      </c>
      <c r="K2375" s="29" t="e">
        <f>'施設リストA-1（直営）'!#REF!</f>
        <v>#REF!</v>
      </c>
      <c r="L2375" s="29" t="e">
        <f>'施設リストA-1（直営）'!#REF!</f>
        <v>#REF!</v>
      </c>
      <c r="M2375" s="30" t="e">
        <f>IF(L2375="新設",VLOOKUP('施設リストA-1（直営）'!#REF!,'（新設）照明器具'!$B$5:$C$1990,2,FALSE),IF('部屋別効果（直）'!L2375="撤去",VLOOKUP('施設リストA-1（直営）'!#REF!,'（既設）調査結果'!$B$5:$C$1998,2,FALSE),0))</f>
        <v>#REF!</v>
      </c>
      <c r="N2375" s="29" t="e">
        <f>'施設リストA-1（直営）'!#REF!</f>
        <v>#REF!</v>
      </c>
      <c r="O2375" s="29" t="e">
        <f>'施設リストA-1（直営）'!#REF!</f>
        <v>#REF!</v>
      </c>
      <c r="P2375" s="30" t="e">
        <f>IF(O2375="新設",VLOOKUP('施設リストA-1（直営）'!#REF!,'（新設）照明器具'!$B$5:$C$1990,2,FALSE),IF('部屋別効果（直）'!O2375="撤去",VLOOKUP('施設リストA-1（直営）'!#REF!,'（既設）調査結果'!$B$5:$C$1998,2,FALSE),0))</f>
        <v>#REF!</v>
      </c>
      <c r="Q2375" s="29" t="e">
        <f>'施設リストA-1（直営）'!#REF!</f>
        <v>#REF!</v>
      </c>
      <c r="R2375" s="29" t="e">
        <f>'施設リストA-1（直営）'!#REF!</f>
        <v>#REF!</v>
      </c>
      <c r="S2375" s="30" t="e">
        <f>IF(R2375="新設",VLOOKUP('施設リストA-1（直営）'!#REF!,'（新設）照明器具'!$B$5:$C$1990,2,FALSE),IF('部屋別効果（直）'!R2375="撤去",VLOOKUP('施設リストA-1（直営）'!#REF!,'（既設）調査結果'!$B$5:$C$1998,2,FALSE),0))</f>
        <v>#REF!</v>
      </c>
      <c r="T2375" s="29" t="e">
        <f>'施設リストA-1（直営）'!#REF!</f>
        <v>#REF!</v>
      </c>
      <c r="U2375" s="29" t="e">
        <f>'施設リストA-1（直営）'!#REF!</f>
        <v>#REF!</v>
      </c>
      <c r="V2375" s="30" t="e">
        <f>IF(U2375="新設",VLOOKUP('施設リストA-1（直営）'!#REF!,'（新設）照明器具'!$B$5:$C$1990,2,FALSE),IF('部屋別効果（直）'!U2375="撤去",VLOOKUP('施設リストA-1（直営）'!#REF!,'（既設）調査結果'!$B$5:$C$1998,2,FALSE),0))</f>
        <v>#REF!</v>
      </c>
      <c r="W2375" s="29" t="e">
        <f>'施設リストA-1（直営）'!#REF!</f>
        <v>#REF!</v>
      </c>
      <c r="X2375" s="29" t="e">
        <f>'施設リストA-1（直営）'!#REF!</f>
        <v>#REF!</v>
      </c>
      <c r="Y2375" s="30" t="e">
        <f>IF(X2375="新設",VLOOKUP('施設リストA-1（直営）'!#REF!,'（新設）照明器具'!$B$5:$C$1990,2,FALSE),IF('部屋別効果（直）'!X2375="撤去",VLOOKUP('施設リストA-1（直営）'!#REF!,'（既設）調査結果'!$B$5:$C$1998,2,FALSE),0))</f>
        <v>#REF!</v>
      </c>
      <c r="Z2375" s="29" t="e">
        <f>'施設リストA-1（直営）'!#REF!</f>
        <v>#REF!</v>
      </c>
      <c r="AA2375" s="29" t="e">
        <f>'施設リストA-1（直営）'!#REF!</f>
        <v>#REF!</v>
      </c>
      <c r="AB2375" s="30" t="e">
        <f>IF(AA2375="新設",VLOOKUP('施設リストA-1（直営）'!#REF!,'（新設）照明器具'!$B$5:$C$1990,2,FALSE),IF('部屋別効果（直）'!AA2375="撤去",VLOOKUP('施設リストA-1（直営）'!#REF!,'（既設）調査結果'!$B$5:$C$1998,2,FALSE),0))</f>
        <v>#REF!</v>
      </c>
      <c r="AC2375" s="29" t="e">
        <f>'施設リストA-1（直営）'!#REF!</f>
        <v>#REF!</v>
      </c>
      <c r="AD2375" s="29" t="e">
        <f>'施設リストA-1（直営）'!#REF!</f>
        <v>#REF!</v>
      </c>
      <c r="AE2375" s="30" t="e">
        <f>IF(AD2375="新設",VLOOKUP('施設リストA-1（直営）'!#REF!,'（新設）照明器具'!$B$5:$C$1990,2,FALSE),IF('部屋別効果（直）'!AD2375="撤去",VLOOKUP('施設リストA-1（直営）'!#REF!,'（既設）調査結果'!$B$5:$C$1998,2,FALSE),0))</f>
        <v>#REF!</v>
      </c>
      <c r="AF2375" s="29" t="e">
        <f>'施設リストA-1（直営）'!#REF!</f>
        <v>#REF!</v>
      </c>
      <c r="AG2375" s="29" t="e">
        <f>'施設リストA-1（直営）'!#REF!</f>
        <v>#REF!</v>
      </c>
      <c r="AH2375" s="30" t="e">
        <f>IF(AG2375="新設",VLOOKUP('施設リストA-1（直営）'!#REF!,'（新設）照明器具'!$B$5:$C$1990,2,FALSE),IF('部屋別効果（直）'!AG2375="撤去",VLOOKUP('施設リストA-1（直営）'!#REF!,'（既設）調査結果'!$B$5:$C$1998,2,FALSE),0))</f>
        <v>#REF!</v>
      </c>
      <c r="AI2375" s="29" t="e">
        <f>'施設リストA-1（直営）'!#REF!</f>
        <v>#REF!</v>
      </c>
      <c r="AJ2375" s="29" t="e">
        <f>'施設リストA-1（直営）'!#REF!</f>
        <v>#REF!</v>
      </c>
      <c r="AK2375" s="30" t="e">
        <f>IF(AJ2375="新設",VLOOKUP('施設リストA-1（直営）'!#REF!,'（新設）照明器具'!$B$5:$C$1990,2,FALSE),IF('部屋別効果（直）'!AJ2375="撤去",VLOOKUP('施設リストA-1（直営）'!#REF!,'（既設）調査結果'!$B$5:$C$1998,2,FALSE),0))</f>
        <v>#REF!</v>
      </c>
      <c r="AL2375" s="29" t="e">
        <f>'施設リストA-1（直営）'!#REF!</f>
        <v>#REF!</v>
      </c>
    </row>
    <row r="2376" spans="1:38" customFormat="1">
      <c r="A2376" s="94"/>
      <c r="B2376" s="16" t="e">
        <f>'施設リストA-1（直営）'!#REF!</f>
        <v>#REF!</v>
      </c>
      <c r="C2376" s="14" t="e">
        <f>'施設リストA-1（直営）'!#REF!</f>
        <v>#REF!</v>
      </c>
      <c r="D2376" s="94" t="e">
        <f>'施設リストA-1（直営）'!#REF!</f>
        <v>#REF!</v>
      </c>
      <c r="E2376" s="20" t="e">
        <f>'施設リストA-1（直営）'!#REF!</f>
        <v>#REF!</v>
      </c>
      <c r="F2376" s="20" t="e">
        <f>'施設リストA-1（直営）'!#REF!</f>
        <v>#REF!</v>
      </c>
      <c r="G2376" s="13" t="e">
        <f>'施設リストA-1（直営）'!#REF!</f>
        <v>#REF!</v>
      </c>
      <c r="H2376" s="28" t="e">
        <f t="shared" si="36"/>
        <v>#REF!</v>
      </c>
      <c r="I2376" s="29" t="e">
        <f>'施設リストA-1（直営）'!#REF!</f>
        <v>#REF!</v>
      </c>
      <c r="J2376" s="30" t="e">
        <f>IF(I2376="新設",VLOOKUP('施設リストA-1（直営）'!#REF!,'（新設）照明器具'!$B$5:$C$1990,2,FALSE),IF('部屋別効果（直）'!I2376="撤去",VLOOKUP('施設リストA-1（直営）'!#REF!,'（既設）調査結果'!$B$5:$C$1998,2,FALSE),0))</f>
        <v>#REF!</v>
      </c>
      <c r="K2376" s="29" t="e">
        <f>'施設リストA-1（直営）'!#REF!</f>
        <v>#REF!</v>
      </c>
      <c r="L2376" s="29" t="e">
        <f>'施設リストA-1（直営）'!#REF!</f>
        <v>#REF!</v>
      </c>
      <c r="M2376" s="30" t="e">
        <f>IF(L2376="新設",VLOOKUP('施設リストA-1（直営）'!#REF!,'（新設）照明器具'!$B$5:$C$1990,2,FALSE),IF('部屋別効果（直）'!L2376="撤去",VLOOKUP('施設リストA-1（直営）'!#REF!,'（既設）調査結果'!$B$5:$C$1998,2,FALSE),0))</f>
        <v>#REF!</v>
      </c>
      <c r="N2376" s="29" t="e">
        <f>'施設リストA-1（直営）'!#REF!</f>
        <v>#REF!</v>
      </c>
      <c r="O2376" s="29" t="e">
        <f>'施設リストA-1（直営）'!#REF!</f>
        <v>#REF!</v>
      </c>
      <c r="P2376" s="30" t="e">
        <f>IF(O2376="新設",VLOOKUP('施設リストA-1（直営）'!#REF!,'（新設）照明器具'!$B$5:$C$1990,2,FALSE),IF('部屋別効果（直）'!O2376="撤去",VLOOKUP('施設リストA-1（直営）'!#REF!,'（既設）調査結果'!$B$5:$C$1998,2,FALSE),0))</f>
        <v>#REF!</v>
      </c>
      <c r="Q2376" s="29" t="e">
        <f>'施設リストA-1（直営）'!#REF!</f>
        <v>#REF!</v>
      </c>
      <c r="R2376" s="29" t="e">
        <f>'施設リストA-1（直営）'!#REF!</f>
        <v>#REF!</v>
      </c>
      <c r="S2376" s="30" t="e">
        <f>IF(R2376="新設",VLOOKUP('施設リストA-1（直営）'!#REF!,'（新設）照明器具'!$B$5:$C$1990,2,FALSE),IF('部屋別効果（直）'!R2376="撤去",VLOOKUP('施設リストA-1（直営）'!#REF!,'（既設）調査結果'!$B$5:$C$1998,2,FALSE),0))</f>
        <v>#REF!</v>
      </c>
      <c r="T2376" s="29" t="e">
        <f>'施設リストA-1（直営）'!#REF!</f>
        <v>#REF!</v>
      </c>
      <c r="U2376" s="29" t="e">
        <f>'施設リストA-1（直営）'!#REF!</f>
        <v>#REF!</v>
      </c>
      <c r="V2376" s="30" t="e">
        <f>IF(U2376="新設",VLOOKUP('施設リストA-1（直営）'!#REF!,'（新設）照明器具'!$B$5:$C$1990,2,FALSE),IF('部屋別効果（直）'!U2376="撤去",VLOOKUP('施設リストA-1（直営）'!#REF!,'（既設）調査結果'!$B$5:$C$1998,2,FALSE),0))</f>
        <v>#REF!</v>
      </c>
      <c r="W2376" s="29" t="e">
        <f>'施設リストA-1（直営）'!#REF!</f>
        <v>#REF!</v>
      </c>
      <c r="X2376" s="29" t="e">
        <f>'施設リストA-1（直営）'!#REF!</f>
        <v>#REF!</v>
      </c>
      <c r="Y2376" s="30" t="e">
        <f>IF(X2376="新設",VLOOKUP('施設リストA-1（直営）'!#REF!,'（新設）照明器具'!$B$5:$C$1990,2,FALSE),IF('部屋別効果（直）'!X2376="撤去",VLOOKUP('施設リストA-1（直営）'!#REF!,'（既設）調査結果'!$B$5:$C$1998,2,FALSE),0))</f>
        <v>#REF!</v>
      </c>
      <c r="Z2376" s="29" t="e">
        <f>'施設リストA-1（直営）'!#REF!</f>
        <v>#REF!</v>
      </c>
      <c r="AA2376" s="29" t="e">
        <f>'施設リストA-1（直営）'!#REF!</f>
        <v>#REF!</v>
      </c>
      <c r="AB2376" s="30" t="e">
        <f>IF(AA2376="新設",VLOOKUP('施設リストA-1（直営）'!#REF!,'（新設）照明器具'!$B$5:$C$1990,2,FALSE),IF('部屋別効果（直）'!AA2376="撤去",VLOOKUP('施設リストA-1（直営）'!#REF!,'（既設）調査結果'!$B$5:$C$1998,2,FALSE),0))</f>
        <v>#REF!</v>
      </c>
      <c r="AC2376" s="29" t="e">
        <f>'施設リストA-1（直営）'!#REF!</f>
        <v>#REF!</v>
      </c>
      <c r="AD2376" s="29" t="e">
        <f>'施設リストA-1（直営）'!#REF!</f>
        <v>#REF!</v>
      </c>
      <c r="AE2376" s="30" t="e">
        <f>IF(AD2376="新設",VLOOKUP('施設リストA-1（直営）'!#REF!,'（新設）照明器具'!$B$5:$C$1990,2,FALSE),IF('部屋別効果（直）'!AD2376="撤去",VLOOKUP('施設リストA-1（直営）'!#REF!,'（既設）調査結果'!$B$5:$C$1998,2,FALSE),0))</f>
        <v>#REF!</v>
      </c>
      <c r="AF2376" s="29" t="e">
        <f>'施設リストA-1（直営）'!#REF!</f>
        <v>#REF!</v>
      </c>
      <c r="AG2376" s="29" t="e">
        <f>'施設リストA-1（直営）'!#REF!</f>
        <v>#REF!</v>
      </c>
      <c r="AH2376" s="30" t="e">
        <f>IF(AG2376="新設",VLOOKUP('施設リストA-1（直営）'!#REF!,'（新設）照明器具'!$B$5:$C$1990,2,FALSE),IF('部屋別効果（直）'!AG2376="撤去",VLOOKUP('施設リストA-1（直営）'!#REF!,'（既設）調査結果'!$B$5:$C$1998,2,FALSE),0))</f>
        <v>#REF!</v>
      </c>
      <c r="AI2376" s="29" t="e">
        <f>'施設リストA-1（直営）'!#REF!</f>
        <v>#REF!</v>
      </c>
      <c r="AJ2376" s="29" t="e">
        <f>'施設リストA-1（直営）'!#REF!</f>
        <v>#REF!</v>
      </c>
      <c r="AK2376" s="30" t="e">
        <f>IF(AJ2376="新設",VLOOKUP('施設リストA-1（直営）'!#REF!,'（新設）照明器具'!$B$5:$C$1990,2,FALSE),IF('部屋別効果（直）'!AJ2376="撤去",VLOOKUP('施設リストA-1（直営）'!#REF!,'（既設）調査結果'!$B$5:$C$1998,2,FALSE),0))</f>
        <v>#REF!</v>
      </c>
      <c r="AL2376" s="29" t="e">
        <f>'施設リストA-1（直営）'!#REF!</f>
        <v>#REF!</v>
      </c>
    </row>
    <row r="2377" spans="1:38" customFormat="1">
      <c r="A2377" s="94"/>
      <c r="B2377" s="16" t="e">
        <f>'施設リストA-1（直営）'!#REF!</f>
        <v>#REF!</v>
      </c>
      <c r="C2377" s="14" t="e">
        <f>'施設リストA-1（直営）'!#REF!</f>
        <v>#REF!</v>
      </c>
      <c r="D2377" s="94" t="e">
        <f>'施設リストA-1（直営）'!#REF!</f>
        <v>#REF!</v>
      </c>
      <c r="E2377" s="20" t="e">
        <f>'施設リストA-1（直営）'!#REF!</f>
        <v>#REF!</v>
      </c>
      <c r="F2377" s="20" t="e">
        <f>'施設リストA-1（直営）'!#REF!</f>
        <v>#REF!</v>
      </c>
      <c r="G2377" s="13" t="e">
        <f>'施設リストA-1（直営）'!#REF!</f>
        <v>#REF!</v>
      </c>
      <c r="H2377" s="28" t="e">
        <f t="shared" si="36"/>
        <v>#REF!</v>
      </c>
      <c r="I2377" s="29" t="e">
        <f>'施設リストA-1（直営）'!#REF!</f>
        <v>#REF!</v>
      </c>
      <c r="J2377" s="30" t="e">
        <f>IF(I2377="新設",VLOOKUP('施設リストA-1（直営）'!#REF!,'（新設）照明器具'!$B$5:$C$1990,2,FALSE),IF('部屋別効果（直）'!I2377="撤去",VLOOKUP('施設リストA-1（直営）'!#REF!,'（既設）調査結果'!$B$5:$C$1998,2,FALSE),0))</f>
        <v>#REF!</v>
      </c>
      <c r="K2377" s="29" t="e">
        <f>'施設リストA-1（直営）'!#REF!</f>
        <v>#REF!</v>
      </c>
      <c r="L2377" s="29" t="e">
        <f>'施設リストA-1（直営）'!#REF!</f>
        <v>#REF!</v>
      </c>
      <c r="M2377" s="30" t="e">
        <f>IF(L2377="新設",VLOOKUP('施設リストA-1（直営）'!#REF!,'（新設）照明器具'!$B$5:$C$1990,2,FALSE),IF('部屋別効果（直）'!L2377="撤去",VLOOKUP('施設リストA-1（直営）'!#REF!,'（既設）調査結果'!$B$5:$C$1998,2,FALSE),0))</f>
        <v>#REF!</v>
      </c>
      <c r="N2377" s="29" t="e">
        <f>'施設リストA-1（直営）'!#REF!</f>
        <v>#REF!</v>
      </c>
      <c r="O2377" s="29" t="e">
        <f>'施設リストA-1（直営）'!#REF!</f>
        <v>#REF!</v>
      </c>
      <c r="P2377" s="30" t="e">
        <f>IF(O2377="新設",VLOOKUP('施設リストA-1（直営）'!#REF!,'（新設）照明器具'!$B$5:$C$1990,2,FALSE),IF('部屋別効果（直）'!O2377="撤去",VLOOKUP('施設リストA-1（直営）'!#REF!,'（既設）調査結果'!$B$5:$C$1998,2,FALSE),0))</f>
        <v>#REF!</v>
      </c>
      <c r="Q2377" s="29" t="e">
        <f>'施設リストA-1（直営）'!#REF!</f>
        <v>#REF!</v>
      </c>
      <c r="R2377" s="29" t="e">
        <f>'施設リストA-1（直営）'!#REF!</f>
        <v>#REF!</v>
      </c>
      <c r="S2377" s="30" t="e">
        <f>IF(R2377="新設",VLOOKUP('施設リストA-1（直営）'!#REF!,'（新設）照明器具'!$B$5:$C$1990,2,FALSE),IF('部屋別効果（直）'!R2377="撤去",VLOOKUP('施設リストA-1（直営）'!#REF!,'（既設）調査結果'!$B$5:$C$1998,2,FALSE),0))</f>
        <v>#REF!</v>
      </c>
      <c r="T2377" s="29" t="e">
        <f>'施設リストA-1（直営）'!#REF!</f>
        <v>#REF!</v>
      </c>
      <c r="U2377" s="29" t="e">
        <f>'施設リストA-1（直営）'!#REF!</f>
        <v>#REF!</v>
      </c>
      <c r="V2377" s="30" t="e">
        <f>IF(U2377="新設",VLOOKUP('施設リストA-1（直営）'!#REF!,'（新設）照明器具'!$B$5:$C$1990,2,FALSE),IF('部屋別効果（直）'!U2377="撤去",VLOOKUP('施設リストA-1（直営）'!#REF!,'（既設）調査結果'!$B$5:$C$1998,2,FALSE),0))</f>
        <v>#REF!</v>
      </c>
      <c r="W2377" s="29" t="e">
        <f>'施設リストA-1（直営）'!#REF!</f>
        <v>#REF!</v>
      </c>
      <c r="X2377" s="29" t="e">
        <f>'施設リストA-1（直営）'!#REF!</f>
        <v>#REF!</v>
      </c>
      <c r="Y2377" s="30" t="e">
        <f>IF(X2377="新設",VLOOKUP('施設リストA-1（直営）'!#REF!,'（新設）照明器具'!$B$5:$C$1990,2,FALSE),IF('部屋別効果（直）'!X2377="撤去",VLOOKUP('施設リストA-1（直営）'!#REF!,'（既設）調査結果'!$B$5:$C$1998,2,FALSE),0))</f>
        <v>#REF!</v>
      </c>
      <c r="Z2377" s="29" t="e">
        <f>'施設リストA-1（直営）'!#REF!</f>
        <v>#REF!</v>
      </c>
      <c r="AA2377" s="29" t="e">
        <f>'施設リストA-1（直営）'!#REF!</f>
        <v>#REF!</v>
      </c>
      <c r="AB2377" s="30" t="e">
        <f>IF(AA2377="新設",VLOOKUP('施設リストA-1（直営）'!#REF!,'（新設）照明器具'!$B$5:$C$1990,2,FALSE),IF('部屋別効果（直）'!AA2377="撤去",VLOOKUP('施設リストA-1（直営）'!#REF!,'（既設）調査結果'!$B$5:$C$1998,2,FALSE),0))</f>
        <v>#REF!</v>
      </c>
      <c r="AC2377" s="29" t="e">
        <f>'施設リストA-1（直営）'!#REF!</f>
        <v>#REF!</v>
      </c>
      <c r="AD2377" s="29" t="e">
        <f>'施設リストA-1（直営）'!#REF!</f>
        <v>#REF!</v>
      </c>
      <c r="AE2377" s="30" t="e">
        <f>IF(AD2377="新設",VLOOKUP('施設リストA-1（直営）'!#REF!,'（新設）照明器具'!$B$5:$C$1990,2,FALSE),IF('部屋別効果（直）'!AD2377="撤去",VLOOKUP('施設リストA-1（直営）'!#REF!,'（既設）調査結果'!$B$5:$C$1998,2,FALSE),0))</f>
        <v>#REF!</v>
      </c>
      <c r="AF2377" s="29" t="e">
        <f>'施設リストA-1（直営）'!#REF!</f>
        <v>#REF!</v>
      </c>
      <c r="AG2377" s="29" t="e">
        <f>'施設リストA-1（直営）'!#REF!</f>
        <v>#REF!</v>
      </c>
      <c r="AH2377" s="30" t="e">
        <f>IF(AG2377="新設",VLOOKUP('施設リストA-1（直営）'!#REF!,'（新設）照明器具'!$B$5:$C$1990,2,FALSE),IF('部屋別効果（直）'!AG2377="撤去",VLOOKUP('施設リストA-1（直営）'!#REF!,'（既設）調査結果'!$B$5:$C$1998,2,FALSE),0))</f>
        <v>#REF!</v>
      </c>
      <c r="AI2377" s="29" t="e">
        <f>'施設リストA-1（直営）'!#REF!</f>
        <v>#REF!</v>
      </c>
      <c r="AJ2377" s="29" t="e">
        <f>'施設リストA-1（直営）'!#REF!</f>
        <v>#REF!</v>
      </c>
      <c r="AK2377" s="30" t="e">
        <f>IF(AJ2377="新設",VLOOKUP('施設リストA-1（直営）'!#REF!,'（新設）照明器具'!$B$5:$C$1990,2,FALSE),IF('部屋別効果（直）'!AJ2377="撤去",VLOOKUP('施設リストA-1（直営）'!#REF!,'（既設）調査結果'!$B$5:$C$1998,2,FALSE),0))</f>
        <v>#REF!</v>
      </c>
      <c r="AL2377" s="29" t="e">
        <f>'施設リストA-1（直営）'!#REF!</f>
        <v>#REF!</v>
      </c>
    </row>
    <row r="2378" spans="1:38" customFormat="1">
      <c r="A2378" s="94"/>
      <c r="B2378" s="16" t="e">
        <f>'施設リストA-1（直営）'!#REF!</f>
        <v>#REF!</v>
      </c>
      <c r="C2378" s="14" t="e">
        <f>'施設リストA-1（直営）'!#REF!</f>
        <v>#REF!</v>
      </c>
      <c r="D2378" s="94" t="e">
        <f>'施設リストA-1（直営）'!#REF!</f>
        <v>#REF!</v>
      </c>
      <c r="E2378" s="20" t="e">
        <f>'施設リストA-1（直営）'!#REF!</f>
        <v>#REF!</v>
      </c>
      <c r="F2378" s="20" t="e">
        <f>'施設リストA-1（直営）'!#REF!</f>
        <v>#REF!</v>
      </c>
      <c r="G2378" s="13" t="e">
        <f>'施設リストA-1（直営）'!#REF!</f>
        <v>#REF!</v>
      </c>
      <c r="H2378" s="28" t="e">
        <f t="shared" ref="H2378:H2441" si="37">IF(I2378="新設",-J2378*K2378*G2378/1000,J2378*K2378*G2378/1000)+IF(L2378="新設",-M2378*N2378*G2378/1000,M2378*N2378*G2378/1000)+IF(O2378="新設",-P2378*Q2378*G2378/1000,P2378*Q2378*G2378/1000)+IF(R2378="新設",-S2378*T2378*G2378/1000,S2378*T2378*G2378/1000)+IF(U2378="新設",-V2378*W2378*G2378/1000,V2378*W2378*G2378/1000)+IF(X2378="新設",-Y2378*Z2378*G2378/1000,Y2378*Z2378*G2378/1000)+IF(AA2378="新設",-AB2378*AC2378*G2378/1000,AB2378*AC2378*G2378/1000)+IF(AD2378="新設",-AE2378*AF2378*G2378/1000,AE2378*AF2378*G2378/1000)+IF(AG2378="新設",-AH2378*AI2378*G2378/1000,AH2378*AI2378*G2378/1000)+IF(AJ2378="新設",-AK2378*AL2378*G2378/1000,AK2378*AL2378*G2378/1000)</f>
        <v>#REF!</v>
      </c>
      <c r="I2378" s="29" t="e">
        <f>'施設リストA-1（直営）'!#REF!</f>
        <v>#REF!</v>
      </c>
      <c r="J2378" s="30" t="e">
        <f>IF(I2378="新設",VLOOKUP('施設リストA-1（直営）'!#REF!,'（新設）照明器具'!$B$5:$C$1990,2,FALSE),IF('部屋別効果（直）'!I2378="撤去",VLOOKUP('施設リストA-1（直営）'!#REF!,'（既設）調査結果'!$B$5:$C$1998,2,FALSE),0))</f>
        <v>#REF!</v>
      </c>
      <c r="K2378" s="29" t="e">
        <f>'施設リストA-1（直営）'!#REF!</f>
        <v>#REF!</v>
      </c>
      <c r="L2378" s="29" t="e">
        <f>'施設リストA-1（直営）'!#REF!</f>
        <v>#REF!</v>
      </c>
      <c r="M2378" s="30" t="e">
        <f>IF(L2378="新設",VLOOKUP('施設リストA-1（直営）'!#REF!,'（新設）照明器具'!$B$5:$C$1990,2,FALSE),IF('部屋別効果（直）'!L2378="撤去",VLOOKUP('施設リストA-1（直営）'!#REF!,'（既設）調査結果'!$B$5:$C$1998,2,FALSE),0))</f>
        <v>#REF!</v>
      </c>
      <c r="N2378" s="29" t="e">
        <f>'施設リストA-1（直営）'!#REF!</f>
        <v>#REF!</v>
      </c>
      <c r="O2378" s="29" t="e">
        <f>'施設リストA-1（直営）'!#REF!</f>
        <v>#REF!</v>
      </c>
      <c r="P2378" s="30" t="e">
        <f>IF(O2378="新設",VLOOKUP('施設リストA-1（直営）'!#REF!,'（新設）照明器具'!$B$5:$C$1990,2,FALSE),IF('部屋別効果（直）'!O2378="撤去",VLOOKUP('施設リストA-1（直営）'!#REF!,'（既設）調査結果'!$B$5:$C$1998,2,FALSE),0))</f>
        <v>#REF!</v>
      </c>
      <c r="Q2378" s="29" t="e">
        <f>'施設リストA-1（直営）'!#REF!</f>
        <v>#REF!</v>
      </c>
      <c r="R2378" s="29" t="e">
        <f>'施設リストA-1（直営）'!#REF!</f>
        <v>#REF!</v>
      </c>
      <c r="S2378" s="30" t="e">
        <f>IF(R2378="新設",VLOOKUP('施設リストA-1（直営）'!#REF!,'（新設）照明器具'!$B$5:$C$1990,2,FALSE),IF('部屋別効果（直）'!R2378="撤去",VLOOKUP('施設リストA-1（直営）'!#REF!,'（既設）調査結果'!$B$5:$C$1998,2,FALSE),0))</f>
        <v>#REF!</v>
      </c>
      <c r="T2378" s="29" t="e">
        <f>'施設リストA-1（直営）'!#REF!</f>
        <v>#REF!</v>
      </c>
      <c r="U2378" s="29" t="e">
        <f>'施設リストA-1（直営）'!#REF!</f>
        <v>#REF!</v>
      </c>
      <c r="V2378" s="30" t="e">
        <f>IF(U2378="新設",VLOOKUP('施設リストA-1（直営）'!#REF!,'（新設）照明器具'!$B$5:$C$1990,2,FALSE),IF('部屋別効果（直）'!U2378="撤去",VLOOKUP('施設リストA-1（直営）'!#REF!,'（既設）調査結果'!$B$5:$C$1998,2,FALSE),0))</f>
        <v>#REF!</v>
      </c>
      <c r="W2378" s="29" t="e">
        <f>'施設リストA-1（直営）'!#REF!</f>
        <v>#REF!</v>
      </c>
      <c r="X2378" s="29" t="e">
        <f>'施設リストA-1（直営）'!#REF!</f>
        <v>#REF!</v>
      </c>
      <c r="Y2378" s="30" t="e">
        <f>IF(X2378="新設",VLOOKUP('施設リストA-1（直営）'!#REF!,'（新設）照明器具'!$B$5:$C$1990,2,FALSE),IF('部屋別効果（直）'!X2378="撤去",VLOOKUP('施設リストA-1（直営）'!#REF!,'（既設）調査結果'!$B$5:$C$1998,2,FALSE),0))</f>
        <v>#REF!</v>
      </c>
      <c r="Z2378" s="29" t="e">
        <f>'施設リストA-1（直営）'!#REF!</f>
        <v>#REF!</v>
      </c>
      <c r="AA2378" s="29" t="e">
        <f>'施設リストA-1（直営）'!#REF!</f>
        <v>#REF!</v>
      </c>
      <c r="AB2378" s="30" t="e">
        <f>IF(AA2378="新設",VLOOKUP('施設リストA-1（直営）'!#REF!,'（新設）照明器具'!$B$5:$C$1990,2,FALSE),IF('部屋別効果（直）'!AA2378="撤去",VLOOKUP('施設リストA-1（直営）'!#REF!,'（既設）調査結果'!$B$5:$C$1998,2,FALSE),0))</f>
        <v>#REF!</v>
      </c>
      <c r="AC2378" s="29" t="e">
        <f>'施設リストA-1（直営）'!#REF!</f>
        <v>#REF!</v>
      </c>
      <c r="AD2378" s="29" t="e">
        <f>'施設リストA-1（直営）'!#REF!</f>
        <v>#REF!</v>
      </c>
      <c r="AE2378" s="30" t="e">
        <f>IF(AD2378="新設",VLOOKUP('施設リストA-1（直営）'!#REF!,'（新設）照明器具'!$B$5:$C$1990,2,FALSE),IF('部屋別効果（直）'!AD2378="撤去",VLOOKUP('施設リストA-1（直営）'!#REF!,'（既設）調査結果'!$B$5:$C$1998,2,FALSE),0))</f>
        <v>#REF!</v>
      </c>
      <c r="AF2378" s="29" t="e">
        <f>'施設リストA-1（直営）'!#REF!</f>
        <v>#REF!</v>
      </c>
      <c r="AG2378" s="29" t="e">
        <f>'施設リストA-1（直営）'!#REF!</f>
        <v>#REF!</v>
      </c>
      <c r="AH2378" s="30" t="e">
        <f>IF(AG2378="新設",VLOOKUP('施設リストA-1（直営）'!#REF!,'（新設）照明器具'!$B$5:$C$1990,2,FALSE),IF('部屋別効果（直）'!AG2378="撤去",VLOOKUP('施設リストA-1（直営）'!#REF!,'（既設）調査結果'!$B$5:$C$1998,2,FALSE),0))</f>
        <v>#REF!</v>
      </c>
      <c r="AI2378" s="29" t="e">
        <f>'施設リストA-1（直営）'!#REF!</f>
        <v>#REF!</v>
      </c>
      <c r="AJ2378" s="29" t="e">
        <f>'施設リストA-1（直営）'!#REF!</f>
        <v>#REF!</v>
      </c>
      <c r="AK2378" s="30" t="e">
        <f>IF(AJ2378="新設",VLOOKUP('施設リストA-1（直営）'!#REF!,'（新設）照明器具'!$B$5:$C$1990,2,FALSE),IF('部屋別効果（直）'!AJ2378="撤去",VLOOKUP('施設リストA-1（直営）'!#REF!,'（既設）調査結果'!$B$5:$C$1998,2,FALSE),0))</f>
        <v>#REF!</v>
      </c>
      <c r="AL2378" s="29" t="e">
        <f>'施設リストA-1（直営）'!#REF!</f>
        <v>#REF!</v>
      </c>
    </row>
    <row r="2379" spans="1:38" customFormat="1">
      <c r="A2379" s="94"/>
      <c r="B2379" s="16" t="e">
        <f>'施設リストA-1（直営）'!#REF!</f>
        <v>#REF!</v>
      </c>
      <c r="C2379" s="14" t="e">
        <f>'施設リストA-1（直営）'!#REF!</f>
        <v>#REF!</v>
      </c>
      <c r="D2379" s="94" t="e">
        <f>'施設リストA-1（直営）'!#REF!</f>
        <v>#REF!</v>
      </c>
      <c r="E2379" s="20" t="e">
        <f>'施設リストA-1（直営）'!#REF!</f>
        <v>#REF!</v>
      </c>
      <c r="F2379" s="20" t="e">
        <f>'施設リストA-1（直営）'!#REF!</f>
        <v>#REF!</v>
      </c>
      <c r="G2379" s="13" t="e">
        <f>'施設リストA-1（直営）'!#REF!</f>
        <v>#REF!</v>
      </c>
      <c r="H2379" s="28" t="e">
        <f t="shared" si="37"/>
        <v>#REF!</v>
      </c>
      <c r="I2379" s="29" t="e">
        <f>'施設リストA-1（直営）'!#REF!</f>
        <v>#REF!</v>
      </c>
      <c r="J2379" s="30" t="e">
        <f>IF(I2379="新設",VLOOKUP('施設リストA-1（直営）'!#REF!,'（新設）照明器具'!$B$5:$C$1990,2,FALSE),IF('部屋別効果（直）'!I2379="撤去",VLOOKUP('施設リストA-1（直営）'!#REF!,'（既設）調査結果'!$B$5:$C$1998,2,FALSE),0))</f>
        <v>#REF!</v>
      </c>
      <c r="K2379" s="29" t="e">
        <f>'施設リストA-1（直営）'!#REF!</f>
        <v>#REF!</v>
      </c>
      <c r="L2379" s="29" t="e">
        <f>'施設リストA-1（直営）'!#REF!</f>
        <v>#REF!</v>
      </c>
      <c r="M2379" s="30" t="e">
        <f>IF(L2379="新設",VLOOKUP('施設リストA-1（直営）'!#REF!,'（新設）照明器具'!$B$5:$C$1990,2,FALSE),IF('部屋別効果（直）'!L2379="撤去",VLOOKUP('施設リストA-1（直営）'!#REF!,'（既設）調査結果'!$B$5:$C$1998,2,FALSE),0))</f>
        <v>#REF!</v>
      </c>
      <c r="N2379" s="29" t="e">
        <f>'施設リストA-1（直営）'!#REF!</f>
        <v>#REF!</v>
      </c>
      <c r="O2379" s="29" t="e">
        <f>'施設リストA-1（直営）'!#REF!</f>
        <v>#REF!</v>
      </c>
      <c r="P2379" s="30" t="e">
        <f>IF(O2379="新設",VLOOKUP('施設リストA-1（直営）'!#REF!,'（新設）照明器具'!$B$5:$C$1990,2,FALSE),IF('部屋別効果（直）'!O2379="撤去",VLOOKUP('施設リストA-1（直営）'!#REF!,'（既設）調査結果'!$B$5:$C$1998,2,FALSE),0))</f>
        <v>#REF!</v>
      </c>
      <c r="Q2379" s="29" t="e">
        <f>'施設リストA-1（直営）'!#REF!</f>
        <v>#REF!</v>
      </c>
      <c r="R2379" s="29" t="e">
        <f>'施設リストA-1（直営）'!#REF!</f>
        <v>#REF!</v>
      </c>
      <c r="S2379" s="30" t="e">
        <f>IF(R2379="新設",VLOOKUP('施設リストA-1（直営）'!#REF!,'（新設）照明器具'!$B$5:$C$1990,2,FALSE),IF('部屋別効果（直）'!R2379="撤去",VLOOKUP('施設リストA-1（直営）'!#REF!,'（既設）調査結果'!$B$5:$C$1998,2,FALSE),0))</f>
        <v>#REF!</v>
      </c>
      <c r="T2379" s="29" t="e">
        <f>'施設リストA-1（直営）'!#REF!</f>
        <v>#REF!</v>
      </c>
      <c r="U2379" s="29" t="e">
        <f>'施設リストA-1（直営）'!#REF!</f>
        <v>#REF!</v>
      </c>
      <c r="V2379" s="30" t="e">
        <f>IF(U2379="新設",VLOOKUP('施設リストA-1（直営）'!#REF!,'（新設）照明器具'!$B$5:$C$1990,2,FALSE),IF('部屋別効果（直）'!U2379="撤去",VLOOKUP('施設リストA-1（直営）'!#REF!,'（既設）調査結果'!$B$5:$C$1998,2,FALSE),0))</f>
        <v>#REF!</v>
      </c>
      <c r="W2379" s="29" t="e">
        <f>'施設リストA-1（直営）'!#REF!</f>
        <v>#REF!</v>
      </c>
      <c r="X2379" s="29" t="e">
        <f>'施設リストA-1（直営）'!#REF!</f>
        <v>#REF!</v>
      </c>
      <c r="Y2379" s="30" t="e">
        <f>IF(X2379="新設",VLOOKUP('施設リストA-1（直営）'!#REF!,'（新設）照明器具'!$B$5:$C$1990,2,FALSE),IF('部屋別効果（直）'!X2379="撤去",VLOOKUP('施設リストA-1（直営）'!#REF!,'（既設）調査結果'!$B$5:$C$1998,2,FALSE),0))</f>
        <v>#REF!</v>
      </c>
      <c r="Z2379" s="29" t="e">
        <f>'施設リストA-1（直営）'!#REF!</f>
        <v>#REF!</v>
      </c>
      <c r="AA2379" s="29" t="e">
        <f>'施設リストA-1（直営）'!#REF!</f>
        <v>#REF!</v>
      </c>
      <c r="AB2379" s="30" t="e">
        <f>IF(AA2379="新設",VLOOKUP('施設リストA-1（直営）'!#REF!,'（新設）照明器具'!$B$5:$C$1990,2,FALSE),IF('部屋別効果（直）'!AA2379="撤去",VLOOKUP('施設リストA-1（直営）'!#REF!,'（既設）調査結果'!$B$5:$C$1998,2,FALSE),0))</f>
        <v>#REF!</v>
      </c>
      <c r="AC2379" s="29" t="e">
        <f>'施設リストA-1（直営）'!#REF!</f>
        <v>#REF!</v>
      </c>
      <c r="AD2379" s="29" t="e">
        <f>'施設リストA-1（直営）'!#REF!</f>
        <v>#REF!</v>
      </c>
      <c r="AE2379" s="30" t="e">
        <f>IF(AD2379="新設",VLOOKUP('施設リストA-1（直営）'!#REF!,'（新設）照明器具'!$B$5:$C$1990,2,FALSE),IF('部屋別効果（直）'!AD2379="撤去",VLOOKUP('施設リストA-1（直営）'!#REF!,'（既設）調査結果'!$B$5:$C$1998,2,FALSE),0))</f>
        <v>#REF!</v>
      </c>
      <c r="AF2379" s="29" t="e">
        <f>'施設リストA-1（直営）'!#REF!</f>
        <v>#REF!</v>
      </c>
      <c r="AG2379" s="29" t="e">
        <f>'施設リストA-1（直営）'!#REF!</f>
        <v>#REF!</v>
      </c>
      <c r="AH2379" s="30" t="e">
        <f>IF(AG2379="新設",VLOOKUP('施設リストA-1（直営）'!#REF!,'（新設）照明器具'!$B$5:$C$1990,2,FALSE),IF('部屋別効果（直）'!AG2379="撤去",VLOOKUP('施設リストA-1（直営）'!#REF!,'（既設）調査結果'!$B$5:$C$1998,2,FALSE),0))</f>
        <v>#REF!</v>
      </c>
      <c r="AI2379" s="29" t="e">
        <f>'施設リストA-1（直営）'!#REF!</f>
        <v>#REF!</v>
      </c>
      <c r="AJ2379" s="29" t="e">
        <f>'施設リストA-1（直営）'!#REF!</f>
        <v>#REF!</v>
      </c>
      <c r="AK2379" s="30" t="e">
        <f>IF(AJ2379="新設",VLOOKUP('施設リストA-1（直営）'!#REF!,'（新設）照明器具'!$B$5:$C$1990,2,FALSE),IF('部屋別効果（直）'!AJ2379="撤去",VLOOKUP('施設リストA-1（直営）'!#REF!,'（既設）調査結果'!$B$5:$C$1998,2,FALSE),0))</f>
        <v>#REF!</v>
      </c>
      <c r="AL2379" s="29" t="e">
        <f>'施設リストA-1（直営）'!#REF!</f>
        <v>#REF!</v>
      </c>
    </row>
    <row r="2380" spans="1:38" customFormat="1">
      <c r="A2380" s="94"/>
      <c r="B2380" s="16" t="e">
        <f>'施設リストA-1（直営）'!#REF!</f>
        <v>#REF!</v>
      </c>
      <c r="C2380" s="14" t="e">
        <f>'施設リストA-1（直営）'!#REF!</f>
        <v>#REF!</v>
      </c>
      <c r="D2380" s="94" t="e">
        <f>'施設リストA-1（直営）'!#REF!</f>
        <v>#REF!</v>
      </c>
      <c r="E2380" s="20" t="e">
        <f>'施設リストA-1（直営）'!#REF!</f>
        <v>#REF!</v>
      </c>
      <c r="F2380" s="20" t="e">
        <f>'施設リストA-1（直営）'!#REF!</f>
        <v>#REF!</v>
      </c>
      <c r="G2380" s="13" t="e">
        <f>'施設リストA-1（直営）'!#REF!</f>
        <v>#REF!</v>
      </c>
      <c r="H2380" s="28" t="e">
        <f t="shared" si="37"/>
        <v>#REF!</v>
      </c>
      <c r="I2380" s="29" t="e">
        <f>'施設リストA-1（直営）'!#REF!</f>
        <v>#REF!</v>
      </c>
      <c r="J2380" s="30" t="e">
        <f>IF(I2380="新設",VLOOKUP('施設リストA-1（直営）'!#REF!,'（新設）照明器具'!$B$5:$C$1990,2,FALSE),IF('部屋別効果（直）'!I2380="撤去",VLOOKUP('施設リストA-1（直営）'!#REF!,'（既設）調査結果'!$B$5:$C$1998,2,FALSE),0))</f>
        <v>#REF!</v>
      </c>
      <c r="K2380" s="29" t="e">
        <f>'施設リストA-1（直営）'!#REF!</f>
        <v>#REF!</v>
      </c>
      <c r="L2380" s="29" t="e">
        <f>'施設リストA-1（直営）'!#REF!</f>
        <v>#REF!</v>
      </c>
      <c r="M2380" s="30" t="e">
        <f>IF(L2380="新設",VLOOKUP('施設リストA-1（直営）'!#REF!,'（新設）照明器具'!$B$5:$C$1990,2,FALSE),IF('部屋別効果（直）'!L2380="撤去",VLOOKUP('施設リストA-1（直営）'!#REF!,'（既設）調査結果'!$B$5:$C$1998,2,FALSE),0))</f>
        <v>#REF!</v>
      </c>
      <c r="N2380" s="29" t="e">
        <f>'施設リストA-1（直営）'!#REF!</f>
        <v>#REF!</v>
      </c>
      <c r="O2380" s="29" t="e">
        <f>'施設リストA-1（直営）'!#REF!</f>
        <v>#REF!</v>
      </c>
      <c r="P2380" s="30" t="e">
        <f>IF(O2380="新設",VLOOKUP('施設リストA-1（直営）'!#REF!,'（新設）照明器具'!$B$5:$C$1990,2,FALSE),IF('部屋別効果（直）'!O2380="撤去",VLOOKUP('施設リストA-1（直営）'!#REF!,'（既設）調査結果'!$B$5:$C$1998,2,FALSE),0))</f>
        <v>#REF!</v>
      </c>
      <c r="Q2380" s="29" t="e">
        <f>'施設リストA-1（直営）'!#REF!</f>
        <v>#REF!</v>
      </c>
      <c r="R2380" s="29" t="e">
        <f>'施設リストA-1（直営）'!#REF!</f>
        <v>#REF!</v>
      </c>
      <c r="S2380" s="30" t="e">
        <f>IF(R2380="新設",VLOOKUP('施設リストA-1（直営）'!#REF!,'（新設）照明器具'!$B$5:$C$1990,2,FALSE),IF('部屋別効果（直）'!R2380="撤去",VLOOKUP('施設リストA-1（直営）'!#REF!,'（既設）調査結果'!$B$5:$C$1998,2,FALSE),0))</f>
        <v>#REF!</v>
      </c>
      <c r="T2380" s="29" t="e">
        <f>'施設リストA-1（直営）'!#REF!</f>
        <v>#REF!</v>
      </c>
      <c r="U2380" s="29" t="e">
        <f>'施設リストA-1（直営）'!#REF!</f>
        <v>#REF!</v>
      </c>
      <c r="V2380" s="30" t="e">
        <f>IF(U2380="新設",VLOOKUP('施設リストA-1（直営）'!#REF!,'（新設）照明器具'!$B$5:$C$1990,2,FALSE),IF('部屋別効果（直）'!U2380="撤去",VLOOKUP('施設リストA-1（直営）'!#REF!,'（既設）調査結果'!$B$5:$C$1998,2,FALSE),0))</f>
        <v>#REF!</v>
      </c>
      <c r="W2380" s="29" t="e">
        <f>'施設リストA-1（直営）'!#REF!</f>
        <v>#REF!</v>
      </c>
      <c r="X2380" s="29" t="e">
        <f>'施設リストA-1（直営）'!#REF!</f>
        <v>#REF!</v>
      </c>
      <c r="Y2380" s="30" t="e">
        <f>IF(X2380="新設",VLOOKUP('施設リストA-1（直営）'!#REF!,'（新設）照明器具'!$B$5:$C$1990,2,FALSE),IF('部屋別効果（直）'!X2380="撤去",VLOOKUP('施設リストA-1（直営）'!#REF!,'（既設）調査結果'!$B$5:$C$1998,2,FALSE),0))</f>
        <v>#REF!</v>
      </c>
      <c r="Z2380" s="29" t="e">
        <f>'施設リストA-1（直営）'!#REF!</f>
        <v>#REF!</v>
      </c>
      <c r="AA2380" s="29" t="e">
        <f>'施設リストA-1（直営）'!#REF!</f>
        <v>#REF!</v>
      </c>
      <c r="AB2380" s="30" t="e">
        <f>IF(AA2380="新設",VLOOKUP('施設リストA-1（直営）'!#REF!,'（新設）照明器具'!$B$5:$C$1990,2,FALSE),IF('部屋別効果（直）'!AA2380="撤去",VLOOKUP('施設リストA-1（直営）'!#REF!,'（既設）調査結果'!$B$5:$C$1998,2,FALSE),0))</f>
        <v>#REF!</v>
      </c>
      <c r="AC2380" s="29" t="e">
        <f>'施設リストA-1（直営）'!#REF!</f>
        <v>#REF!</v>
      </c>
      <c r="AD2380" s="29" t="e">
        <f>'施設リストA-1（直営）'!#REF!</f>
        <v>#REF!</v>
      </c>
      <c r="AE2380" s="30" t="e">
        <f>IF(AD2380="新設",VLOOKUP('施設リストA-1（直営）'!#REF!,'（新設）照明器具'!$B$5:$C$1990,2,FALSE),IF('部屋別効果（直）'!AD2380="撤去",VLOOKUP('施設リストA-1（直営）'!#REF!,'（既設）調査結果'!$B$5:$C$1998,2,FALSE),0))</f>
        <v>#REF!</v>
      </c>
      <c r="AF2380" s="29" t="e">
        <f>'施設リストA-1（直営）'!#REF!</f>
        <v>#REF!</v>
      </c>
      <c r="AG2380" s="29" t="e">
        <f>'施設リストA-1（直営）'!#REF!</f>
        <v>#REF!</v>
      </c>
      <c r="AH2380" s="30" t="e">
        <f>IF(AG2380="新設",VLOOKUP('施設リストA-1（直営）'!#REF!,'（新設）照明器具'!$B$5:$C$1990,2,FALSE),IF('部屋別効果（直）'!AG2380="撤去",VLOOKUP('施設リストA-1（直営）'!#REF!,'（既設）調査結果'!$B$5:$C$1998,2,FALSE),0))</f>
        <v>#REF!</v>
      </c>
      <c r="AI2380" s="29" t="e">
        <f>'施設リストA-1（直営）'!#REF!</f>
        <v>#REF!</v>
      </c>
      <c r="AJ2380" s="29" t="e">
        <f>'施設リストA-1（直営）'!#REF!</f>
        <v>#REF!</v>
      </c>
      <c r="AK2380" s="30" t="e">
        <f>IF(AJ2380="新設",VLOOKUP('施設リストA-1（直営）'!#REF!,'（新設）照明器具'!$B$5:$C$1990,2,FALSE),IF('部屋別効果（直）'!AJ2380="撤去",VLOOKUP('施設リストA-1（直営）'!#REF!,'（既設）調査結果'!$B$5:$C$1998,2,FALSE),0))</f>
        <v>#REF!</v>
      </c>
      <c r="AL2380" s="29" t="e">
        <f>'施設リストA-1（直営）'!#REF!</f>
        <v>#REF!</v>
      </c>
    </row>
    <row r="2381" spans="1:38" customFormat="1">
      <c r="A2381" s="94"/>
      <c r="B2381" s="16" t="e">
        <f>'施設リストA-1（直営）'!#REF!</f>
        <v>#REF!</v>
      </c>
      <c r="C2381" s="14" t="e">
        <f>'施設リストA-1（直営）'!#REF!</f>
        <v>#REF!</v>
      </c>
      <c r="D2381" s="94" t="e">
        <f>'施設リストA-1（直営）'!#REF!</f>
        <v>#REF!</v>
      </c>
      <c r="E2381" s="20" t="e">
        <f>'施設リストA-1（直営）'!#REF!</f>
        <v>#REF!</v>
      </c>
      <c r="F2381" s="20" t="e">
        <f>'施設リストA-1（直営）'!#REF!</f>
        <v>#REF!</v>
      </c>
      <c r="G2381" s="13" t="e">
        <f>'施設リストA-1（直営）'!#REF!</f>
        <v>#REF!</v>
      </c>
      <c r="H2381" s="28" t="e">
        <f t="shared" si="37"/>
        <v>#REF!</v>
      </c>
      <c r="I2381" s="29" t="e">
        <f>'施設リストA-1（直営）'!#REF!</f>
        <v>#REF!</v>
      </c>
      <c r="J2381" s="30" t="e">
        <f>IF(I2381="新設",VLOOKUP('施設リストA-1（直営）'!#REF!,'（新設）照明器具'!$B$5:$C$1990,2,FALSE),IF('部屋別効果（直）'!I2381="撤去",VLOOKUP('施設リストA-1（直営）'!#REF!,'（既設）調査結果'!$B$5:$C$1998,2,FALSE),0))</f>
        <v>#REF!</v>
      </c>
      <c r="K2381" s="29" t="e">
        <f>'施設リストA-1（直営）'!#REF!</f>
        <v>#REF!</v>
      </c>
      <c r="L2381" s="29" t="e">
        <f>'施設リストA-1（直営）'!#REF!</f>
        <v>#REF!</v>
      </c>
      <c r="M2381" s="30" t="e">
        <f>IF(L2381="新設",VLOOKUP('施設リストA-1（直営）'!#REF!,'（新設）照明器具'!$B$5:$C$1990,2,FALSE),IF('部屋別効果（直）'!L2381="撤去",VLOOKUP('施設リストA-1（直営）'!#REF!,'（既設）調査結果'!$B$5:$C$1998,2,FALSE),0))</f>
        <v>#REF!</v>
      </c>
      <c r="N2381" s="29" t="e">
        <f>'施設リストA-1（直営）'!#REF!</f>
        <v>#REF!</v>
      </c>
      <c r="O2381" s="29" t="e">
        <f>'施設リストA-1（直営）'!#REF!</f>
        <v>#REF!</v>
      </c>
      <c r="P2381" s="30" t="e">
        <f>IF(O2381="新設",VLOOKUP('施設リストA-1（直営）'!#REF!,'（新設）照明器具'!$B$5:$C$1990,2,FALSE),IF('部屋別効果（直）'!O2381="撤去",VLOOKUP('施設リストA-1（直営）'!#REF!,'（既設）調査結果'!$B$5:$C$1998,2,FALSE),0))</f>
        <v>#REF!</v>
      </c>
      <c r="Q2381" s="29" t="e">
        <f>'施設リストA-1（直営）'!#REF!</f>
        <v>#REF!</v>
      </c>
      <c r="R2381" s="29" t="e">
        <f>'施設リストA-1（直営）'!#REF!</f>
        <v>#REF!</v>
      </c>
      <c r="S2381" s="30" t="e">
        <f>IF(R2381="新設",VLOOKUP('施設リストA-1（直営）'!#REF!,'（新設）照明器具'!$B$5:$C$1990,2,FALSE),IF('部屋別効果（直）'!R2381="撤去",VLOOKUP('施設リストA-1（直営）'!#REF!,'（既設）調査結果'!$B$5:$C$1998,2,FALSE),0))</f>
        <v>#REF!</v>
      </c>
      <c r="T2381" s="29" t="e">
        <f>'施設リストA-1（直営）'!#REF!</f>
        <v>#REF!</v>
      </c>
      <c r="U2381" s="29" t="e">
        <f>'施設リストA-1（直営）'!#REF!</f>
        <v>#REF!</v>
      </c>
      <c r="V2381" s="30" t="e">
        <f>IF(U2381="新設",VLOOKUP('施設リストA-1（直営）'!#REF!,'（新設）照明器具'!$B$5:$C$1990,2,FALSE),IF('部屋別効果（直）'!U2381="撤去",VLOOKUP('施設リストA-1（直営）'!#REF!,'（既設）調査結果'!$B$5:$C$1998,2,FALSE),0))</f>
        <v>#REF!</v>
      </c>
      <c r="W2381" s="29" t="e">
        <f>'施設リストA-1（直営）'!#REF!</f>
        <v>#REF!</v>
      </c>
      <c r="X2381" s="29" t="e">
        <f>'施設リストA-1（直営）'!#REF!</f>
        <v>#REF!</v>
      </c>
      <c r="Y2381" s="30" t="e">
        <f>IF(X2381="新設",VLOOKUP('施設リストA-1（直営）'!#REF!,'（新設）照明器具'!$B$5:$C$1990,2,FALSE),IF('部屋別効果（直）'!X2381="撤去",VLOOKUP('施設リストA-1（直営）'!#REF!,'（既設）調査結果'!$B$5:$C$1998,2,FALSE),0))</f>
        <v>#REF!</v>
      </c>
      <c r="Z2381" s="29" t="e">
        <f>'施設リストA-1（直営）'!#REF!</f>
        <v>#REF!</v>
      </c>
      <c r="AA2381" s="29" t="e">
        <f>'施設リストA-1（直営）'!#REF!</f>
        <v>#REF!</v>
      </c>
      <c r="AB2381" s="30" t="e">
        <f>IF(AA2381="新設",VLOOKUP('施設リストA-1（直営）'!#REF!,'（新設）照明器具'!$B$5:$C$1990,2,FALSE),IF('部屋別効果（直）'!AA2381="撤去",VLOOKUP('施設リストA-1（直営）'!#REF!,'（既設）調査結果'!$B$5:$C$1998,2,FALSE),0))</f>
        <v>#REF!</v>
      </c>
      <c r="AC2381" s="29" t="e">
        <f>'施設リストA-1（直営）'!#REF!</f>
        <v>#REF!</v>
      </c>
      <c r="AD2381" s="29" t="e">
        <f>'施設リストA-1（直営）'!#REF!</f>
        <v>#REF!</v>
      </c>
      <c r="AE2381" s="30" t="e">
        <f>IF(AD2381="新設",VLOOKUP('施設リストA-1（直営）'!#REF!,'（新設）照明器具'!$B$5:$C$1990,2,FALSE),IF('部屋別効果（直）'!AD2381="撤去",VLOOKUP('施設リストA-1（直営）'!#REF!,'（既設）調査結果'!$B$5:$C$1998,2,FALSE),0))</f>
        <v>#REF!</v>
      </c>
      <c r="AF2381" s="29" t="e">
        <f>'施設リストA-1（直営）'!#REF!</f>
        <v>#REF!</v>
      </c>
      <c r="AG2381" s="29" t="e">
        <f>'施設リストA-1（直営）'!#REF!</f>
        <v>#REF!</v>
      </c>
      <c r="AH2381" s="30" t="e">
        <f>IF(AG2381="新設",VLOOKUP('施設リストA-1（直営）'!#REF!,'（新設）照明器具'!$B$5:$C$1990,2,FALSE),IF('部屋別効果（直）'!AG2381="撤去",VLOOKUP('施設リストA-1（直営）'!#REF!,'（既設）調査結果'!$B$5:$C$1998,2,FALSE),0))</f>
        <v>#REF!</v>
      </c>
      <c r="AI2381" s="29" t="e">
        <f>'施設リストA-1（直営）'!#REF!</f>
        <v>#REF!</v>
      </c>
      <c r="AJ2381" s="29" t="e">
        <f>'施設リストA-1（直営）'!#REF!</f>
        <v>#REF!</v>
      </c>
      <c r="AK2381" s="30" t="e">
        <f>IF(AJ2381="新設",VLOOKUP('施設リストA-1（直営）'!#REF!,'（新設）照明器具'!$B$5:$C$1990,2,FALSE),IF('部屋別効果（直）'!AJ2381="撤去",VLOOKUP('施設リストA-1（直営）'!#REF!,'（既設）調査結果'!$B$5:$C$1998,2,FALSE),0))</f>
        <v>#REF!</v>
      </c>
      <c r="AL2381" s="29" t="e">
        <f>'施設リストA-1（直営）'!#REF!</f>
        <v>#REF!</v>
      </c>
    </row>
    <row r="2382" spans="1:38" customFormat="1">
      <c r="A2382" s="94"/>
      <c r="B2382" s="16" t="e">
        <f>'施設リストA-1（直営）'!#REF!</f>
        <v>#REF!</v>
      </c>
      <c r="C2382" s="14" t="e">
        <f>'施設リストA-1（直営）'!#REF!</f>
        <v>#REF!</v>
      </c>
      <c r="D2382" s="94" t="e">
        <f>'施設リストA-1（直営）'!#REF!</f>
        <v>#REF!</v>
      </c>
      <c r="E2382" s="20" t="e">
        <f>'施設リストA-1（直営）'!#REF!</f>
        <v>#REF!</v>
      </c>
      <c r="F2382" s="20" t="e">
        <f>'施設リストA-1（直営）'!#REF!</f>
        <v>#REF!</v>
      </c>
      <c r="G2382" s="13" t="e">
        <f>'施設リストA-1（直営）'!#REF!</f>
        <v>#REF!</v>
      </c>
      <c r="H2382" s="28" t="e">
        <f t="shared" si="37"/>
        <v>#REF!</v>
      </c>
      <c r="I2382" s="29" t="e">
        <f>'施設リストA-1（直営）'!#REF!</f>
        <v>#REF!</v>
      </c>
      <c r="J2382" s="30" t="e">
        <f>IF(I2382="新設",VLOOKUP('施設リストA-1（直営）'!#REF!,'（新設）照明器具'!$B$5:$C$1990,2,FALSE),IF('部屋別効果（直）'!I2382="撤去",VLOOKUP('施設リストA-1（直営）'!#REF!,'（既設）調査結果'!$B$5:$C$1998,2,FALSE),0))</f>
        <v>#REF!</v>
      </c>
      <c r="K2382" s="29" t="e">
        <f>'施設リストA-1（直営）'!#REF!</f>
        <v>#REF!</v>
      </c>
      <c r="L2382" s="29" t="e">
        <f>'施設リストA-1（直営）'!#REF!</f>
        <v>#REF!</v>
      </c>
      <c r="M2382" s="30" t="e">
        <f>IF(L2382="新設",VLOOKUP('施設リストA-1（直営）'!#REF!,'（新設）照明器具'!$B$5:$C$1990,2,FALSE),IF('部屋別効果（直）'!L2382="撤去",VLOOKUP('施設リストA-1（直営）'!#REF!,'（既設）調査結果'!$B$5:$C$1998,2,FALSE),0))</f>
        <v>#REF!</v>
      </c>
      <c r="N2382" s="29" t="e">
        <f>'施設リストA-1（直営）'!#REF!</f>
        <v>#REF!</v>
      </c>
      <c r="O2382" s="29" t="e">
        <f>'施設リストA-1（直営）'!#REF!</f>
        <v>#REF!</v>
      </c>
      <c r="P2382" s="30" t="e">
        <f>IF(O2382="新設",VLOOKUP('施設リストA-1（直営）'!#REF!,'（新設）照明器具'!$B$5:$C$1990,2,FALSE),IF('部屋別効果（直）'!O2382="撤去",VLOOKUP('施設リストA-1（直営）'!#REF!,'（既設）調査結果'!$B$5:$C$1998,2,FALSE),0))</f>
        <v>#REF!</v>
      </c>
      <c r="Q2382" s="29" t="e">
        <f>'施設リストA-1（直営）'!#REF!</f>
        <v>#REF!</v>
      </c>
      <c r="R2382" s="29" t="e">
        <f>'施設リストA-1（直営）'!#REF!</f>
        <v>#REF!</v>
      </c>
      <c r="S2382" s="30" t="e">
        <f>IF(R2382="新設",VLOOKUP('施設リストA-1（直営）'!#REF!,'（新設）照明器具'!$B$5:$C$1990,2,FALSE),IF('部屋別効果（直）'!R2382="撤去",VLOOKUP('施設リストA-1（直営）'!#REF!,'（既設）調査結果'!$B$5:$C$1998,2,FALSE),0))</f>
        <v>#REF!</v>
      </c>
      <c r="T2382" s="29" t="e">
        <f>'施設リストA-1（直営）'!#REF!</f>
        <v>#REF!</v>
      </c>
      <c r="U2382" s="29" t="e">
        <f>'施設リストA-1（直営）'!#REF!</f>
        <v>#REF!</v>
      </c>
      <c r="V2382" s="30" t="e">
        <f>IF(U2382="新設",VLOOKUP('施設リストA-1（直営）'!#REF!,'（新設）照明器具'!$B$5:$C$1990,2,FALSE),IF('部屋別効果（直）'!U2382="撤去",VLOOKUP('施設リストA-1（直営）'!#REF!,'（既設）調査結果'!$B$5:$C$1998,2,FALSE),0))</f>
        <v>#REF!</v>
      </c>
      <c r="W2382" s="29" t="e">
        <f>'施設リストA-1（直営）'!#REF!</f>
        <v>#REF!</v>
      </c>
      <c r="X2382" s="29" t="e">
        <f>'施設リストA-1（直営）'!#REF!</f>
        <v>#REF!</v>
      </c>
      <c r="Y2382" s="30" t="e">
        <f>IF(X2382="新設",VLOOKUP('施設リストA-1（直営）'!#REF!,'（新設）照明器具'!$B$5:$C$1990,2,FALSE),IF('部屋別効果（直）'!X2382="撤去",VLOOKUP('施設リストA-1（直営）'!#REF!,'（既設）調査結果'!$B$5:$C$1998,2,FALSE),0))</f>
        <v>#REF!</v>
      </c>
      <c r="Z2382" s="29" t="e">
        <f>'施設リストA-1（直営）'!#REF!</f>
        <v>#REF!</v>
      </c>
      <c r="AA2382" s="29" t="e">
        <f>'施設リストA-1（直営）'!#REF!</f>
        <v>#REF!</v>
      </c>
      <c r="AB2382" s="30" t="e">
        <f>IF(AA2382="新設",VLOOKUP('施設リストA-1（直営）'!#REF!,'（新設）照明器具'!$B$5:$C$1990,2,FALSE),IF('部屋別効果（直）'!AA2382="撤去",VLOOKUP('施設リストA-1（直営）'!#REF!,'（既設）調査結果'!$B$5:$C$1998,2,FALSE),0))</f>
        <v>#REF!</v>
      </c>
      <c r="AC2382" s="29" t="e">
        <f>'施設リストA-1（直営）'!#REF!</f>
        <v>#REF!</v>
      </c>
      <c r="AD2382" s="29" t="e">
        <f>'施設リストA-1（直営）'!#REF!</f>
        <v>#REF!</v>
      </c>
      <c r="AE2382" s="30" t="e">
        <f>IF(AD2382="新設",VLOOKUP('施設リストA-1（直営）'!#REF!,'（新設）照明器具'!$B$5:$C$1990,2,FALSE),IF('部屋別効果（直）'!AD2382="撤去",VLOOKUP('施設リストA-1（直営）'!#REF!,'（既設）調査結果'!$B$5:$C$1998,2,FALSE),0))</f>
        <v>#REF!</v>
      </c>
      <c r="AF2382" s="29" t="e">
        <f>'施設リストA-1（直営）'!#REF!</f>
        <v>#REF!</v>
      </c>
      <c r="AG2382" s="29" t="e">
        <f>'施設リストA-1（直営）'!#REF!</f>
        <v>#REF!</v>
      </c>
      <c r="AH2382" s="30" t="e">
        <f>IF(AG2382="新設",VLOOKUP('施設リストA-1（直営）'!#REF!,'（新設）照明器具'!$B$5:$C$1990,2,FALSE),IF('部屋別効果（直）'!AG2382="撤去",VLOOKUP('施設リストA-1（直営）'!#REF!,'（既設）調査結果'!$B$5:$C$1998,2,FALSE),0))</f>
        <v>#REF!</v>
      </c>
      <c r="AI2382" s="29" t="e">
        <f>'施設リストA-1（直営）'!#REF!</f>
        <v>#REF!</v>
      </c>
      <c r="AJ2382" s="29" t="e">
        <f>'施設リストA-1（直営）'!#REF!</f>
        <v>#REF!</v>
      </c>
      <c r="AK2382" s="30" t="e">
        <f>IF(AJ2382="新設",VLOOKUP('施設リストA-1（直営）'!#REF!,'（新設）照明器具'!$B$5:$C$1990,2,FALSE),IF('部屋別効果（直）'!AJ2382="撤去",VLOOKUP('施設リストA-1（直営）'!#REF!,'（既設）調査結果'!$B$5:$C$1998,2,FALSE),0))</f>
        <v>#REF!</v>
      </c>
      <c r="AL2382" s="29" t="e">
        <f>'施設リストA-1（直営）'!#REF!</f>
        <v>#REF!</v>
      </c>
    </row>
    <row r="2383" spans="1:38" customFormat="1">
      <c r="A2383" s="94"/>
      <c r="B2383" s="16" t="e">
        <f>'施設リストA-1（直営）'!#REF!</f>
        <v>#REF!</v>
      </c>
      <c r="C2383" s="14" t="e">
        <f>'施設リストA-1（直営）'!#REF!</f>
        <v>#REF!</v>
      </c>
      <c r="D2383" s="94" t="e">
        <f>'施設リストA-1（直営）'!#REF!</f>
        <v>#REF!</v>
      </c>
      <c r="E2383" s="20" t="e">
        <f>'施設リストA-1（直営）'!#REF!</f>
        <v>#REF!</v>
      </c>
      <c r="F2383" s="20" t="e">
        <f>'施設リストA-1（直営）'!#REF!</f>
        <v>#REF!</v>
      </c>
      <c r="G2383" s="13" t="e">
        <f>'施設リストA-1（直営）'!#REF!</f>
        <v>#REF!</v>
      </c>
      <c r="H2383" s="28" t="e">
        <f t="shared" si="37"/>
        <v>#REF!</v>
      </c>
      <c r="I2383" s="29" t="e">
        <f>'施設リストA-1（直営）'!#REF!</f>
        <v>#REF!</v>
      </c>
      <c r="J2383" s="30" t="e">
        <f>IF(I2383="新設",VLOOKUP('施設リストA-1（直営）'!#REF!,'（新設）照明器具'!$B$5:$C$1990,2,FALSE),IF('部屋別効果（直）'!I2383="撤去",VLOOKUP('施設リストA-1（直営）'!#REF!,'（既設）調査結果'!$B$5:$C$1998,2,FALSE),0))</f>
        <v>#REF!</v>
      </c>
      <c r="K2383" s="29" t="e">
        <f>'施設リストA-1（直営）'!#REF!</f>
        <v>#REF!</v>
      </c>
      <c r="L2383" s="29" t="e">
        <f>'施設リストA-1（直営）'!#REF!</f>
        <v>#REF!</v>
      </c>
      <c r="M2383" s="30" t="e">
        <f>IF(L2383="新設",VLOOKUP('施設リストA-1（直営）'!#REF!,'（新設）照明器具'!$B$5:$C$1990,2,FALSE),IF('部屋別効果（直）'!L2383="撤去",VLOOKUP('施設リストA-1（直営）'!#REF!,'（既設）調査結果'!$B$5:$C$1998,2,FALSE),0))</f>
        <v>#REF!</v>
      </c>
      <c r="N2383" s="29" t="e">
        <f>'施設リストA-1（直営）'!#REF!</f>
        <v>#REF!</v>
      </c>
      <c r="O2383" s="29" t="e">
        <f>'施設リストA-1（直営）'!#REF!</f>
        <v>#REF!</v>
      </c>
      <c r="P2383" s="30" t="e">
        <f>IF(O2383="新設",VLOOKUP('施設リストA-1（直営）'!#REF!,'（新設）照明器具'!$B$5:$C$1990,2,FALSE),IF('部屋別効果（直）'!O2383="撤去",VLOOKUP('施設リストA-1（直営）'!#REF!,'（既設）調査結果'!$B$5:$C$1998,2,FALSE),0))</f>
        <v>#REF!</v>
      </c>
      <c r="Q2383" s="29" t="e">
        <f>'施設リストA-1（直営）'!#REF!</f>
        <v>#REF!</v>
      </c>
      <c r="R2383" s="29" t="e">
        <f>'施設リストA-1（直営）'!#REF!</f>
        <v>#REF!</v>
      </c>
      <c r="S2383" s="30" t="e">
        <f>IF(R2383="新設",VLOOKUP('施設リストA-1（直営）'!#REF!,'（新設）照明器具'!$B$5:$C$1990,2,FALSE),IF('部屋別効果（直）'!R2383="撤去",VLOOKUP('施設リストA-1（直営）'!#REF!,'（既設）調査結果'!$B$5:$C$1998,2,FALSE),0))</f>
        <v>#REF!</v>
      </c>
      <c r="T2383" s="29" t="e">
        <f>'施設リストA-1（直営）'!#REF!</f>
        <v>#REF!</v>
      </c>
      <c r="U2383" s="29" t="e">
        <f>'施設リストA-1（直営）'!#REF!</f>
        <v>#REF!</v>
      </c>
      <c r="V2383" s="30" t="e">
        <f>IF(U2383="新設",VLOOKUP('施設リストA-1（直営）'!#REF!,'（新設）照明器具'!$B$5:$C$1990,2,FALSE),IF('部屋別効果（直）'!U2383="撤去",VLOOKUP('施設リストA-1（直営）'!#REF!,'（既設）調査結果'!$B$5:$C$1998,2,FALSE),0))</f>
        <v>#REF!</v>
      </c>
      <c r="W2383" s="29" t="e">
        <f>'施設リストA-1（直営）'!#REF!</f>
        <v>#REF!</v>
      </c>
      <c r="X2383" s="29" t="e">
        <f>'施設リストA-1（直営）'!#REF!</f>
        <v>#REF!</v>
      </c>
      <c r="Y2383" s="30" t="e">
        <f>IF(X2383="新設",VLOOKUP('施設リストA-1（直営）'!#REF!,'（新設）照明器具'!$B$5:$C$1990,2,FALSE),IF('部屋別効果（直）'!X2383="撤去",VLOOKUP('施設リストA-1（直営）'!#REF!,'（既設）調査結果'!$B$5:$C$1998,2,FALSE),0))</f>
        <v>#REF!</v>
      </c>
      <c r="Z2383" s="29" t="e">
        <f>'施設リストA-1（直営）'!#REF!</f>
        <v>#REF!</v>
      </c>
      <c r="AA2383" s="29" t="e">
        <f>'施設リストA-1（直営）'!#REF!</f>
        <v>#REF!</v>
      </c>
      <c r="AB2383" s="30" t="e">
        <f>IF(AA2383="新設",VLOOKUP('施設リストA-1（直営）'!#REF!,'（新設）照明器具'!$B$5:$C$1990,2,FALSE),IF('部屋別効果（直）'!AA2383="撤去",VLOOKUP('施設リストA-1（直営）'!#REF!,'（既設）調査結果'!$B$5:$C$1998,2,FALSE),0))</f>
        <v>#REF!</v>
      </c>
      <c r="AC2383" s="29" t="e">
        <f>'施設リストA-1（直営）'!#REF!</f>
        <v>#REF!</v>
      </c>
      <c r="AD2383" s="29" t="e">
        <f>'施設リストA-1（直営）'!#REF!</f>
        <v>#REF!</v>
      </c>
      <c r="AE2383" s="30" t="e">
        <f>IF(AD2383="新設",VLOOKUP('施設リストA-1（直営）'!#REF!,'（新設）照明器具'!$B$5:$C$1990,2,FALSE),IF('部屋別効果（直）'!AD2383="撤去",VLOOKUP('施設リストA-1（直営）'!#REF!,'（既設）調査結果'!$B$5:$C$1998,2,FALSE),0))</f>
        <v>#REF!</v>
      </c>
      <c r="AF2383" s="29" t="e">
        <f>'施設リストA-1（直営）'!#REF!</f>
        <v>#REF!</v>
      </c>
      <c r="AG2383" s="29" t="e">
        <f>'施設リストA-1（直営）'!#REF!</f>
        <v>#REF!</v>
      </c>
      <c r="AH2383" s="30" t="e">
        <f>IF(AG2383="新設",VLOOKUP('施設リストA-1（直営）'!#REF!,'（新設）照明器具'!$B$5:$C$1990,2,FALSE),IF('部屋別効果（直）'!AG2383="撤去",VLOOKUP('施設リストA-1（直営）'!#REF!,'（既設）調査結果'!$B$5:$C$1998,2,FALSE),0))</f>
        <v>#REF!</v>
      </c>
      <c r="AI2383" s="29" t="e">
        <f>'施設リストA-1（直営）'!#REF!</f>
        <v>#REF!</v>
      </c>
      <c r="AJ2383" s="29" t="e">
        <f>'施設リストA-1（直営）'!#REF!</f>
        <v>#REF!</v>
      </c>
      <c r="AK2383" s="30" t="e">
        <f>IF(AJ2383="新設",VLOOKUP('施設リストA-1（直営）'!#REF!,'（新設）照明器具'!$B$5:$C$1990,2,FALSE),IF('部屋別効果（直）'!AJ2383="撤去",VLOOKUP('施設リストA-1（直営）'!#REF!,'（既設）調査結果'!$B$5:$C$1998,2,FALSE),0))</f>
        <v>#REF!</v>
      </c>
      <c r="AL2383" s="29" t="e">
        <f>'施設リストA-1（直営）'!#REF!</f>
        <v>#REF!</v>
      </c>
    </row>
    <row r="2384" spans="1:38" customFormat="1">
      <c r="A2384" s="94"/>
      <c r="B2384" s="16" t="e">
        <f>'施設リストA-1（直営）'!#REF!</f>
        <v>#REF!</v>
      </c>
      <c r="C2384" s="14" t="e">
        <f>'施設リストA-1（直営）'!#REF!</f>
        <v>#REF!</v>
      </c>
      <c r="D2384" s="94" t="e">
        <f>'施設リストA-1（直営）'!#REF!</f>
        <v>#REF!</v>
      </c>
      <c r="E2384" s="20" t="e">
        <f>'施設リストA-1（直営）'!#REF!</f>
        <v>#REF!</v>
      </c>
      <c r="F2384" s="20" t="e">
        <f>'施設リストA-1（直営）'!#REF!</f>
        <v>#REF!</v>
      </c>
      <c r="G2384" s="13" t="e">
        <f>'施設リストA-1（直営）'!#REF!</f>
        <v>#REF!</v>
      </c>
      <c r="H2384" s="28" t="e">
        <f t="shared" si="37"/>
        <v>#REF!</v>
      </c>
      <c r="I2384" s="29" t="e">
        <f>'施設リストA-1（直営）'!#REF!</f>
        <v>#REF!</v>
      </c>
      <c r="J2384" s="30" t="e">
        <f>IF(I2384="新設",VLOOKUP('施設リストA-1（直営）'!#REF!,'（新設）照明器具'!$B$5:$C$1990,2,FALSE),IF('部屋別効果（直）'!I2384="撤去",VLOOKUP('施設リストA-1（直営）'!#REF!,'（既設）調査結果'!$B$5:$C$1998,2,FALSE),0))</f>
        <v>#REF!</v>
      </c>
      <c r="K2384" s="29" t="e">
        <f>'施設リストA-1（直営）'!#REF!</f>
        <v>#REF!</v>
      </c>
      <c r="L2384" s="29" t="e">
        <f>'施設リストA-1（直営）'!#REF!</f>
        <v>#REF!</v>
      </c>
      <c r="M2384" s="30" t="e">
        <f>IF(L2384="新設",VLOOKUP('施設リストA-1（直営）'!#REF!,'（新設）照明器具'!$B$5:$C$1990,2,FALSE),IF('部屋別効果（直）'!L2384="撤去",VLOOKUP('施設リストA-1（直営）'!#REF!,'（既設）調査結果'!$B$5:$C$1998,2,FALSE),0))</f>
        <v>#REF!</v>
      </c>
      <c r="N2384" s="29" t="e">
        <f>'施設リストA-1（直営）'!#REF!</f>
        <v>#REF!</v>
      </c>
      <c r="O2384" s="29" t="e">
        <f>'施設リストA-1（直営）'!#REF!</f>
        <v>#REF!</v>
      </c>
      <c r="P2384" s="30" t="e">
        <f>IF(O2384="新設",VLOOKUP('施設リストA-1（直営）'!#REF!,'（新設）照明器具'!$B$5:$C$1990,2,FALSE),IF('部屋別効果（直）'!O2384="撤去",VLOOKUP('施設リストA-1（直営）'!#REF!,'（既設）調査結果'!$B$5:$C$1998,2,FALSE),0))</f>
        <v>#REF!</v>
      </c>
      <c r="Q2384" s="29" t="e">
        <f>'施設リストA-1（直営）'!#REF!</f>
        <v>#REF!</v>
      </c>
      <c r="R2384" s="29" t="e">
        <f>'施設リストA-1（直営）'!#REF!</f>
        <v>#REF!</v>
      </c>
      <c r="S2384" s="30" t="e">
        <f>IF(R2384="新設",VLOOKUP('施設リストA-1（直営）'!#REF!,'（新設）照明器具'!$B$5:$C$1990,2,FALSE),IF('部屋別効果（直）'!R2384="撤去",VLOOKUP('施設リストA-1（直営）'!#REF!,'（既設）調査結果'!$B$5:$C$1998,2,FALSE),0))</f>
        <v>#REF!</v>
      </c>
      <c r="T2384" s="29" t="e">
        <f>'施設リストA-1（直営）'!#REF!</f>
        <v>#REF!</v>
      </c>
      <c r="U2384" s="29" t="e">
        <f>'施設リストA-1（直営）'!#REF!</f>
        <v>#REF!</v>
      </c>
      <c r="V2384" s="30" t="e">
        <f>IF(U2384="新設",VLOOKUP('施設リストA-1（直営）'!#REF!,'（新設）照明器具'!$B$5:$C$1990,2,FALSE),IF('部屋別効果（直）'!U2384="撤去",VLOOKUP('施設リストA-1（直営）'!#REF!,'（既設）調査結果'!$B$5:$C$1998,2,FALSE),0))</f>
        <v>#REF!</v>
      </c>
      <c r="W2384" s="29" t="e">
        <f>'施設リストA-1（直営）'!#REF!</f>
        <v>#REF!</v>
      </c>
      <c r="X2384" s="29" t="e">
        <f>'施設リストA-1（直営）'!#REF!</f>
        <v>#REF!</v>
      </c>
      <c r="Y2384" s="30" t="e">
        <f>IF(X2384="新設",VLOOKUP('施設リストA-1（直営）'!#REF!,'（新設）照明器具'!$B$5:$C$1990,2,FALSE),IF('部屋別効果（直）'!X2384="撤去",VLOOKUP('施設リストA-1（直営）'!#REF!,'（既設）調査結果'!$B$5:$C$1998,2,FALSE),0))</f>
        <v>#REF!</v>
      </c>
      <c r="Z2384" s="29" t="e">
        <f>'施設リストA-1（直営）'!#REF!</f>
        <v>#REF!</v>
      </c>
      <c r="AA2384" s="29" t="e">
        <f>'施設リストA-1（直営）'!#REF!</f>
        <v>#REF!</v>
      </c>
      <c r="AB2384" s="30" t="e">
        <f>IF(AA2384="新設",VLOOKUP('施設リストA-1（直営）'!#REF!,'（新設）照明器具'!$B$5:$C$1990,2,FALSE),IF('部屋別効果（直）'!AA2384="撤去",VLOOKUP('施設リストA-1（直営）'!#REF!,'（既設）調査結果'!$B$5:$C$1998,2,FALSE),0))</f>
        <v>#REF!</v>
      </c>
      <c r="AC2384" s="29" t="e">
        <f>'施設リストA-1（直営）'!#REF!</f>
        <v>#REF!</v>
      </c>
      <c r="AD2384" s="29" t="e">
        <f>'施設リストA-1（直営）'!#REF!</f>
        <v>#REF!</v>
      </c>
      <c r="AE2384" s="30" t="e">
        <f>IF(AD2384="新設",VLOOKUP('施設リストA-1（直営）'!#REF!,'（新設）照明器具'!$B$5:$C$1990,2,FALSE),IF('部屋別効果（直）'!AD2384="撤去",VLOOKUP('施設リストA-1（直営）'!#REF!,'（既設）調査結果'!$B$5:$C$1998,2,FALSE),0))</f>
        <v>#REF!</v>
      </c>
      <c r="AF2384" s="29" t="e">
        <f>'施設リストA-1（直営）'!#REF!</f>
        <v>#REF!</v>
      </c>
      <c r="AG2384" s="29" t="e">
        <f>'施設リストA-1（直営）'!#REF!</f>
        <v>#REF!</v>
      </c>
      <c r="AH2384" s="30" t="e">
        <f>IF(AG2384="新設",VLOOKUP('施設リストA-1（直営）'!#REF!,'（新設）照明器具'!$B$5:$C$1990,2,FALSE),IF('部屋別効果（直）'!AG2384="撤去",VLOOKUP('施設リストA-1（直営）'!#REF!,'（既設）調査結果'!$B$5:$C$1998,2,FALSE),0))</f>
        <v>#REF!</v>
      </c>
      <c r="AI2384" s="29" t="e">
        <f>'施設リストA-1（直営）'!#REF!</f>
        <v>#REF!</v>
      </c>
      <c r="AJ2384" s="29" t="e">
        <f>'施設リストA-1（直営）'!#REF!</f>
        <v>#REF!</v>
      </c>
      <c r="AK2384" s="30" t="e">
        <f>IF(AJ2384="新設",VLOOKUP('施設リストA-1（直営）'!#REF!,'（新設）照明器具'!$B$5:$C$1990,2,FALSE),IF('部屋別効果（直）'!AJ2384="撤去",VLOOKUP('施設リストA-1（直営）'!#REF!,'（既設）調査結果'!$B$5:$C$1998,2,FALSE),0))</f>
        <v>#REF!</v>
      </c>
      <c r="AL2384" s="29" t="e">
        <f>'施設リストA-1（直営）'!#REF!</f>
        <v>#REF!</v>
      </c>
    </row>
    <row r="2385" spans="1:38" customFormat="1">
      <c r="A2385" s="94"/>
      <c r="B2385" s="16" t="e">
        <f>'施設リストA-1（直営）'!#REF!</f>
        <v>#REF!</v>
      </c>
      <c r="C2385" s="14" t="e">
        <f>'施設リストA-1（直営）'!#REF!</f>
        <v>#REF!</v>
      </c>
      <c r="D2385" s="94" t="e">
        <f>'施設リストA-1（直営）'!#REF!</f>
        <v>#REF!</v>
      </c>
      <c r="E2385" s="20" t="e">
        <f>'施設リストA-1（直営）'!#REF!</f>
        <v>#REF!</v>
      </c>
      <c r="F2385" s="20" t="e">
        <f>'施設リストA-1（直営）'!#REF!</f>
        <v>#REF!</v>
      </c>
      <c r="G2385" s="13" t="e">
        <f>'施設リストA-1（直営）'!#REF!</f>
        <v>#REF!</v>
      </c>
      <c r="H2385" s="28" t="e">
        <f t="shared" si="37"/>
        <v>#REF!</v>
      </c>
      <c r="I2385" s="29" t="e">
        <f>'施設リストA-1（直営）'!#REF!</f>
        <v>#REF!</v>
      </c>
      <c r="J2385" s="30" t="e">
        <f>IF(I2385="新設",VLOOKUP('施設リストA-1（直営）'!#REF!,'（新設）照明器具'!$B$5:$C$1990,2,FALSE),IF('部屋別効果（直）'!I2385="撤去",VLOOKUP('施設リストA-1（直営）'!#REF!,'（既設）調査結果'!$B$5:$C$1998,2,FALSE),0))</f>
        <v>#REF!</v>
      </c>
      <c r="K2385" s="29" t="e">
        <f>'施設リストA-1（直営）'!#REF!</f>
        <v>#REF!</v>
      </c>
      <c r="L2385" s="29" t="e">
        <f>'施設リストA-1（直営）'!#REF!</f>
        <v>#REF!</v>
      </c>
      <c r="M2385" s="30" t="e">
        <f>IF(L2385="新設",VLOOKUP('施設リストA-1（直営）'!#REF!,'（新設）照明器具'!$B$5:$C$1990,2,FALSE),IF('部屋別効果（直）'!L2385="撤去",VLOOKUP('施設リストA-1（直営）'!#REF!,'（既設）調査結果'!$B$5:$C$1998,2,FALSE),0))</f>
        <v>#REF!</v>
      </c>
      <c r="N2385" s="29" t="e">
        <f>'施設リストA-1（直営）'!#REF!</f>
        <v>#REF!</v>
      </c>
      <c r="O2385" s="29" t="e">
        <f>'施設リストA-1（直営）'!#REF!</f>
        <v>#REF!</v>
      </c>
      <c r="P2385" s="30" t="e">
        <f>IF(O2385="新設",VLOOKUP('施設リストA-1（直営）'!#REF!,'（新設）照明器具'!$B$5:$C$1990,2,FALSE),IF('部屋別効果（直）'!O2385="撤去",VLOOKUP('施設リストA-1（直営）'!#REF!,'（既設）調査結果'!$B$5:$C$1998,2,FALSE),0))</f>
        <v>#REF!</v>
      </c>
      <c r="Q2385" s="29" t="e">
        <f>'施設リストA-1（直営）'!#REF!</f>
        <v>#REF!</v>
      </c>
      <c r="R2385" s="29" t="e">
        <f>'施設リストA-1（直営）'!#REF!</f>
        <v>#REF!</v>
      </c>
      <c r="S2385" s="30" t="e">
        <f>IF(R2385="新設",VLOOKUP('施設リストA-1（直営）'!#REF!,'（新設）照明器具'!$B$5:$C$1990,2,FALSE),IF('部屋別効果（直）'!R2385="撤去",VLOOKUP('施設リストA-1（直営）'!#REF!,'（既設）調査結果'!$B$5:$C$1998,2,FALSE),0))</f>
        <v>#REF!</v>
      </c>
      <c r="T2385" s="29" t="e">
        <f>'施設リストA-1（直営）'!#REF!</f>
        <v>#REF!</v>
      </c>
      <c r="U2385" s="29" t="e">
        <f>'施設リストA-1（直営）'!#REF!</f>
        <v>#REF!</v>
      </c>
      <c r="V2385" s="30" t="e">
        <f>IF(U2385="新設",VLOOKUP('施設リストA-1（直営）'!#REF!,'（新設）照明器具'!$B$5:$C$1990,2,FALSE),IF('部屋別効果（直）'!U2385="撤去",VLOOKUP('施設リストA-1（直営）'!#REF!,'（既設）調査結果'!$B$5:$C$1998,2,FALSE),0))</f>
        <v>#REF!</v>
      </c>
      <c r="W2385" s="29" t="e">
        <f>'施設リストA-1（直営）'!#REF!</f>
        <v>#REF!</v>
      </c>
      <c r="X2385" s="29" t="e">
        <f>'施設リストA-1（直営）'!#REF!</f>
        <v>#REF!</v>
      </c>
      <c r="Y2385" s="30" t="e">
        <f>IF(X2385="新設",VLOOKUP('施設リストA-1（直営）'!#REF!,'（新設）照明器具'!$B$5:$C$1990,2,FALSE),IF('部屋別効果（直）'!X2385="撤去",VLOOKUP('施設リストA-1（直営）'!#REF!,'（既設）調査結果'!$B$5:$C$1998,2,FALSE),0))</f>
        <v>#REF!</v>
      </c>
      <c r="Z2385" s="29" t="e">
        <f>'施設リストA-1（直営）'!#REF!</f>
        <v>#REF!</v>
      </c>
      <c r="AA2385" s="29" t="e">
        <f>'施設リストA-1（直営）'!#REF!</f>
        <v>#REF!</v>
      </c>
      <c r="AB2385" s="30" t="e">
        <f>IF(AA2385="新設",VLOOKUP('施設リストA-1（直営）'!#REF!,'（新設）照明器具'!$B$5:$C$1990,2,FALSE),IF('部屋別効果（直）'!AA2385="撤去",VLOOKUP('施設リストA-1（直営）'!#REF!,'（既設）調査結果'!$B$5:$C$1998,2,FALSE),0))</f>
        <v>#REF!</v>
      </c>
      <c r="AC2385" s="29" t="e">
        <f>'施設リストA-1（直営）'!#REF!</f>
        <v>#REF!</v>
      </c>
      <c r="AD2385" s="29" t="e">
        <f>'施設リストA-1（直営）'!#REF!</f>
        <v>#REF!</v>
      </c>
      <c r="AE2385" s="30" t="e">
        <f>IF(AD2385="新設",VLOOKUP('施設リストA-1（直営）'!#REF!,'（新設）照明器具'!$B$5:$C$1990,2,FALSE),IF('部屋別効果（直）'!AD2385="撤去",VLOOKUP('施設リストA-1（直営）'!#REF!,'（既設）調査結果'!$B$5:$C$1998,2,FALSE),0))</f>
        <v>#REF!</v>
      </c>
      <c r="AF2385" s="29" t="e">
        <f>'施設リストA-1（直営）'!#REF!</f>
        <v>#REF!</v>
      </c>
      <c r="AG2385" s="29" t="e">
        <f>'施設リストA-1（直営）'!#REF!</f>
        <v>#REF!</v>
      </c>
      <c r="AH2385" s="30" t="e">
        <f>IF(AG2385="新設",VLOOKUP('施設リストA-1（直営）'!#REF!,'（新設）照明器具'!$B$5:$C$1990,2,FALSE),IF('部屋別効果（直）'!AG2385="撤去",VLOOKUP('施設リストA-1（直営）'!#REF!,'（既設）調査結果'!$B$5:$C$1998,2,FALSE),0))</f>
        <v>#REF!</v>
      </c>
      <c r="AI2385" s="29" t="e">
        <f>'施設リストA-1（直営）'!#REF!</f>
        <v>#REF!</v>
      </c>
      <c r="AJ2385" s="29" t="e">
        <f>'施設リストA-1（直営）'!#REF!</f>
        <v>#REF!</v>
      </c>
      <c r="AK2385" s="30" t="e">
        <f>IF(AJ2385="新設",VLOOKUP('施設リストA-1（直営）'!#REF!,'（新設）照明器具'!$B$5:$C$1990,2,FALSE),IF('部屋別効果（直）'!AJ2385="撤去",VLOOKUP('施設リストA-1（直営）'!#REF!,'（既設）調査結果'!$B$5:$C$1998,2,FALSE),0))</f>
        <v>#REF!</v>
      </c>
      <c r="AL2385" s="29" t="e">
        <f>'施設リストA-1（直営）'!#REF!</f>
        <v>#REF!</v>
      </c>
    </row>
    <row r="2386" spans="1:38" customFormat="1">
      <c r="A2386" s="94"/>
      <c r="B2386" s="16" t="e">
        <f>'施設リストA-1（直営）'!#REF!</f>
        <v>#REF!</v>
      </c>
      <c r="C2386" s="14" t="e">
        <f>'施設リストA-1（直営）'!#REF!</f>
        <v>#REF!</v>
      </c>
      <c r="D2386" s="94" t="e">
        <f>'施設リストA-1（直営）'!#REF!</f>
        <v>#REF!</v>
      </c>
      <c r="E2386" s="20" t="e">
        <f>'施設リストA-1（直営）'!#REF!</f>
        <v>#REF!</v>
      </c>
      <c r="F2386" s="20" t="e">
        <f>'施設リストA-1（直営）'!#REF!</f>
        <v>#REF!</v>
      </c>
      <c r="G2386" s="13" t="e">
        <f>'施設リストA-1（直営）'!#REF!</f>
        <v>#REF!</v>
      </c>
      <c r="H2386" s="28" t="e">
        <f t="shared" si="37"/>
        <v>#REF!</v>
      </c>
      <c r="I2386" s="29" t="e">
        <f>'施設リストA-1（直営）'!#REF!</f>
        <v>#REF!</v>
      </c>
      <c r="J2386" s="30" t="e">
        <f>IF(I2386="新設",VLOOKUP('施設リストA-1（直営）'!#REF!,'（新設）照明器具'!$B$5:$C$1990,2,FALSE),IF('部屋別効果（直）'!I2386="撤去",VLOOKUP('施設リストA-1（直営）'!#REF!,'（既設）調査結果'!$B$5:$C$1998,2,FALSE),0))</f>
        <v>#REF!</v>
      </c>
      <c r="K2386" s="29" t="e">
        <f>'施設リストA-1（直営）'!#REF!</f>
        <v>#REF!</v>
      </c>
      <c r="L2386" s="29" t="e">
        <f>'施設リストA-1（直営）'!#REF!</f>
        <v>#REF!</v>
      </c>
      <c r="M2386" s="30" t="e">
        <f>IF(L2386="新設",VLOOKUP('施設リストA-1（直営）'!#REF!,'（新設）照明器具'!$B$5:$C$1990,2,FALSE),IF('部屋別効果（直）'!L2386="撤去",VLOOKUP('施設リストA-1（直営）'!#REF!,'（既設）調査結果'!$B$5:$C$1998,2,FALSE),0))</f>
        <v>#REF!</v>
      </c>
      <c r="N2386" s="29" t="e">
        <f>'施設リストA-1（直営）'!#REF!</f>
        <v>#REF!</v>
      </c>
      <c r="O2386" s="29" t="e">
        <f>'施設リストA-1（直営）'!#REF!</f>
        <v>#REF!</v>
      </c>
      <c r="P2386" s="30" t="e">
        <f>IF(O2386="新設",VLOOKUP('施設リストA-1（直営）'!#REF!,'（新設）照明器具'!$B$5:$C$1990,2,FALSE),IF('部屋別効果（直）'!O2386="撤去",VLOOKUP('施設リストA-1（直営）'!#REF!,'（既設）調査結果'!$B$5:$C$1998,2,FALSE),0))</f>
        <v>#REF!</v>
      </c>
      <c r="Q2386" s="29" t="e">
        <f>'施設リストA-1（直営）'!#REF!</f>
        <v>#REF!</v>
      </c>
      <c r="R2386" s="29" t="e">
        <f>'施設リストA-1（直営）'!#REF!</f>
        <v>#REF!</v>
      </c>
      <c r="S2386" s="30" t="e">
        <f>IF(R2386="新設",VLOOKUP('施設リストA-1（直営）'!#REF!,'（新設）照明器具'!$B$5:$C$1990,2,FALSE),IF('部屋別効果（直）'!R2386="撤去",VLOOKUP('施設リストA-1（直営）'!#REF!,'（既設）調査結果'!$B$5:$C$1998,2,FALSE),0))</f>
        <v>#REF!</v>
      </c>
      <c r="T2386" s="29" t="e">
        <f>'施設リストA-1（直営）'!#REF!</f>
        <v>#REF!</v>
      </c>
      <c r="U2386" s="29" t="e">
        <f>'施設リストA-1（直営）'!#REF!</f>
        <v>#REF!</v>
      </c>
      <c r="V2386" s="30" t="e">
        <f>IF(U2386="新設",VLOOKUP('施設リストA-1（直営）'!#REF!,'（新設）照明器具'!$B$5:$C$1990,2,FALSE),IF('部屋別効果（直）'!U2386="撤去",VLOOKUP('施設リストA-1（直営）'!#REF!,'（既設）調査結果'!$B$5:$C$1998,2,FALSE),0))</f>
        <v>#REF!</v>
      </c>
      <c r="W2386" s="29" t="e">
        <f>'施設リストA-1（直営）'!#REF!</f>
        <v>#REF!</v>
      </c>
      <c r="X2386" s="29" t="e">
        <f>'施設リストA-1（直営）'!#REF!</f>
        <v>#REF!</v>
      </c>
      <c r="Y2386" s="30" t="e">
        <f>IF(X2386="新設",VLOOKUP('施設リストA-1（直営）'!#REF!,'（新設）照明器具'!$B$5:$C$1990,2,FALSE),IF('部屋別効果（直）'!X2386="撤去",VLOOKUP('施設リストA-1（直営）'!#REF!,'（既設）調査結果'!$B$5:$C$1998,2,FALSE),0))</f>
        <v>#REF!</v>
      </c>
      <c r="Z2386" s="29" t="e">
        <f>'施設リストA-1（直営）'!#REF!</f>
        <v>#REF!</v>
      </c>
      <c r="AA2386" s="29" t="e">
        <f>'施設リストA-1（直営）'!#REF!</f>
        <v>#REF!</v>
      </c>
      <c r="AB2386" s="30" t="e">
        <f>IF(AA2386="新設",VLOOKUP('施設リストA-1（直営）'!#REF!,'（新設）照明器具'!$B$5:$C$1990,2,FALSE),IF('部屋別効果（直）'!AA2386="撤去",VLOOKUP('施設リストA-1（直営）'!#REF!,'（既設）調査結果'!$B$5:$C$1998,2,FALSE),0))</f>
        <v>#REF!</v>
      </c>
      <c r="AC2386" s="29" t="e">
        <f>'施設リストA-1（直営）'!#REF!</f>
        <v>#REF!</v>
      </c>
      <c r="AD2386" s="29" t="e">
        <f>'施設リストA-1（直営）'!#REF!</f>
        <v>#REF!</v>
      </c>
      <c r="AE2386" s="30" t="e">
        <f>IF(AD2386="新設",VLOOKUP('施設リストA-1（直営）'!#REF!,'（新設）照明器具'!$B$5:$C$1990,2,FALSE),IF('部屋別効果（直）'!AD2386="撤去",VLOOKUP('施設リストA-1（直営）'!#REF!,'（既設）調査結果'!$B$5:$C$1998,2,FALSE),0))</f>
        <v>#REF!</v>
      </c>
      <c r="AF2386" s="29" t="e">
        <f>'施設リストA-1（直営）'!#REF!</f>
        <v>#REF!</v>
      </c>
      <c r="AG2386" s="29" t="e">
        <f>'施設リストA-1（直営）'!#REF!</f>
        <v>#REF!</v>
      </c>
      <c r="AH2386" s="30" t="e">
        <f>IF(AG2386="新設",VLOOKUP('施設リストA-1（直営）'!#REF!,'（新設）照明器具'!$B$5:$C$1990,2,FALSE),IF('部屋別効果（直）'!AG2386="撤去",VLOOKUP('施設リストA-1（直営）'!#REF!,'（既設）調査結果'!$B$5:$C$1998,2,FALSE),0))</f>
        <v>#REF!</v>
      </c>
      <c r="AI2386" s="29" t="e">
        <f>'施設リストA-1（直営）'!#REF!</f>
        <v>#REF!</v>
      </c>
      <c r="AJ2386" s="29" t="e">
        <f>'施設リストA-1（直営）'!#REF!</f>
        <v>#REF!</v>
      </c>
      <c r="AK2386" s="30" t="e">
        <f>IF(AJ2386="新設",VLOOKUP('施設リストA-1（直営）'!#REF!,'（新設）照明器具'!$B$5:$C$1990,2,FALSE),IF('部屋別効果（直）'!AJ2386="撤去",VLOOKUP('施設リストA-1（直営）'!#REF!,'（既設）調査結果'!$B$5:$C$1998,2,FALSE),0))</f>
        <v>#REF!</v>
      </c>
      <c r="AL2386" s="29" t="e">
        <f>'施設リストA-1（直営）'!#REF!</f>
        <v>#REF!</v>
      </c>
    </row>
    <row r="2387" spans="1:38" customFormat="1">
      <c r="A2387" s="94"/>
      <c r="B2387" s="16" t="e">
        <f>'施設リストA-1（直営）'!#REF!</f>
        <v>#REF!</v>
      </c>
      <c r="C2387" s="14" t="e">
        <f>'施設リストA-1（直営）'!#REF!</f>
        <v>#REF!</v>
      </c>
      <c r="D2387" s="94" t="e">
        <f>'施設リストA-1（直営）'!#REF!</f>
        <v>#REF!</v>
      </c>
      <c r="E2387" s="20" t="e">
        <f>'施設リストA-1（直営）'!#REF!</f>
        <v>#REF!</v>
      </c>
      <c r="F2387" s="20" t="e">
        <f>'施設リストA-1（直営）'!#REF!</f>
        <v>#REF!</v>
      </c>
      <c r="G2387" s="13" t="e">
        <f>'施設リストA-1（直営）'!#REF!</f>
        <v>#REF!</v>
      </c>
      <c r="H2387" s="28" t="e">
        <f t="shared" si="37"/>
        <v>#REF!</v>
      </c>
      <c r="I2387" s="29" t="e">
        <f>'施設リストA-1（直営）'!#REF!</f>
        <v>#REF!</v>
      </c>
      <c r="J2387" s="30" t="e">
        <f>IF(I2387="新設",VLOOKUP('施設リストA-1（直営）'!#REF!,'（新設）照明器具'!$B$5:$C$1990,2,FALSE),IF('部屋別効果（直）'!I2387="撤去",VLOOKUP('施設リストA-1（直営）'!#REF!,'（既設）調査結果'!$B$5:$C$1998,2,FALSE),0))</f>
        <v>#REF!</v>
      </c>
      <c r="K2387" s="29" t="e">
        <f>'施設リストA-1（直営）'!#REF!</f>
        <v>#REF!</v>
      </c>
      <c r="L2387" s="29" t="e">
        <f>'施設リストA-1（直営）'!#REF!</f>
        <v>#REF!</v>
      </c>
      <c r="M2387" s="30" t="e">
        <f>IF(L2387="新設",VLOOKUP('施設リストA-1（直営）'!#REF!,'（新設）照明器具'!$B$5:$C$1990,2,FALSE),IF('部屋別効果（直）'!L2387="撤去",VLOOKUP('施設リストA-1（直営）'!#REF!,'（既設）調査結果'!$B$5:$C$1998,2,FALSE),0))</f>
        <v>#REF!</v>
      </c>
      <c r="N2387" s="29" t="e">
        <f>'施設リストA-1（直営）'!#REF!</f>
        <v>#REF!</v>
      </c>
      <c r="O2387" s="29" t="e">
        <f>'施設リストA-1（直営）'!#REF!</f>
        <v>#REF!</v>
      </c>
      <c r="P2387" s="30" t="e">
        <f>IF(O2387="新設",VLOOKUP('施設リストA-1（直営）'!#REF!,'（新設）照明器具'!$B$5:$C$1990,2,FALSE),IF('部屋別効果（直）'!O2387="撤去",VLOOKUP('施設リストA-1（直営）'!#REF!,'（既設）調査結果'!$B$5:$C$1998,2,FALSE),0))</f>
        <v>#REF!</v>
      </c>
      <c r="Q2387" s="29" t="e">
        <f>'施設リストA-1（直営）'!#REF!</f>
        <v>#REF!</v>
      </c>
      <c r="R2387" s="29" t="e">
        <f>'施設リストA-1（直営）'!#REF!</f>
        <v>#REF!</v>
      </c>
      <c r="S2387" s="30" t="e">
        <f>IF(R2387="新設",VLOOKUP('施設リストA-1（直営）'!#REF!,'（新設）照明器具'!$B$5:$C$1990,2,FALSE),IF('部屋別効果（直）'!R2387="撤去",VLOOKUP('施設リストA-1（直営）'!#REF!,'（既設）調査結果'!$B$5:$C$1998,2,FALSE),0))</f>
        <v>#REF!</v>
      </c>
      <c r="T2387" s="29" t="e">
        <f>'施設リストA-1（直営）'!#REF!</f>
        <v>#REF!</v>
      </c>
      <c r="U2387" s="29" t="e">
        <f>'施設リストA-1（直営）'!#REF!</f>
        <v>#REF!</v>
      </c>
      <c r="V2387" s="30" t="e">
        <f>IF(U2387="新設",VLOOKUP('施設リストA-1（直営）'!#REF!,'（新設）照明器具'!$B$5:$C$1990,2,FALSE),IF('部屋別効果（直）'!U2387="撤去",VLOOKUP('施設リストA-1（直営）'!#REF!,'（既設）調査結果'!$B$5:$C$1998,2,FALSE),0))</f>
        <v>#REF!</v>
      </c>
      <c r="W2387" s="29" t="e">
        <f>'施設リストA-1（直営）'!#REF!</f>
        <v>#REF!</v>
      </c>
      <c r="X2387" s="29" t="e">
        <f>'施設リストA-1（直営）'!#REF!</f>
        <v>#REF!</v>
      </c>
      <c r="Y2387" s="30" t="e">
        <f>IF(X2387="新設",VLOOKUP('施設リストA-1（直営）'!#REF!,'（新設）照明器具'!$B$5:$C$1990,2,FALSE),IF('部屋別効果（直）'!X2387="撤去",VLOOKUP('施設リストA-1（直営）'!#REF!,'（既設）調査結果'!$B$5:$C$1998,2,FALSE),0))</f>
        <v>#REF!</v>
      </c>
      <c r="Z2387" s="29" t="e">
        <f>'施設リストA-1（直営）'!#REF!</f>
        <v>#REF!</v>
      </c>
      <c r="AA2387" s="29" t="e">
        <f>'施設リストA-1（直営）'!#REF!</f>
        <v>#REF!</v>
      </c>
      <c r="AB2387" s="30" t="e">
        <f>IF(AA2387="新設",VLOOKUP('施設リストA-1（直営）'!#REF!,'（新設）照明器具'!$B$5:$C$1990,2,FALSE),IF('部屋別効果（直）'!AA2387="撤去",VLOOKUP('施設リストA-1（直営）'!#REF!,'（既設）調査結果'!$B$5:$C$1998,2,FALSE),0))</f>
        <v>#REF!</v>
      </c>
      <c r="AC2387" s="29" t="e">
        <f>'施設リストA-1（直営）'!#REF!</f>
        <v>#REF!</v>
      </c>
      <c r="AD2387" s="29" t="e">
        <f>'施設リストA-1（直営）'!#REF!</f>
        <v>#REF!</v>
      </c>
      <c r="AE2387" s="30" t="e">
        <f>IF(AD2387="新設",VLOOKUP('施設リストA-1（直営）'!#REF!,'（新設）照明器具'!$B$5:$C$1990,2,FALSE),IF('部屋別効果（直）'!AD2387="撤去",VLOOKUP('施設リストA-1（直営）'!#REF!,'（既設）調査結果'!$B$5:$C$1998,2,FALSE),0))</f>
        <v>#REF!</v>
      </c>
      <c r="AF2387" s="29" t="e">
        <f>'施設リストA-1（直営）'!#REF!</f>
        <v>#REF!</v>
      </c>
      <c r="AG2387" s="29" t="e">
        <f>'施設リストA-1（直営）'!#REF!</f>
        <v>#REF!</v>
      </c>
      <c r="AH2387" s="30" t="e">
        <f>IF(AG2387="新設",VLOOKUP('施設リストA-1（直営）'!#REF!,'（新設）照明器具'!$B$5:$C$1990,2,FALSE),IF('部屋別効果（直）'!AG2387="撤去",VLOOKUP('施設リストA-1（直営）'!#REF!,'（既設）調査結果'!$B$5:$C$1998,2,FALSE),0))</f>
        <v>#REF!</v>
      </c>
      <c r="AI2387" s="29" t="e">
        <f>'施設リストA-1（直営）'!#REF!</f>
        <v>#REF!</v>
      </c>
      <c r="AJ2387" s="29" t="e">
        <f>'施設リストA-1（直営）'!#REF!</f>
        <v>#REF!</v>
      </c>
      <c r="AK2387" s="30" t="e">
        <f>IF(AJ2387="新設",VLOOKUP('施設リストA-1（直営）'!#REF!,'（新設）照明器具'!$B$5:$C$1990,2,FALSE),IF('部屋別効果（直）'!AJ2387="撤去",VLOOKUP('施設リストA-1（直営）'!#REF!,'（既設）調査結果'!$B$5:$C$1998,2,FALSE),0))</f>
        <v>#REF!</v>
      </c>
      <c r="AL2387" s="29" t="e">
        <f>'施設リストA-1（直営）'!#REF!</f>
        <v>#REF!</v>
      </c>
    </row>
    <row r="2388" spans="1:38" customFormat="1">
      <c r="A2388" s="94"/>
      <c r="B2388" s="16" t="e">
        <f>'施設リストA-1（直営）'!#REF!</f>
        <v>#REF!</v>
      </c>
      <c r="C2388" s="14" t="e">
        <f>'施設リストA-1（直営）'!#REF!</f>
        <v>#REF!</v>
      </c>
      <c r="D2388" s="94" t="e">
        <f>'施設リストA-1（直営）'!#REF!</f>
        <v>#REF!</v>
      </c>
      <c r="E2388" s="20" t="e">
        <f>'施設リストA-1（直営）'!#REF!</f>
        <v>#REF!</v>
      </c>
      <c r="F2388" s="20" t="e">
        <f>'施設リストA-1（直営）'!#REF!</f>
        <v>#REF!</v>
      </c>
      <c r="G2388" s="13" t="e">
        <f>'施設リストA-1（直営）'!#REF!</f>
        <v>#REF!</v>
      </c>
      <c r="H2388" s="28" t="e">
        <f t="shared" si="37"/>
        <v>#REF!</v>
      </c>
      <c r="I2388" s="29" t="e">
        <f>'施設リストA-1（直営）'!#REF!</f>
        <v>#REF!</v>
      </c>
      <c r="J2388" s="30" t="e">
        <f>IF(I2388="新設",VLOOKUP('施設リストA-1（直営）'!#REF!,'（新設）照明器具'!$B$5:$C$1990,2,FALSE),IF('部屋別効果（直）'!I2388="撤去",VLOOKUP('施設リストA-1（直営）'!#REF!,'（既設）調査結果'!$B$5:$C$1998,2,FALSE),0))</f>
        <v>#REF!</v>
      </c>
      <c r="K2388" s="29" t="e">
        <f>'施設リストA-1（直営）'!#REF!</f>
        <v>#REF!</v>
      </c>
      <c r="L2388" s="29" t="e">
        <f>'施設リストA-1（直営）'!#REF!</f>
        <v>#REF!</v>
      </c>
      <c r="M2388" s="30" t="e">
        <f>IF(L2388="新設",VLOOKUP('施設リストA-1（直営）'!#REF!,'（新設）照明器具'!$B$5:$C$1990,2,FALSE),IF('部屋別効果（直）'!L2388="撤去",VLOOKUP('施設リストA-1（直営）'!#REF!,'（既設）調査結果'!$B$5:$C$1998,2,FALSE),0))</f>
        <v>#REF!</v>
      </c>
      <c r="N2388" s="29" t="e">
        <f>'施設リストA-1（直営）'!#REF!</f>
        <v>#REF!</v>
      </c>
      <c r="O2388" s="29" t="e">
        <f>'施設リストA-1（直営）'!#REF!</f>
        <v>#REF!</v>
      </c>
      <c r="P2388" s="30" t="e">
        <f>IF(O2388="新設",VLOOKUP('施設リストA-1（直営）'!#REF!,'（新設）照明器具'!$B$5:$C$1990,2,FALSE),IF('部屋別効果（直）'!O2388="撤去",VLOOKUP('施設リストA-1（直営）'!#REF!,'（既設）調査結果'!$B$5:$C$1998,2,FALSE),0))</f>
        <v>#REF!</v>
      </c>
      <c r="Q2388" s="29" t="e">
        <f>'施設リストA-1（直営）'!#REF!</f>
        <v>#REF!</v>
      </c>
      <c r="R2388" s="29" t="e">
        <f>'施設リストA-1（直営）'!#REF!</f>
        <v>#REF!</v>
      </c>
      <c r="S2388" s="30" t="e">
        <f>IF(R2388="新設",VLOOKUP('施設リストA-1（直営）'!#REF!,'（新設）照明器具'!$B$5:$C$1990,2,FALSE),IF('部屋別効果（直）'!R2388="撤去",VLOOKUP('施設リストA-1（直営）'!#REF!,'（既設）調査結果'!$B$5:$C$1998,2,FALSE),0))</f>
        <v>#REF!</v>
      </c>
      <c r="T2388" s="29" t="e">
        <f>'施設リストA-1（直営）'!#REF!</f>
        <v>#REF!</v>
      </c>
      <c r="U2388" s="29" t="e">
        <f>'施設リストA-1（直営）'!#REF!</f>
        <v>#REF!</v>
      </c>
      <c r="V2388" s="30" t="e">
        <f>IF(U2388="新設",VLOOKUP('施設リストA-1（直営）'!#REF!,'（新設）照明器具'!$B$5:$C$1990,2,FALSE),IF('部屋別効果（直）'!U2388="撤去",VLOOKUP('施設リストA-1（直営）'!#REF!,'（既設）調査結果'!$B$5:$C$1998,2,FALSE),0))</f>
        <v>#REF!</v>
      </c>
      <c r="W2388" s="29" t="e">
        <f>'施設リストA-1（直営）'!#REF!</f>
        <v>#REF!</v>
      </c>
      <c r="X2388" s="29" t="e">
        <f>'施設リストA-1（直営）'!#REF!</f>
        <v>#REF!</v>
      </c>
      <c r="Y2388" s="30" t="e">
        <f>IF(X2388="新設",VLOOKUP('施設リストA-1（直営）'!#REF!,'（新設）照明器具'!$B$5:$C$1990,2,FALSE),IF('部屋別効果（直）'!X2388="撤去",VLOOKUP('施設リストA-1（直営）'!#REF!,'（既設）調査結果'!$B$5:$C$1998,2,FALSE),0))</f>
        <v>#REF!</v>
      </c>
      <c r="Z2388" s="29" t="e">
        <f>'施設リストA-1（直営）'!#REF!</f>
        <v>#REF!</v>
      </c>
      <c r="AA2388" s="29" t="e">
        <f>'施設リストA-1（直営）'!#REF!</f>
        <v>#REF!</v>
      </c>
      <c r="AB2388" s="30" t="e">
        <f>IF(AA2388="新設",VLOOKUP('施設リストA-1（直営）'!#REF!,'（新設）照明器具'!$B$5:$C$1990,2,FALSE),IF('部屋別効果（直）'!AA2388="撤去",VLOOKUP('施設リストA-1（直営）'!#REF!,'（既設）調査結果'!$B$5:$C$1998,2,FALSE),0))</f>
        <v>#REF!</v>
      </c>
      <c r="AC2388" s="29" t="e">
        <f>'施設リストA-1（直営）'!#REF!</f>
        <v>#REF!</v>
      </c>
      <c r="AD2388" s="29" t="e">
        <f>'施設リストA-1（直営）'!#REF!</f>
        <v>#REF!</v>
      </c>
      <c r="AE2388" s="30" t="e">
        <f>IF(AD2388="新設",VLOOKUP('施設リストA-1（直営）'!#REF!,'（新設）照明器具'!$B$5:$C$1990,2,FALSE),IF('部屋別効果（直）'!AD2388="撤去",VLOOKUP('施設リストA-1（直営）'!#REF!,'（既設）調査結果'!$B$5:$C$1998,2,FALSE),0))</f>
        <v>#REF!</v>
      </c>
      <c r="AF2388" s="29" t="e">
        <f>'施設リストA-1（直営）'!#REF!</f>
        <v>#REF!</v>
      </c>
      <c r="AG2388" s="29" t="e">
        <f>'施設リストA-1（直営）'!#REF!</f>
        <v>#REF!</v>
      </c>
      <c r="AH2388" s="30" t="e">
        <f>IF(AG2388="新設",VLOOKUP('施設リストA-1（直営）'!#REF!,'（新設）照明器具'!$B$5:$C$1990,2,FALSE),IF('部屋別効果（直）'!AG2388="撤去",VLOOKUP('施設リストA-1（直営）'!#REF!,'（既設）調査結果'!$B$5:$C$1998,2,FALSE),0))</f>
        <v>#REF!</v>
      </c>
      <c r="AI2388" s="29" t="e">
        <f>'施設リストA-1（直営）'!#REF!</f>
        <v>#REF!</v>
      </c>
      <c r="AJ2388" s="29" t="e">
        <f>'施設リストA-1（直営）'!#REF!</f>
        <v>#REF!</v>
      </c>
      <c r="AK2388" s="30" t="e">
        <f>IF(AJ2388="新設",VLOOKUP('施設リストA-1（直営）'!#REF!,'（新設）照明器具'!$B$5:$C$1990,2,FALSE),IF('部屋別効果（直）'!AJ2388="撤去",VLOOKUP('施設リストA-1（直営）'!#REF!,'（既設）調査結果'!$B$5:$C$1998,2,FALSE),0))</f>
        <v>#REF!</v>
      </c>
      <c r="AL2388" s="29" t="e">
        <f>'施設リストA-1（直営）'!#REF!</f>
        <v>#REF!</v>
      </c>
    </row>
    <row r="2389" spans="1:38" customFormat="1">
      <c r="A2389" s="94"/>
      <c r="B2389" s="16" t="e">
        <f>'施設リストA-1（直営）'!#REF!</f>
        <v>#REF!</v>
      </c>
      <c r="C2389" s="14" t="e">
        <f>'施設リストA-1（直営）'!#REF!</f>
        <v>#REF!</v>
      </c>
      <c r="D2389" s="94" t="e">
        <f>'施設リストA-1（直営）'!#REF!</f>
        <v>#REF!</v>
      </c>
      <c r="E2389" s="20" t="e">
        <f>'施設リストA-1（直営）'!#REF!</f>
        <v>#REF!</v>
      </c>
      <c r="F2389" s="20" t="e">
        <f>'施設リストA-1（直営）'!#REF!</f>
        <v>#REF!</v>
      </c>
      <c r="G2389" s="13" t="e">
        <f>'施設リストA-1（直営）'!#REF!</f>
        <v>#REF!</v>
      </c>
      <c r="H2389" s="28" t="e">
        <f t="shared" si="37"/>
        <v>#REF!</v>
      </c>
      <c r="I2389" s="29" t="e">
        <f>'施設リストA-1（直営）'!#REF!</f>
        <v>#REF!</v>
      </c>
      <c r="J2389" s="30" t="e">
        <f>IF(I2389="新設",VLOOKUP('施設リストA-1（直営）'!#REF!,'（新設）照明器具'!$B$5:$C$1990,2,FALSE),IF('部屋別効果（直）'!I2389="撤去",VLOOKUP('施設リストA-1（直営）'!#REF!,'（既設）調査結果'!$B$5:$C$1998,2,FALSE),0))</f>
        <v>#REF!</v>
      </c>
      <c r="K2389" s="29" t="e">
        <f>'施設リストA-1（直営）'!#REF!</f>
        <v>#REF!</v>
      </c>
      <c r="L2389" s="29" t="e">
        <f>'施設リストA-1（直営）'!#REF!</f>
        <v>#REF!</v>
      </c>
      <c r="M2389" s="30" t="e">
        <f>IF(L2389="新設",VLOOKUP('施設リストA-1（直営）'!#REF!,'（新設）照明器具'!$B$5:$C$1990,2,FALSE),IF('部屋別効果（直）'!L2389="撤去",VLOOKUP('施設リストA-1（直営）'!#REF!,'（既設）調査結果'!$B$5:$C$1998,2,FALSE),0))</f>
        <v>#REF!</v>
      </c>
      <c r="N2389" s="29" t="e">
        <f>'施設リストA-1（直営）'!#REF!</f>
        <v>#REF!</v>
      </c>
      <c r="O2389" s="29" t="e">
        <f>'施設リストA-1（直営）'!#REF!</f>
        <v>#REF!</v>
      </c>
      <c r="P2389" s="30" t="e">
        <f>IF(O2389="新設",VLOOKUP('施設リストA-1（直営）'!#REF!,'（新設）照明器具'!$B$5:$C$1990,2,FALSE),IF('部屋別効果（直）'!O2389="撤去",VLOOKUP('施設リストA-1（直営）'!#REF!,'（既設）調査結果'!$B$5:$C$1998,2,FALSE),0))</f>
        <v>#REF!</v>
      </c>
      <c r="Q2389" s="29" t="e">
        <f>'施設リストA-1（直営）'!#REF!</f>
        <v>#REF!</v>
      </c>
      <c r="R2389" s="29" t="e">
        <f>'施設リストA-1（直営）'!#REF!</f>
        <v>#REF!</v>
      </c>
      <c r="S2389" s="30" t="e">
        <f>IF(R2389="新設",VLOOKUP('施設リストA-1（直営）'!#REF!,'（新設）照明器具'!$B$5:$C$1990,2,FALSE),IF('部屋別効果（直）'!R2389="撤去",VLOOKUP('施設リストA-1（直営）'!#REF!,'（既設）調査結果'!$B$5:$C$1998,2,FALSE),0))</f>
        <v>#REF!</v>
      </c>
      <c r="T2389" s="29" t="e">
        <f>'施設リストA-1（直営）'!#REF!</f>
        <v>#REF!</v>
      </c>
      <c r="U2389" s="29" t="e">
        <f>'施設リストA-1（直営）'!#REF!</f>
        <v>#REF!</v>
      </c>
      <c r="V2389" s="30" t="e">
        <f>IF(U2389="新設",VLOOKUP('施設リストA-1（直営）'!#REF!,'（新設）照明器具'!$B$5:$C$1990,2,FALSE),IF('部屋別効果（直）'!U2389="撤去",VLOOKUP('施設リストA-1（直営）'!#REF!,'（既設）調査結果'!$B$5:$C$1998,2,FALSE),0))</f>
        <v>#REF!</v>
      </c>
      <c r="W2389" s="29" t="e">
        <f>'施設リストA-1（直営）'!#REF!</f>
        <v>#REF!</v>
      </c>
      <c r="X2389" s="29" t="e">
        <f>'施設リストA-1（直営）'!#REF!</f>
        <v>#REF!</v>
      </c>
      <c r="Y2389" s="30" t="e">
        <f>IF(X2389="新設",VLOOKUP('施設リストA-1（直営）'!#REF!,'（新設）照明器具'!$B$5:$C$1990,2,FALSE),IF('部屋別効果（直）'!X2389="撤去",VLOOKUP('施設リストA-1（直営）'!#REF!,'（既設）調査結果'!$B$5:$C$1998,2,FALSE),0))</f>
        <v>#REF!</v>
      </c>
      <c r="Z2389" s="29" t="e">
        <f>'施設リストA-1（直営）'!#REF!</f>
        <v>#REF!</v>
      </c>
      <c r="AA2389" s="29" t="e">
        <f>'施設リストA-1（直営）'!#REF!</f>
        <v>#REF!</v>
      </c>
      <c r="AB2389" s="30" t="e">
        <f>IF(AA2389="新設",VLOOKUP('施設リストA-1（直営）'!#REF!,'（新設）照明器具'!$B$5:$C$1990,2,FALSE),IF('部屋別効果（直）'!AA2389="撤去",VLOOKUP('施設リストA-1（直営）'!#REF!,'（既設）調査結果'!$B$5:$C$1998,2,FALSE),0))</f>
        <v>#REF!</v>
      </c>
      <c r="AC2389" s="29" t="e">
        <f>'施設リストA-1（直営）'!#REF!</f>
        <v>#REF!</v>
      </c>
      <c r="AD2389" s="29" t="e">
        <f>'施設リストA-1（直営）'!#REF!</f>
        <v>#REF!</v>
      </c>
      <c r="AE2389" s="30" t="e">
        <f>IF(AD2389="新設",VLOOKUP('施設リストA-1（直営）'!#REF!,'（新設）照明器具'!$B$5:$C$1990,2,FALSE),IF('部屋別効果（直）'!AD2389="撤去",VLOOKUP('施設リストA-1（直営）'!#REF!,'（既設）調査結果'!$B$5:$C$1998,2,FALSE),0))</f>
        <v>#REF!</v>
      </c>
      <c r="AF2389" s="29" t="e">
        <f>'施設リストA-1（直営）'!#REF!</f>
        <v>#REF!</v>
      </c>
      <c r="AG2389" s="29" t="e">
        <f>'施設リストA-1（直営）'!#REF!</f>
        <v>#REF!</v>
      </c>
      <c r="AH2389" s="30" t="e">
        <f>IF(AG2389="新設",VLOOKUP('施設リストA-1（直営）'!#REF!,'（新設）照明器具'!$B$5:$C$1990,2,FALSE),IF('部屋別効果（直）'!AG2389="撤去",VLOOKUP('施設リストA-1（直営）'!#REF!,'（既設）調査結果'!$B$5:$C$1998,2,FALSE),0))</f>
        <v>#REF!</v>
      </c>
      <c r="AI2389" s="29" t="e">
        <f>'施設リストA-1（直営）'!#REF!</f>
        <v>#REF!</v>
      </c>
      <c r="AJ2389" s="29" t="e">
        <f>'施設リストA-1（直営）'!#REF!</f>
        <v>#REF!</v>
      </c>
      <c r="AK2389" s="30" t="e">
        <f>IF(AJ2389="新設",VLOOKUP('施設リストA-1（直営）'!#REF!,'（新設）照明器具'!$B$5:$C$1990,2,FALSE),IF('部屋別効果（直）'!AJ2389="撤去",VLOOKUP('施設リストA-1（直営）'!#REF!,'（既設）調査結果'!$B$5:$C$1998,2,FALSE),0))</f>
        <v>#REF!</v>
      </c>
      <c r="AL2389" s="29" t="e">
        <f>'施設リストA-1（直営）'!#REF!</f>
        <v>#REF!</v>
      </c>
    </row>
    <row r="2390" spans="1:38" customFormat="1">
      <c r="A2390" s="94"/>
      <c r="B2390" s="16" t="e">
        <f>'施設リストA-1（直営）'!#REF!</f>
        <v>#REF!</v>
      </c>
      <c r="C2390" s="14" t="e">
        <f>'施設リストA-1（直営）'!#REF!</f>
        <v>#REF!</v>
      </c>
      <c r="D2390" s="94" t="e">
        <f>'施設リストA-1（直営）'!#REF!</f>
        <v>#REF!</v>
      </c>
      <c r="E2390" s="20" t="e">
        <f>'施設リストA-1（直営）'!#REF!</f>
        <v>#REF!</v>
      </c>
      <c r="F2390" s="20" t="e">
        <f>'施設リストA-1（直営）'!#REF!</f>
        <v>#REF!</v>
      </c>
      <c r="G2390" s="13" t="e">
        <f>'施設リストA-1（直営）'!#REF!</f>
        <v>#REF!</v>
      </c>
      <c r="H2390" s="28" t="e">
        <f t="shared" si="37"/>
        <v>#REF!</v>
      </c>
      <c r="I2390" s="29" t="e">
        <f>'施設リストA-1（直営）'!#REF!</f>
        <v>#REF!</v>
      </c>
      <c r="J2390" s="30" t="e">
        <f>IF(I2390="新設",VLOOKUP('施設リストA-1（直営）'!#REF!,'（新設）照明器具'!$B$5:$C$1990,2,FALSE),IF('部屋別効果（直）'!I2390="撤去",VLOOKUP('施設リストA-1（直営）'!#REF!,'（既設）調査結果'!$B$5:$C$1998,2,FALSE),0))</f>
        <v>#REF!</v>
      </c>
      <c r="K2390" s="29" t="e">
        <f>'施設リストA-1（直営）'!#REF!</f>
        <v>#REF!</v>
      </c>
      <c r="L2390" s="29" t="e">
        <f>'施設リストA-1（直営）'!#REF!</f>
        <v>#REF!</v>
      </c>
      <c r="M2390" s="30" t="e">
        <f>IF(L2390="新設",VLOOKUP('施設リストA-1（直営）'!#REF!,'（新設）照明器具'!$B$5:$C$1990,2,FALSE),IF('部屋別効果（直）'!L2390="撤去",VLOOKUP('施設リストA-1（直営）'!#REF!,'（既設）調査結果'!$B$5:$C$1998,2,FALSE),0))</f>
        <v>#REF!</v>
      </c>
      <c r="N2390" s="29" t="e">
        <f>'施設リストA-1（直営）'!#REF!</f>
        <v>#REF!</v>
      </c>
      <c r="O2390" s="29" t="e">
        <f>'施設リストA-1（直営）'!#REF!</f>
        <v>#REF!</v>
      </c>
      <c r="P2390" s="30" t="e">
        <f>IF(O2390="新設",VLOOKUP('施設リストA-1（直営）'!#REF!,'（新設）照明器具'!$B$5:$C$1990,2,FALSE),IF('部屋別効果（直）'!O2390="撤去",VLOOKUP('施設リストA-1（直営）'!#REF!,'（既設）調査結果'!$B$5:$C$1998,2,FALSE),0))</f>
        <v>#REF!</v>
      </c>
      <c r="Q2390" s="29" t="e">
        <f>'施設リストA-1（直営）'!#REF!</f>
        <v>#REF!</v>
      </c>
      <c r="R2390" s="29" t="e">
        <f>'施設リストA-1（直営）'!#REF!</f>
        <v>#REF!</v>
      </c>
      <c r="S2390" s="30" t="e">
        <f>IF(R2390="新設",VLOOKUP('施設リストA-1（直営）'!#REF!,'（新設）照明器具'!$B$5:$C$1990,2,FALSE),IF('部屋別効果（直）'!R2390="撤去",VLOOKUP('施設リストA-1（直営）'!#REF!,'（既設）調査結果'!$B$5:$C$1998,2,FALSE),0))</f>
        <v>#REF!</v>
      </c>
      <c r="T2390" s="29" t="e">
        <f>'施設リストA-1（直営）'!#REF!</f>
        <v>#REF!</v>
      </c>
      <c r="U2390" s="29" t="e">
        <f>'施設リストA-1（直営）'!#REF!</f>
        <v>#REF!</v>
      </c>
      <c r="V2390" s="30" t="e">
        <f>IF(U2390="新設",VLOOKUP('施設リストA-1（直営）'!#REF!,'（新設）照明器具'!$B$5:$C$1990,2,FALSE),IF('部屋別効果（直）'!U2390="撤去",VLOOKUP('施設リストA-1（直営）'!#REF!,'（既設）調査結果'!$B$5:$C$1998,2,FALSE),0))</f>
        <v>#REF!</v>
      </c>
      <c r="W2390" s="29" t="e">
        <f>'施設リストA-1（直営）'!#REF!</f>
        <v>#REF!</v>
      </c>
      <c r="X2390" s="29" t="e">
        <f>'施設リストA-1（直営）'!#REF!</f>
        <v>#REF!</v>
      </c>
      <c r="Y2390" s="30" t="e">
        <f>IF(X2390="新設",VLOOKUP('施設リストA-1（直営）'!#REF!,'（新設）照明器具'!$B$5:$C$1990,2,FALSE),IF('部屋別効果（直）'!X2390="撤去",VLOOKUP('施設リストA-1（直営）'!#REF!,'（既設）調査結果'!$B$5:$C$1998,2,FALSE),0))</f>
        <v>#REF!</v>
      </c>
      <c r="Z2390" s="29" t="e">
        <f>'施設リストA-1（直営）'!#REF!</f>
        <v>#REF!</v>
      </c>
      <c r="AA2390" s="29" t="e">
        <f>'施設リストA-1（直営）'!#REF!</f>
        <v>#REF!</v>
      </c>
      <c r="AB2390" s="30" t="e">
        <f>IF(AA2390="新設",VLOOKUP('施設リストA-1（直営）'!#REF!,'（新設）照明器具'!$B$5:$C$1990,2,FALSE),IF('部屋別効果（直）'!AA2390="撤去",VLOOKUP('施設リストA-1（直営）'!#REF!,'（既設）調査結果'!$B$5:$C$1998,2,FALSE),0))</f>
        <v>#REF!</v>
      </c>
      <c r="AC2390" s="29" t="e">
        <f>'施設リストA-1（直営）'!#REF!</f>
        <v>#REF!</v>
      </c>
      <c r="AD2390" s="29" t="e">
        <f>'施設リストA-1（直営）'!#REF!</f>
        <v>#REF!</v>
      </c>
      <c r="AE2390" s="30" t="e">
        <f>IF(AD2390="新設",VLOOKUP('施設リストA-1（直営）'!#REF!,'（新設）照明器具'!$B$5:$C$1990,2,FALSE),IF('部屋別効果（直）'!AD2390="撤去",VLOOKUP('施設リストA-1（直営）'!#REF!,'（既設）調査結果'!$B$5:$C$1998,2,FALSE),0))</f>
        <v>#REF!</v>
      </c>
      <c r="AF2390" s="29" t="e">
        <f>'施設リストA-1（直営）'!#REF!</f>
        <v>#REF!</v>
      </c>
      <c r="AG2390" s="29" t="e">
        <f>'施設リストA-1（直営）'!#REF!</f>
        <v>#REF!</v>
      </c>
      <c r="AH2390" s="30" t="e">
        <f>IF(AG2390="新設",VLOOKUP('施設リストA-1（直営）'!#REF!,'（新設）照明器具'!$B$5:$C$1990,2,FALSE),IF('部屋別効果（直）'!AG2390="撤去",VLOOKUP('施設リストA-1（直営）'!#REF!,'（既設）調査結果'!$B$5:$C$1998,2,FALSE),0))</f>
        <v>#REF!</v>
      </c>
      <c r="AI2390" s="29" t="e">
        <f>'施設リストA-1（直営）'!#REF!</f>
        <v>#REF!</v>
      </c>
      <c r="AJ2390" s="29" t="e">
        <f>'施設リストA-1（直営）'!#REF!</f>
        <v>#REF!</v>
      </c>
      <c r="AK2390" s="30" t="e">
        <f>IF(AJ2390="新設",VLOOKUP('施設リストA-1（直営）'!#REF!,'（新設）照明器具'!$B$5:$C$1990,2,FALSE),IF('部屋別効果（直）'!AJ2390="撤去",VLOOKUP('施設リストA-1（直営）'!#REF!,'（既設）調査結果'!$B$5:$C$1998,2,FALSE),0))</f>
        <v>#REF!</v>
      </c>
      <c r="AL2390" s="29" t="e">
        <f>'施設リストA-1（直営）'!#REF!</f>
        <v>#REF!</v>
      </c>
    </row>
    <row r="2391" spans="1:38" customFormat="1">
      <c r="A2391" s="94"/>
      <c r="B2391" s="16" t="e">
        <f>'施設リストA-1（直営）'!#REF!</f>
        <v>#REF!</v>
      </c>
      <c r="C2391" s="14" t="e">
        <f>'施設リストA-1（直営）'!#REF!</f>
        <v>#REF!</v>
      </c>
      <c r="D2391" s="94" t="e">
        <f>'施設リストA-1（直営）'!#REF!</f>
        <v>#REF!</v>
      </c>
      <c r="E2391" s="20" t="e">
        <f>'施設リストA-1（直営）'!#REF!</f>
        <v>#REF!</v>
      </c>
      <c r="F2391" s="20" t="e">
        <f>'施設リストA-1（直営）'!#REF!</f>
        <v>#REF!</v>
      </c>
      <c r="G2391" s="13" t="e">
        <f>'施設リストA-1（直営）'!#REF!</f>
        <v>#REF!</v>
      </c>
      <c r="H2391" s="28" t="e">
        <f t="shared" si="37"/>
        <v>#REF!</v>
      </c>
      <c r="I2391" s="29" t="e">
        <f>'施設リストA-1（直営）'!#REF!</f>
        <v>#REF!</v>
      </c>
      <c r="J2391" s="30" t="e">
        <f>IF(I2391="新設",VLOOKUP('施設リストA-1（直営）'!#REF!,'（新設）照明器具'!$B$5:$C$1990,2,FALSE),IF('部屋別効果（直）'!I2391="撤去",VLOOKUP('施設リストA-1（直営）'!#REF!,'（既設）調査結果'!$B$5:$C$1998,2,FALSE),0))</f>
        <v>#REF!</v>
      </c>
      <c r="K2391" s="29" t="e">
        <f>'施設リストA-1（直営）'!#REF!</f>
        <v>#REF!</v>
      </c>
      <c r="L2391" s="29" t="e">
        <f>'施設リストA-1（直営）'!#REF!</f>
        <v>#REF!</v>
      </c>
      <c r="M2391" s="30" t="e">
        <f>IF(L2391="新設",VLOOKUP('施設リストA-1（直営）'!#REF!,'（新設）照明器具'!$B$5:$C$1990,2,FALSE),IF('部屋別効果（直）'!L2391="撤去",VLOOKUP('施設リストA-1（直営）'!#REF!,'（既設）調査結果'!$B$5:$C$1998,2,FALSE),0))</f>
        <v>#REF!</v>
      </c>
      <c r="N2391" s="29" t="e">
        <f>'施設リストA-1（直営）'!#REF!</f>
        <v>#REF!</v>
      </c>
      <c r="O2391" s="29" t="e">
        <f>'施設リストA-1（直営）'!#REF!</f>
        <v>#REF!</v>
      </c>
      <c r="P2391" s="30" t="e">
        <f>IF(O2391="新設",VLOOKUP('施設リストA-1（直営）'!#REF!,'（新設）照明器具'!$B$5:$C$1990,2,FALSE),IF('部屋別効果（直）'!O2391="撤去",VLOOKUP('施設リストA-1（直営）'!#REF!,'（既設）調査結果'!$B$5:$C$1998,2,FALSE),0))</f>
        <v>#REF!</v>
      </c>
      <c r="Q2391" s="29" t="e">
        <f>'施設リストA-1（直営）'!#REF!</f>
        <v>#REF!</v>
      </c>
      <c r="R2391" s="29" t="e">
        <f>'施設リストA-1（直営）'!#REF!</f>
        <v>#REF!</v>
      </c>
      <c r="S2391" s="30" t="e">
        <f>IF(R2391="新設",VLOOKUP('施設リストA-1（直営）'!#REF!,'（新設）照明器具'!$B$5:$C$1990,2,FALSE),IF('部屋別効果（直）'!R2391="撤去",VLOOKUP('施設リストA-1（直営）'!#REF!,'（既設）調査結果'!$B$5:$C$1998,2,FALSE),0))</f>
        <v>#REF!</v>
      </c>
      <c r="T2391" s="29" t="e">
        <f>'施設リストA-1（直営）'!#REF!</f>
        <v>#REF!</v>
      </c>
      <c r="U2391" s="29" t="e">
        <f>'施設リストA-1（直営）'!#REF!</f>
        <v>#REF!</v>
      </c>
      <c r="V2391" s="30" t="e">
        <f>IF(U2391="新設",VLOOKUP('施設リストA-1（直営）'!#REF!,'（新設）照明器具'!$B$5:$C$1990,2,FALSE),IF('部屋別効果（直）'!U2391="撤去",VLOOKUP('施設リストA-1（直営）'!#REF!,'（既設）調査結果'!$B$5:$C$1998,2,FALSE),0))</f>
        <v>#REF!</v>
      </c>
      <c r="W2391" s="29" t="e">
        <f>'施設リストA-1（直営）'!#REF!</f>
        <v>#REF!</v>
      </c>
      <c r="X2391" s="29" t="e">
        <f>'施設リストA-1（直営）'!#REF!</f>
        <v>#REF!</v>
      </c>
      <c r="Y2391" s="30" t="e">
        <f>IF(X2391="新設",VLOOKUP('施設リストA-1（直営）'!#REF!,'（新設）照明器具'!$B$5:$C$1990,2,FALSE),IF('部屋別効果（直）'!X2391="撤去",VLOOKUP('施設リストA-1（直営）'!#REF!,'（既設）調査結果'!$B$5:$C$1998,2,FALSE),0))</f>
        <v>#REF!</v>
      </c>
      <c r="Z2391" s="29" t="e">
        <f>'施設リストA-1（直営）'!#REF!</f>
        <v>#REF!</v>
      </c>
      <c r="AA2391" s="29" t="e">
        <f>'施設リストA-1（直営）'!#REF!</f>
        <v>#REF!</v>
      </c>
      <c r="AB2391" s="30" t="e">
        <f>IF(AA2391="新設",VLOOKUP('施設リストA-1（直営）'!#REF!,'（新設）照明器具'!$B$5:$C$1990,2,FALSE),IF('部屋別効果（直）'!AA2391="撤去",VLOOKUP('施設リストA-1（直営）'!#REF!,'（既設）調査結果'!$B$5:$C$1998,2,FALSE),0))</f>
        <v>#REF!</v>
      </c>
      <c r="AC2391" s="29" t="e">
        <f>'施設リストA-1（直営）'!#REF!</f>
        <v>#REF!</v>
      </c>
      <c r="AD2391" s="29" t="e">
        <f>'施設リストA-1（直営）'!#REF!</f>
        <v>#REF!</v>
      </c>
      <c r="AE2391" s="30" t="e">
        <f>IF(AD2391="新設",VLOOKUP('施設リストA-1（直営）'!#REF!,'（新設）照明器具'!$B$5:$C$1990,2,FALSE),IF('部屋別効果（直）'!AD2391="撤去",VLOOKUP('施設リストA-1（直営）'!#REF!,'（既設）調査結果'!$B$5:$C$1998,2,FALSE),0))</f>
        <v>#REF!</v>
      </c>
      <c r="AF2391" s="29" t="e">
        <f>'施設リストA-1（直営）'!#REF!</f>
        <v>#REF!</v>
      </c>
      <c r="AG2391" s="29" t="e">
        <f>'施設リストA-1（直営）'!#REF!</f>
        <v>#REF!</v>
      </c>
      <c r="AH2391" s="30" t="e">
        <f>IF(AG2391="新設",VLOOKUP('施設リストA-1（直営）'!#REF!,'（新設）照明器具'!$B$5:$C$1990,2,FALSE),IF('部屋別効果（直）'!AG2391="撤去",VLOOKUP('施設リストA-1（直営）'!#REF!,'（既設）調査結果'!$B$5:$C$1998,2,FALSE),0))</f>
        <v>#REF!</v>
      </c>
      <c r="AI2391" s="29" t="e">
        <f>'施設リストA-1（直営）'!#REF!</f>
        <v>#REF!</v>
      </c>
      <c r="AJ2391" s="29" t="e">
        <f>'施設リストA-1（直営）'!#REF!</f>
        <v>#REF!</v>
      </c>
      <c r="AK2391" s="30" t="e">
        <f>IF(AJ2391="新設",VLOOKUP('施設リストA-1（直営）'!#REF!,'（新設）照明器具'!$B$5:$C$1990,2,FALSE),IF('部屋別効果（直）'!AJ2391="撤去",VLOOKUP('施設リストA-1（直営）'!#REF!,'（既設）調査結果'!$B$5:$C$1998,2,FALSE),0))</f>
        <v>#REF!</v>
      </c>
      <c r="AL2391" s="29" t="e">
        <f>'施設リストA-1（直営）'!#REF!</f>
        <v>#REF!</v>
      </c>
    </row>
    <row r="2392" spans="1:38" customFormat="1">
      <c r="A2392" s="94"/>
      <c r="B2392" s="16" t="e">
        <f>'施設リストA-1（直営）'!#REF!</f>
        <v>#REF!</v>
      </c>
      <c r="C2392" s="14" t="e">
        <f>'施設リストA-1（直営）'!#REF!</f>
        <v>#REF!</v>
      </c>
      <c r="D2392" s="94" t="e">
        <f>'施設リストA-1（直営）'!#REF!</f>
        <v>#REF!</v>
      </c>
      <c r="E2392" s="20" t="e">
        <f>'施設リストA-1（直営）'!#REF!</f>
        <v>#REF!</v>
      </c>
      <c r="F2392" s="20" t="e">
        <f>'施設リストA-1（直営）'!#REF!</f>
        <v>#REF!</v>
      </c>
      <c r="G2392" s="13" t="e">
        <f>'施設リストA-1（直営）'!#REF!</f>
        <v>#REF!</v>
      </c>
      <c r="H2392" s="28" t="e">
        <f t="shared" si="37"/>
        <v>#REF!</v>
      </c>
      <c r="I2392" s="29" t="e">
        <f>'施設リストA-1（直営）'!#REF!</f>
        <v>#REF!</v>
      </c>
      <c r="J2392" s="30" t="e">
        <f>IF(I2392="新設",VLOOKUP('施設リストA-1（直営）'!#REF!,'（新設）照明器具'!$B$5:$C$1990,2,FALSE),IF('部屋別効果（直）'!I2392="撤去",VLOOKUP('施設リストA-1（直営）'!#REF!,'（既設）調査結果'!$B$5:$C$1998,2,FALSE),0))</f>
        <v>#REF!</v>
      </c>
      <c r="K2392" s="29" t="e">
        <f>'施設リストA-1（直営）'!#REF!</f>
        <v>#REF!</v>
      </c>
      <c r="L2392" s="29" t="e">
        <f>'施設リストA-1（直営）'!#REF!</f>
        <v>#REF!</v>
      </c>
      <c r="M2392" s="30" t="e">
        <f>IF(L2392="新設",VLOOKUP('施設リストA-1（直営）'!#REF!,'（新設）照明器具'!$B$5:$C$1990,2,FALSE),IF('部屋別効果（直）'!L2392="撤去",VLOOKUP('施設リストA-1（直営）'!#REF!,'（既設）調査結果'!$B$5:$C$1998,2,FALSE),0))</f>
        <v>#REF!</v>
      </c>
      <c r="N2392" s="29" t="e">
        <f>'施設リストA-1（直営）'!#REF!</f>
        <v>#REF!</v>
      </c>
      <c r="O2392" s="29" t="e">
        <f>'施設リストA-1（直営）'!#REF!</f>
        <v>#REF!</v>
      </c>
      <c r="P2392" s="30" t="e">
        <f>IF(O2392="新設",VLOOKUP('施設リストA-1（直営）'!#REF!,'（新設）照明器具'!$B$5:$C$1990,2,FALSE),IF('部屋別効果（直）'!O2392="撤去",VLOOKUP('施設リストA-1（直営）'!#REF!,'（既設）調査結果'!$B$5:$C$1998,2,FALSE),0))</f>
        <v>#REF!</v>
      </c>
      <c r="Q2392" s="29" t="e">
        <f>'施設リストA-1（直営）'!#REF!</f>
        <v>#REF!</v>
      </c>
      <c r="R2392" s="29" t="e">
        <f>'施設リストA-1（直営）'!#REF!</f>
        <v>#REF!</v>
      </c>
      <c r="S2392" s="30" t="e">
        <f>IF(R2392="新設",VLOOKUP('施設リストA-1（直営）'!#REF!,'（新設）照明器具'!$B$5:$C$1990,2,FALSE),IF('部屋別効果（直）'!R2392="撤去",VLOOKUP('施設リストA-1（直営）'!#REF!,'（既設）調査結果'!$B$5:$C$1998,2,FALSE),0))</f>
        <v>#REF!</v>
      </c>
      <c r="T2392" s="29" t="e">
        <f>'施設リストA-1（直営）'!#REF!</f>
        <v>#REF!</v>
      </c>
      <c r="U2392" s="29" t="e">
        <f>'施設リストA-1（直営）'!#REF!</f>
        <v>#REF!</v>
      </c>
      <c r="V2392" s="30" t="e">
        <f>IF(U2392="新設",VLOOKUP('施設リストA-1（直営）'!#REF!,'（新設）照明器具'!$B$5:$C$1990,2,FALSE),IF('部屋別効果（直）'!U2392="撤去",VLOOKUP('施設リストA-1（直営）'!#REF!,'（既設）調査結果'!$B$5:$C$1998,2,FALSE),0))</f>
        <v>#REF!</v>
      </c>
      <c r="W2392" s="29" t="e">
        <f>'施設リストA-1（直営）'!#REF!</f>
        <v>#REF!</v>
      </c>
      <c r="X2392" s="29" t="e">
        <f>'施設リストA-1（直営）'!#REF!</f>
        <v>#REF!</v>
      </c>
      <c r="Y2392" s="30" t="e">
        <f>IF(X2392="新設",VLOOKUP('施設リストA-1（直営）'!#REF!,'（新設）照明器具'!$B$5:$C$1990,2,FALSE),IF('部屋別効果（直）'!X2392="撤去",VLOOKUP('施設リストA-1（直営）'!#REF!,'（既設）調査結果'!$B$5:$C$1998,2,FALSE),0))</f>
        <v>#REF!</v>
      </c>
      <c r="Z2392" s="29" t="e">
        <f>'施設リストA-1（直営）'!#REF!</f>
        <v>#REF!</v>
      </c>
      <c r="AA2392" s="29" t="e">
        <f>'施設リストA-1（直営）'!#REF!</f>
        <v>#REF!</v>
      </c>
      <c r="AB2392" s="30" t="e">
        <f>IF(AA2392="新設",VLOOKUP('施設リストA-1（直営）'!#REF!,'（新設）照明器具'!$B$5:$C$1990,2,FALSE),IF('部屋別効果（直）'!AA2392="撤去",VLOOKUP('施設リストA-1（直営）'!#REF!,'（既設）調査結果'!$B$5:$C$1998,2,FALSE),0))</f>
        <v>#REF!</v>
      </c>
      <c r="AC2392" s="29" t="e">
        <f>'施設リストA-1（直営）'!#REF!</f>
        <v>#REF!</v>
      </c>
      <c r="AD2392" s="29" t="e">
        <f>'施設リストA-1（直営）'!#REF!</f>
        <v>#REF!</v>
      </c>
      <c r="AE2392" s="30" t="e">
        <f>IF(AD2392="新設",VLOOKUP('施設リストA-1（直営）'!#REF!,'（新設）照明器具'!$B$5:$C$1990,2,FALSE),IF('部屋別効果（直）'!AD2392="撤去",VLOOKUP('施設リストA-1（直営）'!#REF!,'（既設）調査結果'!$B$5:$C$1998,2,FALSE),0))</f>
        <v>#REF!</v>
      </c>
      <c r="AF2392" s="29" t="e">
        <f>'施設リストA-1（直営）'!#REF!</f>
        <v>#REF!</v>
      </c>
      <c r="AG2392" s="29" t="e">
        <f>'施設リストA-1（直営）'!#REF!</f>
        <v>#REF!</v>
      </c>
      <c r="AH2392" s="30" t="e">
        <f>IF(AG2392="新設",VLOOKUP('施設リストA-1（直営）'!#REF!,'（新設）照明器具'!$B$5:$C$1990,2,FALSE),IF('部屋別効果（直）'!AG2392="撤去",VLOOKUP('施設リストA-1（直営）'!#REF!,'（既設）調査結果'!$B$5:$C$1998,2,FALSE),0))</f>
        <v>#REF!</v>
      </c>
      <c r="AI2392" s="29" t="e">
        <f>'施設リストA-1（直営）'!#REF!</f>
        <v>#REF!</v>
      </c>
      <c r="AJ2392" s="29" t="e">
        <f>'施設リストA-1（直営）'!#REF!</f>
        <v>#REF!</v>
      </c>
      <c r="AK2392" s="30" t="e">
        <f>IF(AJ2392="新設",VLOOKUP('施設リストA-1（直営）'!#REF!,'（新設）照明器具'!$B$5:$C$1990,2,FALSE),IF('部屋別効果（直）'!AJ2392="撤去",VLOOKUP('施設リストA-1（直営）'!#REF!,'（既設）調査結果'!$B$5:$C$1998,2,FALSE),0))</f>
        <v>#REF!</v>
      </c>
      <c r="AL2392" s="29" t="e">
        <f>'施設リストA-1（直営）'!#REF!</f>
        <v>#REF!</v>
      </c>
    </row>
    <row r="2393" spans="1:38" customFormat="1">
      <c r="A2393" s="94"/>
      <c r="B2393" s="16" t="e">
        <f>'施設リストA-1（直営）'!#REF!</f>
        <v>#REF!</v>
      </c>
      <c r="C2393" s="14" t="e">
        <f>'施設リストA-1（直営）'!#REF!</f>
        <v>#REF!</v>
      </c>
      <c r="D2393" s="94" t="e">
        <f>'施設リストA-1（直営）'!#REF!</f>
        <v>#REF!</v>
      </c>
      <c r="E2393" s="20" t="e">
        <f>'施設リストA-1（直営）'!#REF!</f>
        <v>#REF!</v>
      </c>
      <c r="F2393" s="20" t="e">
        <f>'施設リストA-1（直営）'!#REF!</f>
        <v>#REF!</v>
      </c>
      <c r="G2393" s="13" t="e">
        <f>'施設リストA-1（直営）'!#REF!</f>
        <v>#REF!</v>
      </c>
      <c r="H2393" s="28" t="e">
        <f t="shared" si="37"/>
        <v>#REF!</v>
      </c>
      <c r="I2393" s="29" t="e">
        <f>'施設リストA-1（直営）'!#REF!</f>
        <v>#REF!</v>
      </c>
      <c r="J2393" s="30" t="e">
        <f>IF(I2393="新設",VLOOKUP('施設リストA-1（直営）'!#REF!,'（新設）照明器具'!$B$5:$C$1990,2,FALSE),IF('部屋別効果（直）'!I2393="撤去",VLOOKUP('施設リストA-1（直営）'!#REF!,'（既設）調査結果'!$B$5:$C$1998,2,FALSE),0))</f>
        <v>#REF!</v>
      </c>
      <c r="K2393" s="29" t="e">
        <f>'施設リストA-1（直営）'!#REF!</f>
        <v>#REF!</v>
      </c>
      <c r="L2393" s="29" t="e">
        <f>'施設リストA-1（直営）'!#REF!</f>
        <v>#REF!</v>
      </c>
      <c r="M2393" s="30" t="e">
        <f>IF(L2393="新設",VLOOKUP('施設リストA-1（直営）'!#REF!,'（新設）照明器具'!$B$5:$C$1990,2,FALSE),IF('部屋別効果（直）'!L2393="撤去",VLOOKUP('施設リストA-1（直営）'!#REF!,'（既設）調査結果'!$B$5:$C$1998,2,FALSE),0))</f>
        <v>#REF!</v>
      </c>
      <c r="N2393" s="29" t="e">
        <f>'施設リストA-1（直営）'!#REF!</f>
        <v>#REF!</v>
      </c>
      <c r="O2393" s="29" t="e">
        <f>'施設リストA-1（直営）'!#REF!</f>
        <v>#REF!</v>
      </c>
      <c r="P2393" s="30" t="e">
        <f>IF(O2393="新設",VLOOKUP('施設リストA-1（直営）'!#REF!,'（新設）照明器具'!$B$5:$C$1990,2,FALSE),IF('部屋別効果（直）'!O2393="撤去",VLOOKUP('施設リストA-1（直営）'!#REF!,'（既設）調査結果'!$B$5:$C$1998,2,FALSE),0))</f>
        <v>#REF!</v>
      </c>
      <c r="Q2393" s="29" t="e">
        <f>'施設リストA-1（直営）'!#REF!</f>
        <v>#REF!</v>
      </c>
      <c r="R2393" s="29" t="e">
        <f>'施設リストA-1（直営）'!#REF!</f>
        <v>#REF!</v>
      </c>
      <c r="S2393" s="30" t="e">
        <f>IF(R2393="新設",VLOOKUP('施設リストA-1（直営）'!#REF!,'（新設）照明器具'!$B$5:$C$1990,2,FALSE),IF('部屋別効果（直）'!R2393="撤去",VLOOKUP('施設リストA-1（直営）'!#REF!,'（既設）調査結果'!$B$5:$C$1998,2,FALSE),0))</f>
        <v>#REF!</v>
      </c>
      <c r="T2393" s="29" t="e">
        <f>'施設リストA-1（直営）'!#REF!</f>
        <v>#REF!</v>
      </c>
      <c r="U2393" s="29" t="e">
        <f>'施設リストA-1（直営）'!#REF!</f>
        <v>#REF!</v>
      </c>
      <c r="V2393" s="30" t="e">
        <f>IF(U2393="新設",VLOOKUP('施設リストA-1（直営）'!#REF!,'（新設）照明器具'!$B$5:$C$1990,2,FALSE),IF('部屋別効果（直）'!U2393="撤去",VLOOKUP('施設リストA-1（直営）'!#REF!,'（既設）調査結果'!$B$5:$C$1998,2,FALSE),0))</f>
        <v>#REF!</v>
      </c>
      <c r="W2393" s="29" t="e">
        <f>'施設リストA-1（直営）'!#REF!</f>
        <v>#REF!</v>
      </c>
      <c r="X2393" s="29" t="e">
        <f>'施設リストA-1（直営）'!#REF!</f>
        <v>#REF!</v>
      </c>
      <c r="Y2393" s="30" t="e">
        <f>IF(X2393="新設",VLOOKUP('施設リストA-1（直営）'!#REF!,'（新設）照明器具'!$B$5:$C$1990,2,FALSE),IF('部屋別効果（直）'!X2393="撤去",VLOOKUP('施設リストA-1（直営）'!#REF!,'（既設）調査結果'!$B$5:$C$1998,2,FALSE),0))</f>
        <v>#REF!</v>
      </c>
      <c r="Z2393" s="29" t="e">
        <f>'施設リストA-1（直営）'!#REF!</f>
        <v>#REF!</v>
      </c>
      <c r="AA2393" s="29" t="e">
        <f>'施設リストA-1（直営）'!#REF!</f>
        <v>#REF!</v>
      </c>
      <c r="AB2393" s="30" t="e">
        <f>IF(AA2393="新設",VLOOKUP('施設リストA-1（直営）'!#REF!,'（新設）照明器具'!$B$5:$C$1990,2,FALSE),IF('部屋別効果（直）'!AA2393="撤去",VLOOKUP('施設リストA-1（直営）'!#REF!,'（既設）調査結果'!$B$5:$C$1998,2,FALSE),0))</f>
        <v>#REF!</v>
      </c>
      <c r="AC2393" s="29" t="e">
        <f>'施設リストA-1（直営）'!#REF!</f>
        <v>#REF!</v>
      </c>
      <c r="AD2393" s="29" t="e">
        <f>'施設リストA-1（直営）'!#REF!</f>
        <v>#REF!</v>
      </c>
      <c r="AE2393" s="30" t="e">
        <f>IF(AD2393="新設",VLOOKUP('施設リストA-1（直営）'!#REF!,'（新設）照明器具'!$B$5:$C$1990,2,FALSE),IF('部屋別効果（直）'!AD2393="撤去",VLOOKUP('施設リストA-1（直営）'!#REF!,'（既設）調査結果'!$B$5:$C$1998,2,FALSE),0))</f>
        <v>#REF!</v>
      </c>
      <c r="AF2393" s="29" t="e">
        <f>'施設リストA-1（直営）'!#REF!</f>
        <v>#REF!</v>
      </c>
      <c r="AG2393" s="29" t="e">
        <f>'施設リストA-1（直営）'!#REF!</f>
        <v>#REF!</v>
      </c>
      <c r="AH2393" s="30" t="e">
        <f>IF(AG2393="新設",VLOOKUP('施設リストA-1（直営）'!#REF!,'（新設）照明器具'!$B$5:$C$1990,2,FALSE),IF('部屋別効果（直）'!AG2393="撤去",VLOOKUP('施設リストA-1（直営）'!#REF!,'（既設）調査結果'!$B$5:$C$1998,2,FALSE),0))</f>
        <v>#REF!</v>
      </c>
      <c r="AI2393" s="29" t="e">
        <f>'施設リストA-1（直営）'!#REF!</f>
        <v>#REF!</v>
      </c>
      <c r="AJ2393" s="29" t="e">
        <f>'施設リストA-1（直営）'!#REF!</f>
        <v>#REF!</v>
      </c>
      <c r="AK2393" s="30" t="e">
        <f>IF(AJ2393="新設",VLOOKUP('施設リストA-1（直営）'!#REF!,'（新設）照明器具'!$B$5:$C$1990,2,FALSE),IF('部屋別効果（直）'!AJ2393="撤去",VLOOKUP('施設リストA-1（直営）'!#REF!,'（既設）調査結果'!$B$5:$C$1998,2,FALSE),0))</f>
        <v>#REF!</v>
      </c>
      <c r="AL2393" s="29" t="e">
        <f>'施設リストA-1（直営）'!#REF!</f>
        <v>#REF!</v>
      </c>
    </row>
    <row r="2394" spans="1:38" customFormat="1">
      <c r="A2394" s="94"/>
      <c r="B2394" s="16" t="e">
        <f>'施設リストA-1（直営）'!#REF!</f>
        <v>#REF!</v>
      </c>
      <c r="C2394" s="14" t="e">
        <f>'施設リストA-1（直営）'!#REF!</f>
        <v>#REF!</v>
      </c>
      <c r="D2394" s="94" t="e">
        <f>'施設リストA-1（直営）'!#REF!</f>
        <v>#REF!</v>
      </c>
      <c r="E2394" s="20" t="e">
        <f>'施設リストA-1（直営）'!#REF!</f>
        <v>#REF!</v>
      </c>
      <c r="F2394" s="20" t="e">
        <f>'施設リストA-1（直営）'!#REF!</f>
        <v>#REF!</v>
      </c>
      <c r="G2394" s="13" t="e">
        <f>'施設リストA-1（直営）'!#REF!</f>
        <v>#REF!</v>
      </c>
      <c r="H2394" s="28" t="e">
        <f t="shared" si="37"/>
        <v>#REF!</v>
      </c>
      <c r="I2394" s="29" t="e">
        <f>'施設リストA-1（直営）'!#REF!</f>
        <v>#REF!</v>
      </c>
      <c r="J2394" s="30" t="e">
        <f>IF(I2394="新設",VLOOKUP('施設リストA-1（直営）'!#REF!,'（新設）照明器具'!$B$5:$C$1990,2,FALSE),IF('部屋別効果（直）'!I2394="撤去",VLOOKUP('施設リストA-1（直営）'!#REF!,'（既設）調査結果'!$B$5:$C$1998,2,FALSE),0))</f>
        <v>#REF!</v>
      </c>
      <c r="K2394" s="29" t="e">
        <f>'施設リストA-1（直営）'!#REF!</f>
        <v>#REF!</v>
      </c>
      <c r="L2394" s="29" t="e">
        <f>'施設リストA-1（直営）'!#REF!</f>
        <v>#REF!</v>
      </c>
      <c r="M2394" s="30" t="e">
        <f>IF(L2394="新設",VLOOKUP('施設リストA-1（直営）'!#REF!,'（新設）照明器具'!$B$5:$C$1990,2,FALSE),IF('部屋別効果（直）'!L2394="撤去",VLOOKUP('施設リストA-1（直営）'!#REF!,'（既設）調査結果'!$B$5:$C$1998,2,FALSE),0))</f>
        <v>#REF!</v>
      </c>
      <c r="N2394" s="29" t="e">
        <f>'施設リストA-1（直営）'!#REF!</f>
        <v>#REF!</v>
      </c>
      <c r="O2394" s="29" t="e">
        <f>'施設リストA-1（直営）'!#REF!</f>
        <v>#REF!</v>
      </c>
      <c r="P2394" s="30" t="e">
        <f>IF(O2394="新設",VLOOKUP('施設リストA-1（直営）'!#REF!,'（新設）照明器具'!$B$5:$C$1990,2,FALSE),IF('部屋別効果（直）'!O2394="撤去",VLOOKUP('施設リストA-1（直営）'!#REF!,'（既設）調査結果'!$B$5:$C$1998,2,FALSE),0))</f>
        <v>#REF!</v>
      </c>
      <c r="Q2394" s="29" t="e">
        <f>'施設リストA-1（直営）'!#REF!</f>
        <v>#REF!</v>
      </c>
      <c r="R2394" s="29" t="e">
        <f>'施設リストA-1（直営）'!#REF!</f>
        <v>#REF!</v>
      </c>
      <c r="S2394" s="30" t="e">
        <f>IF(R2394="新設",VLOOKUP('施設リストA-1（直営）'!#REF!,'（新設）照明器具'!$B$5:$C$1990,2,FALSE),IF('部屋別効果（直）'!R2394="撤去",VLOOKUP('施設リストA-1（直営）'!#REF!,'（既設）調査結果'!$B$5:$C$1998,2,FALSE),0))</f>
        <v>#REF!</v>
      </c>
      <c r="T2394" s="29" t="e">
        <f>'施設リストA-1（直営）'!#REF!</f>
        <v>#REF!</v>
      </c>
      <c r="U2394" s="29" t="e">
        <f>'施設リストA-1（直営）'!#REF!</f>
        <v>#REF!</v>
      </c>
      <c r="V2394" s="30" t="e">
        <f>IF(U2394="新設",VLOOKUP('施設リストA-1（直営）'!#REF!,'（新設）照明器具'!$B$5:$C$1990,2,FALSE),IF('部屋別効果（直）'!U2394="撤去",VLOOKUP('施設リストA-1（直営）'!#REF!,'（既設）調査結果'!$B$5:$C$1998,2,FALSE),0))</f>
        <v>#REF!</v>
      </c>
      <c r="W2394" s="29" t="e">
        <f>'施設リストA-1（直営）'!#REF!</f>
        <v>#REF!</v>
      </c>
      <c r="X2394" s="29" t="e">
        <f>'施設リストA-1（直営）'!#REF!</f>
        <v>#REF!</v>
      </c>
      <c r="Y2394" s="30" t="e">
        <f>IF(X2394="新設",VLOOKUP('施設リストA-1（直営）'!#REF!,'（新設）照明器具'!$B$5:$C$1990,2,FALSE),IF('部屋別効果（直）'!X2394="撤去",VLOOKUP('施設リストA-1（直営）'!#REF!,'（既設）調査結果'!$B$5:$C$1998,2,FALSE),0))</f>
        <v>#REF!</v>
      </c>
      <c r="Z2394" s="29" t="e">
        <f>'施設リストA-1（直営）'!#REF!</f>
        <v>#REF!</v>
      </c>
      <c r="AA2394" s="29" t="e">
        <f>'施設リストA-1（直営）'!#REF!</f>
        <v>#REF!</v>
      </c>
      <c r="AB2394" s="30" t="e">
        <f>IF(AA2394="新設",VLOOKUP('施設リストA-1（直営）'!#REF!,'（新設）照明器具'!$B$5:$C$1990,2,FALSE),IF('部屋別効果（直）'!AA2394="撤去",VLOOKUP('施設リストA-1（直営）'!#REF!,'（既設）調査結果'!$B$5:$C$1998,2,FALSE),0))</f>
        <v>#REF!</v>
      </c>
      <c r="AC2394" s="29" t="e">
        <f>'施設リストA-1（直営）'!#REF!</f>
        <v>#REF!</v>
      </c>
      <c r="AD2394" s="29" t="e">
        <f>'施設リストA-1（直営）'!#REF!</f>
        <v>#REF!</v>
      </c>
      <c r="AE2394" s="30" t="e">
        <f>IF(AD2394="新設",VLOOKUP('施設リストA-1（直営）'!#REF!,'（新設）照明器具'!$B$5:$C$1990,2,FALSE),IF('部屋別効果（直）'!AD2394="撤去",VLOOKUP('施設リストA-1（直営）'!#REF!,'（既設）調査結果'!$B$5:$C$1998,2,FALSE),0))</f>
        <v>#REF!</v>
      </c>
      <c r="AF2394" s="29" t="e">
        <f>'施設リストA-1（直営）'!#REF!</f>
        <v>#REF!</v>
      </c>
      <c r="AG2394" s="29" t="e">
        <f>'施設リストA-1（直営）'!#REF!</f>
        <v>#REF!</v>
      </c>
      <c r="AH2394" s="30" t="e">
        <f>IF(AG2394="新設",VLOOKUP('施設リストA-1（直営）'!#REF!,'（新設）照明器具'!$B$5:$C$1990,2,FALSE),IF('部屋別効果（直）'!AG2394="撤去",VLOOKUP('施設リストA-1（直営）'!#REF!,'（既設）調査結果'!$B$5:$C$1998,2,FALSE),0))</f>
        <v>#REF!</v>
      </c>
      <c r="AI2394" s="29" t="e">
        <f>'施設リストA-1（直営）'!#REF!</f>
        <v>#REF!</v>
      </c>
      <c r="AJ2394" s="29" t="e">
        <f>'施設リストA-1（直営）'!#REF!</f>
        <v>#REF!</v>
      </c>
      <c r="AK2394" s="30" t="e">
        <f>IF(AJ2394="新設",VLOOKUP('施設リストA-1（直営）'!#REF!,'（新設）照明器具'!$B$5:$C$1990,2,FALSE),IF('部屋別効果（直）'!AJ2394="撤去",VLOOKUP('施設リストA-1（直営）'!#REF!,'（既設）調査結果'!$B$5:$C$1998,2,FALSE),0))</f>
        <v>#REF!</v>
      </c>
      <c r="AL2394" s="29" t="e">
        <f>'施設リストA-1（直営）'!#REF!</f>
        <v>#REF!</v>
      </c>
    </row>
    <row r="2395" spans="1:38" customFormat="1">
      <c r="A2395" s="94"/>
      <c r="B2395" s="16" t="e">
        <f>'施設リストA-1（直営）'!#REF!</f>
        <v>#REF!</v>
      </c>
      <c r="C2395" s="14" t="e">
        <f>'施設リストA-1（直営）'!#REF!</f>
        <v>#REF!</v>
      </c>
      <c r="D2395" s="94" t="e">
        <f>'施設リストA-1（直営）'!#REF!</f>
        <v>#REF!</v>
      </c>
      <c r="E2395" s="20" t="e">
        <f>'施設リストA-1（直営）'!#REF!</f>
        <v>#REF!</v>
      </c>
      <c r="F2395" s="20" t="e">
        <f>'施設リストA-1（直営）'!#REF!</f>
        <v>#REF!</v>
      </c>
      <c r="G2395" s="13" t="e">
        <f>'施設リストA-1（直営）'!#REF!</f>
        <v>#REF!</v>
      </c>
      <c r="H2395" s="28" t="e">
        <f t="shared" si="37"/>
        <v>#REF!</v>
      </c>
      <c r="I2395" s="29" t="e">
        <f>'施設リストA-1（直営）'!#REF!</f>
        <v>#REF!</v>
      </c>
      <c r="J2395" s="30" t="e">
        <f>IF(I2395="新設",VLOOKUP('施設リストA-1（直営）'!#REF!,'（新設）照明器具'!$B$5:$C$1990,2,FALSE),IF('部屋別効果（直）'!I2395="撤去",VLOOKUP('施設リストA-1（直営）'!#REF!,'（既設）調査結果'!$B$5:$C$1998,2,FALSE),0))</f>
        <v>#REF!</v>
      </c>
      <c r="K2395" s="29" t="e">
        <f>'施設リストA-1（直営）'!#REF!</f>
        <v>#REF!</v>
      </c>
      <c r="L2395" s="29" t="e">
        <f>'施設リストA-1（直営）'!#REF!</f>
        <v>#REF!</v>
      </c>
      <c r="M2395" s="30" t="e">
        <f>IF(L2395="新設",VLOOKUP('施設リストA-1（直営）'!#REF!,'（新設）照明器具'!$B$5:$C$1990,2,FALSE),IF('部屋別効果（直）'!L2395="撤去",VLOOKUP('施設リストA-1（直営）'!#REF!,'（既設）調査結果'!$B$5:$C$1998,2,FALSE),0))</f>
        <v>#REF!</v>
      </c>
      <c r="N2395" s="29" t="e">
        <f>'施設リストA-1（直営）'!#REF!</f>
        <v>#REF!</v>
      </c>
      <c r="O2395" s="29" t="e">
        <f>'施設リストA-1（直営）'!#REF!</f>
        <v>#REF!</v>
      </c>
      <c r="P2395" s="30" t="e">
        <f>IF(O2395="新設",VLOOKUP('施設リストA-1（直営）'!#REF!,'（新設）照明器具'!$B$5:$C$1990,2,FALSE),IF('部屋別効果（直）'!O2395="撤去",VLOOKUP('施設リストA-1（直営）'!#REF!,'（既設）調査結果'!$B$5:$C$1998,2,FALSE),0))</f>
        <v>#REF!</v>
      </c>
      <c r="Q2395" s="29" t="e">
        <f>'施設リストA-1（直営）'!#REF!</f>
        <v>#REF!</v>
      </c>
      <c r="R2395" s="29" t="e">
        <f>'施設リストA-1（直営）'!#REF!</f>
        <v>#REF!</v>
      </c>
      <c r="S2395" s="30" t="e">
        <f>IF(R2395="新設",VLOOKUP('施設リストA-1（直営）'!#REF!,'（新設）照明器具'!$B$5:$C$1990,2,FALSE),IF('部屋別効果（直）'!R2395="撤去",VLOOKUP('施設リストA-1（直営）'!#REF!,'（既設）調査結果'!$B$5:$C$1998,2,FALSE),0))</f>
        <v>#REF!</v>
      </c>
      <c r="T2395" s="29" t="e">
        <f>'施設リストA-1（直営）'!#REF!</f>
        <v>#REF!</v>
      </c>
      <c r="U2395" s="29" t="e">
        <f>'施設リストA-1（直営）'!#REF!</f>
        <v>#REF!</v>
      </c>
      <c r="V2395" s="30" t="e">
        <f>IF(U2395="新設",VLOOKUP('施設リストA-1（直営）'!#REF!,'（新設）照明器具'!$B$5:$C$1990,2,FALSE),IF('部屋別効果（直）'!U2395="撤去",VLOOKUP('施設リストA-1（直営）'!#REF!,'（既設）調査結果'!$B$5:$C$1998,2,FALSE),0))</f>
        <v>#REF!</v>
      </c>
      <c r="W2395" s="29" t="e">
        <f>'施設リストA-1（直営）'!#REF!</f>
        <v>#REF!</v>
      </c>
      <c r="X2395" s="29" t="e">
        <f>'施設リストA-1（直営）'!#REF!</f>
        <v>#REF!</v>
      </c>
      <c r="Y2395" s="30" t="e">
        <f>IF(X2395="新設",VLOOKUP('施設リストA-1（直営）'!#REF!,'（新設）照明器具'!$B$5:$C$1990,2,FALSE),IF('部屋別効果（直）'!X2395="撤去",VLOOKUP('施設リストA-1（直営）'!#REF!,'（既設）調査結果'!$B$5:$C$1998,2,FALSE),0))</f>
        <v>#REF!</v>
      </c>
      <c r="Z2395" s="29" t="e">
        <f>'施設リストA-1（直営）'!#REF!</f>
        <v>#REF!</v>
      </c>
      <c r="AA2395" s="29" t="e">
        <f>'施設リストA-1（直営）'!#REF!</f>
        <v>#REF!</v>
      </c>
      <c r="AB2395" s="30" t="e">
        <f>IF(AA2395="新設",VLOOKUP('施設リストA-1（直営）'!#REF!,'（新設）照明器具'!$B$5:$C$1990,2,FALSE),IF('部屋別効果（直）'!AA2395="撤去",VLOOKUP('施設リストA-1（直営）'!#REF!,'（既設）調査結果'!$B$5:$C$1998,2,FALSE),0))</f>
        <v>#REF!</v>
      </c>
      <c r="AC2395" s="29" t="e">
        <f>'施設リストA-1（直営）'!#REF!</f>
        <v>#REF!</v>
      </c>
      <c r="AD2395" s="29" t="e">
        <f>'施設リストA-1（直営）'!#REF!</f>
        <v>#REF!</v>
      </c>
      <c r="AE2395" s="30" t="e">
        <f>IF(AD2395="新設",VLOOKUP('施設リストA-1（直営）'!#REF!,'（新設）照明器具'!$B$5:$C$1990,2,FALSE),IF('部屋別効果（直）'!AD2395="撤去",VLOOKUP('施設リストA-1（直営）'!#REF!,'（既設）調査結果'!$B$5:$C$1998,2,FALSE),0))</f>
        <v>#REF!</v>
      </c>
      <c r="AF2395" s="29" t="e">
        <f>'施設リストA-1（直営）'!#REF!</f>
        <v>#REF!</v>
      </c>
      <c r="AG2395" s="29" t="e">
        <f>'施設リストA-1（直営）'!#REF!</f>
        <v>#REF!</v>
      </c>
      <c r="AH2395" s="30" t="e">
        <f>IF(AG2395="新設",VLOOKUP('施設リストA-1（直営）'!#REF!,'（新設）照明器具'!$B$5:$C$1990,2,FALSE),IF('部屋別効果（直）'!AG2395="撤去",VLOOKUP('施設リストA-1（直営）'!#REF!,'（既設）調査結果'!$B$5:$C$1998,2,FALSE),0))</f>
        <v>#REF!</v>
      </c>
      <c r="AI2395" s="29" t="e">
        <f>'施設リストA-1（直営）'!#REF!</f>
        <v>#REF!</v>
      </c>
      <c r="AJ2395" s="29" t="e">
        <f>'施設リストA-1（直営）'!#REF!</f>
        <v>#REF!</v>
      </c>
      <c r="AK2395" s="30" t="e">
        <f>IF(AJ2395="新設",VLOOKUP('施設リストA-1（直営）'!#REF!,'（新設）照明器具'!$B$5:$C$1990,2,FALSE),IF('部屋別効果（直）'!AJ2395="撤去",VLOOKUP('施設リストA-1（直営）'!#REF!,'（既設）調査結果'!$B$5:$C$1998,2,FALSE),0))</f>
        <v>#REF!</v>
      </c>
      <c r="AL2395" s="29" t="e">
        <f>'施設リストA-1（直営）'!#REF!</f>
        <v>#REF!</v>
      </c>
    </row>
    <row r="2396" spans="1:38" customFormat="1">
      <c r="A2396" s="94"/>
      <c r="B2396" s="16" t="e">
        <f>'施設リストA-1（直営）'!#REF!</f>
        <v>#REF!</v>
      </c>
      <c r="C2396" s="14" t="e">
        <f>'施設リストA-1（直営）'!#REF!</f>
        <v>#REF!</v>
      </c>
      <c r="D2396" s="94" t="e">
        <f>'施設リストA-1（直営）'!#REF!</f>
        <v>#REF!</v>
      </c>
      <c r="E2396" s="20" t="e">
        <f>'施設リストA-1（直営）'!#REF!</f>
        <v>#REF!</v>
      </c>
      <c r="F2396" s="20" t="e">
        <f>'施設リストA-1（直営）'!#REF!</f>
        <v>#REF!</v>
      </c>
      <c r="G2396" s="13" t="e">
        <f>'施設リストA-1（直営）'!#REF!</f>
        <v>#REF!</v>
      </c>
      <c r="H2396" s="28" t="e">
        <f t="shared" si="37"/>
        <v>#REF!</v>
      </c>
      <c r="I2396" s="29" t="e">
        <f>'施設リストA-1（直営）'!#REF!</f>
        <v>#REF!</v>
      </c>
      <c r="J2396" s="30" t="e">
        <f>IF(I2396="新設",VLOOKUP('施設リストA-1（直営）'!#REF!,'（新設）照明器具'!$B$5:$C$1990,2,FALSE),IF('部屋別効果（直）'!I2396="撤去",VLOOKUP('施設リストA-1（直営）'!#REF!,'（既設）調査結果'!$B$5:$C$1998,2,FALSE),0))</f>
        <v>#REF!</v>
      </c>
      <c r="K2396" s="29" t="e">
        <f>'施設リストA-1（直営）'!#REF!</f>
        <v>#REF!</v>
      </c>
      <c r="L2396" s="29" t="e">
        <f>'施設リストA-1（直営）'!#REF!</f>
        <v>#REF!</v>
      </c>
      <c r="M2396" s="30" t="e">
        <f>IF(L2396="新設",VLOOKUP('施設リストA-1（直営）'!#REF!,'（新設）照明器具'!$B$5:$C$1990,2,FALSE),IF('部屋別効果（直）'!L2396="撤去",VLOOKUP('施設リストA-1（直営）'!#REF!,'（既設）調査結果'!$B$5:$C$1998,2,FALSE),0))</f>
        <v>#REF!</v>
      </c>
      <c r="N2396" s="29" t="e">
        <f>'施設リストA-1（直営）'!#REF!</f>
        <v>#REF!</v>
      </c>
      <c r="O2396" s="29" t="e">
        <f>'施設リストA-1（直営）'!#REF!</f>
        <v>#REF!</v>
      </c>
      <c r="P2396" s="30" t="e">
        <f>IF(O2396="新設",VLOOKUP('施設リストA-1（直営）'!#REF!,'（新設）照明器具'!$B$5:$C$1990,2,FALSE),IF('部屋別効果（直）'!O2396="撤去",VLOOKUP('施設リストA-1（直営）'!#REF!,'（既設）調査結果'!$B$5:$C$1998,2,FALSE),0))</f>
        <v>#REF!</v>
      </c>
      <c r="Q2396" s="29" t="e">
        <f>'施設リストA-1（直営）'!#REF!</f>
        <v>#REF!</v>
      </c>
      <c r="R2396" s="29" t="e">
        <f>'施設リストA-1（直営）'!#REF!</f>
        <v>#REF!</v>
      </c>
      <c r="S2396" s="30" t="e">
        <f>IF(R2396="新設",VLOOKUP('施設リストA-1（直営）'!#REF!,'（新設）照明器具'!$B$5:$C$1990,2,FALSE),IF('部屋別効果（直）'!R2396="撤去",VLOOKUP('施設リストA-1（直営）'!#REF!,'（既設）調査結果'!$B$5:$C$1998,2,FALSE),0))</f>
        <v>#REF!</v>
      </c>
      <c r="T2396" s="29" t="e">
        <f>'施設リストA-1（直営）'!#REF!</f>
        <v>#REF!</v>
      </c>
      <c r="U2396" s="29" t="e">
        <f>'施設リストA-1（直営）'!#REF!</f>
        <v>#REF!</v>
      </c>
      <c r="V2396" s="30" t="e">
        <f>IF(U2396="新設",VLOOKUP('施設リストA-1（直営）'!#REF!,'（新設）照明器具'!$B$5:$C$1990,2,FALSE),IF('部屋別効果（直）'!U2396="撤去",VLOOKUP('施設リストA-1（直営）'!#REF!,'（既設）調査結果'!$B$5:$C$1998,2,FALSE),0))</f>
        <v>#REF!</v>
      </c>
      <c r="W2396" s="29" t="e">
        <f>'施設リストA-1（直営）'!#REF!</f>
        <v>#REF!</v>
      </c>
      <c r="X2396" s="29" t="e">
        <f>'施設リストA-1（直営）'!#REF!</f>
        <v>#REF!</v>
      </c>
      <c r="Y2396" s="30" t="e">
        <f>IF(X2396="新設",VLOOKUP('施設リストA-1（直営）'!#REF!,'（新設）照明器具'!$B$5:$C$1990,2,FALSE),IF('部屋別効果（直）'!X2396="撤去",VLOOKUP('施設リストA-1（直営）'!#REF!,'（既設）調査結果'!$B$5:$C$1998,2,FALSE),0))</f>
        <v>#REF!</v>
      </c>
      <c r="Z2396" s="29" t="e">
        <f>'施設リストA-1（直営）'!#REF!</f>
        <v>#REF!</v>
      </c>
      <c r="AA2396" s="29" t="e">
        <f>'施設リストA-1（直営）'!#REF!</f>
        <v>#REF!</v>
      </c>
      <c r="AB2396" s="30" t="e">
        <f>IF(AA2396="新設",VLOOKUP('施設リストA-1（直営）'!#REF!,'（新設）照明器具'!$B$5:$C$1990,2,FALSE),IF('部屋別効果（直）'!AA2396="撤去",VLOOKUP('施設リストA-1（直営）'!#REF!,'（既設）調査結果'!$B$5:$C$1998,2,FALSE),0))</f>
        <v>#REF!</v>
      </c>
      <c r="AC2396" s="29" t="e">
        <f>'施設リストA-1（直営）'!#REF!</f>
        <v>#REF!</v>
      </c>
      <c r="AD2396" s="29" t="e">
        <f>'施設リストA-1（直営）'!#REF!</f>
        <v>#REF!</v>
      </c>
      <c r="AE2396" s="30" t="e">
        <f>IF(AD2396="新設",VLOOKUP('施設リストA-1（直営）'!#REF!,'（新設）照明器具'!$B$5:$C$1990,2,FALSE),IF('部屋別効果（直）'!AD2396="撤去",VLOOKUP('施設リストA-1（直営）'!#REF!,'（既設）調査結果'!$B$5:$C$1998,2,FALSE),0))</f>
        <v>#REF!</v>
      </c>
      <c r="AF2396" s="29" t="e">
        <f>'施設リストA-1（直営）'!#REF!</f>
        <v>#REF!</v>
      </c>
      <c r="AG2396" s="29" t="e">
        <f>'施設リストA-1（直営）'!#REF!</f>
        <v>#REF!</v>
      </c>
      <c r="AH2396" s="30" t="e">
        <f>IF(AG2396="新設",VLOOKUP('施設リストA-1（直営）'!#REF!,'（新設）照明器具'!$B$5:$C$1990,2,FALSE),IF('部屋別効果（直）'!AG2396="撤去",VLOOKUP('施設リストA-1（直営）'!#REF!,'（既設）調査結果'!$B$5:$C$1998,2,FALSE),0))</f>
        <v>#REF!</v>
      </c>
      <c r="AI2396" s="29" t="e">
        <f>'施設リストA-1（直営）'!#REF!</f>
        <v>#REF!</v>
      </c>
      <c r="AJ2396" s="29" t="e">
        <f>'施設リストA-1（直営）'!#REF!</f>
        <v>#REF!</v>
      </c>
      <c r="AK2396" s="30" t="e">
        <f>IF(AJ2396="新設",VLOOKUP('施設リストA-1（直営）'!#REF!,'（新設）照明器具'!$B$5:$C$1990,2,FALSE),IF('部屋別効果（直）'!AJ2396="撤去",VLOOKUP('施設リストA-1（直営）'!#REF!,'（既設）調査結果'!$B$5:$C$1998,2,FALSE),0))</f>
        <v>#REF!</v>
      </c>
      <c r="AL2396" s="29" t="e">
        <f>'施設リストA-1（直営）'!#REF!</f>
        <v>#REF!</v>
      </c>
    </row>
    <row r="2397" spans="1:38" customFormat="1">
      <c r="A2397" s="94"/>
      <c r="B2397" s="16" t="e">
        <f>'施設リストA-1（直営）'!#REF!</f>
        <v>#REF!</v>
      </c>
      <c r="C2397" s="14" t="e">
        <f>'施設リストA-1（直営）'!#REF!</f>
        <v>#REF!</v>
      </c>
      <c r="D2397" s="94" t="e">
        <f>'施設リストA-1（直営）'!#REF!</f>
        <v>#REF!</v>
      </c>
      <c r="E2397" s="20" t="e">
        <f>'施設リストA-1（直営）'!#REF!</f>
        <v>#REF!</v>
      </c>
      <c r="F2397" s="20" t="e">
        <f>'施設リストA-1（直営）'!#REF!</f>
        <v>#REF!</v>
      </c>
      <c r="G2397" s="13" t="e">
        <f>'施設リストA-1（直営）'!#REF!</f>
        <v>#REF!</v>
      </c>
      <c r="H2397" s="28" t="e">
        <f t="shared" si="37"/>
        <v>#REF!</v>
      </c>
      <c r="I2397" s="29" t="e">
        <f>'施設リストA-1（直営）'!#REF!</f>
        <v>#REF!</v>
      </c>
      <c r="J2397" s="30" t="e">
        <f>IF(I2397="新設",VLOOKUP('施設リストA-1（直営）'!#REF!,'（新設）照明器具'!$B$5:$C$1990,2,FALSE),IF('部屋別効果（直）'!I2397="撤去",VLOOKUP('施設リストA-1（直営）'!#REF!,'（既設）調査結果'!$B$5:$C$1998,2,FALSE),0))</f>
        <v>#REF!</v>
      </c>
      <c r="K2397" s="29" t="e">
        <f>'施設リストA-1（直営）'!#REF!</f>
        <v>#REF!</v>
      </c>
      <c r="L2397" s="29" t="e">
        <f>'施設リストA-1（直営）'!#REF!</f>
        <v>#REF!</v>
      </c>
      <c r="M2397" s="30" t="e">
        <f>IF(L2397="新設",VLOOKUP('施設リストA-1（直営）'!#REF!,'（新設）照明器具'!$B$5:$C$1990,2,FALSE),IF('部屋別効果（直）'!L2397="撤去",VLOOKUP('施設リストA-1（直営）'!#REF!,'（既設）調査結果'!$B$5:$C$1998,2,FALSE),0))</f>
        <v>#REF!</v>
      </c>
      <c r="N2397" s="29" t="e">
        <f>'施設リストA-1（直営）'!#REF!</f>
        <v>#REF!</v>
      </c>
      <c r="O2397" s="29" t="e">
        <f>'施設リストA-1（直営）'!#REF!</f>
        <v>#REF!</v>
      </c>
      <c r="P2397" s="30" t="e">
        <f>IF(O2397="新設",VLOOKUP('施設リストA-1（直営）'!#REF!,'（新設）照明器具'!$B$5:$C$1990,2,FALSE),IF('部屋別効果（直）'!O2397="撤去",VLOOKUP('施設リストA-1（直営）'!#REF!,'（既設）調査結果'!$B$5:$C$1998,2,FALSE),0))</f>
        <v>#REF!</v>
      </c>
      <c r="Q2397" s="29" t="e">
        <f>'施設リストA-1（直営）'!#REF!</f>
        <v>#REF!</v>
      </c>
      <c r="R2397" s="29" t="e">
        <f>'施設リストA-1（直営）'!#REF!</f>
        <v>#REF!</v>
      </c>
      <c r="S2397" s="30" t="e">
        <f>IF(R2397="新設",VLOOKUP('施設リストA-1（直営）'!#REF!,'（新設）照明器具'!$B$5:$C$1990,2,FALSE),IF('部屋別効果（直）'!R2397="撤去",VLOOKUP('施設リストA-1（直営）'!#REF!,'（既設）調査結果'!$B$5:$C$1998,2,FALSE),0))</f>
        <v>#REF!</v>
      </c>
      <c r="T2397" s="29" t="e">
        <f>'施設リストA-1（直営）'!#REF!</f>
        <v>#REF!</v>
      </c>
      <c r="U2397" s="29" t="e">
        <f>'施設リストA-1（直営）'!#REF!</f>
        <v>#REF!</v>
      </c>
      <c r="V2397" s="30" t="e">
        <f>IF(U2397="新設",VLOOKUP('施設リストA-1（直営）'!#REF!,'（新設）照明器具'!$B$5:$C$1990,2,FALSE),IF('部屋別効果（直）'!U2397="撤去",VLOOKUP('施設リストA-1（直営）'!#REF!,'（既設）調査結果'!$B$5:$C$1998,2,FALSE),0))</f>
        <v>#REF!</v>
      </c>
      <c r="W2397" s="29" t="e">
        <f>'施設リストA-1（直営）'!#REF!</f>
        <v>#REF!</v>
      </c>
      <c r="X2397" s="29" t="e">
        <f>'施設リストA-1（直営）'!#REF!</f>
        <v>#REF!</v>
      </c>
      <c r="Y2397" s="30" t="e">
        <f>IF(X2397="新設",VLOOKUP('施設リストA-1（直営）'!#REF!,'（新設）照明器具'!$B$5:$C$1990,2,FALSE),IF('部屋別効果（直）'!X2397="撤去",VLOOKUP('施設リストA-1（直営）'!#REF!,'（既設）調査結果'!$B$5:$C$1998,2,FALSE),0))</f>
        <v>#REF!</v>
      </c>
      <c r="Z2397" s="29" t="e">
        <f>'施設リストA-1（直営）'!#REF!</f>
        <v>#REF!</v>
      </c>
      <c r="AA2397" s="29" t="e">
        <f>'施設リストA-1（直営）'!#REF!</f>
        <v>#REF!</v>
      </c>
      <c r="AB2397" s="30" t="e">
        <f>IF(AA2397="新設",VLOOKUP('施設リストA-1（直営）'!#REF!,'（新設）照明器具'!$B$5:$C$1990,2,FALSE),IF('部屋別効果（直）'!AA2397="撤去",VLOOKUP('施設リストA-1（直営）'!#REF!,'（既設）調査結果'!$B$5:$C$1998,2,FALSE),0))</f>
        <v>#REF!</v>
      </c>
      <c r="AC2397" s="29" t="e">
        <f>'施設リストA-1（直営）'!#REF!</f>
        <v>#REF!</v>
      </c>
      <c r="AD2397" s="29" t="e">
        <f>'施設リストA-1（直営）'!#REF!</f>
        <v>#REF!</v>
      </c>
      <c r="AE2397" s="30" t="e">
        <f>IF(AD2397="新設",VLOOKUP('施設リストA-1（直営）'!#REF!,'（新設）照明器具'!$B$5:$C$1990,2,FALSE),IF('部屋別効果（直）'!AD2397="撤去",VLOOKUP('施設リストA-1（直営）'!#REF!,'（既設）調査結果'!$B$5:$C$1998,2,FALSE),0))</f>
        <v>#REF!</v>
      </c>
      <c r="AF2397" s="29" t="e">
        <f>'施設リストA-1（直営）'!#REF!</f>
        <v>#REF!</v>
      </c>
      <c r="AG2397" s="29" t="e">
        <f>'施設リストA-1（直営）'!#REF!</f>
        <v>#REF!</v>
      </c>
      <c r="AH2397" s="30" t="e">
        <f>IF(AG2397="新設",VLOOKUP('施設リストA-1（直営）'!#REF!,'（新設）照明器具'!$B$5:$C$1990,2,FALSE),IF('部屋別効果（直）'!AG2397="撤去",VLOOKUP('施設リストA-1（直営）'!#REF!,'（既設）調査結果'!$B$5:$C$1998,2,FALSE),0))</f>
        <v>#REF!</v>
      </c>
      <c r="AI2397" s="29" t="e">
        <f>'施設リストA-1（直営）'!#REF!</f>
        <v>#REF!</v>
      </c>
      <c r="AJ2397" s="29" t="e">
        <f>'施設リストA-1（直営）'!#REF!</f>
        <v>#REF!</v>
      </c>
      <c r="AK2397" s="30" t="e">
        <f>IF(AJ2397="新設",VLOOKUP('施設リストA-1（直営）'!#REF!,'（新設）照明器具'!$B$5:$C$1990,2,FALSE),IF('部屋別効果（直）'!AJ2397="撤去",VLOOKUP('施設リストA-1（直営）'!#REF!,'（既設）調査結果'!$B$5:$C$1998,2,FALSE),0))</f>
        <v>#REF!</v>
      </c>
      <c r="AL2397" s="29" t="e">
        <f>'施設リストA-1（直営）'!#REF!</f>
        <v>#REF!</v>
      </c>
    </row>
    <row r="2398" spans="1:38" customFormat="1">
      <c r="A2398" s="94"/>
      <c r="B2398" s="16" t="e">
        <f>'施設リストA-1（直営）'!#REF!</f>
        <v>#REF!</v>
      </c>
      <c r="C2398" s="14" t="e">
        <f>'施設リストA-1（直営）'!#REF!</f>
        <v>#REF!</v>
      </c>
      <c r="D2398" s="94" t="e">
        <f>'施設リストA-1（直営）'!#REF!</f>
        <v>#REF!</v>
      </c>
      <c r="E2398" s="20" t="e">
        <f>'施設リストA-1（直営）'!#REF!</f>
        <v>#REF!</v>
      </c>
      <c r="F2398" s="20" t="e">
        <f>'施設リストA-1（直営）'!#REF!</f>
        <v>#REF!</v>
      </c>
      <c r="G2398" s="13" t="e">
        <f>'施設リストA-1（直営）'!#REF!</f>
        <v>#REF!</v>
      </c>
      <c r="H2398" s="28" t="e">
        <f t="shared" si="37"/>
        <v>#REF!</v>
      </c>
      <c r="I2398" s="29" t="e">
        <f>'施設リストA-1（直営）'!#REF!</f>
        <v>#REF!</v>
      </c>
      <c r="J2398" s="30" t="e">
        <f>IF(I2398="新設",VLOOKUP('施設リストA-1（直営）'!#REF!,'（新設）照明器具'!$B$5:$C$1990,2,FALSE),IF('部屋別効果（直）'!I2398="撤去",VLOOKUP('施設リストA-1（直営）'!#REF!,'（既設）調査結果'!$B$5:$C$1998,2,FALSE),0))</f>
        <v>#REF!</v>
      </c>
      <c r="K2398" s="29" t="e">
        <f>'施設リストA-1（直営）'!#REF!</f>
        <v>#REF!</v>
      </c>
      <c r="L2398" s="29" t="e">
        <f>'施設リストA-1（直営）'!#REF!</f>
        <v>#REF!</v>
      </c>
      <c r="M2398" s="30" t="e">
        <f>IF(L2398="新設",VLOOKUP('施設リストA-1（直営）'!#REF!,'（新設）照明器具'!$B$5:$C$1990,2,FALSE),IF('部屋別効果（直）'!L2398="撤去",VLOOKUP('施設リストA-1（直営）'!#REF!,'（既設）調査結果'!$B$5:$C$1998,2,FALSE),0))</f>
        <v>#REF!</v>
      </c>
      <c r="N2398" s="29" t="e">
        <f>'施設リストA-1（直営）'!#REF!</f>
        <v>#REF!</v>
      </c>
      <c r="O2398" s="29" t="e">
        <f>'施設リストA-1（直営）'!#REF!</f>
        <v>#REF!</v>
      </c>
      <c r="P2398" s="30" t="e">
        <f>IF(O2398="新設",VLOOKUP('施設リストA-1（直営）'!#REF!,'（新設）照明器具'!$B$5:$C$1990,2,FALSE),IF('部屋別効果（直）'!O2398="撤去",VLOOKUP('施設リストA-1（直営）'!#REF!,'（既設）調査結果'!$B$5:$C$1998,2,FALSE),0))</f>
        <v>#REF!</v>
      </c>
      <c r="Q2398" s="29" t="e">
        <f>'施設リストA-1（直営）'!#REF!</f>
        <v>#REF!</v>
      </c>
      <c r="R2398" s="29" t="e">
        <f>'施設リストA-1（直営）'!#REF!</f>
        <v>#REF!</v>
      </c>
      <c r="S2398" s="30" t="e">
        <f>IF(R2398="新設",VLOOKUP('施設リストA-1（直営）'!#REF!,'（新設）照明器具'!$B$5:$C$1990,2,FALSE),IF('部屋別効果（直）'!R2398="撤去",VLOOKUP('施設リストA-1（直営）'!#REF!,'（既設）調査結果'!$B$5:$C$1998,2,FALSE),0))</f>
        <v>#REF!</v>
      </c>
      <c r="T2398" s="29" t="e">
        <f>'施設リストA-1（直営）'!#REF!</f>
        <v>#REF!</v>
      </c>
      <c r="U2398" s="29" t="e">
        <f>'施設リストA-1（直営）'!#REF!</f>
        <v>#REF!</v>
      </c>
      <c r="V2398" s="30" t="e">
        <f>IF(U2398="新設",VLOOKUP('施設リストA-1（直営）'!#REF!,'（新設）照明器具'!$B$5:$C$1990,2,FALSE),IF('部屋別効果（直）'!U2398="撤去",VLOOKUP('施設リストA-1（直営）'!#REF!,'（既設）調査結果'!$B$5:$C$1998,2,FALSE),0))</f>
        <v>#REF!</v>
      </c>
      <c r="W2398" s="29" t="e">
        <f>'施設リストA-1（直営）'!#REF!</f>
        <v>#REF!</v>
      </c>
      <c r="X2398" s="29" t="e">
        <f>'施設リストA-1（直営）'!#REF!</f>
        <v>#REF!</v>
      </c>
      <c r="Y2398" s="30" t="e">
        <f>IF(X2398="新設",VLOOKUP('施設リストA-1（直営）'!#REF!,'（新設）照明器具'!$B$5:$C$1990,2,FALSE),IF('部屋別効果（直）'!X2398="撤去",VLOOKUP('施設リストA-1（直営）'!#REF!,'（既設）調査結果'!$B$5:$C$1998,2,FALSE),0))</f>
        <v>#REF!</v>
      </c>
      <c r="Z2398" s="29" t="e">
        <f>'施設リストA-1（直営）'!#REF!</f>
        <v>#REF!</v>
      </c>
      <c r="AA2398" s="29" t="e">
        <f>'施設リストA-1（直営）'!#REF!</f>
        <v>#REF!</v>
      </c>
      <c r="AB2398" s="30" t="e">
        <f>IF(AA2398="新設",VLOOKUP('施設リストA-1（直営）'!#REF!,'（新設）照明器具'!$B$5:$C$1990,2,FALSE),IF('部屋別効果（直）'!AA2398="撤去",VLOOKUP('施設リストA-1（直営）'!#REF!,'（既設）調査結果'!$B$5:$C$1998,2,FALSE),0))</f>
        <v>#REF!</v>
      </c>
      <c r="AC2398" s="29" t="e">
        <f>'施設リストA-1（直営）'!#REF!</f>
        <v>#REF!</v>
      </c>
      <c r="AD2398" s="29" t="e">
        <f>'施設リストA-1（直営）'!#REF!</f>
        <v>#REF!</v>
      </c>
      <c r="AE2398" s="30" t="e">
        <f>IF(AD2398="新設",VLOOKUP('施設リストA-1（直営）'!#REF!,'（新設）照明器具'!$B$5:$C$1990,2,FALSE),IF('部屋別効果（直）'!AD2398="撤去",VLOOKUP('施設リストA-1（直営）'!#REF!,'（既設）調査結果'!$B$5:$C$1998,2,FALSE),0))</f>
        <v>#REF!</v>
      </c>
      <c r="AF2398" s="29" t="e">
        <f>'施設リストA-1（直営）'!#REF!</f>
        <v>#REF!</v>
      </c>
      <c r="AG2398" s="29" t="e">
        <f>'施設リストA-1（直営）'!#REF!</f>
        <v>#REF!</v>
      </c>
      <c r="AH2398" s="30" t="e">
        <f>IF(AG2398="新設",VLOOKUP('施設リストA-1（直営）'!#REF!,'（新設）照明器具'!$B$5:$C$1990,2,FALSE),IF('部屋別効果（直）'!AG2398="撤去",VLOOKUP('施設リストA-1（直営）'!#REF!,'（既設）調査結果'!$B$5:$C$1998,2,FALSE),0))</f>
        <v>#REF!</v>
      </c>
      <c r="AI2398" s="29" t="e">
        <f>'施設リストA-1（直営）'!#REF!</f>
        <v>#REF!</v>
      </c>
      <c r="AJ2398" s="29" t="e">
        <f>'施設リストA-1（直営）'!#REF!</f>
        <v>#REF!</v>
      </c>
      <c r="AK2398" s="30" t="e">
        <f>IF(AJ2398="新設",VLOOKUP('施設リストA-1（直営）'!#REF!,'（新設）照明器具'!$B$5:$C$1990,2,FALSE),IF('部屋別効果（直）'!AJ2398="撤去",VLOOKUP('施設リストA-1（直営）'!#REF!,'（既設）調査結果'!$B$5:$C$1998,2,FALSE),0))</f>
        <v>#REF!</v>
      </c>
      <c r="AL2398" s="29" t="e">
        <f>'施設リストA-1（直営）'!#REF!</f>
        <v>#REF!</v>
      </c>
    </row>
    <row r="2399" spans="1:38" customFormat="1">
      <c r="A2399" s="94"/>
      <c r="B2399" s="16" t="e">
        <f>'施設リストA-1（直営）'!#REF!</f>
        <v>#REF!</v>
      </c>
      <c r="C2399" s="14" t="e">
        <f>'施設リストA-1（直営）'!#REF!</f>
        <v>#REF!</v>
      </c>
      <c r="D2399" s="94" t="e">
        <f>'施設リストA-1（直営）'!#REF!</f>
        <v>#REF!</v>
      </c>
      <c r="E2399" s="20" t="e">
        <f>'施設リストA-1（直営）'!#REF!</f>
        <v>#REF!</v>
      </c>
      <c r="F2399" s="20" t="e">
        <f>'施設リストA-1（直営）'!#REF!</f>
        <v>#REF!</v>
      </c>
      <c r="G2399" s="13" t="e">
        <f>'施設リストA-1（直営）'!#REF!</f>
        <v>#REF!</v>
      </c>
      <c r="H2399" s="28" t="e">
        <f t="shared" si="37"/>
        <v>#REF!</v>
      </c>
      <c r="I2399" s="29" t="e">
        <f>'施設リストA-1（直営）'!#REF!</f>
        <v>#REF!</v>
      </c>
      <c r="J2399" s="30" t="e">
        <f>IF(I2399="新設",VLOOKUP('施設リストA-1（直営）'!#REF!,'（新設）照明器具'!$B$5:$C$1990,2,FALSE),IF('部屋別効果（直）'!I2399="撤去",VLOOKUP('施設リストA-1（直営）'!#REF!,'（既設）調査結果'!$B$5:$C$1998,2,FALSE),0))</f>
        <v>#REF!</v>
      </c>
      <c r="K2399" s="29" t="e">
        <f>'施設リストA-1（直営）'!#REF!</f>
        <v>#REF!</v>
      </c>
      <c r="L2399" s="29" t="e">
        <f>'施設リストA-1（直営）'!#REF!</f>
        <v>#REF!</v>
      </c>
      <c r="M2399" s="30" t="e">
        <f>IF(L2399="新設",VLOOKUP('施設リストA-1（直営）'!#REF!,'（新設）照明器具'!$B$5:$C$1990,2,FALSE),IF('部屋別効果（直）'!L2399="撤去",VLOOKUP('施設リストA-1（直営）'!#REF!,'（既設）調査結果'!$B$5:$C$1998,2,FALSE),0))</f>
        <v>#REF!</v>
      </c>
      <c r="N2399" s="29" t="e">
        <f>'施設リストA-1（直営）'!#REF!</f>
        <v>#REF!</v>
      </c>
      <c r="O2399" s="29" t="e">
        <f>'施設リストA-1（直営）'!#REF!</f>
        <v>#REF!</v>
      </c>
      <c r="P2399" s="30" t="e">
        <f>IF(O2399="新設",VLOOKUP('施設リストA-1（直営）'!#REF!,'（新設）照明器具'!$B$5:$C$1990,2,FALSE),IF('部屋別効果（直）'!O2399="撤去",VLOOKUP('施設リストA-1（直営）'!#REF!,'（既設）調査結果'!$B$5:$C$1998,2,FALSE),0))</f>
        <v>#REF!</v>
      </c>
      <c r="Q2399" s="29" t="e">
        <f>'施設リストA-1（直営）'!#REF!</f>
        <v>#REF!</v>
      </c>
      <c r="R2399" s="29" t="e">
        <f>'施設リストA-1（直営）'!#REF!</f>
        <v>#REF!</v>
      </c>
      <c r="S2399" s="30" t="e">
        <f>IF(R2399="新設",VLOOKUP('施設リストA-1（直営）'!#REF!,'（新設）照明器具'!$B$5:$C$1990,2,FALSE),IF('部屋別効果（直）'!R2399="撤去",VLOOKUP('施設リストA-1（直営）'!#REF!,'（既設）調査結果'!$B$5:$C$1998,2,FALSE),0))</f>
        <v>#REF!</v>
      </c>
      <c r="T2399" s="29" t="e">
        <f>'施設リストA-1（直営）'!#REF!</f>
        <v>#REF!</v>
      </c>
      <c r="U2399" s="29" t="e">
        <f>'施設リストA-1（直営）'!#REF!</f>
        <v>#REF!</v>
      </c>
      <c r="V2399" s="30" t="e">
        <f>IF(U2399="新設",VLOOKUP('施設リストA-1（直営）'!#REF!,'（新設）照明器具'!$B$5:$C$1990,2,FALSE),IF('部屋別効果（直）'!U2399="撤去",VLOOKUP('施設リストA-1（直営）'!#REF!,'（既設）調査結果'!$B$5:$C$1998,2,FALSE),0))</f>
        <v>#REF!</v>
      </c>
      <c r="W2399" s="29" t="e">
        <f>'施設リストA-1（直営）'!#REF!</f>
        <v>#REF!</v>
      </c>
      <c r="X2399" s="29" t="e">
        <f>'施設リストA-1（直営）'!#REF!</f>
        <v>#REF!</v>
      </c>
      <c r="Y2399" s="30" t="e">
        <f>IF(X2399="新設",VLOOKUP('施設リストA-1（直営）'!#REF!,'（新設）照明器具'!$B$5:$C$1990,2,FALSE),IF('部屋別効果（直）'!X2399="撤去",VLOOKUP('施設リストA-1（直営）'!#REF!,'（既設）調査結果'!$B$5:$C$1998,2,FALSE),0))</f>
        <v>#REF!</v>
      </c>
      <c r="Z2399" s="29" t="e">
        <f>'施設リストA-1（直営）'!#REF!</f>
        <v>#REF!</v>
      </c>
      <c r="AA2399" s="29" t="e">
        <f>'施設リストA-1（直営）'!#REF!</f>
        <v>#REF!</v>
      </c>
      <c r="AB2399" s="30" t="e">
        <f>IF(AA2399="新設",VLOOKUP('施設リストA-1（直営）'!#REF!,'（新設）照明器具'!$B$5:$C$1990,2,FALSE),IF('部屋別効果（直）'!AA2399="撤去",VLOOKUP('施設リストA-1（直営）'!#REF!,'（既設）調査結果'!$B$5:$C$1998,2,FALSE),0))</f>
        <v>#REF!</v>
      </c>
      <c r="AC2399" s="29" t="e">
        <f>'施設リストA-1（直営）'!#REF!</f>
        <v>#REF!</v>
      </c>
      <c r="AD2399" s="29" t="e">
        <f>'施設リストA-1（直営）'!#REF!</f>
        <v>#REF!</v>
      </c>
      <c r="AE2399" s="30" t="e">
        <f>IF(AD2399="新設",VLOOKUP('施設リストA-1（直営）'!#REF!,'（新設）照明器具'!$B$5:$C$1990,2,FALSE),IF('部屋別効果（直）'!AD2399="撤去",VLOOKUP('施設リストA-1（直営）'!#REF!,'（既設）調査結果'!$B$5:$C$1998,2,FALSE),0))</f>
        <v>#REF!</v>
      </c>
      <c r="AF2399" s="29" t="e">
        <f>'施設リストA-1（直営）'!#REF!</f>
        <v>#REF!</v>
      </c>
      <c r="AG2399" s="29" t="e">
        <f>'施設リストA-1（直営）'!#REF!</f>
        <v>#REF!</v>
      </c>
      <c r="AH2399" s="30" t="e">
        <f>IF(AG2399="新設",VLOOKUP('施設リストA-1（直営）'!#REF!,'（新設）照明器具'!$B$5:$C$1990,2,FALSE),IF('部屋別効果（直）'!AG2399="撤去",VLOOKUP('施設リストA-1（直営）'!#REF!,'（既設）調査結果'!$B$5:$C$1998,2,FALSE),0))</f>
        <v>#REF!</v>
      </c>
      <c r="AI2399" s="29" t="e">
        <f>'施設リストA-1（直営）'!#REF!</f>
        <v>#REF!</v>
      </c>
      <c r="AJ2399" s="29" t="e">
        <f>'施設リストA-1（直営）'!#REF!</f>
        <v>#REF!</v>
      </c>
      <c r="AK2399" s="30" t="e">
        <f>IF(AJ2399="新設",VLOOKUP('施設リストA-1（直営）'!#REF!,'（新設）照明器具'!$B$5:$C$1990,2,FALSE),IF('部屋別効果（直）'!AJ2399="撤去",VLOOKUP('施設リストA-1（直営）'!#REF!,'（既設）調査結果'!$B$5:$C$1998,2,FALSE),0))</f>
        <v>#REF!</v>
      </c>
      <c r="AL2399" s="29" t="e">
        <f>'施設リストA-1（直営）'!#REF!</f>
        <v>#REF!</v>
      </c>
    </row>
    <row r="2400" spans="1:38" customFormat="1">
      <c r="A2400" s="94"/>
      <c r="B2400" s="16" t="e">
        <f>'施設リストA-1（直営）'!#REF!</f>
        <v>#REF!</v>
      </c>
      <c r="C2400" s="14" t="e">
        <f>'施設リストA-1（直営）'!#REF!</f>
        <v>#REF!</v>
      </c>
      <c r="D2400" s="94" t="e">
        <f>'施設リストA-1（直営）'!#REF!</f>
        <v>#REF!</v>
      </c>
      <c r="E2400" s="20" t="e">
        <f>'施設リストA-1（直営）'!#REF!</f>
        <v>#REF!</v>
      </c>
      <c r="F2400" s="20" t="e">
        <f>'施設リストA-1（直営）'!#REF!</f>
        <v>#REF!</v>
      </c>
      <c r="G2400" s="13" t="e">
        <f>'施設リストA-1（直営）'!#REF!</f>
        <v>#REF!</v>
      </c>
      <c r="H2400" s="28" t="e">
        <f t="shared" si="37"/>
        <v>#REF!</v>
      </c>
      <c r="I2400" s="29" t="e">
        <f>'施設リストA-1（直営）'!#REF!</f>
        <v>#REF!</v>
      </c>
      <c r="J2400" s="30" t="e">
        <f>IF(I2400="新設",VLOOKUP('施設リストA-1（直営）'!#REF!,'（新設）照明器具'!$B$5:$C$1990,2,FALSE),IF('部屋別効果（直）'!I2400="撤去",VLOOKUP('施設リストA-1（直営）'!#REF!,'（既設）調査結果'!$B$5:$C$1998,2,FALSE),0))</f>
        <v>#REF!</v>
      </c>
      <c r="K2400" s="29" t="e">
        <f>'施設リストA-1（直営）'!#REF!</f>
        <v>#REF!</v>
      </c>
      <c r="L2400" s="29" t="e">
        <f>'施設リストA-1（直営）'!#REF!</f>
        <v>#REF!</v>
      </c>
      <c r="M2400" s="30" t="e">
        <f>IF(L2400="新設",VLOOKUP('施設リストA-1（直営）'!#REF!,'（新設）照明器具'!$B$5:$C$1990,2,FALSE),IF('部屋別効果（直）'!L2400="撤去",VLOOKUP('施設リストA-1（直営）'!#REF!,'（既設）調査結果'!$B$5:$C$1998,2,FALSE),0))</f>
        <v>#REF!</v>
      </c>
      <c r="N2400" s="29" t="e">
        <f>'施設リストA-1（直営）'!#REF!</f>
        <v>#REF!</v>
      </c>
      <c r="O2400" s="29" t="e">
        <f>'施設リストA-1（直営）'!#REF!</f>
        <v>#REF!</v>
      </c>
      <c r="P2400" s="30" t="e">
        <f>IF(O2400="新設",VLOOKUP('施設リストA-1（直営）'!#REF!,'（新設）照明器具'!$B$5:$C$1990,2,FALSE),IF('部屋別効果（直）'!O2400="撤去",VLOOKUP('施設リストA-1（直営）'!#REF!,'（既設）調査結果'!$B$5:$C$1998,2,FALSE),0))</f>
        <v>#REF!</v>
      </c>
      <c r="Q2400" s="29" t="e">
        <f>'施設リストA-1（直営）'!#REF!</f>
        <v>#REF!</v>
      </c>
      <c r="R2400" s="29" t="e">
        <f>'施設リストA-1（直営）'!#REF!</f>
        <v>#REF!</v>
      </c>
      <c r="S2400" s="30" t="e">
        <f>IF(R2400="新設",VLOOKUP('施設リストA-1（直営）'!#REF!,'（新設）照明器具'!$B$5:$C$1990,2,FALSE),IF('部屋別効果（直）'!R2400="撤去",VLOOKUP('施設リストA-1（直営）'!#REF!,'（既設）調査結果'!$B$5:$C$1998,2,FALSE),0))</f>
        <v>#REF!</v>
      </c>
      <c r="T2400" s="29" t="e">
        <f>'施設リストA-1（直営）'!#REF!</f>
        <v>#REF!</v>
      </c>
      <c r="U2400" s="29" t="e">
        <f>'施設リストA-1（直営）'!#REF!</f>
        <v>#REF!</v>
      </c>
      <c r="V2400" s="30" t="e">
        <f>IF(U2400="新設",VLOOKUP('施設リストA-1（直営）'!#REF!,'（新設）照明器具'!$B$5:$C$1990,2,FALSE),IF('部屋別効果（直）'!U2400="撤去",VLOOKUP('施設リストA-1（直営）'!#REF!,'（既設）調査結果'!$B$5:$C$1998,2,FALSE),0))</f>
        <v>#REF!</v>
      </c>
      <c r="W2400" s="29" t="e">
        <f>'施設リストA-1（直営）'!#REF!</f>
        <v>#REF!</v>
      </c>
      <c r="X2400" s="29" t="e">
        <f>'施設リストA-1（直営）'!#REF!</f>
        <v>#REF!</v>
      </c>
      <c r="Y2400" s="30" t="e">
        <f>IF(X2400="新設",VLOOKUP('施設リストA-1（直営）'!#REF!,'（新設）照明器具'!$B$5:$C$1990,2,FALSE),IF('部屋別効果（直）'!X2400="撤去",VLOOKUP('施設リストA-1（直営）'!#REF!,'（既設）調査結果'!$B$5:$C$1998,2,FALSE),0))</f>
        <v>#REF!</v>
      </c>
      <c r="Z2400" s="29" t="e">
        <f>'施設リストA-1（直営）'!#REF!</f>
        <v>#REF!</v>
      </c>
      <c r="AA2400" s="29" t="e">
        <f>'施設リストA-1（直営）'!#REF!</f>
        <v>#REF!</v>
      </c>
      <c r="AB2400" s="30" t="e">
        <f>IF(AA2400="新設",VLOOKUP('施設リストA-1（直営）'!#REF!,'（新設）照明器具'!$B$5:$C$1990,2,FALSE),IF('部屋別効果（直）'!AA2400="撤去",VLOOKUP('施設リストA-1（直営）'!#REF!,'（既設）調査結果'!$B$5:$C$1998,2,FALSE),0))</f>
        <v>#REF!</v>
      </c>
      <c r="AC2400" s="29" t="e">
        <f>'施設リストA-1（直営）'!#REF!</f>
        <v>#REF!</v>
      </c>
      <c r="AD2400" s="29" t="e">
        <f>'施設リストA-1（直営）'!#REF!</f>
        <v>#REF!</v>
      </c>
      <c r="AE2400" s="30" t="e">
        <f>IF(AD2400="新設",VLOOKUP('施設リストA-1（直営）'!#REF!,'（新設）照明器具'!$B$5:$C$1990,2,FALSE),IF('部屋別効果（直）'!AD2400="撤去",VLOOKUP('施設リストA-1（直営）'!#REF!,'（既設）調査結果'!$B$5:$C$1998,2,FALSE),0))</f>
        <v>#REF!</v>
      </c>
      <c r="AF2400" s="29" t="e">
        <f>'施設リストA-1（直営）'!#REF!</f>
        <v>#REF!</v>
      </c>
      <c r="AG2400" s="29" t="e">
        <f>'施設リストA-1（直営）'!#REF!</f>
        <v>#REF!</v>
      </c>
      <c r="AH2400" s="30" t="e">
        <f>IF(AG2400="新設",VLOOKUP('施設リストA-1（直営）'!#REF!,'（新設）照明器具'!$B$5:$C$1990,2,FALSE),IF('部屋別効果（直）'!AG2400="撤去",VLOOKUP('施設リストA-1（直営）'!#REF!,'（既設）調査結果'!$B$5:$C$1998,2,FALSE),0))</f>
        <v>#REF!</v>
      </c>
      <c r="AI2400" s="29" t="e">
        <f>'施設リストA-1（直営）'!#REF!</f>
        <v>#REF!</v>
      </c>
      <c r="AJ2400" s="29" t="e">
        <f>'施設リストA-1（直営）'!#REF!</f>
        <v>#REF!</v>
      </c>
      <c r="AK2400" s="30" t="e">
        <f>IF(AJ2400="新設",VLOOKUP('施設リストA-1（直営）'!#REF!,'（新設）照明器具'!$B$5:$C$1990,2,FALSE),IF('部屋別効果（直）'!AJ2400="撤去",VLOOKUP('施設リストA-1（直営）'!#REF!,'（既設）調査結果'!$B$5:$C$1998,2,FALSE),0))</f>
        <v>#REF!</v>
      </c>
      <c r="AL2400" s="29" t="e">
        <f>'施設リストA-1（直営）'!#REF!</f>
        <v>#REF!</v>
      </c>
    </row>
    <row r="2401" spans="1:38" customFormat="1">
      <c r="A2401" s="94"/>
      <c r="B2401" s="16" t="e">
        <f>'施設リストA-1（直営）'!#REF!</f>
        <v>#REF!</v>
      </c>
      <c r="C2401" s="14" t="e">
        <f>'施設リストA-1（直営）'!#REF!</f>
        <v>#REF!</v>
      </c>
      <c r="D2401" s="94" t="e">
        <f>'施設リストA-1（直営）'!#REF!</f>
        <v>#REF!</v>
      </c>
      <c r="E2401" s="20" t="e">
        <f>'施設リストA-1（直営）'!#REF!</f>
        <v>#REF!</v>
      </c>
      <c r="F2401" s="20" t="e">
        <f>'施設リストA-1（直営）'!#REF!</f>
        <v>#REF!</v>
      </c>
      <c r="G2401" s="13" t="e">
        <f>'施設リストA-1（直営）'!#REF!</f>
        <v>#REF!</v>
      </c>
      <c r="H2401" s="28" t="e">
        <f t="shared" si="37"/>
        <v>#REF!</v>
      </c>
      <c r="I2401" s="29" t="e">
        <f>'施設リストA-1（直営）'!#REF!</f>
        <v>#REF!</v>
      </c>
      <c r="J2401" s="30" t="e">
        <f>IF(I2401="新設",VLOOKUP('施設リストA-1（直営）'!#REF!,'（新設）照明器具'!$B$5:$C$1990,2,FALSE),IF('部屋別効果（直）'!I2401="撤去",VLOOKUP('施設リストA-1（直営）'!#REF!,'（既設）調査結果'!$B$5:$C$1998,2,FALSE),0))</f>
        <v>#REF!</v>
      </c>
      <c r="K2401" s="29" t="e">
        <f>'施設リストA-1（直営）'!#REF!</f>
        <v>#REF!</v>
      </c>
      <c r="L2401" s="29" t="e">
        <f>'施設リストA-1（直営）'!#REF!</f>
        <v>#REF!</v>
      </c>
      <c r="M2401" s="30" t="e">
        <f>IF(L2401="新設",VLOOKUP('施設リストA-1（直営）'!#REF!,'（新設）照明器具'!$B$5:$C$1990,2,FALSE),IF('部屋別効果（直）'!L2401="撤去",VLOOKUP('施設リストA-1（直営）'!#REF!,'（既設）調査結果'!$B$5:$C$1998,2,FALSE),0))</f>
        <v>#REF!</v>
      </c>
      <c r="N2401" s="29" t="e">
        <f>'施設リストA-1（直営）'!#REF!</f>
        <v>#REF!</v>
      </c>
      <c r="O2401" s="29" t="e">
        <f>'施設リストA-1（直営）'!#REF!</f>
        <v>#REF!</v>
      </c>
      <c r="P2401" s="30" t="e">
        <f>IF(O2401="新設",VLOOKUP('施設リストA-1（直営）'!#REF!,'（新設）照明器具'!$B$5:$C$1990,2,FALSE),IF('部屋別効果（直）'!O2401="撤去",VLOOKUP('施設リストA-1（直営）'!#REF!,'（既設）調査結果'!$B$5:$C$1998,2,FALSE),0))</f>
        <v>#REF!</v>
      </c>
      <c r="Q2401" s="29" t="e">
        <f>'施設リストA-1（直営）'!#REF!</f>
        <v>#REF!</v>
      </c>
      <c r="R2401" s="29" t="e">
        <f>'施設リストA-1（直営）'!#REF!</f>
        <v>#REF!</v>
      </c>
      <c r="S2401" s="30" t="e">
        <f>IF(R2401="新設",VLOOKUP('施設リストA-1（直営）'!#REF!,'（新設）照明器具'!$B$5:$C$1990,2,FALSE),IF('部屋別効果（直）'!R2401="撤去",VLOOKUP('施設リストA-1（直営）'!#REF!,'（既設）調査結果'!$B$5:$C$1998,2,FALSE),0))</f>
        <v>#REF!</v>
      </c>
      <c r="T2401" s="29" t="e">
        <f>'施設リストA-1（直営）'!#REF!</f>
        <v>#REF!</v>
      </c>
      <c r="U2401" s="29" t="e">
        <f>'施設リストA-1（直営）'!#REF!</f>
        <v>#REF!</v>
      </c>
      <c r="V2401" s="30" t="e">
        <f>IF(U2401="新設",VLOOKUP('施設リストA-1（直営）'!#REF!,'（新設）照明器具'!$B$5:$C$1990,2,FALSE),IF('部屋別効果（直）'!U2401="撤去",VLOOKUP('施設リストA-1（直営）'!#REF!,'（既設）調査結果'!$B$5:$C$1998,2,FALSE),0))</f>
        <v>#REF!</v>
      </c>
      <c r="W2401" s="29" t="e">
        <f>'施設リストA-1（直営）'!#REF!</f>
        <v>#REF!</v>
      </c>
      <c r="X2401" s="29" t="e">
        <f>'施設リストA-1（直営）'!#REF!</f>
        <v>#REF!</v>
      </c>
      <c r="Y2401" s="30" t="e">
        <f>IF(X2401="新設",VLOOKUP('施設リストA-1（直営）'!#REF!,'（新設）照明器具'!$B$5:$C$1990,2,FALSE),IF('部屋別効果（直）'!X2401="撤去",VLOOKUP('施設リストA-1（直営）'!#REF!,'（既設）調査結果'!$B$5:$C$1998,2,FALSE),0))</f>
        <v>#REF!</v>
      </c>
      <c r="Z2401" s="29" t="e">
        <f>'施設リストA-1（直営）'!#REF!</f>
        <v>#REF!</v>
      </c>
      <c r="AA2401" s="29" t="e">
        <f>'施設リストA-1（直営）'!#REF!</f>
        <v>#REF!</v>
      </c>
      <c r="AB2401" s="30" t="e">
        <f>IF(AA2401="新設",VLOOKUP('施設リストA-1（直営）'!#REF!,'（新設）照明器具'!$B$5:$C$1990,2,FALSE),IF('部屋別効果（直）'!AA2401="撤去",VLOOKUP('施設リストA-1（直営）'!#REF!,'（既設）調査結果'!$B$5:$C$1998,2,FALSE),0))</f>
        <v>#REF!</v>
      </c>
      <c r="AC2401" s="29" t="e">
        <f>'施設リストA-1（直営）'!#REF!</f>
        <v>#REF!</v>
      </c>
      <c r="AD2401" s="29" t="e">
        <f>'施設リストA-1（直営）'!#REF!</f>
        <v>#REF!</v>
      </c>
      <c r="AE2401" s="30" t="e">
        <f>IF(AD2401="新設",VLOOKUP('施設リストA-1（直営）'!#REF!,'（新設）照明器具'!$B$5:$C$1990,2,FALSE),IF('部屋別効果（直）'!AD2401="撤去",VLOOKUP('施設リストA-1（直営）'!#REF!,'（既設）調査結果'!$B$5:$C$1998,2,FALSE),0))</f>
        <v>#REF!</v>
      </c>
      <c r="AF2401" s="29" t="e">
        <f>'施設リストA-1（直営）'!#REF!</f>
        <v>#REF!</v>
      </c>
      <c r="AG2401" s="29" t="e">
        <f>'施設リストA-1（直営）'!#REF!</f>
        <v>#REF!</v>
      </c>
      <c r="AH2401" s="30" t="e">
        <f>IF(AG2401="新設",VLOOKUP('施設リストA-1（直営）'!#REF!,'（新設）照明器具'!$B$5:$C$1990,2,FALSE),IF('部屋別効果（直）'!AG2401="撤去",VLOOKUP('施設リストA-1（直営）'!#REF!,'（既設）調査結果'!$B$5:$C$1998,2,FALSE),0))</f>
        <v>#REF!</v>
      </c>
      <c r="AI2401" s="29" t="e">
        <f>'施設リストA-1（直営）'!#REF!</f>
        <v>#REF!</v>
      </c>
      <c r="AJ2401" s="29" t="e">
        <f>'施設リストA-1（直営）'!#REF!</f>
        <v>#REF!</v>
      </c>
      <c r="AK2401" s="30" t="e">
        <f>IF(AJ2401="新設",VLOOKUP('施設リストA-1（直営）'!#REF!,'（新設）照明器具'!$B$5:$C$1990,2,FALSE),IF('部屋別効果（直）'!AJ2401="撤去",VLOOKUP('施設リストA-1（直営）'!#REF!,'（既設）調査結果'!$B$5:$C$1998,2,FALSE),0))</f>
        <v>#REF!</v>
      </c>
      <c r="AL2401" s="29" t="e">
        <f>'施設リストA-1（直営）'!#REF!</f>
        <v>#REF!</v>
      </c>
    </row>
    <row r="2402" spans="1:38" customFormat="1">
      <c r="A2402" s="94"/>
      <c r="B2402" s="16" t="e">
        <f>'施設リストA-1（直営）'!#REF!</f>
        <v>#REF!</v>
      </c>
      <c r="C2402" s="14" t="e">
        <f>'施設リストA-1（直営）'!#REF!</f>
        <v>#REF!</v>
      </c>
      <c r="D2402" s="94" t="e">
        <f>'施設リストA-1（直営）'!#REF!</f>
        <v>#REF!</v>
      </c>
      <c r="E2402" s="20" t="e">
        <f>'施設リストA-1（直営）'!#REF!</f>
        <v>#REF!</v>
      </c>
      <c r="F2402" s="20" t="e">
        <f>'施設リストA-1（直営）'!#REF!</f>
        <v>#REF!</v>
      </c>
      <c r="G2402" s="13" t="e">
        <f>'施設リストA-1（直営）'!#REF!</f>
        <v>#REF!</v>
      </c>
      <c r="H2402" s="28" t="e">
        <f t="shared" si="37"/>
        <v>#REF!</v>
      </c>
      <c r="I2402" s="29" t="e">
        <f>'施設リストA-1（直営）'!#REF!</f>
        <v>#REF!</v>
      </c>
      <c r="J2402" s="30" t="e">
        <f>IF(I2402="新設",VLOOKUP('施設リストA-1（直営）'!#REF!,'（新設）照明器具'!$B$5:$C$1990,2,FALSE),IF('部屋別効果（直）'!I2402="撤去",VLOOKUP('施設リストA-1（直営）'!#REF!,'（既設）調査結果'!$B$5:$C$1998,2,FALSE),0))</f>
        <v>#REF!</v>
      </c>
      <c r="K2402" s="29" t="e">
        <f>'施設リストA-1（直営）'!#REF!</f>
        <v>#REF!</v>
      </c>
      <c r="L2402" s="29" t="e">
        <f>'施設リストA-1（直営）'!#REF!</f>
        <v>#REF!</v>
      </c>
      <c r="M2402" s="30" t="e">
        <f>IF(L2402="新設",VLOOKUP('施設リストA-1（直営）'!#REF!,'（新設）照明器具'!$B$5:$C$1990,2,FALSE),IF('部屋別効果（直）'!L2402="撤去",VLOOKUP('施設リストA-1（直営）'!#REF!,'（既設）調査結果'!$B$5:$C$1998,2,FALSE),0))</f>
        <v>#REF!</v>
      </c>
      <c r="N2402" s="29" t="e">
        <f>'施設リストA-1（直営）'!#REF!</f>
        <v>#REF!</v>
      </c>
      <c r="O2402" s="29" t="e">
        <f>'施設リストA-1（直営）'!#REF!</f>
        <v>#REF!</v>
      </c>
      <c r="P2402" s="30" t="e">
        <f>IF(O2402="新設",VLOOKUP('施設リストA-1（直営）'!#REF!,'（新設）照明器具'!$B$5:$C$1990,2,FALSE),IF('部屋別効果（直）'!O2402="撤去",VLOOKUP('施設リストA-1（直営）'!#REF!,'（既設）調査結果'!$B$5:$C$1998,2,FALSE),0))</f>
        <v>#REF!</v>
      </c>
      <c r="Q2402" s="29" t="e">
        <f>'施設リストA-1（直営）'!#REF!</f>
        <v>#REF!</v>
      </c>
      <c r="R2402" s="29" t="e">
        <f>'施設リストA-1（直営）'!#REF!</f>
        <v>#REF!</v>
      </c>
      <c r="S2402" s="30" t="e">
        <f>IF(R2402="新設",VLOOKUP('施設リストA-1（直営）'!#REF!,'（新設）照明器具'!$B$5:$C$1990,2,FALSE),IF('部屋別効果（直）'!R2402="撤去",VLOOKUP('施設リストA-1（直営）'!#REF!,'（既設）調査結果'!$B$5:$C$1998,2,FALSE),0))</f>
        <v>#REF!</v>
      </c>
      <c r="T2402" s="29" t="e">
        <f>'施設リストA-1（直営）'!#REF!</f>
        <v>#REF!</v>
      </c>
      <c r="U2402" s="29" t="e">
        <f>'施設リストA-1（直営）'!#REF!</f>
        <v>#REF!</v>
      </c>
      <c r="V2402" s="30" t="e">
        <f>IF(U2402="新設",VLOOKUP('施設リストA-1（直営）'!#REF!,'（新設）照明器具'!$B$5:$C$1990,2,FALSE),IF('部屋別効果（直）'!U2402="撤去",VLOOKUP('施設リストA-1（直営）'!#REF!,'（既設）調査結果'!$B$5:$C$1998,2,FALSE),0))</f>
        <v>#REF!</v>
      </c>
      <c r="W2402" s="29" t="e">
        <f>'施設リストA-1（直営）'!#REF!</f>
        <v>#REF!</v>
      </c>
      <c r="X2402" s="29" t="e">
        <f>'施設リストA-1（直営）'!#REF!</f>
        <v>#REF!</v>
      </c>
      <c r="Y2402" s="30" t="e">
        <f>IF(X2402="新設",VLOOKUP('施設リストA-1（直営）'!#REF!,'（新設）照明器具'!$B$5:$C$1990,2,FALSE),IF('部屋別効果（直）'!X2402="撤去",VLOOKUP('施設リストA-1（直営）'!#REF!,'（既設）調査結果'!$B$5:$C$1998,2,FALSE),0))</f>
        <v>#REF!</v>
      </c>
      <c r="Z2402" s="29" t="e">
        <f>'施設リストA-1（直営）'!#REF!</f>
        <v>#REF!</v>
      </c>
      <c r="AA2402" s="29" t="e">
        <f>'施設リストA-1（直営）'!#REF!</f>
        <v>#REF!</v>
      </c>
      <c r="AB2402" s="30" t="e">
        <f>IF(AA2402="新設",VLOOKUP('施設リストA-1（直営）'!#REF!,'（新設）照明器具'!$B$5:$C$1990,2,FALSE),IF('部屋別効果（直）'!AA2402="撤去",VLOOKUP('施設リストA-1（直営）'!#REF!,'（既設）調査結果'!$B$5:$C$1998,2,FALSE),0))</f>
        <v>#REF!</v>
      </c>
      <c r="AC2402" s="29" t="e">
        <f>'施設リストA-1（直営）'!#REF!</f>
        <v>#REF!</v>
      </c>
      <c r="AD2402" s="29" t="e">
        <f>'施設リストA-1（直営）'!#REF!</f>
        <v>#REF!</v>
      </c>
      <c r="AE2402" s="30" t="e">
        <f>IF(AD2402="新設",VLOOKUP('施設リストA-1（直営）'!#REF!,'（新設）照明器具'!$B$5:$C$1990,2,FALSE),IF('部屋別効果（直）'!AD2402="撤去",VLOOKUP('施設リストA-1（直営）'!#REF!,'（既設）調査結果'!$B$5:$C$1998,2,FALSE),0))</f>
        <v>#REF!</v>
      </c>
      <c r="AF2402" s="29" t="e">
        <f>'施設リストA-1（直営）'!#REF!</f>
        <v>#REF!</v>
      </c>
      <c r="AG2402" s="29" t="e">
        <f>'施設リストA-1（直営）'!#REF!</f>
        <v>#REF!</v>
      </c>
      <c r="AH2402" s="30" t="e">
        <f>IF(AG2402="新設",VLOOKUP('施設リストA-1（直営）'!#REF!,'（新設）照明器具'!$B$5:$C$1990,2,FALSE),IF('部屋別効果（直）'!AG2402="撤去",VLOOKUP('施設リストA-1（直営）'!#REF!,'（既設）調査結果'!$B$5:$C$1998,2,FALSE),0))</f>
        <v>#REF!</v>
      </c>
      <c r="AI2402" s="29" t="e">
        <f>'施設リストA-1（直営）'!#REF!</f>
        <v>#REF!</v>
      </c>
      <c r="AJ2402" s="29" t="e">
        <f>'施設リストA-1（直営）'!#REF!</f>
        <v>#REF!</v>
      </c>
      <c r="AK2402" s="30" t="e">
        <f>IF(AJ2402="新設",VLOOKUP('施設リストA-1（直営）'!#REF!,'（新設）照明器具'!$B$5:$C$1990,2,FALSE),IF('部屋別効果（直）'!AJ2402="撤去",VLOOKUP('施設リストA-1（直営）'!#REF!,'（既設）調査結果'!$B$5:$C$1998,2,FALSE),0))</f>
        <v>#REF!</v>
      </c>
      <c r="AL2402" s="29" t="e">
        <f>'施設リストA-1（直営）'!#REF!</f>
        <v>#REF!</v>
      </c>
    </row>
    <row r="2403" spans="1:38" customFormat="1">
      <c r="A2403" s="94"/>
      <c r="B2403" s="16" t="e">
        <f>'施設リストA-1（直営）'!#REF!</f>
        <v>#REF!</v>
      </c>
      <c r="C2403" s="14" t="e">
        <f>'施設リストA-1（直営）'!#REF!</f>
        <v>#REF!</v>
      </c>
      <c r="D2403" s="94" t="e">
        <f>'施設リストA-1（直営）'!#REF!</f>
        <v>#REF!</v>
      </c>
      <c r="E2403" s="20" t="e">
        <f>'施設リストA-1（直営）'!#REF!</f>
        <v>#REF!</v>
      </c>
      <c r="F2403" s="20" t="e">
        <f>'施設リストA-1（直営）'!#REF!</f>
        <v>#REF!</v>
      </c>
      <c r="G2403" s="13" t="e">
        <f>'施設リストA-1（直営）'!#REF!</f>
        <v>#REF!</v>
      </c>
      <c r="H2403" s="28" t="e">
        <f t="shared" si="37"/>
        <v>#REF!</v>
      </c>
      <c r="I2403" s="29" t="e">
        <f>'施設リストA-1（直営）'!#REF!</f>
        <v>#REF!</v>
      </c>
      <c r="J2403" s="30" t="e">
        <f>IF(I2403="新設",VLOOKUP('施設リストA-1（直営）'!#REF!,'（新設）照明器具'!$B$5:$C$1990,2,FALSE),IF('部屋別効果（直）'!I2403="撤去",VLOOKUP('施設リストA-1（直営）'!#REF!,'（既設）調査結果'!$B$5:$C$1998,2,FALSE),0))</f>
        <v>#REF!</v>
      </c>
      <c r="K2403" s="29" t="e">
        <f>'施設リストA-1（直営）'!#REF!</f>
        <v>#REF!</v>
      </c>
      <c r="L2403" s="29" t="e">
        <f>'施設リストA-1（直営）'!#REF!</f>
        <v>#REF!</v>
      </c>
      <c r="M2403" s="30" t="e">
        <f>IF(L2403="新設",VLOOKUP('施設リストA-1（直営）'!#REF!,'（新設）照明器具'!$B$5:$C$1990,2,FALSE),IF('部屋別効果（直）'!L2403="撤去",VLOOKUP('施設リストA-1（直営）'!#REF!,'（既設）調査結果'!$B$5:$C$1998,2,FALSE),0))</f>
        <v>#REF!</v>
      </c>
      <c r="N2403" s="29" t="e">
        <f>'施設リストA-1（直営）'!#REF!</f>
        <v>#REF!</v>
      </c>
      <c r="O2403" s="29" t="e">
        <f>'施設リストA-1（直営）'!#REF!</f>
        <v>#REF!</v>
      </c>
      <c r="P2403" s="30" t="e">
        <f>IF(O2403="新設",VLOOKUP('施設リストA-1（直営）'!#REF!,'（新設）照明器具'!$B$5:$C$1990,2,FALSE),IF('部屋別効果（直）'!O2403="撤去",VLOOKUP('施設リストA-1（直営）'!#REF!,'（既設）調査結果'!$B$5:$C$1998,2,FALSE),0))</f>
        <v>#REF!</v>
      </c>
      <c r="Q2403" s="29" t="e">
        <f>'施設リストA-1（直営）'!#REF!</f>
        <v>#REF!</v>
      </c>
      <c r="R2403" s="29" t="e">
        <f>'施設リストA-1（直営）'!#REF!</f>
        <v>#REF!</v>
      </c>
      <c r="S2403" s="30" t="e">
        <f>IF(R2403="新設",VLOOKUP('施設リストA-1（直営）'!#REF!,'（新設）照明器具'!$B$5:$C$1990,2,FALSE),IF('部屋別効果（直）'!R2403="撤去",VLOOKUP('施設リストA-1（直営）'!#REF!,'（既設）調査結果'!$B$5:$C$1998,2,FALSE),0))</f>
        <v>#REF!</v>
      </c>
      <c r="T2403" s="29" t="e">
        <f>'施設リストA-1（直営）'!#REF!</f>
        <v>#REF!</v>
      </c>
      <c r="U2403" s="29" t="e">
        <f>'施設リストA-1（直営）'!#REF!</f>
        <v>#REF!</v>
      </c>
      <c r="V2403" s="30" t="e">
        <f>IF(U2403="新設",VLOOKUP('施設リストA-1（直営）'!#REF!,'（新設）照明器具'!$B$5:$C$1990,2,FALSE),IF('部屋別効果（直）'!U2403="撤去",VLOOKUP('施設リストA-1（直営）'!#REF!,'（既設）調査結果'!$B$5:$C$1998,2,FALSE),0))</f>
        <v>#REF!</v>
      </c>
      <c r="W2403" s="29" t="e">
        <f>'施設リストA-1（直営）'!#REF!</f>
        <v>#REF!</v>
      </c>
      <c r="X2403" s="29" t="e">
        <f>'施設リストA-1（直営）'!#REF!</f>
        <v>#REF!</v>
      </c>
      <c r="Y2403" s="30" t="e">
        <f>IF(X2403="新設",VLOOKUP('施設リストA-1（直営）'!#REF!,'（新設）照明器具'!$B$5:$C$1990,2,FALSE),IF('部屋別効果（直）'!X2403="撤去",VLOOKUP('施設リストA-1（直営）'!#REF!,'（既設）調査結果'!$B$5:$C$1998,2,FALSE),0))</f>
        <v>#REF!</v>
      </c>
      <c r="Z2403" s="29" t="e">
        <f>'施設リストA-1（直営）'!#REF!</f>
        <v>#REF!</v>
      </c>
      <c r="AA2403" s="29" t="e">
        <f>'施設リストA-1（直営）'!#REF!</f>
        <v>#REF!</v>
      </c>
      <c r="AB2403" s="30" t="e">
        <f>IF(AA2403="新設",VLOOKUP('施設リストA-1（直営）'!#REF!,'（新設）照明器具'!$B$5:$C$1990,2,FALSE),IF('部屋別効果（直）'!AA2403="撤去",VLOOKUP('施設リストA-1（直営）'!#REF!,'（既設）調査結果'!$B$5:$C$1998,2,FALSE),0))</f>
        <v>#REF!</v>
      </c>
      <c r="AC2403" s="29" t="e">
        <f>'施設リストA-1（直営）'!#REF!</f>
        <v>#REF!</v>
      </c>
      <c r="AD2403" s="29" t="e">
        <f>'施設リストA-1（直営）'!#REF!</f>
        <v>#REF!</v>
      </c>
      <c r="AE2403" s="30" t="e">
        <f>IF(AD2403="新設",VLOOKUP('施設リストA-1（直営）'!#REF!,'（新設）照明器具'!$B$5:$C$1990,2,FALSE),IF('部屋別効果（直）'!AD2403="撤去",VLOOKUP('施設リストA-1（直営）'!#REF!,'（既設）調査結果'!$B$5:$C$1998,2,FALSE),0))</f>
        <v>#REF!</v>
      </c>
      <c r="AF2403" s="29" t="e">
        <f>'施設リストA-1（直営）'!#REF!</f>
        <v>#REF!</v>
      </c>
      <c r="AG2403" s="29" t="e">
        <f>'施設リストA-1（直営）'!#REF!</f>
        <v>#REF!</v>
      </c>
      <c r="AH2403" s="30" t="e">
        <f>IF(AG2403="新設",VLOOKUP('施設リストA-1（直営）'!#REF!,'（新設）照明器具'!$B$5:$C$1990,2,FALSE),IF('部屋別効果（直）'!AG2403="撤去",VLOOKUP('施設リストA-1（直営）'!#REF!,'（既設）調査結果'!$B$5:$C$1998,2,FALSE),0))</f>
        <v>#REF!</v>
      </c>
      <c r="AI2403" s="29" t="e">
        <f>'施設リストA-1（直営）'!#REF!</f>
        <v>#REF!</v>
      </c>
      <c r="AJ2403" s="29" t="e">
        <f>'施設リストA-1（直営）'!#REF!</f>
        <v>#REF!</v>
      </c>
      <c r="AK2403" s="30" t="e">
        <f>IF(AJ2403="新設",VLOOKUP('施設リストA-1（直営）'!#REF!,'（新設）照明器具'!$B$5:$C$1990,2,FALSE),IF('部屋別効果（直）'!AJ2403="撤去",VLOOKUP('施設リストA-1（直営）'!#REF!,'（既設）調査結果'!$B$5:$C$1998,2,FALSE),0))</f>
        <v>#REF!</v>
      </c>
      <c r="AL2403" s="29" t="e">
        <f>'施設リストA-1（直営）'!#REF!</f>
        <v>#REF!</v>
      </c>
    </row>
    <row r="2404" spans="1:38" customFormat="1">
      <c r="A2404" s="94"/>
      <c r="B2404" s="16" t="e">
        <f>'施設リストA-1（直営）'!#REF!</f>
        <v>#REF!</v>
      </c>
      <c r="C2404" s="14" t="e">
        <f>'施設リストA-1（直営）'!#REF!</f>
        <v>#REF!</v>
      </c>
      <c r="D2404" s="94" t="e">
        <f>'施設リストA-1（直営）'!#REF!</f>
        <v>#REF!</v>
      </c>
      <c r="E2404" s="20" t="e">
        <f>'施設リストA-1（直営）'!#REF!</f>
        <v>#REF!</v>
      </c>
      <c r="F2404" s="20" t="e">
        <f>'施設リストA-1（直営）'!#REF!</f>
        <v>#REF!</v>
      </c>
      <c r="G2404" s="13" t="e">
        <f>'施設リストA-1（直営）'!#REF!</f>
        <v>#REF!</v>
      </c>
      <c r="H2404" s="28" t="e">
        <f t="shared" si="37"/>
        <v>#REF!</v>
      </c>
      <c r="I2404" s="29" t="e">
        <f>'施設リストA-1（直営）'!#REF!</f>
        <v>#REF!</v>
      </c>
      <c r="J2404" s="30" t="e">
        <f>IF(I2404="新設",VLOOKUP('施設リストA-1（直営）'!#REF!,'（新設）照明器具'!$B$5:$C$1990,2,FALSE),IF('部屋別効果（直）'!I2404="撤去",VLOOKUP('施設リストA-1（直営）'!#REF!,'（既設）調査結果'!$B$5:$C$1998,2,FALSE),0))</f>
        <v>#REF!</v>
      </c>
      <c r="K2404" s="29" t="e">
        <f>'施設リストA-1（直営）'!#REF!</f>
        <v>#REF!</v>
      </c>
      <c r="L2404" s="29" t="e">
        <f>'施設リストA-1（直営）'!#REF!</f>
        <v>#REF!</v>
      </c>
      <c r="M2404" s="30" t="e">
        <f>IF(L2404="新設",VLOOKUP('施設リストA-1（直営）'!#REF!,'（新設）照明器具'!$B$5:$C$1990,2,FALSE),IF('部屋別効果（直）'!L2404="撤去",VLOOKUP('施設リストA-1（直営）'!#REF!,'（既設）調査結果'!$B$5:$C$1998,2,FALSE),0))</f>
        <v>#REF!</v>
      </c>
      <c r="N2404" s="29" t="e">
        <f>'施設リストA-1（直営）'!#REF!</f>
        <v>#REF!</v>
      </c>
      <c r="O2404" s="29" t="e">
        <f>'施設リストA-1（直営）'!#REF!</f>
        <v>#REF!</v>
      </c>
      <c r="P2404" s="30" t="e">
        <f>IF(O2404="新設",VLOOKUP('施設リストA-1（直営）'!#REF!,'（新設）照明器具'!$B$5:$C$1990,2,FALSE),IF('部屋別効果（直）'!O2404="撤去",VLOOKUP('施設リストA-1（直営）'!#REF!,'（既設）調査結果'!$B$5:$C$1998,2,FALSE),0))</f>
        <v>#REF!</v>
      </c>
      <c r="Q2404" s="29" t="e">
        <f>'施設リストA-1（直営）'!#REF!</f>
        <v>#REF!</v>
      </c>
      <c r="R2404" s="29" t="e">
        <f>'施設リストA-1（直営）'!#REF!</f>
        <v>#REF!</v>
      </c>
      <c r="S2404" s="30" t="e">
        <f>IF(R2404="新設",VLOOKUP('施設リストA-1（直営）'!#REF!,'（新設）照明器具'!$B$5:$C$1990,2,FALSE),IF('部屋別効果（直）'!R2404="撤去",VLOOKUP('施設リストA-1（直営）'!#REF!,'（既設）調査結果'!$B$5:$C$1998,2,FALSE),0))</f>
        <v>#REF!</v>
      </c>
      <c r="T2404" s="29" t="e">
        <f>'施設リストA-1（直営）'!#REF!</f>
        <v>#REF!</v>
      </c>
      <c r="U2404" s="29" t="e">
        <f>'施設リストA-1（直営）'!#REF!</f>
        <v>#REF!</v>
      </c>
      <c r="V2404" s="30" t="e">
        <f>IF(U2404="新設",VLOOKUP('施設リストA-1（直営）'!#REF!,'（新設）照明器具'!$B$5:$C$1990,2,FALSE),IF('部屋別効果（直）'!U2404="撤去",VLOOKUP('施設リストA-1（直営）'!#REF!,'（既設）調査結果'!$B$5:$C$1998,2,FALSE),0))</f>
        <v>#REF!</v>
      </c>
      <c r="W2404" s="29" t="e">
        <f>'施設リストA-1（直営）'!#REF!</f>
        <v>#REF!</v>
      </c>
      <c r="X2404" s="29" t="e">
        <f>'施設リストA-1（直営）'!#REF!</f>
        <v>#REF!</v>
      </c>
      <c r="Y2404" s="30" t="e">
        <f>IF(X2404="新設",VLOOKUP('施設リストA-1（直営）'!#REF!,'（新設）照明器具'!$B$5:$C$1990,2,FALSE),IF('部屋別効果（直）'!X2404="撤去",VLOOKUP('施設リストA-1（直営）'!#REF!,'（既設）調査結果'!$B$5:$C$1998,2,FALSE),0))</f>
        <v>#REF!</v>
      </c>
      <c r="Z2404" s="29" t="e">
        <f>'施設リストA-1（直営）'!#REF!</f>
        <v>#REF!</v>
      </c>
      <c r="AA2404" s="29" t="e">
        <f>'施設リストA-1（直営）'!#REF!</f>
        <v>#REF!</v>
      </c>
      <c r="AB2404" s="30" t="e">
        <f>IF(AA2404="新設",VLOOKUP('施設リストA-1（直営）'!#REF!,'（新設）照明器具'!$B$5:$C$1990,2,FALSE),IF('部屋別効果（直）'!AA2404="撤去",VLOOKUP('施設リストA-1（直営）'!#REF!,'（既設）調査結果'!$B$5:$C$1998,2,FALSE),0))</f>
        <v>#REF!</v>
      </c>
      <c r="AC2404" s="29" t="e">
        <f>'施設リストA-1（直営）'!#REF!</f>
        <v>#REF!</v>
      </c>
      <c r="AD2404" s="29" t="e">
        <f>'施設リストA-1（直営）'!#REF!</f>
        <v>#REF!</v>
      </c>
      <c r="AE2404" s="30" t="e">
        <f>IF(AD2404="新設",VLOOKUP('施設リストA-1（直営）'!#REF!,'（新設）照明器具'!$B$5:$C$1990,2,FALSE),IF('部屋別効果（直）'!AD2404="撤去",VLOOKUP('施設リストA-1（直営）'!#REF!,'（既設）調査結果'!$B$5:$C$1998,2,FALSE),0))</f>
        <v>#REF!</v>
      </c>
      <c r="AF2404" s="29" t="e">
        <f>'施設リストA-1（直営）'!#REF!</f>
        <v>#REF!</v>
      </c>
      <c r="AG2404" s="29" t="e">
        <f>'施設リストA-1（直営）'!#REF!</f>
        <v>#REF!</v>
      </c>
      <c r="AH2404" s="30" t="e">
        <f>IF(AG2404="新設",VLOOKUP('施設リストA-1（直営）'!#REF!,'（新設）照明器具'!$B$5:$C$1990,2,FALSE),IF('部屋別効果（直）'!AG2404="撤去",VLOOKUP('施設リストA-1（直営）'!#REF!,'（既設）調査結果'!$B$5:$C$1998,2,FALSE),0))</f>
        <v>#REF!</v>
      </c>
      <c r="AI2404" s="29" t="e">
        <f>'施設リストA-1（直営）'!#REF!</f>
        <v>#REF!</v>
      </c>
      <c r="AJ2404" s="29" t="e">
        <f>'施設リストA-1（直営）'!#REF!</f>
        <v>#REF!</v>
      </c>
      <c r="AK2404" s="30" t="e">
        <f>IF(AJ2404="新設",VLOOKUP('施設リストA-1（直営）'!#REF!,'（新設）照明器具'!$B$5:$C$1990,2,FALSE),IF('部屋別効果（直）'!AJ2404="撤去",VLOOKUP('施設リストA-1（直営）'!#REF!,'（既設）調査結果'!$B$5:$C$1998,2,FALSE),0))</f>
        <v>#REF!</v>
      </c>
      <c r="AL2404" s="29" t="e">
        <f>'施設リストA-1（直営）'!#REF!</f>
        <v>#REF!</v>
      </c>
    </row>
    <row r="2405" spans="1:38" customFormat="1">
      <c r="A2405" s="94"/>
      <c r="B2405" s="16" t="e">
        <f>'施設リストA-1（直営）'!#REF!</f>
        <v>#REF!</v>
      </c>
      <c r="C2405" s="14" t="e">
        <f>'施設リストA-1（直営）'!#REF!</f>
        <v>#REF!</v>
      </c>
      <c r="D2405" s="94" t="e">
        <f>'施設リストA-1（直営）'!#REF!</f>
        <v>#REF!</v>
      </c>
      <c r="E2405" s="20" t="e">
        <f>'施設リストA-1（直営）'!#REF!</f>
        <v>#REF!</v>
      </c>
      <c r="F2405" s="20" t="e">
        <f>'施設リストA-1（直営）'!#REF!</f>
        <v>#REF!</v>
      </c>
      <c r="G2405" s="13" t="e">
        <f>'施設リストA-1（直営）'!#REF!</f>
        <v>#REF!</v>
      </c>
      <c r="H2405" s="28" t="e">
        <f t="shared" si="37"/>
        <v>#REF!</v>
      </c>
      <c r="I2405" s="29" t="e">
        <f>'施設リストA-1（直営）'!#REF!</f>
        <v>#REF!</v>
      </c>
      <c r="J2405" s="30" t="e">
        <f>IF(I2405="新設",VLOOKUP('施設リストA-1（直営）'!#REF!,'（新設）照明器具'!$B$5:$C$1990,2,FALSE),IF('部屋別効果（直）'!I2405="撤去",VLOOKUP('施設リストA-1（直営）'!#REF!,'（既設）調査結果'!$B$5:$C$1998,2,FALSE),0))</f>
        <v>#REF!</v>
      </c>
      <c r="K2405" s="29" t="e">
        <f>'施設リストA-1（直営）'!#REF!</f>
        <v>#REF!</v>
      </c>
      <c r="L2405" s="29" t="e">
        <f>'施設リストA-1（直営）'!#REF!</f>
        <v>#REF!</v>
      </c>
      <c r="M2405" s="30" t="e">
        <f>IF(L2405="新設",VLOOKUP('施設リストA-1（直営）'!#REF!,'（新設）照明器具'!$B$5:$C$1990,2,FALSE),IF('部屋別効果（直）'!L2405="撤去",VLOOKUP('施設リストA-1（直営）'!#REF!,'（既設）調査結果'!$B$5:$C$1998,2,FALSE),0))</f>
        <v>#REF!</v>
      </c>
      <c r="N2405" s="29" t="e">
        <f>'施設リストA-1（直営）'!#REF!</f>
        <v>#REF!</v>
      </c>
      <c r="O2405" s="29" t="e">
        <f>'施設リストA-1（直営）'!#REF!</f>
        <v>#REF!</v>
      </c>
      <c r="P2405" s="30" t="e">
        <f>IF(O2405="新設",VLOOKUP('施設リストA-1（直営）'!#REF!,'（新設）照明器具'!$B$5:$C$1990,2,FALSE),IF('部屋別効果（直）'!O2405="撤去",VLOOKUP('施設リストA-1（直営）'!#REF!,'（既設）調査結果'!$B$5:$C$1998,2,FALSE),0))</f>
        <v>#REF!</v>
      </c>
      <c r="Q2405" s="29" t="e">
        <f>'施設リストA-1（直営）'!#REF!</f>
        <v>#REF!</v>
      </c>
      <c r="R2405" s="29" t="e">
        <f>'施設リストA-1（直営）'!#REF!</f>
        <v>#REF!</v>
      </c>
      <c r="S2405" s="30" t="e">
        <f>IF(R2405="新設",VLOOKUP('施設リストA-1（直営）'!#REF!,'（新設）照明器具'!$B$5:$C$1990,2,FALSE),IF('部屋別効果（直）'!R2405="撤去",VLOOKUP('施設リストA-1（直営）'!#REF!,'（既設）調査結果'!$B$5:$C$1998,2,FALSE),0))</f>
        <v>#REF!</v>
      </c>
      <c r="T2405" s="29" t="e">
        <f>'施設リストA-1（直営）'!#REF!</f>
        <v>#REF!</v>
      </c>
      <c r="U2405" s="29" t="e">
        <f>'施設リストA-1（直営）'!#REF!</f>
        <v>#REF!</v>
      </c>
      <c r="V2405" s="30" t="e">
        <f>IF(U2405="新設",VLOOKUP('施設リストA-1（直営）'!#REF!,'（新設）照明器具'!$B$5:$C$1990,2,FALSE),IF('部屋別効果（直）'!U2405="撤去",VLOOKUP('施設リストA-1（直営）'!#REF!,'（既設）調査結果'!$B$5:$C$1998,2,FALSE),0))</f>
        <v>#REF!</v>
      </c>
      <c r="W2405" s="29" t="e">
        <f>'施設リストA-1（直営）'!#REF!</f>
        <v>#REF!</v>
      </c>
      <c r="X2405" s="29" t="e">
        <f>'施設リストA-1（直営）'!#REF!</f>
        <v>#REF!</v>
      </c>
      <c r="Y2405" s="30" t="e">
        <f>IF(X2405="新設",VLOOKUP('施設リストA-1（直営）'!#REF!,'（新設）照明器具'!$B$5:$C$1990,2,FALSE),IF('部屋別効果（直）'!X2405="撤去",VLOOKUP('施設リストA-1（直営）'!#REF!,'（既設）調査結果'!$B$5:$C$1998,2,FALSE),0))</f>
        <v>#REF!</v>
      </c>
      <c r="Z2405" s="29" t="e">
        <f>'施設リストA-1（直営）'!#REF!</f>
        <v>#REF!</v>
      </c>
      <c r="AA2405" s="29" t="e">
        <f>'施設リストA-1（直営）'!#REF!</f>
        <v>#REF!</v>
      </c>
      <c r="AB2405" s="30" t="e">
        <f>IF(AA2405="新設",VLOOKUP('施設リストA-1（直営）'!#REF!,'（新設）照明器具'!$B$5:$C$1990,2,FALSE),IF('部屋別効果（直）'!AA2405="撤去",VLOOKUP('施設リストA-1（直営）'!#REF!,'（既設）調査結果'!$B$5:$C$1998,2,FALSE),0))</f>
        <v>#REF!</v>
      </c>
      <c r="AC2405" s="29" t="e">
        <f>'施設リストA-1（直営）'!#REF!</f>
        <v>#REF!</v>
      </c>
      <c r="AD2405" s="29" t="e">
        <f>'施設リストA-1（直営）'!#REF!</f>
        <v>#REF!</v>
      </c>
      <c r="AE2405" s="30" t="e">
        <f>IF(AD2405="新設",VLOOKUP('施設リストA-1（直営）'!#REF!,'（新設）照明器具'!$B$5:$C$1990,2,FALSE),IF('部屋別効果（直）'!AD2405="撤去",VLOOKUP('施設リストA-1（直営）'!#REF!,'（既設）調査結果'!$B$5:$C$1998,2,FALSE),0))</f>
        <v>#REF!</v>
      </c>
      <c r="AF2405" s="29" t="e">
        <f>'施設リストA-1（直営）'!#REF!</f>
        <v>#REF!</v>
      </c>
      <c r="AG2405" s="29" t="e">
        <f>'施設リストA-1（直営）'!#REF!</f>
        <v>#REF!</v>
      </c>
      <c r="AH2405" s="30" t="e">
        <f>IF(AG2405="新設",VLOOKUP('施設リストA-1（直営）'!#REF!,'（新設）照明器具'!$B$5:$C$1990,2,FALSE),IF('部屋別効果（直）'!AG2405="撤去",VLOOKUP('施設リストA-1（直営）'!#REF!,'（既設）調査結果'!$B$5:$C$1998,2,FALSE),0))</f>
        <v>#REF!</v>
      </c>
      <c r="AI2405" s="29" t="e">
        <f>'施設リストA-1（直営）'!#REF!</f>
        <v>#REF!</v>
      </c>
      <c r="AJ2405" s="29" t="e">
        <f>'施設リストA-1（直営）'!#REF!</f>
        <v>#REF!</v>
      </c>
      <c r="AK2405" s="30" t="e">
        <f>IF(AJ2405="新設",VLOOKUP('施設リストA-1（直営）'!#REF!,'（新設）照明器具'!$B$5:$C$1990,2,FALSE),IF('部屋別効果（直）'!AJ2405="撤去",VLOOKUP('施設リストA-1（直営）'!#REF!,'（既設）調査結果'!$B$5:$C$1998,2,FALSE),0))</f>
        <v>#REF!</v>
      </c>
      <c r="AL2405" s="29" t="e">
        <f>'施設リストA-1（直営）'!#REF!</f>
        <v>#REF!</v>
      </c>
    </row>
    <row r="2406" spans="1:38" customFormat="1">
      <c r="A2406" s="94"/>
      <c r="B2406" s="16" t="e">
        <f>'施設リストA-1（直営）'!#REF!</f>
        <v>#REF!</v>
      </c>
      <c r="C2406" s="14" t="e">
        <f>'施設リストA-1（直営）'!#REF!</f>
        <v>#REF!</v>
      </c>
      <c r="D2406" s="94" t="e">
        <f>'施設リストA-1（直営）'!#REF!</f>
        <v>#REF!</v>
      </c>
      <c r="E2406" s="20" t="e">
        <f>'施設リストA-1（直営）'!#REF!</f>
        <v>#REF!</v>
      </c>
      <c r="F2406" s="20" t="e">
        <f>'施設リストA-1（直営）'!#REF!</f>
        <v>#REF!</v>
      </c>
      <c r="G2406" s="13" t="e">
        <f>'施設リストA-1（直営）'!#REF!</f>
        <v>#REF!</v>
      </c>
      <c r="H2406" s="28" t="e">
        <f t="shared" si="37"/>
        <v>#REF!</v>
      </c>
      <c r="I2406" s="29" t="e">
        <f>'施設リストA-1（直営）'!#REF!</f>
        <v>#REF!</v>
      </c>
      <c r="J2406" s="30" t="e">
        <f>IF(I2406="新設",VLOOKUP('施設リストA-1（直営）'!#REF!,'（新設）照明器具'!$B$5:$C$1990,2,FALSE),IF('部屋別効果（直）'!I2406="撤去",VLOOKUP('施設リストA-1（直営）'!#REF!,'（既設）調査結果'!$B$5:$C$1998,2,FALSE),0))</f>
        <v>#REF!</v>
      </c>
      <c r="K2406" s="29" t="e">
        <f>'施設リストA-1（直営）'!#REF!</f>
        <v>#REF!</v>
      </c>
      <c r="L2406" s="29" t="e">
        <f>'施設リストA-1（直営）'!#REF!</f>
        <v>#REF!</v>
      </c>
      <c r="M2406" s="30" t="e">
        <f>IF(L2406="新設",VLOOKUP('施設リストA-1（直営）'!#REF!,'（新設）照明器具'!$B$5:$C$1990,2,FALSE),IF('部屋別効果（直）'!L2406="撤去",VLOOKUP('施設リストA-1（直営）'!#REF!,'（既設）調査結果'!$B$5:$C$1998,2,FALSE),0))</f>
        <v>#REF!</v>
      </c>
      <c r="N2406" s="29" t="e">
        <f>'施設リストA-1（直営）'!#REF!</f>
        <v>#REF!</v>
      </c>
      <c r="O2406" s="29" t="e">
        <f>'施設リストA-1（直営）'!#REF!</f>
        <v>#REF!</v>
      </c>
      <c r="P2406" s="30" t="e">
        <f>IF(O2406="新設",VLOOKUP('施設リストA-1（直営）'!#REF!,'（新設）照明器具'!$B$5:$C$1990,2,FALSE),IF('部屋別効果（直）'!O2406="撤去",VLOOKUP('施設リストA-1（直営）'!#REF!,'（既設）調査結果'!$B$5:$C$1998,2,FALSE),0))</f>
        <v>#REF!</v>
      </c>
      <c r="Q2406" s="29" t="e">
        <f>'施設リストA-1（直営）'!#REF!</f>
        <v>#REF!</v>
      </c>
      <c r="R2406" s="29" t="e">
        <f>'施設リストA-1（直営）'!#REF!</f>
        <v>#REF!</v>
      </c>
      <c r="S2406" s="30" t="e">
        <f>IF(R2406="新設",VLOOKUP('施設リストA-1（直営）'!#REF!,'（新設）照明器具'!$B$5:$C$1990,2,FALSE),IF('部屋別効果（直）'!R2406="撤去",VLOOKUP('施設リストA-1（直営）'!#REF!,'（既設）調査結果'!$B$5:$C$1998,2,FALSE),0))</f>
        <v>#REF!</v>
      </c>
      <c r="T2406" s="29" t="e">
        <f>'施設リストA-1（直営）'!#REF!</f>
        <v>#REF!</v>
      </c>
      <c r="U2406" s="29" t="e">
        <f>'施設リストA-1（直営）'!#REF!</f>
        <v>#REF!</v>
      </c>
      <c r="V2406" s="30" t="e">
        <f>IF(U2406="新設",VLOOKUP('施設リストA-1（直営）'!#REF!,'（新設）照明器具'!$B$5:$C$1990,2,FALSE),IF('部屋別効果（直）'!U2406="撤去",VLOOKUP('施設リストA-1（直営）'!#REF!,'（既設）調査結果'!$B$5:$C$1998,2,FALSE),0))</f>
        <v>#REF!</v>
      </c>
      <c r="W2406" s="29" t="e">
        <f>'施設リストA-1（直営）'!#REF!</f>
        <v>#REF!</v>
      </c>
      <c r="X2406" s="29" t="e">
        <f>'施設リストA-1（直営）'!#REF!</f>
        <v>#REF!</v>
      </c>
      <c r="Y2406" s="30" t="e">
        <f>IF(X2406="新設",VLOOKUP('施設リストA-1（直営）'!#REF!,'（新設）照明器具'!$B$5:$C$1990,2,FALSE),IF('部屋別効果（直）'!X2406="撤去",VLOOKUP('施設リストA-1（直営）'!#REF!,'（既設）調査結果'!$B$5:$C$1998,2,FALSE),0))</f>
        <v>#REF!</v>
      </c>
      <c r="Z2406" s="29" t="e">
        <f>'施設リストA-1（直営）'!#REF!</f>
        <v>#REF!</v>
      </c>
      <c r="AA2406" s="29" t="e">
        <f>'施設リストA-1（直営）'!#REF!</f>
        <v>#REF!</v>
      </c>
      <c r="AB2406" s="30" t="e">
        <f>IF(AA2406="新設",VLOOKUP('施設リストA-1（直営）'!#REF!,'（新設）照明器具'!$B$5:$C$1990,2,FALSE),IF('部屋別効果（直）'!AA2406="撤去",VLOOKUP('施設リストA-1（直営）'!#REF!,'（既設）調査結果'!$B$5:$C$1998,2,FALSE),0))</f>
        <v>#REF!</v>
      </c>
      <c r="AC2406" s="29" t="e">
        <f>'施設リストA-1（直営）'!#REF!</f>
        <v>#REF!</v>
      </c>
      <c r="AD2406" s="29" t="e">
        <f>'施設リストA-1（直営）'!#REF!</f>
        <v>#REF!</v>
      </c>
      <c r="AE2406" s="30" t="e">
        <f>IF(AD2406="新設",VLOOKUP('施設リストA-1（直営）'!#REF!,'（新設）照明器具'!$B$5:$C$1990,2,FALSE),IF('部屋別効果（直）'!AD2406="撤去",VLOOKUP('施設リストA-1（直営）'!#REF!,'（既設）調査結果'!$B$5:$C$1998,2,FALSE),0))</f>
        <v>#REF!</v>
      </c>
      <c r="AF2406" s="29" t="e">
        <f>'施設リストA-1（直営）'!#REF!</f>
        <v>#REF!</v>
      </c>
      <c r="AG2406" s="29" t="e">
        <f>'施設リストA-1（直営）'!#REF!</f>
        <v>#REF!</v>
      </c>
      <c r="AH2406" s="30" t="e">
        <f>IF(AG2406="新設",VLOOKUP('施設リストA-1（直営）'!#REF!,'（新設）照明器具'!$B$5:$C$1990,2,FALSE),IF('部屋別効果（直）'!AG2406="撤去",VLOOKUP('施設リストA-1（直営）'!#REF!,'（既設）調査結果'!$B$5:$C$1998,2,FALSE),0))</f>
        <v>#REF!</v>
      </c>
      <c r="AI2406" s="29" t="e">
        <f>'施設リストA-1（直営）'!#REF!</f>
        <v>#REF!</v>
      </c>
      <c r="AJ2406" s="29" t="e">
        <f>'施設リストA-1（直営）'!#REF!</f>
        <v>#REF!</v>
      </c>
      <c r="AK2406" s="30" t="e">
        <f>IF(AJ2406="新設",VLOOKUP('施設リストA-1（直営）'!#REF!,'（新設）照明器具'!$B$5:$C$1990,2,FALSE),IF('部屋別効果（直）'!AJ2406="撤去",VLOOKUP('施設リストA-1（直営）'!#REF!,'（既設）調査結果'!$B$5:$C$1998,2,FALSE),0))</f>
        <v>#REF!</v>
      </c>
      <c r="AL2406" s="29" t="e">
        <f>'施設リストA-1（直営）'!#REF!</f>
        <v>#REF!</v>
      </c>
    </row>
    <row r="2407" spans="1:38" customFormat="1">
      <c r="A2407" s="94"/>
      <c r="B2407" s="16" t="e">
        <f>'施設リストA-1（直営）'!#REF!</f>
        <v>#REF!</v>
      </c>
      <c r="C2407" s="14" t="e">
        <f>'施設リストA-1（直営）'!#REF!</f>
        <v>#REF!</v>
      </c>
      <c r="D2407" s="94" t="e">
        <f>'施設リストA-1（直営）'!#REF!</f>
        <v>#REF!</v>
      </c>
      <c r="E2407" s="20" t="e">
        <f>'施設リストA-1（直営）'!#REF!</f>
        <v>#REF!</v>
      </c>
      <c r="F2407" s="20" t="e">
        <f>'施設リストA-1（直営）'!#REF!</f>
        <v>#REF!</v>
      </c>
      <c r="G2407" s="13" t="e">
        <f>'施設リストA-1（直営）'!#REF!</f>
        <v>#REF!</v>
      </c>
      <c r="H2407" s="28" t="e">
        <f t="shared" si="37"/>
        <v>#REF!</v>
      </c>
      <c r="I2407" s="29" t="e">
        <f>'施設リストA-1（直営）'!#REF!</f>
        <v>#REF!</v>
      </c>
      <c r="J2407" s="30" t="e">
        <f>IF(I2407="新設",VLOOKUP('施設リストA-1（直営）'!#REF!,'（新設）照明器具'!$B$5:$C$1990,2,FALSE),IF('部屋別効果（直）'!I2407="撤去",VLOOKUP('施設リストA-1（直営）'!#REF!,'（既設）調査結果'!$B$5:$C$1998,2,FALSE),0))</f>
        <v>#REF!</v>
      </c>
      <c r="K2407" s="29" t="e">
        <f>'施設リストA-1（直営）'!#REF!</f>
        <v>#REF!</v>
      </c>
      <c r="L2407" s="29" t="e">
        <f>'施設リストA-1（直営）'!#REF!</f>
        <v>#REF!</v>
      </c>
      <c r="M2407" s="30" t="e">
        <f>IF(L2407="新設",VLOOKUP('施設リストA-1（直営）'!#REF!,'（新設）照明器具'!$B$5:$C$1990,2,FALSE),IF('部屋別効果（直）'!L2407="撤去",VLOOKUP('施設リストA-1（直営）'!#REF!,'（既設）調査結果'!$B$5:$C$1998,2,FALSE),0))</f>
        <v>#REF!</v>
      </c>
      <c r="N2407" s="29" t="e">
        <f>'施設リストA-1（直営）'!#REF!</f>
        <v>#REF!</v>
      </c>
      <c r="O2407" s="29" t="e">
        <f>'施設リストA-1（直営）'!#REF!</f>
        <v>#REF!</v>
      </c>
      <c r="P2407" s="30" t="e">
        <f>IF(O2407="新設",VLOOKUP('施設リストA-1（直営）'!#REF!,'（新設）照明器具'!$B$5:$C$1990,2,FALSE),IF('部屋別効果（直）'!O2407="撤去",VLOOKUP('施設リストA-1（直営）'!#REF!,'（既設）調査結果'!$B$5:$C$1998,2,FALSE),0))</f>
        <v>#REF!</v>
      </c>
      <c r="Q2407" s="29" t="e">
        <f>'施設リストA-1（直営）'!#REF!</f>
        <v>#REF!</v>
      </c>
      <c r="R2407" s="29" t="e">
        <f>'施設リストA-1（直営）'!#REF!</f>
        <v>#REF!</v>
      </c>
      <c r="S2407" s="30" t="e">
        <f>IF(R2407="新設",VLOOKUP('施設リストA-1（直営）'!#REF!,'（新設）照明器具'!$B$5:$C$1990,2,FALSE),IF('部屋別効果（直）'!R2407="撤去",VLOOKUP('施設リストA-1（直営）'!#REF!,'（既設）調査結果'!$B$5:$C$1998,2,FALSE),0))</f>
        <v>#REF!</v>
      </c>
      <c r="T2407" s="29" t="e">
        <f>'施設リストA-1（直営）'!#REF!</f>
        <v>#REF!</v>
      </c>
      <c r="U2407" s="29" t="e">
        <f>'施設リストA-1（直営）'!#REF!</f>
        <v>#REF!</v>
      </c>
      <c r="V2407" s="30" t="e">
        <f>IF(U2407="新設",VLOOKUP('施設リストA-1（直営）'!#REF!,'（新設）照明器具'!$B$5:$C$1990,2,FALSE),IF('部屋別効果（直）'!U2407="撤去",VLOOKUP('施設リストA-1（直営）'!#REF!,'（既設）調査結果'!$B$5:$C$1998,2,FALSE),0))</f>
        <v>#REF!</v>
      </c>
      <c r="W2407" s="29" t="e">
        <f>'施設リストA-1（直営）'!#REF!</f>
        <v>#REF!</v>
      </c>
      <c r="X2407" s="29" t="e">
        <f>'施設リストA-1（直営）'!#REF!</f>
        <v>#REF!</v>
      </c>
      <c r="Y2407" s="30" t="e">
        <f>IF(X2407="新設",VLOOKUP('施設リストA-1（直営）'!#REF!,'（新設）照明器具'!$B$5:$C$1990,2,FALSE),IF('部屋別効果（直）'!X2407="撤去",VLOOKUP('施設リストA-1（直営）'!#REF!,'（既設）調査結果'!$B$5:$C$1998,2,FALSE),0))</f>
        <v>#REF!</v>
      </c>
      <c r="Z2407" s="29" t="e">
        <f>'施設リストA-1（直営）'!#REF!</f>
        <v>#REF!</v>
      </c>
      <c r="AA2407" s="29" t="e">
        <f>'施設リストA-1（直営）'!#REF!</f>
        <v>#REF!</v>
      </c>
      <c r="AB2407" s="30" t="e">
        <f>IF(AA2407="新設",VLOOKUP('施設リストA-1（直営）'!#REF!,'（新設）照明器具'!$B$5:$C$1990,2,FALSE),IF('部屋別効果（直）'!AA2407="撤去",VLOOKUP('施設リストA-1（直営）'!#REF!,'（既設）調査結果'!$B$5:$C$1998,2,FALSE),0))</f>
        <v>#REF!</v>
      </c>
      <c r="AC2407" s="29" t="e">
        <f>'施設リストA-1（直営）'!#REF!</f>
        <v>#REF!</v>
      </c>
      <c r="AD2407" s="29" t="e">
        <f>'施設リストA-1（直営）'!#REF!</f>
        <v>#REF!</v>
      </c>
      <c r="AE2407" s="30" t="e">
        <f>IF(AD2407="新設",VLOOKUP('施設リストA-1（直営）'!#REF!,'（新設）照明器具'!$B$5:$C$1990,2,FALSE),IF('部屋別効果（直）'!AD2407="撤去",VLOOKUP('施設リストA-1（直営）'!#REF!,'（既設）調査結果'!$B$5:$C$1998,2,FALSE),0))</f>
        <v>#REF!</v>
      </c>
      <c r="AF2407" s="29" t="e">
        <f>'施設リストA-1（直営）'!#REF!</f>
        <v>#REF!</v>
      </c>
      <c r="AG2407" s="29" t="e">
        <f>'施設リストA-1（直営）'!#REF!</f>
        <v>#REF!</v>
      </c>
      <c r="AH2407" s="30" t="e">
        <f>IF(AG2407="新設",VLOOKUP('施設リストA-1（直営）'!#REF!,'（新設）照明器具'!$B$5:$C$1990,2,FALSE),IF('部屋別効果（直）'!AG2407="撤去",VLOOKUP('施設リストA-1（直営）'!#REF!,'（既設）調査結果'!$B$5:$C$1998,2,FALSE),0))</f>
        <v>#REF!</v>
      </c>
      <c r="AI2407" s="29" t="e">
        <f>'施設リストA-1（直営）'!#REF!</f>
        <v>#REF!</v>
      </c>
      <c r="AJ2407" s="29" t="e">
        <f>'施設リストA-1（直営）'!#REF!</f>
        <v>#REF!</v>
      </c>
      <c r="AK2407" s="30" t="e">
        <f>IF(AJ2407="新設",VLOOKUP('施設リストA-1（直営）'!#REF!,'（新設）照明器具'!$B$5:$C$1990,2,FALSE),IF('部屋別効果（直）'!AJ2407="撤去",VLOOKUP('施設リストA-1（直営）'!#REF!,'（既設）調査結果'!$B$5:$C$1998,2,FALSE),0))</f>
        <v>#REF!</v>
      </c>
      <c r="AL2407" s="29" t="e">
        <f>'施設リストA-1（直営）'!#REF!</f>
        <v>#REF!</v>
      </c>
    </row>
    <row r="2408" spans="1:38" customFormat="1">
      <c r="A2408" s="94"/>
      <c r="B2408" s="16" t="e">
        <f>'施設リストA-1（直営）'!#REF!</f>
        <v>#REF!</v>
      </c>
      <c r="C2408" s="14" t="e">
        <f>'施設リストA-1（直営）'!#REF!</f>
        <v>#REF!</v>
      </c>
      <c r="D2408" s="94" t="e">
        <f>'施設リストA-1（直営）'!#REF!</f>
        <v>#REF!</v>
      </c>
      <c r="E2408" s="20" t="e">
        <f>'施設リストA-1（直営）'!#REF!</f>
        <v>#REF!</v>
      </c>
      <c r="F2408" s="20" t="e">
        <f>'施設リストA-1（直営）'!#REF!</f>
        <v>#REF!</v>
      </c>
      <c r="G2408" s="13" t="e">
        <f>'施設リストA-1（直営）'!#REF!</f>
        <v>#REF!</v>
      </c>
      <c r="H2408" s="28" t="e">
        <f t="shared" si="37"/>
        <v>#REF!</v>
      </c>
      <c r="I2408" s="29" t="e">
        <f>'施設リストA-1（直営）'!#REF!</f>
        <v>#REF!</v>
      </c>
      <c r="J2408" s="30" t="e">
        <f>IF(I2408="新設",VLOOKUP('施設リストA-1（直営）'!#REF!,'（新設）照明器具'!$B$5:$C$1990,2,FALSE),IF('部屋別効果（直）'!I2408="撤去",VLOOKUP('施設リストA-1（直営）'!#REF!,'（既設）調査結果'!$B$5:$C$1998,2,FALSE),0))</f>
        <v>#REF!</v>
      </c>
      <c r="K2408" s="29" t="e">
        <f>'施設リストA-1（直営）'!#REF!</f>
        <v>#REF!</v>
      </c>
      <c r="L2408" s="29" t="e">
        <f>'施設リストA-1（直営）'!#REF!</f>
        <v>#REF!</v>
      </c>
      <c r="M2408" s="30" t="e">
        <f>IF(L2408="新設",VLOOKUP('施設リストA-1（直営）'!#REF!,'（新設）照明器具'!$B$5:$C$1990,2,FALSE),IF('部屋別効果（直）'!L2408="撤去",VLOOKUP('施設リストA-1（直営）'!#REF!,'（既設）調査結果'!$B$5:$C$1998,2,FALSE),0))</f>
        <v>#REF!</v>
      </c>
      <c r="N2408" s="29" t="e">
        <f>'施設リストA-1（直営）'!#REF!</f>
        <v>#REF!</v>
      </c>
      <c r="O2408" s="29" t="e">
        <f>'施設リストA-1（直営）'!#REF!</f>
        <v>#REF!</v>
      </c>
      <c r="P2408" s="30" t="e">
        <f>IF(O2408="新設",VLOOKUP('施設リストA-1（直営）'!#REF!,'（新設）照明器具'!$B$5:$C$1990,2,FALSE),IF('部屋別効果（直）'!O2408="撤去",VLOOKUP('施設リストA-1（直営）'!#REF!,'（既設）調査結果'!$B$5:$C$1998,2,FALSE),0))</f>
        <v>#REF!</v>
      </c>
      <c r="Q2408" s="29" t="e">
        <f>'施設リストA-1（直営）'!#REF!</f>
        <v>#REF!</v>
      </c>
      <c r="R2408" s="29" t="e">
        <f>'施設リストA-1（直営）'!#REF!</f>
        <v>#REF!</v>
      </c>
      <c r="S2408" s="30" t="e">
        <f>IF(R2408="新設",VLOOKUP('施設リストA-1（直営）'!#REF!,'（新設）照明器具'!$B$5:$C$1990,2,FALSE),IF('部屋別効果（直）'!R2408="撤去",VLOOKUP('施設リストA-1（直営）'!#REF!,'（既設）調査結果'!$B$5:$C$1998,2,FALSE),0))</f>
        <v>#REF!</v>
      </c>
      <c r="T2408" s="29" t="e">
        <f>'施設リストA-1（直営）'!#REF!</f>
        <v>#REF!</v>
      </c>
      <c r="U2408" s="29" t="e">
        <f>'施設リストA-1（直営）'!#REF!</f>
        <v>#REF!</v>
      </c>
      <c r="V2408" s="30" t="e">
        <f>IF(U2408="新設",VLOOKUP('施設リストA-1（直営）'!#REF!,'（新設）照明器具'!$B$5:$C$1990,2,FALSE),IF('部屋別効果（直）'!U2408="撤去",VLOOKUP('施設リストA-1（直営）'!#REF!,'（既設）調査結果'!$B$5:$C$1998,2,FALSE),0))</f>
        <v>#REF!</v>
      </c>
      <c r="W2408" s="29" t="e">
        <f>'施設リストA-1（直営）'!#REF!</f>
        <v>#REF!</v>
      </c>
      <c r="X2408" s="29" t="e">
        <f>'施設リストA-1（直営）'!#REF!</f>
        <v>#REF!</v>
      </c>
      <c r="Y2408" s="30" t="e">
        <f>IF(X2408="新設",VLOOKUP('施設リストA-1（直営）'!#REF!,'（新設）照明器具'!$B$5:$C$1990,2,FALSE),IF('部屋別効果（直）'!X2408="撤去",VLOOKUP('施設リストA-1（直営）'!#REF!,'（既設）調査結果'!$B$5:$C$1998,2,FALSE),0))</f>
        <v>#REF!</v>
      </c>
      <c r="Z2408" s="29" t="e">
        <f>'施設リストA-1（直営）'!#REF!</f>
        <v>#REF!</v>
      </c>
      <c r="AA2408" s="29" t="e">
        <f>'施設リストA-1（直営）'!#REF!</f>
        <v>#REF!</v>
      </c>
      <c r="AB2408" s="30" t="e">
        <f>IF(AA2408="新設",VLOOKUP('施設リストA-1（直営）'!#REF!,'（新設）照明器具'!$B$5:$C$1990,2,FALSE),IF('部屋別効果（直）'!AA2408="撤去",VLOOKUP('施設リストA-1（直営）'!#REF!,'（既設）調査結果'!$B$5:$C$1998,2,FALSE),0))</f>
        <v>#REF!</v>
      </c>
      <c r="AC2408" s="29" t="e">
        <f>'施設リストA-1（直営）'!#REF!</f>
        <v>#REF!</v>
      </c>
      <c r="AD2408" s="29" t="e">
        <f>'施設リストA-1（直営）'!#REF!</f>
        <v>#REF!</v>
      </c>
      <c r="AE2408" s="30" t="e">
        <f>IF(AD2408="新設",VLOOKUP('施設リストA-1（直営）'!#REF!,'（新設）照明器具'!$B$5:$C$1990,2,FALSE),IF('部屋別効果（直）'!AD2408="撤去",VLOOKUP('施設リストA-1（直営）'!#REF!,'（既設）調査結果'!$B$5:$C$1998,2,FALSE),0))</f>
        <v>#REF!</v>
      </c>
      <c r="AF2408" s="29" t="e">
        <f>'施設リストA-1（直営）'!#REF!</f>
        <v>#REF!</v>
      </c>
      <c r="AG2408" s="29" t="e">
        <f>'施設リストA-1（直営）'!#REF!</f>
        <v>#REF!</v>
      </c>
      <c r="AH2408" s="30" t="e">
        <f>IF(AG2408="新設",VLOOKUP('施設リストA-1（直営）'!#REF!,'（新設）照明器具'!$B$5:$C$1990,2,FALSE),IF('部屋別効果（直）'!AG2408="撤去",VLOOKUP('施設リストA-1（直営）'!#REF!,'（既設）調査結果'!$B$5:$C$1998,2,FALSE),0))</f>
        <v>#REF!</v>
      </c>
      <c r="AI2408" s="29" t="e">
        <f>'施設リストA-1（直営）'!#REF!</f>
        <v>#REF!</v>
      </c>
      <c r="AJ2408" s="29" t="e">
        <f>'施設リストA-1（直営）'!#REF!</f>
        <v>#REF!</v>
      </c>
      <c r="AK2408" s="30" t="e">
        <f>IF(AJ2408="新設",VLOOKUP('施設リストA-1（直営）'!#REF!,'（新設）照明器具'!$B$5:$C$1990,2,FALSE),IF('部屋別効果（直）'!AJ2408="撤去",VLOOKUP('施設リストA-1（直営）'!#REF!,'（既設）調査結果'!$B$5:$C$1998,2,FALSE),0))</f>
        <v>#REF!</v>
      </c>
      <c r="AL2408" s="29" t="e">
        <f>'施設リストA-1（直営）'!#REF!</f>
        <v>#REF!</v>
      </c>
    </row>
    <row r="2409" spans="1:38" customFormat="1">
      <c r="A2409" s="94"/>
      <c r="B2409" s="16" t="e">
        <f>'施設リストA-1（直営）'!#REF!</f>
        <v>#REF!</v>
      </c>
      <c r="C2409" s="14" t="e">
        <f>'施設リストA-1（直営）'!#REF!</f>
        <v>#REF!</v>
      </c>
      <c r="D2409" s="94" t="e">
        <f>'施設リストA-1（直営）'!#REF!</f>
        <v>#REF!</v>
      </c>
      <c r="E2409" s="20" t="e">
        <f>'施設リストA-1（直営）'!#REF!</f>
        <v>#REF!</v>
      </c>
      <c r="F2409" s="20" t="e">
        <f>'施設リストA-1（直営）'!#REF!</f>
        <v>#REF!</v>
      </c>
      <c r="G2409" s="13" t="e">
        <f>'施設リストA-1（直営）'!#REF!</f>
        <v>#REF!</v>
      </c>
      <c r="H2409" s="28" t="e">
        <f t="shared" si="37"/>
        <v>#REF!</v>
      </c>
      <c r="I2409" s="29" t="e">
        <f>'施設リストA-1（直営）'!#REF!</f>
        <v>#REF!</v>
      </c>
      <c r="J2409" s="30" t="e">
        <f>IF(I2409="新設",VLOOKUP('施設リストA-1（直営）'!#REF!,'（新設）照明器具'!$B$5:$C$1990,2,FALSE),IF('部屋別効果（直）'!I2409="撤去",VLOOKUP('施設リストA-1（直営）'!#REF!,'（既設）調査結果'!$B$5:$C$1998,2,FALSE),0))</f>
        <v>#REF!</v>
      </c>
      <c r="K2409" s="29" t="e">
        <f>'施設リストA-1（直営）'!#REF!</f>
        <v>#REF!</v>
      </c>
      <c r="L2409" s="29" t="e">
        <f>'施設リストA-1（直営）'!#REF!</f>
        <v>#REF!</v>
      </c>
      <c r="M2409" s="30" t="e">
        <f>IF(L2409="新設",VLOOKUP('施設リストA-1（直営）'!#REF!,'（新設）照明器具'!$B$5:$C$1990,2,FALSE),IF('部屋別効果（直）'!L2409="撤去",VLOOKUP('施設リストA-1（直営）'!#REF!,'（既設）調査結果'!$B$5:$C$1998,2,FALSE),0))</f>
        <v>#REF!</v>
      </c>
      <c r="N2409" s="29" t="e">
        <f>'施設リストA-1（直営）'!#REF!</f>
        <v>#REF!</v>
      </c>
      <c r="O2409" s="29" t="e">
        <f>'施設リストA-1（直営）'!#REF!</f>
        <v>#REF!</v>
      </c>
      <c r="P2409" s="30" t="e">
        <f>IF(O2409="新設",VLOOKUP('施設リストA-1（直営）'!#REF!,'（新設）照明器具'!$B$5:$C$1990,2,FALSE),IF('部屋別効果（直）'!O2409="撤去",VLOOKUP('施設リストA-1（直営）'!#REF!,'（既設）調査結果'!$B$5:$C$1998,2,FALSE),0))</f>
        <v>#REF!</v>
      </c>
      <c r="Q2409" s="29" t="e">
        <f>'施設リストA-1（直営）'!#REF!</f>
        <v>#REF!</v>
      </c>
      <c r="R2409" s="29" t="e">
        <f>'施設リストA-1（直営）'!#REF!</f>
        <v>#REF!</v>
      </c>
      <c r="S2409" s="30" t="e">
        <f>IF(R2409="新設",VLOOKUP('施設リストA-1（直営）'!#REF!,'（新設）照明器具'!$B$5:$C$1990,2,FALSE),IF('部屋別効果（直）'!R2409="撤去",VLOOKUP('施設リストA-1（直営）'!#REF!,'（既設）調査結果'!$B$5:$C$1998,2,FALSE),0))</f>
        <v>#REF!</v>
      </c>
      <c r="T2409" s="29" t="e">
        <f>'施設リストA-1（直営）'!#REF!</f>
        <v>#REF!</v>
      </c>
      <c r="U2409" s="29" t="e">
        <f>'施設リストA-1（直営）'!#REF!</f>
        <v>#REF!</v>
      </c>
      <c r="V2409" s="30" t="e">
        <f>IF(U2409="新設",VLOOKUP('施設リストA-1（直営）'!#REF!,'（新設）照明器具'!$B$5:$C$1990,2,FALSE),IF('部屋別効果（直）'!U2409="撤去",VLOOKUP('施設リストA-1（直営）'!#REF!,'（既設）調査結果'!$B$5:$C$1998,2,FALSE),0))</f>
        <v>#REF!</v>
      </c>
      <c r="W2409" s="29" t="e">
        <f>'施設リストA-1（直営）'!#REF!</f>
        <v>#REF!</v>
      </c>
      <c r="X2409" s="29" t="e">
        <f>'施設リストA-1（直営）'!#REF!</f>
        <v>#REF!</v>
      </c>
      <c r="Y2409" s="30" t="e">
        <f>IF(X2409="新設",VLOOKUP('施設リストA-1（直営）'!#REF!,'（新設）照明器具'!$B$5:$C$1990,2,FALSE),IF('部屋別効果（直）'!X2409="撤去",VLOOKUP('施設リストA-1（直営）'!#REF!,'（既設）調査結果'!$B$5:$C$1998,2,FALSE),0))</f>
        <v>#REF!</v>
      </c>
      <c r="Z2409" s="29" t="e">
        <f>'施設リストA-1（直営）'!#REF!</f>
        <v>#REF!</v>
      </c>
      <c r="AA2409" s="29" t="e">
        <f>'施設リストA-1（直営）'!#REF!</f>
        <v>#REF!</v>
      </c>
      <c r="AB2409" s="30" t="e">
        <f>IF(AA2409="新設",VLOOKUP('施設リストA-1（直営）'!#REF!,'（新設）照明器具'!$B$5:$C$1990,2,FALSE),IF('部屋別効果（直）'!AA2409="撤去",VLOOKUP('施設リストA-1（直営）'!#REF!,'（既設）調査結果'!$B$5:$C$1998,2,FALSE),0))</f>
        <v>#REF!</v>
      </c>
      <c r="AC2409" s="29" t="e">
        <f>'施設リストA-1（直営）'!#REF!</f>
        <v>#REF!</v>
      </c>
      <c r="AD2409" s="29" t="e">
        <f>'施設リストA-1（直営）'!#REF!</f>
        <v>#REF!</v>
      </c>
      <c r="AE2409" s="30" t="e">
        <f>IF(AD2409="新設",VLOOKUP('施設リストA-1（直営）'!#REF!,'（新設）照明器具'!$B$5:$C$1990,2,FALSE),IF('部屋別効果（直）'!AD2409="撤去",VLOOKUP('施設リストA-1（直営）'!#REF!,'（既設）調査結果'!$B$5:$C$1998,2,FALSE),0))</f>
        <v>#REF!</v>
      </c>
      <c r="AF2409" s="29" t="e">
        <f>'施設リストA-1（直営）'!#REF!</f>
        <v>#REF!</v>
      </c>
      <c r="AG2409" s="29" t="e">
        <f>'施設リストA-1（直営）'!#REF!</f>
        <v>#REF!</v>
      </c>
      <c r="AH2409" s="30" t="e">
        <f>IF(AG2409="新設",VLOOKUP('施設リストA-1（直営）'!#REF!,'（新設）照明器具'!$B$5:$C$1990,2,FALSE),IF('部屋別効果（直）'!AG2409="撤去",VLOOKUP('施設リストA-1（直営）'!#REF!,'（既設）調査結果'!$B$5:$C$1998,2,FALSE),0))</f>
        <v>#REF!</v>
      </c>
      <c r="AI2409" s="29" t="e">
        <f>'施設リストA-1（直営）'!#REF!</f>
        <v>#REF!</v>
      </c>
      <c r="AJ2409" s="29" t="e">
        <f>'施設リストA-1（直営）'!#REF!</f>
        <v>#REF!</v>
      </c>
      <c r="AK2409" s="30" t="e">
        <f>IF(AJ2409="新設",VLOOKUP('施設リストA-1（直営）'!#REF!,'（新設）照明器具'!$B$5:$C$1990,2,FALSE),IF('部屋別効果（直）'!AJ2409="撤去",VLOOKUP('施設リストA-1（直営）'!#REF!,'（既設）調査結果'!$B$5:$C$1998,2,FALSE),0))</f>
        <v>#REF!</v>
      </c>
      <c r="AL2409" s="29" t="e">
        <f>'施設リストA-1（直営）'!#REF!</f>
        <v>#REF!</v>
      </c>
    </row>
    <row r="2410" spans="1:38" customFormat="1">
      <c r="A2410" s="94"/>
      <c r="B2410" s="16" t="e">
        <f>'施設リストA-1（直営）'!#REF!</f>
        <v>#REF!</v>
      </c>
      <c r="C2410" s="14" t="e">
        <f>'施設リストA-1（直営）'!#REF!</f>
        <v>#REF!</v>
      </c>
      <c r="D2410" s="94" t="e">
        <f>'施設リストA-1（直営）'!#REF!</f>
        <v>#REF!</v>
      </c>
      <c r="E2410" s="20" t="e">
        <f>'施設リストA-1（直営）'!#REF!</f>
        <v>#REF!</v>
      </c>
      <c r="F2410" s="20" t="e">
        <f>'施設リストA-1（直営）'!#REF!</f>
        <v>#REF!</v>
      </c>
      <c r="G2410" s="13" t="e">
        <f>'施設リストA-1（直営）'!#REF!</f>
        <v>#REF!</v>
      </c>
      <c r="H2410" s="28" t="e">
        <f t="shared" si="37"/>
        <v>#REF!</v>
      </c>
      <c r="I2410" s="29" t="e">
        <f>'施設リストA-1（直営）'!#REF!</f>
        <v>#REF!</v>
      </c>
      <c r="J2410" s="30" t="e">
        <f>IF(I2410="新設",VLOOKUP('施設リストA-1（直営）'!#REF!,'（新設）照明器具'!$B$5:$C$1990,2,FALSE),IF('部屋別効果（直）'!I2410="撤去",VLOOKUP('施設リストA-1（直営）'!#REF!,'（既設）調査結果'!$B$5:$C$1998,2,FALSE),0))</f>
        <v>#REF!</v>
      </c>
      <c r="K2410" s="29" t="e">
        <f>'施設リストA-1（直営）'!#REF!</f>
        <v>#REF!</v>
      </c>
      <c r="L2410" s="29" t="e">
        <f>'施設リストA-1（直営）'!#REF!</f>
        <v>#REF!</v>
      </c>
      <c r="M2410" s="30" t="e">
        <f>IF(L2410="新設",VLOOKUP('施設リストA-1（直営）'!#REF!,'（新設）照明器具'!$B$5:$C$1990,2,FALSE),IF('部屋別効果（直）'!L2410="撤去",VLOOKUP('施設リストA-1（直営）'!#REF!,'（既設）調査結果'!$B$5:$C$1998,2,FALSE),0))</f>
        <v>#REF!</v>
      </c>
      <c r="N2410" s="29" t="e">
        <f>'施設リストA-1（直営）'!#REF!</f>
        <v>#REF!</v>
      </c>
      <c r="O2410" s="29" t="e">
        <f>'施設リストA-1（直営）'!#REF!</f>
        <v>#REF!</v>
      </c>
      <c r="P2410" s="30" t="e">
        <f>IF(O2410="新設",VLOOKUP('施設リストA-1（直営）'!#REF!,'（新設）照明器具'!$B$5:$C$1990,2,FALSE),IF('部屋別効果（直）'!O2410="撤去",VLOOKUP('施設リストA-1（直営）'!#REF!,'（既設）調査結果'!$B$5:$C$1998,2,FALSE),0))</f>
        <v>#REF!</v>
      </c>
      <c r="Q2410" s="29" t="e">
        <f>'施設リストA-1（直営）'!#REF!</f>
        <v>#REF!</v>
      </c>
      <c r="R2410" s="29" t="e">
        <f>'施設リストA-1（直営）'!#REF!</f>
        <v>#REF!</v>
      </c>
      <c r="S2410" s="30" t="e">
        <f>IF(R2410="新設",VLOOKUP('施設リストA-1（直営）'!#REF!,'（新設）照明器具'!$B$5:$C$1990,2,FALSE),IF('部屋別効果（直）'!R2410="撤去",VLOOKUP('施設リストA-1（直営）'!#REF!,'（既設）調査結果'!$B$5:$C$1998,2,FALSE),0))</f>
        <v>#REF!</v>
      </c>
      <c r="T2410" s="29" t="e">
        <f>'施設リストA-1（直営）'!#REF!</f>
        <v>#REF!</v>
      </c>
      <c r="U2410" s="29" t="e">
        <f>'施設リストA-1（直営）'!#REF!</f>
        <v>#REF!</v>
      </c>
      <c r="V2410" s="30" t="e">
        <f>IF(U2410="新設",VLOOKUP('施設リストA-1（直営）'!#REF!,'（新設）照明器具'!$B$5:$C$1990,2,FALSE),IF('部屋別効果（直）'!U2410="撤去",VLOOKUP('施設リストA-1（直営）'!#REF!,'（既設）調査結果'!$B$5:$C$1998,2,FALSE),0))</f>
        <v>#REF!</v>
      </c>
      <c r="W2410" s="29" t="e">
        <f>'施設リストA-1（直営）'!#REF!</f>
        <v>#REF!</v>
      </c>
      <c r="X2410" s="29" t="e">
        <f>'施設リストA-1（直営）'!#REF!</f>
        <v>#REF!</v>
      </c>
      <c r="Y2410" s="30" t="e">
        <f>IF(X2410="新設",VLOOKUP('施設リストA-1（直営）'!#REF!,'（新設）照明器具'!$B$5:$C$1990,2,FALSE),IF('部屋別効果（直）'!X2410="撤去",VLOOKUP('施設リストA-1（直営）'!#REF!,'（既設）調査結果'!$B$5:$C$1998,2,FALSE),0))</f>
        <v>#REF!</v>
      </c>
      <c r="Z2410" s="29" t="e">
        <f>'施設リストA-1（直営）'!#REF!</f>
        <v>#REF!</v>
      </c>
      <c r="AA2410" s="29" t="e">
        <f>'施設リストA-1（直営）'!#REF!</f>
        <v>#REF!</v>
      </c>
      <c r="AB2410" s="30" t="e">
        <f>IF(AA2410="新設",VLOOKUP('施設リストA-1（直営）'!#REF!,'（新設）照明器具'!$B$5:$C$1990,2,FALSE),IF('部屋別効果（直）'!AA2410="撤去",VLOOKUP('施設リストA-1（直営）'!#REF!,'（既設）調査結果'!$B$5:$C$1998,2,FALSE),0))</f>
        <v>#REF!</v>
      </c>
      <c r="AC2410" s="29" t="e">
        <f>'施設リストA-1（直営）'!#REF!</f>
        <v>#REF!</v>
      </c>
      <c r="AD2410" s="29" t="e">
        <f>'施設リストA-1（直営）'!#REF!</f>
        <v>#REF!</v>
      </c>
      <c r="AE2410" s="30" t="e">
        <f>IF(AD2410="新設",VLOOKUP('施設リストA-1（直営）'!#REF!,'（新設）照明器具'!$B$5:$C$1990,2,FALSE),IF('部屋別効果（直）'!AD2410="撤去",VLOOKUP('施設リストA-1（直営）'!#REF!,'（既設）調査結果'!$B$5:$C$1998,2,FALSE),0))</f>
        <v>#REF!</v>
      </c>
      <c r="AF2410" s="29" t="e">
        <f>'施設リストA-1（直営）'!#REF!</f>
        <v>#REF!</v>
      </c>
      <c r="AG2410" s="29" t="e">
        <f>'施設リストA-1（直営）'!#REF!</f>
        <v>#REF!</v>
      </c>
      <c r="AH2410" s="30" t="e">
        <f>IF(AG2410="新設",VLOOKUP('施設リストA-1（直営）'!#REF!,'（新設）照明器具'!$B$5:$C$1990,2,FALSE),IF('部屋別効果（直）'!AG2410="撤去",VLOOKUP('施設リストA-1（直営）'!#REF!,'（既設）調査結果'!$B$5:$C$1998,2,FALSE),0))</f>
        <v>#REF!</v>
      </c>
      <c r="AI2410" s="29" t="e">
        <f>'施設リストA-1（直営）'!#REF!</f>
        <v>#REF!</v>
      </c>
      <c r="AJ2410" s="29" t="e">
        <f>'施設リストA-1（直営）'!#REF!</f>
        <v>#REF!</v>
      </c>
      <c r="AK2410" s="30" t="e">
        <f>IF(AJ2410="新設",VLOOKUP('施設リストA-1（直営）'!#REF!,'（新設）照明器具'!$B$5:$C$1990,2,FALSE),IF('部屋別効果（直）'!AJ2410="撤去",VLOOKUP('施設リストA-1（直営）'!#REF!,'（既設）調査結果'!$B$5:$C$1998,2,FALSE),0))</f>
        <v>#REF!</v>
      </c>
      <c r="AL2410" s="29" t="e">
        <f>'施設リストA-1（直営）'!#REF!</f>
        <v>#REF!</v>
      </c>
    </row>
    <row r="2411" spans="1:38" customFormat="1">
      <c r="A2411" s="94"/>
      <c r="B2411" s="16" t="e">
        <f>'施設リストA-1（直営）'!#REF!</f>
        <v>#REF!</v>
      </c>
      <c r="C2411" s="14" t="e">
        <f>'施設リストA-1（直営）'!#REF!</f>
        <v>#REF!</v>
      </c>
      <c r="D2411" s="94" t="e">
        <f>'施設リストA-1（直営）'!#REF!</f>
        <v>#REF!</v>
      </c>
      <c r="E2411" s="20" t="e">
        <f>'施設リストA-1（直営）'!#REF!</f>
        <v>#REF!</v>
      </c>
      <c r="F2411" s="20" t="e">
        <f>'施設リストA-1（直営）'!#REF!</f>
        <v>#REF!</v>
      </c>
      <c r="G2411" s="13" t="e">
        <f>'施設リストA-1（直営）'!#REF!</f>
        <v>#REF!</v>
      </c>
      <c r="H2411" s="28" t="e">
        <f t="shared" si="37"/>
        <v>#REF!</v>
      </c>
      <c r="I2411" s="29" t="e">
        <f>'施設リストA-1（直営）'!#REF!</f>
        <v>#REF!</v>
      </c>
      <c r="J2411" s="30" t="e">
        <f>IF(I2411="新設",VLOOKUP('施設リストA-1（直営）'!#REF!,'（新設）照明器具'!$B$5:$C$1990,2,FALSE),IF('部屋別効果（直）'!I2411="撤去",VLOOKUP('施設リストA-1（直営）'!#REF!,'（既設）調査結果'!$B$5:$C$1998,2,FALSE),0))</f>
        <v>#REF!</v>
      </c>
      <c r="K2411" s="29" t="e">
        <f>'施設リストA-1（直営）'!#REF!</f>
        <v>#REF!</v>
      </c>
      <c r="L2411" s="29" t="e">
        <f>'施設リストA-1（直営）'!#REF!</f>
        <v>#REF!</v>
      </c>
      <c r="M2411" s="30" t="e">
        <f>IF(L2411="新設",VLOOKUP('施設リストA-1（直営）'!#REF!,'（新設）照明器具'!$B$5:$C$1990,2,FALSE),IF('部屋別効果（直）'!L2411="撤去",VLOOKUP('施設リストA-1（直営）'!#REF!,'（既設）調査結果'!$B$5:$C$1998,2,FALSE),0))</f>
        <v>#REF!</v>
      </c>
      <c r="N2411" s="29" t="e">
        <f>'施設リストA-1（直営）'!#REF!</f>
        <v>#REF!</v>
      </c>
      <c r="O2411" s="29" t="e">
        <f>'施設リストA-1（直営）'!#REF!</f>
        <v>#REF!</v>
      </c>
      <c r="P2411" s="30" t="e">
        <f>IF(O2411="新設",VLOOKUP('施設リストA-1（直営）'!#REF!,'（新設）照明器具'!$B$5:$C$1990,2,FALSE),IF('部屋別効果（直）'!O2411="撤去",VLOOKUP('施設リストA-1（直営）'!#REF!,'（既設）調査結果'!$B$5:$C$1998,2,FALSE),0))</f>
        <v>#REF!</v>
      </c>
      <c r="Q2411" s="29" t="e">
        <f>'施設リストA-1（直営）'!#REF!</f>
        <v>#REF!</v>
      </c>
      <c r="R2411" s="29" t="e">
        <f>'施設リストA-1（直営）'!#REF!</f>
        <v>#REF!</v>
      </c>
      <c r="S2411" s="30" t="e">
        <f>IF(R2411="新設",VLOOKUP('施設リストA-1（直営）'!#REF!,'（新設）照明器具'!$B$5:$C$1990,2,FALSE),IF('部屋別効果（直）'!R2411="撤去",VLOOKUP('施設リストA-1（直営）'!#REF!,'（既設）調査結果'!$B$5:$C$1998,2,FALSE),0))</f>
        <v>#REF!</v>
      </c>
      <c r="T2411" s="29" t="e">
        <f>'施設リストA-1（直営）'!#REF!</f>
        <v>#REF!</v>
      </c>
      <c r="U2411" s="29" t="e">
        <f>'施設リストA-1（直営）'!#REF!</f>
        <v>#REF!</v>
      </c>
      <c r="V2411" s="30" t="e">
        <f>IF(U2411="新設",VLOOKUP('施設リストA-1（直営）'!#REF!,'（新設）照明器具'!$B$5:$C$1990,2,FALSE),IF('部屋別効果（直）'!U2411="撤去",VLOOKUP('施設リストA-1（直営）'!#REF!,'（既設）調査結果'!$B$5:$C$1998,2,FALSE),0))</f>
        <v>#REF!</v>
      </c>
      <c r="W2411" s="29" t="e">
        <f>'施設リストA-1（直営）'!#REF!</f>
        <v>#REF!</v>
      </c>
      <c r="X2411" s="29" t="e">
        <f>'施設リストA-1（直営）'!#REF!</f>
        <v>#REF!</v>
      </c>
      <c r="Y2411" s="30" t="e">
        <f>IF(X2411="新設",VLOOKUP('施設リストA-1（直営）'!#REF!,'（新設）照明器具'!$B$5:$C$1990,2,FALSE),IF('部屋別効果（直）'!X2411="撤去",VLOOKUP('施設リストA-1（直営）'!#REF!,'（既設）調査結果'!$B$5:$C$1998,2,FALSE),0))</f>
        <v>#REF!</v>
      </c>
      <c r="Z2411" s="29" t="e">
        <f>'施設リストA-1（直営）'!#REF!</f>
        <v>#REF!</v>
      </c>
      <c r="AA2411" s="29" t="e">
        <f>'施設リストA-1（直営）'!#REF!</f>
        <v>#REF!</v>
      </c>
      <c r="AB2411" s="30" t="e">
        <f>IF(AA2411="新設",VLOOKUP('施設リストA-1（直営）'!#REF!,'（新設）照明器具'!$B$5:$C$1990,2,FALSE),IF('部屋別効果（直）'!AA2411="撤去",VLOOKUP('施設リストA-1（直営）'!#REF!,'（既設）調査結果'!$B$5:$C$1998,2,FALSE),0))</f>
        <v>#REF!</v>
      </c>
      <c r="AC2411" s="29" t="e">
        <f>'施設リストA-1（直営）'!#REF!</f>
        <v>#REF!</v>
      </c>
      <c r="AD2411" s="29" t="e">
        <f>'施設リストA-1（直営）'!#REF!</f>
        <v>#REF!</v>
      </c>
      <c r="AE2411" s="30" t="e">
        <f>IF(AD2411="新設",VLOOKUP('施設リストA-1（直営）'!#REF!,'（新設）照明器具'!$B$5:$C$1990,2,FALSE),IF('部屋別効果（直）'!AD2411="撤去",VLOOKUP('施設リストA-1（直営）'!#REF!,'（既設）調査結果'!$B$5:$C$1998,2,FALSE),0))</f>
        <v>#REF!</v>
      </c>
      <c r="AF2411" s="29" t="e">
        <f>'施設リストA-1（直営）'!#REF!</f>
        <v>#REF!</v>
      </c>
      <c r="AG2411" s="29" t="e">
        <f>'施設リストA-1（直営）'!#REF!</f>
        <v>#REF!</v>
      </c>
      <c r="AH2411" s="30" t="e">
        <f>IF(AG2411="新設",VLOOKUP('施設リストA-1（直営）'!#REF!,'（新設）照明器具'!$B$5:$C$1990,2,FALSE),IF('部屋別効果（直）'!AG2411="撤去",VLOOKUP('施設リストA-1（直営）'!#REF!,'（既設）調査結果'!$B$5:$C$1998,2,FALSE),0))</f>
        <v>#REF!</v>
      </c>
      <c r="AI2411" s="29" t="e">
        <f>'施設リストA-1（直営）'!#REF!</f>
        <v>#REF!</v>
      </c>
      <c r="AJ2411" s="29" t="e">
        <f>'施設リストA-1（直営）'!#REF!</f>
        <v>#REF!</v>
      </c>
      <c r="AK2411" s="30" t="e">
        <f>IF(AJ2411="新設",VLOOKUP('施設リストA-1（直営）'!#REF!,'（新設）照明器具'!$B$5:$C$1990,2,FALSE),IF('部屋別効果（直）'!AJ2411="撤去",VLOOKUP('施設リストA-1（直営）'!#REF!,'（既設）調査結果'!$B$5:$C$1998,2,FALSE),0))</f>
        <v>#REF!</v>
      </c>
      <c r="AL2411" s="29" t="e">
        <f>'施設リストA-1（直営）'!#REF!</f>
        <v>#REF!</v>
      </c>
    </row>
    <row r="2412" spans="1:38" customFormat="1">
      <c r="A2412" s="94"/>
      <c r="B2412" s="16" t="e">
        <f>'施設リストA-1（直営）'!#REF!</f>
        <v>#REF!</v>
      </c>
      <c r="C2412" s="14" t="e">
        <f>'施設リストA-1（直営）'!#REF!</f>
        <v>#REF!</v>
      </c>
      <c r="D2412" s="94" t="e">
        <f>'施設リストA-1（直営）'!#REF!</f>
        <v>#REF!</v>
      </c>
      <c r="E2412" s="20" t="e">
        <f>'施設リストA-1（直営）'!#REF!</f>
        <v>#REF!</v>
      </c>
      <c r="F2412" s="20" t="e">
        <f>'施設リストA-1（直営）'!#REF!</f>
        <v>#REF!</v>
      </c>
      <c r="G2412" s="13" t="e">
        <f>'施設リストA-1（直営）'!#REF!</f>
        <v>#REF!</v>
      </c>
      <c r="H2412" s="28" t="e">
        <f t="shared" si="37"/>
        <v>#REF!</v>
      </c>
      <c r="I2412" s="29" t="e">
        <f>'施設リストA-1（直営）'!#REF!</f>
        <v>#REF!</v>
      </c>
      <c r="J2412" s="30" t="e">
        <f>IF(I2412="新設",VLOOKUP('施設リストA-1（直営）'!#REF!,'（新設）照明器具'!$B$5:$C$1990,2,FALSE),IF('部屋別効果（直）'!I2412="撤去",VLOOKUP('施設リストA-1（直営）'!#REF!,'（既設）調査結果'!$B$5:$C$1998,2,FALSE),0))</f>
        <v>#REF!</v>
      </c>
      <c r="K2412" s="29" t="e">
        <f>'施設リストA-1（直営）'!#REF!</f>
        <v>#REF!</v>
      </c>
      <c r="L2412" s="29" t="e">
        <f>'施設リストA-1（直営）'!#REF!</f>
        <v>#REF!</v>
      </c>
      <c r="M2412" s="30" t="e">
        <f>IF(L2412="新設",VLOOKUP('施設リストA-1（直営）'!#REF!,'（新設）照明器具'!$B$5:$C$1990,2,FALSE),IF('部屋別効果（直）'!L2412="撤去",VLOOKUP('施設リストA-1（直営）'!#REF!,'（既設）調査結果'!$B$5:$C$1998,2,FALSE),0))</f>
        <v>#REF!</v>
      </c>
      <c r="N2412" s="29" t="e">
        <f>'施設リストA-1（直営）'!#REF!</f>
        <v>#REF!</v>
      </c>
      <c r="O2412" s="29" t="e">
        <f>'施設リストA-1（直営）'!#REF!</f>
        <v>#REF!</v>
      </c>
      <c r="P2412" s="30" t="e">
        <f>IF(O2412="新設",VLOOKUP('施設リストA-1（直営）'!#REF!,'（新設）照明器具'!$B$5:$C$1990,2,FALSE),IF('部屋別効果（直）'!O2412="撤去",VLOOKUP('施設リストA-1（直営）'!#REF!,'（既設）調査結果'!$B$5:$C$1998,2,FALSE),0))</f>
        <v>#REF!</v>
      </c>
      <c r="Q2412" s="29" t="e">
        <f>'施設リストA-1（直営）'!#REF!</f>
        <v>#REF!</v>
      </c>
      <c r="R2412" s="29" t="e">
        <f>'施設リストA-1（直営）'!#REF!</f>
        <v>#REF!</v>
      </c>
      <c r="S2412" s="30" t="e">
        <f>IF(R2412="新設",VLOOKUP('施設リストA-1（直営）'!#REF!,'（新設）照明器具'!$B$5:$C$1990,2,FALSE),IF('部屋別効果（直）'!R2412="撤去",VLOOKUP('施設リストA-1（直営）'!#REF!,'（既設）調査結果'!$B$5:$C$1998,2,FALSE),0))</f>
        <v>#REF!</v>
      </c>
      <c r="T2412" s="29" t="e">
        <f>'施設リストA-1（直営）'!#REF!</f>
        <v>#REF!</v>
      </c>
      <c r="U2412" s="29" t="e">
        <f>'施設リストA-1（直営）'!#REF!</f>
        <v>#REF!</v>
      </c>
      <c r="V2412" s="30" t="e">
        <f>IF(U2412="新設",VLOOKUP('施設リストA-1（直営）'!#REF!,'（新設）照明器具'!$B$5:$C$1990,2,FALSE),IF('部屋別効果（直）'!U2412="撤去",VLOOKUP('施設リストA-1（直営）'!#REF!,'（既設）調査結果'!$B$5:$C$1998,2,FALSE),0))</f>
        <v>#REF!</v>
      </c>
      <c r="W2412" s="29" t="e">
        <f>'施設リストA-1（直営）'!#REF!</f>
        <v>#REF!</v>
      </c>
      <c r="X2412" s="29" t="e">
        <f>'施設リストA-1（直営）'!#REF!</f>
        <v>#REF!</v>
      </c>
      <c r="Y2412" s="30" t="e">
        <f>IF(X2412="新設",VLOOKUP('施設リストA-1（直営）'!#REF!,'（新設）照明器具'!$B$5:$C$1990,2,FALSE),IF('部屋別効果（直）'!X2412="撤去",VLOOKUP('施設リストA-1（直営）'!#REF!,'（既設）調査結果'!$B$5:$C$1998,2,FALSE),0))</f>
        <v>#REF!</v>
      </c>
      <c r="Z2412" s="29" t="e">
        <f>'施設リストA-1（直営）'!#REF!</f>
        <v>#REF!</v>
      </c>
      <c r="AA2412" s="29" t="e">
        <f>'施設リストA-1（直営）'!#REF!</f>
        <v>#REF!</v>
      </c>
      <c r="AB2412" s="30" t="e">
        <f>IF(AA2412="新設",VLOOKUP('施設リストA-1（直営）'!#REF!,'（新設）照明器具'!$B$5:$C$1990,2,FALSE),IF('部屋別効果（直）'!AA2412="撤去",VLOOKUP('施設リストA-1（直営）'!#REF!,'（既設）調査結果'!$B$5:$C$1998,2,FALSE),0))</f>
        <v>#REF!</v>
      </c>
      <c r="AC2412" s="29" t="e">
        <f>'施設リストA-1（直営）'!#REF!</f>
        <v>#REF!</v>
      </c>
      <c r="AD2412" s="29" t="e">
        <f>'施設リストA-1（直営）'!#REF!</f>
        <v>#REF!</v>
      </c>
      <c r="AE2412" s="30" t="e">
        <f>IF(AD2412="新設",VLOOKUP('施設リストA-1（直営）'!#REF!,'（新設）照明器具'!$B$5:$C$1990,2,FALSE),IF('部屋別効果（直）'!AD2412="撤去",VLOOKUP('施設リストA-1（直営）'!#REF!,'（既設）調査結果'!$B$5:$C$1998,2,FALSE),0))</f>
        <v>#REF!</v>
      </c>
      <c r="AF2412" s="29" t="e">
        <f>'施設リストA-1（直営）'!#REF!</f>
        <v>#REF!</v>
      </c>
      <c r="AG2412" s="29" t="e">
        <f>'施設リストA-1（直営）'!#REF!</f>
        <v>#REF!</v>
      </c>
      <c r="AH2412" s="30" t="e">
        <f>IF(AG2412="新設",VLOOKUP('施設リストA-1（直営）'!#REF!,'（新設）照明器具'!$B$5:$C$1990,2,FALSE),IF('部屋別効果（直）'!AG2412="撤去",VLOOKUP('施設リストA-1（直営）'!#REF!,'（既設）調査結果'!$B$5:$C$1998,2,FALSE),0))</f>
        <v>#REF!</v>
      </c>
      <c r="AI2412" s="29" t="e">
        <f>'施設リストA-1（直営）'!#REF!</f>
        <v>#REF!</v>
      </c>
      <c r="AJ2412" s="29" t="e">
        <f>'施設リストA-1（直営）'!#REF!</f>
        <v>#REF!</v>
      </c>
      <c r="AK2412" s="30" t="e">
        <f>IF(AJ2412="新設",VLOOKUP('施設リストA-1（直営）'!#REF!,'（新設）照明器具'!$B$5:$C$1990,2,FALSE),IF('部屋別効果（直）'!AJ2412="撤去",VLOOKUP('施設リストA-1（直営）'!#REF!,'（既設）調査結果'!$B$5:$C$1998,2,FALSE),0))</f>
        <v>#REF!</v>
      </c>
      <c r="AL2412" s="29" t="e">
        <f>'施設リストA-1（直営）'!#REF!</f>
        <v>#REF!</v>
      </c>
    </row>
    <row r="2413" spans="1:38" customFormat="1">
      <c r="A2413" s="94"/>
      <c r="B2413" s="16" t="e">
        <f>'施設リストA-1（直営）'!#REF!</f>
        <v>#REF!</v>
      </c>
      <c r="C2413" s="14" t="e">
        <f>'施設リストA-1（直営）'!#REF!</f>
        <v>#REF!</v>
      </c>
      <c r="D2413" s="94" t="e">
        <f>'施設リストA-1（直営）'!#REF!</f>
        <v>#REF!</v>
      </c>
      <c r="E2413" s="20" t="e">
        <f>'施設リストA-1（直営）'!#REF!</f>
        <v>#REF!</v>
      </c>
      <c r="F2413" s="20" t="e">
        <f>'施設リストA-1（直営）'!#REF!</f>
        <v>#REF!</v>
      </c>
      <c r="G2413" s="13" t="e">
        <f>'施設リストA-1（直営）'!#REF!</f>
        <v>#REF!</v>
      </c>
      <c r="H2413" s="28" t="e">
        <f t="shared" si="37"/>
        <v>#REF!</v>
      </c>
      <c r="I2413" s="29" t="e">
        <f>'施設リストA-1（直営）'!#REF!</f>
        <v>#REF!</v>
      </c>
      <c r="J2413" s="30" t="e">
        <f>IF(I2413="新設",VLOOKUP('施設リストA-1（直営）'!#REF!,'（新設）照明器具'!$B$5:$C$1990,2,FALSE),IF('部屋別効果（直）'!I2413="撤去",VLOOKUP('施設リストA-1（直営）'!#REF!,'（既設）調査結果'!$B$5:$C$1998,2,FALSE),0))</f>
        <v>#REF!</v>
      </c>
      <c r="K2413" s="29" t="e">
        <f>'施設リストA-1（直営）'!#REF!</f>
        <v>#REF!</v>
      </c>
      <c r="L2413" s="29" t="e">
        <f>'施設リストA-1（直営）'!#REF!</f>
        <v>#REF!</v>
      </c>
      <c r="M2413" s="30" t="e">
        <f>IF(L2413="新設",VLOOKUP('施設リストA-1（直営）'!#REF!,'（新設）照明器具'!$B$5:$C$1990,2,FALSE),IF('部屋別効果（直）'!L2413="撤去",VLOOKUP('施設リストA-1（直営）'!#REF!,'（既設）調査結果'!$B$5:$C$1998,2,FALSE),0))</f>
        <v>#REF!</v>
      </c>
      <c r="N2413" s="29" t="e">
        <f>'施設リストA-1（直営）'!#REF!</f>
        <v>#REF!</v>
      </c>
      <c r="O2413" s="29" t="e">
        <f>'施設リストA-1（直営）'!#REF!</f>
        <v>#REF!</v>
      </c>
      <c r="P2413" s="30" t="e">
        <f>IF(O2413="新設",VLOOKUP('施設リストA-1（直営）'!#REF!,'（新設）照明器具'!$B$5:$C$1990,2,FALSE),IF('部屋別効果（直）'!O2413="撤去",VLOOKUP('施設リストA-1（直営）'!#REF!,'（既設）調査結果'!$B$5:$C$1998,2,FALSE),0))</f>
        <v>#REF!</v>
      </c>
      <c r="Q2413" s="29" t="e">
        <f>'施設リストA-1（直営）'!#REF!</f>
        <v>#REF!</v>
      </c>
      <c r="R2413" s="29" t="e">
        <f>'施設リストA-1（直営）'!#REF!</f>
        <v>#REF!</v>
      </c>
      <c r="S2413" s="30" t="e">
        <f>IF(R2413="新設",VLOOKUP('施設リストA-1（直営）'!#REF!,'（新設）照明器具'!$B$5:$C$1990,2,FALSE),IF('部屋別効果（直）'!R2413="撤去",VLOOKUP('施設リストA-1（直営）'!#REF!,'（既設）調査結果'!$B$5:$C$1998,2,FALSE),0))</f>
        <v>#REF!</v>
      </c>
      <c r="T2413" s="29" t="e">
        <f>'施設リストA-1（直営）'!#REF!</f>
        <v>#REF!</v>
      </c>
      <c r="U2413" s="29" t="e">
        <f>'施設リストA-1（直営）'!#REF!</f>
        <v>#REF!</v>
      </c>
      <c r="V2413" s="30" t="e">
        <f>IF(U2413="新設",VLOOKUP('施設リストA-1（直営）'!#REF!,'（新設）照明器具'!$B$5:$C$1990,2,FALSE),IF('部屋別効果（直）'!U2413="撤去",VLOOKUP('施設リストA-1（直営）'!#REF!,'（既設）調査結果'!$B$5:$C$1998,2,FALSE),0))</f>
        <v>#REF!</v>
      </c>
      <c r="W2413" s="29" t="e">
        <f>'施設リストA-1（直営）'!#REF!</f>
        <v>#REF!</v>
      </c>
      <c r="X2413" s="29" t="e">
        <f>'施設リストA-1（直営）'!#REF!</f>
        <v>#REF!</v>
      </c>
      <c r="Y2413" s="30" t="e">
        <f>IF(X2413="新設",VLOOKUP('施設リストA-1（直営）'!#REF!,'（新設）照明器具'!$B$5:$C$1990,2,FALSE),IF('部屋別効果（直）'!X2413="撤去",VLOOKUP('施設リストA-1（直営）'!#REF!,'（既設）調査結果'!$B$5:$C$1998,2,FALSE),0))</f>
        <v>#REF!</v>
      </c>
      <c r="Z2413" s="29" t="e">
        <f>'施設リストA-1（直営）'!#REF!</f>
        <v>#REF!</v>
      </c>
      <c r="AA2413" s="29" t="e">
        <f>'施設リストA-1（直営）'!#REF!</f>
        <v>#REF!</v>
      </c>
      <c r="AB2413" s="30" t="e">
        <f>IF(AA2413="新設",VLOOKUP('施設リストA-1（直営）'!#REF!,'（新設）照明器具'!$B$5:$C$1990,2,FALSE),IF('部屋別効果（直）'!AA2413="撤去",VLOOKUP('施設リストA-1（直営）'!#REF!,'（既設）調査結果'!$B$5:$C$1998,2,FALSE),0))</f>
        <v>#REF!</v>
      </c>
      <c r="AC2413" s="29" t="e">
        <f>'施設リストA-1（直営）'!#REF!</f>
        <v>#REF!</v>
      </c>
      <c r="AD2413" s="29" t="e">
        <f>'施設リストA-1（直営）'!#REF!</f>
        <v>#REF!</v>
      </c>
      <c r="AE2413" s="30" t="e">
        <f>IF(AD2413="新設",VLOOKUP('施設リストA-1（直営）'!#REF!,'（新設）照明器具'!$B$5:$C$1990,2,FALSE),IF('部屋別効果（直）'!AD2413="撤去",VLOOKUP('施設リストA-1（直営）'!#REF!,'（既設）調査結果'!$B$5:$C$1998,2,FALSE),0))</f>
        <v>#REF!</v>
      </c>
      <c r="AF2413" s="29" t="e">
        <f>'施設リストA-1（直営）'!#REF!</f>
        <v>#REF!</v>
      </c>
      <c r="AG2413" s="29" t="e">
        <f>'施設リストA-1（直営）'!#REF!</f>
        <v>#REF!</v>
      </c>
      <c r="AH2413" s="30" t="e">
        <f>IF(AG2413="新設",VLOOKUP('施設リストA-1（直営）'!#REF!,'（新設）照明器具'!$B$5:$C$1990,2,FALSE),IF('部屋別効果（直）'!AG2413="撤去",VLOOKUP('施設リストA-1（直営）'!#REF!,'（既設）調査結果'!$B$5:$C$1998,2,FALSE),0))</f>
        <v>#REF!</v>
      </c>
      <c r="AI2413" s="29" t="e">
        <f>'施設リストA-1（直営）'!#REF!</f>
        <v>#REF!</v>
      </c>
      <c r="AJ2413" s="29" t="e">
        <f>'施設リストA-1（直営）'!#REF!</f>
        <v>#REF!</v>
      </c>
      <c r="AK2413" s="30" t="e">
        <f>IF(AJ2413="新設",VLOOKUP('施設リストA-1（直営）'!#REF!,'（新設）照明器具'!$B$5:$C$1990,2,FALSE),IF('部屋別効果（直）'!AJ2413="撤去",VLOOKUP('施設リストA-1（直営）'!#REF!,'（既設）調査結果'!$B$5:$C$1998,2,FALSE),0))</f>
        <v>#REF!</v>
      </c>
      <c r="AL2413" s="29" t="e">
        <f>'施設リストA-1（直営）'!#REF!</f>
        <v>#REF!</v>
      </c>
    </row>
    <row r="2414" spans="1:38" customFormat="1">
      <c r="A2414" s="94"/>
      <c r="B2414" s="16" t="e">
        <f>'施設リストA-1（直営）'!#REF!</f>
        <v>#REF!</v>
      </c>
      <c r="C2414" s="14" t="e">
        <f>'施設リストA-1（直営）'!#REF!</f>
        <v>#REF!</v>
      </c>
      <c r="D2414" s="94" t="e">
        <f>'施設リストA-1（直営）'!#REF!</f>
        <v>#REF!</v>
      </c>
      <c r="E2414" s="20" t="e">
        <f>'施設リストA-1（直営）'!#REF!</f>
        <v>#REF!</v>
      </c>
      <c r="F2414" s="20" t="e">
        <f>'施設リストA-1（直営）'!#REF!</f>
        <v>#REF!</v>
      </c>
      <c r="G2414" s="13" t="e">
        <f>'施設リストA-1（直営）'!#REF!</f>
        <v>#REF!</v>
      </c>
      <c r="H2414" s="28" t="e">
        <f t="shared" si="37"/>
        <v>#REF!</v>
      </c>
      <c r="I2414" s="29" t="e">
        <f>'施設リストA-1（直営）'!#REF!</f>
        <v>#REF!</v>
      </c>
      <c r="J2414" s="30" t="e">
        <f>IF(I2414="新設",VLOOKUP('施設リストA-1（直営）'!#REF!,'（新設）照明器具'!$B$5:$C$1990,2,FALSE),IF('部屋別効果（直）'!I2414="撤去",VLOOKUP('施設リストA-1（直営）'!#REF!,'（既設）調査結果'!$B$5:$C$1998,2,FALSE),0))</f>
        <v>#REF!</v>
      </c>
      <c r="K2414" s="29" t="e">
        <f>'施設リストA-1（直営）'!#REF!</f>
        <v>#REF!</v>
      </c>
      <c r="L2414" s="29" t="e">
        <f>'施設リストA-1（直営）'!#REF!</f>
        <v>#REF!</v>
      </c>
      <c r="M2414" s="30" t="e">
        <f>IF(L2414="新設",VLOOKUP('施設リストA-1（直営）'!#REF!,'（新設）照明器具'!$B$5:$C$1990,2,FALSE),IF('部屋別効果（直）'!L2414="撤去",VLOOKUP('施設リストA-1（直営）'!#REF!,'（既設）調査結果'!$B$5:$C$1998,2,FALSE),0))</f>
        <v>#REF!</v>
      </c>
      <c r="N2414" s="29" t="e">
        <f>'施設リストA-1（直営）'!#REF!</f>
        <v>#REF!</v>
      </c>
      <c r="O2414" s="29" t="e">
        <f>'施設リストA-1（直営）'!#REF!</f>
        <v>#REF!</v>
      </c>
      <c r="P2414" s="30" t="e">
        <f>IF(O2414="新設",VLOOKUP('施設リストA-1（直営）'!#REF!,'（新設）照明器具'!$B$5:$C$1990,2,FALSE),IF('部屋別効果（直）'!O2414="撤去",VLOOKUP('施設リストA-1（直営）'!#REF!,'（既設）調査結果'!$B$5:$C$1998,2,FALSE),0))</f>
        <v>#REF!</v>
      </c>
      <c r="Q2414" s="29" t="e">
        <f>'施設リストA-1（直営）'!#REF!</f>
        <v>#REF!</v>
      </c>
      <c r="R2414" s="29" t="e">
        <f>'施設リストA-1（直営）'!#REF!</f>
        <v>#REF!</v>
      </c>
      <c r="S2414" s="30" t="e">
        <f>IF(R2414="新設",VLOOKUP('施設リストA-1（直営）'!#REF!,'（新設）照明器具'!$B$5:$C$1990,2,FALSE),IF('部屋別効果（直）'!R2414="撤去",VLOOKUP('施設リストA-1（直営）'!#REF!,'（既設）調査結果'!$B$5:$C$1998,2,FALSE),0))</f>
        <v>#REF!</v>
      </c>
      <c r="T2414" s="29" t="e">
        <f>'施設リストA-1（直営）'!#REF!</f>
        <v>#REF!</v>
      </c>
      <c r="U2414" s="29" t="e">
        <f>'施設リストA-1（直営）'!#REF!</f>
        <v>#REF!</v>
      </c>
      <c r="V2414" s="30" t="e">
        <f>IF(U2414="新設",VLOOKUP('施設リストA-1（直営）'!#REF!,'（新設）照明器具'!$B$5:$C$1990,2,FALSE),IF('部屋別効果（直）'!U2414="撤去",VLOOKUP('施設リストA-1（直営）'!#REF!,'（既設）調査結果'!$B$5:$C$1998,2,FALSE),0))</f>
        <v>#REF!</v>
      </c>
      <c r="W2414" s="29" t="e">
        <f>'施設リストA-1（直営）'!#REF!</f>
        <v>#REF!</v>
      </c>
      <c r="X2414" s="29" t="e">
        <f>'施設リストA-1（直営）'!#REF!</f>
        <v>#REF!</v>
      </c>
      <c r="Y2414" s="30" t="e">
        <f>IF(X2414="新設",VLOOKUP('施設リストA-1（直営）'!#REF!,'（新設）照明器具'!$B$5:$C$1990,2,FALSE),IF('部屋別効果（直）'!X2414="撤去",VLOOKUP('施設リストA-1（直営）'!#REF!,'（既設）調査結果'!$B$5:$C$1998,2,FALSE),0))</f>
        <v>#REF!</v>
      </c>
      <c r="Z2414" s="29" t="e">
        <f>'施設リストA-1（直営）'!#REF!</f>
        <v>#REF!</v>
      </c>
      <c r="AA2414" s="29" t="e">
        <f>'施設リストA-1（直営）'!#REF!</f>
        <v>#REF!</v>
      </c>
      <c r="AB2414" s="30" t="e">
        <f>IF(AA2414="新設",VLOOKUP('施設リストA-1（直営）'!#REF!,'（新設）照明器具'!$B$5:$C$1990,2,FALSE),IF('部屋別効果（直）'!AA2414="撤去",VLOOKUP('施設リストA-1（直営）'!#REF!,'（既設）調査結果'!$B$5:$C$1998,2,FALSE),0))</f>
        <v>#REF!</v>
      </c>
      <c r="AC2414" s="29" t="e">
        <f>'施設リストA-1（直営）'!#REF!</f>
        <v>#REF!</v>
      </c>
      <c r="AD2414" s="29" t="e">
        <f>'施設リストA-1（直営）'!#REF!</f>
        <v>#REF!</v>
      </c>
      <c r="AE2414" s="30" t="e">
        <f>IF(AD2414="新設",VLOOKUP('施設リストA-1（直営）'!#REF!,'（新設）照明器具'!$B$5:$C$1990,2,FALSE),IF('部屋別効果（直）'!AD2414="撤去",VLOOKUP('施設リストA-1（直営）'!#REF!,'（既設）調査結果'!$B$5:$C$1998,2,FALSE),0))</f>
        <v>#REF!</v>
      </c>
      <c r="AF2414" s="29" t="e">
        <f>'施設リストA-1（直営）'!#REF!</f>
        <v>#REF!</v>
      </c>
      <c r="AG2414" s="29" t="e">
        <f>'施設リストA-1（直営）'!#REF!</f>
        <v>#REF!</v>
      </c>
      <c r="AH2414" s="30" t="e">
        <f>IF(AG2414="新設",VLOOKUP('施設リストA-1（直営）'!#REF!,'（新設）照明器具'!$B$5:$C$1990,2,FALSE),IF('部屋別効果（直）'!AG2414="撤去",VLOOKUP('施設リストA-1（直営）'!#REF!,'（既設）調査結果'!$B$5:$C$1998,2,FALSE),0))</f>
        <v>#REF!</v>
      </c>
      <c r="AI2414" s="29" t="e">
        <f>'施設リストA-1（直営）'!#REF!</f>
        <v>#REF!</v>
      </c>
      <c r="AJ2414" s="29" t="e">
        <f>'施設リストA-1（直営）'!#REF!</f>
        <v>#REF!</v>
      </c>
      <c r="AK2414" s="30" t="e">
        <f>IF(AJ2414="新設",VLOOKUP('施設リストA-1（直営）'!#REF!,'（新設）照明器具'!$B$5:$C$1990,2,FALSE),IF('部屋別効果（直）'!AJ2414="撤去",VLOOKUP('施設リストA-1（直営）'!#REF!,'（既設）調査結果'!$B$5:$C$1998,2,FALSE),0))</f>
        <v>#REF!</v>
      </c>
      <c r="AL2414" s="29" t="e">
        <f>'施設リストA-1（直営）'!#REF!</f>
        <v>#REF!</v>
      </c>
    </row>
    <row r="2415" spans="1:38" customFormat="1">
      <c r="A2415" s="94"/>
      <c r="B2415" s="16" t="e">
        <f>'施設リストA-1（直営）'!#REF!</f>
        <v>#REF!</v>
      </c>
      <c r="C2415" s="14" t="e">
        <f>'施設リストA-1（直営）'!#REF!</f>
        <v>#REF!</v>
      </c>
      <c r="D2415" s="94" t="e">
        <f>'施設リストA-1（直営）'!#REF!</f>
        <v>#REF!</v>
      </c>
      <c r="E2415" s="20" t="e">
        <f>'施設リストA-1（直営）'!#REF!</f>
        <v>#REF!</v>
      </c>
      <c r="F2415" s="20" t="e">
        <f>'施設リストA-1（直営）'!#REF!</f>
        <v>#REF!</v>
      </c>
      <c r="G2415" s="13" t="e">
        <f>'施設リストA-1（直営）'!#REF!</f>
        <v>#REF!</v>
      </c>
      <c r="H2415" s="28" t="e">
        <f t="shared" si="37"/>
        <v>#REF!</v>
      </c>
      <c r="I2415" s="29" t="e">
        <f>'施設リストA-1（直営）'!#REF!</f>
        <v>#REF!</v>
      </c>
      <c r="J2415" s="30" t="e">
        <f>IF(I2415="新設",VLOOKUP('施設リストA-1（直営）'!#REF!,'（新設）照明器具'!$B$5:$C$1990,2,FALSE),IF('部屋別効果（直）'!I2415="撤去",VLOOKUP('施設リストA-1（直営）'!#REF!,'（既設）調査結果'!$B$5:$C$1998,2,FALSE),0))</f>
        <v>#REF!</v>
      </c>
      <c r="K2415" s="29" t="e">
        <f>'施設リストA-1（直営）'!#REF!</f>
        <v>#REF!</v>
      </c>
      <c r="L2415" s="29" t="e">
        <f>'施設リストA-1（直営）'!#REF!</f>
        <v>#REF!</v>
      </c>
      <c r="M2415" s="30" t="e">
        <f>IF(L2415="新設",VLOOKUP('施設リストA-1（直営）'!#REF!,'（新設）照明器具'!$B$5:$C$1990,2,FALSE),IF('部屋別効果（直）'!L2415="撤去",VLOOKUP('施設リストA-1（直営）'!#REF!,'（既設）調査結果'!$B$5:$C$1998,2,FALSE),0))</f>
        <v>#REF!</v>
      </c>
      <c r="N2415" s="29" t="e">
        <f>'施設リストA-1（直営）'!#REF!</f>
        <v>#REF!</v>
      </c>
      <c r="O2415" s="29" t="e">
        <f>'施設リストA-1（直営）'!#REF!</f>
        <v>#REF!</v>
      </c>
      <c r="P2415" s="30" t="e">
        <f>IF(O2415="新設",VLOOKUP('施設リストA-1（直営）'!#REF!,'（新設）照明器具'!$B$5:$C$1990,2,FALSE),IF('部屋別効果（直）'!O2415="撤去",VLOOKUP('施設リストA-1（直営）'!#REF!,'（既設）調査結果'!$B$5:$C$1998,2,FALSE),0))</f>
        <v>#REF!</v>
      </c>
      <c r="Q2415" s="29" t="e">
        <f>'施設リストA-1（直営）'!#REF!</f>
        <v>#REF!</v>
      </c>
      <c r="R2415" s="29" t="e">
        <f>'施設リストA-1（直営）'!#REF!</f>
        <v>#REF!</v>
      </c>
      <c r="S2415" s="30" t="e">
        <f>IF(R2415="新設",VLOOKUP('施設リストA-1（直営）'!#REF!,'（新設）照明器具'!$B$5:$C$1990,2,FALSE),IF('部屋別効果（直）'!R2415="撤去",VLOOKUP('施設リストA-1（直営）'!#REF!,'（既設）調査結果'!$B$5:$C$1998,2,FALSE),0))</f>
        <v>#REF!</v>
      </c>
      <c r="T2415" s="29" t="e">
        <f>'施設リストA-1（直営）'!#REF!</f>
        <v>#REF!</v>
      </c>
      <c r="U2415" s="29" t="e">
        <f>'施設リストA-1（直営）'!#REF!</f>
        <v>#REF!</v>
      </c>
      <c r="V2415" s="30" t="e">
        <f>IF(U2415="新設",VLOOKUP('施設リストA-1（直営）'!#REF!,'（新設）照明器具'!$B$5:$C$1990,2,FALSE),IF('部屋別効果（直）'!U2415="撤去",VLOOKUP('施設リストA-1（直営）'!#REF!,'（既設）調査結果'!$B$5:$C$1998,2,FALSE),0))</f>
        <v>#REF!</v>
      </c>
      <c r="W2415" s="29" t="e">
        <f>'施設リストA-1（直営）'!#REF!</f>
        <v>#REF!</v>
      </c>
      <c r="X2415" s="29" t="e">
        <f>'施設リストA-1（直営）'!#REF!</f>
        <v>#REF!</v>
      </c>
      <c r="Y2415" s="30" t="e">
        <f>IF(X2415="新設",VLOOKUP('施設リストA-1（直営）'!#REF!,'（新設）照明器具'!$B$5:$C$1990,2,FALSE),IF('部屋別効果（直）'!X2415="撤去",VLOOKUP('施設リストA-1（直営）'!#REF!,'（既設）調査結果'!$B$5:$C$1998,2,FALSE),0))</f>
        <v>#REF!</v>
      </c>
      <c r="Z2415" s="29" t="e">
        <f>'施設リストA-1（直営）'!#REF!</f>
        <v>#REF!</v>
      </c>
      <c r="AA2415" s="29" t="e">
        <f>'施設リストA-1（直営）'!#REF!</f>
        <v>#REF!</v>
      </c>
      <c r="AB2415" s="30" t="e">
        <f>IF(AA2415="新設",VLOOKUP('施設リストA-1（直営）'!#REF!,'（新設）照明器具'!$B$5:$C$1990,2,FALSE),IF('部屋別効果（直）'!AA2415="撤去",VLOOKUP('施設リストA-1（直営）'!#REF!,'（既設）調査結果'!$B$5:$C$1998,2,FALSE),0))</f>
        <v>#REF!</v>
      </c>
      <c r="AC2415" s="29" t="e">
        <f>'施設リストA-1（直営）'!#REF!</f>
        <v>#REF!</v>
      </c>
      <c r="AD2415" s="29" t="e">
        <f>'施設リストA-1（直営）'!#REF!</f>
        <v>#REF!</v>
      </c>
      <c r="AE2415" s="30" t="e">
        <f>IF(AD2415="新設",VLOOKUP('施設リストA-1（直営）'!#REF!,'（新設）照明器具'!$B$5:$C$1990,2,FALSE),IF('部屋別効果（直）'!AD2415="撤去",VLOOKUP('施設リストA-1（直営）'!#REF!,'（既設）調査結果'!$B$5:$C$1998,2,FALSE),0))</f>
        <v>#REF!</v>
      </c>
      <c r="AF2415" s="29" t="e">
        <f>'施設リストA-1（直営）'!#REF!</f>
        <v>#REF!</v>
      </c>
      <c r="AG2415" s="29" t="e">
        <f>'施設リストA-1（直営）'!#REF!</f>
        <v>#REF!</v>
      </c>
      <c r="AH2415" s="30" t="e">
        <f>IF(AG2415="新設",VLOOKUP('施設リストA-1（直営）'!#REF!,'（新設）照明器具'!$B$5:$C$1990,2,FALSE),IF('部屋別効果（直）'!AG2415="撤去",VLOOKUP('施設リストA-1（直営）'!#REF!,'（既設）調査結果'!$B$5:$C$1998,2,FALSE),0))</f>
        <v>#REF!</v>
      </c>
      <c r="AI2415" s="29" t="e">
        <f>'施設リストA-1（直営）'!#REF!</f>
        <v>#REF!</v>
      </c>
      <c r="AJ2415" s="29" t="e">
        <f>'施設リストA-1（直営）'!#REF!</f>
        <v>#REF!</v>
      </c>
      <c r="AK2415" s="30" t="e">
        <f>IF(AJ2415="新設",VLOOKUP('施設リストA-1（直営）'!#REF!,'（新設）照明器具'!$B$5:$C$1990,2,FALSE),IF('部屋別効果（直）'!AJ2415="撤去",VLOOKUP('施設リストA-1（直営）'!#REF!,'（既設）調査結果'!$B$5:$C$1998,2,FALSE),0))</f>
        <v>#REF!</v>
      </c>
      <c r="AL2415" s="29" t="e">
        <f>'施設リストA-1（直営）'!#REF!</f>
        <v>#REF!</v>
      </c>
    </row>
    <row r="2416" spans="1:38" customFormat="1">
      <c r="A2416" s="94"/>
      <c r="B2416" s="16" t="e">
        <f>'施設リストA-1（直営）'!#REF!</f>
        <v>#REF!</v>
      </c>
      <c r="C2416" s="14" t="e">
        <f>'施設リストA-1（直営）'!#REF!</f>
        <v>#REF!</v>
      </c>
      <c r="D2416" s="94" t="e">
        <f>'施設リストA-1（直営）'!#REF!</f>
        <v>#REF!</v>
      </c>
      <c r="E2416" s="20" t="e">
        <f>'施設リストA-1（直営）'!#REF!</f>
        <v>#REF!</v>
      </c>
      <c r="F2416" s="20" t="e">
        <f>'施設リストA-1（直営）'!#REF!</f>
        <v>#REF!</v>
      </c>
      <c r="G2416" s="13" t="e">
        <f>'施設リストA-1（直営）'!#REF!</f>
        <v>#REF!</v>
      </c>
      <c r="H2416" s="28" t="e">
        <f t="shared" si="37"/>
        <v>#REF!</v>
      </c>
      <c r="I2416" s="29" t="e">
        <f>'施設リストA-1（直営）'!#REF!</f>
        <v>#REF!</v>
      </c>
      <c r="J2416" s="30" t="e">
        <f>IF(I2416="新設",VLOOKUP('施設リストA-1（直営）'!#REF!,'（新設）照明器具'!$B$5:$C$1990,2,FALSE),IF('部屋別効果（直）'!I2416="撤去",VLOOKUP('施設リストA-1（直営）'!#REF!,'（既設）調査結果'!$B$5:$C$1998,2,FALSE),0))</f>
        <v>#REF!</v>
      </c>
      <c r="K2416" s="29" t="e">
        <f>'施設リストA-1（直営）'!#REF!</f>
        <v>#REF!</v>
      </c>
      <c r="L2416" s="29" t="e">
        <f>'施設リストA-1（直営）'!#REF!</f>
        <v>#REF!</v>
      </c>
      <c r="M2416" s="30" t="e">
        <f>IF(L2416="新設",VLOOKUP('施設リストA-1（直営）'!#REF!,'（新設）照明器具'!$B$5:$C$1990,2,FALSE),IF('部屋別効果（直）'!L2416="撤去",VLOOKUP('施設リストA-1（直営）'!#REF!,'（既設）調査結果'!$B$5:$C$1998,2,FALSE),0))</f>
        <v>#REF!</v>
      </c>
      <c r="N2416" s="29" t="e">
        <f>'施設リストA-1（直営）'!#REF!</f>
        <v>#REF!</v>
      </c>
      <c r="O2416" s="29" t="e">
        <f>'施設リストA-1（直営）'!#REF!</f>
        <v>#REF!</v>
      </c>
      <c r="P2416" s="30" t="e">
        <f>IF(O2416="新設",VLOOKUP('施設リストA-1（直営）'!#REF!,'（新設）照明器具'!$B$5:$C$1990,2,FALSE),IF('部屋別効果（直）'!O2416="撤去",VLOOKUP('施設リストA-1（直営）'!#REF!,'（既設）調査結果'!$B$5:$C$1998,2,FALSE),0))</f>
        <v>#REF!</v>
      </c>
      <c r="Q2416" s="29" t="e">
        <f>'施設リストA-1（直営）'!#REF!</f>
        <v>#REF!</v>
      </c>
      <c r="R2416" s="29" t="e">
        <f>'施設リストA-1（直営）'!#REF!</f>
        <v>#REF!</v>
      </c>
      <c r="S2416" s="30" t="e">
        <f>IF(R2416="新設",VLOOKUP('施設リストA-1（直営）'!#REF!,'（新設）照明器具'!$B$5:$C$1990,2,FALSE),IF('部屋別効果（直）'!R2416="撤去",VLOOKUP('施設リストA-1（直営）'!#REF!,'（既設）調査結果'!$B$5:$C$1998,2,FALSE),0))</f>
        <v>#REF!</v>
      </c>
      <c r="T2416" s="29" t="e">
        <f>'施設リストA-1（直営）'!#REF!</f>
        <v>#REF!</v>
      </c>
      <c r="U2416" s="29" t="e">
        <f>'施設リストA-1（直営）'!#REF!</f>
        <v>#REF!</v>
      </c>
      <c r="V2416" s="30" t="e">
        <f>IF(U2416="新設",VLOOKUP('施設リストA-1（直営）'!#REF!,'（新設）照明器具'!$B$5:$C$1990,2,FALSE),IF('部屋別効果（直）'!U2416="撤去",VLOOKUP('施設リストA-1（直営）'!#REF!,'（既設）調査結果'!$B$5:$C$1998,2,FALSE),0))</f>
        <v>#REF!</v>
      </c>
      <c r="W2416" s="29" t="e">
        <f>'施設リストA-1（直営）'!#REF!</f>
        <v>#REF!</v>
      </c>
      <c r="X2416" s="29" t="e">
        <f>'施設リストA-1（直営）'!#REF!</f>
        <v>#REF!</v>
      </c>
      <c r="Y2416" s="30" t="e">
        <f>IF(X2416="新設",VLOOKUP('施設リストA-1（直営）'!#REF!,'（新設）照明器具'!$B$5:$C$1990,2,FALSE),IF('部屋別効果（直）'!X2416="撤去",VLOOKUP('施設リストA-1（直営）'!#REF!,'（既設）調査結果'!$B$5:$C$1998,2,FALSE),0))</f>
        <v>#REF!</v>
      </c>
      <c r="Z2416" s="29" t="e">
        <f>'施設リストA-1（直営）'!#REF!</f>
        <v>#REF!</v>
      </c>
      <c r="AA2416" s="29" t="e">
        <f>'施設リストA-1（直営）'!#REF!</f>
        <v>#REF!</v>
      </c>
      <c r="AB2416" s="30" t="e">
        <f>IF(AA2416="新設",VLOOKUP('施設リストA-1（直営）'!#REF!,'（新設）照明器具'!$B$5:$C$1990,2,FALSE),IF('部屋別効果（直）'!AA2416="撤去",VLOOKUP('施設リストA-1（直営）'!#REF!,'（既設）調査結果'!$B$5:$C$1998,2,FALSE),0))</f>
        <v>#REF!</v>
      </c>
      <c r="AC2416" s="29" t="e">
        <f>'施設リストA-1（直営）'!#REF!</f>
        <v>#REF!</v>
      </c>
      <c r="AD2416" s="29" t="e">
        <f>'施設リストA-1（直営）'!#REF!</f>
        <v>#REF!</v>
      </c>
      <c r="AE2416" s="30" t="e">
        <f>IF(AD2416="新設",VLOOKUP('施設リストA-1（直営）'!#REF!,'（新設）照明器具'!$B$5:$C$1990,2,FALSE),IF('部屋別効果（直）'!AD2416="撤去",VLOOKUP('施設リストA-1（直営）'!#REF!,'（既設）調査結果'!$B$5:$C$1998,2,FALSE),0))</f>
        <v>#REF!</v>
      </c>
      <c r="AF2416" s="29" t="e">
        <f>'施設リストA-1（直営）'!#REF!</f>
        <v>#REF!</v>
      </c>
      <c r="AG2416" s="29" t="e">
        <f>'施設リストA-1（直営）'!#REF!</f>
        <v>#REF!</v>
      </c>
      <c r="AH2416" s="30" t="e">
        <f>IF(AG2416="新設",VLOOKUP('施設リストA-1（直営）'!#REF!,'（新設）照明器具'!$B$5:$C$1990,2,FALSE),IF('部屋別効果（直）'!AG2416="撤去",VLOOKUP('施設リストA-1（直営）'!#REF!,'（既設）調査結果'!$B$5:$C$1998,2,FALSE),0))</f>
        <v>#REF!</v>
      </c>
      <c r="AI2416" s="29" t="e">
        <f>'施設リストA-1（直営）'!#REF!</f>
        <v>#REF!</v>
      </c>
      <c r="AJ2416" s="29" t="e">
        <f>'施設リストA-1（直営）'!#REF!</f>
        <v>#REF!</v>
      </c>
      <c r="AK2416" s="30" t="e">
        <f>IF(AJ2416="新設",VLOOKUP('施設リストA-1（直営）'!#REF!,'（新設）照明器具'!$B$5:$C$1990,2,FALSE),IF('部屋別効果（直）'!AJ2416="撤去",VLOOKUP('施設リストA-1（直営）'!#REF!,'（既設）調査結果'!$B$5:$C$1998,2,FALSE),0))</f>
        <v>#REF!</v>
      </c>
      <c r="AL2416" s="29" t="e">
        <f>'施設リストA-1（直営）'!#REF!</f>
        <v>#REF!</v>
      </c>
    </row>
    <row r="2417" spans="1:38" customFormat="1">
      <c r="A2417" s="94"/>
      <c r="B2417" s="16" t="e">
        <f>'施設リストA-1（直営）'!#REF!</f>
        <v>#REF!</v>
      </c>
      <c r="C2417" s="14" t="e">
        <f>'施設リストA-1（直営）'!#REF!</f>
        <v>#REF!</v>
      </c>
      <c r="D2417" s="94" t="e">
        <f>'施設リストA-1（直営）'!#REF!</f>
        <v>#REF!</v>
      </c>
      <c r="E2417" s="20" t="e">
        <f>'施設リストA-1（直営）'!#REF!</f>
        <v>#REF!</v>
      </c>
      <c r="F2417" s="20" t="e">
        <f>'施設リストA-1（直営）'!#REF!</f>
        <v>#REF!</v>
      </c>
      <c r="G2417" s="13" t="e">
        <f>'施設リストA-1（直営）'!#REF!</f>
        <v>#REF!</v>
      </c>
      <c r="H2417" s="28" t="e">
        <f t="shared" si="37"/>
        <v>#REF!</v>
      </c>
      <c r="I2417" s="29" t="e">
        <f>'施設リストA-1（直営）'!#REF!</f>
        <v>#REF!</v>
      </c>
      <c r="J2417" s="30" t="e">
        <f>IF(I2417="新設",VLOOKUP('施設リストA-1（直営）'!#REF!,'（新設）照明器具'!$B$5:$C$1990,2,FALSE),IF('部屋別効果（直）'!I2417="撤去",VLOOKUP('施設リストA-1（直営）'!#REF!,'（既設）調査結果'!$B$5:$C$1998,2,FALSE),0))</f>
        <v>#REF!</v>
      </c>
      <c r="K2417" s="29" t="e">
        <f>'施設リストA-1（直営）'!#REF!</f>
        <v>#REF!</v>
      </c>
      <c r="L2417" s="29" t="e">
        <f>'施設リストA-1（直営）'!#REF!</f>
        <v>#REF!</v>
      </c>
      <c r="M2417" s="30" t="e">
        <f>IF(L2417="新設",VLOOKUP('施設リストA-1（直営）'!#REF!,'（新設）照明器具'!$B$5:$C$1990,2,FALSE),IF('部屋別効果（直）'!L2417="撤去",VLOOKUP('施設リストA-1（直営）'!#REF!,'（既設）調査結果'!$B$5:$C$1998,2,FALSE),0))</f>
        <v>#REF!</v>
      </c>
      <c r="N2417" s="29" t="e">
        <f>'施設リストA-1（直営）'!#REF!</f>
        <v>#REF!</v>
      </c>
      <c r="O2417" s="29" t="e">
        <f>'施設リストA-1（直営）'!#REF!</f>
        <v>#REF!</v>
      </c>
      <c r="P2417" s="30" t="e">
        <f>IF(O2417="新設",VLOOKUP('施設リストA-1（直営）'!#REF!,'（新設）照明器具'!$B$5:$C$1990,2,FALSE),IF('部屋別効果（直）'!O2417="撤去",VLOOKUP('施設リストA-1（直営）'!#REF!,'（既設）調査結果'!$B$5:$C$1998,2,FALSE),0))</f>
        <v>#REF!</v>
      </c>
      <c r="Q2417" s="29" t="e">
        <f>'施設リストA-1（直営）'!#REF!</f>
        <v>#REF!</v>
      </c>
      <c r="R2417" s="29" t="e">
        <f>'施設リストA-1（直営）'!#REF!</f>
        <v>#REF!</v>
      </c>
      <c r="S2417" s="30" t="e">
        <f>IF(R2417="新設",VLOOKUP('施設リストA-1（直営）'!#REF!,'（新設）照明器具'!$B$5:$C$1990,2,FALSE),IF('部屋別効果（直）'!R2417="撤去",VLOOKUP('施設リストA-1（直営）'!#REF!,'（既設）調査結果'!$B$5:$C$1998,2,FALSE),0))</f>
        <v>#REF!</v>
      </c>
      <c r="T2417" s="29" t="e">
        <f>'施設リストA-1（直営）'!#REF!</f>
        <v>#REF!</v>
      </c>
      <c r="U2417" s="29" t="e">
        <f>'施設リストA-1（直営）'!#REF!</f>
        <v>#REF!</v>
      </c>
      <c r="V2417" s="30" t="e">
        <f>IF(U2417="新設",VLOOKUP('施設リストA-1（直営）'!#REF!,'（新設）照明器具'!$B$5:$C$1990,2,FALSE),IF('部屋別効果（直）'!U2417="撤去",VLOOKUP('施設リストA-1（直営）'!#REF!,'（既設）調査結果'!$B$5:$C$1998,2,FALSE),0))</f>
        <v>#REF!</v>
      </c>
      <c r="W2417" s="29" t="e">
        <f>'施設リストA-1（直営）'!#REF!</f>
        <v>#REF!</v>
      </c>
      <c r="X2417" s="29" t="e">
        <f>'施設リストA-1（直営）'!#REF!</f>
        <v>#REF!</v>
      </c>
      <c r="Y2417" s="30" t="e">
        <f>IF(X2417="新設",VLOOKUP('施設リストA-1（直営）'!#REF!,'（新設）照明器具'!$B$5:$C$1990,2,FALSE),IF('部屋別効果（直）'!X2417="撤去",VLOOKUP('施設リストA-1（直営）'!#REF!,'（既設）調査結果'!$B$5:$C$1998,2,FALSE),0))</f>
        <v>#REF!</v>
      </c>
      <c r="Z2417" s="29" t="e">
        <f>'施設リストA-1（直営）'!#REF!</f>
        <v>#REF!</v>
      </c>
      <c r="AA2417" s="29" t="e">
        <f>'施設リストA-1（直営）'!#REF!</f>
        <v>#REF!</v>
      </c>
      <c r="AB2417" s="30" t="e">
        <f>IF(AA2417="新設",VLOOKUP('施設リストA-1（直営）'!#REF!,'（新設）照明器具'!$B$5:$C$1990,2,FALSE),IF('部屋別効果（直）'!AA2417="撤去",VLOOKUP('施設リストA-1（直営）'!#REF!,'（既設）調査結果'!$B$5:$C$1998,2,FALSE),0))</f>
        <v>#REF!</v>
      </c>
      <c r="AC2417" s="29" t="e">
        <f>'施設リストA-1（直営）'!#REF!</f>
        <v>#REF!</v>
      </c>
      <c r="AD2417" s="29" t="e">
        <f>'施設リストA-1（直営）'!#REF!</f>
        <v>#REF!</v>
      </c>
      <c r="AE2417" s="30" t="e">
        <f>IF(AD2417="新設",VLOOKUP('施設リストA-1（直営）'!#REF!,'（新設）照明器具'!$B$5:$C$1990,2,FALSE),IF('部屋別効果（直）'!AD2417="撤去",VLOOKUP('施設リストA-1（直営）'!#REF!,'（既設）調査結果'!$B$5:$C$1998,2,FALSE),0))</f>
        <v>#REF!</v>
      </c>
      <c r="AF2417" s="29" t="e">
        <f>'施設リストA-1（直営）'!#REF!</f>
        <v>#REF!</v>
      </c>
      <c r="AG2417" s="29" t="e">
        <f>'施設リストA-1（直営）'!#REF!</f>
        <v>#REF!</v>
      </c>
      <c r="AH2417" s="30" t="e">
        <f>IF(AG2417="新設",VLOOKUP('施設リストA-1（直営）'!#REF!,'（新設）照明器具'!$B$5:$C$1990,2,FALSE),IF('部屋別効果（直）'!AG2417="撤去",VLOOKUP('施設リストA-1（直営）'!#REF!,'（既設）調査結果'!$B$5:$C$1998,2,FALSE),0))</f>
        <v>#REF!</v>
      </c>
      <c r="AI2417" s="29" t="e">
        <f>'施設リストA-1（直営）'!#REF!</f>
        <v>#REF!</v>
      </c>
      <c r="AJ2417" s="29" t="e">
        <f>'施設リストA-1（直営）'!#REF!</f>
        <v>#REF!</v>
      </c>
      <c r="AK2417" s="30" t="e">
        <f>IF(AJ2417="新設",VLOOKUP('施設リストA-1（直営）'!#REF!,'（新設）照明器具'!$B$5:$C$1990,2,FALSE),IF('部屋別効果（直）'!AJ2417="撤去",VLOOKUP('施設リストA-1（直営）'!#REF!,'（既設）調査結果'!$B$5:$C$1998,2,FALSE),0))</f>
        <v>#REF!</v>
      </c>
      <c r="AL2417" s="29" t="e">
        <f>'施設リストA-1（直営）'!#REF!</f>
        <v>#REF!</v>
      </c>
    </row>
    <row r="2418" spans="1:38" customFormat="1">
      <c r="A2418" s="94"/>
      <c r="B2418" s="16" t="e">
        <f>'施設リストA-1（直営）'!#REF!</f>
        <v>#REF!</v>
      </c>
      <c r="C2418" s="14" t="e">
        <f>'施設リストA-1（直営）'!#REF!</f>
        <v>#REF!</v>
      </c>
      <c r="D2418" s="94" t="e">
        <f>'施設リストA-1（直営）'!#REF!</f>
        <v>#REF!</v>
      </c>
      <c r="E2418" s="20" t="e">
        <f>'施設リストA-1（直営）'!#REF!</f>
        <v>#REF!</v>
      </c>
      <c r="F2418" s="20" t="e">
        <f>'施設リストA-1（直営）'!#REF!</f>
        <v>#REF!</v>
      </c>
      <c r="G2418" s="13" t="e">
        <f>'施設リストA-1（直営）'!#REF!</f>
        <v>#REF!</v>
      </c>
      <c r="H2418" s="28" t="e">
        <f t="shared" si="37"/>
        <v>#REF!</v>
      </c>
      <c r="I2418" s="29" t="e">
        <f>'施設リストA-1（直営）'!#REF!</f>
        <v>#REF!</v>
      </c>
      <c r="J2418" s="30" t="e">
        <f>IF(I2418="新設",VLOOKUP('施設リストA-1（直営）'!#REF!,'（新設）照明器具'!$B$5:$C$1990,2,FALSE),IF('部屋別効果（直）'!I2418="撤去",VLOOKUP('施設リストA-1（直営）'!#REF!,'（既設）調査結果'!$B$5:$C$1998,2,FALSE),0))</f>
        <v>#REF!</v>
      </c>
      <c r="K2418" s="29" t="e">
        <f>'施設リストA-1（直営）'!#REF!</f>
        <v>#REF!</v>
      </c>
      <c r="L2418" s="29" t="e">
        <f>'施設リストA-1（直営）'!#REF!</f>
        <v>#REF!</v>
      </c>
      <c r="M2418" s="30" t="e">
        <f>IF(L2418="新設",VLOOKUP('施設リストA-1（直営）'!#REF!,'（新設）照明器具'!$B$5:$C$1990,2,FALSE),IF('部屋別効果（直）'!L2418="撤去",VLOOKUP('施設リストA-1（直営）'!#REF!,'（既設）調査結果'!$B$5:$C$1998,2,FALSE),0))</f>
        <v>#REF!</v>
      </c>
      <c r="N2418" s="29" t="e">
        <f>'施設リストA-1（直営）'!#REF!</f>
        <v>#REF!</v>
      </c>
      <c r="O2418" s="29" t="e">
        <f>'施設リストA-1（直営）'!#REF!</f>
        <v>#REF!</v>
      </c>
      <c r="P2418" s="30" t="e">
        <f>IF(O2418="新設",VLOOKUP('施設リストA-1（直営）'!#REF!,'（新設）照明器具'!$B$5:$C$1990,2,FALSE),IF('部屋別効果（直）'!O2418="撤去",VLOOKUP('施設リストA-1（直営）'!#REF!,'（既設）調査結果'!$B$5:$C$1998,2,FALSE),0))</f>
        <v>#REF!</v>
      </c>
      <c r="Q2418" s="29" t="e">
        <f>'施設リストA-1（直営）'!#REF!</f>
        <v>#REF!</v>
      </c>
      <c r="R2418" s="29" t="e">
        <f>'施設リストA-1（直営）'!#REF!</f>
        <v>#REF!</v>
      </c>
      <c r="S2418" s="30" t="e">
        <f>IF(R2418="新設",VLOOKUP('施設リストA-1（直営）'!#REF!,'（新設）照明器具'!$B$5:$C$1990,2,FALSE),IF('部屋別効果（直）'!R2418="撤去",VLOOKUP('施設リストA-1（直営）'!#REF!,'（既設）調査結果'!$B$5:$C$1998,2,FALSE),0))</f>
        <v>#REF!</v>
      </c>
      <c r="T2418" s="29" t="e">
        <f>'施設リストA-1（直営）'!#REF!</f>
        <v>#REF!</v>
      </c>
      <c r="U2418" s="29" t="e">
        <f>'施設リストA-1（直営）'!#REF!</f>
        <v>#REF!</v>
      </c>
      <c r="V2418" s="30" t="e">
        <f>IF(U2418="新設",VLOOKUP('施設リストA-1（直営）'!#REF!,'（新設）照明器具'!$B$5:$C$1990,2,FALSE),IF('部屋別効果（直）'!U2418="撤去",VLOOKUP('施設リストA-1（直営）'!#REF!,'（既設）調査結果'!$B$5:$C$1998,2,FALSE),0))</f>
        <v>#REF!</v>
      </c>
      <c r="W2418" s="29" t="e">
        <f>'施設リストA-1（直営）'!#REF!</f>
        <v>#REF!</v>
      </c>
      <c r="X2418" s="29" t="e">
        <f>'施設リストA-1（直営）'!#REF!</f>
        <v>#REF!</v>
      </c>
      <c r="Y2418" s="30" t="e">
        <f>IF(X2418="新設",VLOOKUP('施設リストA-1（直営）'!#REF!,'（新設）照明器具'!$B$5:$C$1990,2,FALSE),IF('部屋別効果（直）'!X2418="撤去",VLOOKUP('施設リストA-1（直営）'!#REF!,'（既設）調査結果'!$B$5:$C$1998,2,FALSE),0))</f>
        <v>#REF!</v>
      </c>
      <c r="Z2418" s="29" t="e">
        <f>'施設リストA-1（直営）'!#REF!</f>
        <v>#REF!</v>
      </c>
      <c r="AA2418" s="29" t="e">
        <f>'施設リストA-1（直営）'!#REF!</f>
        <v>#REF!</v>
      </c>
      <c r="AB2418" s="30" t="e">
        <f>IF(AA2418="新設",VLOOKUP('施設リストA-1（直営）'!#REF!,'（新設）照明器具'!$B$5:$C$1990,2,FALSE),IF('部屋別効果（直）'!AA2418="撤去",VLOOKUP('施設リストA-1（直営）'!#REF!,'（既設）調査結果'!$B$5:$C$1998,2,FALSE),0))</f>
        <v>#REF!</v>
      </c>
      <c r="AC2418" s="29" t="e">
        <f>'施設リストA-1（直営）'!#REF!</f>
        <v>#REF!</v>
      </c>
      <c r="AD2418" s="29" t="e">
        <f>'施設リストA-1（直営）'!#REF!</f>
        <v>#REF!</v>
      </c>
      <c r="AE2418" s="30" t="e">
        <f>IF(AD2418="新設",VLOOKUP('施設リストA-1（直営）'!#REF!,'（新設）照明器具'!$B$5:$C$1990,2,FALSE),IF('部屋別効果（直）'!AD2418="撤去",VLOOKUP('施設リストA-1（直営）'!#REF!,'（既設）調査結果'!$B$5:$C$1998,2,FALSE),0))</f>
        <v>#REF!</v>
      </c>
      <c r="AF2418" s="29" t="e">
        <f>'施設リストA-1（直営）'!#REF!</f>
        <v>#REF!</v>
      </c>
      <c r="AG2418" s="29" t="e">
        <f>'施設リストA-1（直営）'!#REF!</f>
        <v>#REF!</v>
      </c>
      <c r="AH2418" s="30" t="e">
        <f>IF(AG2418="新設",VLOOKUP('施設リストA-1（直営）'!#REF!,'（新設）照明器具'!$B$5:$C$1990,2,FALSE),IF('部屋別効果（直）'!AG2418="撤去",VLOOKUP('施設リストA-1（直営）'!#REF!,'（既設）調査結果'!$B$5:$C$1998,2,FALSE),0))</f>
        <v>#REF!</v>
      </c>
      <c r="AI2418" s="29" t="e">
        <f>'施設リストA-1（直営）'!#REF!</f>
        <v>#REF!</v>
      </c>
      <c r="AJ2418" s="29" t="e">
        <f>'施設リストA-1（直営）'!#REF!</f>
        <v>#REF!</v>
      </c>
      <c r="AK2418" s="30" t="e">
        <f>IF(AJ2418="新設",VLOOKUP('施設リストA-1（直営）'!#REF!,'（新設）照明器具'!$B$5:$C$1990,2,FALSE),IF('部屋別効果（直）'!AJ2418="撤去",VLOOKUP('施設リストA-1（直営）'!#REF!,'（既設）調査結果'!$B$5:$C$1998,2,FALSE),0))</f>
        <v>#REF!</v>
      </c>
      <c r="AL2418" s="29" t="e">
        <f>'施設リストA-1（直営）'!#REF!</f>
        <v>#REF!</v>
      </c>
    </row>
    <row r="2419" spans="1:38" customFormat="1">
      <c r="A2419" s="94"/>
      <c r="B2419" s="16" t="e">
        <f>'施設リストA-1（直営）'!#REF!</f>
        <v>#REF!</v>
      </c>
      <c r="C2419" s="14" t="e">
        <f>'施設リストA-1（直営）'!#REF!</f>
        <v>#REF!</v>
      </c>
      <c r="D2419" s="94" t="e">
        <f>'施設リストA-1（直営）'!#REF!</f>
        <v>#REF!</v>
      </c>
      <c r="E2419" s="20" t="e">
        <f>'施設リストA-1（直営）'!#REF!</f>
        <v>#REF!</v>
      </c>
      <c r="F2419" s="20" t="e">
        <f>'施設リストA-1（直営）'!#REF!</f>
        <v>#REF!</v>
      </c>
      <c r="G2419" s="13" t="e">
        <f>'施設リストA-1（直営）'!#REF!</f>
        <v>#REF!</v>
      </c>
      <c r="H2419" s="28" t="e">
        <f t="shared" si="37"/>
        <v>#REF!</v>
      </c>
      <c r="I2419" s="29" t="e">
        <f>'施設リストA-1（直営）'!#REF!</f>
        <v>#REF!</v>
      </c>
      <c r="J2419" s="30" t="e">
        <f>IF(I2419="新設",VLOOKUP('施設リストA-1（直営）'!#REF!,'（新設）照明器具'!$B$5:$C$1990,2,FALSE),IF('部屋別効果（直）'!I2419="撤去",VLOOKUP('施設リストA-1（直営）'!#REF!,'（既設）調査結果'!$B$5:$C$1998,2,FALSE),0))</f>
        <v>#REF!</v>
      </c>
      <c r="K2419" s="29" t="e">
        <f>'施設リストA-1（直営）'!#REF!</f>
        <v>#REF!</v>
      </c>
      <c r="L2419" s="29" t="e">
        <f>'施設リストA-1（直営）'!#REF!</f>
        <v>#REF!</v>
      </c>
      <c r="M2419" s="30" t="e">
        <f>IF(L2419="新設",VLOOKUP('施設リストA-1（直営）'!#REF!,'（新設）照明器具'!$B$5:$C$1990,2,FALSE),IF('部屋別効果（直）'!L2419="撤去",VLOOKUP('施設リストA-1（直営）'!#REF!,'（既設）調査結果'!$B$5:$C$1998,2,FALSE),0))</f>
        <v>#REF!</v>
      </c>
      <c r="N2419" s="29" t="e">
        <f>'施設リストA-1（直営）'!#REF!</f>
        <v>#REF!</v>
      </c>
      <c r="O2419" s="29" t="e">
        <f>'施設リストA-1（直営）'!#REF!</f>
        <v>#REF!</v>
      </c>
      <c r="P2419" s="30" t="e">
        <f>IF(O2419="新設",VLOOKUP('施設リストA-1（直営）'!#REF!,'（新設）照明器具'!$B$5:$C$1990,2,FALSE),IF('部屋別効果（直）'!O2419="撤去",VLOOKUP('施設リストA-1（直営）'!#REF!,'（既設）調査結果'!$B$5:$C$1998,2,FALSE),0))</f>
        <v>#REF!</v>
      </c>
      <c r="Q2419" s="29" t="e">
        <f>'施設リストA-1（直営）'!#REF!</f>
        <v>#REF!</v>
      </c>
      <c r="R2419" s="29" t="e">
        <f>'施設リストA-1（直営）'!#REF!</f>
        <v>#REF!</v>
      </c>
      <c r="S2419" s="30" t="e">
        <f>IF(R2419="新設",VLOOKUP('施設リストA-1（直営）'!#REF!,'（新設）照明器具'!$B$5:$C$1990,2,FALSE),IF('部屋別効果（直）'!R2419="撤去",VLOOKUP('施設リストA-1（直営）'!#REF!,'（既設）調査結果'!$B$5:$C$1998,2,FALSE),0))</f>
        <v>#REF!</v>
      </c>
      <c r="T2419" s="29" t="e">
        <f>'施設リストA-1（直営）'!#REF!</f>
        <v>#REF!</v>
      </c>
      <c r="U2419" s="29" t="e">
        <f>'施設リストA-1（直営）'!#REF!</f>
        <v>#REF!</v>
      </c>
      <c r="V2419" s="30" t="e">
        <f>IF(U2419="新設",VLOOKUP('施設リストA-1（直営）'!#REF!,'（新設）照明器具'!$B$5:$C$1990,2,FALSE),IF('部屋別効果（直）'!U2419="撤去",VLOOKUP('施設リストA-1（直営）'!#REF!,'（既設）調査結果'!$B$5:$C$1998,2,FALSE),0))</f>
        <v>#REF!</v>
      </c>
      <c r="W2419" s="29" t="e">
        <f>'施設リストA-1（直営）'!#REF!</f>
        <v>#REF!</v>
      </c>
      <c r="X2419" s="29" t="e">
        <f>'施設リストA-1（直営）'!#REF!</f>
        <v>#REF!</v>
      </c>
      <c r="Y2419" s="30" t="e">
        <f>IF(X2419="新設",VLOOKUP('施設リストA-1（直営）'!#REF!,'（新設）照明器具'!$B$5:$C$1990,2,FALSE),IF('部屋別効果（直）'!X2419="撤去",VLOOKUP('施設リストA-1（直営）'!#REF!,'（既設）調査結果'!$B$5:$C$1998,2,FALSE),0))</f>
        <v>#REF!</v>
      </c>
      <c r="Z2419" s="29" t="e">
        <f>'施設リストA-1（直営）'!#REF!</f>
        <v>#REF!</v>
      </c>
      <c r="AA2419" s="29" t="e">
        <f>'施設リストA-1（直営）'!#REF!</f>
        <v>#REF!</v>
      </c>
      <c r="AB2419" s="30" t="e">
        <f>IF(AA2419="新設",VLOOKUP('施設リストA-1（直営）'!#REF!,'（新設）照明器具'!$B$5:$C$1990,2,FALSE),IF('部屋別効果（直）'!AA2419="撤去",VLOOKUP('施設リストA-1（直営）'!#REF!,'（既設）調査結果'!$B$5:$C$1998,2,FALSE),0))</f>
        <v>#REF!</v>
      </c>
      <c r="AC2419" s="29" t="e">
        <f>'施設リストA-1（直営）'!#REF!</f>
        <v>#REF!</v>
      </c>
      <c r="AD2419" s="29" t="e">
        <f>'施設リストA-1（直営）'!#REF!</f>
        <v>#REF!</v>
      </c>
      <c r="AE2419" s="30" t="e">
        <f>IF(AD2419="新設",VLOOKUP('施設リストA-1（直営）'!#REF!,'（新設）照明器具'!$B$5:$C$1990,2,FALSE),IF('部屋別効果（直）'!AD2419="撤去",VLOOKUP('施設リストA-1（直営）'!#REF!,'（既設）調査結果'!$B$5:$C$1998,2,FALSE),0))</f>
        <v>#REF!</v>
      </c>
      <c r="AF2419" s="29" t="e">
        <f>'施設リストA-1（直営）'!#REF!</f>
        <v>#REF!</v>
      </c>
      <c r="AG2419" s="29" t="e">
        <f>'施設リストA-1（直営）'!#REF!</f>
        <v>#REF!</v>
      </c>
      <c r="AH2419" s="30" t="e">
        <f>IF(AG2419="新設",VLOOKUP('施設リストA-1（直営）'!#REF!,'（新設）照明器具'!$B$5:$C$1990,2,FALSE),IF('部屋別効果（直）'!AG2419="撤去",VLOOKUP('施設リストA-1（直営）'!#REF!,'（既設）調査結果'!$B$5:$C$1998,2,FALSE),0))</f>
        <v>#REF!</v>
      </c>
      <c r="AI2419" s="29" t="e">
        <f>'施設リストA-1（直営）'!#REF!</f>
        <v>#REF!</v>
      </c>
      <c r="AJ2419" s="29" t="e">
        <f>'施設リストA-1（直営）'!#REF!</f>
        <v>#REF!</v>
      </c>
      <c r="AK2419" s="30" t="e">
        <f>IF(AJ2419="新設",VLOOKUP('施設リストA-1（直営）'!#REF!,'（新設）照明器具'!$B$5:$C$1990,2,FALSE),IF('部屋別効果（直）'!AJ2419="撤去",VLOOKUP('施設リストA-1（直営）'!#REF!,'（既設）調査結果'!$B$5:$C$1998,2,FALSE),0))</f>
        <v>#REF!</v>
      </c>
      <c r="AL2419" s="29" t="e">
        <f>'施設リストA-1（直営）'!#REF!</f>
        <v>#REF!</v>
      </c>
    </row>
    <row r="2420" spans="1:38" customFormat="1">
      <c r="A2420" s="94"/>
      <c r="B2420" s="16" t="e">
        <f>'施設リストA-1（直営）'!#REF!</f>
        <v>#REF!</v>
      </c>
      <c r="C2420" s="14" t="e">
        <f>'施設リストA-1（直営）'!#REF!</f>
        <v>#REF!</v>
      </c>
      <c r="D2420" s="94" t="e">
        <f>'施設リストA-1（直営）'!#REF!</f>
        <v>#REF!</v>
      </c>
      <c r="E2420" s="20" t="e">
        <f>'施設リストA-1（直営）'!#REF!</f>
        <v>#REF!</v>
      </c>
      <c r="F2420" s="20" t="e">
        <f>'施設リストA-1（直営）'!#REF!</f>
        <v>#REF!</v>
      </c>
      <c r="G2420" s="13" t="e">
        <f>'施設リストA-1（直営）'!#REF!</f>
        <v>#REF!</v>
      </c>
      <c r="H2420" s="28" t="e">
        <f t="shared" si="37"/>
        <v>#REF!</v>
      </c>
      <c r="I2420" s="29" t="e">
        <f>'施設リストA-1（直営）'!#REF!</f>
        <v>#REF!</v>
      </c>
      <c r="J2420" s="30" t="e">
        <f>IF(I2420="新設",VLOOKUP('施設リストA-1（直営）'!#REF!,'（新設）照明器具'!$B$5:$C$1990,2,FALSE),IF('部屋別効果（直）'!I2420="撤去",VLOOKUP('施設リストA-1（直営）'!#REF!,'（既設）調査結果'!$B$5:$C$1998,2,FALSE),0))</f>
        <v>#REF!</v>
      </c>
      <c r="K2420" s="29" t="e">
        <f>'施設リストA-1（直営）'!#REF!</f>
        <v>#REF!</v>
      </c>
      <c r="L2420" s="29" t="e">
        <f>'施設リストA-1（直営）'!#REF!</f>
        <v>#REF!</v>
      </c>
      <c r="M2420" s="30" t="e">
        <f>IF(L2420="新設",VLOOKUP('施設リストA-1（直営）'!#REF!,'（新設）照明器具'!$B$5:$C$1990,2,FALSE),IF('部屋別効果（直）'!L2420="撤去",VLOOKUP('施設リストA-1（直営）'!#REF!,'（既設）調査結果'!$B$5:$C$1998,2,FALSE),0))</f>
        <v>#REF!</v>
      </c>
      <c r="N2420" s="29" t="e">
        <f>'施設リストA-1（直営）'!#REF!</f>
        <v>#REF!</v>
      </c>
      <c r="O2420" s="29" t="e">
        <f>'施設リストA-1（直営）'!#REF!</f>
        <v>#REF!</v>
      </c>
      <c r="P2420" s="30" t="e">
        <f>IF(O2420="新設",VLOOKUP('施設リストA-1（直営）'!#REF!,'（新設）照明器具'!$B$5:$C$1990,2,FALSE),IF('部屋別効果（直）'!O2420="撤去",VLOOKUP('施設リストA-1（直営）'!#REF!,'（既設）調査結果'!$B$5:$C$1998,2,FALSE),0))</f>
        <v>#REF!</v>
      </c>
      <c r="Q2420" s="29" t="e">
        <f>'施設リストA-1（直営）'!#REF!</f>
        <v>#REF!</v>
      </c>
      <c r="R2420" s="29" t="e">
        <f>'施設リストA-1（直営）'!#REF!</f>
        <v>#REF!</v>
      </c>
      <c r="S2420" s="30" t="e">
        <f>IF(R2420="新設",VLOOKUP('施設リストA-1（直営）'!#REF!,'（新設）照明器具'!$B$5:$C$1990,2,FALSE),IF('部屋別効果（直）'!R2420="撤去",VLOOKUP('施設リストA-1（直営）'!#REF!,'（既設）調査結果'!$B$5:$C$1998,2,FALSE),0))</f>
        <v>#REF!</v>
      </c>
      <c r="T2420" s="29" t="e">
        <f>'施設リストA-1（直営）'!#REF!</f>
        <v>#REF!</v>
      </c>
      <c r="U2420" s="29" t="e">
        <f>'施設リストA-1（直営）'!#REF!</f>
        <v>#REF!</v>
      </c>
      <c r="V2420" s="30" t="e">
        <f>IF(U2420="新設",VLOOKUP('施設リストA-1（直営）'!#REF!,'（新設）照明器具'!$B$5:$C$1990,2,FALSE),IF('部屋別効果（直）'!U2420="撤去",VLOOKUP('施設リストA-1（直営）'!#REF!,'（既設）調査結果'!$B$5:$C$1998,2,FALSE),0))</f>
        <v>#REF!</v>
      </c>
      <c r="W2420" s="29" t="e">
        <f>'施設リストA-1（直営）'!#REF!</f>
        <v>#REF!</v>
      </c>
      <c r="X2420" s="29" t="e">
        <f>'施設リストA-1（直営）'!#REF!</f>
        <v>#REF!</v>
      </c>
      <c r="Y2420" s="30" t="e">
        <f>IF(X2420="新設",VLOOKUP('施設リストA-1（直営）'!#REF!,'（新設）照明器具'!$B$5:$C$1990,2,FALSE),IF('部屋別効果（直）'!X2420="撤去",VLOOKUP('施設リストA-1（直営）'!#REF!,'（既設）調査結果'!$B$5:$C$1998,2,FALSE),0))</f>
        <v>#REF!</v>
      </c>
      <c r="Z2420" s="29" t="e">
        <f>'施設リストA-1（直営）'!#REF!</f>
        <v>#REF!</v>
      </c>
      <c r="AA2420" s="29" t="e">
        <f>'施設リストA-1（直営）'!#REF!</f>
        <v>#REF!</v>
      </c>
      <c r="AB2420" s="30" t="e">
        <f>IF(AA2420="新設",VLOOKUP('施設リストA-1（直営）'!#REF!,'（新設）照明器具'!$B$5:$C$1990,2,FALSE),IF('部屋別効果（直）'!AA2420="撤去",VLOOKUP('施設リストA-1（直営）'!#REF!,'（既設）調査結果'!$B$5:$C$1998,2,FALSE),0))</f>
        <v>#REF!</v>
      </c>
      <c r="AC2420" s="29" t="e">
        <f>'施設リストA-1（直営）'!#REF!</f>
        <v>#REF!</v>
      </c>
      <c r="AD2420" s="29" t="e">
        <f>'施設リストA-1（直営）'!#REF!</f>
        <v>#REF!</v>
      </c>
      <c r="AE2420" s="30" t="e">
        <f>IF(AD2420="新設",VLOOKUP('施設リストA-1（直営）'!#REF!,'（新設）照明器具'!$B$5:$C$1990,2,FALSE),IF('部屋別効果（直）'!AD2420="撤去",VLOOKUP('施設リストA-1（直営）'!#REF!,'（既設）調査結果'!$B$5:$C$1998,2,FALSE),0))</f>
        <v>#REF!</v>
      </c>
      <c r="AF2420" s="29" t="e">
        <f>'施設リストA-1（直営）'!#REF!</f>
        <v>#REF!</v>
      </c>
      <c r="AG2420" s="29" t="e">
        <f>'施設リストA-1（直営）'!#REF!</f>
        <v>#REF!</v>
      </c>
      <c r="AH2420" s="30" t="e">
        <f>IF(AG2420="新設",VLOOKUP('施設リストA-1（直営）'!#REF!,'（新設）照明器具'!$B$5:$C$1990,2,FALSE),IF('部屋別効果（直）'!AG2420="撤去",VLOOKUP('施設リストA-1（直営）'!#REF!,'（既設）調査結果'!$B$5:$C$1998,2,FALSE),0))</f>
        <v>#REF!</v>
      </c>
      <c r="AI2420" s="29" t="e">
        <f>'施設リストA-1（直営）'!#REF!</f>
        <v>#REF!</v>
      </c>
      <c r="AJ2420" s="29" t="e">
        <f>'施設リストA-1（直営）'!#REF!</f>
        <v>#REF!</v>
      </c>
      <c r="AK2420" s="30" t="e">
        <f>IF(AJ2420="新設",VLOOKUP('施設リストA-1（直営）'!#REF!,'（新設）照明器具'!$B$5:$C$1990,2,FALSE),IF('部屋別効果（直）'!AJ2420="撤去",VLOOKUP('施設リストA-1（直営）'!#REF!,'（既設）調査結果'!$B$5:$C$1998,2,FALSE),0))</f>
        <v>#REF!</v>
      </c>
      <c r="AL2420" s="29" t="e">
        <f>'施設リストA-1（直営）'!#REF!</f>
        <v>#REF!</v>
      </c>
    </row>
    <row r="2421" spans="1:38" customFormat="1">
      <c r="A2421" s="94"/>
      <c r="B2421" s="16" t="e">
        <f>'施設リストA-1（直営）'!#REF!</f>
        <v>#REF!</v>
      </c>
      <c r="C2421" s="14" t="e">
        <f>'施設リストA-1（直営）'!#REF!</f>
        <v>#REF!</v>
      </c>
      <c r="D2421" s="94" t="e">
        <f>'施設リストA-1（直営）'!#REF!</f>
        <v>#REF!</v>
      </c>
      <c r="E2421" s="20" t="e">
        <f>'施設リストA-1（直営）'!#REF!</f>
        <v>#REF!</v>
      </c>
      <c r="F2421" s="20" t="e">
        <f>'施設リストA-1（直営）'!#REF!</f>
        <v>#REF!</v>
      </c>
      <c r="G2421" s="13" t="e">
        <f>'施設リストA-1（直営）'!#REF!</f>
        <v>#REF!</v>
      </c>
      <c r="H2421" s="28" t="e">
        <f t="shared" si="37"/>
        <v>#REF!</v>
      </c>
      <c r="I2421" s="29" t="e">
        <f>'施設リストA-1（直営）'!#REF!</f>
        <v>#REF!</v>
      </c>
      <c r="J2421" s="30" t="e">
        <f>IF(I2421="新設",VLOOKUP('施設リストA-1（直営）'!#REF!,'（新設）照明器具'!$B$5:$C$1990,2,FALSE),IF('部屋別効果（直）'!I2421="撤去",VLOOKUP('施設リストA-1（直営）'!#REF!,'（既設）調査結果'!$B$5:$C$1998,2,FALSE),0))</f>
        <v>#REF!</v>
      </c>
      <c r="K2421" s="29" t="e">
        <f>'施設リストA-1（直営）'!#REF!</f>
        <v>#REF!</v>
      </c>
      <c r="L2421" s="29" t="e">
        <f>'施設リストA-1（直営）'!#REF!</f>
        <v>#REF!</v>
      </c>
      <c r="M2421" s="30" t="e">
        <f>IF(L2421="新設",VLOOKUP('施設リストA-1（直営）'!#REF!,'（新設）照明器具'!$B$5:$C$1990,2,FALSE),IF('部屋別効果（直）'!L2421="撤去",VLOOKUP('施設リストA-1（直営）'!#REF!,'（既設）調査結果'!$B$5:$C$1998,2,FALSE),0))</f>
        <v>#REF!</v>
      </c>
      <c r="N2421" s="29" t="e">
        <f>'施設リストA-1（直営）'!#REF!</f>
        <v>#REF!</v>
      </c>
      <c r="O2421" s="29" t="e">
        <f>'施設リストA-1（直営）'!#REF!</f>
        <v>#REF!</v>
      </c>
      <c r="P2421" s="30" t="e">
        <f>IF(O2421="新設",VLOOKUP('施設リストA-1（直営）'!#REF!,'（新設）照明器具'!$B$5:$C$1990,2,FALSE),IF('部屋別効果（直）'!O2421="撤去",VLOOKUP('施設リストA-1（直営）'!#REF!,'（既設）調査結果'!$B$5:$C$1998,2,FALSE),0))</f>
        <v>#REF!</v>
      </c>
      <c r="Q2421" s="29" t="e">
        <f>'施設リストA-1（直営）'!#REF!</f>
        <v>#REF!</v>
      </c>
      <c r="R2421" s="29" t="e">
        <f>'施設リストA-1（直営）'!#REF!</f>
        <v>#REF!</v>
      </c>
      <c r="S2421" s="30" t="e">
        <f>IF(R2421="新設",VLOOKUP('施設リストA-1（直営）'!#REF!,'（新設）照明器具'!$B$5:$C$1990,2,FALSE),IF('部屋別効果（直）'!R2421="撤去",VLOOKUP('施設リストA-1（直営）'!#REF!,'（既設）調査結果'!$B$5:$C$1998,2,FALSE),0))</f>
        <v>#REF!</v>
      </c>
      <c r="T2421" s="29" t="e">
        <f>'施設リストA-1（直営）'!#REF!</f>
        <v>#REF!</v>
      </c>
      <c r="U2421" s="29" t="e">
        <f>'施設リストA-1（直営）'!#REF!</f>
        <v>#REF!</v>
      </c>
      <c r="V2421" s="30" t="e">
        <f>IF(U2421="新設",VLOOKUP('施設リストA-1（直営）'!#REF!,'（新設）照明器具'!$B$5:$C$1990,2,FALSE),IF('部屋別効果（直）'!U2421="撤去",VLOOKUP('施設リストA-1（直営）'!#REF!,'（既設）調査結果'!$B$5:$C$1998,2,FALSE),0))</f>
        <v>#REF!</v>
      </c>
      <c r="W2421" s="29" t="e">
        <f>'施設リストA-1（直営）'!#REF!</f>
        <v>#REF!</v>
      </c>
      <c r="X2421" s="29" t="e">
        <f>'施設リストA-1（直営）'!#REF!</f>
        <v>#REF!</v>
      </c>
      <c r="Y2421" s="30" t="e">
        <f>IF(X2421="新設",VLOOKUP('施設リストA-1（直営）'!#REF!,'（新設）照明器具'!$B$5:$C$1990,2,FALSE),IF('部屋別効果（直）'!X2421="撤去",VLOOKUP('施設リストA-1（直営）'!#REF!,'（既設）調査結果'!$B$5:$C$1998,2,FALSE),0))</f>
        <v>#REF!</v>
      </c>
      <c r="Z2421" s="29" t="e">
        <f>'施設リストA-1（直営）'!#REF!</f>
        <v>#REF!</v>
      </c>
      <c r="AA2421" s="29" t="e">
        <f>'施設リストA-1（直営）'!#REF!</f>
        <v>#REF!</v>
      </c>
      <c r="AB2421" s="30" t="e">
        <f>IF(AA2421="新設",VLOOKUP('施設リストA-1（直営）'!#REF!,'（新設）照明器具'!$B$5:$C$1990,2,FALSE),IF('部屋別効果（直）'!AA2421="撤去",VLOOKUP('施設リストA-1（直営）'!#REF!,'（既設）調査結果'!$B$5:$C$1998,2,FALSE),0))</f>
        <v>#REF!</v>
      </c>
      <c r="AC2421" s="29" t="e">
        <f>'施設リストA-1（直営）'!#REF!</f>
        <v>#REF!</v>
      </c>
      <c r="AD2421" s="29" t="e">
        <f>'施設リストA-1（直営）'!#REF!</f>
        <v>#REF!</v>
      </c>
      <c r="AE2421" s="30" t="e">
        <f>IF(AD2421="新設",VLOOKUP('施設リストA-1（直営）'!#REF!,'（新設）照明器具'!$B$5:$C$1990,2,FALSE),IF('部屋別効果（直）'!AD2421="撤去",VLOOKUP('施設リストA-1（直営）'!#REF!,'（既設）調査結果'!$B$5:$C$1998,2,FALSE),0))</f>
        <v>#REF!</v>
      </c>
      <c r="AF2421" s="29" t="e">
        <f>'施設リストA-1（直営）'!#REF!</f>
        <v>#REF!</v>
      </c>
      <c r="AG2421" s="29" t="e">
        <f>'施設リストA-1（直営）'!#REF!</f>
        <v>#REF!</v>
      </c>
      <c r="AH2421" s="30" t="e">
        <f>IF(AG2421="新設",VLOOKUP('施設リストA-1（直営）'!#REF!,'（新設）照明器具'!$B$5:$C$1990,2,FALSE),IF('部屋別効果（直）'!AG2421="撤去",VLOOKUP('施設リストA-1（直営）'!#REF!,'（既設）調査結果'!$B$5:$C$1998,2,FALSE),0))</f>
        <v>#REF!</v>
      </c>
      <c r="AI2421" s="29" t="e">
        <f>'施設リストA-1（直営）'!#REF!</f>
        <v>#REF!</v>
      </c>
      <c r="AJ2421" s="29" t="e">
        <f>'施設リストA-1（直営）'!#REF!</f>
        <v>#REF!</v>
      </c>
      <c r="AK2421" s="30" t="e">
        <f>IF(AJ2421="新設",VLOOKUP('施設リストA-1（直営）'!#REF!,'（新設）照明器具'!$B$5:$C$1990,2,FALSE),IF('部屋別効果（直）'!AJ2421="撤去",VLOOKUP('施設リストA-1（直営）'!#REF!,'（既設）調査結果'!$B$5:$C$1998,2,FALSE),0))</f>
        <v>#REF!</v>
      </c>
      <c r="AL2421" s="29" t="e">
        <f>'施設リストA-1（直営）'!#REF!</f>
        <v>#REF!</v>
      </c>
    </row>
    <row r="2422" spans="1:38" customFormat="1">
      <c r="A2422" s="94"/>
      <c r="B2422" s="16" t="e">
        <f>'施設リストA-1（直営）'!#REF!</f>
        <v>#REF!</v>
      </c>
      <c r="C2422" s="14" t="e">
        <f>'施設リストA-1（直営）'!#REF!</f>
        <v>#REF!</v>
      </c>
      <c r="D2422" s="94" t="e">
        <f>'施設リストA-1（直営）'!#REF!</f>
        <v>#REF!</v>
      </c>
      <c r="E2422" s="20" t="e">
        <f>'施設リストA-1（直営）'!#REF!</f>
        <v>#REF!</v>
      </c>
      <c r="F2422" s="20" t="e">
        <f>'施設リストA-1（直営）'!#REF!</f>
        <v>#REF!</v>
      </c>
      <c r="G2422" s="13" t="e">
        <f>'施設リストA-1（直営）'!#REF!</f>
        <v>#REF!</v>
      </c>
      <c r="H2422" s="28" t="e">
        <f t="shared" si="37"/>
        <v>#REF!</v>
      </c>
      <c r="I2422" s="29" t="e">
        <f>'施設リストA-1（直営）'!#REF!</f>
        <v>#REF!</v>
      </c>
      <c r="J2422" s="30" t="e">
        <f>IF(I2422="新設",VLOOKUP('施設リストA-1（直営）'!#REF!,'（新設）照明器具'!$B$5:$C$1990,2,FALSE),IF('部屋別効果（直）'!I2422="撤去",VLOOKUP('施設リストA-1（直営）'!#REF!,'（既設）調査結果'!$B$5:$C$1998,2,FALSE),0))</f>
        <v>#REF!</v>
      </c>
      <c r="K2422" s="29" t="e">
        <f>'施設リストA-1（直営）'!#REF!</f>
        <v>#REF!</v>
      </c>
      <c r="L2422" s="29" t="e">
        <f>'施設リストA-1（直営）'!#REF!</f>
        <v>#REF!</v>
      </c>
      <c r="M2422" s="30" t="e">
        <f>IF(L2422="新設",VLOOKUP('施設リストA-1（直営）'!#REF!,'（新設）照明器具'!$B$5:$C$1990,2,FALSE),IF('部屋別効果（直）'!L2422="撤去",VLOOKUP('施設リストA-1（直営）'!#REF!,'（既設）調査結果'!$B$5:$C$1998,2,FALSE),0))</f>
        <v>#REF!</v>
      </c>
      <c r="N2422" s="29" t="e">
        <f>'施設リストA-1（直営）'!#REF!</f>
        <v>#REF!</v>
      </c>
      <c r="O2422" s="29" t="e">
        <f>'施設リストA-1（直営）'!#REF!</f>
        <v>#REF!</v>
      </c>
      <c r="P2422" s="30" t="e">
        <f>IF(O2422="新設",VLOOKUP('施設リストA-1（直営）'!#REF!,'（新設）照明器具'!$B$5:$C$1990,2,FALSE),IF('部屋別効果（直）'!O2422="撤去",VLOOKUP('施設リストA-1（直営）'!#REF!,'（既設）調査結果'!$B$5:$C$1998,2,FALSE),0))</f>
        <v>#REF!</v>
      </c>
      <c r="Q2422" s="29" t="e">
        <f>'施設リストA-1（直営）'!#REF!</f>
        <v>#REF!</v>
      </c>
      <c r="R2422" s="29" t="e">
        <f>'施設リストA-1（直営）'!#REF!</f>
        <v>#REF!</v>
      </c>
      <c r="S2422" s="30" t="e">
        <f>IF(R2422="新設",VLOOKUP('施設リストA-1（直営）'!#REF!,'（新設）照明器具'!$B$5:$C$1990,2,FALSE),IF('部屋別効果（直）'!R2422="撤去",VLOOKUP('施設リストA-1（直営）'!#REF!,'（既設）調査結果'!$B$5:$C$1998,2,FALSE),0))</f>
        <v>#REF!</v>
      </c>
      <c r="T2422" s="29" t="e">
        <f>'施設リストA-1（直営）'!#REF!</f>
        <v>#REF!</v>
      </c>
      <c r="U2422" s="29" t="e">
        <f>'施設リストA-1（直営）'!#REF!</f>
        <v>#REF!</v>
      </c>
      <c r="V2422" s="30" t="e">
        <f>IF(U2422="新設",VLOOKUP('施設リストA-1（直営）'!#REF!,'（新設）照明器具'!$B$5:$C$1990,2,FALSE),IF('部屋別効果（直）'!U2422="撤去",VLOOKUP('施設リストA-1（直営）'!#REF!,'（既設）調査結果'!$B$5:$C$1998,2,FALSE),0))</f>
        <v>#REF!</v>
      </c>
      <c r="W2422" s="29" t="e">
        <f>'施設リストA-1（直営）'!#REF!</f>
        <v>#REF!</v>
      </c>
      <c r="X2422" s="29" t="e">
        <f>'施設リストA-1（直営）'!#REF!</f>
        <v>#REF!</v>
      </c>
      <c r="Y2422" s="30" t="e">
        <f>IF(X2422="新設",VLOOKUP('施設リストA-1（直営）'!#REF!,'（新設）照明器具'!$B$5:$C$1990,2,FALSE),IF('部屋別効果（直）'!X2422="撤去",VLOOKUP('施設リストA-1（直営）'!#REF!,'（既設）調査結果'!$B$5:$C$1998,2,FALSE),0))</f>
        <v>#REF!</v>
      </c>
      <c r="Z2422" s="29" t="e">
        <f>'施設リストA-1（直営）'!#REF!</f>
        <v>#REF!</v>
      </c>
      <c r="AA2422" s="29" t="e">
        <f>'施設リストA-1（直営）'!#REF!</f>
        <v>#REF!</v>
      </c>
      <c r="AB2422" s="30" t="e">
        <f>IF(AA2422="新設",VLOOKUP('施設リストA-1（直営）'!#REF!,'（新設）照明器具'!$B$5:$C$1990,2,FALSE),IF('部屋別効果（直）'!AA2422="撤去",VLOOKUP('施設リストA-1（直営）'!#REF!,'（既設）調査結果'!$B$5:$C$1998,2,FALSE),0))</f>
        <v>#REF!</v>
      </c>
      <c r="AC2422" s="29" t="e">
        <f>'施設リストA-1（直営）'!#REF!</f>
        <v>#REF!</v>
      </c>
      <c r="AD2422" s="29" t="e">
        <f>'施設リストA-1（直営）'!#REF!</f>
        <v>#REF!</v>
      </c>
      <c r="AE2422" s="30" t="e">
        <f>IF(AD2422="新設",VLOOKUP('施設リストA-1（直営）'!#REF!,'（新設）照明器具'!$B$5:$C$1990,2,FALSE),IF('部屋別効果（直）'!AD2422="撤去",VLOOKUP('施設リストA-1（直営）'!#REF!,'（既設）調査結果'!$B$5:$C$1998,2,FALSE),0))</f>
        <v>#REF!</v>
      </c>
      <c r="AF2422" s="29" t="e">
        <f>'施設リストA-1（直営）'!#REF!</f>
        <v>#REF!</v>
      </c>
      <c r="AG2422" s="29" t="e">
        <f>'施設リストA-1（直営）'!#REF!</f>
        <v>#REF!</v>
      </c>
      <c r="AH2422" s="30" t="e">
        <f>IF(AG2422="新設",VLOOKUP('施設リストA-1（直営）'!#REF!,'（新設）照明器具'!$B$5:$C$1990,2,FALSE),IF('部屋別効果（直）'!AG2422="撤去",VLOOKUP('施設リストA-1（直営）'!#REF!,'（既設）調査結果'!$B$5:$C$1998,2,FALSE),0))</f>
        <v>#REF!</v>
      </c>
      <c r="AI2422" s="29" t="e">
        <f>'施設リストA-1（直営）'!#REF!</f>
        <v>#REF!</v>
      </c>
      <c r="AJ2422" s="29" t="e">
        <f>'施設リストA-1（直営）'!#REF!</f>
        <v>#REF!</v>
      </c>
      <c r="AK2422" s="30" t="e">
        <f>IF(AJ2422="新設",VLOOKUP('施設リストA-1（直営）'!#REF!,'（新設）照明器具'!$B$5:$C$1990,2,FALSE),IF('部屋別効果（直）'!AJ2422="撤去",VLOOKUP('施設リストA-1（直営）'!#REF!,'（既設）調査結果'!$B$5:$C$1998,2,FALSE),0))</f>
        <v>#REF!</v>
      </c>
      <c r="AL2422" s="29" t="e">
        <f>'施設リストA-1（直営）'!#REF!</f>
        <v>#REF!</v>
      </c>
    </row>
    <row r="2423" spans="1:38" customFormat="1">
      <c r="A2423" s="94"/>
      <c r="B2423" s="16" t="e">
        <f>'施設リストA-1（直営）'!#REF!</f>
        <v>#REF!</v>
      </c>
      <c r="C2423" s="14" t="e">
        <f>'施設リストA-1（直営）'!#REF!</f>
        <v>#REF!</v>
      </c>
      <c r="D2423" s="94" t="e">
        <f>'施設リストA-1（直営）'!#REF!</f>
        <v>#REF!</v>
      </c>
      <c r="E2423" s="20" t="e">
        <f>'施設リストA-1（直営）'!#REF!</f>
        <v>#REF!</v>
      </c>
      <c r="F2423" s="20" t="e">
        <f>'施設リストA-1（直営）'!#REF!</f>
        <v>#REF!</v>
      </c>
      <c r="G2423" s="13" t="e">
        <f>'施設リストA-1（直営）'!#REF!</f>
        <v>#REF!</v>
      </c>
      <c r="H2423" s="28" t="e">
        <f t="shared" si="37"/>
        <v>#REF!</v>
      </c>
      <c r="I2423" s="29" t="e">
        <f>'施設リストA-1（直営）'!#REF!</f>
        <v>#REF!</v>
      </c>
      <c r="J2423" s="30" t="e">
        <f>IF(I2423="新設",VLOOKUP('施設リストA-1（直営）'!#REF!,'（新設）照明器具'!$B$5:$C$1990,2,FALSE),IF('部屋別効果（直）'!I2423="撤去",VLOOKUP('施設リストA-1（直営）'!#REF!,'（既設）調査結果'!$B$5:$C$1998,2,FALSE),0))</f>
        <v>#REF!</v>
      </c>
      <c r="K2423" s="29" t="e">
        <f>'施設リストA-1（直営）'!#REF!</f>
        <v>#REF!</v>
      </c>
      <c r="L2423" s="29" t="e">
        <f>'施設リストA-1（直営）'!#REF!</f>
        <v>#REF!</v>
      </c>
      <c r="M2423" s="30" t="e">
        <f>IF(L2423="新設",VLOOKUP('施設リストA-1（直営）'!#REF!,'（新設）照明器具'!$B$5:$C$1990,2,FALSE),IF('部屋別効果（直）'!L2423="撤去",VLOOKUP('施設リストA-1（直営）'!#REF!,'（既設）調査結果'!$B$5:$C$1998,2,FALSE),0))</f>
        <v>#REF!</v>
      </c>
      <c r="N2423" s="29" t="e">
        <f>'施設リストA-1（直営）'!#REF!</f>
        <v>#REF!</v>
      </c>
      <c r="O2423" s="29" t="e">
        <f>'施設リストA-1（直営）'!#REF!</f>
        <v>#REF!</v>
      </c>
      <c r="P2423" s="30" t="e">
        <f>IF(O2423="新設",VLOOKUP('施設リストA-1（直営）'!#REF!,'（新設）照明器具'!$B$5:$C$1990,2,FALSE),IF('部屋別効果（直）'!O2423="撤去",VLOOKUP('施設リストA-1（直営）'!#REF!,'（既設）調査結果'!$B$5:$C$1998,2,FALSE),0))</f>
        <v>#REF!</v>
      </c>
      <c r="Q2423" s="29" t="e">
        <f>'施設リストA-1（直営）'!#REF!</f>
        <v>#REF!</v>
      </c>
      <c r="R2423" s="29" t="e">
        <f>'施設リストA-1（直営）'!#REF!</f>
        <v>#REF!</v>
      </c>
      <c r="S2423" s="30" t="e">
        <f>IF(R2423="新設",VLOOKUP('施設リストA-1（直営）'!#REF!,'（新設）照明器具'!$B$5:$C$1990,2,FALSE),IF('部屋別効果（直）'!R2423="撤去",VLOOKUP('施設リストA-1（直営）'!#REF!,'（既設）調査結果'!$B$5:$C$1998,2,FALSE),0))</f>
        <v>#REF!</v>
      </c>
      <c r="T2423" s="29" t="e">
        <f>'施設リストA-1（直営）'!#REF!</f>
        <v>#REF!</v>
      </c>
      <c r="U2423" s="29" t="e">
        <f>'施設リストA-1（直営）'!#REF!</f>
        <v>#REF!</v>
      </c>
      <c r="V2423" s="30" t="e">
        <f>IF(U2423="新設",VLOOKUP('施設リストA-1（直営）'!#REF!,'（新設）照明器具'!$B$5:$C$1990,2,FALSE),IF('部屋別効果（直）'!U2423="撤去",VLOOKUP('施設リストA-1（直営）'!#REF!,'（既設）調査結果'!$B$5:$C$1998,2,FALSE),0))</f>
        <v>#REF!</v>
      </c>
      <c r="W2423" s="29" t="e">
        <f>'施設リストA-1（直営）'!#REF!</f>
        <v>#REF!</v>
      </c>
      <c r="X2423" s="29" t="e">
        <f>'施設リストA-1（直営）'!#REF!</f>
        <v>#REF!</v>
      </c>
      <c r="Y2423" s="30" t="e">
        <f>IF(X2423="新設",VLOOKUP('施設リストA-1（直営）'!#REF!,'（新設）照明器具'!$B$5:$C$1990,2,FALSE),IF('部屋別効果（直）'!X2423="撤去",VLOOKUP('施設リストA-1（直営）'!#REF!,'（既設）調査結果'!$B$5:$C$1998,2,FALSE),0))</f>
        <v>#REF!</v>
      </c>
      <c r="Z2423" s="29" t="e">
        <f>'施設リストA-1（直営）'!#REF!</f>
        <v>#REF!</v>
      </c>
      <c r="AA2423" s="29" t="e">
        <f>'施設リストA-1（直営）'!#REF!</f>
        <v>#REF!</v>
      </c>
      <c r="AB2423" s="30" t="e">
        <f>IF(AA2423="新設",VLOOKUP('施設リストA-1（直営）'!#REF!,'（新設）照明器具'!$B$5:$C$1990,2,FALSE),IF('部屋別効果（直）'!AA2423="撤去",VLOOKUP('施設リストA-1（直営）'!#REF!,'（既設）調査結果'!$B$5:$C$1998,2,FALSE),0))</f>
        <v>#REF!</v>
      </c>
      <c r="AC2423" s="29" t="e">
        <f>'施設リストA-1（直営）'!#REF!</f>
        <v>#REF!</v>
      </c>
      <c r="AD2423" s="29" t="e">
        <f>'施設リストA-1（直営）'!#REF!</f>
        <v>#REF!</v>
      </c>
      <c r="AE2423" s="30" t="e">
        <f>IF(AD2423="新設",VLOOKUP('施設リストA-1（直営）'!#REF!,'（新設）照明器具'!$B$5:$C$1990,2,FALSE),IF('部屋別効果（直）'!AD2423="撤去",VLOOKUP('施設リストA-1（直営）'!#REF!,'（既設）調査結果'!$B$5:$C$1998,2,FALSE),0))</f>
        <v>#REF!</v>
      </c>
      <c r="AF2423" s="29" t="e">
        <f>'施設リストA-1（直営）'!#REF!</f>
        <v>#REF!</v>
      </c>
      <c r="AG2423" s="29" t="e">
        <f>'施設リストA-1（直営）'!#REF!</f>
        <v>#REF!</v>
      </c>
      <c r="AH2423" s="30" t="e">
        <f>IF(AG2423="新設",VLOOKUP('施設リストA-1（直営）'!#REF!,'（新設）照明器具'!$B$5:$C$1990,2,FALSE),IF('部屋別効果（直）'!AG2423="撤去",VLOOKUP('施設リストA-1（直営）'!#REF!,'（既設）調査結果'!$B$5:$C$1998,2,FALSE),0))</f>
        <v>#REF!</v>
      </c>
      <c r="AI2423" s="29" t="e">
        <f>'施設リストA-1（直営）'!#REF!</f>
        <v>#REF!</v>
      </c>
      <c r="AJ2423" s="29" t="e">
        <f>'施設リストA-1（直営）'!#REF!</f>
        <v>#REF!</v>
      </c>
      <c r="AK2423" s="30" t="e">
        <f>IF(AJ2423="新設",VLOOKUP('施設リストA-1（直営）'!#REF!,'（新設）照明器具'!$B$5:$C$1990,2,FALSE),IF('部屋別効果（直）'!AJ2423="撤去",VLOOKUP('施設リストA-1（直営）'!#REF!,'（既設）調査結果'!$B$5:$C$1998,2,FALSE),0))</f>
        <v>#REF!</v>
      </c>
      <c r="AL2423" s="29" t="e">
        <f>'施設リストA-1（直営）'!#REF!</f>
        <v>#REF!</v>
      </c>
    </row>
    <row r="2424" spans="1:38" customFormat="1">
      <c r="A2424" s="94"/>
      <c r="B2424" s="16" t="e">
        <f>'施設リストA-1（直営）'!#REF!</f>
        <v>#REF!</v>
      </c>
      <c r="C2424" s="14" t="e">
        <f>'施設リストA-1（直営）'!#REF!</f>
        <v>#REF!</v>
      </c>
      <c r="D2424" s="94" t="e">
        <f>'施設リストA-1（直営）'!#REF!</f>
        <v>#REF!</v>
      </c>
      <c r="E2424" s="20" t="e">
        <f>'施設リストA-1（直営）'!#REF!</f>
        <v>#REF!</v>
      </c>
      <c r="F2424" s="20" t="e">
        <f>'施設リストA-1（直営）'!#REF!</f>
        <v>#REF!</v>
      </c>
      <c r="G2424" s="13" t="e">
        <f>'施設リストA-1（直営）'!#REF!</f>
        <v>#REF!</v>
      </c>
      <c r="H2424" s="28" t="e">
        <f t="shared" si="37"/>
        <v>#REF!</v>
      </c>
      <c r="I2424" s="29" t="e">
        <f>'施設リストA-1（直営）'!#REF!</f>
        <v>#REF!</v>
      </c>
      <c r="J2424" s="30" t="e">
        <f>IF(I2424="新設",VLOOKUP('施設リストA-1（直営）'!#REF!,'（新設）照明器具'!$B$5:$C$1990,2,FALSE),IF('部屋別効果（直）'!I2424="撤去",VLOOKUP('施設リストA-1（直営）'!#REF!,'（既設）調査結果'!$B$5:$C$1998,2,FALSE),0))</f>
        <v>#REF!</v>
      </c>
      <c r="K2424" s="29" t="e">
        <f>'施設リストA-1（直営）'!#REF!</f>
        <v>#REF!</v>
      </c>
      <c r="L2424" s="29" t="e">
        <f>'施設リストA-1（直営）'!#REF!</f>
        <v>#REF!</v>
      </c>
      <c r="M2424" s="30" t="e">
        <f>IF(L2424="新設",VLOOKUP('施設リストA-1（直営）'!#REF!,'（新設）照明器具'!$B$5:$C$1990,2,FALSE),IF('部屋別効果（直）'!L2424="撤去",VLOOKUP('施設リストA-1（直営）'!#REF!,'（既設）調査結果'!$B$5:$C$1998,2,FALSE),0))</f>
        <v>#REF!</v>
      </c>
      <c r="N2424" s="29" t="e">
        <f>'施設リストA-1（直営）'!#REF!</f>
        <v>#REF!</v>
      </c>
      <c r="O2424" s="29" t="e">
        <f>'施設リストA-1（直営）'!#REF!</f>
        <v>#REF!</v>
      </c>
      <c r="P2424" s="30" t="e">
        <f>IF(O2424="新設",VLOOKUP('施設リストA-1（直営）'!#REF!,'（新設）照明器具'!$B$5:$C$1990,2,FALSE),IF('部屋別効果（直）'!O2424="撤去",VLOOKUP('施設リストA-1（直営）'!#REF!,'（既設）調査結果'!$B$5:$C$1998,2,FALSE),0))</f>
        <v>#REF!</v>
      </c>
      <c r="Q2424" s="29" t="e">
        <f>'施設リストA-1（直営）'!#REF!</f>
        <v>#REF!</v>
      </c>
      <c r="R2424" s="29" t="e">
        <f>'施設リストA-1（直営）'!#REF!</f>
        <v>#REF!</v>
      </c>
      <c r="S2424" s="30" t="e">
        <f>IF(R2424="新設",VLOOKUP('施設リストA-1（直営）'!#REF!,'（新設）照明器具'!$B$5:$C$1990,2,FALSE),IF('部屋別効果（直）'!R2424="撤去",VLOOKUP('施設リストA-1（直営）'!#REF!,'（既設）調査結果'!$B$5:$C$1998,2,FALSE),0))</f>
        <v>#REF!</v>
      </c>
      <c r="T2424" s="29" t="e">
        <f>'施設リストA-1（直営）'!#REF!</f>
        <v>#REF!</v>
      </c>
      <c r="U2424" s="29" t="e">
        <f>'施設リストA-1（直営）'!#REF!</f>
        <v>#REF!</v>
      </c>
      <c r="V2424" s="30" t="e">
        <f>IF(U2424="新設",VLOOKUP('施設リストA-1（直営）'!#REF!,'（新設）照明器具'!$B$5:$C$1990,2,FALSE),IF('部屋別効果（直）'!U2424="撤去",VLOOKUP('施設リストA-1（直営）'!#REF!,'（既設）調査結果'!$B$5:$C$1998,2,FALSE),0))</f>
        <v>#REF!</v>
      </c>
      <c r="W2424" s="29" t="e">
        <f>'施設リストA-1（直営）'!#REF!</f>
        <v>#REF!</v>
      </c>
      <c r="X2424" s="29" t="e">
        <f>'施設リストA-1（直営）'!#REF!</f>
        <v>#REF!</v>
      </c>
      <c r="Y2424" s="30" t="e">
        <f>IF(X2424="新設",VLOOKUP('施設リストA-1（直営）'!#REF!,'（新設）照明器具'!$B$5:$C$1990,2,FALSE),IF('部屋別効果（直）'!X2424="撤去",VLOOKUP('施設リストA-1（直営）'!#REF!,'（既設）調査結果'!$B$5:$C$1998,2,FALSE),0))</f>
        <v>#REF!</v>
      </c>
      <c r="Z2424" s="29" t="e">
        <f>'施設リストA-1（直営）'!#REF!</f>
        <v>#REF!</v>
      </c>
      <c r="AA2424" s="29" t="e">
        <f>'施設リストA-1（直営）'!#REF!</f>
        <v>#REF!</v>
      </c>
      <c r="AB2424" s="30" t="e">
        <f>IF(AA2424="新設",VLOOKUP('施設リストA-1（直営）'!#REF!,'（新設）照明器具'!$B$5:$C$1990,2,FALSE),IF('部屋別効果（直）'!AA2424="撤去",VLOOKUP('施設リストA-1（直営）'!#REF!,'（既設）調査結果'!$B$5:$C$1998,2,FALSE),0))</f>
        <v>#REF!</v>
      </c>
      <c r="AC2424" s="29" t="e">
        <f>'施設リストA-1（直営）'!#REF!</f>
        <v>#REF!</v>
      </c>
      <c r="AD2424" s="29" t="e">
        <f>'施設リストA-1（直営）'!#REF!</f>
        <v>#REF!</v>
      </c>
      <c r="AE2424" s="30" t="e">
        <f>IF(AD2424="新設",VLOOKUP('施設リストA-1（直営）'!#REF!,'（新設）照明器具'!$B$5:$C$1990,2,FALSE),IF('部屋別効果（直）'!AD2424="撤去",VLOOKUP('施設リストA-1（直営）'!#REF!,'（既設）調査結果'!$B$5:$C$1998,2,FALSE),0))</f>
        <v>#REF!</v>
      </c>
      <c r="AF2424" s="29" t="e">
        <f>'施設リストA-1（直営）'!#REF!</f>
        <v>#REF!</v>
      </c>
      <c r="AG2424" s="29" t="e">
        <f>'施設リストA-1（直営）'!#REF!</f>
        <v>#REF!</v>
      </c>
      <c r="AH2424" s="30" t="e">
        <f>IF(AG2424="新設",VLOOKUP('施設リストA-1（直営）'!#REF!,'（新設）照明器具'!$B$5:$C$1990,2,FALSE),IF('部屋別効果（直）'!AG2424="撤去",VLOOKUP('施設リストA-1（直営）'!#REF!,'（既設）調査結果'!$B$5:$C$1998,2,FALSE),0))</f>
        <v>#REF!</v>
      </c>
      <c r="AI2424" s="29" t="e">
        <f>'施設リストA-1（直営）'!#REF!</f>
        <v>#REF!</v>
      </c>
      <c r="AJ2424" s="29" t="e">
        <f>'施設リストA-1（直営）'!#REF!</f>
        <v>#REF!</v>
      </c>
      <c r="AK2424" s="30" t="e">
        <f>IF(AJ2424="新設",VLOOKUP('施設リストA-1（直営）'!#REF!,'（新設）照明器具'!$B$5:$C$1990,2,FALSE),IF('部屋別効果（直）'!AJ2424="撤去",VLOOKUP('施設リストA-1（直営）'!#REF!,'（既設）調査結果'!$B$5:$C$1998,2,FALSE),0))</f>
        <v>#REF!</v>
      </c>
      <c r="AL2424" s="29" t="e">
        <f>'施設リストA-1（直営）'!#REF!</f>
        <v>#REF!</v>
      </c>
    </row>
    <row r="2425" spans="1:38" customFormat="1">
      <c r="A2425" s="94"/>
      <c r="B2425" s="16" t="e">
        <f>'施設リストA-1（直営）'!#REF!</f>
        <v>#REF!</v>
      </c>
      <c r="C2425" s="14" t="e">
        <f>'施設リストA-1（直営）'!#REF!</f>
        <v>#REF!</v>
      </c>
      <c r="D2425" s="94" t="e">
        <f>'施設リストA-1（直営）'!#REF!</f>
        <v>#REF!</v>
      </c>
      <c r="E2425" s="20" t="e">
        <f>'施設リストA-1（直営）'!#REF!</f>
        <v>#REF!</v>
      </c>
      <c r="F2425" s="20" t="e">
        <f>'施設リストA-1（直営）'!#REF!</f>
        <v>#REF!</v>
      </c>
      <c r="G2425" s="13" t="e">
        <f>'施設リストA-1（直営）'!#REF!</f>
        <v>#REF!</v>
      </c>
      <c r="H2425" s="28" t="e">
        <f t="shared" si="37"/>
        <v>#REF!</v>
      </c>
      <c r="I2425" s="29" t="e">
        <f>'施設リストA-1（直営）'!#REF!</f>
        <v>#REF!</v>
      </c>
      <c r="J2425" s="30" t="e">
        <f>IF(I2425="新設",VLOOKUP('施設リストA-1（直営）'!#REF!,'（新設）照明器具'!$B$5:$C$1990,2,FALSE),IF('部屋別効果（直）'!I2425="撤去",VLOOKUP('施設リストA-1（直営）'!#REF!,'（既設）調査結果'!$B$5:$C$1998,2,FALSE),0))</f>
        <v>#REF!</v>
      </c>
      <c r="K2425" s="29" t="e">
        <f>'施設リストA-1（直営）'!#REF!</f>
        <v>#REF!</v>
      </c>
      <c r="L2425" s="29" t="e">
        <f>'施設リストA-1（直営）'!#REF!</f>
        <v>#REF!</v>
      </c>
      <c r="M2425" s="30" t="e">
        <f>IF(L2425="新設",VLOOKUP('施設リストA-1（直営）'!#REF!,'（新設）照明器具'!$B$5:$C$1990,2,FALSE),IF('部屋別効果（直）'!L2425="撤去",VLOOKUP('施設リストA-1（直営）'!#REF!,'（既設）調査結果'!$B$5:$C$1998,2,FALSE),0))</f>
        <v>#REF!</v>
      </c>
      <c r="N2425" s="29" t="e">
        <f>'施設リストA-1（直営）'!#REF!</f>
        <v>#REF!</v>
      </c>
      <c r="O2425" s="29" t="e">
        <f>'施設リストA-1（直営）'!#REF!</f>
        <v>#REF!</v>
      </c>
      <c r="P2425" s="30" t="e">
        <f>IF(O2425="新設",VLOOKUP('施設リストA-1（直営）'!#REF!,'（新設）照明器具'!$B$5:$C$1990,2,FALSE),IF('部屋別効果（直）'!O2425="撤去",VLOOKUP('施設リストA-1（直営）'!#REF!,'（既設）調査結果'!$B$5:$C$1998,2,FALSE),0))</f>
        <v>#REF!</v>
      </c>
      <c r="Q2425" s="29" t="e">
        <f>'施設リストA-1（直営）'!#REF!</f>
        <v>#REF!</v>
      </c>
      <c r="R2425" s="29" t="e">
        <f>'施設リストA-1（直営）'!#REF!</f>
        <v>#REF!</v>
      </c>
      <c r="S2425" s="30" t="e">
        <f>IF(R2425="新設",VLOOKUP('施設リストA-1（直営）'!#REF!,'（新設）照明器具'!$B$5:$C$1990,2,FALSE),IF('部屋別効果（直）'!R2425="撤去",VLOOKUP('施設リストA-1（直営）'!#REF!,'（既設）調査結果'!$B$5:$C$1998,2,FALSE),0))</f>
        <v>#REF!</v>
      </c>
      <c r="T2425" s="29" t="e">
        <f>'施設リストA-1（直営）'!#REF!</f>
        <v>#REF!</v>
      </c>
      <c r="U2425" s="29" t="e">
        <f>'施設リストA-1（直営）'!#REF!</f>
        <v>#REF!</v>
      </c>
      <c r="V2425" s="30" t="e">
        <f>IF(U2425="新設",VLOOKUP('施設リストA-1（直営）'!#REF!,'（新設）照明器具'!$B$5:$C$1990,2,FALSE),IF('部屋別効果（直）'!U2425="撤去",VLOOKUP('施設リストA-1（直営）'!#REF!,'（既設）調査結果'!$B$5:$C$1998,2,FALSE),0))</f>
        <v>#REF!</v>
      </c>
      <c r="W2425" s="29" t="e">
        <f>'施設リストA-1（直営）'!#REF!</f>
        <v>#REF!</v>
      </c>
      <c r="X2425" s="29" t="e">
        <f>'施設リストA-1（直営）'!#REF!</f>
        <v>#REF!</v>
      </c>
      <c r="Y2425" s="30" t="e">
        <f>IF(X2425="新設",VLOOKUP('施設リストA-1（直営）'!#REF!,'（新設）照明器具'!$B$5:$C$1990,2,FALSE),IF('部屋別効果（直）'!X2425="撤去",VLOOKUP('施設リストA-1（直営）'!#REF!,'（既設）調査結果'!$B$5:$C$1998,2,FALSE),0))</f>
        <v>#REF!</v>
      </c>
      <c r="Z2425" s="29" t="e">
        <f>'施設リストA-1（直営）'!#REF!</f>
        <v>#REF!</v>
      </c>
      <c r="AA2425" s="29" t="e">
        <f>'施設リストA-1（直営）'!#REF!</f>
        <v>#REF!</v>
      </c>
      <c r="AB2425" s="30" t="e">
        <f>IF(AA2425="新設",VLOOKUP('施設リストA-1（直営）'!#REF!,'（新設）照明器具'!$B$5:$C$1990,2,FALSE),IF('部屋別効果（直）'!AA2425="撤去",VLOOKUP('施設リストA-1（直営）'!#REF!,'（既設）調査結果'!$B$5:$C$1998,2,FALSE),0))</f>
        <v>#REF!</v>
      </c>
      <c r="AC2425" s="29" t="e">
        <f>'施設リストA-1（直営）'!#REF!</f>
        <v>#REF!</v>
      </c>
      <c r="AD2425" s="29" t="e">
        <f>'施設リストA-1（直営）'!#REF!</f>
        <v>#REF!</v>
      </c>
      <c r="AE2425" s="30" t="e">
        <f>IF(AD2425="新設",VLOOKUP('施設リストA-1（直営）'!#REF!,'（新設）照明器具'!$B$5:$C$1990,2,FALSE),IF('部屋別効果（直）'!AD2425="撤去",VLOOKUP('施設リストA-1（直営）'!#REF!,'（既設）調査結果'!$B$5:$C$1998,2,FALSE),0))</f>
        <v>#REF!</v>
      </c>
      <c r="AF2425" s="29" t="e">
        <f>'施設リストA-1（直営）'!#REF!</f>
        <v>#REF!</v>
      </c>
      <c r="AG2425" s="29" t="e">
        <f>'施設リストA-1（直営）'!#REF!</f>
        <v>#REF!</v>
      </c>
      <c r="AH2425" s="30" t="e">
        <f>IF(AG2425="新設",VLOOKUP('施設リストA-1（直営）'!#REF!,'（新設）照明器具'!$B$5:$C$1990,2,FALSE),IF('部屋別効果（直）'!AG2425="撤去",VLOOKUP('施設リストA-1（直営）'!#REF!,'（既設）調査結果'!$B$5:$C$1998,2,FALSE),0))</f>
        <v>#REF!</v>
      </c>
      <c r="AI2425" s="29" t="e">
        <f>'施設リストA-1（直営）'!#REF!</f>
        <v>#REF!</v>
      </c>
      <c r="AJ2425" s="29" t="e">
        <f>'施設リストA-1（直営）'!#REF!</f>
        <v>#REF!</v>
      </c>
      <c r="AK2425" s="30" t="e">
        <f>IF(AJ2425="新設",VLOOKUP('施設リストA-1（直営）'!#REF!,'（新設）照明器具'!$B$5:$C$1990,2,FALSE),IF('部屋別効果（直）'!AJ2425="撤去",VLOOKUP('施設リストA-1（直営）'!#REF!,'（既設）調査結果'!$B$5:$C$1998,2,FALSE),0))</f>
        <v>#REF!</v>
      </c>
      <c r="AL2425" s="29" t="e">
        <f>'施設リストA-1（直営）'!#REF!</f>
        <v>#REF!</v>
      </c>
    </row>
    <row r="2426" spans="1:38" customFormat="1">
      <c r="A2426" s="94"/>
      <c r="B2426" s="16" t="e">
        <f>'施設リストA-1（直営）'!#REF!</f>
        <v>#REF!</v>
      </c>
      <c r="C2426" s="14" t="e">
        <f>'施設リストA-1（直営）'!#REF!</f>
        <v>#REF!</v>
      </c>
      <c r="D2426" s="94" t="e">
        <f>'施設リストA-1（直営）'!#REF!</f>
        <v>#REF!</v>
      </c>
      <c r="E2426" s="20" t="e">
        <f>'施設リストA-1（直営）'!#REF!</f>
        <v>#REF!</v>
      </c>
      <c r="F2426" s="20" t="e">
        <f>'施設リストA-1（直営）'!#REF!</f>
        <v>#REF!</v>
      </c>
      <c r="G2426" s="13" t="e">
        <f>'施設リストA-1（直営）'!#REF!</f>
        <v>#REF!</v>
      </c>
      <c r="H2426" s="28" t="e">
        <f t="shared" si="37"/>
        <v>#REF!</v>
      </c>
      <c r="I2426" s="29" t="e">
        <f>'施設リストA-1（直営）'!#REF!</f>
        <v>#REF!</v>
      </c>
      <c r="J2426" s="30" t="e">
        <f>IF(I2426="新設",VLOOKUP('施設リストA-1（直営）'!#REF!,'（新設）照明器具'!$B$5:$C$1990,2,FALSE),IF('部屋別効果（直）'!I2426="撤去",VLOOKUP('施設リストA-1（直営）'!#REF!,'（既設）調査結果'!$B$5:$C$1998,2,FALSE),0))</f>
        <v>#REF!</v>
      </c>
      <c r="K2426" s="29" t="e">
        <f>'施設リストA-1（直営）'!#REF!</f>
        <v>#REF!</v>
      </c>
      <c r="L2426" s="29" t="e">
        <f>'施設リストA-1（直営）'!#REF!</f>
        <v>#REF!</v>
      </c>
      <c r="M2426" s="30" t="e">
        <f>IF(L2426="新設",VLOOKUP('施設リストA-1（直営）'!#REF!,'（新設）照明器具'!$B$5:$C$1990,2,FALSE),IF('部屋別効果（直）'!L2426="撤去",VLOOKUP('施設リストA-1（直営）'!#REF!,'（既設）調査結果'!$B$5:$C$1998,2,FALSE),0))</f>
        <v>#REF!</v>
      </c>
      <c r="N2426" s="29" t="e">
        <f>'施設リストA-1（直営）'!#REF!</f>
        <v>#REF!</v>
      </c>
      <c r="O2426" s="29" t="e">
        <f>'施設リストA-1（直営）'!#REF!</f>
        <v>#REF!</v>
      </c>
      <c r="P2426" s="30" t="e">
        <f>IF(O2426="新設",VLOOKUP('施設リストA-1（直営）'!#REF!,'（新設）照明器具'!$B$5:$C$1990,2,FALSE),IF('部屋別効果（直）'!O2426="撤去",VLOOKUP('施設リストA-1（直営）'!#REF!,'（既設）調査結果'!$B$5:$C$1998,2,FALSE),0))</f>
        <v>#REF!</v>
      </c>
      <c r="Q2426" s="29" t="e">
        <f>'施設リストA-1（直営）'!#REF!</f>
        <v>#REF!</v>
      </c>
      <c r="R2426" s="29" t="e">
        <f>'施設リストA-1（直営）'!#REF!</f>
        <v>#REF!</v>
      </c>
      <c r="S2426" s="30" t="e">
        <f>IF(R2426="新設",VLOOKUP('施設リストA-1（直営）'!#REF!,'（新設）照明器具'!$B$5:$C$1990,2,FALSE),IF('部屋別効果（直）'!R2426="撤去",VLOOKUP('施設リストA-1（直営）'!#REF!,'（既設）調査結果'!$B$5:$C$1998,2,FALSE),0))</f>
        <v>#REF!</v>
      </c>
      <c r="T2426" s="29" t="e">
        <f>'施設リストA-1（直営）'!#REF!</f>
        <v>#REF!</v>
      </c>
      <c r="U2426" s="29" t="e">
        <f>'施設リストA-1（直営）'!#REF!</f>
        <v>#REF!</v>
      </c>
      <c r="V2426" s="30" t="e">
        <f>IF(U2426="新設",VLOOKUP('施設リストA-1（直営）'!#REF!,'（新設）照明器具'!$B$5:$C$1990,2,FALSE),IF('部屋別効果（直）'!U2426="撤去",VLOOKUP('施設リストA-1（直営）'!#REF!,'（既設）調査結果'!$B$5:$C$1998,2,FALSE),0))</f>
        <v>#REF!</v>
      </c>
      <c r="W2426" s="29" t="e">
        <f>'施設リストA-1（直営）'!#REF!</f>
        <v>#REF!</v>
      </c>
      <c r="X2426" s="29" t="e">
        <f>'施設リストA-1（直営）'!#REF!</f>
        <v>#REF!</v>
      </c>
      <c r="Y2426" s="30" t="e">
        <f>IF(X2426="新設",VLOOKUP('施設リストA-1（直営）'!#REF!,'（新設）照明器具'!$B$5:$C$1990,2,FALSE),IF('部屋別効果（直）'!X2426="撤去",VLOOKUP('施設リストA-1（直営）'!#REF!,'（既設）調査結果'!$B$5:$C$1998,2,FALSE),0))</f>
        <v>#REF!</v>
      </c>
      <c r="Z2426" s="29" t="e">
        <f>'施設リストA-1（直営）'!#REF!</f>
        <v>#REF!</v>
      </c>
      <c r="AA2426" s="29" t="e">
        <f>'施設リストA-1（直営）'!#REF!</f>
        <v>#REF!</v>
      </c>
      <c r="AB2426" s="30" t="e">
        <f>IF(AA2426="新設",VLOOKUP('施設リストA-1（直営）'!#REF!,'（新設）照明器具'!$B$5:$C$1990,2,FALSE),IF('部屋別効果（直）'!AA2426="撤去",VLOOKUP('施設リストA-1（直営）'!#REF!,'（既設）調査結果'!$B$5:$C$1998,2,FALSE),0))</f>
        <v>#REF!</v>
      </c>
      <c r="AC2426" s="29" t="e">
        <f>'施設リストA-1（直営）'!#REF!</f>
        <v>#REF!</v>
      </c>
      <c r="AD2426" s="29" t="e">
        <f>'施設リストA-1（直営）'!#REF!</f>
        <v>#REF!</v>
      </c>
      <c r="AE2426" s="30" t="e">
        <f>IF(AD2426="新設",VLOOKUP('施設リストA-1（直営）'!#REF!,'（新設）照明器具'!$B$5:$C$1990,2,FALSE),IF('部屋別効果（直）'!AD2426="撤去",VLOOKUP('施設リストA-1（直営）'!#REF!,'（既設）調査結果'!$B$5:$C$1998,2,FALSE),0))</f>
        <v>#REF!</v>
      </c>
      <c r="AF2426" s="29" t="e">
        <f>'施設リストA-1（直営）'!#REF!</f>
        <v>#REF!</v>
      </c>
      <c r="AG2426" s="29" t="e">
        <f>'施設リストA-1（直営）'!#REF!</f>
        <v>#REF!</v>
      </c>
      <c r="AH2426" s="30" t="e">
        <f>IF(AG2426="新設",VLOOKUP('施設リストA-1（直営）'!#REF!,'（新設）照明器具'!$B$5:$C$1990,2,FALSE),IF('部屋別効果（直）'!AG2426="撤去",VLOOKUP('施設リストA-1（直営）'!#REF!,'（既設）調査結果'!$B$5:$C$1998,2,FALSE),0))</f>
        <v>#REF!</v>
      </c>
      <c r="AI2426" s="29" t="e">
        <f>'施設リストA-1（直営）'!#REF!</f>
        <v>#REF!</v>
      </c>
      <c r="AJ2426" s="29" t="e">
        <f>'施設リストA-1（直営）'!#REF!</f>
        <v>#REF!</v>
      </c>
      <c r="AK2426" s="30" t="e">
        <f>IF(AJ2426="新設",VLOOKUP('施設リストA-1（直営）'!#REF!,'（新設）照明器具'!$B$5:$C$1990,2,FALSE),IF('部屋別効果（直）'!AJ2426="撤去",VLOOKUP('施設リストA-1（直営）'!#REF!,'（既設）調査結果'!$B$5:$C$1998,2,FALSE),0))</f>
        <v>#REF!</v>
      </c>
      <c r="AL2426" s="29" t="e">
        <f>'施設リストA-1（直営）'!#REF!</f>
        <v>#REF!</v>
      </c>
    </row>
    <row r="2427" spans="1:38" customFormat="1">
      <c r="A2427" s="94"/>
      <c r="B2427" s="16" t="e">
        <f>'施設リストA-1（直営）'!#REF!</f>
        <v>#REF!</v>
      </c>
      <c r="C2427" s="14" t="e">
        <f>'施設リストA-1（直営）'!#REF!</f>
        <v>#REF!</v>
      </c>
      <c r="D2427" s="94" t="e">
        <f>'施設リストA-1（直営）'!#REF!</f>
        <v>#REF!</v>
      </c>
      <c r="E2427" s="20" t="e">
        <f>'施設リストA-1（直営）'!#REF!</f>
        <v>#REF!</v>
      </c>
      <c r="F2427" s="20" t="e">
        <f>'施設リストA-1（直営）'!#REF!</f>
        <v>#REF!</v>
      </c>
      <c r="G2427" s="13" t="e">
        <f>'施設リストA-1（直営）'!#REF!</f>
        <v>#REF!</v>
      </c>
      <c r="H2427" s="28" t="e">
        <f t="shared" si="37"/>
        <v>#REF!</v>
      </c>
      <c r="I2427" s="29" t="e">
        <f>'施設リストA-1（直営）'!#REF!</f>
        <v>#REF!</v>
      </c>
      <c r="J2427" s="30" t="e">
        <f>IF(I2427="新設",VLOOKUP('施設リストA-1（直営）'!#REF!,'（新設）照明器具'!$B$5:$C$1990,2,FALSE),IF('部屋別効果（直）'!I2427="撤去",VLOOKUP('施設リストA-1（直営）'!#REF!,'（既設）調査結果'!$B$5:$C$1998,2,FALSE),0))</f>
        <v>#REF!</v>
      </c>
      <c r="K2427" s="29" t="e">
        <f>'施設リストA-1（直営）'!#REF!</f>
        <v>#REF!</v>
      </c>
      <c r="L2427" s="29" t="e">
        <f>'施設リストA-1（直営）'!#REF!</f>
        <v>#REF!</v>
      </c>
      <c r="M2427" s="30" t="e">
        <f>IF(L2427="新設",VLOOKUP('施設リストA-1（直営）'!#REF!,'（新設）照明器具'!$B$5:$C$1990,2,FALSE),IF('部屋別効果（直）'!L2427="撤去",VLOOKUP('施設リストA-1（直営）'!#REF!,'（既設）調査結果'!$B$5:$C$1998,2,FALSE),0))</f>
        <v>#REF!</v>
      </c>
      <c r="N2427" s="29" t="e">
        <f>'施設リストA-1（直営）'!#REF!</f>
        <v>#REF!</v>
      </c>
      <c r="O2427" s="29" t="e">
        <f>'施設リストA-1（直営）'!#REF!</f>
        <v>#REF!</v>
      </c>
      <c r="P2427" s="30" t="e">
        <f>IF(O2427="新設",VLOOKUP('施設リストA-1（直営）'!#REF!,'（新設）照明器具'!$B$5:$C$1990,2,FALSE),IF('部屋別効果（直）'!O2427="撤去",VLOOKUP('施設リストA-1（直営）'!#REF!,'（既設）調査結果'!$B$5:$C$1998,2,FALSE),0))</f>
        <v>#REF!</v>
      </c>
      <c r="Q2427" s="29" t="e">
        <f>'施設リストA-1（直営）'!#REF!</f>
        <v>#REF!</v>
      </c>
      <c r="R2427" s="29" t="e">
        <f>'施設リストA-1（直営）'!#REF!</f>
        <v>#REF!</v>
      </c>
      <c r="S2427" s="30" t="e">
        <f>IF(R2427="新設",VLOOKUP('施設リストA-1（直営）'!#REF!,'（新設）照明器具'!$B$5:$C$1990,2,FALSE),IF('部屋別効果（直）'!R2427="撤去",VLOOKUP('施設リストA-1（直営）'!#REF!,'（既設）調査結果'!$B$5:$C$1998,2,FALSE),0))</f>
        <v>#REF!</v>
      </c>
      <c r="T2427" s="29" t="e">
        <f>'施設リストA-1（直営）'!#REF!</f>
        <v>#REF!</v>
      </c>
      <c r="U2427" s="29" t="e">
        <f>'施設リストA-1（直営）'!#REF!</f>
        <v>#REF!</v>
      </c>
      <c r="V2427" s="30" t="e">
        <f>IF(U2427="新設",VLOOKUP('施設リストA-1（直営）'!#REF!,'（新設）照明器具'!$B$5:$C$1990,2,FALSE),IF('部屋別効果（直）'!U2427="撤去",VLOOKUP('施設リストA-1（直営）'!#REF!,'（既設）調査結果'!$B$5:$C$1998,2,FALSE),0))</f>
        <v>#REF!</v>
      </c>
      <c r="W2427" s="29" t="e">
        <f>'施設リストA-1（直営）'!#REF!</f>
        <v>#REF!</v>
      </c>
      <c r="X2427" s="29" t="e">
        <f>'施設リストA-1（直営）'!#REF!</f>
        <v>#REF!</v>
      </c>
      <c r="Y2427" s="30" t="e">
        <f>IF(X2427="新設",VLOOKUP('施設リストA-1（直営）'!#REF!,'（新設）照明器具'!$B$5:$C$1990,2,FALSE),IF('部屋別効果（直）'!X2427="撤去",VLOOKUP('施設リストA-1（直営）'!#REF!,'（既設）調査結果'!$B$5:$C$1998,2,FALSE),0))</f>
        <v>#REF!</v>
      </c>
      <c r="Z2427" s="29" t="e">
        <f>'施設リストA-1（直営）'!#REF!</f>
        <v>#REF!</v>
      </c>
      <c r="AA2427" s="29" t="e">
        <f>'施設リストA-1（直営）'!#REF!</f>
        <v>#REF!</v>
      </c>
      <c r="AB2427" s="30" t="e">
        <f>IF(AA2427="新設",VLOOKUP('施設リストA-1（直営）'!#REF!,'（新設）照明器具'!$B$5:$C$1990,2,FALSE),IF('部屋別効果（直）'!AA2427="撤去",VLOOKUP('施設リストA-1（直営）'!#REF!,'（既設）調査結果'!$B$5:$C$1998,2,FALSE),0))</f>
        <v>#REF!</v>
      </c>
      <c r="AC2427" s="29" t="e">
        <f>'施設リストA-1（直営）'!#REF!</f>
        <v>#REF!</v>
      </c>
      <c r="AD2427" s="29" t="e">
        <f>'施設リストA-1（直営）'!#REF!</f>
        <v>#REF!</v>
      </c>
      <c r="AE2427" s="30" t="e">
        <f>IF(AD2427="新設",VLOOKUP('施設リストA-1（直営）'!#REF!,'（新設）照明器具'!$B$5:$C$1990,2,FALSE),IF('部屋別効果（直）'!AD2427="撤去",VLOOKUP('施設リストA-1（直営）'!#REF!,'（既設）調査結果'!$B$5:$C$1998,2,FALSE),0))</f>
        <v>#REF!</v>
      </c>
      <c r="AF2427" s="29" t="e">
        <f>'施設リストA-1（直営）'!#REF!</f>
        <v>#REF!</v>
      </c>
      <c r="AG2427" s="29" t="e">
        <f>'施設リストA-1（直営）'!#REF!</f>
        <v>#REF!</v>
      </c>
      <c r="AH2427" s="30" t="e">
        <f>IF(AG2427="新設",VLOOKUP('施設リストA-1（直営）'!#REF!,'（新設）照明器具'!$B$5:$C$1990,2,FALSE),IF('部屋別効果（直）'!AG2427="撤去",VLOOKUP('施設リストA-1（直営）'!#REF!,'（既設）調査結果'!$B$5:$C$1998,2,FALSE),0))</f>
        <v>#REF!</v>
      </c>
      <c r="AI2427" s="29" t="e">
        <f>'施設リストA-1（直営）'!#REF!</f>
        <v>#REF!</v>
      </c>
      <c r="AJ2427" s="29" t="e">
        <f>'施設リストA-1（直営）'!#REF!</f>
        <v>#REF!</v>
      </c>
      <c r="AK2427" s="30" t="e">
        <f>IF(AJ2427="新設",VLOOKUP('施設リストA-1（直営）'!#REF!,'（新設）照明器具'!$B$5:$C$1990,2,FALSE),IF('部屋別効果（直）'!AJ2427="撤去",VLOOKUP('施設リストA-1（直営）'!#REF!,'（既設）調査結果'!$B$5:$C$1998,2,FALSE),0))</f>
        <v>#REF!</v>
      </c>
      <c r="AL2427" s="29" t="e">
        <f>'施設リストA-1（直営）'!#REF!</f>
        <v>#REF!</v>
      </c>
    </row>
    <row r="2428" spans="1:38" customFormat="1">
      <c r="A2428" s="94"/>
      <c r="B2428" s="16" t="e">
        <f>'施設リストA-1（直営）'!#REF!</f>
        <v>#REF!</v>
      </c>
      <c r="C2428" s="14" t="e">
        <f>'施設リストA-1（直営）'!#REF!</f>
        <v>#REF!</v>
      </c>
      <c r="D2428" s="94" t="e">
        <f>'施設リストA-1（直営）'!#REF!</f>
        <v>#REF!</v>
      </c>
      <c r="E2428" s="20" t="e">
        <f>'施設リストA-1（直営）'!#REF!</f>
        <v>#REF!</v>
      </c>
      <c r="F2428" s="20" t="e">
        <f>'施設リストA-1（直営）'!#REF!</f>
        <v>#REF!</v>
      </c>
      <c r="G2428" s="13" t="e">
        <f>'施設リストA-1（直営）'!#REF!</f>
        <v>#REF!</v>
      </c>
      <c r="H2428" s="28" t="e">
        <f t="shared" si="37"/>
        <v>#REF!</v>
      </c>
      <c r="I2428" s="29" t="e">
        <f>'施設リストA-1（直営）'!#REF!</f>
        <v>#REF!</v>
      </c>
      <c r="J2428" s="30" t="e">
        <f>IF(I2428="新設",VLOOKUP('施設リストA-1（直営）'!#REF!,'（新設）照明器具'!$B$5:$C$1990,2,FALSE),IF('部屋別効果（直）'!I2428="撤去",VLOOKUP('施設リストA-1（直営）'!#REF!,'（既設）調査結果'!$B$5:$C$1998,2,FALSE),0))</f>
        <v>#REF!</v>
      </c>
      <c r="K2428" s="29" t="e">
        <f>'施設リストA-1（直営）'!#REF!</f>
        <v>#REF!</v>
      </c>
      <c r="L2428" s="29" t="e">
        <f>'施設リストA-1（直営）'!#REF!</f>
        <v>#REF!</v>
      </c>
      <c r="M2428" s="30" t="e">
        <f>IF(L2428="新設",VLOOKUP('施設リストA-1（直営）'!#REF!,'（新設）照明器具'!$B$5:$C$1990,2,FALSE),IF('部屋別効果（直）'!L2428="撤去",VLOOKUP('施設リストA-1（直営）'!#REF!,'（既設）調査結果'!$B$5:$C$1998,2,FALSE),0))</f>
        <v>#REF!</v>
      </c>
      <c r="N2428" s="29" t="e">
        <f>'施設リストA-1（直営）'!#REF!</f>
        <v>#REF!</v>
      </c>
      <c r="O2428" s="29" t="e">
        <f>'施設リストA-1（直営）'!#REF!</f>
        <v>#REF!</v>
      </c>
      <c r="P2428" s="30" t="e">
        <f>IF(O2428="新設",VLOOKUP('施設リストA-1（直営）'!#REF!,'（新設）照明器具'!$B$5:$C$1990,2,FALSE),IF('部屋別効果（直）'!O2428="撤去",VLOOKUP('施設リストA-1（直営）'!#REF!,'（既設）調査結果'!$B$5:$C$1998,2,FALSE),0))</f>
        <v>#REF!</v>
      </c>
      <c r="Q2428" s="29" t="e">
        <f>'施設リストA-1（直営）'!#REF!</f>
        <v>#REF!</v>
      </c>
      <c r="R2428" s="29" t="e">
        <f>'施設リストA-1（直営）'!#REF!</f>
        <v>#REF!</v>
      </c>
      <c r="S2428" s="30" t="e">
        <f>IF(R2428="新設",VLOOKUP('施設リストA-1（直営）'!#REF!,'（新設）照明器具'!$B$5:$C$1990,2,FALSE),IF('部屋別効果（直）'!R2428="撤去",VLOOKUP('施設リストA-1（直営）'!#REF!,'（既設）調査結果'!$B$5:$C$1998,2,FALSE),0))</f>
        <v>#REF!</v>
      </c>
      <c r="T2428" s="29" t="e">
        <f>'施設リストA-1（直営）'!#REF!</f>
        <v>#REF!</v>
      </c>
      <c r="U2428" s="29" t="e">
        <f>'施設リストA-1（直営）'!#REF!</f>
        <v>#REF!</v>
      </c>
      <c r="V2428" s="30" t="e">
        <f>IF(U2428="新設",VLOOKUP('施設リストA-1（直営）'!#REF!,'（新設）照明器具'!$B$5:$C$1990,2,FALSE),IF('部屋別効果（直）'!U2428="撤去",VLOOKUP('施設リストA-1（直営）'!#REF!,'（既設）調査結果'!$B$5:$C$1998,2,FALSE),0))</f>
        <v>#REF!</v>
      </c>
      <c r="W2428" s="29" t="e">
        <f>'施設リストA-1（直営）'!#REF!</f>
        <v>#REF!</v>
      </c>
      <c r="X2428" s="29" t="e">
        <f>'施設リストA-1（直営）'!#REF!</f>
        <v>#REF!</v>
      </c>
      <c r="Y2428" s="30" t="e">
        <f>IF(X2428="新設",VLOOKUP('施設リストA-1（直営）'!#REF!,'（新設）照明器具'!$B$5:$C$1990,2,FALSE),IF('部屋別効果（直）'!X2428="撤去",VLOOKUP('施設リストA-1（直営）'!#REF!,'（既設）調査結果'!$B$5:$C$1998,2,FALSE),0))</f>
        <v>#REF!</v>
      </c>
      <c r="Z2428" s="29" t="e">
        <f>'施設リストA-1（直営）'!#REF!</f>
        <v>#REF!</v>
      </c>
      <c r="AA2428" s="29" t="e">
        <f>'施設リストA-1（直営）'!#REF!</f>
        <v>#REF!</v>
      </c>
      <c r="AB2428" s="30" t="e">
        <f>IF(AA2428="新設",VLOOKUP('施設リストA-1（直営）'!#REF!,'（新設）照明器具'!$B$5:$C$1990,2,FALSE),IF('部屋別効果（直）'!AA2428="撤去",VLOOKUP('施設リストA-1（直営）'!#REF!,'（既設）調査結果'!$B$5:$C$1998,2,FALSE),0))</f>
        <v>#REF!</v>
      </c>
      <c r="AC2428" s="29" t="e">
        <f>'施設リストA-1（直営）'!#REF!</f>
        <v>#REF!</v>
      </c>
      <c r="AD2428" s="29" t="e">
        <f>'施設リストA-1（直営）'!#REF!</f>
        <v>#REF!</v>
      </c>
      <c r="AE2428" s="30" t="e">
        <f>IF(AD2428="新設",VLOOKUP('施設リストA-1（直営）'!#REF!,'（新設）照明器具'!$B$5:$C$1990,2,FALSE),IF('部屋別効果（直）'!AD2428="撤去",VLOOKUP('施設リストA-1（直営）'!#REF!,'（既設）調査結果'!$B$5:$C$1998,2,FALSE),0))</f>
        <v>#REF!</v>
      </c>
      <c r="AF2428" s="29" t="e">
        <f>'施設リストA-1（直営）'!#REF!</f>
        <v>#REF!</v>
      </c>
      <c r="AG2428" s="29" t="e">
        <f>'施設リストA-1（直営）'!#REF!</f>
        <v>#REF!</v>
      </c>
      <c r="AH2428" s="30" t="e">
        <f>IF(AG2428="新設",VLOOKUP('施設リストA-1（直営）'!#REF!,'（新設）照明器具'!$B$5:$C$1990,2,FALSE),IF('部屋別効果（直）'!AG2428="撤去",VLOOKUP('施設リストA-1（直営）'!#REF!,'（既設）調査結果'!$B$5:$C$1998,2,FALSE),0))</f>
        <v>#REF!</v>
      </c>
      <c r="AI2428" s="29" t="e">
        <f>'施設リストA-1（直営）'!#REF!</f>
        <v>#REF!</v>
      </c>
      <c r="AJ2428" s="29" t="e">
        <f>'施設リストA-1（直営）'!#REF!</f>
        <v>#REF!</v>
      </c>
      <c r="AK2428" s="30" t="e">
        <f>IF(AJ2428="新設",VLOOKUP('施設リストA-1（直営）'!#REF!,'（新設）照明器具'!$B$5:$C$1990,2,FALSE),IF('部屋別効果（直）'!AJ2428="撤去",VLOOKUP('施設リストA-1（直営）'!#REF!,'（既設）調査結果'!$B$5:$C$1998,2,FALSE),0))</f>
        <v>#REF!</v>
      </c>
      <c r="AL2428" s="29" t="e">
        <f>'施設リストA-1（直営）'!#REF!</f>
        <v>#REF!</v>
      </c>
    </row>
    <row r="2429" spans="1:38" customFormat="1">
      <c r="A2429" s="94"/>
      <c r="B2429" s="16" t="e">
        <f>'施設リストA-1（直営）'!#REF!</f>
        <v>#REF!</v>
      </c>
      <c r="C2429" s="14" t="e">
        <f>'施設リストA-1（直営）'!#REF!</f>
        <v>#REF!</v>
      </c>
      <c r="D2429" s="94" t="e">
        <f>'施設リストA-1（直営）'!#REF!</f>
        <v>#REF!</v>
      </c>
      <c r="E2429" s="20" t="e">
        <f>'施設リストA-1（直営）'!#REF!</f>
        <v>#REF!</v>
      </c>
      <c r="F2429" s="20" t="e">
        <f>'施設リストA-1（直営）'!#REF!</f>
        <v>#REF!</v>
      </c>
      <c r="G2429" s="13" t="e">
        <f>'施設リストA-1（直営）'!#REF!</f>
        <v>#REF!</v>
      </c>
      <c r="H2429" s="28" t="e">
        <f t="shared" si="37"/>
        <v>#REF!</v>
      </c>
      <c r="I2429" s="29" t="e">
        <f>'施設リストA-1（直営）'!#REF!</f>
        <v>#REF!</v>
      </c>
      <c r="J2429" s="30" t="e">
        <f>IF(I2429="新設",VLOOKUP('施設リストA-1（直営）'!#REF!,'（新設）照明器具'!$B$5:$C$1990,2,FALSE),IF('部屋別効果（直）'!I2429="撤去",VLOOKUP('施設リストA-1（直営）'!#REF!,'（既設）調査結果'!$B$5:$C$1998,2,FALSE),0))</f>
        <v>#REF!</v>
      </c>
      <c r="K2429" s="29" t="e">
        <f>'施設リストA-1（直営）'!#REF!</f>
        <v>#REF!</v>
      </c>
      <c r="L2429" s="29" t="e">
        <f>'施設リストA-1（直営）'!#REF!</f>
        <v>#REF!</v>
      </c>
      <c r="M2429" s="30" t="e">
        <f>IF(L2429="新設",VLOOKUP('施設リストA-1（直営）'!#REF!,'（新設）照明器具'!$B$5:$C$1990,2,FALSE),IF('部屋別効果（直）'!L2429="撤去",VLOOKUP('施設リストA-1（直営）'!#REF!,'（既設）調査結果'!$B$5:$C$1998,2,FALSE),0))</f>
        <v>#REF!</v>
      </c>
      <c r="N2429" s="29" t="e">
        <f>'施設リストA-1（直営）'!#REF!</f>
        <v>#REF!</v>
      </c>
      <c r="O2429" s="29" t="e">
        <f>'施設リストA-1（直営）'!#REF!</f>
        <v>#REF!</v>
      </c>
      <c r="P2429" s="30" t="e">
        <f>IF(O2429="新設",VLOOKUP('施設リストA-1（直営）'!#REF!,'（新設）照明器具'!$B$5:$C$1990,2,FALSE),IF('部屋別効果（直）'!O2429="撤去",VLOOKUP('施設リストA-1（直営）'!#REF!,'（既設）調査結果'!$B$5:$C$1998,2,FALSE),0))</f>
        <v>#REF!</v>
      </c>
      <c r="Q2429" s="29" t="e">
        <f>'施設リストA-1（直営）'!#REF!</f>
        <v>#REF!</v>
      </c>
      <c r="R2429" s="29" t="e">
        <f>'施設リストA-1（直営）'!#REF!</f>
        <v>#REF!</v>
      </c>
      <c r="S2429" s="30" t="e">
        <f>IF(R2429="新設",VLOOKUP('施設リストA-1（直営）'!#REF!,'（新設）照明器具'!$B$5:$C$1990,2,FALSE),IF('部屋別効果（直）'!R2429="撤去",VLOOKUP('施設リストA-1（直営）'!#REF!,'（既設）調査結果'!$B$5:$C$1998,2,FALSE),0))</f>
        <v>#REF!</v>
      </c>
      <c r="T2429" s="29" t="e">
        <f>'施設リストA-1（直営）'!#REF!</f>
        <v>#REF!</v>
      </c>
      <c r="U2429" s="29" t="e">
        <f>'施設リストA-1（直営）'!#REF!</f>
        <v>#REF!</v>
      </c>
      <c r="V2429" s="30" t="e">
        <f>IF(U2429="新設",VLOOKUP('施設リストA-1（直営）'!#REF!,'（新設）照明器具'!$B$5:$C$1990,2,FALSE),IF('部屋別効果（直）'!U2429="撤去",VLOOKUP('施設リストA-1（直営）'!#REF!,'（既設）調査結果'!$B$5:$C$1998,2,FALSE),0))</f>
        <v>#REF!</v>
      </c>
      <c r="W2429" s="29" t="e">
        <f>'施設リストA-1（直営）'!#REF!</f>
        <v>#REF!</v>
      </c>
      <c r="X2429" s="29" t="e">
        <f>'施設リストA-1（直営）'!#REF!</f>
        <v>#REF!</v>
      </c>
      <c r="Y2429" s="30" t="e">
        <f>IF(X2429="新設",VLOOKUP('施設リストA-1（直営）'!#REF!,'（新設）照明器具'!$B$5:$C$1990,2,FALSE),IF('部屋別効果（直）'!X2429="撤去",VLOOKUP('施設リストA-1（直営）'!#REF!,'（既設）調査結果'!$B$5:$C$1998,2,FALSE),0))</f>
        <v>#REF!</v>
      </c>
      <c r="Z2429" s="29" t="e">
        <f>'施設リストA-1（直営）'!#REF!</f>
        <v>#REF!</v>
      </c>
      <c r="AA2429" s="29" t="e">
        <f>'施設リストA-1（直営）'!#REF!</f>
        <v>#REF!</v>
      </c>
      <c r="AB2429" s="30" t="e">
        <f>IF(AA2429="新設",VLOOKUP('施設リストA-1（直営）'!#REF!,'（新設）照明器具'!$B$5:$C$1990,2,FALSE),IF('部屋別効果（直）'!AA2429="撤去",VLOOKUP('施設リストA-1（直営）'!#REF!,'（既設）調査結果'!$B$5:$C$1998,2,FALSE),0))</f>
        <v>#REF!</v>
      </c>
      <c r="AC2429" s="29" t="e">
        <f>'施設リストA-1（直営）'!#REF!</f>
        <v>#REF!</v>
      </c>
      <c r="AD2429" s="29" t="e">
        <f>'施設リストA-1（直営）'!#REF!</f>
        <v>#REF!</v>
      </c>
      <c r="AE2429" s="30" t="e">
        <f>IF(AD2429="新設",VLOOKUP('施設リストA-1（直営）'!#REF!,'（新設）照明器具'!$B$5:$C$1990,2,FALSE),IF('部屋別効果（直）'!AD2429="撤去",VLOOKUP('施設リストA-1（直営）'!#REF!,'（既設）調査結果'!$B$5:$C$1998,2,FALSE),0))</f>
        <v>#REF!</v>
      </c>
      <c r="AF2429" s="29" t="e">
        <f>'施設リストA-1（直営）'!#REF!</f>
        <v>#REF!</v>
      </c>
      <c r="AG2429" s="29" t="e">
        <f>'施設リストA-1（直営）'!#REF!</f>
        <v>#REF!</v>
      </c>
      <c r="AH2429" s="30" t="e">
        <f>IF(AG2429="新設",VLOOKUP('施設リストA-1（直営）'!#REF!,'（新設）照明器具'!$B$5:$C$1990,2,FALSE),IF('部屋別効果（直）'!AG2429="撤去",VLOOKUP('施設リストA-1（直営）'!#REF!,'（既設）調査結果'!$B$5:$C$1998,2,FALSE),0))</f>
        <v>#REF!</v>
      </c>
      <c r="AI2429" s="29" t="e">
        <f>'施設リストA-1（直営）'!#REF!</f>
        <v>#REF!</v>
      </c>
      <c r="AJ2429" s="29" t="e">
        <f>'施設リストA-1（直営）'!#REF!</f>
        <v>#REF!</v>
      </c>
      <c r="AK2429" s="30" t="e">
        <f>IF(AJ2429="新設",VLOOKUP('施設リストA-1（直営）'!#REF!,'（新設）照明器具'!$B$5:$C$1990,2,FALSE),IF('部屋別効果（直）'!AJ2429="撤去",VLOOKUP('施設リストA-1（直営）'!#REF!,'（既設）調査結果'!$B$5:$C$1998,2,FALSE),0))</f>
        <v>#REF!</v>
      </c>
      <c r="AL2429" s="29" t="e">
        <f>'施設リストA-1（直営）'!#REF!</f>
        <v>#REF!</v>
      </c>
    </row>
    <row r="2430" spans="1:38" customFormat="1">
      <c r="A2430" s="94"/>
      <c r="B2430" s="16" t="e">
        <f>'施設リストA-1（直営）'!#REF!</f>
        <v>#REF!</v>
      </c>
      <c r="C2430" s="14" t="e">
        <f>'施設リストA-1（直営）'!#REF!</f>
        <v>#REF!</v>
      </c>
      <c r="D2430" s="94" t="e">
        <f>'施設リストA-1（直営）'!#REF!</f>
        <v>#REF!</v>
      </c>
      <c r="E2430" s="20" t="e">
        <f>'施設リストA-1（直営）'!#REF!</f>
        <v>#REF!</v>
      </c>
      <c r="F2430" s="20" t="e">
        <f>'施設リストA-1（直営）'!#REF!</f>
        <v>#REF!</v>
      </c>
      <c r="G2430" s="13" t="e">
        <f>'施設リストA-1（直営）'!#REF!</f>
        <v>#REF!</v>
      </c>
      <c r="H2430" s="28" t="e">
        <f t="shared" si="37"/>
        <v>#REF!</v>
      </c>
      <c r="I2430" s="29" t="e">
        <f>'施設リストA-1（直営）'!#REF!</f>
        <v>#REF!</v>
      </c>
      <c r="J2430" s="30" t="e">
        <f>IF(I2430="新設",VLOOKUP('施設リストA-1（直営）'!#REF!,'（新設）照明器具'!$B$5:$C$1990,2,FALSE),IF('部屋別効果（直）'!I2430="撤去",VLOOKUP('施設リストA-1（直営）'!#REF!,'（既設）調査結果'!$B$5:$C$1998,2,FALSE),0))</f>
        <v>#REF!</v>
      </c>
      <c r="K2430" s="29" t="e">
        <f>'施設リストA-1（直営）'!#REF!</f>
        <v>#REF!</v>
      </c>
      <c r="L2430" s="29" t="e">
        <f>'施設リストA-1（直営）'!#REF!</f>
        <v>#REF!</v>
      </c>
      <c r="M2430" s="30" t="e">
        <f>IF(L2430="新設",VLOOKUP('施設リストA-1（直営）'!#REF!,'（新設）照明器具'!$B$5:$C$1990,2,FALSE),IF('部屋別効果（直）'!L2430="撤去",VLOOKUP('施設リストA-1（直営）'!#REF!,'（既設）調査結果'!$B$5:$C$1998,2,FALSE),0))</f>
        <v>#REF!</v>
      </c>
      <c r="N2430" s="29" t="e">
        <f>'施設リストA-1（直営）'!#REF!</f>
        <v>#REF!</v>
      </c>
      <c r="O2430" s="29" t="e">
        <f>'施設リストA-1（直営）'!#REF!</f>
        <v>#REF!</v>
      </c>
      <c r="P2430" s="30" t="e">
        <f>IF(O2430="新設",VLOOKUP('施設リストA-1（直営）'!#REF!,'（新設）照明器具'!$B$5:$C$1990,2,FALSE),IF('部屋別効果（直）'!O2430="撤去",VLOOKUP('施設リストA-1（直営）'!#REF!,'（既設）調査結果'!$B$5:$C$1998,2,FALSE),0))</f>
        <v>#REF!</v>
      </c>
      <c r="Q2430" s="29" t="e">
        <f>'施設リストA-1（直営）'!#REF!</f>
        <v>#REF!</v>
      </c>
      <c r="R2430" s="29" t="e">
        <f>'施設リストA-1（直営）'!#REF!</f>
        <v>#REF!</v>
      </c>
      <c r="S2430" s="30" t="e">
        <f>IF(R2430="新設",VLOOKUP('施設リストA-1（直営）'!#REF!,'（新設）照明器具'!$B$5:$C$1990,2,FALSE),IF('部屋別効果（直）'!R2430="撤去",VLOOKUP('施設リストA-1（直営）'!#REF!,'（既設）調査結果'!$B$5:$C$1998,2,FALSE),0))</f>
        <v>#REF!</v>
      </c>
      <c r="T2430" s="29" t="e">
        <f>'施設リストA-1（直営）'!#REF!</f>
        <v>#REF!</v>
      </c>
      <c r="U2430" s="29" t="e">
        <f>'施設リストA-1（直営）'!#REF!</f>
        <v>#REF!</v>
      </c>
      <c r="V2430" s="30" t="e">
        <f>IF(U2430="新設",VLOOKUP('施設リストA-1（直営）'!#REF!,'（新設）照明器具'!$B$5:$C$1990,2,FALSE),IF('部屋別効果（直）'!U2430="撤去",VLOOKUP('施設リストA-1（直営）'!#REF!,'（既設）調査結果'!$B$5:$C$1998,2,FALSE),0))</f>
        <v>#REF!</v>
      </c>
      <c r="W2430" s="29" t="e">
        <f>'施設リストA-1（直営）'!#REF!</f>
        <v>#REF!</v>
      </c>
      <c r="X2430" s="29" t="e">
        <f>'施設リストA-1（直営）'!#REF!</f>
        <v>#REF!</v>
      </c>
      <c r="Y2430" s="30" t="e">
        <f>IF(X2430="新設",VLOOKUP('施設リストA-1（直営）'!#REF!,'（新設）照明器具'!$B$5:$C$1990,2,FALSE),IF('部屋別効果（直）'!X2430="撤去",VLOOKUP('施設リストA-1（直営）'!#REF!,'（既設）調査結果'!$B$5:$C$1998,2,FALSE),0))</f>
        <v>#REF!</v>
      </c>
      <c r="Z2430" s="29" t="e">
        <f>'施設リストA-1（直営）'!#REF!</f>
        <v>#REF!</v>
      </c>
      <c r="AA2430" s="29" t="e">
        <f>'施設リストA-1（直営）'!#REF!</f>
        <v>#REF!</v>
      </c>
      <c r="AB2430" s="30" t="e">
        <f>IF(AA2430="新設",VLOOKUP('施設リストA-1（直営）'!#REF!,'（新設）照明器具'!$B$5:$C$1990,2,FALSE),IF('部屋別効果（直）'!AA2430="撤去",VLOOKUP('施設リストA-1（直営）'!#REF!,'（既設）調査結果'!$B$5:$C$1998,2,FALSE),0))</f>
        <v>#REF!</v>
      </c>
      <c r="AC2430" s="29" t="e">
        <f>'施設リストA-1（直営）'!#REF!</f>
        <v>#REF!</v>
      </c>
      <c r="AD2430" s="29" t="e">
        <f>'施設リストA-1（直営）'!#REF!</f>
        <v>#REF!</v>
      </c>
      <c r="AE2430" s="30" t="e">
        <f>IF(AD2430="新設",VLOOKUP('施設リストA-1（直営）'!#REF!,'（新設）照明器具'!$B$5:$C$1990,2,FALSE),IF('部屋別効果（直）'!AD2430="撤去",VLOOKUP('施設リストA-1（直営）'!#REF!,'（既設）調査結果'!$B$5:$C$1998,2,FALSE),0))</f>
        <v>#REF!</v>
      </c>
      <c r="AF2430" s="29" t="e">
        <f>'施設リストA-1（直営）'!#REF!</f>
        <v>#REF!</v>
      </c>
      <c r="AG2430" s="29" t="e">
        <f>'施設リストA-1（直営）'!#REF!</f>
        <v>#REF!</v>
      </c>
      <c r="AH2430" s="30" t="e">
        <f>IF(AG2430="新設",VLOOKUP('施設リストA-1（直営）'!#REF!,'（新設）照明器具'!$B$5:$C$1990,2,FALSE),IF('部屋別効果（直）'!AG2430="撤去",VLOOKUP('施設リストA-1（直営）'!#REF!,'（既設）調査結果'!$B$5:$C$1998,2,FALSE),0))</f>
        <v>#REF!</v>
      </c>
      <c r="AI2430" s="29" t="e">
        <f>'施設リストA-1（直営）'!#REF!</f>
        <v>#REF!</v>
      </c>
      <c r="AJ2430" s="29" t="e">
        <f>'施設リストA-1（直営）'!#REF!</f>
        <v>#REF!</v>
      </c>
      <c r="AK2430" s="30" t="e">
        <f>IF(AJ2430="新設",VLOOKUP('施設リストA-1（直営）'!#REF!,'（新設）照明器具'!$B$5:$C$1990,2,FALSE),IF('部屋別効果（直）'!AJ2430="撤去",VLOOKUP('施設リストA-1（直営）'!#REF!,'（既設）調査結果'!$B$5:$C$1998,2,FALSE),0))</f>
        <v>#REF!</v>
      </c>
      <c r="AL2430" s="29" t="e">
        <f>'施設リストA-1（直営）'!#REF!</f>
        <v>#REF!</v>
      </c>
    </row>
    <row r="2431" spans="1:38" customFormat="1">
      <c r="A2431" s="94"/>
      <c r="B2431" s="16" t="e">
        <f>'施設リストA-1（直営）'!#REF!</f>
        <v>#REF!</v>
      </c>
      <c r="C2431" s="14" t="e">
        <f>'施設リストA-1（直営）'!#REF!</f>
        <v>#REF!</v>
      </c>
      <c r="D2431" s="94" t="e">
        <f>'施設リストA-1（直営）'!#REF!</f>
        <v>#REF!</v>
      </c>
      <c r="E2431" s="20" t="e">
        <f>'施設リストA-1（直営）'!#REF!</f>
        <v>#REF!</v>
      </c>
      <c r="F2431" s="20" t="e">
        <f>'施設リストA-1（直営）'!#REF!</f>
        <v>#REF!</v>
      </c>
      <c r="G2431" s="13" t="e">
        <f>'施設リストA-1（直営）'!#REF!</f>
        <v>#REF!</v>
      </c>
      <c r="H2431" s="28" t="e">
        <f t="shared" si="37"/>
        <v>#REF!</v>
      </c>
      <c r="I2431" s="29" t="e">
        <f>'施設リストA-1（直営）'!#REF!</f>
        <v>#REF!</v>
      </c>
      <c r="J2431" s="30" t="e">
        <f>IF(I2431="新設",VLOOKUP('施設リストA-1（直営）'!#REF!,'（新設）照明器具'!$B$5:$C$1990,2,FALSE),IF('部屋別効果（直）'!I2431="撤去",VLOOKUP('施設リストA-1（直営）'!#REF!,'（既設）調査結果'!$B$5:$C$1998,2,FALSE),0))</f>
        <v>#REF!</v>
      </c>
      <c r="K2431" s="29" t="e">
        <f>'施設リストA-1（直営）'!#REF!</f>
        <v>#REF!</v>
      </c>
      <c r="L2431" s="29" t="e">
        <f>'施設リストA-1（直営）'!#REF!</f>
        <v>#REF!</v>
      </c>
      <c r="M2431" s="30" t="e">
        <f>IF(L2431="新設",VLOOKUP('施設リストA-1（直営）'!#REF!,'（新設）照明器具'!$B$5:$C$1990,2,FALSE),IF('部屋別効果（直）'!L2431="撤去",VLOOKUP('施設リストA-1（直営）'!#REF!,'（既設）調査結果'!$B$5:$C$1998,2,FALSE),0))</f>
        <v>#REF!</v>
      </c>
      <c r="N2431" s="29" t="e">
        <f>'施設リストA-1（直営）'!#REF!</f>
        <v>#REF!</v>
      </c>
      <c r="O2431" s="29" t="e">
        <f>'施設リストA-1（直営）'!#REF!</f>
        <v>#REF!</v>
      </c>
      <c r="P2431" s="30" t="e">
        <f>IF(O2431="新設",VLOOKUP('施設リストA-1（直営）'!#REF!,'（新設）照明器具'!$B$5:$C$1990,2,FALSE),IF('部屋別効果（直）'!O2431="撤去",VLOOKUP('施設リストA-1（直営）'!#REF!,'（既設）調査結果'!$B$5:$C$1998,2,FALSE),0))</f>
        <v>#REF!</v>
      </c>
      <c r="Q2431" s="29" t="e">
        <f>'施設リストA-1（直営）'!#REF!</f>
        <v>#REF!</v>
      </c>
      <c r="R2431" s="29" t="e">
        <f>'施設リストA-1（直営）'!#REF!</f>
        <v>#REF!</v>
      </c>
      <c r="S2431" s="30" t="e">
        <f>IF(R2431="新設",VLOOKUP('施設リストA-1（直営）'!#REF!,'（新設）照明器具'!$B$5:$C$1990,2,FALSE),IF('部屋別効果（直）'!R2431="撤去",VLOOKUP('施設リストA-1（直営）'!#REF!,'（既設）調査結果'!$B$5:$C$1998,2,FALSE),0))</f>
        <v>#REF!</v>
      </c>
      <c r="T2431" s="29" t="e">
        <f>'施設リストA-1（直営）'!#REF!</f>
        <v>#REF!</v>
      </c>
      <c r="U2431" s="29" t="e">
        <f>'施設リストA-1（直営）'!#REF!</f>
        <v>#REF!</v>
      </c>
      <c r="V2431" s="30" t="e">
        <f>IF(U2431="新設",VLOOKUP('施設リストA-1（直営）'!#REF!,'（新設）照明器具'!$B$5:$C$1990,2,FALSE),IF('部屋別効果（直）'!U2431="撤去",VLOOKUP('施設リストA-1（直営）'!#REF!,'（既設）調査結果'!$B$5:$C$1998,2,FALSE),0))</f>
        <v>#REF!</v>
      </c>
      <c r="W2431" s="29" t="e">
        <f>'施設リストA-1（直営）'!#REF!</f>
        <v>#REF!</v>
      </c>
      <c r="X2431" s="29" t="e">
        <f>'施設リストA-1（直営）'!#REF!</f>
        <v>#REF!</v>
      </c>
      <c r="Y2431" s="30" t="e">
        <f>IF(X2431="新設",VLOOKUP('施設リストA-1（直営）'!#REF!,'（新設）照明器具'!$B$5:$C$1990,2,FALSE),IF('部屋別効果（直）'!X2431="撤去",VLOOKUP('施設リストA-1（直営）'!#REF!,'（既設）調査結果'!$B$5:$C$1998,2,FALSE),0))</f>
        <v>#REF!</v>
      </c>
      <c r="Z2431" s="29" t="e">
        <f>'施設リストA-1（直営）'!#REF!</f>
        <v>#REF!</v>
      </c>
      <c r="AA2431" s="29" t="e">
        <f>'施設リストA-1（直営）'!#REF!</f>
        <v>#REF!</v>
      </c>
      <c r="AB2431" s="30" t="e">
        <f>IF(AA2431="新設",VLOOKUP('施設リストA-1（直営）'!#REF!,'（新設）照明器具'!$B$5:$C$1990,2,FALSE),IF('部屋別効果（直）'!AA2431="撤去",VLOOKUP('施設リストA-1（直営）'!#REF!,'（既設）調査結果'!$B$5:$C$1998,2,FALSE),0))</f>
        <v>#REF!</v>
      </c>
      <c r="AC2431" s="29" t="e">
        <f>'施設リストA-1（直営）'!#REF!</f>
        <v>#REF!</v>
      </c>
      <c r="AD2431" s="29" t="e">
        <f>'施設リストA-1（直営）'!#REF!</f>
        <v>#REF!</v>
      </c>
      <c r="AE2431" s="30" t="e">
        <f>IF(AD2431="新設",VLOOKUP('施設リストA-1（直営）'!#REF!,'（新設）照明器具'!$B$5:$C$1990,2,FALSE),IF('部屋別効果（直）'!AD2431="撤去",VLOOKUP('施設リストA-1（直営）'!#REF!,'（既設）調査結果'!$B$5:$C$1998,2,FALSE),0))</f>
        <v>#REF!</v>
      </c>
      <c r="AF2431" s="29" t="e">
        <f>'施設リストA-1（直営）'!#REF!</f>
        <v>#REF!</v>
      </c>
      <c r="AG2431" s="29" t="e">
        <f>'施設リストA-1（直営）'!#REF!</f>
        <v>#REF!</v>
      </c>
      <c r="AH2431" s="30" t="e">
        <f>IF(AG2431="新設",VLOOKUP('施設リストA-1（直営）'!#REF!,'（新設）照明器具'!$B$5:$C$1990,2,FALSE),IF('部屋別効果（直）'!AG2431="撤去",VLOOKUP('施設リストA-1（直営）'!#REF!,'（既設）調査結果'!$B$5:$C$1998,2,FALSE),0))</f>
        <v>#REF!</v>
      </c>
      <c r="AI2431" s="29" t="e">
        <f>'施設リストA-1（直営）'!#REF!</f>
        <v>#REF!</v>
      </c>
      <c r="AJ2431" s="29" t="e">
        <f>'施設リストA-1（直営）'!#REF!</f>
        <v>#REF!</v>
      </c>
      <c r="AK2431" s="30" t="e">
        <f>IF(AJ2431="新設",VLOOKUP('施設リストA-1（直営）'!#REF!,'（新設）照明器具'!$B$5:$C$1990,2,FALSE),IF('部屋別効果（直）'!AJ2431="撤去",VLOOKUP('施設リストA-1（直営）'!#REF!,'（既設）調査結果'!$B$5:$C$1998,2,FALSE),0))</f>
        <v>#REF!</v>
      </c>
      <c r="AL2431" s="29" t="e">
        <f>'施設リストA-1（直営）'!#REF!</f>
        <v>#REF!</v>
      </c>
    </row>
    <row r="2432" spans="1:38" customFormat="1">
      <c r="A2432" s="94"/>
      <c r="B2432" s="16" t="e">
        <f>'施設リストA-1（直営）'!#REF!</f>
        <v>#REF!</v>
      </c>
      <c r="C2432" s="14" t="e">
        <f>'施設リストA-1（直営）'!#REF!</f>
        <v>#REF!</v>
      </c>
      <c r="D2432" s="94" t="e">
        <f>'施設リストA-1（直営）'!#REF!</f>
        <v>#REF!</v>
      </c>
      <c r="E2432" s="20" t="e">
        <f>'施設リストA-1（直営）'!#REF!</f>
        <v>#REF!</v>
      </c>
      <c r="F2432" s="20" t="e">
        <f>'施設リストA-1（直営）'!#REF!</f>
        <v>#REF!</v>
      </c>
      <c r="G2432" s="13" t="e">
        <f>'施設リストA-1（直営）'!#REF!</f>
        <v>#REF!</v>
      </c>
      <c r="H2432" s="28" t="e">
        <f t="shared" si="37"/>
        <v>#REF!</v>
      </c>
      <c r="I2432" s="29" t="e">
        <f>'施設リストA-1（直営）'!#REF!</f>
        <v>#REF!</v>
      </c>
      <c r="J2432" s="30" t="e">
        <f>IF(I2432="新設",VLOOKUP('施設リストA-1（直営）'!#REF!,'（新設）照明器具'!$B$5:$C$1990,2,FALSE),IF('部屋別効果（直）'!I2432="撤去",VLOOKUP('施設リストA-1（直営）'!#REF!,'（既設）調査結果'!$B$5:$C$1998,2,FALSE),0))</f>
        <v>#REF!</v>
      </c>
      <c r="K2432" s="29" t="e">
        <f>'施設リストA-1（直営）'!#REF!</f>
        <v>#REF!</v>
      </c>
      <c r="L2432" s="29" t="e">
        <f>'施設リストA-1（直営）'!#REF!</f>
        <v>#REF!</v>
      </c>
      <c r="M2432" s="30" t="e">
        <f>IF(L2432="新設",VLOOKUP('施設リストA-1（直営）'!#REF!,'（新設）照明器具'!$B$5:$C$1990,2,FALSE),IF('部屋別効果（直）'!L2432="撤去",VLOOKUP('施設リストA-1（直営）'!#REF!,'（既設）調査結果'!$B$5:$C$1998,2,FALSE),0))</f>
        <v>#REF!</v>
      </c>
      <c r="N2432" s="29" t="e">
        <f>'施設リストA-1（直営）'!#REF!</f>
        <v>#REF!</v>
      </c>
      <c r="O2432" s="29" t="e">
        <f>'施設リストA-1（直営）'!#REF!</f>
        <v>#REF!</v>
      </c>
      <c r="P2432" s="30" t="e">
        <f>IF(O2432="新設",VLOOKUP('施設リストA-1（直営）'!#REF!,'（新設）照明器具'!$B$5:$C$1990,2,FALSE),IF('部屋別効果（直）'!O2432="撤去",VLOOKUP('施設リストA-1（直営）'!#REF!,'（既設）調査結果'!$B$5:$C$1998,2,FALSE),0))</f>
        <v>#REF!</v>
      </c>
      <c r="Q2432" s="29" t="e">
        <f>'施設リストA-1（直営）'!#REF!</f>
        <v>#REF!</v>
      </c>
      <c r="R2432" s="29" t="e">
        <f>'施設リストA-1（直営）'!#REF!</f>
        <v>#REF!</v>
      </c>
      <c r="S2432" s="30" t="e">
        <f>IF(R2432="新設",VLOOKUP('施設リストA-1（直営）'!#REF!,'（新設）照明器具'!$B$5:$C$1990,2,FALSE),IF('部屋別効果（直）'!R2432="撤去",VLOOKUP('施設リストA-1（直営）'!#REF!,'（既設）調査結果'!$B$5:$C$1998,2,FALSE),0))</f>
        <v>#REF!</v>
      </c>
      <c r="T2432" s="29" t="e">
        <f>'施設リストA-1（直営）'!#REF!</f>
        <v>#REF!</v>
      </c>
      <c r="U2432" s="29" t="e">
        <f>'施設リストA-1（直営）'!#REF!</f>
        <v>#REF!</v>
      </c>
      <c r="V2432" s="30" t="e">
        <f>IF(U2432="新設",VLOOKUP('施設リストA-1（直営）'!#REF!,'（新設）照明器具'!$B$5:$C$1990,2,FALSE),IF('部屋別効果（直）'!U2432="撤去",VLOOKUP('施設リストA-1（直営）'!#REF!,'（既設）調査結果'!$B$5:$C$1998,2,FALSE),0))</f>
        <v>#REF!</v>
      </c>
      <c r="W2432" s="29" t="e">
        <f>'施設リストA-1（直営）'!#REF!</f>
        <v>#REF!</v>
      </c>
      <c r="X2432" s="29" t="e">
        <f>'施設リストA-1（直営）'!#REF!</f>
        <v>#REF!</v>
      </c>
      <c r="Y2432" s="30" t="e">
        <f>IF(X2432="新設",VLOOKUP('施設リストA-1（直営）'!#REF!,'（新設）照明器具'!$B$5:$C$1990,2,FALSE),IF('部屋別効果（直）'!X2432="撤去",VLOOKUP('施設リストA-1（直営）'!#REF!,'（既設）調査結果'!$B$5:$C$1998,2,FALSE),0))</f>
        <v>#REF!</v>
      </c>
      <c r="Z2432" s="29" t="e">
        <f>'施設リストA-1（直営）'!#REF!</f>
        <v>#REF!</v>
      </c>
      <c r="AA2432" s="29" t="e">
        <f>'施設リストA-1（直営）'!#REF!</f>
        <v>#REF!</v>
      </c>
      <c r="AB2432" s="30" t="e">
        <f>IF(AA2432="新設",VLOOKUP('施設リストA-1（直営）'!#REF!,'（新設）照明器具'!$B$5:$C$1990,2,FALSE),IF('部屋別効果（直）'!AA2432="撤去",VLOOKUP('施設リストA-1（直営）'!#REF!,'（既設）調査結果'!$B$5:$C$1998,2,FALSE),0))</f>
        <v>#REF!</v>
      </c>
      <c r="AC2432" s="29" t="e">
        <f>'施設リストA-1（直営）'!#REF!</f>
        <v>#REF!</v>
      </c>
      <c r="AD2432" s="29" t="e">
        <f>'施設リストA-1（直営）'!#REF!</f>
        <v>#REF!</v>
      </c>
      <c r="AE2432" s="30" t="e">
        <f>IF(AD2432="新設",VLOOKUP('施設リストA-1（直営）'!#REF!,'（新設）照明器具'!$B$5:$C$1990,2,FALSE),IF('部屋別効果（直）'!AD2432="撤去",VLOOKUP('施設リストA-1（直営）'!#REF!,'（既設）調査結果'!$B$5:$C$1998,2,FALSE),0))</f>
        <v>#REF!</v>
      </c>
      <c r="AF2432" s="29" t="e">
        <f>'施設リストA-1（直営）'!#REF!</f>
        <v>#REF!</v>
      </c>
      <c r="AG2432" s="29" t="e">
        <f>'施設リストA-1（直営）'!#REF!</f>
        <v>#REF!</v>
      </c>
      <c r="AH2432" s="30" t="e">
        <f>IF(AG2432="新設",VLOOKUP('施設リストA-1（直営）'!#REF!,'（新設）照明器具'!$B$5:$C$1990,2,FALSE),IF('部屋別効果（直）'!AG2432="撤去",VLOOKUP('施設リストA-1（直営）'!#REF!,'（既設）調査結果'!$B$5:$C$1998,2,FALSE),0))</f>
        <v>#REF!</v>
      </c>
      <c r="AI2432" s="29" t="e">
        <f>'施設リストA-1（直営）'!#REF!</f>
        <v>#REF!</v>
      </c>
      <c r="AJ2432" s="29" t="e">
        <f>'施設リストA-1（直営）'!#REF!</f>
        <v>#REF!</v>
      </c>
      <c r="AK2432" s="30" t="e">
        <f>IF(AJ2432="新設",VLOOKUP('施設リストA-1（直営）'!#REF!,'（新設）照明器具'!$B$5:$C$1990,2,FALSE),IF('部屋別効果（直）'!AJ2432="撤去",VLOOKUP('施設リストA-1（直営）'!#REF!,'（既設）調査結果'!$B$5:$C$1998,2,FALSE),0))</f>
        <v>#REF!</v>
      </c>
      <c r="AL2432" s="29" t="e">
        <f>'施設リストA-1（直営）'!#REF!</f>
        <v>#REF!</v>
      </c>
    </row>
    <row r="2433" spans="1:38" customFormat="1">
      <c r="A2433" s="94"/>
      <c r="B2433" s="16" t="e">
        <f>'施設リストA-1（直営）'!#REF!</f>
        <v>#REF!</v>
      </c>
      <c r="C2433" s="14" t="e">
        <f>'施設リストA-1（直営）'!#REF!</f>
        <v>#REF!</v>
      </c>
      <c r="D2433" s="94" t="e">
        <f>'施設リストA-1（直営）'!#REF!</f>
        <v>#REF!</v>
      </c>
      <c r="E2433" s="20" t="e">
        <f>'施設リストA-1（直営）'!#REF!</f>
        <v>#REF!</v>
      </c>
      <c r="F2433" s="20" t="e">
        <f>'施設リストA-1（直営）'!#REF!</f>
        <v>#REF!</v>
      </c>
      <c r="G2433" s="13" t="e">
        <f>'施設リストA-1（直営）'!#REF!</f>
        <v>#REF!</v>
      </c>
      <c r="H2433" s="28" t="e">
        <f t="shared" si="37"/>
        <v>#REF!</v>
      </c>
      <c r="I2433" s="29" t="e">
        <f>'施設リストA-1（直営）'!#REF!</f>
        <v>#REF!</v>
      </c>
      <c r="J2433" s="30" t="e">
        <f>IF(I2433="新設",VLOOKUP('施設リストA-1（直営）'!#REF!,'（新設）照明器具'!$B$5:$C$1990,2,FALSE),IF('部屋別効果（直）'!I2433="撤去",VLOOKUP('施設リストA-1（直営）'!#REF!,'（既設）調査結果'!$B$5:$C$1998,2,FALSE),0))</f>
        <v>#REF!</v>
      </c>
      <c r="K2433" s="29" t="e">
        <f>'施設リストA-1（直営）'!#REF!</f>
        <v>#REF!</v>
      </c>
      <c r="L2433" s="29" t="e">
        <f>'施設リストA-1（直営）'!#REF!</f>
        <v>#REF!</v>
      </c>
      <c r="M2433" s="30" t="e">
        <f>IF(L2433="新設",VLOOKUP('施設リストA-1（直営）'!#REF!,'（新設）照明器具'!$B$5:$C$1990,2,FALSE),IF('部屋別効果（直）'!L2433="撤去",VLOOKUP('施設リストA-1（直営）'!#REF!,'（既設）調査結果'!$B$5:$C$1998,2,FALSE),0))</f>
        <v>#REF!</v>
      </c>
      <c r="N2433" s="29" t="e">
        <f>'施設リストA-1（直営）'!#REF!</f>
        <v>#REF!</v>
      </c>
      <c r="O2433" s="29" t="e">
        <f>'施設リストA-1（直営）'!#REF!</f>
        <v>#REF!</v>
      </c>
      <c r="P2433" s="30" t="e">
        <f>IF(O2433="新設",VLOOKUP('施設リストA-1（直営）'!#REF!,'（新設）照明器具'!$B$5:$C$1990,2,FALSE),IF('部屋別効果（直）'!O2433="撤去",VLOOKUP('施設リストA-1（直営）'!#REF!,'（既設）調査結果'!$B$5:$C$1998,2,FALSE),0))</f>
        <v>#REF!</v>
      </c>
      <c r="Q2433" s="29" t="e">
        <f>'施設リストA-1（直営）'!#REF!</f>
        <v>#REF!</v>
      </c>
      <c r="R2433" s="29" t="e">
        <f>'施設リストA-1（直営）'!#REF!</f>
        <v>#REF!</v>
      </c>
      <c r="S2433" s="30" t="e">
        <f>IF(R2433="新設",VLOOKUP('施設リストA-1（直営）'!#REF!,'（新設）照明器具'!$B$5:$C$1990,2,FALSE),IF('部屋別効果（直）'!R2433="撤去",VLOOKUP('施設リストA-1（直営）'!#REF!,'（既設）調査結果'!$B$5:$C$1998,2,FALSE),0))</f>
        <v>#REF!</v>
      </c>
      <c r="T2433" s="29" t="e">
        <f>'施設リストA-1（直営）'!#REF!</f>
        <v>#REF!</v>
      </c>
      <c r="U2433" s="29" t="e">
        <f>'施設リストA-1（直営）'!#REF!</f>
        <v>#REF!</v>
      </c>
      <c r="V2433" s="30" t="e">
        <f>IF(U2433="新設",VLOOKUP('施設リストA-1（直営）'!#REF!,'（新設）照明器具'!$B$5:$C$1990,2,FALSE),IF('部屋別効果（直）'!U2433="撤去",VLOOKUP('施設リストA-1（直営）'!#REF!,'（既設）調査結果'!$B$5:$C$1998,2,FALSE),0))</f>
        <v>#REF!</v>
      </c>
      <c r="W2433" s="29" t="e">
        <f>'施設リストA-1（直営）'!#REF!</f>
        <v>#REF!</v>
      </c>
      <c r="X2433" s="29" t="e">
        <f>'施設リストA-1（直営）'!#REF!</f>
        <v>#REF!</v>
      </c>
      <c r="Y2433" s="30" t="e">
        <f>IF(X2433="新設",VLOOKUP('施設リストA-1（直営）'!#REF!,'（新設）照明器具'!$B$5:$C$1990,2,FALSE),IF('部屋別効果（直）'!X2433="撤去",VLOOKUP('施設リストA-1（直営）'!#REF!,'（既設）調査結果'!$B$5:$C$1998,2,FALSE),0))</f>
        <v>#REF!</v>
      </c>
      <c r="Z2433" s="29" t="e">
        <f>'施設リストA-1（直営）'!#REF!</f>
        <v>#REF!</v>
      </c>
      <c r="AA2433" s="29" t="e">
        <f>'施設リストA-1（直営）'!#REF!</f>
        <v>#REF!</v>
      </c>
      <c r="AB2433" s="30" t="e">
        <f>IF(AA2433="新設",VLOOKUP('施設リストA-1（直営）'!#REF!,'（新設）照明器具'!$B$5:$C$1990,2,FALSE),IF('部屋別効果（直）'!AA2433="撤去",VLOOKUP('施設リストA-1（直営）'!#REF!,'（既設）調査結果'!$B$5:$C$1998,2,FALSE),0))</f>
        <v>#REF!</v>
      </c>
      <c r="AC2433" s="29" t="e">
        <f>'施設リストA-1（直営）'!#REF!</f>
        <v>#REF!</v>
      </c>
      <c r="AD2433" s="29" t="e">
        <f>'施設リストA-1（直営）'!#REF!</f>
        <v>#REF!</v>
      </c>
      <c r="AE2433" s="30" t="e">
        <f>IF(AD2433="新設",VLOOKUP('施設リストA-1（直営）'!#REF!,'（新設）照明器具'!$B$5:$C$1990,2,FALSE),IF('部屋別効果（直）'!AD2433="撤去",VLOOKUP('施設リストA-1（直営）'!#REF!,'（既設）調査結果'!$B$5:$C$1998,2,FALSE),0))</f>
        <v>#REF!</v>
      </c>
      <c r="AF2433" s="29" t="e">
        <f>'施設リストA-1（直営）'!#REF!</f>
        <v>#REF!</v>
      </c>
      <c r="AG2433" s="29" t="e">
        <f>'施設リストA-1（直営）'!#REF!</f>
        <v>#REF!</v>
      </c>
      <c r="AH2433" s="30" t="e">
        <f>IF(AG2433="新設",VLOOKUP('施設リストA-1（直営）'!#REF!,'（新設）照明器具'!$B$5:$C$1990,2,FALSE),IF('部屋別効果（直）'!AG2433="撤去",VLOOKUP('施設リストA-1（直営）'!#REF!,'（既設）調査結果'!$B$5:$C$1998,2,FALSE),0))</f>
        <v>#REF!</v>
      </c>
      <c r="AI2433" s="29" t="e">
        <f>'施設リストA-1（直営）'!#REF!</f>
        <v>#REF!</v>
      </c>
      <c r="AJ2433" s="29" t="e">
        <f>'施設リストA-1（直営）'!#REF!</f>
        <v>#REF!</v>
      </c>
      <c r="AK2433" s="30" t="e">
        <f>IF(AJ2433="新設",VLOOKUP('施設リストA-1（直営）'!#REF!,'（新設）照明器具'!$B$5:$C$1990,2,FALSE),IF('部屋別効果（直）'!AJ2433="撤去",VLOOKUP('施設リストA-1（直営）'!#REF!,'（既設）調査結果'!$B$5:$C$1998,2,FALSE),0))</f>
        <v>#REF!</v>
      </c>
      <c r="AL2433" s="29" t="e">
        <f>'施設リストA-1（直営）'!#REF!</f>
        <v>#REF!</v>
      </c>
    </row>
    <row r="2434" spans="1:38" customFormat="1">
      <c r="A2434" s="94"/>
      <c r="B2434" s="16" t="e">
        <f>'施設リストA-1（直営）'!#REF!</f>
        <v>#REF!</v>
      </c>
      <c r="C2434" s="14" t="e">
        <f>'施設リストA-1（直営）'!#REF!</f>
        <v>#REF!</v>
      </c>
      <c r="D2434" s="94" t="e">
        <f>'施設リストA-1（直営）'!#REF!</f>
        <v>#REF!</v>
      </c>
      <c r="E2434" s="20" t="e">
        <f>'施設リストA-1（直営）'!#REF!</f>
        <v>#REF!</v>
      </c>
      <c r="F2434" s="20" t="e">
        <f>'施設リストA-1（直営）'!#REF!</f>
        <v>#REF!</v>
      </c>
      <c r="G2434" s="13" t="e">
        <f>'施設リストA-1（直営）'!#REF!</f>
        <v>#REF!</v>
      </c>
      <c r="H2434" s="28" t="e">
        <f t="shared" si="37"/>
        <v>#REF!</v>
      </c>
      <c r="I2434" s="29" t="e">
        <f>'施設リストA-1（直営）'!#REF!</f>
        <v>#REF!</v>
      </c>
      <c r="J2434" s="30" t="e">
        <f>IF(I2434="新設",VLOOKUP('施設リストA-1（直営）'!#REF!,'（新設）照明器具'!$B$5:$C$1990,2,FALSE),IF('部屋別効果（直）'!I2434="撤去",VLOOKUP('施設リストA-1（直営）'!#REF!,'（既設）調査結果'!$B$5:$C$1998,2,FALSE),0))</f>
        <v>#REF!</v>
      </c>
      <c r="K2434" s="29" t="e">
        <f>'施設リストA-1（直営）'!#REF!</f>
        <v>#REF!</v>
      </c>
      <c r="L2434" s="29" t="e">
        <f>'施設リストA-1（直営）'!#REF!</f>
        <v>#REF!</v>
      </c>
      <c r="M2434" s="30" t="e">
        <f>IF(L2434="新設",VLOOKUP('施設リストA-1（直営）'!#REF!,'（新設）照明器具'!$B$5:$C$1990,2,FALSE),IF('部屋別効果（直）'!L2434="撤去",VLOOKUP('施設リストA-1（直営）'!#REF!,'（既設）調査結果'!$B$5:$C$1998,2,FALSE),0))</f>
        <v>#REF!</v>
      </c>
      <c r="N2434" s="29" t="e">
        <f>'施設リストA-1（直営）'!#REF!</f>
        <v>#REF!</v>
      </c>
      <c r="O2434" s="29" t="e">
        <f>'施設リストA-1（直営）'!#REF!</f>
        <v>#REF!</v>
      </c>
      <c r="P2434" s="30" t="e">
        <f>IF(O2434="新設",VLOOKUP('施設リストA-1（直営）'!#REF!,'（新設）照明器具'!$B$5:$C$1990,2,FALSE),IF('部屋別効果（直）'!O2434="撤去",VLOOKUP('施設リストA-1（直営）'!#REF!,'（既設）調査結果'!$B$5:$C$1998,2,FALSE),0))</f>
        <v>#REF!</v>
      </c>
      <c r="Q2434" s="29" t="e">
        <f>'施設リストA-1（直営）'!#REF!</f>
        <v>#REF!</v>
      </c>
      <c r="R2434" s="29" t="e">
        <f>'施設リストA-1（直営）'!#REF!</f>
        <v>#REF!</v>
      </c>
      <c r="S2434" s="30" t="e">
        <f>IF(R2434="新設",VLOOKUP('施設リストA-1（直営）'!#REF!,'（新設）照明器具'!$B$5:$C$1990,2,FALSE),IF('部屋別効果（直）'!R2434="撤去",VLOOKUP('施設リストA-1（直営）'!#REF!,'（既設）調査結果'!$B$5:$C$1998,2,FALSE),0))</f>
        <v>#REF!</v>
      </c>
      <c r="T2434" s="29" t="e">
        <f>'施設リストA-1（直営）'!#REF!</f>
        <v>#REF!</v>
      </c>
      <c r="U2434" s="29" t="e">
        <f>'施設リストA-1（直営）'!#REF!</f>
        <v>#REF!</v>
      </c>
      <c r="V2434" s="30" t="e">
        <f>IF(U2434="新設",VLOOKUP('施設リストA-1（直営）'!#REF!,'（新設）照明器具'!$B$5:$C$1990,2,FALSE),IF('部屋別効果（直）'!U2434="撤去",VLOOKUP('施設リストA-1（直営）'!#REF!,'（既設）調査結果'!$B$5:$C$1998,2,FALSE),0))</f>
        <v>#REF!</v>
      </c>
      <c r="W2434" s="29" t="e">
        <f>'施設リストA-1（直営）'!#REF!</f>
        <v>#REF!</v>
      </c>
      <c r="X2434" s="29" t="e">
        <f>'施設リストA-1（直営）'!#REF!</f>
        <v>#REF!</v>
      </c>
      <c r="Y2434" s="30" t="e">
        <f>IF(X2434="新設",VLOOKUP('施設リストA-1（直営）'!#REF!,'（新設）照明器具'!$B$5:$C$1990,2,FALSE),IF('部屋別効果（直）'!X2434="撤去",VLOOKUP('施設リストA-1（直営）'!#REF!,'（既設）調査結果'!$B$5:$C$1998,2,FALSE),0))</f>
        <v>#REF!</v>
      </c>
      <c r="Z2434" s="29" t="e">
        <f>'施設リストA-1（直営）'!#REF!</f>
        <v>#REF!</v>
      </c>
      <c r="AA2434" s="29" t="e">
        <f>'施設リストA-1（直営）'!#REF!</f>
        <v>#REF!</v>
      </c>
      <c r="AB2434" s="30" t="e">
        <f>IF(AA2434="新設",VLOOKUP('施設リストA-1（直営）'!#REF!,'（新設）照明器具'!$B$5:$C$1990,2,FALSE),IF('部屋別効果（直）'!AA2434="撤去",VLOOKUP('施設リストA-1（直営）'!#REF!,'（既設）調査結果'!$B$5:$C$1998,2,FALSE),0))</f>
        <v>#REF!</v>
      </c>
      <c r="AC2434" s="29" t="e">
        <f>'施設リストA-1（直営）'!#REF!</f>
        <v>#REF!</v>
      </c>
      <c r="AD2434" s="29" t="e">
        <f>'施設リストA-1（直営）'!#REF!</f>
        <v>#REF!</v>
      </c>
      <c r="AE2434" s="30" t="e">
        <f>IF(AD2434="新設",VLOOKUP('施設リストA-1（直営）'!#REF!,'（新設）照明器具'!$B$5:$C$1990,2,FALSE),IF('部屋別効果（直）'!AD2434="撤去",VLOOKUP('施設リストA-1（直営）'!#REF!,'（既設）調査結果'!$B$5:$C$1998,2,FALSE),0))</f>
        <v>#REF!</v>
      </c>
      <c r="AF2434" s="29" t="e">
        <f>'施設リストA-1（直営）'!#REF!</f>
        <v>#REF!</v>
      </c>
      <c r="AG2434" s="29" t="e">
        <f>'施設リストA-1（直営）'!#REF!</f>
        <v>#REF!</v>
      </c>
      <c r="AH2434" s="30" t="e">
        <f>IF(AG2434="新設",VLOOKUP('施設リストA-1（直営）'!#REF!,'（新設）照明器具'!$B$5:$C$1990,2,FALSE),IF('部屋別効果（直）'!AG2434="撤去",VLOOKUP('施設リストA-1（直営）'!#REF!,'（既設）調査結果'!$B$5:$C$1998,2,FALSE),0))</f>
        <v>#REF!</v>
      </c>
      <c r="AI2434" s="29" t="e">
        <f>'施設リストA-1（直営）'!#REF!</f>
        <v>#REF!</v>
      </c>
      <c r="AJ2434" s="29" t="e">
        <f>'施設リストA-1（直営）'!#REF!</f>
        <v>#REF!</v>
      </c>
      <c r="AK2434" s="30" t="e">
        <f>IF(AJ2434="新設",VLOOKUP('施設リストA-1（直営）'!#REF!,'（新設）照明器具'!$B$5:$C$1990,2,FALSE),IF('部屋別効果（直）'!AJ2434="撤去",VLOOKUP('施設リストA-1（直営）'!#REF!,'（既設）調査結果'!$B$5:$C$1998,2,FALSE),0))</f>
        <v>#REF!</v>
      </c>
      <c r="AL2434" s="29" t="e">
        <f>'施設リストA-1（直営）'!#REF!</f>
        <v>#REF!</v>
      </c>
    </row>
    <row r="2435" spans="1:38" customFormat="1">
      <c r="A2435" s="94"/>
      <c r="B2435" s="16" t="e">
        <f>'施設リストA-1（直営）'!#REF!</f>
        <v>#REF!</v>
      </c>
      <c r="C2435" s="14" t="e">
        <f>'施設リストA-1（直営）'!#REF!</f>
        <v>#REF!</v>
      </c>
      <c r="D2435" s="94" t="e">
        <f>'施設リストA-1（直営）'!#REF!</f>
        <v>#REF!</v>
      </c>
      <c r="E2435" s="20" t="e">
        <f>'施設リストA-1（直営）'!#REF!</f>
        <v>#REF!</v>
      </c>
      <c r="F2435" s="20" t="e">
        <f>'施設リストA-1（直営）'!#REF!</f>
        <v>#REF!</v>
      </c>
      <c r="G2435" s="13" t="e">
        <f>'施設リストA-1（直営）'!#REF!</f>
        <v>#REF!</v>
      </c>
      <c r="H2435" s="28" t="e">
        <f t="shared" si="37"/>
        <v>#REF!</v>
      </c>
      <c r="I2435" s="29" t="e">
        <f>'施設リストA-1（直営）'!#REF!</f>
        <v>#REF!</v>
      </c>
      <c r="J2435" s="30" t="e">
        <f>IF(I2435="新設",VLOOKUP('施設リストA-1（直営）'!#REF!,'（新設）照明器具'!$B$5:$C$1990,2,FALSE),IF('部屋別効果（直）'!I2435="撤去",VLOOKUP('施設リストA-1（直営）'!#REF!,'（既設）調査結果'!$B$5:$C$1998,2,FALSE),0))</f>
        <v>#REF!</v>
      </c>
      <c r="K2435" s="29" t="e">
        <f>'施設リストA-1（直営）'!#REF!</f>
        <v>#REF!</v>
      </c>
      <c r="L2435" s="29" t="e">
        <f>'施設リストA-1（直営）'!#REF!</f>
        <v>#REF!</v>
      </c>
      <c r="M2435" s="30" t="e">
        <f>IF(L2435="新設",VLOOKUP('施設リストA-1（直営）'!#REF!,'（新設）照明器具'!$B$5:$C$1990,2,FALSE),IF('部屋別効果（直）'!L2435="撤去",VLOOKUP('施設リストA-1（直営）'!#REF!,'（既設）調査結果'!$B$5:$C$1998,2,FALSE),0))</f>
        <v>#REF!</v>
      </c>
      <c r="N2435" s="29" t="e">
        <f>'施設リストA-1（直営）'!#REF!</f>
        <v>#REF!</v>
      </c>
      <c r="O2435" s="29" t="e">
        <f>'施設リストA-1（直営）'!#REF!</f>
        <v>#REF!</v>
      </c>
      <c r="P2435" s="30" t="e">
        <f>IF(O2435="新設",VLOOKUP('施設リストA-1（直営）'!#REF!,'（新設）照明器具'!$B$5:$C$1990,2,FALSE),IF('部屋別効果（直）'!O2435="撤去",VLOOKUP('施設リストA-1（直営）'!#REF!,'（既設）調査結果'!$B$5:$C$1998,2,FALSE),0))</f>
        <v>#REF!</v>
      </c>
      <c r="Q2435" s="29" t="e">
        <f>'施設リストA-1（直営）'!#REF!</f>
        <v>#REF!</v>
      </c>
      <c r="R2435" s="29" t="e">
        <f>'施設リストA-1（直営）'!#REF!</f>
        <v>#REF!</v>
      </c>
      <c r="S2435" s="30" t="e">
        <f>IF(R2435="新設",VLOOKUP('施設リストA-1（直営）'!#REF!,'（新設）照明器具'!$B$5:$C$1990,2,FALSE),IF('部屋別効果（直）'!R2435="撤去",VLOOKUP('施設リストA-1（直営）'!#REF!,'（既設）調査結果'!$B$5:$C$1998,2,FALSE),0))</f>
        <v>#REF!</v>
      </c>
      <c r="T2435" s="29" t="e">
        <f>'施設リストA-1（直営）'!#REF!</f>
        <v>#REF!</v>
      </c>
      <c r="U2435" s="29" t="e">
        <f>'施設リストA-1（直営）'!#REF!</f>
        <v>#REF!</v>
      </c>
      <c r="V2435" s="30" t="e">
        <f>IF(U2435="新設",VLOOKUP('施設リストA-1（直営）'!#REF!,'（新設）照明器具'!$B$5:$C$1990,2,FALSE),IF('部屋別効果（直）'!U2435="撤去",VLOOKUP('施設リストA-1（直営）'!#REF!,'（既設）調査結果'!$B$5:$C$1998,2,FALSE),0))</f>
        <v>#REF!</v>
      </c>
      <c r="W2435" s="29" t="e">
        <f>'施設リストA-1（直営）'!#REF!</f>
        <v>#REF!</v>
      </c>
      <c r="X2435" s="29" t="e">
        <f>'施設リストA-1（直営）'!#REF!</f>
        <v>#REF!</v>
      </c>
      <c r="Y2435" s="30" t="e">
        <f>IF(X2435="新設",VLOOKUP('施設リストA-1（直営）'!#REF!,'（新設）照明器具'!$B$5:$C$1990,2,FALSE),IF('部屋別効果（直）'!X2435="撤去",VLOOKUP('施設リストA-1（直営）'!#REF!,'（既設）調査結果'!$B$5:$C$1998,2,FALSE),0))</f>
        <v>#REF!</v>
      </c>
      <c r="Z2435" s="29" t="e">
        <f>'施設リストA-1（直営）'!#REF!</f>
        <v>#REF!</v>
      </c>
      <c r="AA2435" s="29" t="e">
        <f>'施設リストA-1（直営）'!#REF!</f>
        <v>#REF!</v>
      </c>
      <c r="AB2435" s="30" t="e">
        <f>IF(AA2435="新設",VLOOKUP('施設リストA-1（直営）'!#REF!,'（新設）照明器具'!$B$5:$C$1990,2,FALSE),IF('部屋別効果（直）'!AA2435="撤去",VLOOKUP('施設リストA-1（直営）'!#REF!,'（既設）調査結果'!$B$5:$C$1998,2,FALSE),0))</f>
        <v>#REF!</v>
      </c>
      <c r="AC2435" s="29" t="e">
        <f>'施設リストA-1（直営）'!#REF!</f>
        <v>#REF!</v>
      </c>
      <c r="AD2435" s="29" t="e">
        <f>'施設リストA-1（直営）'!#REF!</f>
        <v>#REF!</v>
      </c>
      <c r="AE2435" s="30" t="e">
        <f>IF(AD2435="新設",VLOOKUP('施設リストA-1（直営）'!#REF!,'（新設）照明器具'!$B$5:$C$1990,2,FALSE),IF('部屋別効果（直）'!AD2435="撤去",VLOOKUP('施設リストA-1（直営）'!#REF!,'（既設）調査結果'!$B$5:$C$1998,2,FALSE),0))</f>
        <v>#REF!</v>
      </c>
      <c r="AF2435" s="29" t="e">
        <f>'施設リストA-1（直営）'!#REF!</f>
        <v>#REF!</v>
      </c>
      <c r="AG2435" s="29" t="e">
        <f>'施設リストA-1（直営）'!#REF!</f>
        <v>#REF!</v>
      </c>
      <c r="AH2435" s="30" t="e">
        <f>IF(AG2435="新設",VLOOKUP('施設リストA-1（直営）'!#REF!,'（新設）照明器具'!$B$5:$C$1990,2,FALSE),IF('部屋別効果（直）'!AG2435="撤去",VLOOKUP('施設リストA-1（直営）'!#REF!,'（既設）調査結果'!$B$5:$C$1998,2,FALSE),0))</f>
        <v>#REF!</v>
      </c>
      <c r="AI2435" s="29" t="e">
        <f>'施設リストA-1（直営）'!#REF!</f>
        <v>#REF!</v>
      </c>
      <c r="AJ2435" s="29" t="e">
        <f>'施設リストA-1（直営）'!#REF!</f>
        <v>#REF!</v>
      </c>
      <c r="AK2435" s="30" t="e">
        <f>IF(AJ2435="新設",VLOOKUP('施設リストA-1（直営）'!#REF!,'（新設）照明器具'!$B$5:$C$1990,2,FALSE),IF('部屋別効果（直）'!AJ2435="撤去",VLOOKUP('施設リストA-1（直営）'!#REF!,'（既設）調査結果'!$B$5:$C$1998,2,FALSE),0))</f>
        <v>#REF!</v>
      </c>
      <c r="AL2435" s="29" t="e">
        <f>'施設リストA-1（直営）'!#REF!</f>
        <v>#REF!</v>
      </c>
    </row>
    <row r="2436" spans="1:38" customFormat="1">
      <c r="A2436" s="94"/>
      <c r="B2436" s="16" t="e">
        <f>'施設リストA-1（直営）'!#REF!</f>
        <v>#REF!</v>
      </c>
      <c r="C2436" s="14" t="e">
        <f>'施設リストA-1（直営）'!#REF!</f>
        <v>#REF!</v>
      </c>
      <c r="D2436" s="94" t="e">
        <f>'施設リストA-1（直営）'!#REF!</f>
        <v>#REF!</v>
      </c>
      <c r="E2436" s="20" t="e">
        <f>'施設リストA-1（直営）'!#REF!</f>
        <v>#REF!</v>
      </c>
      <c r="F2436" s="20" t="e">
        <f>'施設リストA-1（直営）'!#REF!</f>
        <v>#REF!</v>
      </c>
      <c r="G2436" s="13" t="e">
        <f>'施設リストA-1（直営）'!#REF!</f>
        <v>#REF!</v>
      </c>
      <c r="H2436" s="28" t="e">
        <f t="shared" si="37"/>
        <v>#REF!</v>
      </c>
      <c r="I2436" s="29" t="e">
        <f>'施設リストA-1（直営）'!#REF!</f>
        <v>#REF!</v>
      </c>
      <c r="J2436" s="30" t="e">
        <f>IF(I2436="新設",VLOOKUP('施設リストA-1（直営）'!#REF!,'（新設）照明器具'!$B$5:$C$1990,2,FALSE),IF('部屋別効果（直）'!I2436="撤去",VLOOKUP('施設リストA-1（直営）'!#REF!,'（既設）調査結果'!$B$5:$C$1998,2,FALSE),0))</f>
        <v>#REF!</v>
      </c>
      <c r="K2436" s="29" t="e">
        <f>'施設リストA-1（直営）'!#REF!</f>
        <v>#REF!</v>
      </c>
      <c r="L2436" s="29" t="e">
        <f>'施設リストA-1（直営）'!#REF!</f>
        <v>#REF!</v>
      </c>
      <c r="M2436" s="30" t="e">
        <f>IF(L2436="新設",VLOOKUP('施設リストA-1（直営）'!#REF!,'（新設）照明器具'!$B$5:$C$1990,2,FALSE),IF('部屋別効果（直）'!L2436="撤去",VLOOKUP('施設リストA-1（直営）'!#REF!,'（既設）調査結果'!$B$5:$C$1998,2,FALSE),0))</f>
        <v>#REF!</v>
      </c>
      <c r="N2436" s="29" t="e">
        <f>'施設リストA-1（直営）'!#REF!</f>
        <v>#REF!</v>
      </c>
      <c r="O2436" s="29" t="e">
        <f>'施設リストA-1（直営）'!#REF!</f>
        <v>#REF!</v>
      </c>
      <c r="P2436" s="30" t="e">
        <f>IF(O2436="新設",VLOOKUP('施設リストA-1（直営）'!#REF!,'（新設）照明器具'!$B$5:$C$1990,2,FALSE),IF('部屋別効果（直）'!O2436="撤去",VLOOKUP('施設リストA-1（直営）'!#REF!,'（既設）調査結果'!$B$5:$C$1998,2,FALSE),0))</f>
        <v>#REF!</v>
      </c>
      <c r="Q2436" s="29" t="e">
        <f>'施設リストA-1（直営）'!#REF!</f>
        <v>#REF!</v>
      </c>
      <c r="R2436" s="29" t="e">
        <f>'施設リストA-1（直営）'!#REF!</f>
        <v>#REF!</v>
      </c>
      <c r="S2436" s="30" t="e">
        <f>IF(R2436="新設",VLOOKUP('施設リストA-1（直営）'!#REF!,'（新設）照明器具'!$B$5:$C$1990,2,FALSE),IF('部屋別効果（直）'!R2436="撤去",VLOOKUP('施設リストA-1（直営）'!#REF!,'（既設）調査結果'!$B$5:$C$1998,2,FALSE),0))</f>
        <v>#REF!</v>
      </c>
      <c r="T2436" s="29" t="e">
        <f>'施設リストA-1（直営）'!#REF!</f>
        <v>#REF!</v>
      </c>
      <c r="U2436" s="29" t="e">
        <f>'施設リストA-1（直営）'!#REF!</f>
        <v>#REF!</v>
      </c>
      <c r="V2436" s="30" t="e">
        <f>IF(U2436="新設",VLOOKUP('施設リストA-1（直営）'!#REF!,'（新設）照明器具'!$B$5:$C$1990,2,FALSE),IF('部屋別効果（直）'!U2436="撤去",VLOOKUP('施設リストA-1（直営）'!#REF!,'（既設）調査結果'!$B$5:$C$1998,2,FALSE),0))</f>
        <v>#REF!</v>
      </c>
      <c r="W2436" s="29" t="e">
        <f>'施設リストA-1（直営）'!#REF!</f>
        <v>#REF!</v>
      </c>
      <c r="X2436" s="29" t="e">
        <f>'施設リストA-1（直営）'!#REF!</f>
        <v>#REF!</v>
      </c>
      <c r="Y2436" s="30" t="e">
        <f>IF(X2436="新設",VLOOKUP('施設リストA-1（直営）'!#REF!,'（新設）照明器具'!$B$5:$C$1990,2,FALSE),IF('部屋別効果（直）'!X2436="撤去",VLOOKUP('施設リストA-1（直営）'!#REF!,'（既設）調査結果'!$B$5:$C$1998,2,FALSE),0))</f>
        <v>#REF!</v>
      </c>
      <c r="Z2436" s="29" t="e">
        <f>'施設リストA-1（直営）'!#REF!</f>
        <v>#REF!</v>
      </c>
      <c r="AA2436" s="29" t="e">
        <f>'施設リストA-1（直営）'!#REF!</f>
        <v>#REF!</v>
      </c>
      <c r="AB2436" s="30" t="e">
        <f>IF(AA2436="新設",VLOOKUP('施設リストA-1（直営）'!#REF!,'（新設）照明器具'!$B$5:$C$1990,2,FALSE),IF('部屋別効果（直）'!AA2436="撤去",VLOOKUP('施設リストA-1（直営）'!#REF!,'（既設）調査結果'!$B$5:$C$1998,2,FALSE),0))</f>
        <v>#REF!</v>
      </c>
      <c r="AC2436" s="29" t="e">
        <f>'施設リストA-1（直営）'!#REF!</f>
        <v>#REF!</v>
      </c>
      <c r="AD2436" s="29" t="e">
        <f>'施設リストA-1（直営）'!#REF!</f>
        <v>#REF!</v>
      </c>
      <c r="AE2436" s="30" t="e">
        <f>IF(AD2436="新設",VLOOKUP('施設リストA-1（直営）'!#REF!,'（新設）照明器具'!$B$5:$C$1990,2,FALSE),IF('部屋別効果（直）'!AD2436="撤去",VLOOKUP('施設リストA-1（直営）'!#REF!,'（既設）調査結果'!$B$5:$C$1998,2,FALSE),0))</f>
        <v>#REF!</v>
      </c>
      <c r="AF2436" s="29" t="e">
        <f>'施設リストA-1（直営）'!#REF!</f>
        <v>#REF!</v>
      </c>
      <c r="AG2436" s="29" t="e">
        <f>'施設リストA-1（直営）'!#REF!</f>
        <v>#REF!</v>
      </c>
      <c r="AH2436" s="30" t="e">
        <f>IF(AG2436="新設",VLOOKUP('施設リストA-1（直営）'!#REF!,'（新設）照明器具'!$B$5:$C$1990,2,FALSE),IF('部屋別効果（直）'!AG2436="撤去",VLOOKUP('施設リストA-1（直営）'!#REF!,'（既設）調査結果'!$B$5:$C$1998,2,FALSE),0))</f>
        <v>#REF!</v>
      </c>
      <c r="AI2436" s="29" t="e">
        <f>'施設リストA-1（直営）'!#REF!</f>
        <v>#REF!</v>
      </c>
      <c r="AJ2436" s="29" t="e">
        <f>'施設リストA-1（直営）'!#REF!</f>
        <v>#REF!</v>
      </c>
      <c r="AK2436" s="30" t="e">
        <f>IF(AJ2436="新設",VLOOKUP('施設リストA-1（直営）'!#REF!,'（新設）照明器具'!$B$5:$C$1990,2,FALSE),IF('部屋別効果（直）'!AJ2436="撤去",VLOOKUP('施設リストA-1（直営）'!#REF!,'（既設）調査結果'!$B$5:$C$1998,2,FALSE),0))</f>
        <v>#REF!</v>
      </c>
      <c r="AL2436" s="29" t="e">
        <f>'施設リストA-1（直営）'!#REF!</f>
        <v>#REF!</v>
      </c>
    </row>
    <row r="2437" spans="1:38" customFormat="1">
      <c r="A2437" s="94"/>
      <c r="B2437" s="16" t="str">
        <f>'施設リストA-1（直営）'!B756</f>
        <v>修学院中</v>
      </c>
      <c r="C2437" s="14">
        <f>'施設リストA-1（直営）'!C756</f>
        <v>1</v>
      </c>
      <c r="D2437" s="94" t="str">
        <f>'施設リストA-1（直営）'!D756</f>
        <v>調理室</v>
      </c>
      <c r="E2437" s="20">
        <f>'施設リストA-1（直営）'!E756</f>
        <v>210</v>
      </c>
      <c r="F2437" s="20">
        <f>'施設リストA-1（直営）'!F756</f>
        <v>6</v>
      </c>
      <c r="G2437" s="13">
        <f>'施設リストA-1（直営）'!G756</f>
        <v>1260</v>
      </c>
      <c r="H2437" s="28" t="e">
        <f t="shared" si="37"/>
        <v>#N/A</v>
      </c>
      <c r="I2437" s="29" t="str">
        <f>'施設リストA-1（直営）'!H756</f>
        <v>新設</v>
      </c>
      <c r="J2437" s="30" t="e">
        <f>IF(I2437="新設",VLOOKUP('施設リストA-1（直営）'!I756,'（新設）照明器具'!$B$5:$C$1990,2,FALSE),IF('部屋別効果（直）'!I2437="撤去",VLOOKUP('施設リストA-1（直営）'!I756,'（既設）調査結果'!$B$5:$C$1998,2,FALSE),0))</f>
        <v>#N/A</v>
      </c>
      <c r="K2437" s="29">
        <f>'施設リストA-1（直営）'!K756</f>
        <v>9</v>
      </c>
      <c r="L2437" s="29" t="str">
        <f>'施設リストA-1（直営）'!L756</f>
        <v>撤去</v>
      </c>
      <c r="M2437" s="30">
        <f>IF(L2437="新設",VLOOKUP('施設リストA-1（直営）'!M756,'（新設）照明器具'!$B$5:$C$1990,2,FALSE),IF('部屋別効果（直）'!L2437="撤去",VLOOKUP('施設リストA-1（直営）'!M756,'（既設）調査結果'!$B$5:$C$1998,2,FALSE),0))</f>
        <v>86</v>
      </c>
      <c r="N2437" s="29">
        <f>'施設リストA-1（直営）'!O756</f>
        <v>9</v>
      </c>
      <c r="O2437" s="29">
        <f>'施設リストA-1（直営）'!P756</f>
        <v>0</v>
      </c>
      <c r="P2437" s="30">
        <f>IF(O2437="新設",VLOOKUP('施設リストA-1（直営）'!Q756,'（新設）照明器具'!$B$5:$C$1990,2,FALSE),IF('部屋別効果（直）'!O2437="撤去",VLOOKUP('施設リストA-1（直営）'!Q756,'（既設）調査結果'!$B$5:$C$1998,2,FALSE),0))</f>
        <v>0</v>
      </c>
      <c r="Q2437" s="29">
        <f>'施設リストA-1（直営）'!S756</f>
        <v>0</v>
      </c>
      <c r="R2437" s="29">
        <f>'施設リストA-1（直営）'!T756</f>
        <v>0</v>
      </c>
      <c r="S2437" s="30">
        <f>IF(R2437="新設",VLOOKUP('施設リストA-1（直営）'!U756,'（新設）照明器具'!$B$5:$C$1990,2,FALSE),IF('部屋別効果（直）'!R2437="撤去",VLOOKUP('施設リストA-1（直営）'!U756,'（既設）調査結果'!$B$5:$C$1998,2,FALSE),0))</f>
        <v>0</v>
      </c>
      <c r="T2437" s="29">
        <f>'施設リストA-1（直営）'!W756</f>
        <v>0</v>
      </c>
      <c r="U2437" s="29">
        <f>'施設リストA-1（直営）'!X756</f>
        <v>0</v>
      </c>
      <c r="V2437" s="30">
        <f>IF(U2437="新設",VLOOKUP('施設リストA-1（直営）'!Y756,'（新設）照明器具'!$B$5:$C$1990,2,FALSE),IF('部屋別効果（直）'!U2437="撤去",VLOOKUP('施設リストA-1（直営）'!Y756,'（既設）調査結果'!$B$5:$C$1998,2,FALSE),0))</f>
        <v>0</v>
      </c>
      <c r="W2437" s="29">
        <f>'施設リストA-1（直営）'!AA756</f>
        <v>0</v>
      </c>
      <c r="X2437" s="29">
        <f>'施設リストA-1（直営）'!AB756</f>
        <v>0</v>
      </c>
      <c r="Y2437" s="30">
        <f>IF(X2437="新設",VLOOKUP('施設リストA-1（直営）'!AC756,'（新設）照明器具'!$B$5:$C$1990,2,FALSE),IF('部屋別効果（直）'!X2437="撤去",VLOOKUP('施設リストA-1（直営）'!AC756,'（既設）調査結果'!$B$5:$C$1998,2,FALSE),0))</f>
        <v>0</v>
      </c>
      <c r="Z2437" s="29">
        <f>'施設リストA-1（直営）'!AE756</f>
        <v>0</v>
      </c>
      <c r="AA2437" s="29">
        <f>'施設リストA-1（直営）'!AF756</f>
        <v>0</v>
      </c>
      <c r="AB2437" s="30">
        <f>IF(AA2437="新設",VLOOKUP('施設リストA-1（直営）'!AG756,'（新設）照明器具'!$B$5:$C$1990,2,FALSE),IF('部屋別効果（直）'!AA2437="撤去",VLOOKUP('施設リストA-1（直営）'!AG756,'（既設）調査結果'!$B$5:$C$1998,2,FALSE),0))</f>
        <v>0</v>
      </c>
      <c r="AC2437" s="29">
        <f>'施設リストA-1（直営）'!AI756</f>
        <v>0</v>
      </c>
      <c r="AD2437" s="29">
        <f>'施設リストA-1（直営）'!AJ756</f>
        <v>0</v>
      </c>
      <c r="AE2437" s="30">
        <f>IF(AD2437="新設",VLOOKUP('施設リストA-1（直営）'!AK756,'（新設）照明器具'!$B$5:$C$1990,2,FALSE),IF('部屋別効果（直）'!AD2437="撤去",VLOOKUP('施設リストA-1（直営）'!AK756,'（既設）調査結果'!$B$5:$C$1998,2,FALSE),0))</f>
        <v>0</v>
      </c>
      <c r="AF2437" s="29">
        <f>'施設リストA-1（直営）'!AM756</f>
        <v>0</v>
      </c>
      <c r="AG2437" s="29">
        <f>'施設リストA-1（直営）'!AN756</f>
        <v>0</v>
      </c>
      <c r="AH2437" s="30">
        <f>IF(AG2437="新設",VLOOKUP('施設リストA-1（直営）'!AO756,'（新設）照明器具'!$B$5:$C$1990,2,FALSE),IF('部屋別効果（直）'!AG2437="撤去",VLOOKUP('施設リストA-1（直営）'!AO756,'（既設）調査結果'!$B$5:$C$1998,2,FALSE),0))</f>
        <v>0</v>
      </c>
      <c r="AI2437" s="29">
        <f>'施設リストA-1（直営）'!AQ756</f>
        <v>0</v>
      </c>
      <c r="AJ2437" s="29">
        <f>'施設リストA-1（直営）'!AR756</f>
        <v>0</v>
      </c>
      <c r="AK2437" s="30">
        <f>IF(AJ2437="新設",VLOOKUP('施設リストA-1（直営）'!AS756,'（新設）照明器具'!$B$5:$C$1990,2,FALSE),IF('部屋別効果（直）'!AJ2437="撤去",VLOOKUP('施設リストA-1（直営）'!AS756,'（既設）調査結果'!$B$5:$C$1998,2,FALSE),0))</f>
        <v>0</v>
      </c>
      <c r="AL2437" s="29">
        <f>'施設リストA-1（直営）'!AU756</f>
        <v>0</v>
      </c>
    </row>
    <row r="2438" spans="1:38" customFormat="1">
      <c r="A2438" s="94"/>
      <c r="B2438" s="16" t="str">
        <f>'施設リストA-1（直営）'!B757</f>
        <v>修学院中</v>
      </c>
      <c r="C2438" s="14">
        <f>'施設リストA-1（直営）'!C757</f>
        <v>1</v>
      </c>
      <c r="D2438" s="94" t="str">
        <f>'施設リストA-1（直営）'!D757</f>
        <v>北職員室</v>
      </c>
      <c r="E2438" s="20">
        <f>'施設リストA-1（直営）'!E757</f>
        <v>250</v>
      </c>
      <c r="F2438" s="20">
        <f>'施設リストA-1（直営）'!F757</f>
        <v>12</v>
      </c>
      <c r="G2438" s="13">
        <f>'施設リストA-1（直営）'!G757</f>
        <v>3000</v>
      </c>
      <c r="H2438" s="28">
        <f t="shared" si="37"/>
        <v>0</v>
      </c>
      <c r="I2438" s="29">
        <f>'施設リストA-1（直営）'!H757</f>
        <v>0</v>
      </c>
      <c r="J2438" s="30">
        <f>IF(I2438="新設",VLOOKUP('施設リストA-1（直営）'!I757,'（新設）照明器具'!$B$5:$C$1990,2,FALSE),IF('部屋別効果（直）'!I2438="撤去",VLOOKUP('施設リストA-1（直営）'!I757,'（既設）調査結果'!$B$5:$C$1998,2,FALSE),0))</f>
        <v>0</v>
      </c>
      <c r="K2438" s="29">
        <f>'施設リストA-1（直営）'!K757</f>
        <v>0</v>
      </c>
      <c r="L2438" s="29">
        <f>'施設リストA-1（直営）'!L757</f>
        <v>0</v>
      </c>
      <c r="M2438" s="30">
        <f>IF(L2438="新設",VLOOKUP('施設リストA-1（直営）'!M757,'（新設）照明器具'!$B$5:$C$1990,2,FALSE),IF('部屋別効果（直）'!L2438="撤去",VLOOKUP('施設リストA-1（直営）'!M757,'（既設）調査結果'!$B$5:$C$1998,2,FALSE),0))</f>
        <v>0</v>
      </c>
      <c r="N2438" s="29">
        <f>'施設リストA-1（直営）'!O757</f>
        <v>0</v>
      </c>
      <c r="O2438" s="29">
        <f>'施設リストA-1（直営）'!P757</f>
        <v>0</v>
      </c>
      <c r="P2438" s="30">
        <f>IF(O2438="新設",VLOOKUP('施設リストA-1（直営）'!Q757,'（新設）照明器具'!$B$5:$C$1990,2,FALSE),IF('部屋別効果（直）'!O2438="撤去",VLOOKUP('施設リストA-1（直営）'!Q757,'（既設）調査結果'!$B$5:$C$1998,2,FALSE),0))</f>
        <v>0</v>
      </c>
      <c r="Q2438" s="29">
        <f>'施設リストA-1（直営）'!S757</f>
        <v>0</v>
      </c>
      <c r="R2438" s="29">
        <f>'施設リストA-1（直営）'!T757</f>
        <v>0</v>
      </c>
      <c r="S2438" s="30">
        <f>IF(R2438="新設",VLOOKUP('施設リストA-1（直営）'!U757,'（新設）照明器具'!$B$5:$C$1990,2,FALSE),IF('部屋別効果（直）'!R2438="撤去",VLOOKUP('施設リストA-1（直営）'!U757,'（既設）調査結果'!$B$5:$C$1998,2,FALSE),0))</f>
        <v>0</v>
      </c>
      <c r="T2438" s="29">
        <f>'施設リストA-1（直営）'!W757</f>
        <v>0</v>
      </c>
      <c r="U2438" s="29">
        <f>'施設リストA-1（直営）'!X757</f>
        <v>0</v>
      </c>
      <c r="V2438" s="30">
        <f>IF(U2438="新設",VLOOKUP('施設リストA-1（直営）'!Y757,'（新設）照明器具'!$B$5:$C$1990,2,FALSE),IF('部屋別効果（直）'!U2438="撤去",VLOOKUP('施設リストA-1（直営）'!Y757,'（既設）調査結果'!$B$5:$C$1998,2,FALSE),0))</f>
        <v>0</v>
      </c>
      <c r="W2438" s="29">
        <f>'施設リストA-1（直営）'!AA757</f>
        <v>0</v>
      </c>
      <c r="X2438" s="29">
        <f>'施設リストA-1（直営）'!AB757</f>
        <v>0</v>
      </c>
      <c r="Y2438" s="30">
        <f>IF(X2438="新設",VLOOKUP('施設リストA-1（直営）'!AC757,'（新設）照明器具'!$B$5:$C$1990,2,FALSE),IF('部屋別効果（直）'!X2438="撤去",VLOOKUP('施設リストA-1（直営）'!AC757,'（既設）調査結果'!$B$5:$C$1998,2,FALSE),0))</f>
        <v>0</v>
      </c>
      <c r="Z2438" s="29">
        <f>'施設リストA-1（直営）'!AE757</f>
        <v>0</v>
      </c>
      <c r="AA2438" s="29">
        <f>'施設リストA-1（直営）'!AF757</f>
        <v>0</v>
      </c>
      <c r="AB2438" s="30">
        <f>IF(AA2438="新設",VLOOKUP('施設リストA-1（直営）'!AG757,'（新設）照明器具'!$B$5:$C$1990,2,FALSE),IF('部屋別効果（直）'!AA2438="撤去",VLOOKUP('施設リストA-1（直営）'!AG757,'（既設）調査結果'!$B$5:$C$1998,2,FALSE),0))</f>
        <v>0</v>
      </c>
      <c r="AC2438" s="29">
        <f>'施設リストA-1（直営）'!AI757</f>
        <v>0</v>
      </c>
      <c r="AD2438" s="29">
        <f>'施設リストA-1（直営）'!AJ757</f>
        <v>0</v>
      </c>
      <c r="AE2438" s="30">
        <f>IF(AD2438="新設",VLOOKUP('施設リストA-1（直営）'!AK757,'（新設）照明器具'!$B$5:$C$1990,2,FALSE),IF('部屋別効果（直）'!AD2438="撤去",VLOOKUP('施設リストA-1（直営）'!AK757,'（既設）調査結果'!$B$5:$C$1998,2,FALSE),0))</f>
        <v>0</v>
      </c>
      <c r="AF2438" s="29">
        <f>'施設リストA-1（直営）'!AM757</f>
        <v>0</v>
      </c>
      <c r="AG2438" s="29">
        <f>'施設リストA-1（直営）'!AN757</f>
        <v>0</v>
      </c>
      <c r="AH2438" s="30">
        <f>IF(AG2438="新設",VLOOKUP('施設リストA-1（直営）'!AO757,'（新設）照明器具'!$B$5:$C$1990,2,FALSE),IF('部屋別効果（直）'!AG2438="撤去",VLOOKUP('施設リストA-1（直営）'!AO757,'（既設）調査結果'!$B$5:$C$1998,2,FALSE),0))</f>
        <v>0</v>
      </c>
      <c r="AI2438" s="29">
        <f>'施設リストA-1（直営）'!AQ757</f>
        <v>0</v>
      </c>
      <c r="AJ2438" s="29">
        <f>'施設リストA-1（直営）'!AR757</f>
        <v>0</v>
      </c>
      <c r="AK2438" s="30">
        <f>IF(AJ2438="新設",VLOOKUP('施設リストA-1（直営）'!AS757,'（新設）照明器具'!$B$5:$C$1990,2,FALSE),IF('部屋別効果（直）'!AJ2438="撤去",VLOOKUP('施設リストA-1（直営）'!AS757,'（既設）調査結果'!$B$5:$C$1998,2,FALSE),0))</f>
        <v>0</v>
      </c>
      <c r="AL2438" s="29">
        <f>'施設リストA-1（直営）'!AU757</f>
        <v>0</v>
      </c>
    </row>
    <row r="2439" spans="1:38" customFormat="1">
      <c r="A2439" s="94"/>
      <c r="B2439" s="16" t="str">
        <f>'施設リストA-1（直営）'!B758</f>
        <v>修学院中</v>
      </c>
      <c r="C2439" s="14">
        <f>'施設リストA-1（直営）'!C758</f>
        <v>1</v>
      </c>
      <c r="D2439" s="94" t="str">
        <f>'施設リストA-1（直営）'!D758</f>
        <v>印刷室</v>
      </c>
      <c r="E2439" s="20">
        <f>'施設リストA-1（直営）'!E758</f>
        <v>250</v>
      </c>
      <c r="F2439" s="20">
        <f>'施設リストA-1（直営）'!F758</f>
        <v>4</v>
      </c>
      <c r="G2439" s="13">
        <f>'施設リストA-1（直営）'!G758</f>
        <v>1000</v>
      </c>
      <c r="H2439" s="28" t="e">
        <f t="shared" si="37"/>
        <v>#N/A</v>
      </c>
      <c r="I2439" s="29" t="str">
        <f>'施設リストA-1（直営）'!H758</f>
        <v>新設</v>
      </c>
      <c r="J2439" s="30" t="e">
        <f>IF(I2439="新設",VLOOKUP('施設リストA-1（直営）'!I758,'（新設）照明器具'!$B$5:$C$1990,2,FALSE),IF('部屋別効果（直）'!I2439="撤去",VLOOKUP('施設リストA-1（直営）'!I758,'（既設）調査結果'!$B$5:$C$1998,2,FALSE),0))</f>
        <v>#N/A</v>
      </c>
      <c r="K2439" s="29">
        <f>'施設リストA-1（直営）'!K758</f>
        <v>4</v>
      </c>
      <c r="L2439" s="29" t="str">
        <f>'施設リストA-1（直営）'!L758</f>
        <v>撤去</v>
      </c>
      <c r="M2439" s="30">
        <f>IF(L2439="新設",VLOOKUP('施設リストA-1（直営）'!M758,'（新設）照明器具'!$B$5:$C$1990,2,FALSE),IF('部屋別効果（直）'!L2439="撤去",VLOOKUP('施設リストA-1（直営）'!M758,'（既設）調査結果'!$B$5:$C$1998,2,FALSE),0))</f>
        <v>86</v>
      </c>
      <c r="N2439" s="29">
        <f>'施設リストA-1（直営）'!O758</f>
        <v>4</v>
      </c>
      <c r="O2439" s="29">
        <f>'施設リストA-1（直営）'!P758</f>
        <v>0</v>
      </c>
      <c r="P2439" s="30">
        <f>IF(O2439="新設",VLOOKUP('施設リストA-1（直営）'!Q758,'（新設）照明器具'!$B$5:$C$1990,2,FALSE),IF('部屋別効果（直）'!O2439="撤去",VLOOKUP('施設リストA-1（直営）'!Q758,'（既設）調査結果'!$B$5:$C$1998,2,FALSE),0))</f>
        <v>0</v>
      </c>
      <c r="Q2439" s="29">
        <f>'施設リストA-1（直営）'!S758</f>
        <v>0</v>
      </c>
      <c r="R2439" s="29">
        <f>'施設リストA-1（直営）'!T758</f>
        <v>0</v>
      </c>
      <c r="S2439" s="30">
        <f>IF(R2439="新設",VLOOKUP('施設リストA-1（直営）'!U758,'（新設）照明器具'!$B$5:$C$1990,2,FALSE),IF('部屋別効果（直）'!R2439="撤去",VLOOKUP('施設リストA-1（直営）'!U758,'（既設）調査結果'!$B$5:$C$1998,2,FALSE),0))</f>
        <v>0</v>
      </c>
      <c r="T2439" s="29">
        <f>'施設リストA-1（直営）'!W758</f>
        <v>0</v>
      </c>
      <c r="U2439" s="29">
        <f>'施設リストA-1（直営）'!X758</f>
        <v>0</v>
      </c>
      <c r="V2439" s="30">
        <f>IF(U2439="新設",VLOOKUP('施設リストA-1（直営）'!Y758,'（新設）照明器具'!$B$5:$C$1990,2,FALSE),IF('部屋別効果（直）'!U2439="撤去",VLOOKUP('施設リストA-1（直営）'!Y758,'（既設）調査結果'!$B$5:$C$1998,2,FALSE),0))</f>
        <v>0</v>
      </c>
      <c r="W2439" s="29">
        <f>'施設リストA-1（直営）'!AA758</f>
        <v>0</v>
      </c>
      <c r="X2439" s="29">
        <f>'施設リストA-1（直営）'!AB758</f>
        <v>0</v>
      </c>
      <c r="Y2439" s="30">
        <f>IF(X2439="新設",VLOOKUP('施設リストA-1（直営）'!AC758,'（新設）照明器具'!$B$5:$C$1990,2,FALSE),IF('部屋別効果（直）'!X2439="撤去",VLOOKUP('施設リストA-1（直営）'!AC758,'（既設）調査結果'!$B$5:$C$1998,2,FALSE),0))</f>
        <v>0</v>
      </c>
      <c r="Z2439" s="29">
        <f>'施設リストA-1（直営）'!AE758</f>
        <v>0</v>
      </c>
      <c r="AA2439" s="29">
        <f>'施設リストA-1（直営）'!AF758</f>
        <v>0</v>
      </c>
      <c r="AB2439" s="30">
        <f>IF(AA2439="新設",VLOOKUP('施設リストA-1（直営）'!AG758,'（新設）照明器具'!$B$5:$C$1990,2,FALSE),IF('部屋別効果（直）'!AA2439="撤去",VLOOKUP('施設リストA-1（直営）'!AG758,'（既設）調査結果'!$B$5:$C$1998,2,FALSE),0))</f>
        <v>0</v>
      </c>
      <c r="AC2439" s="29">
        <f>'施設リストA-1（直営）'!AI758</f>
        <v>0</v>
      </c>
      <c r="AD2439" s="29">
        <f>'施設リストA-1（直営）'!AJ758</f>
        <v>0</v>
      </c>
      <c r="AE2439" s="30">
        <f>IF(AD2439="新設",VLOOKUP('施設リストA-1（直営）'!AK758,'（新設）照明器具'!$B$5:$C$1990,2,FALSE),IF('部屋別効果（直）'!AD2439="撤去",VLOOKUP('施設リストA-1（直営）'!AK758,'（既設）調査結果'!$B$5:$C$1998,2,FALSE),0))</f>
        <v>0</v>
      </c>
      <c r="AF2439" s="29">
        <f>'施設リストA-1（直営）'!AM758</f>
        <v>0</v>
      </c>
      <c r="AG2439" s="29">
        <f>'施設リストA-1（直営）'!AN758</f>
        <v>0</v>
      </c>
      <c r="AH2439" s="30">
        <f>IF(AG2439="新設",VLOOKUP('施設リストA-1（直営）'!AO758,'（新設）照明器具'!$B$5:$C$1990,2,FALSE),IF('部屋別効果（直）'!AG2439="撤去",VLOOKUP('施設リストA-1（直営）'!AO758,'（既設）調査結果'!$B$5:$C$1998,2,FALSE),0))</f>
        <v>0</v>
      </c>
      <c r="AI2439" s="29">
        <f>'施設リストA-1（直営）'!AQ758</f>
        <v>0</v>
      </c>
      <c r="AJ2439" s="29">
        <f>'施設リストA-1（直営）'!AR758</f>
        <v>0</v>
      </c>
      <c r="AK2439" s="30">
        <f>IF(AJ2439="新設",VLOOKUP('施設リストA-1（直営）'!AS758,'（新設）照明器具'!$B$5:$C$1990,2,FALSE),IF('部屋別効果（直）'!AJ2439="撤去",VLOOKUP('施設リストA-1（直営）'!AS758,'（既設）調査結果'!$B$5:$C$1998,2,FALSE),0))</f>
        <v>0</v>
      </c>
      <c r="AL2439" s="29">
        <f>'施設リストA-1（直営）'!AU758</f>
        <v>0</v>
      </c>
    </row>
    <row r="2440" spans="1:38" customFormat="1">
      <c r="A2440" s="94"/>
      <c r="B2440" s="16" t="str">
        <f>'施設リストA-1（直営）'!B759</f>
        <v>修学院中</v>
      </c>
      <c r="C2440" s="14">
        <f>'施設リストA-1（直営）'!C759</f>
        <v>1</v>
      </c>
      <c r="D2440" s="94" t="str">
        <f>'施設リストA-1（直営）'!D759</f>
        <v>９組C</v>
      </c>
      <c r="E2440" s="20">
        <f>'施設リストA-1（直営）'!E759</f>
        <v>210</v>
      </c>
      <c r="F2440" s="20">
        <f>'施設リストA-1（直営）'!F759</f>
        <v>6</v>
      </c>
      <c r="G2440" s="13">
        <f>'施設リストA-1（直営）'!G759</f>
        <v>1260</v>
      </c>
      <c r="H2440" s="28">
        <f t="shared" si="37"/>
        <v>0</v>
      </c>
      <c r="I2440" s="29">
        <f>'施設リストA-1（直営）'!H759</f>
        <v>0</v>
      </c>
      <c r="J2440" s="30">
        <f>IF(I2440="新設",VLOOKUP('施設リストA-1（直営）'!I759,'（新設）照明器具'!$B$5:$C$1990,2,FALSE),IF('部屋別効果（直）'!I2440="撤去",VLOOKUP('施設リストA-1（直営）'!I759,'（既設）調査結果'!$B$5:$C$1998,2,FALSE),0))</f>
        <v>0</v>
      </c>
      <c r="K2440" s="29">
        <f>'施設リストA-1（直営）'!K759</f>
        <v>0</v>
      </c>
      <c r="L2440" s="29">
        <f>'施設リストA-1（直営）'!L759</f>
        <v>0</v>
      </c>
      <c r="M2440" s="30">
        <f>IF(L2440="新設",VLOOKUP('施設リストA-1（直営）'!M759,'（新設）照明器具'!$B$5:$C$1990,2,FALSE),IF('部屋別効果（直）'!L2440="撤去",VLOOKUP('施設リストA-1（直営）'!M759,'（既設）調査結果'!$B$5:$C$1998,2,FALSE),0))</f>
        <v>0</v>
      </c>
      <c r="N2440" s="29">
        <f>'施設リストA-1（直営）'!O759</f>
        <v>0</v>
      </c>
      <c r="O2440" s="29">
        <f>'施設リストA-1（直営）'!P759</f>
        <v>0</v>
      </c>
      <c r="P2440" s="30">
        <f>IF(O2440="新設",VLOOKUP('施設リストA-1（直営）'!Q759,'（新設）照明器具'!$B$5:$C$1990,2,FALSE),IF('部屋別効果（直）'!O2440="撤去",VLOOKUP('施設リストA-1（直営）'!Q759,'（既設）調査結果'!$B$5:$C$1998,2,FALSE),0))</f>
        <v>0</v>
      </c>
      <c r="Q2440" s="29">
        <f>'施設リストA-1（直営）'!S759</f>
        <v>0</v>
      </c>
      <c r="R2440" s="29">
        <f>'施設リストA-1（直営）'!T759</f>
        <v>0</v>
      </c>
      <c r="S2440" s="30">
        <f>IF(R2440="新設",VLOOKUP('施設リストA-1（直営）'!U759,'（新設）照明器具'!$B$5:$C$1990,2,FALSE),IF('部屋別効果（直）'!R2440="撤去",VLOOKUP('施設リストA-1（直営）'!U759,'（既設）調査結果'!$B$5:$C$1998,2,FALSE),0))</f>
        <v>0</v>
      </c>
      <c r="T2440" s="29">
        <f>'施設リストA-1（直営）'!W759</f>
        <v>0</v>
      </c>
      <c r="U2440" s="29">
        <f>'施設リストA-1（直営）'!X759</f>
        <v>0</v>
      </c>
      <c r="V2440" s="30">
        <f>IF(U2440="新設",VLOOKUP('施設リストA-1（直営）'!Y759,'（新設）照明器具'!$B$5:$C$1990,2,FALSE),IF('部屋別効果（直）'!U2440="撤去",VLOOKUP('施設リストA-1（直営）'!Y759,'（既設）調査結果'!$B$5:$C$1998,2,FALSE),0))</f>
        <v>0</v>
      </c>
      <c r="W2440" s="29">
        <f>'施設リストA-1（直営）'!AA759</f>
        <v>0</v>
      </c>
      <c r="X2440" s="29">
        <f>'施設リストA-1（直営）'!AB759</f>
        <v>0</v>
      </c>
      <c r="Y2440" s="30">
        <f>IF(X2440="新設",VLOOKUP('施設リストA-1（直営）'!AC759,'（新設）照明器具'!$B$5:$C$1990,2,FALSE),IF('部屋別効果（直）'!X2440="撤去",VLOOKUP('施設リストA-1（直営）'!AC759,'（既設）調査結果'!$B$5:$C$1998,2,FALSE),0))</f>
        <v>0</v>
      </c>
      <c r="Z2440" s="29">
        <f>'施設リストA-1（直営）'!AE759</f>
        <v>0</v>
      </c>
      <c r="AA2440" s="29">
        <f>'施設リストA-1（直営）'!AF759</f>
        <v>0</v>
      </c>
      <c r="AB2440" s="30">
        <f>IF(AA2440="新設",VLOOKUP('施設リストA-1（直営）'!AG759,'（新設）照明器具'!$B$5:$C$1990,2,FALSE),IF('部屋別効果（直）'!AA2440="撤去",VLOOKUP('施設リストA-1（直営）'!AG759,'（既設）調査結果'!$B$5:$C$1998,2,FALSE),0))</f>
        <v>0</v>
      </c>
      <c r="AC2440" s="29">
        <f>'施設リストA-1（直営）'!AI759</f>
        <v>0</v>
      </c>
      <c r="AD2440" s="29">
        <f>'施設リストA-1（直営）'!AJ759</f>
        <v>0</v>
      </c>
      <c r="AE2440" s="30">
        <f>IF(AD2440="新設",VLOOKUP('施設リストA-1（直営）'!AK759,'（新設）照明器具'!$B$5:$C$1990,2,FALSE),IF('部屋別効果（直）'!AD2440="撤去",VLOOKUP('施設リストA-1（直営）'!AK759,'（既設）調査結果'!$B$5:$C$1998,2,FALSE),0))</f>
        <v>0</v>
      </c>
      <c r="AF2440" s="29">
        <f>'施設リストA-1（直営）'!AM759</f>
        <v>0</v>
      </c>
      <c r="AG2440" s="29">
        <f>'施設リストA-1（直営）'!AN759</f>
        <v>0</v>
      </c>
      <c r="AH2440" s="30">
        <f>IF(AG2440="新設",VLOOKUP('施設リストA-1（直営）'!AO759,'（新設）照明器具'!$B$5:$C$1990,2,FALSE),IF('部屋別効果（直）'!AG2440="撤去",VLOOKUP('施設リストA-1（直営）'!AO759,'（既設）調査結果'!$B$5:$C$1998,2,FALSE),0))</f>
        <v>0</v>
      </c>
      <c r="AI2440" s="29">
        <f>'施設リストA-1（直営）'!AQ759</f>
        <v>0</v>
      </c>
      <c r="AJ2440" s="29">
        <f>'施設リストA-1（直営）'!AR759</f>
        <v>0</v>
      </c>
      <c r="AK2440" s="30">
        <f>IF(AJ2440="新設",VLOOKUP('施設リストA-1（直営）'!AS759,'（新設）照明器具'!$B$5:$C$1990,2,FALSE),IF('部屋別効果（直）'!AJ2440="撤去",VLOOKUP('施設リストA-1（直営）'!AS759,'（既設）調査結果'!$B$5:$C$1998,2,FALSE),0))</f>
        <v>0</v>
      </c>
      <c r="AL2440" s="29">
        <f>'施設リストA-1（直営）'!AU759</f>
        <v>0</v>
      </c>
    </row>
    <row r="2441" spans="1:38" customFormat="1">
      <c r="A2441" s="94"/>
      <c r="B2441" s="16" t="str">
        <f>'施設リストA-1（直営）'!B760</f>
        <v>修学院中</v>
      </c>
      <c r="C2441" s="14">
        <f>'施設リストA-1（直営）'!C760</f>
        <v>1</v>
      </c>
      <c r="D2441" s="94" t="str">
        <f>'施設リストA-1（直営）'!D760</f>
        <v>９組A,B</v>
      </c>
      <c r="E2441" s="20">
        <f>'施設リストA-1（直営）'!E760</f>
        <v>210</v>
      </c>
      <c r="F2441" s="20">
        <f>'施設リストA-1（直営）'!F760</f>
        <v>6</v>
      </c>
      <c r="G2441" s="13">
        <f>'施設リストA-1（直営）'!G760</f>
        <v>1260</v>
      </c>
      <c r="H2441" s="28" t="e">
        <f t="shared" si="37"/>
        <v>#N/A</v>
      </c>
      <c r="I2441" s="29" t="str">
        <f>'施設リストA-1（直営）'!H760</f>
        <v>新設</v>
      </c>
      <c r="J2441" s="30" t="e">
        <f>IF(I2441="新設",VLOOKUP('施設リストA-1（直営）'!I760,'（新設）照明器具'!$B$5:$C$1990,2,FALSE),IF('部屋別効果（直）'!I2441="撤去",VLOOKUP('施設リストA-1（直営）'!I760,'（既設）調査結果'!$B$5:$C$1998,2,FALSE),0))</f>
        <v>#N/A</v>
      </c>
      <c r="K2441" s="29">
        <f>'施設リストA-1（直営）'!K760</f>
        <v>2</v>
      </c>
      <c r="L2441" s="29" t="str">
        <f>'施設リストA-1（直営）'!L760</f>
        <v>撤去</v>
      </c>
      <c r="M2441" s="30">
        <f>IF(L2441="新設",VLOOKUP('施設リストA-1（直営）'!M760,'（新設）照明器具'!$B$5:$C$1990,2,FALSE),IF('部屋別効果（直）'!L2441="撤去",VLOOKUP('施設リストA-1（直営）'!M760,'（既設）調査結果'!$B$5:$C$1998,2,FALSE),0))</f>
        <v>86</v>
      </c>
      <c r="N2441" s="29">
        <f>'施設リストA-1（直営）'!O760</f>
        <v>2</v>
      </c>
      <c r="O2441" s="29" t="str">
        <f>'施設リストA-1（直営）'!P760</f>
        <v>新設</v>
      </c>
      <c r="P2441" s="30" t="e">
        <f>IF(O2441="新設",VLOOKUP('施設リストA-1（直営）'!Q760,'（新設）照明器具'!$B$5:$C$1990,2,FALSE),IF('部屋別効果（直）'!O2441="撤去",VLOOKUP('施設リストA-1（直営）'!Q760,'（既設）調査結果'!$B$5:$C$1998,2,FALSE),0))</f>
        <v>#N/A</v>
      </c>
      <c r="Q2441" s="29">
        <f>'施設リストA-1（直営）'!S760</f>
        <v>16</v>
      </c>
      <c r="R2441" s="29" t="str">
        <f>'施設リストA-1（直営）'!T760</f>
        <v>撤去</v>
      </c>
      <c r="S2441" s="30">
        <f>IF(R2441="新設",VLOOKUP('施設リストA-1（直営）'!U760,'（新設）照明器具'!$B$5:$C$1990,2,FALSE),IF('部屋別効果（直）'!R2441="撤去",VLOOKUP('施設リストA-1（直営）'!U760,'（既設）調査結果'!$B$5:$C$1998,2,FALSE),0))</f>
        <v>86</v>
      </c>
      <c r="T2441" s="29">
        <f>'施設リストA-1（直営）'!W760</f>
        <v>16</v>
      </c>
      <c r="U2441" s="29" t="str">
        <f>'施設リストA-1（直営）'!X760</f>
        <v>新設</v>
      </c>
      <c r="V2441" s="30" t="e">
        <f>IF(U2441="新設",VLOOKUP('施設リストA-1（直営）'!Y760,'（新設）照明器具'!$B$5:$C$1990,2,FALSE),IF('部屋別効果（直）'!U2441="撤去",VLOOKUP('施設リストA-1（直営）'!Y760,'（既設）調査結果'!$B$5:$C$1998,2,FALSE),0))</f>
        <v>#N/A</v>
      </c>
      <c r="W2441" s="29">
        <f>'施設リストA-1（直営）'!AA760</f>
        <v>4</v>
      </c>
      <c r="X2441" s="29" t="str">
        <f>'施設リストA-1（直営）'!AB760</f>
        <v>撤去</v>
      </c>
      <c r="Y2441" s="30">
        <f>IF(X2441="新設",VLOOKUP('施設リストA-1（直営）'!AC760,'（新設）照明器具'!$B$5:$C$1990,2,FALSE),IF('部屋別効果（直）'!X2441="撤去",VLOOKUP('施設リストA-1（直営）'!AC760,'（既設）調査結果'!$B$5:$C$1998,2,FALSE),0))</f>
        <v>45</v>
      </c>
      <c r="Z2441" s="29">
        <f>'施設リストA-1（直営）'!AE760</f>
        <v>4</v>
      </c>
      <c r="AA2441" s="29">
        <f>'施設リストA-1（直営）'!AF760</f>
        <v>0</v>
      </c>
      <c r="AB2441" s="30">
        <f>IF(AA2441="新設",VLOOKUP('施設リストA-1（直営）'!AG760,'（新設）照明器具'!$B$5:$C$1990,2,FALSE),IF('部屋別効果（直）'!AA2441="撤去",VLOOKUP('施設リストA-1（直営）'!AG760,'（既設）調査結果'!$B$5:$C$1998,2,FALSE),0))</f>
        <v>0</v>
      </c>
      <c r="AC2441" s="29">
        <f>'施設リストA-1（直営）'!AI760</f>
        <v>0</v>
      </c>
      <c r="AD2441" s="29">
        <f>'施設リストA-1（直営）'!AJ760</f>
        <v>0</v>
      </c>
      <c r="AE2441" s="30">
        <f>IF(AD2441="新設",VLOOKUP('施設リストA-1（直営）'!AK760,'（新設）照明器具'!$B$5:$C$1990,2,FALSE),IF('部屋別効果（直）'!AD2441="撤去",VLOOKUP('施設リストA-1（直営）'!AK760,'（既設）調査結果'!$B$5:$C$1998,2,FALSE),0))</f>
        <v>0</v>
      </c>
      <c r="AF2441" s="29">
        <f>'施設リストA-1（直営）'!AM760</f>
        <v>0</v>
      </c>
      <c r="AG2441" s="29">
        <f>'施設リストA-1（直営）'!AN760</f>
        <v>0</v>
      </c>
      <c r="AH2441" s="30">
        <f>IF(AG2441="新設",VLOOKUP('施設リストA-1（直営）'!AO760,'（新設）照明器具'!$B$5:$C$1990,2,FALSE),IF('部屋別効果（直）'!AG2441="撤去",VLOOKUP('施設リストA-1（直営）'!AO760,'（既設）調査結果'!$B$5:$C$1998,2,FALSE),0))</f>
        <v>0</v>
      </c>
      <c r="AI2441" s="29">
        <f>'施設リストA-1（直営）'!AQ760</f>
        <v>0</v>
      </c>
      <c r="AJ2441" s="29">
        <f>'施設リストA-1（直営）'!AR760</f>
        <v>0</v>
      </c>
      <c r="AK2441" s="30">
        <f>IF(AJ2441="新設",VLOOKUP('施設リストA-1（直営）'!AS760,'（新設）照明器具'!$B$5:$C$1990,2,FALSE),IF('部屋別効果（直）'!AJ2441="撤去",VLOOKUP('施設リストA-1（直営）'!AS760,'（既設）調査結果'!$B$5:$C$1998,2,FALSE),0))</f>
        <v>0</v>
      </c>
      <c r="AL2441" s="29">
        <f>'施設リストA-1（直営）'!AU760</f>
        <v>0</v>
      </c>
    </row>
    <row r="2442" spans="1:38" customFormat="1">
      <c r="A2442" s="94"/>
      <c r="B2442" s="16" t="str">
        <f>'施設リストA-1（直営）'!B761</f>
        <v>修学院中</v>
      </c>
      <c r="C2442" s="14">
        <f>'施設リストA-1（直営）'!C761</f>
        <v>1</v>
      </c>
      <c r="D2442" s="94" t="str">
        <f>'施設リストA-1（直営）'!D761</f>
        <v>教室（2-5,6）</v>
      </c>
      <c r="E2442" s="20">
        <f>'施設リストA-1（直営）'!E761</f>
        <v>210</v>
      </c>
      <c r="F2442" s="20">
        <f>'施設リストA-1（直営）'!F761</f>
        <v>8</v>
      </c>
      <c r="G2442" s="13">
        <f>'施設リストA-1（直営）'!G761</f>
        <v>1680</v>
      </c>
      <c r="H2442" s="28" t="e">
        <f t="shared" ref="H2442:H2505" si="38">IF(I2442="新設",-J2442*K2442*G2442/1000,J2442*K2442*G2442/1000)+IF(L2442="新設",-M2442*N2442*G2442/1000,M2442*N2442*G2442/1000)+IF(O2442="新設",-P2442*Q2442*G2442/1000,P2442*Q2442*G2442/1000)+IF(R2442="新設",-S2442*T2442*G2442/1000,S2442*T2442*G2442/1000)+IF(U2442="新設",-V2442*W2442*G2442/1000,V2442*W2442*G2442/1000)+IF(X2442="新設",-Y2442*Z2442*G2442/1000,Y2442*Z2442*G2442/1000)+IF(AA2442="新設",-AB2442*AC2442*G2442/1000,AB2442*AC2442*G2442/1000)+IF(AD2442="新設",-AE2442*AF2442*G2442/1000,AE2442*AF2442*G2442/1000)+IF(AG2442="新設",-AH2442*AI2442*G2442/1000,AH2442*AI2442*G2442/1000)+IF(AJ2442="新設",-AK2442*AL2442*G2442/1000,AK2442*AL2442*G2442/1000)</f>
        <v>#N/A</v>
      </c>
      <c r="I2442" s="29" t="str">
        <f>'施設リストA-1（直営）'!H761</f>
        <v>新設</v>
      </c>
      <c r="J2442" s="30" t="e">
        <f>IF(I2442="新設",VLOOKUP('施設リストA-1（直営）'!I761,'（新設）照明器具'!$B$5:$C$1990,2,FALSE),IF('部屋別効果（直）'!I2442="撤去",VLOOKUP('施設リストA-1（直営）'!I761,'（既設）調査結果'!$B$5:$C$1998,2,FALSE),0))</f>
        <v>#N/A</v>
      </c>
      <c r="K2442" s="29">
        <f>'施設リストA-1（直営）'!K761</f>
        <v>4</v>
      </c>
      <c r="L2442" s="29" t="str">
        <f>'施設リストA-1（直営）'!L761</f>
        <v>撤去</v>
      </c>
      <c r="M2442" s="30">
        <f>IF(L2442="新設",VLOOKUP('施設リストA-1（直営）'!M761,'（新設）照明器具'!$B$5:$C$1990,2,FALSE),IF('部屋別効果（直）'!L2442="撤去",VLOOKUP('施設リストA-1（直営）'!M761,'（既設）調査結果'!$B$5:$C$1998,2,FALSE),0))</f>
        <v>45</v>
      </c>
      <c r="N2442" s="29">
        <f>'施設リストA-1（直営）'!O761</f>
        <v>4</v>
      </c>
      <c r="O2442" s="29">
        <f>'施設リストA-1（直営）'!P761</f>
        <v>0</v>
      </c>
      <c r="P2442" s="30">
        <f>IF(O2442="新設",VLOOKUP('施設リストA-1（直営）'!Q761,'（新設）照明器具'!$B$5:$C$1990,2,FALSE),IF('部屋別効果（直）'!O2442="撤去",VLOOKUP('施設リストA-1（直営）'!Q761,'（既設）調査結果'!$B$5:$C$1998,2,FALSE),0))</f>
        <v>0</v>
      </c>
      <c r="Q2442" s="29">
        <f>'施設リストA-1（直営）'!S761</f>
        <v>0</v>
      </c>
      <c r="R2442" s="29">
        <f>'施設リストA-1（直営）'!T761</f>
        <v>0</v>
      </c>
      <c r="S2442" s="30">
        <f>IF(R2442="新設",VLOOKUP('施設リストA-1（直営）'!U761,'（新設）照明器具'!$B$5:$C$1990,2,FALSE),IF('部屋別効果（直）'!R2442="撤去",VLOOKUP('施設リストA-1（直営）'!U761,'（既設）調査結果'!$B$5:$C$1998,2,FALSE),0))</f>
        <v>0</v>
      </c>
      <c r="T2442" s="29">
        <f>'施設リストA-1（直営）'!W761</f>
        <v>0</v>
      </c>
      <c r="U2442" s="29">
        <f>'施設リストA-1（直営）'!X761</f>
        <v>0</v>
      </c>
      <c r="V2442" s="30">
        <f>IF(U2442="新設",VLOOKUP('施設リストA-1（直営）'!Y761,'（新設）照明器具'!$B$5:$C$1990,2,FALSE),IF('部屋別効果（直）'!U2442="撤去",VLOOKUP('施設リストA-1（直営）'!Y761,'（既設）調査結果'!$B$5:$C$1998,2,FALSE),0))</f>
        <v>0</v>
      </c>
      <c r="W2442" s="29">
        <f>'施設リストA-1（直営）'!AA761</f>
        <v>0</v>
      </c>
      <c r="X2442" s="29">
        <f>'施設リストA-1（直営）'!AB761</f>
        <v>0</v>
      </c>
      <c r="Y2442" s="30">
        <f>IF(X2442="新設",VLOOKUP('施設リストA-1（直営）'!AC761,'（新設）照明器具'!$B$5:$C$1990,2,FALSE),IF('部屋別効果（直）'!X2442="撤去",VLOOKUP('施設リストA-1（直営）'!AC761,'（既設）調査結果'!$B$5:$C$1998,2,FALSE),0))</f>
        <v>0</v>
      </c>
      <c r="Z2442" s="29">
        <f>'施設リストA-1（直営）'!AE761</f>
        <v>0</v>
      </c>
      <c r="AA2442" s="29">
        <f>'施設リストA-1（直営）'!AF761</f>
        <v>0</v>
      </c>
      <c r="AB2442" s="30">
        <f>IF(AA2442="新設",VLOOKUP('施設リストA-1（直営）'!AG761,'（新設）照明器具'!$B$5:$C$1990,2,FALSE),IF('部屋別効果（直）'!AA2442="撤去",VLOOKUP('施設リストA-1（直営）'!AG761,'（既設）調査結果'!$B$5:$C$1998,2,FALSE),0))</f>
        <v>0</v>
      </c>
      <c r="AC2442" s="29">
        <f>'施設リストA-1（直営）'!AI761</f>
        <v>0</v>
      </c>
      <c r="AD2442" s="29">
        <f>'施設リストA-1（直営）'!AJ761</f>
        <v>0</v>
      </c>
      <c r="AE2442" s="30">
        <f>IF(AD2442="新設",VLOOKUP('施設リストA-1（直営）'!AK761,'（新設）照明器具'!$B$5:$C$1990,2,FALSE),IF('部屋別効果（直）'!AD2442="撤去",VLOOKUP('施設リストA-1（直営）'!AK761,'（既設）調査結果'!$B$5:$C$1998,2,FALSE),0))</f>
        <v>0</v>
      </c>
      <c r="AF2442" s="29">
        <f>'施設リストA-1（直営）'!AM761</f>
        <v>0</v>
      </c>
      <c r="AG2442" s="29">
        <f>'施設リストA-1（直営）'!AN761</f>
        <v>0</v>
      </c>
      <c r="AH2442" s="30">
        <f>IF(AG2442="新設",VLOOKUP('施設リストA-1（直営）'!AO761,'（新設）照明器具'!$B$5:$C$1990,2,FALSE),IF('部屋別効果（直）'!AG2442="撤去",VLOOKUP('施設リストA-1（直営）'!AO761,'（既設）調査結果'!$B$5:$C$1998,2,FALSE),0))</f>
        <v>0</v>
      </c>
      <c r="AI2442" s="29">
        <f>'施設リストA-1（直営）'!AQ761</f>
        <v>0</v>
      </c>
      <c r="AJ2442" s="29">
        <f>'施設リストA-1（直営）'!AR761</f>
        <v>0</v>
      </c>
      <c r="AK2442" s="30">
        <f>IF(AJ2442="新設",VLOOKUP('施設リストA-1（直営）'!AS761,'（新設）照明器具'!$B$5:$C$1990,2,FALSE),IF('部屋別効果（直）'!AJ2442="撤去",VLOOKUP('施設リストA-1（直営）'!AS761,'（既設）調査結果'!$B$5:$C$1998,2,FALSE),0))</f>
        <v>0</v>
      </c>
      <c r="AL2442" s="29">
        <f>'施設リストA-1（直営）'!AU761</f>
        <v>0</v>
      </c>
    </row>
    <row r="2443" spans="1:38" customFormat="1">
      <c r="A2443" s="94"/>
      <c r="B2443" s="16" t="str">
        <f>'施設リストA-1（直営）'!B762</f>
        <v>修学院中</v>
      </c>
      <c r="C2443" s="14">
        <f>'施設リストA-1（直営）'!C762</f>
        <v>1</v>
      </c>
      <c r="D2443" s="94" t="str">
        <f>'施設リストA-1（直営）'!D762</f>
        <v>コンピュータ室</v>
      </c>
      <c r="E2443" s="20">
        <f>'施設リストA-1（直営）'!E762</f>
        <v>210</v>
      </c>
      <c r="F2443" s="20">
        <f>'施設リストA-1（直営）'!F762</f>
        <v>6</v>
      </c>
      <c r="G2443" s="13">
        <f>'施設リストA-1（直営）'!G762</f>
        <v>1260</v>
      </c>
      <c r="H2443" s="28" t="e">
        <f t="shared" si="38"/>
        <v>#N/A</v>
      </c>
      <c r="I2443" s="29" t="str">
        <f>'施設リストA-1（直営）'!H762</f>
        <v>新設</v>
      </c>
      <c r="J2443" s="30" t="e">
        <f>IF(I2443="新設",VLOOKUP('施設リストA-1（直営）'!I762,'（新設）照明器具'!$B$5:$C$1990,2,FALSE),IF('部屋別効果（直）'!I2443="撤去",VLOOKUP('施設リストA-1（直営）'!I762,'（既設）調査結果'!$B$5:$C$1998,2,FALSE),0))</f>
        <v>#N/A</v>
      </c>
      <c r="K2443" s="29">
        <f>'施設リストA-1（直営）'!K762</f>
        <v>16</v>
      </c>
      <c r="L2443" s="29" t="str">
        <f>'施設リストA-1（直営）'!L762</f>
        <v>撤去</v>
      </c>
      <c r="M2443" s="30">
        <f>IF(L2443="新設",VLOOKUP('施設リストA-1（直営）'!M762,'（新設）照明器具'!$B$5:$C$1990,2,FALSE),IF('部屋別効果（直）'!L2443="撤去",VLOOKUP('施設リストA-1（直営）'!M762,'（既設）調査結果'!$B$5:$C$1998,2,FALSE),0))</f>
        <v>86</v>
      </c>
      <c r="N2443" s="29">
        <f>'施設リストA-1（直営）'!O762</f>
        <v>16</v>
      </c>
      <c r="O2443" s="29">
        <f>'施設リストA-1（直営）'!P762</f>
        <v>0</v>
      </c>
      <c r="P2443" s="30">
        <f>IF(O2443="新設",VLOOKUP('施設リストA-1（直営）'!Q762,'（新設）照明器具'!$B$5:$C$1990,2,FALSE),IF('部屋別効果（直）'!O2443="撤去",VLOOKUP('施設リストA-1（直営）'!Q762,'（既設）調査結果'!$B$5:$C$1998,2,FALSE),0))</f>
        <v>0</v>
      </c>
      <c r="Q2443" s="29">
        <f>'施設リストA-1（直営）'!S762</f>
        <v>0</v>
      </c>
      <c r="R2443" s="29">
        <f>'施設リストA-1（直営）'!T762</f>
        <v>0</v>
      </c>
      <c r="S2443" s="30">
        <f>IF(R2443="新設",VLOOKUP('施設リストA-1（直営）'!U762,'（新設）照明器具'!$B$5:$C$1990,2,FALSE),IF('部屋別効果（直）'!R2443="撤去",VLOOKUP('施設リストA-1（直営）'!U762,'（既設）調査結果'!$B$5:$C$1998,2,FALSE),0))</f>
        <v>0</v>
      </c>
      <c r="T2443" s="29">
        <f>'施設リストA-1（直営）'!W762</f>
        <v>0</v>
      </c>
      <c r="U2443" s="29">
        <f>'施設リストA-1（直営）'!X762</f>
        <v>0</v>
      </c>
      <c r="V2443" s="30">
        <f>IF(U2443="新設",VLOOKUP('施設リストA-1（直営）'!Y762,'（新設）照明器具'!$B$5:$C$1990,2,FALSE),IF('部屋別効果（直）'!U2443="撤去",VLOOKUP('施設リストA-1（直営）'!Y762,'（既設）調査結果'!$B$5:$C$1998,2,FALSE),0))</f>
        <v>0</v>
      </c>
      <c r="W2443" s="29">
        <f>'施設リストA-1（直営）'!AA762</f>
        <v>0</v>
      </c>
      <c r="X2443" s="29">
        <f>'施設リストA-1（直営）'!AB762</f>
        <v>0</v>
      </c>
      <c r="Y2443" s="30">
        <f>IF(X2443="新設",VLOOKUP('施設リストA-1（直営）'!AC762,'（新設）照明器具'!$B$5:$C$1990,2,FALSE),IF('部屋別効果（直）'!X2443="撤去",VLOOKUP('施設リストA-1（直営）'!AC762,'（既設）調査結果'!$B$5:$C$1998,2,FALSE),0))</f>
        <v>0</v>
      </c>
      <c r="Z2443" s="29">
        <f>'施設リストA-1（直営）'!AE762</f>
        <v>0</v>
      </c>
      <c r="AA2443" s="29">
        <f>'施設リストA-1（直営）'!AF762</f>
        <v>0</v>
      </c>
      <c r="AB2443" s="30">
        <f>IF(AA2443="新設",VLOOKUP('施設リストA-1（直営）'!AG762,'（新設）照明器具'!$B$5:$C$1990,2,FALSE),IF('部屋別効果（直）'!AA2443="撤去",VLOOKUP('施設リストA-1（直営）'!AG762,'（既設）調査結果'!$B$5:$C$1998,2,FALSE),0))</f>
        <v>0</v>
      </c>
      <c r="AC2443" s="29">
        <f>'施設リストA-1（直営）'!AI762</f>
        <v>0</v>
      </c>
      <c r="AD2443" s="29">
        <f>'施設リストA-1（直営）'!AJ762</f>
        <v>0</v>
      </c>
      <c r="AE2443" s="30">
        <f>IF(AD2443="新設",VLOOKUP('施設リストA-1（直営）'!AK762,'（新設）照明器具'!$B$5:$C$1990,2,FALSE),IF('部屋別効果（直）'!AD2443="撤去",VLOOKUP('施設リストA-1（直営）'!AK762,'（既設）調査結果'!$B$5:$C$1998,2,FALSE),0))</f>
        <v>0</v>
      </c>
      <c r="AF2443" s="29">
        <f>'施設リストA-1（直営）'!AM762</f>
        <v>0</v>
      </c>
      <c r="AG2443" s="29">
        <f>'施設リストA-1（直営）'!AN762</f>
        <v>0</v>
      </c>
      <c r="AH2443" s="30">
        <f>IF(AG2443="新設",VLOOKUP('施設リストA-1（直営）'!AO762,'（新設）照明器具'!$B$5:$C$1990,2,FALSE),IF('部屋別効果（直）'!AG2443="撤去",VLOOKUP('施設リストA-1（直営）'!AO762,'（既設）調査結果'!$B$5:$C$1998,2,FALSE),0))</f>
        <v>0</v>
      </c>
      <c r="AI2443" s="29">
        <f>'施設リストA-1（直営）'!AQ762</f>
        <v>0</v>
      </c>
      <c r="AJ2443" s="29">
        <f>'施設リストA-1（直営）'!AR762</f>
        <v>0</v>
      </c>
      <c r="AK2443" s="30">
        <f>IF(AJ2443="新設",VLOOKUP('施設リストA-1（直営）'!AS762,'（新設）照明器具'!$B$5:$C$1990,2,FALSE),IF('部屋別効果（直）'!AJ2443="撤去",VLOOKUP('施設リストA-1（直営）'!AS762,'（既設）調査結果'!$B$5:$C$1998,2,FALSE),0))</f>
        <v>0</v>
      </c>
      <c r="AL2443" s="29">
        <f>'施設リストA-1（直営）'!AU762</f>
        <v>0</v>
      </c>
    </row>
    <row r="2444" spans="1:38" customFormat="1">
      <c r="A2444" s="94"/>
      <c r="B2444" s="16" t="str">
        <f>'施設リストA-1（直営）'!B763</f>
        <v>修学院中</v>
      </c>
      <c r="C2444" s="14">
        <f>'施設リストA-1（直営）'!C763</f>
        <v>1</v>
      </c>
      <c r="D2444" s="94" t="str">
        <f>'施設リストA-1（直営）'!D763</f>
        <v>廊下</v>
      </c>
      <c r="E2444" s="20">
        <f>'施設リストA-1（直営）'!E763</f>
        <v>210</v>
      </c>
      <c r="F2444" s="20">
        <f>'施設リストA-1（直営）'!F763</f>
        <v>10</v>
      </c>
      <c r="G2444" s="13">
        <f>'施設リストA-1（直営）'!G763</f>
        <v>2100</v>
      </c>
      <c r="H2444" s="28">
        <f t="shared" si="38"/>
        <v>0</v>
      </c>
      <c r="I2444" s="29">
        <f>'施設リストA-1（直営）'!H763</f>
        <v>0</v>
      </c>
      <c r="J2444" s="30">
        <f>IF(I2444="新設",VLOOKUP('施設リストA-1（直営）'!I763,'（新設）照明器具'!$B$5:$C$1990,2,FALSE),IF('部屋別効果（直）'!I2444="撤去",VLOOKUP('施設リストA-1（直営）'!I763,'（既設）調査結果'!$B$5:$C$1998,2,FALSE),0))</f>
        <v>0</v>
      </c>
      <c r="K2444" s="29">
        <f>'施設リストA-1（直営）'!K763</f>
        <v>0</v>
      </c>
      <c r="L2444" s="29">
        <f>'施設リストA-1（直営）'!L763</f>
        <v>0</v>
      </c>
      <c r="M2444" s="30">
        <f>IF(L2444="新設",VLOOKUP('施設リストA-1（直営）'!M763,'（新設）照明器具'!$B$5:$C$1990,2,FALSE),IF('部屋別効果（直）'!L2444="撤去",VLOOKUP('施設リストA-1（直営）'!M763,'（既設）調査結果'!$B$5:$C$1998,2,FALSE),0))</f>
        <v>0</v>
      </c>
      <c r="N2444" s="29">
        <f>'施設リストA-1（直営）'!O763</f>
        <v>0</v>
      </c>
      <c r="O2444" s="29">
        <f>'施設リストA-1（直営）'!P763</f>
        <v>0</v>
      </c>
      <c r="P2444" s="30">
        <f>IF(O2444="新設",VLOOKUP('施設リストA-1（直営）'!Q763,'（新設）照明器具'!$B$5:$C$1990,2,FALSE),IF('部屋別効果（直）'!O2444="撤去",VLOOKUP('施設リストA-1（直営）'!Q763,'（既設）調査結果'!$B$5:$C$1998,2,FALSE),0))</f>
        <v>0</v>
      </c>
      <c r="Q2444" s="29">
        <f>'施設リストA-1（直営）'!S763</f>
        <v>0</v>
      </c>
      <c r="R2444" s="29">
        <f>'施設リストA-1（直営）'!T763</f>
        <v>0</v>
      </c>
      <c r="S2444" s="30">
        <f>IF(R2444="新設",VLOOKUP('施設リストA-1（直営）'!U763,'（新設）照明器具'!$B$5:$C$1990,2,FALSE),IF('部屋別効果（直）'!R2444="撤去",VLOOKUP('施設リストA-1（直営）'!U763,'（既設）調査結果'!$B$5:$C$1998,2,FALSE),0))</f>
        <v>0</v>
      </c>
      <c r="T2444" s="29">
        <f>'施設リストA-1（直営）'!W763</f>
        <v>0</v>
      </c>
      <c r="U2444" s="29">
        <f>'施設リストA-1（直営）'!X763</f>
        <v>0</v>
      </c>
      <c r="V2444" s="30">
        <f>IF(U2444="新設",VLOOKUP('施設リストA-1（直営）'!Y763,'（新設）照明器具'!$B$5:$C$1990,2,FALSE),IF('部屋別効果（直）'!U2444="撤去",VLOOKUP('施設リストA-1（直営）'!Y763,'（既設）調査結果'!$B$5:$C$1998,2,FALSE),0))</f>
        <v>0</v>
      </c>
      <c r="W2444" s="29">
        <f>'施設リストA-1（直営）'!AA763</f>
        <v>0</v>
      </c>
      <c r="X2444" s="29">
        <f>'施設リストA-1（直営）'!AB763</f>
        <v>0</v>
      </c>
      <c r="Y2444" s="30">
        <f>IF(X2444="新設",VLOOKUP('施設リストA-1（直営）'!AC763,'（新設）照明器具'!$B$5:$C$1990,2,FALSE),IF('部屋別効果（直）'!X2444="撤去",VLOOKUP('施設リストA-1（直営）'!AC763,'（既設）調査結果'!$B$5:$C$1998,2,FALSE),0))</f>
        <v>0</v>
      </c>
      <c r="Z2444" s="29">
        <f>'施設リストA-1（直営）'!AE763</f>
        <v>0</v>
      </c>
      <c r="AA2444" s="29">
        <f>'施設リストA-1（直営）'!AF763</f>
        <v>0</v>
      </c>
      <c r="AB2444" s="30">
        <f>IF(AA2444="新設",VLOOKUP('施設リストA-1（直営）'!AG763,'（新設）照明器具'!$B$5:$C$1990,2,FALSE),IF('部屋別効果（直）'!AA2444="撤去",VLOOKUP('施設リストA-1（直営）'!AG763,'（既設）調査結果'!$B$5:$C$1998,2,FALSE),0))</f>
        <v>0</v>
      </c>
      <c r="AC2444" s="29">
        <f>'施設リストA-1（直営）'!AI763</f>
        <v>0</v>
      </c>
      <c r="AD2444" s="29">
        <f>'施設リストA-1（直営）'!AJ763</f>
        <v>0</v>
      </c>
      <c r="AE2444" s="30">
        <f>IF(AD2444="新設",VLOOKUP('施設リストA-1（直営）'!AK763,'（新設）照明器具'!$B$5:$C$1990,2,FALSE),IF('部屋別効果（直）'!AD2444="撤去",VLOOKUP('施設リストA-1（直営）'!AK763,'（既設）調査結果'!$B$5:$C$1998,2,FALSE),0))</f>
        <v>0</v>
      </c>
      <c r="AF2444" s="29">
        <f>'施設リストA-1（直営）'!AM763</f>
        <v>0</v>
      </c>
      <c r="AG2444" s="29">
        <f>'施設リストA-1（直営）'!AN763</f>
        <v>0</v>
      </c>
      <c r="AH2444" s="30">
        <f>IF(AG2444="新設",VLOOKUP('施設リストA-1（直営）'!AO763,'（新設）照明器具'!$B$5:$C$1990,2,FALSE),IF('部屋別効果（直）'!AG2444="撤去",VLOOKUP('施設リストA-1（直営）'!AO763,'（既設）調査結果'!$B$5:$C$1998,2,FALSE),0))</f>
        <v>0</v>
      </c>
      <c r="AI2444" s="29">
        <f>'施設リストA-1（直営）'!AQ763</f>
        <v>0</v>
      </c>
      <c r="AJ2444" s="29">
        <f>'施設リストA-1（直営）'!AR763</f>
        <v>0</v>
      </c>
      <c r="AK2444" s="30">
        <f>IF(AJ2444="新設",VLOOKUP('施設リストA-1（直営）'!AS763,'（新設）照明器具'!$B$5:$C$1990,2,FALSE),IF('部屋別効果（直）'!AJ2444="撤去",VLOOKUP('施設リストA-1（直営）'!AS763,'（既設）調査結果'!$B$5:$C$1998,2,FALSE),0))</f>
        <v>0</v>
      </c>
      <c r="AL2444" s="29">
        <f>'施設リストA-1（直営）'!AU763</f>
        <v>0</v>
      </c>
    </row>
    <row r="2445" spans="1:38" customFormat="1">
      <c r="A2445" s="94"/>
      <c r="B2445" s="16" t="str">
        <f>'施設リストA-1（直営）'!B764</f>
        <v>修学院中</v>
      </c>
      <c r="C2445" s="14">
        <f>'施設リストA-1（直営）'!C764</f>
        <v>1</v>
      </c>
      <c r="D2445" s="94" t="str">
        <f>'施設リストA-1（直営）'!D764</f>
        <v>渡り廊下（～体育館棟）</v>
      </c>
      <c r="E2445" s="20">
        <f>'施設リストA-1（直営）'!E764</f>
        <v>210</v>
      </c>
      <c r="F2445" s="20">
        <f>'施設リストA-1（直営）'!F764</f>
        <v>10</v>
      </c>
      <c r="G2445" s="13">
        <f>'施設リストA-1（直営）'!G764</f>
        <v>2100</v>
      </c>
      <c r="H2445" s="28" t="e">
        <f t="shared" si="38"/>
        <v>#N/A</v>
      </c>
      <c r="I2445" s="29" t="str">
        <f>'施設リストA-1（直営）'!H764</f>
        <v>新設</v>
      </c>
      <c r="J2445" s="30" t="e">
        <f>IF(I2445="新設",VLOOKUP('施設リストA-1（直営）'!I764,'（新設）照明器具'!$B$5:$C$1990,2,FALSE),IF('部屋別効果（直）'!I2445="撤去",VLOOKUP('施設リストA-1（直営）'!I764,'（既設）調査結果'!$B$5:$C$1998,2,FALSE),0))</f>
        <v>#N/A</v>
      </c>
      <c r="K2445" s="29">
        <f>'施設リストA-1（直営）'!K764</f>
        <v>2</v>
      </c>
      <c r="L2445" s="29" t="str">
        <f>'施設リストA-1（直営）'!L764</f>
        <v>撤去</v>
      </c>
      <c r="M2445" s="30">
        <f>IF(L2445="新設",VLOOKUP('施設リストA-1（直営）'!M764,'（新設）照明器具'!$B$5:$C$1990,2,FALSE),IF('部屋別効果（直）'!L2445="撤去",VLOOKUP('施設リストA-1（直営）'!M764,'（既設）調査結果'!$B$5:$C$1998,2,FALSE),0))</f>
        <v>45</v>
      </c>
      <c r="N2445" s="29">
        <f>'施設リストA-1（直営）'!O764</f>
        <v>2</v>
      </c>
      <c r="O2445" s="29">
        <f>'施設リストA-1（直営）'!P764</f>
        <v>0</v>
      </c>
      <c r="P2445" s="30">
        <f>IF(O2445="新設",VLOOKUP('施設リストA-1（直営）'!Q764,'（新設）照明器具'!$B$5:$C$1990,2,FALSE),IF('部屋別効果（直）'!O2445="撤去",VLOOKUP('施設リストA-1（直営）'!Q764,'（既設）調査結果'!$B$5:$C$1998,2,FALSE),0))</f>
        <v>0</v>
      </c>
      <c r="Q2445" s="29">
        <f>'施設リストA-1（直営）'!S764</f>
        <v>0</v>
      </c>
      <c r="R2445" s="29">
        <f>'施設リストA-1（直営）'!T764</f>
        <v>0</v>
      </c>
      <c r="S2445" s="30">
        <f>IF(R2445="新設",VLOOKUP('施設リストA-1（直営）'!U764,'（新設）照明器具'!$B$5:$C$1990,2,FALSE),IF('部屋別効果（直）'!R2445="撤去",VLOOKUP('施設リストA-1（直営）'!U764,'（既設）調査結果'!$B$5:$C$1998,2,FALSE),0))</f>
        <v>0</v>
      </c>
      <c r="T2445" s="29">
        <f>'施設リストA-1（直営）'!W764</f>
        <v>0</v>
      </c>
      <c r="U2445" s="29">
        <f>'施設リストA-1（直営）'!X764</f>
        <v>0</v>
      </c>
      <c r="V2445" s="30">
        <f>IF(U2445="新設",VLOOKUP('施設リストA-1（直営）'!Y764,'（新設）照明器具'!$B$5:$C$1990,2,FALSE),IF('部屋別効果（直）'!U2445="撤去",VLOOKUP('施設リストA-1（直営）'!Y764,'（既設）調査結果'!$B$5:$C$1998,2,FALSE),0))</f>
        <v>0</v>
      </c>
      <c r="W2445" s="29">
        <f>'施設リストA-1（直営）'!AA764</f>
        <v>0</v>
      </c>
      <c r="X2445" s="29">
        <f>'施設リストA-1（直営）'!AB764</f>
        <v>0</v>
      </c>
      <c r="Y2445" s="30">
        <f>IF(X2445="新設",VLOOKUP('施設リストA-1（直営）'!AC764,'（新設）照明器具'!$B$5:$C$1990,2,FALSE),IF('部屋別効果（直）'!X2445="撤去",VLOOKUP('施設リストA-1（直営）'!AC764,'（既設）調査結果'!$B$5:$C$1998,2,FALSE),0))</f>
        <v>0</v>
      </c>
      <c r="Z2445" s="29">
        <f>'施設リストA-1（直営）'!AE764</f>
        <v>0</v>
      </c>
      <c r="AA2445" s="29">
        <f>'施設リストA-1（直営）'!AF764</f>
        <v>0</v>
      </c>
      <c r="AB2445" s="30">
        <f>IF(AA2445="新設",VLOOKUP('施設リストA-1（直営）'!AG764,'（新設）照明器具'!$B$5:$C$1990,2,FALSE),IF('部屋別効果（直）'!AA2445="撤去",VLOOKUP('施設リストA-1（直営）'!AG764,'（既設）調査結果'!$B$5:$C$1998,2,FALSE),0))</f>
        <v>0</v>
      </c>
      <c r="AC2445" s="29">
        <f>'施設リストA-1（直営）'!AI764</f>
        <v>0</v>
      </c>
      <c r="AD2445" s="29">
        <f>'施設リストA-1（直営）'!AJ764</f>
        <v>0</v>
      </c>
      <c r="AE2445" s="30">
        <f>IF(AD2445="新設",VLOOKUP('施設リストA-1（直営）'!AK764,'（新設）照明器具'!$B$5:$C$1990,2,FALSE),IF('部屋別効果（直）'!AD2445="撤去",VLOOKUP('施設リストA-1（直営）'!AK764,'（既設）調査結果'!$B$5:$C$1998,2,FALSE),0))</f>
        <v>0</v>
      </c>
      <c r="AF2445" s="29">
        <f>'施設リストA-1（直営）'!AM764</f>
        <v>0</v>
      </c>
      <c r="AG2445" s="29">
        <f>'施設リストA-1（直営）'!AN764</f>
        <v>0</v>
      </c>
      <c r="AH2445" s="30">
        <f>IF(AG2445="新設",VLOOKUP('施設リストA-1（直営）'!AO764,'（新設）照明器具'!$B$5:$C$1990,2,FALSE),IF('部屋別効果（直）'!AG2445="撤去",VLOOKUP('施設リストA-1（直営）'!AO764,'（既設）調査結果'!$B$5:$C$1998,2,FALSE),0))</f>
        <v>0</v>
      </c>
      <c r="AI2445" s="29">
        <f>'施設リストA-1（直営）'!AQ764</f>
        <v>0</v>
      </c>
      <c r="AJ2445" s="29">
        <f>'施設リストA-1（直営）'!AR764</f>
        <v>0</v>
      </c>
      <c r="AK2445" s="30">
        <f>IF(AJ2445="新設",VLOOKUP('施設リストA-1（直営）'!AS764,'（新設）照明器具'!$B$5:$C$1990,2,FALSE),IF('部屋別効果（直）'!AJ2445="撤去",VLOOKUP('施設リストA-1（直営）'!AS764,'（既設）調査結果'!$B$5:$C$1998,2,FALSE),0))</f>
        <v>0</v>
      </c>
      <c r="AL2445" s="29">
        <f>'施設リストA-1（直営）'!AU764</f>
        <v>0</v>
      </c>
    </row>
    <row r="2446" spans="1:38" customFormat="1">
      <c r="A2446" s="94"/>
      <c r="B2446" s="16" t="str">
        <f>'施設リストA-1（直営）'!B765</f>
        <v>修学院中</v>
      </c>
      <c r="C2446" s="14">
        <f>'施設リストA-1（直営）'!C765</f>
        <v>2</v>
      </c>
      <c r="D2446" s="94" t="str">
        <f>'施設リストA-1（直営）'!D765</f>
        <v>被服室</v>
      </c>
      <c r="E2446" s="20">
        <f>'施設リストA-1（直営）'!E765</f>
        <v>210</v>
      </c>
      <c r="F2446" s="20">
        <f>'施設リストA-1（直営）'!F765</f>
        <v>6</v>
      </c>
      <c r="G2446" s="13">
        <f>'施設リストA-1（直営）'!G765</f>
        <v>1260</v>
      </c>
      <c r="H2446" s="28" t="e">
        <f t="shared" si="38"/>
        <v>#N/A</v>
      </c>
      <c r="I2446" s="29" t="str">
        <f>'施設リストA-1（直営）'!H765</f>
        <v>新設</v>
      </c>
      <c r="J2446" s="30" t="e">
        <f>IF(I2446="新設",VLOOKUP('施設リストA-1（直営）'!I765,'（新設）照明器具'!$B$5:$C$1990,2,FALSE),IF('部屋別効果（直）'!I2446="撤去",VLOOKUP('施設リストA-1（直営）'!I765,'（既設）調査結果'!$B$5:$C$1998,2,FALSE),0))</f>
        <v>#N/A</v>
      </c>
      <c r="K2446" s="29">
        <f>'施設リストA-1（直営）'!K765</f>
        <v>9</v>
      </c>
      <c r="L2446" s="29" t="str">
        <f>'施設リストA-1（直営）'!L765</f>
        <v>撤去</v>
      </c>
      <c r="M2446" s="30">
        <f>IF(L2446="新設",VLOOKUP('施設リストA-1（直営）'!M765,'（新設）照明器具'!$B$5:$C$1990,2,FALSE),IF('部屋別効果（直）'!L2446="撤去",VLOOKUP('施設リストA-1（直営）'!M765,'（既設）調査結果'!$B$5:$C$1998,2,FALSE),0))</f>
        <v>86</v>
      </c>
      <c r="N2446" s="29">
        <f>'施設リストA-1（直営）'!O765</f>
        <v>9</v>
      </c>
      <c r="O2446" s="29">
        <f>'施設リストA-1（直営）'!P765</f>
        <v>0</v>
      </c>
      <c r="P2446" s="30">
        <f>IF(O2446="新設",VLOOKUP('施設リストA-1（直営）'!Q765,'（新設）照明器具'!$B$5:$C$1990,2,FALSE),IF('部屋別効果（直）'!O2446="撤去",VLOOKUP('施設リストA-1（直営）'!Q765,'（既設）調査結果'!$B$5:$C$1998,2,FALSE),0))</f>
        <v>0</v>
      </c>
      <c r="Q2446" s="29">
        <f>'施設リストA-1（直営）'!S765</f>
        <v>0</v>
      </c>
      <c r="R2446" s="29">
        <f>'施設リストA-1（直営）'!T765</f>
        <v>0</v>
      </c>
      <c r="S2446" s="30">
        <f>IF(R2446="新設",VLOOKUP('施設リストA-1（直営）'!U765,'（新設）照明器具'!$B$5:$C$1990,2,FALSE),IF('部屋別効果（直）'!R2446="撤去",VLOOKUP('施設リストA-1（直営）'!U765,'（既設）調査結果'!$B$5:$C$1998,2,FALSE),0))</f>
        <v>0</v>
      </c>
      <c r="T2446" s="29">
        <f>'施設リストA-1（直営）'!W765</f>
        <v>0</v>
      </c>
      <c r="U2446" s="29">
        <f>'施設リストA-1（直営）'!X765</f>
        <v>0</v>
      </c>
      <c r="V2446" s="30">
        <f>IF(U2446="新設",VLOOKUP('施設リストA-1（直営）'!Y765,'（新設）照明器具'!$B$5:$C$1990,2,FALSE),IF('部屋別効果（直）'!U2446="撤去",VLOOKUP('施設リストA-1（直営）'!Y765,'（既設）調査結果'!$B$5:$C$1998,2,FALSE),0))</f>
        <v>0</v>
      </c>
      <c r="W2446" s="29">
        <f>'施設リストA-1（直営）'!AA765</f>
        <v>0</v>
      </c>
      <c r="X2446" s="29">
        <f>'施設リストA-1（直営）'!AB765</f>
        <v>0</v>
      </c>
      <c r="Y2446" s="30">
        <f>IF(X2446="新設",VLOOKUP('施設リストA-1（直営）'!AC765,'（新設）照明器具'!$B$5:$C$1990,2,FALSE),IF('部屋別効果（直）'!X2446="撤去",VLOOKUP('施設リストA-1（直営）'!AC765,'（既設）調査結果'!$B$5:$C$1998,2,FALSE),0))</f>
        <v>0</v>
      </c>
      <c r="Z2446" s="29">
        <f>'施設リストA-1（直営）'!AE765</f>
        <v>0</v>
      </c>
      <c r="AA2446" s="29">
        <f>'施設リストA-1（直営）'!AF765</f>
        <v>0</v>
      </c>
      <c r="AB2446" s="30">
        <f>IF(AA2446="新設",VLOOKUP('施設リストA-1（直営）'!AG765,'（新設）照明器具'!$B$5:$C$1990,2,FALSE),IF('部屋別効果（直）'!AA2446="撤去",VLOOKUP('施設リストA-1（直営）'!AG765,'（既設）調査結果'!$B$5:$C$1998,2,FALSE),0))</f>
        <v>0</v>
      </c>
      <c r="AC2446" s="29">
        <f>'施設リストA-1（直営）'!AI765</f>
        <v>0</v>
      </c>
      <c r="AD2446" s="29">
        <f>'施設リストA-1（直営）'!AJ765</f>
        <v>0</v>
      </c>
      <c r="AE2446" s="30">
        <f>IF(AD2446="新設",VLOOKUP('施設リストA-1（直営）'!AK765,'（新設）照明器具'!$B$5:$C$1990,2,FALSE),IF('部屋別効果（直）'!AD2446="撤去",VLOOKUP('施設リストA-1（直営）'!AK765,'（既設）調査結果'!$B$5:$C$1998,2,FALSE),0))</f>
        <v>0</v>
      </c>
      <c r="AF2446" s="29">
        <f>'施設リストA-1（直営）'!AM765</f>
        <v>0</v>
      </c>
      <c r="AG2446" s="29">
        <f>'施設リストA-1（直営）'!AN765</f>
        <v>0</v>
      </c>
      <c r="AH2446" s="30">
        <f>IF(AG2446="新設",VLOOKUP('施設リストA-1（直営）'!AO765,'（新設）照明器具'!$B$5:$C$1990,2,FALSE),IF('部屋別効果（直）'!AG2446="撤去",VLOOKUP('施設リストA-1（直営）'!AO765,'（既設）調査結果'!$B$5:$C$1998,2,FALSE),0))</f>
        <v>0</v>
      </c>
      <c r="AI2446" s="29">
        <f>'施設リストA-1（直営）'!AQ765</f>
        <v>0</v>
      </c>
      <c r="AJ2446" s="29">
        <f>'施設リストA-1（直営）'!AR765</f>
        <v>0</v>
      </c>
      <c r="AK2446" s="30">
        <f>IF(AJ2446="新設",VLOOKUP('施設リストA-1（直営）'!AS765,'（新設）照明器具'!$B$5:$C$1990,2,FALSE),IF('部屋別効果（直）'!AJ2446="撤去",VLOOKUP('施設リストA-1（直営）'!AS765,'（既設）調査結果'!$B$5:$C$1998,2,FALSE),0))</f>
        <v>0</v>
      </c>
      <c r="AL2446" s="29">
        <f>'施設リストA-1（直営）'!AU765</f>
        <v>0</v>
      </c>
    </row>
    <row r="2447" spans="1:38" customFormat="1">
      <c r="A2447" s="94"/>
      <c r="B2447" s="16" t="str">
        <f>'施設リストA-1（直営）'!B766</f>
        <v>修学院中</v>
      </c>
      <c r="C2447" s="14">
        <f>'施設リストA-1（直営）'!C766</f>
        <v>2</v>
      </c>
      <c r="D2447" s="94" t="str">
        <f>'施設リストA-1（直営）'!D766</f>
        <v>校長室</v>
      </c>
      <c r="E2447" s="20">
        <f>'施設リストA-1（直営）'!E766</f>
        <v>250</v>
      </c>
      <c r="F2447" s="20">
        <f>'施設リストA-1（直営）'!F766</f>
        <v>12</v>
      </c>
      <c r="G2447" s="13">
        <f>'施設リストA-1（直営）'!G766</f>
        <v>3000</v>
      </c>
      <c r="H2447" s="28">
        <f t="shared" si="38"/>
        <v>0</v>
      </c>
      <c r="I2447" s="29">
        <f>'施設リストA-1（直営）'!H766</f>
        <v>0</v>
      </c>
      <c r="J2447" s="30">
        <f>IF(I2447="新設",VLOOKUP('施設リストA-1（直営）'!I766,'（新設）照明器具'!$B$5:$C$1990,2,FALSE),IF('部屋別効果（直）'!I2447="撤去",VLOOKUP('施設リストA-1（直営）'!I766,'（既設）調査結果'!$B$5:$C$1998,2,FALSE),0))</f>
        <v>0</v>
      </c>
      <c r="K2447" s="29">
        <f>'施設リストA-1（直営）'!K766</f>
        <v>0</v>
      </c>
      <c r="L2447" s="29">
        <f>'施設リストA-1（直営）'!L766</f>
        <v>0</v>
      </c>
      <c r="M2447" s="30">
        <f>IF(L2447="新設",VLOOKUP('施設リストA-1（直営）'!M766,'（新設）照明器具'!$B$5:$C$1990,2,FALSE),IF('部屋別効果（直）'!L2447="撤去",VLOOKUP('施設リストA-1（直営）'!M766,'（既設）調査結果'!$B$5:$C$1998,2,FALSE),0))</f>
        <v>0</v>
      </c>
      <c r="N2447" s="29">
        <f>'施設リストA-1（直営）'!O766</f>
        <v>0</v>
      </c>
      <c r="O2447" s="29">
        <f>'施設リストA-1（直営）'!P766</f>
        <v>0</v>
      </c>
      <c r="P2447" s="30">
        <f>IF(O2447="新設",VLOOKUP('施設リストA-1（直営）'!Q766,'（新設）照明器具'!$B$5:$C$1990,2,FALSE),IF('部屋別効果（直）'!O2447="撤去",VLOOKUP('施設リストA-1（直営）'!Q766,'（既設）調査結果'!$B$5:$C$1998,2,FALSE),0))</f>
        <v>0</v>
      </c>
      <c r="Q2447" s="29">
        <f>'施設リストA-1（直営）'!S766</f>
        <v>0</v>
      </c>
      <c r="R2447" s="29">
        <f>'施設リストA-1（直営）'!T766</f>
        <v>0</v>
      </c>
      <c r="S2447" s="30">
        <f>IF(R2447="新設",VLOOKUP('施設リストA-1（直営）'!U766,'（新設）照明器具'!$B$5:$C$1990,2,FALSE),IF('部屋別効果（直）'!R2447="撤去",VLOOKUP('施設リストA-1（直営）'!U766,'（既設）調査結果'!$B$5:$C$1998,2,FALSE),0))</f>
        <v>0</v>
      </c>
      <c r="T2447" s="29">
        <f>'施設リストA-1（直営）'!W766</f>
        <v>0</v>
      </c>
      <c r="U2447" s="29">
        <f>'施設リストA-1（直営）'!X766</f>
        <v>0</v>
      </c>
      <c r="V2447" s="30">
        <f>IF(U2447="新設",VLOOKUP('施設リストA-1（直営）'!Y766,'（新設）照明器具'!$B$5:$C$1990,2,FALSE),IF('部屋別効果（直）'!U2447="撤去",VLOOKUP('施設リストA-1（直営）'!Y766,'（既設）調査結果'!$B$5:$C$1998,2,FALSE),0))</f>
        <v>0</v>
      </c>
      <c r="W2447" s="29">
        <f>'施設リストA-1（直営）'!AA766</f>
        <v>0</v>
      </c>
      <c r="X2447" s="29">
        <f>'施設リストA-1（直営）'!AB766</f>
        <v>0</v>
      </c>
      <c r="Y2447" s="30">
        <f>IF(X2447="新設",VLOOKUP('施設リストA-1（直営）'!AC766,'（新設）照明器具'!$B$5:$C$1990,2,FALSE),IF('部屋別効果（直）'!X2447="撤去",VLOOKUP('施設リストA-1（直営）'!AC766,'（既設）調査結果'!$B$5:$C$1998,2,FALSE),0))</f>
        <v>0</v>
      </c>
      <c r="Z2447" s="29">
        <f>'施設リストA-1（直営）'!AE766</f>
        <v>0</v>
      </c>
      <c r="AA2447" s="29">
        <f>'施設リストA-1（直営）'!AF766</f>
        <v>0</v>
      </c>
      <c r="AB2447" s="30">
        <f>IF(AA2447="新設",VLOOKUP('施設リストA-1（直営）'!AG766,'（新設）照明器具'!$B$5:$C$1990,2,FALSE),IF('部屋別効果（直）'!AA2447="撤去",VLOOKUP('施設リストA-1（直営）'!AG766,'（既設）調査結果'!$B$5:$C$1998,2,FALSE),0))</f>
        <v>0</v>
      </c>
      <c r="AC2447" s="29">
        <f>'施設リストA-1（直営）'!AI766</f>
        <v>0</v>
      </c>
      <c r="AD2447" s="29">
        <f>'施設リストA-1（直営）'!AJ766</f>
        <v>0</v>
      </c>
      <c r="AE2447" s="30">
        <f>IF(AD2447="新設",VLOOKUP('施設リストA-1（直営）'!AK766,'（新設）照明器具'!$B$5:$C$1990,2,FALSE),IF('部屋別効果（直）'!AD2447="撤去",VLOOKUP('施設リストA-1（直営）'!AK766,'（既設）調査結果'!$B$5:$C$1998,2,FALSE),0))</f>
        <v>0</v>
      </c>
      <c r="AF2447" s="29">
        <f>'施設リストA-1（直営）'!AM766</f>
        <v>0</v>
      </c>
      <c r="AG2447" s="29">
        <f>'施設リストA-1（直営）'!AN766</f>
        <v>0</v>
      </c>
      <c r="AH2447" s="30">
        <f>IF(AG2447="新設",VLOOKUP('施設リストA-1（直営）'!AO766,'（新設）照明器具'!$B$5:$C$1990,2,FALSE),IF('部屋別効果（直）'!AG2447="撤去",VLOOKUP('施設リストA-1（直営）'!AO766,'（既設）調査結果'!$B$5:$C$1998,2,FALSE),0))</f>
        <v>0</v>
      </c>
      <c r="AI2447" s="29">
        <f>'施設リストA-1（直営）'!AQ766</f>
        <v>0</v>
      </c>
      <c r="AJ2447" s="29">
        <f>'施設リストA-1（直営）'!AR766</f>
        <v>0</v>
      </c>
      <c r="AK2447" s="30">
        <f>IF(AJ2447="新設",VLOOKUP('施設リストA-1（直営）'!AS766,'（新設）照明器具'!$B$5:$C$1990,2,FALSE),IF('部屋別効果（直）'!AJ2447="撤去",VLOOKUP('施設リストA-1（直営）'!AS766,'（既設）調査結果'!$B$5:$C$1998,2,FALSE),0))</f>
        <v>0</v>
      </c>
      <c r="AL2447" s="29">
        <f>'施設リストA-1（直営）'!AU766</f>
        <v>0</v>
      </c>
    </row>
    <row r="2448" spans="1:38" customFormat="1">
      <c r="A2448" s="94"/>
      <c r="B2448" s="16" t="str">
        <f>'施設リストA-1（直営）'!B767</f>
        <v>修学院中</v>
      </c>
      <c r="C2448" s="14">
        <f>'施設リストA-1（直営）'!C767</f>
        <v>2</v>
      </c>
      <c r="D2448" s="94" t="str">
        <f>'施設リストA-1（直営）'!D767</f>
        <v>事務室</v>
      </c>
      <c r="E2448" s="20">
        <f>'施設リストA-1（直営）'!E767</f>
        <v>250</v>
      </c>
      <c r="F2448" s="20">
        <f>'施設リストA-1（直営）'!F767</f>
        <v>4</v>
      </c>
      <c r="G2448" s="13">
        <f>'施設リストA-1（直営）'!G767</f>
        <v>1000</v>
      </c>
      <c r="H2448" s="28">
        <f t="shared" si="38"/>
        <v>0</v>
      </c>
      <c r="I2448" s="29">
        <f>'施設リストA-1（直営）'!H767</f>
        <v>0</v>
      </c>
      <c r="J2448" s="30">
        <f>IF(I2448="新設",VLOOKUP('施設リストA-1（直営）'!I767,'（新設）照明器具'!$B$5:$C$1990,2,FALSE),IF('部屋別効果（直）'!I2448="撤去",VLOOKUP('施設リストA-1（直営）'!I767,'（既設）調査結果'!$B$5:$C$1998,2,FALSE),0))</f>
        <v>0</v>
      </c>
      <c r="K2448" s="29">
        <f>'施設リストA-1（直営）'!K767</f>
        <v>0</v>
      </c>
      <c r="L2448" s="29">
        <f>'施設リストA-1（直営）'!L767</f>
        <v>0</v>
      </c>
      <c r="M2448" s="30">
        <f>IF(L2448="新設",VLOOKUP('施設リストA-1（直営）'!M767,'（新設）照明器具'!$B$5:$C$1990,2,FALSE),IF('部屋別効果（直）'!L2448="撤去",VLOOKUP('施設リストA-1（直営）'!M767,'（既設）調査結果'!$B$5:$C$1998,2,FALSE),0))</f>
        <v>0</v>
      </c>
      <c r="N2448" s="29">
        <f>'施設リストA-1（直営）'!O767</f>
        <v>0</v>
      </c>
      <c r="O2448" s="29">
        <f>'施設リストA-1（直営）'!P767</f>
        <v>0</v>
      </c>
      <c r="P2448" s="30">
        <f>IF(O2448="新設",VLOOKUP('施設リストA-1（直営）'!Q767,'（新設）照明器具'!$B$5:$C$1990,2,FALSE),IF('部屋別効果（直）'!O2448="撤去",VLOOKUP('施設リストA-1（直営）'!Q767,'（既設）調査結果'!$B$5:$C$1998,2,FALSE),0))</f>
        <v>0</v>
      </c>
      <c r="Q2448" s="29">
        <f>'施設リストA-1（直営）'!S767</f>
        <v>0</v>
      </c>
      <c r="R2448" s="29">
        <f>'施設リストA-1（直営）'!T767</f>
        <v>0</v>
      </c>
      <c r="S2448" s="30">
        <f>IF(R2448="新設",VLOOKUP('施設リストA-1（直営）'!U767,'（新設）照明器具'!$B$5:$C$1990,2,FALSE),IF('部屋別効果（直）'!R2448="撤去",VLOOKUP('施設リストA-1（直営）'!U767,'（既設）調査結果'!$B$5:$C$1998,2,FALSE),0))</f>
        <v>0</v>
      </c>
      <c r="T2448" s="29">
        <f>'施設リストA-1（直営）'!W767</f>
        <v>0</v>
      </c>
      <c r="U2448" s="29">
        <f>'施設リストA-1（直営）'!X767</f>
        <v>0</v>
      </c>
      <c r="V2448" s="30">
        <f>IF(U2448="新設",VLOOKUP('施設リストA-1（直営）'!Y767,'（新設）照明器具'!$B$5:$C$1990,2,FALSE),IF('部屋別効果（直）'!U2448="撤去",VLOOKUP('施設リストA-1（直営）'!Y767,'（既設）調査結果'!$B$5:$C$1998,2,FALSE),0))</f>
        <v>0</v>
      </c>
      <c r="W2448" s="29">
        <f>'施設リストA-1（直営）'!AA767</f>
        <v>0</v>
      </c>
      <c r="X2448" s="29">
        <f>'施設リストA-1（直営）'!AB767</f>
        <v>0</v>
      </c>
      <c r="Y2448" s="30">
        <f>IF(X2448="新設",VLOOKUP('施設リストA-1（直営）'!AC767,'（新設）照明器具'!$B$5:$C$1990,2,FALSE),IF('部屋別効果（直）'!X2448="撤去",VLOOKUP('施設リストA-1（直営）'!AC767,'（既設）調査結果'!$B$5:$C$1998,2,FALSE),0))</f>
        <v>0</v>
      </c>
      <c r="Z2448" s="29">
        <f>'施設リストA-1（直営）'!AE767</f>
        <v>0</v>
      </c>
      <c r="AA2448" s="29">
        <f>'施設リストA-1（直営）'!AF767</f>
        <v>0</v>
      </c>
      <c r="AB2448" s="30">
        <f>IF(AA2448="新設",VLOOKUP('施設リストA-1（直営）'!AG767,'（新設）照明器具'!$B$5:$C$1990,2,FALSE),IF('部屋別効果（直）'!AA2448="撤去",VLOOKUP('施設リストA-1（直営）'!AG767,'（既設）調査結果'!$B$5:$C$1998,2,FALSE),0))</f>
        <v>0</v>
      </c>
      <c r="AC2448" s="29">
        <f>'施設リストA-1（直営）'!AI767</f>
        <v>0</v>
      </c>
      <c r="AD2448" s="29">
        <f>'施設リストA-1（直営）'!AJ767</f>
        <v>0</v>
      </c>
      <c r="AE2448" s="30">
        <f>IF(AD2448="新設",VLOOKUP('施設リストA-1（直営）'!AK767,'（新設）照明器具'!$B$5:$C$1990,2,FALSE),IF('部屋別効果（直）'!AD2448="撤去",VLOOKUP('施設リストA-1（直営）'!AK767,'（既設）調査結果'!$B$5:$C$1998,2,FALSE),0))</f>
        <v>0</v>
      </c>
      <c r="AF2448" s="29">
        <f>'施設リストA-1（直営）'!AM767</f>
        <v>0</v>
      </c>
      <c r="AG2448" s="29">
        <f>'施設リストA-1（直営）'!AN767</f>
        <v>0</v>
      </c>
      <c r="AH2448" s="30">
        <f>IF(AG2448="新設",VLOOKUP('施設リストA-1（直営）'!AO767,'（新設）照明器具'!$B$5:$C$1990,2,FALSE),IF('部屋別効果（直）'!AG2448="撤去",VLOOKUP('施設リストA-1（直営）'!AO767,'（既設）調査結果'!$B$5:$C$1998,2,FALSE),0))</f>
        <v>0</v>
      </c>
      <c r="AI2448" s="29">
        <f>'施設リストA-1（直営）'!AQ767</f>
        <v>0</v>
      </c>
      <c r="AJ2448" s="29">
        <f>'施設リストA-1（直営）'!AR767</f>
        <v>0</v>
      </c>
      <c r="AK2448" s="30">
        <f>IF(AJ2448="新設",VLOOKUP('施設リストA-1（直営）'!AS767,'（新設）照明器具'!$B$5:$C$1990,2,FALSE),IF('部屋別効果（直）'!AJ2448="撤去",VLOOKUP('施設リストA-1（直営）'!AS767,'（既設）調査結果'!$B$5:$C$1998,2,FALSE),0))</f>
        <v>0</v>
      </c>
      <c r="AL2448" s="29">
        <f>'施設リストA-1（直営）'!AU767</f>
        <v>0</v>
      </c>
    </row>
    <row r="2449" spans="1:38" customFormat="1">
      <c r="A2449" s="94"/>
      <c r="B2449" s="16" t="str">
        <f>'施設リストA-1（直営）'!B768</f>
        <v>修学院中</v>
      </c>
      <c r="C2449" s="14">
        <f>'施設リストA-1（直営）'!C768</f>
        <v>2</v>
      </c>
      <c r="D2449" s="94" t="str">
        <f>'施設リストA-1（直営）'!D768</f>
        <v>教室（2-1,2,3・1-4,5,6）</v>
      </c>
      <c r="E2449" s="20">
        <f>'施設リストA-1（直営）'!E768</f>
        <v>210</v>
      </c>
      <c r="F2449" s="20">
        <f>'施設リストA-1（直営）'!F768</f>
        <v>8</v>
      </c>
      <c r="G2449" s="13">
        <f>'施設リストA-1（直営）'!G768</f>
        <v>1680</v>
      </c>
      <c r="H2449" s="28" t="e">
        <f t="shared" si="38"/>
        <v>#N/A</v>
      </c>
      <c r="I2449" s="29" t="str">
        <f>'施設リストA-1（直営）'!H768</f>
        <v>新設</v>
      </c>
      <c r="J2449" s="30" t="e">
        <f>IF(I2449="新設",VLOOKUP('施設リストA-1（直営）'!I768,'（新設）照明器具'!$B$5:$C$1990,2,FALSE),IF('部屋別効果（直）'!I2449="撤去",VLOOKUP('施設リストA-1（直営）'!I768,'（既設）調査結果'!$B$5:$C$1998,2,FALSE),0))</f>
        <v>#N/A</v>
      </c>
      <c r="K2449" s="29">
        <f>'施設リストA-1（直営）'!K768</f>
        <v>12</v>
      </c>
      <c r="L2449" s="29" t="str">
        <f>'施設リストA-1（直営）'!L768</f>
        <v>撤去</v>
      </c>
      <c r="M2449" s="30">
        <f>IF(L2449="新設",VLOOKUP('施設リストA-1（直営）'!M768,'（新設）照明器具'!$B$5:$C$1990,2,FALSE),IF('部屋別効果（直）'!L2449="撤去",VLOOKUP('施設リストA-1（直営）'!M768,'（既設）調査結果'!$B$5:$C$1998,2,FALSE),0))</f>
        <v>45</v>
      </c>
      <c r="N2449" s="29">
        <f>'施設リストA-1（直営）'!O768</f>
        <v>12</v>
      </c>
      <c r="O2449" s="29">
        <f>'施設リストA-1（直営）'!P768</f>
        <v>0</v>
      </c>
      <c r="P2449" s="30">
        <f>IF(O2449="新設",VLOOKUP('施設リストA-1（直営）'!Q768,'（新設）照明器具'!$B$5:$C$1990,2,FALSE),IF('部屋別効果（直）'!O2449="撤去",VLOOKUP('施設リストA-1（直営）'!Q768,'（既設）調査結果'!$B$5:$C$1998,2,FALSE),0))</f>
        <v>0</v>
      </c>
      <c r="Q2449" s="29">
        <f>'施設リストA-1（直営）'!S768</f>
        <v>0</v>
      </c>
      <c r="R2449" s="29">
        <f>'施設リストA-1（直営）'!T768</f>
        <v>0</v>
      </c>
      <c r="S2449" s="30">
        <f>IF(R2449="新設",VLOOKUP('施設リストA-1（直営）'!U768,'（新設）照明器具'!$B$5:$C$1990,2,FALSE),IF('部屋別効果（直）'!R2449="撤去",VLOOKUP('施設リストA-1（直営）'!U768,'（既設）調査結果'!$B$5:$C$1998,2,FALSE),0))</f>
        <v>0</v>
      </c>
      <c r="T2449" s="29">
        <f>'施設リストA-1（直営）'!W768</f>
        <v>0</v>
      </c>
      <c r="U2449" s="29">
        <f>'施設リストA-1（直営）'!X768</f>
        <v>0</v>
      </c>
      <c r="V2449" s="30">
        <f>IF(U2449="新設",VLOOKUP('施設リストA-1（直営）'!Y768,'（新設）照明器具'!$B$5:$C$1990,2,FALSE),IF('部屋別効果（直）'!U2449="撤去",VLOOKUP('施設リストA-1（直営）'!Y768,'（既設）調査結果'!$B$5:$C$1998,2,FALSE),0))</f>
        <v>0</v>
      </c>
      <c r="W2449" s="29">
        <f>'施設リストA-1（直営）'!AA768</f>
        <v>0</v>
      </c>
      <c r="X2449" s="29">
        <f>'施設リストA-1（直営）'!AB768</f>
        <v>0</v>
      </c>
      <c r="Y2449" s="30">
        <f>IF(X2449="新設",VLOOKUP('施設リストA-1（直営）'!AC768,'（新設）照明器具'!$B$5:$C$1990,2,FALSE),IF('部屋別効果（直）'!X2449="撤去",VLOOKUP('施設リストA-1（直営）'!AC768,'（既設）調査結果'!$B$5:$C$1998,2,FALSE),0))</f>
        <v>0</v>
      </c>
      <c r="Z2449" s="29">
        <f>'施設リストA-1（直営）'!AE768</f>
        <v>0</v>
      </c>
      <c r="AA2449" s="29">
        <f>'施設リストA-1（直営）'!AF768</f>
        <v>0</v>
      </c>
      <c r="AB2449" s="30">
        <f>IF(AA2449="新設",VLOOKUP('施設リストA-1（直営）'!AG768,'（新設）照明器具'!$B$5:$C$1990,2,FALSE),IF('部屋別効果（直）'!AA2449="撤去",VLOOKUP('施設リストA-1（直営）'!AG768,'（既設）調査結果'!$B$5:$C$1998,2,FALSE),0))</f>
        <v>0</v>
      </c>
      <c r="AC2449" s="29">
        <f>'施設リストA-1（直営）'!AI768</f>
        <v>0</v>
      </c>
      <c r="AD2449" s="29">
        <f>'施設リストA-1（直営）'!AJ768</f>
        <v>0</v>
      </c>
      <c r="AE2449" s="30">
        <f>IF(AD2449="新設",VLOOKUP('施設リストA-1（直営）'!AK768,'（新設）照明器具'!$B$5:$C$1990,2,FALSE),IF('部屋別効果（直）'!AD2449="撤去",VLOOKUP('施設リストA-1（直営）'!AK768,'（既設）調査結果'!$B$5:$C$1998,2,FALSE),0))</f>
        <v>0</v>
      </c>
      <c r="AF2449" s="29">
        <f>'施設リストA-1（直営）'!AM768</f>
        <v>0</v>
      </c>
      <c r="AG2449" s="29">
        <f>'施設リストA-1（直営）'!AN768</f>
        <v>0</v>
      </c>
      <c r="AH2449" s="30">
        <f>IF(AG2449="新設",VLOOKUP('施設リストA-1（直営）'!AO768,'（新設）照明器具'!$B$5:$C$1990,2,FALSE),IF('部屋別効果（直）'!AG2449="撤去",VLOOKUP('施設リストA-1（直営）'!AO768,'（既設）調査結果'!$B$5:$C$1998,2,FALSE),0))</f>
        <v>0</v>
      </c>
      <c r="AI2449" s="29">
        <f>'施設リストA-1（直営）'!AQ768</f>
        <v>0</v>
      </c>
      <c r="AJ2449" s="29">
        <f>'施設リストA-1（直営）'!AR768</f>
        <v>0</v>
      </c>
      <c r="AK2449" s="30">
        <f>IF(AJ2449="新設",VLOOKUP('施設リストA-1（直営）'!AS768,'（新設）照明器具'!$B$5:$C$1990,2,FALSE),IF('部屋別効果（直）'!AJ2449="撤去",VLOOKUP('施設リストA-1（直営）'!AS768,'（既設）調査結果'!$B$5:$C$1998,2,FALSE),0))</f>
        <v>0</v>
      </c>
      <c r="AL2449" s="29">
        <f>'施設リストA-1（直営）'!AU768</f>
        <v>0</v>
      </c>
    </row>
    <row r="2450" spans="1:38" customFormat="1">
      <c r="A2450" s="94"/>
      <c r="B2450" s="16" t="str">
        <f>'施設リストA-1（直営）'!B769</f>
        <v>修学院中</v>
      </c>
      <c r="C2450" s="14">
        <f>'施設リストA-1（直営）'!C769</f>
        <v>2</v>
      </c>
      <c r="D2450" s="94" t="str">
        <f>'施設リストA-1（直営）'!D769</f>
        <v>教室（2-4）</v>
      </c>
      <c r="E2450" s="20">
        <f>'施設リストA-1（直営）'!E769</f>
        <v>210</v>
      </c>
      <c r="F2450" s="20">
        <f>'施設リストA-1（直営）'!F769</f>
        <v>8</v>
      </c>
      <c r="G2450" s="13">
        <f>'施設リストA-1（直営）'!G769</f>
        <v>1680</v>
      </c>
      <c r="H2450" s="28">
        <f t="shared" si="38"/>
        <v>0</v>
      </c>
      <c r="I2450" s="29">
        <f>'施設リストA-1（直営）'!H769</f>
        <v>0</v>
      </c>
      <c r="J2450" s="30">
        <f>IF(I2450="新設",VLOOKUP('施設リストA-1（直営）'!I769,'（新設）照明器具'!$B$5:$C$1990,2,FALSE),IF('部屋別効果（直）'!I2450="撤去",VLOOKUP('施設リストA-1（直営）'!I769,'（既設）調査結果'!$B$5:$C$1998,2,FALSE),0))</f>
        <v>0</v>
      </c>
      <c r="K2450" s="29">
        <f>'施設リストA-1（直営）'!K769</f>
        <v>0</v>
      </c>
      <c r="L2450" s="29">
        <f>'施設リストA-1（直営）'!L769</f>
        <v>0</v>
      </c>
      <c r="M2450" s="30">
        <f>IF(L2450="新設",VLOOKUP('施設リストA-1（直営）'!M769,'（新設）照明器具'!$B$5:$C$1990,2,FALSE),IF('部屋別効果（直）'!L2450="撤去",VLOOKUP('施設リストA-1（直営）'!M769,'（既設）調査結果'!$B$5:$C$1998,2,FALSE),0))</f>
        <v>0</v>
      </c>
      <c r="N2450" s="29">
        <f>'施設リストA-1（直営）'!O769</f>
        <v>0</v>
      </c>
      <c r="O2450" s="29">
        <f>'施設リストA-1（直営）'!P769</f>
        <v>0</v>
      </c>
      <c r="P2450" s="30">
        <f>IF(O2450="新設",VLOOKUP('施設リストA-1（直営）'!Q769,'（新設）照明器具'!$B$5:$C$1990,2,FALSE),IF('部屋別効果（直）'!O2450="撤去",VLOOKUP('施設リストA-1（直営）'!Q769,'（既設）調査結果'!$B$5:$C$1998,2,FALSE),0))</f>
        <v>0</v>
      </c>
      <c r="Q2450" s="29">
        <f>'施設リストA-1（直営）'!S769</f>
        <v>0</v>
      </c>
      <c r="R2450" s="29">
        <f>'施設リストA-1（直営）'!T769</f>
        <v>0</v>
      </c>
      <c r="S2450" s="30">
        <f>IF(R2450="新設",VLOOKUP('施設リストA-1（直営）'!U769,'（新設）照明器具'!$B$5:$C$1990,2,FALSE),IF('部屋別効果（直）'!R2450="撤去",VLOOKUP('施設リストA-1（直営）'!U769,'（既設）調査結果'!$B$5:$C$1998,2,FALSE),0))</f>
        <v>0</v>
      </c>
      <c r="T2450" s="29">
        <f>'施設リストA-1（直営）'!W769</f>
        <v>0</v>
      </c>
      <c r="U2450" s="29">
        <f>'施設リストA-1（直営）'!X769</f>
        <v>0</v>
      </c>
      <c r="V2450" s="30">
        <f>IF(U2450="新設",VLOOKUP('施設リストA-1（直営）'!Y769,'（新設）照明器具'!$B$5:$C$1990,2,FALSE),IF('部屋別効果（直）'!U2450="撤去",VLOOKUP('施設リストA-1（直営）'!Y769,'（既設）調査結果'!$B$5:$C$1998,2,FALSE),0))</f>
        <v>0</v>
      </c>
      <c r="W2450" s="29">
        <f>'施設リストA-1（直営）'!AA769</f>
        <v>0</v>
      </c>
      <c r="X2450" s="29">
        <f>'施設リストA-1（直営）'!AB769</f>
        <v>0</v>
      </c>
      <c r="Y2450" s="30">
        <f>IF(X2450="新設",VLOOKUP('施設リストA-1（直営）'!AC769,'（新設）照明器具'!$B$5:$C$1990,2,FALSE),IF('部屋別効果（直）'!X2450="撤去",VLOOKUP('施設リストA-1（直営）'!AC769,'（既設）調査結果'!$B$5:$C$1998,2,FALSE),0))</f>
        <v>0</v>
      </c>
      <c r="Z2450" s="29">
        <f>'施設リストA-1（直営）'!AE769</f>
        <v>0</v>
      </c>
      <c r="AA2450" s="29">
        <f>'施設リストA-1（直営）'!AF769</f>
        <v>0</v>
      </c>
      <c r="AB2450" s="30">
        <f>IF(AA2450="新設",VLOOKUP('施設リストA-1（直営）'!AG769,'（新設）照明器具'!$B$5:$C$1990,2,FALSE),IF('部屋別効果（直）'!AA2450="撤去",VLOOKUP('施設リストA-1（直営）'!AG769,'（既設）調査結果'!$B$5:$C$1998,2,FALSE),0))</f>
        <v>0</v>
      </c>
      <c r="AC2450" s="29">
        <f>'施設リストA-1（直営）'!AI769</f>
        <v>0</v>
      </c>
      <c r="AD2450" s="29">
        <f>'施設リストA-1（直営）'!AJ769</f>
        <v>0</v>
      </c>
      <c r="AE2450" s="30">
        <f>IF(AD2450="新設",VLOOKUP('施設リストA-1（直営）'!AK769,'（新設）照明器具'!$B$5:$C$1990,2,FALSE),IF('部屋別効果（直）'!AD2450="撤去",VLOOKUP('施設リストA-1（直営）'!AK769,'（既設）調査結果'!$B$5:$C$1998,2,FALSE),0))</f>
        <v>0</v>
      </c>
      <c r="AF2450" s="29">
        <f>'施設リストA-1（直営）'!AM769</f>
        <v>0</v>
      </c>
      <c r="AG2450" s="29">
        <f>'施設リストA-1（直営）'!AN769</f>
        <v>0</v>
      </c>
      <c r="AH2450" s="30">
        <f>IF(AG2450="新設",VLOOKUP('施設リストA-1（直営）'!AO769,'（新設）照明器具'!$B$5:$C$1990,2,FALSE),IF('部屋別効果（直）'!AG2450="撤去",VLOOKUP('施設リストA-1（直営）'!AO769,'（既設）調査結果'!$B$5:$C$1998,2,FALSE),0))</f>
        <v>0</v>
      </c>
      <c r="AI2450" s="29">
        <f>'施設リストA-1（直営）'!AQ769</f>
        <v>0</v>
      </c>
      <c r="AJ2450" s="29">
        <f>'施設リストA-1（直営）'!AR769</f>
        <v>0</v>
      </c>
      <c r="AK2450" s="30">
        <f>IF(AJ2450="新設",VLOOKUP('施設リストA-1（直営）'!AS769,'（新設）照明器具'!$B$5:$C$1990,2,FALSE),IF('部屋別効果（直）'!AJ2450="撤去",VLOOKUP('施設リストA-1（直営）'!AS769,'（既設）調査結果'!$B$5:$C$1998,2,FALSE),0))</f>
        <v>0</v>
      </c>
      <c r="AL2450" s="29">
        <f>'施設リストA-1（直営）'!AU769</f>
        <v>0</v>
      </c>
    </row>
    <row r="2451" spans="1:38" customFormat="1">
      <c r="A2451" s="94"/>
      <c r="B2451" s="16" t="str">
        <f>'施設リストA-1（直営）'!B770</f>
        <v>修学院中</v>
      </c>
      <c r="C2451" s="14">
        <f>'施設リストA-1（直営）'!C770</f>
        <v>2</v>
      </c>
      <c r="D2451" s="94" t="str">
        <f>'施設リストA-1（直営）'!D770</f>
        <v>廊下</v>
      </c>
      <c r="E2451" s="20">
        <f>'施設リストA-1（直営）'!E770</f>
        <v>210</v>
      </c>
      <c r="F2451" s="20">
        <f>'施設リストA-1（直営）'!F770</f>
        <v>10</v>
      </c>
      <c r="G2451" s="13">
        <f>'施設リストA-1（直営）'!G770</f>
        <v>2100</v>
      </c>
      <c r="H2451" s="28">
        <f t="shared" si="38"/>
        <v>0</v>
      </c>
      <c r="I2451" s="29">
        <f>'施設リストA-1（直営）'!H770</f>
        <v>0</v>
      </c>
      <c r="J2451" s="30">
        <f>IF(I2451="新設",VLOOKUP('施設リストA-1（直営）'!I770,'（新設）照明器具'!$B$5:$C$1990,2,FALSE),IF('部屋別効果（直）'!I2451="撤去",VLOOKUP('施設リストA-1（直営）'!I770,'（既設）調査結果'!$B$5:$C$1998,2,FALSE),0))</f>
        <v>0</v>
      </c>
      <c r="K2451" s="29">
        <f>'施設リストA-1（直営）'!K770</f>
        <v>0</v>
      </c>
      <c r="L2451" s="29">
        <f>'施設リストA-1（直営）'!L770</f>
        <v>0</v>
      </c>
      <c r="M2451" s="30">
        <f>IF(L2451="新設",VLOOKUP('施設リストA-1（直営）'!M770,'（新設）照明器具'!$B$5:$C$1990,2,FALSE),IF('部屋別効果（直）'!L2451="撤去",VLOOKUP('施設リストA-1（直営）'!M770,'（既設）調査結果'!$B$5:$C$1998,2,FALSE),0))</f>
        <v>0</v>
      </c>
      <c r="N2451" s="29">
        <f>'施設リストA-1（直営）'!O770</f>
        <v>0</v>
      </c>
      <c r="O2451" s="29">
        <f>'施設リストA-1（直営）'!P770</f>
        <v>0</v>
      </c>
      <c r="P2451" s="30">
        <f>IF(O2451="新設",VLOOKUP('施設リストA-1（直営）'!Q770,'（新設）照明器具'!$B$5:$C$1990,2,FALSE),IF('部屋別効果（直）'!O2451="撤去",VLOOKUP('施設リストA-1（直営）'!Q770,'（既設）調査結果'!$B$5:$C$1998,2,FALSE),0))</f>
        <v>0</v>
      </c>
      <c r="Q2451" s="29">
        <f>'施設リストA-1（直営）'!S770</f>
        <v>0</v>
      </c>
      <c r="R2451" s="29">
        <f>'施設リストA-1（直営）'!T770</f>
        <v>0</v>
      </c>
      <c r="S2451" s="30">
        <f>IF(R2451="新設",VLOOKUP('施設リストA-1（直営）'!U770,'（新設）照明器具'!$B$5:$C$1990,2,FALSE),IF('部屋別効果（直）'!R2451="撤去",VLOOKUP('施設リストA-1（直営）'!U770,'（既設）調査結果'!$B$5:$C$1998,2,FALSE),0))</f>
        <v>0</v>
      </c>
      <c r="T2451" s="29">
        <f>'施設リストA-1（直営）'!W770</f>
        <v>0</v>
      </c>
      <c r="U2451" s="29">
        <f>'施設リストA-1（直営）'!X770</f>
        <v>0</v>
      </c>
      <c r="V2451" s="30">
        <f>IF(U2451="新設",VLOOKUP('施設リストA-1（直営）'!Y770,'（新設）照明器具'!$B$5:$C$1990,2,FALSE),IF('部屋別効果（直）'!U2451="撤去",VLOOKUP('施設リストA-1（直営）'!Y770,'（既設）調査結果'!$B$5:$C$1998,2,FALSE),0))</f>
        <v>0</v>
      </c>
      <c r="W2451" s="29">
        <f>'施設リストA-1（直営）'!AA770</f>
        <v>0</v>
      </c>
      <c r="X2451" s="29">
        <f>'施設リストA-1（直営）'!AB770</f>
        <v>0</v>
      </c>
      <c r="Y2451" s="30">
        <f>IF(X2451="新設",VLOOKUP('施設リストA-1（直営）'!AC770,'（新設）照明器具'!$B$5:$C$1990,2,FALSE),IF('部屋別効果（直）'!X2451="撤去",VLOOKUP('施設リストA-1（直営）'!AC770,'（既設）調査結果'!$B$5:$C$1998,2,FALSE),0))</f>
        <v>0</v>
      </c>
      <c r="Z2451" s="29">
        <f>'施設リストA-1（直営）'!AE770</f>
        <v>0</v>
      </c>
      <c r="AA2451" s="29">
        <f>'施設リストA-1（直営）'!AF770</f>
        <v>0</v>
      </c>
      <c r="AB2451" s="30">
        <f>IF(AA2451="新設",VLOOKUP('施設リストA-1（直営）'!AG770,'（新設）照明器具'!$B$5:$C$1990,2,FALSE),IF('部屋別効果（直）'!AA2451="撤去",VLOOKUP('施設リストA-1（直営）'!AG770,'（既設）調査結果'!$B$5:$C$1998,2,FALSE),0))</f>
        <v>0</v>
      </c>
      <c r="AC2451" s="29">
        <f>'施設リストA-1（直営）'!AI770</f>
        <v>0</v>
      </c>
      <c r="AD2451" s="29">
        <f>'施設リストA-1（直営）'!AJ770</f>
        <v>0</v>
      </c>
      <c r="AE2451" s="30">
        <f>IF(AD2451="新設",VLOOKUP('施設リストA-1（直営）'!AK770,'（新設）照明器具'!$B$5:$C$1990,2,FALSE),IF('部屋別効果（直）'!AD2451="撤去",VLOOKUP('施設リストA-1（直営）'!AK770,'（既設）調査結果'!$B$5:$C$1998,2,FALSE),0))</f>
        <v>0</v>
      </c>
      <c r="AF2451" s="29">
        <f>'施設リストA-1（直営）'!AM770</f>
        <v>0</v>
      </c>
      <c r="AG2451" s="29">
        <f>'施設リストA-1（直営）'!AN770</f>
        <v>0</v>
      </c>
      <c r="AH2451" s="30">
        <f>IF(AG2451="新設",VLOOKUP('施設リストA-1（直営）'!AO770,'（新設）照明器具'!$B$5:$C$1990,2,FALSE),IF('部屋別効果（直）'!AG2451="撤去",VLOOKUP('施設リストA-1（直営）'!AO770,'（既設）調査結果'!$B$5:$C$1998,2,FALSE),0))</f>
        <v>0</v>
      </c>
      <c r="AI2451" s="29">
        <f>'施設リストA-1（直営）'!AQ770</f>
        <v>0</v>
      </c>
      <c r="AJ2451" s="29">
        <f>'施設リストA-1（直営）'!AR770</f>
        <v>0</v>
      </c>
      <c r="AK2451" s="30">
        <f>IF(AJ2451="新設",VLOOKUP('施設リストA-1（直営）'!AS770,'（新設）照明器具'!$B$5:$C$1990,2,FALSE),IF('部屋別効果（直）'!AJ2451="撤去",VLOOKUP('施設リストA-1（直営）'!AS770,'（既設）調査結果'!$B$5:$C$1998,2,FALSE),0))</f>
        <v>0</v>
      </c>
      <c r="AL2451" s="29">
        <f>'施設リストA-1（直営）'!AU770</f>
        <v>0</v>
      </c>
    </row>
    <row r="2452" spans="1:38" customFormat="1">
      <c r="A2452" s="94"/>
      <c r="B2452" s="16" t="str">
        <f>'施設リストA-1（直営）'!B771</f>
        <v>修学院中</v>
      </c>
      <c r="C2452" s="14">
        <f>'施設リストA-1（直営）'!C771</f>
        <v>3</v>
      </c>
      <c r="D2452" s="94" t="str">
        <f>'施設リストA-1（直営）'!D771</f>
        <v>図書室</v>
      </c>
      <c r="E2452" s="20">
        <f>'施設リストA-1（直営）'!E771</f>
        <v>210</v>
      </c>
      <c r="F2452" s="20">
        <f>'施設リストA-1（直営）'!F771</f>
        <v>6</v>
      </c>
      <c r="G2452" s="13">
        <f>'施設リストA-1（直営）'!G771</f>
        <v>1260</v>
      </c>
      <c r="H2452" s="28" t="e">
        <f t="shared" si="38"/>
        <v>#N/A</v>
      </c>
      <c r="I2452" s="29" t="str">
        <f>'施設リストA-1（直営）'!H771</f>
        <v>新設</v>
      </c>
      <c r="J2452" s="30" t="e">
        <f>IF(I2452="新設",VLOOKUP('施設リストA-1（直営）'!I771,'（新設）照明器具'!$B$5:$C$1990,2,FALSE),IF('部屋別効果（直）'!I2452="撤去",VLOOKUP('施設リストA-1（直営）'!I771,'（既設）調査結果'!$B$5:$C$1998,2,FALSE),0))</f>
        <v>#N/A</v>
      </c>
      <c r="K2452" s="29">
        <f>'施設リストA-1（直営）'!K771</f>
        <v>15</v>
      </c>
      <c r="L2452" s="29" t="str">
        <f>'施設リストA-1（直営）'!L771</f>
        <v>撤去</v>
      </c>
      <c r="M2452" s="30">
        <f>IF(L2452="新設",VLOOKUP('施設リストA-1（直営）'!M771,'（新設）照明器具'!$B$5:$C$1990,2,FALSE),IF('部屋別効果（直）'!L2452="撤去",VLOOKUP('施設リストA-1（直営）'!M771,'（既設）調査結果'!$B$5:$C$1998,2,FALSE),0))</f>
        <v>86</v>
      </c>
      <c r="N2452" s="29">
        <f>'施設リストA-1（直営）'!O771</f>
        <v>15</v>
      </c>
      <c r="O2452" s="29">
        <f>'施設リストA-1（直営）'!P771</f>
        <v>0</v>
      </c>
      <c r="P2452" s="30">
        <f>IF(O2452="新設",VLOOKUP('施設リストA-1（直営）'!Q771,'（新設）照明器具'!$B$5:$C$1990,2,FALSE),IF('部屋別効果（直）'!O2452="撤去",VLOOKUP('施設リストA-1（直営）'!Q771,'（既設）調査結果'!$B$5:$C$1998,2,FALSE),0))</f>
        <v>0</v>
      </c>
      <c r="Q2452" s="29">
        <f>'施設リストA-1（直営）'!S771</f>
        <v>0</v>
      </c>
      <c r="R2452" s="29">
        <f>'施設リストA-1（直営）'!T771</f>
        <v>0</v>
      </c>
      <c r="S2452" s="30">
        <f>IF(R2452="新設",VLOOKUP('施設リストA-1（直営）'!U771,'（新設）照明器具'!$B$5:$C$1990,2,FALSE),IF('部屋別効果（直）'!R2452="撤去",VLOOKUP('施設リストA-1（直営）'!U771,'（既設）調査結果'!$B$5:$C$1998,2,FALSE),0))</f>
        <v>0</v>
      </c>
      <c r="T2452" s="29">
        <f>'施設リストA-1（直営）'!W771</f>
        <v>0</v>
      </c>
      <c r="U2452" s="29">
        <f>'施設リストA-1（直営）'!X771</f>
        <v>0</v>
      </c>
      <c r="V2452" s="30">
        <f>IF(U2452="新設",VLOOKUP('施設リストA-1（直営）'!Y771,'（新設）照明器具'!$B$5:$C$1990,2,FALSE),IF('部屋別効果（直）'!U2452="撤去",VLOOKUP('施設リストA-1（直営）'!Y771,'（既設）調査結果'!$B$5:$C$1998,2,FALSE),0))</f>
        <v>0</v>
      </c>
      <c r="W2452" s="29">
        <f>'施設リストA-1（直営）'!AA771</f>
        <v>0</v>
      </c>
      <c r="X2452" s="29">
        <f>'施設リストA-1（直営）'!AB771</f>
        <v>0</v>
      </c>
      <c r="Y2452" s="30">
        <f>IF(X2452="新設",VLOOKUP('施設リストA-1（直営）'!AC771,'（新設）照明器具'!$B$5:$C$1990,2,FALSE),IF('部屋別効果（直）'!X2452="撤去",VLOOKUP('施設リストA-1（直営）'!AC771,'（既設）調査結果'!$B$5:$C$1998,2,FALSE),0))</f>
        <v>0</v>
      </c>
      <c r="Z2452" s="29">
        <f>'施設リストA-1（直営）'!AE771</f>
        <v>0</v>
      </c>
      <c r="AA2452" s="29">
        <f>'施設リストA-1（直営）'!AF771</f>
        <v>0</v>
      </c>
      <c r="AB2452" s="30">
        <f>IF(AA2452="新設",VLOOKUP('施設リストA-1（直営）'!AG771,'（新設）照明器具'!$B$5:$C$1990,2,FALSE),IF('部屋別効果（直）'!AA2452="撤去",VLOOKUP('施設リストA-1（直営）'!AG771,'（既設）調査結果'!$B$5:$C$1998,2,FALSE),0))</f>
        <v>0</v>
      </c>
      <c r="AC2452" s="29">
        <f>'施設リストA-1（直営）'!AI771</f>
        <v>0</v>
      </c>
      <c r="AD2452" s="29">
        <f>'施設リストA-1（直営）'!AJ771</f>
        <v>0</v>
      </c>
      <c r="AE2452" s="30">
        <f>IF(AD2452="新設",VLOOKUP('施設リストA-1（直営）'!AK771,'（新設）照明器具'!$B$5:$C$1990,2,FALSE),IF('部屋別効果（直）'!AD2452="撤去",VLOOKUP('施設リストA-1（直営）'!AK771,'（既設）調査結果'!$B$5:$C$1998,2,FALSE),0))</f>
        <v>0</v>
      </c>
      <c r="AF2452" s="29">
        <f>'施設リストA-1（直営）'!AM771</f>
        <v>0</v>
      </c>
      <c r="AG2452" s="29">
        <f>'施設リストA-1（直営）'!AN771</f>
        <v>0</v>
      </c>
      <c r="AH2452" s="30">
        <f>IF(AG2452="新設",VLOOKUP('施設リストA-1（直営）'!AO771,'（新設）照明器具'!$B$5:$C$1990,2,FALSE),IF('部屋別効果（直）'!AG2452="撤去",VLOOKUP('施設リストA-1（直営）'!AO771,'（既設）調査結果'!$B$5:$C$1998,2,FALSE),0))</f>
        <v>0</v>
      </c>
      <c r="AI2452" s="29">
        <f>'施設リストA-1（直営）'!AQ771</f>
        <v>0</v>
      </c>
      <c r="AJ2452" s="29">
        <f>'施設リストA-1（直営）'!AR771</f>
        <v>0</v>
      </c>
      <c r="AK2452" s="30">
        <f>IF(AJ2452="新設",VLOOKUP('施設リストA-1（直営）'!AS771,'（新設）照明器具'!$B$5:$C$1990,2,FALSE),IF('部屋別効果（直）'!AJ2452="撤去",VLOOKUP('施設リストA-1（直営）'!AS771,'（既設）調査結果'!$B$5:$C$1998,2,FALSE),0))</f>
        <v>0</v>
      </c>
      <c r="AL2452" s="29">
        <f>'施設リストA-1（直営）'!AU771</f>
        <v>0</v>
      </c>
    </row>
    <row r="2453" spans="1:38" customFormat="1">
      <c r="A2453" s="94"/>
      <c r="B2453" s="16" t="str">
        <f>'施設リストA-1（直営）'!B772</f>
        <v>修学院中</v>
      </c>
      <c r="C2453" s="14">
        <f>'施設リストA-1（直営）'!C772</f>
        <v>3</v>
      </c>
      <c r="D2453" s="94" t="str">
        <f>'施設リストA-1（直営）'!D772</f>
        <v>教室（1-1,2,3）</v>
      </c>
      <c r="E2453" s="20">
        <f>'施設リストA-1（直営）'!E772</f>
        <v>210</v>
      </c>
      <c r="F2453" s="20">
        <f>'施設リストA-1（直営）'!F772</f>
        <v>8</v>
      </c>
      <c r="G2453" s="13">
        <f>'施設リストA-1（直営）'!G772</f>
        <v>1680</v>
      </c>
      <c r="H2453" s="28" t="e">
        <f t="shared" si="38"/>
        <v>#N/A</v>
      </c>
      <c r="I2453" s="29" t="str">
        <f>'施設リストA-1（直営）'!H772</f>
        <v>新設</v>
      </c>
      <c r="J2453" s="30" t="e">
        <f>IF(I2453="新設",VLOOKUP('施設リストA-1（直営）'!I772,'（新設）照明器具'!$B$5:$C$1990,2,FALSE),IF('部屋別効果（直）'!I2453="撤去",VLOOKUP('施設リストA-1（直営）'!I772,'（既設）調査結果'!$B$5:$C$1998,2,FALSE),0))</f>
        <v>#N/A</v>
      </c>
      <c r="K2453" s="29">
        <f>'施設リストA-1（直営）'!K772</f>
        <v>6</v>
      </c>
      <c r="L2453" s="29" t="str">
        <f>'施設リストA-1（直営）'!L772</f>
        <v>撤去</v>
      </c>
      <c r="M2453" s="30">
        <f>IF(L2453="新設",VLOOKUP('施設リストA-1（直営）'!M772,'（新設）照明器具'!$B$5:$C$1990,2,FALSE),IF('部屋別効果（直）'!L2453="撤去",VLOOKUP('施設リストA-1（直営）'!M772,'（既設）調査結果'!$B$5:$C$1998,2,FALSE),0))</f>
        <v>45</v>
      </c>
      <c r="N2453" s="29">
        <f>'施設リストA-1（直営）'!O772</f>
        <v>6</v>
      </c>
      <c r="O2453" s="29">
        <f>'施設リストA-1（直営）'!P772</f>
        <v>0</v>
      </c>
      <c r="P2453" s="30">
        <f>IF(O2453="新設",VLOOKUP('施設リストA-1（直営）'!Q772,'（新設）照明器具'!$B$5:$C$1990,2,FALSE),IF('部屋別効果（直）'!O2453="撤去",VLOOKUP('施設リストA-1（直営）'!Q772,'（既設）調査結果'!$B$5:$C$1998,2,FALSE),0))</f>
        <v>0</v>
      </c>
      <c r="Q2453" s="29">
        <f>'施設リストA-1（直営）'!S772</f>
        <v>0</v>
      </c>
      <c r="R2453" s="29">
        <f>'施設リストA-1（直営）'!T772</f>
        <v>0</v>
      </c>
      <c r="S2453" s="30">
        <f>IF(R2453="新設",VLOOKUP('施設リストA-1（直営）'!U772,'（新設）照明器具'!$B$5:$C$1990,2,FALSE),IF('部屋別効果（直）'!R2453="撤去",VLOOKUP('施設リストA-1（直営）'!U772,'（既設）調査結果'!$B$5:$C$1998,2,FALSE),0))</f>
        <v>0</v>
      </c>
      <c r="T2453" s="29">
        <f>'施設リストA-1（直営）'!W772</f>
        <v>0</v>
      </c>
      <c r="U2453" s="29">
        <f>'施設リストA-1（直営）'!X772</f>
        <v>0</v>
      </c>
      <c r="V2453" s="30">
        <f>IF(U2453="新設",VLOOKUP('施設リストA-1（直営）'!Y772,'（新設）照明器具'!$B$5:$C$1990,2,FALSE),IF('部屋別効果（直）'!U2453="撤去",VLOOKUP('施設リストA-1（直営）'!Y772,'（既設）調査結果'!$B$5:$C$1998,2,FALSE),0))</f>
        <v>0</v>
      </c>
      <c r="W2453" s="29">
        <f>'施設リストA-1（直営）'!AA772</f>
        <v>0</v>
      </c>
      <c r="X2453" s="29">
        <f>'施設リストA-1（直営）'!AB772</f>
        <v>0</v>
      </c>
      <c r="Y2453" s="30">
        <f>IF(X2453="新設",VLOOKUP('施設リストA-1（直営）'!AC772,'（新設）照明器具'!$B$5:$C$1990,2,FALSE),IF('部屋別効果（直）'!X2453="撤去",VLOOKUP('施設リストA-1（直営）'!AC772,'（既設）調査結果'!$B$5:$C$1998,2,FALSE),0))</f>
        <v>0</v>
      </c>
      <c r="Z2453" s="29">
        <f>'施設リストA-1（直営）'!AE772</f>
        <v>0</v>
      </c>
      <c r="AA2453" s="29">
        <f>'施設リストA-1（直営）'!AF772</f>
        <v>0</v>
      </c>
      <c r="AB2453" s="30">
        <f>IF(AA2453="新設",VLOOKUP('施設リストA-1（直営）'!AG772,'（新設）照明器具'!$B$5:$C$1990,2,FALSE),IF('部屋別効果（直）'!AA2453="撤去",VLOOKUP('施設リストA-1（直営）'!AG772,'（既設）調査結果'!$B$5:$C$1998,2,FALSE),0))</f>
        <v>0</v>
      </c>
      <c r="AC2453" s="29">
        <f>'施設リストA-1（直営）'!AI772</f>
        <v>0</v>
      </c>
      <c r="AD2453" s="29">
        <f>'施設リストA-1（直営）'!AJ772</f>
        <v>0</v>
      </c>
      <c r="AE2453" s="30">
        <f>IF(AD2453="新設",VLOOKUP('施設リストA-1（直営）'!AK772,'（新設）照明器具'!$B$5:$C$1990,2,FALSE),IF('部屋別効果（直）'!AD2453="撤去",VLOOKUP('施設リストA-1（直営）'!AK772,'（既設）調査結果'!$B$5:$C$1998,2,FALSE),0))</f>
        <v>0</v>
      </c>
      <c r="AF2453" s="29">
        <f>'施設リストA-1（直営）'!AM772</f>
        <v>0</v>
      </c>
      <c r="AG2453" s="29">
        <f>'施設リストA-1（直営）'!AN772</f>
        <v>0</v>
      </c>
      <c r="AH2453" s="30">
        <f>IF(AG2453="新設",VLOOKUP('施設リストA-1（直営）'!AO772,'（新設）照明器具'!$B$5:$C$1990,2,FALSE),IF('部屋別効果（直）'!AG2453="撤去",VLOOKUP('施設リストA-1（直営）'!AO772,'（既設）調査結果'!$B$5:$C$1998,2,FALSE),0))</f>
        <v>0</v>
      </c>
      <c r="AI2453" s="29">
        <f>'施設リストA-1（直営）'!AQ772</f>
        <v>0</v>
      </c>
      <c r="AJ2453" s="29">
        <f>'施設リストA-1（直営）'!AR772</f>
        <v>0</v>
      </c>
      <c r="AK2453" s="30">
        <f>IF(AJ2453="新設",VLOOKUP('施設リストA-1（直営）'!AS772,'（新設）照明器具'!$B$5:$C$1990,2,FALSE),IF('部屋別効果（直）'!AJ2453="撤去",VLOOKUP('施設リストA-1（直営）'!AS772,'（既設）調査結果'!$B$5:$C$1998,2,FALSE),0))</f>
        <v>0</v>
      </c>
      <c r="AL2453" s="29">
        <f>'施設リストA-1（直営）'!AU772</f>
        <v>0</v>
      </c>
    </row>
    <row r="2454" spans="1:38" customFormat="1">
      <c r="A2454" s="94"/>
      <c r="B2454" s="16" t="str">
        <f>'施設リストA-1（直営）'!B773</f>
        <v>修学院中</v>
      </c>
      <c r="C2454" s="14">
        <f>'施設リストA-1（直営）'!C773</f>
        <v>3</v>
      </c>
      <c r="D2454" s="94" t="str">
        <f>'施設リストA-1（直営）'!D773</f>
        <v>学習室</v>
      </c>
      <c r="E2454" s="20">
        <f>'施設リストA-1（直営）'!E773</f>
        <v>210</v>
      </c>
      <c r="F2454" s="20">
        <f>'施設リストA-1（直営）'!F773</f>
        <v>4</v>
      </c>
      <c r="G2454" s="13">
        <f>'施設リストA-1（直営）'!G773</f>
        <v>840</v>
      </c>
      <c r="H2454" s="28" t="e">
        <f t="shared" si="38"/>
        <v>#N/A</v>
      </c>
      <c r="I2454" s="29" t="str">
        <f>'施設リストA-1（直営）'!H773</f>
        <v>新設</v>
      </c>
      <c r="J2454" s="30" t="e">
        <f>IF(I2454="新設",VLOOKUP('施設リストA-1（直営）'!I773,'（新設）照明器具'!$B$5:$C$1990,2,FALSE),IF('部屋別効果（直）'!I2454="撤去",VLOOKUP('施設リストA-1（直営）'!I773,'（既設）調査結果'!$B$5:$C$1998,2,FALSE),0))</f>
        <v>#N/A</v>
      </c>
      <c r="K2454" s="29">
        <f>'施設リストA-1（直営）'!K773</f>
        <v>8</v>
      </c>
      <c r="L2454" s="29" t="str">
        <f>'施設リストA-1（直営）'!L773</f>
        <v>撤去</v>
      </c>
      <c r="M2454" s="30">
        <f>IF(L2454="新設",VLOOKUP('施設リストA-1（直営）'!M773,'（新設）照明器具'!$B$5:$C$1990,2,FALSE),IF('部屋別効果（直）'!L2454="撤去",VLOOKUP('施設リストA-1（直営）'!M773,'（既設）調査結果'!$B$5:$C$1998,2,FALSE),0))</f>
        <v>86</v>
      </c>
      <c r="N2454" s="29">
        <f>'施設リストA-1（直営）'!O773</f>
        <v>8</v>
      </c>
      <c r="O2454" s="29" t="str">
        <f>'施設リストA-1（直営）'!P773</f>
        <v>新設</v>
      </c>
      <c r="P2454" s="30" t="e">
        <f>IF(O2454="新設",VLOOKUP('施設リストA-1（直営）'!Q773,'（新設）照明器具'!$B$5:$C$1990,2,FALSE),IF('部屋別効果（直）'!O2454="撤去",VLOOKUP('施設リストA-1（直営）'!Q773,'（既設）調査結果'!$B$5:$C$1998,2,FALSE),0))</f>
        <v>#N/A</v>
      </c>
      <c r="Q2454" s="29">
        <f>'施設リストA-1（直営）'!S773</f>
        <v>2</v>
      </c>
      <c r="R2454" s="29" t="str">
        <f>'施設リストA-1（直営）'!T773</f>
        <v>撤去</v>
      </c>
      <c r="S2454" s="30">
        <f>IF(R2454="新設",VLOOKUP('施設リストA-1（直営）'!U773,'（新設）照明器具'!$B$5:$C$1990,2,FALSE),IF('部屋別効果（直）'!R2454="撤去",VLOOKUP('施設リストA-1（直営）'!U773,'（既設）調査結果'!$B$5:$C$1998,2,FALSE),0))</f>
        <v>45</v>
      </c>
      <c r="T2454" s="29">
        <f>'施設リストA-1（直営）'!W773</f>
        <v>2</v>
      </c>
      <c r="U2454" s="29">
        <f>'施設リストA-1（直営）'!X773</f>
        <v>0</v>
      </c>
      <c r="V2454" s="30">
        <f>IF(U2454="新設",VLOOKUP('施設リストA-1（直営）'!Y773,'（新設）照明器具'!$B$5:$C$1990,2,FALSE),IF('部屋別効果（直）'!U2454="撤去",VLOOKUP('施設リストA-1（直営）'!Y773,'（既設）調査結果'!$B$5:$C$1998,2,FALSE),0))</f>
        <v>0</v>
      </c>
      <c r="W2454" s="29">
        <f>'施設リストA-1（直営）'!AA773</f>
        <v>0</v>
      </c>
      <c r="X2454" s="29">
        <f>'施設リストA-1（直営）'!AB773</f>
        <v>0</v>
      </c>
      <c r="Y2454" s="30">
        <f>IF(X2454="新設",VLOOKUP('施設リストA-1（直営）'!AC773,'（新設）照明器具'!$B$5:$C$1990,2,FALSE),IF('部屋別効果（直）'!X2454="撤去",VLOOKUP('施設リストA-1（直営）'!AC773,'（既設）調査結果'!$B$5:$C$1998,2,FALSE),0))</f>
        <v>0</v>
      </c>
      <c r="Z2454" s="29">
        <f>'施設リストA-1（直営）'!AE773</f>
        <v>0</v>
      </c>
      <c r="AA2454" s="29">
        <f>'施設リストA-1（直営）'!AF773</f>
        <v>0</v>
      </c>
      <c r="AB2454" s="30">
        <f>IF(AA2454="新設",VLOOKUP('施設リストA-1（直営）'!AG773,'（新設）照明器具'!$B$5:$C$1990,2,FALSE),IF('部屋別効果（直）'!AA2454="撤去",VLOOKUP('施設リストA-1（直営）'!AG773,'（既設）調査結果'!$B$5:$C$1998,2,FALSE),0))</f>
        <v>0</v>
      </c>
      <c r="AC2454" s="29">
        <f>'施設リストA-1（直営）'!AI773</f>
        <v>0</v>
      </c>
      <c r="AD2454" s="29">
        <f>'施設リストA-1（直営）'!AJ773</f>
        <v>0</v>
      </c>
      <c r="AE2454" s="30">
        <f>IF(AD2454="新設",VLOOKUP('施設リストA-1（直営）'!AK773,'（新設）照明器具'!$B$5:$C$1990,2,FALSE),IF('部屋別効果（直）'!AD2454="撤去",VLOOKUP('施設リストA-1（直営）'!AK773,'（既設）調査結果'!$B$5:$C$1998,2,FALSE),0))</f>
        <v>0</v>
      </c>
      <c r="AF2454" s="29">
        <f>'施設リストA-1（直営）'!AM773</f>
        <v>0</v>
      </c>
      <c r="AG2454" s="29">
        <f>'施設リストA-1（直営）'!AN773</f>
        <v>0</v>
      </c>
      <c r="AH2454" s="30">
        <f>IF(AG2454="新設",VLOOKUP('施設リストA-1（直営）'!AO773,'（新設）照明器具'!$B$5:$C$1990,2,FALSE),IF('部屋別効果（直）'!AG2454="撤去",VLOOKUP('施設リストA-1（直営）'!AO773,'（既設）調査結果'!$B$5:$C$1998,2,FALSE),0))</f>
        <v>0</v>
      </c>
      <c r="AI2454" s="29">
        <f>'施設リストA-1（直営）'!AQ773</f>
        <v>0</v>
      </c>
      <c r="AJ2454" s="29">
        <f>'施設リストA-1（直営）'!AR773</f>
        <v>0</v>
      </c>
      <c r="AK2454" s="30">
        <f>IF(AJ2454="新設",VLOOKUP('施設リストA-1（直営）'!AS773,'（新設）照明器具'!$B$5:$C$1990,2,FALSE),IF('部屋別効果（直）'!AJ2454="撤去",VLOOKUP('施設リストA-1（直営）'!AS773,'（既設）調査結果'!$B$5:$C$1998,2,FALSE),0))</f>
        <v>0</v>
      </c>
      <c r="AL2454" s="29">
        <f>'施設リストA-1（直営）'!AU773</f>
        <v>0</v>
      </c>
    </row>
    <row r="2455" spans="1:38" customFormat="1">
      <c r="A2455" s="94"/>
      <c r="B2455" s="16" t="str">
        <f>'施設リストA-1（直営）'!B774</f>
        <v>修学院中</v>
      </c>
      <c r="C2455" s="14">
        <f>'施設リストA-1（直営）'!C774</f>
        <v>3</v>
      </c>
      <c r="D2455" s="94" t="str">
        <f>'施設リストA-1（直営）'!D774</f>
        <v>東美術室</v>
      </c>
      <c r="E2455" s="20">
        <f>'施設リストA-1（直営）'!E774</f>
        <v>210</v>
      </c>
      <c r="F2455" s="20">
        <f>'施設リストA-1（直営）'!F774</f>
        <v>6</v>
      </c>
      <c r="G2455" s="13">
        <f>'施設リストA-1（直営）'!G774</f>
        <v>1260</v>
      </c>
      <c r="H2455" s="28" t="e">
        <f t="shared" si="38"/>
        <v>#N/A</v>
      </c>
      <c r="I2455" s="29" t="str">
        <f>'施設リストA-1（直営）'!H774</f>
        <v>新設</v>
      </c>
      <c r="J2455" s="30" t="e">
        <f>IF(I2455="新設",VLOOKUP('施設リストA-1（直営）'!I774,'（新設）照明器具'!$B$5:$C$1990,2,FALSE),IF('部屋別効果（直）'!I2455="撤去",VLOOKUP('施設リストA-1（直営）'!I774,'（既設）調査結果'!$B$5:$C$1998,2,FALSE),0))</f>
        <v>#N/A</v>
      </c>
      <c r="K2455" s="29">
        <f>'施設リストA-1（直営）'!K774</f>
        <v>8</v>
      </c>
      <c r="L2455" s="29" t="str">
        <f>'施設リストA-1（直営）'!L774</f>
        <v>撤去</v>
      </c>
      <c r="M2455" s="30">
        <f>IF(L2455="新設",VLOOKUP('施設リストA-1（直営）'!M774,'（新設）照明器具'!$B$5:$C$1990,2,FALSE),IF('部屋別効果（直）'!L2455="撤去",VLOOKUP('施設リストA-1（直営）'!M774,'（既設）調査結果'!$B$5:$C$1998,2,FALSE),0))</f>
        <v>86</v>
      </c>
      <c r="N2455" s="29">
        <f>'施設リストA-1（直営）'!O774</f>
        <v>8</v>
      </c>
      <c r="O2455" s="29" t="str">
        <f>'施設リストA-1（直営）'!P774</f>
        <v>新設</v>
      </c>
      <c r="P2455" s="30" t="e">
        <f>IF(O2455="新設",VLOOKUP('施設リストA-1（直営）'!Q774,'（新設）照明器具'!$B$5:$C$1990,2,FALSE),IF('部屋別効果（直）'!O2455="撤去",VLOOKUP('施設リストA-1（直営）'!Q774,'（既設）調査結果'!$B$5:$C$1998,2,FALSE),0))</f>
        <v>#N/A</v>
      </c>
      <c r="Q2455" s="29">
        <f>'施設リストA-1（直営）'!S774</f>
        <v>2</v>
      </c>
      <c r="R2455" s="29" t="str">
        <f>'施設リストA-1（直営）'!T774</f>
        <v>撤去</v>
      </c>
      <c r="S2455" s="30">
        <f>IF(R2455="新設",VLOOKUP('施設リストA-1（直営）'!U774,'（新設）照明器具'!$B$5:$C$1990,2,FALSE),IF('部屋別効果（直）'!R2455="撤去",VLOOKUP('施設リストA-1（直営）'!U774,'（既設）調査結果'!$B$5:$C$1998,2,FALSE),0))</f>
        <v>45</v>
      </c>
      <c r="T2455" s="29">
        <f>'施設リストA-1（直営）'!W774</f>
        <v>2</v>
      </c>
      <c r="U2455" s="29">
        <f>'施設リストA-1（直営）'!X774</f>
        <v>0</v>
      </c>
      <c r="V2455" s="30">
        <f>IF(U2455="新設",VLOOKUP('施設リストA-1（直営）'!Y774,'（新設）照明器具'!$B$5:$C$1990,2,FALSE),IF('部屋別効果（直）'!U2455="撤去",VLOOKUP('施設リストA-1（直営）'!Y774,'（既設）調査結果'!$B$5:$C$1998,2,FALSE),0))</f>
        <v>0</v>
      </c>
      <c r="W2455" s="29">
        <f>'施設リストA-1（直営）'!AA774</f>
        <v>0</v>
      </c>
      <c r="X2455" s="29">
        <f>'施設リストA-1（直営）'!AB774</f>
        <v>0</v>
      </c>
      <c r="Y2455" s="30">
        <f>IF(X2455="新設",VLOOKUP('施設リストA-1（直営）'!AC774,'（新設）照明器具'!$B$5:$C$1990,2,FALSE),IF('部屋別効果（直）'!X2455="撤去",VLOOKUP('施設リストA-1（直営）'!AC774,'（既設）調査結果'!$B$5:$C$1998,2,FALSE),0))</f>
        <v>0</v>
      </c>
      <c r="Z2455" s="29">
        <f>'施設リストA-1（直営）'!AE774</f>
        <v>0</v>
      </c>
      <c r="AA2455" s="29">
        <f>'施設リストA-1（直営）'!AF774</f>
        <v>0</v>
      </c>
      <c r="AB2455" s="30">
        <f>IF(AA2455="新設",VLOOKUP('施設リストA-1（直営）'!AG774,'（新設）照明器具'!$B$5:$C$1990,2,FALSE),IF('部屋別効果（直）'!AA2455="撤去",VLOOKUP('施設リストA-1（直営）'!AG774,'（既設）調査結果'!$B$5:$C$1998,2,FALSE),0))</f>
        <v>0</v>
      </c>
      <c r="AC2455" s="29">
        <f>'施設リストA-1（直営）'!AI774</f>
        <v>0</v>
      </c>
      <c r="AD2455" s="29">
        <f>'施設リストA-1（直営）'!AJ774</f>
        <v>0</v>
      </c>
      <c r="AE2455" s="30">
        <f>IF(AD2455="新設",VLOOKUP('施設リストA-1（直営）'!AK774,'（新設）照明器具'!$B$5:$C$1990,2,FALSE),IF('部屋別効果（直）'!AD2455="撤去",VLOOKUP('施設リストA-1（直営）'!AK774,'（既設）調査結果'!$B$5:$C$1998,2,FALSE),0))</f>
        <v>0</v>
      </c>
      <c r="AF2455" s="29">
        <f>'施設リストA-1（直営）'!AM774</f>
        <v>0</v>
      </c>
      <c r="AG2455" s="29">
        <f>'施設リストA-1（直営）'!AN774</f>
        <v>0</v>
      </c>
      <c r="AH2455" s="30">
        <f>IF(AG2455="新設",VLOOKUP('施設リストA-1（直営）'!AO774,'（新設）照明器具'!$B$5:$C$1990,2,FALSE),IF('部屋別効果（直）'!AG2455="撤去",VLOOKUP('施設リストA-1（直営）'!AO774,'（既設）調査結果'!$B$5:$C$1998,2,FALSE),0))</f>
        <v>0</v>
      </c>
      <c r="AI2455" s="29">
        <f>'施設リストA-1（直営）'!AQ774</f>
        <v>0</v>
      </c>
      <c r="AJ2455" s="29">
        <f>'施設リストA-1（直営）'!AR774</f>
        <v>0</v>
      </c>
      <c r="AK2455" s="30">
        <f>IF(AJ2455="新設",VLOOKUP('施設リストA-1（直営）'!AS774,'（新設）照明器具'!$B$5:$C$1990,2,FALSE),IF('部屋別効果（直）'!AJ2455="撤去",VLOOKUP('施設リストA-1（直営）'!AS774,'（既設）調査結果'!$B$5:$C$1998,2,FALSE),0))</f>
        <v>0</v>
      </c>
      <c r="AL2455" s="29">
        <f>'施設リストA-1（直営）'!AU774</f>
        <v>0</v>
      </c>
    </row>
    <row r="2456" spans="1:38" customFormat="1">
      <c r="A2456" s="94"/>
      <c r="B2456" s="16" t="str">
        <f>'施設リストA-1（直営）'!B775</f>
        <v>修学院中</v>
      </c>
      <c r="C2456" s="14">
        <f>'施設リストA-1（直営）'!C775</f>
        <v>3</v>
      </c>
      <c r="D2456" s="94" t="str">
        <f>'施設リストA-1（直営）'!D775</f>
        <v>美術準備室</v>
      </c>
      <c r="E2456" s="20">
        <f>'施設リストA-1（直営）'!E775</f>
        <v>210</v>
      </c>
      <c r="F2456" s="20">
        <f>'施設リストA-1（直営）'!F775</f>
        <v>4</v>
      </c>
      <c r="G2456" s="13">
        <f>'施設リストA-1（直営）'!G775</f>
        <v>840</v>
      </c>
      <c r="H2456" s="28" t="e">
        <f t="shared" si="38"/>
        <v>#N/A</v>
      </c>
      <c r="I2456" s="29" t="str">
        <f>'施設リストA-1（直営）'!H775</f>
        <v>新設</v>
      </c>
      <c r="J2456" s="30" t="e">
        <f>IF(I2456="新設",VLOOKUP('施設リストA-1（直営）'!I775,'（新設）照明器具'!$B$5:$C$1990,2,FALSE),IF('部屋別効果（直）'!I2456="撤去",VLOOKUP('施設リストA-1（直営）'!I775,'（既設）調査結果'!$B$5:$C$1998,2,FALSE),0))</f>
        <v>#N/A</v>
      </c>
      <c r="K2456" s="29">
        <f>'施設リストA-1（直営）'!K775</f>
        <v>2</v>
      </c>
      <c r="L2456" s="29" t="str">
        <f>'施設リストA-1（直営）'!L775</f>
        <v>撤去</v>
      </c>
      <c r="M2456" s="30">
        <f>IF(L2456="新設",VLOOKUP('施設リストA-1（直営）'!M775,'（新設）照明器具'!$B$5:$C$1990,2,FALSE),IF('部屋別効果（直）'!L2456="撤去",VLOOKUP('施設リストA-1（直営）'!M775,'（既設）調査結果'!$B$5:$C$1998,2,FALSE),0))</f>
        <v>86</v>
      </c>
      <c r="N2456" s="29">
        <f>'施設リストA-1（直営）'!O775</f>
        <v>2</v>
      </c>
      <c r="O2456" s="29">
        <f>'施設リストA-1（直営）'!P775</f>
        <v>0</v>
      </c>
      <c r="P2456" s="30">
        <f>IF(O2456="新設",VLOOKUP('施設リストA-1（直営）'!Q775,'（新設）照明器具'!$B$5:$C$1990,2,FALSE),IF('部屋別効果（直）'!O2456="撤去",VLOOKUP('施設リストA-1（直営）'!Q775,'（既設）調査結果'!$B$5:$C$1998,2,FALSE),0))</f>
        <v>0</v>
      </c>
      <c r="Q2456" s="29">
        <f>'施設リストA-1（直営）'!S775</f>
        <v>0</v>
      </c>
      <c r="R2456" s="29">
        <f>'施設リストA-1（直営）'!T775</f>
        <v>0</v>
      </c>
      <c r="S2456" s="30">
        <f>IF(R2456="新設",VLOOKUP('施設リストA-1（直営）'!U775,'（新設）照明器具'!$B$5:$C$1990,2,FALSE),IF('部屋別効果（直）'!R2456="撤去",VLOOKUP('施設リストA-1（直営）'!U775,'（既設）調査結果'!$B$5:$C$1998,2,FALSE),0))</f>
        <v>0</v>
      </c>
      <c r="T2456" s="29">
        <f>'施設リストA-1（直営）'!W775</f>
        <v>0</v>
      </c>
      <c r="U2456" s="29">
        <f>'施設リストA-1（直営）'!X775</f>
        <v>0</v>
      </c>
      <c r="V2456" s="30">
        <f>IF(U2456="新設",VLOOKUP('施設リストA-1（直営）'!Y775,'（新設）照明器具'!$B$5:$C$1990,2,FALSE),IF('部屋別効果（直）'!U2456="撤去",VLOOKUP('施設リストA-1（直営）'!Y775,'（既設）調査結果'!$B$5:$C$1998,2,FALSE),0))</f>
        <v>0</v>
      </c>
      <c r="W2456" s="29">
        <f>'施設リストA-1（直営）'!AA775</f>
        <v>0</v>
      </c>
      <c r="X2456" s="29">
        <f>'施設リストA-1（直営）'!AB775</f>
        <v>0</v>
      </c>
      <c r="Y2456" s="30">
        <f>IF(X2456="新設",VLOOKUP('施設リストA-1（直営）'!AC775,'（新設）照明器具'!$B$5:$C$1990,2,FALSE),IF('部屋別効果（直）'!X2456="撤去",VLOOKUP('施設リストA-1（直営）'!AC775,'（既設）調査結果'!$B$5:$C$1998,2,FALSE),0))</f>
        <v>0</v>
      </c>
      <c r="Z2456" s="29">
        <f>'施設リストA-1（直営）'!AE775</f>
        <v>0</v>
      </c>
      <c r="AA2456" s="29">
        <f>'施設リストA-1（直営）'!AF775</f>
        <v>0</v>
      </c>
      <c r="AB2456" s="30">
        <f>IF(AA2456="新設",VLOOKUP('施設リストA-1（直営）'!AG775,'（新設）照明器具'!$B$5:$C$1990,2,FALSE),IF('部屋別効果（直）'!AA2456="撤去",VLOOKUP('施設リストA-1（直営）'!AG775,'（既設）調査結果'!$B$5:$C$1998,2,FALSE),0))</f>
        <v>0</v>
      </c>
      <c r="AC2456" s="29">
        <f>'施設リストA-1（直営）'!AI775</f>
        <v>0</v>
      </c>
      <c r="AD2456" s="29">
        <f>'施設リストA-1（直営）'!AJ775</f>
        <v>0</v>
      </c>
      <c r="AE2456" s="30">
        <f>IF(AD2456="新設",VLOOKUP('施設リストA-1（直営）'!AK775,'（新設）照明器具'!$B$5:$C$1990,2,FALSE),IF('部屋別効果（直）'!AD2456="撤去",VLOOKUP('施設リストA-1（直営）'!AK775,'（既設）調査結果'!$B$5:$C$1998,2,FALSE),0))</f>
        <v>0</v>
      </c>
      <c r="AF2456" s="29">
        <f>'施設リストA-1（直営）'!AM775</f>
        <v>0</v>
      </c>
      <c r="AG2456" s="29">
        <f>'施設リストA-1（直営）'!AN775</f>
        <v>0</v>
      </c>
      <c r="AH2456" s="30">
        <f>IF(AG2456="新設",VLOOKUP('施設リストA-1（直営）'!AO775,'（新設）照明器具'!$B$5:$C$1990,2,FALSE),IF('部屋別効果（直）'!AG2456="撤去",VLOOKUP('施設リストA-1（直営）'!AO775,'（既設）調査結果'!$B$5:$C$1998,2,FALSE),0))</f>
        <v>0</v>
      </c>
      <c r="AI2456" s="29">
        <f>'施設リストA-1（直営）'!AQ775</f>
        <v>0</v>
      </c>
      <c r="AJ2456" s="29">
        <f>'施設リストA-1（直営）'!AR775</f>
        <v>0</v>
      </c>
      <c r="AK2456" s="30">
        <f>IF(AJ2456="新設",VLOOKUP('施設リストA-1（直営）'!AS775,'（新設）照明器具'!$B$5:$C$1990,2,FALSE),IF('部屋別効果（直）'!AJ2456="撤去",VLOOKUP('施設リストA-1（直営）'!AS775,'（既設）調査結果'!$B$5:$C$1998,2,FALSE),0))</f>
        <v>0</v>
      </c>
      <c r="AL2456" s="29">
        <f>'施設リストA-1（直営）'!AU775</f>
        <v>0</v>
      </c>
    </row>
    <row r="2457" spans="1:38" customFormat="1">
      <c r="A2457" s="94"/>
      <c r="B2457" s="16" t="str">
        <f>'施設リストA-1（直営）'!B776</f>
        <v>修学院中</v>
      </c>
      <c r="C2457" s="14">
        <f>'施設リストA-1（直営）'!C776</f>
        <v>3</v>
      </c>
      <c r="D2457" s="94" t="str">
        <f>'施設リストA-1（直営）'!D776</f>
        <v>西美術室</v>
      </c>
      <c r="E2457" s="20">
        <f>'施設リストA-1（直営）'!E776</f>
        <v>210</v>
      </c>
      <c r="F2457" s="20">
        <f>'施設リストA-1（直営）'!F776</f>
        <v>6</v>
      </c>
      <c r="G2457" s="13">
        <f>'施設リストA-1（直営）'!G776</f>
        <v>1260</v>
      </c>
      <c r="H2457" s="28" t="e">
        <f t="shared" si="38"/>
        <v>#N/A</v>
      </c>
      <c r="I2457" s="29" t="str">
        <f>'施設リストA-1（直営）'!H776</f>
        <v>新設</v>
      </c>
      <c r="J2457" s="30" t="e">
        <f>IF(I2457="新設",VLOOKUP('施設リストA-1（直営）'!I776,'（新設）照明器具'!$B$5:$C$1990,2,FALSE),IF('部屋別効果（直）'!I2457="撤去",VLOOKUP('施設リストA-1（直営）'!I776,'（既設）調査結果'!$B$5:$C$1998,2,FALSE),0))</f>
        <v>#N/A</v>
      </c>
      <c r="K2457" s="29">
        <f>'施設リストA-1（直営）'!K776</f>
        <v>8</v>
      </c>
      <c r="L2457" s="29" t="str">
        <f>'施設リストA-1（直営）'!L776</f>
        <v>撤去</v>
      </c>
      <c r="M2457" s="30">
        <f>IF(L2457="新設",VLOOKUP('施設リストA-1（直営）'!M776,'（新設）照明器具'!$B$5:$C$1990,2,FALSE),IF('部屋別効果（直）'!L2457="撤去",VLOOKUP('施設リストA-1（直営）'!M776,'（既設）調査結果'!$B$5:$C$1998,2,FALSE),0))</f>
        <v>86</v>
      </c>
      <c r="N2457" s="29">
        <f>'施設リストA-1（直営）'!O776</f>
        <v>8</v>
      </c>
      <c r="O2457" s="29" t="str">
        <f>'施設リストA-1（直営）'!P776</f>
        <v>新設</v>
      </c>
      <c r="P2457" s="30" t="e">
        <f>IF(O2457="新設",VLOOKUP('施設リストA-1（直営）'!Q776,'（新設）照明器具'!$B$5:$C$1990,2,FALSE),IF('部屋別効果（直）'!O2457="撤去",VLOOKUP('施設リストA-1（直営）'!Q776,'（既設）調査結果'!$B$5:$C$1998,2,FALSE),0))</f>
        <v>#N/A</v>
      </c>
      <c r="Q2457" s="29">
        <f>'施設リストA-1（直営）'!S776</f>
        <v>2</v>
      </c>
      <c r="R2457" s="29" t="str">
        <f>'施設リストA-1（直営）'!T776</f>
        <v>撤去</v>
      </c>
      <c r="S2457" s="30">
        <f>IF(R2457="新設",VLOOKUP('施設リストA-1（直営）'!U776,'（新設）照明器具'!$B$5:$C$1990,2,FALSE),IF('部屋別効果（直）'!R2457="撤去",VLOOKUP('施設リストA-1（直営）'!U776,'（既設）調査結果'!$B$5:$C$1998,2,FALSE),0))</f>
        <v>45</v>
      </c>
      <c r="T2457" s="29">
        <f>'施設リストA-1（直営）'!W776</f>
        <v>2</v>
      </c>
      <c r="U2457" s="29">
        <f>'施設リストA-1（直営）'!X776</f>
        <v>0</v>
      </c>
      <c r="V2457" s="30">
        <f>IF(U2457="新設",VLOOKUP('施設リストA-1（直営）'!Y776,'（新設）照明器具'!$B$5:$C$1990,2,FALSE),IF('部屋別効果（直）'!U2457="撤去",VLOOKUP('施設リストA-1（直営）'!Y776,'（既設）調査結果'!$B$5:$C$1998,2,FALSE),0))</f>
        <v>0</v>
      </c>
      <c r="W2457" s="29">
        <f>'施設リストA-1（直営）'!AA776</f>
        <v>0</v>
      </c>
      <c r="X2457" s="29">
        <f>'施設リストA-1（直営）'!AB776</f>
        <v>0</v>
      </c>
      <c r="Y2457" s="30">
        <f>IF(X2457="新設",VLOOKUP('施設リストA-1（直営）'!AC776,'（新設）照明器具'!$B$5:$C$1990,2,FALSE),IF('部屋別効果（直）'!X2457="撤去",VLOOKUP('施設リストA-1（直営）'!AC776,'（既設）調査結果'!$B$5:$C$1998,2,FALSE),0))</f>
        <v>0</v>
      </c>
      <c r="Z2457" s="29">
        <f>'施設リストA-1（直営）'!AE776</f>
        <v>0</v>
      </c>
      <c r="AA2457" s="29">
        <f>'施設リストA-1（直営）'!AF776</f>
        <v>0</v>
      </c>
      <c r="AB2457" s="30">
        <f>IF(AA2457="新設",VLOOKUP('施設リストA-1（直営）'!AG776,'（新設）照明器具'!$B$5:$C$1990,2,FALSE),IF('部屋別効果（直）'!AA2457="撤去",VLOOKUP('施設リストA-1（直営）'!AG776,'（既設）調査結果'!$B$5:$C$1998,2,FALSE),0))</f>
        <v>0</v>
      </c>
      <c r="AC2457" s="29">
        <f>'施設リストA-1（直営）'!AI776</f>
        <v>0</v>
      </c>
      <c r="AD2457" s="29">
        <f>'施設リストA-1（直営）'!AJ776</f>
        <v>0</v>
      </c>
      <c r="AE2457" s="30">
        <f>IF(AD2457="新設",VLOOKUP('施設リストA-1（直営）'!AK776,'（新設）照明器具'!$B$5:$C$1990,2,FALSE),IF('部屋別効果（直）'!AD2457="撤去",VLOOKUP('施設リストA-1（直営）'!AK776,'（既設）調査結果'!$B$5:$C$1998,2,FALSE),0))</f>
        <v>0</v>
      </c>
      <c r="AF2457" s="29">
        <f>'施設リストA-1（直営）'!AM776</f>
        <v>0</v>
      </c>
      <c r="AG2457" s="29">
        <f>'施設リストA-1（直営）'!AN776</f>
        <v>0</v>
      </c>
      <c r="AH2457" s="30">
        <f>IF(AG2457="新設",VLOOKUP('施設リストA-1（直営）'!AO776,'（新設）照明器具'!$B$5:$C$1990,2,FALSE),IF('部屋別効果（直）'!AG2457="撤去",VLOOKUP('施設リストA-1（直営）'!AO776,'（既設）調査結果'!$B$5:$C$1998,2,FALSE),0))</f>
        <v>0</v>
      </c>
      <c r="AI2457" s="29">
        <f>'施設リストA-1（直営）'!AQ776</f>
        <v>0</v>
      </c>
      <c r="AJ2457" s="29">
        <f>'施設リストA-1（直営）'!AR776</f>
        <v>0</v>
      </c>
      <c r="AK2457" s="30">
        <f>IF(AJ2457="新設",VLOOKUP('施設リストA-1（直営）'!AS776,'（新設）照明器具'!$B$5:$C$1990,2,FALSE),IF('部屋別効果（直）'!AJ2457="撤去",VLOOKUP('施設リストA-1（直営）'!AS776,'（既設）調査結果'!$B$5:$C$1998,2,FALSE),0))</f>
        <v>0</v>
      </c>
      <c r="AL2457" s="29">
        <f>'施設リストA-1（直営）'!AU776</f>
        <v>0</v>
      </c>
    </row>
    <row r="2458" spans="1:38" customFormat="1">
      <c r="A2458" s="94"/>
      <c r="B2458" s="16" t="str">
        <f>'施設リストA-1（直営）'!B777</f>
        <v>修学院中</v>
      </c>
      <c r="C2458" s="14">
        <f>'施設リストA-1（直営）'!C777</f>
        <v>3</v>
      </c>
      <c r="D2458" s="94" t="str">
        <f>'施設リストA-1（直営）'!D777</f>
        <v>音楽準備室</v>
      </c>
      <c r="E2458" s="20">
        <f>'施設リストA-1（直営）'!E777</f>
        <v>210</v>
      </c>
      <c r="F2458" s="20">
        <f>'施設リストA-1（直営）'!F777</f>
        <v>4</v>
      </c>
      <c r="G2458" s="13">
        <f>'施設リストA-1（直営）'!G777</f>
        <v>840</v>
      </c>
      <c r="H2458" s="28" t="e">
        <f t="shared" si="38"/>
        <v>#N/A</v>
      </c>
      <c r="I2458" s="29" t="str">
        <f>'施設リストA-1（直営）'!H777</f>
        <v>新設</v>
      </c>
      <c r="J2458" s="30" t="e">
        <f>IF(I2458="新設",VLOOKUP('施設リストA-1（直営）'!I777,'（新設）照明器具'!$B$5:$C$1990,2,FALSE),IF('部屋別効果（直）'!I2458="撤去",VLOOKUP('施設リストA-1（直営）'!I777,'（既設）調査結果'!$B$5:$C$1998,2,FALSE),0))</f>
        <v>#N/A</v>
      </c>
      <c r="K2458" s="29">
        <f>'施設リストA-1（直営）'!K777</f>
        <v>2</v>
      </c>
      <c r="L2458" s="29" t="str">
        <f>'施設リストA-1（直営）'!L777</f>
        <v>撤去</v>
      </c>
      <c r="M2458" s="30">
        <f>IF(L2458="新設",VLOOKUP('施設リストA-1（直営）'!M777,'（新設）照明器具'!$B$5:$C$1990,2,FALSE),IF('部屋別効果（直）'!L2458="撤去",VLOOKUP('施設リストA-1（直営）'!M777,'（既設）調査結果'!$B$5:$C$1998,2,FALSE),0))</f>
        <v>86</v>
      </c>
      <c r="N2458" s="29">
        <f>'施設リストA-1（直営）'!O777</f>
        <v>2</v>
      </c>
      <c r="O2458" s="29">
        <f>'施設リストA-1（直営）'!P777</f>
        <v>0</v>
      </c>
      <c r="P2458" s="30">
        <f>IF(O2458="新設",VLOOKUP('施設リストA-1（直営）'!Q777,'（新設）照明器具'!$B$5:$C$1990,2,FALSE),IF('部屋別効果（直）'!O2458="撤去",VLOOKUP('施設リストA-1（直営）'!Q777,'（既設）調査結果'!$B$5:$C$1998,2,FALSE),0))</f>
        <v>0</v>
      </c>
      <c r="Q2458" s="29">
        <f>'施設リストA-1（直営）'!S777</f>
        <v>0</v>
      </c>
      <c r="R2458" s="29">
        <f>'施設リストA-1（直営）'!T777</f>
        <v>0</v>
      </c>
      <c r="S2458" s="30">
        <f>IF(R2458="新設",VLOOKUP('施設リストA-1（直営）'!U777,'（新設）照明器具'!$B$5:$C$1990,2,FALSE),IF('部屋別効果（直）'!R2458="撤去",VLOOKUP('施設リストA-1（直営）'!U777,'（既設）調査結果'!$B$5:$C$1998,2,FALSE),0))</f>
        <v>0</v>
      </c>
      <c r="T2458" s="29">
        <f>'施設リストA-1（直営）'!W777</f>
        <v>0</v>
      </c>
      <c r="U2458" s="29">
        <f>'施設リストA-1（直営）'!X777</f>
        <v>0</v>
      </c>
      <c r="V2458" s="30">
        <f>IF(U2458="新設",VLOOKUP('施設リストA-1（直営）'!Y777,'（新設）照明器具'!$B$5:$C$1990,2,FALSE),IF('部屋別効果（直）'!U2458="撤去",VLOOKUP('施設リストA-1（直営）'!Y777,'（既設）調査結果'!$B$5:$C$1998,2,FALSE),0))</f>
        <v>0</v>
      </c>
      <c r="W2458" s="29">
        <f>'施設リストA-1（直営）'!AA777</f>
        <v>0</v>
      </c>
      <c r="X2458" s="29">
        <f>'施設リストA-1（直営）'!AB777</f>
        <v>0</v>
      </c>
      <c r="Y2458" s="30">
        <f>IF(X2458="新設",VLOOKUP('施設リストA-1（直営）'!AC777,'（新設）照明器具'!$B$5:$C$1990,2,FALSE),IF('部屋別効果（直）'!X2458="撤去",VLOOKUP('施設リストA-1（直営）'!AC777,'（既設）調査結果'!$B$5:$C$1998,2,FALSE),0))</f>
        <v>0</v>
      </c>
      <c r="Z2458" s="29">
        <f>'施設リストA-1（直営）'!AE777</f>
        <v>0</v>
      </c>
      <c r="AA2458" s="29">
        <f>'施設リストA-1（直営）'!AF777</f>
        <v>0</v>
      </c>
      <c r="AB2458" s="30">
        <f>IF(AA2458="新設",VLOOKUP('施設リストA-1（直営）'!AG777,'（新設）照明器具'!$B$5:$C$1990,2,FALSE),IF('部屋別効果（直）'!AA2458="撤去",VLOOKUP('施設リストA-1（直営）'!AG777,'（既設）調査結果'!$B$5:$C$1998,2,FALSE),0))</f>
        <v>0</v>
      </c>
      <c r="AC2458" s="29">
        <f>'施設リストA-1（直営）'!AI777</f>
        <v>0</v>
      </c>
      <c r="AD2458" s="29">
        <f>'施設リストA-1（直営）'!AJ777</f>
        <v>0</v>
      </c>
      <c r="AE2458" s="30">
        <f>IF(AD2458="新設",VLOOKUP('施設リストA-1（直営）'!AK777,'（新設）照明器具'!$B$5:$C$1990,2,FALSE),IF('部屋別効果（直）'!AD2458="撤去",VLOOKUP('施設リストA-1（直営）'!AK777,'（既設）調査結果'!$B$5:$C$1998,2,FALSE),0))</f>
        <v>0</v>
      </c>
      <c r="AF2458" s="29">
        <f>'施設リストA-1（直営）'!AM777</f>
        <v>0</v>
      </c>
      <c r="AG2458" s="29">
        <f>'施設リストA-1（直営）'!AN777</f>
        <v>0</v>
      </c>
      <c r="AH2458" s="30">
        <f>IF(AG2458="新設",VLOOKUP('施設リストA-1（直営）'!AO777,'（新設）照明器具'!$B$5:$C$1990,2,FALSE),IF('部屋別効果（直）'!AG2458="撤去",VLOOKUP('施設リストA-1（直営）'!AO777,'（既設）調査結果'!$B$5:$C$1998,2,FALSE),0))</f>
        <v>0</v>
      </c>
      <c r="AI2458" s="29">
        <f>'施設リストA-1（直営）'!AQ777</f>
        <v>0</v>
      </c>
      <c r="AJ2458" s="29">
        <f>'施設リストA-1（直営）'!AR777</f>
        <v>0</v>
      </c>
      <c r="AK2458" s="30">
        <f>IF(AJ2458="新設",VLOOKUP('施設リストA-1（直営）'!AS777,'（新設）照明器具'!$B$5:$C$1990,2,FALSE),IF('部屋別効果（直）'!AJ2458="撤去",VLOOKUP('施設リストA-1（直営）'!AS777,'（既設）調査結果'!$B$5:$C$1998,2,FALSE),0))</f>
        <v>0</v>
      </c>
      <c r="AL2458" s="29">
        <f>'施設リストA-1（直営）'!AU777</f>
        <v>0</v>
      </c>
    </row>
    <row r="2459" spans="1:38" customFormat="1">
      <c r="A2459" s="94"/>
      <c r="B2459" s="16" t="str">
        <f>'施設リストA-1（直営）'!B778</f>
        <v>修学院中</v>
      </c>
      <c r="C2459" s="14">
        <f>'施設リストA-1（直営）'!C778</f>
        <v>3</v>
      </c>
      <c r="D2459" s="94" t="str">
        <f>'施設リストA-1（直営）'!D778</f>
        <v>西音楽室</v>
      </c>
      <c r="E2459" s="20">
        <f>'施設リストA-1（直営）'!E778</f>
        <v>210</v>
      </c>
      <c r="F2459" s="20">
        <f>'施設リストA-1（直営）'!F778</f>
        <v>6</v>
      </c>
      <c r="G2459" s="13">
        <f>'施設リストA-1（直営）'!G778</f>
        <v>1260</v>
      </c>
      <c r="H2459" s="28" t="e">
        <f t="shared" si="38"/>
        <v>#N/A</v>
      </c>
      <c r="I2459" s="29" t="str">
        <f>'施設リストA-1（直営）'!H778</f>
        <v>新設</v>
      </c>
      <c r="J2459" s="30" t="e">
        <f>IF(I2459="新設",VLOOKUP('施設リストA-1（直営）'!I778,'（新設）照明器具'!$B$5:$C$1990,2,FALSE),IF('部屋別効果（直）'!I2459="撤去",VLOOKUP('施設リストA-1（直営）'!I778,'（既設）調査結果'!$B$5:$C$1998,2,FALSE),0))</f>
        <v>#N/A</v>
      </c>
      <c r="K2459" s="29">
        <f>'施設リストA-1（直営）'!K778</f>
        <v>9</v>
      </c>
      <c r="L2459" s="29" t="str">
        <f>'施設リストA-1（直営）'!L778</f>
        <v>撤去</v>
      </c>
      <c r="M2459" s="30">
        <f>IF(L2459="新設",VLOOKUP('施設リストA-1（直営）'!M778,'（新設）照明器具'!$B$5:$C$1990,2,FALSE),IF('部屋別効果（直）'!L2459="撤去",VLOOKUP('施設リストA-1（直営）'!M778,'（既設）調査結果'!$B$5:$C$1998,2,FALSE),0))</f>
        <v>86</v>
      </c>
      <c r="N2459" s="29">
        <f>'施設リストA-1（直営）'!O778</f>
        <v>9</v>
      </c>
      <c r="O2459" s="29" t="str">
        <f>'施設リストA-1（直営）'!P778</f>
        <v>新設</v>
      </c>
      <c r="P2459" s="30" t="e">
        <f>IF(O2459="新設",VLOOKUP('施設リストA-1（直営）'!Q778,'（新設）照明器具'!$B$5:$C$1990,2,FALSE),IF('部屋別効果（直）'!O2459="撤去",VLOOKUP('施設リストA-1（直営）'!Q778,'（既設）調査結果'!$B$5:$C$1998,2,FALSE),0))</f>
        <v>#N/A</v>
      </c>
      <c r="Q2459" s="29">
        <f>'施設リストA-1（直営）'!S778</f>
        <v>2</v>
      </c>
      <c r="R2459" s="29" t="str">
        <f>'施設リストA-1（直営）'!T778</f>
        <v>撤去</v>
      </c>
      <c r="S2459" s="30">
        <f>IF(R2459="新設",VLOOKUP('施設リストA-1（直営）'!U778,'（新設）照明器具'!$B$5:$C$1990,2,FALSE),IF('部屋別効果（直）'!R2459="撤去",VLOOKUP('施設リストA-1（直営）'!U778,'（既設）調査結果'!$B$5:$C$1998,2,FALSE),0))</f>
        <v>45</v>
      </c>
      <c r="T2459" s="29">
        <f>'施設リストA-1（直営）'!W778</f>
        <v>2</v>
      </c>
      <c r="U2459" s="29">
        <f>'施設リストA-1（直営）'!X778</f>
        <v>0</v>
      </c>
      <c r="V2459" s="30">
        <f>IF(U2459="新設",VLOOKUP('施設リストA-1（直営）'!Y778,'（新設）照明器具'!$B$5:$C$1990,2,FALSE),IF('部屋別効果（直）'!U2459="撤去",VLOOKUP('施設リストA-1（直営）'!Y778,'（既設）調査結果'!$B$5:$C$1998,2,FALSE),0))</f>
        <v>0</v>
      </c>
      <c r="W2459" s="29">
        <f>'施設リストA-1（直営）'!AA778</f>
        <v>0</v>
      </c>
      <c r="X2459" s="29">
        <f>'施設リストA-1（直営）'!AB778</f>
        <v>0</v>
      </c>
      <c r="Y2459" s="30">
        <f>IF(X2459="新設",VLOOKUP('施設リストA-1（直営）'!AC778,'（新設）照明器具'!$B$5:$C$1990,2,FALSE),IF('部屋別効果（直）'!X2459="撤去",VLOOKUP('施設リストA-1（直営）'!AC778,'（既設）調査結果'!$B$5:$C$1998,2,FALSE),0))</f>
        <v>0</v>
      </c>
      <c r="Z2459" s="29">
        <f>'施設リストA-1（直営）'!AE778</f>
        <v>0</v>
      </c>
      <c r="AA2459" s="29">
        <f>'施設リストA-1（直営）'!AF778</f>
        <v>0</v>
      </c>
      <c r="AB2459" s="30">
        <f>IF(AA2459="新設",VLOOKUP('施設リストA-1（直営）'!AG778,'（新設）照明器具'!$B$5:$C$1990,2,FALSE),IF('部屋別効果（直）'!AA2459="撤去",VLOOKUP('施設リストA-1（直営）'!AG778,'（既設）調査結果'!$B$5:$C$1998,2,FALSE),0))</f>
        <v>0</v>
      </c>
      <c r="AC2459" s="29">
        <f>'施設リストA-1（直営）'!AI778</f>
        <v>0</v>
      </c>
      <c r="AD2459" s="29">
        <f>'施設リストA-1（直営）'!AJ778</f>
        <v>0</v>
      </c>
      <c r="AE2459" s="30">
        <f>IF(AD2459="新設",VLOOKUP('施設リストA-1（直営）'!AK778,'（新設）照明器具'!$B$5:$C$1990,2,FALSE),IF('部屋別効果（直）'!AD2459="撤去",VLOOKUP('施設リストA-1（直営）'!AK778,'（既設）調査結果'!$B$5:$C$1998,2,FALSE),0))</f>
        <v>0</v>
      </c>
      <c r="AF2459" s="29">
        <f>'施設リストA-1（直営）'!AM778</f>
        <v>0</v>
      </c>
      <c r="AG2459" s="29">
        <f>'施設リストA-1（直営）'!AN778</f>
        <v>0</v>
      </c>
      <c r="AH2459" s="30">
        <f>IF(AG2459="新設",VLOOKUP('施設リストA-1（直営）'!AO778,'（新設）照明器具'!$B$5:$C$1990,2,FALSE),IF('部屋別効果（直）'!AG2459="撤去",VLOOKUP('施設リストA-1（直営）'!AO778,'（既設）調査結果'!$B$5:$C$1998,2,FALSE),0))</f>
        <v>0</v>
      </c>
      <c r="AI2459" s="29">
        <f>'施設リストA-1（直営）'!AQ778</f>
        <v>0</v>
      </c>
      <c r="AJ2459" s="29">
        <f>'施設リストA-1（直営）'!AR778</f>
        <v>0</v>
      </c>
      <c r="AK2459" s="30">
        <f>IF(AJ2459="新設",VLOOKUP('施設リストA-1（直営）'!AS778,'（新設）照明器具'!$B$5:$C$1990,2,FALSE),IF('部屋別効果（直）'!AJ2459="撤去",VLOOKUP('施設リストA-1（直営）'!AS778,'（既設）調査結果'!$B$5:$C$1998,2,FALSE),0))</f>
        <v>0</v>
      </c>
      <c r="AL2459" s="29">
        <f>'施設リストA-1（直営）'!AU778</f>
        <v>0</v>
      </c>
    </row>
    <row r="2460" spans="1:38" customFormat="1">
      <c r="A2460" s="94"/>
      <c r="B2460" s="16" t="str">
        <f>'施設リストA-1（直営）'!B779</f>
        <v>修学院中</v>
      </c>
      <c r="C2460" s="14">
        <f>'施設リストA-1（直営）'!C779</f>
        <v>3</v>
      </c>
      <c r="D2460" s="94" t="str">
        <f>'施設リストA-1（直営）'!D779</f>
        <v>廊下</v>
      </c>
      <c r="E2460" s="20">
        <f>'施設リストA-1（直営）'!E779</f>
        <v>210</v>
      </c>
      <c r="F2460" s="20">
        <f>'施設リストA-1（直営）'!F779</f>
        <v>10</v>
      </c>
      <c r="G2460" s="13">
        <f>'施設リストA-1（直営）'!G779</f>
        <v>2100</v>
      </c>
      <c r="H2460" s="28" t="e">
        <f t="shared" si="38"/>
        <v>#N/A</v>
      </c>
      <c r="I2460" s="29" t="str">
        <f>'施設リストA-1（直営）'!H779</f>
        <v>新設</v>
      </c>
      <c r="J2460" s="30" t="e">
        <f>IF(I2460="新設",VLOOKUP('施設リストA-1（直営）'!I779,'（新設）照明器具'!$B$5:$C$1990,2,FALSE),IF('部屋別効果（直）'!I2460="撤去",VLOOKUP('施設リストA-1（直営）'!I779,'（既設）調査結果'!$B$5:$C$1998,2,FALSE),0))</f>
        <v>#N/A</v>
      </c>
      <c r="K2460" s="29">
        <f>'施設リストA-1（直営）'!K779</f>
        <v>1</v>
      </c>
      <c r="L2460" s="29" t="str">
        <f>'施設リストA-1（直営）'!L779</f>
        <v>撤去</v>
      </c>
      <c r="M2460" s="30">
        <f>IF(L2460="新設",VLOOKUP('施設リストA-1（直営）'!M779,'（新設）照明器具'!$B$5:$C$1990,2,FALSE),IF('部屋別効果（直）'!L2460="撤去",VLOOKUP('施設リストA-1（直営）'!M779,'（既設）調査結果'!$B$5:$C$1998,2,FALSE),0))</f>
        <v>23</v>
      </c>
      <c r="N2460" s="29">
        <f>'施設リストA-1（直営）'!O779</f>
        <v>1</v>
      </c>
      <c r="O2460" s="29">
        <f>'施設リストA-1（直営）'!P779</f>
        <v>0</v>
      </c>
      <c r="P2460" s="30">
        <f>IF(O2460="新設",VLOOKUP('施設リストA-1（直営）'!Q779,'（新設）照明器具'!$B$5:$C$1990,2,FALSE),IF('部屋別効果（直）'!O2460="撤去",VLOOKUP('施設リストA-1（直営）'!Q779,'（既設）調査結果'!$B$5:$C$1998,2,FALSE),0))</f>
        <v>0</v>
      </c>
      <c r="Q2460" s="29">
        <f>'施設リストA-1（直営）'!S779</f>
        <v>0</v>
      </c>
      <c r="R2460" s="29">
        <f>'施設リストA-1（直営）'!T779</f>
        <v>0</v>
      </c>
      <c r="S2460" s="30">
        <f>IF(R2460="新設",VLOOKUP('施設リストA-1（直営）'!U779,'（新設）照明器具'!$B$5:$C$1990,2,FALSE),IF('部屋別効果（直）'!R2460="撤去",VLOOKUP('施設リストA-1（直営）'!U779,'（既設）調査結果'!$B$5:$C$1998,2,FALSE),0))</f>
        <v>0</v>
      </c>
      <c r="T2460" s="29">
        <f>'施設リストA-1（直営）'!W779</f>
        <v>0</v>
      </c>
      <c r="U2460" s="29">
        <f>'施設リストA-1（直営）'!X779</f>
        <v>0</v>
      </c>
      <c r="V2460" s="30">
        <f>IF(U2460="新設",VLOOKUP('施設リストA-1（直営）'!Y779,'（新設）照明器具'!$B$5:$C$1990,2,FALSE),IF('部屋別効果（直）'!U2460="撤去",VLOOKUP('施設リストA-1（直営）'!Y779,'（既設）調査結果'!$B$5:$C$1998,2,FALSE),0))</f>
        <v>0</v>
      </c>
      <c r="W2460" s="29">
        <f>'施設リストA-1（直営）'!AA779</f>
        <v>0</v>
      </c>
      <c r="X2460" s="29">
        <f>'施設リストA-1（直営）'!AB779</f>
        <v>0</v>
      </c>
      <c r="Y2460" s="30">
        <f>IF(X2460="新設",VLOOKUP('施設リストA-1（直営）'!AC779,'（新設）照明器具'!$B$5:$C$1990,2,FALSE),IF('部屋別効果（直）'!X2460="撤去",VLOOKUP('施設リストA-1（直営）'!AC779,'（既設）調査結果'!$B$5:$C$1998,2,FALSE),0))</f>
        <v>0</v>
      </c>
      <c r="Z2460" s="29">
        <f>'施設リストA-1（直営）'!AE779</f>
        <v>0</v>
      </c>
      <c r="AA2460" s="29">
        <f>'施設リストA-1（直営）'!AF779</f>
        <v>0</v>
      </c>
      <c r="AB2460" s="30">
        <f>IF(AA2460="新設",VLOOKUP('施設リストA-1（直営）'!AG779,'（新設）照明器具'!$B$5:$C$1990,2,FALSE),IF('部屋別効果（直）'!AA2460="撤去",VLOOKUP('施設リストA-1（直営）'!AG779,'（既設）調査結果'!$B$5:$C$1998,2,FALSE),0))</f>
        <v>0</v>
      </c>
      <c r="AC2460" s="29">
        <f>'施設リストA-1（直営）'!AI779</f>
        <v>0</v>
      </c>
      <c r="AD2460" s="29">
        <f>'施設リストA-1（直営）'!AJ779</f>
        <v>0</v>
      </c>
      <c r="AE2460" s="30">
        <f>IF(AD2460="新設",VLOOKUP('施設リストA-1（直営）'!AK779,'（新設）照明器具'!$B$5:$C$1990,2,FALSE),IF('部屋別効果（直）'!AD2460="撤去",VLOOKUP('施設リストA-1（直営）'!AK779,'（既設）調査結果'!$B$5:$C$1998,2,FALSE),0))</f>
        <v>0</v>
      </c>
      <c r="AF2460" s="29">
        <f>'施設リストA-1（直営）'!AM779</f>
        <v>0</v>
      </c>
      <c r="AG2460" s="29">
        <f>'施設リストA-1（直営）'!AN779</f>
        <v>0</v>
      </c>
      <c r="AH2460" s="30">
        <f>IF(AG2460="新設",VLOOKUP('施設リストA-1（直営）'!AO779,'（新設）照明器具'!$B$5:$C$1990,2,FALSE),IF('部屋別効果（直）'!AG2460="撤去",VLOOKUP('施設リストA-1（直営）'!AO779,'（既設）調査結果'!$B$5:$C$1998,2,FALSE),0))</f>
        <v>0</v>
      </c>
      <c r="AI2460" s="29">
        <f>'施設リストA-1（直営）'!AQ779</f>
        <v>0</v>
      </c>
      <c r="AJ2460" s="29">
        <f>'施設リストA-1（直営）'!AR779</f>
        <v>0</v>
      </c>
      <c r="AK2460" s="30">
        <f>IF(AJ2460="新設",VLOOKUP('施設リストA-1（直営）'!AS779,'（新設）照明器具'!$B$5:$C$1990,2,FALSE),IF('部屋別効果（直）'!AJ2460="撤去",VLOOKUP('施設リストA-1（直営）'!AS779,'（既設）調査結果'!$B$5:$C$1998,2,FALSE),0))</f>
        <v>0</v>
      </c>
      <c r="AL2460" s="29">
        <f>'施設リストA-1（直営）'!AU779</f>
        <v>0</v>
      </c>
    </row>
    <row r="2461" spans="1:38" customFormat="1">
      <c r="A2461" s="94"/>
      <c r="B2461" s="16" t="str">
        <f>'施設リストA-1（直営）'!B780</f>
        <v>修学院中</v>
      </c>
      <c r="C2461" s="14">
        <f>'施設リストA-1（直営）'!C780</f>
        <v>0</v>
      </c>
      <c r="D2461" s="94" t="str">
        <f>'施設リストA-1（直営）'!D780</f>
        <v>東階段（1～3階）</v>
      </c>
      <c r="E2461" s="20">
        <f>'施設リストA-1（直営）'!E780</f>
        <v>210</v>
      </c>
      <c r="F2461" s="20">
        <f>'施設リストA-1（直営）'!F780</f>
        <v>10</v>
      </c>
      <c r="G2461" s="13">
        <f>'施設リストA-1（直営）'!G780</f>
        <v>2100</v>
      </c>
      <c r="H2461" s="28">
        <f t="shared" si="38"/>
        <v>0</v>
      </c>
      <c r="I2461" s="29">
        <f>'施設リストA-1（直営）'!H780</f>
        <v>0</v>
      </c>
      <c r="J2461" s="30">
        <f>IF(I2461="新設",VLOOKUP('施設リストA-1（直営）'!I780,'（新設）照明器具'!$B$5:$C$1990,2,FALSE),IF('部屋別効果（直）'!I2461="撤去",VLOOKUP('施設リストA-1（直営）'!I780,'（既設）調査結果'!$B$5:$C$1998,2,FALSE),0))</f>
        <v>0</v>
      </c>
      <c r="K2461" s="29">
        <f>'施設リストA-1（直営）'!K780</f>
        <v>0</v>
      </c>
      <c r="L2461" s="29">
        <f>'施設リストA-1（直営）'!L780</f>
        <v>0</v>
      </c>
      <c r="M2461" s="30">
        <f>IF(L2461="新設",VLOOKUP('施設リストA-1（直営）'!M780,'（新設）照明器具'!$B$5:$C$1990,2,FALSE),IF('部屋別効果（直）'!L2461="撤去",VLOOKUP('施設リストA-1（直営）'!M780,'（既設）調査結果'!$B$5:$C$1998,2,FALSE),0))</f>
        <v>0</v>
      </c>
      <c r="N2461" s="29">
        <f>'施設リストA-1（直営）'!O780</f>
        <v>0</v>
      </c>
      <c r="O2461" s="29">
        <f>'施設リストA-1（直営）'!P780</f>
        <v>0</v>
      </c>
      <c r="P2461" s="30">
        <f>IF(O2461="新設",VLOOKUP('施設リストA-1（直営）'!Q780,'（新設）照明器具'!$B$5:$C$1990,2,FALSE),IF('部屋別効果（直）'!O2461="撤去",VLOOKUP('施設リストA-1（直営）'!Q780,'（既設）調査結果'!$B$5:$C$1998,2,FALSE),0))</f>
        <v>0</v>
      </c>
      <c r="Q2461" s="29">
        <f>'施設リストA-1（直営）'!S780</f>
        <v>0</v>
      </c>
      <c r="R2461" s="29">
        <f>'施設リストA-1（直営）'!T780</f>
        <v>0</v>
      </c>
      <c r="S2461" s="30">
        <f>IF(R2461="新設",VLOOKUP('施設リストA-1（直営）'!U780,'（新設）照明器具'!$B$5:$C$1990,2,FALSE),IF('部屋別効果（直）'!R2461="撤去",VLOOKUP('施設リストA-1（直営）'!U780,'（既設）調査結果'!$B$5:$C$1998,2,FALSE),0))</f>
        <v>0</v>
      </c>
      <c r="T2461" s="29">
        <f>'施設リストA-1（直営）'!W780</f>
        <v>0</v>
      </c>
      <c r="U2461" s="29">
        <f>'施設リストA-1（直営）'!X780</f>
        <v>0</v>
      </c>
      <c r="V2461" s="30">
        <f>IF(U2461="新設",VLOOKUP('施設リストA-1（直営）'!Y780,'（新設）照明器具'!$B$5:$C$1990,2,FALSE),IF('部屋別効果（直）'!U2461="撤去",VLOOKUP('施設リストA-1（直営）'!Y780,'（既設）調査結果'!$B$5:$C$1998,2,FALSE),0))</f>
        <v>0</v>
      </c>
      <c r="W2461" s="29">
        <f>'施設リストA-1（直営）'!AA780</f>
        <v>0</v>
      </c>
      <c r="X2461" s="29">
        <f>'施設リストA-1（直営）'!AB780</f>
        <v>0</v>
      </c>
      <c r="Y2461" s="30">
        <f>IF(X2461="新設",VLOOKUP('施設リストA-1（直営）'!AC780,'（新設）照明器具'!$B$5:$C$1990,2,FALSE),IF('部屋別効果（直）'!X2461="撤去",VLOOKUP('施設リストA-1（直営）'!AC780,'（既設）調査結果'!$B$5:$C$1998,2,FALSE),0))</f>
        <v>0</v>
      </c>
      <c r="Z2461" s="29">
        <f>'施設リストA-1（直営）'!AE780</f>
        <v>0</v>
      </c>
      <c r="AA2461" s="29">
        <f>'施設リストA-1（直営）'!AF780</f>
        <v>0</v>
      </c>
      <c r="AB2461" s="30">
        <f>IF(AA2461="新設",VLOOKUP('施設リストA-1（直営）'!AG780,'（新設）照明器具'!$B$5:$C$1990,2,FALSE),IF('部屋別効果（直）'!AA2461="撤去",VLOOKUP('施設リストA-1（直営）'!AG780,'（既設）調査結果'!$B$5:$C$1998,2,FALSE),0))</f>
        <v>0</v>
      </c>
      <c r="AC2461" s="29">
        <f>'施設リストA-1（直営）'!AI780</f>
        <v>0</v>
      </c>
      <c r="AD2461" s="29">
        <f>'施設リストA-1（直営）'!AJ780</f>
        <v>0</v>
      </c>
      <c r="AE2461" s="30">
        <f>IF(AD2461="新設",VLOOKUP('施設リストA-1（直営）'!AK780,'（新設）照明器具'!$B$5:$C$1990,2,FALSE),IF('部屋別効果（直）'!AD2461="撤去",VLOOKUP('施設リストA-1（直営）'!AK780,'（既設）調査結果'!$B$5:$C$1998,2,FALSE),0))</f>
        <v>0</v>
      </c>
      <c r="AF2461" s="29">
        <f>'施設リストA-1（直営）'!AM780</f>
        <v>0</v>
      </c>
      <c r="AG2461" s="29">
        <f>'施設リストA-1（直営）'!AN780</f>
        <v>0</v>
      </c>
      <c r="AH2461" s="30">
        <f>IF(AG2461="新設",VLOOKUP('施設リストA-1（直営）'!AO780,'（新設）照明器具'!$B$5:$C$1990,2,FALSE),IF('部屋別効果（直）'!AG2461="撤去",VLOOKUP('施設リストA-1（直営）'!AO780,'（既設）調査結果'!$B$5:$C$1998,2,FALSE),0))</f>
        <v>0</v>
      </c>
      <c r="AI2461" s="29">
        <f>'施設リストA-1（直営）'!AQ780</f>
        <v>0</v>
      </c>
      <c r="AJ2461" s="29">
        <f>'施設リストA-1（直営）'!AR780</f>
        <v>0</v>
      </c>
      <c r="AK2461" s="30">
        <f>IF(AJ2461="新設",VLOOKUP('施設リストA-1（直営）'!AS780,'（新設）照明器具'!$B$5:$C$1990,2,FALSE),IF('部屋別効果（直）'!AJ2461="撤去",VLOOKUP('施設リストA-1（直営）'!AS780,'（既設）調査結果'!$B$5:$C$1998,2,FALSE),0))</f>
        <v>0</v>
      </c>
      <c r="AL2461" s="29">
        <f>'施設リストA-1（直営）'!AU780</f>
        <v>0</v>
      </c>
    </row>
    <row r="2462" spans="1:38" customFormat="1">
      <c r="A2462" s="94"/>
      <c r="B2462" s="16" t="str">
        <f>'施設リストA-1（直営）'!B781</f>
        <v>修学院中</v>
      </c>
      <c r="C2462" s="14">
        <f>'施設リストA-1（直営）'!C781</f>
        <v>0</v>
      </c>
      <c r="D2462" s="94" t="str">
        <f>'施設リストA-1（直営）'!D781</f>
        <v>中階段（1～3階）</v>
      </c>
      <c r="E2462" s="20">
        <f>'施設リストA-1（直営）'!E781</f>
        <v>210</v>
      </c>
      <c r="F2462" s="20">
        <f>'施設リストA-1（直営）'!F781</f>
        <v>10</v>
      </c>
      <c r="G2462" s="13">
        <f>'施設リストA-1（直営）'!G781</f>
        <v>2100</v>
      </c>
      <c r="H2462" s="28" t="e">
        <f t="shared" si="38"/>
        <v>#N/A</v>
      </c>
      <c r="I2462" s="29" t="str">
        <f>'施設リストA-1（直営）'!H781</f>
        <v>新設</v>
      </c>
      <c r="J2462" s="30" t="e">
        <f>IF(I2462="新設",VLOOKUP('施設リストA-1（直営）'!I781,'（新設）照明器具'!$B$5:$C$1990,2,FALSE),IF('部屋別効果（直）'!I2462="撤去",VLOOKUP('施設リストA-1（直営）'!I781,'（既設）調査結果'!$B$5:$C$1998,2,FALSE),0))</f>
        <v>#N/A</v>
      </c>
      <c r="K2462" s="29">
        <f>'施設リストA-1（直営）'!K781</f>
        <v>2</v>
      </c>
      <c r="L2462" s="29" t="str">
        <f>'施設リストA-1（直営）'!L781</f>
        <v>撤去</v>
      </c>
      <c r="M2462" s="30">
        <f>IF(L2462="新設",VLOOKUP('施設リストA-1（直営）'!M781,'（新設）照明器具'!$B$5:$C$1990,2,FALSE),IF('部屋別効果（直）'!L2462="撤去",VLOOKUP('施設リストA-1（直営）'!M781,'（既設）調査結果'!$B$5:$C$1998,2,FALSE),0))</f>
        <v>23</v>
      </c>
      <c r="N2462" s="29">
        <f>'施設リストA-1（直営）'!O781</f>
        <v>2</v>
      </c>
      <c r="O2462" s="29">
        <f>'施設リストA-1（直営）'!P781</f>
        <v>0</v>
      </c>
      <c r="P2462" s="30">
        <f>IF(O2462="新設",VLOOKUP('施設リストA-1（直営）'!Q781,'（新設）照明器具'!$B$5:$C$1990,2,FALSE),IF('部屋別効果（直）'!O2462="撤去",VLOOKUP('施設リストA-1（直営）'!Q781,'（既設）調査結果'!$B$5:$C$1998,2,FALSE),0))</f>
        <v>0</v>
      </c>
      <c r="Q2462" s="29">
        <f>'施設リストA-1（直営）'!S781</f>
        <v>0</v>
      </c>
      <c r="R2462" s="29">
        <f>'施設リストA-1（直営）'!T781</f>
        <v>0</v>
      </c>
      <c r="S2462" s="30">
        <f>IF(R2462="新設",VLOOKUP('施設リストA-1（直営）'!U781,'（新設）照明器具'!$B$5:$C$1990,2,FALSE),IF('部屋別効果（直）'!R2462="撤去",VLOOKUP('施設リストA-1（直営）'!U781,'（既設）調査結果'!$B$5:$C$1998,2,FALSE),0))</f>
        <v>0</v>
      </c>
      <c r="T2462" s="29">
        <f>'施設リストA-1（直営）'!W781</f>
        <v>0</v>
      </c>
      <c r="U2462" s="29">
        <f>'施設リストA-1（直営）'!X781</f>
        <v>0</v>
      </c>
      <c r="V2462" s="30">
        <f>IF(U2462="新設",VLOOKUP('施設リストA-1（直営）'!Y781,'（新設）照明器具'!$B$5:$C$1990,2,FALSE),IF('部屋別効果（直）'!U2462="撤去",VLOOKUP('施設リストA-1（直営）'!Y781,'（既設）調査結果'!$B$5:$C$1998,2,FALSE),0))</f>
        <v>0</v>
      </c>
      <c r="W2462" s="29">
        <f>'施設リストA-1（直営）'!AA781</f>
        <v>0</v>
      </c>
      <c r="X2462" s="29">
        <f>'施設リストA-1（直営）'!AB781</f>
        <v>0</v>
      </c>
      <c r="Y2462" s="30">
        <f>IF(X2462="新設",VLOOKUP('施設リストA-1（直営）'!AC781,'（新設）照明器具'!$B$5:$C$1990,2,FALSE),IF('部屋別効果（直）'!X2462="撤去",VLOOKUP('施設リストA-1（直営）'!AC781,'（既設）調査結果'!$B$5:$C$1998,2,FALSE),0))</f>
        <v>0</v>
      </c>
      <c r="Z2462" s="29">
        <f>'施設リストA-1（直営）'!AE781</f>
        <v>0</v>
      </c>
      <c r="AA2462" s="29">
        <f>'施設リストA-1（直営）'!AF781</f>
        <v>0</v>
      </c>
      <c r="AB2462" s="30">
        <f>IF(AA2462="新設",VLOOKUP('施設リストA-1（直営）'!AG781,'（新設）照明器具'!$B$5:$C$1990,2,FALSE),IF('部屋別効果（直）'!AA2462="撤去",VLOOKUP('施設リストA-1（直営）'!AG781,'（既設）調査結果'!$B$5:$C$1998,2,FALSE),0))</f>
        <v>0</v>
      </c>
      <c r="AC2462" s="29">
        <f>'施設リストA-1（直営）'!AI781</f>
        <v>0</v>
      </c>
      <c r="AD2462" s="29">
        <f>'施設リストA-1（直営）'!AJ781</f>
        <v>0</v>
      </c>
      <c r="AE2462" s="30">
        <f>IF(AD2462="新設",VLOOKUP('施設リストA-1（直営）'!AK781,'（新設）照明器具'!$B$5:$C$1990,2,FALSE),IF('部屋別効果（直）'!AD2462="撤去",VLOOKUP('施設リストA-1（直営）'!AK781,'（既設）調査結果'!$B$5:$C$1998,2,FALSE),0))</f>
        <v>0</v>
      </c>
      <c r="AF2462" s="29">
        <f>'施設リストA-1（直営）'!AM781</f>
        <v>0</v>
      </c>
      <c r="AG2462" s="29">
        <f>'施設リストA-1（直営）'!AN781</f>
        <v>0</v>
      </c>
      <c r="AH2462" s="30">
        <f>IF(AG2462="新設",VLOOKUP('施設リストA-1（直営）'!AO781,'（新設）照明器具'!$B$5:$C$1990,2,FALSE),IF('部屋別効果（直）'!AG2462="撤去",VLOOKUP('施設リストA-1（直営）'!AO781,'（既設）調査結果'!$B$5:$C$1998,2,FALSE),0))</f>
        <v>0</v>
      </c>
      <c r="AI2462" s="29">
        <f>'施設リストA-1（直営）'!AQ781</f>
        <v>0</v>
      </c>
      <c r="AJ2462" s="29">
        <f>'施設リストA-1（直営）'!AR781</f>
        <v>0</v>
      </c>
      <c r="AK2462" s="30">
        <f>IF(AJ2462="新設",VLOOKUP('施設リストA-1（直営）'!AS781,'（新設）照明器具'!$B$5:$C$1990,2,FALSE),IF('部屋別効果（直）'!AJ2462="撤去",VLOOKUP('施設リストA-1（直営）'!AS781,'（既設）調査結果'!$B$5:$C$1998,2,FALSE),0))</f>
        <v>0</v>
      </c>
      <c r="AL2462" s="29">
        <f>'施設リストA-1（直営）'!AU781</f>
        <v>0</v>
      </c>
    </row>
    <row r="2463" spans="1:38" customFormat="1">
      <c r="A2463" s="94"/>
      <c r="B2463" s="16" t="str">
        <f>'施設リストA-1（直営）'!B782</f>
        <v>修学院中</v>
      </c>
      <c r="C2463" s="14">
        <f>'施設リストA-1（直営）'!C782</f>
        <v>1</v>
      </c>
      <c r="D2463" s="94" t="str">
        <f>'施設リストA-1（直営）'!D782</f>
        <v>南音楽室</v>
      </c>
      <c r="E2463" s="20">
        <f>'施設リストA-1（直営）'!E782</f>
        <v>210</v>
      </c>
      <c r="F2463" s="20">
        <f>'施設リストA-1（直営）'!F782</f>
        <v>6</v>
      </c>
      <c r="G2463" s="13">
        <f>'施設リストA-1（直営）'!G782</f>
        <v>1260</v>
      </c>
      <c r="H2463" s="28" t="e">
        <f t="shared" si="38"/>
        <v>#N/A</v>
      </c>
      <c r="I2463" s="29" t="str">
        <f>'施設リストA-1（直営）'!H782</f>
        <v>新設</v>
      </c>
      <c r="J2463" s="30" t="e">
        <f>IF(I2463="新設",VLOOKUP('施設リストA-1（直営）'!I782,'（新設）照明器具'!$B$5:$C$1990,2,FALSE),IF('部屋別効果（直）'!I2463="撤去",VLOOKUP('施設リストA-1（直営）'!I782,'（既設）調査結果'!$B$5:$C$1998,2,FALSE),0))</f>
        <v>#N/A</v>
      </c>
      <c r="K2463" s="29">
        <f>'施設リストA-1（直営）'!K782</f>
        <v>12</v>
      </c>
      <c r="L2463" s="29" t="str">
        <f>'施設リストA-1（直営）'!L782</f>
        <v>撤去</v>
      </c>
      <c r="M2463" s="30">
        <f>IF(L2463="新設",VLOOKUP('施設リストA-1（直営）'!M782,'（新設）照明器具'!$B$5:$C$1990,2,FALSE),IF('部屋別効果（直）'!L2463="撤去",VLOOKUP('施設リストA-1（直営）'!M782,'（既設）調査結果'!$B$5:$C$1998,2,FALSE),0))</f>
        <v>86</v>
      </c>
      <c r="N2463" s="29">
        <f>'施設リストA-1（直営）'!O782</f>
        <v>12</v>
      </c>
      <c r="O2463" s="29">
        <f>'施設リストA-1（直営）'!P782</f>
        <v>0</v>
      </c>
      <c r="P2463" s="30">
        <f>IF(O2463="新設",VLOOKUP('施設リストA-1（直営）'!Q782,'（新設）照明器具'!$B$5:$C$1990,2,FALSE),IF('部屋別効果（直）'!O2463="撤去",VLOOKUP('施設リストA-1（直営）'!Q782,'（既設）調査結果'!$B$5:$C$1998,2,FALSE),0))</f>
        <v>0</v>
      </c>
      <c r="Q2463" s="29">
        <f>'施設リストA-1（直営）'!S782</f>
        <v>0</v>
      </c>
      <c r="R2463" s="29">
        <f>'施設リストA-1（直営）'!T782</f>
        <v>0</v>
      </c>
      <c r="S2463" s="30">
        <f>IF(R2463="新設",VLOOKUP('施設リストA-1（直営）'!U782,'（新設）照明器具'!$B$5:$C$1990,2,FALSE),IF('部屋別効果（直）'!R2463="撤去",VLOOKUP('施設リストA-1（直営）'!U782,'（既設）調査結果'!$B$5:$C$1998,2,FALSE),0))</f>
        <v>0</v>
      </c>
      <c r="T2463" s="29">
        <f>'施設リストA-1（直営）'!W782</f>
        <v>0</v>
      </c>
      <c r="U2463" s="29">
        <f>'施設リストA-1（直営）'!X782</f>
        <v>0</v>
      </c>
      <c r="V2463" s="30">
        <f>IF(U2463="新設",VLOOKUP('施設リストA-1（直営）'!Y782,'（新設）照明器具'!$B$5:$C$1990,2,FALSE),IF('部屋別効果（直）'!U2463="撤去",VLOOKUP('施設リストA-1（直営）'!Y782,'（既設）調査結果'!$B$5:$C$1998,2,FALSE),0))</f>
        <v>0</v>
      </c>
      <c r="W2463" s="29">
        <f>'施設リストA-1（直営）'!AA782</f>
        <v>0</v>
      </c>
      <c r="X2463" s="29">
        <f>'施設リストA-1（直営）'!AB782</f>
        <v>0</v>
      </c>
      <c r="Y2463" s="30">
        <f>IF(X2463="新設",VLOOKUP('施設リストA-1（直営）'!AC782,'（新設）照明器具'!$B$5:$C$1990,2,FALSE),IF('部屋別効果（直）'!X2463="撤去",VLOOKUP('施設リストA-1（直営）'!AC782,'（既設）調査結果'!$B$5:$C$1998,2,FALSE),0))</f>
        <v>0</v>
      </c>
      <c r="Z2463" s="29">
        <f>'施設リストA-1（直営）'!AE782</f>
        <v>0</v>
      </c>
      <c r="AA2463" s="29">
        <f>'施設リストA-1（直営）'!AF782</f>
        <v>0</v>
      </c>
      <c r="AB2463" s="30">
        <f>IF(AA2463="新設",VLOOKUP('施設リストA-1（直営）'!AG782,'（新設）照明器具'!$B$5:$C$1990,2,FALSE),IF('部屋別効果（直）'!AA2463="撤去",VLOOKUP('施設リストA-1（直営）'!AG782,'（既設）調査結果'!$B$5:$C$1998,2,FALSE),0))</f>
        <v>0</v>
      </c>
      <c r="AC2463" s="29">
        <f>'施設リストA-1（直営）'!AI782</f>
        <v>0</v>
      </c>
      <c r="AD2463" s="29">
        <f>'施設リストA-1（直営）'!AJ782</f>
        <v>0</v>
      </c>
      <c r="AE2463" s="30">
        <f>IF(AD2463="新設",VLOOKUP('施設リストA-1（直営）'!AK782,'（新設）照明器具'!$B$5:$C$1990,2,FALSE),IF('部屋別効果（直）'!AD2463="撤去",VLOOKUP('施設リストA-1（直営）'!AK782,'（既設）調査結果'!$B$5:$C$1998,2,FALSE),0))</f>
        <v>0</v>
      </c>
      <c r="AF2463" s="29">
        <f>'施設リストA-1（直営）'!AM782</f>
        <v>0</v>
      </c>
      <c r="AG2463" s="29">
        <f>'施設リストA-1（直営）'!AN782</f>
        <v>0</v>
      </c>
      <c r="AH2463" s="30">
        <f>IF(AG2463="新設",VLOOKUP('施設リストA-1（直営）'!AO782,'（新設）照明器具'!$B$5:$C$1990,2,FALSE),IF('部屋別効果（直）'!AG2463="撤去",VLOOKUP('施設リストA-1（直営）'!AO782,'（既設）調査結果'!$B$5:$C$1998,2,FALSE),0))</f>
        <v>0</v>
      </c>
      <c r="AI2463" s="29">
        <f>'施設リストA-1（直営）'!AQ782</f>
        <v>0</v>
      </c>
      <c r="AJ2463" s="29">
        <f>'施設リストA-1（直営）'!AR782</f>
        <v>0</v>
      </c>
      <c r="AK2463" s="30">
        <f>IF(AJ2463="新設",VLOOKUP('施設リストA-1（直営）'!AS782,'（新設）照明器具'!$B$5:$C$1990,2,FALSE),IF('部屋別効果（直）'!AJ2463="撤去",VLOOKUP('施設リストA-1（直営）'!AS782,'（既設）調査結果'!$B$5:$C$1998,2,FALSE),0))</f>
        <v>0</v>
      </c>
      <c r="AL2463" s="29">
        <f>'施設リストA-1（直営）'!AU782</f>
        <v>0</v>
      </c>
    </row>
    <row r="2464" spans="1:38" customFormat="1">
      <c r="A2464" s="94"/>
      <c r="B2464" s="16" t="str">
        <f>'施設リストA-1（直営）'!B783</f>
        <v>修学院中</v>
      </c>
      <c r="C2464" s="14">
        <f>'施設リストA-1（直営）'!C783</f>
        <v>1</v>
      </c>
      <c r="D2464" s="94" t="str">
        <f>'施設リストA-1（直営）'!D783</f>
        <v>カウンセリングルーム</v>
      </c>
      <c r="E2464" s="20">
        <f>'施設リストA-1（直営）'!E783</f>
        <v>210</v>
      </c>
      <c r="F2464" s="20">
        <f>'施設リストA-1（直営）'!F783</f>
        <v>4</v>
      </c>
      <c r="G2464" s="13">
        <f>'施設リストA-1（直営）'!G783</f>
        <v>840</v>
      </c>
      <c r="H2464" s="28" t="e">
        <f t="shared" si="38"/>
        <v>#N/A</v>
      </c>
      <c r="I2464" s="29" t="str">
        <f>'施設リストA-1（直営）'!H783</f>
        <v>新設</v>
      </c>
      <c r="J2464" s="30" t="e">
        <f>IF(I2464="新設",VLOOKUP('施設リストA-1（直営）'!I783,'（新設）照明器具'!$B$5:$C$1990,2,FALSE),IF('部屋別効果（直）'!I2464="撤去",VLOOKUP('施設リストA-1（直営）'!I783,'（既設）調査結果'!$B$5:$C$1998,2,FALSE),0))</f>
        <v>#N/A</v>
      </c>
      <c r="K2464" s="29">
        <f>'施設リストA-1（直営）'!K783</f>
        <v>16</v>
      </c>
      <c r="L2464" s="29" t="str">
        <f>'施設リストA-1（直営）'!L783</f>
        <v>撤去</v>
      </c>
      <c r="M2464" s="30">
        <f>IF(L2464="新設",VLOOKUP('施設リストA-1（直営）'!M783,'（新設）照明器具'!$B$5:$C$1990,2,FALSE),IF('部屋別効果（直）'!L2464="撤去",VLOOKUP('施設リストA-1（直営）'!M783,'（既設）調査結果'!$B$5:$C$1998,2,FALSE),0))</f>
        <v>120</v>
      </c>
      <c r="N2464" s="29">
        <f>'施設リストA-1（直営）'!O783</f>
        <v>16</v>
      </c>
      <c r="O2464" s="29">
        <f>'施設リストA-1（直営）'!P783</f>
        <v>0</v>
      </c>
      <c r="P2464" s="30">
        <f>IF(O2464="新設",VLOOKUP('施設リストA-1（直営）'!Q783,'（新設）照明器具'!$B$5:$C$1990,2,FALSE),IF('部屋別効果（直）'!O2464="撤去",VLOOKUP('施設リストA-1（直営）'!Q783,'（既設）調査結果'!$B$5:$C$1998,2,FALSE),0))</f>
        <v>0</v>
      </c>
      <c r="Q2464" s="29">
        <f>'施設リストA-1（直営）'!S783</f>
        <v>0</v>
      </c>
      <c r="R2464" s="29">
        <f>'施設リストA-1（直営）'!T783</f>
        <v>0</v>
      </c>
      <c r="S2464" s="30">
        <f>IF(R2464="新設",VLOOKUP('施設リストA-1（直営）'!U783,'（新設）照明器具'!$B$5:$C$1990,2,FALSE),IF('部屋別効果（直）'!R2464="撤去",VLOOKUP('施設リストA-1（直営）'!U783,'（既設）調査結果'!$B$5:$C$1998,2,FALSE),0))</f>
        <v>0</v>
      </c>
      <c r="T2464" s="29">
        <f>'施設リストA-1（直営）'!W783</f>
        <v>0</v>
      </c>
      <c r="U2464" s="29">
        <f>'施設リストA-1（直営）'!X783</f>
        <v>0</v>
      </c>
      <c r="V2464" s="30">
        <f>IF(U2464="新設",VLOOKUP('施設リストA-1（直営）'!Y783,'（新設）照明器具'!$B$5:$C$1990,2,FALSE),IF('部屋別効果（直）'!U2464="撤去",VLOOKUP('施設リストA-1（直営）'!Y783,'（既設）調査結果'!$B$5:$C$1998,2,FALSE),0))</f>
        <v>0</v>
      </c>
      <c r="W2464" s="29">
        <f>'施設リストA-1（直営）'!AA783</f>
        <v>0</v>
      </c>
      <c r="X2464" s="29">
        <f>'施設リストA-1（直営）'!AB783</f>
        <v>0</v>
      </c>
      <c r="Y2464" s="30">
        <f>IF(X2464="新設",VLOOKUP('施設リストA-1（直営）'!AC783,'（新設）照明器具'!$B$5:$C$1990,2,FALSE),IF('部屋別効果（直）'!X2464="撤去",VLOOKUP('施設リストA-1（直営）'!AC783,'（既設）調査結果'!$B$5:$C$1998,2,FALSE),0))</f>
        <v>0</v>
      </c>
      <c r="Z2464" s="29">
        <f>'施設リストA-1（直営）'!AE783</f>
        <v>0</v>
      </c>
      <c r="AA2464" s="29">
        <f>'施設リストA-1（直営）'!AF783</f>
        <v>0</v>
      </c>
      <c r="AB2464" s="30">
        <f>IF(AA2464="新設",VLOOKUP('施設リストA-1（直営）'!AG783,'（新設）照明器具'!$B$5:$C$1990,2,FALSE),IF('部屋別効果（直）'!AA2464="撤去",VLOOKUP('施設リストA-1（直営）'!AG783,'（既設）調査結果'!$B$5:$C$1998,2,FALSE),0))</f>
        <v>0</v>
      </c>
      <c r="AC2464" s="29">
        <f>'施設リストA-1（直営）'!AI783</f>
        <v>0</v>
      </c>
      <c r="AD2464" s="29">
        <f>'施設リストA-1（直営）'!AJ783</f>
        <v>0</v>
      </c>
      <c r="AE2464" s="30">
        <f>IF(AD2464="新設",VLOOKUP('施設リストA-1（直営）'!AK783,'（新設）照明器具'!$B$5:$C$1990,2,FALSE),IF('部屋別効果（直）'!AD2464="撤去",VLOOKUP('施設リストA-1（直営）'!AK783,'（既設）調査結果'!$B$5:$C$1998,2,FALSE),0))</f>
        <v>0</v>
      </c>
      <c r="AF2464" s="29">
        <f>'施設リストA-1（直営）'!AM783</f>
        <v>0</v>
      </c>
      <c r="AG2464" s="29">
        <f>'施設リストA-1（直営）'!AN783</f>
        <v>0</v>
      </c>
      <c r="AH2464" s="30">
        <f>IF(AG2464="新設",VLOOKUP('施設リストA-1（直営）'!AO783,'（新設）照明器具'!$B$5:$C$1990,2,FALSE),IF('部屋別効果（直）'!AG2464="撤去",VLOOKUP('施設リストA-1（直営）'!AO783,'（既設）調査結果'!$B$5:$C$1998,2,FALSE),0))</f>
        <v>0</v>
      </c>
      <c r="AI2464" s="29">
        <f>'施設リストA-1（直営）'!AQ783</f>
        <v>0</v>
      </c>
      <c r="AJ2464" s="29">
        <f>'施設リストA-1（直営）'!AR783</f>
        <v>0</v>
      </c>
      <c r="AK2464" s="30">
        <f>IF(AJ2464="新設",VLOOKUP('施設リストA-1（直営）'!AS783,'（新設）照明器具'!$B$5:$C$1990,2,FALSE),IF('部屋別効果（直）'!AJ2464="撤去",VLOOKUP('施設リストA-1（直営）'!AS783,'（既設）調査結果'!$B$5:$C$1998,2,FALSE),0))</f>
        <v>0</v>
      </c>
      <c r="AL2464" s="29">
        <f>'施設リストA-1（直営）'!AU783</f>
        <v>0</v>
      </c>
    </row>
    <row r="2465" spans="1:38" customFormat="1">
      <c r="A2465" s="94"/>
      <c r="B2465" s="16" t="str">
        <f>'施設リストA-1（直営）'!B784</f>
        <v>修学院中</v>
      </c>
      <c r="C2465" s="14">
        <f>'施設リストA-1（直営）'!C784</f>
        <v>1</v>
      </c>
      <c r="D2465" s="94" t="str">
        <f>'施設リストA-1（直営）'!D784</f>
        <v>南職員室</v>
      </c>
      <c r="E2465" s="20">
        <f>'施設リストA-1（直営）'!E784</f>
        <v>250</v>
      </c>
      <c r="F2465" s="20">
        <f>'施設リストA-1（直営）'!F784</f>
        <v>12</v>
      </c>
      <c r="G2465" s="13">
        <f>'施設リストA-1（直営）'!G784</f>
        <v>3000</v>
      </c>
      <c r="H2465" s="28">
        <f t="shared" si="38"/>
        <v>0</v>
      </c>
      <c r="I2465" s="29">
        <f>'施設リストA-1（直営）'!H784</f>
        <v>0</v>
      </c>
      <c r="J2465" s="30">
        <f>IF(I2465="新設",VLOOKUP('施設リストA-1（直営）'!I784,'（新設）照明器具'!$B$5:$C$1990,2,FALSE),IF('部屋別効果（直）'!I2465="撤去",VLOOKUP('施設リストA-1（直営）'!I784,'（既設）調査結果'!$B$5:$C$1998,2,FALSE),0))</f>
        <v>0</v>
      </c>
      <c r="K2465" s="29">
        <f>'施設リストA-1（直営）'!K784</f>
        <v>0</v>
      </c>
      <c r="L2465" s="29">
        <f>'施設リストA-1（直営）'!L784</f>
        <v>0</v>
      </c>
      <c r="M2465" s="30">
        <f>IF(L2465="新設",VLOOKUP('施設リストA-1（直営）'!M784,'（新設）照明器具'!$B$5:$C$1990,2,FALSE),IF('部屋別効果（直）'!L2465="撤去",VLOOKUP('施設リストA-1（直営）'!M784,'（既設）調査結果'!$B$5:$C$1998,2,FALSE),0))</f>
        <v>0</v>
      </c>
      <c r="N2465" s="29">
        <f>'施設リストA-1（直営）'!O784</f>
        <v>0</v>
      </c>
      <c r="O2465" s="29">
        <f>'施設リストA-1（直営）'!P784</f>
        <v>0</v>
      </c>
      <c r="P2465" s="30">
        <f>IF(O2465="新設",VLOOKUP('施設リストA-1（直営）'!Q784,'（新設）照明器具'!$B$5:$C$1990,2,FALSE),IF('部屋別効果（直）'!O2465="撤去",VLOOKUP('施設リストA-1（直営）'!Q784,'（既設）調査結果'!$B$5:$C$1998,2,FALSE),0))</f>
        <v>0</v>
      </c>
      <c r="Q2465" s="29">
        <f>'施設リストA-1（直営）'!S784</f>
        <v>0</v>
      </c>
      <c r="R2465" s="29">
        <f>'施設リストA-1（直営）'!T784</f>
        <v>0</v>
      </c>
      <c r="S2465" s="30">
        <f>IF(R2465="新設",VLOOKUP('施設リストA-1（直営）'!U784,'（新設）照明器具'!$B$5:$C$1990,2,FALSE),IF('部屋別効果（直）'!R2465="撤去",VLOOKUP('施設リストA-1（直営）'!U784,'（既設）調査結果'!$B$5:$C$1998,2,FALSE),0))</f>
        <v>0</v>
      </c>
      <c r="T2465" s="29">
        <f>'施設リストA-1（直営）'!W784</f>
        <v>0</v>
      </c>
      <c r="U2465" s="29">
        <f>'施設リストA-1（直営）'!X784</f>
        <v>0</v>
      </c>
      <c r="V2465" s="30">
        <f>IF(U2465="新設",VLOOKUP('施設リストA-1（直営）'!Y784,'（新設）照明器具'!$B$5:$C$1990,2,FALSE),IF('部屋別効果（直）'!U2465="撤去",VLOOKUP('施設リストA-1（直営）'!Y784,'（既設）調査結果'!$B$5:$C$1998,2,FALSE),0))</f>
        <v>0</v>
      </c>
      <c r="W2465" s="29">
        <f>'施設リストA-1（直営）'!AA784</f>
        <v>0</v>
      </c>
      <c r="X2465" s="29">
        <f>'施設リストA-1（直営）'!AB784</f>
        <v>0</v>
      </c>
      <c r="Y2465" s="30">
        <f>IF(X2465="新設",VLOOKUP('施設リストA-1（直営）'!AC784,'（新設）照明器具'!$B$5:$C$1990,2,FALSE),IF('部屋別効果（直）'!X2465="撤去",VLOOKUP('施設リストA-1（直営）'!AC784,'（既設）調査結果'!$B$5:$C$1998,2,FALSE),0))</f>
        <v>0</v>
      </c>
      <c r="Z2465" s="29">
        <f>'施設リストA-1（直営）'!AE784</f>
        <v>0</v>
      </c>
      <c r="AA2465" s="29">
        <f>'施設リストA-1（直営）'!AF784</f>
        <v>0</v>
      </c>
      <c r="AB2465" s="30">
        <f>IF(AA2465="新設",VLOOKUP('施設リストA-1（直営）'!AG784,'（新設）照明器具'!$B$5:$C$1990,2,FALSE),IF('部屋別効果（直）'!AA2465="撤去",VLOOKUP('施設リストA-1（直営）'!AG784,'（既設）調査結果'!$B$5:$C$1998,2,FALSE),0))</f>
        <v>0</v>
      </c>
      <c r="AC2465" s="29">
        <f>'施設リストA-1（直営）'!AI784</f>
        <v>0</v>
      </c>
      <c r="AD2465" s="29">
        <f>'施設リストA-1（直営）'!AJ784</f>
        <v>0</v>
      </c>
      <c r="AE2465" s="30">
        <f>IF(AD2465="新設",VLOOKUP('施設リストA-1（直営）'!AK784,'（新設）照明器具'!$B$5:$C$1990,2,FALSE),IF('部屋別効果（直）'!AD2465="撤去",VLOOKUP('施設リストA-1（直営）'!AK784,'（既設）調査結果'!$B$5:$C$1998,2,FALSE),0))</f>
        <v>0</v>
      </c>
      <c r="AF2465" s="29">
        <f>'施設リストA-1（直営）'!AM784</f>
        <v>0</v>
      </c>
      <c r="AG2465" s="29">
        <f>'施設リストA-1（直営）'!AN784</f>
        <v>0</v>
      </c>
      <c r="AH2465" s="30">
        <f>IF(AG2465="新設",VLOOKUP('施設リストA-1（直営）'!AO784,'（新設）照明器具'!$B$5:$C$1990,2,FALSE),IF('部屋別効果（直）'!AG2465="撤去",VLOOKUP('施設リストA-1（直営）'!AO784,'（既設）調査結果'!$B$5:$C$1998,2,FALSE),0))</f>
        <v>0</v>
      </c>
      <c r="AI2465" s="29">
        <f>'施設リストA-1（直営）'!AQ784</f>
        <v>0</v>
      </c>
      <c r="AJ2465" s="29">
        <f>'施設リストA-1（直営）'!AR784</f>
        <v>0</v>
      </c>
      <c r="AK2465" s="30">
        <f>IF(AJ2465="新設",VLOOKUP('施設リストA-1（直営）'!AS784,'（新設）照明器具'!$B$5:$C$1990,2,FALSE),IF('部屋別効果（直）'!AJ2465="撤去",VLOOKUP('施設リストA-1（直営）'!AS784,'（既設）調査結果'!$B$5:$C$1998,2,FALSE),0))</f>
        <v>0</v>
      </c>
      <c r="AL2465" s="29">
        <f>'施設リストA-1（直営）'!AU784</f>
        <v>0</v>
      </c>
    </row>
    <row r="2466" spans="1:38" customFormat="1">
      <c r="A2466" s="94"/>
      <c r="B2466" s="16" t="str">
        <f>'施設リストA-1（直営）'!B785</f>
        <v>修学院中</v>
      </c>
      <c r="C2466" s="14">
        <f>'施設リストA-1（直営）'!C785</f>
        <v>1</v>
      </c>
      <c r="D2466" s="94" t="str">
        <f>'施設リストA-1（直営）'!D785</f>
        <v>進路指導室</v>
      </c>
      <c r="E2466" s="20">
        <f>'施設リストA-1（直営）'!E785</f>
        <v>210</v>
      </c>
      <c r="F2466" s="20">
        <f>'施設リストA-1（直営）'!F785</f>
        <v>4</v>
      </c>
      <c r="G2466" s="13">
        <f>'施設リストA-1（直営）'!G785</f>
        <v>840</v>
      </c>
      <c r="H2466" s="28" t="e">
        <f t="shared" si="38"/>
        <v>#N/A</v>
      </c>
      <c r="I2466" s="29" t="str">
        <f>'施設リストA-1（直営）'!H785</f>
        <v>新設</v>
      </c>
      <c r="J2466" s="30" t="e">
        <f>IF(I2466="新設",VLOOKUP('施設リストA-1（直営）'!I785,'（新設）照明器具'!$B$5:$C$1990,2,FALSE),IF('部屋別効果（直）'!I2466="撤去",VLOOKUP('施設リストA-1（直営）'!I785,'（既設）調査結果'!$B$5:$C$1998,2,FALSE),0))</f>
        <v>#N/A</v>
      </c>
      <c r="K2466" s="29">
        <f>'施設リストA-1（直営）'!K785</f>
        <v>4</v>
      </c>
      <c r="L2466" s="29" t="str">
        <f>'施設リストA-1（直営）'!L785</f>
        <v>撤去</v>
      </c>
      <c r="M2466" s="30">
        <f>IF(L2466="新設",VLOOKUP('施設リストA-1（直営）'!M785,'（新設）照明器具'!$B$5:$C$1990,2,FALSE),IF('部屋別効果（直）'!L2466="撤去",VLOOKUP('施設リストA-1（直営）'!M785,'（既設）調査結果'!$B$5:$C$1998,2,FALSE),0))</f>
        <v>86</v>
      </c>
      <c r="N2466" s="29">
        <f>'施設リストA-1（直営）'!O785</f>
        <v>4</v>
      </c>
      <c r="O2466" s="29">
        <f>'施設リストA-1（直営）'!P785</f>
        <v>0</v>
      </c>
      <c r="P2466" s="30">
        <f>IF(O2466="新設",VLOOKUP('施設リストA-1（直営）'!Q785,'（新設）照明器具'!$B$5:$C$1990,2,FALSE),IF('部屋別効果（直）'!O2466="撤去",VLOOKUP('施設リストA-1（直営）'!Q785,'（既設）調査結果'!$B$5:$C$1998,2,FALSE),0))</f>
        <v>0</v>
      </c>
      <c r="Q2466" s="29">
        <f>'施設リストA-1（直営）'!S785</f>
        <v>0</v>
      </c>
      <c r="R2466" s="29">
        <f>'施設リストA-1（直営）'!T785</f>
        <v>0</v>
      </c>
      <c r="S2466" s="30">
        <f>IF(R2466="新設",VLOOKUP('施設リストA-1（直営）'!U785,'（新設）照明器具'!$B$5:$C$1990,2,FALSE),IF('部屋別効果（直）'!R2466="撤去",VLOOKUP('施設リストA-1（直営）'!U785,'（既設）調査結果'!$B$5:$C$1998,2,FALSE),0))</f>
        <v>0</v>
      </c>
      <c r="T2466" s="29">
        <f>'施設リストA-1（直営）'!W785</f>
        <v>0</v>
      </c>
      <c r="U2466" s="29">
        <f>'施設リストA-1（直営）'!X785</f>
        <v>0</v>
      </c>
      <c r="V2466" s="30">
        <f>IF(U2466="新設",VLOOKUP('施設リストA-1（直営）'!Y785,'（新設）照明器具'!$B$5:$C$1990,2,FALSE),IF('部屋別効果（直）'!U2466="撤去",VLOOKUP('施設リストA-1（直営）'!Y785,'（既設）調査結果'!$B$5:$C$1998,2,FALSE),0))</f>
        <v>0</v>
      </c>
      <c r="W2466" s="29">
        <f>'施設リストA-1（直営）'!AA785</f>
        <v>0</v>
      </c>
      <c r="X2466" s="29">
        <f>'施設リストA-1（直営）'!AB785</f>
        <v>0</v>
      </c>
      <c r="Y2466" s="30">
        <f>IF(X2466="新設",VLOOKUP('施設リストA-1（直営）'!AC785,'（新設）照明器具'!$B$5:$C$1990,2,FALSE),IF('部屋別効果（直）'!X2466="撤去",VLOOKUP('施設リストA-1（直営）'!AC785,'（既設）調査結果'!$B$5:$C$1998,2,FALSE),0))</f>
        <v>0</v>
      </c>
      <c r="Z2466" s="29">
        <f>'施設リストA-1（直営）'!AE785</f>
        <v>0</v>
      </c>
      <c r="AA2466" s="29">
        <f>'施設リストA-1（直営）'!AF785</f>
        <v>0</v>
      </c>
      <c r="AB2466" s="30">
        <f>IF(AA2466="新設",VLOOKUP('施設リストA-1（直営）'!AG785,'（新設）照明器具'!$B$5:$C$1990,2,FALSE),IF('部屋別効果（直）'!AA2466="撤去",VLOOKUP('施設リストA-1（直営）'!AG785,'（既設）調査結果'!$B$5:$C$1998,2,FALSE),0))</f>
        <v>0</v>
      </c>
      <c r="AC2466" s="29">
        <f>'施設リストA-1（直営）'!AI785</f>
        <v>0</v>
      </c>
      <c r="AD2466" s="29">
        <f>'施設リストA-1（直営）'!AJ785</f>
        <v>0</v>
      </c>
      <c r="AE2466" s="30">
        <f>IF(AD2466="新設",VLOOKUP('施設リストA-1（直営）'!AK785,'（新設）照明器具'!$B$5:$C$1990,2,FALSE),IF('部屋別効果（直）'!AD2466="撤去",VLOOKUP('施設リストA-1（直営）'!AK785,'（既設）調査結果'!$B$5:$C$1998,2,FALSE),0))</f>
        <v>0</v>
      </c>
      <c r="AF2466" s="29">
        <f>'施設リストA-1（直営）'!AM785</f>
        <v>0</v>
      </c>
      <c r="AG2466" s="29">
        <f>'施設リストA-1（直営）'!AN785</f>
        <v>0</v>
      </c>
      <c r="AH2466" s="30">
        <f>IF(AG2466="新設",VLOOKUP('施設リストA-1（直営）'!AO785,'（新設）照明器具'!$B$5:$C$1990,2,FALSE),IF('部屋別効果（直）'!AG2466="撤去",VLOOKUP('施設リストA-1（直営）'!AO785,'（既設）調査結果'!$B$5:$C$1998,2,FALSE),0))</f>
        <v>0</v>
      </c>
      <c r="AI2466" s="29">
        <f>'施設リストA-1（直営）'!AQ785</f>
        <v>0</v>
      </c>
      <c r="AJ2466" s="29">
        <f>'施設リストA-1（直営）'!AR785</f>
        <v>0</v>
      </c>
      <c r="AK2466" s="30">
        <f>IF(AJ2466="新設",VLOOKUP('施設リストA-1（直営）'!AS785,'（新設）照明器具'!$B$5:$C$1990,2,FALSE),IF('部屋別効果（直）'!AJ2466="撤去",VLOOKUP('施設リストA-1（直営）'!AS785,'（既設）調査結果'!$B$5:$C$1998,2,FALSE),0))</f>
        <v>0</v>
      </c>
      <c r="AL2466" s="29">
        <f>'施設リストA-1（直営）'!AU785</f>
        <v>0</v>
      </c>
    </row>
    <row r="2467" spans="1:38" customFormat="1">
      <c r="A2467" s="94"/>
      <c r="B2467" s="16" t="str">
        <f>'施設リストA-1（直営）'!B786</f>
        <v>修学院中</v>
      </c>
      <c r="C2467" s="14">
        <f>'施設リストA-1（直営）'!C786</f>
        <v>1</v>
      </c>
      <c r="D2467" s="94" t="str">
        <f>'施設リストA-1（直営）'!D786</f>
        <v>体育準備室</v>
      </c>
      <c r="E2467" s="20">
        <f>'施設リストA-1（直営）'!E786</f>
        <v>210</v>
      </c>
      <c r="F2467" s="20">
        <f>'施設リストA-1（直営）'!F786</f>
        <v>4</v>
      </c>
      <c r="G2467" s="13">
        <f>'施設リストA-1（直営）'!G786</f>
        <v>840</v>
      </c>
      <c r="H2467" s="28" t="e">
        <f t="shared" si="38"/>
        <v>#N/A</v>
      </c>
      <c r="I2467" s="29" t="str">
        <f>'施設リストA-1（直営）'!H786</f>
        <v>新設</v>
      </c>
      <c r="J2467" s="30" t="e">
        <f>IF(I2467="新設",VLOOKUP('施設リストA-1（直営）'!I786,'（新設）照明器具'!$B$5:$C$1990,2,FALSE),IF('部屋別効果（直）'!I2467="撤去",VLOOKUP('施設リストA-1（直営）'!I786,'（既設）調査結果'!$B$5:$C$1998,2,FALSE),0))</f>
        <v>#N/A</v>
      </c>
      <c r="K2467" s="29">
        <f>'施設リストA-1（直営）'!K786</f>
        <v>4</v>
      </c>
      <c r="L2467" s="29" t="str">
        <f>'施設リストA-1（直営）'!L786</f>
        <v>撤去</v>
      </c>
      <c r="M2467" s="30">
        <f>IF(L2467="新設",VLOOKUP('施設リストA-1（直営）'!M786,'（新設）照明器具'!$B$5:$C$1990,2,FALSE),IF('部屋別効果（直）'!L2467="撤去",VLOOKUP('施設リストA-1（直営）'!M786,'（既設）調査結果'!$B$5:$C$1998,2,FALSE),0))</f>
        <v>86</v>
      </c>
      <c r="N2467" s="29">
        <f>'施設リストA-1（直営）'!O786</f>
        <v>4</v>
      </c>
      <c r="O2467" s="29">
        <f>'施設リストA-1（直営）'!P786</f>
        <v>0</v>
      </c>
      <c r="P2467" s="30">
        <f>IF(O2467="新設",VLOOKUP('施設リストA-1（直営）'!Q786,'（新設）照明器具'!$B$5:$C$1990,2,FALSE),IF('部屋別効果（直）'!O2467="撤去",VLOOKUP('施設リストA-1（直営）'!Q786,'（既設）調査結果'!$B$5:$C$1998,2,FALSE),0))</f>
        <v>0</v>
      </c>
      <c r="Q2467" s="29">
        <f>'施設リストA-1（直営）'!S786</f>
        <v>0</v>
      </c>
      <c r="R2467" s="29">
        <f>'施設リストA-1（直営）'!T786</f>
        <v>0</v>
      </c>
      <c r="S2467" s="30">
        <f>IF(R2467="新設",VLOOKUP('施設リストA-1（直営）'!U786,'（新設）照明器具'!$B$5:$C$1990,2,FALSE),IF('部屋別効果（直）'!R2467="撤去",VLOOKUP('施設リストA-1（直営）'!U786,'（既設）調査結果'!$B$5:$C$1998,2,FALSE),0))</f>
        <v>0</v>
      </c>
      <c r="T2467" s="29">
        <f>'施設リストA-1（直営）'!W786</f>
        <v>0</v>
      </c>
      <c r="U2467" s="29">
        <f>'施設リストA-1（直営）'!X786</f>
        <v>0</v>
      </c>
      <c r="V2467" s="30">
        <f>IF(U2467="新設",VLOOKUP('施設リストA-1（直営）'!Y786,'（新設）照明器具'!$B$5:$C$1990,2,FALSE),IF('部屋別効果（直）'!U2467="撤去",VLOOKUP('施設リストA-1（直営）'!Y786,'（既設）調査結果'!$B$5:$C$1998,2,FALSE),0))</f>
        <v>0</v>
      </c>
      <c r="W2467" s="29">
        <f>'施設リストA-1（直営）'!AA786</f>
        <v>0</v>
      </c>
      <c r="X2467" s="29">
        <f>'施設リストA-1（直営）'!AB786</f>
        <v>0</v>
      </c>
      <c r="Y2467" s="30">
        <f>IF(X2467="新設",VLOOKUP('施設リストA-1（直営）'!AC786,'（新設）照明器具'!$B$5:$C$1990,2,FALSE),IF('部屋別効果（直）'!X2467="撤去",VLOOKUP('施設リストA-1（直営）'!AC786,'（既設）調査結果'!$B$5:$C$1998,2,FALSE),0))</f>
        <v>0</v>
      </c>
      <c r="Z2467" s="29">
        <f>'施設リストA-1（直営）'!AE786</f>
        <v>0</v>
      </c>
      <c r="AA2467" s="29">
        <f>'施設リストA-1（直営）'!AF786</f>
        <v>0</v>
      </c>
      <c r="AB2467" s="30">
        <f>IF(AA2467="新設",VLOOKUP('施設リストA-1（直営）'!AG786,'（新設）照明器具'!$B$5:$C$1990,2,FALSE),IF('部屋別効果（直）'!AA2467="撤去",VLOOKUP('施設リストA-1（直営）'!AG786,'（既設）調査結果'!$B$5:$C$1998,2,FALSE),0))</f>
        <v>0</v>
      </c>
      <c r="AC2467" s="29">
        <f>'施設リストA-1（直営）'!AI786</f>
        <v>0</v>
      </c>
      <c r="AD2467" s="29">
        <f>'施設リストA-1（直営）'!AJ786</f>
        <v>0</v>
      </c>
      <c r="AE2467" s="30">
        <f>IF(AD2467="新設",VLOOKUP('施設リストA-1（直営）'!AK786,'（新設）照明器具'!$B$5:$C$1990,2,FALSE),IF('部屋別効果（直）'!AD2467="撤去",VLOOKUP('施設リストA-1（直営）'!AK786,'（既設）調査結果'!$B$5:$C$1998,2,FALSE),0))</f>
        <v>0</v>
      </c>
      <c r="AF2467" s="29">
        <f>'施設リストA-1（直営）'!AM786</f>
        <v>0</v>
      </c>
      <c r="AG2467" s="29">
        <f>'施設リストA-1（直営）'!AN786</f>
        <v>0</v>
      </c>
      <c r="AH2467" s="30">
        <f>IF(AG2467="新設",VLOOKUP('施設リストA-1（直営）'!AO786,'（新設）照明器具'!$B$5:$C$1990,2,FALSE),IF('部屋別効果（直）'!AG2467="撤去",VLOOKUP('施設リストA-1（直営）'!AO786,'（既設）調査結果'!$B$5:$C$1998,2,FALSE),0))</f>
        <v>0</v>
      </c>
      <c r="AI2467" s="29">
        <f>'施設リストA-1（直営）'!AQ786</f>
        <v>0</v>
      </c>
      <c r="AJ2467" s="29">
        <f>'施設リストA-1（直営）'!AR786</f>
        <v>0</v>
      </c>
      <c r="AK2467" s="30">
        <f>IF(AJ2467="新設",VLOOKUP('施設リストA-1（直営）'!AS786,'（新設）照明器具'!$B$5:$C$1990,2,FALSE),IF('部屋別効果（直）'!AJ2467="撤去",VLOOKUP('施設リストA-1（直営）'!AS786,'（既設）調査結果'!$B$5:$C$1998,2,FALSE),0))</f>
        <v>0</v>
      </c>
      <c r="AL2467" s="29">
        <f>'施設リストA-1（直営）'!AU786</f>
        <v>0</v>
      </c>
    </row>
    <row r="2468" spans="1:38" customFormat="1">
      <c r="A2468" s="94"/>
      <c r="B2468" s="16" t="str">
        <f>'施設リストA-1（直営）'!B787</f>
        <v>修学院中</v>
      </c>
      <c r="C2468" s="14">
        <f>'施設リストA-1（直営）'!C787</f>
        <v>1</v>
      </c>
      <c r="D2468" s="94" t="str">
        <f>'施設リストA-1（直営）'!D787</f>
        <v>廊下</v>
      </c>
      <c r="E2468" s="20">
        <f>'施設リストA-1（直営）'!E787</f>
        <v>210</v>
      </c>
      <c r="F2468" s="20">
        <f>'施設リストA-1（直営）'!F787</f>
        <v>10</v>
      </c>
      <c r="G2468" s="13">
        <f>'施設リストA-1（直営）'!G787</f>
        <v>2100</v>
      </c>
      <c r="H2468" s="28" t="e">
        <f t="shared" si="38"/>
        <v>#N/A</v>
      </c>
      <c r="I2468" s="29" t="str">
        <f>'施設リストA-1（直営）'!H787</f>
        <v>新設</v>
      </c>
      <c r="J2468" s="30" t="e">
        <f>IF(I2468="新設",VLOOKUP('施設リストA-1（直営）'!I787,'（新設）照明器具'!$B$5:$C$1990,2,FALSE),IF('部屋別効果（直）'!I2468="撤去",VLOOKUP('施設リストA-1（直営）'!I787,'（既設）調査結果'!$B$5:$C$1998,2,FALSE),0))</f>
        <v>#N/A</v>
      </c>
      <c r="K2468" s="29">
        <f>'施設リストA-1（直営）'!K787</f>
        <v>3</v>
      </c>
      <c r="L2468" s="29" t="str">
        <f>'施設リストA-1（直営）'!L787</f>
        <v>撤去</v>
      </c>
      <c r="M2468" s="30">
        <f>IF(L2468="新設",VLOOKUP('施設リストA-1（直営）'!M787,'（新設）照明器具'!$B$5:$C$1990,2,FALSE),IF('部屋別効果（直）'!L2468="撤去",VLOOKUP('施設リストA-1（直営）'!M787,'（既設）調査結果'!$B$5:$C$1998,2,FALSE),0))</f>
        <v>23</v>
      </c>
      <c r="N2468" s="29">
        <f>'施設リストA-1（直営）'!O787</f>
        <v>3</v>
      </c>
      <c r="O2468" s="29">
        <f>'施設リストA-1（直営）'!P787</f>
        <v>0</v>
      </c>
      <c r="P2468" s="30">
        <f>IF(O2468="新設",VLOOKUP('施設リストA-1（直営）'!Q787,'（新設）照明器具'!$B$5:$C$1990,2,FALSE),IF('部屋別効果（直）'!O2468="撤去",VLOOKUP('施設リストA-1（直営）'!Q787,'（既設）調査結果'!$B$5:$C$1998,2,FALSE),0))</f>
        <v>0</v>
      </c>
      <c r="Q2468" s="29">
        <f>'施設リストA-1（直営）'!S787</f>
        <v>0</v>
      </c>
      <c r="R2468" s="29">
        <f>'施設リストA-1（直営）'!T787</f>
        <v>0</v>
      </c>
      <c r="S2468" s="30">
        <f>IF(R2468="新設",VLOOKUP('施設リストA-1（直営）'!U787,'（新設）照明器具'!$B$5:$C$1990,2,FALSE),IF('部屋別効果（直）'!R2468="撤去",VLOOKUP('施設リストA-1（直営）'!U787,'（既設）調査結果'!$B$5:$C$1998,2,FALSE),0))</f>
        <v>0</v>
      </c>
      <c r="T2468" s="29">
        <f>'施設リストA-1（直営）'!W787</f>
        <v>0</v>
      </c>
      <c r="U2468" s="29">
        <f>'施設リストA-1（直営）'!X787</f>
        <v>0</v>
      </c>
      <c r="V2468" s="30">
        <f>IF(U2468="新設",VLOOKUP('施設リストA-1（直営）'!Y787,'（新設）照明器具'!$B$5:$C$1990,2,FALSE),IF('部屋別効果（直）'!U2468="撤去",VLOOKUP('施設リストA-1（直営）'!Y787,'（既設）調査結果'!$B$5:$C$1998,2,FALSE),0))</f>
        <v>0</v>
      </c>
      <c r="W2468" s="29">
        <f>'施設リストA-1（直営）'!AA787</f>
        <v>0</v>
      </c>
      <c r="X2468" s="29">
        <f>'施設リストA-1（直営）'!AB787</f>
        <v>0</v>
      </c>
      <c r="Y2468" s="30">
        <f>IF(X2468="新設",VLOOKUP('施設リストA-1（直営）'!AC787,'（新設）照明器具'!$B$5:$C$1990,2,FALSE),IF('部屋別効果（直）'!X2468="撤去",VLOOKUP('施設リストA-1（直営）'!AC787,'（既設）調査結果'!$B$5:$C$1998,2,FALSE),0))</f>
        <v>0</v>
      </c>
      <c r="Z2468" s="29">
        <f>'施設リストA-1（直営）'!AE787</f>
        <v>0</v>
      </c>
      <c r="AA2468" s="29">
        <f>'施設リストA-1（直営）'!AF787</f>
        <v>0</v>
      </c>
      <c r="AB2468" s="30">
        <f>IF(AA2468="新設",VLOOKUP('施設リストA-1（直営）'!AG787,'（新設）照明器具'!$B$5:$C$1990,2,FALSE),IF('部屋別効果（直）'!AA2468="撤去",VLOOKUP('施設リストA-1（直営）'!AG787,'（既設）調査結果'!$B$5:$C$1998,2,FALSE),0))</f>
        <v>0</v>
      </c>
      <c r="AC2468" s="29">
        <f>'施設リストA-1（直営）'!AI787</f>
        <v>0</v>
      </c>
      <c r="AD2468" s="29">
        <f>'施設リストA-1（直営）'!AJ787</f>
        <v>0</v>
      </c>
      <c r="AE2468" s="30">
        <f>IF(AD2468="新設",VLOOKUP('施設リストA-1（直営）'!AK787,'（新設）照明器具'!$B$5:$C$1990,2,FALSE),IF('部屋別効果（直）'!AD2468="撤去",VLOOKUP('施設リストA-1（直営）'!AK787,'（既設）調査結果'!$B$5:$C$1998,2,FALSE),0))</f>
        <v>0</v>
      </c>
      <c r="AF2468" s="29">
        <f>'施設リストA-1（直営）'!AM787</f>
        <v>0</v>
      </c>
      <c r="AG2468" s="29">
        <f>'施設リストA-1（直営）'!AN787</f>
        <v>0</v>
      </c>
      <c r="AH2468" s="30">
        <f>IF(AG2468="新設",VLOOKUP('施設リストA-1（直営）'!AO787,'（新設）照明器具'!$B$5:$C$1990,2,FALSE),IF('部屋別効果（直）'!AG2468="撤去",VLOOKUP('施設リストA-1（直営）'!AO787,'（既設）調査結果'!$B$5:$C$1998,2,FALSE),0))</f>
        <v>0</v>
      </c>
      <c r="AI2468" s="29">
        <f>'施設リストA-1（直営）'!AQ787</f>
        <v>0</v>
      </c>
      <c r="AJ2468" s="29">
        <f>'施設リストA-1（直営）'!AR787</f>
        <v>0</v>
      </c>
      <c r="AK2468" s="30">
        <f>IF(AJ2468="新設",VLOOKUP('施設リストA-1（直営）'!AS787,'（新設）照明器具'!$B$5:$C$1990,2,FALSE),IF('部屋別効果（直）'!AJ2468="撤去",VLOOKUP('施設リストA-1（直営）'!AS787,'（既設）調査結果'!$B$5:$C$1998,2,FALSE),0))</f>
        <v>0</v>
      </c>
      <c r="AL2468" s="29">
        <f>'施設リストA-1（直営）'!AU787</f>
        <v>0</v>
      </c>
    </row>
    <row r="2469" spans="1:38" customFormat="1">
      <c r="A2469" s="94"/>
      <c r="B2469" s="16" t="str">
        <f>'施設リストA-1（直営）'!B788</f>
        <v>修学院中</v>
      </c>
      <c r="C2469" s="14">
        <f>'施設リストA-1（直営）'!C788</f>
        <v>1</v>
      </c>
      <c r="D2469" s="94" t="str">
        <f>'施設リストA-1（直営）'!D788</f>
        <v>渡り廊下（～体育館棟）</v>
      </c>
      <c r="E2469" s="20">
        <f>'施設リストA-1（直営）'!E788</f>
        <v>210</v>
      </c>
      <c r="F2469" s="20">
        <f>'施設リストA-1（直営）'!F788</f>
        <v>10</v>
      </c>
      <c r="G2469" s="13">
        <f>'施設リストA-1（直営）'!G788</f>
        <v>2100</v>
      </c>
      <c r="H2469" s="28">
        <f t="shared" si="38"/>
        <v>0</v>
      </c>
      <c r="I2469" s="29">
        <f>'施設リストA-1（直営）'!H788</f>
        <v>0</v>
      </c>
      <c r="J2469" s="30">
        <f>IF(I2469="新設",VLOOKUP('施設リストA-1（直営）'!I788,'（新設）照明器具'!$B$5:$C$1990,2,FALSE),IF('部屋別効果（直）'!I2469="撤去",VLOOKUP('施設リストA-1（直営）'!I788,'（既設）調査結果'!$B$5:$C$1998,2,FALSE),0))</f>
        <v>0</v>
      </c>
      <c r="K2469" s="29">
        <f>'施設リストA-1（直営）'!K788</f>
        <v>0</v>
      </c>
      <c r="L2469" s="29">
        <f>'施設リストA-1（直営）'!L788</f>
        <v>0</v>
      </c>
      <c r="M2469" s="30">
        <f>IF(L2469="新設",VLOOKUP('施設リストA-1（直営）'!M788,'（新設）照明器具'!$B$5:$C$1990,2,FALSE),IF('部屋別効果（直）'!L2469="撤去",VLOOKUP('施設リストA-1（直営）'!M788,'（既設）調査結果'!$B$5:$C$1998,2,FALSE),0))</f>
        <v>0</v>
      </c>
      <c r="N2469" s="29">
        <f>'施設リストA-1（直営）'!O788</f>
        <v>0</v>
      </c>
      <c r="O2469" s="29">
        <f>'施設リストA-1（直営）'!P788</f>
        <v>0</v>
      </c>
      <c r="P2469" s="30">
        <f>IF(O2469="新設",VLOOKUP('施設リストA-1（直営）'!Q788,'（新設）照明器具'!$B$5:$C$1990,2,FALSE),IF('部屋別効果（直）'!O2469="撤去",VLOOKUP('施設リストA-1（直営）'!Q788,'（既設）調査結果'!$B$5:$C$1998,2,FALSE),0))</f>
        <v>0</v>
      </c>
      <c r="Q2469" s="29">
        <f>'施設リストA-1（直営）'!S788</f>
        <v>0</v>
      </c>
      <c r="R2469" s="29">
        <f>'施設リストA-1（直営）'!T788</f>
        <v>0</v>
      </c>
      <c r="S2469" s="30">
        <f>IF(R2469="新設",VLOOKUP('施設リストA-1（直営）'!U788,'（新設）照明器具'!$B$5:$C$1990,2,FALSE),IF('部屋別効果（直）'!R2469="撤去",VLOOKUP('施設リストA-1（直営）'!U788,'（既設）調査結果'!$B$5:$C$1998,2,FALSE),0))</f>
        <v>0</v>
      </c>
      <c r="T2469" s="29">
        <f>'施設リストA-1（直営）'!W788</f>
        <v>0</v>
      </c>
      <c r="U2469" s="29">
        <f>'施設リストA-1（直営）'!X788</f>
        <v>0</v>
      </c>
      <c r="V2469" s="30">
        <f>IF(U2469="新設",VLOOKUP('施設リストA-1（直営）'!Y788,'（新設）照明器具'!$B$5:$C$1990,2,FALSE),IF('部屋別効果（直）'!U2469="撤去",VLOOKUP('施設リストA-1（直営）'!Y788,'（既設）調査結果'!$B$5:$C$1998,2,FALSE),0))</f>
        <v>0</v>
      </c>
      <c r="W2469" s="29">
        <f>'施設リストA-1（直営）'!AA788</f>
        <v>0</v>
      </c>
      <c r="X2469" s="29">
        <f>'施設リストA-1（直営）'!AB788</f>
        <v>0</v>
      </c>
      <c r="Y2469" s="30">
        <f>IF(X2469="新設",VLOOKUP('施設リストA-1（直営）'!AC788,'（新設）照明器具'!$B$5:$C$1990,2,FALSE),IF('部屋別効果（直）'!X2469="撤去",VLOOKUP('施設リストA-1（直営）'!AC788,'（既設）調査結果'!$B$5:$C$1998,2,FALSE),0))</f>
        <v>0</v>
      </c>
      <c r="Z2469" s="29">
        <f>'施設リストA-1（直営）'!AE788</f>
        <v>0</v>
      </c>
      <c r="AA2469" s="29">
        <f>'施設リストA-1（直営）'!AF788</f>
        <v>0</v>
      </c>
      <c r="AB2469" s="30">
        <f>IF(AA2469="新設",VLOOKUP('施設リストA-1（直営）'!AG788,'（新設）照明器具'!$B$5:$C$1990,2,FALSE),IF('部屋別効果（直）'!AA2469="撤去",VLOOKUP('施設リストA-1（直営）'!AG788,'（既設）調査結果'!$B$5:$C$1998,2,FALSE),0))</f>
        <v>0</v>
      </c>
      <c r="AC2469" s="29">
        <f>'施設リストA-1（直営）'!AI788</f>
        <v>0</v>
      </c>
      <c r="AD2469" s="29">
        <f>'施設リストA-1（直営）'!AJ788</f>
        <v>0</v>
      </c>
      <c r="AE2469" s="30">
        <f>IF(AD2469="新設",VLOOKUP('施設リストA-1（直営）'!AK788,'（新設）照明器具'!$B$5:$C$1990,2,FALSE),IF('部屋別効果（直）'!AD2469="撤去",VLOOKUP('施設リストA-1（直営）'!AK788,'（既設）調査結果'!$B$5:$C$1998,2,FALSE),0))</f>
        <v>0</v>
      </c>
      <c r="AF2469" s="29">
        <f>'施設リストA-1（直営）'!AM788</f>
        <v>0</v>
      </c>
      <c r="AG2469" s="29">
        <f>'施設リストA-1（直営）'!AN788</f>
        <v>0</v>
      </c>
      <c r="AH2469" s="30">
        <f>IF(AG2469="新設",VLOOKUP('施設リストA-1（直営）'!AO788,'（新設）照明器具'!$B$5:$C$1990,2,FALSE),IF('部屋別効果（直）'!AG2469="撤去",VLOOKUP('施設リストA-1（直営）'!AO788,'（既設）調査結果'!$B$5:$C$1998,2,FALSE),0))</f>
        <v>0</v>
      </c>
      <c r="AI2469" s="29">
        <f>'施設リストA-1（直営）'!AQ788</f>
        <v>0</v>
      </c>
      <c r="AJ2469" s="29">
        <f>'施設リストA-1（直営）'!AR788</f>
        <v>0</v>
      </c>
      <c r="AK2469" s="30">
        <f>IF(AJ2469="新設",VLOOKUP('施設リストA-1（直営）'!AS788,'（新設）照明器具'!$B$5:$C$1990,2,FALSE),IF('部屋別効果（直）'!AJ2469="撤去",VLOOKUP('施設リストA-1（直営）'!AS788,'（既設）調査結果'!$B$5:$C$1998,2,FALSE),0))</f>
        <v>0</v>
      </c>
      <c r="AL2469" s="29">
        <f>'施設リストA-1（直営）'!AU788</f>
        <v>0</v>
      </c>
    </row>
    <row r="2470" spans="1:38" customFormat="1">
      <c r="A2470" s="94"/>
      <c r="B2470" s="16" t="str">
        <f>'施設リストA-1（直営）'!B789</f>
        <v>修学院中</v>
      </c>
      <c r="C2470" s="14">
        <f>'施設リストA-1（直営）'!C789</f>
        <v>2</v>
      </c>
      <c r="D2470" s="94" t="str">
        <f>'施設リストA-1（直営）'!D789</f>
        <v>教室（3-5）</v>
      </c>
      <c r="E2470" s="20">
        <f>'施設リストA-1（直営）'!E789</f>
        <v>210</v>
      </c>
      <c r="F2470" s="20">
        <f>'施設リストA-1（直営）'!F789</f>
        <v>8</v>
      </c>
      <c r="G2470" s="13">
        <f>'施設リストA-1（直営）'!G789</f>
        <v>1680</v>
      </c>
      <c r="H2470" s="28">
        <f t="shared" si="38"/>
        <v>0</v>
      </c>
      <c r="I2470" s="29">
        <f>'施設リストA-1（直営）'!H789</f>
        <v>0</v>
      </c>
      <c r="J2470" s="30">
        <f>IF(I2470="新設",VLOOKUP('施設リストA-1（直営）'!I789,'（新設）照明器具'!$B$5:$C$1990,2,FALSE),IF('部屋別効果（直）'!I2470="撤去",VLOOKUP('施設リストA-1（直営）'!I789,'（既設）調査結果'!$B$5:$C$1998,2,FALSE),0))</f>
        <v>0</v>
      </c>
      <c r="K2470" s="29">
        <f>'施設リストA-1（直営）'!K789</f>
        <v>0</v>
      </c>
      <c r="L2470" s="29">
        <f>'施設リストA-1（直営）'!L789</f>
        <v>0</v>
      </c>
      <c r="M2470" s="30">
        <f>IF(L2470="新設",VLOOKUP('施設リストA-1（直営）'!M789,'（新設）照明器具'!$B$5:$C$1990,2,FALSE),IF('部屋別効果（直）'!L2470="撤去",VLOOKUP('施設リストA-1（直営）'!M789,'（既設）調査結果'!$B$5:$C$1998,2,FALSE),0))</f>
        <v>0</v>
      </c>
      <c r="N2470" s="29">
        <f>'施設リストA-1（直営）'!O789</f>
        <v>0</v>
      </c>
      <c r="O2470" s="29">
        <f>'施設リストA-1（直営）'!P789</f>
        <v>0</v>
      </c>
      <c r="P2470" s="30">
        <f>IF(O2470="新設",VLOOKUP('施設リストA-1（直営）'!Q789,'（新設）照明器具'!$B$5:$C$1990,2,FALSE),IF('部屋別効果（直）'!O2470="撤去",VLOOKUP('施設リストA-1（直営）'!Q789,'（既設）調査結果'!$B$5:$C$1998,2,FALSE),0))</f>
        <v>0</v>
      </c>
      <c r="Q2470" s="29">
        <f>'施設リストA-1（直営）'!S789</f>
        <v>0</v>
      </c>
      <c r="R2470" s="29">
        <f>'施設リストA-1（直営）'!T789</f>
        <v>0</v>
      </c>
      <c r="S2470" s="30">
        <f>IF(R2470="新設",VLOOKUP('施設リストA-1（直営）'!U789,'（新設）照明器具'!$B$5:$C$1990,2,FALSE),IF('部屋別効果（直）'!R2470="撤去",VLOOKUP('施設リストA-1（直営）'!U789,'（既設）調査結果'!$B$5:$C$1998,2,FALSE),0))</f>
        <v>0</v>
      </c>
      <c r="T2470" s="29">
        <f>'施設リストA-1（直営）'!W789</f>
        <v>0</v>
      </c>
      <c r="U2470" s="29">
        <f>'施設リストA-1（直営）'!X789</f>
        <v>0</v>
      </c>
      <c r="V2470" s="30">
        <f>IF(U2470="新設",VLOOKUP('施設リストA-1（直営）'!Y789,'（新設）照明器具'!$B$5:$C$1990,2,FALSE),IF('部屋別効果（直）'!U2470="撤去",VLOOKUP('施設リストA-1（直営）'!Y789,'（既設）調査結果'!$B$5:$C$1998,2,FALSE),0))</f>
        <v>0</v>
      </c>
      <c r="W2470" s="29">
        <f>'施設リストA-1（直営）'!AA789</f>
        <v>0</v>
      </c>
      <c r="X2470" s="29">
        <f>'施設リストA-1（直営）'!AB789</f>
        <v>0</v>
      </c>
      <c r="Y2470" s="30">
        <f>IF(X2470="新設",VLOOKUP('施設リストA-1（直営）'!AC789,'（新設）照明器具'!$B$5:$C$1990,2,FALSE),IF('部屋別効果（直）'!X2470="撤去",VLOOKUP('施設リストA-1（直営）'!AC789,'（既設）調査結果'!$B$5:$C$1998,2,FALSE),0))</f>
        <v>0</v>
      </c>
      <c r="Z2470" s="29">
        <f>'施設リストA-1（直営）'!AE789</f>
        <v>0</v>
      </c>
      <c r="AA2470" s="29">
        <f>'施設リストA-1（直営）'!AF789</f>
        <v>0</v>
      </c>
      <c r="AB2470" s="30">
        <f>IF(AA2470="新設",VLOOKUP('施設リストA-1（直営）'!AG789,'（新設）照明器具'!$B$5:$C$1990,2,FALSE),IF('部屋別効果（直）'!AA2470="撤去",VLOOKUP('施設リストA-1（直営）'!AG789,'（既設）調査結果'!$B$5:$C$1998,2,FALSE),0))</f>
        <v>0</v>
      </c>
      <c r="AC2470" s="29">
        <f>'施設リストA-1（直営）'!AI789</f>
        <v>0</v>
      </c>
      <c r="AD2470" s="29">
        <f>'施設リストA-1（直営）'!AJ789</f>
        <v>0</v>
      </c>
      <c r="AE2470" s="30">
        <f>IF(AD2470="新設",VLOOKUP('施設リストA-1（直営）'!AK789,'（新設）照明器具'!$B$5:$C$1990,2,FALSE),IF('部屋別効果（直）'!AD2470="撤去",VLOOKUP('施設リストA-1（直営）'!AK789,'（既設）調査結果'!$B$5:$C$1998,2,FALSE),0))</f>
        <v>0</v>
      </c>
      <c r="AF2470" s="29">
        <f>'施設リストA-1（直営）'!AM789</f>
        <v>0</v>
      </c>
      <c r="AG2470" s="29">
        <f>'施設リストA-1（直営）'!AN789</f>
        <v>0</v>
      </c>
      <c r="AH2470" s="30">
        <f>IF(AG2470="新設",VLOOKUP('施設リストA-1（直営）'!AO789,'（新設）照明器具'!$B$5:$C$1990,2,FALSE),IF('部屋別効果（直）'!AG2470="撤去",VLOOKUP('施設リストA-1（直営）'!AO789,'（既設）調査結果'!$B$5:$C$1998,2,FALSE),0))</f>
        <v>0</v>
      </c>
      <c r="AI2470" s="29">
        <f>'施設リストA-1（直営）'!AQ789</f>
        <v>0</v>
      </c>
      <c r="AJ2470" s="29">
        <f>'施設リストA-1（直営）'!AR789</f>
        <v>0</v>
      </c>
      <c r="AK2470" s="30">
        <f>IF(AJ2470="新設",VLOOKUP('施設リストA-1（直営）'!AS789,'（新設）照明器具'!$B$5:$C$1990,2,FALSE),IF('部屋別効果（直）'!AJ2470="撤去",VLOOKUP('施設リストA-1（直営）'!AS789,'（既設）調査結果'!$B$5:$C$1998,2,FALSE),0))</f>
        <v>0</v>
      </c>
      <c r="AL2470" s="29">
        <f>'施設リストA-1（直営）'!AU789</f>
        <v>0</v>
      </c>
    </row>
    <row r="2471" spans="1:38" customFormat="1">
      <c r="A2471" s="94"/>
      <c r="B2471" s="16" t="str">
        <f>'施設リストA-1（直営）'!B790</f>
        <v>修学院中</v>
      </c>
      <c r="C2471" s="14">
        <f>'施設リストA-1（直営）'!C790</f>
        <v>2</v>
      </c>
      <c r="D2471" s="94" t="str">
        <f>'施設リストA-1（直営）'!D790</f>
        <v>教室（3-6）</v>
      </c>
      <c r="E2471" s="20">
        <f>'施設リストA-1（直営）'!E790</f>
        <v>210</v>
      </c>
      <c r="F2471" s="20">
        <f>'施設リストA-1（直営）'!F790</f>
        <v>8</v>
      </c>
      <c r="G2471" s="13">
        <f>'施設リストA-1（直営）'!G790</f>
        <v>1680</v>
      </c>
      <c r="H2471" s="28" t="e">
        <f t="shared" si="38"/>
        <v>#N/A</v>
      </c>
      <c r="I2471" s="29" t="str">
        <f>'施設リストA-1（直営）'!H790</f>
        <v>新設</v>
      </c>
      <c r="J2471" s="30" t="e">
        <f>IF(I2471="新設",VLOOKUP('施設リストA-1（直営）'!I790,'（新設）照明器具'!$B$5:$C$1990,2,FALSE),IF('部屋別効果（直）'!I2471="撤去",VLOOKUP('施設リストA-1（直営）'!I790,'（既設）調査結果'!$B$5:$C$1998,2,FALSE),0))</f>
        <v>#N/A</v>
      </c>
      <c r="K2471" s="29">
        <f>'施設リストA-1（直営）'!K790</f>
        <v>2</v>
      </c>
      <c r="L2471" s="29" t="str">
        <f>'施設リストA-1（直営）'!L790</f>
        <v>撤去</v>
      </c>
      <c r="M2471" s="30">
        <f>IF(L2471="新設",VLOOKUP('施設リストA-1（直営）'!M790,'（新設）照明器具'!$B$5:$C$1990,2,FALSE),IF('部屋別効果（直）'!L2471="撤去",VLOOKUP('施設リストA-1（直営）'!M790,'（既設）調査結果'!$B$5:$C$1998,2,FALSE),0))</f>
        <v>45</v>
      </c>
      <c r="N2471" s="29">
        <f>'施設リストA-1（直営）'!O790</f>
        <v>2</v>
      </c>
      <c r="O2471" s="29">
        <f>'施設リストA-1（直営）'!P790</f>
        <v>0</v>
      </c>
      <c r="P2471" s="30">
        <f>IF(O2471="新設",VLOOKUP('施設リストA-1（直営）'!Q790,'（新設）照明器具'!$B$5:$C$1990,2,FALSE),IF('部屋別効果（直）'!O2471="撤去",VLOOKUP('施設リストA-1（直営）'!Q790,'（既設）調査結果'!$B$5:$C$1998,2,FALSE),0))</f>
        <v>0</v>
      </c>
      <c r="Q2471" s="29">
        <f>'施設リストA-1（直営）'!S790</f>
        <v>0</v>
      </c>
      <c r="R2471" s="29">
        <f>'施設リストA-1（直営）'!T790</f>
        <v>0</v>
      </c>
      <c r="S2471" s="30">
        <f>IF(R2471="新設",VLOOKUP('施設リストA-1（直営）'!U790,'（新設）照明器具'!$B$5:$C$1990,2,FALSE),IF('部屋別効果（直）'!R2471="撤去",VLOOKUP('施設リストA-1（直営）'!U790,'（既設）調査結果'!$B$5:$C$1998,2,FALSE),0))</f>
        <v>0</v>
      </c>
      <c r="T2471" s="29">
        <f>'施設リストA-1（直営）'!W790</f>
        <v>0</v>
      </c>
      <c r="U2471" s="29">
        <f>'施設リストA-1（直営）'!X790</f>
        <v>0</v>
      </c>
      <c r="V2471" s="30">
        <f>IF(U2471="新設",VLOOKUP('施設リストA-1（直営）'!Y790,'（新設）照明器具'!$B$5:$C$1990,2,FALSE),IF('部屋別効果（直）'!U2471="撤去",VLOOKUP('施設リストA-1（直営）'!Y790,'（既設）調査結果'!$B$5:$C$1998,2,FALSE),0))</f>
        <v>0</v>
      </c>
      <c r="W2471" s="29">
        <f>'施設リストA-1（直営）'!AA790</f>
        <v>0</v>
      </c>
      <c r="X2471" s="29">
        <f>'施設リストA-1（直営）'!AB790</f>
        <v>0</v>
      </c>
      <c r="Y2471" s="30">
        <f>IF(X2471="新設",VLOOKUP('施設リストA-1（直営）'!AC790,'（新設）照明器具'!$B$5:$C$1990,2,FALSE),IF('部屋別効果（直）'!X2471="撤去",VLOOKUP('施設リストA-1（直営）'!AC790,'（既設）調査結果'!$B$5:$C$1998,2,FALSE),0))</f>
        <v>0</v>
      </c>
      <c r="Z2471" s="29">
        <f>'施設リストA-1（直営）'!AE790</f>
        <v>0</v>
      </c>
      <c r="AA2471" s="29">
        <f>'施設リストA-1（直営）'!AF790</f>
        <v>0</v>
      </c>
      <c r="AB2471" s="30">
        <f>IF(AA2471="新設",VLOOKUP('施設リストA-1（直営）'!AG790,'（新設）照明器具'!$B$5:$C$1990,2,FALSE),IF('部屋別効果（直）'!AA2471="撤去",VLOOKUP('施設リストA-1（直営）'!AG790,'（既設）調査結果'!$B$5:$C$1998,2,FALSE),0))</f>
        <v>0</v>
      </c>
      <c r="AC2471" s="29">
        <f>'施設リストA-1（直営）'!AI790</f>
        <v>0</v>
      </c>
      <c r="AD2471" s="29">
        <f>'施設リストA-1（直営）'!AJ790</f>
        <v>0</v>
      </c>
      <c r="AE2471" s="30">
        <f>IF(AD2471="新設",VLOOKUP('施設リストA-1（直営）'!AK790,'（新設）照明器具'!$B$5:$C$1990,2,FALSE),IF('部屋別効果（直）'!AD2471="撤去",VLOOKUP('施設リストA-1（直営）'!AK790,'（既設）調査結果'!$B$5:$C$1998,2,FALSE),0))</f>
        <v>0</v>
      </c>
      <c r="AF2471" s="29">
        <f>'施設リストA-1（直営）'!AM790</f>
        <v>0</v>
      </c>
      <c r="AG2471" s="29">
        <f>'施設リストA-1（直営）'!AN790</f>
        <v>0</v>
      </c>
      <c r="AH2471" s="30">
        <f>IF(AG2471="新設",VLOOKUP('施設リストA-1（直営）'!AO790,'（新設）照明器具'!$B$5:$C$1990,2,FALSE),IF('部屋別効果（直）'!AG2471="撤去",VLOOKUP('施設リストA-1（直営）'!AO790,'（既設）調査結果'!$B$5:$C$1998,2,FALSE),0))</f>
        <v>0</v>
      </c>
      <c r="AI2471" s="29">
        <f>'施設リストA-1（直営）'!AQ790</f>
        <v>0</v>
      </c>
      <c r="AJ2471" s="29">
        <f>'施設リストA-1（直営）'!AR790</f>
        <v>0</v>
      </c>
      <c r="AK2471" s="30">
        <f>IF(AJ2471="新設",VLOOKUP('施設リストA-1（直営）'!AS790,'（新設）照明器具'!$B$5:$C$1990,2,FALSE),IF('部屋別効果（直）'!AJ2471="撤去",VLOOKUP('施設リストA-1（直営）'!AS790,'（既設）調査結果'!$B$5:$C$1998,2,FALSE),0))</f>
        <v>0</v>
      </c>
      <c r="AL2471" s="29">
        <f>'施設リストA-1（直営）'!AU790</f>
        <v>0</v>
      </c>
    </row>
    <row r="2472" spans="1:38" customFormat="1">
      <c r="A2472" s="94"/>
      <c r="B2472" s="16" t="str">
        <f>'施設リストA-1（直営）'!B791</f>
        <v>修学院中</v>
      </c>
      <c r="C2472" s="14">
        <f>'施設リストA-1（直営）'!C791</f>
        <v>2</v>
      </c>
      <c r="D2472" s="94" t="str">
        <f>'施設リストA-1（直営）'!D791</f>
        <v>教室（3-7）</v>
      </c>
      <c r="E2472" s="20">
        <f>'施設リストA-1（直営）'!E791</f>
        <v>210</v>
      </c>
      <c r="F2472" s="20">
        <f>'施設リストA-1（直営）'!F791</f>
        <v>8</v>
      </c>
      <c r="G2472" s="13">
        <f>'施設リストA-1（直営）'!G791</f>
        <v>1680</v>
      </c>
      <c r="H2472" s="28" t="e">
        <f t="shared" si="38"/>
        <v>#N/A</v>
      </c>
      <c r="I2472" s="29" t="str">
        <f>'施設リストA-1（直営）'!H791</f>
        <v>新設</v>
      </c>
      <c r="J2472" s="30" t="e">
        <f>IF(I2472="新設",VLOOKUP('施設リストA-1（直営）'!I791,'（新設）照明器具'!$B$5:$C$1990,2,FALSE),IF('部屋別効果（直）'!I2472="撤去",VLOOKUP('施設リストA-1（直営）'!I791,'（既設）調査結果'!$B$5:$C$1998,2,FALSE),0))</f>
        <v>#N/A</v>
      </c>
      <c r="K2472" s="29">
        <f>'施設リストA-1（直営）'!K791</f>
        <v>2</v>
      </c>
      <c r="L2472" s="29" t="str">
        <f>'施設リストA-1（直営）'!L791</f>
        <v>撤去</v>
      </c>
      <c r="M2472" s="30">
        <f>IF(L2472="新設",VLOOKUP('施設リストA-1（直営）'!M791,'（新設）照明器具'!$B$5:$C$1990,2,FALSE),IF('部屋別効果（直）'!L2472="撤去",VLOOKUP('施設リストA-1（直営）'!M791,'（既設）調査結果'!$B$5:$C$1998,2,FALSE),0))</f>
        <v>45</v>
      </c>
      <c r="N2472" s="29">
        <f>'施設リストA-1（直営）'!O791</f>
        <v>2</v>
      </c>
      <c r="O2472" s="29">
        <f>'施設リストA-1（直営）'!P791</f>
        <v>0</v>
      </c>
      <c r="P2472" s="30">
        <f>IF(O2472="新設",VLOOKUP('施設リストA-1（直営）'!Q791,'（新設）照明器具'!$B$5:$C$1990,2,FALSE),IF('部屋別効果（直）'!O2472="撤去",VLOOKUP('施設リストA-1（直営）'!Q791,'（既設）調査結果'!$B$5:$C$1998,2,FALSE),0))</f>
        <v>0</v>
      </c>
      <c r="Q2472" s="29">
        <f>'施設リストA-1（直営）'!S791</f>
        <v>0</v>
      </c>
      <c r="R2472" s="29">
        <f>'施設リストA-1（直営）'!T791</f>
        <v>0</v>
      </c>
      <c r="S2472" s="30">
        <f>IF(R2472="新設",VLOOKUP('施設リストA-1（直営）'!U791,'（新設）照明器具'!$B$5:$C$1990,2,FALSE),IF('部屋別効果（直）'!R2472="撤去",VLOOKUP('施設リストA-1（直営）'!U791,'（既設）調査結果'!$B$5:$C$1998,2,FALSE),0))</f>
        <v>0</v>
      </c>
      <c r="T2472" s="29">
        <f>'施設リストA-1（直営）'!W791</f>
        <v>0</v>
      </c>
      <c r="U2472" s="29">
        <f>'施設リストA-1（直営）'!X791</f>
        <v>0</v>
      </c>
      <c r="V2472" s="30">
        <f>IF(U2472="新設",VLOOKUP('施設リストA-1（直営）'!Y791,'（新設）照明器具'!$B$5:$C$1990,2,FALSE),IF('部屋別効果（直）'!U2472="撤去",VLOOKUP('施設リストA-1（直営）'!Y791,'（既設）調査結果'!$B$5:$C$1998,2,FALSE),0))</f>
        <v>0</v>
      </c>
      <c r="W2472" s="29">
        <f>'施設リストA-1（直営）'!AA791</f>
        <v>0</v>
      </c>
      <c r="X2472" s="29">
        <f>'施設リストA-1（直営）'!AB791</f>
        <v>0</v>
      </c>
      <c r="Y2472" s="30">
        <f>IF(X2472="新設",VLOOKUP('施設リストA-1（直営）'!AC791,'（新設）照明器具'!$B$5:$C$1990,2,FALSE),IF('部屋別効果（直）'!X2472="撤去",VLOOKUP('施設リストA-1（直営）'!AC791,'（既設）調査結果'!$B$5:$C$1998,2,FALSE),0))</f>
        <v>0</v>
      </c>
      <c r="Z2472" s="29">
        <f>'施設リストA-1（直営）'!AE791</f>
        <v>0</v>
      </c>
      <c r="AA2472" s="29">
        <f>'施設リストA-1（直営）'!AF791</f>
        <v>0</v>
      </c>
      <c r="AB2472" s="30">
        <f>IF(AA2472="新設",VLOOKUP('施設リストA-1（直営）'!AG791,'（新設）照明器具'!$B$5:$C$1990,2,FALSE),IF('部屋別効果（直）'!AA2472="撤去",VLOOKUP('施設リストA-1（直営）'!AG791,'（既設）調査結果'!$B$5:$C$1998,2,FALSE),0))</f>
        <v>0</v>
      </c>
      <c r="AC2472" s="29">
        <f>'施設リストA-1（直営）'!AI791</f>
        <v>0</v>
      </c>
      <c r="AD2472" s="29">
        <f>'施設リストA-1（直営）'!AJ791</f>
        <v>0</v>
      </c>
      <c r="AE2472" s="30">
        <f>IF(AD2472="新設",VLOOKUP('施設リストA-1（直営）'!AK791,'（新設）照明器具'!$B$5:$C$1990,2,FALSE),IF('部屋別効果（直）'!AD2472="撤去",VLOOKUP('施設リストA-1（直営）'!AK791,'（既設）調査結果'!$B$5:$C$1998,2,FALSE),0))</f>
        <v>0</v>
      </c>
      <c r="AF2472" s="29">
        <f>'施設リストA-1（直営）'!AM791</f>
        <v>0</v>
      </c>
      <c r="AG2472" s="29">
        <f>'施設リストA-1（直営）'!AN791</f>
        <v>0</v>
      </c>
      <c r="AH2472" s="30">
        <f>IF(AG2472="新設",VLOOKUP('施設リストA-1（直営）'!AO791,'（新設）照明器具'!$B$5:$C$1990,2,FALSE),IF('部屋別効果（直）'!AG2472="撤去",VLOOKUP('施設リストA-1（直営）'!AO791,'（既設）調査結果'!$B$5:$C$1998,2,FALSE),0))</f>
        <v>0</v>
      </c>
      <c r="AI2472" s="29">
        <f>'施設リストA-1（直営）'!AQ791</f>
        <v>0</v>
      </c>
      <c r="AJ2472" s="29">
        <f>'施設リストA-1（直営）'!AR791</f>
        <v>0</v>
      </c>
      <c r="AK2472" s="30">
        <f>IF(AJ2472="新設",VLOOKUP('施設リストA-1（直営）'!AS791,'（新設）照明器具'!$B$5:$C$1990,2,FALSE),IF('部屋別効果（直）'!AJ2472="撤去",VLOOKUP('施設リストA-1（直営）'!AS791,'（既設）調査結果'!$B$5:$C$1998,2,FALSE),0))</f>
        <v>0</v>
      </c>
      <c r="AL2472" s="29">
        <f>'施設リストA-1（直営）'!AU791</f>
        <v>0</v>
      </c>
    </row>
    <row r="2473" spans="1:38" customFormat="1">
      <c r="A2473" s="94"/>
      <c r="B2473" s="16" t="str">
        <f>'施設リストA-1（直営）'!B792</f>
        <v>修学院中</v>
      </c>
      <c r="C2473" s="14">
        <f>'施設リストA-1（直営）'!C792</f>
        <v>2</v>
      </c>
      <c r="D2473" s="94" t="str">
        <f>'施設リストA-1（直営）'!D792</f>
        <v>教室（3-8）</v>
      </c>
      <c r="E2473" s="20">
        <f>'施設リストA-1（直営）'!E792</f>
        <v>210</v>
      </c>
      <c r="F2473" s="20">
        <f>'施設リストA-1（直営）'!F792</f>
        <v>8</v>
      </c>
      <c r="G2473" s="13">
        <f>'施設リストA-1（直営）'!G792</f>
        <v>1680</v>
      </c>
      <c r="H2473" s="28">
        <f t="shared" si="38"/>
        <v>0</v>
      </c>
      <c r="I2473" s="29">
        <f>'施設リストA-1（直営）'!H792</f>
        <v>0</v>
      </c>
      <c r="J2473" s="30">
        <f>IF(I2473="新設",VLOOKUP('施設リストA-1（直営）'!I792,'（新設）照明器具'!$B$5:$C$1990,2,FALSE),IF('部屋別効果（直）'!I2473="撤去",VLOOKUP('施設リストA-1（直営）'!I792,'（既設）調査結果'!$B$5:$C$1998,2,FALSE),0))</f>
        <v>0</v>
      </c>
      <c r="K2473" s="29">
        <f>'施設リストA-1（直営）'!K792</f>
        <v>0</v>
      </c>
      <c r="L2473" s="29">
        <f>'施設リストA-1（直営）'!L792</f>
        <v>0</v>
      </c>
      <c r="M2473" s="30">
        <f>IF(L2473="新設",VLOOKUP('施設リストA-1（直営）'!M792,'（新設）照明器具'!$B$5:$C$1990,2,FALSE),IF('部屋別効果（直）'!L2473="撤去",VLOOKUP('施設リストA-1（直営）'!M792,'（既設）調査結果'!$B$5:$C$1998,2,FALSE),0))</f>
        <v>0</v>
      </c>
      <c r="N2473" s="29">
        <f>'施設リストA-1（直営）'!O792</f>
        <v>0</v>
      </c>
      <c r="O2473" s="29">
        <f>'施設リストA-1（直営）'!P792</f>
        <v>0</v>
      </c>
      <c r="P2473" s="30">
        <f>IF(O2473="新設",VLOOKUP('施設リストA-1（直営）'!Q792,'（新設）照明器具'!$B$5:$C$1990,2,FALSE),IF('部屋別効果（直）'!O2473="撤去",VLOOKUP('施設リストA-1（直営）'!Q792,'（既設）調査結果'!$B$5:$C$1998,2,FALSE),0))</f>
        <v>0</v>
      </c>
      <c r="Q2473" s="29">
        <f>'施設リストA-1（直営）'!S792</f>
        <v>0</v>
      </c>
      <c r="R2473" s="29">
        <f>'施設リストA-1（直営）'!T792</f>
        <v>0</v>
      </c>
      <c r="S2473" s="30">
        <f>IF(R2473="新設",VLOOKUP('施設リストA-1（直営）'!U792,'（新設）照明器具'!$B$5:$C$1990,2,FALSE),IF('部屋別効果（直）'!R2473="撤去",VLOOKUP('施設リストA-1（直営）'!U792,'（既設）調査結果'!$B$5:$C$1998,2,FALSE),0))</f>
        <v>0</v>
      </c>
      <c r="T2473" s="29">
        <f>'施設リストA-1（直営）'!W792</f>
        <v>0</v>
      </c>
      <c r="U2473" s="29">
        <f>'施設リストA-1（直営）'!X792</f>
        <v>0</v>
      </c>
      <c r="V2473" s="30">
        <f>IF(U2473="新設",VLOOKUP('施設リストA-1（直営）'!Y792,'（新設）照明器具'!$B$5:$C$1990,2,FALSE),IF('部屋別効果（直）'!U2473="撤去",VLOOKUP('施設リストA-1（直営）'!Y792,'（既設）調査結果'!$B$5:$C$1998,2,FALSE),0))</f>
        <v>0</v>
      </c>
      <c r="W2473" s="29">
        <f>'施設リストA-1（直営）'!AA792</f>
        <v>0</v>
      </c>
      <c r="X2473" s="29">
        <f>'施設リストA-1（直営）'!AB792</f>
        <v>0</v>
      </c>
      <c r="Y2473" s="30">
        <f>IF(X2473="新設",VLOOKUP('施設リストA-1（直営）'!AC792,'（新設）照明器具'!$B$5:$C$1990,2,FALSE),IF('部屋別効果（直）'!X2473="撤去",VLOOKUP('施設リストA-1（直営）'!AC792,'（既設）調査結果'!$B$5:$C$1998,2,FALSE),0))</f>
        <v>0</v>
      </c>
      <c r="Z2473" s="29">
        <f>'施設リストA-1（直営）'!AE792</f>
        <v>0</v>
      </c>
      <c r="AA2473" s="29">
        <f>'施設リストA-1（直営）'!AF792</f>
        <v>0</v>
      </c>
      <c r="AB2473" s="30">
        <f>IF(AA2473="新設",VLOOKUP('施設リストA-1（直営）'!AG792,'（新設）照明器具'!$B$5:$C$1990,2,FALSE),IF('部屋別効果（直）'!AA2473="撤去",VLOOKUP('施設リストA-1（直営）'!AG792,'（既設）調査結果'!$B$5:$C$1998,2,FALSE),0))</f>
        <v>0</v>
      </c>
      <c r="AC2473" s="29">
        <f>'施設リストA-1（直営）'!AI792</f>
        <v>0</v>
      </c>
      <c r="AD2473" s="29">
        <f>'施設リストA-1（直営）'!AJ792</f>
        <v>0</v>
      </c>
      <c r="AE2473" s="30">
        <f>IF(AD2473="新設",VLOOKUP('施設リストA-1（直営）'!AK792,'（新設）照明器具'!$B$5:$C$1990,2,FALSE),IF('部屋別効果（直）'!AD2473="撤去",VLOOKUP('施設リストA-1（直営）'!AK792,'（既設）調査結果'!$B$5:$C$1998,2,FALSE),0))</f>
        <v>0</v>
      </c>
      <c r="AF2473" s="29">
        <f>'施設リストA-1（直営）'!AM792</f>
        <v>0</v>
      </c>
      <c r="AG2473" s="29">
        <f>'施設リストA-1（直営）'!AN792</f>
        <v>0</v>
      </c>
      <c r="AH2473" s="30">
        <f>IF(AG2473="新設",VLOOKUP('施設リストA-1（直営）'!AO792,'（新設）照明器具'!$B$5:$C$1990,2,FALSE),IF('部屋別効果（直）'!AG2473="撤去",VLOOKUP('施設リストA-1（直営）'!AO792,'（既設）調査結果'!$B$5:$C$1998,2,FALSE),0))</f>
        <v>0</v>
      </c>
      <c r="AI2473" s="29">
        <f>'施設リストA-1（直営）'!AQ792</f>
        <v>0</v>
      </c>
      <c r="AJ2473" s="29">
        <f>'施設リストA-1（直営）'!AR792</f>
        <v>0</v>
      </c>
      <c r="AK2473" s="30">
        <f>IF(AJ2473="新設",VLOOKUP('施設リストA-1（直営）'!AS792,'（新設）照明器具'!$B$5:$C$1990,2,FALSE),IF('部屋別効果（直）'!AJ2473="撤去",VLOOKUP('施設リストA-1（直営）'!AS792,'（既設）調査結果'!$B$5:$C$1998,2,FALSE),0))</f>
        <v>0</v>
      </c>
      <c r="AL2473" s="29">
        <f>'施設リストA-1（直営）'!AU792</f>
        <v>0</v>
      </c>
    </row>
    <row r="2474" spans="1:38" customFormat="1">
      <c r="A2474" s="94"/>
      <c r="B2474" s="16" t="str">
        <f>'施設リストA-1（直営）'!B793</f>
        <v>修学院中</v>
      </c>
      <c r="C2474" s="14">
        <f>'施設リストA-1（直営）'!C793</f>
        <v>2</v>
      </c>
      <c r="D2474" s="94" t="str">
        <f>'施設リストA-1（直営）'!D793</f>
        <v>廊下</v>
      </c>
      <c r="E2474" s="20">
        <f>'施設リストA-1（直営）'!E793</f>
        <v>210</v>
      </c>
      <c r="F2474" s="20">
        <f>'施設リストA-1（直営）'!F793</f>
        <v>10</v>
      </c>
      <c r="G2474" s="13">
        <f>'施設リストA-1（直営）'!G793</f>
        <v>2100</v>
      </c>
      <c r="H2474" s="28" t="e">
        <f t="shared" si="38"/>
        <v>#N/A</v>
      </c>
      <c r="I2474" s="29" t="str">
        <f>'施設リストA-1（直営）'!H793</f>
        <v>新設</v>
      </c>
      <c r="J2474" s="30" t="e">
        <f>IF(I2474="新設",VLOOKUP('施設リストA-1（直営）'!I793,'（新設）照明器具'!$B$5:$C$1990,2,FALSE),IF('部屋別効果（直）'!I2474="撤去",VLOOKUP('施設リストA-1（直営）'!I793,'（既設）調査結果'!$B$5:$C$1998,2,FALSE),0))</f>
        <v>#N/A</v>
      </c>
      <c r="K2474" s="29">
        <f>'施設リストA-1（直営）'!K793</f>
        <v>3</v>
      </c>
      <c r="L2474" s="29" t="str">
        <f>'施設リストA-1（直営）'!L793</f>
        <v>撤去</v>
      </c>
      <c r="M2474" s="30">
        <f>IF(L2474="新設",VLOOKUP('施設リストA-1（直営）'!M793,'（新設）照明器具'!$B$5:$C$1990,2,FALSE),IF('部屋別効果（直）'!L2474="撤去",VLOOKUP('施設リストA-1（直営）'!M793,'（既設）調査結果'!$B$5:$C$1998,2,FALSE),0))</f>
        <v>23</v>
      </c>
      <c r="N2474" s="29">
        <f>'施設リストA-1（直営）'!O793</f>
        <v>3</v>
      </c>
      <c r="O2474" s="29">
        <f>'施設リストA-1（直営）'!P793</f>
        <v>0</v>
      </c>
      <c r="P2474" s="30">
        <f>IF(O2474="新設",VLOOKUP('施設リストA-1（直営）'!Q793,'（新設）照明器具'!$B$5:$C$1990,2,FALSE),IF('部屋別効果（直）'!O2474="撤去",VLOOKUP('施設リストA-1（直営）'!Q793,'（既設）調査結果'!$B$5:$C$1998,2,FALSE),0))</f>
        <v>0</v>
      </c>
      <c r="Q2474" s="29">
        <f>'施設リストA-1（直営）'!S793</f>
        <v>0</v>
      </c>
      <c r="R2474" s="29">
        <f>'施設リストA-1（直営）'!T793</f>
        <v>0</v>
      </c>
      <c r="S2474" s="30">
        <f>IF(R2474="新設",VLOOKUP('施設リストA-1（直営）'!U793,'（新設）照明器具'!$B$5:$C$1990,2,FALSE),IF('部屋別効果（直）'!R2474="撤去",VLOOKUP('施設リストA-1（直営）'!U793,'（既設）調査結果'!$B$5:$C$1998,2,FALSE),0))</f>
        <v>0</v>
      </c>
      <c r="T2474" s="29">
        <f>'施設リストA-1（直営）'!W793</f>
        <v>0</v>
      </c>
      <c r="U2474" s="29">
        <f>'施設リストA-1（直営）'!X793</f>
        <v>0</v>
      </c>
      <c r="V2474" s="30">
        <f>IF(U2474="新設",VLOOKUP('施設リストA-1（直営）'!Y793,'（新設）照明器具'!$B$5:$C$1990,2,FALSE),IF('部屋別効果（直）'!U2474="撤去",VLOOKUP('施設リストA-1（直営）'!Y793,'（既設）調査結果'!$B$5:$C$1998,2,FALSE),0))</f>
        <v>0</v>
      </c>
      <c r="W2474" s="29">
        <f>'施設リストA-1（直営）'!AA793</f>
        <v>0</v>
      </c>
      <c r="X2474" s="29">
        <f>'施設リストA-1（直営）'!AB793</f>
        <v>0</v>
      </c>
      <c r="Y2474" s="30">
        <f>IF(X2474="新設",VLOOKUP('施設リストA-1（直営）'!AC793,'（新設）照明器具'!$B$5:$C$1990,2,FALSE),IF('部屋別効果（直）'!X2474="撤去",VLOOKUP('施設リストA-1（直営）'!AC793,'（既設）調査結果'!$B$5:$C$1998,2,FALSE),0))</f>
        <v>0</v>
      </c>
      <c r="Z2474" s="29">
        <f>'施設リストA-1（直営）'!AE793</f>
        <v>0</v>
      </c>
      <c r="AA2474" s="29">
        <f>'施設リストA-1（直営）'!AF793</f>
        <v>0</v>
      </c>
      <c r="AB2474" s="30">
        <f>IF(AA2474="新設",VLOOKUP('施設リストA-1（直営）'!AG793,'（新設）照明器具'!$B$5:$C$1990,2,FALSE),IF('部屋別効果（直）'!AA2474="撤去",VLOOKUP('施設リストA-1（直営）'!AG793,'（既設）調査結果'!$B$5:$C$1998,2,FALSE),0))</f>
        <v>0</v>
      </c>
      <c r="AC2474" s="29">
        <f>'施設リストA-1（直営）'!AI793</f>
        <v>0</v>
      </c>
      <c r="AD2474" s="29">
        <f>'施設リストA-1（直営）'!AJ793</f>
        <v>0</v>
      </c>
      <c r="AE2474" s="30">
        <f>IF(AD2474="新設",VLOOKUP('施設リストA-1（直営）'!AK793,'（新設）照明器具'!$B$5:$C$1990,2,FALSE),IF('部屋別効果（直）'!AD2474="撤去",VLOOKUP('施設リストA-1（直営）'!AK793,'（既設）調査結果'!$B$5:$C$1998,2,FALSE),0))</f>
        <v>0</v>
      </c>
      <c r="AF2474" s="29">
        <f>'施設リストA-1（直営）'!AM793</f>
        <v>0</v>
      </c>
      <c r="AG2474" s="29">
        <f>'施設リストA-1（直営）'!AN793</f>
        <v>0</v>
      </c>
      <c r="AH2474" s="30">
        <f>IF(AG2474="新設",VLOOKUP('施設リストA-1（直営）'!AO793,'（新設）照明器具'!$B$5:$C$1990,2,FALSE),IF('部屋別効果（直）'!AG2474="撤去",VLOOKUP('施設リストA-1（直営）'!AO793,'（既設）調査結果'!$B$5:$C$1998,2,FALSE),0))</f>
        <v>0</v>
      </c>
      <c r="AI2474" s="29">
        <f>'施設リストA-1（直営）'!AQ793</f>
        <v>0</v>
      </c>
      <c r="AJ2474" s="29">
        <f>'施設リストA-1（直営）'!AR793</f>
        <v>0</v>
      </c>
      <c r="AK2474" s="30">
        <f>IF(AJ2474="新設",VLOOKUP('施設リストA-1（直営）'!AS793,'（新設）照明器具'!$B$5:$C$1990,2,FALSE),IF('部屋別効果（直）'!AJ2474="撤去",VLOOKUP('施設リストA-1（直営）'!AS793,'（既設）調査結果'!$B$5:$C$1998,2,FALSE),0))</f>
        <v>0</v>
      </c>
      <c r="AL2474" s="29">
        <f>'施設リストA-1（直営）'!AU793</f>
        <v>0</v>
      </c>
    </row>
    <row r="2475" spans="1:38" customFormat="1">
      <c r="A2475" s="94"/>
      <c r="B2475" s="16" t="str">
        <f>'施設リストA-1（直営）'!B794</f>
        <v>修学院中</v>
      </c>
      <c r="C2475" s="14">
        <f>'施設リストA-1（直営）'!C794</f>
        <v>3</v>
      </c>
      <c r="D2475" s="94" t="str">
        <f>'施設リストA-1（直営）'!D794</f>
        <v>教室（3-1）</v>
      </c>
      <c r="E2475" s="20">
        <f>'施設リストA-1（直営）'!E794</f>
        <v>210</v>
      </c>
      <c r="F2475" s="20">
        <f>'施設リストA-1（直営）'!F794</f>
        <v>8</v>
      </c>
      <c r="G2475" s="13">
        <f>'施設リストA-1（直営）'!G794</f>
        <v>1680</v>
      </c>
      <c r="H2475" s="28">
        <f t="shared" si="38"/>
        <v>0</v>
      </c>
      <c r="I2475" s="29">
        <f>'施設リストA-1（直営）'!H794</f>
        <v>0</v>
      </c>
      <c r="J2475" s="30">
        <f>IF(I2475="新設",VLOOKUP('施設リストA-1（直営）'!I794,'（新設）照明器具'!$B$5:$C$1990,2,FALSE),IF('部屋別効果（直）'!I2475="撤去",VLOOKUP('施設リストA-1（直営）'!I794,'（既設）調査結果'!$B$5:$C$1998,2,FALSE),0))</f>
        <v>0</v>
      </c>
      <c r="K2475" s="29">
        <f>'施設リストA-1（直営）'!K794</f>
        <v>0</v>
      </c>
      <c r="L2475" s="29">
        <f>'施設リストA-1（直営）'!L794</f>
        <v>0</v>
      </c>
      <c r="M2475" s="30">
        <f>IF(L2475="新設",VLOOKUP('施設リストA-1（直営）'!M794,'（新設）照明器具'!$B$5:$C$1990,2,FALSE),IF('部屋別効果（直）'!L2475="撤去",VLOOKUP('施設リストA-1（直営）'!M794,'（既設）調査結果'!$B$5:$C$1998,2,FALSE),0))</f>
        <v>0</v>
      </c>
      <c r="N2475" s="29">
        <f>'施設リストA-1（直営）'!O794</f>
        <v>0</v>
      </c>
      <c r="O2475" s="29">
        <f>'施設リストA-1（直営）'!P794</f>
        <v>0</v>
      </c>
      <c r="P2475" s="30">
        <f>IF(O2475="新設",VLOOKUP('施設リストA-1（直営）'!Q794,'（新設）照明器具'!$B$5:$C$1990,2,FALSE),IF('部屋別効果（直）'!O2475="撤去",VLOOKUP('施設リストA-1（直営）'!Q794,'（既設）調査結果'!$B$5:$C$1998,2,FALSE),0))</f>
        <v>0</v>
      </c>
      <c r="Q2475" s="29">
        <f>'施設リストA-1（直営）'!S794</f>
        <v>0</v>
      </c>
      <c r="R2475" s="29">
        <f>'施設リストA-1（直営）'!T794</f>
        <v>0</v>
      </c>
      <c r="S2475" s="30">
        <f>IF(R2475="新設",VLOOKUP('施設リストA-1（直営）'!U794,'（新設）照明器具'!$B$5:$C$1990,2,FALSE),IF('部屋別効果（直）'!R2475="撤去",VLOOKUP('施設リストA-1（直営）'!U794,'（既設）調査結果'!$B$5:$C$1998,2,FALSE),0))</f>
        <v>0</v>
      </c>
      <c r="T2475" s="29">
        <f>'施設リストA-1（直営）'!W794</f>
        <v>0</v>
      </c>
      <c r="U2475" s="29">
        <f>'施設リストA-1（直営）'!X794</f>
        <v>0</v>
      </c>
      <c r="V2475" s="30">
        <f>IF(U2475="新設",VLOOKUP('施設リストA-1（直営）'!Y794,'（新設）照明器具'!$B$5:$C$1990,2,FALSE),IF('部屋別効果（直）'!U2475="撤去",VLOOKUP('施設リストA-1（直営）'!Y794,'（既設）調査結果'!$B$5:$C$1998,2,FALSE),0))</f>
        <v>0</v>
      </c>
      <c r="W2475" s="29">
        <f>'施設リストA-1（直営）'!AA794</f>
        <v>0</v>
      </c>
      <c r="X2475" s="29">
        <f>'施設リストA-1（直営）'!AB794</f>
        <v>0</v>
      </c>
      <c r="Y2475" s="30">
        <f>IF(X2475="新設",VLOOKUP('施設リストA-1（直営）'!AC794,'（新設）照明器具'!$B$5:$C$1990,2,FALSE),IF('部屋別効果（直）'!X2475="撤去",VLOOKUP('施設リストA-1（直営）'!AC794,'（既設）調査結果'!$B$5:$C$1998,2,FALSE),0))</f>
        <v>0</v>
      </c>
      <c r="Z2475" s="29">
        <f>'施設リストA-1（直営）'!AE794</f>
        <v>0</v>
      </c>
      <c r="AA2475" s="29">
        <f>'施設リストA-1（直営）'!AF794</f>
        <v>0</v>
      </c>
      <c r="AB2475" s="30">
        <f>IF(AA2475="新設",VLOOKUP('施設リストA-1（直営）'!AG794,'（新設）照明器具'!$B$5:$C$1990,2,FALSE),IF('部屋別効果（直）'!AA2475="撤去",VLOOKUP('施設リストA-1（直営）'!AG794,'（既設）調査結果'!$B$5:$C$1998,2,FALSE),0))</f>
        <v>0</v>
      </c>
      <c r="AC2475" s="29">
        <f>'施設リストA-1（直営）'!AI794</f>
        <v>0</v>
      </c>
      <c r="AD2475" s="29">
        <f>'施設リストA-1（直営）'!AJ794</f>
        <v>0</v>
      </c>
      <c r="AE2475" s="30">
        <f>IF(AD2475="新設",VLOOKUP('施設リストA-1（直営）'!AK794,'（新設）照明器具'!$B$5:$C$1990,2,FALSE),IF('部屋別効果（直）'!AD2475="撤去",VLOOKUP('施設リストA-1（直営）'!AK794,'（既設）調査結果'!$B$5:$C$1998,2,FALSE),0))</f>
        <v>0</v>
      </c>
      <c r="AF2475" s="29">
        <f>'施設リストA-1（直営）'!AM794</f>
        <v>0</v>
      </c>
      <c r="AG2475" s="29">
        <f>'施設リストA-1（直営）'!AN794</f>
        <v>0</v>
      </c>
      <c r="AH2475" s="30">
        <f>IF(AG2475="新設",VLOOKUP('施設リストA-1（直営）'!AO794,'（新設）照明器具'!$B$5:$C$1990,2,FALSE),IF('部屋別効果（直）'!AG2475="撤去",VLOOKUP('施設リストA-1（直営）'!AO794,'（既設）調査結果'!$B$5:$C$1998,2,FALSE),0))</f>
        <v>0</v>
      </c>
      <c r="AI2475" s="29">
        <f>'施設リストA-1（直営）'!AQ794</f>
        <v>0</v>
      </c>
      <c r="AJ2475" s="29">
        <f>'施設リストA-1（直営）'!AR794</f>
        <v>0</v>
      </c>
      <c r="AK2475" s="30">
        <f>IF(AJ2475="新設",VLOOKUP('施設リストA-1（直営）'!AS794,'（新設）照明器具'!$B$5:$C$1990,2,FALSE),IF('部屋別効果（直）'!AJ2475="撤去",VLOOKUP('施設リストA-1（直営）'!AS794,'（既設）調査結果'!$B$5:$C$1998,2,FALSE),0))</f>
        <v>0</v>
      </c>
      <c r="AL2475" s="29">
        <f>'施設リストA-1（直営）'!AU794</f>
        <v>0</v>
      </c>
    </row>
    <row r="2476" spans="1:38" customFormat="1">
      <c r="A2476" s="94"/>
      <c r="B2476" s="16" t="str">
        <f>'施設リストA-1（直営）'!B795</f>
        <v>修学院中</v>
      </c>
      <c r="C2476" s="14">
        <f>'施設リストA-1（直営）'!C795</f>
        <v>3</v>
      </c>
      <c r="D2476" s="94" t="str">
        <f>'施設リストA-1（直営）'!D795</f>
        <v>教室（3-2）</v>
      </c>
      <c r="E2476" s="20">
        <f>'施設リストA-1（直営）'!E795</f>
        <v>210</v>
      </c>
      <c r="F2476" s="20">
        <f>'施設リストA-1（直営）'!F795</f>
        <v>8</v>
      </c>
      <c r="G2476" s="13">
        <f>'施設リストA-1（直営）'!G795</f>
        <v>1680</v>
      </c>
      <c r="H2476" s="28" t="e">
        <f t="shared" si="38"/>
        <v>#N/A</v>
      </c>
      <c r="I2476" s="29" t="str">
        <f>'施設リストA-1（直営）'!H795</f>
        <v>新設</v>
      </c>
      <c r="J2476" s="30" t="e">
        <f>IF(I2476="新設",VLOOKUP('施設リストA-1（直営）'!I795,'（新設）照明器具'!$B$5:$C$1990,2,FALSE),IF('部屋別効果（直）'!I2476="撤去",VLOOKUP('施設リストA-1（直営）'!I795,'（既設）調査結果'!$B$5:$C$1998,2,FALSE),0))</f>
        <v>#N/A</v>
      </c>
      <c r="K2476" s="29">
        <f>'施設リストA-1（直営）'!K795</f>
        <v>2</v>
      </c>
      <c r="L2476" s="29" t="str">
        <f>'施設リストA-1（直営）'!L795</f>
        <v>撤去</v>
      </c>
      <c r="M2476" s="30">
        <f>IF(L2476="新設",VLOOKUP('施設リストA-1（直営）'!M795,'（新設）照明器具'!$B$5:$C$1990,2,FALSE),IF('部屋別効果（直）'!L2476="撤去",VLOOKUP('施設リストA-1（直営）'!M795,'（既設）調査結果'!$B$5:$C$1998,2,FALSE),0))</f>
        <v>45</v>
      </c>
      <c r="N2476" s="29">
        <f>'施設リストA-1（直営）'!O795</f>
        <v>2</v>
      </c>
      <c r="O2476" s="29">
        <f>'施設リストA-1（直営）'!P795</f>
        <v>0</v>
      </c>
      <c r="P2476" s="30">
        <f>IF(O2476="新設",VLOOKUP('施設リストA-1（直営）'!Q795,'（新設）照明器具'!$B$5:$C$1990,2,FALSE),IF('部屋別効果（直）'!O2476="撤去",VLOOKUP('施設リストA-1（直営）'!Q795,'（既設）調査結果'!$B$5:$C$1998,2,FALSE),0))</f>
        <v>0</v>
      </c>
      <c r="Q2476" s="29">
        <f>'施設リストA-1（直営）'!S795</f>
        <v>0</v>
      </c>
      <c r="R2476" s="29">
        <f>'施設リストA-1（直営）'!T795</f>
        <v>0</v>
      </c>
      <c r="S2476" s="30">
        <f>IF(R2476="新設",VLOOKUP('施設リストA-1（直営）'!U795,'（新設）照明器具'!$B$5:$C$1990,2,FALSE),IF('部屋別効果（直）'!R2476="撤去",VLOOKUP('施設リストA-1（直営）'!U795,'（既設）調査結果'!$B$5:$C$1998,2,FALSE),0))</f>
        <v>0</v>
      </c>
      <c r="T2476" s="29">
        <f>'施設リストA-1（直営）'!W795</f>
        <v>0</v>
      </c>
      <c r="U2476" s="29">
        <f>'施設リストA-1（直営）'!X795</f>
        <v>0</v>
      </c>
      <c r="V2476" s="30">
        <f>IF(U2476="新設",VLOOKUP('施設リストA-1（直営）'!Y795,'（新設）照明器具'!$B$5:$C$1990,2,FALSE),IF('部屋別効果（直）'!U2476="撤去",VLOOKUP('施設リストA-1（直営）'!Y795,'（既設）調査結果'!$B$5:$C$1998,2,FALSE),0))</f>
        <v>0</v>
      </c>
      <c r="W2476" s="29">
        <f>'施設リストA-1（直営）'!AA795</f>
        <v>0</v>
      </c>
      <c r="X2476" s="29">
        <f>'施設リストA-1（直営）'!AB795</f>
        <v>0</v>
      </c>
      <c r="Y2476" s="30">
        <f>IF(X2476="新設",VLOOKUP('施設リストA-1（直営）'!AC795,'（新設）照明器具'!$B$5:$C$1990,2,FALSE),IF('部屋別効果（直）'!X2476="撤去",VLOOKUP('施設リストA-1（直営）'!AC795,'（既設）調査結果'!$B$5:$C$1998,2,FALSE),0))</f>
        <v>0</v>
      </c>
      <c r="Z2476" s="29">
        <f>'施設リストA-1（直営）'!AE795</f>
        <v>0</v>
      </c>
      <c r="AA2476" s="29">
        <f>'施設リストA-1（直営）'!AF795</f>
        <v>0</v>
      </c>
      <c r="AB2476" s="30">
        <f>IF(AA2476="新設",VLOOKUP('施設リストA-1（直営）'!AG795,'（新設）照明器具'!$B$5:$C$1990,2,FALSE),IF('部屋別効果（直）'!AA2476="撤去",VLOOKUP('施設リストA-1（直営）'!AG795,'（既設）調査結果'!$B$5:$C$1998,2,FALSE),0))</f>
        <v>0</v>
      </c>
      <c r="AC2476" s="29">
        <f>'施設リストA-1（直営）'!AI795</f>
        <v>0</v>
      </c>
      <c r="AD2476" s="29">
        <f>'施設リストA-1（直営）'!AJ795</f>
        <v>0</v>
      </c>
      <c r="AE2476" s="30">
        <f>IF(AD2476="新設",VLOOKUP('施設リストA-1（直営）'!AK795,'（新設）照明器具'!$B$5:$C$1990,2,FALSE),IF('部屋別効果（直）'!AD2476="撤去",VLOOKUP('施設リストA-1（直営）'!AK795,'（既設）調査結果'!$B$5:$C$1998,2,FALSE),0))</f>
        <v>0</v>
      </c>
      <c r="AF2476" s="29">
        <f>'施設リストA-1（直営）'!AM795</f>
        <v>0</v>
      </c>
      <c r="AG2476" s="29">
        <f>'施設リストA-1（直営）'!AN795</f>
        <v>0</v>
      </c>
      <c r="AH2476" s="30">
        <f>IF(AG2476="新設",VLOOKUP('施設リストA-1（直営）'!AO795,'（新設）照明器具'!$B$5:$C$1990,2,FALSE),IF('部屋別効果（直）'!AG2476="撤去",VLOOKUP('施設リストA-1（直営）'!AO795,'（既設）調査結果'!$B$5:$C$1998,2,FALSE),0))</f>
        <v>0</v>
      </c>
      <c r="AI2476" s="29">
        <f>'施設リストA-1（直営）'!AQ795</f>
        <v>0</v>
      </c>
      <c r="AJ2476" s="29">
        <f>'施設リストA-1（直営）'!AR795</f>
        <v>0</v>
      </c>
      <c r="AK2476" s="30">
        <f>IF(AJ2476="新設",VLOOKUP('施設リストA-1（直営）'!AS795,'（新設）照明器具'!$B$5:$C$1990,2,FALSE),IF('部屋別効果（直）'!AJ2476="撤去",VLOOKUP('施設リストA-1（直営）'!AS795,'（既設）調査結果'!$B$5:$C$1998,2,FALSE),0))</f>
        <v>0</v>
      </c>
      <c r="AL2476" s="29">
        <f>'施設リストA-1（直営）'!AU795</f>
        <v>0</v>
      </c>
    </row>
    <row r="2477" spans="1:38" customFormat="1">
      <c r="A2477" s="94"/>
      <c r="B2477" s="16" t="str">
        <f>'施設リストA-1（直営）'!B796</f>
        <v>修学院中</v>
      </c>
      <c r="C2477" s="14">
        <f>'施設リストA-1（直営）'!C796</f>
        <v>3</v>
      </c>
      <c r="D2477" s="94" t="str">
        <f>'施設リストA-1（直営）'!D796</f>
        <v>教室（3-3）</v>
      </c>
      <c r="E2477" s="20">
        <f>'施設リストA-1（直営）'!E796</f>
        <v>210</v>
      </c>
      <c r="F2477" s="20">
        <f>'施設リストA-1（直営）'!F796</f>
        <v>8</v>
      </c>
      <c r="G2477" s="13">
        <f>'施設リストA-1（直営）'!G796</f>
        <v>1680</v>
      </c>
      <c r="H2477" s="28" t="e">
        <f t="shared" si="38"/>
        <v>#N/A</v>
      </c>
      <c r="I2477" s="29" t="str">
        <f>'施設リストA-1（直営）'!H796</f>
        <v>新設</v>
      </c>
      <c r="J2477" s="30" t="e">
        <f>IF(I2477="新設",VLOOKUP('施設リストA-1（直営）'!I796,'（新設）照明器具'!$B$5:$C$1990,2,FALSE),IF('部屋別効果（直）'!I2477="撤去",VLOOKUP('施設リストA-1（直営）'!I796,'（既設）調査結果'!$B$5:$C$1998,2,FALSE),0))</f>
        <v>#N/A</v>
      </c>
      <c r="K2477" s="29">
        <f>'施設リストA-1（直営）'!K796</f>
        <v>2</v>
      </c>
      <c r="L2477" s="29" t="str">
        <f>'施設リストA-1（直営）'!L796</f>
        <v>撤去</v>
      </c>
      <c r="M2477" s="30">
        <f>IF(L2477="新設",VLOOKUP('施設リストA-1（直営）'!M796,'（新設）照明器具'!$B$5:$C$1990,2,FALSE),IF('部屋別効果（直）'!L2477="撤去",VLOOKUP('施設リストA-1（直営）'!M796,'（既設）調査結果'!$B$5:$C$1998,2,FALSE),0))</f>
        <v>45</v>
      </c>
      <c r="N2477" s="29">
        <f>'施設リストA-1（直営）'!O796</f>
        <v>2</v>
      </c>
      <c r="O2477" s="29">
        <f>'施設リストA-1（直営）'!P796</f>
        <v>0</v>
      </c>
      <c r="P2477" s="30">
        <f>IF(O2477="新設",VLOOKUP('施設リストA-1（直営）'!Q796,'（新設）照明器具'!$B$5:$C$1990,2,FALSE),IF('部屋別効果（直）'!O2477="撤去",VLOOKUP('施設リストA-1（直営）'!Q796,'（既設）調査結果'!$B$5:$C$1998,2,FALSE),0))</f>
        <v>0</v>
      </c>
      <c r="Q2477" s="29">
        <f>'施設リストA-1（直営）'!S796</f>
        <v>0</v>
      </c>
      <c r="R2477" s="29">
        <f>'施設リストA-1（直営）'!T796</f>
        <v>0</v>
      </c>
      <c r="S2477" s="30">
        <f>IF(R2477="新設",VLOOKUP('施設リストA-1（直営）'!U796,'（新設）照明器具'!$B$5:$C$1990,2,FALSE),IF('部屋別効果（直）'!R2477="撤去",VLOOKUP('施設リストA-1（直営）'!U796,'（既設）調査結果'!$B$5:$C$1998,2,FALSE),0))</f>
        <v>0</v>
      </c>
      <c r="T2477" s="29">
        <f>'施設リストA-1（直営）'!W796</f>
        <v>0</v>
      </c>
      <c r="U2477" s="29">
        <f>'施設リストA-1（直営）'!X796</f>
        <v>0</v>
      </c>
      <c r="V2477" s="30">
        <f>IF(U2477="新設",VLOOKUP('施設リストA-1（直営）'!Y796,'（新設）照明器具'!$B$5:$C$1990,2,FALSE),IF('部屋別効果（直）'!U2477="撤去",VLOOKUP('施設リストA-1（直営）'!Y796,'（既設）調査結果'!$B$5:$C$1998,2,FALSE),0))</f>
        <v>0</v>
      </c>
      <c r="W2477" s="29">
        <f>'施設リストA-1（直営）'!AA796</f>
        <v>0</v>
      </c>
      <c r="X2477" s="29">
        <f>'施設リストA-1（直営）'!AB796</f>
        <v>0</v>
      </c>
      <c r="Y2477" s="30">
        <f>IF(X2477="新設",VLOOKUP('施設リストA-1（直営）'!AC796,'（新設）照明器具'!$B$5:$C$1990,2,FALSE),IF('部屋別効果（直）'!X2477="撤去",VLOOKUP('施設リストA-1（直営）'!AC796,'（既設）調査結果'!$B$5:$C$1998,2,FALSE),0))</f>
        <v>0</v>
      </c>
      <c r="Z2477" s="29">
        <f>'施設リストA-1（直営）'!AE796</f>
        <v>0</v>
      </c>
      <c r="AA2477" s="29">
        <f>'施設リストA-1（直営）'!AF796</f>
        <v>0</v>
      </c>
      <c r="AB2477" s="30">
        <f>IF(AA2477="新設",VLOOKUP('施設リストA-1（直営）'!AG796,'（新設）照明器具'!$B$5:$C$1990,2,FALSE),IF('部屋別効果（直）'!AA2477="撤去",VLOOKUP('施設リストA-1（直営）'!AG796,'（既設）調査結果'!$B$5:$C$1998,2,FALSE),0))</f>
        <v>0</v>
      </c>
      <c r="AC2477" s="29">
        <f>'施設リストA-1（直営）'!AI796</f>
        <v>0</v>
      </c>
      <c r="AD2477" s="29">
        <f>'施設リストA-1（直営）'!AJ796</f>
        <v>0</v>
      </c>
      <c r="AE2477" s="30">
        <f>IF(AD2477="新設",VLOOKUP('施設リストA-1（直営）'!AK796,'（新設）照明器具'!$B$5:$C$1990,2,FALSE),IF('部屋別効果（直）'!AD2477="撤去",VLOOKUP('施設リストA-1（直営）'!AK796,'（既設）調査結果'!$B$5:$C$1998,2,FALSE),0))</f>
        <v>0</v>
      </c>
      <c r="AF2477" s="29">
        <f>'施設リストA-1（直営）'!AM796</f>
        <v>0</v>
      </c>
      <c r="AG2477" s="29">
        <f>'施設リストA-1（直営）'!AN796</f>
        <v>0</v>
      </c>
      <c r="AH2477" s="30">
        <f>IF(AG2477="新設",VLOOKUP('施設リストA-1（直営）'!AO796,'（新設）照明器具'!$B$5:$C$1990,2,FALSE),IF('部屋別効果（直）'!AG2477="撤去",VLOOKUP('施設リストA-1（直営）'!AO796,'（既設）調査結果'!$B$5:$C$1998,2,FALSE),0))</f>
        <v>0</v>
      </c>
      <c r="AI2477" s="29">
        <f>'施設リストA-1（直営）'!AQ796</f>
        <v>0</v>
      </c>
      <c r="AJ2477" s="29">
        <f>'施設リストA-1（直営）'!AR796</f>
        <v>0</v>
      </c>
      <c r="AK2477" s="30">
        <f>IF(AJ2477="新設",VLOOKUP('施設リストA-1（直営）'!AS796,'（新設）照明器具'!$B$5:$C$1990,2,FALSE),IF('部屋別効果（直）'!AJ2477="撤去",VLOOKUP('施設リストA-1（直営）'!AS796,'（既設）調査結果'!$B$5:$C$1998,2,FALSE),0))</f>
        <v>0</v>
      </c>
      <c r="AL2477" s="29">
        <f>'施設リストA-1（直営）'!AU796</f>
        <v>0</v>
      </c>
    </row>
    <row r="2478" spans="1:38" customFormat="1">
      <c r="A2478" s="94"/>
      <c r="B2478" s="16" t="str">
        <f>'施設リストA-1（直営）'!B797</f>
        <v>修学院中</v>
      </c>
      <c r="C2478" s="14">
        <f>'施設リストA-1（直営）'!C797</f>
        <v>3</v>
      </c>
      <c r="D2478" s="94" t="str">
        <f>'施設リストA-1（直営）'!D797</f>
        <v>教室（3-4）</v>
      </c>
      <c r="E2478" s="20">
        <f>'施設リストA-1（直営）'!E797</f>
        <v>210</v>
      </c>
      <c r="F2478" s="20">
        <f>'施設リストA-1（直営）'!F797</f>
        <v>8</v>
      </c>
      <c r="G2478" s="13">
        <f>'施設リストA-1（直営）'!G797</f>
        <v>1680</v>
      </c>
      <c r="H2478" s="28">
        <f t="shared" si="38"/>
        <v>0</v>
      </c>
      <c r="I2478" s="29">
        <f>'施設リストA-1（直営）'!H797</f>
        <v>0</v>
      </c>
      <c r="J2478" s="30">
        <f>IF(I2478="新設",VLOOKUP('施設リストA-1（直営）'!I797,'（新設）照明器具'!$B$5:$C$1990,2,FALSE),IF('部屋別効果（直）'!I2478="撤去",VLOOKUP('施設リストA-1（直営）'!I797,'（既設）調査結果'!$B$5:$C$1998,2,FALSE),0))</f>
        <v>0</v>
      </c>
      <c r="K2478" s="29">
        <f>'施設リストA-1（直営）'!K797</f>
        <v>0</v>
      </c>
      <c r="L2478" s="29">
        <f>'施設リストA-1（直営）'!L797</f>
        <v>0</v>
      </c>
      <c r="M2478" s="30">
        <f>IF(L2478="新設",VLOOKUP('施設リストA-1（直営）'!M797,'（新設）照明器具'!$B$5:$C$1990,2,FALSE),IF('部屋別効果（直）'!L2478="撤去",VLOOKUP('施設リストA-1（直営）'!M797,'（既設）調査結果'!$B$5:$C$1998,2,FALSE),0))</f>
        <v>0</v>
      </c>
      <c r="N2478" s="29">
        <f>'施設リストA-1（直営）'!O797</f>
        <v>0</v>
      </c>
      <c r="O2478" s="29">
        <f>'施設リストA-1（直営）'!P797</f>
        <v>0</v>
      </c>
      <c r="P2478" s="30">
        <f>IF(O2478="新設",VLOOKUP('施設リストA-1（直営）'!Q797,'（新設）照明器具'!$B$5:$C$1990,2,FALSE),IF('部屋別効果（直）'!O2478="撤去",VLOOKUP('施設リストA-1（直営）'!Q797,'（既設）調査結果'!$B$5:$C$1998,2,FALSE),0))</f>
        <v>0</v>
      </c>
      <c r="Q2478" s="29">
        <f>'施設リストA-1（直営）'!S797</f>
        <v>0</v>
      </c>
      <c r="R2478" s="29">
        <f>'施設リストA-1（直営）'!T797</f>
        <v>0</v>
      </c>
      <c r="S2478" s="30">
        <f>IF(R2478="新設",VLOOKUP('施設リストA-1（直営）'!U797,'（新設）照明器具'!$B$5:$C$1990,2,FALSE),IF('部屋別効果（直）'!R2478="撤去",VLOOKUP('施設リストA-1（直営）'!U797,'（既設）調査結果'!$B$5:$C$1998,2,FALSE),0))</f>
        <v>0</v>
      </c>
      <c r="T2478" s="29">
        <f>'施設リストA-1（直営）'!W797</f>
        <v>0</v>
      </c>
      <c r="U2478" s="29">
        <f>'施設リストA-1（直営）'!X797</f>
        <v>0</v>
      </c>
      <c r="V2478" s="30">
        <f>IF(U2478="新設",VLOOKUP('施設リストA-1（直営）'!Y797,'（新設）照明器具'!$B$5:$C$1990,2,FALSE),IF('部屋別効果（直）'!U2478="撤去",VLOOKUP('施設リストA-1（直営）'!Y797,'（既設）調査結果'!$B$5:$C$1998,2,FALSE),0))</f>
        <v>0</v>
      </c>
      <c r="W2478" s="29">
        <f>'施設リストA-1（直営）'!AA797</f>
        <v>0</v>
      </c>
      <c r="X2478" s="29">
        <f>'施設リストA-1（直営）'!AB797</f>
        <v>0</v>
      </c>
      <c r="Y2478" s="30">
        <f>IF(X2478="新設",VLOOKUP('施設リストA-1（直営）'!AC797,'（新設）照明器具'!$B$5:$C$1990,2,FALSE),IF('部屋別効果（直）'!X2478="撤去",VLOOKUP('施設リストA-1（直営）'!AC797,'（既設）調査結果'!$B$5:$C$1998,2,FALSE),0))</f>
        <v>0</v>
      </c>
      <c r="Z2478" s="29">
        <f>'施設リストA-1（直営）'!AE797</f>
        <v>0</v>
      </c>
      <c r="AA2478" s="29">
        <f>'施設リストA-1（直営）'!AF797</f>
        <v>0</v>
      </c>
      <c r="AB2478" s="30">
        <f>IF(AA2478="新設",VLOOKUP('施設リストA-1（直営）'!AG797,'（新設）照明器具'!$B$5:$C$1990,2,FALSE),IF('部屋別効果（直）'!AA2478="撤去",VLOOKUP('施設リストA-1（直営）'!AG797,'（既設）調査結果'!$B$5:$C$1998,2,FALSE),0))</f>
        <v>0</v>
      </c>
      <c r="AC2478" s="29">
        <f>'施設リストA-1（直営）'!AI797</f>
        <v>0</v>
      </c>
      <c r="AD2478" s="29">
        <f>'施設リストA-1（直営）'!AJ797</f>
        <v>0</v>
      </c>
      <c r="AE2478" s="30">
        <f>IF(AD2478="新設",VLOOKUP('施設リストA-1（直営）'!AK797,'（新設）照明器具'!$B$5:$C$1990,2,FALSE),IF('部屋別効果（直）'!AD2478="撤去",VLOOKUP('施設リストA-1（直営）'!AK797,'（既設）調査結果'!$B$5:$C$1998,2,FALSE),0))</f>
        <v>0</v>
      </c>
      <c r="AF2478" s="29">
        <f>'施設リストA-1（直営）'!AM797</f>
        <v>0</v>
      </c>
      <c r="AG2478" s="29">
        <f>'施設リストA-1（直営）'!AN797</f>
        <v>0</v>
      </c>
      <c r="AH2478" s="30">
        <f>IF(AG2478="新設",VLOOKUP('施設リストA-1（直営）'!AO797,'（新設）照明器具'!$B$5:$C$1990,2,FALSE),IF('部屋別効果（直）'!AG2478="撤去",VLOOKUP('施設リストA-1（直営）'!AO797,'（既設）調査結果'!$B$5:$C$1998,2,FALSE),0))</f>
        <v>0</v>
      </c>
      <c r="AI2478" s="29">
        <f>'施設リストA-1（直営）'!AQ797</f>
        <v>0</v>
      </c>
      <c r="AJ2478" s="29">
        <f>'施設リストA-1（直営）'!AR797</f>
        <v>0</v>
      </c>
      <c r="AK2478" s="30">
        <f>IF(AJ2478="新設",VLOOKUP('施設リストA-1（直営）'!AS797,'（新設）照明器具'!$B$5:$C$1990,2,FALSE),IF('部屋別効果（直）'!AJ2478="撤去",VLOOKUP('施設リストA-1（直営）'!AS797,'（既設）調査結果'!$B$5:$C$1998,2,FALSE),0))</f>
        <v>0</v>
      </c>
      <c r="AL2478" s="29">
        <f>'施設リストA-1（直営）'!AU797</f>
        <v>0</v>
      </c>
    </row>
    <row r="2479" spans="1:38" customFormat="1">
      <c r="A2479" s="94"/>
      <c r="B2479" s="16" t="str">
        <f>'施設リストA-1（直営）'!B798</f>
        <v>修学院中</v>
      </c>
      <c r="C2479" s="14">
        <f>'施設リストA-1（直営）'!C798</f>
        <v>3</v>
      </c>
      <c r="D2479" s="94" t="str">
        <f>'施設リストA-1（直営）'!D798</f>
        <v>廊下</v>
      </c>
      <c r="E2479" s="20">
        <f>'施設リストA-1（直営）'!E798</f>
        <v>210</v>
      </c>
      <c r="F2479" s="20">
        <f>'施設リストA-1（直営）'!F798</f>
        <v>10</v>
      </c>
      <c r="G2479" s="13">
        <f>'施設リストA-1（直営）'!G798</f>
        <v>2100</v>
      </c>
      <c r="H2479" s="28" t="e">
        <f t="shared" si="38"/>
        <v>#N/A</v>
      </c>
      <c r="I2479" s="29" t="str">
        <f>'施設リストA-1（直営）'!H798</f>
        <v>新設</v>
      </c>
      <c r="J2479" s="30" t="e">
        <f>IF(I2479="新設",VLOOKUP('施設リストA-1（直営）'!I798,'（新設）照明器具'!$B$5:$C$1990,2,FALSE),IF('部屋別効果（直）'!I2479="撤去",VLOOKUP('施設リストA-1（直営）'!I798,'（既設）調査結果'!$B$5:$C$1998,2,FALSE),0))</f>
        <v>#N/A</v>
      </c>
      <c r="K2479" s="29">
        <f>'施設リストA-1（直営）'!K798</f>
        <v>3</v>
      </c>
      <c r="L2479" s="29" t="str">
        <f>'施設リストA-1（直営）'!L798</f>
        <v>撤去</v>
      </c>
      <c r="M2479" s="30">
        <f>IF(L2479="新設",VLOOKUP('施設リストA-1（直営）'!M798,'（新設）照明器具'!$B$5:$C$1990,2,FALSE),IF('部屋別効果（直）'!L2479="撤去",VLOOKUP('施設リストA-1（直営）'!M798,'（既設）調査結果'!$B$5:$C$1998,2,FALSE),0))</f>
        <v>23</v>
      </c>
      <c r="N2479" s="29">
        <f>'施設リストA-1（直営）'!O798</f>
        <v>3</v>
      </c>
      <c r="O2479" s="29">
        <f>'施設リストA-1（直営）'!P798</f>
        <v>0</v>
      </c>
      <c r="P2479" s="30">
        <f>IF(O2479="新設",VLOOKUP('施設リストA-1（直営）'!Q798,'（新設）照明器具'!$B$5:$C$1990,2,FALSE),IF('部屋別効果（直）'!O2479="撤去",VLOOKUP('施設リストA-1（直営）'!Q798,'（既設）調査結果'!$B$5:$C$1998,2,FALSE),0))</f>
        <v>0</v>
      </c>
      <c r="Q2479" s="29">
        <f>'施設リストA-1（直営）'!S798</f>
        <v>0</v>
      </c>
      <c r="R2479" s="29">
        <f>'施設リストA-1（直営）'!T798</f>
        <v>0</v>
      </c>
      <c r="S2479" s="30">
        <f>IF(R2479="新設",VLOOKUP('施設リストA-1（直営）'!U798,'（新設）照明器具'!$B$5:$C$1990,2,FALSE),IF('部屋別効果（直）'!R2479="撤去",VLOOKUP('施設リストA-1（直営）'!U798,'（既設）調査結果'!$B$5:$C$1998,2,FALSE),0))</f>
        <v>0</v>
      </c>
      <c r="T2479" s="29">
        <f>'施設リストA-1（直営）'!W798</f>
        <v>0</v>
      </c>
      <c r="U2479" s="29">
        <f>'施設リストA-1（直営）'!X798</f>
        <v>0</v>
      </c>
      <c r="V2479" s="30">
        <f>IF(U2479="新設",VLOOKUP('施設リストA-1（直営）'!Y798,'（新設）照明器具'!$B$5:$C$1990,2,FALSE),IF('部屋別効果（直）'!U2479="撤去",VLOOKUP('施設リストA-1（直営）'!Y798,'（既設）調査結果'!$B$5:$C$1998,2,FALSE),0))</f>
        <v>0</v>
      </c>
      <c r="W2479" s="29">
        <f>'施設リストA-1（直営）'!AA798</f>
        <v>0</v>
      </c>
      <c r="X2479" s="29">
        <f>'施設リストA-1（直営）'!AB798</f>
        <v>0</v>
      </c>
      <c r="Y2479" s="30">
        <f>IF(X2479="新設",VLOOKUP('施設リストA-1（直営）'!AC798,'（新設）照明器具'!$B$5:$C$1990,2,FALSE),IF('部屋別効果（直）'!X2479="撤去",VLOOKUP('施設リストA-1（直営）'!AC798,'（既設）調査結果'!$B$5:$C$1998,2,FALSE),0))</f>
        <v>0</v>
      </c>
      <c r="Z2479" s="29">
        <f>'施設リストA-1（直営）'!AE798</f>
        <v>0</v>
      </c>
      <c r="AA2479" s="29">
        <f>'施設リストA-1（直営）'!AF798</f>
        <v>0</v>
      </c>
      <c r="AB2479" s="30">
        <f>IF(AA2479="新設",VLOOKUP('施設リストA-1（直営）'!AG798,'（新設）照明器具'!$B$5:$C$1990,2,FALSE),IF('部屋別効果（直）'!AA2479="撤去",VLOOKUP('施設リストA-1（直営）'!AG798,'（既設）調査結果'!$B$5:$C$1998,2,FALSE),0))</f>
        <v>0</v>
      </c>
      <c r="AC2479" s="29">
        <f>'施設リストA-1（直営）'!AI798</f>
        <v>0</v>
      </c>
      <c r="AD2479" s="29">
        <f>'施設リストA-1（直営）'!AJ798</f>
        <v>0</v>
      </c>
      <c r="AE2479" s="30">
        <f>IF(AD2479="新設",VLOOKUP('施設リストA-1（直営）'!AK798,'（新設）照明器具'!$B$5:$C$1990,2,FALSE),IF('部屋別効果（直）'!AD2479="撤去",VLOOKUP('施設リストA-1（直営）'!AK798,'（既設）調査結果'!$B$5:$C$1998,2,FALSE),0))</f>
        <v>0</v>
      </c>
      <c r="AF2479" s="29">
        <f>'施設リストA-1（直営）'!AM798</f>
        <v>0</v>
      </c>
      <c r="AG2479" s="29">
        <f>'施設リストA-1（直営）'!AN798</f>
        <v>0</v>
      </c>
      <c r="AH2479" s="30">
        <f>IF(AG2479="新設",VLOOKUP('施設リストA-1（直営）'!AO798,'（新設）照明器具'!$B$5:$C$1990,2,FALSE),IF('部屋別効果（直）'!AG2479="撤去",VLOOKUP('施設リストA-1（直営）'!AO798,'（既設）調査結果'!$B$5:$C$1998,2,FALSE),0))</f>
        <v>0</v>
      </c>
      <c r="AI2479" s="29">
        <f>'施設リストA-1（直営）'!AQ798</f>
        <v>0</v>
      </c>
      <c r="AJ2479" s="29">
        <f>'施設リストA-1（直営）'!AR798</f>
        <v>0</v>
      </c>
      <c r="AK2479" s="30">
        <f>IF(AJ2479="新設",VLOOKUP('施設リストA-1（直営）'!AS798,'（新設）照明器具'!$B$5:$C$1990,2,FALSE),IF('部屋別効果（直）'!AJ2479="撤去",VLOOKUP('施設リストA-1（直営）'!AS798,'（既設）調査結果'!$B$5:$C$1998,2,FALSE),0))</f>
        <v>0</v>
      </c>
      <c r="AL2479" s="29">
        <f>'施設リストA-1（直営）'!AU798</f>
        <v>0</v>
      </c>
    </row>
    <row r="2480" spans="1:38" customFormat="1">
      <c r="A2480" s="94"/>
      <c r="B2480" s="16" t="str">
        <f>'施設リストA-1（直営）'!B799</f>
        <v>修学院中</v>
      </c>
      <c r="C2480" s="14">
        <f>'施設リストA-1（直営）'!C799</f>
        <v>0</v>
      </c>
      <c r="D2480" s="94" t="str">
        <f>'施設リストA-1（直営）'!D799</f>
        <v>階段（1～3階）</v>
      </c>
      <c r="E2480" s="20">
        <f>'施設リストA-1（直営）'!E799</f>
        <v>210</v>
      </c>
      <c r="F2480" s="20">
        <f>'施設リストA-1（直営）'!F799</f>
        <v>10</v>
      </c>
      <c r="G2480" s="13">
        <f>'施設リストA-1（直営）'!G799</f>
        <v>2100</v>
      </c>
      <c r="H2480" s="28" t="e">
        <f t="shared" si="38"/>
        <v>#N/A</v>
      </c>
      <c r="I2480" s="29" t="str">
        <f>'施設リストA-1（直営）'!H799</f>
        <v>新設</v>
      </c>
      <c r="J2480" s="30" t="e">
        <f>IF(I2480="新設",VLOOKUP('施設リストA-1（直営）'!I799,'（新設）照明器具'!$B$5:$C$1990,2,FALSE),IF('部屋別効果（直）'!I2480="撤去",VLOOKUP('施設リストA-1（直営）'!I799,'（既設）調査結果'!$B$5:$C$1998,2,FALSE),0))</f>
        <v>#N/A</v>
      </c>
      <c r="K2480" s="29">
        <f>'施設リストA-1（直営）'!K799</f>
        <v>2</v>
      </c>
      <c r="L2480" s="29" t="str">
        <f>'施設リストA-1（直営）'!L799</f>
        <v>撤去</v>
      </c>
      <c r="M2480" s="30">
        <f>IF(L2480="新設",VLOOKUP('施設リストA-1（直営）'!M799,'（新設）照明器具'!$B$5:$C$1990,2,FALSE),IF('部屋別効果（直）'!L2480="撤去",VLOOKUP('施設リストA-1（直営）'!M799,'（既設）調査結果'!$B$5:$C$1998,2,FALSE),0))</f>
        <v>23</v>
      </c>
      <c r="N2480" s="29">
        <f>'施設リストA-1（直営）'!O799</f>
        <v>2</v>
      </c>
      <c r="O2480" s="29">
        <f>'施設リストA-1（直営）'!P799</f>
        <v>0</v>
      </c>
      <c r="P2480" s="30">
        <f>IF(O2480="新設",VLOOKUP('施設リストA-1（直営）'!Q799,'（新設）照明器具'!$B$5:$C$1990,2,FALSE),IF('部屋別効果（直）'!O2480="撤去",VLOOKUP('施設リストA-1（直営）'!Q799,'（既設）調査結果'!$B$5:$C$1998,2,FALSE),0))</f>
        <v>0</v>
      </c>
      <c r="Q2480" s="29">
        <f>'施設リストA-1（直営）'!S799</f>
        <v>0</v>
      </c>
      <c r="R2480" s="29">
        <f>'施設リストA-1（直営）'!T799</f>
        <v>0</v>
      </c>
      <c r="S2480" s="30">
        <f>IF(R2480="新設",VLOOKUP('施設リストA-1（直営）'!U799,'（新設）照明器具'!$B$5:$C$1990,2,FALSE),IF('部屋別効果（直）'!R2480="撤去",VLOOKUP('施設リストA-1（直営）'!U799,'（既設）調査結果'!$B$5:$C$1998,2,FALSE),0))</f>
        <v>0</v>
      </c>
      <c r="T2480" s="29">
        <f>'施設リストA-1（直営）'!W799</f>
        <v>0</v>
      </c>
      <c r="U2480" s="29">
        <f>'施設リストA-1（直営）'!X799</f>
        <v>0</v>
      </c>
      <c r="V2480" s="30">
        <f>IF(U2480="新設",VLOOKUP('施設リストA-1（直営）'!Y799,'（新設）照明器具'!$B$5:$C$1990,2,FALSE),IF('部屋別効果（直）'!U2480="撤去",VLOOKUP('施設リストA-1（直営）'!Y799,'（既設）調査結果'!$B$5:$C$1998,2,FALSE),0))</f>
        <v>0</v>
      </c>
      <c r="W2480" s="29">
        <f>'施設リストA-1（直営）'!AA799</f>
        <v>0</v>
      </c>
      <c r="X2480" s="29">
        <f>'施設リストA-1（直営）'!AB799</f>
        <v>0</v>
      </c>
      <c r="Y2480" s="30">
        <f>IF(X2480="新設",VLOOKUP('施設リストA-1（直営）'!AC799,'（新設）照明器具'!$B$5:$C$1990,2,FALSE),IF('部屋別効果（直）'!X2480="撤去",VLOOKUP('施設リストA-1（直営）'!AC799,'（既設）調査結果'!$B$5:$C$1998,2,FALSE),0))</f>
        <v>0</v>
      </c>
      <c r="Z2480" s="29">
        <f>'施設リストA-1（直営）'!AE799</f>
        <v>0</v>
      </c>
      <c r="AA2480" s="29">
        <f>'施設リストA-1（直営）'!AF799</f>
        <v>0</v>
      </c>
      <c r="AB2480" s="30">
        <f>IF(AA2480="新設",VLOOKUP('施設リストA-1（直営）'!AG799,'（新設）照明器具'!$B$5:$C$1990,2,FALSE),IF('部屋別効果（直）'!AA2480="撤去",VLOOKUP('施設リストA-1（直営）'!AG799,'（既設）調査結果'!$B$5:$C$1998,2,FALSE),0))</f>
        <v>0</v>
      </c>
      <c r="AC2480" s="29">
        <f>'施設リストA-1（直営）'!AI799</f>
        <v>0</v>
      </c>
      <c r="AD2480" s="29">
        <f>'施設リストA-1（直営）'!AJ799</f>
        <v>0</v>
      </c>
      <c r="AE2480" s="30">
        <f>IF(AD2480="新設",VLOOKUP('施設リストA-1（直営）'!AK799,'（新設）照明器具'!$B$5:$C$1990,2,FALSE),IF('部屋別効果（直）'!AD2480="撤去",VLOOKUP('施設リストA-1（直営）'!AK799,'（既設）調査結果'!$B$5:$C$1998,2,FALSE),0))</f>
        <v>0</v>
      </c>
      <c r="AF2480" s="29">
        <f>'施設リストA-1（直営）'!AM799</f>
        <v>0</v>
      </c>
      <c r="AG2480" s="29">
        <f>'施設リストA-1（直営）'!AN799</f>
        <v>0</v>
      </c>
      <c r="AH2480" s="30">
        <f>IF(AG2480="新設",VLOOKUP('施設リストA-1（直営）'!AO799,'（新設）照明器具'!$B$5:$C$1990,2,FALSE),IF('部屋別効果（直）'!AG2480="撤去",VLOOKUP('施設リストA-1（直営）'!AO799,'（既設）調査結果'!$B$5:$C$1998,2,FALSE),0))</f>
        <v>0</v>
      </c>
      <c r="AI2480" s="29">
        <f>'施設リストA-1（直営）'!AQ799</f>
        <v>0</v>
      </c>
      <c r="AJ2480" s="29">
        <f>'施設リストA-1（直営）'!AR799</f>
        <v>0</v>
      </c>
      <c r="AK2480" s="30">
        <f>IF(AJ2480="新設",VLOOKUP('施設リストA-1（直営）'!AS799,'（新設）照明器具'!$B$5:$C$1990,2,FALSE),IF('部屋別効果（直）'!AJ2480="撤去",VLOOKUP('施設リストA-1（直営）'!AS799,'（既設）調査結果'!$B$5:$C$1998,2,FALSE),0))</f>
        <v>0</v>
      </c>
      <c r="AL2480" s="29">
        <f>'施設リストA-1（直営）'!AU799</f>
        <v>0</v>
      </c>
    </row>
    <row r="2481" spans="1:38" customFormat="1">
      <c r="A2481" s="94"/>
      <c r="B2481" s="16" t="str">
        <f>'施設リストA-1（直営）'!B800</f>
        <v>修学院中</v>
      </c>
      <c r="C2481" s="14">
        <f>'施設リストA-1（直営）'!C800</f>
        <v>1</v>
      </c>
      <c r="D2481" s="94" t="str">
        <f>'施設リストA-1（直営）'!D800</f>
        <v>用務員室</v>
      </c>
      <c r="E2481" s="20">
        <f>'施設リストA-1（直営）'!E800</f>
        <v>250</v>
      </c>
      <c r="F2481" s="20">
        <f>'施設リストA-1（直営）'!F800</f>
        <v>12</v>
      </c>
      <c r="G2481" s="13">
        <f>'施設リストA-1（直営）'!G800</f>
        <v>3000</v>
      </c>
      <c r="H2481" s="28" t="e">
        <f t="shared" si="38"/>
        <v>#N/A</v>
      </c>
      <c r="I2481" s="29" t="str">
        <f>'施設リストA-1（直営）'!H800</f>
        <v>新設</v>
      </c>
      <c r="J2481" s="30" t="e">
        <f>IF(I2481="新設",VLOOKUP('施設リストA-1（直営）'!I800,'（新設）照明器具'!$B$5:$C$1990,2,FALSE),IF('部屋別効果（直）'!I2481="撤去",VLOOKUP('施設リストA-1（直営）'!I800,'（既設）調査結果'!$B$5:$C$1998,2,FALSE),0))</f>
        <v>#N/A</v>
      </c>
      <c r="K2481" s="29">
        <f>'施設リストA-1（直営）'!K800</f>
        <v>2</v>
      </c>
      <c r="L2481" s="29" t="str">
        <f>'施設リストA-1（直営）'!L800</f>
        <v>撤去</v>
      </c>
      <c r="M2481" s="30">
        <f>IF(L2481="新設",VLOOKUP('施設リストA-1（直営）'!M800,'（新設）照明器具'!$B$5:$C$1990,2,FALSE),IF('部屋別効果（直）'!L2481="撤去",VLOOKUP('施設リストA-1（直営）'!M800,'（既設）調査結果'!$B$5:$C$1998,2,FALSE),0))</f>
        <v>86</v>
      </c>
      <c r="N2481" s="29">
        <f>'施設リストA-1（直営）'!O800</f>
        <v>2</v>
      </c>
      <c r="O2481" s="29">
        <f>'施設リストA-1（直営）'!P800</f>
        <v>0</v>
      </c>
      <c r="P2481" s="30">
        <f>IF(O2481="新設",VLOOKUP('施設リストA-1（直営）'!Q800,'（新設）照明器具'!$B$5:$C$1990,2,FALSE),IF('部屋別効果（直）'!O2481="撤去",VLOOKUP('施設リストA-1（直営）'!Q800,'（既設）調査結果'!$B$5:$C$1998,2,FALSE),0))</f>
        <v>0</v>
      </c>
      <c r="Q2481" s="29">
        <f>'施設リストA-1（直営）'!S800</f>
        <v>0</v>
      </c>
      <c r="R2481" s="29">
        <f>'施設リストA-1（直営）'!T800</f>
        <v>0</v>
      </c>
      <c r="S2481" s="30">
        <f>IF(R2481="新設",VLOOKUP('施設リストA-1（直営）'!U800,'（新設）照明器具'!$B$5:$C$1990,2,FALSE),IF('部屋別効果（直）'!R2481="撤去",VLOOKUP('施設リストA-1（直営）'!U800,'（既設）調査結果'!$B$5:$C$1998,2,FALSE),0))</f>
        <v>0</v>
      </c>
      <c r="T2481" s="29">
        <f>'施設リストA-1（直営）'!W800</f>
        <v>0</v>
      </c>
      <c r="U2481" s="29">
        <f>'施設リストA-1（直営）'!X800</f>
        <v>0</v>
      </c>
      <c r="V2481" s="30">
        <f>IF(U2481="新設",VLOOKUP('施設リストA-1（直営）'!Y800,'（新設）照明器具'!$B$5:$C$1990,2,FALSE),IF('部屋別効果（直）'!U2481="撤去",VLOOKUP('施設リストA-1（直営）'!Y800,'（既設）調査結果'!$B$5:$C$1998,2,FALSE),0))</f>
        <v>0</v>
      </c>
      <c r="W2481" s="29">
        <f>'施設リストA-1（直営）'!AA800</f>
        <v>0</v>
      </c>
      <c r="X2481" s="29">
        <f>'施設リストA-1（直営）'!AB800</f>
        <v>0</v>
      </c>
      <c r="Y2481" s="30">
        <f>IF(X2481="新設",VLOOKUP('施設リストA-1（直営）'!AC800,'（新設）照明器具'!$B$5:$C$1990,2,FALSE),IF('部屋別効果（直）'!X2481="撤去",VLOOKUP('施設リストA-1（直営）'!AC800,'（既設）調査結果'!$B$5:$C$1998,2,FALSE),0))</f>
        <v>0</v>
      </c>
      <c r="Z2481" s="29">
        <f>'施設リストA-1（直営）'!AE800</f>
        <v>0</v>
      </c>
      <c r="AA2481" s="29">
        <f>'施設リストA-1（直営）'!AF800</f>
        <v>0</v>
      </c>
      <c r="AB2481" s="30">
        <f>IF(AA2481="新設",VLOOKUP('施設リストA-1（直営）'!AG800,'（新設）照明器具'!$B$5:$C$1990,2,FALSE),IF('部屋別効果（直）'!AA2481="撤去",VLOOKUP('施設リストA-1（直営）'!AG800,'（既設）調査結果'!$B$5:$C$1998,2,FALSE),0))</f>
        <v>0</v>
      </c>
      <c r="AC2481" s="29">
        <f>'施設リストA-1（直営）'!AI800</f>
        <v>0</v>
      </c>
      <c r="AD2481" s="29">
        <f>'施設リストA-1（直営）'!AJ800</f>
        <v>0</v>
      </c>
      <c r="AE2481" s="30">
        <f>IF(AD2481="新設",VLOOKUP('施設リストA-1（直営）'!AK800,'（新設）照明器具'!$B$5:$C$1990,2,FALSE),IF('部屋別効果（直）'!AD2481="撤去",VLOOKUP('施設リストA-1（直営）'!AK800,'（既設）調査結果'!$B$5:$C$1998,2,FALSE),0))</f>
        <v>0</v>
      </c>
      <c r="AF2481" s="29">
        <f>'施設リストA-1（直営）'!AM800</f>
        <v>0</v>
      </c>
      <c r="AG2481" s="29">
        <f>'施設リストA-1（直営）'!AN800</f>
        <v>0</v>
      </c>
      <c r="AH2481" s="30">
        <f>IF(AG2481="新設",VLOOKUP('施設リストA-1（直営）'!AO800,'（新設）照明器具'!$B$5:$C$1990,2,FALSE),IF('部屋別効果（直）'!AG2481="撤去",VLOOKUP('施設リストA-1（直営）'!AO800,'（既設）調査結果'!$B$5:$C$1998,2,FALSE),0))</f>
        <v>0</v>
      </c>
      <c r="AI2481" s="29">
        <f>'施設リストA-1（直営）'!AQ800</f>
        <v>0</v>
      </c>
      <c r="AJ2481" s="29">
        <f>'施設リストA-1（直営）'!AR800</f>
        <v>0</v>
      </c>
      <c r="AK2481" s="30">
        <f>IF(AJ2481="新設",VLOOKUP('施設リストA-1（直営）'!AS800,'（新設）照明器具'!$B$5:$C$1990,2,FALSE),IF('部屋別効果（直）'!AJ2481="撤去",VLOOKUP('施設リストA-1（直営）'!AS800,'（既設）調査結果'!$B$5:$C$1998,2,FALSE),0))</f>
        <v>0</v>
      </c>
      <c r="AL2481" s="29">
        <f>'施設リストA-1（直営）'!AU800</f>
        <v>0</v>
      </c>
    </row>
    <row r="2482" spans="1:38" customFormat="1">
      <c r="A2482" s="94"/>
      <c r="B2482" s="16" t="str">
        <f>'施設リストA-1（直営）'!B801</f>
        <v>修学院中</v>
      </c>
      <c r="C2482" s="14">
        <f>'施設リストA-1（直営）'!C801</f>
        <v>1</v>
      </c>
      <c r="D2482" s="94" t="str">
        <f>'施設リストA-1（直営）'!D801</f>
        <v>放送室</v>
      </c>
      <c r="E2482" s="20">
        <f>'施設リストA-1（直営）'!E801</f>
        <v>210</v>
      </c>
      <c r="F2482" s="20">
        <f>'施設リストA-1（直営）'!F801</f>
        <v>4</v>
      </c>
      <c r="G2482" s="13">
        <f>'施設リストA-1（直営）'!G801</f>
        <v>840</v>
      </c>
      <c r="H2482" s="28" t="e">
        <f t="shared" si="38"/>
        <v>#N/A</v>
      </c>
      <c r="I2482" s="29" t="str">
        <f>'施設リストA-1（直営）'!H801</f>
        <v>新設</v>
      </c>
      <c r="J2482" s="30" t="e">
        <f>IF(I2482="新設",VLOOKUP('施設リストA-1（直営）'!I801,'（新設）照明器具'!$B$5:$C$1990,2,FALSE),IF('部屋別効果（直）'!I2482="撤去",VLOOKUP('施設リストA-1（直営）'!I801,'（既設）調査結果'!$B$5:$C$1998,2,FALSE),0))</f>
        <v>#N/A</v>
      </c>
      <c r="K2482" s="29">
        <f>'施設リストA-1（直営）'!K801</f>
        <v>8</v>
      </c>
      <c r="L2482" s="29" t="str">
        <f>'施設リストA-1（直営）'!L801</f>
        <v>撤去</v>
      </c>
      <c r="M2482" s="30">
        <f>IF(L2482="新設",VLOOKUP('施設リストA-1（直営）'!M801,'（新設）照明器具'!$B$5:$C$1990,2,FALSE),IF('部屋別効果（直）'!L2482="撤去",VLOOKUP('施設リストA-1（直営）'!M801,'（既設）調査結果'!$B$5:$C$1998,2,FALSE),0))</f>
        <v>86</v>
      </c>
      <c r="N2482" s="29">
        <f>'施設リストA-1（直営）'!O801</f>
        <v>8</v>
      </c>
      <c r="O2482" s="29">
        <f>'施設リストA-1（直営）'!P801</f>
        <v>0</v>
      </c>
      <c r="P2482" s="30">
        <f>IF(O2482="新設",VLOOKUP('施設リストA-1（直営）'!Q801,'（新設）照明器具'!$B$5:$C$1990,2,FALSE),IF('部屋別効果（直）'!O2482="撤去",VLOOKUP('施設リストA-1（直営）'!Q801,'（既設）調査結果'!$B$5:$C$1998,2,FALSE),0))</f>
        <v>0</v>
      </c>
      <c r="Q2482" s="29">
        <f>'施設リストA-1（直営）'!S801</f>
        <v>0</v>
      </c>
      <c r="R2482" s="29">
        <f>'施設リストA-1（直営）'!T801</f>
        <v>0</v>
      </c>
      <c r="S2482" s="30">
        <f>IF(R2482="新設",VLOOKUP('施設リストA-1（直営）'!U801,'（新設）照明器具'!$B$5:$C$1990,2,FALSE),IF('部屋別効果（直）'!R2482="撤去",VLOOKUP('施設リストA-1（直営）'!U801,'（既設）調査結果'!$B$5:$C$1998,2,FALSE),0))</f>
        <v>0</v>
      </c>
      <c r="T2482" s="29">
        <f>'施設リストA-1（直営）'!W801</f>
        <v>0</v>
      </c>
      <c r="U2482" s="29">
        <f>'施設リストA-1（直営）'!X801</f>
        <v>0</v>
      </c>
      <c r="V2482" s="30">
        <f>IF(U2482="新設",VLOOKUP('施設リストA-1（直営）'!Y801,'（新設）照明器具'!$B$5:$C$1990,2,FALSE),IF('部屋別効果（直）'!U2482="撤去",VLOOKUP('施設リストA-1（直営）'!Y801,'（既設）調査結果'!$B$5:$C$1998,2,FALSE),0))</f>
        <v>0</v>
      </c>
      <c r="W2482" s="29">
        <f>'施設リストA-1（直営）'!AA801</f>
        <v>0</v>
      </c>
      <c r="X2482" s="29">
        <f>'施設リストA-1（直営）'!AB801</f>
        <v>0</v>
      </c>
      <c r="Y2482" s="30">
        <f>IF(X2482="新設",VLOOKUP('施設リストA-1（直営）'!AC801,'（新設）照明器具'!$B$5:$C$1990,2,FALSE),IF('部屋別効果（直）'!X2482="撤去",VLOOKUP('施設リストA-1（直営）'!AC801,'（既設）調査結果'!$B$5:$C$1998,2,FALSE),0))</f>
        <v>0</v>
      </c>
      <c r="Z2482" s="29">
        <f>'施設リストA-1（直営）'!AE801</f>
        <v>0</v>
      </c>
      <c r="AA2482" s="29">
        <f>'施設リストA-1（直営）'!AF801</f>
        <v>0</v>
      </c>
      <c r="AB2482" s="30">
        <f>IF(AA2482="新設",VLOOKUP('施設リストA-1（直営）'!AG801,'（新設）照明器具'!$B$5:$C$1990,2,FALSE),IF('部屋別効果（直）'!AA2482="撤去",VLOOKUP('施設リストA-1（直営）'!AG801,'（既設）調査結果'!$B$5:$C$1998,2,FALSE),0))</f>
        <v>0</v>
      </c>
      <c r="AC2482" s="29">
        <f>'施設リストA-1（直営）'!AI801</f>
        <v>0</v>
      </c>
      <c r="AD2482" s="29">
        <f>'施設リストA-1（直営）'!AJ801</f>
        <v>0</v>
      </c>
      <c r="AE2482" s="30">
        <f>IF(AD2482="新設",VLOOKUP('施設リストA-1（直営）'!AK801,'（新設）照明器具'!$B$5:$C$1990,2,FALSE),IF('部屋別効果（直）'!AD2482="撤去",VLOOKUP('施設リストA-1（直営）'!AK801,'（既設）調査結果'!$B$5:$C$1998,2,FALSE),0))</f>
        <v>0</v>
      </c>
      <c r="AF2482" s="29">
        <f>'施設リストA-1（直営）'!AM801</f>
        <v>0</v>
      </c>
      <c r="AG2482" s="29">
        <f>'施設リストA-1（直営）'!AN801</f>
        <v>0</v>
      </c>
      <c r="AH2482" s="30">
        <f>IF(AG2482="新設",VLOOKUP('施設リストA-1（直営）'!AO801,'（新設）照明器具'!$B$5:$C$1990,2,FALSE),IF('部屋別効果（直）'!AG2482="撤去",VLOOKUP('施設リストA-1（直営）'!AO801,'（既設）調査結果'!$B$5:$C$1998,2,FALSE),0))</f>
        <v>0</v>
      </c>
      <c r="AI2482" s="29">
        <f>'施設リストA-1（直営）'!AQ801</f>
        <v>0</v>
      </c>
      <c r="AJ2482" s="29">
        <f>'施設リストA-1（直営）'!AR801</f>
        <v>0</v>
      </c>
      <c r="AK2482" s="30">
        <f>IF(AJ2482="新設",VLOOKUP('施設リストA-1（直営）'!AS801,'（新設）照明器具'!$B$5:$C$1990,2,FALSE),IF('部屋別効果（直）'!AJ2482="撤去",VLOOKUP('施設リストA-1（直営）'!AS801,'（既設）調査結果'!$B$5:$C$1998,2,FALSE),0))</f>
        <v>0</v>
      </c>
      <c r="AL2482" s="29">
        <f>'施設リストA-1（直営）'!AU801</f>
        <v>0</v>
      </c>
    </row>
    <row r="2483" spans="1:38" customFormat="1">
      <c r="A2483" s="94"/>
      <c r="B2483" s="16" t="str">
        <f>'施設リストA-1（直営）'!B802</f>
        <v>修学院中</v>
      </c>
      <c r="C2483" s="14">
        <f>'施設リストA-1（直営）'!C802</f>
        <v>1</v>
      </c>
      <c r="D2483" s="94" t="str">
        <f>'施設リストA-1（直営）'!D802</f>
        <v>保健室</v>
      </c>
      <c r="E2483" s="20">
        <f>'施設リストA-1（直営）'!E802</f>
        <v>210</v>
      </c>
      <c r="F2483" s="20">
        <f>'施設リストA-1（直営）'!F802</f>
        <v>6</v>
      </c>
      <c r="G2483" s="13">
        <f>'施設リストA-1（直営）'!G802</f>
        <v>1260</v>
      </c>
      <c r="H2483" s="28" t="e">
        <f t="shared" si="38"/>
        <v>#N/A</v>
      </c>
      <c r="I2483" s="29" t="str">
        <f>'施設リストA-1（直営）'!H802</f>
        <v>新設</v>
      </c>
      <c r="J2483" s="30" t="e">
        <f>IF(I2483="新設",VLOOKUP('施設リストA-1（直営）'!I802,'（新設）照明器具'!$B$5:$C$1990,2,FALSE),IF('部屋別効果（直）'!I2483="撤去",VLOOKUP('施設リストA-1（直営）'!I802,'（既設）調査結果'!$B$5:$C$1998,2,FALSE),0))</f>
        <v>#N/A</v>
      </c>
      <c r="K2483" s="29">
        <f>'施設リストA-1（直営）'!K802</f>
        <v>8</v>
      </c>
      <c r="L2483" s="29" t="str">
        <f>'施設リストA-1（直営）'!L802</f>
        <v>撤去</v>
      </c>
      <c r="M2483" s="30">
        <f>IF(L2483="新設",VLOOKUP('施設リストA-1（直営）'!M802,'（新設）照明器具'!$B$5:$C$1990,2,FALSE),IF('部屋別効果（直）'!L2483="撤去",VLOOKUP('施設リストA-1（直営）'!M802,'（既設）調査結果'!$B$5:$C$1998,2,FALSE),0))</f>
        <v>86</v>
      </c>
      <c r="N2483" s="29">
        <f>'施設リストA-1（直営）'!O802</f>
        <v>8</v>
      </c>
      <c r="O2483" s="29">
        <f>'施設リストA-1（直営）'!P802</f>
        <v>0</v>
      </c>
      <c r="P2483" s="30">
        <f>IF(O2483="新設",VLOOKUP('施設リストA-1（直営）'!Q802,'（新設）照明器具'!$B$5:$C$1990,2,FALSE),IF('部屋別効果（直）'!O2483="撤去",VLOOKUP('施設リストA-1（直営）'!Q802,'（既設）調査結果'!$B$5:$C$1998,2,FALSE),0))</f>
        <v>0</v>
      </c>
      <c r="Q2483" s="29">
        <f>'施設リストA-1（直営）'!S802</f>
        <v>0</v>
      </c>
      <c r="R2483" s="29">
        <f>'施設リストA-1（直営）'!T802</f>
        <v>0</v>
      </c>
      <c r="S2483" s="30">
        <f>IF(R2483="新設",VLOOKUP('施設リストA-1（直営）'!U802,'（新設）照明器具'!$B$5:$C$1990,2,FALSE),IF('部屋別効果（直）'!R2483="撤去",VLOOKUP('施設リストA-1（直営）'!U802,'（既設）調査結果'!$B$5:$C$1998,2,FALSE),0))</f>
        <v>0</v>
      </c>
      <c r="T2483" s="29">
        <f>'施設リストA-1（直営）'!W802</f>
        <v>0</v>
      </c>
      <c r="U2483" s="29">
        <f>'施設リストA-1（直営）'!X802</f>
        <v>0</v>
      </c>
      <c r="V2483" s="30">
        <f>IF(U2483="新設",VLOOKUP('施設リストA-1（直営）'!Y802,'（新設）照明器具'!$B$5:$C$1990,2,FALSE),IF('部屋別効果（直）'!U2483="撤去",VLOOKUP('施設リストA-1（直営）'!Y802,'（既設）調査結果'!$B$5:$C$1998,2,FALSE),0))</f>
        <v>0</v>
      </c>
      <c r="W2483" s="29">
        <f>'施設リストA-1（直営）'!AA802</f>
        <v>0</v>
      </c>
      <c r="X2483" s="29">
        <f>'施設リストA-1（直営）'!AB802</f>
        <v>0</v>
      </c>
      <c r="Y2483" s="30">
        <f>IF(X2483="新設",VLOOKUP('施設リストA-1（直営）'!AC802,'（新設）照明器具'!$B$5:$C$1990,2,FALSE),IF('部屋別効果（直）'!X2483="撤去",VLOOKUP('施設リストA-1（直営）'!AC802,'（既設）調査結果'!$B$5:$C$1998,2,FALSE),0))</f>
        <v>0</v>
      </c>
      <c r="Z2483" s="29">
        <f>'施設リストA-1（直営）'!AE802</f>
        <v>0</v>
      </c>
      <c r="AA2483" s="29">
        <f>'施設リストA-1（直営）'!AF802</f>
        <v>0</v>
      </c>
      <c r="AB2483" s="30">
        <f>IF(AA2483="新設",VLOOKUP('施設リストA-1（直営）'!AG802,'（新設）照明器具'!$B$5:$C$1990,2,FALSE),IF('部屋別効果（直）'!AA2483="撤去",VLOOKUP('施設リストA-1（直営）'!AG802,'（既設）調査結果'!$B$5:$C$1998,2,FALSE),0))</f>
        <v>0</v>
      </c>
      <c r="AC2483" s="29">
        <f>'施設リストA-1（直営）'!AI802</f>
        <v>0</v>
      </c>
      <c r="AD2483" s="29">
        <f>'施設リストA-1（直営）'!AJ802</f>
        <v>0</v>
      </c>
      <c r="AE2483" s="30">
        <f>IF(AD2483="新設",VLOOKUP('施設リストA-1（直営）'!AK802,'（新設）照明器具'!$B$5:$C$1990,2,FALSE),IF('部屋別効果（直）'!AD2483="撤去",VLOOKUP('施設リストA-1（直営）'!AK802,'（既設）調査結果'!$B$5:$C$1998,2,FALSE),0))</f>
        <v>0</v>
      </c>
      <c r="AF2483" s="29">
        <f>'施設リストA-1（直営）'!AM802</f>
        <v>0</v>
      </c>
      <c r="AG2483" s="29">
        <f>'施設リストA-1（直営）'!AN802</f>
        <v>0</v>
      </c>
      <c r="AH2483" s="30">
        <f>IF(AG2483="新設",VLOOKUP('施設リストA-1（直営）'!AO802,'（新設）照明器具'!$B$5:$C$1990,2,FALSE),IF('部屋別効果（直）'!AG2483="撤去",VLOOKUP('施設リストA-1（直営）'!AO802,'（既設）調査結果'!$B$5:$C$1998,2,FALSE),0))</f>
        <v>0</v>
      </c>
      <c r="AI2483" s="29">
        <f>'施設リストA-1（直営）'!AQ802</f>
        <v>0</v>
      </c>
      <c r="AJ2483" s="29">
        <f>'施設リストA-1（直営）'!AR802</f>
        <v>0</v>
      </c>
      <c r="AK2483" s="30">
        <f>IF(AJ2483="新設",VLOOKUP('施設リストA-1（直営）'!AS802,'（新設）照明器具'!$B$5:$C$1990,2,FALSE),IF('部屋別効果（直）'!AJ2483="撤去",VLOOKUP('施設リストA-1（直営）'!AS802,'（既設）調査結果'!$B$5:$C$1998,2,FALSE),0))</f>
        <v>0</v>
      </c>
      <c r="AL2483" s="29">
        <f>'施設リストA-1（直営）'!AU802</f>
        <v>0</v>
      </c>
    </row>
    <row r="2484" spans="1:38" customFormat="1">
      <c r="A2484" s="94"/>
      <c r="B2484" s="16" t="str">
        <f>'施設リストA-1（直営）'!B803</f>
        <v>修学院中</v>
      </c>
      <c r="C2484" s="14">
        <f>'施設リストA-1（直営）'!C803</f>
        <v>1</v>
      </c>
      <c r="D2484" s="94" t="str">
        <f>'施設リストA-1（直営）'!D803</f>
        <v>廊下</v>
      </c>
      <c r="E2484" s="20">
        <f>'施設リストA-1（直営）'!E803</f>
        <v>210</v>
      </c>
      <c r="F2484" s="20">
        <f>'施設リストA-1（直営）'!F803</f>
        <v>10</v>
      </c>
      <c r="G2484" s="13">
        <f>'施設リストA-1（直営）'!G803</f>
        <v>2100</v>
      </c>
      <c r="H2484" s="28" t="e">
        <f t="shared" si="38"/>
        <v>#N/A</v>
      </c>
      <c r="I2484" s="29" t="str">
        <f>'施設リストA-1（直営）'!H803</f>
        <v>新設</v>
      </c>
      <c r="J2484" s="30" t="e">
        <f>IF(I2484="新設",VLOOKUP('施設リストA-1（直営）'!I803,'（新設）照明器具'!$B$5:$C$1990,2,FALSE),IF('部屋別効果（直）'!I2484="撤去",VLOOKUP('施設リストA-1（直営）'!I803,'（既設）調査結果'!$B$5:$C$1998,2,FALSE),0))</f>
        <v>#N/A</v>
      </c>
      <c r="K2484" s="29">
        <f>'施設リストA-1（直営）'!K803</f>
        <v>2</v>
      </c>
      <c r="L2484" s="29" t="str">
        <f>'施設リストA-1（直営）'!L803</f>
        <v>撤去</v>
      </c>
      <c r="M2484" s="30">
        <f>IF(L2484="新設",VLOOKUP('施設リストA-1（直営）'!M803,'（新設）照明器具'!$B$5:$C$1990,2,FALSE),IF('部屋別効果（直）'!L2484="撤去",VLOOKUP('施設リストA-1（直営）'!M803,'（既設）調査結果'!$B$5:$C$1998,2,FALSE),0))</f>
        <v>46</v>
      </c>
      <c r="N2484" s="29">
        <f>'施設リストA-1（直営）'!O803</f>
        <v>2</v>
      </c>
      <c r="O2484" s="29">
        <f>'施設リストA-1（直営）'!P803</f>
        <v>0</v>
      </c>
      <c r="P2484" s="30">
        <f>IF(O2484="新設",VLOOKUP('施設リストA-1（直営）'!Q803,'（新設）照明器具'!$B$5:$C$1990,2,FALSE),IF('部屋別効果（直）'!O2484="撤去",VLOOKUP('施設リストA-1（直営）'!Q803,'（既設）調査結果'!$B$5:$C$1998,2,FALSE),0))</f>
        <v>0</v>
      </c>
      <c r="Q2484" s="29">
        <f>'施設リストA-1（直営）'!S803</f>
        <v>0</v>
      </c>
      <c r="R2484" s="29">
        <f>'施設リストA-1（直営）'!T803</f>
        <v>0</v>
      </c>
      <c r="S2484" s="30">
        <f>IF(R2484="新設",VLOOKUP('施設リストA-1（直営）'!U803,'（新設）照明器具'!$B$5:$C$1990,2,FALSE),IF('部屋別効果（直）'!R2484="撤去",VLOOKUP('施設リストA-1（直営）'!U803,'（既設）調査結果'!$B$5:$C$1998,2,FALSE),0))</f>
        <v>0</v>
      </c>
      <c r="T2484" s="29">
        <f>'施設リストA-1（直営）'!W803</f>
        <v>0</v>
      </c>
      <c r="U2484" s="29">
        <f>'施設リストA-1（直営）'!X803</f>
        <v>0</v>
      </c>
      <c r="V2484" s="30">
        <f>IF(U2484="新設",VLOOKUP('施設リストA-1（直営）'!Y803,'（新設）照明器具'!$B$5:$C$1990,2,FALSE),IF('部屋別効果（直）'!U2484="撤去",VLOOKUP('施設リストA-1（直営）'!Y803,'（既設）調査結果'!$B$5:$C$1998,2,FALSE),0))</f>
        <v>0</v>
      </c>
      <c r="W2484" s="29">
        <f>'施設リストA-1（直営）'!AA803</f>
        <v>0</v>
      </c>
      <c r="X2484" s="29">
        <f>'施設リストA-1（直営）'!AB803</f>
        <v>0</v>
      </c>
      <c r="Y2484" s="30">
        <f>IF(X2484="新設",VLOOKUP('施設リストA-1（直営）'!AC803,'（新設）照明器具'!$B$5:$C$1990,2,FALSE),IF('部屋別効果（直）'!X2484="撤去",VLOOKUP('施設リストA-1（直営）'!AC803,'（既設）調査結果'!$B$5:$C$1998,2,FALSE),0))</f>
        <v>0</v>
      </c>
      <c r="Z2484" s="29">
        <f>'施設リストA-1（直営）'!AE803</f>
        <v>0</v>
      </c>
      <c r="AA2484" s="29">
        <f>'施設リストA-1（直営）'!AF803</f>
        <v>0</v>
      </c>
      <c r="AB2484" s="30">
        <f>IF(AA2484="新設",VLOOKUP('施設リストA-1（直営）'!AG803,'（新設）照明器具'!$B$5:$C$1990,2,FALSE),IF('部屋別効果（直）'!AA2484="撤去",VLOOKUP('施設リストA-1（直営）'!AG803,'（既設）調査結果'!$B$5:$C$1998,2,FALSE),0))</f>
        <v>0</v>
      </c>
      <c r="AC2484" s="29">
        <f>'施設リストA-1（直営）'!AI803</f>
        <v>0</v>
      </c>
      <c r="AD2484" s="29">
        <f>'施設リストA-1（直営）'!AJ803</f>
        <v>0</v>
      </c>
      <c r="AE2484" s="30">
        <f>IF(AD2484="新設",VLOOKUP('施設リストA-1（直営）'!AK803,'（新設）照明器具'!$B$5:$C$1990,2,FALSE),IF('部屋別効果（直）'!AD2484="撤去",VLOOKUP('施設リストA-1（直営）'!AK803,'（既設）調査結果'!$B$5:$C$1998,2,FALSE),0))</f>
        <v>0</v>
      </c>
      <c r="AF2484" s="29">
        <f>'施設リストA-1（直営）'!AM803</f>
        <v>0</v>
      </c>
      <c r="AG2484" s="29">
        <f>'施設リストA-1（直営）'!AN803</f>
        <v>0</v>
      </c>
      <c r="AH2484" s="30">
        <f>IF(AG2484="新設",VLOOKUP('施設リストA-1（直営）'!AO803,'（新設）照明器具'!$B$5:$C$1990,2,FALSE),IF('部屋別効果（直）'!AG2484="撤去",VLOOKUP('施設リストA-1（直営）'!AO803,'（既設）調査結果'!$B$5:$C$1998,2,FALSE),0))</f>
        <v>0</v>
      </c>
      <c r="AI2484" s="29">
        <f>'施設リストA-1（直営）'!AQ803</f>
        <v>0</v>
      </c>
      <c r="AJ2484" s="29">
        <f>'施設リストA-1（直営）'!AR803</f>
        <v>0</v>
      </c>
      <c r="AK2484" s="30">
        <f>IF(AJ2484="新設",VLOOKUP('施設リストA-1（直営）'!AS803,'（新設）照明器具'!$B$5:$C$1990,2,FALSE),IF('部屋別効果（直）'!AJ2484="撤去",VLOOKUP('施設リストA-1（直営）'!AS803,'（既設）調査結果'!$B$5:$C$1998,2,FALSE),0))</f>
        <v>0</v>
      </c>
      <c r="AL2484" s="29">
        <f>'施設リストA-1（直営）'!AU803</f>
        <v>0</v>
      </c>
    </row>
    <row r="2485" spans="1:38" customFormat="1">
      <c r="A2485" s="94"/>
      <c r="B2485" s="16" t="str">
        <f>'施設リストA-1（直営）'!B804</f>
        <v>修学院中</v>
      </c>
      <c r="C2485" s="14">
        <f>'施設リストA-1（直営）'!C804</f>
        <v>1</v>
      </c>
      <c r="D2485" s="94" t="str">
        <f>'施設リストA-1（直営）'!D804</f>
        <v>階段（1～2階）</v>
      </c>
      <c r="E2485" s="20">
        <f>'施設リストA-1（直営）'!E804</f>
        <v>210</v>
      </c>
      <c r="F2485" s="20">
        <f>'施設リストA-1（直営）'!F804</f>
        <v>10</v>
      </c>
      <c r="G2485" s="13">
        <f>'施設リストA-1（直営）'!G804</f>
        <v>2100</v>
      </c>
      <c r="H2485" s="28" t="e">
        <f t="shared" si="38"/>
        <v>#N/A</v>
      </c>
      <c r="I2485" s="29" t="str">
        <f>'施設リストA-1（直営）'!H804</f>
        <v>新設</v>
      </c>
      <c r="J2485" s="30" t="e">
        <f>IF(I2485="新設",VLOOKUP('施設リストA-1（直営）'!I804,'（新設）照明器具'!$B$5:$C$1990,2,FALSE),IF('部屋別効果（直）'!I2485="撤去",VLOOKUP('施設リストA-1（直営）'!I804,'（既設）調査結果'!$B$5:$C$1998,2,FALSE),0))</f>
        <v>#N/A</v>
      </c>
      <c r="K2485" s="29">
        <f>'施設リストA-1（直営）'!K804</f>
        <v>1</v>
      </c>
      <c r="L2485" s="29" t="str">
        <f>'施設リストA-1（直営）'!L804</f>
        <v>撤去</v>
      </c>
      <c r="M2485" s="30">
        <f>IF(L2485="新設",VLOOKUP('施設リストA-1（直営）'!M804,'（新設）照明器具'!$B$5:$C$1990,2,FALSE),IF('部屋別効果（直）'!L2485="撤去",VLOOKUP('施設リストA-1（直営）'!M804,'（既設）調査結果'!$B$5:$C$1998,2,FALSE),0))</f>
        <v>23</v>
      </c>
      <c r="N2485" s="29">
        <f>'施設リストA-1（直営）'!O804</f>
        <v>1</v>
      </c>
      <c r="O2485" s="29">
        <f>'施設リストA-1（直営）'!P804</f>
        <v>0</v>
      </c>
      <c r="P2485" s="30">
        <f>IF(O2485="新設",VLOOKUP('施設リストA-1（直営）'!Q804,'（新設）照明器具'!$B$5:$C$1990,2,FALSE),IF('部屋別効果（直）'!O2485="撤去",VLOOKUP('施設リストA-1（直営）'!Q804,'（既設）調査結果'!$B$5:$C$1998,2,FALSE),0))</f>
        <v>0</v>
      </c>
      <c r="Q2485" s="29">
        <f>'施設リストA-1（直営）'!S804</f>
        <v>0</v>
      </c>
      <c r="R2485" s="29">
        <f>'施設リストA-1（直営）'!T804</f>
        <v>0</v>
      </c>
      <c r="S2485" s="30">
        <f>IF(R2485="新設",VLOOKUP('施設リストA-1（直営）'!U804,'（新設）照明器具'!$B$5:$C$1990,2,FALSE),IF('部屋別効果（直）'!R2485="撤去",VLOOKUP('施設リストA-1（直営）'!U804,'（既設）調査結果'!$B$5:$C$1998,2,FALSE),0))</f>
        <v>0</v>
      </c>
      <c r="T2485" s="29">
        <f>'施設リストA-1（直営）'!W804</f>
        <v>0</v>
      </c>
      <c r="U2485" s="29">
        <f>'施設リストA-1（直営）'!X804</f>
        <v>0</v>
      </c>
      <c r="V2485" s="30">
        <f>IF(U2485="新設",VLOOKUP('施設リストA-1（直営）'!Y804,'（新設）照明器具'!$B$5:$C$1990,2,FALSE),IF('部屋別効果（直）'!U2485="撤去",VLOOKUP('施設リストA-1（直営）'!Y804,'（既設）調査結果'!$B$5:$C$1998,2,FALSE),0))</f>
        <v>0</v>
      </c>
      <c r="W2485" s="29">
        <f>'施設リストA-1（直営）'!AA804</f>
        <v>0</v>
      </c>
      <c r="X2485" s="29">
        <f>'施設リストA-1（直営）'!AB804</f>
        <v>0</v>
      </c>
      <c r="Y2485" s="30">
        <f>IF(X2485="新設",VLOOKUP('施設リストA-1（直営）'!AC804,'（新設）照明器具'!$B$5:$C$1990,2,FALSE),IF('部屋別効果（直）'!X2485="撤去",VLOOKUP('施設リストA-1（直営）'!AC804,'（既設）調査結果'!$B$5:$C$1998,2,FALSE),0))</f>
        <v>0</v>
      </c>
      <c r="Z2485" s="29">
        <f>'施設リストA-1（直営）'!AE804</f>
        <v>0</v>
      </c>
      <c r="AA2485" s="29">
        <f>'施設リストA-1（直営）'!AF804</f>
        <v>0</v>
      </c>
      <c r="AB2485" s="30">
        <f>IF(AA2485="新設",VLOOKUP('施設リストA-1（直営）'!AG804,'（新設）照明器具'!$B$5:$C$1990,2,FALSE),IF('部屋別効果（直）'!AA2485="撤去",VLOOKUP('施設リストA-1（直営）'!AG804,'（既設）調査結果'!$B$5:$C$1998,2,FALSE),0))</f>
        <v>0</v>
      </c>
      <c r="AC2485" s="29">
        <f>'施設リストA-1（直営）'!AI804</f>
        <v>0</v>
      </c>
      <c r="AD2485" s="29">
        <f>'施設リストA-1（直営）'!AJ804</f>
        <v>0</v>
      </c>
      <c r="AE2485" s="30">
        <f>IF(AD2485="新設",VLOOKUP('施設リストA-1（直営）'!AK804,'（新設）照明器具'!$B$5:$C$1990,2,FALSE),IF('部屋別効果（直）'!AD2485="撤去",VLOOKUP('施設リストA-1（直営）'!AK804,'（既設）調査結果'!$B$5:$C$1998,2,FALSE),0))</f>
        <v>0</v>
      </c>
      <c r="AF2485" s="29">
        <f>'施設リストA-1（直営）'!AM804</f>
        <v>0</v>
      </c>
      <c r="AG2485" s="29">
        <f>'施設リストA-1（直営）'!AN804</f>
        <v>0</v>
      </c>
      <c r="AH2485" s="30">
        <f>IF(AG2485="新設",VLOOKUP('施設リストA-1（直営）'!AO804,'（新設）照明器具'!$B$5:$C$1990,2,FALSE),IF('部屋別効果（直）'!AG2485="撤去",VLOOKUP('施設リストA-1（直営）'!AO804,'（既設）調査結果'!$B$5:$C$1998,2,FALSE),0))</f>
        <v>0</v>
      </c>
      <c r="AI2485" s="29">
        <f>'施設リストA-1（直営）'!AQ804</f>
        <v>0</v>
      </c>
      <c r="AJ2485" s="29">
        <f>'施設リストA-1（直営）'!AR804</f>
        <v>0</v>
      </c>
      <c r="AK2485" s="30">
        <f>IF(AJ2485="新設",VLOOKUP('施設リストA-1（直営）'!AS804,'（新設）照明器具'!$B$5:$C$1990,2,FALSE),IF('部屋別効果（直）'!AJ2485="撤去",VLOOKUP('施設リストA-1（直営）'!AS804,'（既設）調査結果'!$B$5:$C$1998,2,FALSE),0))</f>
        <v>0</v>
      </c>
      <c r="AL2485" s="29">
        <f>'施設リストA-1（直営）'!AU804</f>
        <v>0</v>
      </c>
    </row>
    <row r="2486" spans="1:38" customFormat="1">
      <c r="A2486" s="94"/>
      <c r="B2486" s="16" t="str">
        <f>'施設リストA-1（直営）'!B805</f>
        <v>修学院中</v>
      </c>
      <c r="C2486" s="14">
        <f>'施設リストA-1（直営）'!C805</f>
        <v>1</v>
      </c>
      <c r="D2486" s="94" t="str">
        <f>'施設リストA-1（直営）'!D805</f>
        <v>渡り廊下（～体育館棟）</v>
      </c>
      <c r="E2486" s="20">
        <f>'施設リストA-1（直営）'!E805</f>
        <v>210</v>
      </c>
      <c r="F2486" s="20">
        <f>'施設リストA-1（直営）'!F805</f>
        <v>10</v>
      </c>
      <c r="G2486" s="13">
        <f>'施設リストA-1（直営）'!G805</f>
        <v>2100</v>
      </c>
      <c r="H2486" s="28" t="e">
        <f t="shared" si="38"/>
        <v>#N/A</v>
      </c>
      <c r="I2486" s="29" t="str">
        <f>'施設リストA-1（直営）'!H805</f>
        <v>新設</v>
      </c>
      <c r="J2486" s="30" t="e">
        <f>IF(I2486="新設",VLOOKUP('施設リストA-1（直営）'!I805,'（新設）照明器具'!$B$5:$C$1990,2,FALSE),IF('部屋別効果（直）'!I2486="撤去",VLOOKUP('施設リストA-1（直営）'!I805,'（既設）調査結果'!$B$5:$C$1998,2,FALSE),0))</f>
        <v>#N/A</v>
      </c>
      <c r="K2486" s="29">
        <f>'施設リストA-1（直営）'!K805</f>
        <v>2</v>
      </c>
      <c r="L2486" s="29" t="str">
        <f>'施設リストA-1（直営）'!L805</f>
        <v>撤去</v>
      </c>
      <c r="M2486" s="30">
        <f>IF(L2486="新設",VLOOKUP('施設リストA-1（直営）'!M805,'（新設）照明器具'!$B$5:$C$1990,2,FALSE),IF('部屋別効果（直）'!L2486="撤去",VLOOKUP('施設リストA-1（直営）'!M805,'（既設）調査結果'!$B$5:$C$1998,2,FALSE),0))</f>
        <v>165</v>
      </c>
      <c r="N2486" s="29">
        <f>'施設リストA-1（直営）'!O805</f>
        <v>2</v>
      </c>
      <c r="O2486" s="29">
        <f>'施設リストA-1（直営）'!P805</f>
        <v>0</v>
      </c>
      <c r="P2486" s="30">
        <f>IF(O2486="新設",VLOOKUP('施設リストA-1（直営）'!Q805,'（新設）照明器具'!$B$5:$C$1990,2,FALSE),IF('部屋別効果（直）'!O2486="撤去",VLOOKUP('施設リストA-1（直営）'!Q805,'（既設）調査結果'!$B$5:$C$1998,2,FALSE),0))</f>
        <v>0</v>
      </c>
      <c r="Q2486" s="29">
        <f>'施設リストA-1（直営）'!S805</f>
        <v>0</v>
      </c>
      <c r="R2486" s="29">
        <f>'施設リストA-1（直営）'!T805</f>
        <v>0</v>
      </c>
      <c r="S2486" s="30">
        <f>IF(R2486="新設",VLOOKUP('施設リストA-1（直営）'!U805,'（新設）照明器具'!$B$5:$C$1990,2,FALSE),IF('部屋別効果（直）'!R2486="撤去",VLOOKUP('施設リストA-1（直営）'!U805,'（既設）調査結果'!$B$5:$C$1998,2,FALSE),0))</f>
        <v>0</v>
      </c>
      <c r="T2486" s="29">
        <f>'施設リストA-1（直営）'!W805</f>
        <v>0</v>
      </c>
      <c r="U2486" s="29">
        <f>'施設リストA-1（直営）'!X805</f>
        <v>0</v>
      </c>
      <c r="V2486" s="30">
        <f>IF(U2486="新設",VLOOKUP('施設リストA-1（直営）'!Y805,'（新設）照明器具'!$B$5:$C$1990,2,FALSE),IF('部屋別効果（直）'!U2486="撤去",VLOOKUP('施設リストA-1（直営）'!Y805,'（既設）調査結果'!$B$5:$C$1998,2,FALSE),0))</f>
        <v>0</v>
      </c>
      <c r="W2486" s="29">
        <f>'施設リストA-1（直営）'!AA805</f>
        <v>0</v>
      </c>
      <c r="X2486" s="29">
        <f>'施設リストA-1（直営）'!AB805</f>
        <v>0</v>
      </c>
      <c r="Y2486" s="30">
        <f>IF(X2486="新設",VLOOKUP('施設リストA-1（直営）'!AC805,'（新設）照明器具'!$B$5:$C$1990,2,FALSE),IF('部屋別効果（直）'!X2486="撤去",VLOOKUP('施設リストA-1（直営）'!AC805,'（既設）調査結果'!$B$5:$C$1998,2,FALSE),0))</f>
        <v>0</v>
      </c>
      <c r="Z2486" s="29">
        <f>'施設リストA-1（直営）'!AE805</f>
        <v>0</v>
      </c>
      <c r="AA2486" s="29">
        <f>'施設リストA-1（直営）'!AF805</f>
        <v>0</v>
      </c>
      <c r="AB2486" s="30">
        <f>IF(AA2486="新設",VLOOKUP('施設リストA-1（直営）'!AG805,'（新設）照明器具'!$B$5:$C$1990,2,FALSE),IF('部屋別効果（直）'!AA2486="撤去",VLOOKUP('施設リストA-1（直営）'!AG805,'（既設）調査結果'!$B$5:$C$1998,2,FALSE),0))</f>
        <v>0</v>
      </c>
      <c r="AC2486" s="29">
        <f>'施設リストA-1（直営）'!AI805</f>
        <v>0</v>
      </c>
      <c r="AD2486" s="29">
        <f>'施設リストA-1（直営）'!AJ805</f>
        <v>0</v>
      </c>
      <c r="AE2486" s="30">
        <f>IF(AD2486="新設",VLOOKUP('施設リストA-1（直営）'!AK805,'（新設）照明器具'!$B$5:$C$1990,2,FALSE),IF('部屋別効果（直）'!AD2486="撤去",VLOOKUP('施設リストA-1（直営）'!AK805,'（既設）調査結果'!$B$5:$C$1998,2,FALSE),0))</f>
        <v>0</v>
      </c>
      <c r="AF2486" s="29">
        <f>'施設リストA-1（直営）'!AM805</f>
        <v>0</v>
      </c>
      <c r="AG2486" s="29">
        <f>'施設リストA-1（直営）'!AN805</f>
        <v>0</v>
      </c>
      <c r="AH2486" s="30">
        <f>IF(AG2486="新設",VLOOKUP('施設リストA-1（直営）'!AO805,'（新設）照明器具'!$B$5:$C$1990,2,FALSE),IF('部屋別効果（直）'!AG2486="撤去",VLOOKUP('施設リストA-1（直営）'!AO805,'（既設）調査結果'!$B$5:$C$1998,2,FALSE),0))</f>
        <v>0</v>
      </c>
      <c r="AI2486" s="29">
        <f>'施設リストA-1（直営）'!AQ805</f>
        <v>0</v>
      </c>
      <c r="AJ2486" s="29">
        <f>'施設リストA-1（直営）'!AR805</f>
        <v>0</v>
      </c>
      <c r="AK2486" s="30">
        <f>IF(AJ2486="新設",VLOOKUP('施設リストA-1（直営）'!AS805,'（新設）照明器具'!$B$5:$C$1990,2,FALSE),IF('部屋別効果（直）'!AJ2486="撤去",VLOOKUP('施設リストA-1（直営）'!AS805,'（既設）調査結果'!$B$5:$C$1998,2,FALSE),0))</f>
        <v>0</v>
      </c>
      <c r="AL2486" s="29">
        <f>'施設リストA-1（直営）'!AU805</f>
        <v>0</v>
      </c>
    </row>
    <row r="2487" spans="1:38" customFormat="1">
      <c r="A2487" s="94"/>
      <c r="B2487" s="16" t="str">
        <f>'施設リストA-1（直営）'!B806</f>
        <v>修学院中</v>
      </c>
      <c r="C2487" s="14">
        <f>'施設リストA-1（直営）'!C806</f>
        <v>2</v>
      </c>
      <c r="D2487" s="94" t="str">
        <f>'施設リストA-1（直営）'!D806</f>
        <v>理科準備室</v>
      </c>
      <c r="E2487" s="20">
        <f>'施設リストA-1（直営）'!E806</f>
        <v>210</v>
      </c>
      <c r="F2487" s="20">
        <f>'施設リストA-1（直営）'!F806</f>
        <v>4</v>
      </c>
      <c r="G2487" s="13">
        <f>'施設リストA-1（直営）'!G806</f>
        <v>840</v>
      </c>
      <c r="H2487" s="28" t="e">
        <f t="shared" si="38"/>
        <v>#N/A</v>
      </c>
      <c r="I2487" s="29" t="str">
        <f>'施設リストA-1（直営）'!H806</f>
        <v>新設</v>
      </c>
      <c r="J2487" s="30" t="e">
        <f>IF(I2487="新設",VLOOKUP('施設リストA-1（直営）'!I806,'（新設）照明器具'!$B$5:$C$1990,2,FALSE),IF('部屋別効果（直）'!I2487="撤去",VLOOKUP('施設リストA-1（直営）'!I806,'（既設）調査結果'!$B$5:$C$1998,2,FALSE),0))</f>
        <v>#N/A</v>
      </c>
      <c r="K2487" s="29">
        <f>'施設リストA-1（直営）'!K806</f>
        <v>4</v>
      </c>
      <c r="L2487" s="29" t="str">
        <f>'施設リストA-1（直営）'!L806</f>
        <v>撤去</v>
      </c>
      <c r="M2487" s="30">
        <f>IF(L2487="新設",VLOOKUP('施設リストA-1（直営）'!M806,'（新設）照明器具'!$B$5:$C$1990,2,FALSE),IF('部屋別効果（直）'!L2487="撤去",VLOOKUP('施設リストA-1（直営）'!M806,'（既設）調査結果'!$B$5:$C$1998,2,FALSE),0))</f>
        <v>86</v>
      </c>
      <c r="N2487" s="29">
        <f>'施設リストA-1（直営）'!O806</f>
        <v>4</v>
      </c>
      <c r="O2487" s="29">
        <f>'施設リストA-1（直営）'!P806</f>
        <v>0</v>
      </c>
      <c r="P2487" s="30">
        <f>IF(O2487="新設",VLOOKUP('施設リストA-1（直営）'!Q806,'（新設）照明器具'!$B$5:$C$1990,2,FALSE),IF('部屋別効果（直）'!O2487="撤去",VLOOKUP('施設リストA-1（直営）'!Q806,'（既設）調査結果'!$B$5:$C$1998,2,FALSE),0))</f>
        <v>0</v>
      </c>
      <c r="Q2487" s="29">
        <f>'施設リストA-1（直営）'!S806</f>
        <v>0</v>
      </c>
      <c r="R2487" s="29">
        <f>'施設リストA-1（直営）'!T806</f>
        <v>0</v>
      </c>
      <c r="S2487" s="30">
        <f>IF(R2487="新設",VLOOKUP('施設リストA-1（直営）'!U806,'（新設）照明器具'!$B$5:$C$1990,2,FALSE),IF('部屋別効果（直）'!R2487="撤去",VLOOKUP('施設リストA-1（直営）'!U806,'（既設）調査結果'!$B$5:$C$1998,2,FALSE),0))</f>
        <v>0</v>
      </c>
      <c r="T2487" s="29">
        <f>'施設リストA-1（直営）'!W806</f>
        <v>0</v>
      </c>
      <c r="U2487" s="29">
        <f>'施設リストA-1（直営）'!X806</f>
        <v>0</v>
      </c>
      <c r="V2487" s="30">
        <f>IF(U2487="新設",VLOOKUP('施設リストA-1（直営）'!Y806,'（新設）照明器具'!$B$5:$C$1990,2,FALSE),IF('部屋別効果（直）'!U2487="撤去",VLOOKUP('施設リストA-1（直営）'!Y806,'（既設）調査結果'!$B$5:$C$1998,2,FALSE),0))</f>
        <v>0</v>
      </c>
      <c r="W2487" s="29">
        <f>'施設リストA-1（直営）'!AA806</f>
        <v>0</v>
      </c>
      <c r="X2487" s="29">
        <f>'施設リストA-1（直営）'!AB806</f>
        <v>0</v>
      </c>
      <c r="Y2487" s="30">
        <f>IF(X2487="新設",VLOOKUP('施設リストA-1（直営）'!AC806,'（新設）照明器具'!$B$5:$C$1990,2,FALSE),IF('部屋別効果（直）'!X2487="撤去",VLOOKUP('施設リストA-1（直営）'!AC806,'（既設）調査結果'!$B$5:$C$1998,2,FALSE),0))</f>
        <v>0</v>
      </c>
      <c r="Z2487" s="29">
        <f>'施設リストA-1（直営）'!AE806</f>
        <v>0</v>
      </c>
      <c r="AA2487" s="29">
        <f>'施設リストA-1（直営）'!AF806</f>
        <v>0</v>
      </c>
      <c r="AB2487" s="30">
        <f>IF(AA2487="新設",VLOOKUP('施設リストA-1（直営）'!AG806,'（新設）照明器具'!$B$5:$C$1990,2,FALSE),IF('部屋別効果（直）'!AA2487="撤去",VLOOKUP('施設リストA-1（直営）'!AG806,'（既設）調査結果'!$B$5:$C$1998,2,FALSE),0))</f>
        <v>0</v>
      </c>
      <c r="AC2487" s="29">
        <f>'施設リストA-1（直営）'!AI806</f>
        <v>0</v>
      </c>
      <c r="AD2487" s="29">
        <f>'施設リストA-1（直営）'!AJ806</f>
        <v>0</v>
      </c>
      <c r="AE2487" s="30">
        <f>IF(AD2487="新設",VLOOKUP('施設リストA-1（直営）'!AK806,'（新設）照明器具'!$B$5:$C$1990,2,FALSE),IF('部屋別効果（直）'!AD2487="撤去",VLOOKUP('施設リストA-1（直営）'!AK806,'（既設）調査結果'!$B$5:$C$1998,2,FALSE),0))</f>
        <v>0</v>
      </c>
      <c r="AF2487" s="29">
        <f>'施設リストA-1（直営）'!AM806</f>
        <v>0</v>
      </c>
      <c r="AG2487" s="29">
        <f>'施設リストA-1（直営）'!AN806</f>
        <v>0</v>
      </c>
      <c r="AH2487" s="30">
        <f>IF(AG2487="新設",VLOOKUP('施設リストA-1（直営）'!AO806,'（新設）照明器具'!$B$5:$C$1990,2,FALSE),IF('部屋別効果（直）'!AG2487="撤去",VLOOKUP('施設リストA-1（直営）'!AO806,'（既設）調査結果'!$B$5:$C$1998,2,FALSE),0))</f>
        <v>0</v>
      </c>
      <c r="AI2487" s="29">
        <f>'施設リストA-1（直営）'!AQ806</f>
        <v>0</v>
      </c>
      <c r="AJ2487" s="29">
        <f>'施設リストA-1（直営）'!AR806</f>
        <v>0</v>
      </c>
      <c r="AK2487" s="30">
        <f>IF(AJ2487="新設",VLOOKUP('施設リストA-1（直営）'!AS806,'（新設）照明器具'!$B$5:$C$1990,2,FALSE),IF('部屋別効果（直）'!AJ2487="撤去",VLOOKUP('施設リストA-1（直営）'!AS806,'（既設）調査結果'!$B$5:$C$1998,2,FALSE),0))</f>
        <v>0</v>
      </c>
      <c r="AL2487" s="29">
        <f>'施設リストA-1（直営）'!AU806</f>
        <v>0</v>
      </c>
    </row>
    <row r="2488" spans="1:38" customFormat="1">
      <c r="A2488" s="94"/>
      <c r="B2488" s="16" t="str">
        <f>'施設リストA-1（直営）'!B807</f>
        <v>修学院中</v>
      </c>
      <c r="C2488" s="14">
        <f>'施設リストA-1（直営）'!C807</f>
        <v>2</v>
      </c>
      <c r="D2488" s="94" t="str">
        <f>'施設リストA-1（直営）'!D807</f>
        <v>西理科室</v>
      </c>
      <c r="E2488" s="20">
        <f>'施設リストA-1（直営）'!E807</f>
        <v>210</v>
      </c>
      <c r="F2488" s="20">
        <f>'施設リストA-1（直営）'!F807</f>
        <v>6</v>
      </c>
      <c r="G2488" s="13">
        <f>'施設リストA-1（直営）'!G807</f>
        <v>1260</v>
      </c>
      <c r="H2488" s="28" t="e">
        <f t="shared" si="38"/>
        <v>#N/A</v>
      </c>
      <c r="I2488" s="29" t="str">
        <f>'施設リストA-1（直営）'!H807</f>
        <v>新設</v>
      </c>
      <c r="J2488" s="30" t="e">
        <f>IF(I2488="新設",VLOOKUP('施設リストA-1（直営）'!I807,'（新設）照明器具'!$B$5:$C$1990,2,FALSE),IF('部屋別効果（直）'!I2488="撤去",VLOOKUP('施設リストA-1（直営）'!I807,'（既設）調査結果'!$B$5:$C$1998,2,FALSE),0))</f>
        <v>#N/A</v>
      </c>
      <c r="K2488" s="29">
        <f>'施設リストA-1（直営）'!K807</f>
        <v>18</v>
      </c>
      <c r="L2488" s="29" t="str">
        <f>'施設リストA-1（直営）'!L807</f>
        <v>撤去</v>
      </c>
      <c r="M2488" s="30">
        <f>IF(L2488="新設",VLOOKUP('施設リストA-1（直営）'!M807,'（新設）照明器具'!$B$5:$C$1990,2,FALSE),IF('部屋別効果（直）'!L2488="撤去",VLOOKUP('施設リストA-1（直営）'!M807,'（既設）調査結果'!$B$5:$C$1998,2,FALSE),0))</f>
        <v>86</v>
      </c>
      <c r="N2488" s="29">
        <f>'施設リストA-1（直営）'!O807</f>
        <v>18</v>
      </c>
      <c r="O2488" s="29">
        <f>'施設リストA-1（直営）'!P807</f>
        <v>0</v>
      </c>
      <c r="P2488" s="30">
        <f>IF(O2488="新設",VLOOKUP('施設リストA-1（直営）'!Q807,'（新設）照明器具'!$B$5:$C$1990,2,FALSE),IF('部屋別効果（直）'!O2488="撤去",VLOOKUP('施設リストA-1（直営）'!Q807,'（既設）調査結果'!$B$5:$C$1998,2,FALSE),0))</f>
        <v>0</v>
      </c>
      <c r="Q2488" s="29">
        <f>'施設リストA-1（直営）'!S807</f>
        <v>0</v>
      </c>
      <c r="R2488" s="29">
        <f>'施設リストA-1（直営）'!T807</f>
        <v>0</v>
      </c>
      <c r="S2488" s="30">
        <f>IF(R2488="新設",VLOOKUP('施設リストA-1（直営）'!U807,'（新設）照明器具'!$B$5:$C$1990,2,FALSE),IF('部屋別効果（直）'!R2488="撤去",VLOOKUP('施設リストA-1（直営）'!U807,'（既設）調査結果'!$B$5:$C$1998,2,FALSE),0))</f>
        <v>0</v>
      </c>
      <c r="T2488" s="29">
        <f>'施設リストA-1（直営）'!W807</f>
        <v>0</v>
      </c>
      <c r="U2488" s="29">
        <f>'施設リストA-1（直営）'!X807</f>
        <v>0</v>
      </c>
      <c r="V2488" s="30">
        <f>IF(U2488="新設",VLOOKUP('施設リストA-1（直営）'!Y807,'（新設）照明器具'!$B$5:$C$1990,2,FALSE),IF('部屋別効果（直）'!U2488="撤去",VLOOKUP('施設リストA-1（直営）'!Y807,'（既設）調査結果'!$B$5:$C$1998,2,FALSE),0))</f>
        <v>0</v>
      </c>
      <c r="W2488" s="29">
        <f>'施設リストA-1（直営）'!AA807</f>
        <v>0</v>
      </c>
      <c r="X2488" s="29">
        <f>'施設リストA-1（直営）'!AB807</f>
        <v>0</v>
      </c>
      <c r="Y2488" s="30">
        <f>IF(X2488="新設",VLOOKUP('施設リストA-1（直営）'!AC807,'（新設）照明器具'!$B$5:$C$1990,2,FALSE),IF('部屋別効果（直）'!X2488="撤去",VLOOKUP('施設リストA-1（直営）'!AC807,'（既設）調査結果'!$B$5:$C$1998,2,FALSE),0))</f>
        <v>0</v>
      </c>
      <c r="Z2488" s="29">
        <f>'施設リストA-1（直営）'!AE807</f>
        <v>0</v>
      </c>
      <c r="AA2488" s="29">
        <f>'施設リストA-1（直営）'!AF807</f>
        <v>0</v>
      </c>
      <c r="AB2488" s="30">
        <f>IF(AA2488="新設",VLOOKUP('施設リストA-1（直営）'!AG807,'（新設）照明器具'!$B$5:$C$1990,2,FALSE),IF('部屋別効果（直）'!AA2488="撤去",VLOOKUP('施設リストA-1（直営）'!AG807,'（既設）調査結果'!$B$5:$C$1998,2,FALSE),0))</f>
        <v>0</v>
      </c>
      <c r="AC2488" s="29">
        <f>'施設リストA-1（直営）'!AI807</f>
        <v>0</v>
      </c>
      <c r="AD2488" s="29">
        <f>'施設リストA-1（直営）'!AJ807</f>
        <v>0</v>
      </c>
      <c r="AE2488" s="30">
        <f>IF(AD2488="新設",VLOOKUP('施設リストA-1（直営）'!AK807,'（新設）照明器具'!$B$5:$C$1990,2,FALSE),IF('部屋別効果（直）'!AD2488="撤去",VLOOKUP('施設リストA-1（直営）'!AK807,'（既設）調査結果'!$B$5:$C$1998,2,FALSE),0))</f>
        <v>0</v>
      </c>
      <c r="AF2488" s="29">
        <f>'施設リストA-1（直営）'!AM807</f>
        <v>0</v>
      </c>
      <c r="AG2488" s="29">
        <f>'施設リストA-1（直営）'!AN807</f>
        <v>0</v>
      </c>
      <c r="AH2488" s="30">
        <f>IF(AG2488="新設",VLOOKUP('施設リストA-1（直営）'!AO807,'（新設）照明器具'!$B$5:$C$1990,2,FALSE),IF('部屋別効果（直）'!AG2488="撤去",VLOOKUP('施設リストA-1（直営）'!AO807,'（既設）調査結果'!$B$5:$C$1998,2,FALSE),0))</f>
        <v>0</v>
      </c>
      <c r="AI2488" s="29">
        <f>'施設リストA-1（直営）'!AQ807</f>
        <v>0</v>
      </c>
      <c r="AJ2488" s="29">
        <f>'施設リストA-1（直営）'!AR807</f>
        <v>0</v>
      </c>
      <c r="AK2488" s="30">
        <f>IF(AJ2488="新設",VLOOKUP('施設リストA-1（直営）'!AS807,'（新設）照明器具'!$B$5:$C$1990,2,FALSE),IF('部屋別効果（直）'!AJ2488="撤去",VLOOKUP('施設リストA-1（直営）'!AS807,'（既設）調査結果'!$B$5:$C$1998,2,FALSE),0))</f>
        <v>0</v>
      </c>
      <c r="AL2488" s="29">
        <f>'施設リストA-1（直営）'!AU807</f>
        <v>0</v>
      </c>
    </row>
    <row r="2489" spans="1:38" customFormat="1">
      <c r="A2489" s="94"/>
      <c r="B2489" s="16" t="str">
        <f>'施設リストA-1（直営）'!B808</f>
        <v>修学院中</v>
      </c>
      <c r="C2489" s="14">
        <f>'施設リストA-1（直営）'!C808</f>
        <v>2</v>
      </c>
      <c r="D2489" s="94" t="str">
        <f>'施設リストA-1（直営）'!D808</f>
        <v>廊下</v>
      </c>
      <c r="E2489" s="20">
        <f>'施設リストA-1（直営）'!E808</f>
        <v>210</v>
      </c>
      <c r="F2489" s="20">
        <f>'施設リストA-1（直営）'!F808</f>
        <v>10</v>
      </c>
      <c r="G2489" s="13">
        <f>'施設リストA-1（直営）'!G808</f>
        <v>2100</v>
      </c>
      <c r="H2489" s="28" t="e">
        <f t="shared" si="38"/>
        <v>#N/A</v>
      </c>
      <c r="I2489" s="29" t="str">
        <f>'施設リストA-1（直営）'!H808</f>
        <v>新設</v>
      </c>
      <c r="J2489" s="30" t="e">
        <f>IF(I2489="新設",VLOOKUP('施設リストA-1（直営）'!I808,'（新設）照明器具'!$B$5:$C$1990,2,FALSE),IF('部屋別効果（直）'!I2489="撤去",VLOOKUP('施設リストA-1（直営）'!I808,'（既設）調査結果'!$B$5:$C$1998,2,FALSE),0))</f>
        <v>#N/A</v>
      </c>
      <c r="K2489" s="29">
        <f>'施設リストA-1（直営）'!K808</f>
        <v>1</v>
      </c>
      <c r="L2489" s="29" t="str">
        <f>'施設リストA-1（直営）'!L808</f>
        <v>撤去</v>
      </c>
      <c r="M2489" s="30">
        <f>IF(L2489="新設",VLOOKUP('施設リストA-1（直営）'!M808,'（新設）照明器具'!$B$5:$C$1990,2,FALSE),IF('部屋別効果（直）'!L2489="撤去",VLOOKUP('施設リストA-1（直営）'!M808,'（既設）調査結果'!$B$5:$C$1998,2,FALSE),0))</f>
        <v>46</v>
      </c>
      <c r="N2489" s="29">
        <f>'施設リストA-1（直営）'!O808</f>
        <v>1</v>
      </c>
      <c r="O2489" s="29">
        <f>'施設リストA-1（直営）'!P808</f>
        <v>0</v>
      </c>
      <c r="P2489" s="30">
        <f>IF(O2489="新設",VLOOKUP('施設リストA-1（直営）'!Q808,'（新設）照明器具'!$B$5:$C$1990,2,FALSE),IF('部屋別効果（直）'!O2489="撤去",VLOOKUP('施設リストA-1（直営）'!Q808,'（既設）調査結果'!$B$5:$C$1998,2,FALSE),0))</f>
        <v>0</v>
      </c>
      <c r="Q2489" s="29">
        <f>'施設リストA-1（直営）'!S808</f>
        <v>0</v>
      </c>
      <c r="R2489" s="29">
        <f>'施設リストA-1（直営）'!T808</f>
        <v>0</v>
      </c>
      <c r="S2489" s="30">
        <f>IF(R2489="新設",VLOOKUP('施設リストA-1（直営）'!U808,'（新設）照明器具'!$B$5:$C$1990,2,FALSE),IF('部屋別効果（直）'!R2489="撤去",VLOOKUP('施設リストA-1（直営）'!U808,'（既設）調査結果'!$B$5:$C$1998,2,FALSE),0))</f>
        <v>0</v>
      </c>
      <c r="T2489" s="29">
        <f>'施設リストA-1（直営）'!W808</f>
        <v>0</v>
      </c>
      <c r="U2489" s="29">
        <f>'施設リストA-1（直営）'!X808</f>
        <v>0</v>
      </c>
      <c r="V2489" s="30">
        <f>IF(U2489="新設",VLOOKUP('施設リストA-1（直営）'!Y808,'（新設）照明器具'!$B$5:$C$1990,2,FALSE),IF('部屋別効果（直）'!U2489="撤去",VLOOKUP('施設リストA-1（直営）'!Y808,'（既設）調査結果'!$B$5:$C$1998,2,FALSE),0))</f>
        <v>0</v>
      </c>
      <c r="W2489" s="29">
        <f>'施設リストA-1（直営）'!AA808</f>
        <v>0</v>
      </c>
      <c r="X2489" s="29">
        <f>'施設リストA-1（直営）'!AB808</f>
        <v>0</v>
      </c>
      <c r="Y2489" s="30">
        <f>IF(X2489="新設",VLOOKUP('施設リストA-1（直営）'!AC808,'（新設）照明器具'!$B$5:$C$1990,2,FALSE),IF('部屋別効果（直）'!X2489="撤去",VLOOKUP('施設リストA-1（直営）'!AC808,'（既設）調査結果'!$B$5:$C$1998,2,FALSE),0))</f>
        <v>0</v>
      </c>
      <c r="Z2489" s="29">
        <f>'施設リストA-1（直営）'!AE808</f>
        <v>0</v>
      </c>
      <c r="AA2489" s="29">
        <f>'施設リストA-1（直営）'!AF808</f>
        <v>0</v>
      </c>
      <c r="AB2489" s="30">
        <f>IF(AA2489="新設",VLOOKUP('施設リストA-1（直営）'!AG808,'（新設）照明器具'!$B$5:$C$1990,2,FALSE),IF('部屋別効果（直）'!AA2489="撤去",VLOOKUP('施設リストA-1（直営）'!AG808,'（既設）調査結果'!$B$5:$C$1998,2,FALSE),0))</f>
        <v>0</v>
      </c>
      <c r="AC2489" s="29">
        <f>'施設リストA-1（直営）'!AI808</f>
        <v>0</v>
      </c>
      <c r="AD2489" s="29">
        <f>'施設リストA-1（直営）'!AJ808</f>
        <v>0</v>
      </c>
      <c r="AE2489" s="30">
        <f>IF(AD2489="新設",VLOOKUP('施設リストA-1（直営）'!AK808,'（新設）照明器具'!$B$5:$C$1990,2,FALSE),IF('部屋別効果（直）'!AD2489="撤去",VLOOKUP('施設リストA-1（直営）'!AK808,'（既設）調査結果'!$B$5:$C$1998,2,FALSE),0))</f>
        <v>0</v>
      </c>
      <c r="AF2489" s="29">
        <f>'施設リストA-1（直営）'!AM808</f>
        <v>0</v>
      </c>
      <c r="AG2489" s="29">
        <f>'施設リストA-1（直営）'!AN808</f>
        <v>0</v>
      </c>
      <c r="AH2489" s="30">
        <f>IF(AG2489="新設",VLOOKUP('施設リストA-1（直営）'!AO808,'（新設）照明器具'!$B$5:$C$1990,2,FALSE),IF('部屋別効果（直）'!AG2489="撤去",VLOOKUP('施設リストA-1（直営）'!AO808,'（既設）調査結果'!$B$5:$C$1998,2,FALSE),0))</f>
        <v>0</v>
      </c>
      <c r="AI2489" s="29">
        <f>'施設リストA-1（直営）'!AQ808</f>
        <v>0</v>
      </c>
      <c r="AJ2489" s="29">
        <f>'施設リストA-1（直営）'!AR808</f>
        <v>0</v>
      </c>
      <c r="AK2489" s="30">
        <f>IF(AJ2489="新設",VLOOKUP('施設リストA-1（直営）'!AS808,'（新設）照明器具'!$B$5:$C$1990,2,FALSE),IF('部屋別効果（直）'!AJ2489="撤去",VLOOKUP('施設リストA-1（直営）'!AS808,'（既設）調査結果'!$B$5:$C$1998,2,FALSE),0))</f>
        <v>0</v>
      </c>
      <c r="AL2489" s="29">
        <f>'施設リストA-1（直営）'!AU808</f>
        <v>0</v>
      </c>
    </row>
    <row r="2490" spans="1:38" customFormat="1">
      <c r="A2490" s="94"/>
      <c r="B2490" s="16" t="str">
        <f>'施設リストA-1（直営）'!B809</f>
        <v>修学院中</v>
      </c>
      <c r="C2490" s="14">
        <f>'施設リストA-1（直営）'!C809</f>
        <v>1</v>
      </c>
      <c r="D2490" s="94" t="str">
        <f>'施設リストA-1（直営）'!D809</f>
        <v>木工室</v>
      </c>
      <c r="E2490" s="20">
        <f>'施設リストA-1（直営）'!E809</f>
        <v>210</v>
      </c>
      <c r="F2490" s="20">
        <f>'施設リストA-1（直営）'!F809</f>
        <v>6</v>
      </c>
      <c r="G2490" s="13">
        <f>'施設リストA-1（直営）'!G809</f>
        <v>1260</v>
      </c>
      <c r="H2490" s="28" t="e">
        <f t="shared" si="38"/>
        <v>#N/A</v>
      </c>
      <c r="I2490" s="29" t="str">
        <f>'施設リストA-1（直営）'!H809</f>
        <v>新設</v>
      </c>
      <c r="J2490" s="30" t="e">
        <f>IF(I2490="新設",VLOOKUP('施設リストA-1（直営）'!I809,'（新設）照明器具'!$B$5:$C$1990,2,FALSE),IF('部屋別効果（直）'!I2490="撤去",VLOOKUP('施設リストA-1（直営）'!I809,'（既設）調査結果'!$B$5:$C$1998,2,FALSE),0))</f>
        <v>#N/A</v>
      </c>
      <c r="K2490" s="29">
        <f>'施設リストA-1（直営）'!K809</f>
        <v>18</v>
      </c>
      <c r="L2490" s="29" t="str">
        <f>'施設リストA-1（直営）'!L809</f>
        <v>撤去</v>
      </c>
      <c r="M2490" s="30">
        <f>IF(L2490="新設",VLOOKUP('施設リストA-1（直営）'!M809,'（新設）照明器具'!$B$5:$C$1990,2,FALSE),IF('部屋別効果（直）'!L2490="撤去",VLOOKUP('施設リストA-1（直営）'!M809,'（既設）調査結果'!$B$5:$C$1998,2,FALSE),0))</f>
        <v>86</v>
      </c>
      <c r="N2490" s="29">
        <f>'施設リストA-1（直営）'!O809</f>
        <v>18</v>
      </c>
      <c r="O2490" s="29">
        <f>'施設リストA-1（直営）'!P809</f>
        <v>0</v>
      </c>
      <c r="P2490" s="30">
        <f>IF(O2490="新設",VLOOKUP('施設リストA-1（直営）'!Q809,'（新設）照明器具'!$B$5:$C$1990,2,FALSE),IF('部屋別効果（直）'!O2490="撤去",VLOOKUP('施設リストA-1（直営）'!Q809,'（既設）調査結果'!$B$5:$C$1998,2,FALSE),0))</f>
        <v>0</v>
      </c>
      <c r="Q2490" s="29">
        <f>'施設リストA-1（直営）'!S809</f>
        <v>0</v>
      </c>
      <c r="R2490" s="29">
        <f>'施設リストA-1（直営）'!T809</f>
        <v>0</v>
      </c>
      <c r="S2490" s="30">
        <f>IF(R2490="新設",VLOOKUP('施設リストA-1（直営）'!U809,'（新設）照明器具'!$B$5:$C$1990,2,FALSE),IF('部屋別効果（直）'!R2490="撤去",VLOOKUP('施設リストA-1（直営）'!U809,'（既設）調査結果'!$B$5:$C$1998,2,FALSE),0))</f>
        <v>0</v>
      </c>
      <c r="T2490" s="29">
        <f>'施設リストA-1（直営）'!W809</f>
        <v>0</v>
      </c>
      <c r="U2490" s="29">
        <f>'施設リストA-1（直営）'!X809</f>
        <v>0</v>
      </c>
      <c r="V2490" s="30">
        <f>IF(U2490="新設",VLOOKUP('施設リストA-1（直営）'!Y809,'（新設）照明器具'!$B$5:$C$1990,2,FALSE),IF('部屋別効果（直）'!U2490="撤去",VLOOKUP('施設リストA-1（直営）'!Y809,'（既設）調査結果'!$B$5:$C$1998,2,FALSE),0))</f>
        <v>0</v>
      </c>
      <c r="W2490" s="29">
        <f>'施設リストA-1（直営）'!AA809</f>
        <v>0</v>
      </c>
      <c r="X2490" s="29">
        <f>'施設リストA-1（直営）'!AB809</f>
        <v>0</v>
      </c>
      <c r="Y2490" s="30">
        <f>IF(X2490="新設",VLOOKUP('施設リストA-1（直営）'!AC809,'（新設）照明器具'!$B$5:$C$1990,2,FALSE),IF('部屋別効果（直）'!X2490="撤去",VLOOKUP('施設リストA-1（直営）'!AC809,'（既設）調査結果'!$B$5:$C$1998,2,FALSE),0))</f>
        <v>0</v>
      </c>
      <c r="Z2490" s="29">
        <f>'施設リストA-1（直営）'!AE809</f>
        <v>0</v>
      </c>
      <c r="AA2490" s="29">
        <f>'施設リストA-1（直営）'!AF809</f>
        <v>0</v>
      </c>
      <c r="AB2490" s="30">
        <f>IF(AA2490="新設",VLOOKUP('施設リストA-1（直営）'!AG809,'（新設）照明器具'!$B$5:$C$1990,2,FALSE),IF('部屋別効果（直）'!AA2490="撤去",VLOOKUP('施設リストA-1（直営）'!AG809,'（既設）調査結果'!$B$5:$C$1998,2,FALSE),0))</f>
        <v>0</v>
      </c>
      <c r="AC2490" s="29">
        <f>'施設リストA-1（直営）'!AI809</f>
        <v>0</v>
      </c>
      <c r="AD2490" s="29">
        <f>'施設リストA-1（直営）'!AJ809</f>
        <v>0</v>
      </c>
      <c r="AE2490" s="30">
        <f>IF(AD2490="新設",VLOOKUP('施設リストA-1（直営）'!AK809,'（新設）照明器具'!$B$5:$C$1990,2,FALSE),IF('部屋別効果（直）'!AD2490="撤去",VLOOKUP('施設リストA-1（直営）'!AK809,'（既設）調査結果'!$B$5:$C$1998,2,FALSE),0))</f>
        <v>0</v>
      </c>
      <c r="AF2490" s="29">
        <f>'施設リストA-1（直営）'!AM809</f>
        <v>0</v>
      </c>
      <c r="AG2490" s="29">
        <f>'施設リストA-1（直営）'!AN809</f>
        <v>0</v>
      </c>
      <c r="AH2490" s="30">
        <f>IF(AG2490="新設",VLOOKUP('施設リストA-1（直営）'!AO809,'（新設）照明器具'!$B$5:$C$1990,2,FALSE),IF('部屋別効果（直）'!AG2490="撤去",VLOOKUP('施設リストA-1（直営）'!AO809,'（既設）調査結果'!$B$5:$C$1998,2,FALSE),0))</f>
        <v>0</v>
      </c>
      <c r="AI2490" s="29">
        <f>'施設リストA-1（直営）'!AQ809</f>
        <v>0</v>
      </c>
      <c r="AJ2490" s="29">
        <f>'施設リストA-1（直営）'!AR809</f>
        <v>0</v>
      </c>
      <c r="AK2490" s="30">
        <f>IF(AJ2490="新設",VLOOKUP('施設リストA-1（直営）'!AS809,'（新設）照明器具'!$B$5:$C$1990,2,FALSE),IF('部屋別効果（直）'!AJ2490="撤去",VLOOKUP('施設リストA-1（直営）'!AS809,'（既設）調査結果'!$B$5:$C$1998,2,FALSE),0))</f>
        <v>0</v>
      </c>
      <c r="AL2490" s="29">
        <f>'施設リストA-1（直営）'!AU809</f>
        <v>0</v>
      </c>
    </row>
    <row r="2491" spans="1:38" customFormat="1">
      <c r="A2491" s="94"/>
      <c r="B2491" s="16" t="str">
        <f>'施設リストA-1（直営）'!B810</f>
        <v>修学院中</v>
      </c>
      <c r="C2491" s="14">
        <f>'施設リストA-1（直営）'!C810</f>
        <v>1</v>
      </c>
      <c r="D2491" s="94" t="str">
        <f>'施設リストA-1（直営）'!D810</f>
        <v>技術準備室</v>
      </c>
      <c r="E2491" s="20">
        <f>'施設リストA-1（直営）'!E810</f>
        <v>210</v>
      </c>
      <c r="F2491" s="20">
        <f>'施設リストA-1（直営）'!F810</f>
        <v>4</v>
      </c>
      <c r="G2491" s="13">
        <f>'施設リストA-1（直営）'!G810</f>
        <v>840</v>
      </c>
      <c r="H2491" s="28" t="e">
        <f t="shared" si="38"/>
        <v>#N/A</v>
      </c>
      <c r="I2491" s="29" t="str">
        <f>'施設リストA-1（直営）'!H810</f>
        <v>新設</v>
      </c>
      <c r="J2491" s="30" t="e">
        <f>IF(I2491="新設",VLOOKUP('施設リストA-1（直営）'!I810,'（新設）照明器具'!$B$5:$C$1990,2,FALSE),IF('部屋別効果（直）'!I2491="撤去",VLOOKUP('施設リストA-1（直営）'!I810,'（既設）調査結果'!$B$5:$C$1998,2,FALSE),0))</f>
        <v>#N/A</v>
      </c>
      <c r="K2491" s="29">
        <f>'施設リストA-1（直営）'!K810</f>
        <v>6</v>
      </c>
      <c r="L2491" s="29" t="str">
        <f>'施設リストA-1（直営）'!L810</f>
        <v>撤去</v>
      </c>
      <c r="M2491" s="30">
        <f>IF(L2491="新設",VLOOKUP('施設リストA-1（直営）'!M810,'（新設）照明器具'!$B$5:$C$1990,2,FALSE),IF('部屋別効果（直）'!L2491="撤去",VLOOKUP('施設リストA-1（直営）'!M810,'（既設）調査結果'!$B$5:$C$1998,2,FALSE),0))</f>
        <v>86</v>
      </c>
      <c r="N2491" s="29">
        <f>'施設リストA-1（直営）'!O810</f>
        <v>6</v>
      </c>
      <c r="O2491" s="29">
        <f>'施設リストA-1（直営）'!P810</f>
        <v>0</v>
      </c>
      <c r="P2491" s="30">
        <f>IF(O2491="新設",VLOOKUP('施設リストA-1（直営）'!Q810,'（新設）照明器具'!$B$5:$C$1990,2,FALSE),IF('部屋別効果（直）'!O2491="撤去",VLOOKUP('施設リストA-1（直営）'!Q810,'（既設）調査結果'!$B$5:$C$1998,2,FALSE),0))</f>
        <v>0</v>
      </c>
      <c r="Q2491" s="29">
        <f>'施設リストA-1（直営）'!S810</f>
        <v>0</v>
      </c>
      <c r="R2491" s="29">
        <f>'施設リストA-1（直営）'!T810</f>
        <v>0</v>
      </c>
      <c r="S2491" s="30">
        <f>IF(R2491="新設",VLOOKUP('施設リストA-1（直営）'!U810,'（新設）照明器具'!$B$5:$C$1990,2,FALSE),IF('部屋別効果（直）'!R2491="撤去",VLOOKUP('施設リストA-1（直営）'!U810,'（既設）調査結果'!$B$5:$C$1998,2,FALSE),0))</f>
        <v>0</v>
      </c>
      <c r="T2491" s="29">
        <f>'施設リストA-1（直営）'!W810</f>
        <v>0</v>
      </c>
      <c r="U2491" s="29">
        <f>'施設リストA-1（直営）'!X810</f>
        <v>0</v>
      </c>
      <c r="V2491" s="30">
        <f>IF(U2491="新設",VLOOKUP('施設リストA-1（直営）'!Y810,'（新設）照明器具'!$B$5:$C$1990,2,FALSE),IF('部屋別効果（直）'!U2491="撤去",VLOOKUP('施設リストA-1（直営）'!Y810,'（既設）調査結果'!$B$5:$C$1998,2,FALSE),0))</f>
        <v>0</v>
      </c>
      <c r="W2491" s="29">
        <f>'施設リストA-1（直営）'!AA810</f>
        <v>0</v>
      </c>
      <c r="X2491" s="29">
        <f>'施設リストA-1（直営）'!AB810</f>
        <v>0</v>
      </c>
      <c r="Y2491" s="30">
        <f>IF(X2491="新設",VLOOKUP('施設リストA-1（直営）'!AC810,'（新設）照明器具'!$B$5:$C$1990,2,FALSE),IF('部屋別効果（直）'!X2491="撤去",VLOOKUP('施設リストA-1（直営）'!AC810,'（既設）調査結果'!$B$5:$C$1998,2,FALSE),0))</f>
        <v>0</v>
      </c>
      <c r="Z2491" s="29">
        <f>'施設リストA-1（直営）'!AE810</f>
        <v>0</v>
      </c>
      <c r="AA2491" s="29">
        <f>'施設リストA-1（直営）'!AF810</f>
        <v>0</v>
      </c>
      <c r="AB2491" s="30">
        <f>IF(AA2491="新設",VLOOKUP('施設リストA-1（直営）'!AG810,'（新設）照明器具'!$B$5:$C$1990,2,FALSE),IF('部屋別効果（直）'!AA2491="撤去",VLOOKUP('施設リストA-1（直営）'!AG810,'（既設）調査結果'!$B$5:$C$1998,2,FALSE),0))</f>
        <v>0</v>
      </c>
      <c r="AC2491" s="29">
        <f>'施設リストA-1（直営）'!AI810</f>
        <v>0</v>
      </c>
      <c r="AD2491" s="29">
        <f>'施設リストA-1（直営）'!AJ810</f>
        <v>0</v>
      </c>
      <c r="AE2491" s="30">
        <f>IF(AD2491="新設",VLOOKUP('施設リストA-1（直営）'!AK810,'（新設）照明器具'!$B$5:$C$1990,2,FALSE),IF('部屋別効果（直）'!AD2491="撤去",VLOOKUP('施設リストA-1（直営）'!AK810,'（既設）調査結果'!$B$5:$C$1998,2,FALSE),0))</f>
        <v>0</v>
      </c>
      <c r="AF2491" s="29">
        <f>'施設リストA-1（直営）'!AM810</f>
        <v>0</v>
      </c>
      <c r="AG2491" s="29">
        <f>'施設リストA-1（直営）'!AN810</f>
        <v>0</v>
      </c>
      <c r="AH2491" s="30">
        <f>IF(AG2491="新設",VLOOKUP('施設リストA-1（直営）'!AO810,'（新設）照明器具'!$B$5:$C$1990,2,FALSE),IF('部屋別効果（直）'!AG2491="撤去",VLOOKUP('施設リストA-1（直営）'!AO810,'（既設）調査結果'!$B$5:$C$1998,2,FALSE),0))</f>
        <v>0</v>
      </c>
      <c r="AI2491" s="29">
        <f>'施設リストA-1（直営）'!AQ810</f>
        <v>0</v>
      </c>
      <c r="AJ2491" s="29">
        <f>'施設リストA-1（直営）'!AR810</f>
        <v>0</v>
      </c>
      <c r="AK2491" s="30">
        <f>IF(AJ2491="新設",VLOOKUP('施設リストA-1（直営）'!AS810,'（新設）照明器具'!$B$5:$C$1990,2,FALSE),IF('部屋別効果（直）'!AJ2491="撤去",VLOOKUP('施設リストA-1（直営）'!AS810,'（既設）調査結果'!$B$5:$C$1998,2,FALSE),0))</f>
        <v>0</v>
      </c>
      <c r="AL2491" s="29">
        <f>'施設リストA-1（直営）'!AU810</f>
        <v>0</v>
      </c>
    </row>
    <row r="2492" spans="1:38" customFormat="1">
      <c r="A2492" s="94"/>
      <c r="B2492" s="16" t="str">
        <f>'施設リストA-1（直営）'!B811</f>
        <v>修学院中</v>
      </c>
      <c r="C2492" s="14">
        <f>'施設リストA-1（直営）'!C811</f>
        <v>1</v>
      </c>
      <c r="D2492" s="94" t="str">
        <f>'施設リストA-1（直営）'!D811</f>
        <v>金工室</v>
      </c>
      <c r="E2492" s="20">
        <f>'施設リストA-1（直営）'!E811</f>
        <v>210</v>
      </c>
      <c r="F2492" s="20">
        <f>'施設リストA-1（直営）'!F811</f>
        <v>6</v>
      </c>
      <c r="G2492" s="13">
        <f>'施設リストA-1（直営）'!G811</f>
        <v>1260</v>
      </c>
      <c r="H2492" s="28" t="e">
        <f t="shared" si="38"/>
        <v>#N/A</v>
      </c>
      <c r="I2492" s="29" t="str">
        <f>'施設リストA-1（直営）'!H811</f>
        <v>新設</v>
      </c>
      <c r="J2492" s="30" t="e">
        <f>IF(I2492="新設",VLOOKUP('施設リストA-1（直営）'!I811,'（新設）照明器具'!$B$5:$C$1990,2,FALSE),IF('部屋別効果（直）'!I2492="撤去",VLOOKUP('施設リストA-1（直営）'!I811,'（既設）調査結果'!$B$5:$C$1998,2,FALSE),0))</f>
        <v>#N/A</v>
      </c>
      <c r="K2492" s="29">
        <f>'施設リストA-1（直営）'!K811</f>
        <v>18</v>
      </c>
      <c r="L2492" s="29" t="str">
        <f>'施設リストA-1（直営）'!L811</f>
        <v>撤去</v>
      </c>
      <c r="M2492" s="30">
        <f>IF(L2492="新設",VLOOKUP('施設リストA-1（直営）'!M811,'（新設）照明器具'!$B$5:$C$1990,2,FALSE),IF('部屋別効果（直）'!L2492="撤去",VLOOKUP('施設リストA-1（直営）'!M811,'（既設）調査結果'!$B$5:$C$1998,2,FALSE),0))</f>
        <v>86</v>
      </c>
      <c r="N2492" s="29">
        <f>'施設リストA-1（直営）'!O811</f>
        <v>18</v>
      </c>
      <c r="O2492" s="29">
        <f>'施設リストA-1（直営）'!P811</f>
        <v>0</v>
      </c>
      <c r="P2492" s="30">
        <f>IF(O2492="新設",VLOOKUP('施設リストA-1（直営）'!Q811,'（新設）照明器具'!$B$5:$C$1990,2,FALSE),IF('部屋別効果（直）'!O2492="撤去",VLOOKUP('施設リストA-1（直営）'!Q811,'（既設）調査結果'!$B$5:$C$1998,2,FALSE),0))</f>
        <v>0</v>
      </c>
      <c r="Q2492" s="29">
        <f>'施設リストA-1（直営）'!S811</f>
        <v>0</v>
      </c>
      <c r="R2492" s="29">
        <f>'施設リストA-1（直営）'!T811</f>
        <v>0</v>
      </c>
      <c r="S2492" s="30">
        <f>IF(R2492="新設",VLOOKUP('施設リストA-1（直営）'!U811,'（新設）照明器具'!$B$5:$C$1990,2,FALSE),IF('部屋別効果（直）'!R2492="撤去",VLOOKUP('施設リストA-1（直営）'!U811,'（既設）調査結果'!$B$5:$C$1998,2,FALSE),0))</f>
        <v>0</v>
      </c>
      <c r="T2492" s="29">
        <f>'施設リストA-1（直営）'!W811</f>
        <v>0</v>
      </c>
      <c r="U2492" s="29">
        <f>'施設リストA-1（直営）'!X811</f>
        <v>0</v>
      </c>
      <c r="V2492" s="30">
        <f>IF(U2492="新設",VLOOKUP('施設リストA-1（直営）'!Y811,'（新設）照明器具'!$B$5:$C$1990,2,FALSE),IF('部屋別効果（直）'!U2492="撤去",VLOOKUP('施設リストA-1（直営）'!Y811,'（既設）調査結果'!$B$5:$C$1998,2,FALSE),0))</f>
        <v>0</v>
      </c>
      <c r="W2492" s="29">
        <f>'施設リストA-1（直営）'!AA811</f>
        <v>0</v>
      </c>
      <c r="X2492" s="29">
        <f>'施設リストA-1（直営）'!AB811</f>
        <v>0</v>
      </c>
      <c r="Y2492" s="30">
        <f>IF(X2492="新設",VLOOKUP('施設リストA-1（直営）'!AC811,'（新設）照明器具'!$B$5:$C$1990,2,FALSE),IF('部屋別効果（直）'!X2492="撤去",VLOOKUP('施設リストA-1（直営）'!AC811,'（既設）調査結果'!$B$5:$C$1998,2,FALSE),0))</f>
        <v>0</v>
      </c>
      <c r="Z2492" s="29">
        <f>'施設リストA-1（直営）'!AE811</f>
        <v>0</v>
      </c>
      <c r="AA2492" s="29">
        <f>'施設リストA-1（直営）'!AF811</f>
        <v>0</v>
      </c>
      <c r="AB2492" s="30">
        <f>IF(AA2492="新設",VLOOKUP('施設リストA-1（直営）'!AG811,'（新設）照明器具'!$B$5:$C$1990,2,FALSE),IF('部屋別効果（直）'!AA2492="撤去",VLOOKUP('施設リストA-1（直営）'!AG811,'（既設）調査結果'!$B$5:$C$1998,2,FALSE),0))</f>
        <v>0</v>
      </c>
      <c r="AC2492" s="29">
        <f>'施設リストA-1（直営）'!AI811</f>
        <v>0</v>
      </c>
      <c r="AD2492" s="29">
        <f>'施設リストA-1（直営）'!AJ811</f>
        <v>0</v>
      </c>
      <c r="AE2492" s="30">
        <f>IF(AD2492="新設",VLOOKUP('施設リストA-1（直営）'!AK811,'（新設）照明器具'!$B$5:$C$1990,2,FALSE),IF('部屋別効果（直）'!AD2492="撤去",VLOOKUP('施設リストA-1（直営）'!AK811,'（既設）調査結果'!$B$5:$C$1998,2,FALSE),0))</f>
        <v>0</v>
      </c>
      <c r="AF2492" s="29">
        <f>'施設リストA-1（直営）'!AM811</f>
        <v>0</v>
      </c>
      <c r="AG2492" s="29">
        <f>'施設リストA-1（直営）'!AN811</f>
        <v>0</v>
      </c>
      <c r="AH2492" s="30">
        <f>IF(AG2492="新設",VLOOKUP('施設リストA-1（直営）'!AO811,'（新設）照明器具'!$B$5:$C$1990,2,FALSE),IF('部屋別効果（直）'!AG2492="撤去",VLOOKUP('施設リストA-1（直営）'!AO811,'（既設）調査結果'!$B$5:$C$1998,2,FALSE),0))</f>
        <v>0</v>
      </c>
      <c r="AI2492" s="29">
        <f>'施設リストA-1（直営）'!AQ811</f>
        <v>0</v>
      </c>
      <c r="AJ2492" s="29">
        <f>'施設リストA-1（直営）'!AR811</f>
        <v>0</v>
      </c>
      <c r="AK2492" s="30">
        <f>IF(AJ2492="新設",VLOOKUP('施設リストA-1（直営）'!AS811,'（新設）照明器具'!$B$5:$C$1990,2,FALSE),IF('部屋別効果（直）'!AJ2492="撤去",VLOOKUP('施設リストA-1（直営）'!AS811,'（既設）調査結果'!$B$5:$C$1998,2,FALSE),0))</f>
        <v>0</v>
      </c>
      <c r="AL2492" s="29">
        <f>'施設リストA-1（直営）'!AU811</f>
        <v>0</v>
      </c>
    </row>
    <row r="2493" spans="1:38" customFormat="1">
      <c r="A2493" s="94"/>
      <c r="B2493" s="16" t="str">
        <f>'施設リストA-1（直営）'!B812</f>
        <v>修学院中</v>
      </c>
      <c r="C2493" s="14">
        <f>'施設リストA-1（直営）'!C812</f>
        <v>1</v>
      </c>
      <c r="D2493" s="94" t="str">
        <f>'施設リストA-1（直営）'!D812</f>
        <v>配膳室</v>
      </c>
      <c r="E2493" s="20">
        <f>'施設リストA-1（直営）'!E812</f>
        <v>210</v>
      </c>
      <c r="F2493" s="20">
        <f>'施設リストA-1（直営）'!F812</f>
        <v>6</v>
      </c>
      <c r="G2493" s="13">
        <f>'施設リストA-1（直営）'!G812</f>
        <v>1260</v>
      </c>
      <c r="H2493" s="28" t="e">
        <f t="shared" si="38"/>
        <v>#N/A</v>
      </c>
      <c r="I2493" s="29" t="str">
        <f>'施設リストA-1（直営）'!H812</f>
        <v>新設</v>
      </c>
      <c r="J2493" s="30" t="e">
        <f>IF(I2493="新設",VLOOKUP('施設リストA-1（直営）'!I812,'（新設）照明器具'!$B$5:$C$1990,2,FALSE),IF('部屋別効果（直）'!I2493="撤去",VLOOKUP('施設リストA-1（直営）'!I812,'（既設）調査結果'!$B$5:$C$1998,2,FALSE),0))</f>
        <v>#N/A</v>
      </c>
      <c r="K2493" s="29">
        <f>'施設リストA-1（直営）'!K812</f>
        <v>16</v>
      </c>
      <c r="L2493" s="29" t="str">
        <f>'施設リストA-1（直営）'!L812</f>
        <v>撤去</v>
      </c>
      <c r="M2493" s="30">
        <f>IF(L2493="新設",VLOOKUP('施設リストA-1（直営）'!M812,'（新設）照明器具'!$B$5:$C$1990,2,FALSE),IF('部屋別効果（直）'!L2493="撤去",VLOOKUP('施設リストA-1（直営）'!M812,'（既設）調査結果'!$B$5:$C$1998,2,FALSE),0))</f>
        <v>86</v>
      </c>
      <c r="N2493" s="29">
        <f>'施設リストA-1（直営）'!O812</f>
        <v>16</v>
      </c>
      <c r="O2493" s="29">
        <f>'施設リストA-1（直営）'!P812</f>
        <v>0</v>
      </c>
      <c r="P2493" s="30">
        <f>IF(O2493="新設",VLOOKUP('施設リストA-1（直営）'!Q812,'（新設）照明器具'!$B$5:$C$1990,2,FALSE),IF('部屋別効果（直）'!O2493="撤去",VLOOKUP('施設リストA-1（直営）'!Q812,'（既設）調査結果'!$B$5:$C$1998,2,FALSE),0))</f>
        <v>0</v>
      </c>
      <c r="Q2493" s="29">
        <f>'施設リストA-1（直営）'!S812</f>
        <v>0</v>
      </c>
      <c r="R2493" s="29">
        <f>'施設リストA-1（直営）'!T812</f>
        <v>0</v>
      </c>
      <c r="S2493" s="30">
        <f>IF(R2493="新設",VLOOKUP('施設リストA-1（直営）'!U812,'（新設）照明器具'!$B$5:$C$1990,2,FALSE),IF('部屋別効果（直）'!R2493="撤去",VLOOKUP('施設リストA-1（直営）'!U812,'（既設）調査結果'!$B$5:$C$1998,2,FALSE),0))</f>
        <v>0</v>
      </c>
      <c r="T2493" s="29">
        <f>'施設リストA-1（直営）'!W812</f>
        <v>0</v>
      </c>
      <c r="U2493" s="29">
        <f>'施設リストA-1（直営）'!X812</f>
        <v>0</v>
      </c>
      <c r="V2493" s="30">
        <f>IF(U2493="新設",VLOOKUP('施設リストA-1（直営）'!Y812,'（新設）照明器具'!$B$5:$C$1990,2,FALSE),IF('部屋別効果（直）'!U2493="撤去",VLOOKUP('施設リストA-1（直営）'!Y812,'（既設）調査結果'!$B$5:$C$1998,2,FALSE),0))</f>
        <v>0</v>
      </c>
      <c r="W2493" s="29">
        <f>'施設リストA-1（直営）'!AA812</f>
        <v>0</v>
      </c>
      <c r="X2493" s="29">
        <f>'施設リストA-1（直営）'!AB812</f>
        <v>0</v>
      </c>
      <c r="Y2493" s="30">
        <f>IF(X2493="新設",VLOOKUP('施設リストA-1（直営）'!AC812,'（新設）照明器具'!$B$5:$C$1990,2,FALSE),IF('部屋別効果（直）'!X2493="撤去",VLOOKUP('施設リストA-1（直営）'!AC812,'（既設）調査結果'!$B$5:$C$1998,2,FALSE),0))</f>
        <v>0</v>
      </c>
      <c r="Z2493" s="29">
        <f>'施設リストA-1（直営）'!AE812</f>
        <v>0</v>
      </c>
      <c r="AA2493" s="29">
        <f>'施設リストA-1（直営）'!AF812</f>
        <v>0</v>
      </c>
      <c r="AB2493" s="30">
        <f>IF(AA2493="新設",VLOOKUP('施設リストA-1（直営）'!AG812,'（新設）照明器具'!$B$5:$C$1990,2,FALSE),IF('部屋別効果（直）'!AA2493="撤去",VLOOKUP('施設リストA-1（直営）'!AG812,'（既設）調査結果'!$B$5:$C$1998,2,FALSE),0))</f>
        <v>0</v>
      </c>
      <c r="AC2493" s="29">
        <f>'施設リストA-1（直営）'!AI812</f>
        <v>0</v>
      </c>
      <c r="AD2493" s="29">
        <f>'施設リストA-1（直営）'!AJ812</f>
        <v>0</v>
      </c>
      <c r="AE2493" s="30">
        <f>IF(AD2493="新設",VLOOKUP('施設リストA-1（直営）'!AK812,'（新設）照明器具'!$B$5:$C$1990,2,FALSE),IF('部屋別効果（直）'!AD2493="撤去",VLOOKUP('施設リストA-1（直営）'!AK812,'（既設）調査結果'!$B$5:$C$1998,2,FALSE),0))</f>
        <v>0</v>
      </c>
      <c r="AF2493" s="29">
        <f>'施設リストA-1（直営）'!AM812</f>
        <v>0</v>
      </c>
      <c r="AG2493" s="29">
        <f>'施設リストA-1（直営）'!AN812</f>
        <v>0</v>
      </c>
      <c r="AH2493" s="30">
        <f>IF(AG2493="新設",VLOOKUP('施設リストA-1（直営）'!AO812,'（新設）照明器具'!$B$5:$C$1990,2,FALSE),IF('部屋別効果（直）'!AG2493="撤去",VLOOKUP('施設リストA-1（直営）'!AO812,'（既設）調査結果'!$B$5:$C$1998,2,FALSE),0))</f>
        <v>0</v>
      </c>
      <c r="AI2493" s="29">
        <f>'施設リストA-1（直営）'!AQ812</f>
        <v>0</v>
      </c>
      <c r="AJ2493" s="29">
        <f>'施設リストA-1（直営）'!AR812</f>
        <v>0</v>
      </c>
      <c r="AK2493" s="30">
        <f>IF(AJ2493="新設",VLOOKUP('施設リストA-1（直営）'!AS812,'（新設）照明器具'!$B$5:$C$1990,2,FALSE),IF('部屋別効果（直）'!AJ2493="撤去",VLOOKUP('施設リストA-1（直営）'!AS812,'（既設）調査結果'!$B$5:$C$1998,2,FALSE),0))</f>
        <v>0</v>
      </c>
      <c r="AL2493" s="29">
        <f>'施設リストA-1（直営）'!AU812</f>
        <v>0</v>
      </c>
    </row>
    <row r="2494" spans="1:38" customFormat="1">
      <c r="A2494" s="94"/>
      <c r="B2494" s="16" t="str">
        <f>'施設リストA-1（直営）'!B813</f>
        <v>修学院中</v>
      </c>
      <c r="C2494" s="14">
        <f>'施設リストA-1（直営）'!C813</f>
        <v>1</v>
      </c>
      <c r="D2494" s="94" t="str">
        <f>'施設リストA-1（直営）'!D813</f>
        <v>いきいき交流ルーム</v>
      </c>
      <c r="E2494" s="20">
        <f>'施設リストA-1（直営）'!E813</f>
        <v>210</v>
      </c>
      <c r="F2494" s="20">
        <f>'施設リストA-1（直営）'!F813</f>
        <v>6</v>
      </c>
      <c r="G2494" s="13">
        <f>'施設リストA-1（直営）'!G813</f>
        <v>1260</v>
      </c>
      <c r="H2494" s="28" t="e">
        <f t="shared" si="38"/>
        <v>#N/A</v>
      </c>
      <c r="I2494" s="29" t="str">
        <f>'施設リストA-1（直営）'!H813</f>
        <v>新設</v>
      </c>
      <c r="J2494" s="30" t="e">
        <f>IF(I2494="新設",VLOOKUP('施設リストA-1（直営）'!I813,'（新設）照明器具'!$B$5:$C$1990,2,FALSE),IF('部屋別効果（直）'!I2494="撤去",VLOOKUP('施設リストA-1（直営）'!I813,'（既設）調査結果'!$B$5:$C$1998,2,FALSE),0))</f>
        <v>#N/A</v>
      </c>
      <c r="K2494" s="29">
        <f>'施設リストA-1（直営）'!K813</f>
        <v>16</v>
      </c>
      <c r="L2494" s="29" t="str">
        <f>'施設リストA-1（直営）'!L813</f>
        <v>撤去</v>
      </c>
      <c r="M2494" s="30">
        <f>IF(L2494="新設",VLOOKUP('施設リストA-1（直営）'!M813,'（新設）照明器具'!$B$5:$C$1990,2,FALSE),IF('部屋別効果（直）'!L2494="撤去",VLOOKUP('施設リストA-1（直営）'!M813,'（既設）調査結果'!$B$5:$C$1998,2,FALSE),0))</f>
        <v>120</v>
      </c>
      <c r="N2494" s="29">
        <f>'施設リストA-1（直営）'!O813</f>
        <v>16</v>
      </c>
      <c r="O2494" s="29">
        <f>'施設リストA-1（直営）'!P813</f>
        <v>0</v>
      </c>
      <c r="P2494" s="30">
        <f>IF(O2494="新設",VLOOKUP('施設リストA-1（直営）'!Q813,'（新設）照明器具'!$B$5:$C$1990,2,FALSE),IF('部屋別効果（直）'!O2494="撤去",VLOOKUP('施設リストA-1（直営）'!Q813,'（既設）調査結果'!$B$5:$C$1998,2,FALSE),0))</f>
        <v>0</v>
      </c>
      <c r="Q2494" s="29">
        <f>'施設リストA-1（直営）'!S813</f>
        <v>0</v>
      </c>
      <c r="R2494" s="29">
        <f>'施設リストA-1（直営）'!T813</f>
        <v>0</v>
      </c>
      <c r="S2494" s="30">
        <f>IF(R2494="新設",VLOOKUP('施設リストA-1（直営）'!U813,'（新設）照明器具'!$B$5:$C$1990,2,FALSE),IF('部屋別効果（直）'!R2494="撤去",VLOOKUP('施設リストA-1（直営）'!U813,'（既設）調査結果'!$B$5:$C$1998,2,FALSE),0))</f>
        <v>0</v>
      </c>
      <c r="T2494" s="29">
        <f>'施設リストA-1（直営）'!W813</f>
        <v>0</v>
      </c>
      <c r="U2494" s="29">
        <f>'施設リストA-1（直営）'!X813</f>
        <v>0</v>
      </c>
      <c r="V2494" s="30">
        <f>IF(U2494="新設",VLOOKUP('施設リストA-1（直営）'!Y813,'（新設）照明器具'!$B$5:$C$1990,2,FALSE),IF('部屋別効果（直）'!U2494="撤去",VLOOKUP('施設リストA-1（直営）'!Y813,'（既設）調査結果'!$B$5:$C$1998,2,FALSE),0))</f>
        <v>0</v>
      </c>
      <c r="W2494" s="29">
        <f>'施設リストA-1（直営）'!AA813</f>
        <v>0</v>
      </c>
      <c r="X2494" s="29">
        <f>'施設リストA-1（直営）'!AB813</f>
        <v>0</v>
      </c>
      <c r="Y2494" s="30">
        <f>IF(X2494="新設",VLOOKUP('施設リストA-1（直営）'!AC813,'（新設）照明器具'!$B$5:$C$1990,2,FALSE),IF('部屋別効果（直）'!X2494="撤去",VLOOKUP('施設リストA-1（直営）'!AC813,'（既設）調査結果'!$B$5:$C$1998,2,FALSE),0))</f>
        <v>0</v>
      </c>
      <c r="Z2494" s="29">
        <f>'施設リストA-1（直営）'!AE813</f>
        <v>0</v>
      </c>
      <c r="AA2494" s="29">
        <f>'施設リストA-1（直営）'!AF813</f>
        <v>0</v>
      </c>
      <c r="AB2494" s="30">
        <f>IF(AA2494="新設",VLOOKUP('施設リストA-1（直営）'!AG813,'（新設）照明器具'!$B$5:$C$1990,2,FALSE),IF('部屋別効果（直）'!AA2494="撤去",VLOOKUP('施設リストA-1（直営）'!AG813,'（既設）調査結果'!$B$5:$C$1998,2,FALSE),0))</f>
        <v>0</v>
      </c>
      <c r="AC2494" s="29">
        <f>'施設リストA-1（直営）'!AI813</f>
        <v>0</v>
      </c>
      <c r="AD2494" s="29">
        <f>'施設リストA-1（直営）'!AJ813</f>
        <v>0</v>
      </c>
      <c r="AE2494" s="30">
        <f>IF(AD2494="新設",VLOOKUP('施設リストA-1（直営）'!AK813,'（新設）照明器具'!$B$5:$C$1990,2,FALSE),IF('部屋別効果（直）'!AD2494="撤去",VLOOKUP('施設リストA-1（直営）'!AK813,'（既設）調査結果'!$B$5:$C$1998,2,FALSE),0))</f>
        <v>0</v>
      </c>
      <c r="AF2494" s="29">
        <f>'施設リストA-1（直営）'!AM813</f>
        <v>0</v>
      </c>
      <c r="AG2494" s="29">
        <f>'施設リストA-1（直営）'!AN813</f>
        <v>0</v>
      </c>
      <c r="AH2494" s="30">
        <f>IF(AG2494="新設",VLOOKUP('施設リストA-1（直営）'!AO813,'（新設）照明器具'!$B$5:$C$1990,2,FALSE),IF('部屋別効果（直）'!AG2494="撤去",VLOOKUP('施設リストA-1（直営）'!AO813,'（既設）調査結果'!$B$5:$C$1998,2,FALSE),0))</f>
        <v>0</v>
      </c>
      <c r="AI2494" s="29">
        <f>'施設リストA-1（直営）'!AQ813</f>
        <v>0</v>
      </c>
      <c r="AJ2494" s="29">
        <f>'施設リストA-1（直営）'!AR813</f>
        <v>0</v>
      </c>
      <c r="AK2494" s="30">
        <f>IF(AJ2494="新設",VLOOKUP('施設リストA-1（直営）'!AS813,'（新設）照明器具'!$B$5:$C$1990,2,FALSE),IF('部屋別効果（直）'!AJ2494="撤去",VLOOKUP('施設リストA-1（直営）'!AS813,'（既設）調査結果'!$B$5:$C$1998,2,FALSE),0))</f>
        <v>0</v>
      </c>
      <c r="AL2494" s="29">
        <f>'施設リストA-1（直営）'!AU813</f>
        <v>0</v>
      </c>
    </row>
    <row r="2495" spans="1:38" customFormat="1">
      <c r="A2495" s="94"/>
      <c r="B2495" s="16" t="str">
        <f>'施設リストA-1（直営）'!B814</f>
        <v>修学院中</v>
      </c>
      <c r="C2495" s="14">
        <f>'施設リストA-1（直営）'!C814</f>
        <v>1</v>
      </c>
      <c r="D2495" s="94" t="str">
        <f>'施設リストA-1（直営）'!D814</f>
        <v>多目的室</v>
      </c>
      <c r="E2495" s="20">
        <f>'施設リストA-1（直営）'!E814</f>
        <v>210</v>
      </c>
      <c r="F2495" s="20">
        <f>'施設リストA-1（直営）'!F814</f>
        <v>6</v>
      </c>
      <c r="G2495" s="13">
        <f>'施設リストA-1（直営）'!G814</f>
        <v>1260</v>
      </c>
      <c r="H2495" s="28" t="e">
        <f t="shared" si="38"/>
        <v>#N/A</v>
      </c>
      <c r="I2495" s="29" t="str">
        <f>'施設リストA-1（直営）'!H814</f>
        <v>新設</v>
      </c>
      <c r="J2495" s="30" t="e">
        <f>IF(I2495="新設",VLOOKUP('施設リストA-1（直営）'!I814,'（新設）照明器具'!$B$5:$C$1990,2,FALSE),IF('部屋別効果（直）'!I2495="撤去",VLOOKUP('施設リストA-1（直営）'!I814,'（既設）調査結果'!$B$5:$C$1998,2,FALSE),0))</f>
        <v>#N/A</v>
      </c>
      <c r="K2495" s="29">
        <f>'施設リストA-1（直営）'!K814</f>
        <v>24</v>
      </c>
      <c r="L2495" s="29" t="str">
        <f>'施設リストA-1（直営）'!L814</f>
        <v>撤去</v>
      </c>
      <c r="M2495" s="30">
        <f>IF(L2495="新設",VLOOKUP('施設リストA-1（直営）'!M814,'（新設）照明器具'!$B$5:$C$1990,2,FALSE),IF('部屋別効果（直）'!L2495="撤去",VLOOKUP('施設リストA-1（直営）'!M814,'（既設）調査結果'!$B$5:$C$1998,2,FALSE),0))</f>
        <v>86</v>
      </c>
      <c r="N2495" s="29">
        <f>'施設リストA-1（直営）'!O814</f>
        <v>24</v>
      </c>
      <c r="O2495" s="29">
        <f>'施設リストA-1（直営）'!P814</f>
        <v>0</v>
      </c>
      <c r="P2495" s="30">
        <f>IF(O2495="新設",VLOOKUP('施設リストA-1（直営）'!Q814,'（新設）照明器具'!$B$5:$C$1990,2,FALSE),IF('部屋別効果（直）'!O2495="撤去",VLOOKUP('施設リストA-1（直営）'!Q814,'（既設）調査結果'!$B$5:$C$1998,2,FALSE),0))</f>
        <v>0</v>
      </c>
      <c r="Q2495" s="29">
        <f>'施設リストA-1（直営）'!S814</f>
        <v>0</v>
      </c>
      <c r="R2495" s="29">
        <f>'施設リストA-1（直営）'!T814</f>
        <v>0</v>
      </c>
      <c r="S2495" s="30">
        <f>IF(R2495="新設",VLOOKUP('施設リストA-1（直営）'!U814,'（新設）照明器具'!$B$5:$C$1990,2,FALSE),IF('部屋別効果（直）'!R2495="撤去",VLOOKUP('施設リストA-1（直営）'!U814,'（既設）調査結果'!$B$5:$C$1998,2,FALSE),0))</f>
        <v>0</v>
      </c>
      <c r="T2495" s="29">
        <f>'施設リストA-1（直営）'!W814</f>
        <v>0</v>
      </c>
      <c r="U2495" s="29">
        <f>'施設リストA-1（直営）'!X814</f>
        <v>0</v>
      </c>
      <c r="V2495" s="30">
        <f>IF(U2495="新設",VLOOKUP('施設リストA-1（直営）'!Y814,'（新設）照明器具'!$B$5:$C$1990,2,FALSE),IF('部屋別効果（直）'!U2495="撤去",VLOOKUP('施設リストA-1（直営）'!Y814,'（既設）調査結果'!$B$5:$C$1998,2,FALSE),0))</f>
        <v>0</v>
      </c>
      <c r="W2495" s="29">
        <f>'施設リストA-1（直営）'!AA814</f>
        <v>0</v>
      </c>
      <c r="X2495" s="29">
        <f>'施設リストA-1（直営）'!AB814</f>
        <v>0</v>
      </c>
      <c r="Y2495" s="30">
        <f>IF(X2495="新設",VLOOKUP('施設リストA-1（直営）'!AC814,'（新設）照明器具'!$B$5:$C$1990,2,FALSE),IF('部屋別効果（直）'!X2495="撤去",VLOOKUP('施設リストA-1（直営）'!AC814,'（既設）調査結果'!$B$5:$C$1998,2,FALSE),0))</f>
        <v>0</v>
      </c>
      <c r="Z2495" s="29">
        <f>'施設リストA-1（直営）'!AE814</f>
        <v>0</v>
      </c>
      <c r="AA2495" s="29">
        <f>'施設リストA-1（直営）'!AF814</f>
        <v>0</v>
      </c>
      <c r="AB2495" s="30">
        <f>IF(AA2495="新設",VLOOKUP('施設リストA-1（直営）'!AG814,'（新設）照明器具'!$B$5:$C$1990,2,FALSE),IF('部屋別効果（直）'!AA2495="撤去",VLOOKUP('施設リストA-1（直営）'!AG814,'（既設）調査結果'!$B$5:$C$1998,2,FALSE),0))</f>
        <v>0</v>
      </c>
      <c r="AC2495" s="29">
        <f>'施設リストA-1（直営）'!AI814</f>
        <v>0</v>
      </c>
      <c r="AD2495" s="29">
        <f>'施設リストA-1（直営）'!AJ814</f>
        <v>0</v>
      </c>
      <c r="AE2495" s="30">
        <f>IF(AD2495="新設",VLOOKUP('施設リストA-1（直営）'!AK814,'（新設）照明器具'!$B$5:$C$1990,2,FALSE),IF('部屋別効果（直）'!AD2495="撤去",VLOOKUP('施設リストA-1（直営）'!AK814,'（既設）調査結果'!$B$5:$C$1998,2,FALSE),0))</f>
        <v>0</v>
      </c>
      <c r="AF2495" s="29">
        <f>'施設リストA-1（直営）'!AM814</f>
        <v>0</v>
      </c>
      <c r="AG2495" s="29">
        <f>'施設リストA-1（直営）'!AN814</f>
        <v>0</v>
      </c>
      <c r="AH2495" s="30">
        <f>IF(AG2495="新設",VLOOKUP('施設リストA-1（直営）'!AO814,'（新設）照明器具'!$B$5:$C$1990,2,FALSE),IF('部屋別効果（直）'!AG2495="撤去",VLOOKUP('施設リストA-1（直営）'!AO814,'（既設）調査結果'!$B$5:$C$1998,2,FALSE),0))</f>
        <v>0</v>
      </c>
      <c r="AI2495" s="29">
        <f>'施設リストA-1（直営）'!AQ814</f>
        <v>0</v>
      </c>
      <c r="AJ2495" s="29">
        <f>'施設リストA-1（直営）'!AR814</f>
        <v>0</v>
      </c>
      <c r="AK2495" s="30">
        <f>IF(AJ2495="新設",VLOOKUP('施設リストA-1（直営）'!AS814,'（新設）照明器具'!$B$5:$C$1990,2,FALSE),IF('部屋別効果（直）'!AJ2495="撤去",VLOOKUP('施設リストA-1（直営）'!AS814,'（既設）調査結果'!$B$5:$C$1998,2,FALSE),0))</f>
        <v>0</v>
      </c>
      <c r="AL2495" s="29">
        <f>'施設リストA-1（直営）'!AU814</f>
        <v>0</v>
      </c>
    </row>
    <row r="2496" spans="1:38" customFormat="1">
      <c r="A2496" s="94"/>
      <c r="B2496" s="16" t="str">
        <f>'施設リストA-1（直営）'!B815</f>
        <v>修学院中</v>
      </c>
      <c r="C2496" s="14">
        <f>'施設リストA-1（直営）'!C815</f>
        <v>1</v>
      </c>
      <c r="D2496" s="94" t="str">
        <f>'施設リストA-1（直営）'!D815</f>
        <v>生徒会室</v>
      </c>
      <c r="E2496" s="20">
        <f>'施設リストA-1（直営）'!E815</f>
        <v>210</v>
      </c>
      <c r="F2496" s="20">
        <f>'施設リストA-1（直営）'!F815</f>
        <v>4</v>
      </c>
      <c r="G2496" s="13">
        <f>'施設リストA-1（直営）'!G815</f>
        <v>840</v>
      </c>
      <c r="H2496" s="28" t="e">
        <f t="shared" si="38"/>
        <v>#N/A</v>
      </c>
      <c r="I2496" s="29" t="str">
        <f>'施設リストA-1（直営）'!H815</f>
        <v>新設</v>
      </c>
      <c r="J2496" s="30" t="e">
        <f>IF(I2496="新設",VLOOKUP('施設リストA-1（直営）'!I815,'（新設）照明器具'!$B$5:$C$1990,2,FALSE),IF('部屋別効果（直）'!I2496="撤去",VLOOKUP('施設リストA-1（直営）'!I815,'（既設）調査結果'!$B$5:$C$1998,2,FALSE),0))</f>
        <v>#N/A</v>
      </c>
      <c r="K2496" s="29">
        <f>'施設リストA-1（直営）'!K815</f>
        <v>4</v>
      </c>
      <c r="L2496" s="29" t="str">
        <f>'施設リストA-1（直営）'!L815</f>
        <v>撤去</v>
      </c>
      <c r="M2496" s="30">
        <f>IF(L2496="新設",VLOOKUP('施設リストA-1（直営）'!M815,'（新設）照明器具'!$B$5:$C$1990,2,FALSE),IF('部屋別効果（直）'!L2496="撤去",VLOOKUP('施設リストA-1（直営）'!M815,'（既設）調査結果'!$B$5:$C$1998,2,FALSE),0))</f>
        <v>86</v>
      </c>
      <c r="N2496" s="29">
        <f>'施設リストA-1（直営）'!O815</f>
        <v>4</v>
      </c>
      <c r="O2496" s="29">
        <f>'施設リストA-1（直営）'!P815</f>
        <v>0</v>
      </c>
      <c r="P2496" s="30">
        <f>IF(O2496="新設",VLOOKUP('施設リストA-1（直営）'!Q815,'（新設）照明器具'!$B$5:$C$1990,2,FALSE),IF('部屋別効果（直）'!O2496="撤去",VLOOKUP('施設リストA-1（直営）'!Q815,'（既設）調査結果'!$B$5:$C$1998,2,FALSE),0))</f>
        <v>0</v>
      </c>
      <c r="Q2496" s="29">
        <f>'施設リストA-1（直営）'!S815</f>
        <v>0</v>
      </c>
      <c r="R2496" s="29">
        <f>'施設リストA-1（直営）'!T815</f>
        <v>0</v>
      </c>
      <c r="S2496" s="30">
        <f>IF(R2496="新設",VLOOKUP('施設リストA-1（直営）'!U815,'（新設）照明器具'!$B$5:$C$1990,2,FALSE),IF('部屋別効果（直）'!R2496="撤去",VLOOKUP('施設リストA-1（直営）'!U815,'（既設）調査結果'!$B$5:$C$1998,2,FALSE),0))</f>
        <v>0</v>
      </c>
      <c r="T2496" s="29">
        <f>'施設リストA-1（直営）'!W815</f>
        <v>0</v>
      </c>
      <c r="U2496" s="29">
        <f>'施設リストA-1（直営）'!X815</f>
        <v>0</v>
      </c>
      <c r="V2496" s="30">
        <f>IF(U2496="新設",VLOOKUP('施設リストA-1（直営）'!Y815,'（新設）照明器具'!$B$5:$C$1990,2,FALSE),IF('部屋別効果（直）'!U2496="撤去",VLOOKUP('施設リストA-1（直営）'!Y815,'（既設）調査結果'!$B$5:$C$1998,2,FALSE),0))</f>
        <v>0</v>
      </c>
      <c r="W2496" s="29">
        <f>'施設リストA-1（直営）'!AA815</f>
        <v>0</v>
      </c>
      <c r="X2496" s="29">
        <f>'施設リストA-1（直営）'!AB815</f>
        <v>0</v>
      </c>
      <c r="Y2496" s="30">
        <f>IF(X2496="新設",VLOOKUP('施設リストA-1（直営）'!AC815,'（新設）照明器具'!$B$5:$C$1990,2,FALSE),IF('部屋別効果（直）'!X2496="撤去",VLOOKUP('施設リストA-1（直営）'!AC815,'（既設）調査結果'!$B$5:$C$1998,2,FALSE),0))</f>
        <v>0</v>
      </c>
      <c r="Z2496" s="29">
        <f>'施設リストA-1（直営）'!AE815</f>
        <v>0</v>
      </c>
      <c r="AA2496" s="29">
        <f>'施設リストA-1（直営）'!AF815</f>
        <v>0</v>
      </c>
      <c r="AB2496" s="30">
        <f>IF(AA2496="新設",VLOOKUP('施設リストA-1（直営）'!AG815,'（新設）照明器具'!$B$5:$C$1990,2,FALSE),IF('部屋別効果（直）'!AA2496="撤去",VLOOKUP('施設リストA-1（直営）'!AG815,'（既設）調査結果'!$B$5:$C$1998,2,FALSE),0))</f>
        <v>0</v>
      </c>
      <c r="AC2496" s="29">
        <f>'施設リストA-1（直営）'!AI815</f>
        <v>0</v>
      </c>
      <c r="AD2496" s="29">
        <f>'施設リストA-1（直営）'!AJ815</f>
        <v>0</v>
      </c>
      <c r="AE2496" s="30">
        <f>IF(AD2496="新設",VLOOKUP('施設リストA-1（直営）'!AK815,'（新設）照明器具'!$B$5:$C$1990,2,FALSE),IF('部屋別効果（直）'!AD2496="撤去",VLOOKUP('施設リストA-1（直営）'!AK815,'（既設）調査結果'!$B$5:$C$1998,2,FALSE),0))</f>
        <v>0</v>
      </c>
      <c r="AF2496" s="29">
        <f>'施設リストA-1（直営）'!AM815</f>
        <v>0</v>
      </c>
      <c r="AG2496" s="29">
        <f>'施設リストA-1（直営）'!AN815</f>
        <v>0</v>
      </c>
      <c r="AH2496" s="30">
        <f>IF(AG2496="新設",VLOOKUP('施設リストA-1（直営）'!AO815,'（新設）照明器具'!$B$5:$C$1990,2,FALSE),IF('部屋別効果（直）'!AG2496="撤去",VLOOKUP('施設リストA-1（直営）'!AO815,'（既設）調査結果'!$B$5:$C$1998,2,FALSE),0))</f>
        <v>0</v>
      </c>
      <c r="AI2496" s="29">
        <f>'施設リストA-1（直営）'!AQ815</f>
        <v>0</v>
      </c>
      <c r="AJ2496" s="29">
        <f>'施設リストA-1（直営）'!AR815</f>
        <v>0</v>
      </c>
      <c r="AK2496" s="30">
        <f>IF(AJ2496="新設",VLOOKUP('施設リストA-1（直営）'!AS815,'（新設）照明器具'!$B$5:$C$1990,2,FALSE),IF('部屋別効果（直）'!AJ2496="撤去",VLOOKUP('施設リストA-1（直営）'!AS815,'（既設）調査結果'!$B$5:$C$1998,2,FALSE),0))</f>
        <v>0</v>
      </c>
      <c r="AL2496" s="29">
        <f>'施設リストA-1（直営）'!AU815</f>
        <v>0</v>
      </c>
    </row>
    <row r="2497" spans="1:38" customFormat="1">
      <c r="A2497" s="94"/>
      <c r="B2497" s="16" t="str">
        <f>'施設リストA-1（直営）'!B816</f>
        <v>修学院中</v>
      </c>
      <c r="C2497" s="14">
        <f>'施設リストA-1（直営）'!C816</f>
        <v>1</v>
      </c>
      <c r="D2497" s="94" t="str">
        <f>'施設リストA-1（直営）'!D816</f>
        <v>理科準備室</v>
      </c>
      <c r="E2497" s="20">
        <f>'施設リストA-1（直営）'!E816</f>
        <v>210</v>
      </c>
      <c r="F2497" s="20">
        <f>'施設リストA-1（直営）'!F816</f>
        <v>4</v>
      </c>
      <c r="G2497" s="13">
        <f>'施設リストA-1（直営）'!G816</f>
        <v>840</v>
      </c>
      <c r="H2497" s="28" t="e">
        <f t="shared" si="38"/>
        <v>#N/A</v>
      </c>
      <c r="I2497" s="29" t="str">
        <f>'施設リストA-1（直営）'!H816</f>
        <v>新設</v>
      </c>
      <c r="J2497" s="30" t="e">
        <f>IF(I2497="新設",VLOOKUP('施設リストA-1（直営）'!I816,'（新設）照明器具'!$B$5:$C$1990,2,FALSE),IF('部屋別効果（直）'!I2497="撤去",VLOOKUP('施設リストA-1（直営）'!I816,'（既設）調査結果'!$B$5:$C$1998,2,FALSE),0))</f>
        <v>#N/A</v>
      </c>
      <c r="K2497" s="29">
        <f>'施設リストA-1（直営）'!K816</f>
        <v>6</v>
      </c>
      <c r="L2497" s="29" t="str">
        <f>'施設リストA-1（直営）'!L816</f>
        <v>撤去</v>
      </c>
      <c r="M2497" s="30">
        <f>IF(L2497="新設",VLOOKUP('施設リストA-1（直営）'!M816,'（新設）照明器具'!$B$5:$C$1990,2,FALSE),IF('部屋別効果（直）'!L2497="撤去",VLOOKUP('施設リストA-1（直営）'!M816,'（既設）調査結果'!$B$5:$C$1998,2,FALSE),0))</f>
        <v>86</v>
      </c>
      <c r="N2497" s="29">
        <f>'施設リストA-1（直営）'!O816</f>
        <v>6</v>
      </c>
      <c r="O2497" s="29">
        <f>'施設リストA-1（直営）'!P816</f>
        <v>0</v>
      </c>
      <c r="P2497" s="30">
        <f>IF(O2497="新設",VLOOKUP('施設リストA-1（直営）'!Q816,'（新設）照明器具'!$B$5:$C$1990,2,FALSE),IF('部屋別効果（直）'!O2497="撤去",VLOOKUP('施設リストA-1（直営）'!Q816,'（既設）調査結果'!$B$5:$C$1998,2,FALSE),0))</f>
        <v>0</v>
      </c>
      <c r="Q2497" s="29">
        <f>'施設リストA-1（直営）'!S816</f>
        <v>0</v>
      </c>
      <c r="R2497" s="29">
        <f>'施設リストA-1（直営）'!T816</f>
        <v>0</v>
      </c>
      <c r="S2497" s="30">
        <f>IF(R2497="新設",VLOOKUP('施設リストA-1（直営）'!U816,'（新設）照明器具'!$B$5:$C$1990,2,FALSE),IF('部屋別効果（直）'!R2497="撤去",VLOOKUP('施設リストA-1（直営）'!U816,'（既設）調査結果'!$B$5:$C$1998,2,FALSE),0))</f>
        <v>0</v>
      </c>
      <c r="T2497" s="29">
        <f>'施設リストA-1（直営）'!W816</f>
        <v>0</v>
      </c>
      <c r="U2497" s="29">
        <f>'施設リストA-1（直営）'!X816</f>
        <v>0</v>
      </c>
      <c r="V2497" s="30">
        <f>IF(U2497="新設",VLOOKUP('施設リストA-1（直営）'!Y816,'（新設）照明器具'!$B$5:$C$1990,2,FALSE),IF('部屋別効果（直）'!U2497="撤去",VLOOKUP('施設リストA-1（直営）'!Y816,'（既設）調査結果'!$B$5:$C$1998,2,FALSE),0))</f>
        <v>0</v>
      </c>
      <c r="W2497" s="29">
        <f>'施設リストA-1（直営）'!AA816</f>
        <v>0</v>
      </c>
      <c r="X2497" s="29">
        <f>'施設リストA-1（直営）'!AB816</f>
        <v>0</v>
      </c>
      <c r="Y2497" s="30">
        <f>IF(X2497="新設",VLOOKUP('施設リストA-1（直営）'!AC816,'（新設）照明器具'!$B$5:$C$1990,2,FALSE),IF('部屋別効果（直）'!X2497="撤去",VLOOKUP('施設リストA-1（直営）'!AC816,'（既設）調査結果'!$B$5:$C$1998,2,FALSE),0))</f>
        <v>0</v>
      </c>
      <c r="Z2497" s="29">
        <f>'施設リストA-1（直営）'!AE816</f>
        <v>0</v>
      </c>
      <c r="AA2497" s="29">
        <f>'施設リストA-1（直営）'!AF816</f>
        <v>0</v>
      </c>
      <c r="AB2497" s="30">
        <f>IF(AA2497="新設",VLOOKUP('施設リストA-1（直営）'!AG816,'（新設）照明器具'!$B$5:$C$1990,2,FALSE),IF('部屋別効果（直）'!AA2497="撤去",VLOOKUP('施設リストA-1（直営）'!AG816,'（既設）調査結果'!$B$5:$C$1998,2,FALSE),0))</f>
        <v>0</v>
      </c>
      <c r="AC2497" s="29">
        <f>'施設リストA-1（直営）'!AI816</f>
        <v>0</v>
      </c>
      <c r="AD2497" s="29">
        <f>'施設リストA-1（直営）'!AJ816</f>
        <v>0</v>
      </c>
      <c r="AE2497" s="30">
        <f>IF(AD2497="新設",VLOOKUP('施設リストA-1（直営）'!AK816,'（新設）照明器具'!$B$5:$C$1990,2,FALSE),IF('部屋別効果（直）'!AD2497="撤去",VLOOKUP('施設リストA-1（直営）'!AK816,'（既設）調査結果'!$B$5:$C$1998,2,FALSE),0))</f>
        <v>0</v>
      </c>
      <c r="AF2497" s="29">
        <f>'施設リストA-1（直営）'!AM816</f>
        <v>0</v>
      </c>
      <c r="AG2497" s="29">
        <f>'施設リストA-1（直営）'!AN816</f>
        <v>0</v>
      </c>
      <c r="AH2497" s="30">
        <f>IF(AG2497="新設",VLOOKUP('施設リストA-1（直営）'!AO816,'（新設）照明器具'!$B$5:$C$1990,2,FALSE),IF('部屋別効果（直）'!AG2497="撤去",VLOOKUP('施設リストA-1（直営）'!AO816,'（既設）調査結果'!$B$5:$C$1998,2,FALSE),0))</f>
        <v>0</v>
      </c>
      <c r="AI2497" s="29">
        <f>'施設リストA-1（直営）'!AQ816</f>
        <v>0</v>
      </c>
      <c r="AJ2497" s="29">
        <f>'施設リストA-1（直営）'!AR816</f>
        <v>0</v>
      </c>
      <c r="AK2497" s="30">
        <f>IF(AJ2497="新設",VLOOKUP('施設リストA-1（直営）'!AS816,'（新設）照明器具'!$B$5:$C$1990,2,FALSE),IF('部屋別効果（直）'!AJ2497="撤去",VLOOKUP('施設リストA-1（直営）'!AS816,'（既設）調査結果'!$B$5:$C$1998,2,FALSE),0))</f>
        <v>0</v>
      </c>
      <c r="AL2497" s="29">
        <f>'施設リストA-1（直営）'!AU816</f>
        <v>0</v>
      </c>
    </row>
    <row r="2498" spans="1:38" customFormat="1">
      <c r="A2498" s="94"/>
      <c r="B2498" s="16" t="str">
        <f>'施設リストA-1（直営）'!B817</f>
        <v>修学院中</v>
      </c>
      <c r="C2498" s="14">
        <f>'施設リストA-1（直営）'!C817</f>
        <v>1</v>
      </c>
      <c r="D2498" s="94" t="str">
        <f>'施設リストA-1（直営）'!D817</f>
        <v>東理科室</v>
      </c>
      <c r="E2498" s="20">
        <f>'施設リストA-1（直営）'!E817</f>
        <v>210</v>
      </c>
      <c r="F2498" s="20">
        <f>'施設リストA-1（直営）'!F817</f>
        <v>6</v>
      </c>
      <c r="G2498" s="13">
        <f>'施設リストA-1（直営）'!G817</f>
        <v>1260</v>
      </c>
      <c r="H2498" s="28" t="e">
        <f t="shared" si="38"/>
        <v>#N/A</v>
      </c>
      <c r="I2498" s="29" t="str">
        <f>'施設リストA-1（直営）'!H817</f>
        <v>新設</v>
      </c>
      <c r="J2498" s="30" t="e">
        <f>IF(I2498="新設",VLOOKUP('施設リストA-1（直営）'!I817,'（新設）照明器具'!$B$5:$C$1990,2,FALSE),IF('部屋別効果（直）'!I2498="撤去",VLOOKUP('施設リストA-1（直営）'!I817,'（既設）調査結果'!$B$5:$C$1998,2,FALSE),0))</f>
        <v>#N/A</v>
      </c>
      <c r="K2498" s="29">
        <f>'施設リストA-1（直営）'!K817</f>
        <v>18</v>
      </c>
      <c r="L2498" s="29" t="str">
        <f>'施設リストA-1（直営）'!L817</f>
        <v>撤去</v>
      </c>
      <c r="M2498" s="30">
        <f>IF(L2498="新設",VLOOKUP('施設リストA-1（直営）'!M817,'（新設）照明器具'!$B$5:$C$1990,2,FALSE),IF('部屋別効果（直）'!L2498="撤去",VLOOKUP('施設リストA-1（直営）'!M817,'（既設）調査結果'!$B$5:$C$1998,2,FALSE),0))</f>
        <v>86</v>
      </c>
      <c r="N2498" s="29">
        <f>'施設リストA-1（直営）'!O817</f>
        <v>18</v>
      </c>
      <c r="O2498" s="29">
        <f>'施設リストA-1（直営）'!P817</f>
        <v>0</v>
      </c>
      <c r="P2498" s="30">
        <f>IF(O2498="新設",VLOOKUP('施設リストA-1（直営）'!Q817,'（新設）照明器具'!$B$5:$C$1990,2,FALSE),IF('部屋別効果（直）'!O2498="撤去",VLOOKUP('施設リストA-1（直営）'!Q817,'（既設）調査結果'!$B$5:$C$1998,2,FALSE),0))</f>
        <v>0</v>
      </c>
      <c r="Q2498" s="29">
        <f>'施設リストA-1（直営）'!S817</f>
        <v>0</v>
      </c>
      <c r="R2498" s="29">
        <f>'施設リストA-1（直営）'!T817</f>
        <v>0</v>
      </c>
      <c r="S2498" s="30">
        <f>IF(R2498="新設",VLOOKUP('施設リストA-1（直営）'!U817,'（新設）照明器具'!$B$5:$C$1990,2,FALSE),IF('部屋別効果（直）'!R2498="撤去",VLOOKUP('施設リストA-1（直営）'!U817,'（既設）調査結果'!$B$5:$C$1998,2,FALSE),0))</f>
        <v>0</v>
      </c>
      <c r="T2498" s="29">
        <f>'施設リストA-1（直営）'!W817</f>
        <v>0</v>
      </c>
      <c r="U2498" s="29">
        <f>'施設リストA-1（直営）'!X817</f>
        <v>0</v>
      </c>
      <c r="V2498" s="30">
        <f>IF(U2498="新設",VLOOKUP('施設リストA-1（直営）'!Y817,'（新設）照明器具'!$B$5:$C$1990,2,FALSE),IF('部屋別効果（直）'!U2498="撤去",VLOOKUP('施設リストA-1（直営）'!Y817,'（既設）調査結果'!$B$5:$C$1998,2,FALSE),0))</f>
        <v>0</v>
      </c>
      <c r="W2498" s="29">
        <f>'施設リストA-1（直営）'!AA817</f>
        <v>0</v>
      </c>
      <c r="X2498" s="29">
        <f>'施設リストA-1（直営）'!AB817</f>
        <v>0</v>
      </c>
      <c r="Y2498" s="30">
        <f>IF(X2498="新設",VLOOKUP('施設リストA-1（直営）'!AC817,'（新設）照明器具'!$B$5:$C$1990,2,FALSE),IF('部屋別効果（直）'!X2498="撤去",VLOOKUP('施設リストA-1（直営）'!AC817,'（既設）調査結果'!$B$5:$C$1998,2,FALSE),0))</f>
        <v>0</v>
      </c>
      <c r="Z2498" s="29">
        <f>'施設リストA-1（直営）'!AE817</f>
        <v>0</v>
      </c>
      <c r="AA2498" s="29">
        <f>'施設リストA-1（直営）'!AF817</f>
        <v>0</v>
      </c>
      <c r="AB2498" s="30">
        <f>IF(AA2498="新設",VLOOKUP('施設リストA-1（直営）'!AG817,'（新設）照明器具'!$B$5:$C$1990,2,FALSE),IF('部屋別効果（直）'!AA2498="撤去",VLOOKUP('施設リストA-1（直営）'!AG817,'（既設）調査結果'!$B$5:$C$1998,2,FALSE),0))</f>
        <v>0</v>
      </c>
      <c r="AC2498" s="29">
        <f>'施設リストA-1（直営）'!AI817</f>
        <v>0</v>
      </c>
      <c r="AD2498" s="29">
        <f>'施設リストA-1（直営）'!AJ817</f>
        <v>0</v>
      </c>
      <c r="AE2498" s="30">
        <f>IF(AD2498="新設",VLOOKUP('施設リストA-1（直営）'!AK817,'（新設）照明器具'!$B$5:$C$1990,2,FALSE),IF('部屋別効果（直）'!AD2498="撤去",VLOOKUP('施設リストA-1（直営）'!AK817,'（既設）調査結果'!$B$5:$C$1998,2,FALSE),0))</f>
        <v>0</v>
      </c>
      <c r="AF2498" s="29">
        <f>'施設リストA-1（直営）'!AM817</f>
        <v>0</v>
      </c>
      <c r="AG2498" s="29">
        <f>'施設リストA-1（直営）'!AN817</f>
        <v>0</v>
      </c>
      <c r="AH2498" s="30">
        <f>IF(AG2498="新設",VLOOKUP('施設リストA-1（直営）'!AO817,'（新設）照明器具'!$B$5:$C$1990,2,FALSE),IF('部屋別効果（直）'!AG2498="撤去",VLOOKUP('施設リストA-1（直営）'!AO817,'（既設）調査結果'!$B$5:$C$1998,2,FALSE),0))</f>
        <v>0</v>
      </c>
      <c r="AI2498" s="29">
        <f>'施設リストA-1（直営）'!AQ817</f>
        <v>0</v>
      </c>
      <c r="AJ2498" s="29">
        <f>'施設リストA-1（直営）'!AR817</f>
        <v>0</v>
      </c>
      <c r="AK2498" s="30">
        <f>IF(AJ2498="新設",VLOOKUP('施設リストA-1（直営）'!AS817,'（新設）照明器具'!$B$5:$C$1990,2,FALSE),IF('部屋別効果（直）'!AJ2498="撤去",VLOOKUP('施設リストA-1（直営）'!AS817,'（既設）調査結果'!$B$5:$C$1998,2,FALSE),0))</f>
        <v>0</v>
      </c>
      <c r="AL2498" s="29">
        <f>'施設リストA-1（直営）'!AU817</f>
        <v>0</v>
      </c>
    </row>
    <row r="2499" spans="1:38" customFormat="1">
      <c r="A2499" s="94"/>
      <c r="B2499" s="16" t="str">
        <f>'施設リストA-1（直営）'!B818</f>
        <v>修学院中</v>
      </c>
      <c r="C2499" s="14">
        <f>'施設リストA-1（直営）'!C818</f>
        <v>1</v>
      </c>
      <c r="D2499" s="94" t="str">
        <f>'施設リストA-1（直営）'!D818</f>
        <v>廊下</v>
      </c>
      <c r="E2499" s="20">
        <f>'施設リストA-1（直営）'!E818</f>
        <v>210</v>
      </c>
      <c r="F2499" s="20">
        <f>'施設リストA-1（直営）'!F818</f>
        <v>10</v>
      </c>
      <c r="G2499" s="13">
        <f>'施設リストA-1（直営）'!G818</f>
        <v>2100</v>
      </c>
      <c r="H2499" s="28" t="e">
        <f t="shared" si="38"/>
        <v>#N/A</v>
      </c>
      <c r="I2499" s="29" t="str">
        <f>'施設リストA-1（直営）'!H818</f>
        <v>新設</v>
      </c>
      <c r="J2499" s="30" t="e">
        <f>IF(I2499="新設",VLOOKUP('施設リストA-1（直営）'!I818,'（新設）照明器具'!$B$5:$C$1990,2,FALSE),IF('部屋別効果（直）'!I2499="撤去",VLOOKUP('施設リストA-1（直営）'!I818,'（既設）調査結果'!$B$5:$C$1998,2,FALSE),0))</f>
        <v>#N/A</v>
      </c>
      <c r="K2499" s="29">
        <f>'施設リストA-1（直営）'!K818</f>
        <v>10</v>
      </c>
      <c r="L2499" s="29" t="str">
        <f>'施設リストA-1（直営）'!L818</f>
        <v>撤去</v>
      </c>
      <c r="M2499" s="30">
        <f>IF(L2499="新設",VLOOKUP('施設リストA-1（直営）'!M818,'（新設）照明器具'!$B$5:$C$1990,2,FALSE),IF('部屋別効果（直）'!L2499="撤去",VLOOKUP('施設リストA-1（直営）'!M818,'（既設）調査結果'!$B$5:$C$1998,2,FALSE),0))</f>
        <v>120</v>
      </c>
      <c r="N2499" s="29">
        <f>'施設リストA-1（直営）'!O818</f>
        <v>10</v>
      </c>
      <c r="O2499" s="29">
        <f>'施設リストA-1（直営）'!P818</f>
        <v>0</v>
      </c>
      <c r="P2499" s="30">
        <f>IF(O2499="新設",VLOOKUP('施設リストA-1（直営）'!Q818,'（新設）照明器具'!$B$5:$C$1990,2,FALSE),IF('部屋別効果（直）'!O2499="撤去",VLOOKUP('施設リストA-1（直営）'!Q818,'（既設）調査結果'!$B$5:$C$1998,2,FALSE),0))</f>
        <v>0</v>
      </c>
      <c r="Q2499" s="29">
        <f>'施設リストA-1（直営）'!S818</f>
        <v>0</v>
      </c>
      <c r="R2499" s="29">
        <f>'施設リストA-1（直営）'!T818</f>
        <v>0</v>
      </c>
      <c r="S2499" s="30">
        <f>IF(R2499="新設",VLOOKUP('施設リストA-1（直営）'!U818,'（新設）照明器具'!$B$5:$C$1990,2,FALSE),IF('部屋別効果（直）'!R2499="撤去",VLOOKUP('施設リストA-1（直営）'!U818,'（既設）調査結果'!$B$5:$C$1998,2,FALSE),0))</f>
        <v>0</v>
      </c>
      <c r="T2499" s="29">
        <f>'施設リストA-1（直営）'!W818</f>
        <v>0</v>
      </c>
      <c r="U2499" s="29">
        <f>'施設リストA-1（直営）'!X818</f>
        <v>0</v>
      </c>
      <c r="V2499" s="30">
        <f>IF(U2499="新設",VLOOKUP('施設リストA-1（直営）'!Y818,'（新設）照明器具'!$B$5:$C$1990,2,FALSE),IF('部屋別効果（直）'!U2499="撤去",VLOOKUP('施設リストA-1（直営）'!Y818,'（既設）調査結果'!$B$5:$C$1998,2,FALSE),0))</f>
        <v>0</v>
      </c>
      <c r="W2499" s="29">
        <f>'施設リストA-1（直営）'!AA818</f>
        <v>0</v>
      </c>
      <c r="X2499" s="29">
        <f>'施設リストA-1（直営）'!AB818</f>
        <v>0</v>
      </c>
      <c r="Y2499" s="30">
        <f>IF(X2499="新設",VLOOKUP('施設リストA-1（直営）'!AC818,'（新設）照明器具'!$B$5:$C$1990,2,FALSE),IF('部屋別効果（直）'!X2499="撤去",VLOOKUP('施設リストA-1（直営）'!AC818,'（既設）調査結果'!$B$5:$C$1998,2,FALSE),0))</f>
        <v>0</v>
      </c>
      <c r="Z2499" s="29">
        <f>'施設リストA-1（直営）'!AE818</f>
        <v>0</v>
      </c>
      <c r="AA2499" s="29">
        <f>'施設リストA-1（直営）'!AF818</f>
        <v>0</v>
      </c>
      <c r="AB2499" s="30">
        <f>IF(AA2499="新設",VLOOKUP('施設リストA-1（直営）'!AG818,'（新設）照明器具'!$B$5:$C$1990,2,FALSE),IF('部屋別効果（直）'!AA2499="撤去",VLOOKUP('施設リストA-1（直営）'!AG818,'（既設）調査結果'!$B$5:$C$1998,2,FALSE),0))</f>
        <v>0</v>
      </c>
      <c r="AC2499" s="29">
        <f>'施設リストA-1（直営）'!AI818</f>
        <v>0</v>
      </c>
      <c r="AD2499" s="29">
        <f>'施設リストA-1（直営）'!AJ818</f>
        <v>0</v>
      </c>
      <c r="AE2499" s="30">
        <f>IF(AD2499="新設",VLOOKUP('施設リストA-1（直営）'!AK818,'（新設）照明器具'!$B$5:$C$1990,2,FALSE),IF('部屋別効果（直）'!AD2499="撤去",VLOOKUP('施設リストA-1（直営）'!AK818,'（既設）調査結果'!$B$5:$C$1998,2,FALSE),0))</f>
        <v>0</v>
      </c>
      <c r="AF2499" s="29">
        <f>'施設リストA-1（直営）'!AM818</f>
        <v>0</v>
      </c>
      <c r="AG2499" s="29">
        <f>'施設リストA-1（直営）'!AN818</f>
        <v>0</v>
      </c>
      <c r="AH2499" s="30">
        <f>IF(AG2499="新設",VLOOKUP('施設リストA-1（直営）'!AO818,'（新設）照明器具'!$B$5:$C$1990,2,FALSE),IF('部屋別効果（直）'!AG2499="撤去",VLOOKUP('施設リストA-1（直営）'!AO818,'（既設）調査結果'!$B$5:$C$1998,2,FALSE),0))</f>
        <v>0</v>
      </c>
      <c r="AI2499" s="29">
        <f>'施設リストA-1（直営）'!AQ818</f>
        <v>0</v>
      </c>
      <c r="AJ2499" s="29">
        <f>'施設リストA-1（直営）'!AR818</f>
        <v>0</v>
      </c>
      <c r="AK2499" s="30">
        <f>IF(AJ2499="新設",VLOOKUP('施設リストA-1（直営）'!AS818,'（新設）照明器具'!$B$5:$C$1990,2,FALSE),IF('部屋別効果（直）'!AJ2499="撤去",VLOOKUP('施設リストA-1（直営）'!AS818,'（既設）調査結果'!$B$5:$C$1998,2,FALSE),0))</f>
        <v>0</v>
      </c>
      <c r="AL2499" s="29">
        <f>'施設リストA-1（直営）'!AU818</f>
        <v>0</v>
      </c>
    </row>
    <row r="2500" spans="1:38" customFormat="1">
      <c r="A2500" s="94"/>
      <c r="B2500" s="16" t="e">
        <f>'施設リストA-1（直営）'!#REF!</f>
        <v>#REF!</v>
      </c>
      <c r="C2500" s="14" t="e">
        <f>'施設リストA-1（直営）'!#REF!</f>
        <v>#REF!</v>
      </c>
      <c r="D2500" s="94" t="e">
        <f>'施設リストA-1（直営）'!#REF!</f>
        <v>#REF!</v>
      </c>
      <c r="E2500" s="20" t="e">
        <f>'施設リストA-1（直営）'!#REF!</f>
        <v>#REF!</v>
      </c>
      <c r="F2500" s="20" t="e">
        <f>'施設リストA-1（直営）'!#REF!</f>
        <v>#REF!</v>
      </c>
      <c r="G2500" s="13" t="e">
        <f>'施設リストA-1（直営）'!#REF!</f>
        <v>#REF!</v>
      </c>
      <c r="H2500" s="28" t="e">
        <f t="shared" si="38"/>
        <v>#REF!</v>
      </c>
      <c r="I2500" s="29" t="e">
        <f>'施設リストA-1（直営）'!#REF!</f>
        <v>#REF!</v>
      </c>
      <c r="J2500" s="30" t="e">
        <f>IF(I2500="新設",VLOOKUP('施設リストA-1（直営）'!#REF!,'（新設）照明器具'!$B$5:$C$1990,2,FALSE),IF('部屋別効果（直）'!I2500="撤去",VLOOKUP('施設リストA-1（直営）'!#REF!,'（既設）調査結果'!$B$5:$C$1998,2,FALSE),0))</f>
        <v>#REF!</v>
      </c>
      <c r="K2500" s="29" t="e">
        <f>'施設リストA-1（直営）'!#REF!</f>
        <v>#REF!</v>
      </c>
      <c r="L2500" s="29" t="e">
        <f>'施設リストA-1（直営）'!#REF!</f>
        <v>#REF!</v>
      </c>
      <c r="M2500" s="30" t="e">
        <f>IF(L2500="新設",VLOOKUP('施設リストA-1（直営）'!#REF!,'（新設）照明器具'!$B$5:$C$1990,2,FALSE),IF('部屋別効果（直）'!L2500="撤去",VLOOKUP('施設リストA-1（直営）'!#REF!,'（既設）調査結果'!$B$5:$C$1998,2,FALSE),0))</f>
        <v>#REF!</v>
      </c>
      <c r="N2500" s="29" t="e">
        <f>'施設リストA-1（直営）'!#REF!</f>
        <v>#REF!</v>
      </c>
      <c r="O2500" s="29" t="e">
        <f>'施設リストA-1（直営）'!#REF!</f>
        <v>#REF!</v>
      </c>
      <c r="P2500" s="30" t="e">
        <f>IF(O2500="新設",VLOOKUP('施設リストA-1（直営）'!#REF!,'（新設）照明器具'!$B$5:$C$1990,2,FALSE),IF('部屋別効果（直）'!O2500="撤去",VLOOKUP('施設リストA-1（直営）'!#REF!,'（既設）調査結果'!$B$5:$C$1998,2,FALSE),0))</f>
        <v>#REF!</v>
      </c>
      <c r="Q2500" s="29" t="e">
        <f>'施設リストA-1（直営）'!#REF!</f>
        <v>#REF!</v>
      </c>
      <c r="R2500" s="29" t="e">
        <f>'施設リストA-1（直営）'!#REF!</f>
        <v>#REF!</v>
      </c>
      <c r="S2500" s="30" t="e">
        <f>IF(R2500="新設",VLOOKUP('施設リストA-1（直営）'!#REF!,'（新設）照明器具'!$B$5:$C$1990,2,FALSE),IF('部屋別効果（直）'!R2500="撤去",VLOOKUP('施設リストA-1（直営）'!#REF!,'（既設）調査結果'!$B$5:$C$1998,2,FALSE),0))</f>
        <v>#REF!</v>
      </c>
      <c r="T2500" s="29" t="e">
        <f>'施設リストA-1（直営）'!#REF!</f>
        <v>#REF!</v>
      </c>
      <c r="U2500" s="29" t="e">
        <f>'施設リストA-1（直営）'!#REF!</f>
        <v>#REF!</v>
      </c>
      <c r="V2500" s="30" t="e">
        <f>IF(U2500="新設",VLOOKUP('施設リストA-1（直営）'!#REF!,'（新設）照明器具'!$B$5:$C$1990,2,FALSE),IF('部屋別効果（直）'!U2500="撤去",VLOOKUP('施設リストA-1（直営）'!#REF!,'（既設）調査結果'!$B$5:$C$1998,2,FALSE),0))</f>
        <v>#REF!</v>
      </c>
      <c r="W2500" s="29" t="e">
        <f>'施設リストA-1（直営）'!#REF!</f>
        <v>#REF!</v>
      </c>
      <c r="X2500" s="29" t="e">
        <f>'施設リストA-1（直営）'!#REF!</f>
        <v>#REF!</v>
      </c>
      <c r="Y2500" s="30" t="e">
        <f>IF(X2500="新設",VLOOKUP('施設リストA-1（直営）'!#REF!,'（新設）照明器具'!$B$5:$C$1990,2,FALSE),IF('部屋別効果（直）'!X2500="撤去",VLOOKUP('施設リストA-1（直営）'!#REF!,'（既設）調査結果'!$B$5:$C$1998,2,FALSE),0))</f>
        <v>#REF!</v>
      </c>
      <c r="Z2500" s="29" t="e">
        <f>'施設リストA-1（直営）'!#REF!</f>
        <v>#REF!</v>
      </c>
      <c r="AA2500" s="29" t="e">
        <f>'施設リストA-1（直営）'!#REF!</f>
        <v>#REF!</v>
      </c>
      <c r="AB2500" s="30" t="e">
        <f>IF(AA2500="新設",VLOOKUP('施設リストA-1（直営）'!#REF!,'（新設）照明器具'!$B$5:$C$1990,2,FALSE),IF('部屋別効果（直）'!AA2500="撤去",VLOOKUP('施設リストA-1（直営）'!#REF!,'（既設）調査結果'!$B$5:$C$1998,2,FALSE),0))</f>
        <v>#REF!</v>
      </c>
      <c r="AC2500" s="29" t="e">
        <f>'施設リストA-1（直営）'!#REF!</f>
        <v>#REF!</v>
      </c>
      <c r="AD2500" s="29" t="e">
        <f>'施設リストA-1（直営）'!#REF!</f>
        <v>#REF!</v>
      </c>
      <c r="AE2500" s="30" t="e">
        <f>IF(AD2500="新設",VLOOKUP('施設リストA-1（直営）'!#REF!,'（新設）照明器具'!$B$5:$C$1990,2,FALSE),IF('部屋別効果（直）'!AD2500="撤去",VLOOKUP('施設リストA-1（直営）'!#REF!,'（既設）調査結果'!$B$5:$C$1998,2,FALSE),0))</f>
        <v>#REF!</v>
      </c>
      <c r="AF2500" s="29" t="e">
        <f>'施設リストA-1（直営）'!#REF!</f>
        <v>#REF!</v>
      </c>
      <c r="AG2500" s="29" t="e">
        <f>'施設リストA-1（直営）'!#REF!</f>
        <v>#REF!</v>
      </c>
      <c r="AH2500" s="30" t="e">
        <f>IF(AG2500="新設",VLOOKUP('施設リストA-1（直営）'!#REF!,'（新設）照明器具'!$B$5:$C$1990,2,FALSE),IF('部屋別効果（直）'!AG2500="撤去",VLOOKUP('施設リストA-1（直営）'!#REF!,'（既設）調査結果'!$B$5:$C$1998,2,FALSE),0))</f>
        <v>#REF!</v>
      </c>
      <c r="AI2500" s="29" t="e">
        <f>'施設リストA-1（直営）'!#REF!</f>
        <v>#REF!</v>
      </c>
      <c r="AJ2500" s="29" t="e">
        <f>'施設リストA-1（直営）'!#REF!</f>
        <v>#REF!</v>
      </c>
      <c r="AK2500" s="30" t="e">
        <f>IF(AJ2500="新設",VLOOKUP('施設リストA-1（直営）'!#REF!,'（新設）照明器具'!$B$5:$C$1990,2,FALSE),IF('部屋別効果（直）'!AJ2500="撤去",VLOOKUP('施設リストA-1（直営）'!#REF!,'（既設）調査結果'!$B$5:$C$1998,2,FALSE),0))</f>
        <v>#REF!</v>
      </c>
      <c r="AL2500" s="29" t="e">
        <f>'施設リストA-1（直営）'!#REF!</f>
        <v>#REF!</v>
      </c>
    </row>
    <row r="2501" spans="1:38" customFormat="1">
      <c r="A2501" s="94"/>
      <c r="B2501" s="16" t="e">
        <f>'施設リストA-1（直営）'!#REF!</f>
        <v>#REF!</v>
      </c>
      <c r="C2501" s="14" t="e">
        <f>'施設リストA-1（直営）'!#REF!</f>
        <v>#REF!</v>
      </c>
      <c r="D2501" s="94" t="e">
        <f>'施設リストA-1（直営）'!#REF!</f>
        <v>#REF!</v>
      </c>
      <c r="E2501" s="20" t="e">
        <f>'施設リストA-1（直営）'!#REF!</f>
        <v>#REF!</v>
      </c>
      <c r="F2501" s="20" t="e">
        <f>'施設リストA-1（直営）'!#REF!</f>
        <v>#REF!</v>
      </c>
      <c r="G2501" s="13" t="e">
        <f>'施設リストA-1（直営）'!#REF!</f>
        <v>#REF!</v>
      </c>
      <c r="H2501" s="28" t="e">
        <f t="shared" si="38"/>
        <v>#REF!</v>
      </c>
      <c r="I2501" s="29" t="e">
        <f>'施設リストA-1（直営）'!#REF!</f>
        <v>#REF!</v>
      </c>
      <c r="J2501" s="30" t="e">
        <f>IF(I2501="新設",VLOOKUP('施設リストA-1（直営）'!#REF!,'（新設）照明器具'!$B$5:$C$1990,2,FALSE),IF('部屋別効果（直）'!I2501="撤去",VLOOKUP('施設リストA-1（直営）'!#REF!,'（既設）調査結果'!$B$5:$C$1998,2,FALSE),0))</f>
        <v>#REF!</v>
      </c>
      <c r="K2501" s="29" t="e">
        <f>'施設リストA-1（直営）'!#REF!</f>
        <v>#REF!</v>
      </c>
      <c r="L2501" s="29" t="e">
        <f>'施設リストA-1（直営）'!#REF!</f>
        <v>#REF!</v>
      </c>
      <c r="M2501" s="30" t="e">
        <f>IF(L2501="新設",VLOOKUP('施設リストA-1（直営）'!#REF!,'（新設）照明器具'!$B$5:$C$1990,2,FALSE),IF('部屋別効果（直）'!L2501="撤去",VLOOKUP('施設リストA-1（直営）'!#REF!,'（既設）調査結果'!$B$5:$C$1998,2,FALSE),0))</f>
        <v>#REF!</v>
      </c>
      <c r="N2501" s="29" t="e">
        <f>'施設リストA-1（直営）'!#REF!</f>
        <v>#REF!</v>
      </c>
      <c r="O2501" s="29" t="e">
        <f>'施設リストA-1（直営）'!#REF!</f>
        <v>#REF!</v>
      </c>
      <c r="P2501" s="30" t="e">
        <f>IF(O2501="新設",VLOOKUP('施設リストA-1（直営）'!#REF!,'（新設）照明器具'!$B$5:$C$1990,2,FALSE),IF('部屋別効果（直）'!O2501="撤去",VLOOKUP('施設リストA-1（直営）'!#REF!,'（既設）調査結果'!$B$5:$C$1998,2,FALSE),0))</f>
        <v>#REF!</v>
      </c>
      <c r="Q2501" s="29" t="e">
        <f>'施設リストA-1（直営）'!#REF!</f>
        <v>#REF!</v>
      </c>
      <c r="R2501" s="29" t="e">
        <f>'施設リストA-1（直営）'!#REF!</f>
        <v>#REF!</v>
      </c>
      <c r="S2501" s="30" t="e">
        <f>IF(R2501="新設",VLOOKUP('施設リストA-1（直営）'!#REF!,'（新設）照明器具'!$B$5:$C$1990,2,FALSE),IF('部屋別効果（直）'!R2501="撤去",VLOOKUP('施設リストA-1（直営）'!#REF!,'（既設）調査結果'!$B$5:$C$1998,2,FALSE),0))</f>
        <v>#REF!</v>
      </c>
      <c r="T2501" s="29" t="e">
        <f>'施設リストA-1（直営）'!#REF!</f>
        <v>#REF!</v>
      </c>
      <c r="U2501" s="29" t="e">
        <f>'施設リストA-1（直営）'!#REF!</f>
        <v>#REF!</v>
      </c>
      <c r="V2501" s="30" t="e">
        <f>IF(U2501="新設",VLOOKUP('施設リストA-1（直営）'!#REF!,'（新設）照明器具'!$B$5:$C$1990,2,FALSE),IF('部屋別効果（直）'!U2501="撤去",VLOOKUP('施設リストA-1（直営）'!#REF!,'（既設）調査結果'!$B$5:$C$1998,2,FALSE),0))</f>
        <v>#REF!</v>
      </c>
      <c r="W2501" s="29" t="e">
        <f>'施設リストA-1（直営）'!#REF!</f>
        <v>#REF!</v>
      </c>
      <c r="X2501" s="29" t="e">
        <f>'施設リストA-1（直営）'!#REF!</f>
        <v>#REF!</v>
      </c>
      <c r="Y2501" s="30" t="e">
        <f>IF(X2501="新設",VLOOKUP('施設リストA-1（直営）'!#REF!,'（新設）照明器具'!$B$5:$C$1990,2,FALSE),IF('部屋別効果（直）'!X2501="撤去",VLOOKUP('施設リストA-1（直営）'!#REF!,'（既設）調査結果'!$B$5:$C$1998,2,FALSE),0))</f>
        <v>#REF!</v>
      </c>
      <c r="Z2501" s="29" t="e">
        <f>'施設リストA-1（直営）'!#REF!</f>
        <v>#REF!</v>
      </c>
      <c r="AA2501" s="29" t="e">
        <f>'施設リストA-1（直営）'!#REF!</f>
        <v>#REF!</v>
      </c>
      <c r="AB2501" s="30" t="e">
        <f>IF(AA2501="新設",VLOOKUP('施設リストA-1（直営）'!#REF!,'（新設）照明器具'!$B$5:$C$1990,2,FALSE),IF('部屋別効果（直）'!AA2501="撤去",VLOOKUP('施設リストA-1（直営）'!#REF!,'（既設）調査結果'!$B$5:$C$1998,2,FALSE),0))</f>
        <v>#REF!</v>
      </c>
      <c r="AC2501" s="29" t="e">
        <f>'施設リストA-1（直営）'!#REF!</f>
        <v>#REF!</v>
      </c>
      <c r="AD2501" s="29" t="e">
        <f>'施設リストA-1（直営）'!#REF!</f>
        <v>#REF!</v>
      </c>
      <c r="AE2501" s="30" t="e">
        <f>IF(AD2501="新設",VLOOKUP('施設リストA-1（直営）'!#REF!,'（新設）照明器具'!$B$5:$C$1990,2,FALSE),IF('部屋別効果（直）'!AD2501="撤去",VLOOKUP('施設リストA-1（直営）'!#REF!,'（既設）調査結果'!$B$5:$C$1998,2,FALSE),0))</f>
        <v>#REF!</v>
      </c>
      <c r="AF2501" s="29" t="e">
        <f>'施設リストA-1（直営）'!#REF!</f>
        <v>#REF!</v>
      </c>
      <c r="AG2501" s="29" t="e">
        <f>'施設リストA-1（直営）'!#REF!</f>
        <v>#REF!</v>
      </c>
      <c r="AH2501" s="30" t="e">
        <f>IF(AG2501="新設",VLOOKUP('施設リストA-1（直営）'!#REF!,'（新設）照明器具'!$B$5:$C$1990,2,FALSE),IF('部屋別効果（直）'!AG2501="撤去",VLOOKUP('施設リストA-1（直営）'!#REF!,'（既設）調査結果'!$B$5:$C$1998,2,FALSE),0))</f>
        <v>#REF!</v>
      </c>
      <c r="AI2501" s="29" t="e">
        <f>'施設リストA-1（直営）'!#REF!</f>
        <v>#REF!</v>
      </c>
      <c r="AJ2501" s="29" t="e">
        <f>'施設リストA-1（直営）'!#REF!</f>
        <v>#REF!</v>
      </c>
      <c r="AK2501" s="30" t="e">
        <f>IF(AJ2501="新設",VLOOKUP('施設リストA-1（直営）'!#REF!,'（新設）照明器具'!$B$5:$C$1990,2,FALSE),IF('部屋別効果（直）'!AJ2501="撤去",VLOOKUP('施設リストA-1（直営）'!#REF!,'（既設）調査結果'!$B$5:$C$1998,2,FALSE),0))</f>
        <v>#REF!</v>
      </c>
      <c r="AL2501" s="29" t="e">
        <f>'施設リストA-1（直営）'!#REF!</f>
        <v>#REF!</v>
      </c>
    </row>
    <row r="2502" spans="1:38" customFormat="1">
      <c r="A2502" s="94"/>
      <c r="B2502" s="16" t="e">
        <f>'施設リストA-1（直営）'!#REF!</f>
        <v>#REF!</v>
      </c>
      <c r="C2502" s="14" t="e">
        <f>'施設リストA-1（直営）'!#REF!</f>
        <v>#REF!</v>
      </c>
      <c r="D2502" s="94" t="e">
        <f>'施設リストA-1（直営）'!#REF!</f>
        <v>#REF!</v>
      </c>
      <c r="E2502" s="20" t="e">
        <f>'施設リストA-1（直営）'!#REF!</f>
        <v>#REF!</v>
      </c>
      <c r="F2502" s="20" t="e">
        <f>'施設リストA-1（直営）'!#REF!</f>
        <v>#REF!</v>
      </c>
      <c r="G2502" s="13" t="e">
        <f>'施設リストA-1（直営）'!#REF!</f>
        <v>#REF!</v>
      </c>
      <c r="H2502" s="28" t="e">
        <f t="shared" si="38"/>
        <v>#REF!</v>
      </c>
      <c r="I2502" s="29" t="e">
        <f>'施設リストA-1（直営）'!#REF!</f>
        <v>#REF!</v>
      </c>
      <c r="J2502" s="30" t="e">
        <f>IF(I2502="新設",VLOOKUP('施設リストA-1（直営）'!#REF!,'（新設）照明器具'!$B$5:$C$1990,2,FALSE),IF('部屋別効果（直）'!I2502="撤去",VLOOKUP('施設リストA-1（直営）'!#REF!,'（既設）調査結果'!$B$5:$C$1998,2,FALSE),0))</f>
        <v>#REF!</v>
      </c>
      <c r="K2502" s="29" t="e">
        <f>'施設リストA-1（直営）'!#REF!</f>
        <v>#REF!</v>
      </c>
      <c r="L2502" s="29" t="e">
        <f>'施設リストA-1（直営）'!#REF!</f>
        <v>#REF!</v>
      </c>
      <c r="M2502" s="30" t="e">
        <f>IF(L2502="新設",VLOOKUP('施設リストA-1（直営）'!#REF!,'（新設）照明器具'!$B$5:$C$1990,2,FALSE),IF('部屋別効果（直）'!L2502="撤去",VLOOKUP('施設リストA-1（直営）'!#REF!,'（既設）調査結果'!$B$5:$C$1998,2,FALSE),0))</f>
        <v>#REF!</v>
      </c>
      <c r="N2502" s="29" t="e">
        <f>'施設リストA-1（直営）'!#REF!</f>
        <v>#REF!</v>
      </c>
      <c r="O2502" s="29" t="e">
        <f>'施設リストA-1（直営）'!#REF!</f>
        <v>#REF!</v>
      </c>
      <c r="P2502" s="30" t="e">
        <f>IF(O2502="新設",VLOOKUP('施設リストA-1（直営）'!#REF!,'（新設）照明器具'!$B$5:$C$1990,2,FALSE),IF('部屋別効果（直）'!O2502="撤去",VLOOKUP('施設リストA-1（直営）'!#REF!,'（既設）調査結果'!$B$5:$C$1998,2,FALSE),0))</f>
        <v>#REF!</v>
      </c>
      <c r="Q2502" s="29" t="e">
        <f>'施設リストA-1（直営）'!#REF!</f>
        <v>#REF!</v>
      </c>
      <c r="R2502" s="29" t="e">
        <f>'施設リストA-1（直営）'!#REF!</f>
        <v>#REF!</v>
      </c>
      <c r="S2502" s="30" t="e">
        <f>IF(R2502="新設",VLOOKUP('施設リストA-1（直営）'!#REF!,'（新設）照明器具'!$B$5:$C$1990,2,FALSE),IF('部屋別効果（直）'!R2502="撤去",VLOOKUP('施設リストA-1（直営）'!#REF!,'（既設）調査結果'!$B$5:$C$1998,2,FALSE),0))</f>
        <v>#REF!</v>
      </c>
      <c r="T2502" s="29" t="e">
        <f>'施設リストA-1（直営）'!#REF!</f>
        <v>#REF!</v>
      </c>
      <c r="U2502" s="29" t="e">
        <f>'施設リストA-1（直営）'!#REF!</f>
        <v>#REF!</v>
      </c>
      <c r="V2502" s="30" t="e">
        <f>IF(U2502="新設",VLOOKUP('施設リストA-1（直営）'!#REF!,'（新設）照明器具'!$B$5:$C$1990,2,FALSE),IF('部屋別効果（直）'!U2502="撤去",VLOOKUP('施設リストA-1（直営）'!#REF!,'（既設）調査結果'!$B$5:$C$1998,2,FALSE),0))</f>
        <v>#REF!</v>
      </c>
      <c r="W2502" s="29" t="e">
        <f>'施設リストA-1（直営）'!#REF!</f>
        <v>#REF!</v>
      </c>
      <c r="X2502" s="29" t="e">
        <f>'施設リストA-1（直営）'!#REF!</f>
        <v>#REF!</v>
      </c>
      <c r="Y2502" s="30" t="e">
        <f>IF(X2502="新設",VLOOKUP('施設リストA-1（直営）'!#REF!,'（新設）照明器具'!$B$5:$C$1990,2,FALSE),IF('部屋別効果（直）'!X2502="撤去",VLOOKUP('施設リストA-1（直営）'!#REF!,'（既設）調査結果'!$B$5:$C$1998,2,FALSE),0))</f>
        <v>#REF!</v>
      </c>
      <c r="Z2502" s="29" t="e">
        <f>'施設リストA-1（直営）'!#REF!</f>
        <v>#REF!</v>
      </c>
      <c r="AA2502" s="29" t="e">
        <f>'施設リストA-1（直営）'!#REF!</f>
        <v>#REF!</v>
      </c>
      <c r="AB2502" s="30" t="e">
        <f>IF(AA2502="新設",VLOOKUP('施設リストA-1（直営）'!#REF!,'（新設）照明器具'!$B$5:$C$1990,2,FALSE),IF('部屋別効果（直）'!AA2502="撤去",VLOOKUP('施設リストA-1（直営）'!#REF!,'（既設）調査結果'!$B$5:$C$1998,2,FALSE),0))</f>
        <v>#REF!</v>
      </c>
      <c r="AC2502" s="29" t="e">
        <f>'施設リストA-1（直営）'!#REF!</f>
        <v>#REF!</v>
      </c>
      <c r="AD2502" s="29" t="e">
        <f>'施設リストA-1（直営）'!#REF!</f>
        <v>#REF!</v>
      </c>
      <c r="AE2502" s="30" t="e">
        <f>IF(AD2502="新設",VLOOKUP('施設リストA-1（直営）'!#REF!,'（新設）照明器具'!$B$5:$C$1990,2,FALSE),IF('部屋別効果（直）'!AD2502="撤去",VLOOKUP('施設リストA-1（直営）'!#REF!,'（既設）調査結果'!$B$5:$C$1998,2,FALSE),0))</f>
        <v>#REF!</v>
      </c>
      <c r="AF2502" s="29" t="e">
        <f>'施設リストA-1（直営）'!#REF!</f>
        <v>#REF!</v>
      </c>
      <c r="AG2502" s="29" t="e">
        <f>'施設リストA-1（直営）'!#REF!</f>
        <v>#REF!</v>
      </c>
      <c r="AH2502" s="30" t="e">
        <f>IF(AG2502="新設",VLOOKUP('施設リストA-1（直営）'!#REF!,'（新設）照明器具'!$B$5:$C$1990,2,FALSE),IF('部屋別効果（直）'!AG2502="撤去",VLOOKUP('施設リストA-1（直営）'!#REF!,'（既設）調査結果'!$B$5:$C$1998,2,FALSE),0))</f>
        <v>#REF!</v>
      </c>
      <c r="AI2502" s="29" t="e">
        <f>'施設リストA-1（直営）'!#REF!</f>
        <v>#REF!</v>
      </c>
      <c r="AJ2502" s="29" t="e">
        <f>'施設リストA-1（直営）'!#REF!</f>
        <v>#REF!</v>
      </c>
      <c r="AK2502" s="30" t="e">
        <f>IF(AJ2502="新設",VLOOKUP('施設リストA-1（直営）'!#REF!,'（新設）照明器具'!$B$5:$C$1990,2,FALSE),IF('部屋別効果（直）'!AJ2502="撤去",VLOOKUP('施設リストA-1（直営）'!#REF!,'（既設）調査結果'!$B$5:$C$1998,2,FALSE),0))</f>
        <v>#REF!</v>
      </c>
      <c r="AL2502" s="29" t="e">
        <f>'施設リストA-1（直営）'!#REF!</f>
        <v>#REF!</v>
      </c>
    </row>
    <row r="2503" spans="1:38" customFormat="1">
      <c r="A2503" s="94"/>
      <c r="B2503" s="16" t="e">
        <f>'施設リストA-1（直営）'!#REF!</f>
        <v>#REF!</v>
      </c>
      <c r="C2503" s="14" t="e">
        <f>'施設リストA-1（直営）'!#REF!</f>
        <v>#REF!</v>
      </c>
      <c r="D2503" s="94" t="e">
        <f>'施設リストA-1（直営）'!#REF!</f>
        <v>#REF!</v>
      </c>
      <c r="E2503" s="20" t="e">
        <f>'施設リストA-1（直営）'!#REF!</f>
        <v>#REF!</v>
      </c>
      <c r="F2503" s="20" t="e">
        <f>'施設リストA-1（直営）'!#REF!</f>
        <v>#REF!</v>
      </c>
      <c r="G2503" s="13" t="e">
        <f>'施設リストA-1（直営）'!#REF!</f>
        <v>#REF!</v>
      </c>
      <c r="H2503" s="28" t="e">
        <f t="shared" si="38"/>
        <v>#REF!</v>
      </c>
      <c r="I2503" s="29" t="e">
        <f>'施設リストA-1（直営）'!#REF!</f>
        <v>#REF!</v>
      </c>
      <c r="J2503" s="30" t="e">
        <f>IF(I2503="新設",VLOOKUP('施設リストA-1（直営）'!#REF!,'（新設）照明器具'!$B$5:$C$1990,2,FALSE),IF('部屋別効果（直）'!I2503="撤去",VLOOKUP('施設リストA-1（直営）'!#REF!,'（既設）調査結果'!$B$5:$C$1998,2,FALSE),0))</f>
        <v>#REF!</v>
      </c>
      <c r="K2503" s="29" t="e">
        <f>'施設リストA-1（直営）'!#REF!</f>
        <v>#REF!</v>
      </c>
      <c r="L2503" s="29" t="e">
        <f>'施設リストA-1（直営）'!#REF!</f>
        <v>#REF!</v>
      </c>
      <c r="M2503" s="30" t="e">
        <f>IF(L2503="新設",VLOOKUP('施設リストA-1（直営）'!#REF!,'（新設）照明器具'!$B$5:$C$1990,2,FALSE),IF('部屋別効果（直）'!L2503="撤去",VLOOKUP('施設リストA-1（直営）'!#REF!,'（既設）調査結果'!$B$5:$C$1998,2,FALSE),0))</f>
        <v>#REF!</v>
      </c>
      <c r="N2503" s="29" t="e">
        <f>'施設リストA-1（直営）'!#REF!</f>
        <v>#REF!</v>
      </c>
      <c r="O2503" s="29" t="e">
        <f>'施設リストA-1（直営）'!#REF!</f>
        <v>#REF!</v>
      </c>
      <c r="P2503" s="30" t="e">
        <f>IF(O2503="新設",VLOOKUP('施設リストA-1（直営）'!#REF!,'（新設）照明器具'!$B$5:$C$1990,2,FALSE),IF('部屋別効果（直）'!O2503="撤去",VLOOKUP('施設リストA-1（直営）'!#REF!,'（既設）調査結果'!$B$5:$C$1998,2,FALSE),0))</f>
        <v>#REF!</v>
      </c>
      <c r="Q2503" s="29" t="e">
        <f>'施設リストA-1（直営）'!#REF!</f>
        <v>#REF!</v>
      </c>
      <c r="R2503" s="29" t="e">
        <f>'施設リストA-1（直営）'!#REF!</f>
        <v>#REF!</v>
      </c>
      <c r="S2503" s="30" t="e">
        <f>IF(R2503="新設",VLOOKUP('施設リストA-1（直営）'!#REF!,'（新設）照明器具'!$B$5:$C$1990,2,FALSE),IF('部屋別効果（直）'!R2503="撤去",VLOOKUP('施設リストA-1（直営）'!#REF!,'（既設）調査結果'!$B$5:$C$1998,2,FALSE),0))</f>
        <v>#REF!</v>
      </c>
      <c r="T2503" s="29" t="e">
        <f>'施設リストA-1（直営）'!#REF!</f>
        <v>#REF!</v>
      </c>
      <c r="U2503" s="29" t="e">
        <f>'施設リストA-1（直営）'!#REF!</f>
        <v>#REF!</v>
      </c>
      <c r="V2503" s="30" t="e">
        <f>IF(U2503="新設",VLOOKUP('施設リストA-1（直営）'!#REF!,'（新設）照明器具'!$B$5:$C$1990,2,FALSE),IF('部屋別効果（直）'!U2503="撤去",VLOOKUP('施設リストA-1（直営）'!#REF!,'（既設）調査結果'!$B$5:$C$1998,2,FALSE),0))</f>
        <v>#REF!</v>
      </c>
      <c r="W2503" s="29" t="e">
        <f>'施設リストA-1（直営）'!#REF!</f>
        <v>#REF!</v>
      </c>
      <c r="X2503" s="29" t="e">
        <f>'施設リストA-1（直営）'!#REF!</f>
        <v>#REF!</v>
      </c>
      <c r="Y2503" s="30" t="e">
        <f>IF(X2503="新設",VLOOKUP('施設リストA-1（直営）'!#REF!,'（新設）照明器具'!$B$5:$C$1990,2,FALSE),IF('部屋別効果（直）'!X2503="撤去",VLOOKUP('施設リストA-1（直営）'!#REF!,'（既設）調査結果'!$B$5:$C$1998,2,FALSE),0))</f>
        <v>#REF!</v>
      </c>
      <c r="Z2503" s="29" t="e">
        <f>'施設リストA-1（直営）'!#REF!</f>
        <v>#REF!</v>
      </c>
      <c r="AA2503" s="29" t="e">
        <f>'施設リストA-1（直営）'!#REF!</f>
        <v>#REF!</v>
      </c>
      <c r="AB2503" s="30" t="e">
        <f>IF(AA2503="新設",VLOOKUP('施設リストA-1（直営）'!#REF!,'（新設）照明器具'!$B$5:$C$1990,2,FALSE),IF('部屋別効果（直）'!AA2503="撤去",VLOOKUP('施設リストA-1（直営）'!#REF!,'（既設）調査結果'!$B$5:$C$1998,2,FALSE),0))</f>
        <v>#REF!</v>
      </c>
      <c r="AC2503" s="29" t="e">
        <f>'施設リストA-1（直営）'!#REF!</f>
        <v>#REF!</v>
      </c>
      <c r="AD2503" s="29" t="e">
        <f>'施設リストA-1（直営）'!#REF!</f>
        <v>#REF!</v>
      </c>
      <c r="AE2503" s="30" t="e">
        <f>IF(AD2503="新設",VLOOKUP('施設リストA-1（直営）'!#REF!,'（新設）照明器具'!$B$5:$C$1990,2,FALSE),IF('部屋別効果（直）'!AD2503="撤去",VLOOKUP('施設リストA-1（直営）'!#REF!,'（既設）調査結果'!$B$5:$C$1998,2,FALSE),0))</f>
        <v>#REF!</v>
      </c>
      <c r="AF2503" s="29" t="e">
        <f>'施設リストA-1（直営）'!#REF!</f>
        <v>#REF!</v>
      </c>
      <c r="AG2503" s="29" t="e">
        <f>'施設リストA-1（直営）'!#REF!</f>
        <v>#REF!</v>
      </c>
      <c r="AH2503" s="30" t="e">
        <f>IF(AG2503="新設",VLOOKUP('施設リストA-1（直営）'!#REF!,'（新設）照明器具'!$B$5:$C$1990,2,FALSE),IF('部屋別効果（直）'!AG2503="撤去",VLOOKUP('施設リストA-1（直営）'!#REF!,'（既設）調査結果'!$B$5:$C$1998,2,FALSE),0))</f>
        <v>#REF!</v>
      </c>
      <c r="AI2503" s="29" t="e">
        <f>'施設リストA-1（直営）'!#REF!</f>
        <v>#REF!</v>
      </c>
      <c r="AJ2503" s="29" t="e">
        <f>'施設リストA-1（直営）'!#REF!</f>
        <v>#REF!</v>
      </c>
      <c r="AK2503" s="30" t="e">
        <f>IF(AJ2503="新設",VLOOKUP('施設リストA-1（直営）'!#REF!,'（新設）照明器具'!$B$5:$C$1990,2,FALSE),IF('部屋別効果（直）'!AJ2503="撤去",VLOOKUP('施設リストA-1（直営）'!#REF!,'（既設）調査結果'!$B$5:$C$1998,2,FALSE),0))</f>
        <v>#REF!</v>
      </c>
      <c r="AL2503" s="29" t="e">
        <f>'施設リストA-1（直営）'!#REF!</f>
        <v>#REF!</v>
      </c>
    </row>
    <row r="2504" spans="1:38" customFormat="1">
      <c r="A2504" s="94"/>
      <c r="B2504" s="16" t="e">
        <f>'施設リストA-1（直営）'!#REF!</f>
        <v>#REF!</v>
      </c>
      <c r="C2504" s="14" t="e">
        <f>'施設リストA-1（直営）'!#REF!</f>
        <v>#REF!</v>
      </c>
      <c r="D2504" s="94" t="e">
        <f>'施設リストA-1（直営）'!#REF!</f>
        <v>#REF!</v>
      </c>
      <c r="E2504" s="20" t="e">
        <f>'施設リストA-1（直営）'!#REF!</f>
        <v>#REF!</v>
      </c>
      <c r="F2504" s="20" t="e">
        <f>'施設リストA-1（直営）'!#REF!</f>
        <v>#REF!</v>
      </c>
      <c r="G2504" s="13" t="e">
        <f>'施設リストA-1（直営）'!#REF!</f>
        <v>#REF!</v>
      </c>
      <c r="H2504" s="28" t="e">
        <f t="shared" si="38"/>
        <v>#REF!</v>
      </c>
      <c r="I2504" s="29" t="e">
        <f>'施設リストA-1（直営）'!#REF!</f>
        <v>#REF!</v>
      </c>
      <c r="J2504" s="30" t="e">
        <f>IF(I2504="新設",VLOOKUP('施設リストA-1（直営）'!#REF!,'（新設）照明器具'!$B$5:$C$1990,2,FALSE),IF('部屋別効果（直）'!I2504="撤去",VLOOKUP('施設リストA-1（直営）'!#REF!,'（既設）調査結果'!$B$5:$C$1998,2,FALSE),0))</f>
        <v>#REF!</v>
      </c>
      <c r="K2504" s="29" t="e">
        <f>'施設リストA-1（直営）'!#REF!</f>
        <v>#REF!</v>
      </c>
      <c r="L2504" s="29" t="e">
        <f>'施設リストA-1（直営）'!#REF!</f>
        <v>#REF!</v>
      </c>
      <c r="M2504" s="30" t="e">
        <f>IF(L2504="新設",VLOOKUP('施設リストA-1（直営）'!#REF!,'（新設）照明器具'!$B$5:$C$1990,2,FALSE),IF('部屋別効果（直）'!L2504="撤去",VLOOKUP('施設リストA-1（直営）'!#REF!,'（既設）調査結果'!$B$5:$C$1998,2,FALSE),0))</f>
        <v>#REF!</v>
      </c>
      <c r="N2504" s="29" t="e">
        <f>'施設リストA-1（直営）'!#REF!</f>
        <v>#REF!</v>
      </c>
      <c r="O2504" s="29" t="e">
        <f>'施設リストA-1（直営）'!#REF!</f>
        <v>#REF!</v>
      </c>
      <c r="P2504" s="30" t="e">
        <f>IF(O2504="新設",VLOOKUP('施設リストA-1（直営）'!#REF!,'（新設）照明器具'!$B$5:$C$1990,2,FALSE),IF('部屋別効果（直）'!O2504="撤去",VLOOKUP('施設リストA-1（直営）'!#REF!,'（既設）調査結果'!$B$5:$C$1998,2,FALSE),0))</f>
        <v>#REF!</v>
      </c>
      <c r="Q2504" s="29" t="e">
        <f>'施設リストA-1（直営）'!#REF!</f>
        <v>#REF!</v>
      </c>
      <c r="R2504" s="29" t="e">
        <f>'施設リストA-1（直営）'!#REF!</f>
        <v>#REF!</v>
      </c>
      <c r="S2504" s="30" t="e">
        <f>IF(R2504="新設",VLOOKUP('施設リストA-1（直営）'!#REF!,'（新設）照明器具'!$B$5:$C$1990,2,FALSE),IF('部屋別効果（直）'!R2504="撤去",VLOOKUP('施設リストA-1（直営）'!#REF!,'（既設）調査結果'!$B$5:$C$1998,2,FALSE),0))</f>
        <v>#REF!</v>
      </c>
      <c r="T2504" s="29" t="e">
        <f>'施設リストA-1（直営）'!#REF!</f>
        <v>#REF!</v>
      </c>
      <c r="U2504" s="29" t="e">
        <f>'施設リストA-1（直営）'!#REF!</f>
        <v>#REF!</v>
      </c>
      <c r="V2504" s="30" t="e">
        <f>IF(U2504="新設",VLOOKUP('施設リストA-1（直営）'!#REF!,'（新設）照明器具'!$B$5:$C$1990,2,FALSE),IF('部屋別効果（直）'!U2504="撤去",VLOOKUP('施設リストA-1（直営）'!#REF!,'（既設）調査結果'!$B$5:$C$1998,2,FALSE),0))</f>
        <v>#REF!</v>
      </c>
      <c r="W2504" s="29" t="e">
        <f>'施設リストA-1（直営）'!#REF!</f>
        <v>#REF!</v>
      </c>
      <c r="X2504" s="29" t="e">
        <f>'施設リストA-1（直営）'!#REF!</f>
        <v>#REF!</v>
      </c>
      <c r="Y2504" s="30" t="e">
        <f>IF(X2504="新設",VLOOKUP('施設リストA-1（直営）'!#REF!,'（新設）照明器具'!$B$5:$C$1990,2,FALSE),IF('部屋別効果（直）'!X2504="撤去",VLOOKUP('施設リストA-1（直営）'!#REF!,'（既設）調査結果'!$B$5:$C$1998,2,FALSE),0))</f>
        <v>#REF!</v>
      </c>
      <c r="Z2504" s="29" t="e">
        <f>'施設リストA-1（直営）'!#REF!</f>
        <v>#REF!</v>
      </c>
      <c r="AA2504" s="29" t="e">
        <f>'施設リストA-1（直営）'!#REF!</f>
        <v>#REF!</v>
      </c>
      <c r="AB2504" s="30" t="e">
        <f>IF(AA2504="新設",VLOOKUP('施設リストA-1（直営）'!#REF!,'（新設）照明器具'!$B$5:$C$1990,2,FALSE),IF('部屋別効果（直）'!AA2504="撤去",VLOOKUP('施設リストA-1（直営）'!#REF!,'（既設）調査結果'!$B$5:$C$1998,2,FALSE),0))</f>
        <v>#REF!</v>
      </c>
      <c r="AC2504" s="29" t="e">
        <f>'施設リストA-1（直営）'!#REF!</f>
        <v>#REF!</v>
      </c>
      <c r="AD2504" s="29" t="e">
        <f>'施設リストA-1（直営）'!#REF!</f>
        <v>#REF!</v>
      </c>
      <c r="AE2504" s="30" t="e">
        <f>IF(AD2504="新設",VLOOKUP('施設リストA-1（直営）'!#REF!,'（新設）照明器具'!$B$5:$C$1990,2,FALSE),IF('部屋別効果（直）'!AD2504="撤去",VLOOKUP('施設リストA-1（直営）'!#REF!,'（既設）調査結果'!$B$5:$C$1998,2,FALSE),0))</f>
        <v>#REF!</v>
      </c>
      <c r="AF2504" s="29" t="e">
        <f>'施設リストA-1（直営）'!#REF!</f>
        <v>#REF!</v>
      </c>
      <c r="AG2504" s="29" t="e">
        <f>'施設リストA-1（直営）'!#REF!</f>
        <v>#REF!</v>
      </c>
      <c r="AH2504" s="30" t="e">
        <f>IF(AG2504="新設",VLOOKUP('施設リストA-1（直営）'!#REF!,'（新設）照明器具'!$B$5:$C$1990,2,FALSE),IF('部屋別効果（直）'!AG2504="撤去",VLOOKUP('施設リストA-1（直営）'!#REF!,'（既設）調査結果'!$B$5:$C$1998,2,FALSE),0))</f>
        <v>#REF!</v>
      </c>
      <c r="AI2504" s="29" t="e">
        <f>'施設リストA-1（直営）'!#REF!</f>
        <v>#REF!</v>
      </c>
      <c r="AJ2504" s="29" t="e">
        <f>'施設リストA-1（直営）'!#REF!</f>
        <v>#REF!</v>
      </c>
      <c r="AK2504" s="30" t="e">
        <f>IF(AJ2504="新設",VLOOKUP('施設リストA-1（直営）'!#REF!,'（新設）照明器具'!$B$5:$C$1990,2,FALSE),IF('部屋別効果（直）'!AJ2504="撤去",VLOOKUP('施設リストA-1（直営）'!#REF!,'（既設）調査結果'!$B$5:$C$1998,2,FALSE),0))</f>
        <v>#REF!</v>
      </c>
      <c r="AL2504" s="29" t="e">
        <f>'施設リストA-1（直営）'!#REF!</f>
        <v>#REF!</v>
      </c>
    </row>
    <row r="2505" spans="1:38" customFormat="1">
      <c r="A2505" s="94"/>
      <c r="B2505" s="16" t="e">
        <f>'施設リストA-1（直営）'!#REF!</f>
        <v>#REF!</v>
      </c>
      <c r="C2505" s="14" t="e">
        <f>'施設リストA-1（直営）'!#REF!</f>
        <v>#REF!</v>
      </c>
      <c r="D2505" s="94" t="e">
        <f>'施設リストA-1（直営）'!#REF!</f>
        <v>#REF!</v>
      </c>
      <c r="E2505" s="20" t="e">
        <f>'施設リストA-1（直営）'!#REF!</f>
        <v>#REF!</v>
      </c>
      <c r="F2505" s="20" t="e">
        <f>'施設リストA-1（直営）'!#REF!</f>
        <v>#REF!</v>
      </c>
      <c r="G2505" s="13" t="e">
        <f>'施設リストA-1（直営）'!#REF!</f>
        <v>#REF!</v>
      </c>
      <c r="H2505" s="28" t="e">
        <f t="shared" si="38"/>
        <v>#REF!</v>
      </c>
      <c r="I2505" s="29" t="e">
        <f>'施設リストA-1（直営）'!#REF!</f>
        <v>#REF!</v>
      </c>
      <c r="J2505" s="30" t="e">
        <f>IF(I2505="新設",VLOOKUP('施設リストA-1（直営）'!#REF!,'（新設）照明器具'!$B$5:$C$1990,2,FALSE),IF('部屋別効果（直）'!I2505="撤去",VLOOKUP('施設リストA-1（直営）'!#REF!,'（既設）調査結果'!$B$5:$C$1998,2,FALSE),0))</f>
        <v>#REF!</v>
      </c>
      <c r="K2505" s="29" t="e">
        <f>'施設リストA-1（直営）'!#REF!</f>
        <v>#REF!</v>
      </c>
      <c r="L2505" s="29" t="e">
        <f>'施設リストA-1（直営）'!#REF!</f>
        <v>#REF!</v>
      </c>
      <c r="M2505" s="30" t="e">
        <f>IF(L2505="新設",VLOOKUP('施設リストA-1（直営）'!#REF!,'（新設）照明器具'!$B$5:$C$1990,2,FALSE),IF('部屋別効果（直）'!L2505="撤去",VLOOKUP('施設リストA-1（直営）'!#REF!,'（既設）調査結果'!$B$5:$C$1998,2,FALSE),0))</f>
        <v>#REF!</v>
      </c>
      <c r="N2505" s="29" t="e">
        <f>'施設リストA-1（直営）'!#REF!</f>
        <v>#REF!</v>
      </c>
      <c r="O2505" s="29" t="e">
        <f>'施設リストA-1（直営）'!#REF!</f>
        <v>#REF!</v>
      </c>
      <c r="P2505" s="30" t="e">
        <f>IF(O2505="新設",VLOOKUP('施設リストA-1（直営）'!#REF!,'（新設）照明器具'!$B$5:$C$1990,2,FALSE),IF('部屋別効果（直）'!O2505="撤去",VLOOKUP('施設リストA-1（直営）'!#REF!,'（既設）調査結果'!$B$5:$C$1998,2,FALSE),0))</f>
        <v>#REF!</v>
      </c>
      <c r="Q2505" s="29" t="e">
        <f>'施設リストA-1（直営）'!#REF!</f>
        <v>#REF!</v>
      </c>
      <c r="R2505" s="29" t="e">
        <f>'施設リストA-1（直営）'!#REF!</f>
        <v>#REF!</v>
      </c>
      <c r="S2505" s="30" t="e">
        <f>IF(R2505="新設",VLOOKUP('施設リストA-1（直営）'!#REF!,'（新設）照明器具'!$B$5:$C$1990,2,FALSE),IF('部屋別効果（直）'!R2505="撤去",VLOOKUP('施設リストA-1（直営）'!#REF!,'（既設）調査結果'!$B$5:$C$1998,2,FALSE),0))</f>
        <v>#REF!</v>
      </c>
      <c r="T2505" s="29" t="e">
        <f>'施設リストA-1（直営）'!#REF!</f>
        <v>#REF!</v>
      </c>
      <c r="U2505" s="29" t="e">
        <f>'施設リストA-1（直営）'!#REF!</f>
        <v>#REF!</v>
      </c>
      <c r="V2505" s="30" t="e">
        <f>IF(U2505="新設",VLOOKUP('施設リストA-1（直営）'!#REF!,'（新設）照明器具'!$B$5:$C$1990,2,FALSE),IF('部屋別効果（直）'!U2505="撤去",VLOOKUP('施設リストA-1（直営）'!#REF!,'（既設）調査結果'!$B$5:$C$1998,2,FALSE),0))</f>
        <v>#REF!</v>
      </c>
      <c r="W2505" s="29" t="e">
        <f>'施設リストA-1（直営）'!#REF!</f>
        <v>#REF!</v>
      </c>
      <c r="X2505" s="29" t="e">
        <f>'施設リストA-1（直営）'!#REF!</f>
        <v>#REF!</v>
      </c>
      <c r="Y2505" s="30" t="e">
        <f>IF(X2505="新設",VLOOKUP('施設リストA-1（直営）'!#REF!,'（新設）照明器具'!$B$5:$C$1990,2,FALSE),IF('部屋別効果（直）'!X2505="撤去",VLOOKUP('施設リストA-1（直営）'!#REF!,'（既設）調査結果'!$B$5:$C$1998,2,FALSE),0))</f>
        <v>#REF!</v>
      </c>
      <c r="Z2505" s="29" t="e">
        <f>'施設リストA-1（直営）'!#REF!</f>
        <v>#REF!</v>
      </c>
      <c r="AA2505" s="29" t="e">
        <f>'施設リストA-1（直営）'!#REF!</f>
        <v>#REF!</v>
      </c>
      <c r="AB2505" s="30" t="e">
        <f>IF(AA2505="新設",VLOOKUP('施設リストA-1（直営）'!#REF!,'（新設）照明器具'!$B$5:$C$1990,2,FALSE),IF('部屋別効果（直）'!AA2505="撤去",VLOOKUP('施設リストA-1（直営）'!#REF!,'（既設）調査結果'!$B$5:$C$1998,2,FALSE),0))</f>
        <v>#REF!</v>
      </c>
      <c r="AC2505" s="29" t="e">
        <f>'施設リストA-1（直営）'!#REF!</f>
        <v>#REF!</v>
      </c>
      <c r="AD2505" s="29" t="e">
        <f>'施設リストA-1（直営）'!#REF!</f>
        <v>#REF!</v>
      </c>
      <c r="AE2505" s="30" t="e">
        <f>IF(AD2505="新設",VLOOKUP('施設リストA-1（直営）'!#REF!,'（新設）照明器具'!$B$5:$C$1990,2,FALSE),IF('部屋別効果（直）'!AD2505="撤去",VLOOKUP('施設リストA-1（直営）'!#REF!,'（既設）調査結果'!$B$5:$C$1998,2,FALSE),0))</f>
        <v>#REF!</v>
      </c>
      <c r="AF2505" s="29" t="e">
        <f>'施設リストA-1（直営）'!#REF!</f>
        <v>#REF!</v>
      </c>
      <c r="AG2505" s="29" t="e">
        <f>'施設リストA-1（直営）'!#REF!</f>
        <v>#REF!</v>
      </c>
      <c r="AH2505" s="30" t="e">
        <f>IF(AG2505="新設",VLOOKUP('施設リストA-1（直営）'!#REF!,'（新設）照明器具'!$B$5:$C$1990,2,FALSE),IF('部屋別効果（直）'!AG2505="撤去",VLOOKUP('施設リストA-1（直営）'!#REF!,'（既設）調査結果'!$B$5:$C$1998,2,FALSE),0))</f>
        <v>#REF!</v>
      </c>
      <c r="AI2505" s="29" t="e">
        <f>'施設リストA-1（直営）'!#REF!</f>
        <v>#REF!</v>
      </c>
      <c r="AJ2505" s="29" t="e">
        <f>'施設リストA-1（直営）'!#REF!</f>
        <v>#REF!</v>
      </c>
      <c r="AK2505" s="30" t="e">
        <f>IF(AJ2505="新設",VLOOKUP('施設リストA-1（直営）'!#REF!,'（新設）照明器具'!$B$5:$C$1990,2,FALSE),IF('部屋別効果（直）'!AJ2505="撤去",VLOOKUP('施設リストA-1（直営）'!#REF!,'（既設）調査結果'!$B$5:$C$1998,2,FALSE),0))</f>
        <v>#REF!</v>
      </c>
      <c r="AL2505" s="29" t="e">
        <f>'施設リストA-1（直営）'!#REF!</f>
        <v>#REF!</v>
      </c>
    </row>
    <row r="2506" spans="1:38" customFormat="1">
      <c r="A2506" s="94"/>
      <c r="B2506" s="16" t="e">
        <f>'施設リストA-1（直営）'!#REF!</f>
        <v>#REF!</v>
      </c>
      <c r="C2506" s="14" t="e">
        <f>'施設リストA-1（直営）'!#REF!</f>
        <v>#REF!</v>
      </c>
      <c r="D2506" s="94" t="e">
        <f>'施設リストA-1（直営）'!#REF!</f>
        <v>#REF!</v>
      </c>
      <c r="E2506" s="20" t="e">
        <f>'施設リストA-1（直営）'!#REF!</f>
        <v>#REF!</v>
      </c>
      <c r="F2506" s="20" t="e">
        <f>'施設リストA-1（直営）'!#REF!</f>
        <v>#REF!</v>
      </c>
      <c r="G2506" s="13" t="e">
        <f>'施設リストA-1（直営）'!#REF!</f>
        <v>#REF!</v>
      </c>
      <c r="H2506" s="28" t="e">
        <f t="shared" ref="H2506:H2569" si="39">IF(I2506="新設",-J2506*K2506*G2506/1000,J2506*K2506*G2506/1000)+IF(L2506="新設",-M2506*N2506*G2506/1000,M2506*N2506*G2506/1000)+IF(O2506="新設",-P2506*Q2506*G2506/1000,P2506*Q2506*G2506/1000)+IF(R2506="新設",-S2506*T2506*G2506/1000,S2506*T2506*G2506/1000)+IF(U2506="新設",-V2506*W2506*G2506/1000,V2506*W2506*G2506/1000)+IF(X2506="新設",-Y2506*Z2506*G2506/1000,Y2506*Z2506*G2506/1000)+IF(AA2506="新設",-AB2506*AC2506*G2506/1000,AB2506*AC2506*G2506/1000)+IF(AD2506="新設",-AE2506*AF2506*G2506/1000,AE2506*AF2506*G2506/1000)+IF(AG2506="新設",-AH2506*AI2506*G2506/1000,AH2506*AI2506*G2506/1000)+IF(AJ2506="新設",-AK2506*AL2506*G2506/1000,AK2506*AL2506*G2506/1000)</f>
        <v>#REF!</v>
      </c>
      <c r="I2506" s="29" t="e">
        <f>'施設リストA-1（直営）'!#REF!</f>
        <v>#REF!</v>
      </c>
      <c r="J2506" s="30" t="e">
        <f>IF(I2506="新設",VLOOKUP('施設リストA-1（直営）'!#REF!,'（新設）照明器具'!$B$5:$C$1990,2,FALSE),IF('部屋別効果（直）'!I2506="撤去",VLOOKUP('施設リストA-1（直営）'!#REF!,'（既設）調査結果'!$B$5:$C$1998,2,FALSE),0))</f>
        <v>#REF!</v>
      </c>
      <c r="K2506" s="29" t="e">
        <f>'施設リストA-1（直営）'!#REF!</f>
        <v>#REF!</v>
      </c>
      <c r="L2506" s="29" t="e">
        <f>'施設リストA-1（直営）'!#REF!</f>
        <v>#REF!</v>
      </c>
      <c r="M2506" s="30" t="e">
        <f>IF(L2506="新設",VLOOKUP('施設リストA-1（直営）'!#REF!,'（新設）照明器具'!$B$5:$C$1990,2,FALSE),IF('部屋別効果（直）'!L2506="撤去",VLOOKUP('施設リストA-1（直営）'!#REF!,'（既設）調査結果'!$B$5:$C$1998,2,FALSE),0))</f>
        <v>#REF!</v>
      </c>
      <c r="N2506" s="29" t="e">
        <f>'施設リストA-1（直営）'!#REF!</f>
        <v>#REF!</v>
      </c>
      <c r="O2506" s="29" t="e">
        <f>'施設リストA-1（直営）'!#REF!</f>
        <v>#REF!</v>
      </c>
      <c r="P2506" s="30" t="e">
        <f>IF(O2506="新設",VLOOKUP('施設リストA-1（直営）'!#REF!,'（新設）照明器具'!$B$5:$C$1990,2,FALSE),IF('部屋別効果（直）'!O2506="撤去",VLOOKUP('施設リストA-1（直営）'!#REF!,'（既設）調査結果'!$B$5:$C$1998,2,FALSE),0))</f>
        <v>#REF!</v>
      </c>
      <c r="Q2506" s="29" t="e">
        <f>'施設リストA-1（直営）'!#REF!</f>
        <v>#REF!</v>
      </c>
      <c r="R2506" s="29" t="e">
        <f>'施設リストA-1（直営）'!#REF!</f>
        <v>#REF!</v>
      </c>
      <c r="S2506" s="30" t="e">
        <f>IF(R2506="新設",VLOOKUP('施設リストA-1（直営）'!#REF!,'（新設）照明器具'!$B$5:$C$1990,2,FALSE),IF('部屋別効果（直）'!R2506="撤去",VLOOKUP('施設リストA-1（直営）'!#REF!,'（既設）調査結果'!$B$5:$C$1998,2,FALSE),0))</f>
        <v>#REF!</v>
      </c>
      <c r="T2506" s="29" t="e">
        <f>'施設リストA-1（直営）'!#REF!</f>
        <v>#REF!</v>
      </c>
      <c r="U2506" s="29" t="e">
        <f>'施設リストA-1（直営）'!#REF!</f>
        <v>#REF!</v>
      </c>
      <c r="V2506" s="30" t="e">
        <f>IF(U2506="新設",VLOOKUP('施設リストA-1（直営）'!#REF!,'（新設）照明器具'!$B$5:$C$1990,2,FALSE),IF('部屋別効果（直）'!U2506="撤去",VLOOKUP('施設リストA-1（直営）'!#REF!,'（既設）調査結果'!$B$5:$C$1998,2,FALSE),0))</f>
        <v>#REF!</v>
      </c>
      <c r="W2506" s="29" t="e">
        <f>'施設リストA-1（直営）'!#REF!</f>
        <v>#REF!</v>
      </c>
      <c r="X2506" s="29" t="e">
        <f>'施設リストA-1（直営）'!#REF!</f>
        <v>#REF!</v>
      </c>
      <c r="Y2506" s="30" t="e">
        <f>IF(X2506="新設",VLOOKUP('施設リストA-1（直営）'!#REF!,'（新設）照明器具'!$B$5:$C$1990,2,FALSE),IF('部屋別効果（直）'!X2506="撤去",VLOOKUP('施設リストA-1（直営）'!#REF!,'（既設）調査結果'!$B$5:$C$1998,2,FALSE),0))</f>
        <v>#REF!</v>
      </c>
      <c r="Z2506" s="29" t="e">
        <f>'施設リストA-1（直営）'!#REF!</f>
        <v>#REF!</v>
      </c>
      <c r="AA2506" s="29" t="e">
        <f>'施設リストA-1（直営）'!#REF!</f>
        <v>#REF!</v>
      </c>
      <c r="AB2506" s="30" t="e">
        <f>IF(AA2506="新設",VLOOKUP('施設リストA-1（直営）'!#REF!,'（新設）照明器具'!$B$5:$C$1990,2,FALSE),IF('部屋別効果（直）'!AA2506="撤去",VLOOKUP('施設リストA-1（直営）'!#REF!,'（既設）調査結果'!$B$5:$C$1998,2,FALSE),0))</f>
        <v>#REF!</v>
      </c>
      <c r="AC2506" s="29" t="e">
        <f>'施設リストA-1（直営）'!#REF!</f>
        <v>#REF!</v>
      </c>
      <c r="AD2506" s="29" t="e">
        <f>'施設リストA-1（直営）'!#REF!</f>
        <v>#REF!</v>
      </c>
      <c r="AE2506" s="30" t="e">
        <f>IF(AD2506="新設",VLOOKUP('施設リストA-1（直営）'!#REF!,'（新設）照明器具'!$B$5:$C$1990,2,FALSE),IF('部屋別効果（直）'!AD2506="撤去",VLOOKUP('施設リストA-1（直営）'!#REF!,'（既設）調査結果'!$B$5:$C$1998,2,FALSE),0))</f>
        <v>#REF!</v>
      </c>
      <c r="AF2506" s="29" t="e">
        <f>'施設リストA-1（直営）'!#REF!</f>
        <v>#REF!</v>
      </c>
      <c r="AG2506" s="29" t="e">
        <f>'施設リストA-1（直営）'!#REF!</f>
        <v>#REF!</v>
      </c>
      <c r="AH2506" s="30" t="e">
        <f>IF(AG2506="新設",VLOOKUP('施設リストA-1（直営）'!#REF!,'（新設）照明器具'!$B$5:$C$1990,2,FALSE),IF('部屋別効果（直）'!AG2506="撤去",VLOOKUP('施設リストA-1（直営）'!#REF!,'（既設）調査結果'!$B$5:$C$1998,2,FALSE),0))</f>
        <v>#REF!</v>
      </c>
      <c r="AI2506" s="29" t="e">
        <f>'施設リストA-1（直営）'!#REF!</f>
        <v>#REF!</v>
      </c>
      <c r="AJ2506" s="29" t="e">
        <f>'施設リストA-1（直営）'!#REF!</f>
        <v>#REF!</v>
      </c>
      <c r="AK2506" s="30" t="e">
        <f>IF(AJ2506="新設",VLOOKUP('施設リストA-1（直営）'!#REF!,'（新設）照明器具'!$B$5:$C$1990,2,FALSE),IF('部屋別効果（直）'!AJ2506="撤去",VLOOKUP('施設リストA-1（直営）'!#REF!,'（既設）調査結果'!$B$5:$C$1998,2,FALSE),0))</f>
        <v>#REF!</v>
      </c>
      <c r="AL2506" s="29" t="e">
        <f>'施設リストA-1（直営）'!#REF!</f>
        <v>#REF!</v>
      </c>
    </row>
    <row r="2507" spans="1:38" customFormat="1">
      <c r="A2507" s="94"/>
      <c r="B2507" s="16" t="e">
        <f>'施設リストA-1（直営）'!#REF!</f>
        <v>#REF!</v>
      </c>
      <c r="C2507" s="14" t="e">
        <f>'施設リストA-1（直営）'!#REF!</f>
        <v>#REF!</v>
      </c>
      <c r="D2507" s="94" t="e">
        <f>'施設リストA-1（直営）'!#REF!</f>
        <v>#REF!</v>
      </c>
      <c r="E2507" s="20" t="e">
        <f>'施設リストA-1（直営）'!#REF!</f>
        <v>#REF!</v>
      </c>
      <c r="F2507" s="20" t="e">
        <f>'施設リストA-1（直営）'!#REF!</f>
        <v>#REF!</v>
      </c>
      <c r="G2507" s="13" t="e">
        <f>'施設リストA-1（直営）'!#REF!</f>
        <v>#REF!</v>
      </c>
      <c r="H2507" s="28" t="e">
        <f t="shared" si="39"/>
        <v>#REF!</v>
      </c>
      <c r="I2507" s="29" t="e">
        <f>'施設リストA-1（直営）'!#REF!</f>
        <v>#REF!</v>
      </c>
      <c r="J2507" s="30" t="e">
        <f>IF(I2507="新設",VLOOKUP('施設リストA-1（直営）'!#REF!,'（新設）照明器具'!$B$5:$C$1990,2,FALSE),IF('部屋別効果（直）'!I2507="撤去",VLOOKUP('施設リストA-1（直営）'!#REF!,'（既設）調査結果'!$B$5:$C$1998,2,FALSE),0))</f>
        <v>#REF!</v>
      </c>
      <c r="K2507" s="29" t="e">
        <f>'施設リストA-1（直営）'!#REF!</f>
        <v>#REF!</v>
      </c>
      <c r="L2507" s="29" t="e">
        <f>'施設リストA-1（直営）'!#REF!</f>
        <v>#REF!</v>
      </c>
      <c r="M2507" s="30" t="e">
        <f>IF(L2507="新設",VLOOKUP('施設リストA-1（直営）'!#REF!,'（新設）照明器具'!$B$5:$C$1990,2,FALSE),IF('部屋別効果（直）'!L2507="撤去",VLOOKUP('施設リストA-1（直営）'!#REF!,'（既設）調査結果'!$B$5:$C$1998,2,FALSE),0))</f>
        <v>#REF!</v>
      </c>
      <c r="N2507" s="29" t="e">
        <f>'施設リストA-1（直営）'!#REF!</f>
        <v>#REF!</v>
      </c>
      <c r="O2507" s="29" t="e">
        <f>'施設リストA-1（直営）'!#REF!</f>
        <v>#REF!</v>
      </c>
      <c r="P2507" s="30" t="e">
        <f>IF(O2507="新設",VLOOKUP('施設リストA-1（直営）'!#REF!,'（新設）照明器具'!$B$5:$C$1990,2,FALSE),IF('部屋別効果（直）'!O2507="撤去",VLOOKUP('施設リストA-1（直営）'!#REF!,'（既設）調査結果'!$B$5:$C$1998,2,FALSE),0))</f>
        <v>#REF!</v>
      </c>
      <c r="Q2507" s="29" t="e">
        <f>'施設リストA-1（直営）'!#REF!</f>
        <v>#REF!</v>
      </c>
      <c r="R2507" s="29" t="e">
        <f>'施設リストA-1（直営）'!#REF!</f>
        <v>#REF!</v>
      </c>
      <c r="S2507" s="30" t="e">
        <f>IF(R2507="新設",VLOOKUP('施設リストA-1（直営）'!#REF!,'（新設）照明器具'!$B$5:$C$1990,2,FALSE),IF('部屋別効果（直）'!R2507="撤去",VLOOKUP('施設リストA-1（直営）'!#REF!,'（既設）調査結果'!$B$5:$C$1998,2,FALSE),0))</f>
        <v>#REF!</v>
      </c>
      <c r="T2507" s="29" t="e">
        <f>'施設リストA-1（直営）'!#REF!</f>
        <v>#REF!</v>
      </c>
      <c r="U2507" s="29" t="e">
        <f>'施設リストA-1（直営）'!#REF!</f>
        <v>#REF!</v>
      </c>
      <c r="V2507" s="30" t="e">
        <f>IF(U2507="新設",VLOOKUP('施設リストA-1（直営）'!#REF!,'（新設）照明器具'!$B$5:$C$1990,2,FALSE),IF('部屋別効果（直）'!U2507="撤去",VLOOKUP('施設リストA-1（直営）'!#REF!,'（既設）調査結果'!$B$5:$C$1998,2,FALSE),0))</f>
        <v>#REF!</v>
      </c>
      <c r="W2507" s="29" t="e">
        <f>'施設リストA-1（直営）'!#REF!</f>
        <v>#REF!</v>
      </c>
      <c r="X2507" s="29" t="e">
        <f>'施設リストA-1（直営）'!#REF!</f>
        <v>#REF!</v>
      </c>
      <c r="Y2507" s="30" t="e">
        <f>IF(X2507="新設",VLOOKUP('施設リストA-1（直営）'!#REF!,'（新設）照明器具'!$B$5:$C$1990,2,FALSE),IF('部屋別効果（直）'!X2507="撤去",VLOOKUP('施設リストA-1（直営）'!#REF!,'（既設）調査結果'!$B$5:$C$1998,2,FALSE),0))</f>
        <v>#REF!</v>
      </c>
      <c r="Z2507" s="29" t="e">
        <f>'施設リストA-1（直営）'!#REF!</f>
        <v>#REF!</v>
      </c>
      <c r="AA2507" s="29" t="e">
        <f>'施設リストA-1（直営）'!#REF!</f>
        <v>#REF!</v>
      </c>
      <c r="AB2507" s="30" t="e">
        <f>IF(AA2507="新設",VLOOKUP('施設リストA-1（直営）'!#REF!,'（新設）照明器具'!$B$5:$C$1990,2,FALSE),IF('部屋別効果（直）'!AA2507="撤去",VLOOKUP('施設リストA-1（直営）'!#REF!,'（既設）調査結果'!$B$5:$C$1998,2,FALSE),0))</f>
        <v>#REF!</v>
      </c>
      <c r="AC2507" s="29" t="e">
        <f>'施設リストA-1（直営）'!#REF!</f>
        <v>#REF!</v>
      </c>
      <c r="AD2507" s="29" t="e">
        <f>'施設リストA-1（直営）'!#REF!</f>
        <v>#REF!</v>
      </c>
      <c r="AE2507" s="30" t="e">
        <f>IF(AD2507="新設",VLOOKUP('施設リストA-1（直営）'!#REF!,'（新設）照明器具'!$B$5:$C$1990,2,FALSE),IF('部屋別効果（直）'!AD2507="撤去",VLOOKUP('施設リストA-1（直営）'!#REF!,'（既設）調査結果'!$B$5:$C$1998,2,FALSE),0))</f>
        <v>#REF!</v>
      </c>
      <c r="AF2507" s="29" t="e">
        <f>'施設リストA-1（直営）'!#REF!</f>
        <v>#REF!</v>
      </c>
      <c r="AG2507" s="29" t="e">
        <f>'施設リストA-1（直営）'!#REF!</f>
        <v>#REF!</v>
      </c>
      <c r="AH2507" s="30" t="e">
        <f>IF(AG2507="新設",VLOOKUP('施設リストA-1（直営）'!#REF!,'（新設）照明器具'!$B$5:$C$1990,2,FALSE),IF('部屋別効果（直）'!AG2507="撤去",VLOOKUP('施設リストA-1（直営）'!#REF!,'（既設）調査結果'!$B$5:$C$1998,2,FALSE),0))</f>
        <v>#REF!</v>
      </c>
      <c r="AI2507" s="29" t="e">
        <f>'施設リストA-1（直営）'!#REF!</f>
        <v>#REF!</v>
      </c>
      <c r="AJ2507" s="29" t="e">
        <f>'施設リストA-1（直営）'!#REF!</f>
        <v>#REF!</v>
      </c>
      <c r="AK2507" s="30" t="e">
        <f>IF(AJ2507="新設",VLOOKUP('施設リストA-1（直営）'!#REF!,'（新設）照明器具'!$B$5:$C$1990,2,FALSE),IF('部屋別効果（直）'!AJ2507="撤去",VLOOKUP('施設リストA-1（直営）'!#REF!,'（既設）調査結果'!$B$5:$C$1998,2,FALSE),0))</f>
        <v>#REF!</v>
      </c>
      <c r="AL2507" s="29" t="e">
        <f>'施設リストA-1（直営）'!#REF!</f>
        <v>#REF!</v>
      </c>
    </row>
    <row r="2508" spans="1:38" customFormat="1">
      <c r="A2508" s="94"/>
      <c r="B2508" s="16" t="e">
        <f>'施設リストA-1（直営）'!#REF!</f>
        <v>#REF!</v>
      </c>
      <c r="C2508" s="14" t="e">
        <f>'施設リストA-1（直営）'!#REF!</f>
        <v>#REF!</v>
      </c>
      <c r="D2508" s="94" t="e">
        <f>'施設リストA-1（直営）'!#REF!</f>
        <v>#REF!</v>
      </c>
      <c r="E2508" s="20" t="e">
        <f>'施設リストA-1（直営）'!#REF!</f>
        <v>#REF!</v>
      </c>
      <c r="F2508" s="20" t="e">
        <f>'施設リストA-1（直営）'!#REF!</f>
        <v>#REF!</v>
      </c>
      <c r="G2508" s="13" t="e">
        <f>'施設リストA-1（直営）'!#REF!</f>
        <v>#REF!</v>
      </c>
      <c r="H2508" s="28" t="e">
        <f t="shared" si="39"/>
        <v>#REF!</v>
      </c>
      <c r="I2508" s="29" t="e">
        <f>'施設リストA-1（直営）'!#REF!</f>
        <v>#REF!</v>
      </c>
      <c r="J2508" s="30" t="e">
        <f>IF(I2508="新設",VLOOKUP('施設リストA-1（直営）'!#REF!,'（新設）照明器具'!$B$5:$C$1990,2,FALSE),IF('部屋別効果（直）'!I2508="撤去",VLOOKUP('施設リストA-1（直営）'!#REF!,'（既設）調査結果'!$B$5:$C$1998,2,FALSE),0))</f>
        <v>#REF!</v>
      </c>
      <c r="K2508" s="29" t="e">
        <f>'施設リストA-1（直営）'!#REF!</f>
        <v>#REF!</v>
      </c>
      <c r="L2508" s="29" t="e">
        <f>'施設リストA-1（直営）'!#REF!</f>
        <v>#REF!</v>
      </c>
      <c r="M2508" s="30" t="e">
        <f>IF(L2508="新設",VLOOKUP('施設リストA-1（直営）'!#REF!,'（新設）照明器具'!$B$5:$C$1990,2,FALSE),IF('部屋別効果（直）'!L2508="撤去",VLOOKUP('施設リストA-1（直営）'!#REF!,'（既設）調査結果'!$B$5:$C$1998,2,FALSE),0))</f>
        <v>#REF!</v>
      </c>
      <c r="N2508" s="29" t="e">
        <f>'施設リストA-1（直営）'!#REF!</f>
        <v>#REF!</v>
      </c>
      <c r="O2508" s="29" t="e">
        <f>'施設リストA-1（直営）'!#REF!</f>
        <v>#REF!</v>
      </c>
      <c r="P2508" s="30" t="e">
        <f>IF(O2508="新設",VLOOKUP('施設リストA-1（直営）'!#REF!,'（新設）照明器具'!$B$5:$C$1990,2,FALSE),IF('部屋別効果（直）'!O2508="撤去",VLOOKUP('施設リストA-1（直営）'!#REF!,'（既設）調査結果'!$B$5:$C$1998,2,FALSE),0))</f>
        <v>#REF!</v>
      </c>
      <c r="Q2508" s="29" t="e">
        <f>'施設リストA-1（直営）'!#REF!</f>
        <v>#REF!</v>
      </c>
      <c r="R2508" s="29" t="e">
        <f>'施設リストA-1（直営）'!#REF!</f>
        <v>#REF!</v>
      </c>
      <c r="S2508" s="30" t="e">
        <f>IF(R2508="新設",VLOOKUP('施設リストA-1（直営）'!#REF!,'（新設）照明器具'!$B$5:$C$1990,2,FALSE),IF('部屋別効果（直）'!R2508="撤去",VLOOKUP('施設リストA-1（直営）'!#REF!,'（既設）調査結果'!$B$5:$C$1998,2,FALSE),0))</f>
        <v>#REF!</v>
      </c>
      <c r="T2508" s="29" t="e">
        <f>'施設リストA-1（直営）'!#REF!</f>
        <v>#REF!</v>
      </c>
      <c r="U2508" s="29" t="e">
        <f>'施設リストA-1（直営）'!#REF!</f>
        <v>#REF!</v>
      </c>
      <c r="V2508" s="30" t="e">
        <f>IF(U2508="新設",VLOOKUP('施設リストA-1（直営）'!#REF!,'（新設）照明器具'!$B$5:$C$1990,2,FALSE),IF('部屋別効果（直）'!U2508="撤去",VLOOKUP('施設リストA-1（直営）'!#REF!,'（既設）調査結果'!$B$5:$C$1998,2,FALSE),0))</f>
        <v>#REF!</v>
      </c>
      <c r="W2508" s="29" t="e">
        <f>'施設リストA-1（直営）'!#REF!</f>
        <v>#REF!</v>
      </c>
      <c r="X2508" s="29" t="e">
        <f>'施設リストA-1（直営）'!#REF!</f>
        <v>#REF!</v>
      </c>
      <c r="Y2508" s="30" t="e">
        <f>IF(X2508="新設",VLOOKUP('施設リストA-1（直営）'!#REF!,'（新設）照明器具'!$B$5:$C$1990,2,FALSE),IF('部屋別効果（直）'!X2508="撤去",VLOOKUP('施設リストA-1（直営）'!#REF!,'（既設）調査結果'!$B$5:$C$1998,2,FALSE),0))</f>
        <v>#REF!</v>
      </c>
      <c r="Z2508" s="29" t="e">
        <f>'施設リストA-1（直営）'!#REF!</f>
        <v>#REF!</v>
      </c>
      <c r="AA2508" s="29" t="e">
        <f>'施設リストA-1（直営）'!#REF!</f>
        <v>#REF!</v>
      </c>
      <c r="AB2508" s="30" t="e">
        <f>IF(AA2508="新設",VLOOKUP('施設リストA-1（直営）'!#REF!,'（新設）照明器具'!$B$5:$C$1990,2,FALSE),IF('部屋別効果（直）'!AA2508="撤去",VLOOKUP('施設リストA-1（直営）'!#REF!,'（既設）調査結果'!$B$5:$C$1998,2,FALSE),0))</f>
        <v>#REF!</v>
      </c>
      <c r="AC2508" s="29" t="e">
        <f>'施設リストA-1（直営）'!#REF!</f>
        <v>#REF!</v>
      </c>
      <c r="AD2508" s="29" t="e">
        <f>'施設リストA-1（直営）'!#REF!</f>
        <v>#REF!</v>
      </c>
      <c r="AE2508" s="30" t="e">
        <f>IF(AD2508="新設",VLOOKUP('施設リストA-1（直営）'!#REF!,'（新設）照明器具'!$B$5:$C$1990,2,FALSE),IF('部屋別効果（直）'!AD2508="撤去",VLOOKUP('施設リストA-1（直営）'!#REF!,'（既設）調査結果'!$B$5:$C$1998,2,FALSE),0))</f>
        <v>#REF!</v>
      </c>
      <c r="AF2508" s="29" t="e">
        <f>'施設リストA-1（直営）'!#REF!</f>
        <v>#REF!</v>
      </c>
      <c r="AG2508" s="29" t="e">
        <f>'施設リストA-1（直営）'!#REF!</f>
        <v>#REF!</v>
      </c>
      <c r="AH2508" s="30" t="e">
        <f>IF(AG2508="新設",VLOOKUP('施設リストA-1（直営）'!#REF!,'（新設）照明器具'!$B$5:$C$1990,2,FALSE),IF('部屋別効果（直）'!AG2508="撤去",VLOOKUP('施設リストA-1（直営）'!#REF!,'（既設）調査結果'!$B$5:$C$1998,2,FALSE),0))</f>
        <v>#REF!</v>
      </c>
      <c r="AI2508" s="29" t="e">
        <f>'施設リストA-1（直営）'!#REF!</f>
        <v>#REF!</v>
      </c>
      <c r="AJ2508" s="29" t="e">
        <f>'施設リストA-1（直営）'!#REF!</f>
        <v>#REF!</v>
      </c>
      <c r="AK2508" s="30" t="e">
        <f>IF(AJ2508="新設",VLOOKUP('施設リストA-1（直営）'!#REF!,'（新設）照明器具'!$B$5:$C$1990,2,FALSE),IF('部屋別効果（直）'!AJ2508="撤去",VLOOKUP('施設リストA-1（直営）'!#REF!,'（既設）調査結果'!$B$5:$C$1998,2,FALSE),0))</f>
        <v>#REF!</v>
      </c>
      <c r="AL2508" s="29" t="e">
        <f>'施設リストA-1（直営）'!#REF!</f>
        <v>#REF!</v>
      </c>
    </row>
    <row r="2509" spans="1:38" customFormat="1">
      <c r="A2509" s="94"/>
      <c r="B2509" s="16" t="e">
        <f>'施設リストA-1（直営）'!#REF!</f>
        <v>#REF!</v>
      </c>
      <c r="C2509" s="14" t="e">
        <f>'施設リストA-1（直営）'!#REF!</f>
        <v>#REF!</v>
      </c>
      <c r="D2509" s="94" t="e">
        <f>'施設リストA-1（直営）'!#REF!</f>
        <v>#REF!</v>
      </c>
      <c r="E2509" s="20" t="e">
        <f>'施設リストA-1（直営）'!#REF!</f>
        <v>#REF!</v>
      </c>
      <c r="F2509" s="20" t="e">
        <f>'施設リストA-1（直営）'!#REF!</f>
        <v>#REF!</v>
      </c>
      <c r="G2509" s="13" t="e">
        <f>'施設リストA-1（直営）'!#REF!</f>
        <v>#REF!</v>
      </c>
      <c r="H2509" s="28" t="e">
        <f t="shared" si="39"/>
        <v>#REF!</v>
      </c>
      <c r="I2509" s="29" t="e">
        <f>'施設リストA-1（直営）'!#REF!</f>
        <v>#REF!</v>
      </c>
      <c r="J2509" s="30" t="e">
        <f>IF(I2509="新設",VLOOKUP('施設リストA-1（直営）'!#REF!,'（新設）照明器具'!$B$5:$C$1990,2,FALSE),IF('部屋別効果（直）'!I2509="撤去",VLOOKUP('施設リストA-1（直営）'!#REF!,'（既設）調査結果'!$B$5:$C$1998,2,FALSE),0))</f>
        <v>#REF!</v>
      </c>
      <c r="K2509" s="29" t="e">
        <f>'施設リストA-1（直営）'!#REF!</f>
        <v>#REF!</v>
      </c>
      <c r="L2509" s="29" t="e">
        <f>'施設リストA-1（直営）'!#REF!</f>
        <v>#REF!</v>
      </c>
      <c r="M2509" s="30" t="e">
        <f>IF(L2509="新設",VLOOKUP('施設リストA-1（直営）'!#REF!,'（新設）照明器具'!$B$5:$C$1990,2,FALSE),IF('部屋別効果（直）'!L2509="撤去",VLOOKUP('施設リストA-1（直営）'!#REF!,'（既設）調査結果'!$B$5:$C$1998,2,FALSE),0))</f>
        <v>#REF!</v>
      </c>
      <c r="N2509" s="29" t="e">
        <f>'施設リストA-1（直営）'!#REF!</f>
        <v>#REF!</v>
      </c>
      <c r="O2509" s="29" t="e">
        <f>'施設リストA-1（直営）'!#REF!</f>
        <v>#REF!</v>
      </c>
      <c r="P2509" s="30" t="e">
        <f>IF(O2509="新設",VLOOKUP('施設リストA-1（直営）'!#REF!,'（新設）照明器具'!$B$5:$C$1990,2,FALSE),IF('部屋別効果（直）'!O2509="撤去",VLOOKUP('施設リストA-1（直営）'!#REF!,'（既設）調査結果'!$B$5:$C$1998,2,FALSE),0))</f>
        <v>#REF!</v>
      </c>
      <c r="Q2509" s="29" t="e">
        <f>'施設リストA-1（直営）'!#REF!</f>
        <v>#REF!</v>
      </c>
      <c r="R2509" s="29" t="e">
        <f>'施設リストA-1（直営）'!#REF!</f>
        <v>#REF!</v>
      </c>
      <c r="S2509" s="30" t="e">
        <f>IF(R2509="新設",VLOOKUP('施設リストA-1（直営）'!#REF!,'（新設）照明器具'!$B$5:$C$1990,2,FALSE),IF('部屋別効果（直）'!R2509="撤去",VLOOKUP('施設リストA-1（直営）'!#REF!,'（既設）調査結果'!$B$5:$C$1998,2,FALSE),0))</f>
        <v>#REF!</v>
      </c>
      <c r="T2509" s="29" t="e">
        <f>'施設リストA-1（直営）'!#REF!</f>
        <v>#REF!</v>
      </c>
      <c r="U2509" s="29" t="e">
        <f>'施設リストA-1（直営）'!#REF!</f>
        <v>#REF!</v>
      </c>
      <c r="V2509" s="30" t="e">
        <f>IF(U2509="新設",VLOOKUP('施設リストA-1（直営）'!#REF!,'（新設）照明器具'!$B$5:$C$1990,2,FALSE),IF('部屋別効果（直）'!U2509="撤去",VLOOKUP('施設リストA-1（直営）'!#REF!,'（既設）調査結果'!$B$5:$C$1998,2,FALSE),0))</f>
        <v>#REF!</v>
      </c>
      <c r="W2509" s="29" t="e">
        <f>'施設リストA-1（直営）'!#REF!</f>
        <v>#REF!</v>
      </c>
      <c r="X2509" s="29" t="e">
        <f>'施設リストA-1（直営）'!#REF!</f>
        <v>#REF!</v>
      </c>
      <c r="Y2509" s="30" t="e">
        <f>IF(X2509="新設",VLOOKUP('施設リストA-1（直営）'!#REF!,'（新設）照明器具'!$B$5:$C$1990,2,FALSE),IF('部屋別効果（直）'!X2509="撤去",VLOOKUP('施設リストA-1（直営）'!#REF!,'（既設）調査結果'!$B$5:$C$1998,2,FALSE),0))</f>
        <v>#REF!</v>
      </c>
      <c r="Z2509" s="29" t="e">
        <f>'施設リストA-1（直営）'!#REF!</f>
        <v>#REF!</v>
      </c>
      <c r="AA2509" s="29" t="e">
        <f>'施設リストA-1（直営）'!#REF!</f>
        <v>#REF!</v>
      </c>
      <c r="AB2509" s="30" t="e">
        <f>IF(AA2509="新設",VLOOKUP('施設リストA-1（直営）'!#REF!,'（新設）照明器具'!$B$5:$C$1990,2,FALSE),IF('部屋別効果（直）'!AA2509="撤去",VLOOKUP('施設リストA-1（直営）'!#REF!,'（既設）調査結果'!$B$5:$C$1998,2,FALSE),0))</f>
        <v>#REF!</v>
      </c>
      <c r="AC2509" s="29" t="e">
        <f>'施設リストA-1（直営）'!#REF!</f>
        <v>#REF!</v>
      </c>
      <c r="AD2509" s="29" t="e">
        <f>'施設リストA-1（直営）'!#REF!</f>
        <v>#REF!</v>
      </c>
      <c r="AE2509" s="30" t="e">
        <f>IF(AD2509="新設",VLOOKUP('施設リストA-1（直営）'!#REF!,'（新設）照明器具'!$B$5:$C$1990,2,FALSE),IF('部屋別効果（直）'!AD2509="撤去",VLOOKUP('施設リストA-1（直営）'!#REF!,'（既設）調査結果'!$B$5:$C$1998,2,FALSE),0))</f>
        <v>#REF!</v>
      </c>
      <c r="AF2509" s="29" t="e">
        <f>'施設リストA-1（直営）'!#REF!</f>
        <v>#REF!</v>
      </c>
      <c r="AG2509" s="29" t="e">
        <f>'施設リストA-1（直営）'!#REF!</f>
        <v>#REF!</v>
      </c>
      <c r="AH2509" s="30" t="e">
        <f>IF(AG2509="新設",VLOOKUP('施設リストA-1（直営）'!#REF!,'（新設）照明器具'!$B$5:$C$1990,2,FALSE),IF('部屋別効果（直）'!AG2509="撤去",VLOOKUP('施設リストA-1（直営）'!#REF!,'（既設）調査結果'!$B$5:$C$1998,2,FALSE),0))</f>
        <v>#REF!</v>
      </c>
      <c r="AI2509" s="29" t="e">
        <f>'施設リストA-1（直営）'!#REF!</f>
        <v>#REF!</v>
      </c>
      <c r="AJ2509" s="29" t="e">
        <f>'施設リストA-1（直営）'!#REF!</f>
        <v>#REF!</v>
      </c>
      <c r="AK2509" s="30" t="e">
        <f>IF(AJ2509="新設",VLOOKUP('施設リストA-1（直営）'!#REF!,'（新設）照明器具'!$B$5:$C$1990,2,FALSE),IF('部屋別効果（直）'!AJ2509="撤去",VLOOKUP('施設リストA-1（直営）'!#REF!,'（既設）調査結果'!$B$5:$C$1998,2,FALSE),0))</f>
        <v>#REF!</v>
      </c>
      <c r="AL2509" s="29" t="e">
        <f>'施設リストA-1（直営）'!#REF!</f>
        <v>#REF!</v>
      </c>
    </row>
    <row r="2510" spans="1:38" customFormat="1">
      <c r="A2510" s="94"/>
      <c r="B2510" s="16" t="e">
        <f>'施設リストA-1（直営）'!#REF!</f>
        <v>#REF!</v>
      </c>
      <c r="C2510" s="14" t="e">
        <f>'施設リストA-1（直営）'!#REF!</f>
        <v>#REF!</v>
      </c>
      <c r="D2510" s="94" t="e">
        <f>'施設リストA-1（直営）'!#REF!</f>
        <v>#REF!</v>
      </c>
      <c r="E2510" s="20" t="e">
        <f>'施設リストA-1（直営）'!#REF!</f>
        <v>#REF!</v>
      </c>
      <c r="F2510" s="20" t="e">
        <f>'施設リストA-1（直営）'!#REF!</f>
        <v>#REF!</v>
      </c>
      <c r="G2510" s="13" t="e">
        <f>'施設リストA-1（直営）'!#REF!</f>
        <v>#REF!</v>
      </c>
      <c r="H2510" s="28" t="e">
        <f t="shared" si="39"/>
        <v>#REF!</v>
      </c>
      <c r="I2510" s="29" t="e">
        <f>'施設リストA-1（直営）'!#REF!</f>
        <v>#REF!</v>
      </c>
      <c r="J2510" s="30" t="e">
        <f>IF(I2510="新設",VLOOKUP('施設リストA-1（直営）'!#REF!,'（新設）照明器具'!$B$5:$C$1990,2,FALSE),IF('部屋別効果（直）'!I2510="撤去",VLOOKUP('施設リストA-1（直営）'!#REF!,'（既設）調査結果'!$B$5:$C$1998,2,FALSE),0))</f>
        <v>#REF!</v>
      </c>
      <c r="K2510" s="29" t="e">
        <f>'施設リストA-1（直営）'!#REF!</f>
        <v>#REF!</v>
      </c>
      <c r="L2510" s="29" t="e">
        <f>'施設リストA-1（直営）'!#REF!</f>
        <v>#REF!</v>
      </c>
      <c r="M2510" s="30" t="e">
        <f>IF(L2510="新設",VLOOKUP('施設リストA-1（直営）'!#REF!,'（新設）照明器具'!$B$5:$C$1990,2,FALSE),IF('部屋別効果（直）'!L2510="撤去",VLOOKUP('施設リストA-1（直営）'!#REF!,'（既設）調査結果'!$B$5:$C$1998,2,FALSE),0))</f>
        <v>#REF!</v>
      </c>
      <c r="N2510" s="29" t="e">
        <f>'施設リストA-1（直営）'!#REF!</f>
        <v>#REF!</v>
      </c>
      <c r="O2510" s="29" t="e">
        <f>'施設リストA-1（直営）'!#REF!</f>
        <v>#REF!</v>
      </c>
      <c r="P2510" s="30" t="e">
        <f>IF(O2510="新設",VLOOKUP('施設リストA-1（直営）'!#REF!,'（新設）照明器具'!$B$5:$C$1990,2,FALSE),IF('部屋別効果（直）'!O2510="撤去",VLOOKUP('施設リストA-1（直営）'!#REF!,'（既設）調査結果'!$B$5:$C$1998,2,FALSE),0))</f>
        <v>#REF!</v>
      </c>
      <c r="Q2510" s="29" t="e">
        <f>'施設リストA-1（直営）'!#REF!</f>
        <v>#REF!</v>
      </c>
      <c r="R2510" s="29" t="e">
        <f>'施設リストA-1（直営）'!#REF!</f>
        <v>#REF!</v>
      </c>
      <c r="S2510" s="30" t="e">
        <f>IF(R2510="新設",VLOOKUP('施設リストA-1（直営）'!#REF!,'（新設）照明器具'!$B$5:$C$1990,2,FALSE),IF('部屋別効果（直）'!R2510="撤去",VLOOKUP('施設リストA-1（直営）'!#REF!,'（既設）調査結果'!$B$5:$C$1998,2,FALSE),0))</f>
        <v>#REF!</v>
      </c>
      <c r="T2510" s="29" t="e">
        <f>'施設リストA-1（直営）'!#REF!</f>
        <v>#REF!</v>
      </c>
      <c r="U2510" s="29" t="e">
        <f>'施設リストA-1（直営）'!#REF!</f>
        <v>#REF!</v>
      </c>
      <c r="V2510" s="30" t="e">
        <f>IF(U2510="新設",VLOOKUP('施設リストA-1（直営）'!#REF!,'（新設）照明器具'!$B$5:$C$1990,2,FALSE),IF('部屋別効果（直）'!U2510="撤去",VLOOKUP('施設リストA-1（直営）'!#REF!,'（既設）調査結果'!$B$5:$C$1998,2,FALSE),0))</f>
        <v>#REF!</v>
      </c>
      <c r="W2510" s="29" t="e">
        <f>'施設リストA-1（直営）'!#REF!</f>
        <v>#REF!</v>
      </c>
      <c r="X2510" s="29" t="e">
        <f>'施設リストA-1（直営）'!#REF!</f>
        <v>#REF!</v>
      </c>
      <c r="Y2510" s="30" t="e">
        <f>IF(X2510="新設",VLOOKUP('施設リストA-1（直営）'!#REF!,'（新設）照明器具'!$B$5:$C$1990,2,FALSE),IF('部屋別効果（直）'!X2510="撤去",VLOOKUP('施設リストA-1（直営）'!#REF!,'（既設）調査結果'!$B$5:$C$1998,2,FALSE),0))</f>
        <v>#REF!</v>
      </c>
      <c r="Z2510" s="29" t="e">
        <f>'施設リストA-1（直営）'!#REF!</f>
        <v>#REF!</v>
      </c>
      <c r="AA2510" s="29" t="e">
        <f>'施設リストA-1（直営）'!#REF!</f>
        <v>#REF!</v>
      </c>
      <c r="AB2510" s="30" t="e">
        <f>IF(AA2510="新設",VLOOKUP('施設リストA-1（直営）'!#REF!,'（新設）照明器具'!$B$5:$C$1990,2,FALSE),IF('部屋別効果（直）'!AA2510="撤去",VLOOKUP('施設リストA-1（直営）'!#REF!,'（既設）調査結果'!$B$5:$C$1998,2,FALSE),0))</f>
        <v>#REF!</v>
      </c>
      <c r="AC2510" s="29" t="e">
        <f>'施設リストA-1（直営）'!#REF!</f>
        <v>#REF!</v>
      </c>
      <c r="AD2510" s="29" t="e">
        <f>'施設リストA-1（直営）'!#REF!</f>
        <v>#REF!</v>
      </c>
      <c r="AE2510" s="30" t="e">
        <f>IF(AD2510="新設",VLOOKUP('施設リストA-1（直営）'!#REF!,'（新設）照明器具'!$B$5:$C$1990,2,FALSE),IF('部屋別効果（直）'!AD2510="撤去",VLOOKUP('施設リストA-1（直営）'!#REF!,'（既設）調査結果'!$B$5:$C$1998,2,FALSE),0))</f>
        <v>#REF!</v>
      </c>
      <c r="AF2510" s="29" t="e">
        <f>'施設リストA-1（直営）'!#REF!</f>
        <v>#REF!</v>
      </c>
      <c r="AG2510" s="29" t="e">
        <f>'施設リストA-1（直営）'!#REF!</f>
        <v>#REF!</v>
      </c>
      <c r="AH2510" s="30" t="e">
        <f>IF(AG2510="新設",VLOOKUP('施設リストA-1（直営）'!#REF!,'（新設）照明器具'!$B$5:$C$1990,2,FALSE),IF('部屋別効果（直）'!AG2510="撤去",VLOOKUP('施設リストA-1（直営）'!#REF!,'（既設）調査結果'!$B$5:$C$1998,2,FALSE),0))</f>
        <v>#REF!</v>
      </c>
      <c r="AI2510" s="29" t="e">
        <f>'施設リストA-1（直営）'!#REF!</f>
        <v>#REF!</v>
      </c>
      <c r="AJ2510" s="29" t="e">
        <f>'施設リストA-1（直営）'!#REF!</f>
        <v>#REF!</v>
      </c>
      <c r="AK2510" s="30" t="e">
        <f>IF(AJ2510="新設",VLOOKUP('施設リストA-1（直営）'!#REF!,'（新設）照明器具'!$B$5:$C$1990,2,FALSE),IF('部屋別効果（直）'!AJ2510="撤去",VLOOKUP('施設リストA-1（直営）'!#REF!,'（既設）調査結果'!$B$5:$C$1998,2,FALSE),0))</f>
        <v>#REF!</v>
      </c>
      <c r="AL2510" s="29" t="e">
        <f>'施設リストA-1（直営）'!#REF!</f>
        <v>#REF!</v>
      </c>
    </row>
    <row r="2511" spans="1:38" customFormat="1">
      <c r="A2511" s="94"/>
      <c r="B2511" s="16" t="e">
        <f>'施設リストA-1（直営）'!#REF!</f>
        <v>#REF!</v>
      </c>
      <c r="C2511" s="14" t="e">
        <f>'施設リストA-1（直営）'!#REF!</f>
        <v>#REF!</v>
      </c>
      <c r="D2511" s="94" t="e">
        <f>'施設リストA-1（直営）'!#REF!</f>
        <v>#REF!</v>
      </c>
      <c r="E2511" s="20" t="e">
        <f>'施設リストA-1（直営）'!#REF!</f>
        <v>#REF!</v>
      </c>
      <c r="F2511" s="20" t="e">
        <f>'施設リストA-1（直営）'!#REF!</f>
        <v>#REF!</v>
      </c>
      <c r="G2511" s="13" t="e">
        <f>'施設リストA-1（直営）'!#REF!</f>
        <v>#REF!</v>
      </c>
      <c r="H2511" s="28" t="e">
        <f t="shared" si="39"/>
        <v>#REF!</v>
      </c>
      <c r="I2511" s="29" t="e">
        <f>'施設リストA-1（直営）'!#REF!</f>
        <v>#REF!</v>
      </c>
      <c r="J2511" s="30" t="e">
        <f>IF(I2511="新設",VLOOKUP('施設リストA-1（直営）'!#REF!,'（新設）照明器具'!$B$5:$C$1990,2,FALSE),IF('部屋別効果（直）'!I2511="撤去",VLOOKUP('施設リストA-1（直営）'!#REF!,'（既設）調査結果'!$B$5:$C$1998,2,FALSE),0))</f>
        <v>#REF!</v>
      </c>
      <c r="K2511" s="29" t="e">
        <f>'施設リストA-1（直営）'!#REF!</f>
        <v>#REF!</v>
      </c>
      <c r="L2511" s="29" t="e">
        <f>'施設リストA-1（直営）'!#REF!</f>
        <v>#REF!</v>
      </c>
      <c r="M2511" s="30" t="e">
        <f>IF(L2511="新設",VLOOKUP('施設リストA-1（直営）'!#REF!,'（新設）照明器具'!$B$5:$C$1990,2,FALSE),IF('部屋別効果（直）'!L2511="撤去",VLOOKUP('施設リストA-1（直営）'!#REF!,'（既設）調査結果'!$B$5:$C$1998,2,FALSE),0))</f>
        <v>#REF!</v>
      </c>
      <c r="N2511" s="29" t="e">
        <f>'施設リストA-1（直営）'!#REF!</f>
        <v>#REF!</v>
      </c>
      <c r="O2511" s="29" t="e">
        <f>'施設リストA-1（直営）'!#REF!</f>
        <v>#REF!</v>
      </c>
      <c r="P2511" s="30" t="e">
        <f>IF(O2511="新設",VLOOKUP('施設リストA-1（直営）'!#REF!,'（新設）照明器具'!$B$5:$C$1990,2,FALSE),IF('部屋別効果（直）'!O2511="撤去",VLOOKUP('施設リストA-1（直営）'!#REF!,'（既設）調査結果'!$B$5:$C$1998,2,FALSE),0))</f>
        <v>#REF!</v>
      </c>
      <c r="Q2511" s="29" t="e">
        <f>'施設リストA-1（直営）'!#REF!</f>
        <v>#REF!</v>
      </c>
      <c r="R2511" s="29" t="e">
        <f>'施設リストA-1（直営）'!#REF!</f>
        <v>#REF!</v>
      </c>
      <c r="S2511" s="30" t="e">
        <f>IF(R2511="新設",VLOOKUP('施設リストA-1（直営）'!#REF!,'（新設）照明器具'!$B$5:$C$1990,2,FALSE),IF('部屋別効果（直）'!R2511="撤去",VLOOKUP('施設リストA-1（直営）'!#REF!,'（既設）調査結果'!$B$5:$C$1998,2,FALSE),0))</f>
        <v>#REF!</v>
      </c>
      <c r="T2511" s="29" t="e">
        <f>'施設リストA-1（直営）'!#REF!</f>
        <v>#REF!</v>
      </c>
      <c r="U2511" s="29" t="e">
        <f>'施設リストA-1（直営）'!#REF!</f>
        <v>#REF!</v>
      </c>
      <c r="V2511" s="30" t="e">
        <f>IF(U2511="新設",VLOOKUP('施設リストA-1（直営）'!#REF!,'（新設）照明器具'!$B$5:$C$1990,2,FALSE),IF('部屋別効果（直）'!U2511="撤去",VLOOKUP('施設リストA-1（直営）'!#REF!,'（既設）調査結果'!$B$5:$C$1998,2,FALSE),0))</f>
        <v>#REF!</v>
      </c>
      <c r="W2511" s="29" t="e">
        <f>'施設リストA-1（直営）'!#REF!</f>
        <v>#REF!</v>
      </c>
      <c r="X2511" s="29" t="e">
        <f>'施設リストA-1（直営）'!#REF!</f>
        <v>#REF!</v>
      </c>
      <c r="Y2511" s="30" t="e">
        <f>IF(X2511="新設",VLOOKUP('施設リストA-1（直営）'!#REF!,'（新設）照明器具'!$B$5:$C$1990,2,FALSE),IF('部屋別効果（直）'!X2511="撤去",VLOOKUP('施設リストA-1（直営）'!#REF!,'（既設）調査結果'!$B$5:$C$1998,2,FALSE),0))</f>
        <v>#REF!</v>
      </c>
      <c r="Z2511" s="29" t="e">
        <f>'施設リストA-1（直営）'!#REF!</f>
        <v>#REF!</v>
      </c>
      <c r="AA2511" s="29" t="e">
        <f>'施設リストA-1（直営）'!#REF!</f>
        <v>#REF!</v>
      </c>
      <c r="AB2511" s="30" t="e">
        <f>IF(AA2511="新設",VLOOKUP('施設リストA-1（直営）'!#REF!,'（新設）照明器具'!$B$5:$C$1990,2,FALSE),IF('部屋別効果（直）'!AA2511="撤去",VLOOKUP('施設リストA-1（直営）'!#REF!,'（既設）調査結果'!$B$5:$C$1998,2,FALSE),0))</f>
        <v>#REF!</v>
      </c>
      <c r="AC2511" s="29" t="e">
        <f>'施設リストA-1（直営）'!#REF!</f>
        <v>#REF!</v>
      </c>
      <c r="AD2511" s="29" t="e">
        <f>'施設リストA-1（直営）'!#REF!</f>
        <v>#REF!</v>
      </c>
      <c r="AE2511" s="30" t="e">
        <f>IF(AD2511="新設",VLOOKUP('施設リストA-1（直営）'!#REF!,'（新設）照明器具'!$B$5:$C$1990,2,FALSE),IF('部屋別効果（直）'!AD2511="撤去",VLOOKUP('施設リストA-1（直営）'!#REF!,'（既設）調査結果'!$B$5:$C$1998,2,FALSE),0))</f>
        <v>#REF!</v>
      </c>
      <c r="AF2511" s="29" t="e">
        <f>'施設リストA-1（直営）'!#REF!</f>
        <v>#REF!</v>
      </c>
      <c r="AG2511" s="29" t="e">
        <f>'施設リストA-1（直営）'!#REF!</f>
        <v>#REF!</v>
      </c>
      <c r="AH2511" s="30" t="e">
        <f>IF(AG2511="新設",VLOOKUP('施設リストA-1（直営）'!#REF!,'（新設）照明器具'!$B$5:$C$1990,2,FALSE),IF('部屋別効果（直）'!AG2511="撤去",VLOOKUP('施設リストA-1（直営）'!#REF!,'（既設）調査結果'!$B$5:$C$1998,2,FALSE),0))</f>
        <v>#REF!</v>
      </c>
      <c r="AI2511" s="29" t="e">
        <f>'施設リストA-1（直営）'!#REF!</f>
        <v>#REF!</v>
      </c>
      <c r="AJ2511" s="29" t="e">
        <f>'施設リストA-1（直営）'!#REF!</f>
        <v>#REF!</v>
      </c>
      <c r="AK2511" s="30" t="e">
        <f>IF(AJ2511="新設",VLOOKUP('施設リストA-1（直営）'!#REF!,'（新設）照明器具'!$B$5:$C$1990,2,FALSE),IF('部屋別効果（直）'!AJ2511="撤去",VLOOKUP('施設リストA-1（直営）'!#REF!,'（既設）調査結果'!$B$5:$C$1998,2,FALSE),0))</f>
        <v>#REF!</v>
      </c>
      <c r="AL2511" s="29" t="e">
        <f>'施設リストA-1（直営）'!#REF!</f>
        <v>#REF!</v>
      </c>
    </row>
    <row r="2512" spans="1:38" customFormat="1">
      <c r="A2512" s="94"/>
      <c r="B2512" s="16" t="e">
        <f>'施設リストA-1（直営）'!#REF!</f>
        <v>#REF!</v>
      </c>
      <c r="C2512" s="14" t="e">
        <f>'施設リストA-1（直営）'!#REF!</f>
        <v>#REF!</v>
      </c>
      <c r="D2512" s="94" t="e">
        <f>'施設リストA-1（直営）'!#REF!</f>
        <v>#REF!</v>
      </c>
      <c r="E2512" s="20" t="e">
        <f>'施設リストA-1（直営）'!#REF!</f>
        <v>#REF!</v>
      </c>
      <c r="F2512" s="20" t="e">
        <f>'施設リストA-1（直営）'!#REF!</f>
        <v>#REF!</v>
      </c>
      <c r="G2512" s="13" t="e">
        <f>'施設リストA-1（直営）'!#REF!</f>
        <v>#REF!</v>
      </c>
      <c r="H2512" s="28" t="e">
        <f t="shared" si="39"/>
        <v>#REF!</v>
      </c>
      <c r="I2512" s="29" t="e">
        <f>'施設リストA-1（直営）'!#REF!</f>
        <v>#REF!</v>
      </c>
      <c r="J2512" s="30" t="e">
        <f>IF(I2512="新設",VLOOKUP('施設リストA-1（直営）'!#REF!,'（新設）照明器具'!$B$5:$C$1990,2,FALSE),IF('部屋別効果（直）'!I2512="撤去",VLOOKUP('施設リストA-1（直営）'!#REF!,'（既設）調査結果'!$B$5:$C$1998,2,FALSE),0))</f>
        <v>#REF!</v>
      </c>
      <c r="K2512" s="29" t="e">
        <f>'施設リストA-1（直営）'!#REF!</f>
        <v>#REF!</v>
      </c>
      <c r="L2512" s="29" t="e">
        <f>'施設リストA-1（直営）'!#REF!</f>
        <v>#REF!</v>
      </c>
      <c r="M2512" s="30" t="e">
        <f>IF(L2512="新設",VLOOKUP('施設リストA-1（直営）'!#REF!,'（新設）照明器具'!$B$5:$C$1990,2,FALSE),IF('部屋別効果（直）'!L2512="撤去",VLOOKUP('施設リストA-1（直営）'!#REF!,'（既設）調査結果'!$B$5:$C$1998,2,FALSE),0))</f>
        <v>#REF!</v>
      </c>
      <c r="N2512" s="29" t="e">
        <f>'施設リストA-1（直営）'!#REF!</f>
        <v>#REF!</v>
      </c>
      <c r="O2512" s="29" t="e">
        <f>'施設リストA-1（直営）'!#REF!</f>
        <v>#REF!</v>
      </c>
      <c r="P2512" s="30" t="e">
        <f>IF(O2512="新設",VLOOKUP('施設リストA-1（直営）'!#REF!,'（新設）照明器具'!$B$5:$C$1990,2,FALSE),IF('部屋別効果（直）'!O2512="撤去",VLOOKUP('施設リストA-1（直営）'!#REF!,'（既設）調査結果'!$B$5:$C$1998,2,FALSE),0))</f>
        <v>#REF!</v>
      </c>
      <c r="Q2512" s="29" t="e">
        <f>'施設リストA-1（直営）'!#REF!</f>
        <v>#REF!</v>
      </c>
      <c r="R2512" s="29" t="e">
        <f>'施設リストA-1（直営）'!#REF!</f>
        <v>#REF!</v>
      </c>
      <c r="S2512" s="30" t="e">
        <f>IF(R2512="新設",VLOOKUP('施設リストA-1（直営）'!#REF!,'（新設）照明器具'!$B$5:$C$1990,2,FALSE),IF('部屋別効果（直）'!R2512="撤去",VLOOKUP('施設リストA-1（直営）'!#REF!,'（既設）調査結果'!$B$5:$C$1998,2,FALSE),0))</f>
        <v>#REF!</v>
      </c>
      <c r="T2512" s="29" t="e">
        <f>'施設リストA-1（直営）'!#REF!</f>
        <v>#REF!</v>
      </c>
      <c r="U2512" s="29" t="e">
        <f>'施設リストA-1（直営）'!#REF!</f>
        <v>#REF!</v>
      </c>
      <c r="V2512" s="30" t="e">
        <f>IF(U2512="新設",VLOOKUP('施設リストA-1（直営）'!#REF!,'（新設）照明器具'!$B$5:$C$1990,2,FALSE),IF('部屋別効果（直）'!U2512="撤去",VLOOKUP('施設リストA-1（直営）'!#REF!,'（既設）調査結果'!$B$5:$C$1998,2,FALSE),0))</f>
        <v>#REF!</v>
      </c>
      <c r="W2512" s="29" t="e">
        <f>'施設リストA-1（直営）'!#REF!</f>
        <v>#REF!</v>
      </c>
      <c r="X2512" s="29" t="e">
        <f>'施設リストA-1（直営）'!#REF!</f>
        <v>#REF!</v>
      </c>
      <c r="Y2512" s="30" t="e">
        <f>IF(X2512="新設",VLOOKUP('施設リストA-1（直営）'!#REF!,'（新設）照明器具'!$B$5:$C$1990,2,FALSE),IF('部屋別効果（直）'!X2512="撤去",VLOOKUP('施設リストA-1（直営）'!#REF!,'（既設）調査結果'!$B$5:$C$1998,2,FALSE),0))</f>
        <v>#REF!</v>
      </c>
      <c r="Z2512" s="29" t="e">
        <f>'施設リストA-1（直営）'!#REF!</f>
        <v>#REF!</v>
      </c>
      <c r="AA2512" s="29" t="e">
        <f>'施設リストA-1（直営）'!#REF!</f>
        <v>#REF!</v>
      </c>
      <c r="AB2512" s="30" t="e">
        <f>IF(AA2512="新設",VLOOKUP('施設リストA-1（直営）'!#REF!,'（新設）照明器具'!$B$5:$C$1990,2,FALSE),IF('部屋別効果（直）'!AA2512="撤去",VLOOKUP('施設リストA-1（直営）'!#REF!,'（既設）調査結果'!$B$5:$C$1998,2,FALSE),0))</f>
        <v>#REF!</v>
      </c>
      <c r="AC2512" s="29" t="e">
        <f>'施設リストA-1（直営）'!#REF!</f>
        <v>#REF!</v>
      </c>
      <c r="AD2512" s="29" t="e">
        <f>'施設リストA-1（直営）'!#REF!</f>
        <v>#REF!</v>
      </c>
      <c r="AE2512" s="30" t="e">
        <f>IF(AD2512="新設",VLOOKUP('施設リストA-1（直営）'!#REF!,'（新設）照明器具'!$B$5:$C$1990,2,FALSE),IF('部屋別効果（直）'!AD2512="撤去",VLOOKUP('施設リストA-1（直営）'!#REF!,'（既設）調査結果'!$B$5:$C$1998,2,FALSE),0))</f>
        <v>#REF!</v>
      </c>
      <c r="AF2512" s="29" t="e">
        <f>'施設リストA-1（直営）'!#REF!</f>
        <v>#REF!</v>
      </c>
      <c r="AG2512" s="29" t="e">
        <f>'施設リストA-1（直営）'!#REF!</f>
        <v>#REF!</v>
      </c>
      <c r="AH2512" s="30" t="e">
        <f>IF(AG2512="新設",VLOOKUP('施設リストA-1（直営）'!#REF!,'（新設）照明器具'!$B$5:$C$1990,2,FALSE),IF('部屋別効果（直）'!AG2512="撤去",VLOOKUP('施設リストA-1（直営）'!#REF!,'（既設）調査結果'!$B$5:$C$1998,2,FALSE),0))</f>
        <v>#REF!</v>
      </c>
      <c r="AI2512" s="29" t="e">
        <f>'施設リストA-1（直営）'!#REF!</f>
        <v>#REF!</v>
      </c>
      <c r="AJ2512" s="29" t="e">
        <f>'施設リストA-1（直営）'!#REF!</f>
        <v>#REF!</v>
      </c>
      <c r="AK2512" s="30" t="e">
        <f>IF(AJ2512="新設",VLOOKUP('施設リストA-1（直営）'!#REF!,'（新設）照明器具'!$B$5:$C$1990,2,FALSE),IF('部屋別効果（直）'!AJ2512="撤去",VLOOKUP('施設リストA-1（直営）'!#REF!,'（既設）調査結果'!$B$5:$C$1998,2,FALSE),0))</f>
        <v>#REF!</v>
      </c>
      <c r="AL2512" s="29" t="e">
        <f>'施設リストA-1（直営）'!#REF!</f>
        <v>#REF!</v>
      </c>
    </row>
    <row r="2513" spans="1:38" customFormat="1">
      <c r="A2513" s="94"/>
      <c r="B2513" s="16" t="e">
        <f>'施設リストA-1（直営）'!#REF!</f>
        <v>#REF!</v>
      </c>
      <c r="C2513" s="14" t="e">
        <f>'施設リストA-1（直営）'!#REF!</f>
        <v>#REF!</v>
      </c>
      <c r="D2513" s="94" t="e">
        <f>'施設リストA-1（直営）'!#REF!</f>
        <v>#REF!</v>
      </c>
      <c r="E2513" s="20" t="e">
        <f>'施設リストA-1（直営）'!#REF!</f>
        <v>#REF!</v>
      </c>
      <c r="F2513" s="20" t="e">
        <f>'施設リストA-1（直営）'!#REF!</f>
        <v>#REF!</v>
      </c>
      <c r="G2513" s="13" t="e">
        <f>'施設リストA-1（直営）'!#REF!</f>
        <v>#REF!</v>
      </c>
      <c r="H2513" s="28" t="e">
        <f t="shared" si="39"/>
        <v>#REF!</v>
      </c>
      <c r="I2513" s="29" t="e">
        <f>'施設リストA-1（直営）'!#REF!</f>
        <v>#REF!</v>
      </c>
      <c r="J2513" s="30" t="e">
        <f>IF(I2513="新設",VLOOKUP('施設リストA-1（直営）'!#REF!,'（新設）照明器具'!$B$5:$C$1990,2,FALSE),IF('部屋別効果（直）'!I2513="撤去",VLOOKUP('施設リストA-1（直営）'!#REF!,'（既設）調査結果'!$B$5:$C$1998,2,FALSE),0))</f>
        <v>#REF!</v>
      </c>
      <c r="K2513" s="29" t="e">
        <f>'施設リストA-1（直営）'!#REF!</f>
        <v>#REF!</v>
      </c>
      <c r="L2513" s="29" t="e">
        <f>'施設リストA-1（直営）'!#REF!</f>
        <v>#REF!</v>
      </c>
      <c r="M2513" s="30" t="e">
        <f>IF(L2513="新設",VLOOKUP('施設リストA-1（直営）'!#REF!,'（新設）照明器具'!$B$5:$C$1990,2,FALSE),IF('部屋別効果（直）'!L2513="撤去",VLOOKUP('施設リストA-1（直営）'!#REF!,'（既設）調査結果'!$B$5:$C$1998,2,FALSE),0))</f>
        <v>#REF!</v>
      </c>
      <c r="N2513" s="29" t="e">
        <f>'施設リストA-1（直営）'!#REF!</f>
        <v>#REF!</v>
      </c>
      <c r="O2513" s="29" t="e">
        <f>'施設リストA-1（直営）'!#REF!</f>
        <v>#REF!</v>
      </c>
      <c r="P2513" s="30" t="e">
        <f>IF(O2513="新設",VLOOKUP('施設リストA-1（直営）'!#REF!,'（新設）照明器具'!$B$5:$C$1990,2,FALSE),IF('部屋別効果（直）'!O2513="撤去",VLOOKUP('施設リストA-1（直営）'!#REF!,'（既設）調査結果'!$B$5:$C$1998,2,FALSE),0))</f>
        <v>#REF!</v>
      </c>
      <c r="Q2513" s="29" t="e">
        <f>'施設リストA-1（直営）'!#REF!</f>
        <v>#REF!</v>
      </c>
      <c r="R2513" s="29" t="e">
        <f>'施設リストA-1（直営）'!#REF!</f>
        <v>#REF!</v>
      </c>
      <c r="S2513" s="30" t="e">
        <f>IF(R2513="新設",VLOOKUP('施設リストA-1（直営）'!#REF!,'（新設）照明器具'!$B$5:$C$1990,2,FALSE),IF('部屋別効果（直）'!R2513="撤去",VLOOKUP('施設リストA-1（直営）'!#REF!,'（既設）調査結果'!$B$5:$C$1998,2,FALSE),0))</f>
        <v>#REF!</v>
      </c>
      <c r="T2513" s="29" t="e">
        <f>'施設リストA-1（直営）'!#REF!</f>
        <v>#REF!</v>
      </c>
      <c r="U2513" s="29" t="e">
        <f>'施設リストA-1（直営）'!#REF!</f>
        <v>#REF!</v>
      </c>
      <c r="V2513" s="30" t="e">
        <f>IF(U2513="新設",VLOOKUP('施設リストA-1（直営）'!#REF!,'（新設）照明器具'!$B$5:$C$1990,2,FALSE),IF('部屋別効果（直）'!U2513="撤去",VLOOKUP('施設リストA-1（直営）'!#REF!,'（既設）調査結果'!$B$5:$C$1998,2,FALSE),0))</f>
        <v>#REF!</v>
      </c>
      <c r="W2513" s="29" t="e">
        <f>'施設リストA-1（直営）'!#REF!</f>
        <v>#REF!</v>
      </c>
      <c r="X2513" s="29" t="e">
        <f>'施設リストA-1（直営）'!#REF!</f>
        <v>#REF!</v>
      </c>
      <c r="Y2513" s="30" t="e">
        <f>IF(X2513="新設",VLOOKUP('施設リストA-1（直営）'!#REF!,'（新設）照明器具'!$B$5:$C$1990,2,FALSE),IF('部屋別効果（直）'!X2513="撤去",VLOOKUP('施設リストA-1（直営）'!#REF!,'（既設）調査結果'!$B$5:$C$1998,2,FALSE),0))</f>
        <v>#REF!</v>
      </c>
      <c r="Z2513" s="29" t="e">
        <f>'施設リストA-1（直営）'!#REF!</f>
        <v>#REF!</v>
      </c>
      <c r="AA2513" s="29" t="e">
        <f>'施設リストA-1（直営）'!#REF!</f>
        <v>#REF!</v>
      </c>
      <c r="AB2513" s="30" t="e">
        <f>IF(AA2513="新設",VLOOKUP('施設リストA-1（直営）'!#REF!,'（新設）照明器具'!$B$5:$C$1990,2,FALSE),IF('部屋別効果（直）'!AA2513="撤去",VLOOKUP('施設リストA-1（直営）'!#REF!,'（既設）調査結果'!$B$5:$C$1998,2,FALSE),0))</f>
        <v>#REF!</v>
      </c>
      <c r="AC2513" s="29" t="e">
        <f>'施設リストA-1（直営）'!#REF!</f>
        <v>#REF!</v>
      </c>
      <c r="AD2513" s="29" t="e">
        <f>'施設リストA-1（直営）'!#REF!</f>
        <v>#REF!</v>
      </c>
      <c r="AE2513" s="30" t="e">
        <f>IF(AD2513="新設",VLOOKUP('施設リストA-1（直営）'!#REF!,'（新設）照明器具'!$B$5:$C$1990,2,FALSE),IF('部屋別効果（直）'!AD2513="撤去",VLOOKUP('施設リストA-1（直営）'!#REF!,'（既設）調査結果'!$B$5:$C$1998,2,FALSE),0))</f>
        <v>#REF!</v>
      </c>
      <c r="AF2513" s="29" t="e">
        <f>'施設リストA-1（直営）'!#REF!</f>
        <v>#REF!</v>
      </c>
      <c r="AG2513" s="29" t="e">
        <f>'施設リストA-1（直営）'!#REF!</f>
        <v>#REF!</v>
      </c>
      <c r="AH2513" s="30" t="e">
        <f>IF(AG2513="新設",VLOOKUP('施設リストA-1（直営）'!#REF!,'（新設）照明器具'!$B$5:$C$1990,2,FALSE),IF('部屋別効果（直）'!AG2513="撤去",VLOOKUP('施設リストA-1（直営）'!#REF!,'（既設）調査結果'!$B$5:$C$1998,2,FALSE),0))</f>
        <v>#REF!</v>
      </c>
      <c r="AI2513" s="29" t="e">
        <f>'施設リストA-1（直営）'!#REF!</f>
        <v>#REF!</v>
      </c>
      <c r="AJ2513" s="29" t="e">
        <f>'施設リストA-1（直営）'!#REF!</f>
        <v>#REF!</v>
      </c>
      <c r="AK2513" s="30" t="e">
        <f>IF(AJ2513="新設",VLOOKUP('施設リストA-1（直営）'!#REF!,'（新設）照明器具'!$B$5:$C$1990,2,FALSE),IF('部屋別効果（直）'!AJ2513="撤去",VLOOKUP('施設リストA-1（直営）'!#REF!,'（既設）調査結果'!$B$5:$C$1998,2,FALSE),0))</f>
        <v>#REF!</v>
      </c>
      <c r="AL2513" s="29" t="e">
        <f>'施設リストA-1（直営）'!#REF!</f>
        <v>#REF!</v>
      </c>
    </row>
    <row r="2514" spans="1:38" customFormat="1">
      <c r="A2514" s="94"/>
      <c r="B2514" s="16" t="e">
        <f>'施設リストA-1（直営）'!#REF!</f>
        <v>#REF!</v>
      </c>
      <c r="C2514" s="14" t="e">
        <f>'施設リストA-1（直営）'!#REF!</f>
        <v>#REF!</v>
      </c>
      <c r="D2514" s="94" t="e">
        <f>'施設リストA-1（直営）'!#REF!</f>
        <v>#REF!</v>
      </c>
      <c r="E2514" s="20" t="e">
        <f>'施設リストA-1（直営）'!#REF!</f>
        <v>#REF!</v>
      </c>
      <c r="F2514" s="20" t="e">
        <f>'施設リストA-1（直営）'!#REF!</f>
        <v>#REF!</v>
      </c>
      <c r="G2514" s="13" t="e">
        <f>'施設リストA-1（直営）'!#REF!</f>
        <v>#REF!</v>
      </c>
      <c r="H2514" s="28" t="e">
        <f t="shared" si="39"/>
        <v>#REF!</v>
      </c>
      <c r="I2514" s="29" t="e">
        <f>'施設リストA-1（直営）'!#REF!</f>
        <v>#REF!</v>
      </c>
      <c r="J2514" s="30" t="e">
        <f>IF(I2514="新設",VLOOKUP('施設リストA-1（直営）'!#REF!,'（新設）照明器具'!$B$5:$C$1990,2,FALSE),IF('部屋別効果（直）'!I2514="撤去",VLOOKUP('施設リストA-1（直営）'!#REF!,'（既設）調査結果'!$B$5:$C$1998,2,FALSE),0))</f>
        <v>#REF!</v>
      </c>
      <c r="K2514" s="29" t="e">
        <f>'施設リストA-1（直営）'!#REF!</f>
        <v>#REF!</v>
      </c>
      <c r="L2514" s="29" t="e">
        <f>'施設リストA-1（直営）'!#REF!</f>
        <v>#REF!</v>
      </c>
      <c r="M2514" s="30" t="e">
        <f>IF(L2514="新設",VLOOKUP('施設リストA-1（直営）'!#REF!,'（新設）照明器具'!$B$5:$C$1990,2,FALSE),IF('部屋別効果（直）'!L2514="撤去",VLOOKUP('施設リストA-1（直営）'!#REF!,'（既設）調査結果'!$B$5:$C$1998,2,FALSE),0))</f>
        <v>#REF!</v>
      </c>
      <c r="N2514" s="29" t="e">
        <f>'施設リストA-1（直営）'!#REF!</f>
        <v>#REF!</v>
      </c>
      <c r="O2514" s="29" t="e">
        <f>'施設リストA-1（直営）'!#REF!</f>
        <v>#REF!</v>
      </c>
      <c r="P2514" s="30" t="e">
        <f>IF(O2514="新設",VLOOKUP('施設リストA-1（直営）'!#REF!,'（新設）照明器具'!$B$5:$C$1990,2,FALSE),IF('部屋別効果（直）'!O2514="撤去",VLOOKUP('施設リストA-1（直営）'!#REF!,'（既設）調査結果'!$B$5:$C$1998,2,FALSE),0))</f>
        <v>#REF!</v>
      </c>
      <c r="Q2514" s="29" t="e">
        <f>'施設リストA-1（直営）'!#REF!</f>
        <v>#REF!</v>
      </c>
      <c r="R2514" s="29" t="e">
        <f>'施設リストA-1（直営）'!#REF!</f>
        <v>#REF!</v>
      </c>
      <c r="S2514" s="30" t="e">
        <f>IF(R2514="新設",VLOOKUP('施設リストA-1（直営）'!#REF!,'（新設）照明器具'!$B$5:$C$1990,2,FALSE),IF('部屋別効果（直）'!R2514="撤去",VLOOKUP('施設リストA-1（直営）'!#REF!,'（既設）調査結果'!$B$5:$C$1998,2,FALSE),0))</f>
        <v>#REF!</v>
      </c>
      <c r="T2514" s="29" t="e">
        <f>'施設リストA-1（直営）'!#REF!</f>
        <v>#REF!</v>
      </c>
      <c r="U2514" s="29" t="e">
        <f>'施設リストA-1（直営）'!#REF!</f>
        <v>#REF!</v>
      </c>
      <c r="V2514" s="30" t="e">
        <f>IF(U2514="新設",VLOOKUP('施設リストA-1（直営）'!#REF!,'（新設）照明器具'!$B$5:$C$1990,2,FALSE),IF('部屋別効果（直）'!U2514="撤去",VLOOKUP('施設リストA-1（直営）'!#REF!,'（既設）調査結果'!$B$5:$C$1998,2,FALSE),0))</f>
        <v>#REF!</v>
      </c>
      <c r="W2514" s="29" t="e">
        <f>'施設リストA-1（直営）'!#REF!</f>
        <v>#REF!</v>
      </c>
      <c r="X2514" s="29" t="e">
        <f>'施設リストA-1（直営）'!#REF!</f>
        <v>#REF!</v>
      </c>
      <c r="Y2514" s="30" t="e">
        <f>IF(X2514="新設",VLOOKUP('施設リストA-1（直営）'!#REF!,'（新設）照明器具'!$B$5:$C$1990,2,FALSE),IF('部屋別効果（直）'!X2514="撤去",VLOOKUP('施設リストA-1（直営）'!#REF!,'（既設）調査結果'!$B$5:$C$1998,2,FALSE),0))</f>
        <v>#REF!</v>
      </c>
      <c r="Z2514" s="29" t="e">
        <f>'施設リストA-1（直営）'!#REF!</f>
        <v>#REF!</v>
      </c>
      <c r="AA2514" s="29" t="e">
        <f>'施設リストA-1（直営）'!#REF!</f>
        <v>#REF!</v>
      </c>
      <c r="AB2514" s="30" t="e">
        <f>IF(AA2514="新設",VLOOKUP('施設リストA-1（直営）'!#REF!,'（新設）照明器具'!$B$5:$C$1990,2,FALSE),IF('部屋別効果（直）'!AA2514="撤去",VLOOKUP('施設リストA-1（直営）'!#REF!,'（既設）調査結果'!$B$5:$C$1998,2,FALSE),0))</f>
        <v>#REF!</v>
      </c>
      <c r="AC2514" s="29" t="e">
        <f>'施設リストA-1（直営）'!#REF!</f>
        <v>#REF!</v>
      </c>
      <c r="AD2514" s="29" t="e">
        <f>'施設リストA-1（直営）'!#REF!</f>
        <v>#REF!</v>
      </c>
      <c r="AE2514" s="30" t="e">
        <f>IF(AD2514="新設",VLOOKUP('施設リストA-1（直営）'!#REF!,'（新設）照明器具'!$B$5:$C$1990,2,FALSE),IF('部屋別効果（直）'!AD2514="撤去",VLOOKUP('施設リストA-1（直営）'!#REF!,'（既設）調査結果'!$B$5:$C$1998,2,FALSE),0))</f>
        <v>#REF!</v>
      </c>
      <c r="AF2514" s="29" t="e">
        <f>'施設リストA-1（直営）'!#REF!</f>
        <v>#REF!</v>
      </c>
      <c r="AG2514" s="29" t="e">
        <f>'施設リストA-1（直営）'!#REF!</f>
        <v>#REF!</v>
      </c>
      <c r="AH2514" s="30" t="e">
        <f>IF(AG2514="新設",VLOOKUP('施設リストA-1（直営）'!#REF!,'（新設）照明器具'!$B$5:$C$1990,2,FALSE),IF('部屋別効果（直）'!AG2514="撤去",VLOOKUP('施設リストA-1（直営）'!#REF!,'（既設）調査結果'!$B$5:$C$1998,2,FALSE),0))</f>
        <v>#REF!</v>
      </c>
      <c r="AI2514" s="29" t="e">
        <f>'施設リストA-1（直営）'!#REF!</f>
        <v>#REF!</v>
      </c>
      <c r="AJ2514" s="29" t="e">
        <f>'施設リストA-1（直営）'!#REF!</f>
        <v>#REF!</v>
      </c>
      <c r="AK2514" s="30" t="e">
        <f>IF(AJ2514="新設",VLOOKUP('施設リストA-1（直営）'!#REF!,'（新設）照明器具'!$B$5:$C$1990,2,FALSE),IF('部屋別効果（直）'!AJ2514="撤去",VLOOKUP('施設リストA-1（直営）'!#REF!,'（既設）調査結果'!$B$5:$C$1998,2,FALSE),0))</f>
        <v>#REF!</v>
      </c>
      <c r="AL2514" s="29" t="e">
        <f>'施設リストA-1（直営）'!#REF!</f>
        <v>#REF!</v>
      </c>
    </row>
    <row r="2515" spans="1:38" customFormat="1">
      <c r="A2515" s="94"/>
      <c r="B2515" s="16" t="e">
        <f>'施設リストA-1（直営）'!#REF!</f>
        <v>#REF!</v>
      </c>
      <c r="C2515" s="14" t="e">
        <f>'施設リストA-1（直営）'!#REF!</f>
        <v>#REF!</v>
      </c>
      <c r="D2515" s="94" t="e">
        <f>'施設リストA-1（直営）'!#REF!</f>
        <v>#REF!</v>
      </c>
      <c r="E2515" s="20" t="e">
        <f>'施設リストA-1（直営）'!#REF!</f>
        <v>#REF!</v>
      </c>
      <c r="F2515" s="20" t="e">
        <f>'施設リストA-1（直営）'!#REF!</f>
        <v>#REF!</v>
      </c>
      <c r="G2515" s="13" t="e">
        <f>'施設リストA-1（直営）'!#REF!</f>
        <v>#REF!</v>
      </c>
      <c r="H2515" s="28" t="e">
        <f t="shared" si="39"/>
        <v>#REF!</v>
      </c>
      <c r="I2515" s="29" t="e">
        <f>'施設リストA-1（直営）'!#REF!</f>
        <v>#REF!</v>
      </c>
      <c r="J2515" s="30" t="e">
        <f>IF(I2515="新設",VLOOKUP('施設リストA-1（直営）'!#REF!,'（新設）照明器具'!$B$5:$C$1990,2,FALSE),IF('部屋別効果（直）'!I2515="撤去",VLOOKUP('施設リストA-1（直営）'!#REF!,'（既設）調査結果'!$B$5:$C$1998,2,FALSE),0))</f>
        <v>#REF!</v>
      </c>
      <c r="K2515" s="29" t="e">
        <f>'施設リストA-1（直営）'!#REF!</f>
        <v>#REF!</v>
      </c>
      <c r="L2515" s="29" t="e">
        <f>'施設リストA-1（直営）'!#REF!</f>
        <v>#REF!</v>
      </c>
      <c r="M2515" s="30" t="e">
        <f>IF(L2515="新設",VLOOKUP('施設リストA-1（直営）'!#REF!,'（新設）照明器具'!$B$5:$C$1990,2,FALSE),IF('部屋別効果（直）'!L2515="撤去",VLOOKUP('施設リストA-1（直営）'!#REF!,'（既設）調査結果'!$B$5:$C$1998,2,FALSE),0))</f>
        <v>#REF!</v>
      </c>
      <c r="N2515" s="29" t="e">
        <f>'施設リストA-1（直営）'!#REF!</f>
        <v>#REF!</v>
      </c>
      <c r="O2515" s="29" t="e">
        <f>'施設リストA-1（直営）'!#REF!</f>
        <v>#REF!</v>
      </c>
      <c r="P2515" s="30" t="e">
        <f>IF(O2515="新設",VLOOKUP('施設リストA-1（直営）'!#REF!,'（新設）照明器具'!$B$5:$C$1990,2,FALSE),IF('部屋別効果（直）'!O2515="撤去",VLOOKUP('施設リストA-1（直営）'!#REF!,'（既設）調査結果'!$B$5:$C$1998,2,FALSE),0))</f>
        <v>#REF!</v>
      </c>
      <c r="Q2515" s="29" t="e">
        <f>'施設リストA-1（直営）'!#REF!</f>
        <v>#REF!</v>
      </c>
      <c r="R2515" s="29" t="e">
        <f>'施設リストA-1（直営）'!#REF!</f>
        <v>#REF!</v>
      </c>
      <c r="S2515" s="30" t="e">
        <f>IF(R2515="新設",VLOOKUP('施設リストA-1（直営）'!#REF!,'（新設）照明器具'!$B$5:$C$1990,2,FALSE),IF('部屋別効果（直）'!R2515="撤去",VLOOKUP('施設リストA-1（直営）'!#REF!,'（既設）調査結果'!$B$5:$C$1998,2,FALSE),0))</f>
        <v>#REF!</v>
      </c>
      <c r="T2515" s="29" t="e">
        <f>'施設リストA-1（直営）'!#REF!</f>
        <v>#REF!</v>
      </c>
      <c r="U2515" s="29" t="e">
        <f>'施設リストA-1（直営）'!#REF!</f>
        <v>#REF!</v>
      </c>
      <c r="V2515" s="30" t="e">
        <f>IF(U2515="新設",VLOOKUP('施設リストA-1（直営）'!#REF!,'（新設）照明器具'!$B$5:$C$1990,2,FALSE),IF('部屋別効果（直）'!U2515="撤去",VLOOKUP('施設リストA-1（直営）'!#REF!,'（既設）調査結果'!$B$5:$C$1998,2,FALSE),0))</f>
        <v>#REF!</v>
      </c>
      <c r="W2515" s="29" t="e">
        <f>'施設リストA-1（直営）'!#REF!</f>
        <v>#REF!</v>
      </c>
      <c r="X2515" s="29" t="e">
        <f>'施設リストA-1（直営）'!#REF!</f>
        <v>#REF!</v>
      </c>
      <c r="Y2515" s="30" t="e">
        <f>IF(X2515="新設",VLOOKUP('施設リストA-1（直営）'!#REF!,'（新設）照明器具'!$B$5:$C$1990,2,FALSE),IF('部屋別効果（直）'!X2515="撤去",VLOOKUP('施設リストA-1（直営）'!#REF!,'（既設）調査結果'!$B$5:$C$1998,2,FALSE),0))</f>
        <v>#REF!</v>
      </c>
      <c r="Z2515" s="29" t="e">
        <f>'施設リストA-1（直営）'!#REF!</f>
        <v>#REF!</v>
      </c>
      <c r="AA2515" s="29" t="e">
        <f>'施設リストA-1（直営）'!#REF!</f>
        <v>#REF!</v>
      </c>
      <c r="AB2515" s="30" t="e">
        <f>IF(AA2515="新設",VLOOKUP('施設リストA-1（直営）'!#REF!,'（新設）照明器具'!$B$5:$C$1990,2,FALSE),IF('部屋別効果（直）'!AA2515="撤去",VLOOKUP('施設リストA-1（直営）'!#REF!,'（既設）調査結果'!$B$5:$C$1998,2,FALSE),0))</f>
        <v>#REF!</v>
      </c>
      <c r="AC2515" s="29" t="e">
        <f>'施設リストA-1（直営）'!#REF!</f>
        <v>#REF!</v>
      </c>
      <c r="AD2515" s="29" t="e">
        <f>'施設リストA-1（直営）'!#REF!</f>
        <v>#REF!</v>
      </c>
      <c r="AE2515" s="30" t="e">
        <f>IF(AD2515="新設",VLOOKUP('施設リストA-1（直営）'!#REF!,'（新設）照明器具'!$B$5:$C$1990,2,FALSE),IF('部屋別効果（直）'!AD2515="撤去",VLOOKUP('施設リストA-1（直営）'!#REF!,'（既設）調査結果'!$B$5:$C$1998,2,FALSE),0))</f>
        <v>#REF!</v>
      </c>
      <c r="AF2515" s="29" t="e">
        <f>'施設リストA-1（直営）'!#REF!</f>
        <v>#REF!</v>
      </c>
      <c r="AG2515" s="29" t="e">
        <f>'施設リストA-1（直営）'!#REF!</f>
        <v>#REF!</v>
      </c>
      <c r="AH2515" s="30" t="e">
        <f>IF(AG2515="新設",VLOOKUP('施設リストA-1（直営）'!#REF!,'（新設）照明器具'!$B$5:$C$1990,2,FALSE),IF('部屋別効果（直）'!AG2515="撤去",VLOOKUP('施設リストA-1（直営）'!#REF!,'（既設）調査結果'!$B$5:$C$1998,2,FALSE),0))</f>
        <v>#REF!</v>
      </c>
      <c r="AI2515" s="29" t="e">
        <f>'施設リストA-1（直営）'!#REF!</f>
        <v>#REF!</v>
      </c>
      <c r="AJ2515" s="29" t="e">
        <f>'施設リストA-1（直営）'!#REF!</f>
        <v>#REF!</v>
      </c>
      <c r="AK2515" s="30" t="e">
        <f>IF(AJ2515="新設",VLOOKUP('施設リストA-1（直営）'!#REF!,'（新設）照明器具'!$B$5:$C$1990,2,FALSE),IF('部屋別効果（直）'!AJ2515="撤去",VLOOKUP('施設リストA-1（直営）'!#REF!,'（既設）調査結果'!$B$5:$C$1998,2,FALSE),0))</f>
        <v>#REF!</v>
      </c>
      <c r="AL2515" s="29" t="e">
        <f>'施設リストA-1（直営）'!#REF!</f>
        <v>#REF!</v>
      </c>
    </row>
    <row r="2516" spans="1:38" customFormat="1">
      <c r="A2516" s="94"/>
      <c r="B2516" s="16" t="e">
        <f>'施設リストA-1（直営）'!#REF!</f>
        <v>#REF!</v>
      </c>
      <c r="C2516" s="14" t="e">
        <f>'施設リストA-1（直営）'!#REF!</f>
        <v>#REF!</v>
      </c>
      <c r="D2516" s="94" t="e">
        <f>'施設リストA-1（直営）'!#REF!</f>
        <v>#REF!</v>
      </c>
      <c r="E2516" s="20" t="e">
        <f>'施設リストA-1（直営）'!#REF!</f>
        <v>#REF!</v>
      </c>
      <c r="F2516" s="20" t="e">
        <f>'施設リストA-1（直営）'!#REF!</f>
        <v>#REF!</v>
      </c>
      <c r="G2516" s="13" t="e">
        <f>'施設リストA-1（直営）'!#REF!</f>
        <v>#REF!</v>
      </c>
      <c r="H2516" s="28" t="e">
        <f t="shared" si="39"/>
        <v>#REF!</v>
      </c>
      <c r="I2516" s="29" t="e">
        <f>'施設リストA-1（直営）'!#REF!</f>
        <v>#REF!</v>
      </c>
      <c r="J2516" s="30" t="e">
        <f>IF(I2516="新設",VLOOKUP('施設リストA-1（直営）'!#REF!,'（新設）照明器具'!$B$5:$C$1990,2,FALSE),IF('部屋別効果（直）'!I2516="撤去",VLOOKUP('施設リストA-1（直営）'!#REF!,'（既設）調査結果'!$B$5:$C$1998,2,FALSE),0))</f>
        <v>#REF!</v>
      </c>
      <c r="K2516" s="29" t="e">
        <f>'施設リストA-1（直営）'!#REF!</f>
        <v>#REF!</v>
      </c>
      <c r="L2516" s="29" t="e">
        <f>'施設リストA-1（直営）'!#REF!</f>
        <v>#REF!</v>
      </c>
      <c r="M2516" s="30" t="e">
        <f>IF(L2516="新設",VLOOKUP('施設リストA-1（直営）'!#REF!,'（新設）照明器具'!$B$5:$C$1990,2,FALSE),IF('部屋別効果（直）'!L2516="撤去",VLOOKUP('施設リストA-1（直営）'!#REF!,'（既設）調査結果'!$B$5:$C$1998,2,FALSE),0))</f>
        <v>#REF!</v>
      </c>
      <c r="N2516" s="29" t="e">
        <f>'施設リストA-1（直営）'!#REF!</f>
        <v>#REF!</v>
      </c>
      <c r="O2516" s="29" t="e">
        <f>'施設リストA-1（直営）'!#REF!</f>
        <v>#REF!</v>
      </c>
      <c r="P2516" s="30" t="e">
        <f>IF(O2516="新設",VLOOKUP('施設リストA-1（直営）'!#REF!,'（新設）照明器具'!$B$5:$C$1990,2,FALSE),IF('部屋別効果（直）'!O2516="撤去",VLOOKUP('施設リストA-1（直営）'!#REF!,'（既設）調査結果'!$B$5:$C$1998,2,FALSE),0))</f>
        <v>#REF!</v>
      </c>
      <c r="Q2516" s="29" t="e">
        <f>'施設リストA-1（直営）'!#REF!</f>
        <v>#REF!</v>
      </c>
      <c r="R2516" s="29" t="e">
        <f>'施設リストA-1（直営）'!#REF!</f>
        <v>#REF!</v>
      </c>
      <c r="S2516" s="30" t="e">
        <f>IF(R2516="新設",VLOOKUP('施設リストA-1（直営）'!#REF!,'（新設）照明器具'!$B$5:$C$1990,2,FALSE),IF('部屋別効果（直）'!R2516="撤去",VLOOKUP('施設リストA-1（直営）'!#REF!,'（既設）調査結果'!$B$5:$C$1998,2,FALSE),0))</f>
        <v>#REF!</v>
      </c>
      <c r="T2516" s="29" t="e">
        <f>'施設リストA-1（直営）'!#REF!</f>
        <v>#REF!</v>
      </c>
      <c r="U2516" s="29" t="e">
        <f>'施設リストA-1（直営）'!#REF!</f>
        <v>#REF!</v>
      </c>
      <c r="V2516" s="30" t="e">
        <f>IF(U2516="新設",VLOOKUP('施設リストA-1（直営）'!#REF!,'（新設）照明器具'!$B$5:$C$1990,2,FALSE),IF('部屋別効果（直）'!U2516="撤去",VLOOKUP('施設リストA-1（直営）'!#REF!,'（既設）調査結果'!$B$5:$C$1998,2,FALSE),0))</f>
        <v>#REF!</v>
      </c>
      <c r="W2516" s="29" t="e">
        <f>'施設リストA-1（直営）'!#REF!</f>
        <v>#REF!</v>
      </c>
      <c r="X2516" s="29" t="e">
        <f>'施設リストA-1（直営）'!#REF!</f>
        <v>#REF!</v>
      </c>
      <c r="Y2516" s="30" t="e">
        <f>IF(X2516="新設",VLOOKUP('施設リストA-1（直営）'!#REF!,'（新設）照明器具'!$B$5:$C$1990,2,FALSE),IF('部屋別効果（直）'!X2516="撤去",VLOOKUP('施設リストA-1（直営）'!#REF!,'（既設）調査結果'!$B$5:$C$1998,2,FALSE),0))</f>
        <v>#REF!</v>
      </c>
      <c r="Z2516" s="29" t="e">
        <f>'施設リストA-1（直営）'!#REF!</f>
        <v>#REF!</v>
      </c>
      <c r="AA2516" s="29" t="e">
        <f>'施設リストA-1（直営）'!#REF!</f>
        <v>#REF!</v>
      </c>
      <c r="AB2516" s="30" t="e">
        <f>IF(AA2516="新設",VLOOKUP('施設リストA-1（直営）'!#REF!,'（新設）照明器具'!$B$5:$C$1990,2,FALSE),IF('部屋別効果（直）'!AA2516="撤去",VLOOKUP('施設リストA-1（直営）'!#REF!,'（既設）調査結果'!$B$5:$C$1998,2,FALSE),0))</f>
        <v>#REF!</v>
      </c>
      <c r="AC2516" s="29" t="e">
        <f>'施設リストA-1（直営）'!#REF!</f>
        <v>#REF!</v>
      </c>
      <c r="AD2516" s="29" t="e">
        <f>'施設リストA-1（直営）'!#REF!</f>
        <v>#REF!</v>
      </c>
      <c r="AE2516" s="30" t="e">
        <f>IF(AD2516="新設",VLOOKUP('施設リストA-1（直営）'!#REF!,'（新設）照明器具'!$B$5:$C$1990,2,FALSE),IF('部屋別効果（直）'!AD2516="撤去",VLOOKUP('施設リストA-1（直営）'!#REF!,'（既設）調査結果'!$B$5:$C$1998,2,FALSE),0))</f>
        <v>#REF!</v>
      </c>
      <c r="AF2516" s="29" t="e">
        <f>'施設リストA-1（直営）'!#REF!</f>
        <v>#REF!</v>
      </c>
      <c r="AG2516" s="29" t="e">
        <f>'施設リストA-1（直営）'!#REF!</f>
        <v>#REF!</v>
      </c>
      <c r="AH2516" s="30" t="e">
        <f>IF(AG2516="新設",VLOOKUP('施設リストA-1（直営）'!#REF!,'（新設）照明器具'!$B$5:$C$1990,2,FALSE),IF('部屋別効果（直）'!AG2516="撤去",VLOOKUP('施設リストA-1（直営）'!#REF!,'（既設）調査結果'!$B$5:$C$1998,2,FALSE),0))</f>
        <v>#REF!</v>
      </c>
      <c r="AI2516" s="29" t="e">
        <f>'施設リストA-1（直営）'!#REF!</f>
        <v>#REF!</v>
      </c>
      <c r="AJ2516" s="29" t="e">
        <f>'施設リストA-1（直営）'!#REF!</f>
        <v>#REF!</v>
      </c>
      <c r="AK2516" s="30" t="e">
        <f>IF(AJ2516="新設",VLOOKUP('施設リストA-1（直営）'!#REF!,'（新設）照明器具'!$B$5:$C$1990,2,FALSE),IF('部屋別効果（直）'!AJ2516="撤去",VLOOKUP('施設リストA-1（直営）'!#REF!,'（既設）調査結果'!$B$5:$C$1998,2,FALSE),0))</f>
        <v>#REF!</v>
      </c>
      <c r="AL2516" s="29" t="e">
        <f>'施設リストA-1（直営）'!#REF!</f>
        <v>#REF!</v>
      </c>
    </row>
    <row r="2517" spans="1:38" customFormat="1">
      <c r="A2517" s="94"/>
      <c r="B2517" s="16" t="e">
        <f>'施設リストA-1（直営）'!#REF!</f>
        <v>#REF!</v>
      </c>
      <c r="C2517" s="14" t="e">
        <f>'施設リストA-1（直営）'!#REF!</f>
        <v>#REF!</v>
      </c>
      <c r="D2517" s="94" t="e">
        <f>'施設リストA-1（直営）'!#REF!</f>
        <v>#REF!</v>
      </c>
      <c r="E2517" s="20" t="e">
        <f>'施設リストA-1（直営）'!#REF!</f>
        <v>#REF!</v>
      </c>
      <c r="F2517" s="20" t="e">
        <f>'施設リストA-1（直営）'!#REF!</f>
        <v>#REF!</v>
      </c>
      <c r="G2517" s="13" t="e">
        <f>'施設リストA-1（直営）'!#REF!</f>
        <v>#REF!</v>
      </c>
      <c r="H2517" s="28" t="e">
        <f t="shared" si="39"/>
        <v>#REF!</v>
      </c>
      <c r="I2517" s="29" t="e">
        <f>'施設リストA-1（直営）'!#REF!</f>
        <v>#REF!</v>
      </c>
      <c r="J2517" s="30" t="e">
        <f>IF(I2517="新設",VLOOKUP('施設リストA-1（直営）'!#REF!,'（新設）照明器具'!$B$5:$C$1990,2,FALSE),IF('部屋別効果（直）'!I2517="撤去",VLOOKUP('施設リストA-1（直営）'!#REF!,'（既設）調査結果'!$B$5:$C$1998,2,FALSE),0))</f>
        <v>#REF!</v>
      </c>
      <c r="K2517" s="29" t="e">
        <f>'施設リストA-1（直営）'!#REF!</f>
        <v>#REF!</v>
      </c>
      <c r="L2517" s="29" t="e">
        <f>'施設リストA-1（直営）'!#REF!</f>
        <v>#REF!</v>
      </c>
      <c r="M2517" s="30" t="e">
        <f>IF(L2517="新設",VLOOKUP('施設リストA-1（直営）'!#REF!,'（新設）照明器具'!$B$5:$C$1990,2,FALSE),IF('部屋別効果（直）'!L2517="撤去",VLOOKUP('施設リストA-1（直営）'!#REF!,'（既設）調査結果'!$B$5:$C$1998,2,FALSE),0))</f>
        <v>#REF!</v>
      </c>
      <c r="N2517" s="29" t="e">
        <f>'施設リストA-1（直営）'!#REF!</f>
        <v>#REF!</v>
      </c>
      <c r="O2517" s="29" t="e">
        <f>'施設リストA-1（直営）'!#REF!</f>
        <v>#REF!</v>
      </c>
      <c r="P2517" s="30" t="e">
        <f>IF(O2517="新設",VLOOKUP('施設リストA-1（直営）'!#REF!,'（新設）照明器具'!$B$5:$C$1990,2,FALSE),IF('部屋別効果（直）'!O2517="撤去",VLOOKUP('施設リストA-1（直営）'!#REF!,'（既設）調査結果'!$B$5:$C$1998,2,FALSE),0))</f>
        <v>#REF!</v>
      </c>
      <c r="Q2517" s="29" t="e">
        <f>'施設リストA-1（直営）'!#REF!</f>
        <v>#REF!</v>
      </c>
      <c r="R2517" s="29" t="e">
        <f>'施設リストA-1（直営）'!#REF!</f>
        <v>#REF!</v>
      </c>
      <c r="S2517" s="30" t="e">
        <f>IF(R2517="新設",VLOOKUP('施設リストA-1（直営）'!#REF!,'（新設）照明器具'!$B$5:$C$1990,2,FALSE),IF('部屋別効果（直）'!R2517="撤去",VLOOKUP('施設リストA-1（直営）'!#REF!,'（既設）調査結果'!$B$5:$C$1998,2,FALSE),0))</f>
        <v>#REF!</v>
      </c>
      <c r="T2517" s="29" t="e">
        <f>'施設リストA-1（直営）'!#REF!</f>
        <v>#REF!</v>
      </c>
      <c r="U2517" s="29" t="e">
        <f>'施設リストA-1（直営）'!#REF!</f>
        <v>#REF!</v>
      </c>
      <c r="V2517" s="30" t="e">
        <f>IF(U2517="新設",VLOOKUP('施設リストA-1（直営）'!#REF!,'（新設）照明器具'!$B$5:$C$1990,2,FALSE),IF('部屋別効果（直）'!U2517="撤去",VLOOKUP('施設リストA-1（直営）'!#REF!,'（既設）調査結果'!$B$5:$C$1998,2,FALSE),0))</f>
        <v>#REF!</v>
      </c>
      <c r="W2517" s="29" t="e">
        <f>'施設リストA-1（直営）'!#REF!</f>
        <v>#REF!</v>
      </c>
      <c r="X2517" s="29" t="e">
        <f>'施設リストA-1（直営）'!#REF!</f>
        <v>#REF!</v>
      </c>
      <c r="Y2517" s="30" t="e">
        <f>IF(X2517="新設",VLOOKUP('施設リストA-1（直営）'!#REF!,'（新設）照明器具'!$B$5:$C$1990,2,FALSE),IF('部屋別効果（直）'!X2517="撤去",VLOOKUP('施設リストA-1（直営）'!#REF!,'（既設）調査結果'!$B$5:$C$1998,2,FALSE),0))</f>
        <v>#REF!</v>
      </c>
      <c r="Z2517" s="29" t="e">
        <f>'施設リストA-1（直営）'!#REF!</f>
        <v>#REF!</v>
      </c>
      <c r="AA2517" s="29" t="e">
        <f>'施設リストA-1（直営）'!#REF!</f>
        <v>#REF!</v>
      </c>
      <c r="AB2517" s="30" t="e">
        <f>IF(AA2517="新設",VLOOKUP('施設リストA-1（直営）'!#REF!,'（新設）照明器具'!$B$5:$C$1990,2,FALSE),IF('部屋別効果（直）'!AA2517="撤去",VLOOKUP('施設リストA-1（直営）'!#REF!,'（既設）調査結果'!$B$5:$C$1998,2,FALSE),0))</f>
        <v>#REF!</v>
      </c>
      <c r="AC2517" s="29" t="e">
        <f>'施設リストA-1（直営）'!#REF!</f>
        <v>#REF!</v>
      </c>
      <c r="AD2517" s="29" t="e">
        <f>'施設リストA-1（直営）'!#REF!</f>
        <v>#REF!</v>
      </c>
      <c r="AE2517" s="30" t="e">
        <f>IF(AD2517="新設",VLOOKUP('施設リストA-1（直営）'!#REF!,'（新設）照明器具'!$B$5:$C$1990,2,FALSE),IF('部屋別効果（直）'!AD2517="撤去",VLOOKUP('施設リストA-1（直営）'!#REF!,'（既設）調査結果'!$B$5:$C$1998,2,FALSE),0))</f>
        <v>#REF!</v>
      </c>
      <c r="AF2517" s="29" t="e">
        <f>'施設リストA-1（直営）'!#REF!</f>
        <v>#REF!</v>
      </c>
      <c r="AG2517" s="29" t="e">
        <f>'施設リストA-1（直営）'!#REF!</f>
        <v>#REF!</v>
      </c>
      <c r="AH2517" s="30" t="e">
        <f>IF(AG2517="新設",VLOOKUP('施設リストA-1（直営）'!#REF!,'（新設）照明器具'!$B$5:$C$1990,2,FALSE),IF('部屋別効果（直）'!AG2517="撤去",VLOOKUP('施設リストA-1（直営）'!#REF!,'（既設）調査結果'!$B$5:$C$1998,2,FALSE),0))</f>
        <v>#REF!</v>
      </c>
      <c r="AI2517" s="29" t="e">
        <f>'施設リストA-1（直営）'!#REF!</f>
        <v>#REF!</v>
      </c>
      <c r="AJ2517" s="29" t="e">
        <f>'施設リストA-1（直営）'!#REF!</f>
        <v>#REF!</v>
      </c>
      <c r="AK2517" s="30" t="e">
        <f>IF(AJ2517="新設",VLOOKUP('施設リストA-1（直営）'!#REF!,'（新設）照明器具'!$B$5:$C$1990,2,FALSE),IF('部屋別効果（直）'!AJ2517="撤去",VLOOKUP('施設リストA-1（直営）'!#REF!,'（既設）調査結果'!$B$5:$C$1998,2,FALSE),0))</f>
        <v>#REF!</v>
      </c>
      <c r="AL2517" s="29" t="e">
        <f>'施設リストA-1（直営）'!#REF!</f>
        <v>#REF!</v>
      </c>
    </row>
    <row r="2518" spans="1:38" customFormat="1">
      <c r="A2518" s="94"/>
      <c r="B2518" s="16" t="e">
        <f>'施設リストA-1（直営）'!#REF!</f>
        <v>#REF!</v>
      </c>
      <c r="C2518" s="14" t="e">
        <f>'施設リストA-1（直営）'!#REF!</f>
        <v>#REF!</v>
      </c>
      <c r="D2518" s="94" t="e">
        <f>'施設リストA-1（直営）'!#REF!</f>
        <v>#REF!</v>
      </c>
      <c r="E2518" s="20" t="e">
        <f>'施設リストA-1（直営）'!#REF!</f>
        <v>#REF!</v>
      </c>
      <c r="F2518" s="20" t="e">
        <f>'施設リストA-1（直営）'!#REF!</f>
        <v>#REF!</v>
      </c>
      <c r="G2518" s="13" t="e">
        <f>'施設リストA-1（直営）'!#REF!</f>
        <v>#REF!</v>
      </c>
      <c r="H2518" s="28" t="e">
        <f t="shared" si="39"/>
        <v>#REF!</v>
      </c>
      <c r="I2518" s="29" t="e">
        <f>'施設リストA-1（直営）'!#REF!</f>
        <v>#REF!</v>
      </c>
      <c r="J2518" s="30" t="e">
        <f>IF(I2518="新設",VLOOKUP('施設リストA-1（直営）'!#REF!,'（新設）照明器具'!$B$5:$C$1990,2,FALSE),IF('部屋別効果（直）'!I2518="撤去",VLOOKUP('施設リストA-1（直営）'!#REF!,'（既設）調査結果'!$B$5:$C$1998,2,FALSE),0))</f>
        <v>#REF!</v>
      </c>
      <c r="K2518" s="29" t="e">
        <f>'施設リストA-1（直営）'!#REF!</f>
        <v>#REF!</v>
      </c>
      <c r="L2518" s="29" t="e">
        <f>'施設リストA-1（直営）'!#REF!</f>
        <v>#REF!</v>
      </c>
      <c r="M2518" s="30" t="e">
        <f>IF(L2518="新設",VLOOKUP('施設リストA-1（直営）'!#REF!,'（新設）照明器具'!$B$5:$C$1990,2,FALSE),IF('部屋別効果（直）'!L2518="撤去",VLOOKUP('施設リストA-1（直営）'!#REF!,'（既設）調査結果'!$B$5:$C$1998,2,FALSE),0))</f>
        <v>#REF!</v>
      </c>
      <c r="N2518" s="29" t="e">
        <f>'施設リストA-1（直営）'!#REF!</f>
        <v>#REF!</v>
      </c>
      <c r="O2518" s="29" t="e">
        <f>'施設リストA-1（直営）'!#REF!</f>
        <v>#REF!</v>
      </c>
      <c r="P2518" s="30" t="e">
        <f>IF(O2518="新設",VLOOKUP('施設リストA-1（直営）'!#REF!,'（新設）照明器具'!$B$5:$C$1990,2,FALSE),IF('部屋別効果（直）'!O2518="撤去",VLOOKUP('施設リストA-1（直営）'!#REF!,'（既設）調査結果'!$B$5:$C$1998,2,FALSE),0))</f>
        <v>#REF!</v>
      </c>
      <c r="Q2518" s="29" t="e">
        <f>'施設リストA-1（直営）'!#REF!</f>
        <v>#REF!</v>
      </c>
      <c r="R2518" s="29" t="e">
        <f>'施設リストA-1（直営）'!#REF!</f>
        <v>#REF!</v>
      </c>
      <c r="S2518" s="30" t="e">
        <f>IF(R2518="新設",VLOOKUP('施設リストA-1（直営）'!#REF!,'（新設）照明器具'!$B$5:$C$1990,2,FALSE),IF('部屋別効果（直）'!R2518="撤去",VLOOKUP('施設リストA-1（直営）'!#REF!,'（既設）調査結果'!$B$5:$C$1998,2,FALSE),0))</f>
        <v>#REF!</v>
      </c>
      <c r="T2518" s="29" t="e">
        <f>'施設リストA-1（直営）'!#REF!</f>
        <v>#REF!</v>
      </c>
      <c r="U2518" s="29" t="e">
        <f>'施設リストA-1（直営）'!#REF!</f>
        <v>#REF!</v>
      </c>
      <c r="V2518" s="30" t="e">
        <f>IF(U2518="新設",VLOOKUP('施設リストA-1（直営）'!#REF!,'（新設）照明器具'!$B$5:$C$1990,2,FALSE),IF('部屋別効果（直）'!U2518="撤去",VLOOKUP('施設リストA-1（直営）'!#REF!,'（既設）調査結果'!$B$5:$C$1998,2,FALSE),0))</f>
        <v>#REF!</v>
      </c>
      <c r="W2518" s="29" t="e">
        <f>'施設リストA-1（直営）'!#REF!</f>
        <v>#REF!</v>
      </c>
      <c r="X2518" s="29" t="e">
        <f>'施設リストA-1（直営）'!#REF!</f>
        <v>#REF!</v>
      </c>
      <c r="Y2518" s="30" t="e">
        <f>IF(X2518="新設",VLOOKUP('施設リストA-1（直営）'!#REF!,'（新設）照明器具'!$B$5:$C$1990,2,FALSE),IF('部屋別効果（直）'!X2518="撤去",VLOOKUP('施設リストA-1（直営）'!#REF!,'（既設）調査結果'!$B$5:$C$1998,2,FALSE),0))</f>
        <v>#REF!</v>
      </c>
      <c r="Z2518" s="29" t="e">
        <f>'施設リストA-1（直営）'!#REF!</f>
        <v>#REF!</v>
      </c>
      <c r="AA2518" s="29" t="e">
        <f>'施設リストA-1（直営）'!#REF!</f>
        <v>#REF!</v>
      </c>
      <c r="AB2518" s="30" t="e">
        <f>IF(AA2518="新設",VLOOKUP('施設リストA-1（直営）'!#REF!,'（新設）照明器具'!$B$5:$C$1990,2,FALSE),IF('部屋別効果（直）'!AA2518="撤去",VLOOKUP('施設リストA-1（直営）'!#REF!,'（既設）調査結果'!$B$5:$C$1998,2,FALSE),0))</f>
        <v>#REF!</v>
      </c>
      <c r="AC2518" s="29" t="e">
        <f>'施設リストA-1（直営）'!#REF!</f>
        <v>#REF!</v>
      </c>
      <c r="AD2518" s="29" t="e">
        <f>'施設リストA-1（直営）'!#REF!</f>
        <v>#REF!</v>
      </c>
      <c r="AE2518" s="30" t="e">
        <f>IF(AD2518="新設",VLOOKUP('施設リストA-1（直営）'!#REF!,'（新設）照明器具'!$B$5:$C$1990,2,FALSE),IF('部屋別効果（直）'!AD2518="撤去",VLOOKUP('施設リストA-1（直営）'!#REF!,'（既設）調査結果'!$B$5:$C$1998,2,FALSE),0))</f>
        <v>#REF!</v>
      </c>
      <c r="AF2518" s="29" t="e">
        <f>'施設リストA-1（直営）'!#REF!</f>
        <v>#REF!</v>
      </c>
      <c r="AG2518" s="29" t="e">
        <f>'施設リストA-1（直営）'!#REF!</f>
        <v>#REF!</v>
      </c>
      <c r="AH2518" s="30" t="e">
        <f>IF(AG2518="新設",VLOOKUP('施設リストA-1（直営）'!#REF!,'（新設）照明器具'!$B$5:$C$1990,2,FALSE),IF('部屋別効果（直）'!AG2518="撤去",VLOOKUP('施設リストA-1（直営）'!#REF!,'（既設）調査結果'!$B$5:$C$1998,2,FALSE),0))</f>
        <v>#REF!</v>
      </c>
      <c r="AI2518" s="29" t="e">
        <f>'施設リストA-1（直営）'!#REF!</f>
        <v>#REF!</v>
      </c>
      <c r="AJ2518" s="29" t="e">
        <f>'施設リストA-1（直営）'!#REF!</f>
        <v>#REF!</v>
      </c>
      <c r="AK2518" s="30" t="e">
        <f>IF(AJ2518="新設",VLOOKUP('施設リストA-1（直営）'!#REF!,'（新設）照明器具'!$B$5:$C$1990,2,FALSE),IF('部屋別効果（直）'!AJ2518="撤去",VLOOKUP('施設リストA-1（直営）'!#REF!,'（既設）調査結果'!$B$5:$C$1998,2,FALSE),0))</f>
        <v>#REF!</v>
      </c>
      <c r="AL2518" s="29" t="e">
        <f>'施設リストA-1（直営）'!#REF!</f>
        <v>#REF!</v>
      </c>
    </row>
    <row r="2519" spans="1:38" customFormat="1">
      <c r="A2519" s="94"/>
      <c r="B2519" s="16" t="e">
        <f>'施設リストA-1（直営）'!#REF!</f>
        <v>#REF!</v>
      </c>
      <c r="C2519" s="14" t="e">
        <f>'施設リストA-1（直営）'!#REF!</f>
        <v>#REF!</v>
      </c>
      <c r="D2519" s="94" t="e">
        <f>'施設リストA-1（直営）'!#REF!</f>
        <v>#REF!</v>
      </c>
      <c r="E2519" s="20" t="e">
        <f>'施設リストA-1（直営）'!#REF!</f>
        <v>#REF!</v>
      </c>
      <c r="F2519" s="20" t="e">
        <f>'施設リストA-1（直営）'!#REF!</f>
        <v>#REF!</v>
      </c>
      <c r="G2519" s="13" t="e">
        <f>'施設リストA-1（直営）'!#REF!</f>
        <v>#REF!</v>
      </c>
      <c r="H2519" s="28" t="e">
        <f t="shared" si="39"/>
        <v>#REF!</v>
      </c>
      <c r="I2519" s="29" t="e">
        <f>'施設リストA-1（直営）'!#REF!</f>
        <v>#REF!</v>
      </c>
      <c r="J2519" s="30" t="e">
        <f>IF(I2519="新設",VLOOKUP('施設リストA-1（直営）'!#REF!,'（新設）照明器具'!$B$5:$C$1990,2,FALSE),IF('部屋別効果（直）'!I2519="撤去",VLOOKUP('施設リストA-1（直営）'!#REF!,'（既設）調査結果'!$B$5:$C$1998,2,FALSE),0))</f>
        <v>#REF!</v>
      </c>
      <c r="K2519" s="29" t="e">
        <f>'施設リストA-1（直営）'!#REF!</f>
        <v>#REF!</v>
      </c>
      <c r="L2519" s="29" t="e">
        <f>'施設リストA-1（直営）'!#REF!</f>
        <v>#REF!</v>
      </c>
      <c r="M2519" s="30" t="e">
        <f>IF(L2519="新設",VLOOKUP('施設リストA-1（直営）'!#REF!,'（新設）照明器具'!$B$5:$C$1990,2,FALSE),IF('部屋別効果（直）'!L2519="撤去",VLOOKUP('施設リストA-1（直営）'!#REF!,'（既設）調査結果'!$B$5:$C$1998,2,FALSE),0))</f>
        <v>#REF!</v>
      </c>
      <c r="N2519" s="29" t="e">
        <f>'施設リストA-1（直営）'!#REF!</f>
        <v>#REF!</v>
      </c>
      <c r="O2519" s="29" t="e">
        <f>'施設リストA-1（直営）'!#REF!</f>
        <v>#REF!</v>
      </c>
      <c r="P2519" s="30" t="e">
        <f>IF(O2519="新設",VLOOKUP('施設リストA-1（直営）'!#REF!,'（新設）照明器具'!$B$5:$C$1990,2,FALSE),IF('部屋別効果（直）'!O2519="撤去",VLOOKUP('施設リストA-1（直営）'!#REF!,'（既設）調査結果'!$B$5:$C$1998,2,FALSE),0))</f>
        <v>#REF!</v>
      </c>
      <c r="Q2519" s="29" t="e">
        <f>'施設リストA-1（直営）'!#REF!</f>
        <v>#REF!</v>
      </c>
      <c r="R2519" s="29" t="e">
        <f>'施設リストA-1（直営）'!#REF!</f>
        <v>#REF!</v>
      </c>
      <c r="S2519" s="30" t="e">
        <f>IF(R2519="新設",VLOOKUP('施設リストA-1（直営）'!#REF!,'（新設）照明器具'!$B$5:$C$1990,2,FALSE),IF('部屋別効果（直）'!R2519="撤去",VLOOKUP('施設リストA-1（直営）'!#REF!,'（既設）調査結果'!$B$5:$C$1998,2,FALSE),0))</f>
        <v>#REF!</v>
      </c>
      <c r="T2519" s="29" t="e">
        <f>'施設リストA-1（直営）'!#REF!</f>
        <v>#REF!</v>
      </c>
      <c r="U2519" s="29" t="e">
        <f>'施設リストA-1（直営）'!#REF!</f>
        <v>#REF!</v>
      </c>
      <c r="V2519" s="30" t="e">
        <f>IF(U2519="新設",VLOOKUP('施設リストA-1（直営）'!#REF!,'（新設）照明器具'!$B$5:$C$1990,2,FALSE),IF('部屋別効果（直）'!U2519="撤去",VLOOKUP('施設リストA-1（直営）'!#REF!,'（既設）調査結果'!$B$5:$C$1998,2,FALSE),0))</f>
        <v>#REF!</v>
      </c>
      <c r="W2519" s="29" t="e">
        <f>'施設リストA-1（直営）'!#REF!</f>
        <v>#REF!</v>
      </c>
      <c r="X2519" s="29" t="e">
        <f>'施設リストA-1（直営）'!#REF!</f>
        <v>#REF!</v>
      </c>
      <c r="Y2519" s="30" t="e">
        <f>IF(X2519="新設",VLOOKUP('施設リストA-1（直営）'!#REF!,'（新設）照明器具'!$B$5:$C$1990,2,FALSE),IF('部屋別効果（直）'!X2519="撤去",VLOOKUP('施設リストA-1（直営）'!#REF!,'（既設）調査結果'!$B$5:$C$1998,2,FALSE),0))</f>
        <v>#REF!</v>
      </c>
      <c r="Z2519" s="29" t="e">
        <f>'施設リストA-1（直営）'!#REF!</f>
        <v>#REF!</v>
      </c>
      <c r="AA2519" s="29" t="e">
        <f>'施設リストA-1（直営）'!#REF!</f>
        <v>#REF!</v>
      </c>
      <c r="AB2519" s="30" t="e">
        <f>IF(AA2519="新設",VLOOKUP('施設リストA-1（直営）'!#REF!,'（新設）照明器具'!$B$5:$C$1990,2,FALSE),IF('部屋別効果（直）'!AA2519="撤去",VLOOKUP('施設リストA-1（直営）'!#REF!,'（既設）調査結果'!$B$5:$C$1998,2,FALSE),0))</f>
        <v>#REF!</v>
      </c>
      <c r="AC2519" s="29" t="e">
        <f>'施設リストA-1（直営）'!#REF!</f>
        <v>#REF!</v>
      </c>
      <c r="AD2519" s="29" t="e">
        <f>'施設リストA-1（直営）'!#REF!</f>
        <v>#REF!</v>
      </c>
      <c r="AE2519" s="30" t="e">
        <f>IF(AD2519="新設",VLOOKUP('施設リストA-1（直営）'!#REF!,'（新設）照明器具'!$B$5:$C$1990,2,FALSE),IF('部屋別効果（直）'!AD2519="撤去",VLOOKUP('施設リストA-1（直営）'!#REF!,'（既設）調査結果'!$B$5:$C$1998,2,FALSE),0))</f>
        <v>#REF!</v>
      </c>
      <c r="AF2519" s="29" t="e">
        <f>'施設リストA-1（直営）'!#REF!</f>
        <v>#REF!</v>
      </c>
      <c r="AG2519" s="29" t="e">
        <f>'施設リストA-1（直営）'!#REF!</f>
        <v>#REF!</v>
      </c>
      <c r="AH2519" s="30" t="e">
        <f>IF(AG2519="新設",VLOOKUP('施設リストA-1（直営）'!#REF!,'（新設）照明器具'!$B$5:$C$1990,2,FALSE),IF('部屋別効果（直）'!AG2519="撤去",VLOOKUP('施設リストA-1（直営）'!#REF!,'（既設）調査結果'!$B$5:$C$1998,2,FALSE),0))</f>
        <v>#REF!</v>
      </c>
      <c r="AI2519" s="29" t="e">
        <f>'施設リストA-1（直営）'!#REF!</f>
        <v>#REF!</v>
      </c>
      <c r="AJ2519" s="29" t="e">
        <f>'施設リストA-1（直営）'!#REF!</f>
        <v>#REF!</v>
      </c>
      <c r="AK2519" s="30" t="e">
        <f>IF(AJ2519="新設",VLOOKUP('施設リストA-1（直営）'!#REF!,'（新設）照明器具'!$B$5:$C$1990,2,FALSE),IF('部屋別効果（直）'!AJ2519="撤去",VLOOKUP('施設リストA-1（直営）'!#REF!,'（既設）調査結果'!$B$5:$C$1998,2,FALSE),0))</f>
        <v>#REF!</v>
      </c>
      <c r="AL2519" s="29" t="e">
        <f>'施設リストA-1（直営）'!#REF!</f>
        <v>#REF!</v>
      </c>
    </row>
    <row r="2520" spans="1:38" customFormat="1">
      <c r="A2520" s="94"/>
      <c r="B2520" s="16" t="e">
        <f>'施設リストA-1（直営）'!#REF!</f>
        <v>#REF!</v>
      </c>
      <c r="C2520" s="14" t="e">
        <f>'施設リストA-1（直営）'!#REF!</f>
        <v>#REF!</v>
      </c>
      <c r="D2520" s="94" t="e">
        <f>'施設リストA-1（直営）'!#REF!</f>
        <v>#REF!</v>
      </c>
      <c r="E2520" s="20" t="e">
        <f>'施設リストA-1（直営）'!#REF!</f>
        <v>#REF!</v>
      </c>
      <c r="F2520" s="20" t="e">
        <f>'施設リストA-1（直営）'!#REF!</f>
        <v>#REF!</v>
      </c>
      <c r="G2520" s="13" t="e">
        <f>'施設リストA-1（直営）'!#REF!</f>
        <v>#REF!</v>
      </c>
      <c r="H2520" s="28" t="e">
        <f t="shared" si="39"/>
        <v>#REF!</v>
      </c>
      <c r="I2520" s="29" t="e">
        <f>'施設リストA-1（直営）'!#REF!</f>
        <v>#REF!</v>
      </c>
      <c r="J2520" s="30" t="e">
        <f>IF(I2520="新設",VLOOKUP('施設リストA-1（直営）'!#REF!,'（新設）照明器具'!$B$5:$C$1990,2,FALSE),IF('部屋別効果（直）'!I2520="撤去",VLOOKUP('施設リストA-1（直営）'!#REF!,'（既設）調査結果'!$B$5:$C$1998,2,FALSE),0))</f>
        <v>#REF!</v>
      </c>
      <c r="K2520" s="29" t="e">
        <f>'施設リストA-1（直営）'!#REF!</f>
        <v>#REF!</v>
      </c>
      <c r="L2520" s="29" t="e">
        <f>'施設リストA-1（直営）'!#REF!</f>
        <v>#REF!</v>
      </c>
      <c r="M2520" s="30" t="e">
        <f>IF(L2520="新設",VLOOKUP('施設リストA-1（直営）'!#REF!,'（新設）照明器具'!$B$5:$C$1990,2,FALSE),IF('部屋別効果（直）'!L2520="撤去",VLOOKUP('施設リストA-1（直営）'!#REF!,'（既設）調査結果'!$B$5:$C$1998,2,FALSE),0))</f>
        <v>#REF!</v>
      </c>
      <c r="N2520" s="29" t="e">
        <f>'施設リストA-1（直営）'!#REF!</f>
        <v>#REF!</v>
      </c>
      <c r="O2520" s="29" t="e">
        <f>'施設リストA-1（直営）'!#REF!</f>
        <v>#REF!</v>
      </c>
      <c r="P2520" s="30" t="e">
        <f>IF(O2520="新設",VLOOKUP('施設リストA-1（直営）'!#REF!,'（新設）照明器具'!$B$5:$C$1990,2,FALSE),IF('部屋別効果（直）'!O2520="撤去",VLOOKUP('施設リストA-1（直営）'!#REF!,'（既設）調査結果'!$B$5:$C$1998,2,FALSE),0))</f>
        <v>#REF!</v>
      </c>
      <c r="Q2520" s="29" t="e">
        <f>'施設リストA-1（直営）'!#REF!</f>
        <v>#REF!</v>
      </c>
      <c r="R2520" s="29" t="e">
        <f>'施設リストA-1（直営）'!#REF!</f>
        <v>#REF!</v>
      </c>
      <c r="S2520" s="30" t="e">
        <f>IF(R2520="新設",VLOOKUP('施設リストA-1（直営）'!#REF!,'（新設）照明器具'!$B$5:$C$1990,2,FALSE),IF('部屋別効果（直）'!R2520="撤去",VLOOKUP('施設リストA-1（直営）'!#REF!,'（既設）調査結果'!$B$5:$C$1998,2,FALSE),0))</f>
        <v>#REF!</v>
      </c>
      <c r="T2520" s="29" t="e">
        <f>'施設リストA-1（直営）'!#REF!</f>
        <v>#REF!</v>
      </c>
      <c r="U2520" s="29" t="e">
        <f>'施設リストA-1（直営）'!#REF!</f>
        <v>#REF!</v>
      </c>
      <c r="V2520" s="30" t="e">
        <f>IF(U2520="新設",VLOOKUP('施設リストA-1（直営）'!#REF!,'（新設）照明器具'!$B$5:$C$1990,2,FALSE),IF('部屋別効果（直）'!U2520="撤去",VLOOKUP('施設リストA-1（直営）'!#REF!,'（既設）調査結果'!$B$5:$C$1998,2,FALSE),0))</f>
        <v>#REF!</v>
      </c>
      <c r="W2520" s="29" t="e">
        <f>'施設リストA-1（直営）'!#REF!</f>
        <v>#REF!</v>
      </c>
      <c r="X2520" s="29" t="e">
        <f>'施設リストA-1（直営）'!#REF!</f>
        <v>#REF!</v>
      </c>
      <c r="Y2520" s="30" t="e">
        <f>IF(X2520="新設",VLOOKUP('施設リストA-1（直営）'!#REF!,'（新設）照明器具'!$B$5:$C$1990,2,FALSE),IF('部屋別効果（直）'!X2520="撤去",VLOOKUP('施設リストA-1（直営）'!#REF!,'（既設）調査結果'!$B$5:$C$1998,2,FALSE),0))</f>
        <v>#REF!</v>
      </c>
      <c r="Z2520" s="29" t="e">
        <f>'施設リストA-1（直営）'!#REF!</f>
        <v>#REF!</v>
      </c>
      <c r="AA2520" s="29" t="e">
        <f>'施設リストA-1（直営）'!#REF!</f>
        <v>#REF!</v>
      </c>
      <c r="AB2520" s="30" t="e">
        <f>IF(AA2520="新設",VLOOKUP('施設リストA-1（直営）'!#REF!,'（新設）照明器具'!$B$5:$C$1990,2,FALSE),IF('部屋別効果（直）'!AA2520="撤去",VLOOKUP('施設リストA-1（直営）'!#REF!,'（既設）調査結果'!$B$5:$C$1998,2,FALSE),0))</f>
        <v>#REF!</v>
      </c>
      <c r="AC2520" s="29" t="e">
        <f>'施設リストA-1（直営）'!#REF!</f>
        <v>#REF!</v>
      </c>
      <c r="AD2520" s="29" t="e">
        <f>'施設リストA-1（直営）'!#REF!</f>
        <v>#REF!</v>
      </c>
      <c r="AE2520" s="30" t="e">
        <f>IF(AD2520="新設",VLOOKUP('施設リストA-1（直営）'!#REF!,'（新設）照明器具'!$B$5:$C$1990,2,FALSE),IF('部屋別効果（直）'!AD2520="撤去",VLOOKUP('施設リストA-1（直営）'!#REF!,'（既設）調査結果'!$B$5:$C$1998,2,FALSE),0))</f>
        <v>#REF!</v>
      </c>
      <c r="AF2520" s="29" t="e">
        <f>'施設リストA-1（直営）'!#REF!</f>
        <v>#REF!</v>
      </c>
      <c r="AG2520" s="29" t="e">
        <f>'施設リストA-1（直営）'!#REF!</f>
        <v>#REF!</v>
      </c>
      <c r="AH2520" s="30" t="e">
        <f>IF(AG2520="新設",VLOOKUP('施設リストA-1（直営）'!#REF!,'（新設）照明器具'!$B$5:$C$1990,2,FALSE),IF('部屋別効果（直）'!AG2520="撤去",VLOOKUP('施設リストA-1（直営）'!#REF!,'（既設）調査結果'!$B$5:$C$1998,2,FALSE),0))</f>
        <v>#REF!</v>
      </c>
      <c r="AI2520" s="29" t="e">
        <f>'施設リストA-1（直営）'!#REF!</f>
        <v>#REF!</v>
      </c>
      <c r="AJ2520" s="29" t="e">
        <f>'施設リストA-1（直営）'!#REF!</f>
        <v>#REF!</v>
      </c>
      <c r="AK2520" s="30" t="e">
        <f>IF(AJ2520="新設",VLOOKUP('施設リストA-1（直営）'!#REF!,'（新設）照明器具'!$B$5:$C$1990,2,FALSE),IF('部屋別効果（直）'!AJ2520="撤去",VLOOKUP('施設リストA-1（直営）'!#REF!,'（既設）調査結果'!$B$5:$C$1998,2,FALSE),0))</f>
        <v>#REF!</v>
      </c>
      <c r="AL2520" s="29" t="e">
        <f>'施設リストA-1（直営）'!#REF!</f>
        <v>#REF!</v>
      </c>
    </row>
    <row r="2521" spans="1:38" customFormat="1">
      <c r="A2521" s="94"/>
      <c r="B2521" s="16" t="e">
        <f>'施設リストA-1（直営）'!#REF!</f>
        <v>#REF!</v>
      </c>
      <c r="C2521" s="14" t="e">
        <f>'施設リストA-1（直営）'!#REF!</f>
        <v>#REF!</v>
      </c>
      <c r="D2521" s="94" t="e">
        <f>'施設リストA-1（直営）'!#REF!</f>
        <v>#REF!</v>
      </c>
      <c r="E2521" s="20" t="e">
        <f>'施設リストA-1（直営）'!#REF!</f>
        <v>#REF!</v>
      </c>
      <c r="F2521" s="20" t="e">
        <f>'施設リストA-1（直営）'!#REF!</f>
        <v>#REF!</v>
      </c>
      <c r="G2521" s="13" t="e">
        <f>'施設リストA-1（直営）'!#REF!</f>
        <v>#REF!</v>
      </c>
      <c r="H2521" s="28" t="e">
        <f t="shared" si="39"/>
        <v>#REF!</v>
      </c>
      <c r="I2521" s="29" t="e">
        <f>'施設リストA-1（直営）'!#REF!</f>
        <v>#REF!</v>
      </c>
      <c r="J2521" s="30" t="e">
        <f>IF(I2521="新設",VLOOKUP('施設リストA-1（直営）'!#REF!,'（新設）照明器具'!$B$5:$C$1990,2,FALSE),IF('部屋別効果（直）'!I2521="撤去",VLOOKUP('施設リストA-1（直営）'!#REF!,'（既設）調査結果'!$B$5:$C$1998,2,FALSE),0))</f>
        <v>#REF!</v>
      </c>
      <c r="K2521" s="29" t="e">
        <f>'施設リストA-1（直営）'!#REF!</f>
        <v>#REF!</v>
      </c>
      <c r="L2521" s="29" t="e">
        <f>'施設リストA-1（直営）'!#REF!</f>
        <v>#REF!</v>
      </c>
      <c r="M2521" s="30" t="e">
        <f>IF(L2521="新設",VLOOKUP('施設リストA-1（直営）'!#REF!,'（新設）照明器具'!$B$5:$C$1990,2,FALSE),IF('部屋別効果（直）'!L2521="撤去",VLOOKUP('施設リストA-1（直営）'!#REF!,'（既設）調査結果'!$B$5:$C$1998,2,FALSE),0))</f>
        <v>#REF!</v>
      </c>
      <c r="N2521" s="29" t="e">
        <f>'施設リストA-1（直営）'!#REF!</f>
        <v>#REF!</v>
      </c>
      <c r="O2521" s="29" t="e">
        <f>'施設リストA-1（直営）'!#REF!</f>
        <v>#REF!</v>
      </c>
      <c r="P2521" s="30" t="e">
        <f>IF(O2521="新設",VLOOKUP('施設リストA-1（直営）'!#REF!,'（新設）照明器具'!$B$5:$C$1990,2,FALSE),IF('部屋別効果（直）'!O2521="撤去",VLOOKUP('施設リストA-1（直営）'!#REF!,'（既設）調査結果'!$B$5:$C$1998,2,FALSE),0))</f>
        <v>#REF!</v>
      </c>
      <c r="Q2521" s="29" t="e">
        <f>'施設リストA-1（直営）'!#REF!</f>
        <v>#REF!</v>
      </c>
      <c r="R2521" s="29" t="e">
        <f>'施設リストA-1（直営）'!#REF!</f>
        <v>#REF!</v>
      </c>
      <c r="S2521" s="30" t="e">
        <f>IF(R2521="新設",VLOOKUP('施設リストA-1（直営）'!#REF!,'（新設）照明器具'!$B$5:$C$1990,2,FALSE),IF('部屋別効果（直）'!R2521="撤去",VLOOKUP('施設リストA-1（直営）'!#REF!,'（既設）調査結果'!$B$5:$C$1998,2,FALSE),0))</f>
        <v>#REF!</v>
      </c>
      <c r="T2521" s="29" t="e">
        <f>'施設リストA-1（直営）'!#REF!</f>
        <v>#REF!</v>
      </c>
      <c r="U2521" s="29" t="e">
        <f>'施設リストA-1（直営）'!#REF!</f>
        <v>#REF!</v>
      </c>
      <c r="V2521" s="30" t="e">
        <f>IF(U2521="新設",VLOOKUP('施設リストA-1（直営）'!#REF!,'（新設）照明器具'!$B$5:$C$1990,2,FALSE),IF('部屋別効果（直）'!U2521="撤去",VLOOKUP('施設リストA-1（直営）'!#REF!,'（既設）調査結果'!$B$5:$C$1998,2,FALSE),0))</f>
        <v>#REF!</v>
      </c>
      <c r="W2521" s="29" t="e">
        <f>'施設リストA-1（直営）'!#REF!</f>
        <v>#REF!</v>
      </c>
      <c r="X2521" s="29" t="e">
        <f>'施設リストA-1（直営）'!#REF!</f>
        <v>#REF!</v>
      </c>
      <c r="Y2521" s="30" t="e">
        <f>IF(X2521="新設",VLOOKUP('施設リストA-1（直営）'!#REF!,'（新設）照明器具'!$B$5:$C$1990,2,FALSE),IF('部屋別効果（直）'!X2521="撤去",VLOOKUP('施設リストA-1（直営）'!#REF!,'（既設）調査結果'!$B$5:$C$1998,2,FALSE),0))</f>
        <v>#REF!</v>
      </c>
      <c r="Z2521" s="29" t="e">
        <f>'施設リストA-1（直営）'!#REF!</f>
        <v>#REF!</v>
      </c>
      <c r="AA2521" s="29" t="e">
        <f>'施設リストA-1（直営）'!#REF!</f>
        <v>#REF!</v>
      </c>
      <c r="AB2521" s="30" t="e">
        <f>IF(AA2521="新設",VLOOKUP('施設リストA-1（直営）'!#REF!,'（新設）照明器具'!$B$5:$C$1990,2,FALSE),IF('部屋別効果（直）'!AA2521="撤去",VLOOKUP('施設リストA-1（直営）'!#REF!,'（既設）調査結果'!$B$5:$C$1998,2,FALSE),0))</f>
        <v>#REF!</v>
      </c>
      <c r="AC2521" s="29" t="e">
        <f>'施設リストA-1（直営）'!#REF!</f>
        <v>#REF!</v>
      </c>
      <c r="AD2521" s="29" t="e">
        <f>'施設リストA-1（直営）'!#REF!</f>
        <v>#REF!</v>
      </c>
      <c r="AE2521" s="30" t="e">
        <f>IF(AD2521="新設",VLOOKUP('施設リストA-1（直営）'!#REF!,'（新設）照明器具'!$B$5:$C$1990,2,FALSE),IF('部屋別効果（直）'!AD2521="撤去",VLOOKUP('施設リストA-1（直営）'!#REF!,'（既設）調査結果'!$B$5:$C$1998,2,FALSE),0))</f>
        <v>#REF!</v>
      </c>
      <c r="AF2521" s="29" t="e">
        <f>'施設リストA-1（直営）'!#REF!</f>
        <v>#REF!</v>
      </c>
      <c r="AG2521" s="29" t="e">
        <f>'施設リストA-1（直営）'!#REF!</f>
        <v>#REF!</v>
      </c>
      <c r="AH2521" s="30" t="e">
        <f>IF(AG2521="新設",VLOOKUP('施設リストA-1（直営）'!#REF!,'（新設）照明器具'!$B$5:$C$1990,2,FALSE),IF('部屋別効果（直）'!AG2521="撤去",VLOOKUP('施設リストA-1（直営）'!#REF!,'（既設）調査結果'!$B$5:$C$1998,2,FALSE),0))</f>
        <v>#REF!</v>
      </c>
      <c r="AI2521" s="29" t="e">
        <f>'施設リストA-1（直営）'!#REF!</f>
        <v>#REF!</v>
      </c>
      <c r="AJ2521" s="29" t="e">
        <f>'施設リストA-1（直営）'!#REF!</f>
        <v>#REF!</v>
      </c>
      <c r="AK2521" s="30" t="e">
        <f>IF(AJ2521="新設",VLOOKUP('施設リストA-1（直営）'!#REF!,'（新設）照明器具'!$B$5:$C$1990,2,FALSE),IF('部屋別効果（直）'!AJ2521="撤去",VLOOKUP('施設リストA-1（直営）'!#REF!,'（既設）調査結果'!$B$5:$C$1998,2,FALSE),0))</f>
        <v>#REF!</v>
      </c>
      <c r="AL2521" s="29" t="e">
        <f>'施設リストA-1（直営）'!#REF!</f>
        <v>#REF!</v>
      </c>
    </row>
    <row r="2522" spans="1:38" customFormat="1">
      <c r="A2522" s="94"/>
      <c r="B2522" s="16" t="e">
        <f>'施設リストA-1（直営）'!#REF!</f>
        <v>#REF!</v>
      </c>
      <c r="C2522" s="14" t="e">
        <f>'施設リストA-1（直営）'!#REF!</f>
        <v>#REF!</v>
      </c>
      <c r="D2522" s="94" t="e">
        <f>'施設リストA-1（直営）'!#REF!</f>
        <v>#REF!</v>
      </c>
      <c r="E2522" s="20" t="e">
        <f>'施設リストA-1（直営）'!#REF!</f>
        <v>#REF!</v>
      </c>
      <c r="F2522" s="20" t="e">
        <f>'施設リストA-1（直営）'!#REF!</f>
        <v>#REF!</v>
      </c>
      <c r="G2522" s="13" t="e">
        <f>'施設リストA-1（直営）'!#REF!</f>
        <v>#REF!</v>
      </c>
      <c r="H2522" s="28" t="e">
        <f t="shared" si="39"/>
        <v>#REF!</v>
      </c>
      <c r="I2522" s="29" t="e">
        <f>'施設リストA-1（直営）'!#REF!</f>
        <v>#REF!</v>
      </c>
      <c r="J2522" s="30" t="e">
        <f>IF(I2522="新設",VLOOKUP('施設リストA-1（直営）'!#REF!,'（新設）照明器具'!$B$5:$C$1990,2,FALSE),IF('部屋別効果（直）'!I2522="撤去",VLOOKUP('施設リストA-1（直営）'!#REF!,'（既設）調査結果'!$B$5:$C$1998,2,FALSE),0))</f>
        <v>#REF!</v>
      </c>
      <c r="K2522" s="29" t="e">
        <f>'施設リストA-1（直営）'!#REF!</f>
        <v>#REF!</v>
      </c>
      <c r="L2522" s="29" t="e">
        <f>'施設リストA-1（直営）'!#REF!</f>
        <v>#REF!</v>
      </c>
      <c r="M2522" s="30" t="e">
        <f>IF(L2522="新設",VLOOKUP('施設リストA-1（直営）'!#REF!,'（新設）照明器具'!$B$5:$C$1990,2,FALSE),IF('部屋別効果（直）'!L2522="撤去",VLOOKUP('施設リストA-1（直営）'!#REF!,'（既設）調査結果'!$B$5:$C$1998,2,FALSE),0))</f>
        <v>#REF!</v>
      </c>
      <c r="N2522" s="29" t="e">
        <f>'施設リストA-1（直営）'!#REF!</f>
        <v>#REF!</v>
      </c>
      <c r="O2522" s="29" t="e">
        <f>'施設リストA-1（直営）'!#REF!</f>
        <v>#REF!</v>
      </c>
      <c r="P2522" s="30" t="e">
        <f>IF(O2522="新設",VLOOKUP('施設リストA-1（直営）'!#REF!,'（新設）照明器具'!$B$5:$C$1990,2,FALSE),IF('部屋別効果（直）'!O2522="撤去",VLOOKUP('施設リストA-1（直営）'!#REF!,'（既設）調査結果'!$B$5:$C$1998,2,FALSE),0))</f>
        <v>#REF!</v>
      </c>
      <c r="Q2522" s="29" t="e">
        <f>'施設リストA-1（直営）'!#REF!</f>
        <v>#REF!</v>
      </c>
      <c r="R2522" s="29" t="e">
        <f>'施設リストA-1（直営）'!#REF!</f>
        <v>#REF!</v>
      </c>
      <c r="S2522" s="30" t="e">
        <f>IF(R2522="新設",VLOOKUP('施設リストA-1（直営）'!#REF!,'（新設）照明器具'!$B$5:$C$1990,2,FALSE),IF('部屋別効果（直）'!R2522="撤去",VLOOKUP('施設リストA-1（直営）'!#REF!,'（既設）調査結果'!$B$5:$C$1998,2,FALSE),0))</f>
        <v>#REF!</v>
      </c>
      <c r="T2522" s="29" t="e">
        <f>'施設リストA-1（直営）'!#REF!</f>
        <v>#REF!</v>
      </c>
      <c r="U2522" s="29" t="e">
        <f>'施設リストA-1（直営）'!#REF!</f>
        <v>#REF!</v>
      </c>
      <c r="V2522" s="30" t="e">
        <f>IF(U2522="新設",VLOOKUP('施設リストA-1（直営）'!#REF!,'（新設）照明器具'!$B$5:$C$1990,2,FALSE),IF('部屋別効果（直）'!U2522="撤去",VLOOKUP('施設リストA-1（直営）'!#REF!,'（既設）調査結果'!$B$5:$C$1998,2,FALSE),0))</f>
        <v>#REF!</v>
      </c>
      <c r="W2522" s="29" t="e">
        <f>'施設リストA-1（直営）'!#REF!</f>
        <v>#REF!</v>
      </c>
      <c r="X2522" s="29" t="e">
        <f>'施設リストA-1（直営）'!#REF!</f>
        <v>#REF!</v>
      </c>
      <c r="Y2522" s="30" t="e">
        <f>IF(X2522="新設",VLOOKUP('施設リストA-1（直営）'!#REF!,'（新設）照明器具'!$B$5:$C$1990,2,FALSE),IF('部屋別効果（直）'!X2522="撤去",VLOOKUP('施設リストA-1（直営）'!#REF!,'（既設）調査結果'!$B$5:$C$1998,2,FALSE),0))</f>
        <v>#REF!</v>
      </c>
      <c r="Z2522" s="29" t="e">
        <f>'施設リストA-1（直営）'!#REF!</f>
        <v>#REF!</v>
      </c>
      <c r="AA2522" s="29" t="e">
        <f>'施設リストA-1（直営）'!#REF!</f>
        <v>#REF!</v>
      </c>
      <c r="AB2522" s="30" t="e">
        <f>IF(AA2522="新設",VLOOKUP('施設リストA-1（直営）'!#REF!,'（新設）照明器具'!$B$5:$C$1990,2,FALSE),IF('部屋別効果（直）'!AA2522="撤去",VLOOKUP('施設リストA-1（直営）'!#REF!,'（既設）調査結果'!$B$5:$C$1998,2,FALSE),0))</f>
        <v>#REF!</v>
      </c>
      <c r="AC2522" s="29" t="e">
        <f>'施設リストA-1（直営）'!#REF!</f>
        <v>#REF!</v>
      </c>
      <c r="AD2522" s="29" t="e">
        <f>'施設リストA-1（直営）'!#REF!</f>
        <v>#REF!</v>
      </c>
      <c r="AE2522" s="30" t="e">
        <f>IF(AD2522="新設",VLOOKUP('施設リストA-1（直営）'!#REF!,'（新設）照明器具'!$B$5:$C$1990,2,FALSE),IF('部屋別効果（直）'!AD2522="撤去",VLOOKUP('施設リストA-1（直営）'!#REF!,'（既設）調査結果'!$B$5:$C$1998,2,FALSE),0))</f>
        <v>#REF!</v>
      </c>
      <c r="AF2522" s="29" t="e">
        <f>'施設リストA-1（直営）'!#REF!</f>
        <v>#REF!</v>
      </c>
      <c r="AG2522" s="29" t="e">
        <f>'施設リストA-1（直営）'!#REF!</f>
        <v>#REF!</v>
      </c>
      <c r="AH2522" s="30" t="e">
        <f>IF(AG2522="新設",VLOOKUP('施設リストA-1（直営）'!#REF!,'（新設）照明器具'!$B$5:$C$1990,2,FALSE),IF('部屋別効果（直）'!AG2522="撤去",VLOOKUP('施設リストA-1（直営）'!#REF!,'（既設）調査結果'!$B$5:$C$1998,2,FALSE),0))</f>
        <v>#REF!</v>
      </c>
      <c r="AI2522" s="29" t="e">
        <f>'施設リストA-1（直営）'!#REF!</f>
        <v>#REF!</v>
      </c>
      <c r="AJ2522" s="29" t="e">
        <f>'施設リストA-1（直営）'!#REF!</f>
        <v>#REF!</v>
      </c>
      <c r="AK2522" s="30" t="e">
        <f>IF(AJ2522="新設",VLOOKUP('施設リストA-1（直営）'!#REF!,'（新設）照明器具'!$B$5:$C$1990,2,FALSE),IF('部屋別効果（直）'!AJ2522="撤去",VLOOKUP('施設リストA-1（直営）'!#REF!,'（既設）調査結果'!$B$5:$C$1998,2,FALSE),0))</f>
        <v>#REF!</v>
      </c>
      <c r="AL2522" s="29" t="e">
        <f>'施設リストA-1（直営）'!#REF!</f>
        <v>#REF!</v>
      </c>
    </row>
    <row r="2523" spans="1:38" customFormat="1">
      <c r="A2523" s="94"/>
      <c r="B2523" s="16" t="e">
        <f>'施設リストA-1（直営）'!#REF!</f>
        <v>#REF!</v>
      </c>
      <c r="C2523" s="14" t="e">
        <f>'施設リストA-1（直営）'!#REF!</f>
        <v>#REF!</v>
      </c>
      <c r="D2523" s="94" t="e">
        <f>'施設リストA-1（直営）'!#REF!</f>
        <v>#REF!</v>
      </c>
      <c r="E2523" s="20" t="e">
        <f>'施設リストA-1（直営）'!#REF!</f>
        <v>#REF!</v>
      </c>
      <c r="F2523" s="20" t="e">
        <f>'施設リストA-1（直営）'!#REF!</f>
        <v>#REF!</v>
      </c>
      <c r="G2523" s="13" t="e">
        <f>'施設リストA-1（直営）'!#REF!</f>
        <v>#REF!</v>
      </c>
      <c r="H2523" s="28" t="e">
        <f t="shared" si="39"/>
        <v>#REF!</v>
      </c>
      <c r="I2523" s="29" t="e">
        <f>'施設リストA-1（直営）'!#REF!</f>
        <v>#REF!</v>
      </c>
      <c r="J2523" s="30" t="e">
        <f>IF(I2523="新設",VLOOKUP('施設リストA-1（直営）'!#REF!,'（新設）照明器具'!$B$5:$C$1990,2,FALSE),IF('部屋別効果（直）'!I2523="撤去",VLOOKUP('施設リストA-1（直営）'!#REF!,'（既設）調査結果'!$B$5:$C$1998,2,FALSE),0))</f>
        <v>#REF!</v>
      </c>
      <c r="K2523" s="29" t="e">
        <f>'施設リストA-1（直営）'!#REF!</f>
        <v>#REF!</v>
      </c>
      <c r="L2523" s="29" t="e">
        <f>'施設リストA-1（直営）'!#REF!</f>
        <v>#REF!</v>
      </c>
      <c r="M2523" s="30" t="e">
        <f>IF(L2523="新設",VLOOKUP('施設リストA-1（直営）'!#REF!,'（新設）照明器具'!$B$5:$C$1990,2,FALSE),IF('部屋別効果（直）'!L2523="撤去",VLOOKUP('施設リストA-1（直営）'!#REF!,'（既設）調査結果'!$B$5:$C$1998,2,FALSE),0))</f>
        <v>#REF!</v>
      </c>
      <c r="N2523" s="29" t="e">
        <f>'施設リストA-1（直営）'!#REF!</f>
        <v>#REF!</v>
      </c>
      <c r="O2523" s="29" t="e">
        <f>'施設リストA-1（直営）'!#REF!</f>
        <v>#REF!</v>
      </c>
      <c r="P2523" s="30" t="e">
        <f>IF(O2523="新設",VLOOKUP('施設リストA-1（直営）'!#REF!,'（新設）照明器具'!$B$5:$C$1990,2,FALSE),IF('部屋別効果（直）'!O2523="撤去",VLOOKUP('施設リストA-1（直営）'!#REF!,'（既設）調査結果'!$B$5:$C$1998,2,FALSE),0))</f>
        <v>#REF!</v>
      </c>
      <c r="Q2523" s="29" t="e">
        <f>'施設リストA-1（直営）'!#REF!</f>
        <v>#REF!</v>
      </c>
      <c r="R2523" s="29" t="e">
        <f>'施設リストA-1（直営）'!#REF!</f>
        <v>#REF!</v>
      </c>
      <c r="S2523" s="30" t="e">
        <f>IF(R2523="新設",VLOOKUP('施設リストA-1（直営）'!#REF!,'（新設）照明器具'!$B$5:$C$1990,2,FALSE),IF('部屋別効果（直）'!R2523="撤去",VLOOKUP('施設リストA-1（直営）'!#REF!,'（既設）調査結果'!$B$5:$C$1998,2,FALSE),0))</f>
        <v>#REF!</v>
      </c>
      <c r="T2523" s="29" t="e">
        <f>'施設リストA-1（直営）'!#REF!</f>
        <v>#REF!</v>
      </c>
      <c r="U2523" s="29" t="e">
        <f>'施設リストA-1（直営）'!#REF!</f>
        <v>#REF!</v>
      </c>
      <c r="V2523" s="30" t="e">
        <f>IF(U2523="新設",VLOOKUP('施設リストA-1（直営）'!#REF!,'（新設）照明器具'!$B$5:$C$1990,2,FALSE),IF('部屋別効果（直）'!U2523="撤去",VLOOKUP('施設リストA-1（直営）'!#REF!,'（既設）調査結果'!$B$5:$C$1998,2,FALSE),0))</f>
        <v>#REF!</v>
      </c>
      <c r="W2523" s="29" t="e">
        <f>'施設リストA-1（直営）'!#REF!</f>
        <v>#REF!</v>
      </c>
      <c r="X2523" s="29" t="e">
        <f>'施設リストA-1（直営）'!#REF!</f>
        <v>#REF!</v>
      </c>
      <c r="Y2523" s="30" t="e">
        <f>IF(X2523="新設",VLOOKUP('施設リストA-1（直営）'!#REF!,'（新設）照明器具'!$B$5:$C$1990,2,FALSE),IF('部屋別効果（直）'!X2523="撤去",VLOOKUP('施設リストA-1（直営）'!#REF!,'（既設）調査結果'!$B$5:$C$1998,2,FALSE),0))</f>
        <v>#REF!</v>
      </c>
      <c r="Z2523" s="29" t="e">
        <f>'施設リストA-1（直営）'!#REF!</f>
        <v>#REF!</v>
      </c>
      <c r="AA2523" s="29" t="e">
        <f>'施設リストA-1（直営）'!#REF!</f>
        <v>#REF!</v>
      </c>
      <c r="AB2523" s="30" t="e">
        <f>IF(AA2523="新設",VLOOKUP('施設リストA-1（直営）'!#REF!,'（新設）照明器具'!$B$5:$C$1990,2,FALSE),IF('部屋別効果（直）'!AA2523="撤去",VLOOKUP('施設リストA-1（直営）'!#REF!,'（既設）調査結果'!$B$5:$C$1998,2,FALSE),0))</f>
        <v>#REF!</v>
      </c>
      <c r="AC2523" s="29" t="e">
        <f>'施設リストA-1（直営）'!#REF!</f>
        <v>#REF!</v>
      </c>
      <c r="AD2523" s="29" t="e">
        <f>'施設リストA-1（直営）'!#REF!</f>
        <v>#REF!</v>
      </c>
      <c r="AE2523" s="30" t="e">
        <f>IF(AD2523="新設",VLOOKUP('施設リストA-1（直営）'!#REF!,'（新設）照明器具'!$B$5:$C$1990,2,FALSE),IF('部屋別効果（直）'!AD2523="撤去",VLOOKUP('施設リストA-1（直営）'!#REF!,'（既設）調査結果'!$B$5:$C$1998,2,FALSE),0))</f>
        <v>#REF!</v>
      </c>
      <c r="AF2523" s="29" t="e">
        <f>'施設リストA-1（直営）'!#REF!</f>
        <v>#REF!</v>
      </c>
      <c r="AG2523" s="29" t="e">
        <f>'施設リストA-1（直営）'!#REF!</f>
        <v>#REF!</v>
      </c>
      <c r="AH2523" s="30" t="e">
        <f>IF(AG2523="新設",VLOOKUP('施設リストA-1（直営）'!#REF!,'（新設）照明器具'!$B$5:$C$1990,2,FALSE),IF('部屋別効果（直）'!AG2523="撤去",VLOOKUP('施設リストA-1（直営）'!#REF!,'（既設）調査結果'!$B$5:$C$1998,2,FALSE),0))</f>
        <v>#REF!</v>
      </c>
      <c r="AI2523" s="29" t="e">
        <f>'施設リストA-1（直営）'!#REF!</f>
        <v>#REF!</v>
      </c>
      <c r="AJ2523" s="29" t="e">
        <f>'施設リストA-1（直営）'!#REF!</f>
        <v>#REF!</v>
      </c>
      <c r="AK2523" s="30" t="e">
        <f>IF(AJ2523="新設",VLOOKUP('施設リストA-1（直営）'!#REF!,'（新設）照明器具'!$B$5:$C$1990,2,FALSE),IF('部屋別効果（直）'!AJ2523="撤去",VLOOKUP('施設リストA-1（直営）'!#REF!,'（既設）調査結果'!$B$5:$C$1998,2,FALSE),0))</f>
        <v>#REF!</v>
      </c>
      <c r="AL2523" s="29" t="e">
        <f>'施設リストA-1（直営）'!#REF!</f>
        <v>#REF!</v>
      </c>
    </row>
    <row r="2524" spans="1:38" customFormat="1">
      <c r="A2524" s="94"/>
      <c r="B2524" s="16" t="e">
        <f>'施設リストA-1（直営）'!#REF!</f>
        <v>#REF!</v>
      </c>
      <c r="C2524" s="14" t="e">
        <f>'施設リストA-1（直営）'!#REF!</f>
        <v>#REF!</v>
      </c>
      <c r="D2524" s="94" t="e">
        <f>'施設リストA-1（直営）'!#REF!</f>
        <v>#REF!</v>
      </c>
      <c r="E2524" s="20" t="e">
        <f>'施設リストA-1（直営）'!#REF!</f>
        <v>#REF!</v>
      </c>
      <c r="F2524" s="20" t="e">
        <f>'施設リストA-1（直営）'!#REF!</f>
        <v>#REF!</v>
      </c>
      <c r="G2524" s="13" t="e">
        <f>'施設リストA-1（直営）'!#REF!</f>
        <v>#REF!</v>
      </c>
      <c r="H2524" s="28" t="e">
        <f t="shared" si="39"/>
        <v>#REF!</v>
      </c>
      <c r="I2524" s="29" t="e">
        <f>'施設リストA-1（直営）'!#REF!</f>
        <v>#REF!</v>
      </c>
      <c r="J2524" s="30" t="e">
        <f>IF(I2524="新設",VLOOKUP('施設リストA-1（直営）'!#REF!,'（新設）照明器具'!$B$5:$C$1990,2,FALSE),IF('部屋別効果（直）'!I2524="撤去",VLOOKUP('施設リストA-1（直営）'!#REF!,'（既設）調査結果'!$B$5:$C$1998,2,FALSE),0))</f>
        <v>#REF!</v>
      </c>
      <c r="K2524" s="29" t="e">
        <f>'施設リストA-1（直営）'!#REF!</f>
        <v>#REF!</v>
      </c>
      <c r="L2524" s="29" t="e">
        <f>'施設リストA-1（直営）'!#REF!</f>
        <v>#REF!</v>
      </c>
      <c r="M2524" s="30" t="e">
        <f>IF(L2524="新設",VLOOKUP('施設リストA-1（直営）'!#REF!,'（新設）照明器具'!$B$5:$C$1990,2,FALSE),IF('部屋別効果（直）'!L2524="撤去",VLOOKUP('施設リストA-1（直営）'!#REF!,'（既設）調査結果'!$B$5:$C$1998,2,FALSE),0))</f>
        <v>#REF!</v>
      </c>
      <c r="N2524" s="29" t="e">
        <f>'施設リストA-1（直営）'!#REF!</f>
        <v>#REF!</v>
      </c>
      <c r="O2524" s="29" t="e">
        <f>'施設リストA-1（直営）'!#REF!</f>
        <v>#REF!</v>
      </c>
      <c r="P2524" s="30" t="e">
        <f>IF(O2524="新設",VLOOKUP('施設リストA-1（直営）'!#REF!,'（新設）照明器具'!$B$5:$C$1990,2,FALSE),IF('部屋別効果（直）'!O2524="撤去",VLOOKUP('施設リストA-1（直営）'!#REF!,'（既設）調査結果'!$B$5:$C$1998,2,FALSE),0))</f>
        <v>#REF!</v>
      </c>
      <c r="Q2524" s="29" t="e">
        <f>'施設リストA-1（直営）'!#REF!</f>
        <v>#REF!</v>
      </c>
      <c r="R2524" s="29" t="e">
        <f>'施設リストA-1（直営）'!#REF!</f>
        <v>#REF!</v>
      </c>
      <c r="S2524" s="30" t="e">
        <f>IF(R2524="新設",VLOOKUP('施設リストA-1（直営）'!#REF!,'（新設）照明器具'!$B$5:$C$1990,2,FALSE),IF('部屋別効果（直）'!R2524="撤去",VLOOKUP('施設リストA-1（直営）'!#REF!,'（既設）調査結果'!$B$5:$C$1998,2,FALSE),0))</f>
        <v>#REF!</v>
      </c>
      <c r="T2524" s="29" t="e">
        <f>'施設リストA-1（直営）'!#REF!</f>
        <v>#REF!</v>
      </c>
      <c r="U2524" s="29" t="e">
        <f>'施設リストA-1（直営）'!#REF!</f>
        <v>#REF!</v>
      </c>
      <c r="V2524" s="30" t="e">
        <f>IF(U2524="新設",VLOOKUP('施設リストA-1（直営）'!#REF!,'（新設）照明器具'!$B$5:$C$1990,2,FALSE),IF('部屋別効果（直）'!U2524="撤去",VLOOKUP('施設リストA-1（直営）'!#REF!,'（既設）調査結果'!$B$5:$C$1998,2,FALSE),0))</f>
        <v>#REF!</v>
      </c>
      <c r="W2524" s="29" t="e">
        <f>'施設リストA-1（直営）'!#REF!</f>
        <v>#REF!</v>
      </c>
      <c r="X2524" s="29" t="e">
        <f>'施設リストA-1（直営）'!#REF!</f>
        <v>#REF!</v>
      </c>
      <c r="Y2524" s="30" t="e">
        <f>IF(X2524="新設",VLOOKUP('施設リストA-1（直営）'!#REF!,'（新設）照明器具'!$B$5:$C$1990,2,FALSE),IF('部屋別効果（直）'!X2524="撤去",VLOOKUP('施設リストA-1（直営）'!#REF!,'（既設）調査結果'!$B$5:$C$1998,2,FALSE),0))</f>
        <v>#REF!</v>
      </c>
      <c r="Z2524" s="29" t="e">
        <f>'施設リストA-1（直営）'!#REF!</f>
        <v>#REF!</v>
      </c>
      <c r="AA2524" s="29" t="e">
        <f>'施設リストA-1（直営）'!#REF!</f>
        <v>#REF!</v>
      </c>
      <c r="AB2524" s="30" t="e">
        <f>IF(AA2524="新設",VLOOKUP('施設リストA-1（直営）'!#REF!,'（新設）照明器具'!$B$5:$C$1990,2,FALSE),IF('部屋別効果（直）'!AA2524="撤去",VLOOKUP('施設リストA-1（直営）'!#REF!,'（既設）調査結果'!$B$5:$C$1998,2,FALSE),0))</f>
        <v>#REF!</v>
      </c>
      <c r="AC2524" s="29" t="e">
        <f>'施設リストA-1（直営）'!#REF!</f>
        <v>#REF!</v>
      </c>
      <c r="AD2524" s="29" t="e">
        <f>'施設リストA-1（直営）'!#REF!</f>
        <v>#REF!</v>
      </c>
      <c r="AE2524" s="30" t="e">
        <f>IF(AD2524="新設",VLOOKUP('施設リストA-1（直営）'!#REF!,'（新設）照明器具'!$B$5:$C$1990,2,FALSE),IF('部屋別効果（直）'!AD2524="撤去",VLOOKUP('施設リストA-1（直営）'!#REF!,'（既設）調査結果'!$B$5:$C$1998,2,FALSE),0))</f>
        <v>#REF!</v>
      </c>
      <c r="AF2524" s="29" t="e">
        <f>'施設リストA-1（直営）'!#REF!</f>
        <v>#REF!</v>
      </c>
      <c r="AG2524" s="29" t="e">
        <f>'施設リストA-1（直営）'!#REF!</f>
        <v>#REF!</v>
      </c>
      <c r="AH2524" s="30" t="e">
        <f>IF(AG2524="新設",VLOOKUP('施設リストA-1（直営）'!#REF!,'（新設）照明器具'!$B$5:$C$1990,2,FALSE),IF('部屋別効果（直）'!AG2524="撤去",VLOOKUP('施設リストA-1（直営）'!#REF!,'（既設）調査結果'!$B$5:$C$1998,2,FALSE),0))</f>
        <v>#REF!</v>
      </c>
      <c r="AI2524" s="29" t="e">
        <f>'施設リストA-1（直営）'!#REF!</f>
        <v>#REF!</v>
      </c>
      <c r="AJ2524" s="29" t="e">
        <f>'施設リストA-1（直営）'!#REF!</f>
        <v>#REF!</v>
      </c>
      <c r="AK2524" s="30" t="e">
        <f>IF(AJ2524="新設",VLOOKUP('施設リストA-1（直営）'!#REF!,'（新設）照明器具'!$B$5:$C$1990,2,FALSE),IF('部屋別効果（直）'!AJ2524="撤去",VLOOKUP('施設リストA-1（直営）'!#REF!,'（既設）調査結果'!$B$5:$C$1998,2,FALSE),0))</f>
        <v>#REF!</v>
      </c>
      <c r="AL2524" s="29" t="e">
        <f>'施設リストA-1（直営）'!#REF!</f>
        <v>#REF!</v>
      </c>
    </row>
    <row r="2525" spans="1:38" customFormat="1">
      <c r="A2525" s="94"/>
      <c r="B2525" s="16" t="e">
        <f>'施設リストA-1（直営）'!#REF!</f>
        <v>#REF!</v>
      </c>
      <c r="C2525" s="14" t="e">
        <f>'施設リストA-1（直営）'!#REF!</f>
        <v>#REF!</v>
      </c>
      <c r="D2525" s="94" t="e">
        <f>'施設リストA-1（直営）'!#REF!</f>
        <v>#REF!</v>
      </c>
      <c r="E2525" s="20" t="e">
        <f>'施設リストA-1（直営）'!#REF!</f>
        <v>#REF!</v>
      </c>
      <c r="F2525" s="20" t="e">
        <f>'施設リストA-1（直営）'!#REF!</f>
        <v>#REF!</v>
      </c>
      <c r="G2525" s="13" t="e">
        <f>'施設リストA-1（直営）'!#REF!</f>
        <v>#REF!</v>
      </c>
      <c r="H2525" s="28" t="e">
        <f t="shared" si="39"/>
        <v>#REF!</v>
      </c>
      <c r="I2525" s="29" t="e">
        <f>'施設リストA-1（直営）'!#REF!</f>
        <v>#REF!</v>
      </c>
      <c r="J2525" s="30" t="e">
        <f>IF(I2525="新設",VLOOKUP('施設リストA-1（直営）'!#REF!,'（新設）照明器具'!$B$5:$C$1990,2,FALSE),IF('部屋別効果（直）'!I2525="撤去",VLOOKUP('施設リストA-1（直営）'!#REF!,'（既設）調査結果'!$B$5:$C$1998,2,FALSE),0))</f>
        <v>#REF!</v>
      </c>
      <c r="K2525" s="29" t="e">
        <f>'施設リストA-1（直営）'!#REF!</f>
        <v>#REF!</v>
      </c>
      <c r="L2525" s="29" t="e">
        <f>'施設リストA-1（直営）'!#REF!</f>
        <v>#REF!</v>
      </c>
      <c r="M2525" s="30" t="e">
        <f>IF(L2525="新設",VLOOKUP('施設リストA-1（直営）'!#REF!,'（新設）照明器具'!$B$5:$C$1990,2,FALSE),IF('部屋別効果（直）'!L2525="撤去",VLOOKUP('施設リストA-1（直営）'!#REF!,'（既設）調査結果'!$B$5:$C$1998,2,FALSE),0))</f>
        <v>#REF!</v>
      </c>
      <c r="N2525" s="29" t="e">
        <f>'施設リストA-1（直営）'!#REF!</f>
        <v>#REF!</v>
      </c>
      <c r="O2525" s="29" t="e">
        <f>'施設リストA-1（直営）'!#REF!</f>
        <v>#REF!</v>
      </c>
      <c r="P2525" s="30" t="e">
        <f>IF(O2525="新設",VLOOKUP('施設リストA-1（直営）'!#REF!,'（新設）照明器具'!$B$5:$C$1990,2,FALSE),IF('部屋別効果（直）'!O2525="撤去",VLOOKUP('施設リストA-1（直営）'!#REF!,'（既設）調査結果'!$B$5:$C$1998,2,FALSE),0))</f>
        <v>#REF!</v>
      </c>
      <c r="Q2525" s="29" t="e">
        <f>'施設リストA-1（直営）'!#REF!</f>
        <v>#REF!</v>
      </c>
      <c r="R2525" s="29" t="e">
        <f>'施設リストA-1（直営）'!#REF!</f>
        <v>#REF!</v>
      </c>
      <c r="S2525" s="30" t="e">
        <f>IF(R2525="新設",VLOOKUP('施設リストA-1（直営）'!#REF!,'（新設）照明器具'!$B$5:$C$1990,2,FALSE),IF('部屋別効果（直）'!R2525="撤去",VLOOKUP('施設リストA-1（直営）'!#REF!,'（既設）調査結果'!$B$5:$C$1998,2,FALSE),0))</f>
        <v>#REF!</v>
      </c>
      <c r="T2525" s="29" t="e">
        <f>'施設リストA-1（直営）'!#REF!</f>
        <v>#REF!</v>
      </c>
      <c r="U2525" s="29" t="e">
        <f>'施設リストA-1（直営）'!#REF!</f>
        <v>#REF!</v>
      </c>
      <c r="V2525" s="30" t="e">
        <f>IF(U2525="新設",VLOOKUP('施設リストA-1（直営）'!#REF!,'（新設）照明器具'!$B$5:$C$1990,2,FALSE),IF('部屋別効果（直）'!U2525="撤去",VLOOKUP('施設リストA-1（直営）'!#REF!,'（既設）調査結果'!$B$5:$C$1998,2,FALSE),0))</f>
        <v>#REF!</v>
      </c>
      <c r="W2525" s="29" t="e">
        <f>'施設リストA-1（直営）'!#REF!</f>
        <v>#REF!</v>
      </c>
      <c r="X2525" s="29" t="e">
        <f>'施設リストA-1（直営）'!#REF!</f>
        <v>#REF!</v>
      </c>
      <c r="Y2525" s="30" t="e">
        <f>IF(X2525="新設",VLOOKUP('施設リストA-1（直営）'!#REF!,'（新設）照明器具'!$B$5:$C$1990,2,FALSE),IF('部屋別効果（直）'!X2525="撤去",VLOOKUP('施設リストA-1（直営）'!#REF!,'（既設）調査結果'!$B$5:$C$1998,2,FALSE),0))</f>
        <v>#REF!</v>
      </c>
      <c r="Z2525" s="29" t="e">
        <f>'施設リストA-1（直営）'!#REF!</f>
        <v>#REF!</v>
      </c>
      <c r="AA2525" s="29" t="e">
        <f>'施設リストA-1（直営）'!#REF!</f>
        <v>#REF!</v>
      </c>
      <c r="AB2525" s="30" t="e">
        <f>IF(AA2525="新設",VLOOKUP('施設リストA-1（直営）'!#REF!,'（新設）照明器具'!$B$5:$C$1990,2,FALSE),IF('部屋別効果（直）'!AA2525="撤去",VLOOKUP('施設リストA-1（直営）'!#REF!,'（既設）調査結果'!$B$5:$C$1998,2,FALSE),0))</f>
        <v>#REF!</v>
      </c>
      <c r="AC2525" s="29" t="e">
        <f>'施設リストA-1（直営）'!#REF!</f>
        <v>#REF!</v>
      </c>
      <c r="AD2525" s="29" t="e">
        <f>'施設リストA-1（直営）'!#REF!</f>
        <v>#REF!</v>
      </c>
      <c r="AE2525" s="30" t="e">
        <f>IF(AD2525="新設",VLOOKUP('施設リストA-1（直営）'!#REF!,'（新設）照明器具'!$B$5:$C$1990,2,FALSE),IF('部屋別効果（直）'!AD2525="撤去",VLOOKUP('施設リストA-1（直営）'!#REF!,'（既設）調査結果'!$B$5:$C$1998,2,FALSE),0))</f>
        <v>#REF!</v>
      </c>
      <c r="AF2525" s="29" t="e">
        <f>'施設リストA-1（直営）'!#REF!</f>
        <v>#REF!</v>
      </c>
      <c r="AG2525" s="29" t="e">
        <f>'施設リストA-1（直営）'!#REF!</f>
        <v>#REF!</v>
      </c>
      <c r="AH2525" s="30" t="e">
        <f>IF(AG2525="新設",VLOOKUP('施設リストA-1（直営）'!#REF!,'（新設）照明器具'!$B$5:$C$1990,2,FALSE),IF('部屋別効果（直）'!AG2525="撤去",VLOOKUP('施設リストA-1（直営）'!#REF!,'（既設）調査結果'!$B$5:$C$1998,2,FALSE),0))</f>
        <v>#REF!</v>
      </c>
      <c r="AI2525" s="29" t="e">
        <f>'施設リストA-1（直営）'!#REF!</f>
        <v>#REF!</v>
      </c>
      <c r="AJ2525" s="29" t="e">
        <f>'施設リストA-1（直営）'!#REF!</f>
        <v>#REF!</v>
      </c>
      <c r="AK2525" s="30" t="e">
        <f>IF(AJ2525="新設",VLOOKUP('施設リストA-1（直営）'!#REF!,'（新設）照明器具'!$B$5:$C$1990,2,FALSE),IF('部屋別効果（直）'!AJ2525="撤去",VLOOKUP('施設リストA-1（直営）'!#REF!,'（既設）調査結果'!$B$5:$C$1998,2,FALSE),0))</f>
        <v>#REF!</v>
      </c>
      <c r="AL2525" s="29" t="e">
        <f>'施設リストA-1（直営）'!#REF!</f>
        <v>#REF!</v>
      </c>
    </row>
    <row r="2526" spans="1:38" customFormat="1">
      <c r="A2526" s="94"/>
      <c r="B2526" s="16" t="e">
        <f>'施設リストA-1（直営）'!#REF!</f>
        <v>#REF!</v>
      </c>
      <c r="C2526" s="14" t="e">
        <f>'施設リストA-1（直営）'!#REF!</f>
        <v>#REF!</v>
      </c>
      <c r="D2526" s="94" t="e">
        <f>'施設リストA-1（直営）'!#REF!</f>
        <v>#REF!</v>
      </c>
      <c r="E2526" s="20" t="e">
        <f>'施設リストA-1（直営）'!#REF!</f>
        <v>#REF!</v>
      </c>
      <c r="F2526" s="20" t="e">
        <f>'施設リストA-1（直営）'!#REF!</f>
        <v>#REF!</v>
      </c>
      <c r="G2526" s="13" t="e">
        <f>'施設リストA-1（直営）'!#REF!</f>
        <v>#REF!</v>
      </c>
      <c r="H2526" s="28" t="e">
        <f t="shared" si="39"/>
        <v>#REF!</v>
      </c>
      <c r="I2526" s="29" t="e">
        <f>'施設リストA-1（直営）'!#REF!</f>
        <v>#REF!</v>
      </c>
      <c r="J2526" s="30" t="e">
        <f>IF(I2526="新設",VLOOKUP('施設リストA-1（直営）'!#REF!,'（新設）照明器具'!$B$5:$C$1990,2,FALSE),IF('部屋別効果（直）'!I2526="撤去",VLOOKUP('施設リストA-1（直営）'!#REF!,'（既設）調査結果'!$B$5:$C$1998,2,FALSE),0))</f>
        <v>#REF!</v>
      </c>
      <c r="K2526" s="29" t="e">
        <f>'施設リストA-1（直営）'!#REF!</f>
        <v>#REF!</v>
      </c>
      <c r="L2526" s="29" t="e">
        <f>'施設リストA-1（直営）'!#REF!</f>
        <v>#REF!</v>
      </c>
      <c r="M2526" s="30" t="e">
        <f>IF(L2526="新設",VLOOKUP('施設リストA-1（直営）'!#REF!,'（新設）照明器具'!$B$5:$C$1990,2,FALSE),IF('部屋別効果（直）'!L2526="撤去",VLOOKUP('施設リストA-1（直営）'!#REF!,'（既設）調査結果'!$B$5:$C$1998,2,FALSE),0))</f>
        <v>#REF!</v>
      </c>
      <c r="N2526" s="29" t="e">
        <f>'施設リストA-1（直営）'!#REF!</f>
        <v>#REF!</v>
      </c>
      <c r="O2526" s="29" t="e">
        <f>'施設リストA-1（直営）'!#REF!</f>
        <v>#REF!</v>
      </c>
      <c r="P2526" s="30" t="e">
        <f>IF(O2526="新設",VLOOKUP('施設リストA-1（直営）'!#REF!,'（新設）照明器具'!$B$5:$C$1990,2,FALSE),IF('部屋別効果（直）'!O2526="撤去",VLOOKUP('施設リストA-1（直営）'!#REF!,'（既設）調査結果'!$B$5:$C$1998,2,FALSE),0))</f>
        <v>#REF!</v>
      </c>
      <c r="Q2526" s="29" t="e">
        <f>'施設リストA-1（直営）'!#REF!</f>
        <v>#REF!</v>
      </c>
      <c r="R2526" s="29" t="e">
        <f>'施設リストA-1（直営）'!#REF!</f>
        <v>#REF!</v>
      </c>
      <c r="S2526" s="30" t="e">
        <f>IF(R2526="新設",VLOOKUP('施設リストA-1（直営）'!#REF!,'（新設）照明器具'!$B$5:$C$1990,2,FALSE),IF('部屋別効果（直）'!R2526="撤去",VLOOKUP('施設リストA-1（直営）'!#REF!,'（既設）調査結果'!$B$5:$C$1998,2,FALSE),0))</f>
        <v>#REF!</v>
      </c>
      <c r="T2526" s="29" t="e">
        <f>'施設リストA-1（直営）'!#REF!</f>
        <v>#REF!</v>
      </c>
      <c r="U2526" s="29" t="e">
        <f>'施設リストA-1（直営）'!#REF!</f>
        <v>#REF!</v>
      </c>
      <c r="V2526" s="30" t="e">
        <f>IF(U2526="新設",VLOOKUP('施設リストA-1（直営）'!#REF!,'（新設）照明器具'!$B$5:$C$1990,2,FALSE),IF('部屋別効果（直）'!U2526="撤去",VLOOKUP('施設リストA-1（直営）'!#REF!,'（既設）調査結果'!$B$5:$C$1998,2,FALSE),0))</f>
        <v>#REF!</v>
      </c>
      <c r="W2526" s="29" t="e">
        <f>'施設リストA-1（直営）'!#REF!</f>
        <v>#REF!</v>
      </c>
      <c r="X2526" s="29" t="e">
        <f>'施設リストA-1（直営）'!#REF!</f>
        <v>#REF!</v>
      </c>
      <c r="Y2526" s="30" t="e">
        <f>IF(X2526="新設",VLOOKUP('施設リストA-1（直営）'!#REF!,'（新設）照明器具'!$B$5:$C$1990,2,FALSE),IF('部屋別効果（直）'!X2526="撤去",VLOOKUP('施設リストA-1（直営）'!#REF!,'（既設）調査結果'!$B$5:$C$1998,2,FALSE),0))</f>
        <v>#REF!</v>
      </c>
      <c r="Z2526" s="29" t="e">
        <f>'施設リストA-1（直営）'!#REF!</f>
        <v>#REF!</v>
      </c>
      <c r="AA2526" s="29" t="e">
        <f>'施設リストA-1（直営）'!#REF!</f>
        <v>#REF!</v>
      </c>
      <c r="AB2526" s="30" t="e">
        <f>IF(AA2526="新設",VLOOKUP('施設リストA-1（直営）'!#REF!,'（新設）照明器具'!$B$5:$C$1990,2,FALSE),IF('部屋別効果（直）'!AA2526="撤去",VLOOKUP('施設リストA-1（直営）'!#REF!,'（既設）調査結果'!$B$5:$C$1998,2,FALSE),0))</f>
        <v>#REF!</v>
      </c>
      <c r="AC2526" s="29" t="e">
        <f>'施設リストA-1（直営）'!#REF!</f>
        <v>#REF!</v>
      </c>
      <c r="AD2526" s="29" t="e">
        <f>'施設リストA-1（直営）'!#REF!</f>
        <v>#REF!</v>
      </c>
      <c r="AE2526" s="30" t="e">
        <f>IF(AD2526="新設",VLOOKUP('施設リストA-1（直営）'!#REF!,'（新設）照明器具'!$B$5:$C$1990,2,FALSE),IF('部屋別効果（直）'!AD2526="撤去",VLOOKUP('施設リストA-1（直営）'!#REF!,'（既設）調査結果'!$B$5:$C$1998,2,FALSE),0))</f>
        <v>#REF!</v>
      </c>
      <c r="AF2526" s="29" t="e">
        <f>'施設リストA-1（直営）'!#REF!</f>
        <v>#REF!</v>
      </c>
      <c r="AG2526" s="29" t="e">
        <f>'施設リストA-1（直営）'!#REF!</f>
        <v>#REF!</v>
      </c>
      <c r="AH2526" s="30" t="e">
        <f>IF(AG2526="新設",VLOOKUP('施設リストA-1（直営）'!#REF!,'（新設）照明器具'!$B$5:$C$1990,2,FALSE),IF('部屋別効果（直）'!AG2526="撤去",VLOOKUP('施設リストA-1（直営）'!#REF!,'（既設）調査結果'!$B$5:$C$1998,2,FALSE),0))</f>
        <v>#REF!</v>
      </c>
      <c r="AI2526" s="29" t="e">
        <f>'施設リストA-1（直営）'!#REF!</f>
        <v>#REF!</v>
      </c>
      <c r="AJ2526" s="29" t="e">
        <f>'施設リストA-1（直営）'!#REF!</f>
        <v>#REF!</v>
      </c>
      <c r="AK2526" s="30" t="e">
        <f>IF(AJ2526="新設",VLOOKUP('施設リストA-1（直営）'!#REF!,'（新設）照明器具'!$B$5:$C$1990,2,FALSE),IF('部屋別効果（直）'!AJ2526="撤去",VLOOKUP('施設リストA-1（直営）'!#REF!,'（既設）調査結果'!$B$5:$C$1998,2,FALSE),0))</f>
        <v>#REF!</v>
      </c>
      <c r="AL2526" s="29" t="e">
        <f>'施設リストA-1（直営）'!#REF!</f>
        <v>#REF!</v>
      </c>
    </row>
    <row r="2527" spans="1:38" customFormat="1">
      <c r="A2527" s="94"/>
      <c r="B2527" s="16" t="e">
        <f>'施設リストA-1（直営）'!#REF!</f>
        <v>#REF!</v>
      </c>
      <c r="C2527" s="14" t="e">
        <f>'施設リストA-1（直営）'!#REF!</f>
        <v>#REF!</v>
      </c>
      <c r="D2527" s="94" t="e">
        <f>'施設リストA-1（直営）'!#REF!</f>
        <v>#REF!</v>
      </c>
      <c r="E2527" s="20" t="e">
        <f>'施設リストA-1（直営）'!#REF!</f>
        <v>#REF!</v>
      </c>
      <c r="F2527" s="20" t="e">
        <f>'施設リストA-1（直営）'!#REF!</f>
        <v>#REF!</v>
      </c>
      <c r="G2527" s="13" t="e">
        <f>'施設リストA-1（直営）'!#REF!</f>
        <v>#REF!</v>
      </c>
      <c r="H2527" s="28" t="e">
        <f t="shared" si="39"/>
        <v>#REF!</v>
      </c>
      <c r="I2527" s="29" t="e">
        <f>'施設リストA-1（直営）'!#REF!</f>
        <v>#REF!</v>
      </c>
      <c r="J2527" s="30" t="e">
        <f>IF(I2527="新設",VLOOKUP('施設リストA-1（直営）'!#REF!,'（新設）照明器具'!$B$5:$C$1990,2,FALSE),IF('部屋別効果（直）'!I2527="撤去",VLOOKUP('施設リストA-1（直営）'!#REF!,'（既設）調査結果'!$B$5:$C$1998,2,FALSE),0))</f>
        <v>#REF!</v>
      </c>
      <c r="K2527" s="29" t="e">
        <f>'施設リストA-1（直営）'!#REF!</f>
        <v>#REF!</v>
      </c>
      <c r="L2527" s="29" t="e">
        <f>'施設リストA-1（直営）'!#REF!</f>
        <v>#REF!</v>
      </c>
      <c r="M2527" s="30" t="e">
        <f>IF(L2527="新設",VLOOKUP('施設リストA-1（直営）'!#REF!,'（新設）照明器具'!$B$5:$C$1990,2,FALSE),IF('部屋別効果（直）'!L2527="撤去",VLOOKUP('施設リストA-1（直営）'!#REF!,'（既設）調査結果'!$B$5:$C$1998,2,FALSE),0))</f>
        <v>#REF!</v>
      </c>
      <c r="N2527" s="29" t="e">
        <f>'施設リストA-1（直営）'!#REF!</f>
        <v>#REF!</v>
      </c>
      <c r="O2527" s="29" t="e">
        <f>'施設リストA-1（直営）'!#REF!</f>
        <v>#REF!</v>
      </c>
      <c r="P2527" s="30" t="e">
        <f>IF(O2527="新設",VLOOKUP('施設リストA-1（直営）'!#REF!,'（新設）照明器具'!$B$5:$C$1990,2,FALSE),IF('部屋別効果（直）'!O2527="撤去",VLOOKUP('施設リストA-1（直営）'!#REF!,'（既設）調査結果'!$B$5:$C$1998,2,FALSE),0))</f>
        <v>#REF!</v>
      </c>
      <c r="Q2527" s="29" t="e">
        <f>'施設リストA-1（直営）'!#REF!</f>
        <v>#REF!</v>
      </c>
      <c r="R2527" s="29" t="e">
        <f>'施設リストA-1（直営）'!#REF!</f>
        <v>#REF!</v>
      </c>
      <c r="S2527" s="30" t="e">
        <f>IF(R2527="新設",VLOOKUP('施設リストA-1（直営）'!#REF!,'（新設）照明器具'!$B$5:$C$1990,2,FALSE),IF('部屋別効果（直）'!R2527="撤去",VLOOKUP('施設リストA-1（直営）'!#REF!,'（既設）調査結果'!$B$5:$C$1998,2,FALSE),0))</f>
        <v>#REF!</v>
      </c>
      <c r="T2527" s="29" t="e">
        <f>'施設リストA-1（直営）'!#REF!</f>
        <v>#REF!</v>
      </c>
      <c r="U2527" s="29" t="e">
        <f>'施設リストA-1（直営）'!#REF!</f>
        <v>#REF!</v>
      </c>
      <c r="V2527" s="30" t="e">
        <f>IF(U2527="新設",VLOOKUP('施設リストA-1（直営）'!#REF!,'（新設）照明器具'!$B$5:$C$1990,2,FALSE),IF('部屋別効果（直）'!U2527="撤去",VLOOKUP('施設リストA-1（直営）'!#REF!,'（既設）調査結果'!$B$5:$C$1998,2,FALSE),0))</f>
        <v>#REF!</v>
      </c>
      <c r="W2527" s="29" t="e">
        <f>'施設リストA-1（直営）'!#REF!</f>
        <v>#REF!</v>
      </c>
      <c r="X2527" s="29" t="e">
        <f>'施設リストA-1（直営）'!#REF!</f>
        <v>#REF!</v>
      </c>
      <c r="Y2527" s="30" t="e">
        <f>IF(X2527="新設",VLOOKUP('施設リストA-1（直営）'!#REF!,'（新設）照明器具'!$B$5:$C$1990,2,FALSE),IF('部屋別効果（直）'!X2527="撤去",VLOOKUP('施設リストA-1（直営）'!#REF!,'（既設）調査結果'!$B$5:$C$1998,2,FALSE),0))</f>
        <v>#REF!</v>
      </c>
      <c r="Z2527" s="29" t="e">
        <f>'施設リストA-1（直営）'!#REF!</f>
        <v>#REF!</v>
      </c>
      <c r="AA2527" s="29" t="e">
        <f>'施設リストA-1（直営）'!#REF!</f>
        <v>#REF!</v>
      </c>
      <c r="AB2527" s="30" t="e">
        <f>IF(AA2527="新設",VLOOKUP('施設リストA-1（直営）'!#REF!,'（新設）照明器具'!$B$5:$C$1990,2,FALSE),IF('部屋別効果（直）'!AA2527="撤去",VLOOKUP('施設リストA-1（直営）'!#REF!,'（既設）調査結果'!$B$5:$C$1998,2,FALSE),0))</f>
        <v>#REF!</v>
      </c>
      <c r="AC2527" s="29" t="e">
        <f>'施設リストA-1（直営）'!#REF!</f>
        <v>#REF!</v>
      </c>
      <c r="AD2527" s="29" t="e">
        <f>'施設リストA-1（直営）'!#REF!</f>
        <v>#REF!</v>
      </c>
      <c r="AE2527" s="30" t="e">
        <f>IF(AD2527="新設",VLOOKUP('施設リストA-1（直営）'!#REF!,'（新設）照明器具'!$B$5:$C$1990,2,FALSE),IF('部屋別効果（直）'!AD2527="撤去",VLOOKUP('施設リストA-1（直営）'!#REF!,'（既設）調査結果'!$B$5:$C$1998,2,FALSE),0))</f>
        <v>#REF!</v>
      </c>
      <c r="AF2527" s="29" t="e">
        <f>'施設リストA-1（直営）'!#REF!</f>
        <v>#REF!</v>
      </c>
      <c r="AG2527" s="29" t="e">
        <f>'施設リストA-1（直営）'!#REF!</f>
        <v>#REF!</v>
      </c>
      <c r="AH2527" s="30" t="e">
        <f>IF(AG2527="新設",VLOOKUP('施設リストA-1（直営）'!#REF!,'（新設）照明器具'!$B$5:$C$1990,2,FALSE),IF('部屋別効果（直）'!AG2527="撤去",VLOOKUP('施設リストA-1（直営）'!#REF!,'（既設）調査結果'!$B$5:$C$1998,2,FALSE),0))</f>
        <v>#REF!</v>
      </c>
      <c r="AI2527" s="29" t="e">
        <f>'施設リストA-1（直営）'!#REF!</f>
        <v>#REF!</v>
      </c>
      <c r="AJ2527" s="29" t="e">
        <f>'施設リストA-1（直営）'!#REF!</f>
        <v>#REF!</v>
      </c>
      <c r="AK2527" s="30" t="e">
        <f>IF(AJ2527="新設",VLOOKUP('施設リストA-1（直営）'!#REF!,'（新設）照明器具'!$B$5:$C$1990,2,FALSE),IF('部屋別効果（直）'!AJ2527="撤去",VLOOKUP('施設リストA-1（直営）'!#REF!,'（既設）調査結果'!$B$5:$C$1998,2,FALSE),0))</f>
        <v>#REF!</v>
      </c>
      <c r="AL2527" s="29" t="e">
        <f>'施設リストA-1（直営）'!#REF!</f>
        <v>#REF!</v>
      </c>
    </row>
    <row r="2528" spans="1:38" customFormat="1">
      <c r="A2528" s="94"/>
      <c r="B2528" s="16" t="e">
        <f>'施設リストA-1（直営）'!#REF!</f>
        <v>#REF!</v>
      </c>
      <c r="C2528" s="14" t="e">
        <f>'施設リストA-1（直営）'!#REF!</f>
        <v>#REF!</v>
      </c>
      <c r="D2528" s="94" t="e">
        <f>'施設リストA-1（直営）'!#REF!</f>
        <v>#REF!</v>
      </c>
      <c r="E2528" s="20" t="e">
        <f>'施設リストA-1（直営）'!#REF!</f>
        <v>#REF!</v>
      </c>
      <c r="F2528" s="20" t="e">
        <f>'施設リストA-1（直営）'!#REF!</f>
        <v>#REF!</v>
      </c>
      <c r="G2528" s="13" t="e">
        <f>'施設リストA-1（直営）'!#REF!</f>
        <v>#REF!</v>
      </c>
      <c r="H2528" s="28" t="e">
        <f t="shared" si="39"/>
        <v>#REF!</v>
      </c>
      <c r="I2528" s="29" t="e">
        <f>'施設リストA-1（直営）'!#REF!</f>
        <v>#REF!</v>
      </c>
      <c r="J2528" s="30" t="e">
        <f>IF(I2528="新設",VLOOKUP('施設リストA-1（直営）'!#REF!,'（新設）照明器具'!$B$5:$C$1990,2,FALSE),IF('部屋別効果（直）'!I2528="撤去",VLOOKUP('施設リストA-1（直営）'!#REF!,'（既設）調査結果'!$B$5:$C$1998,2,FALSE),0))</f>
        <v>#REF!</v>
      </c>
      <c r="K2528" s="29" t="e">
        <f>'施設リストA-1（直営）'!#REF!</f>
        <v>#REF!</v>
      </c>
      <c r="L2528" s="29" t="e">
        <f>'施設リストA-1（直営）'!#REF!</f>
        <v>#REF!</v>
      </c>
      <c r="M2528" s="30" t="e">
        <f>IF(L2528="新設",VLOOKUP('施設リストA-1（直営）'!#REF!,'（新設）照明器具'!$B$5:$C$1990,2,FALSE),IF('部屋別効果（直）'!L2528="撤去",VLOOKUP('施設リストA-1（直営）'!#REF!,'（既設）調査結果'!$B$5:$C$1998,2,FALSE),0))</f>
        <v>#REF!</v>
      </c>
      <c r="N2528" s="29" t="e">
        <f>'施設リストA-1（直営）'!#REF!</f>
        <v>#REF!</v>
      </c>
      <c r="O2528" s="29" t="e">
        <f>'施設リストA-1（直営）'!#REF!</f>
        <v>#REF!</v>
      </c>
      <c r="P2528" s="30" t="e">
        <f>IF(O2528="新設",VLOOKUP('施設リストA-1（直営）'!#REF!,'（新設）照明器具'!$B$5:$C$1990,2,FALSE),IF('部屋別効果（直）'!O2528="撤去",VLOOKUP('施設リストA-1（直営）'!#REF!,'（既設）調査結果'!$B$5:$C$1998,2,FALSE),0))</f>
        <v>#REF!</v>
      </c>
      <c r="Q2528" s="29" t="e">
        <f>'施設リストA-1（直営）'!#REF!</f>
        <v>#REF!</v>
      </c>
      <c r="R2528" s="29" t="e">
        <f>'施設リストA-1（直営）'!#REF!</f>
        <v>#REF!</v>
      </c>
      <c r="S2528" s="30" t="e">
        <f>IF(R2528="新設",VLOOKUP('施設リストA-1（直営）'!#REF!,'（新設）照明器具'!$B$5:$C$1990,2,FALSE),IF('部屋別効果（直）'!R2528="撤去",VLOOKUP('施設リストA-1（直営）'!#REF!,'（既設）調査結果'!$B$5:$C$1998,2,FALSE),0))</f>
        <v>#REF!</v>
      </c>
      <c r="T2528" s="29" t="e">
        <f>'施設リストA-1（直営）'!#REF!</f>
        <v>#REF!</v>
      </c>
      <c r="U2528" s="29" t="e">
        <f>'施設リストA-1（直営）'!#REF!</f>
        <v>#REF!</v>
      </c>
      <c r="V2528" s="30" t="e">
        <f>IF(U2528="新設",VLOOKUP('施設リストA-1（直営）'!#REF!,'（新設）照明器具'!$B$5:$C$1990,2,FALSE),IF('部屋別効果（直）'!U2528="撤去",VLOOKUP('施設リストA-1（直営）'!#REF!,'（既設）調査結果'!$B$5:$C$1998,2,FALSE),0))</f>
        <v>#REF!</v>
      </c>
      <c r="W2528" s="29" t="e">
        <f>'施設リストA-1（直営）'!#REF!</f>
        <v>#REF!</v>
      </c>
      <c r="X2528" s="29" t="e">
        <f>'施設リストA-1（直営）'!#REF!</f>
        <v>#REF!</v>
      </c>
      <c r="Y2528" s="30" t="e">
        <f>IF(X2528="新設",VLOOKUP('施設リストA-1（直営）'!#REF!,'（新設）照明器具'!$B$5:$C$1990,2,FALSE),IF('部屋別効果（直）'!X2528="撤去",VLOOKUP('施設リストA-1（直営）'!#REF!,'（既設）調査結果'!$B$5:$C$1998,2,FALSE),0))</f>
        <v>#REF!</v>
      </c>
      <c r="Z2528" s="29" t="e">
        <f>'施設リストA-1（直営）'!#REF!</f>
        <v>#REF!</v>
      </c>
      <c r="AA2528" s="29" t="e">
        <f>'施設リストA-1（直営）'!#REF!</f>
        <v>#REF!</v>
      </c>
      <c r="AB2528" s="30" t="e">
        <f>IF(AA2528="新設",VLOOKUP('施設リストA-1（直営）'!#REF!,'（新設）照明器具'!$B$5:$C$1990,2,FALSE),IF('部屋別効果（直）'!AA2528="撤去",VLOOKUP('施設リストA-1（直営）'!#REF!,'（既設）調査結果'!$B$5:$C$1998,2,FALSE),0))</f>
        <v>#REF!</v>
      </c>
      <c r="AC2528" s="29" t="e">
        <f>'施設リストA-1（直営）'!#REF!</f>
        <v>#REF!</v>
      </c>
      <c r="AD2528" s="29" t="e">
        <f>'施設リストA-1（直営）'!#REF!</f>
        <v>#REF!</v>
      </c>
      <c r="AE2528" s="30" t="e">
        <f>IF(AD2528="新設",VLOOKUP('施設リストA-1（直営）'!#REF!,'（新設）照明器具'!$B$5:$C$1990,2,FALSE),IF('部屋別効果（直）'!AD2528="撤去",VLOOKUP('施設リストA-1（直営）'!#REF!,'（既設）調査結果'!$B$5:$C$1998,2,FALSE),0))</f>
        <v>#REF!</v>
      </c>
      <c r="AF2528" s="29" t="e">
        <f>'施設リストA-1（直営）'!#REF!</f>
        <v>#REF!</v>
      </c>
      <c r="AG2528" s="29" t="e">
        <f>'施設リストA-1（直営）'!#REF!</f>
        <v>#REF!</v>
      </c>
      <c r="AH2528" s="30" t="e">
        <f>IF(AG2528="新設",VLOOKUP('施設リストA-1（直営）'!#REF!,'（新設）照明器具'!$B$5:$C$1990,2,FALSE),IF('部屋別効果（直）'!AG2528="撤去",VLOOKUP('施設リストA-1（直営）'!#REF!,'（既設）調査結果'!$B$5:$C$1998,2,FALSE),0))</f>
        <v>#REF!</v>
      </c>
      <c r="AI2528" s="29" t="e">
        <f>'施設リストA-1（直営）'!#REF!</f>
        <v>#REF!</v>
      </c>
      <c r="AJ2528" s="29" t="e">
        <f>'施設リストA-1（直営）'!#REF!</f>
        <v>#REF!</v>
      </c>
      <c r="AK2528" s="30" t="e">
        <f>IF(AJ2528="新設",VLOOKUP('施設リストA-1（直営）'!#REF!,'（新設）照明器具'!$B$5:$C$1990,2,FALSE),IF('部屋別効果（直）'!AJ2528="撤去",VLOOKUP('施設リストA-1（直営）'!#REF!,'（既設）調査結果'!$B$5:$C$1998,2,FALSE),0))</f>
        <v>#REF!</v>
      </c>
      <c r="AL2528" s="29" t="e">
        <f>'施設リストA-1（直営）'!#REF!</f>
        <v>#REF!</v>
      </c>
    </row>
    <row r="2529" spans="1:38" customFormat="1">
      <c r="A2529" s="94"/>
      <c r="B2529" s="16" t="e">
        <f>'施設リストA-1（直営）'!#REF!</f>
        <v>#REF!</v>
      </c>
      <c r="C2529" s="14" t="e">
        <f>'施設リストA-1（直営）'!#REF!</f>
        <v>#REF!</v>
      </c>
      <c r="D2529" s="94" t="e">
        <f>'施設リストA-1（直営）'!#REF!</f>
        <v>#REF!</v>
      </c>
      <c r="E2529" s="20" t="e">
        <f>'施設リストA-1（直営）'!#REF!</f>
        <v>#REF!</v>
      </c>
      <c r="F2529" s="20" t="e">
        <f>'施設リストA-1（直営）'!#REF!</f>
        <v>#REF!</v>
      </c>
      <c r="G2529" s="13" t="e">
        <f>'施設リストA-1（直営）'!#REF!</f>
        <v>#REF!</v>
      </c>
      <c r="H2529" s="28" t="e">
        <f t="shared" si="39"/>
        <v>#REF!</v>
      </c>
      <c r="I2529" s="29" t="e">
        <f>'施設リストA-1（直営）'!#REF!</f>
        <v>#REF!</v>
      </c>
      <c r="J2529" s="30" t="e">
        <f>IF(I2529="新設",VLOOKUP('施設リストA-1（直営）'!#REF!,'（新設）照明器具'!$B$5:$C$1990,2,FALSE),IF('部屋別効果（直）'!I2529="撤去",VLOOKUP('施設リストA-1（直営）'!#REF!,'（既設）調査結果'!$B$5:$C$1998,2,FALSE),0))</f>
        <v>#REF!</v>
      </c>
      <c r="K2529" s="29" t="e">
        <f>'施設リストA-1（直営）'!#REF!</f>
        <v>#REF!</v>
      </c>
      <c r="L2529" s="29" t="e">
        <f>'施設リストA-1（直営）'!#REF!</f>
        <v>#REF!</v>
      </c>
      <c r="M2529" s="30" t="e">
        <f>IF(L2529="新設",VLOOKUP('施設リストA-1（直営）'!#REF!,'（新設）照明器具'!$B$5:$C$1990,2,FALSE),IF('部屋別効果（直）'!L2529="撤去",VLOOKUP('施設リストA-1（直営）'!#REF!,'（既設）調査結果'!$B$5:$C$1998,2,FALSE),0))</f>
        <v>#REF!</v>
      </c>
      <c r="N2529" s="29" t="e">
        <f>'施設リストA-1（直営）'!#REF!</f>
        <v>#REF!</v>
      </c>
      <c r="O2529" s="29" t="e">
        <f>'施設リストA-1（直営）'!#REF!</f>
        <v>#REF!</v>
      </c>
      <c r="P2529" s="30" t="e">
        <f>IF(O2529="新設",VLOOKUP('施設リストA-1（直営）'!#REF!,'（新設）照明器具'!$B$5:$C$1990,2,FALSE),IF('部屋別効果（直）'!O2529="撤去",VLOOKUP('施設リストA-1（直営）'!#REF!,'（既設）調査結果'!$B$5:$C$1998,2,FALSE),0))</f>
        <v>#REF!</v>
      </c>
      <c r="Q2529" s="29" t="e">
        <f>'施設リストA-1（直営）'!#REF!</f>
        <v>#REF!</v>
      </c>
      <c r="R2529" s="29" t="e">
        <f>'施設リストA-1（直営）'!#REF!</f>
        <v>#REF!</v>
      </c>
      <c r="S2529" s="30" t="e">
        <f>IF(R2529="新設",VLOOKUP('施設リストA-1（直営）'!#REF!,'（新設）照明器具'!$B$5:$C$1990,2,FALSE),IF('部屋別効果（直）'!R2529="撤去",VLOOKUP('施設リストA-1（直営）'!#REF!,'（既設）調査結果'!$B$5:$C$1998,2,FALSE),0))</f>
        <v>#REF!</v>
      </c>
      <c r="T2529" s="29" t="e">
        <f>'施設リストA-1（直営）'!#REF!</f>
        <v>#REF!</v>
      </c>
      <c r="U2529" s="29" t="e">
        <f>'施設リストA-1（直営）'!#REF!</f>
        <v>#REF!</v>
      </c>
      <c r="V2529" s="30" t="e">
        <f>IF(U2529="新設",VLOOKUP('施設リストA-1（直営）'!#REF!,'（新設）照明器具'!$B$5:$C$1990,2,FALSE),IF('部屋別効果（直）'!U2529="撤去",VLOOKUP('施設リストA-1（直営）'!#REF!,'（既設）調査結果'!$B$5:$C$1998,2,FALSE),0))</f>
        <v>#REF!</v>
      </c>
      <c r="W2529" s="29" t="e">
        <f>'施設リストA-1（直営）'!#REF!</f>
        <v>#REF!</v>
      </c>
      <c r="X2529" s="29" t="e">
        <f>'施設リストA-1（直営）'!#REF!</f>
        <v>#REF!</v>
      </c>
      <c r="Y2529" s="30" t="e">
        <f>IF(X2529="新設",VLOOKUP('施設リストA-1（直営）'!#REF!,'（新設）照明器具'!$B$5:$C$1990,2,FALSE),IF('部屋別効果（直）'!X2529="撤去",VLOOKUP('施設リストA-1（直営）'!#REF!,'（既設）調査結果'!$B$5:$C$1998,2,FALSE),0))</f>
        <v>#REF!</v>
      </c>
      <c r="Z2529" s="29" t="e">
        <f>'施設リストA-1（直営）'!#REF!</f>
        <v>#REF!</v>
      </c>
      <c r="AA2529" s="29" t="e">
        <f>'施設リストA-1（直営）'!#REF!</f>
        <v>#REF!</v>
      </c>
      <c r="AB2529" s="30" t="e">
        <f>IF(AA2529="新設",VLOOKUP('施設リストA-1（直営）'!#REF!,'（新設）照明器具'!$B$5:$C$1990,2,FALSE),IF('部屋別効果（直）'!AA2529="撤去",VLOOKUP('施設リストA-1（直営）'!#REF!,'（既設）調査結果'!$B$5:$C$1998,2,FALSE),0))</f>
        <v>#REF!</v>
      </c>
      <c r="AC2529" s="29" t="e">
        <f>'施設リストA-1（直営）'!#REF!</f>
        <v>#REF!</v>
      </c>
      <c r="AD2529" s="29" t="e">
        <f>'施設リストA-1（直営）'!#REF!</f>
        <v>#REF!</v>
      </c>
      <c r="AE2529" s="30" t="e">
        <f>IF(AD2529="新設",VLOOKUP('施設リストA-1（直営）'!#REF!,'（新設）照明器具'!$B$5:$C$1990,2,FALSE),IF('部屋別効果（直）'!AD2529="撤去",VLOOKUP('施設リストA-1（直営）'!#REF!,'（既設）調査結果'!$B$5:$C$1998,2,FALSE),0))</f>
        <v>#REF!</v>
      </c>
      <c r="AF2529" s="29" t="e">
        <f>'施設リストA-1（直営）'!#REF!</f>
        <v>#REF!</v>
      </c>
      <c r="AG2529" s="29" t="e">
        <f>'施設リストA-1（直営）'!#REF!</f>
        <v>#REF!</v>
      </c>
      <c r="AH2529" s="30" t="e">
        <f>IF(AG2529="新設",VLOOKUP('施設リストA-1（直営）'!#REF!,'（新設）照明器具'!$B$5:$C$1990,2,FALSE),IF('部屋別効果（直）'!AG2529="撤去",VLOOKUP('施設リストA-1（直営）'!#REF!,'（既設）調査結果'!$B$5:$C$1998,2,FALSE),0))</f>
        <v>#REF!</v>
      </c>
      <c r="AI2529" s="29" t="e">
        <f>'施設リストA-1（直営）'!#REF!</f>
        <v>#REF!</v>
      </c>
      <c r="AJ2529" s="29" t="e">
        <f>'施設リストA-1（直営）'!#REF!</f>
        <v>#REF!</v>
      </c>
      <c r="AK2529" s="30" t="e">
        <f>IF(AJ2529="新設",VLOOKUP('施設リストA-1（直営）'!#REF!,'（新設）照明器具'!$B$5:$C$1990,2,FALSE),IF('部屋別効果（直）'!AJ2529="撤去",VLOOKUP('施設リストA-1（直営）'!#REF!,'（既設）調査結果'!$B$5:$C$1998,2,FALSE),0))</f>
        <v>#REF!</v>
      </c>
      <c r="AL2529" s="29" t="e">
        <f>'施設リストA-1（直営）'!#REF!</f>
        <v>#REF!</v>
      </c>
    </row>
    <row r="2530" spans="1:38" customFormat="1">
      <c r="A2530" s="94"/>
      <c r="B2530" s="16" t="e">
        <f>'施設リストA-1（直営）'!#REF!</f>
        <v>#REF!</v>
      </c>
      <c r="C2530" s="14" t="e">
        <f>'施設リストA-1（直営）'!#REF!</f>
        <v>#REF!</v>
      </c>
      <c r="D2530" s="94" t="e">
        <f>'施設リストA-1（直営）'!#REF!</f>
        <v>#REF!</v>
      </c>
      <c r="E2530" s="20" t="e">
        <f>'施設リストA-1（直営）'!#REF!</f>
        <v>#REF!</v>
      </c>
      <c r="F2530" s="20" t="e">
        <f>'施設リストA-1（直営）'!#REF!</f>
        <v>#REF!</v>
      </c>
      <c r="G2530" s="13" t="e">
        <f>'施設リストA-1（直営）'!#REF!</f>
        <v>#REF!</v>
      </c>
      <c r="H2530" s="28" t="e">
        <f t="shared" si="39"/>
        <v>#REF!</v>
      </c>
      <c r="I2530" s="29" t="e">
        <f>'施設リストA-1（直営）'!#REF!</f>
        <v>#REF!</v>
      </c>
      <c r="J2530" s="30" t="e">
        <f>IF(I2530="新設",VLOOKUP('施設リストA-1（直営）'!#REF!,'（新設）照明器具'!$B$5:$C$1990,2,FALSE),IF('部屋別効果（直）'!I2530="撤去",VLOOKUP('施設リストA-1（直営）'!#REF!,'（既設）調査結果'!$B$5:$C$1998,2,FALSE),0))</f>
        <v>#REF!</v>
      </c>
      <c r="K2530" s="29" t="e">
        <f>'施設リストA-1（直営）'!#REF!</f>
        <v>#REF!</v>
      </c>
      <c r="L2530" s="29" t="e">
        <f>'施設リストA-1（直営）'!#REF!</f>
        <v>#REF!</v>
      </c>
      <c r="M2530" s="30" t="e">
        <f>IF(L2530="新設",VLOOKUP('施設リストA-1（直営）'!#REF!,'（新設）照明器具'!$B$5:$C$1990,2,FALSE),IF('部屋別効果（直）'!L2530="撤去",VLOOKUP('施設リストA-1（直営）'!#REF!,'（既設）調査結果'!$B$5:$C$1998,2,FALSE),0))</f>
        <v>#REF!</v>
      </c>
      <c r="N2530" s="29" t="e">
        <f>'施設リストA-1（直営）'!#REF!</f>
        <v>#REF!</v>
      </c>
      <c r="O2530" s="29" t="e">
        <f>'施設リストA-1（直営）'!#REF!</f>
        <v>#REF!</v>
      </c>
      <c r="P2530" s="30" t="e">
        <f>IF(O2530="新設",VLOOKUP('施設リストA-1（直営）'!#REF!,'（新設）照明器具'!$B$5:$C$1990,2,FALSE),IF('部屋別効果（直）'!O2530="撤去",VLOOKUP('施設リストA-1（直営）'!#REF!,'（既設）調査結果'!$B$5:$C$1998,2,FALSE),0))</f>
        <v>#REF!</v>
      </c>
      <c r="Q2530" s="29" t="e">
        <f>'施設リストA-1（直営）'!#REF!</f>
        <v>#REF!</v>
      </c>
      <c r="R2530" s="29" t="e">
        <f>'施設リストA-1（直営）'!#REF!</f>
        <v>#REF!</v>
      </c>
      <c r="S2530" s="30" t="e">
        <f>IF(R2530="新設",VLOOKUP('施設リストA-1（直営）'!#REF!,'（新設）照明器具'!$B$5:$C$1990,2,FALSE),IF('部屋別効果（直）'!R2530="撤去",VLOOKUP('施設リストA-1（直営）'!#REF!,'（既設）調査結果'!$B$5:$C$1998,2,FALSE),0))</f>
        <v>#REF!</v>
      </c>
      <c r="T2530" s="29" t="e">
        <f>'施設リストA-1（直営）'!#REF!</f>
        <v>#REF!</v>
      </c>
      <c r="U2530" s="29" t="e">
        <f>'施設リストA-1（直営）'!#REF!</f>
        <v>#REF!</v>
      </c>
      <c r="V2530" s="30" t="e">
        <f>IF(U2530="新設",VLOOKUP('施設リストA-1（直営）'!#REF!,'（新設）照明器具'!$B$5:$C$1990,2,FALSE),IF('部屋別効果（直）'!U2530="撤去",VLOOKUP('施設リストA-1（直営）'!#REF!,'（既設）調査結果'!$B$5:$C$1998,2,FALSE),0))</f>
        <v>#REF!</v>
      </c>
      <c r="W2530" s="29" t="e">
        <f>'施設リストA-1（直営）'!#REF!</f>
        <v>#REF!</v>
      </c>
      <c r="X2530" s="29" t="e">
        <f>'施設リストA-1（直営）'!#REF!</f>
        <v>#REF!</v>
      </c>
      <c r="Y2530" s="30" t="e">
        <f>IF(X2530="新設",VLOOKUP('施設リストA-1（直営）'!#REF!,'（新設）照明器具'!$B$5:$C$1990,2,FALSE),IF('部屋別効果（直）'!X2530="撤去",VLOOKUP('施設リストA-1（直営）'!#REF!,'（既設）調査結果'!$B$5:$C$1998,2,FALSE),0))</f>
        <v>#REF!</v>
      </c>
      <c r="Z2530" s="29" t="e">
        <f>'施設リストA-1（直営）'!#REF!</f>
        <v>#REF!</v>
      </c>
      <c r="AA2530" s="29" t="e">
        <f>'施設リストA-1（直営）'!#REF!</f>
        <v>#REF!</v>
      </c>
      <c r="AB2530" s="30" t="e">
        <f>IF(AA2530="新設",VLOOKUP('施設リストA-1（直営）'!#REF!,'（新設）照明器具'!$B$5:$C$1990,2,FALSE),IF('部屋別効果（直）'!AA2530="撤去",VLOOKUP('施設リストA-1（直営）'!#REF!,'（既設）調査結果'!$B$5:$C$1998,2,FALSE),0))</f>
        <v>#REF!</v>
      </c>
      <c r="AC2530" s="29" t="e">
        <f>'施設リストA-1（直営）'!#REF!</f>
        <v>#REF!</v>
      </c>
      <c r="AD2530" s="29" t="e">
        <f>'施設リストA-1（直営）'!#REF!</f>
        <v>#REF!</v>
      </c>
      <c r="AE2530" s="30" t="e">
        <f>IF(AD2530="新設",VLOOKUP('施設リストA-1（直営）'!#REF!,'（新設）照明器具'!$B$5:$C$1990,2,FALSE),IF('部屋別効果（直）'!AD2530="撤去",VLOOKUP('施設リストA-1（直営）'!#REF!,'（既設）調査結果'!$B$5:$C$1998,2,FALSE),0))</f>
        <v>#REF!</v>
      </c>
      <c r="AF2530" s="29" t="e">
        <f>'施設リストA-1（直営）'!#REF!</f>
        <v>#REF!</v>
      </c>
      <c r="AG2530" s="29" t="e">
        <f>'施設リストA-1（直営）'!#REF!</f>
        <v>#REF!</v>
      </c>
      <c r="AH2530" s="30" t="e">
        <f>IF(AG2530="新設",VLOOKUP('施設リストA-1（直営）'!#REF!,'（新設）照明器具'!$B$5:$C$1990,2,FALSE),IF('部屋別効果（直）'!AG2530="撤去",VLOOKUP('施設リストA-1（直営）'!#REF!,'（既設）調査結果'!$B$5:$C$1998,2,FALSE),0))</f>
        <v>#REF!</v>
      </c>
      <c r="AI2530" s="29" t="e">
        <f>'施設リストA-1（直営）'!#REF!</f>
        <v>#REF!</v>
      </c>
      <c r="AJ2530" s="29" t="e">
        <f>'施設リストA-1（直営）'!#REF!</f>
        <v>#REF!</v>
      </c>
      <c r="AK2530" s="30" t="e">
        <f>IF(AJ2530="新設",VLOOKUP('施設リストA-1（直営）'!#REF!,'（新設）照明器具'!$B$5:$C$1990,2,FALSE),IF('部屋別効果（直）'!AJ2530="撤去",VLOOKUP('施設リストA-1（直営）'!#REF!,'（既設）調査結果'!$B$5:$C$1998,2,FALSE),0))</f>
        <v>#REF!</v>
      </c>
      <c r="AL2530" s="29" t="e">
        <f>'施設リストA-1（直営）'!#REF!</f>
        <v>#REF!</v>
      </c>
    </row>
    <row r="2531" spans="1:38" customFormat="1">
      <c r="A2531" s="94"/>
      <c r="B2531" s="16" t="e">
        <f>'施設リストA-1（直営）'!#REF!</f>
        <v>#REF!</v>
      </c>
      <c r="C2531" s="14" t="e">
        <f>'施設リストA-1（直営）'!#REF!</f>
        <v>#REF!</v>
      </c>
      <c r="D2531" s="94" t="e">
        <f>'施設リストA-1（直営）'!#REF!</f>
        <v>#REF!</v>
      </c>
      <c r="E2531" s="20" t="e">
        <f>'施設リストA-1（直営）'!#REF!</f>
        <v>#REF!</v>
      </c>
      <c r="F2531" s="20" t="e">
        <f>'施設リストA-1（直営）'!#REF!</f>
        <v>#REF!</v>
      </c>
      <c r="G2531" s="13" t="e">
        <f>'施設リストA-1（直営）'!#REF!</f>
        <v>#REF!</v>
      </c>
      <c r="H2531" s="28" t="e">
        <f t="shared" si="39"/>
        <v>#REF!</v>
      </c>
      <c r="I2531" s="29" t="e">
        <f>'施設リストA-1（直営）'!#REF!</f>
        <v>#REF!</v>
      </c>
      <c r="J2531" s="30" t="e">
        <f>IF(I2531="新設",VLOOKUP('施設リストA-1（直営）'!#REF!,'（新設）照明器具'!$B$5:$C$1990,2,FALSE),IF('部屋別効果（直）'!I2531="撤去",VLOOKUP('施設リストA-1（直営）'!#REF!,'（既設）調査結果'!$B$5:$C$1998,2,FALSE),0))</f>
        <v>#REF!</v>
      </c>
      <c r="K2531" s="29" t="e">
        <f>'施設リストA-1（直営）'!#REF!</f>
        <v>#REF!</v>
      </c>
      <c r="L2531" s="29" t="e">
        <f>'施設リストA-1（直営）'!#REF!</f>
        <v>#REF!</v>
      </c>
      <c r="M2531" s="30" t="e">
        <f>IF(L2531="新設",VLOOKUP('施設リストA-1（直営）'!#REF!,'（新設）照明器具'!$B$5:$C$1990,2,FALSE),IF('部屋別効果（直）'!L2531="撤去",VLOOKUP('施設リストA-1（直営）'!#REF!,'（既設）調査結果'!$B$5:$C$1998,2,FALSE),0))</f>
        <v>#REF!</v>
      </c>
      <c r="N2531" s="29" t="e">
        <f>'施設リストA-1（直営）'!#REF!</f>
        <v>#REF!</v>
      </c>
      <c r="O2531" s="29" t="e">
        <f>'施設リストA-1（直営）'!#REF!</f>
        <v>#REF!</v>
      </c>
      <c r="P2531" s="30" t="e">
        <f>IF(O2531="新設",VLOOKUP('施設リストA-1（直営）'!#REF!,'（新設）照明器具'!$B$5:$C$1990,2,FALSE),IF('部屋別効果（直）'!O2531="撤去",VLOOKUP('施設リストA-1（直営）'!#REF!,'（既設）調査結果'!$B$5:$C$1998,2,FALSE),0))</f>
        <v>#REF!</v>
      </c>
      <c r="Q2531" s="29" t="e">
        <f>'施設リストA-1（直営）'!#REF!</f>
        <v>#REF!</v>
      </c>
      <c r="R2531" s="29" t="e">
        <f>'施設リストA-1（直営）'!#REF!</f>
        <v>#REF!</v>
      </c>
      <c r="S2531" s="30" t="e">
        <f>IF(R2531="新設",VLOOKUP('施設リストA-1（直営）'!#REF!,'（新設）照明器具'!$B$5:$C$1990,2,FALSE),IF('部屋別効果（直）'!R2531="撤去",VLOOKUP('施設リストA-1（直営）'!#REF!,'（既設）調査結果'!$B$5:$C$1998,2,FALSE),0))</f>
        <v>#REF!</v>
      </c>
      <c r="T2531" s="29" t="e">
        <f>'施設リストA-1（直営）'!#REF!</f>
        <v>#REF!</v>
      </c>
      <c r="U2531" s="29" t="e">
        <f>'施設リストA-1（直営）'!#REF!</f>
        <v>#REF!</v>
      </c>
      <c r="V2531" s="30" t="e">
        <f>IF(U2531="新設",VLOOKUP('施設リストA-1（直営）'!#REF!,'（新設）照明器具'!$B$5:$C$1990,2,FALSE),IF('部屋別効果（直）'!U2531="撤去",VLOOKUP('施設リストA-1（直営）'!#REF!,'（既設）調査結果'!$B$5:$C$1998,2,FALSE),0))</f>
        <v>#REF!</v>
      </c>
      <c r="W2531" s="29" t="e">
        <f>'施設リストA-1（直営）'!#REF!</f>
        <v>#REF!</v>
      </c>
      <c r="X2531" s="29" t="e">
        <f>'施設リストA-1（直営）'!#REF!</f>
        <v>#REF!</v>
      </c>
      <c r="Y2531" s="30" t="e">
        <f>IF(X2531="新設",VLOOKUP('施設リストA-1（直営）'!#REF!,'（新設）照明器具'!$B$5:$C$1990,2,FALSE),IF('部屋別効果（直）'!X2531="撤去",VLOOKUP('施設リストA-1（直営）'!#REF!,'（既設）調査結果'!$B$5:$C$1998,2,FALSE),0))</f>
        <v>#REF!</v>
      </c>
      <c r="Z2531" s="29" t="e">
        <f>'施設リストA-1（直営）'!#REF!</f>
        <v>#REF!</v>
      </c>
      <c r="AA2531" s="29" t="e">
        <f>'施設リストA-1（直営）'!#REF!</f>
        <v>#REF!</v>
      </c>
      <c r="AB2531" s="30" t="e">
        <f>IF(AA2531="新設",VLOOKUP('施設リストA-1（直営）'!#REF!,'（新設）照明器具'!$B$5:$C$1990,2,FALSE),IF('部屋別効果（直）'!AA2531="撤去",VLOOKUP('施設リストA-1（直営）'!#REF!,'（既設）調査結果'!$B$5:$C$1998,2,FALSE),0))</f>
        <v>#REF!</v>
      </c>
      <c r="AC2531" s="29" t="e">
        <f>'施設リストA-1（直営）'!#REF!</f>
        <v>#REF!</v>
      </c>
      <c r="AD2531" s="29" t="e">
        <f>'施設リストA-1（直営）'!#REF!</f>
        <v>#REF!</v>
      </c>
      <c r="AE2531" s="30" t="e">
        <f>IF(AD2531="新設",VLOOKUP('施設リストA-1（直営）'!#REF!,'（新設）照明器具'!$B$5:$C$1990,2,FALSE),IF('部屋別効果（直）'!AD2531="撤去",VLOOKUP('施設リストA-1（直営）'!#REF!,'（既設）調査結果'!$B$5:$C$1998,2,FALSE),0))</f>
        <v>#REF!</v>
      </c>
      <c r="AF2531" s="29" t="e">
        <f>'施設リストA-1（直営）'!#REF!</f>
        <v>#REF!</v>
      </c>
      <c r="AG2531" s="29" t="e">
        <f>'施設リストA-1（直営）'!#REF!</f>
        <v>#REF!</v>
      </c>
      <c r="AH2531" s="30" t="e">
        <f>IF(AG2531="新設",VLOOKUP('施設リストA-1（直営）'!#REF!,'（新設）照明器具'!$B$5:$C$1990,2,FALSE),IF('部屋別効果（直）'!AG2531="撤去",VLOOKUP('施設リストA-1（直営）'!#REF!,'（既設）調査結果'!$B$5:$C$1998,2,FALSE),0))</f>
        <v>#REF!</v>
      </c>
      <c r="AI2531" s="29" t="e">
        <f>'施設リストA-1（直営）'!#REF!</f>
        <v>#REF!</v>
      </c>
      <c r="AJ2531" s="29" t="e">
        <f>'施設リストA-1（直営）'!#REF!</f>
        <v>#REF!</v>
      </c>
      <c r="AK2531" s="30" t="e">
        <f>IF(AJ2531="新設",VLOOKUP('施設リストA-1（直営）'!#REF!,'（新設）照明器具'!$B$5:$C$1990,2,FALSE),IF('部屋別効果（直）'!AJ2531="撤去",VLOOKUP('施設リストA-1（直営）'!#REF!,'（既設）調査結果'!$B$5:$C$1998,2,FALSE),0))</f>
        <v>#REF!</v>
      </c>
      <c r="AL2531" s="29" t="e">
        <f>'施設リストA-1（直営）'!#REF!</f>
        <v>#REF!</v>
      </c>
    </row>
    <row r="2532" spans="1:38" customFormat="1">
      <c r="A2532" s="94"/>
      <c r="B2532" s="16" t="e">
        <f>'施設リストA-1（直営）'!#REF!</f>
        <v>#REF!</v>
      </c>
      <c r="C2532" s="14" t="e">
        <f>'施設リストA-1（直営）'!#REF!</f>
        <v>#REF!</v>
      </c>
      <c r="D2532" s="94" t="e">
        <f>'施設リストA-1（直営）'!#REF!</f>
        <v>#REF!</v>
      </c>
      <c r="E2532" s="20" t="e">
        <f>'施設リストA-1（直営）'!#REF!</f>
        <v>#REF!</v>
      </c>
      <c r="F2532" s="20" t="e">
        <f>'施設リストA-1（直営）'!#REF!</f>
        <v>#REF!</v>
      </c>
      <c r="G2532" s="13" t="e">
        <f>'施設リストA-1（直営）'!#REF!</f>
        <v>#REF!</v>
      </c>
      <c r="H2532" s="28" t="e">
        <f t="shared" si="39"/>
        <v>#REF!</v>
      </c>
      <c r="I2532" s="29" t="e">
        <f>'施設リストA-1（直営）'!#REF!</f>
        <v>#REF!</v>
      </c>
      <c r="J2532" s="30" t="e">
        <f>IF(I2532="新設",VLOOKUP('施設リストA-1（直営）'!#REF!,'（新設）照明器具'!$B$5:$C$1990,2,FALSE),IF('部屋別効果（直）'!I2532="撤去",VLOOKUP('施設リストA-1（直営）'!#REF!,'（既設）調査結果'!$B$5:$C$1998,2,FALSE),0))</f>
        <v>#REF!</v>
      </c>
      <c r="K2532" s="29" t="e">
        <f>'施設リストA-1（直営）'!#REF!</f>
        <v>#REF!</v>
      </c>
      <c r="L2532" s="29" t="e">
        <f>'施設リストA-1（直営）'!#REF!</f>
        <v>#REF!</v>
      </c>
      <c r="M2532" s="30" t="e">
        <f>IF(L2532="新設",VLOOKUP('施設リストA-1（直営）'!#REF!,'（新設）照明器具'!$B$5:$C$1990,2,FALSE),IF('部屋別効果（直）'!L2532="撤去",VLOOKUP('施設リストA-1（直営）'!#REF!,'（既設）調査結果'!$B$5:$C$1998,2,FALSE),0))</f>
        <v>#REF!</v>
      </c>
      <c r="N2532" s="29" t="e">
        <f>'施設リストA-1（直営）'!#REF!</f>
        <v>#REF!</v>
      </c>
      <c r="O2532" s="29" t="e">
        <f>'施設リストA-1（直営）'!#REF!</f>
        <v>#REF!</v>
      </c>
      <c r="P2532" s="30" t="e">
        <f>IF(O2532="新設",VLOOKUP('施設リストA-1（直営）'!#REF!,'（新設）照明器具'!$B$5:$C$1990,2,FALSE),IF('部屋別効果（直）'!O2532="撤去",VLOOKUP('施設リストA-1（直営）'!#REF!,'（既設）調査結果'!$B$5:$C$1998,2,FALSE),0))</f>
        <v>#REF!</v>
      </c>
      <c r="Q2532" s="29" t="e">
        <f>'施設リストA-1（直営）'!#REF!</f>
        <v>#REF!</v>
      </c>
      <c r="R2532" s="29" t="e">
        <f>'施設リストA-1（直営）'!#REF!</f>
        <v>#REF!</v>
      </c>
      <c r="S2532" s="30" t="e">
        <f>IF(R2532="新設",VLOOKUP('施設リストA-1（直営）'!#REF!,'（新設）照明器具'!$B$5:$C$1990,2,FALSE),IF('部屋別効果（直）'!R2532="撤去",VLOOKUP('施設リストA-1（直営）'!#REF!,'（既設）調査結果'!$B$5:$C$1998,2,FALSE),0))</f>
        <v>#REF!</v>
      </c>
      <c r="T2532" s="29" t="e">
        <f>'施設リストA-1（直営）'!#REF!</f>
        <v>#REF!</v>
      </c>
      <c r="U2532" s="29" t="e">
        <f>'施設リストA-1（直営）'!#REF!</f>
        <v>#REF!</v>
      </c>
      <c r="V2532" s="30" t="e">
        <f>IF(U2532="新設",VLOOKUP('施設リストA-1（直営）'!#REF!,'（新設）照明器具'!$B$5:$C$1990,2,FALSE),IF('部屋別効果（直）'!U2532="撤去",VLOOKUP('施設リストA-1（直営）'!#REF!,'（既設）調査結果'!$B$5:$C$1998,2,FALSE),0))</f>
        <v>#REF!</v>
      </c>
      <c r="W2532" s="29" t="e">
        <f>'施設リストA-1（直営）'!#REF!</f>
        <v>#REF!</v>
      </c>
      <c r="X2532" s="29" t="e">
        <f>'施設リストA-1（直営）'!#REF!</f>
        <v>#REF!</v>
      </c>
      <c r="Y2532" s="30" t="e">
        <f>IF(X2532="新設",VLOOKUP('施設リストA-1（直営）'!#REF!,'（新設）照明器具'!$B$5:$C$1990,2,FALSE),IF('部屋別効果（直）'!X2532="撤去",VLOOKUP('施設リストA-1（直営）'!#REF!,'（既設）調査結果'!$B$5:$C$1998,2,FALSE),0))</f>
        <v>#REF!</v>
      </c>
      <c r="Z2532" s="29" t="e">
        <f>'施設リストA-1（直営）'!#REF!</f>
        <v>#REF!</v>
      </c>
      <c r="AA2532" s="29" t="e">
        <f>'施設リストA-1（直営）'!#REF!</f>
        <v>#REF!</v>
      </c>
      <c r="AB2532" s="30" t="e">
        <f>IF(AA2532="新設",VLOOKUP('施設リストA-1（直営）'!#REF!,'（新設）照明器具'!$B$5:$C$1990,2,FALSE),IF('部屋別効果（直）'!AA2532="撤去",VLOOKUP('施設リストA-1（直営）'!#REF!,'（既設）調査結果'!$B$5:$C$1998,2,FALSE),0))</f>
        <v>#REF!</v>
      </c>
      <c r="AC2532" s="29" t="e">
        <f>'施設リストA-1（直営）'!#REF!</f>
        <v>#REF!</v>
      </c>
      <c r="AD2532" s="29" t="e">
        <f>'施設リストA-1（直営）'!#REF!</f>
        <v>#REF!</v>
      </c>
      <c r="AE2532" s="30" t="e">
        <f>IF(AD2532="新設",VLOOKUP('施設リストA-1（直営）'!#REF!,'（新設）照明器具'!$B$5:$C$1990,2,FALSE),IF('部屋別効果（直）'!AD2532="撤去",VLOOKUP('施設リストA-1（直営）'!#REF!,'（既設）調査結果'!$B$5:$C$1998,2,FALSE),0))</f>
        <v>#REF!</v>
      </c>
      <c r="AF2532" s="29" t="e">
        <f>'施設リストA-1（直営）'!#REF!</f>
        <v>#REF!</v>
      </c>
      <c r="AG2532" s="29" t="e">
        <f>'施設リストA-1（直営）'!#REF!</f>
        <v>#REF!</v>
      </c>
      <c r="AH2532" s="30" t="e">
        <f>IF(AG2532="新設",VLOOKUP('施設リストA-1（直営）'!#REF!,'（新設）照明器具'!$B$5:$C$1990,2,FALSE),IF('部屋別効果（直）'!AG2532="撤去",VLOOKUP('施設リストA-1（直営）'!#REF!,'（既設）調査結果'!$B$5:$C$1998,2,FALSE),0))</f>
        <v>#REF!</v>
      </c>
      <c r="AI2532" s="29" t="e">
        <f>'施設リストA-1（直営）'!#REF!</f>
        <v>#REF!</v>
      </c>
      <c r="AJ2532" s="29" t="e">
        <f>'施設リストA-1（直営）'!#REF!</f>
        <v>#REF!</v>
      </c>
      <c r="AK2532" s="30" t="e">
        <f>IF(AJ2532="新設",VLOOKUP('施設リストA-1（直営）'!#REF!,'（新設）照明器具'!$B$5:$C$1990,2,FALSE),IF('部屋別効果（直）'!AJ2532="撤去",VLOOKUP('施設リストA-1（直営）'!#REF!,'（既設）調査結果'!$B$5:$C$1998,2,FALSE),0))</f>
        <v>#REF!</v>
      </c>
      <c r="AL2532" s="29" t="e">
        <f>'施設リストA-1（直営）'!#REF!</f>
        <v>#REF!</v>
      </c>
    </row>
    <row r="2533" spans="1:38" customFormat="1">
      <c r="A2533" s="94"/>
      <c r="B2533" s="16" t="e">
        <f>'施設リストA-1（直営）'!#REF!</f>
        <v>#REF!</v>
      </c>
      <c r="C2533" s="14" t="e">
        <f>'施設リストA-1（直営）'!#REF!</f>
        <v>#REF!</v>
      </c>
      <c r="D2533" s="94" t="e">
        <f>'施設リストA-1（直営）'!#REF!</f>
        <v>#REF!</v>
      </c>
      <c r="E2533" s="20" t="e">
        <f>'施設リストA-1（直営）'!#REF!</f>
        <v>#REF!</v>
      </c>
      <c r="F2533" s="20" t="e">
        <f>'施設リストA-1（直営）'!#REF!</f>
        <v>#REF!</v>
      </c>
      <c r="G2533" s="13" t="e">
        <f>'施設リストA-1（直営）'!#REF!</f>
        <v>#REF!</v>
      </c>
      <c r="H2533" s="28" t="e">
        <f t="shared" si="39"/>
        <v>#REF!</v>
      </c>
      <c r="I2533" s="29" t="e">
        <f>'施設リストA-1（直営）'!#REF!</f>
        <v>#REF!</v>
      </c>
      <c r="J2533" s="30" t="e">
        <f>IF(I2533="新設",VLOOKUP('施設リストA-1（直営）'!#REF!,'（新設）照明器具'!$B$5:$C$1990,2,FALSE),IF('部屋別効果（直）'!I2533="撤去",VLOOKUP('施設リストA-1（直営）'!#REF!,'（既設）調査結果'!$B$5:$C$1998,2,FALSE),0))</f>
        <v>#REF!</v>
      </c>
      <c r="K2533" s="29" t="e">
        <f>'施設リストA-1（直営）'!#REF!</f>
        <v>#REF!</v>
      </c>
      <c r="L2533" s="29" t="e">
        <f>'施設リストA-1（直営）'!#REF!</f>
        <v>#REF!</v>
      </c>
      <c r="M2533" s="30" t="e">
        <f>IF(L2533="新設",VLOOKUP('施設リストA-1（直営）'!#REF!,'（新設）照明器具'!$B$5:$C$1990,2,FALSE),IF('部屋別効果（直）'!L2533="撤去",VLOOKUP('施設リストA-1（直営）'!#REF!,'（既設）調査結果'!$B$5:$C$1998,2,FALSE),0))</f>
        <v>#REF!</v>
      </c>
      <c r="N2533" s="29" t="e">
        <f>'施設リストA-1（直営）'!#REF!</f>
        <v>#REF!</v>
      </c>
      <c r="O2533" s="29" t="e">
        <f>'施設リストA-1（直営）'!#REF!</f>
        <v>#REF!</v>
      </c>
      <c r="P2533" s="30" t="e">
        <f>IF(O2533="新設",VLOOKUP('施設リストA-1（直営）'!#REF!,'（新設）照明器具'!$B$5:$C$1990,2,FALSE),IF('部屋別効果（直）'!O2533="撤去",VLOOKUP('施設リストA-1（直営）'!#REF!,'（既設）調査結果'!$B$5:$C$1998,2,FALSE),0))</f>
        <v>#REF!</v>
      </c>
      <c r="Q2533" s="29" t="e">
        <f>'施設リストA-1（直営）'!#REF!</f>
        <v>#REF!</v>
      </c>
      <c r="R2533" s="29" t="e">
        <f>'施設リストA-1（直営）'!#REF!</f>
        <v>#REF!</v>
      </c>
      <c r="S2533" s="30" t="e">
        <f>IF(R2533="新設",VLOOKUP('施設リストA-1（直営）'!#REF!,'（新設）照明器具'!$B$5:$C$1990,2,FALSE),IF('部屋別効果（直）'!R2533="撤去",VLOOKUP('施設リストA-1（直営）'!#REF!,'（既設）調査結果'!$B$5:$C$1998,2,FALSE),0))</f>
        <v>#REF!</v>
      </c>
      <c r="T2533" s="29" t="e">
        <f>'施設リストA-1（直営）'!#REF!</f>
        <v>#REF!</v>
      </c>
      <c r="U2533" s="29" t="e">
        <f>'施設リストA-1（直営）'!#REF!</f>
        <v>#REF!</v>
      </c>
      <c r="V2533" s="30" t="e">
        <f>IF(U2533="新設",VLOOKUP('施設リストA-1（直営）'!#REF!,'（新設）照明器具'!$B$5:$C$1990,2,FALSE),IF('部屋別効果（直）'!U2533="撤去",VLOOKUP('施設リストA-1（直営）'!#REF!,'（既設）調査結果'!$B$5:$C$1998,2,FALSE),0))</f>
        <v>#REF!</v>
      </c>
      <c r="W2533" s="29" t="e">
        <f>'施設リストA-1（直営）'!#REF!</f>
        <v>#REF!</v>
      </c>
      <c r="X2533" s="29" t="e">
        <f>'施設リストA-1（直営）'!#REF!</f>
        <v>#REF!</v>
      </c>
      <c r="Y2533" s="30" t="e">
        <f>IF(X2533="新設",VLOOKUP('施設リストA-1（直営）'!#REF!,'（新設）照明器具'!$B$5:$C$1990,2,FALSE),IF('部屋別効果（直）'!X2533="撤去",VLOOKUP('施設リストA-1（直営）'!#REF!,'（既設）調査結果'!$B$5:$C$1998,2,FALSE),0))</f>
        <v>#REF!</v>
      </c>
      <c r="Z2533" s="29" t="e">
        <f>'施設リストA-1（直営）'!#REF!</f>
        <v>#REF!</v>
      </c>
      <c r="AA2533" s="29" t="e">
        <f>'施設リストA-1（直営）'!#REF!</f>
        <v>#REF!</v>
      </c>
      <c r="AB2533" s="30" t="e">
        <f>IF(AA2533="新設",VLOOKUP('施設リストA-1（直営）'!#REF!,'（新設）照明器具'!$B$5:$C$1990,2,FALSE),IF('部屋別効果（直）'!AA2533="撤去",VLOOKUP('施設リストA-1（直営）'!#REF!,'（既設）調査結果'!$B$5:$C$1998,2,FALSE),0))</f>
        <v>#REF!</v>
      </c>
      <c r="AC2533" s="29" t="e">
        <f>'施設リストA-1（直営）'!#REF!</f>
        <v>#REF!</v>
      </c>
      <c r="AD2533" s="29" t="e">
        <f>'施設リストA-1（直営）'!#REF!</f>
        <v>#REF!</v>
      </c>
      <c r="AE2533" s="30" t="e">
        <f>IF(AD2533="新設",VLOOKUP('施設リストA-1（直営）'!#REF!,'（新設）照明器具'!$B$5:$C$1990,2,FALSE),IF('部屋別効果（直）'!AD2533="撤去",VLOOKUP('施設リストA-1（直営）'!#REF!,'（既設）調査結果'!$B$5:$C$1998,2,FALSE),0))</f>
        <v>#REF!</v>
      </c>
      <c r="AF2533" s="29" t="e">
        <f>'施設リストA-1（直営）'!#REF!</f>
        <v>#REF!</v>
      </c>
      <c r="AG2533" s="29" t="e">
        <f>'施設リストA-1（直営）'!#REF!</f>
        <v>#REF!</v>
      </c>
      <c r="AH2533" s="30" t="e">
        <f>IF(AG2533="新設",VLOOKUP('施設リストA-1（直営）'!#REF!,'（新設）照明器具'!$B$5:$C$1990,2,FALSE),IF('部屋別効果（直）'!AG2533="撤去",VLOOKUP('施設リストA-1（直営）'!#REF!,'（既設）調査結果'!$B$5:$C$1998,2,FALSE),0))</f>
        <v>#REF!</v>
      </c>
      <c r="AI2533" s="29" t="e">
        <f>'施設リストA-1（直営）'!#REF!</f>
        <v>#REF!</v>
      </c>
      <c r="AJ2533" s="29" t="e">
        <f>'施設リストA-1（直営）'!#REF!</f>
        <v>#REF!</v>
      </c>
      <c r="AK2533" s="30" t="e">
        <f>IF(AJ2533="新設",VLOOKUP('施設リストA-1（直営）'!#REF!,'（新設）照明器具'!$B$5:$C$1990,2,FALSE),IF('部屋別効果（直）'!AJ2533="撤去",VLOOKUP('施設リストA-1（直営）'!#REF!,'（既設）調査結果'!$B$5:$C$1998,2,FALSE),0))</f>
        <v>#REF!</v>
      </c>
      <c r="AL2533" s="29" t="e">
        <f>'施設リストA-1（直営）'!#REF!</f>
        <v>#REF!</v>
      </c>
    </row>
    <row r="2534" spans="1:38" customFormat="1">
      <c r="A2534" s="94"/>
      <c r="B2534" s="16" t="e">
        <f>'施設リストA-1（直営）'!#REF!</f>
        <v>#REF!</v>
      </c>
      <c r="C2534" s="14" t="e">
        <f>'施設リストA-1（直営）'!#REF!</f>
        <v>#REF!</v>
      </c>
      <c r="D2534" s="94" t="e">
        <f>'施設リストA-1（直営）'!#REF!</f>
        <v>#REF!</v>
      </c>
      <c r="E2534" s="20" t="e">
        <f>'施設リストA-1（直営）'!#REF!</f>
        <v>#REF!</v>
      </c>
      <c r="F2534" s="20" t="e">
        <f>'施設リストA-1（直営）'!#REF!</f>
        <v>#REF!</v>
      </c>
      <c r="G2534" s="13" t="e">
        <f>'施設リストA-1（直営）'!#REF!</f>
        <v>#REF!</v>
      </c>
      <c r="H2534" s="28" t="e">
        <f t="shared" si="39"/>
        <v>#REF!</v>
      </c>
      <c r="I2534" s="29" t="e">
        <f>'施設リストA-1（直営）'!#REF!</f>
        <v>#REF!</v>
      </c>
      <c r="J2534" s="30" t="e">
        <f>IF(I2534="新設",VLOOKUP('施設リストA-1（直営）'!#REF!,'（新設）照明器具'!$B$5:$C$1990,2,FALSE),IF('部屋別効果（直）'!I2534="撤去",VLOOKUP('施設リストA-1（直営）'!#REF!,'（既設）調査結果'!$B$5:$C$1998,2,FALSE),0))</f>
        <v>#REF!</v>
      </c>
      <c r="K2534" s="29" t="e">
        <f>'施設リストA-1（直営）'!#REF!</f>
        <v>#REF!</v>
      </c>
      <c r="L2534" s="29" t="e">
        <f>'施設リストA-1（直営）'!#REF!</f>
        <v>#REF!</v>
      </c>
      <c r="M2534" s="30" t="e">
        <f>IF(L2534="新設",VLOOKUP('施設リストA-1（直営）'!#REF!,'（新設）照明器具'!$B$5:$C$1990,2,FALSE),IF('部屋別効果（直）'!L2534="撤去",VLOOKUP('施設リストA-1（直営）'!#REF!,'（既設）調査結果'!$B$5:$C$1998,2,FALSE),0))</f>
        <v>#REF!</v>
      </c>
      <c r="N2534" s="29" t="e">
        <f>'施設リストA-1（直営）'!#REF!</f>
        <v>#REF!</v>
      </c>
      <c r="O2534" s="29" t="e">
        <f>'施設リストA-1（直営）'!#REF!</f>
        <v>#REF!</v>
      </c>
      <c r="P2534" s="30" t="e">
        <f>IF(O2534="新設",VLOOKUP('施設リストA-1（直営）'!#REF!,'（新設）照明器具'!$B$5:$C$1990,2,FALSE),IF('部屋別効果（直）'!O2534="撤去",VLOOKUP('施設リストA-1（直営）'!#REF!,'（既設）調査結果'!$B$5:$C$1998,2,FALSE),0))</f>
        <v>#REF!</v>
      </c>
      <c r="Q2534" s="29" t="e">
        <f>'施設リストA-1（直営）'!#REF!</f>
        <v>#REF!</v>
      </c>
      <c r="R2534" s="29" t="e">
        <f>'施設リストA-1（直営）'!#REF!</f>
        <v>#REF!</v>
      </c>
      <c r="S2534" s="30" t="e">
        <f>IF(R2534="新設",VLOOKUP('施設リストA-1（直営）'!#REF!,'（新設）照明器具'!$B$5:$C$1990,2,FALSE),IF('部屋別効果（直）'!R2534="撤去",VLOOKUP('施設リストA-1（直営）'!#REF!,'（既設）調査結果'!$B$5:$C$1998,2,FALSE),0))</f>
        <v>#REF!</v>
      </c>
      <c r="T2534" s="29" t="e">
        <f>'施設リストA-1（直営）'!#REF!</f>
        <v>#REF!</v>
      </c>
      <c r="U2534" s="29" t="e">
        <f>'施設リストA-1（直営）'!#REF!</f>
        <v>#REF!</v>
      </c>
      <c r="V2534" s="30" t="e">
        <f>IF(U2534="新設",VLOOKUP('施設リストA-1（直営）'!#REF!,'（新設）照明器具'!$B$5:$C$1990,2,FALSE),IF('部屋別効果（直）'!U2534="撤去",VLOOKUP('施設リストA-1（直営）'!#REF!,'（既設）調査結果'!$B$5:$C$1998,2,FALSE),0))</f>
        <v>#REF!</v>
      </c>
      <c r="W2534" s="29" t="e">
        <f>'施設リストA-1（直営）'!#REF!</f>
        <v>#REF!</v>
      </c>
      <c r="X2534" s="29" t="e">
        <f>'施設リストA-1（直営）'!#REF!</f>
        <v>#REF!</v>
      </c>
      <c r="Y2534" s="30" t="e">
        <f>IF(X2534="新設",VLOOKUP('施設リストA-1（直営）'!#REF!,'（新設）照明器具'!$B$5:$C$1990,2,FALSE),IF('部屋別効果（直）'!X2534="撤去",VLOOKUP('施設リストA-1（直営）'!#REF!,'（既設）調査結果'!$B$5:$C$1998,2,FALSE),0))</f>
        <v>#REF!</v>
      </c>
      <c r="Z2534" s="29" t="e">
        <f>'施設リストA-1（直営）'!#REF!</f>
        <v>#REF!</v>
      </c>
      <c r="AA2534" s="29" t="e">
        <f>'施設リストA-1（直営）'!#REF!</f>
        <v>#REF!</v>
      </c>
      <c r="AB2534" s="30" t="e">
        <f>IF(AA2534="新設",VLOOKUP('施設リストA-1（直営）'!#REF!,'（新設）照明器具'!$B$5:$C$1990,2,FALSE),IF('部屋別効果（直）'!AA2534="撤去",VLOOKUP('施設リストA-1（直営）'!#REF!,'（既設）調査結果'!$B$5:$C$1998,2,FALSE),0))</f>
        <v>#REF!</v>
      </c>
      <c r="AC2534" s="29" t="e">
        <f>'施設リストA-1（直営）'!#REF!</f>
        <v>#REF!</v>
      </c>
      <c r="AD2534" s="29" t="e">
        <f>'施設リストA-1（直営）'!#REF!</f>
        <v>#REF!</v>
      </c>
      <c r="AE2534" s="30" t="e">
        <f>IF(AD2534="新設",VLOOKUP('施設リストA-1（直営）'!#REF!,'（新設）照明器具'!$B$5:$C$1990,2,FALSE),IF('部屋別効果（直）'!AD2534="撤去",VLOOKUP('施設リストA-1（直営）'!#REF!,'（既設）調査結果'!$B$5:$C$1998,2,FALSE),0))</f>
        <v>#REF!</v>
      </c>
      <c r="AF2534" s="29" t="e">
        <f>'施設リストA-1（直営）'!#REF!</f>
        <v>#REF!</v>
      </c>
      <c r="AG2534" s="29" t="e">
        <f>'施設リストA-1（直営）'!#REF!</f>
        <v>#REF!</v>
      </c>
      <c r="AH2534" s="30" t="e">
        <f>IF(AG2534="新設",VLOOKUP('施設リストA-1（直営）'!#REF!,'（新設）照明器具'!$B$5:$C$1990,2,FALSE),IF('部屋別効果（直）'!AG2534="撤去",VLOOKUP('施設リストA-1（直営）'!#REF!,'（既設）調査結果'!$B$5:$C$1998,2,FALSE),0))</f>
        <v>#REF!</v>
      </c>
      <c r="AI2534" s="29" t="e">
        <f>'施設リストA-1（直営）'!#REF!</f>
        <v>#REF!</v>
      </c>
      <c r="AJ2534" s="29" t="e">
        <f>'施設リストA-1（直営）'!#REF!</f>
        <v>#REF!</v>
      </c>
      <c r="AK2534" s="30" t="e">
        <f>IF(AJ2534="新設",VLOOKUP('施設リストA-1（直営）'!#REF!,'（新設）照明器具'!$B$5:$C$1990,2,FALSE),IF('部屋別効果（直）'!AJ2534="撤去",VLOOKUP('施設リストA-1（直営）'!#REF!,'（既設）調査結果'!$B$5:$C$1998,2,FALSE),0))</f>
        <v>#REF!</v>
      </c>
      <c r="AL2534" s="29" t="e">
        <f>'施設リストA-1（直営）'!#REF!</f>
        <v>#REF!</v>
      </c>
    </row>
    <row r="2535" spans="1:38" customFormat="1">
      <c r="A2535" s="94"/>
      <c r="B2535" s="16" t="e">
        <f>'施設リストA-1（直営）'!#REF!</f>
        <v>#REF!</v>
      </c>
      <c r="C2535" s="14" t="e">
        <f>'施設リストA-1（直営）'!#REF!</f>
        <v>#REF!</v>
      </c>
      <c r="D2535" s="94" t="e">
        <f>'施設リストA-1（直営）'!#REF!</f>
        <v>#REF!</v>
      </c>
      <c r="E2535" s="20" t="e">
        <f>'施設リストA-1（直営）'!#REF!</f>
        <v>#REF!</v>
      </c>
      <c r="F2535" s="20" t="e">
        <f>'施設リストA-1（直営）'!#REF!</f>
        <v>#REF!</v>
      </c>
      <c r="G2535" s="13" t="e">
        <f>'施設リストA-1（直営）'!#REF!</f>
        <v>#REF!</v>
      </c>
      <c r="H2535" s="28" t="e">
        <f t="shared" si="39"/>
        <v>#REF!</v>
      </c>
      <c r="I2535" s="29" t="e">
        <f>'施設リストA-1（直営）'!#REF!</f>
        <v>#REF!</v>
      </c>
      <c r="J2535" s="30" t="e">
        <f>IF(I2535="新設",VLOOKUP('施設リストA-1（直営）'!#REF!,'（新設）照明器具'!$B$5:$C$1990,2,FALSE),IF('部屋別効果（直）'!I2535="撤去",VLOOKUP('施設リストA-1（直営）'!#REF!,'（既設）調査結果'!$B$5:$C$1998,2,FALSE),0))</f>
        <v>#REF!</v>
      </c>
      <c r="K2535" s="29" t="e">
        <f>'施設リストA-1（直営）'!#REF!</f>
        <v>#REF!</v>
      </c>
      <c r="L2535" s="29" t="e">
        <f>'施設リストA-1（直営）'!#REF!</f>
        <v>#REF!</v>
      </c>
      <c r="M2535" s="30" t="e">
        <f>IF(L2535="新設",VLOOKUP('施設リストA-1（直営）'!#REF!,'（新設）照明器具'!$B$5:$C$1990,2,FALSE),IF('部屋別効果（直）'!L2535="撤去",VLOOKUP('施設リストA-1（直営）'!#REF!,'（既設）調査結果'!$B$5:$C$1998,2,FALSE),0))</f>
        <v>#REF!</v>
      </c>
      <c r="N2535" s="29" t="e">
        <f>'施設リストA-1（直営）'!#REF!</f>
        <v>#REF!</v>
      </c>
      <c r="O2535" s="29" t="e">
        <f>'施設リストA-1（直営）'!#REF!</f>
        <v>#REF!</v>
      </c>
      <c r="P2535" s="30" t="e">
        <f>IF(O2535="新設",VLOOKUP('施設リストA-1（直営）'!#REF!,'（新設）照明器具'!$B$5:$C$1990,2,FALSE),IF('部屋別効果（直）'!O2535="撤去",VLOOKUP('施設リストA-1（直営）'!#REF!,'（既設）調査結果'!$B$5:$C$1998,2,FALSE),0))</f>
        <v>#REF!</v>
      </c>
      <c r="Q2535" s="29" t="e">
        <f>'施設リストA-1（直営）'!#REF!</f>
        <v>#REF!</v>
      </c>
      <c r="R2535" s="29" t="e">
        <f>'施設リストA-1（直営）'!#REF!</f>
        <v>#REF!</v>
      </c>
      <c r="S2535" s="30" t="e">
        <f>IF(R2535="新設",VLOOKUP('施設リストA-1（直営）'!#REF!,'（新設）照明器具'!$B$5:$C$1990,2,FALSE),IF('部屋別効果（直）'!R2535="撤去",VLOOKUP('施設リストA-1（直営）'!#REF!,'（既設）調査結果'!$B$5:$C$1998,2,FALSE),0))</f>
        <v>#REF!</v>
      </c>
      <c r="T2535" s="29" t="e">
        <f>'施設リストA-1（直営）'!#REF!</f>
        <v>#REF!</v>
      </c>
      <c r="U2535" s="29" t="e">
        <f>'施設リストA-1（直営）'!#REF!</f>
        <v>#REF!</v>
      </c>
      <c r="V2535" s="30" t="e">
        <f>IF(U2535="新設",VLOOKUP('施設リストA-1（直営）'!#REF!,'（新設）照明器具'!$B$5:$C$1990,2,FALSE),IF('部屋別効果（直）'!U2535="撤去",VLOOKUP('施設リストA-1（直営）'!#REF!,'（既設）調査結果'!$B$5:$C$1998,2,FALSE),0))</f>
        <v>#REF!</v>
      </c>
      <c r="W2535" s="29" t="e">
        <f>'施設リストA-1（直営）'!#REF!</f>
        <v>#REF!</v>
      </c>
      <c r="X2535" s="29" t="e">
        <f>'施設リストA-1（直営）'!#REF!</f>
        <v>#REF!</v>
      </c>
      <c r="Y2535" s="30" t="e">
        <f>IF(X2535="新設",VLOOKUP('施設リストA-1（直営）'!#REF!,'（新設）照明器具'!$B$5:$C$1990,2,FALSE),IF('部屋別効果（直）'!X2535="撤去",VLOOKUP('施設リストA-1（直営）'!#REF!,'（既設）調査結果'!$B$5:$C$1998,2,FALSE),0))</f>
        <v>#REF!</v>
      </c>
      <c r="Z2535" s="29" t="e">
        <f>'施設リストA-1（直営）'!#REF!</f>
        <v>#REF!</v>
      </c>
      <c r="AA2535" s="29" t="e">
        <f>'施設リストA-1（直営）'!#REF!</f>
        <v>#REF!</v>
      </c>
      <c r="AB2535" s="30" t="e">
        <f>IF(AA2535="新設",VLOOKUP('施設リストA-1（直営）'!#REF!,'（新設）照明器具'!$B$5:$C$1990,2,FALSE),IF('部屋別効果（直）'!AA2535="撤去",VLOOKUP('施設リストA-1（直営）'!#REF!,'（既設）調査結果'!$B$5:$C$1998,2,FALSE),0))</f>
        <v>#REF!</v>
      </c>
      <c r="AC2535" s="29" t="e">
        <f>'施設リストA-1（直営）'!#REF!</f>
        <v>#REF!</v>
      </c>
      <c r="AD2535" s="29" t="e">
        <f>'施設リストA-1（直営）'!#REF!</f>
        <v>#REF!</v>
      </c>
      <c r="AE2535" s="30" t="e">
        <f>IF(AD2535="新設",VLOOKUP('施設リストA-1（直営）'!#REF!,'（新設）照明器具'!$B$5:$C$1990,2,FALSE),IF('部屋別効果（直）'!AD2535="撤去",VLOOKUP('施設リストA-1（直営）'!#REF!,'（既設）調査結果'!$B$5:$C$1998,2,FALSE),0))</f>
        <v>#REF!</v>
      </c>
      <c r="AF2535" s="29" t="e">
        <f>'施設リストA-1（直営）'!#REF!</f>
        <v>#REF!</v>
      </c>
      <c r="AG2535" s="29" t="e">
        <f>'施設リストA-1（直営）'!#REF!</f>
        <v>#REF!</v>
      </c>
      <c r="AH2535" s="30" t="e">
        <f>IF(AG2535="新設",VLOOKUP('施設リストA-1（直営）'!#REF!,'（新設）照明器具'!$B$5:$C$1990,2,FALSE),IF('部屋別効果（直）'!AG2535="撤去",VLOOKUP('施設リストA-1（直営）'!#REF!,'（既設）調査結果'!$B$5:$C$1998,2,FALSE),0))</f>
        <v>#REF!</v>
      </c>
      <c r="AI2535" s="29" t="e">
        <f>'施設リストA-1（直営）'!#REF!</f>
        <v>#REF!</v>
      </c>
      <c r="AJ2535" s="29" t="e">
        <f>'施設リストA-1（直営）'!#REF!</f>
        <v>#REF!</v>
      </c>
      <c r="AK2535" s="30" t="e">
        <f>IF(AJ2535="新設",VLOOKUP('施設リストA-1（直営）'!#REF!,'（新設）照明器具'!$B$5:$C$1990,2,FALSE),IF('部屋別効果（直）'!AJ2535="撤去",VLOOKUP('施設リストA-1（直営）'!#REF!,'（既設）調査結果'!$B$5:$C$1998,2,FALSE),0))</f>
        <v>#REF!</v>
      </c>
      <c r="AL2535" s="29" t="e">
        <f>'施設リストA-1（直営）'!#REF!</f>
        <v>#REF!</v>
      </c>
    </row>
    <row r="2536" spans="1:38" customFormat="1">
      <c r="A2536" s="94"/>
      <c r="B2536" s="16" t="e">
        <f>'施設リストA-1（直営）'!#REF!</f>
        <v>#REF!</v>
      </c>
      <c r="C2536" s="14" t="e">
        <f>'施設リストA-1（直営）'!#REF!</f>
        <v>#REF!</v>
      </c>
      <c r="D2536" s="94" t="e">
        <f>'施設リストA-1（直営）'!#REF!</f>
        <v>#REF!</v>
      </c>
      <c r="E2536" s="20" t="e">
        <f>'施設リストA-1（直営）'!#REF!</f>
        <v>#REF!</v>
      </c>
      <c r="F2536" s="20" t="e">
        <f>'施設リストA-1（直営）'!#REF!</f>
        <v>#REF!</v>
      </c>
      <c r="G2536" s="13" t="e">
        <f>'施設リストA-1（直営）'!#REF!</f>
        <v>#REF!</v>
      </c>
      <c r="H2536" s="28" t="e">
        <f t="shared" si="39"/>
        <v>#REF!</v>
      </c>
      <c r="I2536" s="29" t="e">
        <f>'施設リストA-1（直営）'!#REF!</f>
        <v>#REF!</v>
      </c>
      <c r="J2536" s="30" t="e">
        <f>IF(I2536="新設",VLOOKUP('施設リストA-1（直営）'!#REF!,'（新設）照明器具'!$B$5:$C$1990,2,FALSE),IF('部屋別効果（直）'!I2536="撤去",VLOOKUP('施設リストA-1（直営）'!#REF!,'（既設）調査結果'!$B$5:$C$1998,2,FALSE),0))</f>
        <v>#REF!</v>
      </c>
      <c r="K2536" s="29" t="e">
        <f>'施設リストA-1（直営）'!#REF!</f>
        <v>#REF!</v>
      </c>
      <c r="L2536" s="29" t="e">
        <f>'施設リストA-1（直営）'!#REF!</f>
        <v>#REF!</v>
      </c>
      <c r="M2536" s="30" t="e">
        <f>IF(L2536="新設",VLOOKUP('施設リストA-1（直営）'!#REF!,'（新設）照明器具'!$B$5:$C$1990,2,FALSE),IF('部屋別効果（直）'!L2536="撤去",VLOOKUP('施設リストA-1（直営）'!#REF!,'（既設）調査結果'!$B$5:$C$1998,2,FALSE),0))</f>
        <v>#REF!</v>
      </c>
      <c r="N2536" s="29" t="e">
        <f>'施設リストA-1（直営）'!#REF!</f>
        <v>#REF!</v>
      </c>
      <c r="O2536" s="29" t="e">
        <f>'施設リストA-1（直営）'!#REF!</f>
        <v>#REF!</v>
      </c>
      <c r="P2536" s="30" t="e">
        <f>IF(O2536="新設",VLOOKUP('施設リストA-1（直営）'!#REF!,'（新設）照明器具'!$B$5:$C$1990,2,FALSE),IF('部屋別効果（直）'!O2536="撤去",VLOOKUP('施設リストA-1（直営）'!#REF!,'（既設）調査結果'!$B$5:$C$1998,2,FALSE),0))</f>
        <v>#REF!</v>
      </c>
      <c r="Q2536" s="29" t="e">
        <f>'施設リストA-1（直営）'!#REF!</f>
        <v>#REF!</v>
      </c>
      <c r="R2536" s="29" t="e">
        <f>'施設リストA-1（直営）'!#REF!</f>
        <v>#REF!</v>
      </c>
      <c r="S2536" s="30" t="e">
        <f>IF(R2536="新設",VLOOKUP('施設リストA-1（直営）'!#REF!,'（新設）照明器具'!$B$5:$C$1990,2,FALSE),IF('部屋別効果（直）'!R2536="撤去",VLOOKUP('施設リストA-1（直営）'!#REF!,'（既設）調査結果'!$B$5:$C$1998,2,FALSE),0))</f>
        <v>#REF!</v>
      </c>
      <c r="T2536" s="29" t="e">
        <f>'施設リストA-1（直営）'!#REF!</f>
        <v>#REF!</v>
      </c>
      <c r="U2536" s="29" t="e">
        <f>'施設リストA-1（直営）'!#REF!</f>
        <v>#REF!</v>
      </c>
      <c r="V2536" s="30" t="e">
        <f>IF(U2536="新設",VLOOKUP('施設リストA-1（直営）'!#REF!,'（新設）照明器具'!$B$5:$C$1990,2,FALSE),IF('部屋別効果（直）'!U2536="撤去",VLOOKUP('施設リストA-1（直営）'!#REF!,'（既設）調査結果'!$B$5:$C$1998,2,FALSE),0))</f>
        <v>#REF!</v>
      </c>
      <c r="W2536" s="29" t="e">
        <f>'施設リストA-1（直営）'!#REF!</f>
        <v>#REF!</v>
      </c>
      <c r="X2536" s="29" t="e">
        <f>'施設リストA-1（直営）'!#REF!</f>
        <v>#REF!</v>
      </c>
      <c r="Y2536" s="30" t="e">
        <f>IF(X2536="新設",VLOOKUP('施設リストA-1（直営）'!#REF!,'（新設）照明器具'!$B$5:$C$1990,2,FALSE),IF('部屋別効果（直）'!X2536="撤去",VLOOKUP('施設リストA-1（直営）'!#REF!,'（既設）調査結果'!$B$5:$C$1998,2,FALSE),0))</f>
        <v>#REF!</v>
      </c>
      <c r="Z2536" s="29" t="e">
        <f>'施設リストA-1（直営）'!#REF!</f>
        <v>#REF!</v>
      </c>
      <c r="AA2536" s="29" t="e">
        <f>'施設リストA-1（直営）'!#REF!</f>
        <v>#REF!</v>
      </c>
      <c r="AB2536" s="30" t="e">
        <f>IF(AA2536="新設",VLOOKUP('施設リストA-1（直営）'!#REF!,'（新設）照明器具'!$B$5:$C$1990,2,FALSE),IF('部屋別効果（直）'!AA2536="撤去",VLOOKUP('施設リストA-1（直営）'!#REF!,'（既設）調査結果'!$B$5:$C$1998,2,FALSE),0))</f>
        <v>#REF!</v>
      </c>
      <c r="AC2536" s="29" t="e">
        <f>'施設リストA-1（直営）'!#REF!</f>
        <v>#REF!</v>
      </c>
      <c r="AD2536" s="29" t="e">
        <f>'施設リストA-1（直営）'!#REF!</f>
        <v>#REF!</v>
      </c>
      <c r="AE2536" s="30" t="e">
        <f>IF(AD2536="新設",VLOOKUP('施設リストA-1（直営）'!#REF!,'（新設）照明器具'!$B$5:$C$1990,2,FALSE),IF('部屋別効果（直）'!AD2536="撤去",VLOOKUP('施設リストA-1（直営）'!#REF!,'（既設）調査結果'!$B$5:$C$1998,2,FALSE),0))</f>
        <v>#REF!</v>
      </c>
      <c r="AF2536" s="29" t="e">
        <f>'施設リストA-1（直営）'!#REF!</f>
        <v>#REF!</v>
      </c>
      <c r="AG2536" s="29" t="e">
        <f>'施設リストA-1（直営）'!#REF!</f>
        <v>#REF!</v>
      </c>
      <c r="AH2536" s="30" t="e">
        <f>IF(AG2536="新設",VLOOKUP('施設リストA-1（直営）'!#REF!,'（新設）照明器具'!$B$5:$C$1990,2,FALSE),IF('部屋別効果（直）'!AG2536="撤去",VLOOKUP('施設リストA-1（直営）'!#REF!,'（既設）調査結果'!$B$5:$C$1998,2,FALSE),0))</f>
        <v>#REF!</v>
      </c>
      <c r="AI2536" s="29" t="e">
        <f>'施設リストA-1（直営）'!#REF!</f>
        <v>#REF!</v>
      </c>
      <c r="AJ2536" s="29" t="e">
        <f>'施設リストA-1（直営）'!#REF!</f>
        <v>#REF!</v>
      </c>
      <c r="AK2536" s="30" t="e">
        <f>IF(AJ2536="新設",VLOOKUP('施設リストA-1（直営）'!#REF!,'（新設）照明器具'!$B$5:$C$1990,2,FALSE),IF('部屋別効果（直）'!AJ2536="撤去",VLOOKUP('施設リストA-1（直営）'!#REF!,'（既設）調査結果'!$B$5:$C$1998,2,FALSE),0))</f>
        <v>#REF!</v>
      </c>
      <c r="AL2536" s="29" t="e">
        <f>'施設リストA-1（直営）'!#REF!</f>
        <v>#REF!</v>
      </c>
    </row>
    <row r="2537" spans="1:38" customFormat="1">
      <c r="A2537" s="94"/>
      <c r="B2537" s="16" t="e">
        <f>'施設リストA-1（直営）'!#REF!</f>
        <v>#REF!</v>
      </c>
      <c r="C2537" s="14" t="e">
        <f>'施設リストA-1（直営）'!#REF!</f>
        <v>#REF!</v>
      </c>
      <c r="D2537" s="94" t="e">
        <f>'施設リストA-1（直営）'!#REF!</f>
        <v>#REF!</v>
      </c>
      <c r="E2537" s="20" t="e">
        <f>'施設リストA-1（直営）'!#REF!</f>
        <v>#REF!</v>
      </c>
      <c r="F2537" s="20" t="e">
        <f>'施設リストA-1（直営）'!#REF!</f>
        <v>#REF!</v>
      </c>
      <c r="G2537" s="13" t="e">
        <f>'施設リストA-1（直営）'!#REF!</f>
        <v>#REF!</v>
      </c>
      <c r="H2537" s="28" t="e">
        <f t="shared" si="39"/>
        <v>#REF!</v>
      </c>
      <c r="I2537" s="29" t="e">
        <f>'施設リストA-1（直営）'!#REF!</f>
        <v>#REF!</v>
      </c>
      <c r="J2537" s="30" t="e">
        <f>IF(I2537="新設",VLOOKUP('施設リストA-1（直営）'!#REF!,'（新設）照明器具'!$B$5:$C$1990,2,FALSE),IF('部屋別効果（直）'!I2537="撤去",VLOOKUP('施設リストA-1（直営）'!#REF!,'（既設）調査結果'!$B$5:$C$1998,2,FALSE),0))</f>
        <v>#REF!</v>
      </c>
      <c r="K2537" s="29" t="e">
        <f>'施設リストA-1（直営）'!#REF!</f>
        <v>#REF!</v>
      </c>
      <c r="L2537" s="29" t="e">
        <f>'施設リストA-1（直営）'!#REF!</f>
        <v>#REF!</v>
      </c>
      <c r="M2537" s="30" t="e">
        <f>IF(L2537="新設",VLOOKUP('施設リストA-1（直営）'!#REF!,'（新設）照明器具'!$B$5:$C$1990,2,FALSE),IF('部屋別効果（直）'!L2537="撤去",VLOOKUP('施設リストA-1（直営）'!#REF!,'（既設）調査結果'!$B$5:$C$1998,2,FALSE),0))</f>
        <v>#REF!</v>
      </c>
      <c r="N2537" s="29" t="e">
        <f>'施設リストA-1（直営）'!#REF!</f>
        <v>#REF!</v>
      </c>
      <c r="O2537" s="29" t="e">
        <f>'施設リストA-1（直営）'!#REF!</f>
        <v>#REF!</v>
      </c>
      <c r="P2537" s="30" t="e">
        <f>IF(O2537="新設",VLOOKUP('施設リストA-1（直営）'!#REF!,'（新設）照明器具'!$B$5:$C$1990,2,FALSE),IF('部屋別効果（直）'!O2537="撤去",VLOOKUP('施設リストA-1（直営）'!#REF!,'（既設）調査結果'!$B$5:$C$1998,2,FALSE),0))</f>
        <v>#REF!</v>
      </c>
      <c r="Q2537" s="29" t="e">
        <f>'施設リストA-1（直営）'!#REF!</f>
        <v>#REF!</v>
      </c>
      <c r="R2537" s="29" t="e">
        <f>'施設リストA-1（直営）'!#REF!</f>
        <v>#REF!</v>
      </c>
      <c r="S2537" s="30" t="e">
        <f>IF(R2537="新設",VLOOKUP('施設リストA-1（直営）'!#REF!,'（新設）照明器具'!$B$5:$C$1990,2,FALSE),IF('部屋別効果（直）'!R2537="撤去",VLOOKUP('施設リストA-1（直営）'!#REF!,'（既設）調査結果'!$B$5:$C$1998,2,FALSE),0))</f>
        <v>#REF!</v>
      </c>
      <c r="T2537" s="29" t="e">
        <f>'施設リストA-1（直営）'!#REF!</f>
        <v>#REF!</v>
      </c>
      <c r="U2537" s="29" t="e">
        <f>'施設リストA-1（直営）'!#REF!</f>
        <v>#REF!</v>
      </c>
      <c r="V2537" s="30" t="e">
        <f>IF(U2537="新設",VLOOKUP('施設リストA-1（直営）'!#REF!,'（新設）照明器具'!$B$5:$C$1990,2,FALSE),IF('部屋別効果（直）'!U2537="撤去",VLOOKUP('施設リストA-1（直営）'!#REF!,'（既設）調査結果'!$B$5:$C$1998,2,FALSE),0))</f>
        <v>#REF!</v>
      </c>
      <c r="W2537" s="29" t="e">
        <f>'施設リストA-1（直営）'!#REF!</f>
        <v>#REF!</v>
      </c>
      <c r="X2537" s="29" t="e">
        <f>'施設リストA-1（直営）'!#REF!</f>
        <v>#REF!</v>
      </c>
      <c r="Y2537" s="30" t="e">
        <f>IF(X2537="新設",VLOOKUP('施設リストA-1（直営）'!#REF!,'（新設）照明器具'!$B$5:$C$1990,2,FALSE),IF('部屋別効果（直）'!X2537="撤去",VLOOKUP('施設リストA-1（直営）'!#REF!,'（既設）調査結果'!$B$5:$C$1998,2,FALSE),0))</f>
        <v>#REF!</v>
      </c>
      <c r="Z2537" s="29" t="e">
        <f>'施設リストA-1（直営）'!#REF!</f>
        <v>#REF!</v>
      </c>
      <c r="AA2537" s="29" t="e">
        <f>'施設リストA-1（直営）'!#REF!</f>
        <v>#REF!</v>
      </c>
      <c r="AB2537" s="30" t="e">
        <f>IF(AA2537="新設",VLOOKUP('施設リストA-1（直営）'!#REF!,'（新設）照明器具'!$B$5:$C$1990,2,FALSE),IF('部屋別効果（直）'!AA2537="撤去",VLOOKUP('施設リストA-1（直営）'!#REF!,'（既設）調査結果'!$B$5:$C$1998,2,FALSE),0))</f>
        <v>#REF!</v>
      </c>
      <c r="AC2537" s="29" t="e">
        <f>'施設リストA-1（直営）'!#REF!</f>
        <v>#REF!</v>
      </c>
      <c r="AD2537" s="29" t="e">
        <f>'施設リストA-1（直営）'!#REF!</f>
        <v>#REF!</v>
      </c>
      <c r="AE2537" s="30" t="e">
        <f>IF(AD2537="新設",VLOOKUP('施設リストA-1（直営）'!#REF!,'（新設）照明器具'!$B$5:$C$1990,2,FALSE),IF('部屋別効果（直）'!AD2537="撤去",VLOOKUP('施設リストA-1（直営）'!#REF!,'（既設）調査結果'!$B$5:$C$1998,2,FALSE),0))</f>
        <v>#REF!</v>
      </c>
      <c r="AF2537" s="29" t="e">
        <f>'施設リストA-1（直営）'!#REF!</f>
        <v>#REF!</v>
      </c>
      <c r="AG2537" s="29" t="e">
        <f>'施設リストA-1（直営）'!#REF!</f>
        <v>#REF!</v>
      </c>
      <c r="AH2537" s="30" t="e">
        <f>IF(AG2537="新設",VLOOKUP('施設リストA-1（直営）'!#REF!,'（新設）照明器具'!$B$5:$C$1990,2,FALSE),IF('部屋別効果（直）'!AG2537="撤去",VLOOKUP('施設リストA-1（直営）'!#REF!,'（既設）調査結果'!$B$5:$C$1998,2,FALSE),0))</f>
        <v>#REF!</v>
      </c>
      <c r="AI2537" s="29" t="e">
        <f>'施設リストA-1（直営）'!#REF!</f>
        <v>#REF!</v>
      </c>
      <c r="AJ2537" s="29" t="e">
        <f>'施設リストA-1（直営）'!#REF!</f>
        <v>#REF!</v>
      </c>
      <c r="AK2537" s="30" t="e">
        <f>IF(AJ2537="新設",VLOOKUP('施設リストA-1（直営）'!#REF!,'（新設）照明器具'!$B$5:$C$1990,2,FALSE),IF('部屋別効果（直）'!AJ2537="撤去",VLOOKUP('施設リストA-1（直営）'!#REF!,'（既設）調査結果'!$B$5:$C$1998,2,FALSE),0))</f>
        <v>#REF!</v>
      </c>
      <c r="AL2537" s="29" t="e">
        <f>'施設リストA-1（直営）'!#REF!</f>
        <v>#REF!</v>
      </c>
    </row>
    <row r="2538" spans="1:38" customFormat="1">
      <c r="A2538" s="94"/>
      <c r="B2538" s="16" t="e">
        <f>'施設リストA-1（直営）'!#REF!</f>
        <v>#REF!</v>
      </c>
      <c r="C2538" s="14" t="e">
        <f>'施設リストA-1（直営）'!#REF!</f>
        <v>#REF!</v>
      </c>
      <c r="D2538" s="94" t="e">
        <f>'施設リストA-1（直営）'!#REF!</f>
        <v>#REF!</v>
      </c>
      <c r="E2538" s="20" t="e">
        <f>'施設リストA-1（直営）'!#REF!</f>
        <v>#REF!</v>
      </c>
      <c r="F2538" s="20" t="e">
        <f>'施設リストA-1（直営）'!#REF!</f>
        <v>#REF!</v>
      </c>
      <c r="G2538" s="13" t="e">
        <f>'施設リストA-1（直営）'!#REF!</f>
        <v>#REF!</v>
      </c>
      <c r="H2538" s="28" t="e">
        <f t="shared" si="39"/>
        <v>#REF!</v>
      </c>
      <c r="I2538" s="29" t="e">
        <f>'施設リストA-1（直営）'!#REF!</f>
        <v>#REF!</v>
      </c>
      <c r="J2538" s="30" t="e">
        <f>IF(I2538="新設",VLOOKUP('施設リストA-1（直営）'!#REF!,'（新設）照明器具'!$B$5:$C$1990,2,FALSE),IF('部屋別効果（直）'!I2538="撤去",VLOOKUP('施設リストA-1（直営）'!#REF!,'（既設）調査結果'!$B$5:$C$1998,2,FALSE),0))</f>
        <v>#REF!</v>
      </c>
      <c r="K2538" s="29" t="e">
        <f>'施設リストA-1（直営）'!#REF!</f>
        <v>#REF!</v>
      </c>
      <c r="L2538" s="29" t="e">
        <f>'施設リストA-1（直営）'!#REF!</f>
        <v>#REF!</v>
      </c>
      <c r="M2538" s="30" t="e">
        <f>IF(L2538="新設",VLOOKUP('施設リストA-1（直営）'!#REF!,'（新設）照明器具'!$B$5:$C$1990,2,FALSE),IF('部屋別効果（直）'!L2538="撤去",VLOOKUP('施設リストA-1（直営）'!#REF!,'（既設）調査結果'!$B$5:$C$1998,2,FALSE),0))</f>
        <v>#REF!</v>
      </c>
      <c r="N2538" s="29" t="e">
        <f>'施設リストA-1（直営）'!#REF!</f>
        <v>#REF!</v>
      </c>
      <c r="O2538" s="29" t="e">
        <f>'施設リストA-1（直営）'!#REF!</f>
        <v>#REF!</v>
      </c>
      <c r="P2538" s="30" t="e">
        <f>IF(O2538="新設",VLOOKUP('施設リストA-1（直営）'!#REF!,'（新設）照明器具'!$B$5:$C$1990,2,FALSE),IF('部屋別効果（直）'!O2538="撤去",VLOOKUP('施設リストA-1（直営）'!#REF!,'（既設）調査結果'!$B$5:$C$1998,2,FALSE),0))</f>
        <v>#REF!</v>
      </c>
      <c r="Q2538" s="29" t="e">
        <f>'施設リストA-1（直営）'!#REF!</f>
        <v>#REF!</v>
      </c>
      <c r="R2538" s="29" t="e">
        <f>'施設リストA-1（直営）'!#REF!</f>
        <v>#REF!</v>
      </c>
      <c r="S2538" s="30" t="e">
        <f>IF(R2538="新設",VLOOKUP('施設リストA-1（直営）'!#REF!,'（新設）照明器具'!$B$5:$C$1990,2,FALSE),IF('部屋別効果（直）'!R2538="撤去",VLOOKUP('施設リストA-1（直営）'!#REF!,'（既設）調査結果'!$B$5:$C$1998,2,FALSE),0))</f>
        <v>#REF!</v>
      </c>
      <c r="T2538" s="29" t="e">
        <f>'施設リストA-1（直営）'!#REF!</f>
        <v>#REF!</v>
      </c>
      <c r="U2538" s="29" t="e">
        <f>'施設リストA-1（直営）'!#REF!</f>
        <v>#REF!</v>
      </c>
      <c r="V2538" s="30" t="e">
        <f>IF(U2538="新設",VLOOKUP('施設リストA-1（直営）'!#REF!,'（新設）照明器具'!$B$5:$C$1990,2,FALSE),IF('部屋別効果（直）'!U2538="撤去",VLOOKUP('施設リストA-1（直営）'!#REF!,'（既設）調査結果'!$B$5:$C$1998,2,FALSE),0))</f>
        <v>#REF!</v>
      </c>
      <c r="W2538" s="29" t="e">
        <f>'施設リストA-1（直営）'!#REF!</f>
        <v>#REF!</v>
      </c>
      <c r="X2538" s="29" t="e">
        <f>'施設リストA-1（直営）'!#REF!</f>
        <v>#REF!</v>
      </c>
      <c r="Y2538" s="30" t="e">
        <f>IF(X2538="新設",VLOOKUP('施設リストA-1（直営）'!#REF!,'（新設）照明器具'!$B$5:$C$1990,2,FALSE),IF('部屋別効果（直）'!X2538="撤去",VLOOKUP('施設リストA-1（直営）'!#REF!,'（既設）調査結果'!$B$5:$C$1998,2,FALSE),0))</f>
        <v>#REF!</v>
      </c>
      <c r="Z2538" s="29" t="e">
        <f>'施設リストA-1（直営）'!#REF!</f>
        <v>#REF!</v>
      </c>
      <c r="AA2538" s="29" t="e">
        <f>'施設リストA-1（直営）'!#REF!</f>
        <v>#REF!</v>
      </c>
      <c r="AB2538" s="30" t="e">
        <f>IF(AA2538="新設",VLOOKUP('施設リストA-1（直営）'!#REF!,'（新設）照明器具'!$B$5:$C$1990,2,FALSE),IF('部屋別効果（直）'!AA2538="撤去",VLOOKUP('施設リストA-1（直営）'!#REF!,'（既設）調査結果'!$B$5:$C$1998,2,FALSE),0))</f>
        <v>#REF!</v>
      </c>
      <c r="AC2538" s="29" t="e">
        <f>'施設リストA-1（直営）'!#REF!</f>
        <v>#REF!</v>
      </c>
      <c r="AD2538" s="29" t="e">
        <f>'施設リストA-1（直営）'!#REF!</f>
        <v>#REF!</v>
      </c>
      <c r="AE2538" s="30" t="e">
        <f>IF(AD2538="新設",VLOOKUP('施設リストA-1（直営）'!#REF!,'（新設）照明器具'!$B$5:$C$1990,2,FALSE),IF('部屋別効果（直）'!AD2538="撤去",VLOOKUP('施設リストA-1（直営）'!#REF!,'（既設）調査結果'!$B$5:$C$1998,2,FALSE),0))</f>
        <v>#REF!</v>
      </c>
      <c r="AF2538" s="29" t="e">
        <f>'施設リストA-1（直営）'!#REF!</f>
        <v>#REF!</v>
      </c>
      <c r="AG2538" s="29" t="e">
        <f>'施設リストA-1（直営）'!#REF!</f>
        <v>#REF!</v>
      </c>
      <c r="AH2538" s="30" t="e">
        <f>IF(AG2538="新設",VLOOKUP('施設リストA-1（直営）'!#REF!,'（新設）照明器具'!$B$5:$C$1990,2,FALSE),IF('部屋別効果（直）'!AG2538="撤去",VLOOKUP('施設リストA-1（直営）'!#REF!,'（既設）調査結果'!$B$5:$C$1998,2,FALSE),0))</f>
        <v>#REF!</v>
      </c>
      <c r="AI2538" s="29" t="e">
        <f>'施設リストA-1（直営）'!#REF!</f>
        <v>#REF!</v>
      </c>
      <c r="AJ2538" s="29" t="e">
        <f>'施設リストA-1（直営）'!#REF!</f>
        <v>#REF!</v>
      </c>
      <c r="AK2538" s="30" t="e">
        <f>IF(AJ2538="新設",VLOOKUP('施設リストA-1（直営）'!#REF!,'（新設）照明器具'!$B$5:$C$1990,2,FALSE),IF('部屋別効果（直）'!AJ2538="撤去",VLOOKUP('施設リストA-1（直営）'!#REF!,'（既設）調査結果'!$B$5:$C$1998,2,FALSE),0))</f>
        <v>#REF!</v>
      </c>
      <c r="AL2538" s="29" t="e">
        <f>'施設リストA-1（直営）'!#REF!</f>
        <v>#REF!</v>
      </c>
    </row>
    <row r="2539" spans="1:38" customFormat="1">
      <c r="A2539" s="94"/>
      <c r="B2539" s="16" t="e">
        <f>'施設リストA-1（直営）'!#REF!</f>
        <v>#REF!</v>
      </c>
      <c r="C2539" s="14" t="e">
        <f>'施設リストA-1（直営）'!#REF!</f>
        <v>#REF!</v>
      </c>
      <c r="D2539" s="94" t="e">
        <f>'施設リストA-1（直営）'!#REF!</f>
        <v>#REF!</v>
      </c>
      <c r="E2539" s="20" t="e">
        <f>'施設リストA-1（直営）'!#REF!</f>
        <v>#REF!</v>
      </c>
      <c r="F2539" s="20" t="e">
        <f>'施設リストA-1（直営）'!#REF!</f>
        <v>#REF!</v>
      </c>
      <c r="G2539" s="13" t="e">
        <f>'施設リストA-1（直営）'!#REF!</f>
        <v>#REF!</v>
      </c>
      <c r="H2539" s="28" t="e">
        <f t="shared" si="39"/>
        <v>#REF!</v>
      </c>
      <c r="I2539" s="29" t="e">
        <f>'施設リストA-1（直営）'!#REF!</f>
        <v>#REF!</v>
      </c>
      <c r="J2539" s="30" t="e">
        <f>IF(I2539="新設",VLOOKUP('施設リストA-1（直営）'!#REF!,'（新設）照明器具'!$B$5:$C$1990,2,FALSE),IF('部屋別効果（直）'!I2539="撤去",VLOOKUP('施設リストA-1（直営）'!#REF!,'（既設）調査結果'!$B$5:$C$1998,2,FALSE),0))</f>
        <v>#REF!</v>
      </c>
      <c r="K2539" s="29" t="e">
        <f>'施設リストA-1（直営）'!#REF!</f>
        <v>#REF!</v>
      </c>
      <c r="L2539" s="29" t="e">
        <f>'施設リストA-1（直営）'!#REF!</f>
        <v>#REF!</v>
      </c>
      <c r="M2539" s="30" t="e">
        <f>IF(L2539="新設",VLOOKUP('施設リストA-1（直営）'!#REF!,'（新設）照明器具'!$B$5:$C$1990,2,FALSE),IF('部屋別効果（直）'!L2539="撤去",VLOOKUP('施設リストA-1（直営）'!#REF!,'（既設）調査結果'!$B$5:$C$1998,2,FALSE),0))</f>
        <v>#REF!</v>
      </c>
      <c r="N2539" s="29" t="e">
        <f>'施設リストA-1（直営）'!#REF!</f>
        <v>#REF!</v>
      </c>
      <c r="O2539" s="29" t="e">
        <f>'施設リストA-1（直営）'!#REF!</f>
        <v>#REF!</v>
      </c>
      <c r="P2539" s="30" t="e">
        <f>IF(O2539="新設",VLOOKUP('施設リストA-1（直営）'!#REF!,'（新設）照明器具'!$B$5:$C$1990,2,FALSE),IF('部屋別効果（直）'!O2539="撤去",VLOOKUP('施設リストA-1（直営）'!#REF!,'（既設）調査結果'!$B$5:$C$1998,2,FALSE),0))</f>
        <v>#REF!</v>
      </c>
      <c r="Q2539" s="29" t="e">
        <f>'施設リストA-1（直営）'!#REF!</f>
        <v>#REF!</v>
      </c>
      <c r="R2539" s="29" t="e">
        <f>'施設リストA-1（直営）'!#REF!</f>
        <v>#REF!</v>
      </c>
      <c r="S2539" s="30" t="e">
        <f>IF(R2539="新設",VLOOKUP('施設リストA-1（直営）'!#REF!,'（新設）照明器具'!$B$5:$C$1990,2,FALSE),IF('部屋別効果（直）'!R2539="撤去",VLOOKUP('施設リストA-1（直営）'!#REF!,'（既設）調査結果'!$B$5:$C$1998,2,FALSE),0))</f>
        <v>#REF!</v>
      </c>
      <c r="T2539" s="29" t="e">
        <f>'施設リストA-1（直営）'!#REF!</f>
        <v>#REF!</v>
      </c>
      <c r="U2539" s="29" t="e">
        <f>'施設リストA-1（直営）'!#REF!</f>
        <v>#REF!</v>
      </c>
      <c r="V2539" s="30" t="e">
        <f>IF(U2539="新設",VLOOKUP('施設リストA-1（直営）'!#REF!,'（新設）照明器具'!$B$5:$C$1990,2,FALSE),IF('部屋別効果（直）'!U2539="撤去",VLOOKUP('施設リストA-1（直営）'!#REF!,'（既設）調査結果'!$B$5:$C$1998,2,FALSE),0))</f>
        <v>#REF!</v>
      </c>
      <c r="W2539" s="29" t="e">
        <f>'施設リストA-1（直営）'!#REF!</f>
        <v>#REF!</v>
      </c>
      <c r="X2539" s="29" t="e">
        <f>'施設リストA-1（直営）'!#REF!</f>
        <v>#REF!</v>
      </c>
      <c r="Y2539" s="30" t="e">
        <f>IF(X2539="新設",VLOOKUP('施設リストA-1（直営）'!#REF!,'（新設）照明器具'!$B$5:$C$1990,2,FALSE),IF('部屋別効果（直）'!X2539="撤去",VLOOKUP('施設リストA-1（直営）'!#REF!,'（既設）調査結果'!$B$5:$C$1998,2,FALSE),0))</f>
        <v>#REF!</v>
      </c>
      <c r="Z2539" s="29" t="e">
        <f>'施設リストA-1（直営）'!#REF!</f>
        <v>#REF!</v>
      </c>
      <c r="AA2539" s="29" t="e">
        <f>'施設リストA-1（直営）'!#REF!</f>
        <v>#REF!</v>
      </c>
      <c r="AB2539" s="30" t="e">
        <f>IF(AA2539="新設",VLOOKUP('施設リストA-1（直営）'!#REF!,'（新設）照明器具'!$B$5:$C$1990,2,FALSE),IF('部屋別効果（直）'!AA2539="撤去",VLOOKUP('施設リストA-1（直営）'!#REF!,'（既設）調査結果'!$B$5:$C$1998,2,FALSE),0))</f>
        <v>#REF!</v>
      </c>
      <c r="AC2539" s="29" t="e">
        <f>'施設リストA-1（直営）'!#REF!</f>
        <v>#REF!</v>
      </c>
      <c r="AD2539" s="29" t="e">
        <f>'施設リストA-1（直営）'!#REF!</f>
        <v>#REF!</v>
      </c>
      <c r="AE2539" s="30" t="e">
        <f>IF(AD2539="新設",VLOOKUP('施設リストA-1（直営）'!#REF!,'（新設）照明器具'!$B$5:$C$1990,2,FALSE),IF('部屋別効果（直）'!AD2539="撤去",VLOOKUP('施設リストA-1（直営）'!#REF!,'（既設）調査結果'!$B$5:$C$1998,2,FALSE),0))</f>
        <v>#REF!</v>
      </c>
      <c r="AF2539" s="29" t="e">
        <f>'施設リストA-1（直営）'!#REF!</f>
        <v>#REF!</v>
      </c>
      <c r="AG2539" s="29" t="e">
        <f>'施設リストA-1（直営）'!#REF!</f>
        <v>#REF!</v>
      </c>
      <c r="AH2539" s="30" t="e">
        <f>IF(AG2539="新設",VLOOKUP('施設リストA-1（直営）'!#REF!,'（新設）照明器具'!$B$5:$C$1990,2,FALSE),IF('部屋別効果（直）'!AG2539="撤去",VLOOKUP('施設リストA-1（直営）'!#REF!,'（既設）調査結果'!$B$5:$C$1998,2,FALSE),0))</f>
        <v>#REF!</v>
      </c>
      <c r="AI2539" s="29" t="e">
        <f>'施設リストA-1（直営）'!#REF!</f>
        <v>#REF!</v>
      </c>
      <c r="AJ2539" s="29" t="e">
        <f>'施設リストA-1（直営）'!#REF!</f>
        <v>#REF!</v>
      </c>
      <c r="AK2539" s="30" t="e">
        <f>IF(AJ2539="新設",VLOOKUP('施設リストA-1（直営）'!#REF!,'（新設）照明器具'!$B$5:$C$1990,2,FALSE),IF('部屋別効果（直）'!AJ2539="撤去",VLOOKUP('施設リストA-1（直営）'!#REF!,'（既設）調査結果'!$B$5:$C$1998,2,FALSE),0))</f>
        <v>#REF!</v>
      </c>
      <c r="AL2539" s="29" t="e">
        <f>'施設リストA-1（直営）'!#REF!</f>
        <v>#REF!</v>
      </c>
    </row>
    <row r="2540" spans="1:38" customFormat="1">
      <c r="A2540" s="94"/>
      <c r="B2540" s="16" t="e">
        <f>'施設リストA-1（直営）'!#REF!</f>
        <v>#REF!</v>
      </c>
      <c r="C2540" s="14" t="e">
        <f>'施設リストA-1（直営）'!#REF!</f>
        <v>#REF!</v>
      </c>
      <c r="D2540" s="94" t="e">
        <f>'施設リストA-1（直営）'!#REF!</f>
        <v>#REF!</v>
      </c>
      <c r="E2540" s="20" t="e">
        <f>'施設リストA-1（直営）'!#REF!</f>
        <v>#REF!</v>
      </c>
      <c r="F2540" s="20" t="e">
        <f>'施設リストA-1（直営）'!#REF!</f>
        <v>#REF!</v>
      </c>
      <c r="G2540" s="13" t="e">
        <f>'施設リストA-1（直営）'!#REF!</f>
        <v>#REF!</v>
      </c>
      <c r="H2540" s="28" t="e">
        <f t="shared" si="39"/>
        <v>#REF!</v>
      </c>
      <c r="I2540" s="29" t="e">
        <f>'施設リストA-1（直営）'!#REF!</f>
        <v>#REF!</v>
      </c>
      <c r="J2540" s="30" t="e">
        <f>IF(I2540="新設",VLOOKUP('施設リストA-1（直営）'!#REF!,'（新設）照明器具'!$B$5:$C$1990,2,FALSE),IF('部屋別効果（直）'!I2540="撤去",VLOOKUP('施設リストA-1（直営）'!#REF!,'（既設）調査結果'!$B$5:$C$1998,2,FALSE),0))</f>
        <v>#REF!</v>
      </c>
      <c r="K2540" s="29" t="e">
        <f>'施設リストA-1（直営）'!#REF!</f>
        <v>#REF!</v>
      </c>
      <c r="L2540" s="29" t="e">
        <f>'施設リストA-1（直営）'!#REF!</f>
        <v>#REF!</v>
      </c>
      <c r="M2540" s="30" t="e">
        <f>IF(L2540="新設",VLOOKUP('施設リストA-1（直営）'!#REF!,'（新設）照明器具'!$B$5:$C$1990,2,FALSE),IF('部屋別効果（直）'!L2540="撤去",VLOOKUP('施設リストA-1（直営）'!#REF!,'（既設）調査結果'!$B$5:$C$1998,2,FALSE),0))</f>
        <v>#REF!</v>
      </c>
      <c r="N2540" s="29" t="e">
        <f>'施設リストA-1（直営）'!#REF!</f>
        <v>#REF!</v>
      </c>
      <c r="O2540" s="29" t="e">
        <f>'施設リストA-1（直営）'!#REF!</f>
        <v>#REF!</v>
      </c>
      <c r="P2540" s="30" t="e">
        <f>IF(O2540="新設",VLOOKUP('施設リストA-1（直営）'!#REF!,'（新設）照明器具'!$B$5:$C$1990,2,FALSE),IF('部屋別効果（直）'!O2540="撤去",VLOOKUP('施設リストA-1（直営）'!#REF!,'（既設）調査結果'!$B$5:$C$1998,2,FALSE),0))</f>
        <v>#REF!</v>
      </c>
      <c r="Q2540" s="29" t="e">
        <f>'施設リストA-1（直営）'!#REF!</f>
        <v>#REF!</v>
      </c>
      <c r="R2540" s="29" t="e">
        <f>'施設リストA-1（直営）'!#REF!</f>
        <v>#REF!</v>
      </c>
      <c r="S2540" s="30" t="e">
        <f>IF(R2540="新設",VLOOKUP('施設リストA-1（直営）'!#REF!,'（新設）照明器具'!$B$5:$C$1990,2,FALSE),IF('部屋別効果（直）'!R2540="撤去",VLOOKUP('施設リストA-1（直営）'!#REF!,'（既設）調査結果'!$B$5:$C$1998,2,FALSE),0))</f>
        <v>#REF!</v>
      </c>
      <c r="T2540" s="29" t="e">
        <f>'施設リストA-1（直営）'!#REF!</f>
        <v>#REF!</v>
      </c>
      <c r="U2540" s="29" t="e">
        <f>'施設リストA-1（直営）'!#REF!</f>
        <v>#REF!</v>
      </c>
      <c r="V2540" s="30" t="e">
        <f>IF(U2540="新設",VLOOKUP('施設リストA-1（直営）'!#REF!,'（新設）照明器具'!$B$5:$C$1990,2,FALSE),IF('部屋別効果（直）'!U2540="撤去",VLOOKUP('施設リストA-1（直営）'!#REF!,'（既設）調査結果'!$B$5:$C$1998,2,FALSE),0))</f>
        <v>#REF!</v>
      </c>
      <c r="W2540" s="29" t="e">
        <f>'施設リストA-1（直営）'!#REF!</f>
        <v>#REF!</v>
      </c>
      <c r="X2540" s="29" t="e">
        <f>'施設リストA-1（直営）'!#REF!</f>
        <v>#REF!</v>
      </c>
      <c r="Y2540" s="30" t="e">
        <f>IF(X2540="新設",VLOOKUP('施設リストA-1（直営）'!#REF!,'（新設）照明器具'!$B$5:$C$1990,2,FALSE),IF('部屋別効果（直）'!X2540="撤去",VLOOKUP('施設リストA-1（直営）'!#REF!,'（既設）調査結果'!$B$5:$C$1998,2,FALSE),0))</f>
        <v>#REF!</v>
      </c>
      <c r="Z2540" s="29" t="e">
        <f>'施設リストA-1（直営）'!#REF!</f>
        <v>#REF!</v>
      </c>
      <c r="AA2540" s="29" t="e">
        <f>'施設リストA-1（直営）'!#REF!</f>
        <v>#REF!</v>
      </c>
      <c r="AB2540" s="30" t="e">
        <f>IF(AA2540="新設",VLOOKUP('施設リストA-1（直営）'!#REF!,'（新設）照明器具'!$B$5:$C$1990,2,FALSE),IF('部屋別効果（直）'!AA2540="撤去",VLOOKUP('施設リストA-1（直営）'!#REF!,'（既設）調査結果'!$B$5:$C$1998,2,FALSE),0))</f>
        <v>#REF!</v>
      </c>
      <c r="AC2540" s="29" t="e">
        <f>'施設リストA-1（直営）'!#REF!</f>
        <v>#REF!</v>
      </c>
      <c r="AD2540" s="29" t="e">
        <f>'施設リストA-1（直営）'!#REF!</f>
        <v>#REF!</v>
      </c>
      <c r="AE2540" s="30" t="e">
        <f>IF(AD2540="新設",VLOOKUP('施設リストA-1（直営）'!#REF!,'（新設）照明器具'!$B$5:$C$1990,2,FALSE),IF('部屋別効果（直）'!AD2540="撤去",VLOOKUP('施設リストA-1（直営）'!#REF!,'（既設）調査結果'!$B$5:$C$1998,2,FALSE),0))</f>
        <v>#REF!</v>
      </c>
      <c r="AF2540" s="29" t="e">
        <f>'施設リストA-1（直営）'!#REF!</f>
        <v>#REF!</v>
      </c>
      <c r="AG2540" s="29" t="e">
        <f>'施設リストA-1（直営）'!#REF!</f>
        <v>#REF!</v>
      </c>
      <c r="AH2540" s="30" t="e">
        <f>IF(AG2540="新設",VLOOKUP('施設リストA-1（直営）'!#REF!,'（新設）照明器具'!$B$5:$C$1990,2,FALSE),IF('部屋別効果（直）'!AG2540="撤去",VLOOKUP('施設リストA-1（直営）'!#REF!,'（既設）調査結果'!$B$5:$C$1998,2,FALSE),0))</f>
        <v>#REF!</v>
      </c>
      <c r="AI2540" s="29" t="e">
        <f>'施設リストA-1（直営）'!#REF!</f>
        <v>#REF!</v>
      </c>
      <c r="AJ2540" s="29" t="e">
        <f>'施設リストA-1（直営）'!#REF!</f>
        <v>#REF!</v>
      </c>
      <c r="AK2540" s="30" t="e">
        <f>IF(AJ2540="新設",VLOOKUP('施設リストA-1（直営）'!#REF!,'（新設）照明器具'!$B$5:$C$1990,2,FALSE),IF('部屋別効果（直）'!AJ2540="撤去",VLOOKUP('施設リストA-1（直営）'!#REF!,'（既設）調査結果'!$B$5:$C$1998,2,FALSE),0))</f>
        <v>#REF!</v>
      </c>
      <c r="AL2540" s="29" t="e">
        <f>'施設リストA-1（直営）'!#REF!</f>
        <v>#REF!</v>
      </c>
    </row>
    <row r="2541" spans="1:38" customFormat="1">
      <c r="A2541" s="94"/>
      <c r="B2541" s="16" t="e">
        <f>'施設リストA-1（直営）'!#REF!</f>
        <v>#REF!</v>
      </c>
      <c r="C2541" s="14" t="e">
        <f>'施設リストA-1（直営）'!#REF!</f>
        <v>#REF!</v>
      </c>
      <c r="D2541" s="94" t="e">
        <f>'施設リストA-1（直営）'!#REF!</f>
        <v>#REF!</v>
      </c>
      <c r="E2541" s="20" t="e">
        <f>'施設リストA-1（直営）'!#REF!</f>
        <v>#REF!</v>
      </c>
      <c r="F2541" s="20" t="e">
        <f>'施設リストA-1（直営）'!#REF!</f>
        <v>#REF!</v>
      </c>
      <c r="G2541" s="13" t="e">
        <f>'施設リストA-1（直営）'!#REF!</f>
        <v>#REF!</v>
      </c>
      <c r="H2541" s="28" t="e">
        <f t="shared" si="39"/>
        <v>#REF!</v>
      </c>
      <c r="I2541" s="29" t="e">
        <f>'施設リストA-1（直営）'!#REF!</f>
        <v>#REF!</v>
      </c>
      <c r="J2541" s="30" t="e">
        <f>IF(I2541="新設",VLOOKUP('施設リストA-1（直営）'!#REF!,'（新設）照明器具'!$B$5:$C$1990,2,FALSE),IF('部屋別効果（直）'!I2541="撤去",VLOOKUP('施設リストA-1（直営）'!#REF!,'（既設）調査結果'!$B$5:$C$1998,2,FALSE),0))</f>
        <v>#REF!</v>
      </c>
      <c r="K2541" s="29" t="e">
        <f>'施設リストA-1（直営）'!#REF!</f>
        <v>#REF!</v>
      </c>
      <c r="L2541" s="29" t="e">
        <f>'施設リストA-1（直営）'!#REF!</f>
        <v>#REF!</v>
      </c>
      <c r="M2541" s="30" t="e">
        <f>IF(L2541="新設",VLOOKUP('施設リストA-1（直営）'!#REF!,'（新設）照明器具'!$B$5:$C$1990,2,FALSE),IF('部屋別効果（直）'!L2541="撤去",VLOOKUP('施設リストA-1（直営）'!#REF!,'（既設）調査結果'!$B$5:$C$1998,2,FALSE),0))</f>
        <v>#REF!</v>
      </c>
      <c r="N2541" s="29" t="e">
        <f>'施設リストA-1（直営）'!#REF!</f>
        <v>#REF!</v>
      </c>
      <c r="O2541" s="29" t="e">
        <f>'施設リストA-1（直営）'!#REF!</f>
        <v>#REF!</v>
      </c>
      <c r="P2541" s="30" t="e">
        <f>IF(O2541="新設",VLOOKUP('施設リストA-1（直営）'!#REF!,'（新設）照明器具'!$B$5:$C$1990,2,FALSE),IF('部屋別効果（直）'!O2541="撤去",VLOOKUP('施設リストA-1（直営）'!#REF!,'（既設）調査結果'!$B$5:$C$1998,2,FALSE),0))</f>
        <v>#REF!</v>
      </c>
      <c r="Q2541" s="29" t="e">
        <f>'施設リストA-1（直営）'!#REF!</f>
        <v>#REF!</v>
      </c>
      <c r="R2541" s="29" t="e">
        <f>'施設リストA-1（直営）'!#REF!</f>
        <v>#REF!</v>
      </c>
      <c r="S2541" s="30" t="e">
        <f>IF(R2541="新設",VLOOKUP('施設リストA-1（直営）'!#REF!,'（新設）照明器具'!$B$5:$C$1990,2,FALSE),IF('部屋別効果（直）'!R2541="撤去",VLOOKUP('施設リストA-1（直営）'!#REF!,'（既設）調査結果'!$B$5:$C$1998,2,FALSE),0))</f>
        <v>#REF!</v>
      </c>
      <c r="T2541" s="29" t="e">
        <f>'施設リストA-1（直営）'!#REF!</f>
        <v>#REF!</v>
      </c>
      <c r="U2541" s="29" t="e">
        <f>'施設リストA-1（直営）'!#REF!</f>
        <v>#REF!</v>
      </c>
      <c r="V2541" s="30" t="e">
        <f>IF(U2541="新設",VLOOKUP('施設リストA-1（直営）'!#REF!,'（新設）照明器具'!$B$5:$C$1990,2,FALSE),IF('部屋別効果（直）'!U2541="撤去",VLOOKUP('施設リストA-1（直営）'!#REF!,'（既設）調査結果'!$B$5:$C$1998,2,FALSE),0))</f>
        <v>#REF!</v>
      </c>
      <c r="W2541" s="29" t="e">
        <f>'施設リストA-1（直営）'!#REF!</f>
        <v>#REF!</v>
      </c>
      <c r="X2541" s="29" t="e">
        <f>'施設リストA-1（直営）'!#REF!</f>
        <v>#REF!</v>
      </c>
      <c r="Y2541" s="30" t="e">
        <f>IF(X2541="新設",VLOOKUP('施設リストA-1（直営）'!#REF!,'（新設）照明器具'!$B$5:$C$1990,2,FALSE),IF('部屋別効果（直）'!X2541="撤去",VLOOKUP('施設リストA-1（直営）'!#REF!,'（既設）調査結果'!$B$5:$C$1998,2,FALSE),0))</f>
        <v>#REF!</v>
      </c>
      <c r="Z2541" s="29" t="e">
        <f>'施設リストA-1（直営）'!#REF!</f>
        <v>#REF!</v>
      </c>
      <c r="AA2541" s="29" t="e">
        <f>'施設リストA-1（直営）'!#REF!</f>
        <v>#REF!</v>
      </c>
      <c r="AB2541" s="30" t="e">
        <f>IF(AA2541="新設",VLOOKUP('施設リストA-1（直営）'!#REF!,'（新設）照明器具'!$B$5:$C$1990,2,FALSE),IF('部屋別効果（直）'!AA2541="撤去",VLOOKUP('施設リストA-1（直営）'!#REF!,'（既設）調査結果'!$B$5:$C$1998,2,FALSE),0))</f>
        <v>#REF!</v>
      </c>
      <c r="AC2541" s="29" t="e">
        <f>'施設リストA-1（直営）'!#REF!</f>
        <v>#REF!</v>
      </c>
      <c r="AD2541" s="29" t="e">
        <f>'施設リストA-1（直営）'!#REF!</f>
        <v>#REF!</v>
      </c>
      <c r="AE2541" s="30" t="e">
        <f>IF(AD2541="新設",VLOOKUP('施設リストA-1（直営）'!#REF!,'（新設）照明器具'!$B$5:$C$1990,2,FALSE),IF('部屋別効果（直）'!AD2541="撤去",VLOOKUP('施設リストA-1（直営）'!#REF!,'（既設）調査結果'!$B$5:$C$1998,2,FALSE),0))</f>
        <v>#REF!</v>
      </c>
      <c r="AF2541" s="29" t="e">
        <f>'施設リストA-1（直営）'!#REF!</f>
        <v>#REF!</v>
      </c>
      <c r="AG2541" s="29" t="e">
        <f>'施設リストA-1（直営）'!#REF!</f>
        <v>#REF!</v>
      </c>
      <c r="AH2541" s="30" t="e">
        <f>IF(AG2541="新設",VLOOKUP('施設リストA-1（直営）'!#REF!,'（新設）照明器具'!$B$5:$C$1990,2,FALSE),IF('部屋別効果（直）'!AG2541="撤去",VLOOKUP('施設リストA-1（直営）'!#REF!,'（既設）調査結果'!$B$5:$C$1998,2,FALSE),0))</f>
        <v>#REF!</v>
      </c>
      <c r="AI2541" s="29" t="e">
        <f>'施設リストA-1（直営）'!#REF!</f>
        <v>#REF!</v>
      </c>
      <c r="AJ2541" s="29" t="e">
        <f>'施設リストA-1（直営）'!#REF!</f>
        <v>#REF!</v>
      </c>
      <c r="AK2541" s="30" t="e">
        <f>IF(AJ2541="新設",VLOOKUP('施設リストA-1（直営）'!#REF!,'（新設）照明器具'!$B$5:$C$1990,2,FALSE),IF('部屋別効果（直）'!AJ2541="撤去",VLOOKUP('施設リストA-1（直営）'!#REF!,'（既設）調査結果'!$B$5:$C$1998,2,FALSE),0))</f>
        <v>#REF!</v>
      </c>
      <c r="AL2541" s="29" t="e">
        <f>'施設リストA-1（直営）'!#REF!</f>
        <v>#REF!</v>
      </c>
    </row>
    <row r="2542" spans="1:38" customFormat="1">
      <c r="A2542" s="94"/>
      <c r="B2542" s="16" t="e">
        <f>'施設リストA-1（直営）'!#REF!</f>
        <v>#REF!</v>
      </c>
      <c r="C2542" s="14" t="e">
        <f>'施設リストA-1（直営）'!#REF!</f>
        <v>#REF!</v>
      </c>
      <c r="D2542" s="94" t="e">
        <f>'施設リストA-1（直営）'!#REF!</f>
        <v>#REF!</v>
      </c>
      <c r="E2542" s="20" t="e">
        <f>'施設リストA-1（直営）'!#REF!</f>
        <v>#REF!</v>
      </c>
      <c r="F2542" s="20" t="e">
        <f>'施設リストA-1（直営）'!#REF!</f>
        <v>#REF!</v>
      </c>
      <c r="G2542" s="13" t="e">
        <f>'施設リストA-1（直営）'!#REF!</f>
        <v>#REF!</v>
      </c>
      <c r="H2542" s="28" t="e">
        <f t="shared" si="39"/>
        <v>#REF!</v>
      </c>
      <c r="I2542" s="29" t="e">
        <f>'施設リストA-1（直営）'!#REF!</f>
        <v>#REF!</v>
      </c>
      <c r="J2542" s="30" t="e">
        <f>IF(I2542="新設",VLOOKUP('施設リストA-1（直営）'!#REF!,'（新設）照明器具'!$B$5:$C$1990,2,FALSE),IF('部屋別効果（直）'!I2542="撤去",VLOOKUP('施設リストA-1（直営）'!#REF!,'（既設）調査結果'!$B$5:$C$1998,2,FALSE),0))</f>
        <v>#REF!</v>
      </c>
      <c r="K2542" s="29" t="e">
        <f>'施設リストA-1（直営）'!#REF!</f>
        <v>#REF!</v>
      </c>
      <c r="L2542" s="29" t="e">
        <f>'施設リストA-1（直営）'!#REF!</f>
        <v>#REF!</v>
      </c>
      <c r="M2542" s="30" t="e">
        <f>IF(L2542="新設",VLOOKUP('施設リストA-1（直営）'!#REF!,'（新設）照明器具'!$B$5:$C$1990,2,FALSE),IF('部屋別効果（直）'!L2542="撤去",VLOOKUP('施設リストA-1（直営）'!#REF!,'（既設）調査結果'!$B$5:$C$1998,2,FALSE),0))</f>
        <v>#REF!</v>
      </c>
      <c r="N2542" s="29" t="e">
        <f>'施設リストA-1（直営）'!#REF!</f>
        <v>#REF!</v>
      </c>
      <c r="O2542" s="29" t="e">
        <f>'施設リストA-1（直営）'!#REF!</f>
        <v>#REF!</v>
      </c>
      <c r="P2542" s="30" t="e">
        <f>IF(O2542="新設",VLOOKUP('施設リストA-1（直営）'!#REF!,'（新設）照明器具'!$B$5:$C$1990,2,FALSE),IF('部屋別効果（直）'!O2542="撤去",VLOOKUP('施設リストA-1（直営）'!#REF!,'（既設）調査結果'!$B$5:$C$1998,2,FALSE),0))</f>
        <v>#REF!</v>
      </c>
      <c r="Q2542" s="29" t="e">
        <f>'施設リストA-1（直営）'!#REF!</f>
        <v>#REF!</v>
      </c>
      <c r="R2542" s="29" t="e">
        <f>'施設リストA-1（直営）'!#REF!</f>
        <v>#REF!</v>
      </c>
      <c r="S2542" s="30" t="e">
        <f>IF(R2542="新設",VLOOKUP('施設リストA-1（直営）'!#REF!,'（新設）照明器具'!$B$5:$C$1990,2,FALSE),IF('部屋別効果（直）'!R2542="撤去",VLOOKUP('施設リストA-1（直営）'!#REF!,'（既設）調査結果'!$B$5:$C$1998,2,FALSE),0))</f>
        <v>#REF!</v>
      </c>
      <c r="T2542" s="29" t="e">
        <f>'施設リストA-1（直営）'!#REF!</f>
        <v>#REF!</v>
      </c>
      <c r="U2542" s="29" t="e">
        <f>'施設リストA-1（直営）'!#REF!</f>
        <v>#REF!</v>
      </c>
      <c r="V2542" s="30" t="e">
        <f>IF(U2542="新設",VLOOKUP('施設リストA-1（直営）'!#REF!,'（新設）照明器具'!$B$5:$C$1990,2,FALSE),IF('部屋別効果（直）'!U2542="撤去",VLOOKUP('施設リストA-1（直営）'!#REF!,'（既設）調査結果'!$B$5:$C$1998,2,FALSE),0))</f>
        <v>#REF!</v>
      </c>
      <c r="W2542" s="29" t="e">
        <f>'施設リストA-1（直営）'!#REF!</f>
        <v>#REF!</v>
      </c>
      <c r="X2542" s="29" t="e">
        <f>'施設リストA-1（直営）'!#REF!</f>
        <v>#REF!</v>
      </c>
      <c r="Y2542" s="30" t="e">
        <f>IF(X2542="新設",VLOOKUP('施設リストA-1（直営）'!#REF!,'（新設）照明器具'!$B$5:$C$1990,2,FALSE),IF('部屋別効果（直）'!X2542="撤去",VLOOKUP('施設リストA-1（直営）'!#REF!,'（既設）調査結果'!$B$5:$C$1998,2,FALSE),0))</f>
        <v>#REF!</v>
      </c>
      <c r="Z2542" s="29" t="e">
        <f>'施設リストA-1（直営）'!#REF!</f>
        <v>#REF!</v>
      </c>
      <c r="AA2542" s="29" t="e">
        <f>'施設リストA-1（直営）'!#REF!</f>
        <v>#REF!</v>
      </c>
      <c r="AB2542" s="30" t="e">
        <f>IF(AA2542="新設",VLOOKUP('施設リストA-1（直営）'!#REF!,'（新設）照明器具'!$B$5:$C$1990,2,FALSE),IF('部屋別効果（直）'!AA2542="撤去",VLOOKUP('施設リストA-1（直営）'!#REF!,'（既設）調査結果'!$B$5:$C$1998,2,FALSE),0))</f>
        <v>#REF!</v>
      </c>
      <c r="AC2542" s="29" t="e">
        <f>'施設リストA-1（直営）'!#REF!</f>
        <v>#REF!</v>
      </c>
      <c r="AD2542" s="29" t="e">
        <f>'施設リストA-1（直営）'!#REF!</f>
        <v>#REF!</v>
      </c>
      <c r="AE2542" s="30" t="e">
        <f>IF(AD2542="新設",VLOOKUP('施設リストA-1（直営）'!#REF!,'（新設）照明器具'!$B$5:$C$1990,2,FALSE),IF('部屋別効果（直）'!AD2542="撤去",VLOOKUP('施設リストA-1（直営）'!#REF!,'（既設）調査結果'!$B$5:$C$1998,2,FALSE),0))</f>
        <v>#REF!</v>
      </c>
      <c r="AF2542" s="29" t="e">
        <f>'施設リストA-1（直営）'!#REF!</f>
        <v>#REF!</v>
      </c>
      <c r="AG2542" s="29" t="e">
        <f>'施設リストA-1（直営）'!#REF!</f>
        <v>#REF!</v>
      </c>
      <c r="AH2542" s="30" t="e">
        <f>IF(AG2542="新設",VLOOKUP('施設リストA-1（直営）'!#REF!,'（新設）照明器具'!$B$5:$C$1990,2,FALSE),IF('部屋別効果（直）'!AG2542="撤去",VLOOKUP('施設リストA-1（直営）'!#REF!,'（既設）調査結果'!$B$5:$C$1998,2,FALSE),0))</f>
        <v>#REF!</v>
      </c>
      <c r="AI2542" s="29" t="e">
        <f>'施設リストA-1（直営）'!#REF!</f>
        <v>#REF!</v>
      </c>
      <c r="AJ2542" s="29" t="e">
        <f>'施設リストA-1（直営）'!#REF!</f>
        <v>#REF!</v>
      </c>
      <c r="AK2542" s="30" t="e">
        <f>IF(AJ2542="新設",VLOOKUP('施設リストA-1（直営）'!#REF!,'（新設）照明器具'!$B$5:$C$1990,2,FALSE),IF('部屋別効果（直）'!AJ2542="撤去",VLOOKUP('施設リストA-1（直営）'!#REF!,'（既設）調査結果'!$B$5:$C$1998,2,FALSE),0))</f>
        <v>#REF!</v>
      </c>
      <c r="AL2542" s="29" t="e">
        <f>'施設リストA-1（直営）'!#REF!</f>
        <v>#REF!</v>
      </c>
    </row>
    <row r="2543" spans="1:38" customFormat="1">
      <c r="A2543" s="94"/>
      <c r="B2543" s="16" t="e">
        <f>'施設リストA-1（直営）'!#REF!</f>
        <v>#REF!</v>
      </c>
      <c r="C2543" s="14" t="e">
        <f>'施設リストA-1（直営）'!#REF!</f>
        <v>#REF!</v>
      </c>
      <c r="D2543" s="94" t="e">
        <f>'施設リストA-1（直営）'!#REF!</f>
        <v>#REF!</v>
      </c>
      <c r="E2543" s="20" t="e">
        <f>'施設リストA-1（直営）'!#REF!</f>
        <v>#REF!</v>
      </c>
      <c r="F2543" s="20" t="e">
        <f>'施設リストA-1（直営）'!#REF!</f>
        <v>#REF!</v>
      </c>
      <c r="G2543" s="13" t="e">
        <f>'施設リストA-1（直営）'!#REF!</f>
        <v>#REF!</v>
      </c>
      <c r="H2543" s="28" t="e">
        <f t="shared" si="39"/>
        <v>#REF!</v>
      </c>
      <c r="I2543" s="29" t="e">
        <f>'施設リストA-1（直営）'!#REF!</f>
        <v>#REF!</v>
      </c>
      <c r="J2543" s="30" t="e">
        <f>IF(I2543="新設",VLOOKUP('施設リストA-1（直営）'!#REF!,'（新設）照明器具'!$B$5:$C$1990,2,FALSE),IF('部屋別効果（直）'!I2543="撤去",VLOOKUP('施設リストA-1（直営）'!#REF!,'（既設）調査結果'!$B$5:$C$1998,2,FALSE),0))</f>
        <v>#REF!</v>
      </c>
      <c r="K2543" s="29" t="e">
        <f>'施設リストA-1（直営）'!#REF!</f>
        <v>#REF!</v>
      </c>
      <c r="L2543" s="29" t="e">
        <f>'施設リストA-1（直営）'!#REF!</f>
        <v>#REF!</v>
      </c>
      <c r="M2543" s="30" t="e">
        <f>IF(L2543="新設",VLOOKUP('施設リストA-1（直営）'!#REF!,'（新設）照明器具'!$B$5:$C$1990,2,FALSE),IF('部屋別効果（直）'!L2543="撤去",VLOOKUP('施設リストA-1（直営）'!#REF!,'（既設）調査結果'!$B$5:$C$1998,2,FALSE),0))</f>
        <v>#REF!</v>
      </c>
      <c r="N2543" s="29" t="e">
        <f>'施設リストA-1（直営）'!#REF!</f>
        <v>#REF!</v>
      </c>
      <c r="O2543" s="29" t="e">
        <f>'施設リストA-1（直営）'!#REF!</f>
        <v>#REF!</v>
      </c>
      <c r="P2543" s="30" t="e">
        <f>IF(O2543="新設",VLOOKUP('施設リストA-1（直営）'!#REF!,'（新設）照明器具'!$B$5:$C$1990,2,FALSE),IF('部屋別効果（直）'!O2543="撤去",VLOOKUP('施設リストA-1（直営）'!#REF!,'（既設）調査結果'!$B$5:$C$1998,2,FALSE),0))</f>
        <v>#REF!</v>
      </c>
      <c r="Q2543" s="29" t="e">
        <f>'施設リストA-1（直営）'!#REF!</f>
        <v>#REF!</v>
      </c>
      <c r="R2543" s="29" t="e">
        <f>'施設リストA-1（直営）'!#REF!</f>
        <v>#REF!</v>
      </c>
      <c r="S2543" s="30" t="e">
        <f>IF(R2543="新設",VLOOKUP('施設リストA-1（直営）'!#REF!,'（新設）照明器具'!$B$5:$C$1990,2,FALSE),IF('部屋別効果（直）'!R2543="撤去",VLOOKUP('施設リストA-1（直営）'!#REF!,'（既設）調査結果'!$B$5:$C$1998,2,FALSE),0))</f>
        <v>#REF!</v>
      </c>
      <c r="T2543" s="29" t="e">
        <f>'施設リストA-1（直営）'!#REF!</f>
        <v>#REF!</v>
      </c>
      <c r="U2543" s="29" t="e">
        <f>'施設リストA-1（直営）'!#REF!</f>
        <v>#REF!</v>
      </c>
      <c r="V2543" s="30" t="e">
        <f>IF(U2543="新設",VLOOKUP('施設リストA-1（直営）'!#REF!,'（新設）照明器具'!$B$5:$C$1990,2,FALSE),IF('部屋別効果（直）'!U2543="撤去",VLOOKUP('施設リストA-1（直営）'!#REF!,'（既設）調査結果'!$B$5:$C$1998,2,FALSE),0))</f>
        <v>#REF!</v>
      </c>
      <c r="W2543" s="29" t="e">
        <f>'施設リストA-1（直営）'!#REF!</f>
        <v>#REF!</v>
      </c>
      <c r="X2543" s="29" t="e">
        <f>'施設リストA-1（直営）'!#REF!</f>
        <v>#REF!</v>
      </c>
      <c r="Y2543" s="30" t="e">
        <f>IF(X2543="新設",VLOOKUP('施設リストA-1（直営）'!#REF!,'（新設）照明器具'!$B$5:$C$1990,2,FALSE),IF('部屋別効果（直）'!X2543="撤去",VLOOKUP('施設リストA-1（直営）'!#REF!,'（既設）調査結果'!$B$5:$C$1998,2,FALSE),0))</f>
        <v>#REF!</v>
      </c>
      <c r="Z2543" s="29" t="e">
        <f>'施設リストA-1（直営）'!#REF!</f>
        <v>#REF!</v>
      </c>
      <c r="AA2543" s="29" t="e">
        <f>'施設リストA-1（直営）'!#REF!</f>
        <v>#REF!</v>
      </c>
      <c r="AB2543" s="30" t="e">
        <f>IF(AA2543="新設",VLOOKUP('施設リストA-1（直営）'!#REF!,'（新設）照明器具'!$B$5:$C$1990,2,FALSE),IF('部屋別効果（直）'!AA2543="撤去",VLOOKUP('施設リストA-1（直営）'!#REF!,'（既設）調査結果'!$B$5:$C$1998,2,FALSE),0))</f>
        <v>#REF!</v>
      </c>
      <c r="AC2543" s="29" t="e">
        <f>'施設リストA-1（直営）'!#REF!</f>
        <v>#REF!</v>
      </c>
      <c r="AD2543" s="29" t="e">
        <f>'施設リストA-1（直営）'!#REF!</f>
        <v>#REF!</v>
      </c>
      <c r="AE2543" s="30" t="e">
        <f>IF(AD2543="新設",VLOOKUP('施設リストA-1（直営）'!#REF!,'（新設）照明器具'!$B$5:$C$1990,2,FALSE),IF('部屋別効果（直）'!AD2543="撤去",VLOOKUP('施設リストA-1（直営）'!#REF!,'（既設）調査結果'!$B$5:$C$1998,2,FALSE),0))</f>
        <v>#REF!</v>
      </c>
      <c r="AF2543" s="29" t="e">
        <f>'施設リストA-1（直営）'!#REF!</f>
        <v>#REF!</v>
      </c>
      <c r="AG2543" s="29" t="e">
        <f>'施設リストA-1（直営）'!#REF!</f>
        <v>#REF!</v>
      </c>
      <c r="AH2543" s="30" t="e">
        <f>IF(AG2543="新設",VLOOKUP('施設リストA-1（直営）'!#REF!,'（新設）照明器具'!$B$5:$C$1990,2,FALSE),IF('部屋別効果（直）'!AG2543="撤去",VLOOKUP('施設リストA-1（直営）'!#REF!,'（既設）調査結果'!$B$5:$C$1998,2,FALSE),0))</f>
        <v>#REF!</v>
      </c>
      <c r="AI2543" s="29" t="e">
        <f>'施設リストA-1（直営）'!#REF!</f>
        <v>#REF!</v>
      </c>
      <c r="AJ2543" s="29" t="e">
        <f>'施設リストA-1（直営）'!#REF!</f>
        <v>#REF!</v>
      </c>
      <c r="AK2543" s="30" t="e">
        <f>IF(AJ2543="新設",VLOOKUP('施設リストA-1（直営）'!#REF!,'（新設）照明器具'!$B$5:$C$1990,2,FALSE),IF('部屋別効果（直）'!AJ2543="撤去",VLOOKUP('施設リストA-1（直営）'!#REF!,'（既設）調査結果'!$B$5:$C$1998,2,FALSE),0))</f>
        <v>#REF!</v>
      </c>
      <c r="AL2543" s="29" t="e">
        <f>'施設リストA-1（直営）'!#REF!</f>
        <v>#REF!</v>
      </c>
    </row>
    <row r="2544" spans="1:38" customFormat="1">
      <c r="A2544" s="94"/>
      <c r="B2544" s="16" t="e">
        <f>'施設リストA-1（直営）'!#REF!</f>
        <v>#REF!</v>
      </c>
      <c r="C2544" s="14" t="e">
        <f>'施設リストA-1（直営）'!#REF!</f>
        <v>#REF!</v>
      </c>
      <c r="D2544" s="94" t="e">
        <f>'施設リストA-1（直営）'!#REF!</f>
        <v>#REF!</v>
      </c>
      <c r="E2544" s="20" t="e">
        <f>'施設リストA-1（直営）'!#REF!</f>
        <v>#REF!</v>
      </c>
      <c r="F2544" s="20" t="e">
        <f>'施設リストA-1（直営）'!#REF!</f>
        <v>#REF!</v>
      </c>
      <c r="G2544" s="13" t="e">
        <f>'施設リストA-1（直営）'!#REF!</f>
        <v>#REF!</v>
      </c>
      <c r="H2544" s="28" t="e">
        <f t="shared" si="39"/>
        <v>#REF!</v>
      </c>
      <c r="I2544" s="29" t="e">
        <f>'施設リストA-1（直営）'!#REF!</f>
        <v>#REF!</v>
      </c>
      <c r="J2544" s="30" t="e">
        <f>IF(I2544="新設",VLOOKUP('施設リストA-1（直営）'!#REF!,'（新設）照明器具'!$B$5:$C$1990,2,FALSE),IF('部屋別効果（直）'!I2544="撤去",VLOOKUP('施設リストA-1（直営）'!#REF!,'（既設）調査結果'!$B$5:$C$1998,2,FALSE),0))</f>
        <v>#REF!</v>
      </c>
      <c r="K2544" s="29" t="e">
        <f>'施設リストA-1（直営）'!#REF!</f>
        <v>#REF!</v>
      </c>
      <c r="L2544" s="29" t="e">
        <f>'施設リストA-1（直営）'!#REF!</f>
        <v>#REF!</v>
      </c>
      <c r="M2544" s="30" t="e">
        <f>IF(L2544="新設",VLOOKUP('施設リストA-1（直営）'!#REF!,'（新設）照明器具'!$B$5:$C$1990,2,FALSE),IF('部屋別効果（直）'!L2544="撤去",VLOOKUP('施設リストA-1（直営）'!#REF!,'（既設）調査結果'!$B$5:$C$1998,2,FALSE),0))</f>
        <v>#REF!</v>
      </c>
      <c r="N2544" s="29" t="e">
        <f>'施設リストA-1（直営）'!#REF!</f>
        <v>#REF!</v>
      </c>
      <c r="O2544" s="29" t="e">
        <f>'施設リストA-1（直営）'!#REF!</f>
        <v>#REF!</v>
      </c>
      <c r="P2544" s="30" t="e">
        <f>IF(O2544="新設",VLOOKUP('施設リストA-1（直営）'!#REF!,'（新設）照明器具'!$B$5:$C$1990,2,FALSE),IF('部屋別効果（直）'!O2544="撤去",VLOOKUP('施設リストA-1（直営）'!#REF!,'（既設）調査結果'!$B$5:$C$1998,2,FALSE),0))</f>
        <v>#REF!</v>
      </c>
      <c r="Q2544" s="29" t="e">
        <f>'施設リストA-1（直営）'!#REF!</f>
        <v>#REF!</v>
      </c>
      <c r="R2544" s="29" t="e">
        <f>'施設リストA-1（直営）'!#REF!</f>
        <v>#REF!</v>
      </c>
      <c r="S2544" s="30" t="e">
        <f>IF(R2544="新設",VLOOKUP('施設リストA-1（直営）'!#REF!,'（新設）照明器具'!$B$5:$C$1990,2,FALSE),IF('部屋別効果（直）'!R2544="撤去",VLOOKUP('施設リストA-1（直営）'!#REF!,'（既設）調査結果'!$B$5:$C$1998,2,FALSE),0))</f>
        <v>#REF!</v>
      </c>
      <c r="T2544" s="29" t="e">
        <f>'施設リストA-1（直営）'!#REF!</f>
        <v>#REF!</v>
      </c>
      <c r="U2544" s="29" t="e">
        <f>'施設リストA-1（直営）'!#REF!</f>
        <v>#REF!</v>
      </c>
      <c r="V2544" s="30" t="e">
        <f>IF(U2544="新設",VLOOKUP('施設リストA-1（直営）'!#REF!,'（新設）照明器具'!$B$5:$C$1990,2,FALSE),IF('部屋別効果（直）'!U2544="撤去",VLOOKUP('施設リストA-1（直営）'!#REF!,'（既設）調査結果'!$B$5:$C$1998,2,FALSE),0))</f>
        <v>#REF!</v>
      </c>
      <c r="W2544" s="29" t="e">
        <f>'施設リストA-1（直営）'!#REF!</f>
        <v>#REF!</v>
      </c>
      <c r="X2544" s="29" t="e">
        <f>'施設リストA-1（直営）'!#REF!</f>
        <v>#REF!</v>
      </c>
      <c r="Y2544" s="30" t="e">
        <f>IF(X2544="新設",VLOOKUP('施設リストA-1（直営）'!#REF!,'（新設）照明器具'!$B$5:$C$1990,2,FALSE),IF('部屋別効果（直）'!X2544="撤去",VLOOKUP('施設リストA-1（直営）'!#REF!,'（既設）調査結果'!$B$5:$C$1998,2,FALSE),0))</f>
        <v>#REF!</v>
      </c>
      <c r="Z2544" s="29" t="e">
        <f>'施設リストA-1（直営）'!#REF!</f>
        <v>#REF!</v>
      </c>
      <c r="AA2544" s="29" t="e">
        <f>'施設リストA-1（直営）'!#REF!</f>
        <v>#REF!</v>
      </c>
      <c r="AB2544" s="30" t="e">
        <f>IF(AA2544="新設",VLOOKUP('施設リストA-1（直営）'!#REF!,'（新設）照明器具'!$B$5:$C$1990,2,FALSE),IF('部屋別効果（直）'!AA2544="撤去",VLOOKUP('施設リストA-1（直営）'!#REF!,'（既設）調査結果'!$B$5:$C$1998,2,FALSE),0))</f>
        <v>#REF!</v>
      </c>
      <c r="AC2544" s="29" t="e">
        <f>'施設リストA-1（直営）'!#REF!</f>
        <v>#REF!</v>
      </c>
      <c r="AD2544" s="29" t="e">
        <f>'施設リストA-1（直営）'!#REF!</f>
        <v>#REF!</v>
      </c>
      <c r="AE2544" s="30" t="e">
        <f>IF(AD2544="新設",VLOOKUP('施設リストA-1（直営）'!#REF!,'（新設）照明器具'!$B$5:$C$1990,2,FALSE),IF('部屋別効果（直）'!AD2544="撤去",VLOOKUP('施設リストA-1（直営）'!#REF!,'（既設）調査結果'!$B$5:$C$1998,2,FALSE),0))</f>
        <v>#REF!</v>
      </c>
      <c r="AF2544" s="29" t="e">
        <f>'施設リストA-1（直営）'!#REF!</f>
        <v>#REF!</v>
      </c>
      <c r="AG2544" s="29" t="e">
        <f>'施設リストA-1（直営）'!#REF!</f>
        <v>#REF!</v>
      </c>
      <c r="AH2544" s="30" t="e">
        <f>IF(AG2544="新設",VLOOKUP('施設リストA-1（直営）'!#REF!,'（新設）照明器具'!$B$5:$C$1990,2,FALSE),IF('部屋別効果（直）'!AG2544="撤去",VLOOKUP('施設リストA-1（直営）'!#REF!,'（既設）調査結果'!$B$5:$C$1998,2,FALSE),0))</f>
        <v>#REF!</v>
      </c>
      <c r="AI2544" s="29" t="e">
        <f>'施設リストA-1（直営）'!#REF!</f>
        <v>#REF!</v>
      </c>
      <c r="AJ2544" s="29" t="e">
        <f>'施設リストA-1（直営）'!#REF!</f>
        <v>#REF!</v>
      </c>
      <c r="AK2544" s="30" t="e">
        <f>IF(AJ2544="新設",VLOOKUP('施設リストA-1（直営）'!#REF!,'（新設）照明器具'!$B$5:$C$1990,2,FALSE),IF('部屋別効果（直）'!AJ2544="撤去",VLOOKUP('施設リストA-1（直営）'!#REF!,'（既設）調査結果'!$B$5:$C$1998,2,FALSE),0))</f>
        <v>#REF!</v>
      </c>
      <c r="AL2544" s="29" t="e">
        <f>'施設リストA-1（直営）'!#REF!</f>
        <v>#REF!</v>
      </c>
    </row>
    <row r="2545" spans="1:38" customFormat="1">
      <c r="A2545" s="94"/>
      <c r="B2545" s="16" t="e">
        <f>'施設リストA-1（直営）'!#REF!</f>
        <v>#REF!</v>
      </c>
      <c r="C2545" s="14" t="e">
        <f>'施設リストA-1（直営）'!#REF!</f>
        <v>#REF!</v>
      </c>
      <c r="D2545" s="94" t="e">
        <f>'施設リストA-1（直営）'!#REF!</f>
        <v>#REF!</v>
      </c>
      <c r="E2545" s="20" t="e">
        <f>'施設リストA-1（直営）'!#REF!</f>
        <v>#REF!</v>
      </c>
      <c r="F2545" s="20" t="e">
        <f>'施設リストA-1（直営）'!#REF!</f>
        <v>#REF!</v>
      </c>
      <c r="G2545" s="13" t="e">
        <f>'施設リストA-1（直営）'!#REF!</f>
        <v>#REF!</v>
      </c>
      <c r="H2545" s="28" t="e">
        <f t="shared" si="39"/>
        <v>#REF!</v>
      </c>
      <c r="I2545" s="29" t="e">
        <f>'施設リストA-1（直営）'!#REF!</f>
        <v>#REF!</v>
      </c>
      <c r="J2545" s="30" t="e">
        <f>IF(I2545="新設",VLOOKUP('施設リストA-1（直営）'!#REF!,'（新設）照明器具'!$B$5:$C$1990,2,FALSE),IF('部屋別効果（直）'!I2545="撤去",VLOOKUP('施設リストA-1（直営）'!#REF!,'（既設）調査結果'!$B$5:$C$1998,2,FALSE),0))</f>
        <v>#REF!</v>
      </c>
      <c r="K2545" s="29" t="e">
        <f>'施設リストA-1（直営）'!#REF!</f>
        <v>#REF!</v>
      </c>
      <c r="L2545" s="29" t="e">
        <f>'施設リストA-1（直営）'!#REF!</f>
        <v>#REF!</v>
      </c>
      <c r="M2545" s="30" t="e">
        <f>IF(L2545="新設",VLOOKUP('施設リストA-1（直営）'!#REF!,'（新設）照明器具'!$B$5:$C$1990,2,FALSE),IF('部屋別効果（直）'!L2545="撤去",VLOOKUP('施設リストA-1（直営）'!#REF!,'（既設）調査結果'!$B$5:$C$1998,2,FALSE),0))</f>
        <v>#REF!</v>
      </c>
      <c r="N2545" s="29" t="e">
        <f>'施設リストA-1（直営）'!#REF!</f>
        <v>#REF!</v>
      </c>
      <c r="O2545" s="29" t="e">
        <f>'施設リストA-1（直営）'!#REF!</f>
        <v>#REF!</v>
      </c>
      <c r="P2545" s="30" t="e">
        <f>IF(O2545="新設",VLOOKUP('施設リストA-1（直営）'!#REF!,'（新設）照明器具'!$B$5:$C$1990,2,FALSE),IF('部屋別効果（直）'!O2545="撤去",VLOOKUP('施設リストA-1（直営）'!#REF!,'（既設）調査結果'!$B$5:$C$1998,2,FALSE),0))</f>
        <v>#REF!</v>
      </c>
      <c r="Q2545" s="29" t="e">
        <f>'施設リストA-1（直営）'!#REF!</f>
        <v>#REF!</v>
      </c>
      <c r="R2545" s="29" t="e">
        <f>'施設リストA-1（直営）'!#REF!</f>
        <v>#REF!</v>
      </c>
      <c r="S2545" s="30" t="e">
        <f>IF(R2545="新設",VLOOKUP('施設リストA-1（直営）'!#REF!,'（新設）照明器具'!$B$5:$C$1990,2,FALSE),IF('部屋別効果（直）'!R2545="撤去",VLOOKUP('施設リストA-1（直営）'!#REF!,'（既設）調査結果'!$B$5:$C$1998,2,FALSE),0))</f>
        <v>#REF!</v>
      </c>
      <c r="T2545" s="29" t="e">
        <f>'施設リストA-1（直営）'!#REF!</f>
        <v>#REF!</v>
      </c>
      <c r="U2545" s="29" t="e">
        <f>'施設リストA-1（直営）'!#REF!</f>
        <v>#REF!</v>
      </c>
      <c r="V2545" s="30" t="e">
        <f>IF(U2545="新設",VLOOKUP('施設リストA-1（直営）'!#REF!,'（新設）照明器具'!$B$5:$C$1990,2,FALSE),IF('部屋別効果（直）'!U2545="撤去",VLOOKUP('施設リストA-1（直営）'!#REF!,'（既設）調査結果'!$B$5:$C$1998,2,FALSE),0))</f>
        <v>#REF!</v>
      </c>
      <c r="W2545" s="29" t="e">
        <f>'施設リストA-1（直営）'!#REF!</f>
        <v>#REF!</v>
      </c>
      <c r="X2545" s="29" t="e">
        <f>'施設リストA-1（直営）'!#REF!</f>
        <v>#REF!</v>
      </c>
      <c r="Y2545" s="30" t="e">
        <f>IF(X2545="新設",VLOOKUP('施設リストA-1（直営）'!#REF!,'（新設）照明器具'!$B$5:$C$1990,2,FALSE),IF('部屋別効果（直）'!X2545="撤去",VLOOKUP('施設リストA-1（直営）'!#REF!,'（既設）調査結果'!$B$5:$C$1998,2,FALSE),0))</f>
        <v>#REF!</v>
      </c>
      <c r="Z2545" s="29" t="e">
        <f>'施設リストA-1（直営）'!#REF!</f>
        <v>#REF!</v>
      </c>
      <c r="AA2545" s="29" t="e">
        <f>'施設リストA-1（直営）'!#REF!</f>
        <v>#REF!</v>
      </c>
      <c r="AB2545" s="30" t="e">
        <f>IF(AA2545="新設",VLOOKUP('施設リストA-1（直営）'!#REF!,'（新設）照明器具'!$B$5:$C$1990,2,FALSE),IF('部屋別効果（直）'!AA2545="撤去",VLOOKUP('施設リストA-1（直営）'!#REF!,'（既設）調査結果'!$B$5:$C$1998,2,FALSE),0))</f>
        <v>#REF!</v>
      </c>
      <c r="AC2545" s="29" t="e">
        <f>'施設リストA-1（直営）'!#REF!</f>
        <v>#REF!</v>
      </c>
      <c r="AD2545" s="29" t="e">
        <f>'施設リストA-1（直営）'!#REF!</f>
        <v>#REF!</v>
      </c>
      <c r="AE2545" s="30" t="e">
        <f>IF(AD2545="新設",VLOOKUP('施設リストA-1（直営）'!#REF!,'（新設）照明器具'!$B$5:$C$1990,2,FALSE),IF('部屋別効果（直）'!AD2545="撤去",VLOOKUP('施設リストA-1（直営）'!#REF!,'（既設）調査結果'!$B$5:$C$1998,2,FALSE),0))</f>
        <v>#REF!</v>
      </c>
      <c r="AF2545" s="29" t="e">
        <f>'施設リストA-1（直営）'!#REF!</f>
        <v>#REF!</v>
      </c>
      <c r="AG2545" s="29" t="e">
        <f>'施設リストA-1（直営）'!#REF!</f>
        <v>#REF!</v>
      </c>
      <c r="AH2545" s="30" t="e">
        <f>IF(AG2545="新設",VLOOKUP('施設リストA-1（直営）'!#REF!,'（新設）照明器具'!$B$5:$C$1990,2,FALSE),IF('部屋別効果（直）'!AG2545="撤去",VLOOKUP('施設リストA-1（直営）'!#REF!,'（既設）調査結果'!$B$5:$C$1998,2,FALSE),0))</f>
        <v>#REF!</v>
      </c>
      <c r="AI2545" s="29" t="e">
        <f>'施設リストA-1（直営）'!#REF!</f>
        <v>#REF!</v>
      </c>
      <c r="AJ2545" s="29" t="e">
        <f>'施設リストA-1（直営）'!#REF!</f>
        <v>#REF!</v>
      </c>
      <c r="AK2545" s="30" t="e">
        <f>IF(AJ2545="新設",VLOOKUP('施設リストA-1（直営）'!#REF!,'（新設）照明器具'!$B$5:$C$1990,2,FALSE),IF('部屋別効果（直）'!AJ2545="撤去",VLOOKUP('施設リストA-1（直営）'!#REF!,'（既設）調査結果'!$B$5:$C$1998,2,FALSE),0))</f>
        <v>#REF!</v>
      </c>
      <c r="AL2545" s="29" t="e">
        <f>'施設リストA-1（直営）'!#REF!</f>
        <v>#REF!</v>
      </c>
    </row>
    <row r="2546" spans="1:38" customFormat="1">
      <c r="A2546" s="94"/>
      <c r="B2546" s="16" t="e">
        <f>'施設リストA-1（直営）'!#REF!</f>
        <v>#REF!</v>
      </c>
      <c r="C2546" s="14" t="e">
        <f>'施設リストA-1（直営）'!#REF!</f>
        <v>#REF!</v>
      </c>
      <c r="D2546" s="94" t="e">
        <f>'施設リストA-1（直営）'!#REF!</f>
        <v>#REF!</v>
      </c>
      <c r="E2546" s="20" t="e">
        <f>'施設リストA-1（直営）'!#REF!</f>
        <v>#REF!</v>
      </c>
      <c r="F2546" s="20" t="e">
        <f>'施設リストA-1（直営）'!#REF!</f>
        <v>#REF!</v>
      </c>
      <c r="G2546" s="13" t="e">
        <f>'施設リストA-1（直営）'!#REF!</f>
        <v>#REF!</v>
      </c>
      <c r="H2546" s="28" t="e">
        <f t="shared" si="39"/>
        <v>#REF!</v>
      </c>
      <c r="I2546" s="29" t="e">
        <f>'施設リストA-1（直営）'!#REF!</f>
        <v>#REF!</v>
      </c>
      <c r="J2546" s="30" t="e">
        <f>IF(I2546="新設",VLOOKUP('施設リストA-1（直営）'!#REF!,'（新設）照明器具'!$B$5:$C$1990,2,FALSE),IF('部屋別効果（直）'!I2546="撤去",VLOOKUP('施設リストA-1（直営）'!#REF!,'（既設）調査結果'!$B$5:$C$1998,2,FALSE),0))</f>
        <v>#REF!</v>
      </c>
      <c r="K2546" s="29" t="e">
        <f>'施設リストA-1（直営）'!#REF!</f>
        <v>#REF!</v>
      </c>
      <c r="L2546" s="29" t="e">
        <f>'施設リストA-1（直営）'!#REF!</f>
        <v>#REF!</v>
      </c>
      <c r="M2546" s="30" t="e">
        <f>IF(L2546="新設",VLOOKUP('施設リストA-1（直営）'!#REF!,'（新設）照明器具'!$B$5:$C$1990,2,FALSE),IF('部屋別効果（直）'!L2546="撤去",VLOOKUP('施設リストA-1（直営）'!#REF!,'（既設）調査結果'!$B$5:$C$1998,2,FALSE),0))</f>
        <v>#REF!</v>
      </c>
      <c r="N2546" s="29" t="e">
        <f>'施設リストA-1（直営）'!#REF!</f>
        <v>#REF!</v>
      </c>
      <c r="O2546" s="29" t="e">
        <f>'施設リストA-1（直営）'!#REF!</f>
        <v>#REF!</v>
      </c>
      <c r="P2546" s="30" t="e">
        <f>IF(O2546="新設",VLOOKUP('施設リストA-1（直営）'!#REF!,'（新設）照明器具'!$B$5:$C$1990,2,FALSE),IF('部屋別効果（直）'!O2546="撤去",VLOOKUP('施設リストA-1（直営）'!#REF!,'（既設）調査結果'!$B$5:$C$1998,2,FALSE),0))</f>
        <v>#REF!</v>
      </c>
      <c r="Q2546" s="29" t="e">
        <f>'施設リストA-1（直営）'!#REF!</f>
        <v>#REF!</v>
      </c>
      <c r="R2546" s="29" t="e">
        <f>'施設リストA-1（直営）'!#REF!</f>
        <v>#REF!</v>
      </c>
      <c r="S2546" s="30" t="e">
        <f>IF(R2546="新設",VLOOKUP('施設リストA-1（直営）'!#REF!,'（新設）照明器具'!$B$5:$C$1990,2,FALSE),IF('部屋別効果（直）'!R2546="撤去",VLOOKUP('施設リストA-1（直営）'!#REF!,'（既設）調査結果'!$B$5:$C$1998,2,FALSE),0))</f>
        <v>#REF!</v>
      </c>
      <c r="T2546" s="29" t="e">
        <f>'施設リストA-1（直営）'!#REF!</f>
        <v>#REF!</v>
      </c>
      <c r="U2546" s="29" t="e">
        <f>'施設リストA-1（直営）'!#REF!</f>
        <v>#REF!</v>
      </c>
      <c r="V2546" s="30" t="e">
        <f>IF(U2546="新設",VLOOKUP('施設リストA-1（直営）'!#REF!,'（新設）照明器具'!$B$5:$C$1990,2,FALSE),IF('部屋別効果（直）'!U2546="撤去",VLOOKUP('施設リストA-1（直営）'!#REF!,'（既設）調査結果'!$B$5:$C$1998,2,FALSE),0))</f>
        <v>#REF!</v>
      </c>
      <c r="W2546" s="29" t="e">
        <f>'施設リストA-1（直営）'!#REF!</f>
        <v>#REF!</v>
      </c>
      <c r="X2546" s="29" t="e">
        <f>'施設リストA-1（直営）'!#REF!</f>
        <v>#REF!</v>
      </c>
      <c r="Y2546" s="30" t="e">
        <f>IF(X2546="新設",VLOOKUP('施設リストA-1（直営）'!#REF!,'（新設）照明器具'!$B$5:$C$1990,2,FALSE),IF('部屋別効果（直）'!X2546="撤去",VLOOKUP('施設リストA-1（直営）'!#REF!,'（既設）調査結果'!$B$5:$C$1998,2,FALSE),0))</f>
        <v>#REF!</v>
      </c>
      <c r="Z2546" s="29" t="e">
        <f>'施設リストA-1（直営）'!#REF!</f>
        <v>#REF!</v>
      </c>
      <c r="AA2546" s="29" t="e">
        <f>'施設リストA-1（直営）'!#REF!</f>
        <v>#REF!</v>
      </c>
      <c r="AB2546" s="30" t="e">
        <f>IF(AA2546="新設",VLOOKUP('施設リストA-1（直営）'!#REF!,'（新設）照明器具'!$B$5:$C$1990,2,FALSE),IF('部屋別効果（直）'!AA2546="撤去",VLOOKUP('施設リストA-1（直営）'!#REF!,'（既設）調査結果'!$B$5:$C$1998,2,FALSE),0))</f>
        <v>#REF!</v>
      </c>
      <c r="AC2546" s="29" t="e">
        <f>'施設リストA-1（直営）'!#REF!</f>
        <v>#REF!</v>
      </c>
      <c r="AD2546" s="29" t="e">
        <f>'施設リストA-1（直営）'!#REF!</f>
        <v>#REF!</v>
      </c>
      <c r="AE2546" s="30" t="e">
        <f>IF(AD2546="新設",VLOOKUP('施設リストA-1（直営）'!#REF!,'（新設）照明器具'!$B$5:$C$1990,2,FALSE),IF('部屋別効果（直）'!AD2546="撤去",VLOOKUP('施設リストA-1（直営）'!#REF!,'（既設）調査結果'!$B$5:$C$1998,2,FALSE),0))</f>
        <v>#REF!</v>
      </c>
      <c r="AF2546" s="29" t="e">
        <f>'施設リストA-1（直営）'!#REF!</f>
        <v>#REF!</v>
      </c>
      <c r="AG2546" s="29" t="e">
        <f>'施設リストA-1（直営）'!#REF!</f>
        <v>#REF!</v>
      </c>
      <c r="AH2546" s="30" t="e">
        <f>IF(AG2546="新設",VLOOKUP('施設リストA-1（直営）'!#REF!,'（新設）照明器具'!$B$5:$C$1990,2,FALSE),IF('部屋別効果（直）'!AG2546="撤去",VLOOKUP('施設リストA-1（直営）'!#REF!,'（既設）調査結果'!$B$5:$C$1998,2,FALSE),0))</f>
        <v>#REF!</v>
      </c>
      <c r="AI2546" s="29" t="e">
        <f>'施設リストA-1（直営）'!#REF!</f>
        <v>#REF!</v>
      </c>
      <c r="AJ2546" s="29" t="e">
        <f>'施設リストA-1（直営）'!#REF!</f>
        <v>#REF!</v>
      </c>
      <c r="AK2546" s="30" t="e">
        <f>IF(AJ2546="新設",VLOOKUP('施設リストA-1（直営）'!#REF!,'（新設）照明器具'!$B$5:$C$1990,2,FALSE),IF('部屋別効果（直）'!AJ2546="撤去",VLOOKUP('施設リストA-1（直営）'!#REF!,'（既設）調査結果'!$B$5:$C$1998,2,FALSE),0))</f>
        <v>#REF!</v>
      </c>
      <c r="AL2546" s="29" t="e">
        <f>'施設リストA-1（直営）'!#REF!</f>
        <v>#REF!</v>
      </c>
    </row>
    <row r="2547" spans="1:38" customFormat="1">
      <c r="A2547" s="94"/>
      <c r="B2547" s="16" t="e">
        <f>'施設リストA-1（直営）'!#REF!</f>
        <v>#REF!</v>
      </c>
      <c r="C2547" s="14" t="e">
        <f>'施設リストA-1（直営）'!#REF!</f>
        <v>#REF!</v>
      </c>
      <c r="D2547" s="94" t="e">
        <f>'施設リストA-1（直営）'!#REF!</f>
        <v>#REF!</v>
      </c>
      <c r="E2547" s="20" t="e">
        <f>'施設リストA-1（直営）'!#REF!</f>
        <v>#REF!</v>
      </c>
      <c r="F2547" s="20" t="e">
        <f>'施設リストA-1（直営）'!#REF!</f>
        <v>#REF!</v>
      </c>
      <c r="G2547" s="13" t="e">
        <f>'施設リストA-1（直営）'!#REF!</f>
        <v>#REF!</v>
      </c>
      <c r="H2547" s="28" t="e">
        <f t="shared" si="39"/>
        <v>#REF!</v>
      </c>
      <c r="I2547" s="29" t="e">
        <f>'施設リストA-1（直営）'!#REF!</f>
        <v>#REF!</v>
      </c>
      <c r="J2547" s="30" t="e">
        <f>IF(I2547="新設",VLOOKUP('施設リストA-1（直営）'!#REF!,'（新設）照明器具'!$B$5:$C$1990,2,FALSE),IF('部屋別効果（直）'!I2547="撤去",VLOOKUP('施設リストA-1（直営）'!#REF!,'（既設）調査結果'!$B$5:$C$1998,2,FALSE),0))</f>
        <v>#REF!</v>
      </c>
      <c r="K2547" s="29" t="e">
        <f>'施設リストA-1（直営）'!#REF!</f>
        <v>#REF!</v>
      </c>
      <c r="L2547" s="29" t="e">
        <f>'施設リストA-1（直営）'!#REF!</f>
        <v>#REF!</v>
      </c>
      <c r="M2547" s="30" t="e">
        <f>IF(L2547="新設",VLOOKUP('施設リストA-1（直営）'!#REF!,'（新設）照明器具'!$B$5:$C$1990,2,FALSE),IF('部屋別効果（直）'!L2547="撤去",VLOOKUP('施設リストA-1（直営）'!#REF!,'（既設）調査結果'!$B$5:$C$1998,2,FALSE),0))</f>
        <v>#REF!</v>
      </c>
      <c r="N2547" s="29" t="e">
        <f>'施設リストA-1（直営）'!#REF!</f>
        <v>#REF!</v>
      </c>
      <c r="O2547" s="29" t="e">
        <f>'施設リストA-1（直営）'!#REF!</f>
        <v>#REF!</v>
      </c>
      <c r="P2547" s="30" t="e">
        <f>IF(O2547="新設",VLOOKUP('施設リストA-1（直営）'!#REF!,'（新設）照明器具'!$B$5:$C$1990,2,FALSE),IF('部屋別効果（直）'!O2547="撤去",VLOOKUP('施設リストA-1（直営）'!#REF!,'（既設）調査結果'!$B$5:$C$1998,2,FALSE),0))</f>
        <v>#REF!</v>
      </c>
      <c r="Q2547" s="29" t="e">
        <f>'施設リストA-1（直営）'!#REF!</f>
        <v>#REF!</v>
      </c>
      <c r="R2547" s="29" t="e">
        <f>'施設リストA-1（直営）'!#REF!</f>
        <v>#REF!</v>
      </c>
      <c r="S2547" s="30" t="e">
        <f>IF(R2547="新設",VLOOKUP('施設リストA-1（直営）'!#REF!,'（新設）照明器具'!$B$5:$C$1990,2,FALSE),IF('部屋別効果（直）'!R2547="撤去",VLOOKUP('施設リストA-1（直営）'!#REF!,'（既設）調査結果'!$B$5:$C$1998,2,FALSE),0))</f>
        <v>#REF!</v>
      </c>
      <c r="T2547" s="29" t="e">
        <f>'施設リストA-1（直営）'!#REF!</f>
        <v>#REF!</v>
      </c>
      <c r="U2547" s="29" t="e">
        <f>'施設リストA-1（直営）'!#REF!</f>
        <v>#REF!</v>
      </c>
      <c r="V2547" s="30" t="e">
        <f>IF(U2547="新設",VLOOKUP('施設リストA-1（直営）'!#REF!,'（新設）照明器具'!$B$5:$C$1990,2,FALSE),IF('部屋別効果（直）'!U2547="撤去",VLOOKUP('施設リストA-1（直営）'!#REF!,'（既設）調査結果'!$B$5:$C$1998,2,FALSE),0))</f>
        <v>#REF!</v>
      </c>
      <c r="W2547" s="29" t="e">
        <f>'施設リストA-1（直営）'!#REF!</f>
        <v>#REF!</v>
      </c>
      <c r="X2547" s="29" t="e">
        <f>'施設リストA-1（直営）'!#REF!</f>
        <v>#REF!</v>
      </c>
      <c r="Y2547" s="30" t="e">
        <f>IF(X2547="新設",VLOOKUP('施設リストA-1（直営）'!#REF!,'（新設）照明器具'!$B$5:$C$1990,2,FALSE),IF('部屋別効果（直）'!X2547="撤去",VLOOKUP('施設リストA-1（直営）'!#REF!,'（既設）調査結果'!$B$5:$C$1998,2,FALSE),0))</f>
        <v>#REF!</v>
      </c>
      <c r="Z2547" s="29" t="e">
        <f>'施設リストA-1（直営）'!#REF!</f>
        <v>#REF!</v>
      </c>
      <c r="AA2547" s="29" t="e">
        <f>'施設リストA-1（直営）'!#REF!</f>
        <v>#REF!</v>
      </c>
      <c r="AB2547" s="30" t="e">
        <f>IF(AA2547="新設",VLOOKUP('施設リストA-1（直営）'!#REF!,'（新設）照明器具'!$B$5:$C$1990,2,FALSE),IF('部屋別効果（直）'!AA2547="撤去",VLOOKUP('施設リストA-1（直営）'!#REF!,'（既設）調査結果'!$B$5:$C$1998,2,FALSE),0))</f>
        <v>#REF!</v>
      </c>
      <c r="AC2547" s="29" t="e">
        <f>'施設リストA-1（直営）'!#REF!</f>
        <v>#REF!</v>
      </c>
      <c r="AD2547" s="29" t="e">
        <f>'施設リストA-1（直営）'!#REF!</f>
        <v>#REF!</v>
      </c>
      <c r="AE2547" s="30" t="e">
        <f>IF(AD2547="新設",VLOOKUP('施設リストA-1（直営）'!#REF!,'（新設）照明器具'!$B$5:$C$1990,2,FALSE),IF('部屋別効果（直）'!AD2547="撤去",VLOOKUP('施設リストA-1（直営）'!#REF!,'（既設）調査結果'!$B$5:$C$1998,2,FALSE),0))</f>
        <v>#REF!</v>
      </c>
      <c r="AF2547" s="29" t="e">
        <f>'施設リストA-1（直営）'!#REF!</f>
        <v>#REF!</v>
      </c>
      <c r="AG2547" s="29" t="e">
        <f>'施設リストA-1（直営）'!#REF!</f>
        <v>#REF!</v>
      </c>
      <c r="AH2547" s="30" t="e">
        <f>IF(AG2547="新設",VLOOKUP('施設リストA-1（直営）'!#REF!,'（新設）照明器具'!$B$5:$C$1990,2,FALSE),IF('部屋別効果（直）'!AG2547="撤去",VLOOKUP('施設リストA-1（直営）'!#REF!,'（既設）調査結果'!$B$5:$C$1998,2,FALSE),0))</f>
        <v>#REF!</v>
      </c>
      <c r="AI2547" s="29" t="e">
        <f>'施設リストA-1（直営）'!#REF!</f>
        <v>#REF!</v>
      </c>
      <c r="AJ2547" s="29" t="e">
        <f>'施設リストA-1（直営）'!#REF!</f>
        <v>#REF!</v>
      </c>
      <c r="AK2547" s="30" t="e">
        <f>IF(AJ2547="新設",VLOOKUP('施設リストA-1（直営）'!#REF!,'（新設）照明器具'!$B$5:$C$1990,2,FALSE),IF('部屋別効果（直）'!AJ2547="撤去",VLOOKUP('施設リストA-1（直営）'!#REF!,'（既設）調査結果'!$B$5:$C$1998,2,FALSE),0))</f>
        <v>#REF!</v>
      </c>
      <c r="AL2547" s="29" t="e">
        <f>'施設リストA-1（直営）'!#REF!</f>
        <v>#REF!</v>
      </c>
    </row>
    <row r="2548" spans="1:38" customFormat="1">
      <c r="A2548" s="94"/>
      <c r="B2548" s="16" t="e">
        <f>'施設リストA-1（直営）'!#REF!</f>
        <v>#REF!</v>
      </c>
      <c r="C2548" s="14" t="e">
        <f>'施設リストA-1（直営）'!#REF!</f>
        <v>#REF!</v>
      </c>
      <c r="D2548" s="94" t="e">
        <f>'施設リストA-1（直営）'!#REF!</f>
        <v>#REF!</v>
      </c>
      <c r="E2548" s="20" t="e">
        <f>'施設リストA-1（直営）'!#REF!</f>
        <v>#REF!</v>
      </c>
      <c r="F2548" s="20" t="e">
        <f>'施設リストA-1（直営）'!#REF!</f>
        <v>#REF!</v>
      </c>
      <c r="G2548" s="13" t="e">
        <f>'施設リストA-1（直営）'!#REF!</f>
        <v>#REF!</v>
      </c>
      <c r="H2548" s="28" t="e">
        <f t="shared" si="39"/>
        <v>#REF!</v>
      </c>
      <c r="I2548" s="29" t="e">
        <f>'施設リストA-1（直営）'!#REF!</f>
        <v>#REF!</v>
      </c>
      <c r="J2548" s="30" t="e">
        <f>IF(I2548="新設",VLOOKUP('施設リストA-1（直営）'!#REF!,'（新設）照明器具'!$B$5:$C$1990,2,FALSE),IF('部屋別効果（直）'!I2548="撤去",VLOOKUP('施設リストA-1（直営）'!#REF!,'（既設）調査結果'!$B$5:$C$1998,2,FALSE),0))</f>
        <v>#REF!</v>
      </c>
      <c r="K2548" s="29" t="e">
        <f>'施設リストA-1（直営）'!#REF!</f>
        <v>#REF!</v>
      </c>
      <c r="L2548" s="29" t="e">
        <f>'施設リストA-1（直営）'!#REF!</f>
        <v>#REF!</v>
      </c>
      <c r="M2548" s="30" t="e">
        <f>IF(L2548="新設",VLOOKUP('施設リストA-1（直営）'!#REF!,'（新設）照明器具'!$B$5:$C$1990,2,FALSE),IF('部屋別効果（直）'!L2548="撤去",VLOOKUP('施設リストA-1（直営）'!#REF!,'（既設）調査結果'!$B$5:$C$1998,2,FALSE),0))</f>
        <v>#REF!</v>
      </c>
      <c r="N2548" s="29" t="e">
        <f>'施設リストA-1（直営）'!#REF!</f>
        <v>#REF!</v>
      </c>
      <c r="O2548" s="29" t="e">
        <f>'施設リストA-1（直営）'!#REF!</f>
        <v>#REF!</v>
      </c>
      <c r="P2548" s="30" t="e">
        <f>IF(O2548="新設",VLOOKUP('施設リストA-1（直営）'!#REF!,'（新設）照明器具'!$B$5:$C$1990,2,FALSE),IF('部屋別効果（直）'!O2548="撤去",VLOOKUP('施設リストA-1（直営）'!#REF!,'（既設）調査結果'!$B$5:$C$1998,2,FALSE),0))</f>
        <v>#REF!</v>
      </c>
      <c r="Q2548" s="29" t="e">
        <f>'施設リストA-1（直営）'!#REF!</f>
        <v>#REF!</v>
      </c>
      <c r="R2548" s="29" t="e">
        <f>'施設リストA-1（直営）'!#REF!</f>
        <v>#REF!</v>
      </c>
      <c r="S2548" s="30" t="e">
        <f>IF(R2548="新設",VLOOKUP('施設リストA-1（直営）'!#REF!,'（新設）照明器具'!$B$5:$C$1990,2,FALSE),IF('部屋別効果（直）'!R2548="撤去",VLOOKUP('施設リストA-1（直営）'!#REF!,'（既設）調査結果'!$B$5:$C$1998,2,FALSE),0))</f>
        <v>#REF!</v>
      </c>
      <c r="T2548" s="29" t="e">
        <f>'施設リストA-1（直営）'!#REF!</f>
        <v>#REF!</v>
      </c>
      <c r="U2548" s="29" t="e">
        <f>'施設リストA-1（直営）'!#REF!</f>
        <v>#REF!</v>
      </c>
      <c r="V2548" s="30" t="e">
        <f>IF(U2548="新設",VLOOKUP('施設リストA-1（直営）'!#REF!,'（新設）照明器具'!$B$5:$C$1990,2,FALSE),IF('部屋別効果（直）'!U2548="撤去",VLOOKUP('施設リストA-1（直営）'!#REF!,'（既設）調査結果'!$B$5:$C$1998,2,FALSE),0))</f>
        <v>#REF!</v>
      </c>
      <c r="W2548" s="29" t="e">
        <f>'施設リストA-1（直営）'!#REF!</f>
        <v>#REF!</v>
      </c>
      <c r="X2548" s="29" t="e">
        <f>'施設リストA-1（直営）'!#REF!</f>
        <v>#REF!</v>
      </c>
      <c r="Y2548" s="30" t="e">
        <f>IF(X2548="新設",VLOOKUP('施設リストA-1（直営）'!#REF!,'（新設）照明器具'!$B$5:$C$1990,2,FALSE),IF('部屋別効果（直）'!X2548="撤去",VLOOKUP('施設リストA-1（直営）'!#REF!,'（既設）調査結果'!$B$5:$C$1998,2,FALSE),0))</f>
        <v>#REF!</v>
      </c>
      <c r="Z2548" s="29" t="e">
        <f>'施設リストA-1（直営）'!#REF!</f>
        <v>#REF!</v>
      </c>
      <c r="AA2548" s="29" t="e">
        <f>'施設リストA-1（直営）'!#REF!</f>
        <v>#REF!</v>
      </c>
      <c r="AB2548" s="30" t="e">
        <f>IF(AA2548="新設",VLOOKUP('施設リストA-1（直営）'!#REF!,'（新設）照明器具'!$B$5:$C$1990,2,FALSE),IF('部屋別効果（直）'!AA2548="撤去",VLOOKUP('施設リストA-1（直営）'!#REF!,'（既設）調査結果'!$B$5:$C$1998,2,FALSE),0))</f>
        <v>#REF!</v>
      </c>
      <c r="AC2548" s="29" t="e">
        <f>'施設リストA-1（直営）'!#REF!</f>
        <v>#REF!</v>
      </c>
      <c r="AD2548" s="29" t="e">
        <f>'施設リストA-1（直営）'!#REF!</f>
        <v>#REF!</v>
      </c>
      <c r="AE2548" s="30" t="e">
        <f>IF(AD2548="新設",VLOOKUP('施設リストA-1（直営）'!#REF!,'（新設）照明器具'!$B$5:$C$1990,2,FALSE),IF('部屋別効果（直）'!AD2548="撤去",VLOOKUP('施設リストA-1（直営）'!#REF!,'（既設）調査結果'!$B$5:$C$1998,2,FALSE),0))</f>
        <v>#REF!</v>
      </c>
      <c r="AF2548" s="29" t="e">
        <f>'施設リストA-1（直営）'!#REF!</f>
        <v>#REF!</v>
      </c>
      <c r="AG2548" s="29" t="e">
        <f>'施設リストA-1（直営）'!#REF!</f>
        <v>#REF!</v>
      </c>
      <c r="AH2548" s="30" t="e">
        <f>IF(AG2548="新設",VLOOKUP('施設リストA-1（直営）'!#REF!,'（新設）照明器具'!$B$5:$C$1990,2,FALSE),IF('部屋別効果（直）'!AG2548="撤去",VLOOKUP('施設リストA-1（直営）'!#REF!,'（既設）調査結果'!$B$5:$C$1998,2,FALSE),0))</f>
        <v>#REF!</v>
      </c>
      <c r="AI2548" s="29" t="e">
        <f>'施設リストA-1（直営）'!#REF!</f>
        <v>#REF!</v>
      </c>
      <c r="AJ2548" s="29" t="e">
        <f>'施設リストA-1（直営）'!#REF!</f>
        <v>#REF!</v>
      </c>
      <c r="AK2548" s="30" t="e">
        <f>IF(AJ2548="新設",VLOOKUP('施設リストA-1（直営）'!#REF!,'（新設）照明器具'!$B$5:$C$1990,2,FALSE),IF('部屋別効果（直）'!AJ2548="撤去",VLOOKUP('施設リストA-1（直営）'!#REF!,'（既設）調査結果'!$B$5:$C$1998,2,FALSE),0))</f>
        <v>#REF!</v>
      </c>
      <c r="AL2548" s="29" t="e">
        <f>'施設リストA-1（直営）'!#REF!</f>
        <v>#REF!</v>
      </c>
    </row>
    <row r="2549" spans="1:38" customFormat="1">
      <c r="A2549" s="94"/>
      <c r="B2549" s="16" t="e">
        <f>'施設リストA-1（直営）'!#REF!</f>
        <v>#REF!</v>
      </c>
      <c r="C2549" s="14" t="e">
        <f>'施設リストA-1（直営）'!#REF!</f>
        <v>#REF!</v>
      </c>
      <c r="D2549" s="94" t="e">
        <f>'施設リストA-1（直営）'!#REF!</f>
        <v>#REF!</v>
      </c>
      <c r="E2549" s="20" t="e">
        <f>'施設リストA-1（直営）'!#REF!</f>
        <v>#REF!</v>
      </c>
      <c r="F2549" s="20" t="e">
        <f>'施設リストA-1（直営）'!#REF!</f>
        <v>#REF!</v>
      </c>
      <c r="G2549" s="13" t="e">
        <f>'施設リストA-1（直営）'!#REF!</f>
        <v>#REF!</v>
      </c>
      <c r="H2549" s="28" t="e">
        <f t="shared" si="39"/>
        <v>#REF!</v>
      </c>
      <c r="I2549" s="29" t="e">
        <f>'施設リストA-1（直営）'!#REF!</f>
        <v>#REF!</v>
      </c>
      <c r="J2549" s="30" t="e">
        <f>IF(I2549="新設",VLOOKUP('施設リストA-1（直営）'!#REF!,'（新設）照明器具'!$B$5:$C$1990,2,FALSE),IF('部屋別効果（直）'!I2549="撤去",VLOOKUP('施設リストA-1（直営）'!#REF!,'（既設）調査結果'!$B$5:$C$1998,2,FALSE),0))</f>
        <v>#REF!</v>
      </c>
      <c r="K2549" s="29" t="e">
        <f>'施設リストA-1（直営）'!#REF!</f>
        <v>#REF!</v>
      </c>
      <c r="L2549" s="29" t="e">
        <f>'施設リストA-1（直営）'!#REF!</f>
        <v>#REF!</v>
      </c>
      <c r="M2549" s="30" t="e">
        <f>IF(L2549="新設",VLOOKUP('施設リストA-1（直営）'!#REF!,'（新設）照明器具'!$B$5:$C$1990,2,FALSE),IF('部屋別効果（直）'!L2549="撤去",VLOOKUP('施設リストA-1（直営）'!#REF!,'（既設）調査結果'!$B$5:$C$1998,2,FALSE),0))</f>
        <v>#REF!</v>
      </c>
      <c r="N2549" s="29" t="e">
        <f>'施設リストA-1（直営）'!#REF!</f>
        <v>#REF!</v>
      </c>
      <c r="O2549" s="29" t="e">
        <f>'施設リストA-1（直営）'!#REF!</f>
        <v>#REF!</v>
      </c>
      <c r="P2549" s="30" t="e">
        <f>IF(O2549="新設",VLOOKUP('施設リストA-1（直営）'!#REF!,'（新設）照明器具'!$B$5:$C$1990,2,FALSE),IF('部屋別効果（直）'!O2549="撤去",VLOOKUP('施設リストA-1（直営）'!#REF!,'（既設）調査結果'!$B$5:$C$1998,2,FALSE),0))</f>
        <v>#REF!</v>
      </c>
      <c r="Q2549" s="29" t="e">
        <f>'施設リストA-1（直営）'!#REF!</f>
        <v>#REF!</v>
      </c>
      <c r="R2549" s="29" t="e">
        <f>'施設リストA-1（直営）'!#REF!</f>
        <v>#REF!</v>
      </c>
      <c r="S2549" s="30" t="e">
        <f>IF(R2549="新設",VLOOKUP('施設リストA-1（直営）'!#REF!,'（新設）照明器具'!$B$5:$C$1990,2,FALSE),IF('部屋別効果（直）'!R2549="撤去",VLOOKUP('施設リストA-1（直営）'!#REF!,'（既設）調査結果'!$B$5:$C$1998,2,FALSE),0))</f>
        <v>#REF!</v>
      </c>
      <c r="T2549" s="29" t="e">
        <f>'施設リストA-1（直営）'!#REF!</f>
        <v>#REF!</v>
      </c>
      <c r="U2549" s="29" t="e">
        <f>'施設リストA-1（直営）'!#REF!</f>
        <v>#REF!</v>
      </c>
      <c r="V2549" s="30" t="e">
        <f>IF(U2549="新設",VLOOKUP('施設リストA-1（直営）'!#REF!,'（新設）照明器具'!$B$5:$C$1990,2,FALSE),IF('部屋別効果（直）'!U2549="撤去",VLOOKUP('施設リストA-1（直営）'!#REF!,'（既設）調査結果'!$B$5:$C$1998,2,FALSE),0))</f>
        <v>#REF!</v>
      </c>
      <c r="W2549" s="29" t="e">
        <f>'施設リストA-1（直営）'!#REF!</f>
        <v>#REF!</v>
      </c>
      <c r="X2549" s="29" t="e">
        <f>'施設リストA-1（直営）'!#REF!</f>
        <v>#REF!</v>
      </c>
      <c r="Y2549" s="30" t="e">
        <f>IF(X2549="新設",VLOOKUP('施設リストA-1（直営）'!#REF!,'（新設）照明器具'!$B$5:$C$1990,2,FALSE),IF('部屋別効果（直）'!X2549="撤去",VLOOKUP('施設リストA-1（直営）'!#REF!,'（既設）調査結果'!$B$5:$C$1998,2,FALSE),0))</f>
        <v>#REF!</v>
      </c>
      <c r="Z2549" s="29" t="e">
        <f>'施設リストA-1（直営）'!#REF!</f>
        <v>#REF!</v>
      </c>
      <c r="AA2549" s="29" t="e">
        <f>'施設リストA-1（直営）'!#REF!</f>
        <v>#REF!</v>
      </c>
      <c r="AB2549" s="30" t="e">
        <f>IF(AA2549="新設",VLOOKUP('施設リストA-1（直営）'!#REF!,'（新設）照明器具'!$B$5:$C$1990,2,FALSE),IF('部屋別効果（直）'!AA2549="撤去",VLOOKUP('施設リストA-1（直営）'!#REF!,'（既設）調査結果'!$B$5:$C$1998,2,FALSE),0))</f>
        <v>#REF!</v>
      </c>
      <c r="AC2549" s="29" t="e">
        <f>'施設リストA-1（直営）'!#REF!</f>
        <v>#REF!</v>
      </c>
      <c r="AD2549" s="29" t="e">
        <f>'施設リストA-1（直営）'!#REF!</f>
        <v>#REF!</v>
      </c>
      <c r="AE2549" s="30" t="e">
        <f>IF(AD2549="新設",VLOOKUP('施設リストA-1（直営）'!#REF!,'（新設）照明器具'!$B$5:$C$1990,2,FALSE),IF('部屋別効果（直）'!AD2549="撤去",VLOOKUP('施設リストA-1（直営）'!#REF!,'（既設）調査結果'!$B$5:$C$1998,2,FALSE),0))</f>
        <v>#REF!</v>
      </c>
      <c r="AF2549" s="29" t="e">
        <f>'施設リストA-1（直営）'!#REF!</f>
        <v>#REF!</v>
      </c>
      <c r="AG2549" s="29" t="e">
        <f>'施設リストA-1（直営）'!#REF!</f>
        <v>#REF!</v>
      </c>
      <c r="AH2549" s="30" t="e">
        <f>IF(AG2549="新設",VLOOKUP('施設リストA-1（直営）'!#REF!,'（新設）照明器具'!$B$5:$C$1990,2,FALSE),IF('部屋別効果（直）'!AG2549="撤去",VLOOKUP('施設リストA-1（直営）'!#REF!,'（既設）調査結果'!$B$5:$C$1998,2,FALSE),0))</f>
        <v>#REF!</v>
      </c>
      <c r="AI2549" s="29" t="e">
        <f>'施設リストA-1（直営）'!#REF!</f>
        <v>#REF!</v>
      </c>
      <c r="AJ2549" s="29" t="e">
        <f>'施設リストA-1（直営）'!#REF!</f>
        <v>#REF!</v>
      </c>
      <c r="AK2549" s="30" t="e">
        <f>IF(AJ2549="新設",VLOOKUP('施設リストA-1（直営）'!#REF!,'（新設）照明器具'!$B$5:$C$1990,2,FALSE),IF('部屋別効果（直）'!AJ2549="撤去",VLOOKUP('施設リストA-1（直営）'!#REF!,'（既設）調査結果'!$B$5:$C$1998,2,FALSE),0))</f>
        <v>#REF!</v>
      </c>
      <c r="AL2549" s="29" t="e">
        <f>'施設リストA-1（直営）'!#REF!</f>
        <v>#REF!</v>
      </c>
    </row>
    <row r="2550" spans="1:38" customFormat="1">
      <c r="A2550" s="94"/>
      <c r="B2550" s="16" t="e">
        <f>'施設リストA-1（直営）'!#REF!</f>
        <v>#REF!</v>
      </c>
      <c r="C2550" s="14" t="e">
        <f>'施設リストA-1（直営）'!#REF!</f>
        <v>#REF!</v>
      </c>
      <c r="D2550" s="94" t="e">
        <f>'施設リストA-1（直営）'!#REF!</f>
        <v>#REF!</v>
      </c>
      <c r="E2550" s="20" t="e">
        <f>'施設リストA-1（直営）'!#REF!</f>
        <v>#REF!</v>
      </c>
      <c r="F2550" s="20" t="e">
        <f>'施設リストA-1（直営）'!#REF!</f>
        <v>#REF!</v>
      </c>
      <c r="G2550" s="13" t="e">
        <f>'施設リストA-1（直営）'!#REF!</f>
        <v>#REF!</v>
      </c>
      <c r="H2550" s="28" t="e">
        <f t="shared" si="39"/>
        <v>#REF!</v>
      </c>
      <c r="I2550" s="29" t="e">
        <f>'施設リストA-1（直営）'!#REF!</f>
        <v>#REF!</v>
      </c>
      <c r="J2550" s="30" t="e">
        <f>IF(I2550="新設",VLOOKUP('施設リストA-1（直営）'!#REF!,'（新設）照明器具'!$B$5:$C$1990,2,FALSE),IF('部屋別効果（直）'!I2550="撤去",VLOOKUP('施設リストA-1（直営）'!#REF!,'（既設）調査結果'!$B$5:$C$1998,2,FALSE),0))</f>
        <v>#REF!</v>
      </c>
      <c r="K2550" s="29" t="e">
        <f>'施設リストA-1（直営）'!#REF!</f>
        <v>#REF!</v>
      </c>
      <c r="L2550" s="29" t="e">
        <f>'施設リストA-1（直営）'!#REF!</f>
        <v>#REF!</v>
      </c>
      <c r="M2550" s="30" t="e">
        <f>IF(L2550="新設",VLOOKUP('施設リストA-1（直営）'!#REF!,'（新設）照明器具'!$B$5:$C$1990,2,FALSE),IF('部屋別効果（直）'!L2550="撤去",VLOOKUP('施設リストA-1（直営）'!#REF!,'（既設）調査結果'!$B$5:$C$1998,2,FALSE),0))</f>
        <v>#REF!</v>
      </c>
      <c r="N2550" s="29" t="e">
        <f>'施設リストA-1（直営）'!#REF!</f>
        <v>#REF!</v>
      </c>
      <c r="O2550" s="29" t="e">
        <f>'施設リストA-1（直営）'!#REF!</f>
        <v>#REF!</v>
      </c>
      <c r="P2550" s="30" t="e">
        <f>IF(O2550="新設",VLOOKUP('施設リストA-1（直営）'!#REF!,'（新設）照明器具'!$B$5:$C$1990,2,FALSE),IF('部屋別効果（直）'!O2550="撤去",VLOOKUP('施設リストA-1（直営）'!#REF!,'（既設）調査結果'!$B$5:$C$1998,2,FALSE),0))</f>
        <v>#REF!</v>
      </c>
      <c r="Q2550" s="29" t="e">
        <f>'施設リストA-1（直営）'!#REF!</f>
        <v>#REF!</v>
      </c>
      <c r="R2550" s="29" t="e">
        <f>'施設リストA-1（直営）'!#REF!</f>
        <v>#REF!</v>
      </c>
      <c r="S2550" s="30" t="e">
        <f>IF(R2550="新設",VLOOKUP('施設リストA-1（直営）'!#REF!,'（新設）照明器具'!$B$5:$C$1990,2,FALSE),IF('部屋別効果（直）'!R2550="撤去",VLOOKUP('施設リストA-1（直営）'!#REF!,'（既設）調査結果'!$B$5:$C$1998,2,FALSE),0))</f>
        <v>#REF!</v>
      </c>
      <c r="T2550" s="29" t="e">
        <f>'施設リストA-1（直営）'!#REF!</f>
        <v>#REF!</v>
      </c>
      <c r="U2550" s="29" t="e">
        <f>'施設リストA-1（直営）'!#REF!</f>
        <v>#REF!</v>
      </c>
      <c r="V2550" s="30" t="e">
        <f>IF(U2550="新設",VLOOKUP('施設リストA-1（直営）'!#REF!,'（新設）照明器具'!$B$5:$C$1990,2,FALSE),IF('部屋別効果（直）'!U2550="撤去",VLOOKUP('施設リストA-1（直営）'!#REF!,'（既設）調査結果'!$B$5:$C$1998,2,FALSE),0))</f>
        <v>#REF!</v>
      </c>
      <c r="W2550" s="29" t="e">
        <f>'施設リストA-1（直営）'!#REF!</f>
        <v>#REF!</v>
      </c>
      <c r="X2550" s="29" t="e">
        <f>'施設リストA-1（直営）'!#REF!</f>
        <v>#REF!</v>
      </c>
      <c r="Y2550" s="30" t="e">
        <f>IF(X2550="新設",VLOOKUP('施設リストA-1（直営）'!#REF!,'（新設）照明器具'!$B$5:$C$1990,2,FALSE),IF('部屋別効果（直）'!X2550="撤去",VLOOKUP('施設リストA-1（直営）'!#REF!,'（既設）調査結果'!$B$5:$C$1998,2,FALSE),0))</f>
        <v>#REF!</v>
      </c>
      <c r="Z2550" s="29" t="e">
        <f>'施設リストA-1（直営）'!#REF!</f>
        <v>#REF!</v>
      </c>
      <c r="AA2550" s="29" t="e">
        <f>'施設リストA-1（直営）'!#REF!</f>
        <v>#REF!</v>
      </c>
      <c r="AB2550" s="30" t="e">
        <f>IF(AA2550="新設",VLOOKUP('施設リストA-1（直営）'!#REF!,'（新設）照明器具'!$B$5:$C$1990,2,FALSE),IF('部屋別効果（直）'!AA2550="撤去",VLOOKUP('施設リストA-1（直営）'!#REF!,'（既設）調査結果'!$B$5:$C$1998,2,FALSE),0))</f>
        <v>#REF!</v>
      </c>
      <c r="AC2550" s="29" t="e">
        <f>'施設リストA-1（直営）'!#REF!</f>
        <v>#REF!</v>
      </c>
      <c r="AD2550" s="29" t="e">
        <f>'施設リストA-1（直営）'!#REF!</f>
        <v>#REF!</v>
      </c>
      <c r="AE2550" s="30" t="e">
        <f>IF(AD2550="新設",VLOOKUP('施設リストA-1（直営）'!#REF!,'（新設）照明器具'!$B$5:$C$1990,2,FALSE),IF('部屋別効果（直）'!AD2550="撤去",VLOOKUP('施設リストA-1（直営）'!#REF!,'（既設）調査結果'!$B$5:$C$1998,2,FALSE),0))</f>
        <v>#REF!</v>
      </c>
      <c r="AF2550" s="29" t="e">
        <f>'施設リストA-1（直営）'!#REF!</f>
        <v>#REF!</v>
      </c>
      <c r="AG2550" s="29" t="e">
        <f>'施設リストA-1（直営）'!#REF!</f>
        <v>#REF!</v>
      </c>
      <c r="AH2550" s="30" t="e">
        <f>IF(AG2550="新設",VLOOKUP('施設リストA-1（直営）'!#REF!,'（新設）照明器具'!$B$5:$C$1990,2,FALSE),IF('部屋別効果（直）'!AG2550="撤去",VLOOKUP('施設リストA-1（直営）'!#REF!,'（既設）調査結果'!$B$5:$C$1998,2,FALSE),0))</f>
        <v>#REF!</v>
      </c>
      <c r="AI2550" s="29" t="e">
        <f>'施設リストA-1（直営）'!#REF!</f>
        <v>#REF!</v>
      </c>
      <c r="AJ2550" s="29" t="e">
        <f>'施設リストA-1（直営）'!#REF!</f>
        <v>#REF!</v>
      </c>
      <c r="AK2550" s="30" t="e">
        <f>IF(AJ2550="新設",VLOOKUP('施設リストA-1（直営）'!#REF!,'（新設）照明器具'!$B$5:$C$1990,2,FALSE),IF('部屋別効果（直）'!AJ2550="撤去",VLOOKUP('施設リストA-1（直営）'!#REF!,'（既設）調査結果'!$B$5:$C$1998,2,FALSE),0))</f>
        <v>#REF!</v>
      </c>
      <c r="AL2550" s="29" t="e">
        <f>'施設リストA-1（直営）'!#REF!</f>
        <v>#REF!</v>
      </c>
    </row>
    <row r="2551" spans="1:38" customFormat="1">
      <c r="A2551" s="94"/>
      <c r="B2551" s="16" t="e">
        <f>'施設リストA-1（直営）'!#REF!</f>
        <v>#REF!</v>
      </c>
      <c r="C2551" s="14" t="e">
        <f>'施設リストA-1（直営）'!#REF!</f>
        <v>#REF!</v>
      </c>
      <c r="D2551" s="94" t="e">
        <f>'施設リストA-1（直営）'!#REF!</f>
        <v>#REF!</v>
      </c>
      <c r="E2551" s="20" t="e">
        <f>'施設リストA-1（直営）'!#REF!</f>
        <v>#REF!</v>
      </c>
      <c r="F2551" s="20" t="e">
        <f>'施設リストA-1（直営）'!#REF!</f>
        <v>#REF!</v>
      </c>
      <c r="G2551" s="13" t="e">
        <f>'施設リストA-1（直営）'!#REF!</f>
        <v>#REF!</v>
      </c>
      <c r="H2551" s="28" t="e">
        <f t="shared" si="39"/>
        <v>#REF!</v>
      </c>
      <c r="I2551" s="29" t="e">
        <f>'施設リストA-1（直営）'!#REF!</f>
        <v>#REF!</v>
      </c>
      <c r="J2551" s="30" t="e">
        <f>IF(I2551="新設",VLOOKUP('施設リストA-1（直営）'!#REF!,'（新設）照明器具'!$B$5:$C$1990,2,FALSE),IF('部屋別効果（直）'!I2551="撤去",VLOOKUP('施設リストA-1（直営）'!#REF!,'（既設）調査結果'!$B$5:$C$1998,2,FALSE),0))</f>
        <v>#REF!</v>
      </c>
      <c r="K2551" s="29" t="e">
        <f>'施設リストA-1（直営）'!#REF!</f>
        <v>#REF!</v>
      </c>
      <c r="L2551" s="29" t="e">
        <f>'施設リストA-1（直営）'!#REF!</f>
        <v>#REF!</v>
      </c>
      <c r="M2551" s="30" t="e">
        <f>IF(L2551="新設",VLOOKUP('施設リストA-1（直営）'!#REF!,'（新設）照明器具'!$B$5:$C$1990,2,FALSE),IF('部屋別効果（直）'!L2551="撤去",VLOOKUP('施設リストA-1（直営）'!#REF!,'（既設）調査結果'!$B$5:$C$1998,2,FALSE),0))</f>
        <v>#REF!</v>
      </c>
      <c r="N2551" s="29" t="e">
        <f>'施設リストA-1（直営）'!#REF!</f>
        <v>#REF!</v>
      </c>
      <c r="O2551" s="29" t="e">
        <f>'施設リストA-1（直営）'!#REF!</f>
        <v>#REF!</v>
      </c>
      <c r="P2551" s="30" t="e">
        <f>IF(O2551="新設",VLOOKUP('施設リストA-1（直営）'!#REF!,'（新設）照明器具'!$B$5:$C$1990,2,FALSE),IF('部屋別効果（直）'!O2551="撤去",VLOOKUP('施設リストA-1（直営）'!#REF!,'（既設）調査結果'!$B$5:$C$1998,2,FALSE),0))</f>
        <v>#REF!</v>
      </c>
      <c r="Q2551" s="29" t="e">
        <f>'施設リストA-1（直営）'!#REF!</f>
        <v>#REF!</v>
      </c>
      <c r="R2551" s="29" t="e">
        <f>'施設リストA-1（直営）'!#REF!</f>
        <v>#REF!</v>
      </c>
      <c r="S2551" s="30" t="e">
        <f>IF(R2551="新設",VLOOKUP('施設リストA-1（直営）'!#REF!,'（新設）照明器具'!$B$5:$C$1990,2,FALSE),IF('部屋別効果（直）'!R2551="撤去",VLOOKUP('施設リストA-1（直営）'!#REF!,'（既設）調査結果'!$B$5:$C$1998,2,FALSE),0))</f>
        <v>#REF!</v>
      </c>
      <c r="T2551" s="29" t="e">
        <f>'施設リストA-1（直営）'!#REF!</f>
        <v>#REF!</v>
      </c>
      <c r="U2551" s="29" t="e">
        <f>'施設リストA-1（直営）'!#REF!</f>
        <v>#REF!</v>
      </c>
      <c r="V2551" s="30" t="e">
        <f>IF(U2551="新設",VLOOKUP('施設リストA-1（直営）'!#REF!,'（新設）照明器具'!$B$5:$C$1990,2,FALSE),IF('部屋別効果（直）'!U2551="撤去",VLOOKUP('施設リストA-1（直営）'!#REF!,'（既設）調査結果'!$B$5:$C$1998,2,FALSE),0))</f>
        <v>#REF!</v>
      </c>
      <c r="W2551" s="29" t="e">
        <f>'施設リストA-1（直営）'!#REF!</f>
        <v>#REF!</v>
      </c>
      <c r="X2551" s="29" t="e">
        <f>'施設リストA-1（直営）'!#REF!</f>
        <v>#REF!</v>
      </c>
      <c r="Y2551" s="30" t="e">
        <f>IF(X2551="新設",VLOOKUP('施設リストA-1（直営）'!#REF!,'（新設）照明器具'!$B$5:$C$1990,2,FALSE),IF('部屋別効果（直）'!X2551="撤去",VLOOKUP('施設リストA-1（直営）'!#REF!,'（既設）調査結果'!$B$5:$C$1998,2,FALSE),0))</f>
        <v>#REF!</v>
      </c>
      <c r="Z2551" s="29" t="e">
        <f>'施設リストA-1（直営）'!#REF!</f>
        <v>#REF!</v>
      </c>
      <c r="AA2551" s="29" t="e">
        <f>'施設リストA-1（直営）'!#REF!</f>
        <v>#REF!</v>
      </c>
      <c r="AB2551" s="30" t="e">
        <f>IF(AA2551="新設",VLOOKUP('施設リストA-1（直営）'!#REF!,'（新設）照明器具'!$B$5:$C$1990,2,FALSE),IF('部屋別効果（直）'!AA2551="撤去",VLOOKUP('施設リストA-1（直営）'!#REF!,'（既設）調査結果'!$B$5:$C$1998,2,FALSE),0))</f>
        <v>#REF!</v>
      </c>
      <c r="AC2551" s="29" t="e">
        <f>'施設リストA-1（直営）'!#REF!</f>
        <v>#REF!</v>
      </c>
      <c r="AD2551" s="29" t="e">
        <f>'施設リストA-1（直営）'!#REF!</f>
        <v>#REF!</v>
      </c>
      <c r="AE2551" s="30" t="e">
        <f>IF(AD2551="新設",VLOOKUP('施設リストA-1（直営）'!#REF!,'（新設）照明器具'!$B$5:$C$1990,2,FALSE),IF('部屋別効果（直）'!AD2551="撤去",VLOOKUP('施設リストA-1（直営）'!#REF!,'（既設）調査結果'!$B$5:$C$1998,2,FALSE),0))</f>
        <v>#REF!</v>
      </c>
      <c r="AF2551" s="29" t="e">
        <f>'施設リストA-1（直営）'!#REF!</f>
        <v>#REF!</v>
      </c>
      <c r="AG2551" s="29" t="e">
        <f>'施設リストA-1（直営）'!#REF!</f>
        <v>#REF!</v>
      </c>
      <c r="AH2551" s="30" t="e">
        <f>IF(AG2551="新設",VLOOKUP('施設リストA-1（直営）'!#REF!,'（新設）照明器具'!$B$5:$C$1990,2,FALSE),IF('部屋別効果（直）'!AG2551="撤去",VLOOKUP('施設リストA-1（直営）'!#REF!,'（既設）調査結果'!$B$5:$C$1998,2,FALSE),0))</f>
        <v>#REF!</v>
      </c>
      <c r="AI2551" s="29" t="e">
        <f>'施設リストA-1（直営）'!#REF!</f>
        <v>#REF!</v>
      </c>
      <c r="AJ2551" s="29" t="e">
        <f>'施設リストA-1（直営）'!#REF!</f>
        <v>#REF!</v>
      </c>
      <c r="AK2551" s="30" t="e">
        <f>IF(AJ2551="新設",VLOOKUP('施設リストA-1（直営）'!#REF!,'（新設）照明器具'!$B$5:$C$1990,2,FALSE),IF('部屋別効果（直）'!AJ2551="撤去",VLOOKUP('施設リストA-1（直営）'!#REF!,'（既設）調査結果'!$B$5:$C$1998,2,FALSE),0))</f>
        <v>#REF!</v>
      </c>
      <c r="AL2551" s="29" t="e">
        <f>'施設リストA-1（直営）'!#REF!</f>
        <v>#REF!</v>
      </c>
    </row>
    <row r="2552" spans="1:38" customFormat="1">
      <c r="A2552" s="94"/>
      <c r="B2552" s="16" t="e">
        <f>'施設リストA-1（直営）'!#REF!</f>
        <v>#REF!</v>
      </c>
      <c r="C2552" s="14" t="e">
        <f>'施設リストA-1（直営）'!#REF!</f>
        <v>#REF!</v>
      </c>
      <c r="D2552" s="94" t="e">
        <f>'施設リストA-1（直営）'!#REF!</f>
        <v>#REF!</v>
      </c>
      <c r="E2552" s="20" t="e">
        <f>'施設リストA-1（直営）'!#REF!</f>
        <v>#REF!</v>
      </c>
      <c r="F2552" s="20" t="e">
        <f>'施設リストA-1（直営）'!#REF!</f>
        <v>#REF!</v>
      </c>
      <c r="G2552" s="13" t="e">
        <f>'施設リストA-1（直営）'!#REF!</f>
        <v>#REF!</v>
      </c>
      <c r="H2552" s="28" t="e">
        <f t="shared" si="39"/>
        <v>#REF!</v>
      </c>
      <c r="I2552" s="29" t="e">
        <f>'施設リストA-1（直営）'!#REF!</f>
        <v>#REF!</v>
      </c>
      <c r="J2552" s="30" t="e">
        <f>IF(I2552="新設",VLOOKUP('施設リストA-1（直営）'!#REF!,'（新設）照明器具'!$B$5:$C$1990,2,FALSE),IF('部屋別効果（直）'!I2552="撤去",VLOOKUP('施設リストA-1（直営）'!#REF!,'（既設）調査結果'!$B$5:$C$1998,2,FALSE),0))</f>
        <v>#REF!</v>
      </c>
      <c r="K2552" s="29" t="e">
        <f>'施設リストA-1（直営）'!#REF!</f>
        <v>#REF!</v>
      </c>
      <c r="L2552" s="29" t="e">
        <f>'施設リストA-1（直営）'!#REF!</f>
        <v>#REF!</v>
      </c>
      <c r="M2552" s="30" t="e">
        <f>IF(L2552="新設",VLOOKUP('施設リストA-1（直営）'!#REF!,'（新設）照明器具'!$B$5:$C$1990,2,FALSE),IF('部屋別効果（直）'!L2552="撤去",VLOOKUP('施設リストA-1（直営）'!#REF!,'（既設）調査結果'!$B$5:$C$1998,2,FALSE),0))</f>
        <v>#REF!</v>
      </c>
      <c r="N2552" s="29" t="e">
        <f>'施設リストA-1（直営）'!#REF!</f>
        <v>#REF!</v>
      </c>
      <c r="O2552" s="29" t="e">
        <f>'施設リストA-1（直営）'!#REF!</f>
        <v>#REF!</v>
      </c>
      <c r="P2552" s="30" t="e">
        <f>IF(O2552="新設",VLOOKUP('施設リストA-1（直営）'!#REF!,'（新設）照明器具'!$B$5:$C$1990,2,FALSE),IF('部屋別効果（直）'!O2552="撤去",VLOOKUP('施設リストA-1（直営）'!#REF!,'（既設）調査結果'!$B$5:$C$1998,2,FALSE),0))</f>
        <v>#REF!</v>
      </c>
      <c r="Q2552" s="29" t="e">
        <f>'施設リストA-1（直営）'!#REF!</f>
        <v>#REF!</v>
      </c>
      <c r="R2552" s="29" t="e">
        <f>'施設リストA-1（直営）'!#REF!</f>
        <v>#REF!</v>
      </c>
      <c r="S2552" s="30" t="e">
        <f>IF(R2552="新設",VLOOKUP('施設リストA-1（直営）'!#REF!,'（新設）照明器具'!$B$5:$C$1990,2,FALSE),IF('部屋別効果（直）'!R2552="撤去",VLOOKUP('施設リストA-1（直営）'!#REF!,'（既設）調査結果'!$B$5:$C$1998,2,FALSE),0))</f>
        <v>#REF!</v>
      </c>
      <c r="T2552" s="29" t="e">
        <f>'施設リストA-1（直営）'!#REF!</f>
        <v>#REF!</v>
      </c>
      <c r="U2552" s="29" t="e">
        <f>'施設リストA-1（直営）'!#REF!</f>
        <v>#REF!</v>
      </c>
      <c r="V2552" s="30" t="e">
        <f>IF(U2552="新設",VLOOKUP('施設リストA-1（直営）'!#REF!,'（新設）照明器具'!$B$5:$C$1990,2,FALSE),IF('部屋別効果（直）'!U2552="撤去",VLOOKUP('施設リストA-1（直営）'!#REF!,'（既設）調査結果'!$B$5:$C$1998,2,FALSE),0))</f>
        <v>#REF!</v>
      </c>
      <c r="W2552" s="29" t="e">
        <f>'施設リストA-1（直営）'!#REF!</f>
        <v>#REF!</v>
      </c>
      <c r="X2552" s="29" t="e">
        <f>'施設リストA-1（直営）'!#REF!</f>
        <v>#REF!</v>
      </c>
      <c r="Y2552" s="30" t="e">
        <f>IF(X2552="新設",VLOOKUP('施設リストA-1（直営）'!#REF!,'（新設）照明器具'!$B$5:$C$1990,2,FALSE),IF('部屋別効果（直）'!X2552="撤去",VLOOKUP('施設リストA-1（直営）'!#REF!,'（既設）調査結果'!$B$5:$C$1998,2,FALSE),0))</f>
        <v>#REF!</v>
      </c>
      <c r="Z2552" s="29" t="e">
        <f>'施設リストA-1（直営）'!#REF!</f>
        <v>#REF!</v>
      </c>
      <c r="AA2552" s="29" t="e">
        <f>'施設リストA-1（直営）'!#REF!</f>
        <v>#REF!</v>
      </c>
      <c r="AB2552" s="30" t="e">
        <f>IF(AA2552="新設",VLOOKUP('施設リストA-1（直営）'!#REF!,'（新設）照明器具'!$B$5:$C$1990,2,FALSE),IF('部屋別効果（直）'!AA2552="撤去",VLOOKUP('施設リストA-1（直営）'!#REF!,'（既設）調査結果'!$B$5:$C$1998,2,FALSE),0))</f>
        <v>#REF!</v>
      </c>
      <c r="AC2552" s="29" t="e">
        <f>'施設リストA-1（直営）'!#REF!</f>
        <v>#REF!</v>
      </c>
      <c r="AD2552" s="29" t="e">
        <f>'施設リストA-1（直営）'!#REF!</f>
        <v>#REF!</v>
      </c>
      <c r="AE2552" s="30" t="e">
        <f>IF(AD2552="新設",VLOOKUP('施設リストA-1（直営）'!#REF!,'（新設）照明器具'!$B$5:$C$1990,2,FALSE),IF('部屋別効果（直）'!AD2552="撤去",VLOOKUP('施設リストA-1（直営）'!#REF!,'（既設）調査結果'!$B$5:$C$1998,2,FALSE),0))</f>
        <v>#REF!</v>
      </c>
      <c r="AF2552" s="29" t="e">
        <f>'施設リストA-1（直営）'!#REF!</f>
        <v>#REF!</v>
      </c>
      <c r="AG2552" s="29" t="e">
        <f>'施設リストA-1（直営）'!#REF!</f>
        <v>#REF!</v>
      </c>
      <c r="AH2552" s="30" t="e">
        <f>IF(AG2552="新設",VLOOKUP('施設リストA-1（直営）'!#REF!,'（新設）照明器具'!$B$5:$C$1990,2,FALSE),IF('部屋別効果（直）'!AG2552="撤去",VLOOKUP('施設リストA-1（直営）'!#REF!,'（既設）調査結果'!$B$5:$C$1998,2,FALSE),0))</f>
        <v>#REF!</v>
      </c>
      <c r="AI2552" s="29" t="e">
        <f>'施設リストA-1（直営）'!#REF!</f>
        <v>#REF!</v>
      </c>
      <c r="AJ2552" s="29" t="e">
        <f>'施設リストA-1（直営）'!#REF!</f>
        <v>#REF!</v>
      </c>
      <c r="AK2552" s="30" t="e">
        <f>IF(AJ2552="新設",VLOOKUP('施設リストA-1（直営）'!#REF!,'（新設）照明器具'!$B$5:$C$1990,2,FALSE),IF('部屋別効果（直）'!AJ2552="撤去",VLOOKUP('施設リストA-1（直営）'!#REF!,'（既設）調査結果'!$B$5:$C$1998,2,FALSE),0))</f>
        <v>#REF!</v>
      </c>
      <c r="AL2552" s="29" t="e">
        <f>'施設リストA-1（直営）'!#REF!</f>
        <v>#REF!</v>
      </c>
    </row>
    <row r="2553" spans="1:38" customFormat="1">
      <c r="A2553" s="94"/>
      <c r="B2553" s="16" t="e">
        <f>'施設リストA-1（直営）'!#REF!</f>
        <v>#REF!</v>
      </c>
      <c r="C2553" s="14" t="e">
        <f>'施設リストA-1（直営）'!#REF!</f>
        <v>#REF!</v>
      </c>
      <c r="D2553" s="94" t="e">
        <f>'施設リストA-1（直営）'!#REF!</f>
        <v>#REF!</v>
      </c>
      <c r="E2553" s="20" t="e">
        <f>'施設リストA-1（直営）'!#REF!</f>
        <v>#REF!</v>
      </c>
      <c r="F2553" s="20" t="e">
        <f>'施設リストA-1（直営）'!#REF!</f>
        <v>#REF!</v>
      </c>
      <c r="G2553" s="13" t="e">
        <f>'施設リストA-1（直営）'!#REF!</f>
        <v>#REF!</v>
      </c>
      <c r="H2553" s="28" t="e">
        <f t="shared" si="39"/>
        <v>#REF!</v>
      </c>
      <c r="I2553" s="29" t="e">
        <f>'施設リストA-1（直営）'!#REF!</f>
        <v>#REF!</v>
      </c>
      <c r="J2553" s="30" t="e">
        <f>IF(I2553="新設",VLOOKUP('施設リストA-1（直営）'!#REF!,'（新設）照明器具'!$B$5:$C$1990,2,FALSE),IF('部屋別効果（直）'!I2553="撤去",VLOOKUP('施設リストA-1（直営）'!#REF!,'（既設）調査結果'!$B$5:$C$1998,2,FALSE),0))</f>
        <v>#REF!</v>
      </c>
      <c r="K2553" s="29" t="e">
        <f>'施設リストA-1（直営）'!#REF!</f>
        <v>#REF!</v>
      </c>
      <c r="L2553" s="29" t="e">
        <f>'施設リストA-1（直営）'!#REF!</f>
        <v>#REF!</v>
      </c>
      <c r="M2553" s="30" t="e">
        <f>IF(L2553="新設",VLOOKUP('施設リストA-1（直営）'!#REF!,'（新設）照明器具'!$B$5:$C$1990,2,FALSE),IF('部屋別効果（直）'!L2553="撤去",VLOOKUP('施設リストA-1（直営）'!#REF!,'（既設）調査結果'!$B$5:$C$1998,2,FALSE),0))</f>
        <v>#REF!</v>
      </c>
      <c r="N2553" s="29" t="e">
        <f>'施設リストA-1（直営）'!#REF!</f>
        <v>#REF!</v>
      </c>
      <c r="O2553" s="29" t="e">
        <f>'施設リストA-1（直営）'!#REF!</f>
        <v>#REF!</v>
      </c>
      <c r="P2553" s="30" t="e">
        <f>IF(O2553="新設",VLOOKUP('施設リストA-1（直営）'!#REF!,'（新設）照明器具'!$B$5:$C$1990,2,FALSE),IF('部屋別効果（直）'!O2553="撤去",VLOOKUP('施設リストA-1（直営）'!#REF!,'（既設）調査結果'!$B$5:$C$1998,2,FALSE),0))</f>
        <v>#REF!</v>
      </c>
      <c r="Q2553" s="29" t="e">
        <f>'施設リストA-1（直営）'!#REF!</f>
        <v>#REF!</v>
      </c>
      <c r="R2553" s="29" t="e">
        <f>'施設リストA-1（直営）'!#REF!</f>
        <v>#REF!</v>
      </c>
      <c r="S2553" s="30" t="e">
        <f>IF(R2553="新設",VLOOKUP('施設リストA-1（直営）'!#REF!,'（新設）照明器具'!$B$5:$C$1990,2,FALSE),IF('部屋別効果（直）'!R2553="撤去",VLOOKUP('施設リストA-1（直営）'!#REF!,'（既設）調査結果'!$B$5:$C$1998,2,FALSE),0))</f>
        <v>#REF!</v>
      </c>
      <c r="T2553" s="29" t="e">
        <f>'施設リストA-1（直営）'!#REF!</f>
        <v>#REF!</v>
      </c>
      <c r="U2553" s="29" t="e">
        <f>'施設リストA-1（直営）'!#REF!</f>
        <v>#REF!</v>
      </c>
      <c r="V2553" s="30" t="e">
        <f>IF(U2553="新設",VLOOKUP('施設リストA-1（直営）'!#REF!,'（新設）照明器具'!$B$5:$C$1990,2,FALSE),IF('部屋別効果（直）'!U2553="撤去",VLOOKUP('施設リストA-1（直営）'!#REF!,'（既設）調査結果'!$B$5:$C$1998,2,FALSE),0))</f>
        <v>#REF!</v>
      </c>
      <c r="W2553" s="29" t="e">
        <f>'施設リストA-1（直営）'!#REF!</f>
        <v>#REF!</v>
      </c>
      <c r="X2553" s="29" t="e">
        <f>'施設リストA-1（直営）'!#REF!</f>
        <v>#REF!</v>
      </c>
      <c r="Y2553" s="30" t="e">
        <f>IF(X2553="新設",VLOOKUP('施設リストA-1（直営）'!#REF!,'（新設）照明器具'!$B$5:$C$1990,2,FALSE),IF('部屋別効果（直）'!X2553="撤去",VLOOKUP('施設リストA-1（直営）'!#REF!,'（既設）調査結果'!$B$5:$C$1998,2,FALSE),0))</f>
        <v>#REF!</v>
      </c>
      <c r="Z2553" s="29" t="e">
        <f>'施設リストA-1（直営）'!#REF!</f>
        <v>#REF!</v>
      </c>
      <c r="AA2553" s="29" t="e">
        <f>'施設リストA-1（直営）'!#REF!</f>
        <v>#REF!</v>
      </c>
      <c r="AB2553" s="30" t="e">
        <f>IF(AA2553="新設",VLOOKUP('施設リストA-1（直営）'!#REF!,'（新設）照明器具'!$B$5:$C$1990,2,FALSE),IF('部屋別効果（直）'!AA2553="撤去",VLOOKUP('施設リストA-1（直営）'!#REF!,'（既設）調査結果'!$B$5:$C$1998,2,FALSE),0))</f>
        <v>#REF!</v>
      </c>
      <c r="AC2553" s="29" t="e">
        <f>'施設リストA-1（直営）'!#REF!</f>
        <v>#REF!</v>
      </c>
      <c r="AD2553" s="29" t="e">
        <f>'施設リストA-1（直営）'!#REF!</f>
        <v>#REF!</v>
      </c>
      <c r="AE2553" s="30" t="e">
        <f>IF(AD2553="新設",VLOOKUP('施設リストA-1（直営）'!#REF!,'（新設）照明器具'!$B$5:$C$1990,2,FALSE),IF('部屋別効果（直）'!AD2553="撤去",VLOOKUP('施設リストA-1（直営）'!#REF!,'（既設）調査結果'!$B$5:$C$1998,2,FALSE),0))</f>
        <v>#REF!</v>
      </c>
      <c r="AF2553" s="29" t="e">
        <f>'施設リストA-1（直営）'!#REF!</f>
        <v>#REF!</v>
      </c>
      <c r="AG2553" s="29" t="e">
        <f>'施設リストA-1（直営）'!#REF!</f>
        <v>#REF!</v>
      </c>
      <c r="AH2553" s="30" t="e">
        <f>IF(AG2553="新設",VLOOKUP('施設リストA-1（直営）'!#REF!,'（新設）照明器具'!$B$5:$C$1990,2,FALSE),IF('部屋別効果（直）'!AG2553="撤去",VLOOKUP('施設リストA-1（直営）'!#REF!,'（既設）調査結果'!$B$5:$C$1998,2,FALSE),0))</f>
        <v>#REF!</v>
      </c>
      <c r="AI2553" s="29" t="e">
        <f>'施設リストA-1（直営）'!#REF!</f>
        <v>#REF!</v>
      </c>
      <c r="AJ2553" s="29" t="e">
        <f>'施設リストA-1（直営）'!#REF!</f>
        <v>#REF!</v>
      </c>
      <c r="AK2553" s="30" t="e">
        <f>IF(AJ2553="新設",VLOOKUP('施設リストA-1（直営）'!#REF!,'（新設）照明器具'!$B$5:$C$1990,2,FALSE),IF('部屋別効果（直）'!AJ2553="撤去",VLOOKUP('施設リストA-1（直営）'!#REF!,'（既設）調査結果'!$B$5:$C$1998,2,FALSE),0))</f>
        <v>#REF!</v>
      </c>
      <c r="AL2553" s="29" t="e">
        <f>'施設リストA-1（直営）'!#REF!</f>
        <v>#REF!</v>
      </c>
    </row>
    <row r="2554" spans="1:38" customFormat="1">
      <c r="A2554" s="94"/>
      <c r="B2554" s="16" t="e">
        <f>'施設リストA-1（直営）'!#REF!</f>
        <v>#REF!</v>
      </c>
      <c r="C2554" s="14" t="e">
        <f>'施設リストA-1（直営）'!#REF!</f>
        <v>#REF!</v>
      </c>
      <c r="D2554" s="94" t="e">
        <f>'施設リストA-1（直営）'!#REF!</f>
        <v>#REF!</v>
      </c>
      <c r="E2554" s="20" t="e">
        <f>'施設リストA-1（直営）'!#REF!</f>
        <v>#REF!</v>
      </c>
      <c r="F2554" s="20" t="e">
        <f>'施設リストA-1（直営）'!#REF!</f>
        <v>#REF!</v>
      </c>
      <c r="G2554" s="13" t="e">
        <f>'施設リストA-1（直営）'!#REF!</f>
        <v>#REF!</v>
      </c>
      <c r="H2554" s="28" t="e">
        <f t="shared" si="39"/>
        <v>#REF!</v>
      </c>
      <c r="I2554" s="29" t="e">
        <f>'施設リストA-1（直営）'!#REF!</f>
        <v>#REF!</v>
      </c>
      <c r="J2554" s="30" t="e">
        <f>IF(I2554="新設",VLOOKUP('施設リストA-1（直営）'!#REF!,'（新設）照明器具'!$B$5:$C$1990,2,FALSE),IF('部屋別効果（直）'!I2554="撤去",VLOOKUP('施設リストA-1（直営）'!#REF!,'（既設）調査結果'!$B$5:$C$1998,2,FALSE),0))</f>
        <v>#REF!</v>
      </c>
      <c r="K2554" s="29" t="e">
        <f>'施設リストA-1（直営）'!#REF!</f>
        <v>#REF!</v>
      </c>
      <c r="L2554" s="29" t="e">
        <f>'施設リストA-1（直営）'!#REF!</f>
        <v>#REF!</v>
      </c>
      <c r="M2554" s="30" t="e">
        <f>IF(L2554="新設",VLOOKUP('施設リストA-1（直営）'!#REF!,'（新設）照明器具'!$B$5:$C$1990,2,FALSE),IF('部屋別効果（直）'!L2554="撤去",VLOOKUP('施設リストA-1（直営）'!#REF!,'（既設）調査結果'!$B$5:$C$1998,2,FALSE),0))</f>
        <v>#REF!</v>
      </c>
      <c r="N2554" s="29" t="e">
        <f>'施設リストA-1（直営）'!#REF!</f>
        <v>#REF!</v>
      </c>
      <c r="O2554" s="29" t="e">
        <f>'施設リストA-1（直営）'!#REF!</f>
        <v>#REF!</v>
      </c>
      <c r="P2554" s="30" t="e">
        <f>IF(O2554="新設",VLOOKUP('施設リストA-1（直営）'!#REF!,'（新設）照明器具'!$B$5:$C$1990,2,FALSE),IF('部屋別効果（直）'!O2554="撤去",VLOOKUP('施設リストA-1（直営）'!#REF!,'（既設）調査結果'!$B$5:$C$1998,2,FALSE),0))</f>
        <v>#REF!</v>
      </c>
      <c r="Q2554" s="29" t="e">
        <f>'施設リストA-1（直営）'!#REF!</f>
        <v>#REF!</v>
      </c>
      <c r="R2554" s="29" t="e">
        <f>'施設リストA-1（直営）'!#REF!</f>
        <v>#REF!</v>
      </c>
      <c r="S2554" s="30" t="e">
        <f>IF(R2554="新設",VLOOKUP('施設リストA-1（直営）'!#REF!,'（新設）照明器具'!$B$5:$C$1990,2,FALSE),IF('部屋別効果（直）'!R2554="撤去",VLOOKUP('施設リストA-1（直営）'!#REF!,'（既設）調査結果'!$B$5:$C$1998,2,FALSE),0))</f>
        <v>#REF!</v>
      </c>
      <c r="T2554" s="29" t="e">
        <f>'施設リストA-1（直営）'!#REF!</f>
        <v>#REF!</v>
      </c>
      <c r="U2554" s="29" t="e">
        <f>'施設リストA-1（直営）'!#REF!</f>
        <v>#REF!</v>
      </c>
      <c r="V2554" s="30" t="e">
        <f>IF(U2554="新設",VLOOKUP('施設リストA-1（直営）'!#REF!,'（新設）照明器具'!$B$5:$C$1990,2,FALSE),IF('部屋別効果（直）'!U2554="撤去",VLOOKUP('施設リストA-1（直営）'!#REF!,'（既設）調査結果'!$B$5:$C$1998,2,FALSE),0))</f>
        <v>#REF!</v>
      </c>
      <c r="W2554" s="29" t="e">
        <f>'施設リストA-1（直営）'!#REF!</f>
        <v>#REF!</v>
      </c>
      <c r="X2554" s="29" t="e">
        <f>'施設リストA-1（直営）'!#REF!</f>
        <v>#REF!</v>
      </c>
      <c r="Y2554" s="30" t="e">
        <f>IF(X2554="新設",VLOOKUP('施設リストA-1（直営）'!#REF!,'（新設）照明器具'!$B$5:$C$1990,2,FALSE),IF('部屋別効果（直）'!X2554="撤去",VLOOKUP('施設リストA-1（直営）'!#REF!,'（既設）調査結果'!$B$5:$C$1998,2,FALSE),0))</f>
        <v>#REF!</v>
      </c>
      <c r="Z2554" s="29" t="e">
        <f>'施設リストA-1（直営）'!#REF!</f>
        <v>#REF!</v>
      </c>
      <c r="AA2554" s="29" t="e">
        <f>'施設リストA-1（直営）'!#REF!</f>
        <v>#REF!</v>
      </c>
      <c r="AB2554" s="30" t="e">
        <f>IF(AA2554="新設",VLOOKUP('施設リストA-1（直営）'!#REF!,'（新設）照明器具'!$B$5:$C$1990,2,FALSE),IF('部屋別効果（直）'!AA2554="撤去",VLOOKUP('施設リストA-1（直営）'!#REF!,'（既設）調査結果'!$B$5:$C$1998,2,FALSE),0))</f>
        <v>#REF!</v>
      </c>
      <c r="AC2554" s="29" t="e">
        <f>'施設リストA-1（直営）'!#REF!</f>
        <v>#REF!</v>
      </c>
      <c r="AD2554" s="29" t="e">
        <f>'施設リストA-1（直営）'!#REF!</f>
        <v>#REF!</v>
      </c>
      <c r="AE2554" s="30" t="e">
        <f>IF(AD2554="新設",VLOOKUP('施設リストA-1（直営）'!#REF!,'（新設）照明器具'!$B$5:$C$1990,2,FALSE),IF('部屋別効果（直）'!AD2554="撤去",VLOOKUP('施設リストA-1（直営）'!#REF!,'（既設）調査結果'!$B$5:$C$1998,2,FALSE),0))</f>
        <v>#REF!</v>
      </c>
      <c r="AF2554" s="29" t="e">
        <f>'施設リストA-1（直営）'!#REF!</f>
        <v>#REF!</v>
      </c>
      <c r="AG2554" s="29" t="e">
        <f>'施設リストA-1（直営）'!#REF!</f>
        <v>#REF!</v>
      </c>
      <c r="AH2554" s="30" t="e">
        <f>IF(AG2554="新設",VLOOKUP('施設リストA-1（直営）'!#REF!,'（新設）照明器具'!$B$5:$C$1990,2,FALSE),IF('部屋別効果（直）'!AG2554="撤去",VLOOKUP('施設リストA-1（直営）'!#REF!,'（既設）調査結果'!$B$5:$C$1998,2,FALSE),0))</f>
        <v>#REF!</v>
      </c>
      <c r="AI2554" s="29" t="e">
        <f>'施設リストA-1（直営）'!#REF!</f>
        <v>#REF!</v>
      </c>
      <c r="AJ2554" s="29" t="e">
        <f>'施設リストA-1（直営）'!#REF!</f>
        <v>#REF!</v>
      </c>
      <c r="AK2554" s="30" t="e">
        <f>IF(AJ2554="新設",VLOOKUP('施設リストA-1（直営）'!#REF!,'（新設）照明器具'!$B$5:$C$1990,2,FALSE),IF('部屋別効果（直）'!AJ2554="撤去",VLOOKUP('施設リストA-1（直営）'!#REF!,'（既設）調査結果'!$B$5:$C$1998,2,FALSE),0))</f>
        <v>#REF!</v>
      </c>
      <c r="AL2554" s="29" t="e">
        <f>'施設リストA-1（直営）'!#REF!</f>
        <v>#REF!</v>
      </c>
    </row>
    <row r="2555" spans="1:38" customFormat="1">
      <c r="A2555" s="94"/>
      <c r="B2555" s="16" t="e">
        <f>'施設リストA-1（直営）'!#REF!</f>
        <v>#REF!</v>
      </c>
      <c r="C2555" s="14" t="e">
        <f>'施設リストA-1（直営）'!#REF!</f>
        <v>#REF!</v>
      </c>
      <c r="D2555" s="94" t="e">
        <f>'施設リストA-1（直営）'!#REF!</f>
        <v>#REF!</v>
      </c>
      <c r="E2555" s="20" t="e">
        <f>'施設リストA-1（直営）'!#REF!</f>
        <v>#REF!</v>
      </c>
      <c r="F2555" s="20" t="e">
        <f>'施設リストA-1（直営）'!#REF!</f>
        <v>#REF!</v>
      </c>
      <c r="G2555" s="13" t="e">
        <f>'施設リストA-1（直営）'!#REF!</f>
        <v>#REF!</v>
      </c>
      <c r="H2555" s="28" t="e">
        <f t="shared" si="39"/>
        <v>#REF!</v>
      </c>
      <c r="I2555" s="29" t="e">
        <f>'施設リストA-1（直営）'!#REF!</f>
        <v>#REF!</v>
      </c>
      <c r="J2555" s="30" t="e">
        <f>IF(I2555="新設",VLOOKUP('施設リストA-1（直営）'!#REF!,'（新設）照明器具'!$B$5:$C$1990,2,FALSE),IF('部屋別効果（直）'!I2555="撤去",VLOOKUP('施設リストA-1（直営）'!#REF!,'（既設）調査結果'!$B$5:$C$1998,2,FALSE),0))</f>
        <v>#REF!</v>
      </c>
      <c r="K2555" s="29" t="e">
        <f>'施設リストA-1（直営）'!#REF!</f>
        <v>#REF!</v>
      </c>
      <c r="L2555" s="29" t="e">
        <f>'施設リストA-1（直営）'!#REF!</f>
        <v>#REF!</v>
      </c>
      <c r="M2555" s="30" t="e">
        <f>IF(L2555="新設",VLOOKUP('施設リストA-1（直営）'!#REF!,'（新設）照明器具'!$B$5:$C$1990,2,FALSE),IF('部屋別効果（直）'!L2555="撤去",VLOOKUP('施設リストA-1（直営）'!#REF!,'（既設）調査結果'!$B$5:$C$1998,2,FALSE),0))</f>
        <v>#REF!</v>
      </c>
      <c r="N2555" s="29" t="e">
        <f>'施設リストA-1（直営）'!#REF!</f>
        <v>#REF!</v>
      </c>
      <c r="O2555" s="29" t="e">
        <f>'施設リストA-1（直営）'!#REF!</f>
        <v>#REF!</v>
      </c>
      <c r="P2555" s="30" t="e">
        <f>IF(O2555="新設",VLOOKUP('施設リストA-1（直営）'!#REF!,'（新設）照明器具'!$B$5:$C$1990,2,FALSE),IF('部屋別効果（直）'!O2555="撤去",VLOOKUP('施設リストA-1（直営）'!#REF!,'（既設）調査結果'!$B$5:$C$1998,2,FALSE),0))</f>
        <v>#REF!</v>
      </c>
      <c r="Q2555" s="29" t="e">
        <f>'施設リストA-1（直営）'!#REF!</f>
        <v>#REF!</v>
      </c>
      <c r="R2555" s="29" t="e">
        <f>'施設リストA-1（直営）'!#REF!</f>
        <v>#REF!</v>
      </c>
      <c r="S2555" s="30" t="e">
        <f>IF(R2555="新設",VLOOKUP('施設リストA-1（直営）'!#REF!,'（新設）照明器具'!$B$5:$C$1990,2,FALSE),IF('部屋別効果（直）'!R2555="撤去",VLOOKUP('施設リストA-1（直営）'!#REF!,'（既設）調査結果'!$B$5:$C$1998,2,FALSE),0))</f>
        <v>#REF!</v>
      </c>
      <c r="T2555" s="29" t="e">
        <f>'施設リストA-1（直営）'!#REF!</f>
        <v>#REF!</v>
      </c>
      <c r="U2555" s="29" t="e">
        <f>'施設リストA-1（直営）'!#REF!</f>
        <v>#REF!</v>
      </c>
      <c r="V2555" s="30" t="e">
        <f>IF(U2555="新設",VLOOKUP('施設リストA-1（直営）'!#REF!,'（新設）照明器具'!$B$5:$C$1990,2,FALSE),IF('部屋別効果（直）'!U2555="撤去",VLOOKUP('施設リストA-1（直営）'!#REF!,'（既設）調査結果'!$B$5:$C$1998,2,FALSE),0))</f>
        <v>#REF!</v>
      </c>
      <c r="W2555" s="29" t="e">
        <f>'施設リストA-1（直営）'!#REF!</f>
        <v>#REF!</v>
      </c>
      <c r="X2555" s="29" t="e">
        <f>'施設リストA-1（直営）'!#REF!</f>
        <v>#REF!</v>
      </c>
      <c r="Y2555" s="30" t="e">
        <f>IF(X2555="新設",VLOOKUP('施設リストA-1（直営）'!#REF!,'（新設）照明器具'!$B$5:$C$1990,2,FALSE),IF('部屋別効果（直）'!X2555="撤去",VLOOKUP('施設リストA-1（直営）'!#REF!,'（既設）調査結果'!$B$5:$C$1998,2,FALSE),0))</f>
        <v>#REF!</v>
      </c>
      <c r="Z2555" s="29" t="e">
        <f>'施設リストA-1（直営）'!#REF!</f>
        <v>#REF!</v>
      </c>
      <c r="AA2555" s="29" t="e">
        <f>'施設リストA-1（直営）'!#REF!</f>
        <v>#REF!</v>
      </c>
      <c r="AB2555" s="30" t="e">
        <f>IF(AA2555="新設",VLOOKUP('施設リストA-1（直営）'!#REF!,'（新設）照明器具'!$B$5:$C$1990,2,FALSE),IF('部屋別効果（直）'!AA2555="撤去",VLOOKUP('施設リストA-1（直営）'!#REF!,'（既設）調査結果'!$B$5:$C$1998,2,FALSE),0))</f>
        <v>#REF!</v>
      </c>
      <c r="AC2555" s="29" t="e">
        <f>'施設リストA-1（直営）'!#REF!</f>
        <v>#REF!</v>
      </c>
      <c r="AD2555" s="29" t="e">
        <f>'施設リストA-1（直営）'!#REF!</f>
        <v>#REF!</v>
      </c>
      <c r="AE2555" s="30" t="e">
        <f>IF(AD2555="新設",VLOOKUP('施設リストA-1（直営）'!#REF!,'（新設）照明器具'!$B$5:$C$1990,2,FALSE),IF('部屋別効果（直）'!AD2555="撤去",VLOOKUP('施設リストA-1（直営）'!#REF!,'（既設）調査結果'!$B$5:$C$1998,2,FALSE),0))</f>
        <v>#REF!</v>
      </c>
      <c r="AF2555" s="29" t="e">
        <f>'施設リストA-1（直営）'!#REF!</f>
        <v>#REF!</v>
      </c>
      <c r="AG2555" s="29" t="e">
        <f>'施設リストA-1（直営）'!#REF!</f>
        <v>#REF!</v>
      </c>
      <c r="AH2555" s="30" t="e">
        <f>IF(AG2555="新設",VLOOKUP('施設リストA-1（直営）'!#REF!,'（新設）照明器具'!$B$5:$C$1990,2,FALSE),IF('部屋別効果（直）'!AG2555="撤去",VLOOKUP('施設リストA-1（直営）'!#REF!,'（既設）調査結果'!$B$5:$C$1998,2,FALSE),0))</f>
        <v>#REF!</v>
      </c>
      <c r="AI2555" s="29" t="e">
        <f>'施設リストA-1（直営）'!#REF!</f>
        <v>#REF!</v>
      </c>
      <c r="AJ2555" s="29" t="e">
        <f>'施設リストA-1（直営）'!#REF!</f>
        <v>#REF!</v>
      </c>
      <c r="AK2555" s="30" t="e">
        <f>IF(AJ2555="新設",VLOOKUP('施設リストA-1（直営）'!#REF!,'（新設）照明器具'!$B$5:$C$1990,2,FALSE),IF('部屋別効果（直）'!AJ2555="撤去",VLOOKUP('施設リストA-1（直営）'!#REF!,'（既設）調査結果'!$B$5:$C$1998,2,FALSE),0))</f>
        <v>#REF!</v>
      </c>
      <c r="AL2555" s="29" t="e">
        <f>'施設リストA-1（直営）'!#REF!</f>
        <v>#REF!</v>
      </c>
    </row>
    <row r="2556" spans="1:38" customFormat="1">
      <c r="A2556" s="94"/>
      <c r="B2556" s="16" t="e">
        <f>'施設リストA-1（直営）'!#REF!</f>
        <v>#REF!</v>
      </c>
      <c r="C2556" s="14" t="e">
        <f>'施設リストA-1（直営）'!#REF!</f>
        <v>#REF!</v>
      </c>
      <c r="D2556" s="94" t="e">
        <f>'施設リストA-1（直営）'!#REF!</f>
        <v>#REF!</v>
      </c>
      <c r="E2556" s="20" t="e">
        <f>'施設リストA-1（直営）'!#REF!</f>
        <v>#REF!</v>
      </c>
      <c r="F2556" s="20" t="e">
        <f>'施設リストA-1（直営）'!#REF!</f>
        <v>#REF!</v>
      </c>
      <c r="G2556" s="13" t="e">
        <f>'施設リストA-1（直営）'!#REF!</f>
        <v>#REF!</v>
      </c>
      <c r="H2556" s="28" t="e">
        <f t="shared" si="39"/>
        <v>#REF!</v>
      </c>
      <c r="I2556" s="29" t="e">
        <f>'施設リストA-1（直営）'!#REF!</f>
        <v>#REF!</v>
      </c>
      <c r="J2556" s="30" t="e">
        <f>IF(I2556="新設",VLOOKUP('施設リストA-1（直営）'!#REF!,'（新設）照明器具'!$B$5:$C$1990,2,FALSE),IF('部屋別効果（直）'!I2556="撤去",VLOOKUP('施設リストA-1（直営）'!#REF!,'（既設）調査結果'!$B$5:$C$1998,2,FALSE),0))</f>
        <v>#REF!</v>
      </c>
      <c r="K2556" s="29" t="e">
        <f>'施設リストA-1（直営）'!#REF!</f>
        <v>#REF!</v>
      </c>
      <c r="L2556" s="29" t="e">
        <f>'施設リストA-1（直営）'!#REF!</f>
        <v>#REF!</v>
      </c>
      <c r="M2556" s="30" t="e">
        <f>IF(L2556="新設",VLOOKUP('施設リストA-1（直営）'!#REF!,'（新設）照明器具'!$B$5:$C$1990,2,FALSE),IF('部屋別効果（直）'!L2556="撤去",VLOOKUP('施設リストA-1（直営）'!#REF!,'（既設）調査結果'!$B$5:$C$1998,2,FALSE),0))</f>
        <v>#REF!</v>
      </c>
      <c r="N2556" s="29" t="e">
        <f>'施設リストA-1（直営）'!#REF!</f>
        <v>#REF!</v>
      </c>
      <c r="O2556" s="29" t="e">
        <f>'施設リストA-1（直営）'!#REF!</f>
        <v>#REF!</v>
      </c>
      <c r="P2556" s="30" t="e">
        <f>IF(O2556="新設",VLOOKUP('施設リストA-1（直営）'!#REF!,'（新設）照明器具'!$B$5:$C$1990,2,FALSE),IF('部屋別効果（直）'!O2556="撤去",VLOOKUP('施設リストA-1（直営）'!#REF!,'（既設）調査結果'!$B$5:$C$1998,2,FALSE),0))</f>
        <v>#REF!</v>
      </c>
      <c r="Q2556" s="29" t="e">
        <f>'施設リストA-1（直営）'!#REF!</f>
        <v>#REF!</v>
      </c>
      <c r="R2556" s="29" t="e">
        <f>'施設リストA-1（直営）'!#REF!</f>
        <v>#REF!</v>
      </c>
      <c r="S2556" s="30" t="e">
        <f>IF(R2556="新設",VLOOKUP('施設リストA-1（直営）'!#REF!,'（新設）照明器具'!$B$5:$C$1990,2,FALSE),IF('部屋別効果（直）'!R2556="撤去",VLOOKUP('施設リストA-1（直営）'!#REF!,'（既設）調査結果'!$B$5:$C$1998,2,FALSE),0))</f>
        <v>#REF!</v>
      </c>
      <c r="T2556" s="29" t="e">
        <f>'施設リストA-1（直営）'!#REF!</f>
        <v>#REF!</v>
      </c>
      <c r="U2556" s="29" t="e">
        <f>'施設リストA-1（直営）'!#REF!</f>
        <v>#REF!</v>
      </c>
      <c r="V2556" s="30" t="e">
        <f>IF(U2556="新設",VLOOKUP('施設リストA-1（直営）'!#REF!,'（新設）照明器具'!$B$5:$C$1990,2,FALSE),IF('部屋別効果（直）'!U2556="撤去",VLOOKUP('施設リストA-1（直営）'!#REF!,'（既設）調査結果'!$B$5:$C$1998,2,FALSE),0))</f>
        <v>#REF!</v>
      </c>
      <c r="W2556" s="29" t="e">
        <f>'施設リストA-1（直営）'!#REF!</f>
        <v>#REF!</v>
      </c>
      <c r="X2556" s="29" t="e">
        <f>'施設リストA-1（直営）'!#REF!</f>
        <v>#REF!</v>
      </c>
      <c r="Y2556" s="30" t="e">
        <f>IF(X2556="新設",VLOOKUP('施設リストA-1（直営）'!#REF!,'（新設）照明器具'!$B$5:$C$1990,2,FALSE),IF('部屋別効果（直）'!X2556="撤去",VLOOKUP('施設リストA-1（直営）'!#REF!,'（既設）調査結果'!$B$5:$C$1998,2,FALSE),0))</f>
        <v>#REF!</v>
      </c>
      <c r="Z2556" s="29" t="e">
        <f>'施設リストA-1（直営）'!#REF!</f>
        <v>#REF!</v>
      </c>
      <c r="AA2556" s="29" t="e">
        <f>'施設リストA-1（直営）'!#REF!</f>
        <v>#REF!</v>
      </c>
      <c r="AB2556" s="30" t="e">
        <f>IF(AA2556="新設",VLOOKUP('施設リストA-1（直営）'!#REF!,'（新設）照明器具'!$B$5:$C$1990,2,FALSE),IF('部屋別効果（直）'!AA2556="撤去",VLOOKUP('施設リストA-1（直営）'!#REF!,'（既設）調査結果'!$B$5:$C$1998,2,FALSE),0))</f>
        <v>#REF!</v>
      </c>
      <c r="AC2556" s="29" t="e">
        <f>'施設リストA-1（直営）'!#REF!</f>
        <v>#REF!</v>
      </c>
      <c r="AD2556" s="29" t="e">
        <f>'施設リストA-1（直営）'!#REF!</f>
        <v>#REF!</v>
      </c>
      <c r="AE2556" s="30" t="e">
        <f>IF(AD2556="新設",VLOOKUP('施設リストA-1（直営）'!#REF!,'（新設）照明器具'!$B$5:$C$1990,2,FALSE),IF('部屋別効果（直）'!AD2556="撤去",VLOOKUP('施設リストA-1（直営）'!#REF!,'（既設）調査結果'!$B$5:$C$1998,2,FALSE),0))</f>
        <v>#REF!</v>
      </c>
      <c r="AF2556" s="29" t="e">
        <f>'施設リストA-1（直営）'!#REF!</f>
        <v>#REF!</v>
      </c>
      <c r="AG2556" s="29" t="e">
        <f>'施設リストA-1（直営）'!#REF!</f>
        <v>#REF!</v>
      </c>
      <c r="AH2556" s="30" t="e">
        <f>IF(AG2556="新設",VLOOKUP('施設リストA-1（直営）'!#REF!,'（新設）照明器具'!$B$5:$C$1990,2,FALSE),IF('部屋別効果（直）'!AG2556="撤去",VLOOKUP('施設リストA-1（直営）'!#REF!,'（既設）調査結果'!$B$5:$C$1998,2,FALSE),0))</f>
        <v>#REF!</v>
      </c>
      <c r="AI2556" s="29" t="e">
        <f>'施設リストA-1（直営）'!#REF!</f>
        <v>#REF!</v>
      </c>
      <c r="AJ2556" s="29" t="e">
        <f>'施設リストA-1（直営）'!#REF!</f>
        <v>#REF!</v>
      </c>
      <c r="AK2556" s="30" t="e">
        <f>IF(AJ2556="新設",VLOOKUP('施設リストA-1（直営）'!#REF!,'（新設）照明器具'!$B$5:$C$1990,2,FALSE),IF('部屋別効果（直）'!AJ2556="撤去",VLOOKUP('施設リストA-1（直営）'!#REF!,'（既設）調査結果'!$B$5:$C$1998,2,FALSE),0))</f>
        <v>#REF!</v>
      </c>
      <c r="AL2556" s="29" t="e">
        <f>'施設リストA-1（直営）'!#REF!</f>
        <v>#REF!</v>
      </c>
    </row>
    <row r="2557" spans="1:38" customFormat="1">
      <c r="A2557" s="94"/>
      <c r="B2557" s="16" t="e">
        <f>'施設リストA-1（直営）'!#REF!</f>
        <v>#REF!</v>
      </c>
      <c r="C2557" s="14" t="e">
        <f>'施設リストA-1（直営）'!#REF!</f>
        <v>#REF!</v>
      </c>
      <c r="D2557" s="94" t="e">
        <f>'施設リストA-1（直営）'!#REF!</f>
        <v>#REF!</v>
      </c>
      <c r="E2557" s="20" t="e">
        <f>'施設リストA-1（直営）'!#REF!</f>
        <v>#REF!</v>
      </c>
      <c r="F2557" s="20" t="e">
        <f>'施設リストA-1（直営）'!#REF!</f>
        <v>#REF!</v>
      </c>
      <c r="G2557" s="13" t="e">
        <f>'施設リストA-1（直営）'!#REF!</f>
        <v>#REF!</v>
      </c>
      <c r="H2557" s="28" t="e">
        <f t="shared" si="39"/>
        <v>#REF!</v>
      </c>
      <c r="I2557" s="29" t="e">
        <f>'施設リストA-1（直営）'!#REF!</f>
        <v>#REF!</v>
      </c>
      <c r="J2557" s="30" t="e">
        <f>IF(I2557="新設",VLOOKUP('施設リストA-1（直営）'!#REF!,'（新設）照明器具'!$B$5:$C$1990,2,FALSE),IF('部屋別効果（直）'!I2557="撤去",VLOOKUP('施設リストA-1（直営）'!#REF!,'（既設）調査結果'!$B$5:$C$1998,2,FALSE),0))</f>
        <v>#REF!</v>
      </c>
      <c r="K2557" s="29" t="e">
        <f>'施設リストA-1（直営）'!#REF!</f>
        <v>#REF!</v>
      </c>
      <c r="L2557" s="29" t="e">
        <f>'施設リストA-1（直営）'!#REF!</f>
        <v>#REF!</v>
      </c>
      <c r="M2557" s="30" t="e">
        <f>IF(L2557="新設",VLOOKUP('施設リストA-1（直営）'!#REF!,'（新設）照明器具'!$B$5:$C$1990,2,FALSE),IF('部屋別効果（直）'!L2557="撤去",VLOOKUP('施設リストA-1（直営）'!#REF!,'（既設）調査結果'!$B$5:$C$1998,2,FALSE),0))</f>
        <v>#REF!</v>
      </c>
      <c r="N2557" s="29" t="e">
        <f>'施設リストA-1（直営）'!#REF!</f>
        <v>#REF!</v>
      </c>
      <c r="O2557" s="29" t="e">
        <f>'施設リストA-1（直営）'!#REF!</f>
        <v>#REF!</v>
      </c>
      <c r="P2557" s="30" t="e">
        <f>IF(O2557="新設",VLOOKUP('施設リストA-1（直営）'!#REF!,'（新設）照明器具'!$B$5:$C$1990,2,FALSE),IF('部屋別効果（直）'!O2557="撤去",VLOOKUP('施設リストA-1（直営）'!#REF!,'（既設）調査結果'!$B$5:$C$1998,2,FALSE),0))</f>
        <v>#REF!</v>
      </c>
      <c r="Q2557" s="29" t="e">
        <f>'施設リストA-1（直営）'!#REF!</f>
        <v>#REF!</v>
      </c>
      <c r="R2557" s="29" t="e">
        <f>'施設リストA-1（直営）'!#REF!</f>
        <v>#REF!</v>
      </c>
      <c r="S2557" s="30" t="e">
        <f>IF(R2557="新設",VLOOKUP('施設リストA-1（直営）'!#REF!,'（新設）照明器具'!$B$5:$C$1990,2,FALSE),IF('部屋別効果（直）'!R2557="撤去",VLOOKUP('施設リストA-1（直営）'!#REF!,'（既設）調査結果'!$B$5:$C$1998,2,FALSE),0))</f>
        <v>#REF!</v>
      </c>
      <c r="T2557" s="29" t="e">
        <f>'施設リストA-1（直営）'!#REF!</f>
        <v>#REF!</v>
      </c>
      <c r="U2557" s="29" t="e">
        <f>'施設リストA-1（直営）'!#REF!</f>
        <v>#REF!</v>
      </c>
      <c r="V2557" s="30" t="e">
        <f>IF(U2557="新設",VLOOKUP('施設リストA-1（直営）'!#REF!,'（新設）照明器具'!$B$5:$C$1990,2,FALSE),IF('部屋別効果（直）'!U2557="撤去",VLOOKUP('施設リストA-1（直営）'!#REF!,'（既設）調査結果'!$B$5:$C$1998,2,FALSE),0))</f>
        <v>#REF!</v>
      </c>
      <c r="W2557" s="29" t="e">
        <f>'施設リストA-1（直営）'!#REF!</f>
        <v>#REF!</v>
      </c>
      <c r="X2557" s="29" t="e">
        <f>'施設リストA-1（直営）'!#REF!</f>
        <v>#REF!</v>
      </c>
      <c r="Y2557" s="30" t="e">
        <f>IF(X2557="新設",VLOOKUP('施設リストA-1（直営）'!#REF!,'（新設）照明器具'!$B$5:$C$1990,2,FALSE),IF('部屋別効果（直）'!X2557="撤去",VLOOKUP('施設リストA-1（直営）'!#REF!,'（既設）調査結果'!$B$5:$C$1998,2,FALSE),0))</f>
        <v>#REF!</v>
      </c>
      <c r="Z2557" s="29" t="e">
        <f>'施設リストA-1（直営）'!#REF!</f>
        <v>#REF!</v>
      </c>
      <c r="AA2557" s="29" t="e">
        <f>'施設リストA-1（直営）'!#REF!</f>
        <v>#REF!</v>
      </c>
      <c r="AB2557" s="30" t="e">
        <f>IF(AA2557="新設",VLOOKUP('施設リストA-1（直営）'!#REF!,'（新設）照明器具'!$B$5:$C$1990,2,FALSE),IF('部屋別効果（直）'!AA2557="撤去",VLOOKUP('施設リストA-1（直営）'!#REF!,'（既設）調査結果'!$B$5:$C$1998,2,FALSE),0))</f>
        <v>#REF!</v>
      </c>
      <c r="AC2557" s="29" t="e">
        <f>'施設リストA-1（直営）'!#REF!</f>
        <v>#REF!</v>
      </c>
      <c r="AD2557" s="29" t="e">
        <f>'施設リストA-1（直営）'!#REF!</f>
        <v>#REF!</v>
      </c>
      <c r="AE2557" s="30" t="e">
        <f>IF(AD2557="新設",VLOOKUP('施設リストA-1（直営）'!#REF!,'（新設）照明器具'!$B$5:$C$1990,2,FALSE),IF('部屋別効果（直）'!AD2557="撤去",VLOOKUP('施設リストA-1（直営）'!#REF!,'（既設）調査結果'!$B$5:$C$1998,2,FALSE),0))</f>
        <v>#REF!</v>
      </c>
      <c r="AF2557" s="29" t="e">
        <f>'施設リストA-1（直営）'!#REF!</f>
        <v>#REF!</v>
      </c>
      <c r="AG2557" s="29" t="e">
        <f>'施設リストA-1（直営）'!#REF!</f>
        <v>#REF!</v>
      </c>
      <c r="AH2557" s="30" t="e">
        <f>IF(AG2557="新設",VLOOKUP('施設リストA-1（直営）'!#REF!,'（新設）照明器具'!$B$5:$C$1990,2,FALSE),IF('部屋別効果（直）'!AG2557="撤去",VLOOKUP('施設リストA-1（直営）'!#REF!,'（既設）調査結果'!$B$5:$C$1998,2,FALSE),0))</f>
        <v>#REF!</v>
      </c>
      <c r="AI2557" s="29" t="e">
        <f>'施設リストA-1（直営）'!#REF!</f>
        <v>#REF!</v>
      </c>
      <c r="AJ2557" s="29" t="e">
        <f>'施設リストA-1（直営）'!#REF!</f>
        <v>#REF!</v>
      </c>
      <c r="AK2557" s="30" t="e">
        <f>IF(AJ2557="新設",VLOOKUP('施設リストA-1（直営）'!#REF!,'（新設）照明器具'!$B$5:$C$1990,2,FALSE),IF('部屋別効果（直）'!AJ2557="撤去",VLOOKUP('施設リストA-1（直営）'!#REF!,'（既設）調査結果'!$B$5:$C$1998,2,FALSE),0))</f>
        <v>#REF!</v>
      </c>
      <c r="AL2557" s="29" t="e">
        <f>'施設リストA-1（直営）'!#REF!</f>
        <v>#REF!</v>
      </c>
    </row>
    <row r="2558" spans="1:38" customFormat="1">
      <c r="A2558" s="94"/>
      <c r="B2558" s="16" t="e">
        <f>'施設リストA-1（直営）'!#REF!</f>
        <v>#REF!</v>
      </c>
      <c r="C2558" s="14" t="e">
        <f>'施設リストA-1（直営）'!#REF!</f>
        <v>#REF!</v>
      </c>
      <c r="D2558" s="94" t="e">
        <f>'施設リストA-1（直営）'!#REF!</f>
        <v>#REF!</v>
      </c>
      <c r="E2558" s="20" t="e">
        <f>'施設リストA-1（直営）'!#REF!</f>
        <v>#REF!</v>
      </c>
      <c r="F2558" s="20" t="e">
        <f>'施設リストA-1（直営）'!#REF!</f>
        <v>#REF!</v>
      </c>
      <c r="G2558" s="13" t="e">
        <f>'施設リストA-1（直営）'!#REF!</f>
        <v>#REF!</v>
      </c>
      <c r="H2558" s="28" t="e">
        <f t="shared" si="39"/>
        <v>#REF!</v>
      </c>
      <c r="I2558" s="29" t="e">
        <f>'施設リストA-1（直営）'!#REF!</f>
        <v>#REF!</v>
      </c>
      <c r="J2558" s="30" t="e">
        <f>IF(I2558="新設",VLOOKUP('施設リストA-1（直営）'!#REF!,'（新設）照明器具'!$B$5:$C$1990,2,FALSE),IF('部屋別効果（直）'!I2558="撤去",VLOOKUP('施設リストA-1（直営）'!#REF!,'（既設）調査結果'!$B$5:$C$1998,2,FALSE),0))</f>
        <v>#REF!</v>
      </c>
      <c r="K2558" s="29" t="e">
        <f>'施設リストA-1（直営）'!#REF!</f>
        <v>#REF!</v>
      </c>
      <c r="L2558" s="29" t="e">
        <f>'施設リストA-1（直営）'!#REF!</f>
        <v>#REF!</v>
      </c>
      <c r="M2558" s="30" t="e">
        <f>IF(L2558="新設",VLOOKUP('施設リストA-1（直営）'!#REF!,'（新設）照明器具'!$B$5:$C$1990,2,FALSE),IF('部屋別効果（直）'!L2558="撤去",VLOOKUP('施設リストA-1（直営）'!#REF!,'（既設）調査結果'!$B$5:$C$1998,2,FALSE),0))</f>
        <v>#REF!</v>
      </c>
      <c r="N2558" s="29" t="e">
        <f>'施設リストA-1（直営）'!#REF!</f>
        <v>#REF!</v>
      </c>
      <c r="O2558" s="29" t="e">
        <f>'施設リストA-1（直営）'!#REF!</f>
        <v>#REF!</v>
      </c>
      <c r="P2558" s="30" t="e">
        <f>IF(O2558="新設",VLOOKUP('施設リストA-1（直営）'!#REF!,'（新設）照明器具'!$B$5:$C$1990,2,FALSE),IF('部屋別効果（直）'!O2558="撤去",VLOOKUP('施設リストA-1（直営）'!#REF!,'（既設）調査結果'!$B$5:$C$1998,2,FALSE),0))</f>
        <v>#REF!</v>
      </c>
      <c r="Q2558" s="29" t="e">
        <f>'施設リストA-1（直営）'!#REF!</f>
        <v>#REF!</v>
      </c>
      <c r="R2558" s="29" t="e">
        <f>'施設リストA-1（直営）'!#REF!</f>
        <v>#REF!</v>
      </c>
      <c r="S2558" s="30" t="e">
        <f>IF(R2558="新設",VLOOKUP('施設リストA-1（直営）'!#REF!,'（新設）照明器具'!$B$5:$C$1990,2,FALSE),IF('部屋別効果（直）'!R2558="撤去",VLOOKUP('施設リストA-1（直営）'!#REF!,'（既設）調査結果'!$B$5:$C$1998,2,FALSE),0))</f>
        <v>#REF!</v>
      </c>
      <c r="T2558" s="29" t="e">
        <f>'施設リストA-1（直営）'!#REF!</f>
        <v>#REF!</v>
      </c>
      <c r="U2558" s="29" t="e">
        <f>'施設リストA-1（直営）'!#REF!</f>
        <v>#REF!</v>
      </c>
      <c r="V2558" s="30" t="e">
        <f>IF(U2558="新設",VLOOKUP('施設リストA-1（直営）'!#REF!,'（新設）照明器具'!$B$5:$C$1990,2,FALSE),IF('部屋別効果（直）'!U2558="撤去",VLOOKUP('施設リストA-1（直営）'!#REF!,'（既設）調査結果'!$B$5:$C$1998,2,FALSE),0))</f>
        <v>#REF!</v>
      </c>
      <c r="W2558" s="29" t="e">
        <f>'施設リストA-1（直営）'!#REF!</f>
        <v>#REF!</v>
      </c>
      <c r="X2558" s="29" t="e">
        <f>'施設リストA-1（直営）'!#REF!</f>
        <v>#REF!</v>
      </c>
      <c r="Y2558" s="30" t="e">
        <f>IF(X2558="新設",VLOOKUP('施設リストA-1（直営）'!#REF!,'（新設）照明器具'!$B$5:$C$1990,2,FALSE),IF('部屋別効果（直）'!X2558="撤去",VLOOKUP('施設リストA-1（直営）'!#REF!,'（既設）調査結果'!$B$5:$C$1998,2,FALSE),0))</f>
        <v>#REF!</v>
      </c>
      <c r="Z2558" s="29" t="e">
        <f>'施設リストA-1（直営）'!#REF!</f>
        <v>#REF!</v>
      </c>
      <c r="AA2558" s="29" t="e">
        <f>'施設リストA-1（直営）'!#REF!</f>
        <v>#REF!</v>
      </c>
      <c r="AB2558" s="30" t="e">
        <f>IF(AA2558="新設",VLOOKUP('施設リストA-1（直営）'!#REF!,'（新設）照明器具'!$B$5:$C$1990,2,FALSE),IF('部屋別効果（直）'!AA2558="撤去",VLOOKUP('施設リストA-1（直営）'!#REF!,'（既設）調査結果'!$B$5:$C$1998,2,FALSE),0))</f>
        <v>#REF!</v>
      </c>
      <c r="AC2558" s="29" t="e">
        <f>'施設リストA-1（直営）'!#REF!</f>
        <v>#REF!</v>
      </c>
      <c r="AD2558" s="29" t="e">
        <f>'施設リストA-1（直営）'!#REF!</f>
        <v>#REF!</v>
      </c>
      <c r="AE2558" s="30" t="e">
        <f>IF(AD2558="新設",VLOOKUP('施設リストA-1（直営）'!#REF!,'（新設）照明器具'!$B$5:$C$1990,2,FALSE),IF('部屋別効果（直）'!AD2558="撤去",VLOOKUP('施設リストA-1（直営）'!#REF!,'（既設）調査結果'!$B$5:$C$1998,2,FALSE),0))</f>
        <v>#REF!</v>
      </c>
      <c r="AF2558" s="29" t="e">
        <f>'施設リストA-1（直営）'!#REF!</f>
        <v>#REF!</v>
      </c>
      <c r="AG2558" s="29" t="e">
        <f>'施設リストA-1（直営）'!#REF!</f>
        <v>#REF!</v>
      </c>
      <c r="AH2558" s="30" t="e">
        <f>IF(AG2558="新設",VLOOKUP('施設リストA-1（直営）'!#REF!,'（新設）照明器具'!$B$5:$C$1990,2,FALSE),IF('部屋別効果（直）'!AG2558="撤去",VLOOKUP('施設リストA-1（直営）'!#REF!,'（既設）調査結果'!$B$5:$C$1998,2,FALSE),0))</f>
        <v>#REF!</v>
      </c>
      <c r="AI2558" s="29" t="e">
        <f>'施設リストA-1（直営）'!#REF!</f>
        <v>#REF!</v>
      </c>
      <c r="AJ2558" s="29" t="e">
        <f>'施設リストA-1（直営）'!#REF!</f>
        <v>#REF!</v>
      </c>
      <c r="AK2558" s="30" t="e">
        <f>IF(AJ2558="新設",VLOOKUP('施設リストA-1（直営）'!#REF!,'（新設）照明器具'!$B$5:$C$1990,2,FALSE),IF('部屋別効果（直）'!AJ2558="撤去",VLOOKUP('施設リストA-1（直営）'!#REF!,'（既設）調査結果'!$B$5:$C$1998,2,FALSE),0))</f>
        <v>#REF!</v>
      </c>
      <c r="AL2558" s="29" t="e">
        <f>'施設リストA-1（直営）'!#REF!</f>
        <v>#REF!</v>
      </c>
    </row>
    <row r="2559" spans="1:38" customFormat="1">
      <c r="A2559" s="94"/>
      <c r="B2559" s="16" t="e">
        <f>'施設リストA-1（直営）'!#REF!</f>
        <v>#REF!</v>
      </c>
      <c r="C2559" s="14" t="e">
        <f>'施設リストA-1（直営）'!#REF!</f>
        <v>#REF!</v>
      </c>
      <c r="D2559" s="94" t="e">
        <f>'施設リストA-1（直営）'!#REF!</f>
        <v>#REF!</v>
      </c>
      <c r="E2559" s="20" t="e">
        <f>'施設リストA-1（直営）'!#REF!</f>
        <v>#REF!</v>
      </c>
      <c r="F2559" s="20" t="e">
        <f>'施設リストA-1（直営）'!#REF!</f>
        <v>#REF!</v>
      </c>
      <c r="G2559" s="13" t="e">
        <f>'施設リストA-1（直営）'!#REF!</f>
        <v>#REF!</v>
      </c>
      <c r="H2559" s="28" t="e">
        <f t="shared" si="39"/>
        <v>#REF!</v>
      </c>
      <c r="I2559" s="29" t="e">
        <f>'施設リストA-1（直営）'!#REF!</f>
        <v>#REF!</v>
      </c>
      <c r="J2559" s="30" t="e">
        <f>IF(I2559="新設",VLOOKUP('施設リストA-1（直営）'!#REF!,'（新設）照明器具'!$B$5:$C$1990,2,FALSE),IF('部屋別効果（直）'!I2559="撤去",VLOOKUP('施設リストA-1（直営）'!#REF!,'（既設）調査結果'!$B$5:$C$1998,2,FALSE),0))</f>
        <v>#REF!</v>
      </c>
      <c r="K2559" s="29" t="e">
        <f>'施設リストA-1（直営）'!#REF!</f>
        <v>#REF!</v>
      </c>
      <c r="L2559" s="29" t="e">
        <f>'施設リストA-1（直営）'!#REF!</f>
        <v>#REF!</v>
      </c>
      <c r="M2559" s="30" t="e">
        <f>IF(L2559="新設",VLOOKUP('施設リストA-1（直営）'!#REF!,'（新設）照明器具'!$B$5:$C$1990,2,FALSE),IF('部屋別効果（直）'!L2559="撤去",VLOOKUP('施設リストA-1（直営）'!#REF!,'（既設）調査結果'!$B$5:$C$1998,2,FALSE),0))</f>
        <v>#REF!</v>
      </c>
      <c r="N2559" s="29" t="e">
        <f>'施設リストA-1（直営）'!#REF!</f>
        <v>#REF!</v>
      </c>
      <c r="O2559" s="29" t="e">
        <f>'施設リストA-1（直営）'!#REF!</f>
        <v>#REF!</v>
      </c>
      <c r="P2559" s="30" t="e">
        <f>IF(O2559="新設",VLOOKUP('施設リストA-1（直営）'!#REF!,'（新設）照明器具'!$B$5:$C$1990,2,FALSE),IF('部屋別効果（直）'!O2559="撤去",VLOOKUP('施設リストA-1（直営）'!#REF!,'（既設）調査結果'!$B$5:$C$1998,2,FALSE),0))</f>
        <v>#REF!</v>
      </c>
      <c r="Q2559" s="29" t="e">
        <f>'施設リストA-1（直営）'!#REF!</f>
        <v>#REF!</v>
      </c>
      <c r="R2559" s="29" t="e">
        <f>'施設リストA-1（直営）'!#REF!</f>
        <v>#REF!</v>
      </c>
      <c r="S2559" s="30" t="e">
        <f>IF(R2559="新設",VLOOKUP('施設リストA-1（直営）'!#REF!,'（新設）照明器具'!$B$5:$C$1990,2,FALSE),IF('部屋別効果（直）'!R2559="撤去",VLOOKUP('施設リストA-1（直営）'!#REF!,'（既設）調査結果'!$B$5:$C$1998,2,FALSE),0))</f>
        <v>#REF!</v>
      </c>
      <c r="T2559" s="29" t="e">
        <f>'施設リストA-1（直営）'!#REF!</f>
        <v>#REF!</v>
      </c>
      <c r="U2559" s="29" t="e">
        <f>'施設リストA-1（直営）'!#REF!</f>
        <v>#REF!</v>
      </c>
      <c r="V2559" s="30" t="e">
        <f>IF(U2559="新設",VLOOKUP('施設リストA-1（直営）'!#REF!,'（新設）照明器具'!$B$5:$C$1990,2,FALSE),IF('部屋別効果（直）'!U2559="撤去",VLOOKUP('施設リストA-1（直営）'!#REF!,'（既設）調査結果'!$B$5:$C$1998,2,FALSE),0))</f>
        <v>#REF!</v>
      </c>
      <c r="W2559" s="29" t="e">
        <f>'施設リストA-1（直営）'!#REF!</f>
        <v>#REF!</v>
      </c>
      <c r="X2559" s="29" t="e">
        <f>'施設リストA-1（直営）'!#REF!</f>
        <v>#REF!</v>
      </c>
      <c r="Y2559" s="30" t="e">
        <f>IF(X2559="新設",VLOOKUP('施設リストA-1（直営）'!#REF!,'（新設）照明器具'!$B$5:$C$1990,2,FALSE),IF('部屋別効果（直）'!X2559="撤去",VLOOKUP('施設リストA-1（直営）'!#REF!,'（既設）調査結果'!$B$5:$C$1998,2,FALSE),0))</f>
        <v>#REF!</v>
      </c>
      <c r="Z2559" s="29" t="e">
        <f>'施設リストA-1（直営）'!#REF!</f>
        <v>#REF!</v>
      </c>
      <c r="AA2559" s="29" t="e">
        <f>'施設リストA-1（直営）'!#REF!</f>
        <v>#REF!</v>
      </c>
      <c r="AB2559" s="30" t="e">
        <f>IF(AA2559="新設",VLOOKUP('施設リストA-1（直営）'!#REF!,'（新設）照明器具'!$B$5:$C$1990,2,FALSE),IF('部屋別効果（直）'!AA2559="撤去",VLOOKUP('施設リストA-1（直営）'!#REF!,'（既設）調査結果'!$B$5:$C$1998,2,FALSE),0))</f>
        <v>#REF!</v>
      </c>
      <c r="AC2559" s="29" t="e">
        <f>'施設リストA-1（直営）'!#REF!</f>
        <v>#REF!</v>
      </c>
      <c r="AD2559" s="29" t="e">
        <f>'施設リストA-1（直営）'!#REF!</f>
        <v>#REF!</v>
      </c>
      <c r="AE2559" s="30" t="e">
        <f>IF(AD2559="新設",VLOOKUP('施設リストA-1（直営）'!#REF!,'（新設）照明器具'!$B$5:$C$1990,2,FALSE),IF('部屋別効果（直）'!AD2559="撤去",VLOOKUP('施設リストA-1（直営）'!#REF!,'（既設）調査結果'!$B$5:$C$1998,2,FALSE),0))</f>
        <v>#REF!</v>
      </c>
      <c r="AF2559" s="29" t="e">
        <f>'施設リストA-1（直営）'!#REF!</f>
        <v>#REF!</v>
      </c>
      <c r="AG2559" s="29" t="e">
        <f>'施設リストA-1（直営）'!#REF!</f>
        <v>#REF!</v>
      </c>
      <c r="AH2559" s="30" t="e">
        <f>IF(AG2559="新設",VLOOKUP('施設リストA-1（直営）'!#REF!,'（新設）照明器具'!$B$5:$C$1990,2,FALSE),IF('部屋別効果（直）'!AG2559="撤去",VLOOKUP('施設リストA-1（直営）'!#REF!,'（既設）調査結果'!$B$5:$C$1998,2,FALSE),0))</f>
        <v>#REF!</v>
      </c>
      <c r="AI2559" s="29" t="e">
        <f>'施設リストA-1（直営）'!#REF!</f>
        <v>#REF!</v>
      </c>
      <c r="AJ2559" s="29" t="e">
        <f>'施設リストA-1（直営）'!#REF!</f>
        <v>#REF!</v>
      </c>
      <c r="AK2559" s="30" t="e">
        <f>IF(AJ2559="新設",VLOOKUP('施設リストA-1（直営）'!#REF!,'（新設）照明器具'!$B$5:$C$1990,2,FALSE),IF('部屋別効果（直）'!AJ2559="撤去",VLOOKUP('施設リストA-1（直営）'!#REF!,'（既設）調査結果'!$B$5:$C$1998,2,FALSE),0))</f>
        <v>#REF!</v>
      </c>
      <c r="AL2559" s="29" t="e">
        <f>'施設リストA-1（直営）'!#REF!</f>
        <v>#REF!</v>
      </c>
    </row>
    <row r="2560" spans="1:38" customFormat="1">
      <c r="A2560" s="94"/>
      <c r="B2560" s="16" t="e">
        <f>'施設リストA-1（直営）'!#REF!</f>
        <v>#REF!</v>
      </c>
      <c r="C2560" s="14" t="e">
        <f>'施設リストA-1（直営）'!#REF!</f>
        <v>#REF!</v>
      </c>
      <c r="D2560" s="94" t="e">
        <f>'施設リストA-1（直営）'!#REF!</f>
        <v>#REF!</v>
      </c>
      <c r="E2560" s="20" t="e">
        <f>'施設リストA-1（直営）'!#REF!</f>
        <v>#REF!</v>
      </c>
      <c r="F2560" s="20" t="e">
        <f>'施設リストA-1（直営）'!#REF!</f>
        <v>#REF!</v>
      </c>
      <c r="G2560" s="13" t="e">
        <f>'施設リストA-1（直営）'!#REF!</f>
        <v>#REF!</v>
      </c>
      <c r="H2560" s="28" t="e">
        <f t="shared" si="39"/>
        <v>#REF!</v>
      </c>
      <c r="I2560" s="29" t="e">
        <f>'施設リストA-1（直営）'!#REF!</f>
        <v>#REF!</v>
      </c>
      <c r="J2560" s="30" t="e">
        <f>IF(I2560="新設",VLOOKUP('施設リストA-1（直営）'!#REF!,'（新設）照明器具'!$B$5:$C$1990,2,FALSE),IF('部屋別効果（直）'!I2560="撤去",VLOOKUP('施設リストA-1（直営）'!#REF!,'（既設）調査結果'!$B$5:$C$1998,2,FALSE),0))</f>
        <v>#REF!</v>
      </c>
      <c r="K2560" s="29" t="e">
        <f>'施設リストA-1（直営）'!#REF!</f>
        <v>#REF!</v>
      </c>
      <c r="L2560" s="29" t="e">
        <f>'施設リストA-1（直営）'!#REF!</f>
        <v>#REF!</v>
      </c>
      <c r="M2560" s="30" t="e">
        <f>IF(L2560="新設",VLOOKUP('施設リストA-1（直営）'!#REF!,'（新設）照明器具'!$B$5:$C$1990,2,FALSE),IF('部屋別効果（直）'!L2560="撤去",VLOOKUP('施設リストA-1（直営）'!#REF!,'（既設）調査結果'!$B$5:$C$1998,2,FALSE),0))</f>
        <v>#REF!</v>
      </c>
      <c r="N2560" s="29" t="e">
        <f>'施設リストA-1（直営）'!#REF!</f>
        <v>#REF!</v>
      </c>
      <c r="O2560" s="29" t="e">
        <f>'施設リストA-1（直営）'!#REF!</f>
        <v>#REF!</v>
      </c>
      <c r="P2560" s="30" t="e">
        <f>IF(O2560="新設",VLOOKUP('施設リストA-1（直営）'!#REF!,'（新設）照明器具'!$B$5:$C$1990,2,FALSE),IF('部屋別効果（直）'!O2560="撤去",VLOOKUP('施設リストA-1（直営）'!#REF!,'（既設）調査結果'!$B$5:$C$1998,2,FALSE),0))</f>
        <v>#REF!</v>
      </c>
      <c r="Q2560" s="29" t="e">
        <f>'施設リストA-1（直営）'!#REF!</f>
        <v>#REF!</v>
      </c>
      <c r="R2560" s="29" t="e">
        <f>'施設リストA-1（直営）'!#REF!</f>
        <v>#REF!</v>
      </c>
      <c r="S2560" s="30" t="e">
        <f>IF(R2560="新設",VLOOKUP('施設リストA-1（直営）'!#REF!,'（新設）照明器具'!$B$5:$C$1990,2,FALSE),IF('部屋別効果（直）'!R2560="撤去",VLOOKUP('施設リストA-1（直営）'!#REF!,'（既設）調査結果'!$B$5:$C$1998,2,FALSE),0))</f>
        <v>#REF!</v>
      </c>
      <c r="T2560" s="29" t="e">
        <f>'施設リストA-1（直営）'!#REF!</f>
        <v>#REF!</v>
      </c>
      <c r="U2560" s="29" t="e">
        <f>'施設リストA-1（直営）'!#REF!</f>
        <v>#REF!</v>
      </c>
      <c r="V2560" s="30" t="e">
        <f>IF(U2560="新設",VLOOKUP('施設リストA-1（直営）'!#REF!,'（新設）照明器具'!$B$5:$C$1990,2,FALSE),IF('部屋別効果（直）'!U2560="撤去",VLOOKUP('施設リストA-1（直営）'!#REF!,'（既設）調査結果'!$B$5:$C$1998,2,FALSE),0))</f>
        <v>#REF!</v>
      </c>
      <c r="W2560" s="29" t="e">
        <f>'施設リストA-1（直営）'!#REF!</f>
        <v>#REF!</v>
      </c>
      <c r="X2560" s="29" t="e">
        <f>'施設リストA-1（直営）'!#REF!</f>
        <v>#REF!</v>
      </c>
      <c r="Y2560" s="30" t="e">
        <f>IF(X2560="新設",VLOOKUP('施設リストA-1（直営）'!#REF!,'（新設）照明器具'!$B$5:$C$1990,2,FALSE),IF('部屋別効果（直）'!X2560="撤去",VLOOKUP('施設リストA-1（直営）'!#REF!,'（既設）調査結果'!$B$5:$C$1998,2,FALSE),0))</f>
        <v>#REF!</v>
      </c>
      <c r="Z2560" s="29" t="e">
        <f>'施設リストA-1（直営）'!#REF!</f>
        <v>#REF!</v>
      </c>
      <c r="AA2560" s="29" t="e">
        <f>'施設リストA-1（直営）'!#REF!</f>
        <v>#REF!</v>
      </c>
      <c r="AB2560" s="30" t="e">
        <f>IF(AA2560="新設",VLOOKUP('施設リストA-1（直営）'!#REF!,'（新設）照明器具'!$B$5:$C$1990,2,FALSE),IF('部屋別効果（直）'!AA2560="撤去",VLOOKUP('施設リストA-1（直営）'!#REF!,'（既設）調査結果'!$B$5:$C$1998,2,FALSE),0))</f>
        <v>#REF!</v>
      </c>
      <c r="AC2560" s="29" t="e">
        <f>'施設リストA-1（直営）'!#REF!</f>
        <v>#REF!</v>
      </c>
      <c r="AD2560" s="29" t="e">
        <f>'施設リストA-1（直営）'!#REF!</f>
        <v>#REF!</v>
      </c>
      <c r="AE2560" s="30" t="e">
        <f>IF(AD2560="新設",VLOOKUP('施設リストA-1（直営）'!#REF!,'（新設）照明器具'!$B$5:$C$1990,2,FALSE),IF('部屋別効果（直）'!AD2560="撤去",VLOOKUP('施設リストA-1（直営）'!#REF!,'（既設）調査結果'!$B$5:$C$1998,2,FALSE),0))</f>
        <v>#REF!</v>
      </c>
      <c r="AF2560" s="29" t="e">
        <f>'施設リストA-1（直営）'!#REF!</f>
        <v>#REF!</v>
      </c>
      <c r="AG2560" s="29" t="e">
        <f>'施設リストA-1（直営）'!#REF!</f>
        <v>#REF!</v>
      </c>
      <c r="AH2560" s="30" t="e">
        <f>IF(AG2560="新設",VLOOKUP('施設リストA-1（直営）'!#REF!,'（新設）照明器具'!$B$5:$C$1990,2,FALSE),IF('部屋別効果（直）'!AG2560="撤去",VLOOKUP('施設リストA-1（直営）'!#REF!,'（既設）調査結果'!$B$5:$C$1998,2,FALSE),0))</f>
        <v>#REF!</v>
      </c>
      <c r="AI2560" s="29" t="e">
        <f>'施設リストA-1（直営）'!#REF!</f>
        <v>#REF!</v>
      </c>
      <c r="AJ2560" s="29" t="e">
        <f>'施設リストA-1（直営）'!#REF!</f>
        <v>#REF!</v>
      </c>
      <c r="AK2560" s="30" t="e">
        <f>IF(AJ2560="新設",VLOOKUP('施設リストA-1（直営）'!#REF!,'（新設）照明器具'!$B$5:$C$1990,2,FALSE),IF('部屋別効果（直）'!AJ2560="撤去",VLOOKUP('施設リストA-1（直営）'!#REF!,'（既設）調査結果'!$B$5:$C$1998,2,FALSE),0))</f>
        <v>#REF!</v>
      </c>
      <c r="AL2560" s="29" t="e">
        <f>'施設リストA-1（直営）'!#REF!</f>
        <v>#REF!</v>
      </c>
    </row>
    <row r="2561" spans="1:38" customFormat="1">
      <c r="A2561" s="94"/>
      <c r="B2561" s="16" t="e">
        <f>'施設リストA-1（直営）'!#REF!</f>
        <v>#REF!</v>
      </c>
      <c r="C2561" s="14" t="e">
        <f>'施設リストA-1（直営）'!#REF!</f>
        <v>#REF!</v>
      </c>
      <c r="D2561" s="94" t="e">
        <f>'施設リストA-1（直営）'!#REF!</f>
        <v>#REF!</v>
      </c>
      <c r="E2561" s="20" t="e">
        <f>'施設リストA-1（直営）'!#REF!</f>
        <v>#REF!</v>
      </c>
      <c r="F2561" s="20" t="e">
        <f>'施設リストA-1（直営）'!#REF!</f>
        <v>#REF!</v>
      </c>
      <c r="G2561" s="13" t="e">
        <f>'施設リストA-1（直営）'!#REF!</f>
        <v>#REF!</v>
      </c>
      <c r="H2561" s="28" t="e">
        <f t="shared" si="39"/>
        <v>#REF!</v>
      </c>
      <c r="I2561" s="29" t="e">
        <f>'施設リストA-1（直営）'!#REF!</f>
        <v>#REF!</v>
      </c>
      <c r="J2561" s="30" t="e">
        <f>IF(I2561="新設",VLOOKUP('施設リストA-1（直営）'!#REF!,'（新設）照明器具'!$B$5:$C$1990,2,FALSE),IF('部屋別効果（直）'!I2561="撤去",VLOOKUP('施設リストA-1（直営）'!#REF!,'（既設）調査結果'!$B$5:$C$1998,2,FALSE),0))</f>
        <v>#REF!</v>
      </c>
      <c r="K2561" s="29" t="e">
        <f>'施設リストA-1（直営）'!#REF!</f>
        <v>#REF!</v>
      </c>
      <c r="L2561" s="29" t="e">
        <f>'施設リストA-1（直営）'!#REF!</f>
        <v>#REF!</v>
      </c>
      <c r="M2561" s="30" t="e">
        <f>IF(L2561="新設",VLOOKUP('施設リストA-1（直営）'!#REF!,'（新設）照明器具'!$B$5:$C$1990,2,FALSE),IF('部屋別効果（直）'!L2561="撤去",VLOOKUP('施設リストA-1（直営）'!#REF!,'（既設）調査結果'!$B$5:$C$1998,2,FALSE),0))</f>
        <v>#REF!</v>
      </c>
      <c r="N2561" s="29" t="e">
        <f>'施設リストA-1（直営）'!#REF!</f>
        <v>#REF!</v>
      </c>
      <c r="O2561" s="29" t="e">
        <f>'施設リストA-1（直営）'!#REF!</f>
        <v>#REF!</v>
      </c>
      <c r="P2561" s="30" t="e">
        <f>IF(O2561="新設",VLOOKUP('施設リストA-1（直営）'!#REF!,'（新設）照明器具'!$B$5:$C$1990,2,FALSE),IF('部屋別効果（直）'!O2561="撤去",VLOOKUP('施設リストA-1（直営）'!#REF!,'（既設）調査結果'!$B$5:$C$1998,2,FALSE),0))</f>
        <v>#REF!</v>
      </c>
      <c r="Q2561" s="29" t="e">
        <f>'施設リストA-1（直営）'!#REF!</f>
        <v>#REF!</v>
      </c>
      <c r="R2561" s="29" t="e">
        <f>'施設リストA-1（直営）'!#REF!</f>
        <v>#REF!</v>
      </c>
      <c r="S2561" s="30" t="e">
        <f>IF(R2561="新設",VLOOKUP('施設リストA-1（直営）'!#REF!,'（新設）照明器具'!$B$5:$C$1990,2,FALSE),IF('部屋別効果（直）'!R2561="撤去",VLOOKUP('施設リストA-1（直営）'!#REF!,'（既設）調査結果'!$B$5:$C$1998,2,FALSE),0))</f>
        <v>#REF!</v>
      </c>
      <c r="T2561" s="29" t="e">
        <f>'施設リストA-1（直営）'!#REF!</f>
        <v>#REF!</v>
      </c>
      <c r="U2561" s="29" t="e">
        <f>'施設リストA-1（直営）'!#REF!</f>
        <v>#REF!</v>
      </c>
      <c r="V2561" s="30" t="e">
        <f>IF(U2561="新設",VLOOKUP('施設リストA-1（直営）'!#REF!,'（新設）照明器具'!$B$5:$C$1990,2,FALSE),IF('部屋別効果（直）'!U2561="撤去",VLOOKUP('施設リストA-1（直営）'!#REF!,'（既設）調査結果'!$B$5:$C$1998,2,FALSE),0))</f>
        <v>#REF!</v>
      </c>
      <c r="W2561" s="29" t="e">
        <f>'施設リストA-1（直営）'!#REF!</f>
        <v>#REF!</v>
      </c>
      <c r="X2561" s="29" t="e">
        <f>'施設リストA-1（直営）'!#REF!</f>
        <v>#REF!</v>
      </c>
      <c r="Y2561" s="30" t="e">
        <f>IF(X2561="新設",VLOOKUP('施設リストA-1（直営）'!#REF!,'（新設）照明器具'!$B$5:$C$1990,2,FALSE),IF('部屋別効果（直）'!X2561="撤去",VLOOKUP('施設リストA-1（直営）'!#REF!,'（既設）調査結果'!$B$5:$C$1998,2,FALSE),0))</f>
        <v>#REF!</v>
      </c>
      <c r="Z2561" s="29" t="e">
        <f>'施設リストA-1（直営）'!#REF!</f>
        <v>#REF!</v>
      </c>
      <c r="AA2561" s="29" t="e">
        <f>'施設リストA-1（直営）'!#REF!</f>
        <v>#REF!</v>
      </c>
      <c r="AB2561" s="30" t="e">
        <f>IF(AA2561="新設",VLOOKUP('施設リストA-1（直営）'!#REF!,'（新設）照明器具'!$B$5:$C$1990,2,FALSE),IF('部屋別効果（直）'!AA2561="撤去",VLOOKUP('施設リストA-1（直営）'!#REF!,'（既設）調査結果'!$B$5:$C$1998,2,FALSE),0))</f>
        <v>#REF!</v>
      </c>
      <c r="AC2561" s="29" t="e">
        <f>'施設リストA-1（直営）'!#REF!</f>
        <v>#REF!</v>
      </c>
      <c r="AD2561" s="29" t="e">
        <f>'施設リストA-1（直営）'!#REF!</f>
        <v>#REF!</v>
      </c>
      <c r="AE2561" s="30" t="e">
        <f>IF(AD2561="新設",VLOOKUP('施設リストA-1（直営）'!#REF!,'（新設）照明器具'!$B$5:$C$1990,2,FALSE),IF('部屋別効果（直）'!AD2561="撤去",VLOOKUP('施設リストA-1（直営）'!#REF!,'（既設）調査結果'!$B$5:$C$1998,2,FALSE),0))</f>
        <v>#REF!</v>
      </c>
      <c r="AF2561" s="29" t="e">
        <f>'施設リストA-1（直営）'!#REF!</f>
        <v>#REF!</v>
      </c>
      <c r="AG2561" s="29" t="e">
        <f>'施設リストA-1（直営）'!#REF!</f>
        <v>#REF!</v>
      </c>
      <c r="AH2561" s="30" t="e">
        <f>IF(AG2561="新設",VLOOKUP('施設リストA-1（直営）'!#REF!,'（新設）照明器具'!$B$5:$C$1990,2,FALSE),IF('部屋別効果（直）'!AG2561="撤去",VLOOKUP('施設リストA-1（直営）'!#REF!,'（既設）調査結果'!$B$5:$C$1998,2,FALSE),0))</f>
        <v>#REF!</v>
      </c>
      <c r="AI2561" s="29" t="e">
        <f>'施設リストA-1（直営）'!#REF!</f>
        <v>#REF!</v>
      </c>
      <c r="AJ2561" s="29" t="e">
        <f>'施設リストA-1（直営）'!#REF!</f>
        <v>#REF!</v>
      </c>
      <c r="AK2561" s="30" t="e">
        <f>IF(AJ2561="新設",VLOOKUP('施設リストA-1（直営）'!#REF!,'（新設）照明器具'!$B$5:$C$1990,2,FALSE),IF('部屋別効果（直）'!AJ2561="撤去",VLOOKUP('施設リストA-1（直営）'!#REF!,'（既設）調査結果'!$B$5:$C$1998,2,FALSE),0))</f>
        <v>#REF!</v>
      </c>
      <c r="AL2561" s="29" t="e">
        <f>'施設リストA-1（直営）'!#REF!</f>
        <v>#REF!</v>
      </c>
    </row>
    <row r="2562" spans="1:38" customFormat="1">
      <c r="A2562" s="94"/>
      <c r="B2562" s="16" t="e">
        <f>'施設リストA-1（直営）'!#REF!</f>
        <v>#REF!</v>
      </c>
      <c r="C2562" s="14" t="e">
        <f>'施設リストA-1（直営）'!#REF!</f>
        <v>#REF!</v>
      </c>
      <c r="D2562" s="94" t="e">
        <f>'施設リストA-1（直営）'!#REF!</f>
        <v>#REF!</v>
      </c>
      <c r="E2562" s="20" t="e">
        <f>'施設リストA-1（直営）'!#REF!</f>
        <v>#REF!</v>
      </c>
      <c r="F2562" s="20" t="e">
        <f>'施設リストA-1（直営）'!#REF!</f>
        <v>#REF!</v>
      </c>
      <c r="G2562" s="13" t="e">
        <f>'施設リストA-1（直営）'!#REF!</f>
        <v>#REF!</v>
      </c>
      <c r="H2562" s="28" t="e">
        <f t="shared" si="39"/>
        <v>#REF!</v>
      </c>
      <c r="I2562" s="29" t="e">
        <f>'施設リストA-1（直営）'!#REF!</f>
        <v>#REF!</v>
      </c>
      <c r="J2562" s="30" t="e">
        <f>IF(I2562="新設",VLOOKUP('施設リストA-1（直営）'!#REF!,'（新設）照明器具'!$B$5:$C$1990,2,FALSE),IF('部屋別効果（直）'!I2562="撤去",VLOOKUP('施設リストA-1（直営）'!#REF!,'（既設）調査結果'!$B$5:$C$1998,2,FALSE),0))</f>
        <v>#REF!</v>
      </c>
      <c r="K2562" s="29" t="e">
        <f>'施設リストA-1（直営）'!#REF!</f>
        <v>#REF!</v>
      </c>
      <c r="L2562" s="29" t="e">
        <f>'施設リストA-1（直営）'!#REF!</f>
        <v>#REF!</v>
      </c>
      <c r="M2562" s="30" t="e">
        <f>IF(L2562="新設",VLOOKUP('施設リストA-1（直営）'!#REF!,'（新設）照明器具'!$B$5:$C$1990,2,FALSE),IF('部屋別効果（直）'!L2562="撤去",VLOOKUP('施設リストA-1（直営）'!#REF!,'（既設）調査結果'!$B$5:$C$1998,2,FALSE),0))</f>
        <v>#REF!</v>
      </c>
      <c r="N2562" s="29" t="e">
        <f>'施設リストA-1（直営）'!#REF!</f>
        <v>#REF!</v>
      </c>
      <c r="O2562" s="29" t="e">
        <f>'施設リストA-1（直営）'!#REF!</f>
        <v>#REF!</v>
      </c>
      <c r="P2562" s="30" t="e">
        <f>IF(O2562="新設",VLOOKUP('施設リストA-1（直営）'!#REF!,'（新設）照明器具'!$B$5:$C$1990,2,FALSE),IF('部屋別効果（直）'!O2562="撤去",VLOOKUP('施設リストA-1（直営）'!#REF!,'（既設）調査結果'!$B$5:$C$1998,2,FALSE),0))</f>
        <v>#REF!</v>
      </c>
      <c r="Q2562" s="29" t="e">
        <f>'施設リストA-1（直営）'!#REF!</f>
        <v>#REF!</v>
      </c>
      <c r="R2562" s="29" t="e">
        <f>'施設リストA-1（直営）'!#REF!</f>
        <v>#REF!</v>
      </c>
      <c r="S2562" s="30" t="e">
        <f>IF(R2562="新設",VLOOKUP('施設リストA-1（直営）'!#REF!,'（新設）照明器具'!$B$5:$C$1990,2,FALSE),IF('部屋別効果（直）'!R2562="撤去",VLOOKUP('施設リストA-1（直営）'!#REF!,'（既設）調査結果'!$B$5:$C$1998,2,FALSE),0))</f>
        <v>#REF!</v>
      </c>
      <c r="T2562" s="29" t="e">
        <f>'施設リストA-1（直営）'!#REF!</f>
        <v>#REF!</v>
      </c>
      <c r="U2562" s="29" t="e">
        <f>'施設リストA-1（直営）'!#REF!</f>
        <v>#REF!</v>
      </c>
      <c r="V2562" s="30" t="e">
        <f>IF(U2562="新設",VLOOKUP('施設リストA-1（直営）'!#REF!,'（新設）照明器具'!$B$5:$C$1990,2,FALSE),IF('部屋別効果（直）'!U2562="撤去",VLOOKUP('施設リストA-1（直営）'!#REF!,'（既設）調査結果'!$B$5:$C$1998,2,FALSE),0))</f>
        <v>#REF!</v>
      </c>
      <c r="W2562" s="29" t="e">
        <f>'施設リストA-1（直営）'!#REF!</f>
        <v>#REF!</v>
      </c>
      <c r="X2562" s="29" t="e">
        <f>'施設リストA-1（直営）'!#REF!</f>
        <v>#REF!</v>
      </c>
      <c r="Y2562" s="30" t="e">
        <f>IF(X2562="新設",VLOOKUP('施設リストA-1（直営）'!#REF!,'（新設）照明器具'!$B$5:$C$1990,2,FALSE),IF('部屋別効果（直）'!X2562="撤去",VLOOKUP('施設リストA-1（直営）'!#REF!,'（既設）調査結果'!$B$5:$C$1998,2,FALSE),0))</f>
        <v>#REF!</v>
      </c>
      <c r="Z2562" s="29" t="e">
        <f>'施設リストA-1（直営）'!#REF!</f>
        <v>#REF!</v>
      </c>
      <c r="AA2562" s="29" t="e">
        <f>'施設リストA-1（直営）'!#REF!</f>
        <v>#REF!</v>
      </c>
      <c r="AB2562" s="30" t="e">
        <f>IF(AA2562="新設",VLOOKUP('施設リストA-1（直営）'!#REF!,'（新設）照明器具'!$B$5:$C$1990,2,FALSE),IF('部屋別効果（直）'!AA2562="撤去",VLOOKUP('施設リストA-1（直営）'!#REF!,'（既設）調査結果'!$B$5:$C$1998,2,FALSE),0))</f>
        <v>#REF!</v>
      </c>
      <c r="AC2562" s="29" t="e">
        <f>'施設リストA-1（直営）'!#REF!</f>
        <v>#REF!</v>
      </c>
      <c r="AD2562" s="29" t="e">
        <f>'施設リストA-1（直営）'!#REF!</f>
        <v>#REF!</v>
      </c>
      <c r="AE2562" s="30" t="e">
        <f>IF(AD2562="新設",VLOOKUP('施設リストA-1（直営）'!#REF!,'（新設）照明器具'!$B$5:$C$1990,2,FALSE),IF('部屋別効果（直）'!AD2562="撤去",VLOOKUP('施設リストA-1（直営）'!#REF!,'（既設）調査結果'!$B$5:$C$1998,2,FALSE),0))</f>
        <v>#REF!</v>
      </c>
      <c r="AF2562" s="29" t="e">
        <f>'施設リストA-1（直営）'!#REF!</f>
        <v>#REF!</v>
      </c>
      <c r="AG2562" s="29" t="e">
        <f>'施設リストA-1（直営）'!#REF!</f>
        <v>#REF!</v>
      </c>
      <c r="AH2562" s="30" t="e">
        <f>IF(AG2562="新設",VLOOKUP('施設リストA-1（直営）'!#REF!,'（新設）照明器具'!$B$5:$C$1990,2,FALSE),IF('部屋別効果（直）'!AG2562="撤去",VLOOKUP('施設リストA-1（直営）'!#REF!,'（既設）調査結果'!$B$5:$C$1998,2,FALSE),0))</f>
        <v>#REF!</v>
      </c>
      <c r="AI2562" s="29" t="e">
        <f>'施設リストA-1（直営）'!#REF!</f>
        <v>#REF!</v>
      </c>
      <c r="AJ2562" s="29" t="e">
        <f>'施設リストA-1（直営）'!#REF!</f>
        <v>#REF!</v>
      </c>
      <c r="AK2562" s="30" t="e">
        <f>IF(AJ2562="新設",VLOOKUP('施設リストA-1（直営）'!#REF!,'（新設）照明器具'!$B$5:$C$1990,2,FALSE),IF('部屋別効果（直）'!AJ2562="撤去",VLOOKUP('施設リストA-1（直営）'!#REF!,'（既設）調査結果'!$B$5:$C$1998,2,FALSE),0))</f>
        <v>#REF!</v>
      </c>
      <c r="AL2562" s="29" t="e">
        <f>'施設リストA-1（直営）'!#REF!</f>
        <v>#REF!</v>
      </c>
    </row>
    <row r="2563" spans="1:38" customFormat="1">
      <c r="A2563" s="94"/>
      <c r="B2563" s="16" t="e">
        <f>'施設リストA-1（直営）'!#REF!</f>
        <v>#REF!</v>
      </c>
      <c r="C2563" s="14" t="e">
        <f>'施設リストA-1（直営）'!#REF!</f>
        <v>#REF!</v>
      </c>
      <c r="D2563" s="94" t="e">
        <f>'施設リストA-1（直営）'!#REF!</f>
        <v>#REF!</v>
      </c>
      <c r="E2563" s="20" t="e">
        <f>'施設リストA-1（直営）'!#REF!</f>
        <v>#REF!</v>
      </c>
      <c r="F2563" s="20" t="e">
        <f>'施設リストA-1（直営）'!#REF!</f>
        <v>#REF!</v>
      </c>
      <c r="G2563" s="13" t="e">
        <f>'施設リストA-1（直営）'!#REF!</f>
        <v>#REF!</v>
      </c>
      <c r="H2563" s="28" t="e">
        <f t="shared" si="39"/>
        <v>#REF!</v>
      </c>
      <c r="I2563" s="29" t="e">
        <f>'施設リストA-1（直営）'!#REF!</f>
        <v>#REF!</v>
      </c>
      <c r="J2563" s="30" t="e">
        <f>IF(I2563="新設",VLOOKUP('施設リストA-1（直営）'!#REF!,'（新設）照明器具'!$B$5:$C$1990,2,FALSE),IF('部屋別効果（直）'!I2563="撤去",VLOOKUP('施設リストA-1（直営）'!#REF!,'（既設）調査結果'!$B$5:$C$1998,2,FALSE),0))</f>
        <v>#REF!</v>
      </c>
      <c r="K2563" s="29" t="e">
        <f>'施設リストA-1（直営）'!#REF!</f>
        <v>#REF!</v>
      </c>
      <c r="L2563" s="29" t="e">
        <f>'施設リストA-1（直営）'!#REF!</f>
        <v>#REF!</v>
      </c>
      <c r="M2563" s="30" t="e">
        <f>IF(L2563="新設",VLOOKUP('施設リストA-1（直営）'!#REF!,'（新設）照明器具'!$B$5:$C$1990,2,FALSE),IF('部屋別効果（直）'!L2563="撤去",VLOOKUP('施設リストA-1（直営）'!#REF!,'（既設）調査結果'!$B$5:$C$1998,2,FALSE),0))</f>
        <v>#REF!</v>
      </c>
      <c r="N2563" s="29" t="e">
        <f>'施設リストA-1（直営）'!#REF!</f>
        <v>#REF!</v>
      </c>
      <c r="O2563" s="29" t="e">
        <f>'施設リストA-1（直営）'!#REF!</f>
        <v>#REF!</v>
      </c>
      <c r="P2563" s="30" t="e">
        <f>IF(O2563="新設",VLOOKUP('施設リストA-1（直営）'!#REF!,'（新設）照明器具'!$B$5:$C$1990,2,FALSE),IF('部屋別効果（直）'!O2563="撤去",VLOOKUP('施設リストA-1（直営）'!#REF!,'（既設）調査結果'!$B$5:$C$1998,2,FALSE),0))</f>
        <v>#REF!</v>
      </c>
      <c r="Q2563" s="29" t="e">
        <f>'施設リストA-1（直営）'!#REF!</f>
        <v>#REF!</v>
      </c>
      <c r="R2563" s="29" t="e">
        <f>'施設リストA-1（直営）'!#REF!</f>
        <v>#REF!</v>
      </c>
      <c r="S2563" s="30" t="e">
        <f>IF(R2563="新設",VLOOKUP('施設リストA-1（直営）'!#REF!,'（新設）照明器具'!$B$5:$C$1990,2,FALSE),IF('部屋別効果（直）'!R2563="撤去",VLOOKUP('施設リストA-1（直営）'!#REF!,'（既設）調査結果'!$B$5:$C$1998,2,FALSE),0))</f>
        <v>#REF!</v>
      </c>
      <c r="T2563" s="29" t="e">
        <f>'施設リストA-1（直営）'!#REF!</f>
        <v>#REF!</v>
      </c>
      <c r="U2563" s="29" t="e">
        <f>'施設リストA-1（直営）'!#REF!</f>
        <v>#REF!</v>
      </c>
      <c r="V2563" s="30" t="e">
        <f>IF(U2563="新設",VLOOKUP('施設リストA-1（直営）'!#REF!,'（新設）照明器具'!$B$5:$C$1990,2,FALSE),IF('部屋別効果（直）'!U2563="撤去",VLOOKUP('施設リストA-1（直営）'!#REF!,'（既設）調査結果'!$B$5:$C$1998,2,FALSE),0))</f>
        <v>#REF!</v>
      </c>
      <c r="W2563" s="29" t="e">
        <f>'施設リストA-1（直営）'!#REF!</f>
        <v>#REF!</v>
      </c>
      <c r="X2563" s="29" t="e">
        <f>'施設リストA-1（直営）'!#REF!</f>
        <v>#REF!</v>
      </c>
      <c r="Y2563" s="30" t="e">
        <f>IF(X2563="新設",VLOOKUP('施設リストA-1（直営）'!#REF!,'（新設）照明器具'!$B$5:$C$1990,2,FALSE),IF('部屋別効果（直）'!X2563="撤去",VLOOKUP('施設リストA-1（直営）'!#REF!,'（既設）調査結果'!$B$5:$C$1998,2,FALSE),0))</f>
        <v>#REF!</v>
      </c>
      <c r="Z2563" s="29" t="e">
        <f>'施設リストA-1（直営）'!#REF!</f>
        <v>#REF!</v>
      </c>
      <c r="AA2563" s="29" t="e">
        <f>'施設リストA-1（直営）'!#REF!</f>
        <v>#REF!</v>
      </c>
      <c r="AB2563" s="30" t="e">
        <f>IF(AA2563="新設",VLOOKUP('施設リストA-1（直営）'!#REF!,'（新設）照明器具'!$B$5:$C$1990,2,FALSE),IF('部屋別効果（直）'!AA2563="撤去",VLOOKUP('施設リストA-1（直営）'!#REF!,'（既設）調査結果'!$B$5:$C$1998,2,FALSE),0))</f>
        <v>#REF!</v>
      </c>
      <c r="AC2563" s="29" t="e">
        <f>'施設リストA-1（直営）'!#REF!</f>
        <v>#REF!</v>
      </c>
      <c r="AD2563" s="29" t="e">
        <f>'施設リストA-1（直営）'!#REF!</f>
        <v>#REF!</v>
      </c>
      <c r="AE2563" s="30" t="e">
        <f>IF(AD2563="新設",VLOOKUP('施設リストA-1（直営）'!#REF!,'（新設）照明器具'!$B$5:$C$1990,2,FALSE),IF('部屋別効果（直）'!AD2563="撤去",VLOOKUP('施設リストA-1（直営）'!#REF!,'（既設）調査結果'!$B$5:$C$1998,2,FALSE),0))</f>
        <v>#REF!</v>
      </c>
      <c r="AF2563" s="29" t="e">
        <f>'施設リストA-1（直営）'!#REF!</f>
        <v>#REF!</v>
      </c>
      <c r="AG2563" s="29" t="e">
        <f>'施設リストA-1（直営）'!#REF!</f>
        <v>#REF!</v>
      </c>
      <c r="AH2563" s="30" t="e">
        <f>IF(AG2563="新設",VLOOKUP('施設リストA-1（直営）'!#REF!,'（新設）照明器具'!$B$5:$C$1990,2,FALSE),IF('部屋別効果（直）'!AG2563="撤去",VLOOKUP('施設リストA-1（直営）'!#REF!,'（既設）調査結果'!$B$5:$C$1998,2,FALSE),0))</f>
        <v>#REF!</v>
      </c>
      <c r="AI2563" s="29" t="e">
        <f>'施設リストA-1（直営）'!#REF!</f>
        <v>#REF!</v>
      </c>
      <c r="AJ2563" s="29" t="e">
        <f>'施設リストA-1（直営）'!#REF!</f>
        <v>#REF!</v>
      </c>
      <c r="AK2563" s="30" t="e">
        <f>IF(AJ2563="新設",VLOOKUP('施設リストA-1（直営）'!#REF!,'（新設）照明器具'!$B$5:$C$1990,2,FALSE),IF('部屋別効果（直）'!AJ2563="撤去",VLOOKUP('施設リストA-1（直営）'!#REF!,'（既設）調査結果'!$B$5:$C$1998,2,FALSE),0))</f>
        <v>#REF!</v>
      </c>
      <c r="AL2563" s="29" t="e">
        <f>'施設リストA-1（直営）'!#REF!</f>
        <v>#REF!</v>
      </c>
    </row>
    <row r="2564" spans="1:38" customFormat="1">
      <c r="A2564" s="94"/>
      <c r="B2564" s="16" t="e">
        <f>'施設リストA-1（直営）'!#REF!</f>
        <v>#REF!</v>
      </c>
      <c r="C2564" s="14" t="e">
        <f>'施設リストA-1（直営）'!#REF!</f>
        <v>#REF!</v>
      </c>
      <c r="D2564" s="94" t="e">
        <f>'施設リストA-1（直営）'!#REF!</f>
        <v>#REF!</v>
      </c>
      <c r="E2564" s="20" t="e">
        <f>'施設リストA-1（直営）'!#REF!</f>
        <v>#REF!</v>
      </c>
      <c r="F2564" s="20" t="e">
        <f>'施設リストA-1（直営）'!#REF!</f>
        <v>#REF!</v>
      </c>
      <c r="G2564" s="13" t="e">
        <f>'施設リストA-1（直営）'!#REF!</f>
        <v>#REF!</v>
      </c>
      <c r="H2564" s="28" t="e">
        <f t="shared" si="39"/>
        <v>#REF!</v>
      </c>
      <c r="I2564" s="29" t="e">
        <f>'施設リストA-1（直営）'!#REF!</f>
        <v>#REF!</v>
      </c>
      <c r="J2564" s="30" t="e">
        <f>IF(I2564="新設",VLOOKUP('施設リストA-1（直営）'!#REF!,'（新設）照明器具'!$B$5:$C$1990,2,FALSE),IF('部屋別効果（直）'!I2564="撤去",VLOOKUP('施設リストA-1（直営）'!#REF!,'（既設）調査結果'!$B$5:$C$1998,2,FALSE),0))</f>
        <v>#REF!</v>
      </c>
      <c r="K2564" s="29" t="e">
        <f>'施設リストA-1（直営）'!#REF!</f>
        <v>#REF!</v>
      </c>
      <c r="L2564" s="29" t="e">
        <f>'施設リストA-1（直営）'!#REF!</f>
        <v>#REF!</v>
      </c>
      <c r="M2564" s="30" t="e">
        <f>IF(L2564="新設",VLOOKUP('施設リストA-1（直営）'!#REF!,'（新設）照明器具'!$B$5:$C$1990,2,FALSE),IF('部屋別効果（直）'!L2564="撤去",VLOOKUP('施設リストA-1（直営）'!#REF!,'（既設）調査結果'!$B$5:$C$1998,2,FALSE),0))</f>
        <v>#REF!</v>
      </c>
      <c r="N2564" s="29" t="e">
        <f>'施設リストA-1（直営）'!#REF!</f>
        <v>#REF!</v>
      </c>
      <c r="O2564" s="29" t="e">
        <f>'施設リストA-1（直営）'!#REF!</f>
        <v>#REF!</v>
      </c>
      <c r="P2564" s="30" t="e">
        <f>IF(O2564="新設",VLOOKUP('施設リストA-1（直営）'!#REF!,'（新設）照明器具'!$B$5:$C$1990,2,FALSE),IF('部屋別効果（直）'!O2564="撤去",VLOOKUP('施設リストA-1（直営）'!#REF!,'（既設）調査結果'!$B$5:$C$1998,2,FALSE),0))</f>
        <v>#REF!</v>
      </c>
      <c r="Q2564" s="29" t="e">
        <f>'施設リストA-1（直営）'!#REF!</f>
        <v>#REF!</v>
      </c>
      <c r="R2564" s="29" t="e">
        <f>'施設リストA-1（直営）'!#REF!</f>
        <v>#REF!</v>
      </c>
      <c r="S2564" s="30" t="e">
        <f>IF(R2564="新設",VLOOKUP('施設リストA-1（直営）'!#REF!,'（新設）照明器具'!$B$5:$C$1990,2,FALSE),IF('部屋別効果（直）'!R2564="撤去",VLOOKUP('施設リストA-1（直営）'!#REF!,'（既設）調査結果'!$B$5:$C$1998,2,FALSE),0))</f>
        <v>#REF!</v>
      </c>
      <c r="T2564" s="29" t="e">
        <f>'施設リストA-1（直営）'!#REF!</f>
        <v>#REF!</v>
      </c>
      <c r="U2564" s="29" t="e">
        <f>'施設リストA-1（直営）'!#REF!</f>
        <v>#REF!</v>
      </c>
      <c r="V2564" s="30" t="e">
        <f>IF(U2564="新設",VLOOKUP('施設リストA-1（直営）'!#REF!,'（新設）照明器具'!$B$5:$C$1990,2,FALSE),IF('部屋別効果（直）'!U2564="撤去",VLOOKUP('施設リストA-1（直営）'!#REF!,'（既設）調査結果'!$B$5:$C$1998,2,FALSE),0))</f>
        <v>#REF!</v>
      </c>
      <c r="W2564" s="29" t="e">
        <f>'施設リストA-1（直営）'!#REF!</f>
        <v>#REF!</v>
      </c>
      <c r="X2564" s="29" t="e">
        <f>'施設リストA-1（直営）'!#REF!</f>
        <v>#REF!</v>
      </c>
      <c r="Y2564" s="30" t="e">
        <f>IF(X2564="新設",VLOOKUP('施設リストA-1（直営）'!#REF!,'（新設）照明器具'!$B$5:$C$1990,2,FALSE),IF('部屋別効果（直）'!X2564="撤去",VLOOKUP('施設リストA-1（直営）'!#REF!,'（既設）調査結果'!$B$5:$C$1998,2,FALSE),0))</f>
        <v>#REF!</v>
      </c>
      <c r="Z2564" s="29" t="e">
        <f>'施設リストA-1（直営）'!#REF!</f>
        <v>#REF!</v>
      </c>
      <c r="AA2564" s="29" t="e">
        <f>'施設リストA-1（直営）'!#REF!</f>
        <v>#REF!</v>
      </c>
      <c r="AB2564" s="30" t="e">
        <f>IF(AA2564="新設",VLOOKUP('施設リストA-1（直営）'!#REF!,'（新設）照明器具'!$B$5:$C$1990,2,FALSE),IF('部屋別効果（直）'!AA2564="撤去",VLOOKUP('施設リストA-1（直営）'!#REF!,'（既設）調査結果'!$B$5:$C$1998,2,FALSE),0))</f>
        <v>#REF!</v>
      </c>
      <c r="AC2564" s="29" t="e">
        <f>'施設リストA-1（直営）'!#REF!</f>
        <v>#REF!</v>
      </c>
      <c r="AD2564" s="29" t="e">
        <f>'施設リストA-1（直営）'!#REF!</f>
        <v>#REF!</v>
      </c>
      <c r="AE2564" s="30" t="e">
        <f>IF(AD2564="新設",VLOOKUP('施設リストA-1（直営）'!#REF!,'（新設）照明器具'!$B$5:$C$1990,2,FALSE),IF('部屋別効果（直）'!AD2564="撤去",VLOOKUP('施設リストA-1（直営）'!#REF!,'（既設）調査結果'!$B$5:$C$1998,2,FALSE),0))</f>
        <v>#REF!</v>
      </c>
      <c r="AF2564" s="29" t="e">
        <f>'施設リストA-1（直営）'!#REF!</f>
        <v>#REF!</v>
      </c>
      <c r="AG2564" s="29" t="e">
        <f>'施設リストA-1（直営）'!#REF!</f>
        <v>#REF!</v>
      </c>
      <c r="AH2564" s="30" t="e">
        <f>IF(AG2564="新設",VLOOKUP('施設リストA-1（直営）'!#REF!,'（新設）照明器具'!$B$5:$C$1990,2,FALSE),IF('部屋別効果（直）'!AG2564="撤去",VLOOKUP('施設リストA-1（直営）'!#REF!,'（既設）調査結果'!$B$5:$C$1998,2,FALSE),0))</f>
        <v>#REF!</v>
      </c>
      <c r="AI2564" s="29" t="e">
        <f>'施設リストA-1（直営）'!#REF!</f>
        <v>#REF!</v>
      </c>
      <c r="AJ2564" s="29" t="e">
        <f>'施設リストA-1（直営）'!#REF!</f>
        <v>#REF!</v>
      </c>
      <c r="AK2564" s="30" t="e">
        <f>IF(AJ2564="新設",VLOOKUP('施設リストA-1（直営）'!#REF!,'（新設）照明器具'!$B$5:$C$1990,2,FALSE),IF('部屋別効果（直）'!AJ2564="撤去",VLOOKUP('施設リストA-1（直営）'!#REF!,'（既設）調査結果'!$B$5:$C$1998,2,FALSE),0))</f>
        <v>#REF!</v>
      </c>
      <c r="AL2564" s="29" t="e">
        <f>'施設リストA-1（直営）'!#REF!</f>
        <v>#REF!</v>
      </c>
    </row>
    <row r="2565" spans="1:38" customFormat="1">
      <c r="A2565" s="94"/>
      <c r="B2565" s="16" t="e">
        <f>'施設リストA-1（直営）'!#REF!</f>
        <v>#REF!</v>
      </c>
      <c r="C2565" s="14" t="e">
        <f>'施設リストA-1（直営）'!#REF!</f>
        <v>#REF!</v>
      </c>
      <c r="D2565" s="94" t="e">
        <f>'施設リストA-1（直営）'!#REF!</f>
        <v>#REF!</v>
      </c>
      <c r="E2565" s="20" t="e">
        <f>'施設リストA-1（直営）'!#REF!</f>
        <v>#REF!</v>
      </c>
      <c r="F2565" s="20" t="e">
        <f>'施設リストA-1（直営）'!#REF!</f>
        <v>#REF!</v>
      </c>
      <c r="G2565" s="13" t="e">
        <f>'施設リストA-1（直営）'!#REF!</f>
        <v>#REF!</v>
      </c>
      <c r="H2565" s="28" t="e">
        <f t="shared" si="39"/>
        <v>#REF!</v>
      </c>
      <c r="I2565" s="29" t="e">
        <f>'施設リストA-1（直営）'!#REF!</f>
        <v>#REF!</v>
      </c>
      <c r="J2565" s="30" t="e">
        <f>IF(I2565="新設",VLOOKUP('施設リストA-1（直営）'!#REF!,'（新設）照明器具'!$B$5:$C$1990,2,FALSE),IF('部屋別効果（直）'!I2565="撤去",VLOOKUP('施設リストA-1（直営）'!#REF!,'（既設）調査結果'!$B$5:$C$1998,2,FALSE),0))</f>
        <v>#REF!</v>
      </c>
      <c r="K2565" s="29" t="e">
        <f>'施設リストA-1（直営）'!#REF!</f>
        <v>#REF!</v>
      </c>
      <c r="L2565" s="29" t="e">
        <f>'施設リストA-1（直営）'!#REF!</f>
        <v>#REF!</v>
      </c>
      <c r="M2565" s="30" t="e">
        <f>IF(L2565="新設",VLOOKUP('施設リストA-1（直営）'!#REF!,'（新設）照明器具'!$B$5:$C$1990,2,FALSE),IF('部屋別効果（直）'!L2565="撤去",VLOOKUP('施設リストA-1（直営）'!#REF!,'（既設）調査結果'!$B$5:$C$1998,2,FALSE),0))</f>
        <v>#REF!</v>
      </c>
      <c r="N2565" s="29" t="e">
        <f>'施設リストA-1（直営）'!#REF!</f>
        <v>#REF!</v>
      </c>
      <c r="O2565" s="29" t="e">
        <f>'施設リストA-1（直営）'!#REF!</f>
        <v>#REF!</v>
      </c>
      <c r="P2565" s="30" t="e">
        <f>IF(O2565="新設",VLOOKUP('施設リストA-1（直営）'!#REF!,'（新設）照明器具'!$B$5:$C$1990,2,FALSE),IF('部屋別効果（直）'!O2565="撤去",VLOOKUP('施設リストA-1（直営）'!#REF!,'（既設）調査結果'!$B$5:$C$1998,2,FALSE),0))</f>
        <v>#REF!</v>
      </c>
      <c r="Q2565" s="29" t="e">
        <f>'施設リストA-1（直営）'!#REF!</f>
        <v>#REF!</v>
      </c>
      <c r="R2565" s="29" t="e">
        <f>'施設リストA-1（直営）'!#REF!</f>
        <v>#REF!</v>
      </c>
      <c r="S2565" s="30" t="e">
        <f>IF(R2565="新設",VLOOKUP('施設リストA-1（直営）'!#REF!,'（新設）照明器具'!$B$5:$C$1990,2,FALSE),IF('部屋別効果（直）'!R2565="撤去",VLOOKUP('施設リストA-1（直営）'!#REF!,'（既設）調査結果'!$B$5:$C$1998,2,FALSE),0))</f>
        <v>#REF!</v>
      </c>
      <c r="T2565" s="29" t="e">
        <f>'施設リストA-1（直営）'!#REF!</f>
        <v>#REF!</v>
      </c>
      <c r="U2565" s="29" t="e">
        <f>'施設リストA-1（直営）'!#REF!</f>
        <v>#REF!</v>
      </c>
      <c r="V2565" s="30" t="e">
        <f>IF(U2565="新設",VLOOKUP('施設リストA-1（直営）'!#REF!,'（新設）照明器具'!$B$5:$C$1990,2,FALSE),IF('部屋別効果（直）'!U2565="撤去",VLOOKUP('施設リストA-1（直営）'!#REF!,'（既設）調査結果'!$B$5:$C$1998,2,FALSE),0))</f>
        <v>#REF!</v>
      </c>
      <c r="W2565" s="29" t="e">
        <f>'施設リストA-1（直営）'!#REF!</f>
        <v>#REF!</v>
      </c>
      <c r="X2565" s="29" t="e">
        <f>'施設リストA-1（直営）'!#REF!</f>
        <v>#REF!</v>
      </c>
      <c r="Y2565" s="30" t="e">
        <f>IF(X2565="新設",VLOOKUP('施設リストA-1（直営）'!#REF!,'（新設）照明器具'!$B$5:$C$1990,2,FALSE),IF('部屋別効果（直）'!X2565="撤去",VLOOKUP('施設リストA-1（直営）'!#REF!,'（既設）調査結果'!$B$5:$C$1998,2,FALSE),0))</f>
        <v>#REF!</v>
      </c>
      <c r="Z2565" s="29" t="e">
        <f>'施設リストA-1（直営）'!#REF!</f>
        <v>#REF!</v>
      </c>
      <c r="AA2565" s="29" t="e">
        <f>'施設リストA-1（直営）'!#REF!</f>
        <v>#REF!</v>
      </c>
      <c r="AB2565" s="30" t="e">
        <f>IF(AA2565="新設",VLOOKUP('施設リストA-1（直営）'!#REF!,'（新設）照明器具'!$B$5:$C$1990,2,FALSE),IF('部屋別効果（直）'!AA2565="撤去",VLOOKUP('施設リストA-1（直営）'!#REF!,'（既設）調査結果'!$B$5:$C$1998,2,FALSE),0))</f>
        <v>#REF!</v>
      </c>
      <c r="AC2565" s="29" t="e">
        <f>'施設リストA-1（直営）'!#REF!</f>
        <v>#REF!</v>
      </c>
      <c r="AD2565" s="29" t="e">
        <f>'施設リストA-1（直営）'!#REF!</f>
        <v>#REF!</v>
      </c>
      <c r="AE2565" s="30" t="e">
        <f>IF(AD2565="新設",VLOOKUP('施設リストA-1（直営）'!#REF!,'（新設）照明器具'!$B$5:$C$1990,2,FALSE),IF('部屋別効果（直）'!AD2565="撤去",VLOOKUP('施設リストA-1（直営）'!#REF!,'（既設）調査結果'!$B$5:$C$1998,2,FALSE),0))</f>
        <v>#REF!</v>
      </c>
      <c r="AF2565" s="29" t="e">
        <f>'施設リストA-1（直営）'!#REF!</f>
        <v>#REF!</v>
      </c>
      <c r="AG2565" s="29" t="e">
        <f>'施設リストA-1（直営）'!#REF!</f>
        <v>#REF!</v>
      </c>
      <c r="AH2565" s="30" t="e">
        <f>IF(AG2565="新設",VLOOKUP('施設リストA-1（直営）'!#REF!,'（新設）照明器具'!$B$5:$C$1990,2,FALSE),IF('部屋別効果（直）'!AG2565="撤去",VLOOKUP('施設リストA-1（直営）'!#REF!,'（既設）調査結果'!$B$5:$C$1998,2,FALSE),0))</f>
        <v>#REF!</v>
      </c>
      <c r="AI2565" s="29" t="e">
        <f>'施設リストA-1（直営）'!#REF!</f>
        <v>#REF!</v>
      </c>
      <c r="AJ2565" s="29" t="e">
        <f>'施設リストA-1（直営）'!#REF!</f>
        <v>#REF!</v>
      </c>
      <c r="AK2565" s="30" t="e">
        <f>IF(AJ2565="新設",VLOOKUP('施設リストA-1（直営）'!#REF!,'（新設）照明器具'!$B$5:$C$1990,2,FALSE),IF('部屋別効果（直）'!AJ2565="撤去",VLOOKUP('施設リストA-1（直営）'!#REF!,'（既設）調査結果'!$B$5:$C$1998,2,FALSE),0))</f>
        <v>#REF!</v>
      </c>
      <c r="AL2565" s="29" t="e">
        <f>'施設リストA-1（直営）'!#REF!</f>
        <v>#REF!</v>
      </c>
    </row>
    <row r="2566" spans="1:38" customFormat="1">
      <c r="A2566" s="94"/>
      <c r="B2566" s="16" t="e">
        <f>'施設リストA-1（直営）'!#REF!</f>
        <v>#REF!</v>
      </c>
      <c r="C2566" s="14" t="e">
        <f>'施設リストA-1（直営）'!#REF!</f>
        <v>#REF!</v>
      </c>
      <c r="D2566" s="94" t="e">
        <f>'施設リストA-1（直営）'!#REF!</f>
        <v>#REF!</v>
      </c>
      <c r="E2566" s="20" t="e">
        <f>'施設リストA-1（直営）'!#REF!</f>
        <v>#REF!</v>
      </c>
      <c r="F2566" s="20" t="e">
        <f>'施設リストA-1（直営）'!#REF!</f>
        <v>#REF!</v>
      </c>
      <c r="G2566" s="13" t="e">
        <f>'施設リストA-1（直営）'!#REF!</f>
        <v>#REF!</v>
      </c>
      <c r="H2566" s="28" t="e">
        <f t="shared" si="39"/>
        <v>#REF!</v>
      </c>
      <c r="I2566" s="29" t="e">
        <f>'施設リストA-1（直営）'!#REF!</f>
        <v>#REF!</v>
      </c>
      <c r="J2566" s="30" t="e">
        <f>IF(I2566="新設",VLOOKUP('施設リストA-1（直営）'!#REF!,'（新設）照明器具'!$B$5:$C$1990,2,FALSE),IF('部屋別効果（直）'!I2566="撤去",VLOOKUP('施設リストA-1（直営）'!#REF!,'（既設）調査結果'!$B$5:$C$1998,2,FALSE),0))</f>
        <v>#REF!</v>
      </c>
      <c r="K2566" s="29" t="e">
        <f>'施設リストA-1（直営）'!#REF!</f>
        <v>#REF!</v>
      </c>
      <c r="L2566" s="29" t="e">
        <f>'施設リストA-1（直営）'!#REF!</f>
        <v>#REF!</v>
      </c>
      <c r="M2566" s="30" t="e">
        <f>IF(L2566="新設",VLOOKUP('施設リストA-1（直営）'!#REF!,'（新設）照明器具'!$B$5:$C$1990,2,FALSE),IF('部屋別効果（直）'!L2566="撤去",VLOOKUP('施設リストA-1（直営）'!#REF!,'（既設）調査結果'!$B$5:$C$1998,2,FALSE),0))</f>
        <v>#REF!</v>
      </c>
      <c r="N2566" s="29" t="e">
        <f>'施設リストA-1（直営）'!#REF!</f>
        <v>#REF!</v>
      </c>
      <c r="O2566" s="29" t="e">
        <f>'施設リストA-1（直営）'!#REF!</f>
        <v>#REF!</v>
      </c>
      <c r="P2566" s="30" t="e">
        <f>IF(O2566="新設",VLOOKUP('施設リストA-1（直営）'!#REF!,'（新設）照明器具'!$B$5:$C$1990,2,FALSE),IF('部屋別効果（直）'!O2566="撤去",VLOOKUP('施設リストA-1（直営）'!#REF!,'（既設）調査結果'!$B$5:$C$1998,2,FALSE),0))</f>
        <v>#REF!</v>
      </c>
      <c r="Q2566" s="29" t="e">
        <f>'施設リストA-1（直営）'!#REF!</f>
        <v>#REF!</v>
      </c>
      <c r="R2566" s="29" t="e">
        <f>'施設リストA-1（直営）'!#REF!</f>
        <v>#REF!</v>
      </c>
      <c r="S2566" s="30" t="e">
        <f>IF(R2566="新設",VLOOKUP('施設リストA-1（直営）'!#REF!,'（新設）照明器具'!$B$5:$C$1990,2,FALSE),IF('部屋別効果（直）'!R2566="撤去",VLOOKUP('施設リストA-1（直営）'!#REF!,'（既設）調査結果'!$B$5:$C$1998,2,FALSE),0))</f>
        <v>#REF!</v>
      </c>
      <c r="T2566" s="29" t="e">
        <f>'施設リストA-1（直営）'!#REF!</f>
        <v>#REF!</v>
      </c>
      <c r="U2566" s="29" t="e">
        <f>'施設リストA-1（直営）'!#REF!</f>
        <v>#REF!</v>
      </c>
      <c r="V2566" s="30" t="e">
        <f>IF(U2566="新設",VLOOKUP('施設リストA-1（直営）'!#REF!,'（新設）照明器具'!$B$5:$C$1990,2,FALSE),IF('部屋別効果（直）'!U2566="撤去",VLOOKUP('施設リストA-1（直営）'!#REF!,'（既設）調査結果'!$B$5:$C$1998,2,FALSE),0))</f>
        <v>#REF!</v>
      </c>
      <c r="W2566" s="29" t="e">
        <f>'施設リストA-1（直営）'!#REF!</f>
        <v>#REF!</v>
      </c>
      <c r="X2566" s="29" t="e">
        <f>'施設リストA-1（直営）'!#REF!</f>
        <v>#REF!</v>
      </c>
      <c r="Y2566" s="30" t="e">
        <f>IF(X2566="新設",VLOOKUP('施設リストA-1（直営）'!#REF!,'（新設）照明器具'!$B$5:$C$1990,2,FALSE),IF('部屋別効果（直）'!X2566="撤去",VLOOKUP('施設リストA-1（直営）'!#REF!,'（既設）調査結果'!$B$5:$C$1998,2,FALSE),0))</f>
        <v>#REF!</v>
      </c>
      <c r="Z2566" s="29" t="e">
        <f>'施設リストA-1（直営）'!#REF!</f>
        <v>#REF!</v>
      </c>
      <c r="AA2566" s="29" t="e">
        <f>'施設リストA-1（直営）'!#REF!</f>
        <v>#REF!</v>
      </c>
      <c r="AB2566" s="30" t="e">
        <f>IF(AA2566="新設",VLOOKUP('施設リストA-1（直営）'!#REF!,'（新設）照明器具'!$B$5:$C$1990,2,FALSE),IF('部屋別効果（直）'!AA2566="撤去",VLOOKUP('施設リストA-1（直営）'!#REF!,'（既設）調査結果'!$B$5:$C$1998,2,FALSE),0))</f>
        <v>#REF!</v>
      </c>
      <c r="AC2566" s="29" t="e">
        <f>'施設リストA-1（直営）'!#REF!</f>
        <v>#REF!</v>
      </c>
      <c r="AD2566" s="29" t="e">
        <f>'施設リストA-1（直営）'!#REF!</f>
        <v>#REF!</v>
      </c>
      <c r="AE2566" s="30" t="e">
        <f>IF(AD2566="新設",VLOOKUP('施設リストA-1（直営）'!#REF!,'（新設）照明器具'!$B$5:$C$1990,2,FALSE),IF('部屋別効果（直）'!AD2566="撤去",VLOOKUP('施設リストA-1（直営）'!#REF!,'（既設）調査結果'!$B$5:$C$1998,2,FALSE),0))</f>
        <v>#REF!</v>
      </c>
      <c r="AF2566" s="29" t="e">
        <f>'施設リストA-1（直営）'!#REF!</f>
        <v>#REF!</v>
      </c>
      <c r="AG2566" s="29" t="e">
        <f>'施設リストA-1（直営）'!#REF!</f>
        <v>#REF!</v>
      </c>
      <c r="AH2566" s="30" t="e">
        <f>IF(AG2566="新設",VLOOKUP('施設リストA-1（直営）'!#REF!,'（新設）照明器具'!$B$5:$C$1990,2,FALSE),IF('部屋別効果（直）'!AG2566="撤去",VLOOKUP('施設リストA-1（直営）'!#REF!,'（既設）調査結果'!$B$5:$C$1998,2,FALSE),0))</f>
        <v>#REF!</v>
      </c>
      <c r="AI2566" s="29" t="e">
        <f>'施設リストA-1（直営）'!#REF!</f>
        <v>#REF!</v>
      </c>
      <c r="AJ2566" s="29" t="e">
        <f>'施設リストA-1（直営）'!#REF!</f>
        <v>#REF!</v>
      </c>
      <c r="AK2566" s="30" t="e">
        <f>IF(AJ2566="新設",VLOOKUP('施設リストA-1（直営）'!#REF!,'（新設）照明器具'!$B$5:$C$1990,2,FALSE),IF('部屋別効果（直）'!AJ2566="撤去",VLOOKUP('施設リストA-1（直営）'!#REF!,'（既設）調査結果'!$B$5:$C$1998,2,FALSE),0))</f>
        <v>#REF!</v>
      </c>
      <c r="AL2566" s="29" t="e">
        <f>'施設リストA-1（直営）'!#REF!</f>
        <v>#REF!</v>
      </c>
    </row>
    <row r="2567" spans="1:38" customFormat="1">
      <c r="A2567" s="94"/>
      <c r="B2567" s="16" t="e">
        <f>'施設リストA-1（直営）'!#REF!</f>
        <v>#REF!</v>
      </c>
      <c r="C2567" s="14" t="e">
        <f>'施設リストA-1（直営）'!#REF!</f>
        <v>#REF!</v>
      </c>
      <c r="D2567" s="94" t="e">
        <f>'施設リストA-1（直営）'!#REF!</f>
        <v>#REF!</v>
      </c>
      <c r="E2567" s="20" t="e">
        <f>'施設リストA-1（直営）'!#REF!</f>
        <v>#REF!</v>
      </c>
      <c r="F2567" s="20" t="e">
        <f>'施設リストA-1（直営）'!#REF!</f>
        <v>#REF!</v>
      </c>
      <c r="G2567" s="13" t="e">
        <f>'施設リストA-1（直営）'!#REF!</f>
        <v>#REF!</v>
      </c>
      <c r="H2567" s="28" t="e">
        <f t="shared" si="39"/>
        <v>#REF!</v>
      </c>
      <c r="I2567" s="29" t="e">
        <f>'施設リストA-1（直営）'!#REF!</f>
        <v>#REF!</v>
      </c>
      <c r="J2567" s="30" t="e">
        <f>IF(I2567="新設",VLOOKUP('施設リストA-1（直営）'!#REF!,'（新設）照明器具'!$B$5:$C$1990,2,FALSE),IF('部屋別効果（直）'!I2567="撤去",VLOOKUP('施設リストA-1（直営）'!#REF!,'（既設）調査結果'!$B$5:$C$1998,2,FALSE),0))</f>
        <v>#REF!</v>
      </c>
      <c r="K2567" s="29" t="e">
        <f>'施設リストA-1（直営）'!#REF!</f>
        <v>#REF!</v>
      </c>
      <c r="L2567" s="29" t="e">
        <f>'施設リストA-1（直営）'!#REF!</f>
        <v>#REF!</v>
      </c>
      <c r="M2567" s="30" t="e">
        <f>IF(L2567="新設",VLOOKUP('施設リストA-1（直営）'!#REF!,'（新設）照明器具'!$B$5:$C$1990,2,FALSE),IF('部屋別効果（直）'!L2567="撤去",VLOOKUP('施設リストA-1（直営）'!#REF!,'（既設）調査結果'!$B$5:$C$1998,2,FALSE),0))</f>
        <v>#REF!</v>
      </c>
      <c r="N2567" s="29" t="e">
        <f>'施設リストA-1（直営）'!#REF!</f>
        <v>#REF!</v>
      </c>
      <c r="O2567" s="29" t="e">
        <f>'施設リストA-1（直営）'!#REF!</f>
        <v>#REF!</v>
      </c>
      <c r="P2567" s="30" t="e">
        <f>IF(O2567="新設",VLOOKUP('施設リストA-1（直営）'!#REF!,'（新設）照明器具'!$B$5:$C$1990,2,FALSE),IF('部屋別効果（直）'!O2567="撤去",VLOOKUP('施設リストA-1（直営）'!#REF!,'（既設）調査結果'!$B$5:$C$1998,2,FALSE),0))</f>
        <v>#REF!</v>
      </c>
      <c r="Q2567" s="29" t="e">
        <f>'施設リストA-1（直営）'!#REF!</f>
        <v>#REF!</v>
      </c>
      <c r="R2567" s="29" t="e">
        <f>'施設リストA-1（直営）'!#REF!</f>
        <v>#REF!</v>
      </c>
      <c r="S2567" s="30" t="e">
        <f>IF(R2567="新設",VLOOKUP('施設リストA-1（直営）'!#REF!,'（新設）照明器具'!$B$5:$C$1990,2,FALSE),IF('部屋別効果（直）'!R2567="撤去",VLOOKUP('施設リストA-1（直営）'!#REF!,'（既設）調査結果'!$B$5:$C$1998,2,FALSE),0))</f>
        <v>#REF!</v>
      </c>
      <c r="T2567" s="29" t="e">
        <f>'施設リストA-1（直営）'!#REF!</f>
        <v>#REF!</v>
      </c>
      <c r="U2567" s="29" t="e">
        <f>'施設リストA-1（直営）'!#REF!</f>
        <v>#REF!</v>
      </c>
      <c r="V2567" s="30" t="e">
        <f>IF(U2567="新設",VLOOKUP('施設リストA-1（直営）'!#REF!,'（新設）照明器具'!$B$5:$C$1990,2,FALSE),IF('部屋別効果（直）'!U2567="撤去",VLOOKUP('施設リストA-1（直営）'!#REF!,'（既設）調査結果'!$B$5:$C$1998,2,FALSE),0))</f>
        <v>#REF!</v>
      </c>
      <c r="W2567" s="29" t="e">
        <f>'施設リストA-1（直営）'!#REF!</f>
        <v>#REF!</v>
      </c>
      <c r="X2567" s="29" t="e">
        <f>'施設リストA-1（直営）'!#REF!</f>
        <v>#REF!</v>
      </c>
      <c r="Y2567" s="30" t="e">
        <f>IF(X2567="新設",VLOOKUP('施設リストA-1（直営）'!#REF!,'（新設）照明器具'!$B$5:$C$1990,2,FALSE),IF('部屋別効果（直）'!X2567="撤去",VLOOKUP('施設リストA-1（直営）'!#REF!,'（既設）調査結果'!$B$5:$C$1998,2,FALSE),0))</f>
        <v>#REF!</v>
      </c>
      <c r="Z2567" s="29" t="e">
        <f>'施設リストA-1（直営）'!#REF!</f>
        <v>#REF!</v>
      </c>
      <c r="AA2567" s="29" t="e">
        <f>'施設リストA-1（直営）'!#REF!</f>
        <v>#REF!</v>
      </c>
      <c r="AB2567" s="30" t="e">
        <f>IF(AA2567="新設",VLOOKUP('施設リストA-1（直営）'!#REF!,'（新設）照明器具'!$B$5:$C$1990,2,FALSE),IF('部屋別効果（直）'!AA2567="撤去",VLOOKUP('施設リストA-1（直営）'!#REF!,'（既設）調査結果'!$B$5:$C$1998,2,FALSE),0))</f>
        <v>#REF!</v>
      </c>
      <c r="AC2567" s="29" t="e">
        <f>'施設リストA-1（直営）'!#REF!</f>
        <v>#REF!</v>
      </c>
      <c r="AD2567" s="29" t="e">
        <f>'施設リストA-1（直営）'!#REF!</f>
        <v>#REF!</v>
      </c>
      <c r="AE2567" s="30" t="e">
        <f>IF(AD2567="新設",VLOOKUP('施設リストA-1（直営）'!#REF!,'（新設）照明器具'!$B$5:$C$1990,2,FALSE),IF('部屋別効果（直）'!AD2567="撤去",VLOOKUP('施設リストA-1（直営）'!#REF!,'（既設）調査結果'!$B$5:$C$1998,2,FALSE),0))</f>
        <v>#REF!</v>
      </c>
      <c r="AF2567" s="29" t="e">
        <f>'施設リストA-1（直営）'!#REF!</f>
        <v>#REF!</v>
      </c>
      <c r="AG2567" s="29" t="e">
        <f>'施設リストA-1（直営）'!#REF!</f>
        <v>#REF!</v>
      </c>
      <c r="AH2567" s="30" t="e">
        <f>IF(AG2567="新設",VLOOKUP('施設リストA-1（直営）'!#REF!,'（新設）照明器具'!$B$5:$C$1990,2,FALSE),IF('部屋別効果（直）'!AG2567="撤去",VLOOKUP('施設リストA-1（直営）'!#REF!,'（既設）調査結果'!$B$5:$C$1998,2,FALSE),0))</f>
        <v>#REF!</v>
      </c>
      <c r="AI2567" s="29" t="e">
        <f>'施設リストA-1（直営）'!#REF!</f>
        <v>#REF!</v>
      </c>
      <c r="AJ2567" s="29" t="e">
        <f>'施設リストA-1（直営）'!#REF!</f>
        <v>#REF!</v>
      </c>
      <c r="AK2567" s="30" t="e">
        <f>IF(AJ2567="新設",VLOOKUP('施設リストA-1（直営）'!#REF!,'（新設）照明器具'!$B$5:$C$1990,2,FALSE),IF('部屋別効果（直）'!AJ2567="撤去",VLOOKUP('施設リストA-1（直営）'!#REF!,'（既設）調査結果'!$B$5:$C$1998,2,FALSE),0))</f>
        <v>#REF!</v>
      </c>
      <c r="AL2567" s="29" t="e">
        <f>'施設リストA-1（直営）'!#REF!</f>
        <v>#REF!</v>
      </c>
    </row>
    <row r="2568" spans="1:38" customFormat="1">
      <c r="A2568" s="94"/>
      <c r="B2568" s="16" t="e">
        <f>'施設リストA-1（直営）'!#REF!</f>
        <v>#REF!</v>
      </c>
      <c r="C2568" s="14" t="e">
        <f>'施設リストA-1（直営）'!#REF!</f>
        <v>#REF!</v>
      </c>
      <c r="D2568" s="94" t="e">
        <f>'施設リストA-1（直営）'!#REF!</f>
        <v>#REF!</v>
      </c>
      <c r="E2568" s="20" t="e">
        <f>'施設リストA-1（直営）'!#REF!</f>
        <v>#REF!</v>
      </c>
      <c r="F2568" s="20" t="e">
        <f>'施設リストA-1（直営）'!#REF!</f>
        <v>#REF!</v>
      </c>
      <c r="G2568" s="13" t="e">
        <f>'施設リストA-1（直営）'!#REF!</f>
        <v>#REF!</v>
      </c>
      <c r="H2568" s="28" t="e">
        <f t="shared" si="39"/>
        <v>#REF!</v>
      </c>
      <c r="I2568" s="29" t="e">
        <f>'施設リストA-1（直営）'!#REF!</f>
        <v>#REF!</v>
      </c>
      <c r="J2568" s="30" t="e">
        <f>IF(I2568="新設",VLOOKUP('施設リストA-1（直営）'!#REF!,'（新設）照明器具'!$B$5:$C$1990,2,FALSE),IF('部屋別効果（直）'!I2568="撤去",VLOOKUP('施設リストA-1（直営）'!#REF!,'（既設）調査結果'!$B$5:$C$1998,2,FALSE),0))</f>
        <v>#REF!</v>
      </c>
      <c r="K2568" s="29" t="e">
        <f>'施設リストA-1（直営）'!#REF!</f>
        <v>#REF!</v>
      </c>
      <c r="L2568" s="29" t="e">
        <f>'施設リストA-1（直営）'!#REF!</f>
        <v>#REF!</v>
      </c>
      <c r="M2568" s="30" t="e">
        <f>IF(L2568="新設",VLOOKUP('施設リストA-1（直営）'!#REF!,'（新設）照明器具'!$B$5:$C$1990,2,FALSE),IF('部屋別効果（直）'!L2568="撤去",VLOOKUP('施設リストA-1（直営）'!#REF!,'（既設）調査結果'!$B$5:$C$1998,2,FALSE),0))</f>
        <v>#REF!</v>
      </c>
      <c r="N2568" s="29" t="e">
        <f>'施設リストA-1（直営）'!#REF!</f>
        <v>#REF!</v>
      </c>
      <c r="O2568" s="29" t="e">
        <f>'施設リストA-1（直営）'!#REF!</f>
        <v>#REF!</v>
      </c>
      <c r="P2568" s="30" t="e">
        <f>IF(O2568="新設",VLOOKUP('施設リストA-1（直営）'!#REF!,'（新設）照明器具'!$B$5:$C$1990,2,FALSE),IF('部屋別効果（直）'!O2568="撤去",VLOOKUP('施設リストA-1（直営）'!#REF!,'（既設）調査結果'!$B$5:$C$1998,2,FALSE),0))</f>
        <v>#REF!</v>
      </c>
      <c r="Q2568" s="29" t="e">
        <f>'施設リストA-1（直営）'!#REF!</f>
        <v>#REF!</v>
      </c>
      <c r="R2568" s="29" t="e">
        <f>'施設リストA-1（直営）'!#REF!</f>
        <v>#REF!</v>
      </c>
      <c r="S2568" s="30" t="e">
        <f>IF(R2568="新設",VLOOKUP('施設リストA-1（直営）'!#REF!,'（新設）照明器具'!$B$5:$C$1990,2,FALSE),IF('部屋別効果（直）'!R2568="撤去",VLOOKUP('施設リストA-1（直営）'!#REF!,'（既設）調査結果'!$B$5:$C$1998,2,FALSE),0))</f>
        <v>#REF!</v>
      </c>
      <c r="T2568" s="29" t="e">
        <f>'施設リストA-1（直営）'!#REF!</f>
        <v>#REF!</v>
      </c>
      <c r="U2568" s="29" t="e">
        <f>'施設リストA-1（直営）'!#REF!</f>
        <v>#REF!</v>
      </c>
      <c r="V2568" s="30" t="e">
        <f>IF(U2568="新設",VLOOKUP('施設リストA-1（直営）'!#REF!,'（新設）照明器具'!$B$5:$C$1990,2,FALSE),IF('部屋別効果（直）'!U2568="撤去",VLOOKUP('施設リストA-1（直営）'!#REF!,'（既設）調査結果'!$B$5:$C$1998,2,FALSE),0))</f>
        <v>#REF!</v>
      </c>
      <c r="W2568" s="29" t="e">
        <f>'施設リストA-1（直営）'!#REF!</f>
        <v>#REF!</v>
      </c>
      <c r="X2568" s="29" t="e">
        <f>'施設リストA-1（直営）'!#REF!</f>
        <v>#REF!</v>
      </c>
      <c r="Y2568" s="30" t="e">
        <f>IF(X2568="新設",VLOOKUP('施設リストA-1（直営）'!#REF!,'（新設）照明器具'!$B$5:$C$1990,2,FALSE),IF('部屋別効果（直）'!X2568="撤去",VLOOKUP('施設リストA-1（直営）'!#REF!,'（既設）調査結果'!$B$5:$C$1998,2,FALSE),0))</f>
        <v>#REF!</v>
      </c>
      <c r="Z2568" s="29" t="e">
        <f>'施設リストA-1（直営）'!#REF!</f>
        <v>#REF!</v>
      </c>
      <c r="AA2568" s="29" t="e">
        <f>'施設リストA-1（直営）'!#REF!</f>
        <v>#REF!</v>
      </c>
      <c r="AB2568" s="30" t="e">
        <f>IF(AA2568="新設",VLOOKUP('施設リストA-1（直営）'!#REF!,'（新設）照明器具'!$B$5:$C$1990,2,FALSE),IF('部屋別効果（直）'!AA2568="撤去",VLOOKUP('施設リストA-1（直営）'!#REF!,'（既設）調査結果'!$B$5:$C$1998,2,FALSE),0))</f>
        <v>#REF!</v>
      </c>
      <c r="AC2568" s="29" t="e">
        <f>'施設リストA-1（直営）'!#REF!</f>
        <v>#REF!</v>
      </c>
      <c r="AD2568" s="29" t="e">
        <f>'施設リストA-1（直営）'!#REF!</f>
        <v>#REF!</v>
      </c>
      <c r="AE2568" s="30" t="e">
        <f>IF(AD2568="新設",VLOOKUP('施設リストA-1（直営）'!#REF!,'（新設）照明器具'!$B$5:$C$1990,2,FALSE),IF('部屋別効果（直）'!AD2568="撤去",VLOOKUP('施設リストA-1（直営）'!#REF!,'（既設）調査結果'!$B$5:$C$1998,2,FALSE),0))</f>
        <v>#REF!</v>
      </c>
      <c r="AF2568" s="29" t="e">
        <f>'施設リストA-1（直営）'!#REF!</f>
        <v>#REF!</v>
      </c>
      <c r="AG2568" s="29" t="e">
        <f>'施設リストA-1（直営）'!#REF!</f>
        <v>#REF!</v>
      </c>
      <c r="AH2568" s="30" t="e">
        <f>IF(AG2568="新設",VLOOKUP('施設リストA-1（直営）'!#REF!,'（新設）照明器具'!$B$5:$C$1990,2,FALSE),IF('部屋別効果（直）'!AG2568="撤去",VLOOKUP('施設リストA-1（直営）'!#REF!,'（既設）調査結果'!$B$5:$C$1998,2,FALSE),0))</f>
        <v>#REF!</v>
      </c>
      <c r="AI2568" s="29" t="e">
        <f>'施設リストA-1（直営）'!#REF!</f>
        <v>#REF!</v>
      </c>
      <c r="AJ2568" s="29" t="e">
        <f>'施設リストA-1（直営）'!#REF!</f>
        <v>#REF!</v>
      </c>
      <c r="AK2568" s="30" t="e">
        <f>IF(AJ2568="新設",VLOOKUP('施設リストA-1（直営）'!#REF!,'（新設）照明器具'!$B$5:$C$1990,2,FALSE),IF('部屋別効果（直）'!AJ2568="撤去",VLOOKUP('施設リストA-1（直営）'!#REF!,'（既設）調査結果'!$B$5:$C$1998,2,FALSE),0))</f>
        <v>#REF!</v>
      </c>
      <c r="AL2568" s="29" t="e">
        <f>'施設リストA-1（直営）'!#REF!</f>
        <v>#REF!</v>
      </c>
    </row>
    <row r="2569" spans="1:38" customFormat="1">
      <c r="A2569" s="94"/>
      <c r="B2569" s="16" t="e">
        <f>'施設リストA-1（直営）'!#REF!</f>
        <v>#REF!</v>
      </c>
      <c r="C2569" s="14" t="e">
        <f>'施設リストA-1（直営）'!#REF!</f>
        <v>#REF!</v>
      </c>
      <c r="D2569" s="94" t="e">
        <f>'施設リストA-1（直営）'!#REF!</f>
        <v>#REF!</v>
      </c>
      <c r="E2569" s="20" t="e">
        <f>'施設リストA-1（直営）'!#REF!</f>
        <v>#REF!</v>
      </c>
      <c r="F2569" s="20" t="e">
        <f>'施設リストA-1（直営）'!#REF!</f>
        <v>#REF!</v>
      </c>
      <c r="G2569" s="13" t="e">
        <f>'施設リストA-1（直営）'!#REF!</f>
        <v>#REF!</v>
      </c>
      <c r="H2569" s="28" t="e">
        <f t="shared" si="39"/>
        <v>#REF!</v>
      </c>
      <c r="I2569" s="29" t="e">
        <f>'施設リストA-1（直営）'!#REF!</f>
        <v>#REF!</v>
      </c>
      <c r="J2569" s="30" t="e">
        <f>IF(I2569="新設",VLOOKUP('施設リストA-1（直営）'!#REF!,'（新設）照明器具'!$B$5:$C$1990,2,FALSE),IF('部屋別効果（直）'!I2569="撤去",VLOOKUP('施設リストA-1（直営）'!#REF!,'（既設）調査結果'!$B$5:$C$1998,2,FALSE),0))</f>
        <v>#REF!</v>
      </c>
      <c r="K2569" s="29" t="e">
        <f>'施設リストA-1（直営）'!#REF!</f>
        <v>#REF!</v>
      </c>
      <c r="L2569" s="29" t="e">
        <f>'施設リストA-1（直営）'!#REF!</f>
        <v>#REF!</v>
      </c>
      <c r="M2569" s="30" t="e">
        <f>IF(L2569="新設",VLOOKUP('施設リストA-1（直営）'!#REF!,'（新設）照明器具'!$B$5:$C$1990,2,FALSE),IF('部屋別効果（直）'!L2569="撤去",VLOOKUP('施設リストA-1（直営）'!#REF!,'（既設）調査結果'!$B$5:$C$1998,2,FALSE),0))</f>
        <v>#REF!</v>
      </c>
      <c r="N2569" s="29" t="e">
        <f>'施設リストA-1（直営）'!#REF!</f>
        <v>#REF!</v>
      </c>
      <c r="O2569" s="29" t="e">
        <f>'施設リストA-1（直営）'!#REF!</f>
        <v>#REF!</v>
      </c>
      <c r="P2569" s="30" t="e">
        <f>IF(O2569="新設",VLOOKUP('施設リストA-1（直営）'!#REF!,'（新設）照明器具'!$B$5:$C$1990,2,FALSE),IF('部屋別効果（直）'!O2569="撤去",VLOOKUP('施設リストA-1（直営）'!#REF!,'（既設）調査結果'!$B$5:$C$1998,2,FALSE),0))</f>
        <v>#REF!</v>
      </c>
      <c r="Q2569" s="29" t="e">
        <f>'施設リストA-1（直営）'!#REF!</f>
        <v>#REF!</v>
      </c>
      <c r="R2569" s="29" t="e">
        <f>'施設リストA-1（直営）'!#REF!</f>
        <v>#REF!</v>
      </c>
      <c r="S2569" s="30" t="e">
        <f>IF(R2569="新設",VLOOKUP('施設リストA-1（直営）'!#REF!,'（新設）照明器具'!$B$5:$C$1990,2,FALSE),IF('部屋別効果（直）'!R2569="撤去",VLOOKUP('施設リストA-1（直営）'!#REF!,'（既設）調査結果'!$B$5:$C$1998,2,FALSE),0))</f>
        <v>#REF!</v>
      </c>
      <c r="T2569" s="29" t="e">
        <f>'施設リストA-1（直営）'!#REF!</f>
        <v>#REF!</v>
      </c>
      <c r="U2569" s="29" t="e">
        <f>'施設リストA-1（直営）'!#REF!</f>
        <v>#REF!</v>
      </c>
      <c r="V2569" s="30" t="e">
        <f>IF(U2569="新設",VLOOKUP('施設リストA-1（直営）'!#REF!,'（新設）照明器具'!$B$5:$C$1990,2,FALSE),IF('部屋別効果（直）'!U2569="撤去",VLOOKUP('施設リストA-1（直営）'!#REF!,'（既設）調査結果'!$B$5:$C$1998,2,FALSE),0))</f>
        <v>#REF!</v>
      </c>
      <c r="W2569" s="29" t="e">
        <f>'施設リストA-1（直営）'!#REF!</f>
        <v>#REF!</v>
      </c>
      <c r="X2569" s="29" t="e">
        <f>'施設リストA-1（直営）'!#REF!</f>
        <v>#REF!</v>
      </c>
      <c r="Y2569" s="30" t="e">
        <f>IF(X2569="新設",VLOOKUP('施設リストA-1（直営）'!#REF!,'（新設）照明器具'!$B$5:$C$1990,2,FALSE),IF('部屋別効果（直）'!X2569="撤去",VLOOKUP('施設リストA-1（直営）'!#REF!,'（既設）調査結果'!$B$5:$C$1998,2,FALSE),0))</f>
        <v>#REF!</v>
      </c>
      <c r="Z2569" s="29" t="e">
        <f>'施設リストA-1（直営）'!#REF!</f>
        <v>#REF!</v>
      </c>
      <c r="AA2569" s="29" t="e">
        <f>'施設リストA-1（直営）'!#REF!</f>
        <v>#REF!</v>
      </c>
      <c r="AB2569" s="30" t="e">
        <f>IF(AA2569="新設",VLOOKUP('施設リストA-1（直営）'!#REF!,'（新設）照明器具'!$B$5:$C$1990,2,FALSE),IF('部屋別効果（直）'!AA2569="撤去",VLOOKUP('施設リストA-1（直営）'!#REF!,'（既設）調査結果'!$B$5:$C$1998,2,FALSE),0))</f>
        <v>#REF!</v>
      </c>
      <c r="AC2569" s="29" t="e">
        <f>'施設リストA-1（直営）'!#REF!</f>
        <v>#REF!</v>
      </c>
      <c r="AD2569" s="29" t="e">
        <f>'施設リストA-1（直営）'!#REF!</f>
        <v>#REF!</v>
      </c>
      <c r="AE2569" s="30" t="e">
        <f>IF(AD2569="新設",VLOOKUP('施設リストA-1（直営）'!#REF!,'（新設）照明器具'!$B$5:$C$1990,2,FALSE),IF('部屋別効果（直）'!AD2569="撤去",VLOOKUP('施設リストA-1（直営）'!#REF!,'（既設）調査結果'!$B$5:$C$1998,2,FALSE),0))</f>
        <v>#REF!</v>
      </c>
      <c r="AF2569" s="29" t="e">
        <f>'施設リストA-1（直営）'!#REF!</f>
        <v>#REF!</v>
      </c>
      <c r="AG2569" s="29" t="e">
        <f>'施設リストA-1（直営）'!#REF!</f>
        <v>#REF!</v>
      </c>
      <c r="AH2569" s="30" t="e">
        <f>IF(AG2569="新設",VLOOKUP('施設リストA-1（直営）'!#REF!,'（新設）照明器具'!$B$5:$C$1990,2,FALSE),IF('部屋別効果（直）'!AG2569="撤去",VLOOKUP('施設リストA-1（直営）'!#REF!,'（既設）調査結果'!$B$5:$C$1998,2,FALSE),0))</f>
        <v>#REF!</v>
      </c>
      <c r="AI2569" s="29" t="e">
        <f>'施設リストA-1（直営）'!#REF!</f>
        <v>#REF!</v>
      </c>
      <c r="AJ2569" s="29" t="e">
        <f>'施設リストA-1（直営）'!#REF!</f>
        <v>#REF!</v>
      </c>
      <c r="AK2569" s="30" t="e">
        <f>IF(AJ2569="新設",VLOOKUP('施設リストA-1（直営）'!#REF!,'（新設）照明器具'!$B$5:$C$1990,2,FALSE),IF('部屋別効果（直）'!AJ2569="撤去",VLOOKUP('施設リストA-1（直営）'!#REF!,'（既設）調査結果'!$B$5:$C$1998,2,FALSE),0))</f>
        <v>#REF!</v>
      </c>
      <c r="AL2569" s="29" t="e">
        <f>'施設リストA-1（直営）'!#REF!</f>
        <v>#REF!</v>
      </c>
    </row>
    <row r="2570" spans="1:38" customFormat="1">
      <c r="A2570" s="94"/>
      <c r="B2570" s="16" t="e">
        <f>'施設リストA-1（直営）'!#REF!</f>
        <v>#REF!</v>
      </c>
      <c r="C2570" s="14" t="e">
        <f>'施設リストA-1（直営）'!#REF!</f>
        <v>#REF!</v>
      </c>
      <c r="D2570" s="94" t="e">
        <f>'施設リストA-1（直営）'!#REF!</f>
        <v>#REF!</v>
      </c>
      <c r="E2570" s="20" t="e">
        <f>'施設リストA-1（直営）'!#REF!</f>
        <v>#REF!</v>
      </c>
      <c r="F2570" s="20" t="e">
        <f>'施設リストA-1（直営）'!#REF!</f>
        <v>#REF!</v>
      </c>
      <c r="G2570" s="13" t="e">
        <f>'施設リストA-1（直営）'!#REF!</f>
        <v>#REF!</v>
      </c>
      <c r="H2570" s="28" t="e">
        <f t="shared" ref="H2570:H2633" si="40">IF(I2570="新設",-J2570*K2570*G2570/1000,J2570*K2570*G2570/1000)+IF(L2570="新設",-M2570*N2570*G2570/1000,M2570*N2570*G2570/1000)+IF(O2570="新設",-P2570*Q2570*G2570/1000,P2570*Q2570*G2570/1000)+IF(R2570="新設",-S2570*T2570*G2570/1000,S2570*T2570*G2570/1000)+IF(U2570="新設",-V2570*W2570*G2570/1000,V2570*W2570*G2570/1000)+IF(X2570="新設",-Y2570*Z2570*G2570/1000,Y2570*Z2570*G2570/1000)+IF(AA2570="新設",-AB2570*AC2570*G2570/1000,AB2570*AC2570*G2570/1000)+IF(AD2570="新設",-AE2570*AF2570*G2570/1000,AE2570*AF2570*G2570/1000)+IF(AG2570="新設",-AH2570*AI2570*G2570/1000,AH2570*AI2570*G2570/1000)+IF(AJ2570="新設",-AK2570*AL2570*G2570/1000,AK2570*AL2570*G2570/1000)</f>
        <v>#REF!</v>
      </c>
      <c r="I2570" s="29" t="e">
        <f>'施設リストA-1（直営）'!#REF!</f>
        <v>#REF!</v>
      </c>
      <c r="J2570" s="30" t="e">
        <f>IF(I2570="新設",VLOOKUP('施設リストA-1（直営）'!#REF!,'（新設）照明器具'!$B$5:$C$1990,2,FALSE),IF('部屋別効果（直）'!I2570="撤去",VLOOKUP('施設リストA-1（直営）'!#REF!,'（既設）調査結果'!$B$5:$C$1998,2,FALSE),0))</f>
        <v>#REF!</v>
      </c>
      <c r="K2570" s="29" t="e">
        <f>'施設リストA-1（直営）'!#REF!</f>
        <v>#REF!</v>
      </c>
      <c r="L2570" s="29" t="e">
        <f>'施設リストA-1（直営）'!#REF!</f>
        <v>#REF!</v>
      </c>
      <c r="M2570" s="30" t="e">
        <f>IF(L2570="新設",VLOOKUP('施設リストA-1（直営）'!#REF!,'（新設）照明器具'!$B$5:$C$1990,2,FALSE),IF('部屋別効果（直）'!L2570="撤去",VLOOKUP('施設リストA-1（直営）'!#REF!,'（既設）調査結果'!$B$5:$C$1998,2,FALSE),0))</f>
        <v>#REF!</v>
      </c>
      <c r="N2570" s="29" t="e">
        <f>'施設リストA-1（直営）'!#REF!</f>
        <v>#REF!</v>
      </c>
      <c r="O2570" s="29" t="e">
        <f>'施設リストA-1（直営）'!#REF!</f>
        <v>#REF!</v>
      </c>
      <c r="P2570" s="30" t="e">
        <f>IF(O2570="新設",VLOOKUP('施設リストA-1（直営）'!#REF!,'（新設）照明器具'!$B$5:$C$1990,2,FALSE),IF('部屋別効果（直）'!O2570="撤去",VLOOKUP('施設リストA-1（直営）'!#REF!,'（既設）調査結果'!$B$5:$C$1998,2,FALSE),0))</f>
        <v>#REF!</v>
      </c>
      <c r="Q2570" s="29" t="e">
        <f>'施設リストA-1（直営）'!#REF!</f>
        <v>#REF!</v>
      </c>
      <c r="R2570" s="29" t="e">
        <f>'施設リストA-1（直営）'!#REF!</f>
        <v>#REF!</v>
      </c>
      <c r="S2570" s="30" t="e">
        <f>IF(R2570="新設",VLOOKUP('施設リストA-1（直営）'!#REF!,'（新設）照明器具'!$B$5:$C$1990,2,FALSE),IF('部屋別効果（直）'!R2570="撤去",VLOOKUP('施設リストA-1（直営）'!#REF!,'（既設）調査結果'!$B$5:$C$1998,2,FALSE),0))</f>
        <v>#REF!</v>
      </c>
      <c r="T2570" s="29" t="e">
        <f>'施設リストA-1（直営）'!#REF!</f>
        <v>#REF!</v>
      </c>
      <c r="U2570" s="29" t="e">
        <f>'施設リストA-1（直営）'!#REF!</f>
        <v>#REF!</v>
      </c>
      <c r="V2570" s="30" t="e">
        <f>IF(U2570="新設",VLOOKUP('施設リストA-1（直営）'!#REF!,'（新設）照明器具'!$B$5:$C$1990,2,FALSE),IF('部屋別効果（直）'!U2570="撤去",VLOOKUP('施設リストA-1（直営）'!#REF!,'（既設）調査結果'!$B$5:$C$1998,2,FALSE),0))</f>
        <v>#REF!</v>
      </c>
      <c r="W2570" s="29" t="e">
        <f>'施設リストA-1（直営）'!#REF!</f>
        <v>#REF!</v>
      </c>
      <c r="X2570" s="29" t="e">
        <f>'施設リストA-1（直営）'!#REF!</f>
        <v>#REF!</v>
      </c>
      <c r="Y2570" s="30" t="e">
        <f>IF(X2570="新設",VLOOKUP('施設リストA-1（直営）'!#REF!,'（新設）照明器具'!$B$5:$C$1990,2,FALSE),IF('部屋別効果（直）'!X2570="撤去",VLOOKUP('施設リストA-1（直営）'!#REF!,'（既設）調査結果'!$B$5:$C$1998,2,FALSE),0))</f>
        <v>#REF!</v>
      </c>
      <c r="Z2570" s="29" t="e">
        <f>'施設リストA-1（直営）'!#REF!</f>
        <v>#REF!</v>
      </c>
      <c r="AA2570" s="29" t="e">
        <f>'施設リストA-1（直営）'!#REF!</f>
        <v>#REF!</v>
      </c>
      <c r="AB2570" s="30" t="e">
        <f>IF(AA2570="新設",VLOOKUP('施設リストA-1（直営）'!#REF!,'（新設）照明器具'!$B$5:$C$1990,2,FALSE),IF('部屋別効果（直）'!AA2570="撤去",VLOOKUP('施設リストA-1（直営）'!#REF!,'（既設）調査結果'!$B$5:$C$1998,2,FALSE),0))</f>
        <v>#REF!</v>
      </c>
      <c r="AC2570" s="29" t="e">
        <f>'施設リストA-1（直営）'!#REF!</f>
        <v>#REF!</v>
      </c>
      <c r="AD2570" s="29" t="e">
        <f>'施設リストA-1（直営）'!#REF!</f>
        <v>#REF!</v>
      </c>
      <c r="AE2570" s="30" t="e">
        <f>IF(AD2570="新設",VLOOKUP('施設リストA-1（直営）'!#REF!,'（新設）照明器具'!$B$5:$C$1990,2,FALSE),IF('部屋別効果（直）'!AD2570="撤去",VLOOKUP('施設リストA-1（直営）'!#REF!,'（既設）調査結果'!$B$5:$C$1998,2,FALSE),0))</f>
        <v>#REF!</v>
      </c>
      <c r="AF2570" s="29" t="e">
        <f>'施設リストA-1（直営）'!#REF!</f>
        <v>#REF!</v>
      </c>
      <c r="AG2570" s="29" t="e">
        <f>'施設リストA-1（直営）'!#REF!</f>
        <v>#REF!</v>
      </c>
      <c r="AH2570" s="30" t="e">
        <f>IF(AG2570="新設",VLOOKUP('施設リストA-1（直営）'!#REF!,'（新設）照明器具'!$B$5:$C$1990,2,FALSE),IF('部屋別効果（直）'!AG2570="撤去",VLOOKUP('施設リストA-1（直営）'!#REF!,'（既設）調査結果'!$B$5:$C$1998,2,FALSE),0))</f>
        <v>#REF!</v>
      </c>
      <c r="AI2570" s="29" t="e">
        <f>'施設リストA-1（直営）'!#REF!</f>
        <v>#REF!</v>
      </c>
      <c r="AJ2570" s="29" t="e">
        <f>'施設リストA-1（直営）'!#REF!</f>
        <v>#REF!</v>
      </c>
      <c r="AK2570" s="30" t="e">
        <f>IF(AJ2570="新設",VLOOKUP('施設リストA-1（直営）'!#REF!,'（新設）照明器具'!$B$5:$C$1990,2,FALSE),IF('部屋別効果（直）'!AJ2570="撤去",VLOOKUP('施設リストA-1（直営）'!#REF!,'（既設）調査結果'!$B$5:$C$1998,2,FALSE),0))</f>
        <v>#REF!</v>
      </c>
      <c r="AL2570" s="29" t="e">
        <f>'施設リストA-1（直営）'!#REF!</f>
        <v>#REF!</v>
      </c>
    </row>
    <row r="2571" spans="1:38" customFormat="1">
      <c r="A2571" s="94"/>
      <c r="B2571" s="16" t="e">
        <f>'施設リストA-1（直営）'!#REF!</f>
        <v>#REF!</v>
      </c>
      <c r="C2571" s="14" t="e">
        <f>'施設リストA-1（直営）'!#REF!</f>
        <v>#REF!</v>
      </c>
      <c r="D2571" s="94" t="e">
        <f>'施設リストA-1（直営）'!#REF!</f>
        <v>#REF!</v>
      </c>
      <c r="E2571" s="20" t="e">
        <f>'施設リストA-1（直営）'!#REF!</f>
        <v>#REF!</v>
      </c>
      <c r="F2571" s="20" t="e">
        <f>'施設リストA-1（直営）'!#REF!</f>
        <v>#REF!</v>
      </c>
      <c r="G2571" s="13" t="e">
        <f>'施設リストA-1（直営）'!#REF!</f>
        <v>#REF!</v>
      </c>
      <c r="H2571" s="28" t="e">
        <f t="shared" si="40"/>
        <v>#REF!</v>
      </c>
      <c r="I2571" s="29" t="e">
        <f>'施設リストA-1（直営）'!#REF!</f>
        <v>#REF!</v>
      </c>
      <c r="J2571" s="30" t="e">
        <f>IF(I2571="新設",VLOOKUP('施設リストA-1（直営）'!#REF!,'（新設）照明器具'!$B$5:$C$1990,2,FALSE),IF('部屋別効果（直）'!I2571="撤去",VLOOKUP('施設リストA-1（直営）'!#REF!,'（既設）調査結果'!$B$5:$C$1998,2,FALSE),0))</f>
        <v>#REF!</v>
      </c>
      <c r="K2571" s="29" t="e">
        <f>'施設リストA-1（直営）'!#REF!</f>
        <v>#REF!</v>
      </c>
      <c r="L2571" s="29" t="e">
        <f>'施設リストA-1（直営）'!#REF!</f>
        <v>#REF!</v>
      </c>
      <c r="M2571" s="30" t="e">
        <f>IF(L2571="新設",VLOOKUP('施設リストA-1（直営）'!#REF!,'（新設）照明器具'!$B$5:$C$1990,2,FALSE),IF('部屋別効果（直）'!L2571="撤去",VLOOKUP('施設リストA-1（直営）'!#REF!,'（既設）調査結果'!$B$5:$C$1998,2,FALSE),0))</f>
        <v>#REF!</v>
      </c>
      <c r="N2571" s="29" t="e">
        <f>'施設リストA-1（直営）'!#REF!</f>
        <v>#REF!</v>
      </c>
      <c r="O2571" s="29" t="e">
        <f>'施設リストA-1（直営）'!#REF!</f>
        <v>#REF!</v>
      </c>
      <c r="P2571" s="30" t="e">
        <f>IF(O2571="新設",VLOOKUP('施設リストA-1（直営）'!#REF!,'（新設）照明器具'!$B$5:$C$1990,2,FALSE),IF('部屋別効果（直）'!O2571="撤去",VLOOKUP('施設リストA-1（直営）'!#REF!,'（既設）調査結果'!$B$5:$C$1998,2,FALSE),0))</f>
        <v>#REF!</v>
      </c>
      <c r="Q2571" s="29" t="e">
        <f>'施設リストA-1（直営）'!#REF!</f>
        <v>#REF!</v>
      </c>
      <c r="R2571" s="29" t="e">
        <f>'施設リストA-1（直営）'!#REF!</f>
        <v>#REF!</v>
      </c>
      <c r="S2571" s="30" t="e">
        <f>IF(R2571="新設",VLOOKUP('施設リストA-1（直営）'!#REF!,'（新設）照明器具'!$B$5:$C$1990,2,FALSE),IF('部屋別効果（直）'!R2571="撤去",VLOOKUP('施設リストA-1（直営）'!#REF!,'（既設）調査結果'!$B$5:$C$1998,2,FALSE),0))</f>
        <v>#REF!</v>
      </c>
      <c r="T2571" s="29" t="e">
        <f>'施設リストA-1（直営）'!#REF!</f>
        <v>#REF!</v>
      </c>
      <c r="U2571" s="29" t="e">
        <f>'施設リストA-1（直営）'!#REF!</f>
        <v>#REF!</v>
      </c>
      <c r="V2571" s="30" t="e">
        <f>IF(U2571="新設",VLOOKUP('施設リストA-1（直営）'!#REF!,'（新設）照明器具'!$B$5:$C$1990,2,FALSE),IF('部屋別効果（直）'!U2571="撤去",VLOOKUP('施設リストA-1（直営）'!#REF!,'（既設）調査結果'!$B$5:$C$1998,2,FALSE),0))</f>
        <v>#REF!</v>
      </c>
      <c r="W2571" s="29" t="e">
        <f>'施設リストA-1（直営）'!#REF!</f>
        <v>#REF!</v>
      </c>
      <c r="X2571" s="29" t="e">
        <f>'施設リストA-1（直営）'!#REF!</f>
        <v>#REF!</v>
      </c>
      <c r="Y2571" s="30" t="e">
        <f>IF(X2571="新設",VLOOKUP('施設リストA-1（直営）'!#REF!,'（新設）照明器具'!$B$5:$C$1990,2,FALSE),IF('部屋別効果（直）'!X2571="撤去",VLOOKUP('施設リストA-1（直営）'!#REF!,'（既設）調査結果'!$B$5:$C$1998,2,FALSE),0))</f>
        <v>#REF!</v>
      </c>
      <c r="Z2571" s="29" t="e">
        <f>'施設リストA-1（直営）'!#REF!</f>
        <v>#REF!</v>
      </c>
      <c r="AA2571" s="29" t="e">
        <f>'施設リストA-1（直営）'!#REF!</f>
        <v>#REF!</v>
      </c>
      <c r="AB2571" s="30" t="e">
        <f>IF(AA2571="新設",VLOOKUP('施設リストA-1（直営）'!#REF!,'（新設）照明器具'!$B$5:$C$1990,2,FALSE),IF('部屋別効果（直）'!AA2571="撤去",VLOOKUP('施設リストA-1（直営）'!#REF!,'（既設）調査結果'!$B$5:$C$1998,2,FALSE),0))</f>
        <v>#REF!</v>
      </c>
      <c r="AC2571" s="29" t="e">
        <f>'施設リストA-1（直営）'!#REF!</f>
        <v>#REF!</v>
      </c>
      <c r="AD2571" s="29" t="e">
        <f>'施設リストA-1（直営）'!#REF!</f>
        <v>#REF!</v>
      </c>
      <c r="AE2571" s="30" t="e">
        <f>IF(AD2571="新設",VLOOKUP('施設リストA-1（直営）'!#REF!,'（新設）照明器具'!$B$5:$C$1990,2,FALSE),IF('部屋別効果（直）'!AD2571="撤去",VLOOKUP('施設リストA-1（直営）'!#REF!,'（既設）調査結果'!$B$5:$C$1998,2,FALSE),0))</f>
        <v>#REF!</v>
      </c>
      <c r="AF2571" s="29" t="e">
        <f>'施設リストA-1（直営）'!#REF!</f>
        <v>#REF!</v>
      </c>
      <c r="AG2571" s="29" t="e">
        <f>'施設リストA-1（直営）'!#REF!</f>
        <v>#REF!</v>
      </c>
      <c r="AH2571" s="30" t="e">
        <f>IF(AG2571="新設",VLOOKUP('施設リストA-1（直営）'!#REF!,'（新設）照明器具'!$B$5:$C$1990,2,FALSE),IF('部屋別効果（直）'!AG2571="撤去",VLOOKUP('施設リストA-1（直営）'!#REF!,'（既設）調査結果'!$B$5:$C$1998,2,FALSE),0))</f>
        <v>#REF!</v>
      </c>
      <c r="AI2571" s="29" t="e">
        <f>'施設リストA-1（直営）'!#REF!</f>
        <v>#REF!</v>
      </c>
      <c r="AJ2571" s="29" t="e">
        <f>'施設リストA-1（直営）'!#REF!</f>
        <v>#REF!</v>
      </c>
      <c r="AK2571" s="30" t="e">
        <f>IF(AJ2571="新設",VLOOKUP('施設リストA-1（直営）'!#REF!,'（新設）照明器具'!$B$5:$C$1990,2,FALSE),IF('部屋別効果（直）'!AJ2571="撤去",VLOOKUP('施設リストA-1（直営）'!#REF!,'（既設）調査結果'!$B$5:$C$1998,2,FALSE),0))</f>
        <v>#REF!</v>
      </c>
      <c r="AL2571" s="29" t="e">
        <f>'施設リストA-1（直営）'!#REF!</f>
        <v>#REF!</v>
      </c>
    </row>
    <row r="2572" spans="1:38" customFormat="1">
      <c r="A2572" s="94"/>
      <c r="B2572" s="16" t="e">
        <f>'施設リストA-1（直営）'!#REF!</f>
        <v>#REF!</v>
      </c>
      <c r="C2572" s="14" t="e">
        <f>'施設リストA-1（直営）'!#REF!</f>
        <v>#REF!</v>
      </c>
      <c r="D2572" s="94" t="e">
        <f>'施設リストA-1（直営）'!#REF!</f>
        <v>#REF!</v>
      </c>
      <c r="E2572" s="20" t="e">
        <f>'施設リストA-1（直営）'!#REF!</f>
        <v>#REF!</v>
      </c>
      <c r="F2572" s="20" t="e">
        <f>'施設リストA-1（直営）'!#REF!</f>
        <v>#REF!</v>
      </c>
      <c r="G2572" s="13" t="e">
        <f>'施設リストA-1（直営）'!#REF!</f>
        <v>#REF!</v>
      </c>
      <c r="H2572" s="28" t="e">
        <f t="shared" si="40"/>
        <v>#REF!</v>
      </c>
      <c r="I2572" s="29" t="e">
        <f>'施設リストA-1（直営）'!#REF!</f>
        <v>#REF!</v>
      </c>
      <c r="J2572" s="30" t="e">
        <f>IF(I2572="新設",VLOOKUP('施設リストA-1（直営）'!#REF!,'（新設）照明器具'!$B$5:$C$1990,2,FALSE),IF('部屋別効果（直）'!I2572="撤去",VLOOKUP('施設リストA-1（直営）'!#REF!,'（既設）調査結果'!$B$5:$C$1998,2,FALSE),0))</f>
        <v>#REF!</v>
      </c>
      <c r="K2572" s="29" t="e">
        <f>'施設リストA-1（直営）'!#REF!</f>
        <v>#REF!</v>
      </c>
      <c r="L2572" s="29" t="e">
        <f>'施設リストA-1（直営）'!#REF!</f>
        <v>#REF!</v>
      </c>
      <c r="M2572" s="30" t="e">
        <f>IF(L2572="新設",VLOOKUP('施設リストA-1（直営）'!#REF!,'（新設）照明器具'!$B$5:$C$1990,2,FALSE),IF('部屋別効果（直）'!L2572="撤去",VLOOKUP('施設リストA-1（直営）'!#REF!,'（既設）調査結果'!$B$5:$C$1998,2,FALSE),0))</f>
        <v>#REF!</v>
      </c>
      <c r="N2572" s="29" t="e">
        <f>'施設リストA-1（直営）'!#REF!</f>
        <v>#REF!</v>
      </c>
      <c r="O2572" s="29" t="e">
        <f>'施設リストA-1（直営）'!#REF!</f>
        <v>#REF!</v>
      </c>
      <c r="P2572" s="30" t="e">
        <f>IF(O2572="新設",VLOOKUP('施設リストA-1（直営）'!#REF!,'（新設）照明器具'!$B$5:$C$1990,2,FALSE),IF('部屋別効果（直）'!O2572="撤去",VLOOKUP('施設リストA-1（直営）'!#REF!,'（既設）調査結果'!$B$5:$C$1998,2,FALSE),0))</f>
        <v>#REF!</v>
      </c>
      <c r="Q2572" s="29" t="e">
        <f>'施設リストA-1（直営）'!#REF!</f>
        <v>#REF!</v>
      </c>
      <c r="R2572" s="29" t="e">
        <f>'施設リストA-1（直営）'!#REF!</f>
        <v>#REF!</v>
      </c>
      <c r="S2572" s="30" t="e">
        <f>IF(R2572="新設",VLOOKUP('施設リストA-1（直営）'!#REF!,'（新設）照明器具'!$B$5:$C$1990,2,FALSE),IF('部屋別効果（直）'!R2572="撤去",VLOOKUP('施設リストA-1（直営）'!#REF!,'（既設）調査結果'!$B$5:$C$1998,2,FALSE),0))</f>
        <v>#REF!</v>
      </c>
      <c r="T2572" s="29" t="e">
        <f>'施設リストA-1（直営）'!#REF!</f>
        <v>#REF!</v>
      </c>
      <c r="U2572" s="29" t="e">
        <f>'施設リストA-1（直営）'!#REF!</f>
        <v>#REF!</v>
      </c>
      <c r="V2572" s="30" t="e">
        <f>IF(U2572="新設",VLOOKUP('施設リストA-1（直営）'!#REF!,'（新設）照明器具'!$B$5:$C$1990,2,FALSE),IF('部屋別効果（直）'!U2572="撤去",VLOOKUP('施設リストA-1（直営）'!#REF!,'（既設）調査結果'!$B$5:$C$1998,2,FALSE),0))</f>
        <v>#REF!</v>
      </c>
      <c r="W2572" s="29" t="e">
        <f>'施設リストA-1（直営）'!#REF!</f>
        <v>#REF!</v>
      </c>
      <c r="X2572" s="29" t="e">
        <f>'施設リストA-1（直営）'!#REF!</f>
        <v>#REF!</v>
      </c>
      <c r="Y2572" s="30" t="e">
        <f>IF(X2572="新設",VLOOKUP('施設リストA-1（直営）'!#REF!,'（新設）照明器具'!$B$5:$C$1990,2,FALSE),IF('部屋別効果（直）'!X2572="撤去",VLOOKUP('施設リストA-1（直営）'!#REF!,'（既設）調査結果'!$B$5:$C$1998,2,FALSE),0))</f>
        <v>#REF!</v>
      </c>
      <c r="Z2572" s="29" t="e">
        <f>'施設リストA-1（直営）'!#REF!</f>
        <v>#REF!</v>
      </c>
      <c r="AA2572" s="29" t="e">
        <f>'施設リストA-1（直営）'!#REF!</f>
        <v>#REF!</v>
      </c>
      <c r="AB2572" s="30" t="e">
        <f>IF(AA2572="新設",VLOOKUP('施設リストA-1（直営）'!#REF!,'（新設）照明器具'!$B$5:$C$1990,2,FALSE),IF('部屋別効果（直）'!AA2572="撤去",VLOOKUP('施設リストA-1（直営）'!#REF!,'（既設）調査結果'!$B$5:$C$1998,2,FALSE),0))</f>
        <v>#REF!</v>
      </c>
      <c r="AC2572" s="29" t="e">
        <f>'施設リストA-1（直営）'!#REF!</f>
        <v>#REF!</v>
      </c>
      <c r="AD2572" s="29" t="e">
        <f>'施設リストA-1（直営）'!#REF!</f>
        <v>#REF!</v>
      </c>
      <c r="AE2572" s="30" t="e">
        <f>IF(AD2572="新設",VLOOKUP('施設リストA-1（直営）'!#REF!,'（新設）照明器具'!$B$5:$C$1990,2,FALSE),IF('部屋別効果（直）'!AD2572="撤去",VLOOKUP('施設リストA-1（直営）'!#REF!,'（既設）調査結果'!$B$5:$C$1998,2,FALSE),0))</f>
        <v>#REF!</v>
      </c>
      <c r="AF2572" s="29" t="e">
        <f>'施設リストA-1（直営）'!#REF!</f>
        <v>#REF!</v>
      </c>
      <c r="AG2572" s="29" t="e">
        <f>'施設リストA-1（直営）'!#REF!</f>
        <v>#REF!</v>
      </c>
      <c r="AH2572" s="30" t="e">
        <f>IF(AG2572="新設",VLOOKUP('施設リストA-1（直営）'!#REF!,'（新設）照明器具'!$B$5:$C$1990,2,FALSE),IF('部屋別効果（直）'!AG2572="撤去",VLOOKUP('施設リストA-1（直営）'!#REF!,'（既設）調査結果'!$B$5:$C$1998,2,FALSE),0))</f>
        <v>#REF!</v>
      </c>
      <c r="AI2572" s="29" t="e">
        <f>'施設リストA-1（直営）'!#REF!</f>
        <v>#REF!</v>
      </c>
      <c r="AJ2572" s="29" t="e">
        <f>'施設リストA-1（直営）'!#REF!</f>
        <v>#REF!</v>
      </c>
      <c r="AK2572" s="30" t="e">
        <f>IF(AJ2572="新設",VLOOKUP('施設リストA-1（直営）'!#REF!,'（新設）照明器具'!$B$5:$C$1990,2,FALSE),IF('部屋別効果（直）'!AJ2572="撤去",VLOOKUP('施設リストA-1（直営）'!#REF!,'（既設）調査結果'!$B$5:$C$1998,2,FALSE),0))</f>
        <v>#REF!</v>
      </c>
      <c r="AL2572" s="29" t="e">
        <f>'施設リストA-1（直営）'!#REF!</f>
        <v>#REF!</v>
      </c>
    </row>
    <row r="2573" spans="1:38" customFormat="1">
      <c r="A2573" s="94"/>
      <c r="B2573" s="16" t="e">
        <f>'施設リストA-1（直営）'!#REF!</f>
        <v>#REF!</v>
      </c>
      <c r="C2573" s="14" t="e">
        <f>'施設リストA-1（直営）'!#REF!</f>
        <v>#REF!</v>
      </c>
      <c r="D2573" s="94" t="e">
        <f>'施設リストA-1（直営）'!#REF!</f>
        <v>#REF!</v>
      </c>
      <c r="E2573" s="20" t="e">
        <f>'施設リストA-1（直営）'!#REF!</f>
        <v>#REF!</v>
      </c>
      <c r="F2573" s="20" t="e">
        <f>'施設リストA-1（直営）'!#REF!</f>
        <v>#REF!</v>
      </c>
      <c r="G2573" s="13" t="e">
        <f>'施設リストA-1（直営）'!#REF!</f>
        <v>#REF!</v>
      </c>
      <c r="H2573" s="28" t="e">
        <f t="shared" si="40"/>
        <v>#REF!</v>
      </c>
      <c r="I2573" s="29" t="e">
        <f>'施設リストA-1（直営）'!#REF!</f>
        <v>#REF!</v>
      </c>
      <c r="J2573" s="30" t="e">
        <f>IF(I2573="新設",VLOOKUP('施設リストA-1（直営）'!#REF!,'（新設）照明器具'!$B$5:$C$1990,2,FALSE),IF('部屋別効果（直）'!I2573="撤去",VLOOKUP('施設リストA-1（直営）'!#REF!,'（既設）調査結果'!$B$5:$C$1998,2,FALSE),0))</f>
        <v>#REF!</v>
      </c>
      <c r="K2573" s="29" t="e">
        <f>'施設リストA-1（直営）'!#REF!</f>
        <v>#REF!</v>
      </c>
      <c r="L2573" s="29" t="e">
        <f>'施設リストA-1（直営）'!#REF!</f>
        <v>#REF!</v>
      </c>
      <c r="M2573" s="30" t="e">
        <f>IF(L2573="新設",VLOOKUP('施設リストA-1（直営）'!#REF!,'（新設）照明器具'!$B$5:$C$1990,2,FALSE),IF('部屋別効果（直）'!L2573="撤去",VLOOKUP('施設リストA-1（直営）'!#REF!,'（既設）調査結果'!$B$5:$C$1998,2,FALSE),0))</f>
        <v>#REF!</v>
      </c>
      <c r="N2573" s="29" t="e">
        <f>'施設リストA-1（直営）'!#REF!</f>
        <v>#REF!</v>
      </c>
      <c r="O2573" s="29" t="e">
        <f>'施設リストA-1（直営）'!#REF!</f>
        <v>#REF!</v>
      </c>
      <c r="P2573" s="30" t="e">
        <f>IF(O2573="新設",VLOOKUP('施設リストA-1（直営）'!#REF!,'（新設）照明器具'!$B$5:$C$1990,2,FALSE),IF('部屋別効果（直）'!O2573="撤去",VLOOKUP('施設リストA-1（直営）'!#REF!,'（既設）調査結果'!$B$5:$C$1998,2,FALSE),0))</f>
        <v>#REF!</v>
      </c>
      <c r="Q2573" s="29" t="e">
        <f>'施設リストA-1（直営）'!#REF!</f>
        <v>#REF!</v>
      </c>
      <c r="R2573" s="29" t="e">
        <f>'施設リストA-1（直営）'!#REF!</f>
        <v>#REF!</v>
      </c>
      <c r="S2573" s="30" t="e">
        <f>IF(R2573="新設",VLOOKUP('施設リストA-1（直営）'!#REF!,'（新設）照明器具'!$B$5:$C$1990,2,FALSE),IF('部屋別効果（直）'!R2573="撤去",VLOOKUP('施設リストA-1（直営）'!#REF!,'（既設）調査結果'!$B$5:$C$1998,2,FALSE),0))</f>
        <v>#REF!</v>
      </c>
      <c r="T2573" s="29" t="e">
        <f>'施設リストA-1（直営）'!#REF!</f>
        <v>#REF!</v>
      </c>
      <c r="U2573" s="29" t="e">
        <f>'施設リストA-1（直営）'!#REF!</f>
        <v>#REF!</v>
      </c>
      <c r="V2573" s="30" t="e">
        <f>IF(U2573="新設",VLOOKUP('施設リストA-1（直営）'!#REF!,'（新設）照明器具'!$B$5:$C$1990,2,FALSE),IF('部屋別効果（直）'!U2573="撤去",VLOOKUP('施設リストA-1（直営）'!#REF!,'（既設）調査結果'!$B$5:$C$1998,2,FALSE),0))</f>
        <v>#REF!</v>
      </c>
      <c r="W2573" s="29" t="e">
        <f>'施設リストA-1（直営）'!#REF!</f>
        <v>#REF!</v>
      </c>
      <c r="X2573" s="29" t="e">
        <f>'施設リストA-1（直営）'!#REF!</f>
        <v>#REF!</v>
      </c>
      <c r="Y2573" s="30" t="e">
        <f>IF(X2573="新設",VLOOKUP('施設リストA-1（直営）'!#REF!,'（新設）照明器具'!$B$5:$C$1990,2,FALSE),IF('部屋別効果（直）'!X2573="撤去",VLOOKUP('施設リストA-1（直営）'!#REF!,'（既設）調査結果'!$B$5:$C$1998,2,FALSE),0))</f>
        <v>#REF!</v>
      </c>
      <c r="Z2573" s="29" t="e">
        <f>'施設リストA-1（直営）'!#REF!</f>
        <v>#REF!</v>
      </c>
      <c r="AA2573" s="29" t="e">
        <f>'施設リストA-1（直営）'!#REF!</f>
        <v>#REF!</v>
      </c>
      <c r="AB2573" s="30" t="e">
        <f>IF(AA2573="新設",VLOOKUP('施設リストA-1（直営）'!#REF!,'（新設）照明器具'!$B$5:$C$1990,2,FALSE),IF('部屋別効果（直）'!AA2573="撤去",VLOOKUP('施設リストA-1（直営）'!#REF!,'（既設）調査結果'!$B$5:$C$1998,2,FALSE),0))</f>
        <v>#REF!</v>
      </c>
      <c r="AC2573" s="29" t="e">
        <f>'施設リストA-1（直営）'!#REF!</f>
        <v>#REF!</v>
      </c>
      <c r="AD2573" s="29" t="e">
        <f>'施設リストA-1（直営）'!#REF!</f>
        <v>#REF!</v>
      </c>
      <c r="AE2573" s="30" t="e">
        <f>IF(AD2573="新設",VLOOKUP('施設リストA-1（直営）'!#REF!,'（新設）照明器具'!$B$5:$C$1990,2,FALSE),IF('部屋別効果（直）'!AD2573="撤去",VLOOKUP('施設リストA-1（直営）'!#REF!,'（既設）調査結果'!$B$5:$C$1998,2,FALSE),0))</f>
        <v>#REF!</v>
      </c>
      <c r="AF2573" s="29" t="e">
        <f>'施設リストA-1（直営）'!#REF!</f>
        <v>#REF!</v>
      </c>
      <c r="AG2573" s="29" t="e">
        <f>'施設リストA-1（直営）'!#REF!</f>
        <v>#REF!</v>
      </c>
      <c r="AH2573" s="30" t="e">
        <f>IF(AG2573="新設",VLOOKUP('施設リストA-1（直営）'!#REF!,'（新設）照明器具'!$B$5:$C$1990,2,FALSE),IF('部屋別効果（直）'!AG2573="撤去",VLOOKUP('施設リストA-1（直営）'!#REF!,'（既設）調査結果'!$B$5:$C$1998,2,FALSE),0))</f>
        <v>#REF!</v>
      </c>
      <c r="AI2573" s="29" t="e">
        <f>'施設リストA-1（直営）'!#REF!</f>
        <v>#REF!</v>
      </c>
      <c r="AJ2573" s="29" t="e">
        <f>'施設リストA-1（直営）'!#REF!</f>
        <v>#REF!</v>
      </c>
      <c r="AK2573" s="30" t="e">
        <f>IF(AJ2573="新設",VLOOKUP('施設リストA-1（直営）'!#REF!,'（新設）照明器具'!$B$5:$C$1990,2,FALSE),IF('部屋別効果（直）'!AJ2573="撤去",VLOOKUP('施設リストA-1（直営）'!#REF!,'（既設）調査結果'!$B$5:$C$1998,2,FALSE),0))</f>
        <v>#REF!</v>
      </c>
      <c r="AL2573" s="29" t="e">
        <f>'施設リストA-1（直営）'!#REF!</f>
        <v>#REF!</v>
      </c>
    </row>
    <row r="2574" spans="1:38" customFormat="1">
      <c r="A2574" s="94"/>
      <c r="B2574" s="16" t="e">
        <f>'施設リストA-1（直営）'!#REF!</f>
        <v>#REF!</v>
      </c>
      <c r="C2574" s="14" t="e">
        <f>'施設リストA-1（直営）'!#REF!</f>
        <v>#REF!</v>
      </c>
      <c r="D2574" s="94" t="e">
        <f>'施設リストA-1（直営）'!#REF!</f>
        <v>#REF!</v>
      </c>
      <c r="E2574" s="20" t="e">
        <f>'施設リストA-1（直営）'!#REF!</f>
        <v>#REF!</v>
      </c>
      <c r="F2574" s="20" t="e">
        <f>'施設リストA-1（直営）'!#REF!</f>
        <v>#REF!</v>
      </c>
      <c r="G2574" s="13" t="e">
        <f>'施設リストA-1（直営）'!#REF!</f>
        <v>#REF!</v>
      </c>
      <c r="H2574" s="28" t="e">
        <f t="shared" si="40"/>
        <v>#REF!</v>
      </c>
      <c r="I2574" s="29" t="e">
        <f>'施設リストA-1（直営）'!#REF!</f>
        <v>#REF!</v>
      </c>
      <c r="J2574" s="30" t="e">
        <f>IF(I2574="新設",VLOOKUP('施設リストA-1（直営）'!#REF!,'（新設）照明器具'!$B$5:$C$1990,2,FALSE),IF('部屋別効果（直）'!I2574="撤去",VLOOKUP('施設リストA-1（直営）'!#REF!,'（既設）調査結果'!$B$5:$C$1998,2,FALSE),0))</f>
        <v>#REF!</v>
      </c>
      <c r="K2574" s="29" t="e">
        <f>'施設リストA-1（直営）'!#REF!</f>
        <v>#REF!</v>
      </c>
      <c r="L2574" s="29" t="e">
        <f>'施設リストA-1（直営）'!#REF!</f>
        <v>#REF!</v>
      </c>
      <c r="M2574" s="30" t="e">
        <f>IF(L2574="新設",VLOOKUP('施設リストA-1（直営）'!#REF!,'（新設）照明器具'!$B$5:$C$1990,2,FALSE),IF('部屋別効果（直）'!L2574="撤去",VLOOKUP('施設リストA-1（直営）'!#REF!,'（既設）調査結果'!$B$5:$C$1998,2,FALSE),0))</f>
        <v>#REF!</v>
      </c>
      <c r="N2574" s="29" t="e">
        <f>'施設リストA-1（直営）'!#REF!</f>
        <v>#REF!</v>
      </c>
      <c r="O2574" s="29" t="e">
        <f>'施設リストA-1（直営）'!#REF!</f>
        <v>#REF!</v>
      </c>
      <c r="P2574" s="30" t="e">
        <f>IF(O2574="新設",VLOOKUP('施設リストA-1（直営）'!#REF!,'（新設）照明器具'!$B$5:$C$1990,2,FALSE),IF('部屋別効果（直）'!O2574="撤去",VLOOKUP('施設リストA-1（直営）'!#REF!,'（既設）調査結果'!$B$5:$C$1998,2,FALSE),0))</f>
        <v>#REF!</v>
      </c>
      <c r="Q2574" s="29" t="e">
        <f>'施設リストA-1（直営）'!#REF!</f>
        <v>#REF!</v>
      </c>
      <c r="R2574" s="29" t="e">
        <f>'施設リストA-1（直営）'!#REF!</f>
        <v>#REF!</v>
      </c>
      <c r="S2574" s="30" t="e">
        <f>IF(R2574="新設",VLOOKUP('施設リストA-1（直営）'!#REF!,'（新設）照明器具'!$B$5:$C$1990,2,FALSE),IF('部屋別効果（直）'!R2574="撤去",VLOOKUP('施設リストA-1（直営）'!#REF!,'（既設）調査結果'!$B$5:$C$1998,2,FALSE),0))</f>
        <v>#REF!</v>
      </c>
      <c r="T2574" s="29" t="e">
        <f>'施設リストA-1（直営）'!#REF!</f>
        <v>#REF!</v>
      </c>
      <c r="U2574" s="29" t="e">
        <f>'施設リストA-1（直営）'!#REF!</f>
        <v>#REF!</v>
      </c>
      <c r="V2574" s="30" t="e">
        <f>IF(U2574="新設",VLOOKUP('施設リストA-1（直営）'!#REF!,'（新設）照明器具'!$B$5:$C$1990,2,FALSE),IF('部屋別効果（直）'!U2574="撤去",VLOOKUP('施設リストA-1（直営）'!#REF!,'（既設）調査結果'!$B$5:$C$1998,2,FALSE),0))</f>
        <v>#REF!</v>
      </c>
      <c r="W2574" s="29" t="e">
        <f>'施設リストA-1（直営）'!#REF!</f>
        <v>#REF!</v>
      </c>
      <c r="X2574" s="29" t="e">
        <f>'施設リストA-1（直営）'!#REF!</f>
        <v>#REF!</v>
      </c>
      <c r="Y2574" s="30" t="e">
        <f>IF(X2574="新設",VLOOKUP('施設リストA-1（直営）'!#REF!,'（新設）照明器具'!$B$5:$C$1990,2,FALSE),IF('部屋別効果（直）'!X2574="撤去",VLOOKUP('施設リストA-1（直営）'!#REF!,'（既設）調査結果'!$B$5:$C$1998,2,FALSE),0))</f>
        <v>#REF!</v>
      </c>
      <c r="Z2574" s="29" t="e">
        <f>'施設リストA-1（直営）'!#REF!</f>
        <v>#REF!</v>
      </c>
      <c r="AA2574" s="29" t="e">
        <f>'施設リストA-1（直営）'!#REF!</f>
        <v>#REF!</v>
      </c>
      <c r="AB2574" s="30" t="e">
        <f>IF(AA2574="新設",VLOOKUP('施設リストA-1（直営）'!#REF!,'（新設）照明器具'!$B$5:$C$1990,2,FALSE),IF('部屋別効果（直）'!AA2574="撤去",VLOOKUP('施設リストA-1（直営）'!#REF!,'（既設）調査結果'!$B$5:$C$1998,2,FALSE),0))</f>
        <v>#REF!</v>
      </c>
      <c r="AC2574" s="29" t="e">
        <f>'施設リストA-1（直営）'!#REF!</f>
        <v>#REF!</v>
      </c>
      <c r="AD2574" s="29" t="e">
        <f>'施設リストA-1（直営）'!#REF!</f>
        <v>#REF!</v>
      </c>
      <c r="AE2574" s="30" t="e">
        <f>IF(AD2574="新設",VLOOKUP('施設リストA-1（直営）'!#REF!,'（新設）照明器具'!$B$5:$C$1990,2,FALSE),IF('部屋別効果（直）'!AD2574="撤去",VLOOKUP('施設リストA-1（直営）'!#REF!,'（既設）調査結果'!$B$5:$C$1998,2,FALSE),0))</f>
        <v>#REF!</v>
      </c>
      <c r="AF2574" s="29" t="e">
        <f>'施設リストA-1（直営）'!#REF!</f>
        <v>#REF!</v>
      </c>
      <c r="AG2574" s="29" t="e">
        <f>'施設リストA-1（直営）'!#REF!</f>
        <v>#REF!</v>
      </c>
      <c r="AH2574" s="30" t="e">
        <f>IF(AG2574="新設",VLOOKUP('施設リストA-1（直営）'!#REF!,'（新設）照明器具'!$B$5:$C$1990,2,FALSE),IF('部屋別効果（直）'!AG2574="撤去",VLOOKUP('施設リストA-1（直営）'!#REF!,'（既設）調査結果'!$B$5:$C$1998,2,FALSE),0))</f>
        <v>#REF!</v>
      </c>
      <c r="AI2574" s="29" t="e">
        <f>'施設リストA-1（直営）'!#REF!</f>
        <v>#REF!</v>
      </c>
      <c r="AJ2574" s="29" t="e">
        <f>'施設リストA-1（直営）'!#REF!</f>
        <v>#REF!</v>
      </c>
      <c r="AK2574" s="30" t="e">
        <f>IF(AJ2574="新設",VLOOKUP('施設リストA-1（直営）'!#REF!,'（新設）照明器具'!$B$5:$C$1990,2,FALSE),IF('部屋別効果（直）'!AJ2574="撤去",VLOOKUP('施設リストA-1（直営）'!#REF!,'（既設）調査結果'!$B$5:$C$1998,2,FALSE),0))</f>
        <v>#REF!</v>
      </c>
      <c r="AL2574" s="29" t="e">
        <f>'施設リストA-1（直営）'!#REF!</f>
        <v>#REF!</v>
      </c>
    </row>
    <row r="2575" spans="1:38" customFormat="1">
      <c r="A2575" s="94"/>
      <c r="B2575" s="16" t="e">
        <f>'施設リストA-1（直営）'!#REF!</f>
        <v>#REF!</v>
      </c>
      <c r="C2575" s="14" t="e">
        <f>'施設リストA-1（直営）'!#REF!</f>
        <v>#REF!</v>
      </c>
      <c r="D2575" s="94" t="e">
        <f>'施設リストA-1（直営）'!#REF!</f>
        <v>#REF!</v>
      </c>
      <c r="E2575" s="20" t="e">
        <f>'施設リストA-1（直営）'!#REF!</f>
        <v>#REF!</v>
      </c>
      <c r="F2575" s="20" t="e">
        <f>'施設リストA-1（直営）'!#REF!</f>
        <v>#REF!</v>
      </c>
      <c r="G2575" s="13" t="e">
        <f>'施設リストA-1（直営）'!#REF!</f>
        <v>#REF!</v>
      </c>
      <c r="H2575" s="28" t="e">
        <f t="shared" si="40"/>
        <v>#REF!</v>
      </c>
      <c r="I2575" s="29" t="e">
        <f>'施設リストA-1（直営）'!#REF!</f>
        <v>#REF!</v>
      </c>
      <c r="J2575" s="30" t="e">
        <f>IF(I2575="新設",VLOOKUP('施設リストA-1（直営）'!#REF!,'（新設）照明器具'!$B$5:$C$1990,2,FALSE),IF('部屋別効果（直）'!I2575="撤去",VLOOKUP('施設リストA-1（直営）'!#REF!,'（既設）調査結果'!$B$5:$C$1998,2,FALSE),0))</f>
        <v>#REF!</v>
      </c>
      <c r="K2575" s="29" t="e">
        <f>'施設リストA-1（直営）'!#REF!</f>
        <v>#REF!</v>
      </c>
      <c r="L2575" s="29" t="e">
        <f>'施設リストA-1（直営）'!#REF!</f>
        <v>#REF!</v>
      </c>
      <c r="M2575" s="30" t="e">
        <f>IF(L2575="新設",VLOOKUP('施設リストA-1（直営）'!#REF!,'（新設）照明器具'!$B$5:$C$1990,2,FALSE),IF('部屋別効果（直）'!L2575="撤去",VLOOKUP('施設リストA-1（直営）'!#REF!,'（既設）調査結果'!$B$5:$C$1998,2,FALSE),0))</f>
        <v>#REF!</v>
      </c>
      <c r="N2575" s="29" t="e">
        <f>'施設リストA-1（直営）'!#REF!</f>
        <v>#REF!</v>
      </c>
      <c r="O2575" s="29" t="e">
        <f>'施設リストA-1（直営）'!#REF!</f>
        <v>#REF!</v>
      </c>
      <c r="P2575" s="30" t="e">
        <f>IF(O2575="新設",VLOOKUP('施設リストA-1（直営）'!#REF!,'（新設）照明器具'!$B$5:$C$1990,2,FALSE),IF('部屋別効果（直）'!O2575="撤去",VLOOKUP('施設リストA-1（直営）'!#REF!,'（既設）調査結果'!$B$5:$C$1998,2,FALSE),0))</f>
        <v>#REF!</v>
      </c>
      <c r="Q2575" s="29" t="e">
        <f>'施設リストA-1（直営）'!#REF!</f>
        <v>#REF!</v>
      </c>
      <c r="R2575" s="29" t="e">
        <f>'施設リストA-1（直営）'!#REF!</f>
        <v>#REF!</v>
      </c>
      <c r="S2575" s="30" t="e">
        <f>IF(R2575="新設",VLOOKUP('施設リストA-1（直営）'!#REF!,'（新設）照明器具'!$B$5:$C$1990,2,FALSE),IF('部屋別効果（直）'!R2575="撤去",VLOOKUP('施設リストA-1（直営）'!#REF!,'（既設）調査結果'!$B$5:$C$1998,2,FALSE),0))</f>
        <v>#REF!</v>
      </c>
      <c r="T2575" s="29" t="e">
        <f>'施設リストA-1（直営）'!#REF!</f>
        <v>#REF!</v>
      </c>
      <c r="U2575" s="29" t="e">
        <f>'施設リストA-1（直営）'!#REF!</f>
        <v>#REF!</v>
      </c>
      <c r="V2575" s="30" t="e">
        <f>IF(U2575="新設",VLOOKUP('施設リストA-1（直営）'!#REF!,'（新設）照明器具'!$B$5:$C$1990,2,FALSE),IF('部屋別効果（直）'!U2575="撤去",VLOOKUP('施設リストA-1（直営）'!#REF!,'（既設）調査結果'!$B$5:$C$1998,2,FALSE),0))</f>
        <v>#REF!</v>
      </c>
      <c r="W2575" s="29" t="e">
        <f>'施設リストA-1（直営）'!#REF!</f>
        <v>#REF!</v>
      </c>
      <c r="X2575" s="29" t="e">
        <f>'施設リストA-1（直営）'!#REF!</f>
        <v>#REF!</v>
      </c>
      <c r="Y2575" s="30" t="e">
        <f>IF(X2575="新設",VLOOKUP('施設リストA-1（直営）'!#REF!,'（新設）照明器具'!$B$5:$C$1990,2,FALSE),IF('部屋別効果（直）'!X2575="撤去",VLOOKUP('施設リストA-1（直営）'!#REF!,'（既設）調査結果'!$B$5:$C$1998,2,FALSE),0))</f>
        <v>#REF!</v>
      </c>
      <c r="Z2575" s="29" t="e">
        <f>'施設リストA-1（直営）'!#REF!</f>
        <v>#REF!</v>
      </c>
      <c r="AA2575" s="29" t="e">
        <f>'施設リストA-1（直営）'!#REF!</f>
        <v>#REF!</v>
      </c>
      <c r="AB2575" s="30" t="e">
        <f>IF(AA2575="新設",VLOOKUP('施設リストA-1（直営）'!#REF!,'（新設）照明器具'!$B$5:$C$1990,2,FALSE),IF('部屋別効果（直）'!AA2575="撤去",VLOOKUP('施設リストA-1（直営）'!#REF!,'（既設）調査結果'!$B$5:$C$1998,2,FALSE),0))</f>
        <v>#REF!</v>
      </c>
      <c r="AC2575" s="29" t="e">
        <f>'施設リストA-1（直営）'!#REF!</f>
        <v>#REF!</v>
      </c>
      <c r="AD2575" s="29" t="e">
        <f>'施設リストA-1（直営）'!#REF!</f>
        <v>#REF!</v>
      </c>
      <c r="AE2575" s="30" t="e">
        <f>IF(AD2575="新設",VLOOKUP('施設リストA-1（直営）'!#REF!,'（新設）照明器具'!$B$5:$C$1990,2,FALSE),IF('部屋別効果（直）'!AD2575="撤去",VLOOKUP('施設リストA-1（直営）'!#REF!,'（既設）調査結果'!$B$5:$C$1998,2,FALSE),0))</f>
        <v>#REF!</v>
      </c>
      <c r="AF2575" s="29" t="e">
        <f>'施設リストA-1（直営）'!#REF!</f>
        <v>#REF!</v>
      </c>
      <c r="AG2575" s="29" t="e">
        <f>'施設リストA-1（直営）'!#REF!</f>
        <v>#REF!</v>
      </c>
      <c r="AH2575" s="30" t="e">
        <f>IF(AG2575="新設",VLOOKUP('施設リストA-1（直営）'!#REF!,'（新設）照明器具'!$B$5:$C$1990,2,FALSE),IF('部屋別効果（直）'!AG2575="撤去",VLOOKUP('施設リストA-1（直営）'!#REF!,'（既設）調査結果'!$B$5:$C$1998,2,FALSE),0))</f>
        <v>#REF!</v>
      </c>
      <c r="AI2575" s="29" t="e">
        <f>'施設リストA-1（直営）'!#REF!</f>
        <v>#REF!</v>
      </c>
      <c r="AJ2575" s="29" t="e">
        <f>'施設リストA-1（直営）'!#REF!</f>
        <v>#REF!</v>
      </c>
      <c r="AK2575" s="30" t="e">
        <f>IF(AJ2575="新設",VLOOKUP('施設リストA-1（直営）'!#REF!,'（新設）照明器具'!$B$5:$C$1990,2,FALSE),IF('部屋別効果（直）'!AJ2575="撤去",VLOOKUP('施設リストA-1（直営）'!#REF!,'（既設）調査結果'!$B$5:$C$1998,2,FALSE),0))</f>
        <v>#REF!</v>
      </c>
      <c r="AL2575" s="29" t="e">
        <f>'施設リストA-1（直営）'!#REF!</f>
        <v>#REF!</v>
      </c>
    </row>
    <row r="2576" spans="1:38" customFormat="1">
      <c r="A2576" s="94"/>
      <c r="B2576" s="16" t="e">
        <f>'施設リストA-1（直営）'!#REF!</f>
        <v>#REF!</v>
      </c>
      <c r="C2576" s="14" t="e">
        <f>'施設リストA-1（直営）'!#REF!</f>
        <v>#REF!</v>
      </c>
      <c r="D2576" s="94" t="e">
        <f>'施設リストA-1（直営）'!#REF!</f>
        <v>#REF!</v>
      </c>
      <c r="E2576" s="20" t="e">
        <f>'施設リストA-1（直営）'!#REF!</f>
        <v>#REF!</v>
      </c>
      <c r="F2576" s="20" t="e">
        <f>'施設リストA-1（直営）'!#REF!</f>
        <v>#REF!</v>
      </c>
      <c r="G2576" s="13" t="e">
        <f>'施設リストA-1（直営）'!#REF!</f>
        <v>#REF!</v>
      </c>
      <c r="H2576" s="28" t="e">
        <f t="shared" si="40"/>
        <v>#REF!</v>
      </c>
      <c r="I2576" s="29" t="e">
        <f>'施設リストA-1（直営）'!#REF!</f>
        <v>#REF!</v>
      </c>
      <c r="J2576" s="30" t="e">
        <f>IF(I2576="新設",VLOOKUP('施設リストA-1（直営）'!#REF!,'（新設）照明器具'!$B$5:$C$1990,2,FALSE),IF('部屋別効果（直）'!I2576="撤去",VLOOKUP('施設リストA-1（直営）'!#REF!,'（既設）調査結果'!$B$5:$C$1998,2,FALSE),0))</f>
        <v>#REF!</v>
      </c>
      <c r="K2576" s="29" t="e">
        <f>'施設リストA-1（直営）'!#REF!</f>
        <v>#REF!</v>
      </c>
      <c r="L2576" s="29" t="e">
        <f>'施設リストA-1（直営）'!#REF!</f>
        <v>#REF!</v>
      </c>
      <c r="M2576" s="30" t="e">
        <f>IF(L2576="新設",VLOOKUP('施設リストA-1（直営）'!#REF!,'（新設）照明器具'!$B$5:$C$1990,2,FALSE),IF('部屋別効果（直）'!L2576="撤去",VLOOKUP('施設リストA-1（直営）'!#REF!,'（既設）調査結果'!$B$5:$C$1998,2,FALSE),0))</f>
        <v>#REF!</v>
      </c>
      <c r="N2576" s="29" t="e">
        <f>'施設リストA-1（直営）'!#REF!</f>
        <v>#REF!</v>
      </c>
      <c r="O2576" s="29" t="e">
        <f>'施設リストA-1（直営）'!#REF!</f>
        <v>#REF!</v>
      </c>
      <c r="P2576" s="30" t="e">
        <f>IF(O2576="新設",VLOOKUP('施設リストA-1（直営）'!#REF!,'（新設）照明器具'!$B$5:$C$1990,2,FALSE),IF('部屋別効果（直）'!O2576="撤去",VLOOKUP('施設リストA-1（直営）'!#REF!,'（既設）調査結果'!$B$5:$C$1998,2,FALSE),0))</f>
        <v>#REF!</v>
      </c>
      <c r="Q2576" s="29" t="e">
        <f>'施設リストA-1（直営）'!#REF!</f>
        <v>#REF!</v>
      </c>
      <c r="R2576" s="29" t="e">
        <f>'施設リストA-1（直営）'!#REF!</f>
        <v>#REF!</v>
      </c>
      <c r="S2576" s="30" t="e">
        <f>IF(R2576="新設",VLOOKUP('施設リストA-1（直営）'!#REF!,'（新設）照明器具'!$B$5:$C$1990,2,FALSE),IF('部屋別効果（直）'!R2576="撤去",VLOOKUP('施設リストA-1（直営）'!#REF!,'（既設）調査結果'!$B$5:$C$1998,2,FALSE),0))</f>
        <v>#REF!</v>
      </c>
      <c r="T2576" s="29" t="e">
        <f>'施設リストA-1（直営）'!#REF!</f>
        <v>#REF!</v>
      </c>
      <c r="U2576" s="29" t="e">
        <f>'施設リストA-1（直営）'!#REF!</f>
        <v>#REF!</v>
      </c>
      <c r="V2576" s="30" t="e">
        <f>IF(U2576="新設",VLOOKUP('施設リストA-1（直営）'!#REF!,'（新設）照明器具'!$B$5:$C$1990,2,FALSE),IF('部屋別効果（直）'!U2576="撤去",VLOOKUP('施設リストA-1（直営）'!#REF!,'（既設）調査結果'!$B$5:$C$1998,2,FALSE),0))</f>
        <v>#REF!</v>
      </c>
      <c r="W2576" s="29" t="e">
        <f>'施設リストA-1（直営）'!#REF!</f>
        <v>#REF!</v>
      </c>
      <c r="X2576" s="29" t="e">
        <f>'施設リストA-1（直営）'!#REF!</f>
        <v>#REF!</v>
      </c>
      <c r="Y2576" s="30" t="e">
        <f>IF(X2576="新設",VLOOKUP('施設リストA-1（直営）'!#REF!,'（新設）照明器具'!$B$5:$C$1990,2,FALSE),IF('部屋別効果（直）'!X2576="撤去",VLOOKUP('施設リストA-1（直営）'!#REF!,'（既設）調査結果'!$B$5:$C$1998,2,FALSE),0))</f>
        <v>#REF!</v>
      </c>
      <c r="Z2576" s="29" t="e">
        <f>'施設リストA-1（直営）'!#REF!</f>
        <v>#REF!</v>
      </c>
      <c r="AA2576" s="29" t="e">
        <f>'施設リストA-1（直営）'!#REF!</f>
        <v>#REF!</v>
      </c>
      <c r="AB2576" s="30" t="e">
        <f>IF(AA2576="新設",VLOOKUP('施設リストA-1（直営）'!#REF!,'（新設）照明器具'!$B$5:$C$1990,2,FALSE),IF('部屋別効果（直）'!AA2576="撤去",VLOOKUP('施設リストA-1（直営）'!#REF!,'（既設）調査結果'!$B$5:$C$1998,2,FALSE),0))</f>
        <v>#REF!</v>
      </c>
      <c r="AC2576" s="29" t="e">
        <f>'施設リストA-1（直営）'!#REF!</f>
        <v>#REF!</v>
      </c>
      <c r="AD2576" s="29" t="e">
        <f>'施設リストA-1（直営）'!#REF!</f>
        <v>#REF!</v>
      </c>
      <c r="AE2576" s="30" t="e">
        <f>IF(AD2576="新設",VLOOKUP('施設リストA-1（直営）'!#REF!,'（新設）照明器具'!$B$5:$C$1990,2,FALSE),IF('部屋別効果（直）'!AD2576="撤去",VLOOKUP('施設リストA-1（直営）'!#REF!,'（既設）調査結果'!$B$5:$C$1998,2,FALSE),0))</f>
        <v>#REF!</v>
      </c>
      <c r="AF2576" s="29" t="e">
        <f>'施設リストA-1（直営）'!#REF!</f>
        <v>#REF!</v>
      </c>
      <c r="AG2576" s="29" t="e">
        <f>'施設リストA-1（直営）'!#REF!</f>
        <v>#REF!</v>
      </c>
      <c r="AH2576" s="30" t="e">
        <f>IF(AG2576="新設",VLOOKUP('施設リストA-1（直営）'!#REF!,'（新設）照明器具'!$B$5:$C$1990,2,FALSE),IF('部屋別効果（直）'!AG2576="撤去",VLOOKUP('施設リストA-1（直営）'!#REF!,'（既設）調査結果'!$B$5:$C$1998,2,FALSE),0))</f>
        <v>#REF!</v>
      </c>
      <c r="AI2576" s="29" t="e">
        <f>'施設リストA-1（直営）'!#REF!</f>
        <v>#REF!</v>
      </c>
      <c r="AJ2576" s="29" t="e">
        <f>'施設リストA-1（直営）'!#REF!</f>
        <v>#REF!</v>
      </c>
      <c r="AK2576" s="30" t="e">
        <f>IF(AJ2576="新設",VLOOKUP('施設リストA-1（直営）'!#REF!,'（新設）照明器具'!$B$5:$C$1990,2,FALSE),IF('部屋別効果（直）'!AJ2576="撤去",VLOOKUP('施設リストA-1（直営）'!#REF!,'（既設）調査結果'!$B$5:$C$1998,2,FALSE),0))</f>
        <v>#REF!</v>
      </c>
      <c r="AL2576" s="29" t="e">
        <f>'施設リストA-1（直営）'!#REF!</f>
        <v>#REF!</v>
      </c>
    </row>
    <row r="2577" spans="1:38" customFormat="1">
      <c r="A2577" s="94"/>
      <c r="B2577" s="16" t="e">
        <f>'施設リストA-1（直営）'!#REF!</f>
        <v>#REF!</v>
      </c>
      <c r="C2577" s="14" t="e">
        <f>'施設リストA-1（直営）'!#REF!</f>
        <v>#REF!</v>
      </c>
      <c r="D2577" s="94" t="e">
        <f>'施設リストA-1（直営）'!#REF!</f>
        <v>#REF!</v>
      </c>
      <c r="E2577" s="20" t="e">
        <f>'施設リストA-1（直営）'!#REF!</f>
        <v>#REF!</v>
      </c>
      <c r="F2577" s="20" t="e">
        <f>'施設リストA-1（直営）'!#REF!</f>
        <v>#REF!</v>
      </c>
      <c r="G2577" s="13" t="e">
        <f>'施設リストA-1（直営）'!#REF!</f>
        <v>#REF!</v>
      </c>
      <c r="H2577" s="28" t="e">
        <f t="shared" si="40"/>
        <v>#REF!</v>
      </c>
      <c r="I2577" s="29" t="e">
        <f>'施設リストA-1（直営）'!#REF!</f>
        <v>#REF!</v>
      </c>
      <c r="J2577" s="30" t="e">
        <f>IF(I2577="新設",VLOOKUP('施設リストA-1（直営）'!#REF!,'（新設）照明器具'!$B$5:$C$1990,2,FALSE),IF('部屋別効果（直）'!I2577="撤去",VLOOKUP('施設リストA-1（直営）'!#REF!,'（既設）調査結果'!$B$5:$C$1998,2,FALSE),0))</f>
        <v>#REF!</v>
      </c>
      <c r="K2577" s="29" t="e">
        <f>'施設リストA-1（直営）'!#REF!</f>
        <v>#REF!</v>
      </c>
      <c r="L2577" s="29" t="e">
        <f>'施設リストA-1（直営）'!#REF!</f>
        <v>#REF!</v>
      </c>
      <c r="M2577" s="30" t="e">
        <f>IF(L2577="新設",VLOOKUP('施設リストA-1（直営）'!#REF!,'（新設）照明器具'!$B$5:$C$1990,2,FALSE),IF('部屋別効果（直）'!L2577="撤去",VLOOKUP('施設リストA-1（直営）'!#REF!,'（既設）調査結果'!$B$5:$C$1998,2,FALSE),0))</f>
        <v>#REF!</v>
      </c>
      <c r="N2577" s="29" t="e">
        <f>'施設リストA-1（直営）'!#REF!</f>
        <v>#REF!</v>
      </c>
      <c r="O2577" s="29" t="e">
        <f>'施設リストA-1（直営）'!#REF!</f>
        <v>#REF!</v>
      </c>
      <c r="P2577" s="30" t="e">
        <f>IF(O2577="新設",VLOOKUP('施設リストA-1（直営）'!#REF!,'（新設）照明器具'!$B$5:$C$1990,2,FALSE),IF('部屋別効果（直）'!O2577="撤去",VLOOKUP('施設リストA-1（直営）'!#REF!,'（既設）調査結果'!$B$5:$C$1998,2,FALSE),0))</f>
        <v>#REF!</v>
      </c>
      <c r="Q2577" s="29" t="e">
        <f>'施設リストA-1（直営）'!#REF!</f>
        <v>#REF!</v>
      </c>
      <c r="R2577" s="29" t="e">
        <f>'施設リストA-1（直営）'!#REF!</f>
        <v>#REF!</v>
      </c>
      <c r="S2577" s="30" t="e">
        <f>IF(R2577="新設",VLOOKUP('施設リストA-1（直営）'!#REF!,'（新設）照明器具'!$B$5:$C$1990,2,FALSE),IF('部屋別効果（直）'!R2577="撤去",VLOOKUP('施設リストA-1（直営）'!#REF!,'（既設）調査結果'!$B$5:$C$1998,2,FALSE),0))</f>
        <v>#REF!</v>
      </c>
      <c r="T2577" s="29" t="e">
        <f>'施設リストA-1（直営）'!#REF!</f>
        <v>#REF!</v>
      </c>
      <c r="U2577" s="29" t="e">
        <f>'施設リストA-1（直営）'!#REF!</f>
        <v>#REF!</v>
      </c>
      <c r="V2577" s="30" t="e">
        <f>IF(U2577="新設",VLOOKUP('施設リストA-1（直営）'!#REF!,'（新設）照明器具'!$B$5:$C$1990,2,FALSE),IF('部屋別効果（直）'!U2577="撤去",VLOOKUP('施設リストA-1（直営）'!#REF!,'（既設）調査結果'!$B$5:$C$1998,2,FALSE),0))</f>
        <v>#REF!</v>
      </c>
      <c r="W2577" s="29" t="e">
        <f>'施設リストA-1（直営）'!#REF!</f>
        <v>#REF!</v>
      </c>
      <c r="X2577" s="29" t="e">
        <f>'施設リストA-1（直営）'!#REF!</f>
        <v>#REF!</v>
      </c>
      <c r="Y2577" s="30" t="e">
        <f>IF(X2577="新設",VLOOKUP('施設リストA-1（直営）'!#REF!,'（新設）照明器具'!$B$5:$C$1990,2,FALSE),IF('部屋別効果（直）'!X2577="撤去",VLOOKUP('施設リストA-1（直営）'!#REF!,'（既設）調査結果'!$B$5:$C$1998,2,FALSE),0))</f>
        <v>#REF!</v>
      </c>
      <c r="Z2577" s="29" t="e">
        <f>'施設リストA-1（直営）'!#REF!</f>
        <v>#REF!</v>
      </c>
      <c r="AA2577" s="29" t="e">
        <f>'施設リストA-1（直営）'!#REF!</f>
        <v>#REF!</v>
      </c>
      <c r="AB2577" s="30" t="e">
        <f>IF(AA2577="新設",VLOOKUP('施設リストA-1（直営）'!#REF!,'（新設）照明器具'!$B$5:$C$1990,2,FALSE),IF('部屋別効果（直）'!AA2577="撤去",VLOOKUP('施設リストA-1（直営）'!#REF!,'（既設）調査結果'!$B$5:$C$1998,2,FALSE),0))</f>
        <v>#REF!</v>
      </c>
      <c r="AC2577" s="29" t="e">
        <f>'施設リストA-1（直営）'!#REF!</f>
        <v>#REF!</v>
      </c>
      <c r="AD2577" s="29" t="e">
        <f>'施設リストA-1（直営）'!#REF!</f>
        <v>#REF!</v>
      </c>
      <c r="AE2577" s="30" t="e">
        <f>IF(AD2577="新設",VLOOKUP('施設リストA-1（直営）'!#REF!,'（新設）照明器具'!$B$5:$C$1990,2,FALSE),IF('部屋別効果（直）'!AD2577="撤去",VLOOKUP('施設リストA-1（直営）'!#REF!,'（既設）調査結果'!$B$5:$C$1998,2,FALSE),0))</f>
        <v>#REF!</v>
      </c>
      <c r="AF2577" s="29" t="e">
        <f>'施設リストA-1（直営）'!#REF!</f>
        <v>#REF!</v>
      </c>
      <c r="AG2577" s="29" t="e">
        <f>'施設リストA-1（直営）'!#REF!</f>
        <v>#REF!</v>
      </c>
      <c r="AH2577" s="30" t="e">
        <f>IF(AG2577="新設",VLOOKUP('施設リストA-1（直営）'!#REF!,'（新設）照明器具'!$B$5:$C$1990,2,FALSE),IF('部屋別効果（直）'!AG2577="撤去",VLOOKUP('施設リストA-1（直営）'!#REF!,'（既設）調査結果'!$B$5:$C$1998,2,FALSE),0))</f>
        <v>#REF!</v>
      </c>
      <c r="AI2577" s="29" t="e">
        <f>'施設リストA-1（直営）'!#REF!</f>
        <v>#REF!</v>
      </c>
      <c r="AJ2577" s="29" t="e">
        <f>'施設リストA-1（直営）'!#REF!</f>
        <v>#REF!</v>
      </c>
      <c r="AK2577" s="30" t="e">
        <f>IF(AJ2577="新設",VLOOKUP('施設リストA-1（直営）'!#REF!,'（新設）照明器具'!$B$5:$C$1990,2,FALSE),IF('部屋別効果（直）'!AJ2577="撤去",VLOOKUP('施設リストA-1（直営）'!#REF!,'（既設）調査結果'!$B$5:$C$1998,2,FALSE),0))</f>
        <v>#REF!</v>
      </c>
      <c r="AL2577" s="29" t="e">
        <f>'施設リストA-1（直営）'!#REF!</f>
        <v>#REF!</v>
      </c>
    </row>
    <row r="2578" spans="1:38" customFormat="1">
      <c r="A2578" s="94"/>
      <c r="B2578" s="16" t="e">
        <f>'施設リストA-1（直営）'!#REF!</f>
        <v>#REF!</v>
      </c>
      <c r="C2578" s="14" t="e">
        <f>'施設リストA-1（直営）'!#REF!</f>
        <v>#REF!</v>
      </c>
      <c r="D2578" s="94" t="e">
        <f>'施設リストA-1（直営）'!#REF!</f>
        <v>#REF!</v>
      </c>
      <c r="E2578" s="20" t="e">
        <f>'施設リストA-1（直営）'!#REF!</f>
        <v>#REF!</v>
      </c>
      <c r="F2578" s="20" t="e">
        <f>'施設リストA-1（直営）'!#REF!</f>
        <v>#REF!</v>
      </c>
      <c r="G2578" s="13" t="e">
        <f>'施設リストA-1（直営）'!#REF!</f>
        <v>#REF!</v>
      </c>
      <c r="H2578" s="28" t="e">
        <f t="shared" si="40"/>
        <v>#REF!</v>
      </c>
      <c r="I2578" s="29" t="e">
        <f>'施設リストA-1（直営）'!#REF!</f>
        <v>#REF!</v>
      </c>
      <c r="J2578" s="30" t="e">
        <f>IF(I2578="新設",VLOOKUP('施設リストA-1（直営）'!#REF!,'（新設）照明器具'!$B$5:$C$1990,2,FALSE),IF('部屋別効果（直）'!I2578="撤去",VLOOKUP('施設リストA-1（直営）'!#REF!,'（既設）調査結果'!$B$5:$C$1998,2,FALSE),0))</f>
        <v>#REF!</v>
      </c>
      <c r="K2578" s="29" t="e">
        <f>'施設リストA-1（直営）'!#REF!</f>
        <v>#REF!</v>
      </c>
      <c r="L2578" s="29" t="e">
        <f>'施設リストA-1（直営）'!#REF!</f>
        <v>#REF!</v>
      </c>
      <c r="M2578" s="30" t="e">
        <f>IF(L2578="新設",VLOOKUP('施設リストA-1（直営）'!#REF!,'（新設）照明器具'!$B$5:$C$1990,2,FALSE),IF('部屋別効果（直）'!L2578="撤去",VLOOKUP('施設リストA-1（直営）'!#REF!,'（既設）調査結果'!$B$5:$C$1998,2,FALSE),0))</f>
        <v>#REF!</v>
      </c>
      <c r="N2578" s="29" t="e">
        <f>'施設リストA-1（直営）'!#REF!</f>
        <v>#REF!</v>
      </c>
      <c r="O2578" s="29" t="e">
        <f>'施設リストA-1（直営）'!#REF!</f>
        <v>#REF!</v>
      </c>
      <c r="P2578" s="30" t="e">
        <f>IF(O2578="新設",VLOOKUP('施設リストA-1（直営）'!#REF!,'（新設）照明器具'!$B$5:$C$1990,2,FALSE),IF('部屋別効果（直）'!O2578="撤去",VLOOKUP('施設リストA-1（直営）'!#REF!,'（既設）調査結果'!$B$5:$C$1998,2,FALSE),0))</f>
        <v>#REF!</v>
      </c>
      <c r="Q2578" s="29" t="e">
        <f>'施設リストA-1（直営）'!#REF!</f>
        <v>#REF!</v>
      </c>
      <c r="R2578" s="29" t="e">
        <f>'施設リストA-1（直営）'!#REF!</f>
        <v>#REF!</v>
      </c>
      <c r="S2578" s="30" t="e">
        <f>IF(R2578="新設",VLOOKUP('施設リストA-1（直営）'!#REF!,'（新設）照明器具'!$B$5:$C$1990,2,FALSE),IF('部屋別効果（直）'!R2578="撤去",VLOOKUP('施設リストA-1（直営）'!#REF!,'（既設）調査結果'!$B$5:$C$1998,2,FALSE),0))</f>
        <v>#REF!</v>
      </c>
      <c r="T2578" s="29" t="e">
        <f>'施設リストA-1（直営）'!#REF!</f>
        <v>#REF!</v>
      </c>
      <c r="U2578" s="29" t="e">
        <f>'施設リストA-1（直営）'!#REF!</f>
        <v>#REF!</v>
      </c>
      <c r="V2578" s="30" t="e">
        <f>IF(U2578="新設",VLOOKUP('施設リストA-1（直営）'!#REF!,'（新設）照明器具'!$B$5:$C$1990,2,FALSE),IF('部屋別効果（直）'!U2578="撤去",VLOOKUP('施設リストA-1（直営）'!#REF!,'（既設）調査結果'!$B$5:$C$1998,2,FALSE),0))</f>
        <v>#REF!</v>
      </c>
      <c r="W2578" s="29" t="e">
        <f>'施設リストA-1（直営）'!#REF!</f>
        <v>#REF!</v>
      </c>
      <c r="X2578" s="29" t="e">
        <f>'施設リストA-1（直営）'!#REF!</f>
        <v>#REF!</v>
      </c>
      <c r="Y2578" s="30" t="e">
        <f>IF(X2578="新設",VLOOKUP('施設リストA-1（直営）'!#REF!,'（新設）照明器具'!$B$5:$C$1990,2,FALSE),IF('部屋別効果（直）'!X2578="撤去",VLOOKUP('施設リストA-1（直営）'!#REF!,'（既設）調査結果'!$B$5:$C$1998,2,FALSE),0))</f>
        <v>#REF!</v>
      </c>
      <c r="Z2578" s="29" t="e">
        <f>'施設リストA-1（直営）'!#REF!</f>
        <v>#REF!</v>
      </c>
      <c r="AA2578" s="29" t="e">
        <f>'施設リストA-1（直営）'!#REF!</f>
        <v>#REF!</v>
      </c>
      <c r="AB2578" s="30" t="e">
        <f>IF(AA2578="新設",VLOOKUP('施設リストA-1（直営）'!#REF!,'（新設）照明器具'!$B$5:$C$1990,2,FALSE),IF('部屋別効果（直）'!AA2578="撤去",VLOOKUP('施設リストA-1（直営）'!#REF!,'（既設）調査結果'!$B$5:$C$1998,2,FALSE),0))</f>
        <v>#REF!</v>
      </c>
      <c r="AC2578" s="29" t="e">
        <f>'施設リストA-1（直営）'!#REF!</f>
        <v>#REF!</v>
      </c>
      <c r="AD2578" s="29" t="e">
        <f>'施設リストA-1（直営）'!#REF!</f>
        <v>#REF!</v>
      </c>
      <c r="AE2578" s="30" t="e">
        <f>IF(AD2578="新設",VLOOKUP('施設リストA-1（直営）'!#REF!,'（新設）照明器具'!$B$5:$C$1990,2,FALSE),IF('部屋別効果（直）'!AD2578="撤去",VLOOKUP('施設リストA-1（直営）'!#REF!,'（既設）調査結果'!$B$5:$C$1998,2,FALSE),0))</f>
        <v>#REF!</v>
      </c>
      <c r="AF2578" s="29" t="e">
        <f>'施設リストA-1（直営）'!#REF!</f>
        <v>#REF!</v>
      </c>
      <c r="AG2578" s="29" t="e">
        <f>'施設リストA-1（直営）'!#REF!</f>
        <v>#REF!</v>
      </c>
      <c r="AH2578" s="30" t="e">
        <f>IF(AG2578="新設",VLOOKUP('施設リストA-1（直営）'!#REF!,'（新設）照明器具'!$B$5:$C$1990,2,FALSE),IF('部屋別効果（直）'!AG2578="撤去",VLOOKUP('施設リストA-1（直営）'!#REF!,'（既設）調査結果'!$B$5:$C$1998,2,FALSE),0))</f>
        <v>#REF!</v>
      </c>
      <c r="AI2578" s="29" t="e">
        <f>'施設リストA-1（直営）'!#REF!</f>
        <v>#REF!</v>
      </c>
      <c r="AJ2578" s="29" t="e">
        <f>'施設リストA-1（直営）'!#REF!</f>
        <v>#REF!</v>
      </c>
      <c r="AK2578" s="30" t="e">
        <f>IF(AJ2578="新設",VLOOKUP('施設リストA-1（直営）'!#REF!,'（新設）照明器具'!$B$5:$C$1990,2,FALSE),IF('部屋別効果（直）'!AJ2578="撤去",VLOOKUP('施設リストA-1（直営）'!#REF!,'（既設）調査結果'!$B$5:$C$1998,2,FALSE),0))</f>
        <v>#REF!</v>
      </c>
      <c r="AL2578" s="29" t="e">
        <f>'施設リストA-1（直営）'!#REF!</f>
        <v>#REF!</v>
      </c>
    </row>
    <row r="2579" spans="1:38" customFormat="1">
      <c r="A2579" s="94"/>
      <c r="B2579" s="16" t="e">
        <f>'施設リストA-1（直営）'!#REF!</f>
        <v>#REF!</v>
      </c>
      <c r="C2579" s="14" t="e">
        <f>'施設リストA-1（直営）'!#REF!</f>
        <v>#REF!</v>
      </c>
      <c r="D2579" s="94" t="e">
        <f>'施設リストA-1（直営）'!#REF!</f>
        <v>#REF!</v>
      </c>
      <c r="E2579" s="20" t="e">
        <f>'施設リストA-1（直営）'!#REF!</f>
        <v>#REF!</v>
      </c>
      <c r="F2579" s="20" t="e">
        <f>'施設リストA-1（直営）'!#REF!</f>
        <v>#REF!</v>
      </c>
      <c r="G2579" s="13" t="e">
        <f>'施設リストA-1（直営）'!#REF!</f>
        <v>#REF!</v>
      </c>
      <c r="H2579" s="28" t="e">
        <f t="shared" si="40"/>
        <v>#REF!</v>
      </c>
      <c r="I2579" s="29" t="e">
        <f>'施設リストA-1（直営）'!#REF!</f>
        <v>#REF!</v>
      </c>
      <c r="J2579" s="30" t="e">
        <f>IF(I2579="新設",VLOOKUP('施設リストA-1（直営）'!#REF!,'（新設）照明器具'!$B$5:$C$1990,2,FALSE),IF('部屋別効果（直）'!I2579="撤去",VLOOKUP('施設リストA-1（直営）'!#REF!,'（既設）調査結果'!$B$5:$C$1998,2,FALSE),0))</f>
        <v>#REF!</v>
      </c>
      <c r="K2579" s="29" t="e">
        <f>'施設リストA-1（直営）'!#REF!</f>
        <v>#REF!</v>
      </c>
      <c r="L2579" s="29" t="e">
        <f>'施設リストA-1（直営）'!#REF!</f>
        <v>#REF!</v>
      </c>
      <c r="M2579" s="30" t="e">
        <f>IF(L2579="新設",VLOOKUP('施設リストA-1（直営）'!#REF!,'（新設）照明器具'!$B$5:$C$1990,2,FALSE),IF('部屋別効果（直）'!L2579="撤去",VLOOKUP('施設リストA-1（直営）'!#REF!,'（既設）調査結果'!$B$5:$C$1998,2,FALSE),0))</f>
        <v>#REF!</v>
      </c>
      <c r="N2579" s="29" t="e">
        <f>'施設リストA-1（直営）'!#REF!</f>
        <v>#REF!</v>
      </c>
      <c r="O2579" s="29" t="e">
        <f>'施設リストA-1（直営）'!#REF!</f>
        <v>#REF!</v>
      </c>
      <c r="P2579" s="30" t="e">
        <f>IF(O2579="新設",VLOOKUP('施設リストA-1（直営）'!#REF!,'（新設）照明器具'!$B$5:$C$1990,2,FALSE),IF('部屋別効果（直）'!O2579="撤去",VLOOKUP('施設リストA-1（直営）'!#REF!,'（既設）調査結果'!$B$5:$C$1998,2,FALSE),0))</f>
        <v>#REF!</v>
      </c>
      <c r="Q2579" s="29" t="e">
        <f>'施設リストA-1（直営）'!#REF!</f>
        <v>#REF!</v>
      </c>
      <c r="R2579" s="29" t="e">
        <f>'施設リストA-1（直営）'!#REF!</f>
        <v>#REF!</v>
      </c>
      <c r="S2579" s="30" t="e">
        <f>IF(R2579="新設",VLOOKUP('施設リストA-1（直営）'!#REF!,'（新設）照明器具'!$B$5:$C$1990,2,FALSE),IF('部屋別効果（直）'!R2579="撤去",VLOOKUP('施設リストA-1（直営）'!#REF!,'（既設）調査結果'!$B$5:$C$1998,2,FALSE),0))</f>
        <v>#REF!</v>
      </c>
      <c r="T2579" s="29" t="e">
        <f>'施設リストA-1（直営）'!#REF!</f>
        <v>#REF!</v>
      </c>
      <c r="U2579" s="29" t="e">
        <f>'施設リストA-1（直営）'!#REF!</f>
        <v>#REF!</v>
      </c>
      <c r="V2579" s="30" t="e">
        <f>IF(U2579="新設",VLOOKUP('施設リストA-1（直営）'!#REF!,'（新設）照明器具'!$B$5:$C$1990,2,FALSE),IF('部屋別効果（直）'!U2579="撤去",VLOOKUP('施設リストA-1（直営）'!#REF!,'（既設）調査結果'!$B$5:$C$1998,2,FALSE),0))</f>
        <v>#REF!</v>
      </c>
      <c r="W2579" s="29" t="e">
        <f>'施設リストA-1（直営）'!#REF!</f>
        <v>#REF!</v>
      </c>
      <c r="X2579" s="29" t="e">
        <f>'施設リストA-1（直営）'!#REF!</f>
        <v>#REF!</v>
      </c>
      <c r="Y2579" s="30" t="e">
        <f>IF(X2579="新設",VLOOKUP('施設リストA-1（直営）'!#REF!,'（新設）照明器具'!$B$5:$C$1990,2,FALSE),IF('部屋別効果（直）'!X2579="撤去",VLOOKUP('施設リストA-1（直営）'!#REF!,'（既設）調査結果'!$B$5:$C$1998,2,FALSE),0))</f>
        <v>#REF!</v>
      </c>
      <c r="Z2579" s="29" t="e">
        <f>'施設リストA-1（直営）'!#REF!</f>
        <v>#REF!</v>
      </c>
      <c r="AA2579" s="29" t="e">
        <f>'施設リストA-1（直営）'!#REF!</f>
        <v>#REF!</v>
      </c>
      <c r="AB2579" s="30" t="e">
        <f>IF(AA2579="新設",VLOOKUP('施設リストA-1（直営）'!#REF!,'（新設）照明器具'!$B$5:$C$1990,2,FALSE),IF('部屋別効果（直）'!AA2579="撤去",VLOOKUP('施設リストA-1（直営）'!#REF!,'（既設）調査結果'!$B$5:$C$1998,2,FALSE),0))</f>
        <v>#REF!</v>
      </c>
      <c r="AC2579" s="29" t="e">
        <f>'施設リストA-1（直営）'!#REF!</f>
        <v>#REF!</v>
      </c>
      <c r="AD2579" s="29" t="e">
        <f>'施設リストA-1（直営）'!#REF!</f>
        <v>#REF!</v>
      </c>
      <c r="AE2579" s="30" t="e">
        <f>IF(AD2579="新設",VLOOKUP('施設リストA-1（直営）'!#REF!,'（新設）照明器具'!$B$5:$C$1990,2,FALSE),IF('部屋別効果（直）'!AD2579="撤去",VLOOKUP('施設リストA-1（直営）'!#REF!,'（既設）調査結果'!$B$5:$C$1998,2,FALSE),0))</f>
        <v>#REF!</v>
      </c>
      <c r="AF2579" s="29" t="e">
        <f>'施設リストA-1（直営）'!#REF!</f>
        <v>#REF!</v>
      </c>
      <c r="AG2579" s="29" t="e">
        <f>'施設リストA-1（直営）'!#REF!</f>
        <v>#REF!</v>
      </c>
      <c r="AH2579" s="30" t="e">
        <f>IF(AG2579="新設",VLOOKUP('施設リストA-1（直営）'!#REF!,'（新設）照明器具'!$B$5:$C$1990,2,FALSE),IF('部屋別効果（直）'!AG2579="撤去",VLOOKUP('施設リストA-1（直営）'!#REF!,'（既設）調査結果'!$B$5:$C$1998,2,FALSE),0))</f>
        <v>#REF!</v>
      </c>
      <c r="AI2579" s="29" t="e">
        <f>'施設リストA-1（直営）'!#REF!</f>
        <v>#REF!</v>
      </c>
      <c r="AJ2579" s="29" t="e">
        <f>'施設リストA-1（直営）'!#REF!</f>
        <v>#REF!</v>
      </c>
      <c r="AK2579" s="30" t="e">
        <f>IF(AJ2579="新設",VLOOKUP('施設リストA-1（直営）'!#REF!,'（新設）照明器具'!$B$5:$C$1990,2,FALSE),IF('部屋別効果（直）'!AJ2579="撤去",VLOOKUP('施設リストA-1（直営）'!#REF!,'（既設）調査結果'!$B$5:$C$1998,2,FALSE),0))</f>
        <v>#REF!</v>
      </c>
      <c r="AL2579" s="29" t="e">
        <f>'施設リストA-1（直営）'!#REF!</f>
        <v>#REF!</v>
      </c>
    </row>
    <row r="2580" spans="1:38" customFormat="1">
      <c r="A2580" s="94"/>
      <c r="B2580" s="16" t="e">
        <f>'施設リストA-1（直営）'!#REF!</f>
        <v>#REF!</v>
      </c>
      <c r="C2580" s="14" t="e">
        <f>'施設リストA-1（直営）'!#REF!</f>
        <v>#REF!</v>
      </c>
      <c r="D2580" s="94" t="e">
        <f>'施設リストA-1（直営）'!#REF!</f>
        <v>#REF!</v>
      </c>
      <c r="E2580" s="20" t="e">
        <f>'施設リストA-1（直営）'!#REF!</f>
        <v>#REF!</v>
      </c>
      <c r="F2580" s="20" t="e">
        <f>'施設リストA-1（直営）'!#REF!</f>
        <v>#REF!</v>
      </c>
      <c r="G2580" s="13" t="e">
        <f>'施設リストA-1（直営）'!#REF!</f>
        <v>#REF!</v>
      </c>
      <c r="H2580" s="28" t="e">
        <f t="shared" si="40"/>
        <v>#REF!</v>
      </c>
      <c r="I2580" s="29" t="e">
        <f>'施設リストA-1（直営）'!#REF!</f>
        <v>#REF!</v>
      </c>
      <c r="J2580" s="30" t="e">
        <f>IF(I2580="新設",VLOOKUP('施設リストA-1（直営）'!#REF!,'（新設）照明器具'!$B$5:$C$1990,2,FALSE),IF('部屋別効果（直）'!I2580="撤去",VLOOKUP('施設リストA-1（直営）'!#REF!,'（既設）調査結果'!$B$5:$C$1998,2,FALSE),0))</f>
        <v>#REF!</v>
      </c>
      <c r="K2580" s="29" t="e">
        <f>'施設リストA-1（直営）'!#REF!</f>
        <v>#REF!</v>
      </c>
      <c r="L2580" s="29" t="e">
        <f>'施設リストA-1（直営）'!#REF!</f>
        <v>#REF!</v>
      </c>
      <c r="M2580" s="30" t="e">
        <f>IF(L2580="新設",VLOOKUP('施設リストA-1（直営）'!#REF!,'（新設）照明器具'!$B$5:$C$1990,2,FALSE),IF('部屋別効果（直）'!L2580="撤去",VLOOKUP('施設リストA-1（直営）'!#REF!,'（既設）調査結果'!$B$5:$C$1998,2,FALSE),0))</f>
        <v>#REF!</v>
      </c>
      <c r="N2580" s="29" t="e">
        <f>'施設リストA-1（直営）'!#REF!</f>
        <v>#REF!</v>
      </c>
      <c r="O2580" s="29" t="e">
        <f>'施設リストA-1（直営）'!#REF!</f>
        <v>#REF!</v>
      </c>
      <c r="P2580" s="30" t="e">
        <f>IF(O2580="新設",VLOOKUP('施設リストA-1（直営）'!#REF!,'（新設）照明器具'!$B$5:$C$1990,2,FALSE),IF('部屋別効果（直）'!O2580="撤去",VLOOKUP('施設リストA-1（直営）'!#REF!,'（既設）調査結果'!$B$5:$C$1998,2,FALSE),0))</f>
        <v>#REF!</v>
      </c>
      <c r="Q2580" s="29" t="e">
        <f>'施設リストA-1（直営）'!#REF!</f>
        <v>#REF!</v>
      </c>
      <c r="R2580" s="29" t="e">
        <f>'施設リストA-1（直営）'!#REF!</f>
        <v>#REF!</v>
      </c>
      <c r="S2580" s="30" t="e">
        <f>IF(R2580="新設",VLOOKUP('施設リストA-1（直営）'!#REF!,'（新設）照明器具'!$B$5:$C$1990,2,FALSE),IF('部屋別効果（直）'!R2580="撤去",VLOOKUP('施設リストA-1（直営）'!#REF!,'（既設）調査結果'!$B$5:$C$1998,2,FALSE),0))</f>
        <v>#REF!</v>
      </c>
      <c r="T2580" s="29" t="e">
        <f>'施設リストA-1（直営）'!#REF!</f>
        <v>#REF!</v>
      </c>
      <c r="U2580" s="29" t="e">
        <f>'施設リストA-1（直営）'!#REF!</f>
        <v>#REF!</v>
      </c>
      <c r="V2580" s="30" t="e">
        <f>IF(U2580="新設",VLOOKUP('施設リストA-1（直営）'!#REF!,'（新設）照明器具'!$B$5:$C$1990,2,FALSE),IF('部屋別効果（直）'!U2580="撤去",VLOOKUP('施設リストA-1（直営）'!#REF!,'（既設）調査結果'!$B$5:$C$1998,2,FALSE),0))</f>
        <v>#REF!</v>
      </c>
      <c r="W2580" s="29" t="e">
        <f>'施設リストA-1（直営）'!#REF!</f>
        <v>#REF!</v>
      </c>
      <c r="X2580" s="29" t="e">
        <f>'施設リストA-1（直営）'!#REF!</f>
        <v>#REF!</v>
      </c>
      <c r="Y2580" s="30" t="e">
        <f>IF(X2580="新設",VLOOKUP('施設リストA-1（直営）'!#REF!,'（新設）照明器具'!$B$5:$C$1990,2,FALSE),IF('部屋別効果（直）'!X2580="撤去",VLOOKUP('施設リストA-1（直営）'!#REF!,'（既設）調査結果'!$B$5:$C$1998,2,FALSE),0))</f>
        <v>#REF!</v>
      </c>
      <c r="Z2580" s="29" t="e">
        <f>'施設リストA-1（直営）'!#REF!</f>
        <v>#REF!</v>
      </c>
      <c r="AA2580" s="29" t="e">
        <f>'施設リストA-1（直営）'!#REF!</f>
        <v>#REF!</v>
      </c>
      <c r="AB2580" s="30" t="e">
        <f>IF(AA2580="新設",VLOOKUP('施設リストA-1（直営）'!#REF!,'（新設）照明器具'!$B$5:$C$1990,2,FALSE),IF('部屋別効果（直）'!AA2580="撤去",VLOOKUP('施設リストA-1（直営）'!#REF!,'（既設）調査結果'!$B$5:$C$1998,2,FALSE),0))</f>
        <v>#REF!</v>
      </c>
      <c r="AC2580" s="29" t="e">
        <f>'施設リストA-1（直営）'!#REF!</f>
        <v>#REF!</v>
      </c>
      <c r="AD2580" s="29" t="e">
        <f>'施設リストA-1（直営）'!#REF!</f>
        <v>#REF!</v>
      </c>
      <c r="AE2580" s="30" t="e">
        <f>IF(AD2580="新設",VLOOKUP('施設リストA-1（直営）'!#REF!,'（新設）照明器具'!$B$5:$C$1990,2,FALSE),IF('部屋別効果（直）'!AD2580="撤去",VLOOKUP('施設リストA-1（直営）'!#REF!,'（既設）調査結果'!$B$5:$C$1998,2,FALSE),0))</f>
        <v>#REF!</v>
      </c>
      <c r="AF2580" s="29" t="e">
        <f>'施設リストA-1（直営）'!#REF!</f>
        <v>#REF!</v>
      </c>
      <c r="AG2580" s="29" t="e">
        <f>'施設リストA-1（直営）'!#REF!</f>
        <v>#REF!</v>
      </c>
      <c r="AH2580" s="30" t="e">
        <f>IF(AG2580="新設",VLOOKUP('施設リストA-1（直営）'!#REF!,'（新設）照明器具'!$B$5:$C$1990,2,FALSE),IF('部屋別効果（直）'!AG2580="撤去",VLOOKUP('施設リストA-1（直営）'!#REF!,'（既設）調査結果'!$B$5:$C$1998,2,FALSE),0))</f>
        <v>#REF!</v>
      </c>
      <c r="AI2580" s="29" t="e">
        <f>'施設リストA-1（直営）'!#REF!</f>
        <v>#REF!</v>
      </c>
      <c r="AJ2580" s="29" t="e">
        <f>'施設リストA-1（直営）'!#REF!</f>
        <v>#REF!</v>
      </c>
      <c r="AK2580" s="30" t="e">
        <f>IF(AJ2580="新設",VLOOKUP('施設リストA-1（直営）'!#REF!,'（新設）照明器具'!$B$5:$C$1990,2,FALSE),IF('部屋別効果（直）'!AJ2580="撤去",VLOOKUP('施設リストA-1（直営）'!#REF!,'（既設）調査結果'!$B$5:$C$1998,2,FALSE),0))</f>
        <v>#REF!</v>
      </c>
      <c r="AL2580" s="29" t="e">
        <f>'施設リストA-1（直営）'!#REF!</f>
        <v>#REF!</v>
      </c>
    </row>
    <row r="2581" spans="1:38" customFormat="1">
      <c r="A2581" s="94"/>
      <c r="B2581" s="16" t="e">
        <f>'施設リストA-1（直営）'!#REF!</f>
        <v>#REF!</v>
      </c>
      <c r="C2581" s="14" t="e">
        <f>'施設リストA-1（直営）'!#REF!</f>
        <v>#REF!</v>
      </c>
      <c r="D2581" s="94" t="e">
        <f>'施設リストA-1（直営）'!#REF!</f>
        <v>#REF!</v>
      </c>
      <c r="E2581" s="20" t="e">
        <f>'施設リストA-1（直営）'!#REF!</f>
        <v>#REF!</v>
      </c>
      <c r="F2581" s="20" t="e">
        <f>'施設リストA-1（直営）'!#REF!</f>
        <v>#REF!</v>
      </c>
      <c r="G2581" s="13" t="e">
        <f>'施設リストA-1（直営）'!#REF!</f>
        <v>#REF!</v>
      </c>
      <c r="H2581" s="28" t="e">
        <f t="shared" si="40"/>
        <v>#REF!</v>
      </c>
      <c r="I2581" s="29" t="e">
        <f>'施設リストA-1（直営）'!#REF!</f>
        <v>#REF!</v>
      </c>
      <c r="J2581" s="30" t="e">
        <f>IF(I2581="新設",VLOOKUP('施設リストA-1（直営）'!#REF!,'（新設）照明器具'!$B$5:$C$1990,2,FALSE),IF('部屋別効果（直）'!I2581="撤去",VLOOKUP('施設リストA-1（直営）'!#REF!,'（既設）調査結果'!$B$5:$C$1998,2,FALSE),0))</f>
        <v>#REF!</v>
      </c>
      <c r="K2581" s="29" t="e">
        <f>'施設リストA-1（直営）'!#REF!</f>
        <v>#REF!</v>
      </c>
      <c r="L2581" s="29" t="e">
        <f>'施設リストA-1（直営）'!#REF!</f>
        <v>#REF!</v>
      </c>
      <c r="M2581" s="30" t="e">
        <f>IF(L2581="新設",VLOOKUP('施設リストA-1（直営）'!#REF!,'（新設）照明器具'!$B$5:$C$1990,2,FALSE),IF('部屋別効果（直）'!L2581="撤去",VLOOKUP('施設リストA-1（直営）'!#REF!,'（既設）調査結果'!$B$5:$C$1998,2,FALSE),0))</f>
        <v>#REF!</v>
      </c>
      <c r="N2581" s="29" t="e">
        <f>'施設リストA-1（直営）'!#REF!</f>
        <v>#REF!</v>
      </c>
      <c r="O2581" s="29" t="e">
        <f>'施設リストA-1（直営）'!#REF!</f>
        <v>#REF!</v>
      </c>
      <c r="P2581" s="30" t="e">
        <f>IF(O2581="新設",VLOOKUP('施設リストA-1（直営）'!#REF!,'（新設）照明器具'!$B$5:$C$1990,2,FALSE),IF('部屋別効果（直）'!O2581="撤去",VLOOKUP('施設リストA-1（直営）'!#REF!,'（既設）調査結果'!$B$5:$C$1998,2,FALSE),0))</f>
        <v>#REF!</v>
      </c>
      <c r="Q2581" s="29" t="e">
        <f>'施設リストA-1（直営）'!#REF!</f>
        <v>#REF!</v>
      </c>
      <c r="R2581" s="29" t="e">
        <f>'施設リストA-1（直営）'!#REF!</f>
        <v>#REF!</v>
      </c>
      <c r="S2581" s="30" t="e">
        <f>IF(R2581="新設",VLOOKUP('施設リストA-1（直営）'!#REF!,'（新設）照明器具'!$B$5:$C$1990,2,FALSE),IF('部屋別効果（直）'!R2581="撤去",VLOOKUP('施設リストA-1（直営）'!#REF!,'（既設）調査結果'!$B$5:$C$1998,2,FALSE),0))</f>
        <v>#REF!</v>
      </c>
      <c r="T2581" s="29" t="e">
        <f>'施設リストA-1（直営）'!#REF!</f>
        <v>#REF!</v>
      </c>
      <c r="U2581" s="29" t="e">
        <f>'施設リストA-1（直営）'!#REF!</f>
        <v>#REF!</v>
      </c>
      <c r="V2581" s="30" t="e">
        <f>IF(U2581="新設",VLOOKUP('施設リストA-1（直営）'!#REF!,'（新設）照明器具'!$B$5:$C$1990,2,FALSE),IF('部屋別効果（直）'!U2581="撤去",VLOOKUP('施設リストA-1（直営）'!#REF!,'（既設）調査結果'!$B$5:$C$1998,2,FALSE),0))</f>
        <v>#REF!</v>
      </c>
      <c r="W2581" s="29" t="e">
        <f>'施設リストA-1（直営）'!#REF!</f>
        <v>#REF!</v>
      </c>
      <c r="X2581" s="29" t="e">
        <f>'施設リストA-1（直営）'!#REF!</f>
        <v>#REF!</v>
      </c>
      <c r="Y2581" s="30" t="e">
        <f>IF(X2581="新設",VLOOKUP('施設リストA-1（直営）'!#REF!,'（新設）照明器具'!$B$5:$C$1990,2,FALSE),IF('部屋別効果（直）'!X2581="撤去",VLOOKUP('施設リストA-1（直営）'!#REF!,'（既設）調査結果'!$B$5:$C$1998,2,FALSE),0))</f>
        <v>#REF!</v>
      </c>
      <c r="Z2581" s="29" t="e">
        <f>'施設リストA-1（直営）'!#REF!</f>
        <v>#REF!</v>
      </c>
      <c r="AA2581" s="29" t="e">
        <f>'施設リストA-1（直営）'!#REF!</f>
        <v>#REF!</v>
      </c>
      <c r="AB2581" s="30" t="e">
        <f>IF(AA2581="新設",VLOOKUP('施設リストA-1（直営）'!#REF!,'（新設）照明器具'!$B$5:$C$1990,2,FALSE),IF('部屋別効果（直）'!AA2581="撤去",VLOOKUP('施設リストA-1（直営）'!#REF!,'（既設）調査結果'!$B$5:$C$1998,2,FALSE),0))</f>
        <v>#REF!</v>
      </c>
      <c r="AC2581" s="29" t="e">
        <f>'施設リストA-1（直営）'!#REF!</f>
        <v>#REF!</v>
      </c>
      <c r="AD2581" s="29" t="e">
        <f>'施設リストA-1（直営）'!#REF!</f>
        <v>#REF!</v>
      </c>
      <c r="AE2581" s="30" t="e">
        <f>IF(AD2581="新設",VLOOKUP('施設リストA-1（直営）'!#REF!,'（新設）照明器具'!$B$5:$C$1990,2,FALSE),IF('部屋別効果（直）'!AD2581="撤去",VLOOKUP('施設リストA-1（直営）'!#REF!,'（既設）調査結果'!$B$5:$C$1998,2,FALSE),0))</f>
        <v>#REF!</v>
      </c>
      <c r="AF2581" s="29" t="e">
        <f>'施設リストA-1（直営）'!#REF!</f>
        <v>#REF!</v>
      </c>
      <c r="AG2581" s="29" t="e">
        <f>'施設リストA-1（直営）'!#REF!</f>
        <v>#REF!</v>
      </c>
      <c r="AH2581" s="30" t="e">
        <f>IF(AG2581="新設",VLOOKUP('施設リストA-1（直営）'!#REF!,'（新設）照明器具'!$B$5:$C$1990,2,FALSE),IF('部屋別効果（直）'!AG2581="撤去",VLOOKUP('施設リストA-1（直営）'!#REF!,'（既設）調査結果'!$B$5:$C$1998,2,FALSE),0))</f>
        <v>#REF!</v>
      </c>
      <c r="AI2581" s="29" t="e">
        <f>'施設リストA-1（直営）'!#REF!</f>
        <v>#REF!</v>
      </c>
      <c r="AJ2581" s="29" t="e">
        <f>'施設リストA-1（直営）'!#REF!</f>
        <v>#REF!</v>
      </c>
      <c r="AK2581" s="30" t="e">
        <f>IF(AJ2581="新設",VLOOKUP('施設リストA-1（直営）'!#REF!,'（新設）照明器具'!$B$5:$C$1990,2,FALSE),IF('部屋別効果（直）'!AJ2581="撤去",VLOOKUP('施設リストA-1（直営）'!#REF!,'（既設）調査結果'!$B$5:$C$1998,2,FALSE),0))</f>
        <v>#REF!</v>
      </c>
      <c r="AL2581" s="29" t="e">
        <f>'施設リストA-1（直営）'!#REF!</f>
        <v>#REF!</v>
      </c>
    </row>
    <row r="2582" spans="1:38" customFormat="1">
      <c r="A2582" s="94"/>
      <c r="B2582" s="16" t="e">
        <f>'施設リストA-1（直営）'!#REF!</f>
        <v>#REF!</v>
      </c>
      <c r="C2582" s="14" t="e">
        <f>'施設リストA-1（直営）'!#REF!</f>
        <v>#REF!</v>
      </c>
      <c r="D2582" s="94" t="e">
        <f>'施設リストA-1（直営）'!#REF!</f>
        <v>#REF!</v>
      </c>
      <c r="E2582" s="20" t="e">
        <f>'施設リストA-1（直営）'!#REF!</f>
        <v>#REF!</v>
      </c>
      <c r="F2582" s="20" t="e">
        <f>'施設リストA-1（直営）'!#REF!</f>
        <v>#REF!</v>
      </c>
      <c r="G2582" s="13" t="e">
        <f>'施設リストA-1（直営）'!#REF!</f>
        <v>#REF!</v>
      </c>
      <c r="H2582" s="28" t="e">
        <f t="shared" si="40"/>
        <v>#REF!</v>
      </c>
      <c r="I2582" s="29" t="e">
        <f>'施設リストA-1（直営）'!#REF!</f>
        <v>#REF!</v>
      </c>
      <c r="J2582" s="30" t="e">
        <f>IF(I2582="新設",VLOOKUP('施設リストA-1（直営）'!#REF!,'（新設）照明器具'!$B$5:$C$1990,2,FALSE),IF('部屋別効果（直）'!I2582="撤去",VLOOKUP('施設リストA-1（直営）'!#REF!,'（既設）調査結果'!$B$5:$C$1998,2,FALSE),0))</f>
        <v>#REF!</v>
      </c>
      <c r="K2582" s="29" t="e">
        <f>'施設リストA-1（直営）'!#REF!</f>
        <v>#REF!</v>
      </c>
      <c r="L2582" s="29" t="e">
        <f>'施設リストA-1（直営）'!#REF!</f>
        <v>#REF!</v>
      </c>
      <c r="M2582" s="30" t="e">
        <f>IF(L2582="新設",VLOOKUP('施設リストA-1（直営）'!#REF!,'（新設）照明器具'!$B$5:$C$1990,2,FALSE),IF('部屋別効果（直）'!L2582="撤去",VLOOKUP('施設リストA-1（直営）'!#REF!,'（既設）調査結果'!$B$5:$C$1998,2,FALSE),0))</f>
        <v>#REF!</v>
      </c>
      <c r="N2582" s="29" t="e">
        <f>'施設リストA-1（直営）'!#REF!</f>
        <v>#REF!</v>
      </c>
      <c r="O2582" s="29" t="e">
        <f>'施設リストA-1（直営）'!#REF!</f>
        <v>#REF!</v>
      </c>
      <c r="P2582" s="30" t="e">
        <f>IF(O2582="新設",VLOOKUP('施設リストA-1（直営）'!#REF!,'（新設）照明器具'!$B$5:$C$1990,2,FALSE),IF('部屋別効果（直）'!O2582="撤去",VLOOKUP('施設リストA-1（直営）'!#REF!,'（既設）調査結果'!$B$5:$C$1998,2,FALSE),0))</f>
        <v>#REF!</v>
      </c>
      <c r="Q2582" s="29" t="e">
        <f>'施設リストA-1（直営）'!#REF!</f>
        <v>#REF!</v>
      </c>
      <c r="R2582" s="29" t="e">
        <f>'施設リストA-1（直営）'!#REF!</f>
        <v>#REF!</v>
      </c>
      <c r="S2582" s="30" t="e">
        <f>IF(R2582="新設",VLOOKUP('施設リストA-1（直営）'!#REF!,'（新設）照明器具'!$B$5:$C$1990,2,FALSE),IF('部屋別効果（直）'!R2582="撤去",VLOOKUP('施設リストA-1（直営）'!#REF!,'（既設）調査結果'!$B$5:$C$1998,2,FALSE),0))</f>
        <v>#REF!</v>
      </c>
      <c r="T2582" s="29" t="e">
        <f>'施設リストA-1（直営）'!#REF!</f>
        <v>#REF!</v>
      </c>
      <c r="U2582" s="29" t="e">
        <f>'施設リストA-1（直営）'!#REF!</f>
        <v>#REF!</v>
      </c>
      <c r="V2582" s="30" t="e">
        <f>IF(U2582="新設",VLOOKUP('施設リストA-1（直営）'!#REF!,'（新設）照明器具'!$B$5:$C$1990,2,FALSE),IF('部屋別効果（直）'!U2582="撤去",VLOOKUP('施設リストA-1（直営）'!#REF!,'（既設）調査結果'!$B$5:$C$1998,2,FALSE),0))</f>
        <v>#REF!</v>
      </c>
      <c r="W2582" s="29" t="e">
        <f>'施設リストA-1（直営）'!#REF!</f>
        <v>#REF!</v>
      </c>
      <c r="X2582" s="29" t="e">
        <f>'施設リストA-1（直営）'!#REF!</f>
        <v>#REF!</v>
      </c>
      <c r="Y2582" s="30" t="e">
        <f>IF(X2582="新設",VLOOKUP('施設リストA-1（直営）'!#REF!,'（新設）照明器具'!$B$5:$C$1990,2,FALSE),IF('部屋別効果（直）'!X2582="撤去",VLOOKUP('施設リストA-1（直営）'!#REF!,'（既設）調査結果'!$B$5:$C$1998,2,FALSE),0))</f>
        <v>#REF!</v>
      </c>
      <c r="Z2582" s="29" t="e">
        <f>'施設リストA-1（直営）'!#REF!</f>
        <v>#REF!</v>
      </c>
      <c r="AA2582" s="29" t="e">
        <f>'施設リストA-1（直営）'!#REF!</f>
        <v>#REF!</v>
      </c>
      <c r="AB2582" s="30" t="e">
        <f>IF(AA2582="新設",VLOOKUP('施設リストA-1（直営）'!#REF!,'（新設）照明器具'!$B$5:$C$1990,2,FALSE),IF('部屋別効果（直）'!AA2582="撤去",VLOOKUP('施設リストA-1（直営）'!#REF!,'（既設）調査結果'!$B$5:$C$1998,2,FALSE),0))</f>
        <v>#REF!</v>
      </c>
      <c r="AC2582" s="29" t="e">
        <f>'施設リストA-1（直営）'!#REF!</f>
        <v>#REF!</v>
      </c>
      <c r="AD2582" s="29" t="e">
        <f>'施設リストA-1（直営）'!#REF!</f>
        <v>#REF!</v>
      </c>
      <c r="AE2582" s="30" t="e">
        <f>IF(AD2582="新設",VLOOKUP('施設リストA-1（直営）'!#REF!,'（新設）照明器具'!$B$5:$C$1990,2,FALSE),IF('部屋別効果（直）'!AD2582="撤去",VLOOKUP('施設リストA-1（直営）'!#REF!,'（既設）調査結果'!$B$5:$C$1998,2,FALSE),0))</f>
        <v>#REF!</v>
      </c>
      <c r="AF2582" s="29" t="e">
        <f>'施設リストA-1（直営）'!#REF!</f>
        <v>#REF!</v>
      </c>
      <c r="AG2582" s="29" t="e">
        <f>'施設リストA-1（直営）'!#REF!</f>
        <v>#REF!</v>
      </c>
      <c r="AH2582" s="30" t="e">
        <f>IF(AG2582="新設",VLOOKUP('施設リストA-1（直営）'!#REF!,'（新設）照明器具'!$B$5:$C$1990,2,FALSE),IF('部屋別効果（直）'!AG2582="撤去",VLOOKUP('施設リストA-1（直営）'!#REF!,'（既設）調査結果'!$B$5:$C$1998,2,FALSE),0))</f>
        <v>#REF!</v>
      </c>
      <c r="AI2582" s="29" t="e">
        <f>'施設リストA-1（直営）'!#REF!</f>
        <v>#REF!</v>
      </c>
      <c r="AJ2582" s="29" t="e">
        <f>'施設リストA-1（直営）'!#REF!</f>
        <v>#REF!</v>
      </c>
      <c r="AK2582" s="30" t="e">
        <f>IF(AJ2582="新設",VLOOKUP('施設リストA-1（直営）'!#REF!,'（新設）照明器具'!$B$5:$C$1990,2,FALSE),IF('部屋別効果（直）'!AJ2582="撤去",VLOOKUP('施設リストA-1（直営）'!#REF!,'（既設）調査結果'!$B$5:$C$1998,2,FALSE),0))</f>
        <v>#REF!</v>
      </c>
      <c r="AL2582" s="29" t="e">
        <f>'施設リストA-1（直営）'!#REF!</f>
        <v>#REF!</v>
      </c>
    </row>
    <row r="2583" spans="1:38" customFormat="1">
      <c r="A2583" s="94"/>
      <c r="B2583" s="16" t="e">
        <f>'施設リストA-1（直営）'!#REF!</f>
        <v>#REF!</v>
      </c>
      <c r="C2583" s="14" t="e">
        <f>'施設リストA-1（直営）'!#REF!</f>
        <v>#REF!</v>
      </c>
      <c r="D2583" s="94" t="e">
        <f>'施設リストA-1（直営）'!#REF!</f>
        <v>#REF!</v>
      </c>
      <c r="E2583" s="20" t="e">
        <f>'施設リストA-1（直営）'!#REF!</f>
        <v>#REF!</v>
      </c>
      <c r="F2583" s="20" t="e">
        <f>'施設リストA-1（直営）'!#REF!</f>
        <v>#REF!</v>
      </c>
      <c r="G2583" s="13" t="e">
        <f>'施設リストA-1（直営）'!#REF!</f>
        <v>#REF!</v>
      </c>
      <c r="H2583" s="28" t="e">
        <f t="shared" si="40"/>
        <v>#REF!</v>
      </c>
      <c r="I2583" s="29" t="e">
        <f>'施設リストA-1（直営）'!#REF!</f>
        <v>#REF!</v>
      </c>
      <c r="J2583" s="30" t="e">
        <f>IF(I2583="新設",VLOOKUP('施設リストA-1（直営）'!#REF!,'（新設）照明器具'!$B$5:$C$1990,2,FALSE),IF('部屋別効果（直）'!I2583="撤去",VLOOKUP('施設リストA-1（直営）'!#REF!,'（既設）調査結果'!$B$5:$C$1998,2,FALSE),0))</f>
        <v>#REF!</v>
      </c>
      <c r="K2583" s="29" t="e">
        <f>'施設リストA-1（直営）'!#REF!</f>
        <v>#REF!</v>
      </c>
      <c r="L2583" s="29" t="e">
        <f>'施設リストA-1（直営）'!#REF!</f>
        <v>#REF!</v>
      </c>
      <c r="M2583" s="30" t="e">
        <f>IF(L2583="新設",VLOOKUP('施設リストA-1（直営）'!#REF!,'（新設）照明器具'!$B$5:$C$1990,2,FALSE),IF('部屋別効果（直）'!L2583="撤去",VLOOKUP('施設リストA-1（直営）'!#REF!,'（既設）調査結果'!$B$5:$C$1998,2,FALSE),0))</f>
        <v>#REF!</v>
      </c>
      <c r="N2583" s="29" t="e">
        <f>'施設リストA-1（直営）'!#REF!</f>
        <v>#REF!</v>
      </c>
      <c r="O2583" s="29" t="e">
        <f>'施設リストA-1（直営）'!#REF!</f>
        <v>#REF!</v>
      </c>
      <c r="P2583" s="30" t="e">
        <f>IF(O2583="新設",VLOOKUP('施設リストA-1（直営）'!#REF!,'（新設）照明器具'!$B$5:$C$1990,2,FALSE),IF('部屋別効果（直）'!O2583="撤去",VLOOKUP('施設リストA-1（直営）'!#REF!,'（既設）調査結果'!$B$5:$C$1998,2,FALSE),0))</f>
        <v>#REF!</v>
      </c>
      <c r="Q2583" s="29" t="e">
        <f>'施設リストA-1（直営）'!#REF!</f>
        <v>#REF!</v>
      </c>
      <c r="R2583" s="29" t="e">
        <f>'施設リストA-1（直営）'!#REF!</f>
        <v>#REF!</v>
      </c>
      <c r="S2583" s="30" t="e">
        <f>IF(R2583="新設",VLOOKUP('施設リストA-1（直営）'!#REF!,'（新設）照明器具'!$B$5:$C$1990,2,FALSE),IF('部屋別効果（直）'!R2583="撤去",VLOOKUP('施設リストA-1（直営）'!#REF!,'（既設）調査結果'!$B$5:$C$1998,2,FALSE),0))</f>
        <v>#REF!</v>
      </c>
      <c r="T2583" s="29" t="e">
        <f>'施設リストA-1（直営）'!#REF!</f>
        <v>#REF!</v>
      </c>
      <c r="U2583" s="29" t="e">
        <f>'施設リストA-1（直営）'!#REF!</f>
        <v>#REF!</v>
      </c>
      <c r="V2583" s="30" t="e">
        <f>IF(U2583="新設",VLOOKUP('施設リストA-1（直営）'!#REF!,'（新設）照明器具'!$B$5:$C$1990,2,FALSE),IF('部屋別効果（直）'!U2583="撤去",VLOOKUP('施設リストA-1（直営）'!#REF!,'（既設）調査結果'!$B$5:$C$1998,2,FALSE),0))</f>
        <v>#REF!</v>
      </c>
      <c r="W2583" s="29" t="e">
        <f>'施設リストA-1（直営）'!#REF!</f>
        <v>#REF!</v>
      </c>
      <c r="X2583" s="29" t="e">
        <f>'施設リストA-1（直営）'!#REF!</f>
        <v>#REF!</v>
      </c>
      <c r="Y2583" s="30" t="e">
        <f>IF(X2583="新設",VLOOKUP('施設リストA-1（直営）'!#REF!,'（新設）照明器具'!$B$5:$C$1990,2,FALSE),IF('部屋別効果（直）'!X2583="撤去",VLOOKUP('施設リストA-1（直営）'!#REF!,'（既設）調査結果'!$B$5:$C$1998,2,FALSE),0))</f>
        <v>#REF!</v>
      </c>
      <c r="Z2583" s="29" t="e">
        <f>'施設リストA-1（直営）'!#REF!</f>
        <v>#REF!</v>
      </c>
      <c r="AA2583" s="29" t="e">
        <f>'施設リストA-1（直営）'!#REF!</f>
        <v>#REF!</v>
      </c>
      <c r="AB2583" s="30" t="e">
        <f>IF(AA2583="新設",VLOOKUP('施設リストA-1（直営）'!#REF!,'（新設）照明器具'!$B$5:$C$1990,2,FALSE),IF('部屋別効果（直）'!AA2583="撤去",VLOOKUP('施設リストA-1（直営）'!#REF!,'（既設）調査結果'!$B$5:$C$1998,2,FALSE),0))</f>
        <v>#REF!</v>
      </c>
      <c r="AC2583" s="29" t="e">
        <f>'施設リストA-1（直営）'!#REF!</f>
        <v>#REF!</v>
      </c>
      <c r="AD2583" s="29" t="e">
        <f>'施設リストA-1（直営）'!#REF!</f>
        <v>#REF!</v>
      </c>
      <c r="AE2583" s="30" t="e">
        <f>IF(AD2583="新設",VLOOKUP('施設リストA-1（直営）'!#REF!,'（新設）照明器具'!$B$5:$C$1990,2,FALSE),IF('部屋別効果（直）'!AD2583="撤去",VLOOKUP('施設リストA-1（直営）'!#REF!,'（既設）調査結果'!$B$5:$C$1998,2,FALSE),0))</f>
        <v>#REF!</v>
      </c>
      <c r="AF2583" s="29" t="e">
        <f>'施設リストA-1（直営）'!#REF!</f>
        <v>#REF!</v>
      </c>
      <c r="AG2583" s="29" t="e">
        <f>'施設リストA-1（直営）'!#REF!</f>
        <v>#REF!</v>
      </c>
      <c r="AH2583" s="30" t="e">
        <f>IF(AG2583="新設",VLOOKUP('施設リストA-1（直営）'!#REF!,'（新設）照明器具'!$B$5:$C$1990,2,FALSE),IF('部屋別効果（直）'!AG2583="撤去",VLOOKUP('施設リストA-1（直営）'!#REF!,'（既設）調査結果'!$B$5:$C$1998,2,FALSE),0))</f>
        <v>#REF!</v>
      </c>
      <c r="AI2583" s="29" t="e">
        <f>'施設リストA-1（直営）'!#REF!</f>
        <v>#REF!</v>
      </c>
      <c r="AJ2583" s="29" t="e">
        <f>'施設リストA-1（直営）'!#REF!</f>
        <v>#REF!</v>
      </c>
      <c r="AK2583" s="30" t="e">
        <f>IF(AJ2583="新設",VLOOKUP('施設リストA-1（直営）'!#REF!,'（新設）照明器具'!$B$5:$C$1990,2,FALSE),IF('部屋別効果（直）'!AJ2583="撤去",VLOOKUP('施設リストA-1（直営）'!#REF!,'（既設）調査結果'!$B$5:$C$1998,2,FALSE),0))</f>
        <v>#REF!</v>
      </c>
      <c r="AL2583" s="29" t="e">
        <f>'施設リストA-1（直営）'!#REF!</f>
        <v>#REF!</v>
      </c>
    </row>
    <row r="2584" spans="1:38" customFormat="1">
      <c r="A2584" s="94"/>
      <c r="B2584" s="16" t="e">
        <f>'施設リストA-1（直営）'!#REF!</f>
        <v>#REF!</v>
      </c>
      <c r="C2584" s="14" t="e">
        <f>'施設リストA-1（直営）'!#REF!</f>
        <v>#REF!</v>
      </c>
      <c r="D2584" s="94" t="e">
        <f>'施設リストA-1（直営）'!#REF!</f>
        <v>#REF!</v>
      </c>
      <c r="E2584" s="20" t="e">
        <f>'施設リストA-1（直営）'!#REF!</f>
        <v>#REF!</v>
      </c>
      <c r="F2584" s="20" t="e">
        <f>'施設リストA-1（直営）'!#REF!</f>
        <v>#REF!</v>
      </c>
      <c r="G2584" s="13" t="e">
        <f>'施設リストA-1（直営）'!#REF!</f>
        <v>#REF!</v>
      </c>
      <c r="H2584" s="28" t="e">
        <f t="shared" si="40"/>
        <v>#REF!</v>
      </c>
      <c r="I2584" s="29" t="e">
        <f>'施設リストA-1（直営）'!#REF!</f>
        <v>#REF!</v>
      </c>
      <c r="J2584" s="30" t="e">
        <f>IF(I2584="新設",VLOOKUP('施設リストA-1（直営）'!#REF!,'（新設）照明器具'!$B$5:$C$1990,2,FALSE),IF('部屋別効果（直）'!I2584="撤去",VLOOKUP('施設リストA-1（直営）'!#REF!,'（既設）調査結果'!$B$5:$C$1998,2,FALSE),0))</f>
        <v>#REF!</v>
      </c>
      <c r="K2584" s="29" t="e">
        <f>'施設リストA-1（直営）'!#REF!</f>
        <v>#REF!</v>
      </c>
      <c r="L2584" s="29" t="e">
        <f>'施設リストA-1（直営）'!#REF!</f>
        <v>#REF!</v>
      </c>
      <c r="M2584" s="30" t="e">
        <f>IF(L2584="新設",VLOOKUP('施設リストA-1（直営）'!#REF!,'（新設）照明器具'!$B$5:$C$1990,2,FALSE),IF('部屋別効果（直）'!L2584="撤去",VLOOKUP('施設リストA-1（直営）'!#REF!,'（既設）調査結果'!$B$5:$C$1998,2,FALSE),0))</f>
        <v>#REF!</v>
      </c>
      <c r="N2584" s="29" t="e">
        <f>'施設リストA-1（直営）'!#REF!</f>
        <v>#REF!</v>
      </c>
      <c r="O2584" s="29" t="e">
        <f>'施設リストA-1（直営）'!#REF!</f>
        <v>#REF!</v>
      </c>
      <c r="P2584" s="30" t="e">
        <f>IF(O2584="新設",VLOOKUP('施設リストA-1（直営）'!#REF!,'（新設）照明器具'!$B$5:$C$1990,2,FALSE),IF('部屋別効果（直）'!O2584="撤去",VLOOKUP('施設リストA-1（直営）'!#REF!,'（既設）調査結果'!$B$5:$C$1998,2,FALSE),0))</f>
        <v>#REF!</v>
      </c>
      <c r="Q2584" s="29" t="e">
        <f>'施設リストA-1（直営）'!#REF!</f>
        <v>#REF!</v>
      </c>
      <c r="R2584" s="29" t="e">
        <f>'施設リストA-1（直営）'!#REF!</f>
        <v>#REF!</v>
      </c>
      <c r="S2584" s="30" t="e">
        <f>IF(R2584="新設",VLOOKUP('施設リストA-1（直営）'!#REF!,'（新設）照明器具'!$B$5:$C$1990,2,FALSE),IF('部屋別効果（直）'!R2584="撤去",VLOOKUP('施設リストA-1（直営）'!#REF!,'（既設）調査結果'!$B$5:$C$1998,2,FALSE),0))</f>
        <v>#REF!</v>
      </c>
      <c r="T2584" s="29" t="e">
        <f>'施設リストA-1（直営）'!#REF!</f>
        <v>#REF!</v>
      </c>
      <c r="U2584" s="29" t="e">
        <f>'施設リストA-1（直営）'!#REF!</f>
        <v>#REF!</v>
      </c>
      <c r="V2584" s="30" t="e">
        <f>IF(U2584="新設",VLOOKUP('施設リストA-1（直営）'!#REF!,'（新設）照明器具'!$B$5:$C$1990,2,FALSE),IF('部屋別効果（直）'!U2584="撤去",VLOOKUP('施設リストA-1（直営）'!#REF!,'（既設）調査結果'!$B$5:$C$1998,2,FALSE),0))</f>
        <v>#REF!</v>
      </c>
      <c r="W2584" s="29" t="e">
        <f>'施設リストA-1（直営）'!#REF!</f>
        <v>#REF!</v>
      </c>
      <c r="X2584" s="29" t="e">
        <f>'施設リストA-1（直営）'!#REF!</f>
        <v>#REF!</v>
      </c>
      <c r="Y2584" s="30" t="e">
        <f>IF(X2584="新設",VLOOKUP('施設リストA-1（直営）'!#REF!,'（新設）照明器具'!$B$5:$C$1990,2,FALSE),IF('部屋別効果（直）'!X2584="撤去",VLOOKUP('施設リストA-1（直営）'!#REF!,'（既設）調査結果'!$B$5:$C$1998,2,FALSE),0))</f>
        <v>#REF!</v>
      </c>
      <c r="Z2584" s="29" t="e">
        <f>'施設リストA-1（直営）'!#REF!</f>
        <v>#REF!</v>
      </c>
      <c r="AA2584" s="29" t="e">
        <f>'施設リストA-1（直営）'!#REF!</f>
        <v>#REF!</v>
      </c>
      <c r="AB2584" s="30" t="e">
        <f>IF(AA2584="新設",VLOOKUP('施設リストA-1（直営）'!#REF!,'（新設）照明器具'!$B$5:$C$1990,2,FALSE),IF('部屋別効果（直）'!AA2584="撤去",VLOOKUP('施設リストA-1（直営）'!#REF!,'（既設）調査結果'!$B$5:$C$1998,2,FALSE),0))</f>
        <v>#REF!</v>
      </c>
      <c r="AC2584" s="29" t="e">
        <f>'施設リストA-1（直営）'!#REF!</f>
        <v>#REF!</v>
      </c>
      <c r="AD2584" s="29" t="e">
        <f>'施設リストA-1（直営）'!#REF!</f>
        <v>#REF!</v>
      </c>
      <c r="AE2584" s="30" t="e">
        <f>IF(AD2584="新設",VLOOKUP('施設リストA-1（直営）'!#REF!,'（新設）照明器具'!$B$5:$C$1990,2,FALSE),IF('部屋別効果（直）'!AD2584="撤去",VLOOKUP('施設リストA-1（直営）'!#REF!,'（既設）調査結果'!$B$5:$C$1998,2,FALSE),0))</f>
        <v>#REF!</v>
      </c>
      <c r="AF2584" s="29" t="e">
        <f>'施設リストA-1（直営）'!#REF!</f>
        <v>#REF!</v>
      </c>
      <c r="AG2584" s="29" t="e">
        <f>'施設リストA-1（直営）'!#REF!</f>
        <v>#REF!</v>
      </c>
      <c r="AH2584" s="30" t="e">
        <f>IF(AG2584="新設",VLOOKUP('施設リストA-1（直営）'!#REF!,'（新設）照明器具'!$B$5:$C$1990,2,FALSE),IF('部屋別効果（直）'!AG2584="撤去",VLOOKUP('施設リストA-1（直営）'!#REF!,'（既設）調査結果'!$B$5:$C$1998,2,FALSE),0))</f>
        <v>#REF!</v>
      </c>
      <c r="AI2584" s="29" t="e">
        <f>'施設リストA-1（直営）'!#REF!</f>
        <v>#REF!</v>
      </c>
      <c r="AJ2584" s="29" t="e">
        <f>'施設リストA-1（直営）'!#REF!</f>
        <v>#REF!</v>
      </c>
      <c r="AK2584" s="30" t="e">
        <f>IF(AJ2584="新設",VLOOKUP('施設リストA-1（直営）'!#REF!,'（新設）照明器具'!$B$5:$C$1990,2,FALSE),IF('部屋別効果（直）'!AJ2584="撤去",VLOOKUP('施設リストA-1（直営）'!#REF!,'（既設）調査結果'!$B$5:$C$1998,2,FALSE),0))</f>
        <v>#REF!</v>
      </c>
      <c r="AL2584" s="29" t="e">
        <f>'施設リストA-1（直営）'!#REF!</f>
        <v>#REF!</v>
      </c>
    </row>
    <row r="2585" spans="1:38" customFormat="1">
      <c r="A2585" s="94"/>
      <c r="B2585" s="16" t="e">
        <f>'施設リストA-1（直営）'!#REF!</f>
        <v>#REF!</v>
      </c>
      <c r="C2585" s="14" t="e">
        <f>'施設リストA-1（直営）'!#REF!</f>
        <v>#REF!</v>
      </c>
      <c r="D2585" s="94" t="e">
        <f>'施設リストA-1（直営）'!#REF!</f>
        <v>#REF!</v>
      </c>
      <c r="E2585" s="20" t="e">
        <f>'施設リストA-1（直営）'!#REF!</f>
        <v>#REF!</v>
      </c>
      <c r="F2585" s="20" t="e">
        <f>'施設リストA-1（直営）'!#REF!</f>
        <v>#REF!</v>
      </c>
      <c r="G2585" s="13" t="e">
        <f>'施設リストA-1（直営）'!#REF!</f>
        <v>#REF!</v>
      </c>
      <c r="H2585" s="28" t="e">
        <f t="shared" si="40"/>
        <v>#REF!</v>
      </c>
      <c r="I2585" s="29" t="e">
        <f>'施設リストA-1（直営）'!#REF!</f>
        <v>#REF!</v>
      </c>
      <c r="J2585" s="30" t="e">
        <f>IF(I2585="新設",VLOOKUP('施設リストA-1（直営）'!#REF!,'（新設）照明器具'!$B$5:$C$1990,2,FALSE),IF('部屋別効果（直）'!I2585="撤去",VLOOKUP('施設リストA-1（直営）'!#REF!,'（既設）調査結果'!$B$5:$C$1998,2,FALSE),0))</f>
        <v>#REF!</v>
      </c>
      <c r="K2585" s="29" t="e">
        <f>'施設リストA-1（直営）'!#REF!</f>
        <v>#REF!</v>
      </c>
      <c r="L2585" s="29" t="e">
        <f>'施設リストA-1（直営）'!#REF!</f>
        <v>#REF!</v>
      </c>
      <c r="M2585" s="30" t="e">
        <f>IF(L2585="新設",VLOOKUP('施設リストA-1（直営）'!#REF!,'（新設）照明器具'!$B$5:$C$1990,2,FALSE),IF('部屋別効果（直）'!L2585="撤去",VLOOKUP('施設リストA-1（直営）'!#REF!,'（既設）調査結果'!$B$5:$C$1998,2,FALSE),0))</f>
        <v>#REF!</v>
      </c>
      <c r="N2585" s="29" t="e">
        <f>'施設リストA-1（直営）'!#REF!</f>
        <v>#REF!</v>
      </c>
      <c r="O2585" s="29" t="e">
        <f>'施設リストA-1（直営）'!#REF!</f>
        <v>#REF!</v>
      </c>
      <c r="P2585" s="30" t="e">
        <f>IF(O2585="新設",VLOOKUP('施設リストA-1（直営）'!#REF!,'（新設）照明器具'!$B$5:$C$1990,2,FALSE),IF('部屋別効果（直）'!O2585="撤去",VLOOKUP('施設リストA-1（直営）'!#REF!,'（既設）調査結果'!$B$5:$C$1998,2,FALSE),0))</f>
        <v>#REF!</v>
      </c>
      <c r="Q2585" s="29" t="e">
        <f>'施設リストA-1（直営）'!#REF!</f>
        <v>#REF!</v>
      </c>
      <c r="R2585" s="29" t="e">
        <f>'施設リストA-1（直営）'!#REF!</f>
        <v>#REF!</v>
      </c>
      <c r="S2585" s="30" t="e">
        <f>IF(R2585="新設",VLOOKUP('施設リストA-1（直営）'!#REF!,'（新設）照明器具'!$B$5:$C$1990,2,FALSE),IF('部屋別効果（直）'!R2585="撤去",VLOOKUP('施設リストA-1（直営）'!#REF!,'（既設）調査結果'!$B$5:$C$1998,2,FALSE),0))</f>
        <v>#REF!</v>
      </c>
      <c r="T2585" s="29" t="e">
        <f>'施設リストA-1（直営）'!#REF!</f>
        <v>#REF!</v>
      </c>
      <c r="U2585" s="29" t="e">
        <f>'施設リストA-1（直営）'!#REF!</f>
        <v>#REF!</v>
      </c>
      <c r="V2585" s="30" t="e">
        <f>IF(U2585="新設",VLOOKUP('施設リストA-1（直営）'!#REF!,'（新設）照明器具'!$B$5:$C$1990,2,FALSE),IF('部屋別効果（直）'!U2585="撤去",VLOOKUP('施設リストA-1（直営）'!#REF!,'（既設）調査結果'!$B$5:$C$1998,2,FALSE),0))</f>
        <v>#REF!</v>
      </c>
      <c r="W2585" s="29" t="e">
        <f>'施設リストA-1（直営）'!#REF!</f>
        <v>#REF!</v>
      </c>
      <c r="X2585" s="29" t="e">
        <f>'施設リストA-1（直営）'!#REF!</f>
        <v>#REF!</v>
      </c>
      <c r="Y2585" s="30" t="e">
        <f>IF(X2585="新設",VLOOKUP('施設リストA-1（直営）'!#REF!,'（新設）照明器具'!$B$5:$C$1990,2,FALSE),IF('部屋別効果（直）'!X2585="撤去",VLOOKUP('施設リストA-1（直営）'!#REF!,'（既設）調査結果'!$B$5:$C$1998,2,FALSE),0))</f>
        <v>#REF!</v>
      </c>
      <c r="Z2585" s="29" t="e">
        <f>'施設リストA-1（直営）'!#REF!</f>
        <v>#REF!</v>
      </c>
      <c r="AA2585" s="29" t="e">
        <f>'施設リストA-1（直営）'!#REF!</f>
        <v>#REF!</v>
      </c>
      <c r="AB2585" s="30" t="e">
        <f>IF(AA2585="新設",VLOOKUP('施設リストA-1（直営）'!#REF!,'（新設）照明器具'!$B$5:$C$1990,2,FALSE),IF('部屋別効果（直）'!AA2585="撤去",VLOOKUP('施設リストA-1（直営）'!#REF!,'（既設）調査結果'!$B$5:$C$1998,2,FALSE),0))</f>
        <v>#REF!</v>
      </c>
      <c r="AC2585" s="29" t="e">
        <f>'施設リストA-1（直営）'!#REF!</f>
        <v>#REF!</v>
      </c>
      <c r="AD2585" s="29" t="e">
        <f>'施設リストA-1（直営）'!#REF!</f>
        <v>#REF!</v>
      </c>
      <c r="AE2585" s="30" t="e">
        <f>IF(AD2585="新設",VLOOKUP('施設リストA-1（直営）'!#REF!,'（新設）照明器具'!$B$5:$C$1990,2,FALSE),IF('部屋別効果（直）'!AD2585="撤去",VLOOKUP('施設リストA-1（直営）'!#REF!,'（既設）調査結果'!$B$5:$C$1998,2,FALSE),0))</f>
        <v>#REF!</v>
      </c>
      <c r="AF2585" s="29" t="e">
        <f>'施設リストA-1（直営）'!#REF!</f>
        <v>#REF!</v>
      </c>
      <c r="AG2585" s="29" t="e">
        <f>'施設リストA-1（直営）'!#REF!</f>
        <v>#REF!</v>
      </c>
      <c r="AH2585" s="30" t="e">
        <f>IF(AG2585="新設",VLOOKUP('施設リストA-1（直営）'!#REF!,'（新設）照明器具'!$B$5:$C$1990,2,FALSE),IF('部屋別効果（直）'!AG2585="撤去",VLOOKUP('施設リストA-1（直営）'!#REF!,'（既設）調査結果'!$B$5:$C$1998,2,FALSE),0))</f>
        <v>#REF!</v>
      </c>
      <c r="AI2585" s="29" t="e">
        <f>'施設リストA-1（直営）'!#REF!</f>
        <v>#REF!</v>
      </c>
      <c r="AJ2585" s="29" t="e">
        <f>'施設リストA-1（直営）'!#REF!</f>
        <v>#REF!</v>
      </c>
      <c r="AK2585" s="30" t="e">
        <f>IF(AJ2585="新設",VLOOKUP('施設リストA-1（直営）'!#REF!,'（新設）照明器具'!$B$5:$C$1990,2,FALSE),IF('部屋別効果（直）'!AJ2585="撤去",VLOOKUP('施設リストA-1（直営）'!#REF!,'（既設）調査結果'!$B$5:$C$1998,2,FALSE),0))</f>
        <v>#REF!</v>
      </c>
      <c r="AL2585" s="29" t="e">
        <f>'施設リストA-1（直営）'!#REF!</f>
        <v>#REF!</v>
      </c>
    </row>
    <row r="2586" spans="1:38" customFormat="1">
      <c r="A2586" s="94"/>
      <c r="B2586" s="16" t="e">
        <f>'施設リストA-1（直営）'!#REF!</f>
        <v>#REF!</v>
      </c>
      <c r="C2586" s="14" t="e">
        <f>'施設リストA-1（直営）'!#REF!</f>
        <v>#REF!</v>
      </c>
      <c r="D2586" s="94" t="e">
        <f>'施設リストA-1（直営）'!#REF!</f>
        <v>#REF!</v>
      </c>
      <c r="E2586" s="20" t="e">
        <f>'施設リストA-1（直営）'!#REF!</f>
        <v>#REF!</v>
      </c>
      <c r="F2586" s="20" t="e">
        <f>'施設リストA-1（直営）'!#REF!</f>
        <v>#REF!</v>
      </c>
      <c r="G2586" s="13" t="e">
        <f>'施設リストA-1（直営）'!#REF!</f>
        <v>#REF!</v>
      </c>
      <c r="H2586" s="28" t="e">
        <f t="shared" si="40"/>
        <v>#REF!</v>
      </c>
      <c r="I2586" s="29" t="e">
        <f>'施設リストA-1（直営）'!#REF!</f>
        <v>#REF!</v>
      </c>
      <c r="J2586" s="30" t="e">
        <f>IF(I2586="新設",VLOOKUP('施設リストA-1（直営）'!#REF!,'（新設）照明器具'!$B$5:$C$1990,2,FALSE),IF('部屋別効果（直）'!I2586="撤去",VLOOKUP('施設リストA-1（直営）'!#REF!,'（既設）調査結果'!$B$5:$C$1998,2,FALSE),0))</f>
        <v>#REF!</v>
      </c>
      <c r="K2586" s="29" t="e">
        <f>'施設リストA-1（直営）'!#REF!</f>
        <v>#REF!</v>
      </c>
      <c r="L2586" s="29" t="e">
        <f>'施設リストA-1（直営）'!#REF!</f>
        <v>#REF!</v>
      </c>
      <c r="M2586" s="30" t="e">
        <f>IF(L2586="新設",VLOOKUP('施設リストA-1（直営）'!#REF!,'（新設）照明器具'!$B$5:$C$1990,2,FALSE),IF('部屋別効果（直）'!L2586="撤去",VLOOKUP('施設リストA-1（直営）'!#REF!,'（既設）調査結果'!$B$5:$C$1998,2,FALSE),0))</f>
        <v>#REF!</v>
      </c>
      <c r="N2586" s="29" t="e">
        <f>'施設リストA-1（直営）'!#REF!</f>
        <v>#REF!</v>
      </c>
      <c r="O2586" s="29" t="e">
        <f>'施設リストA-1（直営）'!#REF!</f>
        <v>#REF!</v>
      </c>
      <c r="P2586" s="30" t="e">
        <f>IF(O2586="新設",VLOOKUP('施設リストA-1（直営）'!#REF!,'（新設）照明器具'!$B$5:$C$1990,2,FALSE),IF('部屋別効果（直）'!O2586="撤去",VLOOKUP('施設リストA-1（直営）'!#REF!,'（既設）調査結果'!$B$5:$C$1998,2,FALSE),0))</f>
        <v>#REF!</v>
      </c>
      <c r="Q2586" s="29" t="e">
        <f>'施設リストA-1（直営）'!#REF!</f>
        <v>#REF!</v>
      </c>
      <c r="R2586" s="29" t="e">
        <f>'施設リストA-1（直営）'!#REF!</f>
        <v>#REF!</v>
      </c>
      <c r="S2586" s="30" t="e">
        <f>IF(R2586="新設",VLOOKUP('施設リストA-1（直営）'!#REF!,'（新設）照明器具'!$B$5:$C$1990,2,FALSE),IF('部屋別効果（直）'!R2586="撤去",VLOOKUP('施設リストA-1（直営）'!#REF!,'（既設）調査結果'!$B$5:$C$1998,2,FALSE),0))</f>
        <v>#REF!</v>
      </c>
      <c r="T2586" s="29" t="e">
        <f>'施設リストA-1（直営）'!#REF!</f>
        <v>#REF!</v>
      </c>
      <c r="U2586" s="29" t="e">
        <f>'施設リストA-1（直営）'!#REF!</f>
        <v>#REF!</v>
      </c>
      <c r="V2586" s="30" t="e">
        <f>IF(U2586="新設",VLOOKUP('施設リストA-1（直営）'!#REF!,'（新設）照明器具'!$B$5:$C$1990,2,FALSE),IF('部屋別効果（直）'!U2586="撤去",VLOOKUP('施設リストA-1（直営）'!#REF!,'（既設）調査結果'!$B$5:$C$1998,2,FALSE),0))</f>
        <v>#REF!</v>
      </c>
      <c r="W2586" s="29" t="e">
        <f>'施設リストA-1（直営）'!#REF!</f>
        <v>#REF!</v>
      </c>
      <c r="X2586" s="29" t="e">
        <f>'施設リストA-1（直営）'!#REF!</f>
        <v>#REF!</v>
      </c>
      <c r="Y2586" s="30" t="e">
        <f>IF(X2586="新設",VLOOKUP('施設リストA-1（直営）'!#REF!,'（新設）照明器具'!$B$5:$C$1990,2,FALSE),IF('部屋別効果（直）'!X2586="撤去",VLOOKUP('施設リストA-1（直営）'!#REF!,'（既設）調査結果'!$B$5:$C$1998,2,FALSE),0))</f>
        <v>#REF!</v>
      </c>
      <c r="Z2586" s="29" t="e">
        <f>'施設リストA-1（直営）'!#REF!</f>
        <v>#REF!</v>
      </c>
      <c r="AA2586" s="29" t="e">
        <f>'施設リストA-1（直営）'!#REF!</f>
        <v>#REF!</v>
      </c>
      <c r="AB2586" s="30" t="e">
        <f>IF(AA2586="新設",VLOOKUP('施設リストA-1（直営）'!#REF!,'（新設）照明器具'!$B$5:$C$1990,2,FALSE),IF('部屋別効果（直）'!AA2586="撤去",VLOOKUP('施設リストA-1（直営）'!#REF!,'（既設）調査結果'!$B$5:$C$1998,2,FALSE),0))</f>
        <v>#REF!</v>
      </c>
      <c r="AC2586" s="29" t="e">
        <f>'施設リストA-1（直営）'!#REF!</f>
        <v>#REF!</v>
      </c>
      <c r="AD2586" s="29" t="e">
        <f>'施設リストA-1（直営）'!#REF!</f>
        <v>#REF!</v>
      </c>
      <c r="AE2586" s="30" t="e">
        <f>IF(AD2586="新設",VLOOKUP('施設リストA-1（直営）'!#REF!,'（新設）照明器具'!$B$5:$C$1990,2,FALSE),IF('部屋別効果（直）'!AD2586="撤去",VLOOKUP('施設リストA-1（直営）'!#REF!,'（既設）調査結果'!$B$5:$C$1998,2,FALSE),0))</f>
        <v>#REF!</v>
      </c>
      <c r="AF2586" s="29" t="e">
        <f>'施設リストA-1（直営）'!#REF!</f>
        <v>#REF!</v>
      </c>
      <c r="AG2586" s="29" t="e">
        <f>'施設リストA-1（直営）'!#REF!</f>
        <v>#REF!</v>
      </c>
      <c r="AH2586" s="30" t="e">
        <f>IF(AG2586="新設",VLOOKUP('施設リストA-1（直営）'!#REF!,'（新設）照明器具'!$B$5:$C$1990,2,FALSE),IF('部屋別効果（直）'!AG2586="撤去",VLOOKUP('施設リストA-1（直営）'!#REF!,'（既設）調査結果'!$B$5:$C$1998,2,FALSE),0))</f>
        <v>#REF!</v>
      </c>
      <c r="AI2586" s="29" t="e">
        <f>'施設リストA-1（直営）'!#REF!</f>
        <v>#REF!</v>
      </c>
      <c r="AJ2586" s="29" t="e">
        <f>'施設リストA-1（直営）'!#REF!</f>
        <v>#REF!</v>
      </c>
      <c r="AK2586" s="30" t="e">
        <f>IF(AJ2586="新設",VLOOKUP('施設リストA-1（直営）'!#REF!,'（新設）照明器具'!$B$5:$C$1990,2,FALSE),IF('部屋別効果（直）'!AJ2586="撤去",VLOOKUP('施設リストA-1（直営）'!#REF!,'（既設）調査結果'!$B$5:$C$1998,2,FALSE),0))</f>
        <v>#REF!</v>
      </c>
      <c r="AL2586" s="29" t="e">
        <f>'施設リストA-1（直営）'!#REF!</f>
        <v>#REF!</v>
      </c>
    </row>
    <row r="2587" spans="1:38" customFormat="1">
      <c r="A2587" s="94"/>
      <c r="B2587" s="16" t="e">
        <f>'施設リストA-1（直営）'!#REF!</f>
        <v>#REF!</v>
      </c>
      <c r="C2587" s="14" t="e">
        <f>'施設リストA-1（直営）'!#REF!</f>
        <v>#REF!</v>
      </c>
      <c r="D2587" s="94" t="e">
        <f>'施設リストA-1（直営）'!#REF!</f>
        <v>#REF!</v>
      </c>
      <c r="E2587" s="20" t="e">
        <f>'施設リストA-1（直営）'!#REF!</f>
        <v>#REF!</v>
      </c>
      <c r="F2587" s="20" t="e">
        <f>'施設リストA-1（直営）'!#REF!</f>
        <v>#REF!</v>
      </c>
      <c r="G2587" s="13" t="e">
        <f>'施設リストA-1（直営）'!#REF!</f>
        <v>#REF!</v>
      </c>
      <c r="H2587" s="28" t="e">
        <f t="shared" si="40"/>
        <v>#REF!</v>
      </c>
      <c r="I2587" s="29" t="e">
        <f>'施設リストA-1（直営）'!#REF!</f>
        <v>#REF!</v>
      </c>
      <c r="J2587" s="30" t="e">
        <f>IF(I2587="新設",VLOOKUP('施設リストA-1（直営）'!#REF!,'（新設）照明器具'!$B$5:$C$1990,2,FALSE),IF('部屋別効果（直）'!I2587="撤去",VLOOKUP('施設リストA-1（直営）'!#REF!,'（既設）調査結果'!$B$5:$C$1998,2,FALSE),0))</f>
        <v>#REF!</v>
      </c>
      <c r="K2587" s="29" t="e">
        <f>'施設リストA-1（直営）'!#REF!</f>
        <v>#REF!</v>
      </c>
      <c r="L2587" s="29" t="e">
        <f>'施設リストA-1（直営）'!#REF!</f>
        <v>#REF!</v>
      </c>
      <c r="M2587" s="30" t="e">
        <f>IF(L2587="新設",VLOOKUP('施設リストA-1（直営）'!#REF!,'（新設）照明器具'!$B$5:$C$1990,2,FALSE),IF('部屋別効果（直）'!L2587="撤去",VLOOKUP('施設リストA-1（直営）'!#REF!,'（既設）調査結果'!$B$5:$C$1998,2,FALSE),0))</f>
        <v>#REF!</v>
      </c>
      <c r="N2587" s="29" t="e">
        <f>'施設リストA-1（直営）'!#REF!</f>
        <v>#REF!</v>
      </c>
      <c r="O2587" s="29" t="e">
        <f>'施設リストA-1（直営）'!#REF!</f>
        <v>#REF!</v>
      </c>
      <c r="P2587" s="30" t="e">
        <f>IF(O2587="新設",VLOOKUP('施設リストA-1（直営）'!#REF!,'（新設）照明器具'!$B$5:$C$1990,2,FALSE),IF('部屋別効果（直）'!O2587="撤去",VLOOKUP('施設リストA-1（直営）'!#REF!,'（既設）調査結果'!$B$5:$C$1998,2,FALSE),0))</f>
        <v>#REF!</v>
      </c>
      <c r="Q2587" s="29" t="e">
        <f>'施設リストA-1（直営）'!#REF!</f>
        <v>#REF!</v>
      </c>
      <c r="R2587" s="29" t="e">
        <f>'施設リストA-1（直営）'!#REF!</f>
        <v>#REF!</v>
      </c>
      <c r="S2587" s="30" t="e">
        <f>IF(R2587="新設",VLOOKUP('施設リストA-1（直営）'!#REF!,'（新設）照明器具'!$B$5:$C$1990,2,FALSE),IF('部屋別効果（直）'!R2587="撤去",VLOOKUP('施設リストA-1（直営）'!#REF!,'（既設）調査結果'!$B$5:$C$1998,2,FALSE),0))</f>
        <v>#REF!</v>
      </c>
      <c r="T2587" s="29" t="e">
        <f>'施設リストA-1（直営）'!#REF!</f>
        <v>#REF!</v>
      </c>
      <c r="U2587" s="29" t="e">
        <f>'施設リストA-1（直営）'!#REF!</f>
        <v>#REF!</v>
      </c>
      <c r="V2587" s="30" t="e">
        <f>IF(U2587="新設",VLOOKUP('施設リストA-1（直営）'!#REF!,'（新設）照明器具'!$B$5:$C$1990,2,FALSE),IF('部屋別効果（直）'!U2587="撤去",VLOOKUP('施設リストA-1（直営）'!#REF!,'（既設）調査結果'!$B$5:$C$1998,2,FALSE),0))</f>
        <v>#REF!</v>
      </c>
      <c r="W2587" s="29" t="e">
        <f>'施設リストA-1（直営）'!#REF!</f>
        <v>#REF!</v>
      </c>
      <c r="X2587" s="29" t="e">
        <f>'施設リストA-1（直営）'!#REF!</f>
        <v>#REF!</v>
      </c>
      <c r="Y2587" s="30" t="e">
        <f>IF(X2587="新設",VLOOKUP('施設リストA-1（直営）'!#REF!,'（新設）照明器具'!$B$5:$C$1990,2,FALSE),IF('部屋別効果（直）'!X2587="撤去",VLOOKUP('施設リストA-1（直営）'!#REF!,'（既設）調査結果'!$B$5:$C$1998,2,FALSE),0))</f>
        <v>#REF!</v>
      </c>
      <c r="Z2587" s="29" t="e">
        <f>'施設リストA-1（直営）'!#REF!</f>
        <v>#REF!</v>
      </c>
      <c r="AA2587" s="29" t="e">
        <f>'施設リストA-1（直営）'!#REF!</f>
        <v>#REF!</v>
      </c>
      <c r="AB2587" s="30" t="e">
        <f>IF(AA2587="新設",VLOOKUP('施設リストA-1（直営）'!#REF!,'（新設）照明器具'!$B$5:$C$1990,2,FALSE),IF('部屋別効果（直）'!AA2587="撤去",VLOOKUP('施設リストA-1（直営）'!#REF!,'（既設）調査結果'!$B$5:$C$1998,2,FALSE),0))</f>
        <v>#REF!</v>
      </c>
      <c r="AC2587" s="29" t="e">
        <f>'施設リストA-1（直営）'!#REF!</f>
        <v>#REF!</v>
      </c>
      <c r="AD2587" s="29" t="e">
        <f>'施設リストA-1（直営）'!#REF!</f>
        <v>#REF!</v>
      </c>
      <c r="AE2587" s="30" t="e">
        <f>IF(AD2587="新設",VLOOKUP('施設リストA-1（直営）'!#REF!,'（新設）照明器具'!$B$5:$C$1990,2,FALSE),IF('部屋別効果（直）'!AD2587="撤去",VLOOKUP('施設リストA-1（直営）'!#REF!,'（既設）調査結果'!$B$5:$C$1998,2,FALSE),0))</f>
        <v>#REF!</v>
      </c>
      <c r="AF2587" s="29" t="e">
        <f>'施設リストA-1（直営）'!#REF!</f>
        <v>#REF!</v>
      </c>
      <c r="AG2587" s="29" t="e">
        <f>'施設リストA-1（直営）'!#REF!</f>
        <v>#REF!</v>
      </c>
      <c r="AH2587" s="30" t="e">
        <f>IF(AG2587="新設",VLOOKUP('施設リストA-1（直営）'!#REF!,'（新設）照明器具'!$B$5:$C$1990,2,FALSE),IF('部屋別効果（直）'!AG2587="撤去",VLOOKUP('施設リストA-1（直営）'!#REF!,'（既設）調査結果'!$B$5:$C$1998,2,FALSE),0))</f>
        <v>#REF!</v>
      </c>
      <c r="AI2587" s="29" t="e">
        <f>'施設リストA-1（直営）'!#REF!</f>
        <v>#REF!</v>
      </c>
      <c r="AJ2587" s="29" t="e">
        <f>'施設リストA-1（直営）'!#REF!</f>
        <v>#REF!</v>
      </c>
      <c r="AK2587" s="30" t="e">
        <f>IF(AJ2587="新設",VLOOKUP('施設リストA-1（直営）'!#REF!,'（新設）照明器具'!$B$5:$C$1990,2,FALSE),IF('部屋別効果（直）'!AJ2587="撤去",VLOOKUP('施設リストA-1（直営）'!#REF!,'（既設）調査結果'!$B$5:$C$1998,2,FALSE),0))</f>
        <v>#REF!</v>
      </c>
      <c r="AL2587" s="29" t="e">
        <f>'施設リストA-1（直営）'!#REF!</f>
        <v>#REF!</v>
      </c>
    </row>
    <row r="2588" spans="1:38" customFormat="1">
      <c r="A2588" s="94"/>
      <c r="B2588" s="16" t="e">
        <f>'施設リストA-1（直営）'!#REF!</f>
        <v>#REF!</v>
      </c>
      <c r="C2588" s="14" t="e">
        <f>'施設リストA-1（直営）'!#REF!</f>
        <v>#REF!</v>
      </c>
      <c r="D2588" s="94" t="e">
        <f>'施設リストA-1（直営）'!#REF!</f>
        <v>#REF!</v>
      </c>
      <c r="E2588" s="20" t="e">
        <f>'施設リストA-1（直営）'!#REF!</f>
        <v>#REF!</v>
      </c>
      <c r="F2588" s="20" t="e">
        <f>'施設リストA-1（直営）'!#REF!</f>
        <v>#REF!</v>
      </c>
      <c r="G2588" s="13" t="e">
        <f>'施設リストA-1（直営）'!#REF!</f>
        <v>#REF!</v>
      </c>
      <c r="H2588" s="28" t="e">
        <f t="shared" si="40"/>
        <v>#REF!</v>
      </c>
      <c r="I2588" s="29" t="e">
        <f>'施設リストA-1（直営）'!#REF!</f>
        <v>#REF!</v>
      </c>
      <c r="J2588" s="30" t="e">
        <f>IF(I2588="新設",VLOOKUP('施設リストA-1（直営）'!#REF!,'（新設）照明器具'!$B$5:$C$1990,2,FALSE),IF('部屋別効果（直）'!I2588="撤去",VLOOKUP('施設リストA-1（直営）'!#REF!,'（既設）調査結果'!$B$5:$C$1998,2,FALSE),0))</f>
        <v>#REF!</v>
      </c>
      <c r="K2588" s="29" t="e">
        <f>'施設リストA-1（直営）'!#REF!</f>
        <v>#REF!</v>
      </c>
      <c r="L2588" s="29" t="e">
        <f>'施設リストA-1（直営）'!#REF!</f>
        <v>#REF!</v>
      </c>
      <c r="M2588" s="30" t="e">
        <f>IF(L2588="新設",VLOOKUP('施設リストA-1（直営）'!#REF!,'（新設）照明器具'!$B$5:$C$1990,2,FALSE),IF('部屋別効果（直）'!L2588="撤去",VLOOKUP('施設リストA-1（直営）'!#REF!,'（既設）調査結果'!$B$5:$C$1998,2,FALSE),0))</f>
        <v>#REF!</v>
      </c>
      <c r="N2588" s="29" t="e">
        <f>'施設リストA-1（直営）'!#REF!</f>
        <v>#REF!</v>
      </c>
      <c r="O2588" s="29" t="e">
        <f>'施設リストA-1（直営）'!#REF!</f>
        <v>#REF!</v>
      </c>
      <c r="P2588" s="30" t="e">
        <f>IF(O2588="新設",VLOOKUP('施設リストA-1（直営）'!#REF!,'（新設）照明器具'!$B$5:$C$1990,2,FALSE),IF('部屋別効果（直）'!O2588="撤去",VLOOKUP('施設リストA-1（直営）'!#REF!,'（既設）調査結果'!$B$5:$C$1998,2,FALSE),0))</f>
        <v>#REF!</v>
      </c>
      <c r="Q2588" s="29" t="e">
        <f>'施設リストA-1（直営）'!#REF!</f>
        <v>#REF!</v>
      </c>
      <c r="R2588" s="29" t="e">
        <f>'施設リストA-1（直営）'!#REF!</f>
        <v>#REF!</v>
      </c>
      <c r="S2588" s="30" t="e">
        <f>IF(R2588="新設",VLOOKUP('施設リストA-1（直営）'!#REF!,'（新設）照明器具'!$B$5:$C$1990,2,FALSE),IF('部屋別効果（直）'!R2588="撤去",VLOOKUP('施設リストA-1（直営）'!#REF!,'（既設）調査結果'!$B$5:$C$1998,2,FALSE),0))</f>
        <v>#REF!</v>
      </c>
      <c r="T2588" s="29" t="e">
        <f>'施設リストA-1（直営）'!#REF!</f>
        <v>#REF!</v>
      </c>
      <c r="U2588" s="29" t="e">
        <f>'施設リストA-1（直営）'!#REF!</f>
        <v>#REF!</v>
      </c>
      <c r="V2588" s="30" t="e">
        <f>IF(U2588="新設",VLOOKUP('施設リストA-1（直営）'!#REF!,'（新設）照明器具'!$B$5:$C$1990,2,FALSE),IF('部屋別効果（直）'!U2588="撤去",VLOOKUP('施設リストA-1（直営）'!#REF!,'（既設）調査結果'!$B$5:$C$1998,2,FALSE),0))</f>
        <v>#REF!</v>
      </c>
      <c r="W2588" s="29" t="e">
        <f>'施設リストA-1（直営）'!#REF!</f>
        <v>#REF!</v>
      </c>
      <c r="X2588" s="29" t="e">
        <f>'施設リストA-1（直営）'!#REF!</f>
        <v>#REF!</v>
      </c>
      <c r="Y2588" s="30" t="e">
        <f>IF(X2588="新設",VLOOKUP('施設リストA-1（直営）'!#REF!,'（新設）照明器具'!$B$5:$C$1990,2,FALSE),IF('部屋別効果（直）'!X2588="撤去",VLOOKUP('施設リストA-1（直営）'!#REF!,'（既設）調査結果'!$B$5:$C$1998,2,FALSE),0))</f>
        <v>#REF!</v>
      </c>
      <c r="Z2588" s="29" t="e">
        <f>'施設リストA-1（直営）'!#REF!</f>
        <v>#REF!</v>
      </c>
      <c r="AA2588" s="29" t="e">
        <f>'施設リストA-1（直営）'!#REF!</f>
        <v>#REF!</v>
      </c>
      <c r="AB2588" s="30" t="e">
        <f>IF(AA2588="新設",VLOOKUP('施設リストA-1（直営）'!#REF!,'（新設）照明器具'!$B$5:$C$1990,2,FALSE),IF('部屋別効果（直）'!AA2588="撤去",VLOOKUP('施設リストA-1（直営）'!#REF!,'（既設）調査結果'!$B$5:$C$1998,2,FALSE),0))</f>
        <v>#REF!</v>
      </c>
      <c r="AC2588" s="29" t="e">
        <f>'施設リストA-1（直営）'!#REF!</f>
        <v>#REF!</v>
      </c>
      <c r="AD2588" s="29" t="e">
        <f>'施設リストA-1（直営）'!#REF!</f>
        <v>#REF!</v>
      </c>
      <c r="AE2588" s="30" t="e">
        <f>IF(AD2588="新設",VLOOKUP('施設リストA-1（直営）'!#REF!,'（新設）照明器具'!$B$5:$C$1990,2,FALSE),IF('部屋別効果（直）'!AD2588="撤去",VLOOKUP('施設リストA-1（直営）'!#REF!,'（既設）調査結果'!$B$5:$C$1998,2,FALSE),0))</f>
        <v>#REF!</v>
      </c>
      <c r="AF2588" s="29" t="e">
        <f>'施設リストA-1（直営）'!#REF!</f>
        <v>#REF!</v>
      </c>
      <c r="AG2588" s="29" t="e">
        <f>'施設リストA-1（直営）'!#REF!</f>
        <v>#REF!</v>
      </c>
      <c r="AH2588" s="30" t="e">
        <f>IF(AG2588="新設",VLOOKUP('施設リストA-1（直営）'!#REF!,'（新設）照明器具'!$B$5:$C$1990,2,FALSE),IF('部屋別効果（直）'!AG2588="撤去",VLOOKUP('施設リストA-1（直営）'!#REF!,'（既設）調査結果'!$B$5:$C$1998,2,FALSE),0))</f>
        <v>#REF!</v>
      </c>
      <c r="AI2588" s="29" t="e">
        <f>'施設リストA-1（直営）'!#REF!</f>
        <v>#REF!</v>
      </c>
      <c r="AJ2588" s="29" t="e">
        <f>'施設リストA-1（直営）'!#REF!</f>
        <v>#REF!</v>
      </c>
      <c r="AK2588" s="30" t="e">
        <f>IF(AJ2588="新設",VLOOKUP('施設リストA-1（直営）'!#REF!,'（新設）照明器具'!$B$5:$C$1990,2,FALSE),IF('部屋別効果（直）'!AJ2588="撤去",VLOOKUP('施設リストA-1（直営）'!#REF!,'（既設）調査結果'!$B$5:$C$1998,2,FALSE),0))</f>
        <v>#REF!</v>
      </c>
      <c r="AL2588" s="29" t="e">
        <f>'施設リストA-1（直営）'!#REF!</f>
        <v>#REF!</v>
      </c>
    </row>
    <row r="2589" spans="1:38" customFormat="1">
      <c r="A2589" s="94"/>
      <c r="B2589" s="16" t="e">
        <f>'施設リストA-1（直営）'!#REF!</f>
        <v>#REF!</v>
      </c>
      <c r="C2589" s="14" t="e">
        <f>'施設リストA-1（直営）'!#REF!</f>
        <v>#REF!</v>
      </c>
      <c r="D2589" s="94" t="e">
        <f>'施設リストA-1（直営）'!#REF!</f>
        <v>#REF!</v>
      </c>
      <c r="E2589" s="20" t="e">
        <f>'施設リストA-1（直営）'!#REF!</f>
        <v>#REF!</v>
      </c>
      <c r="F2589" s="20" t="e">
        <f>'施設リストA-1（直営）'!#REF!</f>
        <v>#REF!</v>
      </c>
      <c r="G2589" s="13" t="e">
        <f>'施設リストA-1（直営）'!#REF!</f>
        <v>#REF!</v>
      </c>
      <c r="H2589" s="28" t="e">
        <f t="shared" si="40"/>
        <v>#REF!</v>
      </c>
      <c r="I2589" s="29" t="e">
        <f>'施設リストA-1（直営）'!#REF!</f>
        <v>#REF!</v>
      </c>
      <c r="J2589" s="30" t="e">
        <f>IF(I2589="新設",VLOOKUP('施設リストA-1（直営）'!#REF!,'（新設）照明器具'!$B$5:$C$1990,2,FALSE),IF('部屋別効果（直）'!I2589="撤去",VLOOKUP('施設リストA-1（直営）'!#REF!,'（既設）調査結果'!$B$5:$C$1998,2,FALSE),0))</f>
        <v>#REF!</v>
      </c>
      <c r="K2589" s="29" t="e">
        <f>'施設リストA-1（直営）'!#REF!</f>
        <v>#REF!</v>
      </c>
      <c r="L2589" s="29" t="e">
        <f>'施設リストA-1（直営）'!#REF!</f>
        <v>#REF!</v>
      </c>
      <c r="M2589" s="30" t="e">
        <f>IF(L2589="新設",VLOOKUP('施設リストA-1（直営）'!#REF!,'（新設）照明器具'!$B$5:$C$1990,2,FALSE),IF('部屋別効果（直）'!L2589="撤去",VLOOKUP('施設リストA-1（直営）'!#REF!,'（既設）調査結果'!$B$5:$C$1998,2,FALSE),0))</f>
        <v>#REF!</v>
      </c>
      <c r="N2589" s="29" t="e">
        <f>'施設リストA-1（直営）'!#REF!</f>
        <v>#REF!</v>
      </c>
      <c r="O2589" s="29" t="e">
        <f>'施設リストA-1（直営）'!#REF!</f>
        <v>#REF!</v>
      </c>
      <c r="P2589" s="30" t="e">
        <f>IF(O2589="新設",VLOOKUP('施設リストA-1（直営）'!#REF!,'（新設）照明器具'!$B$5:$C$1990,2,FALSE),IF('部屋別効果（直）'!O2589="撤去",VLOOKUP('施設リストA-1（直営）'!#REF!,'（既設）調査結果'!$B$5:$C$1998,2,FALSE),0))</f>
        <v>#REF!</v>
      </c>
      <c r="Q2589" s="29" t="e">
        <f>'施設リストA-1（直営）'!#REF!</f>
        <v>#REF!</v>
      </c>
      <c r="R2589" s="29" t="e">
        <f>'施設リストA-1（直営）'!#REF!</f>
        <v>#REF!</v>
      </c>
      <c r="S2589" s="30" t="e">
        <f>IF(R2589="新設",VLOOKUP('施設リストA-1（直営）'!#REF!,'（新設）照明器具'!$B$5:$C$1990,2,FALSE),IF('部屋別効果（直）'!R2589="撤去",VLOOKUP('施設リストA-1（直営）'!#REF!,'（既設）調査結果'!$B$5:$C$1998,2,FALSE),0))</f>
        <v>#REF!</v>
      </c>
      <c r="T2589" s="29" t="e">
        <f>'施設リストA-1（直営）'!#REF!</f>
        <v>#REF!</v>
      </c>
      <c r="U2589" s="29" t="e">
        <f>'施設リストA-1（直営）'!#REF!</f>
        <v>#REF!</v>
      </c>
      <c r="V2589" s="30" t="e">
        <f>IF(U2589="新設",VLOOKUP('施設リストA-1（直営）'!#REF!,'（新設）照明器具'!$B$5:$C$1990,2,FALSE),IF('部屋別効果（直）'!U2589="撤去",VLOOKUP('施設リストA-1（直営）'!#REF!,'（既設）調査結果'!$B$5:$C$1998,2,FALSE),0))</f>
        <v>#REF!</v>
      </c>
      <c r="W2589" s="29" t="e">
        <f>'施設リストA-1（直営）'!#REF!</f>
        <v>#REF!</v>
      </c>
      <c r="X2589" s="29" t="e">
        <f>'施設リストA-1（直営）'!#REF!</f>
        <v>#REF!</v>
      </c>
      <c r="Y2589" s="30" t="e">
        <f>IF(X2589="新設",VLOOKUP('施設リストA-1（直営）'!#REF!,'（新設）照明器具'!$B$5:$C$1990,2,FALSE),IF('部屋別効果（直）'!X2589="撤去",VLOOKUP('施設リストA-1（直営）'!#REF!,'（既設）調査結果'!$B$5:$C$1998,2,FALSE),0))</f>
        <v>#REF!</v>
      </c>
      <c r="Z2589" s="29" t="e">
        <f>'施設リストA-1（直営）'!#REF!</f>
        <v>#REF!</v>
      </c>
      <c r="AA2589" s="29" t="e">
        <f>'施設リストA-1（直営）'!#REF!</f>
        <v>#REF!</v>
      </c>
      <c r="AB2589" s="30" t="e">
        <f>IF(AA2589="新設",VLOOKUP('施設リストA-1（直営）'!#REF!,'（新設）照明器具'!$B$5:$C$1990,2,FALSE),IF('部屋別効果（直）'!AA2589="撤去",VLOOKUP('施設リストA-1（直営）'!#REF!,'（既設）調査結果'!$B$5:$C$1998,2,FALSE),0))</f>
        <v>#REF!</v>
      </c>
      <c r="AC2589" s="29" t="e">
        <f>'施設リストA-1（直営）'!#REF!</f>
        <v>#REF!</v>
      </c>
      <c r="AD2589" s="29" t="e">
        <f>'施設リストA-1（直営）'!#REF!</f>
        <v>#REF!</v>
      </c>
      <c r="AE2589" s="30" t="e">
        <f>IF(AD2589="新設",VLOOKUP('施設リストA-1（直営）'!#REF!,'（新設）照明器具'!$B$5:$C$1990,2,FALSE),IF('部屋別効果（直）'!AD2589="撤去",VLOOKUP('施設リストA-1（直営）'!#REF!,'（既設）調査結果'!$B$5:$C$1998,2,FALSE),0))</f>
        <v>#REF!</v>
      </c>
      <c r="AF2589" s="29" t="e">
        <f>'施設リストA-1（直営）'!#REF!</f>
        <v>#REF!</v>
      </c>
      <c r="AG2589" s="29" t="e">
        <f>'施設リストA-1（直営）'!#REF!</f>
        <v>#REF!</v>
      </c>
      <c r="AH2589" s="30" t="e">
        <f>IF(AG2589="新設",VLOOKUP('施設リストA-1（直営）'!#REF!,'（新設）照明器具'!$B$5:$C$1990,2,FALSE),IF('部屋別効果（直）'!AG2589="撤去",VLOOKUP('施設リストA-1（直営）'!#REF!,'（既設）調査結果'!$B$5:$C$1998,2,FALSE),0))</f>
        <v>#REF!</v>
      </c>
      <c r="AI2589" s="29" t="e">
        <f>'施設リストA-1（直営）'!#REF!</f>
        <v>#REF!</v>
      </c>
      <c r="AJ2589" s="29" t="e">
        <f>'施設リストA-1（直営）'!#REF!</f>
        <v>#REF!</v>
      </c>
      <c r="AK2589" s="30" t="e">
        <f>IF(AJ2589="新設",VLOOKUP('施設リストA-1（直営）'!#REF!,'（新設）照明器具'!$B$5:$C$1990,2,FALSE),IF('部屋別効果（直）'!AJ2589="撤去",VLOOKUP('施設リストA-1（直営）'!#REF!,'（既設）調査結果'!$B$5:$C$1998,2,FALSE),0))</f>
        <v>#REF!</v>
      </c>
      <c r="AL2589" s="29" t="e">
        <f>'施設リストA-1（直営）'!#REF!</f>
        <v>#REF!</v>
      </c>
    </row>
    <row r="2590" spans="1:38" customFormat="1">
      <c r="A2590" s="94"/>
      <c r="B2590" s="16" t="e">
        <f>'施設リストA-1（直営）'!#REF!</f>
        <v>#REF!</v>
      </c>
      <c r="C2590" s="14" t="e">
        <f>'施設リストA-1（直営）'!#REF!</f>
        <v>#REF!</v>
      </c>
      <c r="D2590" s="94" t="e">
        <f>'施設リストA-1（直営）'!#REF!</f>
        <v>#REF!</v>
      </c>
      <c r="E2590" s="20" t="e">
        <f>'施設リストA-1（直営）'!#REF!</f>
        <v>#REF!</v>
      </c>
      <c r="F2590" s="20" t="e">
        <f>'施設リストA-1（直営）'!#REF!</f>
        <v>#REF!</v>
      </c>
      <c r="G2590" s="13" t="e">
        <f>'施設リストA-1（直営）'!#REF!</f>
        <v>#REF!</v>
      </c>
      <c r="H2590" s="28" t="e">
        <f t="shared" si="40"/>
        <v>#REF!</v>
      </c>
      <c r="I2590" s="29" t="e">
        <f>'施設リストA-1（直営）'!#REF!</f>
        <v>#REF!</v>
      </c>
      <c r="J2590" s="30" t="e">
        <f>IF(I2590="新設",VLOOKUP('施設リストA-1（直営）'!#REF!,'（新設）照明器具'!$B$5:$C$1990,2,FALSE),IF('部屋別効果（直）'!I2590="撤去",VLOOKUP('施設リストA-1（直営）'!#REF!,'（既設）調査結果'!$B$5:$C$1998,2,FALSE),0))</f>
        <v>#REF!</v>
      </c>
      <c r="K2590" s="29" t="e">
        <f>'施設リストA-1（直営）'!#REF!</f>
        <v>#REF!</v>
      </c>
      <c r="L2590" s="29" t="e">
        <f>'施設リストA-1（直営）'!#REF!</f>
        <v>#REF!</v>
      </c>
      <c r="M2590" s="30" t="e">
        <f>IF(L2590="新設",VLOOKUP('施設リストA-1（直営）'!#REF!,'（新設）照明器具'!$B$5:$C$1990,2,FALSE),IF('部屋別効果（直）'!L2590="撤去",VLOOKUP('施設リストA-1（直営）'!#REF!,'（既設）調査結果'!$B$5:$C$1998,2,FALSE),0))</f>
        <v>#REF!</v>
      </c>
      <c r="N2590" s="29" t="e">
        <f>'施設リストA-1（直営）'!#REF!</f>
        <v>#REF!</v>
      </c>
      <c r="O2590" s="29" t="e">
        <f>'施設リストA-1（直営）'!#REF!</f>
        <v>#REF!</v>
      </c>
      <c r="P2590" s="30" t="e">
        <f>IF(O2590="新設",VLOOKUP('施設リストA-1（直営）'!#REF!,'（新設）照明器具'!$B$5:$C$1990,2,FALSE),IF('部屋別効果（直）'!O2590="撤去",VLOOKUP('施設リストA-1（直営）'!#REF!,'（既設）調査結果'!$B$5:$C$1998,2,FALSE),0))</f>
        <v>#REF!</v>
      </c>
      <c r="Q2590" s="29" t="e">
        <f>'施設リストA-1（直営）'!#REF!</f>
        <v>#REF!</v>
      </c>
      <c r="R2590" s="29" t="e">
        <f>'施設リストA-1（直営）'!#REF!</f>
        <v>#REF!</v>
      </c>
      <c r="S2590" s="30" t="e">
        <f>IF(R2590="新設",VLOOKUP('施設リストA-1（直営）'!#REF!,'（新設）照明器具'!$B$5:$C$1990,2,FALSE),IF('部屋別効果（直）'!R2590="撤去",VLOOKUP('施設リストA-1（直営）'!#REF!,'（既設）調査結果'!$B$5:$C$1998,2,FALSE),0))</f>
        <v>#REF!</v>
      </c>
      <c r="T2590" s="29" t="e">
        <f>'施設リストA-1（直営）'!#REF!</f>
        <v>#REF!</v>
      </c>
      <c r="U2590" s="29" t="e">
        <f>'施設リストA-1（直営）'!#REF!</f>
        <v>#REF!</v>
      </c>
      <c r="V2590" s="30" t="e">
        <f>IF(U2590="新設",VLOOKUP('施設リストA-1（直営）'!#REF!,'（新設）照明器具'!$B$5:$C$1990,2,FALSE),IF('部屋別効果（直）'!U2590="撤去",VLOOKUP('施設リストA-1（直営）'!#REF!,'（既設）調査結果'!$B$5:$C$1998,2,FALSE),0))</f>
        <v>#REF!</v>
      </c>
      <c r="W2590" s="29" t="e">
        <f>'施設リストA-1（直営）'!#REF!</f>
        <v>#REF!</v>
      </c>
      <c r="X2590" s="29" t="e">
        <f>'施設リストA-1（直営）'!#REF!</f>
        <v>#REF!</v>
      </c>
      <c r="Y2590" s="30" t="e">
        <f>IF(X2590="新設",VLOOKUP('施設リストA-1（直営）'!#REF!,'（新設）照明器具'!$B$5:$C$1990,2,FALSE),IF('部屋別効果（直）'!X2590="撤去",VLOOKUP('施設リストA-1（直営）'!#REF!,'（既設）調査結果'!$B$5:$C$1998,2,FALSE),0))</f>
        <v>#REF!</v>
      </c>
      <c r="Z2590" s="29" t="e">
        <f>'施設リストA-1（直営）'!#REF!</f>
        <v>#REF!</v>
      </c>
      <c r="AA2590" s="29" t="e">
        <f>'施設リストA-1（直営）'!#REF!</f>
        <v>#REF!</v>
      </c>
      <c r="AB2590" s="30" t="e">
        <f>IF(AA2590="新設",VLOOKUP('施設リストA-1（直営）'!#REF!,'（新設）照明器具'!$B$5:$C$1990,2,FALSE),IF('部屋別効果（直）'!AA2590="撤去",VLOOKUP('施設リストA-1（直営）'!#REF!,'（既設）調査結果'!$B$5:$C$1998,2,FALSE),0))</f>
        <v>#REF!</v>
      </c>
      <c r="AC2590" s="29" t="e">
        <f>'施設リストA-1（直営）'!#REF!</f>
        <v>#REF!</v>
      </c>
      <c r="AD2590" s="29" t="e">
        <f>'施設リストA-1（直営）'!#REF!</f>
        <v>#REF!</v>
      </c>
      <c r="AE2590" s="30" t="e">
        <f>IF(AD2590="新設",VLOOKUP('施設リストA-1（直営）'!#REF!,'（新設）照明器具'!$B$5:$C$1990,2,FALSE),IF('部屋別効果（直）'!AD2590="撤去",VLOOKUP('施設リストA-1（直営）'!#REF!,'（既設）調査結果'!$B$5:$C$1998,2,FALSE),0))</f>
        <v>#REF!</v>
      </c>
      <c r="AF2590" s="29" t="e">
        <f>'施設リストA-1（直営）'!#REF!</f>
        <v>#REF!</v>
      </c>
      <c r="AG2590" s="29" t="e">
        <f>'施設リストA-1（直営）'!#REF!</f>
        <v>#REF!</v>
      </c>
      <c r="AH2590" s="30" t="e">
        <f>IF(AG2590="新設",VLOOKUP('施設リストA-1（直営）'!#REF!,'（新設）照明器具'!$B$5:$C$1990,2,FALSE),IF('部屋別効果（直）'!AG2590="撤去",VLOOKUP('施設リストA-1（直営）'!#REF!,'（既設）調査結果'!$B$5:$C$1998,2,FALSE),0))</f>
        <v>#REF!</v>
      </c>
      <c r="AI2590" s="29" t="e">
        <f>'施設リストA-1（直営）'!#REF!</f>
        <v>#REF!</v>
      </c>
      <c r="AJ2590" s="29" t="e">
        <f>'施設リストA-1（直営）'!#REF!</f>
        <v>#REF!</v>
      </c>
      <c r="AK2590" s="30" t="e">
        <f>IF(AJ2590="新設",VLOOKUP('施設リストA-1（直営）'!#REF!,'（新設）照明器具'!$B$5:$C$1990,2,FALSE),IF('部屋別効果（直）'!AJ2590="撤去",VLOOKUP('施設リストA-1（直営）'!#REF!,'（既設）調査結果'!$B$5:$C$1998,2,FALSE),0))</f>
        <v>#REF!</v>
      </c>
      <c r="AL2590" s="29" t="e">
        <f>'施設リストA-1（直営）'!#REF!</f>
        <v>#REF!</v>
      </c>
    </row>
    <row r="2591" spans="1:38" customFormat="1">
      <c r="A2591" s="94"/>
      <c r="B2591" s="16" t="e">
        <f>'施設リストA-1（直営）'!#REF!</f>
        <v>#REF!</v>
      </c>
      <c r="C2591" s="14" t="e">
        <f>'施設リストA-1（直営）'!#REF!</f>
        <v>#REF!</v>
      </c>
      <c r="D2591" s="94" t="e">
        <f>'施設リストA-1（直営）'!#REF!</f>
        <v>#REF!</v>
      </c>
      <c r="E2591" s="20" t="e">
        <f>'施設リストA-1（直営）'!#REF!</f>
        <v>#REF!</v>
      </c>
      <c r="F2591" s="20" t="e">
        <f>'施設リストA-1（直営）'!#REF!</f>
        <v>#REF!</v>
      </c>
      <c r="G2591" s="13" t="e">
        <f>'施設リストA-1（直営）'!#REF!</f>
        <v>#REF!</v>
      </c>
      <c r="H2591" s="28" t="e">
        <f t="shared" si="40"/>
        <v>#REF!</v>
      </c>
      <c r="I2591" s="29" t="e">
        <f>'施設リストA-1（直営）'!#REF!</f>
        <v>#REF!</v>
      </c>
      <c r="J2591" s="30" t="e">
        <f>IF(I2591="新設",VLOOKUP('施設リストA-1（直営）'!#REF!,'（新設）照明器具'!$B$5:$C$1990,2,FALSE),IF('部屋別効果（直）'!I2591="撤去",VLOOKUP('施設リストA-1（直営）'!#REF!,'（既設）調査結果'!$B$5:$C$1998,2,FALSE),0))</f>
        <v>#REF!</v>
      </c>
      <c r="K2591" s="29" t="e">
        <f>'施設リストA-1（直営）'!#REF!</f>
        <v>#REF!</v>
      </c>
      <c r="L2591" s="29" t="e">
        <f>'施設リストA-1（直営）'!#REF!</f>
        <v>#REF!</v>
      </c>
      <c r="M2591" s="30" t="e">
        <f>IF(L2591="新設",VLOOKUP('施設リストA-1（直営）'!#REF!,'（新設）照明器具'!$B$5:$C$1990,2,FALSE),IF('部屋別効果（直）'!L2591="撤去",VLOOKUP('施設リストA-1（直営）'!#REF!,'（既設）調査結果'!$B$5:$C$1998,2,FALSE),0))</f>
        <v>#REF!</v>
      </c>
      <c r="N2591" s="29" t="e">
        <f>'施設リストA-1（直営）'!#REF!</f>
        <v>#REF!</v>
      </c>
      <c r="O2591" s="29" t="e">
        <f>'施設リストA-1（直営）'!#REF!</f>
        <v>#REF!</v>
      </c>
      <c r="P2591" s="30" t="e">
        <f>IF(O2591="新設",VLOOKUP('施設リストA-1（直営）'!#REF!,'（新設）照明器具'!$B$5:$C$1990,2,FALSE),IF('部屋別効果（直）'!O2591="撤去",VLOOKUP('施設リストA-1（直営）'!#REF!,'（既設）調査結果'!$B$5:$C$1998,2,FALSE),0))</f>
        <v>#REF!</v>
      </c>
      <c r="Q2591" s="29" t="e">
        <f>'施設リストA-1（直営）'!#REF!</f>
        <v>#REF!</v>
      </c>
      <c r="R2591" s="29" t="e">
        <f>'施設リストA-1（直営）'!#REF!</f>
        <v>#REF!</v>
      </c>
      <c r="S2591" s="30" t="e">
        <f>IF(R2591="新設",VLOOKUP('施設リストA-1（直営）'!#REF!,'（新設）照明器具'!$B$5:$C$1990,2,FALSE),IF('部屋別効果（直）'!R2591="撤去",VLOOKUP('施設リストA-1（直営）'!#REF!,'（既設）調査結果'!$B$5:$C$1998,2,FALSE),0))</f>
        <v>#REF!</v>
      </c>
      <c r="T2591" s="29" t="e">
        <f>'施設リストA-1（直営）'!#REF!</f>
        <v>#REF!</v>
      </c>
      <c r="U2591" s="29" t="e">
        <f>'施設リストA-1（直営）'!#REF!</f>
        <v>#REF!</v>
      </c>
      <c r="V2591" s="30" t="e">
        <f>IF(U2591="新設",VLOOKUP('施設リストA-1（直営）'!#REF!,'（新設）照明器具'!$B$5:$C$1990,2,FALSE),IF('部屋別効果（直）'!U2591="撤去",VLOOKUP('施設リストA-1（直営）'!#REF!,'（既設）調査結果'!$B$5:$C$1998,2,FALSE),0))</f>
        <v>#REF!</v>
      </c>
      <c r="W2591" s="29" t="e">
        <f>'施設リストA-1（直営）'!#REF!</f>
        <v>#REF!</v>
      </c>
      <c r="X2591" s="29" t="e">
        <f>'施設リストA-1（直営）'!#REF!</f>
        <v>#REF!</v>
      </c>
      <c r="Y2591" s="30" t="e">
        <f>IF(X2591="新設",VLOOKUP('施設リストA-1（直営）'!#REF!,'（新設）照明器具'!$B$5:$C$1990,2,FALSE),IF('部屋別効果（直）'!X2591="撤去",VLOOKUP('施設リストA-1（直営）'!#REF!,'（既設）調査結果'!$B$5:$C$1998,2,FALSE),0))</f>
        <v>#REF!</v>
      </c>
      <c r="Z2591" s="29" t="e">
        <f>'施設リストA-1（直営）'!#REF!</f>
        <v>#REF!</v>
      </c>
      <c r="AA2591" s="29" t="e">
        <f>'施設リストA-1（直営）'!#REF!</f>
        <v>#REF!</v>
      </c>
      <c r="AB2591" s="30" t="e">
        <f>IF(AA2591="新設",VLOOKUP('施設リストA-1（直営）'!#REF!,'（新設）照明器具'!$B$5:$C$1990,2,FALSE),IF('部屋別効果（直）'!AA2591="撤去",VLOOKUP('施設リストA-1（直営）'!#REF!,'（既設）調査結果'!$B$5:$C$1998,2,FALSE),0))</f>
        <v>#REF!</v>
      </c>
      <c r="AC2591" s="29" t="e">
        <f>'施設リストA-1（直営）'!#REF!</f>
        <v>#REF!</v>
      </c>
      <c r="AD2591" s="29" t="e">
        <f>'施設リストA-1（直営）'!#REF!</f>
        <v>#REF!</v>
      </c>
      <c r="AE2591" s="30" t="e">
        <f>IF(AD2591="新設",VLOOKUP('施設リストA-1（直営）'!#REF!,'（新設）照明器具'!$B$5:$C$1990,2,FALSE),IF('部屋別効果（直）'!AD2591="撤去",VLOOKUP('施設リストA-1（直営）'!#REF!,'（既設）調査結果'!$B$5:$C$1998,2,FALSE),0))</f>
        <v>#REF!</v>
      </c>
      <c r="AF2591" s="29" t="e">
        <f>'施設リストA-1（直営）'!#REF!</f>
        <v>#REF!</v>
      </c>
      <c r="AG2591" s="29" t="e">
        <f>'施設リストA-1（直営）'!#REF!</f>
        <v>#REF!</v>
      </c>
      <c r="AH2591" s="30" t="e">
        <f>IF(AG2591="新設",VLOOKUP('施設リストA-1（直営）'!#REF!,'（新設）照明器具'!$B$5:$C$1990,2,FALSE),IF('部屋別効果（直）'!AG2591="撤去",VLOOKUP('施設リストA-1（直営）'!#REF!,'（既設）調査結果'!$B$5:$C$1998,2,FALSE),0))</f>
        <v>#REF!</v>
      </c>
      <c r="AI2591" s="29" t="e">
        <f>'施設リストA-1（直営）'!#REF!</f>
        <v>#REF!</v>
      </c>
      <c r="AJ2591" s="29" t="e">
        <f>'施設リストA-1（直営）'!#REF!</f>
        <v>#REF!</v>
      </c>
      <c r="AK2591" s="30" t="e">
        <f>IF(AJ2591="新設",VLOOKUP('施設リストA-1（直営）'!#REF!,'（新設）照明器具'!$B$5:$C$1990,2,FALSE),IF('部屋別効果（直）'!AJ2591="撤去",VLOOKUP('施設リストA-1（直営）'!#REF!,'（既設）調査結果'!$B$5:$C$1998,2,FALSE),0))</f>
        <v>#REF!</v>
      </c>
      <c r="AL2591" s="29" t="e">
        <f>'施設リストA-1（直営）'!#REF!</f>
        <v>#REF!</v>
      </c>
    </row>
    <row r="2592" spans="1:38" customFormat="1">
      <c r="A2592" s="94"/>
      <c r="B2592" s="16" t="e">
        <f>'施設リストA-1（直営）'!#REF!</f>
        <v>#REF!</v>
      </c>
      <c r="C2592" s="14" t="e">
        <f>'施設リストA-1（直営）'!#REF!</f>
        <v>#REF!</v>
      </c>
      <c r="D2592" s="94" t="e">
        <f>'施設リストA-1（直営）'!#REF!</f>
        <v>#REF!</v>
      </c>
      <c r="E2592" s="20" t="e">
        <f>'施設リストA-1（直営）'!#REF!</f>
        <v>#REF!</v>
      </c>
      <c r="F2592" s="20" t="e">
        <f>'施設リストA-1（直営）'!#REF!</f>
        <v>#REF!</v>
      </c>
      <c r="G2592" s="13" t="e">
        <f>'施設リストA-1（直営）'!#REF!</f>
        <v>#REF!</v>
      </c>
      <c r="H2592" s="28" t="e">
        <f t="shared" si="40"/>
        <v>#REF!</v>
      </c>
      <c r="I2592" s="29" t="e">
        <f>'施設リストA-1（直営）'!#REF!</f>
        <v>#REF!</v>
      </c>
      <c r="J2592" s="30" t="e">
        <f>IF(I2592="新設",VLOOKUP('施設リストA-1（直営）'!#REF!,'（新設）照明器具'!$B$5:$C$1990,2,FALSE),IF('部屋別効果（直）'!I2592="撤去",VLOOKUP('施設リストA-1（直営）'!#REF!,'（既設）調査結果'!$B$5:$C$1998,2,FALSE),0))</f>
        <v>#REF!</v>
      </c>
      <c r="K2592" s="29" t="e">
        <f>'施設リストA-1（直営）'!#REF!</f>
        <v>#REF!</v>
      </c>
      <c r="L2592" s="29" t="e">
        <f>'施設リストA-1（直営）'!#REF!</f>
        <v>#REF!</v>
      </c>
      <c r="M2592" s="30" t="e">
        <f>IF(L2592="新設",VLOOKUP('施設リストA-1（直営）'!#REF!,'（新設）照明器具'!$B$5:$C$1990,2,FALSE),IF('部屋別効果（直）'!L2592="撤去",VLOOKUP('施設リストA-1（直営）'!#REF!,'（既設）調査結果'!$B$5:$C$1998,2,FALSE),0))</f>
        <v>#REF!</v>
      </c>
      <c r="N2592" s="29" t="e">
        <f>'施設リストA-1（直営）'!#REF!</f>
        <v>#REF!</v>
      </c>
      <c r="O2592" s="29" t="e">
        <f>'施設リストA-1（直営）'!#REF!</f>
        <v>#REF!</v>
      </c>
      <c r="P2592" s="30" t="e">
        <f>IF(O2592="新設",VLOOKUP('施設リストA-1（直営）'!#REF!,'（新設）照明器具'!$B$5:$C$1990,2,FALSE),IF('部屋別効果（直）'!O2592="撤去",VLOOKUP('施設リストA-1（直営）'!#REF!,'（既設）調査結果'!$B$5:$C$1998,2,FALSE),0))</f>
        <v>#REF!</v>
      </c>
      <c r="Q2592" s="29" t="e">
        <f>'施設リストA-1（直営）'!#REF!</f>
        <v>#REF!</v>
      </c>
      <c r="R2592" s="29" t="e">
        <f>'施設リストA-1（直営）'!#REF!</f>
        <v>#REF!</v>
      </c>
      <c r="S2592" s="30" t="e">
        <f>IF(R2592="新設",VLOOKUP('施設リストA-1（直営）'!#REF!,'（新設）照明器具'!$B$5:$C$1990,2,FALSE),IF('部屋別効果（直）'!R2592="撤去",VLOOKUP('施設リストA-1（直営）'!#REF!,'（既設）調査結果'!$B$5:$C$1998,2,FALSE),0))</f>
        <v>#REF!</v>
      </c>
      <c r="T2592" s="29" t="e">
        <f>'施設リストA-1（直営）'!#REF!</f>
        <v>#REF!</v>
      </c>
      <c r="U2592" s="29" t="e">
        <f>'施設リストA-1（直営）'!#REF!</f>
        <v>#REF!</v>
      </c>
      <c r="V2592" s="30" t="e">
        <f>IF(U2592="新設",VLOOKUP('施設リストA-1（直営）'!#REF!,'（新設）照明器具'!$B$5:$C$1990,2,FALSE),IF('部屋別効果（直）'!U2592="撤去",VLOOKUP('施設リストA-1（直営）'!#REF!,'（既設）調査結果'!$B$5:$C$1998,2,FALSE),0))</f>
        <v>#REF!</v>
      </c>
      <c r="W2592" s="29" t="e">
        <f>'施設リストA-1（直営）'!#REF!</f>
        <v>#REF!</v>
      </c>
      <c r="X2592" s="29" t="e">
        <f>'施設リストA-1（直営）'!#REF!</f>
        <v>#REF!</v>
      </c>
      <c r="Y2592" s="30" t="e">
        <f>IF(X2592="新設",VLOOKUP('施設リストA-1（直営）'!#REF!,'（新設）照明器具'!$B$5:$C$1990,2,FALSE),IF('部屋別効果（直）'!X2592="撤去",VLOOKUP('施設リストA-1（直営）'!#REF!,'（既設）調査結果'!$B$5:$C$1998,2,FALSE),0))</f>
        <v>#REF!</v>
      </c>
      <c r="Z2592" s="29" t="e">
        <f>'施設リストA-1（直営）'!#REF!</f>
        <v>#REF!</v>
      </c>
      <c r="AA2592" s="29" t="e">
        <f>'施設リストA-1（直営）'!#REF!</f>
        <v>#REF!</v>
      </c>
      <c r="AB2592" s="30" t="e">
        <f>IF(AA2592="新設",VLOOKUP('施設リストA-1（直営）'!#REF!,'（新設）照明器具'!$B$5:$C$1990,2,FALSE),IF('部屋別効果（直）'!AA2592="撤去",VLOOKUP('施設リストA-1（直営）'!#REF!,'（既設）調査結果'!$B$5:$C$1998,2,FALSE),0))</f>
        <v>#REF!</v>
      </c>
      <c r="AC2592" s="29" t="e">
        <f>'施設リストA-1（直営）'!#REF!</f>
        <v>#REF!</v>
      </c>
      <c r="AD2592" s="29" t="e">
        <f>'施設リストA-1（直営）'!#REF!</f>
        <v>#REF!</v>
      </c>
      <c r="AE2592" s="30" t="e">
        <f>IF(AD2592="新設",VLOOKUP('施設リストA-1（直営）'!#REF!,'（新設）照明器具'!$B$5:$C$1990,2,FALSE),IF('部屋別効果（直）'!AD2592="撤去",VLOOKUP('施設リストA-1（直営）'!#REF!,'（既設）調査結果'!$B$5:$C$1998,2,FALSE),0))</f>
        <v>#REF!</v>
      </c>
      <c r="AF2592" s="29" t="e">
        <f>'施設リストA-1（直営）'!#REF!</f>
        <v>#REF!</v>
      </c>
      <c r="AG2592" s="29" t="e">
        <f>'施設リストA-1（直営）'!#REF!</f>
        <v>#REF!</v>
      </c>
      <c r="AH2592" s="30" t="e">
        <f>IF(AG2592="新設",VLOOKUP('施設リストA-1（直営）'!#REF!,'（新設）照明器具'!$B$5:$C$1990,2,FALSE),IF('部屋別効果（直）'!AG2592="撤去",VLOOKUP('施設リストA-1（直営）'!#REF!,'（既設）調査結果'!$B$5:$C$1998,2,FALSE),0))</f>
        <v>#REF!</v>
      </c>
      <c r="AI2592" s="29" t="e">
        <f>'施設リストA-1（直営）'!#REF!</f>
        <v>#REF!</v>
      </c>
      <c r="AJ2592" s="29" t="e">
        <f>'施設リストA-1（直営）'!#REF!</f>
        <v>#REF!</v>
      </c>
      <c r="AK2592" s="30" t="e">
        <f>IF(AJ2592="新設",VLOOKUP('施設リストA-1（直営）'!#REF!,'（新設）照明器具'!$B$5:$C$1990,2,FALSE),IF('部屋別効果（直）'!AJ2592="撤去",VLOOKUP('施設リストA-1（直営）'!#REF!,'（既設）調査結果'!$B$5:$C$1998,2,FALSE),0))</f>
        <v>#REF!</v>
      </c>
      <c r="AL2592" s="29" t="e">
        <f>'施設リストA-1（直営）'!#REF!</f>
        <v>#REF!</v>
      </c>
    </row>
    <row r="2593" spans="1:38" customFormat="1">
      <c r="A2593" s="94"/>
      <c r="B2593" s="16" t="e">
        <f>'施設リストA-1（直営）'!#REF!</f>
        <v>#REF!</v>
      </c>
      <c r="C2593" s="14" t="e">
        <f>'施設リストA-1（直営）'!#REF!</f>
        <v>#REF!</v>
      </c>
      <c r="D2593" s="94" t="e">
        <f>'施設リストA-1（直営）'!#REF!</f>
        <v>#REF!</v>
      </c>
      <c r="E2593" s="20" t="e">
        <f>'施設リストA-1（直営）'!#REF!</f>
        <v>#REF!</v>
      </c>
      <c r="F2593" s="20" t="e">
        <f>'施設リストA-1（直営）'!#REF!</f>
        <v>#REF!</v>
      </c>
      <c r="G2593" s="13" t="e">
        <f>'施設リストA-1（直営）'!#REF!</f>
        <v>#REF!</v>
      </c>
      <c r="H2593" s="28" t="e">
        <f t="shared" si="40"/>
        <v>#REF!</v>
      </c>
      <c r="I2593" s="29" t="e">
        <f>'施設リストA-1（直営）'!#REF!</f>
        <v>#REF!</v>
      </c>
      <c r="J2593" s="30" t="e">
        <f>IF(I2593="新設",VLOOKUP('施設リストA-1（直営）'!#REF!,'（新設）照明器具'!$B$5:$C$1990,2,FALSE),IF('部屋別効果（直）'!I2593="撤去",VLOOKUP('施設リストA-1（直営）'!#REF!,'（既設）調査結果'!$B$5:$C$1998,2,FALSE),0))</f>
        <v>#REF!</v>
      </c>
      <c r="K2593" s="29" t="e">
        <f>'施設リストA-1（直営）'!#REF!</f>
        <v>#REF!</v>
      </c>
      <c r="L2593" s="29" t="e">
        <f>'施設リストA-1（直営）'!#REF!</f>
        <v>#REF!</v>
      </c>
      <c r="M2593" s="30" t="e">
        <f>IF(L2593="新設",VLOOKUP('施設リストA-1（直営）'!#REF!,'（新設）照明器具'!$B$5:$C$1990,2,FALSE),IF('部屋別効果（直）'!L2593="撤去",VLOOKUP('施設リストA-1（直営）'!#REF!,'（既設）調査結果'!$B$5:$C$1998,2,FALSE),0))</f>
        <v>#REF!</v>
      </c>
      <c r="N2593" s="29" t="e">
        <f>'施設リストA-1（直営）'!#REF!</f>
        <v>#REF!</v>
      </c>
      <c r="O2593" s="29" t="e">
        <f>'施設リストA-1（直営）'!#REF!</f>
        <v>#REF!</v>
      </c>
      <c r="P2593" s="30" t="e">
        <f>IF(O2593="新設",VLOOKUP('施設リストA-1（直営）'!#REF!,'（新設）照明器具'!$B$5:$C$1990,2,FALSE),IF('部屋別効果（直）'!O2593="撤去",VLOOKUP('施設リストA-1（直営）'!#REF!,'（既設）調査結果'!$B$5:$C$1998,2,FALSE),0))</f>
        <v>#REF!</v>
      </c>
      <c r="Q2593" s="29" t="e">
        <f>'施設リストA-1（直営）'!#REF!</f>
        <v>#REF!</v>
      </c>
      <c r="R2593" s="29" t="e">
        <f>'施設リストA-1（直営）'!#REF!</f>
        <v>#REF!</v>
      </c>
      <c r="S2593" s="30" t="e">
        <f>IF(R2593="新設",VLOOKUP('施設リストA-1（直営）'!#REF!,'（新設）照明器具'!$B$5:$C$1990,2,FALSE),IF('部屋別効果（直）'!R2593="撤去",VLOOKUP('施設リストA-1（直営）'!#REF!,'（既設）調査結果'!$B$5:$C$1998,2,FALSE),0))</f>
        <v>#REF!</v>
      </c>
      <c r="T2593" s="29" t="e">
        <f>'施設リストA-1（直営）'!#REF!</f>
        <v>#REF!</v>
      </c>
      <c r="U2593" s="29" t="e">
        <f>'施設リストA-1（直営）'!#REF!</f>
        <v>#REF!</v>
      </c>
      <c r="V2593" s="30" t="e">
        <f>IF(U2593="新設",VLOOKUP('施設リストA-1（直営）'!#REF!,'（新設）照明器具'!$B$5:$C$1990,2,FALSE),IF('部屋別効果（直）'!U2593="撤去",VLOOKUP('施設リストA-1（直営）'!#REF!,'（既設）調査結果'!$B$5:$C$1998,2,FALSE),0))</f>
        <v>#REF!</v>
      </c>
      <c r="W2593" s="29" t="e">
        <f>'施設リストA-1（直営）'!#REF!</f>
        <v>#REF!</v>
      </c>
      <c r="X2593" s="29" t="e">
        <f>'施設リストA-1（直営）'!#REF!</f>
        <v>#REF!</v>
      </c>
      <c r="Y2593" s="30" t="e">
        <f>IF(X2593="新設",VLOOKUP('施設リストA-1（直営）'!#REF!,'（新設）照明器具'!$B$5:$C$1990,2,FALSE),IF('部屋別効果（直）'!X2593="撤去",VLOOKUP('施設リストA-1（直営）'!#REF!,'（既設）調査結果'!$B$5:$C$1998,2,FALSE),0))</f>
        <v>#REF!</v>
      </c>
      <c r="Z2593" s="29" t="e">
        <f>'施設リストA-1（直営）'!#REF!</f>
        <v>#REF!</v>
      </c>
      <c r="AA2593" s="29" t="e">
        <f>'施設リストA-1（直営）'!#REF!</f>
        <v>#REF!</v>
      </c>
      <c r="AB2593" s="30" t="e">
        <f>IF(AA2593="新設",VLOOKUP('施設リストA-1（直営）'!#REF!,'（新設）照明器具'!$B$5:$C$1990,2,FALSE),IF('部屋別効果（直）'!AA2593="撤去",VLOOKUP('施設リストA-1（直営）'!#REF!,'（既設）調査結果'!$B$5:$C$1998,2,FALSE),0))</f>
        <v>#REF!</v>
      </c>
      <c r="AC2593" s="29" t="e">
        <f>'施設リストA-1（直営）'!#REF!</f>
        <v>#REF!</v>
      </c>
      <c r="AD2593" s="29" t="e">
        <f>'施設リストA-1（直営）'!#REF!</f>
        <v>#REF!</v>
      </c>
      <c r="AE2593" s="30" t="e">
        <f>IF(AD2593="新設",VLOOKUP('施設リストA-1（直営）'!#REF!,'（新設）照明器具'!$B$5:$C$1990,2,FALSE),IF('部屋別効果（直）'!AD2593="撤去",VLOOKUP('施設リストA-1（直営）'!#REF!,'（既設）調査結果'!$B$5:$C$1998,2,FALSE),0))</f>
        <v>#REF!</v>
      </c>
      <c r="AF2593" s="29" t="e">
        <f>'施設リストA-1（直営）'!#REF!</f>
        <v>#REF!</v>
      </c>
      <c r="AG2593" s="29" t="e">
        <f>'施設リストA-1（直営）'!#REF!</f>
        <v>#REF!</v>
      </c>
      <c r="AH2593" s="30" t="e">
        <f>IF(AG2593="新設",VLOOKUP('施設リストA-1（直営）'!#REF!,'（新設）照明器具'!$B$5:$C$1990,2,FALSE),IF('部屋別効果（直）'!AG2593="撤去",VLOOKUP('施設リストA-1（直営）'!#REF!,'（既設）調査結果'!$B$5:$C$1998,2,FALSE),0))</f>
        <v>#REF!</v>
      </c>
      <c r="AI2593" s="29" t="e">
        <f>'施設リストA-1（直営）'!#REF!</f>
        <v>#REF!</v>
      </c>
      <c r="AJ2593" s="29" t="e">
        <f>'施設リストA-1（直営）'!#REF!</f>
        <v>#REF!</v>
      </c>
      <c r="AK2593" s="30" t="e">
        <f>IF(AJ2593="新設",VLOOKUP('施設リストA-1（直営）'!#REF!,'（新設）照明器具'!$B$5:$C$1990,2,FALSE),IF('部屋別効果（直）'!AJ2593="撤去",VLOOKUP('施設リストA-1（直営）'!#REF!,'（既設）調査結果'!$B$5:$C$1998,2,FALSE),0))</f>
        <v>#REF!</v>
      </c>
      <c r="AL2593" s="29" t="e">
        <f>'施設リストA-1（直営）'!#REF!</f>
        <v>#REF!</v>
      </c>
    </row>
    <row r="2594" spans="1:38" customFormat="1">
      <c r="A2594" s="94"/>
      <c r="B2594" s="16" t="e">
        <f>'施設リストA-1（直営）'!#REF!</f>
        <v>#REF!</v>
      </c>
      <c r="C2594" s="14" t="e">
        <f>'施設リストA-1（直営）'!#REF!</f>
        <v>#REF!</v>
      </c>
      <c r="D2594" s="94" t="e">
        <f>'施設リストA-1（直営）'!#REF!</f>
        <v>#REF!</v>
      </c>
      <c r="E2594" s="20" t="e">
        <f>'施設リストA-1（直営）'!#REF!</f>
        <v>#REF!</v>
      </c>
      <c r="F2594" s="20" t="e">
        <f>'施設リストA-1（直営）'!#REF!</f>
        <v>#REF!</v>
      </c>
      <c r="G2594" s="13" t="e">
        <f>'施設リストA-1（直営）'!#REF!</f>
        <v>#REF!</v>
      </c>
      <c r="H2594" s="28" t="e">
        <f t="shared" si="40"/>
        <v>#REF!</v>
      </c>
      <c r="I2594" s="29" t="e">
        <f>'施設リストA-1（直営）'!#REF!</f>
        <v>#REF!</v>
      </c>
      <c r="J2594" s="30" t="e">
        <f>IF(I2594="新設",VLOOKUP('施設リストA-1（直営）'!#REF!,'（新設）照明器具'!$B$5:$C$1990,2,FALSE),IF('部屋別効果（直）'!I2594="撤去",VLOOKUP('施設リストA-1（直営）'!#REF!,'（既設）調査結果'!$B$5:$C$1998,2,FALSE),0))</f>
        <v>#REF!</v>
      </c>
      <c r="K2594" s="29" t="e">
        <f>'施設リストA-1（直営）'!#REF!</f>
        <v>#REF!</v>
      </c>
      <c r="L2594" s="29" t="e">
        <f>'施設リストA-1（直営）'!#REF!</f>
        <v>#REF!</v>
      </c>
      <c r="M2594" s="30" t="e">
        <f>IF(L2594="新設",VLOOKUP('施設リストA-1（直営）'!#REF!,'（新設）照明器具'!$B$5:$C$1990,2,FALSE),IF('部屋別効果（直）'!L2594="撤去",VLOOKUP('施設リストA-1（直営）'!#REF!,'（既設）調査結果'!$B$5:$C$1998,2,FALSE),0))</f>
        <v>#REF!</v>
      </c>
      <c r="N2594" s="29" t="e">
        <f>'施設リストA-1（直営）'!#REF!</f>
        <v>#REF!</v>
      </c>
      <c r="O2594" s="29" t="e">
        <f>'施設リストA-1（直営）'!#REF!</f>
        <v>#REF!</v>
      </c>
      <c r="P2594" s="30" t="e">
        <f>IF(O2594="新設",VLOOKUP('施設リストA-1（直営）'!#REF!,'（新設）照明器具'!$B$5:$C$1990,2,FALSE),IF('部屋別効果（直）'!O2594="撤去",VLOOKUP('施設リストA-1（直営）'!#REF!,'（既設）調査結果'!$B$5:$C$1998,2,FALSE),0))</f>
        <v>#REF!</v>
      </c>
      <c r="Q2594" s="29" t="e">
        <f>'施設リストA-1（直営）'!#REF!</f>
        <v>#REF!</v>
      </c>
      <c r="R2594" s="29" t="e">
        <f>'施設リストA-1（直営）'!#REF!</f>
        <v>#REF!</v>
      </c>
      <c r="S2594" s="30" t="e">
        <f>IF(R2594="新設",VLOOKUP('施設リストA-1（直営）'!#REF!,'（新設）照明器具'!$B$5:$C$1990,2,FALSE),IF('部屋別効果（直）'!R2594="撤去",VLOOKUP('施設リストA-1（直営）'!#REF!,'（既設）調査結果'!$B$5:$C$1998,2,FALSE),0))</f>
        <v>#REF!</v>
      </c>
      <c r="T2594" s="29" t="e">
        <f>'施設リストA-1（直営）'!#REF!</f>
        <v>#REF!</v>
      </c>
      <c r="U2594" s="29" t="e">
        <f>'施設リストA-1（直営）'!#REF!</f>
        <v>#REF!</v>
      </c>
      <c r="V2594" s="30" t="e">
        <f>IF(U2594="新設",VLOOKUP('施設リストA-1（直営）'!#REF!,'（新設）照明器具'!$B$5:$C$1990,2,FALSE),IF('部屋別効果（直）'!U2594="撤去",VLOOKUP('施設リストA-1（直営）'!#REF!,'（既設）調査結果'!$B$5:$C$1998,2,FALSE),0))</f>
        <v>#REF!</v>
      </c>
      <c r="W2594" s="29" t="e">
        <f>'施設リストA-1（直営）'!#REF!</f>
        <v>#REF!</v>
      </c>
      <c r="X2594" s="29" t="e">
        <f>'施設リストA-1（直営）'!#REF!</f>
        <v>#REF!</v>
      </c>
      <c r="Y2594" s="30" t="e">
        <f>IF(X2594="新設",VLOOKUP('施設リストA-1（直営）'!#REF!,'（新設）照明器具'!$B$5:$C$1990,2,FALSE),IF('部屋別効果（直）'!X2594="撤去",VLOOKUP('施設リストA-1（直営）'!#REF!,'（既設）調査結果'!$B$5:$C$1998,2,FALSE),0))</f>
        <v>#REF!</v>
      </c>
      <c r="Z2594" s="29" t="e">
        <f>'施設リストA-1（直営）'!#REF!</f>
        <v>#REF!</v>
      </c>
      <c r="AA2594" s="29" t="e">
        <f>'施設リストA-1（直営）'!#REF!</f>
        <v>#REF!</v>
      </c>
      <c r="AB2594" s="30" t="e">
        <f>IF(AA2594="新設",VLOOKUP('施設リストA-1（直営）'!#REF!,'（新設）照明器具'!$B$5:$C$1990,2,FALSE),IF('部屋別効果（直）'!AA2594="撤去",VLOOKUP('施設リストA-1（直営）'!#REF!,'（既設）調査結果'!$B$5:$C$1998,2,FALSE),0))</f>
        <v>#REF!</v>
      </c>
      <c r="AC2594" s="29" t="e">
        <f>'施設リストA-1（直営）'!#REF!</f>
        <v>#REF!</v>
      </c>
      <c r="AD2594" s="29" t="e">
        <f>'施設リストA-1（直営）'!#REF!</f>
        <v>#REF!</v>
      </c>
      <c r="AE2594" s="30" t="e">
        <f>IF(AD2594="新設",VLOOKUP('施設リストA-1（直営）'!#REF!,'（新設）照明器具'!$B$5:$C$1990,2,FALSE),IF('部屋別効果（直）'!AD2594="撤去",VLOOKUP('施設リストA-1（直営）'!#REF!,'（既設）調査結果'!$B$5:$C$1998,2,FALSE),0))</f>
        <v>#REF!</v>
      </c>
      <c r="AF2594" s="29" t="e">
        <f>'施設リストA-1（直営）'!#REF!</f>
        <v>#REF!</v>
      </c>
      <c r="AG2594" s="29" t="e">
        <f>'施設リストA-1（直営）'!#REF!</f>
        <v>#REF!</v>
      </c>
      <c r="AH2594" s="30" t="e">
        <f>IF(AG2594="新設",VLOOKUP('施設リストA-1（直営）'!#REF!,'（新設）照明器具'!$B$5:$C$1990,2,FALSE),IF('部屋別効果（直）'!AG2594="撤去",VLOOKUP('施設リストA-1（直営）'!#REF!,'（既設）調査結果'!$B$5:$C$1998,2,FALSE),0))</f>
        <v>#REF!</v>
      </c>
      <c r="AI2594" s="29" t="e">
        <f>'施設リストA-1（直営）'!#REF!</f>
        <v>#REF!</v>
      </c>
      <c r="AJ2594" s="29" t="e">
        <f>'施設リストA-1（直営）'!#REF!</f>
        <v>#REF!</v>
      </c>
      <c r="AK2594" s="30" t="e">
        <f>IF(AJ2594="新設",VLOOKUP('施設リストA-1（直営）'!#REF!,'（新設）照明器具'!$B$5:$C$1990,2,FALSE),IF('部屋別効果（直）'!AJ2594="撤去",VLOOKUP('施設リストA-1（直営）'!#REF!,'（既設）調査結果'!$B$5:$C$1998,2,FALSE),0))</f>
        <v>#REF!</v>
      </c>
      <c r="AL2594" s="29" t="e">
        <f>'施設リストA-1（直営）'!#REF!</f>
        <v>#REF!</v>
      </c>
    </row>
    <row r="2595" spans="1:38" customFormat="1">
      <c r="A2595" s="94"/>
      <c r="B2595" s="16" t="e">
        <f>'施設リストA-1（直営）'!#REF!</f>
        <v>#REF!</v>
      </c>
      <c r="C2595" s="14" t="e">
        <f>'施設リストA-1（直営）'!#REF!</f>
        <v>#REF!</v>
      </c>
      <c r="D2595" s="94" t="e">
        <f>'施設リストA-1（直営）'!#REF!</f>
        <v>#REF!</v>
      </c>
      <c r="E2595" s="20" t="e">
        <f>'施設リストA-1（直営）'!#REF!</f>
        <v>#REF!</v>
      </c>
      <c r="F2595" s="20" t="e">
        <f>'施設リストA-1（直営）'!#REF!</f>
        <v>#REF!</v>
      </c>
      <c r="G2595" s="13" t="e">
        <f>'施設リストA-1（直営）'!#REF!</f>
        <v>#REF!</v>
      </c>
      <c r="H2595" s="28" t="e">
        <f t="shared" si="40"/>
        <v>#REF!</v>
      </c>
      <c r="I2595" s="29" t="e">
        <f>'施設リストA-1（直営）'!#REF!</f>
        <v>#REF!</v>
      </c>
      <c r="J2595" s="30" t="e">
        <f>IF(I2595="新設",VLOOKUP('施設リストA-1（直営）'!#REF!,'（新設）照明器具'!$B$5:$C$1990,2,FALSE),IF('部屋別効果（直）'!I2595="撤去",VLOOKUP('施設リストA-1（直営）'!#REF!,'（既設）調査結果'!$B$5:$C$1998,2,FALSE),0))</f>
        <v>#REF!</v>
      </c>
      <c r="K2595" s="29" t="e">
        <f>'施設リストA-1（直営）'!#REF!</f>
        <v>#REF!</v>
      </c>
      <c r="L2595" s="29" t="e">
        <f>'施設リストA-1（直営）'!#REF!</f>
        <v>#REF!</v>
      </c>
      <c r="M2595" s="30" t="e">
        <f>IF(L2595="新設",VLOOKUP('施設リストA-1（直営）'!#REF!,'（新設）照明器具'!$B$5:$C$1990,2,FALSE),IF('部屋別効果（直）'!L2595="撤去",VLOOKUP('施設リストA-1（直営）'!#REF!,'（既設）調査結果'!$B$5:$C$1998,2,FALSE),0))</f>
        <v>#REF!</v>
      </c>
      <c r="N2595" s="29" t="e">
        <f>'施設リストA-1（直営）'!#REF!</f>
        <v>#REF!</v>
      </c>
      <c r="O2595" s="29" t="e">
        <f>'施設リストA-1（直営）'!#REF!</f>
        <v>#REF!</v>
      </c>
      <c r="P2595" s="30" t="e">
        <f>IF(O2595="新設",VLOOKUP('施設リストA-1（直営）'!#REF!,'（新設）照明器具'!$B$5:$C$1990,2,FALSE),IF('部屋別効果（直）'!O2595="撤去",VLOOKUP('施設リストA-1（直営）'!#REF!,'（既設）調査結果'!$B$5:$C$1998,2,FALSE),0))</f>
        <v>#REF!</v>
      </c>
      <c r="Q2595" s="29" t="e">
        <f>'施設リストA-1（直営）'!#REF!</f>
        <v>#REF!</v>
      </c>
      <c r="R2595" s="29" t="e">
        <f>'施設リストA-1（直営）'!#REF!</f>
        <v>#REF!</v>
      </c>
      <c r="S2595" s="30" t="e">
        <f>IF(R2595="新設",VLOOKUP('施設リストA-1（直営）'!#REF!,'（新設）照明器具'!$B$5:$C$1990,2,FALSE),IF('部屋別効果（直）'!R2595="撤去",VLOOKUP('施設リストA-1（直営）'!#REF!,'（既設）調査結果'!$B$5:$C$1998,2,FALSE),0))</f>
        <v>#REF!</v>
      </c>
      <c r="T2595" s="29" t="e">
        <f>'施設リストA-1（直営）'!#REF!</f>
        <v>#REF!</v>
      </c>
      <c r="U2595" s="29" t="e">
        <f>'施設リストA-1（直営）'!#REF!</f>
        <v>#REF!</v>
      </c>
      <c r="V2595" s="30" t="e">
        <f>IF(U2595="新設",VLOOKUP('施設リストA-1（直営）'!#REF!,'（新設）照明器具'!$B$5:$C$1990,2,FALSE),IF('部屋別効果（直）'!U2595="撤去",VLOOKUP('施設リストA-1（直営）'!#REF!,'（既設）調査結果'!$B$5:$C$1998,2,FALSE),0))</f>
        <v>#REF!</v>
      </c>
      <c r="W2595" s="29" t="e">
        <f>'施設リストA-1（直営）'!#REF!</f>
        <v>#REF!</v>
      </c>
      <c r="X2595" s="29" t="e">
        <f>'施設リストA-1（直営）'!#REF!</f>
        <v>#REF!</v>
      </c>
      <c r="Y2595" s="30" t="e">
        <f>IF(X2595="新設",VLOOKUP('施設リストA-1（直営）'!#REF!,'（新設）照明器具'!$B$5:$C$1990,2,FALSE),IF('部屋別効果（直）'!X2595="撤去",VLOOKUP('施設リストA-1（直営）'!#REF!,'（既設）調査結果'!$B$5:$C$1998,2,FALSE),0))</f>
        <v>#REF!</v>
      </c>
      <c r="Z2595" s="29" t="e">
        <f>'施設リストA-1（直営）'!#REF!</f>
        <v>#REF!</v>
      </c>
      <c r="AA2595" s="29" t="e">
        <f>'施設リストA-1（直営）'!#REF!</f>
        <v>#REF!</v>
      </c>
      <c r="AB2595" s="30" t="e">
        <f>IF(AA2595="新設",VLOOKUP('施設リストA-1（直営）'!#REF!,'（新設）照明器具'!$B$5:$C$1990,2,FALSE),IF('部屋別効果（直）'!AA2595="撤去",VLOOKUP('施設リストA-1（直営）'!#REF!,'（既設）調査結果'!$B$5:$C$1998,2,FALSE),0))</f>
        <v>#REF!</v>
      </c>
      <c r="AC2595" s="29" t="e">
        <f>'施設リストA-1（直営）'!#REF!</f>
        <v>#REF!</v>
      </c>
      <c r="AD2595" s="29" t="e">
        <f>'施設リストA-1（直営）'!#REF!</f>
        <v>#REF!</v>
      </c>
      <c r="AE2595" s="30" t="e">
        <f>IF(AD2595="新設",VLOOKUP('施設リストA-1（直営）'!#REF!,'（新設）照明器具'!$B$5:$C$1990,2,FALSE),IF('部屋別効果（直）'!AD2595="撤去",VLOOKUP('施設リストA-1（直営）'!#REF!,'（既設）調査結果'!$B$5:$C$1998,2,FALSE),0))</f>
        <v>#REF!</v>
      </c>
      <c r="AF2595" s="29" t="e">
        <f>'施設リストA-1（直営）'!#REF!</f>
        <v>#REF!</v>
      </c>
      <c r="AG2595" s="29" t="e">
        <f>'施設リストA-1（直営）'!#REF!</f>
        <v>#REF!</v>
      </c>
      <c r="AH2595" s="30" t="e">
        <f>IF(AG2595="新設",VLOOKUP('施設リストA-1（直営）'!#REF!,'（新設）照明器具'!$B$5:$C$1990,2,FALSE),IF('部屋別効果（直）'!AG2595="撤去",VLOOKUP('施設リストA-1（直営）'!#REF!,'（既設）調査結果'!$B$5:$C$1998,2,FALSE),0))</f>
        <v>#REF!</v>
      </c>
      <c r="AI2595" s="29" t="e">
        <f>'施設リストA-1（直営）'!#REF!</f>
        <v>#REF!</v>
      </c>
      <c r="AJ2595" s="29" t="e">
        <f>'施設リストA-1（直営）'!#REF!</f>
        <v>#REF!</v>
      </c>
      <c r="AK2595" s="30" t="e">
        <f>IF(AJ2595="新設",VLOOKUP('施設リストA-1（直営）'!#REF!,'（新設）照明器具'!$B$5:$C$1990,2,FALSE),IF('部屋別効果（直）'!AJ2595="撤去",VLOOKUP('施設リストA-1（直営）'!#REF!,'（既設）調査結果'!$B$5:$C$1998,2,FALSE),0))</f>
        <v>#REF!</v>
      </c>
      <c r="AL2595" s="29" t="e">
        <f>'施設リストA-1（直営）'!#REF!</f>
        <v>#REF!</v>
      </c>
    </row>
    <row r="2596" spans="1:38" customFormat="1">
      <c r="A2596" s="94"/>
      <c r="B2596" s="16" t="e">
        <f>'施設リストA-1（直営）'!#REF!</f>
        <v>#REF!</v>
      </c>
      <c r="C2596" s="14" t="e">
        <f>'施設リストA-1（直営）'!#REF!</f>
        <v>#REF!</v>
      </c>
      <c r="D2596" s="94" t="e">
        <f>'施設リストA-1（直営）'!#REF!</f>
        <v>#REF!</v>
      </c>
      <c r="E2596" s="20" t="e">
        <f>'施設リストA-1（直営）'!#REF!</f>
        <v>#REF!</v>
      </c>
      <c r="F2596" s="20" t="e">
        <f>'施設リストA-1（直営）'!#REF!</f>
        <v>#REF!</v>
      </c>
      <c r="G2596" s="13" t="e">
        <f>'施設リストA-1（直営）'!#REF!</f>
        <v>#REF!</v>
      </c>
      <c r="H2596" s="28" t="e">
        <f t="shared" si="40"/>
        <v>#REF!</v>
      </c>
      <c r="I2596" s="29" t="e">
        <f>'施設リストA-1（直営）'!#REF!</f>
        <v>#REF!</v>
      </c>
      <c r="J2596" s="30" t="e">
        <f>IF(I2596="新設",VLOOKUP('施設リストA-1（直営）'!#REF!,'（新設）照明器具'!$B$5:$C$1990,2,FALSE),IF('部屋別効果（直）'!I2596="撤去",VLOOKUP('施設リストA-1（直営）'!#REF!,'（既設）調査結果'!$B$5:$C$1998,2,FALSE),0))</f>
        <v>#REF!</v>
      </c>
      <c r="K2596" s="29" t="e">
        <f>'施設リストA-1（直営）'!#REF!</f>
        <v>#REF!</v>
      </c>
      <c r="L2596" s="29" t="e">
        <f>'施設リストA-1（直営）'!#REF!</f>
        <v>#REF!</v>
      </c>
      <c r="M2596" s="30" t="e">
        <f>IF(L2596="新設",VLOOKUP('施設リストA-1（直営）'!#REF!,'（新設）照明器具'!$B$5:$C$1990,2,FALSE),IF('部屋別効果（直）'!L2596="撤去",VLOOKUP('施設リストA-1（直営）'!#REF!,'（既設）調査結果'!$B$5:$C$1998,2,FALSE),0))</f>
        <v>#REF!</v>
      </c>
      <c r="N2596" s="29" t="e">
        <f>'施設リストA-1（直営）'!#REF!</f>
        <v>#REF!</v>
      </c>
      <c r="O2596" s="29" t="e">
        <f>'施設リストA-1（直営）'!#REF!</f>
        <v>#REF!</v>
      </c>
      <c r="P2596" s="30" t="e">
        <f>IF(O2596="新設",VLOOKUP('施設リストA-1（直営）'!#REF!,'（新設）照明器具'!$B$5:$C$1990,2,FALSE),IF('部屋別効果（直）'!O2596="撤去",VLOOKUP('施設リストA-1（直営）'!#REF!,'（既設）調査結果'!$B$5:$C$1998,2,FALSE),0))</f>
        <v>#REF!</v>
      </c>
      <c r="Q2596" s="29" t="e">
        <f>'施設リストA-1（直営）'!#REF!</f>
        <v>#REF!</v>
      </c>
      <c r="R2596" s="29" t="e">
        <f>'施設リストA-1（直営）'!#REF!</f>
        <v>#REF!</v>
      </c>
      <c r="S2596" s="30" t="e">
        <f>IF(R2596="新設",VLOOKUP('施設リストA-1（直営）'!#REF!,'（新設）照明器具'!$B$5:$C$1990,2,FALSE),IF('部屋別効果（直）'!R2596="撤去",VLOOKUP('施設リストA-1（直営）'!#REF!,'（既設）調査結果'!$B$5:$C$1998,2,FALSE),0))</f>
        <v>#REF!</v>
      </c>
      <c r="T2596" s="29" t="e">
        <f>'施設リストA-1（直営）'!#REF!</f>
        <v>#REF!</v>
      </c>
      <c r="U2596" s="29" t="e">
        <f>'施設リストA-1（直営）'!#REF!</f>
        <v>#REF!</v>
      </c>
      <c r="V2596" s="30" t="e">
        <f>IF(U2596="新設",VLOOKUP('施設リストA-1（直営）'!#REF!,'（新設）照明器具'!$B$5:$C$1990,2,FALSE),IF('部屋別効果（直）'!U2596="撤去",VLOOKUP('施設リストA-1（直営）'!#REF!,'（既設）調査結果'!$B$5:$C$1998,2,FALSE),0))</f>
        <v>#REF!</v>
      </c>
      <c r="W2596" s="29" t="e">
        <f>'施設リストA-1（直営）'!#REF!</f>
        <v>#REF!</v>
      </c>
      <c r="X2596" s="29" t="e">
        <f>'施設リストA-1（直営）'!#REF!</f>
        <v>#REF!</v>
      </c>
      <c r="Y2596" s="30" t="e">
        <f>IF(X2596="新設",VLOOKUP('施設リストA-1（直営）'!#REF!,'（新設）照明器具'!$B$5:$C$1990,2,FALSE),IF('部屋別効果（直）'!X2596="撤去",VLOOKUP('施設リストA-1（直営）'!#REF!,'（既設）調査結果'!$B$5:$C$1998,2,FALSE),0))</f>
        <v>#REF!</v>
      </c>
      <c r="Z2596" s="29" t="e">
        <f>'施設リストA-1（直営）'!#REF!</f>
        <v>#REF!</v>
      </c>
      <c r="AA2596" s="29" t="e">
        <f>'施設リストA-1（直営）'!#REF!</f>
        <v>#REF!</v>
      </c>
      <c r="AB2596" s="30" t="e">
        <f>IF(AA2596="新設",VLOOKUP('施設リストA-1（直営）'!#REF!,'（新設）照明器具'!$B$5:$C$1990,2,FALSE),IF('部屋別効果（直）'!AA2596="撤去",VLOOKUP('施設リストA-1（直営）'!#REF!,'（既設）調査結果'!$B$5:$C$1998,2,FALSE),0))</f>
        <v>#REF!</v>
      </c>
      <c r="AC2596" s="29" t="e">
        <f>'施設リストA-1（直営）'!#REF!</f>
        <v>#REF!</v>
      </c>
      <c r="AD2596" s="29" t="e">
        <f>'施設リストA-1（直営）'!#REF!</f>
        <v>#REF!</v>
      </c>
      <c r="AE2596" s="30" t="e">
        <f>IF(AD2596="新設",VLOOKUP('施設リストA-1（直営）'!#REF!,'（新設）照明器具'!$B$5:$C$1990,2,FALSE),IF('部屋別効果（直）'!AD2596="撤去",VLOOKUP('施設リストA-1（直営）'!#REF!,'（既設）調査結果'!$B$5:$C$1998,2,FALSE),0))</f>
        <v>#REF!</v>
      </c>
      <c r="AF2596" s="29" t="e">
        <f>'施設リストA-1（直営）'!#REF!</f>
        <v>#REF!</v>
      </c>
      <c r="AG2596" s="29" t="e">
        <f>'施設リストA-1（直営）'!#REF!</f>
        <v>#REF!</v>
      </c>
      <c r="AH2596" s="30" t="e">
        <f>IF(AG2596="新設",VLOOKUP('施設リストA-1（直営）'!#REF!,'（新設）照明器具'!$B$5:$C$1990,2,FALSE),IF('部屋別効果（直）'!AG2596="撤去",VLOOKUP('施設リストA-1（直営）'!#REF!,'（既設）調査結果'!$B$5:$C$1998,2,FALSE),0))</f>
        <v>#REF!</v>
      </c>
      <c r="AI2596" s="29" t="e">
        <f>'施設リストA-1（直営）'!#REF!</f>
        <v>#REF!</v>
      </c>
      <c r="AJ2596" s="29" t="e">
        <f>'施設リストA-1（直営）'!#REF!</f>
        <v>#REF!</v>
      </c>
      <c r="AK2596" s="30" t="e">
        <f>IF(AJ2596="新設",VLOOKUP('施設リストA-1（直営）'!#REF!,'（新設）照明器具'!$B$5:$C$1990,2,FALSE),IF('部屋別効果（直）'!AJ2596="撤去",VLOOKUP('施設リストA-1（直営）'!#REF!,'（既設）調査結果'!$B$5:$C$1998,2,FALSE),0))</f>
        <v>#REF!</v>
      </c>
      <c r="AL2596" s="29" t="e">
        <f>'施設リストA-1（直営）'!#REF!</f>
        <v>#REF!</v>
      </c>
    </row>
    <row r="2597" spans="1:38" customFormat="1">
      <c r="A2597" s="94"/>
      <c r="B2597" s="16" t="e">
        <f>'施設リストA-1（直営）'!#REF!</f>
        <v>#REF!</v>
      </c>
      <c r="C2597" s="14" t="e">
        <f>'施設リストA-1（直営）'!#REF!</f>
        <v>#REF!</v>
      </c>
      <c r="D2597" s="94" t="e">
        <f>'施設リストA-1（直営）'!#REF!</f>
        <v>#REF!</v>
      </c>
      <c r="E2597" s="20" t="e">
        <f>'施設リストA-1（直営）'!#REF!</f>
        <v>#REF!</v>
      </c>
      <c r="F2597" s="20" t="e">
        <f>'施設リストA-1（直営）'!#REF!</f>
        <v>#REF!</v>
      </c>
      <c r="G2597" s="13" t="e">
        <f>'施設リストA-1（直営）'!#REF!</f>
        <v>#REF!</v>
      </c>
      <c r="H2597" s="28" t="e">
        <f t="shared" si="40"/>
        <v>#REF!</v>
      </c>
      <c r="I2597" s="29" t="e">
        <f>'施設リストA-1（直営）'!#REF!</f>
        <v>#REF!</v>
      </c>
      <c r="J2597" s="30" t="e">
        <f>IF(I2597="新設",VLOOKUP('施設リストA-1（直営）'!#REF!,'（新設）照明器具'!$B$5:$C$1990,2,FALSE),IF('部屋別効果（直）'!I2597="撤去",VLOOKUP('施設リストA-1（直営）'!#REF!,'（既設）調査結果'!$B$5:$C$1998,2,FALSE),0))</f>
        <v>#REF!</v>
      </c>
      <c r="K2597" s="29" t="e">
        <f>'施設リストA-1（直営）'!#REF!</f>
        <v>#REF!</v>
      </c>
      <c r="L2597" s="29" t="e">
        <f>'施設リストA-1（直営）'!#REF!</f>
        <v>#REF!</v>
      </c>
      <c r="M2597" s="30" t="e">
        <f>IF(L2597="新設",VLOOKUP('施設リストA-1（直営）'!#REF!,'（新設）照明器具'!$B$5:$C$1990,2,FALSE),IF('部屋別効果（直）'!L2597="撤去",VLOOKUP('施設リストA-1（直営）'!#REF!,'（既設）調査結果'!$B$5:$C$1998,2,FALSE),0))</f>
        <v>#REF!</v>
      </c>
      <c r="N2597" s="29" t="e">
        <f>'施設リストA-1（直営）'!#REF!</f>
        <v>#REF!</v>
      </c>
      <c r="O2597" s="29" t="e">
        <f>'施設リストA-1（直営）'!#REF!</f>
        <v>#REF!</v>
      </c>
      <c r="P2597" s="30" t="e">
        <f>IF(O2597="新設",VLOOKUP('施設リストA-1（直営）'!#REF!,'（新設）照明器具'!$B$5:$C$1990,2,FALSE),IF('部屋別効果（直）'!O2597="撤去",VLOOKUP('施設リストA-1（直営）'!#REF!,'（既設）調査結果'!$B$5:$C$1998,2,FALSE),0))</f>
        <v>#REF!</v>
      </c>
      <c r="Q2597" s="29" t="e">
        <f>'施設リストA-1（直営）'!#REF!</f>
        <v>#REF!</v>
      </c>
      <c r="R2597" s="29" t="e">
        <f>'施設リストA-1（直営）'!#REF!</f>
        <v>#REF!</v>
      </c>
      <c r="S2597" s="30" t="e">
        <f>IF(R2597="新設",VLOOKUP('施設リストA-1（直営）'!#REF!,'（新設）照明器具'!$B$5:$C$1990,2,FALSE),IF('部屋別効果（直）'!R2597="撤去",VLOOKUP('施設リストA-1（直営）'!#REF!,'（既設）調査結果'!$B$5:$C$1998,2,FALSE),0))</f>
        <v>#REF!</v>
      </c>
      <c r="T2597" s="29" t="e">
        <f>'施設リストA-1（直営）'!#REF!</f>
        <v>#REF!</v>
      </c>
      <c r="U2597" s="29" t="e">
        <f>'施設リストA-1（直営）'!#REF!</f>
        <v>#REF!</v>
      </c>
      <c r="V2597" s="30" t="e">
        <f>IF(U2597="新設",VLOOKUP('施設リストA-1（直営）'!#REF!,'（新設）照明器具'!$B$5:$C$1990,2,FALSE),IF('部屋別効果（直）'!U2597="撤去",VLOOKUP('施設リストA-1（直営）'!#REF!,'（既設）調査結果'!$B$5:$C$1998,2,FALSE),0))</f>
        <v>#REF!</v>
      </c>
      <c r="W2597" s="29" t="e">
        <f>'施設リストA-1（直営）'!#REF!</f>
        <v>#REF!</v>
      </c>
      <c r="X2597" s="29" t="e">
        <f>'施設リストA-1（直営）'!#REF!</f>
        <v>#REF!</v>
      </c>
      <c r="Y2597" s="30" t="e">
        <f>IF(X2597="新設",VLOOKUP('施設リストA-1（直営）'!#REF!,'（新設）照明器具'!$B$5:$C$1990,2,FALSE),IF('部屋別効果（直）'!X2597="撤去",VLOOKUP('施設リストA-1（直営）'!#REF!,'（既設）調査結果'!$B$5:$C$1998,2,FALSE),0))</f>
        <v>#REF!</v>
      </c>
      <c r="Z2597" s="29" t="e">
        <f>'施設リストA-1（直営）'!#REF!</f>
        <v>#REF!</v>
      </c>
      <c r="AA2597" s="29" t="e">
        <f>'施設リストA-1（直営）'!#REF!</f>
        <v>#REF!</v>
      </c>
      <c r="AB2597" s="30" t="e">
        <f>IF(AA2597="新設",VLOOKUP('施設リストA-1（直営）'!#REF!,'（新設）照明器具'!$B$5:$C$1990,2,FALSE),IF('部屋別効果（直）'!AA2597="撤去",VLOOKUP('施設リストA-1（直営）'!#REF!,'（既設）調査結果'!$B$5:$C$1998,2,FALSE),0))</f>
        <v>#REF!</v>
      </c>
      <c r="AC2597" s="29" t="e">
        <f>'施設リストA-1（直営）'!#REF!</f>
        <v>#REF!</v>
      </c>
      <c r="AD2597" s="29" t="e">
        <f>'施設リストA-1（直営）'!#REF!</f>
        <v>#REF!</v>
      </c>
      <c r="AE2597" s="30" t="e">
        <f>IF(AD2597="新設",VLOOKUP('施設リストA-1（直営）'!#REF!,'（新設）照明器具'!$B$5:$C$1990,2,FALSE),IF('部屋別効果（直）'!AD2597="撤去",VLOOKUP('施設リストA-1（直営）'!#REF!,'（既設）調査結果'!$B$5:$C$1998,2,FALSE),0))</f>
        <v>#REF!</v>
      </c>
      <c r="AF2597" s="29" t="e">
        <f>'施設リストA-1（直営）'!#REF!</f>
        <v>#REF!</v>
      </c>
      <c r="AG2597" s="29" t="e">
        <f>'施設リストA-1（直営）'!#REF!</f>
        <v>#REF!</v>
      </c>
      <c r="AH2597" s="30" t="e">
        <f>IF(AG2597="新設",VLOOKUP('施設リストA-1（直営）'!#REF!,'（新設）照明器具'!$B$5:$C$1990,2,FALSE),IF('部屋別効果（直）'!AG2597="撤去",VLOOKUP('施設リストA-1（直営）'!#REF!,'（既設）調査結果'!$B$5:$C$1998,2,FALSE),0))</f>
        <v>#REF!</v>
      </c>
      <c r="AI2597" s="29" t="e">
        <f>'施設リストA-1（直営）'!#REF!</f>
        <v>#REF!</v>
      </c>
      <c r="AJ2597" s="29" t="e">
        <f>'施設リストA-1（直営）'!#REF!</f>
        <v>#REF!</v>
      </c>
      <c r="AK2597" s="30" t="e">
        <f>IF(AJ2597="新設",VLOOKUP('施設リストA-1（直営）'!#REF!,'（新設）照明器具'!$B$5:$C$1990,2,FALSE),IF('部屋別効果（直）'!AJ2597="撤去",VLOOKUP('施設リストA-1（直営）'!#REF!,'（既設）調査結果'!$B$5:$C$1998,2,FALSE),0))</f>
        <v>#REF!</v>
      </c>
      <c r="AL2597" s="29" t="e">
        <f>'施設リストA-1（直営）'!#REF!</f>
        <v>#REF!</v>
      </c>
    </row>
    <row r="2598" spans="1:38" customFormat="1">
      <c r="A2598" s="94"/>
      <c r="B2598" s="16" t="e">
        <f>'施設リストA-1（直営）'!#REF!</f>
        <v>#REF!</v>
      </c>
      <c r="C2598" s="14" t="e">
        <f>'施設リストA-1（直営）'!#REF!</f>
        <v>#REF!</v>
      </c>
      <c r="D2598" s="94" t="e">
        <f>'施設リストA-1（直営）'!#REF!</f>
        <v>#REF!</v>
      </c>
      <c r="E2598" s="20" t="e">
        <f>'施設リストA-1（直営）'!#REF!</f>
        <v>#REF!</v>
      </c>
      <c r="F2598" s="20" t="e">
        <f>'施設リストA-1（直営）'!#REF!</f>
        <v>#REF!</v>
      </c>
      <c r="G2598" s="13" t="e">
        <f>'施設リストA-1（直営）'!#REF!</f>
        <v>#REF!</v>
      </c>
      <c r="H2598" s="28" t="e">
        <f t="shared" si="40"/>
        <v>#REF!</v>
      </c>
      <c r="I2598" s="29" t="e">
        <f>'施設リストA-1（直営）'!#REF!</f>
        <v>#REF!</v>
      </c>
      <c r="J2598" s="30" t="e">
        <f>IF(I2598="新設",VLOOKUP('施設リストA-1（直営）'!#REF!,'（新設）照明器具'!$B$5:$C$1990,2,FALSE),IF('部屋別効果（直）'!I2598="撤去",VLOOKUP('施設リストA-1（直営）'!#REF!,'（既設）調査結果'!$B$5:$C$1998,2,FALSE),0))</f>
        <v>#REF!</v>
      </c>
      <c r="K2598" s="29" t="e">
        <f>'施設リストA-1（直営）'!#REF!</f>
        <v>#REF!</v>
      </c>
      <c r="L2598" s="29" t="e">
        <f>'施設リストA-1（直営）'!#REF!</f>
        <v>#REF!</v>
      </c>
      <c r="M2598" s="30" t="e">
        <f>IF(L2598="新設",VLOOKUP('施設リストA-1（直営）'!#REF!,'（新設）照明器具'!$B$5:$C$1990,2,FALSE),IF('部屋別効果（直）'!L2598="撤去",VLOOKUP('施設リストA-1（直営）'!#REF!,'（既設）調査結果'!$B$5:$C$1998,2,FALSE),0))</f>
        <v>#REF!</v>
      </c>
      <c r="N2598" s="29" t="e">
        <f>'施設リストA-1（直営）'!#REF!</f>
        <v>#REF!</v>
      </c>
      <c r="O2598" s="29" t="e">
        <f>'施設リストA-1（直営）'!#REF!</f>
        <v>#REF!</v>
      </c>
      <c r="P2598" s="30" t="e">
        <f>IF(O2598="新設",VLOOKUP('施設リストA-1（直営）'!#REF!,'（新設）照明器具'!$B$5:$C$1990,2,FALSE),IF('部屋別効果（直）'!O2598="撤去",VLOOKUP('施設リストA-1（直営）'!#REF!,'（既設）調査結果'!$B$5:$C$1998,2,FALSE),0))</f>
        <v>#REF!</v>
      </c>
      <c r="Q2598" s="29" t="e">
        <f>'施設リストA-1（直営）'!#REF!</f>
        <v>#REF!</v>
      </c>
      <c r="R2598" s="29" t="e">
        <f>'施設リストA-1（直営）'!#REF!</f>
        <v>#REF!</v>
      </c>
      <c r="S2598" s="30" t="e">
        <f>IF(R2598="新設",VLOOKUP('施設リストA-1（直営）'!#REF!,'（新設）照明器具'!$B$5:$C$1990,2,FALSE),IF('部屋別効果（直）'!R2598="撤去",VLOOKUP('施設リストA-1（直営）'!#REF!,'（既設）調査結果'!$B$5:$C$1998,2,FALSE),0))</f>
        <v>#REF!</v>
      </c>
      <c r="T2598" s="29" t="e">
        <f>'施設リストA-1（直営）'!#REF!</f>
        <v>#REF!</v>
      </c>
      <c r="U2598" s="29" t="e">
        <f>'施設リストA-1（直営）'!#REF!</f>
        <v>#REF!</v>
      </c>
      <c r="V2598" s="30" t="e">
        <f>IF(U2598="新設",VLOOKUP('施設リストA-1（直営）'!#REF!,'（新設）照明器具'!$B$5:$C$1990,2,FALSE),IF('部屋別効果（直）'!U2598="撤去",VLOOKUP('施設リストA-1（直営）'!#REF!,'（既設）調査結果'!$B$5:$C$1998,2,FALSE),0))</f>
        <v>#REF!</v>
      </c>
      <c r="W2598" s="29" t="e">
        <f>'施設リストA-1（直営）'!#REF!</f>
        <v>#REF!</v>
      </c>
      <c r="X2598" s="29" t="e">
        <f>'施設リストA-1（直営）'!#REF!</f>
        <v>#REF!</v>
      </c>
      <c r="Y2598" s="30" t="e">
        <f>IF(X2598="新設",VLOOKUP('施設リストA-1（直営）'!#REF!,'（新設）照明器具'!$B$5:$C$1990,2,FALSE),IF('部屋別効果（直）'!X2598="撤去",VLOOKUP('施設リストA-1（直営）'!#REF!,'（既設）調査結果'!$B$5:$C$1998,2,FALSE),0))</f>
        <v>#REF!</v>
      </c>
      <c r="Z2598" s="29" t="e">
        <f>'施設リストA-1（直営）'!#REF!</f>
        <v>#REF!</v>
      </c>
      <c r="AA2598" s="29" t="e">
        <f>'施設リストA-1（直営）'!#REF!</f>
        <v>#REF!</v>
      </c>
      <c r="AB2598" s="30" t="e">
        <f>IF(AA2598="新設",VLOOKUP('施設リストA-1（直営）'!#REF!,'（新設）照明器具'!$B$5:$C$1990,2,FALSE),IF('部屋別効果（直）'!AA2598="撤去",VLOOKUP('施設リストA-1（直営）'!#REF!,'（既設）調査結果'!$B$5:$C$1998,2,FALSE),0))</f>
        <v>#REF!</v>
      </c>
      <c r="AC2598" s="29" t="e">
        <f>'施設リストA-1（直営）'!#REF!</f>
        <v>#REF!</v>
      </c>
      <c r="AD2598" s="29" t="e">
        <f>'施設リストA-1（直営）'!#REF!</f>
        <v>#REF!</v>
      </c>
      <c r="AE2598" s="30" t="e">
        <f>IF(AD2598="新設",VLOOKUP('施設リストA-1（直営）'!#REF!,'（新設）照明器具'!$B$5:$C$1990,2,FALSE),IF('部屋別効果（直）'!AD2598="撤去",VLOOKUP('施設リストA-1（直営）'!#REF!,'（既設）調査結果'!$B$5:$C$1998,2,FALSE),0))</f>
        <v>#REF!</v>
      </c>
      <c r="AF2598" s="29" t="e">
        <f>'施設リストA-1（直営）'!#REF!</f>
        <v>#REF!</v>
      </c>
      <c r="AG2598" s="29" t="e">
        <f>'施設リストA-1（直営）'!#REF!</f>
        <v>#REF!</v>
      </c>
      <c r="AH2598" s="30" t="e">
        <f>IF(AG2598="新設",VLOOKUP('施設リストA-1（直営）'!#REF!,'（新設）照明器具'!$B$5:$C$1990,2,FALSE),IF('部屋別効果（直）'!AG2598="撤去",VLOOKUP('施設リストA-1（直営）'!#REF!,'（既設）調査結果'!$B$5:$C$1998,2,FALSE),0))</f>
        <v>#REF!</v>
      </c>
      <c r="AI2598" s="29" t="e">
        <f>'施設リストA-1（直営）'!#REF!</f>
        <v>#REF!</v>
      </c>
      <c r="AJ2598" s="29" t="e">
        <f>'施設リストA-1（直営）'!#REF!</f>
        <v>#REF!</v>
      </c>
      <c r="AK2598" s="30" t="e">
        <f>IF(AJ2598="新設",VLOOKUP('施設リストA-1（直営）'!#REF!,'（新設）照明器具'!$B$5:$C$1990,2,FALSE),IF('部屋別効果（直）'!AJ2598="撤去",VLOOKUP('施設リストA-1（直営）'!#REF!,'（既設）調査結果'!$B$5:$C$1998,2,FALSE),0))</f>
        <v>#REF!</v>
      </c>
      <c r="AL2598" s="29" t="e">
        <f>'施設リストA-1（直営）'!#REF!</f>
        <v>#REF!</v>
      </c>
    </row>
    <row r="2599" spans="1:38" customFormat="1">
      <c r="A2599" s="94"/>
      <c r="B2599" s="16" t="e">
        <f>'施設リストA-1（直営）'!#REF!</f>
        <v>#REF!</v>
      </c>
      <c r="C2599" s="14" t="e">
        <f>'施設リストA-1（直営）'!#REF!</f>
        <v>#REF!</v>
      </c>
      <c r="D2599" s="94" t="e">
        <f>'施設リストA-1（直営）'!#REF!</f>
        <v>#REF!</v>
      </c>
      <c r="E2599" s="20" t="e">
        <f>'施設リストA-1（直営）'!#REF!</f>
        <v>#REF!</v>
      </c>
      <c r="F2599" s="20" t="e">
        <f>'施設リストA-1（直営）'!#REF!</f>
        <v>#REF!</v>
      </c>
      <c r="G2599" s="13" t="e">
        <f>'施設リストA-1（直営）'!#REF!</f>
        <v>#REF!</v>
      </c>
      <c r="H2599" s="28" t="e">
        <f t="shared" si="40"/>
        <v>#REF!</v>
      </c>
      <c r="I2599" s="29" t="e">
        <f>'施設リストA-1（直営）'!#REF!</f>
        <v>#REF!</v>
      </c>
      <c r="J2599" s="30" t="e">
        <f>IF(I2599="新設",VLOOKUP('施設リストA-1（直営）'!#REF!,'（新設）照明器具'!$B$5:$C$1990,2,FALSE),IF('部屋別効果（直）'!I2599="撤去",VLOOKUP('施設リストA-1（直営）'!#REF!,'（既設）調査結果'!$B$5:$C$1998,2,FALSE),0))</f>
        <v>#REF!</v>
      </c>
      <c r="K2599" s="29" t="e">
        <f>'施設リストA-1（直営）'!#REF!</f>
        <v>#REF!</v>
      </c>
      <c r="L2599" s="29" t="e">
        <f>'施設リストA-1（直営）'!#REF!</f>
        <v>#REF!</v>
      </c>
      <c r="M2599" s="30" t="e">
        <f>IF(L2599="新設",VLOOKUP('施設リストA-1（直営）'!#REF!,'（新設）照明器具'!$B$5:$C$1990,2,FALSE),IF('部屋別効果（直）'!L2599="撤去",VLOOKUP('施設リストA-1（直営）'!#REF!,'（既設）調査結果'!$B$5:$C$1998,2,FALSE),0))</f>
        <v>#REF!</v>
      </c>
      <c r="N2599" s="29" t="e">
        <f>'施設リストA-1（直営）'!#REF!</f>
        <v>#REF!</v>
      </c>
      <c r="O2599" s="29" t="e">
        <f>'施設リストA-1（直営）'!#REF!</f>
        <v>#REF!</v>
      </c>
      <c r="P2599" s="30" t="e">
        <f>IF(O2599="新設",VLOOKUP('施設リストA-1（直営）'!#REF!,'（新設）照明器具'!$B$5:$C$1990,2,FALSE),IF('部屋別効果（直）'!O2599="撤去",VLOOKUP('施設リストA-1（直営）'!#REF!,'（既設）調査結果'!$B$5:$C$1998,2,FALSE),0))</f>
        <v>#REF!</v>
      </c>
      <c r="Q2599" s="29" t="e">
        <f>'施設リストA-1（直営）'!#REF!</f>
        <v>#REF!</v>
      </c>
      <c r="R2599" s="29" t="e">
        <f>'施設リストA-1（直営）'!#REF!</f>
        <v>#REF!</v>
      </c>
      <c r="S2599" s="30" t="e">
        <f>IF(R2599="新設",VLOOKUP('施設リストA-1（直営）'!#REF!,'（新設）照明器具'!$B$5:$C$1990,2,FALSE),IF('部屋別効果（直）'!R2599="撤去",VLOOKUP('施設リストA-1（直営）'!#REF!,'（既設）調査結果'!$B$5:$C$1998,2,FALSE),0))</f>
        <v>#REF!</v>
      </c>
      <c r="T2599" s="29" t="e">
        <f>'施設リストA-1（直営）'!#REF!</f>
        <v>#REF!</v>
      </c>
      <c r="U2599" s="29" t="e">
        <f>'施設リストA-1（直営）'!#REF!</f>
        <v>#REF!</v>
      </c>
      <c r="V2599" s="30" t="e">
        <f>IF(U2599="新設",VLOOKUP('施設リストA-1（直営）'!#REF!,'（新設）照明器具'!$B$5:$C$1990,2,FALSE),IF('部屋別効果（直）'!U2599="撤去",VLOOKUP('施設リストA-1（直営）'!#REF!,'（既設）調査結果'!$B$5:$C$1998,2,FALSE),0))</f>
        <v>#REF!</v>
      </c>
      <c r="W2599" s="29" t="e">
        <f>'施設リストA-1（直営）'!#REF!</f>
        <v>#REF!</v>
      </c>
      <c r="X2599" s="29" t="e">
        <f>'施設リストA-1（直営）'!#REF!</f>
        <v>#REF!</v>
      </c>
      <c r="Y2599" s="30" t="e">
        <f>IF(X2599="新設",VLOOKUP('施設リストA-1（直営）'!#REF!,'（新設）照明器具'!$B$5:$C$1990,2,FALSE),IF('部屋別効果（直）'!X2599="撤去",VLOOKUP('施設リストA-1（直営）'!#REF!,'（既設）調査結果'!$B$5:$C$1998,2,FALSE),0))</f>
        <v>#REF!</v>
      </c>
      <c r="Z2599" s="29" t="e">
        <f>'施設リストA-1（直営）'!#REF!</f>
        <v>#REF!</v>
      </c>
      <c r="AA2599" s="29" t="e">
        <f>'施設リストA-1（直営）'!#REF!</f>
        <v>#REF!</v>
      </c>
      <c r="AB2599" s="30" t="e">
        <f>IF(AA2599="新設",VLOOKUP('施設リストA-1（直営）'!#REF!,'（新設）照明器具'!$B$5:$C$1990,2,FALSE),IF('部屋別効果（直）'!AA2599="撤去",VLOOKUP('施設リストA-1（直営）'!#REF!,'（既設）調査結果'!$B$5:$C$1998,2,FALSE),0))</f>
        <v>#REF!</v>
      </c>
      <c r="AC2599" s="29" t="e">
        <f>'施設リストA-1（直営）'!#REF!</f>
        <v>#REF!</v>
      </c>
      <c r="AD2599" s="29" t="e">
        <f>'施設リストA-1（直営）'!#REF!</f>
        <v>#REF!</v>
      </c>
      <c r="AE2599" s="30" t="e">
        <f>IF(AD2599="新設",VLOOKUP('施設リストA-1（直営）'!#REF!,'（新設）照明器具'!$B$5:$C$1990,2,FALSE),IF('部屋別効果（直）'!AD2599="撤去",VLOOKUP('施設リストA-1（直営）'!#REF!,'（既設）調査結果'!$B$5:$C$1998,2,FALSE),0))</f>
        <v>#REF!</v>
      </c>
      <c r="AF2599" s="29" t="e">
        <f>'施設リストA-1（直営）'!#REF!</f>
        <v>#REF!</v>
      </c>
      <c r="AG2599" s="29" t="e">
        <f>'施設リストA-1（直営）'!#REF!</f>
        <v>#REF!</v>
      </c>
      <c r="AH2599" s="30" t="e">
        <f>IF(AG2599="新設",VLOOKUP('施設リストA-1（直営）'!#REF!,'（新設）照明器具'!$B$5:$C$1990,2,FALSE),IF('部屋別効果（直）'!AG2599="撤去",VLOOKUP('施設リストA-1（直営）'!#REF!,'（既設）調査結果'!$B$5:$C$1998,2,FALSE),0))</f>
        <v>#REF!</v>
      </c>
      <c r="AI2599" s="29" t="e">
        <f>'施設リストA-1（直営）'!#REF!</f>
        <v>#REF!</v>
      </c>
      <c r="AJ2599" s="29" t="e">
        <f>'施設リストA-1（直営）'!#REF!</f>
        <v>#REF!</v>
      </c>
      <c r="AK2599" s="30" t="e">
        <f>IF(AJ2599="新設",VLOOKUP('施設リストA-1（直営）'!#REF!,'（新設）照明器具'!$B$5:$C$1990,2,FALSE),IF('部屋別効果（直）'!AJ2599="撤去",VLOOKUP('施設リストA-1（直営）'!#REF!,'（既設）調査結果'!$B$5:$C$1998,2,FALSE),0))</f>
        <v>#REF!</v>
      </c>
      <c r="AL2599" s="29" t="e">
        <f>'施設リストA-1（直営）'!#REF!</f>
        <v>#REF!</v>
      </c>
    </row>
    <row r="2600" spans="1:38" customFormat="1">
      <c r="A2600" s="94"/>
      <c r="B2600" s="16" t="e">
        <f>'施設リストA-1（直営）'!#REF!</f>
        <v>#REF!</v>
      </c>
      <c r="C2600" s="14" t="e">
        <f>'施設リストA-1（直営）'!#REF!</f>
        <v>#REF!</v>
      </c>
      <c r="D2600" s="94" t="e">
        <f>'施設リストA-1（直営）'!#REF!</f>
        <v>#REF!</v>
      </c>
      <c r="E2600" s="20" t="e">
        <f>'施設リストA-1（直営）'!#REF!</f>
        <v>#REF!</v>
      </c>
      <c r="F2600" s="20" t="e">
        <f>'施設リストA-1（直営）'!#REF!</f>
        <v>#REF!</v>
      </c>
      <c r="G2600" s="13" t="e">
        <f>'施設リストA-1（直営）'!#REF!</f>
        <v>#REF!</v>
      </c>
      <c r="H2600" s="28" t="e">
        <f t="shared" si="40"/>
        <v>#REF!</v>
      </c>
      <c r="I2600" s="29" t="e">
        <f>'施設リストA-1（直営）'!#REF!</f>
        <v>#REF!</v>
      </c>
      <c r="J2600" s="30" t="e">
        <f>IF(I2600="新設",VLOOKUP('施設リストA-1（直営）'!#REF!,'（新設）照明器具'!$B$5:$C$1990,2,FALSE),IF('部屋別効果（直）'!I2600="撤去",VLOOKUP('施設リストA-1（直営）'!#REF!,'（既設）調査結果'!$B$5:$C$1998,2,FALSE),0))</f>
        <v>#REF!</v>
      </c>
      <c r="K2600" s="29" t="e">
        <f>'施設リストA-1（直営）'!#REF!</f>
        <v>#REF!</v>
      </c>
      <c r="L2600" s="29" t="e">
        <f>'施設リストA-1（直営）'!#REF!</f>
        <v>#REF!</v>
      </c>
      <c r="M2600" s="30" t="e">
        <f>IF(L2600="新設",VLOOKUP('施設リストA-1（直営）'!#REF!,'（新設）照明器具'!$B$5:$C$1990,2,FALSE),IF('部屋別効果（直）'!L2600="撤去",VLOOKUP('施設リストA-1（直営）'!#REF!,'（既設）調査結果'!$B$5:$C$1998,2,FALSE),0))</f>
        <v>#REF!</v>
      </c>
      <c r="N2600" s="29" t="e">
        <f>'施設リストA-1（直営）'!#REF!</f>
        <v>#REF!</v>
      </c>
      <c r="O2600" s="29" t="e">
        <f>'施設リストA-1（直営）'!#REF!</f>
        <v>#REF!</v>
      </c>
      <c r="P2600" s="30" t="e">
        <f>IF(O2600="新設",VLOOKUP('施設リストA-1（直営）'!#REF!,'（新設）照明器具'!$B$5:$C$1990,2,FALSE),IF('部屋別効果（直）'!O2600="撤去",VLOOKUP('施設リストA-1（直営）'!#REF!,'（既設）調査結果'!$B$5:$C$1998,2,FALSE),0))</f>
        <v>#REF!</v>
      </c>
      <c r="Q2600" s="29" t="e">
        <f>'施設リストA-1（直営）'!#REF!</f>
        <v>#REF!</v>
      </c>
      <c r="R2600" s="29" t="e">
        <f>'施設リストA-1（直営）'!#REF!</f>
        <v>#REF!</v>
      </c>
      <c r="S2600" s="30" t="e">
        <f>IF(R2600="新設",VLOOKUP('施設リストA-1（直営）'!#REF!,'（新設）照明器具'!$B$5:$C$1990,2,FALSE),IF('部屋別効果（直）'!R2600="撤去",VLOOKUP('施設リストA-1（直営）'!#REF!,'（既設）調査結果'!$B$5:$C$1998,2,FALSE),0))</f>
        <v>#REF!</v>
      </c>
      <c r="T2600" s="29" t="e">
        <f>'施設リストA-1（直営）'!#REF!</f>
        <v>#REF!</v>
      </c>
      <c r="U2600" s="29" t="e">
        <f>'施設リストA-1（直営）'!#REF!</f>
        <v>#REF!</v>
      </c>
      <c r="V2600" s="30" t="e">
        <f>IF(U2600="新設",VLOOKUP('施設リストA-1（直営）'!#REF!,'（新設）照明器具'!$B$5:$C$1990,2,FALSE),IF('部屋別効果（直）'!U2600="撤去",VLOOKUP('施設リストA-1（直営）'!#REF!,'（既設）調査結果'!$B$5:$C$1998,2,FALSE),0))</f>
        <v>#REF!</v>
      </c>
      <c r="W2600" s="29" t="e">
        <f>'施設リストA-1（直営）'!#REF!</f>
        <v>#REF!</v>
      </c>
      <c r="X2600" s="29" t="e">
        <f>'施設リストA-1（直営）'!#REF!</f>
        <v>#REF!</v>
      </c>
      <c r="Y2600" s="30" t="e">
        <f>IF(X2600="新設",VLOOKUP('施設リストA-1（直営）'!#REF!,'（新設）照明器具'!$B$5:$C$1990,2,FALSE),IF('部屋別効果（直）'!X2600="撤去",VLOOKUP('施設リストA-1（直営）'!#REF!,'（既設）調査結果'!$B$5:$C$1998,2,FALSE),0))</f>
        <v>#REF!</v>
      </c>
      <c r="Z2600" s="29" t="e">
        <f>'施設リストA-1（直営）'!#REF!</f>
        <v>#REF!</v>
      </c>
      <c r="AA2600" s="29" t="e">
        <f>'施設リストA-1（直営）'!#REF!</f>
        <v>#REF!</v>
      </c>
      <c r="AB2600" s="30" t="e">
        <f>IF(AA2600="新設",VLOOKUP('施設リストA-1（直営）'!#REF!,'（新設）照明器具'!$B$5:$C$1990,2,FALSE),IF('部屋別効果（直）'!AA2600="撤去",VLOOKUP('施設リストA-1（直営）'!#REF!,'（既設）調査結果'!$B$5:$C$1998,2,FALSE),0))</f>
        <v>#REF!</v>
      </c>
      <c r="AC2600" s="29" t="e">
        <f>'施設リストA-1（直営）'!#REF!</f>
        <v>#REF!</v>
      </c>
      <c r="AD2600" s="29" t="e">
        <f>'施設リストA-1（直営）'!#REF!</f>
        <v>#REF!</v>
      </c>
      <c r="AE2600" s="30" t="e">
        <f>IF(AD2600="新設",VLOOKUP('施設リストA-1（直営）'!#REF!,'（新設）照明器具'!$B$5:$C$1990,2,FALSE),IF('部屋別効果（直）'!AD2600="撤去",VLOOKUP('施設リストA-1（直営）'!#REF!,'（既設）調査結果'!$B$5:$C$1998,2,FALSE),0))</f>
        <v>#REF!</v>
      </c>
      <c r="AF2600" s="29" t="e">
        <f>'施設リストA-1（直営）'!#REF!</f>
        <v>#REF!</v>
      </c>
      <c r="AG2600" s="29" t="e">
        <f>'施設リストA-1（直営）'!#REF!</f>
        <v>#REF!</v>
      </c>
      <c r="AH2600" s="30" t="e">
        <f>IF(AG2600="新設",VLOOKUP('施設リストA-1（直営）'!#REF!,'（新設）照明器具'!$B$5:$C$1990,2,FALSE),IF('部屋別効果（直）'!AG2600="撤去",VLOOKUP('施設リストA-1（直営）'!#REF!,'（既設）調査結果'!$B$5:$C$1998,2,FALSE),0))</f>
        <v>#REF!</v>
      </c>
      <c r="AI2600" s="29" t="e">
        <f>'施設リストA-1（直営）'!#REF!</f>
        <v>#REF!</v>
      </c>
      <c r="AJ2600" s="29" t="e">
        <f>'施設リストA-1（直営）'!#REF!</f>
        <v>#REF!</v>
      </c>
      <c r="AK2600" s="30" t="e">
        <f>IF(AJ2600="新設",VLOOKUP('施設リストA-1（直営）'!#REF!,'（新設）照明器具'!$B$5:$C$1990,2,FALSE),IF('部屋別効果（直）'!AJ2600="撤去",VLOOKUP('施設リストA-1（直営）'!#REF!,'（既設）調査結果'!$B$5:$C$1998,2,FALSE),0))</f>
        <v>#REF!</v>
      </c>
      <c r="AL2600" s="29" t="e">
        <f>'施設リストA-1（直営）'!#REF!</f>
        <v>#REF!</v>
      </c>
    </row>
    <row r="2601" spans="1:38" customFormat="1">
      <c r="A2601" s="94"/>
      <c r="B2601" s="16" t="e">
        <f>'施設リストA-1（直営）'!#REF!</f>
        <v>#REF!</v>
      </c>
      <c r="C2601" s="14" t="e">
        <f>'施設リストA-1（直営）'!#REF!</f>
        <v>#REF!</v>
      </c>
      <c r="D2601" s="94" t="e">
        <f>'施設リストA-1（直営）'!#REF!</f>
        <v>#REF!</v>
      </c>
      <c r="E2601" s="20" t="e">
        <f>'施設リストA-1（直営）'!#REF!</f>
        <v>#REF!</v>
      </c>
      <c r="F2601" s="20" t="e">
        <f>'施設リストA-1（直営）'!#REF!</f>
        <v>#REF!</v>
      </c>
      <c r="G2601" s="13" t="e">
        <f>'施設リストA-1（直営）'!#REF!</f>
        <v>#REF!</v>
      </c>
      <c r="H2601" s="28" t="e">
        <f t="shared" si="40"/>
        <v>#REF!</v>
      </c>
      <c r="I2601" s="29" t="e">
        <f>'施設リストA-1（直営）'!#REF!</f>
        <v>#REF!</v>
      </c>
      <c r="J2601" s="30" t="e">
        <f>IF(I2601="新設",VLOOKUP('施設リストA-1（直営）'!#REF!,'（新設）照明器具'!$B$5:$C$1990,2,FALSE),IF('部屋別効果（直）'!I2601="撤去",VLOOKUP('施設リストA-1（直営）'!#REF!,'（既設）調査結果'!$B$5:$C$1998,2,FALSE),0))</f>
        <v>#REF!</v>
      </c>
      <c r="K2601" s="29" t="e">
        <f>'施設リストA-1（直営）'!#REF!</f>
        <v>#REF!</v>
      </c>
      <c r="L2601" s="29" t="e">
        <f>'施設リストA-1（直営）'!#REF!</f>
        <v>#REF!</v>
      </c>
      <c r="M2601" s="30" t="e">
        <f>IF(L2601="新設",VLOOKUP('施設リストA-1（直営）'!#REF!,'（新設）照明器具'!$B$5:$C$1990,2,FALSE),IF('部屋別効果（直）'!L2601="撤去",VLOOKUP('施設リストA-1（直営）'!#REF!,'（既設）調査結果'!$B$5:$C$1998,2,FALSE),0))</f>
        <v>#REF!</v>
      </c>
      <c r="N2601" s="29" t="e">
        <f>'施設リストA-1（直営）'!#REF!</f>
        <v>#REF!</v>
      </c>
      <c r="O2601" s="29" t="e">
        <f>'施設リストA-1（直営）'!#REF!</f>
        <v>#REF!</v>
      </c>
      <c r="P2601" s="30" t="e">
        <f>IF(O2601="新設",VLOOKUP('施設リストA-1（直営）'!#REF!,'（新設）照明器具'!$B$5:$C$1990,2,FALSE),IF('部屋別効果（直）'!O2601="撤去",VLOOKUP('施設リストA-1（直営）'!#REF!,'（既設）調査結果'!$B$5:$C$1998,2,FALSE),0))</f>
        <v>#REF!</v>
      </c>
      <c r="Q2601" s="29" t="e">
        <f>'施設リストA-1（直営）'!#REF!</f>
        <v>#REF!</v>
      </c>
      <c r="R2601" s="29" t="e">
        <f>'施設リストA-1（直営）'!#REF!</f>
        <v>#REF!</v>
      </c>
      <c r="S2601" s="30" t="e">
        <f>IF(R2601="新設",VLOOKUP('施設リストA-1（直営）'!#REF!,'（新設）照明器具'!$B$5:$C$1990,2,FALSE),IF('部屋別効果（直）'!R2601="撤去",VLOOKUP('施設リストA-1（直営）'!#REF!,'（既設）調査結果'!$B$5:$C$1998,2,FALSE),0))</f>
        <v>#REF!</v>
      </c>
      <c r="T2601" s="29" t="e">
        <f>'施設リストA-1（直営）'!#REF!</f>
        <v>#REF!</v>
      </c>
      <c r="U2601" s="29" t="e">
        <f>'施設リストA-1（直営）'!#REF!</f>
        <v>#REF!</v>
      </c>
      <c r="V2601" s="30" t="e">
        <f>IF(U2601="新設",VLOOKUP('施設リストA-1（直営）'!#REF!,'（新設）照明器具'!$B$5:$C$1990,2,FALSE),IF('部屋別効果（直）'!U2601="撤去",VLOOKUP('施設リストA-1（直営）'!#REF!,'（既設）調査結果'!$B$5:$C$1998,2,FALSE),0))</f>
        <v>#REF!</v>
      </c>
      <c r="W2601" s="29" t="e">
        <f>'施設リストA-1（直営）'!#REF!</f>
        <v>#REF!</v>
      </c>
      <c r="X2601" s="29" t="e">
        <f>'施設リストA-1（直営）'!#REF!</f>
        <v>#REF!</v>
      </c>
      <c r="Y2601" s="30" t="e">
        <f>IF(X2601="新設",VLOOKUP('施設リストA-1（直営）'!#REF!,'（新設）照明器具'!$B$5:$C$1990,2,FALSE),IF('部屋別効果（直）'!X2601="撤去",VLOOKUP('施設リストA-1（直営）'!#REF!,'（既設）調査結果'!$B$5:$C$1998,2,FALSE),0))</f>
        <v>#REF!</v>
      </c>
      <c r="Z2601" s="29" t="e">
        <f>'施設リストA-1（直営）'!#REF!</f>
        <v>#REF!</v>
      </c>
      <c r="AA2601" s="29" t="e">
        <f>'施設リストA-1（直営）'!#REF!</f>
        <v>#REF!</v>
      </c>
      <c r="AB2601" s="30" t="e">
        <f>IF(AA2601="新設",VLOOKUP('施設リストA-1（直営）'!#REF!,'（新設）照明器具'!$B$5:$C$1990,2,FALSE),IF('部屋別効果（直）'!AA2601="撤去",VLOOKUP('施設リストA-1（直営）'!#REF!,'（既設）調査結果'!$B$5:$C$1998,2,FALSE),0))</f>
        <v>#REF!</v>
      </c>
      <c r="AC2601" s="29" t="e">
        <f>'施設リストA-1（直営）'!#REF!</f>
        <v>#REF!</v>
      </c>
      <c r="AD2601" s="29" t="e">
        <f>'施設リストA-1（直営）'!#REF!</f>
        <v>#REF!</v>
      </c>
      <c r="AE2601" s="30" t="e">
        <f>IF(AD2601="新設",VLOOKUP('施設リストA-1（直営）'!#REF!,'（新設）照明器具'!$B$5:$C$1990,2,FALSE),IF('部屋別効果（直）'!AD2601="撤去",VLOOKUP('施設リストA-1（直営）'!#REF!,'（既設）調査結果'!$B$5:$C$1998,2,FALSE),0))</f>
        <v>#REF!</v>
      </c>
      <c r="AF2601" s="29" t="e">
        <f>'施設リストA-1（直営）'!#REF!</f>
        <v>#REF!</v>
      </c>
      <c r="AG2601" s="29" t="e">
        <f>'施設リストA-1（直営）'!#REF!</f>
        <v>#REF!</v>
      </c>
      <c r="AH2601" s="30" t="e">
        <f>IF(AG2601="新設",VLOOKUP('施設リストA-1（直営）'!#REF!,'（新設）照明器具'!$B$5:$C$1990,2,FALSE),IF('部屋別効果（直）'!AG2601="撤去",VLOOKUP('施設リストA-1（直営）'!#REF!,'（既設）調査結果'!$B$5:$C$1998,2,FALSE),0))</f>
        <v>#REF!</v>
      </c>
      <c r="AI2601" s="29" t="e">
        <f>'施設リストA-1（直営）'!#REF!</f>
        <v>#REF!</v>
      </c>
      <c r="AJ2601" s="29" t="e">
        <f>'施設リストA-1（直営）'!#REF!</f>
        <v>#REF!</v>
      </c>
      <c r="AK2601" s="30" t="e">
        <f>IF(AJ2601="新設",VLOOKUP('施設リストA-1（直営）'!#REF!,'（新設）照明器具'!$B$5:$C$1990,2,FALSE),IF('部屋別効果（直）'!AJ2601="撤去",VLOOKUP('施設リストA-1（直営）'!#REF!,'（既設）調査結果'!$B$5:$C$1998,2,FALSE),0))</f>
        <v>#REF!</v>
      </c>
      <c r="AL2601" s="29" t="e">
        <f>'施設リストA-1（直営）'!#REF!</f>
        <v>#REF!</v>
      </c>
    </row>
    <row r="2602" spans="1:38" customFormat="1">
      <c r="A2602" s="94"/>
      <c r="B2602" s="16" t="e">
        <f>'施設リストA-1（直営）'!#REF!</f>
        <v>#REF!</v>
      </c>
      <c r="C2602" s="14" t="e">
        <f>'施設リストA-1（直営）'!#REF!</f>
        <v>#REF!</v>
      </c>
      <c r="D2602" s="94" t="e">
        <f>'施設リストA-1（直営）'!#REF!</f>
        <v>#REF!</v>
      </c>
      <c r="E2602" s="20" t="e">
        <f>'施設リストA-1（直営）'!#REF!</f>
        <v>#REF!</v>
      </c>
      <c r="F2602" s="20" t="e">
        <f>'施設リストA-1（直営）'!#REF!</f>
        <v>#REF!</v>
      </c>
      <c r="G2602" s="13" t="e">
        <f>'施設リストA-1（直営）'!#REF!</f>
        <v>#REF!</v>
      </c>
      <c r="H2602" s="28" t="e">
        <f t="shared" si="40"/>
        <v>#REF!</v>
      </c>
      <c r="I2602" s="29" t="e">
        <f>'施設リストA-1（直営）'!#REF!</f>
        <v>#REF!</v>
      </c>
      <c r="J2602" s="30" t="e">
        <f>IF(I2602="新設",VLOOKUP('施設リストA-1（直営）'!#REF!,'（新設）照明器具'!$B$5:$C$1990,2,FALSE),IF('部屋別効果（直）'!I2602="撤去",VLOOKUP('施設リストA-1（直営）'!#REF!,'（既設）調査結果'!$B$5:$C$1998,2,FALSE),0))</f>
        <v>#REF!</v>
      </c>
      <c r="K2602" s="29" t="e">
        <f>'施設リストA-1（直営）'!#REF!</f>
        <v>#REF!</v>
      </c>
      <c r="L2602" s="29" t="e">
        <f>'施設リストA-1（直営）'!#REF!</f>
        <v>#REF!</v>
      </c>
      <c r="M2602" s="30" t="e">
        <f>IF(L2602="新設",VLOOKUP('施設リストA-1（直営）'!#REF!,'（新設）照明器具'!$B$5:$C$1990,2,FALSE),IF('部屋別効果（直）'!L2602="撤去",VLOOKUP('施設リストA-1（直営）'!#REF!,'（既設）調査結果'!$B$5:$C$1998,2,FALSE),0))</f>
        <v>#REF!</v>
      </c>
      <c r="N2602" s="29" t="e">
        <f>'施設リストA-1（直営）'!#REF!</f>
        <v>#REF!</v>
      </c>
      <c r="O2602" s="29" t="e">
        <f>'施設リストA-1（直営）'!#REF!</f>
        <v>#REF!</v>
      </c>
      <c r="P2602" s="30" t="e">
        <f>IF(O2602="新設",VLOOKUP('施設リストA-1（直営）'!#REF!,'（新設）照明器具'!$B$5:$C$1990,2,FALSE),IF('部屋別効果（直）'!O2602="撤去",VLOOKUP('施設リストA-1（直営）'!#REF!,'（既設）調査結果'!$B$5:$C$1998,2,FALSE),0))</f>
        <v>#REF!</v>
      </c>
      <c r="Q2602" s="29" t="e">
        <f>'施設リストA-1（直営）'!#REF!</f>
        <v>#REF!</v>
      </c>
      <c r="R2602" s="29" t="e">
        <f>'施設リストA-1（直営）'!#REF!</f>
        <v>#REF!</v>
      </c>
      <c r="S2602" s="30" t="e">
        <f>IF(R2602="新設",VLOOKUP('施設リストA-1（直営）'!#REF!,'（新設）照明器具'!$B$5:$C$1990,2,FALSE),IF('部屋別効果（直）'!R2602="撤去",VLOOKUP('施設リストA-1（直営）'!#REF!,'（既設）調査結果'!$B$5:$C$1998,2,FALSE),0))</f>
        <v>#REF!</v>
      </c>
      <c r="T2602" s="29" t="e">
        <f>'施設リストA-1（直営）'!#REF!</f>
        <v>#REF!</v>
      </c>
      <c r="U2602" s="29" t="e">
        <f>'施設リストA-1（直営）'!#REF!</f>
        <v>#REF!</v>
      </c>
      <c r="V2602" s="30" t="e">
        <f>IF(U2602="新設",VLOOKUP('施設リストA-1（直営）'!#REF!,'（新設）照明器具'!$B$5:$C$1990,2,FALSE),IF('部屋別効果（直）'!U2602="撤去",VLOOKUP('施設リストA-1（直営）'!#REF!,'（既設）調査結果'!$B$5:$C$1998,2,FALSE),0))</f>
        <v>#REF!</v>
      </c>
      <c r="W2602" s="29" t="e">
        <f>'施設リストA-1（直営）'!#REF!</f>
        <v>#REF!</v>
      </c>
      <c r="X2602" s="29" t="e">
        <f>'施設リストA-1（直営）'!#REF!</f>
        <v>#REF!</v>
      </c>
      <c r="Y2602" s="30" t="e">
        <f>IF(X2602="新設",VLOOKUP('施設リストA-1（直営）'!#REF!,'（新設）照明器具'!$B$5:$C$1990,2,FALSE),IF('部屋別効果（直）'!X2602="撤去",VLOOKUP('施設リストA-1（直営）'!#REF!,'（既設）調査結果'!$B$5:$C$1998,2,FALSE),0))</f>
        <v>#REF!</v>
      </c>
      <c r="Z2602" s="29" t="e">
        <f>'施設リストA-1（直営）'!#REF!</f>
        <v>#REF!</v>
      </c>
      <c r="AA2602" s="29" t="e">
        <f>'施設リストA-1（直営）'!#REF!</f>
        <v>#REF!</v>
      </c>
      <c r="AB2602" s="30" t="e">
        <f>IF(AA2602="新設",VLOOKUP('施設リストA-1（直営）'!#REF!,'（新設）照明器具'!$B$5:$C$1990,2,FALSE),IF('部屋別効果（直）'!AA2602="撤去",VLOOKUP('施設リストA-1（直営）'!#REF!,'（既設）調査結果'!$B$5:$C$1998,2,FALSE),0))</f>
        <v>#REF!</v>
      </c>
      <c r="AC2602" s="29" t="e">
        <f>'施設リストA-1（直営）'!#REF!</f>
        <v>#REF!</v>
      </c>
      <c r="AD2602" s="29" t="e">
        <f>'施設リストA-1（直営）'!#REF!</f>
        <v>#REF!</v>
      </c>
      <c r="AE2602" s="30" t="e">
        <f>IF(AD2602="新設",VLOOKUP('施設リストA-1（直営）'!#REF!,'（新設）照明器具'!$B$5:$C$1990,2,FALSE),IF('部屋別効果（直）'!AD2602="撤去",VLOOKUP('施設リストA-1（直営）'!#REF!,'（既設）調査結果'!$B$5:$C$1998,2,FALSE),0))</f>
        <v>#REF!</v>
      </c>
      <c r="AF2602" s="29" t="e">
        <f>'施設リストA-1（直営）'!#REF!</f>
        <v>#REF!</v>
      </c>
      <c r="AG2602" s="29" t="e">
        <f>'施設リストA-1（直営）'!#REF!</f>
        <v>#REF!</v>
      </c>
      <c r="AH2602" s="30" t="e">
        <f>IF(AG2602="新設",VLOOKUP('施設リストA-1（直営）'!#REF!,'（新設）照明器具'!$B$5:$C$1990,2,FALSE),IF('部屋別効果（直）'!AG2602="撤去",VLOOKUP('施設リストA-1（直営）'!#REF!,'（既設）調査結果'!$B$5:$C$1998,2,FALSE),0))</f>
        <v>#REF!</v>
      </c>
      <c r="AI2602" s="29" t="e">
        <f>'施設リストA-1（直営）'!#REF!</f>
        <v>#REF!</v>
      </c>
      <c r="AJ2602" s="29" t="e">
        <f>'施設リストA-1（直営）'!#REF!</f>
        <v>#REF!</v>
      </c>
      <c r="AK2602" s="30" t="e">
        <f>IF(AJ2602="新設",VLOOKUP('施設リストA-1（直営）'!#REF!,'（新設）照明器具'!$B$5:$C$1990,2,FALSE),IF('部屋別効果（直）'!AJ2602="撤去",VLOOKUP('施設リストA-1（直営）'!#REF!,'（既設）調査結果'!$B$5:$C$1998,2,FALSE),0))</f>
        <v>#REF!</v>
      </c>
      <c r="AL2602" s="29" t="e">
        <f>'施設リストA-1（直営）'!#REF!</f>
        <v>#REF!</v>
      </c>
    </row>
    <row r="2603" spans="1:38" customFormat="1">
      <c r="A2603" s="94"/>
      <c r="B2603" s="16" t="e">
        <f>'施設リストA-1（直営）'!#REF!</f>
        <v>#REF!</v>
      </c>
      <c r="C2603" s="14" t="e">
        <f>'施設リストA-1（直営）'!#REF!</f>
        <v>#REF!</v>
      </c>
      <c r="D2603" s="94" t="e">
        <f>'施設リストA-1（直営）'!#REF!</f>
        <v>#REF!</v>
      </c>
      <c r="E2603" s="20" t="e">
        <f>'施設リストA-1（直営）'!#REF!</f>
        <v>#REF!</v>
      </c>
      <c r="F2603" s="20" t="e">
        <f>'施設リストA-1（直営）'!#REF!</f>
        <v>#REF!</v>
      </c>
      <c r="G2603" s="13" t="e">
        <f>'施設リストA-1（直営）'!#REF!</f>
        <v>#REF!</v>
      </c>
      <c r="H2603" s="28" t="e">
        <f t="shared" si="40"/>
        <v>#REF!</v>
      </c>
      <c r="I2603" s="29" t="e">
        <f>'施設リストA-1（直営）'!#REF!</f>
        <v>#REF!</v>
      </c>
      <c r="J2603" s="30" t="e">
        <f>IF(I2603="新設",VLOOKUP('施設リストA-1（直営）'!#REF!,'（新設）照明器具'!$B$5:$C$1990,2,FALSE),IF('部屋別効果（直）'!I2603="撤去",VLOOKUP('施設リストA-1（直営）'!#REF!,'（既設）調査結果'!$B$5:$C$1998,2,FALSE),0))</f>
        <v>#REF!</v>
      </c>
      <c r="K2603" s="29" t="e">
        <f>'施設リストA-1（直営）'!#REF!</f>
        <v>#REF!</v>
      </c>
      <c r="L2603" s="29" t="e">
        <f>'施設リストA-1（直営）'!#REF!</f>
        <v>#REF!</v>
      </c>
      <c r="M2603" s="30" t="e">
        <f>IF(L2603="新設",VLOOKUP('施設リストA-1（直営）'!#REF!,'（新設）照明器具'!$B$5:$C$1990,2,FALSE),IF('部屋別効果（直）'!L2603="撤去",VLOOKUP('施設リストA-1（直営）'!#REF!,'（既設）調査結果'!$B$5:$C$1998,2,FALSE),0))</f>
        <v>#REF!</v>
      </c>
      <c r="N2603" s="29" t="e">
        <f>'施設リストA-1（直営）'!#REF!</f>
        <v>#REF!</v>
      </c>
      <c r="O2603" s="29" t="e">
        <f>'施設リストA-1（直営）'!#REF!</f>
        <v>#REF!</v>
      </c>
      <c r="P2603" s="30" t="e">
        <f>IF(O2603="新設",VLOOKUP('施設リストA-1（直営）'!#REF!,'（新設）照明器具'!$B$5:$C$1990,2,FALSE),IF('部屋別効果（直）'!O2603="撤去",VLOOKUP('施設リストA-1（直営）'!#REF!,'（既設）調査結果'!$B$5:$C$1998,2,FALSE),0))</f>
        <v>#REF!</v>
      </c>
      <c r="Q2603" s="29" t="e">
        <f>'施設リストA-1（直営）'!#REF!</f>
        <v>#REF!</v>
      </c>
      <c r="R2603" s="29" t="e">
        <f>'施設リストA-1（直営）'!#REF!</f>
        <v>#REF!</v>
      </c>
      <c r="S2603" s="30" t="e">
        <f>IF(R2603="新設",VLOOKUP('施設リストA-1（直営）'!#REF!,'（新設）照明器具'!$B$5:$C$1990,2,FALSE),IF('部屋別効果（直）'!R2603="撤去",VLOOKUP('施設リストA-1（直営）'!#REF!,'（既設）調査結果'!$B$5:$C$1998,2,FALSE),0))</f>
        <v>#REF!</v>
      </c>
      <c r="T2603" s="29" t="e">
        <f>'施設リストA-1（直営）'!#REF!</f>
        <v>#REF!</v>
      </c>
      <c r="U2603" s="29" t="e">
        <f>'施設リストA-1（直営）'!#REF!</f>
        <v>#REF!</v>
      </c>
      <c r="V2603" s="30" t="e">
        <f>IF(U2603="新設",VLOOKUP('施設リストA-1（直営）'!#REF!,'（新設）照明器具'!$B$5:$C$1990,2,FALSE),IF('部屋別効果（直）'!U2603="撤去",VLOOKUP('施設リストA-1（直営）'!#REF!,'（既設）調査結果'!$B$5:$C$1998,2,FALSE),0))</f>
        <v>#REF!</v>
      </c>
      <c r="W2603" s="29" t="e">
        <f>'施設リストA-1（直営）'!#REF!</f>
        <v>#REF!</v>
      </c>
      <c r="X2603" s="29" t="e">
        <f>'施設リストA-1（直営）'!#REF!</f>
        <v>#REF!</v>
      </c>
      <c r="Y2603" s="30" t="e">
        <f>IF(X2603="新設",VLOOKUP('施設リストA-1（直営）'!#REF!,'（新設）照明器具'!$B$5:$C$1990,2,FALSE),IF('部屋別効果（直）'!X2603="撤去",VLOOKUP('施設リストA-1（直営）'!#REF!,'（既設）調査結果'!$B$5:$C$1998,2,FALSE),0))</f>
        <v>#REF!</v>
      </c>
      <c r="Z2603" s="29" t="e">
        <f>'施設リストA-1（直営）'!#REF!</f>
        <v>#REF!</v>
      </c>
      <c r="AA2603" s="29" t="e">
        <f>'施設リストA-1（直営）'!#REF!</f>
        <v>#REF!</v>
      </c>
      <c r="AB2603" s="30" t="e">
        <f>IF(AA2603="新設",VLOOKUP('施設リストA-1（直営）'!#REF!,'（新設）照明器具'!$B$5:$C$1990,2,FALSE),IF('部屋別効果（直）'!AA2603="撤去",VLOOKUP('施設リストA-1（直営）'!#REF!,'（既設）調査結果'!$B$5:$C$1998,2,FALSE),0))</f>
        <v>#REF!</v>
      </c>
      <c r="AC2603" s="29" t="e">
        <f>'施設リストA-1（直営）'!#REF!</f>
        <v>#REF!</v>
      </c>
      <c r="AD2603" s="29" t="e">
        <f>'施設リストA-1（直営）'!#REF!</f>
        <v>#REF!</v>
      </c>
      <c r="AE2603" s="30" t="e">
        <f>IF(AD2603="新設",VLOOKUP('施設リストA-1（直営）'!#REF!,'（新設）照明器具'!$B$5:$C$1990,2,FALSE),IF('部屋別効果（直）'!AD2603="撤去",VLOOKUP('施設リストA-1（直営）'!#REF!,'（既設）調査結果'!$B$5:$C$1998,2,FALSE),0))</f>
        <v>#REF!</v>
      </c>
      <c r="AF2603" s="29" t="e">
        <f>'施設リストA-1（直営）'!#REF!</f>
        <v>#REF!</v>
      </c>
      <c r="AG2603" s="29" t="e">
        <f>'施設リストA-1（直営）'!#REF!</f>
        <v>#REF!</v>
      </c>
      <c r="AH2603" s="30" t="e">
        <f>IF(AG2603="新設",VLOOKUP('施設リストA-1（直営）'!#REF!,'（新設）照明器具'!$B$5:$C$1990,2,FALSE),IF('部屋別効果（直）'!AG2603="撤去",VLOOKUP('施設リストA-1（直営）'!#REF!,'（既設）調査結果'!$B$5:$C$1998,2,FALSE),0))</f>
        <v>#REF!</v>
      </c>
      <c r="AI2603" s="29" t="e">
        <f>'施設リストA-1（直営）'!#REF!</f>
        <v>#REF!</v>
      </c>
      <c r="AJ2603" s="29" t="e">
        <f>'施設リストA-1（直営）'!#REF!</f>
        <v>#REF!</v>
      </c>
      <c r="AK2603" s="30" t="e">
        <f>IF(AJ2603="新設",VLOOKUP('施設リストA-1（直営）'!#REF!,'（新設）照明器具'!$B$5:$C$1990,2,FALSE),IF('部屋別効果（直）'!AJ2603="撤去",VLOOKUP('施設リストA-1（直営）'!#REF!,'（既設）調査結果'!$B$5:$C$1998,2,FALSE),0))</f>
        <v>#REF!</v>
      </c>
      <c r="AL2603" s="29" t="e">
        <f>'施設リストA-1（直営）'!#REF!</f>
        <v>#REF!</v>
      </c>
    </row>
    <row r="2604" spans="1:38" customFormat="1">
      <c r="A2604" s="94"/>
      <c r="B2604" s="16" t="e">
        <f>'施設リストA-1（直営）'!#REF!</f>
        <v>#REF!</v>
      </c>
      <c r="C2604" s="14" t="e">
        <f>'施設リストA-1（直営）'!#REF!</f>
        <v>#REF!</v>
      </c>
      <c r="D2604" s="94" t="e">
        <f>'施設リストA-1（直営）'!#REF!</f>
        <v>#REF!</v>
      </c>
      <c r="E2604" s="20" t="e">
        <f>'施設リストA-1（直営）'!#REF!</f>
        <v>#REF!</v>
      </c>
      <c r="F2604" s="20" t="e">
        <f>'施設リストA-1（直営）'!#REF!</f>
        <v>#REF!</v>
      </c>
      <c r="G2604" s="13" t="e">
        <f>'施設リストA-1（直営）'!#REF!</f>
        <v>#REF!</v>
      </c>
      <c r="H2604" s="28" t="e">
        <f t="shared" si="40"/>
        <v>#REF!</v>
      </c>
      <c r="I2604" s="29" t="e">
        <f>'施設リストA-1（直営）'!#REF!</f>
        <v>#REF!</v>
      </c>
      <c r="J2604" s="30" t="e">
        <f>IF(I2604="新設",VLOOKUP('施設リストA-1（直営）'!#REF!,'（新設）照明器具'!$B$5:$C$1990,2,FALSE),IF('部屋別効果（直）'!I2604="撤去",VLOOKUP('施設リストA-1（直営）'!#REF!,'（既設）調査結果'!$B$5:$C$1998,2,FALSE),0))</f>
        <v>#REF!</v>
      </c>
      <c r="K2604" s="29" t="e">
        <f>'施設リストA-1（直営）'!#REF!</f>
        <v>#REF!</v>
      </c>
      <c r="L2604" s="29" t="e">
        <f>'施設リストA-1（直営）'!#REF!</f>
        <v>#REF!</v>
      </c>
      <c r="M2604" s="30" t="e">
        <f>IF(L2604="新設",VLOOKUP('施設リストA-1（直営）'!#REF!,'（新設）照明器具'!$B$5:$C$1990,2,FALSE),IF('部屋別効果（直）'!L2604="撤去",VLOOKUP('施設リストA-1（直営）'!#REF!,'（既設）調査結果'!$B$5:$C$1998,2,FALSE),0))</f>
        <v>#REF!</v>
      </c>
      <c r="N2604" s="29" t="e">
        <f>'施設リストA-1（直営）'!#REF!</f>
        <v>#REF!</v>
      </c>
      <c r="O2604" s="29" t="e">
        <f>'施設リストA-1（直営）'!#REF!</f>
        <v>#REF!</v>
      </c>
      <c r="P2604" s="30" t="e">
        <f>IF(O2604="新設",VLOOKUP('施設リストA-1（直営）'!#REF!,'（新設）照明器具'!$B$5:$C$1990,2,FALSE),IF('部屋別効果（直）'!O2604="撤去",VLOOKUP('施設リストA-1（直営）'!#REF!,'（既設）調査結果'!$B$5:$C$1998,2,FALSE),0))</f>
        <v>#REF!</v>
      </c>
      <c r="Q2604" s="29" t="e">
        <f>'施設リストA-1（直営）'!#REF!</f>
        <v>#REF!</v>
      </c>
      <c r="R2604" s="29" t="e">
        <f>'施設リストA-1（直営）'!#REF!</f>
        <v>#REF!</v>
      </c>
      <c r="S2604" s="30" t="e">
        <f>IF(R2604="新設",VLOOKUP('施設リストA-1（直営）'!#REF!,'（新設）照明器具'!$B$5:$C$1990,2,FALSE),IF('部屋別効果（直）'!R2604="撤去",VLOOKUP('施設リストA-1（直営）'!#REF!,'（既設）調査結果'!$B$5:$C$1998,2,FALSE),0))</f>
        <v>#REF!</v>
      </c>
      <c r="T2604" s="29" t="e">
        <f>'施設リストA-1（直営）'!#REF!</f>
        <v>#REF!</v>
      </c>
      <c r="U2604" s="29" t="e">
        <f>'施設リストA-1（直営）'!#REF!</f>
        <v>#REF!</v>
      </c>
      <c r="V2604" s="30" t="e">
        <f>IF(U2604="新設",VLOOKUP('施設リストA-1（直営）'!#REF!,'（新設）照明器具'!$B$5:$C$1990,2,FALSE),IF('部屋別効果（直）'!U2604="撤去",VLOOKUP('施設リストA-1（直営）'!#REF!,'（既設）調査結果'!$B$5:$C$1998,2,FALSE),0))</f>
        <v>#REF!</v>
      </c>
      <c r="W2604" s="29" t="e">
        <f>'施設リストA-1（直営）'!#REF!</f>
        <v>#REF!</v>
      </c>
      <c r="X2604" s="29" t="e">
        <f>'施設リストA-1（直営）'!#REF!</f>
        <v>#REF!</v>
      </c>
      <c r="Y2604" s="30" t="e">
        <f>IF(X2604="新設",VLOOKUP('施設リストA-1（直営）'!#REF!,'（新設）照明器具'!$B$5:$C$1990,2,FALSE),IF('部屋別効果（直）'!X2604="撤去",VLOOKUP('施設リストA-1（直営）'!#REF!,'（既設）調査結果'!$B$5:$C$1998,2,FALSE),0))</f>
        <v>#REF!</v>
      </c>
      <c r="Z2604" s="29" t="e">
        <f>'施設リストA-1（直営）'!#REF!</f>
        <v>#REF!</v>
      </c>
      <c r="AA2604" s="29" t="e">
        <f>'施設リストA-1（直営）'!#REF!</f>
        <v>#REF!</v>
      </c>
      <c r="AB2604" s="30" t="e">
        <f>IF(AA2604="新設",VLOOKUP('施設リストA-1（直営）'!#REF!,'（新設）照明器具'!$B$5:$C$1990,2,FALSE),IF('部屋別効果（直）'!AA2604="撤去",VLOOKUP('施設リストA-1（直営）'!#REF!,'（既設）調査結果'!$B$5:$C$1998,2,FALSE),0))</f>
        <v>#REF!</v>
      </c>
      <c r="AC2604" s="29" t="e">
        <f>'施設リストA-1（直営）'!#REF!</f>
        <v>#REF!</v>
      </c>
      <c r="AD2604" s="29" t="e">
        <f>'施設リストA-1（直営）'!#REF!</f>
        <v>#REF!</v>
      </c>
      <c r="AE2604" s="30" t="e">
        <f>IF(AD2604="新設",VLOOKUP('施設リストA-1（直営）'!#REF!,'（新設）照明器具'!$B$5:$C$1990,2,FALSE),IF('部屋別効果（直）'!AD2604="撤去",VLOOKUP('施設リストA-1（直営）'!#REF!,'（既設）調査結果'!$B$5:$C$1998,2,FALSE),0))</f>
        <v>#REF!</v>
      </c>
      <c r="AF2604" s="29" t="e">
        <f>'施設リストA-1（直営）'!#REF!</f>
        <v>#REF!</v>
      </c>
      <c r="AG2604" s="29" t="e">
        <f>'施設リストA-1（直営）'!#REF!</f>
        <v>#REF!</v>
      </c>
      <c r="AH2604" s="30" t="e">
        <f>IF(AG2604="新設",VLOOKUP('施設リストA-1（直営）'!#REF!,'（新設）照明器具'!$B$5:$C$1990,2,FALSE),IF('部屋別効果（直）'!AG2604="撤去",VLOOKUP('施設リストA-1（直営）'!#REF!,'（既設）調査結果'!$B$5:$C$1998,2,FALSE),0))</f>
        <v>#REF!</v>
      </c>
      <c r="AI2604" s="29" t="e">
        <f>'施設リストA-1（直営）'!#REF!</f>
        <v>#REF!</v>
      </c>
      <c r="AJ2604" s="29" t="e">
        <f>'施設リストA-1（直営）'!#REF!</f>
        <v>#REF!</v>
      </c>
      <c r="AK2604" s="30" t="e">
        <f>IF(AJ2604="新設",VLOOKUP('施設リストA-1（直営）'!#REF!,'（新設）照明器具'!$B$5:$C$1990,2,FALSE),IF('部屋別効果（直）'!AJ2604="撤去",VLOOKUP('施設リストA-1（直営）'!#REF!,'（既設）調査結果'!$B$5:$C$1998,2,FALSE),0))</f>
        <v>#REF!</v>
      </c>
      <c r="AL2604" s="29" t="e">
        <f>'施設リストA-1（直営）'!#REF!</f>
        <v>#REF!</v>
      </c>
    </row>
    <row r="2605" spans="1:38" customFormat="1">
      <c r="A2605" s="94"/>
      <c r="B2605" s="16" t="e">
        <f>'施設リストA-1（直営）'!#REF!</f>
        <v>#REF!</v>
      </c>
      <c r="C2605" s="14" t="e">
        <f>'施設リストA-1（直営）'!#REF!</f>
        <v>#REF!</v>
      </c>
      <c r="D2605" s="94" t="e">
        <f>'施設リストA-1（直営）'!#REF!</f>
        <v>#REF!</v>
      </c>
      <c r="E2605" s="20" t="e">
        <f>'施設リストA-1（直営）'!#REF!</f>
        <v>#REF!</v>
      </c>
      <c r="F2605" s="20" t="e">
        <f>'施設リストA-1（直営）'!#REF!</f>
        <v>#REF!</v>
      </c>
      <c r="G2605" s="13" t="e">
        <f>'施設リストA-1（直営）'!#REF!</f>
        <v>#REF!</v>
      </c>
      <c r="H2605" s="28" t="e">
        <f t="shared" si="40"/>
        <v>#REF!</v>
      </c>
      <c r="I2605" s="29" t="e">
        <f>'施設リストA-1（直営）'!#REF!</f>
        <v>#REF!</v>
      </c>
      <c r="J2605" s="30" t="e">
        <f>IF(I2605="新設",VLOOKUP('施設リストA-1（直営）'!#REF!,'（新設）照明器具'!$B$5:$C$1990,2,FALSE),IF('部屋別効果（直）'!I2605="撤去",VLOOKUP('施設リストA-1（直営）'!#REF!,'（既設）調査結果'!$B$5:$C$1998,2,FALSE),0))</f>
        <v>#REF!</v>
      </c>
      <c r="K2605" s="29" t="e">
        <f>'施設リストA-1（直営）'!#REF!</f>
        <v>#REF!</v>
      </c>
      <c r="L2605" s="29" t="e">
        <f>'施設リストA-1（直営）'!#REF!</f>
        <v>#REF!</v>
      </c>
      <c r="M2605" s="30" t="e">
        <f>IF(L2605="新設",VLOOKUP('施設リストA-1（直営）'!#REF!,'（新設）照明器具'!$B$5:$C$1990,2,FALSE),IF('部屋別効果（直）'!L2605="撤去",VLOOKUP('施設リストA-1（直営）'!#REF!,'（既設）調査結果'!$B$5:$C$1998,2,FALSE),0))</f>
        <v>#REF!</v>
      </c>
      <c r="N2605" s="29" t="e">
        <f>'施設リストA-1（直営）'!#REF!</f>
        <v>#REF!</v>
      </c>
      <c r="O2605" s="29" t="e">
        <f>'施設リストA-1（直営）'!#REF!</f>
        <v>#REF!</v>
      </c>
      <c r="P2605" s="30" t="e">
        <f>IF(O2605="新設",VLOOKUP('施設リストA-1（直営）'!#REF!,'（新設）照明器具'!$B$5:$C$1990,2,FALSE),IF('部屋別効果（直）'!O2605="撤去",VLOOKUP('施設リストA-1（直営）'!#REF!,'（既設）調査結果'!$B$5:$C$1998,2,FALSE),0))</f>
        <v>#REF!</v>
      </c>
      <c r="Q2605" s="29" t="e">
        <f>'施設リストA-1（直営）'!#REF!</f>
        <v>#REF!</v>
      </c>
      <c r="R2605" s="29" t="e">
        <f>'施設リストA-1（直営）'!#REF!</f>
        <v>#REF!</v>
      </c>
      <c r="S2605" s="30" t="e">
        <f>IF(R2605="新設",VLOOKUP('施設リストA-1（直営）'!#REF!,'（新設）照明器具'!$B$5:$C$1990,2,FALSE),IF('部屋別効果（直）'!R2605="撤去",VLOOKUP('施設リストA-1（直営）'!#REF!,'（既設）調査結果'!$B$5:$C$1998,2,FALSE),0))</f>
        <v>#REF!</v>
      </c>
      <c r="T2605" s="29" t="e">
        <f>'施設リストA-1（直営）'!#REF!</f>
        <v>#REF!</v>
      </c>
      <c r="U2605" s="29" t="e">
        <f>'施設リストA-1（直営）'!#REF!</f>
        <v>#REF!</v>
      </c>
      <c r="V2605" s="30" t="e">
        <f>IF(U2605="新設",VLOOKUP('施設リストA-1（直営）'!#REF!,'（新設）照明器具'!$B$5:$C$1990,2,FALSE),IF('部屋別効果（直）'!U2605="撤去",VLOOKUP('施設リストA-1（直営）'!#REF!,'（既設）調査結果'!$B$5:$C$1998,2,FALSE),0))</f>
        <v>#REF!</v>
      </c>
      <c r="W2605" s="29" t="e">
        <f>'施設リストA-1（直営）'!#REF!</f>
        <v>#REF!</v>
      </c>
      <c r="X2605" s="29" t="e">
        <f>'施設リストA-1（直営）'!#REF!</f>
        <v>#REF!</v>
      </c>
      <c r="Y2605" s="30" t="e">
        <f>IF(X2605="新設",VLOOKUP('施設リストA-1（直営）'!#REF!,'（新設）照明器具'!$B$5:$C$1990,2,FALSE),IF('部屋別効果（直）'!X2605="撤去",VLOOKUP('施設リストA-1（直営）'!#REF!,'（既設）調査結果'!$B$5:$C$1998,2,FALSE),0))</f>
        <v>#REF!</v>
      </c>
      <c r="Z2605" s="29" t="e">
        <f>'施設リストA-1（直営）'!#REF!</f>
        <v>#REF!</v>
      </c>
      <c r="AA2605" s="29" t="e">
        <f>'施設リストA-1（直営）'!#REF!</f>
        <v>#REF!</v>
      </c>
      <c r="AB2605" s="30" t="e">
        <f>IF(AA2605="新設",VLOOKUP('施設リストA-1（直営）'!#REF!,'（新設）照明器具'!$B$5:$C$1990,2,FALSE),IF('部屋別効果（直）'!AA2605="撤去",VLOOKUP('施設リストA-1（直営）'!#REF!,'（既設）調査結果'!$B$5:$C$1998,2,FALSE),0))</f>
        <v>#REF!</v>
      </c>
      <c r="AC2605" s="29" t="e">
        <f>'施設リストA-1（直営）'!#REF!</f>
        <v>#REF!</v>
      </c>
      <c r="AD2605" s="29" t="e">
        <f>'施設リストA-1（直営）'!#REF!</f>
        <v>#REF!</v>
      </c>
      <c r="AE2605" s="30" t="e">
        <f>IF(AD2605="新設",VLOOKUP('施設リストA-1（直営）'!#REF!,'（新設）照明器具'!$B$5:$C$1990,2,FALSE),IF('部屋別効果（直）'!AD2605="撤去",VLOOKUP('施設リストA-1（直営）'!#REF!,'（既設）調査結果'!$B$5:$C$1998,2,FALSE),0))</f>
        <v>#REF!</v>
      </c>
      <c r="AF2605" s="29" t="e">
        <f>'施設リストA-1（直営）'!#REF!</f>
        <v>#REF!</v>
      </c>
      <c r="AG2605" s="29" t="e">
        <f>'施設リストA-1（直営）'!#REF!</f>
        <v>#REF!</v>
      </c>
      <c r="AH2605" s="30" t="e">
        <f>IF(AG2605="新設",VLOOKUP('施設リストA-1（直営）'!#REF!,'（新設）照明器具'!$B$5:$C$1990,2,FALSE),IF('部屋別効果（直）'!AG2605="撤去",VLOOKUP('施設リストA-1（直営）'!#REF!,'（既設）調査結果'!$B$5:$C$1998,2,FALSE),0))</f>
        <v>#REF!</v>
      </c>
      <c r="AI2605" s="29" t="e">
        <f>'施設リストA-1（直営）'!#REF!</f>
        <v>#REF!</v>
      </c>
      <c r="AJ2605" s="29" t="e">
        <f>'施設リストA-1（直営）'!#REF!</f>
        <v>#REF!</v>
      </c>
      <c r="AK2605" s="30" t="e">
        <f>IF(AJ2605="新設",VLOOKUP('施設リストA-1（直営）'!#REF!,'（新設）照明器具'!$B$5:$C$1990,2,FALSE),IF('部屋別効果（直）'!AJ2605="撤去",VLOOKUP('施設リストA-1（直営）'!#REF!,'（既設）調査結果'!$B$5:$C$1998,2,FALSE),0))</f>
        <v>#REF!</v>
      </c>
      <c r="AL2605" s="29" t="e">
        <f>'施設リストA-1（直営）'!#REF!</f>
        <v>#REF!</v>
      </c>
    </row>
    <row r="2606" spans="1:38" customFormat="1">
      <c r="A2606" s="94"/>
      <c r="B2606" s="16" t="e">
        <f>'施設リストA-1（直営）'!#REF!</f>
        <v>#REF!</v>
      </c>
      <c r="C2606" s="14" t="e">
        <f>'施設リストA-1（直営）'!#REF!</f>
        <v>#REF!</v>
      </c>
      <c r="D2606" s="94" t="e">
        <f>'施設リストA-1（直営）'!#REF!</f>
        <v>#REF!</v>
      </c>
      <c r="E2606" s="20" t="e">
        <f>'施設リストA-1（直営）'!#REF!</f>
        <v>#REF!</v>
      </c>
      <c r="F2606" s="20" t="e">
        <f>'施設リストA-1（直営）'!#REF!</f>
        <v>#REF!</v>
      </c>
      <c r="G2606" s="13" t="e">
        <f>'施設リストA-1（直営）'!#REF!</f>
        <v>#REF!</v>
      </c>
      <c r="H2606" s="28" t="e">
        <f t="shared" si="40"/>
        <v>#REF!</v>
      </c>
      <c r="I2606" s="29" t="e">
        <f>'施設リストA-1（直営）'!#REF!</f>
        <v>#REF!</v>
      </c>
      <c r="J2606" s="30" t="e">
        <f>IF(I2606="新設",VLOOKUP('施設リストA-1（直営）'!#REF!,'（新設）照明器具'!$B$5:$C$1990,2,FALSE),IF('部屋別効果（直）'!I2606="撤去",VLOOKUP('施設リストA-1（直営）'!#REF!,'（既設）調査結果'!$B$5:$C$1998,2,FALSE),0))</f>
        <v>#REF!</v>
      </c>
      <c r="K2606" s="29" t="e">
        <f>'施設リストA-1（直営）'!#REF!</f>
        <v>#REF!</v>
      </c>
      <c r="L2606" s="29" t="e">
        <f>'施設リストA-1（直営）'!#REF!</f>
        <v>#REF!</v>
      </c>
      <c r="M2606" s="30" t="e">
        <f>IF(L2606="新設",VLOOKUP('施設リストA-1（直営）'!#REF!,'（新設）照明器具'!$B$5:$C$1990,2,FALSE),IF('部屋別効果（直）'!L2606="撤去",VLOOKUP('施設リストA-1（直営）'!#REF!,'（既設）調査結果'!$B$5:$C$1998,2,FALSE),0))</f>
        <v>#REF!</v>
      </c>
      <c r="N2606" s="29" t="e">
        <f>'施設リストA-1（直営）'!#REF!</f>
        <v>#REF!</v>
      </c>
      <c r="O2606" s="29" t="e">
        <f>'施設リストA-1（直営）'!#REF!</f>
        <v>#REF!</v>
      </c>
      <c r="P2606" s="30" t="e">
        <f>IF(O2606="新設",VLOOKUP('施設リストA-1（直営）'!#REF!,'（新設）照明器具'!$B$5:$C$1990,2,FALSE),IF('部屋別効果（直）'!O2606="撤去",VLOOKUP('施設リストA-1（直営）'!#REF!,'（既設）調査結果'!$B$5:$C$1998,2,FALSE),0))</f>
        <v>#REF!</v>
      </c>
      <c r="Q2606" s="29" t="e">
        <f>'施設リストA-1（直営）'!#REF!</f>
        <v>#REF!</v>
      </c>
      <c r="R2606" s="29" t="e">
        <f>'施設リストA-1（直営）'!#REF!</f>
        <v>#REF!</v>
      </c>
      <c r="S2606" s="30" t="e">
        <f>IF(R2606="新設",VLOOKUP('施設リストA-1（直営）'!#REF!,'（新設）照明器具'!$B$5:$C$1990,2,FALSE),IF('部屋別効果（直）'!R2606="撤去",VLOOKUP('施設リストA-1（直営）'!#REF!,'（既設）調査結果'!$B$5:$C$1998,2,FALSE),0))</f>
        <v>#REF!</v>
      </c>
      <c r="T2606" s="29" t="e">
        <f>'施設リストA-1（直営）'!#REF!</f>
        <v>#REF!</v>
      </c>
      <c r="U2606" s="29" t="e">
        <f>'施設リストA-1（直営）'!#REF!</f>
        <v>#REF!</v>
      </c>
      <c r="V2606" s="30" t="e">
        <f>IF(U2606="新設",VLOOKUP('施設リストA-1（直営）'!#REF!,'（新設）照明器具'!$B$5:$C$1990,2,FALSE),IF('部屋別効果（直）'!U2606="撤去",VLOOKUP('施設リストA-1（直営）'!#REF!,'（既設）調査結果'!$B$5:$C$1998,2,FALSE),0))</f>
        <v>#REF!</v>
      </c>
      <c r="W2606" s="29" t="e">
        <f>'施設リストA-1（直営）'!#REF!</f>
        <v>#REF!</v>
      </c>
      <c r="X2606" s="29" t="e">
        <f>'施設リストA-1（直営）'!#REF!</f>
        <v>#REF!</v>
      </c>
      <c r="Y2606" s="30" t="e">
        <f>IF(X2606="新設",VLOOKUP('施設リストA-1（直営）'!#REF!,'（新設）照明器具'!$B$5:$C$1990,2,FALSE),IF('部屋別効果（直）'!X2606="撤去",VLOOKUP('施設リストA-1（直営）'!#REF!,'（既設）調査結果'!$B$5:$C$1998,2,FALSE),0))</f>
        <v>#REF!</v>
      </c>
      <c r="Z2606" s="29" t="e">
        <f>'施設リストA-1（直営）'!#REF!</f>
        <v>#REF!</v>
      </c>
      <c r="AA2606" s="29" t="e">
        <f>'施設リストA-1（直営）'!#REF!</f>
        <v>#REF!</v>
      </c>
      <c r="AB2606" s="30" t="e">
        <f>IF(AA2606="新設",VLOOKUP('施設リストA-1（直営）'!#REF!,'（新設）照明器具'!$B$5:$C$1990,2,FALSE),IF('部屋別効果（直）'!AA2606="撤去",VLOOKUP('施設リストA-1（直営）'!#REF!,'（既設）調査結果'!$B$5:$C$1998,2,FALSE),0))</f>
        <v>#REF!</v>
      </c>
      <c r="AC2606" s="29" t="e">
        <f>'施設リストA-1（直営）'!#REF!</f>
        <v>#REF!</v>
      </c>
      <c r="AD2606" s="29" t="e">
        <f>'施設リストA-1（直営）'!#REF!</f>
        <v>#REF!</v>
      </c>
      <c r="AE2606" s="30" t="e">
        <f>IF(AD2606="新設",VLOOKUP('施設リストA-1（直営）'!#REF!,'（新設）照明器具'!$B$5:$C$1990,2,FALSE),IF('部屋別効果（直）'!AD2606="撤去",VLOOKUP('施設リストA-1（直営）'!#REF!,'（既設）調査結果'!$B$5:$C$1998,2,FALSE),0))</f>
        <v>#REF!</v>
      </c>
      <c r="AF2606" s="29" t="e">
        <f>'施設リストA-1（直営）'!#REF!</f>
        <v>#REF!</v>
      </c>
      <c r="AG2606" s="29" t="e">
        <f>'施設リストA-1（直営）'!#REF!</f>
        <v>#REF!</v>
      </c>
      <c r="AH2606" s="30" t="e">
        <f>IF(AG2606="新設",VLOOKUP('施設リストA-1（直営）'!#REF!,'（新設）照明器具'!$B$5:$C$1990,2,FALSE),IF('部屋別効果（直）'!AG2606="撤去",VLOOKUP('施設リストA-1（直営）'!#REF!,'（既設）調査結果'!$B$5:$C$1998,2,FALSE),0))</f>
        <v>#REF!</v>
      </c>
      <c r="AI2606" s="29" t="e">
        <f>'施設リストA-1（直営）'!#REF!</f>
        <v>#REF!</v>
      </c>
      <c r="AJ2606" s="29" t="e">
        <f>'施設リストA-1（直営）'!#REF!</f>
        <v>#REF!</v>
      </c>
      <c r="AK2606" s="30" t="e">
        <f>IF(AJ2606="新設",VLOOKUP('施設リストA-1（直営）'!#REF!,'（新設）照明器具'!$B$5:$C$1990,2,FALSE),IF('部屋別効果（直）'!AJ2606="撤去",VLOOKUP('施設リストA-1（直営）'!#REF!,'（既設）調査結果'!$B$5:$C$1998,2,FALSE),0))</f>
        <v>#REF!</v>
      </c>
      <c r="AL2606" s="29" t="e">
        <f>'施設リストA-1（直営）'!#REF!</f>
        <v>#REF!</v>
      </c>
    </row>
    <row r="2607" spans="1:38" customFormat="1">
      <c r="A2607" s="94"/>
      <c r="B2607" s="16" t="e">
        <f>'施設リストA-1（直営）'!#REF!</f>
        <v>#REF!</v>
      </c>
      <c r="C2607" s="14" t="e">
        <f>'施設リストA-1（直営）'!#REF!</f>
        <v>#REF!</v>
      </c>
      <c r="D2607" s="94" t="e">
        <f>'施設リストA-1（直営）'!#REF!</f>
        <v>#REF!</v>
      </c>
      <c r="E2607" s="20" t="e">
        <f>'施設リストA-1（直営）'!#REF!</f>
        <v>#REF!</v>
      </c>
      <c r="F2607" s="20" t="e">
        <f>'施設リストA-1（直営）'!#REF!</f>
        <v>#REF!</v>
      </c>
      <c r="G2607" s="13" t="e">
        <f>'施設リストA-1（直営）'!#REF!</f>
        <v>#REF!</v>
      </c>
      <c r="H2607" s="28" t="e">
        <f t="shared" si="40"/>
        <v>#REF!</v>
      </c>
      <c r="I2607" s="29" t="e">
        <f>'施設リストA-1（直営）'!#REF!</f>
        <v>#REF!</v>
      </c>
      <c r="J2607" s="30" t="e">
        <f>IF(I2607="新設",VLOOKUP('施設リストA-1（直営）'!#REF!,'（新設）照明器具'!$B$5:$C$1990,2,FALSE),IF('部屋別効果（直）'!I2607="撤去",VLOOKUP('施設リストA-1（直営）'!#REF!,'（既設）調査結果'!$B$5:$C$1998,2,FALSE),0))</f>
        <v>#REF!</v>
      </c>
      <c r="K2607" s="29" t="e">
        <f>'施設リストA-1（直営）'!#REF!</f>
        <v>#REF!</v>
      </c>
      <c r="L2607" s="29" t="e">
        <f>'施設リストA-1（直営）'!#REF!</f>
        <v>#REF!</v>
      </c>
      <c r="M2607" s="30" t="e">
        <f>IF(L2607="新設",VLOOKUP('施設リストA-1（直営）'!#REF!,'（新設）照明器具'!$B$5:$C$1990,2,FALSE),IF('部屋別効果（直）'!L2607="撤去",VLOOKUP('施設リストA-1（直営）'!#REF!,'（既設）調査結果'!$B$5:$C$1998,2,FALSE),0))</f>
        <v>#REF!</v>
      </c>
      <c r="N2607" s="29" t="e">
        <f>'施設リストA-1（直営）'!#REF!</f>
        <v>#REF!</v>
      </c>
      <c r="O2607" s="29" t="e">
        <f>'施設リストA-1（直営）'!#REF!</f>
        <v>#REF!</v>
      </c>
      <c r="P2607" s="30" t="e">
        <f>IF(O2607="新設",VLOOKUP('施設リストA-1（直営）'!#REF!,'（新設）照明器具'!$B$5:$C$1990,2,FALSE),IF('部屋別効果（直）'!O2607="撤去",VLOOKUP('施設リストA-1（直営）'!#REF!,'（既設）調査結果'!$B$5:$C$1998,2,FALSE),0))</f>
        <v>#REF!</v>
      </c>
      <c r="Q2607" s="29" t="e">
        <f>'施設リストA-1（直営）'!#REF!</f>
        <v>#REF!</v>
      </c>
      <c r="R2607" s="29" t="e">
        <f>'施設リストA-1（直営）'!#REF!</f>
        <v>#REF!</v>
      </c>
      <c r="S2607" s="30" t="e">
        <f>IF(R2607="新設",VLOOKUP('施設リストA-1（直営）'!#REF!,'（新設）照明器具'!$B$5:$C$1990,2,FALSE),IF('部屋別効果（直）'!R2607="撤去",VLOOKUP('施設リストA-1（直営）'!#REF!,'（既設）調査結果'!$B$5:$C$1998,2,FALSE),0))</f>
        <v>#REF!</v>
      </c>
      <c r="T2607" s="29" t="e">
        <f>'施設リストA-1（直営）'!#REF!</f>
        <v>#REF!</v>
      </c>
      <c r="U2607" s="29" t="e">
        <f>'施設リストA-1（直営）'!#REF!</f>
        <v>#REF!</v>
      </c>
      <c r="V2607" s="30" t="e">
        <f>IF(U2607="新設",VLOOKUP('施設リストA-1（直営）'!#REF!,'（新設）照明器具'!$B$5:$C$1990,2,FALSE),IF('部屋別効果（直）'!U2607="撤去",VLOOKUP('施設リストA-1（直営）'!#REF!,'（既設）調査結果'!$B$5:$C$1998,2,FALSE),0))</f>
        <v>#REF!</v>
      </c>
      <c r="W2607" s="29" t="e">
        <f>'施設リストA-1（直営）'!#REF!</f>
        <v>#REF!</v>
      </c>
      <c r="X2607" s="29" t="e">
        <f>'施設リストA-1（直営）'!#REF!</f>
        <v>#REF!</v>
      </c>
      <c r="Y2607" s="30" t="e">
        <f>IF(X2607="新設",VLOOKUP('施設リストA-1（直営）'!#REF!,'（新設）照明器具'!$B$5:$C$1990,2,FALSE),IF('部屋別効果（直）'!X2607="撤去",VLOOKUP('施設リストA-1（直営）'!#REF!,'（既設）調査結果'!$B$5:$C$1998,2,FALSE),0))</f>
        <v>#REF!</v>
      </c>
      <c r="Z2607" s="29" t="e">
        <f>'施設リストA-1（直営）'!#REF!</f>
        <v>#REF!</v>
      </c>
      <c r="AA2607" s="29" t="e">
        <f>'施設リストA-1（直営）'!#REF!</f>
        <v>#REF!</v>
      </c>
      <c r="AB2607" s="30" t="e">
        <f>IF(AA2607="新設",VLOOKUP('施設リストA-1（直営）'!#REF!,'（新設）照明器具'!$B$5:$C$1990,2,FALSE),IF('部屋別効果（直）'!AA2607="撤去",VLOOKUP('施設リストA-1（直営）'!#REF!,'（既設）調査結果'!$B$5:$C$1998,2,FALSE),0))</f>
        <v>#REF!</v>
      </c>
      <c r="AC2607" s="29" t="e">
        <f>'施設リストA-1（直営）'!#REF!</f>
        <v>#REF!</v>
      </c>
      <c r="AD2607" s="29" t="e">
        <f>'施設リストA-1（直営）'!#REF!</f>
        <v>#REF!</v>
      </c>
      <c r="AE2607" s="30" t="e">
        <f>IF(AD2607="新設",VLOOKUP('施設リストA-1（直営）'!#REF!,'（新設）照明器具'!$B$5:$C$1990,2,FALSE),IF('部屋別効果（直）'!AD2607="撤去",VLOOKUP('施設リストA-1（直営）'!#REF!,'（既設）調査結果'!$B$5:$C$1998,2,FALSE),0))</f>
        <v>#REF!</v>
      </c>
      <c r="AF2607" s="29" t="e">
        <f>'施設リストA-1（直営）'!#REF!</f>
        <v>#REF!</v>
      </c>
      <c r="AG2607" s="29" t="e">
        <f>'施設リストA-1（直営）'!#REF!</f>
        <v>#REF!</v>
      </c>
      <c r="AH2607" s="30" t="e">
        <f>IF(AG2607="新設",VLOOKUP('施設リストA-1（直営）'!#REF!,'（新設）照明器具'!$B$5:$C$1990,2,FALSE),IF('部屋別効果（直）'!AG2607="撤去",VLOOKUP('施設リストA-1（直営）'!#REF!,'（既設）調査結果'!$B$5:$C$1998,2,FALSE),0))</f>
        <v>#REF!</v>
      </c>
      <c r="AI2607" s="29" t="e">
        <f>'施設リストA-1（直営）'!#REF!</f>
        <v>#REF!</v>
      </c>
      <c r="AJ2607" s="29" t="e">
        <f>'施設リストA-1（直営）'!#REF!</f>
        <v>#REF!</v>
      </c>
      <c r="AK2607" s="30" t="e">
        <f>IF(AJ2607="新設",VLOOKUP('施設リストA-1（直営）'!#REF!,'（新設）照明器具'!$B$5:$C$1990,2,FALSE),IF('部屋別効果（直）'!AJ2607="撤去",VLOOKUP('施設リストA-1（直営）'!#REF!,'（既設）調査結果'!$B$5:$C$1998,2,FALSE),0))</f>
        <v>#REF!</v>
      </c>
      <c r="AL2607" s="29" t="e">
        <f>'施設リストA-1（直営）'!#REF!</f>
        <v>#REF!</v>
      </c>
    </row>
    <row r="2608" spans="1:38" customFormat="1">
      <c r="A2608" s="94"/>
      <c r="B2608" s="16" t="e">
        <f>'施設リストA-1（直営）'!#REF!</f>
        <v>#REF!</v>
      </c>
      <c r="C2608" s="14" t="e">
        <f>'施設リストA-1（直営）'!#REF!</f>
        <v>#REF!</v>
      </c>
      <c r="D2608" s="94" t="e">
        <f>'施設リストA-1（直営）'!#REF!</f>
        <v>#REF!</v>
      </c>
      <c r="E2608" s="20" t="e">
        <f>'施設リストA-1（直営）'!#REF!</f>
        <v>#REF!</v>
      </c>
      <c r="F2608" s="20" t="e">
        <f>'施設リストA-1（直営）'!#REF!</f>
        <v>#REF!</v>
      </c>
      <c r="G2608" s="13" t="e">
        <f>'施設リストA-1（直営）'!#REF!</f>
        <v>#REF!</v>
      </c>
      <c r="H2608" s="28" t="e">
        <f t="shared" si="40"/>
        <v>#REF!</v>
      </c>
      <c r="I2608" s="29" t="e">
        <f>'施設リストA-1（直営）'!#REF!</f>
        <v>#REF!</v>
      </c>
      <c r="J2608" s="30" t="e">
        <f>IF(I2608="新設",VLOOKUP('施設リストA-1（直営）'!#REF!,'（新設）照明器具'!$B$5:$C$1990,2,FALSE),IF('部屋別効果（直）'!I2608="撤去",VLOOKUP('施設リストA-1（直営）'!#REF!,'（既設）調査結果'!$B$5:$C$1998,2,FALSE),0))</f>
        <v>#REF!</v>
      </c>
      <c r="K2608" s="29" t="e">
        <f>'施設リストA-1（直営）'!#REF!</f>
        <v>#REF!</v>
      </c>
      <c r="L2608" s="29" t="e">
        <f>'施設リストA-1（直営）'!#REF!</f>
        <v>#REF!</v>
      </c>
      <c r="M2608" s="30" t="e">
        <f>IF(L2608="新設",VLOOKUP('施設リストA-1（直営）'!#REF!,'（新設）照明器具'!$B$5:$C$1990,2,FALSE),IF('部屋別効果（直）'!L2608="撤去",VLOOKUP('施設リストA-1（直営）'!#REF!,'（既設）調査結果'!$B$5:$C$1998,2,FALSE),0))</f>
        <v>#REF!</v>
      </c>
      <c r="N2608" s="29" t="e">
        <f>'施設リストA-1（直営）'!#REF!</f>
        <v>#REF!</v>
      </c>
      <c r="O2608" s="29" t="e">
        <f>'施設リストA-1（直営）'!#REF!</f>
        <v>#REF!</v>
      </c>
      <c r="P2608" s="30" t="e">
        <f>IF(O2608="新設",VLOOKUP('施設リストA-1（直営）'!#REF!,'（新設）照明器具'!$B$5:$C$1990,2,FALSE),IF('部屋別効果（直）'!O2608="撤去",VLOOKUP('施設リストA-1（直営）'!#REF!,'（既設）調査結果'!$B$5:$C$1998,2,FALSE),0))</f>
        <v>#REF!</v>
      </c>
      <c r="Q2608" s="29" t="e">
        <f>'施設リストA-1（直営）'!#REF!</f>
        <v>#REF!</v>
      </c>
      <c r="R2608" s="29" t="e">
        <f>'施設リストA-1（直営）'!#REF!</f>
        <v>#REF!</v>
      </c>
      <c r="S2608" s="30" t="e">
        <f>IF(R2608="新設",VLOOKUP('施設リストA-1（直営）'!#REF!,'（新設）照明器具'!$B$5:$C$1990,2,FALSE),IF('部屋別効果（直）'!R2608="撤去",VLOOKUP('施設リストA-1（直営）'!#REF!,'（既設）調査結果'!$B$5:$C$1998,2,FALSE),0))</f>
        <v>#REF!</v>
      </c>
      <c r="T2608" s="29" t="e">
        <f>'施設リストA-1（直営）'!#REF!</f>
        <v>#REF!</v>
      </c>
      <c r="U2608" s="29" t="e">
        <f>'施設リストA-1（直営）'!#REF!</f>
        <v>#REF!</v>
      </c>
      <c r="V2608" s="30" t="e">
        <f>IF(U2608="新設",VLOOKUP('施設リストA-1（直営）'!#REF!,'（新設）照明器具'!$B$5:$C$1990,2,FALSE),IF('部屋別効果（直）'!U2608="撤去",VLOOKUP('施設リストA-1（直営）'!#REF!,'（既設）調査結果'!$B$5:$C$1998,2,FALSE),0))</f>
        <v>#REF!</v>
      </c>
      <c r="W2608" s="29" t="e">
        <f>'施設リストA-1（直営）'!#REF!</f>
        <v>#REF!</v>
      </c>
      <c r="X2608" s="29" t="e">
        <f>'施設リストA-1（直営）'!#REF!</f>
        <v>#REF!</v>
      </c>
      <c r="Y2608" s="30" t="e">
        <f>IF(X2608="新設",VLOOKUP('施設リストA-1（直営）'!#REF!,'（新設）照明器具'!$B$5:$C$1990,2,FALSE),IF('部屋別効果（直）'!X2608="撤去",VLOOKUP('施設リストA-1（直営）'!#REF!,'（既設）調査結果'!$B$5:$C$1998,2,FALSE),0))</f>
        <v>#REF!</v>
      </c>
      <c r="Z2608" s="29" t="e">
        <f>'施設リストA-1（直営）'!#REF!</f>
        <v>#REF!</v>
      </c>
      <c r="AA2608" s="29" t="e">
        <f>'施設リストA-1（直営）'!#REF!</f>
        <v>#REF!</v>
      </c>
      <c r="AB2608" s="30" t="e">
        <f>IF(AA2608="新設",VLOOKUP('施設リストA-1（直営）'!#REF!,'（新設）照明器具'!$B$5:$C$1990,2,FALSE),IF('部屋別効果（直）'!AA2608="撤去",VLOOKUP('施設リストA-1（直営）'!#REF!,'（既設）調査結果'!$B$5:$C$1998,2,FALSE),0))</f>
        <v>#REF!</v>
      </c>
      <c r="AC2608" s="29" t="e">
        <f>'施設リストA-1（直営）'!#REF!</f>
        <v>#REF!</v>
      </c>
      <c r="AD2608" s="29" t="e">
        <f>'施設リストA-1（直営）'!#REF!</f>
        <v>#REF!</v>
      </c>
      <c r="AE2608" s="30" t="e">
        <f>IF(AD2608="新設",VLOOKUP('施設リストA-1（直営）'!#REF!,'（新設）照明器具'!$B$5:$C$1990,2,FALSE),IF('部屋別効果（直）'!AD2608="撤去",VLOOKUP('施設リストA-1（直営）'!#REF!,'（既設）調査結果'!$B$5:$C$1998,2,FALSE),0))</f>
        <v>#REF!</v>
      </c>
      <c r="AF2608" s="29" t="e">
        <f>'施設リストA-1（直営）'!#REF!</f>
        <v>#REF!</v>
      </c>
      <c r="AG2608" s="29" t="e">
        <f>'施設リストA-1（直営）'!#REF!</f>
        <v>#REF!</v>
      </c>
      <c r="AH2608" s="30" t="e">
        <f>IF(AG2608="新設",VLOOKUP('施設リストA-1（直営）'!#REF!,'（新設）照明器具'!$B$5:$C$1990,2,FALSE),IF('部屋別効果（直）'!AG2608="撤去",VLOOKUP('施設リストA-1（直営）'!#REF!,'（既設）調査結果'!$B$5:$C$1998,2,FALSE),0))</f>
        <v>#REF!</v>
      </c>
      <c r="AI2608" s="29" t="e">
        <f>'施設リストA-1（直営）'!#REF!</f>
        <v>#REF!</v>
      </c>
      <c r="AJ2608" s="29" t="e">
        <f>'施設リストA-1（直営）'!#REF!</f>
        <v>#REF!</v>
      </c>
      <c r="AK2608" s="30" t="e">
        <f>IF(AJ2608="新設",VLOOKUP('施設リストA-1（直営）'!#REF!,'（新設）照明器具'!$B$5:$C$1990,2,FALSE),IF('部屋別効果（直）'!AJ2608="撤去",VLOOKUP('施設リストA-1（直営）'!#REF!,'（既設）調査結果'!$B$5:$C$1998,2,FALSE),0))</f>
        <v>#REF!</v>
      </c>
      <c r="AL2608" s="29" t="e">
        <f>'施設リストA-1（直営）'!#REF!</f>
        <v>#REF!</v>
      </c>
    </row>
    <row r="2609" spans="1:38" customFormat="1">
      <c r="A2609" s="94"/>
      <c r="B2609" s="16" t="e">
        <f>'施設リストA-1（直営）'!#REF!</f>
        <v>#REF!</v>
      </c>
      <c r="C2609" s="14" t="e">
        <f>'施設リストA-1（直営）'!#REF!</f>
        <v>#REF!</v>
      </c>
      <c r="D2609" s="94" t="e">
        <f>'施設リストA-1（直営）'!#REF!</f>
        <v>#REF!</v>
      </c>
      <c r="E2609" s="20" t="e">
        <f>'施設リストA-1（直営）'!#REF!</f>
        <v>#REF!</v>
      </c>
      <c r="F2609" s="20" t="e">
        <f>'施設リストA-1（直営）'!#REF!</f>
        <v>#REF!</v>
      </c>
      <c r="G2609" s="13" t="e">
        <f>'施設リストA-1（直営）'!#REF!</f>
        <v>#REF!</v>
      </c>
      <c r="H2609" s="28" t="e">
        <f t="shared" si="40"/>
        <v>#REF!</v>
      </c>
      <c r="I2609" s="29" t="e">
        <f>'施設リストA-1（直営）'!#REF!</f>
        <v>#REF!</v>
      </c>
      <c r="J2609" s="30" t="e">
        <f>IF(I2609="新設",VLOOKUP('施設リストA-1（直営）'!#REF!,'（新設）照明器具'!$B$5:$C$1990,2,FALSE),IF('部屋別効果（直）'!I2609="撤去",VLOOKUP('施設リストA-1（直営）'!#REF!,'（既設）調査結果'!$B$5:$C$1998,2,FALSE),0))</f>
        <v>#REF!</v>
      </c>
      <c r="K2609" s="29" t="e">
        <f>'施設リストA-1（直営）'!#REF!</f>
        <v>#REF!</v>
      </c>
      <c r="L2609" s="29" t="e">
        <f>'施設リストA-1（直営）'!#REF!</f>
        <v>#REF!</v>
      </c>
      <c r="M2609" s="30" t="e">
        <f>IF(L2609="新設",VLOOKUP('施設リストA-1（直営）'!#REF!,'（新設）照明器具'!$B$5:$C$1990,2,FALSE),IF('部屋別効果（直）'!L2609="撤去",VLOOKUP('施設リストA-1（直営）'!#REF!,'（既設）調査結果'!$B$5:$C$1998,2,FALSE),0))</f>
        <v>#REF!</v>
      </c>
      <c r="N2609" s="29" t="e">
        <f>'施設リストA-1（直営）'!#REF!</f>
        <v>#REF!</v>
      </c>
      <c r="O2609" s="29" t="e">
        <f>'施設リストA-1（直営）'!#REF!</f>
        <v>#REF!</v>
      </c>
      <c r="P2609" s="30" t="e">
        <f>IF(O2609="新設",VLOOKUP('施設リストA-1（直営）'!#REF!,'（新設）照明器具'!$B$5:$C$1990,2,FALSE),IF('部屋別効果（直）'!O2609="撤去",VLOOKUP('施設リストA-1（直営）'!#REF!,'（既設）調査結果'!$B$5:$C$1998,2,FALSE),0))</f>
        <v>#REF!</v>
      </c>
      <c r="Q2609" s="29" t="e">
        <f>'施設リストA-1（直営）'!#REF!</f>
        <v>#REF!</v>
      </c>
      <c r="R2609" s="29" t="e">
        <f>'施設リストA-1（直営）'!#REF!</f>
        <v>#REF!</v>
      </c>
      <c r="S2609" s="30" t="e">
        <f>IF(R2609="新設",VLOOKUP('施設リストA-1（直営）'!#REF!,'（新設）照明器具'!$B$5:$C$1990,2,FALSE),IF('部屋別効果（直）'!R2609="撤去",VLOOKUP('施設リストA-1（直営）'!#REF!,'（既設）調査結果'!$B$5:$C$1998,2,FALSE),0))</f>
        <v>#REF!</v>
      </c>
      <c r="T2609" s="29" t="e">
        <f>'施設リストA-1（直営）'!#REF!</f>
        <v>#REF!</v>
      </c>
      <c r="U2609" s="29" t="e">
        <f>'施設リストA-1（直営）'!#REF!</f>
        <v>#REF!</v>
      </c>
      <c r="V2609" s="30" t="e">
        <f>IF(U2609="新設",VLOOKUP('施設リストA-1（直営）'!#REF!,'（新設）照明器具'!$B$5:$C$1990,2,FALSE),IF('部屋別効果（直）'!U2609="撤去",VLOOKUP('施設リストA-1（直営）'!#REF!,'（既設）調査結果'!$B$5:$C$1998,2,FALSE),0))</f>
        <v>#REF!</v>
      </c>
      <c r="W2609" s="29" t="e">
        <f>'施設リストA-1（直営）'!#REF!</f>
        <v>#REF!</v>
      </c>
      <c r="X2609" s="29" t="e">
        <f>'施設リストA-1（直営）'!#REF!</f>
        <v>#REF!</v>
      </c>
      <c r="Y2609" s="30" t="e">
        <f>IF(X2609="新設",VLOOKUP('施設リストA-1（直営）'!#REF!,'（新設）照明器具'!$B$5:$C$1990,2,FALSE),IF('部屋別効果（直）'!X2609="撤去",VLOOKUP('施設リストA-1（直営）'!#REF!,'（既設）調査結果'!$B$5:$C$1998,2,FALSE),0))</f>
        <v>#REF!</v>
      </c>
      <c r="Z2609" s="29" t="e">
        <f>'施設リストA-1（直営）'!#REF!</f>
        <v>#REF!</v>
      </c>
      <c r="AA2609" s="29" t="e">
        <f>'施設リストA-1（直営）'!#REF!</f>
        <v>#REF!</v>
      </c>
      <c r="AB2609" s="30" t="e">
        <f>IF(AA2609="新設",VLOOKUP('施設リストA-1（直営）'!#REF!,'（新設）照明器具'!$B$5:$C$1990,2,FALSE),IF('部屋別効果（直）'!AA2609="撤去",VLOOKUP('施設リストA-1（直営）'!#REF!,'（既設）調査結果'!$B$5:$C$1998,2,FALSE),0))</f>
        <v>#REF!</v>
      </c>
      <c r="AC2609" s="29" t="e">
        <f>'施設リストA-1（直営）'!#REF!</f>
        <v>#REF!</v>
      </c>
      <c r="AD2609" s="29" t="e">
        <f>'施設リストA-1（直営）'!#REF!</f>
        <v>#REF!</v>
      </c>
      <c r="AE2609" s="30" t="e">
        <f>IF(AD2609="新設",VLOOKUP('施設リストA-1（直営）'!#REF!,'（新設）照明器具'!$B$5:$C$1990,2,FALSE),IF('部屋別効果（直）'!AD2609="撤去",VLOOKUP('施設リストA-1（直営）'!#REF!,'（既設）調査結果'!$B$5:$C$1998,2,FALSE),0))</f>
        <v>#REF!</v>
      </c>
      <c r="AF2609" s="29" t="e">
        <f>'施設リストA-1（直営）'!#REF!</f>
        <v>#REF!</v>
      </c>
      <c r="AG2609" s="29" t="e">
        <f>'施設リストA-1（直営）'!#REF!</f>
        <v>#REF!</v>
      </c>
      <c r="AH2609" s="30" t="e">
        <f>IF(AG2609="新設",VLOOKUP('施設リストA-1（直営）'!#REF!,'（新設）照明器具'!$B$5:$C$1990,2,FALSE),IF('部屋別効果（直）'!AG2609="撤去",VLOOKUP('施設リストA-1（直営）'!#REF!,'（既設）調査結果'!$B$5:$C$1998,2,FALSE),0))</f>
        <v>#REF!</v>
      </c>
      <c r="AI2609" s="29" t="e">
        <f>'施設リストA-1（直営）'!#REF!</f>
        <v>#REF!</v>
      </c>
      <c r="AJ2609" s="29" t="e">
        <f>'施設リストA-1（直営）'!#REF!</f>
        <v>#REF!</v>
      </c>
      <c r="AK2609" s="30" t="e">
        <f>IF(AJ2609="新設",VLOOKUP('施設リストA-1（直営）'!#REF!,'（新設）照明器具'!$B$5:$C$1990,2,FALSE),IF('部屋別効果（直）'!AJ2609="撤去",VLOOKUP('施設リストA-1（直営）'!#REF!,'（既設）調査結果'!$B$5:$C$1998,2,FALSE),0))</f>
        <v>#REF!</v>
      </c>
      <c r="AL2609" s="29" t="e">
        <f>'施設リストA-1（直営）'!#REF!</f>
        <v>#REF!</v>
      </c>
    </row>
    <row r="2610" spans="1:38" customFormat="1">
      <c r="A2610" s="94"/>
      <c r="B2610" s="16" t="e">
        <f>'施設リストA-1（直営）'!#REF!</f>
        <v>#REF!</v>
      </c>
      <c r="C2610" s="14" t="e">
        <f>'施設リストA-1（直営）'!#REF!</f>
        <v>#REF!</v>
      </c>
      <c r="D2610" s="94" t="e">
        <f>'施設リストA-1（直営）'!#REF!</f>
        <v>#REF!</v>
      </c>
      <c r="E2610" s="20" t="e">
        <f>'施設リストA-1（直営）'!#REF!</f>
        <v>#REF!</v>
      </c>
      <c r="F2610" s="20" t="e">
        <f>'施設リストA-1（直営）'!#REF!</f>
        <v>#REF!</v>
      </c>
      <c r="G2610" s="13" t="e">
        <f>'施設リストA-1（直営）'!#REF!</f>
        <v>#REF!</v>
      </c>
      <c r="H2610" s="28" t="e">
        <f t="shared" si="40"/>
        <v>#REF!</v>
      </c>
      <c r="I2610" s="29" t="e">
        <f>'施設リストA-1（直営）'!#REF!</f>
        <v>#REF!</v>
      </c>
      <c r="J2610" s="30" t="e">
        <f>IF(I2610="新設",VLOOKUP('施設リストA-1（直営）'!#REF!,'（新設）照明器具'!$B$5:$C$1990,2,FALSE),IF('部屋別効果（直）'!I2610="撤去",VLOOKUP('施設リストA-1（直営）'!#REF!,'（既設）調査結果'!$B$5:$C$1998,2,FALSE),0))</f>
        <v>#REF!</v>
      </c>
      <c r="K2610" s="29" t="e">
        <f>'施設リストA-1（直営）'!#REF!</f>
        <v>#REF!</v>
      </c>
      <c r="L2610" s="29" t="e">
        <f>'施設リストA-1（直営）'!#REF!</f>
        <v>#REF!</v>
      </c>
      <c r="M2610" s="30" t="e">
        <f>IF(L2610="新設",VLOOKUP('施設リストA-1（直営）'!#REF!,'（新設）照明器具'!$B$5:$C$1990,2,FALSE),IF('部屋別効果（直）'!L2610="撤去",VLOOKUP('施設リストA-1（直営）'!#REF!,'（既設）調査結果'!$B$5:$C$1998,2,FALSE),0))</f>
        <v>#REF!</v>
      </c>
      <c r="N2610" s="29" t="e">
        <f>'施設リストA-1（直営）'!#REF!</f>
        <v>#REF!</v>
      </c>
      <c r="O2610" s="29" t="e">
        <f>'施設リストA-1（直営）'!#REF!</f>
        <v>#REF!</v>
      </c>
      <c r="P2610" s="30" t="e">
        <f>IF(O2610="新設",VLOOKUP('施設リストA-1（直営）'!#REF!,'（新設）照明器具'!$B$5:$C$1990,2,FALSE),IF('部屋別効果（直）'!O2610="撤去",VLOOKUP('施設リストA-1（直営）'!#REF!,'（既設）調査結果'!$B$5:$C$1998,2,FALSE),0))</f>
        <v>#REF!</v>
      </c>
      <c r="Q2610" s="29" t="e">
        <f>'施設リストA-1（直営）'!#REF!</f>
        <v>#REF!</v>
      </c>
      <c r="R2610" s="29" t="e">
        <f>'施設リストA-1（直営）'!#REF!</f>
        <v>#REF!</v>
      </c>
      <c r="S2610" s="30" t="e">
        <f>IF(R2610="新設",VLOOKUP('施設リストA-1（直営）'!#REF!,'（新設）照明器具'!$B$5:$C$1990,2,FALSE),IF('部屋別効果（直）'!R2610="撤去",VLOOKUP('施設リストA-1（直営）'!#REF!,'（既設）調査結果'!$B$5:$C$1998,2,FALSE),0))</f>
        <v>#REF!</v>
      </c>
      <c r="T2610" s="29" t="e">
        <f>'施設リストA-1（直営）'!#REF!</f>
        <v>#REF!</v>
      </c>
      <c r="U2610" s="29" t="e">
        <f>'施設リストA-1（直営）'!#REF!</f>
        <v>#REF!</v>
      </c>
      <c r="V2610" s="30" t="e">
        <f>IF(U2610="新設",VLOOKUP('施設リストA-1（直営）'!#REF!,'（新設）照明器具'!$B$5:$C$1990,2,FALSE),IF('部屋別効果（直）'!U2610="撤去",VLOOKUP('施設リストA-1（直営）'!#REF!,'（既設）調査結果'!$B$5:$C$1998,2,FALSE),0))</f>
        <v>#REF!</v>
      </c>
      <c r="W2610" s="29" t="e">
        <f>'施設リストA-1（直営）'!#REF!</f>
        <v>#REF!</v>
      </c>
      <c r="X2610" s="29" t="e">
        <f>'施設リストA-1（直営）'!#REF!</f>
        <v>#REF!</v>
      </c>
      <c r="Y2610" s="30" t="e">
        <f>IF(X2610="新設",VLOOKUP('施設リストA-1（直営）'!#REF!,'（新設）照明器具'!$B$5:$C$1990,2,FALSE),IF('部屋別効果（直）'!X2610="撤去",VLOOKUP('施設リストA-1（直営）'!#REF!,'（既設）調査結果'!$B$5:$C$1998,2,FALSE),0))</f>
        <v>#REF!</v>
      </c>
      <c r="Z2610" s="29" t="e">
        <f>'施設リストA-1（直営）'!#REF!</f>
        <v>#REF!</v>
      </c>
      <c r="AA2610" s="29" t="e">
        <f>'施設リストA-1（直営）'!#REF!</f>
        <v>#REF!</v>
      </c>
      <c r="AB2610" s="30" t="e">
        <f>IF(AA2610="新設",VLOOKUP('施設リストA-1（直営）'!#REF!,'（新設）照明器具'!$B$5:$C$1990,2,FALSE),IF('部屋別効果（直）'!AA2610="撤去",VLOOKUP('施設リストA-1（直営）'!#REF!,'（既設）調査結果'!$B$5:$C$1998,2,FALSE),0))</f>
        <v>#REF!</v>
      </c>
      <c r="AC2610" s="29" t="e">
        <f>'施設リストA-1（直営）'!#REF!</f>
        <v>#REF!</v>
      </c>
      <c r="AD2610" s="29" t="e">
        <f>'施設リストA-1（直営）'!#REF!</f>
        <v>#REF!</v>
      </c>
      <c r="AE2610" s="30" t="e">
        <f>IF(AD2610="新設",VLOOKUP('施設リストA-1（直営）'!#REF!,'（新設）照明器具'!$B$5:$C$1990,2,FALSE),IF('部屋別効果（直）'!AD2610="撤去",VLOOKUP('施設リストA-1（直営）'!#REF!,'（既設）調査結果'!$B$5:$C$1998,2,FALSE),0))</f>
        <v>#REF!</v>
      </c>
      <c r="AF2610" s="29" t="e">
        <f>'施設リストA-1（直営）'!#REF!</f>
        <v>#REF!</v>
      </c>
      <c r="AG2610" s="29" t="e">
        <f>'施設リストA-1（直営）'!#REF!</f>
        <v>#REF!</v>
      </c>
      <c r="AH2610" s="30" t="e">
        <f>IF(AG2610="新設",VLOOKUP('施設リストA-1（直営）'!#REF!,'（新設）照明器具'!$B$5:$C$1990,2,FALSE),IF('部屋別効果（直）'!AG2610="撤去",VLOOKUP('施設リストA-1（直営）'!#REF!,'（既設）調査結果'!$B$5:$C$1998,2,FALSE),0))</f>
        <v>#REF!</v>
      </c>
      <c r="AI2610" s="29" t="e">
        <f>'施設リストA-1（直営）'!#REF!</f>
        <v>#REF!</v>
      </c>
      <c r="AJ2610" s="29" t="e">
        <f>'施設リストA-1（直営）'!#REF!</f>
        <v>#REF!</v>
      </c>
      <c r="AK2610" s="30" t="e">
        <f>IF(AJ2610="新設",VLOOKUP('施設リストA-1（直営）'!#REF!,'（新設）照明器具'!$B$5:$C$1990,2,FALSE),IF('部屋別効果（直）'!AJ2610="撤去",VLOOKUP('施設リストA-1（直営）'!#REF!,'（既設）調査結果'!$B$5:$C$1998,2,FALSE),0))</f>
        <v>#REF!</v>
      </c>
      <c r="AL2610" s="29" t="e">
        <f>'施設リストA-1（直営）'!#REF!</f>
        <v>#REF!</v>
      </c>
    </row>
    <row r="2611" spans="1:38" customFormat="1">
      <c r="A2611" s="94"/>
      <c r="B2611" s="16" t="e">
        <f>'施設リストA-1（直営）'!#REF!</f>
        <v>#REF!</v>
      </c>
      <c r="C2611" s="14" t="e">
        <f>'施設リストA-1（直営）'!#REF!</f>
        <v>#REF!</v>
      </c>
      <c r="D2611" s="94" t="e">
        <f>'施設リストA-1（直営）'!#REF!</f>
        <v>#REF!</v>
      </c>
      <c r="E2611" s="20" t="e">
        <f>'施設リストA-1（直営）'!#REF!</f>
        <v>#REF!</v>
      </c>
      <c r="F2611" s="20" t="e">
        <f>'施設リストA-1（直営）'!#REF!</f>
        <v>#REF!</v>
      </c>
      <c r="G2611" s="13" t="e">
        <f>'施設リストA-1（直営）'!#REF!</f>
        <v>#REF!</v>
      </c>
      <c r="H2611" s="28" t="e">
        <f t="shared" si="40"/>
        <v>#REF!</v>
      </c>
      <c r="I2611" s="29" t="e">
        <f>'施設リストA-1（直営）'!#REF!</f>
        <v>#REF!</v>
      </c>
      <c r="J2611" s="30" t="e">
        <f>IF(I2611="新設",VLOOKUP('施設リストA-1（直営）'!#REF!,'（新設）照明器具'!$B$5:$C$1990,2,FALSE),IF('部屋別効果（直）'!I2611="撤去",VLOOKUP('施設リストA-1（直営）'!#REF!,'（既設）調査結果'!$B$5:$C$1998,2,FALSE),0))</f>
        <v>#REF!</v>
      </c>
      <c r="K2611" s="29" t="e">
        <f>'施設リストA-1（直営）'!#REF!</f>
        <v>#REF!</v>
      </c>
      <c r="L2611" s="29" t="e">
        <f>'施設リストA-1（直営）'!#REF!</f>
        <v>#REF!</v>
      </c>
      <c r="M2611" s="30" t="e">
        <f>IF(L2611="新設",VLOOKUP('施設リストA-1（直営）'!#REF!,'（新設）照明器具'!$B$5:$C$1990,2,FALSE),IF('部屋別効果（直）'!L2611="撤去",VLOOKUP('施設リストA-1（直営）'!#REF!,'（既設）調査結果'!$B$5:$C$1998,2,FALSE),0))</f>
        <v>#REF!</v>
      </c>
      <c r="N2611" s="29" t="e">
        <f>'施設リストA-1（直営）'!#REF!</f>
        <v>#REF!</v>
      </c>
      <c r="O2611" s="29" t="e">
        <f>'施設リストA-1（直営）'!#REF!</f>
        <v>#REF!</v>
      </c>
      <c r="P2611" s="30" t="e">
        <f>IF(O2611="新設",VLOOKUP('施設リストA-1（直営）'!#REF!,'（新設）照明器具'!$B$5:$C$1990,2,FALSE),IF('部屋別効果（直）'!O2611="撤去",VLOOKUP('施設リストA-1（直営）'!#REF!,'（既設）調査結果'!$B$5:$C$1998,2,FALSE),0))</f>
        <v>#REF!</v>
      </c>
      <c r="Q2611" s="29" t="e">
        <f>'施設リストA-1（直営）'!#REF!</f>
        <v>#REF!</v>
      </c>
      <c r="R2611" s="29" t="e">
        <f>'施設リストA-1（直営）'!#REF!</f>
        <v>#REF!</v>
      </c>
      <c r="S2611" s="30" t="e">
        <f>IF(R2611="新設",VLOOKUP('施設リストA-1（直営）'!#REF!,'（新設）照明器具'!$B$5:$C$1990,2,FALSE),IF('部屋別効果（直）'!R2611="撤去",VLOOKUP('施設リストA-1（直営）'!#REF!,'（既設）調査結果'!$B$5:$C$1998,2,FALSE),0))</f>
        <v>#REF!</v>
      </c>
      <c r="T2611" s="29" t="e">
        <f>'施設リストA-1（直営）'!#REF!</f>
        <v>#REF!</v>
      </c>
      <c r="U2611" s="29" t="e">
        <f>'施設リストA-1（直営）'!#REF!</f>
        <v>#REF!</v>
      </c>
      <c r="V2611" s="30" t="e">
        <f>IF(U2611="新設",VLOOKUP('施設リストA-1（直営）'!#REF!,'（新設）照明器具'!$B$5:$C$1990,2,FALSE),IF('部屋別効果（直）'!U2611="撤去",VLOOKUP('施設リストA-1（直営）'!#REF!,'（既設）調査結果'!$B$5:$C$1998,2,FALSE),0))</f>
        <v>#REF!</v>
      </c>
      <c r="W2611" s="29" t="e">
        <f>'施設リストA-1（直営）'!#REF!</f>
        <v>#REF!</v>
      </c>
      <c r="X2611" s="29" t="e">
        <f>'施設リストA-1（直営）'!#REF!</f>
        <v>#REF!</v>
      </c>
      <c r="Y2611" s="30" t="e">
        <f>IF(X2611="新設",VLOOKUP('施設リストA-1（直営）'!#REF!,'（新設）照明器具'!$B$5:$C$1990,2,FALSE),IF('部屋別効果（直）'!X2611="撤去",VLOOKUP('施設リストA-1（直営）'!#REF!,'（既設）調査結果'!$B$5:$C$1998,2,FALSE),0))</f>
        <v>#REF!</v>
      </c>
      <c r="Z2611" s="29" t="e">
        <f>'施設リストA-1（直営）'!#REF!</f>
        <v>#REF!</v>
      </c>
      <c r="AA2611" s="29" t="e">
        <f>'施設リストA-1（直営）'!#REF!</f>
        <v>#REF!</v>
      </c>
      <c r="AB2611" s="30" t="e">
        <f>IF(AA2611="新設",VLOOKUP('施設リストA-1（直営）'!#REF!,'（新設）照明器具'!$B$5:$C$1990,2,FALSE),IF('部屋別効果（直）'!AA2611="撤去",VLOOKUP('施設リストA-1（直営）'!#REF!,'（既設）調査結果'!$B$5:$C$1998,2,FALSE),0))</f>
        <v>#REF!</v>
      </c>
      <c r="AC2611" s="29" t="e">
        <f>'施設リストA-1（直営）'!#REF!</f>
        <v>#REF!</v>
      </c>
      <c r="AD2611" s="29" t="e">
        <f>'施設リストA-1（直営）'!#REF!</f>
        <v>#REF!</v>
      </c>
      <c r="AE2611" s="30" t="e">
        <f>IF(AD2611="新設",VLOOKUP('施設リストA-1（直営）'!#REF!,'（新設）照明器具'!$B$5:$C$1990,2,FALSE),IF('部屋別効果（直）'!AD2611="撤去",VLOOKUP('施設リストA-1（直営）'!#REF!,'（既設）調査結果'!$B$5:$C$1998,2,FALSE),0))</f>
        <v>#REF!</v>
      </c>
      <c r="AF2611" s="29" t="e">
        <f>'施設リストA-1（直営）'!#REF!</f>
        <v>#REF!</v>
      </c>
      <c r="AG2611" s="29" t="e">
        <f>'施設リストA-1（直営）'!#REF!</f>
        <v>#REF!</v>
      </c>
      <c r="AH2611" s="30" t="e">
        <f>IF(AG2611="新設",VLOOKUP('施設リストA-1（直営）'!#REF!,'（新設）照明器具'!$B$5:$C$1990,2,FALSE),IF('部屋別効果（直）'!AG2611="撤去",VLOOKUP('施設リストA-1（直営）'!#REF!,'（既設）調査結果'!$B$5:$C$1998,2,FALSE),0))</f>
        <v>#REF!</v>
      </c>
      <c r="AI2611" s="29" t="e">
        <f>'施設リストA-1（直営）'!#REF!</f>
        <v>#REF!</v>
      </c>
      <c r="AJ2611" s="29" t="e">
        <f>'施設リストA-1（直営）'!#REF!</f>
        <v>#REF!</v>
      </c>
      <c r="AK2611" s="30" t="e">
        <f>IF(AJ2611="新設",VLOOKUP('施設リストA-1（直営）'!#REF!,'（新設）照明器具'!$B$5:$C$1990,2,FALSE),IF('部屋別効果（直）'!AJ2611="撤去",VLOOKUP('施設リストA-1（直営）'!#REF!,'（既設）調査結果'!$B$5:$C$1998,2,FALSE),0))</f>
        <v>#REF!</v>
      </c>
      <c r="AL2611" s="29" t="e">
        <f>'施設リストA-1（直営）'!#REF!</f>
        <v>#REF!</v>
      </c>
    </row>
    <row r="2612" spans="1:38" customFormat="1">
      <c r="A2612" s="94"/>
      <c r="B2612" s="16" t="e">
        <f>'施設リストA-1（直営）'!#REF!</f>
        <v>#REF!</v>
      </c>
      <c r="C2612" s="14" t="e">
        <f>'施設リストA-1（直営）'!#REF!</f>
        <v>#REF!</v>
      </c>
      <c r="D2612" s="94" t="e">
        <f>'施設リストA-1（直営）'!#REF!</f>
        <v>#REF!</v>
      </c>
      <c r="E2612" s="20" t="e">
        <f>'施設リストA-1（直営）'!#REF!</f>
        <v>#REF!</v>
      </c>
      <c r="F2612" s="20" t="e">
        <f>'施設リストA-1（直営）'!#REF!</f>
        <v>#REF!</v>
      </c>
      <c r="G2612" s="13" t="e">
        <f>'施設リストA-1（直営）'!#REF!</f>
        <v>#REF!</v>
      </c>
      <c r="H2612" s="28" t="e">
        <f t="shared" si="40"/>
        <v>#REF!</v>
      </c>
      <c r="I2612" s="29" t="e">
        <f>'施設リストA-1（直営）'!#REF!</f>
        <v>#REF!</v>
      </c>
      <c r="J2612" s="30" t="e">
        <f>IF(I2612="新設",VLOOKUP('施設リストA-1（直営）'!#REF!,'（新設）照明器具'!$B$5:$C$1990,2,FALSE),IF('部屋別効果（直）'!I2612="撤去",VLOOKUP('施設リストA-1（直営）'!#REF!,'（既設）調査結果'!$B$5:$C$1998,2,FALSE),0))</f>
        <v>#REF!</v>
      </c>
      <c r="K2612" s="29" t="e">
        <f>'施設リストA-1（直営）'!#REF!</f>
        <v>#REF!</v>
      </c>
      <c r="L2612" s="29" t="e">
        <f>'施設リストA-1（直営）'!#REF!</f>
        <v>#REF!</v>
      </c>
      <c r="M2612" s="30" t="e">
        <f>IF(L2612="新設",VLOOKUP('施設リストA-1（直営）'!#REF!,'（新設）照明器具'!$B$5:$C$1990,2,FALSE),IF('部屋別効果（直）'!L2612="撤去",VLOOKUP('施設リストA-1（直営）'!#REF!,'（既設）調査結果'!$B$5:$C$1998,2,FALSE),0))</f>
        <v>#REF!</v>
      </c>
      <c r="N2612" s="29" t="e">
        <f>'施設リストA-1（直営）'!#REF!</f>
        <v>#REF!</v>
      </c>
      <c r="O2612" s="29" t="e">
        <f>'施設リストA-1（直営）'!#REF!</f>
        <v>#REF!</v>
      </c>
      <c r="P2612" s="30" t="e">
        <f>IF(O2612="新設",VLOOKUP('施設リストA-1（直営）'!#REF!,'（新設）照明器具'!$B$5:$C$1990,2,FALSE),IF('部屋別効果（直）'!O2612="撤去",VLOOKUP('施設リストA-1（直営）'!#REF!,'（既設）調査結果'!$B$5:$C$1998,2,FALSE),0))</f>
        <v>#REF!</v>
      </c>
      <c r="Q2612" s="29" t="e">
        <f>'施設リストA-1（直営）'!#REF!</f>
        <v>#REF!</v>
      </c>
      <c r="R2612" s="29" t="e">
        <f>'施設リストA-1（直営）'!#REF!</f>
        <v>#REF!</v>
      </c>
      <c r="S2612" s="30" t="e">
        <f>IF(R2612="新設",VLOOKUP('施設リストA-1（直営）'!#REF!,'（新設）照明器具'!$B$5:$C$1990,2,FALSE),IF('部屋別効果（直）'!R2612="撤去",VLOOKUP('施設リストA-1（直営）'!#REF!,'（既設）調査結果'!$B$5:$C$1998,2,FALSE),0))</f>
        <v>#REF!</v>
      </c>
      <c r="T2612" s="29" t="e">
        <f>'施設リストA-1（直営）'!#REF!</f>
        <v>#REF!</v>
      </c>
      <c r="U2612" s="29" t="e">
        <f>'施設リストA-1（直営）'!#REF!</f>
        <v>#REF!</v>
      </c>
      <c r="V2612" s="30" t="e">
        <f>IF(U2612="新設",VLOOKUP('施設リストA-1（直営）'!#REF!,'（新設）照明器具'!$B$5:$C$1990,2,FALSE),IF('部屋別効果（直）'!U2612="撤去",VLOOKUP('施設リストA-1（直営）'!#REF!,'（既設）調査結果'!$B$5:$C$1998,2,FALSE),0))</f>
        <v>#REF!</v>
      </c>
      <c r="W2612" s="29" t="e">
        <f>'施設リストA-1（直営）'!#REF!</f>
        <v>#REF!</v>
      </c>
      <c r="X2612" s="29" t="e">
        <f>'施設リストA-1（直営）'!#REF!</f>
        <v>#REF!</v>
      </c>
      <c r="Y2612" s="30" t="e">
        <f>IF(X2612="新設",VLOOKUP('施設リストA-1（直営）'!#REF!,'（新設）照明器具'!$B$5:$C$1990,2,FALSE),IF('部屋別効果（直）'!X2612="撤去",VLOOKUP('施設リストA-1（直営）'!#REF!,'（既設）調査結果'!$B$5:$C$1998,2,FALSE),0))</f>
        <v>#REF!</v>
      </c>
      <c r="Z2612" s="29" t="e">
        <f>'施設リストA-1（直営）'!#REF!</f>
        <v>#REF!</v>
      </c>
      <c r="AA2612" s="29" t="e">
        <f>'施設リストA-1（直営）'!#REF!</f>
        <v>#REF!</v>
      </c>
      <c r="AB2612" s="30" t="e">
        <f>IF(AA2612="新設",VLOOKUP('施設リストA-1（直営）'!#REF!,'（新設）照明器具'!$B$5:$C$1990,2,FALSE),IF('部屋別効果（直）'!AA2612="撤去",VLOOKUP('施設リストA-1（直営）'!#REF!,'（既設）調査結果'!$B$5:$C$1998,2,FALSE),0))</f>
        <v>#REF!</v>
      </c>
      <c r="AC2612" s="29" t="e">
        <f>'施設リストA-1（直営）'!#REF!</f>
        <v>#REF!</v>
      </c>
      <c r="AD2612" s="29" t="e">
        <f>'施設リストA-1（直営）'!#REF!</f>
        <v>#REF!</v>
      </c>
      <c r="AE2612" s="30" t="e">
        <f>IF(AD2612="新設",VLOOKUP('施設リストA-1（直営）'!#REF!,'（新設）照明器具'!$B$5:$C$1990,2,FALSE),IF('部屋別効果（直）'!AD2612="撤去",VLOOKUP('施設リストA-1（直営）'!#REF!,'（既設）調査結果'!$B$5:$C$1998,2,FALSE),0))</f>
        <v>#REF!</v>
      </c>
      <c r="AF2612" s="29" t="e">
        <f>'施設リストA-1（直営）'!#REF!</f>
        <v>#REF!</v>
      </c>
      <c r="AG2612" s="29" t="e">
        <f>'施設リストA-1（直営）'!#REF!</f>
        <v>#REF!</v>
      </c>
      <c r="AH2612" s="30" t="e">
        <f>IF(AG2612="新設",VLOOKUP('施設リストA-1（直営）'!#REF!,'（新設）照明器具'!$B$5:$C$1990,2,FALSE),IF('部屋別効果（直）'!AG2612="撤去",VLOOKUP('施設リストA-1（直営）'!#REF!,'（既設）調査結果'!$B$5:$C$1998,2,FALSE),0))</f>
        <v>#REF!</v>
      </c>
      <c r="AI2612" s="29" t="e">
        <f>'施設リストA-1（直営）'!#REF!</f>
        <v>#REF!</v>
      </c>
      <c r="AJ2612" s="29" t="e">
        <f>'施設リストA-1（直営）'!#REF!</f>
        <v>#REF!</v>
      </c>
      <c r="AK2612" s="30" t="e">
        <f>IF(AJ2612="新設",VLOOKUP('施設リストA-1（直営）'!#REF!,'（新設）照明器具'!$B$5:$C$1990,2,FALSE),IF('部屋別効果（直）'!AJ2612="撤去",VLOOKUP('施設リストA-1（直営）'!#REF!,'（既設）調査結果'!$B$5:$C$1998,2,FALSE),0))</f>
        <v>#REF!</v>
      </c>
      <c r="AL2612" s="29" t="e">
        <f>'施設リストA-1（直営）'!#REF!</f>
        <v>#REF!</v>
      </c>
    </row>
    <row r="2613" spans="1:38" customFormat="1">
      <c r="A2613" s="94"/>
      <c r="B2613" s="16" t="e">
        <f>'施設リストA-1（直営）'!#REF!</f>
        <v>#REF!</v>
      </c>
      <c r="C2613" s="14" t="e">
        <f>'施設リストA-1（直営）'!#REF!</f>
        <v>#REF!</v>
      </c>
      <c r="D2613" s="94" t="e">
        <f>'施設リストA-1（直営）'!#REF!</f>
        <v>#REF!</v>
      </c>
      <c r="E2613" s="20" t="e">
        <f>'施設リストA-1（直営）'!#REF!</f>
        <v>#REF!</v>
      </c>
      <c r="F2613" s="20" t="e">
        <f>'施設リストA-1（直営）'!#REF!</f>
        <v>#REF!</v>
      </c>
      <c r="G2613" s="13" t="e">
        <f>'施設リストA-1（直営）'!#REF!</f>
        <v>#REF!</v>
      </c>
      <c r="H2613" s="28" t="e">
        <f t="shared" si="40"/>
        <v>#REF!</v>
      </c>
      <c r="I2613" s="29" t="e">
        <f>'施設リストA-1（直営）'!#REF!</f>
        <v>#REF!</v>
      </c>
      <c r="J2613" s="30" t="e">
        <f>IF(I2613="新設",VLOOKUP('施設リストA-1（直営）'!#REF!,'（新設）照明器具'!$B$5:$C$1990,2,FALSE),IF('部屋別効果（直）'!I2613="撤去",VLOOKUP('施設リストA-1（直営）'!#REF!,'（既設）調査結果'!$B$5:$C$1998,2,FALSE),0))</f>
        <v>#REF!</v>
      </c>
      <c r="K2613" s="29" t="e">
        <f>'施設リストA-1（直営）'!#REF!</f>
        <v>#REF!</v>
      </c>
      <c r="L2613" s="29" t="e">
        <f>'施設リストA-1（直営）'!#REF!</f>
        <v>#REF!</v>
      </c>
      <c r="M2613" s="30" t="e">
        <f>IF(L2613="新設",VLOOKUP('施設リストA-1（直営）'!#REF!,'（新設）照明器具'!$B$5:$C$1990,2,FALSE),IF('部屋別効果（直）'!L2613="撤去",VLOOKUP('施設リストA-1（直営）'!#REF!,'（既設）調査結果'!$B$5:$C$1998,2,FALSE),0))</f>
        <v>#REF!</v>
      </c>
      <c r="N2613" s="29" t="e">
        <f>'施設リストA-1（直営）'!#REF!</f>
        <v>#REF!</v>
      </c>
      <c r="O2613" s="29" t="e">
        <f>'施設リストA-1（直営）'!#REF!</f>
        <v>#REF!</v>
      </c>
      <c r="P2613" s="30" t="e">
        <f>IF(O2613="新設",VLOOKUP('施設リストA-1（直営）'!#REF!,'（新設）照明器具'!$B$5:$C$1990,2,FALSE),IF('部屋別効果（直）'!O2613="撤去",VLOOKUP('施設リストA-1（直営）'!#REF!,'（既設）調査結果'!$B$5:$C$1998,2,FALSE),0))</f>
        <v>#REF!</v>
      </c>
      <c r="Q2613" s="29" t="e">
        <f>'施設リストA-1（直営）'!#REF!</f>
        <v>#REF!</v>
      </c>
      <c r="R2613" s="29" t="e">
        <f>'施設リストA-1（直営）'!#REF!</f>
        <v>#REF!</v>
      </c>
      <c r="S2613" s="30" t="e">
        <f>IF(R2613="新設",VLOOKUP('施設リストA-1（直営）'!#REF!,'（新設）照明器具'!$B$5:$C$1990,2,FALSE),IF('部屋別効果（直）'!R2613="撤去",VLOOKUP('施設リストA-1（直営）'!#REF!,'（既設）調査結果'!$B$5:$C$1998,2,FALSE),0))</f>
        <v>#REF!</v>
      </c>
      <c r="T2613" s="29" t="e">
        <f>'施設リストA-1（直営）'!#REF!</f>
        <v>#REF!</v>
      </c>
      <c r="U2613" s="29" t="e">
        <f>'施設リストA-1（直営）'!#REF!</f>
        <v>#REF!</v>
      </c>
      <c r="V2613" s="30" t="e">
        <f>IF(U2613="新設",VLOOKUP('施設リストA-1（直営）'!#REF!,'（新設）照明器具'!$B$5:$C$1990,2,FALSE),IF('部屋別効果（直）'!U2613="撤去",VLOOKUP('施設リストA-1（直営）'!#REF!,'（既設）調査結果'!$B$5:$C$1998,2,FALSE),0))</f>
        <v>#REF!</v>
      </c>
      <c r="W2613" s="29" t="e">
        <f>'施設リストA-1（直営）'!#REF!</f>
        <v>#REF!</v>
      </c>
      <c r="X2613" s="29" t="e">
        <f>'施設リストA-1（直営）'!#REF!</f>
        <v>#REF!</v>
      </c>
      <c r="Y2613" s="30" t="e">
        <f>IF(X2613="新設",VLOOKUP('施設リストA-1（直営）'!#REF!,'（新設）照明器具'!$B$5:$C$1990,2,FALSE),IF('部屋別効果（直）'!X2613="撤去",VLOOKUP('施設リストA-1（直営）'!#REF!,'（既設）調査結果'!$B$5:$C$1998,2,FALSE),0))</f>
        <v>#REF!</v>
      </c>
      <c r="Z2613" s="29" t="e">
        <f>'施設リストA-1（直営）'!#REF!</f>
        <v>#REF!</v>
      </c>
      <c r="AA2613" s="29" t="e">
        <f>'施設リストA-1（直営）'!#REF!</f>
        <v>#REF!</v>
      </c>
      <c r="AB2613" s="30" t="e">
        <f>IF(AA2613="新設",VLOOKUP('施設リストA-1（直営）'!#REF!,'（新設）照明器具'!$B$5:$C$1990,2,FALSE),IF('部屋別効果（直）'!AA2613="撤去",VLOOKUP('施設リストA-1（直営）'!#REF!,'（既設）調査結果'!$B$5:$C$1998,2,FALSE),0))</f>
        <v>#REF!</v>
      </c>
      <c r="AC2613" s="29" t="e">
        <f>'施設リストA-1（直営）'!#REF!</f>
        <v>#REF!</v>
      </c>
      <c r="AD2613" s="29" t="e">
        <f>'施設リストA-1（直営）'!#REF!</f>
        <v>#REF!</v>
      </c>
      <c r="AE2613" s="30" t="e">
        <f>IF(AD2613="新設",VLOOKUP('施設リストA-1（直営）'!#REF!,'（新設）照明器具'!$B$5:$C$1990,2,FALSE),IF('部屋別効果（直）'!AD2613="撤去",VLOOKUP('施設リストA-1（直営）'!#REF!,'（既設）調査結果'!$B$5:$C$1998,2,FALSE),0))</f>
        <v>#REF!</v>
      </c>
      <c r="AF2613" s="29" t="e">
        <f>'施設リストA-1（直営）'!#REF!</f>
        <v>#REF!</v>
      </c>
      <c r="AG2613" s="29" t="e">
        <f>'施設リストA-1（直営）'!#REF!</f>
        <v>#REF!</v>
      </c>
      <c r="AH2613" s="30" t="e">
        <f>IF(AG2613="新設",VLOOKUP('施設リストA-1（直営）'!#REF!,'（新設）照明器具'!$B$5:$C$1990,2,FALSE),IF('部屋別効果（直）'!AG2613="撤去",VLOOKUP('施設リストA-1（直営）'!#REF!,'（既設）調査結果'!$B$5:$C$1998,2,FALSE),0))</f>
        <v>#REF!</v>
      </c>
      <c r="AI2613" s="29" t="e">
        <f>'施設リストA-1（直営）'!#REF!</f>
        <v>#REF!</v>
      </c>
      <c r="AJ2613" s="29" t="e">
        <f>'施設リストA-1（直営）'!#REF!</f>
        <v>#REF!</v>
      </c>
      <c r="AK2613" s="30" t="e">
        <f>IF(AJ2613="新設",VLOOKUP('施設リストA-1（直営）'!#REF!,'（新設）照明器具'!$B$5:$C$1990,2,FALSE),IF('部屋別効果（直）'!AJ2613="撤去",VLOOKUP('施設リストA-1（直営）'!#REF!,'（既設）調査結果'!$B$5:$C$1998,2,FALSE),0))</f>
        <v>#REF!</v>
      </c>
      <c r="AL2613" s="29" t="e">
        <f>'施設リストA-1（直営）'!#REF!</f>
        <v>#REF!</v>
      </c>
    </row>
    <row r="2614" spans="1:38" customFormat="1">
      <c r="A2614" s="94"/>
      <c r="B2614" s="16" t="e">
        <f>'施設リストA-1（直営）'!#REF!</f>
        <v>#REF!</v>
      </c>
      <c r="C2614" s="14" t="e">
        <f>'施設リストA-1（直営）'!#REF!</f>
        <v>#REF!</v>
      </c>
      <c r="D2614" s="94" t="e">
        <f>'施設リストA-1（直営）'!#REF!</f>
        <v>#REF!</v>
      </c>
      <c r="E2614" s="20" t="e">
        <f>'施設リストA-1（直営）'!#REF!</f>
        <v>#REF!</v>
      </c>
      <c r="F2614" s="20" t="e">
        <f>'施設リストA-1（直営）'!#REF!</f>
        <v>#REF!</v>
      </c>
      <c r="G2614" s="13" t="e">
        <f>'施設リストA-1（直営）'!#REF!</f>
        <v>#REF!</v>
      </c>
      <c r="H2614" s="28" t="e">
        <f t="shared" si="40"/>
        <v>#REF!</v>
      </c>
      <c r="I2614" s="29" t="e">
        <f>'施設リストA-1（直営）'!#REF!</f>
        <v>#REF!</v>
      </c>
      <c r="J2614" s="30" t="e">
        <f>IF(I2614="新設",VLOOKUP('施設リストA-1（直営）'!#REF!,'（新設）照明器具'!$B$5:$C$1990,2,FALSE),IF('部屋別効果（直）'!I2614="撤去",VLOOKUP('施設リストA-1（直営）'!#REF!,'（既設）調査結果'!$B$5:$C$1998,2,FALSE),0))</f>
        <v>#REF!</v>
      </c>
      <c r="K2614" s="29" t="e">
        <f>'施設リストA-1（直営）'!#REF!</f>
        <v>#REF!</v>
      </c>
      <c r="L2614" s="29" t="e">
        <f>'施設リストA-1（直営）'!#REF!</f>
        <v>#REF!</v>
      </c>
      <c r="M2614" s="30" t="e">
        <f>IF(L2614="新設",VLOOKUP('施設リストA-1（直営）'!#REF!,'（新設）照明器具'!$B$5:$C$1990,2,FALSE),IF('部屋別効果（直）'!L2614="撤去",VLOOKUP('施設リストA-1（直営）'!#REF!,'（既設）調査結果'!$B$5:$C$1998,2,FALSE),0))</f>
        <v>#REF!</v>
      </c>
      <c r="N2614" s="29" t="e">
        <f>'施設リストA-1（直営）'!#REF!</f>
        <v>#REF!</v>
      </c>
      <c r="O2614" s="29" t="e">
        <f>'施設リストA-1（直営）'!#REF!</f>
        <v>#REF!</v>
      </c>
      <c r="P2614" s="30" t="e">
        <f>IF(O2614="新設",VLOOKUP('施設リストA-1（直営）'!#REF!,'（新設）照明器具'!$B$5:$C$1990,2,FALSE),IF('部屋別効果（直）'!O2614="撤去",VLOOKUP('施設リストA-1（直営）'!#REF!,'（既設）調査結果'!$B$5:$C$1998,2,FALSE),0))</f>
        <v>#REF!</v>
      </c>
      <c r="Q2614" s="29" t="e">
        <f>'施設リストA-1（直営）'!#REF!</f>
        <v>#REF!</v>
      </c>
      <c r="R2614" s="29" t="e">
        <f>'施設リストA-1（直営）'!#REF!</f>
        <v>#REF!</v>
      </c>
      <c r="S2614" s="30" t="e">
        <f>IF(R2614="新設",VLOOKUP('施設リストA-1（直営）'!#REF!,'（新設）照明器具'!$B$5:$C$1990,2,FALSE),IF('部屋別効果（直）'!R2614="撤去",VLOOKUP('施設リストA-1（直営）'!#REF!,'（既設）調査結果'!$B$5:$C$1998,2,FALSE),0))</f>
        <v>#REF!</v>
      </c>
      <c r="T2614" s="29" t="e">
        <f>'施設リストA-1（直営）'!#REF!</f>
        <v>#REF!</v>
      </c>
      <c r="U2614" s="29" t="e">
        <f>'施設リストA-1（直営）'!#REF!</f>
        <v>#REF!</v>
      </c>
      <c r="V2614" s="30" t="e">
        <f>IF(U2614="新設",VLOOKUP('施設リストA-1（直営）'!#REF!,'（新設）照明器具'!$B$5:$C$1990,2,FALSE),IF('部屋別効果（直）'!U2614="撤去",VLOOKUP('施設リストA-1（直営）'!#REF!,'（既設）調査結果'!$B$5:$C$1998,2,FALSE),0))</f>
        <v>#REF!</v>
      </c>
      <c r="W2614" s="29" t="e">
        <f>'施設リストA-1（直営）'!#REF!</f>
        <v>#REF!</v>
      </c>
      <c r="X2614" s="29" t="e">
        <f>'施設リストA-1（直営）'!#REF!</f>
        <v>#REF!</v>
      </c>
      <c r="Y2614" s="30" t="e">
        <f>IF(X2614="新設",VLOOKUP('施設リストA-1（直営）'!#REF!,'（新設）照明器具'!$B$5:$C$1990,2,FALSE),IF('部屋別効果（直）'!X2614="撤去",VLOOKUP('施設リストA-1（直営）'!#REF!,'（既設）調査結果'!$B$5:$C$1998,2,FALSE),0))</f>
        <v>#REF!</v>
      </c>
      <c r="Z2614" s="29" t="e">
        <f>'施設リストA-1（直営）'!#REF!</f>
        <v>#REF!</v>
      </c>
      <c r="AA2614" s="29" t="e">
        <f>'施設リストA-1（直営）'!#REF!</f>
        <v>#REF!</v>
      </c>
      <c r="AB2614" s="30" t="e">
        <f>IF(AA2614="新設",VLOOKUP('施設リストA-1（直営）'!#REF!,'（新設）照明器具'!$B$5:$C$1990,2,FALSE),IF('部屋別効果（直）'!AA2614="撤去",VLOOKUP('施設リストA-1（直営）'!#REF!,'（既設）調査結果'!$B$5:$C$1998,2,FALSE),0))</f>
        <v>#REF!</v>
      </c>
      <c r="AC2614" s="29" t="e">
        <f>'施設リストA-1（直営）'!#REF!</f>
        <v>#REF!</v>
      </c>
      <c r="AD2614" s="29" t="e">
        <f>'施設リストA-1（直営）'!#REF!</f>
        <v>#REF!</v>
      </c>
      <c r="AE2614" s="30" t="e">
        <f>IF(AD2614="新設",VLOOKUP('施設リストA-1（直営）'!#REF!,'（新設）照明器具'!$B$5:$C$1990,2,FALSE),IF('部屋別効果（直）'!AD2614="撤去",VLOOKUP('施設リストA-1（直営）'!#REF!,'（既設）調査結果'!$B$5:$C$1998,2,FALSE),0))</f>
        <v>#REF!</v>
      </c>
      <c r="AF2614" s="29" t="e">
        <f>'施設リストA-1（直営）'!#REF!</f>
        <v>#REF!</v>
      </c>
      <c r="AG2614" s="29" t="e">
        <f>'施設リストA-1（直営）'!#REF!</f>
        <v>#REF!</v>
      </c>
      <c r="AH2614" s="30" t="e">
        <f>IF(AG2614="新設",VLOOKUP('施設リストA-1（直営）'!#REF!,'（新設）照明器具'!$B$5:$C$1990,2,FALSE),IF('部屋別効果（直）'!AG2614="撤去",VLOOKUP('施設リストA-1（直営）'!#REF!,'（既設）調査結果'!$B$5:$C$1998,2,FALSE),0))</f>
        <v>#REF!</v>
      </c>
      <c r="AI2614" s="29" t="e">
        <f>'施設リストA-1（直営）'!#REF!</f>
        <v>#REF!</v>
      </c>
      <c r="AJ2614" s="29" t="e">
        <f>'施設リストA-1（直営）'!#REF!</f>
        <v>#REF!</v>
      </c>
      <c r="AK2614" s="30" t="e">
        <f>IF(AJ2614="新設",VLOOKUP('施設リストA-1（直営）'!#REF!,'（新設）照明器具'!$B$5:$C$1990,2,FALSE),IF('部屋別効果（直）'!AJ2614="撤去",VLOOKUP('施設リストA-1（直営）'!#REF!,'（既設）調査結果'!$B$5:$C$1998,2,FALSE),0))</f>
        <v>#REF!</v>
      </c>
      <c r="AL2614" s="29" t="e">
        <f>'施設リストA-1（直営）'!#REF!</f>
        <v>#REF!</v>
      </c>
    </row>
    <row r="2615" spans="1:38" customFormat="1">
      <c r="A2615" s="94"/>
      <c r="B2615" s="16" t="e">
        <f>'施設リストA-1（直営）'!#REF!</f>
        <v>#REF!</v>
      </c>
      <c r="C2615" s="14" t="e">
        <f>'施設リストA-1（直営）'!#REF!</f>
        <v>#REF!</v>
      </c>
      <c r="D2615" s="94" t="e">
        <f>'施設リストA-1（直営）'!#REF!</f>
        <v>#REF!</v>
      </c>
      <c r="E2615" s="20" t="e">
        <f>'施設リストA-1（直営）'!#REF!</f>
        <v>#REF!</v>
      </c>
      <c r="F2615" s="20" t="e">
        <f>'施設リストA-1（直営）'!#REF!</f>
        <v>#REF!</v>
      </c>
      <c r="G2615" s="13" t="e">
        <f>'施設リストA-1（直営）'!#REF!</f>
        <v>#REF!</v>
      </c>
      <c r="H2615" s="28" t="e">
        <f t="shared" si="40"/>
        <v>#REF!</v>
      </c>
      <c r="I2615" s="29" t="e">
        <f>'施設リストA-1（直営）'!#REF!</f>
        <v>#REF!</v>
      </c>
      <c r="J2615" s="30" t="e">
        <f>IF(I2615="新設",VLOOKUP('施設リストA-1（直営）'!#REF!,'（新設）照明器具'!$B$5:$C$1990,2,FALSE),IF('部屋別効果（直）'!I2615="撤去",VLOOKUP('施設リストA-1（直営）'!#REF!,'（既設）調査結果'!$B$5:$C$1998,2,FALSE),0))</f>
        <v>#REF!</v>
      </c>
      <c r="K2615" s="29" t="e">
        <f>'施設リストA-1（直営）'!#REF!</f>
        <v>#REF!</v>
      </c>
      <c r="L2615" s="29" t="e">
        <f>'施設リストA-1（直営）'!#REF!</f>
        <v>#REF!</v>
      </c>
      <c r="M2615" s="30" t="e">
        <f>IF(L2615="新設",VLOOKUP('施設リストA-1（直営）'!#REF!,'（新設）照明器具'!$B$5:$C$1990,2,FALSE),IF('部屋別効果（直）'!L2615="撤去",VLOOKUP('施設リストA-1（直営）'!#REF!,'（既設）調査結果'!$B$5:$C$1998,2,FALSE),0))</f>
        <v>#REF!</v>
      </c>
      <c r="N2615" s="29" t="e">
        <f>'施設リストA-1（直営）'!#REF!</f>
        <v>#REF!</v>
      </c>
      <c r="O2615" s="29" t="e">
        <f>'施設リストA-1（直営）'!#REF!</f>
        <v>#REF!</v>
      </c>
      <c r="P2615" s="30" t="e">
        <f>IF(O2615="新設",VLOOKUP('施設リストA-1（直営）'!#REF!,'（新設）照明器具'!$B$5:$C$1990,2,FALSE),IF('部屋別効果（直）'!O2615="撤去",VLOOKUP('施設リストA-1（直営）'!#REF!,'（既設）調査結果'!$B$5:$C$1998,2,FALSE),0))</f>
        <v>#REF!</v>
      </c>
      <c r="Q2615" s="29" t="e">
        <f>'施設リストA-1（直営）'!#REF!</f>
        <v>#REF!</v>
      </c>
      <c r="R2615" s="29" t="e">
        <f>'施設リストA-1（直営）'!#REF!</f>
        <v>#REF!</v>
      </c>
      <c r="S2615" s="30" t="e">
        <f>IF(R2615="新設",VLOOKUP('施設リストA-1（直営）'!#REF!,'（新設）照明器具'!$B$5:$C$1990,2,FALSE),IF('部屋別効果（直）'!R2615="撤去",VLOOKUP('施設リストA-1（直営）'!#REF!,'（既設）調査結果'!$B$5:$C$1998,2,FALSE),0))</f>
        <v>#REF!</v>
      </c>
      <c r="T2615" s="29" t="e">
        <f>'施設リストA-1（直営）'!#REF!</f>
        <v>#REF!</v>
      </c>
      <c r="U2615" s="29" t="e">
        <f>'施設リストA-1（直営）'!#REF!</f>
        <v>#REF!</v>
      </c>
      <c r="V2615" s="30" t="e">
        <f>IF(U2615="新設",VLOOKUP('施設リストA-1（直営）'!#REF!,'（新設）照明器具'!$B$5:$C$1990,2,FALSE),IF('部屋別効果（直）'!U2615="撤去",VLOOKUP('施設リストA-1（直営）'!#REF!,'（既設）調査結果'!$B$5:$C$1998,2,FALSE),0))</f>
        <v>#REF!</v>
      </c>
      <c r="W2615" s="29" t="e">
        <f>'施設リストA-1（直営）'!#REF!</f>
        <v>#REF!</v>
      </c>
      <c r="X2615" s="29" t="e">
        <f>'施設リストA-1（直営）'!#REF!</f>
        <v>#REF!</v>
      </c>
      <c r="Y2615" s="30" t="e">
        <f>IF(X2615="新設",VLOOKUP('施設リストA-1（直営）'!#REF!,'（新設）照明器具'!$B$5:$C$1990,2,FALSE),IF('部屋別効果（直）'!X2615="撤去",VLOOKUP('施設リストA-1（直営）'!#REF!,'（既設）調査結果'!$B$5:$C$1998,2,FALSE),0))</f>
        <v>#REF!</v>
      </c>
      <c r="Z2615" s="29" t="e">
        <f>'施設リストA-1（直営）'!#REF!</f>
        <v>#REF!</v>
      </c>
      <c r="AA2615" s="29" t="e">
        <f>'施設リストA-1（直営）'!#REF!</f>
        <v>#REF!</v>
      </c>
      <c r="AB2615" s="30" t="e">
        <f>IF(AA2615="新設",VLOOKUP('施設リストA-1（直営）'!#REF!,'（新設）照明器具'!$B$5:$C$1990,2,FALSE),IF('部屋別効果（直）'!AA2615="撤去",VLOOKUP('施設リストA-1（直営）'!#REF!,'（既設）調査結果'!$B$5:$C$1998,2,FALSE),0))</f>
        <v>#REF!</v>
      </c>
      <c r="AC2615" s="29" t="e">
        <f>'施設リストA-1（直営）'!#REF!</f>
        <v>#REF!</v>
      </c>
      <c r="AD2615" s="29" t="e">
        <f>'施設リストA-1（直営）'!#REF!</f>
        <v>#REF!</v>
      </c>
      <c r="AE2615" s="30" t="e">
        <f>IF(AD2615="新設",VLOOKUP('施設リストA-1（直営）'!#REF!,'（新設）照明器具'!$B$5:$C$1990,2,FALSE),IF('部屋別効果（直）'!AD2615="撤去",VLOOKUP('施設リストA-1（直営）'!#REF!,'（既設）調査結果'!$B$5:$C$1998,2,FALSE),0))</f>
        <v>#REF!</v>
      </c>
      <c r="AF2615" s="29" t="e">
        <f>'施設リストA-1（直営）'!#REF!</f>
        <v>#REF!</v>
      </c>
      <c r="AG2615" s="29" t="e">
        <f>'施設リストA-1（直営）'!#REF!</f>
        <v>#REF!</v>
      </c>
      <c r="AH2615" s="30" t="e">
        <f>IF(AG2615="新設",VLOOKUP('施設リストA-1（直営）'!#REF!,'（新設）照明器具'!$B$5:$C$1990,2,FALSE),IF('部屋別効果（直）'!AG2615="撤去",VLOOKUP('施設リストA-1（直営）'!#REF!,'（既設）調査結果'!$B$5:$C$1998,2,FALSE),0))</f>
        <v>#REF!</v>
      </c>
      <c r="AI2615" s="29" t="e">
        <f>'施設リストA-1（直営）'!#REF!</f>
        <v>#REF!</v>
      </c>
      <c r="AJ2615" s="29" t="e">
        <f>'施設リストA-1（直営）'!#REF!</f>
        <v>#REF!</v>
      </c>
      <c r="AK2615" s="30" t="e">
        <f>IF(AJ2615="新設",VLOOKUP('施設リストA-1（直営）'!#REF!,'（新設）照明器具'!$B$5:$C$1990,2,FALSE),IF('部屋別効果（直）'!AJ2615="撤去",VLOOKUP('施設リストA-1（直営）'!#REF!,'（既設）調査結果'!$B$5:$C$1998,2,FALSE),0))</f>
        <v>#REF!</v>
      </c>
      <c r="AL2615" s="29" t="e">
        <f>'施設リストA-1（直営）'!#REF!</f>
        <v>#REF!</v>
      </c>
    </row>
    <row r="2616" spans="1:38" customFormat="1">
      <c r="A2616" s="94"/>
      <c r="B2616" s="16" t="e">
        <f>'施設リストA-1（直営）'!#REF!</f>
        <v>#REF!</v>
      </c>
      <c r="C2616" s="14" t="e">
        <f>'施設リストA-1（直営）'!#REF!</f>
        <v>#REF!</v>
      </c>
      <c r="D2616" s="94" t="e">
        <f>'施設リストA-1（直営）'!#REF!</f>
        <v>#REF!</v>
      </c>
      <c r="E2616" s="20" t="e">
        <f>'施設リストA-1（直営）'!#REF!</f>
        <v>#REF!</v>
      </c>
      <c r="F2616" s="20" t="e">
        <f>'施設リストA-1（直営）'!#REF!</f>
        <v>#REF!</v>
      </c>
      <c r="G2616" s="13" t="e">
        <f>'施設リストA-1（直営）'!#REF!</f>
        <v>#REF!</v>
      </c>
      <c r="H2616" s="28" t="e">
        <f t="shared" si="40"/>
        <v>#REF!</v>
      </c>
      <c r="I2616" s="29" t="e">
        <f>'施設リストA-1（直営）'!#REF!</f>
        <v>#REF!</v>
      </c>
      <c r="J2616" s="30" t="e">
        <f>IF(I2616="新設",VLOOKUP('施設リストA-1（直営）'!#REF!,'（新設）照明器具'!$B$5:$C$1990,2,FALSE),IF('部屋別効果（直）'!I2616="撤去",VLOOKUP('施設リストA-1（直営）'!#REF!,'（既設）調査結果'!$B$5:$C$1998,2,FALSE),0))</f>
        <v>#REF!</v>
      </c>
      <c r="K2616" s="29" t="e">
        <f>'施設リストA-1（直営）'!#REF!</f>
        <v>#REF!</v>
      </c>
      <c r="L2616" s="29" t="e">
        <f>'施設リストA-1（直営）'!#REF!</f>
        <v>#REF!</v>
      </c>
      <c r="M2616" s="30" t="e">
        <f>IF(L2616="新設",VLOOKUP('施設リストA-1（直営）'!#REF!,'（新設）照明器具'!$B$5:$C$1990,2,FALSE),IF('部屋別効果（直）'!L2616="撤去",VLOOKUP('施設リストA-1（直営）'!#REF!,'（既設）調査結果'!$B$5:$C$1998,2,FALSE),0))</f>
        <v>#REF!</v>
      </c>
      <c r="N2616" s="29" t="e">
        <f>'施設リストA-1（直営）'!#REF!</f>
        <v>#REF!</v>
      </c>
      <c r="O2616" s="29" t="e">
        <f>'施設リストA-1（直営）'!#REF!</f>
        <v>#REF!</v>
      </c>
      <c r="P2616" s="30" t="e">
        <f>IF(O2616="新設",VLOOKUP('施設リストA-1（直営）'!#REF!,'（新設）照明器具'!$B$5:$C$1990,2,FALSE),IF('部屋別効果（直）'!O2616="撤去",VLOOKUP('施設リストA-1（直営）'!#REF!,'（既設）調査結果'!$B$5:$C$1998,2,FALSE),0))</f>
        <v>#REF!</v>
      </c>
      <c r="Q2616" s="29" t="e">
        <f>'施設リストA-1（直営）'!#REF!</f>
        <v>#REF!</v>
      </c>
      <c r="R2616" s="29" t="e">
        <f>'施設リストA-1（直営）'!#REF!</f>
        <v>#REF!</v>
      </c>
      <c r="S2616" s="30" t="e">
        <f>IF(R2616="新設",VLOOKUP('施設リストA-1（直営）'!#REF!,'（新設）照明器具'!$B$5:$C$1990,2,FALSE),IF('部屋別効果（直）'!R2616="撤去",VLOOKUP('施設リストA-1（直営）'!#REF!,'（既設）調査結果'!$B$5:$C$1998,2,FALSE),0))</f>
        <v>#REF!</v>
      </c>
      <c r="T2616" s="29" t="e">
        <f>'施設リストA-1（直営）'!#REF!</f>
        <v>#REF!</v>
      </c>
      <c r="U2616" s="29" t="e">
        <f>'施設リストA-1（直営）'!#REF!</f>
        <v>#REF!</v>
      </c>
      <c r="V2616" s="30" t="e">
        <f>IF(U2616="新設",VLOOKUP('施設リストA-1（直営）'!#REF!,'（新設）照明器具'!$B$5:$C$1990,2,FALSE),IF('部屋別効果（直）'!U2616="撤去",VLOOKUP('施設リストA-1（直営）'!#REF!,'（既設）調査結果'!$B$5:$C$1998,2,FALSE),0))</f>
        <v>#REF!</v>
      </c>
      <c r="W2616" s="29" t="e">
        <f>'施設リストA-1（直営）'!#REF!</f>
        <v>#REF!</v>
      </c>
      <c r="X2616" s="29" t="e">
        <f>'施設リストA-1（直営）'!#REF!</f>
        <v>#REF!</v>
      </c>
      <c r="Y2616" s="30" t="e">
        <f>IF(X2616="新設",VLOOKUP('施設リストA-1（直営）'!#REF!,'（新設）照明器具'!$B$5:$C$1990,2,FALSE),IF('部屋別効果（直）'!X2616="撤去",VLOOKUP('施設リストA-1（直営）'!#REF!,'（既設）調査結果'!$B$5:$C$1998,2,FALSE),0))</f>
        <v>#REF!</v>
      </c>
      <c r="Z2616" s="29" t="e">
        <f>'施設リストA-1（直営）'!#REF!</f>
        <v>#REF!</v>
      </c>
      <c r="AA2616" s="29" t="e">
        <f>'施設リストA-1（直営）'!#REF!</f>
        <v>#REF!</v>
      </c>
      <c r="AB2616" s="30" t="e">
        <f>IF(AA2616="新設",VLOOKUP('施設リストA-1（直営）'!#REF!,'（新設）照明器具'!$B$5:$C$1990,2,FALSE),IF('部屋別効果（直）'!AA2616="撤去",VLOOKUP('施設リストA-1（直営）'!#REF!,'（既設）調査結果'!$B$5:$C$1998,2,FALSE),0))</f>
        <v>#REF!</v>
      </c>
      <c r="AC2616" s="29" t="e">
        <f>'施設リストA-1（直営）'!#REF!</f>
        <v>#REF!</v>
      </c>
      <c r="AD2616" s="29" t="e">
        <f>'施設リストA-1（直営）'!#REF!</f>
        <v>#REF!</v>
      </c>
      <c r="AE2616" s="30" t="e">
        <f>IF(AD2616="新設",VLOOKUP('施設リストA-1（直営）'!#REF!,'（新設）照明器具'!$B$5:$C$1990,2,FALSE),IF('部屋別効果（直）'!AD2616="撤去",VLOOKUP('施設リストA-1（直営）'!#REF!,'（既設）調査結果'!$B$5:$C$1998,2,FALSE),0))</f>
        <v>#REF!</v>
      </c>
      <c r="AF2616" s="29" t="e">
        <f>'施設リストA-1（直営）'!#REF!</f>
        <v>#REF!</v>
      </c>
      <c r="AG2616" s="29" t="e">
        <f>'施設リストA-1（直営）'!#REF!</f>
        <v>#REF!</v>
      </c>
      <c r="AH2616" s="30" t="e">
        <f>IF(AG2616="新設",VLOOKUP('施設リストA-1（直営）'!#REF!,'（新設）照明器具'!$B$5:$C$1990,2,FALSE),IF('部屋別効果（直）'!AG2616="撤去",VLOOKUP('施設リストA-1（直営）'!#REF!,'（既設）調査結果'!$B$5:$C$1998,2,FALSE),0))</f>
        <v>#REF!</v>
      </c>
      <c r="AI2616" s="29" t="e">
        <f>'施設リストA-1（直営）'!#REF!</f>
        <v>#REF!</v>
      </c>
      <c r="AJ2616" s="29" t="e">
        <f>'施設リストA-1（直営）'!#REF!</f>
        <v>#REF!</v>
      </c>
      <c r="AK2616" s="30" t="e">
        <f>IF(AJ2616="新設",VLOOKUP('施設リストA-1（直営）'!#REF!,'（新設）照明器具'!$B$5:$C$1990,2,FALSE),IF('部屋別効果（直）'!AJ2616="撤去",VLOOKUP('施設リストA-1（直営）'!#REF!,'（既設）調査結果'!$B$5:$C$1998,2,FALSE),0))</f>
        <v>#REF!</v>
      </c>
      <c r="AL2616" s="29" t="e">
        <f>'施設リストA-1（直営）'!#REF!</f>
        <v>#REF!</v>
      </c>
    </row>
    <row r="2617" spans="1:38" customFormat="1">
      <c r="A2617" s="94"/>
      <c r="B2617" s="16" t="e">
        <f>'施設リストA-1（直営）'!#REF!</f>
        <v>#REF!</v>
      </c>
      <c r="C2617" s="14" t="e">
        <f>'施設リストA-1（直営）'!#REF!</f>
        <v>#REF!</v>
      </c>
      <c r="D2617" s="94" t="e">
        <f>'施設リストA-1（直営）'!#REF!</f>
        <v>#REF!</v>
      </c>
      <c r="E2617" s="20" t="e">
        <f>'施設リストA-1（直営）'!#REF!</f>
        <v>#REF!</v>
      </c>
      <c r="F2617" s="20" t="e">
        <f>'施設リストA-1（直営）'!#REF!</f>
        <v>#REF!</v>
      </c>
      <c r="G2617" s="13" t="e">
        <f>'施設リストA-1（直営）'!#REF!</f>
        <v>#REF!</v>
      </c>
      <c r="H2617" s="28" t="e">
        <f t="shared" si="40"/>
        <v>#REF!</v>
      </c>
      <c r="I2617" s="29" t="e">
        <f>'施設リストA-1（直営）'!#REF!</f>
        <v>#REF!</v>
      </c>
      <c r="J2617" s="30" t="e">
        <f>IF(I2617="新設",VLOOKUP('施設リストA-1（直営）'!#REF!,'（新設）照明器具'!$B$5:$C$1990,2,FALSE),IF('部屋別効果（直）'!I2617="撤去",VLOOKUP('施設リストA-1（直営）'!#REF!,'（既設）調査結果'!$B$5:$C$1998,2,FALSE),0))</f>
        <v>#REF!</v>
      </c>
      <c r="K2617" s="29" t="e">
        <f>'施設リストA-1（直営）'!#REF!</f>
        <v>#REF!</v>
      </c>
      <c r="L2617" s="29" t="e">
        <f>'施設リストA-1（直営）'!#REF!</f>
        <v>#REF!</v>
      </c>
      <c r="M2617" s="30" t="e">
        <f>IF(L2617="新設",VLOOKUP('施設リストA-1（直営）'!#REF!,'（新設）照明器具'!$B$5:$C$1990,2,FALSE),IF('部屋別効果（直）'!L2617="撤去",VLOOKUP('施設リストA-1（直営）'!#REF!,'（既設）調査結果'!$B$5:$C$1998,2,FALSE),0))</f>
        <v>#REF!</v>
      </c>
      <c r="N2617" s="29" t="e">
        <f>'施設リストA-1（直営）'!#REF!</f>
        <v>#REF!</v>
      </c>
      <c r="O2617" s="29" t="e">
        <f>'施設リストA-1（直営）'!#REF!</f>
        <v>#REF!</v>
      </c>
      <c r="P2617" s="30" t="e">
        <f>IF(O2617="新設",VLOOKUP('施設リストA-1（直営）'!#REF!,'（新設）照明器具'!$B$5:$C$1990,2,FALSE),IF('部屋別効果（直）'!O2617="撤去",VLOOKUP('施設リストA-1（直営）'!#REF!,'（既設）調査結果'!$B$5:$C$1998,2,FALSE),0))</f>
        <v>#REF!</v>
      </c>
      <c r="Q2617" s="29" t="e">
        <f>'施設リストA-1（直営）'!#REF!</f>
        <v>#REF!</v>
      </c>
      <c r="R2617" s="29" t="e">
        <f>'施設リストA-1（直営）'!#REF!</f>
        <v>#REF!</v>
      </c>
      <c r="S2617" s="30" t="e">
        <f>IF(R2617="新設",VLOOKUP('施設リストA-1（直営）'!#REF!,'（新設）照明器具'!$B$5:$C$1990,2,FALSE),IF('部屋別効果（直）'!R2617="撤去",VLOOKUP('施設リストA-1（直営）'!#REF!,'（既設）調査結果'!$B$5:$C$1998,2,FALSE),0))</f>
        <v>#REF!</v>
      </c>
      <c r="T2617" s="29" t="e">
        <f>'施設リストA-1（直営）'!#REF!</f>
        <v>#REF!</v>
      </c>
      <c r="U2617" s="29" t="e">
        <f>'施設リストA-1（直営）'!#REF!</f>
        <v>#REF!</v>
      </c>
      <c r="V2617" s="30" t="e">
        <f>IF(U2617="新設",VLOOKUP('施設リストA-1（直営）'!#REF!,'（新設）照明器具'!$B$5:$C$1990,2,FALSE),IF('部屋別効果（直）'!U2617="撤去",VLOOKUP('施設リストA-1（直営）'!#REF!,'（既設）調査結果'!$B$5:$C$1998,2,FALSE),0))</f>
        <v>#REF!</v>
      </c>
      <c r="W2617" s="29" t="e">
        <f>'施設リストA-1（直営）'!#REF!</f>
        <v>#REF!</v>
      </c>
      <c r="X2617" s="29" t="e">
        <f>'施設リストA-1（直営）'!#REF!</f>
        <v>#REF!</v>
      </c>
      <c r="Y2617" s="30" t="e">
        <f>IF(X2617="新設",VLOOKUP('施設リストA-1（直営）'!#REF!,'（新設）照明器具'!$B$5:$C$1990,2,FALSE),IF('部屋別効果（直）'!X2617="撤去",VLOOKUP('施設リストA-1（直営）'!#REF!,'（既設）調査結果'!$B$5:$C$1998,2,FALSE),0))</f>
        <v>#REF!</v>
      </c>
      <c r="Z2617" s="29" t="e">
        <f>'施設リストA-1（直営）'!#REF!</f>
        <v>#REF!</v>
      </c>
      <c r="AA2617" s="29" t="e">
        <f>'施設リストA-1（直営）'!#REF!</f>
        <v>#REF!</v>
      </c>
      <c r="AB2617" s="30" t="e">
        <f>IF(AA2617="新設",VLOOKUP('施設リストA-1（直営）'!#REF!,'（新設）照明器具'!$B$5:$C$1990,2,FALSE),IF('部屋別効果（直）'!AA2617="撤去",VLOOKUP('施設リストA-1（直営）'!#REF!,'（既設）調査結果'!$B$5:$C$1998,2,FALSE),0))</f>
        <v>#REF!</v>
      </c>
      <c r="AC2617" s="29" t="e">
        <f>'施設リストA-1（直営）'!#REF!</f>
        <v>#REF!</v>
      </c>
      <c r="AD2617" s="29" t="e">
        <f>'施設リストA-1（直営）'!#REF!</f>
        <v>#REF!</v>
      </c>
      <c r="AE2617" s="30" t="e">
        <f>IF(AD2617="新設",VLOOKUP('施設リストA-1（直営）'!#REF!,'（新設）照明器具'!$B$5:$C$1990,2,FALSE),IF('部屋別効果（直）'!AD2617="撤去",VLOOKUP('施設リストA-1（直営）'!#REF!,'（既設）調査結果'!$B$5:$C$1998,2,FALSE),0))</f>
        <v>#REF!</v>
      </c>
      <c r="AF2617" s="29" t="e">
        <f>'施設リストA-1（直営）'!#REF!</f>
        <v>#REF!</v>
      </c>
      <c r="AG2617" s="29" t="e">
        <f>'施設リストA-1（直営）'!#REF!</f>
        <v>#REF!</v>
      </c>
      <c r="AH2617" s="30" t="e">
        <f>IF(AG2617="新設",VLOOKUP('施設リストA-1（直営）'!#REF!,'（新設）照明器具'!$B$5:$C$1990,2,FALSE),IF('部屋別効果（直）'!AG2617="撤去",VLOOKUP('施設リストA-1（直営）'!#REF!,'（既設）調査結果'!$B$5:$C$1998,2,FALSE),0))</f>
        <v>#REF!</v>
      </c>
      <c r="AI2617" s="29" t="e">
        <f>'施設リストA-1（直営）'!#REF!</f>
        <v>#REF!</v>
      </c>
      <c r="AJ2617" s="29" t="e">
        <f>'施設リストA-1（直営）'!#REF!</f>
        <v>#REF!</v>
      </c>
      <c r="AK2617" s="30" t="e">
        <f>IF(AJ2617="新設",VLOOKUP('施設リストA-1（直営）'!#REF!,'（新設）照明器具'!$B$5:$C$1990,2,FALSE),IF('部屋別効果（直）'!AJ2617="撤去",VLOOKUP('施設リストA-1（直営）'!#REF!,'（既設）調査結果'!$B$5:$C$1998,2,FALSE),0))</f>
        <v>#REF!</v>
      </c>
      <c r="AL2617" s="29" t="e">
        <f>'施設リストA-1（直営）'!#REF!</f>
        <v>#REF!</v>
      </c>
    </row>
    <row r="2618" spans="1:38" customFormat="1">
      <c r="A2618" s="94"/>
      <c r="B2618" s="16" t="e">
        <f>'施設リストA-1（直営）'!#REF!</f>
        <v>#REF!</v>
      </c>
      <c r="C2618" s="14" t="e">
        <f>'施設リストA-1（直営）'!#REF!</f>
        <v>#REF!</v>
      </c>
      <c r="D2618" s="94" t="e">
        <f>'施設リストA-1（直営）'!#REF!</f>
        <v>#REF!</v>
      </c>
      <c r="E2618" s="20" t="e">
        <f>'施設リストA-1（直営）'!#REF!</f>
        <v>#REF!</v>
      </c>
      <c r="F2618" s="20" t="e">
        <f>'施設リストA-1（直営）'!#REF!</f>
        <v>#REF!</v>
      </c>
      <c r="G2618" s="13" t="e">
        <f>'施設リストA-1（直営）'!#REF!</f>
        <v>#REF!</v>
      </c>
      <c r="H2618" s="28" t="e">
        <f t="shared" si="40"/>
        <v>#REF!</v>
      </c>
      <c r="I2618" s="29" t="e">
        <f>'施設リストA-1（直営）'!#REF!</f>
        <v>#REF!</v>
      </c>
      <c r="J2618" s="30" t="e">
        <f>IF(I2618="新設",VLOOKUP('施設リストA-1（直営）'!#REF!,'（新設）照明器具'!$B$5:$C$1990,2,FALSE),IF('部屋別効果（直）'!I2618="撤去",VLOOKUP('施設リストA-1（直営）'!#REF!,'（既設）調査結果'!$B$5:$C$1998,2,FALSE),0))</f>
        <v>#REF!</v>
      </c>
      <c r="K2618" s="29" t="e">
        <f>'施設リストA-1（直営）'!#REF!</f>
        <v>#REF!</v>
      </c>
      <c r="L2618" s="29" t="e">
        <f>'施設リストA-1（直営）'!#REF!</f>
        <v>#REF!</v>
      </c>
      <c r="M2618" s="30" t="e">
        <f>IF(L2618="新設",VLOOKUP('施設リストA-1（直営）'!#REF!,'（新設）照明器具'!$B$5:$C$1990,2,FALSE),IF('部屋別効果（直）'!L2618="撤去",VLOOKUP('施設リストA-1（直営）'!#REF!,'（既設）調査結果'!$B$5:$C$1998,2,FALSE),0))</f>
        <v>#REF!</v>
      </c>
      <c r="N2618" s="29" t="e">
        <f>'施設リストA-1（直営）'!#REF!</f>
        <v>#REF!</v>
      </c>
      <c r="O2618" s="29" t="e">
        <f>'施設リストA-1（直営）'!#REF!</f>
        <v>#REF!</v>
      </c>
      <c r="P2618" s="30" t="e">
        <f>IF(O2618="新設",VLOOKUP('施設リストA-1（直営）'!#REF!,'（新設）照明器具'!$B$5:$C$1990,2,FALSE),IF('部屋別効果（直）'!O2618="撤去",VLOOKUP('施設リストA-1（直営）'!#REF!,'（既設）調査結果'!$B$5:$C$1998,2,FALSE),0))</f>
        <v>#REF!</v>
      </c>
      <c r="Q2618" s="29" t="e">
        <f>'施設リストA-1（直営）'!#REF!</f>
        <v>#REF!</v>
      </c>
      <c r="R2618" s="29" t="e">
        <f>'施設リストA-1（直営）'!#REF!</f>
        <v>#REF!</v>
      </c>
      <c r="S2618" s="30" t="e">
        <f>IF(R2618="新設",VLOOKUP('施設リストA-1（直営）'!#REF!,'（新設）照明器具'!$B$5:$C$1990,2,FALSE),IF('部屋別効果（直）'!R2618="撤去",VLOOKUP('施設リストA-1（直営）'!#REF!,'（既設）調査結果'!$B$5:$C$1998,2,FALSE),0))</f>
        <v>#REF!</v>
      </c>
      <c r="T2618" s="29" t="e">
        <f>'施設リストA-1（直営）'!#REF!</f>
        <v>#REF!</v>
      </c>
      <c r="U2618" s="29" t="e">
        <f>'施設リストA-1（直営）'!#REF!</f>
        <v>#REF!</v>
      </c>
      <c r="V2618" s="30" t="e">
        <f>IF(U2618="新設",VLOOKUP('施設リストA-1（直営）'!#REF!,'（新設）照明器具'!$B$5:$C$1990,2,FALSE),IF('部屋別効果（直）'!U2618="撤去",VLOOKUP('施設リストA-1（直営）'!#REF!,'（既設）調査結果'!$B$5:$C$1998,2,FALSE),0))</f>
        <v>#REF!</v>
      </c>
      <c r="W2618" s="29" t="e">
        <f>'施設リストA-1（直営）'!#REF!</f>
        <v>#REF!</v>
      </c>
      <c r="X2618" s="29" t="e">
        <f>'施設リストA-1（直営）'!#REF!</f>
        <v>#REF!</v>
      </c>
      <c r="Y2618" s="30" t="e">
        <f>IF(X2618="新設",VLOOKUP('施設リストA-1（直営）'!#REF!,'（新設）照明器具'!$B$5:$C$1990,2,FALSE),IF('部屋別効果（直）'!X2618="撤去",VLOOKUP('施設リストA-1（直営）'!#REF!,'（既設）調査結果'!$B$5:$C$1998,2,FALSE),0))</f>
        <v>#REF!</v>
      </c>
      <c r="Z2618" s="29" t="e">
        <f>'施設リストA-1（直営）'!#REF!</f>
        <v>#REF!</v>
      </c>
      <c r="AA2618" s="29" t="e">
        <f>'施設リストA-1（直営）'!#REF!</f>
        <v>#REF!</v>
      </c>
      <c r="AB2618" s="30" t="e">
        <f>IF(AA2618="新設",VLOOKUP('施設リストA-1（直営）'!#REF!,'（新設）照明器具'!$B$5:$C$1990,2,FALSE),IF('部屋別効果（直）'!AA2618="撤去",VLOOKUP('施設リストA-1（直営）'!#REF!,'（既設）調査結果'!$B$5:$C$1998,2,FALSE),0))</f>
        <v>#REF!</v>
      </c>
      <c r="AC2618" s="29" t="e">
        <f>'施設リストA-1（直営）'!#REF!</f>
        <v>#REF!</v>
      </c>
      <c r="AD2618" s="29" t="e">
        <f>'施設リストA-1（直営）'!#REF!</f>
        <v>#REF!</v>
      </c>
      <c r="AE2618" s="30" t="e">
        <f>IF(AD2618="新設",VLOOKUP('施設リストA-1（直営）'!#REF!,'（新設）照明器具'!$B$5:$C$1990,2,FALSE),IF('部屋別効果（直）'!AD2618="撤去",VLOOKUP('施設リストA-1（直営）'!#REF!,'（既設）調査結果'!$B$5:$C$1998,2,FALSE),0))</f>
        <v>#REF!</v>
      </c>
      <c r="AF2618" s="29" t="e">
        <f>'施設リストA-1（直営）'!#REF!</f>
        <v>#REF!</v>
      </c>
      <c r="AG2618" s="29" t="e">
        <f>'施設リストA-1（直営）'!#REF!</f>
        <v>#REF!</v>
      </c>
      <c r="AH2618" s="30" t="e">
        <f>IF(AG2618="新設",VLOOKUP('施設リストA-1（直営）'!#REF!,'（新設）照明器具'!$B$5:$C$1990,2,FALSE),IF('部屋別効果（直）'!AG2618="撤去",VLOOKUP('施設リストA-1（直営）'!#REF!,'（既設）調査結果'!$B$5:$C$1998,2,FALSE),0))</f>
        <v>#REF!</v>
      </c>
      <c r="AI2618" s="29" t="e">
        <f>'施設リストA-1（直営）'!#REF!</f>
        <v>#REF!</v>
      </c>
      <c r="AJ2618" s="29" t="e">
        <f>'施設リストA-1（直営）'!#REF!</f>
        <v>#REF!</v>
      </c>
      <c r="AK2618" s="30" t="e">
        <f>IF(AJ2618="新設",VLOOKUP('施設リストA-1（直営）'!#REF!,'（新設）照明器具'!$B$5:$C$1990,2,FALSE),IF('部屋別効果（直）'!AJ2618="撤去",VLOOKUP('施設リストA-1（直営）'!#REF!,'（既設）調査結果'!$B$5:$C$1998,2,FALSE),0))</f>
        <v>#REF!</v>
      </c>
      <c r="AL2618" s="29" t="e">
        <f>'施設リストA-1（直営）'!#REF!</f>
        <v>#REF!</v>
      </c>
    </row>
    <row r="2619" spans="1:38" customFormat="1">
      <c r="A2619" s="94"/>
      <c r="B2619" s="16" t="e">
        <f>'施設リストA-1（直営）'!#REF!</f>
        <v>#REF!</v>
      </c>
      <c r="C2619" s="14" t="e">
        <f>'施設リストA-1（直営）'!#REF!</f>
        <v>#REF!</v>
      </c>
      <c r="D2619" s="94" t="e">
        <f>'施設リストA-1（直営）'!#REF!</f>
        <v>#REF!</v>
      </c>
      <c r="E2619" s="20" t="e">
        <f>'施設リストA-1（直営）'!#REF!</f>
        <v>#REF!</v>
      </c>
      <c r="F2619" s="20" t="e">
        <f>'施設リストA-1（直営）'!#REF!</f>
        <v>#REF!</v>
      </c>
      <c r="G2619" s="13" t="e">
        <f>'施設リストA-1（直営）'!#REF!</f>
        <v>#REF!</v>
      </c>
      <c r="H2619" s="28" t="e">
        <f t="shared" si="40"/>
        <v>#REF!</v>
      </c>
      <c r="I2619" s="29" t="e">
        <f>'施設リストA-1（直営）'!#REF!</f>
        <v>#REF!</v>
      </c>
      <c r="J2619" s="30" t="e">
        <f>IF(I2619="新設",VLOOKUP('施設リストA-1（直営）'!#REF!,'（新設）照明器具'!$B$5:$C$1990,2,FALSE),IF('部屋別効果（直）'!I2619="撤去",VLOOKUP('施設リストA-1（直営）'!#REF!,'（既設）調査結果'!$B$5:$C$1998,2,FALSE),0))</f>
        <v>#REF!</v>
      </c>
      <c r="K2619" s="29" t="e">
        <f>'施設リストA-1（直営）'!#REF!</f>
        <v>#REF!</v>
      </c>
      <c r="L2619" s="29" t="e">
        <f>'施設リストA-1（直営）'!#REF!</f>
        <v>#REF!</v>
      </c>
      <c r="M2619" s="30" t="e">
        <f>IF(L2619="新設",VLOOKUP('施設リストA-1（直営）'!#REF!,'（新設）照明器具'!$B$5:$C$1990,2,FALSE),IF('部屋別効果（直）'!L2619="撤去",VLOOKUP('施設リストA-1（直営）'!#REF!,'（既設）調査結果'!$B$5:$C$1998,2,FALSE),0))</f>
        <v>#REF!</v>
      </c>
      <c r="N2619" s="29" t="e">
        <f>'施設リストA-1（直営）'!#REF!</f>
        <v>#REF!</v>
      </c>
      <c r="O2619" s="29" t="e">
        <f>'施設リストA-1（直営）'!#REF!</f>
        <v>#REF!</v>
      </c>
      <c r="P2619" s="30" t="e">
        <f>IF(O2619="新設",VLOOKUP('施設リストA-1（直営）'!#REF!,'（新設）照明器具'!$B$5:$C$1990,2,FALSE),IF('部屋別効果（直）'!O2619="撤去",VLOOKUP('施設リストA-1（直営）'!#REF!,'（既設）調査結果'!$B$5:$C$1998,2,FALSE),0))</f>
        <v>#REF!</v>
      </c>
      <c r="Q2619" s="29" t="e">
        <f>'施設リストA-1（直営）'!#REF!</f>
        <v>#REF!</v>
      </c>
      <c r="R2619" s="29" t="e">
        <f>'施設リストA-1（直営）'!#REF!</f>
        <v>#REF!</v>
      </c>
      <c r="S2619" s="30" t="e">
        <f>IF(R2619="新設",VLOOKUP('施設リストA-1（直営）'!#REF!,'（新設）照明器具'!$B$5:$C$1990,2,FALSE),IF('部屋別効果（直）'!R2619="撤去",VLOOKUP('施設リストA-1（直営）'!#REF!,'（既設）調査結果'!$B$5:$C$1998,2,FALSE),0))</f>
        <v>#REF!</v>
      </c>
      <c r="T2619" s="29" t="e">
        <f>'施設リストA-1（直営）'!#REF!</f>
        <v>#REF!</v>
      </c>
      <c r="U2619" s="29" t="e">
        <f>'施設リストA-1（直営）'!#REF!</f>
        <v>#REF!</v>
      </c>
      <c r="V2619" s="30" t="e">
        <f>IF(U2619="新設",VLOOKUP('施設リストA-1（直営）'!#REF!,'（新設）照明器具'!$B$5:$C$1990,2,FALSE),IF('部屋別効果（直）'!U2619="撤去",VLOOKUP('施設リストA-1（直営）'!#REF!,'（既設）調査結果'!$B$5:$C$1998,2,FALSE),0))</f>
        <v>#REF!</v>
      </c>
      <c r="W2619" s="29" t="e">
        <f>'施設リストA-1（直営）'!#REF!</f>
        <v>#REF!</v>
      </c>
      <c r="X2619" s="29" t="e">
        <f>'施設リストA-1（直営）'!#REF!</f>
        <v>#REF!</v>
      </c>
      <c r="Y2619" s="30" t="e">
        <f>IF(X2619="新設",VLOOKUP('施設リストA-1（直営）'!#REF!,'（新設）照明器具'!$B$5:$C$1990,2,FALSE),IF('部屋別効果（直）'!X2619="撤去",VLOOKUP('施設リストA-1（直営）'!#REF!,'（既設）調査結果'!$B$5:$C$1998,2,FALSE),0))</f>
        <v>#REF!</v>
      </c>
      <c r="Z2619" s="29" t="e">
        <f>'施設リストA-1（直営）'!#REF!</f>
        <v>#REF!</v>
      </c>
      <c r="AA2619" s="29" t="e">
        <f>'施設リストA-1（直営）'!#REF!</f>
        <v>#REF!</v>
      </c>
      <c r="AB2619" s="30" t="e">
        <f>IF(AA2619="新設",VLOOKUP('施設リストA-1（直営）'!#REF!,'（新設）照明器具'!$B$5:$C$1990,2,FALSE),IF('部屋別効果（直）'!AA2619="撤去",VLOOKUP('施設リストA-1（直営）'!#REF!,'（既設）調査結果'!$B$5:$C$1998,2,FALSE),0))</f>
        <v>#REF!</v>
      </c>
      <c r="AC2619" s="29" t="e">
        <f>'施設リストA-1（直営）'!#REF!</f>
        <v>#REF!</v>
      </c>
      <c r="AD2619" s="29" t="e">
        <f>'施設リストA-1（直営）'!#REF!</f>
        <v>#REF!</v>
      </c>
      <c r="AE2619" s="30" t="e">
        <f>IF(AD2619="新設",VLOOKUP('施設リストA-1（直営）'!#REF!,'（新設）照明器具'!$B$5:$C$1990,2,FALSE),IF('部屋別効果（直）'!AD2619="撤去",VLOOKUP('施設リストA-1（直営）'!#REF!,'（既設）調査結果'!$B$5:$C$1998,2,FALSE),0))</f>
        <v>#REF!</v>
      </c>
      <c r="AF2619" s="29" t="e">
        <f>'施設リストA-1（直営）'!#REF!</f>
        <v>#REF!</v>
      </c>
      <c r="AG2619" s="29" t="e">
        <f>'施設リストA-1（直営）'!#REF!</f>
        <v>#REF!</v>
      </c>
      <c r="AH2619" s="30" t="e">
        <f>IF(AG2619="新設",VLOOKUP('施設リストA-1（直営）'!#REF!,'（新設）照明器具'!$B$5:$C$1990,2,FALSE),IF('部屋別効果（直）'!AG2619="撤去",VLOOKUP('施設リストA-1（直営）'!#REF!,'（既設）調査結果'!$B$5:$C$1998,2,FALSE),0))</f>
        <v>#REF!</v>
      </c>
      <c r="AI2619" s="29" t="e">
        <f>'施設リストA-1（直営）'!#REF!</f>
        <v>#REF!</v>
      </c>
      <c r="AJ2619" s="29" t="e">
        <f>'施設リストA-1（直営）'!#REF!</f>
        <v>#REF!</v>
      </c>
      <c r="AK2619" s="30" t="e">
        <f>IF(AJ2619="新設",VLOOKUP('施設リストA-1（直営）'!#REF!,'（新設）照明器具'!$B$5:$C$1990,2,FALSE),IF('部屋別効果（直）'!AJ2619="撤去",VLOOKUP('施設リストA-1（直営）'!#REF!,'（既設）調査結果'!$B$5:$C$1998,2,FALSE),0))</f>
        <v>#REF!</v>
      </c>
      <c r="AL2619" s="29" t="e">
        <f>'施設リストA-1（直営）'!#REF!</f>
        <v>#REF!</v>
      </c>
    </row>
    <row r="2620" spans="1:38" customFormat="1">
      <c r="A2620" s="94"/>
      <c r="B2620" s="16" t="e">
        <f>'施設リストA-1（直営）'!#REF!</f>
        <v>#REF!</v>
      </c>
      <c r="C2620" s="14" t="e">
        <f>'施設リストA-1（直営）'!#REF!</f>
        <v>#REF!</v>
      </c>
      <c r="D2620" s="94" t="e">
        <f>'施設リストA-1（直営）'!#REF!</f>
        <v>#REF!</v>
      </c>
      <c r="E2620" s="20" t="e">
        <f>'施設リストA-1（直営）'!#REF!</f>
        <v>#REF!</v>
      </c>
      <c r="F2620" s="20" t="e">
        <f>'施設リストA-1（直営）'!#REF!</f>
        <v>#REF!</v>
      </c>
      <c r="G2620" s="13" t="e">
        <f>'施設リストA-1（直営）'!#REF!</f>
        <v>#REF!</v>
      </c>
      <c r="H2620" s="28" t="e">
        <f t="shared" si="40"/>
        <v>#REF!</v>
      </c>
      <c r="I2620" s="29" t="e">
        <f>'施設リストA-1（直営）'!#REF!</f>
        <v>#REF!</v>
      </c>
      <c r="J2620" s="30" t="e">
        <f>IF(I2620="新設",VLOOKUP('施設リストA-1（直営）'!#REF!,'（新設）照明器具'!$B$5:$C$1990,2,FALSE),IF('部屋別効果（直）'!I2620="撤去",VLOOKUP('施設リストA-1（直営）'!#REF!,'（既設）調査結果'!$B$5:$C$1998,2,FALSE),0))</f>
        <v>#REF!</v>
      </c>
      <c r="K2620" s="29" t="e">
        <f>'施設リストA-1（直営）'!#REF!</f>
        <v>#REF!</v>
      </c>
      <c r="L2620" s="29" t="e">
        <f>'施設リストA-1（直営）'!#REF!</f>
        <v>#REF!</v>
      </c>
      <c r="M2620" s="30" t="e">
        <f>IF(L2620="新設",VLOOKUP('施設リストA-1（直営）'!#REF!,'（新設）照明器具'!$B$5:$C$1990,2,FALSE),IF('部屋別効果（直）'!L2620="撤去",VLOOKUP('施設リストA-1（直営）'!#REF!,'（既設）調査結果'!$B$5:$C$1998,2,FALSE),0))</f>
        <v>#REF!</v>
      </c>
      <c r="N2620" s="29" t="e">
        <f>'施設リストA-1（直営）'!#REF!</f>
        <v>#REF!</v>
      </c>
      <c r="O2620" s="29" t="e">
        <f>'施設リストA-1（直営）'!#REF!</f>
        <v>#REF!</v>
      </c>
      <c r="P2620" s="30" t="e">
        <f>IF(O2620="新設",VLOOKUP('施設リストA-1（直営）'!#REF!,'（新設）照明器具'!$B$5:$C$1990,2,FALSE),IF('部屋別効果（直）'!O2620="撤去",VLOOKUP('施設リストA-1（直営）'!#REF!,'（既設）調査結果'!$B$5:$C$1998,2,FALSE),0))</f>
        <v>#REF!</v>
      </c>
      <c r="Q2620" s="29" t="e">
        <f>'施設リストA-1（直営）'!#REF!</f>
        <v>#REF!</v>
      </c>
      <c r="R2620" s="29" t="e">
        <f>'施設リストA-1（直営）'!#REF!</f>
        <v>#REF!</v>
      </c>
      <c r="S2620" s="30" t="e">
        <f>IF(R2620="新設",VLOOKUP('施設リストA-1（直営）'!#REF!,'（新設）照明器具'!$B$5:$C$1990,2,FALSE),IF('部屋別効果（直）'!R2620="撤去",VLOOKUP('施設リストA-1（直営）'!#REF!,'（既設）調査結果'!$B$5:$C$1998,2,FALSE),0))</f>
        <v>#REF!</v>
      </c>
      <c r="T2620" s="29" t="e">
        <f>'施設リストA-1（直営）'!#REF!</f>
        <v>#REF!</v>
      </c>
      <c r="U2620" s="29" t="e">
        <f>'施設リストA-1（直営）'!#REF!</f>
        <v>#REF!</v>
      </c>
      <c r="V2620" s="30" t="e">
        <f>IF(U2620="新設",VLOOKUP('施設リストA-1（直営）'!#REF!,'（新設）照明器具'!$B$5:$C$1990,2,FALSE),IF('部屋別効果（直）'!U2620="撤去",VLOOKUP('施設リストA-1（直営）'!#REF!,'（既設）調査結果'!$B$5:$C$1998,2,FALSE),0))</f>
        <v>#REF!</v>
      </c>
      <c r="W2620" s="29" t="e">
        <f>'施設リストA-1（直営）'!#REF!</f>
        <v>#REF!</v>
      </c>
      <c r="X2620" s="29" t="e">
        <f>'施設リストA-1（直営）'!#REF!</f>
        <v>#REF!</v>
      </c>
      <c r="Y2620" s="30" t="e">
        <f>IF(X2620="新設",VLOOKUP('施設リストA-1（直営）'!#REF!,'（新設）照明器具'!$B$5:$C$1990,2,FALSE),IF('部屋別効果（直）'!X2620="撤去",VLOOKUP('施設リストA-1（直営）'!#REF!,'（既設）調査結果'!$B$5:$C$1998,2,FALSE),0))</f>
        <v>#REF!</v>
      </c>
      <c r="Z2620" s="29" t="e">
        <f>'施設リストA-1（直営）'!#REF!</f>
        <v>#REF!</v>
      </c>
      <c r="AA2620" s="29" t="e">
        <f>'施設リストA-1（直営）'!#REF!</f>
        <v>#REF!</v>
      </c>
      <c r="AB2620" s="30" t="e">
        <f>IF(AA2620="新設",VLOOKUP('施設リストA-1（直営）'!#REF!,'（新設）照明器具'!$B$5:$C$1990,2,FALSE),IF('部屋別効果（直）'!AA2620="撤去",VLOOKUP('施設リストA-1（直営）'!#REF!,'（既設）調査結果'!$B$5:$C$1998,2,FALSE),0))</f>
        <v>#REF!</v>
      </c>
      <c r="AC2620" s="29" t="e">
        <f>'施設リストA-1（直営）'!#REF!</f>
        <v>#REF!</v>
      </c>
      <c r="AD2620" s="29" t="e">
        <f>'施設リストA-1（直営）'!#REF!</f>
        <v>#REF!</v>
      </c>
      <c r="AE2620" s="30" t="e">
        <f>IF(AD2620="新設",VLOOKUP('施設リストA-1（直営）'!#REF!,'（新設）照明器具'!$B$5:$C$1990,2,FALSE),IF('部屋別効果（直）'!AD2620="撤去",VLOOKUP('施設リストA-1（直営）'!#REF!,'（既設）調査結果'!$B$5:$C$1998,2,FALSE),0))</f>
        <v>#REF!</v>
      </c>
      <c r="AF2620" s="29" t="e">
        <f>'施設リストA-1（直営）'!#REF!</f>
        <v>#REF!</v>
      </c>
      <c r="AG2620" s="29" t="e">
        <f>'施設リストA-1（直営）'!#REF!</f>
        <v>#REF!</v>
      </c>
      <c r="AH2620" s="30" t="e">
        <f>IF(AG2620="新設",VLOOKUP('施設リストA-1（直営）'!#REF!,'（新設）照明器具'!$B$5:$C$1990,2,FALSE),IF('部屋別効果（直）'!AG2620="撤去",VLOOKUP('施設リストA-1（直営）'!#REF!,'（既設）調査結果'!$B$5:$C$1998,2,FALSE),0))</f>
        <v>#REF!</v>
      </c>
      <c r="AI2620" s="29" t="e">
        <f>'施設リストA-1（直営）'!#REF!</f>
        <v>#REF!</v>
      </c>
      <c r="AJ2620" s="29" t="e">
        <f>'施設リストA-1（直営）'!#REF!</f>
        <v>#REF!</v>
      </c>
      <c r="AK2620" s="30" t="e">
        <f>IF(AJ2620="新設",VLOOKUP('施設リストA-1（直営）'!#REF!,'（新設）照明器具'!$B$5:$C$1990,2,FALSE),IF('部屋別効果（直）'!AJ2620="撤去",VLOOKUP('施設リストA-1（直営）'!#REF!,'（既設）調査結果'!$B$5:$C$1998,2,FALSE),0))</f>
        <v>#REF!</v>
      </c>
      <c r="AL2620" s="29" t="e">
        <f>'施設リストA-1（直営）'!#REF!</f>
        <v>#REF!</v>
      </c>
    </row>
    <row r="2621" spans="1:38" customFormat="1">
      <c r="A2621" s="94"/>
      <c r="B2621" s="16" t="e">
        <f>'施設リストA-1（直営）'!#REF!</f>
        <v>#REF!</v>
      </c>
      <c r="C2621" s="14" t="e">
        <f>'施設リストA-1（直営）'!#REF!</f>
        <v>#REF!</v>
      </c>
      <c r="D2621" s="94" t="e">
        <f>'施設リストA-1（直営）'!#REF!</f>
        <v>#REF!</v>
      </c>
      <c r="E2621" s="20" t="e">
        <f>'施設リストA-1（直営）'!#REF!</f>
        <v>#REF!</v>
      </c>
      <c r="F2621" s="20" t="e">
        <f>'施設リストA-1（直営）'!#REF!</f>
        <v>#REF!</v>
      </c>
      <c r="G2621" s="13" t="e">
        <f>'施設リストA-1（直営）'!#REF!</f>
        <v>#REF!</v>
      </c>
      <c r="H2621" s="28" t="e">
        <f t="shared" si="40"/>
        <v>#REF!</v>
      </c>
      <c r="I2621" s="29" t="e">
        <f>'施設リストA-1（直営）'!#REF!</f>
        <v>#REF!</v>
      </c>
      <c r="J2621" s="30" t="e">
        <f>IF(I2621="新設",VLOOKUP('施設リストA-1（直営）'!#REF!,'（新設）照明器具'!$B$5:$C$1990,2,FALSE),IF('部屋別効果（直）'!I2621="撤去",VLOOKUP('施設リストA-1（直営）'!#REF!,'（既設）調査結果'!$B$5:$C$1998,2,FALSE),0))</f>
        <v>#REF!</v>
      </c>
      <c r="K2621" s="29" t="e">
        <f>'施設リストA-1（直営）'!#REF!</f>
        <v>#REF!</v>
      </c>
      <c r="L2621" s="29" t="e">
        <f>'施設リストA-1（直営）'!#REF!</f>
        <v>#REF!</v>
      </c>
      <c r="M2621" s="30" t="e">
        <f>IF(L2621="新設",VLOOKUP('施設リストA-1（直営）'!#REF!,'（新設）照明器具'!$B$5:$C$1990,2,FALSE),IF('部屋別効果（直）'!L2621="撤去",VLOOKUP('施設リストA-1（直営）'!#REF!,'（既設）調査結果'!$B$5:$C$1998,2,FALSE),0))</f>
        <v>#REF!</v>
      </c>
      <c r="N2621" s="29" t="e">
        <f>'施設リストA-1（直営）'!#REF!</f>
        <v>#REF!</v>
      </c>
      <c r="O2621" s="29" t="e">
        <f>'施設リストA-1（直営）'!#REF!</f>
        <v>#REF!</v>
      </c>
      <c r="P2621" s="30" t="e">
        <f>IF(O2621="新設",VLOOKUP('施設リストA-1（直営）'!#REF!,'（新設）照明器具'!$B$5:$C$1990,2,FALSE),IF('部屋別効果（直）'!O2621="撤去",VLOOKUP('施設リストA-1（直営）'!#REF!,'（既設）調査結果'!$B$5:$C$1998,2,FALSE),0))</f>
        <v>#REF!</v>
      </c>
      <c r="Q2621" s="29" t="e">
        <f>'施設リストA-1（直営）'!#REF!</f>
        <v>#REF!</v>
      </c>
      <c r="R2621" s="29" t="e">
        <f>'施設リストA-1（直営）'!#REF!</f>
        <v>#REF!</v>
      </c>
      <c r="S2621" s="30" t="e">
        <f>IF(R2621="新設",VLOOKUP('施設リストA-1（直営）'!#REF!,'（新設）照明器具'!$B$5:$C$1990,2,FALSE),IF('部屋別効果（直）'!R2621="撤去",VLOOKUP('施設リストA-1（直営）'!#REF!,'（既設）調査結果'!$B$5:$C$1998,2,FALSE),0))</f>
        <v>#REF!</v>
      </c>
      <c r="T2621" s="29" t="e">
        <f>'施設リストA-1（直営）'!#REF!</f>
        <v>#REF!</v>
      </c>
      <c r="U2621" s="29" t="e">
        <f>'施設リストA-1（直営）'!#REF!</f>
        <v>#REF!</v>
      </c>
      <c r="V2621" s="30" t="e">
        <f>IF(U2621="新設",VLOOKUP('施設リストA-1（直営）'!#REF!,'（新設）照明器具'!$B$5:$C$1990,2,FALSE),IF('部屋別効果（直）'!U2621="撤去",VLOOKUP('施設リストA-1（直営）'!#REF!,'（既設）調査結果'!$B$5:$C$1998,2,FALSE),0))</f>
        <v>#REF!</v>
      </c>
      <c r="W2621" s="29" t="e">
        <f>'施設リストA-1（直営）'!#REF!</f>
        <v>#REF!</v>
      </c>
      <c r="X2621" s="29" t="e">
        <f>'施設リストA-1（直営）'!#REF!</f>
        <v>#REF!</v>
      </c>
      <c r="Y2621" s="30" t="e">
        <f>IF(X2621="新設",VLOOKUP('施設リストA-1（直営）'!#REF!,'（新設）照明器具'!$B$5:$C$1990,2,FALSE),IF('部屋別効果（直）'!X2621="撤去",VLOOKUP('施設リストA-1（直営）'!#REF!,'（既設）調査結果'!$B$5:$C$1998,2,FALSE),0))</f>
        <v>#REF!</v>
      </c>
      <c r="Z2621" s="29" t="e">
        <f>'施設リストA-1（直営）'!#REF!</f>
        <v>#REF!</v>
      </c>
      <c r="AA2621" s="29" t="e">
        <f>'施設リストA-1（直営）'!#REF!</f>
        <v>#REF!</v>
      </c>
      <c r="AB2621" s="30" t="e">
        <f>IF(AA2621="新設",VLOOKUP('施設リストA-1（直営）'!#REF!,'（新設）照明器具'!$B$5:$C$1990,2,FALSE),IF('部屋別効果（直）'!AA2621="撤去",VLOOKUP('施設リストA-1（直営）'!#REF!,'（既設）調査結果'!$B$5:$C$1998,2,FALSE),0))</f>
        <v>#REF!</v>
      </c>
      <c r="AC2621" s="29" t="e">
        <f>'施設リストA-1（直営）'!#REF!</f>
        <v>#REF!</v>
      </c>
      <c r="AD2621" s="29" t="e">
        <f>'施設リストA-1（直営）'!#REF!</f>
        <v>#REF!</v>
      </c>
      <c r="AE2621" s="30" t="e">
        <f>IF(AD2621="新設",VLOOKUP('施設リストA-1（直営）'!#REF!,'（新設）照明器具'!$B$5:$C$1990,2,FALSE),IF('部屋別効果（直）'!AD2621="撤去",VLOOKUP('施設リストA-1（直営）'!#REF!,'（既設）調査結果'!$B$5:$C$1998,2,FALSE),0))</f>
        <v>#REF!</v>
      </c>
      <c r="AF2621" s="29" t="e">
        <f>'施設リストA-1（直営）'!#REF!</f>
        <v>#REF!</v>
      </c>
      <c r="AG2621" s="29" t="e">
        <f>'施設リストA-1（直営）'!#REF!</f>
        <v>#REF!</v>
      </c>
      <c r="AH2621" s="30" t="e">
        <f>IF(AG2621="新設",VLOOKUP('施設リストA-1（直営）'!#REF!,'（新設）照明器具'!$B$5:$C$1990,2,FALSE),IF('部屋別効果（直）'!AG2621="撤去",VLOOKUP('施設リストA-1（直営）'!#REF!,'（既設）調査結果'!$B$5:$C$1998,2,FALSE),0))</f>
        <v>#REF!</v>
      </c>
      <c r="AI2621" s="29" t="e">
        <f>'施設リストA-1（直営）'!#REF!</f>
        <v>#REF!</v>
      </c>
      <c r="AJ2621" s="29" t="e">
        <f>'施設リストA-1（直営）'!#REF!</f>
        <v>#REF!</v>
      </c>
      <c r="AK2621" s="30" t="e">
        <f>IF(AJ2621="新設",VLOOKUP('施設リストA-1（直営）'!#REF!,'（新設）照明器具'!$B$5:$C$1990,2,FALSE),IF('部屋別効果（直）'!AJ2621="撤去",VLOOKUP('施設リストA-1（直営）'!#REF!,'（既設）調査結果'!$B$5:$C$1998,2,FALSE),0))</f>
        <v>#REF!</v>
      </c>
      <c r="AL2621" s="29" t="e">
        <f>'施設リストA-1（直営）'!#REF!</f>
        <v>#REF!</v>
      </c>
    </row>
    <row r="2622" spans="1:38" customFormat="1">
      <c r="A2622" s="94"/>
      <c r="B2622" s="16" t="e">
        <f>'施設リストA-1（直営）'!#REF!</f>
        <v>#REF!</v>
      </c>
      <c r="C2622" s="14" t="e">
        <f>'施設リストA-1（直営）'!#REF!</f>
        <v>#REF!</v>
      </c>
      <c r="D2622" s="94" t="e">
        <f>'施設リストA-1（直営）'!#REF!</f>
        <v>#REF!</v>
      </c>
      <c r="E2622" s="20" t="e">
        <f>'施設リストA-1（直営）'!#REF!</f>
        <v>#REF!</v>
      </c>
      <c r="F2622" s="20" t="e">
        <f>'施設リストA-1（直営）'!#REF!</f>
        <v>#REF!</v>
      </c>
      <c r="G2622" s="13" t="e">
        <f>'施設リストA-1（直営）'!#REF!</f>
        <v>#REF!</v>
      </c>
      <c r="H2622" s="28" t="e">
        <f t="shared" si="40"/>
        <v>#REF!</v>
      </c>
      <c r="I2622" s="29" t="e">
        <f>'施設リストA-1（直営）'!#REF!</f>
        <v>#REF!</v>
      </c>
      <c r="J2622" s="30" t="e">
        <f>IF(I2622="新設",VLOOKUP('施設リストA-1（直営）'!#REF!,'（新設）照明器具'!$B$5:$C$1990,2,FALSE),IF('部屋別効果（直）'!I2622="撤去",VLOOKUP('施設リストA-1（直営）'!#REF!,'（既設）調査結果'!$B$5:$C$1998,2,FALSE),0))</f>
        <v>#REF!</v>
      </c>
      <c r="K2622" s="29" t="e">
        <f>'施設リストA-1（直営）'!#REF!</f>
        <v>#REF!</v>
      </c>
      <c r="L2622" s="29" t="e">
        <f>'施設リストA-1（直営）'!#REF!</f>
        <v>#REF!</v>
      </c>
      <c r="M2622" s="30" t="e">
        <f>IF(L2622="新設",VLOOKUP('施設リストA-1（直営）'!#REF!,'（新設）照明器具'!$B$5:$C$1990,2,FALSE),IF('部屋別効果（直）'!L2622="撤去",VLOOKUP('施設リストA-1（直営）'!#REF!,'（既設）調査結果'!$B$5:$C$1998,2,FALSE),0))</f>
        <v>#REF!</v>
      </c>
      <c r="N2622" s="29" t="e">
        <f>'施設リストA-1（直営）'!#REF!</f>
        <v>#REF!</v>
      </c>
      <c r="O2622" s="29" t="e">
        <f>'施設リストA-1（直営）'!#REF!</f>
        <v>#REF!</v>
      </c>
      <c r="P2622" s="30" t="e">
        <f>IF(O2622="新設",VLOOKUP('施設リストA-1（直営）'!#REF!,'（新設）照明器具'!$B$5:$C$1990,2,FALSE),IF('部屋別効果（直）'!O2622="撤去",VLOOKUP('施設リストA-1（直営）'!#REF!,'（既設）調査結果'!$B$5:$C$1998,2,FALSE),0))</f>
        <v>#REF!</v>
      </c>
      <c r="Q2622" s="29" t="e">
        <f>'施設リストA-1（直営）'!#REF!</f>
        <v>#REF!</v>
      </c>
      <c r="R2622" s="29" t="e">
        <f>'施設リストA-1（直営）'!#REF!</f>
        <v>#REF!</v>
      </c>
      <c r="S2622" s="30" t="e">
        <f>IF(R2622="新設",VLOOKUP('施設リストA-1（直営）'!#REF!,'（新設）照明器具'!$B$5:$C$1990,2,FALSE),IF('部屋別効果（直）'!R2622="撤去",VLOOKUP('施設リストA-1（直営）'!#REF!,'（既設）調査結果'!$B$5:$C$1998,2,FALSE),0))</f>
        <v>#REF!</v>
      </c>
      <c r="T2622" s="29" t="e">
        <f>'施設リストA-1（直営）'!#REF!</f>
        <v>#REF!</v>
      </c>
      <c r="U2622" s="29" t="e">
        <f>'施設リストA-1（直営）'!#REF!</f>
        <v>#REF!</v>
      </c>
      <c r="V2622" s="30" t="e">
        <f>IF(U2622="新設",VLOOKUP('施設リストA-1（直営）'!#REF!,'（新設）照明器具'!$B$5:$C$1990,2,FALSE),IF('部屋別効果（直）'!U2622="撤去",VLOOKUP('施設リストA-1（直営）'!#REF!,'（既設）調査結果'!$B$5:$C$1998,2,FALSE),0))</f>
        <v>#REF!</v>
      </c>
      <c r="W2622" s="29" t="e">
        <f>'施設リストA-1（直営）'!#REF!</f>
        <v>#REF!</v>
      </c>
      <c r="X2622" s="29" t="e">
        <f>'施設リストA-1（直営）'!#REF!</f>
        <v>#REF!</v>
      </c>
      <c r="Y2622" s="30" t="e">
        <f>IF(X2622="新設",VLOOKUP('施設リストA-1（直営）'!#REF!,'（新設）照明器具'!$B$5:$C$1990,2,FALSE),IF('部屋別効果（直）'!X2622="撤去",VLOOKUP('施設リストA-1（直営）'!#REF!,'（既設）調査結果'!$B$5:$C$1998,2,FALSE),0))</f>
        <v>#REF!</v>
      </c>
      <c r="Z2622" s="29" t="e">
        <f>'施設リストA-1（直営）'!#REF!</f>
        <v>#REF!</v>
      </c>
      <c r="AA2622" s="29" t="e">
        <f>'施設リストA-1（直営）'!#REF!</f>
        <v>#REF!</v>
      </c>
      <c r="AB2622" s="30" t="e">
        <f>IF(AA2622="新設",VLOOKUP('施設リストA-1（直営）'!#REF!,'（新設）照明器具'!$B$5:$C$1990,2,FALSE),IF('部屋別効果（直）'!AA2622="撤去",VLOOKUP('施設リストA-1（直営）'!#REF!,'（既設）調査結果'!$B$5:$C$1998,2,FALSE),0))</f>
        <v>#REF!</v>
      </c>
      <c r="AC2622" s="29" t="e">
        <f>'施設リストA-1（直営）'!#REF!</f>
        <v>#REF!</v>
      </c>
      <c r="AD2622" s="29" t="e">
        <f>'施設リストA-1（直営）'!#REF!</f>
        <v>#REF!</v>
      </c>
      <c r="AE2622" s="30" t="e">
        <f>IF(AD2622="新設",VLOOKUP('施設リストA-1（直営）'!#REF!,'（新設）照明器具'!$B$5:$C$1990,2,FALSE),IF('部屋別効果（直）'!AD2622="撤去",VLOOKUP('施設リストA-1（直営）'!#REF!,'（既設）調査結果'!$B$5:$C$1998,2,FALSE),0))</f>
        <v>#REF!</v>
      </c>
      <c r="AF2622" s="29" t="e">
        <f>'施設リストA-1（直営）'!#REF!</f>
        <v>#REF!</v>
      </c>
      <c r="AG2622" s="29" t="e">
        <f>'施設リストA-1（直営）'!#REF!</f>
        <v>#REF!</v>
      </c>
      <c r="AH2622" s="30" t="e">
        <f>IF(AG2622="新設",VLOOKUP('施設リストA-1（直営）'!#REF!,'（新設）照明器具'!$B$5:$C$1990,2,FALSE),IF('部屋別効果（直）'!AG2622="撤去",VLOOKUP('施設リストA-1（直営）'!#REF!,'（既設）調査結果'!$B$5:$C$1998,2,FALSE),0))</f>
        <v>#REF!</v>
      </c>
      <c r="AI2622" s="29" t="e">
        <f>'施設リストA-1（直営）'!#REF!</f>
        <v>#REF!</v>
      </c>
      <c r="AJ2622" s="29" t="e">
        <f>'施設リストA-1（直営）'!#REF!</f>
        <v>#REF!</v>
      </c>
      <c r="AK2622" s="30" t="e">
        <f>IF(AJ2622="新設",VLOOKUP('施設リストA-1（直営）'!#REF!,'（新設）照明器具'!$B$5:$C$1990,2,FALSE),IF('部屋別効果（直）'!AJ2622="撤去",VLOOKUP('施設リストA-1（直営）'!#REF!,'（既設）調査結果'!$B$5:$C$1998,2,FALSE),0))</f>
        <v>#REF!</v>
      </c>
      <c r="AL2622" s="29" t="e">
        <f>'施設リストA-1（直営）'!#REF!</f>
        <v>#REF!</v>
      </c>
    </row>
    <row r="2623" spans="1:38" customFormat="1">
      <c r="A2623" s="94"/>
      <c r="B2623" s="16" t="e">
        <f>'施設リストA-1（直営）'!#REF!</f>
        <v>#REF!</v>
      </c>
      <c r="C2623" s="14" t="e">
        <f>'施設リストA-1（直営）'!#REF!</f>
        <v>#REF!</v>
      </c>
      <c r="D2623" s="94" t="e">
        <f>'施設リストA-1（直営）'!#REF!</f>
        <v>#REF!</v>
      </c>
      <c r="E2623" s="20" t="e">
        <f>'施設リストA-1（直営）'!#REF!</f>
        <v>#REF!</v>
      </c>
      <c r="F2623" s="20" t="e">
        <f>'施設リストA-1（直営）'!#REF!</f>
        <v>#REF!</v>
      </c>
      <c r="G2623" s="13" t="e">
        <f>'施設リストA-1（直営）'!#REF!</f>
        <v>#REF!</v>
      </c>
      <c r="H2623" s="28" t="e">
        <f t="shared" si="40"/>
        <v>#REF!</v>
      </c>
      <c r="I2623" s="29" t="e">
        <f>'施設リストA-1（直営）'!#REF!</f>
        <v>#REF!</v>
      </c>
      <c r="J2623" s="30" t="e">
        <f>IF(I2623="新設",VLOOKUP('施設リストA-1（直営）'!#REF!,'（新設）照明器具'!$B$5:$C$1990,2,FALSE),IF('部屋別効果（直）'!I2623="撤去",VLOOKUP('施設リストA-1（直営）'!#REF!,'（既設）調査結果'!$B$5:$C$1998,2,FALSE),0))</f>
        <v>#REF!</v>
      </c>
      <c r="K2623" s="29" t="e">
        <f>'施設リストA-1（直営）'!#REF!</f>
        <v>#REF!</v>
      </c>
      <c r="L2623" s="29" t="e">
        <f>'施設リストA-1（直営）'!#REF!</f>
        <v>#REF!</v>
      </c>
      <c r="M2623" s="30" t="e">
        <f>IF(L2623="新設",VLOOKUP('施設リストA-1（直営）'!#REF!,'（新設）照明器具'!$B$5:$C$1990,2,FALSE),IF('部屋別効果（直）'!L2623="撤去",VLOOKUP('施設リストA-1（直営）'!#REF!,'（既設）調査結果'!$B$5:$C$1998,2,FALSE),0))</f>
        <v>#REF!</v>
      </c>
      <c r="N2623" s="29" t="e">
        <f>'施設リストA-1（直営）'!#REF!</f>
        <v>#REF!</v>
      </c>
      <c r="O2623" s="29" t="e">
        <f>'施設リストA-1（直営）'!#REF!</f>
        <v>#REF!</v>
      </c>
      <c r="P2623" s="30" t="e">
        <f>IF(O2623="新設",VLOOKUP('施設リストA-1（直営）'!#REF!,'（新設）照明器具'!$B$5:$C$1990,2,FALSE),IF('部屋別効果（直）'!O2623="撤去",VLOOKUP('施設リストA-1（直営）'!#REF!,'（既設）調査結果'!$B$5:$C$1998,2,FALSE),0))</f>
        <v>#REF!</v>
      </c>
      <c r="Q2623" s="29" t="e">
        <f>'施設リストA-1（直営）'!#REF!</f>
        <v>#REF!</v>
      </c>
      <c r="R2623" s="29" t="e">
        <f>'施設リストA-1（直営）'!#REF!</f>
        <v>#REF!</v>
      </c>
      <c r="S2623" s="30" t="e">
        <f>IF(R2623="新設",VLOOKUP('施設リストA-1（直営）'!#REF!,'（新設）照明器具'!$B$5:$C$1990,2,FALSE),IF('部屋別効果（直）'!R2623="撤去",VLOOKUP('施設リストA-1（直営）'!#REF!,'（既設）調査結果'!$B$5:$C$1998,2,FALSE),0))</f>
        <v>#REF!</v>
      </c>
      <c r="T2623" s="29" t="e">
        <f>'施設リストA-1（直営）'!#REF!</f>
        <v>#REF!</v>
      </c>
      <c r="U2623" s="29" t="e">
        <f>'施設リストA-1（直営）'!#REF!</f>
        <v>#REF!</v>
      </c>
      <c r="V2623" s="30" t="e">
        <f>IF(U2623="新設",VLOOKUP('施設リストA-1（直営）'!#REF!,'（新設）照明器具'!$B$5:$C$1990,2,FALSE),IF('部屋別効果（直）'!U2623="撤去",VLOOKUP('施設リストA-1（直営）'!#REF!,'（既設）調査結果'!$B$5:$C$1998,2,FALSE),0))</f>
        <v>#REF!</v>
      </c>
      <c r="W2623" s="29" t="e">
        <f>'施設リストA-1（直営）'!#REF!</f>
        <v>#REF!</v>
      </c>
      <c r="X2623" s="29" t="e">
        <f>'施設リストA-1（直営）'!#REF!</f>
        <v>#REF!</v>
      </c>
      <c r="Y2623" s="30" t="e">
        <f>IF(X2623="新設",VLOOKUP('施設リストA-1（直営）'!#REF!,'（新設）照明器具'!$B$5:$C$1990,2,FALSE),IF('部屋別効果（直）'!X2623="撤去",VLOOKUP('施設リストA-1（直営）'!#REF!,'（既設）調査結果'!$B$5:$C$1998,2,FALSE),0))</f>
        <v>#REF!</v>
      </c>
      <c r="Z2623" s="29" t="e">
        <f>'施設リストA-1（直営）'!#REF!</f>
        <v>#REF!</v>
      </c>
      <c r="AA2623" s="29" t="e">
        <f>'施設リストA-1（直営）'!#REF!</f>
        <v>#REF!</v>
      </c>
      <c r="AB2623" s="30" t="e">
        <f>IF(AA2623="新設",VLOOKUP('施設リストA-1（直営）'!#REF!,'（新設）照明器具'!$B$5:$C$1990,2,FALSE),IF('部屋別効果（直）'!AA2623="撤去",VLOOKUP('施設リストA-1（直営）'!#REF!,'（既設）調査結果'!$B$5:$C$1998,2,FALSE),0))</f>
        <v>#REF!</v>
      </c>
      <c r="AC2623" s="29" t="e">
        <f>'施設リストA-1（直営）'!#REF!</f>
        <v>#REF!</v>
      </c>
      <c r="AD2623" s="29" t="e">
        <f>'施設リストA-1（直営）'!#REF!</f>
        <v>#REF!</v>
      </c>
      <c r="AE2623" s="30" t="e">
        <f>IF(AD2623="新設",VLOOKUP('施設リストA-1（直営）'!#REF!,'（新設）照明器具'!$B$5:$C$1990,2,FALSE),IF('部屋別効果（直）'!AD2623="撤去",VLOOKUP('施設リストA-1（直営）'!#REF!,'（既設）調査結果'!$B$5:$C$1998,2,FALSE),0))</f>
        <v>#REF!</v>
      </c>
      <c r="AF2623" s="29" t="e">
        <f>'施設リストA-1（直営）'!#REF!</f>
        <v>#REF!</v>
      </c>
      <c r="AG2623" s="29" t="e">
        <f>'施設リストA-1（直営）'!#REF!</f>
        <v>#REF!</v>
      </c>
      <c r="AH2623" s="30" t="e">
        <f>IF(AG2623="新設",VLOOKUP('施設リストA-1（直営）'!#REF!,'（新設）照明器具'!$B$5:$C$1990,2,FALSE),IF('部屋別効果（直）'!AG2623="撤去",VLOOKUP('施設リストA-1（直営）'!#REF!,'（既設）調査結果'!$B$5:$C$1998,2,FALSE),0))</f>
        <v>#REF!</v>
      </c>
      <c r="AI2623" s="29" t="e">
        <f>'施設リストA-1（直営）'!#REF!</f>
        <v>#REF!</v>
      </c>
      <c r="AJ2623" s="29" t="e">
        <f>'施設リストA-1（直営）'!#REF!</f>
        <v>#REF!</v>
      </c>
      <c r="AK2623" s="30" t="e">
        <f>IF(AJ2623="新設",VLOOKUP('施設リストA-1（直営）'!#REF!,'（新設）照明器具'!$B$5:$C$1990,2,FALSE),IF('部屋別効果（直）'!AJ2623="撤去",VLOOKUP('施設リストA-1（直営）'!#REF!,'（既設）調査結果'!$B$5:$C$1998,2,FALSE),0))</f>
        <v>#REF!</v>
      </c>
      <c r="AL2623" s="29" t="e">
        <f>'施設リストA-1（直営）'!#REF!</f>
        <v>#REF!</v>
      </c>
    </row>
    <row r="2624" spans="1:38" customFormat="1">
      <c r="A2624" s="94"/>
      <c r="B2624" s="16" t="e">
        <f>'施設リストA-1（直営）'!#REF!</f>
        <v>#REF!</v>
      </c>
      <c r="C2624" s="14" t="e">
        <f>'施設リストA-1（直営）'!#REF!</f>
        <v>#REF!</v>
      </c>
      <c r="D2624" s="94" t="e">
        <f>'施設リストA-1（直営）'!#REF!</f>
        <v>#REF!</v>
      </c>
      <c r="E2624" s="20" t="e">
        <f>'施設リストA-1（直営）'!#REF!</f>
        <v>#REF!</v>
      </c>
      <c r="F2624" s="20" t="e">
        <f>'施設リストA-1（直営）'!#REF!</f>
        <v>#REF!</v>
      </c>
      <c r="G2624" s="13" t="e">
        <f>'施設リストA-1（直営）'!#REF!</f>
        <v>#REF!</v>
      </c>
      <c r="H2624" s="28" t="e">
        <f t="shared" si="40"/>
        <v>#REF!</v>
      </c>
      <c r="I2624" s="29" t="e">
        <f>'施設リストA-1（直営）'!#REF!</f>
        <v>#REF!</v>
      </c>
      <c r="J2624" s="30" t="e">
        <f>IF(I2624="新設",VLOOKUP('施設リストA-1（直営）'!#REF!,'（新設）照明器具'!$B$5:$C$1990,2,FALSE),IF('部屋別効果（直）'!I2624="撤去",VLOOKUP('施設リストA-1（直営）'!#REF!,'（既設）調査結果'!$B$5:$C$1998,2,FALSE),0))</f>
        <v>#REF!</v>
      </c>
      <c r="K2624" s="29" t="e">
        <f>'施設リストA-1（直営）'!#REF!</f>
        <v>#REF!</v>
      </c>
      <c r="L2624" s="29" t="e">
        <f>'施設リストA-1（直営）'!#REF!</f>
        <v>#REF!</v>
      </c>
      <c r="M2624" s="30" t="e">
        <f>IF(L2624="新設",VLOOKUP('施設リストA-1（直営）'!#REF!,'（新設）照明器具'!$B$5:$C$1990,2,FALSE),IF('部屋別効果（直）'!L2624="撤去",VLOOKUP('施設リストA-1（直営）'!#REF!,'（既設）調査結果'!$B$5:$C$1998,2,FALSE),0))</f>
        <v>#REF!</v>
      </c>
      <c r="N2624" s="29" t="e">
        <f>'施設リストA-1（直営）'!#REF!</f>
        <v>#REF!</v>
      </c>
      <c r="O2624" s="29" t="e">
        <f>'施設リストA-1（直営）'!#REF!</f>
        <v>#REF!</v>
      </c>
      <c r="P2624" s="30" t="e">
        <f>IF(O2624="新設",VLOOKUP('施設リストA-1（直営）'!#REF!,'（新設）照明器具'!$B$5:$C$1990,2,FALSE),IF('部屋別効果（直）'!O2624="撤去",VLOOKUP('施設リストA-1（直営）'!#REF!,'（既設）調査結果'!$B$5:$C$1998,2,FALSE),0))</f>
        <v>#REF!</v>
      </c>
      <c r="Q2624" s="29" t="e">
        <f>'施設リストA-1（直営）'!#REF!</f>
        <v>#REF!</v>
      </c>
      <c r="R2624" s="29" t="e">
        <f>'施設リストA-1（直営）'!#REF!</f>
        <v>#REF!</v>
      </c>
      <c r="S2624" s="30" t="e">
        <f>IF(R2624="新設",VLOOKUP('施設リストA-1（直営）'!#REF!,'（新設）照明器具'!$B$5:$C$1990,2,FALSE),IF('部屋別効果（直）'!R2624="撤去",VLOOKUP('施設リストA-1（直営）'!#REF!,'（既設）調査結果'!$B$5:$C$1998,2,FALSE),0))</f>
        <v>#REF!</v>
      </c>
      <c r="T2624" s="29" t="e">
        <f>'施設リストA-1（直営）'!#REF!</f>
        <v>#REF!</v>
      </c>
      <c r="U2624" s="29" t="e">
        <f>'施設リストA-1（直営）'!#REF!</f>
        <v>#REF!</v>
      </c>
      <c r="V2624" s="30" t="e">
        <f>IF(U2624="新設",VLOOKUP('施設リストA-1（直営）'!#REF!,'（新設）照明器具'!$B$5:$C$1990,2,FALSE),IF('部屋別効果（直）'!U2624="撤去",VLOOKUP('施設リストA-1（直営）'!#REF!,'（既設）調査結果'!$B$5:$C$1998,2,FALSE),0))</f>
        <v>#REF!</v>
      </c>
      <c r="W2624" s="29" t="e">
        <f>'施設リストA-1（直営）'!#REF!</f>
        <v>#REF!</v>
      </c>
      <c r="X2624" s="29" t="e">
        <f>'施設リストA-1（直営）'!#REF!</f>
        <v>#REF!</v>
      </c>
      <c r="Y2624" s="30" t="e">
        <f>IF(X2624="新設",VLOOKUP('施設リストA-1（直営）'!#REF!,'（新設）照明器具'!$B$5:$C$1990,2,FALSE),IF('部屋別効果（直）'!X2624="撤去",VLOOKUP('施設リストA-1（直営）'!#REF!,'（既設）調査結果'!$B$5:$C$1998,2,FALSE),0))</f>
        <v>#REF!</v>
      </c>
      <c r="Z2624" s="29" t="e">
        <f>'施設リストA-1（直営）'!#REF!</f>
        <v>#REF!</v>
      </c>
      <c r="AA2624" s="29" t="e">
        <f>'施設リストA-1（直営）'!#REF!</f>
        <v>#REF!</v>
      </c>
      <c r="AB2624" s="30" t="e">
        <f>IF(AA2624="新設",VLOOKUP('施設リストA-1（直営）'!#REF!,'（新設）照明器具'!$B$5:$C$1990,2,FALSE),IF('部屋別効果（直）'!AA2624="撤去",VLOOKUP('施設リストA-1（直営）'!#REF!,'（既設）調査結果'!$B$5:$C$1998,2,FALSE),0))</f>
        <v>#REF!</v>
      </c>
      <c r="AC2624" s="29" t="e">
        <f>'施設リストA-1（直営）'!#REF!</f>
        <v>#REF!</v>
      </c>
      <c r="AD2624" s="29" t="e">
        <f>'施設リストA-1（直営）'!#REF!</f>
        <v>#REF!</v>
      </c>
      <c r="AE2624" s="30" t="e">
        <f>IF(AD2624="新設",VLOOKUP('施設リストA-1（直営）'!#REF!,'（新設）照明器具'!$B$5:$C$1990,2,FALSE),IF('部屋別効果（直）'!AD2624="撤去",VLOOKUP('施設リストA-1（直営）'!#REF!,'（既設）調査結果'!$B$5:$C$1998,2,FALSE),0))</f>
        <v>#REF!</v>
      </c>
      <c r="AF2624" s="29" t="e">
        <f>'施設リストA-1（直営）'!#REF!</f>
        <v>#REF!</v>
      </c>
      <c r="AG2624" s="29" t="e">
        <f>'施設リストA-1（直営）'!#REF!</f>
        <v>#REF!</v>
      </c>
      <c r="AH2624" s="30" t="e">
        <f>IF(AG2624="新設",VLOOKUP('施設リストA-1（直営）'!#REF!,'（新設）照明器具'!$B$5:$C$1990,2,FALSE),IF('部屋別効果（直）'!AG2624="撤去",VLOOKUP('施設リストA-1（直営）'!#REF!,'（既設）調査結果'!$B$5:$C$1998,2,FALSE),0))</f>
        <v>#REF!</v>
      </c>
      <c r="AI2624" s="29" t="e">
        <f>'施設リストA-1（直営）'!#REF!</f>
        <v>#REF!</v>
      </c>
      <c r="AJ2624" s="29" t="e">
        <f>'施設リストA-1（直営）'!#REF!</f>
        <v>#REF!</v>
      </c>
      <c r="AK2624" s="30" t="e">
        <f>IF(AJ2624="新設",VLOOKUP('施設リストA-1（直営）'!#REF!,'（新設）照明器具'!$B$5:$C$1990,2,FALSE),IF('部屋別効果（直）'!AJ2624="撤去",VLOOKUP('施設リストA-1（直営）'!#REF!,'（既設）調査結果'!$B$5:$C$1998,2,FALSE),0))</f>
        <v>#REF!</v>
      </c>
      <c r="AL2624" s="29" t="e">
        <f>'施設リストA-1（直営）'!#REF!</f>
        <v>#REF!</v>
      </c>
    </row>
    <row r="2625" spans="1:38" customFormat="1">
      <c r="A2625" s="94"/>
      <c r="B2625" s="16" t="e">
        <f>'施設リストA-1（直営）'!#REF!</f>
        <v>#REF!</v>
      </c>
      <c r="C2625" s="14" t="e">
        <f>'施設リストA-1（直営）'!#REF!</f>
        <v>#REF!</v>
      </c>
      <c r="D2625" s="94" t="e">
        <f>'施設リストA-1（直営）'!#REF!</f>
        <v>#REF!</v>
      </c>
      <c r="E2625" s="20" t="e">
        <f>'施設リストA-1（直営）'!#REF!</f>
        <v>#REF!</v>
      </c>
      <c r="F2625" s="20" t="e">
        <f>'施設リストA-1（直営）'!#REF!</f>
        <v>#REF!</v>
      </c>
      <c r="G2625" s="13" t="e">
        <f>'施設リストA-1（直営）'!#REF!</f>
        <v>#REF!</v>
      </c>
      <c r="H2625" s="28" t="e">
        <f t="shared" si="40"/>
        <v>#REF!</v>
      </c>
      <c r="I2625" s="29" t="e">
        <f>'施設リストA-1（直営）'!#REF!</f>
        <v>#REF!</v>
      </c>
      <c r="J2625" s="30" t="e">
        <f>IF(I2625="新設",VLOOKUP('施設リストA-1（直営）'!#REF!,'（新設）照明器具'!$B$5:$C$1990,2,FALSE),IF('部屋別効果（直）'!I2625="撤去",VLOOKUP('施設リストA-1（直営）'!#REF!,'（既設）調査結果'!$B$5:$C$1998,2,FALSE),0))</f>
        <v>#REF!</v>
      </c>
      <c r="K2625" s="29" t="e">
        <f>'施設リストA-1（直営）'!#REF!</f>
        <v>#REF!</v>
      </c>
      <c r="L2625" s="29" t="e">
        <f>'施設リストA-1（直営）'!#REF!</f>
        <v>#REF!</v>
      </c>
      <c r="M2625" s="30" t="e">
        <f>IF(L2625="新設",VLOOKUP('施設リストA-1（直営）'!#REF!,'（新設）照明器具'!$B$5:$C$1990,2,FALSE),IF('部屋別効果（直）'!L2625="撤去",VLOOKUP('施設リストA-1（直営）'!#REF!,'（既設）調査結果'!$B$5:$C$1998,2,FALSE),0))</f>
        <v>#REF!</v>
      </c>
      <c r="N2625" s="29" t="e">
        <f>'施設リストA-1（直営）'!#REF!</f>
        <v>#REF!</v>
      </c>
      <c r="O2625" s="29" t="e">
        <f>'施設リストA-1（直営）'!#REF!</f>
        <v>#REF!</v>
      </c>
      <c r="P2625" s="30" t="e">
        <f>IF(O2625="新設",VLOOKUP('施設リストA-1（直営）'!#REF!,'（新設）照明器具'!$B$5:$C$1990,2,FALSE),IF('部屋別効果（直）'!O2625="撤去",VLOOKUP('施設リストA-1（直営）'!#REF!,'（既設）調査結果'!$B$5:$C$1998,2,FALSE),0))</f>
        <v>#REF!</v>
      </c>
      <c r="Q2625" s="29" t="e">
        <f>'施設リストA-1（直営）'!#REF!</f>
        <v>#REF!</v>
      </c>
      <c r="R2625" s="29" t="e">
        <f>'施設リストA-1（直営）'!#REF!</f>
        <v>#REF!</v>
      </c>
      <c r="S2625" s="30" t="e">
        <f>IF(R2625="新設",VLOOKUP('施設リストA-1（直営）'!#REF!,'（新設）照明器具'!$B$5:$C$1990,2,FALSE),IF('部屋別効果（直）'!R2625="撤去",VLOOKUP('施設リストA-1（直営）'!#REF!,'（既設）調査結果'!$B$5:$C$1998,2,FALSE),0))</f>
        <v>#REF!</v>
      </c>
      <c r="T2625" s="29" t="e">
        <f>'施設リストA-1（直営）'!#REF!</f>
        <v>#REF!</v>
      </c>
      <c r="U2625" s="29" t="e">
        <f>'施設リストA-1（直営）'!#REF!</f>
        <v>#REF!</v>
      </c>
      <c r="V2625" s="30" t="e">
        <f>IF(U2625="新設",VLOOKUP('施設リストA-1（直営）'!#REF!,'（新設）照明器具'!$B$5:$C$1990,2,FALSE),IF('部屋別効果（直）'!U2625="撤去",VLOOKUP('施設リストA-1（直営）'!#REF!,'（既設）調査結果'!$B$5:$C$1998,2,FALSE),0))</f>
        <v>#REF!</v>
      </c>
      <c r="W2625" s="29" t="e">
        <f>'施設リストA-1（直営）'!#REF!</f>
        <v>#REF!</v>
      </c>
      <c r="X2625" s="29" t="e">
        <f>'施設リストA-1（直営）'!#REF!</f>
        <v>#REF!</v>
      </c>
      <c r="Y2625" s="30" t="e">
        <f>IF(X2625="新設",VLOOKUP('施設リストA-1（直営）'!#REF!,'（新設）照明器具'!$B$5:$C$1990,2,FALSE),IF('部屋別効果（直）'!X2625="撤去",VLOOKUP('施設リストA-1（直営）'!#REF!,'（既設）調査結果'!$B$5:$C$1998,2,FALSE),0))</f>
        <v>#REF!</v>
      </c>
      <c r="Z2625" s="29" t="e">
        <f>'施設リストA-1（直営）'!#REF!</f>
        <v>#REF!</v>
      </c>
      <c r="AA2625" s="29" t="e">
        <f>'施設リストA-1（直営）'!#REF!</f>
        <v>#REF!</v>
      </c>
      <c r="AB2625" s="30" t="e">
        <f>IF(AA2625="新設",VLOOKUP('施設リストA-1（直営）'!#REF!,'（新設）照明器具'!$B$5:$C$1990,2,FALSE),IF('部屋別効果（直）'!AA2625="撤去",VLOOKUP('施設リストA-1（直営）'!#REF!,'（既設）調査結果'!$B$5:$C$1998,2,FALSE),0))</f>
        <v>#REF!</v>
      </c>
      <c r="AC2625" s="29" t="e">
        <f>'施設リストA-1（直営）'!#REF!</f>
        <v>#REF!</v>
      </c>
      <c r="AD2625" s="29" t="e">
        <f>'施設リストA-1（直営）'!#REF!</f>
        <v>#REF!</v>
      </c>
      <c r="AE2625" s="30" t="e">
        <f>IF(AD2625="新設",VLOOKUP('施設リストA-1（直営）'!#REF!,'（新設）照明器具'!$B$5:$C$1990,2,FALSE),IF('部屋別効果（直）'!AD2625="撤去",VLOOKUP('施設リストA-1（直営）'!#REF!,'（既設）調査結果'!$B$5:$C$1998,2,FALSE),0))</f>
        <v>#REF!</v>
      </c>
      <c r="AF2625" s="29" t="e">
        <f>'施設リストA-1（直営）'!#REF!</f>
        <v>#REF!</v>
      </c>
      <c r="AG2625" s="29" t="e">
        <f>'施設リストA-1（直営）'!#REF!</f>
        <v>#REF!</v>
      </c>
      <c r="AH2625" s="30" t="e">
        <f>IF(AG2625="新設",VLOOKUP('施設リストA-1（直営）'!#REF!,'（新設）照明器具'!$B$5:$C$1990,2,FALSE),IF('部屋別効果（直）'!AG2625="撤去",VLOOKUP('施設リストA-1（直営）'!#REF!,'（既設）調査結果'!$B$5:$C$1998,2,FALSE),0))</f>
        <v>#REF!</v>
      </c>
      <c r="AI2625" s="29" t="e">
        <f>'施設リストA-1（直営）'!#REF!</f>
        <v>#REF!</v>
      </c>
      <c r="AJ2625" s="29" t="e">
        <f>'施設リストA-1（直営）'!#REF!</f>
        <v>#REF!</v>
      </c>
      <c r="AK2625" s="30" t="e">
        <f>IF(AJ2625="新設",VLOOKUP('施設リストA-1（直営）'!#REF!,'（新設）照明器具'!$B$5:$C$1990,2,FALSE),IF('部屋別効果（直）'!AJ2625="撤去",VLOOKUP('施設リストA-1（直営）'!#REF!,'（既設）調査結果'!$B$5:$C$1998,2,FALSE),0))</f>
        <v>#REF!</v>
      </c>
      <c r="AL2625" s="29" t="e">
        <f>'施設リストA-1（直営）'!#REF!</f>
        <v>#REF!</v>
      </c>
    </row>
    <row r="2626" spans="1:38" customFormat="1">
      <c r="A2626" s="94"/>
      <c r="B2626" s="16" t="e">
        <f>'施設リストA-1（直営）'!#REF!</f>
        <v>#REF!</v>
      </c>
      <c r="C2626" s="14" t="e">
        <f>'施設リストA-1（直営）'!#REF!</f>
        <v>#REF!</v>
      </c>
      <c r="D2626" s="94" t="e">
        <f>'施設リストA-1（直営）'!#REF!</f>
        <v>#REF!</v>
      </c>
      <c r="E2626" s="20" t="e">
        <f>'施設リストA-1（直営）'!#REF!</f>
        <v>#REF!</v>
      </c>
      <c r="F2626" s="20" t="e">
        <f>'施設リストA-1（直営）'!#REF!</f>
        <v>#REF!</v>
      </c>
      <c r="G2626" s="13" t="e">
        <f>'施設リストA-1（直営）'!#REF!</f>
        <v>#REF!</v>
      </c>
      <c r="H2626" s="28" t="e">
        <f t="shared" si="40"/>
        <v>#REF!</v>
      </c>
      <c r="I2626" s="29" t="e">
        <f>'施設リストA-1（直営）'!#REF!</f>
        <v>#REF!</v>
      </c>
      <c r="J2626" s="30" t="e">
        <f>IF(I2626="新設",VLOOKUP('施設リストA-1（直営）'!#REF!,'（新設）照明器具'!$B$5:$C$1990,2,FALSE),IF('部屋別効果（直）'!I2626="撤去",VLOOKUP('施設リストA-1（直営）'!#REF!,'（既設）調査結果'!$B$5:$C$1998,2,FALSE),0))</f>
        <v>#REF!</v>
      </c>
      <c r="K2626" s="29" t="e">
        <f>'施設リストA-1（直営）'!#REF!</f>
        <v>#REF!</v>
      </c>
      <c r="L2626" s="29" t="e">
        <f>'施設リストA-1（直営）'!#REF!</f>
        <v>#REF!</v>
      </c>
      <c r="M2626" s="30" t="e">
        <f>IF(L2626="新設",VLOOKUP('施設リストA-1（直営）'!#REF!,'（新設）照明器具'!$B$5:$C$1990,2,FALSE),IF('部屋別効果（直）'!L2626="撤去",VLOOKUP('施設リストA-1（直営）'!#REF!,'（既設）調査結果'!$B$5:$C$1998,2,FALSE),0))</f>
        <v>#REF!</v>
      </c>
      <c r="N2626" s="29" t="e">
        <f>'施設リストA-1（直営）'!#REF!</f>
        <v>#REF!</v>
      </c>
      <c r="O2626" s="29" t="e">
        <f>'施設リストA-1（直営）'!#REF!</f>
        <v>#REF!</v>
      </c>
      <c r="P2626" s="30" t="e">
        <f>IF(O2626="新設",VLOOKUP('施設リストA-1（直営）'!#REF!,'（新設）照明器具'!$B$5:$C$1990,2,FALSE),IF('部屋別効果（直）'!O2626="撤去",VLOOKUP('施設リストA-1（直営）'!#REF!,'（既設）調査結果'!$B$5:$C$1998,2,FALSE),0))</f>
        <v>#REF!</v>
      </c>
      <c r="Q2626" s="29" t="e">
        <f>'施設リストA-1（直営）'!#REF!</f>
        <v>#REF!</v>
      </c>
      <c r="R2626" s="29" t="e">
        <f>'施設リストA-1（直営）'!#REF!</f>
        <v>#REF!</v>
      </c>
      <c r="S2626" s="30" t="e">
        <f>IF(R2626="新設",VLOOKUP('施設リストA-1（直営）'!#REF!,'（新設）照明器具'!$B$5:$C$1990,2,FALSE),IF('部屋別効果（直）'!R2626="撤去",VLOOKUP('施設リストA-1（直営）'!#REF!,'（既設）調査結果'!$B$5:$C$1998,2,FALSE),0))</f>
        <v>#REF!</v>
      </c>
      <c r="T2626" s="29" t="e">
        <f>'施設リストA-1（直営）'!#REF!</f>
        <v>#REF!</v>
      </c>
      <c r="U2626" s="29" t="e">
        <f>'施設リストA-1（直営）'!#REF!</f>
        <v>#REF!</v>
      </c>
      <c r="V2626" s="30" t="e">
        <f>IF(U2626="新設",VLOOKUP('施設リストA-1（直営）'!#REF!,'（新設）照明器具'!$B$5:$C$1990,2,FALSE),IF('部屋別効果（直）'!U2626="撤去",VLOOKUP('施設リストA-1（直営）'!#REF!,'（既設）調査結果'!$B$5:$C$1998,2,FALSE),0))</f>
        <v>#REF!</v>
      </c>
      <c r="W2626" s="29" t="e">
        <f>'施設リストA-1（直営）'!#REF!</f>
        <v>#REF!</v>
      </c>
      <c r="X2626" s="29" t="e">
        <f>'施設リストA-1（直営）'!#REF!</f>
        <v>#REF!</v>
      </c>
      <c r="Y2626" s="30" t="e">
        <f>IF(X2626="新設",VLOOKUP('施設リストA-1（直営）'!#REF!,'（新設）照明器具'!$B$5:$C$1990,2,FALSE),IF('部屋別効果（直）'!X2626="撤去",VLOOKUP('施設リストA-1（直営）'!#REF!,'（既設）調査結果'!$B$5:$C$1998,2,FALSE),0))</f>
        <v>#REF!</v>
      </c>
      <c r="Z2626" s="29" t="e">
        <f>'施設リストA-1（直営）'!#REF!</f>
        <v>#REF!</v>
      </c>
      <c r="AA2626" s="29" t="e">
        <f>'施設リストA-1（直営）'!#REF!</f>
        <v>#REF!</v>
      </c>
      <c r="AB2626" s="30" t="e">
        <f>IF(AA2626="新設",VLOOKUP('施設リストA-1（直営）'!#REF!,'（新設）照明器具'!$B$5:$C$1990,2,FALSE),IF('部屋別効果（直）'!AA2626="撤去",VLOOKUP('施設リストA-1（直営）'!#REF!,'（既設）調査結果'!$B$5:$C$1998,2,FALSE),0))</f>
        <v>#REF!</v>
      </c>
      <c r="AC2626" s="29" t="e">
        <f>'施設リストA-1（直営）'!#REF!</f>
        <v>#REF!</v>
      </c>
      <c r="AD2626" s="29" t="e">
        <f>'施設リストA-1（直営）'!#REF!</f>
        <v>#REF!</v>
      </c>
      <c r="AE2626" s="30" t="e">
        <f>IF(AD2626="新設",VLOOKUP('施設リストA-1（直営）'!#REF!,'（新設）照明器具'!$B$5:$C$1990,2,FALSE),IF('部屋別効果（直）'!AD2626="撤去",VLOOKUP('施設リストA-1（直営）'!#REF!,'（既設）調査結果'!$B$5:$C$1998,2,FALSE),0))</f>
        <v>#REF!</v>
      </c>
      <c r="AF2626" s="29" t="e">
        <f>'施設リストA-1（直営）'!#REF!</f>
        <v>#REF!</v>
      </c>
      <c r="AG2626" s="29" t="e">
        <f>'施設リストA-1（直営）'!#REF!</f>
        <v>#REF!</v>
      </c>
      <c r="AH2626" s="30" t="e">
        <f>IF(AG2626="新設",VLOOKUP('施設リストA-1（直営）'!#REF!,'（新設）照明器具'!$B$5:$C$1990,2,FALSE),IF('部屋別効果（直）'!AG2626="撤去",VLOOKUP('施設リストA-1（直営）'!#REF!,'（既設）調査結果'!$B$5:$C$1998,2,FALSE),0))</f>
        <v>#REF!</v>
      </c>
      <c r="AI2626" s="29" t="e">
        <f>'施設リストA-1（直営）'!#REF!</f>
        <v>#REF!</v>
      </c>
      <c r="AJ2626" s="29" t="e">
        <f>'施設リストA-1（直営）'!#REF!</f>
        <v>#REF!</v>
      </c>
      <c r="AK2626" s="30" t="e">
        <f>IF(AJ2626="新設",VLOOKUP('施設リストA-1（直営）'!#REF!,'（新設）照明器具'!$B$5:$C$1990,2,FALSE),IF('部屋別効果（直）'!AJ2626="撤去",VLOOKUP('施設リストA-1（直営）'!#REF!,'（既設）調査結果'!$B$5:$C$1998,2,FALSE),0))</f>
        <v>#REF!</v>
      </c>
      <c r="AL2626" s="29" t="e">
        <f>'施設リストA-1（直営）'!#REF!</f>
        <v>#REF!</v>
      </c>
    </row>
    <row r="2627" spans="1:38" customFormat="1">
      <c r="A2627" s="94"/>
      <c r="B2627" s="16" t="e">
        <f>'施設リストA-1（直営）'!#REF!</f>
        <v>#REF!</v>
      </c>
      <c r="C2627" s="14" t="e">
        <f>'施設リストA-1（直営）'!#REF!</f>
        <v>#REF!</v>
      </c>
      <c r="D2627" s="94" t="e">
        <f>'施設リストA-1（直営）'!#REF!</f>
        <v>#REF!</v>
      </c>
      <c r="E2627" s="20" t="e">
        <f>'施設リストA-1（直営）'!#REF!</f>
        <v>#REF!</v>
      </c>
      <c r="F2627" s="20" t="e">
        <f>'施設リストA-1（直営）'!#REF!</f>
        <v>#REF!</v>
      </c>
      <c r="G2627" s="13" t="e">
        <f>'施設リストA-1（直営）'!#REF!</f>
        <v>#REF!</v>
      </c>
      <c r="H2627" s="28" t="e">
        <f t="shared" si="40"/>
        <v>#REF!</v>
      </c>
      <c r="I2627" s="29" t="e">
        <f>'施設リストA-1（直営）'!#REF!</f>
        <v>#REF!</v>
      </c>
      <c r="J2627" s="30" t="e">
        <f>IF(I2627="新設",VLOOKUP('施設リストA-1（直営）'!#REF!,'（新設）照明器具'!$B$5:$C$1990,2,FALSE),IF('部屋別効果（直）'!I2627="撤去",VLOOKUP('施設リストA-1（直営）'!#REF!,'（既設）調査結果'!$B$5:$C$1998,2,FALSE),0))</f>
        <v>#REF!</v>
      </c>
      <c r="K2627" s="29" t="e">
        <f>'施設リストA-1（直営）'!#REF!</f>
        <v>#REF!</v>
      </c>
      <c r="L2627" s="29" t="e">
        <f>'施設リストA-1（直営）'!#REF!</f>
        <v>#REF!</v>
      </c>
      <c r="M2627" s="30" t="e">
        <f>IF(L2627="新設",VLOOKUP('施設リストA-1（直営）'!#REF!,'（新設）照明器具'!$B$5:$C$1990,2,FALSE),IF('部屋別効果（直）'!L2627="撤去",VLOOKUP('施設リストA-1（直営）'!#REF!,'（既設）調査結果'!$B$5:$C$1998,2,FALSE),0))</f>
        <v>#REF!</v>
      </c>
      <c r="N2627" s="29" t="e">
        <f>'施設リストA-1（直営）'!#REF!</f>
        <v>#REF!</v>
      </c>
      <c r="O2627" s="29" t="e">
        <f>'施設リストA-1（直営）'!#REF!</f>
        <v>#REF!</v>
      </c>
      <c r="P2627" s="30" t="e">
        <f>IF(O2627="新設",VLOOKUP('施設リストA-1（直営）'!#REF!,'（新設）照明器具'!$B$5:$C$1990,2,FALSE),IF('部屋別効果（直）'!O2627="撤去",VLOOKUP('施設リストA-1（直営）'!#REF!,'（既設）調査結果'!$B$5:$C$1998,2,FALSE),0))</f>
        <v>#REF!</v>
      </c>
      <c r="Q2627" s="29" t="e">
        <f>'施設リストA-1（直営）'!#REF!</f>
        <v>#REF!</v>
      </c>
      <c r="R2627" s="29" t="e">
        <f>'施設リストA-1（直営）'!#REF!</f>
        <v>#REF!</v>
      </c>
      <c r="S2627" s="30" t="e">
        <f>IF(R2627="新設",VLOOKUP('施設リストA-1（直営）'!#REF!,'（新設）照明器具'!$B$5:$C$1990,2,FALSE),IF('部屋別効果（直）'!R2627="撤去",VLOOKUP('施設リストA-1（直営）'!#REF!,'（既設）調査結果'!$B$5:$C$1998,2,FALSE),0))</f>
        <v>#REF!</v>
      </c>
      <c r="T2627" s="29" t="e">
        <f>'施設リストA-1（直営）'!#REF!</f>
        <v>#REF!</v>
      </c>
      <c r="U2627" s="29" t="e">
        <f>'施設リストA-1（直営）'!#REF!</f>
        <v>#REF!</v>
      </c>
      <c r="V2627" s="30" t="e">
        <f>IF(U2627="新設",VLOOKUP('施設リストA-1（直営）'!#REF!,'（新設）照明器具'!$B$5:$C$1990,2,FALSE),IF('部屋別効果（直）'!U2627="撤去",VLOOKUP('施設リストA-1（直営）'!#REF!,'（既設）調査結果'!$B$5:$C$1998,2,FALSE),0))</f>
        <v>#REF!</v>
      </c>
      <c r="W2627" s="29" t="e">
        <f>'施設リストA-1（直営）'!#REF!</f>
        <v>#REF!</v>
      </c>
      <c r="X2627" s="29" t="e">
        <f>'施設リストA-1（直営）'!#REF!</f>
        <v>#REF!</v>
      </c>
      <c r="Y2627" s="30" t="e">
        <f>IF(X2627="新設",VLOOKUP('施設リストA-1（直営）'!#REF!,'（新設）照明器具'!$B$5:$C$1990,2,FALSE),IF('部屋別効果（直）'!X2627="撤去",VLOOKUP('施設リストA-1（直営）'!#REF!,'（既設）調査結果'!$B$5:$C$1998,2,FALSE),0))</f>
        <v>#REF!</v>
      </c>
      <c r="Z2627" s="29" t="e">
        <f>'施設リストA-1（直営）'!#REF!</f>
        <v>#REF!</v>
      </c>
      <c r="AA2627" s="29" t="e">
        <f>'施設リストA-1（直営）'!#REF!</f>
        <v>#REF!</v>
      </c>
      <c r="AB2627" s="30" t="e">
        <f>IF(AA2627="新設",VLOOKUP('施設リストA-1（直営）'!#REF!,'（新設）照明器具'!$B$5:$C$1990,2,FALSE),IF('部屋別効果（直）'!AA2627="撤去",VLOOKUP('施設リストA-1（直営）'!#REF!,'（既設）調査結果'!$B$5:$C$1998,2,FALSE),0))</f>
        <v>#REF!</v>
      </c>
      <c r="AC2627" s="29" t="e">
        <f>'施設リストA-1（直営）'!#REF!</f>
        <v>#REF!</v>
      </c>
      <c r="AD2627" s="29" t="e">
        <f>'施設リストA-1（直営）'!#REF!</f>
        <v>#REF!</v>
      </c>
      <c r="AE2627" s="30" t="e">
        <f>IF(AD2627="新設",VLOOKUP('施設リストA-1（直営）'!#REF!,'（新設）照明器具'!$B$5:$C$1990,2,FALSE),IF('部屋別効果（直）'!AD2627="撤去",VLOOKUP('施設リストA-1（直営）'!#REF!,'（既設）調査結果'!$B$5:$C$1998,2,FALSE),0))</f>
        <v>#REF!</v>
      </c>
      <c r="AF2627" s="29" t="e">
        <f>'施設リストA-1（直営）'!#REF!</f>
        <v>#REF!</v>
      </c>
      <c r="AG2627" s="29" t="e">
        <f>'施設リストA-1（直営）'!#REF!</f>
        <v>#REF!</v>
      </c>
      <c r="AH2627" s="30" t="e">
        <f>IF(AG2627="新設",VLOOKUP('施設リストA-1（直営）'!#REF!,'（新設）照明器具'!$B$5:$C$1990,2,FALSE),IF('部屋別効果（直）'!AG2627="撤去",VLOOKUP('施設リストA-1（直営）'!#REF!,'（既設）調査結果'!$B$5:$C$1998,2,FALSE),0))</f>
        <v>#REF!</v>
      </c>
      <c r="AI2627" s="29" t="e">
        <f>'施設リストA-1（直営）'!#REF!</f>
        <v>#REF!</v>
      </c>
      <c r="AJ2627" s="29" t="e">
        <f>'施設リストA-1（直営）'!#REF!</f>
        <v>#REF!</v>
      </c>
      <c r="AK2627" s="30" t="e">
        <f>IF(AJ2627="新設",VLOOKUP('施設リストA-1（直営）'!#REF!,'（新設）照明器具'!$B$5:$C$1990,2,FALSE),IF('部屋別効果（直）'!AJ2627="撤去",VLOOKUP('施設リストA-1（直営）'!#REF!,'（既設）調査結果'!$B$5:$C$1998,2,FALSE),0))</f>
        <v>#REF!</v>
      </c>
      <c r="AL2627" s="29" t="e">
        <f>'施設リストA-1（直営）'!#REF!</f>
        <v>#REF!</v>
      </c>
    </row>
    <row r="2628" spans="1:38" customFormat="1">
      <c r="A2628" s="94"/>
      <c r="B2628" s="16" t="e">
        <f>'施設リストA-1（直営）'!#REF!</f>
        <v>#REF!</v>
      </c>
      <c r="C2628" s="14" t="e">
        <f>'施設リストA-1（直営）'!#REF!</f>
        <v>#REF!</v>
      </c>
      <c r="D2628" s="94" t="e">
        <f>'施設リストA-1（直営）'!#REF!</f>
        <v>#REF!</v>
      </c>
      <c r="E2628" s="20" t="e">
        <f>'施設リストA-1（直営）'!#REF!</f>
        <v>#REF!</v>
      </c>
      <c r="F2628" s="20" t="e">
        <f>'施設リストA-1（直営）'!#REF!</f>
        <v>#REF!</v>
      </c>
      <c r="G2628" s="13" t="e">
        <f>'施設リストA-1（直営）'!#REF!</f>
        <v>#REF!</v>
      </c>
      <c r="H2628" s="28" t="e">
        <f t="shared" si="40"/>
        <v>#REF!</v>
      </c>
      <c r="I2628" s="29" t="e">
        <f>'施設リストA-1（直営）'!#REF!</f>
        <v>#REF!</v>
      </c>
      <c r="J2628" s="30" t="e">
        <f>IF(I2628="新設",VLOOKUP('施設リストA-1（直営）'!#REF!,'（新設）照明器具'!$B$5:$C$1990,2,FALSE),IF('部屋別効果（直）'!I2628="撤去",VLOOKUP('施設リストA-1（直営）'!#REF!,'（既設）調査結果'!$B$5:$C$1998,2,FALSE),0))</f>
        <v>#REF!</v>
      </c>
      <c r="K2628" s="29" t="e">
        <f>'施設リストA-1（直営）'!#REF!</f>
        <v>#REF!</v>
      </c>
      <c r="L2628" s="29" t="e">
        <f>'施設リストA-1（直営）'!#REF!</f>
        <v>#REF!</v>
      </c>
      <c r="M2628" s="30" t="e">
        <f>IF(L2628="新設",VLOOKUP('施設リストA-1（直営）'!#REF!,'（新設）照明器具'!$B$5:$C$1990,2,FALSE),IF('部屋別効果（直）'!L2628="撤去",VLOOKUP('施設リストA-1（直営）'!#REF!,'（既設）調査結果'!$B$5:$C$1998,2,FALSE),0))</f>
        <v>#REF!</v>
      </c>
      <c r="N2628" s="29" t="e">
        <f>'施設リストA-1（直営）'!#REF!</f>
        <v>#REF!</v>
      </c>
      <c r="O2628" s="29" t="e">
        <f>'施設リストA-1（直営）'!#REF!</f>
        <v>#REF!</v>
      </c>
      <c r="P2628" s="30" t="e">
        <f>IF(O2628="新設",VLOOKUP('施設リストA-1（直営）'!#REF!,'（新設）照明器具'!$B$5:$C$1990,2,FALSE),IF('部屋別効果（直）'!O2628="撤去",VLOOKUP('施設リストA-1（直営）'!#REF!,'（既設）調査結果'!$B$5:$C$1998,2,FALSE),0))</f>
        <v>#REF!</v>
      </c>
      <c r="Q2628" s="29" t="e">
        <f>'施設リストA-1（直営）'!#REF!</f>
        <v>#REF!</v>
      </c>
      <c r="R2628" s="29" t="e">
        <f>'施設リストA-1（直営）'!#REF!</f>
        <v>#REF!</v>
      </c>
      <c r="S2628" s="30" t="e">
        <f>IF(R2628="新設",VLOOKUP('施設リストA-1（直営）'!#REF!,'（新設）照明器具'!$B$5:$C$1990,2,FALSE),IF('部屋別効果（直）'!R2628="撤去",VLOOKUP('施設リストA-1（直営）'!#REF!,'（既設）調査結果'!$B$5:$C$1998,2,FALSE),0))</f>
        <v>#REF!</v>
      </c>
      <c r="T2628" s="29" t="e">
        <f>'施設リストA-1（直営）'!#REF!</f>
        <v>#REF!</v>
      </c>
      <c r="U2628" s="29" t="e">
        <f>'施設リストA-1（直営）'!#REF!</f>
        <v>#REF!</v>
      </c>
      <c r="V2628" s="30" t="e">
        <f>IF(U2628="新設",VLOOKUP('施設リストA-1（直営）'!#REF!,'（新設）照明器具'!$B$5:$C$1990,2,FALSE),IF('部屋別効果（直）'!U2628="撤去",VLOOKUP('施設リストA-1（直営）'!#REF!,'（既設）調査結果'!$B$5:$C$1998,2,FALSE),0))</f>
        <v>#REF!</v>
      </c>
      <c r="W2628" s="29" t="e">
        <f>'施設リストA-1（直営）'!#REF!</f>
        <v>#REF!</v>
      </c>
      <c r="X2628" s="29" t="e">
        <f>'施設リストA-1（直営）'!#REF!</f>
        <v>#REF!</v>
      </c>
      <c r="Y2628" s="30" t="e">
        <f>IF(X2628="新設",VLOOKUP('施設リストA-1（直営）'!#REF!,'（新設）照明器具'!$B$5:$C$1990,2,FALSE),IF('部屋別効果（直）'!X2628="撤去",VLOOKUP('施設リストA-1（直営）'!#REF!,'（既設）調査結果'!$B$5:$C$1998,2,FALSE),0))</f>
        <v>#REF!</v>
      </c>
      <c r="Z2628" s="29" t="e">
        <f>'施設リストA-1（直営）'!#REF!</f>
        <v>#REF!</v>
      </c>
      <c r="AA2628" s="29" t="e">
        <f>'施設リストA-1（直営）'!#REF!</f>
        <v>#REF!</v>
      </c>
      <c r="AB2628" s="30" t="e">
        <f>IF(AA2628="新設",VLOOKUP('施設リストA-1（直営）'!#REF!,'（新設）照明器具'!$B$5:$C$1990,2,FALSE),IF('部屋別効果（直）'!AA2628="撤去",VLOOKUP('施設リストA-1（直営）'!#REF!,'（既設）調査結果'!$B$5:$C$1998,2,FALSE),0))</f>
        <v>#REF!</v>
      </c>
      <c r="AC2628" s="29" t="e">
        <f>'施設リストA-1（直営）'!#REF!</f>
        <v>#REF!</v>
      </c>
      <c r="AD2628" s="29" t="e">
        <f>'施設リストA-1（直営）'!#REF!</f>
        <v>#REF!</v>
      </c>
      <c r="AE2628" s="30" t="e">
        <f>IF(AD2628="新設",VLOOKUP('施設リストA-1（直営）'!#REF!,'（新設）照明器具'!$B$5:$C$1990,2,FALSE),IF('部屋別効果（直）'!AD2628="撤去",VLOOKUP('施設リストA-1（直営）'!#REF!,'（既設）調査結果'!$B$5:$C$1998,2,FALSE),0))</f>
        <v>#REF!</v>
      </c>
      <c r="AF2628" s="29" t="e">
        <f>'施設リストA-1（直営）'!#REF!</f>
        <v>#REF!</v>
      </c>
      <c r="AG2628" s="29" t="e">
        <f>'施設リストA-1（直営）'!#REF!</f>
        <v>#REF!</v>
      </c>
      <c r="AH2628" s="30" t="e">
        <f>IF(AG2628="新設",VLOOKUP('施設リストA-1（直営）'!#REF!,'（新設）照明器具'!$B$5:$C$1990,2,FALSE),IF('部屋別効果（直）'!AG2628="撤去",VLOOKUP('施設リストA-1（直営）'!#REF!,'（既設）調査結果'!$B$5:$C$1998,2,FALSE),0))</f>
        <v>#REF!</v>
      </c>
      <c r="AI2628" s="29" t="e">
        <f>'施設リストA-1（直営）'!#REF!</f>
        <v>#REF!</v>
      </c>
      <c r="AJ2628" s="29" t="e">
        <f>'施設リストA-1（直営）'!#REF!</f>
        <v>#REF!</v>
      </c>
      <c r="AK2628" s="30" t="e">
        <f>IF(AJ2628="新設",VLOOKUP('施設リストA-1（直営）'!#REF!,'（新設）照明器具'!$B$5:$C$1990,2,FALSE),IF('部屋別効果（直）'!AJ2628="撤去",VLOOKUP('施設リストA-1（直営）'!#REF!,'（既設）調査結果'!$B$5:$C$1998,2,FALSE),0))</f>
        <v>#REF!</v>
      </c>
      <c r="AL2628" s="29" t="e">
        <f>'施設リストA-1（直営）'!#REF!</f>
        <v>#REF!</v>
      </c>
    </row>
    <row r="2629" spans="1:38" customFormat="1">
      <c r="A2629" s="94"/>
      <c r="B2629" s="16" t="e">
        <f>'施設リストA-1（直営）'!#REF!</f>
        <v>#REF!</v>
      </c>
      <c r="C2629" s="14" t="e">
        <f>'施設リストA-1（直営）'!#REF!</f>
        <v>#REF!</v>
      </c>
      <c r="D2629" s="94" t="e">
        <f>'施設リストA-1（直営）'!#REF!</f>
        <v>#REF!</v>
      </c>
      <c r="E2629" s="20" t="e">
        <f>'施設リストA-1（直営）'!#REF!</f>
        <v>#REF!</v>
      </c>
      <c r="F2629" s="20" t="e">
        <f>'施設リストA-1（直営）'!#REF!</f>
        <v>#REF!</v>
      </c>
      <c r="G2629" s="13" t="e">
        <f>'施設リストA-1（直営）'!#REF!</f>
        <v>#REF!</v>
      </c>
      <c r="H2629" s="28" t="e">
        <f t="shared" si="40"/>
        <v>#REF!</v>
      </c>
      <c r="I2629" s="29" t="e">
        <f>'施設リストA-1（直営）'!#REF!</f>
        <v>#REF!</v>
      </c>
      <c r="J2629" s="30" t="e">
        <f>IF(I2629="新設",VLOOKUP('施設リストA-1（直営）'!#REF!,'（新設）照明器具'!$B$5:$C$1990,2,FALSE),IF('部屋別効果（直）'!I2629="撤去",VLOOKUP('施設リストA-1（直営）'!#REF!,'（既設）調査結果'!$B$5:$C$1998,2,FALSE),0))</f>
        <v>#REF!</v>
      </c>
      <c r="K2629" s="29" t="e">
        <f>'施設リストA-1（直営）'!#REF!</f>
        <v>#REF!</v>
      </c>
      <c r="L2629" s="29" t="e">
        <f>'施設リストA-1（直営）'!#REF!</f>
        <v>#REF!</v>
      </c>
      <c r="M2629" s="30" t="e">
        <f>IF(L2629="新設",VLOOKUP('施設リストA-1（直営）'!#REF!,'（新設）照明器具'!$B$5:$C$1990,2,FALSE),IF('部屋別効果（直）'!L2629="撤去",VLOOKUP('施設リストA-1（直営）'!#REF!,'（既設）調査結果'!$B$5:$C$1998,2,FALSE),0))</f>
        <v>#REF!</v>
      </c>
      <c r="N2629" s="29" t="e">
        <f>'施設リストA-1（直営）'!#REF!</f>
        <v>#REF!</v>
      </c>
      <c r="O2629" s="29" t="e">
        <f>'施設リストA-1（直営）'!#REF!</f>
        <v>#REF!</v>
      </c>
      <c r="P2629" s="30" t="e">
        <f>IF(O2629="新設",VLOOKUP('施設リストA-1（直営）'!#REF!,'（新設）照明器具'!$B$5:$C$1990,2,FALSE),IF('部屋別効果（直）'!O2629="撤去",VLOOKUP('施設リストA-1（直営）'!#REF!,'（既設）調査結果'!$B$5:$C$1998,2,FALSE),0))</f>
        <v>#REF!</v>
      </c>
      <c r="Q2629" s="29" t="e">
        <f>'施設リストA-1（直営）'!#REF!</f>
        <v>#REF!</v>
      </c>
      <c r="R2629" s="29" t="e">
        <f>'施設リストA-1（直営）'!#REF!</f>
        <v>#REF!</v>
      </c>
      <c r="S2629" s="30" t="e">
        <f>IF(R2629="新設",VLOOKUP('施設リストA-1（直営）'!#REF!,'（新設）照明器具'!$B$5:$C$1990,2,FALSE),IF('部屋別効果（直）'!R2629="撤去",VLOOKUP('施設リストA-1（直営）'!#REF!,'（既設）調査結果'!$B$5:$C$1998,2,FALSE),0))</f>
        <v>#REF!</v>
      </c>
      <c r="T2629" s="29" t="e">
        <f>'施設リストA-1（直営）'!#REF!</f>
        <v>#REF!</v>
      </c>
      <c r="U2629" s="29" t="e">
        <f>'施設リストA-1（直営）'!#REF!</f>
        <v>#REF!</v>
      </c>
      <c r="V2629" s="30" t="e">
        <f>IF(U2629="新設",VLOOKUP('施設リストA-1（直営）'!#REF!,'（新設）照明器具'!$B$5:$C$1990,2,FALSE),IF('部屋別効果（直）'!U2629="撤去",VLOOKUP('施設リストA-1（直営）'!#REF!,'（既設）調査結果'!$B$5:$C$1998,2,FALSE),0))</f>
        <v>#REF!</v>
      </c>
      <c r="W2629" s="29" t="e">
        <f>'施設リストA-1（直営）'!#REF!</f>
        <v>#REF!</v>
      </c>
      <c r="X2629" s="29" t="e">
        <f>'施設リストA-1（直営）'!#REF!</f>
        <v>#REF!</v>
      </c>
      <c r="Y2629" s="30" t="e">
        <f>IF(X2629="新設",VLOOKUP('施設リストA-1（直営）'!#REF!,'（新設）照明器具'!$B$5:$C$1990,2,FALSE),IF('部屋別効果（直）'!X2629="撤去",VLOOKUP('施設リストA-1（直営）'!#REF!,'（既設）調査結果'!$B$5:$C$1998,2,FALSE),0))</f>
        <v>#REF!</v>
      </c>
      <c r="Z2629" s="29" t="e">
        <f>'施設リストA-1（直営）'!#REF!</f>
        <v>#REF!</v>
      </c>
      <c r="AA2629" s="29" t="e">
        <f>'施設リストA-1（直営）'!#REF!</f>
        <v>#REF!</v>
      </c>
      <c r="AB2629" s="30" t="e">
        <f>IF(AA2629="新設",VLOOKUP('施設リストA-1（直営）'!#REF!,'（新設）照明器具'!$B$5:$C$1990,2,FALSE),IF('部屋別効果（直）'!AA2629="撤去",VLOOKUP('施設リストA-1（直営）'!#REF!,'（既設）調査結果'!$B$5:$C$1998,2,FALSE),0))</f>
        <v>#REF!</v>
      </c>
      <c r="AC2629" s="29" t="e">
        <f>'施設リストA-1（直営）'!#REF!</f>
        <v>#REF!</v>
      </c>
      <c r="AD2629" s="29" t="e">
        <f>'施設リストA-1（直営）'!#REF!</f>
        <v>#REF!</v>
      </c>
      <c r="AE2629" s="30" t="e">
        <f>IF(AD2629="新設",VLOOKUP('施設リストA-1（直営）'!#REF!,'（新設）照明器具'!$B$5:$C$1990,2,FALSE),IF('部屋別効果（直）'!AD2629="撤去",VLOOKUP('施設リストA-1（直営）'!#REF!,'（既設）調査結果'!$B$5:$C$1998,2,FALSE),0))</f>
        <v>#REF!</v>
      </c>
      <c r="AF2629" s="29" t="e">
        <f>'施設リストA-1（直営）'!#REF!</f>
        <v>#REF!</v>
      </c>
      <c r="AG2629" s="29" t="e">
        <f>'施設リストA-1（直営）'!#REF!</f>
        <v>#REF!</v>
      </c>
      <c r="AH2629" s="30" t="e">
        <f>IF(AG2629="新設",VLOOKUP('施設リストA-1（直営）'!#REF!,'（新設）照明器具'!$B$5:$C$1990,2,FALSE),IF('部屋別効果（直）'!AG2629="撤去",VLOOKUP('施設リストA-1（直営）'!#REF!,'（既設）調査結果'!$B$5:$C$1998,2,FALSE),0))</f>
        <v>#REF!</v>
      </c>
      <c r="AI2629" s="29" t="e">
        <f>'施設リストA-1（直営）'!#REF!</f>
        <v>#REF!</v>
      </c>
      <c r="AJ2629" s="29" t="e">
        <f>'施設リストA-1（直営）'!#REF!</f>
        <v>#REF!</v>
      </c>
      <c r="AK2629" s="30" t="e">
        <f>IF(AJ2629="新設",VLOOKUP('施設リストA-1（直営）'!#REF!,'（新設）照明器具'!$B$5:$C$1990,2,FALSE),IF('部屋別効果（直）'!AJ2629="撤去",VLOOKUP('施設リストA-1（直営）'!#REF!,'（既設）調査結果'!$B$5:$C$1998,2,FALSE),0))</f>
        <v>#REF!</v>
      </c>
      <c r="AL2629" s="29" t="e">
        <f>'施設リストA-1（直営）'!#REF!</f>
        <v>#REF!</v>
      </c>
    </row>
    <row r="2630" spans="1:38" customFormat="1">
      <c r="A2630" s="94"/>
      <c r="B2630" s="16" t="e">
        <f>'施設リストA-1（直営）'!#REF!</f>
        <v>#REF!</v>
      </c>
      <c r="C2630" s="14" t="e">
        <f>'施設リストA-1（直営）'!#REF!</f>
        <v>#REF!</v>
      </c>
      <c r="D2630" s="94" t="e">
        <f>'施設リストA-1（直営）'!#REF!</f>
        <v>#REF!</v>
      </c>
      <c r="E2630" s="20" t="e">
        <f>'施設リストA-1（直営）'!#REF!</f>
        <v>#REF!</v>
      </c>
      <c r="F2630" s="20" t="e">
        <f>'施設リストA-1（直営）'!#REF!</f>
        <v>#REF!</v>
      </c>
      <c r="G2630" s="13" t="e">
        <f>'施設リストA-1（直営）'!#REF!</f>
        <v>#REF!</v>
      </c>
      <c r="H2630" s="28" t="e">
        <f t="shared" si="40"/>
        <v>#REF!</v>
      </c>
      <c r="I2630" s="29" t="e">
        <f>'施設リストA-1（直営）'!#REF!</f>
        <v>#REF!</v>
      </c>
      <c r="J2630" s="30" t="e">
        <f>IF(I2630="新設",VLOOKUP('施設リストA-1（直営）'!#REF!,'（新設）照明器具'!$B$5:$C$1990,2,FALSE),IF('部屋別効果（直）'!I2630="撤去",VLOOKUP('施設リストA-1（直営）'!#REF!,'（既設）調査結果'!$B$5:$C$1998,2,FALSE),0))</f>
        <v>#REF!</v>
      </c>
      <c r="K2630" s="29" t="e">
        <f>'施設リストA-1（直営）'!#REF!</f>
        <v>#REF!</v>
      </c>
      <c r="L2630" s="29" t="e">
        <f>'施設リストA-1（直営）'!#REF!</f>
        <v>#REF!</v>
      </c>
      <c r="M2630" s="30" t="e">
        <f>IF(L2630="新設",VLOOKUP('施設リストA-1（直営）'!#REF!,'（新設）照明器具'!$B$5:$C$1990,2,FALSE),IF('部屋別効果（直）'!L2630="撤去",VLOOKUP('施設リストA-1（直営）'!#REF!,'（既設）調査結果'!$B$5:$C$1998,2,FALSE),0))</f>
        <v>#REF!</v>
      </c>
      <c r="N2630" s="29" t="e">
        <f>'施設リストA-1（直営）'!#REF!</f>
        <v>#REF!</v>
      </c>
      <c r="O2630" s="29" t="e">
        <f>'施設リストA-1（直営）'!#REF!</f>
        <v>#REF!</v>
      </c>
      <c r="P2630" s="30" t="e">
        <f>IF(O2630="新設",VLOOKUP('施設リストA-1（直営）'!#REF!,'（新設）照明器具'!$B$5:$C$1990,2,FALSE),IF('部屋別効果（直）'!O2630="撤去",VLOOKUP('施設リストA-1（直営）'!#REF!,'（既設）調査結果'!$B$5:$C$1998,2,FALSE),0))</f>
        <v>#REF!</v>
      </c>
      <c r="Q2630" s="29" t="e">
        <f>'施設リストA-1（直営）'!#REF!</f>
        <v>#REF!</v>
      </c>
      <c r="R2630" s="29" t="e">
        <f>'施設リストA-1（直営）'!#REF!</f>
        <v>#REF!</v>
      </c>
      <c r="S2630" s="30" t="e">
        <f>IF(R2630="新設",VLOOKUP('施設リストA-1（直営）'!#REF!,'（新設）照明器具'!$B$5:$C$1990,2,FALSE),IF('部屋別効果（直）'!R2630="撤去",VLOOKUP('施設リストA-1（直営）'!#REF!,'（既設）調査結果'!$B$5:$C$1998,2,FALSE),0))</f>
        <v>#REF!</v>
      </c>
      <c r="T2630" s="29" t="e">
        <f>'施設リストA-1（直営）'!#REF!</f>
        <v>#REF!</v>
      </c>
      <c r="U2630" s="29" t="e">
        <f>'施設リストA-1（直営）'!#REF!</f>
        <v>#REF!</v>
      </c>
      <c r="V2630" s="30" t="e">
        <f>IF(U2630="新設",VLOOKUP('施設リストA-1（直営）'!#REF!,'（新設）照明器具'!$B$5:$C$1990,2,FALSE),IF('部屋別効果（直）'!U2630="撤去",VLOOKUP('施設リストA-1（直営）'!#REF!,'（既設）調査結果'!$B$5:$C$1998,2,FALSE),0))</f>
        <v>#REF!</v>
      </c>
      <c r="W2630" s="29" t="e">
        <f>'施設リストA-1（直営）'!#REF!</f>
        <v>#REF!</v>
      </c>
      <c r="X2630" s="29" t="e">
        <f>'施設リストA-1（直営）'!#REF!</f>
        <v>#REF!</v>
      </c>
      <c r="Y2630" s="30" t="e">
        <f>IF(X2630="新設",VLOOKUP('施設リストA-1（直営）'!#REF!,'（新設）照明器具'!$B$5:$C$1990,2,FALSE),IF('部屋別効果（直）'!X2630="撤去",VLOOKUP('施設リストA-1（直営）'!#REF!,'（既設）調査結果'!$B$5:$C$1998,2,FALSE),0))</f>
        <v>#REF!</v>
      </c>
      <c r="Z2630" s="29" t="e">
        <f>'施設リストA-1（直営）'!#REF!</f>
        <v>#REF!</v>
      </c>
      <c r="AA2630" s="29" t="e">
        <f>'施設リストA-1（直営）'!#REF!</f>
        <v>#REF!</v>
      </c>
      <c r="AB2630" s="30" t="e">
        <f>IF(AA2630="新設",VLOOKUP('施設リストA-1（直営）'!#REF!,'（新設）照明器具'!$B$5:$C$1990,2,FALSE),IF('部屋別効果（直）'!AA2630="撤去",VLOOKUP('施設リストA-1（直営）'!#REF!,'（既設）調査結果'!$B$5:$C$1998,2,FALSE),0))</f>
        <v>#REF!</v>
      </c>
      <c r="AC2630" s="29" t="e">
        <f>'施設リストA-1（直営）'!#REF!</f>
        <v>#REF!</v>
      </c>
      <c r="AD2630" s="29" t="e">
        <f>'施設リストA-1（直営）'!#REF!</f>
        <v>#REF!</v>
      </c>
      <c r="AE2630" s="30" t="e">
        <f>IF(AD2630="新設",VLOOKUP('施設リストA-1（直営）'!#REF!,'（新設）照明器具'!$B$5:$C$1990,2,FALSE),IF('部屋別効果（直）'!AD2630="撤去",VLOOKUP('施設リストA-1（直営）'!#REF!,'（既設）調査結果'!$B$5:$C$1998,2,FALSE),0))</f>
        <v>#REF!</v>
      </c>
      <c r="AF2630" s="29" t="e">
        <f>'施設リストA-1（直営）'!#REF!</f>
        <v>#REF!</v>
      </c>
      <c r="AG2630" s="29" t="e">
        <f>'施設リストA-1（直営）'!#REF!</f>
        <v>#REF!</v>
      </c>
      <c r="AH2630" s="30" t="e">
        <f>IF(AG2630="新設",VLOOKUP('施設リストA-1（直営）'!#REF!,'（新設）照明器具'!$B$5:$C$1990,2,FALSE),IF('部屋別効果（直）'!AG2630="撤去",VLOOKUP('施設リストA-1（直営）'!#REF!,'（既設）調査結果'!$B$5:$C$1998,2,FALSE),0))</f>
        <v>#REF!</v>
      </c>
      <c r="AI2630" s="29" t="e">
        <f>'施設リストA-1（直営）'!#REF!</f>
        <v>#REF!</v>
      </c>
      <c r="AJ2630" s="29" t="e">
        <f>'施設リストA-1（直営）'!#REF!</f>
        <v>#REF!</v>
      </c>
      <c r="AK2630" s="30" t="e">
        <f>IF(AJ2630="新設",VLOOKUP('施設リストA-1（直営）'!#REF!,'（新設）照明器具'!$B$5:$C$1990,2,FALSE),IF('部屋別効果（直）'!AJ2630="撤去",VLOOKUP('施設リストA-1（直営）'!#REF!,'（既設）調査結果'!$B$5:$C$1998,2,FALSE),0))</f>
        <v>#REF!</v>
      </c>
      <c r="AL2630" s="29" t="e">
        <f>'施設リストA-1（直営）'!#REF!</f>
        <v>#REF!</v>
      </c>
    </row>
    <row r="2631" spans="1:38" customFormat="1">
      <c r="A2631" s="94"/>
      <c r="B2631" s="16" t="e">
        <f>'施設リストA-1（直営）'!#REF!</f>
        <v>#REF!</v>
      </c>
      <c r="C2631" s="14" t="e">
        <f>'施設リストA-1（直営）'!#REF!</f>
        <v>#REF!</v>
      </c>
      <c r="D2631" s="94" t="e">
        <f>'施設リストA-1（直営）'!#REF!</f>
        <v>#REF!</v>
      </c>
      <c r="E2631" s="20" t="e">
        <f>'施設リストA-1（直営）'!#REF!</f>
        <v>#REF!</v>
      </c>
      <c r="F2631" s="20" t="e">
        <f>'施設リストA-1（直営）'!#REF!</f>
        <v>#REF!</v>
      </c>
      <c r="G2631" s="13" t="e">
        <f>'施設リストA-1（直営）'!#REF!</f>
        <v>#REF!</v>
      </c>
      <c r="H2631" s="28" t="e">
        <f t="shared" si="40"/>
        <v>#REF!</v>
      </c>
      <c r="I2631" s="29" t="e">
        <f>'施設リストA-1（直営）'!#REF!</f>
        <v>#REF!</v>
      </c>
      <c r="J2631" s="30" t="e">
        <f>IF(I2631="新設",VLOOKUP('施設リストA-1（直営）'!#REF!,'（新設）照明器具'!$B$5:$C$1990,2,FALSE),IF('部屋別効果（直）'!I2631="撤去",VLOOKUP('施設リストA-1（直営）'!#REF!,'（既設）調査結果'!$B$5:$C$1998,2,FALSE),0))</f>
        <v>#REF!</v>
      </c>
      <c r="K2631" s="29" t="e">
        <f>'施設リストA-1（直営）'!#REF!</f>
        <v>#REF!</v>
      </c>
      <c r="L2631" s="29" t="e">
        <f>'施設リストA-1（直営）'!#REF!</f>
        <v>#REF!</v>
      </c>
      <c r="M2631" s="30" t="e">
        <f>IF(L2631="新設",VLOOKUP('施設リストA-1（直営）'!#REF!,'（新設）照明器具'!$B$5:$C$1990,2,FALSE),IF('部屋別効果（直）'!L2631="撤去",VLOOKUP('施設リストA-1（直営）'!#REF!,'（既設）調査結果'!$B$5:$C$1998,2,FALSE),0))</f>
        <v>#REF!</v>
      </c>
      <c r="N2631" s="29" t="e">
        <f>'施設リストA-1（直営）'!#REF!</f>
        <v>#REF!</v>
      </c>
      <c r="O2631" s="29" t="e">
        <f>'施設リストA-1（直営）'!#REF!</f>
        <v>#REF!</v>
      </c>
      <c r="P2631" s="30" t="e">
        <f>IF(O2631="新設",VLOOKUP('施設リストA-1（直営）'!#REF!,'（新設）照明器具'!$B$5:$C$1990,2,FALSE),IF('部屋別効果（直）'!O2631="撤去",VLOOKUP('施設リストA-1（直営）'!#REF!,'（既設）調査結果'!$B$5:$C$1998,2,FALSE),0))</f>
        <v>#REF!</v>
      </c>
      <c r="Q2631" s="29" t="e">
        <f>'施設リストA-1（直営）'!#REF!</f>
        <v>#REF!</v>
      </c>
      <c r="R2631" s="29" t="e">
        <f>'施設リストA-1（直営）'!#REF!</f>
        <v>#REF!</v>
      </c>
      <c r="S2631" s="30" t="e">
        <f>IF(R2631="新設",VLOOKUP('施設リストA-1（直営）'!#REF!,'（新設）照明器具'!$B$5:$C$1990,2,FALSE),IF('部屋別効果（直）'!R2631="撤去",VLOOKUP('施設リストA-1（直営）'!#REF!,'（既設）調査結果'!$B$5:$C$1998,2,FALSE),0))</f>
        <v>#REF!</v>
      </c>
      <c r="T2631" s="29" t="e">
        <f>'施設リストA-1（直営）'!#REF!</f>
        <v>#REF!</v>
      </c>
      <c r="U2631" s="29" t="e">
        <f>'施設リストA-1（直営）'!#REF!</f>
        <v>#REF!</v>
      </c>
      <c r="V2631" s="30" t="e">
        <f>IF(U2631="新設",VLOOKUP('施設リストA-1（直営）'!#REF!,'（新設）照明器具'!$B$5:$C$1990,2,FALSE),IF('部屋別効果（直）'!U2631="撤去",VLOOKUP('施設リストA-1（直営）'!#REF!,'（既設）調査結果'!$B$5:$C$1998,2,FALSE),0))</f>
        <v>#REF!</v>
      </c>
      <c r="W2631" s="29" t="e">
        <f>'施設リストA-1（直営）'!#REF!</f>
        <v>#REF!</v>
      </c>
      <c r="X2631" s="29" t="e">
        <f>'施設リストA-1（直営）'!#REF!</f>
        <v>#REF!</v>
      </c>
      <c r="Y2631" s="30" t="e">
        <f>IF(X2631="新設",VLOOKUP('施設リストA-1（直営）'!#REF!,'（新設）照明器具'!$B$5:$C$1990,2,FALSE),IF('部屋別効果（直）'!X2631="撤去",VLOOKUP('施設リストA-1（直営）'!#REF!,'（既設）調査結果'!$B$5:$C$1998,2,FALSE),0))</f>
        <v>#REF!</v>
      </c>
      <c r="Z2631" s="29" t="e">
        <f>'施設リストA-1（直営）'!#REF!</f>
        <v>#REF!</v>
      </c>
      <c r="AA2631" s="29" t="e">
        <f>'施設リストA-1（直営）'!#REF!</f>
        <v>#REF!</v>
      </c>
      <c r="AB2631" s="30" t="e">
        <f>IF(AA2631="新設",VLOOKUP('施設リストA-1（直営）'!#REF!,'（新設）照明器具'!$B$5:$C$1990,2,FALSE),IF('部屋別効果（直）'!AA2631="撤去",VLOOKUP('施設リストA-1（直営）'!#REF!,'（既設）調査結果'!$B$5:$C$1998,2,FALSE),0))</f>
        <v>#REF!</v>
      </c>
      <c r="AC2631" s="29" t="e">
        <f>'施設リストA-1（直営）'!#REF!</f>
        <v>#REF!</v>
      </c>
      <c r="AD2631" s="29" t="e">
        <f>'施設リストA-1（直営）'!#REF!</f>
        <v>#REF!</v>
      </c>
      <c r="AE2631" s="30" t="e">
        <f>IF(AD2631="新設",VLOOKUP('施設リストA-1（直営）'!#REF!,'（新設）照明器具'!$B$5:$C$1990,2,FALSE),IF('部屋別効果（直）'!AD2631="撤去",VLOOKUP('施設リストA-1（直営）'!#REF!,'（既設）調査結果'!$B$5:$C$1998,2,FALSE),0))</f>
        <v>#REF!</v>
      </c>
      <c r="AF2631" s="29" t="e">
        <f>'施設リストA-1（直営）'!#REF!</f>
        <v>#REF!</v>
      </c>
      <c r="AG2631" s="29" t="e">
        <f>'施設リストA-1（直営）'!#REF!</f>
        <v>#REF!</v>
      </c>
      <c r="AH2631" s="30" t="e">
        <f>IF(AG2631="新設",VLOOKUP('施設リストA-1（直営）'!#REF!,'（新設）照明器具'!$B$5:$C$1990,2,FALSE),IF('部屋別効果（直）'!AG2631="撤去",VLOOKUP('施設リストA-1（直営）'!#REF!,'（既設）調査結果'!$B$5:$C$1998,2,FALSE),0))</f>
        <v>#REF!</v>
      </c>
      <c r="AI2631" s="29" t="e">
        <f>'施設リストA-1（直営）'!#REF!</f>
        <v>#REF!</v>
      </c>
      <c r="AJ2631" s="29" t="e">
        <f>'施設リストA-1（直営）'!#REF!</f>
        <v>#REF!</v>
      </c>
      <c r="AK2631" s="30" t="e">
        <f>IF(AJ2631="新設",VLOOKUP('施設リストA-1（直営）'!#REF!,'（新設）照明器具'!$B$5:$C$1990,2,FALSE),IF('部屋別効果（直）'!AJ2631="撤去",VLOOKUP('施設リストA-1（直営）'!#REF!,'（既設）調査結果'!$B$5:$C$1998,2,FALSE),0))</f>
        <v>#REF!</v>
      </c>
      <c r="AL2631" s="29" t="e">
        <f>'施設リストA-1（直営）'!#REF!</f>
        <v>#REF!</v>
      </c>
    </row>
    <row r="2632" spans="1:38" customFormat="1">
      <c r="A2632" s="94"/>
      <c r="B2632" s="16" t="e">
        <f>'施設リストA-1（直営）'!#REF!</f>
        <v>#REF!</v>
      </c>
      <c r="C2632" s="14" t="e">
        <f>'施設リストA-1（直営）'!#REF!</f>
        <v>#REF!</v>
      </c>
      <c r="D2632" s="94" t="e">
        <f>'施設リストA-1（直営）'!#REF!</f>
        <v>#REF!</v>
      </c>
      <c r="E2632" s="20" t="e">
        <f>'施設リストA-1（直営）'!#REF!</f>
        <v>#REF!</v>
      </c>
      <c r="F2632" s="20" t="e">
        <f>'施設リストA-1（直営）'!#REF!</f>
        <v>#REF!</v>
      </c>
      <c r="G2632" s="13" t="e">
        <f>'施設リストA-1（直営）'!#REF!</f>
        <v>#REF!</v>
      </c>
      <c r="H2632" s="28" t="e">
        <f t="shared" si="40"/>
        <v>#REF!</v>
      </c>
      <c r="I2632" s="29" t="e">
        <f>'施設リストA-1（直営）'!#REF!</f>
        <v>#REF!</v>
      </c>
      <c r="J2632" s="30" t="e">
        <f>IF(I2632="新設",VLOOKUP('施設リストA-1（直営）'!#REF!,'（新設）照明器具'!$B$5:$C$1990,2,FALSE),IF('部屋別効果（直）'!I2632="撤去",VLOOKUP('施設リストA-1（直営）'!#REF!,'（既設）調査結果'!$B$5:$C$1998,2,FALSE),0))</f>
        <v>#REF!</v>
      </c>
      <c r="K2632" s="29" t="e">
        <f>'施設リストA-1（直営）'!#REF!</f>
        <v>#REF!</v>
      </c>
      <c r="L2632" s="29" t="e">
        <f>'施設リストA-1（直営）'!#REF!</f>
        <v>#REF!</v>
      </c>
      <c r="M2632" s="30" t="e">
        <f>IF(L2632="新設",VLOOKUP('施設リストA-1（直営）'!#REF!,'（新設）照明器具'!$B$5:$C$1990,2,FALSE),IF('部屋別効果（直）'!L2632="撤去",VLOOKUP('施設リストA-1（直営）'!#REF!,'（既設）調査結果'!$B$5:$C$1998,2,FALSE),0))</f>
        <v>#REF!</v>
      </c>
      <c r="N2632" s="29" t="e">
        <f>'施設リストA-1（直営）'!#REF!</f>
        <v>#REF!</v>
      </c>
      <c r="O2632" s="29" t="e">
        <f>'施設リストA-1（直営）'!#REF!</f>
        <v>#REF!</v>
      </c>
      <c r="P2632" s="30" t="e">
        <f>IF(O2632="新設",VLOOKUP('施設リストA-1（直営）'!#REF!,'（新設）照明器具'!$B$5:$C$1990,2,FALSE),IF('部屋別効果（直）'!O2632="撤去",VLOOKUP('施設リストA-1（直営）'!#REF!,'（既設）調査結果'!$B$5:$C$1998,2,FALSE),0))</f>
        <v>#REF!</v>
      </c>
      <c r="Q2632" s="29" t="e">
        <f>'施設リストA-1（直営）'!#REF!</f>
        <v>#REF!</v>
      </c>
      <c r="R2632" s="29" t="e">
        <f>'施設リストA-1（直営）'!#REF!</f>
        <v>#REF!</v>
      </c>
      <c r="S2632" s="30" t="e">
        <f>IF(R2632="新設",VLOOKUP('施設リストA-1（直営）'!#REF!,'（新設）照明器具'!$B$5:$C$1990,2,FALSE),IF('部屋別効果（直）'!R2632="撤去",VLOOKUP('施設リストA-1（直営）'!#REF!,'（既設）調査結果'!$B$5:$C$1998,2,FALSE),0))</f>
        <v>#REF!</v>
      </c>
      <c r="T2632" s="29" t="e">
        <f>'施設リストA-1（直営）'!#REF!</f>
        <v>#REF!</v>
      </c>
      <c r="U2632" s="29" t="e">
        <f>'施設リストA-1（直営）'!#REF!</f>
        <v>#REF!</v>
      </c>
      <c r="V2632" s="30" t="e">
        <f>IF(U2632="新設",VLOOKUP('施設リストA-1（直営）'!#REF!,'（新設）照明器具'!$B$5:$C$1990,2,FALSE),IF('部屋別効果（直）'!U2632="撤去",VLOOKUP('施設リストA-1（直営）'!#REF!,'（既設）調査結果'!$B$5:$C$1998,2,FALSE),0))</f>
        <v>#REF!</v>
      </c>
      <c r="W2632" s="29" t="e">
        <f>'施設リストA-1（直営）'!#REF!</f>
        <v>#REF!</v>
      </c>
      <c r="X2632" s="29" t="e">
        <f>'施設リストA-1（直営）'!#REF!</f>
        <v>#REF!</v>
      </c>
      <c r="Y2632" s="30" t="e">
        <f>IF(X2632="新設",VLOOKUP('施設リストA-1（直営）'!#REF!,'（新設）照明器具'!$B$5:$C$1990,2,FALSE),IF('部屋別効果（直）'!X2632="撤去",VLOOKUP('施設リストA-1（直営）'!#REF!,'（既設）調査結果'!$B$5:$C$1998,2,FALSE),0))</f>
        <v>#REF!</v>
      </c>
      <c r="Z2632" s="29" t="e">
        <f>'施設リストA-1（直営）'!#REF!</f>
        <v>#REF!</v>
      </c>
      <c r="AA2632" s="29" t="e">
        <f>'施設リストA-1（直営）'!#REF!</f>
        <v>#REF!</v>
      </c>
      <c r="AB2632" s="30" t="e">
        <f>IF(AA2632="新設",VLOOKUP('施設リストA-1（直営）'!#REF!,'（新設）照明器具'!$B$5:$C$1990,2,FALSE),IF('部屋別効果（直）'!AA2632="撤去",VLOOKUP('施設リストA-1（直営）'!#REF!,'（既設）調査結果'!$B$5:$C$1998,2,FALSE),0))</f>
        <v>#REF!</v>
      </c>
      <c r="AC2632" s="29" t="e">
        <f>'施設リストA-1（直営）'!#REF!</f>
        <v>#REF!</v>
      </c>
      <c r="AD2632" s="29" t="e">
        <f>'施設リストA-1（直営）'!#REF!</f>
        <v>#REF!</v>
      </c>
      <c r="AE2632" s="30" t="e">
        <f>IF(AD2632="新設",VLOOKUP('施設リストA-1（直営）'!#REF!,'（新設）照明器具'!$B$5:$C$1990,2,FALSE),IF('部屋別効果（直）'!AD2632="撤去",VLOOKUP('施設リストA-1（直営）'!#REF!,'（既設）調査結果'!$B$5:$C$1998,2,FALSE),0))</f>
        <v>#REF!</v>
      </c>
      <c r="AF2632" s="29" t="e">
        <f>'施設リストA-1（直営）'!#REF!</f>
        <v>#REF!</v>
      </c>
      <c r="AG2632" s="29" t="e">
        <f>'施設リストA-1（直営）'!#REF!</f>
        <v>#REF!</v>
      </c>
      <c r="AH2632" s="30" t="e">
        <f>IF(AG2632="新設",VLOOKUP('施設リストA-1（直営）'!#REF!,'（新設）照明器具'!$B$5:$C$1990,2,FALSE),IF('部屋別効果（直）'!AG2632="撤去",VLOOKUP('施設リストA-1（直営）'!#REF!,'（既設）調査結果'!$B$5:$C$1998,2,FALSE),0))</f>
        <v>#REF!</v>
      </c>
      <c r="AI2632" s="29" t="e">
        <f>'施設リストA-1（直営）'!#REF!</f>
        <v>#REF!</v>
      </c>
      <c r="AJ2632" s="29" t="e">
        <f>'施設リストA-1（直営）'!#REF!</f>
        <v>#REF!</v>
      </c>
      <c r="AK2632" s="30" t="e">
        <f>IF(AJ2632="新設",VLOOKUP('施設リストA-1（直営）'!#REF!,'（新設）照明器具'!$B$5:$C$1990,2,FALSE),IF('部屋別効果（直）'!AJ2632="撤去",VLOOKUP('施設リストA-1（直営）'!#REF!,'（既設）調査結果'!$B$5:$C$1998,2,FALSE),0))</f>
        <v>#REF!</v>
      </c>
      <c r="AL2632" s="29" t="e">
        <f>'施設リストA-1（直営）'!#REF!</f>
        <v>#REF!</v>
      </c>
    </row>
    <row r="2633" spans="1:38" customFormat="1">
      <c r="A2633" s="94"/>
      <c r="B2633" s="16" t="e">
        <f>'施設リストA-1（直営）'!#REF!</f>
        <v>#REF!</v>
      </c>
      <c r="C2633" s="14" t="e">
        <f>'施設リストA-1（直営）'!#REF!</f>
        <v>#REF!</v>
      </c>
      <c r="D2633" s="94" t="e">
        <f>'施設リストA-1（直営）'!#REF!</f>
        <v>#REF!</v>
      </c>
      <c r="E2633" s="20" t="e">
        <f>'施設リストA-1（直営）'!#REF!</f>
        <v>#REF!</v>
      </c>
      <c r="F2633" s="20" t="e">
        <f>'施設リストA-1（直営）'!#REF!</f>
        <v>#REF!</v>
      </c>
      <c r="G2633" s="13" t="e">
        <f>'施設リストA-1（直営）'!#REF!</f>
        <v>#REF!</v>
      </c>
      <c r="H2633" s="28" t="e">
        <f t="shared" si="40"/>
        <v>#REF!</v>
      </c>
      <c r="I2633" s="29" t="e">
        <f>'施設リストA-1（直営）'!#REF!</f>
        <v>#REF!</v>
      </c>
      <c r="J2633" s="30" t="e">
        <f>IF(I2633="新設",VLOOKUP('施設リストA-1（直営）'!#REF!,'（新設）照明器具'!$B$5:$C$1990,2,FALSE),IF('部屋別効果（直）'!I2633="撤去",VLOOKUP('施設リストA-1（直営）'!#REF!,'（既設）調査結果'!$B$5:$C$1998,2,FALSE),0))</f>
        <v>#REF!</v>
      </c>
      <c r="K2633" s="29" t="e">
        <f>'施設リストA-1（直営）'!#REF!</f>
        <v>#REF!</v>
      </c>
      <c r="L2633" s="29" t="e">
        <f>'施設リストA-1（直営）'!#REF!</f>
        <v>#REF!</v>
      </c>
      <c r="M2633" s="30" t="e">
        <f>IF(L2633="新設",VLOOKUP('施設リストA-1（直営）'!#REF!,'（新設）照明器具'!$B$5:$C$1990,2,FALSE),IF('部屋別効果（直）'!L2633="撤去",VLOOKUP('施設リストA-1（直営）'!#REF!,'（既設）調査結果'!$B$5:$C$1998,2,FALSE),0))</f>
        <v>#REF!</v>
      </c>
      <c r="N2633" s="29" t="e">
        <f>'施設リストA-1（直営）'!#REF!</f>
        <v>#REF!</v>
      </c>
      <c r="O2633" s="29" t="e">
        <f>'施設リストA-1（直営）'!#REF!</f>
        <v>#REF!</v>
      </c>
      <c r="P2633" s="30" t="e">
        <f>IF(O2633="新設",VLOOKUP('施設リストA-1（直営）'!#REF!,'（新設）照明器具'!$B$5:$C$1990,2,FALSE),IF('部屋別効果（直）'!O2633="撤去",VLOOKUP('施設リストA-1（直営）'!#REF!,'（既設）調査結果'!$B$5:$C$1998,2,FALSE),0))</f>
        <v>#REF!</v>
      </c>
      <c r="Q2633" s="29" t="e">
        <f>'施設リストA-1（直営）'!#REF!</f>
        <v>#REF!</v>
      </c>
      <c r="R2633" s="29" t="e">
        <f>'施設リストA-1（直営）'!#REF!</f>
        <v>#REF!</v>
      </c>
      <c r="S2633" s="30" t="e">
        <f>IF(R2633="新設",VLOOKUP('施設リストA-1（直営）'!#REF!,'（新設）照明器具'!$B$5:$C$1990,2,FALSE),IF('部屋別効果（直）'!R2633="撤去",VLOOKUP('施設リストA-1（直営）'!#REF!,'（既設）調査結果'!$B$5:$C$1998,2,FALSE),0))</f>
        <v>#REF!</v>
      </c>
      <c r="T2633" s="29" t="e">
        <f>'施設リストA-1（直営）'!#REF!</f>
        <v>#REF!</v>
      </c>
      <c r="U2633" s="29" t="e">
        <f>'施設リストA-1（直営）'!#REF!</f>
        <v>#REF!</v>
      </c>
      <c r="V2633" s="30" t="e">
        <f>IF(U2633="新設",VLOOKUP('施設リストA-1（直営）'!#REF!,'（新設）照明器具'!$B$5:$C$1990,2,FALSE),IF('部屋別効果（直）'!U2633="撤去",VLOOKUP('施設リストA-1（直営）'!#REF!,'（既設）調査結果'!$B$5:$C$1998,2,FALSE),0))</f>
        <v>#REF!</v>
      </c>
      <c r="W2633" s="29" t="e">
        <f>'施設リストA-1（直営）'!#REF!</f>
        <v>#REF!</v>
      </c>
      <c r="X2633" s="29" t="e">
        <f>'施設リストA-1（直営）'!#REF!</f>
        <v>#REF!</v>
      </c>
      <c r="Y2633" s="30" t="e">
        <f>IF(X2633="新設",VLOOKUP('施設リストA-1（直営）'!#REF!,'（新設）照明器具'!$B$5:$C$1990,2,FALSE),IF('部屋別効果（直）'!X2633="撤去",VLOOKUP('施設リストA-1（直営）'!#REF!,'（既設）調査結果'!$B$5:$C$1998,2,FALSE),0))</f>
        <v>#REF!</v>
      </c>
      <c r="Z2633" s="29" t="e">
        <f>'施設リストA-1（直営）'!#REF!</f>
        <v>#REF!</v>
      </c>
      <c r="AA2633" s="29" t="e">
        <f>'施設リストA-1（直営）'!#REF!</f>
        <v>#REF!</v>
      </c>
      <c r="AB2633" s="30" t="e">
        <f>IF(AA2633="新設",VLOOKUP('施設リストA-1（直営）'!#REF!,'（新設）照明器具'!$B$5:$C$1990,2,FALSE),IF('部屋別効果（直）'!AA2633="撤去",VLOOKUP('施設リストA-1（直営）'!#REF!,'（既設）調査結果'!$B$5:$C$1998,2,FALSE),0))</f>
        <v>#REF!</v>
      </c>
      <c r="AC2633" s="29" t="e">
        <f>'施設リストA-1（直営）'!#REF!</f>
        <v>#REF!</v>
      </c>
      <c r="AD2633" s="29" t="e">
        <f>'施設リストA-1（直営）'!#REF!</f>
        <v>#REF!</v>
      </c>
      <c r="AE2633" s="30" t="e">
        <f>IF(AD2633="新設",VLOOKUP('施設リストA-1（直営）'!#REF!,'（新設）照明器具'!$B$5:$C$1990,2,FALSE),IF('部屋別効果（直）'!AD2633="撤去",VLOOKUP('施設リストA-1（直営）'!#REF!,'（既設）調査結果'!$B$5:$C$1998,2,FALSE),0))</f>
        <v>#REF!</v>
      </c>
      <c r="AF2633" s="29" t="e">
        <f>'施設リストA-1（直営）'!#REF!</f>
        <v>#REF!</v>
      </c>
      <c r="AG2633" s="29" t="e">
        <f>'施設リストA-1（直営）'!#REF!</f>
        <v>#REF!</v>
      </c>
      <c r="AH2633" s="30" t="e">
        <f>IF(AG2633="新設",VLOOKUP('施設リストA-1（直営）'!#REF!,'（新設）照明器具'!$B$5:$C$1990,2,FALSE),IF('部屋別効果（直）'!AG2633="撤去",VLOOKUP('施設リストA-1（直営）'!#REF!,'（既設）調査結果'!$B$5:$C$1998,2,FALSE),0))</f>
        <v>#REF!</v>
      </c>
      <c r="AI2633" s="29" t="e">
        <f>'施設リストA-1（直営）'!#REF!</f>
        <v>#REF!</v>
      </c>
      <c r="AJ2633" s="29" t="e">
        <f>'施設リストA-1（直営）'!#REF!</f>
        <v>#REF!</v>
      </c>
      <c r="AK2633" s="30" t="e">
        <f>IF(AJ2633="新設",VLOOKUP('施設リストA-1（直営）'!#REF!,'（新設）照明器具'!$B$5:$C$1990,2,FALSE),IF('部屋別効果（直）'!AJ2633="撤去",VLOOKUP('施設リストA-1（直営）'!#REF!,'（既設）調査結果'!$B$5:$C$1998,2,FALSE),0))</f>
        <v>#REF!</v>
      </c>
      <c r="AL2633" s="29" t="e">
        <f>'施設リストA-1（直営）'!#REF!</f>
        <v>#REF!</v>
      </c>
    </row>
    <row r="2634" spans="1:38" customFormat="1">
      <c r="A2634" s="94"/>
      <c r="B2634" s="16" t="e">
        <f>'施設リストA-1（直営）'!#REF!</f>
        <v>#REF!</v>
      </c>
      <c r="C2634" s="14" t="e">
        <f>'施設リストA-1（直営）'!#REF!</f>
        <v>#REF!</v>
      </c>
      <c r="D2634" s="94" t="e">
        <f>'施設リストA-1（直営）'!#REF!</f>
        <v>#REF!</v>
      </c>
      <c r="E2634" s="20" t="e">
        <f>'施設リストA-1（直営）'!#REF!</f>
        <v>#REF!</v>
      </c>
      <c r="F2634" s="20" t="e">
        <f>'施設リストA-1（直営）'!#REF!</f>
        <v>#REF!</v>
      </c>
      <c r="G2634" s="13" t="e">
        <f>'施設リストA-1（直営）'!#REF!</f>
        <v>#REF!</v>
      </c>
      <c r="H2634" s="28" t="e">
        <f t="shared" ref="H2634:H2697" si="41">IF(I2634="新設",-J2634*K2634*G2634/1000,J2634*K2634*G2634/1000)+IF(L2634="新設",-M2634*N2634*G2634/1000,M2634*N2634*G2634/1000)+IF(O2634="新設",-P2634*Q2634*G2634/1000,P2634*Q2634*G2634/1000)+IF(R2634="新設",-S2634*T2634*G2634/1000,S2634*T2634*G2634/1000)+IF(U2634="新設",-V2634*W2634*G2634/1000,V2634*W2634*G2634/1000)+IF(X2634="新設",-Y2634*Z2634*G2634/1000,Y2634*Z2634*G2634/1000)+IF(AA2634="新設",-AB2634*AC2634*G2634/1000,AB2634*AC2634*G2634/1000)+IF(AD2634="新設",-AE2634*AF2634*G2634/1000,AE2634*AF2634*G2634/1000)+IF(AG2634="新設",-AH2634*AI2634*G2634/1000,AH2634*AI2634*G2634/1000)+IF(AJ2634="新設",-AK2634*AL2634*G2634/1000,AK2634*AL2634*G2634/1000)</f>
        <v>#REF!</v>
      </c>
      <c r="I2634" s="29" t="e">
        <f>'施設リストA-1（直営）'!#REF!</f>
        <v>#REF!</v>
      </c>
      <c r="J2634" s="30" t="e">
        <f>IF(I2634="新設",VLOOKUP('施設リストA-1（直営）'!#REF!,'（新設）照明器具'!$B$5:$C$1990,2,FALSE),IF('部屋別効果（直）'!I2634="撤去",VLOOKUP('施設リストA-1（直営）'!#REF!,'（既設）調査結果'!$B$5:$C$1998,2,FALSE),0))</f>
        <v>#REF!</v>
      </c>
      <c r="K2634" s="29" t="e">
        <f>'施設リストA-1（直営）'!#REF!</f>
        <v>#REF!</v>
      </c>
      <c r="L2634" s="29" t="e">
        <f>'施設リストA-1（直営）'!#REF!</f>
        <v>#REF!</v>
      </c>
      <c r="M2634" s="30" t="e">
        <f>IF(L2634="新設",VLOOKUP('施設リストA-1（直営）'!#REF!,'（新設）照明器具'!$B$5:$C$1990,2,FALSE),IF('部屋別効果（直）'!L2634="撤去",VLOOKUP('施設リストA-1（直営）'!#REF!,'（既設）調査結果'!$B$5:$C$1998,2,FALSE),0))</f>
        <v>#REF!</v>
      </c>
      <c r="N2634" s="29" t="e">
        <f>'施設リストA-1（直営）'!#REF!</f>
        <v>#REF!</v>
      </c>
      <c r="O2634" s="29" t="e">
        <f>'施設リストA-1（直営）'!#REF!</f>
        <v>#REF!</v>
      </c>
      <c r="P2634" s="30" t="e">
        <f>IF(O2634="新設",VLOOKUP('施設リストA-1（直営）'!#REF!,'（新設）照明器具'!$B$5:$C$1990,2,FALSE),IF('部屋別効果（直）'!O2634="撤去",VLOOKUP('施設リストA-1（直営）'!#REF!,'（既設）調査結果'!$B$5:$C$1998,2,FALSE),0))</f>
        <v>#REF!</v>
      </c>
      <c r="Q2634" s="29" t="e">
        <f>'施設リストA-1（直営）'!#REF!</f>
        <v>#REF!</v>
      </c>
      <c r="R2634" s="29" t="e">
        <f>'施設リストA-1（直営）'!#REF!</f>
        <v>#REF!</v>
      </c>
      <c r="S2634" s="30" t="e">
        <f>IF(R2634="新設",VLOOKUP('施設リストA-1（直営）'!#REF!,'（新設）照明器具'!$B$5:$C$1990,2,FALSE),IF('部屋別効果（直）'!R2634="撤去",VLOOKUP('施設リストA-1（直営）'!#REF!,'（既設）調査結果'!$B$5:$C$1998,2,FALSE),0))</f>
        <v>#REF!</v>
      </c>
      <c r="T2634" s="29" t="e">
        <f>'施設リストA-1（直営）'!#REF!</f>
        <v>#REF!</v>
      </c>
      <c r="U2634" s="29" t="e">
        <f>'施設リストA-1（直営）'!#REF!</f>
        <v>#REF!</v>
      </c>
      <c r="V2634" s="30" t="e">
        <f>IF(U2634="新設",VLOOKUP('施設リストA-1（直営）'!#REF!,'（新設）照明器具'!$B$5:$C$1990,2,FALSE),IF('部屋別効果（直）'!U2634="撤去",VLOOKUP('施設リストA-1（直営）'!#REF!,'（既設）調査結果'!$B$5:$C$1998,2,FALSE),0))</f>
        <v>#REF!</v>
      </c>
      <c r="W2634" s="29" t="e">
        <f>'施設リストA-1（直営）'!#REF!</f>
        <v>#REF!</v>
      </c>
      <c r="X2634" s="29" t="e">
        <f>'施設リストA-1（直営）'!#REF!</f>
        <v>#REF!</v>
      </c>
      <c r="Y2634" s="30" t="e">
        <f>IF(X2634="新設",VLOOKUP('施設リストA-1（直営）'!#REF!,'（新設）照明器具'!$B$5:$C$1990,2,FALSE),IF('部屋別効果（直）'!X2634="撤去",VLOOKUP('施設リストA-1（直営）'!#REF!,'（既設）調査結果'!$B$5:$C$1998,2,FALSE),0))</f>
        <v>#REF!</v>
      </c>
      <c r="Z2634" s="29" t="e">
        <f>'施設リストA-1（直営）'!#REF!</f>
        <v>#REF!</v>
      </c>
      <c r="AA2634" s="29" t="e">
        <f>'施設リストA-1（直営）'!#REF!</f>
        <v>#REF!</v>
      </c>
      <c r="AB2634" s="30" t="e">
        <f>IF(AA2634="新設",VLOOKUP('施設リストA-1（直営）'!#REF!,'（新設）照明器具'!$B$5:$C$1990,2,FALSE),IF('部屋別効果（直）'!AA2634="撤去",VLOOKUP('施設リストA-1（直営）'!#REF!,'（既設）調査結果'!$B$5:$C$1998,2,FALSE),0))</f>
        <v>#REF!</v>
      </c>
      <c r="AC2634" s="29" t="e">
        <f>'施設リストA-1（直営）'!#REF!</f>
        <v>#REF!</v>
      </c>
      <c r="AD2634" s="29" t="e">
        <f>'施設リストA-1（直営）'!#REF!</f>
        <v>#REF!</v>
      </c>
      <c r="AE2634" s="30" t="e">
        <f>IF(AD2634="新設",VLOOKUP('施設リストA-1（直営）'!#REF!,'（新設）照明器具'!$B$5:$C$1990,2,FALSE),IF('部屋別効果（直）'!AD2634="撤去",VLOOKUP('施設リストA-1（直営）'!#REF!,'（既設）調査結果'!$B$5:$C$1998,2,FALSE),0))</f>
        <v>#REF!</v>
      </c>
      <c r="AF2634" s="29" t="e">
        <f>'施設リストA-1（直営）'!#REF!</f>
        <v>#REF!</v>
      </c>
      <c r="AG2634" s="29" t="e">
        <f>'施設リストA-1（直営）'!#REF!</f>
        <v>#REF!</v>
      </c>
      <c r="AH2634" s="30" t="e">
        <f>IF(AG2634="新設",VLOOKUP('施設リストA-1（直営）'!#REF!,'（新設）照明器具'!$B$5:$C$1990,2,FALSE),IF('部屋別効果（直）'!AG2634="撤去",VLOOKUP('施設リストA-1（直営）'!#REF!,'（既設）調査結果'!$B$5:$C$1998,2,FALSE),0))</f>
        <v>#REF!</v>
      </c>
      <c r="AI2634" s="29" t="e">
        <f>'施設リストA-1（直営）'!#REF!</f>
        <v>#REF!</v>
      </c>
      <c r="AJ2634" s="29" t="e">
        <f>'施設リストA-1（直営）'!#REF!</f>
        <v>#REF!</v>
      </c>
      <c r="AK2634" s="30" t="e">
        <f>IF(AJ2634="新設",VLOOKUP('施設リストA-1（直営）'!#REF!,'（新設）照明器具'!$B$5:$C$1990,2,FALSE),IF('部屋別効果（直）'!AJ2634="撤去",VLOOKUP('施設リストA-1（直営）'!#REF!,'（既設）調査結果'!$B$5:$C$1998,2,FALSE),0))</f>
        <v>#REF!</v>
      </c>
      <c r="AL2634" s="29" t="e">
        <f>'施設リストA-1（直営）'!#REF!</f>
        <v>#REF!</v>
      </c>
    </row>
    <row r="2635" spans="1:38" customFormat="1">
      <c r="A2635" s="94"/>
      <c r="B2635" s="16" t="e">
        <f>'施設リストA-1（直営）'!#REF!</f>
        <v>#REF!</v>
      </c>
      <c r="C2635" s="14" t="e">
        <f>'施設リストA-1（直営）'!#REF!</f>
        <v>#REF!</v>
      </c>
      <c r="D2635" s="94" t="e">
        <f>'施設リストA-1（直営）'!#REF!</f>
        <v>#REF!</v>
      </c>
      <c r="E2635" s="20" t="e">
        <f>'施設リストA-1（直営）'!#REF!</f>
        <v>#REF!</v>
      </c>
      <c r="F2635" s="20" t="e">
        <f>'施設リストA-1（直営）'!#REF!</f>
        <v>#REF!</v>
      </c>
      <c r="G2635" s="13" t="e">
        <f>'施設リストA-1（直営）'!#REF!</f>
        <v>#REF!</v>
      </c>
      <c r="H2635" s="28" t="e">
        <f t="shared" si="41"/>
        <v>#REF!</v>
      </c>
      <c r="I2635" s="29" t="e">
        <f>'施設リストA-1（直営）'!#REF!</f>
        <v>#REF!</v>
      </c>
      <c r="J2635" s="30" t="e">
        <f>IF(I2635="新設",VLOOKUP('施設リストA-1（直営）'!#REF!,'（新設）照明器具'!$B$5:$C$1990,2,FALSE),IF('部屋別効果（直）'!I2635="撤去",VLOOKUP('施設リストA-1（直営）'!#REF!,'（既設）調査結果'!$B$5:$C$1998,2,FALSE),0))</f>
        <v>#REF!</v>
      </c>
      <c r="K2635" s="29" t="e">
        <f>'施設リストA-1（直営）'!#REF!</f>
        <v>#REF!</v>
      </c>
      <c r="L2635" s="29" t="e">
        <f>'施設リストA-1（直営）'!#REF!</f>
        <v>#REF!</v>
      </c>
      <c r="M2635" s="30" t="e">
        <f>IF(L2635="新設",VLOOKUP('施設リストA-1（直営）'!#REF!,'（新設）照明器具'!$B$5:$C$1990,2,FALSE),IF('部屋別効果（直）'!L2635="撤去",VLOOKUP('施設リストA-1（直営）'!#REF!,'（既設）調査結果'!$B$5:$C$1998,2,FALSE),0))</f>
        <v>#REF!</v>
      </c>
      <c r="N2635" s="29" t="e">
        <f>'施設リストA-1（直営）'!#REF!</f>
        <v>#REF!</v>
      </c>
      <c r="O2635" s="29" t="e">
        <f>'施設リストA-1（直営）'!#REF!</f>
        <v>#REF!</v>
      </c>
      <c r="P2635" s="30" t="e">
        <f>IF(O2635="新設",VLOOKUP('施設リストA-1（直営）'!#REF!,'（新設）照明器具'!$B$5:$C$1990,2,FALSE),IF('部屋別効果（直）'!O2635="撤去",VLOOKUP('施設リストA-1（直営）'!#REF!,'（既設）調査結果'!$B$5:$C$1998,2,FALSE),0))</f>
        <v>#REF!</v>
      </c>
      <c r="Q2635" s="29" t="e">
        <f>'施設リストA-1（直営）'!#REF!</f>
        <v>#REF!</v>
      </c>
      <c r="R2635" s="29" t="e">
        <f>'施設リストA-1（直営）'!#REF!</f>
        <v>#REF!</v>
      </c>
      <c r="S2635" s="30" t="e">
        <f>IF(R2635="新設",VLOOKUP('施設リストA-1（直営）'!#REF!,'（新設）照明器具'!$B$5:$C$1990,2,FALSE),IF('部屋別効果（直）'!R2635="撤去",VLOOKUP('施設リストA-1（直営）'!#REF!,'（既設）調査結果'!$B$5:$C$1998,2,FALSE),0))</f>
        <v>#REF!</v>
      </c>
      <c r="T2635" s="29" t="e">
        <f>'施設リストA-1（直営）'!#REF!</f>
        <v>#REF!</v>
      </c>
      <c r="U2635" s="29" t="e">
        <f>'施設リストA-1（直営）'!#REF!</f>
        <v>#REF!</v>
      </c>
      <c r="V2635" s="30" t="e">
        <f>IF(U2635="新設",VLOOKUP('施設リストA-1（直営）'!#REF!,'（新設）照明器具'!$B$5:$C$1990,2,FALSE),IF('部屋別効果（直）'!U2635="撤去",VLOOKUP('施設リストA-1（直営）'!#REF!,'（既設）調査結果'!$B$5:$C$1998,2,FALSE),0))</f>
        <v>#REF!</v>
      </c>
      <c r="W2635" s="29" t="e">
        <f>'施設リストA-1（直営）'!#REF!</f>
        <v>#REF!</v>
      </c>
      <c r="X2635" s="29" t="e">
        <f>'施設リストA-1（直営）'!#REF!</f>
        <v>#REF!</v>
      </c>
      <c r="Y2635" s="30" t="e">
        <f>IF(X2635="新設",VLOOKUP('施設リストA-1（直営）'!#REF!,'（新設）照明器具'!$B$5:$C$1990,2,FALSE),IF('部屋別効果（直）'!X2635="撤去",VLOOKUP('施設リストA-1（直営）'!#REF!,'（既設）調査結果'!$B$5:$C$1998,2,FALSE),0))</f>
        <v>#REF!</v>
      </c>
      <c r="Z2635" s="29" t="e">
        <f>'施設リストA-1（直営）'!#REF!</f>
        <v>#REF!</v>
      </c>
      <c r="AA2635" s="29" t="e">
        <f>'施設リストA-1（直営）'!#REF!</f>
        <v>#REF!</v>
      </c>
      <c r="AB2635" s="30" t="e">
        <f>IF(AA2635="新設",VLOOKUP('施設リストA-1（直営）'!#REF!,'（新設）照明器具'!$B$5:$C$1990,2,FALSE),IF('部屋別効果（直）'!AA2635="撤去",VLOOKUP('施設リストA-1（直営）'!#REF!,'（既設）調査結果'!$B$5:$C$1998,2,FALSE),0))</f>
        <v>#REF!</v>
      </c>
      <c r="AC2635" s="29" t="e">
        <f>'施設リストA-1（直営）'!#REF!</f>
        <v>#REF!</v>
      </c>
      <c r="AD2635" s="29" t="e">
        <f>'施設リストA-1（直営）'!#REF!</f>
        <v>#REF!</v>
      </c>
      <c r="AE2635" s="30" t="e">
        <f>IF(AD2635="新設",VLOOKUP('施設リストA-1（直営）'!#REF!,'（新設）照明器具'!$B$5:$C$1990,2,FALSE),IF('部屋別効果（直）'!AD2635="撤去",VLOOKUP('施設リストA-1（直営）'!#REF!,'（既設）調査結果'!$B$5:$C$1998,2,FALSE),0))</f>
        <v>#REF!</v>
      </c>
      <c r="AF2635" s="29" t="e">
        <f>'施設リストA-1（直営）'!#REF!</f>
        <v>#REF!</v>
      </c>
      <c r="AG2635" s="29" t="e">
        <f>'施設リストA-1（直営）'!#REF!</f>
        <v>#REF!</v>
      </c>
      <c r="AH2635" s="30" t="e">
        <f>IF(AG2635="新設",VLOOKUP('施設リストA-1（直営）'!#REF!,'（新設）照明器具'!$B$5:$C$1990,2,FALSE),IF('部屋別効果（直）'!AG2635="撤去",VLOOKUP('施設リストA-1（直営）'!#REF!,'（既設）調査結果'!$B$5:$C$1998,2,FALSE),0))</f>
        <v>#REF!</v>
      </c>
      <c r="AI2635" s="29" t="e">
        <f>'施設リストA-1（直営）'!#REF!</f>
        <v>#REF!</v>
      </c>
      <c r="AJ2635" s="29" t="e">
        <f>'施設リストA-1（直営）'!#REF!</f>
        <v>#REF!</v>
      </c>
      <c r="AK2635" s="30" t="e">
        <f>IF(AJ2635="新設",VLOOKUP('施設リストA-1（直営）'!#REF!,'（新設）照明器具'!$B$5:$C$1990,2,FALSE),IF('部屋別効果（直）'!AJ2635="撤去",VLOOKUP('施設リストA-1（直営）'!#REF!,'（既設）調査結果'!$B$5:$C$1998,2,FALSE),0))</f>
        <v>#REF!</v>
      </c>
      <c r="AL2635" s="29" t="e">
        <f>'施設リストA-1（直営）'!#REF!</f>
        <v>#REF!</v>
      </c>
    </row>
    <row r="2636" spans="1:38" customFormat="1">
      <c r="A2636" s="94"/>
      <c r="B2636" s="16" t="e">
        <f>'施設リストA-1（直営）'!#REF!</f>
        <v>#REF!</v>
      </c>
      <c r="C2636" s="14" t="e">
        <f>'施設リストA-1（直営）'!#REF!</f>
        <v>#REF!</v>
      </c>
      <c r="D2636" s="94" t="e">
        <f>'施設リストA-1（直営）'!#REF!</f>
        <v>#REF!</v>
      </c>
      <c r="E2636" s="20" t="e">
        <f>'施設リストA-1（直営）'!#REF!</f>
        <v>#REF!</v>
      </c>
      <c r="F2636" s="20" t="e">
        <f>'施設リストA-1（直営）'!#REF!</f>
        <v>#REF!</v>
      </c>
      <c r="G2636" s="13" t="e">
        <f>'施設リストA-1（直営）'!#REF!</f>
        <v>#REF!</v>
      </c>
      <c r="H2636" s="28" t="e">
        <f t="shared" si="41"/>
        <v>#REF!</v>
      </c>
      <c r="I2636" s="29" t="e">
        <f>'施設リストA-1（直営）'!#REF!</f>
        <v>#REF!</v>
      </c>
      <c r="J2636" s="30" t="e">
        <f>IF(I2636="新設",VLOOKUP('施設リストA-1（直営）'!#REF!,'（新設）照明器具'!$B$5:$C$1990,2,FALSE),IF('部屋別効果（直）'!I2636="撤去",VLOOKUP('施設リストA-1（直営）'!#REF!,'（既設）調査結果'!$B$5:$C$1998,2,FALSE),0))</f>
        <v>#REF!</v>
      </c>
      <c r="K2636" s="29" t="e">
        <f>'施設リストA-1（直営）'!#REF!</f>
        <v>#REF!</v>
      </c>
      <c r="L2636" s="29" t="e">
        <f>'施設リストA-1（直営）'!#REF!</f>
        <v>#REF!</v>
      </c>
      <c r="M2636" s="30" t="e">
        <f>IF(L2636="新設",VLOOKUP('施設リストA-1（直営）'!#REF!,'（新設）照明器具'!$B$5:$C$1990,2,FALSE),IF('部屋別効果（直）'!L2636="撤去",VLOOKUP('施設リストA-1（直営）'!#REF!,'（既設）調査結果'!$B$5:$C$1998,2,FALSE),0))</f>
        <v>#REF!</v>
      </c>
      <c r="N2636" s="29" t="e">
        <f>'施設リストA-1（直営）'!#REF!</f>
        <v>#REF!</v>
      </c>
      <c r="O2636" s="29" t="e">
        <f>'施設リストA-1（直営）'!#REF!</f>
        <v>#REF!</v>
      </c>
      <c r="P2636" s="30" t="e">
        <f>IF(O2636="新設",VLOOKUP('施設リストA-1（直営）'!#REF!,'（新設）照明器具'!$B$5:$C$1990,2,FALSE),IF('部屋別効果（直）'!O2636="撤去",VLOOKUP('施設リストA-1（直営）'!#REF!,'（既設）調査結果'!$B$5:$C$1998,2,FALSE),0))</f>
        <v>#REF!</v>
      </c>
      <c r="Q2636" s="29" t="e">
        <f>'施設リストA-1（直営）'!#REF!</f>
        <v>#REF!</v>
      </c>
      <c r="R2636" s="29" t="e">
        <f>'施設リストA-1（直営）'!#REF!</f>
        <v>#REF!</v>
      </c>
      <c r="S2636" s="30" t="e">
        <f>IF(R2636="新設",VLOOKUP('施設リストA-1（直営）'!#REF!,'（新設）照明器具'!$B$5:$C$1990,2,FALSE),IF('部屋別効果（直）'!R2636="撤去",VLOOKUP('施設リストA-1（直営）'!#REF!,'（既設）調査結果'!$B$5:$C$1998,2,FALSE),0))</f>
        <v>#REF!</v>
      </c>
      <c r="T2636" s="29" t="e">
        <f>'施設リストA-1（直営）'!#REF!</f>
        <v>#REF!</v>
      </c>
      <c r="U2636" s="29" t="e">
        <f>'施設リストA-1（直営）'!#REF!</f>
        <v>#REF!</v>
      </c>
      <c r="V2636" s="30" t="e">
        <f>IF(U2636="新設",VLOOKUP('施設リストA-1（直営）'!#REF!,'（新設）照明器具'!$B$5:$C$1990,2,FALSE),IF('部屋別効果（直）'!U2636="撤去",VLOOKUP('施設リストA-1（直営）'!#REF!,'（既設）調査結果'!$B$5:$C$1998,2,FALSE),0))</f>
        <v>#REF!</v>
      </c>
      <c r="W2636" s="29" t="e">
        <f>'施設リストA-1（直営）'!#REF!</f>
        <v>#REF!</v>
      </c>
      <c r="X2636" s="29" t="e">
        <f>'施設リストA-1（直営）'!#REF!</f>
        <v>#REF!</v>
      </c>
      <c r="Y2636" s="30" t="e">
        <f>IF(X2636="新設",VLOOKUP('施設リストA-1（直営）'!#REF!,'（新設）照明器具'!$B$5:$C$1990,2,FALSE),IF('部屋別効果（直）'!X2636="撤去",VLOOKUP('施設リストA-1（直営）'!#REF!,'（既設）調査結果'!$B$5:$C$1998,2,FALSE),0))</f>
        <v>#REF!</v>
      </c>
      <c r="Z2636" s="29" t="e">
        <f>'施設リストA-1（直営）'!#REF!</f>
        <v>#REF!</v>
      </c>
      <c r="AA2636" s="29" t="e">
        <f>'施設リストA-1（直営）'!#REF!</f>
        <v>#REF!</v>
      </c>
      <c r="AB2636" s="30" t="e">
        <f>IF(AA2636="新設",VLOOKUP('施設リストA-1（直営）'!#REF!,'（新設）照明器具'!$B$5:$C$1990,2,FALSE),IF('部屋別効果（直）'!AA2636="撤去",VLOOKUP('施設リストA-1（直営）'!#REF!,'（既設）調査結果'!$B$5:$C$1998,2,FALSE),0))</f>
        <v>#REF!</v>
      </c>
      <c r="AC2636" s="29" t="e">
        <f>'施設リストA-1（直営）'!#REF!</f>
        <v>#REF!</v>
      </c>
      <c r="AD2636" s="29" t="e">
        <f>'施設リストA-1（直営）'!#REF!</f>
        <v>#REF!</v>
      </c>
      <c r="AE2636" s="30" t="e">
        <f>IF(AD2636="新設",VLOOKUP('施設リストA-1（直営）'!#REF!,'（新設）照明器具'!$B$5:$C$1990,2,FALSE),IF('部屋別効果（直）'!AD2636="撤去",VLOOKUP('施設リストA-1（直営）'!#REF!,'（既設）調査結果'!$B$5:$C$1998,2,FALSE),0))</f>
        <v>#REF!</v>
      </c>
      <c r="AF2636" s="29" t="e">
        <f>'施設リストA-1（直営）'!#REF!</f>
        <v>#REF!</v>
      </c>
      <c r="AG2636" s="29" t="e">
        <f>'施設リストA-1（直営）'!#REF!</f>
        <v>#REF!</v>
      </c>
      <c r="AH2636" s="30" t="e">
        <f>IF(AG2636="新設",VLOOKUP('施設リストA-1（直営）'!#REF!,'（新設）照明器具'!$B$5:$C$1990,2,FALSE),IF('部屋別効果（直）'!AG2636="撤去",VLOOKUP('施設リストA-1（直営）'!#REF!,'（既設）調査結果'!$B$5:$C$1998,2,FALSE),0))</f>
        <v>#REF!</v>
      </c>
      <c r="AI2636" s="29" t="e">
        <f>'施設リストA-1（直営）'!#REF!</f>
        <v>#REF!</v>
      </c>
      <c r="AJ2636" s="29" t="e">
        <f>'施設リストA-1（直営）'!#REF!</f>
        <v>#REF!</v>
      </c>
      <c r="AK2636" s="30" t="e">
        <f>IF(AJ2636="新設",VLOOKUP('施設リストA-1（直営）'!#REF!,'（新設）照明器具'!$B$5:$C$1990,2,FALSE),IF('部屋別効果（直）'!AJ2636="撤去",VLOOKUP('施設リストA-1（直営）'!#REF!,'（既設）調査結果'!$B$5:$C$1998,2,FALSE),0))</f>
        <v>#REF!</v>
      </c>
      <c r="AL2636" s="29" t="e">
        <f>'施設リストA-1（直営）'!#REF!</f>
        <v>#REF!</v>
      </c>
    </row>
    <row r="2637" spans="1:38" customFormat="1">
      <c r="A2637" s="94"/>
      <c r="B2637" s="16" t="e">
        <f>'施設リストA-1（直営）'!#REF!</f>
        <v>#REF!</v>
      </c>
      <c r="C2637" s="14" t="e">
        <f>'施設リストA-1（直営）'!#REF!</f>
        <v>#REF!</v>
      </c>
      <c r="D2637" s="94" t="e">
        <f>'施設リストA-1（直営）'!#REF!</f>
        <v>#REF!</v>
      </c>
      <c r="E2637" s="20" t="e">
        <f>'施設リストA-1（直営）'!#REF!</f>
        <v>#REF!</v>
      </c>
      <c r="F2637" s="20" t="e">
        <f>'施設リストA-1（直営）'!#REF!</f>
        <v>#REF!</v>
      </c>
      <c r="G2637" s="13" t="e">
        <f>'施設リストA-1（直営）'!#REF!</f>
        <v>#REF!</v>
      </c>
      <c r="H2637" s="28" t="e">
        <f t="shared" si="41"/>
        <v>#REF!</v>
      </c>
      <c r="I2637" s="29" t="e">
        <f>'施設リストA-1（直営）'!#REF!</f>
        <v>#REF!</v>
      </c>
      <c r="J2637" s="30" t="e">
        <f>IF(I2637="新設",VLOOKUP('施設リストA-1（直営）'!#REF!,'（新設）照明器具'!$B$5:$C$1990,2,FALSE),IF('部屋別効果（直）'!I2637="撤去",VLOOKUP('施設リストA-1（直営）'!#REF!,'（既設）調査結果'!$B$5:$C$1998,2,FALSE),0))</f>
        <v>#REF!</v>
      </c>
      <c r="K2637" s="29" t="e">
        <f>'施設リストA-1（直営）'!#REF!</f>
        <v>#REF!</v>
      </c>
      <c r="L2637" s="29" t="e">
        <f>'施設リストA-1（直営）'!#REF!</f>
        <v>#REF!</v>
      </c>
      <c r="M2637" s="30" t="e">
        <f>IF(L2637="新設",VLOOKUP('施設リストA-1（直営）'!#REF!,'（新設）照明器具'!$B$5:$C$1990,2,FALSE),IF('部屋別効果（直）'!L2637="撤去",VLOOKUP('施設リストA-1（直営）'!#REF!,'（既設）調査結果'!$B$5:$C$1998,2,FALSE),0))</f>
        <v>#REF!</v>
      </c>
      <c r="N2637" s="29" t="e">
        <f>'施設リストA-1（直営）'!#REF!</f>
        <v>#REF!</v>
      </c>
      <c r="O2637" s="29" t="e">
        <f>'施設リストA-1（直営）'!#REF!</f>
        <v>#REF!</v>
      </c>
      <c r="P2637" s="30" t="e">
        <f>IF(O2637="新設",VLOOKUP('施設リストA-1（直営）'!#REF!,'（新設）照明器具'!$B$5:$C$1990,2,FALSE),IF('部屋別効果（直）'!O2637="撤去",VLOOKUP('施設リストA-1（直営）'!#REF!,'（既設）調査結果'!$B$5:$C$1998,2,FALSE),0))</f>
        <v>#REF!</v>
      </c>
      <c r="Q2637" s="29" t="e">
        <f>'施設リストA-1（直営）'!#REF!</f>
        <v>#REF!</v>
      </c>
      <c r="R2637" s="29" t="e">
        <f>'施設リストA-1（直営）'!#REF!</f>
        <v>#REF!</v>
      </c>
      <c r="S2637" s="30" t="e">
        <f>IF(R2637="新設",VLOOKUP('施設リストA-1（直営）'!#REF!,'（新設）照明器具'!$B$5:$C$1990,2,FALSE),IF('部屋別効果（直）'!R2637="撤去",VLOOKUP('施設リストA-1（直営）'!#REF!,'（既設）調査結果'!$B$5:$C$1998,2,FALSE),0))</f>
        <v>#REF!</v>
      </c>
      <c r="T2637" s="29" t="e">
        <f>'施設リストA-1（直営）'!#REF!</f>
        <v>#REF!</v>
      </c>
      <c r="U2637" s="29" t="e">
        <f>'施設リストA-1（直営）'!#REF!</f>
        <v>#REF!</v>
      </c>
      <c r="V2637" s="30" t="e">
        <f>IF(U2637="新設",VLOOKUP('施設リストA-1（直営）'!#REF!,'（新設）照明器具'!$B$5:$C$1990,2,FALSE),IF('部屋別効果（直）'!U2637="撤去",VLOOKUP('施設リストA-1（直営）'!#REF!,'（既設）調査結果'!$B$5:$C$1998,2,FALSE),0))</f>
        <v>#REF!</v>
      </c>
      <c r="W2637" s="29" t="e">
        <f>'施設リストA-1（直営）'!#REF!</f>
        <v>#REF!</v>
      </c>
      <c r="X2637" s="29" t="e">
        <f>'施設リストA-1（直営）'!#REF!</f>
        <v>#REF!</v>
      </c>
      <c r="Y2637" s="30" t="e">
        <f>IF(X2637="新設",VLOOKUP('施設リストA-1（直営）'!#REF!,'（新設）照明器具'!$B$5:$C$1990,2,FALSE),IF('部屋別効果（直）'!X2637="撤去",VLOOKUP('施設リストA-1（直営）'!#REF!,'（既設）調査結果'!$B$5:$C$1998,2,FALSE),0))</f>
        <v>#REF!</v>
      </c>
      <c r="Z2637" s="29" t="e">
        <f>'施設リストA-1（直営）'!#REF!</f>
        <v>#REF!</v>
      </c>
      <c r="AA2637" s="29" t="e">
        <f>'施設リストA-1（直営）'!#REF!</f>
        <v>#REF!</v>
      </c>
      <c r="AB2637" s="30" t="e">
        <f>IF(AA2637="新設",VLOOKUP('施設リストA-1（直営）'!#REF!,'（新設）照明器具'!$B$5:$C$1990,2,FALSE),IF('部屋別効果（直）'!AA2637="撤去",VLOOKUP('施設リストA-1（直営）'!#REF!,'（既設）調査結果'!$B$5:$C$1998,2,FALSE),0))</f>
        <v>#REF!</v>
      </c>
      <c r="AC2637" s="29" t="e">
        <f>'施設リストA-1（直営）'!#REF!</f>
        <v>#REF!</v>
      </c>
      <c r="AD2637" s="29" t="e">
        <f>'施設リストA-1（直営）'!#REF!</f>
        <v>#REF!</v>
      </c>
      <c r="AE2637" s="30" t="e">
        <f>IF(AD2637="新設",VLOOKUP('施設リストA-1（直営）'!#REF!,'（新設）照明器具'!$B$5:$C$1990,2,FALSE),IF('部屋別効果（直）'!AD2637="撤去",VLOOKUP('施設リストA-1（直営）'!#REF!,'（既設）調査結果'!$B$5:$C$1998,2,FALSE),0))</f>
        <v>#REF!</v>
      </c>
      <c r="AF2637" s="29" t="e">
        <f>'施設リストA-1（直営）'!#REF!</f>
        <v>#REF!</v>
      </c>
      <c r="AG2637" s="29" t="e">
        <f>'施設リストA-1（直営）'!#REF!</f>
        <v>#REF!</v>
      </c>
      <c r="AH2637" s="30" t="e">
        <f>IF(AG2637="新設",VLOOKUP('施設リストA-1（直営）'!#REF!,'（新設）照明器具'!$B$5:$C$1990,2,FALSE),IF('部屋別効果（直）'!AG2637="撤去",VLOOKUP('施設リストA-1（直営）'!#REF!,'（既設）調査結果'!$B$5:$C$1998,2,FALSE),0))</f>
        <v>#REF!</v>
      </c>
      <c r="AI2637" s="29" t="e">
        <f>'施設リストA-1（直営）'!#REF!</f>
        <v>#REF!</v>
      </c>
      <c r="AJ2637" s="29" t="e">
        <f>'施設リストA-1（直営）'!#REF!</f>
        <v>#REF!</v>
      </c>
      <c r="AK2637" s="30" t="e">
        <f>IF(AJ2637="新設",VLOOKUP('施設リストA-1（直営）'!#REF!,'（新設）照明器具'!$B$5:$C$1990,2,FALSE),IF('部屋別効果（直）'!AJ2637="撤去",VLOOKUP('施設リストA-1（直営）'!#REF!,'（既設）調査結果'!$B$5:$C$1998,2,FALSE),0))</f>
        <v>#REF!</v>
      </c>
      <c r="AL2637" s="29" t="e">
        <f>'施設リストA-1（直営）'!#REF!</f>
        <v>#REF!</v>
      </c>
    </row>
    <row r="2638" spans="1:38" customFormat="1">
      <c r="A2638" s="94"/>
      <c r="B2638" s="16" t="e">
        <f>'施設リストA-1（直営）'!#REF!</f>
        <v>#REF!</v>
      </c>
      <c r="C2638" s="14" t="e">
        <f>'施設リストA-1（直営）'!#REF!</f>
        <v>#REF!</v>
      </c>
      <c r="D2638" s="94" t="e">
        <f>'施設リストA-1（直営）'!#REF!</f>
        <v>#REF!</v>
      </c>
      <c r="E2638" s="20" t="e">
        <f>'施設リストA-1（直営）'!#REF!</f>
        <v>#REF!</v>
      </c>
      <c r="F2638" s="20" t="e">
        <f>'施設リストA-1（直営）'!#REF!</f>
        <v>#REF!</v>
      </c>
      <c r="G2638" s="13" t="e">
        <f>'施設リストA-1（直営）'!#REF!</f>
        <v>#REF!</v>
      </c>
      <c r="H2638" s="28" t="e">
        <f t="shared" si="41"/>
        <v>#REF!</v>
      </c>
      <c r="I2638" s="29" t="e">
        <f>'施設リストA-1（直営）'!#REF!</f>
        <v>#REF!</v>
      </c>
      <c r="J2638" s="30" t="e">
        <f>IF(I2638="新設",VLOOKUP('施設リストA-1（直営）'!#REF!,'（新設）照明器具'!$B$5:$C$1990,2,FALSE),IF('部屋別効果（直）'!I2638="撤去",VLOOKUP('施設リストA-1（直営）'!#REF!,'（既設）調査結果'!$B$5:$C$1998,2,FALSE),0))</f>
        <v>#REF!</v>
      </c>
      <c r="K2638" s="29" t="e">
        <f>'施設リストA-1（直営）'!#REF!</f>
        <v>#REF!</v>
      </c>
      <c r="L2638" s="29" t="e">
        <f>'施設リストA-1（直営）'!#REF!</f>
        <v>#REF!</v>
      </c>
      <c r="M2638" s="30" t="e">
        <f>IF(L2638="新設",VLOOKUP('施設リストA-1（直営）'!#REF!,'（新設）照明器具'!$B$5:$C$1990,2,FALSE),IF('部屋別効果（直）'!L2638="撤去",VLOOKUP('施設リストA-1（直営）'!#REF!,'（既設）調査結果'!$B$5:$C$1998,2,FALSE),0))</f>
        <v>#REF!</v>
      </c>
      <c r="N2638" s="29" t="e">
        <f>'施設リストA-1（直営）'!#REF!</f>
        <v>#REF!</v>
      </c>
      <c r="O2638" s="29" t="e">
        <f>'施設リストA-1（直営）'!#REF!</f>
        <v>#REF!</v>
      </c>
      <c r="P2638" s="30" t="e">
        <f>IF(O2638="新設",VLOOKUP('施設リストA-1（直営）'!#REF!,'（新設）照明器具'!$B$5:$C$1990,2,FALSE),IF('部屋別効果（直）'!O2638="撤去",VLOOKUP('施設リストA-1（直営）'!#REF!,'（既設）調査結果'!$B$5:$C$1998,2,FALSE),0))</f>
        <v>#REF!</v>
      </c>
      <c r="Q2638" s="29" t="e">
        <f>'施設リストA-1（直営）'!#REF!</f>
        <v>#REF!</v>
      </c>
      <c r="R2638" s="29" t="e">
        <f>'施設リストA-1（直営）'!#REF!</f>
        <v>#REF!</v>
      </c>
      <c r="S2638" s="30" t="e">
        <f>IF(R2638="新設",VLOOKUP('施設リストA-1（直営）'!#REF!,'（新設）照明器具'!$B$5:$C$1990,2,FALSE),IF('部屋別効果（直）'!R2638="撤去",VLOOKUP('施設リストA-1（直営）'!#REF!,'（既設）調査結果'!$B$5:$C$1998,2,FALSE),0))</f>
        <v>#REF!</v>
      </c>
      <c r="T2638" s="29" t="e">
        <f>'施設リストA-1（直営）'!#REF!</f>
        <v>#REF!</v>
      </c>
      <c r="U2638" s="29" t="e">
        <f>'施設リストA-1（直営）'!#REF!</f>
        <v>#REF!</v>
      </c>
      <c r="V2638" s="30" t="e">
        <f>IF(U2638="新設",VLOOKUP('施設リストA-1（直営）'!#REF!,'（新設）照明器具'!$B$5:$C$1990,2,FALSE),IF('部屋別効果（直）'!U2638="撤去",VLOOKUP('施設リストA-1（直営）'!#REF!,'（既設）調査結果'!$B$5:$C$1998,2,FALSE),0))</f>
        <v>#REF!</v>
      </c>
      <c r="W2638" s="29" t="e">
        <f>'施設リストA-1（直営）'!#REF!</f>
        <v>#REF!</v>
      </c>
      <c r="X2638" s="29" t="e">
        <f>'施設リストA-1（直営）'!#REF!</f>
        <v>#REF!</v>
      </c>
      <c r="Y2638" s="30" t="e">
        <f>IF(X2638="新設",VLOOKUP('施設リストA-1（直営）'!#REF!,'（新設）照明器具'!$B$5:$C$1990,2,FALSE),IF('部屋別効果（直）'!X2638="撤去",VLOOKUP('施設リストA-1（直営）'!#REF!,'（既設）調査結果'!$B$5:$C$1998,2,FALSE),0))</f>
        <v>#REF!</v>
      </c>
      <c r="Z2638" s="29" t="e">
        <f>'施設リストA-1（直営）'!#REF!</f>
        <v>#REF!</v>
      </c>
      <c r="AA2638" s="29" t="e">
        <f>'施設リストA-1（直営）'!#REF!</f>
        <v>#REF!</v>
      </c>
      <c r="AB2638" s="30" t="e">
        <f>IF(AA2638="新設",VLOOKUP('施設リストA-1（直営）'!#REF!,'（新設）照明器具'!$B$5:$C$1990,2,FALSE),IF('部屋別効果（直）'!AA2638="撤去",VLOOKUP('施設リストA-1（直営）'!#REF!,'（既設）調査結果'!$B$5:$C$1998,2,FALSE),0))</f>
        <v>#REF!</v>
      </c>
      <c r="AC2638" s="29" t="e">
        <f>'施設リストA-1（直営）'!#REF!</f>
        <v>#REF!</v>
      </c>
      <c r="AD2638" s="29" t="e">
        <f>'施設リストA-1（直営）'!#REF!</f>
        <v>#REF!</v>
      </c>
      <c r="AE2638" s="30" t="e">
        <f>IF(AD2638="新設",VLOOKUP('施設リストA-1（直営）'!#REF!,'（新設）照明器具'!$B$5:$C$1990,2,FALSE),IF('部屋別効果（直）'!AD2638="撤去",VLOOKUP('施設リストA-1（直営）'!#REF!,'（既設）調査結果'!$B$5:$C$1998,2,FALSE),0))</f>
        <v>#REF!</v>
      </c>
      <c r="AF2638" s="29" t="e">
        <f>'施設リストA-1（直営）'!#REF!</f>
        <v>#REF!</v>
      </c>
      <c r="AG2638" s="29" t="e">
        <f>'施設リストA-1（直営）'!#REF!</f>
        <v>#REF!</v>
      </c>
      <c r="AH2638" s="30" t="e">
        <f>IF(AG2638="新設",VLOOKUP('施設リストA-1（直営）'!#REF!,'（新設）照明器具'!$B$5:$C$1990,2,FALSE),IF('部屋別効果（直）'!AG2638="撤去",VLOOKUP('施設リストA-1（直営）'!#REF!,'（既設）調査結果'!$B$5:$C$1998,2,FALSE),0))</f>
        <v>#REF!</v>
      </c>
      <c r="AI2638" s="29" t="e">
        <f>'施設リストA-1（直営）'!#REF!</f>
        <v>#REF!</v>
      </c>
      <c r="AJ2638" s="29" t="e">
        <f>'施設リストA-1（直営）'!#REF!</f>
        <v>#REF!</v>
      </c>
      <c r="AK2638" s="30" t="e">
        <f>IF(AJ2638="新設",VLOOKUP('施設リストA-1（直営）'!#REF!,'（新設）照明器具'!$B$5:$C$1990,2,FALSE),IF('部屋別効果（直）'!AJ2638="撤去",VLOOKUP('施設リストA-1（直営）'!#REF!,'（既設）調査結果'!$B$5:$C$1998,2,FALSE),0))</f>
        <v>#REF!</v>
      </c>
      <c r="AL2638" s="29" t="e">
        <f>'施設リストA-1（直営）'!#REF!</f>
        <v>#REF!</v>
      </c>
    </row>
    <row r="2639" spans="1:38" customFormat="1">
      <c r="A2639" s="94"/>
      <c r="B2639" s="16" t="e">
        <f>'施設リストA-1（直営）'!#REF!</f>
        <v>#REF!</v>
      </c>
      <c r="C2639" s="14" t="e">
        <f>'施設リストA-1（直営）'!#REF!</f>
        <v>#REF!</v>
      </c>
      <c r="D2639" s="94" t="e">
        <f>'施設リストA-1（直営）'!#REF!</f>
        <v>#REF!</v>
      </c>
      <c r="E2639" s="20" t="e">
        <f>'施設リストA-1（直営）'!#REF!</f>
        <v>#REF!</v>
      </c>
      <c r="F2639" s="20" t="e">
        <f>'施設リストA-1（直営）'!#REF!</f>
        <v>#REF!</v>
      </c>
      <c r="G2639" s="13" t="e">
        <f>'施設リストA-1（直営）'!#REF!</f>
        <v>#REF!</v>
      </c>
      <c r="H2639" s="28" t="e">
        <f t="shared" si="41"/>
        <v>#REF!</v>
      </c>
      <c r="I2639" s="29" t="e">
        <f>'施設リストA-1（直営）'!#REF!</f>
        <v>#REF!</v>
      </c>
      <c r="J2639" s="30" t="e">
        <f>IF(I2639="新設",VLOOKUP('施設リストA-1（直営）'!#REF!,'（新設）照明器具'!$B$5:$C$1990,2,FALSE),IF('部屋別効果（直）'!I2639="撤去",VLOOKUP('施設リストA-1（直営）'!#REF!,'（既設）調査結果'!$B$5:$C$1998,2,FALSE),0))</f>
        <v>#REF!</v>
      </c>
      <c r="K2639" s="29" t="e">
        <f>'施設リストA-1（直営）'!#REF!</f>
        <v>#REF!</v>
      </c>
      <c r="L2639" s="29" t="e">
        <f>'施設リストA-1（直営）'!#REF!</f>
        <v>#REF!</v>
      </c>
      <c r="M2639" s="30" t="e">
        <f>IF(L2639="新設",VLOOKUP('施設リストA-1（直営）'!#REF!,'（新設）照明器具'!$B$5:$C$1990,2,FALSE),IF('部屋別効果（直）'!L2639="撤去",VLOOKUP('施設リストA-1（直営）'!#REF!,'（既設）調査結果'!$B$5:$C$1998,2,FALSE),0))</f>
        <v>#REF!</v>
      </c>
      <c r="N2639" s="29" t="e">
        <f>'施設リストA-1（直営）'!#REF!</f>
        <v>#REF!</v>
      </c>
      <c r="O2639" s="29" t="e">
        <f>'施設リストA-1（直営）'!#REF!</f>
        <v>#REF!</v>
      </c>
      <c r="P2639" s="30" t="e">
        <f>IF(O2639="新設",VLOOKUP('施設リストA-1（直営）'!#REF!,'（新設）照明器具'!$B$5:$C$1990,2,FALSE),IF('部屋別効果（直）'!O2639="撤去",VLOOKUP('施設リストA-1（直営）'!#REF!,'（既設）調査結果'!$B$5:$C$1998,2,FALSE),0))</f>
        <v>#REF!</v>
      </c>
      <c r="Q2639" s="29" t="e">
        <f>'施設リストA-1（直営）'!#REF!</f>
        <v>#REF!</v>
      </c>
      <c r="R2639" s="29" t="e">
        <f>'施設リストA-1（直営）'!#REF!</f>
        <v>#REF!</v>
      </c>
      <c r="S2639" s="30" t="e">
        <f>IF(R2639="新設",VLOOKUP('施設リストA-1（直営）'!#REF!,'（新設）照明器具'!$B$5:$C$1990,2,FALSE),IF('部屋別効果（直）'!R2639="撤去",VLOOKUP('施設リストA-1（直営）'!#REF!,'（既設）調査結果'!$B$5:$C$1998,2,FALSE),0))</f>
        <v>#REF!</v>
      </c>
      <c r="T2639" s="29" t="e">
        <f>'施設リストA-1（直営）'!#REF!</f>
        <v>#REF!</v>
      </c>
      <c r="U2639" s="29" t="e">
        <f>'施設リストA-1（直営）'!#REF!</f>
        <v>#REF!</v>
      </c>
      <c r="V2639" s="30" t="e">
        <f>IF(U2639="新設",VLOOKUP('施設リストA-1（直営）'!#REF!,'（新設）照明器具'!$B$5:$C$1990,2,FALSE),IF('部屋別効果（直）'!U2639="撤去",VLOOKUP('施設リストA-1（直営）'!#REF!,'（既設）調査結果'!$B$5:$C$1998,2,FALSE),0))</f>
        <v>#REF!</v>
      </c>
      <c r="W2639" s="29" t="e">
        <f>'施設リストA-1（直営）'!#REF!</f>
        <v>#REF!</v>
      </c>
      <c r="X2639" s="29" t="e">
        <f>'施設リストA-1（直営）'!#REF!</f>
        <v>#REF!</v>
      </c>
      <c r="Y2639" s="30" t="e">
        <f>IF(X2639="新設",VLOOKUP('施設リストA-1（直営）'!#REF!,'（新設）照明器具'!$B$5:$C$1990,2,FALSE),IF('部屋別効果（直）'!X2639="撤去",VLOOKUP('施設リストA-1（直営）'!#REF!,'（既設）調査結果'!$B$5:$C$1998,2,FALSE),0))</f>
        <v>#REF!</v>
      </c>
      <c r="Z2639" s="29" t="e">
        <f>'施設リストA-1（直営）'!#REF!</f>
        <v>#REF!</v>
      </c>
      <c r="AA2639" s="29" t="e">
        <f>'施設リストA-1（直営）'!#REF!</f>
        <v>#REF!</v>
      </c>
      <c r="AB2639" s="30" t="e">
        <f>IF(AA2639="新設",VLOOKUP('施設リストA-1（直営）'!#REF!,'（新設）照明器具'!$B$5:$C$1990,2,FALSE),IF('部屋別効果（直）'!AA2639="撤去",VLOOKUP('施設リストA-1（直営）'!#REF!,'（既設）調査結果'!$B$5:$C$1998,2,FALSE),0))</f>
        <v>#REF!</v>
      </c>
      <c r="AC2639" s="29" t="e">
        <f>'施設リストA-1（直営）'!#REF!</f>
        <v>#REF!</v>
      </c>
      <c r="AD2639" s="29" t="e">
        <f>'施設リストA-1（直営）'!#REF!</f>
        <v>#REF!</v>
      </c>
      <c r="AE2639" s="30" t="e">
        <f>IF(AD2639="新設",VLOOKUP('施設リストA-1（直営）'!#REF!,'（新設）照明器具'!$B$5:$C$1990,2,FALSE),IF('部屋別効果（直）'!AD2639="撤去",VLOOKUP('施設リストA-1（直営）'!#REF!,'（既設）調査結果'!$B$5:$C$1998,2,FALSE),0))</f>
        <v>#REF!</v>
      </c>
      <c r="AF2639" s="29" t="e">
        <f>'施設リストA-1（直営）'!#REF!</f>
        <v>#REF!</v>
      </c>
      <c r="AG2639" s="29" t="e">
        <f>'施設リストA-1（直営）'!#REF!</f>
        <v>#REF!</v>
      </c>
      <c r="AH2639" s="30" t="e">
        <f>IF(AG2639="新設",VLOOKUP('施設リストA-1（直営）'!#REF!,'（新設）照明器具'!$B$5:$C$1990,2,FALSE),IF('部屋別効果（直）'!AG2639="撤去",VLOOKUP('施設リストA-1（直営）'!#REF!,'（既設）調査結果'!$B$5:$C$1998,2,FALSE),0))</f>
        <v>#REF!</v>
      </c>
      <c r="AI2639" s="29" t="e">
        <f>'施設リストA-1（直営）'!#REF!</f>
        <v>#REF!</v>
      </c>
      <c r="AJ2639" s="29" t="e">
        <f>'施設リストA-1（直営）'!#REF!</f>
        <v>#REF!</v>
      </c>
      <c r="AK2639" s="30" t="e">
        <f>IF(AJ2639="新設",VLOOKUP('施設リストA-1（直営）'!#REF!,'（新設）照明器具'!$B$5:$C$1990,2,FALSE),IF('部屋別効果（直）'!AJ2639="撤去",VLOOKUP('施設リストA-1（直営）'!#REF!,'（既設）調査結果'!$B$5:$C$1998,2,FALSE),0))</f>
        <v>#REF!</v>
      </c>
      <c r="AL2639" s="29" t="e">
        <f>'施設リストA-1（直営）'!#REF!</f>
        <v>#REF!</v>
      </c>
    </row>
    <row r="2640" spans="1:38" customFormat="1">
      <c r="A2640" s="94"/>
      <c r="B2640" s="16" t="e">
        <f>'施設リストA-1（直営）'!#REF!</f>
        <v>#REF!</v>
      </c>
      <c r="C2640" s="14" t="e">
        <f>'施設リストA-1（直営）'!#REF!</f>
        <v>#REF!</v>
      </c>
      <c r="D2640" s="94" t="e">
        <f>'施設リストA-1（直営）'!#REF!</f>
        <v>#REF!</v>
      </c>
      <c r="E2640" s="20" t="e">
        <f>'施設リストA-1（直営）'!#REF!</f>
        <v>#REF!</v>
      </c>
      <c r="F2640" s="20" t="e">
        <f>'施設リストA-1（直営）'!#REF!</f>
        <v>#REF!</v>
      </c>
      <c r="G2640" s="13" t="e">
        <f>'施設リストA-1（直営）'!#REF!</f>
        <v>#REF!</v>
      </c>
      <c r="H2640" s="28" t="e">
        <f t="shared" si="41"/>
        <v>#REF!</v>
      </c>
      <c r="I2640" s="29" t="e">
        <f>'施設リストA-1（直営）'!#REF!</f>
        <v>#REF!</v>
      </c>
      <c r="J2640" s="30" t="e">
        <f>IF(I2640="新設",VLOOKUP('施設リストA-1（直営）'!#REF!,'（新設）照明器具'!$B$5:$C$1990,2,FALSE),IF('部屋別効果（直）'!I2640="撤去",VLOOKUP('施設リストA-1（直営）'!#REF!,'（既設）調査結果'!$B$5:$C$1998,2,FALSE),0))</f>
        <v>#REF!</v>
      </c>
      <c r="K2640" s="29" t="e">
        <f>'施設リストA-1（直営）'!#REF!</f>
        <v>#REF!</v>
      </c>
      <c r="L2640" s="29" t="e">
        <f>'施設リストA-1（直営）'!#REF!</f>
        <v>#REF!</v>
      </c>
      <c r="M2640" s="30" t="e">
        <f>IF(L2640="新設",VLOOKUP('施設リストA-1（直営）'!#REF!,'（新設）照明器具'!$B$5:$C$1990,2,FALSE),IF('部屋別効果（直）'!L2640="撤去",VLOOKUP('施設リストA-1（直営）'!#REF!,'（既設）調査結果'!$B$5:$C$1998,2,FALSE),0))</f>
        <v>#REF!</v>
      </c>
      <c r="N2640" s="29" t="e">
        <f>'施設リストA-1（直営）'!#REF!</f>
        <v>#REF!</v>
      </c>
      <c r="O2640" s="29" t="e">
        <f>'施設リストA-1（直営）'!#REF!</f>
        <v>#REF!</v>
      </c>
      <c r="P2640" s="30" t="e">
        <f>IF(O2640="新設",VLOOKUP('施設リストA-1（直営）'!#REF!,'（新設）照明器具'!$B$5:$C$1990,2,FALSE),IF('部屋別効果（直）'!O2640="撤去",VLOOKUP('施設リストA-1（直営）'!#REF!,'（既設）調査結果'!$B$5:$C$1998,2,FALSE),0))</f>
        <v>#REF!</v>
      </c>
      <c r="Q2640" s="29" t="e">
        <f>'施設リストA-1（直営）'!#REF!</f>
        <v>#REF!</v>
      </c>
      <c r="R2640" s="29" t="e">
        <f>'施設リストA-1（直営）'!#REF!</f>
        <v>#REF!</v>
      </c>
      <c r="S2640" s="30" t="e">
        <f>IF(R2640="新設",VLOOKUP('施設リストA-1（直営）'!#REF!,'（新設）照明器具'!$B$5:$C$1990,2,FALSE),IF('部屋別効果（直）'!R2640="撤去",VLOOKUP('施設リストA-1（直営）'!#REF!,'（既設）調査結果'!$B$5:$C$1998,2,FALSE),0))</f>
        <v>#REF!</v>
      </c>
      <c r="T2640" s="29" t="e">
        <f>'施設リストA-1（直営）'!#REF!</f>
        <v>#REF!</v>
      </c>
      <c r="U2640" s="29" t="e">
        <f>'施設リストA-1（直営）'!#REF!</f>
        <v>#REF!</v>
      </c>
      <c r="V2640" s="30" t="e">
        <f>IF(U2640="新設",VLOOKUP('施設リストA-1（直営）'!#REF!,'（新設）照明器具'!$B$5:$C$1990,2,FALSE),IF('部屋別効果（直）'!U2640="撤去",VLOOKUP('施設リストA-1（直営）'!#REF!,'（既設）調査結果'!$B$5:$C$1998,2,FALSE),0))</f>
        <v>#REF!</v>
      </c>
      <c r="W2640" s="29" t="e">
        <f>'施設リストA-1（直営）'!#REF!</f>
        <v>#REF!</v>
      </c>
      <c r="X2640" s="29" t="e">
        <f>'施設リストA-1（直営）'!#REF!</f>
        <v>#REF!</v>
      </c>
      <c r="Y2640" s="30" t="e">
        <f>IF(X2640="新設",VLOOKUP('施設リストA-1（直営）'!#REF!,'（新設）照明器具'!$B$5:$C$1990,2,FALSE),IF('部屋別効果（直）'!X2640="撤去",VLOOKUP('施設リストA-1（直営）'!#REF!,'（既設）調査結果'!$B$5:$C$1998,2,FALSE),0))</f>
        <v>#REF!</v>
      </c>
      <c r="Z2640" s="29" t="e">
        <f>'施設リストA-1（直営）'!#REF!</f>
        <v>#REF!</v>
      </c>
      <c r="AA2640" s="29" t="e">
        <f>'施設リストA-1（直営）'!#REF!</f>
        <v>#REF!</v>
      </c>
      <c r="AB2640" s="30" t="e">
        <f>IF(AA2640="新設",VLOOKUP('施設リストA-1（直営）'!#REF!,'（新設）照明器具'!$B$5:$C$1990,2,FALSE),IF('部屋別効果（直）'!AA2640="撤去",VLOOKUP('施設リストA-1（直営）'!#REF!,'（既設）調査結果'!$B$5:$C$1998,2,FALSE),0))</f>
        <v>#REF!</v>
      </c>
      <c r="AC2640" s="29" t="e">
        <f>'施設リストA-1（直営）'!#REF!</f>
        <v>#REF!</v>
      </c>
      <c r="AD2640" s="29" t="e">
        <f>'施設リストA-1（直営）'!#REF!</f>
        <v>#REF!</v>
      </c>
      <c r="AE2640" s="30" t="e">
        <f>IF(AD2640="新設",VLOOKUP('施設リストA-1（直営）'!#REF!,'（新設）照明器具'!$B$5:$C$1990,2,FALSE),IF('部屋別効果（直）'!AD2640="撤去",VLOOKUP('施設リストA-1（直営）'!#REF!,'（既設）調査結果'!$B$5:$C$1998,2,FALSE),0))</f>
        <v>#REF!</v>
      </c>
      <c r="AF2640" s="29" t="e">
        <f>'施設リストA-1（直営）'!#REF!</f>
        <v>#REF!</v>
      </c>
      <c r="AG2640" s="29" t="e">
        <f>'施設リストA-1（直営）'!#REF!</f>
        <v>#REF!</v>
      </c>
      <c r="AH2640" s="30" t="e">
        <f>IF(AG2640="新設",VLOOKUP('施設リストA-1（直営）'!#REF!,'（新設）照明器具'!$B$5:$C$1990,2,FALSE),IF('部屋別効果（直）'!AG2640="撤去",VLOOKUP('施設リストA-1（直営）'!#REF!,'（既設）調査結果'!$B$5:$C$1998,2,FALSE),0))</f>
        <v>#REF!</v>
      </c>
      <c r="AI2640" s="29" t="e">
        <f>'施設リストA-1（直営）'!#REF!</f>
        <v>#REF!</v>
      </c>
      <c r="AJ2640" s="29" t="e">
        <f>'施設リストA-1（直営）'!#REF!</f>
        <v>#REF!</v>
      </c>
      <c r="AK2640" s="30" t="e">
        <f>IF(AJ2640="新設",VLOOKUP('施設リストA-1（直営）'!#REF!,'（新設）照明器具'!$B$5:$C$1990,2,FALSE),IF('部屋別効果（直）'!AJ2640="撤去",VLOOKUP('施設リストA-1（直営）'!#REF!,'（既設）調査結果'!$B$5:$C$1998,2,FALSE),0))</f>
        <v>#REF!</v>
      </c>
      <c r="AL2640" s="29" t="e">
        <f>'施設リストA-1（直営）'!#REF!</f>
        <v>#REF!</v>
      </c>
    </row>
    <row r="2641" spans="1:38" customFormat="1">
      <c r="A2641" s="94"/>
      <c r="B2641" s="16" t="e">
        <f>'施設リストA-1（直営）'!#REF!</f>
        <v>#REF!</v>
      </c>
      <c r="C2641" s="14" t="e">
        <f>'施設リストA-1（直営）'!#REF!</f>
        <v>#REF!</v>
      </c>
      <c r="D2641" s="94" t="e">
        <f>'施設リストA-1（直営）'!#REF!</f>
        <v>#REF!</v>
      </c>
      <c r="E2641" s="20" t="e">
        <f>'施設リストA-1（直営）'!#REF!</f>
        <v>#REF!</v>
      </c>
      <c r="F2641" s="20" t="e">
        <f>'施設リストA-1（直営）'!#REF!</f>
        <v>#REF!</v>
      </c>
      <c r="G2641" s="13" t="e">
        <f>'施設リストA-1（直営）'!#REF!</f>
        <v>#REF!</v>
      </c>
      <c r="H2641" s="28" t="e">
        <f t="shared" si="41"/>
        <v>#REF!</v>
      </c>
      <c r="I2641" s="29" t="e">
        <f>'施設リストA-1（直営）'!#REF!</f>
        <v>#REF!</v>
      </c>
      <c r="J2641" s="30" t="e">
        <f>IF(I2641="新設",VLOOKUP('施設リストA-1（直営）'!#REF!,'（新設）照明器具'!$B$5:$C$1990,2,FALSE),IF('部屋別効果（直）'!I2641="撤去",VLOOKUP('施設リストA-1（直営）'!#REF!,'（既設）調査結果'!$B$5:$C$1998,2,FALSE),0))</f>
        <v>#REF!</v>
      </c>
      <c r="K2641" s="29" t="e">
        <f>'施設リストA-1（直営）'!#REF!</f>
        <v>#REF!</v>
      </c>
      <c r="L2641" s="29" t="e">
        <f>'施設リストA-1（直営）'!#REF!</f>
        <v>#REF!</v>
      </c>
      <c r="M2641" s="30" t="e">
        <f>IF(L2641="新設",VLOOKUP('施設リストA-1（直営）'!#REF!,'（新設）照明器具'!$B$5:$C$1990,2,FALSE),IF('部屋別効果（直）'!L2641="撤去",VLOOKUP('施設リストA-1（直営）'!#REF!,'（既設）調査結果'!$B$5:$C$1998,2,FALSE),0))</f>
        <v>#REF!</v>
      </c>
      <c r="N2641" s="29" t="e">
        <f>'施設リストA-1（直営）'!#REF!</f>
        <v>#REF!</v>
      </c>
      <c r="O2641" s="29" t="e">
        <f>'施設リストA-1（直営）'!#REF!</f>
        <v>#REF!</v>
      </c>
      <c r="P2641" s="30" t="e">
        <f>IF(O2641="新設",VLOOKUP('施設リストA-1（直営）'!#REF!,'（新設）照明器具'!$B$5:$C$1990,2,FALSE),IF('部屋別効果（直）'!O2641="撤去",VLOOKUP('施設リストA-1（直営）'!#REF!,'（既設）調査結果'!$B$5:$C$1998,2,FALSE),0))</f>
        <v>#REF!</v>
      </c>
      <c r="Q2641" s="29" t="e">
        <f>'施設リストA-1（直営）'!#REF!</f>
        <v>#REF!</v>
      </c>
      <c r="R2641" s="29" t="e">
        <f>'施設リストA-1（直営）'!#REF!</f>
        <v>#REF!</v>
      </c>
      <c r="S2641" s="30" t="e">
        <f>IF(R2641="新設",VLOOKUP('施設リストA-1（直営）'!#REF!,'（新設）照明器具'!$B$5:$C$1990,2,FALSE),IF('部屋別効果（直）'!R2641="撤去",VLOOKUP('施設リストA-1（直営）'!#REF!,'（既設）調査結果'!$B$5:$C$1998,2,FALSE),0))</f>
        <v>#REF!</v>
      </c>
      <c r="T2641" s="29" t="e">
        <f>'施設リストA-1（直営）'!#REF!</f>
        <v>#REF!</v>
      </c>
      <c r="U2641" s="29" t="e">
        <f>'施設リストA-1（直営）'!#REF!</f>
        <v>#REF!</v>
      </c>
      <c r="V2641" s="30" t="e">
        <f>IF(U2641="新設",VLOOKUP('施設リストA-1（直営）'!#REF!,'（新設）照明器具'!$B$5:$C$1990,2,FALSE),IF('部屋別効果（直）'!U2641="撤去",VLOOKUP('施設リストA-1（直営）'!#REF!,'（既設）調査結果'!$B$5:$C$1998,2,FALSE),0))</f>
        <v>#REF!</v>
      </c>
      <c r="W2641" s="29" t="e">
        <f>'施設リストA-1（直営）'!#REF!</f>
        <v>#REF!</v>
      </c>
      <c r="X2641" s="29" t="e">
        <f>'施設リストA-1（直営）'!#REF!</f>
        <v>#REF!</v>
      </c>
      <c r="Y2641" s="30" t="e">
        <f>IF(X2641="新設",VLOOKUP('施設リストA-1（直営）'!#REF!,'（新設）照明器具'!$B$5:$C$1990,2,FALSE),IF('部屋別効果（直）'!X2641="撤去",VLOOKUP('施設リストA-1（直営）'!#REF!,'（既設）調査結果'!$B$5:$C$1998,2,FALSE),0))</f>
        <v>#REF!</v>
      </c>
      <c r="Z2641" s="29" t="e">
        <f>'施設リストA-1（直営）'!#REF!</f>
        <v>#REF!</v>
      </c>
      <c r="AA2641" s="29" t="e">
        <f>'施設リストA-1（直営）'!#REF!</f>
        <v>#REF!</v>
      </c>
      <c r="AB2641" s="30" t="e">
        <f>IF(AA2641="新設",VLOOKUP('施設リストA-1（直営）'!#REF!,'（新設）照明器具'!$B$5:$C$1990,2,FALSE),IF('部屋別効果（直）'!AA2641="撤去",VLOOKUP('施設リストA-1（直営）'!#REF!,'（既設）調査結果'!$B$5:$C$1998,2,FALSE),0))</f>
        <v>#REF!</v>
      </c>
      <c r="AC2641" s="29" t="e">
        <f>'施設リストA-1（直営）'!#REF!</f>
        <v>#REF!</v>
      </c>
      <c r="AD2641" s="29" t="e">
        <f>'施設リストA-1（直営）'!#REF!</f>
        <v>#REF!</v>
      </c>
      <c r="AE2641" s="30" t="e">
        <f>IF(AD2641="新設",VLOOKUP('施設リストA-1（直営）'!#REF!,'（新設）照明器具'!$B$5:$C$1990,2,FALSE),IF('部屋別効果（直）'!AD2641="撤去",VLOOKUP('施設リストA-1（直営）'!#REF!,'（既設）調査結果'!$B$5:$C$1998,2,FALSE),0))</f>
        <v>#REF!</v>
      </c>
      <c r="AF2641" s="29" t="e">
        <f>'施設リストA-1（直営）'!#REF!</f>
        <v>#REF!</v>
      </c>
      <c r="AG2641" s="29" t="e">
        <f>'施設リストA-1（直営）'!#REF!</f>
        <v>#REF!</v>
      </c>
      <c r="AH2641" s="30" t="e">
        <f>IF(AG2641="新設",VLOOKUP('施設リストA-1（直営）'!#REF!,'（新設）照明器具'!$B$5:$C$1990,2,FALSE),IF('部屋別効果（直）'!AG2641="撤去",VLOOKUP('施設リストA-1（直営）'!#REF!,'（既設）調査結果'!$B$5:$C$1998,2,FALSE),0))</f>
        <v>#REF!</v>
      </c>
      <c r="AI2641" s="29" t="e">
        <f>'施設リストA-1（直営）'!#REF!</f>
        <v>#REF!</v>
      </c>
      <c r="AJ2641" s="29" t="e">
        <f>'施設リストA-1（直営）'!#REF!</f>
        <v>#REF!</v>
      </c>
      <c r="AK2641" s="30" t="e">
        <f>IF(AJ2641="新設",VLOOKUP('施設リストA-1（直営）'!#REF!,'（新設）照明器具'!$B$5:$C$1990,2,FALSE),IF('部屋別効果（直）'!AJ2641="撤去",VLOOKUP('施設リストA-1（直営）'!#REF!,'（既設）調査結果'!$B$5:$C$1998,2,FALSE),0))</f>
        <v>#REF!</v>
      </c>
      <c r="AL2641" s="29" t="e">
        <f>'施設リストA-1（直営）'!#REF!</f>
        <v>#REF!</v>
      </c>
    </row>
    <row r="2642" spans="1:38" customFormat="1">
      <c r="A2642" s="94"/>
      <c r="B2642" s="16" t="e">
        <f>'施設リストA-1（直営）'!#REF!</f>
        <v>#REF!</v>
      </c>
      <c r="C2642" s="14" t="e">
        <f>'施設リストA-1（直営）'!#REF!</f>
        <v>#REF!</v>
      </c>
      <c r="D2642" s="94" t="e">
        <f>'施設リストA-1（直営）'!#REF!</f>
        <v>#REF!</v>
      </c>
      <c r="E2642" s="20" t="e">
        <f>'施設リストA-1（直営）'!#REF!</f>
        <v>#REF!</v>
      </c>
      <c r="F2642" s="20" t="e">
        <f>'施設リストA-1（直営）'!#REF!</f>
        <v>#REF!</v>
      </c>
      <c r="G2642" s="13" t="e">
        <f>'施設リストA-1（直営）'!#REF!</f>
        <v>#REF!</v>
      </c>
      <c r="H2642" s="28" t="e">
        <f t="shared" si="41"/>
        <v>#REF!</v>
      </c>
      <c r="I2642" s="29" t="e">
        <f>'施設リストA-1（直営）'!#REF!</f>
        <v>#REF!</v>
      </c>
      <c r="J2642" s="30" t="e">
        <f>IF(I2642="新設",VLOOKUP('施設リストA-1（直営）'!#REF!,'（新設）照明器具'!$B$5:$C$1990,2,FALSE),IF('部屋別効果（直）'!I2642="撤去",VLOOKUP('施設リストA-1（直営）'!#REF!,'（既設）調査結果'!$B$5:$C$1998,2,FALSE),0))</f>
        <v>#REF!</v>
      </c>
      <c r="K2642" s="29" t="e">
        <f>'施設リストA-1（直営）'!#REF!</f>
        <v>#REF!</v>
      </c>
      <c r="L2642" s="29" t="e">
        <f>'施設リストA-1（直営）'!#REF!</f>
        <v>#REF!</v>
      </c>
      <c r="M2642" s="30" t="e">
        <f>IF(L2642="新設",VLOOKUP('施設リストA-1（直営）'!#REF!,'（新設）照明器具'!$B$5:$C$1990,2,FALSE),IF('部屋別効果（直）'!L2642="撤去",VLOOKUP('施設リストA-1（直営）'!#REF!,'（既設）調査結果'!$B$5:$C$1998,2,FALSE),0))</f>
        <v>#REF!</v>
      </c>
      <c r="N2642" s="29" t="e">
        <f>'施設リストA-1（直営）'!#REF!</f>
        <v>#REF!</v>
      </c>
      <c r="O2642" s="29" t="e">
        <f>'施設リストA-1（直営）'!#REF!</f>
        <v>#REF!</v>
      </c>
      <c r="P2642" s="30" t="e">
        <f>IF(O2642="新設",VLOOKUP('施設リストA-1（直営）'!#REF!,'（新設）照明器具'!$B$5:$C$1990,2,FALSE),IF('部屋別効果（直）'!O2642="撤去",VLOOKUP('施設リストA-1（直営）'!#REF!,'（既設）調査結果'!$B$5:$C$1998,2,FALSE),0))</f>
        <v>#REF!</v>
      </c>
      <c r="Q2642" s="29" t="e">
        <f>'施設リストA-1（直営）'!#REF!</f>
        <v>#REF!</v>
      </c>
      <c r="R2642" s="29" t="e">
        <f>'施設リストA-1（直営）'!#REF!</f>
        <v>#REF!</v>
      </c>
      <c r="S2642" s="30" t="e">
        <f>IF(R2642="新設",VLOOKUP('施設リストA-1（直営）'!#REF!,'（新設）照明器具'!$B$5:$C$1990,2,FALSE),IF('部屋別効果（直）'!R2642="撤去",VLOOKUP('施設リストA-1（直営）'!#REF!,'（既設）調査結果'!$B$5:$C$1998,2,FALSE),0))</f>
        <v>#REF!</v>
      </c>
      <c r="T2642" s="29" t="e">
        <f>'施設リストA-1（直営）'!#REF!</f>
        <v>#REF!</v>
      </c>
      <c r="U2642" s="29" t="e">
        <f>'施設リストA-1（直営）'!#REF!</f>
        <v>#REF!</v>
      </c>
      <c r="V2642" s="30" t="e">
        <f>IF(U2642="新設",VLOOKUP('施設リストA-1（直営）'!#REF!,'（新設）照明器具'!$B$5:$C$1990,2,FALSE),IF('部屋別効果（直）'!U2642="撤去",VLOOKUP('施設リストA-1（直営）'!#REF!,'（既設）調査結果'!$B$5:$C$1998,2,FALSE),0))</f>
        <v>#REF!</v>
      </c>
      <c r="W2642" s="29" t="e">
        <f>'施設リストA-1（直営）'!#REF!</f>
        <v>#REF!</v>
      </c>
      <c r="X2642" s="29" t="e">
        <f>'施設リストA-1（直営）'!#REF!</f>
        <v>#REF!</v>
      </c>
      <c r="Y2642" s="30" t="e">
        <f>IF(X2642="新設",VLOOKUP('施設リストA-1（直営）'!#REF!,'（新設）照明器具'!$B$5:$C$1990,2,FALSE),IF('部屋別効果（直）'!X2642="撤去",VLOOKUP('施設リストA-1（直営）'!#REF!,'（既設）調査結果'!$B$5:$C$1998,2,FALSE),0))</f>
        <v>#REF!</v>
      </c>
      <c r="Z2642" s="29" t="e">
        <f>'施設リストA-1（直営）'!#REF!</f>
        <v>#REF!</v>
      </c>
      <c r="AA2642" s="29" t="e">
        <f>'施設リストA-1（直営）'!#REF!</f>
        <v>#REF!</v>
      </c>
      <c r="AB2642" s="30" t="e">
        <f>IF(AA2642="新設",VLOOKUP('施設リストA-1（直営）'!#REF!,'（新設）照明器具'!$B$5:$C$1990,2,FALSE),IF('部屋別効果（直）'!AA2642="撤去",VLOOKUP('施設リストA-1（直営）'!#REF!,'（既設）調査結果'!$B$5:$C$1998,2,FALSE),0))</f>
        <v>#REF!</v>
      </c>
      <c r="AC2642" s="29" t="e">
        <f>'施設リストA-1（直営）'!#REF!</f>
        <v>#REF!</v>
      </c>
      <c r="AD2642" s="29" t="e">
        <f>'施設リストA-1（直営）'!#REF!</f>
        <v>#REF!</v>
      </c>
      <c r="AE2642" s="30" t="e">
        <f>IF(AD2642="新設",VLOOKUP('施設リストA-1（直営）'!#REF!,'（新設）照明器具'!$B$5:$C$1990,2,FALSE),IF('部屋別効果（直）'!AD2642="撤去",VLOOKUP('施設リストA-1（直営）'!#REF!,'（既設）調査結果'!$B$5:$C$1998,2,FALSE),0))</f>
        <v>#REF!</v>
      </c>
      <c r="AF2642" s="29" t="e">
        <f>'施設リストA-1（直営）'!#REF!</f>
        <v>#REF!</v>
      </c>
      <c r="AG2642" s="29" t="e">
        <f>'施設リストA-1（直営）'!#REF!</f>
        <v>#REF!</v>
      </c>
      <c r="AH2642" s="30" t="e">
        <f>IF(AG2642="新設",VLOOKUP('施設リストA-1（直営）'!#REF!,'（新設）照明器具'!$B$5:$C$1990,2,FALSE),IF('部屋別効果（直）'!AG2642="撤去",VLOOKUP('施設リストA-1（直営）'!#REF!,'（既設）調査結果'!$B$5:$C$1998,2,FALSE),0))</f>
        <v>#REF!</v>
      </c>
      <c r="AI2642" s="29" t="e">
        <f>'施設リストA-1（直営）'!#REF!</f>
        <v>#REF!</v>
      </c>
      <c r="AJ2642" s="29" t="e">
        <f>'施設リストA-1（直営）'!#REF!</f>
        <v>#REF!</v>
      </c>
      <c r="AK2642" s="30" t="e">
        <f>IF(AJ2642="新設",VLOOKUP('施設リストA-1（直営）'!#REF!,'（新設）照明器具'!$B$5:$C$1990,2,FALSE),IF('部屋別効果（直）'!AJ2642="撤去",VLOOKUP('施設リストA-1（直営）'!#REF!,'（既設）調査結果'!$B$5:$C$1998,2,FALSE),0))</f>
        <v>#REF!</v>
      </c>
      <c r="AL2642" s="29" t="e">
        <f>'施設リストA-1（直営）'!#REF!</f>
        <v>#REF!</v>
      </c>
    </row>
    <row r="2643" spans="1:38" customFormat="1">
      <c r="A2643" s="94"/>
      <c r="B2643" s="16" t="e">
        <f>'施設リストA-1（直営）'!#REF!</f>
        <v>#REF!</v>
      </c>
      <c r="C2643" s="14" t="e">
        <f>'施設リストA-1（直営）'!#REF!</f>
        <v>#REF!</v>
      </c>
      <c r="D2643" s="94" t="e">
        <f>'施設リストA-1（直営）'!#REF!</f>
        <v>#REF!</v>
      </c>
      <c r="E2643" s="20" t="e">
        <f>'施設リストA-1（直営）'!#REF!</f>
        <v>#REF!</v>
      </c>
      <c r="F2643" s="20" t="e">
        <f>'施設リストA-1（直営）'!#REF!</f>
        <v>#REF!</v>
      </c>
      <c r="G2643" s="13" t="e">
        <f>'施設リストA-1（直営）'!#REF!</f>
        <v>#REF!</v>
      </c>
      <c r="H2643" s="28" t="e">
        <f t="shared" si="41"/>
        <v>#REF!</v>
      </c>
      <c r="I2643" s="29" t="e">
        <f>'施設リストA-1（直営）'!#REF!</f>
        <v>#REF!</v>
      </c>
      <c r="J2643" s="30" t="e">
        <f>IF(I2643="新設",VLOOKUP('施設リストA-1（直営）'!#REF!,'（新設）照明器具'!$B$5:$C$1990,2,FALSE),IF('部屋別効果（直）'!I2643="撤去",VLOOKUP('施設リストA-1（直営）'!#REF!,'（既設）調査結果'!$B$5:$C$1998,2,FALSE),0))</f>
        <v>#REF!</v>
      </c>
      <c r="K2643" s="29" t="e">
        <f>'施設リストA-1（直営）'!#REF!</f>
        <v>#REF!</v>
      </c>
      <c r="L2643" s="29" t="e">
        <f>'施設リストA-1（直営）'!#REF!</f>
        <v>#REF!</v>
      </c>
      <c r="M2643" s="30" t="e">
        <f>IF(L2643="新設",VLOOKUP('施設リストA-1（直営）'!#REF!,'（新設）照明器具'!$B$5:$C$1990,2,FALSE),IF('部屋別効果（直）'!L2643="撤去",VLOOKUP('施設リストA-1（直営）'!#REF!,'（既設）調査結果'!$B$5:$C$1998,2,FALSE),0))</f>
        <v>#REF!</v>
      </c>
      <c r="N2643" s="29" t="e">
        <f>'施設リストA-1（直営）'!#REF!</f>
        <v>#REF!</v>
      </c>
      <c r="O2643" s="29" t="e">
        <f>'施設リストA-1（直営）'!#REF!</f>
        <v>#REF!</v>
      </c>
      <c r="P2643" s="30" t="e">
        <f>IF(O2643="新設",VLOOKUP('施設リストA-1（直営）'!#REF!,'（新設）照明器具'!$B$5:$C$1990,2,FALSE),IF('部屋別効果（直）'!O2643="撤去",VLOOKUP('施設リストA-1（直営）'!#REF!,'（既設）調査結果'!$B$5:$C$1998,2,FALSE),0))</f>
        <v>#REF!</v>
      </c>
      <c r="Q2643" s="29" t="e">
        <f>'施設リストA-1（直営）'!#REF!</f>
        <v>#REF!</v>
      </c>
      <c r="R2643" s="29" t="e">
        <f>'施設リストA-1（直営）'!#REF!</f>
        <v>#REF!</v>
      </c>
      <c r="S2643" s="30" t="e">
        <f>IF(R2643="新設",VLOOKUP('施設リストA-1（直営）'!#REF!,'（新設）照明器具'!$B$5:$C$1990,2,FALSE),IF('部屋別効果（直）'!R2643="撤去",VLOOKUP('施設リストA-1（直営）'!#REF!,'（既設）調査結果'!$B$5:$C$1998,2,FALSE),0))</f>
        <v>#REF!</v>
      </c>
      <c r="T2643" s="29" t="e">
        <f>'施設リストA-1（直営）'!#REF!</f>
        <v>#REF!</v>
      </c>
      <c r="U2643" s="29" t="e">
        <f>'施設リストA-1（直営）'!#REF!</f>
        <v>#REF!</v>
      </c>
      <c r="V2643" s="30" t="e">
        <f>IF(U2643="新設",VLOOKUP('施設リストA-1（直営）'!#REF!,'（新設）照明器具'!$B$5:$C$1990,2,FALSE),IF('部屋別効果（直）'!U2643="撤去",VLOOKUP('施設リストA-1（直営）'!#REF!,'（既設）調査結果'!$B$5:$C$1998,2,FALSE),0))</f>
        <v>#REF!</v>
      </c>
      <c r="W2643" s="29" t="e">
        <f>'施設リストA-1（直営）'!#REF!</f>
        <v>#REF!</v>
      </c>
      <c r="X2643" s="29" t="e">
        <f>'施設リストA-1（直営）'!#REF!</f>
        <v>#REF!</v>
      </c>
      <c r="Y2643" s="30" t="e">
        <f>IF(X2643="新設",VLOOKUP('施設リストA-1（直営）'!#REF!,'（新設）照明器具'!$B$5:$C$1990,2,FALSE),IF('部屋別効果（直）'!X2643="撤去",VLOOKUP('施設リストA-1（直営）'!#REF!,'（既設）調査結果'!$B$5:$C$1998,2,FALSE),0))</f>
        <v>#REF!</v>
      </c>
      <c r="Z2643" s="29" t="e">
        <f>'施設リストA-1（直営）'!#REF!</f>
        <v>#REF!</v>
      </c>
      <c r="AA2643" s="29" t="e">
        <f>'施設リストA-1（直営）'!#REF!</f>
        <v>#REF!</v>
      </c>
      <c r="AB2643" s="30" t="e">
        <f>IF(AA2643="新設",VLOOKUP('施設リストA-1（直営）'!#REF!,'（新設）照明器具'!$B$5:$C$1990,2,FALSE),IF('部屋別効果（直）'!AA2643="撤去",VLOOKUP('施設リストA-1（直営）'!#REF!,'（既設）調査結果'!$B$5:$C$1998,2,FALSE),0))</f>
        <v>#REF!</v>
      </c>
      <c r="AC2643" s="29" t="e">
        <f>'施設リストA-1（直営）'!#REF!</f>
        <v>#REF!</v>
      </c>
      <c r="AD2643" s="29" t="e">
        <f>'施設リストA-1（直営）'!#REF!</f>
        <v>#REF!</v>
      </c>
      <c r="AE2643" s="30" t="e">
        <f>IF(AD2643="新設",VLOOKUP('施設リストA-1（直営）'!#REF!,'（新設）照明器具'!$B$5:$C$1990,2,FALSE),IF('部屋別効果（直）'!AD2643="撤去",VLOOKUP('施設リストA-1（直営）'!#REF!,'（既設）調査結果'!$B$5:$C$1998,2,FALSE),0))</f>
        <v>#REF!</v>
      </c>
      <c r="AF2643" s="29" t="e">
        <f>'施設リストA-1（直営）'!#REF!</f>
        <v>#REF!</v>
      </c>
      <c r="AG2643" s="29" t="e">
        <f>'施設リストA-1（直営）'!#REF!</f>
        <v>#REF!</v>
      </c>
      <c r="AH2643" s="30" t="e">
        <f>IF(AG2643="新設",VLOOKUP('施設リストA-1（直営）'!#REF!,'（新設）照明器具'!$B$5:$C$1990,2,FALSE),IF('部屋別効果（直）'!AG2643="撤去",VLOOKUP('施設リストA-1（直営）'!#REF!,'（既設）調査結果'!$B$5:$C$1998,2,FALSE),0))</f>
        <v>#REF!</v>
      </c>
      <c r="AI2643" s="29" t="e">
        <f>'施設リストA-1（直営）'!#REF!</f>
        <v>#REF!</v>
      </c>
      <c r="AJ2643" s="29" t="e">
        <f>'施設リストA-1（直営）'!#REF!</f>
        <v>#REF!</v>
      </c>
      <c r="AK2643" s="30" t="e">
        <f>IF(AJ2643="新設",VLOOKUP('施設リストA-1（直営）'!#REF!,'（新設）照明器具'!$B$5:$C$1990,2,FALSE),IF('部屋別効果（直）'!AJ2643="撤去",VLOOKUP('施設リストA-1（直営）'!#REF!,'（既設）調査結果'!$B$5:$C$1998,2,FALSE),0))</f>
        <v>#REF!</v>
      </c>
      <c r="AL2643" s="29" t="e">
        <f>'施設リストA-1（直営）'!#REF!</f>
        <v>#REF!</v>
      </c>
    </row>
    <row r="2644" spans="1:38" customFormat="1">
      <c r="A2644" s="94"/>
      <c r="B2644" s="16" t="e">
        <f>'施設リストA-1（直営）'!#REF!</f>
        <v>#REF!</v>
      </c>
      <c r="C2644" s="14" t="e">
        <f>'施設リストA-1（直営）'!#REF!</f>
        <v>#REF!</v>
      </c>
      <c r="D2644" s="94" t="e">
        <f>'施設リストA-1（直営）'!#REF!</f>
        <v>#REF!</v>
      </c>
      <c r="E2644" s="20" t="e">
        <f>'施設リストA-1（直営）'!#REF!</f>
        <v>#REF!</v>
      </c>
      <c r="F2644" s="20" t="e">
        <f>'施設リストA-1（直営）'!#REF!</f>
        <v>#REF!</v>
      </c>
      <c r="G2644" s="13" t="e">
        <f>'施設リストA-1（直営）'!#REF!</f>
        <v>#REF!</v>
      </c>
      <c r="H2644" s="28" t="e">
        <f t="shared" si="41"/>
        <v>#REF!</v>
      </c>
      <c r="I2644" s="29" t="e">
        <f>'施設リストA-1（直営）'!#REF!</f>
        <v>#REF!</v>
      </c>
      <c r="J2644" s="30" t="e">
        <f>IF(I2644="新設",VLOOKUP('施設リストA-1（直営）'!#REF!,'（新設）照明器具'!$B$5:$C$1990,2,FALSE),IF('部屋別効果（直）'!I2644="撤去",VLOOKUP('施設リストA-1（直営）'!#REF!,'（既設）調査結果'!$B$5:$C$1998,2,FALSE),0))</f>
        <v>#REF!</v>
      </c>
      <c r="K2644" s="29" t="e">
        <f>'施設リストA-1（直営）'!#REF!</f>
        <v>#REF!</v>
      </c>
      <c r="L2644" s="29" t="e">
        <f>'施設リストA-1（直営）'!#REF!</f>
        <v>#REF!</v>
      </c>
      <c r="M2644" s="30" t="e">
        <f>IF(L2644="新設",VLOOKUP('施設リストA-1（直営）'!#REF!,'（新設）照明器具'!$B$5:$C$1990,2,FALSE),IF('部屋別効果（直）'!L2644="撤去",VLOOKUP('施設リストA-1（直営）'!#REF!,'（既設）調査結果'!$B$5:$C$1998,2,FALSE),0))</f>
        <v>#REF!</v>
      </c>
      <c r="N2644" s="29" t="e">
        <f>'施設リストA-1（直営）'!#REF!</f>
        <v>#REF!</v>
      </c>
      <c r="O2644" s="29" t="e">
        <f>'施設リストA-1（直営）'!#REF!</f>
        <v>#REF!</v>
      </c>
      <c r="P2644" s="30" t="e">
        <f>IF(O2644="新設",VLOOKUP('施設リストA-1（直営）'!#REF!,'（新設）照明器具'!$B$5:$C$1990,2,FALSE),IF('部屋別効果（直）'!O2644="撤去",VLOOKUP('施設リストA-1（直営）'!#REF!,'（既設）調査結果'!$B$5:$C$1998,2,FALSE),0))</f>
        <v>#REF!</v>
      </c>
      <c r="Q2644" s="29" t="e">
        <f>'施設リストA-1（直営）'!#REF!</f>
        <v>#REF!</v>
      </c>
      <c r="R2644" s="29" t="e">
        <f>'施設リストA-1（直営）'!#REF!</f>
        <v>#REF!</v>
      </c>
      <c r="S2644" s="30" t="e">
        <f>IF(R2644="新設",VLOOKUP('施設リストA-1（直営）'!#REF!,'（新設）照明器具'!$B$5:$C$1990,2,FALSE),IF('部屋別効果（直）'!R2644="撤去",VLOOKUP('施設リストA-1（直営）'!#REF!,'（既設）調査結果'!$B$5:$C$1998,2,FALSE),0))</f>
        <v>#REF!</v>
      </c>
      <c r="T2644" s="29" t="e">
        <f>'施設リストA-1（直営）'!#REF!</f>
        <v>#REF!</v>
      </c>
      <c r="U2644" s="29" t="e">
        <f>'施設リストA-1（直営）'!#REF!</f>
        <v>#REF!</v>
      </c>
      <c r="V2644" s="30" t="e">
        <f>IF(U2644="新設",VLOOKUP('施設リストA-1（直営）'!#REF!,'（新設）照明器具'!$B$5:$C$1990,2,FALSE),IF('部屋別効果（直）'!U2644="撤去",VLOOKUP('施設リストA-1（直営）'!#REF!,'（既設）調査結果'!$B$5:$C$1998,2,FALSE),0))</f>
        <v>#REF!</v>
      </c>
      <c r="W2644" s="29" t="e">
        <f>'施設リストA-1（直営）'!#REF!</f>
        <v>#REF!</v>
      </c>
      <c r="X2644" s="29" t="e">
        <f>'施設リストA-1（直営）'!#REF!</f>
        <v>#REF!</v>
      </c>
      <c r="Y2644" s="30" t="e">
        <f>IF(X2644="新設",VLOOKUP('施設リストA-1（直営）'!#REF!,'（新設）照明器具'!$B$5:$C$1990,2,FALSE),IF('部屋別効果（直）'!X2644="撤去",VLOOKUP('施設リストA-1（直営）'!#REF!,'（既設）調査結果'!$B$5:$C$1998,2,FALSE),0))</f>
        <v>#REF!</v>
      </c>
      <c r="Z2644" s="29" t="e">
        <f>'施設リストA-1（直営）'!#REF!</f>
        <v>#REF!</v>
      </c>
      <c r="AA2644" s="29" t="e">
        <f>'施設リストA-1（直営）'!#REF!</f>
        <v>#REF!</v>
      </c>
      <c r="AB2644" s="30" t="e">
        <f>IF(AA2644="新設",VLOOKUP('施設リストA-1（直営）'!#REF!,'（新設）照明器具'!$B$5:$C$1990,2,FALSE),IF('部屋別効果（直）'!AA2644="撤去",VLOOKUP('施設リストA-1（直営）'!#REF!,'（既設）調査結果'!$B$5:$C$1998,2,FALSE),0))</f>
        <v>#REF!</v>
      </c>
      <c r="AC2644" s="29" t="e">
        <f>'施設リストA-1（直営）'!#REF!</f>
        <v>#REF!</v>
      </c>
      <c r="AD2644" s="29" t="e">
        <f>'施設リストA-1（直営）'!#REF!</f>
        <v>#REF!</v>
      </c>
      <c r="AE2644" s="30" t="e">
        <f>IF(AD2644="新設",VLOOKUP('施設リストA-1（直営）'!#REF!,'（新設）照明器具'!$B$5:$C$1990,2,FALSE),IF('部屋別効果（直）'!AD2644="撤去",VLOOKUP('施設リストA-1（直営）'!#REF!,'（既設）調査結果'!$B$5:$C$1998,2,FALSE),0))</f>
        <v>#REF!</v>
      </c>
      <c r="AF2644" s="29" t="e">
        <f>'施設リストA-1（直営）'!#REF!</f>
        <v>#REF!</v>
      </c>
      <c r="AG2644" s="29" t="e">
        <f>'施設リストA-1（直営）'!#REF!</f>
        <v>#REF!</v>
      </c>
      <c r="AH2644" s="30" t="e">
        <f>IF(AG2644="新設",VLOOKUP('施設リストA-1（直営）'!#REF!,'（新設）照明器具'!$B$5:$C$1990,2,FALSE),IF('部屋別効果（直）'!AG2644="撤去",VLOOKUP('施設リストA-1（直営）'!#REF!,'（既設）調査結果'!$B$5:$C$1998,2,FALSE),0))</f>
        <v>#REF!</v>
      </c>
      <c r="AI2644" s="29" t="e">
        <f>'施設リストA-1（直営）'!#REF!</f>
        <v>#REF!</v>
      </c>
      <c r="AJ2644" s="29" t="e">
        <f>'施設リストA-1（直営）'!#REF!</f>
        <v>#REF!</v>
      </c>
      <c r="AK2644" s="30" t="e">
        <f>IF(AJ2644="新設",VLOOKUP('施設リストA-1（直営）'!#REF!,'（新設）照明器具'!$B$5:$C$1990,2,FALSE),IF('部屋別効果（直）'!AJ2644="撤去",VLOOKUP('施設リストA-1（直営）'!#REF!,'（既設）調査結果'!$B$5:$C$1998,2,FALSE),0))</f>
        <v>#REF!</v>
      </c>
      <c r="AL2644" s="29" t="e">
        <f>'施設リストA-1（直営）'!#REF!</f>
        <v>#REF!</v>
      </c>
    </row>
    <row r="2645" spans="1:38" customFormat="1">
      <c r="A2645" s="94"/>
      <c r="B2645" s="16" t="e">
        <f>'施設リストA-1（直営）'!#REF!</f>
        <v>#REF!</v>
      </c>
      <c r="C2645" s="14" t="e">
        <f>'施設リストA-1（直営）'!#REF!</f>
        <v>#REF!</v>
      </c>
      <c r="D2645" s="94" t="e">
        <f>'施設リストA-1（直営）'!#REF!</f>
        <v>#REF!</v>
      </c>
      <c r="E2645" s="20" t="e">
        <f>'施設リストA-1（直営）'!#REF!</f>
        <v>#REF!</v>
      </c>
      <c r="F2645" s="20" t="e">
        <f>'施設リストA-1（直営）'!#REF!</f>
        <v>#REF!</v>
      </c>
      <c r="G2645" s="13" t="e">
        <f>'施設リストA-1（直営）'!#REF!</f>
        <v>#REF!</v>
      </c>
      <c r="H2645" s="28" t="e">
        <f t="shared" si="41"/>
        <v>#REF!</v>
      </c>
      <c r="I2645" s="29" t="e">
        <f>'施設リストA-1（直営）'!#REF!</f>
        <v>#REF!</v>
      </c>
      <c r="J2645" s="30" t="e">
        <f>IF(I2645="新設",VLOOKUP('施設リストA-1（直営）'!#REF!,'（新設）照明器具'!$B$5:$C$1990,2,FALSE),IF('部屋別効果（直）'!I2645="撤去",VLOOKUP('施設リストA-1（直営）'!#REF!,'（既設）調査結果'!$B$5:$C$1998,2,FALSE),0))</f>
        <v>#REF!</v>
      </c>
      <c r="K2645" s="29" t="e">
        <f>'施設リストA-1（直営）'!#REF!</f>
        <v>#REF!</v>
      </c>
      <c r="L2645" s="29" t="e">
        <f>'施設リストA-1（直営）'!#REF!</f>
        <v>#REF!</v>
      </c>
      <c r="M2645" s="30" t="e">
        <f>IF(L2645="新設",VLOOKUP('施設リストA-1（直営）'!#REF!,'（新設）照明器具'!$B$5:$C$1990,2,FALSE),IF('部屋別効果（直）'!L2645="撤去",VLOOKUP('施設リストA-1（直営）'!#REF!,'（既設）調査結果'!$B$5:$C$1998,2,FALSE),0))</f>
        <v>#REF!</v>
      </c>
      <c r="N2645" s="29" t="e">
        <f>'施設リストA-1（直営）'!#REF!</f>
        <v>#REF!</v>
      </c>
      <c r="O2645" s="29" t="e">
        <f>'施設リストA-1（直営）'!#REF!</f>
        <v>#REF!</v>
      </c>
      <c r="P2645" s="30" t="e">
        <f>IF(O2645="新設",VLOOKUP('施設リストA-1（直営）'!#REF!,'（新設）照明器具'!$B$5:$C$1990,2,FALSE),IF('部屋別効果（直）'!O2645="撤去",VLOOKUP('施設リストA-1（直営）'!#REF!,'（既設）調査結果'!$B$5:$C$1998,2,FALSE),0))</f>
        <v>#REF!</v>
      </c>
      <c r="Q2645" s="29" t="e">
        <f>'施設リストA-1（直営）'!#REF!</f>
        <v>#REF!</v>
      </c>
      <c r="R2645" s="29" t="e">
        <f>'施設リストA-1（直営）'!#REF!</f>
        <v>#REF!</v>
      </c>
      <c r="S2645" s="30" t="e">
        <f>IF(R2645="新設",VLOOKUP('施設リストA-1（直営）'!#REF!,'（新設）照明器具'!$B$5:$C$1990,2,FALSE),IF('部屋別効果（直）'!R2645="撤去",VLOOKUP('施設リストA-1（直営）'!#REF!,'（既設）調査結果'!$B$5:$C$1998,2,FALSE),0))</f>
        <v>#REF!</v>
      </c>
      <c r="T2645" s="29" t="e">
        <f>'施設リストA-1（直営）'!#REF!</f>
        <v>#REF!</v>
      </c>
      <c r="U2645" s="29" t="e">
        <f>'施設リストA-1（直営）'!#REF!</f>
        <v>#REF!</v>
      </c>
      <c r="V2645" s="30" t="e">
        <f>IF(U2645="新設",VLOOKUP('施設リストA-1（直営）'!#REF!,'（新設）照明器具'!$B$5:$C$1990,2,FALSE),IF('部屋別効果（直）'!U2645="撤去",VLOOKUP('施設リストA-1（直営）'!#REF!,'（既設）調査結果'!$B$5:$C$1998,2,FALSE),0))</f>
        <v>#REF!</v>
      </c>
      <c r="W2645" s="29" t="e">
        <f>'施設リストA-1（直営）'!#REF!</f>
        <v>#REF!</v>
      </c>
      <c r="X2645" s="29" t="e">
        <f>'施設リストA-1（直営）'!#REF!</f>
        <v>#REF!</v>
      </c>
      <c r="Y2645" s="30" t="e">
        <f>IF(X2645="新設",VLOOKUP('施設リストA-1（直営）'!#REF!,'（新設）照明器具'!$B$5:$C$1990,2,FALSE),IF('部屋別効果（直）'!X2645="撤去",VLOOKUP('施設リストA-1（直営）'!#REF!,'（既設）調査結果'!$B$5:$C$1998,2,FALSE),0))</f>
        <v>#REF!</v>
      </c>
      <c r="Z2645" s="29" t="e">
        <f>'施設リストA-1（直営）'!#REF!</f>
        <v>#REF!</v>
      </c>
      <c r="AA2645" s="29" t="e">
        <f>'施設リストA-1（直営）'!#REF!</f>
        <v>#REF!</v>
      </c>
      <c r="AB2645" s="30" t="e">
        <f>IF(AA2645="新設",VLOOKUP('施設リストA-1（直営）'!#REF!,'（新設）照明器具'!$B$5:$C$1990,2,FALSE),IF('部屋別効果（直）'!AA2645="撤去",VLOOKUP('施設リストA-1（直営）'!#REF!,'（既設）調査結果'!$B$5:$C$1998,2,FALSE),0))</f>
        <v>#REF!</v>
      </c>
      <c r="AC2645" s="29" t="e">
        <f>'施設リストA-1（直営）'!#REF!</f>
        <v>#REF!</v>
      </c>
      <c r="AD2645" s="29" t="e">
        <f>'施設リストA-1（直営）'!#REF!</f>
        <v>#REF!</v>
      </c>
      <c r="AE2645" s="30" t="e">
        <f>IF(AD2645="新設",VLOOKUP('施設リストA-1（直営）'!#REF!,'（新設）照明器具'!$B$5:$C$1990,2,FALSE),IF('部屋別効果（直）'!AD2645="撤去",VLOOKUP('施設リストA-1（直営）'!#REF!,'（既設）調査結果'!$B$5:$C$1998,2,FALSE),0))</f>
        <v>#REF!</v>
      </c>
      <c r="AF2645" s="29" t="e">
        <f>'施設リストA-1（直営）'!#REF!</f>
        <v>#REF!</v>
      </c>
      <c r="AG2645" s="29" t="e">
        <f>'施設リストA-1（直営）'!#REF!</f>
        <v>#REF!</v>
      </c>
      <c r="AH2645" s="30" t="e">
        <f>IF(AG2645="新設",VLOOKUP('施設リストA-1（直営）'!#REF!,'（新設）照明器具'!$B$5:$C$1990,2,FALSE),IF('部屋別効果（直）'!AG2645="撤去",VLOOKUP('施設リストA-1（直営）'!#REF!,'（既設）調査結果'!$B$5:$C$1998,2,FALSE),0))</f>
        <v>#REF!</v>
      </c>
      <c r="AI2645" s="29" t="e">
        <f>'施設リストA-1（直営）'!#REF!</f>
        <v>#REF!</v>
      </c>
      <c r="AJ2645" s="29" t="e">
        <f>'施設リストA-1（直営）'!#REF!</f>
        <v>#REF!</v>
      </c>
      <c r="AK2645" s="30" t="e">
        <f>IF(AJ2645="新設",VLOOKUP('施設リストA-1（直営）'!#REF!,'（新設）照明器具'!$B$5:$C$1990,2,FALSE),IF('部屋別効果（直）'!AJ2645="撤去",VLOOKUP('施設リストA-1（直営）'!#REF!,'（既設）調査結果'!$B$5:$C$1998,2,FALSE),0))</f>
        <v>#REF!</v>
      </c>
      <c r="AL2645" s="29" t="e">
        <f>'施設リストA-1（直営）'!#REF!</f>
        <v>#REF!</v>
      </c>
    </row>
    <row r="2646" spans="1:38" customFormat="1">
      <c r="A2646" s="94"/>
      <c r="B2646" s="16" t="e">
        <f>'施設リストA-1（直営）'!#REF!</f>
        <v>#REF!</v>
      </c>
      <c r="C2646" s="14" t="e">
        <f>'施設リストA-1（直営）'!#REF!</f>
        <v>#REF!</v>
      </c>
      <c r="D2646" s="94" t="e">
        <f>'施設リストA-1（直営）'!#REF!</f>
        <v>#REF!</v>
      </c>
      <c r="E2646" s="20" t="e">
        <f>'施設リストA-1（直営）'!#REF!</f>
        <v>#REF!</v>
      </c>
      <c r="F2646" s="20" t="e">
        <f>'施設リストA-1（直営）'!#REF!</f>
        <v>#REF!</v>
      </c>
      <c r="G2646" s="13" t="e">
        <f>'施設リストA-1（直営）'!#REF!</f>
        <v>#REF!</v>
      </c>
      <c r="H2646" s="28" t="e">
        <f t="shared" si="41"/>
        <v>#REF!</v>
      </c>
      <c r="I2646" s="29" t="e">
        <f>'施設リストA-1（直営）'!#REF!</f>
        <v>#REF!</v>
      </c>
      <c r="J2646" s="30" t="e">
        <f>IF(I2646="新設",VLOOKUP('施設リストA-1（直営）'!#REF!,'（新設）照明器具'!$B$5:$C$1990,2,FALSE),IF('部屋別効果（直）'!I2646="撤去",VLOOKUP('施設リストA-1（直営）'!#REF!,'（既設）調査結果'!$B$5:$C$1998,2,FALSE),0))</f>
        <v>#REF!</v>
      </c>
      <c r="K2646" s="29" t="e">
        <f>'施設リストA-1（直営）'!#REF!</f>
        <v>#REF!</v>
      </c>
      <c r="L2646" s="29" t="e">
        <f>'施設リストA-1（直営）'!#REF!</f>
        <v>#REF!</v>
      </c>
      <c r="M2646" s="30" t="e">
        <f>IF(L2646="新設",VLOOKUP('施設リストA-1（直営）'!#REF!,'（新設）照明器具'!$B$5:$C$1990,2,FALSE),IF('部屋別効果（直）'!L2646="撤去",VLOOKUP('施設リストA-1（直営）'!#REF!,'（既設）調査結果'!$B$5:$C$1998,2,FALSE),0))</f>
        <v>#REF!</v>
      </c>
      <c r="N2646" s="29" t="e">
        <f>'施設リストA-1（直営）'!#REF!</f>
        <v>#REF!</v>
      </c>
      <c r="O2646" s="29" t="e">
        <f>'施設リストA-1（直営）'!#REF!</f>
        <v>#REF!</v>
      </c>
      <c r="P2646" s="30" t="e">
        <f>IF(O2646="新設",VLOOKUP('施設リストA-1（直営）'!#REF!,'（新設）照明器具'!$B$5:$C$1990,2,FALSE),IF('部屋別効果（直）'!O2646="撤去",VLOOKUP('施設リストA-1（直営）'!#REF!,'（既設）調査結果'!$B$5:$C$1998,2,FALSE),0))</f>
        <v>#REF!</v>
      </c>
      <c r="Q2646" s="29" t="e">
        <f>'施設リストA-1（直営）'!#REF!</f>
        <v>#REF!</v>
      </c>
      <c r="R2646" s="29" t="e">
        <f>'施設リストA-1（直営）'!#REF!</f>
        <v>#REF!</v>
      </c>
      <c r="S2646" s="30" t="e">
        <f>IF(R2646="新設",VLOOKUP('施設リストA-1（直営）'!#REF!,'（新設）照明器具'!$B$5:$C$1990,2,FALSE),IF('部屋別効果（直）'!R2646="撤去",VLOOKUP('施設リストA-1（直営）'!#REF!,'（既設）調査結果'!$B$5:$C$1998,2,FALSE),0))</f>
        <v>#REF!</v>
      </c>
      <c r="T2646" s="29" t="e">
        <f>'施設リストA-1（直営）'!#REF!</f>
        <v>#REF!</v>
      </c>
      <c r="U2646" s="29" t="e">
        <f>'施設リストA-1（直営）'!#REF!</f>
        <v>#REF!</v>
      </c>
      <c r="V2646" s="30" t="e">
        <f>IF(U2646="新設",VLOOKUP('施設リストA-1（直営）'!#REF!,'（新設）照明器具'!$B$5:$C$1990,2,FALSE),IF('部屋別効果（直）'!U2646="撤去",VLOOKUP('施設リストA-1（直営）'!#REF!,'（既設）調査結果'!$B$5:$C$1998,2,FALSE),0))</f>
        <v>#REF!</v>
      </c>
      <c r="W2646" s="29" t="e">
        <f>'施設リストA-1（直営）'!#REF!</f>
        <v>#REF!</v>
      </c>
      <c r="X2646" s="29" t="e">
        <f>'施設リストA-1（直営）'!#REF!</f>
        <v>#REF!</v>
      </c>
      <c r="Y2646" s="30" t="e">
        <f>IF(X2646="新設",VLOOKUP('施設リストA-1（直営）'!#REF!,'（新設）照明器具'!$B$5:$C$1990,2,FALSE),IF('部屋別効果（直）'!X2646="撤去",VLOOKUP('施設リストA-1（直営）'!#REF!,'（既設）調査結果'!$B$5:$C$1998,2,FALSE),0))</f>
        <v>#REF!</v>
      </c>
      <c r="Z2646" s="29" t="e">
        <f>'施設リストA-1（直営）'!#REF!</f>
        <v>#REF!</v>
      </c>
      <c r="AA2646" s="29" t="e">
        <f>'施設リストA-1（直営）'!#REF!</f>
        <v>#REF!</v>
      </c>
      <c r="AB2646" s="30" t="e">
        <f>IF(AA2646="新設",VLOOKUP('施設リストA-1（直営）'!#REF!,'（新設）照明器具'!$B$5:$C$1990,2,FALSE),IF('部屋別効果（直）'!AA2646="撤去",VLOOKUP('施設リストA-1（直営）'!#REF!,'（既設）調査結果'!$B$5:$C$1998,2,FALSE),0))</f>
        <v>#REF!</v>
      </c>
      <c r="AC2646" s="29" t="e">
        <f>'施設リストA-1（直営）'!#REF!</f>
        <v>#REF!</v>
      </c>
      <c r="AD2646" s="29" t="e">
        <f>'施設リストA-1（直営）'!#REF!</f>
        <v>#REF!</v>
      </c>
      <c r="AE2646" s="30" t="e">
        <f>IF(AD2646="新設",VLOOKUP('施設リストA-1（直営）'!#REF!,'（新設）照明器具'!$B$5:$C$1990,2,FALSE),IF('部屋別効果（直）'!AD2646="撤去",VLOOKUP('施設リストA-1（直営）'!#REF!,'（既設）調査結果'!$B$5:$C$1998,2,FALSE),0))</f>
        <v>#REF!</v>
      </c>
      <c r="AF2646" s="29" t="e">
        <f>'施設リストA-1（直営）'!#REF!</f>
        <v>#REF!</v>
      </c>
      <c r="AG2646" s="29" t="e">
        <f>'施設リストA-1（直営）'!#REF!</f>
        <v>#REF!</v>
      </c>
      <c r="AH2646" s="30" t="e">
        <f>IF(AG2646="新設",VLOOKUP('施設リストA-1（直営）'!#REF!,'（新設）照明器具'!$B$5:$C$1990,2,FALSE),IF('部屋別効果（直）'!AG2646="撤去",VLOOKUP('施設リストA-1（直営）'!#REF!,'（既設）調査結果'!$B$5:$C$1998,2,FALSE),0))</f>
        <v>#REF!</v>
      </c>
      <c r="AI2646" s="29" t="e">
        <f>'施設リストA-1（直営）'!#REF!</f>
        <v>#REF!</v>
      </c>
      <c r="AJ2646" s="29" t="e">
        <f>'施設リストA-1（直営）'!#REF!</f>
        <v>#REF!</v>
      </c>
      <c r="AK2646" s="30" t="e">
        <f>IF(AJ2646="新設",VLOOKUP('施設リストA-1（直営）'!#REF!,'（新設）照明器具'!$B$5:$C$1990,2,FALSE),IF('部屋別効果（直）'!AJ2646="撤去",VLOOKUP('施設リストA-1（直営）'!#REF!,'（既設）調査結果'!$B$5:$C$1998,2,FALSE),0))</f>
        <v>#REF!</v>
      </c>
      <c r="AL2646" s="29" t="e">
        <f>'施設リストA-1（直営）'!#REF!</f>
        <v>#REF!</v>
      </c>
    </row>
    <row r="2647" spans="1:38" customFormat="1">
      <c r="A2647" s="94"/>
      <c r="B2647" s="16" t="e">
        <f>'施設リストA-1（直営）'!#REF!</f>
        <v>#REF!</v>
      </c>
      <c r="C2647" s="14" t="e">
        <f>'施設リストA-1（直営）'!#REF!</f>
        <v>#REF!</v>
      </c>
      <c r="D2647" s="94" t="e">
        <f>'施設リストA-1（直営）'!#REF!</f>
        <v>#REF!</v>
      </c>
      <c r="E2647" s="20" t="e">
        <f>'施設リストA-1（直営）'!#REF!</f>
        <v>#REF!</v>
      </c>
      <c r="F2647" s="20" t="e">
        <f>'施設リストA-1（直営）'!#REF!</f>
        <v>#REF!</v>
      </c>
      <c r="G2647" s="13" t="e">
        <f>'施設リストA-1（直営）'!#REF!</f>
        <v>#REF!</v>
      </c>
      <c r="H2647" s="28" t="e">
        <f t="shared" si="41"/>
        <v>#REF!</v>
      </c>
      <c r="I2647" s="29" t="e">
        <f>'施設リストA-1（直営）'!#REF!</f>
        <v>#REF!</v>
      </c>
      <c r="J2647" s="30" t="e">
        <f>IF(I2647="新設",VLOOKUP('施設リストA-1（直営）'!#REF!,'（新設）照明器具'!$B$5:$C$1990,2,FALSE),IF('部屋別効果（直）'!I2647="撤去",VLOOKUP('施設リストA-1（直営）'!#REF!,'（既設）調査結果'!$B$5:$C$1998,2,FALSE),0))</f>
        <v>#REF!</v>
      </c>
      <c r="K2647" s="29" t="e">
        <f>'施設リストA-1（直営）'!#REF!</f>
        <v>#REF!</v>
      </c>
      <c r="L2647" s="29" t="e">
        <f>'施設リストA-1（直営）'!#REF!</f>
        <v>#REF!</v>
      </c>
      <c r="M2647" s="30" t="e">
        <f>IF(L2647="新設",VLOOKUP('施設リストA-1（直営）'!#REF!,'（新設）照明器具'!$B$5:$C$1990,2,FALSE),IF('部屋別効果（直）'!L2647="撤去",VLOOKUP('施設リストA-1（直営）'!#REF!,'（既設）調査結果'!$B$5:$C$1998,2,FALSE),0))</f>
        <v>#REF!</v>
      </c>
      <c r="N2647" s="29" t="e">
        <f>'施設リストA-1（直営）'!#REF!</f>
        <v>#REF!</v>
      </c>
      <c r="O2647" s="29" t="e">
        <f>'施設リストA-1（直営）'!#REF!</f>
        <v>#REF!</v>
      </c>
      <c r="P2647" s="30" t="e">
        <f>IF(O2647="新設",VLOOKUP('施設リストA-1（直営）'!#REF!,'（新設）照明器具'!$B$5:$C$1990,2,FALSE),IF('部屋別効果（直）'!O2647="撤去",VLOOKUP('施設リストA-1（直営）'!#REF!,'（既設）調査結果'!$B$5:$C$1998,2,FALSE),0))</f>
        <v>#REF!</v>
      </c>
      <c r="Q2647" s="29" t="e">
        <f>'施設リストA-1（直営）'!#REF!</f>
        <v>#REF!</v>
      </c>
      <c r="R2647" s="29" t="e">
        <f>'施設リストA-1（直営）'!#REF!</f>
        <v>#REF!</v>
      </c>
      <c r="S2647" s="30" t="e">
        <f>IF(R2647="新設",VLOOKUP('施設リストA-1（直営）'!#REF!,'（新設）照明器具'!$B$5:$C$1990,2,FALSE),IF('部屋別効果（直）'!R2647="撤去",VLOOKUP('施設リストA-1（直営）'!#REF!,'（既設）調査結果'!$B$5:$C$1998,2,FALSE),0))</f>
        <v>#REF!</v>
      </c>
      <c r="T2647" s="29" t="e">
        <f>'施設リストA-1（直営）'!#REF!</f>
        <v>#REF!</v>
      </c>
      <c r="U2647" s="29" t="e">
        <f>'施設リストA-1（直営）'!#REF!</f>
        <v>#REF!</v>
      </c>
      <c r="V2647" s="30" t="e">
        <f>IF(U2647="新設",VLOOKUP('施設リストA-1（直営）'!#REF!,'（新設）照明器具'!$B$5:$C$1990,2,FALSE),IF('部屋別効果（直）'!U2647="撤去",VLOOKUP('施設リストA-1（直営）'!#REF!,'（既設）調査結果'!$B$5:$C$1998,2,FALSE),0))</f>
        <v>#REF!</v>
      </c>
      <c r="W2647" s="29" t="e">
        <f>'施設リストA-1（直営）'!#REF!</f>
        <v>#REF!</v>
      </c>
      <c r="X2647" s="29" t="e">
        <f>'施設リストA-1（直営）'!#REF!</f>
        <v>#REF!</v>
      </c>
      <c r="Y2647" s="30" t="e">
        <f>IF(X2647="新設",VLOOKUP('施設リストA-1（直営）'!#REF!,'（新設）照明器具'!$B$5:$C$1990,2,FALSE),IF('部屋別効果（直）'!X2647="撤去",VLOOKUP('施設リストA-1（直営）'!#REF!,'（既設）調査結果'!$B$5:$C$1998,2,FALSE),0))</f>
        <v>#REF!</v>
      </c>
      <c r="Z2647" s="29" t="e">
        <f>'施設リストA-1（直営）'!#REF!</f>
        <v>#REF!</v>
      </c>
      <c r="AA2647" s="29" t="e">
        <f>'施設リストA-1（直営）'!#REF!</f>
        <v>#REF!</v>
      </c>
      <c r="AB2647" s="30" t="e">
        <f>IF(AA2647="新設",VLOOKUP('施設リストA-1（直営）'!#REF!,'（新設）照明器具'!$B$5:$C$1990,2,FALSE),IF('部屋別効果（直）'!AA2647="撤去",VLOOKUP('施設リストA-1（直営）'!#REF!,'（既設）調査結果'!$B$5:$C$1998,2,FALSE),0))</f>
        <v>#REF!</v>
      </c>
      <c r="AC2647" s="29" t="e">
        <f>'施設リストA-1（直営）'!#REF!</f>
        <v>#REF!</v>
      </c>
      <c r="AD2647" s="29" t="e">
        <f>'施設リストA-1（直営）'!#REF!</f>
        <v>#REF!</v>
      </c>
      <c r="AE2647" s="30" t="e">
        <f>IF(AD2647="新設",VLOOKUP('施設リストA-1（直営）'!#REF!,'（新設）照明器具'!$B$5:$C$1990,2,FALSE),IF('部屋別効果（直）'!AD2647="撤去",VLOOKUP('施設リストA-1（直営）'!#REF!,'（既設）調査結果'!$B$5:$C$1998,2,FALSE),0))</f>
        <v>#REF!</v>
      </c>
      <c r="AF2647" s="29" t="e">
        <f>'施設リストA-1（直営）'!#REF!</f>
        <v>#REF!</v>
      </c>
      <c r="AG2647" s="29" t="e">
        <f>'施設リストA-1（直営）'!#REF!</f>
        <v>#REF!</v>
      </c>
      <c r="AH2647" s="30" t="e">
        <f>IF(AG2647="新設",VLOOKUP('施設リストA-1（直営）'!#REF!,'（新設）照明器具'!$B$5:$C$1990,2,FALSE),IF('部屋別効果（直）'!AG2647="撤去",VLOOKUP('施設リストA-1（直営）'!#REF!,'（既設）調査結果'!$B$5:$C$1998,2,FALSE),0))</f>
        <v>#REF!</v>
      </c>
      <c r="AI2647" s="29" t="e">
        <f>'施設リストA-1（直営）'!#REF!</f>
        <v>#REF!</v>
      </c>
      <c r="AJ2647" s="29" t="e">
        <f>'施設リストA-1（直営）'!#REF!</f>
        <v>#REF!</v>
      </c>
      <c r="AK2647" s="30" t="e">
        <f>IF(AJ2647="新設",VLOOKUP('施設リストA-1（直営）'!#REF!,'（新設）照明器具'!$B$5:$C$1990,2,FALSE),IF('部屋別効果（直）'!AJ2647="撤去",VLOOKUP('施設リストA-1（直営）'!#REF!,'（既設）調査結果'!$B$5:$C$1998,2,FALSE),0))</f>
        <v>#REF!</v>
      </c>
      <c r="AL2647" s="29" t="e">
        <f>'施設リストA-1（直営）'!#REF!</f>
        <v>#REF!</v>
      </c>
    </row>
    <row r="2648" spans="1:38" customFormat="1">
      <c r="A2648" s="94"/>
      <c r="B2648" s="16" t="e">
        <f>'施設リストA-1（直営）'!#REF!</f>
        <v>#REF!</v>
      </c>
      <c r="C2648" s="14" t="e">
        <f>'施設リストA-1（直営）'!#REF!</f>
        <v>#REF!</v>
      </c>
      <c r="D2648" s="94" t="e">
        <f>'施設リストA-1（直営）'!#REF!</f>
        <v>#REF!</v>
      </c>
      <c r="E2648" s="20" t="e">
        <f>'施設リストA-1（直営）'!#REF!</f>
        <v>#REF!</v>
      </c>
      <c r="F2648" s="20" t="e">
        <f>'施設リストA-1（直営）'!#REF!</f>
        <v>#REF!</v>
      </c>
      <c r="G2648" s="13" t="e">
        <f>'施設リストA-1（直営）'!#REF!</f>
        <v>#REF!</v>
      </c>
      <c r="H2648" s="28" t="e">
        <f t="shared" si="41"/>
        <v>#REF!</v>
      </c>
      <c r="I2648" s="29" t="e">
        <f>'施設リストA-1（直営）'!#REF!</f>
        <v>#REF!</v>
      </c>
      <c r="J2648" s="30" t="e">
        <f>IF(I2648="新設",VLOOKUP('施設リストA-1（直営）'!#REF!,'（新設）照明器具'!$B$5:$C$1990,2,FALSE),IF('部屋別効果（直）'!I2648="撤去",VLOOKUP('施設リストA-1（直営）'!#REF!,'（既設）調査結果'!$B$5:$C$1998,2,FALSE),0))</f>
        <v>#REF!</v>
      </c>
      <c r="K2648" s="29" t="e">
        <f>'施設リストA-1（直営）'!#REF!</f>
        <v>#REF!</v>
      </c>
      <c r="L2648" s="29" t="e">
        <f>'施設リストA-1（直営）'!#REF!</f>
        <v>#REF!</v>
      </c>
      <c r="M2648" s="30" t="e">
        <f>IF(L2648="新設",VLOOKUP('施設リストA-1（直営）'!#REF!,'（新設）照明器具'!$B$5:$C$1990,2,FALSE),IF('部屋別効果（直）'!L2648="撤去",VLOOKUP('施設リストA-1（直営）'!#REF!,'（既設）調査結果'!$B$5:$C$1998,2,FALSE),0))</f>
        <v>#REF!</v>
      </c>
      <c r="N2648" s="29" t="e">
        <f>'施設リストA-1（直営）'!#REF!</f>
        <v>#REF!</v>
      </c>
      <c r="O2648" s="29" t="e">
        <f>'施設リストA-1（直営）'!#REF!</f>
        <v>#REF!</v>
      </c>
      <c r="P2648" s="30" t="e">
        <f>IF(O2648="新設",VLOOKUP('施設リストA-1（直営）'!#REF!,'（新設）照明器具'!$B$5:$C$1990,2,FALSE),IF('部屋別効果（直）'!O2648="撤去",VLOOKUP('施設リストA-1（直営）'!#REF!,'（既設）調査結果'!$B$5:$C$1998,2,FALSE),0))</f>
        <v>#REF!</v>
      </c>
      <c r="Q2648" s="29" t="e">
        <f>'施設リストA-1（直営）'!#REF!</f>
        <v>#REF!</v>
      </c>
      <c r="R2648" s="29" t="e">
        <f>'施設リストA-1（直営）'!#REF!</f>
        <v>#REF!</v>
      </c>
      <c r="S2648" s="30" t="e">
        <f>IF(R2648="新設",VLOOKUP('施設リストA-1（直営）'!#REF!,'（新設）照明器具'!$B$5:$C$1990,2,FALSE),IF('部屋別効果（直）'!R2648="撤去",VLOOKUP('施設リストA-1（直営）'!#REF!,'（既設）調査結果'!$B$5:$C$1998,2,FALSE),0))</f>
        <v>#REF!</v>
      </c>
      <c r="T2648" s="29" t="e">
        <f>'施設リストA-1（直営）'!#REF!</f>
        <v>#REF!</v>
      </c>
      <c r="U2648" s="29" t="e">
        <f>'施設リストA-1（直営）'!#REF!</f>
        <v>#REF!</v>
      </c>
      <c r="V2648" s="30" t="e">
        <f>IF(U2648="新設",VLOOKUP('施設リストA-1（直営）'!#REF!,'（新設）照明器具'!$B$5:$C$1990,2,FALSE),IF('部屋別効果（直）'!U2648="撤去",VLOOKUP('施設リストA-1（直営）'!#REF!,'（既設）調査結果'!$B$5:$C$1998,2,FALSE),0))</f>
        <v>#REF!</v>
      </c>
      <c r="W2648" s="29" t="e">
        <f>'施設リストA-1（直営）'!#REF!</f>
        <v>#REF!</v>
      </c>
      <c r="X2648" s="29" t="e">
        <f>'施設リストA-1（直営）'!#REF!</f>
        <v>#REF!</v>
      </c>
      <c r="Y2648" s="30" t="e">
        <f>IF(X2648="新設",VLOOKUP('施設リストA-1（直営）'!#REF!,'（新設）照明器具'!$B$5:$C$1990,2,FALSE),IF('部屋別効果（直）'!X2648="撤去",VLOOKUP('施設リストA-1（直営）'!#REF!,'（既設）調査結果'!$B$5:$C$1998,2,FALSE),0))</f>
        <v>#REF!</v>
      </c>
      <c r="Z2648" s="29" t="e">
        <f>'施設リストA-1（直営）'!#REF!</f>
        <v>#REF!</v>
      </c>
      <c r="AA2648" s="29" t="e">
        <f>'施設リストA-1（直営）'!#REF!</f>
        <v>#REF!</v>
      </c>
      <c r="AB2648" s="30" t="e">
        <f>IF(AA2648="新設",VLOOKUP('施設リストA-1（直営）'!#REF!,'（新設）照明器具'!$B$5:$C$1990,2,FALSE),IF('部屋別効果（直）'!AA2648="撤去",VLOOKUP('施設リストA-1（直営）'!#REF!,'（既設）調査結果'!$B$5:$C$1998,2,FALSE),0))</f>
        <v>#REF!</v>
      </c>
      <c r="AC2648" s="29" t="e">
        <f>'施設リストA-1（直営）'!#REF!</f>
        <v>#REF!</v>
      </c>
      <c r="AD2648" s="29" t="e">
        <f>'施設リストA-1（直営）'!#REF!</f>
        <v>#REF!</v>
      </c>
      <c r="AE2648" s="30" t="e">
        <f>IF(AD2648="新設",VLOOKUP('施設リストA-1（直営）'!#REF!,'（新設）照明器具'!$B$5:$C$1990,2,FALSE),IF('部屋別効果（直）'!AD2648="撤去",VLOOKUP('施設リストA-1（直営）'!#REF!,'（既設）調査結果'!$B$5:$C$1998,2,FALSE),0))</f>
        <v>#REF!</v>
      </c>
      <c r="AF2648" s="29" t="e">
        <f>'施設リストA-1（直営）'!#REF!</f>
        <v>#REF!</v>
      </c>
      <c r="AG2648" s="29" t="e">
        <f>'施設リストA-1（直営）'!#REF!</f>
        <v>#REF!</v>
      </c>
      <c r="AH2648" s="30" t="e">
        <f>IF(AG2648="新設",VLOOKUP('施設リストA-1（直営）'!#REF!,'（新設）照明器具'!$B$5:$C$1990,2,FALSE),IF('部屋別効果（直）'!AG2648="撤去",VLOOKUP('施設リストA-1（直営）'!#REF!,'（既設）調査結果'!$B$5:$C$1998,2,FALSE),0))</f>
        <v>#REF!</v>
      </c>
      <c r="AI2648" s="29" t="e">
        <f>'施設リストA-1（直営）'!#REF!</f>
        <v>#REF!</v>
      </c>
      <c r="AJ2648" s="29" t="e">
        <f>'施設リストA-1（直営）'!#REF!</f>
        <v>#REF!</v>
      </c>
      <c r="AK2648" s="30" t="e">
        <f>IF(AJ2648="新設",VLOOKUP('施設リストA-1（直営）'!#REF!,'（新設）照明器具'!$B$5:$C$1990,2,FALSE),IF('部屋別効果（直）'!AJ2648="撤去",VLOOKUP('施設リストA-1（直営）'!#REF!,'（既設）調査結果'!$B$5:$C$1998,2,FALSE),0))</f>
        <v>#REF!</v>
      </c>
      <c r="AL2648" s="29" t="e">
        <f>'施設リストA-1（直営）'!#REF!</f>
        <v>#REF!</v>
      </c>
    </row>
    <row r="2649" spans="1:38" customFormat="1">
      <c r="A2649" s="94"/>
      <c r="B2649" s="16" t="e">
        <f>'施設リストA-1（直営）'!#REF!</f>
        <v>#REF!</v>
      </c>
      <c r="C2649" s="14" t="e">
        <f>'施設リストA-1（直営）'!#REF!</f>
        <v>#REF!</v>
      </c>
      <c r="D2649" s="94" t="e">
        <f>'施設リストA-1（直営）'!#REF!</f>
        <v>#REF!</v>
      </c>
      <c r="E2649" s="20" t="e">
        <f>'施設リストA-1（直営）'!#REF!</f>
        <v>#REF!</v>
      </c>
      <c r="F2649" s="20" t="e">
        <f>'施設リストA-1（直営）'!#REF!</f>
        <v>#REF!</v>
      </c>
      <c r="G2649" s="13" t="e">
        <f>'施設リストA-1（直営）'!#REF!</f>
        <v>#REF!</v>
      </c>
      <c r="H2649" s="28" t="e">
        <f t="shared" si="41"/>
        <v>#REF!</v>
      </c>
      <c r="I2649" s="29" t="e">
        <f>'施設リストA-1（直営）'!#REF!</f>
        <v>#REF!</v>
      </c>
      <c r="J2649" s="30" t="e">
        <f>IF(I2649="新設",VLOOKUP('施設リストA-1（直営）'!#REF!,'（新設）照明器具'!$B$5:$C$1990,2,FALSE),IF('部屋別効果（直）'!I2649="撤去",VLOOKUP('施設リストA-1（直営）'!#REF!,'（既設）調査結果'!$B$5:$C$1998,2,FALSE),0))</f>
        <v>#REF!</v>
      </c>
      <c r="K2649" s="29" t="e">
        <f>'施設リストA-1（直営）'!#REF!</f>
        <v>#REF!</v>
      </c>
      <c r="L2649" s="29" t="e">
        <f>'施設リストA-1（直営）'!#REF!</f>
        <v>#REF!</v>
      </c>
      <c r="M2649" s="30" t="e">
        <f>IF(L2649="新設",VLOOKUP('施設リストA-1（直営）'!#REF!,'（新設）照明器具'!$B$5:$C$1990,2,FALSE),IF('部屋別効果（直）'!L2649="撤去",VLOOKUP('施設リストA-1（直営）'!#REF!,'（既設）調査結果'!$B$5:$C$1998,2,FALSE),0))</f>
        <v>#REF!</v>
      </c>
      <c r="N2649" s="29" t="e">
        <f>'施設リストA-1（直営）'!#REF!</f>
        <v>#REF!</v>
      </c>
      <c r="O2649" s="29" t="e">
        <f>'施設リストA-1（直営）'!#REF!</f>
        <v>#REF!</v>
      </c>
      <c r="P2649" s="30" t="e">
        <f>IF(O2649="新設",VLOOKUP('施設リストA-1（直営）'!#REF!,'（新設）照明器具'!$B$5:$C$1990,2,FALSE),IF('部屋別効果（直）'!O2649="撤去",VLOOKUP('施設リストA-1（直営）'!#REF!,'（既設）調査結果'!$B$5:$C$1998,2,FALSE),0))</f>
        <v>#REF!</v>
      </c>
      <c r="Q2649" s="29" t="e">
        <f>'施設リストA-1（直営）'!#REF!</f>
        <v>#REF!</v>
      </c>
      <c r="R2649" s="29" t="e">
        <f>'施設リストA-1（直営）'!#REF!</f>
        <v>#REF!</v>
      </c>
      <c r="S2649" s="30" t="e">
        <f>IF(R2649="新設",VLOOKUP('施設リストA-1（直営）'!#REF!,'（新設）照明器具'!$B$5:$C$1990,2,FALSE),IF('部屋別効果（直）'!R2649="撤去",VLOOKUP('施設リストA-1（直営）'!#REF!,'（既設）調査結果'!$B$5:$C$1998,2,FALSE),0))</f>
        <v>#REF!</v>
      </c>
      <c r="T2649" s="29" t="e">
        <f>'施設リストA-1（直営）'!#REF!</f>
        <v>#REF!</v>
      </c>
      <c r="U2649" s="29" t="e">
        <f>'施設リストA-1（直営）'!#REF!</f>
        <v>#REF!</v>
      </c>
      <c r="V2649" s="30" t="e">
        <f>IF(U2649="新設",VLOOKUP('施設リストA-1（直営）'!#REF!,'（新設）照明器具'!$B$5:$C$1990,2,FALSE),IF('部屋別効果（直）'!U2649="撤去",VLOOKUP('施設リストA-1（直営）'!#REF!,'（既設）調査結果'!$B$5:$C$1998,2,FALSE),0))</f>
        <v>#REF!</v>
      </c>
      <c r="W2649" s="29" t="e">
        <f>'施設リストA-1（直営）'!#REF!</f>
        <v>#REF!</v>
      </c>
      <c r="X2649" s="29" t="e">
        <f>'施設リストA-1（直営）'!#REF!</f>
        <v>#REF!</v>
      </c>
      <c r="Y2649" s="30" t="e">
        <f>IF(X2649="新設",VLOOKUP('施設リストA-1（直営）'!#REF!,'（新設）照明器具'!$B$5:$C$1990,2,FALSE),IF('部屋別効果（直）'!X2649="撤去",VLOOKUP('施設リストA-1（直営）'!#REF!,'（既設）調査結果'!$B$5:$C$1998,2,FALSE),0))</f>
        <v>#REF!</v>
      </c>
      <c r="Z2649" s="29" t="e">
        <f>'施設リストA-1（直営）'!#REF!</f>
        <v>#REF!</v>
      </c>
      <c r="AA2649" s="29" t="e">
        <f>'施設リストA-1（直営）'!#REF!</f>
        <v>#REF!</v>
      </c>
      <c r="AB2649" s="30" t="e">
        <f>IF(AA2649="新設",VLOOKUP('施設リストA-1（直営）'!#REF!,'（新設）照明器具'!$B$5:$C$1990,2,FALSE),IF('部屋別効果（直）'!AA2649="撤去",VLOOKUP('施設リストA-1（直営）'!#REF!,'（既設）調査結果'!$B$5:$C$1998,2,FALSE),0))</f>
        <v>#REF!</v>
      </c>
      <c r="AC2649" s="29" t="e">
        <f>'施設リストA-1（直営）'!#REF!</f>
        <v>#REF!</v>
      </c>
      <c r="AD2649" s="29" t="e">
        <f>'施設リストA-1（直営）'!#REF!</f>
        <v>#REF!</v>
      </c>
      <c r="AE2649" s="30" t="e">
        <f>IF(AD2649="新設",VLOOKUP('施設リストA-1（直営）'!#REF!,'（新設）照明器具'!$B$5:$C$1990,2,FALSE),IF('部屋別効果（直）'!AD2649="撤去",VLOOKUP('施設リストA-1（直営）'!#REF!,'（既設）調査結果'!$B$5:$C$1998,2,FALSE),0))</f>
        <v>#REF!</v>
      </c>
      <c r="AF2649" s="29" t="e">
        <f>'施設リストA-1（直営）'!#REF!</f>
        <v>#REF!</v>
      </c>
      <c r="AG2649" s="29" t="e">
        <f>'施設リストA-1（直営）'!#REF!</f>
        <v>#REF!</v>
      </c>
      <c r="AH2649" s="30" t="e">
        <f>IF(AG2649="新設",VLOOKUP('施設リストA-1（直営）'!#REF!,'（新設）照明器具'!$B$5:$C$1990,2,FALSE),IF('部屋別効果（直）'!AG2649="撤去",VLOOKUP('施設リストA-1（直営）'!#REF!,'（既設）調査結果'!$B$5:$C$1998,2,FALSE),0))</f>
        <v>#REF!</v>
      </c>
      <c r="AI2649" s="29" t="e">
        <f>'施設リストA-1（直営）'!#REF!</f>
        <v>#REF!</v>
      </c>
      <c r="AJ2649" s="29" t="e">
        <f>'施設リストA-1（直営）'!#REF!</f>
        <v>#REF!</v>
      </c>
      <c r="AK2649" s="30" t="e">
        <f>IF(AJ2649="新設",VLOOKUP('施設リストA-1（直営）'!#REF!,'（新設）照明器具'!$B$5:$C$1990,2,FALSE),IF('部屋別効果（直）'!AJ2649="撤去",VLOOKUP('施設リストA-1（直営）'!#REF!,'（既設）調査結果'!$B$5:$C$1998,2,FALSE),0))</f>
        <v>#REF!</v>
      </c>
      <c r="AL2649" s="29" t="e">
        <f>'施設リストA-1（直営）'!#REF!</f>
        <v>#REF!</v>
      </c>
    </row>
    <row r="2650" spans="1:38" customFormat="1">
      <c r="A2650" s="94"/>
      <c r="B2650" s="16" t="e">
        <f>'施設リストA-1（直営）'!#REF!</f>
        <v>#REF!</v>
      </c>
      <c r="C2650" s="14" t="e">
        <f>'施設リストA-1（直営）'!#REF!</f>
        <v>#REF!</v>
      </c>
      <c r="D2650" s="94" t="e">
        <f>'施設リストA-1（直営）'!#REF!</f>
        <v>#REF!</v>
      </c>
      <c r="E2650" s="20" t="e">
        <f>'施設リストA-1（直営）'!#REF!</f>
        <v>#REF!</v>
      </c>
      <c r="F2650" s="20" t="e">
        <f>'施設リストA-1（直営）'!#REF!</f>
        <v>#REF!</v>
      </c>
      <c r="G2650" s="13" t="e">
        <f>'施設リストA-1（直営）'!#REF!</f>
        <v>#REF!</v>
      </c>
      <c r="H2650" s="28" t="e">
        <f t="shared" si="41"/>
        <v>#REF!</v>
      </c>
      <c r="I2650" s="29" t="e">
        <f>'施設リストA-1（直営）'!#REF!</f>
        <v>#REF!</v>
      </c>
      <c r="J2650" s="30" t="e">
        <f>IF(I2650="新設",VLOOKUP('施設リストA-1（直営）'!#REF!,'（新設）照明器具'!$B$5:$C$1990,2,FALSE),IF('部屋別効果（直）'!I2650="撤去",VLOOKUP('施設リストA-1（直営）'!#REF!,'（既設）調査結果'!$B$5:$C$1998,2,FALSE),0))</f>
        <v>#REF!</v>
      </c>
      <c r="K2650" s="29" t="e">
        <f>'施設リストA-1（直営）'!#REF!</f>
        <v>#REF!</v>
      </c>
      <c r="L2650" s="29" t="e">
        <f>'施設リストA-1（直営）'!#REF!</f>
        <v>#REF!</v>
      </c>
      <c r="M2650" s="30" t="e">
        <f>IF(L2650="新設",VLOOKUP('施設リストA-1（直営）'!#REF!,'（新設）照明器具'!$B$5:$C$1990,2,FALSE),IF('部屋別効果（直）'!L2650="撤去",VLOOKUP('施設リストA-1（直営）'!#REF!,'（既設）調査結果'!$B$5:$C$1998,2,FALSE),0))</f>
        <v>#REF!</v>
      </c>
      <c r="N2650" s="29" t="e">
        <f>'施設リストA-1（直営）'!#REF!</f>
        <v>#REF!</v>
      </c>
      <c r="O2650" s="29" t="e">
        <f>'施設リストA-1（直営）'!#REF!</f>
        <v>#REF!</v>
      </c>
      <c r="P2650" s="30" t="e">
        <f>IF(O2650="新設",VLOOKUP('施設リストA-1（直営）'!#REF!,'（新設）照明器具'!$B$5:$C$1990,2,FALSE),IF('部屋別効果（直）'!O2650="撤去",VLOOKUP('施設リストA-1（直営）'!#REF!,'（既設）調査結果'!$B$5:$C$1998,2,FALSE),0))</f>
        <v>#REF!</v>
      </c>
      <c r="Q2650" s="29" t="e">
        <f>'施設リストA-1（直営）'!#REF!</f>
        <v>#REF!</v>
      </c>
      <c r="R2650" s="29" t="e">
        <f>'施設リストA-1（直営）'!#REF!</f>
        <v>#REF!</v>
      </c>
      <c r="S2650" s="30" t="e">
        <f>IF(R2650="新設",VLOOKUP('施設リストA-1（直営）'!#REF!,'（新設）照明器具'!$B$5:$C$1990,2,FALSE),IF('部屋別効果（直）'!R2650="撤去",VLOOKUP('施設リストA-1（直営）'!#REF!,'（既設）調査結果'!$B$5:$C$1998,2,FALSE),0))</f>
        <v>#REF!</v>
      </c>
      <c r="T2650" s="29" t="e">
        <f>'施設リストA-1（直営）'!#REF!</f>
        <v>#REF!</v>
      </c>
      <c r="U2650" s="29" t="e">
        <f>'施設リストA-1（直営）'!#REF!</f>
        <v>#REF!</v>
      </c>
      <c r="V2650" s="30" t="e">
        <f>IF(U2650="新設",VLOOKUP('施設リストA-1（直営）'!#REF!,'（新設）照明器具'!$B$5:$C$1990,2,FALSE),IF('部屋別効果（直）'!U2650="撤去",VLOOKUP('施設リストA-1（直営）'!#REF!,'（既設）調査結果'!$B$5:$C$1998,2,FALSE),0))</f>
        <v>#REF!</v>
      </c>
      <c r="W2650" s="29" t="e">
        <f>'施設リストA-1（直営）'!#REF!</f>
        <v>#REF!</v>
      </c>
      <c r="X2650" s="29" t="e">
        <f>'施設リストA-1（直営）'!#REF!</f>
        <v>#REF!</v>
      </c>
      <c r="Y2650" s="30" t="e">
        <f>IF(X2650="新設",VLOOKUP('施設リストA-1（直営）'!#REF!,'（新設）照明器具'!$B$5:$C$1990,2,FALSE),IF('部屋別効果（直）'!X2650="撤去",VLOOKUP('施設リストA-1（直営）'!#REF!,'（既設）調査結果'!$B$5:$C$1998,2,FALSE),0))</f>
        <v>#REF!</v>
      </c>
      <c r="Z2650" s="29" t="e">
        <f>'施設リストA-1（直営）'!#REF!</f>
        <v>#REF!</v>
      </c>
      <c r="AA2650" s="29" t="e">
        <f>'施設リストA-1（直営）'!#REF!</f>
        <v>#REF!</v>
      </c>
      <c r="AB2650" s="30" t="e">
        <f>IF(AA2650="新設",VLOOKUP('施設リストA-1（直営）'!#REF!,'（新設）照明器具'!$B$5:$C$1990,2,FALSE),IF('部屋別効果（直）'!AA2650="撤去",VLOOKUP('施設リストA-1（直営）'!#REF!,'（既設）調査結果'!$B$5:$C$1998,2,FALSE),0))</f>
        <v>#REF!</v>
      </c>
      <c r="AC2650" s="29" t="e">
        <f>'施設リストA-1（直営）'!#REF!</f>
        <v>#REF!</v>
      </c>
      <c r="AD2650" s="29" t="e">
        <f>'施設リストA-1（直営）'!#REF!</f>
        <v>#REF!</v>
      </c>
      <c r="AE2650" s="30" t="e">
        <f>IF(AD2650="新設",VLOOKUP('施設リストA-1（直営）'!#REF!,'（新設）照明器具'!$B$5:$C$1990,2,FALSE),IF('部屋別効果（直）'!AD2650="撤去",VLOOKUP('施設リストA-1（直営）'!#REF!,'（既設）調査結果'!$B$5:$C$1998,2,FALSE),0))</f>
        <v>#REF!</v>
      </c>
      <c r="AF2650" s="29" t="e">
        <f>'施設リストA-1（直営）'!#REF!</f>
        <v>#REF!</v>
      </c>
      <c r="AG2650" s="29" t="e">
        <f>'施設リストA-1（直営）'!#REF!</f>
        <v>#REF!</v>
      </c>
      <c r="AH2650" s="30" t="e">
        <f>IF(AG2650="新設",VLOOKUP('施設リストA-1（直営）'!#REF!,'（新設）照明器具'!$B$5:$C$1990,2,FALSE),IF('部屋別効果（直）'!AG2650="撤去",VLOOKUP('施設リストA-1（直営）'!#REF!,'（既設）調査結果'!$B$5:$C$1998,2,FALSE),0))</f>
        <v>#REF!</v>
      </c>
      <c r="AI2650" s="29" t="e">
        <f>'施設リストA-1（直営）'!#REF!</f>
        <v>#REF!</v>
      </c>
      <c r="AJ2650" s="29" t="e">
        <f>'施設リストA-1（直営）'!#REF!</f>
        <v>#REF!</v>
      </c>
      <c r="AK2650" s="30" t="e">
        <f>IF(AJ2650="新設",VLOOKUP('施設リストA-1（直営）'!#REF!,'（新設）照明器具'!$B$5:$C$1990,2,FALSE),IF('部屋別効果（直）'!AJ2650="撤去",VLOOKUP('施設リストA-1（直営）'!#REF!,'（既設）調査結果'!$B$5:$C$1998,2,FALSE),0))</f>
        <v>#REF!</v>
      </c>
      <c r="AL2650" s="29" t="e">
        <f>'施設リストA-1（直営）'!#REF!</f>
        <v>#REF!</v>
      </c>
    </row>
    <row r="2651" spans="1:38" customFormat="1">
      <c r="A2651" s="94"/>
      <c r="B2651" s="16" t="e">
        <f>'施設リストA-1（直営）'!#REF!</f>
        <v>#REF!</v>
      </c>
      <c r="C2651" s="14" t="e">
        <f>'施設リストA-1（直営）'!#REF!</f>
        <v>#REF!</v>
      </c>
      <c r="D2651" s="94" t="e">
        <f>'施設リストA-1（直営）'!#REF!</f>
        <v>#REF!</v>
      </c>
      <c r="E2651" s="20" t="e">
        <f>'施設リストA-1（直営）'!#REF!</f>
        <v>#REF!</v>
      </c>
      <c r="F2651" s="20" t="e">
        <f>'施設リストA-1（直営）'!#REF!</f>
        <v>#REF!</v>
      </c>
      <c r="G2651" s="13" t="e">
        <f>'施設リストA-1（直営）'!#REF!</f>
        <v>#REF!</v>
      </c>
      <c r="H2651" s="28" t="e">
        <f t="shared" si="41"/>
        <v>#REF!</v>
      </c>
      <c r="I2651" s="29" t="e">
        <f>'施設リストA-1（直営）'!#REF!</f>
        <v>#REF!</v>
      </c>
      <c r="J2651" s="30" t="e">
        <f>IF(I2651="新設",VLOOKUP('施設リストA-1（直営）'!#REF!,'（新設）照明器具'!$B$5:$C$1990,2,FALSE),IF('部屋別効果（直）'!I2651="撤去",VLOOKUP('施設リストA-1（直営）'!#REF!,'（既設）調査結果'!$B$5:$C$1998,2,FALSE),0))</f>
        <v>#REF!</v>
      </c>
      <c r="K2651" s="29" t="e">
        <f>'施設リストA-1（直営）'!#REF!</f>
        <v>#REF!</v>
      </c>
      <c r="L2651" s="29" t="e">
        <f>'施設リストA-1（直営）'!#REF!</f>
        <v>#REF!</v>
      </c>
      <c r="M2651" s="30" t="e">
        <f>IF(L2651="新設",VLOOKUP('施設リストA-1（直営）'!#REF!,'（新設）照明器具'!$B$5:$C$1990,2,FALSE),IF('部屋別効果（直）'!L2651="撤去",VLOOKUP('施設リストA-1（直営）'!#REF!,'（既設）調査結果'!$B$5:$C$1998,2,FALSE),0))</f>
        <v>#REF!</v>
      </c>
      <c r="N2651" s="29" t="e">
        <f>'施設リストA-1（直営）'!#REF!</f>
        <v>#REF!</v>
      </c>
      <c r="O2651" s="29" t="e">
        <f>'施設リストA-1（直営）'!#REF!</f>
        <v>#REF!</v>
      </c>
      <c r="P2651" s="30" t="e">
        <f>IF(O2651="新設",VLOOKUP('施設リストA-1（直営）'!#REF!,'（新設）照明器具'!$B$5:$C$1990,2,FALSE),IF('部屋別効果（直）'!O2651="撤去",VLOOKUP('施設リストA-1（直営）'!#REF!,'（既設）調査結果'!$B$5:$C$1998,2,FALSE),0))</f>
        <v>#REF!</v>
      </c>
      <c r="Q2651" s="29" t="e">
        <f>'施設リストA-1（直営）'!#REF!</f>
        <v>#REF!</v>
      </c>
      <c r="R2651" s="29" t="e">
        <f>'施設リストA-1（直営）'!#REF!</f>
        <v>#REF!</v>
      </c>
      <c r="S2651" s="30" t="e">
        <f>IF(R2651="新設",VLOOKUP('施設リストA-1（直営）'!#REF!,'（新設）照明器具'!$B$5:$C$1990,2,FALSE),IF('部屋別効果（直）'!R2651="撤去",VLOOKUP('施設リストA-1（直営）'!#REF!,'（既設）調査結果'!$B$5:$C$1998,2,FALSE),0))</f>
        <v>#REF!</v>
      </c>
      <c r="T2651" s="29" t="e">
        <f>'施設リストA-1（直営）'!#REF!</f>
        <v>#REF!</v>
      </c>
      <c r="U2651" s="29" t="e">
        <f>'施設リストA-1（直営）'!#REF!</f>
        <v>#REF!</v>
      </c>
      <c r="V2651" s="30" t="e">
        <f>IF(U2651="新設",VLOOKUP('施設リストA-1（直営）'!#REF!,'（新設）照明器具'!$B$5:$C$1990,2,FALSE),IF('部屋別効果（直）'!U2651="撤去",VLOOKUP('施設リストA-1（直営）'!#REF!,'（既設）調査結果'!$B$5:$C$1998,2,FALSE),0))</f>
        <v>#REF!</v>
      </c>
      <c r="W2651" s="29" t="e">
        <f>'施設リストA-1（直営）'!#REF!</f>
        <v>#REF!</v>
      </c>
      <c r="X2651" s="29" t="e">
        <f>'施設リストA-1（直営）'!#REF!</f>
        <v>#REF!</v>
      </c>
      <c r="Y2651" s="30" t="e">
        <f>IF(X2651="新設",VLOOKUP('施設リストA-1（直営）'!#REF!,'（新設）照明器具'!$B$5:$C$1990,2,FALSE),IF('部屋別効果（直）'!X2651="撤去",VLOOKUP('施設リストA-1（直営）'!#REF!,'（既設）調査結果'!$B$5:$C$1998,2,FALSE),0))</f>
        <v>#REF!</v>
      </c>
      <c r="Z2651" s="29" t="e">
        <f>'施設リストA-1（直営）'!#REF!</f>
        <v>#REF!</v>
      </c>
      <c r="AA2651" s="29" t="e">
        <f>'施設リストA-1（直営）'!#REF!</f>
        <v>#REF!</v>
      </c>
      <c r="AB2651" s="30" t="e">
        <f>IF(AA2651="新設",VLOOKUP('施設リストA-1（直営）'!#REF!,'（新設）照明器具'!$B$5:$C$1990,2,FALSE),IF('部屋別効果（直）'!AA2651="撤去",VLOOKUP('施設リストA-1（直営）'!#REF!,'（既設）調査結果'!$B$5:$C$1998,2,FALSE),0))</f>
        <v>#REF!</v>
      </c>
      <c r="AC2651" s="29" t="e">
        <f>'施設リストA-1（直営）'!#REF!</f>
        <v>#REF!</v>
      </c>
      <c r="AD2651" s="29" t="e">
        <f>'施設リストA-1（直営）'!#REF!</f>
        <v>#REF!</v>
      </c>
      <c r="AE2651" s="30" t="e">
        <f>IF(AD2651="新設",VLOOKUP('施設リストA-1（直営）'!#REF!,'（新設）照明器具'!$B$5:$C$1990,2,FALSE),IF('部屋別効果（直）'!AD2651="撤去",VLOOKUP('施設リストA-1（直営）'!#REF!,'（既設）調査結果'!$B$5:$C$1998,2,FALSE),0))</f>
        <v>#REF!</v>
      </c>
      <c r="AF2651" s="29" t="e">
        <f>'施設リストA-1（直営）'!#REF!</f>
        <v>#REF!</v>
      </c>
      <c r="AG2651" s="29" t="e">
        <f>'施設リストA-1（直営）'!#REF!</f>
        <v>#REF!</v>
      </c>
      <c r="AH2651" s="30" t="e">
        <f>IF(AG2651="新設",VLOOKUP('施設リストA-1（直営）'!#REF!,'（新設）照明器具'!$B$5:$C$1990,2,FALSE),IF('部屋別効果（直）'!AG2651="撤去",VLOOKUP('施設リストA-1（直営）'!#REF!,'（既設）調査結果'!$B$5:$C$1998,2,FALSE),0))</f>
        <v>#REF!</v>
      </c>
      <c r="AI2651" s="29" t="e">
        <f>'施設リストA-1（直営）'!#REF!</f>
        <v>#REF!</v>
      </c>
      <c r="AJ2651" s="29" t="e">
        <f>'施設リストA-1（直営）'!#REF!</f>
        <v>#REF!</v>
      </c>
      <c r="AK2651" s="30" t="e">
        <f>IF(AJ2651="新設",VLOOKUP('施設リストA-1（直営）'!#REF!,'（新設）照明器具'!$B$5:$C$1990,2,FALSE),IF('部屋別効果（直）'!AJ2651="撤去",VLOOKUP('施設リストA-1（直営）'!#REF!,'（既設）調査結果'!$B$5:$C$1998,2,FALSE),0))</f>
        <v>#REF!</v>
      </c>
      <c r="AL2651" s="29" t="e">
        <f>'施設リストA-1（直営）'!#REF!</f>
        <v>#REF!</v>
      </c>
    </row>
    <row r="2652" spans="1:38" customFormat="1">
      <c r="A2652" s="94"/>
      <c r="B2652" s="16" t="e">
        <f>'施設リストA-1（直営）'!#REF!</f>
        <v>#REF!</v>
      </c>
      <c r="C2652" s="14" t="e">
        <f>'施設リストA-1（直営）'!#REF!</f>
        <v>#REF!</v>
      </c>
      <c r="D2652" s="94" t="e">
        <f>'施設リストA-1（直営）'!#REF!</f>
        <v>#REF!</v>
      </c>
      <c r="E2652" s="20" t="e">
        <f>'施設リストA-1（直営）'!#REF!</f>
        <v>#REF!</v>
      </c>
      <c r="F2652" s="20" t="e">
        <f>'施設リストA-1（直営）'!#REF!</f>
        <v>#REF!</v>
      </c>
      <c r="G2652" s="13" t="e">
        <f>'施設リストA-1（直営）'!#REF!</f>
        <v>#REF!</v>
      </c>
      <c r="H2652" s="28" t="e">
        <f t="shared" si="41"/>
        <v>#REF!</v>
      </c>
      <c r="I2652" s="29" t="e">
        <f>'施設リストA-1（直営）'!#REF!</f>
        <v>#REF!</v>
      </c>
      <c r="J2652" s="30" t="e">
        <f>IF(I2652="新設",VLOOKUP('施設リストA-1（直営）'!#REF!,'（新設）照明器具'!$B$5:$C$1990,2,FALSE),IF('部屋別効果（直）'!I2652="撤去",VLOOKUP('施設リストA-1（直営）'!#REF!,'（既設）調査結果'!$B$5:$C$1998,2,FALSE),0))</f>
        <v>#REF!</v>
      </c>
      <c r="K2652" s="29" t="e">
        <f>'施設リストA-1（直営）'!#REF!</f>
        <v>#REF!</v>
      </c>
      <c r="L2652" s="29" t="e">
        <f>'施設リストA-1（直営）'!#REF!</f>
        <v>#REF!</v>
      </c>
      <c r="M2652" s="30" t="e">
        <f>IF(L2652="新設",VLOOKUP('施設リストA-1（直営）'!#REF!,'（新設）照明器具'!$B$5:$C$1990,2,FALSE),IF('部屋別効果（直）'!L2652="撤去",VLOOKUP('施設リストA-1（直営）'!#REF!,'（既設）調査結果'!$B$5:$C$1998,2,FALSE),0))</f>
        <v>#REF!</v>
      </c>
      <c r="N2652" s="29" t="e">
        <f>'施設リストA-1（直営）'!#REF!</f>
        <v>#REF!</v>
      </c>
      <c r="O2652" s="29" t="e">
        <f>'施設リストA-1（直営）'!#REF!</f>
        <v>#REF!</v>
      </c>
      <c r="P2652" s="30" t="e">
        <f>IF(O2652="新設",VLOOKUP('施設リストA-1（直営）'!#REF!,'（新設）照明器具'!$B$5:$C$1990,2,FALSE),IF('部屋別効果（直）'!O2652="撤去",VLOOKUP('施設リストA-1（直営）'!#REF!,'（既設）調査結果'!$B$5:$C$1998,2,FALSE),0))</f>
        <v>#REF!</v>
      </c>
      <c r="Q2652" s="29" t="e">
        <f>'施設リストA-1（直営）'!#REF!</f>
        <v>#REF!</v>
      </c>
      <c r="R2652" s="29" t="e">
        <f>'施設リストA-1（直営）'!#REF!</f>
        <v>#REF!</v>
      </c>
      <c r="S2652" s="30" t="e">
        <f>IF(R2652="新設",VLOOKUP('施設リストA-1（直営）'!#REF!,'（新設）照明器具'!$B$5:$C$1990,2,FALSE),IF('部屋別効果（直）'!R2652="撤去",VLOOKUP('施設リストA-1（直営）'!#REF!,'（既設）調査結果'!$B$5:$C$1998,2,FALSE),0))</f>
        <v>#REF!</v>
      </c>
      <c r="T2652" s="29" t="e">
        <f>'施設リストA-1（直営）'!#REF!</f>
        <v>#REF!</v>
      </c>
      <c r="U2652" s="29" t="e">
        <f>'施設リストA-1（直営）'!#REF!</f>
        <v>#REF!</v>
      </c>
      <c r="V2652" s="30" t="e">
        <f>IF(U2652="新設",VLOOKUP('施設リストA-1（直営）'!#REF!,'（新設）照明器具'!$B$5:$C$1990,2,FALSE),IF('部屋別効果（直）'!U2652="撤去",VLOOKUP('施設リストA-1（直営）'!#REF!,'（既設）調査結果'!$B$5:$C$1998,2,FALSE),0))</f>
        <v>#REF!</v>
      </c>
      <c r="W2652" s="29" t="e">
        <f>'施設リストA-1（直営）'!#REF!</f>
        <v>#REF!</v>
      </c>
      <c r="X2652" s="29" t="e">
        <f>'施設リストA-1（直営）'!#REF!</f>
        <v>#REF!</v>
      </c>
      <c r="Y2652" s="30" t="e">
        <f>IF(X2652="新設",VLOOKUP('施設リストA-1（直営）'!#REF!,'（新設）照明器具'!$B$5:$C$1990,2,FALSE),IF('部屋別効果（直）'!X2652="撤去",VLOOKUP('施設リストA-1（直営）'!#REF!,'（既設）調査結果'!$B$5:$C$1998,2,FALSE),0))</f>
        <v>#REF!</v>
      </c>
      <c r="Z2652" s="29" t="e">
        <f>'施設リストA-1（直営）'!#REF!</f>
        <v>#REF!</v>
      </c>
      <c r="AA2652" s="29" t="e">
        <f>'施設リストA-1（直営）'!#REF!</f>
        <v>#REF!</v>
      </c>
      <c r="AB2652" s="30" t="e">
        <f>IF(AA2652="新設",VLOOKUP('施設リストA-1（直営）'!#REF!,'（新設）照明器具'!$B$5:$C$1990,2,FALSE),IF('部屋別効果（直）'!AA2652="撤去",VLOOKUP('施設リストA-1（直営）'!#REF!,'（既設）調査結果'!$B$5:$C$1998,2,FALSE),0))</f>
        <v>#REF!</v>
      </c>
      <c r="AC2652" s="29" t="e">
        <f>'施設リストA-1（直営）'!#REF!</f>
        <v>#REF!</v>
      </c>
      <c r="AD2652" s="29" t="e">
        <f>'施設リストA-1（直営）'!#REF!</f>
        <v>#REF!</v>
      </c>
      <c r="AE2652" s="30" t="e">
        <f>IF(AD2652="新設",VLOOKUP('施設リストA-1（直営）'!#REF!,'（新設）照明器具'!$B$5:$C$1990,2,FALSE),IF('部屋別効果（直）'!AD2652="撤去",VLOOKUP('施設リストA-1（直営）'!#REF!,'（既設）調査結果'!$B$5:$C$1998,2,FALSE),0))</f>
        <v>#REF!</v>
      </c>
      <c r="AF2652" s="29" t="e">
        <f>'施設リストA-1（直営）'!#REF!</f>
        <v>#REF!</v>
      </c>
      <c r="AG2652" s="29" t="e">
        <f>'施設リストA-1（直営）'!#REF!</f>
        <v>#REF!</v>
      </c>
      <c r="AH2652" s="30" t="e">
        <f>IF(AG2652="新設",VLOOKUP('施設リストA-1（直営）'!#REF!,'（新設）照明器具'!$B$5:$C$1990,2,FALSE),IF('部屋別効果（直）'!AG2652="撤去",VLOOKUP('施設リストA-1（直営）'!#REF!,'（既設）調査結果'!$B$5:$C$1998,2,FALSE),0))</f>
        <v>#REF!</v>
      </c>
      <c r="AI2652" s="29" t="e">
        <f>'施設リストA-1（直営）'!#REF!</f>
        <v>#REF!</v>
      </c>
      <c r="AJ2652" s="29" t="e">
        <f>'施設リストA-1（直営）'!#REF!</f>
        <v>#REF!</v>
      </c>
      <c r="AK2652" s="30" t="e">
        <f>IF(AJ2652="新設",VLOOKUP('施設リストA-1（直営）'!#REF!,'（新設）照明器具'!$B$5:$C$1990,2,FALSE),IF('部屋別効果（直）'!AJ2652="撤去",VLOOKUP('施設リストA-1（直営）'!#REF!,'（既設）調査結果'!$B$5:$C$1998,2,FALSE),0))</f>
        <v>#REF!</v>
      </c>
      <c r="AL2652" s="29" t="e">
        <f>'施設リストA-1（直営）'!#REF!</f>
        <v>#REF!</v>
      </c>
    </row>
    <row r="2653" spans="1:38" customFormat="1">
      <c r="A2653" s="94"/>
      <c r="B2653" s="16" t="e">
        <f>'施設リストA-1（直営）'!#REF!</f>
        <v>#REF!</v>
      </c>
      <c r="C2653" s="14" t="e">
        <f>'施設リストA-1（直営）'!#REF!</f>
        <v>#REF!</v>
      </c>
      <c r="D2653" s="94" t="e">
        <f>'施設リストA-1（直営）'!#REF!</f>
        <v>#REF!</v>
      </c>
      <c r="E2653" s="20" t="e">
        <f>'施設リストA-1（直営）'!#REF!</f>
        <v>#REF!</v>
      </c>
      <c r="F2653" s="20" t="e">
        <f>'施設リストA-1（直営）'!#REF!</f>
        <v>#REF!</v>
      </c>
      <c r="G2653" s="13" t="e">
        <f>'施設リストA-1（直営）'!#REF!</f>
        <v>#REF!</v>
      </c>
      <c r="H2653" s="28" t="e">
        <f t="shared" si="41"/>
        <v>#REF!</v>
      </c>
      <c r="I2653" s="29" t="e">
        <f>'施設リストA-1（直営）'!#REF!</f>
        <v>#REF!</v>
      </c>
      <c r="J2653" s="30" t="e">
        <f>IF(I2653="新設",VLOOKUP('施設リストA-1（直営）'!#REF!,'（新設）照明器具'!$B$5:$C$1990,2,FALSE),IF('部屋別効果（直）'!I2653="撤去",VLOOKUP('施設リストA-1（直営）'!#REF!,'（既設）調査結果'!$B$5:$C$1998,2,FALSE),0))</f>
        <v>#REF!</v>
      </c>
      <c r="K2653" s="29" t="e">
        <f>'施設リストA-1（直営）'!#REF!</f>
        <v>#REF!</v>
      </c>
      <c r="L2653" s="29" t="e">
        <f>'施設リストA-1（直営）'!#REF!</f>
        <v>#REF!</v>
      </c>
      <c r="M2653" s="30" t="e">
        <f>IF(L2653="新設",VLOOKUP('施設リストA-1（直営）'!#REF!,'（新設）照明器具'!$B$5:$C$1990,2,FALSE),IF('部屋別効果（直）'!L2653="撤去",VLOOKUP('施設リストA-1（直営）'!#REF!,'（既設）調査結果'!$B$5:$C$1998,2,FALSE),0))</f>
        <v>#REF!</v>
      </c>
      <c r="N2653" s="29" t="e">
        <f>'施設リストA-1（直営）'!#REF!</f>
        <v>#REF!</v>
      </c>
      <c r="O2653" s="29" t="e">
        <f>'施設リストA-1（直営）'!#REF!</f>
        <v>#REF!</v>
      </c>
      <c r="P2653" s="30" t="e">
        <f>IF(O2653="新設",VLOOKUP('施設リストA-1（直営）'!#REF!,'（新設）照明器具'!$B$5:$C$1990,2,FALSE),IF('部屋別効果（直）'!O2653="撤去",VLOOKUP('施設リストA-1（直営）'!#REF!,'（既設）調査結果'!$B$5:$C$1998,2,FALSE),0))</f>
        <v>#REF!</v>
      </c>
      <c r="Q2653" s="29" t="e">
        <f>'施設リストA-1（直営）'!#REF!</f>
        <v>#REF!</v>
      </c>
      <c r="R2653" s="29" t="e">
        <f>'施設リストA-1（直営）'!#REF!</f>
        <v>#REF!</v>
      </c>
      <c r="S2653" s="30" t="e">
        <f>IF(R2653="新設",VLOOKUP('施設リストA-1（直営）'!#REF!,'（新設）照明器具'!$B$5:$C$1990,2,FALSE),IF('部屋別効果（直）'!R2653="撤去",VLOOKUP('施設リストA-1（直営）'!#REF!,'（既設）調査結果'!$B$5:$C$1998,2,FALSE),0))</f>
        <v>#REF!</v>
      </c>
      <c r="T2653" s="29" t="e">
        <f>'施設リストA-1（直営）'!#REF!</f>
        <v>#REF!</v>
      </c>
      <c r="U2653" s="29" t="e">
        <f>'施設リストA-1（直営）'!#REF!</f>
        <v>#REF!</v>
      </c>
      <c r="V2653" s="30" t="e">
        <f>IF(U2653="新設",VLOOKUP('施設リストA-1（直営）'!#REF!,'（新設）照明器具'!$B$5:$C$1990,2,FALSE),IF('部屋別効果（直）'!U2653="撤去",VLOOKUP('施設リストA-1（直営）'!#REF!,'（既設）調査結果'!$B$5:$C$1998,2,FALSE),0))</f>
        <v>#REF!</v>
      </c>
      <c r="W2653" s="29" t="e">
        <f>'施設リストA-1（直営）'!#REF!</f>
        <v>#REF!</v>
      </c>
      <c r="X2653" s="29" t="e">
        <f>'施設リストA-1（直営）'!#REF!</f>
        <v>#REF!</v>
      </c>
      <c r="Y2653" s="30" t="e">
        <f>IF(X2653="新設",VLOOKUP('施設リストA-1（直営）'!#REF!,'（新設）照明器具'!$B$5:$C$1990,2,FALSE),IF('部屋別効果（直）'!X2653="撤去",VLOOKUP('施設リストA-1（直営）'!#REF!,'（既設）調査結果'!$B$5:$C$1998,2,FALSE),0))</f>
        <v>#REF!</v>
      </c>
      <c r="Z2653" s="29" t="e">
        <f>'施設リストA-1（直営）'!#REF!</f>
        <v>#REF!</v>
      </c>
      <c r="AA2653" s="29" t="e">
        <f>'施設リストA-1（直営）'!#REF!</f>
        <v>#REF!</v>
      </c>
      <c r="AB2653" s="30" t="e">
        <f>IF(AA2653="新設",VLOOKUP('施設リストA-1（直営）'!#REF!,'（新設）照明器具'!$B$5:$C$1990,2,FALSE),IF('部屋別効果（直）'!AA2653="撤去",VLOOKUP('施設リストA-1（直営）'!#REF!,'（既設）調査結果'!$B$5:$C$1998,2,FALSE),0))</f>
        <v>#REF!</v>
      </c>
      <c r="AC2653" s="29" t="e">
        <f>'施設リストA-1（直営）'!#REF!</f>
        <v>#REF!</v>
      </c>
      <c r="AD2653" s="29" t="e">
        <f>'施設リストA-1（直営）'!#REF!</f>
        <v>#REF!</v>
      </c>
      <c r="AE2653" s="30" t="e">
        <f>IF(AD2653="新設",VLOOKUP('施設リストA-1（直営）'!#REF!,'（新設）照明器具'!$B$5:$C$1990,2,FALSE),IF('部屋別効果（直）'!AD2653="撤去",VLOOKUP('施設リストA-1（直営）'!#REF!,'（既設）調査結果'!$B$5:$C$1998,2,FALSE),0))</f>
        <v>#REF!</v>
      </c>
      <c r="AF2653" s="29" t="e">
        <f>'施設リストA-1（直営）'!#REF!</f>
        <v>#REF!</v>
      </c>
      <c r="AG2653" s="29" t="e">
        <f>'施設リストA-1（直営）'!#REF!</f>
        <v>#REF!</v>
      </c>
      <c r="AH2653" s="30" t="e">
        <f>IF(AG2653="新設",VLOOKUP('施設リストA-1（直営）'!#REF!,'（新設）照明器具'!$B$5:$C$1990,2,FALSE),IF('部屋別効果（直）'!AG2653="撤去",VLOOKUP('施設リストA-1（直営）'!#REF!,'（既設）調査結果'!$B$5:$C$1998,2,FALSE),0))</f>
        <v>#REF!</v>
      </c>
      <c r="AI2653" s="29" t="e">
        <f>'施設リストA-1（直営）'!#REF!</f>
        <v>#REF!</v>
      </c>
      <c r="AJ2653" s="29" t="e">
        <f>'施設リストA-1（直営）'!#REF!</f>
        <v>#REF!</v>
      </c>
      <c r="AK2653" s="30" t="e">
        <f>IF(AJ2653="新設",VLOOKUP('施設リストA-1（直営）'!#REF!,'（新設）照明器具'!$B$5:$C$1990,2,FALSE),IF('部屋別効果（直）'!AJ2653="撤去",VLOOKUP('施設リストA-1（直営）'!#REF!,'（既設）調査結果'!$B$5:$C$1998,2,FALSE),0))</f>
        <v>#REF!</v>
      </c>
      <c r="AL2653" s="29" t="e">
        <f>'施設リストA-1（直営）'!#REF!</f>
        <v>#REF!</v>
      </c>
    </row>
    <row r="2654" spans="1:38" customFormat="1">
      <c r="A2654" s="94"/>
      <c r="B2654" s="16" t="e">
        <f>'施設リストA-1（直営）'!#REF!</f>
        <v>#REF!</v>
      </c>
      <c r="C2654" s="14" t="e">
        <f>'施設リストA-1（直営）'!#REF!</f>
        <v>#REF!</v>
      </c>
      <c r="D2654" s="94" t="e">
        <f>'施設リストA-1（直営）'!#REF!</f>
        <v>#REF!</v>
      </c>
      <c r="E2654" s="20" t="e">
        <f>'施設リストA-1（直営）'!#REF!</f>
        <v>#REF!</v>
      </c>
      <c r="F2654" s="20" t="e">
        <f>'施設リストA-1（直営）'!#REF!</f>
        <v>#REF!</v>
      </c>
      <c r="G2654" s="13" t="e">
        <f>'施設リストA-1（直営）'!#REF!</f>
        <v>#REF!</v>
      </c>
      <c r="H2654" s="28" t="e">
        <f t="shared" si="41"/>
        <v>#REF!</v>
      </c>
      <c r="I2654" s="29" t="e">
        <f>'施設リストA-1（直営）'!#REF!</f>
        <v>#REF!</v>
      </c>
      <c r="J2654" s="30" t="e">
        <f>IF(I2654="新設",VLOOKUP('施設リストA-1（直営）'!#REF!,'（新設）照明器具'!$B$5:$C$1990,2,FALSE),IF('部屋別効果（直）'!I2654="撤去",VLOOKUP('施設リストA-1（直営）'!#REF!,'（既設）調査結果'!$B$5:$C$1998,2,FALSE),0))</f>
        <v>#REF!</v>
      </c>
      <c r="K2654" s="29" t="e">
        <f>'施設リストA-1（直営）'!#REF!</f>
        <v>#REF!</v>
      </c>
      <c r="L2654" s="29" t="e">
        <f>'施設リストA-1（直営）'!#REF!</f>
        <v>#REF!</v>
      </c>
      <c r="M2654" s="30" t="e">
        <f>IF(L2654="新設",VLOOKUP('施設リストA-1（直営）'!#REF!,'（新設）照明器具'!$B$5:$C$1990,2,FALSE),IF('部屋別効果（直）'!L2654="撤去",VLOOKUP('施設リストA-1（直営）'!#REF!,'（既設）調査結果'!$B$5:$C$1998,2,FALSE),0))</f>
        <v>#REF!</v>
      </c>
      <c r="N2654" s="29" t="e">
        <f>'施設リストA-1（直営）'!#REF!</f>
        <v>#REF!</v>
      </c>
      <c r="O2654" s="29" t="e">
        <f>'施設リストA-1（直営）'!#REF!</f>
        <v>#REF!</v>
      </c>
      <c r="P2654" s="30" t="e">
        <f>IF(O2654="新設",VLOOKUP('施設リストA-1（直営）'!#REF!,'（新設）照明器具'!$B$5:$C$1990,2,FALSE),IF('部屋別効果（直）'!O2654="撤去",VLOOKUP('施設リストA-1（直営）'!#REF!,'（既設）調査結果'!$B$5:$C$1998,2,FALSE),0))</f>
        <v>#REF!</v>
      </c>
      <c r="Q2654" s="29" t="e">
        <f>'施設リストA-1（直営）'!#REF!</f>
        <v>#REF!</v>
      </c>
      <c r="R2654" s="29" t="e">
        <f>'施設リストA-1（直営）'!#REF!</f>
        <v>#REF!</v>
      </c>
      <c r="S2654" s="30" t="e">
        <f>IF(R2654="新設",VLOOKUP('施設リストA-1（直営）'!#REF!,'（新設）照明器具'!$B$5:$C$1990,2,FALSE),IF('部屋別効果（直）'!R2654="撤去",VLOOKUP('施設リストA-1（直営）'!#REF!,'（既設）調査結果'!$B$5:$C$1998,2,FALSE),0))</f>
        <v>#REF!</v>
      </c>
      <c r="T2654" s="29" t="e">
        <f>'施設リストA-1（直営）'!#REF!</f>
        <v>#REF!</v>
      </c>
      <c r="U2654" s="29" t="e">
        <f>'施設リストA-1（直営）'!#REF!</f>
        <v>#REF!</v>
      </c>
      <c r="V2654" s="30" t="e">
        <f>IF(U2654="新設",VLOOKUP('施設リストA-1（直営）'!#REF!,'（新設）照明器具'!$B$5:$C$1990,2,FALSE),IF('部屋別効果（直）'!U2654="撤去",VLOOKUP('施設リストA-1（直営）'!#REF!,'（既設）調査結果'!$B$5:$C$1998,2,FALSE),0))</f>
        <v>#REF!</v>
      </c>
      <c r="W2654" s="29" t="e">
        <f>'施設リストA-1（直営）'!#REF!</f>
        <v>#REF!</v>
      </c>
      <c r="X2654" s="29" t="e">
        <f>'施設リストA-1（直営）'!#REF!</f>
        <v>#REF!</v>
      </c>
      <c r="Y2654" s="30" t="e">
        <f>IF(X2654="新設",VLOOKUP('施設リストA-1（直営）'!#REF!,'（新設）照明器具'!$B$5:$C$1990,2,FALSE),IF('部屋別効果（直）'!X2654="撤去",VLOOKUP('施設リストA-1（直営）'!#REF!,'（既設）調査結果'!$B$5:$C$1998,2,FALSE),0))</f>
        <v>#REF!</v>
      </c>
      <c r="Z2654" s="29" t="e">
        <f>'施設リストA-1（直営）'!#REF!</f>
        <v>#REF!</v>
      </c>
      <c r="AA2654" s="29" t="e">
        <f>'施設リストA-1（直営）'!#REF!</f>
        <v>#REF!</v>
      </c>
      <c r="AB2654" s="30" t="e">
        <f>IF(AA2654="新設",VLOOKUP('施設リストA-1（直営）'!#REF!,'（新設）照明器具'!$B$5:$C$1990,2,FALSE),IF('部屋別効果（直）'!AA2654="撤去",VLOOKUP('施設リストA-1（直営）'!#REF!,'（既設）調査結果'!$B$5:$C$1998,2,FALSE),0))</f>
        <v>#REF!</v>
      </c>
      <c r="AC2654" s="29" t="e">
        <f>'施設リストA-1（直営）'!#REF!</f>
        <v>#REF!</v>
      </c>
      <c r="AD2654" s="29" t="e">
        <f>'施設リストA-1（直営）'!#REF!</f>
        <v>#REF!</v>
      </c>
      <c r="AE2654" s="30" t="e">
        <f>IF(AD2654="新設",VLOOKUP('施設リストA-1（直営）'!#REF!,'（新設）照明器具'!$B$5:$C$1990,2,FALSE),IF('部屋別効果（直）'!AD2654="撤去",VLOOKUP('施設リストA-1（直営）'!#REF!,'（既設）調査結果'!$B$5:$C$1998,2,FALSE),0))</f>
        <v>#REF!</v>
      </c>
      <c r="AF2654" s="29" t="e">
        <f>'施設リストA-1（直営）'!#REF!</f>
        <v>#REF!</v>
      </c>
      <c r="AG2654" s="29" t="e">
        <f>'施設リストA-1（直営）'!#REF!</f>
        <v>#REF!</v>
      </c>
      <c r="AH2654" s="30" t="e">
        <f>IF(AG2654="新設",VLOOKUP('施設リストA-1（直営）'!#REF!,'（新設）照明器具'!$B$5:$C$1990,2,FALSE),IF('部屋別効果（直）'!AG2654="撤去",VLOOKUP('施設リストA-1（直営）'!#REF!,'（既設）調査結果'!$B$5:$C$1998,2,FALSE),0))</f>
        <v>#REF!</v>
      </c>
      <c r="AI2654" s="29" t="e">
        <f>'施設リストA-1（直営）'!#REF!</f>
        <v>#REF!</v>
      </c>
      <c r="AJ2654" s="29" t="e">
        <f>'施設リストA-1（直営）'!#REF!</f>
        <v>#REF!</v>
      </c>
      <c r="AK2654" s="30" t="e">
        <f>IF(AJ2654="新設",VLOOKUP('施設リストA-1（直営）'!#REF!,'（新設）照明器具'!$B$5:$C$1990,2,FALSE),IF('部屋別効果（直）'!AJ2654="撤去",VLOOKUP('施設リストA-1（直営）'!#REF!,'（既設）調査結果'!$B$5:$C$1998,2,FALSE),0))</f>
        <v>#REF!</v>
      </c>
      <c r="AL2654" s="29" t="e">
        <f>'施設リストA-1（直営）'!#REF!</f>
        <v>#REF!</v>
      </c>
    </row>
    <row r="2655" spans="1:38" customFormat="1">
      <c r="A2655" s="94"/>
      <c r="B2655" s="16" t="e">
        <f>'施設リストA-1（直営）'!#REF!</f>
        <v>#REF!</v>
      </c>
      <c r="C2655" s="14" t="e">
        <f>'施設リストA-1（直営）'!#REF!</f>
        <v>#REF!</v>
      </c>
      <c r="D2655" s="94" t="e">
        <f>'施設リストA-1（直営）'!#REF!</f>
        <v>#REF!</v>
      </c>
      <c r="E2655" s="20" t="e">
        <f>'施設リストA-1（直営）'!#REF!</f>
        <v>#REF!</v>
      </c>
      <c r="F2655" s="20" t="e">
        <f>'施設リストA-1（直営）'!#REF!</f>
        <v>#REF!</v>
      </c>
      <c r="G2655" s="13" t="e">
        <f>'施設リストA-1（直営）'!#REF!</f>
        <v>#REF!</v>
      </c>
      <c r="H2655" s="28" t="e">
        <f t="shared" si="41"/>
        <v>#REF!</v>
      </c>
      <c r="I2655" s="29" t="e">
        <f>'施設リストA-1（直営）'!#REF!</f>
        <v>#REF!</v>
      </c>
      <c r="J2655" s="30" t="e">
        <f>IF(I2655="新設",VLOOKUP('施設リストA-1（直営）'!#REF!,'（新設）照明器具'!$B$5:$C$1990,2,FALSE),IF('部屋別効果（直）'!I2655="撤去",VLOOKUP('施設リストA-1（直営）'!#REF!,'（既設）調査結果'!$B$5:$C$1998,2,FALSE),0))</f>
        <v>#REF!</v>
      </c>
      <c r="K2655" s="29" t="e">
        <f>'施設リストA-1（直営）'!#REF!</f>
        <v>#REF!</v>
      </c>
      <c r="L2655" s="29" t="e">
        <f>'施設リストA-1（直営）'!#REF!</f>
        <v>#REF!</v>
      </c>
      <c r="M2655" s="30" t="e">
        <f>IF(L2655="新設",VLOOKUP('施設リストA-1（直営）'!#REF!,'（新設）照明器具'!$B$5:$C$1990,2,FALSE),IF('部屋別効果（直）'!L2655="撤去",VLOOKUP('施設リストA-1（直営）'!#REF!,'（既設）調査結果'!$B$5:$C$1998,2,FALSE),0))</f>
        <v>#REF!</v>
      </c>
      <c r="N2655" s="29" t="e">
        <f>'施設リストA-1（直営）'!#REF!</f>
        <v>#REF!</v>
      </c>
      <c r="O2655" s="29" t="e">
        <f>'施設リストA-1（直営）'!#REF!</f>
        <v>#REF!</v>
      </c>
      <c r="P2655" s="30" t="e">
        <f>IF(O2655="新設",VLOOKUP('施設リストA-1（直営）'!#REF!,'（新設）照明器具'!$B$5:$C$1990,2,FALSE),IF('部屋別効果（直）'!O2655="撤去",VLOOKUP('施設リストA-1（直営）'!#REF!,'（既設）調査結果'!$B$5:$C$1998,2,FALSE),0))</f>
        <v>#REF!</v>
      </c>
      <c r="Q2655" s="29" t="e">
        <f>'施設リストA-1（直営）'!#REF!</f>
        <v>#REF!</v>
      </c>
      <c r="R2655" s="29" t="e">
        <f>'施設リストA-1（直営）'!#REF!</f>
        <v>#REF!</v>
      </c>
      <c r="S2655" s="30" t="e">
        <f>IF(R2655="新設",VLOOKUP('施設リストA-1（直営）'!#REF!,'（新設）照明器具'!$B$5:$C$1990,2,FALSE),IF('部屋別効果（直）'!R2655="撤去",VLOOKUP('施設リストA-1（直営）'!#REF!,'（既設）調査結果'!$B$5:$C$1998,2,FALSE),0))</f>
        <v>#REF!</v>
      </c>
      <c r="T2655" s="29" t="e">
        <f>'施設リストA-1（直営）'!#REF!</f>
        <v>#REF!</v>
      </c>
      <c r="U2655" s="29" t="e">
        <f>'施設リストA-1（直営）'!#REF!</f>
        <v>#REF!</v>
      </c>
      <c r="V2655" s="30" t="e">
        <f>IF(U2655="新設",VLOOKUP('施設リストA-1（直営）'!#REF!,'（新設）照明器具'!$B$5:$C$1990,2,FALSE),IF('部屋別効果（直）'!U2655="撤去",VLOOKUP('施設リストA-1（直営）'!#REF!,'（既設）調査結果'!$B$5:$C$1998,2,FALSE),0))</f>
        <v>#REF!</v>
      </c>
      <c r="W2655" s="29" t="e">
        <f>'施設リストA-1（直営）'!#REF!</f>
        <v>#REF!</v>
      </c>
      <c r="X2655" s="29" t="e">
        <f>'施設リストA-1（直営）'!#REF!</f>
        <v>#REF!</v>
      </c>
      <c r="Y2655" s="30" t="e">
        <f>IF(X2655="新設",VLOOKUP('施設リストA-1（直営）'!#REF!,'（新設）照明器具'!$B$5:$C$1990,2,FALSE),IF('部屋別効果（直）'!X2655="撤去",VLOOKUP('施設リストA-1（直営）'!#REF!,'（既設）調査結果'!$B$5:$C$1998,2,FALSE),0))</f>
        <v>#REF!</v>
      </c>
      <c r="Z2655" s="29" t="e">
        <f>'施設リストA-1（直営）'!#REF!</f>
        <v>#REF!</v>
      </c>
      <c r="AA2655" s="29" t="e">
        <f>'施設リストA-1（直営）'!#REF!</f>
        <v>#REF!</v>
      </c>
      <c r="AB2655" s="30" t="e">
        <f>IF(AA2655="新設",VLOOKUP('施設リストA-1（直営）'!#REF!,'（新設）照明器具'!$B$5:$C$1990,2,FALSE),IF('部屋別効果（直）'!AA2655="撤去",VLOOKUP('施設リストA-1（直営）'!#REF!,'（既設）調査結果'!$B$5:$C$1998,2,FALSE),0))</f>
        <v>#REF!</v>
      </c>
      <c r="AC2655" s="29" t="e">
        <f>'施設リストA-1（直営）'!#REF!</f>
        <v>#REF!</v>
      </c>
      <c r="AD2655" s="29" t="e">
        <f>'施設リストA-1（直営）'!#REF!</f>
        <v>#REF!</v>
      </c>
      <c r="AE2655" s="30" t="e">
        <f>IF(AD2655="新設",VLOOKUP('施設リストA-1（直営）'!#REF!,'（新設）照明器具'!$B$5:$C$1990,2,FALSE),IF('部屋別効果（直）'!AD2655="撤去",VLOOKUP('施設リストA-1（直営）'!#REF!,'（既設）調査結果'!$B$5:$C$1998,2,FALSE),0))</f>
        <v>#REF!</v>
      </c>
      <c r="AF2655" s="29" t="e">
        <f>'施設リストA-1（直営）'!#REF!</f>
        <v>#REF!</v>
      </c>
      <c r="AG2655" s="29" t="e">
        <f>'施設リストA-1（直営）'!#REF!</f>
        <v>#REF!</v>
      </c>
      <c r="AH2655" s="30" t="e">
        <f>IF(AG2655="新設",VLOOKUP('施設リストA-1（直営）'!#REF!,'（新設）照明器具'!$B$5:$C$1990,2,FALSE),IF('部屋別効果（直）'!AG2655="撤去",VLOOKUP('施設リストA-1（直営）'!#REF!,'（既設）調査結果'!$B$5:$C$1998,2,FALSE),0))</f>
        <v>#REF!</v>
      </c>
      <c r="AI2655" s="29" t="e">
        <f>'施設リストA-1（直営）'!#REF!</f>
        <v>#REF!</v>
      </c>
      <c r="AJ2655" s="29" t="e">
        <f>'施設リストA-1（直営）'!#REF!</f>
        <v>#REF!</v>
      </c>
      <c r="AK2655" s="30" t="e">
        <f>IF(AJ2655="新設",VLOOKUP('施設リストA-1（直営）'!#REF!,'（新設）照明器具'!$B$5:$C$1990,2,FALSE),IF('部屋別効果（直）'!AJ2655="撤去",VLOOKUP('施設リストA-1（直営）'!#REF!,'（既設）調査結果'!$B$5:$C$1998,2,FALSE),0))</f>
        <v>#REF!</v>
      </c>
      <c r="AL2655" s="29" t="e">
        <f>'施設リストA-1（直営）'!#REF!</f>
        <v>#REF!</v>
      </c>
    </row>
    <row r="2656" spans="1:38" customFormat="1">
      <c r="A2656" s="94"/>
      <c r="B2656" s="16" t="e">
        <f>'施設リストA-1（直営）'!#REF!</f>
        <v>#REF!</v>
      </c>
      <c r="C2656" s="14" t="e">
        <f>'施設リストA-1（直営）'!#REF!</f>
        <v>#REF!</v>
      </c>
      <c r="D2656" s="94" t="e">
        <f>'施設リストA-1（直営）'!#REF!</f>
        <v>#REF!</v>
      </c>
      <c r="E2656" s="20" t="e">
        <f>'施設リストA-1（直営）'!#REF!</f>
        <v>#REF!</v>
      </c>
      <c r="F2656" s="20" t="e">
        <f>'施設リストA-1（直営）'!#REF!</f>
        <v>#REF!</v>
      </c>
      <c r="G2656" s="13" t="e">
        <f>'施設リストA-1（直営）'!#REF!</f>
        <v>#REF!</v>
      </c>
      <c r="H2656" s="28" t="e">
        <f t="shared" si="41"/>
        <v>#REF!</v>
      </c>
      <c r="I2656" s="29" t="e">
        <f>'施設リストA-1（直営）'!#REF!</f>
        <v>#REF!</v>
      </c>
      <c r="J2656" s="30" t="e">
        <f>IF(I2656="新設",VLOOKUP('施設リストA-1（直営）'!#REF!,'（新設）照明器具'!$B$5:$C$1990,2,FALSE),IF('部屋別効果（直）'!I2656="撤去",VLOOKUP('施設リストA-1（直営）'!#REF!,'（既設）調査結果'!$B$5:$C$1998,2,FALSE),0))</f>
        <v>#REF!</v>
      </c>
      <c r="K2656" s="29" t="e">
        <f>'施設リストA-1（直営）'!#REF!</f>
        <v>#REF!</v>
      </c>
      <c r="L2656" s="29" t="e">
        <f>'施設リストA-1（直営）'!#REF!</f>
        <v>#REF!</v>
      </c>
      <c r="M2656" s="30" t="e">
        <f>IF(L2656="新設",VLOOKUP('施設リストA-1（直営）'!#REF!,'（新設）照明器具'!$B$5:$C$1990,2,FALSE),IF('部屋別効果（直）'!L2656="撤去",VLOOKUP('施設リストA-1（直営）'!#REF!,'（既設）調査結果'!$B$5:$C$1998,2,FALSE),0))</f>
        <v>#REF!</v>
      </c>
      <c r="N2656" s="29" t="e">
        <f>'施設リストA-1（直営）'!#REF!</f>
        <v>#REF!</v>
      </c>
      <c r="O2656" s="29" t="e">
        <f>'施設リストA-1（直営）'!#REF!</f>
        <v>#REF!</v>
      </c>
      <c r="P2656" s="30" t="e">
        <f>IF(O2656="新設",VLOOKUP('施設リストA-1（直営）'!#REF!,'（新設）照明器具'!$B$5:$C$1990,2,FALSE),IF('部屋別効果（直）'!O2656="撤去",VLOOKUP('施設リストA-1（直営）'!#REF!,'（既設）調査結果'!$B$5:$C$1998,2,FALSE),0))</f>
        <v>#REF!</v>
      </c>
      <c r="Q2656" s="29" t="e">
        <f>'施設リストA-1（直営）'!#REF!</f>
        <v>#REF!</v>
      </c>
      <c r="R2656" s="29" t="e">
        <f>'施設リストA-1（直営）'!#REF!</f>
        <v>#REF!</v>
      </c>
      <c r="S2656" s="30" t="e">
        <f>IF(R2656="新設",VLOOKUP('施設リストA-1（直営）'!#REF!,'（新設）照明器具'!$B$5:$C$1990,2,FALSE),IF('部屋別効果（直）'!R2656="撤去",VLOOKUP('施設リストA-1（直営）'!#REF!,'（既設）調査結果'!$B$5:$C$1998,2,FALSE),0))</f>
        <v>#REF!</v>
      </c>
      <c r="T2656" s="29" t="e">
        <f>'施設リストA-1（直営）'!#REF!</f>
        <v>#REF!</v>
      </c>
      <c r="U2656" s="29" t="e">
        <f>'施設リストA-1（直営）'!#REF!</f>
        <v>#REF!</v>
      </c>
      <c r="V2656" s="30" t="e">
        <f>IF(U2656="新設",VLOOKUP('施設リストA-1（直営）'!#REF!,'（新設）照明器具'!$B$5:$C$1990,2,FALSE),IF('部屋別効果（直）'!U2656="撤去",VLOOKUP('施設リストA-1（直営）'!#REF!,'（既設）調査結果'!$B$5:$C$1998,2,FALSE),0))</f>
        <v>#REF!</v>
      </c>
      <c r="W2656" s="29" t="e">
        <f>'施設リストA-1（直営）'!#REF!</f>
        <v>#REF!</v>
      </c>
      <c r="X2656" s="29" t="e">
        <f>'施設リストA-1（直営）'!#REF!</f>
        <v>#REF!</v>
      </c>
      <c r="Y2656" s="30" t="e">
        <f>IF(X2656="新設",VLOOKUP('施設リストA-1（直営）'!#REF!,'（新設）照明器具'!$B$5:$C$1990,2,FALSE),IF('部屋別効果（直）'!X2656="撤去",VLOOKUP('施設リストA-1（直営）'!#REF!,'（既設）調査結果'!$B$5:$C$1998,2,FALSE),0))</f>
        <v>#REF!</v>
      </c>
      <c r="Z2656" s="29" t="e">
        <f>'施設リストA-1（直営）'!#REF!</f>
        <v>#REF!</v>
      </c>
      <c r="AA2656" s="29" t="e">
        <f>'施設リストA-1（直営）'!#REF!</f>
        <v>#REF!</v>
      </c>
      <c r="AB2656" s="30" t="e">
        <f>IF(AA2656="新設",VLOOKUP('施設リストA-1（直営）'!#REF!,'（新設）照明器具'!$B$5:$C$1990,2,FALSE),IF('部屋別効果（直）'!AA2656="撤去",VLOOKUP('施設リストA-1（直営）'!#REF!,'（既設）調査結果'!$B$5:$C$1998,2,FALSE),0))</f>
        <v>#REF!</v>
      </c>
      <c r="AC2656" s="29" t="e">
        <f>'施設リストA-1（直営）'!#REF!</f>
        <v>#REF!</v>
      </c>
      <c r="AD2656" s="29" t="e">
        <f>'施設リストA-1（直営）'!#REF!</f>
        <v>#REF!</v>
      </c>
      <c r="AE2656" s="30" t="e">
        <f>IF(AD2656="新設",VLOOKUP('施設リストA-1（直営）'!#REF!,'（新設）照明器具'!$B$5:$C$1990,2,FALSE),IF('部屋別効果（直）'!AD2656="撤去",VLOOKUP('施設リストA-1（直営）'!#REF!,'（既設）調査結果'!$B$5:$C$1998,2,FALSE),0))</f>
        <v>#REF!</v>
      </c>
      <c r="AF2656" s="29" t="e">
        <f>'施設リストA-1（直営）'!#REF!</f>
        <v>#REF!</v>
      </c>
      <c r="AG2656" s="29" t="e">
        <f>'施設リストA-1（直営）'!#REF!</f>
        <v>#REF!</v>
      </c>
      <c r="AH2656" s="30" t="e">
        <f>IF(AG2656="新設",VLOOKUP('施設リストA-1（直営）'!#REF!,'（新設）照明器具'!$B$5:$C$1990,2,FALSE),IF('部屋別効果（直）'!AG2656="撤去",VLOOKUP('施設リストA-1（直営）'!#REF!,'（既設）調査結果'!$B$5:$C$1998,2,FALSE),0))</f>
        <v>#REF!</v>
      </c>
      <c r="AI2656" s="29" t="e">
        <f>'施設リストA-1（直営）'!#REF!</f>
        <v>#REF!</v>
      </c>
      <c r="AJ2656" s="29" t="e">
        <f>'施設リストA-1（直営）'!#REF!</f>
        <v>#REF!</v>
      </c>
      <c r="AK2656" s="30" t="e">
        <f>IF(AJ2656="新設",VLOOKUP('施設リストA-1（直営）'!#REF!,'（新設）照明器具'!$B$5:$C$1990,2,FALSE),IF('部屋別効果（直）'!AJ2656="撤去",VLOOKUP('施設リストA-1（直営）'!#REF!,'（既設）調査結果'!$B$5:$C$1998,2,FALSE),0))</f>
        <v>#REF!</v>
      </c>
      <c r="AL2656" s="29" t="e">
        <f>'施設リストA-1（直営）'!#REF!</f>
        <v>#REF!</v>
      </c>
    </row>
    <row r="2657" spans="1:38" customFormat="1">
      <c r="A2657" s="94"/>
      <c r="B2657" s="16" t="e">
        <f>'施設リストA-1（直営）'!#REF!</f>
        <v>#REF!</v>
      </c>
      <c r="C2657" s="14" t="e">
        <f>'施設リストA-1（直営）'!#REF!</f>
        <v>#REF!</v>
      </c>
      <c r="D2657" s="94" t="e">
        <f>'施設リストA-1（直営）'!#REF!</f>
        <v>#REF!</v>
      </c>
      <c r="E2657" s="20" t="e">
        <f>'施設リストA-1（直営）'!#REF!</f>
        <v>#REF!</v>
      </c>
      <c r="F2657" s="20" t="e">
        <f>'施設リストA-1（直営）'!#REF!</f>
        <v>#REF!</v>
      </c>
      <c r="G2657" s="13" t="e">
        <f>'施設リストA-1（直営）'!#REF!</f>
        <v>#REF!</v>
      </c>
      <c r="H2657" s="28" t="e">
        <f t="shared" si="41"/>
        <v>#REF!</v>
      </c>
      <c r="I2657" s="29" t="e">
        <f>'施設リストA-1（直営）'!#REF!</f>
        <v>#REF!</v>
      </c>
      <c r="J2657" s="30" t="e">
        <f>IF(I2657="新設",VLOOKUP('施設リストA-1（直営）'!#REF!,'（新設）照明器具'!$B$5:$C$1990,2,FALSE),IF('部屋別効果（直）'!I2657="撤去",VLOOKUP('施設リストA-1（直営）'!#REF!,'（既設）調査結果'!$B$5:$C$1998,2,FALSE),0))</f>
        <v>#REF!</v>
      </c>
      <c r="K2657" s="29" t="e">
        <f>'施設リストA-1（直営）'!#REF!</f>
        <v>#REF!</v>
      </c>
      <c r="L2657" s="29" t="e">
        <f>'施設リストA-1（直営）'!#REF!</f>
        <v>#REF!</v>
      </c>
      <c r="M2657" s="30" t="e">
        <f>IF(L2657="新設",VLOOKUP('施設リストA-1（直営）'!#REF!,'（新設）照明器具'!$B$5:$C$1990,2,FALSE),IF('部屋別効果（直）'!L2657="撤去",VLOOKUP('施設リストA-1（直営）'!#REF!,'（既設）調査結果'!$B$5:$C$1998,2,FALSE),0))</f>
        <v>#REF!</v>
      </c>
      <c r="N2657" s="29" t="e">
        <f>'施設リストA-1（直営）'!#REF!</f>
        <v>#REF!</v>
      </c>
      <c r="O2657" s="29" t="e">
        <f>'施設リストA-1（直営）'!#REF!</f>
        <v>#REF!</v>
      </c>
      <c r="P2657" s="30" t="e">
        <f>IF(O2657="新設",VLOOKUP('施設リストA-1（直営）'!#REF!,'（新設）照明器具'!$B$5:$C$1990,2,FALSE),IF('部屋別効果（直）'!O2657="撤去",VLOOKUP('施設リストA-1（直営）'!#REF!,'（既設）調査結果'!$B$5:$C$1998,2,FALSE),0))</f>
        <v>#REF!</v>
      </c>
      <c r="Q2657" s="29" t="e">
        <f>'施設リストA-1（直営）'!#REF!</f>
        <v>#REF!</v>
      </c>
      <c r="R2657" s="29" t="e">
        <f>'施設リストA-1（直営）'!#REF!</f>
        <v>#REF!</v>
      </c>
      <c r="S2657" s="30" t="e">
        <f>IF(R2657="新設",VLOOKUP('施設リストA-1（直営）'!#REF!,'（新設）照明器具'!$B$5:$C$1990,2,FALSE),IF('部屋別効果（直）'!R2657="撤去",VLOOKUP('施設リストA-1（直営）'!#REF!,'（既設）調査結果'!$B$5:$C$1998,2,FALSE),0))</f>
        <v>#REF!</v>
      </c>
      <c r="T2657" s="29" t="e">
        <f>'施設リストA-1（直営）'!#REF!</f>
        <v>#REF!</v>
      </c>
      <c r="U2657" s="29" t="e">
        <f>'施設リストA-1（直営）'!#REF!</f>
        <v>#REF!</v>
      </c>
      <c r="V2657" s="30" t="e">
        <f>IF(U2657="新設",VLOOKUP('施設リストA-1（直営）'!#REF!,'（新設）照明器具'!$B$5:$C$1990,2,FALSE),IF('部屋別効果（直）'!U2657="撤去",VLOOKUP('施設リストA-1（直営）'!#REF!,'（既設）調査結果'!$B$5:$C$1998,2,FALSE),0))</f>
        <v>#REF!</v>
      </c>
      <c r="W2657" s="29" t="e">
        <f>'施設リストA-1（直営）'!#REF!</f>
        <v>#REF!</v>
      </c>
      <c r="X2657" s="29" t="e">
        <f>'施設リストA-1（直営）'!#REF!</f>
        <v>#REF!</v>
      </c>
      <c r="Y2657" s="30" t="e">
        <f>IF(X2657="新設",VLOOKUP('施設リストA-1（直営）'!#REF!,'（新設）照明器具'!$B$5:$C$1990,2,FALSE),IF('部屋別効果（直）'!X2657="撤去",VLOOKUP('施設リストA-1（直営）'!#REF!,'（既設）調査結果'!$B$5:$C$1998,2,FALSE),0))</f>
        <v>#REF!</v>
      </c>
      <c r="Z2657" s="29" t="e">
        <f>'施設リストA-1（直営）'!#REF!</f>
        <v>#REF!</v>
      </c>
      <c r="AA2657" s="29" t="e">
        <f>'施設リストA-1（直営）'!#REF!</f>
        <v>#REF!</v>
      </c>
      <c r="AB2657" s="30" t="e">
        <f>IF(AA2657="新設",VLOOKUP('施設リストA-1（直営）'!#REF!,'（新設）照明器具'!$B$5:$C$1990,2,FALSE),IF('部屋別効果（直）'!AA2657="撤去",VLOOKUP('施設リストA-1（直営）'!#REF!,'（既設）調査結果'!$B$5:$C$1998,2,FALSE),0))</f>
        <v>#REF!</v>
      </c>
      <c r="AC2657" s="29" t="e">
        <f>'施設リストA-1（直営）'!#REF!</f>
        <v>#REF!</v>
      </c>
      <c r="AD2657" s="29" t="e">
        <f>'施設リストA-1（直営）'!#REF!</f>
        <v>#REF!</v>
      </c>
      <c r="AE2657" s="30" t="e">
        <f>IF(AD2657="新設",VLOOKUP('施設リストA-1（直営）'!#REF!,'（新設）照明器具'!$B$5:$C$1990,2,FALSE),IF('部屋別効果（直）'!AD2657="撤去",VLOOKUP('施設リストA-1（直営）'!#REF!,'（既設）調査結果'!$B$5:$C$1998,2,FALSE),0))</f>
        <v>#REF!</v>
      </c>
      <c r="AF2657" s="29" t="e">
        <f>'施設リストA-1（直営）'!#REF!</f>
        <v>#REF!</v>
      </c>
      <c r="AG2657" s="29" t="e">
        <f>'施設リストA-1（直営）'!#REF!</f>
        <v>#REF!</v>
      </c>
      <c r="AH2657" s="30" t="e">
        <f>IF(AG2657="新設",VLOOKUP('施設リストA-1（直営）'!#REF!,'（新設）照明器具'!$B$5:$C$1990,2,FALSE),IF('部屋別効果（直）'!AG2657="撤去",VLOOKUP('施設リストA-1（直営）'!#REF!,'（既設）調査結果'!$B$5:$C$1998,2,FALSE),0))</f>
        <v>#REF!</v>
      </c>
      <c r="AI2657" s="29" t="e">
        <f>'施設リストA-1（直営）'!#REF!</f>
        <v>#REF!</v>
      </c>
      <c r="AJ2657" s="29" t="e">
        <f>'施設リストA-1（直営）'!#REF!</f>
        <v>#REF!</v>
      </c>
      <c r="AK2657" s="30" t="e">
        <f>IF(AJ2657="新設",VLOOKUP('施設リストA-1（直営）'!#REF!,'（新設）照明器具'!$B$5:$C$1990,2,FALSE),IF('部屋別効果（直）'!AJ2657="撤去",VLOOKUP('施設リストA-1（直営）'!#REF!,'（既設）調査結果'!$B$5:$C$1998,2,FALSE),0))</f>
        <v>#REF!</v>
      </c>
      <c r="AL2657" s="29" t="e">
        <f>'施設リストA-1（直営）'!#REF!</f>
        <v>#REF!</v>
      </c>
    </row>
    <row r="2658" spans="1:38" customFormat="1">
      <c r="A2658" s="94"/>
      <c r="B2658" s="16" t="e">
        <f>'施設リストA-1（直営）'!#REF!</f>
        <v>#REF!</v>
      </c>
      <c r="C2658" s="14" t="e">
        <f>'施設リストA-1（直営）'!#REF!</f>
        <v>#REF!</v>
      </c>
      <c r="D2658" s="94" t="e">
        <f>'施設リストA-1（直営）'!#REF!</f>
        <v>#REF!</v>
      </c>
      <c r="E2658" s="20" t="e">
        <f>'施設リストA-1（直営）'!#REF!</f>
        <v>#REF!</v>
      </c>
      <c r="F2658" s="20" t="e">
        <f>'施設リストA-1（直営）'!#REF!</f>
        <v>#REF!</v>
      </c>
      <c r="G2658" s="13" t="e">
        <f>'施設リストA-1（直営）'!#REF!</f>
        <v>#REF!</v>
      </c>
      <c r="H2658" s="28" t="e">
        <f t="shared" si="41"/>
        <v>#REF!</v>
      </c>
      <c r="I2658" s="29" t="e">
        <f>'施設リストA-1（直営）'!#REF!</f>
        <v>#REF!</v>
      </c>
      <c r="J2658" s="30" t="e">
        <f>IF(I2658="新設",VLOOKUP('施設リストA-1（直営）'!#REF!,'（新設）照明器具'!$B$5:$C$1990,2,FALSE),IF('部屋別効果（直）'!I2658="撤去",VLOOKUP('施設リストA-1（直営）'!#REF!,'（既設）調査結果'!$B$5:$C$1998,2,FALSE),0))</f>
        <v>#REF!</v>
      </c>
      <c r="K2658" s="29" t="e">
        <f>'施設リストA-1（直営）'!#REF!</f>
        <v>#REF!</v>
      </c>
      <c r="L2658" s="29" t="e">
        <f>'施設リストA-1（直営）'!#REF!</f>
        <v>#REF!</v>
      </c>
      <c r="M2658" s="30" t="e">
        <f>IF(L2658="新設",VLOOKUP('施設リストA-1（直営）'!#REF!,'（新設）照明器具'!$B$5:$C$1990,2,FALSE),IF('部屋別効果（直）'!L2658="撤去",VLOOKUP('施設リストA-1（直営）'!#REF!,'（既設）調査結果'!$B$5:$C$1998,2,FALSE),0))</f>
        <v>#REF!</v>
      </c>
      <c r="N2658" s="29" t="e">
        <f>'施設リストA-1（直営）'!#REF!</f>
        <v>#REF!</v>
      </c>
      <c r="O2658" s="29" t="e">
        <f>'施設リストA-1（直営）'!#REF!</f>
        <v>#REF!</v>
      </c>
      <c r="P2658" s="30" t="e">
        <f>IF(O2658="新設",VLOOKUP('施設リストA-1（直営）'!#REF!,'（新設）照明器具'!$B$5:$C$1990,2,FALSE),IF('部屋別効果（直）'!O2658="撤去",VLOOKUP('施設リストA-1（直営）'!#REF!,'（既設）調査結果'!$B$5:$C$1998,2,FALSE),0))</f>
        <v>#REF!</v>
      </c>
      <c r="Q2658" s="29" t="e">
        <f>'施設リストA-1（直営）'!#REF!</f>
        <v>#REF!</v>
      </c>
      <c r="R2658" s="29" t="e">
        <f>'施設リストA-1（直営）'!#REF!</f>
        <v>#REF!</v>
      </c>
      <c r="S2658" s="30" t="e">
        <f>IF(R2658="新設",VLOOKUP('施設リストA-1（直営）'!#REF!,'（新設）照明器具'!$B$5:$C$1990,2,FALSE),IF('部屋別効果（直）'!R2658="撤去",VLOOKUP('施設リストA-1（直営）'!#REF!,'（既設）調査結果'!$B$5:$C$1998,2,FALSE),0))</f>
        <v>#REF!</v>
      </c>
      <c r="T2658" s="29" t="e">
        <f>'施設リストA-1（直営）'!#REF!</f>
        <v>#REF!</v>
      </c>
      <c r="U2658" s="29" t="e">
        <f>'施設リストA-1（直営）'!#REF!</f>
        <v>#REF!</v>
      </c>
      <c r="V2658" s="30" t="e">
        <f>IF(U2658="新設",VLOOKUP('施設リストA-1（直営）'!#REF!,'（新設）照明器具'!$B$5:$C$1990,2,FALSE),IF('部屋別効果（直）'!U2658="撤去",VLOOKUP('施設リストA-1（直営）'!#REF!,'（既設）調査結果'!$B$5:$C$1998,2,FALSE),0))</f>
        <v>#REF!</v>
      </c>
      <c r="W2658" s="29" t="e">
        <f>'施設リストA-1（直営）'!#REF!</f>
        <v>#REF!</v>
      </c>
      <c r="X2658" s="29" t="e">
        <f>'施設リストA-1（直営）'!#REF!</f>
        <v>#REF!</v>
      </c>
      <c r="Y2658" s="30" t="e">
        <f>IF(X2658="新設",VLOOKUP('施設リストA-1（直営）'!#REF!,'（新設）照明器具'!$B$5:$C$1990,2,FALSE),IF('部屋別効果（直）'!X2658="撤去",VLOOKUP('施設リストA-1（直営）'!#REF!,'（既設）調査結果'!$B$5:$C$1998,2,FALSE),0))</f>
        <v>#REF!</v>
      </c>
      <c r="Z2658" s="29" t="e">
        <f>'施設リストA-1（直営）'!#REF!</f>
        <v>#REF!</v>
      </c>
      <c r="AA2658" s="29" t="e">
        <f>'施設リストA-1（直営）'!#REF!</f>
        <v>#REF!</v>
      </c>
      <c r="AB2658" s="30" t="e">
        <f>IF(AA2658="新設",VLOOKUP('施設リストA-1（直営）'!#REF!,'（新設）照明器具'!$B$5:$C$1990,2,FALSE),IF('部屋別効果（直）'!AA2658="撤去",VLOOKUP('施設リストA-1（直営）'!#REF!,'（既設）調査結果'!$B$5:$C$1998,2,FALSE),0))</f>
        <v>#REF!</v>
      </c>
      <c r="AC2658" s="29" t="e">
        <f>'施設リストA-1（直営）'!#REF!</f>
        <v>#REF!</v>
      </c>
      <c r="AD2658" s="29" t="e">
        <f>'施設リストA-1（直営）'!#REF!</f>
        <v>#REF!</v>
      </c>
      <c r="AE2658" s="30" t="e">
        <f>IF(AD2658="新設",VLOOKUP('施設リストA-1（直営）'!#REF!,'（新設）照明器具'!$B$5:$C$1990,2,FALSE),IF('部屋別効果（直）'!AD2658="撤去",VLOOKUP('施設リストA-1（直営）'!#REF!,'（既設）調査結果'!$B$5:$C$1998,2,FALSE),0))</f>
        <v>#REF!</v>
      </c>
      <c r="AF2658" s="29" t="e">
        <f>'施設リストA-1（直営）'!#REF!</f>
        <v>#REF!</v>
      </c>
      <c r="AG2658" s="29" t="e">
        <f>'施設リストA-1（直営）'!#REF!</f>
        <v>#REF!</v>
      </c>
      <c r="AH2658" s="30" t="e">
        <f>IF(AG2658="新設",VLOOKUP('施設リストA-1（直営）'!#REF!,'（新設）照明器具'!$B$5:$C$1990,2,FALSE),IF('部屋別効果（直）'!AG2658="撤去",VLOOKUP('施設リストA-1（直営）'!#REF!,'（既設）調査結果'!$B$5:$C$1998,2,FALSE),0))</f>
        <v>#REF!</v>
      </c>
      <c r="AI2658" s="29" t="e">
        <f>'施設リストA-1（直営）'!#REF!</f>
        <v>#REF!</v>
      </c>
      <c r="AJ2658" s="29" t="e">
        <f>'施設リストA-1（直営）'!#REF!</f>
        <v>#REF!</v>
      </c>
      <c r="AK2658" s="30" t="e">
        <f>IF(AJ2658="新設",VLOOKUP('施設リストA-1（直営）'!#REF!,'（新設）照明器具'!$B$5:$C$1990,2,FALSE),IF('部屋別効果（直）'!AJ2658="撤去",VLOOKUP('施設リストA-1（直営）'!#REF!,'（既設）調査結果'!$B$5:$C$1998,2,FALSE),0))</f>
        <v>#REF!</v>
      </c>
      <c r="AL2658" s="29" t="e">
        <f>'施設リストA-1（直営）'!#REF!</f>
        <v>#REF!</v>
      </c>
    </row>
    <row r="2659" spans="1:38" customFormat="1">
      <c r="A2659" s="94"/>
      <c r="B2659" s="16" t="e">
        <f>'施設リストA-1（直営）'!#REF!</f>
        <v>#REF!</v>
      </c>
      <c r="C2659" s="14" t="e">
        <f>'施設リストA-1（直営）'!#REF!</f>
        <v>#REF!</v>
      </c>
      <c r="D2659" s="94" t="e">
        <f>'施設リストA-1（直営）'!#REF!</f>
        <v>#REF!</v>
      </c>
      <c r="E2659" s="20" t="e">
        <f>'施設リストA-1（直営）'!#REF!</f>
        <v>#REF!</v>
      </c>
      <c r="F2659" s="20" t="e">
        <f>'施設リストA-1（直営）'!#REF!</f>
        <v>#REF!</v>
      </c>
      <c r="G2659" s="13" t="e">
        <f>'施設リストA-1（直営）'!#REF!</f>
        <v>#REF!</v>
      </c>
      <c r="H2659" s="28" t="e">
        <f t="shared" si="41"/>
        <v>#REF!</v>
      </c>
      <c r="I2659" s="29" t="e">
        <f>'施設リストA-1（直営）'!#REF!</f>
        <v>#REF!</v>
      </c>
      <c r="J2659" s="30" t="e">
        <f>IF(I2659="新設",VLOOKUP('施設リストA-1（直営）'!#REF!,'（新設）照明器具'!$B$5:$C$1990,2,FALSE),IF('部屋別効果（直）'!I2659="撤去",VLOOKUP('施設リストA-1（直営）'!#REF!,'（既設）調査結果'!$B$5:$C$1998,2,FALSE),0))</f>
        <v>#REF!</v>
      </c>
      <c r="K2659" s="29" t="e">
        <f>'施設リストA-1（直営）'!#REF!</f>
        <v>#REF!</v>
      </c>
      <c r="L2659" s="29" t="e">
        <f>'施設リストA-1（直営）'!#REF!</f>
        <v>#REF!</v>
      </c>
      <c r="M2659" s="30" t="e">
        <f>IF(L2659="新設",VLOOKUP('施設リストA-1（直営）'!#REF!,'（新設）照明器具'!$B$5:$C$1990,2,FALSE),IF('部屋別効果（直）'!L2659="撤去",VLOOKUP('施設リストA-1（直営）'!#REF!,'（既設）調査結果'!$B$5:$C$1998,2,FALSE),0))</f>
        <v>#REF!</v>
      </c>
      <c r="N2659" s="29" t="e">
        <f>'施設リストA-1（直営）'!#REF!</f>
        <v>#REF!</v>
      </c>
      <c r="O2659" s="29" t="e">
        <f>'施設リストA-1（直営）'!#REF!</f>
        <v>#REF!</v>
      </c>
      <c r="P2659" s="30" t="e">
        <f>IF(O2659="新設",VLOOKUP('施設リストA-1（直営）'!#REF!,'（新設）照明器具'!$B$5:$C$1990,2,FALSE),IF('部屋別効果（直）'!O2659="撤去",VLOOKUP('施設リストA-1（直営）'!#REF!,'（既設）調査結果'!$B$5:$C$1998,2,FALSE),0))</f>
        <v>#REF!</v>
      </c>
      <c r="Q2659" s="29" t="e">
        <f>'施設リストA-1（直営）'!#REF!</f>
        <v>#REF!</v>
      </c>
      <c r="R2659" s="29" t="e">
        <f>'施設リストA-1（直営）'!#REF!</f>
        <v>#REF!</v>
      </c>
      <c r="S2659" s="30" t="e">
        <f>IF(R2659="新設",VLOOKUP('施設リストA-1（直営）'!#REF!,'（新設）照明器具'!$B$5:$C$1990,2,FALSE),IF('部屋別効果（直）'!R2659="撤去",VLOOKUP('施設リストA-1（直営）'!#REF!,'（既設）調査結果'!$B$5:$C$1998,2,FALSE),0))</f>
        <v>#REF!</v>
      </c>
      <c r="T2659" s="29" t="e">
        <f>'施設リストA-1（直営）'!#REF!</f>
        <v>#REF!</v>
      </c>
      <c r="U2659" s="29" t="e">
        <f>'施設リストA-1（直営）'!#REF!</f>
        <v>#REF!</v>
      </c>
      <c r="V2659" s="30" t="e">
        <f>IF(U2659="新設",VLOOKUP('施設リストA-1（直営）'!#REF!,'（新設）照明器具'!$B$5:$C$1990,2,FALSE),IF('部屋別効果（直）'!U2659="撤去",VLOOKUP('施設リストA-1（直営）'!#REF!,'（既設）調査結果'!$B$5:$C$1998,2,FALSE),0))</f>
        <v>#REF!</v>
      </c>
      <c r="W2659" s="29" t="e">
        <f>'施設リストA-1（直営）'!#REF!</f>
        <v>#REF!</v>
      </c>
      <c r="X2659" s="29" t="e">
        <f>'施設リストA-1（直営）'!#REF!</f>
        <v>#REF!</v>
      </c>
      <c r="Y2659" s="30" t="e">
        <f>IF(X2659="新設",VLOOKUP('施設リストA-1（直営）'!#REF!,'（新設）照明器具'!$B$5:$C$1990,2,FALSE),IF('部屋別効果（直）'!X2659="撤去",VLOOKUP('施設リストA-1（直営）'!#REF!,'（既設）調査結果'!$B$5:$C$1998,2,FALSE),0))</f>
        <v>#REF!</v>
      </c>
      <c r="Z2659" s="29" t="e">
        <f>'施設リストA-1（直営）'!#REF!</f>
        <v>#REF!</v>
      </c>
      <c r="AA2659" s="29" t="e">
        <f>'施設リストA-1（直営）'!#REF!</f>
        <v>#REF!</v>
      </c>
      <c r="AB2659" s="30" t="e">
        <f>IF(AA2659="新設",VLOOKUP('施設リストA-1（直営）'!#REF!,'（新設）照明器具'!$B$5:$C$1990,2,FALSE),IF('部屋別効果（直）'!AA2659="撤去",VLOOKUP('施設リストA-1（直営）'!#REF!,'（既設）調査結果'!$B$5:$C$1998,2,FALSE),0))</f>
        <v>#REF!</v>
      </c>
      <c r="AC2659" s="29" t="e">
        <f>'施設リストA-1（直営）'!#REF!</f>
        <v>#REF!</v>
      </c>
      <c r="AD2659" s="29" t="e">
        <f>'施設リストA-1（直営）'!#REF!</f>
        <v>#REF!</v>
      </c>
      <c r="AE2659" s="30" t="e">
        <f>IF(AD2659="新設",VLOOKUP('施設リストA-1（直営）'!#REF!,'（新設）照明器具'!$B$5:$C$1990,2,FALSE),IF('部屋別効果（直）'!AD2659="撤去",VLOOKUP('施設リストA-1（直営）'!#REF!,'（既設）調査結果'!$B$5:$C$1998,2,FALSE),0))</f>
        <v>#REF!</v>
      </c>
      <c r="AF2659" s="29" t="e">
        <f>'施設リストA-1（直営）'!#REF!</f>
        <v>#REF!</v>
      </c>
      <c r="AG2659" s="29" t="e">
        <f>'施設リストA-1（直営）'!#REF!</f>
        <v>#REF!</v>
      </c>
      <c r="AH2659" s="30" t="e">
        <f>IF(AG2659="新設",VLOOKUP('施設リストA-1（直営）'!#REF!,'（新設）照明器具'!$B$5:$C$1990,2,FALSE),IF('部屋別効果（直）'!AG2659="撤去",VLOOKUP('施設リストA-1（直営）'!#REF!,'（既設）調査結果'!$B$5:$C$1998,2,FALSE),0))</f>
        <v>#REF!</v>
      </c>
      <c r="AI2659" s="29" t="e">
        <f>'施設リストA-1（直営）'!#REF!</f>
        <v>#REF!</v>
      </c>
      <c r="AJ2659" s="29" t="e">
        <f>'施設リストA-1（直営）'!#REF!</f>
        <v>#REF!</v>
      </c>
      <c r="AK2659" s="30" t="e">
        <f>IF(AJ2659="新設",VLOOKUP('施設リストA-1（直営）'!#REF!,'（新設）照明器具'!$B$5:$C$1990,2,FALSE),IF('部屋別効果（直）'!AJ2659="撤去",VLOOKUP('施設リストA-1（直営）'!#REF!,'（既設）調査結果'!$B$5:$C$1998,2,FALSE),0))</f>
        <v>#REF!</v>
      </c>
      <c r="AL2659" s="29" t="e">
        <f>'施設リストA-1（直営）'!#REF!</f>
        <v>#REF!</v>
      </c>
    </row>
    <row r="2660" spans="1:38" customFormat="1">
      <c r="A2660" s="94"/>
      <c r="B2660" s="16" t="e">
        <f>'施設リストA-1（直営）'!#REF!</f>
        <v>#REF!</v>
      </c>
      <c r="C2660" s="14" t="e">
        <f>'施設リストA-1（直営）'!#REF!</f>
        <v>#REF!</v>
      </c>
      <c r="D2660" s="94" t="e">
        <f>'施設リストA-1（直営）'!#REF!</f>
        <v>#REF!</v>
      </c>
      <c r="E2660" s="20" t="e">
        <f>'施設リストA-1（直営）'!#REF!</f>
        <v>#REF!</v>
      </c>
      <c r="F2660" s="20" t="e">
        <f>'施設リストA-1（直営）'!#REF!</f>
        <v>#REF!</v>
      </c>
      <c r="G2660" s="13" t="e">
        <f>'施設リストA-1（直営）'!#REF!</f>
        <v>#REF!</v>
      </c>
      <c r="H2660" s="28" t="e">
        <f t="shared" si="41"/>
        <v>#REF!</v>
      </c>
      <c r="I2660" s="29" t="e">
        <f>'施設リストA-1（直営）'!#REF!</f>
        <v>#REF!</v>
      </c>
      <c r="J2660" s="30" t="e">
        <f>IF(I2660="新設",VLOOKUP('施設リストA-1（直営）'!#REF!,'（新設）照明器具'!$B$5:$C$1990,2,FALSE),IF('部屋別効果（直）'!I2660="撤去",VLOOKUP('施設リストA-1（直営）'!#REF!,'（既設）調査結果'!$B$5:$C$1998,2,FALSE),0))</f>
        <v>#REF!</v>
      </c>
      <c r="K2660" s="29" t="e">
        <f>'施設リストA-1（直営）'!#REF!</f>
        <v>#REF!</v>
      </c>
      <c r="L2660" s="29" t="e">
        <f>'施設リストA-1（直営）'!#REF!</f>
        <v>#REF!</v>
      </c>
      <c r="M2660" s="30" t="e">
        <f>IF(L2660="新設",VLOOKUP('施設リストA-1（直営）'!#REF!,'（新設）照明器具'!$B$5:$C$1990,2,FALSE),IF('部屋別効果（直）'!L2660="撤去",VLOOKUP('施設リストA-1（直営）'!#REF!,'（既設）調査結果'!$B$5:$C$1998,2,FALSE),0))</f>
        <v>#REF!</v>
      </c>
      <c r="N2660" s="29" t="e">
        <f>'施設リストA-1（直営）'!#REF!</f>
        <v>#REF!</v>
      </c>
      <c r="O2660" s="29" t="e">
        <f>'施設リストA-1（直営）'!#REF!</f>
        <v>#REF!</v>
      </c>
      <c r="P2660" s="30" t="e">
        <f>IF(O2660="新設",VLOOKUP('施設リストA-1（直営）'!#REF!,'（新設）照明器具'!$B$5:$C$1990,2,FALSE),IF('部屋別効果（直）'!O2660="撤去",VLOOKUP('施設リストA-1（直営）'!#REF!,'（既設）調査結果'!$B$5:$C$1998,2,FALSE),0))</f>
        <v>#REF!</v>
      </c>
      <c r="Q2660" s="29" t="e">
        <f>'施設リストA-1（直営）'!#REF!</f>
        <v>#REF!</v>
      </c>
      <c r="R2660" s="29" t="e">
        <f>'施設リストA-1（直営）'!#REF!</f>
        <v>#REF!</v>
      </c>
      <c r="S2660" s="30" t="e">
        <f>IF(R2660="新設",VLOOKUP('施設リストA-1（直営）'!#REF!,'（新設）照明器具'!$B$5:$C$1990,2,FALSE),IF('部屋別効果（直）'!R2660="撤去",VLOOKUP('施設リストA-1（直営）'!#REF!,'（既設）調査結果'!$B$5:$C$1998,2,FALSE),0))</f>
        <v>#REF!</v>
      </c>
      <c r="T2660" s="29" t="e">
        <f>'施設リストA-1（直営）'!#REF!</f>
        <v>#REF!</v>
      </c>
      <c r="U2660" s="29" t="e">
        <f>'施設リストA-1（直営）'!#REF!</f>
        <v>#REF!</v>
      </c>
      <c r="V2660" s="30" t="e">
        <f>IF(U2660="新設",VLOOKUP('施設リストA-1（直営）'!#REF!,'（新設）照明器具'!$B$5:$C$1990,2,FALSE),IF('部屋別効果（直）'!U2660="撤去",VLOOKUP('施設リストA-1（直営）'!#REF!,'（既設）調査結果'!$B$5:$C$1998,2,FALSE),0))</f>
        <v>#REF!</v>
      </c>
      <c r="W2660" s="29" t="e">
        <f>'施設リストA-1（直営）'!#REF!</f>
        <v>#REF!</v>
      </c>
      <c r="X2660" s="29" t="e">
        <f>'施設リストA-1（直営）'!#REF!</f>
        <v>#REF!</v>
      </c>
      <c r="Y2660" s="30" t="e">
        <f>IF(X2660="新設",VLOOKUP('施設リストA-1（直営）'!#REF!,'（新設）照明器具'!$B$5:$C$1990,2,FALSE),IF('部屋別効果（直）'!X2660="撤去",VLOOKUP('施設リストA-1（直営）'!#REF!,'（既設）調査結果'!$B$5:$C$1998,2,FALSE),0))</f>
        <v>#REF!</v>
      </c>
      <c r="Z2660" s="29" t="e">
        <f>'施設リストA-1（直営）'!#REF!</f>
        <v>#REF!</v>
      </c>
      <c r="AA2660" s="29" t="e">
        <f>'施設リストA-1（直営）'!#REF!</f>
        <v>#REF!</v>
      </c>
      <c r="AB2660" s="30" t="e">
        <f>IF(AA2660="新設",VLOOKUP('施設リストA-1（直営）'!#REF!,'（新設）照明器具'!$B$5:$C$1990,2,FALSE),IF('部屋別効果（直）'!AA2660="撤去",VLOOKUP('施設リストA-1（直営）'!#REF!,'（既設）調査結果'!$B$5:$C$1998,2,FALSE),0))</f>
        <v>#REF!</v>
      </c>
      <c r="AC2660" s="29" t="e">
        <f>'施設リストA-1（直営）'!#REF!</f>
        <v>#REF!</v>
      </c>
      <c r="AD2660" s="29" t="e">
        <f>'施設リストA-1（直営）'!#REF!</f>
        <v>#REF!</v>
      </c>
      <c r="AE2660" s="30" t="e">
        <f>IF(AD2660="新設",VLOOKUP('施設リストA-1（直営）'!#REF!,'（新設）照明器具'!$B$5:$C$1990,2,FALSE),IF('部屋別効果（直）'!AD2660="撤去",VLOOKUP('施設リストA-1（直営）'!#REF!,'（既設）調査結果'!$B$5:$C$1998,2,FALSE),0))</f>
        <v>#REF!</v>
      </c>
      <c r="AF2660" s="29" t="e">
        <f>'施設リストA-1（直営）'!#REF!</f>
        <v>#REF!</v>
      </c>
      <c r="AG2660" s="29" t="e">
        <f>'施設リストA-1（直営）'!#REF!</f>
        <v>#REF!</v>
      </c>
      <c r="AH2660" s="30" t="e">
        <f>IF(AG2660="新設",VLOOKUP('施設リストA-1（直営）'!#REF!,'（新設）照明器具'!$B$5:$C$1990,2,FALSE),IF('部屋別効果（直）'!AG2660="撤去",VLOOKUP('施設リストA-1（直営）'!#REF!,'（既設）調査結果'!$B$5:$C$1998,2,FALSE),0))</f>
        <v>#REF!</v>
      </c>
      <c r="AI2660" s="29" t="e">
        <f>'施設リストA-1（直営）'!#REF!</f>
        <v>#REF!</v>
      </c>
      <c r="AJ2660" s="29" t="e">
        <f>'施設リストA-1（直営）'!#REF!</f>
        <v>#REF!</v>
      </c>
      <c r="AK2660" s="30" t="e">
        <f>IF(AJ2660="新設",VLOOKUP('施設リストA-1（直営）'!#REF!,'（新設）照明器具'!$B$5:$C$1990,2,FALSE),IF('部屋別効果（直）'!AJ2660="撤去",VLOOKUP('施設リストA-1（直営）'!#REF!,'（既設）調査結果'!$B$5:$C$1998,2,FALSE),0))</f>
        <v>#REF!</v>
      </c>
      <c r="AL2660" s="29" t="e">
        <f>'施設リストA-1（直営）'!#REF!</f>
        <v>#REF!</v>
      </c>
    </row>
    <row r="2661" spans="1:38" customFormat="1">
      <c r="A2661" s="94"/>
      <c r="B2661" s="16" t="e">
        <f>'施設リストA-1（直営）'!#REF!</f>
        <v>#REF!</v>
      </c>
      <c r="C2661" s="14" t="e">
        <f>'施設リストA-1（直営）'!#REF!</f>
        <v>#REF!</v>
      </c>
      <c r="D2661" s="94" t="e">
        <f>'施設リストA-1（直営）'!#REF!</f>
        <v>#REF!</v>
      </c>
      <c r="E2661" s="20" t="e">
        <f>'施設リストA-1（直営）'!#REF!</f>
        <v>#REF!</v>
      </c>
      <c r="F2661" s="20" t="e">
        <f>'施設リストA-1（直営）'!#REF!</f>
        <v>#REF!</v>
      </c>
      <c r="G2661" s="13" t="e">
        <f>'施設リストA-1（直営）'!#REF!</f>
        <v>#REF!</v>
      </c>
      <c r="H2661" s="28" t="e">
        <f t="shared" si="41"/>
        <v>#REF!</v>
      </c>
      <c r="I2661" s="29" t="e">
        <f>'施設リストA-1（直営）'!#REF!</f>
        <v>#REF!</v>
      </c>
      <c r="J2661" s="30" t="e">
        <f>IF(I2661="新設",VLOOKUP('施設リストA-1（直営）'!#REF!,'（新設）照明器具'!$B$5:$C$1990,2,FALSE),IF('部屋別効果（直）'!I2661="撤去",VLOOKUP('施設リストA-1（直営）'!#REF!,'（既設）調査結果'!$B$5:$C$1998,2,FALSE),0))</f>
        <v>#REF!</v>
      </c>
      <c r="K2661" s="29" t="e">
        <f>'施設リストA-1（直営）'!#REF!</f>
        <v>#REF!</v>
      </c>
      <c r="L2661" s="29" t="e">
        <f>'施設リストA-1（直営）'!#REF!</f>
        <v>#REF!</v>
      </c>
      <c r="M2661" s="30" t="e">
        <f>IF(L2661="新設",VLOOKUP('施設リストA-1（直営）'!#REF!,'（新設）照明器具'!$B$5:$C$1990,2,FALSE),IF('部屋別効果（直）'!L2661="撤去",VLOOKUP('施設リストA-1（直営）'!#REF!,'（既設）調査結果'!$B$5:$C$1998,2,FALSE),0))</f>
        <v>#REF!</v>
      </c>
      <c r="N2661" s="29" t="e">
        <f>'施設リストA-1（直営）'!#REF!</f>
        <v>#REF!</v>
      </c>
      <c r="O2661" s="29" t="e">
        <f>'施設リストA-1（直営）'!#REF!</f>
        <v>#REF!</v>
      </c>
      <c r="P2661" s="30" t="e">
        <f>IF(O2661="新設",VLOOKUP('施設リストA-1（直営）'!#REF!,'（新設）照明器具'!$B$5:$C$1990,2,FALSE),IF('部屋別効果（直）'!O2661="撤去",VLOOKUP('施設リストA-1（直営）'!#REF!,'（既設）調査結果'!$B$5:$C$1998,2,FALSE),0))</f>
        <v>#REF!</v>
      </c>
      <c r="Q2661" s="29" t="e">
        <f>'施設リストA-1（直営）'!#REF!</f>
        <v>#REF!</v>
      </c>
      <c r="R2661" s="29" t="e">
        <f>'施設リストA-1（直営）'!#REF!</f>
        <v>#REF!</v>
      </c>
      <c r="S2661" s="30" t="e">
        <f>IF(R2661="新設",VLOOKUP('施設リストA-1（直営）'!#REF!,'（新設）照明器具'!$B$5:$C$1990,2,FALSE),IF('部屋別効果（直）'!R2661="撤去",VLOOKUP('施設リストA-1（直営）'!#REF!,'（既設）調査結果'!$B$5:$C$1998,2,FALSE),0))</f>
        <v>#REF!</v>
      </c>
      <c r="T2661" s="29" t="e">
        <f>'施設リストA-1（直営）'!#REF!</f>
        <v>#REF!</v>
      </c>
      <c r="U2661" s="29" t="e">
        <f>'施設リストA-1（直営）'!#REF!</f>
        <v>#REF!</v>
      </c>
      <c r="V2661" s="30" t="e">
        <f>IF(U2661="新設",VLOOKUP('施設リストA-1（直営）'!#REF!,'（新設）照明器具'!$B$5:$C$1990,2,FALSE),IF('部屋別効果（直）'!U2661="撤去",VLOOKUP('施設リストA-1（直営）'!#REF!,'（既設）調査結果'!$B$5:$C$1998,2,FALSE),0))</f>
        <v>#REF!</v>
      </c>
      <c r="W2661" s="29" t="e">
        <f>'施設リストA-1（直営）'!#REF!</f>
        <v>#REF!</v>
      </c>
      <c r="X2661" s="29" t="e">
        <f>'施設リストA-1（直営）'!#REF!</f>
        <v>#REF!</v>
      </c>
      <c r="Y2661" s="30" t="e">
        <f>IF(X2661="新設",VLOOKUP('施設リストA-1（直営）'!#REF!,'（新設）照明器具'!$B$5:$C$1990,2,FALSE),IF('部屋別効果（直）'!X2661="撤去",VLOOKUP('施設リストA-1（直営）'!#REF!,'（既設）調査結果'!$B$5:$C$1998,2,FALSE),0))</f>
        <v>#REF!</v>
      </c>
      <c r="Z2661" s="29" t="e">
        <f>'施設リストA-1（直営）'!#REF!</f>
        <v>#REF!</v>
      </c>
      <c r="AA2661" s="29" t="e">
        <f>'施設リストA-1（直営）'!#REF!</f>
        <v>#REF!</v>
      </c>
      <c r="AB2661" s="30" t="e">
        <f>IF(AA2661="新設",VLOOKUP('施設リストA-1（直営）'!#REF!,'（新設）照明器具'!$B$5:$C$1990,2,FALSE),IF('部屋別効果（直）'!AA2661="撤去",VLOOKUP('施設リストA-1（直営）'!#REF!,'（既設）調査結果'!$B$5:$C$1998,2,FALSE),0))</f>
        <v>#REF!</v>
      </c>
      <c r="AC2661" s="29" t="e">
        <f>'施設リストA-1（直営）'!#REF!</f>
        <v>#REF!</v>
      </c>
      <c r="AD2661" s="29" t="e">
        <f>'施設リストA-1（直営）'!#REF!</f>
        <v>#REF!</v>
      </c>
      <c r="AE2661" s="30" t="e">
        <f>IF(AD2661="新設",VLOOKUP('施設リストA-1（直営）'!#REF!,'（新設）照明器具'!$B$5:$C$1990,2,FALSE),IF('部屋別効果（直）'!AD2661="撤去",VLOOKUP('施設リストA-1（直営）'!#REF!,'（既設）調査結果'!$B$5:$C$1998,2,FALSE),0))</f>
        <v>#REF!</v>
      </c>
      <c r="AF2661" s="29" t="e">
        <f>'施設リストA-1（直営）'!#REF!</f>
        <v>#REF!</v>
      </c>
      <c r="AG2661" s="29" t="e">
        <f>'施設リストA-1（直営）'!#REF!</f>
        <v>#REF!</v>
      </c>
      <c r="AH2661" s="30" t="e">
        <f>IF(AG2661="新設",VLOOKUP('施設リストA-1（直営）'!#REF!,'（新設）照明器具'!$B$5:$C$1990,2,FALSE),IF('部屋別効果（直）'!AG2661="撤去",VLOOKUP('施設リストA-1（直営）'!#REF!,'（既設）調査結果'!$B$5:$C$1998,2,FALSE),0))</f>
        <v>#REF!</v>
      </c>
      <c r="AI2661" s="29" t="e">
        <f>'施設リストA-1（直営）'!#REF!</f>
        <v>#REF!</v>
      </c>
      <c r="AJ2661" s="29" t="e">
        <f>'施設リストA-1（直営）'!#REF!</f>
        <v>#REF!</v>
      </c>
      <c r="AK2661" s="30" t="e">
        <f>IF(AJ2661="新設",VLOOKUP('施設リストA-1（直営）'!#REF!,'（新設）照明器具'!$B$5:$C$1990,2,FALSE),IF('部屋別効果（直）'!AJ2661="撤去",VLOOKUP('施設リストA-1（直営）'!#REF!,'（既設）調査結果'!$B$5:$C$1998,2,FALSE),0))</f>
        <v>#REF!</v>
      </c>
      <c r="AL2661" s="29" t="e">
        <f>'施設リストA-1（直営）'!#REF!</f>
        <v>#REF!</v>
      </c>
    </row>
    <row r="2662" spans="1:38" customFormat="1">
      <c r="A2662" s="94"/>
      <c r="B2662" s="16" t="e">
        <f>'施設リストA-1（直営）'!#REF!</f>
        <v>#REF!</v>
      </c>
      <c r="C2662" s="14" t="e">
        <f>'施設リストA-1（直営）'!#REF!</f>
        <v>#REF!</v>
      </c>
      <c r="D2662" s="94" t="e">
        <f>'施設リストA-1（直営）'!#REF!</f>
        <v>#REF!</v>
      </c>
      <c r="E2662" s="20" t="e">
        <f>'施設リストA-1（直営）'!#REF!</f>
        <v>#REF!</v>
      </c>
      <c r="F2662" s="20" t="e">
        <f>'施設リストA-1（直営）'!#REF!</f>
        <v>#REF!</v>
      </c>
      <c r="G2662" s="13" t="e">
        <f>'施設リストA-1（直営）'!#REF!</f>
        <v>#REF!</v>
      </c>
      <c r="H2662" s="28" t="e">
        <f t="shared" si="41"/>
        <v>#REF!</v>
      </c>
      <c r="I2662" s="29" t="e">
        <f>'施設リストA-1（直営）'!#REF!</f>
        <v>#REF!</v>
      </c>
      <c r="J2662" s="30" t="e">
        <f>IF(I2662="新設",VLOOKUP('施設リストA-1（直営）'!#REF!,'（新設）照明器具'!$B$5:$C$1990,2,FALSE),IF('部屋別効果（直）'!I2662="撤去",VLOOKUP('施設リストA-1（直営）'!#REF!,'（既設）調査結果'!$B$5:$C$1998,2,FALSE),0))</f>
        <v>#REF!</v>
      </c>
      <c r="K2662" s="29" t="e">
        <f>'施設リストA-1（直営）'!#REF!</f>
        <v>#REF!</v>
      </c>
      <c r="L2662" s="29" t="e">
        <f>'施設リストA-1（直営）'!#REF!</f>
        <v>#REF!</v>
      </c>
      <c r="M2662" s="30" t="e">
        <f>IF(L2662="新設",VLOOKUP('施設リストA-1（直営）'!#REF!,'（新設）照明器具'!$B$5:$C$1990,2,FALSE),IF('部屋別効果（直）'!L2662="撤去",VLOOKUP('施設リストA-1（直営）'!#REF!,'（既設）調査結果'!$B$5:$C$1998,2,FALSE),0))</f>
        <v>#REF!</v>
      </c>
      <c r="N2662" s="29" t="e">
        <f>'施設リストA-1（直営）'!#REF!</f>
        <v>#REF!</v>
      </c>
      <c r="O2662" s="29" t="e">
        <f>'施設リストA-1（直営）'!#REF!</f>
        <v>#REF!</v>
      </c>
      <c r="P2662" s="30" t="e">
        <f>IF(O2662="新設",VLOOKUP('施設リストA-1（直営）'!#REF!,'（新設）照明器具'!$B$5:$C$1990,2,FALSE),IF('部屋別効果（直）'!O2662="撤去",VLOOKUP('施設リストA-1（直営）'!#REF!,'（既設）調査結果'!$B$5:$C$1998,2,FALSE),0))</f>
        <v>#REF!</v>
      </c>
      <c r="Q2662" s="29" t="e">
        <f>'施設リストA-1（直営）'!#REF!</f>
        <v>#REF!</v>
      </c>
      <c r="R2662" s="29" t="e">
        <f>'施設リストA-1（直営）'!#REF!</f>
        <v>#REF!</v>
      </c>
      <c r="S2662" s="30" t="e">
        <f>IF(R2662="新設",VLOOKUP('施設リストA-1（直営）'!#REF!,'（新設）照明器具'!$B$5:$C$1990,2,FALSE),IF('部屋別効果（直）'!R2662="撤去",VLOOKUP('施設リストA-1（直営）'!#REF!,'（既設）調査結果'!$B$5:$C$1998,2,FALSE),0))</f>
        <v>#REF!</v>
      </c>
      <c r="T2662" s="29" t="e">
        <f>'施設リストA-1（直営）'!#REF!</f>
        <v>#REF!</v>
      </c>
      <c r="U2662" s="29" t="e">
        <f>'施設リストA-1（直営）'!#REF!</f>
        <v>#REF!</v>
      </c>
      <c r="V2662" s="30" t="e">
        <f>IF(U2662="新設",VLOOKUP('施設リストA-1（直営）'!#REF!,'（新設）照明器具'!$B$5:$C$1990,2,FALSE),IF('部屋別効果（直）'!U2662="撤去",VLOOKUP('施設リストA-1（直営）'!#REF!,'（既設）調査結果'!$B$5:$C$1998,2,FALSE),0))</f>
        <v>#REF!</v>
      </c>
      <c r="W2662" s="29" t="e">
        <f>'施設リストA-1（直営）'!#REF!</f>
        <v>#REF!</v>
      </c>
      <c r="X2662" s="29" t="e">
        <f>'施設リストA-1（直営）'!#REF!</f>
        <v>#REF!</v>
      </c>
      <c r="Y2662" s="30" t="e">
        <f>IF(X2662="新設",VLOOKUP('施設リストA-1（直営）'!#REF!,'（新設）照明器具'!$B$5:$C$1990,2,FALSE),IF('部屋別効果（直）'!X2662="撤去",VLOOKUP('施設リストA-1（直営）'!#REF!,'（既設）調査結果'!$B$5:$C$1998,2,FALSE),0))</f>
        <v>#REF!</v>
      </c>
      <c r="Z2662" s="29" t="e">
        <f>'施設リストA-1（直営）'!#REF!</f>
        <v>#REF!</v>
      </c>
      <c r="AA2662" s="29" t="e">
        <f>'施設リストA-1（直営）'!#REF!</f>
        <v>#REF!</v>
      </c>
      <c r="AB2662" s="30" t="e">
        <f>IF(AA2662="新設",VLOOKUP('施設リストA-1（直営）'!#REF!,'（新設）照明器具'!$B$5:$C$1990,2,FALSE),IF('部屋別効果（直）'!AA2662="撤去",VLOOKUP('施設リストA-1（直営）'!#REF!,'（既設）調査結果'!$B$5:$C$1998,2,FALSE),0))</f>
        <v>#REF!</v>
      </c>
      <c r="AC2662" s="29" t="e">
        <f>'施設リストA-1（直営）'!#REF!</f>
        <v>#REF!</v>
      </c>
      <c r="AD2662" s="29" t="e">
        <f>'施設リストA-1（直営）'!#REF!</f>
        <v>#REF!</v>
      </c>
      <c r="AE2662" s="30" t="e">
        <f>IF(AD2662="新設",VLOOKUP('施設リストA-1（直営）'!#REF!,'（新設）照明器具'!$B$5:$C$1990,2,FALSE),IF('部屋別効果（直）'!AD2662="撤去",VLOOKUP('施設リストA-1（直営）'!#REF!,'（既設）調査結果'!$B$5:$C$1998,2,FALSE),0))</f>
        <v>#REF!</v>
      </c>
      <c r="AF2662" s="29" t="e">
        <f>'施設リストA-1（直営）'!#REF!</f>
        <v>#REF!</v>
      </c>
      <c r="AG2662" s="29" t="e">
        <f>'施設リストA-1（直営）'!#REF!</f>
        <v>#REF!</v>
      </c>
      <c r="AH2662" s="30" t="e">
        <f>IF(AG2662="新設",VLOOKUP('施設リストA-1（直営）'!#REF!,'（新設）照明器具'!$B$5:$C$1990,2,FALSE),IF('部屋別効果（直）'!AG2662="撤去",VLOOKUP('施設リストA-1（直営）'!#REF!,'（既設）調査結果'!$B$5:$C$1998,2,FALSE),0))</f>
        <v>#REF!</v>
      </c>
      <c r="AI2662" s="29" t="e">
        <f>'施設リストA-1（直営）'!#REF!</f>
        <v>#REF!</v>
      </c>
      <c r="AJ2662" s="29" t="e">
        <f>'施設リストA-1（直営）'!#REF!</f>
        <v>#REF!</v>
      </c>
      <c r="AK2662" s="30" t="e">
        <f>IF(AJ2662="新設",VLOOKUP('施設リストA-1（直営）'!#REF!,'（新設）照明器具'!$B$5:$C$1990,2,FALSE),IF('部屋別効果（直）'!AJ2662="撤去",VLOOKUP('施設リストA-1（直営）'!#REF!,'（既設）調査結果'!$B$5:$C$1998,2,FALSE),0))</f>
        <v>#REF!</v>
      </c>
      <c r="AL2662" s="29" t="e">
        <f>'施設リストA-1（直営）'!#REF!</f>
        <v>#REF!</v>
      </c>
    </row>
    <row r="2663" spans="1:38" customFormat="1">
      <c r="A2663" s="94"/>
      <c r="B2663" s="16" t="e">
        <f>'施設リストA-1（直営）'!#REF!</f>
        <v>#REF!</v>
      </c>
      <c r="C2663" s="14" t="e">
        <f>'施設リストA-1（直営）'!#REF!</f>
        <v>#REF!</v>
      </c>
      <c r="D2663" s="94" t="e">
        <f>'施設リストA-1（直営）'!#REF!</f>
        <v>#REF!</v>
      </c>
      <c r="E2663" s="20" t="e">
        <f>'施設リストA-1（直営）'!#REF!</f>
        <v>#REF!</v>
      </c>
      <c r="F2663" s="20" t="e">
        <f>'施設リストA-1（直営）'!#REF!</f>
        <v>#REF!</v>
      </c>
      <c r="G2663" s="13" t="e">
        <f>'施設リストA-1（直営）'!#REF!</f>
        <v>#REF!</v>
      </c>
      <c r="H2663" s="28" t="e">
        <f t="shared" si="41"/>
        <v>#REF!</v>
      </c>
      <c r="I2663" s="29" t="e">
        <f>'施設リストA-1（直営）'!#REF!</f>
        <v>#REF!</v>
      </c>
      <c r="J2663" s="30" t="e">
        <f>IF(I2663="新設",VLOOKUP('施設リストA-1（直営）'!#REF!,'（新設）照明器具'!$B$5:$C$1990,2,FALSE),IF('部屋別効果（直）'!I2663="撤去",VLOOKUP('施設リストA-1（直営）'!#REF!,'（既設）調査結果'!$B$5:$C$1998,2,FALSE),0))</f>
        <v>#REF!</v>
      </c>
      <c r="K2663" s="29" t="e">
        <f>'施設リストA-1（直営）'!#REF!</f>
        <v>#REF!</v>
      </c>
      <c r="L2663" s="29" t="e">
        <f>'施設リストA-1（直営）'!#REF!</f>
        <v>#REF!</v>
      </c>
      <c r="M2663" s="30" t="e">
        <f>IF(L2663="新設",VLOOKUP('施設リストA-1（直営）'!#REF!,'（新設）照明器具'!$B$5:$C$1990,2,FALSE),IF('部屋別効果（直）'!L2663="撤去",VLOOKUP('施設リストA-1（直営）'!#REF!,'（既設）調査結果'!$B$5:$C$1998,2,FALSE),0))</f>
        <v>#REF!</v>
      </c>
      <c r="N2663" s="29" t="e">
        <f>'施設リストA-1（直営）'!#REF!</f>
        <v>#REF!</v>
      </c>
      <c r="O2663" s="29" t="e">
        <f>'施設リストA-1（直営）'!#REF!</f>
        <v>#REF!</v>
      </c>
      <c r="P2663" s="30" t="e">
        <f>IF(O2663="新設",VLOOKUP('施設リストA-1（直営）'!#REF!,'（新設）照明器具'!$B$5:$C$1990,2,FALSE),IF('部屋別効果（直）'!O2663="撤去",VLOOKUP('施設リストA-1（直営）'!#REF!,'（既設）調査結果'!$B$5:$C$1998,2,FALSE),0))</f>
        <v>#REF!</v>
      </c>
      <c r="Q2663" s="29" t="e">
        <f>'施設リストA-1（直営）'!#REF!</f>
        <v>#REF!</v>
      </c>
      <c r="R2663" s="29" t="e">
        <f>'施設リストA-1（直営）'!#REF!</f>
        <v>#REF!</v>
      </c>
      <c r="S2663" s="30" t="e">
        <f>IF(R2663="新設",VLOOKUP('施設リストA-1（直営）'!#REF!,'（新設）照明器具'!$B$5:$C$1990,2,FALSE),IF('部屋別効果（直）'!R2663="撤去",VLOOKUP('施設リストA-1（直営）'!#REF!,'（既設）調査結果'!$B$5:$C$1998,2,FALSE),0))</f>
        <v>#REF!</v>
      </c>
      <c r="T2663" s="29" t="e">
        <f>'施設リストA-1（直営）'!#REF!</f>
        <v>#REF!</v>
      </c>
      <c r="U2663" s="29" t="e">
        <f>'施設リストA-1（直営）'!#REF!</f>
        <v>#REF!</v>
      </c>
      <c r="V2663" s="30" t="e">
        <f>IF(U2663="新設",VLOOKUP('施設リストA-1（直営）'!#REF!,'（新設）照明器具'!$B$5:$C$1990,2,FALSE),IF('部屋別効果（直）'!U2663="撤去",VLOOKUP('施設リストA-1（直営）'!#REF!,'（既設）調査結果'!$B$5:$C$1998,2,FALSE),0))</f>
        <v>#REF!</v>
      </c>
      <c r="W2663" s="29" t="e">
        <f>'施設リストA-1（直営）'!#REF!</f>
        <v>#REF!</v>
      </c>
      <c r="X2663" s="29" t="e">
        <f>'施設リストA-1（直営）'!#REF!</f>
        <v>#REF!</v>
      </c>
      <c r="Y2663" s="30" t="e">
        <f>IF(X2663="新設",VLOOKUP('施設リストA-1（直営）'!#REF!,'（新設）照明器具'!$B$5:$C$1990,2,FALSE),IF('部屋別効果（直）'!X2663="撤去",VLOOKUP('施設リストA-1（直営）'!#REF!,'（既設）調査結果'!$B$5:$C$1998,2,FALSE),0))</f>
        <v>#REF!</v>
      </c>
      <c r="Z2663" s="29" t="e">
        <f>'施設リストA-1（直営）'!#REF!</f>
        <v>#REF!</v>
      </c>
      <c r="AA2663" s="29" t="e">
        <f>'施設リストA-1（直営）'!#REF!</f>
        <v>#REF!</v>
      </c>
      <c r="AB2663" s="30" t="e">
        <f>IF(AA2663="新設",VLOOKUP('施設リストA-1（直営）'!#REF!,'（新設）照明器具'!$B$5:$C$1990,2,FALSE),IF('部屋別効果（直）'!AA2663="撤去",VLOOKUP('施設リストA-1（直営）'!#REF!,'（既設）調査結果'!$B$5:$C$1998,2,FALSE),0))</f>
        <v>#REF!</v>
      </c>
      <c r="AC2663" s="29" t="e">
        <f>'施設リストA-1（直営）'!#REF!</f>
        <v>#REF!</v>
      </c>
      <c r="AD2663" s="29" t="e">
        <f>'施設リストA-1（直営）'!#REF!</f>
        <v>#REF!</v>
      </c>
      <c r="AE2663" s="30" t="e">
        <f>IF(AD2663="新設",VLOOKUP('施設リストA-1（直営）'!#REF!,'（新設）照明器具'!$B$5:$C$1990,2,FALSE),IF('部屋別効果（直）'!AD2663="撤去",VLOOKUP('施設リストA-1（直営）'!#REF!,'（既設）調査結果'!$B$5:$C$1998,2,FALSE),0))</f>
        <v>#REF!</v>
      </c>
      <c r="AF2663" s="29" t="e">
        <f>'施設リストA-1（直営）'!#REF!</f>
        <v>#REF!</v>
      </c>
      <c r="AG2663" s="29" t="e">
        <f>'施設リストA-1（直営）'!#REF!</f>
        <v>#REF!</v>
      </c>
      <c r="AH2663" s="30" t="e">
        <f>IF(AG2663="新設",VLOOKUP('施設リストA-1（直営）'!#REF!,'（新設）照明器具'!$B$5:$C$1990,2,FALSE),IF('部屋別効果（直）'!AG2663="撤去",VLOOKUP('施設リストA-1（直営）'!#REF!,'（既設）調査結果'!$B$5:$C$1998,2,FALSE),0))</f>
        <v>#REF!</v>
      </c>
      <c r="AI2663" s="29" t="e">
        <f>'施設リストA-1（直営）'!#REF!</f>
        <v>#REF!</v>
      </c>
      <c r="AJ2663" s="29" t="e">
        <f>'施設リストA-1（直営）'!#REF!</f>
        <v>#REF!</v>
      </c>
      <c r="AK2663" s="30" t="e">
        <f>IF(AJ2663="新設",VLOOKUP('施設リストA-1（直営）'!#REF!,'（新設）照明器具'!$B$5:$C$1990,2,FALSE),IF('部屋別効果（直）'!AJ2663="撤去",VLOOKUP('施設リストA-1（直営）'!#REF!,'（既設）調査結果'!$B$5:$C$1998,2,FALSE),0))</f>
        <v>#REF!</v>
      </c>
      <c r="AL2663" s="29" t="e">
        <f>'施設リストA-1（直営）'!#REF!</f>
        <v>#REF!</v>
      </c>
    </row>
    <row r="2664" spans="1:38" customFormat="1">
      <c r="A2664" s="94"/>
      <c r="B2664" s="16" t="e">
        <f>'施設リストA-1（直営）'!#REF!</f>
        <v>#REF!</v>
      </c>
      <c r="C2664" s="14" t="e">
        <f>'施設リストA-1（直営）'!#REF!</f>
        <v>#REF!</v>
      </c>
      <c r="D2664" s="94" t="e">
        <f>'施設リストA-1（直営）'!#REF!</f>
        <v>#REF!</v>
      </c>
      <c r="E2664" s="20" t="e">
        <f>'施設リストA-1（直営）'!#REF!</f>
        <v>#REF!</v>
      </c>
      <c r="F2664" s="20" t="e">
        <f>'施設リストA-1（直営）'!#REF!</f>
        <v>#REF!</v>
      </c>
      <c r="G2664" s="13" t="e">
        <f>'施設リストA-1（直営）'!#REF!</f>
        <v>#REF!</v>
      </c>
      <c r="H2664" s="28" t="e">
        <f t="shared" si="41"/>
        <v>#REF!</v>
      </c>
      <c r="I2664" s="29" t="e">
        <f>'施設リストA-1（直営）'!#REF!</f>
        <v>#REF!</v>
      </c>
      <c r="J2664" s="30" t="e">
        <f>IF(I2664="新設",VLOOKUP('施設リストA-1（直営）'!#REF!,'（新設）照明器具'!$B$5:$C$1990,2,FALSE),IF('部屋別効果（直）'!I2664="撤去",VLOOKUP('施設リストA-1（直営）'!#REF!,'（既設）調査結果'!$B$5:$C$1998,2,FALSE),0))</f>
        <v>#REF!</v>
      </c>
      <c r="K2664" s="29" t="e">
        <f>'施設リストA-1（直営）'!#REF!</f>
        <v>#REF!</v>
      </c>
      <c r="L2664" s="29" t="e">
        <f>'施設リストA-1（直営）'!#REF!</f>
        <v>#REF!</v>
      </c>
      <c r="M2664" s="30" t="e">
        <f>IF(L2664="新設",VLOOKUP('施設リストA-1（直営）'!#REF!,'（新設）照明器具'!$B$5:$C$1990,2,FALSE),IF('部屋別効果（直）'!L2664="撤去",VLOOKUP('施設リストA-1（直営）'!#REF!,'（既設）調査結果'!$B$5:$C$1998,2,FALSE),0))</f>
        <v>#REF!</v>
      </c>
      <c r="N2664" s="29" t="e">
        <f>'施設リストA-1（直営）'!#REF!</f>
        <v>#REF!</v>
      </c>
      <c r="O2664" s="29" t="e">
        <f>'施設リストA-1（直営）'!#REF!</f>
        <v>#REF!</v>
      </c>
      <c r="P2664" s="30" t="e">
        <f>IF(O2664="新設",VLOOKUP('施設リストA-1（直営）'!#REF!,'（新設）照明器具'!$B$5:$C$1990,2,FALSE),IF('部屋別効果（直）'!O2664="撤去",VLOOKUP('施設リストA-1（直営）'!#REF!,'（既設）調査結果'!$B$5:$C$1998,2,FALSE),0))</f>
        <v>#REF!</v>
      </c>
      <c r="Q2664" s="29" t="e">
        <f>'施設リストA-1（直営）'!#REF!</f>
        <v>#REF!</v>
      </c>
      <c r="R2664" s="29" t="e">
        <f>'施設リストA-1（直営）'!#REF!</f>
        <v>#REF!</v>
      </c>
      <c r="S2664" s="30" t="e">
        <f>IF(R2664="新設",VLOOKUP('施設リストA-1（直営）'!#REF!,'（新設）照明器具'!$B$5:$C$1990,2,FALSE),IF('部屋別効果（直）'!R2664="撤去",VLOOKUP('施設リストA-1（直営）'!#REF!,'（既設）調査結果'!$B$5:$C$1998,2,FALSE),0))</f>
        <v>#REF!</v>
      </c>
      <c r="T2664" s="29" t="e">
        <f>'施設リストA-1（直営）'!#REF!</f>
        <v>#REF!</v>
      </c>
      <c r="U2664" s="29" t="e">
        <f>'施設リストA-1（直営）'!#REF!</f>
        <v>#REF!</v>
      </c>
      <c r="V2664" s="30" t="e">
        <f>IF(U2664="新設",VLOOKUP('施設リストA-1（直営）'!#REF!,'（新設）照明器具'!$B$5:$C$1990,2,FALSE),IF('部屋別効果（直）'!U2664="撤去",VLOOKUP('施設リストA-1（直営）'!#REF!,'（既設）調査結果'!$B$5:$C$1998,2,FALSE),0))</f>
        <v>#REF!</v>
      </c>
      <c r="W2664" s="29" t="e">
        <f>'施設リストA-1（直営）'!#REF!</f>
        <v>#REF!</v>
      </c>
      <c r="X2664" s="29" t="e">
        <f>'施設リストA-1（直営）'!#REF!</f>
        <v>#REF!</v>
      </c>
      <c r="Y2664" s="30" t="e">
        <f>IF(X2664="新設",VLOOKUP('施設リストA-1（直営）'!#REF!,'（新設）照明器具'!$B$5:$C$1990,2,FALSE),IF('部屋別効果（直）'!X2664="撤去",VLOOKUP('施設リストA-1（直営）'!#REF!,'（既設）調査結果'!$B$5:$C$1998,2,FALSE),0))</f>
        <v>#REF!</v>
      </c>
      <c r="Z2664" s="29" t="e">
        <f>'施設リストA-1（直営）'!#REF!</f>
        <v>#REF!</v>
      </c>
      <c r="AA2664" s="29" t="e">
        <f>'施設リストA-1（直営）'!#REF!</f>
        <v>#REF!</v>
      </c>
      <c r="AB2664" s="30" t="e">
        <f>IF(AA2664="新設",VLOOKUP('施設リストA-1（直営）'!#REF!,'（新設）照明器具'!$B$5:$C$1990,2,FALSE),IF('部屋別効果（直）'!AA2664="撤去",VLOOKUP('施設リストA-1（直営）'!#REF!,'（既設）調査結果'!$B$5:$C$1998,2,FALSE),0))</f>
        <v>#REF!</v>
      </c>
      <c r="AC2664" s="29" t="e">
        <f>'施設リストA-1（直営）'!#REF!</f>
        <v>#REF!</v>
      </c>
      <c r="AD2664" s="29" t="e">
        <f>'施設リストA-1（直営）'!#REF!</f>
        <v>#REF!</v>
      </c>
      <c r="AE2664" s="30" t="e">
        <f>IF(AD2664="新設",VLOOKUP('施設リストA-1（直営）'!#REF!,'（新設）照明器具'!$B$5:$C$1990,2,FALSE),IF('部屋別効果（直）'!AD2664="撤去",VLOOKUP('施設リストA-1（直営）'!#REF!,'（既設）調査結果'!$B$5:$C$1998,2,FALSE),0))</f>
        <v>#REF!</v>
      </c>
      <c r="AF2664" s="29" t="e">
        <f>'施設リストA-1（直営）'!#REF!</f>
        <v>#REF!</v>
      </c>
      <c r="AG2664" s="29" t="e">
        <f>'施設リストA-1（直営）'!#REF!</f>
        <v>#REF!</v>
      </c>
      <c r="AH2664" s="30" t="e">
        <f>IF(AG2664="新設",VLOOKUP('施設リストA-1（直営）'!#REF!,'（新設）照明器具'!$B$5:$C$1990,2,FALSE),IF('部屋別効果（直）'!AG2664="撤去",VLOOKUP('施設リストA-1（直営）'!#REF!,'（既設）調査結果'!$B$5:$C$1998,2,FALSE),0))</f>
        <v>#REF!</v>
      </c>
      <c r="AI2664" s="29" t="e">
        <f>'施設リストA-1（直営）'!#REF!</f>
        <v>#REF!</v>
      </c>
      <c r="AJ2664" s="29" t="e">
        <f>'施設リストA-1（直営）'!#REF!</f>
        <v>#REF!</v>
      </c>
      <c r="AK2664" s="30" t="e">
        <f>IF(AJ2664="新設",VLOOKUP('施設リストA-1（直営）'!#REF!,'（新設）照明器具'!$B$5:$C$1990,2,FALSE),IF('部屋別効果（直）'!AJ2664="撤去",VLOOKUP('施設リストA-1（直営）'!#REF!,'（既設）調査結果'!$B$5:$C$1998,2,FALSE),0))</f>
        <v>#REF!</v>
      </c>
      <c r="AL2664" s="29" t="e">
        <f>'施設リストA-1（直営）'!#REF!</f>
        <v>#REF!</v>
      </c>
    </row>
    <row r="2665" spans="1:38" customFormat="1">
      <c r="A2665" s="94"/>
      <c r="B2665" s="16" t="e">
        <f>'施設リストA-1（直営）'!#REF!</f>
        <v>#REF!</v>
      </c>
      <c r="C2665" s="14" t="e">
        <f>'施設リストA-1（直営）'!#REF!</f>
        <v>#REF!</v>
      </c>
      <c r="D2665" s="94" t="e">
        <f>'施設リストA-1（直営）'!#REF!</f>
        <v>#REF!</v>
      </c>
      <c r="E2665" s="20" t="e">
        <f>'施設リストA-1（直営）'!#REF!</f>
        <v>#REF!</v>
      </c>
      <c r="F2665" s="20" t="e">
        <f>'施設リストA-1（直営）'!#REF!</f>
        <v>#REF!</v>
      </c>
      <c r="G2665" s="13" t="e">
        <f>'施設リストA-1（直営）'!#REF!</f>
        <v>#REF!</v>
      </c>
      <c r="H2665" s="28" t="e">
        <f t="shared" si="41"/>
        <v>#REF!</v>
      </c>
      <c r="I2665" s="29" t="e">
        <f>'施設リストA-1（直営）'!#REF!</f>
        <v>#REF!</v>
      </c>
      <c r="J2665" s="30" t="e">
        <f>IF(I2665="新設",VLOOKUP('施設リストA-1（直営）'!#REF!,'（新設）照明器具'!$B$5:$C$1990,2,FALSE),IF('部屋別効果（直）'!I2665="撤去",VLOOKUP('施設リストA-1（直営）'!#REF!,'（既設）調査結果'!$B$5:$C$1998,2,FALSE),0))</f>
        <v>#REF!</v>
      </c>
      <c r="K2665" s="29" t="e">
        <f>'施設リストA-1（直営）'!#REF!</f>
        <v>#REF!</v>
      </c>
      <c r="L2665" s="29" t="e">
        <f>'施設リストA-1（直営）'!#REF!</f>
        <v>#REF!</v>
      </c>
      <c r="M2665" s="30" t="e">
        <f>IF(L2665="新設",VLOOKUP('施設リストA-1（直営）'!#REF!,'（新設）照明器具'!$B$5:$C$1990,2,FALSE),IF('部屋別効果（直）'!L2665="撤去",VLOOKUP('施設リストA-1（直営）'!#REF!,'（既設）調査結果'!$B$5:$C$1998,2,FALSE),0))</f>
        <v>#REF!</v>
      </c>
      <c r="N2665" s="29" t="e">
        <f>'施設リストA-1（直営）'!#REF!</f>
        <v>#REF!</v>
      </c>
      <c r="O2665" s="29" t="e">
        <f>'施設リストA-1（直営）'!#REF!</f>
        <v>#REF!</v>
      </c>
      <c r="P2665" s="30" t="e">
        <f>IF(O2665="新設",VLOOKUP('施設リストA-1（直営）'!#REF!,'（新設）照明器具'!$B$5:$C$1990,2,FALSE),IF('部屋別効果（直）'!O2665="撤去",VLOOKUP('施設リストA-1（直営）'!#REF!,'（既設）調査結果'!$B$5:$C$1998,2,FALSE),0))</f>
        <v>#REF!</v>
      </c>
      <c r="Q2665" s="29" t="e">
        <f>'施設リストA-1（直営）'!#REF!</f>
        <v>#REF!</v>
      </c>
      <c r="R2665" s="29" t="e">
        <f>'施設リストA-1（直営）'!#REF!</f>
        <v>#REF!</v>
      </c>
      <c r="S2665" s="30" t="e">
        <f>IF(R2665="新設",VLOOKUP('施設リストA-1（直営）'!#REF!,'（新設）照明器具'!$B$5:$C$1990,2,FALSE),IF('部屋別効果（直）'!R2665="撤去",VLOOKUP('施設リストA-1（直営）'!#REF!,'（既設）調査結果'!$B$5:$C$1998,2,FALSE),0))</f>
        <v>#REF!</v>
      </c>
      <c r="T2665" s="29" t="e">
        <f>'施設リストA-1（直営）'!#REF!</f>
        <v>#REF!</v>
      </c>
      <c r="U2665" s="29" t="e">
        <f>'施設リストA-1（直営）'!#REF!</f>
        <v>#REF!</v>
      </c>
      <c r="V2665" s="30" t="e">
        <f>IF(U2665="新設",VLOOKUP('施設リストA-1（直営）'!#REF!,'（新設）照明器具'!$B$5:$C$1990,2,FALSE),IF('部屋別効果（直）'!U2665="撤去",VLOOKUP('施設リストA-1（直営）'!#REF!,'（既設）調査結果'!$B$5:$C$1998,2,FALSE),0))</f>
        <v>#REF!</v>
      </c>
      <c r="W2665" s="29" t="e">
        <f>'施設リストA-1（直営）'!#REF!</f>
        <v>#REF!</v>
      </c>
      <c r="X2665" s="29" t="e">
        <f>'施設リストA-1（直営）'!#REF!</f>
        <v>#REF!</v>
      </c>
      <c r="Y2665" s="30" t="e">
        <f>IF(X2665="新設",VLOOKUP('施設リストA-1（直営）'!#REF!,'（新設）照明器具'!$B$5:$C$1990,2,FALSE),IF('部屋別効果（直）'!X2665="撤去",VLOOKUP('施設リストA-1（直営）'!#REF!,'（既設）調査結果'!$B$5:$C$1998,2,FALSE),0))</f>
        <v>#REF!</v>
      </c>
      <c r="Z2665" s="29" t="e">
        <f>'施設リストA-1（直営）'!#REF!</f>
        <v>#REF!</v>
      </c>
      <c r="AA2665" s="29" t="e">
        <f>'施設リストA-1（直営）'!#REF!</f>
        <v>#REF!</v>
      </c>
      <c r="AB2665" s="30" t="e">
        <f>IF(AA2665="新設",VLOOKUP('施設リストA-1（直営）'!#REF!,'（新設）照明器具'!$B$5:$C$1990,2,FALSE),IF('部屋別効果（直）'!AA2665="撤去",VLOOKUP('施設リストA-1（直営）'!#REF!,'（既設）調査結果'!$B$5:$C$1998,2,FALSE),0))</f>
        <v>#REF!</v>
      </c>
      <c r="AC2665" s="29" t="e">
        <f>'施設リストA-1（直営）'!#REF!</f>
        <v>#REF!</v>
      </c>
      <c r="AD2665" s="29" t="e">
        <f>'施設リストA-1（直営）'!#REF!</f>
        <v>#REF!</v>
      </c>
      <c r="AE2665" s="30" t="e">
        <f>IF(AD2665="新設",VLOOKUP('施設リストA-1（直営）'!#REF!,'（新設）照明器具'!$B$5:$C$1990,2,FALSE),IF('部屋別効果（直）'!AD2665="撤去",VLOOKUP('施設リストA-1（直営）'!#REF!,'（既設）調査結果'!$B$5:$C$1998,2,FALSE),0))</f>
        <v>#REF!</v>
      </c>
      <c r="AF2665" s="29" t="e">
        <f>'施設リストA-1（直営）'!#REF!</f>
        <v>#REF!</v>
      </c>
      <c r="AG2665" s="29" t="e">
        <f>'施設リストA-1（直営）'!#REF!</f>
        <v>#REF!</v>
      </c>
      <c r="AH2665" s="30" t="e">
        <f>IF(AG2665="新設",VLOOKUP('施設リストA-1（直営）'!#REF!,'（新設）照明器具'!$B$5:$C$1990,2,FALSE),IF('部屋別効果（直）'!AG2665="撤去",VLOOKUP('施設リストA-1（直営）'!#REF!,'（既設）調査結果'!$B$5:$C$1998,2,FALSE),0))</f>
        <v>#REF!</v>
      </c>
      <c r="AI2665" s="29" t="e">
        <f>'施設リストA-1（直営）'!#REF!</f>
        <v>#REF!</v>
      </c>
      <c r="AJ2665" s="29" t="e">
        <f>'施設リストA-1（直営）'!#REF!</f>
        <v>#REF!</v>
      </c>
      <c r="AK2665" s="30" t="e">
        <f>IF(AJ2665="新設",VLOOKUP('施設リストA-1（直営）'!#REF!,'（新設）照明器具'!$B$5:$C$1990,2,FALSE),IF('部屋別効果（直）'!AJ2665="撤去",VLOOKUP('施設リストA-1（直営）'!#REF!,'（既設）調査結果'!$B$5:$C$1998,2,FALSE),0))</f>
        <v>#REF!</v>
      </c>
      <c r="AL2665" s="29" t="e">
        <f>'施設リストA-1（直営）'!#REF!</f>
        <v>#REF!</v>
      </c>
    </row>
    <row r="2666" spans="1:38" customFormat="1">
      <c r="A2666" s="94"/>
      <c r="B2666" s="16" t="e">
        <f>'施設リストA-1（直営）'!#REF!</f>
        <v>#REF!</v>
      </c>
      <c r="C2666" s="14" t="e">
        <f>'施設リストA-1（直営）'!#REF!</f>
        <v>#REF!</v>
      </c>
      <c r="D2666" s="94" t="e">
        <f>'施設リストA-1（直営）'!#REF!</f>
        <v>#REF!</v>
      </c>
      <c r="E2666" s="20" t="e">
        <f>'施設リストA-1（直営）'!#REF!</f>
        <v>#REF!</v>
      </c>
      <c r="F2666" s="20" t="e">
        <f>'施設リストA-1（直営）'!#REF!</f>
        <v>#REF!</v>
      </c>
      <c r="G2666" s="13" t="e">
        <f>'施設リストA-1（直営）'!#REF!</f>
        <v>#REF!</v>
      </c>
      <c r="H2666" s="28" t="e">
        <f t="shared" si="41"/>
        <v>#REF!</v>
      </c>
      <c r="I2666" s="29" t="e">
        <f>'施設リストA-1（直営）'!#REF!</f>
        <v>#REF!</v>
      </c>
      <c r="J2666" s="30" t="e">
        <f>IF(I2666="新設",VLOOKUP('施設リストA-1（直営）'!#REF!,'（新設）照明器具'!$B$5:$C$1990,2,FALSE),IF('部屋別効果（直）'!I2666="撤去",VLOOKUP('施設リストA-1（直営）'!#REF!,'（既設）調査結果'!$B$5:$C$1998,2,FALSE),0))</f>
        <v>#REF!</v>
      </c>
      <c r="K2666" s="29" t="e">
        <f>'施設リストA-1（直営）'!#REF!</f>
        <v>#REF!</v>
      </c>
      <c r="L2666" s="29" t="e">
        <f>'施設リストA-1（直営）'!#REF!</f>
        <v>#REF!</v>
      </c>
      <c r="M2666" s="30" t="e">
        <f>IF(L2666="新設",VLOOKUP('施設リストA-1（直営）'!#REF!,'（新設）照明器具'!$B$5:$C$1990,2,FALSE),IF('部屋別効果（直）'!L2666="撤去",VLOOKUP('施設リストA-1（直営）'!#REF!,'（既設）調査結果'!$B$5:$C$1998,2,FALSE),0))</f>
        <v>#REF!</v>
      </c>
      <c r="N2666" s="29" t="e">
        <f>'施設リストA-1（直営）'!#REF!</f>
        <v>#REF!</v>
      </c>
      <c r="O2666" s="29" t="e">
        <f>'施設リストA-1（直営）'!#REF!</f>
        <v>#REF!</v>
      </c>
      <c r="P2666" s="30" t="e">
        <f>IF(O2666="新設",VLOOKUP('施設リストA-1（直営）'!#REF!,'（新設）照明器具'!$B$5:$C$1990,2,FALSE),IF('部屋別効果（直）'!O2666="撤去",VLOOKUP('施設リストA-1（直営）'!#REF!,'（既設）調査結果'!$B$5:$C$1998,2,FALSE),0))</f>
        <v>#REF!</v>
      </c>
      <c r="Q2666" s="29" t="e">
        <f>'施設リストA-1（直営）'!#REF!</f>
        <v>#REF!</v>
      </c>
      <c r="R2666" s="29" t="e">
        <f>'施設リストA-1（直営）'!#REF!</f>
        <v>#REF!</v>
      </c>
      <c r="S2666" s="30" t="e">
        <f>IF(R2666="新設",VLOOKUP('施設リストA-1（直営）'!#REF!,'（新設）照明器具'!$B$5:$C$1990,2,FALSE),IF('部屋別効果（直）'!R2666="撤去",VLOOKUP('施設リストA-1（直営）'!#REF!,'（既設）調査結果'!$B$5:$C$1998,2,FALSE),0))</f>
        <v>#REF!</v>
      </c>
      <c r="T2666" s="29" t="e">
        <f>'施設リストA-1（直営）'!#REF!</f>
        <v>#REF!</v>
      </c>
      <c r="U2666" s="29" t="e">
        <f>'施設リストA-1（直営）'!#REF!</f>
        <v>#REF!</v>
      </c>
      <c r="V2666" s="30" t="e">
        <f>IF(U2666="新設",VLOOKUP('施設リストA-1（直営）'!#REF!,'（新設）照明器具'!$B$5:$C$1990,2,FALSE),IF('部屋別効果（直）'!U2666="撤去",VLOOKUP('施設リストA-1（直営）'!#REF!,'（既設）調査結果'!$B$5:$C$1998,2,FALSE),0))</f>
        <v>#REF!</v>
      </c>
      <c r="W2666" s="29" t="e">
        <f>'施設リストA-1（直営）'!#REF!</f>
        <v>#REF!</v>
      </c>
      <c r="X2666" s="29" t="e">
        <f>'施設リストA-1（直営）'!#REF!</f>
        <v>#REF!</v>
      </c>
      <c r="Y2666" s="30" t="e">
        <f>IF(X2666="新設",VLOOKUP('施設リストA-1（直営）'!#REF!,'（新設）照明器具'!$B$5:$C$1990,2,FALSE),IF('部屋別効果（直）'!X2666="撤去",VLOOKUP('施設リストA-1（直営）'!#REF!,'（既設）調査結果'!$B$5:$C$1998,2,FALSE),0))</f>
        <v>#REF!</v>
      </c>
      <c r="Z2666" s="29" t="e">
        <f>'施設リストA-1（直営）'!#REF!</f>
        <v>#REF!</v>
      </c>
      <c r="AA2666" s="29" t="e">
        <f>'施設リストA-1（直営）'!#REF!</f>
        <v>#REF!</v>
      </c>
      <c r="AB2666" s="30" t="e">
        <f>IF(AA2666="新設",VLOOKUP('施設リストA-1（直営）'!#REF!,'（新設）照明器具'!$B$5:$C$1990,2,FALSE),IF('部屋別効果（直）'!AA2666="撤去",VLOOKUP('施設リストA-1（直営）'!#REF!,'（既設）調査結果'!$B$5:$C$1998,2,FALSE),0))</f>
        <v>#REF!</v>
      </c>
      <c r="AC2666" s="29" t="e">
        <f>'施設リストA-1（直営）'!#REF!</f>
        <v>#REF!</v>
      </c>
      <c r="AD2666" s="29" t="e">
        <f>'施設リストA-1（直営）'!#REF!</f>
        <v>#REF!</v>
      </c>
      <c r="AE2666" s="30" t="e">
        <f>IF(AD2666="新設",VLOOKUP('施設リストA-1（直営）'!#REF!,'（新設）照明器具'!$B$5:$C$1990,2,FALSE),IF('部屋別効果（直）'!AD2666="撤去",VLOOKUP('施設リストA-1（直営）'!#REF!,'（既設）調査結果'!$B$5:$C$1998,2,FALSE),0))</f>
        <v>#REF!</v>
      </c>
      <c r="AF2666" s="29" t="e">
        <f>'施設リストA-1（直営）'!#REF!</f>
        <v>#REF!</v>
      </c>
      <c r="AG2666" s="29" t="e">
        <f>'施設リストA-1（直営）'!#REF!</f>
        <v>#REF!</v>
      </c>
      <c r="AH2666" s="30" t="e">
        <f>IF(AG2666="新設",VLOOKUP('施設リストA-1（直営）'!#REF!,'（新設）照明器具'!$B$5:$C$1990,2,FALSE),IF('部屋別効果（直）'!AG2666="撤去",VLOOKUP('施設リストA-1（直営）'!#REF!,'（既設）調査結果'!$B$5:$C$1998,2,FALSE),0))</f>
        <v>#REF!</v>
      </c>
      <c r="AI2666" s="29" t="e">
        <f>'施設リストA-1（直営）'!#REF!</f>
        <v>#REF!</v>
      </c>
      <c r="AJ2666" s="29" t="e">
        <f>'施設リストA-1（直営）'!#REF!</f>
        <v>#REF!</v>
      </c>
      <c r="AK2666" s="30" t="e">
        <f>IF(AJ2666="新設",VLOOKUP('施設リストA-1（直営）'!#REF!,'（新設）照明器具'!$B$5:$C$1990,2,FALSE),IF('部屋別効果（直）'!AJ2666="撤去",VLOOKUP('施設リストA-1（直営）'!#REF!,'（既設）調査結果'!$B$5:$C$1998,2,FALSE),0))</f>
        <v>#REF!</v>
      </c>
      <c r="AL2666" s="29" t="e">
        <f>'施設リストA-1（直営）'!#REF!</f>
        <v>#REF!</v>
      </c>
    </row>
    <row r="2667" spans="1:38" customFormat="1">
      <c r="A2667" s="94"/>
      <c r="B2667" s="16" t="e">
        <f>'施設リストA-1（直営）'!#REF!</f>
        <v>#REF!</v>
      </c>
      <c r="C2667" s="14" t="e">
        <f>'施設リストA-1（直営）'!#REF!</f>
        <v>#REF!</v>
      </c>
      <c r="D2667" s="94" t="e">
        <f>'施設リストA-1（直営）'!#REF!</f>
        <v>#REF!</v>
      </c>
      <c r="E2667" s="20" t="e">
        <f>'施設リストA-1（直営）'!#REF!</f>
        <v>#REF!</v>
      </c>
      <c r="F2667" s="20" t="e">
        <f>'施設リストA-1（直営）'!#REF!</f>
        <v>#REF!</v>
      </c>
      <c r="G2667" s="13" t="e">
        <f>'施設リストA-1（直営）'!#REF!</f>
        <v>#REF!</v>
      </c>
      <c r="H2667" s="28" t="e">
        <f t="shared" si="41"/>
        <v>#REF!</v>
      </c>
      <c r="I2667" s="29" t="e">
        <f>'施設リストA-1（直営）'!#REF!</f>
        <v>#REF!</v>
      </c>
      <c r="J2667" s="30" t="e">
        <f>IF(I2667="新設",VLOOKUP('施設リストA-1（直営）'!#REF!,'（新設）照明器具'!$B$5:$C$1990,2,FALSE),IF('部屋別効果（直）'!I2667="撤去",VLOOKUP('施設リストA-1（直営）'!#REF!,'（既設）調査結果'!$B$5:$C$1998,2,FALSE),0))</f>
        <v>#REF!</v>
      </c>
      <c r="K2667" s="29" t="e">
        <f>'施設リストA-1（直営）'!#REF!</f>
        <v>#REF!</v>
      </c>
      <c r="L2667" s="29" t="e">
        <f>'施設リストA-1（直営）'!#REF!</f>
        <v>#REF!</v>
      </c>
      <c r="M2667" s="30" t="e">
        <f>IF(L2667="新設",VLOOKUP('施設リストA-1（直営）'!#REF!,'（新設）照明器具'!$B$5:$C$1990,2,FALSE),IF('部屋別効果（直）'!L2667="撤去",VLOOKUP('施設リストA-1（直営）'!#REF!,'（既設）調査結果'!$B$5:$C$1998,2,FALSE),0))</f>
        <v>#REF!</v>
      </c>
      <c r="N2667" s="29" t="e">
        <f>'施設リストA-1（直営）'!#REF!</f>
        <v>#REF!</v>
      </c>
      <c r="O2667" s="29" t="e">
        <f>'施設リストA-1（直営）'!#REF!</f>
        <v>#REF!</v>
      </c>
      <c r="P2667" s="30" t="e">
        <f>IF(O2667="新設",VLOOKUP('施設リストA-1（直営）'!#REF!,'（新設）照明器具'!$B$5:$C$1990,2,FALSE),IF('部屋別効果（直）'!O2667="撤去",VLOOKUP('施設リストA-1（直営）'!#REF!,'（既設）調査結果'!$B$5:$C$1998,2,FALSE),0))</f>
        <v>#REF!</v>
      </c>
      <c r="Q2667" s="29" t="e">
        <f>'施設リストA-1（直営）'!#REF!</f>
        <v>#REF!</v>
      </c>
      <c r="R2667" s="29" t="e">
        <f>'施設リストA-1（直営）'!#REF!</f>
        <v>#REF!</v>
      </c>
      <c r="S2667" s="30" t="e">
        <f>IF(R2667="新設",VLOOKUP('施設リストA-1（直営）'!#REF!,'（新設）照明器具'!$B$5:$C$1990,2,FALSE),IF('部屋別効果（直）'!R2667="撤去",VLOOKUP('施設リストA-1（直営）'!#REF!,'（既設）調査結果'!$B$5:$C$1998,2,FALSE),0))</f>
        <v>#REF!</v>
      </c>
      <c r="T2667" s="29" t="e">
        <f>'施設リストA-1（直営）'!#REF!</f>
        <v>#REF!</v>
      </c>
      <c r="U2667" s="29" t="e">
        <f>'施設リストA-1（直営）'!#REF!</f>
        <v>#REF!</v>
      </c>
      <c r="V2667" s="30" t="e">
        <f>IF(U2667="新設",VLOOKUP('施設リストA-1（直営）'!#REF!,'（新設）照明器具'!$B$5:$C$1990,2,FALSE),IF('部屋別効果（直）'!U2667="撤去",VLOOKUP('施設リストA-1（直営）'!#REF!,'（既設）調査結果'!$B$5:$C$1998,2,FALSE),0))</f>
        <v>#REF!</v>
      </c>
      <c r="W2667" s="29" t="e">
        <f>'施設リストA-1（直営）'!#REF!</f>
        <v>#REF!</v>
      </c>
      <c r="X2667" s="29" t="e">
        <f>'施設リストA-1（直営）'!#REF!</f>
        <v>#REF!</v>
      </c>
      <c r="Y2667" s="30" t="e">
        <f>IF(X2667="新設",VLOOKUP('施設リストA-1（直営）'!#REF!,'（新設）照明器具'!$B$5:$C$1990,2,FALSE),IF('部屋別効果（直）'!X2667="撤去",VLOOKUP('施設リストA-1（直営）'!#REF!,'（既設）調査結果'!$B$5:$C$1998,2,FALSE),0))</f>
        <v>#REF!</v>
      </c>
      <c r="Z2667" s="29" t="e">
        <f>'施設リストA-1（直営）'!#REF!</f>
        <v>#REF!</v>
      </c>
      <c r="AA2667" s="29" t="e">
        <f>'施設リストA-1（直営）'!#REF!</f>
        <v>#REF!</v>
      </c>
      <c r="AB2667" s="30" t="e">
        <f>IF(AA2667="新設",VLOOKUP('施設リストA-1（直営）'!#REF!,'（新設）照明器具'!$B$5:$C$1990,2,FALSE),IF('部屋別効果（直）'!AA2667="撤去",VLOOKUP('施設リストA-1（直営）'!#REF!,'（既設）調査結果'!$B$5:$C$1998,2,FALSE),0))</f>
        <v>#REF!</v>
      </c>
      <c r="AC2667" s="29" t="e">
        <f>'施設リストA-1（直営）'!#REF!</f>
        <v>#REF!</v>
      </c>
      <c r="AD2667" s="29" t="e">
        <f>'施設リストA-1（直営）'!#REF!</f>
        <v>#REF!</v>
      </c>
      <c r="AE2667" s="30" t="e">
        <f>IF(AD2667="新設",VLOOKUP('施設リストA-1（直営）'!#REF!,'（新設）照明器具'!$B$5:$C$1990,2,FALSE),IF('部屋別効果（直）'!AD2667="撤去",VLOOKUP('施設リストA-1（直営）'!#REF!,'（既設）調査結果'!$B$5:$C$1998,2,FALSE),0))</f>
        <v>#REF!</v>
      </c>
      <c r="AF2667" s="29" t="e">
        <f>'施設リストA-1（直営）'!#REF!</f>
        <v>#REF!</v>
      </c>
      <c r="AG2667" s="29" t="e">
        <f>'施設リストA-1（直営）'!#REF!</f>
        <v>#REF!</v>
      </c>
      <c r="AH2667" s="30" t="e">
        <f>IF(AG2667="新設",VLOOKUP('施設リストA-1（直営）'!#REF!,'（新設）照明器具'!$B$5:$C$1990,2,FALSE),IF('部屋別効果（直）'!AG2667="撤去",VLOOKUP('施設リストA-1（直営）'!#REF!,'（既設）調査結果'!$B$5:$C$1998,2,FALSE),0))</f>
        <v>#REF!</v>
      </c>
      <c r="AI2667" s="29" t="e">
        <f>'施設リストA-1（直営）'!#REF!</f>
        <v>#REF!</v>
      </c>
      <c r="AJ2667" s="29" t="e">
        <f>'施設リストA-1（直営）'!#REF!</f>
        <v>#REF!</v>
      </c>
      <c r="AK2667" s="30" t="e">
        <f>IF(AJ2667="新設",VLOOKUP('施設リストA-1（直営）'!#REF!,'（新設）照明器具'!$B$5:$C$1990,2,FALSE),IF('部屋別効果（直）'!AJ2667="撤去",VLOOKUP('施設リストA-1（直営）'!#REF!,'（既設）調査結果'!$B$5:$C$1998,2,FALSE),0))</f>
        <v>#REF!</v>
      </c>
      <c r="AL2667" s="29" t="e">
        <f>'施設リストA-1（直営）'!#REF!</f>
        <v>#REF!</v>
      </c>
    </row>
    <row r="2668" spans="1:38" customFormat="1">
      <c r="A2668" s="94"/>
      <c r="B2668" s="16" t="e">
        <f>'施設リストA-1（直営）'!#REF!</f>
        <v>#REF!</v>
      </c>
      <c r="C2668" s="14" t="e">
        <f>'施設リストA-1（直営）'!#REF!</f>
        <v>#REF!</v>
      </c>
      <c r="D2668" s="94" t="e">
        <f>'施設リストA-1（直営）'!#REF!</f>
        <v>#REF!</v>
      </c>
      <c r="E2668" s="20" t="e">
        <f>'施設リストA-1（直営）'!#REF!</f>
        <v>#REF!</v>
      </c>
      <c r="F2668" s="20" t="e">
        <f>'施設リストA-1（直営）'!#REF!</f>
        <v>#REF!</v>
      </c>
      <c r="G2668" s="13" t="e">
        <f>'施設リストA-1（直営）'!#REF!</f>
        <v>#REF!</v>
      </c>
      <c r="H2668" s="28" t="e">
        <f t="shared" si="41"/>
        <v>#REF!</v>
      </c>
      <c r="I2668" s="29" t="e">
        <f>'施設リストA-1（直営）'!#REF!</f>
        <v>#REF!</v>
      </c>
      <c r="J2668" s="30" t="e">
        <f>IF(I2668="新設",VLOOKUP('施設リストA-1（直営）'!#REF!,'（新設）照明器具'!$B$5:$C$1990,2,FALSE),IF('部屋別効果（直）'!I2668="撤去",VLOOKUP('施設リストA-1（直営）'!#REF!,'（既設）調査結果'!$B$5:$C$1998,2,FALSE),0))</f>
        <v>#REF!</v>
      </c>
      <c r="K2668" s="29" t="e">
        <f>'施設リストA-1（直営）'!#REF!</f>
        <v>#REF!</v>
      </c>
      <c r="L2668" s="29" t="e">
        <f>'施設リストA-1（直営）'!#REF!</f>
        <v>#REF!</v>
      </c>
      <c r="M2668" s="30" t="e">
        <f>IF(L2668="新設",VLOOKUP('施設リストA-1（直営）'!#REF!,'（新設）照明器具'!$B$5:$C$1990,2,FALSE),IF('部屋別効果（直）'!L2668="撤去",VLOOKUP('施設リストA-1（直営）'!#REF!,'（既設）調査結果'!$B$5:$C$1998,2,FALSE),0))</f>
        <v>#REF!</v>
      </c>
      <c r="N2668" s="29" t="e">
        <f>'施設リストA-1（直営）'!#REF!</f>
        <v>#REF!</v>
      </c>
      <c r="O2668" s="29" t="e">
        <f>'施設リストA-1（直営）'!#REF!</f>
        <v>#REF!</v>
      </c>
      <c r="P2668" s="30" t="e">
        <f>IF(O2668="新設",VLOOKUP('施設リストA-1（直営）'!#REF!,'（新設）照明器具'!$B$5:$C$1990,2,FALSE),IF('部屋別効果（直）'!O2668="撤去",VLOOKUP('施設リストA-1（直営）'!#REF!,'（既設）調査結果'!$B$5:$C$1998,2,FALSE),0))</f>
        <v>#REF!</v>
      </c>
      <c r="Q2668" s="29" t="e">
        <f>'施設リストA-1（直営）'!#REF!</f>
        <v>#REF!</v>
      </c>
      <c r="R2668" s="29" t="e">
        <f>'施設リストA-1（直営）'!#REF!</f>
        <v>#REF!</v>
      </c>
      <c r="S2668" s="30" t="e">
        <f>IF(R2668="新設",VLOOKUP('施設リストA-1（直営）'!#REF!,'（新設）照明器具'!$B$5:$C$1990,2,FALSE),IF('部屋別効果（直）'!R2668="撤去",VLOOKUP('施設リストA-1（直営）'!#REF!,'（既設）調査結果'!$B$5:$C$1998,2,FALSE),0))</f>
        <v>#REF!</v>
      </c>
      <c r="T2668" s="29" t="e">
        <f>'施設リストA-1（直営）'!#REF!</f>
        <v>#REF!</v>
      </c>
      <c r="U2668" s="29" t="e">
        <f>'施設リストA-1（直営）'!#REF!</f>
        <v>#REF!</v>
      </c>
      <c r="V2668" s="30" t="e">
        <f>IF(U2668="新設",VLOOKUP('施設リストA-1（直営）'!#REF!,'（新設）照明器具'!$B$5:$C$1990,2,FALSE),IF('部屋別効果（直）'!U2668="撤去",VLOOKUP('施設リストA-1（直営）'!#REF!,'（既設）調査結果'!$B$5:$C$1998,2,FALSE),0))</f>
        <v>#REF!</v>
      </c>
      <c r="W2668" s="29" t="e">
        <f>'施設リストA-1（直営）'!#REF!</f>
        <v>#REF!</v>
      </c>
      <c r="X2668" s="29" t="e">
        <f>'施設リストA-1（直営）'!#REF!</f>
        <v>#REF!</v>
      </c>
      <c r="Y2668" s="30" t="e">
        <f>IF(X2668="新設",VLOOKUP('施設リストA-1（直営）'!#REF!,'（新設）照明器具'!$B$5:$C$1990,2,FALSE),IF('部屋別効果（直）'!X2668="撤去",VLOOKUP('施設リストA-1（直営）'!#REF!,'（既設）調査結果'!$B$5:$C$1998,2,FALSE),0))</f>
        <v>#REF!</v>
      </c>
      <c r="Z2668" s="29" t="e">
        <f>'施設リストA-1（直営）'!#REF!</f>
        <v>#REF!</v>
      </c>
      <c r="AA2668" s="29" t="e">
        <f>'施設リストA-1（直営）'!#REF!</f>
        <v>#REF!</v>
      </c>
      <c r="AB2668" s="30" t="e">
        <f>IF(AA2668="新設",VLOOKUP('施設リストA-1（直営）'!#REF!,'（新設）照明器具'!$B$5:$C$1990,2,FALSE),IF('部屋別効果（直）'!AA2668="撤去",VLOOKUP('施設リストA-1（直営）'!#REF!,'（既設）調査結果'!$B$5:$C$1998,2,FALSE),0))</f>
        <v>#REF!</v>
      </c>
      <c r="AC2668" s="29" t="e">
        <f>'施設リストA-1（直営）'!#REF!</f>
        <v>#REF!</v>
      </c>
      <c r="AD2668" s="29" t="e">
        <f>'施設リストA-1（直営）'!#REF!</f>
        <v>#REF!</v>
      </c>
      <c r="AE2668" s="30" t="e">
        <f>IF(AD2668="新設",VLOOKUP('施設リストA-1（直営）'!#REF!,'（新設）照明器具'!$B$5:$C$1990,2,FALSE),IF('部屋別効果（直）'!AD2668="撤去",VLOOKUP('施設リストA-1（直営）'!#REF!,'（既設）調査結果'!$B$5:$C$1998,2,FALSE),0))</f>
        <v>#REF!</v>
      </c>
      <c r="AF2668" s="29" t="e">
        <f>'施設リストA-1（直営）'!#REF!</f>
        <v>#REF!</v>
      </c>
      <c r="AG2668" s="29" t="e">
        <f>'施設リストA-1（直営）'!#REF!</f>
        <v>#REF!</v>
      </c>
      <c r="AH2668" s="30" t="e">
        <f>IF(AG2668="新設",VLOOKUP('施設リストA-1（直営）'!#REF!,'（新設）照明器具'!$B$5:$C$1990,2,FALSE),IF('部屋別効果（直）'!AG2668="撤去",VLOOKUP('施設リストA-1（直営）'!#REF!,'（既設）調査結果'!$B$5:$C$1998,2,FALSE),0))</f>
        <v>#REF!</v>
      </c>
      <c r="AI2668" s="29" t="e">
        <f>'施設リストA-1（直営）'!#REF!</f>
        <v>#REF!</v>
      </c>
      <c r="AJ2668" s="29" t="e">
        <f>'施設リストA-1（直営）'!#REF!</f>
        <v>#REF!</v>
      </c>
      <c r="AK2668" s="30" t="e">
        <f>IF(AJ2668="新設",VLOOKUP('施設リストA-1（直営）'!#REF!,'（新設）照明器具'!$B$5:$C$1990,2,FALSE),IF('部屋別効果（直）'!AJ2668="撤去",VLOOKUP('施設リストA-1（直営）'!#REF!,'（既設）調査結果'!$B$5:$C$1998,2,FALSE),0))</f>
        <v>#REF!</v>
      </c>
      <c r="AL2668" s="29" t="e">
        <f>'施設リストA-1（直営）'!#REF!</f>
        <v>#REF!</v>
      </c>
    </row>
    <row r="2669" spans="1:38" customFormat="1">
      <c r="A2669" s="94"/>
      <c r="B2669" s="16" t="e">
        <f>'施設リストA-1（直営）'!#REF!</f>
        <v>#REF!</v>
      </c>
      <c r="C2669" s="14" t="e">
        <f>'施設リストA-1（直営）'!#REF!</f>
        <v>#REF!</v>
      </c>
      <c r="D2669" s="94" t="e">
        <f>'施設リストA-1（直営）'!#REF!</f>
        <v>#REF!</v>
      </c>
      <c r="E2669" s="20" t="e">
        <f>'施設リストA-1（直営）'!#REF!</f>
        <v>#REF!</v>
      </c>
      <c r="F2669" s="20" t="e">
        <f>'施設リストA-1（直営）'!#REF!</f>
        <v>#REF!</v>
      </c>
      <c r="G2669" s="13" t="e">
        <f>'施設リストA-1（直営）'!#REF!</f>
        <v>#REF!</v>
      </c>
      <c r="H2669" s="28" t="e">
        <f t="shared" si="41"/>
        <v>#REF!</v>
      </c>
      <c r="I2669" s="29" t="e">
        <f>'施設リストA-1（直営）'!#REF!</f>
        <v>#REF!</v>
      </c>
      <c r="J2669" s="30" t="e">
        <f>IF(I2669="新設",VLOOKUP('施設リストA-1（直営）'!#REF!,'（新設）照明器具'!$B$5:$C$1990,2,FALSE),IF('部屋別効果（直）'!I2669="撤去",VLOOKUP('施設リストA-1（直営）'!#REF!,'（既設）調査結果'!$B$5:$C$1998,2,FALSE),0))</f>
        <v>#REF!</v>
      </c>
      <c r="K2669" s="29" t="e">
        <f>'施設リストA-1（直営）'!#REF!</f>
        <v>#REF!</v>
      </c>
      <c r="L2669" s="29" t="e">
        <f>'施設リストA-1（直営）'!#REF!</f>
        <v>#REF!</v>
      </c>
      <c r="M2669" s="30" t="e">
        <f>IF(L2669="新設",VLOOKUP('施設リストA-1（直営）'!#REF!,'（新設）照明器具'!$B$5:$C$1990,2,FALSE),IF('部屋別効果（直）'!L2669="撤去",VLOOKUP('施設リストA-1（直営）'!#REF!,'（既設）調査結果'!$B$5:$C$1998,2,FALSE),0))</f>
        <v>#REF!</v>
      </c>
      <c r="N2669" s="29" t="e">
        <f>'施設リストA-1（直営）'!#REF!</f>
        <v>#REF!</v>
      </c>
      <c r="O2669" s="29" t="e">
        <f>'施設リストA-1（直営）'!#REF!</f>
        <v>#REF!</v>
      </c>
      <c r="P2669" s="30" t="e">
        <f>IF(O2669="新設",VLOOKUP('施設リストA-1（直営）'!#REF!,'（新設）照明器具'!$B$5:$C$1990,2,FALSE),IF('部屋別効果（直）'!O2669="撤去",VLOOKUP('施設リストA-1（直営）'!#REF!,'（既設）調査結果'!$B$5:$C$1998,2,FALSE),0))</f>
        <v>#REF!</v>
      </c>
      <c r="Q2669" s="29" t="e">
        <f>'施設リストA-1（直営）'!#REF!</f>
        <v>#REF!</v>
      </c>
      <c r="R2669" s="29" t="e">
        <f>'施設リストA-1（直営）'!#REF!</f>
        <v>#REF!</v>
      </c>
      <c r="S2669" s="30" t="e">
        <f>IF(R2669="新設",VLOOKUP('施設リストA-1（直営）'!#REF!,'（新設）照明器具'!$B$5:$C$1990,2,FALSE),IF('部屋別効果（直）'!R2669="撤去",VLOOKUP('施設リストA-1（直営）'!#REF!,'（既設）調査結果'!$B$5:$C$1998,2,FALSE),0))</f>
        <v>#REF!</v>
      </c>
      <c r="T2669" s="29" t="e">
        <f>'施設リストA-1（直営）'!#REF!</f>
        <v>#REF!</v>
      </c>
      <c r="U2669" s="29" t="e">
        <f>'施設リストA-1（直営）'!#REF!</f>
        <v>#REF!</v>
      </c>
      <c r="V2669" s="30" t="e">
        <f>IF(U2669="新設",VLOOKUP('施設リストA-1（直営）'!#REF!,'（新設）照明器具'!$B$5:$C$1990,2,FALSE),IF('部屋別効果（直）'!U2669="撤去",VLOOKUP('施設リストA-1（直営）'!#REF!,'（既設）調査結果'!$B$5:$C$1998,2,FALSE),0))</f>
        <v>#REF!</v>
      </c>
      <c r="W2669" s="29" t="e">
        <f>'施設リストA-1（直営）'!#REF!</f>
        <v>#REF!</v>
      </c>
      <c r="X2669" s="29" t="e">
        <f>'施設リストA-1（直営）'!#REF!</f>
        <v>#REF!</v>
      </c>
      <c r="Y2669" s="30" t="e">
        <f>IF(X2669="新設",VLOOKUP('施設リストA-1（直営）'!#REF!,'（新設）照明器具'!$B$5:$C$1990,2,FALSE),IF('部屋別効果（直）'!X2669="撤去",VLOOKUP('施設リストA-1（直営）'!#REF!,'（既設）調査結果'!$B$5:$C$1998,2,FALSE),0))</f>
        <v>#REF!</v>
      </c>
      <c r="Z2669" s="29" t="e">
        <f>'施設リストA-1（直営）'!#REF!</f>
        <v>#REF!</v>
      </c>
      <c r="AA2669" s="29" t="e">
        <f>'施設リストA-1（直営）'!#REF!</f>
        <v>#REF!</v>
      </c>
      <c r="AB2669" s="30" t="e">
        <f>IF(AA2669="新設",VLOOKUP('施設リストA-1（直営）'!#REF!,'（新設）照明器具'!$B$5:$C$1990,2,FALSE),IF('部屋別効果（直）'!AA2669="撤去",VLOOKUP('施設リストA-1（直営）'!#REF!,'（既設）調査結果'!$B$5:$C$1998,2,FALSE),0))</f>
        <v>#REF!</v>
      </c>
      <c r="AC2669" s="29" t="e">
        <f>'施設リストA-1（直営）'!#REF!</f>
        <v>#REF!</v>
      </c>
      <c r="AD2669" s="29" t="e">
        <f>'施設リストA-1（直営）'!#REF!</f>
        <v>#REF!</v>
      </c>
      <c r="AE2669" s="30" t="e">
        <f>IF(AD2669="新設",VLOOKUP('施設リストA-1（直営）'!#REF!,'（新設）照明器具'!$B$5:$C$1990,2,FALSE),IF('部屋別効果（直）'!AD2669="撤去",VLOOKUP('施設リストA-1（直営）'!#REF!,'（既設）調査結果'!$B$5:$C$1998,2,FALSE),0))</f>
        <v>#REF!</v>
      </c>
      <c r="AF2669" s="29" t="e">
        <f>'施設リストA-1（直営）'!#REF!</f>
        <v>#REF!</v>
      </c>
      <c r="AG2669" s="29" t="e">
        <f>'施設リストA-1（直営）'!#REF!</f>
        <v>#REF!</v>
      </c>
      <c r="AH2669" s="30" t="e">
        <f>IF(AG2669="新設",VLOOKUP('施設リストA-1（直営）'!#REF!,'（新設）照明器具'!$B$5:$C$1990,2,FALSE),IF('部屋別効果（直）'!AG2669="撤去",VLOOKUP('施設リストA-1（直営）'!#REF!,'（既設）調査結果'!$B$5:$C$1998,2,FALSE),0))</f>
        <v>#REF!</v>
      </c>
      <c r="AI2669" s="29" t="e">
        <f>'施設リストA-1（直営）'!#REF!</f>
        <v>#REF!</v>
      </c>
      <c r="AJ2669" s="29" t="e">
        <f>'施設リストA-1（直営）'!#REF!</f>
        <v>#REF!</v>
      </c>
      <c r="AK2669" s="30" t="e">
        <f>IF(AJ2669="新設",VLOOKUP('施設リストA-1（直営）'!#REF!,'（新設）照明器具'!$B$5:$C$1990,2,FALSE),IF('部屋別効果（直）'!AJ2669="撤去",VLOOKUP('施設リストA-1（直営）'!#REF!,'（既設）調査結果'!$B$5:$C$1998,2,FALSE),0))</f>
        <v>#REF!</v>
      </c>
      <c r="AL2669" s="29" t="e">
        <f>'施設リストA-1（直営）'!#REF!</f>
        <v>#REF!</v>
      </c>
    </row>
    <row r="2670" spans="1:38" customFormat="1">
      <c r="A2670" s="94"/>
      <c r="B2670" s="16" t="e">
        <f>'施設リストA-1（直営）'!#REF!</f>
        <v>#REF!</v>
      </c>
      <c r="C2670" s="14" t="e">
        <f>'施設リストA-1（直営）'!#REF!</f>
        <v>#REF!</v>
      </c>
      <c r="D2670" s="94" t="e">
        <f>'施設リストA-1（直営）'!#REF!</f>
        <v>#REF!</v>
      </c>
      <c r="E2670" s="20" t="e">
        <f>'施設リストA-1（直営）'!#REF!</f>
        <v>#REF!</v>
      </c>
      <c r="F2670" s="20" t="e">
        <f>'施設リストA-1（直営）'!#REF!</f>
        <v>#REF!</v>
      </c>
      <c r="G2670" s="13" t="e">
        <f>'施設リストA-1（直営）'!#REF!</f>
        <v>#REF!</v>
      </c>
      <c r="H2670" s="28" t="e">
        <f t="shared" si="41"/>
        <v>#REF!</v>
      </c>
      <c r="I2670" s="29" t="e">
        <f>'施設リストA-1（直営）'!#REF!</f>
        <v>#REF!</v>
      </c>
      <c r="J2670" s="30" t="e">
        <f>IF(I2670="新設",VLOOKUP('施設リストA-1（直営）'!#REF!,'（新設）照明器具'!$B$5:$C$1990,2,FALSE),IF('部屋別効果（直）'!I2670="撤去",VLOOKUP('施設リストA-1（直営）'!#REF!,'（既設）調査結果'!$B$5:$C$1998,2,FALSE),0))</f>
        <v>#REF!</v>
      </c>
      <c r="K2670" s="29" t="e">
        <f>'施設リストA-1（直営）'!#REF!</f>
        <v>#REF!</v>
      </c>
      <c r="L2670" s="29" t="e">
        <f>'施設リストA-1（直営）'!#REF!</f>
        <v>#REF!</v>
      </c>
      <c r="M2670" s="30" t="e">
        <f>IF(L2670="新設",VLOOKUP('施設リストA-1（直営）'!#REF!,'（新設）照明器具'!$B$5:$C$1990,2,FALSE),IF('部屋別効果（直）'!L2670="撤去",VLOOKUP('施設リストA-1（直営）'!#REF!,'（既設）調査結果'!$B$5:$C$1998,2,FALSE),0))</f>
        <v>#REF!</v>
      </c>
      <c r="N2670" s="29" t="e">
        <f>'施設リストA-1（直営）'!#REF!</f>
        <v>#REF!</v>
      </c>
      <c r="O2670" s="29" t="e">
        <f>'施設リストA-1（直営）'!#REF!</f>
        <v>#REF!</v>
      </c>
      <c r="P2670" s="30" t="e">
        <f>IF(O2670="新設",VLOOKUP('施設リストA-1（直営）'!#REF!,'（新設）照明器具'!$B$5:$C$1990,2,FALSE),IF('部屋別効果（直）'!O2670="撤去",VLOOKUP('施設リストA-1（直営）'!#REF!,'（既設）調査結果'!$B$5:$C$1998,2,FALSE),0))</f>
        <v>#REF!</v>
      </c>
      <c r="Q2670" s="29" t="e">
        <f>'施設リストA-1（直営）'!#REF!</f>
        <v>#REF!</v>
      </c>
      <c r="R2670" s="29" t="e">
        <f>'施設リストA-1（直営）'!#REF!</f>
        <v>#REF!</v>
      </c>
      <c r="S2670" s="30" t="e">
        <f>IF(R2670="新設",VLOOKUP('施設リストA-1（直営）'!#REF!,'（新設）照明器具'!$B$5:$C$1990,2,FALSE),IF('部屋別効果（直）'!R2670="撤去",VLOOKUP('施設リストA-1（直営）'!#REF!,'（既設）調査結果'!$B$5:$C$1998,2,FALSE),0))</f>
        <v>#REF!</v>
      </c>
      <c r="T2670" s="29" t="e">
        <f>'施設リストA-1（直営）'!#REF!</f>
        <v>#REF!</v>
      </c>
      <c r="U2670" s="29" t="e">
        <f>'施設リストA-1（直営）'!#REF!</f>
        <v>#REF!</v>
      </c>
      <c r="V2670" s="30" t="e">
        <f>IF(U2670="新設",VLOOKUP('施設リストA-1（直営）'!#REF!,'（新設）照明器具'!$B$5:$C$1990,2,FALSE),IF('部屋別効果（直）'!U2670="撤去",VLOOKUP('施設リストA-1（直営）'!#REF!,'（既設）調査結果'!$B$5:$C$1998,2,FALSE),0))</f>
        <v>#REF!</v>
      </c>
      <c r="W2670" s="29" t="e">
        <f>'施設リストA-1（直営）'!#REF!</f>
        <v>#REF!</v>
      </c>
      <c r="X2670" s="29" t="e">
        <f>'施設リストA-1（直営）'!#REF!</f>
        <v>#REF!</v>
      </c>
      <c r="Y2670" s="30" t="e">
        <f>IF(X2670="新設",VLOOKUP('施設リストA-1（直営）'!#REF!,'（新設）照明器具'!$B$5:$C$1990,2,FALSE),IF('部屋別効果（直）'!X2670="撤去",VLOOKUP('施設リストA-1（直営）'!#REF!,'（既設）調査結果'!$B$5:$C$1998,2,FALSE),0))</f>
        <v>#REF!</v>
      </c>
      <c r="Z2670" s="29" t="e">
        <f>'施設リストA-1（直営）'!#REF!</f>
        <v>#REF!</v>
      </c>
      <c r="AA2670" s="29" t="e">
        <f>'施設リストA-1（直営）'!#REF!</f>
        <v>#REF!</v>
      </c>
      <c r="AB2670" s="30" t="e">
        <f>IF(AA2670="新設",VLOOKUP('施設リストA-1（直営）'!#REF!,'（新設）照明器具'!$B$5:$C$1990,2,FALSE),IF('部屋別効果（直）'!AA2670="撤去",VLOOKUP('施設リストA-1（直営）'!#REF!,'（既設）調査結果'!$B$5:$C$1998,2,FALSE),0))</f>
        <v>#REF!</v>
      </c>
      <c r="AC2670" s="29" t="e">
        <f>'施設リストA-1（直営）'!#REF!</f>
        <v>#REF!</v>
      </c>
      <c r="AD2670" s="29" t="e">
        <f>'施設リストA-1（直営）'!#REF!</f>
        <v>#REF!</v>
      </c>
      <c r="AE2670" s="30" t="e">
        <f>IF(AD2670="新設",VLOOKUP('施設リストA-1（直営）'!#REF!,'（新設）照明器具'!$B$5:$C$1990,2,FALSE),IF('部屋別効果（直）'!AD2670="撤去",VLOOKUP('施設リストA-1（直営）'!#REF!,'（既設）調査結果'!$B$5:$C$1998,2,FALSE),0))</f>
        <v>#REF!</v>
      </c>
      <c r="AF2670" s="29" t="e">
        <f>'施設リストA-1（直営）'!#REF!</f>
        <v>#REF!</v>
      </c>
      <c r="AG2670" s="29" t="e">
        <f>'施設リストA-1（直営）'!#REF!</f>
        <v>#REF!</v>
      </c>
      <c r="AH2670" s="30" t="e">
        <f>IF(AG2670="新設",VLOOKUP('施設リストA-1（直営）'!#REF!,'（新設）照明器具'!$B$5:$C$1990,2,FALSE),IF('部屋別効果（直）'!AG2670="撤去",VLOOKUP('施設リストA-1（直営）'!#REF!,'（既設）調査結果'!$B$5:$C$1998,2,FALSE),0))</f>
        <v>#REF!</v>
      </c>
      <c r="AI2670" s="29" t="e">
        <f>'施設リストA-1（直営）'!#REF!</f>
        <v>#REF!</v>
      </c>
      <c r="AJ2670" s="29" t="e">
        <f>'施設リストA-1（直営）'!#REF!</f>
        <v>#REF!</v>
      </c>
      <c r="AK2670" s="30" t="e">
        <f>IF(AJ2670="新設",VLOOKUP('施設リストA-1（直営）'!#REF!,'（新設）照明器具'!$B$5:$C$1990,2,FALSE),IF('部屋別効果（直）'!AJ2670="撤去",VLOOKUP('施設リストA-1（直営）'!#REF!,'（既設）調査結果'!$B$5:$C$1998,2,FALSE),0))</f>
        <v>#REF!</v>
      </c>
      <c r="AL2670" s="29" t="e">
        <f>'施設リストA-1（直営）'!#REF!</f>
        <v>#REF!</v>
      </c>
    </row>
    <row r="2671" spans="1:38" customFormat="1">
      <c r="A2671" s="94"/>
      <c r="B2671" s="16" t="e">
        <f>'施設リストA-1（直営）'!#REF!</f>
        <v>#REF!</v>
      </c>
      <c r="C2671" s="14" t="e">
        <f>'施設リストA-1（直営）'!#REF!</f>
        <v>#REF!</v>
      </c>
      <c r="D2671" s="94" t="e">
        <f>'施設リストA-1（直営）'!#REF!</f>
        <v>#REF!</v>
      </c>
      <c r="E2671" s="20" t="e">
        <f>'施設リストA-1（直営）'!#REF!</f>
        <v>#REF!</v>
      </c>
      <c r="F2671" s="20" t="e">
        <f>'施設リストA-1（直営）'!#REF!</f>
        <v>#REF!</v>
      </c>
      <c r="G2671" s="13" t="e">
        <f>'施設リストA-1（直営）'!#REF!</f>
        <v>#REF!</v>
      </c>
      <c r="H2671" s="28" t="e">
        <f t="shared" si="41"/>
        <v>#REF!</v>
      </c>
      <c r="I2671" s="29" t="e">
        <f>'施設リストA-1（直営）'!#REF!</f>
        <v>#REF!</v>
      </c>
      <c r="J2671" s="30" t="e">
        <f>IF(I2671="新設",VLOOKUP('施設リストA-1（直営）'!#REF!,'（新設）照明器具'!$B$5:$C$1990,2,FALSE),IF('部屋別効果（直）'!I2671="撤去",VLOOKUP('施設リストA-1（直営）'!#REF!,'（既設）調査結果'!$B$5:$C$1998,2,FALSE),0))</f>
        <v>#REF!</v>
      </c>
      <c r="K2671" s="29" t="e">
        <f>'施設リストA-1（直営）'!#REF!</f>
        <v>#REF!</v>
      </c>
      <c r="L2671" s="29" t="e">
        <f>'施設リストA-1（直営）'!#REF!</f>
        <v>#REF!</v>
      </c>
      <c r="M2671" s="30" t="e">
        <f>IF(L2671="新設",VLOOKUP('施設リストA-1（直営）'!#REF!,'（新設）照明器具'!$B$5:$C$1990,2,FALSE),IF('部屋別効果（直）'!L2671="撤去",VLOOKUP('施設リストA-1（直営）'!#REF!,'（既設）調査結果'!$B$5:$C$1998,2,FALSE),0))</f>
        <v>#REF!</v>
      </c>
      <c r="N2671" s="29" t="e">
        <f>'施設リストA-1（直営）'!#REF!</f>
        <v>#REF!</v>
      </c>
      <c r="O2671" s="29" t="e">
        <f>'施設リストA-1（直営）'!#REF!</f>
        <v>#REF!</v>
      </c>
      <c r="P2671" s="30" t="e">
        <f>IF(O2671="新設",VLOOKUP('施設リストA-1（直営）'!#REF!,'（新設）照明器具'!$B$5:$C$1990,2,FALSE),IF('部屋別効果（直）'!O2671="撤去",VLOOKUP('施設リストA-1（直営）'!#REF!,'（既設）調査結果'!$B$5:$C$1998,2,FALSE),0))</f>
        <v>#REF!</v>
      </c>
      <c r="Q2671" s="29" t="e">
        <f>'施設リストA-1（直営）'!#REF!</f>
        <v>#REF!</v>
      </c>
      <c r="R2671" s="29" t="e">
        <f>'施設リストA-1（直営）'!#REF!</f>
        <v>#REF!</v>
      </c>
      <c r="S2671" s="30" t="e">
        <f>IF(R2671="新設",VLOOKUP('施設リストA-1（直営）'!#REF!,'（新設）照明器具'!$B$5:$C$1990,2,FALSE),IF('部屋別効果（直）'!R2671="撤去",VLOOKUP('施設リストA-1（直営）'!#REF!,'（既設）調査結果'!$B$5:$C$1998,2,FALSE),0))</f>
        <v>#REF!</v>
      </c>
      <c r="T2671" s="29" t="e">
        <f>'施設リストA-1（直営）'!#REF!</f>
        <v>#REF!</v>
      </c>
      <c r="U2671" s="29" t="e">
        <f>'施設リストA-1（直営）'!#REF!</f>
        <v>#REF!</v>
      </c>
      <c r="V2671" s="30" t="e">
        <f>IF(U2671="新設",VLOOKUP('施設リストA-1（直営）'!#REF!,'（新設）照明器具'!$B$5:$C$1990,2,FALSE),IF('部屋別効果（直）'!U2671="撤去",VLOOKUP('施設リストA-1（直営）'!#REF!,'（既設）調査結果'!$B$5:$C$1998,2,FALSE),0))</f>
        <v>#REF!</v>
      </c>
      <c r="W2671" s="29" t="e">
        <f>'施設リストA-1（直営）'!#REF!</f>
        <v>#REF!</v>
      </c>
      <c r="X2671" s="29" t="e">
        <f>'施設リストA-1（直営）'!#REF!</f>
        <v>#REF!</v>
      </c>
      <c r="Y2671" s="30" t="e">
        <f>IF(X2671="新設",VLOOKUP('施設リストA-1（直営）'!#REF!,'（新設）照明器具'!$B$5:$C$1990,2,FALSE),IF('部屋別効果（直）'!X2671="撤去",VLOOKUP('施設リストA-1（直営）'!#REF!,'（既設）調査結果'!$B$5:$C$1998,2,FALSE),0))</f>
        <v>#REF!</v>
      </c>
      <c r="Z2671" s="29" t="e">
        <f>'施設リストA-1（直営）'!#REF!</f>
        <v>#REF!</v>
      </c>
      <c r="AA2671" s="29" t="e">
        <f>'施設リストA-1（直営）'!#REF!</f>
        <v>#REF!</v>
      </c>
      <c r="AB2671" s="30" t="e">
        <f>IF(AA2671="新設",VLOOKUP('施設リストA-1（直営）'!#REF!,'（新設）照明器具'!$B$5:$C$1990,2,FALSE),IF('部屋別効果（直）'!AA2671="撤去",VLOOKUP('施設リストA-1（直営）'!#REF!,'（既設）調査結果'!$B$5:$C$1998,2,FALSE),0))</f>
        <v>#REF!</v>
      </c>
      <c r="AC2671" s="29" t="e">
        <f>'施設リストA-1（直営）'!#REF!</f>
        <v>#REF!</v>
      </c>
      <c r="AD2671" s="29" t="e">
        <f>'施設リストA-1（直営）'!#REF!</f>
        <v>#REF!</v>
      </c>
      <c r="AE2671" s="30" t="e">
        <f>IF(AD2671="新設",VLOOKUP('施設リストA-1（直営）'!#REF!,'（新設）照明器具'!$B$5:$C$1990,2,FALSE),IF('部屋別効果（直）'!AD2671="撤去",VLOOKUP('施設リストA-1（直営）'!#REF!,'（既設）調査結果'!$B$5:$C$1998,2,FALSE),0))</f>
        <v>#REF!</v>
      </c>
      <c r="AF2671" s="29" t="e">
        <f>'施設リストA-1（直営）'!#REF!</f>
        <v>#REF!</v>
      </c>
      <c r="AG2671" s="29" t="e">
        <f>'施設リストA-1（直営）'!#REF!</f>
        <v>#REF!</v>
      </c>
      <c r="AH2671" s="30" t="e">
        <f>IF(AG2671="新設",VLOOKUP('施設リストA-1（直営）'!#REF!,'（新設）照明器具'!$B$5:$C$1990,2,FALSE),IF('部屋別効果（直）'!AG2671="撤去",VLOOKUP('施設リストA-1（直営）'!#REF!,'（既設）調査結果'!$B$5:$C$1998,2,FALSE),0))</f>
        <v>#REF!</v>
      </c>
      <c r="AI2671" s="29" t="e">
        <f>'施設リストA-1（直営）'!#REF!</f>
        <v>#REF!</v>
      </c>
      <c r="AJ2671" s="29" t="e">
        <f>'施設リストA-1（直営）'!#REF!</f>
        <v>#REF!</v>
      </c>
      <c r="AK2671" s="30" t="e">
        <f>IF(AJ2671="新設",VLOOKUP('施設リストA-1（直営）'!#REF!,'（新設）照明器具'!$B$5:$C$1990,2,FALSE),IF('部屋別効果（直）'!AJ2671="撤去",VLOOKUP('施設リストA-1（直営）'!#REF!,'（既設）調査結果'!$B$5:$C$1998,2,FALSE),0))</f>
        <v>#REF!</v>
      </c>
      <c r="AL2671" s="29" t="e">
        <f>'施設リストA-1（直営）'!#REF!</f>
        <v>#REF!</v>
      </c>
    </row>
    <row r="2672" spans="1:38" customFormat="1">
      <c r="A2672" s="94"/>
      <c r="B2672" s="16" t="e">
        <f>'施設リストA-1（直営）'!#REF!</f>
        <v>#REF!</v>
      </c>
      <c r="C2672" s="14" t="e">
        <f>'施設リストA-1（直営）'!#REF!</f>
        <v>#REF!</v>
      </c>
      <c r="D2672" s="94" t="e">
        <f>'施設リストA-1（直営）'!#REF!</f>
        <v>#REF!</v>
      </c>
      <c r="E2672" s="20" t="e">
        <f>'施設リストA-1（直営）'!#REF!</f>
        <v>#REF!</v>
      </c>
      <c r="F2672" s="20" t="e">
        <f>'施設リストA-1（直営）'!#REF!</f>
        <v>#REF!</v>
      </c>
      <c r="G2672" s="13" t="e">
        <f>'施設リストA-1（直営）'!#REF!</f>
        <v>#REF!</v>
      </c>
      <c r="H2672" s="28" t="e">
        <f t="shared" si="41"/>
        <v>#REF!</v>
      </c>
      <c r="I2672" s="29" t="e">
        <f>'施設リストA-1（直営）'!#REF!</f>
        <v>#REF!</v>
      </c>
      <c r="J2672" s="30" t="e">
        <f>IF(I2672="新設",VLOOKUP('施設リストA-1（直営）'!#REF!,'（新設）照明器具'!$B$5:$C$1990,2,FALSE),IF('部屋別効果（直）'!I2672="撤去",VLOOKUP('施設リストA-1（直営）'!#REF!,'（既設）調査結果'!$B$5:$C$1998,2,FALSE),0))</f>
        <v>#REF!</v>
      </c>
      <c r="K2672" s="29" t="e">
        <f>'施設リストA-1（直営）'!#REF!</f>
        <v>#REF!</v>
      </c>
      <c r="L2672" s="29" t="e">
        <f>'施設リストA-1（直営）'!#REF!</f>
        <v>#REF!</v>
      </c>
      <c r="M2672" s="30" t="e">
        <f>IF(L2672="新設",VLOOKUP('施設リストA-1（直営）'!#REF!,'（新設）照明器具'!$B$5:$C$1990,2,FALSE),IF('部屋別効果（直）'!L2672="撤去",VLOOKUP('施設リストA-1（直営）'!#REF!,'（既設）調査結果'!$B$5:$C$1998,2,FALSE),0))</f>
        <v>#REF!</v>
      </c>
      <c r="N2672" s="29" t="e">
        <f>'施設リストA-1（直営）'!#REF!</f>
        <v>#REF!</v>
      </c>
      <c r="O2672" s="29" t="e">
        <f>'施設リストA-1（直営）'!#REF!</f>
        <v>#REF!</v>
      </c>
      <c r="P2672" s="30" t="e">
        <f>IF(O2672="新設",VLOOKUP('施設リストA-1（直営）'!#REF!,'（新設）照明器具'!$B$5:$C$1990,2,FALSE),IF('部屋別効果（直）'!O2672="撤去",VLOOKUP('施設リストA-1（直営）'!#REF!,'（既設）調査結果'!$B$5:$C$1998,2,FALSE),0))</f>
        <v>#REF!</v>
      </c>
      <c r="Q2672" s="29" t="e">
        <f>'施設リストA-1（直営）'!#REF!</f>
        <v>#REF!</v>
      </c>
      <c r="R2672" s="29" t="e">
        <f>'施設リストA-1（直営）'!#REF!</f>
        <v>#REF!</v>
      </c>
      <c r="S2672" s="30" t="e">
        <f>IF(R2672="新設",VLOOKUP('施設リストA-1（直営）'!#REF!,'（新設）照明器具'!$B$5:$C$1990,2,FALSE),IF('部屋別効果（直）'!R2672="撤去",VLOOKUP('施設リストA-1（直営）'!#REF!,'（既設）調査結果'!$B$5:$C$1998,2,FALSE),0))</f>
        <v>#REF!</v>
      </c>
      <c r="T2672" s="29" t="e">
        <f>'施設リストA-1（直営）'!#REF!</f>
        <v>#REF!</v>
      </c>
      <c r="U2672" s="29" t="e">
        <f>'施設リストA-1（直営）'!#REF!</f>
        <v>#REF!</v>
      </c>
      <c r="V2672" s="30" t="e">
        <f>IF(U2672="新設",VLOOKUP('施設リストA-1（直営）'!#REF!,'（新設）照明器具'!$B$5:$C$1990,2,FALSE),IF('部屋別効果（直）'!U2672="撤去",VLOOKUP('施設リストA-1（直営）'!#REF!,'（既設）調査結果'!$B$5:$C$1998,2,FALSE),0))</f>
        <v>#REF!</v>
      </c>
      <c r="W2672" s="29" t="e">
        <f>'施設リストA-1（直営）'!#REF!</f>
        <v>#REF!</v>
      </c>
      <c r="X2672" s="29" t="e">
        <f>'施設リストA-1（直営）'!#REF!</f>
        <v>#REF!</v>
      </c>
      <c r="Y2672" s="30" t="e">
        <f>IF(X2672="新設",VLOOKUP('施設リストA-1（直営）'!#REF!,'（新設）照明器具'!$B$5:$C$1990,2,FALSE),IF('部屋別効果（直）'!X2672="撤去",VLOOKUP('施設リストA-1（直営）'!#REF!,'（既設）調査結果'!$B$5:$C$1998,2,FALSE),0))</f>
        <v>#REF!</v>
      </c>
      <c r="Z2672" s="29" t="e">
        <f>'施設リストA-1（直営）'!#REF!</f>
        <v>#REF!</v>
      </c>
      <c r="AA2672" s="29" t="e">
        <f>'施設リストA-1（直営）'!#REF!</f>
        <v>#REF!</v>
      </c>
      <c r="AB2672" s="30" t="e">
        <f>IF(AA2672="新設",VLOOKUP('施設リストA-1（直営）'!#REF!,'（新設）照明器具'!$B$5:$C$1990,2,FALSE),IF('部屋別効果（直）'!AA2672="撤去",VLOOKUP('施設リストA-1（直営）'!#REF!,'（既設）調査結果'!$B$5:$C$1998,2,FALSE),0))</f>
        <v>#REF!</v>
      </c>
      <c r="AC2672" s="29" t="e">
        <f>'施設リストA-1（直営）'!#REF!</f>
        <v>#REF!</v>
      </c>
      <c r="AD2672" s="29" t="e">
        <f>'施設リストA-1（直営）'!#REF!</f>
        <v>#REF!</v>
      </c>
      <c r="AE2672" s="30" t="e">
        <f>IF(AD2672="新設",VLOOKUP('施設リストA-1（直営）'!#REF!,'（新設）照明器具'!$B$5:$C$1990,2,FALSE),IF('部屋別効果（直）'!AD2672="撤去",VLOOKUP('施設リストA-1（直営）'!#REF!,'（既設）調査結果'!$B$5:$C$1998,2,FALSE),0))</f>
        <v>#REF!</v>
      </c>
      <c r="AF2672" s="29" t="e">
        <f>'施設リストA-1（直営）'!#REF!</f>
        <v>#REF!</v>
      </c>
      <c r="AG2672" s="29" t="e">
        <f>'施設リストA-1（直営）'!#REF!</f>
        <v>#REF!</v>
      </c>
      <c r="AH2672" s="30" t="e">
        <f>IF(AG2672="新設",VLOOKUP('施設リストA-1（直営）'!#REF!,'（新設）照明器具'!$B$5:$C$1990,2,FALSE),IF('部屋別効果（直）'!AG2672="撤去",VLOOKUP('施設リストA-1（直営）'!#REF!,'（既設）調査結果'!$B$5:$C$1998,2,FALSE),0))</f>
        <v>#REF!</v>
      </c>
      <c r="AI2672" s="29" t="e">
        <f>'施設リストA-1（直営）'!#REF!</f>
        <v>#REF!</v>
      </c>
      <c r="AJ2672" s="29" t="e">
        <f>'施設リストA-1（直営）'!#REF!</f>
        <v>#REF!</v>
      </c>
      <c r="AK2672" s="30" t="e">
        <f>IF(AJ2672="新設",VLOOKUP('施設リストA-1（直営）'!#REF!,'（新設）照明器具'!$B$5:$C$1990,2,FALSE),IF('部屋別効果（直）'!AJ2672="撤去",VLOOKUP('施設リストA-1（直営）'!#REF!,'（既設）調査結果'!$B$5:$C$1998,2,FALSE),0))</f>
        <v>#REF!</v>
      </c>
      <c r="AL2672" s="29" t="e">
        <f>'施設リストA-1（直営）'!#REF!</f>
        <v>#REF!</v>
      </c>
    </row>
    <row r="2673" spans="1:38" customFormat="1">
      <c r="A2673" s="94"/>
      <c r="B2673" s="16" t="e">
        <f>'施設リストA-1（直営）'!#REF!</f>
        <v>#REF!</v>
      </c>
      <c r="C2673" s="14" t="e">
        <f>'施設リストA-1（直営）'!#REF!</f>
        <v>#REF!</v>
      </c>
      <c r="D2673" s="94" t="e">
        <f>'施設リストA-1（直営）'!#REF!</f>
        <v>#REF!</v>
      </c>
      <c r="E2673" s="20" t="e">
        <f>'施設リストA-1（直営）'!#REF!</f>
        <v>#REF!</v>
      </c>
      <c r="F2673" s="20" t="e">
        <f>'施設リストA-1（直営）'!#REF!</f>
        <v>#REF!</v>
      </c>
      <c r="G2673" s="13" t="e">
        <f>'施設リストA-1（直営）'!#REF!</f>
        <v>#REF!</v>
      </c>
      <c r="H2673" s="28" t="e">
        <f t="shared" si="41"/>
        <v>#REF!</v>
      </c>
      <c r="I2673" s="29" t="e">
        <f>'施設リストA-1（直営）'!#REF!</f>
        <v>#REF!</v>
      </c>
      <c r="J2673" s="30" t="e">
        <f>IF(I2673="新設",VLOOKUP('施設リストA-1（直営）'!#REF!,'（新設）照明器具'!$B$5:$C$1990,2,FALSE),IF('部屋別効果（直）'!I2673="撤去",VLOOKUP('施設リストA-1（直営）'!#REF!,'（既設）調査結果'!$B$5:$C$1998,2,FALSE),0))</f>
        <v>#REF!</v>
      </c>
      <c r="K2673" s="29" t="e">
        <f>'施設リストA-1（直営）'!#REF!</f>
        <v>#REF!</v>
      </c>
      <c r="L2673" s="29" t="e">
        <f>'施設リストA-1（直営）'!#REF!</f>
        <v>#REF!</v>
      </c>
      <c r="M2673" s="30" t="e">
        <f>IF(L2673="新設",VLOOKUP('施設リストA-1（直営）'!#REF!,'（新設）照明器具'!$B$5:$C$1990,2,FALSE),IF('部屋別効果（直）'!L2673="撤去",VLOOKUP('施設リストA-1（直営）'!#REF!,'（既設）調査結果'!$B$5:$C$1998,2,FALSE),0))</f>
        <v>#REF!</v>
      </c>
      <c r="N2673" s="29" t="e">
        <f>'施設リストA-1（直営）'!#REF!</f>
        <v>#REF!</v>
      </c>
      <c r="O2673" s="29" t="e">
        <f>'施設リストA-1（直営）'!#REF!</f>
        <v>#REF!</v>
      </c>
      <c r="P2673" s="30" t="e">
        <f>IF(O2673="新設",VLOOKUP('施設リストA-1（直営）'!#REF!,'（新設）照明器具'!$B$5:$C$1990,2,FALSE),IF('部屋別効果（直）'!O2673="撤去",VLOOKUP('施設リストA-1（直営）'!#REF!,'（既設）調査結果'!$B$5:$C$1998,2,FALSE),0))</f>
        <v>#REF!</v>
      </c>
      <c r="Q2673" s="29" t="e">
        <f>'施設リストA-1（直営）'!#REF!</f>
        <v>#REF!</v>
      </c>
      <c r="R2673" s="29" t="e">
        <f>'施設リストA-1（直営）'!#REF!</f>
        <v>#REF!</v>
      </c>
      <c r="S2673" s="30" t="e">
        <f>IF(R2673="新設",VLOOKUP('施設リストA-1（直営）'!#REF!,'（新設）照明器具'!$B$5:$C$1990,2,FALSE),IF('部屋別効果（直）'!R2673="撤去",VLOOKUP('施設リストA-1（直営）'!#REF!,'（既設）調査結果'!$B$5:$C$1998,2,FALSE),0))</f>
        <v>#REF!</v>
      </c>
      <c r="T2673" s="29" t="e">
        <f>'施設リストA-1（直営）'!#REF!</f>
        <v>#REF!</v>
      </c>
      <c r="U2673" s="29" t="e">
        <f>'施設リストA-1（直営）'!#REF!</f>
        <v>#REF!</v>
      </c>
      <c r="V2673" s="30" t="e">
        <f>IF(U2673="新設",VLOOKUP('施設リストA-1（直営）'!#REF!,'（新設）照明器具'!$B$5:$C$1990,2,FALSE),IF('部屋別効果（直）'!U2673="撤去",VLOOKUP('施設リストA-1（直営）'!#REF!,'（既設）調査結果'!$B$5:$C$1998,2,FALSE),0))</f>
        <v>#REF!</v>
      </c>
      <c r="W2673" s="29" t="e">
        <f>'施設リストA-1（直営）'!#REF!</f>
        <v>#REF!</v>
      </c>
      <c r="X2673" s="29" t="e">
        <f>'施設リストA-1（直営）'!#REF!</f>
        <v>#REF!</v>
      </c>
      <c r="Y2673" s="30" t="e">
        <f>IF(X2673="新設",VLOOKUP('施設リストA-1（直営）'!#REF!,'（新設）照明器具'!$B$5:$C$1990,2,FALSE),IF('部屋別効果（直）'!X2673="撤去",VLOOKUP('施設リストA-1（直営）'!#REF!,'（既設）調査結果'!$B$5:$C$1998,2,FALSE),0))</f>
        <v>#REF!</v>
      </c>
      <c r="Z2673" s="29" t="e">
        <f>'施設リストA-1（直営）'!#REF!</f>
        <v>#REF!</v>
      </c>
      <c r="AA2673" s="29" t="e">
        <f>'施設リストA-1（直営）'!#REF!</f>
        <v>#REF!</v>
      </c>
      <c r="AB2673" s="30" t="e">
        <f>IF(AA2673="新設",VLOOKUP('施設リストA-1（直営）'!#REF!,'（新設）照明器具'!$B$5:$C$1990,2,FALSE),IF('部屋別効果（直）'!AA2673="撤去",VLOOKUP('施設リストA-1（直営）'!#REF!,'（既設）調査結果'!$B$5:$C$1998,2,FALSE),0))</f>
        <v>#REF!</v>
      </c>
      <c r="AC2673" s="29" t="e">
        <f>'施設リストA-1（直営）'!#REF!</f>
        <v>#REF!</v>
      </c>
      <c r="AD2673" s="29" t="e">
        <f>'施設リストA-1（直営）'!#REF!</f>
        <v>#REF!</v>
      </c>
      <c r="AE2673" s="30" t="e">
        <f>IF(AD2673="新設",VLOOKUP('施設リストA-1（直営）'!#REF!,'（新設）照明器具'!$B$5:$C$1990,2,FALSE),IF('部屋別効果（直）'!AD2673="撤去",VLOOKUP('施設リストA-1（直営）'!#REF!,'（既設）調査結果'!$B$5:$C$1998,2,FALSE),0))</f>
        <v>#REF!</v>
      </c>
      <c r="AF2673" s="29" t="e">
        <f>'施設リストA-1（直営）'!#REF!</f>
        <v>#REF!</v>
      </c>
      <c r="AG2673" s="29" t="e">
        <f>'施設リストA-1（直営）'!#REF!</f>
        <v>#REF!</v>
      </c>
      <c r="AH2673" s="30" t="e">
        <f>IF(AG2673="新設",VLOOKUP('施設リストA-1（直営）'!#REF!,'（新設）照明器具'!$B$5:$C$1990,2,FALSE),IF('部屋別効果（直）'!AG2673="撤去",VLOOKUP('施設リストA-1（直営）'!#REF!,'（既設）調査結果'!$B$5:$C$1998,2,FALSE),0))</f>
        <v>#REF!</v>
      </c>
      <c r="AI2673" s="29" t="e">
        <f>'施設リストA-1（直営）'!#REF!</f>
        <v>#REF!</v>
      </c>
      <c r="AJ2673" s="29" t="e">
        <f>'施設リストA-1（直営）'!#REF!</f>
        <v>#REF!</v>
      </c>
      <c r="AK2673" s="30" t="e">
        <f>IF(AJ2673="新設",VLOOKUP('施設リストA-1（直営）'!#REF!,'（新設）照明器具'!$B$5:$C$1990,2,FALSE),IF('部屋別効果（直）'!AJ2673="撤去",VLOOKUP('施設リストA-1（直営）'!#REF!,'（既設）調査結果'!$B$5:$C$1998,2,FALSE),0))</f>
        <v>#REF!</v>
      </c>
      <c r="AL2673" s="29" t="e">
        <f>'施設リストA-1（直営）'!#REF!</f>
        <v>#REF!</v>
      </c>
    </row>
    <row r="2674" spans="1:38" customFormat="1">
      <c r="A2674" s="94"/>
      <c r="B2674" s="16" t="e">
        <f>'施設リストA-1（直営）'!#REF!</f>
        <v>#REF!</v>
      </c>
      <c r="C2674" s="14" t="e">
        <f>'施設リストA-1（直営）'!#REF!</f>
        <v>#REF!</v>
      </c>
      <c r="D2674" s="94" t="e">
        <f>'施設リストA-1（直営）'!#REF!</f>
        <v>#REF!</v>
      </c>
      <c r="E2674" s="20" t="e">
        <f>'施設リストA-1（直営）'!#REF!</f>
        <v>#REF!</v>
      </c>
      <c r="F2674" s="20" t="e">
        <f>'施設リストA-1（直営）'!#REF!</f>
        <v>#REF!</v>
      </c>
      <c r="G2674" s="13" t="e">
        <f>'施設リストA-1（直営）'!#REF!</f>
        <v>#REF!</v>
      </c>
      <c r="H2674" s="28" t="e">
        <f t="shared" si="41"/>
        <v>#REF!</v>
      </c>
      <c r="I2674" s="29" t="e">
        <f>'施設リストA-1（直営）'!#REF!</f>
        <v>#REF!</v>
      </c>
      <c r="J2674" s="30" t="e">
        <f>IF(I2674="新設",VLOOKUP('施設リストA-1（直営）'!#REF!,'（新設）照明器具'!$B$5:$C$1990,2,FALSE),IF('部屋別効果（直）'!I2674="撤去",VLOOKUP('施設リストA-1（直営）'!#REF!,'（既設）調査結果'!$B$5:$C$1998,2,FALSE),0))</f>
        <v>#REF!</v>
      </c>
      <c r="K2674" s="29" t="e">
        <f>'施設リストA-1（直営）'!#REF!</f>
        <v>#REF!</v>
      </c>
      <c r="L2674" s="29" t="e">
        <f>'施設リストA-1（直営）'!#REF!</f>
        <v>#REF!</v>
      </c>
      <c r="M2674" s="30" t="e">
        <f>IF(L2674="新設",VLOOKUP('施設リストA-1（直営）'!#REF!,'（新設）照明器具'!$B$5:$C$1990,2,FALSE),IF('部屋別効果（直）'!L2674="撤去",VLOOKUP('施設リストA-1（直営）'!#REF!,'（既設）調査結果'!$B$5:$C$1998,2,FALSE),0))</f>
        <v>#REF!</v>
      </c>
      <c r="N2674" s="29" t="e">
        <f>'施設リストA-1（直営）'!#REF!</f>
        <v>#REF!</v>
      </c>
      <c r="O2674" s="29" t="e">
        <f>'施設リストA-1（直営）'!#REF!</f>
        <v>#REF!</v>
      </c>
      <c r="P2674" s="30" t="e">
        <f>IF(O2674="新設",VLOOKUP('施設リストA-1（直営）'!#REF!,'（新設）照明器具'!$B$5:$C$1990,2,FALSE),IF('部屋別効果（直）'!O2674="撤去",VLOOKUP('施設リストA-1（直営）'!#REF!,'（既設）調査結果'!$B$5:$C$1998,2,FALSE),0))</f>
        <v>#REF!</v>
      </c>
      <c r="Q2674" s="29" t="e">
        <f>'施設リストA-1（直営）'!#REF!</f>
        <v>#REF!</v>
      </c>
      <c r="R2674" s="29" t="e">
        <f>'施設リストA-1（直営）'!#REF!</f>
        <v>#REF!</v>
      </c>
      <c r="S2674" s="30" t="e">
        <f>IF(R2674="新設",VLOOKUP('施設リストA-1（直営）'!#REF!,'（新設）照明器具'!$B$5:$C$1990,2,FALSE),IF('部屋別効果（直）'!R2674="撤去",VLOOKUP('施設リストA-1（直営）'!#REF!,'（既設）調査結果'!$B$5:$C$1998,2,FALSE),0))</f>
        <v>#REF!</v>
      </c>
      <c r="T2674" s="29" t="e">
        <f>'施設リストA-1（直営）'!#REF!</f>
        <v>#REF!</v>
      </c>
      <c r="U2674" s="29" t="e">
        <f>'施設リストA-1（直営）'!#REF!</f>
        <v>#REF!</v>
      </c>
      <c r="V2674" s="30" t="e">
        <f>IF(U2674="新設",VLOOKUP('施設リストA-1（直営）'!#REF!,'（新設）照明器具'!$B$5:$C$1990,2,FALSE),IF('部屋別効果（直）'!U2674="撤去",VLOOKUP('施設リストA-1（直営）'!#REF!,'（既設）調査結果'!$B$5:$C$1998,2,FALSE),0))</f>
        <v>#REF!</v>
      </c>
      <c r="W2674" s="29" t="e">
        <f>'施設リストA-1（直営）'!#REF!</f>
        <v>#REF!</v>
      </c>
      <c r="X2674" s="29" t="e">
        <f>'施設リストA-1（直営）'!#REF!</f>
        <v>#REF!</v>
      </c>
      <c r="Y2674" s="30" t="e">
        <f>IF(X2674="新設",VLOOKUP('施設リストA-1（直営）'!#REF!,'（新設）照明器具'!$B$5:$C$1990,2,FALSE),IF('部屋別効果（直）'!X2674="撤去",VLOOKUP('施設リストA-1（直営）'!#REF!,'（既設）調査結果'!$B$5:$C$1998,2,FALSE),0))</f>
        <v>#REF!</v>
      </c>
      <c r="Z2674" s="29" t="e">
        <f>'施設リストA-1（直営）'!#REF!</f>
        <v>#REF!</v>
      </c>
      <c r="AA2674" s="29" t="e">
        <f>'施設リストA-1（直営）'!#REF!</f>
        <v>#REF!</v>
      </c>
      <c r="AB2674" s="30" t="e">
        <f>IF(AA2674="新設",VLOOKUP('施設リストA-1（直営）'!#REF!,'（新設）照明器具'!$B$5:$C$1990,2,FALSE),IF('部屋別効果（直）'!AA2674="撤去",VLOOKUP('施設リストA-1（直営）'!#REF!,'（既設）調査結果'!$B$5:$C$1998,2,FALSE),0))</f>
        <v>#REF!</v>
      </c>
      <c r="AC2674" s="29" t="e">
        <f>'施設リストA-1（直営）'!#REF!</f>
        <v>#REF!</v>
      </c>
      <c r="AD2674" s="29" t="e">
        <f>'施設リストA-1（直営）'!#REF!</f>
        <v>#REF!</v>
      </c>
      <c r="AE2674" s="30" t="e">
        <f>IF(AD2674="新設",VLOOKUP('施設リストA-1（直営）'!#REF!,'（新設）照明器具'!$B$5:$C$1990,2,FALSE),IF('部屋別効果（直）'!AD2674="撤去",VLOOKUP('施設リストA-1（直営）'!#REF!,'（既設）調査結果'!$B$5:$C$1998,2,FALSE),0))</f>
        <v>#REF!</v>
      </c>
      <c r="AF2674" s="29" t="e">
        <f>'施設リストA-1（直営）'!#REF!</f>
        <v>#REF!</v>
      </c>
      <c r="AG2674" s="29" t="e">
        <f>'施設リストA-1（直営）'!#REF!</f>
        <v>#REF!</v>
      </c>
      <c r="AH2674" s="30" t="e">
        <f>IF(AG2674="新設",VLOOKUP('施設リストA-1（直営）'!#REF!,'（新設）照明器具'!$B$5:$C$1990,2,FALSE),IF('部屋別効果（直）'!AG2674="撤去",VLOOKUP('施設リストA-1（直営）'!#REF!,'（既設）調査結果'!$B$5:$C$1998,2,FALSE),0))</f>
        <v>#REF!</v>
      </c>
      <c r="AI2674" s="29" t="e">
        <f>'施設リストA-1（直営）'!#REF!</f>
        <v>#REF!</v>
      </c>
      <c r="AJ2674" s="29" t="e">
        <f>'施設リストA-1（直営）'!#REF!</f>
        <v>#REF!</v>
      </c>
      <c r="AK2674" s="30" t="e">
        <f>IF(AJ2674="新設",VLOOKUP('施設リストA-1（直営）'!#REF!,'（新設）照明器具'!$B$5:$C$1990,2,FALSE),IF('部屋別効果（直）'!AJ2674="撤去",VLOOKUP('施設リストA-1（直営）'!#REF!,'（既設）調査結果'!$B$5:$C$1998,2,FALSE),0))</f>
        <v>#REF!</v>
      </c>
      <c r="AL2674" s="29" t="e">
        <f>'施設リストA-1（直営）'!#REF!</f>
        <v>#REF!</v>
      </c>
    </row>
    <row r="2675" spans="1:38" customFormat="1">
      <c r="A2675" s="94"/>
      <c r="B2675" s="16" t="e">
        <f>'施設リストA-1（直営）'!#REF!</f>
        <v>#REF!</v>
      </c>
      <c r="C2675" s="14" t="e">
        <f>'施設リストA-1（直営）'!#REF!</f>
        <v>#REF!</v>
      </c>
      <c r="D2675" s="94" t="e">
        <f>'施設リストA-1（直営）'!#REF!</f>
        <v>#REF!</v>
      </c>
      <c r="E2675" s="20" t="e">
        <f>'施設リストA-1（直営）'!#REF!</f>
        <v>#REF!</v>
      </c>
      <c r="F2675" s="20" t="e">
        <f>'施設リストA-1（直営）'!#REF!</f>
        <v>#REF!</v>
      </c>
      <c r="G2675" s="13" t="e">
        <f>'施設リストA-1（直営）'!#REF!</f>
        <v>#REF!</v>
      </c>
      <c r="H2675" s="28" t="e">
        <f t="shared" si="41"/>
        <v>#REF!</v>
      </c>
      <c r="I2675" s="29" t="e">
        <f>'施設リストA-1（直営）'!#REF!</f>
        <v>#REF!</v>
      </c>
      <c r="J2675" s="30" t="e">
        <f>IF(I2675="新設",VLOOKUP('施設リストA-1（直営）'!#REF!,'（新設）照明器具'!$B$5:$C$1990,2,FALSE),IF('部屋別効果（直）'!I2675="撤去",VLOOKUP('施設リストA-1（直営）'!#REF!,'（既設）調査結果'!$B$5:$C$1998,2,FALSE),0))</f>
        <v>#REF!</v>
      </c>
      <c r="K2675" s="29" t="e">
        <f>'施設リストA-1（直営）'!#REF!</f>
        <v>#REF!</v>
      </c>
      <c r="L2675" s="29" t="e">
        <f>'施設リストA-1（直営）'!#REF!</f>
        <v>#REF!</v>
      </c>
      <c r="M2675" s="30" t="e">
        <f>IF(L2675="新設",VLOOKUP('施設リストA-1（直営）'!#REF!,'（新設）照明器具'!$B$5:$C$1990,2,FALSE),IF('部屋別効果（直）'!L2675="撤去",VLOOKUP('施設リストA-1（直営）'!#REF!,'（既設）調査結果'!$B$5:$C$1998,2,FALSE),0))</f>
        <v>#REF!</v>
      </c>
      <c r="N2675" s="29" t="e">
        <f>'施設リストA-1（直営）'!#REF!</f>
        <v>#REF!</v>
      </c>
      <c r="O2675" s="29" t="e">
        <f>'施設リストA-1（直営）'!#REF!</f>
        <v>#REF!</v>
      </c>
      <c r="P2675" s="30" t="e">
        <f>IF(O2675="新設",VLOOKUP('施設リストA-1（直営）'!#REF!,'（新設）照明器具'!$B$5:$C$1990,2,FALSE),IF('部屋別効果（直）'!O2675="撤去",VLOOKUP('施設リストA-1（直営）'!#REF!,'（既設）調査結果'!$B$5:$C$1998,2,FALSE),0))</f>
        <v>#REF!</v>
      </c>
      <c r="Q2675" s="29" t="e">
        <f>'施設リストA-1（直営）'!#REF!</f>
        <v>#REF!</v>
      </c>
      <c r="R2675" s="29" t="e">
        <f>'施設リストA-1（直営）'!#REF!</f>
        <v>#REF!</v>
      </c>
      <c r="S2675" s="30" t="e">
        <f>IF(R2675="新設",VLOOKUP('施設リストA-1（直営）'!#REF!,'（新設）照明器具'!$B$5:$C$1990,2,FALSE),IF('部屋別効果（直）'!R2675="撤去",VLOOKUP('施設リストA-1（直営）'!#REF!,'（既設）調査結果'!$B$5:$C$1998,2,FALSE),0))</f>
        <v>#REF!</v>
      </c>
      <c r="T2675" s="29" t="e">
        <f>'施設リストA-1（直営）'!#REF!</f>
        <v>#REF!</v>
      </c>
      <c r="U2675" s="29" t="e">
        <f>'施設リストA-1（直営）'!#REF!</f>
        <v>#REF!</v>
      </c>
      <c r="V2675" s="30" t="e">
        <f>IF(U2675="新設",VLOOKUP('施設リストA-1（直営）'!#REF!,'（新設）照明器具'!$B$5:$C$1990,2,FALSE),IF('部屋別効果（直）'!U2675="撤去",VLOOKUP('施設リストA-1（直営）'!#REF!,'（既設）調査結果'!$B$5:$C$1998,2,FALSE),0))</f>
        <v>#REF!</v>
      </c>
      <c r="W2675" s="29" t="e">
        <f>'施設リストA-1（直営）'!#REF!</f>
        <v>#REF!</v>
      </c>
      <c r="X2675" s="29" t="e">
        <f>'施設リストA-1（直営）'!#REF!</f>
        <v>#REF!</v>
      </c>
      <c r="Y2675" s="30" t="e">
        <f>IF(X2675="新設",VLOOKUP('施設リストA-1（直営）'!#REF!,'（新設）照明器具'!$B$5:$C$1990,2,FALSE),IF('部屋別効果（直）'!X2675="撤去",VLOOKUP('施設リストA-1（直営）'!#REF!,'（既設）調査結果'!$B$5:$C$1998,2,FALSE),0))</f>
        <v>#REF!</v>
      </c>
      <c r="Z2675" s="29" t="e">
        <f>'施設リストA-1（直営）'!#REF!</f>
        <v>#REF!</v>
      </c>
      <c r="AA2675" s="29" t="e">
        <f>'施設リストA-1（直営）'!#REF!</f>
        <v>#REF!</v>
      </c>
      <c r="AB2675" s="30" t="e">
        <f>IF(AA2675="新設",VLOOKUP('施設リストA-1（直営）'!#REF!,'（新設）照明器具'!$B$5:$C$1990,2,FALSE),IF('部屋別効果（直）'!AA2675="撤去",VLOOKUP('施設リストA-1（直営）'!#REF!,'（既設）調査結果'!$B$5:$C$1998,2,FALSE),0))</f>
        <v>#REF!</v>
      </c>
      <c r="AC2675" s="29" t="e">
        <f>'施設リストA-1（直営）'!#REF!</f>
        <v>#REF!</v>
      </c>
      <c r="AD2675" s="29" t="e">
        <f>'施設リストA-1（直営）'!#REF!</f>
        <v>#REF!</v>
      </c>
      <c r="AE2675" s="30" t="e">
        <f>IF(AD2675="新設",VLOOKUP('施設リストA-1（直営）'!#REF!,'（新設）照明器具'!$B$5:$C$1990,2,FALSE),IF('部屋別効果（直）'!AD2675="撤去",VLOOKUP('施設リストA-1（直営）'!#REF!,'（既設）調査結果'!$B$5:$C$1998,2,FALSE),0))</f>
        <v>#REF!</v>
      </c>
      <c r="AF2675" s="29" t="e">
        <f>'施設リストA-1（直営）'!#REF!</f>
        <v>#REF!</v>
      </c>
      <c r="AG2675" s="29" t="e">
        <f>'施設リストA-1（直営）'!#REF!</f>
        <v>#REF!</v>
      </c>
      <c r="AH2675" s="30" t="e">
        <f>IF(AG2675="新設",VLOOKUP('施設リストA-1（直営）'!#REF!,'（新設）照明器具'!$B$5:$C$1990,2,FALSE),IF('部屋別効果（直）'!AG2675="撤去",VLOOKUP('施設リストA-1（直営）'!#REF!,'（既設）調査結果'!$B$5:$C$1998,2,FALSE),0))</f>
        <v>#REF!</v>
      </c>
      <c r="AI2675" s="29" t="e">
        <f>'施設リストA-1（直営）'!#REF!</f>
        <v>#REF!</v>
      </c>
      <c r="AJ2675" s="29" t="e">
        <f>'施設リストA-1（直営）'!#REF!</f>
        <v>#REF!</v>
      </c>
      <c r="AK2675" s="30" t="e">
        <f>IF(AJ2675="新設",VLOOKUP('施設リストA-1（直営）'!#REF!,'（新設）照明器具'!$B$5:$C$1990,2,FALSE),IF('部屋別効果（直）'!AJ2675="撤去",VLOOKUP('施設リストA-1（直営）'!#REF!,'（既設）調査結果'!$B$5:$C$1998,2,FALSE),0))</f>
        <v>#REF!</v>
      </c>
      <c r="AL2675" s="29" t="e">
        <f>'施設リストA-1（直営）'!#REF!</f>
        <v>#REF!</v>
      </c>
    </row>
    <row r="2676" spans="1:38" customFormat="1">
      <c r="A2676" s="94"/>
      <c r="B2676" s="16" t="e">
        <f>'施設リストA-1（直営）'!#REF!</f>
        <v>#REF!</v>
      </c>
      <c r="C2676" s="14" t="e">
        <f>'施設リストA-1（直営）'!#REF!</f>
        <v>#REF!</v>
      </c>
      <c r="D2676" s="94" t="e">
        <f>'施設リストA-1（直営）'!#REF!</f>
        <v>#REF!</v>
      </c>
      <c r="E2676" s="20" t="e">
        <f>'施設リストA-1（直営）'!#REF!</f>
        <v>#REF!</v>
      </c>
      <c r="F2676" s="20" t="e">
        <f>'施設リストA-1（直営）'!#REF!</f>
        <v>#REF!</v>
      </c>
      <c r="G2676" s="13" t="e">
        <f>'施設リストA-1（直営）'!#REF!</f>
        <v>#REF!</v>
      </c>
      <c r="H2676" s="28" t="e">
        <f t="shared" si="41"/>
        <v>#REF!</v>
      </c>
      <c r="I2676" s="29" t="e">
        <f>'施設リストA-1（直営）'!#REF!</f>
        <v>#REF!</v>
      </c>
      <c r="J2676" s="30" t="e">
        <f>IF(I2676="新設",VLOOKUP('施設リストA-1（直営）'!#REF!,'（新設）照明器具'!$B$5:$C$1990,2,FALSE),IF('部屋別効果（直）'!I2676="撤去",VLOOKUP('施設リストA-1（直営）'!#REF!,'（既設）調査結果'!$B$5:$C$1998,2,FALSE),0))</f>
        <v>#REF!</v>
      </c>
      <c r="K2676" s="29" t="e">
        <f>'施設リストA-1（直営）'!#REF!</f>
        <v>#REF!</v>
      </c>
      <c r="L2676" s="29" t="e">
        <f>'施設リストA-1（直営）'!#REF!</f>
        <v>#REF!</v>
      </c>
      <c r="M2676" s="30" t="e">
        <f>IF(L2676="新設",VLOOKUP('施設リストA-1（直営）'!#REF!,'（新設）照明器具'!$B$5:$C$1990,2,FALSE),IF('部屋別効果（直）'!L2676="撤去",VLOOKUP('施設リストA-1（直営）'!#REF!,'（既設）調査結果'!$B$5:$C$1998,2,FALSE),0))</f>
        <v>#REF!</v>
      </c>
      <c r="N2676" s="29" t="e">
        <f>'施設リストA-1（直営）'!#REF!</f>
        <v>#REF!</v>
      </c>
      <c r="O2676" s="29" t="e">
        <f>'施設リストA-1（直営）'!#REF!</f>
        <v>#REF!</v>
      </c>
      <c r="P2676" s="30" t="e">
        <f>IF(O2676="新設",VLOOKUP('施設リストA-1（直営）'!#REF!,'（新設）照明器具'!$B$5:$C$1990,2,FALSE),IF('部屋別効果（直）'!O2676="撤去",VLOOKUP('施設リストA-1（直営）'!#REF!,'（既設）調査結果'!$B$5:$C$1998,2,FALSE),0))</f>
        <v>#REF!</v>
      </c>
      <c r="Q2676" s="29" t="e">
        <f>'施設リストA-1（直営）'!#REF!</f>
        <v>#REF!</v>
      </c>
      <c r="R2676" s="29" t="e">
        <f>'施設リストA-1（直営）'!#REF!</f>
        <v>#REF!</v>
      </c>
      <c r="S2676" s="30" t="e">
        <f>IF(R2676="新設",VLOOKUP('施設リストA-1（直営）'!#REF!,'（新設）照明器具'!$B$5:$C$1990,2,FALSE),IF('部屋別効果（直）'!R2676="撤去",VLOOKUP('施設リストA-1（直営）'!#REF!,'（既設）調査結果'!$B$5:$C$1998,2,FALSE),0))</f>
        <v>#REF!</v>
      </c>
      <c r="T2676" s="29" t="e">
        <f>'施設リストA-1（直営）'!#REF!</f>
        <v>#REF!</v>
      </c>
      <c r="U2676" s="29" t="e">
        <f>'施設リストA-1（直営）'!#REF!</f>
        <v>#REF!</v>
      </c>
      <c r="V2676" s="30" t="e">
        <f>IF(U2676="新設",VLOOKUP('施設リストA-1（直営）'!#REF!,'（新設）照明器具'!$B$5:$C$1990,2,FALSE),IF('部屋別効果（直）'!U2676="撤去",VLOOKUP('施設リストA-1（直営）'!#REF!,'（既設）調査結果'!$B$5:$C$1998,2,FALSE),0))</f>
        <v>#REF!</v>
      </c>
      <c r="W2676" s="29" t="e">
        <f>'施設リストA-1（直営）'!#REF!</f>
        <v>#REF!</v>
      </c>
      <c r="X2676" s="29" t="e">
        <f>'施設リストA-1（直営）'!#REF!</f>
        <v>#REF!</v>
      </c>
      <c r="Y2676" s="30" t="e">
        <f>IF(X2676="新設",VLOOKUP('施設リストA-1（直営）'!#REF!,'（新設）照明器具'!$B$5:$C$1990,2,FALSE),IF('部屋別効果（直）'!X2676="撤去",VLOOKUP('施設リストA-1（直営）'!#REF!,'（既設）調査結果'!$B$5:$C$1998,2,FALSE),0))</f>
        <v>#REF!</v>
      </c>
      <c r="Z2676" s="29" t="e">
        <f>'施設リストA-1（直営）'!#REF!</f>
        <v>#REF!</v>
      </c>
      <c r="AA2676" s="29" t="e">
        <f>'施設リストA-1（直営）'!#REF!</f>
        <v>#REF!</v>
      </c>
      <c r="AB2676" s="30" t="e">
        <f>IF(AA2676="新設",VLOOKUP('施設リストA-1（直営）'!#REF!,'（新設）照明器具'!$B$5:$C$1990,2,FALSE),IF('部屋別効果（直）'!AA2676="撤去",VLOOKUP('施設リストA-1（直営）'!#REF!,'（既設）調査結果'!$B$5:$C$1998,2,FALSE),0))</f>
        <v>#REF!</v>
      </c>
      <c r="AC2676" s="29" t="e">
        <f>'施設リストA-1（直営）'!#REF!</f>
        <v>#REF!</v>
      </c>
      <c r="AD2676" s="29" t="e">
        <f>'施設リストA-1（直営）'!#REF!</f>
        <v>#REF!</v>
      </c>
      <c r="AE2676" s="30" t="e">
        <f>IF(AD2676="新設",VLOOKUP('施設リストA-1（直営）'!#REF!,'（新設）照明器具'!$B$5:$C$1990,2,FALSE),IF('部屋別効果（直）'!AD2676="撤去",VLOOKUP('施設リストA-1（直営）'!#REF!,'（既設）調査結果'!$B$5:$C$1998,2,FALSE),0))</f>
        <v>#REF!</v>
      </c>
      <c r="AF2676" s="29" t="e">
        <f>'施設リストA-1（直営）'!#REF!</f>
        <v>#REF!</v>
      </c>
      <c r="AG2676" s="29" t="e">
        <f>'施設リストA-1（直営）'!#REF!</f>
        <v>#REF!</v>
      </c>
      <c r="AH2676" s="30" t="e">
        <f>IF(AG2676="新設",VLOOKUP('施設リストA-1（直営）'!#REF!,'（新設）照明器具'!$B$5:$C$1990,2,FALSE),IF('部屋別効果（直）'!AG2676="撤去",VLOOKUP('施設リストA-1（直営）'!#REF!,'（既設）調査結果'!$B$5:$C$1998,2,FALSE),0))</f>
        <v>#REF!</v>
      </c>
      <c r="AI2676" s="29" t="e">
        <f>'施設リストA-1（直営）'!#REF!</f>
        <v>#REF!</v>
      </c>
      <c r="AJ2676" s="29" t="e">
        <f>'施設リストA-1（直営）'!#REF!</f>
        <v>#REF!</v>
      </c>
      <c r="AK2676" s="30" t="e">
        <f>IF(AJ2676="新設",VLOOKUP('施設リストA-1（直営）'!#REF!,'（新設）照明器具'!$B$5:$C$1990,2,FALSE),IF('部屋別効果（直）'!AJ2676="撤去",VLOOKUP('施設リストA-1（直営）'!#REF!,'（既設）調査結果'!$B$5:$C$1998,2,FALSE),0))</f>
        <v>#REF!</v>
      </c>
      <c r="AL2676" s="29" t="e">
        <f>'施設リストA-1（直営）'!#REF!</f>
        <v>#REF!</v>
      </c>
    </row>
    <row r="2677" spans="1:38" customFormat="1">
      <c r="A2677" s="94"/>
      <c r="B2677" s="16" t="e">
        <f>'施設リストA-1（直営）'!#REF!</f>
        <v>#REF!</v>
      </c>
      <c r="C2677" s="14" t="e">
        <f>'施設リストA-1（直営）'!#REF!</f>
        <v>#REF!</v>
      </c>
      <c r="D2677" s="94" t="e">
        <f>'施設リストA-1（直営）'!#REF!</f>
        <v>#REF!</v>
      </c>
      <c r="E2677" s="20" t="e">
        <f>'施設リストA-1（直営）'!#REF!</f>
        <v>#REF!</v>
      </c>
      <c r="F2677" s="20" t="e">
        <f>'施設リストA-1（直営）'!#REF!</f>
        <v>#REF!</v>
      </c>
      <c r="G2677" s="13" t="e">
        <f>'施設リストA-1（直営）'!#REF!</f>
        <v>#REF!</v>
      </c>
      <c r="H2677" s="28" t="e">
        <f t="shared" si="41"/>
        <v>#REF!</v>
      </c>
      <c r="I2677" s="29" t="e">
        <f>'施設リストA-1（直営）'!#REF!</f>
        <v>#REF!</v>
      </c>
      <c r="J2677" s="30" t="e">
        <f>IF(I2677="新設",VLOOKUP('施設リストA-1（直営）'!#REF!,'（新設）照明器具'!$B$5:$C$1990,2,FALSE),IF('部屋別効果（直）'!I2677="撤去",VLOOKUP('施設リストA-1（直営）'!#REF!,'（既設）調査結果'!$B$5:$C$1998,2,FALSE),0))</f>
        <v>#REF!</v>
      </c>
      <c r="K2677" s="29" t="e">
        <f>'施設リストA-1（直営）'!#REF!</f>
        <v>#REF!</v>
      </c>
      <c r="L2677" s="29" t="e">
        <f>'施設リストA-1（直営）'!#REF!</f>
        <v>#REF!</v>
      </c>
      <c r="M2677" s="30" t="e">
        <f>IF(L2677="新設",VLOOKUP('施設リストA-1（直営）'!#REF!,'（新設）照明器具'!$B$5:$C$1990,2,FALSE),IF('部屋別効果（直）'!L2677="撤去",VLOOKUP('施設リストA-1（直営）'!#REF!,'（既設）調査結果'!$B$5:$C$1998,2,FALSE),0))</f>
        <v>#REF!</v>
      </c>
      <c r="N2677" s="29" t="e">
        <f>'施設リストA-1（直営）'!#REF!</f>
        <v>#REF!</v>
      </c>
      <c r="O2677" s="29" t="e">
        <f>'施設リストA-1（直営）'!#REF!</f>
        <v>#REF!</v>
      </c>
      <c r="P2677" s="30" t="e">
        <f>IF(O2677="新設",VLOOKUP('施設リストA-1（直営）'!#REF!,'（新設）照明器具'!$B$5:$C$1990,2,FALSE),IF('部屋別効果（直）'!O2677="撤去",VLOOKUP('施設リストA-1（直営）'!#REF!,'（既設）調査結果'!$B$5:$C$1998,2,FALSE),0))</f>
        <v>#REF!</v>
      </c>
      <c r="Q2677" s="29" t="e">
        <f>'施設リストA-1（直営）'!#REF!</f>
        <v>#REF!</v>
      </c>
      <c r="R2677" s="29" t="e">
        <f>'施設リストA-1（直営）'!#REF!</f>
        <v>#REF!</v>
      </c>
      <c r="S2677" s="30" t="e">
        <f>IF(R2677="新設",VLOOKUP('施設リストA-1（直営）'!#REF!,'（新設）照明器具'!$B$5:$C$1990,2,FALSE),IF('部屋別効果（直）'!R2677="撤去",VLOOKUP('施設リストA-1（直営）'!#REF!,'（既設）調査結果'!$B$5:$C$1998,2,FALSE),0))</f>
        <v>#REF!</v>
      </c>
      <c r="T2677" s="29" t="e">
        <f>'施設リストA-1（直営）'!#REF!</f>
        <v>#REF!</v>
      </c>
      <c r="U2677" s="29" t="e">
        <f>'施設リストA-1（直営）'!#REF!</f>
        <v>#REF!</v>
      </c>
      <c r="V2677" s="30" t="e">
        <f>IF(U2677="新設",VLOOKUP('施設リストA-1（直営）'!#REF!,'（新設）照明器具'!$B$5:$C$1990,2,FALSE),IF('部屋別効果（直）'!U2677="撤去",VLOOKUP('施設リストA-1（直営）'!#REF!,'（既設）調査結果'!$B$5:$C$1998,2,FALSE),0))</f>
        <v>#REF!</v>
      </c>
      <c r="W2677" s="29" t="e">
        <f>'施設リストA-1（直営）'!#REF!</f>
        <v>#REF!</v>
      </c>
      <c r="X2677" s="29" t="e">
        <f>'施設リストA-1（直営）'!#REF!</f>
        <v>#REF!</v>
      </c>
      <c r="Y2677" s="30" t="e">
        <f>IF(X2677="新設",VLOOKUP('施設リストA-1（直営）'!#REF!,'（新設）照明器具'!$B$5:$C$1990,2,FALSE),IF('部屋別効果（直）'!X2677="撤去",VLOOKUP('施設リストA-1（直営）'!#REF!,'（既設）調査結果'!$B$5:$C$1998,2,FALSE),0))</f>
        <v>#REF!</v>
      </c>
      <c r="Z2677" s="29" t="e">
        <f>'施設リストA-1（直営）'!#REF!</f>
        <v>#REF!</v>
      </c>
      <c r="AA2677" s="29" t="e">
        <f>'施設リストA-1（直営）'!#REF!</f>
        <v>#REF!</v>
      </c>
      <c r="AB2677" s="30" t="e">
        <f>IF(AA2677="新設",VLOOKUP('施設リストA-1（直営）'!#REF!,'（新設）照明器具'!$B$5:$C$1990,2,FALSE),IF('部屋別効果（直）'!AA2677="撤去",VLOOKUP('施設リストA-1（直営）'!#REF!,'（既設）調査結果'!$B$5:$C$1998,2,FALSE),0))</f>
        <v>#REF!</v>
      </c>
      <c r="AC2677" s="29" t="e">
        <f>'施設リストA-1（直営）'!#REF!</f>
        <v>#REF!</v>
      </c>
      <c r="AD2677" s="29" t="e">
        <f>'施設リストA-1（直営）'!#REF!</f>
        <v>#REF!</v>
      </c>
      <c r="AE2677" s="30" t="e">
        <f>IF(AD2677="新設",VLOOKUP('施設リストA-1（直営）'!#REF!,'（新設）照明器具'!$B$5:$C$1990,2,FALSE),IF('部屋別効果（直）'!AD2677="撤去",VLOOKUP('施設リストA-1（直営）'!#REF!,'（既設）調査結果'!$B$5:$C$1998,2,FALSE),0))</f>
        <v>#REF!</v>
      </c>
      <c r="AF2677" s="29" t="e">
        <f>'施設リストA-1（直営）'!#REF!</f>
        <v>#REF!</v>
      </c>
      <c r="AG2677" s="29" t="e">
        <f>'施設リストA-1（直営）'!#REF!</f>
        <v>#REF!</v>
      </c>
      <c r="AH2677" s="30" t="e">
        <f>IF(AG2677="新設",VLOOKUP('施設リストA-1（直営）'!#REF!,'（新設）照明器具'!$B$5:$C$1990,2,FALSE),IF('部屋別効果（直）'!AG2677="撤去",VLOOKUP('施設リストA-1（直営）'!#REF!,'（既設）調査結果'!$B$5:$C$1998,2,FALSE),0))</f>
        <v>#REF!</v>
      </c>
      <c r="AI2677" s="29" t="e">
        <f>'施設リストA-1（直営）'!#REF!</f>
        <v>#REF!</v>
      </c>
      <c r="AJ2677" s="29" t="e">
        <f>'施設リストA-1（直営）'!#REF!</f>
        <v>#REF!</v>
      </c>
      <c r="AK2677" s="30" t="e">
        <f>IF(AJ2677="新設",VLOOKUP('施設リストA-1（直営）'!#REF!,'（新設）照明器具'!$B$5:$C$1990,2,FALSE),IF('部屋別効果（直）'!AJ2677="撤去",VLOOKUP('施設リストA-1（直営）'!#REF!,'（既設）調査結果'!$B$5:$C$1998,2,FALSE),0))</f>
        <v>#REF!</v>
      </c>
      <c r="AL2677" s="29" t="e">
        <f>'施設リストA-1（直営）'!#REF!</f>
        <v>#REF!</v>
      </c>
    </row>
    <row r="2678" spans="1:38" customFormat="1">
      <c r="A2678" s="94"/>
      <c r="B2678" s="16" t="e">
        <f>'施設リストA-1（直営）'!#REF!</f>
        <v>#REF!</v>
      </c>
      <c r="C2678" s="14" t="e">
        <f>'施設リストA-1（直営）'!#REF!</f>
        <v>#REF!</v>
      </c>
      <c r="D2678" s="94" t="e">
        <f>'施設リストA-1（直営）'!#REF!</f>
        <v>#REF!</v>
      </c>
      <c r="E2678" s="20" t="e">
        <f>'施設リストA-1（直営）'!#REF!</f>
        <v>#REF!</v>
      </c>
      <c r="F2678" s="20" t="e">
        <f>'施設リストA-1（直営）'!#REF!</f>
        <v>#REF!</v>
      </c>
      <c r="G2678" s="13" t="e">
        <f>'施設リストA-1（直営）'!#REF!</f>
        <v>#REF!</v>
      </c>
      <c r="H2678" s="28" t="e">
        <f t="shared" si="41"/>
        <v>#REF!</v>
      </c>
      <c r="I2678" s="29" t="e">
        <f>'施設リストA-1（直営）'!#REF!</f>
        <v>#REF!</v>
      </c>
      <c r="J2678" s="30" t="e">
        <f>IF(I2678="新設",VLOOKUP('施設リストA-1（直営）'!#REF!,'（新設）照明器具'!$B$5:$C$1990,2,FALSE),IF('部屋別効果（直）'!I2678="撤去",VLOOKUP('施設リストA-1（直営）'!#REF!,'（既設）調査結果'!$B$5:$C$1998,2,FALSE),0))</f>
        <v>#REF!</v>
      </c>
      <c r="K2678" s="29" t="e">
        <f>'施設リストA-1（直営）'!#REF!</f>
        <v>#REF!</v>
      </c>
      <c r="L2678" s="29" t="e">
        <f>'施設リストA-1（直営）'!#REF!</f>
        <v>#REF!</v>
      </c>
      <c r="M2678" s="30" t="e">
        <f>IF(L2678="新設",VLOOKUP('施設リストA-1（直営）'!#REF!,'（新設）照明器具'!$B$5:$C$1990,2,FALSE),IF('部屋別効果（直）'!L2678="撤去",VLOOKUP('施設リストA-1（直営）'!#REF!,'（既設）調査結果'!$B$5:$C$1998,2,FALSE),0))</f>
        <v>#REF!</v>
      </c>
      <c r="N2678" s="29" t="e">
        <f>'施設リストA-1（直営）'!#REF!</f>
        <v>#REF!</v>
      </c>
      <c r="O2678" s="29" t="e">
        <f>'施設リストA-1（直営）'!#REF!</f>
        <v>#REF!</v>
      </c>
      <c r="P2678" s="30" t="e">
        <f>IF(O2678="新設",VLOOKUP('施設リストA-1（直営）'!#REF!,'（新設）照明器具'!$B$5:$C$1990,2,FALSE),IF('部屋別効果（直）'!O2678="撤去",VLOOKUP('施設リストA-1（直営）'!#REF!,'（既設）調査結果'!$B$5:$C$1998,2,FALSE),0))</f>
        <v>#REF!</v>
      </c>
      <c r="Q2678" s="29" t="e">
        <f>'施設リストA-1（直営）'!#REF!</f>
        <v>#REF!</v>
      </c>
      <c r="R2678" s="29" t="e">
        <f>'施設リストA-1（直営）'!#REF!</f>
        <v>#REF!</v>
      </c>
      <c r="S2678" s="30" t="e">
        <f>IF(R2678="新設",VLOOKUP('施設リストA-1（直営）'!#REF!,'（新設）照明器具'!$B$5:$C$1990,2,FALSE),IF('部屋別効果（直）'!R2678="撤去",VLOOKUP('施設リストA-1（直営）'!#REF!,'（既設）調査結果'!$B$5:$C$1998,2,FALSE),0))</f>
        <v>#REF!</v>
      </c>
      <c r="T2678" s="29" t="e">
        <f>'施設リストA-1（直営）'!#REF!</f>
        <v>#REF!</v>
      </c>
      <c r="U2678" s="29" t="e">
        <f>'施設リストA-1（直営）'!#REF!</f>
        <v>#REF!</v>
      </c>
      <c r="V2678" s="30" t="e">
        <f>IF(U2678="新設",VLOOKUP('施設リストA-1（直営）'!#REF!,'（新設）照明器具'!$B$5:$C$1990,2,FALSE),IF('部屋別効果（直）'!U2678="撤去",VLOOKUP('施設リストA-1（直営）'!#REF!,'（既設）調査結果'!$B$5:$C$1998,2,FALSE),0))</f>
        <v>#REF!</v>
      </c>
      <c r="W2678" s="29" t="e">
        <f>'施設リストA-1（直営）'!#REF!</f>
        <v>#REF!</v>
      </c>
      <c r="X2678" s="29" t="e">
        <f>'施設リストA-1（直営）'!#REF!</f>
        <v>#REF!</v>
      </c>
      <c r="Y2678" s="30" t="e">
        <f>IF(X2678="新設",VLOOKUP('施設リストA-1（直営）'!#REF!,'（新設）照明器具'!$B$5:$C$1990,2,FALSE),IF('部屋別効果（直）'!X2678="撤去",VLOOKUP('施設リストA-1（直営）'!#REF!,'（既設）調査結果'!$B$5:$C$1998,2,FALSE),0))</f>
        <v>#REF!</v>
      </c>
      <c r="Z2678" s="29" t="e">
        <f>'施設リストA-1（直営）'!#REF!</f>
        <v>#REF!</v>
      </c>
      <c r="AA2678" s="29" t="e">
        <f>'施設リストA-1（直営）'!#REF!</f>
        <v>#REF!</v>
      </c>
      <c r="AB2678" s="30" t="e">
        <f>IF(AA2678="新設",VLOOKUP('施設リストA-1（直営）'!#REF!,'（新設）照明器具'!$B$5:$C$1990,2,FALSE),IF('部屋別効果（直）'!AA2678="撤去",VLOOKUP('施設リストA-1（直営）'!#REF!,'（既設）調査結果'!$B$5:$C$1998,2,FALSE),0))</f>
        <v>#REF!</v>
      </c>
      <c r="AC2678" s="29" t="e">
        <f>'施設リストA-1（直営）'!#REF!</f>
        <v>#REF!</v>
      </c>
      <c r="AD2678" s="29" t="e">
        <f>'施設リストA-1（直営）'!#REF!</f>
        <v>#REF!</v>
      </c>
      <c r="AE2678" s="30" t="e">
        <f>IF(AD2678="新設",VLOOKUP('施設リストA-1（直営）'!#REF!,'（新設）照明器具'!$B$5:$C$1990,2,FALSE),IF('部屋別効果（直）'!AD2678="撤去",VLOOKUP('施設リストA-1（直営）'!#REF!,'（既設）調査結果'!$B$5:$C$1998,2,FALSE),0))</f>
        <v>#REF!</v>
      </c>
      <c r="AF2678" s="29" t="e">
        <f>'施設リストA-1（直営）'!#REF!</f>
        <v>#REF!</v>
      </c>
      <c r="AG2678" s="29" t="e">
        <f>'施設リストA-1（直営）'!#REF!</f>
        <v>#REF!</v>
      </c>
      <c r="AH2678" s="30" t="e">
        <f>IF(AG2678="新設",VLOOKUP('施設リストA-1（直営）'!#REF!,'（新設）照明器具'!$B$5:$C$1990,2,FALSE),IF('部屋別効果（直）'!AG2678="撤去",VLOOKUP('施設リストA-1（直営）'!#REF!,'（既設）調査結果'!$B$5:$C$1998,2,FALSE),0))</f>
        <v>#REF!</v>
      </c>
      <c r="AI2678" s="29" t="e">
        <f>'施設リストA-1（直営）'!#REF!</f>
        <v>#REF!</v>
      </c>
      <c r="AJ2678" s="29" t="e">
        <f>'施設リストA-1（直営）'!#REF!</f>
        <v>#REF!</v>
      </c>
      <c r="AK2678" s="30" t="e">
        <f>IF(AJ2678="新設",VLOOKUP('施設リストA-1（直営）'!#REF!,'（新設）照明器具'!$B$5:$C$1990,2,FALSE),IF('部屋別効果（直）'!AJ2678="撤去",VLOOKUP('施設リストA-1（直営）'!#REF!,'（既設）調査結果'!$B$5:$C$1998,2,FALSE),0))</f>
        <v>#REF!</v>
      </c>
      <c r="AL2678" s="29" t="e">
        <f>'施設リストA-1（直営）'!#REF!</f>
        <v>#REF!</v>
      </c>
    </row>
    <row r="2679" spans="1:38" customFormat="1">
      <c r="A2679" s="94"/>
      <c r="B2679" s="16" t="e">
        <f>'施設リストA-1（直営）'!#REF!</f>
        <v>#REF!</v>
      </c>
      <c r="C2679" s="14" t="e">
        <f>'施設リストA-1（直営）'!#REF!</f>
        <v>#REF!</v>
      </c>
      <c r="D2679" s="94" t="e">
        <f>'施設リストA-1（直営）'!#REF!</f>
        <v>#REF!</v>
      </c>
      <c r="E2679" s="20" t="e">
        <f>'施設リストA-1（直営）'!#REF!</f>
        <v>#REF!</v>
      </c>
      <c r="F2679" s="20" t="e">
        <f>'施設リストA-1（直営）'!#REF!</f>
        <v>#REF!</v>
      </c>
      <c r="G2679" s="13" t="e">
        <f>'施設リストA-1（直営）'!#REF!</f>
        <v>#REF!</v>
      </c>
      <c r="H2679" s="28" t="e">
        <f t="shared" si="41"/>
        <v>#REF!</v>
      </c>
      <c r="I2679" s="29" t="e">
        <f>'施設リストA-1（直営）'!#REF!</f>
        <v>#REF!</v>
      </c>
      <c r="J2679" s="30" t="e">
        <f>IF(I2679="新設",VLOOKUP('施設リストA-1（直営）'!#REF!,'（新設）照明器具'!$B$5:$C$1990,2,FALSE),IF('部屋別効果（直）'!I2679="撤去",VLOOKUP('施設リストA-1（直営）'!#REF!,'（既設）調査結果'!$B$5:$C$1998,2,FALSE),0))</f>
        <v>#REF!</v>
      </c>
      <c r="K2679" s="29" t="e">
        <f>'施設リストA-1（直営）'!#REF!</f>
        <v>#REF!</v>
      </c>
      <c r="L2679" s="29" t="e">
        <f>'施設リストA-1（直営）'!#REF!</f>
        <v>#REF!</v>
      </c>
      <c r="M2679" s="30" t="e">
        <f>IF(L2679="新設",VLOOKUP('施設リストA-1（直営）'!#REF!,'（新設）照明器具'!$B$5:$C$1990,2,FALSE),IF('部屋別効果（直）'!L2679="撤去",VLOOKUP('施設リストA-1（直営）'!#REF!,'（既設）調査結果'!$B$5:$C$1998,2,FALSE),0))</f>
        <v>#REF!</v>
      </c>
      <c r="N2679" s="29" t="e">
        <f>'施設リストA-1（直営）'!#REF!</f>
        <v>#REF!</v>
      </c>
      <c r="O2679" s="29" t="e">
        <f>'施設リストA-1（直営）'!#REF!</f>
        <v>#REF!</v>
      </c>
      <c r="P2679" s="30" t="e">
        <f>IF(O2679="新設",VLOOKUP('施設リストA-1（直営）'!#REF!,'（新設）照明器具'!$B$5:$C$1990,2,FALSE),IF('部屋別効果（直）'!O2679="撤去",VLOOKUP('施設リストA-1（直営）'!#REF!,'（既設）調査結果'!$B$5:$C$1998,2,FALSE),0))</f>
        <v>#REF!</v>
      </c>
      <c r="Q2679" s="29" t="e">
        <f>'施設リストA-1（直営）'!#REF!</f>
        <v>#REF!</v>
      </c>
      <c r="R2679" s="29" t="e">
        <f>'施設リストA-1（直営）'!#REF!</f>
        <v>#REF!</v>
      </c>
      <c r="S2679" s="30" t="e">
        <f>IF(R2679="新設",VLOOKUP('施設リストA-1（直営）'!#REF!,'（新設）照明器具'!$B$5:$C$1990,2,FALSE),IF('部屋別効果（直）'!R2679="撤去",VLOOKUP('施設リストA-1（直営）'!#REF!,'（既設）調査結果'!$B$5:$C$1998,2,FALSE),0))</f>
        <v>#REF!</v>
      </c>
      <c r="T2679" s="29" t="e">
        <f>'施設リストA-1（直営）'!#REF!</f>
        <v>#REF!</v>
      </c>
      <c r="U2679" s="29" t="e">
        <f>'施設リストA-1（直営）'!#REF!</f>
        <v>#REF!</v>
      </c>
      <c r="V2679" s="30" t="e">
        <f>IF(U2679="新設",VLOOKUP('施設リストA-1（直営）'!#REF!,'（新設）照明器具'!$B$5:$C$1990,2,FALSE),IF('部屋別効果（直）'!U2679="撤去",VLOOKUP('施設リストA-1（直営）'!#REF!,'（既設）調査結果'!$B$5:$C$1998,2,FALSE),0))</f>
        <v>#REF!</v>
      </c>
      <c r="W2679" s="29" t="e">
        <f>'施設リストA-1（直営）'!#REF!</f>
        <v>#REF!</v>
      </c>
      <c r="X2679" s="29" t="e">
        <f>'施設リストA-1（直営）'!#REF!</f>
        <v>#REF!</v>
      </c>
      <c r="Y2679" s="30" t="e">
        <f>IF(X2679="新設",VLOOKUP('施設リストA-1（直営）'!#REF!,'（新設）照明器具'!$B$5:$C$1990,2,FALSE),IF('部屋別効果（直）'!X2679="撤去",VLOOKUP('施設リストA-1（直営）'!#REF!,'（既設）調査結果'!$B$5:$C$1998,2,FALSE),0))</f>
        <v>#REF!</v>
      </c>
      <c r="Z2679" s="29" t="e">
        <f>'施設リストA-1（直営）'!#REF!</f>
        <v>#REF!</v>
      </c>
      <c r="AA2679" s="29" t="e">
        <f>'施設リストA-1（直営）'!#REF!</f>
        <v>#REF!</v>
      </c>
      <c r="AB2679" s="30" t="e">
        <f>IF(AA2679="新設",VLOOKUP('施設リストA-1（直営）'!#REF!,'（新設）照明器具'!$B$5:$C$1990,2,FALSE),IF('部屋別効果（直）'!AA2679="撤去",VLOOKUP('施設リストA-1（直営）'!#REF!,'（既設）調査結果'!$B$5:$C$1998,2,FALSE),0))</f>
        <v>#REF!</v>
      </c>
      <c r="AC2679" s="29" t="e">
        <f>'施設リストA-1（直営）'!#REF!</f>
        <v>#REF!</v>
      </c>
      <c r="AD2679" s="29" t="e">
        <f>'施設リストA-1（直営）'!#REF!</f>
        <v>#REF!</v>
      </c>
      <c r="AE2679" s="30" t="e">
        <f>IF(AD2679="新設",VLOOKUP('施設リストA-1（直営）'!#REF!,'（新設）照明器具'!$B$5:$C$1990,2,FALSE),IF('部屋別効果（直）'!AD2679="撤去",VLOOKUP('施設リストA-1（直営）'!#REF!,'（既設）調査結果'!$B$5:$C$1998,2,FALSE),0))</f>
        <v>#REF!</v>
      </c>
      <c r="AF2679" s="29" t="e">
        <f>'施設リストA-1（直営）'!#REF!</f>
        <v>#REF!</v>
      </c>
      <c r="AG2679" s="29" t="e">
        <f>'施設リストA-1（直営）'!#REF!</f>
        <v>#REF!</v>
      </c>
      <c r="AH2679" s="30" t="e">
        <f>IF(AG2679="新設",VLOOKUP('施設リストA-1（直営）'!#REF!,'（新設）照明器具'!$B$5:$C$1990,2,FALSE),IF('部屋別効果（直）'!AG2679="撤去",VLOOKUP('施設リストA-1（直営）'!#REF!,'（既設）調査結果'!$B$5:$C$1998,2,FALSE),0))</f>
        <v>#REF!</v>
      </c>
      <c r="AI2679" s="29" t="e">
        <f>'施設リストA-1（直営）'!#REF!</f>
        <v>#REF!</v>
      </c>
      <c r="AJ2679" s="29" t="e">
        <f>'施設リストA-1（直営）'!#REF!</f>
        <v>#REF!</v>
      </c>
      <c r="AK2679" s="30" t="e">
        <f>IF(AJ2679="新設",VLOOKUP('施設リストA-1（直営）'!#REF!,'（新設）照明器具'!$B$5:$C$1990,2,FALSE),IF('部屋別効果（直）'!AJ2679="撤去",VLOOKUP('施設リストA-1（直営）'!#REF!,'（既設）調査結果'!$B$5:$C$1998,2,FALSE),0))</f>
        <v>#REF!</v>
      </c>
      <c r="AL2679" s="29" t="e">
        <f>'施設リストA-1（直営）'!#REF!</f>
        <v>#REF!</v>
      </c>
    </row>
    <row r="2680" spans="1:38" customFormat="1">
      <c r="A2680" s="94"/>
      <c r="B2680" s="16" t="e">
        <f>'施設リストA-1（直営）'!#REF!</f>
        <v>#REF!</v>
      </c>
      <c r="C2680" s="14" t="e">
        <f>'施設リストA-1（直営）'!#REF!</f>
        <v>#REF!</v>
      </c>
      <c r="D2680" s="94" t="e">
        <f>'施設リストA-1（直営）'!#REF!</f>
        <v>#REF!</v>
      </c>
      <c r="E2680" s="20" t="e">
        <f>'施設リストA-1（直営）'!#REF!</f>
        <v>#REF!</v>
      </c>
      <c r="F2680" s="20" t="e">
        <f>'施設リストA-1（直営）'!#REF!</f>
        <v>#REF!</v>
      </c>
      <c r="G2680" s="13" t="e">
        <f>'施設リストA-1（直営）'!#REF!</f>
        <v>#REF!</v>
      </c>
      <c r="H2680" s="28" t="e">
        <f t="shared" si="41"/>
        <v>#REF!</v>
      </c>
      <c r="I2680" s="29" t="e">
        <f>'施設リストA-1（直営）'!#REF!</f>
        <v>#REF!</v>
      </c>
      <c r="J2680" s="30" t="e">
        <f>IF(I2680="新設",VLOOKUP('施設リストA-1（直営）'!#REF!,'（新設）照明器具'!$B$5:$C$1990,2,FALSE),IF('部屋別効果（直）'!I2680="撤去",VLOOKUP('施設リストA-1（直営）'!#REF!,'（既設）調査結果'!$B$5:$C$1998,2,FALSE),0))</f>
        <v>#REF!</v>
      </c>
      <c r="K2680" s="29" t="e">
        <f>'施設リストA-1（直営）'!#REF!</f>
        <v>#REF!</v>
      </c>
      <c r="L2680" s="29" t="e">
        <f>'施設リストA-1（直営）'!#REF!</f>
        <v>#REF!</v>
      </c>
      <c r="M2680" s="30" t="e">
        <f>IF(L2680="新設",VLOOKUP('施設リストA-1（直営）'!#REF!,'（新設）照明器具'!$B$5:$C$1990,2,FALSE),IF('部屋別効果（直）'!L2680="撤去",VLOOKUP('施設リストA-1（直営）'!#REF!,'（既設）調査結果'!$B$5:$C$1998,2,FALSE),0))</f>
        <v>#REF!</v>
      </c>
      <c r="N2680" s="29" t="e">
        <f>'施設リストA-1（直営）'!#REF!</f>
        <v>#REF!</v>
      </c>
      <c r="O2680" s="29" t="e">
        <f>'施設リストA-1（直営）'!#REF!</f>
        <v>#REF!</v>
      </c>
      <c r="P2680" s="30" t="e">
        <f>IF(O2680="新設",VLOOKUP('施設リストA-1（直営）'!#REF!,'（新設）照明器具'!$B$5:$C$1990,2,FALSE),IF('部屋別効果（直）'!O2680="撤去",VLOOKUP('施設リストA-1（直営）'!#REF!,'（既設）調査結果'!$B$5:$C$1998,2,FALSE),0))</f>
        <v>#REF!</v>
      </c>
      <c r="Q2680" s="29" t="e">
        <f>'施設リストA-1（直営）'!#REF!</f>
        <v>#REF!</v>
      </c>
      <c r="R2680" s="29" t="e">
        <f>'施設リストA-1（直営）'!#REF!</f>
        <v>#REF!</v>
      </c>
      <c r="S2680" s="30" t="e">
        <f>IF(R2680="新設",VLOOKUP('施設リストA-1（直営）'!#REF!,'（新設）照明器具'!$B$5:$C$1990,2,FALSE),IF('部屋別効果（直）'!R2680="撤去",VLOOKUP('施設リストA-1（直営）'!#REF!,'（既設）調査結果'!$B$5:$C$1998,2,FALSE),0))</f>
        <v>#REF!</v>
      </c>
      <c r="T2680" s="29" t="e">
        <f>'施設リストA-1（直営）'!#REF!</f>
        <v>#REF!</v>
      </c>
      <c r="U2680" s="29" t="e">
        <f>'施設リストA-1（直営）'!#REF!</f>
        <v>#REF!</v>
      </c>
      <c r="V2680" s="30" t="e">
        <f>IF(U2680="新設",VLOOKUP('施設リストA-1（直営）'!#REF!,'（新設）照明器具'!$B$5:$C$1990,2,FALSE),IF('部屋別効果（直）'!U2680="撤去",VLOOKUP('施設リストA-1（直営）'!#REF!,'（既設）調査結果'!$B$5:$C$1998,2,FALSE),0))</f>
        <v>#REF!</v>
      </c>
      <c r="W2680" s="29" t="e">
        <f>'施設リストA-1（直営）'!#REF!</f>
        <v>#REF!</v>
      </c>
      <c r="X2680" s="29" t="e">
        <f>'施設リストA-1（直営）'!#REF!</f>
        <v>#REF!</v>
      </c>
      <c r="Y2680" s="30" t="e">
        <f>IF(X2680="新設",VLOOKUP('施設リストA-1（直営）'!#REF!,'（新設）照明器具'!$B$5:$C$1990,2,FALSE),IF('部屋別効果（直）'!X2680="撤去",VLOOKUP('施設リストA-1（直営）'!#REF!,'（既設）調査結果'!$B$5:$C$1998,2,FALSE),0))</f>
        <v>#REF!</v>
      </c>
      <c r="Z2680" s="29" t="e">
        <f>'施設リストA-1（直営）'!#REF!</f>
        <v>#REF!</v>
      </c>
      <c r="AA2680" s="29" t="e">
        <f>'施設リストA-1（直営）'!#REF!</f>
        <v>#REF!</v>
      </c>
      <c r="AB2680" s="30" t="e">
        <f>IF(AA2680="新設",VLOOKUP('施設リストA-1（直営）'!#REF!,'（新設）照明器具'!$B$5:$C$1990,2,FALSE),IF('部屋別効果（直）'!AA2680="撤去",VLOOKUP('施設リストA-1（直営）'!#REF!,'（既設）調査結果'!$B$5:$C$1998,2,FALSE),0))</f>
        <v>#REF!</v>
      </c>
      <c r="AC2680" s="29" t="e">
        <f>'施設リストA-1（直営）'!#REF!</f>
        <v>#REF!</v>
      </c>
      <c r="AD2680" s="29" t="e">
        <f>'施設リストA-1（直営）'!#REF!</f>
        <v>#REF!</v>
      </c>
      <c r="AE2680" s="30" t="e">
        <f>IF(AD2680="新設",VLOOKUP('施設リストA-1（直営）'!#REF!,'（新設）照明器具'!$B$5:$C$1990,2,FALSE),IF('部屋別効果（直）'!AD2680="撤去",VLOOKUP('施設リストA-1（直営）'!#REF!,'（既設）調査結果'!$B$5:$C$1998,2,FALSE),0))</f>
        <v>#REF!</v>
      </c>
      <c r="AF2680" s="29" t="e">
        <f>'施設リストA-1（直営）'!#REF!</f>
        <v>#REF!</v>
      </c>
      <c r="AG2680" s="29" t="e">
        <f>'施設リストA-1（直営）'!#REF!</f>
        <v>#REF!</v>
      </c>
      <c r="AH2680" s="30" t="e">
        <f>IF(AG2680="新設",VLOOKUP('施設リストA-1（直営）'!#REF!,'（新設）照明器具'!$B$5:$C$1990,2,FALSE),IF('部屋別効果（直）'!AG2680="撤去",VLOOKUP('施設リストA-1（直営）'!#REF!,'（既設）調査結果'!$B$5:$C$1998,2,FALSE),0))</f>
        <v>#REF!</v>
      </c>
      <c r="AI2680" s="29" t="e">
        <f>'施設リストA-1（直営）'!#REF!</f>
        <v>#REF!</v>
      </c>
      <c r="AJ2680" s="29" t="e">
        <f>'施設リストA-1（直営）'!#REF!</f>
        <v>#REF!</v>
      </c>
      <c r="AK2680" s="30" t="e">
        <f>IF(AJ2680="新設",VLOOKUP('施設リストA-1（直営）'!#REF!,'（新設）照明器具'!$B$5:$C$1990,2,FALSE),IF('部屋別効果（直）'!AJ2680="撤去",VLOOKUP('施設リストA-1（直営）'!#REF!,'（既設）調査結果'!$B$5:$C$1998,2,FALSE),0))</f>
        <v>#REF!</v>
      </c>
      <c r="AL2680" s="29" t="e">
        <f>'施設リストA-1（直営）'!#REF!</f>
        <v>#REF!</v>
      </c>
    </row>
    <row r="2681" spans="1:38" customFormat="1">
      <c r="A2681" s="94"/>
      <c r="B2681" s="16" t="e">
        <f>'施設リストA-1（直営）'!#REF!</f>
        <v>#REF!</v>
      </c>
      <c r="C2681" s="14" t="e">
        <f>'施設リストA-1（直営）'!#REF!</f>
        <v>#REF!</v>
      </c>
      <c r="D2681" s="94" t="e">
        <f>'施設リストA-1（直営）'!#REF!</f>
        <v>#REF!</v>
      </c>
      <c r="E2681" s="20" t="e">
        <f>'施設リストA-1（直営）'!#REF!</f>
        <v>#REF!</v>
      </c>
      <c r="F2681" s="20" t="e">
        <f>'施設リストA-1（直営）'!#REF!</f>
        <v>#REF!</v>
      </c>
      <c r="G2681" s="13" t="e">
        <f>'施設リストA-1（直営）'!#REF!</f>
        <v>#REF!</v>
      </c>
      <c r="H2681" s="28" t="e">
        <f t="shared" si="41"/>
        <v>#REF!</v>
      </c>
      <c r="I2681" s="29" t="e">
        <f>'施設リストA-1（直営）'!#REF!</f>
        <v>#REF!</v>
      </c>
      <c r="J2681" s="30" t="e">
        <f>IF(I2681="新設",VLOOKUP('施設リストA-1（直営）'!#REF!,'（新設）照明器具'!$B$5:$C$1990,2,FALSE),IF('部屋別効果（直）'!I2681="撤去",VLOOKUP('施設リストA-1（直営）'!#REF!,'（既設）調査結果'!$B$5:$C$1998,2,FALSE),0))</f>
        <v>#REF!</v>
      </c>
      <c r="K2681" s="29" t="e">
        <f>'施設リストA-1（直営）'!#REF!</f>
        <v>#REF!</v>
      </c>
      <c r="L2681" s="29" t="e">
        <f>'施設リストA-1（直営）'!#REF!</f>
        <v>#REF!</v>
      </c>
      <c r="M2681" s="30" t="e">
        <f>IF(L2681="新設",VLOOKUP('施設リストA-1（直営）'!#REF!,'（新設）照明器具'!$B$5:$C$1990,2,FALSE),IF('部屋別効果（直）'!L2681="撤去",VLOOKUP('施設リストA-1（直営）'!#REF!,'（既設）調査結果'!$B$5:$C$1998,2,FALSE),0))</f>
        <v>#REF!</v>
      </c>
      <c r="N2681" s="29" t="e">
        <f>'施設リストA-1（直営）'!#REF!</f>
        <v>#REF!</v>
      </c>
      <c r="O2681" s="29" t="e">
        <f>'施設リストA-1（直営）'!#REF!</f>
        <v>#REF!</v>
      </c>
      <c r="P2681" s="30" t="e">
        <f>IF(O2681="新設",VLOOKUP('施設リストA-1（直営）'!#REF!,'（新設）照明器具'!$B$5:$C$1990,2,FALSE),IF('部屋別効果（直）'!O2681="撤去",VLOOKUP('施設リストA-1（直営）'!#REF!,'（既設）調査結果'!$B$5:$C$1998,2,FALSE),0))</f>
        <v>#REF!</v>
      </c>
      <c r="Q2681" s="29" t="e">
        <f>'施設リストA-1（直営）'!#REF!</f>
        <v>#REF!</v>
      </c>
      <c r="R2681" s="29" t="e">
        <f>'施設リストA-1（直営）'!#REF!</f>
        <v>#REF!</v>
      </c>
      <c r="S2681" s="30" t="e">
        <f>IF(R2681="新設",VLOOKUP('施設リストA-1（直営）'!#REF!,'（新設）照明器具'!$B$5:$C$1990,2,FALSE),IF('部屋別効果（直）'!R2681="撤去",VLOOKUP('施設リストA-1（直営）'!#REF!,'（既設）調査結果'!$B$5:$C$1998,2,FALSE),0))</f>
        <v>#REF!</v>
      </c>
      <c r="T2681" s="29" t="e">
        <f>'施設リストA-1（直営）'!#REF!</f>
        <v>#REF!</v>
      </c>
      <c r="U2681" s="29" t="e">
        <f>'施設リストA-1（直営）'!#REF!</f>
        <v>#REF!</v>
      </c>
      <c r="V2681" s="30" t="e">
        <f>IF(U2681="新設",VLOOKUP('施設リストA-1（直営）'!#REF!,'（新設）照明器具'!$B$5:$C$1990,2,FALSE),IF('部屋別効果（直）'!U2681="撤去",VLOOKUP('施設リストA-1（直営）'!#REF!,'（既設）調査結果'!$B$5:$C$1998,2,FALSE),0))</f>
        <v>#REF!</v>
      </c>
      <c r="W2681" s="29" t="e">
        <f>'施設リストA-1（直営）'!#REF!</f>
        <v>#REF!</v>
      </c>
      <c r="X2681" s="29" t="e">
        <f>'施設リストA-1（直営）'!#REF!</f>
        <v>#REF!</v>
      </c>
      <c r="Y2681" s="30" t="e">
        <f>IF(X2681="新設",VLOOKUP('施設リストA-1（直営）'!#REF!,'（新設）照明器具'!$B$5:$C$1990,2,FALSE),IF('部屋別効果（直）'!X2681="撤去",VLOOKUP('施設リストA-1（直営）'!#REF!,'（既設）調査結果'!$B$5:$C$1998,2,FALSE),0))</f>
        <v>#REF!</v>
      </c>
      <c r="Z2681" s="29" t="e">
        <f>'施設リストA-1（直営）'!#REF!</f>
        <v>#REF!</v>
      </c>
      <c r="AA2681" s="29" t="e">
        <f>'施設リストA-1（直営）'!#REF!</f>
        <v>#REF!</v>
      </c>
      <c r="AB2681" s="30" t="e">
        <f>IF(AA2681="新設",VLOOKUP('施設リストA-1（直営）'!#REF!,'（新設）照明器具'!$B$5:$C$1990,2,FALSE),IF('部屋別効果（直）'!AA2681="撤去",VLOOKUP('施設リストA-1（直営）'!#REF!,'（既設）調査結果'!$B$5:$C$1998,2,FALSE),0))</f>
        <v>#REF!</v>
      </c>
      <c r="AC2681" s="29" t="e">
        <f>'施設リストA-1（直営）'!#REF!</f>
        <v>#REF!</v>
      </c>
      <c r="AD2681" s="29" t="e">
        <f>'施設リストA-1（直営）'!#REF!</f>
        <v>#REF!</v>
      </c>
      <c r="AE2681" s="30" t="e">
        <f>IF(AD2681="新設",VLOOKUP('施設リストA-1（直営）'!#REF!,'（新設）照明器具'!$B$5:$C$1990,2,FALSE),IF('部屋別効果（直）'!AD2681="撤去",VLOOKUP('施設リストA-1（直営）'!#REF!,'（既設）調査結果'!$B$5:$C$1998,2,FALSE),0))</f>
        <v>#REF!</v>
      </c>
      <c r="AF2681" s="29" t="e">
        <f>'施設リストA-1（直営）'!#REF!</f>
        <v>#REF!</v>
      </c>
      <c r="AG2681" s="29" t="e">
        <f>'施設リストA-1（直営）'!#REF!</f>
        <v>#REF!</v>
      </c>
      <c r="AH2681" s="30" t="e">
        <f>IF(AG2681="新設",VLOOKUP('施設リストA-1（直営）'!#REF!,'（新設）照明器具'!$B$5:$C$1990,2,FALSE),IF('部屋別効果（直）'!AG2681="撤去",VLOOKUP('施設リストA-1（直営）'!#REF!,'（既設）調査結果'!$B$5:$C$1998,2,FALSE),0))</f>
        <v>#REF!</v>
      </c>
      <c r="AI2681" s="29" t="e">
        <f>'施設リストA-1（直営）'!#REF!</f>
        <v>#REF!</v>
      </c>
      <c r="AJ2681" s="29" t="e">
        <f>'施設リストA-1（直営）'!#REF!</f>
        <v>#REF!</v>
      </c>
      <c r="AK2681" s="30" t="e">
        <f>IF(AJ2681="新設",VLOOKUP('施設リストA-1（直営）'!#REF!,'（新設）照明器具'!$B$5:$C$1990,2,FALSE),IF('部屋別効果（直）'!AJ2681="撤去",VLOOKUP('施設リストA-1（直営）'!#REF!,'（既設）調査結果'!$B$5:$C$1998,2,FALSE),0))</f>
        <v>#REF!</v>
      </c>
      <c r="AL2681" s="29" t="e">
        <f>'施設リストA-1（直営）'!#REF!</f>
        <v>#REF!</v>
      </c>
    </row>
    <row r="2682" spans="1:38" customFormat="1">
      <c r="A2682" s="94"/>
      <c r="B2682" s="16" t="e">
        <f>'施設リストA-1（直営）'!#REF!</f>
        <v>#REF!</v>
      </c>
      <c r="C2682" s="14" t="e">
        <f>'施設リストA-1（直営）'!#REF!</f>
        <v>#REF!</v>
      </c>
      <c r="D2682" s="94" t="e">
        <f>'施設リストA-1（直営）'!#REF!</f>
        <v>#REF!</v>
      </c>
      <c r="E2682" s="20" t="e">
        <f>'施設リストA-1（直営）'!#REF!</f>
        <v>#REF!</v>
      </c>
      <c r="F2682" s="20" t="e">
        <f>'施設リストA-1（直営）'!#REF!</f>
        <v>#REF!</v>
      </c>
      <c r="G2682" s="13" t="e">
        <f>'施設リストA-1（直営）'!#REF!</f>
        <v>#REF!</v>
      </c>
      <c r="H2682" s="28" t="e">
        <f t="shared" si="41"/>
        <v>#REF!</v>
      </c>
      <c r="I2682" s="29" t="e">
        <f>'施設リストA-1（直営）'!#REF!</f>
        <v>#REF!</v>
      </c>
      <c r="J2682" s="30" t="e">
        <f>IF(I2682="新設",VLOOKUP('施設リストA-1（直営）'!#REF!,'（新設）照明器具'!$B$5:$C$1990,2,FALSE),IF('部屋別効果（直）'!I2682="撤去",VLOOKUP('施設リストA-1（直営）'!#REF!,'（既設）調査結果'!$B$5:$C$1998,2,FALSE),0))</f>
        <v>#REF!</v>
      </c>
      <c r="K2682" s="29" t="e">
        <f>'施設リストA-1（直営）'!#REF!</f>
        <v>#REF!</v>
      </c>
      <c r="L2682" s="29" t="e">
        <f>'施設リストA-1（直営）'!#REF!</f>
        <v>#REF!</v>
      </c>
      <c r="M2682" s="30" t="e">
        <f>IF(L2682="新設",VLOOKUP('施設リストA-1（直営）'!#REF!,'（新設）照明器具'!$B$5:$C$1990,2,FALSE),IF('部屋別効果（直）'!L2682="撤去",VLOOKUP('施設リストA-1（直営）'!#REF!,'（既設）調査結果'!$B$5:$C$1998,2,FALSE),0))</f>
        <v>#REF!</v>
      </c>
      <c r="N2682" s="29" t="e">
        <f>'施設リストA-1（直営）'!#REF!</f>
        <v>#REF!</v>
      </c>
      <c r="O2682" s="29" t="e">
        <f>'施設リストA-1（直営）'!#REF!</f>
        <v>#REF!</v>
      </c>
      <c r="P2682" s="30" t="e">
        <f>IF(O2682="新設",VLOOKUP('施設リストA-1（直営）'!#REF!,'（新設）照明器具'!$B$5:$C$1990,2,FALSE),IF('部屋別効果（直）'!O2682="撤去",VLOOKUP('施設リストA-1（直営）'!#REF!,'（既設）調査結果'!$B$5:$C$1998,2,FALSE),0))</f>
        <v>#REF!</v>
      </c>
      <c r="Q2682" s="29" t="e">
        <f>'施設リストA-1（直営）'!#REF!</f>
        <v>#REF!</v>
      </c>
      <c r="R2682" s="29" t="e">
        <f>'施設リストA-1（直営）'!#REF!</f>
        <v>#REF!</v>
      </c>
      <c r="S2682" s="30" t="e">
        <f>IF(R2682="新設",VLOOKUP('施設リストA-1（直営）'!#REF!,'（新設）照明器具'!$B$5:$C$1990,2,FALSE),IF('部屋別効果（直）'!R2682="撤去",VLOOKUP('施設リストA-1（直営）'!#REF!,'（既設）調査結果'!$B$5:$C$1998,2,FALSE),0))</f>
        <v>#REF!</v>
      </c>
      <c r="T2682" s="29" t="e">
        <f>'施設リストA-1（直営）'!#REF!</f>
        <v>#REF!</v>
      </c>
      <c r="U2682" s="29" t="e">
        <f>'施設リストA-1（直営）'!#REF!</f>
        <v>#REF!</v>
      </c>
      <c r="V2682" s="30" t="e">
        <f>IF(U2682="新設",VLOOKUP('施設リストA-1（直営）'!#REF!,'（新設）照明器具'!$B$5:$C$1990,2,FALSE),IF('部屋別効果（直）'!U2682="撤去",VLOOKUP('施設リストA-1（直営）'!#REF!,'（既設）調査結果'!$B$5:$C$1998,2,FALSE),0))</f>
        <v>#REF!</v>
      </c>
      <c r="W2682" s="29" t="e">
        <f>'施設リストA-1（直営）'!#REF!</f>
        <v>#REF!</v>
      </c>
      <c r="X2682" s="29" t="e">
        <f>'施設リストA-1（直営）'!#REF!</f>
        <v>#REF!</v>
      </c>
      <c r="Y2682" s="30" t="e">
        <f>IF(X2682="新設",VLOOKUP('施設リストA-1（直営）'!#REF!,'（新設）照明器具'!$B$5:$C$1990,2,FALSE),IF('部屋別効果（直）'!X2682="撤去",VLOOKUP('施設リストA-1（直営）'!#REF!,'（既設）調査結果'!$B$5:$C$1998,2,FALSE),0))</f>
        <v>#REF!</v>
      </c>
      <c r="Z2682" s="29" t="e">
        <f>'施設リストA-1（直営）'!#REF!</f>
        <v>#REF!</v>
      </c>
      <c r="AA2682" s="29" t="e">
        <f>'施設リストA-1（直営）'!#REF!</f>
        <v>#REF!</v>
      </c>
      <c r="AB2682" s="30" t="e">
        <f>IF(AA2682="新設",VLOOKUP('施設リストA-1（直営）'!#REF!,'（新設）照明器具'!$B$5:$C$1990,2,FALSE),IF('部屋別効果（直）'!AA2682="撤去",VLOOKUP('施設リストA-1（直営）'!#REF!,'（既設）調査結果'!$B$5:$C$1998,2,FALSE),0))</f>
        <v>#REF!</v>
      </c>
      <c r="AC2682" s="29" t="e">
        <f>'施設リストA-1（直営）'!#REF!</f>
        <v>#REF!</v>
      </c>
      <c r="AD2682" s="29" t="e">
        <f>'施設リストA-1（直営）'!#REF!</f>
        <v>#REF!</v>
      </c>
      <c r="AE2682" s="30" t="e">
        <f>IF(AD2682="新設",VLOOKUP('施設リストA-1（直営）'!#REF!,'（新設）照明器具'!$B$5:$C$1990,2,FALSE),IF('部屋別効果（直）'!AD2682="撤去",VLOOKUP('施設リストA-1（直営）'!#REF!,'（既設）調査結果'!$B$5:$C$1998,2,FALSE),0))</f>
        <v>#REF!</v>
      </c>
      <c r="AF2682" s="29" t="e">
        <f>'施設リストA-1（直営）'!#REF!</f>
        <v>#REF!</v>
      </c>
      <c r="AG2682" s="29" t="e">
        <f>'施設リストA-1（直営）'!#REF!</f>
        <v>#REF!</v>
      </c>
      <c r="AH2682" s="30" t="e">
        <f>IF(AG2682="新設",VLOOKUP('施設リストA-1（直営）'!#REF!,'（新設）照明器具'!$B$5:$C$1990,2,FALSE),IF('部屋別効果（直）'!AG2682="撤去",VLOOKUP('施設リストA-1（直営）'!#REF!,'（既設）調査結果'!$B$5:$C$1998,2,FALSE),0))</f>
        <v>#REF!</v>
      </c>
      <c r="AI2682" s="29" t="e">
        <f>'施設リストA-1（直営）'!#REF!</f>
        <v>#REF!</v>
      </c>
      <c r="AJ2682" s="29" t="e">
        <f>'施設リストA-1（直営）'!#REF!</f>
        <v>#REF!</v>
      </c>
      <c r="AK2682" s="30" t="e">
        <f>IF(AJ2682="新設",VLOOKUP('施設リストA-1（直営）'!#REF!,'（新設）照明器具'!$B$5:$C$1990,2,FALSE),IF('部屋別効果（直）'!AJ2682="撤去",VLOOKUP('施設リストA-1（直営）'!#REF!,'（既設）調査結果'!$B$5:$C$1998,2,FALSE),0))</f>
        <v>#REF!</v>
      </c>
      <c r="AL2682" s="29" t="e">
        <f>'施設リストA-1（直営）'!#REF!</f>
        <v>#REF!</v>
      </c>
    </row>
    <row r="2683" spans="1:38" customFormat="1">
      <c r="A2683" s="94"/>
      <c r="B2683" s="16" t="e">
        <f>'施設リストA-1（直営）'!#REF!</f>
        <v>#REF!</v>
      </c>
      <c r="C2683" s="14" t="e">
        <f>'施設リストA-1（直営）'!#REF!</f>
        <v>#REF!</v>
      </c>
      <c r="D2683" s="94" t="e">
        <f>'施設リストA-1（直営）'!#REF!</f>
        <v>#REF!</v>
      </c>
      <c r="E2683" s="20" t="e">
        <f>'施設リストA-1（直営）'!#REF!</f>
        <v>#REF!</v>
      </c>
      <c r="F2683" s="20" t="e">
        <f>'施設リストA-1（直営）'!#REF!</f>
        <v>#REF!</v>
      </c>
      <c r="G2683" s="13" t="e">
        <f>'施設リストA-1（直営）'!#REF!</f>
        <v>#REF!</v>
      </c>
      <c r="H2683" s="28" t="e">
        <f t="shared" si="41"/>
        <v>#REF!</v>
      </c>
      <c r="I2683" s="29" t="e">
        <f>'施設リストA-1（直営）'!#REF!</f>
        <v>#REF!</v>
      </c>
      <c r="J2683" s="30" t="e">
        <f>IF(I2683="新設",VLOOKUP('施設リストA-1（直営）'!#REF!,'（新設）照明器具'!$B$5:$C$1990,2,FALSE),IF('部屋別効果（直）'!I2683="撤去",VLOOKUP('施設リストA-1（直営）'!#REF!,'（既設）調査結果'!$B$5:$C$1998,2,FALSE),0))</f>
        <v>#REF!</v>
      </c>
      <c r="K2683" s="29" t="e">
        <f>'施設リストA-1（直営）'!#REF!</f>
        <v>#REF!</v>
      </c>
      <c r="L2683" s="29" t="e">
        <f>'施設リストA-1（直営）'!#REF!</f>
        <v>#REF!</v>
      </c>
      <c r="M2683" s="30" t="e">
        <f>IF(L2683="新設",VLOOKUP('施設リストA-1（直営）'!#REF!,'（新設）照明器具'!$B$5:$C$1990,2,FALSE),IF('部屋別効果（直）'!L2683="撤去",VLOOKUP('施設リストA-1（直営）'!#REF!,'（既設）調査結果'!$B$5:$C$1998,2,FALSE),0))</f>
        <v>#REF!</v>
      </c>
      <c r="N2683" s="29" t="e">
        <f>'施設リストA-1（直営）'!#REF!</f>
        <v>#REF!</v>
      </c>
      <c r="O2683" s="29" t="e">
        <f>'施設リストA-1（直営）'!#REF!</f>
        <v>#REF!</v>
      </c>
      <c r="P2683" s="30" t="e">
        <f>IF(O2683="新設",VLOOKUP('施設リストA-1（直営）'!#REF!,'（新設）照明器具'!$B$5:$C$1990,2,FALSE),IF('部屋別効果（直）'!O2683="撤去",VLOOKUP('施設リストA-1（直営）'!#REF!,'（既設）調査結果'!$B$5:$C$1998,2,FALSE),0))</f>
        <v>#REF!</v>
      </c>
      <c r="Q2683" s="29" t="e">
        <f>'施設リストA-1（直営）'!#REF!</f>
        <v>#REF!</v>
      </c>
      <c r="R2683" s="29" t="e">
        <f>'施設リストA-1（直営）'!#REF!</f>
        <v>#REF!</v>
      </c>
      <c r="S2683" s="30" t="e">
        <f>IF(R2683="新設",VLOOKUP('施設リストA-1（直営）'!#REF!,'（新設）照明器具'!$B$5:$C$1990,2,FALSE),IF('部屋別効果（直）'!R2683="撤去",VLOOKUP('施設リストA-1（直営）'!#REF!,'（既設）調査結果'!$B$5:$C$1998,2,FALSE),0))</f>
        <v>#REF!</v>
      </c>
      <c r="T2683" s="29" t="e">
        <f>'施設リストA-1（直営）'!#REF!</f>
        <v>#REF!</v>
      </c>
      <c r="U2683" s="29" t="e">
        <f>'施設リストA-1（直営）'!#REF!</f>
        <v>#REF!</v>
      </c>
      <c r="V2683" s="30" t="e">
        <f>IF(U2683="新設",VLOOKUP('施設リストA-1（直営）'!#REF!,'（新設）照明器具'!$B$5:$C$1990,2,FALSE),IF('部屋別効果（直）'!U2683="撤去",VLOOKUP('施設リストA-1（直営）'!#REF!,'（既設）調査結果'!$B$5:$C$1998,2,FALSE),0))</f>
        <v>#REF!</v>
      </c>
      <c r="W2683" s="29" t="e">
        <f>'施設リストA-1（直営）'!#REF!</f>
        <v>#REF!</v>
      </c>
      <c r="X2683" s="29" t="e">
        <f>'施設リストA-1（直営）'!#REF!</f>
        <v>#REF!</v>
      </c>
      <c r="Y2683" s="30" t="e">
        <f>IF(X2683="新設",VLOOKUP('施設リストA-1（直営）'!#REF!,'（新設）照明器具'!$B$5:$C$1990,2,FALSE),IF('部屋別効果（直）'!X2683="撤去",VLOOKUP('施設リストA-1（直営）'!#REF!,'（既設）調査結果'!$B$5:$C$1998,2,FALSE),0))</f>
        <v>#REF!</v>
      </c>
      <c r="Z2683" s="29" t="e">
        <f>'施設リストA-1（直営）'!#REF!</f>
        <v>#REF!</v>
      </c>
      <c r="AA2683" s="29" t="e">
        <f>'施設リストA-1（直営）'!#REF!</f>
        <v>#REF!</v>
      </c>
      <c r="AB2683" s="30" t="e">
        <f>IF(AA2683="新設",VLOOKUP('施設リストA-1（直営）'!#REF!,'（新設）照明器具'!$B$5:$C$1990,2,FALSE),IF('部屋別効果（直）'!AA2683="撤去",VLOOKUP('施設リストA-1（直営）'!#REF!,'（既設）調査結果'!$B$5:$C$1998,2,FALSE),0))</f>
        <v>#REF!</v>
      </c>
      <c r="AC2683" s="29" t="e">
        <f>'施設リストA-1（直営）'!#REF!</f>
        <v>#REF!</v>
      </c>
      <c r="AD2683" s="29" t="e">
        <f>'施設リストA-1（直営）'!#REF!</f>
        <v>#REF!</v>
      </c>
      <c r="AE2683" s="30" t="e">
        <f>IF(AD2683="新設",VLOOKUP('施設リストA-1（直営）'!#REF!,'（新設）照明器具'!$B$5:$C$1990,2,FALSE),IF('部屋別効果（直）'!AD2683="撤去",VLOOKUP('施設リストA-1（直営）'!#REF!,'（既設）調査結果'!$B$5:$C$1998,2,FALSE),0))</f>
        <v>#REF!</v>
      </c>
      <c r="AF2683" s="29" t="e">
        <f>'施設リストA-1（直営）'!#REF!</f>
        <v>#REF!</v>
      </c>
      <c r="AG2683" s="29" t="e">
        <f>'施設リストA-1（直営）'!#REF!</f>
        <v>#REF!</v>
      </c>
      <c r="AH2683" s="30" t="e">
        <f>IF(AG2683="新設",VLOOKUP('施設リストA-1（直営）'!#REF!,'（新設）照明器具'!$B$5:$C$1990,2,FALSE),IF('部屋別効果（直）'!AG2683="撤去",VLOOKUP('施設リストA-1（直営）'!#REF!,'（既設）調査結果'!$B$5:$C$1998,2,FALSE),0))</f>
        <v>#REF!</v>
      </c>
      <c r="AI2683" s="29" t="e">
        <f>'施設リストA-1（直営）'!#REF!</f>
        <v>#REF!</v>
      </c>
      <c r="AJ2683" s="29" t="e">
        <f>'施設リストA-1（直営）'!#REF!</f>
        <v>#REF!</v>
      </c>
      <c r="AK2683" s="30" t="e">
        <f>IF(AJ2683="新設",VLOOKUP('施設リストA-1（直営）'!#REF!,'（新設）照明器具'!$B$5:$C$1990,2,FALSE),IF('部屋別効果（直）'!AJ2683="撤去",VLOOKUP('施設リストA-1（直営）'!#REF!,'（既設）調査結果'!$B$5:$C$1998,2,FALSE),0))</f>
        <v>#REF!</v>
      </c>
      <c r="AL2683" s="29" t="e">
        <f>'施設リストA-1（直営）'!#REF!</f>
        <v>#REF!</v>
      </c>
    </row>
    <row r="2684" spans="1:38" customFormat="1">
      <c r="A2684" s="94"/>
      <c r="B2684" s="16" t="e">
        <f>'施設リストA-1（直営）'!#REF!</f>
        <v>#REF!</v>
      </c>
      <c r="C2684" s="14" t="e">
        <f>'施設リストA-1（直営）'!#REF!</f>
        <v>#REF!</v>
      </c>
      <c r="D2684" s="94" t="e">
        <f>'施設リストA-1（直営）'!#REF!</f>
        <v>#REF!</v>
      </c>
      <c r="E2684" s="20" t="e">
        <f>'施設リストA-1（直営）'!#REF!</f>
        <v>#REF!</v>
      </c>
      <c r="F2684" s="20" t="e">
        <f>'施設リストA-1（直営）'!#REF!</f>
        <v>#REF!</v>
      </c>
      <c r="G2684" s="13" t="e">
        <f>'施設リストA-1（直営）'!#REF!</f>
        <v>#REF!</v>
      </c>
      <c r="H2684" s="28" t="e">
        <f t="shared" si="41"/>
        <v>#REF!</v>
      </c>
      <c r="I2684" s="29" t="e">
        <f>'施設リストA-1（直営）'!#REF!</f>
        <v>#REF!</v>
      </c>
      <c r="J2684" s="30" t="e">
        <f>IF(I2684="新設",VLOOKUP('施設リストA-1（直営）'!#REF!,'（新設）照明器具'!$B$5:$C$1990,2,FALSE),IF('部屋別効果（直）'!I2684="撤去",VLOOKUP('施設リストA-1（直営）'!#REF!,'（既設）調査結果'!$B$5:$C$1998,2,FALSE),0))</f>
        <v>#REF!</v>
      </c>
      <c r="K2684" s="29" t="e">
        <f>'施設リストA-1（直営）'!#REF!</f>
        <v>#REF!</v>
      </c>
      <c r="L2684" s="29" t="e">
        <f>'施設リストA-1（直営）'!#REF!</f>
        <v>#REF!</v>
      </c>
      <c r="M2684" s="30" t="e">
        <f>IF(L2684="新設",VLOOKUP('施設リストA-1（直営）'!#REF!,'（新設）照明器具'!$B$5:$C$1990,2,FALSE),IF('部屋別効果（直）'!L2684="撤去",VLOOKUP('施設リストA-1（直営）'!#REF!,'（既設）調査結果'!$B$5:$C$1998,2,FALSE),0))</f>
        <v>#REF!</v>
      </c>
      <c r="N2684" s="29" t="e">
        <f>'施設リストA-1（直営）'!#REF!</f>
        <v>#REF!</v>
      </c>
      <c r="O2684" s="29" t="e">
        <f>'施設リストA-1（直営）'!#REF!</f>
        <v>#REF!</v>
      </c>
      <c r="P2684" s="30" t="e">
        <f>IF(O2684="新設",VLOOKUP('施設リストA-1（直営）'!#REF!,'（新設）照明器具'!$B$5:$C$1990,2,FALSE),IF('部屋別効果（直）'!O2684="撤去",VLOOKUP('施設リストA-1（直営）'!#REF!,'（既設）調査結果'!$B$5:$C$1998,2,FALSE),0))</f>
        <v>#REF!</v>
      </c>
      <c r="Q2684" s="29" t="e">
        <f>'施設リストA-1（直営）'!#REF!</f>
        <v>#REF!</v>
      </c>
      <c r="R2684" s="29" t="e">
        <f>'施設リストA-1（直営）'!#REF!</f>
        <v>#REF!</v>
      </c>
      <c r="S2684" s="30" t="e">
        <f>IF(R2684="新設",VLOOKUP('施設リストA-1（直営）'!#REF!,'（新設）照明器具'!$B$5:$C$1990,2,FALSE),IF('部屋別効果（直）'!R2684="撤去",VLOOKUP('施設リストA-1（直営）'!#REF!,'（既設）調査結果'!$B$5:$C$1998,2,FALSE),0))</f>
        <v>#REF!</v>
      </c>
      <c r="T2684" s="29" t="e">
        <f>'施設リストA-1（直営）'!#REF!</f>
        <v>#REF!</v>
      </c>
      <c r="U2684" s="29" t="e">
        <f>'施設リストA-1（直営）'!#REF!</f>
        <v>#REF!</v>
      </c>
      <c r="V2684" s="30" t="e">
        <f>IF(U2684="新設",VLOOKUP('施設リストA-1（直営）'!#REF!,'（新設）照明器具'!$B$5:$C$1990,2,FALSE),IF('部屋別効果（直）'!U2684="撤去",VLOOKUP('施設リストA-1（直営）'!#REF!,'（既設）調査結果'!$B$5:$C$1998,2,FALSE),0))</f>
        <v>#REF!</v>
      </c>
      <c r="W2684" s="29" t="e">
        <f>'施設リストA-1（直営）'!#REF!</f>
        <v>#REF!</v>
      </c>
      <c r="X2684" s="29" t="e">
        <f>'施設リストA-1（直営）'!#REF!</f>
        <v>#REF!</v>
      </c>
      <c r="Y2684" s="30" t="e">
        <f>IF(X2684="新設",VLOOKUP('施設リストA-1（直営）'!#REF!,'（新設）照明器具'!$B$5:$C$1990,2,FALSE),IF('部屋別効果（直）'!X2684="撤去",VLOOKUP('施設リストA-1（直営）'!#REF!,'（既設）調査結果'!$B$5:$C$1998,2,FALSE),0))</f>
        <v>#REF!</v>
      </c>
      <c r="Z2684" s="29" t="e">
        <f>'施設リストA-1（直営）'!#REF!</f>
        <v>#REF!</v>
      </c>
      <c r="AA2684" s="29" t="e">
        <f>'施設リストA-1（直営）'!#REF!</f>
        <v>#REF!</v>
      </c>
      <c r="AB2684" s="30" t="e">
        <f>IF(AA2684="新設",VLOOKUP('施設リストA-1（直営）'!#REF!,'（新設）照明器具'!$B$5:$C$1990,2,FALSE),IF('部屋別効果（直）'!AA2684="撤去",VLOOKUP('施設リストA-1（直営）'!#REF!,'（既設）調査結果'!$B$5:$C$1998,2,FALSE),0))</f>
        <v>#REF!</v>
      </c>
      <c r="AC2684" s="29" t="e">
        <f>'施設リストA-1（直営）'!#REF!</f>
        <v>#REF!</v>
      </c>
      <c r="AD2684" s="29" t="e">
        <f>'施設リストA-1（直営）'!#REF!</f>
        <v>#REF!</v>
      </c>
      <c r="AE2684" s="30" t="e">
        <f>IF(AD2684="新設",VLOOKUP('施設リストA-1（直営）'!#REF!,'（新設）照明器具'!$B$5:$C$1990,2,FALSE),IF('部屋別効果（直）'!AD2684="撤去",VLOOKUP('施設リストA-1（直営）'!#REF!,'（既設）調査結果'!$B$5:$C$1998,2,FALSE),0))</f>
        <v>#REF!</v>
      </c>
      <c r="AF2684" s="29" t="e">
        <f>'施設リストA-1（直営）'!#REF!</f>
        <v>#REF!</v>
      </c>
      <c r="AG2684" s="29" t="e">
        <f>'施設リストA-1（直営）'!#REF!</f>
        <v>#REF!</v>
      </c>
      <c r="AH2684" s="30" t="e">
        <f>IF(AG2684="新設",VLOOKUP('施設リストA-1（直営）'!#REF!,'（新設）照明器具'!$B$5:$C$1990,2,FALSE),IF('部屋別効果（直）'!AG2684="撤去",VLOOKUP('施設リストA-1（直営）'!#REF!,'（既設）調査結果'!$B$5:$C$1998,2,FALSE),0))</f>
        <v>#REF!</v>
      </c>
      <c r="AI2684" s="29" t="e">
        <f>'施設リストA-1（直営）'!#REF!</f>
        <v>#REF!</v>
      </c>
      <c r="AJ2684" s="29" t="e">
        <f>'施設リストA-1（直営）'!#REF!</f>
        <v>#REF!</v>
      </c>
      <c r="AK2684" s="30" t="e">
        <f>IF(AJ2684="新設",VLOOKUP('施設リストA-1（直営）'!#REF!,'（新設）照明器具'!$B$5:$C$1990,2,FALSE),IF('部屋別効果（直）'!AJ2684="撤去",VLOOKUP('施設リストA-1（直営）'!#REF!,'（既設）調査結果'!$B$5:$C$1998,2,FALSE),0))</f>
        <v>#REF!</v>
      </c>
      <c r="AL2684" s="29" t="e">
        <f>'施設リストA-1（直営）'!#REF!</f>
        <v>#REF!</v>
      </c>
    </row>
    <row r="2685" spans="1:38" customFormat="1">
      <c r="A2685" s="94"/>
      <c r="B2685" s="16" t="e">
        <f>'施設リストA-1（直営）'!#REF!</f>
        <v>#REF!</v>
      </c>
      <c r="C2685" s="14" t="e">
        <f>'施設リストA-1（直営）'!#REF!</f>
        <v>#REF!</v>
      </c>
      <c r="D2685" s="94" t="e">
        <f>'施設リストA-1（直営）'!#REF!</f>
        <v>#REF!</v>
      </c>
      <c r="E2685" s="20" t="e">
        <f>'施設リストA-1（直営）'!#REF!</f>
        <v>#REF!</v>
      </c>
      <c r="F2685" s="20" t="e">
        <f>'施設リストA-1（直営）'!#REF!</f>
        <v>#REF!</v>
      </c>
      <c r="G2685" s="13" t="e">
        <f>'施設リストA-1（直営）'!#REF!</f>
        <v>#REF!</v>
      </c>
      <c r="H2685" s="28" t="e">
        <f t="shared" si="41"/>
        <v>#REF!</v>
      </c>
      <c r="I2685" s="29" t="e">
        <f>'施設リストA-1（直営）'!#REF!</f>
        <v>#REF!</v>
      </c>
      <c r="J2685" s="30" t="e">
        <f>IF(I2685="新設",VLOOKUP('施設リストA-1（直営）'!#REF!,'（新設）照明器具'!$B$5:$C$1990,2,FALSE),IF('部屋別効果（直）'!I2685="撤去",VLOOKUP('施設リストA-1（直営）'!#REF!,'（既設）調査結果'!$B$5:$C$1998,2,FALSE),0))</f>
        <v>#REF!</v>
      </c>
      <c r="K2685" s="29" t="e">
        <f>'施設リストA-1（直営）'!#REF!</f>
        <v>#REF!</v>
      </c>
      <c r="L2685" s="29" t="e">
        <f>'施設リストA-1（直営）'!#REF!</f>
        <v>#REF!</v>
      </c>
      <c r="M2685" s="30" t="e">
        <f>IF(L2685="新設",VLOOKUP('施設リストA-1（直営）'!#REF!,'（新設）照明器具'!$B$5:$C$1990,2,FALSE),IF('部屋別効果（直）'!L2685="撤去",VLOOKUP('施設リストA-1（直営）'!#REF!,'（既設）調査結果'!$B$5:$C$1998,2,FALSE),0))</f>
        <v>#REF!</v>
      </c>
      <c r="N2685" s="29" t="e">
        <f>'施設リストA-1（直営）'!#REF!</f>
        <v>#REF!</v>
      </c>
      <c r="O2685" s="29" t="e">
        <f>'施設リストA-1（直営）'!#REF!</f>
        <v>#REF!</v>
      </c>
      <c r="P2685" s="30" t="e">
        <f>IF(O2685="新設",VLOOKUP('施設リストA-1（直営）'!#REF!,'（新設）照明器具'!$B$5:$C$1990,2,FALSE),IF('部屋別効果（直）'!O2685="撤去",VLOOKUP('施設リストA-1（直営）'!#REF!,'（既設）調査結果'!$B$5:$C$1998,2,FALSE),0))</f>
        <v>#REF!</v>
      </c>
      <c r="Q2685" s="29" t="e">
        <f>'施設リストA-1（直営）'!#REF!</f>
        <v>#REF!</v>
      </c>
      <c r="R2685" s="29" t="e">
        <f>'施設リストA-1（直営）'!#REF!</f>
        <v>#REF!</v>
      </c>
      <c r="S2685" s="30" t="e">
        <f>IF(R2685="新設",VLOOKUP('施設リストA-1（直営）'!#REF!,'（新設）照明器具'!$B$5:$C$1990,2,FALSE),IF('部屋別効果（直）'!R2685="撤去",VLOOKUP('施設リストA-1（直営）'!#REF!,'（既設）調査結果'!$B$5:$C$1998,2,FALSE),0))</f>
        <v>#REF!</v>
      </c>
      <c r="T2685" s="29" t="e">
        <f>'施設リストA-1（直営）'!#REF!</f>
        <v>#REF!</v>
      </c>
      <c r="U2685" s="29" t="e">
        <f>'施設リストA-1（直営）'!#REF!</f>
        <v>#REF!</v>
      </c>
      <c r="V2685" s="30" t="e">
        <f>IF(U2685="新設",VLOOKUP('施設リストA-1（直営）'!#REF!,'（新設）照明器具'!$B$5:$C$1990,2,FALSE),IF('部屋別効果（直）'!U2685="撤去",VLOOKUP('施設リストA-1（直営）'!#REF!,'（既設）調査結果'!$B$5:$C$1998,2,FALSE),0))</f>
        <v>#REF!</v>
      </c>
      <c r="W2685" s="29" t="e">
        <f>'施設リストA-1（直営）'!#REF!</f>
        <v>#REF!</v>
      </c>
      <c r="X2685" s="29" t="e">
        <f>'施設リストA-1（直営）'!#REF!</f>
        <v>#REF!</v>
      </c>
      <c r="Y2685" s="30" t="e">
        <f>IF(X2685="新設",VLOOKUP('施設リストA-1（直営）'!#REF!,'（新設）照明器具'!$B$5:$C$1990,2,FALSE),IF('部屋別効果（直）'!X2685="撤去",VLOOKUP('施設リストA-1（直営）'!#REF!,'（既設）調査結果'!$B$5:$C$1998,2,FALSE),0))</f>
        <v>#REF!</v>
      </c>
      <c r="Z2685" s="29" t="e">
        <f>'施設リストA-1（直営）'!#REF!</f>
        <v>#REF!</v>
      </c>
      <c r="AA2685" s="29" t="e">
        <f>'施設リストA-1（直営）'!#REF!</f>
        <v>#REF!</v>
      </c>
      <c r="AB2685" s="30" t="e">
        <f>IF(AA2685="新設",VLOOKUP('施設リストA-1（直営）'!#REF!,'（新設）照明器具'!$B$5:$C$1990,2,FALSE),IF('部屋別効果（直）'!AA2685="撤去",VLOOKUP('施設リストA-1（直営）'!#REF!,'（既設）調査結果'!$B$5:$C$1998,2,FALSE),0))</f>
        <v>#REF!</v>
      </c>
      <c r="AC2685" s="29" t="e">
        <f>'施設リストA-1（直営）'!#REF!</f>
        <v>#REF!</v>
      </c>
      <c r="AD2685" s="29" t="e">
        <f>'施設リストA-1（直営）'!#REF!</f>
        <v>#REF!</v>
      </c>
      <c r="AE2685" s="30" t="e">
        <f>IF(AD2685="新設",VLOOKUP('施設リストA-1（直営）'!#REF!,'（新設）照明器具'!$B$5:$C$1990,2,FALSE),IF('部屋別効果（直）'!AD2685="撤去",VLOOKUP('施設リストA-1（直営）'!#REF!,'（既設）調査結果'!$B$5:$C$1998,2,FALSE),0))</f>
        <v>#REF!</v>
      </c>
      <c r="AF2685" s="29" t="e">
        <f>'施設リストA-1（直営）'!#REF!</f>
        <v>#REF!</v>
      </c>
      <c r="AG2685" s="29" t="e">
        <f>'施設リストA-1（直営）'!#REF!</f>
        <v>#REF!</v>
      </c>
      <c r="AH2685" s="30" t="e">
        <f>IF(AG2685="新設",VLOOKUP('施設リストA-1（直営）'!#REF!,'（新設）照明器具'!$B$5:$C$1990,2,FALSE),IF('部屋別効果（直）'!AG2685="撤去",VLOOKUP('施設リストA-1（直営）'!#REF!,'（既設）調査結果'!$B$5:$C$1998,2,FALSE),0))</f>
        <v>#REF!</v>
      </c>
      <c r="AI2685" s="29" t="e">
        <f>'施設リストA-1（直営）'!#REF!</f>
        <v>#REF!</v>
      </c>
      <c r="AJ2685" s="29" t="e">
        <f>'施設リストA-1（直営）'!#REF!</f>
        <v>#REF!</v>
      </c>
      <c r="AK2685" s="30" t="e">
        <f>IF(AJ2685="新設",VLOOKUP('施設リストA-1（直営）'!#REF!,'（新設）照明器具'!$B$5:$C$1990,2,FALSE),IF('部屋別効果（直）'!AJ2685="撤去",VLOOKUP('施設リストA-1（直営）'!#REF!,'（既設）調査結果'!$B$5:$C$1998,2,FALSE),0))</f>
        <v>#REF!</v>
      </c>
      <c r="AL2685" s="29" t="e">
        <f>'施設リストA-1（直営）'!#REF!</f>
        <v>#REF!</v>
      </c>
    </row>
    <row r="2686" spans="1:38" customFormat="1">
      <c r="A2686" s="94"/>
      <c r="B2686" s="16" t="e">
        <f>'施設リストA-1（直営）'!#REF!</f>
        <v>#REF!</v>
      </c>
      <c r="C2686" s="14" t="e">
        <f>'施設リストA-1（直営）'!#REF!</f>
        <v>#REF!</v>
      </c>
      <c r="D2686" s="94" t="e">
        <f>'施設リストA-1（直営）'!#REF!</f>
        <v>#REF!</v>
      </c>
      <c r="E2686" s="20" t="e">
        <f>'施設リストA-1（直営）'!#REF!</f>
        <v>#REF!</v>
      </c>
      <c r="F2686" s="20" t="e">
        <f>'施設リストA-1（直営）'!#REF!</f>
        <v>#REF!</v>
      </c>
      <c r="G2686" s="13" t="e">
        <f>'施設リストA-1（直営）'!#REF!</f>
        <v>#REF!</v>
      </c>
      <c r="H2686" s="28" t="e">
        <f t="shared" si="41"/>
        <v>#REF!</v>
      </c>
      <c r="I2686" s="29" t="e">
        <f>'施設リストA-1（直営）'!#REF!</f>
        <v>#REF!</v>
      </c>
      <c r="J2686" s="30" t="e">
        <f>IF(I2686="新設",VLOOKUP('施設リストA-1（直営）'!#REF!,'（新設）照明器具'!$B$5:$C$1990,2,FALSE),IF('部屋別効果（直）'!I2686="撤去",VLOOKUP('施設リストA-1（直営）'!#REF!,'（既設）調査結果'!$B$5:$C$1998,2,FALSE),0))</f>
        <v>#REF!</v>
      </c>
      <c r="K2686" s="29" t="e">
        <f>'施設リストA-1（直営）'!#REF!</f>
        <v>#REF!</v>
      </c>
      <c r="L2686" s="29" t="e">
        <f>'施設リストA-1（直営）'!#REF!</f>
        <v>#REF!</v>
      </c>
      <c r="M2686" s="30" t="e">
        <f>IF(L2686="新設",VLOOKUP('施設リストA-1（直営）'!#REF!,'（新設）照明器具'!$B$5:$C$1990,2,FALSE),IF('部屋別効果（直）'!L2686="撤去",VLOOKUP('施設リストA-1（直営）'!#REF!,'（既設）調査結果'!$B$5:$C$1998,2,FALSE),0))</f>
        <v>#REF!</v>
      </c>
      <c r="N2686" s="29" t="e">
        <f>'施設リストA-1（直営）'!#REF!</f>
        <v>#REF!</v>
      </c>
      <c r="O2686" s="29" t="e">
        <f>'施設リストA-1（直営）'!#REF!</f>
        <v>#REF!</v>
      </c>
      <c r="P2686" s="30" t="e">
        <f>IF(O2686="新設",VLOOKUP('施設リストA-1（直営）'!#REF!,'（新設）照明器具'!$B$5:$C$1990,2,FALSE),IF('部屋別効果（直）'!O2686="撤去",VLOOKUP('施設リストA-1（直営）'!#REF!,'（既設）調査結果'!$B$5:$C$1998,2,FALSE),0))</f>
        <v>#REF!</v>
      </c>
      <c r="Q2686" s="29" t="e">
        <f>'施設リストA-1（直営）'!#REF!</f>
        <v>#REF!</v>
      </c>
      <c r="R2686" s="29" t="e">
        <f>'施設リストA-1（直営）'!#REF!</f>
        <v>#REF!</v>
      </c>
      <c r="S2686" s="30" t="e">
        <f>IF(R2686="新設",VLOOKUP('施設リストA-1（直営）'!#REF!,'（新設）照明器具'!$B$5:$C$1990,2,FALSE),IF('部屋別効果（直）'!R2686="撤去",VLOOKUP('施設リストA-1（直営）'!#REF!,'（既設）調査結果'!$B$5:$C$1998,2,FALSE),0))</f>
        <v>#REF!</v>
      </c>
      <c r="T2686" s="29" t="e">
        <f>'施設リストA-1（直営）'!#REF!</f>
        <v>#REF!</v>
      </c>
      <c r="U2686" s="29" t="e">
        <f>'施設リストA-1（直営）'!#REF!</f>
        <v>#REF!</v>
      </c>
      <c r="V2686" s="30" t="e">
        <f>IF(U2686="新設",VLOOKUP('施設リストA-1（直営）'!#REF!,'（新設）照明器具'!$B$5:$C$1990,2,FALSE),IF('部屋別効果（直）'!U2686="撤去",VLOOKUP('施設リストA-1（直営）'!#REF!,'（既設）調査結果'!$B$5:$C$1998,2,FALSE),0))</f>
        <v>#REF!</v>
      </c>
      <c r="W2686" s="29" t="e">
        <f>'施設リストA-1（直営）'!#REF!</f>
        <v>#REF!</v>
      </c>
      <c r="X2686" s="29" t="e">
        <f>'施設リストA-1（直営）'!#REF!</f>
        <v>#REF!</v>
      </c>
      <c r="Y2686" s="30" t="e">
        <f>IF(X2686="新設",VLOOKUP('施設リストA-1（直営）'!#REF!,'（新設）照明器具'!$B$5:$C$1990,2,FALSE),IF('部屋別効果（直）'!X2686="撤去",VLOOKUP('施設リストA-1（直営）'!#REF!,'（既設）調査結果'!$B$5:$C$1998,2,FALSE),0))</f>
        <v>#REF!</v>
      </c>
      <c r="Z2686" s="29" t="e">
        <f>'施設リストA-1（直営）'!#REF!</f>
        <v>#REF!</v>
      </c>
      <c r="AA2686" s="29" t="e">
        <f>'施設リストA-1（直営）'!#REF!</f>
        <v>#REF!</v>
      </c>
      <c r="AB2686" s="30" t="e">
        <f>IF(AA2686="新設",VLOOKUP('施設リストA-1（直営）'!#REF!,'（新設）照明器具'!$B$5:$C$1990,2,FALSE),IF('部屋別効果（直）'!AA2686="撤去",VLOOKUP('施設リストA-1（直営）'!#REF!,'（既設）調査結果'!$B$5:$C$1998,2,FALSE),0))</f>
        <v>#REF!</v>
      </c>
      <c r="AC2686" s="29" t="e">
        <f>'施設リストA-1（直営）'!#REF!</f>
        <v>#REF!</v>
      </c>
      <c r="AD2686" s="29" t="e">
        <f>'施設リストA-1（直営）'!#REF!</f>
        <v>#REF!</v>
      </c>
      <c r="AE2686" s="30" t="e">
        <f>IF(AD2686="新設",VLOOKUP('施設リストA-1（直営）'!#REF!,'（新設）照明器具'!$B$5:$C$1990,2,FALSE),IF('部屋別効果（直）'!AD2686="撤去",VLOOKUP('施設リストA-1（直営）'!#REF!,'（既設）調査結果'!$B$5:$C$1998,2,FALSE),0))</f>
        <v>#REF!</v>
      </c>
      <c r="AF2686" s="29" t="e">
        <f>'施設リストA-1（直営）'!#REF!</f>
        <v>#REF!</v>
      </c>
      <c r="AG2686" s="29" t="e">
        <f>'施設リストA-1（直営）'!#REF!</f>
        <v>#REF!</v>
      </c>
      <c r="AH2686" s="30" t="e">
        <f>IF(AG2686="新設",VLOOKUP('施設リストA-1（直営）'!#REF!,'（新設）照明器具'!$B$5:$C$1990,2,FALSE),IF('部屋別効果（直）'!AG2686="撤去",VLOOKUP('施設リストA-1（直営）'!#REF!,'（既設）調査結果'!$B$5:$C$1998,2,FALSE),0))</f>
        <v>#REF!</v>
      </c>
      <c r="AI2686" s="29" t="e">
        <f>'施設リストA-1（直営）'!#REF!</f>
        <v>#REF!</v>
      </c>
      <c r="AJ2686" s="29" t="e">
        <f>'施設リストA-1（直営）'!#REF!</f>
        <v>#REF!</v>
      </c>
      <c r="AK2686" s="30" t="e">
        <f>IF(AJ2686="新設",VLOOKUP('施設リストA-1（直営）'!#REF!,'（新設）照明器具'!$B$5:$C$1990,2,FALSE),IF('部屋別効果（直）'!AJ2686="撤去",VLOOKUP('施設リストA-1（直営）'!#REF!,'（既設）調査結果'!$B$5:$C$1998,2,FALSE),0))</f>
        <v>#REF!</v>
      </c>
      <c r="AL2686" s="29" t="e">
        <f>'施設リストA-1（直営）'!#REF!</f>
        <v>#REF!</v>
      </c>
    </row>
    <row r="2687" spans="1:38" customFormat="1">
      <c r="A2687" s="94"/>
      <c r="B2687" s="16" t="e">
        <f>'施設リストA-1（直営）'!#REF!</f>
        <v>#REF!</v>
      </c>
      <c r="C2687" s="14" t="e">
        <f>'施設リストA-1（直営）'!#REF!</f>
        <v>#REF!</v>
      </c>
      <c r="D2687" s="94" t="e">
        <f>'施設リストA-1（直営）'!#REF!</f>
        <v>#REF!</v>
      </c>
      <c r="E2687" s="20" t="e">
        <f>'施設リストA-1（直営）'!#REF!</f>
        <v>#REF!</v>
      </c>
      <c r="F2687" s="20" t="e">
        <f>'施設リストA-1（直営）'!#REF!</f>
        <v>#REF!</v>
      </c>
      <c r="G2687" s="13" t="e">
        <f>'施設リストA-1（直営）'!#REF!</f>
        <v>#REF!</v>
      </c>
      <c r="H2687" s="28" t="e">
        <f t="shared" si="41"/>
        <v>#REF!</v>
      </c>
      <c r="I2687" s="29" t="e">
        <f>'施設リストA-1（直営）'!#REF!</f>
        <v>#REF!</v>
      </c>
      <c r="J2687" s="30" t="e">
        <f>IF(I2687="新設",VLOOKUP('施設リストA-1（直営）'!#REF!,'（新設）照明器具'!$B$5:$C$1990,2,FALSE),IF('部屋別効果（直）'!I2687="撤去",VLOOKUP('施設リストA-1（直営）'!#REF!,'（既設）調査結果'!$B$5:$C$1998,2,FALSE),0))</f>
        <v>#REF!</v>
      </c>
      <c r="K2687" s="29" t="e">
        <f>'施設リストA-1（直営）'!#REF!</f>
        <v>#REF!</v>
      </c>
      <c r="L2687" s="29" t="e">
        <f>'施設リストA-1（直営）'!#REF!</f>
        <v>#REF!</v>
      </c>
      <c r="M2687" s="30" t="e">
        <f>IF(L2687="新設",VLOOKUP('施設リストA-1（直営）'!#REF!,'（新設）照明器具'!$B$5:$C$1990,2,FALSE),IF('部屋別効果（直）'!L2687="撤去",VLOOKUP('施設リストA-1（直営）'!#REF!,'（既設）調査結果'!$B$5:$C$1998,2,FALSE),0))</f>
        <v>#REF!</v>
      </c>
      <c r="N2687" s="29" t="e">
        <f>'施設リストA-1（直営）'!#REF!</f>
        <v>#REF!</v>
      </c>
      <c r="O2687" s="29" t="e">
        <f>'施設リストA-1（直営）'!#REF!</f>
        <v>#REF!</v>
      </c>
      <c r="P2687" s="30" t="e">
        <f>IF(O2687="新設",VLOOKUP('施設リストA-1（直営）'!#REF!,'（新設）照明器具'!$B$5:$C$1990,2,FALSE),IF('部屋別効果（直）'!O2687="撤去",VLOOKUP('施設リストA-1（直営）'!#REF!,'（既設）調査結果'!$B$5:$C$1998,2,FALSE),0))</f>
        <v>#REF!</v>
      </c>
      <c r="Q2687" s="29" t="e">
        <f>'施設リストA-1（直営）'!#REF!</f>
        <v>#REF!</v>
      </c>
      <c r="R2687" s="29" t="e">
        <f>'施設リストA-1（直営）'!#REF!</f>
        <v>#REF!</v>
      </c>
      <c r="S2687" s="30" t="e">
        <f>IF(R2687="新設",VLOOKUP('施設リストA-1（直営）'!#REF!,'（新設）照明器具'!$B$5:$C$1990,2,FALSE),IF('部屋別効果（直）'!R2687="撤去",VLOOKUP('施設リストA-1（直営）'!#REF!,'（既設）調査結果'!$B$5:$C$1998,2,FALSE),0))</f>
        <v>#REF!</v>
      </c>
      <c r="T2687" s="29" t="e">
        <f>'施設リストA-1（直営）'!#REF!</f>
        <v>#REF!</v>
      </c>
      <c r="U2687" s="29" t="e">
        <f>'施設リストA-1（直営）'!#REF!</f>
        <v>#REF!</v>
      </c>
      <c r="V2687" s="30" t="e">
        <f>IF(U2687="新設",VLOOKUP('施設リストA-1（直営）'!#REF!,'（新設）照明器具'!$B$5:$C$1990,2,FALSE),IF('部屋別効果（直）'!U2687="撤去",VLOOKUP('施設リストA-1（直営）'!#REF!,'（既設）調査結果'!$B$5:$C$1998,2,FALSE),0))</f>
        <v>#REF!</v>
      </c>
      <c r="W2687" s="29" t="e">
        <f>'施設リストA-1（直営）'!#REF!</f>
        <v>#REF!</v>
      </c>
      <c r="X2687" s="29" t="e">
        <f>'施設リストA-1（直営）'!#REF!</f>
        <v>#REF!</v>
      </c>
      <c r="Y2687" s="30" t="e">
        <f>IF(X2687="新設",VLOOKUP('施設リストA-1（直営）'!#REF!,'（新設）照明器具'!$B$5:$C$1990,2,FALSE),IF('部屋別効果（直）'!X2687="撤去",VLOOKUP('施設リストA-1（直営）'!#REF!,'（既設）調査結果'!$B$5:$C$1998,2,FALSE),0))</f>
        <v>#REF!</v>
      </c>
      <c r="Z2687" s="29" t="e">
        <f>'施設リストA-1（直営）'!#REF!</f>
        <v>#REF!</v>
      </c>
      <c r="AA2687" s="29" t="e">
        <f>'施設リストA-1（直営）'!#REF!</f>
        <v>#REF!</v>
      </c>
      <c r="AB2687" s="30" t="e">
        <f>IF(AA2687="新設",VLOOKUP('施設リストA-1（直営）'!#REF!,'（新設）照明器具'!$B$5:$C$1990,2,FALSE),IF('部屋別効果（直）'!AA2687="撤去",VLOOKUP('施設リストA-1（直営）'!#REF!,'（既設）調査結果'!$B$5:$C$1998,2,FALSE),0))</f>
        <v>#REF!</v>
      </c>
      <c r="AC2687" s="29" t="e">
        <f>'施設リストA-1（直営）'!#REF!</f>
        <v>#REF!</v>
      </c>
      <c r="AD2687" s="29" t="e">
        <f>'施設リストA-1（直営）'!#REF!</f>
        <v>#REF!</v>
      </c>
      <c r="AE2687" s="30" t="e">
        <f>IF(AD2687="新設",VLOOKUP('施設リストA-1（直営）'!#REF!,'（新設）照明器具'!$B$5:$C$1990,2,FALSE),IF('部屋別効果（直）'!AD2687="撤去",VLOOKUP('施設リストA-1（直営）'!#REF!,'（既設）調査結果'!$B$5:$C$1998,2,FALSE),0))</f>
        <v>#REF!</v>
      </c>
      <c r="AF2687" s="29" t="e">
        <f>'施設リストA-1（直営）'!#REF!</f>
        <v>#REF!</v>
      </c>
      <c r="AG2687" s="29" t="e">
        <f>'施設リストA-1（直営）'!#REF!</f>
        <v>#REF!</v>
      </c>
      <c r="AH2687" s="30" t="e">
        <f>IF(AG2687="新設",VLOOKUP('施設リストA-1（直営）'!#REF!,'（新設）照明器具'!$B$5:$C$1990,2,FALSE),IF('部屋別効果（直）'!AG2687="撤去",VLOOKUP('施設リストA-1（直営）'!#REF!,'（既設）調査結果'!$B$5:$C$1998,2,FALSE),0))</f>
        <v>#REF!</v>
      </c>
      <c r="AI2687" s="29" t="e">
        <f>'施設リストA-1（直営）'!#REF!</f>
        <v>#REF!</v>
      </c>
      <c r="AJ2687" s="29" t="e">
        <f>'施設リストA-1（直営）'!#REF!</f>
        <v>#REF!</v>
      </c>
      <c r="AK2687" s="30" t="e">
        <f>IF(AJ2687="新設",VLOOKUP('施設リストA-1（直営）'!#REF!,'（新設）照明器具'!$B$5:$C$1990,2,FALSE),IF('部屋別効果（直）'!AJ2687="撤去",VLOOKUP('施設リストA-1（直営）'!#REF!,'（既設）調査結果'!$B$5:$C$1998,2,FALSE),0))</f>
        <v>#REF!</v>
      </c>
      <c r="AL2687" s="29" t="e">
        <f>'施設リストA-1（直営）'!#REF!</f>
        <v>#REF!</v>
      </c>
    </row>
    <row r="2688" spans="1:38" customFormat="1">
      <c r="A2688" s="94"/>
      <c r="B2688" s="16" t="e">
        <f>'施設リストA-1（直営）'!#REF!</f>
        <v>#REF!</v>
      </c>
      <c r="C2688" s="14" t="e">
        <f>'施設リストA-1（直営）'!#REF!</f>
        <v>#REF!</v>
      </c>
      <c r="D2688" s="94" t="e">
        <f>'施設リストA-1（直営）'!#REF!</f>
        <v>#REF!</v>
      </c>
      <c r="E2688" s="20" t="e">
        <f>'施設リストA-1（直営）'!#REF!</f>
        <v>#REF!</v>
      </c>
      <c r="F2688" s="20" t="e">
        <f>'施設リストA-1（直営）'!#REF!</f>
        <v>#REF!</v>
      </c>
      <c r="G2688" s="13" t="e">
        <f>'施設リストA-1（直営）'!#REF!</f>
        <v>#REF!</v>
      </c>
      <c r="H2688" s="28" t="e">
        <f t="shared" si="41"/>
        <v>#REF!</v>
      </c>
      <c r="I2688" s="29" t="e">
        <f>'施設リストA-1（直営）'!#REF!</f>
        <v>#REF!</v>
      </c>
      <c r="J2688" s="30" t="e">
        <f>IF(I2688="新設",VLOOKUP('施設リストA-1（直営）'!#REF!,'（新設）照明器具'!$B$5:$C$1990,2,FALSE),IF('部屋別効果（直）'!I2688="撤去",VLOOKUP('施設リストA-1（直営）'!#REF!,'（既設）調査結果'!$B$5:$C$1998,2,FALSE),0))</f>
        <v>#REF!</v>
      </c>
      <c r="K2688" s="29" t="e">
        <f>'施設リストA-1（直営）'!#REF!</f>
        <v>#REF!</v>
      </c>
      <c r="L2688" s="29" t="e">
        <f>'施設リストA-1（直営）'!#REF!</f>
        <v>#REF!</v>
      </c>
      <c r="M2688" s="30" t="e">
        <f>IF(L2688="新設",VLOOKUP('施設リストA-1（直営）'!#REF!,'（新設）照明器具'!$B$5:$C$1990,2,FALSE),IF('部屋別効果（直）'!L2688="撤去",VLOOKUP('施設リストA-1（直営）'!#REF!,'（既設）調査結果'!$B$5:$C$1998,2,FALSE),0))</f>
        <v>#REF!</v>
      </c>
      <c r="N2688" s="29" t="e">
        <f>'施設リストA-1（直営）'!#REF!</f>
        <v>#REF!</v>
      </c>
      <c r="O2688" s="29" t="e">
        <f>'施設リストA-1（直営）'!#REF!</f>
        <v>#REF!</v>
      </c>
      <c r="P2688" s="30" t="e">
        <f>IF(O2688="新設",VLOOKUP('施設リストA-1（直営）'!#REF!,'（新設）照明器具'!$B$5:$C$1990,2,FALSE),IF('部屋別効果（直）'!O2688="撤去",VLOOKUP('施設リストA-1（直営）'!#REF!,'（既設）調査結果'!$B$5:$C$1998,2,FALSE),0))</f>
        <v>#REF!</v>
      </c>
      <c r="Q2688" s="29" t="e">
        <f>'施設リストA-1（直営）'!#REF!</f>
        <v>#REF!</v>
      </c>
      <c r="R2688" s="29" t="e">
        <f>'施設リストA-1（直営）'!#REF!</f>
        <v>#REF!</v>
      </c>
      <c r="S2688" s="30" t="e">
        <f>IF(R2688="新設",VLOOKUP('施設リストA-1（直営）'!#REF!,'（新設）照明器具'!$B$5:$C$1990,2,FALSE),IF('部屋別効果（直）'!R2688="撤去",VLOOKUP('施設リストA-1（直営）'!#REF!,'（既設）調査結果'!$B$5:$C$1998,2,FALSE),0))</f>
        <v>#REF!</v>
      </c>
      <c r="T2688" s="29" t="e">
        <f>'施設リストA-1（直営）'!#REF!</f>
        <v>#REF!</v>
      </c>
      <c r="U2688" s="29" t="e">
        <f>'施設リストA-1（直営）'!#REF!</f>
        <v>#REF!</v>
      </c>
      <c r="V2688" s="30" t="e">
        <f>IF(U2688="新設",VLOOKUP('施設リストA-1（直営）'!#REF!,'（新設）照明器具'!$B$5:$C$1990,2,FALSE),IF('部屋別効果（直）'!U2688="撤去",VLOOKUP('施設リストA-1（直営）'!#REF!,'（既設）調査結果'!$B$5:$C$1998,2,FALSE),0))</f>
        <v>#REF!</v>
      </c>
      <c r="W2688" s="29" t="e">
        <f>'施設リストA-1（直営）'!#REF!</f>
        <v>#REF!</v>
      </c>
      <c r="X2688" s="29" t="e">
        <f>'施設リストA-1（直営）'!#REF!</f>
        <v>#REF!</v>
      </c>
      <c r="Y2688" s="30" t="e">
        <f>IF(X2688="新設",VLOOKUP('施設リストA-1（直営）'!#REF!,'（新設）照明器具'!$B$5:$C$1990,2,FALSE),IF('部屋別効果（直）'!X2688="撤去",VLOOKUP('施設リストA-1（直営）'!#REF!,'（既設）調査結果'!$B$5:$C$1998,2,FALSE),0))</f>
        <v>#REF!</v>
      </c>
      <c r="Z2688" s="29" t="e">
        <f>'施設リストA-1（直営）'!#REF!</f>
        <v>#REF!</v>
      </c>
      <c r="AA2688" s="29" t="e">
        <f>'施設リストA-1（直営）'!#REF!</f>
        <v>#REF!</v>
      </c>
      <c r="AB2688" s="30" t="e">
        <f>IF(AA2688="新設",VLOOKUP('施設リストA-1（直営）'!#REF!,'（新設）照明器具'!$B$5:$C$1990,2,FALSE),IF('部屋別効果（直）'!AA2688="撤去",VLOOKUP('施設リストA-1（直営）'!#REF!,'（既設）調査結果'!$B$5:$C$1998,2,FALSE),0))</f>
        <v>#REF!</v>
      </c>
      <c r="AC2688" s="29" t="e">
        <f>'施設リストA-1（直営）'!#REF!</f>
        <v>#REF!</v>
      </c>
      <c r="AD2688" s="29" t="e">
        <f>'施設リストA-1（直営）'!#REF!</f>
        <v>#REF!</v>
      </c>
      <c r="AE2688" s="30" t="e">
        <f>IF(AD2688="新設",VLOOKUP('施設リストA-1（直営）'!#REF!,'（新設）照明器具'!$B$5:$C$1990,2,FALSE),IF('部屋別効果（直）'!AD2688="撤去",VLOOKUP('施設リストA-1（直営）'!#REF!,'（既設）調査結果'!$B$5:$C$1998,2,FALSE),0))</f>
        <v>#REF!</v>
      </c>
      <c r="AF2688" s="29" t="e">
        <f>'施設リストA-1（直営）'!#REF!</f>
        <v>#REF!</v>
      </c>
      <c r="AG2688" s="29" t="e">
        <f>'施設リストA-1（直営）'!#REF!</f>
        <v>#REF!</v>
      </c>
      <c r="AH2688" s="30" t="e">
        <f>IF(AG2688="新設",VLOOKUP('施設リストA-1（直営）'!#REF!,'（新設）照明器具'!$B$5:$C$1990,2,FALSE),IF('部屋別効果（直）'!AG2688="撤去",VLOOKUP('施設リストA-1（直営）'!#REF!,'（既設）調査結果'!$B$5:$C$1998,2,FALSE),0))</f>
        <v>#REF!</v>
      </c>
      <c r="AI2688" s="29" t="e">
        <f>'施設リストA-1（直営）'!#REF!</f>
        <v>#REF!</v>
      </c>
      <c r="AJ2688" s="29" t="e">
        <f>'施設リストA-1（直営）'!#REF!</f>
        <v>#REF!</v>
      </c>
      <c r="AK2688" s="30" t="e">
        <f>IF(AJ2688="新設",VLOOKUP('施設リストA-1（直営）'!#REF!,'（新設）照明器具'!$B$5:$C$1990,2,FALSE),IF('部屋別効果（直）'!AJ2688="撤去",VLOOKUP('施設リストA-1（直営）'!#REF!,'（既設）調査結果'!$B$5:$C$1998,2,FALSE),0))</f>
        <v>#REF!</v>
      </c>
      <c r="AL2688" s="29" t="e">
        <f>'施設リストA-1（直営）'!#REF!</f>
        <v>#REF!</v>
      </c>
    </row>
    <row r="2689" spans="1:38" customFormat="1">
      <c r="A2689" s="94"/>
      <c r="B2689" s="16" t="e">
        <f>'施設リストA-1（直営）'!#REF!</f>
        <v>#REF!</v>
      </c>
      <c r="C2689" s="14" t="e">
        <f>'施設リストA-1（直営）'!#REF!</f>
        <v>#REF!</v>
      </c>
      <c r="D2689" s="94" t="e">
        <f>'施設リストA-1（直営）'!#REF!</f>
        <v>#REF!</v>
      </c>
      <c r="E2689" s="20" t="e">
        <f>'施設リストA-1（直営）'!#REF!</f>
        <v>#REF!</v>
      </c>
      <c r="F2689" s="20" t="e">
        <f>'施設リストA-1（直営）'!#REF!</f>
        <v>#REF!</v>
      </c>
      <c r="G2689" s="13" t="e">
        <f>'施設リストA-1（直営）'!#REF!</f>
        <v>#REF!</v>
      </c>
      <c r="H2689" s="28" t="e">
        <f t="shared" si="41"/>
        <v>#REF!</v>
      </c>
      <c r="I2689" s="29" t="e">
        <f>'施設リストA-1（直営）'!#REF!</f>
        <v>#REF!</v>
      </c>
      <c r="J2689" s="30" t="e">
        <f>IF(I2689="新設",VLOOKUP('施設リストA-1（直営）'!#REF!,'（新設）照明器具'!$B$5:$C$1990,2,FALSE),IF('部屋別効果（直）'!I2689="撤去",VLOOKUP('施設リストA-1（直営）'!#REF!,'（既設）調査結果'!$B$5:$C$1998,2,FALSE),0))</f>
        <v>#REF!</v>
      </c>
      <c r="K2689" s="29" t="e">
        <f>'施設リストA-1（直営）'!#REF!</f>
        <v>#REF!</v>
      </c>
      <c r="L2689" s="29" t="e">
        <f>'施設リストA-1（直営）'!#REF!</f>
        <v>#REF!</v>
      </c>
      <c r="M2689" s="30" t="e">
        <f>IF(L2689="新設",VLOOKUP('施設リストA-1（直営）'!#REF!,'（新設）照明器具'!$B$5:$C$1990,2,FALSE),IF('部屋別効果（直）'!L2689="撤去",VLOOKUP('施設リストA-1（直営）'!#REF!,'（既設）調査結果'!$B$5:$C$1998,2,FALSE),0))</f>
        <v>#REF!</v>
      </c>
      <c r="N2689" s="29" t="e">
        <f>'施設リストA-1（直営）'!#REF!</f>
        <v>#REF!</v>
      </c>
      <c r="O2689" s="29" t="e">
        <f>'施設リストA-1（直営）'!#REF!</f>
        <v>#REF!</v>
      </c>
      <c r="P2689" s="30" t="e">
        <f>IF(O2689="新設",VLOOKUP('施設リストA-1（直営）'!#REF!,'（新設）照明器具'!$B$5:$C$1990,2,FALSE),IF('部屋別効果（直）'!O2689="撤去",VLOOKUP('施設リストA-1（直営）'!#REF!,'（既設）調査結果'!$B$5:$C$1998,2,FALSE),0))</f>
        <v>#REF!</v>
      </c>
      <c r="Q2689" s="29" t="e">
        <f>'施設リストA-1（直営）'!#REF!</f>
        <v>#REF!</v>
      </c>
      <c r="R2689" s="29" t="e">
        <f>'施設リストA-1（直営）'!#REF!</f>
        <v>#REF!</v>
      </c>
      <c r="S2689" s="30" t="e">
        <f>IF(R2689="新設",VLOOKUP('施設リストA-1（直営）'!#REF!,'（新設）照明器具'!$B$5:$C$1990,2,FALSE),IF('部屋別効果（直）'!R2689="撤去",VLOOKUP('施設リストA-1（直営）'!#REF!,'（既設）調査結果'!$B$5:$C$1998,2,FALSE),0))</f>
        <v>#REF!</v>
      </c>
      <c r="T2689" s="29" t="e">
        <f>'施設リストA-1（直営）'!#REF!</f>
        <v>#REF!</v>
      </c>
      <c r="U2689" s="29" t="e">
        <f>'施設リストA-1（直営）'!#REF!</f>
        <v>#REF!</v>
      </c>
      <c r="V2689" s="30" t="e">
        <f>IF(U2689="新設",VLOOKUP('施設リストA-1（直営）'!#REF!,'（新設）照明器具'!$B$5:$C$1990,2,FALSE),IF('部屋別効果（直）'!U2689="撤去",VLOOKUP('施設リストA-1（直営）'!#REF!,'（既設）調査結果'!$B$5:$C$1998,2,FALSE),0))</f>
        <v>#REF!</v>
      </c>
      <c r="W2689" s="29" t="e">
        <f>'施設リストA-1（直営）'!#REF!</f>
        <v>#REF!</v>
      </c>
      <c r="X2689" s="29" t="e">
        <f>'施設リストA-1（直営）'!#REF!</f>
        <v>#REF!</v>
      </c>
      <c r="Y2689" s="30" t="e">
        <f>IF(X2689="新設",VLOOKUP('施設リストA-1（直営）'!#REF!,'（新設）照明器具'!$B$5:$C$1990,2,FALSE),IF('部屋別効果（直）'!X2689="撤去",VLOOKUP('施設リストA-1（直営）'!#REF!,'（既設）調査結果'!$B$5:$C$1998,2,FALSE),0))</f>
        <v>#REF!</v>
      </c>
      <c r="Z2689" s="29" t="e">
        <f>'施設リストA-1（直営）'!#REF!</f>
        <v>#REF!</v>
      </c>
      <c r="AA2689" s="29" t="e">
        <f>'施設リストA-1（直営）'!#REF!</f>
        <v>#REF!</v>
      </c>
      <c r="AB2689" s="30" t="e">
        <f>IF(AA2689="新設",VLOOKUP('施設リストA-1（直営）'!#REF!,'（新設）照明器具'!$B$5:$C$1990,2,FALSE),IF('部屋別効果（直）'!AA2689="撤去",VLOOKUP('施設リストA-1（直営）'!#REF!,'（既設）調査結果'!$B$5:$C$1998,2,FALSE),0))</f>
        <v>#REF!</v>
      </c>
      <c r="AC2689" s="29" t="e">
        <f>'施設リストA-1（直営）'!#REF!</f>
        <v>#REF!</v>
      </c>
      <c r="AD2689" s="29" t="e">
        <f>'施設リストA-1（直営）'!#REF!</f>
        <v>#REF!</v>
      </c>
      <c r="AE2689" s="30" t="e">
        <f>IF(AD2689="新設",VLOOKUP('施設リストA-1（直営）'!#REF!,'（新設）照明器具'!$B$5:$C$1990,2,FALSE),IF('部屋別効果（直）'!AD2689="撤去",VLOOKUP('施設リストA-1（直営）'!#REF!,'（既設）調査結果'!$B$5:$C$1998,2,FALSE),0))</f>
        <v>#REF!</v>
      </c>
      <c r="AF2689" s="29" t="e">
        <f>'施設リストA-1（直営）'!#REF!</f>
        <v>#REF!</v>
      </c>
      <c r="AG2689" s="29" t="e">
        <f>'施設リストA-1（直営）'!#REF!</f>
        <v>#REF!</v>
      </c>
      <c r="AH2689" s="30" t="e">
        <f>IF(AG2689="新設",VLOOKUP('施設リストA-1（直営）'!#REF!,'（新設）照明器具'!$B$5:$C$1990,2,FALSE),IF('部屋別効果（直）'!AG2689="撤去",VLOOKUP('施設リストA-1（直営）'!#REF!,'（既設）調査結果'!$B$5:$C$1998,2,FALSE),0))</f>
        <v>#REF!</v>
      </c>
      <c r="AI2689" s="29" t="e">
        <f>'施設リストA-1（直営）'!#REF!</f>
        <v>#REF!</v>
      </c>
      <c r="AJ2689" s="29" t="e">
        <f>'施設リストA-1（直営）'!#REF!</f>
        <v>#REF!</v>
      </c>
      <c r="AK2689" s="30" t="e">
        <f>IF(AJ2689="新設",VLOOKUP('施設リストA-1（直営）'!#REF!,'（新設）照明器具'!$B$5:$C$1990,2,FALSE),IF('部屋別効果（直）'!AJ2689="撤去",VLOOKUP('施設リストA-1（直営）'!#REF!,'（既設）調査結果'!$B$5:$C$1998,2,FALSE),0))</f>
        <v>#REF!</v>
      </c>
      <c r="AL2689" s="29" t="e">
        <f>'施設リストA-1（直営）'!#REF!</f>
        <v>#REF!</v>
      </c>
    </row>
    <row r="2690" spans="1:38" customFormat="1">
      <c r="A2690" s="94"/>
      <c r="B2690" s="16" t="e">
        <f>'施設リストA-1（直営）'!#REF!</f>
        <v>#REF!</v>
      </c>
      <c r="C2690" s="14" t="e">
        <f>'施設リストA-1（直営）'!#REF!</f>
        <v>#REF!</v>
      </c>
      <c r="D2690" s="94" t="e">
        <f>'施設リストA-1（直営）'!#REF!</f>
        <v>#REF!</v>
      </c>
      <c r="E2690" s="20" t="e">
        <f>'施設リストA-1（直営）'!#REF!</f>
        <v>#REF!</v>
      </c>
      <c r="F2690" s="20" t="e">
        <f>'施設リストA-1（直営）'!#REF!</f>
        <v>#REF!</v>
      </c>
      <c r="G2690" s="13" t="e">
        <f>'施設リストA-1（直営）'!#REF!</f>
        <v>#REF!</v>
      </c>
      <c r="H2690" s="28" t="e">
        <f t="shared" si="41"/>
        <v>#REF!</v>
      </c>
      <c r="I2690" s="29" t="e">
        <f>'施設リストA-1（直営）'!#REF!</f>
        <v>#REF!</v>
      </c>
      <c r="J2690" s="30" t="e">
        <f>IF(I2690="新設",VLOOKUP('施設リストA-1（直営）'!#REF!,'（新設）照明器具'!$B$5:$C$1990,2,FALSE),IF('部屋別効果（直）'!I2690="撤去",VLOOKUP('施設リストA-1（直営）'!#REF!,'（既設）調査結果'!$B$5:$C$1998,2,FALSE),0))</f>
        <v>#REF!</v>
      </c>
      <c r="K2690" s="29" t="e">
        <f>'施設リストA-1（直営）'!#REF!</f>
        <v>#REF!</v>
      </c>
      <c r="L2690" s="29" t="e">
        <f>'施設リストA-1（直営）'!#REF!</f>
        <v>#REF!</v>
      </c>
      <c r="M2690" s="30" t="e">
        <f>IF(L2690="新設",VLOOKUP('施設リストA-1（直営）'!#REF!,'（新設）照明器具'!$B$5:$C$1990,2,FALSE),IF('部屋別効果（直）'!L2690="撤去",VLOOKUP('施設リストA-1（直営）'!#REF!,'（既設）調査結果'!$B$5:$C$1998,2,FALSE),0))</f>
        <v>#REF!</v>
      </c>
      <c r="N2690" s="29" t="e">
        <f>'施設リストA-1（直営）'!#REF!</f>
        <v>#REF!</v>
      </c>
      <c r="O2690" s="29" t="e">
        <f>'施設リストA-1（直営）'!#REF!</f>
        <v>#REF!</v>
      </c>
      <c r="P2690" s="30" t="e">
        <f>IF(O2690="新設",VLOOKUP('施設リストA-1（直営）'!#REF!,'（新設）照明器具'!$B$5:$C$1990,2,FALSE),IF('部屋別効果（直）'!O2690="撤去",VLOOKUP('施設リストA-1（直営）'!#REF!,'（既設）調査結果'!$B$5:$C$1998,2,FALSE),0))</f>
        <v>#REF!</v>
      </c>
      <c r="Q2690" s="29" t="e">
        <f>'施設リストA-1（直営）'!#REF!</f>
        <v>#REF!</v>
      </c>
      <c r="R2690" s="29" t="e">
        <f>'施設リストA-1（直営）'!#REF!</f>
        <v>#REF!</v>
      </c>
      <c r="S2690" s="30" t="e">
        <f>IF(R2690="新設",VLOOKUP('施設リストA-1（直営）'!#REF!,'（新設）照明器具'!$B$5:$C$1990,2,FALSE),IF('部屋別効果（直）'!R2690="撤去",VLOOKUP('施設リストA-1（直営）'!#REF!,'（既設）調査結果'!$B$5:$C$1998,2,FALSE),0))</f>
        <v>#REF!</v>
      </c>
      <c r="T2690" s="29" t="e">
        <f>'施設リストA-1（直営）'!#REF!</f>
        <v>#REF!</v>
      </c>
      <c r="U2690" s="29" t="e">
        <f>'施設リストA-1（直営）'!#REF!</f>
        <v>#REF!</v>
      </c>
      <c r="V2690" s="30" t="e">
        <f>IF(U2690="新設",VLOOKUP('施設リストA-1（直営）'!#REF!,'（新設）照明器具'!$B$5:$C$1990,2,FALSE),IF('部屋別効果（直）'!U2690="撤去",VLOOKUP('施設リストA-1（直営）'!#REF!,'（既設）調査結果'!$B$5:$C$1998,2,FALSE),0))</f>
        <v>#REF!</v>
      </c>
      <c r="W2690" s="29" t="e">
        <f>'施設リストA-1（直営）'!#REF!</f>
        <v>#REF!</v>
      </c>
      <c r="X2690" s="29" t="e">
        <f>'施設リストA-1（直営）'!#REF!</f>
        <v>#REF!</v>
      </c>
      <c r="Y2690" s="30" t="e">
        <f>IF(X2690="新設",VLOOKUP('施設リストA-1（直営）'!#REF!,'（新設）照明器具'!$B$5:$C$1990,2,FALSE),IF('部屋別効果（直）'!X2690="撤去",VLOOKUP('施設リストA-1（直営）'!#REF!,'（既設）調査結果'!$B$5:$C$1998,2,FALSE),0))</f>
        <v>#REF!</v>
      </c>
      <c r="Z2690" s="29" t="e">
        <f>'施設リストA-1（直営）'!#REF!</f>
        <v>#REF!</v>
      </c>
      <c r="AA2690" s="29" t="e">
        <f>'施設リストA-1（直営）'!#REF!</f>
        <v>#REF!</v>
      </c>
      <c r="AB2690" s="30" t="e">
        <f>IF(AA2690="新設",VLOOKUP('施設リストA-1（直営）'!#REF!,'（新設）照明器具'!$B$5:$C$1990,2,FALSE),IF('部屋別効果（直）'!AA2690="撤去",VLOOKUP('施設リストA-1（直営）'!#REF!,'（既設）調査結果'!$B$5:$C$1998,2,FALSE),0))</f>
        <v>#REF!</v>
      </c>
      <c r="AC2690" s="29" t="e">
        <f>'施設リストA-1（直営）'!#REF!</f>
        <v>#REF!</v>
      </c>
      <c r="AD2690" s="29" t="e">
        <f>'施設リストA-1（直営）'!#REF!</f>
        <v>#REF!</v>
      </c>
      <c r="AE2690" s="30" t="e">
        <f>IF(AD2690="新設",VLOOKUP('施設リストA-1（直営）'!#REF!,'（新設）照明器具'!$B$5:$C$1990,2,FALSE),IF('部屋別効果（直）'!AD2690="撤去",VLOOKUP('施設リストA-1（直営）'!#REF!,'（既設）調査結果'!$B$5:$C$1998,2,FALSE),0))</f>
        <v>#REF!</v>
      </c>
      <c r="AF2690" s="29" t="e">
        <f>'施設リストA-1（直営）'!#REF!</f>
        <v>#REF!</v>
      </c>
      <c r="AG2690" s="29" t="e">
        <f>'施設リストA-1（直営）'!#REF!</f>
        <v>#REF!</v>
      </c>
      <c r="AH2690" s="30" t="e">
        <f>IF(AG2690="新設",VLOOKUP('施設リストA-1（直営）'!#REF!,'（新設）照明器具'!$B$5:$C$1990,2,FALSE),IF('部屋別効果（直）'!AG2690="撤去",VLOOKUP('施設リストA-1（直営）'!#REF!,'（既設）調査結果'!$B$5:$C$1998,2,FALSE),0))</f>
        <v>#REF!</v>
      </c>
      <c r="AI2690" s="29" t="e">
        <f>'施設リストA-1（直営）'!#REF!</f>
        <v>#REF!</v>
      </c>
      <c r="AJ2690" s="29" t="e">
        <f>'施設リストA-1（直営）'!#REF!</f>
        <v>#REF!</v>
      </c>
      <c r="AK2690" s="30" t="e">
        <f>IF(AJ2690="新設",VLOOKUP('施設リストA-1（直営）'!#REF!,'（新設）照明器具'!$B$5:$C$1990,2,FALSE),IF('部屋別効果（直）'!AJ2690="撤去",VLOOKUP('施設リストA-1（直営）'!#REF!,'（既設）調査結果'!$B$5:$C$1998,2,FALSE),0))</f>
        <v>#REF!</v>
      </c>
      <c r="AL2690" s="29" t="e">
        <f>'施設リストA-1（直営）'!#REF!</f>
        <v>#REF!</v>
      </c>
    </row>
    <row r="2691" spans="1:38" customFormat="1">
      <c r="A2691" s="94"/>
      <c r="B2691" s="16" t="e">
        <f>'施設リストA-1（直営）'!#REF!</f>
        <v>#REF!</v>
      </c>
      <c r="C2691" s="14" t="e">
        <f>'施設リストA-1（直営）'!#REF!</f>
        <v>#REF!</v>
      </c>
      <c r="D2691" s="94" t="e">
        <f>'施設リストA-1（直営）'!#REF!</f>
        <v>#REF!</v>
      </c>
      <c r="E2691" s="20" t="e">
        <f>'施設リストA-1（直営）'!#REF!</f>
        <v>#REF!</v>
      </c>
      <c r="F2691" s="20" t="e">
        <f>'施設リストA-1（直営）'!#REF!</f>
        <v>#REF!</v>
      </c>
      <c r="G2691" s="13" t="e">
        <f>'施設リストA-1（直営）'!#REF!</f>
        <v>#REF!</v>
      </c>
      <c r="H2691" s="28" t="e">
        <f t="shared" si="41"/>
        <v>#REF!</v>
      </c>
      <c r="I2691" s="29" t="e">
        <f>'施設リストA-1（直営）'!#REF!</f>
        <v>#REF!</v>
      </c>
      <c r="J2691" s="30" t="e">
        <f>IF(I2691="新設",VLOOKUP('施設リストA-1（直営）'!#REF!,'（新設）照明器具'!$B$5:$C$1990,2,FALSE),IF('部屋別効果（直）'!I2691="撤去",VLOOKUP('施設リストA-1（直営）'!#REF!,'（既設）調査結果'!$B$5:$C$1998,2,FALSE),0))</f>
        <v>#REF!</v>
      </c>
      <c r="K2691" s="29" t="e">
        <f>'施設リストA-1（直営）'!#REF!</f>
        <v>#REF!</v>
      </c>
      <c r="L2691" s="29" t="e">
        <f>'施設リストA-1（直営）'!#REF!</f>
        <v>#REF!</v>
      </c>
      <c r="M2691" s="30" t="e">
        <f>IF(L2691="新設",VLOOKUP('施設リストA-1（直営）'!#REF!,'（新設）照明器具'!$B$5:$C$1990,2,FALSE),IF('部屋別効果（直）'!L2691="撤去",VLOOKUP('施設リストA-1（直営）'!#REF!,'（既設）調査結果'!$B$5:$C$1998,2,FALSE),0))</f>
        <v>#REF!</v>
      </c>
      <c r="N2691" s="29" t="e">
        <f>'施設リストA-1（直営）'!#REF!</f>
        <v>#REF!</v>
      </c>
      <c r="O2691" s="29" t="e">
        <f>'施設リストA-1（直営）'!#REF!</f>
        <v>#REF!</v>
      </c>
      <c r="P2691" s="30" t="e">
        <f>IF(O2691="新設",VLOOKUP('施設リストA-1（直営）'!#REF!,'（新設）照明器具'!$B$5:$C$1990,2,FALSE),IF('部屋別効果（直）'!O2691="撤去",VLOOKUP('施設リストA-1（直営）'!#REF!,'（既設）調査結果'!$B$5:$C$1998,2,FALSE),0))</f>
        <v>#REF!</v>
      </c>
      <c r="Q2691" s="29" t="e">
        <f>'施設リストA-1（直営）'!#REF!</f>
        <v>#REF!</v>
      </c>
      <c r="R2691" s="29" t="e">
        <f>'施設リストA-1（直営）'!#REF!</f>
        <v>#REF!</v>
      </c>
      <c r="S2691" s="30" t="e">
        <f>IF(R2691="新設",VLOOKUP('施設リストA-1（直営）'!#REF!,'（新設）照明器具'!$B$5:$C$1990,2,FALSE),IF('部屋別効果（直）'!R2691="撤去",VLOOKUP('施設リストA-1（直営）'!#REF!,'（既設）調査結果'!$B$5:$C$1998,2,FALSE),0))</f>
        <v>#REF!</v>
      </c>
      <c r="T2691" s="29" t="e">
        <f>'施設リストA-1（直営）'!#REF!</f>
        <v>#REF!</v>
      </c>
      <c r="U2691" s="29" t="e">
        <f>'施設リストA-1（直営）'!#REF!</f>
        <v>#REF!</v>
      </c>
      <c r="V2691" s="30" t="e">
        <f>IF(U2691="新設",VLOOKUP('施設リストA-1（直営）'!#REF!,'（新設）照明器具'!$B$5:$C$1990,2,FALSE),IF('部屋別効果（直）'!U2691="撤去",VLOOKUP('施設リストA-1（直営）'!#REF!,'（既設）調査結果'!$B$5:$C$1998,2,FALSE),0))</f>
        <v>#REF!</v>
      </c>
      <c r="W2691" s="29" t="e">
        <f>'施設リストA-1（直営）'!#REF!</f>
        <v>#REF!</v>
      </c>
      <c r="X2691" s="29" t="e">
        <f>'施設リストA-1（直営）'!#REF!</f>
        <v>#REF!</v>
      </c>
      <c r="Y2691" s="30" t="e">
        <f>IF(X2691="新設",VLOOKUP('施設リストA-1（直営）'!#REF!,'（新設）照明器具'!$B$5:$C$1990,2,FALSE),IF('部屋別効果（直）'!X2691="撤去",VLOOKUP('施設リストA-1（直営）'!#REF!,'（既設）調査結果'!$B$5:$C$1998,2,FALSE),0))</f>
        <v>#REF!</v>
      </c>
      <c r="Z2691" s="29" t="e">
        <f>'施設リストA-1（直営）'!#REF!</f>
        <v>#REF!</v>
      </c>
      <c r="AA2691" s="29" t="e">
        <f>'施設リストA-1（直営）'!#REF!</f>
        <v>#REF!</v>
      </c>
      <c r="AB2691" s="30" t="e">
        <f>IF(AA2691="新設",VLOOKUP('施設リストA-1（直営）'!#REF!,'（新設）照明器具'!$B$5:$C$1990,2,FALSE),IF('部屋別効果（直）'!AA2691="撤去",VLOOKUP('施設リストA-1（直営）'!#REF!,'（既設）調査結果'!$B$5:$C$1998,2,FALSE),0))</f>
        <v>#REF!</v>
      </c>
      <c r="AC2691" s="29" t="e">
        <f>'施設リストA-1（直営）'!#REF!</f>
        <v>#REF!</v>
      </c>
      <c r="AD2691" s="29" t="e">
        <f>'施設リストA-1（直営）'!#REF!</f>
        <v>#REF!</v>
      </c>
      <c r="AE2691" s="30" t="e">
        <f>IF(AD2691="新設",VLOOKUP('施設リストA-1（直営）'!#REF!,'（新設）照明器具'!$B$5:$C$1990,2,FALSE),IF('部屋別効果（直）'!AD2691="撤去",VLOOKUP('施設リストA-1（直営）'!#REF!,'（既設）調査結果'!$B$5:$C$1998,2,FALSE),0))</f>
        <v>#REF!</v>
      </c>
      <c r="AF2691" s="29" t="e">
        <f>'施設リストA-1（直営）'!#REF!</f>
        <v>#REF!</v>
      </c>
      <c r="AG2691" s="29" t="e">
        <f>'施設リストA-1（直営）'!#REF!</f>
        <v>#REF!</v>
      </c>
      <c r="AH2691" s="30" t="e">
        <f>IF(AG2691="新設",VLOOKUP('施設リストA-1（直営）'!#REF!,'（新設）照明器具'!$B$5:$C$1990,2,FALSE),IF('部屋別効果（直）'!AG2691="撤去",VLOOKUP('施設リストA-1（直営）'!#REF!,'（既設）調査結果'!$B$5:$C$1998,2,FALSE),0))</f>
        <v>#REF!</v>
      </c>
      <c r="AI2691" s="29" t="e">
        <f>'施設リストA-1（直営）'!#REF!</f>
        <v>#REF!</v>
      </c>
      <c r="AJ2691" s="29" t="e">
        <f>'施設リストA-1（直営）'!#REF!</f>
        <v>#REF!</v>
      </c>
      <c r="AK2691" s="30" t="e">
        <f>IF(AJ2691="新設",VLOOKUP('施設リストA-1（直営）'!#REF!,'（新設）照明器具'!$B$5:$C$1990,2,FALSE),IF('部屋別効果（直）'!AJ2691="撤去",VLOOKUP('施設リストA-1（直営）'!#REF!,'（既設）調査結果'!$B$5:$C$1998,2,FALSE),0))</f>
        <v>#REF!</v>
      </c>
      <c r="AL2691" s="29" t="e">
        <f>'施設リストA-1（直営）'!#REF!</f>
        <v>#REF!</v>
      </c>
    </row>
    <row r="2692" spans="1:38" customFormat="1">
      <c r="A2692" s="94"/>
      <c r="B2692" s="16" t="e">
        <f>'施設リストA-1（直営）'!#REF!</f>
        <v>#REF!</v>
      </c>
      <c r="C2692" s="14" t="e">
        <f>'施設リストA-1（直営）'!#REF!</f>
        <v>#REF!</v>
      </c>
      <c r="D2692" s="94" t="e">
        <f>'施設リストA-1（直営）'!#REF!</f>
        <v>#REF!</v>
      </c>
      <c r="E2692" s="20" t="e">
        <f>'施設リストA-1（直営）'!#REF!</f>
        <v>#REF!</v>
      </c>
      <c r="F2692" s="20" t="e">
        <f>'施設リストA-1（直営）'!#REF!</f>
        <v>#REF!</v>
      </c>
      <c r="G2692" s="13" t="e">
        <f>'施設リストA-1（直営）'!#REF!</f>
        <v>#REF!</v>
      </c>
      <c r="H2692" s="28" t="e">
        <f t="shared" si="41"/>
        <v>#REF!</v>
      </c>
      <c r="I2692" s="29" t="e">
        <f>'施設リストA-1（直営）'!#REF!</f>
        <v>#REF!</v>
      </c>
      <c r="J2692" s="30" t="e">
        <f>IF(I2692="新設",VLOOKUP('施設リストA-1（直営）'!#REF!,'（新設）照明器具'!$B$5:$C$1990,2,FALSE),IF('部屋別効果（直）'!I2692="撤去",VLOOKUP('施設リストA-1（直営）'!#REF!,'（既設）調査結果'!$B$5:$C$1998,2,FALSE),0))</f>
        <v>#REF!</v>
      </c>
      <c r="K2692" s="29" t="e">
        <f>'施設リストA-1（直営）'!#REF!</f>
        <v>#REF!</v>
      </c>
      <c r="L2692" s="29" t="e">
        <f>'施設リストA-1（直営）'!#REF!</f>
        <v>#REF!</v>
      </c>
      <c r="M2692" s="30" t="e">
        <f>IF(L2692="新設",VLOOKUP('施設リストA-1（直営）'!#REF!,'（新設）照明器具'!$B$5:$C$1990,2,FALSE),IF('部屋別効果（直）'!L2692="撤去",VLOOKUP('施設リストA-1（直営）'!#REF!,'（既設）調査結果'!$B$5:$C$1998,2,FALSE),0))</f>
        <v>#REF!</v>
      </c>
      <c r="N2692" s="29" t="e">
        <f>'施設リストA-1（直営）'!#REF!</f>
        <v>#REF!</v>
      </c>
      <c r="O2692" s="29" t="e">
        <f>'施設リストA-1（直営）'!#REF!</f>
        <v>#REF!</v>
      </c>
      <c r="P2692" s="30" t="e">
        <f>IF(O2692="新設",VLOOKUP('施設リストA-1（直営）'!#REF!,'（新設）照明器具'!$B$5:$C$1990,2,FALSE),IF('部屋別効果（直）'!O2692="撤去",VLOOKUP('施設リストA-1（直営）'!#REF!,'（既設）調査結果'!$B$5:$C$1998,2,FALSE),0))</f>
        <v>#REF!</v>
      </c>
      <c r="Q2692" s="29" t="e">
        <f>'施設リストA-1（直営）'!#REF!</f>
        <v>#REF!</v>
      </c>
      <c r="R2692" s="29" t="e">
        <f>'施設リストA-1（直営）'!#REF!</f>
        <v>#REF!</v>
      </c>
      <c r="S2692" s="30" t="e">
        <f>IF(R2692="新設",VLOOKUP('施設リストA-1（直営）'!#REF!,'（新設）照明器具'!$B$5:$C$1990,2,FALSE),IF('部屋別効果（直）'!R2692="撤去",VLOOKUP('施設リストA-1（直営）'!#REF!,'（既設）調査結果'!$B$5:$C$1998,2,FALSE),0))</f>
        <v>#REF!</v>
      </c>
      <c r="T2692" s="29" t="e">
        <f>'施設リストA-1（直営）'!#REF!</f>
        <v>#REF!</v>
      </c>
      <c r="U2692" s="29" t="e">
        <f>'施設リストA-1（直営）'!#REF!</f>
        <v>#REF!</v>
      </c>
      <c r="V2692" s="30" t="e">
        <f>IF(U2692="新設",VLOOKUP('施設リストA-1（直営）'!#REF!,'（新設）照明器具'!$B$5:$C$1990,2,FALSE),IF('部屋別効果（直）'!U2692="撤去",VLOOKUP('施設リストA-1（直営）'!#REF!,'（既設）調査結果'!$B$5:$C$1998,2,FALSE),0))</f>
        <v>#REF!</v>
      </c>
      <c r="W2692" s="29" t="e">
        <f>'施設リストA-1（直営）'!#REF!</f>
        <v>#REF!</v>
      </c>
      <c r="X2692" s="29" t="e">
        <f>'施設リストA-1（直営）'!#REF!</f>
        <v>#REF!</v>
      </c>
      <c r="Y2692" s="30" t="e">
        <f>IF(X2692="新設",VLOOKUP('施設リストA-1（直営）'!#REF!,'（新設）照明器具'!$B$5:$C$1990,2,FALSE),IF('部屋別効果（直）'!X2692="撤去",VLOOKUP('施設リストA-1（直営）'!#REF!,'（既設）調査結果'!$B$5:$C$1998,2,FALSE),0))</f>
        <v>#REF!</v>
      </c>
      <c r="Z2692" s="29" t="e">
        <f>'施設リストA-1（直営）'!#REF!</f>
        <v>#REF!</v>
      </c>
      <c r="AA2692" s="29" t="e">
        <f>'施設リストA-1（直営）'!#REF!</f>
        <v>#REF!</v>
      </c>
      <c r="AB2692" s="30" t="e">
        <f>IF(AA2692="新設",VLOOKUP('施設リストA-1（直営）'!#REF!,'（新設）照明器具'!$B$5:$C$1990,2,FALSE),IF('部屋別効果（直）'!AA2692="撤去",VLOOKUP('施設リストA-1（直営）'!#REF!,'（既設）調査結果'!$B$5:$C$1998,2,FALSE),0))</f>
        <v>#REF!</v>
      </c>
      <c r="AC2692" s="29" t="e">
        <f>'施設リストA-1（直営）'!#REF!</f>
        <v>#REF!</v>
      </c>
      <c r="AD2692" s="29" t="e">
        <f>'施設リストA-1（直営）'!#REF!</f>
        <v>#REF!</v>
      </c>
      <c r="AE2692" s="30" t="e">
        <f>IF(AD2692="新設",VLOOKUP('施設リストA-1（直営）'!#REF!,'（新設）照明器具'!$B$5:$C$1990,2,FALSE),IF('部屋別効果（直）'!AD2692="撤去",VLOOKUP('施設リストA-1（直営）'!#REF!,'（既設）調査結果'!$B$5:$C$1998,2,FALSE),0))</f>
        <v>#REF!</v>
      </c>
      <c r="AF2692" s="29" t="e">
        <f>'施設リストA-1（直営）'!#REF!</f>
        <v>#REF!</v>
      </c>
      <c r="AG2692" s="29" t="e">
        <f>'施設リストA-1（直営）'!#REF!</f>
        <v>#REF!</v>
      </c>
      <c r="AH2692" s="30" t="e">
        <f>IF(AG2692="新設",VLOOKUP('施設リストA-1（直営）'!#REF!,'（新設）照明器具'!$B$5:$C$1990,2,FALSE),IF('部屋別効果（直）'!AG2692="撤去",VLOOKUP('施設リストA-1（直営）'!#REF!,'（既設）調査結果'!$B$5:$C$1998,2,FALSE),0))</f>
        <v>#REF!</v>
      </c>
      <c r="AI2692" s="29" t="e">
        <f>'施設リストA-1（直営）'!#REF!</f>
        <v>#REF!</v>
      </c>
      <c r="AJ2692" s="29" t="e">
        <f>'施設リストA-1（直営）'!#REF!</f>
        <v>#REF!</v>
      </c>
      <c r="AK2692" s="30" t="e">
        <f>IF(AJ2692="新設",VLOOKUP('施設リストA-1（直営）'!#REF!,'（新設）照明器具'!$B$5:$C$1990,2,FALSE),IF('部屋別効果（直）'!AJ2692="撤去",VLOOKUP('施設リストA-1（直営）'!#REF!,'（既設）調査結果'!$B$5:$C$1998,2,FALSE),0))</f>
        <v>#REF!</v>
      </c>
      <c r="AL2692" s="29" t="e">
        <f>'施設リストA-1（直営）'!#REF!</f>
        <v>#REF!</v>
      </c>
    </row>
    <row r="2693" spans="1:38" customFormat="1">
      <c r="A2693" s="94"/>
      <c r="B2693" s="16" t="e">
        <f>'施設リストA-1（直営）'!#REF!</f>
        <v>#REF!</v>
      </c>
      <c r="C2693" s="14" t="e">
        <f>'施設リストA-1（直営）'!#REF!</f>
        <v>#REF!</v>
      </c>
      <c r="D2693" s="94" t="e">
        <f>'施設リストA-1（直営）'!#REF!</f>
        <v>#REF!</v>
      </c>
      <c r="E2693" s="20" t="e">
        <f>'施設リストA-1（直営）'!#REF!</f>
        <v>#REF!</v>
      </c>
      <c r="F2693" s="20" t="e">
        <f>'施設リストA-1（直営）'!#REF!</f>
        <v>#REF!</v>
      </c>
      <c r="G2693" s="13" t="e">
        <f>'施設リストA-1（直営）'!#REF!</f>
        <v>#REF!</v>
      </c>
      <c r="H2693" s="28" t="e">
        <f t="shared" si="41"/>
        <v>#REF!</v>
      </c>
      <c r="I2693" s="29" t="e">
        <f>'施設リストA-1（直営）'!#REF!</f>
        <v>#REF!</v>
      </c>
      <c r="J2693" s="30" t="e">
        <f>IF(I2693="新設",VLOOKUP('施設リストA-1（直営）'!#REF!,'（新設）照明器具'!$B$5:$C$1990,2,FALSE),IF('部屋別効果（直）'!I2693="撤去",VLOOKUP('施設リストA-1（直営）'!#REF!,'（既設）調査結果'!$B$5:$C$1998,2,FALSE),0))</f>
        <v>#REF!</v>
      </c>
      <c r="K2693" s="29" t="e">
        <f>'施設リストA-1（直営）'!#REF!</f>
        <v>#REF!</v>
      </c>
      <c r="L2693" s="29" t="e">
        <f>'施設リストA-1（直営）'!#REF!</f>
        <v>#REF!</v>
      </c>
      <c r="M2693" s="30" t="e">
        <f>IF(L2693="新設",VLOOKUP('施設リストA-1（直営）'!#REF!,'（新設）照明器具'!$B$5:$C$1990,2,FALSE),IF('部屋別効果（直）'!L2693="撤去",VLOOKUP('施設リストA-1（直営）'!#REF!,'（既設）調査結果'!$B$5:$C$1998,2,FALSE),0))</f>
        <v>#REF!</v>
      </c>
      <c r="N2693" s="29" t="e">
        <f>'施設リストA-1（直営）'!#REF!</f>
        <v>#REF!</v>
      </c>
      <c r="O2693" s="29" t="e">
        <f>'施設リストA-1（直営）'!#REF!</f>
        <v>#REF!</v>
      </c>
      <c r="P2693" s="30" t="e">
        <f>IF(O2693="新設",VLOOKUP('施設リストA-1（直営）'!#REF!,'（新設）照明器具'!$B$5:$C$1990,2,FALSE),IF('部屋別効果（直）'!O2693="撤去",VLOOKUP('施設リストA-1（直営）'!#REF!,'（既設）調査結果'!$B$5:$C$1998,2,FALSE),0))</f>
        <v>#REF!</v>
      </c>
      <c r="Q2693" s="29" t="e">
        <f>'施設リストA-1（直営）'!#REF!</f>
        <v>#REF!</v>
      </c>
      <c r="R2693" s="29" t="e">
        <f>'施設リストA-1（直営）'!#REF!</f>
        <v>#REF!</v>
      </c>
      <c r="S2693" s="30" t="e">
        <f>IF(R2693="新設",VLOOKUP('施設リストA-1（直営）'!#REF!,'（新設）照明器具'!$B$5:$C$1990,2,FALSE),IF('部屋別効果（直）'!R2693="撤去",VLOOKUP('施設リストA-1（直営）'!#REF!,'（既設）調査結果'!$B$5:$C$1998,2,FALSE),0))</f>
        <v>#REF!</v>
      </c>
      <c r="T2693" s="29" t="e">
        <f>'施設リストA-1（直営）'!#REF!</f>
        <v>#REF!</v>
      </c>
      <c r="U2693" s="29" t="e">
        <f>'施設リストA-1（直営）'!#REF!</f>
        <v>#REF!</v>
      </c>
      <c r="V2693" s="30" t="e">
        <f>IF(U2693="新設",VLOOKUP('施設リストA-1（直営）'!#REF!,'（新設）照明器具'!$B$5:$C$1990,2,FALSE),IF('部屋別効果（直）'!U2693="撤去",VLOOKUP('施設リストA-1（直営）'!#REF!,'（既設）調査結果'!$B$5:$C$1998,2,FALSE),0))</f>
        <v>#REF!</v>
      </c>
      <c r="W2693" s="29" t="e">
        <f>'施設リストA-1（直営）'!#REF!</f>
        <v>#REF!</v>
      </c>
      <c r="X2693" s="29" t="e">
        <f>'施設リストA-1（直営）'!#REF!</f>
        <v>#REF!</v>
      </c>
      <c r="Y2693" s="30" t="e">
        <f>IF(X2693="新設",VLOOKUP('施設リストA-1（直営）'!#REF!,'（新設）照明器具'!$B$5:$C$1990,2,FALSE),IF('部屋別効果（直）'!X2693="撤去",VLOOKUP('施設リストA-1（直営）'!#REF!,'（既設）調査結果'!$B$5:$C$1998,2,FALSE),0))</f>
        <v>#REF!</v>
      </c>
      <c r="Z2693" s="29" t="e">
        <f>'施設リストA-1（直営）'!#REF!</f>
        <v>#REF!</v>
      </c>
      <c r="AA2693" s="29" t="e">
        <f>'施設リストA-1（直営）'!#REF!</f>
        <v>#REF!</v>
      </c>
      <c r="AB2693" s="30" t="e">
        <f>IF(AA2693="新設",VLOOKUP('施設リストA-1（直営）'!#REF!,'（新設）照明器具'!$B$5:$C$1990,2,FALSE),IF('部屋別効果（直）'!AA2693="撤去",VLOOKUP('施設リストA-1（直営）'!#REF!,'（既設）調査結果'!$B$5:$C$1998,2,FALSE),0))</f>
        <v>#REF!</v>
      </c>
      <c r="AC2693" s="29" t="e">
        <f>'施設リストA-1（直営）'!#REF!</f>
        <v>#REF!</v>
      </c>
      <c r="AD2693" s="29" t="e">
        <f>'施設リストA-1（直営）'!#REF!</f>
        <v>#REF!</v>
      </c>
      <c r="AE2693" s="30" t="e">
        <f>IF(AD2693="新設",VLOOKUP('施設リストA-1（直営）'!#REF!,'（新設）照明器具'!$B$5:$C$1990,2,FALSE),IF('部屋別効果（直）'!AD2693="撤去",VLOOKUP('施設リストA-1（直営）'!#REF!,'（既設）調査結果'!$B$5:$C$1998,2,FALSE),0))</f>
        <v>#REF!</v>
      </c>
      <c r="AF2693" s="29" t="e">
        <f>'施設リストA-1（直営）'!#REF!</f>
        <v>#REF!</v>
      </c>
      <c r="AG2693" s="29" t="e">
        <f>'施設リストA-1（直営）'!#REF!</f>
        <v>#REF!</v>
      </c>
      <c r="AH2693" s="30" t="e">
        <f>IF(AG2693="新設",VLOOKUP('施設リストA-1（直営）'!#REF!,'（新設）照明器具'!$B$5:$C$1990,2,FALSE),IF('部屋別効果（直）'!AG2693="撤去",VLOOKUP('施設リストA-1（直営）'!#REF!,'（既設）調査結果'!$B$5:$C$1998,2,FALSE),0))</f>
        <v>#REF!</v>
      </c>
      <c r="AI2693" s="29" t="e">
        <f>'施設リストA-1（直営）'!#REF!</f>
        <v>#REF!</v>
      </c>
      <c r="AJ2693" s="29" t="e">
        <f>'施設リストA-1（直営）'!#REF!</f>
        <v>#REF!</v>
      </c>
      <c r="AK2693" s="30" t="e">
        <f>IF(AJ2693="新設",VLOOKUP('施設リストA-1（直営）'!#REF!,'（新設）照明器具'!$B$5:$C$1990,2,FALSE),IF('部屋別効果（直）'!AJ2693="撤去",VLOOKUP('施設リストA-1（直営）'!#REF!,'（既設）調査結果'!$B$5:$C$1998,2,FALSE),0))</f>
        <v>#REF!</v>
      </c>
      <c r="AL2693" s="29" t="e">
        <f>'施設リストA-1（直営）'!#REF!</f>
        <v>#REF!</v>
      </c>
    </row>
    <row r="2694" spans="1:38" customFormat="1">
      <c r="A2694" s="94"/>
      <c r="B2694" s="16" t="e">
        <f>'施設リストA-1（直営）'!#REF!</f>
        <v>#REF!</v>
      </c>
      <c r="C2694" s="14" t="e">
        <f>'施設リストA-1（直営）'!#REF!</f>
        <v>#REF!</v>
      </c>
      <c r="D2694" s="94" t="e">
        <f>'施設リストA-1（直営）'!#REF!</f>
        <v>#REF!</v>
      </c>
      <c r="E2694" s="20" t="e">
        <f>'施設リストA-1（直営）'!#REF!</f>
        <v>#REF!</v>
      </c>
      <c r="F2694" s="20" t="e">
        <f>'施設リストA-1（直営）'!#REF!</f>
        <v>#REF!</v>
      </c>
      <c r="G2694" s="13" t="e">
        <f>'施設リストA-1（直営）'!#REF!</f>
        <v>#REF!</v>
      </c>
      <c r="H2694" s="28" t="e">
        <f t="shared" si="41"/>
        <v>#REF!</v>
      </c>
      <c r="I2694" s="29" t="e">
        <f>'施設リストA-1（直営）'!#REF!</f>
        <v>#REF!</v>
      </c>
      <c r="J2694" s="30" t="e">
        <f>IF(I2694="新設",VLOOKUP('施設リストA-1（直営）'!#REF!,'（新設）照明器具'!$B$5:$C$1990,2,FALSE),IF('部屋別効果（直）'!I2694="撤去",VLOOKUP('施設リストA-1（直営）'!#REF!,'（既設）調査結果'!$B$5:$C$1998,2,FALSE),0))</f>
        <v>#REF!</v>
      </c>
      <c r="K2694" s="29" t="e">
        <f>'施設リストA-1（直営）'!#REF!</f>
        <v>#REF!</v>
      </c>
      <c r="L2694" s="29" t="e">
        <f>'施設リストA-1（直営）'!#REF!</f>
        <v>#REF!</v>
      </c>
      <c r="M2694" s="30" t="e">
        <f>IF(L2694="新設",VLOOKUP('施設リストA-1（直営）'!#REF!,'（新設）照明器具'!$B$5:$C$1990,2,FALSE),IF('部屋別効果（直）'!L2694="撤去",VLOOKUP('施設リストA-1（直営）'!#REF!,'（既設）調査結果'!$B$5:$C$1998,2,FALSE),0))</f>
        <v>#REF!</v>
      </c>
      <c r="N2694" s="29" t="e">
        <f>'施設リストA-1（直営）'!#REF!</f>
        <v>#REF!</v>
      </c>
      <c r="O2694" s="29" t="e">
        <f>'施設リストA-1（直営）'!#REF!</f>
        <v>#REF!</v>
      </c>
      <c r="P2694" s="30" t="e">
        <f>IF(O2694="新設",VLOOKUP('施設リストA-1（直営）'!#REF!,'（新設）照明器具'!$B$5:$C$1990,2,FALSE),IF('部屋別効果（直）'!O2694="撤去",VLOOKUP('施設リストA-1（直営）'!#REF!,'（既設）調査結果'!$B$5:$C$1998,2,FALSE),0))</f>
        <v>#REF!</v>
      </c>
      <c r="Q2694" s="29" t="e">
        <f>'施設リストA-1（直営）'!#REF!</f>
        <v>#REF!</v>
      </c>
      <c r="R2694" s="29" t="e">
        <f>'施設リストA-1（直営）'!#REF!</f>
        <v>#REF!</v>
      </c>
      <c r="S2694" s="30" t="e">
        <f>IF(R2694="新設",VLOOKUP('施設リストA-1（直営）'!#REF!,'（新設）照明器具'!$B$5:$C$1990,2,FALSE),IF('部屋別効果（直）'!R2694="撤去",VLOOKUP('施設リストA-1（直営）'!#REF!,'（既設）調査結果'!$B$5:$C$1998,2,FALSE),0))</f>
        <v>#REF!</v>
      </c>
      <c r="T2694" s="29" t="e">
        <f>'施設リストA-1（直営）'!#REF!</f>
        <v>#REF!</v>
      </c>
      <c r="U2694" s="29" t="e">
        <f>'施設リストA-1（直営）'!#REF!</f>
        <v>#REF!</v>
      </c>
      <c r="V2694" s="30" t="e">
        <f>IF(U2694="新設",VLOOKUP('施設リストA-1（直営）'!#REF!,'（新設）照明器具'!$B$5:$C$1990,2,FALSE),IF('部屋別効果（直）'!U2694="撤去",VLOOKUP('施設リストA-1（直営）'!#REF!,'（既設）調査結果'!$B$5:$C$1998,2,FALSE),0))</f>
        <v>#REF!</v>
      </c>
      <c r="W2694" s="29" t="e">
        <f>'施設リストA-1（直営）'!#REF!</f>
        <v>#REF!</v>
      </c>
      <c r="X2694" s="29" t="e">
        <f>'施設リストA-1（直営）'!#REF!</f>
        <v>#REF!</v>
      </c>
      <c r="Y2694" s="30" t="e">
        <f>IF(X2694="新設",VLOOKUP('施設リストA-1（直営）'!#REF!,'（新設）照明器具'!$B$5:$C$1990,2,FALSE),IF('部屋別効果（直）'!X2694="撤去",VLOOKUP('施設リストA-1（直営）'!#REF!,'（既設）調査結果'!$B$5:$C$1998,2,FALSE),0))</f>
        <v>#REF!</v>
      </c>
      <c r="Z2694" s="29" t="e">
        <f>'施設リストA-1（直営）'!#REF!</f>
        <v>#REF!</v>
      </c>
      <c r="AA2694" s="29" t="e">
        <f>'施設リストA-1（直営）'!#REF!</f>
        <v>#REF!</v>
      </c>
      <c r="AB2694" s="30" t="e">
        <f>IF(AA2694="新設",VLOOKUP('施設リストA-1（直営）'!#REF!,'（新設）照明器具'!$B$5:$C$1990,2,FALSE),IF('部屋別効果（直）'!AA2694="撤去",VLOOKUP('施設リストA-1（直営）'!#REF!,'（既設）調査結果'!$B$5:$C$1998,2,FALSE),0))</f>
        <v>#REF!</v>
      </c>
      <c r="AC2694" s="29" t="e">
        <f>'施設リストA-1（直営）'!#REF!</f>
        <v>#REF!</v>
      </c>
      <c r="AD2694" s="29" t="e">
        <f>'施設リストA-1（直営）'!#REF!</f>
        <v>#REF!</v>
      </c>
      <c r="AE2694" s="30" t="e">
        <f>IF(AD2694="新設",VLOOKUP('施設リストA-1（直営）'!#REF!,'（新設）照明器具'!$B$5:$C$1990,2,FALSE),IF('部屋別効果（直）'!AD2694="撤去",VLOOKUP('施設リストA-1（直営）'!#REF!,'（既設）調査結果'!$B$5:$C$1998,2,FALSE),0))</f>
        <v>#REF!</v>
      </c>
      <c r="AF2694" s="29" t="e">
        <f>'施設リストA-1（直営）'!#REF!</f>
        <v>#REF!</v>
      </c>
      <c r="AG2694" s="29" t="e">
        <f>'施設リストA-1（直営）'!#REF!</f>
        <v>#REF!</v>
      </c>
      <c r="AH2694" s="30" t="e">
        <f>IF(AG2694="新設",VLOOKUP('施設リストA-1（直営）'!#REF!,'（新設）照明器具'!$B$5:$C$1990,2,FALSE),IF('部屋別効果（直）'!AG2694="撤去",VLOOKUP('施設リストA-1（直営）'!#REF!,'（既設）調査結果'!$B$5:$C$1998,2,FALSE),0))</f>
        <v>#REF!</v>
      </c>
      <c r="AI2694" s="29" t="e">
        <f>'施設リストA-1（直営）'!#REF!</f>
        <v>#REF!</v>
      </c>
      <c r="AJ2694" s="29" t="e">
        <f>'施設リストA-1（直営）'!#REF!</f>
        <v>#REF!</v>
      </c>
      <c r="AK2694" s="30" t="e">
        <f>IF(AJ2694="新設",VLOOKUP('施設リストA-1（直営）'!#REF!,'（新設）照明器具'!$B$5:$C$1990,2,FALSE),IF('部屋別効果（直）'!AJ2694="撤去",VLOOKUP('施設リストA-1（直営）'!#REF!,'（既設）調査結果'!$B$5:$C$1998,2,FALSE),0))</f>
        <v>#REF!</v>
      </c>
      <c r="AL2694" s="29" t="e">
        <f>'施設リストA-1（直営）'!#REF!</f>
        <v>#REF!</v>
      </c>
    </row>
    <row r="2695" spans="1:38" customFormat="1">
      <c r="A2695" s="94"/>
      <c r="B2695" s="16" t="e">
        <f>'施設リストA-1（直営）'!#REF!</f>
        <v>#REF!</v>
      </c>
      <c r="C2695" s="14" t="e">
        <f>'施設リストA-1（直営）'!#REF!</f>
        <v>#REF!</v>
      </c>
      <c r="D2695" s="94" t="e">
        <f>'施設リストA-1（直営）'!#REF!</f>
        <v>#REF!</v>
      </c>
      <c r="E2695" s="20" t="e">
        <f>'施設リストA-1（直営）'!#REF!</f>
        <v>#REF!</v>
      </c>
      <c r="F2695" s="20" t="e">
        <f>'施設リストA-1（直営）'!#REF!</f>
        <v>#REF!</v>
      </c>
      <c r="G2695" s="13" t="e">
        <f>'施設リストA-1（直営）'!#REF!</f>
        <v>#REF!</v>
      </c>
      <c r="H2695" s="28" t="e">
        <f t="shared" si="41"/>
        <v>#REF!</v>
      </c>
      <c r="I2695" s="29" t="e">
        <f>'施設リストA-1（直営）'!#REF!</f>
        <v>#REF!</v>
      </c>
      <c r="J2695" s="30" t="e">
        <f>IF(I2695="新設",VLOOKUP('施設リストA-1（直営）'!#REF!,'（新設）照明器具'!$B$5:$C$1990,2,FALSE),IF('部屋別効果（直）'!I2695="撤去",VLOOKUP('施設リストA-1（直営）'!#REF!,'（既設）調査結果'!$B$5:$C$1998,2,FALSE),0))</f>
        <v>#REF!</v>
      </c>
      <c r="K2695" s="29" t="e">
        <f>'施設リストA-1（直営）'!#REF!</f>
        <v>#REF!</v>
      </c>
      <c r="L2695" s="29" t="e">
        <f>'施設リストA-1（直営）'!#REF!</f>
        <v>#REF!</v>
      </c>
      <c r="M2695" s="30" t="e">
        <f>IF(L2695="新設",VLOOKUP('施設リストA-1（直営）'!#REF!,'（新設）照明器具'!$B$5:$C$1990,2,FALSE),IF('部屋別効果（直）'!L2695="撤去",VLOOKUP('施設リストA-1（直営）'!#REF!,'（既設）調査結果'!$B$5:$C$1998,2,FALSE),0))</f>
        <v>#REF!</v>
      </c>
      <c r="N2695" s="29" t="e">
        <f>'施設リストA-1（直営）'!#REF!</f>
        <v>#REF!</v>
      </c>
      <c r="O2695" s="29" t="e">
        <f>'施設リストA-1（直営）'!#REF!</f>
        <v>#REF!</v>
      </c>
      <c r="P2695" s="30" t="e">
        <f>IF(O2695="新設",VLOOKUP('施設リストA-1（直営）'!#REF!,'（新設）照明器具'!$B$5:$C$1990,2,FALSE),IF('部屋別効果（直）'!O2695="撤去",VLOOKUP('施設リストA-1（直営）'!#REF!,'（既設）調査結果'!$B$5:$C$1998,2,FALSE),0))</f>
        <v>#REF!</v>
      </c>
      <c r="Q2695" s="29" t="e">
        <f>'施設リストA-1（直営）'!#REF!</f>
        <v>#REF!</v>
      </c>
      <c r="R2695" s="29" t="e">
        <f>'施設リストA-1（直営）'!#REF!</f>
        <v>#REF!</v>
      </c>
      <c r="S2695" s="30" t="e">
        <f>IF(R2695="新設",VLOOKUP('施設リストA-1（直営）'!#REF!,'（新設）照明器具'!$B$5:$C$1990,2,FALSE),IF('部屋別効果（直）'!R2695="撤去",VLOOKUP('施設リストA-1（直営）'!#REF!,'（既設）調査結果'!$B$5:$C$1998,2,FALSE),0))</f>
        <v>#REF!</v>
      </c>
      <c r="T2695" s="29" t="e">
        <f>'施設リストA-1（直営）'!#REF!</f>
        <v>#REF!</v>
      </c>
      <c r="U2695" s="29" t="e">
        <f>'施設リストA-1（直営）'!#REF!</f>
        <v>#REF!</v>
      </c>
      <c r="V2695" s="30" t="e">
        <f>IF(U2695="新設",VLOOKUP('施設リストA-1（直営）'!#REF!,'（新設）照明器具'!$B$5:$C$1990,2,FALSE),IF('部屋別効果（直）'!U2695="撤去",VLOOKUP('施設リストA-1（直営）'!#REF!,'（既設）調査結果'!$B$5:$C$1998,2,FALSE),0))</f>
        <v>#REF!</v>
      </c>
      <c r="W2695" s="29" t="e">
        <f>'施設リストA-1（直営）'!#REF!</f>
        <v>#REF!</v>
      </c>
      <c r="X2695" s="29" t="e">
        <f>'施設リストA-1（直営）'!#REF!</f>
        <v>#REF!</v>
      </c>
      <c r="Y2695" s="30" t="e">
        <f>IF(X2695="新設",VLOOKUP('施設リストA-1（直営）'!#REF!,'（新設）照明器具'!$B$5:$C$1990,2,FALSE),IF('部屋別効果（直）'!X2695="撤去",VLOOKUP('施設リストA-1（直営）'!#REF!,'（既設）調査結果'!$B$5:$C$1998,2,FALSE),0))</f>
        <v>#REF!</v>
      </c>
      <c r="Z2695" s="29" t="e">
        <f>'施設リストA-1（直営）'!#REF!</f>
        <v>#REF!</v>
      </c>
      <c r="AA2695" s="29" t="e">
        <f>'施設リストA-1（直営）'!#REF!</f>
        <v>#REF!</v>
      </c>
      <c r="AB2695" s="30" t="e">
        <f>IF(AA2695="新設",VLOOKUP('施設リストA-1（直営）'!#REF!,'（新設）照明器具'!$B$5:$C$1990,2,FALSE),IF('部屋別効果（直）'!AA2695="撤去",VLOOKUP('施設リストA-1（直営）'!#REF!,'（既設）調査結果'!$B$5:$C$1998,2,FALSE),0))</f>
        <v>#REF!</v>
      </c>
      <c r="AC2695" s="29" t="e">
        <f>'施設リストA-1（直営）'!#REF!</f>
        <v>#REF!</v>
      </c>
      <c r="AD2695" s="29" t="e">
        <f>'施設リストA-1（直営）'!#REF!</f>
        <v>#REF!</v>
      </c>
      <c r="AE2695" s="30" t="e">
        <f>IF(AD2695="新設",VLOOKUP('施設リストA-1（直営）'!#REF!,'（新設）照明器具'!$B$5:$C$1990,2,FALSE),IF('部屋別効果（直）'!AD2695="撤去",VLOOKUP('施設リストA-1（直営）'!#REF!,'（既設）調査結果'!$B$5:$C$1998,2,FALSE),0))</f>
        <v>#REF!</v>
      </c>
      <c r="AF2695" s="29" t="e">
        <f>'施設リストA-1（直営）'!#REF!</f>
        <v>#REF!</v>
      </c>
      <c r="AG2695" s="29" t="e">
        <f>'施設リストA-1（直営）'!#REF!</f>
        <v>#REF!</v>
      </c>
      <c r="AH2695" s="30" t="e">
        <f>IF(AG2695="新設",VLOOKUP('施設リストA-1（直営）'!#REF!,'（新設）照明器具'!$B$5:$C$1990,2,FALSE),IF('部屋別効果（直）'!AG2695="撤去",VLOOKUP('施設リストA-1（直営）'!#REF!,'（既設）調査結果'!$B$5:$C$1998,2,FALSE),0))</f>
        <v>#REF!</v>
      </c>
      <c r="AI2695" s="29" t="e">
        <f>'施設リストA-1（直営）'!#REF!</f>
        <v>#REF!</v>
      </c>
      <c r="AJ2695" s="29" t="e">
        <f>'施設リストA-1（直営）'!#REF!</f>
        <v>#REF!</v>
      </c>
      <c r="AK2695" s="30" t="e">
        <f>IF(AJ2695="新設",VLOOKUP('施設リストA-1（直営）'!#REF!,'（新設）照明器具'!$B$5:$C$1990,2,FALSE),IF('部屋別効果（直）'!AJ2695="撤去",VLOOKUP('施設リストA-1（直営）'!#REF!,'（既設）調査結果'!$B$5:$C$1998,2,FALSE),0))</f>
        <v>#REF!</v>
      </c>
      <c r="AL2695" s="29" t="e">
        <f>'施設リストA-1（直営）'!#REF!</f>
        <v>#REF!</v>
      </c>
    </row>
    <row r="2696" spans="1:38" customFormat="1">
      <c r="A2696" s="94"/>
      <c r="B2696" s="16" t="e">
        <f>'施設リストA-1（直営）'!#REF!</f>
        <v>#REF!</v>
      </c>
      <c r="C2696" s="14" t="e">
        <f>'施設リストA-1（直営）'!#REF!</f>
        <v>#REF!</v>
      </c>
      <c r="D2696" s="94" t="e">
        <f>'施設リストA-1（直営）'!#REF!</f>
        <v>#REF!</v>
      </c>
      <c r="E2696" s="20" t="e">
        <f>'施設リストA-1（直営）'!#REF!</f>
        <v>#REF!</v>
      </c>
      <c r="F2696" s="20" t="e">
        <f>'施設リストA-1（直営）'!#REF!</f>
        <v>#REF!</v>
      </c>
      <c r="G2696" s="13" t="e">
        <f>'施設リストA-1（直営）'!#REF!</f>
        <v>#REF!</v>
      </c>
      <c r="H2696" s="28" t="e">
        <f t="shared" si="41"/>
        <v>#REF!</v>
      </c>
      <c r="I2696" s="29" t="e">
        <f>'施設リストA-1（直営）'!#REF!</f>
        <v>#REF!</v>
      </c>
      <c r="J2696" s="30" t="e">
        <f>IF(I2696="新設",VLOOKUP('施設リストA-1（直営）'!#REF!,'（新設）照明器具'!$B$5:$C$1990,2,FALSE),IF('部屋別効果（直）'!I2696="撤去",VLOOKUP('施設リストA-1（直営）'!#REF!,'（既設）調査結果'!$B$5:$C$1998,2,FALSE),0))</f>
        <v>#REF!</v>
      </c>
      <c r="K2696" s="29" t="e">
        <f>'施設リストA-1（直営）'!#REF!</f>
        <v>#REF!</v>
      </c>
      <c r="L2696" s="29" t="e">
        <f>'施設リストA-1（直営）'!#REF!</f>
        <v>#REF!</v>
      </c>
      <c r="M2696" s="30" t="e">
        <f>IF(L2696="新設",VLOOKUP('施設リストA-1（直営）'!#REF!,'（新設）照明器具'!$B$5:$C$1990,2,FALSE),IF('部屋別効果（直）'!L2696="撤去",VLOOKUP('施設リストA-1（直営）'!#REF!,'（既設）調査結果'!$B$5:$C$1998,2,FALSE),0))</f>
        <v>#REF!</v>
      </c>
      <c r="N2696" s="29" t="e">
        <f>'施設リストA-1（直営）'!#REF!</f>
        <v>#REF!</v>
      </c>
      <c r="O2696" s="29" t="e">
        <f>'施設リストA-1（直営）'!#REF!</f>
        <v>#REF!</v>
      </c>
      <c r="P2696" s="30" t="e">
        <f>IF(O2696="新設",VLOOKUP('施設リストA-1（直営）'!#REF!,'（新設）照明器具'!$B$5:$C$1990,2,FALSE),IF('部屋別効果（直）'!O2696="撤去",VLOOKUP('施設リストA-1（直営）'!#REF!,'（既設）調査結果'!$B$5:$C$1998,2,FALSE),0))</f>
        <v>#REF!</v>
      </c>
      <c r="Q2696" s="29" t="e">
        <f>'施設リストA-1（直営）'!#REF!</f>
        <v>#REF!</v>
      </c>
      <c r="R2696" s="29" t="e">
        <f>'施設リストA-1（直営）'!#REF!</f>
        <v>#REF!</v>
      </c>
      <c r="S2696" s="30" t="e">
        <f>IF(R2696="新設",VLOOKUP('施設リストA-1（直営）'!#REF!,'（新設）照明器具'!$B$5:$C$1990,2,FALSE),IF('部屋別効果（直）'!R2696="撤去",VLOOKUP('施設リストA-1（直営）'!#REF!,'（既設）調査結果'!$B$5:$C$1998,2,FALSE),0))</f>
        <v>#REF!</v>
      </c>
      <c r="T2696" s="29" t="e">
        <f>'施設リストA-1（直営）'!#REF!</f>
        <v>#REF!</v>
      </c>
      <c r="U2696" s="29" t="e">
        <f>'施設リストA-1（直営）'!#REF!</f>
        <v>#REF!</v>
      </c>
      <c r="V2696" s="30" t="e">
        <f>IF(U2696="新設",VLOOKUP('施設リストA-1（直営）'!#REF!,'（新設）照明器具'!$B$5:$C$1990,2,FALSE),IF('部屋別効果（直）'!U2696="撤去",VLOOKUP('施設リストA-1（直営）'!#REF!,'（既設）調査結果'!$B$5:$C$1998,2,FALSE),0))</f>
        <v>#REF!</v>
      </c>
      <c r="W2696" s="29" t="e">
        <f>'施設リストA-1（直営）'!#REF!</f>
        <v>#REF!</v>
      </c>
      <c r="X2696" s="29" t="e">
        <f>'施設リストA-1（直営）'!#REF!</f>
        <v>#REF!</v>
      </c>
      <c r="Y2696" s="30" t="e">
        <f>IF(X2696="新設",VLOOKUP('施設リストA-1（直営）'!#REF!,'（新設）照明器具'!$B$5:$C$1990,2,FALSE),IF('部屋別効果（直）'!X2696="撤去",VLOOKUP('施設リストA-1（直営）'!#REF!,'（既設）調査結果'!$B$5:$C$1998,2,FALSE),0))</f>
        <v>#REF!</v>
      </c>
      <c r="Z2696" s="29" t="e">
        <f>'施設リストA-1（直営）'!#REF!</f>
        <v>#REF!</v>
      </c>
      <c r="AA2696" s="29" t="e">
        <f>'施設リストA-1（直営）'!#REF!</f>
        <v>#REF!</v>
      </c>
      <c r="AB2696" s="30" t="e">
        <f>IF(AA2696="新設",VLOOKUP('施設リストA-1（直営）'!#REF!,'（新設）照明器具'!$B$5:$C$1990,2,FALSE),IF('部屋別効果（直）'!AA2696="撤去",VLOOKUP('施設リストA-1（直営）'!#REF!,'（既設）調査結果'!$B$5:$C$1998,2,FALSE),0))</f>
        <v>#REF!</v>
      </c>
      <c r="AC2696" s="29" t="e">
        <f>'施設リストA-1（直営）'!#REF!</f>
        <v>#REF!</v>
      </c>
      <c r="AD2696" s="29" t="e">
        <f>'施設リストA-1（直営）'!#REF!</f>
        <v>#REF!</v>
      </c>
      <c r="AE2696" s="30" t="e">
        <f>IF(AD2696="新設",VLOOKUP('施設リストA-1（直営）'!#REF!,'（新設）照明器具'!$B$5:$C$1990,2,FALSE),IF('部屋別効果（直）'!AD2696="撤去",VLOOKUP('施設リストA-1（直営）'!#REF!,'（既設）調査結果'!$B$5:$C$1998,2,FALSE),0))</f>
        <v>#REF!</v>
      </c>
      <c r="AF2696" s="29" t="e">
        <f>'施設リストA-1（直営）'!#REF!</f>
        <v>#REF!</v>
      </c>
      <c r="AG2696" s="29" t="e">
        <f>'施設リストA-1（直営）'!#REF!</f>
        <v>#REF!</v>
      </c>
      <c r="AH2696" s="30" t="e">
        <f>IF(AG2696="新設",VLOOKUP('施設リストA-1（直営）'!#REF!,'（新設）照明器具'!$B$5:$C$1990,2,FALSE),IF('部屋別効果（直）'!AG2696="撤去",VLOOKUP('施設リストA-1（直営）'!#REF!,'（既設）調査結果'!$B$5:$C$1998,2,FALSE),0))</f>
        <v>#REF!</v>
      </c>
      <c r="AI2696" s="29" t="e">
        <f>'施設リストA-1（直営）'!#REF!</f>
        <v>#REF!</v>
      </c>
      <c r="AJ2696" s="29" t="e">
        <f>'施設リストA-1（直営）'!#REF!</f>
        <v>#REF!</v>
      </c>
      <c r="AK2696" s="30" t="e">
        <f>IF(AJ2696="新設",VLOOKUP('施設リストA-1（直営）'!#REF!,'（新設）照明器具'!$B$5:$C$1990,2,FALSE),IF('部屋別効果（直）'!AJ2696="撤去",VLOOKUP('施設リストA-1（直営）'!#REF!,'（既設）調査結果'!$B$5:$C$1998,2,FALSE),0))</f>
        <v>#REF!</v>
      </c>
      <c r="AL2696" s="29" t="e">
        <f>'施設リストA-1（直営）'!#REF!</f>
        <v>#REF!</v>
      </c>
    </row>
    <row r="2697" spans="1:38" customFormat="1">
      <c r="A2697" s="94"/>
      <c r="B2697" s="16" t="e">
        <f>'施設リストA-1（直営）'!#REF!</f>
        <v>#REF!</v>
      </c>
      <c r="C2697" s="14" t="e">
        <f>'施設リストA-1（直営）'!#REF!</f>
        <v>#REF!</v>
      </c>
      <c r="D2697" s="94" t="e">
        <f>'施設リストA-1（直営）'!#REF!</f>
        <v>#REF!</v>
      </c>
      <c r="E2697" s="20" t="e">
        <f>'施設リストA-1（直営）'!#REF!</f>
        <v>#REF!</v>
      </c>
      <c r="F2697" s="20" t="e">
        <f>'施設リストA-1（直営）'!#REF!</f>
        <v>#REF!</v>
      </c>
      <c r="G2697" s="13" t="e">
        <f>'施設リストA-1（直営）'!#REF!</f>
        <v>#REF!</v>
      </c>
      <c r="H2697" s="28" t="e">
        <f t="shared" si="41"/>
        <v>#REF!</v>
      </c>
      <c r="I2697" s="29" t="e">
        <f>'施設リストA-1（直営）'!#REF!</f>
        <v>#REF!</v>
      </c>
      <c r="J2697" s="30" t="e">
        <f>IF(I2697="新設",VLOOKUP('施設リストA-1（直営）'!#REF!,'（新設）照明器具'!$B$5:$C$1990,2,FALSE),IF('部屋別効果（直）'!I2697="撤去",VLOOKUP('施設リストA-1（直営）'!#REF!,'（既設）調査結果'!$B$5:$C$1998,2,FALSE),0))</f>
        <v>#REF!</v>
      </c>
      <c r="K2697" s="29" t="e">
        <f>'施設リストA-1（直営）'!#REF!</f>
        <v>#REF!</v>
      </c>
      <c r="L2697" s="29" t="e">
        <f>'施設リストA-1（直営）'!#REF!</f>
        <v>#REF!</v>
      </c>
      <c r="M2697" s="30" t="e">
        <f>IF(L2697="新設",VLOOKUP('施設リストA-1（直営）'!#REF!,'（新設）照明器具'!$B$5:$C$1990,2,FALSE),IF('部屋別効果（直）'!L2697="撤去",VLOOKUP('施設リストA-1（直営）'!#REF!,'（既設）調査結果'!$B$5:$C$1998,2,FALSE),0))</f>
        <v>#REF!</v>
      </c>
      <c r="N2697" s="29" t="e">
        <f>'施設リストA-1（直営）'!#REF!</f>
        <v>#REF!</v>
      </c>
      <c r="O2697" s="29" t="e">
        <f>'施設リストA-1（直営）'!#REF!</f>
        <v>#REF!</v>
      </c>
      <c r="P2697" s="30" t="e">
        <f>IF(O2697="新設",VLOOKUP('施設リストA-1（直営）'!#REF!,'（新設）照明器具'!$B$5:$C$1990,2,FALSE),IF('部屋別効果（直）'!O2697="撤去",VLOOKUP('施設リストA-1（直営）'!#REF!,'（既設）調査結果'!$B$5:$C$1998,2,FALSE),0))</f>
        <v>#REF!</v>
      </c>
      <c r="Q2697" s="29" t="e">
        <f>'施設リストA-1（直営）'!#REF!</f>
        <v>#REF!</v>
      </c>
      <c r="R2697" s="29" t="e">
        <f>'施設リストA-1（直営）'!#REF!</f>
        <v>#REF!</v>
      </c>
      <c r="S2697" s="30" t="e">
        <f>IF(R2697="新設",VLOOKUP('施設リストA-1（直営）'!#REF!,'（新設）照明器具'!$B$5:$C$1990,2,FALSE),IF('部屋別効果（直）'!R2697="撤去",VLOOKUP('施設リストA-1（直営）'!#REF!,'（既設）調査結果'!$B$5:$C$1998,2,FALSE),0))</f>
        <v>#REF!</v>
      </c>
      <c r="T2697" s="29" t="e">
        <f>'施設リストA-1（直営）'!#REF!</f>
        <v>#REF!</v>
      </c>
      <c r="U2697" s="29" t="e">
        <f>'施設リストA-1（直営）'!#REF!</f>
        <v>#REF!</v>
      </c>
      <c r="V2697" s="30" t="e">
        <f>IF(U2697="新設",VLOOKUP('施設リストA-1（直営）'!#REF!,'（新設）照明器具'!$B$5:$C$1990,2,FALSE),IF('部屋別効果（直）'!U2697="撤去",VLOOKUP('施設リストA-1（直営）'!#REF!,'（既設）調査結果'!$B$5:$C$1998,2,FALSE),0))</f>
        <v>#REF!</v>
      </c>
      <c r="W2697" s="29" t="e">
        <f>'施設リストA-1（直営）'!#REF!</f>
        <v>#REF!</v>
      </c>
      <c r="X2697" s="29" t="e">
        <f>'施設リストA-1（直営）'!#REF!</f>
        <v>#REF!</v>
      </c>
      <c r="Y2697" s="30" t="e">
        <f>IF(X2697="新設",VLOOKUP('施設リストA-1（直営）'!#REF!,'（新設）照明器具'!$B$5:$C$1990,2,FALSE),IF('部屋別効果（直）'!X2697="撤去",VLOOKUP('施設リストA-1（直営）'!#REF!,'（既設）調査結果'!$B$5:$C$1998,2,FALSE),0))</f>
        <v>#REF!</v>
      </c>
      <c r="Z2697" s="29" t="e">
        <f>'施設リストA-1（直営）'!#REF!</f>
        <v>#REF!</v>
      </c>
      <c r="AA2697" s="29" t="e">
        <f>'施設リストA-1（直営）'!#REF!</f>
        <v>#REF!</v>
      </c>
      <c r="AB2697" s="30" t="e">
        <f>IF(AA2697="新設",VLOOKUP('施設リストA-1（直営）'!#REF!,'（新設）照明器具'!$B$5:$C$1990,2,FALSE),IF('部屋別効果（直）'!AA2697="撤去",VLOOKUP('施設リストA-1（直営）'!#REF!,'（既設）調査結果'!$B$5:$C$1998,2,FALSE),0))</f>
        <v>#REF!</v>
      </c>
      <c r="AC2697" s="29" t="e">
        <f>'施設リストA-1（直営）'!#REF!</f>
        <v>#REF!</v>
      </c>
      <c r="AD2697" s="29" t="e">
        <f>'施設リストA-1（直営）'!#REF!</f>
        <v>#REF!</v>
      </c>
      <c r="AE2697" s="30" t="e">
        <f>IF(AD2697="新設",VLOOKUP('施設リストA-1（直営）'!#REF!,'（新設）照明器具'!$B$5:$C$1990,2,FALSE),IF('部屋別効果（直）'!AD2697="撤去",VLOOKUP('施設リストA-1（直営）'!#REF!,'（既設）調査結果'!$B$5:$C$1998,2,FALSE),0))</f>
        <v>#REF!</v>
      </c>
      <c r="AF2697" s="29" t="e">
        <f>'施設リストA-1（直営）'!#REF!</f>
        <v>#REF!</v>
      </c>
      <c r="AG2697" s="29" t="e">
        <f>'施設リストA-1（直営）'!#REF!</f>
        <v>#REF!</v>
      </c>
      <c r="AH2697" s="30" t="e">
        <f>IF(AG2697="新設",VLOOKUP('施設リストA-1（直営）'!#REF!,'（新設）照明器具'!$B$5:$C$1990,2,FALSE),IF('部屋別効果（直）'!AG2697="撤去",VLOOKUP('施設リストA-1（直営）'!#REF!,'（既設）調査結果'!$B$5:$C$1998,2,FALSE),0))</f>
        <v>#REF!</v>
      </c>
      <c r="AI2697" s="29" t="e">
        <f>'施設リストA-1（直営）'!#REF!</f>
        <v>#REF!</v>
      </c>
      <c r="AJ2697" s="29" t="e">
        <f>'施設リストA-1（直営）'!#REF!</f>
        <v>#REF!</v>
      </c>
      <c r="AK2697" s="30" t="e">
        <f>IF(AJ2697="新設",VLOOKUP('施設リストA-1（直営）'!#REF!,'（新設）照明器具'!$B$5:$C$1990,2,FALSE),IF('部屋別効果（直）'!AJ2697="撤去",VLOOKUP('施設リストA-1（直営）'!#REF!,'（既設）調査結果'!$B$5:$C$1998,2,FALSE),0))</f>
        <v>#REF!</v>
      </c>
      <c r="AL2697" s="29" t="e">
        <f>'施設リストA-1（直営）'!#REF!</f>
        <v>#REF!</v>
      </c>
    </row>
    <row r="2698" spans="1:38" customFormat="1">
      <c r="A2698" s="94"/>
      <c r="B2698" s="16" t="e">
        <f>'施設リストA-1（直営）'!#REF!</f>
        <v>#REF!</v>
      </c>
      <c r="C2698" s="14" t="e">
        <f>'施設リストA-1（直営）'!#REF!</f>
        <v>#REF!</v>
      </c>
      <c r="D2698" s="94" t="e">
        <f>'施設リストA-1（直営）'!#REF!</f>
        <v>#REF!</v>
      </c>
      <c r="E2698" s="20" t="e">
        <f>'施設リストA-1（直営）'!#REF!</f>
        <v>#REF!</v>
      </c>
      <c r="F2698" s="20" t="e">
        <f>'施設リストA-1（直営）'!#REF!</f>
        <v>#REF!</v>
      </c>
      <c r="G2698" s="13" t="e">
        <f>'施設リストA-1（直営）'!#REF!</f>
        <v>#REF!</v>
      </c>
      <c r="H2698" s="28" t="e">
        <f t="shared" ref="H2698:H2761" si="42">IF(I2698="新設",-J2698*K2698*G2698/1000,J2698*K2698*G2698/1000)+IF(L2698="新設",-M2698*N2698*G2698/1000,M2698*N2698*G2698/1000)+IF(O2698="新設",-P2698*Q2698*G2698/1000,P2698*Q2698*G2698/1000)+IF(R2698="新設",-S2698*T2698*G2698/1000,S2698*T2698*G2698/1000)+IF(U2698="新設",-V2698*W2698*G2698/1000,V2698*W2698*G2698/1000)+IF(X2698="新設",-Y2698*Z2698*G2698/1000,Y2698*Z2698*G2698/1000)+IF(AA2698="新設",-AB2698*AC2698*G2698/1000,AB2698*AC2698*G2698/1000)+IF(AD2698="新設",-AE2698*AF2698*G2698/1000,AE2698*AF2698*G2698/1000)+IF(AG2698="新設",-AH2698*AI2698*G2698/1000,AH2698*AI2698*G2698/1000)+IF(AJ2698="新設",-AK2698*AL2698*G2698/1000,AK2698*AL2698*G2698/1000)</f>
        <v>#REF!</v>
      </c>
      <c r="I2698" s="29" t="e">
        <f>'施設リストA-1（直営）'!#REF!</f>
        <v>#REF!</v>
      </c>
      <c r="J2698" s="30" t="e">
        <f>IF(I2698="新設",VLOOKUP('施設リストA-1（直営）'!#REF!,'（新設）照明器具'!$B$5:$C$1990,2,FALSE),IF('部屋別効果（直）'!I2698="撤去",VLOOKUP('施設リストA-1（直営）'!#REF!,'（既設）調査結果'!$B$5:$C$1998,2,FALSE),0))</f>
        <v>#REF!</v>
      </c>
      <c r="K2698" s="29" t="e">
        <f>'施設リストA-1（直営）'!#REF!</f>
        <v>#REF!</v>
      </c>
      <c r="L2698" s="29" t="e">
        <f>'施設リストA-1（直営）'!#REF!</f>
        <v>#REF!</v>
      </c>
      <c r="M2698" s="30" t="e">
        <f>IF(L2698="新設",VLOOKUP('施設リストA-1（直営）'!#REF!,'（新設）照明器具'!$B$5:$C$1990,2,FALSE),IF('部屋別効果（直）'!L2698="撤去",VLOOKUP('施設リストA-1（直営）'!#REF!,'（既設）調査結果'!$B$5:$C$1998,2,FALSE),0))</f>
        <v>#REF!</v>
      </c>
      <c r="N2698" s="29" t="e">
        <f>'施設リストA-1（直営）'!#REF!</f>
        <v>#REF!</v>
      </c>
      <c r="O2698" s="29" t="e">
        <f>'施設リストA-1（直営）'!#REF!</f>
        <v>#REF!</v>
      </c>
      <c r="P2698" s="30" t="e">
        <f>IF(O2698="新設",VLOOKUP('施設リストA-1（直営）'!#REF!,'（新設）照明器具'!$B$5:$C$1990,2,FALSE),IF('部屋別効果（直）'!O2698="撤去",VLOOKUP('施設リストA-1（直営）'!#REF!,'（既設）調査結果'!$B$5:$C$1998,2,FALSE),0))</f>
        <v>#REF!</v>
      </c>
      <c r="Q2698" s="29" t="e">
        <f>'施設リストA-1（直営）'!#REF!</f>
        <v>#REF!</v>
      </c>
      <c r="R2698" s="29" t="e">
        <f>'施設リストA-1（直営）'!#REF!</f>
        <v>#REF!</v>
      </c>
      <c r="S2698" s="30" t="e">
        <f>IF(R2698="新設",VLOOKUP('施設リストA-1（直営）'!#REF!,'（新設）照明器具'!$B$5:$C$1990,2,FALSE),IF('部屋別効果（直）'!R2698="撤去",VLOOKUP('施設リストA-1（直営）'!#REF!,'（既設）調査結果'!$B$5:$C$1998,2,FALSE),0))</f>
        <v>#REF!</v>
      </c>
      <c r="T2698" s="29" t="e">
        <f>'施設リストA-1（直営）'!#REF!</f>
        <v>#REF!</v>
      </c>
      <c r="U2698" s="29" t="e">
        <f>'施設リストA-1（直営）'!#REF!</f>
        <v>#REF!</v>
      </c>
      <c r="V2698" s="30" t="e">
        <f>IF(U2698="新設",VLOOKUP('施設リストA-1（直営）'!#REF!,'（新設）照明器具'!$B$5:$C$1990,2,FALSE),IF('部屋別効果（直）'!U2698="撤去",VLOOKUP('施設リストA-1（直営）'!#REF!,'（既設）調査結果'!$B$5:$C$1998,2,FALSE),0))</f>
        <v>#REF!</v>
      </c>
      <c r="W2698" s="29" t="e">
        <f>'施設リストA-1（直営）'!#REF!</f>
        <v>#REF!</v>
      </c>
      <c r="X2698" s="29" t="e">
        <f>'施設リストA-1（直営）'!#REF!</f>
        <v>#REF!</v>
      </c>
      <c r="Y2698" s="30" t="e">
        <f>IF(X2698="新設",VLOOKUP('施設リストA-1（直営）'!#REF!,'（新設）照明器具'!$B$5:$C$1990,2,FALSE),IF('部屋別効果（直）'!X2698="撤去",VLOOKUP('施設リストA-1（直営）'!#REF!,'（既設）調査結果'!$B$5:$C$1998,2,FALSE),0))</f>
        <v>#REF!</v>
      </c>
      <c r="Z2698" s="29" t="e">
        <f>'施設リストA-1（直営）'!#REF!</f>
        <v>#REF!</v>
      </c>
      <c r="AA2698" s="29" t="e">
        <f>'施設リストA-1（直営）'!#REF!</f>
        <v>#REF!</v>
      </c>
      <c r="AB2698" s="30" t="e">
        <f>IF(AA2698="新設",VLOOKUP('施設リストA-1（直営）'!#REF!,'（新設）照明器具'!$B$5:$C$1990,2,FALSE),IF('部屋別効果（直）'!AA2698="撤去",VLOOKUP('施設リストA-1（直営）'!#REF!,'（既設）調査結果'!$B$5:$C$1998,2,FALSE),0))</f>
        <v>#REF!</v>
      </c>
      <c r="AC2698" s="29" t="e">
        <f>'施設リストA-1（直営）'!#REF!</f>
        <v>#REF!</v>
      </c>
      <c r="AD2698" s="29" t="e">
        <f>'施設リストA-1（直営）'!#REF!</f>
        <v>#REF!</v>
      </c>
      <c r="AE2698" s="30" t="e">
        <f>IF(AD2698="新設",VLOOKUP('施設リストA-1（直営）'!#REF!,'（新設）照明器具'!$B$5:$C$1990,2,FALSE),IF('部屋別効果（直）'!AD2698="撤去",VLOOKUP('施設リストA-1（直営）'!#REF!,'（既設）調査結果'!$B$5:$C$1998,2,FALSE),0))</f>
        <v>#REF!</v>
      </c>
      <c r="AF2698" s="29" t="e">
        <f>'施設リストA-1（直営）'!#REF!</f>
        <v>#REF!</v>
      </c>
      <c r="AG2698" s="29" t="e">
        <f>'施設リストA-1（直営）'!#REF!</f>
        <v>#REF!</v>
      </c>
      <c r="AH2698" s="30" t="e">
        <f>IF(AG2698="新設",VLOOKUP('施設リストA-1（直営）'!#REF!,'（新設）照明器具'!$B$5:$C$1990,2,FALSE),IF('部屋別効果（直）'!AG2698="撤去",VLOOKUP('施設リストA-1（直営）'!#REF!,'（既設）調査結果'!$B$5:$C$1998,2,FALSE),0))</f>
        <v>#REF!</v>
      </c>
      <c r="AI2698" s="29" t="e">
        <f>'施設リストA-1（直営）'!#REF!</f>
        <v>#REF!</v>
      </c>
      <c r="AJ2698" s="29" t="e">
        <f>'施設リストA-1（直営）'!#REF!</f>
        <v>#REF!</v>
      </c>
      <c r="AK2698" s="30" t="e">
        <f>IF(AJ2698="新設",VLOOKUP('施設リストA-1（直営）'!#REF!,'（新設）照明器具'!$B$5:$C$1990,2,FALSE),IF('部屋別効果（直）'!AJ2698="撤去",VLOOKUP('施設リストA-1（直営）'!#REF!,'（既設）調査結果'!$B$5:$C$1998,2,FALSE),0))</f>
        <v>#REF!</v>
      </c>
      <c r="AL2698" s="29" t="e">
        <f>'施設リストA-1（直営）'!#REF!</f>
        <v>#REF!</v>
      </c>
    </row>
    <row r="2699" spans="1:38" customFormat="1">
      <c r="A2699" s="94"/>
      <c r="B2699" s="16" t="e">
        <f>'施設リストA-1（直営）'!#REF!</f>
        <v>#REF!</v>
      </c>
      <c r="C2699" s="14" t="e">
        <f>'施設リストA-1（直営）'!#REF!</f>
        <v>#REF!</v>
      </c>
      <c r="D2699" s="94" t="e">
        <f>'施設リストA-1（直営）'!#REF!</f>
        <v>#REF!</v>
      </c>
      <c r="E2699" s="20" t="e">
        <f>'施設リストA-1（直営）'!#REF!</f>
        <v>#REF!</v>
      </c>
      <c r="F2699" s="20" t="e">
        <f>'施設リストA-1（直営）'!#REF!</f>
        <v>#REF!</v>
      </c>
      <c r="G2699" s="13" t="e">
        <f>'施設リストA-1（直営）'!#REF!</f>
        <v>#REF!</v>
      </c>
      <c r="H2699" s="28" t="e">
        <f t="shared" si="42"/>
        <v>#REF!</v>
      </c>
      <c r="I2699" s="29" t="e">
        <f>'施設リストA-1（直営）'!#REF!</f>
        <v>#REF!</v>
      </c>
      <c r="J2699" s="30" t="e">
        <f>IF(I2699="新設",VLOOKUP('施設リストA-1（直営）'!#REF!,'（新設）照明器具'!$B$5:$C$1990,2,FALSE),IF('部屋別効果（直）'!I2699="撤去",VLOOKUP('施設リストA-1（直営）'!#REF!,'（既設）調査結果'!$B$5:$C$1998,2,FALSE),0))</f>
        <v>#REF!</v>
      </c>
      <c r="K2699" s="29" t="e">
        <f>'施設リストA-1（直営）'!#REF!</f>
        <v>#REF!</v>
      </c>
      <c r="L2699" s="29" t="e">
        <f>'施設リストA-1（直営）'!#REF!</f>
        <v>#REF!</v>
      </c>
      <c r="M2699" s="30" t="e">
        <f>IF(L2699="新設",VLOOKUP('施設リストA-1（直営）'!#REF!,'（新設）照明器具'!$B$5:$C$1990,2,FALSE),IF('部屋別効果（直）'!L2699="撤去",VLOOKUP('施設リストA-1（直営）'!#REF!,'（既設）調査結果'!$B$5:$C$1998,2,FALSE),0))</f>
        <v>#REF!</v>
      </c>
      <c r="N2699" s="29" t="e">
        <f>'施設リストA-1（直営）'!#REF!</f>
        <v>#REF!</v>
      </c>
      <c r="O2699" s="29" t="e">
        <f>'施設リストA-1（直営）'!#REF!</f>
        <v>#REF!</v>
      </c>
      <c r="P2699" s="30" t="e">
        <f>IF(O2699="新設",VLOOKUP('施設リストA-1（直営）'!#REF!,'（新設）照明器具'!$B$5:$C$1990,2,FALSE),IF('部屋別効果（直）'!O2699="撤去",VLOOKUP('施設リストA-1（直営）'!#REF!,'（既設）調査結果'!$B$5:$C$1998,2,FALSE),0))</f>
        <v>#REF!</v>
      </c>
      <c r="Q2699" s="29" t="e">
        <f>'施設リストA-1（直営）'!#REF!</f>
        <v>#REF!</v>
      </c>
      <c r="R2699" s="29" t="e">
        <f>'施設リストA-1（直営）'!#REF!</f>
        <v>#REF!</v>
      </c>
      <c r="S2699" s="30" t="e">
        <f>IF(R2699="新設",VLOOKUP('施設リストA-1（直営）'!#REF!,'（新設）照明器具'!$B$5:$C$1990,2,FALSE),IF('部屋別効果（直）'!R2699="撤去",VLOOKUP('施設リストA-1（直営）'!#REF!,'（既設）調査結果'!$B$5:$C$1998,2,FALSE),0))</f>
        <v>#REF!</v>
      </c>
      <c r="T2699" s="29" t="e">
        <f>'施設リストA-1（直営）'!#REF!</f>
        <v>#REF!</v>
      </c>
      <c r="U2699" s="29" t="e">
        <f>'施設リストA-1（直営）'!#REF!</f>
        <v>#REF!</v>
      </c>
      <c r="V2699" s="30" t="e">
        <f>IF(U2699="新設",VLOOKUP('施設リストA-1（直営）'!#REF!,'（新設）照明器具'!$B$5:$C$1990,2,FALSE),IF('部屋別効果（直）'!U2699="撤去",VLOOKUP('施設リストA-1（直営）'!#REF!,'（既設）調査結果'!$B$5:$C$1998,2,FALSE),0))</f>
        <v>#REF!</v>
      </c>
      <c r="W2699" s="29" t="e">
        <f>'施設リストA-1（直営）'!#REF!</f>
        <v>#REF!</v>
      </c>
      <c r="X2699" s="29" t="e">
        <f>'施設リストA-1（直営）'!#REF!</f>
        <v>#REF!</v>
      </c>
      <c r="Y2699" s="30" t="e">
        <f>IF(X2699="新設",VLOOKUP('施設リストA-1（直営）'!#REF!,'（新設）照明器具'!$B$5:$C$1990,2,FALSE),IF('部屋別効果（直）'!X2699="撤去",VLOOKUP('施設リストA-1（直営）'!#REF!,'（既設）調査結果'!$B$5:$C$1998,2,FALSE),0))</f>
        <v>#REF!</v>
      </c>
      <c r="Z2699" s="29" t="e">
        <f>'施設リストA-1（直営）'!#REF!</f>
        <v>#REF!</v>
      </c>
      <c r="AA2699" s="29" t="e">
        <f>'施設リストA-1（直営）'!#REF!</f>
        <v>#REF!</v>
      </c>
      <c r="AB2699" s="30" t="e">
        <f>IF(AA2699="新設",VLOOKUP('施設リストA-1（直営）'!#REF!,'（新設）照明器具'!$B$5:$C$1990,2,FALSE),IF('部屋別効果（直）'!AA2699="撤去",VLOOKUP('施設リストA-1（直営）'!#REF!,'（既設）調査結果'!$B$5:$C$1998,2,FALSE),0))</f>
        <v>#REF!</v>
      </c>
      <c r="AC2699" s="29" t="e">
        <f>'施設リストA-1（直営）'!#REF!</f>
        <v>#REF!</v>
      </c>
      <c r="AD2699" s="29" t="e">
        <f>'施設リストA-1（直営）'!#REF!</f>
        <v>#REF!</v>
      </c>
      <c r="AE2699" s="30" t="e">
        <f>IF(AD2699="新設",VLOOKUP('施設リストA-1（直営）'!#REF!,'（新設）照明器具'!$B$5:$C$1990,2,FALSE),IF('部屋別効果（直）'!AD2699="撤去",VLOOKUP('施設リストA-1（直営）'!#REF!,'（既設）調査結果'!$B$5:$C$1998,2,FALSE),0))</f>
        <v>#REF!</v>
      </c>
      <c r="AF2699" s="29" t="e">
        <f>'施設リストA-1（直営）'!#REF!</f>
        <v>#REF!</v>
      </c>
      <c r="AG2699" s="29" t="e">
        <f>'施設リストA-1（直営）'!#REF!</f>
        <v>#REF!</v>
      </c>
      <c r="AH2699" s="30" t="e">
        <f>IF(AG2699="新設",VLOOKUP('施設リストA-1（直営）'!#REF!,'（新設）照明器具'!$B$5:$C$1990,2,FALSE),IF('部屋別効果（直）'!AG2699="撤去",VLOOKUP('施設リストA-1（直営）'!#REF!,'（既設）調査結果'!$B$5:$C$1998,2,FALSE),0))</f>
        <v>#REF!</v>
      </c>
      <c r="AI2699" s="29" t="e">
        <f>'施設リストA-1（直営）'!#REF!</f>
        <v>#REF!</v>
      </c>
      <c r="AJ2699" s="29" t="e">
        <f>'施設リストA-1（直営）'!#REF!</f>
        <v>#REF!</v>
      </c>
      <c r="AK2699" s="30" t="e">
        <f>IF(AJ2699="新設",VLOOKUP('施設リストA-1（直営）'!#REF!,'（新設）照明器具'!$B$5:$C$1990,2,FALSE),IF('部屋別効果（直）'!AJ2699="撤去",VLOOKUP('施設リストA-1（直営）'!#REF!,'（既設）調査結果'!$B$5:$C$1998,2,FALSE),0))</f>
        <v>#REF!</v>
      </c>
      <c r="AL2699" s="29" t="e">
        <f>'施設リストA-1（直営）'!#REF!</f>
        <v>#REF!</v>
      </c>
    </row>
    <row r="2700" spans="1:38" customFormat="1">
      <c r="A2700" s="94"/>
      <c r="B2700" s="16" t="e">
        <f>'施設リストA-1（直営）'!#REF!</f>
        <v>#REF!</v>
      </c>
      <c r="C2700" s="14" t="e">
        <f>'施設リストA-1（直営）'!#REF!</f>
        <v>#REF!</v>
      </c>
      <c r="D2700" s="94" t="e">
        <f>'施設リストA-1（直営）'!#REF!</f>
        <v>#REF!</v>
      </c>
      <c r="E2700" s="20" t="e">
        <f>'施設リストA-1（直営）'!#REF!</f>
        <v>#REF!</v>
      </c>
      <c r="F2700" s="20" t="e">
        <f>'施設リストA-1（直営）'!#REF!</f>
        <v>#REF!</v>
      </c>
      <c r="G2700" s="13" t="e">
        <f>'施設リストA-1（直営）'!#REF!</f>
        <v>#REF!</v>
      </c>
      <c r="H2700" s="28" t="e">
        <f t="shared" si="42"/>
        <v>#REF!</v>
      </c>
      <c r="I2700" s="29" t="e">
        <f>'施設リストA-1（直営）'!#REF!</f>
        <v>#REF!</v>
      </c>
      <c r="J2700" s="30" t="e">
        <f>IF(I2700="新設",VLOOKUP('施設リストA-1（直営）'!#REF!,'（新設）照明器具'!$B$5:$C$1990,2,FALSE),IF('部屋別効果（直）'!I2700="撤去",VLOOKUP('施設リストA-1（直営）'!#REF!,'（既設）調査結果'!$B$5:$C$1998,2,FALSE),0))</f>
        <v>#REF!</v>
      </c>
      <c r="K2700" s="29" t="e">
        <f>'施設リストA-1（直営）'!#REF!</f>
        <v>#REF!</v>
      </c>
      <c r="L2700" s="29" t="e">
        <f>'施設リストA-1（直営）'!#REF!</f>
        <v>#REF!</v>
      </c>
      <c r="M2700" s="30" t="e">
        <f>IF(L2700="新設",VLOOKUP('施設リストA-1（直営）'!#REF!,'（新設）照明器具'!$B$5:$C$1990,2,FALSE),IF('部屋別効果（直）'!L2700="撤去",VLOOKUP('施設リストA-1（直営）'!#REF!,'（既設）調査結果'!$B$5:$C$1998,2,FALSE),0))</f>
        <v>#REF!</v>
      </c>
      <c r="N2700" s="29" t="e">
        <f>'施設リストA-1（直営）'!#REF!</f>
        <v>#REF!</v>
      </c>
      <c r="O2700" s="29" t="e">
        <f>'施設リストA-1（直営）'!#REF!</f>
        <v>#REF!</v>
      </c>
      <c r="P2700" s="30" t="e">
        <f>IF(O2700="新設",VLOOKUP('施設リストA-1（直営）'!#REF!,'（新設）照明器具'!$B$5:$C$1990,2,FALSE),IF('部屋別効果（直）'!O2700="撤去",VLOOKUP('施設リストA-1（直営）'!#REF!,'（既設）調査結果'!$B$5:$C$1998,2,FALSE),0))</f>
        <v>#REF!</v>
      </c>
      <c r="Q2700" s="29" t="e">
        <f>'施設リストA-1（直営）'!#REF!</f>
        <v>#REF!</v>
      </c>
      <c r="R2700" s="29" t="e">
        <f>'施設リストA-1（直営）'!#REF!</f>
        <v>#REF!</v>
      </c>
      <c r="S2700" s="30" t="e">
        <f>IF(R2700="新設",VLOOKUP('施設リストA-1（直営）'!#REF!,'（新設）照明器具'!$B$5:$C$1990,2,FALSE),IF('部屋別効果（直）'!R2700="撤去",VLOOKUP('施設リストA-1（直営）'!#REF!,'（既設）調査結果'!$B$5:$C$1998,2,FALSE),0))</f>
        <v>#REF!</v>
      </c>
      <c r="T2700" s="29" t="e">
        <f>'施設リストA-1（直営）'!#REF!</f>
        <v>#REF!</v>
      </c>
      <c r="U2700" s="29" t="e">
        <f>'施設リストA-1（直営）'!#REF!</f>
        <v>#REF!</v>
      </c>
      <c r="V2700" s="30" t="e">
        <f>IF(U2700="新設",VLOOKUP('施設リストA-1（直営）'!#REF!,'（新設）照明器具'!$B$5:$C$1990,2,FALSE),IF('部屋別効果（直）'!U2700="撤去",VLOOKUP('施設リストA-1（直営）'!#REF!,'（既設）調査結果'!$B$5:$C$1998,2,FALSE),0))</f>
        <v>#REF!</v>
      </c>
      <c r="W2700" s="29" t="e">
        <f>'施設リストA-1（直営）'!#REF!</f>
        <v>#REF!</v>
      </c>
      <c r="X2700" s="29" t="e">
        <f>'施設リストA-1（直営）'!#REF!</f>
        <v>#REF!</v>
      </c>
      <c r="Y2700" s="30" t="e">
        <f>IF(X2700="新設",VLOOKUP('施設リストA-1（直営）'!#REF!,'（新設）照明器具'!$B$5:$C$1990,2,FALSE),IF('部屋別効果（直）'!X2700="撤去",VLOOKUP('施設リストA-1（直営）'!#REF!,'（既設）調査結果'!$B$5:$C$1998,2,FALSE),0))</f>
        <v>#REF!</v>
      </c>
      <c r="Z2700" s="29" t="e">
        <f>'施設リストA-1（直営）'!#REF!</f>
        <v>#REF!</v>
      </c>
      <c r="AA2700" s="29" t="e">
        <f>'施設リストA-1（直営）'!#REF!</f>
        <v>#REF!</v>
      </c>
      <c r="AB2700" s="30" t="e">
        <f>IF(AA2700="新設",VLOOKUP('施設リストA-1（直営）'!#REF!,'（新設）照明器具'!$B$5:$C$1990,2,FALSE),IF('部屋別効果（直）'!AA2700="撤去",VLOOKUP('施設リストA-1（直営）'!#REF!,'（既設）調査結果'!$B$5:$C$1998,2,FALSE),0))</f>
        <v>#REF!</v>
      </c>
      <c r="AC2700" s="29" t="e">
        <f>'施設リストA-1（直営）'!#REF!</f>
        <v>#REF!</v>
      </c>
      <c r="AD2700" s="29" t="e">
        <f>'施設リストA-1（直営）'!#REF!</f>
        <v>#REF!</v>
      </c>
      <c r="AE2700" s="30" t="e">
        <f>IF(AD2700="新設",VLOOKUP('施設リストA-1（直営）'!#REF!,'（新設）照明器具'!$B$5:$C$1990,2,FALSE),IF('部屋別効果（直）'!AD2700="撤去",VLOOKUP('施設リストA-1（直営）'!#REF!,'（既設）調査結果'!$B$5:$C$1998,2,FALSE),0))</f>
        <v>#REF!</v>
      </c>
      <c r="AF2700" s="29" t="e">
        <f>'施設リストA-1（直営）'!#REF!</f>
        <v>#REF!</v>
      </c>
      <c r="AG2700" s="29" t="e">
        <f>'施設リストA-1（直営）'!#REF!</f>
        <v>#REF!</v>
      </c>
      <c r="AH2700" s="30" t="e">
        <f>IF(AG2700="新設",VLOOKUP('施設リストA-1（直営）'!#REF!,'（新設）照明器具'!$B$5:$C$1990,2,FALSE),IF('部屋別効果（直）'!AG2700="撤去",VLOOKUP('施設リストA-1（直営）'!#REF!,'（既設）調査結果'!$B$5:$C$1998,2,FALSE),0))</f>
        <v>#REF!</v>
      </c>
      <c r="AI2700" s="29" t="e">
        <f>'施設リストA-1（直営）'!#REF!</f>
        <v>#REF!</v>
      </c>
      <c r="AJ2700" s="29" t="e">
        <f>'施設リストA-1（直営）'!#REF!</f>
        <v>#REF!</v>
      </c>
      <c r="AK2700" s="30" t="e">
        <f>IF(AJ2700="新設",VLOOKUP('施設リストA-1（直営）'!#REF!,'（新設）照明器具'!$B$5:$C$1990,2,FALSE),IF('部屋別効果（直）'!AJ2700="撤去",VLOOKUP('施設リストA-1（直営）'!#REF!,'（既設）調査結果'!$B$5:$C$1998,2,FALSE),0))</f>
        <v>#REF!</v>
      </c>
      <c r="AL2700" s="29" t="e">
        <f>'施設リストA-1（直営）'!#REF!</f>
        <v>#REF!</v>
      </c>
    </row>
    <row r="2701" spans="1:38" customFormat="1">
      <c r="A2701" s="94"/>
      <c r="B2701" s="16" t="e">
        <f>'施設リストA-1（直営）'!#REF!</f>
        <v>#REF!</v>
      </c>
      <c r="C2701" s="14" t="e">
        <f>'施設リストA-1（直営）'!#REF!</f>
        <v>#REF!</v>
      </c>
      <c r="D2701" s="94" t="e">
        <f>'施設リストA-1（直営）'!#REF!</f>
        <v>#REF!</v>
      </c>
      <c r="E2701" s="20" t="e">
        <f>'施設リストA-1（直営）'!#REF!</f>
        <v>#REF!</v>
      </c>
      <c r="F2701" s="20" t="e">
        <f>'施設リストA-1（直営）'!#REF!</f>
        <v>#REF!</v>
      </c>
      <c r="G2701" s="13" t="e">
        <f>'施設リストA-1（直営）'!#REF!</f>
        <v>#REF!</v>
      </c>
      <c r="H2701" s="28" t="e">
        <f t="shared" si="42"/>
        <v>#REF!</v>
      </c>
      <c r="I2701" s="29" t="e">
        <f>'施設リストA-1（直営）'!#REF!</f>
        <v>#REF!</v>
      </c>
      <c r="J2701" s="30" t="e">
        <f>IF(I2701="新設",VLOOKUP('施設リストA-1（直営）'!#REF!,'（新設）照明器具'!$B$5:$C$1990,2,FALSE),IF('部屋別効果（直）'!I2701="撤去",VLOOKUP('施設リストA-1（直営）'!#REF!,'（既設）調査結果'!$B$5:$C$1998,2,FALSE),0))</f>
        <v>#REF!</v>
      </c>
      <c r="K2701" s="29" t="e">
        <f>'施設リストA-1（直営）'!#REF!</f>
        <v>#REF!</v>
      </c>
      <c r="L2701" s="29" t="e">
        <f>'施設リストA-1（直営）'!#REF!</f>
        <v>#REF!</v>
      </c>
      <c r="M2701" s="30" t="e">
        <f>IF(L2701="新設",VLOOKUP('施設リストA-1（直営）'!#REF!,'（新設）照明器具'!$B$5:$C$1990,2,FALSE),IF('部屋別効果（直）'!L2701="撤去",VLOOKUP('施設リストA-1（直営）'!#REF!,'（既設）調査結果'!$B$5:$C$1998,2,FALSE),0))</f>
        <v>#REF!</v>
      </c>
      <c r="N2701" s="29" t="e">
        <f>'施設リストA-1（直営）'!#REF!</f>
        <v>#REF!</v>
      </c>
      <c r="O2701" s="29" t="e">
        <f>'施設リストA-1（直営）'!#REF!</f>
        <v>#REF!</v>
      </c>
      <c r="P2701" s="30" t="e">
        <f>IF(O2701="新設",VLOOKUP('施設リストA-1（直営）'!#REF!,'（新設）照明器具'!$B$5:$C$1990,2,FALSE),IF('部屋別効果（直）'!O2701="撤去",VLOOKUP('施設リストA-1（直営）'!#REF!,'（既設）調査結果'!$B$5:$C$1998,2,FALSE),0))</f>
        <v>#REF!</v>
      </c>
      <c r="Q2701" s="29" t="e">
        <f>'施設リストA-1（直営）'!#REF!</f>
        <v>#REF!</v>
      </c>
      <c r="R2701" s="29" t="e">
        <f>'施設リストA-1（直営）'!#REF!</f>
        <v>#REF!</v>
      </c>
      <c r="S2701" s="30" t="e">
        <f>IF(R2701="新設",VLOOKUP('施設リストA-1（直営）'!#REF!,'（新設）照明器具'!$B$5:$C$1990,2,FALSE),IF('部屋別効果（直）'!R2701="撤去",VLOOKUP('施設リストA-1（直営）'!#REF!,'（既設）調査結果'!$B$5:$C$1998,2,FALSE),0))</f>
        <v>#REF!</v>
      </c>
      <c r="T2701" s="29" t="e">
        <f>'施設リストA-1（直営）'!#REF!</f>
        <v>#REF!</v>
      </c>
      <c r="U2701" s="29" t="e">
        <f>'施設リストA-1（直営）'!#REF!</f>
        <v>#REF!</v>
      </c>
      <c r="V2701" s="30" t="e">
        <f>IF(U2701="新設",VLOOKUP('施設リストA-1（直営）'!#REF!,'（新設）照明器具'!$B$5:$C$1990,2,FALSE),IF('部屋別効果（直）'!U2701="撤去",VLOOKUP('施設リストA-1（直営）'!#REF!,'（既設）調査結果'!$B$5:$C$1998,2,FALSE),0))</f>
        <v>#REF!</v>
      </c>
      <c r="W2701" s="29" t="e">
        <f>'施設リストA-1（直営）'!#REF!</f>
        <v>#REF!</v>
      </c>
      <c r="X2701" s="29" t="e">
        <f>'施設リストA-1（直営）'!#REF!</f>
        <v>#REF!</v>
      </c>
      <c r="Y2701" s="30" t="e">
        <f>IF(X2701="新設",VLOOKUP('施設リストA-1（直営）'!#REF!,'（新設）照明器具'!$B$5:$C$1990,2,FALSE),IF('部屋別効果（直）'!X2701="撤去",VLOOKUP('施設リストA-1（直営）'!#REF!,'（既設）調査結果'!$B$5:$C$1998,2,FALSE),0))</f>
        <v>#REF!</v>
      </c>
      <c r="Z2701" s="29" t="e">
        <f>'施設リストA-1（直営）'!#REF!</f>
        <v>#REF!</v>
      </c>
      <c r="AA2701" s="29" t="e">
        <f>'施設リストA-1（直営）'!#REF!</f>
        <v>#REF!</v>
      </c>
      <c r="AB2701" s="30" t="e">
        <f>IF(AA2701="新設",VLOOKUP('施設リストA-1（直営）'!#REF!,'（新設）照明器具'!$B$5:$C$1990,2,FALSE),IF('部屋別効果（直）'!AA2701="撤去",VLOOKUP('施設リストA-1（直営）'!#REF!,'（既設）調査結果'!$B$5:$C$1998,2,FALSE),0))</f>
        <v>#REF!</v>
      </c>
      <c r="AC2701" s="29" t="e">
        <f>'施設リストA-1（直営）'!#REF!</f>
        <v>#REF!</v>
      </c>
      <c r="AD2701" s="29" t="e">
        <f>'施設リストA-1（直営）'!#REF!</f>
        <v>#REF!</v>
      </c>
      <c r="AE2701" s="30" t="e">
        <f>IF(AD2701="新設",VLOOKUP('施設リストA-1（直営）'!#REF!,'（新設）照明器具'!$B$5:$C$1990,2,FALSE),IF('部屋別効果（直）'!AD2701="撤去",VLOOKUP('施設リストA-1（直営）'!#REF!,'（既設）調査結果'!$B$5:$C$1998,2,FALSE),0))</f>
        <v>#REF!</v>
      </c>
      <c r="AF2701" s="29" t="e">
        <f>'施設リストA-1（直営）'!#REF!</f>
        <v>#REF!</v>
      </c>
      <c r="AG2701" s="29" t="e">
        <f>'施設リストA-1（直営）'!#REF!</f>
        <v>#REF!</v>
      </c>
      <c r="AH2701" s="30" t="e">
        <f>IF(AG2701="新設",VLOOKUP('施設リストA-1（直営）'!#REF!,'（新設）照明器具'!$B$5:$C$1990,2,FALSE),IF('部屋別効果（直）'!AG2701="撤去",VLOOKUP('施設リストA-1（直営）'!#REF!,'（既設）調査結果'!$B$5:$C$1998,2,FALSE),0))</f>
        <v>#REF!</v>
      </c>
      <c r="AI2701" s="29" t="e">
        <f>'施設リストA-1（直営）'!#REF!</f>
        <v>#REF!</v>
      </c>
      <c r="AJ2701" s="29" t="e">
        <f>'施設リストA-1（直営）'!#REF!</f>
        <v>#REF!</v>
      </c>
      <c r="AK2701" s="30" t="e">
        <f>IF(AJ2701="新設",VLOOKUP('施設リストA-1（直営）'!#REF!,'（新設）照明器具'!$B$5:$C$1990,2,FALSE),IF('部屋別効果（直）'!AJ2701="撤去",VLOOKUP('施設リストA-1（直営）'!#REF!,'（既設）調査結果'!$B$5:$C$1998,2,FALSE),0))</f>
        <v>#REF!</v>
      </c>
      <c r="AL2701" s="29" t="e">
        <f>'施設リストA-1（直営）'!#REF!</f>
        <v>#REF!</v>
      </c>
    </row>
    <row r="2702" spans="1:38" customFormat="1">
      <c r="A2702" s="94"/>
      <c r="B2702" s="16" t="e">
        <f>'施設リストA-1（直営）'!#REF!</f>
        <v>#REF!</v>
      </c>
      <c r="C2702" s="14" t="e">
        <f>'施設リストA-1（直営）'!#REF!</f>
        <v>#REF!</v>
      </c>
      <c r="D2702" s="94" t="e">
        <f>'施設リストA-1（直営）'!#REF!</f>
        <v>#REF!</v>
      </c>
      <c r="E2702" s="20" t="e">
        <f>'施設リストA-1（直営）'!#REF!</f>
        <v>#REF!</v>
      </c>
      <c r="F2702" s="20" t="e">
        <f>'施設リストA-1（直営）'!#REF!</f>
        <v>#REF!</v>
      </c>
      <c r="G2702" s="13" t="e">
        <f>'施設リストA-1（直営）'!#REF!</f>
        <v>#REF!</v>
      </c>
      <c r="H2702" s="28" t="e">
        <f t="shared" si="42"/>
        <v>#REF!</v>
      </c>
      <c r="I2702" s="29" t="e">
        <f>'施設リストA-1（直営）'!#REF!</f>
        <v>#REF!</v>
      </c>
      <c r="J2702" s="30" t="e">
        <f>IF(I2702="新設",VLOOKUP('施設リストA-1（直営）'!#REF!,'（新設）照明器具'!$B$5:$C$1990,2,FALSE),IF('部屋別効果（直）'!I2702="撤去",VLOOKUP('施設リストA-1（直営）'!#REF!,'（既設）調査結果'!$B$5:$C$1998,2,FALSE),0))</f>
        <v>#REF!</v>
      </c>
      <c r="K2702" s="29" t="e">
        <f>'施設リストA-1（直営）'!#REF!</f>
        <v>#REF!</v>
      </c>
      <c r="L2702" s="29" t="e">
        <f>'施設リストA-1（直営）'!#REF!</f>
        <v>#REF!</v>
      </c>
      <c r="M2702" s="30" t="e">
        <f>IF(L2702="新設",VLOOKUP('施設リストA-1（直営）'!#REF!,'（新設）照明器具'!$B$5:$C$1990,2,FALSE),IF('部屋別効果（直）'!L2702="撤去",VLOOKUP('施設リストA-1（直営）'!#REF!,'（既設）調査結果'!$B$5:$C$1998,2,FALSE),0))</f>
        <v>#REF!</v>
      </c>
      <c r="N2702" s="29" t="e">
        <f>'施設リストA-1（直営）'!#REF!</f>
        <v>#REF!</v>
      </c>
      <c r="O2702" s="29" t="e">
        <f>'施設リストA-1（直営）'!#REF!</f>
        <v>#REF!</v>
      </c>
      <c r="P2702" s="30" t="e">
        <f>IF(O2702="新設",VLOOKUP('施設リストA-1（直営）'!#REF!,'（新設）照明器具'!$B$5:$C$1990,2,FALSE),IF('部屋別効果（直）'!O2702="撤去",VLOOKUP('施設リストA-1（直営）'!#REF!,'（既設）調査結果'!$B$5:$C$1998,2,FALSE),0))</f>
        <v>#REF!</v>
      </c>
      <c r="Q2702" s="29" t="e">
        <f>'施設リストA-1（直営）'!#REF!</f>
        <v>#REF!</v>
      </c>
      <c r="R2702" s="29" t="e">
        <f>'施設リストA-1（直営）'!#REF!</f>
        <v>#REF!</v>
      </c>
      <c r="S2702" s="30" t="e">
        <f>IF(R2702="新設",VLOOKUP('施設リストA-1（直営）'!#REF!,'（新設）照明器具'!$B$5:$C$1990,2,FALSE),IF('部屋別効果（直）'!R2702="撤去",VLOOKUP('施設リストA-1（直営）'!#REF!,'（既設）調査結果'!$B$5:$C$1998,2,FALSE),0))</f>
        <v>#REF!</v>
      </c>
      <c r="T2702" s="29" t="e">
        <f>'施設リストA-1（直営）'!#REF!</f>
        <v>#REF!</v>
      </c>
      <c r="U2702" s="29" t="e">
        <f>'施設リストA-1（直営）'!#REF!</f>
        <v>#REF!</v>
      </c>
      <c r="V2702" s="30" t="e">
        <f>IF(U2702="新設",VLOOKUP('施設リストA-1（直営）'!#REF!,'（新設）照明器具'!$B$5:$C$1990,2,FALSE),IF('部屋別効果（直）'!U2702="撤去",VLOOKUP('施設リストA-1（直営）'!#REF!,'（既設）調査結果'!$B$5:$C$1998,2,FALSE),0))</f>
        <v>#REF!</v>
      </c>
      <c r="W2702" s="29" t="e">
        <f>'施設リストA-1（直営）'!#REF!</f>
        <v>#REF!</v>
      </c>
      <c r="X2702" s="29" t="e">
        <f>'施設リストA-1（直営）'!#REF!</f>
        <v>#REF!</v>
      </c>
      <c r="Y2702" s="30" t="e">
        <f>IF(X2702="新設",VLOOKUP('施設リストA-1（直営）'!#REF!,'（新設）照明器具'!$B$5:$C$1990,2,FALSE),IF('部屋別効果（直）'!X2702="撤去",VLOOKUP('施設リストA-1（直営）'!#REF!,'（既設）調査結果'!$B$5:$C$1998,2,FALSE),0))</f>
        <v>#REF!</v>
      </c>
      <c r="Z2702" s="29" t="e">
        <f>'施設リストA-1（直営）'!#REF!</f>
        <v>#REF!</v>
      </c>
      <c r="AA2702" s="29" t="e">
        <f>'施設リストA-1（直営）'!#REF!</f>
        <v>#REF!</v>
      </c>
      <c r="AB2702" s="30" t="e">
        <f>IF(AA2702="新設",VLOOKUP('施設リストA-1（直営）'!#REF!,'（新設）照明器具'!$B$5:$C$1990,2,FALSE),IF('部屋別効果（直）'!AA2702="撤去",VLOOKUP('施設リストA-1（直営）'!#REF!,'（既設）調査結果'!$B$5:$C$1998,2,FALSE),0))</f>
        <v>#REF!</v>
      </c>
      <c r="AC2702" s="29" t="e">
        <f>'施設リストA-1（直営）'!#REF!</f>
        <v>#REF!</v>
      </c>
      <c r="AD2702" s="29" t="e">
        <f>'施設リストA-1（直営）'!#REF!</f>
        <v>#REF!</v>
      </c>
      <c r="AE2702" s="30" t="e">
        <f>IF(AD2702="新設",VLOOKUP('施設リストA-1（直営）'!#REF!,'（新設）照明器具'!$B$5:$C$1990,2,FALSE),IF('部屋別効果（直）'!AD2702="撤去",VLOOKUP('施設リストA-1（直営）'!#REF!,'（既設）調査結果'!$B$5:$C$1998,2,FALSE),0))</f>
        <v>#REF!</v>
      </c>
      <c r="AF2702" s="29" t="e">
        <f>'施設リストA-1（直営）'!#REF!</f>
        <v>#REF!</v>
      </c>
      <c r="AG2702" s="29" t="e">
        <f>'施設リストA-1（直営）'!#REF!</f>
        <v>#REF!</v>
      </c>
      <c r="AH2702" s="30" t="e">
        <f>IF(AG2702="新設",VLOOKUP('施設リストA-1（直営）'!#REF!,'（新設）照明器具'!$B$5:$C$1990,2,FALSE),IF('部屋別効果（直）'!AG2702="撤去",VLOOKUP('施設リストA-1（直営）'!#REF!,'（既設）調査結果'!$B$5:$C$1998,2,FALSE),0))</f>
        <v>#REF!</v>
      </c>
      <c r="AI2702" s="29" t="e">
        <f>'施設リストA-1（直営）'!#REF!</f>
        <v>#REF!</v>
      </c>
      <c r="AJ2702" s="29" t="e">
        <f>'施設リストA-1（直営）'!#REF!</f>
        <v>#REF!</v>
      </c>
      <c r="AK2702" s="30" t="e">
        <f>IF(AJ2702="新設",VLOOKUP('施設リストA-1（直営）'!#REF!,'（新設）照明器具'!$B$5:$C$1990,2,FALSE),IF('部屋別効果（直）'!AJ2702="撤去",VLOOKUP('施設リストA-1（直営）'!#REF!,'（既設）調査結果'!$B$5:$C$1998,2,FALSE),0))</f>
        <v>#REF!</v>
      </c>
      <c r="AL2702" s="29" t="e">
        <f>'施設リストA-1（直営）'!#REF!</f>
        <v>#REF!</v>
      </c>
    </row>
    <row r="2703" spans="1:38" customFormat="1">
      <c r="A2703" s="94"/>
      <c r="B2703" s="16" t="e">
        <f>'施設リストA-1（直営）'!#REF!</f>
        <v>#REF!</v>
      </c>
      <c r="C2703" s="14" t="e">
        <f>'施設リストA-1（直営）'!#REF!</f>
        <v>#REF!</v>
      </c>
      <c r="D2703" s="94" t="e">
        <f>'施設リストA-1（直営）'!#REF!</f>
        <v>#REF!</v>
      </c>
      <c r="E2703" s="20" t="e">
        <f>'施設リストA-1（直営）'!#REF!</f>
        <v>#REF!</v>
      </c>
      <c r="F2703" s="20" t="e">
        <f>'施設リストA-1（直営）'!#REF!</f>
        <v>#REF!</v>
      </c>
      <c r="G2703" s="13" t="e">
        <f>'施設リストA-1（直営）'!#REF!</f>
        <v>#REF!</v>
      </c>
      <c r="H2703" s="28" t="e">
        <f t="shared" si="42"/>
        <v>#REF!</v>
      </c>
      <c r="I2703" s="29" t="e">
        <f>'施設リストA-1（直営）'!#REF!</f>
        <v>#REF!</v>
      </c>
      <c r="J2703" s="30" t="e">
        <f>IF(I2703="新設",VLOOKUP('施設リストA-1（直営）'!#REF!,'（新設）照明器具'!$B$5:$C$1990,2,FALSE),IF('部屋別効果（直）'!I2703="撤去",VLOOKUP('施設リストA-1（直営）'!#REF!,'（既設）調査結果'!$B$5:$C$1998,2,FALSE),0))</f>
        <v>#REF!</v>
      </c>
      <c r="K2703" s="29" t="e">
        <f>'施設リストA-1（直営）'!#REF!</f>
        <v>#REF!</v>
      </c>
      <c r="L2703" s="29" t="e">
        <f>'施設リストA-1（直営）'!#REF!</f>
        <v>#REF!</v>
      </c>
      <c r="M2703" s="30" t="e">
        <f>IF(L2703="新設",VLOOKUP('施設リストA-1（直営）'!#REF!,'（新設）照明器具'!$B$5:$C$1990,2,FALSE),IF('部屋別効果（直）'!L2703="撤去",VLOOKUP('施設リストA-1（直営）'!#REF!,'（既設）調査結果'!$B$5:$C$1998,2,FALSE),0))</f>
        <v>#REF!</v>
      </c>
      <c r="N2703" s="29" t="e">
        <f>'施設リストA-1（直営）'!#REF!</f>
        <v>#REF!</v>
      </c>
      <c r="O2703" s="29" t="e">
        <f>'施設リストA-1（直営）'!#REF!</f>
        <v>#REF!</v>
      </c>
      <c r="P2703" s="30" t="e">
        <f>IF(O2703="新設",VLOOKUP('施設リストA-1（直営）'!#REF!,'（新設）照明器具'!$B$5:$C$1990,2,FALSE),IF('部屋別効果（直）'!O2703="撤去",VLOOKUP('施設リストA-1（直営）'!#REF!,'（既設）調査結果'!$B$5:$C$1998,2,FALSE),0))</f>
        <v>#REF!</v>
      </c>
      <c r="Q2703" s="29" t="e">
        <f>'施設リストA-1（直営）'!#REF!</f>
        <v>#REF!</v>
      </c>
      <c r="R2703" s="29" t="e">
        <f>'施設リストA-1（直営）'!#REF!</f>
        <v>#REF!</v>
      </c>
      <c r="S2703" s="30" t="e">
        <f>IF(R2703="新設",VLOOKUP('施設リストA-1（直営）'!#REF!,'（新設）照明器具'!$B$5:$C$1990,2,FALSE),IF('部屋別効果（直）'!R2703="撤去",VLOOKUP('施設リストA-1（直営）'!#REF!,'（既設）調査結果'!$B$5:$C$1998,2,FALSE),0))</f>
        <v>#REF!</v>
      </c>
      <c r="T2703" s="29" t="e">
        <f>'施設リストA-1（直営）'!#REF!</f>
        <v>#REF!</v>
      </c>
      <c r="U2703" s="29" t="e">
        <f>'施設リストA-1（直営）'!#REF!</f>
        <v>#REF!</v>
      </c>
      <c r="V2703" s="30" t="e">
        <f>IF(U2703="新設",VLOOKUP('施設リストA-1（直営）'!#REF!,'（新設）照明器具'!$B$5:$C$1990,2,FALSE),IF('部屋別効果（直）'!U2703="撤去",VLOOKUP('施設リストA-1（直営）'!#REF!,'（既設）調査結果'!$B$5:$C$1998,2,FALSE),0))</f>
        <v>#REF!</v>
      </c>
      <c r="W2703" s="29" t="e">
        <f>'施設リストA-1（直営）'!#REF!</f>
        <v>#REF!</v>
      </c>
      <c r="X2703" s="29" t="e">
        <f>'施設リストA-1（直営）'!#REF!</f>
        <v>#REF!</v>
      </c>
      <c r="Y2703" s="30" t="e">
        <f>IF(X2703="新設",VLOOKUP('施設リストA-1（直営）'!#REF!,'（新設）照明器具'!$B$5:$C$1990,2,FALSE),IF('部屋別効果（直）'!X2703="撤去",VLOOKUP('施設リストA-1（直営）'!#REF!,'（既設）調査結果'!$B$5:$C$1998,2,FALSE),0))</f>
        <v>#REF!</v>
      </c>
      <c r="Z2703" s="29" t="e">
        <f>'施設リストA-1（直営）'!#REF!</f>
        <v>#REF!</v>
      </c>
      <c r="AA2703" s="29" t="e">
        <f>'施設リストA-1（直営）'!#REF!</f>
        <v>#REF!</v>
      </c>
      <c r="AB2703" s="30" t="e">
        <f>IF(AA2703="新設",VLOOKUP('施設リストA-1（直営）'!#REF!,'（新設）照明器具'!$B$5:$C$1990,2,FALSE),IF('部屋別効果（直）'!AA2703="撤去",VLOOKUP('施設リストA-1（直営）'!#REF!,'（既設）調査結果'!$B$5:$C$1998,2,FALSE),0))</f>
        <v>#REF!</v>
      </c>
      <c r="AC2703" s="29" t="e">
        <f>'施設リストA-1（直営）'!#REF!</f>
        <v>#REF!</v>
      </c>
      <c r="AD2703" s="29" t="e">
        <f>'施設リストA-1（直営）'!#REF!</f>
        <v>#REF!</v>
      </c>
      <c r="AE2703" s="30" t="e">
        <f>IF(AD2703="新設",VLOOKUP('施設リストA-1（直営）'!#REF!,'（新設）照明器具'!$B$5:$C$1990,2,FALSE),IF('部屋別効果（直）'!AD2703="撤去",VLOOKUP('施設リストA-1（直営）'!#REF!,'（既設）調査結果'!$B$5:$C$1998,2,FALSE),0))</f>
        <v>#REF!</v>
      </c>
      <c r="AF2703" s="29" t="e">
        <f>'施設リストA-1（直営）'!#REF!</f>
        <v>#REF!</v>
      </c>
      <c r="AG2703" s="29" t="e">
        <f>'施設リストA-1（直営）'!#REF!</f>
        <v>#REF!</v>
      </c>
      <c r="AH2703" s="30" t="e">
        <f>IF(AG2703="新設",VLOOKUP('施設リストA-1（直営）'!#REF!,'（新設）照明器具'!$B$5:$C$1990,2,FALSE),IF('部屋別効果（直）'!AG2703="撤去",VLOOKUP('施設リストA-1（直営）'!#REF!,'（既設）調査結果'!$B$5:$C$1998,2,FALSE),0))</f>
        <v>#REF!</v>
      </c>
      <c r="AI2703" s="29" t="e">
        <f>'施設リストA-1（直営）'!#REF!</f>
        <v>#REF!</v>
      </c>
      <c r="AJ2703" s="29" t="e">
        <f>'施設リストA-1（直営）'!#REF!</f>
        <v>#REF!</v>
      </c>
      <c r="AK2703" s="30" t="e">
        <f>IF(AJ2703="新設",VLOOKUP('施設リストA-1（直営）'!#REF!,'（新設）照明器具'!$B$5:$C$1990,2,FALSE),IF('部屋別効果（直）'!AJ2703="撤去",VLOOKUP('施設リストA-1（直営）'!#REF!,'（既設）調査結果'!$B$5:$C$1998,2,FALSE),0))</f>
        <v>#REF!</v>
      </c>
      <c r="AL2703" s="29" t="e">
        <f>'施設リストA-1（直営）'!#REF!</f>
        <v>#REF!</v>
      </c>
    </row>
    <row r="2704" spans="1:38" customFormat="1">
      <c r="A2704" s="94"/>
      <c r="B2704" s="16" t="e">
        <f>'施設リストA-1（直営）'!#REF!</f>
        <v>#REF!</v>
      </c>
      <c r="C2704" s="14" t="e">
        <f>'施設リストA-1（直営）'!#REF!</f>
        <v>#REF!</v>
      </c>
      <c r="D2704" s="94" t="e">
        <f>'施設リストA-1（直営）'!#REF!</f>
        <v>#REF!</v>
      </c>
      <c r="E2704" s="20" t="e">
        <f>'施設リストA-1（直営）'!#REF!</f>
        <v>#REF!</v>
      </c>
      <c r="F2704" s="20" t="e">
        <f>'施設リストA-1（直営）'!#REF!</f>
        <v>#REF!</v>
      </c>
      <c r="G2704" s="13" t="e">
        <f>'施設リストA-1（直営）'!#REF!</f>
        <v>#REF!</v>
      </c>
      <c r="H2704" s="28" t="e">
        <f t="shared" si="42"/>
        <v>#REF!</v>
      </c>
      <c r="I2704" s="29" t="e">
        <f>'施設リストA-1（直営）'!#REF!</f>
        <v>#REF!</v>
      </c>
      <c r="J2704" s="30" t="e">
        <f>IF(I2704="新設",VLOOKUP('施設リストA-1（直営）'!#REF!,'（新設）照明器具'!$B$5:$C$1990,2,FALSE),IF('部屋別効果（直）'!I2704="撤去",VLOOKUP('施設リストA-1（直営）'!#REF!,'（既設）調査結果'!$B$5:$C$1998,2,FALSE),0))</f>
        <v>#REF!</v>
      </c>
      <c r="K2704" s="29" t="e">
        <f>'施設リストA-1（直営）'!#REF!</f>
        <v>#REF!</v>
      </c>
      <c r="L2704" s="29" t="e">
        <f>'施設リストA-1（直営）'!#REF!</f>
        <v>#REF!</v>
      </c>
      <c r="M2704" s="30" t="e">
        <f>IF(L2704="新設",VLOOKUP('施設リストA-1（直営）'!#REF!,'（新設）照明器具'!$B$5:$C$1990,2,FALSE),IF('部屋別効果（直）'!L2704="撤去",VLOOKUP('施設リストA-1（直営）'!#REF!,'（既設）調査結果'!$B$5:$C$1998,2,FALSE),0))</f>
        <v>#REF!</v>
      </c>
      <c r="N2704" s="29" t="e">
        <f>'施設リストA-1（直営）'!#REF!</f>
        <v>#REF!</v>
      </c>
      <c r="O2704" s="29" t="e">
        <f>'施設リストA-1（直営）'!#REF!</f>
        <v>#REF!</v>
      </c>
      <c r="P2704" s="30" t="e">
        <f>IF(O2704="新設",VLOOKUP('施設リストA-1（直営）'!#REF!,'（新設）照明器具'!$B$5:$C$1990,2,FALSE),IF('部屋別効果（直）'!O2704="撤去",VLOOKUP('施設リストA-1（直営）'!#REF!,'（既設）調査結果'!$B$5:$C$1998,2,FALSE),0))</f>
        <v>#REF!</v>
      </c>
      <c r="Q2704" s="29" t="e">
        <f>'施設リストA-1（直営）'!#REF!</f>
        <v>#REF!</v>
      </c>
      <c r="R2704" s="29" t="e">
        <f>'施設リストA-1（直営）'!#REF!</f>
        <v>#REF!</v>
      </c>
      <c r="S2704" s="30" t="e">
        <f>IF(R2704="新設",VLOOKUP('施設リストA-1（直営）'!#REF!,'（新設）照明器具'!$B$5:$C$1990,2,FALSE),IF('部屋別効果（直）'!R2704="撤去",VLOOKUP('施設リストA-1（直営）'!#REF!,'（既設）調査結果'!$B$5:$C$1998,2,FALSE),0))</f>
        <v>#REF!</v>
      </c>
      <c r="T2704" s="29" t="e">
        <f>'施設リストA-1（直営）'!#REF!</f>
        <v>#REF!</v>
      </c>
      <c r="U2704" s="29" t="e">
        <f>'施設リストA-1（直営）'!#REF!</f>
        <v>#REF!</v>
      </c>
      <c r="V2704" s="30" t="e">
        <f>IF(U2704="新設",VLOOKUP('施設リストA-1（直営）'!#REF!,'（新設）照明器具'!$B$5:$C$1990,2,FALSE),IF('部屋別効果（直）'!U2704="撤去",VLOOKUP('施設リストA-1（直営）'!#REF!,'（既設）調査結果'!$B$5:$C$1998,2,FALSE),0))</f>
        <v>#REF!</v>
      </c>
      <c r="W2704" s="29" t="e">
        <f>'施設リストA-1（直営）'!#REF!</f>
        <v>#REF!</v>
      </c>
      <c r="X2704" s="29" t="e">
        <f>'施設リストA-1（直営）'!#REF!</f>
        <v>#REF!</v>
      </c>
      <c r="Y2704" s="30" t="e">
        <f>IF(X2704="新設",VLOOKUP('施設リストA-1（直営）'!#REF!,'（新設）照明器具'!$B$5:$C$1990,2,FALSE),IF('部屋別効果（直）'!X2704="撤去",VLOOKUP('施設リストA-1（直営）'!#REF!,'（既設）調査結果'!$B$5:$C$1998,2,FALSE),0))</f>
        <v>#REF!</v>
      </c>
      <c r="Z2704" s="29" t="e">
        <f>'施設リストA-1（直営）'!#REF!</f>
        <v>#REF!</v>
      </c>
      <c r="AA2704" s="29" t="e">
        <f>'施設リストA-1（直営）'!#REF!</f>
        <v>#REF!</v>
      </c>
      <c r="AB2704" s="30" t="e">
        <f>IF(AA2704="新設",VLOOKUP('施設リストA-1（直営）'!#REF!,'（新設）照明器具'!$B$5:$C$1990,2,FALSE),IF('部屋別効果（直）'!AA2704="撤去",VLOOKUP('施設リストA-1（直営）'!#REF!,'（既設）調査結果'!$B$5:$C$1998,2,FALSE),0))</f>
        <v>#REF!</v>
      </c>
      <c r="AC2704" s="29" t="e">
        <f>'施設リストA-1（直営）'!#REF!</f>
        <v>#REF!</v>
      </c>
      <c r="AD2704" s="29" t="e">
        <f>'施設リストA-1（直営）'!#REF!</f>
        <v>#REF!</v>
      </c>
      <c r="AE2704" s="30" t="e">
        <f>IF(AD2704="新設",VLOOKUP('施設リストA-1（直営）'!#REF!,'（新設）照明器具'!$B$5:$C$1990,2,FALSE),IF('部屋別効果（直）'!AD2704="撤去",VLOOKUP('施設リストA-1（直営）'!#REF!,'（既設）調査結果'!$B$5:$C$1998,2,FALSE),0))</f>
        <v>#REF!</v>
      </c>
      <c r="AF2704" s="29" t="e">
        <f>'施設リストA-1（直営）'!#REF!</f>
        <v>#REF!</v>
      </c>
      <c r="AG2704" s="29" t="e">
        <f>'施設リストA-1（直営）'!#REF!</f>
        <v>#REF!</v>
      </c>
      <c r="AH2704" s="30" t="e">
        <f>IF(AG2704="新設",VLOOKUP('施設リストA-1（直営）'!#REF!,'（新設）照明器具'!$B$5:$C$1990,2,FALSE),IF('部屋別効果（直）'!AG2704="撤去",VLOOKUP('施設リストA-1（直営）'!#REF!,'（既設）調査結果'!$B$5:$C$1998,2,FALSE),0))</f>
        <v>#REF!</v>
      </c>
      <c r="AI2704" s="29" t="e">
        <f>'施設リストA-1（直営）'!#REF!</f>
        <v>#REF!</v>
      </c>
      <c r="AJ2704" s="29" t="e">
        <f>'施設リストA-1（直営）'!#REF!</f>
        <v>#REF!</v>
      </c>
      <c r="AK2704" s="30" t="e">
        <f>IF(AJ2704="新設",VLOOKUP('施設リストA-1（直営）'!#REF!,'（新設）照明器具'!$B$5:$C$1990,2,FALSE),IF('部屋別効果（直）'!AJ2704="撤去",VLOOKUP('施設リストA-1（直営）'!#REF!,'（既設）調査結果'!$B$5:$C$1998,2,FALSE),0))</f>
        <v>#REF!</v>
      </c>
      <c r="AL2704" s="29" t="e">
        <f>'施設リストA-1（直営）'!#REF!</f>
        <v>#REF!</v>
      </c>
    </row>
    <row r="2705" spans="1:38" customFormat="1">
      <c r="A2705" s="94"/>
      <c r="B2705" s="16" t="e">
        <f>'施設リストA-1（直営）'!#REF!</f>
        <v>#REF!</v>
      </c>
      <c r="C2705" s="14" t="e">
        <f>'施設リストA-1（直営）'!#REF!</f>
        <v>#REF!</v>
      </c>
      <c r="D2705" s="94" t="e">
        <f>'施設リストA-1（直営）'!#REF!</f>
        <v>#REF!</v>
      </c>
      <c r="E2705" s="20" t="e">
        <f>'施設リストA-1（直営）'!#REF!</f>
        <v>#REF!</v>
      </c>
      <c r="F2705" s="20" t="e">
        <f>'施設リストA-1（直営）'!#REF!</f>
        <v>#REF!</v>
      </c>
      <c r="G2705" s="13" t="e">
        <f>'施設リストA-1（直営）'!#REF!</f>
        <v>#REF!</v>
      </c>
      <c r="H2705" s="28" t="e">
        <f t="shared" si="42"/>
        <v>#REF!</v>
      </c>
      <c r="I2705" s="29" t="e">
        <f>'施設リストA-1（直営）'!#REF!</f>
        <v>#REF!</v>
      </c>
      <c r="J2705" s="30" t="e">
        <f>IF(I2705="新設",VLOOKUP('施設リストA-1（直営）'!#REF!,'（新設）照明器具'!$B$5:$C$1990,2,FALSE),IF('部屋別効果（直）'!I2705="撤去",VLOOKUP('施設リストA-1（直営）'!#REF!,'（既設）調査結果'!$B$5:$C$1998,2,FALSE),0))</f>
        <v>#REF!</v>
      </c>
      <c r="K2705" s="29" t="e">
        <f>'施設リストA-1（直営）'!#REF!</f>
        <v>#REF!</v>
      </c>
      <c r="L2705" s="29" t="e">
        <f>'施設リストA-1（直営）'!#REF!</f>
        <v>#REF!</v>
      </c>
      <c r="M2705" s="30" t="e">
        <f>IF(L2705="新設",VLOOKUP('施設リストA-1（直営）'!#REF!,'（新設）照明器具'!$B$5:$C$1990,2,FALSE),IF('部屋別効果（直）'!L2705="撤去",VLOOKUP('施設リストA-1（直営）'!#REF!,'（既設）調査結果'!$B$5:$C$1998,2,FALSE),0))</f>
        <v>#REF!</v>
      </c>
      <c r="N2705" s="29" t="e">
        <f>'施設リストA-1（直営）'!#REF!</f>
        <v>#REF!</v>
      </c>
      <c r="O2705" s="29" t="e">
        <f>'施設リストA-1（直営）'!#REF!</f>
        <v>#REF!</v>
      </c>
      <c r="P2705" s="30" t="e">
        <f>IF(O2705="新設",VLOOKUP('施設リストA-1（直営）'!#REF!,'（新設）照明器具'!$B$5:$C$1990,2,FALSE),IF('部屋別効果（直）'!O2705="撤去",VLOOKUP('施設リストA-1（直営）'!#REF!,'（既設）調査結果'!$B$5:$C$1998,2,FALSE),0))</f>
        <v>#REF!</v>
      </c>
      <c r="Q2705" s="29" t="e">
        <f>'施設リストA-1（直営）'!#REF!</f>
        <v>#REF!</v>
      </c>
      <c r="R2705" s="29" t="e">
        <f>'施設リストA-1（直営）'!#REF!</f>
        <v>#REF!</v>
      </c>
      <c r="S2705" s="30" t="e">
        <f>IF(R2705="新設",VLOOKUP('施設リストA-1（直営）'!#REF!,'（新設）照明器具'!$B$5:$C$1990,2,FALSE),IF('部屋別効果（直）'!R2705="撤去",VLOOKUP('施設リストA-1（直営）'!#REF!,'（既設）調査結果'!$B$5:$C$1998,2,FALSE),0))</f>
        <v>#REF!</v>
      </c>
      <c r="T2705" s="29" t="e">
        <f>'施設リストA-1（直営）'!#REF!</f>
        <v>#REF!</v>
      </c>
      <c r="U2705" s="29" t="e">
        <f>'施設リストA-1（直営）'!#REF!</f>
        <v>#REF!</v>
      </c>
      <c r="V2705" s="30" t="e">
        <f>IF(U2705="新設",VLOOKUP('施設リストA-1（直営）'!#REF!,'（新設）照明器具'!$B$5:$C$1990,2,FALSE),IF('部屋別効果（直）'!U2705="撤去",VLOOKUP('施設リストA-1（直営）'!#REF!,'（既設）調査結果'!$B$5:$C$1998,2,FALSE),0))</f>
        <v>#REF!</v>
      </c>
      <c r="W2705" s="29" t="e">
        <f>'施設リストA-1（直営）'!#REF!</f>
        <v>#REF!</v>
      </c>
      <c r="X2705" s="29" t="e">
        <f>'施設リストA-1（直営）'!#REF!</f>
        <v>#REF!</v>
      </c>
      <c r="Y2705" s="30" t="e">
        <f>IF(X2705="新設",VLOOKUP('施設リストA-1（直営）'!#REF!,'（新設）照明器具'!$B$5:$C$1990,2,FALSE),IF('部屋別効果（直）'!X2705="撤去",VLOOKUP('施設リストA-1（直営）'!#REF!,'（既設）調査結果'!$B$5:$C$1998,2,FALSE),0))</f>
        <v>#REF!</v>
      </c>
      <c r="Z2705" s="29" t="e">
        <f>'施設リストA-1（直営）'!#REF!</f>
        <v>#REF!</v>
      </c>
      <c r="AA2705" s="29" t="e">
        <f>'施設リストA-1（直営）'!#REF!</f>
        <v>#REF!</v>
      </c>
      <c r="AB2705" s="30" t="e">
        <f>IF(AA2705="新設",VLOOKUP('施設リストA-1（直営）'!#REF!,'（新設）照明器具'!$B$5:$C$1990,2,FALSE),IF('部屋別効果（直）'!AA2705="撤去",VLOOKUP('施設リストA-1（直営）'!#REF!,'（既設）調査結果'!$B$5:$C$1998,2,FALSE),0))</f>
        <v>#REF!</v>
      </c>
      <c r="AC2705" s="29" t="e">
        <f>'施設リストA-1（直営）'!#REF!</f>
        <v>#REF!</v>
      </c>
      <c r="AD2705" s="29" t="e">
        <f>'施設リストA-1（直営）'!#REF!</f>
        <v>#REF!</v>
      </c>
      <c r="AE2705" s="30" t="e">
        <f>IF(AD2705="新設",VLOOKUP('施設リストA-1（直営）'!#REF!,'（新設）照明器具'!$B$5:$C$1990,2,FALSE),IF('部屋別効果（直）'!AD2705="撤去",VLOOKUP('施設リストA-1（直営）'!#REF!,'（既設）調査結果'!$B$5:$C$1998,2,FALSE),0))</f>
        <v>#REF!</v>
      </c>
      <c r="AF2705" s="29" t="e">
        <f>'施設リストA-1（直営）'!#REF!</f>
        <v>#REF!</v>
      </c>
      <c r="AG2705" s="29" t="e">
        <f>'施設リストA-1（直営）'!#REF!</f>
        <v>#REF!</v>
      </c>
      <c r="AH2705" s="30" t="e">
        <f>IF(AG2705="新設",VLOOKUP('施設リストA-1（直営）'!#REF!,'（新設）照明器具'!$B$5:$C$1990,2,FALSE),IF('部屋別効果（直）'!AG2705="撤去",VLOOKUP('施設リストA-1（直営）'!#REF!,'（既設）調査結果'!$B$5:$C$1998,2,FALSE),0))</f>
        <v>#REF!</v>
      </c>
      <c r="AI2705" s="29" t="e">
        <f>'施設リストA-1（直営）'!#REF!</f>
        <v>#REF!</v>
      </c>
      <c r="AJ2705" s="29" t="e">
        <f>'施設リストA-1（直営）'!#REF!</f>
        <v>#REF!</v>
      </c>
      <c r="AK2705" s="30" t="e">
        <f>IF(AJ2705="新設",VLOOKUP('施設リストA-1（直営）'!#REF!,'（新設）照明器具'!$B$5:$C$1990,2,FALSE),IF('部屋別効果（直）'!AJ2705="撤去",VLOOKUP('施設リストA-1（直営）'!#REF!,'（既設）調査結果'!$B$5:$C$1998,2,FALSE),0))</f>
        <v>#REF!</v>
      </c>
      <c r="AL2705" s="29" t="e">
        <f>'施設リストA-1（直営）'!#REF!</f>
        <v>#REF!</v>
      </c>
    </row>
    <row r="2706" spans="1:38" customFormat="1">
      <c r="A2706" s="94"/>
      <c r="B2706" s="16" t="e">
        <f>'施設リストA-1（直営）'!#REF!</f>
        <v>#REF!</v>
      </c>
      <c r="C2706" s="14" t="e">
        <f>'施設リストA-1（直営）'!#REF!</f>
        <v>#REF!</v>
      </c>
      <c r="D2706" s="94" t="e">
        <f>'施設リストA-1（直営）'!#REF!</f>
        <v>#REF!</v>
      </c>
      <c r="E2706" s="20" t="e">
        <f>'施設リストA-1（直営）'!#REF!</f>
        <v>#REF!</v>
      </c>
      <c r="F2706" s="20" t="e">
        <f>'施設リストA-1（直営）'!#REF!</f>
        <v>#REF!</v>
      </c>
      <c r="G2706" s="13" t="e">
        <f>'施設リストA-1（直営）'!#REF!</f>
        <v>#REF!</v>
      </c>
      <c r="H2706" s="28" t="e">
        <f t="shared" si="42"/>
        <v>#REF!</v>
      </c>
      <c r="I2706" s="29" t="e">
        <f>'施設リストA-1（直営）'!#REF!</f>
        <v>#REF!</v>
      </c>
      <c r="J2706" s="30" t="e">
        <f>IF(I2706="新設",VLOOKUP('施設リストA-1（直営）'!#REF!,'（新設）照明器具'!$B$5:$C$1990,2,FALSE),IF('部屋別効果（直）'!I2706="撤去",VLOOKUP('施設リストA-1（直営）'!#REF!,'（既設）調査結果'!$B$5:$C$1998,2,FALSE),0))</f>
        <v>#REF!</v>
      </c>
      <c r="K2706" s="29" t="e">
        <f>'施設リストA-1（直営）'!#REF!</f>
        <v>#REF!</v>
      </c>
      <c r="L2706" s="29" t="e">
        <f>'施設リストA-1（直営）'!#REF!</f>
        <v>#REF!</v>
      </c>
      <c r="M2706" s="30" t="e">
        <f>IF(L2706="新設",VLOOKUP('施設リストA-1（直営）'!#REF!,'（新設）照明器具'!$B$5:$C$1990,2,FALSE),IF('部屋別効果（直）'!L2706="撤去",VLOOKUP('施設リストA-1（直営）'!#REF!,'（既設）調査結果'!$B$5:$C$1998,2,FALSE),0))</f>
        <v>#REF!</v>
      </c>
      <c r="N2706" s="29" t="e">
        <f>'施設リストA-1（直営）'!#REF!</f>
        <v>#REF!</v>
      </c>
      <c r="O2706" s="29" t="e">
        <f>'施設リストA-1（直営）'!#REF!</f>
        <v>#REF!</v>
      </c>
      <c r="P2706" s="30" t="e">
        <f>IF(O2706="新設",VLOOKUP('施設リストA-1（直営）'!#REF!,'（新設）照明器具'!$B$5:$C$1990,2,FALSE),IF('部屋別効果（直）'!O2706="撤去",VLOOKUP('施設リストA-1（直営）'!#REF!,'（既設）調査結果'!$B$5:$C$1998,2,FALSE),0))</f>
        <v>#REF!</v>
      </c>
      <c r="Q2706" s="29" t="e">
        <f>'施設リストA-1（直営）'!#REF!</f>
        <v>#REF!</v>
      </c>
      <c r="R2706" s="29" t="e">
        <f>'施設リストA-1（直営）'!#REF!</f>
        <v>#REF!</v>
      </c>
      <c r="S2706" s="30" t="e">
        <f>IF(R2706="新設",VLOOKUP('施設リストA-1（直営）'!#REF!,'（新設）照明器具'!$B$5:$C$1990,2,FALSE),IF('部屋別効果（直）'!R2706="撤去",VLOOKUP('施設リストA-1（直営）'!#REF!,'（既設）調査結果'!$B$5:$C$1998,2,FALSE),0))</f>
        <v>#REF!</v>
      </c>
      <c r="T2706" s="29" t="e">
        <f>'施設リストA-1（直営）'!#REF!</f>
        <v>#REF!</v>
      </c>
      <c r="U2706" s="29" t="e">
        <f>'施設リストA-1（直営）'!#REF!</f>
        <v>#REF!</v>
      </c>
      <c r="V2706" s="30" t="e">
        <f>IF(U2706="新設",VLOOKUP('施設リストA-1（直営）'!#REF!,'（新設）照明器具'!$B$5:$C$1990,2,FALSE),IF('部屋別効果（直）'!U2706="撤去",VLOOKUP('施設リストA-1（直営）'!#REF!,'（既設）調査結果'!$B$5:$C$1998,2,FALSE),0))</f>
        <v>#REF!</v>
      </c>
      <c r="W2706" s="29" t="e">
        <f>'施設リストA-1（直営）'!#REF!</f>
        <v>#REF!</v>
      </c>
      <c r="X2706" s="29" t="e">
        <f>'施設リストA-1（直営）'!#REF!</f>
        <v>#REF!</v>
      </c>
      <c r="Y2706" s="30" t="e">
        <f>IF(X2706="新設",VLOOKUP('施設リストA-1（直営）'!#REF!,'（新設）照明器具'!$B$5:$C$1990,2,FALSE),IF('部屋別効果（直）'!X2706="撤去",VLOOKUP('施設リストA-1（直営）'!#REF!,'（既設）調査結果'!$B$5:$C$1998,2,FALSE),0))</f>
        <v>#REF!</v>
      </c>
      <c r="Z2706" s="29" t="e">
        <f>'施設リストA-1（直営）'!#REF!</f>
        <v>#REF!</v>
      </c>
      <c r="AA2706" s="29" t="e">
        <f>'施設リストA-1（直営）'!#REF!</f>
        <v>#REF!</v>
      </c>
      <c r="AB2706" s="30" t="e">
        <f>IF(AA2706="新設",VLOOKUP('施設リストA-1（直営）'!#REF!,'（新設）照明器具'!$B$5:$C$1990,2,FALSE),IF('部屋別効果（直）'!AA2706="撤去",VLOOKUP('施設リストA-1（直営）'!#REF!,'（既設）調査結果'!$B$5:$C$1998,2,FALSE),0))</f>
        <v>#REF!</v>
      </c>
      <c r="AC2706" s="29" t="e">
        <f>'施設リストA-1（直営）'!#REF!</f>
        <v>#REF!</v>
      </c>
      <c r="AD2706" s="29" t="e">
        <f>'施設リストA-1（直営）'!#REF!</f>
        <v>#REF!</v>
      </c>
      <c r="AE2706" s="30" t="e">
        <f>IF(AD2706="新設",VLOOKUP('施設リストA-1（直営）'!#REF!,'（新設）照明器具'!$B$5:$C$1990,2,FALSE),IF('部屋別効果（直）'!AD2706="撤去",VLOOKUP('施設リストA-1（直営）'!#REF!,'（既設）調査結果'!$B$5:$C$1998,2,FALSE),0))</f>
        <v>#REF!</v>
      </c>
      <c r="AF2706" s="29" t="e">
        <f>'施設リストA-1（直営）'!#REF!</f>
        <v>#REF!</v>
      </c>
      <c r="AG2706" s="29" t="e">
        <f>'施設リストA-1（直営）'!#REF!</f>
        <v>#REF!</v>
      </c>
      <c r="AH2706" s="30" t="e">
        <f>IF(AG2706="新設",VLOOKUP('施設リストA-1（直営）'!#REF!,'（新設）照明器具'!$B$5:$C$1990,2,FALSE),IF('部屋別効果（直）'!AG2706="撤去",VLOOKUP('施設リストA-1（直営）'!#REF!,'（既設）調査結果'!$B$5:$C$1998,2,FALSE),0))</f>
        <v>#REF!</v>
      </c>
      <c r="AI2706" s="29" t="e">
        <f>'施設リストA-1（直営）'!#REF!</f>
        <v>#REF!</v>
      </c>
      <c r="AJ2706" s="29" t="e">
        <f>'施設リストA-1（直営）'!#REF!</f>
        <v>#REF!</v>
      </c>
      <c r="AK2706" s="30" t="e">
        <f>IF(AJ2706="新設",VLOOKUP('施設リストA-1（直営）'!#REF!,'（新設）照明器具'!$B$5:$C$1990,2,FALSE),IF('部屋別効果（直）'!AJ2706="撤去",VLOOKUP('施設リストA-1（直営）'!#REF!,'（既設）調査結果'!$B$5:$C$1998,2,FALSE),0))</f>
        <v>#REF!</v>
      </c>
      <c r="AL2706" s="29" t="e">
        <f>'施設リストA-1（直営）'!#REF!</f>
        <v>#REF!</v>
      </c>
    </row>
    <row r="2707" spans="1:38" customFormat="1">
      <c r="A2707" s="94"/>
      <c r="B2707" s="16" t="e">
        <f>'施設リストA-1（直営）'!#REF!</f>
        <v>#REF!</v>
      </c>
      <c r="C2707" s="14" t="e">
        <f>'施設リストA-1（直営）'!#REF!</f>
        <v>#REF!</v>
      </c>
      <c r="D2707" s="94" t="e">
        <f>'施設リストA-1（直営）'!#REF!</f>
        <v>#REF!</v>
      </c>
      <c r="E2707" s="20" t="e">
        <f>'施設リストA-1（直営）'!#REF!</f>
        <v>#REF!</v>
      </c>
      <c r="F2707" s="20" t="e">
        <f>'施設リストA-1（直営）'!#REF!</f>
        <v>#REF!</v>
      </c>
      <c r="G2707" s="13" t="e">
        <f>'施設リストA-1（直営）'!#REF!</f>
        <v>#REF!</v>
      </c>
      <c r="H2707" s="28" t="e">
        <f t="shared" si="42"/>
        <v>#REF!</v>
      </c>
      <c r="I2707" s="29" t="e">
        <f>'施設リストA-1（直営）'!#REF!</f>
        <v>#REF!</v>
      </c>
      <c r="J2707" s="30" t="e">
        <f>IF(I2707="新設",VLOOKUP('施設リストA-1（直営）'!#REF!,'（新設）照明器具'!$B$5:$C$1990,2,FALSE),IF('部屋別効果（直）'!I2707="撤去",VLOOKUP('施設リストA-1（直営）'!#REF!,'（既設）調査結果'!$B$5:$C$1998,2,FALSE),0))</f>
        <v>#REF!</v>
      </c>
      <c r="K2707" s="29" t="e">
        <f>'施設リストA-1（直営）'!#REF!</f>
        <v>#REF!</v>
      </c>
      <c r="L2707" s="29" t="e">
        <f>'施設リストA-1（直営）'!#REF!</f>
        <v>#REF!</v>
      </c>
      <c r="M2707" s="30" t="e">
        <f>IF(L2707="新設",VLOOKUP('施設リストA-1（直営）'!#REF!,'（新設）照明器具'!$B$5:$C$1990,2,FALSE),IF('部屋別効果（直）'!L2707="撤去",VLOOKUP('施設リストA-1（直営）'!#REF!,'（既設）調査結果'!$B$5:$C$1998,2,FALSE),0))</f>
        <v>#REF!</v>
      </c>
      <c r="N2707" s="29" t="e">
        <f>'施設リストA-1（直営）'!#REF!</f>
        <v>#REF!</v>
      </c>
      <c r="O2707" s="29" t="e">
        <f>'施設リストA-1（直営）'!#REF!</f>
        <v>#REF!</v>
      </c>
      <c r="P2707" s="30" t="e">
        <f>IF(O2707="新設",VLOOKUP('施設リストA-1（直営）'!#REF!,'（新設）照明器具'!$B$5:$C$1990,2,FALSE),IF('部屋別効果（直）'!O2707="撤去",VLOOKUP('施設リストA-1（直営）'!#REF!,'（既設）調査結果'!$B$5:$C$1998,2,FALSE),0))</f>
        <v>#REF!</v>
      </c>
      <c r="Q2707" s="29" t="e">
        <f>'施設リストA-1（直営）'!#REF!</f>
        <v>#REF!</v>
      </c>
      <c r="R2707" s="29" t="e">
        <f>'施設リストA-1（直営）'!#REF!</f>
        <v>#REF!</v>
      </c>
      <c r="S2707" s="30" t="e">
        <f>IF(R2707="新設",VLOOKUP('施設リストA-1（直営）'!#REF!,'（新設）照明器具'!$B$5:$C$1990,2,FALSE),IF('部屋別効果（直）'!R2707="撤去",VLOOKUP('施設リストA-1（直営）'!#REF!,'（既設）調査結果'!$B$5:$C$1998,2,FALSE),0))</f>
        <v>#REF!</v>
      </c>
      <c r="T2707" s="29" t="e">
        <f>'施設リストA-1（直営）'!#REF!</f>
        <v>#REF!</v>
      </c>
      <c r="U2707" s="29" t="e">
        <f>'施設リストA-1（直営）'!#REF!</f>
        <v>#REF!</v>
      </c>
      <c r="V2707" s="30" t="e">
        <f>IF(U2707="新設",VLOOKUP('施設リストA-1（直営）'!#REF!,'（新設）照明器具'!$B$5:$C$1990,2,FALSE),IF('部屋別効果（直）'!U2707="撤去",VLOOKUP('施設リストA-1（直営）'!#REF!,'（既設）調査結果'!$B$5:$C$1998,2,FALSE),0))</f>
        <v>#REF!</v>
      </c>
      <c r="W2707" s="29" t="e">
        <f>'施設リストA-1（直営）'!#REF!</f>
        <v>#REF!</v>
      </c>
      <c r="X2707" s="29" t="e">
        <f>'施設リストA-1（直営）'!#REF!</f>
        <v>#REF!</v>
      </c>
      <c r="Y2707" s="30" t="e">
        <f>IF(X2707="新設",VLOOKUP('施設リストA-1（直営）'!#REF!,'（新設）照明器具'!$B$5:$C$1990,2,FALSE),IF('部屋別効果（直）'!X2707="撤去",VLOOKUP('施設リストA-1（直営）'!#REF!,'（既設）調査結果'!$B$5:$C$1998,2,FALSE),0))</f>
        <v>#REF!</v>
      </c>
      <c r="Z2707" s="29" t="e">
        <f>'施設リストA-1（直営）'!#REF!</f>
        <v>#REF!</v>
      </c>
      <c r="AA2707" s="29" t="e">
        <f>'施設リストA-1（直営）'!#REF!</f>
        <v>#REF!</v>
      </c>
      <c r="AB2707" s="30" t="e">
        <f>IF(AA2707="新設",VLOOKUP('施設リストA-1（直営）'!#REF!,'（新設）照明器具'!$B$5:$C$1990,2,FALSE),IF('部屋別効果（直）'!AA2707="撤去",VLOOKUP('施設リストA-1（直営）'!#REF!,'（既設）調査結果'!$B$5:$C$1998,2,FALSE),0))</f>
        <v>#REF!</v>
      </c>
      <c r="AC2707" s="29" t="e">
        <f>'施設リストA-1（直営）'!#REF!</f>
        <v>#REF!</v>
      </c>
      <c r="AD2707" s="29" t="e">
        <f>'施設リストA-1（直営）'!#REF!</f>
        <v>#REF!</v>
      </c>
      <c r="AE2707" s="30" t="e">
        <f>IF(AD2707="新設",VLOOKUP('施設リストA-1（直営）'!#REF!,'（新設）照明器具'!$B$5:$C$1990,2,FALSE),IF('部屋別効果（直）'!AD2707="撤去",VLOOKUP('施設リストA-1（直営）'!#REF!,'（既設）調査結果'!$B$5:$C$1998,2,FALSE),0))</f>
        <v>#REF!</v>
      </c>
      <c r="AF2707" s="29" t="e">
        <f>'施設リストA-1（直営）'!#REF!</f>
        <v>#REF!</v>
      </c>
      <c r="AG2707" s="29" t="e">
        <f>'施設リストA-1（直営）'!#REF!</f>
        <v>#REF!</v>
      </c>
      <c r="AH2707" s="30" t="e">
        <f>IF(AG2707="新設",VLOOKUP('施設リストA-1（直営）'!#REF!,'（新設）照明器具'!$B$5:$C$1990,2,FALSE),IF('部屋別効果（直）'!AG2707="撤去",VLOOKUP('施設リストA-1（直営）'!#REF!,'（既設）調査結果'!$B$5:$C$1998,2,FALSE),0))</f>
        <v>#REF!</v>
      </c>
      <c r="AI2707" s="29" t="e">
        <f>'施設リストA-1（直営）'!#REF!</f>
        <v>#REF!</v>
      </c>
      <c r="AJ2707" s="29" t="e">
        <f>'施設リストA-1（直営）'!#REF!</f>
        <v>#REF!</v>
      </c>
      <c r="AK2707" s="30" t="e">
        <f>IF(AJ2707="新設",VLOOKUP('施設リストA-1（直営）'!#REF!,'（新設）照明器具'!$B$5:$C$1990,2,FALSE),IF('部屋別効果（直）'!AJ2707="撤去",VLOOKUP('施設リストA-1（直営）'!#REF!,'（既設）調査結果'!$B$5:$C$1998,2,FALSE),0))</f>
        <v>#REF!</v>
      </c>
      <c r="AL2707" s="29" t="e">
        <f>'施設リストA-1（直営）'!#REF!</f>
        <v>#REF!</v>
      </c>
    </row>
    <row r="2708" spans="1:38" customFormat="1">
      <c r="A2708" s="94"/>
      <c r="B2708" s="16" t="e">
        <f>'施設リストA-1（直営）'!#REF!</f>
        <v>#REF!</v>
      </c>
      <c r="C2708" s="14" t="e">
        <f>'施設リストA-1（直営）'!#REF!</f>
        <v>#REF!</v>
      </c>
      <c r="D2708" s="94" t="e">
        <f>'施設リストA-1（直営）'!#REF!</f>
        <v>#REF!</v>
      </c>
      <c r="E2708" s="20" t="e">
        <f>'施設リストA-1（直営）'!#REF!</f>
        <v>#REF!</v>
      </c>
      <c r="F2708" s="20" t="e">
        <f>'施設リストA-1（直営）'!#REF!</f>
        <v>#REF!</v>
      </c>
      <c r="G2708" s="13" t="e">
        <f>'施設リストA-1（直営）'!#REF!</f>
        <v>#REF!</v>
      </c>
      <c r="H2708" s="28" t="e">
        <f t="shared" si="42"/>
        <v>#REF!</v>
      </c>
      <c r="I2708" s="29" t="e">
        <f>'施設リストA-1（直営）'!#REF!</f>
        <v>#REF!</v>
      </c>
      <c r="J2708" s="30" t="e">
        <f>IF(I2708="新設",VLOOKUP('施設リストA-1（直営）'!#REF!,'（新設）照明器具'!$B$5:$C$1990,2,FALSE),IF('部屋別効果（直）'!I2708="撤去",VLOOKUP('施設リストA-1（直営）'!#REF!,'（既設）調査結果'!$B$5:$C$1998,2,FALSE),0))</f>
        <v>#REF!</v>
      </c>
      <c r="K2708" s="29" t="e">
        <f>'施設リストA-1（直営）'!#REF!</f>
        <v>#REF!</v>
      </c>
      <c r="L2708" s="29" t="e">
        <f>'施設リストA-1（直営）'!#REF!</f>
        <v>#REF!</v>
      </c>
      <c r="M2708" s="30" t="e">
        <f>IF(L2708="新設",VLOOKUP('施設リストA-1（直営）'!#REF!,'（新設）照明器具'!$B$5:$C$1990,2,FALSE),IF('部屋別効果（直）'!L2708="撤去",VLOOKUP('施設リストA-1（直営）'!#REF!,'（既設）調査結果'!$B$5:$C$1998,2,FALSE),0))</f>
        <v>#REF!</v>
      </c>
      <c r="N2708" s="29" t="e">
        <f>'施設リストA-1（直営）'!#REF!</f>
        <v>#REF!</v>
      </c>
      <c r="O2708" s="29" t="e">
        <f>'施設リストA-1（直営）'!#REF!</f>
        <v>#REF!</v>
      </c>
      <c r="P2708" s="30" t="e">
        <f>IF(O2708="新設",VLOOKUP('施設リストA-1（直営）'!#REF!,'（新設）照明器具'!$B$5:$C$1990,2,FALSE),IF('部屋別効果（直）'!O2708="撤去",VLOOKUP('施設リストA-1（直営）'!#REF!,'（既設）調査結果'!$B$5:$C$1998,2,FALSE),0))</f>
        <v>#REF!</v>
      </c>
      <c r="Q2708" s="29" t="e">
        <f>'施設リストA-1（直営）'!#REF!</f>
        <v>#REF!</v>
      </c>
      <c r="R2708" s="29" t="e">
        <f>'施設リストA-1（直営）'!#REF!</f>
        <v>#REF!</v>
      </c>
      <c r="S2708" s="30" t="e">
        <f>IF(R2708="新設",VLOOKUP('施設リストA-1（直営）'!#REF!,'（新設）照明器具'!$B$5:$C$1990,2,FALSE),IF('部屋別効果（直）'!R2708="撤去",VLOOKUP('施設リストA-1（直営）'!#REF!,'（既設）調査結果'!$B$5:$C$1998,2,FALSE),0))</f>
        <v>#REF!</v>
      </c>
      <c r="T2708" s="29" t="e">
        <f>'施設リストA-1（直営）'!#REF!</f>
        <v>#REF!</v>
      </c>
      <c r="U2708" s="29" t="e">
        <f>'施設リストA-1（直営）'!#REF!</f>
        <v>#REF!</v>
      </c>
      <c r="V2708" s="30" t="e">
        <f>IF(U2708="新設",VLOOKUP('施設リストA-1（直営）'!#REF!,'（新設）照明器具'!$B$5:$C$1990,2,FALSE),IF('部屋別効果（直）'!U2708="撤去",VLOOKUP('施設リストA-1（直営）'!#REF!,'（既設）調査結果'!$B$5:$C$1998,2,FALSE),0))</f>
        <v>#REF!</v>
      </c>
      <c r="W2708" s="29" t="e">
        <f>'施設リストA-1（直営）'!#REF!</f>
        <v>#REF!</v>
      </c>
      <c r="X2708" s="29" t="e">
        <f>'施設リストA-1（直営）'!#REF!</f>
        <v>#REF!</v>
      </c>
      <c r="Y2708" s="30" t="e">
        <f>IF(X2708="新設",VLOOKUP('施設リストA-1（直営）'!#REF!,'（新設）照明器具'!$B$5:$C$1990,2,FALSE),IF('部屋別効果（直）'!X2708="撤去",VLOOKUP('施設リストA-1（直営）'!#REF!,'（既設）調査結果'!$B$5:$C$1998,2,FALSE),0))</f>
        <v>#REF!</v>
      </c>
      <c r="Z2708" s="29" t="e">
        <f>'施設リストA-1（直営）'!#REF!</f>
        <v>#REF!</v>
      </c>
      <c r="AA2708" s="29" t="e">
        <f>'施設リストA-1（直営）'!#REF!</f>
        <v>#REF!</v>
      </c>
      <c r="AB2708" s="30" t="e">
        <f>IF(AA2708="新設",VLOOKUP('施設リストA-1（直営）'!#REF!,'（新設）照明器具'!$B$5:$C$1990,2,FALSE),IF('部屋別効果（直）'!AA2708="撤去",VLOOKUP('施設リストA-1（直営）'!#REF!,'（既設）調査結果'!$B$5:$C$1998,2,FALSE),0))</f>
        <v>#REF!</v>
      </c>
      <c r="AC2708" s="29" t="e">
        <f>'施設リストA-1（直営）'!#REF!</f>
        <v>#REF!</v>
      </c>
      <c r="AD2708" s="29" t="e">
        <f>'施設リストA-1（直営）'!#REF!</f>
        <v>#REF!</v>
      </c>
      <c r="AE2708" s="30" t="e">
        <f>IF(AD2708="新設",VLOOKUP('施設リストA-1（直営）'!#REF!,'（新設）照明器具'!$B$5:$C$1990,2,FALSE),IF('部屋別効果（直）'!AD2708="撤去",VLOOKUP('施設リストA-1（直営）'!#REF!,'（既設）調査結果'!$B$5:$C$1998,2,FALSE),0))</f>
        <v>#REF!</v>
      </c>
      <c r="AF2708" s="29" t="e">
        <f>'施設リストA-1（直営）'!#REF!</f>
        <v>#REF!</v>
      </c>
      <c r="AG2708" s="29" t="e">
        <f>'施設リストA-1（直営）'!#REF!</f>
        <v>#REF!</v>
      </c>
      <c r="AH2708" s="30" t="e">
        <f>IF(AG2708="新設",VLOOKUP('施設リストA-1（直営）'!#REF!,'（新設）照明器具'!$B$5:$C$1990,2,FALSE),IF('部屋別効果（直）'!AG2708="撤去",VLOOKUP('施設リストA-1（直営）'!#REF!,'（既設）調査結果'!$B$5:$C$1998,2,FALSE),0))</f>
        <v>#REF!</v>
      </c>
      <c r="AI2708" s="29" t="e">
        <f>'施設リストA-1（直営）'!#REF!</f>
        <v>#REF!</v>
      </c>
      <c r="AJ2708" s="29" t="e">
        <f>'施設リストA-1（直営）'!#REF!</f>
        <v>#REF!</v>
      </c>
      <c r="AK2708" s="30" t="e">
        <f>IF(AJ2708="新設",VLOOKUP('施設リストA-1（直営）'!#REF!,'（新設）照明器具'!$B$5:$C$1990,2,FALSE),IF('部屋別効果（直）'!AJ2708="撤去",VLOOKUP('施設リストA-1（直営）'!#REF!,'（既設）調査結果'!$B$5:$C$1998,2,FALSE),0))</f>
        <v>#REF!</v>
      </c>
      <c r="AL2708" s="29" t="e">
        <f>'施設リストA-1（直営）'!#REF!</f>
        <v>#REF!</v>
      </c>
    </row>
    <row r="2709" spans="1:38" customFormat="1">
      <c r="A2709" s="94"/>
      <c r="B2709" s="16" t="e">
        <f>'施設リストA-1（直営）'!#REF!</f>
        <v>#REF!</v>
      </c>
      <c r="C2709" s="14" t="e">
        <f>'施設リストA-1（直営）'!#REF!</f>
        <v>#REF!</v>
      </c>
      <c r="D2709" s="94" t="e">
        <f>'施設リストA-1（直営）'!#REF!</f>
        <v>#REF!</v>
      </c>
      <c r="E2709" s="20" t="e">
        <f>'施設リストA-1（直営）'!#REF!</f>
        <v>#REF!</v>
      </c>
      <c r="F2709" s="20" t="e">
        <f>'施設リストA-1（直営）'!#REF!</f>
        <v>#REF!</v>
      </c>
      <c r="G2709" s="13" t="e">
        <f>'施設リストA-1（直営）'!#REF!</f>
        <v>#REF!</v>
      </c>
      <c r="H2709" s="28" t="e">
        <f t="shared" si="42"/>
        <v>#REF!</v>
      </c>
      <c r="I2709" s="29" t="e">
        <f>'施設リストA-1（直営）'!#REF!</f>
        <v>#REF!</v>
      </c>
      <c r="J2709" s="30" t="e">
        <f>IF(I2709="新設",VLOOKUP('施設リストA-1（直営）'!#REF!,'（新設）照明器具'!$B$5:$C$1990,2,FALSE),IF('部屋別効果（直）'!I2709="撤去",VLOOKUP('施設リストA-1（直営）'!#REF!,'（既設）調査結果'!$B$5:$C$1998,2,FALSE),0))</f>
        <v>#REF!</v>
      </c>
      <c r="K2709" s="29" t="e">
        <f>'施設リストA-1（直営）'!#REF!</f>
        <v>#REF!</v>
      </c>
      <c r="L2709" s="29" t="e">
        <f>'施設リストA-1（直営）'!#REF!</f>
        <v>#REF!</v>
      </c>
      <c r="M2709" s="30" t="e">
        <f>IF(L2709="新設",VLOOKUP('施設リストA-1（直営）'!#REF!,'（新設）照明器具'!$B$5:$C$1990,2,FALSE),IF('部屋別効果（直）'!L2709="撤去",VLOOKUP('施設リストA-1（直営）'!#REF!,'（既設）調査結果'!$B$5:$C$1998,2,FALSE),0))</f>
        <v>#REF!</v>
      </c>
      <c r="N2709" s="29" t="e">
        <f>'施設リストA-1（直営）'!#REF!</f>
        <v>#REF!</v>
      </c>
      <c r="O2709" s="29" t="e">
        <f>'施設リストA-1（直営）'!#REF!</f>
        <v>#REF!</v>
      </c>
      <c r="P2709" s="30" t="e">
        <f>IF(O2709="新設",VLOOKUP('施設リストA-1（直営）'!#REF!,'（新設）照明器具'!$B$5:$C$1990,2,FALSE),IF('部屋別効果（直）'!O2709="撤去",VLOOKUP('施設リストA-1（直営）'!#REF!,'（既設）調査結果'!$B$5:$C$1998,2,FALSE),0))</f>
        <v>#REF!</v>
      </c>
      <c r="Q2709" s="29" t="e">
        <f>'施設リストA-1（直営）'!#REF!</f>
        <v>#REF!</v>
      </c>
      <c r="R2709" s="29" t="e">
        <f>'施設リストA-1（直営）'!#REF!</f>
        <v>#REF!</v>
      </c>
      <c r="S2709" s="30" t="e">
        <f>IF(R2709="新設",VLOOKUP('施設リストA-1（直営）'!#REF!,'（新設）照明器具'!$B$5:$C$1990,2,FALSE),IF('部屋別効果（直）'!R2709="撤去",VLOOKUP('施設リストA-1（直営）'!#REF!,'（既設）調査結果'!$B$5:$C$1998,2,FALSE),0))</f>
        <v>#REF!</v>
      </c>
      <c r="T2709" s="29" t="e">
        <f>'施設リストA-1（直営）'!#REF!</f>
        <v>#REF!</v>
      </c>
      <c r="U2709" s="29" t="e">
        <f>'施設リストA-1（直営）'!#REF!</f>
        <v>#REF!</v>
      </c>
      <c r="V2709" s="30" t="e">
        <f>IF(U2709="新設",VLOOKUP('施設リストA-1（直営）'!#REF!,'（新設）照明器具'!$B$5:$C$1990,2,FALSE),IF('部屋別効果（直）'!U2709="撤去",VLOOKUP('施設リストA-1（直営）'!#REF!,'（既設）調査結果'!$B$5:$C$1998,2,FALSE),0))</f>
        <v>#REF!</v>
      </c>
      <c r="W2709" s="29" t="e">
        <f>'施設リストA-1（直営）'!#REF!</f>
        <v>#REF!</v>
      </c>
      <c r="X2709" s="29" t="e">
        <f>'施設リストA-1（直営）'!#REF!</f>
        <v>#REF!</v>
      </c>
      <c r="Y2709" s="30" t="e">
        <f>IF(X2709="新設",VLOOKUP('施設リストA-1（直営）'!#REF!,'（新設）照明器具'!$B$5:$C$1990,2,FALSE),IF('部屋別効果（直）'!X2709="撤去",VLOOKUP('施設リストA-1（直営）'!#REF!,'（既設）調査結果'!$B$5:$C$1998,2,FALSE),0))</f>
        <v>#REF!</v>
      </c>
      <c r="Z2709" s="29" t="e">
        <f>'施設リストA-1（直営）'!#REF!</f>
        <v>#REF!</v>
      </c>
      <c r="AA2709" s="29" t="e">
        <f>'施設リストA-1（直営）'!#REF!</f>
        <v>#REF!</v>
      </c>
      <c r="AB2709" s="30" t="e">
        <f>IF(AA2709="新設",VLOOKUP('施設リストA-1（直営）'!#REF!,'（新設）照明器具'!$B$5:$C$1990,2,FALSE),IF('部屋別効果（直）'!AA2709="撤去",VLOOKUP('施設リストA-1（直営）'!#REF!,'（既設）調査結果'!$B$5:$C$1998,2,FALSE),0))</f>
        <v>#REF!</v>
      </c>
      <c r="AC2709" s="29" t="e">
        <f>'施設リストA-1（直営）'!#REF!</f>
        <v>#REF!</v>
      </c>
      <c r="AD2709" s="29" t="e">
        <f>'施設リストA-1（直営）'!#REF!</f>
        <v>#REF!</v>
      </c>
      <c r="AE2709" s="30" t="e">
        <f>IF(AD2709="新設",VLOOKUP('施設リストA-1（直営）'!#REF!,'（新設）照明器具'!$B$5:$C$1990,2,FALSE),IF('部屋別効果（直）'!AD2709="撤去",VLOOKUP('施設リストA-1（直営）'!#REF!,'（既設）調査結果'!$B$5:$C$1998,2,FALSE),0))</f>
        <v>#REF!</v>
      </c>
      <c r="AF2709" s="29" t="e">
        <f>'施設リストA-1（直営）'!#REF!</f>
        <v>#REF!</v>
      </c>
      <c r="AG2709" s="29" t="e">
        <f>'施設リストA-1（直営）'!#REF!</f>
        <v>#REF!</v>
      </c>
      <c r="AH2709" s="30" t="e">
        <f>IF(AG2709="新設",VLOOKUP('施設リストA-1（直営）'!#REF!,'（新設）照明器具'!$B$5:$C$1990,2,FALSE),IF('部屋別効果（直）'!AG2709="撤去",VLOOKUP('施設リストA-1（直営）'!#REF!,'（既設）調査結果'!$B$5:$C$1998,2,FALSE),0))</f>
        <v>#REF!</v>
      </c>
      <c r="AI2709" s="29" t="e">
        <f>'施設リストA-1（直営）'!#REF!</f>
        <v>#REF!</v>
      </c>
      <c r="AJ2709" s="29" t="e">
        <f>'施設リストA-1（直営）'!#REF!</f>
        <v>#REF!</v>
      </c>
      <c r="AK2709" s="30" t="e">
        <f>IF(AJ2709="新設",VLOOKUP('施設リストA-1（直営）'!#REF!,'（新設）照明器具'!$B$5:$C$1990,2,FALSE),IF('部屋別効果（直）'!AJ2709="撤去",VLOOKUP('施設リストA-1（直営）'!#REF!,'（既設）調査結果'!$B$5:$C$1998,2,FALSE),0))</f>
        <v>#REF!</v>
      </c>
      <c r="AL2709" s="29" t="e">
        <f>'施設リストA-1（直営）'!#REF!</f>
        <v>#REF!</v>
      </c>
    </row>
    <row r="2710" spans="1:38" customFormat="1">
      <c r="A2710" s="94"/>
      <c r="B2710" s="16" t="e">
        <f>'施設リストA-1（直営）'!#REF!</f>
        <v>#REF!</v>
      </c>
      <c r="C2710" s="14" t="e">
        <f>'施設リストA-1（直営）'!#REF!</f>
        <v>#REF!</v>
      </c>
      <c r="D2710" s="94" t="e">
        <f>'施設リストA-1（直営）'!#REF!</f>
        <v>#REF!</v>
      </c>
      <c r="E2710" s="20" t="e">
        <f>'施設リストA-1（直営）'!#REF!</f>
        <v>#REF!</v>
      </c>
      <c r="F2710" s="20" t="e">
        <f>'施設リストA-1（直営）'!#REF!</f>
        <v>#REF!</v>
      </c>
      <c r="G2710" s="13" t="e">
        <f>'施設リストA-1（直営）'!#REF!</f>
        <v>#REF!</v>
      </c>
      <c r="H2710" s="28" t="e">
        <f t="shared" si="42"/>
        <v>#REF!</v>
      </c>
      <c r="I2710" s="29" t="e">
        <f>'施設リストA-1（直営）'!#REF!</f>
        <v>#REF!</v>
      </c>
      <c r="J2710" s="30" t="e">
        <f>IF(I2710="新設",VLOOKUP('施設リストA-1（直営）'!#REF!,'（新設）照明器具'!$B$5:$C$1990,2,FALSE),IF('部屋別効果（直）'!I2710="撤去",VLOOKUP('施設リストA-1（直営）'!#REF!,'（既設）調査結果'!$B$5:$C$1998,2,FALSE),0))</f>
        <v>#REF!</v>
      </c>
      <c r="K2710" s="29" t="e">
        <f>'施設リストA-1（直営）'!#REF!</f>
        <v>#REF!</v>
      </c>
      <c r="L2710" s="29" t="e">
        <f>'施設リストA-1（直営）'!#REF!</f>
        <v>#REF!</v>
      </c>
      <c r="M2710" s="30" t="e">
        <f>IF(L2710="新設",VLOOKUP('施設リストA-1（直営）'!#REF!,'（新設）照明器具'!$B$5:$C$1990,2,FALSE),IF('部屋別効果（直）'!L2710="撤去",VLOOKUP('施設リストA-1（直営）'!#REF!,'（既設）調査結果'!$B$5:$C$1998,2,FALSE),0))</f>
        <v>#REF!</v>
      </c>
      <c r="N2710" s="29" t="e">
        <f>'施設リストA-1（直営）'!#REF!</f>
        <v>#REF!</v>
      </c>
      <c r="O2710" s="29" t="e">
        <f>'施設リストA-1（直営）'!#REF!</f>
        <v>#REF!</v>
      </c>
      <c r="P2710" s="30" t="e">
        <f>IF(O2710="新設",VLOOKUP('施設リストA-1（直営）'!#REF!,'（新設）照明器具'!$B$5:$C$1990,2,FALSE),IF('部屋別効果（直）'!O2710="撤去",VLOOKUP('施設リストA-1（直営）'!#REF!,'（既設）調査結果'!$B$5:$C$1998,2,FALSE),0))</f>
        <v>#REF!</v>
      </c>
      <c r="Q2710" s="29" t="e">
        <f>'施設リストA-1（直営）'!#REF!</f>
        <v>#REF!</v>
      </c>
      <c r="R2710" s="29" t="e">
        <f>'施設リストA-1（直営）'!#REF!</f>
        <v>#REF!</v>
      </c>
      <c r="S2710" s="30" t="e">
        <f>IF(R2710="新設",VLOOKUP('施設リストA-1（直営）'!#REF!,'（新設）照明器具'!$B$5:$C$1990,2,FALSE),IF('部屋別効果（直）'!R2710="撤去",VLOOKUP('施設リストA-1（直営）'!#REF!,'（既設）調査結果'!$B$5:$C$1998,2,FALSE),0))</f>
        <v>#REF!</v>
      </c>
      <c r="T2710" s="29" t="e">
        <f>'施設リストA-1（直営）'!#REF!</f>
        <v>#REF!</v>
      </c>
      <c r="U2710" s="29" t="e">
        <f>'施設リストA-1（直営）'!#REF!</f>
        <v>#REF!</v>
      </c>
      <c r="V2710" s="30" t="e">
        <f>IF(U2710="新設",VLOOKUP('施設リストA-1（直営）'!#REF!,'（新設）照明器具'!$B$5:$C$1990,2,FALSE),IF('部屋別効果（直）'!U2710="撤去",VLOOKUP('施設リストA-1（直営）'!#REF!,'（既設）調査結果'!$B$5:$C$1998,2,FALSE),0))</f>
        <v>#REF!</v>
      </c>
      <c r="W2710" s="29" t="e">
        <f>'施設リストA-1（直営）'!#REF!</f>
        <v>#REF!</v>
      </c>
      <c r="X2710" s="29" t="e">
        <f>'施設リストA-1（直営）'!#REF!</f>
        <v>#REF!</v>
      </c>
      <c r="Y2710" s="30" t="e">
        <f>IF(X2710="新設",VLOOKUP('施設リストA-1（直営）'!#REF!,'（新設）照明器具'!$B$5:$C$1990,2,FALSE),IF('部屋別効果（直）'!X2710="撤去",VLOOKUP('施設リストA-1（直営）'!#REF!,'（既設）調査結果'!$B$5:$C$1998,2,FALSE),0))</f>
        <v>#REF!</v>
      </c>
      <c r="Z2710" s="29" t="e">
        <f>'施設リストA-1（直営）'!#REF!</f>
        <v>#REF!</v>
      </c>
      <c r="AA2710" s="29" t="e">
        <f>'施設リストA-1（直営）'!#REF!</f>
        <v>#REF!</v>
      </c>
      <c r="AB2710" s="30" t="e">
        <f>IF(AA2710="新設",VLOOKUP('施設リストA-1（直営）'!#REF!,'（新設）照明器具'!$B$5:$C$1990,2,FALSE),IF('部屋別効果（直）'!AA2710="撤去",VLOOKUP('施設リストA-1（直営）'!#REF!,'（既設）調査結果'!$B$5:$C$1998,2,FALSE),0))</f>
        <v>#REF!</v>
      </c>
      <c r="AC2710" s="29" t="e">
        <f>'施設リストA-1（直営）'!#REF!</f>
        <v>#REF!</v>
      </c>
      <c r="AD2710" s="29" t="e">
        <f>'施設リストA-1（直営）'!#REF!</f>
        <v>#REF!</v>
      </c>
      <c r="AE2710" s="30" t="e">
        <f>IF(AD2710="新設",VLOOKUP('施設リストA-1（直営）'!#REF!,'（新設）照明器具'!$B$5:$C$1990,2,FALSE),IF('部屋別効果（直）'!AD2710="撤去",VLOOKUP('施設リストA-1（直営）'!#REF!,'（既設）調査結果'!$B$5:$C$1998,2,FALSE),0))</f>
        <v>#REF!</v>
      </c>
      <c r="AF2710" s="29" t="e">
        <f>'施設リストA-1（直営）'!#REF!</f>
        <v>#REF!</v>
      </c>
      <c r="AG2710" s="29" t="e">
        <f>'施設リストA-1（直営）'!#REF!</f>
        <v>#REF!</v>
      </c>
      <c r="AH2710" s="30" t="e">
        <f>IF(AG2710="新設",VLOOKUP('施設リストA-1（直営）'!#REF!,'（新設）照明器具'!$B$5:$C$1990,2,FALSE),IF('部屋別効果（直）'!AG2710="撤去",VLOOKUP('施設リストA-1（直営）'!#REF!,'（既設）調査結果'!$B$5:$C$1998,2,FALSE),0))</f>
        <v>#REF!</v>
      </c>
      <c r="AI2710" s="29" t="e">
        <f>'施設リストA-1（直営）'!#REF!</f>
        <v>#REF!</v>
      </c>
      <c r="AJ2710" s="29" t="e">
        <f>'施設リストA-1（直営）'!#REF!</f>
        <v>#REF!</v>
      </c>
      <c r="AK2710" s="30" t="e">
        <f>IF(AJ2710="新設",VLOOKUP('施設リストA-1（直営）'!#REF!,'（新設）照明器具'!$B$5:$C$1990,2,FALSE),IF('部屋別効果（直）'!AJ2710="撤去",VLOOKUP('施設リストA-1（直営）'!#REF!,'（既設）調査結果'!$B$5:$C$1998,2,FALSE),0))</f>
        <v>#REF!</v>
      </c>
      <c r="AL2710" s="29" t="e">
        <f>'施設リストA-1（直営）'!#REF!</f>
        <v>#REF!</v>
      </c>
    </row>
    <row r="2711" spans="1:38" customFormat="1">
      <c r="A2711" s="94"/>
      <c r="B2711" s="16" t="e">
        <f>'施設リストA-1（直営）'!#REF!</f>
        <v>#REF!</v>
      </c>
      <c r="C2711" s="14" t="e">
        <f>'施設リストA-1（直営）'!#REF!</f>
        <v>#REF!</v>
      </c>
      <c r="D2711" s="94" t="e">
        <f>'施設リストA-1（直営）'!#REF!</f>
        <v>#REF!</v>
      </c>
      <c r="E2711" s="20" t="e">
        <f>'施設リストA-1（直営）'!#REF!</f>
        <v>#REF!</v>
      </c>
      <c r="F2711" s="20" t="e">
        <f>'施設リストA-1（直営）'!#REF!</f>
        <v>#REF!</v>
      </c>
      <c r="G2711" s="13" t="e">
        <f>'施設リストA-1（直営）'!#REF!</f>
        <v>#REF!</v>
      </c>
      <c r="H2711" s="28" t="e">
        <f t="shared" si="42"/>
        <v>#REF!</v>
      </c>
      <c r="I2711" s="29" t="e">
        <f>'施設リストA-1（直営）'!#REF!</f>
        <v>#REF!</v>
      </c>
      <c r="J2711" s="30" t="e">
        <f>IF(I2711="新設",VLOOKUP('施設リストA-1（直営）'!#REF!,'（新設）照明器具'!$B$5:$C$1990,2,FALSE),IF('部屋別効果（直）'!I2711="撤去",VLOOKUP('施設リストA-1（直営）'!#REF!,'（既設）調査結果'!$B$5:$C$1998,2,FALSE),0))</f>
        <v>#REF!</v>
      </c>
      <c r="K2711" s="29" t="e">
        <f>'施設リストA-1（直営）'!#REF!</f>
        <v>#REF!</v>
      </c>
      <c r="L2711" s="29" t="e">
        <f>'施設リストA-1（直営）'!#REF!</f>
        <v>#REF!</v>
      </c>
      <c r="M2711" s="30" t="e">
        <f>IF(L2711="新設",VLOOKUP('施設リストA-1（直営）'!#REF!,'（新設）照明器具'!$B$5:$C$1990,2,FALSE),IF('部屋別効果（直）'!L2711="撤去",VLOOKUP('施設リストA-1（直営）'!#REF!,'（既設）調査結果'!$B$5:$C$1998,2,FALSE),0))</f>
        <v>#REF!</v>
      </c>
      <c r="N2711" s="29" t="e">
        <f>'施設リストA-1（直営）'!#REF!</f>
        <v>#REF!</v>
      </c>
      <c r="O2711" s="29" t="e">
        <f>'施設リストA-1（直営）'!#REF!</f>
        <v>#REF!</v>
      </c>
      <c r="P2711" s="30" t="e">
        <f>IF(O2711="新設",VLOOKUP('施設リストA-1（直営）'!#REF!,'（新設）照明器具'!$B$5:$C$1990,2,FALSE),IF('部屋別効果（直）'!O2711="撤去",VLOOKUP('施設リストA-1（直営）'!#REF!,'（既設）調査結果'!$B$5:$C$1998,2,FALSE),0))</f>
        <v>#REF!</v>
      </c>
      <c r="Q2711" s="29" t="e">
        <f>'施設リストA-1（直営）'!#REF!</f>
        <v>#REF!</v>
      </c>
      <c r="R2711" s="29" t="e">
        <f>'施設リストA-1（直営）'!#REF!</f>
        <v>#REF!</v>
      </c>
      <c r="S2711" s="30" t="e">
        <f>IF(R2711="新設",VLOOKUP('施設リストA-1（直営）'!#REF!,'（新設）照明器具'!$B$5:$C$1990,2,FALSE),IF('部屋別効果（直）'!R2711="撤去",VLOOKUP('施設リストA-1（直営）'!#REF!,'（既設）調査結果'!$B$5:$C$1998,2,FALSE),0))</f>
        <v>#REF!</v>
      </c>
      <c r="T2711" s="29" t="e">
        <f>'施設リストA-1（直営）'!#REF!</f>
        <v>#REF!</v>
      </c>
      <c r="U2711" s="29" t="e">
        <f>'施設リストA-1（直営）'!#REF!</f>
        <v>#REF!</v>
      </c>
      <c r="V2711" s="30" t="e">
        <f>IF(U2711="新設",VLOOKUP('施設リストA-1（直営）'!#REF!,'（新設）照明器具'!$B$5:$C$1990,2,FALSE),IF('部屋別効果（直）'!U2711="撤去",VLOOKUP('施設リストA-1（直営）'!#REF!,'（既設）調査結果'!$B$5:$C$1998,2,FALSE),0))</f>
        <v>#REF!</v>
      </c>
      <c r="W2711" s="29" t="e">
        <f>'施設リストA-1（直営）'!#REF!</f>
        <v>#REF!</v>
      </c>
      <c r="X2711" s="29" t="e">
        <f>'施設リストA-1（直営）'!#REF!</f>
        <v>#REF!</v>
      </c>
      <c r="Y2711" s="30" t="e">
        <f>IF(X2711="新設",VLOOKUP('施設リストA-1（直営）'!#REF!,'（新設）照明器具'!$B$5:$C$1990,2,FALSE),IF('部屋別効果（直）'!X2711="撤去",VLOOKUP('施設リストA-1（直営）'!#REF!,'（既設）調査結果'!$B$5:$C$1998,2,FALSE),0))</f>
        <v>#REF!</v>
      </c>
      <c r="Z2711" s="29" t="e">
        <f>'施設リストA-1（直営）'!#REF!</f>
        <v>#REF!</v>
      </c>
      <c r="AA2711" s="29" t="e">
        <f>'施設リストA-1（直営）'!#REF!</f>
        <v>#REF!</v>
      </c>
      <c r="AB2711" s="30" t="e">
        <f>IF(AA2711="新設",VLOOKUP('施設リストA-1（直営）'!#REF!,'（新設）照明器具'!$B$5:$C$1990,2,FALSE),IF('部屋別効果（直）'!AA2711="撤去",VLOOKUP('施設リストA-1（直営）'!#REF!,'（既設）調査結果'!$B$5:$C$1998,2,FALSE),0))</f>
        <v>#REF!</v>
      </c>
      <c r="AC2711" s="29" t="e">
        <f>'施設リストA-1（直営）'!#REF!</f>
        <v>#REF!</v>
      </c>
      <c r="AD2711" s="29" t="e">
        <f>'施設リストA-1（直営）'!#REF!</f>
        <v>#REF!</v>
      </c>
      <c r="AE2711" s="30" t="e">
        <f>IF(AD2711="新設",VLOOKUP('施設リストA-1（直営）'!#REF!,'（新設）照明器具'!$B$5:$C$1990,2,FALSE),IF('部屋別効果（直）'!AD2711="撤去",VLOOKUP('施設リストA-1（直営）'!#REF!,'（既設）調査結果'!$B$5:$C$1998,2,FALSE),0))</f>
        <v>#REF!</v>
      </c>
      <c r="AF2711" s="29" t="e">
        <f>'施設リストA-1（直営）'!#REF!</f>
        <v>#REF!</v>
      </c>
      <c r="AG2711" s="29" t="e">
        <f>'施設リストA-1（直営）'!#REF!</f>
        <v>#REF!</v>
      </c>
      <c r="AH2711" s="30" t="e">
        <f>IF(AG2711="新設",VLOOKUP('施設リストA-1（直営）'!#REF!,'（新設）照明器具'!$B$5:$C$1990,2,FALSE),IF('部屋別効果（直）'!AG2711="撤去",VLOOKUP('施設リストA-1（直営）'!#REF!,'（既設）調査結果'!$B$5:$C$1998,2,FALSE),0))</f>
        <v>#REF!</v>
      </c>
      <c r="AI2711" s="29" t="e">
        <f>'施設リストA-1（直営）'!#REF!</f>
        <v>#REF!</v>
      </c>
      <c r="AJ2711" s="29" t="e">
        <f>'施設リストA-1（直営）'!#REF!</f>
        <v>#REF!</v>
      </c>
      <c r="AK2711" s="30" t="e">
        <f>IF(AJ2711="新設",VLOOKUP('施設リストA-1（直営）'!#REF!,'（新設）照明器具'!$B$5:$C$1990,2,FALSE),IF('部屋別効果（直）'!AJ2711="撤去",VLOOKUP('施設リストA-1（直営）'!#REF!,'（既設）調査結果'!$B$5:$C$1998,2,FALSE),0))</f>
        <v>#REF!</v>
      </c>
      <c r="AL2711" s="29" t="e">
        <f>'施設リストA-1（直営）'!#REF!</f>
        <v>#REF!</v>
      </c>
    </row>
    <row r="2712" spans="1:38" customFormat="1">
      <c r="A2712" s="94"/>
      <c r="B2712" s="16" t="e">
        <f>'施設リストA-1（直営）'!#REF!</f>
        <v>#REF!</v>
      </c>
      <c r="C2712" s="14" t="e">
        <f>'施設リストA-1（直営）'!#REF!</f>
        <v>#REF!</v>
      </c>
      <c r="D2712" s="94" t="e">
        <f>'施設リストA-1（直営）'!#REF!</f>
        <v>#REF!</v>
      </c>
      <c r="E2712" s="20" t="e">
        <f>'施設リストA-1（直営）'!#REF!</f>
        <v>#REF!</v>
      </c>
      <c r="F2712" s="20" t="e">
        <f>'施設リストA-1（直営）'!#REF!</f>
        <v>#REF!</v>
      </c>
      <c r="G2712" s="13" t="e">
        <f>'施設リストA-1（直営）'!#REF!</f>
        <v>#REF!</v>
      </c>
      <c r="H2712" s="28" t="e">
        <f t="shared" si="42"/>
        <v>#REF!</v>
      </c>
      <c r="I2712" s="29" t="e">
        <f>'施設リストA-1（直営）'!#REF!</f>
        <v>#REF!</v>
      </c>
      <c r="J2712" s="30" t="e">
        <f>IF(I2712="新設",VLOOKUP('施設リストA-1（直営）'!#REF!,'（新設）照明器具'!$B$5:$C$1990,2,FALSE),IF('部屋別効果（直）'!I2712="撤去",VLOOKUP('施設リストA-1（直営）'!#REF!,'（既設）調査結果'!$B$5:$C$1998,2,FALSE),0))</f>
        <v>#REF!</v>
      </c>
      <c r="K2712" s="29" t="e">
        <f>'施設リストA-1（直営）'!#REF!</f>
        <v>#REF!</v>
      </c>
      <c r="L2712" s="29" t="e">
        <f>'施設リストA-1（直営）'!#REF!</f>
        <v>#REF!</v>
      </c>
      <c r="M2712" s="30" t="e">
        <f>IF(L2712="新設",VLOOKUP('施設リストA-1（直営）'!#REF!,'（新設）照明器具'!$B$5:$C$1990,2,FALSE),IF('部屋別効果（直）'!L2712="撤去",VLOOKUP('施設リストA-1（直営）'!#REF!,'（既設）調査結果'!$B$5:$C$1998,2,FALSE),0))</f>
        <v>#REF!</v>
      </c>
      <c r="N2712" s="29" t="e">
        <f>'施設リストA-1（直営）'!#REF!</f>
        <v>#REF!</v>
      </c>
      <c r="O2712" s="29" t="e">
        <f>'施設リストA-1（直営）'!#REF!</f>
        <v>#REF!</v>
      </c>
      <c r="P2712" s="30" t="e">
        <f>IF(O2712="新設",VLOOKUP('施設リストA-1（直営）'!#REF!,'（新設）照明器具'!$B$5:$C$1990,2,FALSE),IF('部屋別効果（直）'!O2712="撤去",VLOOKUP('施設リストA-1（直営）'!#REF!,'（既設）調査結果'!$B$5:$C$1998,2,FALSE),0))</f>
        <v>#REF!</v>
      </c>
      <c r="Q2712" s="29" t="e">
        <f>'施設リストA-1（直営）'!#REF!</f>
        <v>#REF!</v>
      </c>
      <c r="R2712" s="29" t="e">
        <f>'施設リストA-1（直営）'!#REF!</f>
        <v>#REF!</v>
      </c>
      <c r="S2712" s="30" t="e">
        <f>IF(R2712="新設",VLOOKUP('施設リストA-1（直営）'!#REF!,'（新設）照明器具'!$B$5:$C$1990,2,FALSE),IF('部屋別効果（直）'!R2712="撤去",VLOOKUP('施設リストA-1（直営）'!#REF!,'（既設）調査結果'!$B$5:$C$1998,2,FALSE),0))</f>
        <v>#REF!</v>
      </c>
      <c r="T2712" s="29" t="e">
        <f>'施設リストA-1（直営）'!#REF!</f>
        <v>#REF!</v>
      </c>
      <c r="U2712" s="29" t="e">
        <f>'施設リストA-1（直営）'!#REF!</f>
        <v>#REF!</v>
      </c>
      <c r="V2712" s="30" t="e">
        <f>IF(U2712="新設",VLOOKUP('施設リストA-1（直営）'!#REF!,'（新設）照明器具'!$B$5:$C$1990,2,FALSE),IF('部屋別効果（直）'!U2712="撤去",VLOOKUP('施設リストA-1（直営）'!#REF!,'（既設）調査結果'!$B$5:$C$1998,2,FALSE),0))</f>
        <v>#REF!</v>
      </c>
      <c r="W2712" s="29" t="e">
        <f>'施設リストA-1（直営）'!#REF!</f>
        <v>#REF!</v>
      </c>
      <c r="X2712" s="29" t="e">
        <f>'施設リストA-1（直営）'!#REF!</f>
        <v>#REF!</v>
      </c>
      <c r="Y2712" s="30" t="e">
        <f>IF(X2712="新設",VLOOKUP('施設リストA-1（直営）'!#REF!,'（新設）照明器具'!$B$5:$C$1990,2,FALSE),IF('部屋別効果（直）'!X2712="撤去",VLOOKUP('施設リストA-1（直営）'!#REF!,'（既設）調査結果'!$B$5:$C$1998,2,FALSE),0))</f>
        <v>#REF!</v>
      </c>
      <c r="Z2712" s="29" t="e">
        <f>'施設リストA-1（直営）'!#REF!</f>
        <v>#REF!</v>
      </c>
      <c r="AA2712" s="29" t="e">
        <f>'施設リストA-1（直営）'!#REF!</f>
        <v>#REF!</v>
      </c>
      <c r="AB2712" s="30" t="e">
        <f>IF(AA2712="新設",VLOOKUP('施設リストA-1（直営）'!#REF!,'（新設）照明器具'!$B$5:$C$1990,2,FALSE),IF('部屋別効果（直）'!AA2712="撤去",VLOOKUP('施設リストA-1（直営）'!#REF!,'（既設）調査結果'!$B$5:$C$1998,2,FALSE),0))</f>
        <v>#REF!</v>
      </c>
      <c r="AC2712" s="29" t="e">
        <f>'施設リストA-1（直営）'!#REF!</f>
        <v>#REF!</v>
      </c>
      <c r="AD2712" s="29" t="e">
        <f>'施設リストA-1（直営）'!#REF!</f>
        <v>#REF!</v>
      </c>
      <c r="AE2712" s="30" t="e">
        <f>IF(AD2712="新設",VLOOKUP('施設リストA-1（直営）'!#REF!,'（新設）照明器具'!$B$5:$C$1990,2,FALSE),IF('部屋別効果（直）'!AD2712="撤去",VLOOKUP('施設リストA-1（直営）'!#REF!,'（既設）調査結果'!$B$5:$C$1998,2,FALSE),0))</f>
        <v>#REF!</v>
      </c>
      <c r="AF2712" s="29" t="e">
        <f>'施設リストA-1（直営）'!#REF!</f>
        <v>#REF!</v>
      </c>
      <c r="AG2712" s="29" t="e">
        <f>'施設リストA-1（直営）'!#REF!</f>
        <v>#REF!</v>
      </c>
      <c r="AH2712" s="30" t="e">
        <f>IF(AG2712="新設",VLOOKUP('施設リストA-1（直営）'!#REF!,'（新設）照明器具'!$B$5:$C$1990,2,FALSE),IF('部屋別効果（直）'!AG2712="撤去",VLOOKUP('施設リストA-1（直営）'!#REF!,'（既設）調査結果'!$B$5:$C$1998,2,FALSE),0))</f>
        <v>#REF!</v>
      </c>
      <c r="AI2712" s="29" t="e">
        <f>'施設リストA-1（直営）'!#REF!</f>
        <v>#REF!</v>
      </c>
      <c r="AJ2712" s="29" t="e">
        <f>'施設リストA-1（直営）'!#REF!</f>
        <v>#REF!</v>
      </c>
      <c r="AK2712" s="30" t="e">
        <f>IF(AJ2712="新設",VLOOKUP('施設リストA-1（直営）'!#REF!,'（新設）照明器具'!$B$5:$C$1990,2,FALSE),IF('部屋別効果（直）'!AJ2712="撤去",VLOOKUP('施設リストA-1（直営）'!#REF!,'（既設）調査結果'!$B$5:$C$1998,2,FALSE),0))</f>
        <v>#REF!</v>
      </c>
      <c r="AL2712" s="29" t="e">
        <f>'施設リストA-1（直営）'!#REF!</f>
        <v>#REF!</v>
      </c>
    </row>
    <row r="2713" spans="1:38" customFormat="1">
      <c r="A2713" s="94"/>
      <c r="B2713" s="16" t="e">
        <f>'施設リストA-1（直営）'!#REF!</f>
        <v>#REF!</v>
      </c>
      <c r="C2713" s="14" t="e">
        <f>'施設リストA-1（直営）'!#REF!</f>
        <v>#REF!</v>
      </c>
      <c r="D2713" s="94" t="e">
        <f>'施設リストA-1（直営）'!#REF!</f>
        <v>#REF!</v>
      </c>
      <c r="E2713" s="20" t="e">
        <f>'施設リストA-1（直営）'!#REF!</f>
        <v>#REF!</v>
      </c>
      <c r="F2713" s="20" t="e">
        <f>'施設リストA-1（直営）'!#REF!</f>
        <v>#REF!</v>
      </c>
      <c r="G2713" s="13" t="e">
        <f>'施設リストA-1（直営）'!#REF!</f>
        <v>#REF!</v>
      </c>
      <c r="H2713" s="28" t="e">
        <f t="shared" si="42"/>
        <v>#REF!</v>
      </c>
      <c r="I2713" s="29" t="e">
        <f>'施設リストA-1（直営）'!#REF!</f>
        <v>#REF!</v>
      </c>
      <c r="J2713" s="30" t="e">
        <f>IF(I2713="新設",VLOOKUP('施設リストA-1（直営）'!#REF!,'（新設）照明器具'!$B$5:$C$1990,2,FALSE),IF('部屋別効果（直）'!I2713="撤去",VLOOKUP('施設リストA-1（直営）'!#REF!,'（既設）調査結果'!$B$5:$C$1998,2,FALSE),0))</f>
        <v>#REF!</v>
      </c>
      <c r="K2713" s="29" t="e">
        <f>'施設リストA-1（直営）'!#REF!</f>
        <v>#REF!</v>
      </c>
      <c r="L2713" s="29" t="e">
        <f>'施設リストA-1（直営）'!#REF!</f>
        <v>#REF!</v>
      </c>
      <c r="M2713" s="30" t="e">
        <f>IF(L2713="新設",VLOOKUP('施設リストA-1（直営）'!#REF!,'（新設）照明器具'!$B$5:$C$1990,2,FALSE),IF('部屋別効果（直）'!L2713="撤去",VLOOKUP('施設リストA-1（直営）'!#REF!,'（既設）調査結果'!$B$5:$C$1998,2,FALSE),0))</f>
        <v>#REF!</v>
      </c>
      <c r="N2713" s="29" t="e">
        <f>'施設リストA-1（直営）'!#REF!</f>
        <v>#REF!</v>
      </c>
      <c r="O2713" s="29" t="e">
        <f>'施設リストA-1（直営）'!#REF!</f>
        <v>#REF!</v>
      </c>
      <c r="P2713" s="30" t="e">
        <f>IF(O2713="新設",VLOOKUP('施設リストA-1（直営）'!#REF!,'（新設）照明器具'!$B$5:$C$1990,2,FALSE),IF('部屋別効果（直）'!O2713="撤去",VLOOKUP('施設リストA-1（直営）'!#REF!,'（既設）調査結果'!$B$5:$C$1998,2,FALSE),0))</f>
        <v>#REF!</v>
      </c>
      <c r="Q2713" s="29" t="e">
        <f>'施設リストA-1（直営）'!#REF!</f>
        <v>#REF!</v>
      </c>
      <c r="R2713" s="29" t="e">
        <f>'施設リストA-1（直営）'!#REF!</f>
        <v>#REF!</v>
      </c>
      <c r="S2713" s="30" t="e">
        <f>IF(R2713="新設",VLOOKUP('施設リストA-1（直営）'!#REF!,'（新設）照明器具'!$B$5:$C$1990,2,FALSE),IF('部屋別効果（直）'!R2713="撤去",VLOOKUP('施設リストA-1（直営）'!#REF!,'（既設）調査結果'!$B$5:$C$1998,2,FALSE),0))</f>
        <v>#REF!</v>
      </c>
      <c r="T2713" s="29" t="e">
        <f>'施設リストA-1（直営）'!#REF!</f>
        <v>#REF!</v>
      </c>
      <c r="U2713" s="29" t="e">
        <f>'施設リストA-1（直営）'!#REF!</f>
        <v>#REF!</v>
      </c>
      <c r="V2713" s="30" t="e">
        <f>IF(U2713="新設",VLOOKUP('施設リストA-1（直営）'!#REF!,'（新設）照明器具'!$B$5:$C$1990,2,FALSE),IF('部屋別効果（直）'!U2713="撤去",VLOOKUP('施設リストA-1（直営）'!#REF!,'（既設）調査結果'!$B$5:$C$1998,2,FALSE),0))</f>
        <v>#REF!</v>
      </c>
      <c r="W2713" s="29" t="e">
        <f>'施設リストA-1（直営）'!#REF!</f>
        <v>#REF!</v>
      </c>
      <c r="X2713" s="29" t="e">
        <f>'施設リストA-1（直営）'!#REF!</f>
        <v>#REF!</v>
      </c>
      <c r="Y2713" s="30" t="e">
        <f>IF(X2713="新設",VLOOKUP('施設リストA-1（直営）'!#REF!,'（新設）照明器具'!$B$5:$C$1990,2,FALSE),IF('部屋別効果（直）'!X2713="撤去",VLOOKUP('施設リストA-1（直営）'!#REF!,'（既設）調査結果'!$B$5:$C$1998,2,FALSE),0))</f>
        <v>#REF!</v>
      </c>
      <c r="Z2713" s="29" t="e">
        <f>'施設リストA-1（直営）'!#REF!</f>
        <v>#REF!</v>
      </c>
      <c r="AA2713" s="29" t="e">
        <f>'施設リストA-1（直営）'!#REF!</f>
        <v>#REF!</v>
      </c>
      <c r="AB2713" s="30" t="e">
        <f>IF(AA2713="新設",VLOOKUP('施設リストA-1（直営）'!#REF!,'（新設）照明器具'!$B$5:$C$1990,2,FALSE),IF('部屋別効果（直）'!AA2713="撤去",VLOOKUP('施設リストA-1（直営）'!#REF!,'（既設）調査結果'!$B$5:$C$1998,2,FALSE),0))</f>
        <v>#REF!</v>
      </c>
      <c r="AC2713" s="29" t="e">
        <f>'施設リストA-1（直営）'!#REF!</f>
        <v>#REF!</v>
      </c>
      <c r="AD2713" s="29" t="e">
        <f>'施設リストA-1（直営）'!#REF!</f>
        <v>#REF!</v>
      </c>
      <c r="AE2713" s="30" t="e">
        <f>IF(AD2713="新設",VLOOKUP('施設リストA-1（直営）'!#REF!,'（新設）照明器具'!$B$5:$C$1990,2,FALSE),IF('部屋別効果（直）'!AD2713="撤去",VLOOKUP('施設リストA-1（直営）'!#REF!,'（既設）調査結果'!$B$5:$C$1998,2,FALSE),0))</f>
        <v>#REF!</v>
      </c>
      <c r="AF2713" s="29" t="e">
        <f>'施設リストA-1（直営）'!#REF!</f>
        <v>#REF!</v>
      </c>
      <c r="AG2713" s="29" t="e">
        <f>'施設リストA-1（直営）'!#REF!</f>
        <v>#REF!</v>
      </c>
      <c r="AH2713" s="30" t="e">
        <f>IF(AG2713="新設",VLOOKUP('施設リストA-1（直営）'!#REF!,'（新設）照明器具'!$B$5:$C$1990,2,FALSE),IF('部屋別効果（直）'!AG2713="撤去",VLOOKUP('施設リストA-1（直営）'!#REF!,'（既設）調査結果'!$B$5:$C$1998,2,FALSE),0))</f>
        <v>#REF!</v>
      </c>
      <c r="AI2713" s="29" t="e">
        <f>'施設リストA-1（直営）'!#REF!</f>
        <v>#REF!</v>
      </c>
      <c r="AJ2713" s="29" t="e">
        <f>'施設リストA-1（直営）'!#REF!</f>
        <v>#REF!</v>
      </c>
      <c r="AK2713" s="30" t="e">
        <f>IF(AJ2713="新設",VLOOKUP('施設リストA-1（直営）'!#REF!,'（新設）照明器具'!$B$5:$C$1990,2,FALSE),IF('部屋別効果（直）'!AJ2713="撤去",VLOOKUP('施設リストA-1（直営）'!#REF!,'（既設）調査結果'!$B$5:$C$1998,2,FALSE),0))</f>
        <v>#REF!</v>
      </c>
      <c r="AL2713" s="29" t="e">
        <f>'施設リストA-1（直営）'!#REF!</f>
        <v>#REF!</v>
      </c>
    </row>
    <row r="2714" spans="1:38" customFormat="1">
      <c r="A2714" s="94"/>
      <c r="B2714" s="16" t="e">
        <f>'施設リストA-1（直営）'!#REF!</f>
        <v>#REF!</v>
      </c>
      <c r="C2714" s="14" t="e">
        <f>'施設リストA-1（直営）'!#REF!</f>
        <v>#REF!</v>
      </c>
      <c r="D2714" s="94" t="e">
        <f>'施設リストA-1（直営）'!#REF!</f>
        <v>#REF!</v>
      </c>
      <c r="E2714" s="20" t="e">
        <f>'施設リストA-1（直営）'!#REF!</f>
        <v>#REF!</v>
      </c>
      <c r="F2714" s="20" t="e">
        <f>'施設リストA-1（直営）'!#REF!</f>
        <v>#REF!</v>
      </c>
      <c r="G2714" s="13" t="e">
        <f>'施設リストA-1（直営）'!#REF!</f>
        <v>#REF!</v>
      </c>
      <c r="H2714" s="28" t="e">
        <f t="shared" si="42"/>
        <v>#REF!</v>
      </c>
      <c r="I2714" s="29" t="e">
        <f>'施設リストA-1（直営）'!#REF!</f>
        <v>#REF!</v>
      </c>
      <c r="J2714" s="30" t="e">
        <f>IF(I2714="新設",VLOOKUP('施設リストA-1（直営）'!#REF!,'（新設）照明器具'!$B$5:$C$1990,2,FALSE),IF('部屋別効果（直）'!I2714="撤去",VLOOKUP('施設リストA-1（直営）'!#REF!,'（既設）調査結果'!$B$5:$C$1998,2,FALSE),0))</f>
        <v>#REF!</v>
      </c>
      <c r="K2714" s="29" t="e">
        <f>'施設リストA-1（直営）'!#REF!</f>
        <v>#REF!</v>
      </c>
      <c r="L2714" s="29" t="e">
        <f>'施設リストA-1（直営）'!#REF!</f>
        <v>#REF!</v>
      </c>
      <c r="M2714" s="30" t="e">
        <f>IF(L2714="新設",VLOOKUP('施設リストA-1（直営）'!#REF!,'（新設）照明器具'!$B$5:$C$1990,2,FALSE),IF('部屋別効果（直）'!L2714="撤去",VLOOKUP('施設リストA-1（直営）'!#REF!,'（既設）調査結果'!$B$5:$C$1998,2,FALSE),0))</f>
        <v>#REF!</v>
      </c>
      <c r="N2714" s="29" t="e">
        <f>'施設リストA-1（直営）'!#REF!</f>
        <v>#REF!</v>
      </c>
      <c r="O2714" s="29" t="e">
        <f>'施設リストA-1（直営）'!#REF!</f>
        <v>#REF!</v>
      </c>
      <c r="P2714" s="30" t="e">
        <f>IF(O2714="新設",VLOOKUP('施設リストA-1（直営）'!#REF!,'（新設）照明器具'!$B$5:$C$1990,2,FALSE),IF('部屋別効果（直）'!O2714="撤去",VLOOKUP('施設リストA-1（直営）'!#REF!,'（既設）調査結果'!$B$5:$C$1998,2,FALSE),0))</f>
        <v>#REF!</v>
      </c>
      <c r="Q2714" s="29" t="e">
        <f>'施設リストA-1（直営）'!#REF!</f>
        <v>#REF!</v>
      </c>
      <c r="R2714" s="29" t="e">
        <f>'施設リストA-1（直営）'!#REF!</f>
        <v>#REF!</v>
      </c>
      <c r="S2714" s="30" t="e">
        <f>IF(R2714="新設",VLOOKUP('施設リストA-1（直営）'!#REF!,'（新設）照明器具'!$B$5:$C$1990,2,FALSE),IF('部屋別効果（直）'!R2714="撤去",VLOOKUP('施設リストA-1（直営）'!#REF!,'（既設）調査結果'!$B$5:$C$1998,2,FALSE),0))</f>
        <v>#REF!</v>
      </c>
      <c r="T2714" s="29" t="e">
        <f>'施設リストA-1（直営）'!#REF!</f>
        <v>#REF!</v>
      </c>
      <c r="U2714" s="29" t="e">
        <f>'施設リストA-1（直営）'!#REF!</f>
        <v>#REF!</v>
      </c>
      <c r="V2714" s="30" t="e">
        <f>IF(U2714="新設",VLOOKUP('施設リストA-1（直営）'!#REF!,'（新設）照明器具'!$B$5:$C$1990,2,FALSE),IF('部屋別効果（直）'!U2714="撤去",VLOOKUP('施設リストA-1（直営）'!#REF!,'（既設）調査結果'!$B$5:$C$1998,2,FALSE),0))</f>
        <v>#REF!</v>
      </c>
      <c r="W2714" s="29" t="e">
        <f>'施設リストA-1（直営）'!#REF!</f>
        <v>#REF!</v>
      </c>
      <c r="X2714" s="29" t="e">
        <f>'施設リストA-1（直営）'!#REF!</f>
        <v>#REF!</v>
      </c>
      <c r="Y2714" s="30" t="e">
        <f>IF(X2714="新設",VLOOKUP('施設リストA-1（直営）'!#REF!,'（新設）照明器具'!$B$5:$C$1990,2,FALSE),IF('部屋別効果（直）'!X2714="撤去",VLOOKUP('施設リストA-1（直営）'!#REF!,'（既設）調査結果'!$B$5:$C$1998,2,FALSE),0))</f>
        <v>#REF!</v>
      </c>
      <c r="Z2714" s="29" t="e">
        <f>'施設リストA-1（直営）'!#REF!</f>
        <v>#REF!</v>
      </c>
      <c r="AA2714" s="29" t="e">
        <f>'施設リストA-1（直営）'!#REF!</f>
        <v>#REF!</v>
      </c>
      <c r="AB2714" s="30" t="e">
        <f>IF(AA2714="新設",VLOOKUP('施設リストA-1（直営）'!#REF!,'（新設）照明器具'!$B$5:$C$1990,2,FALSE),IF('部屋別効果（直）'!AA2714="撤去",VLOOKUP('施設リストA-1（直営）'!#REF!,'（既設）調査結果'!$B$5:$C$1998,2,FALSE),0))</f>
        <v>#REF!</v>
      </c>
      <c r="AC2714" s="29" t="e">
        <f>'施設リストA-1（直営）'!#REF!</f>
        <v>#REF!</v>
      </c>
      <c r="AD2714" s="29" t="e">
        <f>'施設リストA-1（直営）'!#REF!</f>
        <v>#REF!</v>
      </c>
      <c r="AE2714" s="30" t="e">
        <f>IF(AD2714="新設",VLOOKUP('施設リストA-1（直営）'!#REF!,'（新設）照明器具'!$B$5:$C$1990,2,FALSE),IF('部屋別効果（直）'!AD2714="撤去",VLOOKUP('施設リストA-1（直営）'!#REF!,'（既設）調査結果'!$B$5:$C$1998,2,FALSE),0))</f>
        <v>#REF!</v>
      </c>
      <c r="AF2714" s="29" t="e">
        <f>'施設リストA-1（直営）'!#REF!</f>
        <v>#REF!</v>
      </c>
      <c r="AG2714" s="29" t="e">
        <f>'施設リストA-1（直営）'!#REF!</f>
        <v>#REF!</v>
      </c>
      <c r="AH2714" s="30" t="e">
        <f>IF(AG2714="新設",VLOOKUP('施設リストA-1（直営）'!#REF!,'（新設）照明器具'!$B$5:$C$1990,2,FALSE),IF('部屋別効果（直）'!AG2714="撤去",VLOOKUP('施設リストA-1（直営）'!#REF!,'（既設）調査結果'!$B$5:$C$1998,2,FALSE),0))</f>
        <v>#REF!</v>
      </c>
      <c r="AI2714" s="29" t="e">
        <f>'施設リストA-1（直営）'!#REF!</f>
        <v>#REF!</v>
      </c>
      <c r="AJ2714" s="29" t="e">
        <f>'施設リストA-1（直営）'!#REF!</f>
        <v>#REF!</v>
      </c>
      <c r="AK2714" s="30" t="e">
        <f>IF(AJ2714="新設",VLOOKUP('施設リストA-1（直営）'!#REF!,'（新設）照明器具'!$B$5:$C$1990,2,FALSE),IF('部屋別効果（直）'!AJ2714="撤去",VLOOKUP('施設リストA-1（直営）'!#REF!,'（既設）調査結果'!$B$5:$C$1998,2,FALSE),0))</f>
        <v>#REF!</v>
      </c>
      <c r="AL2714" s="29" t="e">
        <f>'施設リストA-1（直営）'!#REF!</f>
        <v>#REF!</v>
      </c>
    </row>
    <row r="2715" spans="1:38" customFormat="1">
      <c r="A2715" s="94"/>
      <c r="B2715" s="16" t="e">
        <f>'施設リストA-1（直営）'!#REF!</f>
        <v>#REF!</v>
      </c>
      <c r="C2715" s="14" t="e">
        <f>'施設リストA-1（直営）'!#REF!</f>
        <v>#REF!</v>
      </c>
      <c r="D2715" s="94" t="e">
        <f>'施設リストA-1（直営）'!#REF!</f>
        <v>#REF!</v>
      </c>
      <c r="E2715" s="20" t="e">
        <f>'施設リストA-1（直営）'!#REF!</f>
        <v>#REF!</v>
      </c>
      <c r="F2715" s="20" t="e">
        <f>'施設リストA-1（直営）'!#REF!</f>
        <v>#REF!</v>
      </c>
      <c r="G2715" s="13" t="e">
        <f>'施設リストA-1（直営）'!#REF!</f>
        <v>#REF!</v>
      </c>
      <c r="H2715" s="28" t="e">
        <f t="shared" si="42"/>
        <v>#REF!</v>
      </c>
      <c r="I2715" s="29" t="e">
        <f>'施設リストA-1（直営）'!#REF!</f>
        <v>#REF!</v>
      </c>
      <c r="J2715" s="30" t="e">
        <f>IF(I2715="新設",VLOOKUP('施設リストA-1（直営）'!#REF!,'（新設）照明器具'!$B$5:$C$1990,2,FALSE),IF('部屋別効果（直）'!I2715="撤去",VLOOKUP('施設リストA-1（直営）'!#REF!,'（既設）調査結果'!$B$5:$C$1998,2,FALSE),0))</f>
        <v>#REF!</v>
      </c>
      <c r="K2715" s="29" t="e">
        <f>'施設リストA-1（直営）'!#REF!</f>
        <v>#REF!</v>
      </c>
      <c r="L2715" s="29" t="e">
        <f>'施設リストA-1（直営）'!#REF!</f>
        <v>#REF!</v>
      </c>
      <c r="M2715" s="30" t="e">
        <f>IF(L2715="新設",VLOOKUP('施設リストA-1（直営）'!#REF!,'（新設）照明器具'!$B$5:$C$1990,2,FALSE),IF('部屋別効果（直）'!L2715="撤去",VLOOKUP('施設リストA-1（直営）'!#REF!,'（既設）調査結果'!$B$5:$C$1998,2,FALSE),0))</f>
        <v>#REF!</v>
      </c>
      <c r="N2715" s="29" t="e">
        <f>'施設リストA-1（直営）'!#REF!</f>
        <v>#REF!</v>
      </c>
      <c r="O2715" s="29" t="e">
        <f>'施設リストA-1（直営）'!#REF!</f>
        <v>#REF!</v>
      </c>
      <c r="P2715" s="30" t="e">
        <f>IF(O2715="新設",VLOOKUP('施設リストA-1（直営）'!#REF!,'（新設）照明器具'!$B$5:$C$1990,2,FALSE),IF('部屋別効果（直）'!O2715="撤去",VLOOKUP('施設リストA-1（直営）'!#REF!,'（既設）調査結果'!$B$5:$C$1998,2,FALSE),0))</f>
        <v>#REF!</v>
      </c>
      <c r="Q2715" s="29" t="e">
        <f>'施設リストA-1（直営）'!#REF!</f>
        <v>#REF!</v>
      </c>
      <c r="R2715" s="29" t="e">
        <f>'施設リストA-1（直営）'!#REF!</f>
        <v>#REF!</v>
      </c>
      <c r="S2715" s="30" t="e">
        <f>IF(R2715="新設",VLOOKUP('施設リストA-1（直営）'!#REF!,'（新設）照明器具'!$B$5:$C$1990,2,FALSE),IF('部屋別効果（直）'!R2715="撤去",VLOOKUP('施設リストA-1（直営）'!#REF!,'（既設）調査結果'!$B$5:$C$1998,2,FALSE),0))</f>
        <v>#REF!</v>
      </c>
      <c r="T2715" s="29" t="e">
        <f>'施設リストA-1（直営）'!#REF!</f>
        <v>#REF!</v>
      </c>
      <c r="U2715" s="29" t="e">
        <f>'施設リストA-1（直営）'!#REF!</f>
        <v>#REF!</v>
      </c>
      <c r="V2715" s="30" t="e">
        <f>IF(U2715="新設",VLOOKUP('施設リストA-1（直営）'!#REF!,'（新設）照明器具'!$B$5:$C$1990,2,FALSE),IF('部屋別効果（直）'!U2715="撤去",VLOOKUP('施設リストA-1（直営）'!#REF!,'（既設）調査結果'!$B$5:$C$1998,2,FALSE),0))</f>
        <v>#REF!</v>
      </c>
      <c r="W2715" s="29" t="e">
        <f>'施設リストA-1（直営）'!#REF!</f>
        <v>#REF!</v>
      </c>
      <c r="X2715" s="29" t="e">
        <f>'施設リストA-1（直営）'!#REF!</f>
        <v>#REF!</v>
      </c>
      <c r="Y2715" s="30" t="e">
        <f>IF(X2715="新設",VLOOKUP('施設リストA-1（直営）'!#REF!,'（新設）照明器具'!$B$5:$C$1990,2,FALSE),IF('部屋別効果（直）'!X2715="撤去",VLOOKUP('施設リストA-1（直営）'!#REF!,'（既設）調査結果'!$B$5:$C$1998,2,FALSE),0))</f>
        <v>#REF!</v>
      </c>
      <c r="Z2715" s="29" t="e">
        <f>'施設リストA-1（直営）'!#REF!</f>
        <v>#REF!</v>
      </c>
      <c r="AA2715" s="29" t="e">
        <f>'施設リストA-1（直営）'!#REF!</f>
        <v>#REF!</v>
      </c>
      <c r="AB2715" s="30" t="e">
        <f>IF(AA2715="新設",VLOOKUP('施設リストA-1（直営）'!#REF!,'（新設）照明器具'!$B$5:$C$1990,2,FALSE),IF('部屋別効果（直）'!AA2715="撤去",VLOOKUP('施設リストA-1（直営）'!#REF!,'（既設）調査結果'!$B$5:$C$1998,2,FALSE),0))</f>
        <v>#REF!</v>
      </c>
      <c r="AC2715" s="29" t="e">
        <f>'施設リストA-1（直営）'!#REF!</f>
        <v>#REF!</v>
      </c>
      <c r="AD2715" s="29" t="e">
        <f>'施設リストA-1（直営）'!#REF!</f>
        <v>#REF!</v>
      </c>
      <c r="AE2715" s="30" t="e">
        <f>IF(AD2715="新設",VLOOKUP('施設リストA-1（直営）'!#REF!,'（新設）照明器具'!$B$5:$C$1990,2,FALSE),IF('部屋別効果（直）'!AD2715="撤去",VLOOKUP('施設リストA-1（直営）'!#REF!,'（既設）調査結果'!$B$5:$C$1998,2,FALSE),0))</f>
        <v>#REF!</v>
      </c>
      <c r="AF2715" s="29" t="e">
        <f>'施設リストA-1（直営）'!#REF!</f>
        <v>#REF!</v>
      </c>
      <c r="AG2715" s="29" t="e">
        <f>'施設リストA-1（直営）'!#REF!</f>
        <v>#REF!</v>
      </c>
      <c r="AH2715" s="30" t="e">
        <f>IF(AG2715="新設",VLOOKUP('施設リストA-1（直営）'!#REF!,'（新設）照明器具'!$B$5:$C$1990,2,FALSE),IF('部屋別効果（直）'!AG2715="撤去",VLOOKUP('施設リストA-1（直営）'!#REF!,'（既設）調査結果'!$B$5:$C$1998,2,FALSE),0))</f>
        <v>#REF!</v>
      </c>
      <c r="AI2715" s="29" t="e">
        <f>'施設リストA-1（直営）'!#REF!</f>
        <v>#REF!</v>
      </c>
      <c r="AJ2715" s="29" t="e">
        <f>'施設リストA-1（直営）'!#REF!</f>
        <v>#REF!</v>
      </c>
      <c r="AK2715" s="30" t="e">
        <f>IF(AJ2715="新設",VLOOKUP('施設リストA-1（直営）'!#REF!,'（新設）照明器具'!$B$5:$C$1990,2,FALSE),IF('部屋別効果（直）'!AJ2715="撤去",VLOOKUP('施設リストA-1（直営）'!#REF!,'（既設）調査結果'!$B$5:$C$1998,2,FALSE),0))</f>
        <v>#REF!</v>
      </c>
      <c r="AL2715" s="29" t="e">
        <f>'施設リストA-1（直営）'!#REF!</f>
        <v>#REF!</v>
      </c>
    </row>
    <row r="2716" spans="1:38" customFormat="1">
      <c r="A2716" s="94"/>
      <c r="B2716" s="16" t="e">
        <f>'施設リストA-1（直営）'!#REF!</f>
        <v>#REF!</v>
      </c>
      <c r="C2716" s="14" t="e">
        <f>'施設リストA-1（直営）'!#REF!</f>
        <v>#REF!</v>
      </c>
      <c r="D2716" s="94" t="e">
        <f>'施設リストA-1（直営）'!#REF!</f>
        <v>#REF!</v>
      </c>
      <c r="E2716" s="20" t="e">
        <f>'施設リストA-1（直営）'!#REF!</f>
        <v>#REF!</v>
      </c>
      <c r="F2716" s="20" t="e">
        <f>'施設リストA-1（直営）'!#REF!</f>
        <v>#REF!</v>
      </c>
      <c r="G2716" s="13" t="e">
        <f>'施設リストA-1（直営）'!#REF!</f>
        <v>#REF!</v>
      </c>
      <c r="H2716" s="28" t="e">
        <f t="shared" si="42"/>
        <v>#REF!</v>
      </c>
      <c r="I2716" s="29" t="e">
        <f>'施設リストA-1（直営）'!#REF!</f>
        <v>#REF!</v>
      </c>
      <c r="J2716" s="30" t="e">
        <f>IF(I2716="新設",VLOOKUP('施設リストA-1（直営）'!#REF!,'（新設）照明器具'!$B$5:$C$1990,2,FALSE),IF('部屋別効果（直）'!I2716="撤去",VLOOKUP('施設リストA-1（直営）'!#REF!,'（既設）調査結果'!$B$5:$C$1998,2,FALSE),0))</f>
        <v>#REF!</v>
      </c>
      <c r="K2716" s="29" t="e">
        <f>'施設リストA-1（直営）'!#REF!</f>
        <v>#REF!</v>
      </c>
      <c r="L2716" s="29" t="e">
        <f>'施設リストA-1（直営）'!#REF!</f>
        <v>#REF!</v>
      </c>
      <c r="M2716" s="30" t="e">
        <f>IF(L2716="新設",VLOOKUP('施設リストA-1（直営）'!#REF!,'（新設）照明器具'!$B$5:$C$1990,2,FALSE),IF('部屋別効果（直）'!L2716="撤去",VLOOKUP('施設リストA-1（直営）'!#REF!,'（既設）調査結果'!$B$5:$C$1998,2,FALSE),0))</f>
        <v>#REF!</v>
      </c>
      <c r="N2716" s="29" t="e">
        <f>'施設リストA-1（直営）'!#REF!</f>
        <v>#REF!</v>
      </c>
      <c r="O2716" s="29" t="e">
        <f>'施設リストA-1（直営）'!#REF!</f>
        <v>#REF!</v>
      </c>
      <c r="P2716" s="30" t="e">
        <f>IF(O2716="新設",VLOOKUP('施設リストA-1（直営）'!#REF!,'（新設）照明器具'!$B$5:$C$1990,2,FALSE),IF('部屋別効果（直）'!O2716="撤去",VLOOKUP('施設リストA-1（直営）'!#REF!,'（既設）調査結果'!$B$5:$C$1998,2,FALSE),0))</f>
        <v>#REF!</v>
      </c>
      <c r="Q2716" s="29" t="e">
        <f>'施設リストA-1（直営）'!#REF!</f>
        <v>#REF!</v>
      </c>
      <c r="R2716" s="29" t="e">
        <f>'施設リストA-1（直営）'!#REF!</f>
        <v>#REF!</v>
      </c>
      <c r="S2716" s="30" t="e">
        <f>IF(R2716="新設",VLOOKUP('施設リストA-1（直営）'!#REF!,'（新設）照明器具'!$B$5:$C$1990,2,FALSE),IF('部屋別効果（直）'!R2716="撤去",VLOOKUP('施設リストA-1（直営）'!#REF!,'（既設）調査結果'!$B$5:$C$1998,2,FALSE),0))</f>
        <v>#REF!</v>
      </c>
      <c r="T2716" s="29" t="e">
        <f>'施設リストA-1（直営）'!#REF!</f>
        <v>#REF!</v>
      </c>
      <c r="U2716" s="29" t="e">
        <f>'施設リストA-1（直営）'!#REF!</f>
        <v>#REF!</v>
      </c>
      <c r="V2716" s="30" t="e">
        <f>IF(U2716="新設",VLOOKUP('施設リストA-1（直営）'!#REF!,'（新設）照明器具'!$B$5:$C$1990,2,FALSE),IF('部屋別効果（直）'!U2716="撤去",VLOOKUP('施設リストA-1（直営）'!#REF!,'（既設）調査結果'!$B$5:$C$1998,2,FALSE),0))</f>
        <v>#REF!</v>
      </c>
      <c r="W2716" s="29" t="e">
        <f>'施設リストA-1（直営）'!#REF!</f>
        <v>#REF!</v>
      </c>
      <c r="X2716" s="29" t="e">
        <f>'施設リストA-1（直営）'!#REF!</f>
        <v>#REF!</v>
      </c>
      <c r="Y2716" s="30" t="e">
        <f>IF(X2716="新設",VLOOKUP('施設リストA-1（直営）'!#REF!,'（新設）照明器具'!$B$5:$C$1990,2,FALSE),IF('部屋別効果（直）'!X2716="撤去",VLOOKUP('施設リストA-1（直営）'!#REF!,'（既設）調査結果'!$B$5:$C$1998,2,FALSE),0))</f>
        <v>#REF!</v>
      </c>
      <c r="Z2716" s="29" t="e">
        <f>'施設リストA-1（直営）'!#REF!</f>
        <v>#REF!</v>
      </c>
      <c r="AA2716" s="29" t="e">
        <f>'施設リストA-1（直営）'!#REF!</f>
        <v>#REF!</v>
      </c>
      <c r="AB2716" s="30" t="e">
        <f>IF(AA2716="新設",VLOOKUP('施設リストA-1（直営）'!#REF!,'（新設）照明器具'!$B$5:$C$1990,2,FALSE),IF('部屋別効果（直）'!AA2716="撤去",VLOOKUP('施設リストA-1（直営）'!#REF!,'（既設）調査結果'!$B$5:$C$1998,2,FALSE),0))</f>
        <v>#REF!</v>
      </c>
      <c r="AC2716" s="29" t="e">
        <f>'施設リストA-1（直営）'!#REF!</f>
        <v>#REF!</v>
      </c>
      <c r="AD2716" s="29" t="e">
        <f>'施設リストA-1（直営）'!#REF!</f>
        <v>#REF!</v>
      </c>
      <c r="AE2716" s="30" t="e">
        <f>IF(AD2716="新設",VLOOKUP('施設リストA-1（直営）'!#REF!,'（新設）照明器具'!$B$5:$C$1990,2,FALSE),IF('部屋別効果（直）'!AD2716="撤去",VLOOKUP('施設リストA-1（直営）'!#REF!,'（既設）調査結果'!$B$5:$C$1998,2,FALSE),0))</f>
        <v>#REF!</v>
      </c>
      <c r="AF2716" s="29" t="e">
        <f>'施設リストA-1（直営）'!#REF!</f>
        <v>#REF!</v>
      </c>
      <c r="AG2716" s="29" t="e">
        <f>'施設リストA-1（直営）'!#REF!</f>
        <v>#REF!</v>
      </c>
      <c r="AH2716" s="30" t="e">
        <f>IF(AG2716="新設",VLOOKUP('施設リストA-1（直営）'!#REF!,'（新設）照明器具'!$B$5:$C$1990,2,FALSE),IF('部屋別効果（直）'!AG2716="撤去",VLOOKUP('施設リストA-1（直営）'!#REF!,'（既設）調査結果'!$B$5:$C$1998,2,FALSE),0))</f>
        <v>#REF!</v>
      </c>
      <c r="AI2716" s="29" t="e">
        <f>'施設リストA-1（直営）'!#REF!</f>
        <v>#REF!</v>
      </c>
      <c r="AJ2716" s="29" t="e">
        <f>'施設リストA-1（直営）'!#REF!</f>
        <v>#REF!</v>
      </c>
      <c r="AK2716" s="30" t="e">
        <f>IF(AJ2716="新設",VLOOKUP('施設リストA-1（直営）'!#REF!,'（新設）照明器具'!$B$5:$C$1990,2,FALSE),IF('部屋別効果（直）'!AJ2716="撤去",VLOOKUP('施設リストA-1（直営）'!#REF!,'（既設）調査結果'!$B$5:$C$1998,2,FALSE),0))</f>
        <v>#REF!</v>
      </c>
      <c r="AL2716" s="29" t="e">
        <f>'施設リストA-1（直営）'!#REF!</f>
        <v>#REF!</v>
      </c>
    </row>
    <row r="2717" spans="1:38" customFormat="1">
      <c r="A2717" s="94"/>
      <c r="B2717" s="16" t="e">
        <f>'施設リストA-1（直営）'!#REF!</f>
        <v>#REF!</v>
      </c>
      <c r="C2717" s="14" t="e">
        <f>'施設リストA-1（直営）'!#REF!</f>
        <v>#REF!</v>
      </c>
      <c r="D2717" s="94" t="e">
        <f>'施設リストA-1（直営）'!#REF!</f>
        <v>#REF!</v>
      </c>
      <c r="E2717" s="20" t="e">
        <f>'施設リストA-1（直営）'!#REF!</f>
        <v>#REF!</v>
      </c>
      <c r="F2717" s="20" t="e">
        <f>'施設リストA-1（直営）'!#REF!</f>
        <v>#REF!</v>
      </c>
      <c r="G2717" s="13" t="e">
        <f>'施設リストA-1（直営）'!#REF!</f>
        <v>#REF!</v>
      </c>
      <c r="H2717" s="28" t="e">
        <f t="shared" si="42"/>
        <v>#REF!</v>
      </c>
      <c r="I2717" s="29" t="e">
        <f>'施設リストA-1（直営）'!#REF!</f>
        <v>#REF!</v>
      </c>
      <c r="J2717" s="30" t="e">
        <f>IF(I2717="新設",VLOOKUP('施設リストA-1（直営）'!#REF!,'（新設）照明器具'!$B$5:$C$1990,2,FALSE),IF('部屋別効果（直）'!I2717="撤去",VLOOKUP('施設リストA-1（直営）'!#REF!,'（既設）調査結果'!$B$5:$C$1998,2,FALSE),0))</f>
        <v>#REF!</v>
      </c>
      <c r="K2717" s="29" t="e">
        <f>'施設リストA-1（直営）'!#REF!</f>
        <v>#REF!</v>
      </c>
      <c r="L2717" s="29" t="e">
        <f>'施設リストA-1（直営）'!#REF!</f>
        <v>#REF!</v>
      </c>
      <c r="M2717" s="30" t="e">
        <f>IF(L2717="新設",VLOOKUP('施設リストA-1（直営）'!#REF!,'（新設）照明器具'!$B$5:$C$1990,2,FALSE),IF('部屋別効果（直）'!L2717="撤去",VLOOKUP('施設リストA-1（直営）'!#REF!,'（既設）調査結果'!$B$5:$C$1998,2,FALSE),0))</f>
        <v>#REF!</v>
      </c>
      <c r="N2717" s="29" t="e">
        <f>'施設リストA-1（直営）'!#REF!</f>
        <v>#REF!</v>
      </c>
      <c r="O2717" s="29" t="e">
        <f>'施設リストA-1（直営）'!#REF!</f>
        <v>#REF!</v>
      </c>
      <c r="P2717" s="30" t="e">
        <f>IF(O2717="新設",VLOOKUP('施設リストA-1（直営）'!#REF!,'（新設）照明器具'!$B$5:$C$1990,2,FALSE),IF('部屋別効果（直）'!O2717="撤去",VLOOKUP('施設リストA-1（直営）'!#REF!,'（既設）調査結果'!$B$5:$C$1998,2,FALSE),0))</f>
        <v>#REF!</v>
      </c>
      <c r="Q2717" s="29" t="e">
        <f>'施設リストA-1（直営）'!#REF!</f>
        <v>#REF!</v>
      </c>
      <c r="R2717" s="29" t="e">
        <f>'施設リストA-1（直営）'!#REF!</f>
        <v>#REF!</v>
      </c>
      <c r="S2717" s="30" t="e">
        <f>IF(R2717="新設",VLOOKUP('施設リストA-1（直営）'!#REF!,'（新設）照明器具'!$B$5:$C$1990,2,FALSE),IF('部屋別効果（直）'!R2717="撤去",VLOOKUP('施設リストA-1（直営）'!#REF!,'（既設）調査結果'!$B$5:$C$1998,2,FALSE),0))</f>
        <v>#REF!</v>
      </c>
      <c r="T2717" s="29" t="e">
        <f>'施設リストA-1（直営）'!#REF!</f>
        <v>#REF!</v>
      </c>
      <c r="U2717" s="29" t="e">
        <f>'施設リストA-1（直営）'!#REF!</f>
        <v>#REF!</v>
      </c>
      <c r="V2717" s="30" t="e">
        <f>IF(U2717="新設",VLOOKUP('施設リストA-1（直営）'!#REF!,'（新設）照明器具'!$B$5:$C$1990,2,FALSE),IF('部屋別効果（直）'!U2717="撤去",VLOOKUP('施設リストA-1（直営）'!#REF!,'（既設）調査結果'!$B$5:$C$1998,2,FALSE),0))</f>
        <v>#REF!</v>
      </c>
      <c r="W2717" s="29" t="e">
        <f>'施設リストA-1（直営）'!#REF!</f>
        <v>#REF!</v>
      </c>
      <c r="X2717" s="29" t="e">
        <f>'施設リストA-1（直営）'!#REF!</f>
        <v>#REF!</v>
      </c>
      <c r="Y2717" s="30" t="e">
        <f>IF(X2717="新設",VLOOKUP('施設リストA-1（直営）'!#REF!,'（新設）照明器具'!$B$5:$C$1990,2,FALSE),IF('部屋別効果（直）'!X2717="撤去",VLOOKUP('施設リストA-1（直営）'!#REF!,'（既設）調査結果'!$B$5:$C$1998,2,FALSE),0))</f>
        <v>#REF!</v>
      </c>
      <c r="Z2717" s="29" t="e">
        <f>'施設リストA-1（直営）'!#REF!</f>
        <v>#REF!</v>
      </c>
      <c r="AA2717" s="29" t="e">
        <f>'施設リストA-1（直営）'!#REF!</f>
        <v>#REF!</v>
      </c>
      <c r="AB2717" s="30" t="e">
        <f>IF(AA2717="新設",VLOOKUP('施設リストA-1（直営）'!#REF!,'（新設）照明器具'!$B$5:$C$1990,2,FALSE),IF('部屋別効果（直）'!AA2717="撤去",VLOOKUP('施設リストA-1（直営）'!#REF!,'（既設）調査結果'!$B$5:$C$1998,2,FALSE),0))</f>
        <v>#REF!</v>
      </c>
      <c r="AC2717" s="29" t="e">
        <f>'施設リストA-1（直営）'!#REF!</f>
        <v>#REF!</v>
      </c>
      <c r="AD2717" s="29" t="e">
        <f>'施設リストA-1（直営）'!#REF!</f>
        <v>#REF!</v>
      </c>
      <c r="AE2717" s="30" t="e">
        <f>IF(AD2717="新設",VLOOKUP('施設リストA-1（直営）'!#REF!,'（新設）照明器具'!$B$5:$C$1990,2,FALSE),IF('部屋別効果（直）'!AD2717="撤去",VLOOKUP('施設リストA-1（直営）'!#REF!,'（既設）調査結果'!$B$5:$C$1998,2,FALSE),0))</f>
        <v>#REF!</v>
      </c>
      <c r="AF2717" s="29" t="e">
        <f>'施設リストA-1（直営）'!#REF!</f>
        <v>#REF!</v>
      </c>
      <c r="AG2717" s="29" t="e">
        <f>'施設リストA-1（直営）'!#REF!</f>
        <v>#REF!</v>
      </c>
      <c r="AH2717" s="30" t="e">
        <f>IF(AG2717="新設",VLOOKUP('施設リストA-1（直営）'!#REF!,'（新設）照明器具'!$B$5:$C$1990,2,FALSE),IF('部屋別効果（直）'!AG2717="撤去",VLOOKUP('施設リストA-1（直営）'!#REF!,'（既設）調査結果'!$B$5:$C$1998,2,FALSE),0))</f>
        <v>#REF!</v>
      </c>
      <c r="AI2717" s="29" t="e">
        <f>'施設リストA-1（直営）'!#REF!</f>
        <v>#REF!</v>
      </c>
      <c r="AJ2717" s="29" t="e">
        <f>'施設リストA-1（直営）'!#REF!</f>
        <v>#REF!</v>
      </c>
      <c r="AK2717" s="30" t="e">
        <f>IF(AJ2717="新設",VLOOKUP('施設リストA-1（直営）'!#REF!,'（新設）照明器具'!$B$5:$C$1990,2,FALSE),IF('部屋別効果（直）'!AJ2717="撤去",VLOOKUP('施設リストA-1（直営）'!#REF!,'（既設）調査結果'!$B$5:$C$1998,2,FALSE),0))</f>
        <v>#REF!</v>
      </c>
      <c r="AL2717" s="29" t="e">
        <f>'施設リストA-1（直営）'!#REF!</f>
        <v>#REF!</v>
      </c>
    </row>
    <row r="2718" spans="1:38" customFormat="1">
      <c r="A2718" s="94"/>
      <c r="B2718" s="16" t="e">
        <f>'施設リストA-1（直営）'!#REF!</f>
        <v>#REF!</v>
      </c>
      <c r="C2718" s="14" t="e">
        <f>'施設リストA-1（直営）'!#REF!</f>
        <v>#REF!</v>
      </c>
      <c r="D2718" s="94" t="e">
        <f>'施設リストA-1（直営）'!#REF!</f>
        <v>#REF!</v>
      </c>
      <c r="E2718" s="20" t="e">
        <f>'施設リストA-1（直営）'!#REF!</f>
        <v>#REF!</v>
      </c>
      <c r="F2718" s="20" t="e">
        <f>'施設リストA-1（直営）'!#REF!</f>
        <v>#REF!</v>
      </c>
      <c r="G2718" s="13" t="e">
        <f>'施設リストA-1（直営）'!#REF!</f>
        <v>#REF!</v>
      </c>
      <c r="H2718" s="28" t="e">
        <f t="shared" si="42"/>
        <v>#REF!</v>
      </c>
      <c r="I2718" s="29" t="e">
        <f>'施設リストA-1（直営）'!#REF!</f>
        <v>#REF!</v>
      </c>
      <c r="J2718" s="30" t="e">
        <f>IF(I2718="新設",VLOOKUP('施設リストA-1（直営）'!#REF!,'（新設）照明器具'!$B$5:$C$1990,2,FALSE),IF('部屋別効果（直）'!I2718="撤去",VLOOKUP('施設リストA-1（直営）'!#REF!,'（既設）調査結果'!$B$5:$C$1998,2,FALSE),0))</f>
        <v>#REF!</v>
      </c>
      <c r="K2718" s="29" t="e">
        <f>'施設リストA-1（直営）'!#REF!</f>
        <v>#REF!</v>
      </c>
      <c r="L2718" s="29" t="e">
        <f>'施設リストA-1（直営）'!#REF!</f>
        <v>#REF!</v>
      </c>
      <c r="M2718" s="30" t="e">
        <f>IF(L2718="新設",VLOOKUP('施設リストA-1（直営）'!#REF!,'（新設）照明器具'!$B$5:$C$1990,2,FALSE),IF('部屋別効果（直）'!L2718="撤去",VLOOKUP('施設リストA-1（直営）'!#REF!,'（既設）調査結果'!$B$5:$C$1998,2,FALSE),0))</f>
        <v>#REF!</v>
      </c>
      <c r="N2718" s="29" t="e">
        <f>'施設リストA-1（直営）'!#REF!</f>
        <v>#REF!</v>
      </c>
      <c r="O2718" s="29" t="e">
        <f>'施設リストA-1（直営）'!#REF!</f>
        <v>#REF!</v>
      </c>
      <c r="P2718" s="30" t="e">
        <f>IF(O2718="新設",VLOOKUP('施設リストA-1（直営）'!#REF!,'（新設）照明器具'!$B$5:$C$1990,2,FALSE),IF('部屋別効果（直）'!O2718="撤去",VLOOKUP('施設リストA-1（直営）'!#REF!,'（既設）調査結果'!$B$5:$C$1998,2,FALSE),0))</f>
        <v>#REF!</v>
      </c>
      <c r="Q2718" s="29" t="e">
        <f>'施設リストA-1（直営）'!#REF!</f>
        <v>#REF!</v>
      </c>
      <c r="R2718" s="29" t="e">
        <f>'施設リストA-1（直営）'!#REF!</f>
        <v>#REF!</v>
      </c>
      <c r="S2718" s="30" t="e">
        <f>IF(R2718="新設",VLOOKUP('施設リストA-1（直営）'!#REF!,'（新設）照明器具'!$B$5:$C$1990,2,FALSE),IF('部屋別効果（直）'!R2718="撤去",VLOOKUP('施設リストA-1（直営）'!#REF!,'（既設）調査結果'!$B$5:$C$1998,2,FALSE),0))</f>
        <v>#REF!</v>
      </c>
      <c r="T2718" s="29" t="e">
        <f>'施設リストA-1（直営）'!#REF!</f>
        <v>#REF!</v>
      </c>
      <c r="U2718" s="29" t="e">
        <f>'施設リストA-1（直営）'!#REF!</f>
        <v>#REF!</v>
      </c>
      <c r="V2718" s="30" t="e">
        <f>IF(U2718="新設",VLOOKUP('施設リストA-1（直営）'!#REF!,'（新設）照明器具'!$B$5:$C$1990,2,FALSE),IF('部屋別効果（直）'!U2718="撤去",VLOOKUP('施設リストA-1（直営）'!#REF!,'（既設）調査結果'!$B$5:$C$1998,2,FALSE),0))</f>
        <v>#REF!</v>
      </c>
      <c r="W2718" s="29" t="e">
        <f>'施設リストA-1（直営）'!#REF!</f>
        <v>#REF!</v>
      </c>
      <c r="X2718" s="29" t="e">
        <f>'施設リストA-1（直営）'!#REF!</f>
        <v>#REF!</v>
      </c>
      <c r="Y2718" s="30" t="e">
        <f>IF(X2718="新設",VLOOKUP('施設リストA-1（直営）'!#REF!,'（新設）照明器具'!$B$5:$C$1990,2,FALSE),IF('部屋別効果（直）'!X2718="撤去",VLOOKUP('施設リストA-1（直営）'!#REF!,'（既設）調査結果'!$B$5:$C$1998,2,FALSE),0))</f>
        <v>#REF!</v>
      </c>
      <c r="Z2718" s="29" t="e">
        <f>'施設リストA-1（直営）'!#REF!</f>
        <v>#REF!</v>
      </c>
      <c r="AA2718" s="29" t="e">
        <f>'施設リストA-1（直営）'!#REF!</f>
        <v>#REF!</v>
      </c>
      <c r="AB2718" s="30" t="e">
        <f>IF(AA2718="新設",VLOOKUP('施設リストA-1（直営）'!#REF!,'（新設）照明器具'!$B$5:$C$1990,2,FALSE),IF('部屋別効果（直）'!AA2718="撤去",VLOOKUP('施設リストA-1（直営）'!#REF!,'（既設）調査結果'!$B$5:$C$1998,2,FALSE),0))</f>
        <v>#REF!</v>
      </c>
      <c r="AC2718" s="29" t="e">
        <f>'施設リストA-1（直営）'!#REF!</f>
        <v>#REF!</v>
      </c>
      <c r="AD2718" s="29" t="e">
        <f>'施設リストA-1（直営）'!#REF!</f>
        <v>#REF!</v>
      </c>
      <c r="AE2718" s="30" t="e">
        <f>IF(AD2718="新設",VLOOKUP('施設リストA-1（直営）'!#REF!,'（新設）照明器具'!$B$5:$C$1990,2,FALSE),IF('部屋別効果（直）'!AD2718="撤去",VLOOKUP('施設リストA-1（直営）'!#REF!,'（既設）調査結果'!$B$5:$C$1998,2,FALSE),0))</f>
        <v>#REF!</v>
      </c>
      <c r="AF2718" s="29" t="e">
        <f>'施設リストA-1（直営）'!#REF!</f>
        <v>#REF!</v>
      </c>
      <c r="AG2718" s="29" t="e">
        <f>'施設リストA-1（直営）'!#REF!</f>
        <v>#REF!</v>
      </c>
      <c r="AH2718" s="30" t="e">
        <f>IF(AG2718="新設",VLOOKUP('施設リストA-1（直営）'!#REF!,'（新設）照明器具'!$B$5:$C$1990,2,FALSE),IF('部屋別効果（直）'!AG2718="撤去",VLOOKUP('施設リストA-1（直営）'!#REF!,'（既設）調査結果'!$B$5:$C$1998,2,FALSE),0))</f>
        <v>#REF!</v>
      </c>
      <c r="AI2718" s="29" t="e">
        <f>'施設リストA-1（直営）'!#REF!</f>
        <v>#REF!</v>
      </c>
      <c r="AJ2718" s="29" t="e">
        <f>'施設リストA-1（直営）'!#REF!</f>
        <v>#REF!</v>
      </c>
      <c r="AK2718" s="30" t="e">
        <f>IF(AJ2718="新設",VLOOKUP('施設リストA-1（直営）'!#REF!,'（新設）照明器具'!$B$5:$C$1990,2,FALSE),IF('部屋別効果（直）'!AJ2718="撤去",VLOOKUP('施設リストA-1（直営）'!#REF!,'（既設）調査結果'!$B$5:$C$1998,2,FALSE),0))</f>
        <v>#REF!</v>
      </c>
      <c r="AL2718" s="29" t="e">
        <f>'施設リストA-1（直営）'!#REF!</f>
        <v>#REF!</v>
      </c>
    </row>
    <row r="2719" spans="1:38" customFormat="1">
      <c r="A2719" s="94"/>
      <c r="B2719" s="16" t="e">
        <f>'施設リストA-1（直営）'!#REF!</f>
        <v>#REF!</v>
      </c>
      <c r="C2719" s="14" t="e">
        <f>'施設リストA-1（直営）'!#REF!</f>
        <v>#REF!</v>
      </c>
      <c r="D2719" s="94" t="e">
        <f>'施設リストA-1（直営）'!#REF!</f>
        <v>#REF!</v>
      </c>
      <c r="E2719" s="20" t="e">
        <f>'施設リストA-1（直営）'!#REF!</f>
        <v>#REF!</v>
      </c>
      <c r="F2719" s="20" t="e">
        <f>'施設リストA-1（直営）'!#REF!</f>
        <v>#REF!</v>
      </c>
      <c r="G2719" s="13" t="e">
        <f>'施設リストA-1（直営）'!#REF!</f>
        <v>#REF!</v>
      </c>
      <c r="H2719" s="28" t="e">
        <f t="shared" si="42"/>
        <v>#REF!</v>
      </c>
      <c r="I2719" s="29" t="e">
        <f>'施設リストA-1（直営）'!#REF!</f>
        <v>#REF!</v>
      </c>
      <c r="J2719" s="30" t="e">
        <f>IF(I2719="新設",VLOOKUP('施設リストA-1（直営）'!#REF!,'（新設）照明器具'!$B$5:$C$1990,2,FALSE),IF('部屋別効果（直）'!I2719="撤去",VLOOKUP('施設リストA-1（直営）'!#REF!,'（既設）調査結果'!$B$5:$C$1998,2,FALSE),0))</f>
        <v>#REF!</v>
      </c>
      <c r="K2719" s="29" t="e">
        <f>'施設リストA-1（直営）'!#REF!</f>
        <v>#REF!</v>
      </c>
      <c r="L2719" s="29" t="e">
        <f>'施設リストA-1（直営）'!#REF!</f>
        <v>#REF!</v>
      </c>
      <c r="M2719" s="30" t="e">
        <f>IF(L2719="新設",VLOOKUP('施設リストA-1（直営）'!#REF!,'（新設）照明器具'!$B$5:$C$1990,2,FALSE),IF('部屋別効果（直）'!L2719="撤去",VLOOKUP('施設リストA-1（直営）'!#REF!,'（既設）調査結果'!$B$5:$C$1998,2,FALSE),0))</f>
        <v>#REF!</v>
      </c>
      <c r="N2719" s="29" t="e">
        <f>'施設リストA-1（直営）'!#REF!</f>
        <v>#REF!</v>
      </c>
      <c r="O2719" s="29" t="e">
        <f>'施設リストA-1（直営）'!#REF!</f>
        <v>#REF!</v>
      </c>
      <c r="P2719" s="30" t="e">
        <f>IF(O2719="新設",VLOOKUP('施設リストA-1（直営）'!#REF!,'（新設）照明器具'!$B$5:$C$1990,2,FALSE),IF('部屋別効果（直）'!O2719="撤去",VLOOKUP('施設リストA-1（直営）'!#REF!,'（既設）調査結果'!$B$5:$C$1998,2,FALSE),0))</f>
        <v>#REF!</v>
      </c>
      <c r="Q2719" s="29" t="e">
        <f>'施設リストA-1（直営）'!#REF!</f>
        <v>#REF!</v>
      </c>
      <c r="R2719" s="29" t="e">
        <f>'施設リストA-1（直営）'!#REF!</f>
        <v>#REF!</v>
      </c>
      <c r="S2719" s="30" t="e">
        <f>IF(R2719="新設",VLOOKUP('施設リストA-1（直営）'!#REF!,'（新設）照明器具'!$B$5:$C$1990,2,FALSE),IF('部屋別効果（直）'!R2719="撤去",VLOOKUP('施設リストA-1（直営）'!#REF!,'（既設）調査結果'!$B$5:$C$1998,2,FALSE),0))</f>
        <v>#REF!</v>
      </c>
      <c r="T2719" s="29" t="e">
        <f>'施設リストA-1（直営）'!#REF!</f>
        <v>#REF!</v>
      </c>
      <c r="U2719" s="29" t="e">
        <f>'施設リストA-1（直営）'!#REF!</f>
        <v>#REF!</v>
      </c>
      <c r="V2719" s="30" t="e">
        <f>IF(U2719="新設",VLOOKUP('施設リストA-1（直営）'!#REF!,'（新設）照明器具'!$B$5:$C$1990,2,FALSE),IF('部屋別効果（直）'!U2719="撤去",VLOOKUP('施設リストA-1（直営）'!#REF!,'（既設）調査結果'!$B$5:$C$1998,2,FALSE),0))</f>
        <v>#REF!</v>
      </c>
      <c r="W2719" s="29" t="e">
        <f>'施設リストA-1（直営）'!#REF!</f>
        <v>#REF!</v>
      </c>
      <c r="X2719" s="29" t="e">
        <f>'施設リストA-1（直営）'!#REF!</f>
        <v>#REF!</v>
      </c>
      <c r="Y2719" s="30" t="e">
        <f>IF(X2719="新設",VLOOKUP('施設リストA-1（直営）'!#REF!,'（新設）照明器具'!$B$5:$C$1990,2,FALSE),IF('部屋別効果（直）'!X2719="撤去",VLOOKUP('施設リストA-1（直営）'!#REF!,'（既設）調査結果'!$B$5:$C$1998,2,FALSE),0))</f>
        <v>#REF!</v>
      </c>
      <c r="Z2719" s="29" t="e">
        <f>'施設リストA-1（直営）'!#REF!</f>
        <v>#REF!</v>
      </c>
      <c r="AA2719" s="29" t="e">
        <f>'施設リストA-1（直営）'!#REF!</f>
        <v>#REF!</v>
      </c>
      <c r="AB2719" s="30" t="e">
        <f>IF(AA2719="新設",VLOOKUP('施設リストA-1（直営）'!#REF!,'（新設）照明器具'!$B$5:$C$1990,2,FALSE),IF('部屋別効果（直）'!AA2719="撤去",VLOOKUP('施設リストA-1（直営）'!#REF!,'（既設）調査結果'!$B$5:$C$1998,2,FALSE),0))</f>
        <v>#REF!</v>
      </c>
      <c r="AC2719" s="29" t="e">
        <f>'施設リストA-1（直営）'!#REF!</f>
        <v>#REF!</v>
      </c>
      <c r="AD2719" s="29" t="e">
        <f>'施設リストA-1（直営）'!#REF!</f>
        <v>#REF!</v>
      </c>
      <c r="AE2719" s="30" t="e">
        <f>IF(AD2719="新設",VLOOKUP('施設リストA-1（直営）'!#REF!,'（新設）照明器具'!$B$5:$C$1990,2,FALSE),IF('部屋別効果（直）'!AD2719="撤去",VLOOKUP('施設リストA-1（直営）'!#REF!,'（既設）調査結果'!$B$5:$C$1998,2,FALSE),0))</f>
        <v>#REF!</v>
      </c>
      <c r="AF2719" s="29" t="e">
        <f>'施設リストA-1（直営）'!#REF!</f>
        <v>#REF!</v>
      </c>
      <c r="AG2719" s="29" t="e">
        <f>'施設リストA-1（直営）'!#REF!</f>
        <v>#REF!</v>
      </c>
      <c r="AH2719" s="30" t="e">
        <f>IF(AG2719="新設",VLOOKUP('施設リストA-1（直営）'!#REF!,'（新設）照明器具'!$B$5:$C$1990,2,FALSE),IF('部屋別効果（直）'!AG2719="撤去",VLOOKUP('施設リストA-1（直営）'!#REF!,'（既設）調査結果'!$B$5:$C$1998,2,FALSE),0))</f>
        <v>#REF!</v>
      </c>
      <c r="AI2719" s="29" t="e">
        <f>'施設リストA-1（直営）'!#REF!</f>
        <v>#REF!</v>
      </c>
      <c r="AJ2719" s="29" t="e">
        <f>'施設リストA-1（直営）'!#REF!</f>
        <v>#REF!</v>
      </c>
      <c r="AK2719" s="30" t="e">
        <f>IF(AJ2719="新設",VLOOKUP('施設リストA-1（直営）'!#REF!,'（新設）照明器具'!$B$5:$C$1990,2,FALSE),IF('部屋別効果（直）'!AJ2719="撤去",VLOOKUP('施設リストA-1（直営）'!#REF!,'（既設）調査結果'!$B$5:$C$1998,2,FALSE),0))</f>
        <v>#REF!</v>
      </c>
      <c r="AL2719" s="29" t="e">
        <f>'施設リストA-1（直営）'!#REF!</f>
        <v>#REF!</v>
      </c>
    </row>
    <row r="2720" spans="1:38" customFormat="1">
      <c r="A2720" s="94"/>
      <c r="B2720" s="16" t="e">
        <f>'施設リストA-1（直営）'!#REF!</f>
        <v>#REF!</v>
      </c>
      <c r="C2720" s="14" t="e">
        <f>'施設リストA-1（直営）'!#REF!</f>
        <v>#REF!</v>
      </c>
      <c r="D2720" s="94" t="e">
        <f>'施設リストA-1（直営）'!#REF!</f>
        <v>#REF!</v>
      </c>
      <c r="E2720" s="20" t="e">
        <f>'施設リストA-1（直営）'!#REF!</f>
        <v>#REF!</v>
      </c>
      <c r="F2720" s="20" t="e">
        <f>'施設リストA-1（直営）'!#REF!</f>
        <v>#REF!</v>
      </c>
      <c r="G2720" s="13" t="e">
        <f>'施設リストA-1（直営）'!#REF!</f>
        <v>#REF!</v>
      </c>
      <c r="H2720" s="28" t="e">
        <f t="shared" si="42"/>
        <v>#REF!</v>
      </c>
      <c r="I2720" s="29" t="e">
        <f>'施設リストA-1（直営）'!#REF!</f>
        <v>#REF!</v>
      </c>
      <c r="J2720" s="30" t="e">
        <f>IF(I2720="新設",VLOOKUP('施設リストA-1（直営）'!#REF!,'（新設）照明器具'!$B$5:$C$1990,2,FALSE),IF('部屋別効果（直）'!I2720="撤去",VLOOKUP('施設リストA-1（直営）'!#REF!,'（既設）調査結果'!$B$5:$C$1998,2,FALSE),0))</f>
        <v>#REF!</v>
      </c>
      <c r="K2720" s="29" t="e">
        <f>'施設リストA-1（直営）'!#REF!</f>
        <v>#REF!</v>
      </c>
      <c r="L2720" s="29" t="e">
        <f>'施設リストA-1（直営）'!#REF!</f>
        <v>#REF!</v>
      </c>
      <c r="M2720" s="30" t="e">
        <f>IF(L2720="新設",VLOOKUP('施設リストA-1（直営）'!#REF!,'（新設）照明器具'!$B$5:$C$1990,2,FALSE),IF('部屋別効果（直）'!L2720="撤去",VLOOKUP('施設リストA-1（直営）'!#REF!,'（既設）調査結果'!$B$5:$C$1998,2,FALSE),0))</f>
        <v>#REF!</v>
      </c>
      <c r="N2720" s="29" t="e">
        <f>'施設リストA-1（直営）'!#REF!</f>
        <v>#REF!</v>
      </c>
      <c r="O2720" s="29" t="e">
        <f>'施設リストA-1（直営）'!#REF!</f>
        <v>#REF!</v>
      </c>
      <c r="P2720" s="30" t="e">
        <f>IF(O2720="新設",VLOOKUP('施設リストA-1（直営）'!#REF!,'（新設）照明器具'!$B$5:$C$1990,2,FALSE),IF('部屋別効果（直）'!O2720="撤去",VLOOKUP('施設リストA-1（直営）'!#REF!,'（既設）調査結果'!$B$5:$C$1998,2,FALSE),0))</f>
        <v>#REF!</v>
      </c>
      <c r="Q2720" s="29" t="e">
        <f>'施設リストA-1（直営）'!#REF!</f>
        <v>#REF!</v>
      </c>
      <c r="R2720" s="29" t="e">
        <f>'施設リストA-1（直営）'!#REF!</f>
        <v>#REF!</v>
      </c>
      <c r="S2720" s="30" t="e">
        <f>IF(R2720="新設",VLOOKUP('施設リストA-1（直営）'!#REF!,'（新設）照明器具'!$B$5:$C$1990,2,FALSE),IF('部屋別効果（直）'!R2720="撤去",VLOOKUP('施設リストA-1（直営）'!#REF!,'（既設）調査結果'!$B$5:$C$1998,2,FALSE),0))</f>
        <v>#REF!</v>
      </c>
      <c r="T2720" s="29" t="e">
        <f>'施設リストA-1（直営）'!#REF!</f>
        <v>#REF!</v>
      </c>
      <c r="U2720" s="29" t="e">
        <f>'施設リストA-1（直営）'!#REF!</f>
        <v>#REF!</v>
      </c>
      <c r="V2720" s="30" t="e">
        <f>IF(U2720="新設",VLOOKUP('施設リストA-1（直営）'!#REF!,'（新設）照明器具'!$B$5:$C$1990,2,FALSE),IF('部屋別効果（直）'!U2720="撤去",VLOOKUP('施設リストA-1（直営）'!#REF!,'（既設）調査結果'!$B$5:$C$1998,2,FALSE),0))</f>
        <v>#REF!</v>
      </c>
      <c r="W2720" s="29" t="e">
        <f>'施設リストA-1（直営）'!#REF!</f>
        <v>#REF!</v>
      </c>
      <c r="X2720" s="29" t="e">
        <f>'施設リストA-1（直営）'!#REF!</f>
        <v>#REF!</v>
      </c>
      <c r="Y2720" s="30" t="e">
        <f>IF(X2720="新設",VLOOKUP('施設リストA-1（直営）'!#REF!,'（新設）照明器具'!$B$5:$C$1990,2,FALSE),IF('部屋別効果（直）'!X2720="撤去",VLOOKUP('施設リストA-1（直営）'!#REF!,'（既設）調査結果'!$B$5:$C$1998,2,FALSE),0))</f>
        <v>#REF!</v>
      </c>
      <c r="Z2720" s="29" t="e">
        <f>'施設リストA-1（直営）'!#REF!</f>
        <v>#REF!</v>
      </c>
      <c r="AA2720" s="29" t="e">
        <f>'施設リストA-1（直営）'!#REF!</f>
        <v>#REF!</v>
      </c>
      <c r="AB2720" s="30" t="e">
        <f>IF(AA2720="新設",VLOOKUP('施設リストA-1（直営）'!#REF!,'（新設）照明器具'!$B$5:$C$1990,2,FALSE),IF('部屋別効果（直）'!AA2720="撤去",VLOOKUP('施設リストA-1（直営）'!#REF!,'（既設）調査結果'!$B$5:$C$1998,2,FALSE),0))</f>
        <v>#REF!</v>
      </c>
      <c r="AC2720" s="29" t="e">
        <f>'施設リストA-1（直営）'!#REF!</f>
        <v>#REF!</v>
      </c>
      <c r="AD2720" s="29" t="e">
        <f>'施設リストA-1（直営）'!#REF!</f>
        <v>#REF!</v>
      </c>
      <c r="AE2720" s="30" t="e">
        <f>IF(AD2720="新設",VLOOKUP('施設リストA-1（直営）'!#REF!,'（新設）照明器具'!$B$5:$C$1990,2,FALSE),IF('部屋別効果（直）'!AD2720="撤去",VLOOKUP('施設リストA-1（直営）'!#REF!,'（既設）調査結果'!$B$5:$C$1998,2,FALSE),0))</f>
        <v>#REF!</v>
      </c>
      <c r="AF2720" s="29" t="e">
        <f>'施設リストA-1（直営）'!#REF!</f>
        <v>#REF!</v>
      </c>
      <c r="AG2720" s="29" t="e">
        <f>'施設リストA-1（直営）'!#REF!</f>
        <v>#REF!</v>
      </c>
      <c r="AH2720" s="30" t="e">
        <f>IF(AG2720="新設",VLOOKUP('施設リストA-1（直営）'!#REF!,'（新設）照明器具'!$B$5:$C$1990,2,FALSE),IF('部屋別効果（直）'!AG2720="撤去",VLOOKUP('施設リストA-1（直営）'!#REF!,'（既設）調査結果'!$B$5:$C$1998,2,FALSE),0))</f>
        <v>#REF!</v>
      </c>
      <c r="AI2720" s="29" t="e">
        <f>'施設リストA-1（直営）'!#REF!</f>
        <v>#REF!</v>
      </c>
      <c r="AJ2720" s="29" t="e">
        <f>'施設リストA-1（直営）'!#REF!</f>
        <v>#REF!</v>
      </c>
      <c r="AK2720" s="30" t="e">
        <f>IF(AJ2720="新設",VLOOKUP('施設リストA-1（直営）'!#REF!,'（新設）照明器具'!$B$5:$C$1990,2,FALSE),IF('部屋別効果（直）'!AJ2720="撤去",VLOOKUP('施設リストA-1（直営）'!#REF!,'（既設）調査結果'!$B$5:$C$1998,2,FALSE),0))</f>
        <v>#REF!</v>
      </c>
      <c r="AL2720" s="29" t="e">
        <f>'施設リストA-1（直営）'!#REF!</f>
        <v>#REF!</v>
      </c>
    </row>
    <row r="2721" spans="1:38" customFormat="1">
      <c r="A2721" s="94"/>
      <c r="B2721" s="16" t="e">
        <f>'施設リストA-1（直営）'!#REF!</f>
        <v>#REF!</v>
      </c>
      <c r="C2721" s="14" t="e">
        <f>'施設リストA-1（直営）'!#REF!</f>
        <v>#REF!</v>
      </c>
      <c r="D2721" s="94" t="e">
        <f>'施設リストA-1（直営）'!#REF!</f>
        <v>#REF!</v>
      </c>
      <c r="E2721" s="20" t="e">
        <f>'施設リストA-1（直営）'!#REF!</f>
        <v>#REF!</v>
      </c>
      <c r="F2721" s="20" t="e">
        <f>'施設リストA-1（直営）'!#REF!</f>
        <v>#REF!</v>
      </c>
      <c r="G2721" s="13" t="e">
        <f>'施設リストA-1（直営）'!#REF!</f>
        <v>#REF!</v>
      </c>
      <c r="H2721" s="28" t="e">
        <f t="shared" si="42"/>
        <v>#REF!</v>
      </c>
      <c r="I2721" s="29" t="e">
        <f>'施設リストA-1（直営）'!#REF!</f>
        <v>#REF!</v>
      </c>
      <c r="J2721" s="30" t="e">
        <f>IF(I2721="新設",VLOOKUP('施設リストA-1（直営）'!#REF!,'（新設）照明器具'!$B$5:$C$1990,2,FALSE),IF('部屋別効果（直）'!I2721="撤去",VLOOKUP('施設リストA-1（直営）'!#REF!,'（既設）調査結果'!$B$5:$C$1998,2,FALSE),0))</f>
        <v>#REF!</v>
      </c>
      <c r="K2721" s="29" t="e">
        <f>'施設リストA-1（直営）'!#REF!</f>
        <v>#REF!</v>
      </c>
      <c r="L2721" s="29" t="e">
        <f>'施設リストA-1（直営）'!#REF!</f>
        <v>#REF!</v>
      </c>
      <c r="M2721" s="30" t="e">
        <f>IF(L2721="新設",VLOOKUP('施設リストA-1（直営）'!#REF!,'（新設）照明器具'!$B$5:$C$1990,2,FALSE),IF('部屋別効果（直）'!L2721="撤去",VLOOKUP('施設リストA-1（直営）'!#REF!,'（既設）調査結果'!$B$5:$C$1998,2,FALSE),0))</f>
        <v>#REF!</v>
      </c>
      <c r="N2721" s="29" t="e">
        <f>'施設リストA-1（直営）'!#REF!</f>
        <v>#REF!</v>
      </c>
      <c r="O2721" s="29" t="e">
        <f>'施設リストA-1（直営）'!#REF!</f>
        <v>#REF!</v>
      </c>
      <c r="P2721" s="30" t="e">
        <f>IF(O2721="新設",VLOOKUP('施設リストA-1（直営）'!#REF!,'（新設）照明器具'!$B$5:$C$1990,2,FALSE),IF('部屋別効果（直）'!O2721="撤去",VLOOKUP('施設リストA-1（直営）'!#REF!,'（既設）調査結果'!$B$5:$C$1998,2,FALSE),0))</f>
        <v>#REF!</v>
      </c>
      <c r="Q2721" s="29" t="e">
        <f>'施設リストA-1（直営）'!#REF!</f>
        <v>#REF!</v>
      </c>
      <c r="R2721" s="29" t="e">
        <f>'施設リストA-1（直営）'!#REF!</f>
        <v>#REF!</v>
      </c>
      <c r="S2721" s="30" t="e">
        <f>IF(R2721="新設",VLOOKUP('施設リストA-1（直営）'!#REF!,'（新設）照明器具'!$B$5:$C$1990,2,FALSE),IF('部屋別効果（直）'!R2721="撤去",VLOOKUP('施設リストA-1（直営）'!#REF!,'（既設）調査結果'!$B$5:$C$1998,2,FALSE),0))</f>
        <v>#REF!</v>
      </c>
      <c r="T2721" s="29" t="e">
        <f>'施設リストA-1（直営）'!#REF!</f>
        <v>#REF!</v>
      </c>
      <c r="U2721" s="29" t="e">
        <f>'施設リストA-1（直営）'!#REF!</f>
        <v>#REF!</v>
      </c>
      <c r="V2721" s="30" t="e">
        <f>IF(U2721="新設",VLOOKUP('施設リストA-1（直営）'!#REF!,'（新設）照明器具'!$B$5:$C$1990,2,FALSE),IF('部屋別効果（直）'!U2721="撤去",VLOOKUP('施設リストA-1（直営）'!#REF!,'（既設）調査結果'!$B$5:$C$1998,2,FALSE),0))</f>
        <v>#REF!</v>
      </c>
      <c r="W2721" s="29" t="e">
        <f>'施設リストA-1（直営）'!#REF!</f>
        <v>#REF!</v>
      </c>
      <c r="X2721" s="29" t="e">
        <f>'施設リストA-1（直営）'!#REF!</f>
        <v>#REF!</v>
      </c>
      <c r="Y2721" s="30" t="e">
        <f>IF(X2721="新設",VLOOKUP('施設リストA-1（直営）'!#REF!,'（新設）照明器具'!$B$5:$C$1990,2,FALSE),IF('部屋別効果（直）'!X2721="撤去",VLOOKUP('施設リストA-1（直営）'!#REF!,'（既設）調査結果'!$B$5:$C$1998,2,FALSE),0))</f>
        <v>#REF!</v>
      </c>
      <c r="Z2721" s="29" t="e">
        <f>'施設リストA-1（直営）'!#REF!</f>
        <v>#REF!</v>
      </c>
      <c r="AA2721" s="29" t="e">
        <f>'施設リストA-1（直営）'!#REF!</f>
        <v>#REF!</v>
      </c>
      <c r="AB2721" s="30" t="e">
        <f>IF(AA2721="新設",VLOOKUP('施設リストA-1（直営）'!#REF!,'（新設）照明器具'!$B$5:$C$1990,2,FALSE),IF('部屋別効果（直）'!AA2721="撤去",VLOOKUP('施設リストA-1（直営）'!#REF!,'（既設）調査結果'!$B$5:$C$1998,2,FALSE),0))</f>
        <v>#REF!</v>
      </c>
      <c r="AC2721" s="29" t="e">
        <f>'施設リストA-1（直営）'!#REF!</f>
        <v>#REF!</v>
      </c>
      <c r="AD2721" s="29" t="e">
        <f>'施設リストA-1（直営）'!#REF!</f>
        <v>#REF!</v>
      </c>
      <c r="AE2721" s="30" t="e">
        <f>IF(AD2721="新設",VLOOKUP('施設リストA-1（直営）'!#REF!,'（新設）照明器具'!$B$5:$C$1990,2,FALSE),IF('部屋別効果（直）'!AD2721="撤去",VLOOKUP('施設リストA-1（直営）'!#REF!,'（既設）調査結果'!$B$5:$C$1998,2,FALSE),0))</f>
        <v>#REF!</v>
      </c>
      <c r="AF2721" s="29" t="e">
        <f>'施設リストA-1（直営）'!#REF!</f>
        <v>#REF!</v>
      </c>
      <c r="AG2721" s="29" t="e">
        <f>'施設リストA-1（直営）'!#REF!</f>
        <v>#REF!</v>
      </c>
      <c r="AH2721" s="30" t="e">
        <f>IF(AG2721="新設",VLOOKUP('施設リストA-1（直営）'!#REF!,'（新設）照明器具'!$B$5:$C$1990,2,FALSE),IF('部屋別効果（直）'!AG2721="撤去",VLOOKUP('施設リストA-1（直営）'!#REF!,'（既設）調査結果'!$B$5:$C$1998,2,FALSE),0))</f>
        <v>#REF!</v>
      </c>
      <c r="AI2721" s="29" t="e">
        <f>'施設リストA-1（直営）'!#REF!</f>
        <v>#REF!</v>
      </c>
      <c r="AJ2721" s="29" t="e">
        <f>'施設リストA-1（直営）'!#REF!</f>
        <v>#REF!</v>
      </c>
      <c r="AK2721" s="30" t="e">
        <f>IF(AJ2721="新設",VLOOKUP('施設リストA-1（直営）'!#REF!,'（新設）照明器具'!$B$5:$C$1990,2,FALSE),IF('部屋別効果（直）'!AJ2721="撤去",VLOOKUP('施設リストA-1（直営）'!#REF!,'（既設）調査結果'!$B$5:$C$1998,2,FALSE),0))</f>
        <v>#REF!</v>
      </c>
      <c r="AL2721" s="29" t="e">
        <f>'施設リストA-1（直営）'!#REF!</f>
        <v>#REF!</v>
      </c>
    </row>
    <row r="2722" spans="1:38" customFormat="1">
      <c r="A2722" s="94"/>
      <c r="B2722" s="16" t="e">
        <f>'施設リストA-1（直営）'!#REF!</f>
        <v>#REF!</v>
      </c>
      <c r="C2722" s="14" t="e">
        <f>'施設リストA-1（直営）'!#REF!</f>
        <v>#REF!</v>
      </c>
      <c r="D2722" s="94" t="e">
        <f>'施設リストA-1（直営）'!#REF!</f>
        <v>#REF!</v>
      </c>
      <c r="E2722" s="20" t="e">
        <f>'施設リストA-1（直営）'!#REF!</f>
        <v>#REF!</v>
      </c>
      <c r="F2722" s="20" t="e">
        <f>'施設リストA-1（直営）'!#REF!</f>
        <v>#REF!</v>
      </c>
      <c r="G2722" s="13" t="e">
        <f>'施設リストA-1（直営）'!#REF!</f>
        <v>#REF!</v>
      </c>
      <c r="H2722" s="28" t="e">
        <f t="shared" si="42"/>
        <v>#REF!</v>
      </c>
      <c r="I2722" s="29" t="e">
        <f>'施設リストA-1（直営）'!#REF!</f>
        <v>#REF!</v>
      </c>
      <c r="J2722" s="30" t="e">
        <f>IF(I2722="新設",VLOOKUP('施設リストA-1（直営）'!#REF!,'（新設）照明器具'!$B$5:$C$1990,2,FALSE),IF('部屋別効果（直）'!I2722="撤去",VLOOKUP('施設リストA-1（直営）'!#REF!,'（既設）調査結果'!$B$5:$C$1998,2,FALSE),0))</f>
        <v>#REF!</v>
      </c>
      <c r="K2722" s="29" t="e">
        <f>'施設リストA-1（直営）'!#REF!</f>
        <v>#REF!</v>
      </c>
      <c r="L2722" s="29" t="e">
        <f>'施設リストA-1（直営）'!#REF!</f>
        <v>#REF!</v>
      </c>
      <c r="M2722" s="30" t="e">
        <f>IF(L2722="新設",VLOOKUP('施設リストA-1（直営）'!#REF!,'（新設）照明器具'!$B$5:$C$1990,2,FALSE),IF('部屋別効果（直）'!L2722="撤去",VLOOKUP('施設リストA-1（直営）'!#REF!,'（既設）調査結果'!$B$5:$C$1998,2,FALSE),0))</f>
        <v>#REF!</v>
      </c>
      <c r="N2722" s="29" t="e">
        <f>'施設リストA-1（直営）'!#REF!</f>
        <v>#REF!</v>
      </c>
      <c r="O2722" s="29" t="e">
        <f>'施設リストA-1（直営）'!#REF!</f>
        <v>#REF!</v>
      </c>
      <c r="P2722" s="30" t="e">
        <f>IF(O2722="新設",VLOOKUP('施設リストA-1（直営）'!#REF!,'（新設）照明器具'!$B$5:$C$1990,2,FALSE),IF('部屋別効果（直）'!O2722="撤去",VLOOKUP('施設リストA-1（直営）'!#REF!,'（既設）調査結果'!$B$5:$C$1998,2,FALSE),0))</f>
        <v>#REF!</v>
      </c>
      <c r="Q2722" s="29" t="e">
        <f>'施設リストA-1（直営）'!#REF!</f>
        <v>#REF!</v>
      </c>
      <c r="R2722" s="29" t="e">
        <f>'施設リストA-1（直営）'!#REF!</f>
        <v>#REF!</v>
      </c>
      <c r="S2722" s="30" t="e">
        <f>IF(R2722="新設",VLOOKUP('施設リストA-1（直営）'!#REF!,'（新設）照明器具'!$B$5:$C$1990,2,FALSE),IF('部屋別効果（直）'!R2722="撤去",VLOOKUP('施設リストA-1（直営）'!#REF!,'（既設）調査結果'!$B$5:$C$1998,2,FALSE),0))</f>
        <v>#REF!</v>
      </c>
      <c r="T2722" s="29" t="e">
        <f>'施設リストA-1（直営）'!#REF!</f>
        <v>#REF!</v>
      </c>
      <c r="U2722" s="29" t="e">
        <f>'施設リストA-1（直営）'!#REF!</f>
        <v>#REF!</v>
      </c>
      <c r="V2722" s="30" t="e">
        <f>IF(U2722="新設",VLOOKUP('施設リストA-1（直営）'!#REF!,'（新設）照明器具'!$B$5:$C$1990,2,FALSE),IF('部屋別効果（直）'!U2722="撤去",VLOOKUP('施設リストA-1（直営）'!#REF!,'（既設）調査結果'!$B$5:$C$1998,2,FALSE),0))</f>
        <v>#REF!</v>
      </c>
      <c r="W2722" s="29" t="e">
        <f>'施設リストA-1（直営）'!#REF!</f>
        <v>#REF!</v>
      </c>
      <c r="X2722" s="29" t="e">
        <f>'施設リストA-1（直営）'!#REF!</f>
        <v>#REF!</v>
      </c>
      <c r="Y2722" s="30" t="e">
        <f>IF(X2722="新設",VLOOKUP('施設リストA-1（直営）'!#REF!,'（新設）照明器具'!$B$5:$C$1990,2,FALSE),IF('部屋別効果（直）'!X2722="撤去",VLOOKUP('施設リストA-1（直営）'!#REF!,'（既設）調査結果'!$B$5:$C$1998,2,FALSE),0))</f>
        <v>#REF!</v>
      </c>
      <c r="Z2722" s="29" t="e">
        <f>'施設リストA-1（直営）'!#REF!</f>
        <v>#REF!</v>
      </c>
      <c r="AA2722" s="29" t="e">
        <f>'施設リストA-1（直営）'!#REF!</f>
        <v>#REF!</v>
      </c>
      <c r="AB2722" s="30" t="e">
        <f>IF(AA2722="新設",VLOOKUP('施設リストA-1（直営）'!#REF!,'（新設）照明器具'!$B$5:$C$1990,2,FALSE),IF('部屋別効果（直）'!AA2722="撤去",VLOOKUP('施設リストA-1（直営）'!#REF!,'（既設）調査結果'!$B$5:$C$1998,2,FALSE),0))</f>
        <v>#REF!</v>
      </c>
      <c r="AC2722" s="29" t="e">
        <f>'施設リストA-1（直営）'!#REF!</f>
        <v>#REF!</v>
      </c>
      <c r="AD2722" s="29" t="e">
        <f>'施設リストA-1（直営）'!#REF!</f>
        <v>#REF!</v>
      </c>
      <c r="AE2722" s="30" t="e">
        <f>IF(AD2722="新設",VLOOKUP('施設リストA-1（直営）'!#REF!,'（新設）照明器具'!$B$5:$C$1990,2,FALSE),IF('部屋別効果（直）'!AD2722="撤去",VLOOKUP('施設リストA-1（直営）'!#REF!,'（既設）調査結果'!$B$5:$C$1998,2,FALSE),0))</f>
        <v>#REF!</v>
      </c>
      <c r="AF2722" s="29" t="e">
        <f>'施設リストA-1（直営）'!#REF!</f>
        <v>#REF!</v>
      </c>
      <c r="AG2722" s="29" t="e">
        <f>'施設リストA-1（直営）'!#REF!</f>
        <v>#REF!</v>
      </c>
      <c r="AH2722" s="30" t="e">
        <f>IF(AG2722="新設",VLOOKUP('施設リストA-1（直営）'!#REF!,'（新設）照明器具'!$B$5:$C$1990,2,FALSE),IF('部屋別効果（直）'!AG2722="撤去",VLOOKUP('施設リストA-1（直営）'!#REF!,'（既設）調査結果'!$B$5:$C$1998,2,FALSE),0))</f>
        <v>#REF!</v>
      </c>
      <c r="AI2722" s="29" t="e">
        <f>'施設リストA-1（直営）'!#REF!</f>
        <v>#REF!</v>
      </c>
      <c r="AJ2722" s="29" t="e">
        <f>'施設リストA-1（直営）'!#REF!</f>
        <v>#REF!</v>
      </c>
      <c r="AK2722" s="30" t="e">
        <f>IF(AJ2722="新設",VLOOKUP('施設リストA-1（直営）'!#REF!,'（新設）照明器具'!$B$5:$C$1990,2,FALSE),IF('部屋別効果（直）'!AJ2722="撤去",VLOOKUP('施設リストA-1（直営）'!#REF!,'（既設）調査結果'!$B$5:$C$1998,2,FALSE),0))</f>
        <v>#REF!</v>
      </c>
      <c r="AL2722" s="29" t="e">
        <f>'施設リストA-1（直営）'!#REF!</f>
        <v>#REF!</v>
      </c>
    </row>
    <row r="2723" spans="1:38" customFormat="1">
      <c r="A2723" s="94"/>
      <c r="B2723" s="16" t="e">
        <f>'施設リストA-1（直営）'!#REF!</f>
        <v>#REF!</v>
      </c>
      <c r="C2723" s="14" t="e">
        <f>'施設リストA-1（直営）'!#REF!</f>
        <v>#REF!</v>
      </c>
      <c r="D2723" s="94" t="e">
        <f>'施設リストA-1（直営）'!#REF!</f>
        <v>#REF!</v>
      </c>
      <c r="E2723" s="20" t="e">
        <f>'施設リストA-1（直営）'!#REF!</f>
        <v>#REF!</v>
      </c>
      <c r="F2723" s="20" t="e">
        <f>'施設リストA-1（直営）'!#REF!</f>
        <v>#REF!</v>
      </c>
      <c r="G2723" s="13" t="e">
        <f>'施設リストA-1（直営）'!#REF!</f>
        <v>#REF!</v>
      </c>
      <c r="H2723" s="28" t="e">
        <f t="shared" si="42"/>
        <v>#REF!</v>
      </c>
      <c r="I2723" s="29" t="e">
        <f>'施設リストA-1（直営）'!#REF!</f>
        <v>#REF!</v>
      </c>
      <c r="J2723" s="30" t="e">
        <f>IF(I2723="新設",VLOOKUP('施設リストA-1（直営）'!#REF!,'（新設）照明器具'!$B$5:$C$1990,2,FALSE),IF('部屋別効果（直）'!I2723="撤去",VLOOKUP('施設リストA-1（直営）'!#REF!,'（既設）調査結果'!$B$5:$C$1998,2,FALSE),0))</f>
        <v>#REF!</v>
      </c>
      <c r="K2723" s="29" t="e">
        <f>'施設リストA-1（直営）'!#REF!</f>
        <v>#REF!</v>
      </c>
      <c r="L2723" s="29" t="e">
        <f>'施設リストA-1（直営）'!#REF!</f>
        <v>#REF!</v>
      </c>
      <c r="M2723" s="30" t="e">
        <f>IF(L2723="新設",VLOOKUP('施設リストA-1（直営）'!#REF!,'（新設）照明器具'!$B$5:$C$1990,2,FALSE),IF('部屋別効果（直）'!L2723="撤去",VLOOKUP('施設リストA-1（直営）'!#REF!,'（既設）調査結果'!$B$5:$C$1998,2,FALSE),0))</f>
        <v>#REF!</v>
      </c>
      <c r="N2723" s="29" t="e">
        <f>'施設リストA-1（直営）'!#REF!</f>
        <v>#REF!</v>
      </c>
      <c r="O2723" s="29" t="e">
        <f>'施設リストA-1（直営）'!#REF!</f>
        <v>#REF!</v>
      </c>
      <c r="P2723" s="30" t="e">
        <f>IF(O2723="新設",VLOOKUP('施設リストA-1（直営）'!#REF!,'（新設）照明器具'!$B$5:$C$1990,2,FALSE),IF('部屋別効果（直）'!O2723="撤去",VLOOKUP('施設リストA-1（直営）'!#REF!,'（既設）調査結果'!$B$5:$C$1998,2,FALSE),0))</f>
        <v>#REF!</v>
      </c>
      <c r="Q2723" s="29" t="e">
        <f>'施設リストA-1（直営）'!#REF!</f>
        <v>#REF!</v>
      </c>
      <c r="R2723" s="29" t="e">
        <f>'施設リストA-1（直営）'!#REF!</f>
        <v>#REF!</v>
      </c>
      <c r="S2723" s="30" t="e">
        <f>IF(R2723="新設",VLOOKUP('施設リストA-1（直営）'!#REF!,'（新設）照明器具'!$B$5:$C$1990,2,FALSE),IF('部屋別効果（直）'!R2723="撤去",VLOOKUP('施設リストA-1（直営）'!#REF!,'（既設）調査結果'!$B$5:$C$1998,2,FALSE),0))</f>
        <v>#REF!</v>
      </c>
      <c r="T2723" s="29" t="e">
        <f>'施設リストA-1（直営）'!#REF!</f>
        <v>#REF!</v>
      </c>
      <c r="U2723" s="29" t="e">
        <f>'施設リストA-1（直営）'!#REF!</f>
        <v>#REF!</v>
      </c>
      <c r="V2723" s="30" t="e">
        <f>IF(U2723="新設",VLOOKUP('施設リストA-1（直営）'!#REF!,'（新設）照明器具'!$B$5:$C$1990,2,FALSE),IF('部屋別効果（直）'!U2723="撤去",VLOOKUP('施設リストA-1（直営）'!#REF!,'（既設）調査結果'!$B$5:$C$1998,2,FALSE),0))</f>
        <v>#REF!</v>
      </c>
      <c r="W2723" s="29" t="e">
        <f>'施設リストA-1（直営）'!#REF!</f>
        <v>#REF!</v>
      </c>
      <c r="X2723" s="29" t="e">
        <f>'施設リストA-1（直営）'!#REF!</f>
        <v>#REF!</v>
      </c>
      <c r="Y2723" s="30" t="e">
        <f>IF(X2723="新設",VLOOKUP('施設リストA-1（直営）'!#REF!,'（新設）照明器具'!$B$5:$C$1990,2,FALSE),IF('部屋別効果（直）'!X2723="撤去",VLOOKUP('施設リストA-1（直営）'!#REF!,'（既設）調査結果'!$B$5:$C$1998,2,FALSE),0))</f>
        <v>#REF!</v>
      </c>
      <c r="Z2723" s="29" t="e">
        <f>'施設リストA-1（直営）'!#REF!</f>
        <v>#REF!</v>
      </c>
      <c r="AA2723" s="29" t="e">
        <f>'施設リストA-1（直営）'!#REF!</f>
        <v>#REF!</v>
      </c>
      <c r="AB2723" s="30" t="e">
        <f>IF(AA2723="新設",VLOOKUP('施設リストA-1（直営）'!#REF!,'（新設）照明器具'!$B$5:$C$1990,2,FALSE),IF('部屋別効果（直）'!AA2723="撤去",VLOOKUP('施設リストA-1（直営）'!#REF!,'（既設）調査結果'!$B$5:$C$1998,2,FALSE),0))</f>
        <v>#REF!</v>
      </c>
      <c r="AC2723" s="29" t="e">
        <f>'施設リストA-1（直営）'!#REF!</f>
        <v>#REF!</v>
      </c>
      <c r="AD2723" s="29" t="e">
        <f>'施設リストA-1（直営）'!#REF!</f>
        <v>#REF!</v>
      </c>
      <c r="AE2723" s="30" t="e">
        <f>IF(AD2723="新設",VLOOKUP('施設リストA-1（直営）'!#REF!,'（新設）照明器具'!$B$5:$C$1990,2,FALSE),IF('部屋別効果（直）'!AD2723="撤去",VLOOKUP('施設リストA-1（直営）'!#REF!,'（既設）調査結果'!$B$5:$C$1998,2,FALSE),0))</f>
        <v>#REF!</v>
      </c>
      <c r="AF2723" s="29" t="e">
        <f>'施設リストA-1（直営）'!#REF!</f>
        <v>#REF!</v>
      </c>
      <c r="AG2723" s="29" t="e">
        <f>'施設リストA-1（直営）'!#REF!</f>
        <v>#REF!</v>
      </c>
      <c r="AH2723" s="30" t="e">
        <f>IF(AG2723="新設",VLOOKUP('施設リストA-1（直営）'!#REF!,'（新設）照明器具'!$B$5:$C$1990,2,FALSE),IF('部屋別効果（直）'!AG2723="撤去",VLOOKUP('施設リストA-1（直営）'!#REF!,'（既設）調査結果'!$B$5:$C$1998,2,FALSE),0))</f>
        <v>#REF!</v>
      </c>
      <c r="AI2723" s="29" t="e">
        <f>'施設リストA-1（直営）'!#REF!</f>
        <v>#REF!</v>
      </c>
      <c r="AJ2723" s="29" t="e">
        <f>'施設リストA-1（直営）'!#REF!</f>
        <v>#REF!</v>
      </c>
      <c r="AK2723" s="30" t="e">
        <f>IF(AJ2723="新設",VLOOKUP('施設リストA-1（直営）'!#REF!,'（新設）照明器具'!$B$5:$C$1990,2,FALSE),IF('部屋別効果（直）'!AJ2723="撤去",VLOOKUP('施設リストA-1（直営）'!#REF!,'（既設）調査結果'!$B$5:$C$1998,2,FALSE),0))</f>
        <v>#REF!</v>
      </c>
      <c r="AL2723" s="29" t="e">
        <f>'施設リストA-1（直営）'!#REF!</f>
        <v>#REF!</v>
      </c>
    </row>
    <row r="2724" spans="1:38" customFormat="1">
      <c r="A2724" s="94"/>
      <c r="B2724" s="16" t="e">
        <f>'施設リストA-1（直営）'!#REF!</f>
        <v>#REF!</v>
      </c>
      <c r="C2724" s="14" t="e">
        <f>'施設リストA-1（直営）'!#REF!</f>
        <v>#REF!</v>
      </c>
      <c r="D2724" s="94" t="e">
        <f>'施設リストA-1（直営）'!#REF!</f>
        <v>#REF!</v>
      </c>
      <c r="E2724" s="20" t="e">
        <f>'施設リストA-1（直営）'!#REF!</f>
        <v>#REF!</v>
      </c>
      <c r="F2724" s="20" t="e">
        <f>'施設リストA-1（直営）'!#REF!</f>
        <v>#REF!</v>
      </c>
      <c r="G2724" s="13" t="e">
        <f>'施設リストA-1（直営）'!#REF!</f>
        <v>#REF!</v>
      </c>
      <c r="H2724" s="28" t="e">
        <f t="shared" si="42"/>
        <v>#REF!</v>
      </c>
      <c r="I2724" s="29" t="e">
        <f>'施設リストA-1（直営）'!#REF!</f>
        <v>#REF!</v>
      </c>
      <c r="J2724" s="30" t="e">
        <f>IF(I2724="新設",VLOOKUP('施設リストA-1（直営）'!#REF!,'（新設）照明器具'!$B$5:$C$1990,2,FALSE),IF('部屋別効果（直）'!I2724="撤去",VLOOKUP('施設リストA-1（直営）'!#REF!,'（既設）調査結果'!$B$5:$C$1998,2,FALSE),0))</f>
        <v>#REF!</v>
      </c>
      <c r="K2724" s="29" t="e">
        <f>'施設リストA-1（直営）'!#REF!</f>
        <v>#REF!</v>
      </c>
      <c r="L2724" s="29" t="e">
        <f>'施設リストA-1（直営）'!#REF!</f>
        <v>#REF!</v>
      </c>
      <c r="M2724" s="30" t="e">
        <f>IF(L2724="新設",VLOOKUP('施設リストA-1（直営）'!#REF!,'（新設）照明器具'!$B$5:$C$1990,2,FALSE),IF('部屋別効果（直）'!L2724="撤去",VLOOKUP('施設リストA-1（直営）'!#REF!,'（既設）調査結果'!$B$5:$C$1998,2,FALSE),0))</f>
        <v>#REF!</v>
      </c>
      <c r="N2724" s="29" t="e">
        <f>'施設リストA-1（直営）'!#REF!</f>
        <v>#REF!</v>
      </c>
      <c r="O2724" s="29" t="e">
        <f>'施設リストA-1（直営）'!#REF!</f>
        <v>#REF!</v>
      </c>
      <c r="P2724" s="30" t="e">
        <f>IF(O2724="新設",VLOOKUP('施設リストA-1（直営）'!#REF!,'（新設）照明器具'!$B$5:$C$1990,2,FALSE),IF('部屋別効果（直）'!O2724="撤去",VLOOKUP('施設リストA-1（直営）'!#REF!,'（既設）調査結果'!$B$5:$C$1998,2,FALSE),0))</f>
        <v>#REF!</v>
      </c>
      <c r="Q2724" s="29" t="e">
        <f>'施設リストA-1（直営）'!#REF!</f>
        <v>#REF!</v>
      </c>
      <c r="R2724" s="29" t="e">
        <f>'施設リストA-1（直営）'!#REF!</f>
        <v>#REF!</v>
      </c>
      <c r="S2724" s="30" t="e">
        <f>IF(R2724="新設",VLOOKUP('施設リストA-1（直営）'!#REF!,'（新設）照明器具'!$B$5:$C$1990,2,FALSE),IF('部屋別効果（直）'!R2724="撤去",VLOOKUP('施設リストA-1（直営）'!#REF!,'（既設）調査結果'!$B$5:$C$1998,2,FALSE),0))</f>
        <v>#REF!</v>
      </c>
      <c r="T2724" s="29" t="e">
        <f>'施設リストA-1（直営）'!#REF!</f>
        <v>#REF!</v>
      </c>
      <c r="U2724" s="29" t="e">
        <f>'施設リストA-1（直営）'!#REF!</f>
        <v>#REF!</v>
      </c>
      <c r="V2724" s="30" t="e">
        <f>IF(U2724="新設",VLOOKUP('施設リストA-1（直営）'!#REF!,'（新設）照明器具'!$B$5:$C$1990,2,FALSE),IF('部屋別効果（直）'!U2724="撤去",VLOOKUP('施設リストA-1（直営）'!#REF!,'（既設）調査結果'!$B$5:$C$1998,2,FALSE),0))</f>
        <v>#REF!</v>
      </c>
      <c r="W2724" s="29" t="e">
        <f>'施設リストA-1（直営）'!#REF!</f>
        <v>#REF!</v>
      </c>
      <c r="X2724" s="29" t="e">
        <f>'施設リストA-1（直営）'!#REF!</f>
        <v>#REF!</v>
      </c>
      <c r="Y2724" s="30" t="e">
        <f>IF(X2724="新設",VLOOKUP('施設リストA-1（直営）'!#REF!,'（新設）照明器具'!$B$5:$C$1990,2,FALSE),IF('部屋別効果（直）'!X2724="撤去",VLOOKUP('施設リストA-1（直営）'!#REF!,'（既設）調査結果'!$B$5:$C$1998,2,FALSE),0))</f>
        <v>#REF!</v>
      </c>
      <c r="Z2724" s="29" t="e">
        <f>'施設リストA-1（直営）'!#REF!</f>
        <v>#REF!</v>
      </c>
      <c r="AA2724" s="29" t="e">
        <f>'施設リストA-1（直営）'!#REF!</f>
        <v>#REF!</v>
      </c>
      <c r="AB2724" s="30" t="e">
        <f>IF(AA2724="新設",VLOOKUP('施設リストA-1（直営）'!#REF!,'（新設）照明器具'!$B$5:$C$1990,2,FALSE),IF('部屋別効果（直）'!AA2724="撤去",VLOOKUP('施設リストA-1（直営）'!#REF!,'（既設）調査結果'!$B$5:$C$1998,2,FALSE),0))</f>
        <v>#REF!</v>
      </c>
      <c r="AC2724" s="29" t="e">
        <f>'施設リストA-1（直営）'!#REF!</f>
        <v>#REF!</v>
      </c>
      <c r="AD2724" s="29" t="e">
        <f>'施設リストA-1（直営）'!#REF!</f>
        <v>#REF!</v>
      </c>
      <c r="AE2724" s="30" t="e">
        <f>IF(AD2724="新設",VLOOKUP('施設リストA-1（直営）'!#REF!,'（新設）照明器具'!$B$5:$C$1990,2,FALSE),IF('部屋別効果（直）'!AD2724="撤去",VLOOKUP('施設リストA-1（直営）'!#REF!,'（既設）調査結果'!$B$5:$C$1998,2,FALSE),0))</f>
        <v>#REF!</v>
      </c>
      <c r="AF2724" s="29" t="e">
        <f>'施設リストA-1（直営）'!#REF!</f>
        <v>#REF!</v>
      </c>
      <c r="AG2724" s="29" t="e">
        <f>'施設リストA-1（直営）'!#REF!</f>
        <v>#REF!</v>
      </c>
      <c r="AH2724" s="30" t="e">
        <f>IF(AG2724="新設",VLOOKUP('施設リストA-1（直営）'!#REF!,'（新設）照明器具'!$B$5:$C$1990,2,FALSE),IF('部屋別効果（直）'!AG2724="撤去",VLOOKUP('施設リストA-1（直営）'!#REF!,'（既設）調査結果'!$B$5:$C$1998,2,FALSE),0))</f>
        <v>#REF!</v>
      </c>
      <c r="AI2724" s="29" t="e">
        <f>'施設リストA-1（直営）'!#REF!</f>
        <v>#REF!</v>
      </c>
      <c r="AJ2724" s="29" t="e">
        <f>'施設リストA-1（直営）'!#REF!</f>
        <v>#REF!</v>
      </c>
      <c r="AK2724" s="30" t="e">
        <f>IF(AJ2724="新設",VLOOKUP('施設リストA-1（直営）'!#REF!,'（新設）照明器具'!$B$5:$C$1990,2,FALSE),IF('部屋別効果（直）'!AJ2724="撤去",VLOOKUP('施設リストA-1（直営）'!#REF!,'（既設）調査結果'!$B$5:$C$1998,2,FALSE),0))</f>
        <v>#REF!</v>
      </c>
      <c r="AL2724" s="29" t="e">
        <f>'施設リストA-1（直営）'!#REF!</f>
        <v>#REF!</v>
      </c>
    </row>
    <row r="2725" spans="1:38" customFormat="1">
      <c r="A2725" s="94"/>
      <c r="B2725" s="16" t="e">
        <f>'施設リストA-1（直営）'!#REF!</f>
        <v>#REF!</v>
      </c>
      <c r="C2725" s="14" t="e">
        <f>'施設リストA-1（直営）'!#REF!</f>
        <v>#REF!</v>
      </c>
      <c r="D2725" s="94" t="e">
        <f>'施設リストA-1（直営）'!#REF!</f>
        <v>#REF!</v>
      </c>
      <c r="E2725" s="20" t="e">
        <f>'施設リストA-1（直営）'!#REF!</f>
        <v>#REF!</v>
      </c>
      <c r="F2725" s="20" t="e">
        <f>'施設リストA-1（直営）'!#REF!</f>
        <v>#REF!</v>
      </c>
      <c r="G2725" s="13" t="e">
        <f>'施設リストA-1（直営）'!#REF!</f>
        <v>#REF!</v>
      </c>
      <c r="H2725" s="28" t="e">
        <f t="shared" si="42"/>
        <v>#REF!</v>
      </c>
      <c r="I2725" s="29" t="e">
        <f>'施設リストA-1（直営）'!#REF!</f>
        <v>#REF!</v>
      </c>
      <c r="J2725" s="30" t="e">
        <f>IF(I2725="新設",VLOOKUP('施設リストA-1（直営）'!#REF!,'（新設）照明器具'!$B$5:$C$1990,2,FALSE),IF('部屋別効果（直）'!I2725="撤去",VLOOKUP('施設リストA-1（直営）'!#REF!,'（既設）調査結果'!$B$5:$C$1998,2,FALSE),0))</f>
        <v>#REF!</v>
      </c>
      <c r="K2725" s="29" t="e">
        <f>'施設リストA-1（直営）'!#REF!</f>
        <v>#REF!</v>
      </c>
      <c r="L2725" s="29" t="e">
        <f>'施設リストA-1（直営）'!#REF!</f>
        <v>#REF!</v>
      </c>
      <c r="M2725" s="30" t="e">
        <f>IF(L2725="新設",VLOOKUP('施設リストA-1（直営）'!#REF!,'（新設）照明器具'!$B$5:$C$1990,2,FALSE),IF('部屋別効果（直）'!L2725="撤去",VLOOKUP('施設リストA-1（直営）'!#REF!,'（既設）調査結果'!$B$5:$C$1998,2,FALSE),0))</f>
        <v>#REF!</v>
      </c>
      <c r="N2725" s="29" t="e">
        <f>'施設リストA-1（直営）'!#REF!</f>
        <v>#REF!</v>
      </c>
      <c r="O2725" s="29" t="e">
        <f>'施設リストA-1（直営）'!#REF!</f>
        <v>#REF!</v>
      </c>
      <c r="P2725" s="30" t="e">
        <f>IF(O2725="新設",VLOOKUP('施設リストA-1（直営）'!#REF!,'（新設）照明器具'!$B$5:$C$1990,2,FALSE),IF('部屋別効果（直）'!O2725="撤去",VLOOKUP('施設リストA-1（直営）'!#REF!,'（既設）調査結果'!$B$5:$C$1998,2,FALSE),0))</f>
        <v>#REF!</v>
      </c>
      <c r="Q2725" s="29" t="e">
        <f>'施設リストA-1（直営）'!#REF!</f>
        <v>#REF!</v>
      </c>
      <c r="R2725" s="29" t="e">
        <f>'施設リストA-1（直営）'!#REF!</f>
        <v>#REF!</v>
      </c>
      <c r="S2725" s="30" t="e">
        <f>IF(R2725="新設",VLOOKUP('施設リストA-1（直営）'!#REF!,'（新設）照明器具'!$B$5:$C$1990,2,FALSE),IF('部屋別効果（直）'!R2725="撤去",VLOOKUP('施設リストA-1（直営）'!#REF!,'（既設）調査結果'!$B$5:$C$1998,2,FALSE),0))</f>
        <v>#REF!</v>
      </c>
      <c r="T2725" s="29" t="e">
        <f>'施設リストA-1（直営）'!#REF!</f>
        <v>#REF!</v>
      </c>
      <c r="U2725" s="29" t="e">
        <f>'施設リストA-1（直営）'!#REF!</f>
        <v>#REF!</v>
      </c>
      <c r="V2725" s="30" t="e">
        <f>IF(U2725="新設",VLOOKUP('施設リストA-1（直営）'!#REF!,'（新設）照明器具'!$B$5:$C$1990,2,FALSE),IF('部屋別効果（直）'!U2725="撤去",VLOOKUP('施設リストA-1（直営）'!#REF!,'（既設）調査結果'!$B$5:$C$1998,2,FALSE),0))</f>
        <v>#REF!</v>
      </c>
      <c r="W2725" s="29" t="e">
        <f>'施設リストA-1（直営）'!#REF!</f>
        <v>#REF!</v>
      </c>
      <c r="X2725" s="29" t="e">
        <f>'施設リストA-1（直営）'!#REF!</f>
        <v>#REF!</v>
      </c>
      <c r="Y2725" s="30" t="e">
        <f>IF(X2725="新設",VLOOKUP('施設リストA-1（直営）'!#REF!,'（新設）照明器具'!$B$5:$C$1990,2,FALSE),IF('部屋別効果（直）'!X2725="撤去",VLOOKUP('施設リストA-1（直営）'!#REF!,'（既設）調査結果'!$B$5:$C$1998,2,FALSE),0))</f>
        <v>#REF!</v>
      </c>
      <c r="Z2725" s="29" t="e">
        <f>'施設リストA-1（直営）'!#REF!</f>
        <v>#REF!</v>
      </c>
      <c r="AA2725" s="29" t="e">
        <f>'施設リストA-1（直営）'!#REF!</f>
        <v>#REF!</v>
      </c>
      <c r="AB2725" s="30" t="e">
        <f>IF(AA2725="新設",VLOOKUP('施設リストA-1（直営）'!#REF!,'（新設）照明器具'!$B$5:$C$1990,2,FALSE),IF('部屋別効果（直）'!AA2725="撤去",VLOOKUP('施設リストA-1（直営）'!#REF!,'（既設）調査結果'!$B$5:$C$1998,2,FALSE),0))</f>
        <v>#REF!</v>
      </c>
      <c r="AC2725" s="29" t="e">
        <f>'施設リストA-1（直営）'!#REF!</f>
        <v>#REF!</v>
      </c>
      <c r="AD2725" s="29" t="e">
        <f>'施設リストA-1（直営）'!#REF!</f>
        <v>#REF!</v>
      </c>
      <c r="AE2725" s="30" t="e">
        <f>IF(AD2725="新設",VLOOKUP('施設リストA-1（直営）'!#REF!,'（新設）照明器具'!$B$5:$C$1990,2,FALSE),IF('部屋別効果（直）'!AD2725="撤去",VLOOKUP('施設リストA-1（直営）'!#REF!,'（既設）調査結果'!$B$5:$C$1998,2,FALSE),0))</f>
        <v>#REF!</v>
      </c>
      <c r="AF2725" s="29" t="e">
        <f>'施設リストA-1（直営）'!#REF!</f>
        <v>#REF!</v>
      </c>
      <c r="AG2725" s="29" t="e">
        <f>'施設リストA-1（直営）'!#REF!</f>
        <v>#REF!</v>
      </c>
      <c r="AH2725" s="30" t="e">
        <f>IF(AG2725="新設",VLOOKUP('施設リストA-1（直営）'!#REF!,'（新設）照明器具'!$B$5:$C$1990,2,FALSE),IF('部屋別効果（直）'!AG2725="撤去",VLOOKUP('施設リストA-1（直営）'!#REF!,'（既設）調査結果'!$B$5:$C$1998,2,FALSE),0))</f>
        <v>#REF!</v>
      </c>
      <c r="AI2725" s="29" t="e">
        <f>'施設リストA-1（直営）'!#REF!</f>
        <v>#REF!</v>
      </c>
      <c r="AJ2725" s="29" t="e">
        <f>'施設リストA-1（直営）'!#REF!</f>
        <v>#REF!</v>
      </c>
      <c r="AK2725" s="30" t="e">
        <f>IF(AJ2725="新設",VLOOKUP('施設リストA-1（直営）'!#REF!,'（新設）照明器具'!$B$5:$C$1990,2,FALSE),IF('部屋別効果（直）'!AJ2725="撤去",VLOOKUP('施設リストA-1（直営）'!#REF!,'（既設）調査結果'!$B$5:$C$1998,2,FALSE),0))</f>
        <v>#REF!</v>
      </c>
      <c r="AL2725" s="29" t="e">
        <f>'施設リストA-1（直営）'!#REF!</f>
        <v>#REF!</v>
      </c>
    </row>
    <row r="2726" spans="1:38" customFormat="1">
      <c r="A2726" s="94"/>
      <c r="B2726" s="16" t="e">
        <f>'施設リストA-1（直営）'!#REF!</f>
        <v>#REF!</v>
      </c>
      <c r="C2726" s="14" t="e">
        <f>'施設リストA-1（直営）'!#REF!</f>
        <v>#REF!</v>
      </c>
      <c r="D2726" s="94" t="e">
        <f>'施設リストA-1（直営）'!#REF!</f>
        <v>#REF!</v>
      </c>
      <c r="E2726" s="20" t="e">
        <f>'施設リストA-1（直営）'!#REF!</f>
        <v>#REF!</v>
      </c>
      <c r="F2726" s="20" t="e">
        <f>'施設リストA-1（直営）'!#REF!</f>
        <v>#REF!</v>
      </c>
      <c r="G2726" s="13" t="e">
        <f>'施設リストA-1（直営）'!#REF!</f>
        <v>#REF!</v>
      </c>
      <c r="H2726" s="28" t="e">
        <f t="shared" si="42"/>
        <v>#REF!</v>
      </c>
      <c r="I2726" s="29" t="e">
        <f>'施設リストA-1（直営）'!#REF!</f>
        <v>#REF!</v>
      </c>
      <c r="J2726" s="30" t="e">
        <f>IF(I2726="新設",VLOOKUP('施設リストA-1（直営）'!#REF!,'（新設）照明器具'!$B$5:$C$1990,2,FALSE),IF('部屋別効果（直）'!I2726="撤去",VLOOKUP('施設リストA-1（直営）'!#REF!,'（既設）調査結果'!$B$5:$C$1998,2,FALSE),0))</f>
        <v>#REF!</v>
      </c>
      <c r="K2726" s="29" t="e">
        <f>'施設リストA-1（直営）'!#REF!</f>
        <v>#REF!</v>
      </c>
      <c r="L2726" s="29" t="e">
        <f>'施設リストA-1（直営）'!#REF!</f>
        <v>#REF!</v>
      </c>
      <c r="M2726" s="30" t="e">
        <f>IF(L2726="新設",VLOOKUP('施設リストA-1（直営）'!#REF!,'（新設）照明器具'!$B$5:$C$1990,2,FALSE),IF('部屋別効果（直）'!L2726="撤去",VLOOKUP('施設リストA-1（直営）'!#REF!,'（既設）調査結果'!$B$5:$C$1998,2,FALSE),0))</f>
        <v>#REF!</v>
      </c>
      <c r="N2726" s="29" t="e">
        <f>'施設リストA-1（直営）'!#REF!</f>
        <v>#REF!</v>
      </c>
      <c r="O2726" s="29" t="e">
        <f>'施設リストA-1（直営）'!#REF!</f>
        <v>#REF!</v>
      </c>
      <c r="P2726" s="30" t="e">
        <f>IF(O2726="新設",VLOOKUP('施設リストA-1（直営）'!#REF!,'（新設）照明器具'!$B$5:$C$1990,2,FALSE),IF('部屋別効果（直）'!O2726="撤去",VLOOKUP('施設リストA-1（直営）'!#REF!,'（既設）調査結果'!$B$5:$C$1998,2,FALSE),0))</f>
        <v>#REF!</v>
      </c>
      <c r="Q2726" s="29" t="e">
        <f>'施設リストA-1（直営）'!#REF!</f>
        <v>#REF!</v>
      </c>
      <c r="R2726" s="29" t="e">
        <f>'施設リストA-1（直営）'!#REF!</f>
        <v>#REF!</v>
      </c>
      <c r="S2726" s="30" t="e">
        <f>IF(R2726="新設",VLOOKUP('施設リストA-1（直営）'!#REF!,'（新設）照明器具'!$B$5:$C$1990,2,FALSE),IF('部屋別効果（直）'!R2726="撤去",VLOOKUP('施設リストA-1（直営）'!#REF!,'（既設）調査結果'!$B$5:$C$1998,2,FALSE),0))</f>
        <v>#REF!</v>
      </c>
      <c r="T2726" s="29" t="e">
        <f>'施設リストA-1（直営）'!#REF!</f>
        <v>#REF!</v>
      </c>
      <c r="U2726" s="29" t="e">
        <f>'施設リストA-1（直営）'!#REF!</f>
        <v>#REF!</v>
      </c>
      <c r="V2726" s="30" t="e">
        <f>IF(U2726="新設",VLOOKUP('施設リストA-1（直営）'!#REF!,'（新設）照明器具'!$B$5:$C$1990,2,FALSE),IF('部屋別効果（直）'!U2726="撤去",VLOOKUP('施設リストA-1（直営）'!#REF!,'（既設）調査結果'!$B$5:$C$1998,2,FALSE),0))</f>
        <v>#REF!</v>
      </c>
      <c r="W2726" s="29" t="e">
        <f>'施設リストA-1（直営）'!#REF!</f>
        <v>#REF!</v>
      </c>
      <c r="X2726" s="29" t="e">
        <f>'施設リストA-1（直営）'!#REF!</f>
        <v>#REF!</v>
      </c>
      <c r="Y2726" s="30" t="e">
        <f>IF(X2726="新設",VLOOKUP('施設リストA-1（直営）'!#REF!,'（新設）照明器具'!$B$5:$C$1990,2,FALSE),IF('部屋別効果（直）'!X2726="撤去",VLOOKUP('施設リストA-1（直営）'!#REF!,'（既設）調査結果'!$B$5:$C$1998,2,FALSE),0))</f>
        <v>#REF!</v>
      </c>
      <c r="Z2726" s="29" t="e">
        <f>'施設リストA-1（直営）'!#REF!</f>
        <v>#REF!</v>
      </c>
      <c r="AA2726" s="29" t="e">
        <f>'施設リストA-1（直営）'!#REF!</f>
        <v>#REF!</v>
      </c>
      <c r="AB2726" s="30" t="e">
        <f>IF(AA2726="新設",VLOOKUP('施設リストA-1（直営）'!#REF!,'（新設）照明器具'!$B$5:$C$1990,2,FALSE),IF('部屋別効果（直）'!AA2726="撤去",VLOOKUP('施設リストA-1（直営）'!#REF!,'（既設）調査結果'!$B$5:$C$1998,2,FALSE),0))</f>
        <v>#REF!</v>
      </c>
      <c r="AC2726" s="29" t="e">
        <f>'施設リストA-1（直営）'!#REF!</f>
        <v>#REF!</v>
      </c>
      <c r="AD2726" s="29" t="e">
        <f>'施設リストA-1（直営）'!#REF!</f>
        <v>#REF!</v>
      </c>
      <c r="AE2726" s="30" t="e">
        <f>IF(AD2726="新設",VLOOKUP('施設リストA-1（直営）'!#REF!,'（新設）照明器具'!$B$5:$C$1990,2,FALSE),IF('部屋別効果（直）'!AD2726="撤去",VLOOKUP('施設リストA-1（直営）'!#REF!,'（既設）調査結果'!$B$5:$C$1998,2,FALSE),0))</f>
        <v>#REF!</v>
      </c>
      <c r="AF2726" s="29" t="e">
        <f>'施設リストA-1（直営）'!#REF!</f>
        <v>#REF!</v>
      </c>
      <c r="AG2726" s="29" t="e">
        <f>'施設リストA-1（直営）'!#REF!</f>
        <v>#REF!</v>
      </c>
      <c r="AH2726" s="30" t="e">
        <f>IF(AG2726="新設",VLOOKUP('施設リストA-1（直営）'!#REF!,'（新設）照明器具'!$B$5:$C$1990,2,FALSE),IF('部屋別効果（直）'!AG2726="撤去",VLOOKUP('施設リストA-1（直営）'!#REF!,'（既設）調査結果'!$B$5:$C$1998,2,FALSE),0))</f>
        <v>#REF!</v>
      </c>
      <c r="AI2726" s="29" t="e">
        <f>'施設リストA-1（直営）'!#REF!</f>
        <v>#REF!</v>
      </c>
      <c r="AJ2726" s="29" t="e">
        <f>'施設リストA-1（直営）'!#REF!</f>
        <v>#REF!</v>
      </c>
      <c r="AK2726" s="30" t="e">
        <f>IF(AJ2726="新設",VLOOKUP('施設リストA-1（直営）'!#REF!,'（新設）照明器具'!$B$5:$C$1990,2,FALSE),IF('部屋別効果（直）'!AJ2726="撤去",VLOOKUP('施設リストA-1（直営）'!#REF!,'（既設）調査結果'!$B$5:$C$1998,2,FALSE),0))</f>
        <v>#REF!</v>
      </c>
      <c r="AL2726" s="29" t="e">
        <f>'施設リストA-1（直営）'!#REF!</f>
        <v>#REF!</v>
      </c>
    </row>
    <row r="2727" spans="1:38" customFormat="1">
      <c r="A2727" s="94"/>
      <c r="B2727" s="16" t="e">
        <f>'施設リストA-1（直営）'!#REF!</f>
        <v>#REF!</v>
      </c>
      <c r="C2727" s="14" t="e">
        <f>'施設リストA-1（直営）'!#REF!</f>
        <v>#REF!</v>
      </c>
      <c r="D2727" s="94" t="e">
        <f>'施設リストA-1（直営）'!#REF!</f>
        <v>#REF!</v>
      </c>
      <c r="E2727" s="20" t="e">
        <f>'施設リストA-1（直営）'!#REF!</f>
        <v>#REF!</v>
      </c>
      <c r="F2727" s="20" t="e">
        <f>'施設リストA-1（直営）'!#REF!</f>
        <v>#REF!</v>
      </c>
      <c r="G2727" s="13" t="e">
        <f>'施設リストA-1（直営）'!#REF!</f>
        <v>#REF!</v>
      </c>
      <c r="H2727" s="28" t="e">
        <f t="shared" si="42"/>
        <v>#REF!</v>
      </c>
      <c r="I2727" s="29" t="e">
        <f>'施設リストA-1（直営）'!#REF!</f>
        <v>#REF!</v>
      </c>
      <c r="J2727" s="30" t="e">
        <f>IF(I2727="新設",VLOOKUP('施設リストA-1（直営）'!#REF!,'（新設）照明器具'!$B$5:$C$1990,2,FALSE),IF('部屋別効果（直）'!I2727="撤去",VLOOKUP('施設リストA-1（直営）'!#REF!,'（既設）調査結果'!$B$5:$C$1998,2,FALSE),0))</f>
        <v>#REF!</v>
      </c>
      <c r="K2727" s="29" t="e">
        <f>'施設リストA-1（直営）'!#REF!</f>
        <v>#REF!</v>
      </c>
      <c r="L2727" s="29" t="e">
        <f>'施設リストA-1（直営）'!#REF!</f>
        <v>#REF!</v>
      </c>
      <c r="M2727" s="30" t="e">
        <f>IF(L2727="新設",VLOOKUP('施設リストA-1（直営）'!#REF!,'（新設）照明器具'!$B$5:$C$1990,2,FALSE),IF('部屋別効果（直）'!L2727="撤去",VLOOKUP('施設リストA-1（直営）'!#REF!,'（既設）調査結果'!$B$5:$C$1998,2,FALSE),0))</f>
        <v>#REF!</v>
      </c>
      <c r="N2727" s="29" t="e">
        <f>'施設リストA-1（直営）'!#REF!</f>
        <v>#REF!</v>
      </c>
      <c r="O2727" s="29" t="e">
        <f>'施設リストA-1（直営）'!#REF!</f>
        <v>#REF!</v>
      </c>
      <c r="P2727" s="30" t="e">
        <f>IF(O2727="新設",VLOOKUP('施設リストA-1（直営）'!#REF!,'（新設）照明器具'!$B$5:$C$1990,2,FALSE),IF('部屋別効果（直）'!O2727="撤去",VLOOKUP('施設リストA-1（直営）'!#REF!,'（既設）調査結果'!$B$5:$C$1998,2,FALSE),0))</f>
        <v>#REF!</v>
      </c>
      <c r="Q2727" s="29" t="e">
        <f>'施設リストA-1（直営）'!#REF!</f>
        <v>#REF!</v>
      </c>
      <c r="R2727" s="29" t="e">
        <f>'施設リストA-1（直営）'!#REF!</f>
        <v>#REF!</v>
      </c>
      <c r="S2727" s="30" t="e">
        <f>IF(R2727="新設",VLOOKUP('施設リストA-1（直営）'!#REF!,'（新設）照明器具'!$B$5:$C$1990,2,FALSE),IF('部屋別効果（直）'!R2727="撤去",VLOOKUP('施設リストA-1（直営）'!#REF!,'（既設）調査結果'!$B$5:$C$1998,2,FALSE),0))</f>
        <v>#REF!</v>
      </c>
      <c r="T2727" s="29" t="e">
        <f>'施設リストA-1（直営）'!#REF!</f>
        <v>#REF!</v>
      </c>
      <c r="U2727" s="29" t="e">
        <f>'施設リストA-1（直営）'!#REF!</f>
        <v>#REF!</v>
      </c>
      <c r="V2727" s="30" t="e">
        <f>IF(U2727="新設",VLOOKUP('施設リストA-1（直営）'!#REF!,'（新設）照明器具'!$B$5:$C$1990,2,FALSE),IF('部屋別効果（直）'!U2727="撤去",VLOOKUP('施設リストA-1（直営）'!#REF!,'（既設）調査結果'!$B$5:$C$1998,2,FALSE),0))</f>
        <v>#REF!</v>
      </c>
      <c r="W2727" s="29" t="e">
        <f>'施設リストA-1（直営）'!#REF!</f>
        <v>#REF!</v>
      </c>
      <c r="X2727" s="29" t="e">
        <f>'施設リストA-1（直営）'!#REF!</f>
        <v>#REF!</v>
      </c>
      <c r="Y2727" s="30" t="e">
        <f>IF(X2727="新設",VLOOKUP('施設リストA-1（直営）'!#REF!,'（新設）照明器具'!$B$5:$C$1990,2,FALSE),IF('部屋別効果（直）'!X2727="撤去",VLOOKUP('施設リストA-1（直営）'!#REF!,'（既設）調査結果'!$B$5:$C$1998,2,FALSE),0))</f>
        <v>#REF!</v>
      </c>
      <c r="Z2727" s="29" t="e">
        <f>'施設リストA-1（直営）'!#REF!</f>
        <v>#REF!</v>
      </c>
      <c r="AA2727" s="29" t="e">
        <f>'施設リストA-1（直営）'!#REF!</f>
        <v>#REF!</v>
      </c>
      <c r="AB2727" s="30" t="e">
        <f>IF(AA2727="新設",VLOOKUP('施設リストA-1（直営）'!#REF!,'（新設）照明器具'!$B$5:$C$1990,2,FALSE),IF('部屋別効果（直）'!AA2727="撤去",VLOOKUP('施設リストA-1（直営）'!#REF!,'（既設）調査結果'!$B$5:$C$1998,2,FALSE),0))</f>
        <v>#REF!</v>
      </c>
      <c r="AC2727" s="29" t="e">
        <f>'施設リストA-1（直営）'!#REF!</f>
        <v>#REF!</v>
      </c>
      <c r="AD2727" s="29" t="e">
        <f>'施設リストA-1（直営）'!#REF!</f>
        <v>#REF!</v>
      </c>
      <c r="AE2727" s="30" t="e">
        <f>IF(AD2727="新設",VLOOKUP('施設リストA-1（直営）'!#REF!,'（新設）照明器具'!$B$5:$C$1990,2,FALSE),IF('部屋別効果（直）'!AD2727="撤去",VLOOKUP('施設リストA-1（直営）'!#REF!,'（既設）調査結果'!$B$5:$C$1998,2,FALSE),0))</f>
        <v>#REF!</v>
      </c>
      <c r="AF2727" s="29" t="e">
        <f>'施設リストA-1（直営）'!#REF!</f>
        <v>#REF!</v>
      </c>
      <c r="AG2727" s="29" t="e">
        <f>'施設リストA-1（直営）'!#REF!</f>
        <v>#REF!</v>
      </c>
      <c r="AH2727" s="30" t="e">
        <f>IF(AG2727="新設",VLOOKUP('施設リストA-1（直営）'!#REF!,'（新設）照明器具'!$B$5:$C$1990,2,FALSE),IF('部屋別効果（直）'!AG2727="撤去",VLOOKUP('施設リストA-1（直営）'!#REF!,'（既設）調査結果'!$B$5:$C$1998,2,FALSE),0))</f>
        <v>#REF!</v>
      </c>
      <c r="AI2727" s="29" t="e">
        <f>'施設リストA-1（直営）'!#REF!</f>
        <v>#REF!</v>
      </c>
      <c r="AJ2727" s="29" t="e">
        <f>'施設リストA-1（直営）'!#REF!</f>
        <v>#REF!</v>
      </c>
      <c r="AK2727" s="30" t="e">
        <f>IF(AJ2727="新設",VLOOKUP('施設リストA-1（直営）'!#REF!,'（新設）照明器具'!$B$5:$C$1990,2,FALSE),IF('部屋別効果（直）'!AJ2727="撤去",VLOOKUP('施設リストA-1（直営）'!#REF!,'（既設）調査結果'!$B$5:$C$1998,2,FALSE),0))</f>
        <v>#REF!</v>
      </c>
      <c r="AL2727" s="29" t="e">
        <f>'施設リストA-1（直営）'!#REF!</f>
        <v>#REF!</v>
      </c>
    </row>
    <row r="2728" spans="1:38" customFormat="1">
      <c r="A2728" s="94"/>
      <c r="B2728" s="16" t="e">
        <f>'施設リストA-1（直営）'!#REF!</f>
        <v>#REF!</v>
      </c>
      <c r="C2728" s="14" t="e">
        <f>'施設リストA-1（直営）'!#REF!</f>
        <v>#REF!</v>
      </c>
      <c r="D2728" s="94" t="e">
        <f>'施設リストA-1（直営）'!#REF!</f>
        <v>#REF!</v>
      </c>
      <c r="E2728" s="20" t="e">
        <f>'施設リストA-1（直営）'!#REF!</f>
        <v>#REF!</v>
      </c>
      <c r="F2728" s="20" t="e">
        <f>'施設リストA-1（直営）'!#REF!</f>
        <v>#REF!</v>
      </c>
      <c r="G2728" s="13" t="e">
        <f>'施設リストA-1（直営）'!#REF!</f>
        <v>#REF!</v>
      </c>
      <c r="H2728" s="28" t="e">
        <f t="shared" si="42"/>
        <v>#REF!</v>
      </c>
      <c r="I2728" s="29" t="e">
        <f>'施設リストA-1（直営）'!#REF!</f>
        <v>#REF!</v>
      </c>
      <c r="J2728" s="30" t="e">
        <f>IF(I2728="新設",VLOOKUP('施設リストA-1（直営）'!#REF!,'（新設）照明器具'!$B$5:$C$1990,2,FALSE),IF('部屋別効果（直）'!I2728="撤去",VLOOKUP('施設リストA-1（直営）'!#REF!,'（既設）調査結果'!$B$5:$C$1998,2,FALSE),0))</f>
        <v>#REF!</v>
      </c>
      <c r="K2728" s="29" t="e">
        <f>'施設リストA-1（直営）'!#REF!</f>
        <v>#REF!</v>
      </c>
      <c r="L2728" s="29" t="e">
        <f>'施設リストA-1（直営）'!#REF!</f>
        <v>#REF!</v>
      </c>
      <c r="M2728" s="30" t="e">
        <f>IF(L2728="新設",VLOOKUP('施設リストA-1（直営）'!#REF!,'（新設）照明器具'!$B$5:$C$1990,2,FALSE),IF('部屋別効果（直）'!L2728="撤去",VLOOKUP('施設リストA-1（直営）'!#REF!,'（既設）調査結果'!$B$5:$C$1998,2,FALSE),0))</f>
        <v>#REF!</v>
      </c>
      <c r="N2728" s="29" t="e">
        <f>'施設リストA-1（直営）'!#REF!</f>
        <v>#REF!</v>
      </c>
      <c r="O2728" s="29" t="e">
        <f>'施設リストA-1（直営）'!#REF!</f>
        <v>#REF!</v>
      </c>
      <c r="P2728" s="30" t="e">
        <f>IF(O2728="新設",VLOOKUP('施設リストA-1（直営）'!#REF!,'（新設）照明器具'!$B$5:$C$1990,2,FALSE),IF('部屋別効果（直）'!O2728="撤去",VLOOKUP('施設リストA-1（直営）'!#REF!,'（既設）調査結果'!$B$5:$C$1998,2,FALSE),0))</f>
        <v>#REF!</v>
      </c>
      <c r="Q2728" s="29" t="e">
        <f>'施設リストA-1（直営）'!#REF!</f>
        <v>#REF!</v>
      </c>
      <c r="R2728" s="29" t="e">
        <f>'施設リストA-1（直営）'!#REF!</f>
        <v>#REF!</v>
      </c>
      <c r="S2728" s="30" t="e">
        <f>IF(R2728="新設",VLOOKUP('施設リストA-1（直営）'!#REF!,'（新設）照明器具'!$B$5:$C$1990,2,FALSE),IF('部屋別効果（直）'!R2728="撤去",VLOOKUP('施設リストA-1（直営）'!#REF!,'（既設）調査結果'!$B$5:$C$1998,2,FALSE),0))</f>
        <v>#REF!</v>
      </c>
      <c r="T2728" s="29" t="e">
        <f>'施設リストA-1（直営）'!#REF!</f>
        <v>#REF!</v>
      </c>
      <c r="U2728" s="29" t="e">
        <f>'施設リストA-1（直営）'!#REF!</f>
        <v>#REF!</v>
      </c>
      <c r="V2728" s="30" t="e">
        <f>IF(U2728="新設",VLOOKUP('施設リストA-1（直営）'!#REF!,'（新設）照明器具'!$B$5:$C$1990,2,FALSE),IF('部屋別効果（直）'!U2728="撤去",VLOOKUP('施設リストA-1（直営）'!#REF!,'（既設）調査結果'!$B$5:$C$1998,2,FALSE),0))</f>
        <v>#REF!</v>
      </c>
      <c r="W2728" s="29" t="e">
        <f>'施設リストA-1（直営）'!#REF!</f>
        <v>#REF!</v>
      </c>
      <c r="X2728" s="29" t="e">
        <f>'施設リストA-1（直営）'!#REF!</f>
        <v>#REF!</v>
      </c>
      <c r="Y2728" s="30" t="e">
        <f>IF(X2728="新設",VLOOKUP('施設リストA-1（直営）'!#REF!,'（新設）照明器具'!$B$5:$C$1990,2,FALSE),IF('部屋別効果（直）'!X2728="撤去",VLOOKUP('施設リストA-1（直営）'!#REF!,'（既設）調査結果'!$B$5:$C$1998,2,FALSE),0))</f>
        <v>#REF!</v>
      </c>
      <c r="Z2728" s="29" t="e">
        <f>'施設リストA-1（直営）'!#REF!</f>
        <v>#REF!</v>
      </c>
      <c r="AA2728" s="29" t="e">
        <f>'施設リストA-1（直営）'!#REF!</f>
        <v>#REF!</v>
      </c>
      <c r="AB2728" s="30" t="e">
        <f>IF(AA2728="新設",VLOOKUP('施設リストA-1（直営）'!#REF!,'（新設）照明器具'!$B$5:$C$1990,2,FALSE),IF('部屋別効果（直）'!AA2728="撤去",VLOOKUP('施設リストA-1（直営）'!#REF!,'（既設）調査結果'!$B$5:$C$1998,2,FALSE),0))</f>
        <v>#REF!</v>
      </c>
      <c r="AC2728" s="29" t="e">
        <f>'施設リストA-1（直営）'!#REF!</f>
        <v>#REF!</v>
      </c>
      <c r="AD2728" s="29" t="e">
        <f>'施設リストA-1（直営）'!#REF!</f>
        <v>#REF!</v>
      </c>
      <c r="AE2728" s="30" t="e">
        <f>IF(AD2728="新設",VLOOKUP('施設リストA-1（直営）'!#REF!,'（新設）照明器具'!$B$5:$C$1990,2,FALSE),IF('部屋別効果（直）'!AD2728="撤去",VLOOKUP('施設リストA-1（直営）'!#REF!,'（既設）調査結果'!$B$5:$C$1998,2,FALSE),0))</f>
        <v>#REF!</v>
      </c>
      <c r="AF2728" s="29" t="e">
        <f>'施設リストA-1（直営）'!#REF!</f>
        <v>#REF!</v>
      </c>
      <c r="AG2728" s="29" t="e">
        <f>'施設リストA-1（直営）'!#REF!</f>
        <v>#REF!</v>
      </c>
      <c r="AH2728" s="30" t="e">
        <f>IF(AG2728="新設",VLOOKUP('施設リストA-1（直営）'!#REF!,'（新設）照明器具'!$B$5:$C$1990,2,FALSE),IF('部屋別効果（直）'!AG2728="撤去",VLOOKUP('施設リストA-1（直営）'!#REF!,'（既設）調査結果'!$B$5:$C$1998,2,FALSE),0))</f>
        <v>#REF!</v>
      </c>
      <c r="AI2728" s="29" t="e">
        <f>'施設リストA-1（直営）'!#REF!</f>
        <v>#REF!</v>
      </c>
      <c r="AJ2728" s="29" t="e">
        <f>'施設リストA-1（直営）'!#REF!</f>
        <v>#REF!</v>
      </c>
      <c r="AK2728" s="30" t="e">
        <f>IF(AJ2728="新設",VLOOKUP('施設リストA-1（直営）'!#REF!,'（新設）照明器具'!$B$5:$C$1990,2,FALSE),IF('部屋別効果（直）'!AJ2728="撤去",VLOOKUP('施設リストA-1（直営）'!#REF!,'（既設）調査結果'!$B$5:$C$1998,2,FALSE),0))</f>
        <v>#REF!</v>
      </c>
      <c r="AL2728" s="29" t="e">
        <f>'施設リストA-1（直営）'!#REF!</f>
        <v>#REF!</v>
      </c>
    </row>
    <row r="2729" spans="1:38" customFormat="1">
      <c r="A2729" s="94"/>
      <c r="B2729" s="16" t="e">
        <f>'施設リストA-1（直営）'!#REF!</f>
        <v>#REF!</v>
      </c>
      <c r="C2729" s="14" t="e">
        <f>'施設リストA-1（直営）'!#REF!</f>
        <v>#REF!</v>
      </c>
      <c r="D2729" s="94" t="e">
        <f>'施設リストA-1（直営）'!#REF!</f>
        <v>#REF!</v>
      </c>
      <c r="E2729" s="20" t="e">
        <f>'施設リストA-1（直営）'!#REF!</f>
        <v>#REF!</v>
      </c>
      <c r="F2729" s="20" t="e">
        <f>'施設リストA-1（直営）'!#REF!</f>
        <v>#REF!</v>
      </c>
      <c r="G2729" s="13" t="e">
        <f>'施設リストA-1（直営）'!#REF!</f>
        <v>#REF!</v>
      </c>
      <c r="H2729" s="28" t="e">
        <f t="shared" si="42"/>
        <v>#REF!</v>
      </c>
      <c r="I2729" s="29" t="e">
        <f>'施設リストA-1（直営）'!#REF!</f>
        <v>#REF!</v>
      </c>
      <c r="J2729" s="30" t="e">
        <f>IF(I2729="新設",VLOOKUP('施設リストA-1（直営）'!#REF!,'（新設）照明器具'!$B$5:$C$1990,2,FALSE),IF('部屋別効果（直）'!I2729="撤去",VLOOKUP('施設リストA-1（直営）'!#REF!,'（既設）調査結果'!$B$5:$C$1998,2,FALSE),0))</f>
        <v>#REF!</v>
      </c>
      <c r="K2729" s="29" t="e">
        <f>'施設リストA-1（直営）'!#REF!</f>
        <v>#REF!</v>
      </c>
      <c r="L2729" s="29" t="e">
        <f>'施設リストA-1（直営）'!#REF!</f>
        <v>#REF!</v>
      </c>
      <c r="M2729" s="30" t="e">
        <f>IF(L2729="新設",VLOOKUP('施設リストA-1（直営）'!#REF!,'（新設）照明器具'!$B$5:$C$1990,2,FALSE),IF('部屋別効果（直）'!L2729="撤去",VLOOKUP('施設リストA-1（直営）'!#REF!,'（既設）調査結果'!$B$5:$C$1998,2,FALSE),0))</f>
        <v>#REF!</v>
      </c>
      <c r="N2729" s="29" t="e">
        <f>'施設リストA-1（直営）'!#REF!</f>
        <v>#REF!</v>
      </c>
      <c r="O2729" s="29" t="e">
        <f>'施設リストA-1（直営）'!#REF!</f>
        <v>#REF!</v>
      </c>
      <c r="P2729" s="30" t="e">
        <f>IF(O2729="新設",VLOOKUP('施設リストA-1（直営）'!#REF!,'（新設）照明器具'!$B$5:$C$1990,2,FALSE),IF('部屋別効果（直）'!O2729="撤去",VLOOKUP('施設リストA-1（直営）'!#REF!,'（既設）調査結果'!$B$5:$C$1998,2,FALSE),0))</f>
        <v>#REF!</v>
      </c>
      <c r="Q2729" s="29" t="e">
        <f>'施設リストA-1（直営）'!#REF!</f>
        <v>#REF!</v>
      </c>
      <c r="R2729" s="29" t="e">
        <f>'施設リストA-1（直営）'!#REF!</f>
        <v>#REF!</v>
      </c>
      <c r="S2729" s="30" t="e">
        <f>IF(R2729="新設",VLOOKUP('施設リストA-1（直営）'!#REF!,'（新設）照明器具'!$B$5:$C$1990,2,FALSE),IF('部屋別効果（直）'!R2729="撤去",VLOOKUP('施設リストA-1（直営）'!#REF!,'（既設）調査結果'!$B$5:$C$1998,2,FALSE),0))</f>
        <v>#REF!</v>
      </c>
      <c r="T2729" s="29" t="e">
        <f>'施設リストA-1（直営）'!#REF!</f>
        <v>#REF!</v>
      </c>
      <c r="U2729" s="29" t="e">
        <f>'施設リストA-1（直営）'!#REF!</f>
        <v>#REF!</v>
      </c>
      <c r="V2729" s="30" t="e">
        <f>IF(U2729="新設",VLOOKUP('施設リストA-1（直営）'!#REF!,'（新設）照明器具'!$B$5:$C$1990,2,FALSE),IF('部屋別効果（直）'!U2729="撤去",VLOOKUP('施設リストA-1（直営）'!#REF!,'（既設）調査結果'!$B$5:$C$1998,2,FALSE),0))</f>
        <v>#REF!</v>
      </c>
      <c r="W2729" s="29" t="e">
        <f>'施設リストA-1（直営）'!#REF!</f>
        <v>#REF!</v>
      </c>
      <c r="X2729" s="29" t="e">
        <f>'施設リストA-1（直営）'!#REF!</f>
        <v>#REF!</v>
      </c>
      <c r="Y2729" s="30" t="e">
        <f>IF(X2729="新設",VLOOKUP('施設リストA-1（直営）'!#REF!,'（新設）照明器具'!$B$5:$C$1990,2,FALSE),IF('部屋別効果（直）'!X2729="撤去",VLOOKUP('施設リストA-1（直営）'!#REF!,'（既設）調査結果'!$B$5:$C$1998,2,FALSE),0))</f>
        <v>#REF!</v>
      </c>
      <c r="Z2729" s="29" t="e">
        <f>'施設リストA-1（直営）'!#REF!</f>
        <v>#REF!</v>
      </c>
      <c r="AA2729" s="29" t="e">
        <f>'施設リストA-1（直営）'!#REF!</f>
        <v>#REF!</v>
      </c>
      <c r="AB2729" s="30" t="e">
        <f>IF(AA2729="新設",VLOOKUP('施設リストA-1（直営）'!#REF!,'（新設）照明器具'!$B$5:$C$1990,2,FALSE),IF('部屋別効果（直）'!AA2729="撤去",VLOOKUP('施設リストA-1（直営）'!#REF!,'（既設）調査結果'!$B$5:$C$1998,2,FALSE),0))</f>
        <v>#REF!</v>
      </c>
      <c r="AC2729" s="29" t="e">
        <f>'施設リストA-1（直営）'!#REF!</f>
        <v>#REF!</v>
      </c>
      <c r="AD2729" s="29" t="e">
        <f>'施設リストA-1（直営）'!#REF!</f>
        <v>#REF!</v>
      </c>
      <c r="AE2729" s="30" t="e">
        <f>IF(AD2729="新設",VLOOKUP('施設リストA-1（直営）'!#REF!,'（新設）照明器具'!$B$5:$C$1990,2,FALSE),IF('部屋別効果（直）'!AD2729="撤去",VLOOKUP('施設リストA-1（直営）'!#REF!,'（既設）調査結果'!$B$5:$C$1998,2,FALSE),0))</f>
        <v>#REF!</v>
      </c>
      <c r="AF2729" s="29" t="e">
        <f>'施設リストA-1（直営）'!#REF!</f>
        <v>#REF!</v>
      </c>
      <c r="AG2729" s="29" t="e">
        <f>'施設リストA-1（直営）'!#REF!</f>
        <v>#REF!</v>
      </c>
      <c r="AH2729" s="30" t="e">
        <f>IF(AG2729="新設",VLOOKUP('施設リストA-1（直営）'!#REF!,'（新設）照明器具'!$B$5:$C$1990,2,FALSE),IF('部屋別効果（直）'!AG2729="撤去",VLOOKUP('施設リストA-1（直営）'!#REF!,'（既設）調査結果'!$B$5:$C$1998,2,FALSE),0))</f>
        <v>#REF!</v>
      </c>
      <c r="AI2729" s="29" t="e">
        <f>'施設リストA-1（直営）'!#REF!</f>
        <v>#REF!</v>
      </c>
      <c r="AJ2729" s="29" t="e">
        <f>'施設リストA-1（直営）'!#REF!</f>
        <v>#REF!</v>
      </c>
      <c r="AK2729" s="30" t="e">
        <f>IF(AJ2729="新設",VLOOKUP('施設リストA-1（直営）'!#REF!,'（新設）照明器具'!$B$5:$C$1990,2,FALSE),IF('部屋別効果（直）'!AJ2729="撤去",VLOOKUP('施設リストA-1（直営）'!#REF!,'（既設）調査結果'!$B$5:$C$1998,2,FALSE),0))</f>
        <v>#REF!</v>
      </c>
      <c r="AL2729" s="29" t="e">
        <f>'施設リストA-1（直営）'!#REF!</f>
        <v>#REF!</v>
      </c>
    </row>
    <row r="2730" spans="1:38" customFormat="1">
      <c r="A2730" s="94"/>
      <c r="B2730" s="16" t="e">
        <f>'施設リストA-1（直営）'!#REF!</f>
        <v>#REF!</v>
      </c>
      <c r="C2730" s="14" t="e">
        <f>'施設リストA-1（直営）'!#REF!</f>
        <v>#REF!</v>
      </c>
      <c r="D2730" s="94" t="e">
        <f>'施設リストA-1（直営）'!#REF!</f>
        <v>#REF!</v>
      </c>
      <c r="E2730" s="20" t="e">
        <f>'施設リストA-1（直営）'!#REF!</f>
        <v>#REF!</v>
      </c>
      <c r="F2730" s="20" t="e">
        <f>'施設リストA-1（直営）'!#REF!</f>
        <v>#REF!</v>
      </c>
      <c r="G2730" s="13" t="e">
        <f>'施設リストA-1（直営）'!#REF!</f>
        <v>#REF!</v>
      </c>
      <c r="H2730" s="28" t="e">
        <f t="shared" si="42"/>
        <v>#REF!</v>
      </c>
      <c r="I2730" s="29" t="e">
        <f>'施設リストA-1（直営）'!#REF!</f>
        <v>#REF!</v>
      </c>
      <c r="J2730" s="30" t="e">
        <f>IF(I2730="新設",VLOOKUP('施設リストA-1（直営）'!#REF!,'（新設）照明器具'!$B$5:$C$1990,2,FALSE),IF('部屋別効果（直）'!I2730="撤去",VLOOKUP('施設リストA-1（直営）'!#REF!,'（既設）調査結果'!$B$5:$C$1998,2,FALSE),0))</f>
        <v>#REF!</v>
      </c>
      <c r="K2730" s="29" t="e">
        <f>'施設リストA-1（直営）'!#REF!</f>
        <v>#REF!</v>
      </c>
      <c r="L2730" s="29" t="e">
        <f>'施設リストA-1（直営）'!#REF!</f>
        <v>#REF!</v>
      </c>
      <c r="M2730" s="30" t="e">
        <f>IF(L2730="新設",VLOOKUP('施設リストA-1（直営）'!#REF!,'（新設）照明器具'!$B$5:$C$1990,2,FALSE),IF('部屋別効果（直）'!L2730="撤去",VLOOKUP('施設リストA-1（直営）'!#REF!,'（既設）調査結果'!$B$5:$C$1998,2,FALSE),0))</f>
        <v>#REF!</v>
      </c>
      <c r="N2730" s="29" t="e">
        <f>'施設リストA-1（直営）'!#REF!</f>
        <v>#REF!</v>
      </c>
      <c r="O2730" s="29" t="e">
        <f>'施設リストA-1（直営）'!#REF!</f>
        <v>#REF!</v>
      </c>
      <c r="P2730" s="30" t="e">
        <f>IF(O2730="新設",VLOOKUP('施設リストA-1（直営）'!#REF!,'（新設）照明器具'!$B$5:$C$1990,2,FALSE),IF('部屋別効果（直）'!O2730="撤去",VLOOKUP('施設リストA-1（直営）'!#REF!,'（既設）調査結果'!$B$5:$C$1998,2,FALSE),0))</f>
        <v>#REF!</v>
      </c>
      <c r="Q2730" s="29" t="e">
        <f>'施設リストA-1（直営）'!#REF!</f>
        <v>#REF!</v>
      </c>
      <c r="R2730" s="29" t="e">
        <f>'施設リストA-1（直営）'!#REF!</f>
        <v>#REF!</v>
      </c>
      <c r="S2730" s="30" t="e">
        <f>IF(R2730="新設",VLOOKUP('施設リストA-1（直営）'!#REF!,'（新設）照明器具'!$B$5:$C$1990,2,FALSE),IF('部屋別効果（直）'!R2730="撤去",VLOOKUP('施設リストA-1（直営）'!#REF!,'（既設）調査結果'!$B$5:$C$1998,2,FALSE),0))</f>
        <v>#REF!</v>
      </c>
      <c r="T2730" s="29" t="e">
        <f>'施設リストA-1（直営）'!#REF!</f>
        <v>#REF!</v>
      </c>
      <c r="U2730" s="29" t="e">
        <f>'施設リストA-1（直営）'!#REF!</f>
        <v>#REF!</v>
      </c>
      <c r="V2730" s="30" t="e">
        <f>IF(U2730="新設",VLOOKUP('施設リストA-1（直営）'!#REF!,'（新設）照明器具'!$B$5:$C$1990,2,FALSE),IF('部屋別効果（直）'!U2730="撤去",VLOOKUP('施設リストA-1（直営）'!#REF!,'（既設）調査結果'!$B$5:$C$1998,2,FALSE),0))</f>
        <v>#REF!</v>
      </c>
      <c r="W2730" s="29" t="e">
        <f>'施設リストA-1（直営）'!#REF!</f>
        <v>#REF!</v>
      </c>
      <c r="X2730" s="29" t="e">
        <f>'施設リストA-1（直営）'!#REF!</f>
        <v>#REF!</v>
      </c>
      <c r="Y2730" s="30" t="e">
        <f>IF(X2730="新設",VLOOKUP('施設リストA-1（直営）'!#REF!,'（新設）照明器具'!$B$5:$C$1990,2,FALSE),IF('部屋別効果（直）'!X2730="撤去",VLOOKUP('施設リストA-1（直営）'!#REF!,'（既設）調査結果'!$B$5:$C$1998,2,FALSE),0))</f>
        <v>#REF!</v>
      </c>
      <c r="Z2730" s="29" t="e">
        <f>'施設リストA-1（直営）'!#REF!</f>
        <v>#REF!</v>
      </c>
      <c r="AA2730" s="29" t="e">
        <f>'施設リストA-1（直営）'!#REF!</f>
        <v>#REF!</v>
      </c>
      <c r="AB2730" s="30" t="e">
        <f>IF(AA2730="新設",VLOOKUP('施設リストA-1（直営）'!#REF!,'（新設）照明器具'!$B$5:$C$1990,2,FALSE),IF('部屋別効果（直）'!AA2730="撤去",VLOOKUP('施設リストA-1（直営）'!#REF!,'（既設）調査結果'!$B$5:$C$1998,2,FALSE),0))</f>
        <v>#REF!</v>
      </c>
      <c r="AC2730" s="29" t="e">
        <f>'施設リストA-1（直営）'!#REF!</f>
        <v>#REF!</v>
      </c>
      <c r="AD2730" s="29" t="e">
        <f>'施設リストA-1（直営）'!#REF!</f>
        <v>#REF!</v>
      </c>
      <c r="AE2730" s="30" t="e">
        <f>IF(AD2730="新設",VLOOKUP('施設リストA-1（直営）'!#REF!,'（新設）照明器具'!$B$5:$C$1990,2,FALSE),IF('部屋別効果（直）'!AD2730="撤去",VLOOKUP('施設リストA-1（直営）'!#REF!,'（既設）調査結果'!$B$5:$C$1998,2,FALSE),0))</f>
        <v>#REF!</v>
      </c>
      <c r="AF2730" s="29" t="e">
        <f>'施設リストA-1（直営）'!#REF!</f>
        <v>#REF!</v>
      </c>
      <c r="AG2730" s="29" t="e">
        <f>'施設リストA-1（直営）'!#REF!</f>
        <v>#REF!</v>
      </c>
      <c r="AH2730" s="30" t="e">
        <f>IF(AG2730="新設",VLOOKUP('施設リストA-1（直営）'!#REF!,'（新設）照明器具'!$B$5:$C$1990,2,FALSE),IF('部屋別効果（直）'!AG2730="撤去",VLOOKUP('施設リストA-1（直営）'!#REF!,'（既設）調査結果'!$B$5:$C$1998,2,FALSE),0))</f>
        <v>#REF!</v>
      </c>
      <c r="AI2730" s="29" t="e">
        <f>'施設リストA-1（直営）'!#REF!</f>
        <v>#REF!</v>
      </c>
      <c r="AJ2730" s="29" t="e">
        <f>'施設リストA-1（直営）'!#REF!</f>
        <v>#REF!</v>
      </c>
      <c r="AK2730" s="30" t="e">
        <f>IF(AJ2730="新設",VLOOKUP('施設リストA-1（直営）'!#REF!,'（新設）照明器具'!$B$5:$C$1990,2,FALSE),IF('部屋別効果（直）'!AJ2730="撤去",VLOOKUP('施設リストA-1（直営）'!#REF!,'（既設）調査結果'!$B$5:$C$1998,2,FALSE),0))</f>
        <v>#REF!</v>
      </c>
      <c r="AL2730" s="29" t="e">
        <f>'施設リストA-1（直営）'!#REF!</f>
        <v>#REF!</v>
      </c>
    </row>
    <row r="2731" spans="1:38" customFormat="1">
      <c r="A2731" s="94"/>
      <c r="B2731" s="16" t="e">
        <f>'施設リストA-1（直営）'!#REF!</f>
        <v>#REF!</v>
      </c>
      <c r="C2731" s="14" t="e">
        <f>'施設リストA-1（直営）'!#REF!</f>
        <v>#REF!</v>
      </c>
      <c r="D2731" s="94" t="e">
        <f>'施設リストA-1（直営）'!#REF!</f>
        <v>#REF!</v>
      </c>
      <c r="E2731" s="20" t="e">
        <f>'施設リストA-1（直営）'!#REF!</f>
        <v>#REF!</v>
      </c>
      <c r="F2731" s="20" t="e">
        <f>'施設リストA-1（直営）'!#REF!</f>
        <v>#REF!</v>
      </c>
      <c r="G2731" s="13" t="e">
        <f>'施設リストA-1（直営）'!#REF!</f>
        <v>#REF!</v>
      </c>
      <c r="H2731" s="28" t="e">
        <f t="shared" si="42"/>
        <v>#REF!</v>
      </c>
      <c r="I2731" s="29" t="e">
        <f>'施設リストA-1（直営）'!#REF!</f>
        <v>#REF!</v>
      </c>
      <c r="J2731" s="30" t="e">
        <f>IF(I2731="新設",VLOOKUP('施設リストA-1（直営）'!#REF!,'（新設）照明器具'!$B$5:$C$1990,2,FALSE),IF('部屋別効果（直）'!I2731="撤去",VLOOKUP('施設リストA-1（直営）'!#REF!,'（既設）調査結果'!$B$5:$C$1998,2,FALSE),0))</f>
        <v>#REF!</v>
      </c>
      <c r="K2731" s="29" t="e">
        <f>'施設リストA-1（直営）'!#REF!</f>
        <v>#REF!</v>
      </c>
      <c r="L2731" s="29" t="e">
        <f>'施設リストA-1（直営）'!#REF!</f>
        <v>#REF!</v>
      </c>
      <c r="M2731" s="30" t="e">
        <f>IF(L2731="新設",VLOOKUP('施設リストA-1（直営）'!#REF!,'（新設）照明器具'!$B$5:$C$1990,2,FALSE),IF('部屋別効果（直）'!L2731="撤去",VLOOKUP('施設リストA-1（直営）'!#REF!,'（既設）調査結果'!$B$5:$C$1998,2,FALSE),0))</f>
        <v>#REF!</v>
      </c>
      <c r="N2731" s="29" t="e">
        <f>'施設リストA-1（直営）'!#REF!</f>
        <v>#REF!</v>
      </c>
      <c r="O2731" s="29" t="e">
        <f>'施設リストA-1（直営）'!#REF!</f>
        <v>#REF!</v>
      </c>
      <c r="P2731" s="30" t="e">
        <f>IF(O2731="新設",VLOOKUP('施設リストA-1（直営）'!#REF!,'（新設）照明器具'!$B$5:$C$1990,2,FALSE),IF('部屋別効果（直）'!O2731="撤去",VLOOKUP('施設リストA-1（直営）'!#REF!,'（既設）調査結果'!$B$5:$C$1998,2,FALSE),0))</f>
        <v>#REF!</v>
      </c>
      <c r="Q2731" s="29" t="e">
        <f>'施設リストA-1（直営）'!#REF!</f>
        <v>#REF!</v>
      </c>
      <c r="R2731" s="29" t="e">
        <f>'施設リストA-1（直営）'!#REF!</f>
        <v>#REF!</v>
      </c>
      <c r="S2731" s="30" t="e">
        <f>IF(R2731="新設",VLOOKUP('施設リストA-1（直営）'!#REF!,'（新設）照明器具'!$B$5:$C$1990,2,FALSE),IF('部屋別効果（直）'!R2731="撤去",VLOOKUP('施設リストA-1（直営）'!#REF!,'（既設）調査結果'!$B$5:$C$1998,2,FALSE),0))</f>
        <v>#REF!</v>
      </c>
      <c r="T2731" s="29" t="e">
        <f>'施設リストA-1（直営）'!#REF!</f>
        <v>#REF!</v>
      </c>
      <c r="U2731" s="29" t="e">
        <f>'施設リストA-1（直営）'!#REF!</f>
        <v>#REF!</v>
      </c>
      <c r="V2731" s="30" t="e">
        <f>IF(U2731="新設",VLOOKUP('施設リストA-1（直営）'!#REF!,'（新設）照明器具'!$B$5:$C$1990,2,FALSE),IF('部屋別効果（直）'!U2731="撤去",VLOOKUP('施設リストA-1（直営）'!#REF!,'（既設）調査結果'!$B$5:$C$1998,2,FALSE),0))</f>
        <v>#REF!</v>
      </c>
      <c r="W2731" s="29" t="e">
        <f>'施設リストA-1（直営）'!#REF!</f>
        <v>#REF!</v>
      </c>
      <c r="X2731" s="29" t="e">
        <f>'施設リストA-1（直営）'!#REF!</f>
        <v>#REF!</v>
      </c>
      <c r="Y2731" s="30" t="e">
        <f>IF(X2731="新設",VLOOKUP('施設リストA-1（直営）'!#REF!,'（新設）照明器具'!$B$5:$C$1990,2,FALSE),IF('部屋別効果（直）'!X2731="撤去",VLOOKUP('施設リストA-1（直営）'!#REF!,'（既設）調査結果'!$B$5:$C$1998,2,FALSE),0))</f>
        <v>#REF!</v>
      </c>
      <c r="Z2731" s="29" t="e">
        <f>'施設リストA-1（直営）'!#REF!</f>
        <v>#REF!</v>
      </c>
      <c r="AA2731" s="29" t="e">
        <f>'施設リストA-1（直営）'!#REF!</f>
        <v>#REF!</v>
      </c>
      <c r="AB2731" s="30" t="e">
        <f>IF(AA2731="新設",VLOOKUP('施設リストA-1（直営）'!#REF!,'（新設）照明器具'!$B$5:$C$1990,2,FALSE),IF('部屋別効果（直）'!AA2731="撤去",VLOOKUP('施設リストA-1（直営）'!#REF!,'（既設）調査結果'!$B$5:$C$1998,2,FALSE),0))</f>
        <v>#REF!</v>
      </c>
      <c r="AC2731" s="29" t="e">
        <f>'施設リストA-1（直営）'!#REF!</f>
        <v>#REF!</v>
      </c>
      <c r="AD2731" s="29" t="e">
        <f>'施設リストA-1（直営）'!#REF!</f>
        <v>#REF!</v>
      </c>
      <c r="AE2731" s="30" t="e">
        <f>IF(AD2731="新設",VLOOKUP('施設リストA-1（直営）'!#REF!,'（新設）照明器具'!$B$5:$C$1990,2,FALSE),IF('部屋別効果（直）'!AD2731="撤去",VLOOKUP('施設リストA-1（直営）'!#REF!,'（既設）調査結果'!$B$5:$C$1998,2,FALSE),0))</f>
        <v>#REF!</v>
      </c>
      <c r="AF2731" s="29" t="e">
        <f>'施設リストA-1（直営）'!#REF!</f>
        <v>#REF!</v>
      </c>
      <c r="AG2731" s="29" t="e">
        <f>'施設リストA-1（直営）'!#REF!</f>
        <v>#REF!</v>
      </c>
      <c r="AH2731" s="30" t="e">
        <f>IF(AG2731="新設",VLOOKUP('施設リストA-1（直営）'!#REF!,'（新設）照明器具'!$B$5:$C$1990,2,FALSE),IF('部屋別効果（直）'!AG2731="撤去",VLOOKUP('施設リストA-1（直営）'!#REF!,'（既設）調査結果'!$B$5:$C$1998,2,FALSE),0))</f>
        <v>#REF!</v>
      </c>
      <c r="AI2731" s="29" t="e">
        <f>'施設リストA-1（直営）'!#REF!</f>
        <v>#REF!</v>
      </c>
      <c r="AJ2731" s="29" t="e">
        <f>'施設リストA-1（直営）'!#REF!</f>
        <v>#REF!</v>
      </c>
      <c r="AK2731" s="30" t="e">
        <f>IF(AJ2731="新設",VLOOKUP('施設リストA-1（直営）'!#REF!,'（新設）照明器具'!$B$5:$C$1990,2,FALSE),IF('部屋別効果（直）'!AJ2731="撤去",VLOOKUP('施設リストA-1（直営）'!#REF!,'（既設）調査結果'!$B$5:$C$1998,2,FALSE),0))</f>
        <v>#REF!</v>
      </c>
      <c r="AL2731" s="29" t="e">
        <f>'施設リストA-1（直営）'!#REF!</f>
        <v>#REF!</v>
      </c>
    </row>
    <row r="2732" spans="1:38" customFormat="1">
      <c r="A2732" s="94"/>
      <c r="B2732" s="16" t="e">
        <f>'施設リストA-1（直営）'!#REF!</f>
        <v>#REF!</v>
      </c>
      <c r="C2732" s="14" t="e">
        <f>'施設リストA-1（直営）'!#REF!</f>
        <v>#REF!</v>
      </c>
      <c r="D2732" s="94" t="e">
        <f>'施設リストA-1（直営）'!#REF!</f>
        <v>#REF!</v>
      </c>
      <c r="E2732" s="20" t="e">
        <f>'施設リストA-1（直営）'!#REF!</f>
        <v>#REF!</v>
      </c>
      <c r="F2732" s="20" t="e">
        <f>'施設リストA-1（直営）'!#REF!</f>
        <v>#REF!</v>
      </c>
      <c r="G2732" s="13" t="e">
        <f>'施設リストA-1（直営）'!#REF!</f>
        <v>#REF!</v>
      </c>
      <c r="H2732" s="28" t="e">
        <f t="shared" si="42"/>
        <v>#REF!</v>
      </c>
      <c r="I2732" s="29" t="e">
        <f>'施設リストA-1（直営）'!#REF!</f>
        <v>#REF!</v>
      </c>
      <c r="J2732" s="30" t="e">
        <f>IF(I2732="新設",VLOOKUP('施設リストA-1（直営）'!#REF!,'（新設）照明器具'!$B$5:$C$1990,2,FALSE),IF('部屋別効果（直）'!I2732="撤去",VLOOKUP('施設リストA-1（直営）'!#REF!,'（既設）調査結果'!$B$5:$C$1998,2,FALSE),0))</f>
        <v>#REF!</v>
      </c>
      <c r="K2732" s="29" t="e">
        <f>'施設リストA-1（直営）'!#REF!</f>
        <v>#REF!</v>
      </c>
      <c r="L2732" s="29" t="e">
        <f>'施設リストA-1（直営）'!#REF!</f>
        <v>#REF!</v>
      </c>
      <c r="M2732" s="30" t="e">
        <f>IF(L2732="新設",VLOOKUP('施設リストA-1（直営）'!#REF!,'（新設）照明器具'!$B$5:$C$1990,2,FALSE),IF('部屋別効果（直）'!L2732="撤去",VLOOKUP('施設リストA-1（直営）'!#REF!,'（既設）調査結果'!$B$5:$C$1998,2,FALSE),0))</f>
        <v>#REF!</v>
      </c>
      <c r="N2732" s="29" t="e">
        <f>'施設リストA-1（直営）'!#REF!</f>
        <v>#REF!</v>
      </c>
      <c r="O2732" s="29" t="e">
        <f>'施設リストA-1（直営）'!#REF!</f>
        <v>#REF!</v>
      </c>
      <c r="P2732" s="30" t="e">
        <f>IF(O2732="新設",VLOOKUP('施設リストA-1（直営）'!#REF!,'（新設）照明器具'!$B$5:$C$1990,2,FALSE),IF('部屋別効果（直）'!O2732="撤去",VLOOKUP('施設リストA-1（直営）'!#REF!,'（既設）調査結果'!$B$5:$C$1998,2,FALSE),0))</f>
        <v>#REF!</v>
      </c>
      <c r="Q2732" s="29" t="e">
        <f>'施設リストA-1（直営）'!#REF!</f>
        <v>#REF!</v>
      </c>
      <c r="R2732" s="29" t="e">
        <f>'施設リストA-1（直営）'!#REF!</f>
        <v>#REF!</v>
      </c>
      <c r="S2732" s="30" t="e">
        <f>IF(R2732="新設",VLOOKUP('施設リストA-1（直営）'!#REF!,'（新設）照明器具'!$B$5:$C$1990,2,FALSE),IF('部屋別効果（直）'!R2732="撤去",VLOOKUP('施設リストA-1（直営）'!#REF!,'（既設）調査結果'!$B$5:$C$1998,2,FALSE),0))</f>
        <v>#REF!</v>
      </c>
      <c r="T2732" s="29" t="e">
        <f>'施設リストA-1（直営）'!#REF!</f>
        <v>#REF!</v>
      </c>
      <c r="U2732" s="29" t="e">
        <f>'施設リストA-1（直営）'!#REF!</f>
        <v>#REF!</v>
      </c>
      <c r="V2732" s="30" t="e">
        <f>IF(U2732="新設",VLOOKUP('施設リストA-1（直営）'!#REF!,'（新設）照明器具'!$B$5:$C$1990,2,FALSE),IF('部屋別効果（直）'!U2732="撤去",VLOOKUP('施設リストA-1（直営）'!#REF!,'（既設）調査結果'!$B$5:$C$1998,2,FALSE),0))</f>
        <v>#REF!</v>
      </c>
      <c r="W2732" s="29" t="e">
        <f>'施設リストA-1（直営）'!#REF!</f>
        <v>#REF!</v>
      </c>
      <c r="X2732" s="29" t="e">
        <f>'施設リストA-1（直営）'!#REF!</f>
        <v>#REF!</v>
      </c>
      <c r="Y2732" s="30" t="e">
        <f>IF(X2732="新設",VLOOKUP('施設リストA-1（直営）'!#REF!,'（新設）照明器具'!$B$5:$C$1990,2,FALSE),IF('部屋別効果（直）'!X2732="撤去",VLOOKUP('施設リストA-1（直営）'!#REF!,'（既設）調査結果'!$B$5:$C$1998,2,FALSE),0))</f>
        <v>#REF!</v>
      </c>
      <c r="Z2732" s="29" t="e">
        <f>'施設リストA-1（直営）'!#REF!</f>
        <v>#REF!</v>
      </c>
      <c r="AA2732" s="29" t="e">
        <f>'施設リストA-1（直営）'!#REF!</f>
        <v>#REF!</v>
      </c>
      <c r="AB2732" s="30" t="e">
        <f>IF(AA2732="新設",VLOOKUP('施設リストA-1（直営）'!#REF!,'（新設）照明器具'!$B$5:$C$1990,2,FALSE),IF('部屋別効果（直）'!AA2732="撤去",VLOOKUP('施設リストA-1（直営）'!#REF!,'（既設）調査結果'!$B$5:$C$1998,2,FALSE),0))</f>
        <v>#REF!</v>
      </c>
      <c r="AC2732" s="29" t="e">
        <f>'施設リストA-1（直営）'!#REF!</f>
        <v>#REF!</v>
      </c>
      <c r="AD2732" s="29" t="e">
        <f>'施設リストA-1（直営）'!#REF!</f>
        <v>#REF!</v>
      </c>
      <c r="AE2732" s="30" t="e">
        <f>IF(AD2732="新設",VLOOKUP('施設リストA-1（直営）'!#REF!,'（新設）照明器具'!$B$5:$C$1990,2,FALSE),IF('部屋別効果（直）'!AD2732="撤去",VLOOKUP('施設リストA-1（直営）'!#REF!,'（既設）調査結果'!$B$5:$C$1998,2,FALSE),0))</f>
        <v>#REF!</v>
      </c>
      <c r="AF2732" s="29" t="e">
        <f>'施設リストA-1（直営）'!#REF!</f>
        <v>#REF!</v>
      </c>
      <c r="AG2732" s="29" t="e">
        <f>'施設リストA-1（直営）'!#REF!</f>
        <v>#REF!</v>
      </c>
      <c r="AH2732" s="30" t="e">
        <f>IF(AG2732="新設",VLOOKUP('施設リストA-1（直営）'!#REF!,'（新設）照明器具'!$B$5:$C$1990,2,FALSE),IF('部屋別効果（直）'!AG2732="撤去",VLOOKUP('施設リストA-1（直営）'!#REF!,'（既設）調査結果'!$B$5:$C$1998,2,FALSE),0))</f>
        <v>#REF!</v>
      </c>
      <c r="AI2732" s="29" t="e">
        <f>'施設リストA-1（直営）'!#REF!</f>
        <v>#REF!</v>
      </c>
      <c r="AJ2732" s="29" t="e">
        <f>'施設リストA-1（直営）'!#REF!</f>
        <v>#REF!</v>
      </c>
      <c r="AK2732" s="30" t="e">
        <f>IF(AJ2732="新設",VLOOKUP('施設リストA-1（直営）'!#REF!,'（新設）照明器具'!$B$5:$C$1990,2,FALSE),IF('部屋別効果（直）'!AJ2732="撤去",VLOOKUP('施設リストA-1（直営）'!#REF!,'（既設）調査結果'!$B$5:$C$1998,2,FALSE),0))</f>
        <v>#REF!</v>
      </c>
      <c r="AL2732" s="29" t="e">
        <f>'施設リストA-1（直営）'!#REF!</f>
        <v>#REF!</v>
      </c>
    </row>
    <row r="2733" spans="1:38" customFormat="1">
      <c r="A2733" s="94"/>
      <c r="B2733" s="16" t="e">
        <f>'施設リストA-1（直営）'!#REF!</f>
        <v>#REF!</v>
      </c>
      <c r="C2733" s="14" t="e">
        <f>'施設リストA-1（直営）'!#REF!</f>
        <v>#REF!</v>
      </c>
      <c r="D2733" s="94" t="e">
        <f>'施設リストA-1（直営）'!#REF!</f>
        <v>#REF!</v>
      </c>
      <c r="E2733" s="20" t="e">
        <f>'施設リストA-1（直営）'!#REF!</f>
        <v>#REF!</v>
      </c>
      <c r="F2733" s="20" t="e">
        <f>'施設リストA-1（直営）'!#REF!</f>
        <v>#REF!</v>
      </c>
      <c r="G2733" s="13" t="e">
        <f>'施設リストA-1（直営）'!#REF!</f>
        <v>#REF!</v>
      </c>
      <c r="H2733" s="28" t="e">
        <f t="shared" si="42"/>
        <v>#REF!</v>
      </c>
      <c r="I2733" s="29" t="e">
        <f>'施設リストA-1（直営）'!#REF!</f>
        <v>#REF!</v>
      </c>
      <c r="J2733" s="30" t="e">
        <f>IF(I2733="新設",VLOOKUP('施設リストA-1（直営）'!#REF!,'（新設）照明器具'!$B$5:$C$1990,2,FALSE),IF('部屋別効果（直）'!I2733="撤去",VLOOKUP('施設リストA-1（直営）'!#REF!,'（既設）調査結果'!$B$5:$C$1998,2,FALSE),0))</f>
        <v>#REF!</v>
      </c>
      <c r="K2733" s="29" t="e">
        <f>'施設リストA-1（直営）'!#REF!</f>
        <v>#REF!</v>
      </c>
      <c r="L2733" s="29" t="e">
        <f>'施設リストA-1（直営）'!#REF!</f>
        <v>#REF!</v>
      </c>
      <c r="M2733" s="30" t="e">
        <f>IF(L2733="新設",VLOOKUP('施設リストA-1（直営）'!#REF!,'（新設）照明器具'!$B$5:$C$1990,2,FALSE),IF('部屋別効果（直）'!L2733="撤去",VLOOKUP('施設リストA-1（直営）'!#REF!,'（既設）調査結果'!$B$5:$C$1998,2,FALSE),0))</f>
        <v>#REF!</v>
      </c>
      <c r="N2733" s="29" t="e">
        <f>'施設リストA-1（直営）'!#REF!</f>
        <v>#REF!</v>
      </c>
      <c r="O2733" s="29" t="e">
        <f>'施設リストA-1（直営）'!#REF!</f>
        <v>#REF!</v>
      </c>
      <c r="P2733" s="30" t="e">
        <f>IF(O2733="新設",VLOOKUP('施設リストA-1（直営）'!#REF!,'（新設）照明器具'!$B$5:$C$1990,2,FALSE),IF('部屋別効果（直）'!O2733="撤去",VLOOKUP('施設リストA-1（直営）'!#REF!,'（既設）調査結果'!$B$5:$C$1998,2,FALSE),0))</f>
        <v>#REF!</v>
      </c>
      <c r="Q2733" s="29" t="e">
        <f>'施設リストA-1（直営）'!#REF!</f>
        <v>#REF!</v>
      </c>
      <c r="R2733" s="29" t="e">
        <f>'施設リストA-1（直営）'!#REF!</f>
        <v>#REF!</v>
      </c>
      <c r="S2733" s="30" t="e">
        <f>IF(R2733="新設",VLOOKUP('施設リストA-1（直営）'!#REF!,'（新設）照明器具'!$B$5:$C$1990,2,FALSE),IF('部屋別効果（直）'!R2733="撤去",VLOOKUP('施設リストA-1（直営）'!#REF!,'（既設）調査結果'!$B$5:$C$1998,2,FALSE),0))</f>
        <v>#REF!</v>
      </c>
      <c r="T2733" s="29" t="e">
        <f>'施設リストA-1（直営）'!#REF!</f>
        <v>#REF!</v>
      </c>
      <c r="U2733" s="29" t="e">
        <f>'施設リストA-1（直営）'!#REF!</f>
        <v>#REF!</v>
      </c>
      <c r="V2733" s="30" t="e">
        <f>IF(U2733="新設",VLOOKUP('施設リストA-1（直営）'!#REF!,'（新設）照明器具'!$B$5:$C$1990,2,FALSE),IF('部屋別効果（直）'!U2733="撤去",VLOOKUP('施設リストA-1（直営）'!#REF!,'（既設）調査結果'!$B$5:$C$1998,2,FALSE),0))</f>
        <v>#REF!</v>
      </c>
      <c r="W2733" s="29" t="e">
        <f>'施設リストA-1（直営）'!#REF!</f>
        <v>#REF!</v>
      </c>
      <c r="X2733" s="29" t="e">
        <f>'施設リストA-1（直営）'!#REF!</f>
        <v>#REF!</v>
      </c>
      <c r="Y2733" s="30" t="e">
        <f>IF(X2733="新設",VLOOKUP('施設リストA-1（直営）'!#REF!,'（新設）照明器具'!$B$5:$C$1990,2,FALSE),IF('部屋別効果（直）'!X2733="撤去",VLOOKUP('施設リストA-1（直営）'!#REF!,'（既設）調査結果'!$B$5:$C$1998,2,FALSE),0))</f>
        <v>#REF!</v>
      </c>
      <c r="Z2733" s="29" t="e">
        <f>'施設リストA-1（直営）'!#REF!</f>
        <v>#REF!</v>
      </c>
      <c r="AA2733" s="29" t="e">
        <f>'施設リストA-1（直営）'!#REF!</f>
        <v>#REF!</v>
      </c>
      <c r="AB2733" s="30" t="e">
        <f>IF(AA2733="新設",VLOOKUP('施設リストA-1（直営）'!#REF!,'（新設）照明器具'!$B$5:$C$1990,2,FALSE),IF('部屋別効果（直）'!AA2733="撤去",VLOOKUP('施設リストA-1（直営）'!#REF!,'（既設）調査結果'!$B$5:$C$1998,2,FALSE),0))</f>
        <v>#REF!</v>
      </c>
      <c r="AC2733" s="29" t="e">
        <f>'施設リストA-1（直営）'!#REF!</f>
        <v>#REF!</v>
      </c>
      <c r="AD2733" s="29" t="e">
        <f>'施設リストA-1（直営）'!#REF!</f>
        <v>#REF!</v>
      </c>
      <c r="AE2733" s="30" t="e">
        <f>IF(AD2733="新設",VLOOKUP('施設リストA-1（直営）'!#REF!,'（新設）照明器具'!$B$5:$C$1990,2,FALSE),IF('部屋別効果（直）'!AD2733="撤去",VLOOKUP('施設リストA-1（直営）'!#REF!,'（既設）調査結果'!$B$5:$C$1998,2,FALSE),0))</f>
        <v>#REF!</v>
      </c>
      <c r="AF2733" s="29" t="e">
        <f>'施設リストA-1（直営）'!#REF!</f>
        <v>#REF!</v>
      </c>
      <c r="AG2733" s="29" t="e">
        <f>'施設リストA-1（直営）'!#REF!</f>
        <v>#REF!</v>
      </c>
      <c r="AH2733" s="30" t="e">
        <f>IF(AG2733="新設",VLOOKUP('施設リストA-1（直営）'!#REF!,'（新設）照明器具'!$B$5:$C$1990,2,FALSE),IF('部屋別効果（直）'!AG2733="撤去",VLOOKUP('施設リストA-1（直営）'!#REF!,'（既設）調査結果'!$B$5:$C$1998,2,FALSE),0))</f>
        <v>#REF!</v>
      </c>
      <c r="AI2733" s="29" t="e">
        <f>'施設リストA-1（直営）'!#REF!</f>
        <v>#REF!</v>
      </c>
      <c r="AJ2733" s="29" t="e">
        <f>'施設リストA-1（直営）'!#REF!</f>
        <v>#REF!</v>
      </c>
      <c r="AK2733" s="30" t="e">
        <f>IF(AJ2733="新設",VLOOKUP('施設リストA-1（直営）'!#REF!,'（新設）照明器具'!$B$5:$C$1990,2,FALSE),IF('部屋別効果（直）'!AJ2733="撤去",VLOOKUP('施設リストA-1（直営）'!#REF!,'（既設）調査結果'!$B$5:$C$1998,2,FALSE),0))</f>
        <v>#REF!</v>
      </c>
      <c r="AL2733" s="29" t="e">
        <f>'施設リストA-1（直営）'!#REF!</f>
        <v>#REF!</v>
      </c>
    </row>
    <row r="2734" spans="1:38" customFormat="1">
      <c r="A2734" s="94"/>
      <c r="B2734" s="16" t="e">
        <f>'施設リストA-1（直営）'!#REF!</f>
        <v>#REF!</v>
      </c>
      <c r="C2734" s="14" t="e">
        <f>'施設リストA-1（直営）'!#REF!</f>
        <v>#REF!</v>
      </c>
      <c r="D2734" s="94" t="e">
        <f>'施設リストA-1（直営）'!#REF!</f>
        <v>#REF!</v>
      </c>
      <c r="E2734" s="20" t="e">
        <f>'施設リストA-1（直営）'!#REF!</f>
        <v>#REF!</v>
      </c>
      <c r="F2734" s="20" t="e">
        <f>'施設リストA-1（直営）'!#REF!</f>
        <v>#REF!</v>
      </c>
      <c r="G2734" s="13" t="e">
        <f>'施設リストA-1（直営）'!#REF!</f>
        <v>#REF!</v>
      </c>
      <c r="H2734" s="28" t="e">
        <f t="shared" si="42"/>
        <v>#REF!</v>
      </c>
      <c r="I2734" s="29" t="e">
        <f>'施設リストA-1（直営）'!#REF!</f>
        <v>#REF!</v>
      </c>
      <c r="J2734" s="30" t="e">
        <f>IF(I2734="新設",VLOOKUP('施設リストA-1（直営）'!#REF!,'（新設）照明器具'!$B$5:$C$1990,2,FALSE),IF('部屋別効果（直）'!I2734="撤去",VLOOKUP('施設リストA-1（直営）'!#REF!,'（既設）調査結果'!$B$5:$C$1998,2,FALSE),0))</f>
        <v>#REF!</v>
      </c>
      <c r="K2734" s="29" t="e">
        <f>'施設リストA-1（直営）'!#REF!</f>
        <v>#REF!</v>
      </c>
      <c r="L2734" s="29" t="e">
        <f>'施設リストA-1（直営）'!#REF!</f>
        <v>#REF!</v>
      </c>
      <c r="M2734" s="30" t="e">
        <f>IF(L2734="新設",VLOOKUP('施設リストA-1（直営）'!#REF!,'（新設）照明器具'!$B$5:$C$1990,2,FALSE),IF('部屋別効果（直）'!L2734="撤去",VLOOKUP('施設リストA-1（直営）'!#REF!,'（既設）調査結果'!$B$5:$C$1998,2,FALSE),0))</f>
        <v>#REF!</v>
      </c>
      <c r="N2734" s="29" t="e">
        <f>'施設リストA-1（直営）'!#REF!</f>
        <v>#REF!</v>
      </c>
      <c r="O2734" s="29" t="e">
        <f>'施設リストA-1（直営）'!#REF!</f>
        <v>#REF!</v>
      </c>
      <c r="P2734" s="30" t="e">
        <f>IF(O2734="新設",VLOOKUP('施設リストA-1（直営）'!#REF!,'（新設）照明器具'!$B$5:$C$1990,2,FALSE),IF('部屋別効果（直）'!O2734="撤去",VLOOKUP('施設リストA-1（直営）'!#REF!,'（既設）調査結果'!$B$5:$C$1998,2,FALSE),0))</f>
        <v>#REF!</v>
      </c>
      <c r="Q2734" s="29" t="e">
        <f>'施設リストA-1（直営）'!#REF!</f>
        <v>#REF!</v>
      </c>
      <c r="R2734" s="29" t="e">
        <f>'施設リストA-1（直営）'!#REF!</f>
        <v>#REF!</v>
      </c>
      <c r="S2734" s="30" t="e">
        <f>IF(R2734="新設",VLOOKUP('施設リストA-1（直営）'!#REF!,'（新設）照明器具'!$B$5:$C$1990,2,FALSE),IF('部屋別効果（直）'!R2734="撤去",VLOOKUP('施設リストA-1（直営）'!#REF!,'（既設）調査結果'!$B$5:$C$1998,2,FALSE),0))</f>
        <v>#REF!</v>
      </c>
      <c r="T2734" s="29" t="e">
        <f>'施設リストA-1（直営）'!#REF!</f>
        <v>#REF!</v>
      </c>
      <c r="U2734" s="29" t="e">
        <f>'施設リストA-1（直営）'!#REF!</f>
        <v>#REF!</v>
      </c>
      <c r="V2734" s="30" t="e">
        <f>IF(U2734="新設",VLOOKUP('施設リストA-1（直営）'!#REF!,'（新設）照明器具'!$B$5:$C$1990,2,FALSE),IF('部屋別効果（直）'!U2734="撤去",VLOOKUP('施設リストA-1（直営）'!#REF!,'（既設）調査結果'!$B$5:$C$1998,2,FALSE),0))</f>
        <v>#REF!</v>
      </c>
      <c r="W2734" s="29" t="e">
        <f>'施設リストA-1（直営）'!#REF!</f>
        <v>#REF!</v>
      </c>
      <c r="X2734" s="29" t="e">
        <f>'施設リストA-1（直営）'!#REF!</f>
        <v>#REF!</v>
      </c>
      <c r="Y2734" s="30" t="e">
        <f>IF(X2734="新設",VLOOKUP('施設リストA-1（直営）'!#REF!,'（新設）照明器具'!$B$5:$C$1990,2,FALSE),IF('部屋別効果（直）'!X2734="撤去",VLOOKUP('施設リストA-1（直営）'!#REF!,'（既設）調査結果'!$B$5:$C$1998,2,FALSE),0))</f>
        <v>#REF!</v>
      </c>
      <c r="Z2734" s="29" t="e">
        <f>'施設リストA-1（直営）'!#REF!</f>
        <v>#REF!</v>
      </c>
      <c r="AA2734" s="29" t="e">
        <f>'施設リストA-1（直営）'!#REF!</f>
        <v>#REF!</v>
      </c>
      <c r="AB2734" s="30" t="e">
        <f>IF(AA2734="新設",VLOOKUP('施設リストA-1（直営）'!#REF!,'（新設）照明器具'!$B$5:$C$1990,2,FALSE),IF('部屋別効果（直）'!AA2734="撤去",VLOOKUP('施設リストA-1（直営）'!#REF!,'（既設）調査結果'!$B$5:$C$1998,2,FALSE),0))</f>
        <v>#REF!</v>
      </c>
      <c r="AC2734" s="29" t="e">
        <f>'施設リストA-1（直営）'!#REF!</f>
        <v>#REF!</v>
      </c>
      <c r="AD2734" s="29" t="e">
        <f>'施設リストA-1（直営）'!#REF!</f>
        <v>#REF!</v>
      </c>
      <c r="AE2734" s="30" t="e">
        <f>IF(AD2734="新設",VLOOKUP('施設リストA-1（直営）'!#REF!,'（新設）照明器具'!$B$5:$C$1990,2,FALSE),IF('部屋別効果（直）'!AD2734="撤去",VLOOKUP('施設リストA-1（直営）'!#REF!,'（既設）調査結果'!$B$5:$C$1998,2,FALSE),0))</f>
        <v>#REF!</v>
      </c>
      <c r="AF2734" s="29" t="e">
        <f>'施設リストA-1（直営）'!#REF!</f>
        <v>#REF!</v>
      </c>
      <c r="AG2734" s="29" t="e">
        <f>'施設リストA-1（直営）'!#REF!</f>
        <v>#REF!</v>
      </c>
      <c r="AH2734" s="30" t="e">
        <f>IF(AG2734="新設",VLOOKUP('施設リストA-1（直営）'!#REF!,'（新設）照明器具'!$B$5:$C$1990,2,FALSE),IF('部屋別効果（直）'!AG2734="撤去",VLOOKUP('施設リストA-1（直営）'!#REF!,'（既設）調査結果'!$B$5:$C$1998,2,FALSE),0))</f>
        <v>#REF!</v>
      </c>
      <c r="AI2734" s="29" t="e">
        <f>'施設リストA-1（直営）'!#REF!</f>
        <v>#REF!</v>
      </c>
      <c r="AJ2734" s="29" t="e">
        <f>'施設リストA-1（直営）'!#REF!</f>
        <v>#REF!</v>
      </c>
      <c r="AK2734" s="30" t="e">
        <f>IF(AJ2734="新設",VLOOKUP('施設リストA-1（直営）'!#REF!,'（新設）照明器具'!$B$5:$C$1990,2,FALSE),IF('部屋別効果（直）'!AJ2734="撤去",VLOOKUP('施設リストA-1（直営）'!#REF!,'（既設）調査結果'!$B$5:$C$1998,2,FALSE),0))</f>
        <v>#REF!</v>
      </c>
      <c r="AL2734" s="29" t="e">
        <f>'施設リストA-1（直営）'!#REF!</f>
        <v>#REF!</v>
      </c>
    </row>
    <row r="2735" spans="1:38" customFormat="1">
      <c r="A2735" s="94"/>
      <c r="B2735" s="16" t="e">
        <f>'施設リストA-1（直営）'!#REF!</f>
        <v>#REF!</v>
      </c>
      <c r="C2735" s="14" t="e">
        <f>'施設リストA-1（直営）'!#REF!</f>
        <v>#REF!</v>
      </c>
      <c r="D2735" s="94" t="e">
        <f>'施設リストA-1（直営）'!#REF!</f>
        <v>#REF!</v>
      </c>
      <c r="E2735" s="20" t="e">
        <f>'施設リストA-1（直営）'!#REF!</f>
        <v>#REF!</v>
      </c>
      <c r="F2735" s="20" t="e">
        <f>'施設リストA-1（直営）'!#REF!</f>
        <v>#REF!</v>
      </c>
      <c r="G2735" s="13" t="e">
        <f>'施設リストA-1（直営）'!#REF!</f>
        <v>#REF!</v>
      </c>
      <c r="H2735" s="28" t="e">
        <f t="shared" si="42"/>
        <v>#REF!</v>
      </c>
      <c r="I2735" s="29" t="e">
        <f>'施設リストA-1（直営）'!#REF!</f>
        <v>#REF!</v>
      </c>
      <c r="J2735" s="30" t="e">
        <f>IF(I2735="新設",VLOOKUP('施設リストA-1（直営）'!#REF!,'（新設）照明器具'!$B$5:$C$1990,2,FALSE),IF('部屋別効果（直）'!I2735="撤去",VLOOKUP('施設リストA-1（直営）'!#REF!,'（既設）調査結果'!$B$5:$C$1998,2,FALSE),0))</f>
        <v>#REF!</v>
      </c>
      <c r="K2735" s="29" t="e">
        <f>'施設リストA-1（直営）'!#REF!</f>
        <v>#REF!</v>
      </c>
      <c r="L2735" s="29" t="e">
        <f>'施設リストA-1（直営）'!#REF!</f>
        <v>#REF!</v>
      </c>
      <c r="M2735" s="30" t="e">
        <f>IF(L2735="新設",VLOOKUP('施設リストA-1（直営）'!#REF!,'（新設）照明器具'!$B$5:$C$1990,2,FALSE),IF('部屋別効果（直）'!L2735="撤去",VLOOKUP('施設リストA-1（直営）'!#REF!,'（既設）調査結果'!$B$5:$C$1998,2,FALSE),0))</f>
        <v>#REF!</v>
      </c>
      <c r="N2735" s="29" t="e">
        <f>'施設リストA-1（直営）'!#REF!</f>
        <v>#REF!</v>
      </c>
      <c r="O2735" s="29" t="e">
        <f>'施設リストA-1（直営）'!#REF!</f>
        <v>#REF!</v>
      </c>
      <c r="P2735" s="30" t="e">
        <f>IF(O2735="新設",VLOOKUP('施設リストA-1（直営）'!#REF!,'（新設）照明器具'!$B$5:$C$1990,2,FALSE),IF('部屋別効果（直）'!O2735="撤去",VLOOKUP('施設リストA-1（直営）'!#REF!,'（既設）調査結果'!$B$5:$C$1998,2,FALSE),0))</f>
        <v>#REF!</v>
      </c>
      <c r="Q2735" s="29" t="e">
        <f>'施設リストA-1（直営）'!#REF!</f>
        <v>#REF!</v>
      </c>
      <c r="R2735" s="29" t="e">
        <f>'施設リストA-1（直営）'!#REF!</f>
        <v>#REF!</v>
      </c>
      <c r="S2735" s="30" t="e">
        <f>IF(R2735="新設",VLOOKUP('施設リストA-1（直営）'!#REF!,'（新設）照明器具'!$B$5:$C$1990,2,FALSE),IF('部屋別効果（直）'!R2735="撤去",VLOOKUP('施設リストA-1（直営）'!#REF!,'（既設）調査結果'!$B$5:$C$1998,2,FALSE),0))</f>
        <v>#REF!</v>
      </c>
      <c r="T2735" s="29" t="e">
        <f>'施設リストA-1（直営）'!#REF!</f>
        <v>#REF!</v>
      </c>
      <c r="U2735" s="29" t="e">
        <f>'施設リストA-1（直営）'!#REF!</f>
        <v>#REF!</v>
      </c>
      <c r="V2735" s="30" t="e">
        <f>IF(U2735="新設",VLOOKUP('施設リストA-1（直営）'!#REF!,'（新設）照明器具'!$B$5:$C$1990,2,FALSE),IF('部屋別効果（直）'!U2735="撤去",VLOOKUP('施設リストA-1（直営）'!#REF!,'（既設）調査結果'!$B$5:$C$1998,2,FALSE),0))</f>
        <v>#REF!</v>
      </c>
      <c r="W2735" s="29" t="e">
        <f>'施設リストA-1（直営）'!#REF!</f>
        <v>#REF!</v>
      </c>
      <c r="X2735" s="29" t="e">
        <f>'施設リストA-1（直営）'!#REF!</f>
        <v>#REF!</v>
      </c>
      <c r="Y2735" s="30" t="e">
        <f>IF(X2735="新設",VLOOKUP('施設リストA-1（直営）'!#REF!,'（新設）照明器具'!$B$5:$C$1990,2,FALSE),IF('部屋別効果（直）'!X2735="撤去",VLOOKUP('施設リストA-1（直営）'!#REF!,'（既設）調査結果'!$B$5:$C$1998,2,FALSE),0))</f>
        <v>#REF!</v>
      </c>
      <c r="Z2735" s="29" t="e">
        <f>'施設リストA-1（直営）'!#REF!</f>
        <v>#REF!</v>
      </c>
      <c r="AA2735" s="29" t="e">
        <f>'施設リストA-1（直営）'!#REF!</f>
        <v>#REF!</v>
      </c>
      <c r="AB2735" s="30" t="e">
        <f>IF(AA2735="新設",VLOOKUP('施設リストA-1（直営）'!#REF!,'（新設）照明器具'!$B$5:$C$1990,2,FALSE),IF('部屋別効果（直）'!AA2735="撤去",VLOOKUP('施設リストA-1（直営）'!#REF!,'（既設）調査結果'!$B$5:$C$1998,2,FALSE),0))</f>
        <v>#REF!</v>
      </c>
      <c r="AC2735" s="29" t="e">
        <f>'施設リストA-1（直営）'!#REF!</f>
        <v>#REF!</v>
      </c>
      <c r="AD2735" s="29" t="e">
        <f>'施設リストA-1（直営）'!#REF!</f>
        <v>#REF!</v>
      </c>
      <c r="AE2735" s="30" t="e">
        <f>IF(AD2735="新設",VLOOKUP('施設リストA-1（直営）'!#REF!,'（新設）照明器具'!$B$5:$C$1990,2,FALSE),IF('部屋別効果（直）'!AD2735="撤去",VLOOKUP('施設リストA-1（直営）'!#REF!,'（既設）調査結果'!$B$5:$C$1998,2,FALSE),0))</f>
        <v>#REF!</v>
      </c>
      <c r="AF2735" s="29" t="e">
        <f>'施設リストA-1（直営）'!#REF!</f>
        <v>#REF!</v>
      </c>
      <c r="AG2735" s="29" t="e">
        <f>'施設リストA-1（直営）'!#REF!</f>
        <v>#REF!</v>
      </c>
      <c r="AH2735" s="30" t="e">
        <f>IF(AG2735="新設",VLOOKUP('施設リストA-1（直営）'!#REF!,'（新設）照明器具'!$B$5:$C$1990,2,FALSE),IF('部屋別効果（直）'!AG2735="撤去",VLOOKUP('施設リストA-1（直営）'!#REF!,'（既設）調査結果'!$B$5:$C$1998,2,FALSE),0))</f>
        <v>#REF!</v>
      </c>
      <c r="AI2735" s="29" t="e">
        <f>'施設リストA-1（直営）'!#REF!</f>
        <v>#REF!</v>
      </c>
      <c r="AJ2735" s="29" t="e">
        <f>'施設リストA-1（直営）'!#REF!</f>
        <v>#REF!</v>
      </c>
      <c r="AK2735" s="30" t="e">
        <f>IF(AJ2735="新設",VLOOKUP('施設リストA-1（直営）'!#REF!,'（新設）照明器具'!$B$5:$C$1990,2,FALSE),IF('部屋別効果（直）'!AJ2735="撤去",VLOOKUP('施設リストA-1（直営）'!#REF!,'（既設）調査結果'!$B$5:$C$1998,2,FALSE),0))</f>
        <v>#REF!</v>
      </c>
      <c r="AL2735" s="29" t="e">
        <f>'施設リストA-1（直営）'!#REF!</f>
        <v>#REF!</v>
      </c>
    </row>
    <row r="2736" spans="1:38" customFormat="1">
      <c r="A2736" s="94"/>
      <c r="B2736" s="16" t="e">
        <f>'施設リストA-1（直営）'!#REF!</f>
        <v>#REF!</v>
      </c>
      <c r="C2736" s="14" t="e">
        <f>'施設リストA-1（直営）'!#REF!</f>
        <v>#REF!</v>
      </c>
      <c r="D2736" s="94" t="e">
        <f>'施設リストA-1（直営）'!#REF!</f>
        <v>#REF!</v>
      </c>
      <c r="E2736" s="20" t="e">
        <f>'施設リストA-1（直営）'!#REF!</f>
        <v>#REF!</v>
      </c>
      <c r="F2736" s="20" t="e">
        <f>'施設リストA-1（直営）'!#REF!</f>
        <v>#REF!</v>
      </c>
      <c r="G2736" s="13" t="e">
        <f>'施設リストA-1（直営）'!#REF!</f>
        <v>#REF!</v>
      </c>
      <c r="H2736" s="28" t="e">
        <f t="shared" si="42"/>
        <v>#REF!</v>
      </c>
      <c r="I2736" s="29" t="e">
        <f>'施設リストA-1（直営）'!#REF!</f>
        <v>#REF!</v>
      </c>
      <c r="J2736" s="30" t="e">
        <f>IF(I2736="新設",VLOOKUP('施設リストA-1（直営）'!#REF!,'（新設）照明器具'!$B$5:$C$1990,2,FALSE),IF('部屋別効果（直）'!I2736="撤去",VLOOKUP('施設リストA-1（直営）'!#REF!,'（既設）調査結果'!$B$5:$C$1998,2,FALSE),0))</f>
        <v>#REF!</v>
      </c>
      <c r="K2736" s="29" t="e">
        <f>'施設リストA-1（直営）'!#REF!</f>
        <v>#REF!</v>
      </c>
      <c r="L2736" s="29" t="e">
        <f>'施設リストA-1（直営）'!#REF!</f>
        <v>#REF!</v>
      </c>
      <c r="M2736" s="30" t="e">
        <f>IF(L2736="新設",VLOOKUP('施設リストA-1（直営）'!#REF!,'（新設）照明器具'!$B$5:$C$1990,2,FALSE),IF('部屋別効果（直）'!L2736="撤去",VLOOKUP('施設リストA-1（直営）'!#REF!,'（既設）調査結果'!$B$5:$C$1998,2,FALSE),0))</f>
        <v>#REF!</v>
      </c>
      <c r="N2736" s="29" t="e">
        <f>'施設リストA-1（直営）'!#REF!</f>
        <v>#REF!</v>
      </c>
      <c r="O2736" s="29" t="e">
        <f>'施設リストA-1（直営）'!#REF!</f>
        <v>#REF!</v>
      </c>
      <c r="P2736" s="30" t="e">
        <f>IF(O2736="新設",VLOOKUP('施設リストA-1（直営）'!#REF!,'（新設）照明器具'!$B$5:$C$1990,2,FALSE),IF('部屋別効果（直）'!O2736="撤去",VLOOKUP('施設リストA-1（直営）'!#REF!,'（既設）調査結果'!$B$5:$C$1998,2,FALSE),0))</f>
        <v>#REF!</v>
      </c>
      <c r="Q2736" s="29" t="e">
        <f>'施設リストA-1（直営）'!#REF!</f>
        <v>#REF!</v>
      </c>
      <c r="R2736" s="29" t="e">
        <f>'施設リストA-1（直営）'!#REF!</f>
        <v>#REF!</v>
      </c>
      <c r="S2736" s="30" t="e">
        <f>IF(R2736="新設",VLOOKUP('施設リストA-1（直営）'!#REF!,'（新設）照明器具'!$B$5:$C$1990,2,FALSE),IF('部屋別効果（直）'!R2736="撤去",VLOOKUP('施設リストA-1（直営）'!#REF!,'（既設）調査結果'!$B$5:$C$1998,2,FALSE),0))</f>
        <v>#REF!</v>
      </c>
      <c r="T2736" s="29" t="e">
        <f>'施設リストA-1（直営）'!#REF!</f>
        <v>#REF!</v>
      </c>
      <c r="U2736" s="29" t="e">
        <f>'施設リストA-1（直営）'!#REF!</f>
        <v>#REF!</v>
      </c>
      <c r="V2736" s="30" t="e">
        <f>IF(U2736="新設",VLOOKUP('施設リストA-1（直営）'!#REF!,'（新設）照明器具'!$B$5:$C$1990,2,FALSE),IF('部屋別効果（直）'!U2736="撤去",VLOOKUP('施設リストA-1（直営）'!#REF!,'（既設）調査結果'!$B$5:$C$1998,2,FALSE),0))</f>
        <v>#REF!</v>
      </c>
      <c r="W2736" s="29" t="e">
        <f>'施設リストA-1（直営）'!#REF!</f>
        <v>#REF!</v>
      </c>
      <c r="X2736" s="29" t="e">
        <f>'施設リストA-1（直営）'!#REF!</f>
        <v>#REF!</v>
      </c>
      <c r="Y2736" s="30" t="e">
        <f>IF(X2736="新設",VLOOKUP('施設リストA-1（直営）'!#REF!,'（新設）照明器具'!$B$5:$C$1990,2,FALSE),IF('部屋別効果（直）'!X2736="撤去",VLOOKUP('施設リストA-1（直営）'!#REF!,'（既設）調査結果'!$B$5:$C$1998,2,FALSE),0))</f>
        <v>#REF!</v>
      </c>
      <c r="Z2736" s="29" t="e">
        <f>'施設リストA-1（直営）'!#REF!</f>
        <v>#REF!</v>
      </c>
      <c r="AA2736" s="29" t="e">
        <f>'施設リストA-1（直営）'!#REF!</f>
        <v>#REF!</v>
      </c>
      <c r="AB2736" s="30" t="e">
        <f>IF(AA2736="新設",VLOOKUP('施設リストA-1（直営）'!#REF!,'（新設）照明器具'!$B$5:$C$1990,2,FALSE),IF('部屋別効果（直）'!AA2736="撤去",VLOOKUP('施設リストA-1（直営）'!#REF!,'（既設）調査結果'!$B$5:$C$1998,2,FALSE),0))</f>
        <v>#REF!</v>
      </c>
      <c r="AC2736" s="29" t="e">
        <f>'施設リストA-1（直営）'!#REF!</f>
        <v>#REF!</v>
      </c>
      <c r="AD2736" s="29" t="e">
        <f>'施設リストA-1（直営）'!#REF!</f>
        <v>#REF!</v>
      </c>
      <c r="AE2736" s="30" t="e">
        <f>IF(AD2736="新設",VLOOKUP('施設リストA-1（直営）'!#REF!,'（新設）照明器具'!$B$5:$C$1990,2,FALSE),IF('部屋別効果（直）'!AD2736="撤去",VLOOKUP('施設リストA-1（直営）'!#REF!,'（既設）調査結果'!$B$5:$C$1998,2,FALSE),0))</f>
        <v>#REF!</v>
      </c>
      <c r="AF2736" s="29" t="e">
        <f>'施設リストA-1（直営）'!#REF!</f>
        <v>#REF!</v>
      </c>
      <c r="AG2736" s="29" t="e">
        <f>'施設リストA-1（直営）'!#REF!</f>
        <v>#REF!</v>
      </c>
      <c r="AH2736" s="30" t="e">
        <f>IF(AG2736="新設",VLOOKUP('施設リストA-1（直営）'!#REF!,'（新設）照明器具'!$B$5:$C$1990,2,FALSE),IF('部屋別効果（直）'!AG2736="撤去",VLOOKUP('施設リストA-1（直営）'!#REF!,'（既設）調査結果'!$B$5:$C$1998,2,FALSE),0))</f>
        <v>#REF!</v>
      </c>
      <c r="AI2736" s="29" t="e">
        <f>'施設リストA-1（直営）'!#REF!</f>
        <v>#REF!</v>
      </c>
      <c r="AJ2736" s="29" t="e">
        <f>'施設リストA-1（直営）'!#REF!</f>
        <v>#REF!</v>
      </c>
      <c r="AK2736" s="30" t="e">
        <f>IF(AJ2736="新設",VLOOKUP('施設リストA-1（直営）'!#REF!,'（新設）照明器具'!$B$5:$C$1990,2,FALSE),IF('部屋別効果（直）'!AJ2736="撤去",VLOOKUP('施設リストA-1（直営）'!#REF!,'（既設）調査結果'!$B$5:$C$1998,2,FALSE),0))</f>
        <v>#REF!</v>
      </c>
      <c r="AL2736" s="29" t="e">
        <f>'施設リストA-1（直営）'!#REF!</f>
        <v>#REF!</v>
      </c>
    </row>
    <row r="2737" spans="1:38" customFormat="1">
      <c r="A2737" s="94"/>
      <c r="B2737" s="16" t="e">
        <f>'施設リストA-1（直営）'!#REF!</f>
        <v>#REF!</v>
      </c>
      <c r="C2737" s="14" t="e">
        <f>'施設リストA-1（直営）'!#REF!</f>
        <v>#REF!</v>
      </c>
      <c r="D2737" s="94" t="e">
        <f>'施設リストA-1（直営）'!#REF!</f>
        <v>#REF!</v>
      </c>
      <c r="E2737" s="20" t="e">
        <f>'施設リストA-1（直営）'!#REF!</f>
        <v>#REF!</v>
      </c>
      <c r="F2737" s="20" t="e">
        <f>'施設リストA-1（直営）'!#REF!</f>
        <v>#REF!</v>
      </c>
      <c r="G2737" s="13" t="e">
        <f>'施設リストA-1（直営）'!#REF!</f>
        <v>#REF!</v>
      </c>
      <c r="H2737" s="28" t="e">
        <f t="shared" si="42"/>
        <v>#REF!</v>
      </c>
      <c r="I2737" s="29" t="e">
        <f>'施設リストA-1（直営）'!#REF!</f>
        <v>#REF!</v>
      </c>
      <c r="J2737" s="30" t="e">
        <f>IF(I2737="新設",VLOOKUP('施設リストA-1（直営）'!#REF!,'（新設）照明器具'!$B$5:$C$1990,2,FALSE),IF('部屋別効果（直）'!I2737="撤去",VLOOKUP('施設リストA-1（直営）'!#REF!,'（既設）調査結果'!$B$5:$C$1998,2,FALSE),0))</f>
        <v>#REF!</v>
      </c>
      <c r="K2737" s="29" t="e">
        <f>'施設リストA-1（直営）'!#REF!</f>
        <v>#REF!</v>
      </c>
      <c r="L2737" s="29" t="e">
        <f>'施設リストA-1（直営）'!#REF!</f>
        <v>#REF!</v>
      </c>
      <c r="M2737" s="30" t="e">
        <f>IF(L2737="新設",VLOOKUP('施設リストA-1（直営）'!#REF!,'（新設）照明器具'!$B$5:$C$1990,2,FALSE),IF('部屋別効果（直）'!L2737="撤去",VLOOKUP('施設リストA-1（直営）'!#REF!,'（既設）調査結果'!$B$5:$C$1998,2,FALSE),0))</f>
        <v>#REF!</v>
      </c>
      <c r="N2737" s="29" t="e">
        <f>'施設リストA-1（直営）'!#REF!</f>
        <v>#REF!</v>
      </c>
      <c r="O2737" s="29" t="e">
        <f>'施設リストA-1（直営）'!#REF!</f>
        <v>#REF!</v>
      </c>
      <c r="P2737" s="30" t="e">
        <f>IF(O2737="新設",VLOOKUP('施設リストA-1（直営）'!#REF!,'（新設）照明器具'!$B$5:$C$1990,2,FALSE),IF('部屋別効果（直）'!O2737="撤去",VLOOKUP('施設リストA-1（直営）'!#REF!,'（既設）調査結果'!$B$5:$C$1998,2,FALSE),0))</f>
        <v>#REF!</v>
      </c>
      <c r="Q2737" s="29" t="e">
        <f>'施設リストA-1（直営）'!#REF!</f>
        <v>#REF!</v>
      </c>
      <c r="R2737" s="29" t="e">
        <f>'施設リストA-1（直営）'!#REF!</f>
        <v>#REF!</v>
      </c>
      <c r="S2737" s="30" t="e">
        <f>IF(R2737="新設",VLOOKUP('施設リストA-1（直営）'!#REF!,'（新設）照明器具'!$B$5:$C$1990,2,FALSE),IF('部屋別効果（直）'!R2737="撤去",VLOOKUP('施設リストA-1（直営）'!#REF!,'（既設）調査結果'!$B$5:$C$1998,2,FALSE),0))</f>
        <v>#REF!</v>
      </c>
      <c r="T2737" s="29" t="e">
        <f>'施設リストA-1（直営）'!#REF!</f>
        <v>#REF!</v>
      </c>
      <c r="U2737" s="29" t="e">
        <f>'施設リストA-1（直営）'!#REF!</f>
        <v>#REF!</v>
      </c>
      <c r="V2737" s="30" t="e">
        <f>IF(U2737="新設",VLOOKUP('施設リストA-1（直営）'!#REF!,'（新設）照明器具'!$B$5:$C$1990,2,FALSE),IF('部屋別効果（直）'!U2737="撤去",VLOOKUP('施設リストA-1（直営）'!#REF!,'（既設）調査結果'!$B$5:$C$1998,2,FALSE),0))</f>
        <v>#REF!</v>
      </c>
      <c r="W2737" s="29" t="e">
        <f>'施設リストA-1（直営）'!#REF!</f>
        <v>#REF!</v>
      </c>
      <c r="X2737" s="29" t="e">
        <f>'施設リストA-1（直営）'!#REF!</f>
        <v>#REF!</v>
      </c>
      <c r="Y2737" s="30" t="e">
        <f>IF(X2737="新設",VLOOKUP('施設リストA-1（直営）'!#REF!,'（新設）照明器具'!$B$5:$C$1990,2,FALSE),IF('部屋別効果（直）'!X2737="撤去",VLOOKUP('施設リストA-1（直営）'!#REF!,'（既設）調査結果'!$B$5:$C$1998,2,FALSE),0))</f>
        <v>#REF!</v>
      </c>
      <c r="Z2737" s="29" t="e">
        <f>'施設リストA-1（直営）'!#REF!</f>
        <v>#REF!</v>
      </c>
      <c r="AA2737" s="29" t="e">
        <f>'施設リストA-1（直営）'!#REF!</f>
        <v>#REF!</v>
      </c>
      <c r="AB2737" s="30" t="e">
        <f>IF(AA2737="新設",VLOOKUP('施設リストA-1（直営）'!#REF!,'（新設）照明器具'!$B$5:$C$1990,2,FALSE),IF('部屋別効果（直）'!AA2737="撤去",VLOOKUP('施設リストA-1（直営）'!#REF!,'（既設）調査結果'!$B$5:$C$1998,2,FALSE),0))</f>
        <v>#REF!</v>
      </c>
      <c r="AC2737" s="29" t="e">
        <f>'施設リストA-1（直営）'!#REF!</f>
        <v>#REF!</v>
      </c>
      <c r="AD2737" s="29" t="e">
        <f>'施設リストA-1（直営）'!#REF!</f>
        <v>#REF!</v>
      </c>
      <c r="AE2737" s="30" t="e">
        <f>IF(AD2737="新設",VLOOKUP('施設リストA-1（直営）'!#REF!,'（新設）照明器具'!$B$5:$C$1990,2,FALSE),IF('部屋別効果（直）'!AD2737="撤去",VLOOKUP('施設リストA-1（直営）'!#REF!,'（既設）調査結果'!$B$5:$C$1998,2,FALSE),0))</f>
        <v>#REF!</v>
      </c>
      <c r="AF2737" s="29" t="e">
        <f>'施設リストA-1（直営）'!#REF!</f>
        <v>#REF!</v>
      </c>
      <c r="AG2737" s="29" t="e">
        <f>'施設リストA-1（直営）'!#REF!</f>
        <v>#REF!</v>
      </c>
      <c r="AH2737" s="30" t="e">
        <f>IF(AG2737="新設",VLOOKUP('施設リストA-1（直営）'!#REF!,'（新設）照明器具'!$B$5:$C$1990,2,FALSE),IF('部屋別効果（直）'!AG2737="撤去",VLOOKUP('施設リストA-1（直営）'!#REF!,'（既設）調査結果'!$B$5:$C$1998,2,FALSE),0))</f>
        <v>#REF!</v>
      </c>
      <c r="AI2737" s="29" t="e">
        <f>'施設リストA-1（直営）'!#REF!</f>
        <v>#REF!</v>
      </c>
      <c r="AJ2737" s="29" t="e">
        <f>'施設リストA-1（直営）'!#REF!</f>
        <v>#REF!</v>
      </c>
      <c r="AK2737" s="30" t="e">
        <f>IF(AJ2737="新設",VLOOKUP('施設リストA-1（直営）'!#REF!,'（新設）照明器具'!$B$5:$C$1990,2,FALSE),IF('部屋別効果（直）'!AJ2737="撤去",VLOOKUP('施設リストA-1（直営）'!#REF!,'（既設）調査結果'!$B$5:$C$1998,2,FALSE),0))</f>
        <v>#REF!</v>
      </c>
      <c r="AL2737" s="29" t="e">
        <f>'施設リストA-1（直営）'!#REF!</f>
        <v>#REF!</v>
      </c>
    </row>
    <row r="2738" spans="1:38" customFormat="1">
      <c r="A2738" s="94"/>
      <c r="B2738" s="16" t="e">
        <f>'施設リストA-1（直営）'!#REF!</f>
        <v>#REF!</v>
      </c>
      <c r="C2738" s="14" t="e">
        <f>'施設リストA-1（直営）'!#REF!</f>
        <v>#REF!</v>
      </c>
      <c r="D2738" s="94" t="e">
        <f>'施設リストA-1（直営）'!#REF!</f>
        <v>#REF!</v>
      </c>
      <c r="E2738" s="20" t="e">
        <f>'施設リストA-1（直営）'!#REF!</f>
        <v>#REF!</v>
      </c>
      <c r="F2738" s="20" t="e">
        <f>'施設リストA-1（直営）'!#REF!</f>
        <v>#REF!</v>
      </c>
      <c r="G2738" s="13" t="e">
        <f>'施設リストA-1（直営）'!#REF!</f>
        <v>#REF!</v>
      </c>
      <c r="H2738" s="28" t="e">
        <f t="shared" si="42"/>
        <v>#REF!</v>
      </c>
      <c r="I2738" s="29" t="e">
        <f>'施設リストA-1（直営）'!#REF!</f>
        <v>#REF!</v>
      </c>
      <c r="J2738" s="30" t="e">
        <f>IF(I2738="新設",VLOOKUP('施設リストA-1（直営）'!#REF!,'（新設）照明器具'!$B$5:$C$1990,2,FALSE),IF('部屋別効果（直）'!I2738="撤去",VLOOKUP('施設リストA-1（直営）'!#REF!,'（既設）調査結果'!$B$5:$C$1998,2,FALSE),0))</f>
        <v>#REF!</v>
      </c>
      <c r="K2738" s="29" t="e">
        <f>'施設リストA-1（直営）'!#REF!</f>
        <v>#REF!</v>
      </c>
      <c r="L2738" s="29" t="e">
        <f>'施設リストA-1（直営）'!#REF!</f>
        <v>#REF!</v>
      </c>
      <c r="M2738" s="30" t="e">
        <f>IF(L2738="新設",VLOOKUP('施設リストA-1（直営）'!#REF!,'（新設）照明器具'!$B$5:$C$1990,2,FALSE),IF('部屋別効果（直）'!L2738="撤去",VLOOKUP('施設リストA-1（直営）'!#REF!,'（既設）調査結果'!$B$5:$C$1998,2,FALSE),0))</f>
        <v>#REF!</v>
      </c>
      <c r="N2738" s="29" t="e">
        <f>'施設リストA-1（直営）'!#REF!</f>
        <v>#REF!</v>
      </c>
      <c r="O2738" s="29" t="e">
        <f>'施設リストA-1（直営）'!#REF!</f>
        <v>#REF!</v>
      </c>
      <c r="P2738" s="30" t="e">
        <f>IF(O2738="新設",VLOOKUP('施設リストA-1（直営）'!#REF!,'（新設）照明器具'!$B$5:$C$1990,2,FALSE),IF('部屋別効果（直）'!O2738="撤去",VLOOKUP('施設リストA-1（直営）'!#REF!,'（既設）調査結果'!$B$5:$C$1998,2,FALSE),0))</f>
        <v>#REF!</v>
      </c>
      <c r="Q2738" s="29" t="e">
        <f>'施設リストA-1（直営）'!#REF!</f>
        <v>#REF!</v>
      </c>
      <c r="R2738" s="29" t="e">
        <f>'施設リストA-1（直営）'!#REF!</f>
        <v>#REF!</v>
      </c>
      <c r="S2738" s="30" t="e">
        <f>IF(R2738="新設",VLOOKUP('施設リストA-1（直営）'!#REF!,'（新設）照明器具'!$B$5:$C$1990,2,FALSE),IF('部屋別効果（直）'!R2738="撤去",VLOOKUP('施設リストA-1（直営）'!#REF!,'（既設）調査結果'!$B$5:$C$1998,2,FALSE),0))</f>
        <v>#REF!</v>
      </c>
      <c r="T2738" s="29" t="e">
        <f>'施設リストA-1（直営）'!#REF!</f>
        <v>#REF!</v>
      </c>
      <c r="U2738" s="29" t="e">
        <f>'施設リストA-1（直営）'!#REF!</f>
        <v>#REF!</v>
      </c>
      <c r="V2738" s="30" t="e">
        <f>IF(U2738="新設",VLOOKUP('施設リストA-1（直営）'!#REF!,'（新設）照明器具'!$B$5:$C$1990,2,FALSE),IF('部屋別効果（直）'!U2738="撤去",VLOOKUP('施設リストA-1（直営）'!#REF!,'（既設）調査結果'!$B$5:$C$1998,2,FALSE),0))</f>
        <v>#REF!</v>
      </c>
      <c r="W2738" s="29" t="e">
        <f>'施設リストA-1（直営）'!#REF!</f>
        <v>#REF!</v>
      </c>
      <c r="X2738" s="29" t="e">
        <f>'施設リストA-1（直営）'!#REF!</f>
        <v>#REF!</v>
      </c>
      <c r="Y2738" s="30" t="e">
        <f>IF(X2738="新設",VLOOKUP('施設リストA-1（直営）'!#REF!,'（新設）照明器具'!$B$5:$C$1990,2,FALSE),IF('部屋別効果（直）'!X2738="撤去",VLOOKUP('施設リストA-1（直営）'!#REF!,'（既設）調査結果'!$B$5:$C$1998,2,FALSE),0))</f>
        <v>#REF!</v>
      </c>
      <c r="Z2738" s="29" t="e">
        <f>'施設リストA-1（直営）'!#REF!</f>
        <v>#REF!</v>
      </c>
      <c r="AA2738" s="29" t="e">
        <f>'施設リストA-1（直営）'!#REF!</f>
        <v>#REF!</v>
      </c>
      <c r="AB2738" s="30" t="e">
        <f>IF(AA2738="新設",VLOOKUP('施設リストA-1（直営）'!#REF!,'（新設）照明器具'!$B$5:$C$1990,2,FALSE),IF('部屋別効果（直）'!AA2738="撤去",VLOOKUP('施設リストA-1（直営）'!#REF!,'（既設）調査結果'!$B$5:$C$1998,2,FALSE),0))</f>
        <v>#REF!</v>
      </c>
      <c r="AC2738" s="29" t="e">
        <f>'施設リストA-1（直営）'!#REF!</f>
        <v>#REF!</v>
      </c>
      <c r="AD2738" s="29" t="e">
        <f>'施設リストA-1（直営）'!#REF!</f>
        <v>#REF!</v>
      </c>
      <c r="AE2738" s="30" t="e">
        <f>IF(AD2738="新設",VLOOKUP('施設リストA-1（直営）'!#REF!,'（新設）照明器具'!$B$5:$C$1990,2,FALSE),IF('部屋別効果（直）'!AD2738="撤去",VLOOKUP('施設リストA-1（直営）'!#REF!,'（既設）調査結果'!$B$5:$C$1998,2,FALSE),0))</f>
        <v>#REF!</v>
      </c>
      <c r="AF2738" s="29" t="e">
        <f>'施設リストA-1（直営）'!#REF!</f>
        <v>#REF!</v>
      </c>
      <c r="AG2738" s="29" t="e">
        <f>'施設リストA-1（直営）'!#REF!</f>
        <v>#REF!</v>
      </c>
      <c r="AH2738" s="30" t="e">
        <f>IF(AG2738="新設",VLOOKUP('施設リストA-1（直営）'!#REF!,'（新設）照明器具'!$B$5:$C$1990,2,FALSE),IF('部屋別効果（直）'!AG2738="撤去",VLOOKUP('施設リストA-1（直営）'!#REF!,'（既設）調査結果'!$B$5:$C$1998,2,FALSE),0))</f>
        <v>#REF!</v>
      </c>
      <c r="AI2738" s="29" t="e">
        <f>'施設リストA-1（直営）'!#REF!</f>
        <v>#REF!</v>
      </c>
      <c r="AJ2738" s="29" t="e">
        <f>'施設リストA-1（直営）'!#REF!</f>
        <v>#REF!</v>
      </c>
      <c r="AK2738" s="30" t="e">
        <f>IF(AJ2738="新設",VLOOKUP('施設リストA-1（直営）'!#REF!,'（新設）照明器具'!$B$5:$C$1990,2,FALSE),IF('部屋別効果（直）'!AJ2738="撤去",VLOOKUP('施設リストA-1（直営）'!#REF!,'（既設）調査結果'!$B$5:$C$1998,2,FALSE),0))</f>
        <v>#REF!</v>
      </c>
      <c r="AL2738" s="29" t="e">
        <f>'施設リストA-1（直営）'!#REF!</f>
        <v>#REF!</v>
      </c>
    </row>
    <row r="2739" spans="1:38" customFormat="1">
      <c r="A2739" s="94"/>
      <c r="B2739" s="16" t="e">
        <f>'施設リストA-1（直営）'!#REF!</f>
        <v>#REF!</v>
      </c>
      <c r="C2739" s="14" t="e">
        <f>'施設リストA-1（直営）'!#REF!</f>
        <v>#REF!</v>
      </c>
      <c r="D2739" s="94" t="e">
        <f>'施設リストA-1（直営）'!#REF!</f>
        <v>#REF!</v>
      </c>
      <c r="E2739" s="20" t="e">
        <f>'施設リストA-1（直営）'!#REF!</f>
        <v>#REF!</v>
      </c>
      <c r="F2739" s="20" t="e">
        <f>'施設リストA-1（直営）'!#REF!</f>
        <v>#REF!</v>
      </c>
      <c r="G2739" s="13" t="e">
        <f>'施設リストA-1（直営）'!#REF!</f>
        <v>#REF!</v>
      </c>
      <c r="H2739" s="28" t="e">
        <f t="shared" si="42"/>
        <v>#REF!</v>
      </c>
      <c r="I2739" s="29" t="e">
        <f>'施設リストA-1（直営）'!#REF!</f>
        <v>#REF!</v>
      </c>
      <c r="J2739" s="30" t="e">
        <f>IF(I2739="新設",VLOOKUP('施設リストA-1（直営）'!#REF!,'（新設）照明器具'!$B$5:$C$1990,2,FALSE),IF('部屋別効果（直）'!I2739="撤去",VLOOKUP('施設リストA-1（直営）'!#REF!,'（既設）調査結果'!$B$5:$C$1998,2,FALSE),0))</f>
        <v>#REF!</v>
      </c>
      <c r="K2739" s="29" t="e">
        <f>'施設リストA-1（直営）'!#REF!</f>
        <v>#REF!</v>
      </c>
      <c r="L2739" s="29" t="e">
        <f>'施設リストA-1（直営）'!#REF!</f>
        <v>#REF!</v>
      </c>
      <c r="M2739" s="30" t="e">
        <f>IF(L2739="新設",VLOOKUP('施設リストA-1（直営）'!#REF!,'（新設）照明器具'!$B$5:$C$1990,2,FALSE),IF('部屋別効果（直）'!L2739="撤去",VLOOKUP('施設リストA-1（直営）'!#REF!,'（既設）調査結果'!$B$5:$C$1998,2,FALSE),0))</f>
        <v>#REF!</v>
      </c>
      <c r="N2739" s="29" t="e">
        <f>'施設リストA-1（直営）'!#REF!</f>
        <v>#REF!</v>
      </c>
      <c r="O2739" s="29" t="e">
        <f>'施設リストA-1（直営）'!#REF!</f>
        <v>#REF!</v>
      </c>
      <c r="P2739" s="30" t="e">
        <f>IF(O2739="新設",VLOOKUP('施設リストA-1（直営）'!#REF!,'（新設）照明器具'!$B$5:$C$1990,2,FALSE),IF('部屋別効果（直）'!O2739="撤去",VLOOKUP('施設リストA-1（直営）'!#REF!,'（既設）調査結果'!$B$5:$C$1998,2,FALSE),0))</f>
        <v>#REF!</v>
      </c>
      <c r="Q2739" s="29" t="e">
        <f>'施設リストA-1（直営）'!#REF!</f>
        <v>#REF!</v>
      </c>
      <c r="R2739" s="29" t="e">
        <f>'施設リストA-1（直営）'!#REF!</f>
        <v>#REF!</v>
      </c>
      <c r="S2739" s="30" t="e">
        <f>IF(R2739="新設",VLOOKUP('施設リストA-1（直営）'!#REF!,'（新設）照明器具'!$B$5:$C$1990,2,FALSE),IF('部屋別効果（直）'!R2739="撤去",VLOOKUP('施設リストA-1（直営）'!#REF!,'（既設）調査結果'!$B$5:$C$1998,2,FALSE),0))</f>
        <v>#REF!</v>
      </c>
      <c r="T2739" s="29" t="e">
        <f>'施設リストA-1（直営）'!#REF!</f>
        <v>#REF!</v>
      </c>
      <c r="U2739" s="29" t="e">
        <f>'施設リストA-1（直営）'!#REF!</f>
        <v>#REF!</v>
      </c>
      <c r="V2739" s="30" t="e">
        <f>IF(U2739="新設",VLOOKUP('施設リストA-1（直営）'!#REF!,'（新設）照明器具'!$B$5:$C$1990,2,FALSE),IF('部屋別効果（直）'!U2739="撤去",VLOOKUP('施設リストA-1（直営）'!#REF!,'（既設）調査結果'!$B$5:$C$1998,2,FALSE),0))</f>
        <v>#REF!</v>
      </c>
      <c r="W2739" s="29" t="e">
        <f>'施設リストA-1（直営）'!#REF!</f>
        <v>#REF!</v>
      </c>
      <c r="X2739" s="29" t="e">
        <f>'施設リストA-1（直営）'!#REF!</f>
        <v>#REF!</v>
      </c>
      <c r="Y2739" s="30" t="e">
        <f>IF(X2739="新設",VLOOKUP('施設リストA-1（直営）'!#REF!,'（新設）照明器具'!$B$5:$C$1990,2,FALSE),IF('部屋別効果（直）'!X2739="撤去",VLOOKUP('施設リストA-1（直営）'!#REF!,'（既設）調査結果'!$B$5:$C$1998,2,FALSE),0))</f>
        <v>#REF!</v>
      </c>
      <c r="Z2739" s="29" t="e">
        <f>'施設リストA-1（直営）'!#REF!</f>
        <v>#REF!</v>
      </c>
      <c r="AA2739" s="29" t="e">
        <f>'施設リストA-1（直営）'!#REF!</f>
        <v>#REF!</v>
      </c>
      <c r="AB2739" s="30" t="e">
        <f>IF(AA2739="新設",VLOOKUP('施設リストA-1（直営）'!#REF!,'（新設）照明器具'!$B$5:$C$1990,2,FALSE),IF('部屋別効果（直）'!AA2739="撤去",VLOOKUP('施設リストA-1（直営）'!#REF!,'（既設）調査結果'!$B$5:$C$1998,2,FALSE),0))</f>
        <v>#REF!</v>
      </c>
      <c r="AC2739" s="29" t="e">
        <f>'施設リストA-1（直営）'!#REF!</f>
        <v>#REF!</v>
      </c>
      <c r="AD2739" s="29" t="e">
        <f>'施設リストA-1（直営）'!#REF!</f>
        <v>#REF!</v>
      </c>
      <c r="AE2739" s="30" t="e">
        <f>IF(AD2739="新設",VLOOKUP('施設リストA-1（直営）'!#REF!,'（新設）照明器具'!$B$5:$C$1990,2,FALSE),IF('部屋別効果（直）'!AD2739="撤去",VLOOKUP('施設リストA-1（直営）'!#REF!,'（既設）調査結果'!$B$5:$C$1998,2,FALSE),0))</f>
        <v>#REF!</v>
      </c>
      <c r="AF2739" s="29" t="e">
        <f>'施設リストA-1（直営）'!#REF!</f>
        <v>#REF!</v>
      </c>
      <c r="AG2739" s="29" t="e">
        <f>'施設リストA-1（直営）'!#REF!</f>
        <v>#REF!</v>
      </c>
      <c r="AH2739" s="30" t="e">
        <f>IF(AG2739="新設",VLOOKUP('施設リストA-1（直営）'!#REF!,'（新設）照明器具'!$B$5:$C$1990,2,FALSE),IF('部屋別効果（直）'!AG2739="撤去",VLOOKUP('施設リストA-1（直営）'!#REF!,'（既設）調査結果'!$B$5:$C$1998,2,FALSE),0))</f>
        <v>#REF!</v>
      </c>
      <c r="AI2739" s="29" t="e">
        <f>'施設リストA-1（直営）'!#REF!</f>
        <v>#REF!</v>
      </c>
      <c r="AJ2739" s="29" t="e">
        <f>'施設リストA-1（直営）'!#REF!</f>
        <v>#REF!</v>
      </c>
      <c r="AK2739" s="30" t="e">
        <f>IF(AJ2739="新設",VLOOKUP('施設リストA-1（直営）'!#REF!,'（新設）照明器具'!$B$5:$C$1990,2,FALSE),IF('部屋別効果（直）'!AJ2739="撤去",VLOOKUP('施設リストA-1（直営）'!#REF!,'（既設）調査結果'!$B$5:$C$1998,2,FALSE),0))</f>
        <v>#REF!</v>
      </c>
      <c r="AL2739" s="29" t="e">
        <f>'施設リストA-1（直営）'!#REF!</f>
        <v>#REF!</v>
      </c>
    </row>
    <row r="2740" spans="1:38" customFormat="1">
      <c r="A2740" s="94"/>
      <c r="B2740" s="16" t="e">
        <f>'施設リストA-1（直営）'!#REF!</f>
        <v>#REF!</v>
      </c>
      <c r="C2740" s="14" t="e">
        <f>'施設リストA-1（直営）'!#REF!</f>
        <v>#REF!</v>
      </c>
      <c r="D2740" s="94" t="e">
        <f>'施設リストA-1（直営）'!#REF!</f>
        <v>#REF!</v>
      </c>
      <c r="E2740" s="20" t="e">
        <f>'施設リストA-1（直営）'!#REF!</f>
        <v>#REF!</v>
      </c>
      <c r="F2740" s="20" t="e">
        <f>'施設リストA-1（直営）'!#REF!</f>
        <v>#REF!</v>
      </c>
      <c r="G2740" s="13" t="e">
        <f>'施設リストA-1（直営）'!#REF!</f>
        <v>#REF!</v>
      </c>
      <c r="H2740" s="28" t="e">
        <f t="shared" si="42"/>
        <v>#REF!</v>
      </c>
      <c r="I2740" s="29" t="e">
        <f>'施設リストA-1（直営）'!#REF!</f>
        <v>#REF!</v>
      </c>
      <c r="J2740" s="30" t="e">
        <f>IF(I2740="新設",VLOOKUP('施設リストA-1（直営）'!#REF!,'（新設）照明器具'!$B$5:$C$1990,2,FALSE),IF('部屋別効果（直）'!I2740="撤去",VLOOKUP('施設リストA-1（直営）'!#REF!,'（既設）調査結果'!$B$5:$C$1998,2,FALSE),0))</f>
        <v>#REF!</v>
      </c>
      <c r="K2740" s="29" t="e">
        <f>'施設リストA-1（直営）'!#REF!</f>
        <v>#REF!</v>
      </c>
      <c r="L2740" s="29" t="e">
        <f>'施設リストA-1（直営）'!#REF!</f>
        <v>#REF!</v>
      </c>
      <c r="M2740" s="30" t="e">
        <f>IF(L2740="新設",VLOOKUP('施設リストA-1（直営）'!#REF!,'（新設）照明器具'!$B$5:$C$1990,2,FALSE),IF('部屋別効果（直）'!L2740="撤去",VLOOKUP('施設リストA-1（直営）'!#REF!,'（既設）調査結果'!$B$5:$C$1998,2,FALSE),0))</f>
        <v>#REF!</v>
      </c>
      <c r="N2740" s="29" t="e">
        <f>'施設リストA-1（直営）'!#REF!</f>
        <v>#REF!</v>
      </c>
      <c r="O2740" s="29" t="e">
        <f>'施設リストA-1（直営）'!#REF!</f>
        <v>#REF!</v>
      </c>
      <c r="P2740" s="30" t="e">
        <f>IF(O2740="新設",VLOOKUP('施設リストA-1（直営）'!#REF!,'（新設）照明器具'!$B$5:$C$1990,2,FALSE),IF('部屋別効果（直）'!O2740="撤去",VLOOKUP('施設リストA-1（直営）'!#REF!,'（既設）調査結果'!$B$5:$C$1998,2,FALSE),0))</f>
        <v>#REF!</v>
      </c>
      <c r="Q2740" s="29" t="e">
        <f>'施設リストA-1（直営）'!#REF!</f>
        <v>#REF!</v>
      </c>
      <c r="R2740" s="29" t="e">
        <f>'施設リストA-1（直営）'!#REF!</f>
        <v>#REF!</v>
      </c>
      <c r="S2740" s="30" t="e">
        <f>IF(R2740="新設",VLOOKUP('施設リストA-1（直営）'!#REF!,'（新設）照明器具'!$B$5:$C$1990,2,FALSE),IF('部屋別効果（直）'!R2740="撤去",VLOOKUP('施設リストA-1（直営）'!#REF!,'（既設）調査結果'!$B$5:$C$1998,2,FALSE),0))</f>
        <v>#REF!</v>
      </c>
      <c r="T2740" s="29" t="e">
        <f>'施設リストA-1（直営）'!#REF!</f>
        <v>#REF!</v>
      </c>
      <c r="U2740" s="29" t="e">
        <f>'施設リストA-1（直営）'!#REF!</f>
        <v>#REF!</v>
      </c>
      <c r="V2740" s="30" t="e">
        <f>IF(U2740="新設",VLOOKUP('施設リストA-1（直営）'!#REF!,'（新設）照明器具'!$B$5:$C$1990,2,FALSE),IF('部屋別効果（直）'!U2740="撤去",VLOOKUP('施設リストA-1（直営）'!#REF!,'（既設）調査結果'!$B$5:$C$1998,2,FALSE),0))</f>
        <v>#REF!</v>
      </c>
      <c r="W2740" s="29" t="e">
        <f>'施設リストA-1（直営）'!#REF!</f>
        <v>#REF!</v>
      </c>
      <c r="X2740" s="29" t="e">
        <f>'施設リストA-1（直営）'!#REF!</f>
        <v>#REF!</v>
      </c>
      <c r="Y2740" s="30" t="e">
        <f>IF(X2740="新設",VLOOKUP('施設リストA-1（直営）'!#REF!,'（新設）照明器具'!$B$5:$C$1990,2,FALSE),IF('部屋別効果（直）'!X2740="撤去",VLOOKUP('施設リストA-1（直営）'!#REF!,'（既設）調査結果'!$B$5:$C$1998,2,FALSE),0))</f>
        <v>#REF!</v>
      </c>
      <c r="Z2740" s="29" t="e">
        <f>'施設リストA-1（直営）'!#REF!</f>
        <v>#REF!</v>
      </c>
      <c r="AA2740" s="29" t="e">
        <f>'施設リストA-1（直営）'!#REF!</f>
        <v>#REF!</v>
      </c>
      <c r="AB2740" s="30" t="e">
        <f>IF(AA2740="新設",VLOOKUP('施設リストA-1（直営）'!#REF!,'（新設）照明器具'!$B$5:$C$1990,2,FALSE),IF('部屋別効果（直）'!AA2740="撤去",VLOOKUP('施設リストA-1（直営）'!#REF!,'（既設）調査結果'!$B$5:$C$1998,2,FALSE),0))</f>
        <v>#REF!</v>
      </c>
      <c r="AC2740" s="29" t="e">
        <f>'施設リストA-1（直営）'!#REF!</f>
        <v>#REF!</v>
      </c>
      <c r="AD2740" s="29" t="e">
        <f>'施設リストA-1（直営）'!#REF!</f>
        <v>#REF!</v>
      </c>
      <c r="AE2740" s="30" t="e">
        <f>IF(AD2740="新設",VLOOKUP('施設リストA-1（直営）'!#REF!,'（新設）照明器具'!$B$5:$C$1990,2,FALSE),IF('部屋別効果（直）'!AD2740="撤去",VLOOKUP('施設リストA-1（直営）'!#REF!,'（既設）調査結果'!$B$5:$C$1998,2,FALSE),0))</f>
        <v>#REF!</v>
      </c>
      <c r="AF2740" s="29" t="e">
        <f>'施設リストA-1（直営）'!#REF!</f>
        <v>#REF!</v>
      </c>
      <c r="AG2740" s="29" t="e">
        <f>'施設リストA-1（直営）'!#REF!</f>
        <v>#REF!</v>
      </c>
      <c r="AH2740" s="30" t="e">
        <f>IF(AG2740="新設",VLOOKUP('施設リストA-1（直営）'!#REF!,'（新設）照明器具'!$B$5:$C$1990,2,FALSE),IF('部屋別効果（直）'!AG2740="撤去",VLOOKUP('施設リストA-1（直営）'!#REF!,'（既設）調査結果'!$B$5:$C$1998,2,FALSE),0))</f>
        <v>#REF!</v>
      </c>
      <c r="AI2740" s="29" t="e">
        <f>'施設リストA-1（直営）'!#REF!</f>
        <v>#REF!</v>
      </c>
      <c r="AJ2740" s="29" t="e">
        <f>'施設リストA-1（直営）'!#REF!</f>
        <v>#REF!</v>
      </c>
      <c r="AK2740" s="30" t="e">
        <f>IF(AJ2740="新設",VLOOKUP('施設リストA-1（直営）'!#REF!,'（新設）照明器具'!$B$5:$C$1990,2,FALSE),IF('部屋別効果（直）'!AJ2740="撤去",VLOOKUP('施設リストA-1（直営）'!#REF!,'（既設）調査結果'!$B$5:$C$1998,2,FALSE),0))</f>
        <v>#REF!</v>
      </c>
      <c r="AL2740" s="29" t="e">
        <f>'施設リストA-1（直営）'!#REF!</f>
        <v>#REF!</v>
      </c>
    </row>
    <row r="2741" spans="1:38" customFormat="1">
      <c r="A2741" s="94"/>
      <c r="B2741" s="16" t="e">
        <f>'施設リストA-1（直営）'!#REF!</f>
        <v>#REF!</v>
      </c>
      <c r="C2741" s="14" t="e">
        <f>'施設リストA-1（直営）'!#REF!</f>
        <v>#REF!</v>
      </c>
      <c r="D2741" s="94" t="e">
        <f>'施設リストA-1（直営）'!#REF!</f>
        <v>#REF!</v>
      </c>
      <c r="E2741" s="20" t="e">
        <f>'施設リストA-1（直営）'!#REF!</f>
        <v>#REF!</v>
      </c>
      <c r="F2741" s="20" t="e">
        <f>'施設リストA-1（直営）'!#REF!</f>
        <v>#REF!</v>
      </c>
      <c r="G2741" s="13" t="e">
        <f>'施設リストA-1（直営）'!#REF!</f>
        <v>#REF!</v>
      </c>
      <c r="H2741" s="28" t="e">
        <f t="shared" si="42"/>
        <v>#REF!</v>
      </c>
      <c r="I2741" s="29" t="e">
        <f>'施設リストA-1（直営）'!#REF!</f>
        <v>#REF!</v>
      </c>
      <c r="J2741" s="30" t="e">
        <f>IF(I2741="新設",VLOOKUP('施設リストA-1（直営）'!#REF!,'（新設）照明器具'!$B$5:$C$1990,2,FALSE),IF('部屋別効果（直）'!I2741="撤去",VLOOKUP('施設リストA-1（直営）'!#REF!,'（既設）調査結果'!$B$5:$C$1998,2,FALSE),0))</f>
        <v>#REF!</v>
      </c>
      <c r="K2741" s="29" t="e">
        <f>'施設リストA-1（直営）'!#REF!</f>
        <v>#REF!</v>
      </c>
      <c r="L2741" s="29" t="e">
        <f>'施設リストA-1（直営）'!#REF!</f>
        <v>#REF!</v>
      </c>
      <c r="M2741" s="30" t="e">
        <f>IF(L2741="新設",VLOOKUP('施設リストA-1（直営）'!#REF!,'（新設）照明器具'!$B$5:$C$1990,2,FALSE),IF('部屋別効果（直）'!L2741="撤去",VLOOKUP('施設リストA-1（直営）'!#REF!,'（既設）調査結果'!$B$5:$C$1998,2,FALSE),0))</f>
        <v>#REF!</v>
      </c>
      <c r="N2741" s="29" t="e">
        <f>'施設リストA-1（直営）'!#REF!</f>
        <v>#REF!</v>
      </c>
      <c r="O2741" s="29" t="e">
        <f>'施設リストA-1（直営）'!#REF!</f>
        <v>#REF!</v>
      </c>
      <c r="P2741" s="30" t="e">
        <f>IF(O2741="新設",VLOOKUP('施設リストA-1（直営）'!#REF!,'（新設）照明器具'!$B$5:$C$1990,2,FALSE),IF('部屋別効果（直）'!O2741="撤去",VLOOKUP('施設リストA-1（直営）'!#REF!,'（既設）調査結果'!$B$5:$C$1998,2,FALSE),0))</f>
        <v>#REF!</v>
      </c>
      <c r="Q2741" s="29" t="e">
        <f>'施設リストA-1（直営）'!#REF!</f>
        <v>#REF!</v>
      </c>
      <c r="R2741" s="29" t="e">
        <f>'施設リストA-1（直営）'!#REF!</f>
        <v>#REF!</v>
      </c>
      <c r="S2741" s="30" t="e">
        <f>IF(R2741="新設",VLOOKUP('施設リストA-1（直営）'!#REF!,'（新設）照明器具'!$B$5:$C$1990,2,FALSE),IF('部屋別効果（直）'!R2741="撤去",VLOOKUP('施設リストA-1（直営）'!#REF!,'（既設）調査結果'!$B$5:$C$1998,2,FALSE),0))</f>
        <v>#REF!</v>
      </c>
      <c r="T2741" s="29" t="e">
        <f>'施設リストA-1（直営）'!#REF!</f>
        <v>#REF!</v>
      </c>
      <c r="U2741" s="29" t="e">
        <f>'施設リストA-1（直営）'!#REF!</f>
        <v>#REF!</v>
      </c>
      <c r="V2741" s="30" t="e">
        <f>IF(U2741="新設",VLOOKUP('施設リストA-1（直営）'!#REF!,'（新設）照明器具'!$B$5:$C$1990,2,FALSE),IF('部屋別効果（直）'!U2741="撤去",VLOOKUP('施設リストA-1（直営）'!#REF!,'（既設）調査結果'!$B$5:$C$1998,2,FALSE),0))</f>
        <v>#REF!</v>
      </c>
      <c r="W2741" s="29" t="e">
        <f>'施設リストA-1（直営）'!#REF!</f>
        <v>#REF!</v>
      </c>
      <c r="X2741" s="29" t="e">
        <f>'施設リストA-1（直営）'!#REF!</f>
        <v>#REF!</v>
      </c>
      <c r="Y2741" s="30" t="e">
        <f>IF(X2741="新設",VLOOKUP('施設リストA-1（直営）'!#REF!,'（新設）照明器具'!$B$5:$C$1990,2,FALSE),IF('部屋別効果（直）'!X2741="撤去",VLOOKUP('施設リストA-1（直営）'!#REF!,'（既設）調査結果'!$B$5:$C$1998,2,FALSE),0))</f>
        <v>#REF!</v>
      </c>
      <c r="Z2741" s="29" t="e">
        <f>'施設リストA-1（直営）'!#REF!</f>
        <v>#REF!</v>
      </c>
      <c r="AA2741" s="29" t="e">
        <f>'施設リストA-1（直営）'!#REF!</f>
        <v>#REF!</v>
      </c>
      <c r="AB2741" s="30" t="e">
        <f>IF(AA2741="新設",VLOOKUP('施設リストA-1（直営）'!#REF!,'（新設）照明器具'!$B$5:$C$1990,2,FALSE),IF('部屋別効果（直）'!AA2741="撤去",VLOOKUP('施設リストA-1（直営）'!#REF!,'（既設）調査結果'!$B$5:$C$1998,2,FALSE),0))</f>
        <v>#REF!</v>
      </c>
      <c r="AC2741" s="29" t="e">
        <f>'施設リストA-1（直営）'!#REF!</f>
        <v>#REF!</v>
      </c>
      <c r="AD2741" s="29" t="e">
        <f>'施設リストA-1（直営）'!#REF!</f>
        <v>#REF!</v>
      </c>
      <c r="AE2741" s="30" t="e">
        <f>IF(AD2741="新設",VLOOKUP('施設リストA-1（直営）'!#REF!,'（新設）照明器具'!$B$5:$C$1990,2,FALSE),IF('部屋別効果（直）'!AD2741="撤去",VLOOKUP('施設リストA-1（直営）'!#REF!,'（既設）調査結果'!$B$5:$C$1998,2,FALSE),0))</f>
        <v>#REF!</v>
      </c>
      <c r="AF2741" s="29" t="e">
        <f>'施設リストA-1（直営）'!#REF!</f>
        <v>#REF!</v>
      </c>
      <c r="AG2741" s="29" t="e">
        <f>'施設リストA-1（直営）'!#REF!</f>
        <v>#REF!</v>
      </c>
      <c r="AH2741" s="30" t="e">
        <f>IF(AG2741="新設",VLOOKUP('施設リストA-1（直営）'!#REF!,'（新設）照明器具'!$B$5:$C$1990,2,FALSE),IF('部屋別効果（直）'!AG2741="撤去",VLOOKUP('施設リストA-1（直営）'!#REF!,'（既設）調査結果'!$B$5:$C$1998,2,FALSE),0))</f>
        <v>#REF!</v>
      </c>
      <c r="AI2741" s="29" t="e">
        <f>'施設リストA-1（直営）'!#REF!</f>
        <v>#REF!</v>
      </c>
      <c r="AJ2741" s="29" t="e">
        <f>'施設リストA-1（直営）'!#REF!</f>
        <v>#REF!</v>
      </c>
      <c r="AK2741" s="30" t="e">
        <f>IF(AJ2741="新設",VLOOKUP('施設リストA-1（直営）'!#REF!,'（新設）照明器具'!$B$5:$C$1990,2,FALSE),IF('部屋別効果（直）'!AJ2741="撤去",VLOOKUP('施設リストA-1（直営）'!#REF!,'（既設）調査結果'!$B$5:$C$1998,2,FALSE),0))</f>
        <v>#REF!</v>
      </c>
      <c r="AL2741" s="29" t="e">
        <f>'施設リストA-1（直営）'!#REF!</f>
        <v>#REF!</v>
      </c>
    </row>
    <row r="2742" spans="1:38" customFormat="1">
      <c r="A2742" s="94"/>
      <c r="B2742" s="16" t="e">
        <f>'施設リストA-1（直営）'!#REF!</f>
        <v>#REF!</v>
      </c>
      <c r="C2742" s="14" t="e">
        <f>'施設リストA-1（直営）'!#REF!</f>
        <v>#REF!</v>
      </c>
      <c r="D2742" s="94" t="e">
        <f>'施設リストA-1（直営）'!#REF!</f>
        <v>#REF!</v>
      </c>
      <c r="E2742" s="20" t="e">
        <f>'施設リストA-1（直営）'!#REF!</f>
        <v>#REF!</v>
      </c>
      <c r="F2742" s="20" t="e">
        <f>'施設リストA-1（直営）'!#REF!</f>
        <v>#REF!</v>
      </c>
      <c r="G2742" s="13" t="e">
        <f>'施設リストA-1（直営）'!#REF!</f>
        <v>#REF!</v>
      </c>
      <c r="H2742" s="28" t="e">
        <f t="shared" si="42"/>
        <v>#REF!</v>
      </c>
      <c r="I2742" s="29" t="e">
        <f>'施設リストA-1（直営）'!#REF!</f>
        <v>#REF!</v>
      </c>
      <c r="J2742" s="30" t="e">
        <f>IF(I2742="新設",VLOOKUP('施設リストA-1（直営）'!#REF!,'（新設）照明器具'!$B$5:$C$1990,2,FALSE),IF('部屋別効果（直）'!I2742="撤去",VLOOKUP('施設リストA-1（直営）'!#REF!,'（既設）調査結果'!$B$5:$C$1998,2,FALSE),0))</f>
        <v>#REF!</v>
      </c>
      <c r="K2742" s="29" t="e">
        <f>'施設リストA-1（直営）'!#REF!</f>
        <v>#REF!</v>
      </c>
      <c r="L2742" s="29" t="e">
        <f>'施設リストA-1（直営）'!#REF!</f>
        <v>#REF!</v>
      </c>
      <c r="M2742" s="30" t="e">
        <f>IF(L2742="新設",VLOOKUP('施設リストA-1（直営）'!#REF!,'（新設）照明器具'!$B$5:$C$1990,2,FALSE),IF('部屋別効果（直）'!L2742="撤去",VLOOKUP('施設リストA-1（直営）'!#REF!,'（既設）調査結果'!$B$5:$C$1998,2,FALSE),0))</f>
        <v>#REF!</v>
      </c>
      <c r="N2742" s="29" t="e">
        <f>'施設リストA-1（直営）'!#REF!</f>
        <v>#REF!</v>
      </c>
      <c r="O2742" s="29" t="e">
        <f>'施設リストA-1（直営）'!#REF!</f>
        <v>#REF!</v>
      </c>
      <c r="P2742" s="30" t="e">
        <f>IF(O2742="新設",VLOOKUP('施設リストA-1（直営）'!#REF!,'（新設）照明器具'!$B$5:$C$1990,2,FALSE),IF('部屋別効果（直）'!O2742="撤去",VLOOKUP('施設リストA-1（直営）'!#REF!,'（既設）調査結果'!$B$5:$C$1998,2,FALSE),0))</f>
        <v>#REF!</v>
      </c>
      <c r="Q2742" s="29" t="e">
        <f>'施設リストA-1（直営）'!#REF!</f>
        <v>#REF!</v>
      </c>
      <c r="R2742" s="29" t="e">
        <f>'施設リストA-1（直営）'!#REF!</f>
        <v>#REF!</v>
      </c>
      <c r="S2742" s="30" t="e">
        <f>IF(R2742="新設",VLOOKUP('施設リストA-1（直営）'!#REF!,'（新設）照明器具'!$B$5:$C$1990,2,FALSE),IF('部屋別効果（直）'!R2742="撤去",VLOOKUP('施設リストA-1（直営）'!#REF!,'（既設）調査結果'!$B$5:$C$1998,2,FALSE),0))</f>
        <v>#REF!</v>
      </c>
      <c r="T2742" s="29" t="e">
        <f>'施設リストA-1（直営）'!#REF!</f>
        <v>#REF!</v>
      </c>
      <c r="U2742" s="29" t="e">
        <f>'施設リストA-1（直営）'!#REF!</f>
        <v>#REF!</v>
      </c>
      <c r="V2742" s="30" t="e">
        <f>IF(U2742="新設",VLOOKUP('施設リストA-1（直営）'!#REF!,'（新設）照明器具'!$B$5:$C$1990,2,FALSE),IF('部屋別効果（直）'!U2742="撤去",VLOOKUP('施設リストA-1（直営）'!#REF!,'（既設）調査結果'!$B$5:$C$1998,2,FALSE),0))</f>
        <v>#REF!</v>
      </c>
      <c r="W2742" s="29" t="e">
        <f>'施設リストA-1（直営）'!#REF!</f>
        <v>#REF!</v>
      </c>
      <c r="X2742" s="29" t="e">
        <f>'施設リストA-1（直営）'!#REF!</f>
        <v>#REF!</v>
      </c>
      <c r="Y2742" s="30" t="e">
        <f>IF(X2742="新設",VLOOKUP('施設リストA-1（直営）'!#REF!,'（新設）照明器具'!$B$5:$C$1990,2,FALSE),IF('部屋別効果（直）'!X2742="撤去",VLOOKUP('施設リストA-1（直営）'!#REF!,'（既設）調査結果'!$B$5:$C$1998,2,FALSE),0))</f>
        <v>#REF!</v>
      </c>
      <c r="Z2742" s="29" t="e">
        <f>'施設リストA-1（直営）'!#REF!</f>
        <v>#REF!</v>
      </c>
      <c r="AA2742" s="29" t="e">
        <f>'施設リストA-1（直営）'!#REF!</f>
        <v>#REF!</v>
      </c>
      <c r="AB2742" s="30" t="e">
        <f>IF(AA2742="新設",VLOOKUP('施設リストA-1（直営）'!#REF!,'（新設）照明器具'!$B$5:$C$1990,2,FALSE),IF('部屋別効果（直）'!AA2742="撤去",VLOOKUP('施設リストA-1（直営）'!#REF!,'（既設）調査結果'!$B$5:$C$1998,2,FALSE),0))</f>
        <v>#REF!</v>
      </c>
      <c r="AC2742" s="29" t="e">
        <f>'施設リストA-1（直営）'!#REF!</f>
        <v>#REF!</v>
      </c>
      <c r="AD2742" s="29" t="e">
        <f>'施設リストA-1（直営）'!#REF!</f>
        <v>#REF!</v>
      </c>
      <c r="AE2742" s="30" t="e">
        <f>IF(AD2742="新設",VLOOKUP('施設リストA-1（直営）'!#REF!,'（新設）照明器具'!$B$5:$C$1990,2,FALSE),IF('部屋別効果（直）'!AD2742="撤去",VLOOKUP('施設リストA-1（直営）'!#REF!,'（既設）調査結果'!$B$5:$C$1998,2,FALSE),0))</f>
        <v>#REF!</v>
      </c>
      <c r="AF2742" s="29" t="e">
        <f>'施設リストA-1（直営）'!#REF!</f>
        <v>#REF!</v>
      </c>
      <c r="AG2742" s="29" t="e">
        <f>'施設リストA-1（直営）'!#REF!</f>
        <v>#REF!</v>
      </c>
      <c r="AH2742" s="30" t="e">
        <f>IF(AG2742="新設",VLOOKUP('施設リストA-1（直営）'!#REF!,'（新設）照明器具'!$B$5:$C$1990,2,FALSE),IF('部屋別効果（直）'!AG2742="撤去",VLOOKUP('施設リストA-1（直営）'!#REF!,'（既設）調査結果'!$B$5:$C$1998,2,FALSE),0))</f>
        <v>#REF!</v>
      </c>
      <c r="AI2742" s="29" t="e">
        <f>'施設リストA-1（直営）'!#REF!</f>
        <v>#REF!</v>
      </c>
      <c r="AJ2742" s="29" t="e">
        <f>'施設リストA-1（直営）'!#REF!</f>
        <v>#REF!</v>
      </c>
      <c r="AK2742" s="30" t="e">
        <f>IF(AJ2742="新設",VLOOKUP('施設リストA-1（直営）'!#REF!,'（新設）照明器具'!$B$5:$C$1990,2,FALSE),IF('部屋別効果（直）'!AJ2742="撤去",VLOOKUP('施設リストA-1（直営）'!#REF!,'（既設）調査結果'!$B$5:$C$1998,2,FALSE),0))</f>
        <v>#REF!</v>
      </c>
      <c r="AL2742" s="29" t="e">
        <f>'施設リストA-1（直営）'!#REF!</f>
        <v>#REF!</v>
      </c>
    </row>
    <row r="2743" spans="1:38" customFormat="1">
      <c r="A2743" s="94"/>
      <c r="B2743" s="16" t="e">
        <f>'施設リストA-1（直営）'!#REF!</f>
        <v>#REF!</v>
      </c>
      <c r="C2743" s="14" t="e">
        <f>'施設リストA-1（直営）'!#REF!</f>
        <v>#REF!</v>
      </c>
      <c r="D2743" s="94" t="e">
        <f>'施設リストA-1（直営）'!#REF!</f>
        <v>#REF!</v>
      </c>
      <c r="E2743" s="20" t="e">
        <f>'施設リストA-1（直営）'!#REF!</f>
        <v>#REF!</v>
      </c>
      <c r="F2743" s="20" t="e">
        <f>'施設リストA-1（直営）'!#REF!</f>
        <v>#REF!</v>
      </c>
      <c r="G2743" s="13" t="e">
        <f>'施設リストA-1（直営）'!#REF!</f>
        <v>#REF!</v>
      </c>
      <c r="H2743" s="28" t="e">
        <f t="shared" si="42"/>
        <v>#REF!</v>
      </c>
      <c r="I2743" s="29" t="e">
        <f>'施設リストA-1（直営）'!#REF!</f>
        <v>#REF!</v>
      </c>
      <c r="J2743" s="30" t="e">
        <f>IF(I2743="新設",VLOOKUP('施設リストA-1（直営）'!#REF!,'（新設）照明器具'!$B$5:$C$1990,2,FALSE),IF('部屋別効果（直）'!I2743="撤去",VLOOKUP('施設リストA-1（直営）'!#REF!,'（既設）調査結果'!$B$5:$C$1998,2,FALSE),0))</f>
        <v>#REF!</v>
      </c>
      <c r="K2743" s="29" t="e">
        <f>'施設リストA-1（直営）'!#REF!</f>
        <v>#REF!</v>
      </c>
      <c r="L2743" s="29" t="e">
        <f>'施設リストA-1（直営）'!#REF!</f>
        <v>#REF!</v>
      </c>
      <c r="M2743" s="30" t="e">
        <f>IF(L2743="新設",VLOOKUP('施設リストA-1（直営）'!#REF!,'（新設）照明器具'!$B$5:$C$1990,2,FALSE),IF('部屋別効果（直）'!L2743="撤去",VLOOKUP('施設リストA-1（直営）'!#REF!,'（既設）調査結果'!$B$5:$C$1998,2,FALSE),0))</f>
        <v>#REF!</v>
      </c>
      <c r="N2743" s="29" t="e">
        <f>'施設リストA-1（直営）'!#REF!</f>
        <v>#REF!</v>
      </c>
      <c r="O2743" s="29" t="e">
        <f>'施設リストA-1（直営）'!#REF!</f>
        <v>#REF!</v>
      </c>
      <c r="P2743" s="30" t="e">
        <f>IF(O2743="新設",VLOOKUP('施設リストA-1（直営）'!#REF!,'（新設）照明器具'!$B$5:$C$1990,2,FALSE),IF('部屋別効果（直）'!O2743="撤去",VLOOKUP('施設リストA-1（直営）'!#REF!,'（既設）調査結果'!$B$5:$C$1998,2,FALSE),0))</f>
        <v>#REF!</v>
      </c>
      <c r="Q2743" s="29" t="e">
        <f>'施設リストA-1（直営）'!#REF!</f>
        <v>#REF!</v>
      </c>
      <c r="R2743" s="29" t="e">
        <f>'施設リストA-1（直営）'!#REF!</f>
        <v>#REF!</v>
      </c>
      <c r="S2743" s="30" t="e">
        <f>IF(R2743="新設",VLOOKUP('施設リストA-1（直営）'!#REF!,'（新設）照明器具'!$B$5:$C$1990,2,FALSE),IF('部屋別効果（直）'!R2743="撤去",VLOOKUP('施設リストA-1（直営）'!#REF!,'（既設）調査結果'!$B$5:$C$1998,2,FALSE),0))</f>
        <v>#REF!</v>
      </c>
      <c r="T2743" s="29" t="e">
        <f>'施設リストA-1（直営）'!#REF!</f>
        <v>#REF!</v>
      </c>
      <c r="U2743" s="29" t="e">
        <f>'施設リストA-1（直営）'!#REF!</f>
        <v>#REF!</v>
      </c>
      <c r="V2743" s="30" t="e">
        <f>IF(U2743="新設",VLOOKUP('施設リストA-1（直営）'!#REF!,'（新設）照明器具'!$B$5:$C$1990,2,FALSE),IF('部屋別効果（直）'!U2743="撤去",VLOOKUP('施設リストA-1（直営）'!#REF!,'（既設）調査結果'!$B$5:$C$1998,2,FALSE),0))</f>
        <v>#REF!</v>
      </c>
      <c r="W2743" s="29" t="e">
        <f>'施設リストA-1（直営）'!#REF!</f>
        <v>#REF!</v>
      </c>
      <c r="X2743" s="29" t="e">
        <f>'施設リストA-1（直営）'!#REF!</f>
        <v>#REF!</v>
      </c>
      <c r="Y2743" s="30" t="e">
        <f>IF(X2743="新設",VLOOKUP('施設リストA-1（直営）'!#REF!,'（新設）照明器具'!$B$5:$C$1990,2,FALSE),IF('部屋別効果（直）'!X2743="撤去",VLOOKUP('施設リストA-1（直営）'!#REF!,'（既設）調査結果'!$B$5:$C$1998,2,FALSE),0))</f>
        <v>#REF!</v>
      </c>
      <c r="Z2743" s="29" t="e">
        <f>'施設リストA-1（直営）'!#REF!</f>
        <v>#REF!</v>
      </c>
      <c r="AA2743" s="29" t="e">
        <f>'施設リストA-1（直営）'!#REF!</f>
        <v>#REF!</v>
      </c>
      <c r="AB2743" s="30" t="e">
        <f>IF(AA2743="新設",VLOOKUP('施設リストA-1（直営）'!#REF!,'（新設）照明器具'!$B$5:$C$1990,2,FALSE),IF('部屋別効果（直）'!AA2743="撤去",VLOOKUP('施設リストA-1（直営）'!#REF!,'（既設）調査結果'!$B$5:$C$1998,2,FALSE),0))</f>
        <v>#REF!</v>
      </c>
      <c r="AC2743" s="29" t="e">
        <f>'施設リストA-1（直営）'!#REF!</f>
        <v>#REF!</v>
      </c>
      <c r="AD2743" s="29" t="e">
        <f>'施設リストA-1（直営）'!#REF!</f>
        <v>#REF!</v>
      </c>
      <c r="AE2743" s="30" t="e">
        <f>IF(AD2743="新設",VLOOKUP('施設リストA-1（直営）'!#REF!,'（新設）照明器具'!$B$5:$C$1990,2,FALSE),IF('部屋別効果（直）'!AD2743="撤去",VLOOKUP('施設リストA-1（直営）'!#REF!,'（既設）調査結果'!$B$5:$C$1998,2,FALSE),0))</f>
        <v>#REF!</v>
      </c>
      <c r="AF2743" s="29" t="e">
        <f>'施設リストA-1（直営）'!#REF!</f>
        <v>#REF!</v>
      </c>
      <c r="AG2743" s="29" t="e">
        <f>'施設リストA-1（直営）'!#REF!</f>
        <v>#REF!</v>
      </c>
      <c r="AH2743" s="30" t="e">
        <f>IF(AG2743="新設",VLOOKUP('施設リストA-1（直営）'!#REF!,'（新設）照明器具'!$B$5:$C$1990,2,FALSE),IF('部屋別効果（直）'!AG2743="撤去",VLOOKUP('施設リストA-1（直営）'!#REF!,'（既設）調査結果'!$B$5:$C$1998,2,FALSE),0))</f>
        <v>#REF!</v>
      </c>
      <c r="AI2743" s="29" t="e">
        <f>'施設リストA-1（直営）'!#REF!</f>
        <v>#REF!</v>
      </c>
      <c r="AJ2743" s="29" t="e">
        <f>'施設リストA-1（直営）'!#REF!</f>
        <v>#REF!</v>
      </c>
      <c r="AK2743" s="30" t="e">
        <f>IF(AJ2743="新設",VLOOKUP('施設リストA-1（直営）'!#REF!,'（新設）照明器具'!$B$5:$C$1990,2,FALSE),IF('部屋別効果（直）'!AJ2743="撤去",VLOOKUP('施設リストA-1（直営）'!#REF!,'（既設）調査結果'!$B$5:$C$1998,2,FALSE),0))</f>
        <v>#REF!</v>
      </c>
      <c r="AL2743" s="29" t="e">
        <f>'施設リストA-1（直営）'!#REF!</f>
        <v>#REF!</v>
      </c>
    </row>
    <row r="2744" spans="1:38" customFormat="1">
      <c r="A2744" s="94"/>
      <c r="B2744" s="16" t="e">
        <f>'施設リストA-1（直営）'!#REF!</f>
        <v>#REF!</v>
      </c>
      <c r="C2744" s="14" t="e">
        <f>'施設リストA-1（直営）'!#REF!</f>
        <v>#REF!</v>
      </c>
      <c r="D2744" s="94" t="e">
        <f>'施設リストA-1（直営）'!#REF!</f>
        <v>#REF!</v>
      </c>
      <c r="E2744" s="20" t="e">
        <f>'施設リストA-1（直営）'!#REF!</f>
        <v>#REF!</v>
      </c>
      <c r="F2744" s="20" t="e">
        <f>'施設リストA-1（直営）'!#REF!</f>
        <v>#REF!</v>
      </c>
      <c r="G2744" s="13" t="e">
        <f>'施設リストA-1（直営）'!#REF!</f>
        <v>#REF!</v>
      </c>
      <c r="H2744" s="28" t="e">
        <f t="shared" si="42"/>
        <v>#REF!</v>
      </c>
      <c r="I2744" s="29" t="e">
        <f>'施設リストA-1（直営）'!#REF!</f>
        <v>#REF!</v>
      </c>
      <c r="J2744" s="30" t="e">
        <f>IF(I2744="新設",VLOOKUP('施設リストA-1（直営）'!#REF!,'（新設）照明器具'!$B$5:$C$1990,2,FALSE),IF('部屋別効果（直）'!I2744="撤去",VLOOKUP('施設リストA-1（直営）'!#REF!,'（既設）調査結果'!$B$5:$C$1998,2,FALSE),0))</f>
        <v>#REF!</v>
      </c>
      <c r="K2744" s="29" t="e">
        <f>'施設リストA-1（直営）'!#REF!</f>
        <v>#REF!</v>
      </c>
      <c r="L2744" s="29" t="e">
        <f>'施設リストA-1（直営）'!#REF!</f>
        <v>#REF!</v>
      </c>
      <c r="M2744" s="30" t="e">
        <f>IF(L2744="新設",VLOOKUP('施設リストA-1（直営）'!#REF!,'（新設）照明器具'!$B$5:$C$1990,2,FALSE),IF('部屋別効果（直）'!L2744="撤去",VLOOKUP('施設リストA-1（直営）'!#REF!,'（既設）調査結果'!$B$5:$C$1998,2,FALSE),0))</f>
        <v>#REF!</v>
      </c>
      <c r="N2744" s="29" t="e">
        <f>'施設リストA-1（直営）'!#REF!</f>
        <v>#REF!</v>
      </c>
      <c r="O2744" s="29" t="e">
        <f>'施設リストA-1（直営）'!#REF!</f>
        <v>#REF!</v>
      </c>
      <c r="P2744" s="30" t="e">
        <f>IF(O2744="新設",VLOOKUP('施設リストA-1（直営）'!#REF!,'（新設）照明器具'!$B$5:$C$1990,2,FALSE),IF('部屋別効果（直）'!O2744="撤去",VLOOKUP('施設リストA-1（直営）'!#REF!,'（既設）調査結果'!$B$5:$C$1998,2,FALSE),0))</f>
        <v>#REF!</v>
      </c>
      <c r="Q2744" s="29" t="e">
        <f>'施設リストA-1（直営）'!#REF!</f>
        <v>#REF!</v>
      </c>
      <c r="R2744" s="29" t="e">
        <f>'施設リストA-1（直営）'!#REF!</f>
        <v>#REF!</v>
      </c>
      <c r="S2744" s="30" t="e">
        <f>IF(R2744="新設",VLOOKUP('施設リストA-1（直営）'!#REF!,'（新設）照明器具'!$B$5:$C$1990,2,FALSE),IF('部屋別効果（直）'!R2744="撤去",VLOOKUP('施設リストA-1（直営）'!#REF!,'（既設）調査結果'!$B$5:$C$1998,2,FALSE),0))</f>
        <v>#REF!</v>
      </c>
      <c r="T2744" s="29" t="e">
        <f>'施設リストA-1（直営）'!#REF!</f>
        <v>#REF!</v>
      </c>
      <c r="U2744" s="29" t="e">
        <f>'施設リストA-1（直営）'!#REF!</f>
        <v>#REF!</v>
      </c>
      <c r="V2744" s="30" t="e">
        <f>IF(U2744="新設",VLOOKUP('施設リストA-1（直営）'!#REF!,'（新設）照明器具'!$B$5:$C$1990,2,FALSE),IF('部屋別効果（直）'!U2744="撤去",VLOOKUP('施設リストA-1（直営）'!#REF!,'（既設）調査結果'!$B$5:$C$1998,2,FALSE),0))</f>
        <v>#REF!</v>
      </c>
      <c r="W2744" s="29" t="e">
        <f>'施設リストA-1（直営）'!#REF!</f>
        <v>#REF!</v>
      </c>
      <c r="X2744" s="29" t="e">
        <f>'施設リストA-1（直営）'!#REF!</f>
        <v>#REF!</v>
      </c>
      <c r="Y2744" s="30" t="e">
        <f>IF(X2744="新設",VLOOKUP('施設リストA-1（直営）'!#REF!,'（新設）照明器具'!$B$5:$C$1990,2,FALSE),IF('部屋別効果（直）'!X2744="撤去",VLOOKUP('施設リストA-1（直営）'!#REF!,'（既設）調査結果'!$B$5:$C$1998,2,FALSE),0))</f>
        <v>#REF!</v>
      </c>
      <c r="Z2744" s="29" t="e">
        <f>'施設リストA-1（直営）'!#REF!</f>
        <v>#REF!</v>
      </c>
      <c r="AA2744" s="29" t="e">
        <f>'施設リストA-1（直営）'!#REF!</f>
        <v>#REF!</v>
      </c>
      <c r="AB2744" s="30" t="e">
        <f>IF(AA2744="新設",VLOOKUP('施設リストA-1（直営）'!#REF!,'（新設）照明器具'!$B$5:$C$1990,2,FALSE),IF('部屋別効果（直）'!AA2744="撤去",VLOOKUP('施設リストA-1（直営）'!#REF!,'（既設）調査結果'!$B$5:$C$1998,2,FALSE),0))</f>
        <v>#REF!</v>
      </c>
      <c r="AC2744" s="29" t="e">
        <f>'施設リストA-1（直営）'!#REF!</f>
        <v>#REF!</v>
      </c>
      <c r="AD2744" s="29" t="e">
        <f>'施設リストA-1（直営）'!#REF!</f>
        <v>#REF!</v>
      </c>
      <c r="AE2744" s="30" t="e">
        <f>IF(AD2744="新設",VLOOKUP('施設リストA-1（直営）'!#REF!,'（新設）照明器具'!$B$5:$C$1990,2,FALSE),IF('部屋別効果（直）'!AD2744="撤去",VLOOKUP('施設リストA-1（直営）'!#REF!,'（既設）調査結果'!$B$5:$C$1998,2,FALSE),0))</f>
        <v>#REF!</v>
      </c>
      <c r="AF2744" s="29" t="e">
        <f>'施設リストA-1（直営）'!#REF!</f>
        <v>#REF!</v>
      </c>
      <c r="AG2744" s="29" t="e">
        <f>'施設リストA-1（直営）'!#REF!</f>
        <v>#REF!</v>
      </c>
      <c r="AH2744" s="30" t="e">
        <f>IF(AG2744="新設",VLOOKUP('施設リストA-1（直営）'!#REF!,'（新設）照明器具'!$B$5:$C$1990,2,FALSE),IF('部屋別効果（直）'!AG2744="撤去",VLOOKUP('施設リストA-1（直営）'!#REF!,'（既設）調査結果'!$B$5:$C$1998,2,FALSE),0))</f>
        <v>#REF!</v>
      </c>
      <c r="AI2744" s="29" t="e">
        <f>'施設リストA-1（直営）'!#REF!</f>
        <v>#REF!</v>
      </c>
      <c r="AJ2744" s="29" t="e">
        <f>'施設リストA-1（直営）'!#REF!</f>
        <v>#REF!</v>
      </c>
      <c r="AK2744" s="30" t="e">
        <f>IF(AJ2744="新設",VLOOKUP('施設リストA-1（直営）'!#REF!,'（新設）照明器具'!$B$5:$C$1990,2,FALSE),IF('部屋別効果（直）'!AJ2744="撤去",VLOOKUP('施設リストA-1（直営）'!#REF!,'（既設）調査結果'!$B$5:$C$1998,2,FALSE),0))</f>
        <v>#REF!</v>
      </c>
      <c r="AL2744" s="29" t="e">
        <f>'施設リストA-1（直営）'!#REF!</f>
        <v>#REF!</v>
      </c>
    </row>
    <row r="2745" spans="1:38" customFormat="1">
      <c r="A2745" s="94"/>
      <c r="B2745" s="16" t="e">
        <f>'施設リストA-1（直営）'!#REF!</f>
        <v>#REF!</v>
      </c>
      <c r="C2745" s="14" t="e">
        <f>'施設リストA-1（直営）'!#REF!</f>
        <v>#REF!</v>
      </c>
      <c r="D2745" s="94" t="e">
        <f>'施設リストA-1（直営）'!#REF!</f>
        <v>#REF!</v>
      </c>
      <c r="E2745" s="20" t="e">
        <f>'施設リストA-1（直営）'!#REF!</f>
        <v>#REF!</v>
      </c>
      <c r="F2745" s="20" t="e">
        <f>'施設リストA-1（直営）'!#REF!</f>
        <v>#REF!</v>
      </c>
      <c r="G2745" s="13" t="e">
        <f>'施設リストA-1（直営）'!#REF!</f>
        <v>#REF!</v>
      </c>
      <c r="H2745" s="28" t="e">
        <f t="shared" si="42"/>
        <v>#REF!</v>
      </c>
      <c r="I2745" s="29" t="e">
        <f>'施設リストA-1（直営）'!#REF!</f>
        <v>#REF!</v>
      </c>
      <c r="J2745" s="30" t="e">
        <f>IF(I2745="新設",VLOOKUP('施設リストA-1（直営）'!#REF!,'（新設）照明器具'!$B$5:$C$1990,2,FALSE),IF('部屋別効果（直）'!I2745="撤去",VLOOKUP('施設リストA-1（直営）'!#REF!,'（既設）調査結果'!$B$5:$C$1998,2,FALSE),0))</f>
        <v>#REF!</v>
      </c>
      <c r="K2745" s="29" t="e">
        <f>'施設リストA-1（直営）'!#REF!</f>
        <v>#REF!</v>
      </c>
      <c r="L2745" s="29" t="e">
        <f>'施設リストA-1（直営）'!#REF!</f>
        <v>#REF!</v>
      </c>
      <c r="M2745" s="30" t="e">
        <f>IF(L2745="新設",VLOOKUP('施設リストA-1（直営）'!#REF!,'（新設）照明器具'!$B$5:$C$1990,2,FALSE),IF('部屋別効果（直）'!L2745="撤去",VLOOKUP('施設リストA-1（直営）'!#REF!,'（既設）調査結果'!$B$5:$C$1998,2,FALSE),0))</f>
        <v>#REF!</v>
      </c>
      <c r="N2745" s="29" t="e">
        <f>'施設リストA-1（直営）'!#REF!</f>
        <v>#REF!</v>
      </c>
      <c r="O2745" s="29" t="e">
        <f>'施設リストA-1（直営）'!#REF!</f>
        <v>#REF!</v>
      </c>
      <c r="P2745" s="30" t="e">
        <f>IF(O2745="新設",VLOOKUP('施設リストA-1（直営）'!#REF!,'（新設）照明器具'!$B$5:$C$1990,2,FALSE),IF('部屋別効果（直）'!O2745="撤去",VLOOKUP('施設リストA-1（直営）'!#REF!,'（既設）調査結果'!$B$5:$C$1998,2,FALSE),0))</f>
        <v>#REF!</v>
      </c>
      <c r="Q2745" s="29" t="e">
        <f>'施設リストA-1（直営）'!#REF!</f>
        <v>#REF!</v>
      </c>
      <c r="R2745" s="29" t="e">
        <f>'施設リストA-1（直営）'!#REF!</f>
        <v>#REF!</v>
      </c>
      <c r="S2745" s="30" t="e">
        <f>IF(R2745="新設",VLOOKUP('施設リストA-1（直営）'!#REF!,'（新設）照明器具'!$B$5:$C$1990,2,FALSE),IF('部屋別効果（直）'!R2745="撤去",VLOOKUP('施設リストA-1（直営）'!#REF!,'（既設）調査結果'!$B$5:$C$1998,2,FALSE),0))</f>
        <v>#REF!</v>
      </c>
      <c r="T2745" s="29" t="e">
        <f>'施設リストA-1（直営）'!#REF!</f>
        <v>#REF!</v>
      </c>
      <c r="U2745" s="29" t="e">
        <f>'施設リストA-1（直営）'!#REF!</f>
        <v>#REF!</v>
      </c>
      <c r="V2745" s="30" t="e">
        <f>IF(U2745="新設",VLOOKUP('施設リストA-1（直営）'!#REF!,'（新設）照明器具'!$B$5:$C$1990,2,FALSE),IF('部屋別効果（直）'!U2745="撤去",VLOOKUP('施設リストA-1（直営）'!#REF!,'（既設）調査結果'!$B$5:$C$1998,2,FALSE),0))</f>
        <v>#REF!</v>
      </c>
      <c r="W2745" s="29" t="e">
        <f>'施設リストA-1（直営）'!#REF!</f>
        <v>#REF!</v>
      </c>
      <c r="X2745" s="29" t="e">
        <f>'施設リストA-1（直営）'!#REF!</f>
        <v>#REF!</v>
      </c>
      <c r="Y2745" s="30" t="e">
        <f>IF(X2745="新設",VLOOKUP('施設リストA-1（直営）'!#REF!,'（新設）照明器具'!$B$5:$C$1990,2,FALSE),IF('部屋別効果（直）'!X2745="撤去",VLOOKUP('施設リストA-1（直営）'!#REF!,'（既設）調査結果'!$B$5:$C$1998,2,FALSE),0))</f>
        <v>#REF!</v>
      </c>
      <c r="Z2745" s="29" t="e">
        <f>'施設リストA-1（直営）'!#REF!</f>
        <v>#REF!</v>
      </c>
      <c r="AA2745" s="29" t="e">
        <f>'施設リストA-1（直営）'!#REF!</f>
        <v>#REF!</v>
      </c>
      <c r="AB2745" s="30" t="e">
        <f>IF(AA2745="新設",VLOOKUP('施設リストA-1（直営）'!#REF!,'（新設）照明器具'!$B$5:$C$1990,2,FALSE),IF('部屋別効果（直）'!AA2745="撤去",VLOOKUP('施設リストA-1（直営）'!#REF!,'（既設）調査結果'!$B$5:$C$1998,2,FALSE),0))</f>
        <v>#REF!</v>
      </c>
      <c r="AC2745" s="29" t="e">
        <f>'施設リストA-1（直営）'!#REF!</f>
        <v>#REF!</v>
      </c>
      <c r="AD2745" s="29" t="e">
        <f>'施設リストA-1（直営）'!#REF!</f>
        <v>#REF!</v>
      </c>
      <c r="AE2745" s="30" t="e">
        <f>IF(AD2745="新設",VLOOKUP('施設リストA-1（直営）'!#REF!,'（新設）照明器具'!$B$5:$C$1990,2,FALSE),IF('部屋別効果（直）'!AD2745="撤去",VLOOKUP('施設リストA-1（直営）'!#REF!,'（既設）調査結果'!$B$5:$C$1998,2,FALSE),0))</f>
        <v>#REF!</v>
      </c>
      <c r="AF2745" s="29" t="e">
        <f>'施設リストA-1（直営）'!#REF!</f>
        <v>#REF!</v>
      </c>
      <c r="AG2745" s="29" t="e">
        <f>'施設リストA-1（直営）'!#REF!</f>
        <v>#REF!</v>
      </c>
      <c r="AH2745" s="30" t="e">
        <f>IF(AG2745="新設",VLOOKUP('施設リストA-1（直営）'!#REF!,'（新設）照明器具'!$B$5:$C$1990,2,FALSE),IF('部屋別効果（直）'!AG2745="撤去",VLOOKUP('施設リストA-1（直営）'!#REF!,'（既設）調査結果'!$B$5:$C$1998,2,FALSE),0))</f>
        <v>#REF!</v>
      </c>
      <c r="AI2745" s="29" t="e">
        <f>'施設リストA-1（直営）'!#REF!</f>
        <v>#REF!</v>
      </c>
      <c r="AJ2745" s="29" t="e">
        <f>'施設リストA-1（直営）'!#REF!</f>
        <v>#REF!</v>
      </c>
      <c r="AK2745" s="30" t="e">
        <f>IF(AJ2745="新設",VLOOKUP('施設リストA-1（直営）'!#REF!,'（新設）照明器具'!$B$5:$C$1990,2,FALSE),IF('部屋別効果（直）'!AJ2745="撤去",VLOOKUP('施設リストA-1（直営）'!#REF!,'（既設）調査結果'!$B$5:$C$1998,2,FALSE),0))</f>
        <v>#REF!</v>
      </c>
      <c r="AL2745" s="29" t="e">
        <f>'施設リストA-1（直営）'!#REF!</f>
        <v>#REF!</v>
      </c>
    </row>
    <row r="2746" spans="1:38" customFormat="1">
      <c r="A2746" s="94"/>
      <c r="B2746" s="16" t="e">
        <f>'施設リストA-1（直営）'!#REF!</f>
        <v>#REF!</v>
      </c>
      <c r="C2746" s="14" t="e">
        <f>'施設リストA-1（直営）'!#REF!</f>
        <v>#REF!</v>
      </c>
      <c r="D2746" s="94" t="e">
        <f>'施設リストA-1（直営）'!#REF!</f>
        <v>#REF!</v>
      </c>
      <c r="E2746" s="20" t="e">
        <f>'施設リストA-1（直営）'!#REF!</f>
        <v>#REF!</v>
      </c>
      <c r="F2746" s="20" t="e">
        <f>'施設リストA-1（直営）'!#REF!</f>
        <v>#REF!</v>
      </c>
      <c r="G2746" s="13" t="e">
        <f>'施設リストA-1（直営）'!#REF!</f>
        <v>#REF!</v>
      </c>
      <c r="H2746" s="28" t="e">
        <f t="shared" si="42"/>
        <v>#REF!</v>
      </c>
      <c r="I2746" s="29" t="e">
        <f>'施設リストA-1（直営）'!#REF!</f>
        <v>#REF!</v>
      </c>
      <c r="J2746" s="30" t="e">
        <f>IF(I2746="新設",VLOOKUP('施設リストA-1（直営）'!#REF!,'（新設）照明器具'!$B$5:$C$1990,2,FALSE),IF('部屋別効果（直）'!I2746="撤去",VLOOKUP('施設リストA-1（直営）'!#REF!,'（既設）調査結果'!$B$5:$C$1998,2,FALSE),0))</f>
        <v>#REF!</v>
      </c>
      <c r="K2746" s="29" t="e">
        <f>'施設リストA-1（直営）'!#REF!</f>
        <v>#REF!</v>
      </c>
      <c r="L2746" s="29" t="e">
        <f>'施設リストA-1（直営）'!#REF!</f>
        <v>#REF!</v>
      </c>
      <c r="M2746" s="30" t="e">
        <f>IF(L2746="新設",VLOOKUP('施設リストA-1（直営）'!#REF!,'（新設）照明器具'!$B$5:$C$1990,2,FALSE),IF('部屋別効果（直）'!L2746="撤去",VLOOKUP('施設リストA-1（直営）'!#REF!,'（既設）調査結果'!$B$5:$C$1998,2,FALSE),0))</f>
        <v>#REF!</v>
      </c>
      <c r="N2746" s="29" t="e">
        <f>'施設リストA-1（直営）'!#REF!</f>
        <v>#REF!</v>
      </c>
      <c r="O2746" s="29" t="e">
        <f>'施設リストA-1（直営）'!#REF!</f>
        <v>#REF!</v>
      </c>
      <c r="P2746" s="30" t="e">
        <f>IF(O2746="新設",VLOOKUP('施設リストA-1（直営）'!#REF!,'（新設）照明器具'!$B$5:$C$1990,2,FALSE),IF('部屋別効果（直）'!O2746="撤去",VLOOKUP('施設リストA-1（直営）'!#REF!,'（既設）調査結果'!$B$5:$C$1998,2,FALSE),0))</f>
        <v>#REF!</v>
      </c>
      <c r="Q2746" s="29" t="e">
        <f>'施設リストA-1（直営）'!#REF!</f>
        <v>#REF!</v>
      </c>
      <c r="R2746" s="29" t="e">
        <f>'施設リストA-1（直営）'!#REF!</f>
        <v>#REF!</v>
      </c>
      <c r="S2746" s="30" t="e">
        <f>IF(R2746="新設",VLOOKUP('施設リストA-1（直営）'!#REF!,'（新設）照明器具'!$B$5:$C$1990,2,FALSE),IF('部屋別効果（直）'!R2746="撤去",VLOOKUP('施設リストA-1（直営）'!#REF!,'（既設）調査結果'!$B$5:$C$1998,2,FALSE),0))</f>
        <v>#REF!</v>
      </c>
      <c r="T2746" s="29" t="e">
        <f>'施設リストA-1（直営）'!#REF!</f>
        <v>#REF!</v>
      </c>
      <c r="U2746" s="29" t="e">
        <f>'施設リストA-1（直営）'!#REF!</f>
        <v>#REF!</v>
      </c>
      <c r="V2746" s="30" t="e">
        <f>IF(U2746="新設",VLOOKUP('施設リストA-1（直営）'!#REF!,'（新設）照明器具'!$B$5:$C$1990,2,FALSE),IF('部屋別効果（直）'!U2746="撤去",VLOOKUP('施設リストA-1（直営）'!#REF!,'（既設）調査結果'!$B$5:$C$1998,2,FALSE),0))</f>
        <v>#REF!</v>
      </c>
      <c r="W2746" s="29" t="e">
        <f>'施設リストA-1（直営）'!#REF!</f>
        <v>#REF!</v>
      </c>
      <c r="X2746" s="29" t="e">
        <f>'施設リストA-1（直営）'!#REF!</f>
        <v>#REF!</v>
      </c>
      <c r="Y2746" s="30" t="e">
        <f>IF(X2746="新設",VLOOKUP('施設リストA-1（直営）'!#REF!,'（新設）照明器具'!$B$5:$C$1990,2,FALSE),IF('部屋別効果（直）'!X2746="撤去",VLOOKUP('施設リストA-1（直営）'!#REF!,'（既設）調査結果'!$B$5:$C$1998,2,FALSE),0))</f>
        <v>#REF!</v>
      </c>
      <c r="Z2746" s="29" t="e">
        <f>'施設リストA-1（直営）'!#REF!</f>
        <v>#REF!</v>
      </c>
      <c r="AA2746" s="29" t="e">
        <f>'施設リストA-1（直営）'!#REF!</f>
        <v>#REF!</v>
      </c>
      <c r="AB2746" s="30" t="e">
        <f>IF(AA2746="新設",VLOOKUP('施設リストA-1（直営）'!#REF!,'（新設）照明器具'!$B$5:$C$1990,2,FALSE),IF('部屋別効果（直）'!AA2746="撤去",VLOOKUP('施設リストA-1（直営）'!#REF!,'（既設）調査結果'!$B$5:$C$1998,2,FALSE),0))</f>
        <v>#REF!</v>
      </c>
      <c r="AC2746" s="29" t="e">
        <f>'施設リストA-1（直営）'!#REF!</f>
        <v>#REF!</v>
      </c>
      <c r="AD2746" s="29" t="e">
        <f>'施設リストA-1（直営）'!#REF!</f>
        <v>#REF!</v>
      </c>
      <c r="AE2746" s="30" t="e">
        <f>IF(AD2746="新設",VLOOKUP('施設リストA-1（直営）'!#REF!,'（新設）照明器具'!$B$5:$C$1990,2,FALSE),IF('部屋別効果（直）'!AD2746="撤去",VLOOKUP('施設リストA-1（直営）'!#REF!,'（既設）調査結果'!$B$5:$C$1998,2,FALSE),0))</f>
        <v>#REF!</v>
      </c>
      <c r="AF2746" s="29" t="e">
        <f>'施設リストA-1（直営）'!#REF!</f>
        <v>#REF!</v>
      </c>
      <c r="AG2746" s="29" t="e">
        <f>'施設リストA-1（直営）'!#REF!</f>
        <v>#REF!</v>
      </c>
      <c r="AH2746" s="30" t="e">
        <f>IF(AG2746="新設",VLOOKUP('施設リストA-1（直営）'!#REF!,'（新設）照明器具'!$B$5:$C$1990,2,FALSE),IF('部屋別効果（直）'!AG2746="撤去",VLOOKUP('施設リストA-1（直営）'!#REF!,'（既設）調査結果'!$B$5:$C$1998,2,FALSE),0))</f>
        <v>#REF!</v>
      </c>
      <c r="AI2746" s="29" t="e">
        <f>'施設リストA-1（直営）'!#REF!</f>
        <v>#REF!</v>
      </c>
      <c r="AJ2746" s="29" t="e">
        <f>'施設リストA-1（直営）'!#REF!</f>
        <v>#REF!</v>
      </c>
      <c r="AK2746" s="30" t="e">
        <f>IF(AJ2746="新設",VLOOKUP('施設リストA-1（直営）'!#REF!,'（新設）照明器具'!$B$5:$C$1990,2,FALSE),IF('部屋別効果（直）'!AJ2746="撤去",VLOOKUP('施設リストA-1（直営）'!#REF!,'（既設）調査結果'!$B$5:$C$1998,2,FALSE),0))</f>
        <v>#REF!</v>
      </c>
      <c r="AL2746" s="29" t="e">
        <f>'施設リストA-1（直営）'!#REF!</f>
        <v>#REF!</v>
      </c>
    </row>
    <row r="2747" spans="1:38" customFormat="1">
      <c r="A2747" s="94"/>
      <c r="B2747" s="16" t="e">
        <f>'施設リストA-1（直営）'!#REF!</f>
        <v>#REF!</v>
      </c>
      <c r="C2747" s="14" t="e">
        <f>'施設リストA-1（直営）'!#REF!</f>
        <v>#REF!</v>
      </c>
      <c r="D2747" s="94" t="e">
        <f>'施設リストA-1（直営）'!#REF!</f>
        <v>#REF!</v>
      </c>
      <c r="E2747" s="20" t="e">
        <f>'施設リストA-1（直営）'!#REF!</f>
        <v>#REF!</v>
      </c>
      <c r="F2747" s="20" t="e">
        <f>'施設リストA-1（直営）'!#REF!</f>
        <v>#REF!</v>
      </c>
      <c r="G2747" s="13" t="e">
        <f>'施設リストA-1（直営）'!#REF!</f>
        <v>#REF!</v>
      </c>
      <c r="H2747" s="28" t="e">
        <f t="shared" si="42"/>
        <v>#REF!</v>
      </c>
      <c r="I2747" s="29" t="e">
        <f>'施設リストA-1（直営）'!#REF!</f>
        <v>#REF!</v>
      </c>
      <c r="J2747" s="30" t="e">
        <f>IF(I2747="新設",VLOOKUP('施設リストA-1（直営）'!#REF!,'（新設）照明器具'!$B$5:$C$1990,2,FALSE),IF('部屋別効果（直）'!I2747="撤去",VLOOKUP('施設リストA-1（直営）'!#REF!,'（既設）調査結果'!$B$5:$C$1998,2,FALSE),0))</f>
        <v>#REF!</v>
      </c>
      <c r="K2747" s="29" t="e">
        <f>'施設リストA-1（直営）'!#REF!</f>
        <v>#REF!</v>
      </c>
      <c r="L2747" s="29" t="e">
        <f>'施設リストA-1（直営）'!#REF!</f>
        <v>#REF!</v>
      </c>
      <c r="M2747" s="30" t="e">
        <f>IF(L2747="新設",VLOOKUP('施設リストA-1（直営）'!#REF!,'（新設）照明器具'!$B$5:$C$1990,2,FALSE),IF('部屋別効果（直）'!L2747="撤去",VLOOKUP('施設リストA-1（直営）'!#REF!,'（既設）調査結果'!$B$5:$C$1998,2,FALSE),0))</f>
        <v>#REF!</v>
      </c>
      <c r="N2747" s="29" t="e">
        <f>'施設リストA-1（直営）'!#REF!</f>
        <v>#REF!</v>
      </c>
      <c r="O2747" s="29" t="e">
        <f>'施設リストA-1（直営）'!#REF!</f>
        <v>#REF!</v>
      </c>
      <c r="P2747" s="30" t="e">
        <f>IF(O2747="新設",VLOOKUP('施設リストA-1（直営）'!#REF!,'（新設）照明器具'!$B$5:$C$1990,2,FALSE),IF('部屋別効果（直）'!O2747="撤去",VLOOKUP('施設リストA-1（直営）'!#REF!,'（既設）調査結果'!$B$5:$C$1998,2,FALSE),0))</f>
        <v>#REF!</v>
      </c>
      <c r="Q2747" s="29" t="e">
        <f>'施設リストA-1（直営）'!#REF!</f>
        <v>#REF!</v>
      </c>
      <c r="R2747" s="29" t="e">
        <f>'施設リストA-1（直営）'!#REF!</f>
        <v>#REF!</v>
      </c>
      <c r="S2747" s="30" t="e">
        <f>IF(R2747="新設",VLOOKUP('施設リストA-1（直営）'!#REF!,'（新設）照明器具'!$B$5:$C$1990,2,FALSE),IF('部屋別効果（直）'!R2747="撤去",VLOOKUP('施設リストA-1（直営）'!#REF!,'（既設）調査結果'!$B$5:$C$1998,2,FALSE),0))</f>
        <v>#REF!</v>
      </c>
      <c r="T2747" s="29" t="e">
        <f>'施設リストA-1（直営）'!#REF!</f>
        <v>#REF!</v>
      </c>
      <c r="U2747" s="29" t="e">
        <f>'施設リストA-1（直営）'!#REF!</f>
        <v>#REF!</v>
      </c>
      <c r="V2747" s="30" t="e">
        <f>IF(U2747="新設",VLOOKUP('施設リストA-1（直営）'!#REF!,'（新設）照明器具'!$B$5:$C$1990,2,FALSE),IF('部屋別効果（直）'!U2747="撤去",VLOOKUP('施設リストA-1（直営）'!#REF!,'（既設）調査結果'!$B$5:$C$1998,2,FALSE),0))</f>
        <v>#REF!</v>
      </c>
      <c r="W2747" s="29" t="e">
        <f>'施設リストA-1（直営）'!#REF!</f>
        <v>#REF!</v>
      </c>
      <c r="X2747" s="29" t="e">
        <f>'施設リストA-1（直営）'!#REF!</f>
        <v>#REF!</v>
      </c>
      <c r="Y2747" s="30" t="e">
        <f>IF(X2747="新設",VLOOKUP('施設リストA-1（直営）'!#REF!,'（新設）照明器具'!$B$5:$C$1990,2,FALSE),IF('部屋別効果（直）'!X2747="撤去",VLOOKUP('施設リストA-1（直営）'!#REF!,'（既設）調査結果'!$B$5:$C$1998,2,FALSE),0))</f>
        <v>#REF!</v>
      </c>
      <c r="Z2747" s="29" t="e">
        <f>'施設リストA-1（直営）'!#REF!</f>
        <v>#REF!</v>
      </c>
      <c r="AA2747" s="29" t="e">
        <f>'施設リストA-1（直営）'!#REF!</f>
        <v>#REF!</v>
      </c>
      <c r="AB2747" s="30" t="e">
        <f>IF(AA2747="新設",VLOOKUP('施設リストA-1（直営）'!#REF!,'（新設）照明器具'!$B$5:$C$1990,2,FALSE),IF('部屋別効果（直）'!AA2747="撤去",VLOOKUP('施設リストA-1（直営）'!#REF!,'（既設）調査結果'!$B$5:$C$1998,2,FALSE),0))</f>
        <v>#REF!</v>
      </c>
      <c r="AC2747" s="29" t="e">
        <f>'施設リストA-1（直営）'!#REF!</f>
        <v>#REF!</v>
      </c>
      <c r="AD2747" s="29" t="e">
        <f>'施設リストA-1（直営）'!#REF!</f>
        <v>#REF!</v>
      </c>
      <c r="AE2747" s="30" t="e">
        <f>IF(AD2747="新設",VLOOKUP('施設リストA-1（直営）'!#REF!,'（新設）照明器具'!$B$5:$C$1990,2,FALSE),IF('部屋別効果（直）'!AD2747="撤去",VLOOKUP('施設リストA-1（直営）'!#REF!,'（既設）調査結果'!$B$5:$C$1998,2,FALSE),0))</f>
        <v>#REF!</v>
      </c>
      <c r="AF2747" s="29" t="e">
        <f>'施設リストA-1（直営）'!#REF!</f>
        <v>#REF!</v>
      </c>
      <c r="AG2747" s="29" t="e">
        <f>'施設リストA-1（直営）'!#REF!</f>
        <v>#REF!</v>
      </c>
      <c r="AH2747" s="30" t="e">
        <f>IF(AG2747="新設",VLOOKUP('施設リストA-1（直営）'!#REF!,'（新設）照明器具'!$B$5:$C$1990,2,FALSE),IF('部屋別効果（直）'!AG2747="撤去",VLOOKUP('施設リストA-1（直営）'!#REF!,'（既設）調査結果'!$B$5:$C$1998,2,FALSE),0))</f>
        <v>#REF!</v>
      </c>
      <c r="AI2747" s="29" t="e">
        <f>'施設リストA-1（直営）'!#REF!</f>
        <v>#REF!</v>
      </c>
      <c r="AJ2747" s="29" t="e">
        <f>'施設リストA-1（直営）'!#REF!</f>
        <v>#REF!</v>
      </c>
      <c r="AK2747" s="30" t="e">
        <f>IF(AJ2747="新設",VLOOKUP('施設リストA-1（直営）'!#REF!,'（新設）照明器具'!$B$5:$C$1990,2,FALSE),IF('部屋別効果（直）'!AJ2747="撤去",VLOOKUP('施設リストA-1（直営）'!#REF!,'（既設）調査結果'!$B$5:$C$1998,2,FALSE),0))</f>
        <v>#REF!</v>
      </c>
      <c r="AL2747" s="29" t="e">
        <f>'施設リストA-1（直営）'!#REF!</f>
        <v>#REF!</v>
      </c>
    </row>
    <row r="2748" spans="1:38" customFormat="1">
      <c r="A2748" s="94"/>
      <c r="B2748" s="16" t="e">
        <f>'施設リストA-1（直営）'!#REF!</f>
        <v>#REF!</v>
      </c>
      <c r="C2748" s="14" t="e">
        <f>'施設リストA-1（直営）'!#REF!</f>
        <v>#REF!</v>
      </c>
      <c r="D2748" s="94" t="e">
        <f>'施設リストA-1（直営）'!#REF!</f>
        <v>#REF!</v>
      </c>
      <c r="E2748" s="20" t="e">
        <f>'施設リストA-1（直営）'!#REF!</f>
        <v>#REF!</v>
      </c>
      <c r="F2748" s="20" t="e">
        <f>'施設リストA-1（直営）'!#REF!</f>
        <v>#REF!</v>
      </c>
      <c r="G2748" s="13" t="e">
        <f>'施設リストA-1（直営）'!#REF!</f>
        <v>#REF!</v>
      </c>
      <c r="H2748" s="28" t="e">
        <f t="shared" si="42"/>
        <v>#REF!</v>
      </c>
      <c r="I2748" s="29" t="e">
        <f>'施設リストA-1（直営）'!#REF!</f>
        <v>#REF!</v>
      </c>
      <c r="J2748" s="30" t="e">
        <f>IF(I2748="新設",VLOOKUP('施設リストA-1（直営）'!#REF!,'（新設）照明器具'!$B$5:$C$1990,2,FALSE),IF('部屋別効果（直）'!I2748="撤去",VLOOKUP('施設リストA-1（直営）'!#REF!,'（既設）調査結果'!$B$5:$C$1998,2,FALSE),0))</f>
        <v>#REF!</v>
      </c>
      <c r="K2748" s="29" t="e">
        <f>'施設リストA-1（直営）'!#REF!</f>
        <v>#REF!</v>
      </c>
      <c r="L2748" s="29" t="e">
        <f>'施設リストA-1（直営）'!#REF!</f>
        <v>#REF!</v>
      </c>
      <c r="M2748" s="30" t="e">
        <f>IF(L2748="新設",VLOOKUP('施設リストA-1（直営）'!#REF!,'（新設）照明器具'!$B$5:$C$1990,2,FALSE),IF('部屋別効果（直）'!L2748="撤去",VLOOKUP('施設リストA-1（直営）'!#REF!,'（既設）調査結果'!$B$5:$C$1998,2,FALSE),0))</f>
        <v>#REF!</v>
      </c>
      <c r="N2748" s="29" t="e">
        <f>'施設リストA-1（直営）'!#REF!</f>
        <v>#REF!</v>
      </c>
      <c r="O2748" s="29" t="e">
        <f>'施設リストA-1（直営）'!#REF!</f>
        <v>#REF!</v>
      </c>
      <c r="P2748" s="30" t="e">
        <f>IF(O2748="新設",VLOOKUP('施設リストA-1（直営）'!#REF!,'（新設）照明器具'!$B$5:$C$1990,2,FALSE),IF('部屋別効果（直）'!O2748="撤去",VLOOKUP('施設リストA-1（直営）'!#REF!,'（既設）調査結果'!$B$5:$C$1998,2,FALSE),0))</f>
        <v>#REF!</v>
      </c>
      <c r="Q2748" s="29" t="e">
        <f>'施設リストA-1（直営）'!#REF!</f>
        <v>#REF!</v>
      </c>
      <c r="R2748" s="29" t="e">
        <f>'施設リストA-1（直営）'!#REF!</f>
        <v>#REF!</v>
      </c>
      <c r="S2748" s="30" t="e">
        <f>IF(R2748="新設",VLOOKUP('施設リストA-1（直営）'!#REF!,'（新設）照明器具'!$B$5:$C$1990,2,FALSE),IF('部屋別効果（直）'!R2748="撤去",VLOOKUP('施設リストA-1（直営）'!#REF!,'（既設）調査結果'!$B$5:$C$1998,2,FALSE),0))</f>
        <v>#REF!</v>
      </c>
      <c r="T2748" s="29" t="e">
        <f>'施設リストA-1（直営）'!#REF!</f>
        <v>#REF!</v>
      </c>
      <c r="U2748" s="29" t="e">
        <f>'施設リストA-1（直営）'!#REF!</f>
        <v>#REF!</v>
      </c>
      <c r="V2748" s="30" t="e">
        <f>IF(U2748="新設",VLOOKUP('施設リストA-1（直営）'!#REF!,'（新設）照明器具'!$B$5:$C$1990,2,FALSE),IF('部屋別効果（直）'!U2748="撤去",VLOOKUP('施設リストA-1（直営）'!#REF!,'（既設）調査結果'!$B$5:$C$1998,2,FALSE),0))</f>
        <v>#REF!</v>
      </c>
      <c r="W2748" s="29" t="e">
        <f>'施設リストA-1（直営）'!#REF!</f>
        <v>#REF!</v>
      </c>
      <c r="X2748" s="29" t="e">
        <f>'施設リストA-1（直営）'!#REF!</f>
        <v>#REF!</v>
      </c>
      <c r="Y2748" s="30" t="e">
        <f>IF(X2748="新設",VLOOKUP('施設リストA-1（直営）'!#REF!,'（新設）照明器具'!$B$5:$C$1990,2,FALSE),IF('部屋別効果（直）'!X2748="撤去",VLOOKUP('施設リストA-1（直営）'!#REF!,'（既設）調査結果'!$B$5:$C$1998,2,FALSE),0))</f>
        <v>#REF!</v>
      </c>
      <c r="Z2748" s="29" t="e">
        <f>'施設リストA-1（直営）'!#REF!</f>
        <v>#REF!</v>
      </c>
      <c r="AA2748" s="29" t="e">
        <f>'施設リストA-1（直営）'!#REF!</f>
        <v>#REF!</v>
      </c>
      <c r="AB2748" s="30" t="e">
        <f>IF(AA2748="新設",VLOOKUP('施設リストA-1（直営）'!#REF!,'（新設）照明器具'!$B$5:$C$1990,2,FALSE),IF('部屋別効果（直）'!AA2748="撤去",VLOOKUP('施設リストA-1（直営）'!#REF!,'（既設）調査結果'!$B$5:$C$1998,2,FALSE),0))</f>
        <v>#REF!</v>
      </c>
      <c r="AC2748" s="29" t="e">
        <f>'施設リストA-1（直営）'!#REF!</f>
        <v>#REF!</v>
      </c>
      <c r="AD2748" s="29" t="e">
        <f>'施設リストA-1（直営）'!#REF!</f>
        <v>#REF!</v>
      </c>
      <c r="AE2748" s="30" t="e">
        <f>IF(AD2748="新設",VLOOKUP('施設リストA-1（直営）'!#REF!,'（新設）照明器具'!$B$5:$C$1990,2,FALSE),IF('部屋別効果（直）'!AD2748="撤去",VLOOKUP('施設リストA-1（直営）'!#REF!,'（既設）調査結果'!$B$5:$C$1998,2,FALSE),0))</f>
        <v>#REF!</v>
      </c>
      <c r="AF2748" s="29" t="e">
        <f>'施設リストA-1（直営）'!#REF!</f>
        <v>#REF!</v>
      </c>
      <c r="AG2748" s="29" t="e">
        <f>'施設リストA-1（直営）'!#REF!</f>
        <v>#REF!</v>
      </c>
      <c r="AH2748" s="30" t="e">
        <f>IF(AG2748="新設",VLOOKUP('施設リストA-1（直営）'!#REF!,'（新設）照明器具'!$B$5:$C$1990,2,FALSE),IF('部屋別効果（直）'!AG2748="撤去",VLOOKUP('施設リストA-1（直営）'!#REF!,'（既設）調査結果'!$B$5:$C$1998,2,FALSE),0))</f>
        <v>#REF!</v>
      </c>
      <c r="AI2748" s="29" t="e">
        <f>'施設リストA-1（直営）'!#REF!</f>
        <v>#REF!</v>
      </c>
      <c r="AJ2748" s="29" t="e">
        <f>'施設リストA-1（直営）'!#REF!</f>
        <v>#REF!</v>
      </c>
      <c r="AK2748" s="30" t="e">
        <f>IF(AJ2748="新設",VLOOKUP('施設リストA-1（直営）'!#REF!,'（新設）照明器具'!$B$5:$C$1990,2,FALSE),IF('部屋別効果（直）'!AJ2748="撤去",VLOOKUP('施設リストA-1（直営）'!#REF!,'（既設）調査結果'!$B$5:$C$1998,2,FALSE),0))</f>
        <v>#REF!</v>
      </c>
      <c r="AL2748" s="29" t="e">
        <f>'施設リストA-1（直営）'!#REF!</f>
        <v>#REF!</v>
      </c>
    </row>
    <row r="2749" spans="1:38" customFormat="1">
      <c r="A2749" s="94"/>
      <c r="B2749" s="16" t="e">
        <f>'施設リストA-1（直営）'!#REF!</f>
        <v>#REF!</v>
      </c>
      <c r="C2749" s="14" t="e">
        <f>'施設リストA-1（直営）'!#REF!</f>
        <v>#REF!</v>
      </c>
      <c r="D2749" s="94" t="e">
        <f>'施設リストA-1（直営）'!#REF!</f>
        <v>#REF!</v>
      </c>
      <c r="E2749" s="20" t="e">
        <f>'施設リストA-1（直営）'!#REF!</f>
        <v>#REF!</v>
      </c>
      <c r="F2749" s="20" t="e">
        <f>'施設リストA-1（直営）'!#REF!</f>
        <v>#REF!</v>
      </c>
      <c r="G2749" s="13" t="e">
        <f>'施設リストA-1（直営）'!#REF!</f>
        <v>#REF!</v>
      </c>
      <c r="H2749" s="28" t="e">
        <f t="shared" si="42"/>
        <v>#REF!</v>
      </c>
      <c r="I2749" s="29" t="e">
        <f>'施設リストA-1（直営）'!#REF!</f>
        <v>#REF!</v>
      </c>
      <c r="J2749" s="30" t="e">
        <f>IF(I2749="新設",VLOOKUP('施設リストA-1（直営）'!#REF!,'（新設）照明器具'!$B$5:$C$1990,2,FALSE),IF('部屋別効果（直）'!I2749="撤去",VLOOKUP('施設リストA-1（直営）'!#REF!,'（既設）調査結果'!$B$5:$C$1998,2,FALSE),0))</f>
        <v>#REF!</v>
      </c>
      <c r="K2749" s="29" t="e">
        <f>'施設リストA-1（直営）'!#REF!</f>
        <v>#REF!</v>
      </c>
      <c r="L2749" s="29" t="e">
        <f>'施設リストA-1（直営）'!#REF!</f>
        <v>#REF!</v>
      </c>
      <c r="M2749" s="30" t="e">
        <f>IF(L2749="新設",VLOOKUP('施設リストA-1（直営）'!#REF!,'（新設）照明器具'!$B$5:$C$1990,2,FALSE),IF('部屋別効果（直）'!L2749="撤去",VLOOKUP('施設リストA-1（直営）'!#REF!,'（既設）調査結果'!$B$5:$C$1998,2,FALSE),0))</f>
        <v>#REF!</v>
      </c>
      <c r="N2749" s="29" t="e">
        <f>'施設リストA-1（直営）'!#REF!</f>
        <v>#REF!</v>
      </c>
      <c r="O2749" s="29" t="e">
        <f>'施設リストA-1（直営）'!#REF!</f>
        <v>#REF!</v>
      </c>
      <c r="P2749" s="30" t="e">
        <f>IF(O2749="新設",VLOOKUP('施設リストA-1（直営）'!#REF!,'（新設）照明器具'!$B$5:$C$1990,2,FALSE),IF('部屋別効果（直）'!O2749="撤去",VLOOKUP('施設リストA-1（直営）'!#REF!,'（既設）調査結果'!$B$5:$C$1998,2,FALSE),0))</f>
        <v>#REF!</v>
      </c>
      <c r="Q2749" s="29" t="e">
        <f>'施設リストA-1（直営）'!#REF!</f>
        <v>#REF!</v>
      </c>
      <c r="R2749" s="29" t="e">
        <f>'施設リストA-1（直営）'!#REF!</f>
        <v>#REF!</v>
      </c>
      <c r="S2749" s="30" t="e">
        <f>IF(R2749="新設",VLOOKUP('施設リストA-1（直営）'!#REF!,'（新設）照明器具'!$B$5:$C$1990,2,FALSE),IF('部屋別効果（直）'!R2749="撤去",VLOOKUP('施設リストA-1（直営）'!#REF!,'（既設）調査結果'!$B$5:$C$1998,2,FALSE),0))</f>
        <v>#REF!</v>
      </c>
      <c r="T2749" s="29" t="e">
        <f>'施設リストA-1（直営）'!#REF!</f>
        <v>#REF!</v>
      </c>
      <c r="U2749" s="29" t="e">
        <f>'施設リストA-1（直営）'!#REF!</f>
        <v>#REF!</v>
      </c>
      <c r="V2749" s="30" t="e">
        <f>IF(U2749="新設",VLOOKUP('施設リストA-1（直営）'!#REF!,'（新設）照明器具'!$B$5:$C$1990,2,FALSE),IF('部屋別効果（直）'!U2749="撤去",VLOOKUP('施設リストA-1（直営）'!#REF!,'（既設）調査結果'!$B$5:$C$1998,2,FALSE),0))</f>
        <v>#REF!</v>
      </c>
      <c r="W2749" s="29" t="e">
        <f>'施設リストA-1（直営）'!#REF!</f>
        <v>#REF!</v>
      </c>
      <c r="X2749" s="29" t="e">
        <f>'施設リストA-1（直営）'!#REF!</f>
        <v>#REF!</v>
      </c>
      <c r="Y2749" s="30" t="e">
        <f>IF(X2749="新設",VLOOKUP('施設リストA-1（直営）'!#REF!,'（新設）照明器具'!$B$5:$C$1990,2,FALSE),IF('部屋別効果（直）'!X2749="撤去",VLOOKUP('施設リストA-1（直営）'!#REF!,'（既設）調査結果'!$B$5:$C$1998,2,FALSE),0))</f>
        <v>#REF!</v>
      </c>
      <c r="Z2749" s="29" t="e">
        <f>'施設リストA-1（直営）'!#REF!</f>
        <v>#REF!</v>
      </c>
      <c r="AA2749" s="29" t="e">
        <f>'施設リストA-1（直営）'!#REF!</f>
        <v>#REF!</v>
      </c>
      <c r="AB2749" s="30" t="e">
        <f>IF(AA2749="新設",VLOOKUP('施設リストA-1（直営）'!#REF!,'（新設）照明器具'!$B$5:$C$1990,2,FALSE),IF('部屋別効果（直）'!AA2749="撤去",VLOOKUP('施設リストA-1（直営）'!#REF!,'（既設）調査結果'!$B$5:$C$1998,2,FALSE),0))</f>
        <v>#REF!</v>
      </c>
      <c r="AC2749" s="29" t="e">
        <f>'施設リストA-1（直営）'!#REF!</f>
        <v>#REF!</v>
      </c>
      <c r="AD2749" s="29" t="e">
        <f>'施設リストA-1（直営）'!#REF!</f>
        <v>#REF!</v>
      </c>
      <c r="AE2749" s="30" t="e">
        <f>IF(AD2749="新設",VLOOKUP('施設リストA-1（直営）'!#REF!,'（新設）照明器具'!$B$5:$C$1990,2,FALSE),IF('部屋別効果（直）'!AD2749="撤去",VLOOKUP('施設リストA-1（直営）'!#REF!,'（既設）調査結果'!$B$5:$C$1998,2,FALSE),0))</f>
        <v>#REF!</v>
      </c>
      <c r="AF2749" s="29" t="e">
        <f>'施設リストA-1（直営）'!#REF!</f>
        <v>#REF!</v>
      </c>
      <c r="AG2749" s="29" t="e">
        <f>'施設リストA-1（直営）'!#REF!</f>
        <v>#REF!</v>
      </c>
      <c r="AH2749" s="30" t="e">
        <f>IF(AG2749="新設",VLOOKUP('施設リストA-1（直営）'!#REF!,'（新設）照明器具'!$B$5:$C$1990,2,FALSE),IF('部屋別効果（直）'!AG2749="撤去",VLOOKUP('施設リストA-1（直営）'!#REF!,'（既設）調査結果'!$B$5:$C$1998,2,FALSE),0))</f>
        <v>#REF!</v>
      </c>
      <c r="AI2749" s="29" t="e">
        <f>'施設リストA-1（直営）'!#REF!</f>
        <v>#REF!</v>
      </c>
      <c r="AJ2749" s="29" t="e">
        <f>'施設リストA-1（直営）'!#REF!</f>
        <v>#REF!</v>
      </c>
      <c r="AK2749" s="30" t="e">
        <f>IF(AJ2749="新設",VLOOKUP('施設リストA-1（直営）'!#REF!,'（新設）照明器具'!$B$5:$C$1990,2,FALSE),IF('部屋別効果（直）'!AJ2749="撤去",VLOOKUP('施設リストA-1（直営）'!#REF!,'（既設）調査結果'!$B$5:$C$1998,2,FALSE),0))</f>
        <v>#REF!</v>
      </c>
      <c r="AL2749" s="29" t="e">
        <f>'施設リストA-1（直営）'!#REF!</f>
        <v>#REF!</v>
      </c>
    </row>
    <row r="2750" spans="1:38" customFormat="1">
      <c r="A2750" s="94"/>
      <c r="B2750" s="16" t="e">
        <f>'施設リストA-1（直営）'!#REF!</f>
        <v>#REF!</v>
      </c>
      <c r="C2750" s="14" t="e">
        <f>'施設リストA-1（直営）'!#REF!</f>
        <v>#REF!</v>
      </c>
      <c r="D2750" s="94" t="e">
        <f>'施設リストA-1（直営）'!#REF!</f>
        <v>#REF!</v>
      </c>
      <c r="E2750" s="20" t="e">
        <f>'施設リストA-1（直営）'!#REF!</f>
        <v>#REF!</v>
      </c>
      <c r="F2750" s="20" t="e">
        <f>'施設リストA-1（直営）'!#REF!</f>
        <v>#REF!</v>
      </c>
      <c r="G2750" s="13" t="e">
        <f>'施設リストA-1（直営）'!#REF!</f>
        <v>#REF!</v>
      </c>
      <c r="H2750" s="28" t="e">
        <f t="shared" si="42"/>
        <v>#REF!</v>
      </c>
      <c r="I2750" s="29" t="e">
        <f>'施設リストA-1（直営）'!#REF!</f>
        <v>#REF!</v>
      </c>
      <c r="J2750" s="30" t="e">
        <f>IF(I2750="新設",VLOOKUP('施設リストA-1（直営）'!#REF!,'（新設）照明器具'!$B$5:$C$1990,2,FALSE),IF('部屋別効果（直）'!I2750="撤去",VLOOKUP('施設リストA-1（直営）'!#REF!,'（既設）調査結果'!$B$5:$C$1998,2,FALSE),0))</f>
        <v>#REF!</v>
      </c>
      <c r="K2750" s="29" t="e">
        <f>'施設リストA-1（直営）'!#REF!</f>
        <v>#REF!</v>
      </c>
      <c r="L2750" s="29" t="e">
        <f>'施設リストA-1（直営）'!#REF!</f>
        <v>#REF!</v>
      </c>
      <c r="M2750" s="30" t="e">
        <f>IF(L2750="新設",VLOOKUP('施設リストA-1（直営）'!#REF!,'（新設）照明器具'!$B$5:$C$1990,2,FALSE),IF('部屋別効果（直）'!L2750="撤去",VLOOKUP('施設リストA-1（直営）'!#REF!,'（既設）調査結果'!$B$5:$C$1998,2,FALSE),0))</f>
        <v>#REF!</v>
      </c>
      <c r="N2750" s="29" t="e">
        <f>'施設リストA-1（直営）'!#REF!</f>
        <v>#REF!</v>
      </c>
      <c r="O2750" s="29" t="e">
        <f>'施設リストA-1（直営）'!#REF!</f>
        <v>#REF!</v>
      </c>
      <c r="P2750" s="30" t="e">
        <f>IF(O2750="新設",VLOOKUP('施設リストA-1（直営）'!#REF!,'（新設）照明器具'!$B$5:$C$1990,2,FALSE),IF('部屋別効果（直）'!O2750="撤去",VLOOKUP('施設リストA-1（直営）'!#REF!,'（既設）調査結果'!$B$5:$C$1998,2,FALSE),0))</f>
        <v>#REF!</v>
      </c>
      <c r="Q2750" s="29" t="e">
        <f>'施設リストA-1（直営）'!#REF!</f>
        <v>#REF!</v>
      </c>
      <c r="R2750" s="29" t="e">
        <f>'施設リストA-1（直営）'!#REF!</f>
        <v>#REF!</v>
      </c>
      <c r="S2750" s="30" t="e">
        <f>IF(R2750="新設",VLOOKUP('施設リストA-1（直営）'!#REF!,'（新設）照明器具'!$B$5:$C$1990,2,FALSE),IF('部屋別効果（直）'!R2750="撤去",VLOOKUP('施設リストA-1（直営）'!#REF!,'（既設）調査結果'!$B$5:$C$1998,2,FALSE),0))</f>
        <v>#REF!</v>
      </c>
      <c r="T2750" s="29" t="e">
        <f>'施設リストA-1（直営）'!#REF!</f>
        <v>#REF!</v>
      </c>
      <c r="U2750" s="29" t="e">
        <f>'施設リストA-1（直営）'!#REF!</f>
        <v>#REF!</v>
      </c>
      <c r="V2750" s="30" t="e">
        <f>IF(U2750="新設",VLOOKUP('施設リストA-1（直営）'!#REF!,'（新設）照明器具'!$B$5:$C$1990,2,FALSE),IF('部屋別効果（直）'!U2750="撤去",VLOOKUP('施設リストA-1（直営）'!#REF!,'（既設）調査結果'!$B$5:$C$1998,2,FALSE),0))</f>
        <v>#REF!</v>
      </c>
      <c r="W2750" s="29" t="e">
        <f>'施設リストA-1（直営）'!#REF!</f>
        <v>#REF!</v>
      </c>
      <c r="X2750" s="29" t="e">
        <f>'施設リストA-1（直営）'!#REF!</f>
        <v>#REF!</v>
      </c>
      <c r="Y2750" s="30" t="e">
        <f>IF(X2750="新設",VLOOKUP('施設リストA-1（直営）'!#REF!,'（新設）照明器具'!$B$5:$C$1990,2,FALSE),IF('部屋別効果（直）'!X2750="撤去",VLOOKUP('施設リストA-1（直営）'!#REF!,'（既設）調査結果'!$B$5:$C$1998,2,FALSE),0))</f>
        <v>#REF!</v>
      </c>
      <c r="Z2750" s="29" t="e">
        <f>'施設リストA-1（直営）'!#REF!</f>
        <v>#REF!</v>
      </c>
      <c r="AA2750" s="29" t="e">
        <f>'施設リストA-1（直営）'!#REF!</f>
        <v>#REF!</v>
      </c>
      <c r="AB2750" s="30" t="e">
        <f>IF(AA2750="新設",VLOOKUP('施設リストA-1（直営）'!#REF!,'（新設）照明器具'!$B$5:$C$1990,2,FALSE),IF('部屋別効果（直）'!AA2750="撤去",VLOOKUP('施設リストA-1（直営）'!#REF!,'（既設）調査結果'!$B$5:$C$1998,2,FALSE),0))</f>
        <v>#REF!</v>
      </c>
      <c r="AC2750" s="29" t="e">
        <f>'施設リストA-1（直営）'!#REF!</f>
        <v>#REF!</v>
      </c>
      <c r="AD2750" s="29" t="e">
        <f>'施設リストA-1（直営）'!#REF!</f>
        <v>#REF!</v>
      </c>
      <c r="AE2750" s="30" t="e">
        <f>IF(AD2750="新設",VLOOKUP('施設リストA-1（直営）'!#REF!,'（新設）照明器具'!$B$5:$C$1990,2,FALSE),IF('部屋別効果（直）'!AD2750="撤去",VLOOKUP('施設リストA-1（直営）'!#REF!,'（既設）調査結果'!$B$5:$C$1998,2,FALSE),0))</f>
        <v>#REF!</v>
      </c>
      <c r="AF2750" s="29" t="e">
        <f>'施設リストA-1（直営）'!#REF!</f>
        <v>#REF!</v>
      </c>
      <c r="AG2750" s="29" t="e">
        <f>'施設リストA-1（直営）'!#REF!</f>
        <v>#REF!</v>
      </c>
      <c r="AH2750" s="30" t="e">
        <f>IF(AG2750="新設",VLOOKUP('施設リストA-1（直営）'!#REF!,'（新設）照明器具'!$B$5:$C$1990,2,FALSE),IF('部屋別効果（直）'!AG2750="撤去",VLOOKUP('施設リストA-1（直営）'!#REF!,'（既設）調査結果'!$B$5:$C$1998,2,FALSE),0))</f>
        <v>#REF!</v>
      </c>
      <c r="AI2750" s="29" t="e">
        <f>'施設リストA-1（直営）'!#REF!</f>
        <v>#REF!</v>
      </c>
      <c r="AJ2750" s="29" t="e">
        <f>'施設リストA-1（直営）'!#REF!</f>
        <v>#REF!</v>
      </c>
      <c r="AK2750" s="30" t="e">
        <f>IF(AJ2750="新設",VLOOKUP('施設リストA-1（直営）'!#REF!,'（新設）照明器具'!$B$5:$C$1990,2,FALSE),IF('部屋別効果（直）'!AJ2750="撤去",VLOOKUP('施設リストA-1（直営）'!#REF!,'（既設）調査結果'!$B$5:$C$1998,2,FALSE),0))</f>
        <v>#REF!</v>
      </c>
      <c r="AL2750" s="29" t="e">
        <f>'施設リストA-1（直営）'!#REF!</f>
        <v>#REF!</v>
      </c>
    </row>
    <row r="2751" spans="1:38" customFormat="1">
      <c r="A2751" s="94"/>
      <c r="B2751" s="16" t="e">
        <f>'施設リストA-1（直営）'!#REF!</f>
        <v>#REF!</v>
      </c>
      <c r="C2751" s="14" t="e">
        <f>'施設リストA-1（直営）'!#REF!</f>
        <v>#REF!</v>
      </c>
      <c r="D2751" s="94" t="e">
        <f>'施設リストA-1（直営）'!#REF!</f>
        <v>#REF!</v>
      </c>
      <c r="E2751" s="20" t="e">
        <f>'施設リストA-1（直営）'!#REF!</f>
        <v>#REF!</v>
      </c>
      <c r="F2751" s="20" t="e">
        <f>'施設リストA-1（直営）'!#REF!</f>
        <v>#REF!</v>
      </c>
      <c r="G2751" s="13" t="e">
        <f>'施設リストA-1（直営）'!#REF!</f>
        <v>#REF!</v>
      </c>
      <c r="H2751" s="28" t="e">
        <f t="shared" si="42"/>
        <v>#REF!</v>
      </c>
      <c r="I2751" s="29" t="e">
        <f>'施設リストA-1（直営）'!#REF!</f>
        <v>#REF!</v>
      </c>
      <c r="J2751" s="30" t="e">
        <f>IF(I2751="新設",VLOOKUP('施設リストA-1（直営）'!#REF!,'（新設）照明器具'!$B$5:$C$1990,2,FALSE),IF('部屋別効果（直）'!I2751="撤去",VLOOKUP('施設リストA-1（直営）'!#REF!,'（既設）調査結果'!$B$5:$C$1998,2,FALSE),0))</f>
        <v>#REF!</v>
      </c>
      <c r="K2751" s="29" t="e">
        <f>'施設リストA-1（直営）'!#REF!</f>
        <v>#REF!</v>
      </c>
      <c r="L2751" s="29" t="e">
        <f>'施設リストA-1（直営）'!#REF!</f>
        <v>#REF!</v>
      </c>
      <c r="M2751" s="30" t="e">
        <f>IF(L2751="新設",VLOOKUP('施設リストA-1（直営）'!#REF!,'（新設）照明器具'!$B$5:$C$1990,2,FALSE),IF('部屋別効果（直）'!L2751="撤去",VLOOKUP('施設リストA-1（直営）'!#REF!,'（既設）調査結果'!$B$5:$C$1998,2,FALSE),0))</f>
        <v>#REF!</v>
      </c>
      <c r="N2751" s="29" t="e">
        <f>'施設リストA-1（直営）'!#REF!</f>
        <v>#REF!</v>
      </c>
      <c r="O2751" s="29" t="e">
        <f>'施設リストA-1（直営）'!#REF!</f>
        <v>#REF!</v>
      </c>
      <c r="P2751" s="30" t="e">
        <f>IF(O2751="新設",VLOOKUP('施設リストA-1（直営）'!#REF!,'（新設）照明器具'!$B$5:$C$1990,2,FALSE),IF('部屋別効果（直）'!O2751="撤去",VLOOKUP('施設リストA-1（直営）'!#REF!,'（既設）調査結果'!$B$5:$C$1998,2,FALSE),0))</f>
        <v>#REF!</v>
      </c>
      <c r="Q2751" s="29" t="e">
        <f>'施設リストA-1（直営）'!#REF!</f>
        <v>#REF!</v>
      </c>
      <c r="R2751" s="29" t="e">
        <f>'施設リストA-1（直営）'!#REF!</f>
        <v>#REF!</v>
      </c>
      <c r="S2751" s="30" t="e">
        <f>IF(R2751="新設",VLOOKUP('施設リストA-1（直営）'!#REF!,'（新設）照明器具'!$B$5:$C$1990,2,FALSE),IF('部屋別効果（直）'!R2751="撤去",VLOOKUP('施設リストA-1（直営）'!#REF!,'（既設）調査結果'!$B$5:$C$1998,2,FALSE),0))</f>
        <v>#REF!</v>
      </c>
      <c r="T2751" s="29" t="e">
        <f>'施設リストA-1（直営）'!#REF!</f>
        <v>#REF!</v>
      </c>
      <c r="U2751" s="29" t="e">
        <f>'施設リストA-1（直営）'!#REF!</f>
        <v>#REF!</v>
      </c>
      <c r="V2751" s="30" t="e">
        <f>IF(U2751="新設",VLOOKUP('施設リストA-1（直営）'!#REF!,'（新設）照明器具'!$B$5:$C$1990,2,FALSE),IF('部屋別効果（直）'!U2751="撤去",VLOOKUP('施設リストA-1（直営）'!#REF!,'（既設）調査結果'!$B$5:$C$1998,2,FALSE),0))</f>
        <v>#REF!</v>
      </c>
      <c r="W2751" s="29" t="e">
        <f>'施設リストA-1（直営）'!#REF!</f>
        <v>#REF!</v>
      </c>
      <c r="X2751" s="29" t="e">
        <f>'施設リストA-1（直営）'!#REF!</f>
        <v>#REF!</v>
      </c>
      <c r="Y2751" s="30" t="e">
        <f>IF(X2751="新設",VLOOKUP('施設リストA-1（直営）'!#REF!,'（新設）照明器具'!$B$5:$C$1990,2,FALSE),IF('部屋別効果（直）'!X2751="撤去",VLOOKUP('施設リストA-1（直営）'!#REF!,'（既設）調査結果'!$B$5:$C$1998,2,FALSE),0))</f>
        <v>#REF!</v>
      </c>
      <c r="Z2751" s="29" t="e">
        <f>'施設リストA-1（直営）'!#REF!</f>
        <v>#REF!</v>
      </c>
      <c r="AA2751" s="29" t="e">
        <f>'施設リストA-1（直営）'!#REF!</f>
        <v>#REF!</v>
      </c>
      <c r="AB2751" s="30" t="e">
        <f>IF(AA2751="新設",VLOOKUP('施設リストA-1（直営）'!#REF!,'（新設）照明器具'!$B$5:$C$1990,2,FALSE),IF('部屋別効果（直）'!AA2751="撤去",VLOOKUP('施設リストA-1（直営）'!#REF!,'（既設）調査結果'!$B$5:$C$1998,2,FALSE),0))</f>
        <v>#REF!</v>
      </c>
      <c r="AC2751" s="29" t="e">
        <f>'施設リストA-1（直営）'!#REF!</f>
        <v>#REF!</v>
      </c>
      <c r="AD2751" s="29" t="e">
        <f>'施設リストA-1（直営）'!#REF!</f>
        <v>#REF!</v>
      </c>
      <c r="AE2751" s="30" t="e">
        <f>IF(AD2751="新設",VLOOKUP('施設リストA-1（直営）'!#REF!,'（新設）照明器具'!$B$5:$C$1990,2,FALSE),IF('部屋別効果（直）'!AD2751="撤去",VLOOKUP('施設リストA-1（直営）'!#REF!,'（既設）調査結果'!$B$5:$C$1998,2,FALSE),0))</f>
        <v>#REF!</v>
      </c>
      <c r="AF2751" s="29" t="e">
        <f>'施設リストA-1（直営）'!#REF!</f>
        <v>#REF!</v>
      </c>
      <c r="AG2751" s="29" t="e">
        <f>'施設リストA-1（直営）'!#REF!</f>
        <v>#REF!</v>
      </c>
      <c r="AH2751" s="30" t="e">
        <f>IF(AG2751="新設",VLOOKUP('施設リストA-1（直営）'!#REF!,'（新設）照明器具'!$B$5:$C$1990,2,FALSE),IF('部屋別効果（直）'!AG2751="撤去",VLOOKUP('施設リストA-1（直営）'!#REF!,'（既設）調査結果'!$B$5:$C$1998,2,FALSE),0))</f>
        <v>#REF!</v>
      </c>
      <c r="AI2751" s="29" t="e">
        <f>'施設リストA-1（直営）'!#REF!</f>
        <v>#REF!</v>
      </c>
      <c r="AJ2751" s="29" t="e">
        <f>'施設リストA-1（直営）'!#REF!</f>
        <v>#REF!</v>
      </c>
      <c r="AK2751" s="30" t="e">
        <f>IF(AJ2751="新設",VLOOKUP('施設リストA-1（直営）'!#REF!,'（新設）照明器具'!$B$5:$C$1990,2,FALSE),IF('部屋別効果（直）'!AJ2751="撤去",VLOOKUP('施設リストA-1（直営）'!#REF!,'（既設）調査結果'!$B$5:$C$1998,2,FALSE),0))</f>
        <v>#REF!</v>
      </c>
      <c r="AL2751" s="29" t="e">
        <f>'施設リストA-1（直営）'!#REF!</f>
        <v>#REF!</v>
      </c>
    </row>
    <row r="2752" spans="1:38" customFormat="1">
      <c r="A2752" s="94"/>
      <c r="B2752" s="16" t="e">
        <f>'施設リストA-1（直営）'!#REF!</f>
        <v>#REF!</v>
      </c>
      <c r="C2752" s="14" t="e">
        <f>'施設リストA-1（直営）'!#REF!</f>
        <v>#REF!</v>
      </c>
      <c r="D2752" s="94" t="e">
        <f>'施設リストA-1（直営）'!#REF!</f>
        <v>#REF!</v>
      </c>
      <c r="E2752" s="20" t="e">
        <f>'施設リストA-1（直営）'!#REF!</f>
        <v>#REF!</v>
      </c>
      <c r="F2752" s="20" t="e">
        <f>'施設リストA-1（直営）'!#REF!</f>
        <v>#REF!</v>
      </c>
      <c r="G2752" s="13" t="e">
        <f>'施設リストA-1（直営）'!#REF!</f>
        <v>#REF!</v>
      </c>
      <c r="H2752" s="28" t="e">
        <f t="shared" si="42"/>
        <v>#REF!</v>
      </c>
      <c r="I2752" s="29" t="e">
        <f>'施設リストA-1（直営）'!#REF!</f>
        <v>#REF!</v>
      </c>
      <c r="J2752" s="30" t="e">
        <f>IF(I2752="新設",VLOOKUP('施設リストA-1（直営）'!#REF!,'（新設）照明器具'!$B$5:$C$1990,2,FALSE),IF('部屋別効果（直）'!I2752="撤去",VLOOKUP('施設リストA-1（直営）'!#REF!,'（既設）調査結果'!$B$5:$C$1998,2,FALSE),0))</f>
        <v>#REF!</v>
      </c>
      <c r="K2752" s="29" t="e">
        <f>'施設リストA-1（直営）'!#REF!</f>
        <v>#REF!</v>
      </c>
      <c r="L2752" s="29" t="e">
        <f>'施設リストA-1（直営）'!#REF!</f>
        <v>#REF!</v>
      </c>
      <c r="M2752" s="30" t="e">
        <f>IF(L2752="新設",VLOOKUP('施設リストA-1（直営）'!#REF!,'（新設）照明器具'!$B$5:$C$1990,2,FALSE),IF('部屋別効果（直）'!L2752="撤去",VLOOKUP('施設リストA-1（直営）'!#REF!,'（既設）調査結果'!$B$5:$C$1998,2,FALSE),0))</f>
        <v>#REF!</v>
      </c>
      <c r="N2752" s="29" t="e">
        <f>'施設リストA-1（直営）'!#REF!</f>
        <v>#REF!</v>
      </c>
      <c r="O2752" s="29" t="e">
        <f>'施設リストA-1（直営）'!#REF!</f>
        <v>#REF!</v>
      </c>
      <c r="P2752" s="30" t="e">
        <f>IF(O2752="新設",VLOOKUP('施設リストA-1（直営）'!#REF!,'（新設）照明器具'!$B$5:$C$1990,2,FALSE),IF('部屋別効果（直）'!O2752="撤去",VLOOKUP('施設リストA-1（直営）'!#REF!,'（既設）調査結果'!$B$5:$C$1998,2,FALSE),0))</f>
        <v>#REF!</v>
      </c>
      <c r="Q2752" s="29" t="e">
        <f>'施設リストA-1（直営）'!#REF!</f>
        <v>#REF!</v>
      </c>
      <c r="R2752" s="29" t="e">
        <f>'施設リストA-1（直営）'!#REF!</f>
        <v>#REF!</v>
      </c>
      <c r="S2752" s="30" t="e">
        <f>IF(R2752="新設",VLOOKUP('施設リストA-1（直営）'!#REF!,'（新設）照明器具'!$B$5:$C$1990,2,FALSE),IF('部屋別効果（直）'!R2752="撤去",VLOOKUP('施設リストA-1（直営）'!#REF!,'（既設）調査結果'!$B$5:$C$1998,2,FALSE),0))</f>
        <v>#REF!</v>
      </c>
      <c r="T2752" s="29" t="e">
        <f>'施設リストA-1（直営）'!#REF!</f>
        <v>#REF!</v>
      </c>
      <c r="U2752" s="29" t="e">
        <f>'施設リストA-1（直営）'!#REF!</f>
        <v>#REF!</v>
      </c>
      <c r="V2752" s="30" t="e">
        <f>IF(U2752="新設",VLOOKUP('施設リストA-1（直営）'!#REF!,'（新設）照明器具'!$B$5:$C$1990,2,FALSE),IF('部屋別効果（直）'!U2752="撤去",VLOOKUP('施設リストA-1（直営）'!#REF!,'（既設）調査結果'!$B$5:$C$1998,2,FALSE),0))</f>
        <v>#REF!</v>
      </c>
      <c r="W2752" s="29" t="e">
        <f>'施設リストA-1（直営）'!#REF!</f>
        <v>#REF!</v>
      </c>
      <c r="X2752" s="29" t="e">
        <f>'施設リストA-1（直営）'!#REF!</f>
        <v>#REF!</v>
      </c>
      <c r="Y2752" s="30" t="e">
        <f>IF(X2752="新設",VLOOKUP('施設リストA-1（直営）'!#REF!,'（新設）照明器具'!$B$5:$C$1990,2,FALSE),IF('部屋別効果（直）'!X2752="撤去",VLOOKUP('施設リストA-1（直営）'!#REF!,'（既設）調査結果'!$B$5:$C$1998,2,FALSE),0))</f>
        <v>#REF!</v>
      </c>
      <c r="Z2752" s="29" t="e">
        <f>'施設リストA-1（直営）'!#REF!</f>
        <v>#REF!</v>
      </c>
      <c r="AA2752" s="29" t="e">
        <f>'施設リストA-1（直営）'!#REF!</f>
        <v>#REF!</v>
      </c>
      <c r="AB2752" s="30" t="e">
        <f>IF(AA2752="新設",VLOOKUP('施設リストA-1（直営）'!#REF!,'（新設）照明器具'!$B$5:$C$1990,2,FALSE),IF('部屋別効果（直）'!AA2752="撤去",VLOOKUP('施設リストA-1（直営）'!#REF!,'（既設）調査結果'!$B$5:$C$1998,2,FALSE),0))</f>
        <v>#REF!</v>
      </c>
      <c r="AC2752" s="29" t="e">
        <f>'施設リストA-1（直営）'!#REF!</f>
        <v>#REF!</v>
      </c>
      <c r="AD2752" s="29" t="e">
        <f>'施設リストA-1（直営）'!#REF!</f>
        <v>#REF!</v>
      </c>
      <c r="AE2752" s="30" t="e">
        <f>IF(AD2752="新設",VLOOKUP('施設リストA-1（直営）'!#REF!,'（新設）照明器具'!$B$5:$C$1990,2,FALSE),IF('部屋別効果（直）'!AD2752="撤去",VLOOKUP('施設リストA-1（直営）'!#REF!,'（既設）調査結果'!$B$5:$C$1998,2,FALSE),0))</f>
        <v>#REF!</v>
      </c>
      <c r="AF2752" s="29" t="e">
        <f>'施設リストA-1（直営）'!#REF!</f>
        <v>#REF!</v>
      </c>
      <c r="AG2752" s="29" t="e">
        <f>'施設リストA-1（直営）'!#REF!</f>
        <v>#REF!</v>
      </c>
      <c r="AH2752" s="30" t="e">
        <f>IF(AG2752="新設",VLOOKUP('施設リストA-1（直営）'!#REF!,'（新設）照明器具'!$B$5:$C$1990,2,FALSE),IF('部屋別効果（直）'!AG2752="撤去",VLOOKUP('施設リストA-1（直営）'!#REF!,'（既設）調査結果'!$B$5:$C$1998,2,FALSE),0))</f>
        <v>#REF!</v>
      </c>
      <c r="AI2752" s="29" t="e">
        <f>'施設リストA-1（直営）'!#REF!</f>
        <v>#REF!</v>
      </c>
      <c r="AJ2752" s="29" t="e">
        <f>'施設リストA-1（直営）'!#REF!</f>
        <v>#REF!</v>
      </c>
      <c r="AK2752" s="30" t="e">
        <f>IF(AJ2752="新設",VLOOKUP('施設リストA-1（直営）'!#REF!,'（新設）照明器具'!$B$5:$C$1990,2,FALSE),IF('部屋別効果（直）'!AJ2752="撤去",VLOOKUP('施設リストA-1（直営）'!#REF!,'（既設）調査結果'!$B$5:$C$1998,2,FALSE),0))</f>
        <v>#REF!</v>
      </c>
      <c r="AL2752" s="29" t="e">
        <f>'施設リストA-1（直営）'!#REF!</f>
        <v>#REF!</v>
      </c>
    </row>
    <row r="2753" spans="1:38" customFormat="1">
      <c r="A2753" s="94"/>
      <c r="B2753" s="16" t="e">
        <f>'施設リストA-1（直営）'!#REF!</f>
        <v>#REF!</v>
      </c>
      <c r="C2753" s="14" t="e">
        <f>'施設リストA-1（直営）'!#REF!</f>
        <v>#REF!</v>
      </c>
      <c r="D2753" s="94" t="e">
        <f>'施設リストA-1（直営）'!#REF!</f>
        <v>#REF!</v>
      </c>
      <c r="E2753" s="20" t="e">
        <f>'施設リストA-1（直営）'!#REF!</f>
        <v>#REF!</v>
      </c>
      <c r="F2753" s="20" t="e">
        <f>'施設リストA-1（直営）'!#REF!</f>
        <v>#REF!</v>
      </c>
      <c r="G2753" s="13" t="e">
        <f>'施設リストA-1（直営）'!#REF!</f>
        <v>#REF!</v>
      </c>
      <c r="H2753" s="28" t="e">
        <f t="shared" si="42"/>
        <v>#REF!</v>
      </c>
      <c r="I2753" s="29" t="e">
        <f>'施設リストA-1（直営）'!#REF!</f>
        <v>#REF!</v>
      </c>
      <c r="J2753" s="30" t="e">
        <f>IF(I2753="新設",VLOOKUP('施設リストA-1（直営）'!#REF!,'（新設）照明器具'!$B$5:$C$1990,2,FALSE),IF('部屋別効果（直）'!I2753="撤去",VLOOKUP('施設リストA-1（直営）'!#REF!,'（既設）調査結果'!$B$5:$C$1998,2,FALSE),0))</f>
        <v>#REF!</v>
      </c>
      <c r="K2753" s="29" t="e">
        <f>'施設リストA-1（直営）'!#REF!</f>
        <v>#REF!</v>
      </c>
      <c r="L2753" s="29" t="e">
        <f>'施設リストA-1（直営）'!#REF!</f>
        <v>#REF!</v>
      </c>
      <c r="M2753" s="30" t="e">
        <f>IF(L2753="新設",VLOOKUP('施設リストA-1（直営）'!#REF!,'（新設）照明器具'!$B$5:$C$1990,2,FALSE),IF('部屋別効果（直）'!L2753="撤去",VLOOKUP('施設リストA-1（直営）'!#REF!,'（既設）調査結果'!$B$5:$C$1998,2,FALSE),0))</f>
        <v>#REF!</v>
      </c>
      <c r="N2753" s="29" t="e">
        <f>'施設リストA-1（直営）'!#REF!</f>
        <v>#REF!</v>
      </c>
      <c r="O2753" s="29" t="e">
        <f>'施設リストA-1（直営）'!#REF!</f>
        <v>#REF!</v>
      </c>
      <c r="P2753" s="30" t="e">
        <f>IF(O2753="新設",VLOOKUP('施設リストA-1（直営）'!#REF!,'（新設）照明器具'!$B$5:$C$1990,2,FALSE),IF('部屋別効果（直）'!O2753="撤去",VLOOKUP('施設リストA-1（直営）'!#REF!,'（既設）調査結果'!$B$5:$C$1998,2,FALSE),0))</f>
        <v>#REF!</v>
      </c>
      <c r="Q2753" s="29" t="e">
        <f>'施設リストA-1（直営）'!#REF!</f>
        <v>#REF!</v>
      </c>
      <c r="R2753" s="29" t="e">
        <f>'施設リストA-1（直営）'!#REF!</f>
        <v>#REF!</v>
      </c>
      <c r="S2753" s="30" t="e">
        <f>IF(R2753="新設",VLOOKUP('施設リストA-1（直営）'!#REF!,'（新設）照明器具'!$B$5:$C$1990,2,FALSE),IF('部屋別効果（直）'!R2753="撤去",VLOOKUP('施設リストA-1（直営）'!#REF!,'（既設）調査結果'!$B$5:$C$1998,2,FALSE),0))</f>
        <v>#REF!</v>
      </c>
      <c r="T2753" s="29" t="e">
        <f>'施設リストA-1（直営）'!#REF!</f>
        <v>#REF!</v>
      </c>
      <c r="U2753" s="29" t="e">
        <f>'施設リストA-1（直営）'!#REF!</f>
        <v>#REF!</v>
      </c>
      <c r="V2753" s="30" t="e">
        <f>IF(U2753="新設",VLOOKUP('施設リストA-1（直営）'!#REF!,'（新設）照明器具'!$B$5:$C$1990,2,FALSE),IF('部屋別効果（直）'!U2753="撤去",VLOOKUP('施設リストA-1（直営）'!#REF!,'（既設）調査結果'!$B$5:$C$1998,2,FALSE),0))</f>
        <v>#REF!</v>
      </c>
      <c r="W2753" s="29" t="e">
        <f>'施設リストA-1（直営）'!#REF!</f>
        <v>#REF!</v>
      </c>
      <c r="X2753" s="29" t="e">
        <f>'施設リストA-1（直営）'!#REF!</f>
        <v>#REF!</v>
      </c>
      <c r="Y2753" s="30" t="e">
        <f>IF(X2753="新設",VLOOKUP('施設リストA-1（直営）'!#REF!,'（新設）照明器具'!$B$5:$C$1990,2,FALSE),IF('部屋別効果（直）'!X2753="撤去",VLOOKUP('施設リストA-1（直営）'!#REF!,'（既設）調査結果'!$B$5:$C$1998,2,FALSE),0))</f>
        <v>#REF!</v>
      </c>
      <c r="Z2753" s="29" t="e">
        <f>'施設リストA-1（直営）'!#REF!</f>
        <v>#REF!</v>
      </c>
      <c r="AA2753" s="29" t="e">
        <f>'施設リストA-1（直営）'!#REF!</f>
        <v>#REF!</v>
      </c>
      <c r="AB2753" s="30" t="e">
        <f>IF(AA2753="新設",VLOOKUP('施設リストA-1（直営）'!#REF!,'（新設）照明器具'!$B$5:$C$1990,2,FALSE),IF('部屋別効果（直）'!AA2753="撤去",VLOOKUP('施設リストA-1（直営）'!#REF!,'（既設）調査結果'!$B$5:$C$1998,2,FALSE),0))</f>
        <v>#REF!</v>
      </c>
      <c r="AC2753" s="29" t="e">
        <f>'施設リストA-1（直営）'!#REF!</f>
        <v>#REF!</v>
      </c>
      <c r="AD2753" s="29" t="e">
        <f>'施設リストA-1（直営）'!#REF!</f>
        <v>#REF!</v>
      </c>
      <c r="AE2753" s="30" t="e">
        <f>IF(AD2753="新設",VLOOKUP('施設リストA-1（直営）'!#REF!,'（新設）照明器具'!$B$5:$C$1990,2,FALSE),IF('部屋別効果（直）'!AD2753="撤去",VLOOKUP('施設リストA-1（直営）'!#REF!,'（既設）調査結果'!$B$5:$C$1998,2,FALSE),0))</f>
        <v>#REF!</v>
      </c>
      <c r="AF2753" s="29" t="e">
        <f>'施設リストA-1（直営）'!#REF!</f>
        <v>#REF!</v>
      </c>
      <c r="AG2753" s="29" t="e">
        <f>'施設リストA-1（直営）'!#REF!</f>
        <v>#REF!</v>
      </c>
      <c r="AH2753" s="30" t="e">
        <f>IF(AG2753="新設",VLOOKUP('施設リストA-1（直営）'!#REF!,'（新設）照明器具'!$B$5:$C$1990,2,FALSE),IF('部屋別効果（直）'!AG2753="撤去",VLOOKUP('施設リストA-1（直営）'!#REF!,'（既設）調査結果'!$B$5:$C$1998,2,FALSE),0))</f>
        <v>#REF!</v>
      </c>
      <c r="AI2753" s="29" t="e">
        <f>'施設リストA-1（直営）'!#REF!</f>
        <v>#REF!</v>
      </c>
      <c r="AJ2753" s="29" t="e">
        <f>'施設リストA-1（直営）'!#REF!</f>
        <v>#REF!</v>
      </c>
      <c r="AK2753" s="30" t="e">
        <f>IF(AJ2753="新設",VLOOKUP('施設リストA-1（直営）'!#REF!,'（新設）照明器具'!$B$5:$C$1990,2,FALSE),IF('部屋別効果（直）'!AJ2753="撤去",VLOOKUP('施設リストA-1（直営）'!#REF!,'（既設）調査結果'!$B$5:$C$1998,2,FALSE),0))</f>
        <v>#REF!</v>
      </c>
      <c r="AL2753" s="29" t="e">
        <f>'施設リストA-1（直営）'!#REF!</f>
        <v>#REF!</v>
      </c>
    </row>
    <row r="2754" spans="1:38" customFormat="1">
      <c r="A2754" s="94"/>
      <c r="B2754" s="16" t="e">
        <f>'施設リストA-1（直営）'!#REF!</f>
        <v>#REF!</v>
      </c>
      <c r="C2754" s="14" t="e">
        <f>'施設リストA-1（直営）'!#REF!</f>
        <v>#REF!</v>
      </c>
      <c r="D2754" s="94" t="e">
        <f>'施設リストA-1（直営）'!#REF!</f>
        <v>#REF!</v>
      </c>
      <c r="E2754" s="20" t="e">
        <f>'施設リストA-1（直営）'!#REF!</f>
        <v>#REF!</v>
      </c>
      <c r="F2754" s="20" t="e">
        <f>'施設リストA-1（直営）'!#REF!</f>
        <v>#REF!</v>
      </c>
      <c r="G2754" s="13" t="e">
        <f>'施設リストA-1（直営）'!#REF!</f>
        <v>#REF!</v>
      </c>
      <c r="H2754" s="28" t="e">
        <f t="shared" si="42"/>
        <v>#REF!</v>
      </c>
      <c r="I2754" s="29" t="e">
        <f>'施設リストA-1（直営）'!#REF!</f>
        <v>#REF!</v>
      </c>
      <c r="J2754" s="30" t="e">
        <f>IF(I2754="新設",VLOOKUP('施設リストA-1（直営）'!#REF!,'（新設）照明器具'!$B$5:$C$1990,2,FALSE),IF('部屋別効果（直）'!I2754="撤去",VLOOKUP('施設リストA-1（直営）'!#REF!,'（既設）調査結果'!$B$5:$C$1998,2,FALSE),0))</f>
        <v>#REF!</v>
      </c>
      <c r="K2754" s="29" t="e">
        <f>'施設リストA-1（直営）'!#REF!</f>
        <v>#REF!</v>
      </c>
      <c r="L2754" s="29" t="e">
        <f>'施設リストA-1（直営）'!#REF!</f>
        <v>#REF!</v>
      </c>
      <c r="M2754" s="30" t="e">
        <f>IF(L2754="新設",VLOOKUP('施設リストA-1（直営）'!#REF!,'（新設）照明器具'!$B$5:$C$1990,2,FALSE),IF('部屋別効果（直）'!L2754="撤去",VLOOKUP('施設リストA-1（直営）'!#REF!,'（既設）調査結果'!$B$5:$C$1998,2,FALSE),0))</f>
        <v>#REF!</v>
      </c>
      <c r="N2754" s="29" t="e">
        <f>'施設リストA-1（直営）'!#REF!</f>
        <v>#REF!</v>
      </c>
      <c r="O2754" s="29" t="e">
        <f>'施設リストA-1（直営）'!#REF!</f>
        <v>#REF!</v>
      </c>
      <c r="P2754" s="30" t="e">
        <f>IF(O2754="新設",VLOOKUP('施設リストA-1（直営）'!#REF!,'（新設）照明器具'!$B$5:$C$1990,2,FALSE),IF('部屋別効果（直）'!O2754="撤去",VLOOKUP('施設リストA-1（直営）'!#REF!,'（既設）調査結果'!$B$5:$C$1998,2,FALSE),0))</f>
        <v>#REF!</v>
      </c>
      <c r="Q2754" s="29" t="e">
        <f>'施設リストA-1（直営）'!#REF!</f>
        <v>#REF!</v>
      </c>
      <c r="R2754" s="29" t="e">
        <f>'施設リストA-1（直営）'!#REF!</f>
        <v>#REF!</v>
      </c>
      <c r="S2754" s="30" t="e">
        <f>IF(R2754="新設",VLOOKUP('施設リストA-1（直営）'!#REF!,'（新設）照明器具'!$B$5:$C$1990,2,FALSE),IF('部屋別効果（直）'!R2754="撤去",VLOOKUP('施設リストA-1（直営）'!#REF!,'（既設）調査結果'!$B$5:$C$1998,2,FALSE),0))</f>
        <v>#REF!</v>
      </c>
      <c r="T2754" s="29" t="e">
        <f>'施設リストA-1（直営）'!#REF!</f>
        <v>#REF!</v>
      </c>
      <c r="U2754" s="29" t="e">
        <f>'施設リストA-1（直営）'!#REF!</f>
        <v>#REF!</v>
      </c>
      <c r="V2754" s="30" t="e">
        <f>IF(U2754="新設",VLOOKUP('施設リストA-1（直営）'!#REF!,'（新設）照明器具'!$B$5:$C$1990,2,FALSE),IF('部屋別効果（直）'!U2754="撤去",VLOOKUP('施設リストA-1（直営）'!#REF!,'（既設）調査結果'!$B$5:$C$1998,2,FALSE),0))</f>
        <v>#REF!</v>
      </c>
      <c r="W2754" s="29" t="e">
        <f>'施設リストA-1（直営）'!#REF!</f>
        <v>#REF!</v>
      </c>
      <c r="X2754" s="29" t="e">
        <f>'施設リストA-1（直営）'!#REF!</f>
        <v>#REF!</v>
      </c>
      <c r="Y2754" s="30" t="e">
        <f>IF(X2754="新設",VLOOKUP('施設リストA-1（直営）'!#REF!,'（新設）照明器具'!$B$5:$C$1990,2,FALSE),IF('部屋別効果（直）'!X2754="撤去",VLOOKUP('施設リストA-1（直営）'!#REF!,'（既設）調査結果'!$B$5:$C$1998,2,FALSE),0))</f>
        <v>#REF!</v>
      </c>
      <c r="Z2754" s="29" t="e">
        <f>'施設リストA-1（直営）'!#REF!</f>
        <v>#REF!</v>
      </c>
      <c r="AA2754" s="29" t="e">
        <f>'施設リストA-1（直営）'!#REF!</f>
        <v>#REF!</v>
      </c>
      <c r="AB2754" s="30" t="e">
        <f>IF(AA2754="新設",VLOOKUP('施設リストA-1（直営）'!#REF!,'（新設）照明器具'!$B$5:$C$1990,2,FALSE),IF('部屋別効果（直）'!AA2754="撤去",VLOOKUP('施設リストA-1（直営）'!#REF!,'（既設）調査結果'!$B$5:$C$1998,2,FALSE),0))</f>
        <v>#REF!</v>
      </c>
      <c r="AC2754" s="29" t="e">
        <f>'施設リストA-1（直営）'!#REF!</f>
        <v>#REF!</v>
      </c>
      <c r="AD2754" s="29" t="e">
        <f>'施設リストA-1（直営）'!#REF!</f>
        <v>#REF!</v>
      </c>
      <c r="AE2754" s="30" t="e">
        <f>IF(AD2754="新設",VLOOKUP('施設リストA-1（直営）'!#REF!,'（新設）照明器具'!$B$5:$C$1990,2,FALSE),IF('部屋別効果（直）'!AD2754="撤去",VLOOKUP('施設リストA-1（直営）'!#REF!,'（既設）調査結果'!$B$5:$C$1998,2,FALSE),0))</f>
        <v>#REF!</v>
      </c>
      <c r="AF2754" s="29" t="e">
        <f>'施設リストA-1（直営）'!#REF!</f>
        <v>#REF!</v>
      </c>
      <c r="AG2754" s="29" t="e">
        <f>'施設リストA-1（直営）'!#REF!</f>
        <v>#REF!</v>
      </c>
      <c r="AH2754" s="30" t="e">
        <f>IF(AG2754="新設",VLOOKUP('施設リストA-1（直営）'!#REF!,'（新設）照明器具'!$B$5:$C$1990,2,FALSE),IF('部屋別効果（直）'!AG2754="撤去",VLOOKUP('施設リストA-1（直営）'!#REF!,'（既設）調査結果'!$B$5:$C$1998,2,FALSE),0))</f>
        <v>#REF!</v>
      </c>
      <c r="AI2754" s="29" t="e">
        <f>'施設リストA-1（直営）'!#REF!</f>
        <v>#REF!</v>
      </c>
      <c r="AJ2754" s="29" t="e">
        <f>'施設リストA-1（直営）'!#REF!</f>
        <v>#REF!</v>
      </c>
      <c r="AK2754" s="30" t="e">
        <f>IF(AJ2754="新設",VLOOKUP('施設リストA-1（直営）'!#REF!,'（新設）照明器具'!$B$5:$C$1990,2,FALSE),IF('部屋別効果（直）'!AJ2754="撤去",VLOOKUP('施設リストA-1（直営）'!#REF!,'（既設）調査結果'!$B$5:$C$1998,2,FALSE),0))</f>
        <v>#REF!</v>
      </c>
      <c r="AL2754" s="29" t="e">
        <f>'施設リストA-1（直営）'!#REF!</f>
        <v>#REF!</v>
      </c>
    </row>
    <row r="2755" spans="1:38" customFormat="1">
      <c r="A2755" s="94"/>
      <c r="B2755" s="16" t="e">
        <f>'施設リストA-1（直営）'!#REF!</f>
        <v>#REF!</v>
      </c>
      <c r="C2755" s="14" t="e">
        <f>'施設リストA-1（直営）'!#REF!</f>
        <v>#REF!</v>
      </c>
      <c r="D2755" s="94" t="e">
        <f>'施設リストA-1（直営）'!#REF!</f>
        <v>#REF!</v>
      </c>
      <c r="E2755" s="20" t="e">
        <f>'施設リストA-1（直営）'!#REF!</f>
        <v>#REF!</v>
      </c>
      <c r="F2755" s="20" t="e">
        <f>'施設リストA-1（直営）'!#REF!</f>
        <v>#REF!</v>
      </c>
      <c r="G2755" s="13" t="e">
        <f>'施設リストA-1（直営）'!#REF!</f>
        <v>#REF!</v>
      </c>
      <c r="H2755" s="28" t="e">
        <f t="shared" si="42"/>
        <v>#REF!</v>
      </c>
      <c r="I2755" s="29" t="e">
        <f>'施設リストA-1（直営）'!#REF!</f>
        <v>#REF!</v>
      </c>
      <c r="J2755" s="30" t="e">
        <f>IF(I2755="新設",VLOOKUP('施設リストA-1（直営）'!#REF!,'（新設）照明器具'!$B$5:$C$1990,2,FALSE),IF('部屋別効果（直）'!I2755="撤去",VLOOKUP('施設リストA-1（直営）'!#REF!,'（既設）調査結果'!$B$5:$C$1998,2,FALSE),0))</f>
        <v>#REF!</v>
      </c>
      <c r="K2755" s="29" t="e">
        <f>'施設リストA-1（直営）'!#REF!</f>
        <v>#REF!</v>
      </c>
      <c r="L2755" s="29" t="e">
        <f>'施設リストA-1（直営）'!#REF!</f>
        <v>#REF!</v>
      </c>
      <c r="M2755" s="30" t="e">
        <f>IF(L2755="新設",VLOOKUP('施設リストA-1（直営）'!#REF!,'（新設）照明器具'!$B$5:$C$1990,2,FALSE),IF('部屋別効果（直）'!L2755="撤去",VLOOKUP('施設リストA-1（直営）'!#REF!,'（既設）調査結果'!$B$5:$C$1998,2,FALSE),0))</f>
        <v>#REF!</v>
      </c>
      <c r="N2755" s="29" t="e">
        <f>'施設リストA-1（直営）'!#REF!</f>
        <v>#REF!</v>
      </c>
      <c r="O2755" s="29" t="e">
        <f>'施設リストA-1（直営）'!#REF!</f>
        <v>#REF!</v>
      </c>
      <c r="P2755" s="30" t="e">
        <f>IF(O2755="新設",VLOOKUP('施設リストA-1（直営）'!#REF!,'（新設）照明器具'!$B$5:$C$1990,2,FALSE),IF('部屋別効果（直）'!O2755="撤去",VLOOKUP('施設リストA-1（直営）'!#REF!,'（既設）調査結果'!$B$5:$C$1998,2,FALSE),0))</f>
        <v>#REF!</v>
      </c>
      <c r="Q2755" s="29" t="e">
        <f>'施設リストA-1（直営）'!#REF!</f>
        <v>#REF!</v>
      </c>
      <c r="R2755" s="29" t="e">
        <f>'施設リストA-1（直営）'!#REF!</f>
        <v>#REF!</v>
      </c>
      <c r="S2755" s="30" t="e">
        <f>IF(R2755="新設",VLOOKUP('施設リストA-1（直営）'!#REF!,'（新設）照明器具'!$B$5:$C$1990,2,FALSE),IF('部屋別効果（直）'!R2755="撤去",VLOOKUP('施設リストA-1（直営）'!#REF!,'（既設）調査結果'!$B$5:$C$1998,2,FALSE),0))</f>
        <v>#REF!</v>
      </c>
      <c r="T2755" s="29" t="e">
        <f>'施設リストA-1（直営）'!#REF!</f>
        <v>#REF!</v>
      </c>
      <c r="U2755" s="29" t="e">
        <f>'施設リストA-1（直営）'!#REF!</f>
        <v>#REF!</v>
      </c>
      <c r="V2755" s="30" t="e">
        <f>IF(U2755="新設",VLOOKUP('施設リストA-1（直営）'!#REF!,'（新設）照明器具'!$B$5:$C$1990,2,FALSE),IF('部屋別効果（直）'!U2755="撤去",VLOOKUP('施設リストA-1（直営）'!#REF!,'（既設）調査結果'!$B$5:$C$1998,2,FALSE),0))</f>
        <v>#REF!</v>
      </c>
      <c r="W2755" s="29" t="e">
        <f>'施設リストA-1（直営）'!#REF!</f>
        <v>#REF!</v>
      </c>
      <c r="X2755" s="29" t="e">
        <f>'施設リストA-1（直営）'!#REF!</f>
        <v>#REF!</v>
      </c>
      <c r="Y2755" s="30" t="e">
        <f>IF(X2755="新設",VLOOKUP('施設リストA-1（直営）'!#REF!,'（新設）照明器具'!$B$5:$C$1990,2,FALSE),IF('部屋別効果（直）'!X2755="撤去",VLOOKUP('施設リストA-1（直営）'!#REF!,'（既設）調査結果'!$B$5:$C$1998,2,FALSE),0))</f>
        <v>#REF!</v>
      </c>
      <c r="Z2755" s="29" t="e">
        <f>'施設リストA-1（直営）'!#REF!</f>
        <v>#REF!</v>
      </c>
      <c r="AA2755" s="29" t="e">
        <f>'施設リストA-1（直営）'!#REF!</f>
        <v>#REF!</v>
      </c>
      <c r="AB2755" s="30" t="e">
        <f>IF(AA2755="新設",VLOOKUP('施設リストA-1（直営）'!#REF!,'（新設）照明器具'!$B$5:$C$1990,2,FALSE),IF('部屋別効果（直）'!AA2755="撤去",VLOOKUP('施設リストA-1（直営）'!#REF!,'（既設）調査結果'!$B$5:$C$1998,2,FALSE),0))</f>
        <v>#REF!</v>
      </c>
      <c r="AC2755" s="29" t="e">
        <f>'施設リストA-1（直営）'!#REF!</f>
        <v>#REF!</v>
      </c>
      <c r="AD2755" s="29" t="e">
        <f>'施設リストA-1（直営）'!#REF!</f>
        <v>#REF!</v>
      </c>
      <c r="AE2755" s="30" t="e">
        <f>IF(AD2755="新設",VLOOKUP('施設リストA-1（直営）'!#REF!,'（新設）照明器具'!$B$5:$C$1990,2,FALSE),IF('部屋別効果（直）'!AD2755="撤去",VLOOKUP('施設リストA-1（直営）'!#REF!,'（既設）調査結果'!$B$5:$C$1998,2,FALSE),0))</f>
        <v>#REF!</v>
      </c>
      <c r="AF2755" s="29" t="e">
        <f>'施設リストA-1（直営）'!#REF!</f>
        <v>#REF!</v>
      </c>
      <c r="AG2755" s="29" t="e">
        <f>'施設リストA-1（直営）'!#REF!</f>
        <v>#REF!</v>
      </c>
      <c r="AH2755" s="30" t="e">
        <f>IF(AG2755="新設",VLOOKUP('施設リストA-1（直営）'!#REF!,'（新設）照明器具'!$B$5:$C$1990,2,FALSE),IF('部屋別効果（直）'!AG2755="撤去",VLOOKUP('施設リストA-1（直営）'!#REF!,'（既設）調査結果'!$B$5:$C$1998,2,FALSE),0))</f>
        <v>#REF!</v>
      </c>
      <c r="AI2755" s="29" t="e">
        <f>'施設リストA-1（直営）'!#REF!</f>
        <v>#REF!</v>
      </c>
      <c r="AJ2755" s="29" t="e">
        <f>'施設リストA-1（直営）'!#REF!</f>
        <v>#REF!</v>
      </c>
      <c r="AK2755" s="30" t="e">
        <f>IF(AJ2755="新設",VLOOKUP('施設リストA-1（直営）'!#REF!,'（新設）照明器具'!$B$5:$C$1990,2,FALSE),IF('部屋別効果（直）'!AJ2755="撤去",VLOOKUP('施設リストA-1（直営）'!#REF!,'（既設）調査結果'!$B$5:$C$1998,2,FALSE),0))</f>
        <v>#REF!</v>
      </c>
      <c r="AL2755" s="29" t="e">
        <f>'施設リストA-1（直営）'!#REF!</f>
        <v>#REF!</v>
      </c>
    </row>
    <row r="2756" spans="1:38" customFormat="1">
      <c r="A2756" s="94"/>
      <c r="B2756" s="16" t="e">
        <f>'施設リストA-1（直営）'!#REF!</f>
        <v>#REF!</v>
      </c>
      <c r="C2756" s="14" t="e">
        <f>'施設リストA-1（直営）'!#REF!</f>
        <v>#REF!</v>
      </c>
      <c r="D2756" s="94" t="e">
        <f>'施設リストA-1（直営）'!#REF!</f>
        <v>#REF!</v>
      </c>
      <c r="E2756" s="20" t="e">
        <f>'施設リストA-1（直営）'!#REF!</f>
        <v>#REF!</v>
      </c>
      <c r="F2756" s="20" t="e">
        <f>'施設リストA-1（直営）'!#REF!</f>
        <v>#REF!</v>
      </c>
      <c r="G2756" s="13" t="e">
        <f>'施設リストA-1（直営）'!#REF!</f>
        <v>#REF!</v>
      </c>
      <c r="H2756" s="28" t="e">
        <f t="shared" si="42"/>
        <v>#REF!</v>
      </c>
      <c r="I2756" s="29" t="e">
        <f>'施設リストA-1（直営）'!#REF!</f>
        <v>#REF!</v>
      </c>
      <c r="J2756" s="30" t="e">
        <f>IF(I2756="新設",VLOOKUP('施設リストA-1（直営）'!#REF!,'（新設）照明器具'!$B$5:$C$1990,2,FALSE),IF('部屋別効果（直）'!I2756="撤去",VLOOKUP('施設リストA-1（直営）'!#REF!,'（既設）調査結果'!$B$5:$C$1998,2,FALSE),0))</f>
        <v>#REF!</v>
      </c>
      <c r="K2756" s="29" t="e">
        <f>'施設リストA-1（直営）'!#REF!</f>
        <v>#REF!</v>
      </c>
      <c r="L2756" s="29" t="e">
        <f>'施設リストA-1（直営）'!#REF!</f>
        <v>#REF!</v>
      </c>
      <c r="M2756" s="30" t="e">
        <f>IF(L2756="新設",VLOOKUP('施設リストA-1（直営）'!#REF!,'（新設）照明器具'!$B$5:$C$1990,2,FALSE),IF('部屋別効果（直）'!L2756="撤去",VLOOKUP('施設リストA-1（直営）'!#REF!,'（既設）調査結果'!$B$5:$C$1998,2,FALSE),0))</f>
        <v>#REF!</v>
      </c>
      <c r="N2756" s="29" t="e">
        <f>'施設リストA-1（直営）'!#REF!</f>
        <v>#REF!</v>
      </c>
      <c r="O2756" s="29" t="e">
        <f>'施設リストA-1（直営）'!#REF!</f>
        <v>#REF!</v>
      </c>
      <c r="P2756" s="30" t="e">
        <f>IF(O2756="新設",VLOOKUP('施設リストA-1（直営）'!#REF!,'（新設）照明器具'!$B$5:$C$1990,2,FALSE),IF('部屋別効果（直）'!O2756="撤去",VLOOKUP('施設リストA-1（直営）'!#REF!,'（既設）調査結果'!$B$5:$C$1998,2,FALSE),0))</f>
        <v>#REF!</v>
      </c>
      <c r="Q2756" s="29" t="e">
        <f>'施設リストA-1（直営）'!#REF!</f>
        <v>#REF!</v>
      </c>
      <c r="R2756" s="29" t="e">
        <f>'施設リストA-1（直営）'!#REF!</f>
        <v>#REF!</v>
      </c>
      <c r="S2756" s="30" t="e">
        <f>IF(R2756="新設",VLOOKUP('施設リストA-1（直営）'!#REF!,'（新設）照明器具'!$B$5:$C$1990,2,FALSE),IF('部屋別効果（直）'!R2756="撤去",VLOOKUP('施設リストA-1（直営）'!#REF!,'（既設）調査結果'!$B$5:$C$1998,2,FALSE),0))</f>
        <v>#REF!</v>
      </c>
      <c r="T2756" s="29" t="e">
        <f>'施設リストA-1（直営）'!#REF!</f>
        <v>#REF!</v>
      </c>
      <c r="U2756" s="29" t="e">
        <f>'施設リストA-1（直営）'!#REF!</f>
        <v>#REF!</v>
      </c>
      <c r="V2756" s="30" t="e">
        <f>IF(U2756="新設",VLOOKUP('施設リストA-1（直営）'!#REF!,'（新設）照明器具'!$B$5:$C$1990,2,FALSE),IF('部屋別効果（直）'!U2756="撤去",VLOOKUP('施設リストA-1（直営）'!#REF!,'（既設）調査結果'!$B$5:$C$1998,2,FALSE),0))</f>
        <v>#REF!</v>
      </c>
      <c r="W2756" s="29" t="e">
        <f>'施設リストA-1（直営）'!#REF!</f>
        <v>#REF!</v>
      </c>
      <c r="X2756" s="29" t="e">
        <f>'施設リストA-1（直営）'!#REF!</f>
        <v>#REF!</v>
      </c>
      <c r="Y2756" s="30" t="e">
        <f>IF(X2756="新設",VLOOKUP('施設リストA-1（直営）'!#REF!,'（新設）照明器具'!$B$5:$C$1990,2,FALSE),IF('部屋別効果（直）'!X2756="撤去",VLOOKUP('施設リストA-1（直営）'!#REF!,'（既設）調査結果'!$B$5:$C$1998,2,FALSE),0))</f>
        <v>#REF!</v>
      </c>
      <c r="Z2756" s="29" t="e">
        <f>'施設リストA-1（直営）'!#REF!</f>
        <v>#REF!</v>
      </c>
      <c r="AA2756" s="29" t="e">
        <f>'施設リストA-1（直営）'!#REF!</f>
        <v>#REF!</v>
      </c>
      <c r="AB2756" s="30" t="e">
        <f>IF(AA2756="新設",VLOOKUP('施設リストA-1（直営）'!#REF!,'（新設）照明器具'!$B$5:$C$1990,2,FALSE),IF('部屋別効果（直）'!AA2756="撤去",VLOOKUP('施設リストA-1（直営）'!#REF!,'（既設）調査結果'!$B$5:$C$1998,2,FALSE),0))</f>
        <v>#REF!</v>
      </c>
      <c r="AC2756" s="29" t="e">
        <f>'施設リストA-1（直営）'!#REF!</f>
        <v>#REF!</v>
      </c>
      <c r="AD2756" s="29" t="e">
        <f>'施設リストA-1（直営）'!#REF!</f>
        <v>#REF!</v>
      </c>
      <c r="AE2756" s="30" t="e">
        <f>IF(AD2756="新設",VLOOKUP('施設リストA-1（直営）'!#REF!,'（新設）照明器具'!$B$5:$C$1990,2,FALSE),IF('部屋別効果（直）'!AD2756="撤去",VLOOKUP('施設リストA-1（直営）'!#REF!,'（既設）調査結果'!$B$5:$C$1998,2,FALSE),0))</f>
        <v>#REF!</v>
      </c>
      <c r="AF2756" s="29" t="e">
        <f>'施設リストA-1（直営）'!#REF!</f>
        <v>#REF!</v>
      </c>
      <c r="AG2756" s="29" t="e">
        <f>'施設リストA-1（直営）'!#REF!</f>
        <v>#REF!</v>
      </c>
      <c r="AH2756" s="30" t="e">
        <f>IF(AG2756="新設",VLOOKUP('施設リストA-1（直営）'!#REF!,'（新設）照明器具'!$B$5:$C$1990,2,FALSE),IF('部屋別効果（直）'!AG2756="撤去",VLOOKUP('施設リストA-1（直営）'!#REF!,'（既設）調査結果'!$B$5:$C$1998,2,FALSE),0))</f>
        <v>#REF!</v>
      </c>
      <c r="AI2756" s="29" t="e">
        <f>'施設リストA-1（直営）'!#REF!</f>
        <v>#REF!</v>
      </c>
      <c r="AJ2756" s="29" t="e">
        <f>'施設リストA-1（直営）'!#REF!</f>
        <v>#REF!</v>
      </c>
      <c r="AK2756" s="30" t="e">
        <f>IF(AJ2756="新設",VLOOKUP('施設リストA-1（直営）'!#REF!,'（新設）照明器具'!$B$5:$C$1990,2,FALSE),IF('部屋別効果（直）'!AJ2756="撤去",VLOOKUP('施設リストA-1（直営）'!#REF!,'（既設）調査結果'!$B$5:$C$1998,2,FALSE),0))</f>
        <v>#REF!</v>
      </c>
      <c r="AL2756" s="29" t="e">
        <f>'施設リストA-1（直営）'!#REF!</f>
        <v>#REF!</v>
      </c>
    </row>
    <row r="2757" spans="1:38" customFormat="1">
      <c r="A2757" s="94"/>
      <c r="B2757" s="16" t="e">
        <f>'施設リストA-1（直営）'!#REF!</f>
        <v>#REF!</v>
      </c>
      <c r="C2757" s="14" t="e">
        <f>'施設リストA-1（直営）'!#REF!</f>
        <v>#REF!</v>
      </c>
      <c r="D2757" s="94" t="e">
        <f>'施設リストA-1（直営）'!#REF!</f>
        <v>#REF!</v>
      </c>
      <c r="E2757" s="20" t="e">
        <f>'施設リストA-1（直営）'!#REF!</f>
        <v>#REF!</v>
      </c>
      <c r="F2757" s="20" t="e">
        <f>'施設リストA-1（直営）'!#REF!</f>
        <v>#REF!</v>
      </c>
      <c r="G2757" s="13" t="e">
        <f>'施設リストA-1（直営）'!#REF!</f>
        <v>#REF!</v>
      </c>
      <c r="H2757" s="28" t="e">
        <f t="shared" si="42"/>
        <v>#REF!</v>
      </c>
      <c r="I2757" s="29" t="e">
        <f>'施設リストA-1（直営）'!#REF!</f>
        <v>#REF!</v>
      </c>
      <c r="J2757" s="30" t="e">
        <f>IF(I2757="新設",VLOOKUP('施設リストA-1（直営）'!#REF!,'（新設）照明器具'!$B$5:$C$1990,2,FALSE),IF('部屋別効果（直）'!I2757="撤去",VLOOKUP('施設リストA-1（直営）'!#REF!,'（既設）調査結果'!$B$5:$C$1998,2,FALSE),0))</f>
        <v>#REF!</v>
      </c>
      <c r="K2757" s="29" t="e">
        <f>'施設リストA-1（直営）'!#REF!</f>
        <v>#REF!</v>
      </c>
      <c r="L2757" s="29" t="e">
        <f>'施設リストA-1（直営）'!#REF!</f>
        <v>#REF!</v>
      </c>
      <c r="M2757" s="30" t="e">
        <f>IF(L2757="新設",VLOOKUP('施設リストA-1（直営）'!#REF!,'（新設）照明器具'!$B$5:$C$1990,2,FALSE),IF('部屋別効果（直）'!L2757="撤去",VLOOKUP('施設リストA-1（直営）'!#REF!,'（既設）調査結果'!$B$5:$C$1998,2,FALSE),0))</f>
        <v>#REF!</v>
      </c>
      <c r="N2757" s="29" t="e">
        <f>'施設リストA-1（直営）'!#REF!</f>
        <v>#REF!</v>
      </c>
      <c r="O2757" s="29" t="e">
        <f>'施設リストA-1（直営）'!#REF!</f>
        <v>#REF!</v>
      </c>
      <c r="P2757" s="30" t="e">
        <f>IF(O2757="新設",VLOOKUP('施設リストA-1（直営）'!#REF!,'（新設）照明器具'!$B$5:$C$1990,2,FALSE),IF('部屋別効果（直）'!O2757="撤去",VLOOKUP('施設リストA-1（直営）'!#REF!,'（既設）調査結果'!$B$5:$C$1998,2,FALSE),0))</f>
        <v>#REF!</v>
      </c>
      <c r="Q2757" s="29" t="e">
        <f>'施設リストA-1（直営）'!#REF!</f>
        <v>#REF!</v>
      </c>
      <c r="R2757" s="29" t="e">
        <f>'施設リストA-1（直営）'!#REF!</f>
        <v>#REF!</v>
      </c>
      <c r="S2757" s="30" t="e">
        <f>IF(R2757="新設",VLOOKUP('施設リストA-1（直営）'!#REF!,'（新設）照明器具'!$B$5:$C$1990,2,FALSE),IF('部屋別効果（直）'!R2757="撤去",VLOOKUP('施設リストA-1（直営）'!#REF!,'（既設）調査結果'!$B$5:$C$1998,2,FALSE),0))</f>
        <v>#REF!</v>
      </c>
      <c r="T2757" s="29" t="e">
        <f>'施設リストA-1（直営）'!#REF!</f>
        <v>#REF!</v>
      </c>
      <c r="U2757" s="29" t="e">
        <f>'施設リストA-1（直営）'!#REF!</f>
        <v>#REF!</v>
      </c>
      <c r="V2757" s="30" t="e">
        <f>IF(U2757="新設",VLOOKUP('施設リストA-1（直営）'!#REF!,'（新設）照明器具'!$B$5:$C$1990,2,FALSE),IF('部屋別効果（直）'!U2757="撤去",VLOOKUP('施設リストA-1（直営）'!#REF!,'（既設）調査結果'!$B$5:$C$1998,2,FALSE),0))</f>
        <v>#REF!</v>
      </c>
      <c r="W2757" s="29" t="e">
        <f>'施設リストA-1（直営）'!#REF!</f>
        <v>#REF!</v>
      </c>
      <c r="X2757" s="29" t="e">
        <f>'施設リストA-1（直営）'!#REF!</f>
        <v>#REF!</v>
      </c>
      <c r="Y2757" s="30" t="e">
        <f>IF(X2757="新設",VLOOKUP('施設リストA-1（直営）'!#REF!,'（新設）照明器具'!$B$5:$C$1990,2,FALSE),IF('部屋別効果（直）'!X2757="撤去",VLOOKUP('施設リストA-1（直営）'!#REF!,'（既設）調査結果'!$B$5:$C$1998,2,FALSE),0))</f>
        <v>#REF!</v>
      </c>
      <c r="Z2757" s="29" t="e">
        <f>'施設リストA-1（直営）'!#REF!</f>
        <v>#REF!</v>
      </c>
      <c r="AA2757" s="29" t="e">
        <f>'施設リストA-1（直営）'!#REF!</f>
        <v>#REF!</v>
      </c>
      <c r="AB2757" s="30" t="e">
        <f>IF(AA2757="新設",VLOOKUP('施設リストA-1（直営）'!#REF!,'（新設）照明器具'!$B$5:$C$1990,2,FALSE),IF('部屋別効果（直）'!AA2757="撤去",VLOOKUP('施設リストA-1（直営）'!#REF!,'（既設）調査結果'!$B$5:$C$1998,2,FALSE),0))</f>
        <v>#REF!</v>
      </c>
      <c r="AC2757" s="29" t="e">
        <f>'施設リストA-1（直営）'!#REF!</f>
        <v>#REF!</v>
      </c>
      <c r="AD2757" s="29" t="e">
        <f>'施設リストA-1（直営）'!#REF!</f>
        <v>#REF!</v>
      </c>
      <c r="AE2757" s="30" t="e">
        <f>IF(AD2757="新設",VLOOKUP('施設リストA-1（直営）'!#REF!,'（新設）照明器具'!$B$5:$C$1990,2,FALSE),IF('部屋別効果（直）'!AD2757="撤去",VLOOKUP('施設リストA-1（直営）'!#REF!,'（既設）調査結果'!$B$5:$C$1998,2,FALSE),0))</f>
        <v>#REF!</v>
      </c>
      <c r="AF2757" s="29" t="e">
        <f>'施設リストA-1（直営）'!#REF!</f>
        <v>#REF!</v>
      </c>
      <c r="AG2757" s="29" t="e">
        <f>'施設リストA-1（直営）'!#REF!</f>
        <v>#REF!</v>
      </c>
      <c r="AH2757" s="30" t="e">
        <f>IF(AG2757="新設",VLOOKUP('施設リストA-1（直営）'!#REF!,'（新設）照明器具'!$B$5:$C$1990,2,FALSE),IF('部屋別効果（直）'!AG2757="撤去",VLOOKUP('施設リストA-1（直営）'!#REF!,'（既設）調査結果'!$B$5:$C$1998,2,FALSE),0))</f>
        <v>#REF!</v>
      </c>
      <c r="AI2757" s="29" t="e">
        <f>'施設リストA-1（直営）'!#REF!</f>
        <v>#REF!</v>
      </c>
      <c r="AJ2757" s="29" t="e">
        <f>'施設リストA-1（直営）'!#REF!</f>
        <v>#REF!</v>
      </c>
      <c r="AK2757" s="30" t="e">
        <f>IF(AJ2757="新設",VLOOKUP('施設リストA-1（直営）'!#REF!,'（新設）照明器具'!$B$5:$C$1990,2,FALSE),IF('部屋別効果（直）'!AJ2757="撤去",VLOOKUP('施設リストA-1（直営）'!#REF!,'（既設）調査結果'!$B$5:$C$1998,2,FALSE),0))</f>
        <v>#REF!</v>
      </c>
      <c r="AL2757" s="29" t="e">
        <f>'施設リストA-1（直営）'!#REF!</f>
        <v>#REF!</v>
      </c>
    </row>
    <row r="2758" spans="1:38" customFormat="1">
      <c r="A2758" s="94"/>
      <c r="B2758" s="16" t="e">
        <f>'施設リストA-1（直営）'!#REF!</f>
        <v>#REF!</v>
      </c>
      <c r="C2758" s="14" t="e">
        <f>'施設リストA-1（直営）'!#REF!</f>
        <v>#REF!</v>
      </c>
      <c r="D2758" s="94" t="e">
        <f>'施設リストA-1（直営）'!#REF!</f>
        <v>#REF!</v>
      </c>
      <c r="E2758" s="20" t="e">
        <f>'施設リストA-1（直営）'!#REF!</f>
        <v>#REF!</v>
      </c>
      <c r="F2758" s="20" t="e">
        <f>'施設リストA-1（直営）'!#REF!</f>
        <v>#REF!</v>
      </c>
      <c r="G2758" s="13" t="e">
        <f>'施設リストA-1（直営）'!#REF!</f>
        <v>#REF!</v>
      </c>
      <c r="H2758" s="28" t="e">
        <f t="shared" si="42"/>
        <v>#REF!</v>
      </c>
      <c r="I2758" s="29" t="e">
        <f>'施設リストA-1（直営）'!#REF!</f>
        <v>#REF!</v>
      </c>
      <c r="J2758" s="30" t="e">
        <f>IF(I2758="新設",VLOOKUP('施設リストA-1（直営）'!#REF!,'（新設）照明器具'!$B$5:$C$1990,2,FALSE),IF('部屋別効果（直）'!I2758="撤去",VLOOKUP('施設リストA-1（直営）'!#REF!,'（既設）調査結果'!$B$5:$C$1998,2,FALSE),0))</f>
        <v>#REF!</v>
      </c>
      <c r="K2758" s="29" t="e">
        <f>'施設リストA-1（直営）'!#REF!</f>
        <v>#REF!</v>
      </c>
      <c r="L2758" s="29" t="e">
        <f>'施設リストA-1（直営）'!#REF!</f>
        <v>#REF!</v>
      </c>
      <c r="M2758" s="30" t="e">
        <f>IF(L2758="新設",VLOOKUP('施設リストA-1（直営）'!#REF!,'（新設）照明器具'!$B$5:$C$1990,2,FALSE),IF('部屋別効果（直）'!L2758="撤去",VLOOKUP('施設リストA-1（直営）'!#REF!,'（既設）調査結果'!$B$5:$C$1998,2,FALSE),0))</f>
        <v>#REF!</v>
      </c>
      <c r="N2758" s="29" t="e">
        <f>'施設リストA-1（直営）'!#REF!</f>
        <v>#REF!</v>
      </c>
      <c r="O2758" s="29" t="e">
        <f>'施設リストA-1（直営）'!#REF!</f>
        <v>#REF!</v>
      </c>
      <c r="P2758" s="30" t="e">
        <f>IF(O2758="新設",VLOOKUP('施設リストA-1（直営）'!#REF!,'（新設）照明器具'!$B$5:$C$1990,2,FALSE),IF('部屋別効果（直）'!O2758="撤去",VLOOKUP('施設リストA-1（直営）'!#REF!,'（既設）調査結果'!$B$5:$C$1998,2,FALSE),0))</f>
        <v>#REF!</v>
      </c>
      <c r="Q2758" s="29" t="e">
        <f>'施設リストA-1（直営）'!#REF!</f>
        <v>#REF!</v>
      </c>
      <c r="R2758" s="29" t="e">
        <f>'施設リストA-1（直営）'!#REF!</f>
        <v>#REF!</v>
      </c>
      <c r="S2758" s="30" t="e">
        <f>IF(R2758="新設",VLOOKUP('施設リストA-1（直営）'!#REF!,'（新設）照明器具'!$B$5:$C$1990,2,FALSE),IF('部屋別効果（直）'!R2758="撤去",VLOOKUP('施設リストA-1（直営）'!#REF!,'（既設）調査結果'!$B$5:$C$1998,2,FALSE),0))</f>
        <v>#REF!</v>
      </c>
      <c r="T2758" s="29" t="e">
        <f>'施設リストA-1（直営）'!#REF!</f>
        <v>#REF!</v>
      </c>
      <c r="U2758" s="29" t="e">
        <f>'施設リストA-1（直営）'!#REF!</f>
        <v>#REF!</v>
      </c>
      <c r="V2758" s="30" t="e">
        <f>IF(U2758="新設",VLOOKUP('施設リストA-1（直営）'!#REF!,'（新設）照明器具'!$B$5:$C$1990,2,FALSE),IF('部屋別効果（直）'!U2758="撤去",VLOOKUP('施設リストA-1（直営）'!#REF!,'（既設）調査結果'!$B$5:$C$1998,2,FALSE),0))</f>
        <v>#REF!</v>
      </c>
      <c r="W2758" s="29" t="e">
        <f>'施設リストA-1（直営）'!#REF!</f>
        <v>#REF!</v>
      </c>
      <c r="X2758" s="29" t="e">
        <f>'施設リストA-1（直営）'!#REF!</f>
        <v>#REF!</v>
      </c>
      <c r="Y2758" s="30" t="e">
        <f>IF(X2758="新設",VLOOKUP('施設リストA-1（直営）'!#REF!,'（新設）照明器具'!$B$5:$C$1990,2,FALSE),IF('部屋別効果（直）'!X2758="撤去",VLOOKUP('施設リストA-1（直営）'!#REF!,'（既設）調査結果'!$B$5:$C$1998,2,FALSE),0))</f>
        <v>#REF!</v>
      </c>
      <c r="Z2758" s="29" t="e">
        <f>'施設リストA-1（直営）'!#REF!</f>
        <v>#REF!</v>
      </c>
      <c r="AA2758" s="29" t="e">
        <f>'施設リストA-1（直営）'!#REF!</f>
        <v>#REF!</v>
      </c>
      <c r="AB2758" s="30" t="e">
        <f>IF(AA2758="新設",VLOOKUP('施設リストA-1（直営）'!#REF!,'（新設）照明器具'!$B$5:$C$1990,2,FALSE),IF('部屋別効果（直）'!AA2758="撤去",VLOOKUP('施設リストA-1（直営）'!#REF!,'（既設）調査結果'!$B$5:$C$1998,2,FALSE),0))</f>
        <v>#REF!</v>
      </c>
      <c r="AC2758" s="29" t="e">
        <f>'施設リストA-1（直営）'!#REF!</f>
        <v>#REF!</v>
      </c>
      <c r="AD2758" s="29" t="e">
        <f>'施設リストA-1（直営）'!#REF!</f>
        <v>#REF!</v>
      </c>
      <c r="AE2758" s="30" t="e">
        <f>IF(AD2758="新設",VLOOKUP('施設リストA-1（直営）'!#REF!,'（新設）照明器具'!$B$5:$C$1990,2,FALSE),IF('部屋別効果（直）'!AD2758="撤去",VLOOKUP('施設リストA-1（直営）'!#REF!,'（既設）調査結果'!$B$5:$C$1998,2,FALSE),0))</f>
        <v>#REF!</v>
      </c>
      <c r="AF2758" s="29" t="e">
        <f>'施設リストA-1（直営）'!#REF!</f>
        <v>#REF!</v>
      </c>
      <c r="AG2758" s="29" t="e">
        <f>'施設リストA-1（直営）'!#REF!</f>
        <v>#REF!</v>
      </c>
      <c r="AH2758" s="30" t="e">
        <f>IF(AG2758="新設",VLOOKUP('施設リストA-1（直営）'!#REF!,'（新設）照明器具'!$B$5:$C$1990,2,FALSE),IF('部屋別効果（直）'!AG2758="撤去",VLOOKUP('施設リストA-1（直営）'!#REF!,'（既設）調査結果'!$B$5:$C$1998,2,FALSE),0))</f>
        <v>#REF!</v>
      </c>
      <c r="AI2758" s="29" t="e">
        <f>'施設リストA-1（直営）'!#REF!</f>
        <v>#REF!</v>
      </c>
      <c r="AJ2758" s="29" t="e">
        <f>'施設リストA-1（直営）'!#REF!</f>
        <v>#REF!</v>
      </c>
      <c r="AK2758" s="30" t="e">
        <f>IF(AJ2758="新設",VLOOKUP('施設リストA-1（直営）'!#REF!,'（新設）照明器具'!$B$5:$C$1990,2,FALSE),IF('部屋別効果（直）'!AJ2758="撤去",VLOOKUP('施設リストA-1（直営）'!#REF!,'（既設）調査結果'!$B$5:$C$1998,2,FALSE),0))</f>
        <v>#REF!</v>
      </c>
      <c r="AL2758" s="29" t="e">
        <f>'施設リストA-1（直営）'!#REF!</f>
        <v>#REF!</v>
      </c>
    </row>
    <row r="2759" spans="1:38" customFormat="1">
      <c r="A2759" s="94"/>
      <c r="B2759" s="16" t="e">
        <f>'施設リストA-1（直営）'!#REF!</f>
        <v>#REF!</v>
      </c>
      <c r="C2759" s="14" t="e">
        <f>'施設リストA-1（直営）'!#REF!</f>
        <v>#REF!</v>
      </c>
      <c r="D2759" s="94" t="e">
        <f>'施設リストA-1（直営）'!#REF!</f>
        <v>#REF!</v>
      </c>
      <c r="E2759" s="20" t="e">
        <f>'施設リストA-1（直営）'!#REF!</f>
        <v>#REF!</v>
      </c>
      <c r="F2759" s="20" t="e">
        <f>'施設リストA-1（直営）'!#REF!</f>
        <v>#REF!</v>
      </c>
      <c r="G2759" s="13" t="e">
        <f>'施設リストA-1（直営）'!#REF!</f>
        <v>#REF!</v>
      </c>
      <c r="H2759" s="28" t="e">
        <f t="shared" si="42"/>
        <v>#REF!</v>
      </c>
      <c r="I2759" s="29" t="e">
        <f>'施設リストA-1（直営）'!#REF!</f>
        <v>#REF!</v>
      </c>
      <c r="J2759" s="30" t="e">
        <f>IF(I2759="新設",VLOOKUP('施設リストA-1（直営）'!#REF!,'（新設）照明器具'!$B$5:$C$1990,2,FALSE),IF('部屋別効果（直）'!I2759="撤去",VLOOKUP('施設リストA-1（直営）'!#REF!,'（既設）調査結果'!$B$5:$C$1998,2,FALSE),0))</f>
        <v>#REF!</v>
      </c>
      <c r="K2759" s="29" t="e">
        <f>'施設リストA-1（直営）'!#REF!</f>
        <v>#REF!</v>
      </c>
      <c r="L2759" s="29" t="e">
        <f>'施設リストA-1（直営）'!#REF!</f>
        <v>#REF!</v>
      </c>
      <c r="M2759" s="30" t="e">
        <f>IF(L2759="新設",VLOOKUP('施設リストA-1（直営）'!#REF!,'（新設）照明器具'!$B$5:$C$1990,2,FALSE),IF('部屋別効果（直）'!L2759="撤去",VLOOKUP('施設リストA-1（直営）'!#REF!,'（既設）調査結果'!$B$5:$C$1998,2,FALSE),0))</f>
        <v>#REF!</v>
      </c>
      <c r="N2759" s="29" t="e">
        <f>'施設リストA-1（直営）'!#REF!</f>
        <v>#REF!</v>
      </c>
      <c r="O2759" s="29" t="e">
        <f>'施設リストA-1（直営）'!#REF!</f>
        <v>#REF!</v>
      </c>
      <c r="P2759" s="30" t="e">
        <f>IF(O2759="新設",VLOOKUP('施設リストA-1（直営）'!#REF!,'（新設）照明器具'!$B$5:$C$1990,2,FALSE),IF('部屋別効果（直）'!O2759="撤去",VLOOKUP('施設リストA-1（直営）'!#REF!,'（既設）調査結果'!$B$5:$C$1998,2,FALSE),0))</f>
        <v>#REF!</v>
      </c>
      <c r="Q2759" s="29" t="e">
        <f>'施設リストA-1（直営）'!#REF!</f>
        <v>#REF!</v>
      </c>
      <c r="R2759" s="29" t="e">
        <f>'施設リストA-1（直営）'!#REF!</f>
        <v>#REF!</v>
      </c>
      <c r="S2759" s="30" t="e">
        <f>IF(R2759="新設",VLOOKUP('施設リストA-1（直営）'!#REF!,'（新設）照明器具'!$B$5:$C$1990,2,FALSE),IF('部屋別効果（直）'!R2759="撤去",VLOOKUP('施設リストA-1（直営）'!#REF!,'（既設）調査結果'!$B$5:$C$1998,2,FALSE),0))</f>
        <v>#REF!</v>
      </c>
      <c r="T2759" s="29" t="e">
        <f>'施設リストA-1（直営）'!#REF!</f>
        <v>#REF!</v>
      </c>
      <c r="U2759" s="29" t="e">
        <f>'施設リストA-1（直営）'!#REF!</f>
        <v>#REF!</v>
      </c>
      <c r="V2759" s="30" t="e">
        <f>IF(U2759="新設",VLOOKUP('施設リストA-1（直営）'!#REF!,'（新設）照明器具'!$B$5:$C$1990,2,FALSE),IF('部屋別効果（直）'!U2759="撤去",VLOOKUP('施設リストA-1（直営）'!#REF!,'（既設）調査結果'!$B$5:$C$1998,2,FALSE),0))</f>
        <v>#REF!</v>
      </c>
      <c r="W2759" s="29" t="e">
        <f>'施設リストA-1（直営）'!#REF!</f>
        <v>#REF!</v>
      </c>
      <c r="X2759" s="29" t="e">
        <f>'施設リストA-1（直営）'!#REF!</f>
        <v>#REF!</v>
      </c>
      <c r="Y2759" s="30" t="e">
        <f>IF(X2759="新設",VLOOKUP('施設リストA-1（直営）'!#REF!,'（新設）照明器具'!$B$5:$C$1990,2,FALSE),IF('部屋別効果（直）'!X2759="撤去",VLOOKUP('施設リストA-1（直営）'!#REF!,'（既設）調査結果'!$B$5:$C$1998,2,FALSE),0))</f>
        <v>#REF!</v>
      </c>
      <c r="Z2759" s="29" t="e">
        <f>'施設リストA-1（直営）'!#REF!</f>
        <v>#REF!</v>
      </c>
      <c r="AA2759" s="29" t="e">
        <f>'施設リストA-1（直営）'!#REF!</f>
        <v>#REF!</v>
      </c>
      <c r="AB2759" s="30" t="e">
        <f>IF(AA2759="新設",VLOOKUP('施設リストA-1（直営）'!#REF!,'（新設）照明器具'!$B$5:$C$1990,2,FALSE),IF('部屋別効果（直）'!AA2759="撤去",VLOOKUP('施設リストA-1（直営）'!#REF!,'（既設）調査結果'!$B$5:$C$1998,2,FALSE),0))</f>
        <v>#REF!</v>
      </c>
      <c r="AC2759" s="29" t="e">
        <f>'施設リストA-1（直営）'!#REF!</f>
        <v>#REF!</v>
      </c>
      <c r="AD2759" s="29" t="e">
        <f>'施設リストA-1（直営）'!#REF!</f>
        <v>#REF!</v>
      </c>
      <c r="AE2759" s="30" t="e">
        <f>IF(AD2759="新設",VLOOKUP('施設リストA-1（直営）'!#REF!,'（新設）照明器具'!$B$5:$C$1990,2,FALSE),IF('部屋別効果（直）'!AD2759="撤去",VLOOKUP('施設リストA-1（直営）'!#REF!,'（既設）調査結果'!$B$5:$C$1998,2,FALSE),0))</f>
        <v>#REF!</v>
      </c>
      <c r="AF2759" s="29" t="e">
        <f>'施設リストA-1（直営）'!#REF!</f>
        <v>#REF!</v>
      </c>
      <c r="AG2759" s="29" t="e">
        <f>'施設リストA-1（直営）'!#REF!</f>
        <v>#REF!</v>
      </c>
      <c r="AH2759" s="30" t="e">
        <f>IF(AG2759="新設",VLOOKUP('施設リストA-1（直営）'!#REF!,'（新設）照明器具'!$B$5:$C$1990,2,FALSE),IF('部屋別効果（直）'!AG2759="撤去",VLOOKUP('施設リストA-1（直営）'!#REF!,'（既設）調査結果'!$B$5:$C$1998,2,FALSE),0))</f>
        <v>#REF!</v>
      </c>
      <c r="AI2759" s="29" t="e">
        <f>'施設リストA-1（直営）'!#REF!</f>
        <v>#REF!</v>
      </c>
      <c r="AJ2759" s="29" t="e">
        <f>'施設リストA-1（直営）'!#REF!</f>
        <v>#REF!</v>
      </c>
      <c r="AK2759" s="30" t="e">
        <f>IF(AJ2759="新設",VLOOKUP('施設リストA-1（直営）'!#REF!,'（新設）照明器具'!$B$5:$C$1990,2,FALSE),IF('部屋別効果（直）'!AJ2759="撤去",VLOOKUP('施設リストA-1（直営）'!#REF!,'（既設）調査結果'!$B$5:$C$1998,2,FALSE),0))</f>
        <v>#REF!</v>
      </c>
      <c r="AL2759" s="29" t="e">
        <f>'施設リストA-1（直営）'!#REF!</f>
        <v>#REF!</v>
      </c>
    </row>
    <row r="2760" spans="1:38" customFormat="1">
      <c r="A2760" s="94"/>
      <c r="B2760" s="16" t="e">
        <f>'施設リストA-1（直営）'!#REF!</f>
        <v>#REF!</v>
      </c>
      <c r="C2760" s="14" t="e">
        <f>'施設リストA-1（直営）'!#REF!</f>
        <v>#REF!</v>
      </c>
      <c r="D2760" s="94" t="e">
        <f>'施設リストA-1（直営）'!#REF!</f>
        <v>#REF!</v>
      </c>
      <c r="E2760" s="20" t="e">
        <f>'施設リストA-1（直営）'!#REF!</f>
        <v>#REF!</v>
      </c>
      <c r="F2760" s="20" t="e">
        <f>'施設リストA-1（直営）'!#REF!</f>
        <v>#REF!</v>
      </c>
      <c r="G2760" s="13" t="e">
        <f>'施設リストA-1（直営）'!#REF!</f>
        <v>#REF!</v>
      </c>
      <c r="H2760" s="28" t="e">
        <f t="shared" si="42"/>
        <v>#REF!</v>
      </c>
      <c r="I2760" s="29" t="e">
        <f>'施設リストA-1（直営）'!#REF!</f>
        <v>#REF!</v>
      </c>
      <c r="J2760" s="30" t="e">
        <f>IF(I2760="新設",VLOOKUP('施設リストA-1（直営）'!#REF!,'（新設）照明器具'!$B$5:$C$1990,2,FALSE),IF('部屋別効果（直）'!I2760="撤去",VLOOKUP('施設リストA-1（直営）'!#REF!,'（既設）調査結果'!$B$5:$C$1998,2,FALSE),0))</f>
        <v>#REF!</v>
      </c>
      <c r="K2760" s="29" t="e">
        <f>'施設リストA-1（直営）'!#REF!</f>
        <v>#REF!</v>
      </c>
      <c r="L2760" s="29" t="e">
        <f>'施設リストA-1（直営）'!#REF!</f>
        <v>#REF!</v>
      </c>
      <c r="M2760" s="30" t="e">
        <f>IF(L2760="新設",VLOOKUP('施設リストA-1（直営）'!#REF!,'（新設）照明器具'!$B$5:$C$1990,2,FALSE),IF('部屋別効果（直）'!L2760="撤去",VLOOKUP('施設リストA-1（直営）'!#REF!,'（既設）調査結果'!$B$5:$C$1998,2,FALSE),0))</f>
        <v>#REF!</v>
      </c>
      <c r="N2760" s="29" t="e">
        <f>'施設リストA-1（直営）'!#REF!</f>
        <v>#REF!</v>
      </c>
      <c r="O2760" s="29" t="e">
        <f>'施設リストA-1（直営）'!#REF!</f>
        <v>#REF!</v>
      </c>
      <c r="P2760" s="30" t="e">
        <f>IF(O2760="新設",VLOOKUP('施設リストA-1（直営）'!#REF!,'（新設）照明器具'!$B$5:$C$1990,2,FALSE),IF('部屋別効果（直）'!O2760="撤去",VLOOKUP('施設リストA-1（直営）'!#REF!,'（既設）調査結果'!$B$5:$C$1998,2,FALSE),0))</f>
        <v>#REF!</v>
      </c>
      <c r="Q2760" s="29" t="e">
        <f>'施設リストA-1（直営）'!#REF!</f>
        <v>#REF!</v>
      </c>
      <c r="R2760" s="29" t="e">
        <f>'施設リストA-1（直営）'!#REF!</f>
        <v>#REF!</v>
      </c>
      <c r="S2760" s="30" t="e">
        <f>IF(R2760="新設",VLOOKUP('施設リストA-1（直営）'!#REF!,'（新設）照明器具'!$B$5:$C$1990,2,FALSE),IF('部屋別効果（直）'!R2760="撤去",VLOOKUP('施設リストA-1（直営）'!#REF!,'（既設）調査結果'!$B$5:$C$1998,2,FALSE),0))</f>
        <v>#REF!</v>
      </c>
      <c r="T2760" s="29" t="e">
        <f>'施設リストA-1（直営）'!#REF!</f>
        <v>#REF!</v>
      </c>
      <c r="U2760" s="29" t="e">
        <f>'施設リストA-1（直営）'!#REF!</f>
        <v>#REF!</v>
      </c>
      <c r="V2760" s="30" t="e">
        <f>IF(U2760="新設",VLOOKUP('施設リストA-1（直営）'!#REF!,'（新設）照明器具'!$B$5:$C$1990,2,FALSE),IF('部屋別効果（直）'!U2760="撤去",VLOOKUP('施設リストA-1（直営）'!#REF!,'（既設）調査結果'!$B$5:$C$1998,2,FALSE),0))</f>
        <v>#REF!</v>
      </c>
      <c r="W2760" s="29" t="e">
        <f>'施設リストA-1（直営）'!#REF!</f>
        <v>#REF!</v>
      </c>
      <c r="X2760" s="29" t="e">
        <f>'施設リストA-1（直営）'!#REF!</f>
        <v>#REF!</v>
      </c>
      <c r="Y2760" s="30" t="e">
        <f>IF(X2760="新設",VLOOKUP('施設リストA-1（直営）'!#REF!,'（新設）照明器具'!$B$5:$C$1990,2,FALSE),IF('部屋別効果（直）'!X2760="撤去",VLOOKUP('施設リストA-1（直営）'!#REF!,'（既設）調査結果'!$B$5:$C$1998,2,FALSE),0))</f>
        <v>#REF!</v>
      </c>
      <c r="Z2760" s="29" t="e">
        <f>'施設リストA-1（直営）'!#REF!</f>
        <v>#REF!</v>
      </c>
      <c r="AA2760" s="29" t="e">
        <f>'施設リストA-1（直営）'!#REF!</f>
        <v>#REF!</v>
      </c>
      <c r="AB2760" s="30" t="e">
        <f>IF(AA2760="新設",VLOOKUP('施設リストA-1（直営）'!#REF!,'（新設）照明器具'!$B$5:$C$1990,2,FALSE),IF('部屋別効果（直）'!AA2760="撤去",VLOOKUP('施設リストA-1（直営）'!#REF!,'（既設）調査結果'!$B$5:$C$1998,2,FALSE),0))</f>
        <v>#REF!</v>
      </c>
      <c r="AC2760" s="29" t="e">
        <f>'施設リストA-1（直営）'!#REF!</f>
        <v>#REF!</v>
      </c>
      <c r="AD2760" s="29" t="e">
        <f>'施設リストA-1（直営）'!#REF!</f>
        <v>#REF!</v>
      </c>
      <c r="AE2760" s="30" t="e">
        <f>IF(AD2760="新設",VLOOKUP('施設リストA-1（直営）'!#REF!,'（新設）照明器具'!$B$5:$C$1990,2,FALSE),IF('部屋別効果（直）'!AD2760="撤去",VLOOKUP('施設リストA-1（直営）'!#REF!,'（既設）調査結果'!$B$5:$C$1998,2,FALSE),0))</f>
        <v>#REF!</v>
      </c>
      <c r="AF2760" s="29" t="e">
        <f>'施設リストA-1（直営）'!#REF!</f>
        <v>#REF!</v>
      </c>
      <c r="AG2760" s="29" t="e">
        <f>'施設リストA-1（直営）'!#REF!</f>
        <v>#REF!</v>
      </c>
      <c r="AH2760" s="30" t="e">
        <f>IF(AG2760="新設",VLOOKUP('施設リストA-1（直営）'!#REF!,'（新設）照明器具'!$B$5:$C$1990,2,FALSE),IF('部屋別効果（直）'!AG2760="撤去",VLOOKUP('施設リストA-1（直営）'!#REF!,'（既設）調査結果'!$B$5:$C$1998,2,FALSE),0))</f>
        <v>#REF!</v>
      </c>
      <c r="AI2760" s="29" t="e">
        <f>'施設リストA-1（直営）'!#REF!</f>
        <v>#REF!</v>
      </c>
      <c r="AJ2760" s="29" t="e">
        <f>'施設リストA-1（直営）'!#REF!</f>
        <v>#REF!</v>
      </c>
      <c r="AK2760" s="30" t="e">
        <f>IF(AJ2760="新設",VLOOKUP('施設リストA-1（直営）'!#REF!,'（新設）照明器具'!$B$5:$C$1990,2,FALSE),IF('部屋別効果（直）'!AJ2760="撤去",VLOOKUP('施設リストA-1（直営）'!#REF!,'（既設）調査結果'!$B$5:$C$1998,2,FALSE),0))</f>
        <v>#REF!</v>
      </c>
      <c r="AL2760" s="29" t="e">
        <f>'施設リストA-1（直営）'!#REF!</f>
        <v>#REF!</v>
      </c>
    </row>
    <row r="2761" spans="1:38" customFormat="1">
      <c r="A2761" s="94"/>
      <c r="B2761" s="16" t="e">
        <f>'施設リストA-1（直営）'!#REF!</f>
        <v>#REF!</v>
      </c>
      <c r="C2761" s="14" t="e">
        <f>'施設リストA-1（直営）'!#REF!</f>
        <v>#REF!</v>
      </c>
      <c r="D2761" s="94" t="e">
        <f>'施設リストA-1（直営）'!#REF!</f>
        <v>#REF!</v>
      </c>
      <c r="E2761" s="20" t="e">
        <f>'施設リストA-1（直営）'!#REF!</f>
        <v>#REF!</v>
      </c>
      <c r="F2761" s="20" t="e">
        <f>'施設リストA-1（直営）'!#REF!</f>
        <v>#REF!</v>
      </c>
      <c r="G2761" s="13" t="e">
        <f>'施設リストA-1（直営）'!#REF!</f>
        <v>#REF!</v>
      </c>
      <c r="H2761" s="28" t="e">
        <f t="shared" si="42"/>
        <v>#REF!</v>
      </c>
      <c r="I2761" s="29" t="e">
        <f>'施設リストA-1（直営）'!#REF!</f>
        <v>#REF!</v>
      </c>
      <c r="J2761" s="30" t="e">
        <f>IF(I2761="新設",VLOOKUP('施設リストA-1（直営）'!#REF!,'（新設）照明器具'!$B$5:$C$1990,2,FALSE),IF('部屋別効果（直）'!I2761="撤去",VLOOKUP('施設リストA-1（直営）'!#REF!,'（既設）調査結果'!$B$5:$C$1998,2,FALSE),0))</f>
        <v>#REF!</v>
      </c>
      <c r="K2761" s="29" t="e">
        <f>'施設リストA-1（直営）'!#REF!</f>
        <v>#REF!</v>
      </c>
      <c r="L2761" s="29" t="e">
        <f>'施設リストA-1（直営）'!#REF!</f>
        <v>#REF!</v>
      </c>
      <c r="M2761" s="30" t="e">
        <f>IF(L2761="新設",VLOOKUP('施設リストA-1（直営）'!#REF!,'（新設）照明器具'!$B$5:$C$1990,2,FALSE),IF('部屋別効果（直）'!L2761="撤去",VLOOKUP('施設リストA-1（直営）'!#REF!,'（既設）調査結果'!$B$5:$C$1998,2,FALSE),0))</f>
        <v>#REF!</v>
      </c>
      <c r="N2761" s="29" t="e">
        <f>'施設リストA-1（直営）'!#REF!</f>
        <v>#REF!</v>
      </c>
      <c r="O2761" s="29" t="e">
        <f>'施設リストA-1（直営）'!#REF!</f>
        <v>#REF!</v>
      </c>
      <c r="P2761" s="30" t="e">
        <f>IF(O2761="新設",VLOOKUP('施設リストA-1（直営）'!#REF!,'（新設）照明器具'!$B$5:$C$1990,2,FALSE),IF('部屋別効果（直）'!O2761="撤去",VLOOKUP('施設リストA-1（直営）'!#REF!,'（既設）調査結果'!$B$5:$C$1998,2,FALSE),0))</f>
        <v>#REF!</v>
      </c>
      <c r="Q2761" s="29" t="e">
        <f>'施設リストA-1（直営）'!#REF!</f>
        <v>#REF!</v>
      </c>
      <c r="R2761" s="29" t="e">
        <f>'施設リストA-1（直営）'!#REF!</f>
        <v>#REF!</v>
      </c>
      <c r="S2761" s="30" t="e">
        <f>IF(R2761="新設",VLOOKUP('施設リストA-1（直営）'!#REF!,'（新設）照明器具'!$B$5:$C$1990,2,FALSE),IF('部屋別効果（直）'!R2761="撤去",VLOOKUP('施設リストA-1（直営）'!#REF!,'（既設）調査結果'!$B$5:$C$1998,2,FALSE),0))</f>
        <v>#REF!</v>
      </c>
      <c r="T2761" s="29" t="e">
        <f>'施設リストA-1（直営）'!#REF!</f>
        <v>#REF!</v>
      </c>
      <c r="U2761" s="29" t="e">
        <f>'施設リストA-1（直営）'!#REF!</f>
        <v>#REF!</v>
      </c>
      <c r="V2761" s="30" t="e">
        <f>IF(U2761="新設",VLOOKUP('施設リストA-1（直営）'!#REF!,'（新設）照明器具'!$B$5:$C$1990,2,FALSE),IF('部屋別効果（直）'!U2761="撤去",VLOOKUP('施設リストA-1（直営）'!#REF!,'（既設）調査結果'!$B$5:$C$1998,2,FALSE),0))</f>
        <v>#REF!</v>
      </c>
      <c r="W2761" s="29" t="e">
        <f>'施設リストA-1（直営）'!#REF!</f>
        <v>#REF!</v>
      </c>
      <c r="X2761" s="29" t="e">
        <f>'施設リストA-1（直営）'!#REF!</f>
        <v>#REF!</v>
      </c>
      <c r="Y2761" s="30" t="e">
        <f>IF(X2761="新設",VLOOKUP('施設リストA-1（直営）'!#REF!,'（新設）照明器具'!$B$5:$C$1990,2,FALSE),IF('部屋別効果（直）'!X2761="撤去",VLOOKUP('施設リストA-1（直営）'!#REF!,'（既設）調査結果'!$B$5:$C$1998,2,FALSE),0))</f>
        <v>#REF!</v>
      </c>
      <c r="Z2761" s="29" t="e">
        <f>'施設リストA-1（直営）'!#REF!</f>
        <v>#REF!</v>
      </c>
      <c r="AA2761" s="29" t="e">
        <f>'施設リストA-1（直営）'!#REF!</f>
        <v>#REF!</v>
      </c>
      <c r="AB2761" s="30" t="e">
        <f>IF(AA2761="新設",VLOOKUP('施設リストA-1（直営）'!#REF!,'（新設）照明器具'!$B$5:$C$1990,2,FALSE),IF('部屋別効果（直）'!AA2761="撤去",VLOOKUP('施設リストA-1（直営）'!#REF!,'（既設）調査結果'!$B$5:$C$1998,2,FALSE),0))</f>
        <v>#REF!</v>
      </c>
      <c r="AC2761" s="29" t="e">
        <f>'施設リストA-1（直営）'!#REF!</f>
        <v>#REF!</v>
      </c>
      <c r="AD2761" s="29" t="e">
        <f>'施設リストA-1（直営）'!#REF!</f>
        <v>#REF!</v>
      </c>
      <c r="AE2761" s="30" t="e">
        <f>IF(AD2761="新設",VLOOKUP('施設リストA-1（直営）'!#REF!,'（新設）照明器具'!$B$5:$C$1990,2,FALSE),IF('部屋別効果（直）'!AD2761="撤去",VLOOKUP('施設リストA-1（直営）'!#REF!,'（既設）調査結果'!$B$5:$C$1998,2,FALSE),0))</f>
        <v>#REF!</v>
      </c>
      <c r="AF2761" s="29" t="e">
        <f>'施設リストA-1（直営）'!#REF!</f>
        <v>#REF!</v>
      </c>
      <c r="AG2761" s="29" t="e">
        <f>'施設リストA-1（直営）'!#REF!</f>
        <v>#REF!</v>
      </c>
      <c r="AH2761" s="30" t="e">
        <f>IF(AG2761="新設",VLOOKUP('施設リストA-1（直営）'!#REF!,'（新設）照明器具'!$B$5:$C$1990,2,FALSE),IF('部屋別効果（直）'!AG2761="撤去",VLOOKUP('施設リストA-1（直営）'!#REF!,'（既設）調査結果'!$B$5:$C$1998,2,FALSE),0))</f>
        <v>#REF!</v>
      </c>
      <c r="AI2761" s="29" t="e">
        <f>'施設リストA-1（直営）'!#REF!</f>
        <v>#REF!</v>
      </c>
      <c r="AJ2761" s="29" t="e">
        <f>'施設リストA-1（直営）'!#REF!</f>
        <v>#REF!</v>
      </c>
      <c r="AK2761" s="30" t="e">
        <f>IF(AJ2761="新設",VLOOKUP('施設リストA-1（直営）'!#REF!,'（新設）照明器具'!$B$5:$C$1990,2,FALSE),IF('部屋別効果（直）'!AJ2761="撤去",VLOOKUP('施設リストA-1（直営）'!#REF!,'（既設）調査結果'!$B$5:$C$1998,2,FALSE),0))</f>
        <v>#REF!</v>
      </c>
      <c r="AL2761" s="29" t="e">
        <f>'施設リストA-1（直営）'!#REF!</f>
        <v>#REF!</v>
      </c>
    </row>
    <row r="2762" spans="1:38" customFormat="1">
      <c r="A2762" s="94"/>
      <c r="B2762" s="16" t="e">
        <f>'施設リストA-1（直営）'!#REF!</f>
        <v>#REF!</v>
      </c>
      <c r="C2762" s="14" t="e">
        <f>'施設リストA-1（直営）'!#REF!</f>
        <v>#REF!</v>
      </c>
      <c r="D2762" s="94" t="e">
        <f>'施設リストA-1（直営）'!#REF!</f>
        <v>#REF!</v>
      </c>
      <c r="E2762" s="20" t="e">
        <f>'施設リストA-1（直営）'!#REF!</f>
        <v>#REF!</v>
      </c>
      <c r="F2762" s="20" t="e">
        <f>'施設リストA-1（直営）'!#REF!</f>
        <v>#REF!</v>
      </c>
      <c r="G2762" s="13" t="e">
        <f>'施設リストA-1（直営）'!#REF!</f>
        <v>#REF!</v>
      </c>
      <c r="H2762" s="28" t="e">
        <f t="shared" ref="H2762:H2825" si="43">IF(I2762="新設",-J2762*K2762*G2762/1000,J2762*K2762*G2762/1000)+IF(L2762="新設",-M2762*N2762*G2762/1000,M2762*N2762*G2762/1000)+IF(O2762="新設",-P2762*Q2762*G2762/1000,P2762*Q2762*G2762/1000)+IF(R2762="新設",-S2762*T2762*G2762/1000,S2762*T2762*G2762/1000)+IF(U2762="新設",-V2762*W2762*G2762/1000,V2762*W2762*G2762/1000)+IF(X2762="新設",-Y2762*Z2762*G2762/1000,Y2762*Z2762*G2762/1000)+IF(AA2762="新設",-AB2762*AC2762*G2762/1000,AB2762*AC2762*G2762/1000)+IF(AD2762="新設",-AE2762*AF2762*G2762/1000,AE2762*AF2762*G2762/1000)+IF(AG2762="新設",-AH2762*AI2762*G2762/1000,AH2762*AI2762*G2762/1000)+IF(AJ2762="新設",-AK2762*AL2762*G2762/1000,AK2762*AL2762*G2762/1000)</f>
        <v>#REF!</v>
      </c>
      <c r="I2762" s="29" t="e">
        <f>'施設リストA-1（直営）'!#REF!</f>
        <v>#REF!</v>
      </c>
      <c r="J2762" s="30" t="e">
        <f>IF(I2762="新設",VLOOKUP('施設リストA-1（直営）'!#REF!,'（新設）照明器具'!$B$5:$C$1990,2,FALSE),IF('部屋別効果（直）'!I2762="撤去",VLOOKUP('施設リストA-1（直営）'!#REF!,'（既設）調査結果'!$B$5:$C$1998,2,FALSE),0))</f>
        <v>#REF!</v>
      </c>
      <c r="K2762" s="29" t="e">
        <f>'施設リストA-1（直営）'!#REF!</f>
        <v>#REF!</v>
      </c>
      <c r="L2762" s="29" t="e">
        <f>'施設リストA-1（直営）'!#REF!</f>
        <v>#REF!</v>
      </c>
      <c r="M2762" s="30" t="e">
        <f>IF(L2762="新設",VLOOKUP('施設リストA-1（直営）'!#REF!,'（新設）照明器具'!$B$5:$C$1990,2,FALSE),IF('部屋別効果（直）'!L2762="撤去",VLOOKUP('施設リストA-1（直営）'!#REF!,'（既設）調査結果'!$B$5:$C$1998,2,FALSE),0))</f>
        <v>#REF!</v>
      </c>
      <c r="N2762" s="29" t="e">
        <f>'施設リストA-1（直営）'!#REF!</f>
        <v>#REF!</v>
      </c>
      <c r="O2762" s="29" t="e">
        <f>'施設リストA-1（直営）'!#REF!</f>
        <v>#REF!</v>
      </c>
      <c r="P2762" s="30" t="e">
        <f>IF(O2762="新設",VLOOKUP('施設リストA-1（直営）'!#REF!,'（新設）照明器具'!$B$5:$C$1990,2,FALSE),IF('部屋別効果（直）'!O2762="撤去",VLOOKUP('施設リストA-1（直営）'!#REF!,'（既設）調査結果'!$B$5:$C$1998,2,FALSE),0))</f>
        <v>#REF!</v>
      </c>
      <c r="Q2762" s="29" t="e">
        <f>'施設リストA-1（直営）'!#REF!</f>
        <v>#REF!</v>
      </c>
      <c r="R2762" s="29" t="e">
        <f>'施設リストA-1（直営）'!#REF!</f>
        <v>#REF!</v>
      </c>
      <c r="S2762" s="30" t="e">
        <f>IF(R2762="新設",VLOOKUP('施設リストA-1（直営）'!#REF!,'（新設）照明器具'!$B$5:$C$1990,2,FALSE),IF('部屋別効果（直）'!R2762="撤去",VLOOKUP('施設リストA-1（直営）'!#REF!,'（既設）調査結果'!$B$5:$C$1998,2,FALSE),0))</f>
        <v>#REF!</v>
      </c>
      <c r="T2762" s="29" t="e">
        <f>'施設リストA-1（直営）'!#REF!</f>
        <v>#REF!</v>
      </c>
      <c r="U2762" s="29" t="e">
        <f>'施設リストA-1（直営）'!#REF!</f>
        <v>#REF!</v>
      </c>
      <c r="V2762" s="30" t="e">
        <f>IF(U2762="新設",VLOOKUP('施設リストA-1（直営）'!#REF!,'（新設）照明器具'!$B$5:$C$1990,2,FALSE),IF('部屋別効果（直）'!U2762="撤去",VLOOKUP('施設リストA-1（直営）'!#REF!,'（既設）調査結果'!$B$5:$C$1998,2,FALSE),0))</f>
        <v>#REF!</v>
      </c>
      <c r="W2762" s="29" t="e">
        <f>'施設リストA-1（直営）'!#REF!</f>
        <v>#REF!</v>
      </c>
      <c r="X2762" s="29" t="e">
        <f>'施設リストA-1（直営）'!#REF!</f>
        <v>#REF!</v>
      </c>
      <c r="Y2762" s="30" t="e">
        <f>IF(X2762="新設",VLOOKUP('施設リストA-1（直営）'!#REF!,'（新設）照明器具'!$B$5:$C$1990,2,FALSE),IF('部屋別効果（直）'!X2762="撤去",VLOOKUP('施設リストA-1（直営）'!#REF!,'（既設）調査結果'!$B$5:$C$1998,2,FALSE),0))</f>
        <v>#REF!</v>
      </c>
      <c r="Z2762" s="29" t="e">
        <f>'施設リストA-1（直営）'!#REF!</f>
        <v>#REF!</v>
      </c>
      <c r="AA2762" s="29" t="e">
        <f>'施設リストA-1（直営）'!#REF!</f>
        <v>#REF!</v>
      </c>
      <c r="AB2762" s="30" t="e">
        <f>IF(AA2762="新設",VLOOKUP('施設リストA-1（直営）'!#REF!,'（新設）照明器具'!$B$5:$C$1990,2,FALSE),IF('部屋別効果（直）'!AA2762="撤去",VLOOKUP('施設リストA-1（直営）'!#REF!,'（既設）調査結果'!$B$5:$C$1998,2,FALSE),0))</f>
        <v>#REF!</v>
      </c>
      <c r="AC2762" s="29" t="e">
        <f>'施設リストA-1（直営）'!#REF!</f>
        <v>#REF!</v>
      </c>
      <c r="AD2762" s="29" t="e">
        <f>'施設リストA-1（直営）'!#REF!</f>
        <v>#REF!</v>
      </c>
      <c r="AE2762" s="30" t="e">
        <f>IF(AD2762="新設",VLOOKUP('施設リストA-1（直営）'!#REF!,'（新設）照明器具'!$B$5:$C$1990,2,FALSE),IF('部屋別効果（直）'!AD2762="撤去",VLOOKUP('施設リストA-1（直営）'!#REF!,'（既設）調査結果'!$B$5:$C$1998,2,FALSE),0))</f>
        <v>#REF!</v>
      </c>
      <c r="AF2762" s="29" t="e">
        <f>'施設リストA-1（直営）'!#REF!</f>
        <v>#REF!</v>
      </c>
      <c r="AG2762" s="29" t="e">
        <f>'施設リストA-1（直営）'!#REF!</f>
        <v>#REF!</v>
      </c>
      <c r="AH2762" s="30" t="e">
        <f>IF(AG2762="新設",VLOOKUP('施設リストA-1（直営）'!#REF!,'（新設）照明器具'!$B$5:$C$1990,2,FALSE),IF('部屋別効果（直）'!AG2762="撤去",VLOOKUP('施設リストA-1（直営）'!#REF!,'（既設）調査結果'!$B$5:$C$1998,2,FALSE),0))</f>
        <v>#REF!</v>
      </c>
      <c r="AI2762" s="29" t="e">
        <f>'施設リストA-1（直営）'!#REF!</f>
        <v>#REF!</v>
      </c>
      <c r="AJ2762" s="29" t="e">
        <f>'施設リストA-1（直営）'!#REF!</f>
        <v>#REF!</v>
      </c>
      <c r="AK2762" s="30" t="e">
        <f>IF(AJ2762="新設",VLOOKUP('施設リストA-1（直営）'!#REF!,'（新設）照明器具'!$B$5:$C$1990,2,FALSE),IF('部屋別効果（直）'!AJ2762="撤去",VLOOKUP('施設リストA-1（直営）'!#REF!,'（既設）調査結果'!$B$5:$C$1998,2,FALSE),0))</f>
        <v>#REF!</v>
      </c>
      <c r="AL2762" s="29" t="e">
        <f>'施設リストA-1（直営）'!#REF!</f>
        <v>#REF!</v>
      </c>
    </row>
    <row r="2763" spans="1:38" customFormat="1">
      <c r="A2763" s="94"/>
      <c r="B2763" s="16" t="e">
        <f>'施設リストA-1（直営）'!#REF!</f>
        <v>#REF!</v>
      </c>
      <c r="C2763" s="14" t="e">
        <f>'施設リストA-1（直営）'!#REF!</f>
        <v>#REF!</v>
      </c>
      <c r="D2763" s="94" t="e">
        <f>'施設リストA-1（直営）'!#REF!</f>
        <v>#REF!</v>
      </c>
      <c r="E2763" s="20" t="e">
        <f>'施設リストA-1（直営）'!#REF!</f>
        <v>#REF!</v>
      </c>
      <c r="F2763" s="20" t="e">
        <f>'施設リストA-1（直営）'!#REF!</f>
        <v>#REF!</v>
      </c>
      <c r="G2763" s="13" t="e">
        <f>'施設リストA-1（直営）'!#REF!</f>
        <v>#REF!</v>
      </c>
      <c r="H2763" s="28" t="e">
        <f t="shared" si="43"/>
        <v>#REF!</v>
      </c>
      <c r="I2763" s="29" t="e">
        <f>'施設リストA-1（直営）'!#REF!</f>
        <v>#REF!</v>
      </c>
      <c r="J2763" s="30" t="e">
        <f>IF(I2763="新設",VLOOKUP('施設リストA-1（直営）'!#REF!,'（新設）照明器具'!$B$5:$C$1990,2,FALSE),IF('部屋別効果（直）'!I2763="撤去",VLOOKUP('施設リストA-1（直営）'!#REF!,'（既設）調査結果'!$B$5:$C$1998,2,FALSE),0))</f>
        <v>#REF!</v>
      </c>
      <c r="K2763" s="29" t="e">
        <f>'施設リストA-1（直営）'!#REF!</f>
        <v>#REF!</v>
      </c>
      <c r="L2763" s="29" t="e">
        <f>'施設リストA-1（直営）'!#REF!</f>
        <v>#REF!</v>
      </c>
      <c r="M2763" s="30" t="e">
        <f>IF(L2763="新設",VLOOKUP('施設リストA-1（直営）'!#REF!,'（新設）照明器具'!$B$5:$C$1990,2,FALSE),IF('部屋別効果（直）'!L2763="撤去",VLOOKUP('施設リストA-1（直営）'!#REF!,'（既設）調査結果'!$B$5:$C$1998,2,FALSE),0))</f>
        <v>#REF!</v>
      </c>
      <c r="N2763" s="29" t="e">
        <f>'施設リストA-1（直営）'!#REF!</f>
        <v>#REF!</v>
      </c>
      <c r="O2763" s="29" t="e">
        <f>'施設リストA-1（直営）'!#REF!</f>
        <v>#REF!</v>
      </c>
      <c r="P2763" s="30" t="e">
        <f>IF(O2763="新設",VLOOKUP('施設リストA-1（直営）'!#REF!,'（新設）照明器具'!$B$5:$C$1990,2,FALSE),IF('部屋別効果（直）'!O2763="撤去",VLOOKUP('施設リストA-1（直営）'!#REF!,'（既設）調査結果'!$B$5:$C$1998,2,FALSE),0))</f>
        <v>#REF!</v>
      </c>
      <c r="Q2763" s="29" t="e">
        <f>'施設リストA-1（直営）'!#REF!</f>
        <v>#REF!</v>
      </c>
      <c r="R2763" s="29" t="e">
        <f>'施設リストA-1（直営）'!#REF!</f>
        <v>#REF!</v>
      </c>
      <c r="S2763" s="30" t="e">
        <f>IF(R2763="新設",VLOOKUP('施設リストA-1（直営）'!#REF!,'（新設）照明器具'!$B$5:$C$1990,2,FALSE),IF('部屋別効果（直）'!R2763="撤去",VLOOKUP('施設リストA-1（直営）'!#REF!,'（既設）調査結果'!$B$5:$C$1998,2,FALSE),0))</f>
        <v>#REF!</v>
      </c>
      <c r="T2763" s="29" t="e">
        <f>'施設リストA-1（直営）'!#REF!</f>
        <v>#REF!</v>
      </c>
      <c r="U2763" s="29" t="e">
        <f>'施設リストA-1（直営）'!#REF!</f>
        <v>#REF!</v>
      </c>
      <c r="V2763" s="30" t="e">
        <f>IF(U2763="新設",VLOOKUP('施設リストA-1（直営）'!#REF!,'（新設）照明器具'!$B$5:$C$1990,2,FALSE),IF('部屋別効果（直）'!U2763="撤去",VLOOKUP('施設リストA-1（直営）'!#REF!,'（既設）調査結果'!$B$5:$C$1998,2,FALSE),0))</f>
        <v>#REF!</v>
      </c>
      <c r="W2763" s="29" t="e">
        <f>'施設リストA-1（直営）'!#REF!</f>
        <v>#REF!</v>
      </c>
      <c r="X2763" s="29" t="e">
        <f>'施設リストA-1（直営）'!#REF!</f>
        <v>#REF!</v>
      </c>
      <c r="Y2763" s="30" t="e">
        <f>IF(X2763="新設",VLOOKUP('施設リストA-1（直営）'!#REF!,'（新設）照明器具'!$B$5:$C$1990,2,FALSE),IF('部屋別効果（直）'!X2763="撤去",VLOOKUP('施設リストA-1（直営）'!#REF!,'（既設）調査結果'!$B$5:$C$1998,2,FALSE),0))</f>
        <v>#REF!</v>
      </c>
      <c r="Z2763" s="29" t="e">
        <f>'施設リストA-1（直営）'!#REF!</f>
        <v>#REF!</v>
      </c>
      <c r="AA2763" s="29" t="e">
        <f>'施設リストA-1（直営）'!#REF!</f>
        <v>#REF!</v>
      </c>
      <c r="AB2763" s="30" t="e">
        <f>IF(AA2763="新設",VLOOKUP('施設リストA-1（直営）'!#REF!,'（新設）照明器具'!$B$5:$C$1990,2,FALSE),IF('部屋別効果（直）'!AA2763="撤去",VLOOKUP('施設リストA-1（直営）'!#REF!,'（既設）調査結果'!$B$5:$C$1998,2,FALSE),0))</f>
        <v>#REF!</v>
      </c>
      <c r="AC2763" s="29" t="e">
        <f>'施設リストA-1（直営）'!#REF!</f>
        <v>#REF!</v>
      </c>
      <c r="AD2763" s="29" t="e">
        <f>'施設リストA-1（直営）'!#REF!</f>
        <v>#REF!</v>
      </c>
      <c r="AE2763" s="30" t="e">
        <f>IF(AD2763="新設",VLOOKUP('施設リストA-1（直営）'!#REF!,'（新設）照明器具'!$B$5:$C$1990,2,FALSE),IF('部屋別効果（直）'!AD2763="撤去",VLOOKUP('施設リストA-1（直営）'!#REF!,'（既設）調査結果'!$B$5:$C$1998,2,FALSE),0))</f>
        <v>#REF!</v>
      </c>
      <c r="AF2763" s="29" t="e">
        <f>'施設リストA-1（直営）'!#REF!</f>
        <v>#REF!</v>
      </c>
      <c r="AG2763" s="29" t="e">
        <f>'施設リストA-1（直営）'!#REF!</f>
        <v>#REF!</v>
      </c>
      <c r="AH2763" s="30" t="e">
        <f>IF(AG2763="新設",VLOOKUP('施設リストA-1（直営）'!#REF!,'（新設）照明器具'!$B$5:$C$1990,2,FALSE),IF('部屋別効果（直）'!AG2763="撤去",VLOOKUP('施設リストA-1（直営）'!#REF!,'（既設）調査結果'!$B$5:$C$1998,2,FALSE),0))</f>
        <v>#REF!</v>
      </c>
      <c r="AI2763" s="29" t="e">
        <f>'施設リストA-1（直営）'!#REF!</f>
        <v>#REF!</v>
      </c>
      <c r="AJ2763" s="29" t="e">
        <f>'施設リストA-1（直営）'!#REF!</f>
        <v>#REF!</v>
      </c>
      <c r="AK2763" s="30" t="e">
        <f>IF(AJ2763="新設",VLOOKUP('施設リストA-1（直営）'!#REF!,'（新設）照明器具'!$B$5:$C$1990,2,FALSE),IF('部屋別効果（直）'!AJ2763="撤去",VLOOKUP('施設リストA-1（直営）'!#REF!,'（既設）調査結果'!$B$5:$C$1998,2,FALSE),0))</f>
        <v>#REF!</v>
      </c>
      <c r="AL2763" s="29" t="e">
        <f>'施設リストA-1（直営）'!#REF!</f>
        <v>#REF!</v>
      </c>
    </row>
    <row r="2764" spans="1:38" customFormat="1">
      <c r="A2764" s="94"/>
      <c r="B2764" s="16" t="e">
        <f>'施設リストA-1（直営）'!#REF!</f>
        <v>#REF!</v>
      </c>
      <c r="C2764" s="14" t="e">
        <f>'施設リストA-1（直営）'!#REF!</f>
        <v>#REF!</v>
      </c>
      <c r="D2764" s="94" t="e">
        <f>'施設リストA-1（直営）'!#REF!</f>
        <v>#REF!</v>
      </c>
      <c r="E2764" s="20" t="e">
        <f>'施設リストA-1（直営）'!#REF!</f>
        <v>#REF!</v>
      </c>
      <c r="F2764" s="20" t="e">
        <f>'施設リストA-1（直営）'!#REF!</f>
        <v>#REF!</v>
      </c>
      <c r="G2764" s="13" t="e">
        <f>'施設リストA-1（直営）'!#REF!</f>
        <v>#REF!</v>
      </c>
      <c r="H2764" s="28" t="e">
        <f t="shared" si="43"/>
        <v>#REF!</v>
      </c>
      <c r="I2764" s="29" t="e">
        <f>'施設リストA-1（直営）'!#REF!</f>
        <v>#REF!</v>
      </c>
      <c r="J2764" s="30" t="e">
        <f>IF(I2764="新設",VLOOKUP('施設リストA-1（直営）'!#REF!,'（新設）照明器具'!$B$5:$C$1990,2,FALSE),IF('部屋別効果（直）'!I2764="撤去",VLOOKUP('施設リストA-1（直営）'!#REF!,'（既設）調査結果'!$B$5:$C$1998,2,FALSE),0))</f>
        <v>#REF!</v>
      </c>
      <c r="K2764" s="29" t="e">
        <f>'施設リストA-1（直営）'!#REF!</f>
        <v>#REF!</v>
      </c>
      <c r="L2764" s="29" t="e">
        <f>'施設リストA-1（直営）'!#REF!</f>
        <v>#REF!</v>
      </c>
      <c r="M2764" s="30" t="e">
        <f>IF(L2764="新設",VLOOKUP('施設リストA-1（直営）'!#REF!,'（新設）照明器具'!$B$5:$C$1990,2,FALSE),IF('部屋別効果（直）'!L2764="撤去",VLOOKUP('施設リストA-1（直営）'!#REF!,'（既設）調査結果'!$B$5:$C$1998,2,FALSE),0))</f>
        <v>#REF!</v>
      </c>
      <c r="N2764" s="29" t="e">
        <f>'施設リストA-1（直営）'!#REF!</f>
        <v>#REF!</v>
      </c>
      <c r="O2764" s="29" t="e">
        <f>'施設リストA-1（直営）'!#REF!</f>
        <v>#REF!</v>
      </c>
      <c r="P2764" s="30" t="e">
        <f>IF(O2764="新設",VLOOKUP('施設リストA-1（直営）'!#REF!,'（新設）照明器具'!$B$5:$C$1990,2,FALSE),IF('部屋別効果（直）'!O2764="撤去",VLOOKUP('施設リストA-1（直営）'!#REF!,'（既設）調査結果'!$B$5:$C$1998,2,FALSE),0))</f>
        <v>#REF!</v>
      </c>
      <c r="Q2764" s="29" t="e">
        <f>'施設リストA-1（直営）'!#REF!</f>
        <v>#REF!</v>
      </c>
      <c r="R2764" s="29" t="e">
        <f>'施設リストA-1（直営）'!#REF!</f>
        <v>#REF!</v>
      </c>
      <c r="S2764" s="30" t="e">
        <f>IF(R2764="新設",VLOOKUP('施設リストA-1（直営）'!#REF!,'（新設）照明器具'!$B$5:$C$1990,2,FALSE),IF('部屋別効果（直）'!R2764="撤去",VLOOKUP('施設リストA-1（直営）'!#REF!,'（既設）調査結果'!$B$5:$C$1998,2,FALSE),0))</f>
        <v>#REF!</v>
      </c>
      <c r="T2764" s="29" t="e">
        <f>'施設リストA-1（直営）'!#REF!</f>
        <v>#REF!</v>
      </c>
      <c r="U2764" s="29" t="e">
        <f>'施設リストA-1（直営）'!#REF!</f>
        <v>#REF!</v>
      </c>
      <c r="V2764" s="30" t="e">
        <f>IF(U2764="新設",VLOOKUP('施設リストA-1（直営）'!#REF!,'（新設）照明器具'!$B$5:$C$1990,2,FALSE),IF('部屋別効果（直）'!U2764="撤去",VLOOKUP('施設リストA-1（直営）'!#REF!,'（既設）調査結果'!$B$5:$C$1998,2,FALSE),0))</f>
        <v>#REF!</v>
      </c>
      <c r="W2764" s="29" t="e">
        <f>'施設リストA-1（直営）'!#REF!</f>
        <v>#REF!</v>
      </c>
      <c r="X2764" s="29" t="e">
        <f>'施設リストA-1（直営）'!#REF!</f>
        <v>#REF!</v>
      </c>
      <c r="Y2764" s="30" t="e">
        <f>IF(X2764="新設",VLOOKUP('施設リストA-1（直営）'!#REF!,'（新設）照明器具'!$B$5:$C$1990,2,FALSE),IF('部屋別効果（直）'!X2764="撤去",VLOOKUP('施設リストA-1（直営）'!#REF!,'（既設）調査結果'!$B$5:$C$1998,2,FALSE),0))</f>
        <v>#REF!</v>
      </c>
      <c r="Z2764" s="29" t="e">
        <f>'施設リストA-1（直営）'!#REF!</f>
        <v>#REF!</v>
      </c>
      <c r="AA2764" s="29" t="e">
        <f>'施設リストA-1（直営）'!#REF!</f>
        <v>#REF!</v>
      </c>
      <c r="AB2764" s="30" t="e">
        <f>IF(AA2764="新設",VLOOKUP('施設リストA-1（直営）'!#REF!,'（新設）照明器具'!$B$5:$C$1990,2,FALSE),IF('部屋別効果（直）'!AA2764="撤去",VLOOKUP('施設リストA-1（直営）'!#REF!,'（既設）調査結果'!$B$5:$C$1998,2,FALSE),0))</f>
        <v>#REF!</v>
      </c>
      <c r="AC2764" s="29" t="e">
        <f>'施設リストA-1（直営）'!#REF!</f>
        <v>#REF!</v>
      </c>
      <c r="AD2764" s="29" t="e">
        <f>'施設リストA-1（直営）'!#REF!</f>
        <v>#REF!</v>
      </c>
      <c r="AE2764" s="30" t="e">
        <f>IF(AD2764="新設",VLOOKUP('施設リストA-1（直営）'!#REF!,'（新設）照明器具'!$B$5:$C$1990,2,FALSE),IF('部屋別効果（直）'!AD2764="撤去",VLOOKUP('施設リストA-1（直営）'!#REF!,'（既設）調査結果'!$B$5:$C$1998,2,FALSE),0))</f>
        <v>#REF!</v>
      </c>
      <c r="AF2764" s="29" t="e">
        <f>'施設リストA-1（直営）'!#REF!</f>
        <v>#REF!</v>
      </c>
      <c r="AG2764" s="29" t="e">
        <f>'施設リストA-1（直営）'!#REF!</f>
        <v>#REF!</v>
      </c>
      <c r="AH2764" s="30" t="e">
        <f>IF(AG2764="新設",VLOOKUP('施設リストA-1（直営）'!#REF!,'（新設）照明器具'!$B$5:$C$1990,2,FALSE),IF('部屋別効果（直）'!AG2764="撤去",VLOOKUP('施設リストA-1（直営）'!#REF!,'（既設）調査結果'!$B$5:$C$1998,2,FALSE),0))</f>
        <v>#REF!</v>
      </c>
      <c r="AI2764" s="29" t="e">
        <f>'施設リストA-1（直営）'!#REF!</f>
        <v>#REF!</v>
      </c>
      <c r="AJ2764" s="29" t="e">
        <f>'施設リストA-1（直営）'!#REF!</f>
        <v>#REF!</v>
      </c>
      <c r="AK2764" s="30" t="e">
        <f>IF(AJ2764="新設",VLOOKUP('施設リストA-1（直営）'!#REF!,'（新設）照明器具'!$B$5:$C$1990,2,FALSE),IF('部屋別効果（直）'!AJ2764="撤去",VLOOKUP('施設リストA-1（直営）'!#REF!,'（既設）調査結果'!$B$5:$C$1998,2,FALSE),0))</f>
        <v>#REF!</v>
      </c>
      <c r="AL2764" s="29" t="e">
        <f>'施設リストA-1（直営）'!#REF!</f>
        <v>#REF!</v>
      </c>
    </row>
    <row r="2765" spans="1:38" customFormat="1">
      <c r="A2765" s="94"/>
      <c r="B2765" s="16" t="e">
        <f>'施設リストA-1（直営）'!#REF!</f>
        <v>#REF!</v>
      </c>
      <c r="C2765" s="14" t="e">
        <f>'施設リストA-1（直営）'!#REF!</f>
        <v>#REF!</v>
      </c>
      <c r="D2765" s="94" t="e">
        <f>'施設リストA-1（直営）'!#REF!</f>
        <v>#REF!</v>
      </c>
      <c r="E2765" s="20" t="e">
        <f>'施設リストA-1（直営）'!#REF!</f>
        <v>#REF!</v>
      </c>
      <c r="F2765" s="20" t="e">
        <f>'施設リストA-1（直営）'!#REF!</f>
        <v>#REF!</v>
      </c>
      <c r="G2765" s="13" t="e">
        <f>'施設リストA-1（直営）'!#REF!</f>
        <v>#REF!</v>
      </c>
      <c r="H2765" s="28" t="e">
        <f t="shared" si="43"/>
        <v>#REF!</v>
      </c>
      <c r="I2765" s="29" t="e">
        <f>'施設リストA-1（直営）'!#REF!</f>
        <v>#REF!</v>
      </c>
      <c r="J2765" s="30" t="e">
        <f>IF(I2765="新設",VLOOKUP('施設リストA-1（直営）'!#REF!,'（新設）照明器具'!$B$5:$C$1990,2,FALSE),IF('部屋別効果（直）'!I2765="撤去",VLOOKUP('施設リストA-1（直営）'!#REF!,'（既設）調査結果'!$B$5:$C$1998,2,FALSE),0))</f>
        <v>#REF!</v>
      </c>
      <c r="K2765" s="29" t="e">
        <f>'施設リストA-1（直営）'!#REF!</f>
        <v>#REF!</v>
      </c>
      <c r="L2765" s="29" t="e">
        <f>'施設リストA-1（直営）'!#REF!</f>
        <v>#REF!</v>
      </c>
      <c r="M2765" s="30" t="e">
        <f>IF(L2765="新設",VLOOKUP('施設リストA-1（直営）'!#REF!,'（新設）照明器具'!$B$5:$C$1990,2,FALSE),IF('部屋別効果（直）'!L2765="撤去",VLOOKUP('施設リストA-1（直営）'!#REF!,'（既設）調査結果'!$B$5:$C$1998,2,FALSE),0))</f>
        <v>#REF!</v>
      </c>
      <c r="N2765" s="29" t="e">
        <f>'施設リストA-1（直営）'!#REF!</f>
        <v>#REF!</v>
      </c>
      <c r="O2765" s="29" t="e">
        <f>'施設リストA-1（直営）'!#REF!</f>
        <v>#REF!</v>
      </c>
      <c r="P2765" s="30" t="e">
        <f>IF(O2765="新設",VLOOKUP('施設リストA-1（直営）'!#REF!,'（新設）照明器具'!$B$5:$C$1990,2,FALSE),IF('部屋別効果（直）'!O2765="撤去",VLOOKUP('施設リストA-1（直営）'!#REF!,'（既設）調査結果'!$B$5:$C$1998,2,FALSE),0))</f>
        <v>#REF!</v>
      </c>
      <c r="Q2765" s="29" t="e">
        <f>'施設リストA-1（直営）'!#REF!</f>
        <v>#REF!</v>
      </c>
      <c r="R2765" s="29" t="e">
        <f>'施設リストA-1（直営）'!#REF!</f>
        <v>#REF!</v>
      </c>
      <c r="S2765" s="30" t="e">
        <f>IF(R2765="新設",VLOOKUP('施設リストA-1（直営）'!#REF!,'（新設）照明器具'!$B$5:$C$1990,2,FALSE),IF('部屋別効果（直）'!R2765="撤去",VLOOKUP('施設リストA-1（直営）'!#REF!,'（既設）調査結果'!$B$5:$C$1998,2,FALSE),0))</f>
        <v>#REF!</v>
      </c>
      <c r="T2765" s="29" t="e">
        <f>'施設リストA-1（直営）'!#REF!</f>
        <v>#REF!</v>
      </c>
      <c r="U2765" s="29" t="e">
        <f>'施設リストA-1（直営）'!#REF!</f>
        <v>#REF!</v>
      </c>
      <c r="V2765" s="30" t="e">
        <f>IF(U2765="新設",VLOOKUP('施設リストA-1（直営）'!#REF!,'（新設）照明器具'!$B$5:$C$1990,2,FALSE),IF('部屋別効果（直）'!U2765="撤去",VLOOKUP('施設リストA-1（直営）'!#REF!,'（既設）調査結果'!$B$5:$C$1998,2,FALSE),0))</f>
        <v>#REF!</v>
      </c>
      <c r="W2765" s="29" t="e">
        <f>'施設リストA-1（直営）'!#REF!</f>
        <v>#REF!</v>
      </c>
      <c r="X2765" s="29" t="e">
        <f>'施設リストA-1（直営）'!#REF!</f>
        <v>#REF!</v>
      </c>
      <c r="Y2765" s="30" t="e">
        <f>IF(X2765="新設",VLOOKUP('施設リストA-1（直営）'!#REF!,'（新設）照明器具'!$B$5:$C$1990,2,FALSE),IF('部屋別効果（直）'!X2765="撤去",VLOOKUP('施設リストA-1（直営）'!#REF!,'（既設）調査結果'!$B$5:$C$1998,2,FALSE),0))</f>
        <v>#REF!</v>
      </c>
      <c r="Z2765" s="29" t="e">
        <f>'施設リストA-1（直営）'!#REF!</f>
        <v>#REF!</v>
      </c>
      <c r="AA2765" s="29" t="e">
        <f>'施設リストA-1（直営）'!#REF!</f>
        <v>#REF!</v>
      </c>
      <c r="AB2765" s="30" t="e">
        <f>IF(AA2765="新設",VLOOKUP('施設リストA-1（直営）'!#REF!,'（新設）照明器具'!$B$5:$C$1990,2,FALSE),IF('部屋別効果（直）'!AA2765="撤去",VLOOKUP('施設リストA-1（直営）'!#REF!,'（既設）調査結果'!$B$5:$C$1998,2,FALSE),0))</f>
        <v>#REF!</v>
      </c>
      <c r="AC2765" s="29" t="e">
        <f>'施設リストA-1（直営）'!#REF!</f>
        <v>#REF!</v>
      </c>
      <c r="AD2765" s="29" t="e">
        <f>'施設リストA-1（直営）'!#REF!</f>
        <v>#REF!</v>
      </c>
      <c r="AE2765" s="30" t="e">
        <f>IF(AD2765="新設",VLOOKUP('施設リストA-1（直営）'!#REF!,'（新設）照明器具'!$B$5:$C$1990,2,FALSE),IF('部屋別効果（直）'!AD2765="撤去",VLOOKUP('施設リストA-1（直営）'!#REF!,'（既設）調査結果'!$B$5:$C$1998,2,FALSE),0))</f>
        <v>#REF!</v>
      </c>
      <c r="AF2765" s="29" t="e">
        <f>'施設リストA-1（直営）'!#REF!</f>
        <v>#REF!</v>
      </c>
      <c r="AG2765" s="29" t="e">
        <f>'施設リストA-1（直営）'!#REF!</f>
        <v>#REF!</v>
      </c>
      <c r="AH2765" s="30" t="e">
        <f>IF(AG2765="新設",VLOOKUP('施設リストA-1（直営）'!#REF!,'（新設）照明器具'!$B$5:$C$1990,2,FALSE),IF('部屋別効果（直）'!AG2765="撤去",VLOOKUP('施設リストA-1（直営）'!#REF!,'（既設）調査結果'!$B$5:$C$1998,2,FALSE),0))</f>
        <v>#REF!</v>
      </c>
      <c r="AI2765" s="29" t="e">
        <f>'施設リストA-1（直営）'!#REF!</f>
        <v>#REF!</v>
      </c>
      <c r="AJ2765" s="29" t="e">
        <f>'施設リストA-1（直営）'!#REF!</f>
        <v>#REF!</v>
      </c>
      <c r="AK2765" s="30" t="e">
        <f>IF(AJ2765="新設",VLOOKUP('施設リストA-1（直営）'!#REF!,'（新設）照明器具'!$B$5:$C$1990,2,FALSE),IF('部屋別効果（直）'!AJ2765="撤去",VLOOKUP('施設リストA-1（直営）'!#REF!,'（既設）調査結果'!$B$5:$C$1998,2,FALSE),0))</f>
        <v>#REF!</v>
      </c>
      <c r="AL2765" s="29" t="e">
        <f>'施設リストA-1（直営）'!#REF!</f>
        <v>#REF!</v>
      </c>
    </row>
    <row r="2766" spans="1:38" customFormat="1">
      <c r="A2766" s="94"/>
      <c r="B2766" s="16" t="e">
        <f>'施設リストA-1（直営）'!#REF!</f>
        <v>#REF!</v>
      </c>
      <c r="C2766" s="14" t="e">
        <f>'施設リストA-1（直営）'!#REF!</f>
        <v>#REF!</v>
      </c>
      <c r="D2766" s="94" t="e">
        <f>'施設リストA-1（直営）'!#REF!</f>
        <v>#REF!</v>
      </c>
      <c r="E2766" s="20" t="e">
        <f>'施設リストA-1（直営）'!#REF!</f>
        <v>#REF!</v>
      </c>
      <c r="F2766" s="20" t="e">
        <f>'施設リストA-1（直営）'!#REF!</f>
        <v>#REF!</v>
      </c>
      <c r="G2766" s="13" t="e">
        <f>'施設リストA-1（直営）'!#REF!</f>
        <v>#REF!</v>
      </c>
      <c r="H2766" s="28" t="e">
        <f t="shared" si="43"/>
        <v>#REF!</v>
      </c>
      <c r="I2766" s="29" t="e">
        <f>'施設リストA-1（直営）'!#REF!</f>
        <v>#REF!</v>
      </c>
      <c r="J2766" s="30" t="e">
        <f>IF(I2766="新設",VLOOKUP('施設リストA-1（直営）'!#REF!,'（新設）照明器具'!$B$5:$C$1990,2,FALSE),IF('部屋別効果（直）'!I2766="撤去",VLOOKUP('施設リストA-1（直営）'!#REF!,'（既設）調査結果'!$B$5:$C$1998,2,FALSE),0))</f>
        <v>#REF!</v>
      </c>
      <c r="K2766" s="29" t="e">
        <f>'施設リストA-1（直営）'!#REF!</f>
        <v>#REF!</v>
      </c>
      <c r="L2766" s="29" t="e">
        <f>'施設リストA-1（直営）'!#REF!</f>
        <v>#REF!</v>
      </c>
      <c r="M2766" s="30" t="e">
        <f>IF(L2766="新設",VLOOKUP('施設リストA-1（直営）'!#REF!,'（新設）照明器具'!$B$5:$C$1990,2,FALSE),IF('部屋別効果（直）'!L2766="撤去",VLOOKUP('施設リストA-1（直営）'!#REF!,'（既設）調査結果'!$B$5:$C$1998,2,FALSE),0))</f>
        <v>#REF!</v>
      </c>
      <c r="N2766" s="29" t="e">
        <f>'施設リストA-1（直営）'!#REF!</f>
        <v>#REF!</v>
      </c>
      <c r="O2766" s="29" t="e">
        <f>'施設リストA-1（直営）'!#REF!</f>
        <v>#REF!</v>
      </c>
      <c r="P2766" s="30" t="e">
        <f>IF(O2766="新設",VLOOKUP('施設リストA-1（直営）'!#REF!,'（新設）照明器具'!$B$5:$C$1990,2,FALSE),IF('部屋別効果（直）'!O2766="撤去",VLOOKUP('施設リストA-1（直営）'!#REF!,'（既設）調査結果'!$B$5:$C$1998,2,FALSE),0))</f>
        <v>#REF!</v>
      </c>
      <c r="Q2766" s="29" t="e">
        <f>'施設リストA-1（直営）'!#REF!</f>
        <v>#REF!</v>
      </c>
      <c r="R2766" s="29" t="e">
        <f>'施設リストA-1（直営）'!#REF!</f>
        <v>#REF!</v>
      </c>
      <c r="S2766" s="30" t="e">
        <f>IF(R2766="新設",VLOOKUP('施設リストA-1（直営）'!#REF!,'（新設）照明器具'!$B$5:$C$1990,2,FALSE),IF('部屋別効果（直）'!R2766="撤去",VLOOKUP('施設リストA-1（直営）'!#REF!,'（既設）調査結果'!$B$5:$C$1998,2,FALSE),0))</f>
        <v>#REF!</v>
      </c>
      <c r="T2766" s="29" t="e">
        <f>'施設リストA-1（直営）'!#REF!</f>
        <v>#REF!</v>
      </c>
      <c r="U2766" s="29" t="e">
        <f>'施設リストA-1（直営）'!#REF!</f>
        <v>#REF!</v>
      </c>
      <c r="V2766" s="30" t="e">
        <f>IF(U2766="新設",VLOOKUP('施設リストA-1（直営）'!#REF!,'（新設）照明器具'!$B$5:$C$1990,2,FALSE),IF('部屋別効果（直）'!U2766="撤去",VLOOKUP('施設リストA-1（直営）'!#REF!,'（既設）調査結果'!$B$5:$C$1998,2,FALSE),0))</f>
        <v>#REF!</v>
      </c>
      <c r="W2766" s="29" t="e">
        <f>'施設リストA-1（直営）'!#REF!</f>
        <v>#REF!</v>
      </c>
      <c r="X2766" s="29" t="e">
        <f>'施設リストA-1（直営）'!#REF!</f>
        <v>#REF!</v>
      </c>
      <c r="Y2766" s="30" t="e">
        <f>IF(X2766="新設",VLOOKUP('施設リストA-1（直営）'!#REF!,'（新設）照明器具'!$B$5:$C$1990,2,FALSE),IF('部屋別効果（直）'!X2766="撤去",VLOOKUP('施設リストA-1（直営）'!#REF!,'（既設）調査結果'!$B$5:$C$1998,2,FALSE),0))</f>
        <v>#REF!</v>
      </c>
      <c r="Z2766" s="29" t="e">
        <f>'施設リストA-1（直営）'!#REF!</f>
        <v>#REF!</v>
      </c>
      <c r="AA2766" s="29" t="e">
        <f>'施設リストA-1（直営）'!#REF!</f>
        <v>#REF!</v>
      </c>
      <c r="AB2766" s="30" t="e">
        <f>IF(AA2766="新設",VLOOKUP('施設リストA-1（直営）'!#REF!,'（新設）照明器具'!$B$5:$C$1990,2,FALSE),IF('部屋別効果（直）'!AA2766="撤去",VLOOKUP('施設リストA-1（直営）'!#REF!,'（既設）調査結果'!$B$5:$C$1998,2,FALSE),0))</f>
        <v>#REF!</v>
      </c>
      <c r="AC2766" s="29" t="e">
        <f>'施設リストA-1（直営）'!#REF!</f>
        <v>#REF!</v>
      </c>
      <c r="AD2766" s="29" t="e">
        <f>'施設リストA-1（直営）'!#REF!</f>
        <v>#REF!</v>
      </c>
      <c r="AE2766" s="30" t="e">
        <f>IF(AD2766="新設",VLOOKUP('施設リストA-1（直営）'!#REF!,'（新設）照明器具'!$B$5:$C$1990,2,FALSE),IF('部屋別効果（直）'!AD2766="撤去",VLOOKUP('施設リストA-1（直営）'!#REF!,'（既設）調査結果'!$B$5:$C$1998,2,FALSE),0))</f>
        <v>#REF!</v>
      </c>
      <c r="AF2766" s="29" t="e">
        <f>'施設リストA-1（直営）'!#REF!</f>
        <v>#REF!</v>
      </c>
      <c r="AG2766" s="29" t="e">
        <f>'施設リストA-1（直営）'!#REF!</f>
        <v>#REF!</v>
      </c>
      <c r="AH2766" s="30" t="e">
        <f>IF(AG2766="新設",VLOOKUP('施設リストA-1（直営）'!#REF!,'（新設）照明器具'!$B$5:$C$1990,2,FALSE),IF('部屋別効果（直）'!AG2766="撤去",VLOOKUP('施設リストA-1（直営）'!#REF!,'（既設）調査結果'!$B$5:$C$1998,2,FALSE),0))</f>
        <v>#REF!</v>
      </c>
      <c r="AI2766" s="29" t="e">
        <f>'施設リストA-1（直営）'!#REF!</f>
        <v>#REF!</v>
      </c>
      <c r="AJ2766" s="29" t="e">
        <f>'施設リストA-1（直営）'!#REF!</f>
        <v>#REF!</v>
      </c>
      <c r="AK2766" s="30" t="e">
        <f>IF(AJ2766="新設",VLOOKUP('施設リストA-1（直営）'!#REF!,'（新設）照明器具'!$B$5:$C$1990,2,FALSE),IF('部屋別効果（直）'!AJ2766="撤去",VLOOKUP('施設リストA-1（直営）'!#REF!,'（既設）調査結果'!$B$5:$C$1998,2,FALSE),0))</f>
        <v>#REF!</v>
      </c>
      <c r="AL2766" s="29" t="e">
        <f>'施設リストA-1（直営）'!#REF!</f>
        <v>#REF!</v>
      </c>
    </row>
    <row r="2767" spans="1:38" customFormat="1">
      <c r="A2767" s="94"/>
      <c r="B2767" s="16" t="e">
        <f>'施設リストA-1（直営）'!#REF!</f>
        <v>#REF!</v>
      </c>
      <c r="C2767" s="14" t="e">
        <f>'施設リストA-1（直営）'!#REF!</f>
        <v>#REF!</v>
      </c>
      <c r="D2767" s="94" t="e">
        <f>'施設リストA-1（直営）'!#REF!</f>
        <v>#REF!</v>
      </c>
      <c r="E2767" s="20" t="e">
        <f>'施設リストA-1（直営）'!#REF!</f>
        <v>#REF!</v>
      </c>
      <c r="F2767" s="20" t="e">
        <f>'施設リストA-1（直営）'!#REF!</f>
        <v>#REF!</v>
      </c>
      <c r="G2767" s="13" t="e">
        <f>'施設リストA-1（直営）'!#REF!</f>
        <v>#REF!</v>
      </c>
      <c r="H2767" s="28" t="e">
        <f t="shared" si="43"/>
        <v>#REF!</v>
      </c>
      <c r="I2767" s="29" t="e">
        <f>'施設リストA-1（直営）'!#REF!</f>
        <v>#REF!</v>
      </c>
      <c r="J2767" s="30" t="e">
        <f>IF(I2767="新設",VLOOKUP('施設リストA-1（直営）'!#REF!,'（新設）照明器具'!$B$5:$C$1990,2,FALSE),IF('部屋別効果（直）'!I2767="撤去",VLOOKUP('施設リストA-1（直営）'!#REF!,'（既設）調査結果'!$B$5:$C$1998,2,FALSE),0))</f>
        <v>#REF!</v>
      </c>
      <c r="K2767" s="29" t="e">
        <f>'施設リストA-1（直営）'!#REF!</f>
        <v>#REF!</v>
      </c>
      <c r="L2767" s="29" t="e">
        <f>'施設リストA-1（直営）'!#REF!</f>
        <v>#REF!</v>
      </c>
      <c r="M2767" s="30" t="e">
        <f>IF(L2767="新設",VLOOKUP('施設リストA-1（直営）'!#REF!,'（新設）照明器具'!$B$5:$C$1990,2,FALSE),IF('部屋別効果（直）'!L2767="撤去",VLOOKUP('施設リストA-1（直営）'!#REF!,'（既設）調査結果'!$B$5:$C$1998,2,FALSE),0))</f>
        <v>#REF!</v>
      </c>
      <c r="N2767" s="29" t="e">
        <f>'施設リストA-1（直営）'!#REF!</f>
        <v>#REF!</v>
      </c>
      <c r="O2767" s="29" t="e">
        <f>'施設リストA-1（直営）'!#REF!</f>
        <v>#REF!</v>
      </c>
      <c r="P2767" s="30" t="e">
        <f>IF(O2767="新設",VLOOKUP('施設リストA-1（直営）'!#REF!,'（新設）照明器具'!$B$5:$C$1990,2,FALSE),IF('部屋別効果（直）'!O2767="撤去",VLOOKUP('施設リストA-1（直営）'!#REF!,'（既設）調査結果'!$B$5:$C$1998,2,FALSE),0))</f>
        <v>#REF!</v>
      </c>
      <c r="Q2767" s="29" t="e">
        <f>'施設リストA-1（直営）'!#REF!</f>
        <v>#REF!</v>
      </c>
      <c r="R2767" s="29" t="e">
        <f>'施設リストA-1（直営）'!#REF!</f>
        <v>#REF!</v>
      </c>
      <c r="S2767" s="30" t="e">
        <f>IF(R2767="新設",VLOOKUP('施設リストA-1（直営）'!#REF!,'（新設）照明器具'!$B$5:$C$1990,2,FALSE),IF('部屋別効果（直）'!R2767="撤去",VLOOKUP('施設リストA-1（直営）'!#REF!,'（既設）調査結果'!$B$5:$C$1998,2,FALSE),0))</f>
        <v>#REF!</v>
      </c>
      <c r="T2767" s="29" t="e">
        <f>'施設リストA-1（直営）'!#REF!</f>
        <v>#REF!</v>
      </c>
      <c r="U2767" s="29" t="e">
        <f>'施設リストA-1（直営）'!#REF!</f>
        <v>#REF!</v>
      </c>
      <c r="V2767" s="30" t="e">
        <f>IF(U2767="新設",VLOOKUP('施設リストA-1（直営）'!#REF!,'（新設）照明器具'!$B$5:$C$1990,2,FALSE),IF('部屋別効果（直）'!U2767="撤去",VLOOKUP('施設リストA-1（直営）'!#REF!,'（既設）調査結果'!$B$5:$C$1998,2,FALSE),0))</f>
        <v>#REF!</v>
      </c>
      <c r="W2767" s="29" t="e">
        <f>'施設リストA-1（直営）'!#REF!</f>
        <v>#REF!</v>
      </c>
      <c r="X2767" s="29" t="e">
        <f>'施設リストA-1（直営）'!#REF!</f>
        <v>#REF!</v>
      </c>
      <c r="Y2767" s="30" t="e">
        <f>IF(X2767="新設",VLOOKUP('施設リストA-1（直営）'!#REF!,'（新設）照明器具'!$B$5:$C$1990,2,FALSE),IF('部屋別効果（直）'!X2767="撤去",VLOOKUP('施設リストA-1（直営）'!#REF!,'（既設）調査結果'!$B$5:$C$1998,2,FALSE),0))</f>
        <v>#REF!</v>
      </c>
      <c r="Z2767" s="29" t="e">
        <f>'施設リストA-1（直営）'!#REF!</f>
        <v>#REF!</v>
      </c>
      <c r="AA2767" s="29" t="e">
        <f>'施設リストA-1（直営）'!#REF!</f>
        <v>#REF!</v>
      </c>
      <c r="AB2767" s="30" t="e">
        <f>IF(AA2767="新設",VLOOKUP('施設リストA-1（直営）'!#REF!,'（新設）照明器具'!$B$5:$C$1990,2,FALSE),IF('部屋別効果（直）'!AA2767="撤去",VLOOKUP('施設リストA-1（直営）'!#REF!,'（既設）調査結果'!$B$5:$C$1998,2,FALSE),0))</f>
        <v>#REF!</v>
      </c>
      <c r="AC2767" s="29" t="e">
        <f>'施設リストA-1（直営）'!#REF!</f>
        <v>#REF!</v>
      </c>
      <c r="AD2767" s="29" t="e">
        <f>'施設リストA-1（直営）'!#REF!</f>
        <v>#REF!</v>
      </c>
      <c r="AE2767" s="30" t="e">
        <f>IF(AD2767="新設",VLOOKUP('施設リストA-1（直営）'!#REF!,'（新設）照明器具'!$B$5:$C$1990,2,FALSE),IF('部屋別効果（直）'!AD2767="撤去",VLOOKUP('施設リストA-1（直営）'!#REF!,'（既設）調査結果'!$B$5:$C$1998,2,FALSE),0))</f>
        <v>#REF!</v>
      </c>
      <c r="AF2767" s="29" t="e">
        <f>'施設リストA-1（直営）'!#REF!</f>
        <v>#REF!</v>
      </c>
      <c r="AG2767" s="29" t="e">
        <f>'施設リストA-1（直営）'!#REF!</f>
        <v>#REF!</v>
      </c>
      <c r="AH2767" s="30" t="e">
        <f>IF(AG2767="新設",VLOOKUP('施設リストA-1（直営）'!#REF!,'（新設）照明器具'!$B$5:$C$1990,2,FALSE),IF('部屋別効果（直）'!AG2767="撤去",VLOOKUP('施設リストA-1（直営）'!#REF!,'（既設）調査結果'!$B$5:$C$1998,2,FALSE),0))</f>
        <v>#REF!</v>
      </c>
      <c r="AI2767" s="29" t="e">
        <f>'施設リストA-1（直営）'!#REF!</f>
        <v>#REF!</v>
      </c>
      <c r="AJ2767" s="29" t="e">
        <f>'施設リストA-1（直営）'!#REF!</f>
        <v>#REF!</v>
      </c>
      <c r="AK2767" s="30" t="e">
        <f>IF(AJ2767="新設",VLOOKUP('施設リストA-1（直営）'!#REF!,'（新設）照明器具'!$B$5:$C$1990,2,FALSE),IF('部屋別効果（直）'!AJ2767="撤去",VLOOKUP('施設リストA-1（直営）'!#REF!,'（既設）調査結果'!$B$5:$C$1998,2,FALSE),0))</f>
        <v>#REF!</v>
      </c>
      <c r="AL2767" s="29" t="e">
        <f>'施設リストA-1（直営）'!#REF!</f>
        <v>#REF!</v>
      </c>
    </row>
    <row r="2768" spans="1:38" customFormat="1">
      <c r="A2768" s="94"/>
      <c r="B2768" s="16" t="e">
        <f>'施設リストA-1（直営）'!#REF!</f>
        <v>#REF!</v>
      </c>
      <c r="C2768" s="14" t="e">
        <f>'施設リストA-1（直営）'!#REF!</f>
        <v>#REF!</v>
      </c>
      <c r="D2768" s="94" t="e">
        <f>'施設リストA-1（直営）'!#REF!</f>
        <v>#REF!</v>
      </c>
      <c r="E2768" s="20" t="e">
        <f>'施設リストA-1（直営）'!#REF!</f>
        <v>#REF!</v>
      </c>
      <c r="F2768" s="20" t="e">
        <f>'施設リストA-1（直営）'!#REF!</f>
        <v>#REF!</v>
      </c>
      <c r="G2768" s="13" t="e">
        <f>'施設リストA-1（直営）'!#REF!</f>
        <v>#REF!</v>
      </c>
      <c r="H2768" s="28" t="e">
        <f t="shared" si="43"/>
        <v>#REF!</v>
      </c>
      <c r="I2768" s="29" t="e">
        <f>'施設リストA-1（直営）'!#REF!</f>
        <v>#REF!</v>
      </c>
      <c r="J2768" s="30" t="e">
        <f>IF(I2768="新設",VLOOKUP('施設リストA-1（直営）'!#REF!,'（新設）照明器具'!$B$5:$C$1990,2,FALSE),IF('部屋別効果（直）'!I2768="撤去",VLOOKUP('施設リストA-1（直営）'!#REF!,'（既設）調査結果'!$B$5:$C$1998,2,FALSE),0))</f>
        <v>#REF!</v>
      </c>
      <c r="K2768" s="29" t="e">
        <f>'施設リストA-1（直営）'!#REF!</f>
        <v>#REF!</v>
      </c>
      <c r="L2768" s="29" t="e">
        <f>'施設リストA-1（直営）'!#REF!</f>
        <v>#REF!</v>
      </c>
      <c r="M2768" s="30" t="e">
        <f>IF(L2768="新設",VLOOKUP('施設リストA-1（直営）'!#REF!,'（新設）照明器具'!$B$5:$C$1990,2,FALSE),IF('部屋別効果（直）'!L2768="撤去",VLOOKUP('施設リストA-1（直営）'!#REF!,'（既設）調査結果'!$B$5:$C$1998,2,FALSE),0))</f>
        <v>#REF!</v>
      </c>
      <c r="N2768" s="29" t="e">
        <f>'施設リストA-1（直営）'!#REF!</f>
        <v>#REF!</v>
      </c>
      <c r="O2768" s="29" t="e">
        <f>'施設リストA-1（直営）'!#REF!</f>
        <v>#REF!</v>
      </c>
      <c r="P2768" s="30" t="e">
        <f>IF(O2768="新設",VLOOKUP('施設リストA-1（直営）'!#REF!,'（新設）照明器具'!$B$5:$C$1990,2,FALSE),IF('部屋別効果（直）'!O2768="撤去",VLOOKUP('施設リストA-1（直営）'!#REF!,'（既設）調査結果'!$B$5:$C$1998,2,FALSE),0))</f>
        <v>#REF!</v>
      </c>
      <c r="Q2768" s="29" t="e">
        <f>'施設リストA-1（直営）'!#REF!</f>
        <v>#REF!</v>
      </c>
      <c r="R2768" s="29" t="e">
        <f>'施設リストA-1（直営）'!#REF!</f>
        <v>#REF!</v>
      </c>
      <c r="S2768" s="30" t="e">
        <f>IF(R2768="新設",VLOOKUP('施設リストA-1（直営）'!#REF!,'（新設）照明器具'!$B$5:$C$1990,2,FALSE),IF('部屋別効果（直）'!R2768="撤去",VLOOKUP('施設リストA-1（直営）'!#REF!,'（既設）調査結果'!$B$5:$C$1998,2,FALSE),0))</f>
        <v>#REF!</v>
      </c>
      <c r="T2768" s="29" t="e">
        <f>'施設リストA-1（直営）'!#REF!</f>
        <v>#REF!</v>
      </c>
      <c r="U2768" s="29" t="e">
        <f>'施設リストA-1（直営）'!#REF!</f>
        <v>#REF!</v>
      </c>
      <c r="V2768" s="30" t="e">
        <f>IF(U2768="新設",VLOOKUP('施設リストA-1（直営）'!#REF!,'（新設）照明器具'!$B$5:$C$1990,2,FALSE),IF('部屋別効果（直）'!U2768="撤去",VLOOKUP('施設リストA-1（直営）'!#REF!,'（既設）調査結果'!$B$5:$C$1998,2,FALSE),0))</f>
        <v>#REF!</v>
      </c>
      <c r="W2768" s="29" t="e">
        <f>'施設リストA-1（直営）'!#REF!</f>
        <v>#REF!</v>
      </c>
      <c r="X2768" s="29" t="e">
        <f>'施設リストA-1（直営）'!#REF!</f>
        <v>#REF!</v>
      </c>
      <c r="Y2768" s="30" t="e">
        <f>IF(X2768="新設",VLOOKUP('施設リストA-1（直営）'!#REF!,'（新設）照明器具'!$B$5:$C$1990,2,FALSE),IF('部屋別効果（直）'!X2768="撤去",VLOOKUP('施設リストA-1（直営）'!#REF!,'（既設）調査結果'!$B$5:$C$1998,2,FALSE),0))</f>
        <v>#REF!</v>
      </c>
      <c r="Z2768" s="29" t="e">
        <f>'施設リストA-1（直営）'!#REF!</f>
        <v>#REF!</v>
      </c>
      <c r="AA2768" s="29" t="e">
        <f>'施設リストA-1（直営）'!#REF!</f>
        <v>#REF!</v>
      </c>
      <c r="AB2768" s="30" t="e">
        <f>IF(AA2768="新設",VLOOKUP('施設リストA-1（直営）'!#REF!,'（新設）照明器具'!$B$5:$C$1990,2,FALSE),IF('部屋別効果（直）'!AA2768="撤去",VLOOKUP('施設リストA-1（直営）'!#REF!,'（既設）調査結果'!$B$5:$C$1998,2,FALSE),0))</f>
        <v>#REF!</v>
      </c>
      <c r="AC2768" s="29" t="e">
        <f>'施設リストA-1（直営）'!#REF!</f>
        <v>#REF!</v>
      </c>
      <c r="AD2768" s="29" t="e">
        <f>'施設リストA-1（直営）'!#REF!</f>
        <v>#REF!</v>
      </c>
      <c r="AE2768" s="30" t="e">
        <f>IF(AD2768="新設",VLOOKUP('施設リストA-1（直営）'!#REF!,'（新設）照明器具'!$B$5:$C$1990,2,FALSE),IF('部屋別効果（直）'!AD2768="撤去",VLOOKUP('施設リストA-1（直営）'!#REF!,'（既設）調査結果'!$B$5:$C$1998,2,FALSE),0))</f>
        <v>#REF!</v>
      </c>
      <c r="AF2768" s="29" t="e">
        <f>'施設リストA-1（直営）'!#REF!</f>
        <v>#REF!</v>
      </c>
      <c r="AG2768" s="29" t="e">
        <f>'施設リストA-1（直営）'!#REF!</f>
        <v>#REF!</v>
      </c>
      <c r="AH2768" s="30" t="e">
        <f>IF(AG2768="新設",VLOOKUP('施設リストA-1（直営）'!#REF!,'（新設）照明器具'!$B$5:$C$1990,2,FALSE),IF('部屋別効果（直）'!AG2768="撤去",VLOOKUP('施設リストA-1（直営）'!#REF!,'（既設）調査結果'!$B$5:$C$1998,2,FALSE),0))</f>
        <v>#REF!</v>
      </c>
      <c r="AI2768" s="29" t="e">
        <f>'施設リストA-1（直営）'!#REF!</f>
        <v>#REF!</v>
      </c>
      <c r="AJ2768" s="29" t="e">
        <f>'施設リストA-1（直営）'!#REF!</f>
        <v>#REF!</v>
      </c>
      <c r="AK2768" s="30" t="e">
        <f>IF(AJ2768="新設",VLOOKUP('施設リストA-1（直営）'!#REF!,'（新設）照明器具'!$B$5:$C$1990,2,FALSE),IF('部屋別効果（直）'!AJ2768="撤去",VLOOKUP('施設リストA-1（直営）'!#REF!,'（既設）調査結果'!$B$5:$C$1998,2,FALSE),0))</f>
        <v>#REF!</v>
      </c>
      <c r="AL2768" s="29" t="e">
        <f>'施設リストA-1（直営）'!#REF!</f>
        <v>#REF!</v>
      </c>
    </row>
    <row r="2769" spans="1:38" customFormat="1">
      <c r="A2769" s="94"/>
      <c r="B2769" s="16" t="e">
        <f>'施設リストA-1（直営）'!#REF!</f>
        <v>#REF!</v>
      </c>
      <c r="C2769" s="14" t="e">
        <f>'施設リストA-1（直営）'!#REF!</f>
        <v>#REF!</v>
      </c>
      <c r="D2769" s="94" t="e">
        <f>'施設リストA-1（直営）'!#REF!</f>
        <v>#REF!</v>
      </c>
      <c r="E2769" s="20" t="e">
        <f>'施設リストA-1（直営）'!#REF!</f>
        <v>#REF!</v>
      </c>
      <c r="F2769" s="20" t="e">
        <f>'施設リストA-1（直営）'!#REF!</f>
        <v>#REF!</v>
      </c>
      <c r="G2769" s="13" t="e">
        <f>'施設リストA-1（直営）'!#REF!</f>
        <v>#REF!</v>
      </c>
      <c r="H2769" s="28" t="e">
        <f t="shared" si="43"/>
        <v>#REF!</v>
      </c>
      <c r="I2769" s="29" t="e">
        <f>'施設リストA-1（直営）'!#REF!</f>
        <v>#REF!</v>
      </c>
      <c r="J2769" s="30" t="e">
        <f>IF(I2769="新設",VLOOKUP('施設リストA-1（直営）'!#REF!,'（新設）照明器具'!$B$5:$C$1990,2,FALSE),IF('部屋別効果（直）'!I2769="撤去",VLOOKUP('施設リストA-1（直営）'!#REF!,'（既設）調査結果'!$B$5:$C$1998,2,FALSE),0))</f>
        <v>#REF!</v>
      </c>
      <c r="K2769" s="29" t="e">
        <f>'施設リストA-1（直営）'!#REF!</f>
        <v>#REF!</v>
      </c>
      <c r="L2769" s="29" t="e">
        <f>'施設リストA-1（直営）'!#REF!</f>
        <v>#REF!</v>
      </c>
      <c r="M2769" s="30" t="e">
        <f>IF(L2769="新設",VLOOKUP('施設リストA-1（直営）'!#REF!,'（新設）照明器具'!$B$5:$C$1990,2,FALSE),IF('部屋別効果（直）'!L2769="撤去",VLOOKUP('施設リストA-1（直営）'!#REF!,'（既設）調査結果'!$B$5:$C$1998,2,FALSE),0))</f>
        <v>#REF!</v>
      </c>
      <c r="N2769" s="29" t="e">
        <f>'施設リストA-1（直営）'!#REF!</f>
        <v>#REF!</v>
      </c>
      <c r="O2769" s="29" t="e">
        <f>'施設リストA-1（直営）'!#REF!</f>
        <v>#REF!</v>
      </c>
      <c r="P2769" s="30" t="e">
        <f>IF(O2769="新設",VLOOKUP('施設リストA-1（直営）'!#REF!,'（新設）照明器具'!$B$5:$C$1990,2,FALSE),IF('部屋別効果（直）'!O2769="撤去",VLOOKUP('施設リストA-1（直営）'!#REF!,'（既設）調査結果'!$B$5:$C$1998,2,FALSE),0))</f>
        <v>#REF!</v>
      </c>
      <c r="Q2769" s="29" t="e">
        <f>'施設リストA-1（直営）'!#REF!</f>
        <v>#REF!</v>
      </c>
      <c r="R2769" s="29" t="e">
        <f>'施設リストA-1（直営）'!#REF!</f>
        <v>#REF!</v>
      </c>
      <c r="S2769" s="30" t="e">
        <f>IF(R2769="新設",VLOOKUP('施設リストA-1（直営）'!#REF!,'（新設）照明器具'!$B$5:$C$1990,2,FALSE),IF('部屋別効果（直）'!R2769="撤去",VLOOKUP('施設リストA-1（直営）'!#REF!,'（既設）調査結果'!$B$5:$C$1998,2,FALSE),0))</f>
        <v>#REF!</v>
      </c>
      <c r="T2769" s="29" t="e">
        <f>'施設リストA-1（直営）'!#REF!</f>
        <v>#REF!</v>
      </c>
      <c r="U2769" s="29" t="e">
        <f>'施設リストA-1（直営）'!#REF!</f>
        <v>#REF!</v>
      </c>
      <c r="V2769" s="30" t="e">
        <f>IF(U2769="新設",VLOOKUP('施設リストA-1（直営）'!#REF!,'（新設）照明器具'!$B$5:$C$1990,2,FALSE),IF('部屋別効果（直）'!U2769="撤去",VLOOKUP('施設リストA-1（直営）'!#REF!,'（既設）調査結果'!$B$5:$C$1998,2,FALSE),0))</f>
        <v>#REF!</v>
      </c>
      <c r="W2769" s="29" t="e">
        <f>'施設リストA-1（直営）'!#REF!</f>
        <v>#REF!</v>
      </c>
      <c r="X2769" s="29" t="e">
        <f>'施設リストA-1（直営）'!#REF!</f>
        <v>#REF!</v>
      </c>
      <c r="Y2769" s="30" t="e">
        <f>IF(X2769="新設",VLOOKUP('施設リストA-1（直営）'!#REF!,'（新設）照明器具'!$B$5:$C$1990,2,FALSE),IF('部屋別効果（直）'!X2769="撤去",VLOOKUP('施設リストA-1（直営）'!#REF!,'（既設）調査結果'!$B$5:$C$1998,2,FALSE),0))</f>
        <v>#REF!</v>
      </c>
      <c r="Z2769" s="29" t="e">
        <f>'施設リストA-1（直営）'!#REF!</f>
        <v>#REF!</v>
      </c>
      <c r="AA2769" s="29" t="e">
        <f>'施設リストA-1（直営）'!#REF!</f>
        <v>#REF!</v>
      </c>
      <c r="AB2769" s="30" t="e">
        <f>IF(AA2769="新設",VLOOKUP('施設リストA-1（直営）'!#REF!,'（新設）照明器具'!$B$5:$C$1990,2,FALSE),IF('部屋別効果（直）'!AA2769="撤去",VLOOKUP('施設リストA-1（直営）'!#REF!,'（既設）調査結果'!$B$5:$C$1998,2,FALSE),0))</f>
        <v>#REF!</v>
      </c>
      <c r="AC2769" s="29" t="e">
        <f>'施設リストA-1（直営）'!#REF!</f>
        <v>#REF!</v>
      </c>
      <c r="AD2769" s="29" t="e">
        <f>'施設リストA-1（直営）'!#REF!</f>
        <v>#REF!</v>
      </c>
      <c r="AE2769" s="30" t="e">
        <f>IF(AD2769="新設",VLOOKUP('施設リストA-1（直営）'!#REF!,'（新設）照明器具'!$B$5:$C$1990,2,FALSE),IF('部屋別効果（直）'!AD2769="撤去",VLOOKUP('施設リストA-1（直営）'!#REF!,'（既設）調査結果'!$B$5:$C$1998,2,FALSE),0))</f>
        <v>#REF!</v>
      </c>
      <c r="AF2769" s="29" t="e">
        <f>'施設リストA-1（直営）'!#REF!</f>
        <v>#REF!</v>
      </c>
      <c r="AG2769" s="29" t="e">
        <f>'施設リストA-1（直営）'!#REF!</f>
        <v>#REF!</v>
      </c>
      <c r="AH2769" s="30" t="e">
        <f>IF(AG2769="新設",VLOOKUP('施設リストA-1（直営）'!#REF!,'（新設）照明器具'!$B$5:$C$1990,2,FALSE),IF('部屋別効果（直）'!AG2769="撤去",VLOOKUP('施設リストA-1（直営）'!#REF!,'（既設）調査結果'!$B$5:$C$1998,2,FALSE),0))</f>
        <v>#REF!</v>
      </c>
      <c r="AI2769" s="29" t="e">
        <f>'施設リストA-1（直営）'!#REF!</f>
        <v>#REF!</v>
      </c>
      <c r="AJ2769" s="29" t="e">
        <f>'施設リストA-1（直営）'!#REF!</f>
        <v>#REF!</v>
      </c>
      <c r="AK2769" s="30" t="e">
        <f>IF(AJ2769="新設",VLOOKUP('施設リストA-1（直営）'!#REF!,'（新設）照明器具'!$B$5:$C$1990,2,FALSE),IF('部屋別効果（直）'!AJ2769="撤去",VLOOKUP('施設リストA-1（直営）'!#REF!,'（既設）調査結果'!$B$5:$C$1998,2,FALSE),0))</f>
        <v>#REF!</v>
      </c>
      <c r="AL2769" s="29" t="e">
        <f>'施設リストA-1（直営）'!#REF!</f>
        <v>#REF!</v>
      </c>
    </row>
    <row r="2770" spans="1:38" customFormat="1">
      <c r="A2770" s="94"/>
      <c r="B2770" s="16" t="e">
        <f>'施設リストA-1（直営）'!#REF!</f>
        <v>#REF!</v>
      </c>
      <c r="C2770" s="14" t="e">
        <f>'施設リストA-1（直営）'!#REF!</f>
        <v>#REF!</v>
      </c>
      <c r="D2770" s="94" t="e">
        <f>'施設リストA-1（直営）'!#REF!</f>
        <v>#REF!</v>
      </c>
      <c r="E2770" s="20" t="e">
        <f>'施設リストA-1（直営）'!#REF!</f>
        <v>#REF!</v>
      </c>
      <c r="F2770" s="20" t="e">
        <f>'施設リストA-1（直営）'!#REF!</f>
        <v>#REF!</v>
      </c>
      <c r="G2770" s="13" t="e">
        <f>'施設リストA-1（直営）'!#REF!</f>
        <v>#REF!</v>
      </c>
      <c r="H2770" s="28" t="e">
        <f t="shared" si="43"/>
        <v>#REF!</v>
      </c>
      <c r="I2770" s="29" t="e">
        <f>'施設リストA-1（直営）'!#REF!</f>
        <v>#REF!</v>
      </c>
      <c r="J2770" s="30" t="e">
        <f>IF(I2770="新設",VLOOKUP('施設リストA-1（直営）'!#REF!,'（新設）照明器具'!$B$5:$C$1990,2,FALSE),IF('部屋別効果（直）'!I2770="撤去",VLOOKUP('施設リストA-1（直営）'!#REF!,'（既設）調査結果'!$B$5:$C$1998,2,FALSE),0))</f>
        <v>#REF!</v>
      </c>
      <c r="K2770" s="29" t="e">
        <f>'施設リストA-1（直営）'!#REF!</f>
        <v>#REF!</v>
      </c>
      <c r="L2770" s="29" t="e">
        <f>'施設リストA-1（直営）'!#REF!</f>
        <v>#REF!</v>
      </c>
      <c r="M2770" s="30" t="e">
        <f>IF(L2770="新設",VLOOKUP('施設リストA-1（直営）'!#REF!,'（新設）照明器具'!$B$5:$C$1990,2,FALSE),IF('部屋別効果（直）'!L2770="撤去",VLOOKUP('施設リストA-1（直営）'!#REF!,'（既設）調査結果'!$B$5:$C$1998,2,FALSE),0))</f>
        <v>#REF!</v>
      </c>
      <c r="N2770" s="29" t="e">
        <f>'施設リストA-1（直営）'!#REF!</f>
        <v>#REF!</v>
      </c>
      <c r="O2770" s="29" t="e">
        <f>'施設リストA-1（直営）'!#REF!</f>
        <v>#REF!</v>
      </c>
      <c r="P2770" s="30" t="e">
        <f>IF(O2770="新設",VLOOKUP('施設リストA-1（直営）'!#REF!,'（新設）照明器具'!$B$5:$C$1990,2,FALSE),IF('部屋別効果（直）'!O2770="撤去",VLOOKUP('施設リストA-1（直営）'!#REF!,'（既設）調査結果'!$B$5:$C$1998,2,FALSE),0))</f>
        <v>#REF!</v>
      </c>
      <c r="Q2770" s="29" t="e">
        <f>'施設リストA-1（直営）'!#REF!</f>
        <v>#REF!</v>
      </c>
      <c r="R2770" s="29" t="e">
        <f>'施設リストA-1（直営）'!#REF!</f>
        <v>#REF!</v>
      </c>
      <c r="S2770" s="30" t="e">
        <f>IF(R2770="新設",VLOOKUP('施設リストA-1（直営）'!#REF!,'（新設）照明器具'!$B$5:$C$1990,2,FALSE),IF('部屋別効果（直）'!R2770="撤去",VLOOKUP('施設リストA-1（直営）'!#REF!,'（既設）調査結果'!$B$5:$C$1998,2,FALSE),0))</f>
        <v>#REF!</v>
      </c>
      <c r="T2770" s="29" t="e">
        <f>'施設リストA-1（直営）'!#REF!</f>
        <v>#REF!</v>
      </c>
      <c r="U2770" s="29" t="e">
        <f>'施設リストA-1（直営）'!#REF!</f>
        <v>#REF!</v>
      </c>
      <c r="V2770" s="30" t="e">
        <f>IF(U2770="新設",VLOOKUP('施設リストA-1（直営）'!#REF!,'（新設）照明器具'!$B$5:$C$1990,2,FALSE),IF('部屋別効果（直）'!U2770="撤去",VLOOKUP('施設リストA-1（直営）'!#REF!,'（既設）調査結果'!$B$5:$C$1998,2,FALSE),0))</f>
        <v>#REF!</v>
      </c>
      <c r="W2770" s="29" t="e">
        <f>'施設リストA-1（直営）'!#REF!</f>
        <v>#REF!</v>
      </c>
      <c r="X2770" s="29" t="e">
        <f>'施設リストA-1（直営）'!#REF!</f>
        <v>#REF!</v>
      </c>
      <c r="Y2770" s="30" t="e">
        <f>IF(X2770="新設",VLOOKUP('施設リストA-1（直営）'!#REF!,'（新設）照明器具'!$B$5:$C$1990,2,FALSE),IF('部屋別効果（直）'!X2770="撤去",VLOOKUP('施設リストA-1（直営）'!#REF!,'（既設）調査結果'!$B$5:$C$1998,2,FALSE),0))</f>
        <v>#REF!</v>
      </c>
      <c r="Z2770" s="29" t="e">
        <f>'施設リストA-1（直営）'!#REF!</f>
        <v>#REF!</v>
      </c>
      <c r="AA2770" s="29" t="e">
        <f>'施設リストA-1（直営）'!#REF!</f>
        <v>#REF!</v>
      </c>
      <c r="AB2770" s="30" t="e">
        <f>IF(AA2770="新設",VLOOKUP('施設リストA-1（直営）'!#REF!,'（新設）照明器具'!$B$5:$C$1990,2,FALSE),IF('部屋別効果（直）'!AA2770="撤去",VLOOKUP('施設リストA-1（直営）'!#REF!,'（既設）調査結果'!$B$5:$C$1998,2,FALSE),0))</f>
        <v>#REF!</v>
      </c>
      <c r="AC2770" s="29" t="e">
        <f>'施設リストA-1（直営）'!#REF!</f>
        <v>#REF!</v>
      </c>
      <c r="AD2770" s="29" t="e">
        <f>'施設リストA-1（直営）'!#REF!</f>
        <v>#REF!</v>
      </c>
      <c r="AE2770" s="30" t="e">
        <f>IF(AD2770="新設",VLOOKUP('施設リストA-1（直営）'!#REF!,'（新設）照明器具'!$B$5:$C$1990,2,FALSE),IF('部屋別効果（直）'!AD2770="撤去",VLOOKUP('施設リストA-1（直営）'!#REF!,'（既設）調査結果'!$B$5:$C$1998,2,FALSE),0))</f>
        <v>#REF!</v>
      </c>
      <c r="AF2770" s="29" t="e">
        <f>'施設リストA-1（直営）'!#REF!</f>
        <v>#REF!</v>
      </c>
      <c r="AG2770" s="29" t="e">
        <f>'施設リストA-1（直営）'!#REF!</f>
        <v>#REF!</v>
      </c>
      <c r="AH2770" s="30" t="e">
        <f>IF(AG2770="新設",VLOOKUP('施設リストA-1（直営）'!#REF!,'（新設）照明器具'!$B$5:$C$1990,2,FALSE),IF('部屋別効果（直）'!AG2770="撤去",VLOOKUP('施設リストA-1（直営）'!#REF!,'（既設）調査結果'!$B$5:$C$1998,2,FALSE),0))</f>
        <v>#REF!</v>
      </c>
      <c r="AI2770" s="29" t="e">
        <f>'施設リストA-1（直営）'!#REF!</f>
        <v>#REF!</v>
      </c>
      <c r="AJ2770" s="29" t="e">
        <f>'施設リストA-1（直営）'!#REF!</f>
        <v>#REF!</v>
      </c>
      <c r="AK2770" s="30" t="e">
        <f>IF(AJ2770="新設",VLOOKUP('施設リストA-1（直営）'!#REF!,'（新設）照明器具'!$B$5:$C$1990,2,FALSE),IF('部屋別効果（直）'!AJ2770="撤去",VLOOKUP('施設リストA-1（直営）'!#REF!,'（既設）調査結果'!$B$5:$C$1998,2,FALSE),0))</f>
        <v>#REF!</v>
      </c>
      <c r="AL2770" s="29" t="e">
        <f>'施設リストA-1（直営）'!#REF!</f>
        <v>#REF!</v>
      </c>
    </row>
    <row r="2771" spans="1:38" customFormat="1">
      <c r="A2771" s="94"/>
      <c r="B2771" s="16" t="e">
        <f>'施設リストA-1（直営）'!#REF!</f>
        <v>#REF!</v>
      </c>
      <c r="C2771" s="14" t="e">
        <f>'施設リストA-1（直営）'!#REF!</f>
        <v>#REF!</v>
      </c>
      <c r="D2771" s="94" t="e">
        <f>'施設リストA-1（直営）'!#REF!</f>
        <v>#REF!</v>
      </c>
      <c r="E2771" s="20" t="e">
        <f>'施設リストA-1（直営）'!#REF!</f>
        <v>#REF!</v>
      </c>
      <c r="F2771" s="20" t="e">
        <f>'施設リストA-1（直営）'!#REF!</f>
        <v>#REF!</v>
      </c>
      <c r="G2771" s="13" t="e">
        <f>'施設リストA-1（直営）'!#REF!</f>
        <v>#REF!</v>
      </c>
      <c r="H2771" s="28" t="e">
        <f t="shared" si="43"/>
        <v>#REF!</v>
      </c>
      <c r="I2771" s="29" t="e">
        <f>'施設リストA-1（直営）'!#REF!</f>
        <v>#REF!</v>
      </c>
      <c r="J2771" s="30" t="e">
        <f>IF(I2771="新設",VLOOKUP('施設リストA-1（直営）'!#REF!,'（新設）照明器具'!$B$5:$C$1990,2,FALSE),IF('部屋別効果（直）'!I2771="撤去",VLOOKUP('施設リストA-1（直営）'!#REF!,'（既設）調査結果'!$B$5:$C$1998,2,FALSE),0))</f>
        <v>#REF!</v>
      </c>
      <c r="K2771" s="29" t="e">
        <f>'施設リストA-1（直営）'!#REF!</f>
        <v>#REF!</v>
      </c>
      <c r="L2771" s="29" t="e">
        <f>'施設リストA-1（直営）'!#REF!</f>
        <v>#REF!</v>
      </c>
      <c r="M2771" s="30" t="e">
        <f>IF(L2771="新設",VLOOKUP('施設リストA-1（直営）'!#REF!,'（新設）照明器具'!$B$5:$C$1990,2,FALSE),IF('部屋別効果（直）'!L2771="撤去",VLOOKUP('施設リストA-1（直営）'!#REF!,'（既設）調査結果'!$B$5:$C$1998,2,FALSE),0))</f>
        <v>#REF!</v>
      </c>
      <c r="N2771" s="29" t="e">
        <f>'施設リストA-1（直営）'!#REF!</f>
        <v>#REF!</v>
      </c>
      <c r="O2771" s="29" t="e">
        <f>'施設リストA-1（直営）'!#REF!</f>
        <v>#REF!</v>
      </c>
      <c r="P2771" s="30" t="e">
        <f>IF(O2771="新設",VLOOKUP('施設リストA-1（直営）'!#REF!,'（新設）照明器具'!$B$5:$C$1990,2,FALSE),IF('部屋別効果（直）'!O2771="撤去",VLOOKUP('施設リストA-1（直営）'!#REF!,'（既設）調査結果'!$B$5:$C$1998,2,FALSE),0))</f>
        <v>#REF!</v>
      </c>
      <c r="Q2771" s="29" t="e">
        <f>'施設リストA-1（直営）'!#REF!</f>
        <v>#REF!</v>
      </c>
      <c r="R2771" s="29" t="e">
        <f>'施設リストA-1（直営）'!#REF!</f>
        <v>#REF!</v>
      </c>
      <c r="S2771" s="30" t="e">
        <f>IF(R2771="新設",VLOOKUP('施設リストA-1（直営）'!#REF!,'（新設）照明器具'!$B$5:$C$1990,2,FALSE),IF('部屋別効果（直）'!R2771="撤去",VLOOKUP('施設リストA-1（直営）'!#REF!,'（既設）調査結果'!$B$5:$C$1998,2,FALSE),0))</f>
        <v>#REF!</v>
      </c>
      <c r="T2771" s="29" t="e">
        <f>'施設リストA-1（直営）'!#REF!</f>
        <v>#REF!</v>
      </c>
      <c r="U2771" s="29" t="e">
        <f>'施設リストA-1（直営）'!#REF!</f>
        <v>#REF!</v>
      </c>
      <c r="V2771" s="30" t="e">
        <f>IF(U2771="新設",VLOOKUP('施設リストA-1（直営）'!#REF!,'（新設）照明器具'!$B$5:$C$1990,2,FALSE),IF('部屋別効果（直）'!U2771="撤去",VLOOKUP('施設リストA-1（直営）'!#REF!,'（既設）調査結果'!$B$5:$C$1998,2,FALSE),0))</f>
        <v>#REF!</v>
      </c>
      <c r="W2771" s="29" t="e">
        <f>'施設リストA-1（直営）'!#REF!</f>
        <v>#REF!</v>
      </c>
      <c r="X2771" s="29" t="e">
        <f>'施設リストA-1（直営）'!#REF!</f>
        <v>#REF!</v>
      </c>
      <c r="Y2771" s="30" t="e">
        <f>IF(X2771="新設",VLOOKUP('施設リストA-1（直営）'!#REF!,'（新設）照明器具'!$B$5:$C$1990,2,FALSE),IF('部屋別効果（直）'!X2771="撤去",VLOOKUP('施設リストA-1（直営）'!#REF!,'（既設）調査結果'!$B$5:$C$1998,2,FALSE),0))</f>
        <v>#REF!</v>
      </c>
      <c r="Z2771" s="29" t="e">
        <f>'施設リストA-1（直営）'!#REF!</f>
        <v>#REF!</v>
      </c>
      <c r="AA2771" s="29" t="e">
        <f>'施設リストA-1（直営）'!#REF!</f>
        <v>#REF!</v>
      </c>
      <c r="AB2771" s="30" t="e">
        <f>IF(AA2771="新設",VLOOKUP('施設リストA-1（直営）'!#REF!,'（新設）照明器具'!$B$5:$C$1990,2,FALSE),IF('部屋別効果（直）'!AA2771="撤去",VLOOKUP('施設リストA-1（直営）'!#REF!,'（既設）調査結果'!$B$5:$C$1998,2,FALSE),0))</f>
        <v>#REF!</v>
      </c>
      <c r="AC2771" s="29" t="e">
        <f>'施設リストA-1（直営）'!#REF!</f>
        <v>#REF!</v>
      </c>
      <c r="AD2771" s="29" t="e">
        <f>'施設リストA-1（直営）'!#REF!</f>
        <v>#REF!</v>
      </c>
      <c r="AE2771" s="30" t="e">
        <f>IF(AD2771="新設",VLOOKUP('施設リストA-1（直営）'!#REF!,'（新設）照明器具'!$B$5:$C$1990,2,FALSE),IF('部屋別効果（直）'!AD2771="撤去",VLOOKUP('施設リストA-1（直営）'!#REF!,'（既設）調査結果'!$B$5:$C$1998,2,FALSE),0))</f>
        <v>#REF!</v>
      </c>
      <c r="AF2771" s="29" t="e">
        <f>'施設リストA-1（直営）'!#REF!</f>
        <v>#REF!</v>
      </c>
      <c r="AG2771" s="29" t="e">
        <f>'施設リストA-1（直営）'!#REF!</f>
        <v>#REF!</v>
      </c>
      <c r="AH2771" s="30" t="e">
        <f>IF(AG2771="新設",VLOOKUP('施設リストA-1（直営）'!#REF!,'（新設）照明器具'!$B$5:$C$1990,2,FALSE),IF('部屋別効果（直）'!AG2771="撤去",VLOOKUP('施設リストA-1（直営）'!#REF!,'（既設）調査結果'!$B$5:$C$1998,2,FALSE),0))</f>
        <v>#REF!</v>
      </c>
      <c r="AI2771" s="29" t="e">
        <f>'施設リストA-1（直営）'!#REF!</f>
        <v>#REF!</v>
      </c>
      <c r="AJ2771" s="29" t="e">
        <f>'施設リストA-1（直営）'!#REF!</f>
        <v>#REF!</v>
      </c>
      <c r="AK2771" s="30" t="e">
        <f>IF(AJ2771="新設",VLOOKUP('施設リストA-1（直営）'!#REF!,'（新設）照明器具'!$B$5:$C$1990,2,FALSE),IF('部屋別効果（直）'!AJ2771="撤去",VLOOKUP('施設リストA-1（直営）'!#REF!,'（既設）調査結果'!$B$5:$C$1998,2,FALSE),0))</f>
        <v>#REF!</v>
      </c>
      <c r="AL2771" s="29" t="e">
        <f>'施設リストA-1（直営）'!#REF!</f>
        <v>#REF!</v>
      </c>
    </row>
    <row r="2772" spans="1:38" customFormat="1">
      <c r="A2772" s="94"/>
      <c r="B2772" s="16" t="e">
        <f>'施設リストA-1（直営）'!#REF!</f>
        <v>#REF!</v>
      </c>
      <c r="C2772" s="14" t="e">
        <f>'施設リストA-1（直営）'!#REF!</f>
        <v>#REF!</v>
      </c>
      <c r="D2772" s="94" t="e">
        <f>'施設リストA-1（直営）'!#REF!</f>
        <v>#REF!</v>
      </c>
      <c r="E2772" s="20" t="e">
        <f>'施設リストA-1（直営）'!#REF!</f>
        <v>#REF!</v>
      </c>
      <c r="F2772" s="20" t="e">
        <f>'施設リストA-1（直営）'!#REF!</f>
        <v>#REF!</v>
      </c>
      <c r="G2772" s="13" t="e">
        <f>'施設リストA-1（直営）'!#REF!</f>
        <v>#REF!</v>
      </c>
      <c r="H2772" s="28" t="e">
        <f t="shared" si="43"/>
        <v>#REF!</v>
      </c>
      <c r="I2772" s="29" t="e">
        <f>'施設リストA-1（直営）'!#REF!</f>
        <v>#REF!</v>
      </c>
      <c r="J2772" s="30" t="e">
        <f>IF(I2772="新設",VLOOKUP('施設リストA-1（直営）'!#REF!,'（新設）照明器具'!$B$5:$C$1990,2,FALSE),IF('部屋別効果（直）'!I2772="撤去",VLOOKUP('施設リストA-1（直営）'!#REF!,'（既設）調査結果'!$B$5:$C$1998,2,FALSE),0))</f>
        <v>#REF!</v>
      </c>
      <c r="K2772" s="29" t="e">
        <f>'施設リストA-1（直営）'!#REF!</f>
        <v>#REF!</v>
      </c>
      <c r="L2772" s="29" t="e">
        <f>'施設リストA-1（直営）'!#REF!</f>
        <v>#REF!</v>
      </c>
      <c r="M2772" s="30" t="e">
        <f>IF(L2772="新設",VLOOKUP('施設リストA-1（直営）'!#REF!,'（新設）照明器具'!$B$5:$C$1990,2,FALSE),IF('部屋別効果（直）'!L2772="撤去",VLOOKUP('施設リストA-1（直営）'!#REF!,'（既設）調査結果'!$B$5:$C$1998,2,FALSE),0))</f>
        <v>#REF!</v>
      </c>
      <c r="N2772" s="29" t="e">
        <f>'施設リストA-1（直営）'!#REF!</f>
        <v>#REF!</v>
      </c>
      <c r="O2772" s="29" t="e">
        <f>'施設リストA-1（直営）'!#REF!</f>
        <v>#REF!</v>
      </c>
      <c r="P2772" s="30" t="e">
        <f>IF(O2772="新設",VLOOKUP('施設リストA-1（直営）'!#REF!,'（新設）照明器具'!$B$5:$C$1990,2,FALSE),IF('部屋別効果（直）'!O2772="撤去",VLOOKUP('施設リストA-1（直営）'!#REF!,'（既設）調査結果'!$B$5:$C$1998,2,FALSE),0))</f>
        <v>#REF!</v>
      </c>
      <c r="Q2772" s="29" t="e">
        <f>'施設リストA-1（直営）'!#REF!</f>
        <v>#REF!</v>
      </c>
      <c r="R2772" s="29" t="e">
        <f>'施設リストA-1（直営）'!#REF!</f>
        <v>#REF!</v>
      </c>
      <c r="S2772" s="30" t="e">
        <f>IF(R2772="新設",VLOOKUP('施設リストA-1（直営）'!#REF!,'（新設）照明器具'!$B$5:$C$1990,2,FALSE),IF('部屋別効果（直）'!R2772="撤去",VLOOKUP('施設リストA-1（直営）'!#REF!,'（既設）調査結果'!$B$5:$C$1998,2,FALSE),0))</f>
        <v>#REF!</v>
      </c>
      <c r="T2772" s="29" t="e">
        <f>'施設リストA-1（直営）'!#REF!</f>
        <v>#REF!</v>
      </c>
      <c r="U2772" s="29" t="e">
        <f>'施設リストA-1（直営）'!#REF!</f>
        <v>#REF!</v>
      </c>
      <c r="V2772" s="30" t="e">
        <f>IF(U2772="新設",VLOOKUP('施設リストA-1（直営）'!#REF!,'（新設）照明器具'!$B$5:$C$1990,2,FALSE),IF('部屋別効果（直）'!U2772="撤去",VLOOKUP('施設リストA-1（直営）'!#REF!,'（既設）調査結果'!$B$5:$C$1998,2,FALSE),0))</f>
        <v>#REF!</v>
      </c>
      <c r="W2772" s="29" t="e">
        <f>'施設リストA-1（直営）'!#REF!</f>
        <v>#REF!</v>
      </c>
      <c r="X2772" s="29" t="e">
        <f>'施設リストA-1（直営）'!#REF!</f>
        <v>#REF!</v>
      </c>
      <c r="Y2772" s="30" t="e">
        <f>IF(X2772="新設",VLOOKUP('施設リストA-1（直営）'!#REF!,'（新設）照明器具'!$B$5:$C$1990,2,FALSE),IF('部屋別効果（直）'!X2772="撤去",VLOOKUP('施設リストA-1（直営）'!#REF!,'（既設）調査結果'!$B$5:$C$1998,2,FALSE),0))</f>
        <v>#REF!</v>
      </c>
      <c r="Z2772" s="29" t="e">
        <f>'施設リストA-1（直営）'!#REF!</f>
        <v>#REF!</v>
      </c>
      <c r="AA2772" s="29" t="e">
        <f>'施設リストA-1（直営）'!#REF!</f>
        <v>#REF!</v>
      </c>
      <c r="AB2772" s="30" t="e">
        <f>IF(AA2772="新設",VLOOKUP('施設リストA-1（直営）'!#REF!,'（新設）照明器具'!$B$5:$C$1990,2,FALSE),IF('部屋別効果（直）'!AA2772="撤去",VLOOKUP('施設リストA-1（直営）'!#REF!,'（既設）調査結果'!$B$5:$C$1998,2,FALSE),0))</f>
        <v>#REF!</v>
      </c>
      <c r="AC2772" s="29" t="e">
        <f>'施設リストA-1（直営）'!#REF!</f>
        <v>#REF!</v>
      </c>
      <c r="AD2772" s="29" t="e">
        <f>'施設リストA-1（直営）'!#REF!</f>
        <v>#REF!</v>
      </c>
      <c r="AE2772" s="30" t="e">
        <f>IF(AD2772="新設",VLOOKUP('施設リストA-1（直営）'!#REF!,'（新設）照明器具'!$B$5:$C$1990,2,FALSE),IF('部屋別効果（直）'!AD2772="撤去",VLOOKUP('施設リストA-1（直営）'!#REF!,'（既設）調査結果'!$B$5:$C$1998,2,FALSE),0))</f>
        <v>#REF!</v>
      </c>
      <c r="AF2772" s="29" t="e">
        <f>'施設リストA-1（直営）'!#REF!</f>
        <v>#REF!</v>
      </c>
      <c r="AG2772" s="29" t="e">
        <f>'施設リストA-1（直営）'!#REF!</f>
        <v>#REF!</v>
      </c>
      <c r="AH2772" s="30" t="e">
        <f>IF(AG2772="新設",VLOOKUP('施設リストA-1（直営）'!#REF!,'（新設）照明器具'!$B$5:$C$1990,2,FALSE),IF('部屋別効果（直）'!AG2772="撤去",VLOOKUP('施設リストA-1（直営）'!#REF!,'（既設）調査結果'!$B$5:$C$1998,2,FALSE),0))</f>
        <v>#REF!</v>
      </c>
      <c r="AI2772" s="29" t="e">
        <f>'施設リストA-1（直営）'!#REF!</f>
        <v>#REF!</v>
      </c>
      <c r="AJ2772" s="29" t="e">
        <f>'施設リストA-1（直営）'!#REF!</f>
        <v>#REF!</v>
      </c>
      <c r="AK2772" s="30" t="e">
        <f>IF(AJ2772="新設",VLOOKUP('施設リストA-1（直営）'!#REF!,'（新設）照明器具'!$B$5:$C$1990,2,FALSE),IF('部屋別効果（直）'!AJ2772="撤去",VLOOKUP('施設リストA-1（直営）'!#REF!,'（既設）調査結果'!$B$5:$C$1998,2,FALSE),0))</f>
        <v>#REF!</v>
      </c>
      <c r="AL2772" s="29" t="e">
        <f>'施設リストA-1（直営）'!#REF!</f>
        <v>#REF!</v>
      </c>
    </row>
    <row r="2773" spans="1:38" customFormat="1">
      <c r="A2773" s="94"/>
      <c r="B2773" s="16" t="e">
        <f>'施設リストA-1（直営）'!#REF!</f>
        <v>#REF!</v>
      </c>
      <c r="C2773" s="14" t="e">
        <f>'施設リストA-1（直営）'!#REF!</f>
        <v>#REF!</v>
      </c>
      <c r="D2773" s="94" t="e">
        <f>'施設リストA-1（直営）'!#REF!</f>
        <v>#REF!</v>
      </c>
      <c r="E2773" s="20" t="e">
        <f>'施設リストA-1（直営）'!#REF!</f>
        <v>#REF!</v>
      </c>
      <c r="F2773" s="20" t="e">
        <f>'施設リストA-1（直営）'!#REF!</f>
        <v>#REF!</v>
      </c>
      <c r="G2773" s="13" t="e">
        <f>'施設リストA-1（直営）'!#REF!</f>
        <v>#REF!</v>
      </c>
      <c r="H2773" s="28" t="e">
        <f t="shared" si="43"/>
        <v>#REF!</v>
      </c>
      <c r="I2773" s="29" t="e">
        <f>'施設リストA-1（直営）'!#REF!</f>
        <v>#REF!</v>
      </c>
      <c r="J2773" s="30" t="e">
        <f>IF(I2773="新設",VLOOKUP('施設リストA-1（直営）'!#REF!,'（新設）照明器具'!$B$5:$C$1990,2,FALSE),IF('部屋別効果（直）'!I2773="撤去",VLOOKUP('施設リストA-1（直営）'!#REF!,'（既設）調査結果'!$B$5:$C$1998,2,FALSE),0))</f>
        <v>#REF!</v>
      </c>
      <c r="K2773" s="29" t="e">
        <f>'施設リストA-1（直営）'!#REF!</f>
        <v>#REF!</v>
      </c>
      <c r="L2773" s="29" t="e">
        <f>'施設リストA-1（直営）'!#REF!</f>
        <v>#REF!</v>
      </c>
      <c r="M2773" s="30" t="e">
        <f>IF(L2773="新設",VLOOKUP('施設リストA-1（直営）'!#REF!,'（新設）照明器具'!$B$5:$C$1990,2,FALSE),IF('部屋別効果（直）'!L2773="撤去",VLOOKUP('施設リストA-1（直営）'!#REF!,'（既設）調査結果'!$B$5:$C$1998,2,FALSE),0))</f>
        <v>#REF!</v>
      </c>
      <c r="N2773" s="29" t="e">
        <f>'施設リストA-1（直営）'!#REF!</f>
        <v>#REF!</v>
      </c>
      <c r="O2773" s="29" t="e">
        <f>'施設リストA-1（直営）'!#REF!</f>
        <v>#REF!</v>
      </c>
      <c r="P2773" s="30" t="e">
        <f>IF(O2773="新設",VLOOKUP('施設リストA-1（直営）'!#REF!,'（新設）照明器具'!$B$5:$C$1990,2,FALSE),IF('部屋別効果（直）'!O2773="撤去",VLOOKUP('施設リストA-1（直営）'!#REF!,'（既設）調査結果'!$B$5:$C$1998,2,FALSE),0))</f>
        <v>#REF!</v>
      </c>
      <c r="Q2773" s="29" t="e">
        <f>'施設リストA-1（直営）'!#REF!</f>
        <v>#REF!</v>
      </c>
      <c r="R2773" s="29" t="e">
        <f>'施設リストA-1（直営）'!#REF!</f>
        <v>#REF!</v>
      </c>
      <c r="S2773" s="30" t="e">
        <f>IF(R2773="新設",VLOOKUP('施設リストA-1（直営）'!#REF!,'（新設）照明器具'!$B$5:$C$1990,2,FALSE),IF('部屋別効果（直）'!R2773="撤去",VLOOKUP('施設リストA-1（直営）'!#REF!,'（既設）調査結果'!$B$5:$C$1998,2,FALSE),0))</f>
        <v>#REF!</v>
      </c>
      <c r="T2773" s="29" t="e">
        <f>'施設リストA-1（直営）'!#REF!</f>
        <v>#REF!</v>
      </c>
      <c r="U2773" s="29" t="e">
        <f>'施設リストA-1（直営）'!#REF!</f>
        <v>#REF!</v>
      </c>
      <c r="V2773" s="30" t="e">
        <f>IF(U2773="新設",VLOOKUP('施設リストA-1（直営）'!#REF!,'（新設）照明器具'!$B$5:$C$1990,2,FALSE),IF('部屋別効果（直）'!U2773="撤去",VLOOKUP('施設リストA-1（直営）'!#REF!,'（既設）調査結果'!$B$5:$C$1998,2,FALSE),0))</f>
        <v>#REF!</v>
      </c>
      <c r="W2773" s="29" t="e">
        <f>'施設リストA-1（直営）'!#REF!</f>
        <v>#REF!</v>
      </c>
      <c r="X2773" s="29" t="e">
        <f>'施設リストA-1（直営）'!#REF!</f>
        <v>#REF!</v>
      </c>
      <c r="Y2773" s="30" t="e">
        <f>IF(X2773="新設",VLOOKUP('施設リストA-1（直営）'!#REF!,'（新設）照明器具'!$B$5:$C$1990,2,FALSE),IF('部屋別効果（直）'!X2773="撤去",VLOOKUP('施設リストA-1（直営）'!#REF!,'（既設）調査結果'!$B$5:$C$1998,2,FALSE),0))</f>
        <v>#REF!</v>
      </c>
      <c r="Z2773" s="29" t="e">
        <f>'施設リストA-1（直営）'!#REF!</f>
        <v>#REF!</v>
      </c>
      <c r="AA2773" s="29" t="e">
        <f>'施設リストA-1（直営）'!#REF!</f>
        <v>#REF!</v>
      </c>
      <c r="AB2773" s="30" t="e">
        <f>IF(AA2773="新設",VLOOKUP('施設リストA-1（直営）'!#REF!,'（新設）照明器具'!$B$5:$C$1990,2,FALSE),IF('部屋別効果（直）'!AA2773="撤去",VLOOKUP('施設リストA-1（直営）'!#REF!,'（既設）調査結果'!$B$5:$C$1998,2,FALSE),0))</f>
        <v>#REF!</v>
      </c>
      <c r="AC2773" s="29" t="e">
        <f>'施設リストA-1（直営）'!#REF!</f>
        <v>#REF!</v>
      </c>
      <c r="AD2773" s="29" t="e">
        <f>'施設リストA-1（直営）'!#REF!</f>
        <v>#REF!</v>
      </c>
      <c r="AE2773" s="30" t="e">
        <f>IF(AD2773="新設",VLOOKUP('施設リストA-1（直営）'!#REF!,'（新設）照明器具'!$B$5:$C$1990,2,FALSE),IF('部屋別効果（直）'!AD2773="撤去",VLOOKUP('施設リストA-1（直営）'!#REF!,'（既設）調査結果'!$B$5:$C$1998,2,FALSE),0))</f>
        <v>#REF!</v>
      </c>
      <c r="AF2773" s="29" t="e">
        <f>'施設リストA-1（直営）'!#REF!</f>
        <v>#REF!</v>
      </c>
      <c r="AG2773" s="29" t="e">
        <f>'施設リストA-1（直営）'!#REF!</f>
        <v>#REF!</v>
      </c>
      <c r="AH2773" s="30" t="e">
        <f>IF(AG2773="新設",VLOOKUP('施設リストA-1（直営）'!#REF!,'（新設）照明器具'!$B$5:$C$1990,2,FALSE),IF('部屋別効果（直）'!AG2773="撤去",VLOOKUP('施設リストA-1（直営）'!#REF!,'（既設）調査結果'!$B$5:$C$1998,2,FALSE),0))</f>
        <v>#REF!</v>
      </c>
      <c r="AI2773" s="29" t="e">
        <f>'施設リストA-1（直営）'!#REF!</f>
        <v>#REF!</v>
      </c>
      <c r="AJ2773" s="29" t="e">
        <f>'施設リストA-1（直営）'!#REF!</f>
        <v>#REF!</v>
      </c>
      <c r="AK2773" s="30" t="e">
        <f>IF(AJ2773="新設",VLOOKUP('施設リストA-1（直営）'!#REF!,'（新設）照明器具'!$B$5:$C$1990,2,FALSE),IF('部屋別効果（直）'!AJ2773="撤去",VLOOKUP('施設リストA-1（直営）'!#REF!,'（既設）調査結果'!$B$5:$C$1998,2,FALSE),0))</f>
        <v>#REF!</v>
      </c>
      <c r="AL2773" s="29" t="e">
        <f>'施設リストA-1（直営）'!#REF!</f>
        <v>#REF!</v>
      </c>
    </row>
    <row r="2774" spans="1:38" customFormat="1">
      <c r="A2774" s="94"/>
      <c r="B2774" s="16" t="e">
        <f>'施設リストA-1（直営）'!#REF!</f>
        <v>#REF!</v>
      </c>
      <c r="C2774" s="14" t="e">
        <f>'施設リストA-1（直営）'!#REF!</f>
        <v>#REF!</v>
      </c>
      <c r="D2774" s="94" t="e">
        <f>'施設リストA-1（直営）'!#REF!</f>
        <v>#REF!</v>
      </c>
      <c r="E2774" s="20" t="e">
        <f>'施設リストA-1（直営）'!#REF!</f>
        <v>#REF!</v>
      </c>
      <c r="F2774" s="20" t="e">
        <f>'施設リストA-1（直営）'!#REF!</f>
        <v>#REF!</v>
      </c>
      <c r="G2774" s="13" t="e">
        <f>'施設リストA-1（直営）'!#REF!</f>
        <v>#REF!</v>
      </c>
      <c r="H2774" s="28" t="e">
        <f t="shared" si="43"/>
        <v>#REF!</v>
      </c>
      <c r="I2774" s="29" t="e">
        <f>'施設リストA-1（直営）'!#REF!</f>
        <v>#REF!</v>
      </c>
      <c r="J2774" s="30" t="e">
        <f>IF(I2774="新設",VLOOKUP('施設リストA-1（直営）'!#REF!,'（新設）照明器具'!$B$5:$C$1990,2,FALSE),IF('部屋別効果（直）'!I2774="撤去",VLOOKUP('施設リストA-1（直営）'!#REF!,'（既設）調査結果'!$B$5:$C$1998,2,FALSE),0))</f>
        <v>#REF!</v>
      </c>
      <c r="K2774" s="29" t="e">
        <f>'施設リストA-1（直営）'!#REF!</f>
        <v>#REF!</v>
      </c>
      <c r="L2774" s="29" t="e">
        <f>'施設リストA-1（直営）'!#REF!</f>
        <v>#REF!</v>
      </c>
      <c r="M2774" s="30" t="e">
        <f>IF(L2774="新設",VLOOKUP('施設リストA-1（直営）'!#REF!,'（新設）照明器具'!$B$5:$C$1990,2,FALSE),IF('部屋別効果（直）'!L2774="撤去",VLOOKUP('施設リストA-1（直営）'!#REF!,'（既設）調査結果'!$B$5:$C$1998,2,FALSE),0))</f>
        <v>#REF!</v>
      </c>
      <c r="N2774" s="29" t="e">
        <f>'施設リストA-1（直営）'!#REF!</f>
        <v>#REF!</v>
      </c>
      <c r="O2774" s="29" t="e">
        <f>'施設リストA-1（直営）'!#REF!</f>
        <v>#REF!</v>
      </c>
      <c r="P2774" s="30" t="e">
        <f>IF(O2774="新設",VLOOKUP('施設リストA-1（直営）'!#REF!,'（新設）照明器具'!$B$5:$C$1990,2,FALSE),IF('部屋別効果（直）'!O2774="撤去",VLOOKUP('施設リストA-1（直営）'!#REF!,'（既設）調査結果'!$B$5:$C$1998,2,FALSE),0))</f>
        <v>#REF!</v>
      </c>
      <c r="Q2774" s="29" t="e">
        <f>'施設リストA-1（直営）'!#REF!</f>
        <v>#REF!</v>
      </c>
      <c r="R2774" s="29" t="e">
        <f>'施設リストA-1（直営）'!#REF!</f>
        <v>#REF!</v>
      </c>
      <c r="S2774" s="30" t="e">
        <f>IF(R2774="新設",VLOOKUP('施設リストA-1（直営）'!#REF!,'（新設）照明器具'!$B$5:$C$1990,2,FALSE),IF('部屋別効果（直）'!R2774="撤去",VLOOKUP('施設リストA-1（直営）'!#REF!,'（既設）調査結果'!$B$5:$C$1998,2,FALSE),0))</f>
        <v>#REF!</v>
      </c>
      <c r="T2774" s="29" t="e">
        <f>'施設リストA-1（直営）'!#REF!</f>
        <v>#REF!</v>
      </c>
      <c r="U2774" s="29" t="e">
        <f>'施設リストA-1（直営）'!#REF!</f>
        <v>#REF!</v>
      </c>
      <c r="V2774" s="30" t="e">
        <f>IF(U2774="新設",VLOOKUP('施設リストA-1（直営）'!#REF!,'（新設）照明器具'!$B$5:$C$1990,2,FALSE),IF('部屋別効果（直）'!U2774="撤去",VLOOKUP('施設リストA-1（直営）'!#REF!,'（既設）調査結果'!$B$5:$C$1998,2,FALSE),0))</f>
        <v>#REF!</v>
      </c>
      <c r="W2774" s="29" t="e">
        <f>'施設リストA-1（直営）'!#REF!</f>
        <v>#REF!</v>
      </c>
      <c r="X2774" s="29" t="e">
        <f>'施設リストA-1（直営）'!#REF!</f>
        <v>#REF!</v>
      </c>
      <c r="Y2774" s="30" t="e">
        <f>IF(X2774="新設",VLOOKUP('施設リストA-1（直営）'!#REF!,'（新設）照明器具'!$B$5:$C$1990,2,FALSE),IF('部屋別効果（直）'!X2774="撤去",VLOOKUP('施設リストA-1（直営）'!#REF!,'（既設）調査結果'!$B$5:$C$1998,2,FALSE),0))</f>
        <v>#REF!</v>
      </c>
      <c r="Z2774" s="29" t="e">
        <f>'施設リストA-1（直営）'!#REF!</f>
        <v>#REF!</v>
      </c>
      <c r="AA2774" s="29" t="e">
        <f>'施設リストA-1（直営）'!#REF!</f>
        <v>#REF!</v>
      </c>
      <c r="AB2774" s="30" t="e">
        <f>IF(AA2774="新設",VLOOKUP('施設リストA-1（直営）'!#REF!,'（新設）照明器具'!$B$5:$C$1990,2,FALSE),IF('部屋別効果（直）'!AA2774="撤去",VLOOKUP('施設リストA-1（直営）'!#REF!,'（既設）調査結果'!$B$5:$C$1998,2,FALSE),0))</f>
        <v>#REF!</v>
      </c>
      <c r="AC2774" s="29" t="e">
        <f>'施設リストA-1（直営）'!#REF!</f>
        <v>#REF!</v>
      </c>
      <c r="AD2774" s="29" t="e">
        <f>'施設リストA-1（直営）'!#REF!</f>
        <v>#REF!</v>
      </c>
      <c r="AE2774" s="30" t="e">
        <f>IF(AD2774="新設",VLOOKUP('施設リストA-1（直営）'!#REF!,'（新設）照明器具'!$B$5:$C$1990,2,FALSE),IF('部屋別効果（直）'!AD2774="撤去",VLOOKUP('施設リストA-1（直営）'!#REF!,'（既設）調査結果'!$B$5:$C$1998,2,FALSE),0))</f>
        <v>#REF!</v>
      </c>
      <c r="AF2774" s="29" t="e">
        <f>'施設リストA-1（直営）'!#REF!</f>
        <v>#REF!</v>
      </c>
      <c r="AG2774" s="29" t="e">
        <f>'施設リストA-1（直営）'!#REF!</f>
        <v>#REF!</v>
      </c>
      <c r="AH2774" s="30" t="e">
        <f>IF(AG2774="新設",VLOOKUP('施設リストA-1（直営）'!#REF!,'（新設）照明器具'!$B$5:$C$1990,2,FALSE),IF('部屋別効果（直）'!AG2774="撤去",VLOOKUP('施設リストA-1（直営）'!#REF!,'（既設）調査結果'!$B$5:$C$1998,2,FALSE),0))</f>
        <v>#REF!</v>
      </c>
      <c r="AI2774" s="29" t="e">
        <f>'施設リストA-1（直営）'!#REF!</f>
        <v>#REF!</v>
      </c>
      <c r="AJ2774" s="29" t="e">
        <f>'施設リストA-1（直営）'!#REF!</f>
        <v>#REF!</v>
      </c>
      <c r="AK2774" s="30" t="e">
        <f>IF(AJ2774="新設",VLOOKUP('施設リストA-1（直営）'!#REF!,'（新設）照明器具'!$B$5:$C$1990,2,FALSE),IF('部屋別効果（直）'!AJ2774="撤去",VLOOKUP('施設リストA-1（直営）'!#REF!,'（既設）調査結果'!$B$5:$C$1998,2,FALSE),0))</f>
        <v>#REF!</v>
      </c>
      <c r="AL2774" s="29" t="e">
        <f>'施設リストA-1（直営）'!#REF!</f>
        <v>#REF!</v>
      </c>
    </row>
    <row r="2775" spans="1:38" customFormat="1">
      <c r="A2775" s="94"/>
      <c r="B2775" s="16" t="e">
        <f>'施設リストA-1（直営）'!#REF!</f>
        <v>#REF!</v>
      </c>
      <c r="C2775" s="14" t="e">
        <f>'施設リストA-1（直営）'!#REF!</f>
        <v>#REF!</v>
      </c>
      <c r="D2775" s="94" t="e">
        <f>'施設リストA-1（直営）'!#REF!</f>
        <v>#REF!</v>
      </c>
      <c r="E2775" s="20" t="e">
        <f>'施設リストA-1（直営）'!#REF!</f>
        <v>#REF!</v>
      </c>
      <c r="F2775" s="20" t="e">
        <f>'施設リストA-1（直営）'!#REF!</f>
        <v>#REF!</v>
      </c>
      <c r="G2775" s="13" t="e">
        <f>'施設リストA-1（直営）'!#REF!</f>
        <v>#REF!</v>
      </c>
      <c r="H2775" s="28" t="e">
        <f t="shared" si="43"/>
        <v>#REF!</v>
      </c>
      <c r="I2775" s="29" t="e">
        <f>'施設リストA-1（直営）'!#REF!</f>
        <v>#REF!</v>
      </c>
      <c r="J2775" s="30" t="e">
        <f>IF(I2775="新設",VLOOKUP('施設リストA-1（直営）'!#REF!,'（新設）照明器具'!$B$5:$C$1990,2,FALSE),IF('部屋別効果（直）'!I2775="撤去",VLOOKUP('施設リストA-1（直営）'!#REF!,'（既設）調査結果'!$B$5:$C$1998,2,FALSE),0))</f>
        <v>#REF!</v>
      </c>
      <c r="K2775" s="29" t="e">
        <f>'施設リストA-1（直営）'!#REF!</f>
        <v>#REF!</v>
      </c>
      <c r="L2775" s="29" t="e">
        <f>'施設リストA-1（直営）'!#REF!</f>
        <v>#REF!</v>
      </c>
      <c r="M2775" s="30" t="e">
        <f>IF(L2775="新設",VLOOKUP('施設リストA-1（直営）'!#REF!,'（新設）照明器具'!$B$5:$C$1990,2,FALSE),IF('部屋別効果（直）'!L2775="撤去",VLOOKUP('施設リストA-1（直営）'!#REF!,'（既設）調査結果'!$B$5:$C$1998,2,FALSE),0))</f>
        <v>#REF!</v>
      </c>
      <c r="N2775" s="29" t="e">
        <f>'施設リストA-1（直営）'!#REF!</f>
        <v>#REF!</v>
      </c>
      <c r="O2775" s="29" t="e">
        <f>'施設リストA-1（直営）'!#REF!</f>
        <v>#REF!</v>
      </c>
      <c r="P2775" s="30" t="e">
        <f>IF(O2775="新設",VLOOKUP('施設リストA-1（直営）'!#REF!,'（新設）照明器具'!$B$5:$C$1990,2,FALSE),IF('部屋別効果（直）'!O2775="撤去",VLOOKUP('施設リストA-1（直営）'!#REF!,'（既設）調査結果'!$B$5:$C$1998,2,FALSE),0))</f>
        <v>#REF!</v>
      </c>
      <c r="Q2775" s="29" t="e">
        <f>'施設リストA-1（直営）'!#REF!</f>
        <v>#REF!</v>
      </c>
      <c r="R2775" s="29" t="e">
        <f>'施設リストA-1（直営）'!#REF!</f>
        <v>#REF!</v>
      </c>
      <c r="S2775" s="30" t="e">
        <f>IF(R2775="新設",VLOOKUP('施設リストA-1（直営）'!#REF!,'（新設）照明器具'!$B$5:$C$1990,2,FALSE),IF('部屋別効果（直）'!R2775="撤去",VLOOKUP('施設リストA-1（直営）'!#REF!,'（既設）調査結果'!$B$5:$C$1998,2,FALSE),0))</f>
        <v>#REF!</v>
      </c>
      <c r="T2775" s="29" t="e">
        <f>'施設リストA-1（直営）'!#REF!</f>
        <v>#REF!</v>
      </c>
      <c r="U2775" s="29" t="e">
        <f>'施設リストA-1（直営）'!#REF!</f>
        <v>#REF!</v>
      </c>
      <c r="V2775" s="30" t="e">
        <f>IF(U2775="新設",VLOOKUP('施設リストA-1（直営）'!#REF!,'（新設）照明器具'!$B$5:$C$1990,2,FALSE),IF('部屋別効果（直）'!U2775="撤去",VLOOKUP('施設リストA-1（直営）'!#REF!,'（既設）調査結果'!$B$5:$C$1998,2,FALSE),0))</f>
        <v>#REF!</v>
      </c>
      <c r="W2775" s="29" t="e">
        <f>'施設リストA-1（直営）'!#REF!</f>
        <v>#REF!</v>
      </c>
      <c r="X2775" s="29" t="e">
        <f>'施設リストA-1（直営）'!#REF!</f>
        <v>#REF!</v>
      </c>
      <c r="Y2775" s="30" t="e">
        <f>IF(X2775="新設",VLOOKUP('施設リストA-1（直営）'!#REF!,'（新設）照明器具'!$B$5:$C$1990,2,FALSE),IF('部屋別効果（直）'!X2775="撤去",VLOOKUP('施設リストA-1（直営）'!#REF!,'（既設）調査結果'!$B$5:$C$1998,2,FALSE),0))</f>
        <v>#REF!</v>
      </c>
      <c r="Z2775" s="29" t="e">
        <f>'施設リストA-1（直営）'!#REF!</f>
        <v>#REF!</v>
      </c>
      <c r="AA2775" s="29" t="e">
        <f>'施設リストA-1（直営）'!#REF!</f>
        <v>#REF!</v>
      </c>
      <c r="AB2775" s="30" t="e">
        <f>IF(AA2775="新設",VLOOKUP('施設リストA-1（直営）'!#REF!,'（新設）照明器具'!$B$5:$C$1990,2,FALSE),IF('部屋別効果（直）'!AA2775="撤去",VLOOKUP('施設リストA-1（直営）'!#REF!,'（既設）調査結果'!$B$5:$C$1998,2,FALSE),0))</f>
        <v>#REF!</v>
      </c>
      <c r="AC2775" s="29" t="e">
        <f>'施設リストA-1（直営）'!#REF!</f>
        <v>#REF!</v>
      </c>
      <c r="AD2775" s="29" t="e">
        <f>'施設リストA-1（直営）'!#REF!</f>
        <v>#REF!</v>
      </c>
      <c r="AE2775" s="30" t="e">
        <f>IF(AD2775="新設",VLOOKUP('施設リストA-1（直営）'!#REF!,'（新設）照明器具'!$B$5:$C$1990,2,FALSE),IF('部屋別効果（直）'!AD2775="撤去",VLOOKUP('施設リストA-1（直営）'!#REF!,'（既設）調査結果'!$B$5:$C$1998,2,FALSE),0))</f>
        <v>#REF!</v>
      </c>
      <c r="AF2775" s="29" t="e">
        <f>'施設リストA-1（直営）'!#REF!</f>
        <v>#REF!</v>
      </c>
      <c r="AG2775" s="29" t="e">
        <f>'施設リストA-1（直営）'!#REF!</f>
        <v>#REF!</v>
      </c>
      <c r="AH2775" s="30" t="e">
        <f>IF(AG2775="新設",VLOOKUP('施設リストA-1（直営）'!#REF!,'（新設）照明器具'!$B$5:$C$1990,2,FALSE),IF('部屋別効果（直）'!AG2775="撤去",VLOOKUP('施設リストA-1（直営）'!#REF!,'（既設）調査結果'!$B$5:$C$1998,2,FALSE),0))</f>
        <v>#REF!</v>
      </c>
      <c r="AI2775" s="29" t="e">
        <f>'施設リストA-1（直営）'!#REF!</f>
        <v>#REF!</v>
      </c>
      <c r="AJ2775" s="29" t="e">
        <f>'施設リストA-1（直営）'!#REF!</f>
        <v>#REF!</v>
      </c>
      <c r="AK2775" s="30" t="e">
        <f>IF(AJ2775="新設",VLOOKUP('施設リストA-1（直営）'!#REF!,'（新設）照明器具'!$B$5:$C$1990,2,FALSE),IF('部屋別効果（直）'!AJ2775="撤去",VLOOKUP('施設リストA-1（直営）'!#REF!,'（既設）調査結果'!$B$5:$C$1998,2,FALSE),0))</f>
        <v>#REF!</v>
      </c>
      <c r="AL2775" s="29" t="e">
        <f>'施設リストA-1（直営）'!#REF!</f>
        <v>#REF!</v>
      </c>
    </row>
    <row r="2776" spans="1:38" customFormat="1">
      <c r="A2776" s="94"/>
      <c r="B2776" s="16" t="e">
        <f>'施設リストA-1（直営）'!#REF!</f>
        <v>#REF!</v>
      </c>
      <c r="C2776" s="14" t="e">
        <f>'施設リストA-1（直営）'!#REF!</f>
        <v>#REF!</v>
      </c>
      <c r="D2776" s="94" t="e">
        <f>'施設リストA-1（直営）'!#REF!</f>
        <v>#REF!</v>
      </c>
      <c r="E2776" s="20" t="e">
        <f>'施設リストA-1（直営）'!#REF!</f>
        <v>#REF!</v>
      </c>
      <c r="F2776" s="20" t="e">
        <f>'施設リストA-1（直営）'!#REF!</f>
        <v>#REF!</v>
      </c>
      <c r="G2776" s="13" t="e">
        <f>'施設リストA-1（直営）'!#REF!</f>
        <v>#REF!</v>
      </c>
      <c r="H2776" s="28" t="e">
        <f t="shared" si="43"/>
        <v>#REF!</v>
      </c>
      <c r="I2776" s="29" t="e">
        <f>'施設リストA-1（直営）'!#REF!</f>
        <v>#REF!</v>
      </c>
      <c r="J2776" s="30" t="e">
        <f>IF(I2776="新設",VLOOKUP('施設リストA-1（直営）'!#REF!,'（新設）照明器具'!$B$5:$C$1990,2,FALSE),IF('部屋別効果（直）'!I2776="撤去",VLOOKUP('施設リストA-1（直営）'!#REF!,'（既設）調査結果'!$B$5:$C$1998,2,FALSE),0))</f>
        <v>#REF!</v>
      </c>
      <c r="K2776" s="29" t="e">
        <f>'施設リストA-1（直営）'!#REF!</f>
        <v>#REF!</v>
      </c>
      <c r="L2776" s="29" t="e">
        <f>'施設リストA-1（直営）'!#REF!</f>
        <v>#REF!</v>
      </c>
      <c r="M2776" s="30" t="e">
        <f>IF(L2776="新設",VLOOKUP('施設リストA-1（直営）'!#REF!,'（新設）照明器具'!$B$5:$C$1990,2,FALSE),IF('部屋別効果（直）'!L2776="撤去",VLOOKUP('施設リストA-1（直営）'!#REF!,'（既設）調査結果'!$B$5:$C$1998,2,FALSE),0))</f>
        <v>#REF!</v>
      </c>
      <c r="N2776" s="29" t="e">
        <f>'施設リストA-1（直営）'!#REF!</f>
        <v>#REF!</v>
      </c>
      <c r="O2776" s="29" t="e">
        <f>'施設リストA-1（直営）'!#REF!</f>
        <v>#REF!</v>
      </c>
      <c r="P2776" s="30" t="e">
        <f>IF(O2776="新設",VLOOKUP('施設リストA-1（直営）'!#REF!,'（新設）照明器具'!$B$5:$C$1990,2,FALSE),IF('部屋別効果（直）'!O2776="撤去",VLOOKUP('施設リストA-1（直営）'!#REF!,'（既設）調査結果'!$B$5:$C$1998,2,FALSE),0))</f>
        <v>#REF!</v>
      </c>
      <c r="Q2776" s="29" t="e">
        <f>'施設リストA-1（直営）'!#REF!</f>
        <v>#REF!</v>
      </c>
      <c r="R2776" s="29" t="e">
        <f>'施設リストA-1（直営）'!#REF!</f>
        <v>#REF!</v>
      </c>
      <c r="S2776" s="30" t="e">
        <f>IF(R2776="新設",VLOOKUP('施設リストA-1（直営）'!#REF!,'（新設）照明器具'!$B$5:$C$1990,2,FALSE),IF('部屋別効果（直）'!R2776="撤去",VLOOKUP('施設リストA-1（直営）'!#REF!,'（既設）調査結果'!$B$5:$C$1998,2,FALSE),0))</f>
        <v>#REF!</v>
      </c>
      <c r="T2776" s="29" t="e">
        <f>'施設リストA-1（直営）'!#REF!</f>
        <v>#REF!</v>
      </c>
      <c r="U2776" s="29" t="e">
        <f>'施設リストA-1（直営）'!#REF!</f>
        <v>#REF!</v>
      </c>
      <c r="V2776" s="30" t="e">
        <f>IF(U2776="新設",VLOOKUP('施設リストA-1（直営）'!#REF!,'（新設）照明器具'!$B$5:$C$1990,2,FALSE),IF('部屋別効果（直）'!U2776="撤去",VLOOKUP('施設リストA-1（直営）'!#REF!,'（既設）調査結果'!$B$5:$C$1998,2,FALSE),0))</f>
        <v>#REF!</v>
      </c>
      <c r="W2776" s="29" t="e">
        <f>'施設リストA-1（直営）'!#REF!</f>
        <v>#REF!</v>
      </c>
      <c r="X2776" s="29" t="e">
        <f>'施設リストA-1（直営）'!#REF!</f>
        <v>#REF!</v>
      </c>
      <c r="Y2776" s="30" t="e">
        <f>IF(X2776="新設",VLOOKUP('施設リストA-1（直営）'!#REF!,'（新設）照明器具'!$B$5:$C$1990,2,FALSE),IF('部屋別効果（直）'!X2776="撤去",VLOOKUP('施設リストA-1（直営）'!#REF!,'（既設）調査結果'!$B$5:$C$1998,2,FALSE),0))</f>
        <v>#REF!</v>
      </c>
      <c r="Z2776" s="29" t="e">
        <f>'施設リストA-1（直営）'!#REF!</f>
        <v>#REF!</v>
      </c>
      <c r="AA2776" s="29" t="e">
        <f>'施設リストA-1（直営）'!#REF!</f>
        <v>#REF!</v>
      </c>
      <c r="AB2776" s="30" t="e">
        <f>IF(AA2776="新設",VLOOKUP('施設リストA-1（直営）'!#REF!,'（新設）照明器具'!$B$5:$C$1990,2,FALSE),IF('部屋別効果（直）'!AA2776="撤去",VLOOKUP('施設リストA-1（直営）'!#REF!,'（既設）調査結果'!$B$5:$C$1998,2,FALSE),0))</f>
        <v>#REF!</v>
      </c>
      <c r="AC2776" s="29" t="e">
        <f>'施設リストA-1（直営）'!#REF!</f>
        <v>#REF!</v>
      </c>
      <c r="AD2776" s="29" t="e">
        <f>'施設リストA-1（直営）'!#REF!</f>
        <v>#REF!</v>
      </c>
      <c r="AE2776" s="30" t="e">
        <f>IF(AD2776="新設",VLOOKUP('施設リストA-1（直営）'!#REF!,'（新設）照明器具'!$B$5:$C$1990,2,FALSE),IF('部屋別効果（直）'!AD2776="撤去",VLOOKUP('施設リストA-1（直営）'!#REF!,'（既設）調査結果'!$B$5:$C$1998,2,FALSE),0))</f>
        <v>#REF!</v>
      </c>
      <c r="AF2776" s="29" t="e">
        <f>'施設リストA-1（直営）'!#REF!</f>
        <v>#REF!</v>
      </c>
      <c r="AG2776" s="29" t="e">
        <f>'施設リストA-1（直営）'!#REF!</f>
        <v>#REF!</v>
      </c>
      <c r="AH2776" s="30" t="e">
        <f>IF(AG2776="新設",VLOOKUP('施設リストA-1（直営）'!#REF!,'（新設）照明器具'!$B$5:$C$1990,2,FALSE),IF('部屋別効果（直）'!AG2776="撤去",VLOOKUP('施設リストA-1（直営）'!#REF!,'（既設）調査結果'!$B$5:$C$1998,2,FALSE),0))</f>
        <v>#REF!</v>
      </c>
      <c r="AI2776" s="29" t="e">
        <f>'施設リストA-1（直営）'!#REF!</f>
        <v>#REF!</v>
      </c>
      <c r="AJ2776" s="29" t="e">
        <f>'施設リストA-1（直営）'!#REF!</f>
        <v>#REF!</v>
      </c>
      <c r="AK2776" s="30" t="e">
        <f>IF(AJ2776="新設",VLOOKUP('施設リストA-1（直営）'!#REF!,'（新設）照明器具'!$B$5:$C$1990,2,FALSE),IF('部屋別効果（直）'!AJ2776="撤去",VLOOKUP('施設リストA-1（直営）'!#REF!,'（既設）調査結果'!$B$5:$C$1998,2,FALSE),0))</f>
        <v>#REF!</v>
      </c>
      <c r="AL2776" s="29" t="e">
        <f>'施設リストA-1（直営）'!#REF!</f>
        <v>#REF!</v>
      </c>
    </row>
    <row r="2777" spans="1:38" customFormat="1">
      <c r="A2777" s="94"/>
      <c r="B2777" s="16" t="e">
        <f>'施設リストA-1（直営）'!#REF!</f>
        <v>#REF!</v>
      </c>
      <c r="C2777" s="14" t="e">
        <f>'施設リストA-1（直営）'!#REF!</f>
        <v>#REF!</v>
      </c>
      <c r="D2777" s="94" t="e">
        <f>'施設リストA-1（直営）'!#REF!</f>
        <v>#REF!</v>
      </c>
      <c r="E2777" s="20" t="e">
        <f>'施設リストA-1（直営）'!#REF!</f>
        <v>#REF!</v>
      </c>
      <c r="F2777" s="20" t="e">
        <f>'施設リストA-1（直営）'!#REF!</f>
        <v>#REF!</v>
      </c>
      <c r="G2777" s="13" t="e">
        <f>'施設リストA-1（直営）'!#REF!</f>
        <v>#REF!</v>
      </c>
      <c r="H2777" s="28" t="e">
        <f t="shared" si="43"/>
        <v>#REF!</v>
      </c>
      <c r="I2777" s="29" t="e">
        <f>'施設リストA-1（直営）'!#REF!</f>
        <v>#REF!</v>
      </c>
      <c r="J2777" s="30" t="e">
        <f>IF(I2777="新設",VLOOKUP('施設リストA-1（直営）'!#REF!,'（新設）照明器具'!$B$5:$C$1990,2,FALSE),IF('部屋別効果（直）'!I2777="撤去",VLOOKUP('施設リストA-1（直営）'!#REF!,'（既設）調査結果'!$B$5:$C$1998,2,FALSE),0))</f>
        <v>#REF!</v>
      </c>
      <c r="K2777" s="29" t="e">
        <f>'施設リストA-1（直営）'!#REF!</f>
        <v>#REF!</v>
      </c>
      <c r="L2777" s="29" t="e">
        <f>'施設リストA-1（直営）'!#REF!</f>
        <v>#REF!</v>
      </c>
      <c r="M2777" s="30" t="e">
        <f>IF(L2777="新設",VLOOKUP('施設リストA-1（直営）'!#REF!,'（新設）照明器具'!$B$5:$C$1990,2,FALSE),IF('部屋別効果（直）'!L2777="撤去",VLOOKUP('施設リストA-1（直営）'!#REF!,'（既設）調査結果'!$B$5:$C$1998,2,FALSE),0))</f>
        <v>#REF!</v>
      </c>
      <c r="N2777" s="29" t="e">
        <f>'施設リストA-1（直営）'!#REF!</f>
        <v>#REF!</v>
      </c>
      <c r="O2777" s="29" t="e">
        <f>'施設リストA-1（直営）'!#REF!</f>
        <v>#REF!</v>
      </c>
      <c r="P2777" s="30" t="e">
        <f>IF(O2777="新設",VLOOKUP('施設リストA-1（直営）'!#REF!,'（新設）照明器具'!$B$5:$C$1990,2,FALSE),IF('部屋別効果（直）'!O2777="撤去",VLOOKUP('施設リストA-1（直営）'!#REF!,'（既設）調査結果'!$B$5:$C$1998,2,FALSE),0))</f>
        <v>#REF!</v>
      </c>
      <c r="Q2777" s="29" t="e">
        <f>'施設リストA-1（直営）'!#REF!</f>
        <v>#REF!</v>
      </c>
      <c r="R2777" s="29" t="e">
        <f>'施設リストA-1（直営）'!#REF!</f>
        <v>#REF!</v>
      </c>
      <c r="S2777" s="30" t="e">
        <f>IF(R2777="新設",VLOOKUP('施設リストA-1（直営）'!#REF!,'（新設）照明器具'!$B$5:$C$1990,2,FALSE),IF('部屋別効果（直）'!R2777="撤去",VLOOKUP('施設リストA-1（直営）'!#REF!,'（既設）調査結果'!$B$5:$C$1998,2,FALSE),0))</f>
        <v>#REF!</v>
      </c>
      <c r="T2777" s="29" t="e">
        <f>'施設リストA-1（直営）'!#REF!</f>
        <v>#REF!</v>
      </c>
      <c r="U2777" s="29" t="e">
        <f>'施設リストA-1（直営）'!#REF!</f>
        <v>#REF!</v>
      </c>
      <c r="V2777" s="30" t="e">
        <f>IF(U2777="新設",VLOOKUP('施設リストA-1（直営）'!#REF!,'（新設）照明器具'!$B$5:$C$1990,2,FALSE),IF('部屋別効果（直）'!U2777="撤去",VLOOKUP('施設リストA-1（直営）'!#REF!,'（既設）調査結果'!$B$5:$C$1998,2,FALSE),0))</f>
        <v>#REF!</v>
      </c>
      <c r="W2777" s="29" t="e">
        <f>'施設リストA-1（直営）'!#REF!</f>
        <v>#REF!</v>
      </c>
      <c r="X2777" s="29" t="e">
        <f>'施設リストA-1（直営）'!#REF!</f>
        <v>#REF!</v>
      </c>
      <c r="Y2777" s="30" t="e">
        <f>IF(X2777="新設",VLOOKUP('施設リストA-1（直営）'!#REF!,'（新設）照明器具'!$B$5:$C$1990,2,FALSE),IF('部屋別効果（直）'!X2777="撤去",VLOOKUP('施設リストA-1（直営）'!#REF!,'（既設）調査結果'!$B$5:$C$1998,2,FALSE),0))</f>
        <v>#REF!</v>
      </c>
      <c r="Z2777" s="29" t="e">
        <f>'施設リストA-1（直営）'!#REF!</f>
        <v>#REF!</v>
      </c>
      <c r="AA2777" s="29" t="e">
        <f>'施設リストA-1（直営）'!#REF!</f>
        <v>#REF!</v>
      </c>
      <c r="AB2777" s="30" t="e">
        <f>IF(AA2777="新設",VLOOKUP('施設リストA-1（直営）'!#REF!,'（新設）照明器具'!$B$5:$C$1990,2,FALSE),IF('部屋別効果（直）'!AA2777="撤去",VLOOKUP('施設リストA-1（直営）'!#REF!,'（既設）調査結果'!$B$5:$C$1998,2,FALSE),0))</f>
        <v>#REF!</v>
      </c>
      <c r="AC2777" s="29" t="e">
        <f>'施設リストA-1（直営）'!#REF!</f>
        <v>#REF!</v>
      </c>
      <c r="AD2777" s="29" t="e">
        <f>'施設リストA-1（直営）'!#REF!</f>
        <v>#REF!</v>
      </c>
      <c r="AE2777" s="30" t="e">
        <f>IF(AD2777="新設",VLOOKUP('施設リストA-1（直営）'!#REF!,'（新設）照明器具'!$B$5:$C$1990,2,FALSE),IF('部屋別効果（直）'!AD2777="撤去",VLOOKUP('施設リストA-1（直営）'!#REF!,'（既設）調査結果'!$B$5:$C$1998,2,FALSE),0))</f>
        <v>#REF!</v>
      </c>
      <c r="AF2777" s="29" t="e">
        <f>'施設リストA-1（直営）'!#REF!</f>
        <v>#REF!</v>
      </c>
      <c r="AG2777" s="29" t="e">
        <f>'施設リストA-1（直営）'!#REF!</f>
        <v>#REF!</v>
      </c>
      <c r="AH2777" s="30" t="e">
        <f>IF(AG2777="新設",VLOOKUP('施設リストA-1（直営）'!#REF!,'（新設）照明器具'!$B$5:$C$1990,2,FALSE),IF('部屋別効果（直）'!AG2777="撤去",VLOOKUP('施設リストA-1（直営）'!#REF!,'（既設）調査結果'!$B$5:$C$1998,2,FALSE),0))</f>
        <v>#REF!</v>
      </c>
      <c r="AI2777" s="29" t="e">
        <f>'施設リストA-1（直営）'!#REF!</f>
        <v>#REF!</v>
      </c>
      <c r="AJ2777" s="29" t="e">
        <f>'施設リストA-1（直営）'!#REF!</f>
        <v>#REF!</v>
      </c>
      <c r="AK2777" s="30" t="e">
        <f>IF(AJ2777="新設",VLOOKUP('施設リストA-1（直営）'!#REF!,'（新設）照明器具'!$B$5:$C$1990,2,FALSE),IF('部屋別効果（直）'!AJ2777="撤去",VLOOKUP('施設リストA-1（直営）'!#REF!,'（既設）調査結果'!$B$5:$C$1998,2,FALSE),0))</f>
        <v>#REF!</v>
      </c>
      <c r="AL2777" s="29" t="e">
        <f>'施設リストA-1（直営）'!#REF!</f>
        <v>#REF!</v>
      </c>
    </row>
    <row r="2778" spans="1:38" customFormat="1">
      <c r="A2778" s="94"/>
      <c r="B2778" s="16" t="e">
        <f>'施設リストA-1（直営）'!#REF!</f>
        <v>#REF!</v>
      </c>
      <c r="C2778" s="14" t="e">
        <f>'施設リストA-1（直営）'!#REF!</f>
        <v>#REF!</v>
      </c>
      <c r="D2778" s="94" t="e">
        <f>'施設リストA-1（直営）'!#REF!</f>
        <v>#REF!</v>
      </c>
      <c r="E2778" s="20" t="e">
        <f>'施設リストA-1（直営）'!#REF!</f>
        <v>#REF!</v>
      </c>
      <c r="F2778" s="20" t="e">
        <f>'施設リストA-1（直営）'!#REF!</f>
        <v>#REF!</v>
      </c>
      <c r="G2778" s="13" t="e">
        <f>'施設リストA-1（直営）'!#REF!</f>
        <v>#REF!</v>
      </c>
      <c r="H2778" s="28" t="e">
        <f t="shared" si="43"/>
        <v>#REF!</v>
      </c>
      <c r="I2778" s="29" t="e">
        <f>'施設リストA-1（直営）'!#REF!</f>
        <v>#REF!</v>
      </c>
      <c r="J2778" s="30" t="e">
        <f>IF(I2778="新設",VLOOKUP('施設リストA-1（直営）'!#REF!,'（新設）照明器具'!$B$5:$C$1990,2,FALSE),IF('部屋別効果（直）'!I2778="撤去",VLOOKUP('施設リストA-1（直営）'!#REF!,'（既設）調査結果'!$B$5:$C$1998,2,FALSE),0))</f>
        <v>#REF!</v>
      </c>
      <c r="K2778" s="29" t="e">
        <f>'施設リストA-1（直営）'!#REF!</f>
        <v>#REF!</v>
      </c>
      <c r="L2778" s="29" t="e">
        <f>'施設リストA-1（直営）'!#REF!</f>
        <v>#REF!</v>
      </c>
      <c r="M2778" s="30" t="e">
        <f>IF(L2778="新設",VLOOKUP('施設リストA-1（直営）'!#REF!,'（新設）照明器具'!$B$5:$C$1990,2,FALSE),IF('部屋別効果（直）'!L2778="撤去",VLOOKUP('施設リストA-1（直営）'!#REF!,'（既設）調査結果'!$B$5:$C$1998,2,FALSE),0))</f>
        <v>#REF!</v>
      </c>
      <c r="N2778" s="29" t="e">
        <f>'施設リストA-1（直営）'!#REF!</f>
        <v>#REF!</v>
      </c>
      <c r="O2778" s="29" t="e">
        <f>'施設リストA-1（直営）'!#REF!</f>
        <v>#REF!</v>
      </c>
      <c r="P2778" s="30" t="e">
        <f>IF(O2778="新設",VLOOKUP('施設リストA-1（直営）'!#REF!,'（新設）照明器具'!$B$5:$C$1990,2,FALSE),IF('部屋別効果（直）'!O2778="撤去",VLOOKUP('施設リストA-1（直営）'!#REF!,'（既設）調査結果'!$B$5:$C$1998,2,FALSE),0))</f>
        <v>#REF!</v>
      </c>
      <c r="Q2778" s="29" t="e">
        <f>'施設リストA-1（直営）'!#REF!</f>
        <v>#REF!</v>
      </c>
      <c r="R2778" s="29" t="e">
        <f>'施設リストA-1（直営）'!#REF!</f>
        <v>#REF!</v>
      </c>
      <c r="S2778" s="30" t="e">
        <f>IF(R2778="新設",VLOOKUP('施設リストA-1（直営）'!#REF!,'（新設）照明器具'!$B$5:$C$1990,2,FALSE),IF('部屋別効果（直）'!R2778="撤去",VLOOKUP('施設リストA-1（直営）'!#REF!,'（既設）調査結果'!$B$5:$C$1998,2,FALSE),0))</f>
        <v>#REF!</v>
      </c>
      <c r="T2778" s="29" t="e">
        <f>'施設リストA-1（直営）'!#REF!</f>
        <v>#REF!</v>
      </c>
      <c r="U2778" s="29" t="e">
        <f>'施設リストA-1（直営）'!#REF!</f>
        <v>#REF!</v>
      </c>
      <c r="V2778" s="30" t="e">
        <f>IF(U2778="新設",VLOOKUP('施設リストA-1（直営）'!#REF!,'（新設）照明器具'!$B$5:$C$1990,2,FALSE),IF('部屋別効果（直）'!U2778="撤去",VLOOKUP('施設リストA-1（直営）'!#REF!,'（既設）調査結果'!$B$5:$C$1998,2,FALSE),0))</f>
        <v>#REF!</v>
      </c>
      <c r="W2778" s="29" t="e">
        <f>'施設リストA-1（直営）'!#REF!</f>
        <v>#REF!</v>
      </c>
      <c r="X2778" s="29" t="e">
        <f>'施設リストA-1（直営）'!#REF!</f>
        <v>#REF!</v>
      </c>
      <c r="Y2778" s="30" t="e">
        <f>IF(X2778="新設",VLOOKUP('施設リストA-1（直営）'!#REF!,'（新設）照明器具'!$B$5:$C$1990,2,FALSE),IF('部屋別効果（直）'!X2778="撤去",VLOOKUP('施設リストA-1（直営）'!#REF!,'（既設）調査結果'!$B$5:$C$1998,2,FALSE),0))</f>
        <v>#REF!</v>
      </c>
      <c r="Z2778" s="29" t="e">
        <f>'施設リストA-1（直営）'!#REF!</f>
        <v>#REF!</v>
      </c>
      <c r="AA2778" s="29" t="e">
        <f>'施設リストA-1（直営）'!#REF!</f>
        <v>#REF!</v>
      </c>
      <c r="AB2778" s="30" t="e">
        <f>IF(AA2778="新設",VLOOKUP('施設リストA-1（直営）'!#REF!,'（新設）照明器具'!$B$5:$C$1990,2,FALSE),IF('部屋別効果（直）'!AA2778="撤去",VLOOKUP('施設リストA-1（直営）'!#REF!,'（既設）調査結果'!$B$5:$C$1998,2,FALSE),0))</f>
        <v>#REF!</v>
      </c>
      <c r="AC2778" s="29" t="e">
        <f>'施設リストA-1（直営）'!#REF!</f>
        <v>#REF!</v>
      </c>
      <c r="AD2778" s="29" t="e">
        <f>'施設リストA-1（直営）'!#REF!</f>
        <v>#REF!</v>
      </c>
      <c r="AE2778" s="30" t="e">
        <f>IF(AD2778="新設",VLOOKUP('施設リストA-1（直営）'!#REF!,'（新設）照明器具'!$B$5:$C$1990,2,FALSE),IF('部屋別効果（直）'!AD2778="撤去",VLOOKUP('施設リストA-1（直営）'!#REF!,'（既設）調査結果'!$B$5:$C$1998,2,FALSE),0))</f>
        <v>#REF!</v>
      </c>
      <c r="AF2778" s="29" t="e">
        <f>'施設リストA-1（直営）'!#REF!</f>
        <v>#REF!</v>
      </c>
      <c r="AG2778" s="29" t="e">
        <f>'施設リストA-1（直営）'!#REF!</f>
        <v>#REF!</v>
      </c>
      <c r="AH2778" s="30" t="e">
        <f>IF(AG2778="新設",VLOOKUP('施設リストA-1（直営）'!#REF!,'（新設）照明器具'!$B$5:$C$1990,2,FALSE),IF('部屋別効果（直）'!AG2778="撤去",VLOOKUP('施設リストA-1（直営）'!#REF!,'（既設）調査結果'!$B$5:$C$1998,2,FALSE),0))</f>
        <v>#REF!</v>
      </c>
      <c r="AI2778" s="29" t="e">
        <f>'施設リストA-1（直営）'!#REF!</f>
        <v>#REF!</v>
      </c>
      <c r="AJ2778" s="29" t="e">
        <f>'施設リストA-1（直営）'!#REF!</f>
        <v>#REF!</v>
      </c>
      <c r="AK2778" s="30" t="e">
        <f>IF(AJ2778="新設",VLOOKUP('施設リストA-1（直営）'!#REF!,'（新設）照明器具'!$B$5:$C$1990,2,FALSE),IF('部屋別効果（直）'!AJ2778="撤去",VLOOKUP('施設リストA-1（直営）'!#REF!,'（既設）調査結果'!$B$5:$C$1998,2,FALSE),0))</f>
        <v>#REF!</v>
      </c>
      <c r="AL2778" s="29" t="e">
        <f>'施設リストA-1（直営）'!#REF!</f>
        <v>#REF!</v>
      </c>
    </row>
    <row r="2779" spans="1:38" customFormat="1">
      <c r="A2779" s="94"/>
      <c r="B2779" s="16" t="e">
        <f>'施設リストA-1（直営）'!#REF!</f>
        <v>#REF!</v>
      </c>
      <c r="C2779" s="14" t="e">
        <f>'施設リストA-1（直営）'!#REF!</f>
        <v>#REF!</v>
      </c>
      <c r="D2779" s="94" t="e">
        <f>'施設リストA-1（直営）'!#REF!</f>
        <v>#REF!</v>
      </c>
      <c r="E2779" s="20" t="e">
        <f>'施設リストA-1（直営）'!#REF!</f>
        <v>#REF!</v>
      </c>
      <c r="F2779" s="20" t="e">
        <f>'施設リストA-1（直営）'!#REF!</f>
        <v>#REF!</v>
      </c>
      <c r="G2779" s="13" t="e">
        <f>'施設リストA-1（直営）'!#REF!</f>
        <v>#REF!</v>
      </c>
      <c r="H2779" s="28" t="e">
        <f t="shared" si="43"/>
        <v>#REF!</v>
      </c>
      <c r="I2779" s="29" t="e">
        <f>'施設リストA-1（直営）'!#REF!</f>
        <v>#REF!</v>
      </c>
      <c r="J2779" s="30" t="e">
        <f>IF(I2779="新設",VLOOKUP('施設リストA-1（直営）'!#REF!,'（新設）照明器具'!$B$5:$C$1990,2,FALSE),IF('部屋別効果（直）'!I2779="撤去",VLOOKUP('施設リストA-1（直営）'!#REF!,'（既設）調査結果'!$B$5:$C$1998,2,FALSE),0))</f>
        <v>#REF!</v>
      </c>
      <c r="K2779" s="29" t="e">
        <f>'施設リストA-1（直営）'!#REF!</f>
        <v>#REF!</v>
      </c>
      <c r="L2779" s="29" t="e">
        <f>'施設リストA-1（直営）'!#REF!</f>
        <v>#REF!</v>
      </c>
      <c r="M2779" s="30" t="e">
        <f>IF(L2779="新設",VLOOKUP('施設リストA-1（直営）'!#REF!,'（新設）照明器具'!$B$5:$C$1990,2,FALSE),IF('部屋別効果（直）'!L2779="撤去",VLOOKUP('施設リストA-1（直営）'!#REF!,'（既設）調査結果'!$B$5:$C$1998,2,FALSE),0))</f>
        <v>#REF!</v>
      </c>
      <c r="N2779" s="29" t="e">
        <f>'施設リストA-1（直営）'!#REF!</f>
        <v>#REF!</v>
      </c>
      <c r="O2779" s="29" t="e">
        <f>'施設リストA-1（直営）'!#REF!</f>
        <v>#REF!</v>
      </c>
      <c r="P2779" s="30" t="e">
        <f>IF(O2779="新設",VLOOKUP('施設リストA-1（直営）'!#REF!,'（新設）照明器具'!$B$5:$C$1990,2,FALSE),IF('部屋別効果（直）'!O2779="撤去",VLOOKUP('施設リストA-1（直営）'!#REF!,'（既設）調査結果'!$B$5:$C$1998,2,FALSE),0))</f>
        <v>#REF!</v>
      </c>
      <c r="Q2779" s="29" t="e">
        <f>'施設リストA-1（直営）'!#REF!</f>
        <v>#REF!</v>
      </c>
      <c r="R2779" s="29" t="e">
        <f>'施設リストA-1（直営）'!#REF!</f>
        <v>#REF!</v>
      </c>
      <c r="S2779" s="30" t="e">
        <f>IF(R2779="新設",VLOOKUP('施設リストA-1（直営）'!#REF!,'（新設）照明器具'!$B$5:$C$1990,2,FALSE),IF('部屋別効果（直）'!R2779="撤去",VLOOKUP('施設リストA-1（直営）'!#REF!,'（既設）調査結果'!$B$5:$C$1998,2,FALSE),0))</f>
        <v>#REF!</v>
      </c>
      <c r="T2779" s="29" t="e">
        <f>'施設リストA-1（直営）'!#REF!</f>
        <v>#REF!</v>
      </c>
      <c r="U2779" s="29" t="e">
        <f>'施設リストA-1（直営）'!#REF!</f>
        <v>#REF!</v>
      </c>
      <c r="V2779" s="30" t="e">
        <f>IF(U2779="新設",VLOOKUP('施設リストA-1（直営）'!#REF!,'（新設）照明器具'!$B$5:$C$1990,2,FALSE),IF('部屋別効果（直）'!U2779="撤去",VLOOKUP('施設リストA-1（直営）'!#REF!,'（既設）調査結果'!$B$5:$C$1998,2,FALSE),0))</f>
        <v>#REF!</v>
      </c>
      <c r="W2779" s="29" t="e">
        <f>'施設リストA-1（直営）'!#REF!</f>
        <v>#REF!</v>
      </c>
      <c r="X2779" s="29" t="e">
        <f>'施設リストA-1（直営）'!#REF!</f>
        <v>#REF!</v>
      </c>
      <c r="Y2779" s="30" t="e">
        <f>IF(X2779="新設",VLOOKUP('施設リストA-1（直営）'!#REF!,'（新設）照明器具'!$B$5:$C$1990,2,FALSE),IF('部屋別効果（直）'!X2779="撤去",VLOOKUP('施設リストA-1（直営）'!#REF!,'（既設）調査結果'!$B$5:$C$1998,2,FALSE),0))</f>
        <v>#REF!</v>
      </c>
      <c r="Z2779" s="29" t="e">
        <f>'施設リストA-1（直営）'!#REF!</f>
        <v>#REF!</v>
      </c>
      <c r="AA2779" s="29" t="e">
        <f>'施設リストA-1（直営）'!#REF!</f>
        <v>#REF!</v>
      </c>
      <c r="AB2779" s="30" t="e">
        <f>IF(AA2779="新設",VLOOKUP('施設リストA-1（直営）'!#REF!,'（新設）照明器具'!$B$5:$C$1990,2,FALSE),IF('部屋別効果（直）'!AA2779="撤去",VLOOKUP('施設リストA-1（直営）'!#REF!,'（既設）調査結果'!$B$5:$C$1998,2,FALSE),0))</f>
        <v>#REF!</v>
      </c>
      <c r="AC2779" s="29" t="e">
        <f>'施設リストA-1（直営）'!#REF!</f>
        <v>#REF!</v>
      </c>
      <c r="AD2779" s="29" t="e">
        <f>'施設リストA-1（直営）'!#REF!</f>
        <v>#REF!</v>
      </c>
      <c r="AE2779" s="30" t="e">
        <f>IF(AD2779="新設",VLOOKUP('施設リストA-1（直営）'!#REF!,'（新設）照明器具'!$B$5:$C$1990,2,FALSE),IF('部屋別効果（直）'!AD2779="撤去",VLOOKUP('施設リストA-1（直営）'!#REF!,'（既設）調査結果'!$B$5:$C$1998,2,FALSE),0))</f>
        <v>#REF!</v>
      </c>
      <c r="AF2779" s="29" t="e">
        <f>'施設リストA-1（直営）'!#REF!</f>
        <v>#REF!</v>
      </c>
      <c r="AG2779" s="29" t="e">
        <f>'施設リストA-1（直営）'!#REF!</f>
        <v>#REF!</v>
      </c>
      <c r="AH2779" s="30" t="e">
        <f>IF(AG2779="新設",VLOOKUP('施設リストA-1（直営）'!#REF!,'（新設）照明器具'!$B$5:$C$1990,2,FALSE),IF('部屋別効果（直）'!AG2779="撤去",VLOOKUP('施設リストA-1（直営）'!#REF!,'（既設）調査結果'!$B$5:$C$1998,2,FALSE),0))</f>
        <v>#REF!</v>
      </c>
      <c r="AI2779" s="29" t="e">
        <f>'施設リストA-1（直営）'!#REF!</f>
        <v>#REF!</v>
      </c>
      <c r="AJ2779" s="29" t="e">
        <f>'施設リストA-1（直営）'!#REF!</f>
        <v>#REF!</v>
      </c>
      <c r="AK2779" s="30" t="e">
        <f>IF(AJ2779="新設",VLOOKUP('施設リストA-1（直営）'!#REF!,'（新設）照明器具'!$B$5:$C$1990,2,FALSE),IF('部屋別効果（直）'!AJ2779="撤去",VLOOKUP('施設リストA-1（直営）'!#REF!,'（既設）調査結果'!$B$5:$C$1998,2,FALSE),0))</f>
        <v>#REF!</v>
      </c>
      <c r="AL2779" s="29" t="e">
        <f>'施設リストA-1（直営）'!#REF!</f>
        <v>#REF!</v>
      </c>
    </row>
    <row r="2780" spans="1:38" customFormat="1">
      <c r="A2780" s="94"/>
      <c r="B2780" s="16" t="e">
        <f>'施設リストA-1（直営）'!#REF!</f>
        <v>#REF!</v>
      </c>
      <c r="C2780" s="14" t="e">
        <f>'施設リストA-1（直営）'!#REF!</f>
        <v>#REF!</v>
      </c>
      <c r="D2780" s="94" t="e">
        <f>'施設リストA-1（直営）'!#REF!</f>
        <v>#REF!</v>
      </c>
      <c r="E2780" s="20" t="e">
        <f>'施設リストA-1（直営）'!#REF!</f>
        <v>#REF!</v>
      </c>
      <c r="F2780" s="20" t="e">
        <f>'施設リストA-1（直営）'!#REF!</f>
        <v>#REF!</v>
      </c>
      <c r="G2780" s="13" t="e">
        <f>'施設リストA-1（直営）'!#REF!</f>
        <v>#REF!</v>
      </c>
      <c r="H2780" s="28" t="e">
        <f t="shared" si="43"/>
        <v>#REF!</v>
      </c>
      <c r="I2780" s="29" t="e">
        <f>'施設リストA-1（直営）'!#REF!</f>
        <v>#REF!</v>
      </c>
      <c r="J2780" s="30" t="e">
        <f>IF(I2780="新設",VLOOKUP('施設リストA-1（直営）'!#REF!,'（新設）照明器具'!$B$5:$C$1990,2,FALSE),IF('部屋別効果（直）'!I2780="撤去",VLOOKUP('施設リストA-1（直営）'!#REF!,'（既設）調査結果'!$B$5:$C$1998,2,FALSE),0))</f>
        <v>#REF!</v>
      </c>
      <c r="K2780" s="29" t="e">
        <f>'施設リストA-1（直営）'!#REF!</f>
        <v>#REF!</v>
      </c>
      <c r="L2780" s="29" t="e">
        <f>'施設リストA-1（直営）'!#REF!</f>
        <v>#REF!</v>
      </c>
      <c r="M2780" s="30" t="e">
        <f>IF(L2780="新設",VLOOKUP('施設リストA-1（直営）'!#REF!,'（新設）照明器具'!$B$5:$C$1990,2,FALSE),IF('部屋別効果（直）'!L2780="撤去",VLOOKUP('施設リストA-1（直営）'!#REF!,'（既設）調査結果'!$B$5:$C$1998,2,FALSE),0))</f>
        <v>#REF!</v>
      </c>
      <c r="N2780" s="29" t="e">
        <f>'施設リストA-1（直営）'!#REF!</f>
        <v>#REF!</v>
      </c>
      <c r="O2780" s="29" t="e">
        <f>'施設リストA-1（直営）'!#REF!</f>
        <v>#REF!</v>
      </c>
      <c r="P2780" s="30" t="e">
        <f>IF(O2780="新設",VLOOKUP('施設リストA-1（直営）'!#REF!,'（新設）照明器具'!$B$5:$C$1990,2,FALSE),IF('部屋別効果（直）'!O2780="撤去",VLOOKUP('施設リストA-1（直営）'!#REF!,'（既設）調査結果'!$B$5:$C$1998,2,FALSE),0))</f>
        <v>#REF!</v>
      </c>
      <c r="Q2780" s="29" t="e">
        <f>'施設リストA-1（直営）'!#REF!</f>
        <v>#REF!</v>
      </c>
      <c r="R2780" s="29" t="e">
        <f>'施設リストA-1（直営）'!#REF!</f>
        <v>#REF!</v>
      </c>
      <c r="S2780" s="30" t="e">
        <f>IF(R2780="新設",VLOOKUP('施設リストA-1（直営）'!#REF!,'（新設）照明器具'!$B$5:$C$1990,2,FALSE),IF('部屋別効果（直）'!R2780="撤去",VLOOKUP('施設リストA-1（直営）'!#REF!,'（既設）調査結果'!$B$5:$C$1998,2,FALSE),0))</f>
        <v>#REF!</v>
      </c>
      <c r="T2780" s="29" t="e">
        <f>'施設リストA-1（直営）'!#REF!</f>
        <v>#REF!</v>
      </c>
      <c r="U2780" s="29" t="e">
        <f>'施設リストA-1（直営）'!#REF!</f>
        <v>#REF!</v>
      </c>
      <c r="V2780" s="30" t="e">
        <f>IF(U2780="新設",VLOOKUP('施設リストA-1（直営）'!#REF!,'（新設）照明器具'!$B$5:$C$1990,2,FALSE),IF('部屋別効果（直）'!U2780="撤去",VLOOKUP('施設リストA-1（直営）'!#REF!,'（既設）調査結果'!$B$5:$C$1998,2,FALSE),0))</f>
        <v>#REF!</v>
      </c>
      <c r="W2780" s="29" t="e">
        <f>'施設リストA-1（直営）'!#REF!</f>
        <v>#REF!</v>
      </c>
      <c r="X2780" s="29" t="e">
        <f>'施設リストA-1（直営）'!#REF!</f>
        <v>#REF!</v>
      </c>
      <c r="Y2780" s="30" t="e">
        <f>IF(X2780="新設",VLOOKUP('施設リストA-1（直営）'!#REF!,'（新設）照明器具'!$B$5:$C$1990,2,FALSE),IF('部屋別効果（直）'!X2780="撤去",VLOOKUP('施設リストA-1（直営）'!#REF!,'（既設）調査結果'!$B$5:$C$1998,2,FALSE),0))</f>
        <v>#REF!</v>
      </c>
      <c r="Z2780" s="29" t="e">
        <f>'施設リストA-1（直営）'!#REF!</f>
        <v>#REF!</v>
      </c>
      <c r="AA2780" s="29" t="e">
        <f>'施設リストA-1（直営）'!#REF!</f>
        <v>#REF!</v>
      </c>
      <c r="AB2780" s="30" t="e">
        <f>IF(AA2780="新設",VLOOKUP('施設リストA-1（直営）'!#REF!,'（新設）照明器具'!$B$5:$C$1990,2,FALSE),IF('部屋別効果（直）'!AA2780="撤去",VLOOKUP('施設リストA-1（直営）'!#REF!,'（既設）調査結果'!$B$5:$C$1998,2,FALSE),0))</f>
        <v>#REF!</v>
      </c>
      <c r="AC2780" s="29" t="e">
        <f>'施設リストA-1（直営）'!#REF!</f>
        <v>#REF!</v>
      </c>
      <c r="AD2780" s="29" t="e">
        <f>'施設リストA-1（直営）'!#REF!</f>
        <v>#REF!</v>
      </c>
      <c r="AE2780" s="30" t="e">
        <f>IF(AD2780="新設",VLOOKUP('施設リストA-1（直営）'!#REF!,'（新設）照明器具'!$B$5:$C$1990,2,FALSE),IF('部屋別効果（直）'!AD2780="撤去",VLOOKUP('施設リストA-1（直営）'!#REF!,'（既設）調査結果'!$B$5:$C$1998,2,FALSE),0))</f>
        <v>#REF!</v>
      </c>
      <c r="AF2780" s="29" t="e">
        <f>'施設リストA-1（直営）'!#REF!</f>
        <v>#REF!</v>
      </c>
      <c r="AG2780" s="29" t="e">
        <f>'施設リストA-1（直営）'!#REF!</f>
        <v>#REF!</v>
      </c>
      <c r="AH2780" s="30" t="e">
        <f>IF(AG2780="新設",VLOOKUP('施設リストA-1（直営）'!#REF!,'（新設）照明器具'!$B$5:$C$1990,2,FALSE),IF('部屋別効果（直）'!AG2780="撤去",VLOOKUP('施設リストA-1（直営）'!#REF!,'（既設）調査結果'!$B$5:$C$1998,2,FALSE),0))</f>
        <v>#REF!</v>
      </c>
      <c r="AI2780" s="29" t="e">
        <f>'施設リストA-1（直営）'!#REF!</f>
        <v>#REF!</v>
      </c>
      <c r="AJ2780" s="29" t="e">
        <f>'施設リストA-1（直営）'!#REF!</f>
        <v>#REF!</v>
      </c>
      <c r="AK2780" s="30" t="e">
        <f>IF(AJ2780="新設",VLOOKUP('施設リストA-1（直営）'!#REF!,'（新設）照明器具'!$B$5:$C$1990,2,FALSE),IF('部屋別効果（直）'!AJ2780="撤去",VLOOKUP('施設リストA-1（直営）'!#REF!,'（既設）調査結果'!$B$5:$C$1998,2,FALSE),0))</f>
        <v>#REF!</v>
      </c>
      <c r="AL2780" s="29" t="e">
        <f>'施設リストA-1（直営）'!#REF!</f>
        <v>#REF!</v>
      </c>
    </row>
    <row r="2781" spans="1:38" customFormat="1">
      <c r="A2781" s="94"/>
      <c r="B2781" s="16" t="e">
        <f>'施設リストA-1（直営）'!#REF!</f>
        <v>#REF!</v>
      </c>
      <c r="C2781" s="14" t="e">
        <f>'施設リストA-1（直営）'!#REF!</f>
        <v>#REF!</v>
      </c>
      <c r="D2781" s="94" t="e">
        <f>'施設リストA-1（直営）'!#REF!</f>
        <v>#REF!</v>
      </c>
      <c r="E2781" s="20" t="e">
        <f>'施設リストA-1（直営）'!#REF!</f>
        <v>#REF!</v>
      </c>
      <c r="F2781" s="20" t="e">
        <f>'施設リストA-1（直営）'!#REF!</f>
        <v>#REF!</v>
      </c>
      <c r="G2781" s="13" t="e">
        <f>'施設リストA-1（直営）'!#REF!</f>
        <v>#REF!</v>
      </c>
      <c r="H2781" s="28" t="e">
        <f t="shared" si="43"/>
        <v>#REF!</v>
      </c>
      <c r="I2781" s="29" t="e">
        <f>'施設リストA-1（直営）'!#REF!</f>
        <v>#REF!</v>
      </c>
      <c r="J2781" s="30" t="e">
        <f>IF(I2781="新設",VLOOKUP('施設リストA-1（直営）'!#REF!,'（新設）照明器具'!$B$5:$C$1990,2,FALSE),IF('部屋別効果（直）'!I2781="撤去",VLOOKUP('施設リストA-1（直営）'!#REF!,'（既設）調査結果'!$B$5:$C$1998,2,FALSE),0))</f>
        <v>#REF!</v>
      </c>
      <c r="K2781" s="29" t="e">
        <f>'施設リストA-1（直営）'!#REF!</f>
        <v>#REF!</v>
      </c>
      <c r="L2781" s="29" t="e">
        <f>'施設リストA-1（直営）'!#REF!</f>
        <v>#REF!</v>
      </c>
      <c r="M2781" s="30" t="e">
        <f>IF(L2781="新設",VLOOKUP('施設リストA-1（直営）'!#REF!,'（新設）照明器具'!$B$5:$C$1990,2,FALSE),IF('部屋別効果（直）'!L2781="撤去",VLOOKUP('施設リストA-1（直営）'!#REF!,'（既設）調査結果'!$B$5:$C$1998,2,FALSE),0))</f>
        <v>#REF!</v>
      </c>
      <c r="N2781" s="29" t="e">
        <f>'施設リストA-1（直営）'!#REF!</f>
        <v>#REF!</v>
      </c>
      <c r="O2781" s="29" t="e">
        <f>'施設リストA-1（直営）'!#REF!</f>
        <v>#REF!</v>
      </c>
      <c r="P2781" s="30" t="e">
        <f>IF(O2781="新設",VLOOKUP('施設リストA-1（直営）'!#REF!,'（新設）照明器具'!$B$5:$C$1990,2,FALSE),IF('部屋別効果（直）'!O2781="撤去",VLOOKUP('施設リストA-1（直営）'!#REF!,'（既設）調査結果'!$B$5:$C$1998,2,FALSE),0))</f>
        <v>#REF!</v>
      </c>
      <c r="Q2781" s="29" t="e">
        <f>'施設リストA-1（直営）'!#REF!</f>
        <v>#REF!</v>
      </c>
      <c r="R2781" s="29" t="e">
        <f>'施設リストA-1（直営）'!#REF!</f>
        <v>#REF!</v>
      </c>
      <c r="S2781" s="30" t="e">
        <f>IF(R2781="新設",VLOOKUP('施設リストA-1（直営）'!#REF!,'（新設）照明器具'!$B$5:$C$1990,2,FALSE),IF('部屋別効果（直）'!R2781="撤去",VLOOKUP('施設リストA-1（直営）'!#REF!,'（既設）調査結果'!$B$5:$C$1998,2,FALSE),0))</f>
        <v>#REF!</v>
      </c>
      <c r="T2781" s="29" t="e">
        <f>'施設リストA-1（直営）'!#REF!</f>
        <v>#REF!</v>
      </c>
      <c r="U2781" s="29" t="e">
        <f>'施設リストA-1（直営）'!#REF!</f>
        <v>#REF!</v>
      </c>
      <c r="V2781" s="30" t="e">
        <f>IF(U2781="新設",VLOOKUP('施設リストA-1（直営）'!#REF!,'（新設）照明器具'!$B$5:$C$1990,2,FALSE),IF('部屋別効果（直）'!U2781="撤去",VLOOKUP('施設リストA-1（直営）'!#REF!,'（既設）調査結果'!$B$5:$C$1998,2,FALSE),0))</f>
        <v>#REF!</v>
      </c>
      <c r="W2781" s="29" t="e">
        <f>'施設リストA-1（直営）'!#REF!</f>
        <v>#REF!</v>
      </c>
      <c r="X2781" s="29" t="e">
        <f>'施設リストA-1（直営）'!#REF!</f>
        <v>#REF!</v>
      </c>
      <c r="Y2781" s="30" t="e">
        <f>IF(X2781="新設",VLOOKUP('施設リストA-1（直営）'!#REF!,'（新設）照明器具'!$B$5:$C$1990,2,FALSE),IF('部屋別効果（直）'!X2781="撤去",VLOOKUP('施設リストA-1（直営）'!#REF!,'（既設）調査結果'!$B$5:$C$1998,2,FALSE),0))</f>
        <v>#REF!</v>
      </c>
      <c r="Z2781" s="29" t="e">
        <f>'施設リストA-1（直営）'!#REF!</f>
        <v>#REF!</v>
      </c>
      <c r="AA2781" s="29" t="e">
        <f>'施設リストA-1（直営）'!#REF!</f>
        <v>#REF!</v>
      </c>
      <c r="AB2781" s="30" t="e">
        <f>IF(AA2781="新設",VLOOKUP('施設リストA-1（直営）'!#REF!,'（新設）照明器具'!$B$5:$C$1990,2,FALSE),IF('部屋別効果（直）'!AA2781="撤去",VLOOKUP('施設リストA-1（直営）'!#REF!,'（既設）調査結果'!$B$5:$C$1998,2,FALSE),0))</f>
        <v>#REF!</v>
      </c>
      <c r="AC2781" s="29" t="e">
        <f>'施設リストA-1（直営）'!#REF!</f>
        <v>#REF!</v>
      </c>
      <c r="AD2781" s="29" t="e">
        <f>'施設リストA-1（直営）'!#REF!</f>
        <v>#REF!</v>
      </c>
      <c r="AE2781" s="30" t="e">
        <f>IF(AD2781="新設",VLOOKUP('施設リストA-1（直営）'!#REF!,'（新設）照明器具'!$B$5:$C$1990,2,FALSE),IF('部屋別効果（直）'!AD2781="撤去",VLOOKUP('施設リストA-1（直営）'!#REF!,'（既設）調査結果'!$B$5:$C$1998,2,FALSE),0))</f>
        <v>#REF!</v>
      </c>
      <c r="AF2781" s="29" t="e">
        <f>'施設リストA-1（直営）'!#REF!</f>
        <v>#REF!</v>
      </c>
      <c r="AG2781" s="29" t="e">
        <f>'施設リストA-1（直営）'!#REF!</f>
        <v>#REF!</v>
      </c>
      <c r="AH2781" s="30" t="e">
        <f>IF(AG2781="新設",VLOOKUP('施設リストA-1（直営）'!#REF!,'（新設）照明器具'!$B$5:$C$1990,2,FALSE),IF('部屋別効果（直）'!AG2781="撤去",VLOOKUP('施設リストA-1（直営）'!#REF!,'（既設）調査結果'!$B$5:$C$1998,2,FALSE),0))</f>
        <v>#REF!</v>
      </c>
      <c r="AI2781" s="29" t="e">
        <f>'施設リストA-1（直営）'!#REF!</f>
        <v>#REF!</v>
      </c>
      <c r="AJ2781" s="29" t="e">
        <f>'施設リストA-1（直営）'!#REF!</f>
        <v>#REF!</v>
      </c>
      <c r="AK2781" s="30" t="e">
        <f>IF(AJ2781="新設",VLOOKUP('施設リストA-1（直営）'!#REF!,'（新設）照明器具'!$B$5:$C$1990,2,FALSE),IF('部屋別効果（直）'!AJ2781="撤去",VLOOKUP('施設リストA-1（直営）'!#REF!,'（既設）調査結果'!$B$5:$C$1998,2,FALSE),0))</f>
        <v>#REF!</v>
      </c>
      <c r="AL2781" s="29" t="e">
        <f>'施設リストA-1（直営）'!#REF!</f>
        <v>#REF!</v>
      </c>
    </row>
    <row r="2782" spans="1:38" customFormat="1">
      <c r="A2782" s="94"/>
      <c r="B2782" s="16" t="e">
        <f>'施設リストA-1（直営）'!#REF!</f>
        <v>#REF!</v>
      </c>
      <c r="C2782" s="14" t="e">
        <f>'施設リストA-1（直営）'!#REF!</f>
        <v>#REF!</v>
      </c>
      <c r="D2782" s="94" t="e">
        <f>'施設リストA-1（直営）'!#REF!</f>
        <v>#REF!</v>
      </c>
      <c r="E2782" s="20" t="e">
        <f>'施設リストA-1（直営）'!#REF!</f>
        <v>#REF!</v>
      </c>
      <c r="F2782" s="20" t="e">
        <f>'施設リストA-1（直営）'!#REF!</f>
        <v>#REF!</v>
      </c>
      <c r="G2782" s="13" t="e">
        <f>'施設リストA-1（直営）'!#REF!</f>
        <v>#REF!</v>
      </c>
      <c r="H2782" s="28" t="e">
        <f t="shared" si="43"/>
        <v>#REF!</v>
      </c>
      <c r="I2782" s="29" t="e">
        <f>'施設リストA-1（直営）'!#REF!</f>
        <v>#REF!</v>
      </c>
      <c r="J2782" s="30" t="e">
        <f>IF(I2782="新設",VLOOKUP('施設リストA-1（直営）'!#REF!,'（新設）照明器具'!$B$5:$C$1990,2,FALSE),IF('部屋別効果（直）'!I2782="撤去",VLOOKUP('施設リストA-1（直営）'!#REF!,'（既設）調査結果'!$B$5:$C$1998,2,FALSE),0))</f>
        <v>#REF!</v>
      </c>
      <c r="K2782" s="29" t="e">
        <f>'施設リストA-1（直営）'!#REF!</f>
        <v>#REF!</v>
      </c>
      <c r="L2782" s="29" t="e">
        <f>'施設リストA-1（直営）'!#REF!</f>
        <v>#REF!</v>
      </c>
      <c r="M2782" s="30" t="e">
        <f>IF(L2782="新設",VLOOKUP('施設リストA-1（直営）'!#REF!,'（新設）照明器具'!$B$5:$C$1990,2,FALSE),IF('部屋別効果（直）'!L2782="撤去",VLOOKUP('施設リストA-1（直営）'!#REF!,'（既設）調査結果'!$B$5:$C$1998,2,FALSE),0))</f>
        <v>#REF!</v>
      </c>
      <c r="N2782" s="29" t="e">
        <f>'施設リストA-1（直営）'!#REF!</f>
        <v>#REF!</v>
      </c>
      <c r="O2782" s="29" t="e">
        <f>'施設リストA-1（直営）'!#REF!</f>
        <v>#REF!</v>
      </c>
      <c r="P2782" s="30" t="e">
        <f>IF(O2782="新設",VLOOKUP('施設リストA-1（直営）'!#REF!,'（新設）照明器具'!$B$5:$C$1990,2,FALSE),IF('部屋別効果（直）'!O2782="撤去",VLOOKUP('施設リストA-1（直営）'!#REF!,'（既設）調査結果'!$B$5:$C$1998,2,FALSE),0))</f>
        <v>#REF!</v>
      </c>
      <c r="Q2782" s="29" t="e">
        <f>'施設リストA-1（直営）'!#REF!</f>
        <v>#REF!</v>
      </c>
      <c r="R2782" s="29" t="e">
        <f>'施設リストA-1（直営）'!#REF!</f>
        <v>#REF!</v>
      </c>
      <c r="S2782" s="30" t="e">
        <f>IF(R2782="新設",VLOOKUP('施設リストA-1（直営）'!#REF!,'（新設）照明器具'!$B$5:$C$1990,2,FALSE),IF('部屋別効果（直）'!R2782="撤去",VLOOKUP('施設リストA-1（直営）'!#REF!,'（既設）調査結果'!$B$5:$C$1998,2,FALSE),0))</f>
        <v>#REF!</v>
      </c>
      <c r="T2782" s="29" t="e">
        <f>'施設リストA-1（直営）'!#REF!</f>
        <v>#REF!</v>
      </c>
      <c r="U2782" s="29" t="e">
        <f>'施設リストA-1（直営）'!#REF!</f>
        <v>#REF!</v>
      </c>
      <c r="V2782" s="30" t="e">
        <f>IF(U2782="新設",VLOOKUP('施設リストA-1（直営）'!#REF!,'（新設）照明器具'!$B$5:$C$1990,2,FALSE),IF('部屋別効果（直）'!U2782="撤去",VLOOKUP('施設リストA-1（直営）'!#REF!,'（既設）調査結果'!$B$5:$C$1998,2,FALSE),0))</f>
        <v>#REF!</v>
      </c>
      <c r="W2782" s="29" t="e">
        <f>'施設リストA-1（直営）'!#REF!</f>
        <v>#REF!</v>
      </c>
      <c r="X2782" s="29" t="e">
        <f>'施設リストA-1（直営）'!#REF!</f>
        <v>#REF!</v>
      </c>
      <c r="Y2782" s="30" t="e">
        <f>IF(X2782="新設",VLOOKUP('施設リストA-1（直営）'!#REF!,'（新設）照明器具'!$B$5:$C$1990,2,FALSE),IF('部屋別効果（直）'!X2782="撤去",VLOOKUP('施設リストA-1（直営）'!#REF!,'（既設）調査結果'!$B$5:$C$1998,2,FALSE),0))</f>
        <v>#REF!</v>
      </c>
      <c r="Z2782" s="29" t="e">
        <f>'施設リストA-1（直営）'!#REF!</f>
        <v>#REF!</v>
      </c>
      <c r="AA2782" s="29" t="e">
        <f>'施設リストA-1（直営）'!#REF!</f>
        <v>#REF!</v>
      </c>
      <c r="AB2782" s="30" t="e">
        <f>IF(AA2782="新設",VLOOKUP('施設リストA-1（直営）'!#REF!,'（新設）照明器具'!$B$5:$C$1990,2,FALSE),IF('部屋別効果（直）'!AA2782="撤去",VLOOKUP('施設リストA-1（直営）'!#REF!,'（既設）調査結果'!$B$5:$C$1998,2,FALSE),0))</f>
        <v>#REF!</v>
      </c>
      <c r="AC2782" s="29" t="e">
        <f>'施設リストA-1（直営）'!#REF!</f>
        <v>#REF!</v>
      </c>
      <c r="AD2782" s="29" t="e">
        <f>'施設リストA-1（直営）'!#REF!</f>
        <v>#REF!</v>
      </c>
      <c r="AE2782" s="30" t="e">
        <f>IF(AD2782="新設",VLOOKUP('施設リストA-1（直営）'!#REF!,'（新設）照明器具'!$B$5:$C$1990,2,FALSE),IF('部屋別効果（直）'!AD2782="撤去",VLOOKUP('施設リストA-1（直営）'!#REF!,'（既設）調査結果'!$B$5:$C$1998,2,FALSE),0))</f>
        <v>#REF!</v>
      </c>
      <c r="AF2782" s="29" t="e">
        <f>'施設リストA-1（直営）'!#REF!</f>
        <v>#REF!</v>
      </c>
      <c r="AG2782" s="29" t="e">
        <f>'施設リストA-1（直営）'!#REF!</f>
        <v>#REF!</v>
      </c>
      <c r="AH2782" s="30" t="e">
        <f>IF(AG2782="新設",VLOOKUP('施設リストA-1（直営）'!#REF!,'（新設）照明器具'!$B$5:$C$1990,2,FALSE),IF('部屋別効果（直）'!AG2782="撤去",VLOOKUP('施設リストA-1（直営）'!#REF!,'（既設）調査結果'!$B$5:$C$1998,2,FALSE),0))</f>
        <v>#REF!</v>
      </c>
      <c r="AI2782" s="29" t="e">
        <f>'施設リストA-1（直営）'!#REF!</f>
        <v>#REF!</v>
      </c>
      <c r="AJ2782" s="29" t="e">
        <f>'施設リストA-1（直営）'!#REF!</f>
        <v>#REF!</v>
      </c>
      <c r="AK2782" s="30" t="e">
        <f>IF(AJ2782="新設",VLOOKUP('施設リストA-1（直営）'!#REF!,'（新設）照明器具'!$B$5:$C$1990,2,FALSE),IF('部屋別効果（直）'!AJ2782="撤去",VLOOKUP('施設リストA-1（直営）'!#REF!,'（既設）調査結果'!$B$5:$C$1998,2,FALSE),0))</f>
        <v>#REF!</v>
      </c>
      <c r="AL2782" s="29" t="e">
        <f>'施設リストA-1（直営）'!#REF!</f>
        <v>#REF!</v>
      </c>
    </row>
    <row r="2783" spans="1:38" customFormat="1">
      <c r="A2783" s="94"/>
      <c r="B2783" s="16" t="e">
        <f>'施設リストA-1（直営）'!#REF!</f>
        <v>#REF!</v>
      </c>
      <c r="C2783" s="14" t="e">
        <f>'施設リストA-1（直営）'!#REF!</f>
        <v>#REF!</v>
      </c>
      <c r="D2783" s="94" t="e">
        <f>'施設リストA-1（直営）'!#REF!</f>
        <v>#REF!</v>
      </c>
      <c r="E2783" s="20" t="e">
        <f>'施設リストA-1（直営）'!#REF!</f>
        <v>#REF!</v>
      </c>
      <c r="F2783" s="20" t="e">
        <f>'施設リストA-1（直営）'!#REF!</f>
        <v>#REF!</v>
      </c>
      <c r="G2783" s="13" t="e">
        <f>'施設リストA-1（直営）'!#REF!</f>
        <v>#REF!</v>
      </c>
      <c r="H2783" s="28" t="e">
        <f t="shared" si="43"/>
        <v>#REF!</v>
      </c>
      <c r="I2783" s="29" t="e">
        <f>'施設リストA-1（直営）'!#REF!</f>
        <v>#REF!</v>
      </c>
      <c r="J2783" s="30" t="e">
        <f>IF(I2783="新設",VLOOKUP('施設リストA-1（直営）'!#REF!,'（新設）照明器具'!$B$5:$C$1990,2,FALSE),IF('部屋別効果（直）'!I2783="撤去",VLOOKUP('施設リストA-1（直営）'!#REF!,'（既設）調査結果'!$B$5:$C$1998,2,FALSE),0))</f>
        <v>#REF!</v>
      </c>
      <c r="K2783" s="29" t="e">
        <f>'施設リストA-1（直営）'!#REF!</f>
        <v>#REF!</v>
      </c>
      <c r="L2783" s="29" t="e">
        <f>'施設リストA-1（直営）'!#REF!</f>
        <v>#REF!</v>
      </c>
      <c r="M2783" s="30" t="e">
        <f>IF(L2783="新設",VLOOKUP('施設リストA-1（直営）'!#REF!,'（新設）照明器具'!$B$5:$C$1990,2,FALSE),IF('部屋別効果（直）'!L2783="撤去",VLOOKUP('施設リストA-1（直営）'!#REF!,'（既設）調査結果'!$B$5:$C$1998,2,FALSE),0))</f>
        <v>#REF!</v>
      </c>
      <c r="N2783" s="29" t="e">
        <f>'施設リストA-1（直営）'!#REF!</f>
        <v>#REF!</v>
      </c>
      <c r="O2783" s="29" t="e">
        <f>'施設リストA-1（直営）'!#REF!</f>
        <v>#REF!</v>
      </c>
      <c r="P2783" s="30" t="e">
        <f>IF(O2783="新設",VLOOKUP('施設リストA-1（直営）'!#REF!,'（新設）照明器具'!$B$5:$C$1990,2,FALSE),IF('部屋別効果（直）'!O2783="撤去",VLOOKUP('施設リストA-1（直営）'!#REF!,'（既設）調査結果'!$B$5:$C$1998,2,FALSE),0))</f>
        <v>#REF!</v>
      </c>
      <c r="Q2783" s="29" t="e">
        <f>'施設リストA-1（直営）'!#REF!</f>
        <v>#REF!</v>
      </c>
      <c r="R2783" s="29" t="e">
        <f>'施設リストA-1（直営）'!#REF!</f>
        <v>#REF!</v>
      </c>
      <c r="S2783" s="30" t="e">
        <f>IF(R2783="新設",VLOOKUP('施設リストA-1（直営）'!#REF!,'（新設）照明器具'!$B$5:$C$1990,2,FALSE),IF('部屋別効果（直）'!R2783="撤去",VLOOKUP('施設リストA-1（直営）'!#REF!,'（既設）調査結果'!$B$5:$C$1998,2,FALSE),0))</f>
        <v>#REF!</v>
      </c>
      <c r="T2783" s="29" t="e">
        <f>'施設リストA-1（直営）'!#REF!</f>
        <v>#REF!</v>
      </c>
      <c r="U2783" s="29" t="e">
        <f>'施設リストA-1（直営）'!#REF!</f>
        <v>#REF!</v>
      </c>
      <c r="V2783" s="30" t="e">
        <f>IF(U2783="新設",VLOOKUP('施設リストA-1（直営）'!#REF!,'（新設）照明器具'!$B$5:$C$1990,2,FALSE),IF('部屋別効果（直）'!U2783="撤去",VLOOKUP('施設リストA-1（直営）'!#REF!,'（既設）調査結果'!$B$5:$C$1998,2,FALSE),0))</f>
        <v>#REF!</v>
      </c>
      <c r="W2783" s="29" t="e">
        <f>'施設リストA-1（直営）'!#REF!</f>
        <v>#REF!</v>
      </c>
      <c r="X2783" s="29" t="e">
        <f>'施設リストA-1（直営）'!#REF!</f>
        <v>#REF!</v>
      </c>
      <c r="Y2783" s="30" t="e">
        <f>IF(X2783="新設",VLOOKUP('施設リストA-1（直営）'!#REF!,'（新設）照明器具'!$B$5:$C$1990,2,FALSE),IF('部屋別効果（直）'!X2783="撤去",VLOOKUP('施設リストA-1（直営）'!#REF!,'（既設）調査結果'!$B$5:$C$1998,2,FALSE),0))</f>
        <v>#REF!</v>
      </c>
      <c r="Z2783" s="29" t="e">
        <f>'施設リストA-1（直営）'!#REF!</f>
        <v>#REF!</v>
      </c>
      <c r="AA2783" s="29" t="e">
        <f>'施設リストA-1（直営）'!#REF!</f>
        <v>#REF!</v>
      </c>
      <c r="AB2783" s="30" t="e">
        <f>IF(AA2783="新設",VLOOKUP('施設リストA-1（直営）'!#REF!,'（新設）照明器具'!$B$5:$C$1990,2,FALSE),IF('部屋別効果（直）'!AA2783="撤去",VLOOKUP('施設リストA-1（直営）'!#REF!,'（既設）調査結果'!$B$5:$C$1998,2,FALSE),0))</f>
        <v>#REF!</v>
      </c>
      <c r="AC2783" s="29" t="e">
        <f>'施設リストA-1（直営）'!#REF!</f>
        <v>#REF!</v>
      </c>
      <c r="AD2783" s="29" t="e">
        <f>'施設リストA-1（直営）'!#REF!</f>
        <v>#REF!</v>
      </c>
      <c r="AE2783" s="30" t="e">
        <f>IF(AD2783="新設",VLOOKUP('施設リストA-1（直営）'!#REF!,'（新設）照明器具'!$B$5:$C$1990,2,FALSE),IF('部屋別効果（直）'!AD2783="撤去",VLOOKUP('施設リストA-1（直営）'!#REF!,'（既設）調査結果'!$B$5:$C$1998,2,FALSE),0))</f>
        <v>#REF!</v>
      </c>
      <c r="AF2783" s="29" t="e">
        <f>'施設リストA-1（直営）'!#REF!</f>
        <v>#REF!</v>
      </c>
      <c r="AG2783" s="29" t="e">
        <f>'施設リストA-1（直営）'!#REF!</f>
        <v>#REF!</v>
      </c>
      <c r="AH2783" s="30" t="e">
        <f>IF(AG2783="新設",VLOOKUP('施設リストA-1（直営）'!#REF!,'（新設）照明器具'!$B$5:$C$1990,2,FALSE),IF('部屋別効果（直）'!AG2783="撤去",VLOOKUP('施設リストA-1（直営）'!#REF!,'（既設）調査結果'!$B$5:$C$1998,2,FALSE),0))</f>
        <v>#REF!</v>
      </c>
      <c r="AI2783" s="29" t="e">
        <f>'施設リストA-1（直営）'!#REF!</f>
        <v>#REF!</v>
      </c>
      <c r="AJ2783" s="29" t="e">
        <f>'施設リストA-1（直営）'!#REF!</f>
        <v>#REF!</v>
      </c>
      <c r="AK2783" s="30" t="e">
        <f>IF(AJ2783="新設",VLOOKUP('施設リストA-1（直営）'!#REF!,'（新設）照明器具'!$B$5:$C$1990,2,FALSE),IF('部屋別効果（直）'!AJ2783="撤去",VLOOKUP('施設リストA-1（直営）'!#REF!,'（既設）調査結果'!$B$5:$C$1998,2,FALSE),0))</f>
        <v>#REF!</v>
      </c>
      <c r="AL2783" s="29" t="e">
        <f>'施設リストA-1（直営）'!#REF!</f>
        <v>#REF!</v>
      </c>
    </row>
    <row r="2784" spans="1:38" customFormat="1">
      <c r="A2784" s="94"/>
      <c r="B2784" s="16" t="e">
        <f>'施設リストA-1（直営）'!#REF!</f>
        <v>#REF!</v>
      </c>
      <c r="C2784" s="14" t="e">
        <f>'施設リストA-1（直営）'!#REF!</f>
        <v>#REF!</v>
      </c>
      <c r="D2784" s="94" t="e">
        <f>'施設リストA-1（直営）'!#REF!</f>
        <v>#REF!</v>
      </c>
      <c r="E2784" s="20" t="e">
        <f>'施設リストA-1（直営）'!#REF!</f>
        <v>#REF!</v>
      </c>
      <c r="F2784" s="20" t="e">
        <f>'施設リストA-1（直営）'!#REF!</f>
        <v>#REF!</v>
      </c>
      <c r="G2784" s="13" t="e">
        <f>'施設リストA-1（直営）'!#REF!</f>
        <v>#REF!</v>
      </c>
      <c r="H2784" s="28" t="e">
        <f t="shared" si="43"/>
        <v>#REF!</v>
      </c>
      <c r="I2784" s="29" t="e">
        <f>'施設リストA-1（直営）'!#REF!</f>
        <v>#REF!</v>
      </c>
      <c r="J2784" s="30" t="e">
        <f>IF(I2784="新設",VLOOKUP('施設リストA-1（直営）'!#REF!,'（新設）照明器具'!$B$5:$C$1990,2,FALSE),IF('部屋別効果（直）'!I2784="撤去",VLOOKUP('施設リストA-1（直営）'!#REF!,'（既設）調査結果'!$B$5:$C$1998,2,FALSE),0))</f>
        <v>#REF!</v>
      </c>
      <c r="K2784" s="29" t="e">
        <f>'施設リストA-1（直営）'!#REF!</f>
        <v>#REF!</v>
      </c>
      <c r="L2784" s="29" t="e">
        <f>'施設リストA-1（直営）'!#REF!</f>
        <v>#REF!</v>
      </c>
      <c r="M2784" s="30" t="e">
        <f>IF(L2784="新設",VLOOKUP('施設リストA-1（直営）'!#REF!,'（新設）照明器具'!$B$5:$C$1990,2,FALSE),IF('部屋別効果（直）'!L2784="撤去",VLOOKUP('施設リストA-1（直営）'!#REF!,'（既設）調査結果'!$B$5:$C$1998,2,FALSE),0))</f>
        <v>#REF!</v>
      </c>
      <c r="N2784" s="29" t="e">
        <f>'施設リストA-1（直営）'!#REF!</f>
        <v>#REF!</v>
      </c>
      <c r="O2784" s="29" t="e">
        <f>'施設リストA-1（直営）'!#REF!</f>
        <v>#REF!</v>
      </c>
      <c r="P2784" s="30" t="e">
        <f>IF(O2784="新設",VLOOKUP('施設リストA-1（直営）'!#REF!,'（新設）照明器具'!$B$5:$C$1990,2,FALSE),IF('部屋別効果（直）'!O2784="撤去",VLOOKUP('施設リストA-1（直営）'!#REF!,'（既設）調査結果'!$B$5:$C$1998,2,FALSE),0))</f>
        <v>#REF!</v>
      </c>
      <c r="Q2784" s="29" t="e">
        <f>'施設リストA-1（直営）'!#REF!</f>
        <v>#REF!</v>
      </c>
      <c r="R2784" s="29" t="e">
        <f>'施設リストA-1（直営）'!#REF!</f>
        <v>#REF!</v>
      </c>
      <c r="S2784" s="30" t="e">
        <f>IF(R2784="新設",VLOOKUP('施設リストA-1（直営）'!#REF!,'（新設）照明器具'!$B$5:$C$1990,2,FALSE),IF('部屋別効果（直）'!R2784="撤去",VLOOKUP('施設リストA-1（直営）'!#REF!,'（既設）調査結果'!$B$5:$C$1998,2,FALSE),0))</f>
        <v>#REF!</v>
      </c>
      <c r="T2784" s="29" t="e">
        <f>'施設リストA-1（直営）'!#REF!</f>
        <v>#REF!</v>
      </c>
      <c r="U2784" s="29" t="e">
        <f>'施設リストA-1（直営）'!#REF!</f>
        <v>#REF!</v>
      </c>
      <c r="V2784" s="30" t="e">
        <f>IF(U2784="新設",VLOOKUP('施設リストA-1（直営）'!#REF!,'（新設）照明器具'!$B$5:$C$1990,2,FALSE),IF('部屋別効果（直）'!U2784="撤去",VLOOKUP('施設リストA-1（直営）'!#REF!,'（既設）調査結果'!$B$5:$C$1998,2,FALSE),0))</f>
        <v>#REF!</v>
      </c>
      <c r="W2784" s="29" t="e">
        <f>'施設リストA-1（直営）'!#REF!</f>
        <v>#REF!</v>
      </c>
      <c r="X2784" s="29" t="e">
        <f>'施設リストA-1（直営）'!#REF!</f>
        <v>#REF!</v>
      </c>
      <c r="Y2784" s="30" t="e">
        <f>IF(X2784="新設",VLOOKUP('施設リストA-1（直営）'!#REF!,'（新設）照明器具'!$B$5:$C$1990,2,FALSE),IF('部屋別効果（直）'!X2784="撤去",VLOOKUP('施設リストA-1（直営）'!#REF!,'（既設）調査結果'!$B$5:$C$1998,2,FALSE),0))</f>
        <v>#REF!</v>
      </c>
      <c r="Z2784" s="29" t="e">
        <f>'施設リストA-1（直営）'!#REF!</f>
        <v>#REF!</v>
      </c>
      <c r="AA2784" s="29" t="e">
        <f>'施設リストA-1（直営）'!#REF!</f>
        <v>#REF!</v>
      </c>
      <c r="AB2784" s="30" t="e">
        <f>IF(AA2784="新設",VLOOKUP('施設リストA-1（直営）'!#REF!,'（新設）照明器具'!$B$5:$C$1990,2,FALSE),IF('部屋別効果（直）'!AA2784="撤去",VLOOKUP('施設リストA-1（直営）'!#REF!,'（既設）調査結果'!$B$5:$C$1998,2,FALSE),0))</f>
        <v>#REF!</v>
      </c>
      <c r="AC2784" s="29" t="e">
        <f>'施設リストA-1（直営）'!#REF!</f>
        <v>#REF!</v>
      </c>
      <c r="AD2784" s="29" t="e">
        <f>'施設リストA-1（直営）'!#REF!</f>
        <v>#REF!</v>
      </c>
      <c r="AE2784" s="30" t="e">
        <f>IF(AD2784="新設",VLOOKUP('施設リストA-1（直営）'!#REF!,'（新設）照明器具'!$B$5:$C$1990,2,FALSE),IF('部屋別効果（直）'!AD2784="撤去",VLOOKUP('施設リストA-1（直営）'!#REF!,'（既設）調査結果'!$B$5:$C$1998,2,FALSE),0))</f>
        <v>#REF!</v>
      </c>
      <c r="AF2784" s="29" t="e">
        <f>'施設リストA-1（直営）'!#REF!</f>
        <v>#REF!</v>
      </c>
      <c r="AG2784" s="29" t="e">
        <f>'施設リストA-1（直営）'!#REF!</f>
        <v>#REF!</v>
      </c>
      <c r="AH2784" s="30" t="e">
        <f>IF(AG2784="新設",VLOOKUP('施設リストA-1（直営）'!#REF!,'（新設）照明器具'!$B$5:$C$1990,2,FALSE),IF('部屋別効果（直）'!AG2784="撤去",VLOOKUP('施設リストA-1（直営）'!#REF!,'（既設）調査結果'!$B$5:$C$1998,2,FALSE),0))</f>
        <v>#REF!</v>
      </c>
      <c r="AI2784" s="29" t="e">
        <f>'施設リストA-1（直営）'!#REF!</f>
        <v>#REF!</v>
      </c>
      <c r="AJ2784" s="29" t="e">
        <f>'施設リストA-1（直営）'!#REF!</f>
        <v>#REF!</v>
      </c>
      <c r="AK2784" s="30" t="e">
        <f>IF(AJ2784="新設",VLOOKUP('施設リストA-1（直営）'!#REF!,'（新設）照明器具'!$B$5:$C$1990,2,FALSE),IF('部屋別効果（直）'!AJ2784="撤去",VLOOKUP('施設リストA-1（直営）'!#REF!,'（既設）調査結果'!$B$5:$C$1998,2,FALSE),0))</f>
        <v>#REF!</v>
      </c>
      <c r="AL2784" s="29" t="e">
        <f>'施設リストA-1（直営）'!#REF!</f>
        <v>#REF!</v>
      </c>
    </row>
    <row r="2785" spans="1:38" customFormat="1">
      <c r="A2785" s="94"/>
      <c r="B2785" s="16" t="e">
        <f>'施設リストA-1（直営）'!#REF!</f>
        <v>#REF!</v>
      </c>
      <c r="C2785" s="14" t="e">
        <f>'施設リストA-1（直営）'!#REF!</f>
        <v>#REF!</v>
      </c>
      <c r="D2785" s="94" t="e">
        <f>'施設リストA-1（直営）'!#REF!</f>
        <v>#REF!</v>
      </c>
      <c r="E2785" s="20" t="e">
        <f>'施設リストA-1（直営）'!#REF!</f>
        <v>#REF!</v>
      </c>
      <c r="F2785" s="20" t="e">
        <f>'施設リストA-1（直営）'!#REF!</f>
        <v>#REF!</v>
      </c>
      <c r="G2785" s="13" t="e">
        <f>'施設リストA-1（直営）'!#REF!</f>
        <v>#REF!</v>
      </c>
      <c r="H2785" s="28" t="e">
        <f t="shared" si="43"/>
        <v>#REF!</v>
      </c>
      <c r="I2785" s="29" t="e">
        <f>'施設リストA-1（直営）'!#REF!</f>
        <v>#REF!</v>
      </c>
      <c r="J2785" s="30" t="e">
        <f>IF(I2785="新設",VLOOKUP('施設リストA-1（直営）'!#REF!,'（新設）照明器具'!$B$5:$C$1990,2,FALSE),IF('部屋別効果（直）'!I2785="撤去",VLOOKUP('施設リストA-1（直営）'!#REF!,'（既設）調査結果'!$B$5:$C$1998,2,FALSE),0))</f>
        <v>#REF!</v>
      </c>
      <c r="K2785" s="29" t="e">
        <f>'施設リストA-1（直営）'!#REF!</f>
        <v>#REF!</v>
      </c>
      <c r="L2785" s="29" t="e">
        <f>'施設リストA-1（直営）'!#REF!</f>
        <v>#REF!</v>
      </c>
      <c r="M2785" s="30" t="e">
        <f>IF(L2785="新設",VLOOKUP('施設リストA-1（直営）'!#REF!,'（新設）照明器具'!$B$5:$C$1990,2,FALSE),IF('部屋別効果（直）'!L2785="撤去",VLOOKUP('施設リストA-1（直営）'!#REF!,'（既設）調査結果'!$B$5:$C$1998,2,FALSE),0))</f>
        <v>#REF!</v>
      </c>
      <c r="N2785" s="29" t="e">
        <f>'施設リストA-1（直営）'!#REF!</f>
        <v>#REF!</v>
      </c>
      <c r="O2785" s="29" t="e">
        <f>'施設リストA-1（直営）'!#REF!</f>
        <v>#REF!</v>
      </c>
      <c r="P2785" s="30" t="e">
        <f>IF(O2785="新設",VLOOKUP('施設リストA-1（直営）'!#REF!,'（新設）照明器具'!$B$5:$C$1990,2,FALSE),IF('部屋別効果（直）'!O2785="撤去",VLOOKUP('施設リストA-1（直営）'!#REF!,'（既設）調査結果'!$B$5:$C$1998,2,FALSE),0))</f>
        <v>#REF!</v>
      </c>
      <c r="Q2785" s="29" t="e">
        <f>'施設リストA-1（直営）'!#REF!</f>
        <v>#REF!</v>
      </c>
      <c r="R2785" s="29" t="e">
        <f>'施設リストA-1（直営）'!#REF!</f>
        <v>#REF!</v>
      </c>
      <c r="S2785" s="30" t="e">
        <f>IF(R2785="新設",VLOOKUP('施設リストA-1（直営）'!#REF!,'（新設）照明器具'!$B$5:$C$1990,2,FALSE),IF('部屋別効果（直）'!R2785="撤去",VLOOKUP('施設リストA-1（直営）'!#REF!,'（既設）調査結果'!$B$5:$C$1998,2,FALSE),0))</f>
        <v>#REF!</v>
      </c>
      <c r="T2785" s="29" t="e">
        <f>'施設リストA-1（直営）'!#REF!</f>
        <v>#REF!</v>
      </c>
      <c r="U2785" s="29" t="e">
        <f>'施設リストA-1（直営）'!#REF!</f>
        <v>#REF!</v>
      </c>
      <c r="V2785" s="30" t="e">
        <f>IF(U2785="新設",VLOOKUP('施設リストA-1（直営）'!#REF!,'（新設）照明器具'!$B$5:$C$1990,2,FALSE),IF('部屋別効果（直）'!U2785="撤去",VLOOKUP('施設リストA-1（直営）'!#REF!,'（既設）調査結果'!$B$5:$C$1998,2,FALSE),0))</f>
        <v>#REF!</v>
      </c>
      <c r="W2785" s="29" t="e">
        <f>'施設リストA-1（直営）'!#REF!</f>
        <v>#REF!</v>
      </c>
      <c r="X2785" s="29" t="e">
        <f>'施設リストA-1（直営）'!#REF!</f>
        <v>#REF!</v>
      </c>
      <c r="Y2785" s="30" t="e">
        <f>IF(X2785="新設",VLOOKUP('施設リストA-1（直営）'!#REF!,'（新設）照明器具'!$B$5:$C$1990,2,FALSE),IF('部屋別効果（直）'!X2785="撤去",VLOOKUP('施設リストA-1（直営）'!#REF!,'（既設）調査結果'!$B$5:$C$1998,2,FALSE),0))</f>
        <v>#REF!</v>
      </c>
      <c r="Z2785" s="29" t="e">
        <f>'施設リストA-1（直営）'!#REF!</f>
        <v>#REF!</v>
      </c>
      <c r="AA2785" s="29" t="e">
        <f>'施設リストA-1（直営）'!#REF!</f>
        <v>#REF!</v>
      </c>
      <c r="AB2785" s="30" t="e">
        <f>IF(AA2785="新設",VLOOKUP('施設リストA-1（直営）'!#REF!,'（新設）照明器具'!$B$5:$C$1990,2,FALSE),IF('部屋別効果（直）'!AA2785="撤去",VLOOKUP('施設リストA-1（直営）'!#REF!,'（既設）調査結果'!$B$5:$C$1998,2,FALSE),0))</f>
        <v>#REF!</v>
      </c>
      <c r="AC2785" s="29" t="e">
        <f>'施設リストA-1（直営）'!#REF!</f>
        <v>#REF!</v>
      </c>
      <c r="AD2785" s="29" t="e">
        <f>'施設リストA-1（直営）'!#REF!</f>
        <v>#REF!</v>
      </c>
      <c r="AE2785" s="30" t="e">
        <f>IF(AD2785="新設",VLOOKUP('施設リストA-1（直営）'!#REF!,'（新設）照明器具'!$B$5:$C$1990,2,FALSE),IF('部屋別効果（直）'!AD2785="撤去",VLOOKUP('施設リストA-1（直営）'!#REF!,'（既設）調査結果'!$B$5:$C$1998,2,FALSE),0))</f>
        <v>#REF!</v>
      </c>
      <c r="AF2785" s="29" t="e">
        <f>'施設リストA-1（直営）'!#REF!</f>
        <v>#REF!</v>
      </c>
      <c r="AG2785" s="29" t="e">
        <f>'施設リストA-1（直営）'!#REF!</f>
        <v>#REF!</v>
      </c>
      <c r="AH2785" s="30" t="e">
        <f>IF(AG2785="新設",VLOOKUP('施設リストA-1（直営）'!#REF!,'（新設）照明器具'!$B$5:$C$1990,2,FALSE),IF('部屋別効果（直）'!AG2785="撤去",VLOOKUP('施設リストA-1（直営）'!#REF!,'（既設）調査結果'!$B$5:$C$1998,2,FALSE),0))</f>
        <v>#REF!</v>
      </c>
      <c r="AI2785" s="29" t="e">
        <f>'施設リストA-1（直営）'!#REF!</f>
        <v>#REF!</v>
      </c>
      <c r="AJ2785" s="29" t="e">
        <f>'施設リストA-1（直営）'!#REF!</f>
        <v>#REF!</v>
      </c>
      <c r="AK2785" s="30" t="e">
        <f>IF(AJ2785="新設",VLOOKUP('施設リストA-1（直営）'!#REF!,'（新設）照明器具'!$B$5:$C$1990,2,FALSE),IF('部屋別効果（直）'!AJ2785="撤去",VLOOKUP('施設リストA-1（直営）'!#REF!,'（既設）調査結果'!$B$5:$C$1998,2,FALSE),0))</f>
        <v>#REF!</v>
      </c>
      <c r="AL2785" s="29" t="e">
        <f>'施設リストA-1（直営）'!#REF!</f>
        <v>#REF!</v>
      </c>
    </row>
    <row r="2786" spans="1:38" customFormat="1">
      <c r="A2786" s="94"/>
      <c r="B2786" s="16" t="e">
        <f>'施設リストA-1（直営）'!#REF!</f>
        <v>#REF!</v>
      </c>
      <c r="C2786" s="14" t="e">
        <f>'施設リストA-1（直営）'!#REF!</f>
        <v>#REF!</v>
      </c>
      <c r="D2786" s="94" t="e">
        <f>'施設リストA-1（直営）'!#REF!</f>
        <v>#REF!</v>
      </c>
      <c r="E2786" s="20" t="e">
        <f>'施設リストA-1（直営）'!#REF!</f>
        <v>#REF!</v>
      </c>
      <c r="F2786" s="20" t="e">
        <f>'施設リストA-1（直営）'!#REF!</f>
        <v>#REF!</v>
      </c>
      <c r="G2786" s="13" t="e">
        <f>'施設リストA-1（直営）'!#REF!</f>
        <v>#REF!</v>
      </c>
      <c r="H2786" s="28" t="e">
        <f t="shared" si="43"/>
        <v>#REF!</v>
      </c>
      <c r="I2786" s="29" t="e">
        <f>'施設リストA-1（直営）'!#REF!</f>
        <v>#REF!</v>
      </c>
      <c r="J2786" s="30" t="e">
        <f>IF(I2786="新設",VLOOKUP('施設リストA-1（直営）'!#REF!,'（新設）照明器具'!$B$5:$C$1990,2,FALSE),IF('部屋別効果（直）'!I2786="撤去",VLOOKUP('施設リストA-1（直営）'!#REF!,'（既設）調査結果'!$B$5:$C$1998,2,FALSE),0))</f>
        <v>#REF!</v>
      </c>
      <c r="K2786" s="29" t="e">
        <f>'施設リストA-1（直営）'!#REF!</f>
        <v>#REF!</v>
      </c>
      <c r="L2786" s="29" t="e">
        <f>'施設リストA-1（直営）'!#REF!</f>
        <v>#REF!</v>
      </c>
      <c r="M2786" s="30" t="e">
        <f>IF(L2786="新設",VLOOKUP('施設リストA-1（直営）'!#REF!,'（新設）照明器具'!$B$5:$C$1990,2,FALSE),IF('部屋別効果（直）'!L2786="撤去",VLOOKUP('施設リストA-1（直営）'!#REF!,'（既設）調査結果'!$B$5:$C$1998,2,FALSE),0))</f>
        <v>#REF!</v>
      </c>
      <c r="N2786" s="29" t="e">
        <f>'施設リストA-1（直営）'!#REF!</f>
        <v>#REF!</v>
      </c>
      <c r="O2786" s="29" t="e">
        <f>'施設リストA-1（直営）'!#REF!</f>
        <v>#REF!</v>
      </c>
      <c r="P2786" s="30" t="e">
        <f>IF(O2786="新設",VLOOKUP('施設リストA-1（直営）'!#REF!,'（新設）照明器具'!$B$5:$C$1990,2,FALSE),IF('部屋別効果（直）'!O2786="撤去",VLOOKUP('施設リストA-1（直営）'!#REF!,'（既設）調査結果'!$B$5:$C$1998,2,FALSE),0))</f>
        <v>#REF!</v>
      </c>
      <c r="Q2786" s="29" t="e">
        <f>'施設リストA-1（直営）'!#REF!</f>
        <v>#REF!</v>
      </c>
      <c r="R2786" s="29" t="e">
        <f>'施設リストA-1（直営）'!#REF!</f>
        <v>#REF!</v>
      </c>
      <c r="S2786" s="30" t="e">
        <f>IF(R2786="新設",VLOOKUP('施設リストA-1（直営）'!#REF!,'（新設）照明器具'!$B$5:$C$1990,2,FALSE),IF('部屋別効果（直）'!R2786="撤去",VLOOKUP('施設リストA-1（直営）'!#REF!,'（既設）調査結果'!$B$5:$C$1998,2,FALSE),0))</f>
        <v>#REF!</v>
      </c>
      <c r="T2786" s="29" t="e">
        <f>'施設リストA-1（直営）'!#REF!</f>
        <v>#REF!</v>
      </c>
      <c r="U2786" s="29" t="e">
        <f>'施設リストA-1（直営）'!#REF!</f>
        <v>#REF!</v>
      </c>
      <c r="V2786" s="30" t="e">
        <f>IF(U2786="新設",VLOOKUP('施設リストA-1（直営）'!#REF!,'（新設）照明器具'!$B$5:$C$1990,2,FALSE),IF('部屋別効果（直）'!U2786="撤去",VLOOKUP('施設リストA-1（直営）'!#REF!,'（既設）調査結果'!$B$5:$C$1998,2,FALSE),0))</f>
        <v>#REF!</v>
      </c>
      <c r="W2786" s="29" t="e">
        <f>'施設リストA-1（直営）'!#REF!</f>
        <v>#REF!</v>
      </c>
      <c r="X2786" s="29" t="e">
        <f>'施設リストA-1（直営）'!#REF!</f>
        <v>#REF!</v>
      </c>
      <c r="Y2786" s="30" t="e">
        <f>IF(X2786="新設",VLOOKUP('施設リストA-1（直営）'!#REF!,'（新設）照明器具'!$B$5:$C$1990,2,FALSE),IF('部屋別効果（直）'!X2786="撤去",VLOOKUP('施設リストA-1（直営）'!#REF!,'（既設）調査結果'!$B$5:$C$1998,2,FALSE),0))</f>
        <v>#REF!</v>
      </c>
      <c r="Z2786" s="29" t="e">
        <f>'施設リストA-1（直営）'!#REF!</f>
        <v>#REF!</v>
      </c>
      <c r="AA2786" s="29" t="e">
        <f>'施設リストA-1（直営）'!#REF!</f>
        <v>#REF!</v>
      </c>
      <c r="AB2786" s="30" t="e">
        <f>IF(AA2786="新設",VLOOKUP('施設リストA-1（直営）'!#REF!,'（新設）照明器具'!$B$5:$C$1990,2,FALSE),IF('部屋別効果（直）'!AA2786="撤去",VLOOKUP('施設リストA-1（直営）'!#REF!,'（既設）調査結果'!$B$5:$C$1998,2,FALSE),0))</f>
        <v>#REF!</v>
      </c>
      <c r="AC2786" s="29" t="e">
        <f>'施設リストA-1（直営）'!#REF!</f>
        <v>#REF!</v>
      </c>
      <c r="AD2786" s="29" t="e">
        <f>'施設リストA-1（直営）'!#REF!</f>
        <v>#REF!</v>
      </c>
      <c r="AE2786" s="30" t="e">
        <f>IF(AD2786="新設",VLOOKUP('施設リストA-1（直営）'!#REF!,'（新設）照明器具'!$B$5:$C$1990,2,FALSE),IF('部屋別効果（直）'!AD2786="撤去",VLOOKUP('施設リストA-1（直営）'!#REF!,'（既設）調査結果'!$B$5:$C$1998,2,FALSE),0))</f>
        <v>#REF!</v>
      </c>
      <c r="AF2786" s="29" t="e">
        <f>'施設リストA-1（直営）'!#REF!</f>
        <v>#REF!</v>
      </c>
      <c r="AG2786" s="29" t="e">
        <f>'施設リストA-1（直営）'!#REF!</f>
        <v>#REF!</v>
      </c>
      <c r="AH2786" s="30" t="e">
        <f>IF(AG2786="新設",VLOOKUP('施設リストA-1（直営）'!#REF!,'（新設）照明器具'!$B$5:$C$1990,2,FALSE),IF('部屋別効果（直）'!AG2786="撤去",VLOOKUP('施設リストA-1（直営）'!#REF!,'（既設）調査結果'!$B$5:$C$1998,2,FALSE),0))</f>
        <v>#REF!</v>
      </c>
      <c r="AI2786" s="29" t="e">
        <f>'施設リストA-1（直営）'!#REF!</f>
        <v>#REF!</v>
      </c>
      <c r="AJ2786" s="29" t="e">
        <f>'施設リストA-1（直営）'!#REF!</f>
        <v>#REF!</v>
      </c>
      <c r="AK2786" s="30" t="e">
        <f>IF(AJ2786="新設",VLOOKUP('施設リストA-1（直営）'!#REF!,'（新設）照明器具'!$B$5:$C$1990,2,FALSE),IF('部屋別効果（直）'!AJ2786="撤去",VLOOKUP('施設リストA-1（直営）'!#REF!,'（既設）調査結果'!$B$5:$C$1998,2,FALSE),0))</f>
        <v>#REF!</v>
      </c>
      <c r="AL2786" s="29" t="e">
        <f>'施設リストA-1（直営）'!#REF!</f>
        <v>#REF!</v>
      </c>
    </row>
    <row r="2787" spans="1:38" customFormat="1">
      <c r="A2787" s="94"/>
      <c r="B2787" s="16" t="e">
        <f>'施設リストA-1（直営）'!#REF!</f>
        <v>#REF!</v>
      </c>
      <c r="C2787" s="14" t="e">
        <f>'施設リストA-1（直営）'!#REF!</f>
        <v>#REF!</v>
      </c>
      <c r="D2787" s="94" t="e">
        <f>'施設リストA-1（直営）'!#REF!</f>
        <v>#REF!</v>
      </c>
      <c r="E2787" s="20" t="e">
        <f>'施設リストA-1（直営）'!#REF!</f>
        <v>#REF!</v>
      </c>
      <c r="F2787" s="20" t="e">
        <f>'施設リストA-1（直営）'!#REF!</f>
        <v>#REF!</v>
      </c>
      <c r="G2787" s="13" t="e">
        <f>'施設リストA-1（直営）'!#REF!</f>
        <v>#REF!</v>
      </c>
      <c r="H2787" s="28" t="e">
        <f t="shared" si="43"/>
        <v>#REF!</v>
      </c>
      <c r="I2787" s="29" t="e">
        <f>'施設リストA-1（直営）'!#REF!</f>
        <v>#REF!</v>
      </c>
      <c r="J2787" s="30" t="e">
        <f>IF(I2787="新設",VLOOKUP('施設リストA-1（直営）'!#REF!,'（新設）照明器具'!$B$5:$C$1990,2,FALSE),IF('部屋別効果（直）'!I2787="撤去",VLOOKUP('施設リストA-1（直営）'!#REF!,'（既設）調査結果'!$B$5:$C$1998,2,FALSE),0))</f>
        <v>#REF!</v>
      </c>
      <c r="K2787" s="29" t="e">
        <f>'施設リストA-1（直営）'!#REF!</f>
        <v>#REF!</v>
      </c>
      <c r="L2787" s="29" t="e">
        <f>'施設リストA-1（直営）'!#REF!</f>
        <v>#REF!</v>
      </c>
      <c r="M2787" s="30" t="e">
        <f>IF(L2787="新設",VLOOKUP('施設リストA-1（直営）'!#REF!,'（新設）照明器具'!$B$5:$C$1990,2,FALSE),IF('部屋別効果（直）'!L2787="撤去",VLOOKUP('施設リストA-1（直営）'!#REF!,'（既設）調査結果'!$B$5:$C$1998,2,FALSE),0))</f>
        <v>#REF!</v>
      </c>
      <c r="N2787" s="29" t="e">
        <f>'施設リストA-1（直営）'!#REF!</f>
        <v>#REF!</v>
      </c>
      <c r="O2787" s="29" t="e">
        <f>'施設リストA-1（直営）'!#REF!</f>
        <v>#REF!</v>
      </c>
      <c r="P2787" s="30" t="e">
        <f>IF(O2787="新設",VLOOKUP('施設リストA-1（直営）'!#REF!,'（新設）照明器具'!$B$5:$C$1990,2,FALSE),IF('部屋別効果（直）'!O2787="撤去",VLOOKUP('施設リストA-1（直営）'!#REF!,'（既設）調査結果'!$B$5:$C$1998,2,FALSE),0))</f>
        <v>#REF!</v>
      </c>
      <c r="Q2787" s="29" t="e">
        <f>'施設リストA-1（直営）'!#REF!</f>
        <v>#REF!</v>
      </c>
      <c r="R2787" s="29" t="e">
        <f>'施設リストA-1（直営）'!#REF!</f>
        <v>#REF!</v>
      </c>
      <c r="S2787" s="30" t="e">
        <f>IF(R2787="新設",VLOOKUP('施設リストA-1（直営）'!#REF!,'（新設）照明器具'!$B$5:$C$1990,2,FALSE),IF('部屋別効果（直）'!R2787="撤去",VLOOKUP('施設リストA-1（直営）'!#REF!,'（既設）調査結果'!$B$5:$C$1998,2,FALSE),0))</f>
        <v>#REF!</v>
      </c>
      <c r="T2787" s="29" t="e">
        <f>'施設リストA-1（直営）'!#REF!</f>
        <v>#REF!</v>
      </c>
      <c r="U2787" s="29" t="e">
        <f>'施設リストA-1（直営）'!#REF!</f>
        <v>#REF!</v>
      </c>
      <c r="V2787" s="30" t="e">
        <f>IF(U2787="新設",VLOOKUP('施設リストA-1（直営）'!#REF!,'（新設）照明器具'!$B$5:$C$1990,2,FALSE),IF('部屋別効果（直）'!U2787="撤去",VLOOKUP('施設リストA-1（直営）'!#REF!,'（既設）調査結果'!$B$5:$C$1998,2,FALSE),0))</f>
        <v>#REF!</v>
      </c>
      <c r="W2787" s="29" t="e">
        <f>'施設リストA-1（直営）'!#REF!</f>
        <v>#REF!</v>
      </c>
      <c r="X2787" s="29" t="e">
        <f>'施設リストA-1（直営）'!#REF!</f>
        <v>#REF!</v>
      </c>
      <c r="Y2787" s="30" t="e">
        <f>IF(X2787="新設",VLOOKUP('施設リストA-1（直営）'!#REF!,'（新設）照明器具'!$B$5:$C$1990,2,FALSE),IF('部屋別効果（直）'!X2787="撤去",VLOOKUP('施設リストA-1（直営）'!#REF!,'（既設）調査結果'!$B$5:$C$1998,2,FALSE),0))</f>
        <v>#REF!</v>
      </c>
      <c r="Z2787" s="29" t="e">
        <f>'施設リストA-1（直営）'!#REF!</f>
        <v>#REF!</v>
      </c>
      <c r="AA2787" s="29" t="e">
        <f>'施設リストA-1（直営）'!#REF!</f>
        <v>#REF!</v>
      </c>
      <c r="AB2787" s="30" t="e">
        <f>IF(AA2787="新設",VLOOKUP('施設リストA-1（直営）'!#REF!,'（新設）照明器具'!$B$5:$C$1990,2,FALSE),IF('部屋別効果（直）'!AA2787="撤去",VLOOKUP('施設リストA-1（直営）'!#REF!,'（既設）調査結果'!$B$5:$C$1998,2,FALSE),0))</f>
        <v>#REF!</v>
      </c>
      <c r="AC2787" s="29" t="e">
        <f>'施設リストA-1（直営）'!#REF!</f>
        <v>#REF!</v>
      </c>
      <c r="AD2787" s="29" t="e">
        <f>'施設リストA-1（直営）'!#REF!</f>
        <v>#REF!</v>
      </c>
      <c r="AE2787" s="30" t="e">
        <f>IF(AD2787="新設",VLOOKUP('施設リストA-1（直営）'!#REF!,'（新設）照明器具'!$B$5:$C$1990,2,FALSE),IF('部屋別効果（直）'!AD2787="撤去",VLOOKUP('施設リストA-1（直営）'!#REF!,'（既設）調査結果'!$B$5:$C$1998,2,FALSE),0))</f>
        <v>#REF!</v>
      </c>
      <c r="AF2787" s="29" t="e">
        <f>'施設リストA-1（直営）'!#REF!</f>
        <v>#REF!</v>
      </c>
      <c r="AG2787" s="29" t="e">
        <f>'施設リストA-1（直営）'!#REF!</f>
        <v>#REF!</v>
      </c>
      <c r="AH2787" s="30" t="e">
        <f>IF(AG2787="新設",VLOOKUP('施設リストA-1（直営）'!#REF!,'（新設）照明器具'!$B$5:$C$1990,2,FALSE),IF('部屋別効果（直）'!AG2787="撤去",VLOOKUP('施設リストA-1（直営）'!#REF!,'（既設）調査結果'!$B$5:$C$1998,2,FALSE),0))</f>
        <v>#REF!</v>
      </c>
      <c r="AI2787" s="29" t="e">
        <f>'施設リストA-1（直営）'!#REF!</f>
        <v>#REF!</v>
      </c>
      <c r="AJ2787" s="29" t="e">
        <f>'施設リストA-1（直営）'!#REF!</f>
        <v>#REF!</v>
      </c>
      <c r="AK2787" s="30" t="e">
        <f>IF(AJ2787="新設",VLOOKUP('施設リストA-1（直営）'!#REF!,'（新設）照明器具'!$B$5:$C$1990,2,FALSE),IF('部屋別効果（直）'!AJ2787="撤去",VLOOKUP('施設リストA-1（直営）'!#REF!,'（既設）調査結果'!$B$5:$C$1998,2,FALSE),0))</f>
        <v>#REF!</v>
      </c>
      <c r="AL2787" s="29" t="e">
        <f>'施設リストA-1（直営）'!#REF!</f>
        <v>#REF!</v>
      </c>
    </row>
    <row r="2788" spans="1:38" customFormat="1">
      <c r="A2788" s="94"/>
      <c r="B2788" s="16" t="e">
        <f>'施設リストA-1（直営）'!#REF!</f>
        <v>#REF!</v>
      </c>
      <c r="C2788" s="14" t="e">
        <f>'施設リストA-1（直営）'!#REF!</f>
        <v>#REF!</v>
      </c>
      <c r="D2788" s="94" t="e">
        <f>'施設リストA-1（直営）'!#REF!</f>
        <v>#REF!</v>
      </c>
      <c r="E2788" s="20" t="e">
        <f>'施設リストA-1（直営）'!#REF!</f>
        <v>#REF!</v>
      </c>
      <c r="F2788" s="20" t="e">
        <f>'施設リストA-1（直営）'!#REF!</f>
        <v>#REF!</v>
      </c>
      <c r="G2788" s="13" t="e">
        <f>'施設リストA-1（直営）'!#REF!</f>
        <v>#REF!</v>
      </c>
      <c r="H2788" s="28" t="e">
        <f t="shared" si="43"/>
        <v>#REF!</v>
      </c>
      <c r="I2788" s="29" t="e">
        <f>'施設リストA-1（直営）'!#REF!</f>
        <v>#REF!</v>
      </c>
      <c r="J2788" s="30" t="e">
        <f>IF(I2788="新設",VLOOKUP('施設リストA-1（直営）'!#REF!,'（新設）照明器具'!$B$5:$C$1990,2,FALSE),IF('部屋別効果（直）'!I2788="撤去",VLOOKUP('施設リストA-1（直営）'!#REF!,'（既設）調査結果'!$B$5:$C$1998,2,FALSE),0))</f>
        <v>#REF!</v>
      </c>
      <c r="K2788" s="29" t="e">
        <f>'施設リストA-1（直営）'!#REF!</f>
        <v>#REF!</v>
      </c>
      <c r="L2788" s="29" t="e">
        <f>'施設リストA-1（直営）'!#REF!</f>
        <v>#REF!</v>
      </c>
      <c r="M2788" s="30" t="e">
        <f>IF(L2788="新設",VLOOKUP('施設リストA-1（直営）'!#REF!,'（新設）照明器具'!$B$5:$C$1990,2,FALSE),IF('部屋別効果（直）'!L2788="撤去",VLOOKUP('施設リストA-1（直営）'!#REF!,'（既設）調査結果'!$B$5:$C$1998,2,FALSE),0))</f>
        <v>#REF!</v>
      </c>
      <c r="N2788" s="29" t="e">
        <f>'施設リストA-1（直営）'!#REF!</f>
        <v>#REF!</v>
      </c>
      <c r="O2788" s="29" t="e">
        <f>'施設リストA-1（直営）'!#REF!</f>
        <v>#REF!</v>
      </c>
      <c r="P2788" s="30" t="e">
        <f>IF(O2788="新設",VLOOKUP('施設リストA-1（直営）'!#REF!,'（新設）照明器具'!$B$5:$C$1990,2,FALSE),IF('部屋別効果（直）'!O2788="撤去",VLOOKUP('施設リストA-1（直営）'!#REF!,'（既設）調査結果'!$B$5:$C$1998,2,FALSE),0))</f>
        <v>#REF!</v>
      </c>
      <c r="Q2788" s="29" t="e">
        <f>'施設リストA-1（直営）'!#REF!</f>
        <v>#REF!</v>
      </c>
      <c r="R2788" s="29" t="e">
        <f>'施設リストA-1（直営）'!#REF!</f>
        <v>#REF!</v>
      </c>
      <c r="S2788" s="30" t="e">
        <f>IF(R2788="新設",VLOOKUP('施設リストA-1（直営）'!#REF!,'（新設）照明器具'!$B$5:$C$1990,2,FALSE),IF('部屋別効果（直）'!R2788="撤去",VLOOKUP('施設リストA-1（直営）'!#REF!,'（既設）調査結果'!$B$5:$C$1998,2,FALSE),0))</f>
        <v>#REF!</v>
      </c>
      <c r="T2788" s="29" t="e">
        <f>'施設リストA-1（直営）'!#REF!</f>
        <v>#REF!</v>
      </c>
      <c r="U2788" s="29" t="e">
        <f>'施設リストA-1（直営）'!#REF!</f>
        <v>#REF!</v>
      </c>
      <c r="V2788" s="30" t="e">
        <f>IF(U2788="新設",VLOOKUP('施設リストA-1（直営）'!#REF!,'（新設）照明器具'!$B$5:$C$1990,2,FALSE),IF('部屋別効果（直）'!U2788="撤去",VLOOKUP('施設リストA-1（直営）'!#REF!,'（既設）調査結果'!$B$5:$C$1998,2,FALSE),0))</f>
        <v>#REF!</v>
      </c>
      <c r="W2788" s="29" t="e">
        <f>'施設リストA-1（直営）'!#REF!</f>
        <v>#REF!</v>
      </c>
      <c r="X2788" s="29" t="e">
        <f>'施設リストA-1（直営）'!#REF!</f>
        <v>#REF!</v>
      </c>
      <c r="Y2788" s="30" t="e">
        <f>IF(X2788="新設",VLOOKUP('施設リストA-1（直営）'!#REF!,'（新設）照明器具'!$B$5:$C$1990,2,FALSE),IF('部屋別効果（直）'!X2788="撤去",VLOOKUP('施設リストA-1（直営）'!#REF!,'（既設）調査結果'!$B$5:$C$1998,2,FALSE),0))</f>
        <v>#REF!</v>
      </c>
      <c r="Z2788" s="29" t="e">
        <f>'施設リストA-1（直営）'!#REF!</f>
        <v>#REF!</v>
      </c>
      <c r="AA2788" s="29" t="e">
        <f>'施設リストA-1（直営）'!#REF!</f>
        <v>#REF!</v>
      </c>
      <c r="AB2788" s="30" t="e">
        <f>IF(AA2788="新設",VLOOKUP('施設リストA-1（直営）'!#REF!,'（新設）照明器具'!$B$5:$C$1990,2,FALSE),IF('部屋別効果（直）'!AA2788="撤去",VLOOKUP('施設リストA-1（直営）'!#REF!,'（既設）調査結果'!$B$5:$C$1998,2,FALSE),0))</f>
        <v>#REF!</v>
      </c>
      <c r="AC2788" s="29" t="e">
        <f>'施設リストA-1（直営）'!#REF!</f>
        <v>#REF!</v>
      </c>
      <c r="AD2788" s="29" t="e">
        <f>'施設リストA-1（直営）'!#REF!</f>
        <v>#REF!</v>
      </c>
      <c r="AE2788" s="30" t="e">
        <f>IF(AD2788="新設",VLOOKUP('施設リストA-1（直営）'!#REF!,'（新設）照明器具'!$B$5:$C$1990,2,FALSE),IF('部屋別効果（直）'!AD2788="撤去",VLOOKUP('施設リストA-1（直営）'!#REF!,'（既設）調査結果'!$B$5:$C$1998,2,FALSE),0))</f>
        <v>#REF!</v>
      </c>
      <c r="AF2788" s="29" t="e">
        <f>'施設リストA-1（直営）'!#REF!</f>
        <v>#REF!</v>
      </c>
      <c r="AG2788" s="29" t="e">
        <f>'施設リストA-1（直営）'!#REF!</f>
        <v>#REF!</v>
      </c>
      <c r="AH2788" s="30" t="e">
        <f>IF(AG2788="新設",VLOOKUP('施設リストA-1（直営）'!#REF!,'（新設）照明器具'!$B$5:$C$1990,2,FALSE),IF('部屋別効果（直）'!AG2788="撤去",VLOOKUP('施設リストA-1（直営）'!#REF!,'（既設）調査結果'!$B$5:$C$1998,2,FALSE),0))</f>
        <v>#REF!</v>
      </c>
      <c r="AI2788" s="29" t="e">
        <f>'施設リストA-1（直営）'!#REF!</f>
        <v>#REF!</v>
      </c>
      <c r="AJ2788" s="29" t="e">
        <f>'施設リストA-1（直営）'!#REF!</f>
        <v>#REF!</v>
      </c>
      <c r="AK2788" s="30" t="e">
        <f>IF(AJ2788="新設",VLOOKUP('施設リストA-1（直営）'!#REF!,'（新設）照明器具'!$B$5:$C$1990,2,FALSE),IF('部屋別効果（直）'!AJ2788="撤去",VLOOKUP('施設リストA-1（直営）'!#REF!,'（既設）調査結果'!$B$5:$C$1998,2,FALSE),0))</f>
        <v>#REF!</v>
      </c>
      <c r="AL2788" s="29" t="e">
        <f>'施設リストA-1（直営）'!#REF!</f>
        <v>#REF!</v>
      </c>
    </row>
    <row r="2789" spans="1:38" customFormat="1">
      <c r="A2789" s="94"/>
      <c r="B2789" s="16" t="e">
        <f>'施設リストA-1（直営）'!#REF!</f>
        <v>#REF!</v>
      </c>
      <c r="C2789" s="14" t="e">
        <f>'施設リストA-1（直営）'!#REF!</f>
        <v>#REF!</v>
      </c>
      <c r="D2789" s="94" t="e">
        <f>'施設リストA-1（直営）'!#REF!</f>
        <v>#REF!</v>
      </c>
      <c r="E2789" s="20" t="e">
        <f>'施設リストA-1（直営）'!#REF!</f>
        <v>#REF!</v>
      </c>
      <c r="F2789" s="20" t="e">
        <f>'施設リストA-1（直営）'!#REF!</f>
        <v>#REF!</v>
      </c>
      <c r="G2789" s="13" t="e">
        <f>'施設リストA-1（直営）'!#REF!</f>
        <v>#REF!</v>
      </c>
      <c r="H2789" s="28" t="e">
        <f t="shared" si="43"/>
        <v>#REF!</v>
      </c>
      <c r="I2789" s="29" t="e">
        <f>'施設リストA-1（直営）'!#REF!</f>
        <v>#REF!</v>
      </c>
      <c r="J2789" s="30" t="e">
        <f>IF(I2789="新設",VLOOKUP('施設リストA-1（直営）'!#REF!,'（新設）照明器具'!$B$5:$C$1990,2,FALSE),IF('部屋別効果（直）'!I2789="撤去",VLOOKUP('施設リストA-1（直営）'!#REF!,'（既設）調査結果'!$B$5:$C$1998,2,FALSE),0))</f>
        <v>#REF!</v>
      </c>
      <c r="K2789" s="29" t="e">
        <f>'施設リストA-1（直営）'!#REF!</f>
        <v>#REF!</v>
      </c>
      <c r="L2789" s="29" t="e">
        <f>'施設リストA-1（直営）'!#REF!</f>
        <v>#REF!</v>
      </c>
      <c r="M2789" s="30" t="e">
        <f>IF(L2789="新設",VLOOKUP('施設リストA-1（直営）'!#REF!,'（新設）照明器具'!$B$5:$C$1990,2,FALSE),IF('部屋別効果（直）'!L2789="撤去",VLOOKUP('施設リストA-1（直営）'!#REF!,'（既設）調査結果'!$B$5:$C$1998,2,FALSE),0))</f>
        <v>#REF!</v>
      </c>
      <c r="N2789" s="29" t="e">
        <f>'施設リストA-1（直営）'!#REF!</f>
        <v>#REF!</v>
      </c>
      <c r="O2789" s="29" t="e">
        <f>'施設リストA-1（直営）'!#REF!</f>
        <v>#REF!</v>
      </c>
      <c r="P2789" s="30" t="e">
        <f>IF(O2789="新設",VLOOKUP('施設リストA-1（直営）'!#REF!,'（新設）照明器具'!$B$5:$C$1990,2,FALSE),IF('部屋別効果（直）'!O2789="撤去",VLOOKUP('施設リストA-1（直営）'!#REF!,'（既設）調査結果'!$B$5:$C$1998,2,FALSE),0))</f>
        <v>#REF!</v>
      </c>
      <c r="Q2789" s="29" t="e">
        <f>'施設リストA-1（直営）'!#REF!</f>
        <v>#REF!</v>
      </c>
      <c r="R2789" s="29" t="e">
        <f>'施設リストA-1（直営）'!#REF!</f>
        <v>#REF!</v>
      </c>
      <c r="S2789" s="30" t="e">
        <f>IF(R2789="新設",VLOOKUP('施設リストA-1（直営）'!#REF!,'（新設）照明器具'!$B$5:$C$1990,2,FALSE),IF('部屋別効果（直）'!R2789="撤去",VLOOKUP('施設リストA-1（直営）'!#REF!,'（既設）調査結果'!$B$5:$C$1998,2,FALSE),0))</f>
        <v>#REF!</v>
      </c>
      <c r="T2789" s="29" t="e">
        <f>'施設リストA-1（直営）'!#REF!</f>
        <v>#REF!</v>
      </c>
      <c r="U2789" s="29" t="e">
        <f>'施設リストA-1（直営）'!#REF!</f>
        <v>#REF!</v>
      </c>
      <c r="V2789" s="30" t="e">
        <f>IF(U2789="新設",VLOOKUP('施設リストA-1（直営）'!#REF!,'（新設）照明器具'!$B$5:$C$1990,2,FALSE),IF('部屋別効果（直）'!U2789="撤去",VLOOKUP('施設リストA-1（直営）'!#REF!,'（既設）調査結果'!$B$5:$C$1998,2,FALSE),0))</f>
        <v>#REF!</v>
      </c>
      <c r="W2789" s="29" t="e">
        <f>'施設リストA-1（直営）'!#REF!</f>
        <v>#REF!</v>
      </c>
      <c r="X2789" s="29" t="e">
        <f>'施設リストA-1（直営）'!#REF!</f>
        <v>#REF!</v>
      </c>
      <c r="Y2789" s="30" t="e">
        <f>IF(X2789="新設",VLOOKUP('施設リストA-1（直営）'!#REF!,'（新設）照明器具'!$B$5:$C$1990,2,FALSE),IF('部屋別効果（直）'!X2789="撤去",VLOOKUP('施設リストA-1（直営）'!#REF!,'（既設）調査結果'!$B$5:$C$1998,2,FALSE),0))</f>
        <v>#REF!</v>
      </c>
      <c r="Z2789" s="29" t="e">
        <f>'施設リストA-1（直営）'!#REF!</f>
        <v>#REF!</v>
      </c>
      <c r="AA2789" s="29" t="e">
        <f>'施設リストA-1（直営）'!#REF!</f>
        <v>#REF!</v>
      </c>
      <c r="AB2789" s="30" t="e">
        <f>IF(AA2789="新設",VLOOKUP('施設リストA-1（直営）'!#REF!,'（新設）照明器具'!$B$5:$C$1990,2,FALSE),IF('部屋別効果（直）'!AA2789="撤去",VLOOKUP('施設リストA-1（直営）'!#REF!,'（既設）調査結果'!$B$5:$C$1998,2,FALSE),0))</f>
        <v>#REF!</v>
      </c>
      <c r="AC2789" s="29" t="e">
        <f>'施設リストA-1（直営）'!#REF!</f>
        <v>#REF!</v>
      </c>
      <c r="AD2789" s="29" t="e">
        <f>'施設リストA-1（直営）'!#REF!</f>
        <v>#REF!</v>
      </c>
      <c r="AE2789" s="30" t="e">
        <f>IF(AD2789="新設",VLOOKUP('施設リストA-1（直営）'!#REF!,'（新設）照明器具'!$B$5:$C$1990,2,FALSE),IF('部屋別効果（直）'!AD2789="撤去",VLOOKUP('施設リストA-1（直営）'!#REF!,'（既設）調査結果'!$B$5:$C$1998,2,FALSE),0))</f>
        <v>#REF!</v>
      </c>
      <c r="AF2789" s="29" t="e">
        <f>'施設リストA-1（直営）'!#REF!</f>
        <v>#REF!</v>
      </c>
      <c r="AG2789" s="29" t="e">
        <f>'施設リストA-1（直営）'!#REF!</f>
        <v>#REF!</v>
      </c>
      <c r="AH2789" s="30" t="e">
        <f>IF(AG2789="新設",VLOOKUP('施設リストA-1（直営）'!#REF!,'（新設）照明器具'!$B$5:$C$1990,2,FALSE),IF('部屋別効果（直）'!AG2789="撤去",VLOOKUP('施設リストA-1（直営）'!#REF!,'（既設）調査結果'!$B$5:$C$1998,2,FALSE),0))</f>
        <v>#REF!</v>
      </c>
      <c r="AI2789" s="29" t="e">
        <f>'施設リストA-1（直営）'!#REF!</f>
        <v>#REF!</v>
      </c>
      <c r="AJ2789" s="29" t="e">
        <f>'施設リストA-1（直営）'!#REF!</f>
        <v>#REF!</v>
      </c>
      <c r="AK2789" s="30" t="e">
        <f>IF(AJ2789="新設",VLOOKUP('施設リストA-1（直営）'!#REF!,'（新設）照明器具'!$B$5:$C$1990,2,FALSE),IF('部屋別効果（直）'!AJ2789="撤去",VLOOKUP('施設リストA-1（直営）'!#REF!,'（既設）調査結果'!$B$5:$C$1998,2,FALSE),0))</f>
        <v>#REF!</v>
      </c>
      <c r="AL2789" s="29" t="e">
        <f>'施設リストA-1（直営）'!#REF!</f>
        <v>#REF!</v>
      </c>
    </row>
    <row r="2790" spans="1:38" customFormat="1">
      <c r="A2790" s="94"/>
      <c r="B2790" s="16" t="e">
        <f>'施設リストA-1（直営）'!#REF!</f>
        <v>#REF!</v>
      </c>
      <c r="C2790" s="14" t="e">
        <f>'施設リストA-1（直営）'!#REF!</f>
        <v>#REF!</v>
      </c>
      <c r="D2790" s="94" t="e">
        <f>'施設リストA-1（直営）'!#REF!</f>
        <v>#REF!</v>
      </c>
      <c r="E2790" s="20" t="e">
        <f>'施設リストA-1（直営）'!#REF!</f>
        <v>#REF!</v>
      </c>
      <c r="F2790" s="20" t="e">
        <f>'施設リストA-1（直営）'!#REF!</f>
        <v>#REF!</v>
      </c>
      <c r="G2790" s="13" t="e">
        <f>'施設リストA-1（直営）'!#REF!</f>
        <v>#REF!</v>
      </c>
      <c r="H2790" s="28" t="e">
        <f t="shared" si="43"/>
        <v>#REF!</v>
      </c>
      <c r="I2790" s="29" t="e">
        <f>'施設リストA-1（直営）'!#REF!</f>
        <v>#REF!</v>
      </c>
      <c r="J2790" s="30" t="e">
        <f>IF(I2790="新設",VLOOKUP('施設リストA-1（直営）'!#REF!,'（新設）照明器具'!$B$5:$C$1990,2,FALSE),IF('部屋別効果（直）'!I2790="撤去",VLOOKUP('施設リストA-1（直営）'!#REF!,'（既設）調査結果'!$B$5:$C$1998,2,FALSE),0))</f>
        <v>#REF!</v>
      </c>
      <c r="K2790" s="29" t="e">
        <f>'施設リストA-1（直営）'!#REF!</f>
        <v>#REF!</v>
      </c>
      <c r="L2790" s="29" t="e">
        <f>'施設リストA-1（直営）'!#REF!</f>
        <v>#REF!</v>
      </c>
      <c r="M2790" s="30" t="e">
        <f>IF(L2790="新設",VLOOKUP('施設リストA-1（直営）'!#REF!,'（新設）照明器具'!$B$5:$C$1990,2,FALSE),IF('部屋別効果（直）'!L2790="撤去",VLOOKUP('施設リストA-1（直営）'!#REF!,'（既設）調査結果'!$B$5:$C$1998,2,FALSE),0))</f>
        <v>#REF!</v>
      </c>
      <c r="N2790" s="29" t="e">
        <f>'施設リストA-1（直営）'!#REF!</f>
        <v>#REF!</v>
      </c>
      <c r="O2790" s="29" t="e">
        <f>'施設リストA-1（直営）'!#REF!</f>
        <v>#REF!</v>
      </c>
      <c r="P2790" s="30" t="e">
        <f>IF(O2790="新設",VLOOKUP('施設リストA-1（直営）'!#REF!,'（新設）照明器具'!$B$5:$C$1990,2,FALSE),IF('部屋別効果（直）'!O2790="撤去",VLOOKUP('施設リストA-1（直営）'!#REF!,'（既設）調査結果'!$B$5:$C$1998,2,FALSE),0))</f>
        <v>#REF!</v>
      </c>
      <c r="Q2790" s="29" t="e">
        <f>'施設リストA-1（直営）'!#REF!</f>
        <v>#REF!</v>
      </c>
      <c r="R2790" s="29" t="e">
        <f>'施設リストA-1（直営）'!#REF!</f>
        <v>#REF!</v>
      </c>
      <c r="S2790" s="30" t="e">
        <f>IF(R2790="新設",VLOOKUP('施設リストA-1（直営）'!#REF!,'（新設）照明器具'!$B$5:$C$1990,2,FALSE),IF('部屋別効果（直）'!R2790="撤去",VLOOKUP('施設リストA-1（直営）'!#REF!,'（既設）調査結果'!$B$5:$C$1998,2,FALSE),0))</f>
        <v>#REF!</v>
      </c>
      <c r="T2790" s="29" t="e">
        <f>'施設リストA-1（直営）'!#REF!</f>
        <v>#REF!</v>
      </c>
      <c r="U2790" s="29" t="e">
        <f>'施設リストA-1（直営）'!#REF!</f>
        <v>#REF!</v>
      </c>
      <c r="V2790" s="30" t="e">
        <f>IF(U2790="新設",VLOOKUP('施設リストA-1（直営）'!#REF!,'（新設）照明器具'!$B$5:$C$1990,2,FALSE),IF('部屋別効果（直）'!U2790="撤去",VLOOKUP('施設リストA-1（直営）'!#REF!,'（既設）調査結果'!$B$5:$C$1998,2,FALSE),0))</f>
        <v>#REF!</v>
      </c>
      <c r="W2790" s="29" t="e">
        <f>'施設リストA-1（直営）'!#REF!</f>
        <v>#REF!</v>
      </c>
      <c r="X2790" s="29" t="e">
        <f>'施設リストA-1（直営）'!#REF!</f>
        <v>#REF!</v>
      </c>
      <c r="Y2790" s="30" t="e">
        <f>IF(X2790="新設",VLOOKUP('施設リストA-1（直営）'!#REF!,'（新設）照明器具'!$B$5:$C$1990,2,FALSE),IF('部屋別効果（直）'!X2790="撤去",VLOOKUP('施設リストA-1（直営）'!#REF!,'（既設）調査結果'!$B$5:$C$1998,2,FALSE),0))</f>
        <v>#REF!</v>
      </c>
      <c r="Z2790" s="29" t="e">
        <f>'施設リストA-1（直営）'!#REF!</f>
        <v>#REF!</v>
      </c>
      <c r="AA2790" s="29" t="e">
        <f>'施設リストA-1（直営）'!#REF!</f>
        <v>#REF!</v>
      </c>
      <c r="AB2790" s="30" t="e">
        <f>IF(AA2790="新設",VLOOKUP('施設リストA-1（直営）'!#REF!,'（新設）照明器具'!$B$5:$C$1990,2,FALSE),IF('部屋別効果（直）'!AA2790="撤去",VLOOKUP('施設リストA-1（直営）'!#REF!,'（既設）調査結果'!$B$5:$C$1998,2,FALSE),0))</f>
        <v>#REF!</v>
      </c>
      <c r="AC2790" s="29" t="e">
        <f>'施設リストA-1（直営）'!#REF!</f>
        <v>#REF!</v>
      </c>
      <c r="AD2790" s="29" t="e">
        <f>'施設リストA-1（直営）'!#REF!</f>
        <v>#REF!</v>
      </c>
      <c r="AE2790" s="30" t="e">
        <f>IF(AD2790="新設",VLOOKUP('施設リストA-1（直営）'!#REF!,'（新設）照明器具'!$B$5:$C$1990,2,FALSE),IF('部屋別効果（直）'!AD2790="撤去",VLOOKUP('施設リストA-1（直営）'!#REF!,'（既設）調査結果'!$B$5:$C$1998,2,FALSE),0))</f>
        <v>#REF!</v>
      </c>
      <c r="AF2790" s="29" t="e">
        <f>'施設リストA-1（直営）'!#REF!</f>
        <v>#REF!</v>
      </c>
      <c r="AG2790" s="29" t="e">
        <f>'施設リストA-1（直営）'!#REF!</f>
        <v>#REF!</v>
      </c>
      <c r="AH2790" s="30" t="e">
        <f>IF(AG2790="新設",VLOOKUP('施設リストA-1（直営）'!#REF!,'（新設）照明器具'!$B$5:$C$1990,2,FALSE),IF('部屋別効果（直）'!AG2790="撤去",VLOOKUP('施設リストA-1（直営）'!#REF!,'（既設）調査結果'!$B$5:$C$1998,2,FALSE),0))</f>
        <v>#REF!</v>
      </c>
      <c r="AI2790" s="29" t="e">
        <f>'施設リストA-1（直営）'!#REF!</f>
        <v>#REF!</v>
      </c>
      <c r="AJ2790" s="29" t="e">
        <f>'施設リストA-1（直営）'!#REF!</f>
        <v>#REF!</v>
      </c>
      <c r="AK2790" s="30" t="e">
        <f>IF(AJ2790="新設",VLOOKUP('施設リストA-1（直営）'!#REF!,'（新設）照明器具'!$B$5:$C$1990,2,FALSE),IF('部屋別効果（直）'!AJ2790="撤去",VLOOKUP('施設リストA-1（直営）'!#REF!,'（既設）調査結果'!$B$5:$C$1998,2,FALSE),0))</f>
        <v>#REF!</v>
      </c>
      <c r="AL2790" s="29" t="e">
        <f>'施設リストA-1（直営）'!#REF!</f>
        <v>#REF!</v>
      </c>
    </row>
    <row r="2791" spans="1:38" customFormat="1">
      <c r="A2791" s="94"/>
      <c r="B2791" s="16" t="e">
        <f>'施設リストA-1（直営）'!#REF!</f>
        <v>#REF!</v>
      </c>
      <c r="C2791" s="14" t="e">
        <f>'施設リストA-1（直営）'!#REF!</f>
        <v>#REF!</v>
      </c>
      <c r="D2791" s="94" t="e">
        <f>'施設リストA-1（直営）'!#REF!</f>
        <v>#REF!</v>
      </c>
      <c r="E2791" s="20" t="e">
        <f>'施設リストA-1（直営）'!#REF!</f>
        <v>#REF!</v>
      </c>
      <c r="F2791" s="20" t="e">
        <f>'施設リストA-1（直営）'!#REF!</f>
        <v>#REF!</v>
      </c>
      <c r="G2791" s="13" t="e">
        <f>'施設リストA-1（直営）'!#REF!</f>
        <v>#REF!</v>
      </c>
      <c r="H2791" s="28" t="e">
        <f t="shared" si="43"/>
        <v>#REF!</v>
      </c>
      <c r="I2791" s="29" t="e">
        <f>'施設リストA-1（直営）'!#REF!</f>
        <v>#REF!</v>
      </c>
      <c r="J2791" s="30" t="e">
        <f>IF(I2791="新設",VLOOKUP('施設リストA-1（直営）'!#REF!,'（新設）照明器具'!$B$5:$C$1990,2,FALSE),IF('部屋別効果（直）'!I2791="撤去",VLOOKUP('施設リストA-1（直営）'!#REF!,'（既設）調査結果'!$B$5:$C$1998,2,FALSE),0))</f>
        <v>#REF!</v>
      </c>
      <c r="K2791" s="29" t="e">
        <f>'施設リストA-1（直営）'!#REF!</f>
        <v>#REF!</v>
      </c>
      <c r="L2791" s="29" t="e">
        <f>'施設リストA-1（直営）'!#REF!</f>
        <v>#REF!</v>
      </c>
      <c r="M2791" s="30" t="e">
        <f>IF(L2791="新設",VLOOKUP('施設リストA-1（直営）'!#REF!,'（新設）照明器具'!$B$5:$C$1990,2,FALSE),IF('部屋別効果（直）'!L2791="撤去",VLOOKUP('施設リストA-1（直営）'!#REF!,'（既設）調査結果'!$B$5:$C$1998,2,FALSE),0))</f>
        <v>#REF!</v>
      </c>
      <c r="N2791" s="29" t="e">
        <f>'施設リストA-1（直営）'!#REF!</f>
        <v>#REF!</v>
      </c>
      <c r="O2791" s="29" t="e">
        <f>'施設リストA-1（直営）'!#REF!</f>
        <v>#REF!</v>
      </c>
      <c r="P2791" s="30" t="e">
        <f>IF(O2791="新設",VLOOKUP('施設リストA-1（直営）'!#REF!,'（新設）照明器具'!$B$5:$C$1990,2,FALSE),IF('部屋別効果（直）'!O2791="撤去",VLOOKUP('施設リストA-1（直営）'!#REF!,'（既設）調査結果'!$B$5:$C$1998,2,FALSE),0))</f>
        <v>#REF!</v>
      </c>
      <c r="Q2791" s="29" t="e">
        <f>'施設リストA-1（直営）'!#REF!</f>
        <v>#REF!</v>
      </c>
      <c r="R2791" s="29" t="e">
        <f>'施設リストA-1（直営）'!#REF!</f>
        <v>#REF!</v>
      </c>
      <c r="S2791" s="30" t="e">
        <f>IF(R2791="新設",VLOOKUP('施設リストA-1（直営）'!#REF!,'（新設）照明器具'!$B$5:$C$1990,2,FALSE),IF('部屋別効果（直）'!R2791="撤去",VLOOKUP('施設リストA-1（直営）'!#REF!,'（既設）調査結果'!$B$5:$C$1998,2,FALSE),0))</f>
        <v>#REF!</v>
      </c>
      <c r="T2791" s="29" t="e">
        <f>'施設リストA-1（直営）'!#REF!</f>
        <v>#REF!</v>
      </c>
      <c r="U2791" s="29" t="e">
        <f>'施設リストA-1（直営）'!#REF!</f>
        <v>#REF!</v>
      </c>
      <c r="V2791" s="30" t="e">
        <f>IF(U2791="新設",VLOOKUP('施設リストA-1（直営）'!#REF!,'（新設）照明器具'!$B$5:$C$1990,2,FALSE),IF('部屋別効果（直）'!U2791="撤去",VLOOKUP('施設リストA-1（直営）'!#REF!,'（既設）調査結果'!$B$5:$C$1998,2,FALSE),0))</f>
        <v>#REF!</v>
      </c>
      <c r="W2791" s="29" t="e">
        <f>'施設リストA-1（直営）'!#REF!</f>
        <v>#REF!</v>
      </c>
      <c r="X2791" s="29" t="e">
        <f>'施設リストA-1（直営）'!#REF!</f>
        <v>#REF!</v>
      </c>
      <c r="Y2791" s="30" t="e">
        <f>IF(X2791="新設",VLOOKUP('施設リストA-1（直営）'!#REF!,'（新設）照明器具'!$B$5:$C$1990,2,FALSE),IF('部屋別効果（直）'!X2791="撤去",VLOOKUP('施設リストA-1（直営）'!#REF!,'（既設）調査結果'!$B$5:$C$1998,2,FALSE),0))</f>
        <v>#REF!</v>
      </c>
      <c r="Z2791" s="29" t="e">
        <f>'施設リストA-1（直営）'!#REF!</f>
        <v>#REF!</v>
      </c>
      <c r="AA2791" s="29" t="e">
        <f>'施設リストA-1（直営）'!#REF!</f>
        <v>#REF!</v>
      </c>
      <c r="AB2791" s="30" t="e">
        <f>IF(AA2791="新設",VLOOKUP('施設リストA-1（直営）'!#REF!,'（新設）照明器具'!$B$5:$C$1990,2,FALSE),IF('部屋別効果（直）'!AA2791="撤去",VLOOKUP('施設リストA-1（直営）'!#REF!,'（既設）調査結果'!$B$5:$C$1998,2,FALSE),0))</f>
        <v>#REF!</v>
      </c>
      <c r="AC2791" s="29" t="e">
        <f>'施設リストA-1（直営）'!#REF!</f>
        <v>#REF!</v>
      </c>
      <c r="AD2791" s="29" t="e">
        <f>'施設リストA-1（直営）'!#REF!</f>
        <v>#REF!</v>
      </c>
      <c r="AE2791" s="30" t="e">
        <f>IF(AD2791="新設",VLOOKUP('施設リストA-1（直営）'!#REF!,'（新設）照明器具'!$B$5:$C$1990,2,FALSE),IF('部屋別効果（直）'!AD2791="撤去",VLOOKUP('施設リストA-1（直営）'!#REF!,'（既設）調査結果'!$B$5:$C$1998,2,FALSE),0))</f>
        <v>#REF!</v>
      </c>
      <c r="AF2791" s="29" t="e">
        <f>'施設リストA-1（直営）'!#REF!</f>
        <v>#REF!</v>
      </c>
      <c r="AG2791" s="29" t="e">
        <f>'施設リストA-1（直営）'!#REF!</f>
        <v>#REF!</v>
      </c>
      <c r="AH2791" s="30" t="e">
        <f>IF(AG2791="新設",VLOOKUP('施設リストA-1（直営）'!#REF!,'（新設）照明器具'!$B$5:$C$1990,2,FALSE),IF('部屋別効果（直）'!AG2791="撤去",VLOOKUP('施設リストA-1（直営）'!#REF!,'（既設）調査結果'!$B$5:$C$1998,2,FALSE),0))</f>
        <v>#REF!</v>
      </c>
      <c r="AI2791" s="29" t="e">
        <f>'施設リストA-1（直営）'!#REF!</f>
        <v>#REF!</v>
      </c>
      <c r="AJ2791" s="29" t="e">
        <f>'施設リストA-1（直営）'!#REF!</f>
        <v>#REF!</v>
      </c>
      <c r="AK2791" s="30" t="e">
        <f>IF(AJ2791="新設",VLOOKUP('施設リストA-1（直営）'!#REF!,'（新設）照明器具'!$B$5:$C$1990,2,FALSE),IF('部屋別効果（直）'!AJ2791="撤去",VLOOKUP('施設リストA-1（直営）'!#REF!,'（既設）調査結果'!$B$5:$C$1998,2,FALSE),0))</f>
        <v>#REF!</v>
      </c>
      <c r="AL2791" s="29" t="e">
        <f>'施設リストA-1（直営）'!#REF!</f>
        <v>#REF!</v>
      </c>
    </row>
    <row r="2792" spans="1:38" customFormat="1">
      <c r="A2792" s="94"/>
      <c r="B2792" s="16" t="e">
        <f>'施設リストA-1（直営）'!#REF!</f>
        <v>#REF!</v>
      </c>
      <c r="C2792" s="14" t="e">
        <f>'施設リストA-1（直営）'!#REF!</f>
        <v>#REF!</v>
      </c>
      <c r="D2792" s="94" t="e">
        <f>'施設リストA-1（直営）'!#REF!</f>
        <v>#REF!</v>
      </c>
      <c r="E2792" s="20" t="e">
        <f>'施設リストA-1（直営）'!#REF!</f>
        <v>#REF!</v>
      </c>
      <c r="F2792" s="20" t="e">
        <f>'施設リストA-1（直営）'!#REF!</f>
        <v>#REF!</v>
      </c>
      <c r="G2792" s="13" t="e">
        <f>'施設リストA-1（直営）'!#REF!</f>
        <v>#REF!</v>
      </c>
      <c r="H2792" s="28" t="e">
        <f t="shared" si="43"/>
        <v>#REF!</v>
      </c>
      <c r="I2792" s="29" t="e">
        <f>'施設リストA-1（直営）'!#REF!</f>
        <v>#REF!</v>
      </c>
      <c r="J2792" s="30" t="e">
        <f>IF(I2792="新設",VLOOKUP('施設リストA-1（直営）'!#REF!,'（新設）照明器具'!$B$5:$C$1990,2,FALSE),IF('部屋別効果（直）'!I2792="撤去",VLOOKUP('施設リストA-1（直営）'!#REF!,'（既設）調査結果'!$B$5:$C$1998,2,FALSE),0))</f>
        <v>#REF!</v>
      </c>
      <c r="K2792" s="29" t="e">
        <f>'施設リストA-1（直営）'!#REF!</f>
        <v>#REF!</v>
      </c>
      <c r="L2792" s="29" t="e">
        <f>'施設リストA-1（直営）'!#REF!</f>
        <v>#REF!</v>
      </c>
      <c r="M2792" s="30" t="e">
        <f>IF(L2792="新設",VLOOKUP('施設リストA-1（直営）'!#REF!,'（新設）照明器具'!$B$5:$C$1990,2,FALSE),IF('部屋別効果（直）'!L2792="撤去",VLOOKUP('施設リストA-1（直営）'!#REF!,'（既設）調査結果'!$B$5:$C$1998,2,FALSE),0))</f>
        <v>#REF!</v>
      </c>
      <c r="N2792" s="29" t="e">
        <f>'施設リストA-1（直営）'!#REF!</f>
        <v>#REF!</v>
      </c>
      <c r="O2792" s="29" t="e">
        <f>'施設リストA-1（直営）'!#REF!</f>
        <v>#REF!</v>
      </c>
      <c r="P2792" s="30" t="e">
        <f>IF(O2792="新設",VLOOKUP('施設リストA-1（直営）'!#REF!,'（新設）照明器具'!$B$5:$C$1990,2,FALSE),IF('部屋別効果（直）'!O2792="撤去",VLOOKUP('施設リストA-1（直営）'!#REF!,'（既設）調査結果'!$B$5:$C$1998,2,FALSE),0))</f>
        <v>#REF!</v>
      </c>
      <c r="Q2792" s="29" t="e">
        <f>'施設リストA-1（直営）'!#REF!</f>
        <v>#REF!</v>
      </c>
      <c r="R2792" s="29" t="e">
        <f>'施設リストA-1（直営）'!#REF!</f>
        <v>#REF!</v>
      </c>
      <c r="S2792" s="30" t="e">
        <f>IF(R2792="新設",VLOOKUP('施設リストA-1（直営）'!#REF!,'（新設）照明器具'!$B$5:$C$1990,2,FALSE),IF('部屋別効果（直）'!R2792="撤去",VLOOKUP('施設リストA-1（直営）'!#REF!,'（既設）調査結果'!$B$5:$C$1998,2,FALSE),0))</f>
        <v>#REF!</v>
      </c>
      <c r="T2792" s="29" t="e">
        <f>'施設リストA-1（直営）'!#REF!</f>
        <v>#REF!</v>
      </c>
      <c r="U2792" s="29" t="e">
        <f>'施設リストA-1（直営）'!#REF!</f>
        <v>#REF!</v>
      </c>
      <c r="V2792" s="30" t="e">
        <f>IF(U2792="新設",VLOOKUP('施設リストA-1（直営）'!#REF!,'（新設）照明器具'!$B$5:$C$1990,2,FALSE),IF('部屋別効果（直）'!U2792="撤去",VLOOKUP('施設リストA-1（直営）'!#REF!,'（既設）調査結果'!$B$5:$C$1998,2,FALSE),0))</f>
        <v>#REF!</v>
      </c>
      <c r="W2792" s="29" t="e">
        <f>'施設リストA-1（直営）'!#REF!</f>
        <v>#REF!</v>
      </c>
      <c r="X2792" s="29" t="e">
        <f>'施設リストA-1（直営）'!#REF!</f>
        <v>#REF!</v>
      </c>
      <c r="Y2792" s="30" t="e">
        <f>IF(X2792="新設",VLOOKUP('施設リストA-1（直営）'!#REF!,'（新設）照明器具'!$B$5:$C$1990,2,FALSE),IF('部屋別効果（直）'!X2792="撤去",VLOOKUP('施設リストA-1（直営）'!#REF!,'（既設）調査結果'!$B$5:$C$1998,2,FALSE),0))</f>
        <v>#REF!</v>
      </c>
      <c r="Z2792" s="29" t="e">
        <f>'施設リストA-1（直営）'!#REF!</f>
        <v>#REF!</v>
      </c>
      <c r="AA2792" s="29" t="e">
        <f>'施設リストA-1（直営）'!#REF!</f>
        <v>#REF!</v>
      </c>
      <c r="AB2792" s="30" t="e">
        <f>IF(AA2792="新設",VLOOKUP('施設リストA-1（直営）'!#REF!,'（新設）照明器具'!$B$5:$C$1990,2,FALSE),IF('部屋別効果（直）'!AA2792="撤去",VLOOKUP('施設リストA-1（直営）'!#REF!,'（既設）調査結果'!$B$5:$C$1998,2,FALSE),0))</f>
        <v>#REF!</v>
      </c>
      <c r="AC2792" s="29" t="e">
        <f>'施設リストA-1（直営）'!#REF!</f>
        <v>#REF!</v>
      </c>
      <c r="AD2792" s="29" t="e">
        <f>'施設リストA-1（直営）'!#REF!</f>
        <v>#REF!</v>
      </c>
      <c r="AE2792" s="30" t="e">
        <f>IF(AD2792="新設",VLOOKUP('施設リストA-1（直営）'!#REF!,'（新設）照明器具'!$B$5:$C$1990,2,FALSE),IF('部屋別効果（直）'!AD2792="撤去",VLOOKUP('施設リストA-1（直営）'!#REF!,'（既設）調査結果'!$B$5:$C$1998,2,FALSE),0))</f>
        <v>#REF!</v>
      </c>
      <c r="AF2792" s="29" t="e">
        <f>'施設リストA-1（直営）'!#REF!</f>
        <v>#REF!</v>
      </c>
      <c r="AG2792" s="29" t="e">
        <f>'施設リストA-1（直営）'!#REF!</f>
        <v>#REF!</v>
      </c>
      <c r="AH2792" s="30" t="e">
        <f>IF(AG2792="新設",VLOOKUP('施設リストA-1（直営）'!#REF!,'（新設）照明器具'!$B$5:$C$1990,2,FALSE),IF('部屋別効果（直）'!AG2792="撤去",VLOOKUP('施設リストA-1（直営）'!#REF!,'（既設）調査結果'!$B$5:$C$1998,2,FALSE),0))</f>
        <v>#REF!</v>
      </c>
      <c r="AI2792" s="29" t="e">
        <f>'施設リストA-1（直営）'!#REF!</f>
        <v>#REF!</v>
      </c>
      <c r="AJ2792" s="29" t="e">
        <f>'施設リストA-1（直営）'!#REF!</f>
        <v>#REF!</v>
      </c>
      <c r="AK2792" s="30" t="e">
        <f>IF(AJ2792="新設",VLOOKUP('施設リストA-1（直営）'!#REF!,'（新設）照明器具'!$B$5:$C$1990,2,FALSE),IF('部屋別効果（直）'!AJ2792="撤去",VLOOKUP('施設リストA-1（直営）'!#REF!,'（既設）調査結果'!$B$5:$C$1998,2,FALSE),0))</f>
        <v>#REF!</v>
      </c>
      <c r="AL2792" s="29" t="e">
        <f>'施設リストA-1（直営）'!#REF!</f>
        <v>#REF!</v>
      </c>
    </row>
    <row r="2793" spans="1:38" customFormat="1">
      <c r="A2793" s="94"/>
      <c r="B2793" s="16" t="e">
        <f>'施設リストA-1（直営）'!#REF!</f>
        <v>#REF!</v>
      </c>
      <c r="C2793" s="14" t="e">
        <f>'施設リストA-1（直営）'!#REF!</f>
        <v>#REF!</v>
      </c>
      <c r="D2793" s="94" t="e">
        <f>'施設リストA-1（直営）'!#REF!</f>
        <v>#REF!</v>
      </c>
      <c r="E2793" s="20" t="e">
        <f>'施設リストA-1（直営）'!#REF!</f>
        <v>#REF!</v>
      </c>
      <c r="F2793" s="20" t="e">
        <f>'施設リストA-1（直営）'!#REF!</f>
        <v>#REF!</v>
      </c>
      <c r="G2793" s="13" t="e">
        <f>'施設リストA-1（直営）'!#REF!</f>
        <v>#REF!</v>
      </c>
      <c r="H2793" s="28" t="e">
        <f t="shared" si="43"/>
        <v>#REF!</v>
      </c>
      <c r="I2793" s="29" t="e">
        <f>'施設リストA-1（直営）'!#REF!</f>
        <v>#REF!</v>
      </c>
      <c r="J2793" s="30" t="e">
        <f>IF(I2793="新設",VLOOKUP('施設リストA-1（直営）'!#REF!,'（新設）照明器具'!$B$5:$C$1990,2,FALSE),IF('部屋別効果（直）'!I2793="撤去",VLOOKUP('施設リストA-1（直営）'!#REF!,'（既設）調査結果'!$B$5:$C$1998,2,FALSE),0))</f>
        <v>#REF!</v>
      </c>
      <c r="K2793" s="29" t="e">
        <f>'施設リストA-1（直営）'!#REF!</f>
        <v>#REF!</v>
      </c>
      <c r="L2793" s="29" t="e">
        <f>'施設リストA-1（直営）'!#REF!</f>
        <v>#REF!</v>
      </c>
      <c r="M2793" s="30" t="e">
        <f>IF(L2793="新設",VLOOKUP('施設リストA-1（直営）'!#REF!,'（新設）照明器具'!$B$5:$C$1990,2,FALSE),IF('部屋別効果（直）'!L2793="撤去",VLOOKUP('施設リストA-1（直営）'!#REF!,'（既設）調査結果'!$B$5:$C$1998,2,FALSE),0))</f>
        <v>#REF!</v>
      </c>
      <c r="N2793" s="29" t="e">
        <f>'施設リストA-1（直営）'!#REF!</f>
        <v>#REF!</v>
      </c>
      <c r="O2793" s="29" t="e">
        <f>'施設リストA-1（直営）'!#REF!</f>
        <v>#REF!</v>
      </c>
      <c r="P2793" s="30" t="e">
        <f>IF(O2793="新設",VLOOKUP('施設リストA-1（直営）'!#REF!,'（新設）照明器具'!$B$5:$C$1990,2,FALSE),IF('部屋別効果（直）'!O2793="撤去",VLOOKUP('施設リストA-1（直営）'!#REF!,'（既設）調査結果'!$B$5:$C$1998,2,FALSE),0))</f>
        <v>#REF!</v>
      </c>
      <c r="Q2793" s="29" t="e">
        <f>'施設リストA-1（直営）'!#REF!</f>
        <v>#REF!</v>
      </c>
      <c r="R2793" s="29" t="e">
        <f>'施設リストA-1（直営）'!#REF!</f>
        <v>#REF!</v>
      </c>
      <c r="S2793" s="30" t="e">
        <f>IF(R2793="新設",VLOOKUP('施設リストA-1（直営）'!#REF!,'（新設）照明器具'!$B$5:$C$1990,2,FALSE),IF('部屋別効果（直）'!R2793="撤去",VLOOKUP('施設リストA-1（直営）'!#REF!,'（既設）調査結果'!$B$5:$C$1998,2,FALSE),0))</f>
        <v>#REF!</v>
      </c>
      <c r="T2793" s="29" t="e">
        <f>'施設リストA-1（直営）'!#REF!</f>
        <v>#REF!</v>
      </c>
      <c r="U2793" s="29" t="e">
        <f>'施設リストA-1（直営）'!#REF!</f>
        <v>#REF!</v>
      </c>
      <c r="V2793" s="30" t="e">
        <f>IF(U2793="新設",VLOOKUP('施設リストA-1（直営）'!#REF!,'（新設）照明器具'!$B$5:$C$1990,2,FALSE),IF('部屋別効果（直）'!U2793="撤去",VLOOKUP('施設リストA-1（直営）'!#REF!,'（既設）調査結果'!$B$5:$C$1998,2,FALSE),0))</f>
        <v>#REF!</v>
      </c>
      <c r="W2793" s="29" t="e">
        <f>'施設リストA-1（直営）'!#REF!</f>
        <v>#REF!</v>
      </c>
      <c r="X2793" s="29" t="e">
        <f>'施設リストA-1（直営）'!#REF!</f>
        <v>#REF!</v>
      </c>
      <c r="Y2793" s="30" t="e">
        <f>IF(X2793="新設",VLOOKUP('施設リストA-1（直営）'!#REF!,'（新設）照明器具'!$B$5:$C$1990,2,FALSE),IF('部屋別効果（直）'!X2793="撤去",VLOOKUP('施設リストA-1（直営）'!#REF!,'（既設）調査結果'!$B$5:$C$1998,2,FALSE),0))</f>
        <v>#REF!</v>
      </c>
      <c r="Z2793" s="29" t="e">
        <f>'施設リストA-1（直営）'!#REF!</f>
        <v>#REF!</v>
      </c>
      <c r="AA2793" s="29" t="e">
        <f>'施設リストA-1（直営）'!#REF!</f>
        <v>#REF!</v>
      </c>
      <c r="AB2793" s="30" t="e">
        <f>IF(AA2793="新設",VLOOKUP('施設リストA-1（直営）'!#REF!,'（新設）照明器具'!$B$5:$C$1990,2,FALSE),IF('部屋別効果（直）'!AA2793="撤去",VLOOKUP('施設リストA-1（直営）'!#REF!,'（既設）調査結果'!$B$5:$C$1998,2,FALSE),0))</f>
        <v>#REF!</v>
      </c>
      <c r="AC2793" s="29" t="e">
        <f>'施設リストA-1（直営）'!#REF!</f>
        <v>#REF!</v>
      </c>
      <c r="AD2793" s="29" t="e">
        <f>'施設リストA-1（直営）'!#REF!</f>
        <v>#REF!</v>
      </c>
      <c r="AE2793" s="30" t="e">
        <f>IF(AD2793="新設",VLOOKUP('施設リストA-1（直営）'!#REF!,'（新設）照明器具'!$B$5:$C$1990,2,FALSE),IF('部屋別効果（直）'!AD2793="撤去",VLOOKUP('施設リストA-1（直営）'!#REF!,'（既設）調査結果'!$B$5:$C$1998,2,FALSE),0))</f>
        <v>#REF!</v>
      </c>
      <c r="AF2793" s="29" t="e">
        <f>'施設リストA-1（直営）'!#REF!</f>
        <v>#REF!</v>
      </c>
      <c r="AG2793" s="29" t="e">
        <f>'施設リストA-1（直営）'!#REF!</f>
        <v>#REF!</v>
      </c>
      <c r="AH2793" s="30" t="e">
        <f>IF(AG2793="新設",VLOOKUP('施設リストA-1（直営）'!#REF!,'（新設）照明器具'!$B$5:$C$1990,2,FALSE),IF('部屋別効果（直）'!AG2793="撤去",VLOOKUP('施設リストA-1（直営）'!#REF!,'（既設）調査結果'!$B$5:$C$1998,2,FALSE),0))</f>
        <v>#REF!</v>
      </c>
      <c r="AI2793" s="29" t="e">
        <f>'施設リストA-1（直営）'!#REF!</f>
        <v>#REF!</v>
      </c>
      <c r="AJ2793" s="29" t="e">
        <f>'施設リストA-1（直営）'!#REF!</f>
        <v>#REF!</v>
      </c>
      <c r="AK2793" s="30" t="e">
        <f>IF(AJ2793="新設",VLOOKUP('施設リストA-1（直営）'!#REF!,'（新設）照明器具'!$B$5:$C$1990,2,FALSE),IF('部屋別効果（直）'!AJ2793="撤去",VLOOKUP('施設リストA-1（直営）'!#REF!,'（既設）調査結果'!$B$5:$C$1998,2,FALSE),0))</f>
        <v>#REF!</v>
      </c>
      <c r="AL2793" s="29" t="e">
        <f>'施設リストA-1（直営）'!#REF!</f>
        <v>#REF!</v>
      </c>
    </row>
    <row r="2794" spans="1:38" customFormat="1">
      <c r="A2794" s="94"/>
      <c r="B2794" s="16" t="e">
        <f>'施設リストA-1（直営）'!#REF!</f>
        <v>#REF!</v>
      </c>
      <c r="C2794" s="14" t="e">
        <f>'施設リストA-1（直営）'!#REF!</f>
        <v>#REF!</v>
      </c>
      <c r="D2794" s="94" t="e">
        <f>'施設リストA-1（直営）'!#REF!</f>
        <v>#REF!</v>
      </c>
      <c r="E2794" s="20" t="e">
        <f>'施設リストA-1（直営）'!#REF!</f>
        <v>#REF!</v>
      </c>
      <c r="F2794" s="20" t="e">
        <f>'施設リストA-1（直営）'!#REF!</f>
        <v>#REF!</v>
      </c>
      <c r="G2794" s="13" t="e">
        <f>'施設リストA-1（直営）'!#REF!</f>
        <v>#REF!</v>
      </c>
      <c r="H2794" s="28" t="e">
        <f t="shared" si="43"/>
        <v>#REF!</v>
      </c>
      <c r="I2794" s="29" t="e">
        <f>'施設リストA-1（直営）'!#REF!</f>
        <v>#REF!</v>
      </c>
      <c r="J2794" s="30" t="e">
        <f>IF(I2794="新設",VLOOKUP('施設リストA-1（直営）'!#REF!,'（新設）照明器具'!$B$5:$C$1990,2,FALSE),IF('部屋別効果（直）'!I2794="撤去",VLOOKUP('施設リストA-1（直営）'!#REF!,'（既設）調査結果'!$B$5:$C$1998,2,FALSE),0))</f>
        <v>#REF!</v>
      </c>
      <c r="K2794" s="29" t="e">
        <f>'施設リストA-1（直営）'!#REF!</f>
        <v>#REF!</v>
      </c>
      <c r="L2794" s="29" t="e">
        <f>'施設リストA-1（直営）'!#REF!</f>
        <v>#REF!</v>
      </c>
      <c r="M2794" s="30" t="e">
        <f>IF(L2794="新設",VLOOKUP('施設リストA-1（直営）'!#REF!,'（新設）照明器具'!$B$5:$C$1990,2,FALSE),IF('部屋別効果（直）'!L2794="撤去",VLOOKUP('施設リストA-1（直営）'!#REF!,'（既設）調査結果'!$B$5:$C$1998,2,FALSE),0))</f>
        <v>#REF!</v>
      </c>
      <c r="N2794" s="29" t="e">
        <f>'施設リストA-1（直営）'!#REF!</f>
        <v>#REF!</v>
      </c>
      <c r="O2794" s="29" t="e">
        <f>'施設リストA-1（直営）'!#REF!</f>
        <v>#REF!</v>
      </c>
      <c r="P2794" s="30" t="e">
        <f>IF(O2794="新設",VLOOKUP('施設リストA-1（直営）'!#REF!,'（新設）照明器具'!$B$5:$C$1990,2,FALSE),IF('部屋別効果（直）'!O2794="撤去",VLOOKUP('施設リストA-1（直営）'!#REF!,'（既設）調査結果'!$B$5:$C$1998,2,FALSE),0))</f>
        <v>#REF!</v>
      </c>
      <c r="Q2794" s="29" t="e">
        <f>'施設リストA-1（直営）'!#REF!</f>
        <v>#REF!</v>
      </c>
      <c r="R2794" s="29" t="e">
        <f>'施設リストA-1（直営）'!#REF!</f>
        <v>#REF!</v>
      </c>
      <c r="S2794" s="30" t="e">
        <f>IF(R2794="新設",VLOOKUP('施設リストA-1（直営）'!#REF!,'（新設）照明器具'!$B$5:$C$1990,2,FALSE),IF('部屋別効果（直）'!R2794="撤去",VLOOKUP('施設リストA-1（直営）'!#REF!,'（既設）調査結果'!$B$5:$C$1998,2,FALSE),0))</f>
        <v>#REF!</v>
      </c>
      <c r="T2794" s="29" t="e">
        <f>'施設リストA-1（直営）'!#REF!</f>
        <v>#REF!</v>
      </c>
      <c r="U2794" s="29" t="e">
        <f>'施設リストA-1（直営）'!#REF!</f>
        <v>#REF!</v>
      </c>
      <c r="V2794" s="30" t="e">
        <f>IF(U2794="新設",VLOOKUP('施設リストA-1（直営）'!#REF!,'（新設）照明器具'!$B$5:$C$1990,2,FALSE),IF('部屋別効果（直）'!U2794="撤去",VLOOKUP('施設リストA-1（直営）'!#REF!,'（既設）調査結果'!$B$5:$C$1998,2,FALSE),0))</f>
        <v>#REF!</v>
      </c>
      <c r="W2794" s="29" t="e">
        <f>'施設リストA-1（直営）'!#REF!</f>
        <v>#REF!</v>
      </c>
      <c r="X2794" s="29" t="e">
        <f>'施設リストA-1（直営）'!#REF!</f>
        <v>#REF!</v>
      </c>
      <c r="Y2794" s="30" t="e">
        <f>IF(X2794="新設",VLOOKUP('施設リストA-1（直営）'!#REF!,'（新設）照明器具'!$B$5:$C$1990,2,FALSE),IF('部屋別効果（直）'!X2794="撤去",VLOOKUP('施設リストA-1（直営）'!#REF!,'（既設）調査結果'!$B$5:$C$1998,2,FALSE),0))</f>
        <v>#REF!</v>
      </c>
      <c r="Z2794" s="29" t="e">
        <f>'施設リストA-1（直営）'!#REF!</f>
        <v>#REF!</v>
      </c>
      <c r="AA2794" s="29" t="e">
        <f>'施設リストA-1（直営）'!#REF!</f>
        <v>#REF!</v>
      </c>
      <c r="AB2794" s="30" t="e">
        <f>IF(AA2794="新設",VLOOKUP('施設リストA-1（直営）'!#REF!,'（新設）照明器具'!$B$5:$C$1990,2,FALSE),IF('部屋別効果（直）'!AA2794="撤去",VLOOKUP('施設リストA-1（直営）'!#REF!,'（既設）調査結果'!$B$5:$C$1998,2,FALSE),0))</f>
        <v>#REF!</v>
      </c>
      <c r="AC2794" s="29" t="e">
        <f>'施設リストA-1（直営）'!#REF!</f>
        <v>#REF!</v>
      </c>
      <c r="AD2794" s="29" t="e">
        <f>'施設リストA-1（直営）'!#REF!</f>
        <v>#REF!</v>
      </c>
      <c r="AE2794" s="30" t="e">
        <f>IF(AD2794="新設",VLOOKUP('施設リストA-1（直営）'!#REF!,'（新設）照明器具'!$B$5:$C$1990,2,FALSE),IF('部屋別効果（直）'!AD2794="撤去",VLOOKUP('施設リストA-1（直営）'!#REF!,'（既設）調査結果'!$B$5:$C$1998,2,FALSE),0))</f>
        <v>#REF!</v>
      </c>
      <c r="AF2794" s="29" t="e">
        <f>'施設リストA-1（直営）'!#REF!</f>
        <v>#REF!</v>
      </c>
      <c r="AG2794" s="29" t="e">
        <f>'施設リストA-1（直営）'!#REF!</f>
        <v>#REF!</v>
      </c>
      <c r="AH2794" s="30" t="e">
        <f>IF(AG2794="新設",VLOOKUP('施設リストA-1（直営）'!#REF!,'（新設）照明器具'!$B$5:$C$1990,2,FALSE),IF('部屋別効果（直）'!AG2794="撤去",VLOOKUP('施設リストA-1（直営）'!#REF!,'（既設）調査結果'!$B$5:$C$1998,2,FALSE),0))</f>
        <v>#REF!</v>
      </c>
      <c r="AI2794" s="29" t="e">
        <f>'施設リストA-1（直営）'!#REF!</f>
        <v>#REF!</v>
      </c>
      <c r="AJ2794" s="29" t="e">
        <f>'施設リストA-1（直営）'!#REF!</f>
        <v>#REF!</v>
      </c>
      <c r="AK2794" s="30" t="e">
        <f>IF(AJ2794="新設",VLOOKUP('施設リストA-1（直営）'!#REF!,'（新設）照明器具'!$B$5:$C$1990,2,FALSE),IF('部屋別効果（直）'!AJ2794="撤去",VLOOKUP('施設リストA-1（直営）'!#REF!,'（既設）調査結果'!$B$5:$C$1998,2,FALSE),0))</f>
        <v>#REF!</v>
      </c>
      <c r="AL2794" s="29" t="e">
        <f>'施設リストA-1（直営）'!#REF!</f>
        <v>#REF!</v>
      </c>
    </row>
    <row r="2795" spans="1:38" customFormat="1">
      <c r="A2795" s="94"/>
      <c r="B2795" s="16" t="e">
        <f>'施設リストA-1（直営）'!#REF!</f>
        <v>#REF!</v>
      </c>
      <c r="C2795" s="14" t="e">
        <f>'施設リストA-1（直営）'!#REF!</f>
        <v>#REF!</v>
      </c>
      <c r="D2795" s="94" t="e">
        <f>'施設リストA-1（直営）'!#REF!</f>
        <v>#REF!</v>
      </c>
      <c r="E2795" s="20" t="e">
        <f>'施設リストA-1（直営）'!#REF!</f>
        <v>#REF!</v>
      </c>
      <c r="F2795" s="20" t="e">
        <f>'施設リストA-1（直営）'!#REF!</f>
        <v>#REF!</v>
      </c>
      <c r="G2795" s="13" t="e">
        <f>'施設リストA-1（直営）'!#REF!</f>
        <v>#REF!</v>
      </c>
      <c r="H2795" s="28" t="e">
        <f t="shared" si="43"/>
        <v>#REF!</v>
      </c>
      <c r="I2795" s="29" t="e">
        <f>'施設リストA-1（直営）'!#REF!</f>
        <v>#REF!</v>
      </c>
      <c r="J2795" s="30" t="e">
        <f>IF(I2795="新設",VLOOKUP('施設リストA-1（直営）'!#REF!,'（新設）照明器具'!$B$5:$C$1990,2,FALSE),IF('部屋別効果（直）'!I2795="撤去",VLOOKUP('施設リストA-1（直営）'!#REF!,'（既設）調査結果'!$B$5:$C$1998,2,FALSE),0))</f>
        <v>#REF!</v>
      </c>
      <c r="K2795" s="29" t="e">
        <f>'施設リストA-1（直営）'!#REF!</f>
        <v>#REF!</v>
      </c>
      <c r="L2795" s="29" t="e">
        <f>'施設リストA-1（直営）'!#REF!</f>
        <v>#REF!</v>
      </c>
      <c r="M2795" s="30" t="e">
        <f>IF(L2795="新設",VLOOKUP('施設リストA-1（直営）'!#REF!,'（新設）照明器具'!$B$5:$C$1990,2,FALSE),IF('部屋別効果（直）'!L2795="撤去",VLOOKUP('施設リストA-1（直営）'!#REF!,'（既設）調査結果'!$B$5:$C$1998,2,FALSE),0))</f>
        <v>#REF!</v>
      </c>
      <c r="N2795" s="29" t="e">
        <f>'施設リストA-1（直営）'!#REF!</f>
        <v>#REF!</v>
      </c>
      <c r="O2795" s="29" t="e">
        <f>'施設リストA-1（直営）'!#REF!</f>
        <v>#REF!</v>
      </c>
      <c r="P2795" s="30" t="e">
        <f>IF(O2795="新設",VLOOKUP('施設リストA-1（直営）'!#REF!,'（新設）照明器具'!$B$5:$C$1990,2,FALSE),IF('部屋別効果（直）'!O2795="撤去",VLOOKUP('施設リストA-1（直営）'!#REF!,'（既設）調査結果'!$B$5:$C$1998,2,FALSE),0))</f>
        <v>#REF!</v>
      </c>
      <c r="Q2795" s="29" t="e">
        <f>'施設リストA-1（直営）'!#REF!</f>
        <v>#REF!</v>
      </c>
      <c r="R2795" s="29" t="e">
        <f>'施設リストA-1（直営）'!#REF!</f>
        <v>#REF!</v>
      </c>
      <c r="S2795" s="30" t="e">
        <f>IF(R2795="新設",VLOOKUP('施設リストA-1（直営）'!#REF!,'（新設）照明器具'!$B$5:$C$1990,2,FALSE),IF('部屋別効果（直）'!R2795="撤去",VLOOKUP('施設リストA-1（直営）'!#REF!,'（既設）調査結果'!$B$5:$C$1998,2,FALSE),0))</f>
        <v>#REF!</v>
      </c>
      <c r="T2795" s="29" t="e">
        <f>'施設リストA-1（直営）'!#REF!</f>
        <v>#REF!</v>
      </c>
      <c r="U2795" s="29" t="e">
        <f>'施設リストA-1（直営）'!#REF!</f>
        <v>#REF!</v>
      </c>
      <c r="V2795" s="30" t="e">
        <f>IF(U2795="新設",VLOOKUP('施設リストA-1（直営）'!#REF!,'（新設）照明器具'!$B$5:$C$1990,2,FALSE),IF('部屋別効果（直）'!U2795="撤去",VLOOKUP('施設リストA-1（直営）'!#REF!,'（既設）調査結果'!$B$5:$C$1998,2,FALSE),0))</f>
        <v>#REF!</v>
      </c>
      <c r="W2795" s="29" t="e">
        <f>'施設リストA-1（直営）'!#REF!</f>
        <v>#REF!</v>
      </c>
      <c r="X2795" s="29" t="e">
        <f>'施設リストA-1（直営）'!#REF!</f>
        <v>#REF!</v>
      </c>
      <c r="Y2795" s="30" t="e">
        <f>IF(X2795="新設",VLOOKUP('施設リストA-1（直営）'!#REF!,'（新設）照明器具'!$B$5:$C$1990,2,FALSE),IF('部屋別効果（直）'!X2795="撤去",VLOOKUP('施設リストA-1（直営）'!#REF!,'（既設）調査結果'!$B$5:$C$1998,2,FALSE),0))</f>
        <v>#REF!</v>
      </c>
      <c r="Z2795" s="29" t="e">
        <f>'施設リストA-1（直営）'!#REF!</f>
        <v>#REF!</v>
      </c>
      <c r="AA2795" s="29" t="e">
        <f>'施設リストA-1（直営）'!#REF!</f>
        <v>#REF!</v>
      </c>
      <c r="AB2795" s="30" t="e">
        <f>IF(AA2795="新設",VLOOKUP('施設リストA-1（直営）'!#REF!,'（新設）照明器具'!$B$5:$C$1990,2,FALSE),IF('部屋別効果（直）'!AA2795="撤去",VLOOKUP('施設リストA-1（直営）'!#REF!,'（既設）調査結果'!$B$5:$C$1998,2,FALSE),0))</f>
        <v>#REF!</v>
      </c>
      <c r="AC2795" s="29" t="e">
        <f>'施設リストA-1（直営）'!#REF!</f>
        <v>#REF!</v>
      </c>
      <c r="AD2795" s="29" t="e">
        <f>'施設リストA-1（直営）'!#REF!</f>
        <v>#REF!</v>
      </c>
      <c r="AE2795" s="30" t="e">
        <f>IF(AD2795="新設",VLOOKUP('施設リストA-1（直営）'!#REF!,'（新設）照明器具'!$B$5:$C$1990,2,FALSE),IF('部屋別効果（直）'!AD2795="撤去",VLOOKUP('施設リストA-1（直営）'!#REF!,'（既設）調査結果'!$B$5:$C$1998,2,FALSE),0))</f>
        <v>#REF!</v>
      </c>
      <c r="AF2795" s="29" t="e">
        <f>'施設リストA-1（直営）'!#REF!</f>
        <v>#REF!</v>
      </c>
      <c r="AG2795" s="29" t="e">
        <f>'施設リストA-1（直営）'!#REF!</f>
        <v>#REF!</v>
      </c>
      <c r="AH2795" s="30" t="e">
        <f>IF(AG2795="新設",VLOOKUP('施設リストA-1（直営）'!#REF!,'（新設）照明器具'!$B$5:$C$1990,2,FALSE),IF('部屋別効果（直）'!AG2795="撤去",VLOOKUP('施設リストA-1（直営）'!#REF!,'（既設）調査結果'!$B$5:$C$1998,2,FALSE),0))</f>
        <v>#REF!</v>
      </c>
      <c r="AI2795" s="29" t="e">
        <f>'施設リストA-1（直営）'!#REF!</f>
        <v>#REF!</v>
      </c>
      <c r="AJ2795" s="29" t="e">
        <f>'施設リストA-1（直営）'!#REF!</f>
        <v>#REF!</v>
      </c>
      <c r="AK2795" s="30" t="e">
        <f>IF(AJ2795="新設",VLOOKUP('施設リストA-1（直営）'!#REF!,'（新設）照明器具'!$B$5:$C$1990,2,FALSE),IF('部屋別効果（直）'!AJ2795="撤去",VLOOKUP('施設リストA-1（直営）'!#REF!,'（既設）調査結果'!$B$5:$C$1998,2,FALSE),0))</f>
        <v>#REF!</v>
      </c>
      <c r="AL2795" s="29" t="e">
        <f>'施設リストA-1（直営）'!#REF!</f>
        <v>#REF!</v>
      </c>
    </row>
    <row r="2796" spans="1:38" customFormat="1">
      <c r="A2796" s="94"/>
      <c r="B2796" s="16" t="e">
        <f>'施設リストA-1（直営）'!#REF!</f>
        <v>#REF!</v>
      </c>
      <c r="C2796" s="14" t="e">
        <f>'施設リストA-1（直営）'!#REF!</f>
        <v>#REF!</v>
      </c>
      <c r="D2796" s="94" t="e">
        <f>'施設リストA-1（直営）'!#REF!</f>
        <v>#REF!</v>
      </c>
      <c r="E2796" s="20" t="e">
        <f>'施設リストA-1（直営）'!#REF!</f>
        <v>#REF!</v>
      </c>
      <c r="F2796" s="20" t="e">
        <f>'施設リストA-1（直営）'!#REF!</f>
        <v>#REF!</v>
      </c>
      <c r="G2796" s="13" t="e">
        <f>'施設リストA-1（直営）'!#REF!</f>
        <v>#REF!</v>
      </c>
      <c r="H2796" s="28" t="e">
        <f t="shared" si="43"/>
        <v>#REF!</v>
      </c>
      <c r="I2796" s="29" t="e">
        <f>'施設リストA-1（直営）'!#REF!</f>
        <v>#REF!</v>
      </c>
      <c r="J2796" s="30" t="e">
        <f>IF(I2796="新設",VLOOKUP('施設リストA-1（直営）'!#REF!,'（新設）照明器具'!$B$5:$C$1990,2,FALSE),IF('部屋別効果（直）'!I2796="撤去",VLOOKUP('施設リストA-1（直営）'!#REF!,'（既設）調査結果'!$B$5:$C$1998,2,FALSE),0))</f>
        <v>#REF!</v>
      </c>
      <c r="K2796" s="29" t="e">
        <f>'施設リストA-1（直営）'!#REF!</f>
        <v>#REF!</v>
      </c>
      <c r="L2796" s="29" t="e">
        <f>'施設リストA-1（直営）'!#REF!</f>
        <v>#REF!</v>
      </c>
      <c r="M2796" s="30" t="e">
        <f>IF(L2796="新設",VLOOKUP('施設リストA-1（直営）'!#REF!,'（新設）照明器具'!$B$5:$C$1990,2,FALSE),IF('部屋別効果（直）'!L2796="撤去",VLOOKUP('施設リストA-1（直営）'!#REF!,'（既設）調査結果'!$B$5:$C$1998,2,FALSE),0))</f>
        <v>#REF!</v>
      </c>
      <c r="N2796" s="29" t="e">
        <f>'施設リストA-1（直営）'!#REF!</f>
        <v>#REF!</v>
      </c>
      <c r="O2796" s="29" t="e">
        <f>'施設リストA-1（直営）'!#REF!</f>
        <v>#REF!</v>
      </c>
      <c r="P2796" s="30" t="e">
        <f>IF(O2796="新設",VLOOKUP('施設リストA-1（直営）'!#REF!,'（新設）照明器具'!$B$5:$C$1990,2,FALSE),IF('部屋別効果（直）'!O2796="撤去",VLOOKUP('施設リストA-1（直営）'!#REF!,'（既設）調査結果'!$B$5:$C$1998,2,FALSE),0))</f>
        <v>#REF!</v>
      </c>
      <c r="Q2796" s="29" t="e">
        <f>'施設リストA-1（直営）'!#REF!</f>
        <v>#REF!</v>
      </c>
      <c r="R2796" s="29" t="e">
        <f>'施設リストA-1（直営）'!#REF!</f>
        <v>#REF!</v>
      </c>
      <c r="S2796" s="30" t="e">
        <f>IF(R2796="新設",VLOOKUP('施設リストA-1（直営）'!#REF!,'（新設）照明器具'!$B$5:$C$1990,2,FALSE),IF('部屋別効果（直）'!R2796="撤去",VLOOKUP('施設リストA-1（直営）'!#REF!,'（既設）調査結果'!$B$5:$C$1998,2,FALSE),0))</f>
        <v>#REF!</v>
      </c>
      <c r="T2796" s="29" t="e">
        <f>'施設リストA-1（直営）'!#REF!</f>
        <v>#REF!</v>
      </c>
      <c r="U2796" s="29" t="e">
        <f>'施設リストA-1（直営）'!#REF!</f>
        <v>#REF!</v>
      </c>
      <c r="V2796" s="30" t="e">
        <f>IF(U2796="新設",VLOOKUP('施設リストA-1（直営）'!#REF!,'（新設）照明器具'!$B$5:$C$1990,2,FALSE),IF('部屋別効果（直）'!U2796="撤去",VLOOKUP('施設リストA-1（直営）'!#REF!,'（既設）調査結果'!$B$5:$C$1998,2,FALSE),0))</f>
        <v>#REF!</v>
      </c>
      <c r="W2796" s="29" t="e">
        <f>'施設リストA-1（直営）'!#REF!</f>
        <v>#REF!</v>
      </c>
      <c r="X2796" s="29" t="e">
        <f>'施設リストA-1（直営）'!#REF!</f>
        <v>#REF!</v>
      </c>
      <c r="Y2796" s="30" t="e">
        <f>IF(X2796="新設",VLOOKUP('施設リストA-1（直営）'!#REF!,'（新設）照明器具'!$B$5:$C$1990,2,FALSE),IF('部屋別効果（直）'!X2796="撤去",VLOOKUP('施設リストA-1（直営）'!#REF!,'（既設）調査結果'!$B$5:$C$1998,2,FALSE),0))</f>
        <v>#REF!</v>
      </c>
      <c r="Z2796" s="29" t="e">
        <f>'施設リストA-1（直営）'!#REF!</f>
        <v>#REF!</v>
      </c>
      <c r="AA2796" s="29" t="e">
        <f>'施設リストA-1（直営）'!#REF!</f>
        <v>#REF!</v>
      </c>
      <c r="AB2796" s="30" t="e">
        <f>IF(AA2796="新設",VLOOKUP('施設リストA-1（直営）'!#REF!,'（新設）照明器具'!$B$5:$C$1990,2,FALSE),IF('部屋別効果（直）'!AA2796="撤去",VLOOKUP('施設リストA-1（直営）'!#REF!,'（既設）調査結果'!$B$5:$C$1998,2,FALSE),0))</f>
        <v>#REF!</v>
      </c>
      <c r="AC2796" s="29" t="e">
        <f>'施設リストA-1（直営）'!#REF!</f>
        <v>#REF!</v>
      </c>
      <c r="AD2796" s="29" t="e">
        <f>'施設リストA-1（直営）'!#REF!</f>
        <v>#REF!</v>
      </c>
      <c r="AE2796" s="30" t="e">
        <f>IF(AD2796="新設",VLOOKUP('施設リストA-1（直営）'!#REF!,'（新設）照明器具'!$B$5:$C$1990,2,FALSE),IF('部屋別効果（直）'!AD2796="撤去",VLOOKUP('施設リストA-1（直営）'!#REF!,'（既設）調査結果'!$B$5:$C$1998,2,FALSE),0))</f>
        <v>#REF!</v>
      </c>
      <c r="AF2796" s="29" t="e">
        <f>'施設リストA-1（直営）'!#REF!</f>
        <v>#REF!</v>
      </c>
      <c r="AG2796" s="29" t="e">
        <f>'施設リストA-1（直営）'!#REF!</f>
        <v>#REF!</v>
      </c>
      <c r="AH2796" s="30" t="e">
        <f>IF(AG2796="新設",VLOOKUP('施設リストA-1（直営）'!#REF!,'（新設）照明器具'!$B$5:$C$1990,2,FALSE),IF('部屋別効果（直）'!AG2796="撤去",VLOOKUP('施設リストA-1（直営）'!#REF!,'（既設）調査結果'!$B$5:$C$1998,2,FALSE),0))</f>
        <v>#REF!</v>
      </c>
      <c r="AI2796" s="29" t="e">
        <f>'施設リストA-1（直営）'!#REF!</f>
        <v>#REF!</v>
      </c>
      <c r="AJ2796" s="29" t="e">
        <f>'施設リストA-1（直営）'!#REF!</f>
        <v>#REF!</v>
      </c>
      <c r="AK2796" s="30" t="e">
        <f>IF(AJ2796="新設",VLOOKUP('施設リストA-1（直営）'!#REF!,'（新設）照明器具'!$B$5:$C$1990,2,FALSE),IF('部屋別効果（直）'!AJ2796="撤去",VLOOKUP('施設リストA-1（直営）'!#REF!,'（既設）調査結果'!$B$5:$C$1998,2,FALSE),0))</f>
        <v>#REF!</v>
      </c>
      <c r="AL2796" s="29" t="e">
        <f>'施設リストA-1（直営）'!#REF!</f>
        <v>#REF!</v>
      </c>
    </row>
    <row r="2797" spans="1:38" customFormat="1">
      <c r="A2797" s="94"/>
      <c r="B2797" s="16" t="e">
        <f>'施設リストA-1（直営）'!#REF!</f>
        <v>#REF!</v>
      </c>
      <c r="C2797" s="14" t="e">
        <f>'施設リストA-1（直営）'!#REF!</f>
        <v>#REF!</v>
      </c>
      <c r="D2797" s="94" t="e">
        <f>'施設リストA-1（直営）'!#REF!</f>
        <v>#REF!</v>
      </c>
      <c r="E2797" s="20" t="e">
        <f>'施設リストA-1（直営）'!#REF!</f>
        <v>#REF!</v>
      </c>
      <c r="F2797" s="20" t="e">
        <f>'施設リストA-1（直営）'!#REF!</f>
        <v>#REF!</v>
      </c>
      <c r="G2797" s="13" t="e">
        <f>'施設リストA-1（直営）'!#REF!</f>
        <v>#REF!</v>
      </c>
      <c r="H2797" s="28" t="e">
        <f t="shared" si="43"/>
        <v>#REF!</v>
      </c>
      <c r="I2797" s="29" t="e">
        <f>'施設リストA-1（直営）'!#REF!</f>
        <v>#REF!</v>
      </c>
      <c r="J2797" s="30" t="e">
        <f>IF(I2797="新設",VLOOKUP('施設リストA-1（直営）'!#REF!,'（新設）照明器具'!$B$5:$C$1990,2,FALSE),IF('部屋別効果（直）'!I2797="撤去",VLOOKUP('施設リストA-1（直営）'!#REF!,'（既設）調査結果'!$B$5:$C$1998,2,FALSE),0))</f>
        <v>#REF!</v>
      </c>
      <c r="K2797" s="29" t="e">
        <f>'施設リストA-1（直営）'!#REF!</f>
        <v>#REF!</v>
      </c>
      <c r="L2797" s="29" t="e">
        <f>'施設リストA-1（直営）'!#REF!</f>
        <v>#REF!</v>
      </c>
      <c r="M2797" s="30" t="e">
        <f>IF(L2797="新設",VLOOKUP('施設リストA-1（直営）'!#REF!,'（新設）照明器具'!$B$5:$C$1990,2,FALSE),IF('部屋別効果（直）'!L2797="撤去",VLOOKUP('施設リストA-1（直営）'!#REF!,'（既設）調査結果'!$B$5:$C$1998,2,FALSE),0))</f>
        <v>#REF!</v>
      </c>
      <c r="N2797" s="29" t="e">
        <f>'施設リストA-1（直営）'!#REF!</f>
        <v>#REF!</v>
      </c>
      <c r="O2797" s="29" t="e">
        <f>'施設リストA-1（直営）'!#REF!</f>
        <v>#REF!</v>
      </c>
      <c r="P2797" s="30" t="e">
        <f>IF(O2797="新設",VLOOKUP('施設リストA-1（直営）'!#REF!,'（新設）照明器具'!$B$5:$C$1990,2,FALSE),IF('部屋別効果（直）'!O2797="撤去",VLOOKUP('施設リストA-1（直営）'!#REF!,'（既設）調査結果'!$B$5:$C$1998,2,FALSE),0))</f>
        <v>#REF!</v>
      </c>
      <c r="Q2797" s="29" t="e">
        <f>'施設リストA-1（直営）'!#REF!</f>
        <v>#REF!</v>
      </c>
      <c r="R2797" s="29" t="e">
        <f>'施設リストA-1（直営）'!#REF!</f>
        <v>#REF!</v>
      </c>
      <c r="S2797" s="30" t="e">
        <f>IF(R2797="新設",VLOOKUP('施設リストA-1（直営）'!#REF!,'（新設）照明器具'!$B$5:$C$1990,2,FALSE),IF('部屋別効果（直）'!R2797="撤去",VLOOKUP('施設リストA-1（直営）'!#REF!,'（既設）調査結果'!$B$5:$C$1998,2,FALSE),0))</f>
        <v>#REF!</v>
      </c>
      <c r="T2797" s="29" t="e">
        <f>'施設リストA-1（直営）'!#REF!</f>
        <v>#REF!</v>
      </c>
      <c r="U2797" s="29" t="e">
        <f>'施設リストA-1（直営）'!#REF!</f>
        <v>#REF!</v>
      </c>
      <c r="V2797" s="30" t="e">
        <f>IF(U2797="新設",VLOOKUP('施設リストA-1（直営）'!#REF!,'（新設）照明器具'!$B$5:$C$1990,2,FALSE),IF('部屋別効果（直）'!U2797="撤去",VLOOKUP('施設リストA-1（直営）'!#REF!,'（既設）調査結果'!$B$5:$C$1998,2,FALSE),0))</f>
        <v>#REF!</v>
      </c>
      <c r="W2797" s="29" t="e">
        <f>'施設リストA-1（直営）'!#REF!</f>
        <v>#REF!</v>
      </c>
      <c r="X2797" s="29" t="e">
        <f>'施設リストA-1（直営）'!#REF!</f>
        <v>#REF!</v>
      </c>
      <c r="Y2797" s="30" t="e">
        <f>IF(X2797="新設",VLOOKUP('施設リストA-1（直営）'!#REF!,'（新設）照明器具'!$B$5:$C$1990,2,FALSE),IF('部屋別効果（直）'!X2797="撤去",VLOOKUP('施設リストA-1（直営）'!#REF!,'（既設）調査結果'!$B$5:$C$1998,2,FALSE),0))</f>
        <v>#REF!</v>
      </c>
      <c r="Z2797" s="29" t="e">
        <f>'施設リストA-1（直営）'!#REF!</f>
        <v>#REF!</v>
      </c>
      <c r="AA2797" s="29" t="e">
        <f>'施設リストA-1（直営）'!#REF!</f>
        <v>#REF!</v>
      </c>
      <c r="AB2797" s="30" t="e">
        <f>IF(AA2797="新設",VLOOKUP('施設リストA-1（直営）'!#REF!,'（新設）照明器具'!$B$5:$C$1990,2,FALSE),IF('部屋別効果（直）'!AA2797="撤去",VLOOKUP('施設リストA-1（直営）'!#REF!,'（既設）調査結果'!$B$5:$C$1998,2,FALSE),0))</f>
        <v>#REF!</v>
      </c>
      <c r="AC2797" s="29" t="e">
        <f>'施設リストA-1（直営）'!#REF!</f>
        <v>#REF!</v>
      </c>
      <c r="AD2797" s="29" t="e">
        <f>'施設リストA-1（直営）'!#REF!</f>
        <v>#REF!</v>
      </c>
      <c r="AE2797" s="30" t="e">
        <f>IF(AD2797="新設",VLOOKUP('施設リストA-1（直営）'!#REF!,'（新設）照明器具'!$B$5:$C$1990,2,FALSE),IF('部屋別効果（直）'!AD2797="撤去",VLOOKUP('施設リストA-1（直営）'!#REF!,'（既設）調査結果'!$B$5:$C$1998,2,FALSE),0))</f>
        <v>#REF!</v>
      </c>
      <c r="AF2797" s="29" t="e">
        <f>'施設リストA-1（直営）'!#REF!</f>
        <v>#REF!</v>
      </c>
      <c r="AG2797" s="29" t="e">
        <f>'施設リストA-1（直営）'!#REF!</f>
        <v>#REF!</v>
      </c>
      <c r="AH2797" s="30" t="e">
        <f>IF(AG2797="新設",VLOOKUP('施設リストA-1（直営）'!#REF!,'（新設）照明器具'!$B$5:$C$1990,2,FALSE),IF('部屋別効果（直）'!AG2797="撤去",VLOOKUP('施設リストA-1（直営）'!#REF!,'（既設）調査結果'!$B$5:$C$1998,2,FALSE),0))</f>
        <v>#REF!</v>
      </c>
      <c r="AI2797" s="29" t="e">
        <f>'施設リストA-1（直営）'!#REF!</f>
        <v>#REF!</v>
      </c>
      <c r="AJ2797" s="29" t="e">
        <f>'施設リストA-1（直営）'!#REF!</f>
        <v>#REF!</v>
      </c>
      <c r="AK2797" s="30" t="e">
        <f>IF(AJ2797="新設",VLOOKUP('施設リストA-1（直営）'!#REF!,'（新設）照明器具'!$B$5:$C$1990,2,FALSE),IF('部屋別効果（直）'!AJ2797="撤去",VLOOKUP('施設リストA-1（直営）'!#REF!,'（既設）調査結果'!$B$5:$C$1998,2,FALSE),0))</f>
        <v>#REF!</v>
      </c>
      <c r="AL2797" s="29" t="e">
        <f>'施設リストA-1（直営）'!#REF!</f>
        <v>#REF!</v>
      </c>
    </row>
    <row r="2798" spans="1:38" customFormat="1">
      <c r="A2798" s="94"/>
      <c r="B2798" s="16" t="e">
        <f>'施設リストA-1（直営）'!#REF!</f>
        <v>#REF!</v>
      </c>
      <c r="C2798" s="14" t="e">
        <f>'施設リストA-1（直営）'!#REF!</f>
        <v>#REF!</v>
      </c>
      <c r="D2798" s="94" t="e">
        <f>'施設リストA-1（直営）'!#REF!</f>
        <v>#REF!</v>
      </c>
      <c r="E2798" s="20" t="e">
        <f>'施設リストA-1（直営）'!#REF!</f>
        <v>#REF!</v>
      </c>
      <c r="F2798" s="20" t="e">
        <f>'施設リストA-1（直営）'!#REF!</f>
        <v>#REF!</v>
      </c>
      <c r="G2798" s="13" t="e">
        <f>'施設リストA-1（直営）'!#REF!</f>
        <v>#REF!</v>
      </c>
      <c r="H2798" s="28" t="e">
        <f t="shared" si="43"/>
        <v>#REF!</v>
      </c>
      <c r="I2798" s="29" t="e">
        <f>'施設リストA-1（直営）'!#REF!</f>
        <v>#REF!</v>
      </c>
      <c r="J2798" s="30" t="e">
        <f>IF(I2798="新設",VLOOKUP('施設リストA-1（直営）'!#REF!,'（新設）照明器具'!$B$5:$C$1990,2,FALSE),IF('部屋別効果（直）'!I2798="撤去",VLOOKUP('施設リストA-1（直営）'!#REF!,'（既設）調査結果'!$B$5:$C$1998,2,FALSE),0))</f>
        <v>#REF!</v>
      </c>
      <c r="K2798" s="29" t="e">
        <f>'施設リストA-1（直営）'!#REF!</f>
        <v>#REF!</v>
      </c>
      <c r="L2798" s="29" t="e">
        <f>'施設リストA-1（直営）'!#REF!</f>
        <v>#REF!</v>
      </c>
      <c r="M2798" s="30" t="e">
        <f>IF(L2798="新設",VLOOKUP('施設リストA-1（直営）'!#REF!,'（新設）照明器具'!$B$5:$C$1990,2,FALSE),IF('部屋別効果（直）'!L2798="撤去",VLOOKUP('施設リストA-1（直営）'!#REF!,'（既設）調査結果'!$B$5:$C$1998,2,FALSE),0))</f>
        <v>#REF!</v>
      </c>
      <c r="N2798" s="29" t="e">
        <f>'施設リストA-1（直営）'!#REF!</f>
        <v>#REF!</v>
      </c>
      <c r="O2798" s="29" t="e">
        <f>'施設リストA-1（直営）'!#REF!</f>
        <v>#REF!</v>
      </c>
      <c r="P2798" s="30" t="e">
        <f>IF(O2798="新設",VLOOKUP('施設リストA-1（直営）'!#REF!,'（新設）照明器具'!$B$5:$C$1990,2,FALSE),IF('部屋別効果（直）'!O2798="撤去",VLOOKUP('施設リストA-1（直営）'!#REF!,'（既設）調査結果'!$B$5:$C$1998,2,FALSE),0))</f>
        <v>#REF!</v>
      </c>
      <c r="Q2798" s="29" t="e">
        <f>'施設リストA-1（直営）'!#REF!</f>
        <v>#REF!</v>
      </c>
      <c r="R2798" s="29" t="e">
        <f>'施設リストA-1（直営）'!#REF!</f>
        <v>#REF!</v>
      </c>
      <c r="S2798" s="30" t="e">
        <f>IF(R2798="新設",VLOOKUP('施設リストA-1（直営）'!#REF!,'（新設）照明器具'!$B$5:$C$1990,2,FALSE),IF('部屋別効果（直）'!R2798="撤去",VLOOKUP('施設リストA-1（直営）'!#REF!,'（既設）調査結果'!$B$5:$C$1998,2,FALSE),0))</f>
        <v>#REF!</v>
      </c>
      <c r="T2798" s="29" t="e">
        <f>'施設リストA-1（直営）'!#REF!</f>
        <v>#REF!</v>
      </c>
      <c r="U2798" s="29" t="e">
        <f>'施設リストA-1（直営）'!#REF!</f>
        <v>#REF!</v>
      </c>
      <c r="V2798" s="30" t="e">
        <f>IF(U2798="新設",VLOOKUP('施設リストA-1（直営）'!#REF!,'（新設）照明器具'!$B$5:$C$1990,2,FALSE),IF('部屋別効果（直）'!U2798="撤去",VLOOKUP('施設リストA-1（直営）'!#REF!,'（既設）調査結果'!$B$5:$C$1998,2,FALSE),0))</f>
        <v>#REF!</v>
      </c>
      <c r="W2798" s="29" t="e">
        <f>'施設リストA-1（直営）'!#REF!</f>
        <v>#REF!</v>
      </c>
      <c r="X2798" s="29" t="e">
        <f>'施設リストA-1（直営）'!#REF!</f>
        <v>#REF!</v>
      </c>
      <c r="Y2798" s="30" t="e">
        <f>IF(X2798="新設",VLOOKUP('施設リストA-1（直営）'!#REF!,'（新設）照明器具'!$B$5:$C$1990,2,FALSE),IF('部屋別効果（直）'!X2798="撤去",VLOOKUP('施設リストA-1（直営）'!#REF!,'（既設）調査結果'!$B$5:$C$1998,2,FALSE),0))</f>
        <v>#REF!</v>
      </c>
      <c r="Z2798" s="29" t="e">
        <f>'施設リストA-1（直営）'!#REF!</f>
        <v>#REF!</v>
      </c>
      <c r="AA2798" s="29" t="e">
        <f>'施設リストA-1（直営）'!#REF!</f>
        <v>#REF!</v>
      </c>
      <c r="AB2798" s="30" t="e">
        <f>IF(AA2798="新設",VLOOKUP('施設リストA-1（直営）'!#REF!,'（新設）照明器具'!$B$5:$C$1990,2,FALSE),IF('部屋別効果（直）'!AA2798="撤去",VLOOKUP('施設リストA-1（直営）'!#REF!,'（既設）調査結果'!$B$5:$C$1998,2,FALSE),0))</f>
        <v>#REF!</v>
      </c>
      <c r="AC2798" s="29" t="e">
        <f>'施設リストA-1（直営）'!#REF!</f>
        <v>#REF!</v>
      </c>
      <c r="AD2798" s="29" t="e">
        <f>'施設リストA-1（直営）'!#REF!</f>
        <v>#REF!</v>
      </c>
      <c r="AE2798" s="30" t="e">
        <f>IF(AD2798="新設",VLOOKUP('施設リストA-1（直営）'!#REF!,'（新設）照明器具'!$B$5:$C$1990,2,FALSE),IF('部屋別効果（直）'!AD2798="撤去",VLOOKUP('施設リストA-1（直営）'!#REF!,'（既設）調査結果'!$B$5:$C$1998,2,FALSE),0))</f>
        <v>#REF!</v>
      </c>
      <c r="AF2798" s="29" t="e">
        <f>'施設リストA-1（直営）'!#REF!</f>
        <v>#REF!</v>
      </c>
      <c r="AG2798" s="29" t="e">
        <f>'施設リストA-1（直営）'!#REF!</f>
        <v>#REF!</v>
      </c>
      <c r="AH2798" s="30" t="e">
        <f>IF(AG2798="新設",VLOOKUP('施設リストA-1（直営）'!#REF!,'（新設）照明器具'!$B$5:$C$1990,2,FALSE),IF('部屋別効果（直）'!AG2798="撤去",VLOOKUP('施設リストA-1（直営）'!#REF!,'（既設）調査結果'!$B$5:$C$1998,2,FALSE),0))</f>
        <v>#REF!</v>
      </c>
      <c r="AI2798" s="29" t="e">
        <f>'施設リストA-1（直営）'!#REF!</f>
        <v>#REF!</v>
      </c>
      <c r="AJ2798" s="29" t="e">
        <f>'施設リストA-1（直営）'!#REF!</f>
        <v>#REF!</v>
      </c>
      <c r="AK2798" s="30" t="e">
        <f>IF(AJ2798="新設",VLOOKUP('施設リストA-1（直営）'!#REF!,'（新設）照明器具'!$B$5:$C$1990,2,FALSE),IF('部屋別効果（直）'!AJ2798="撤去",VLOOKUP('施設リストA-1（直営）'!#REF!,'（既設）調査結果'!$B$5:$C$1998,2,FALSE),0))</f>
        <v>#REF!</v>
      </c>
      <c r="AL2798" s="29" t="e">
        <f>'施設リストA-1（直営）'!#REF!</f>
        <v>#REF!</v>
      </c>
    </row>
    <row r="2799" spans="1:38" customFormat="1">
      <c r="A2799" s="94"/>
      <c r="B2799" s="16" t="e">
        <f>'施設リストA-1（直営）'!#REF!</f>
        <v>#REF!</v>
      </c>
      <c r="C2799" s="14" t="e">
        <f>'施設リストA-1（直営）'!#REF!</f>
        <v>#REF!</v>
      </c>
      <c r="D2799" s="94" t="e">
        <f>'施設リストA-1（直営）'!#REF!</f>
        <v>#REF!</v>
      </c>
      <c r="E2799" s="20" t="e">
        <f>'施設リストA-1（直営）'!#REF!</f>
        <v>#REF!</v>
      </c>
      <c r="F2799" s="20" t="e">
        <f>'施設リストA-1（直営）'!#REF!</f>
        <v>#REF!</v>
      </c>
      <c r="G2799" s="13" t="e">
        <f>'施設リストA-1（直営）'!#REF!</f>
        <v>#REF!</v>
      </c>
      <c r="H2799" s="28" t="e">
        <f t="shared" si="43"/>
        <v>#REF!</v>
      </c>
      <c r="I2799" s="29" t="e">
        <f>'施設リストA-1（直営）'!#REF!</f>
        <v>#REF!</v>
      </c>
      <c r="J2799" s="30" t="e">
        <f>IF(I2799="新設",VLOOKUP('施設リストA-1（直営）'!#REF!,'（新設）照明器具'!$B$5:$C$1990,2,FALSE),IF('部屋別効果（直）'!I2799="撤去",VLOOKUP('施設リストA-1（直営）'!#REF!,'（既設）調査結果'!$B$5:$C$1998,2,FALSE),0))</f>
        <v>#REF!</v>
      </c>
      <c r="K2799" s="29" t="e">
        <f>'施設リストA-1（直営）'!#REF!</f>
        <v>#REF!</v>
      </c>
      <c r="L2799" s="29" t="e">
        <f>'施設リストA-1（直営）'!#REF!</f>
        <v>#REF!</v>
      </c>
      <c r="M2799" s="30" t="e">
        <f>IF(L2799="新設",VLOOKUP('施設リストA-1（直営）'!#REF!,'（新設）照明器具'!$B$5:$C$1990,2,FALSE),IF('部屋別効果（直）'!L2799="撤去",VLOOKUP('施設リストA-1（直営）'!#REF!,'（既設）調査結果'!$B$5:$C$1998,2,FALSE),0))</f>
        <v>#REF!</v>
      </c>
      <c r="N2799" s="29" t="e">
        <f>'施設リストA-1（直営）'!#REF!</f>
        <v>#REF!</v>
      </c>
      <c r="O2799" s="29" t="e">
        <f>'施設リストA-1（直営）'!#REF!</f>
        <v>#REF!</v>
      </c>
      <c r="P2799" s="30" t="e">
        <f>IF(O2799="新設",VLOOKUP('施設リストA-1（直営）'!#REF!,'（新設）照明器具'!$B$5:$C$1990,2,FALSE),IF('部屋別効果（直）'!O2799="撤去",VLOOKUP('施設リストA-1（直営）'!#REF!,'（既設）調査結果'!$B$5:$C$1998,2,FALSE),0))</f>
        <v>#REF!</v>
      </c>
      <c r="Q2799" s="29" t="e">
        <f>'施設リストA-1（直営）'!#REF!</f>
        <v>#REF!</v>
      </c>
      <c r="R2799" s="29" t="e">
        <f>'施設リストA-1（直営）'!#REF!</f>
        <v>#REF!</v>
      </c>
      <c r="S2799" s="30" t="e">
        <f>IF(R2799="新設",VLOOKUP('施設リストA-1（直営）'!#REF!,'（新設）照明器具'!$B$5:$C$1990,2,FALSE),IF('部屋別効果（直）'!R2799="撤去",VLOOKUP('施設リストA-1（直営）'!#REF!,'（既設）調査結果'!$B$5:$C$1998,2,FALSE),0))</f>
        <v>#REF!</v>
      </c>
      <c r="T2799" s="29" t="e">
        <f>'施設リストA-1（直営）'!#REF!</f>
        <v>#REF!</v>
      </c>
      <c r="U2799" s="29" t="e">
        <f>'施設リストA-1（直営）'!#REF!</f>
        <v>#REF!</v>
      </c>
      <c r="V2799" s="30" t="e">
        <f>IF(U2799="新設",VLOOKUP('施設リストA-1（直営）'!#REF!,'（新設）照明器具'!$B$5:$C$1990,2,FALSE),IF('部屋別効果（直）'!U2799="撤去",VLOOKUP('施設リストA-1（直営）'!#REF!,'（既設）調査結果'!$B$5:$C$1998,2,FALSE),0))</f>
        <v>#REF!</v>
      </c>
      <c r="W2799" s="29" t="e">
        <f>'施設リストA-1（直営）'!#REF!</f>
        <v>#REF!</v>
      </c>
      <c r="X2799" s="29" t="e">
        <f>'施設リストA-1（直営）'!#REF!</f>
        <v>#REF!</v>
      </c>
      <c r="Y2799" s="30" t="e">
        <f>IF(X2799="新設",VLOOKUP('施設リストA-1（直営）'!#REF!,'（新設）照明器具'!$B$5:$C$1990,2,FALSE),IF('部屋別効果（直）'!X2799="撤去",VLOOKUP('施設リストA-1（直営）'!#REF!,'（既設）調査結果'!$B$5:$C$1998,2,FALSE),0))</f>
        <v>#REF!</v>
      </c>
      <c r="Z2799" s="29" t="e">
        <f>'施設リストA-1（直営）'!#REF!</f>
        <v>#REF!</v>
      </c>
      <c r="AA2799" s="29" t="e">
        <f>'施設リストA-1（直営）'!#REF!</f>
        <v>#REF!</v>
      </c>
      <c r="AB2799" s="30" t="e">
        <f>IF(AA2799="新設",VLOOKUP('施設リストA-1（直営）'!#REF!,'（新設）照明器具'!$B$5:$C$1990,2,FALSE),IF('部屋別効果（直）'!AA2799="撤去",VLOOKUP('施設リストA-1（直営）'!#REF!,'（既設）調査結果'!$B$5:$C$1998,2,FALSE),0))</f>
        <v>#REF!</v>
      </c>
      <c r="AC2799" s="29" t="e">
        <f>'施設リストA-1（直営）'!#REF!</f>
        <v>#REF!</v>
      </c>
      <c r="AD2799" s="29" t="e">
        <f>'施設リストA-1（直営）'!#REF!</f>
        <v>#REF!</v>
      </c>
      <c r="AE2799" s="30" t="e">
        <f>IF(AD2799="新設",VLOOKUP('施設リストA-1（直営）'!#REF!,'（新設）照明器具'!$B$5:$C$1990,2,FALSE),IF('部屋別効果（直）'!AD2799="撤去",VLOOKUP('施設リストA-1（直営）'!#REF!,'（既設）調査結果'!$B$5:$C$1998,2,FALSE),0))</f>
        <v>#REF!</v>
      </c>
      <c r="AF2799" s="29" t="e">
        <f>'施設リストA-1（直営）'!#REF!</f>
        <v>#REF!</v>
      </c>
      <c r="AG2799" s="29" t="e">
        <f>'施設リストA-1（直営）'!#REF!</f>
        <v>#REF!</v>
      </c>
      <c r="AH2799" s="30" t="e">
        <f>IF(AG2799="新設",VLOOKUP('施設リストA-1（直営）'!#REF!,'（新設）照明器具'!$B$5:$C$1990,2,FALSE),IF('部屋別効果（直）'!AG2799="撤去",VLOOKUP('施設リストA-1（直営）'!#REF!,'（既設）調査結果'!$B$5:$C$1998,2,FALSE),0))</f>
        <v>#REF!</v>
      </c>
      <c r="AI2799" s="29" t="e">
        <f>'施設リストA-1（直営）'!#REF!</f>
        <v>#REF!</v>
      </c>
      <c r="AJ2799" s="29" t="e">
        <f>'施設リストA-1（直営）'!#REF!</f>
        <v>#REF!</v>
      </c>
      <c r="AK2799" s="30" t="e">
        <f>IF(AJ2799="新設",VLOOKUP('施設リストA-1（直営）'!#REF!,'（新設）照明器具'!$B$5:$C$1990,2,FALSE),IF('部屋別効果（直）'!AJ2799="撤去",VLOOKUP('施設リストA-1（直営）'!#REF!,'（既設）調査結果'!$B$5:$C$1998,2,FALSE),0))</f>
        <v>#REF!</v>
      </c>
      <c r="AL2799" s="29" t="e">
        <f>'施設リストA-1（直営）'!#REF!</f>
        <v>#REF!</v>
      </c>
    </row>
    <row r="2800" spans="1:38" customFormat="1">
      <c r="A2800" s="94"/>
      <c r="B2800" s="16" t="e">
        <f>'施設リストA-1（直営）'!#REF!</f>
        <v>#REF!</v>
      </c>
      <c r="C2800" s="14" t="e">
        <f>'施設リストA-1（直営）'!#REF!</f>
        <v>#REF!</v>
      </c>
      <c r="D2800" s="94" t="e">
        <f>'施設リストA-1（直営）'!#REF!</f>
        <v>#REF!</v>
      </c>
      <c r="E2800" s="20" t="e">
        <f>'施設リストA-1（直営）'!#REF!</f>
        <v>#REF!</v>
      </c>
      <c r="F2800" s="20" t="e">
        <f>'施設リストA-1（直営）'!#REF!</f>
        <v>#REF!</v>
      </c>
      <c r="G2800" s="13" t="e">
        <f>'施設リストA-1（直営）'!#REF!</f>
        <v>#REF!</v>
      </c>
      <c r="H2800" s="28" t="e">
        <f t="shared" si="43"/>
        <v>#REF!</v>
      </c>
      <c r="I2800" s="29" t="e">
        <f>'施設リストA-1（直営）'!#REF!</f>
        <v>#REF!</v>
      </c>
      <c r="J2800" s="30" t="e">
        <f>IF(I2800="新設",VLOOKUP('施設リストA-1（直営）'!#REF!,'（新設）照明器具'!$B$5:$C$1990,2,FALSE),IF('部屋別効果（直）'!I2800="撤去",VLOOKUP('施設リストA-1（直営）'!#REF!,'（既設）調査結果'!$B$5:$C$1998,2,FALSE),0))</f>
        <v>#REF!</v>
      </c>
      <c r="K2800" s="29" t="e">
        <f>'施設リストA-1（直営）'!#REF!</f>
        <v>#REF!</v>
      </c>
      <c r="L2800" s="29" t="e">
        <f>'施設リストA-1（直営）'!#REF!</f>
        <v>#REF!</v>
      </c>
      <c r="M2800" s="30" t="e">
        <f>IF(L2800="新設",VLOOKUP('施設リストA-1（直営）'!#REF!,'（新設）照明器具'!$B$5:$C$1990,2,FALSE),IF('部屋別効果（直）'!L2800="撤去",VLOOKUP('施設リストA-1（直営）'!#REF!,'（既設）調査結果'!$B$5:$C$1998,2,FALSE),0))</f>
        <v>#REF!</v>
      </c>
      <c r="N2800" s="29" t="e">
        <f>'施設リストA-1（直営）'!#REF!</f>
        <v>#REF!</v>
      </c>
      <c r="O2800" s="29" t="e">
        <f>'施設リストA-1（直営）'!#REF!</f>
        <v>#REF!</v>
      </c>
      <c r="P2800" s="30" t="e">
        <f>IF(O2800="新設",VLOOKUP('施設リストA-1（直営）'!#REF!,'（新設）照明器具'!$B$5:$C$1990,2,FALSE),IF('部屋別効果（直）'!O2800="撤去",VLOOKUP('施設リストA-1（直営）'!#REF!,'（既設）調査結果'!$B$5:$C$1998,2,FALSE),0))</f>
        <v>#REF!</v>
      </c>
      <c r="Q2800" s="29" t="e">
        <f>'施設リストA-1（直営）'!#REF!</f>
        <v>#REF!</v>
      </c>
      <c r="R2800" s="29" t="e">
        <f>'施設リストA-1（直営）'!#REF!</f>
        <v>#REF!</v>
      </c>
      <c r="S2800" s="30" t="e">
        <f>IF(R2800="新設",VLOOKUP('施設リストA-1（直営）'!#REF!,'（新設）照明器具'!$B$5:$C$1990,2,FALSE),IF('部屋別効果（直）'!R2800="撤去",VLOOKUP('施設リストA-1（直営）'!#REF!,'（既設）調査結果'!$B$5:$C$1998,2,FALSE),0))</f>
        <v>#REF!</v>
      </c>
      <c r="T2800" s="29" t="e">
        <f>'施設リストA-1（直営）'!#REF!</f>
        <v>#REF!</v>
      </c>
      <c r="U2800" s="29" t="e">
        <f>'施設リストA-1（直営）'!#REF!</f>
        <v>#REF!</v>
      </c>
      <c r="V2800" s="30" t="e">
        <f>IF(U2800="新設",VLOOKUP('施設リストA-1（直営）'!#REF!,'（新設）照明器具'!$B$5:$C$1990,2,FALSE),IF('部屋別効果（直）'!U2800="撤去",VLOOKUP('施設リストA-1（直営）'!#REF!,'（既設）調査結果'!$B$5:$C$1998,2,FALSE),0))</f>
        <v>#REF!</v>
      </c>
      <c r="W2800" s="29" t="e">
        <f>'施設リストA-1（直営）'!#REF!</f>
        <v>#REF!</v>
      </c>
      <c r="X2800" s="29" t="e">
        <f>'施設リストA-1（直営）'!#REF!</f>
        <v>#REF!</v>
      </c>
      <c r="Y2800" s="30" t="e">
        <f>IF(X2800="新設",VLOOKUP('施設リストA-1（直営）'!#REF!,'（新設）照明器具'!$B$5:$C$1990,2,FALSE),IF('部屋別効果（直）'!X2800="撤去",VLOOKUP('施設リストA-1（直営）'!#REF!,'（既設）調査結果'!$B$5:$C$1998,2,FALSE),0))</f>
        <v>#REF!</v>
      </c>
      <c r="Z2800" s="29" t="e">
        <f>'施設リストA-1（直営）'!#REF!</f>
        <v>#REF!</v>
      </c>
      <c r="AA2800" s="29" t="e">
        <f>'施設リストA-1（直営）'!#REF!</f>
        <v>#REF!</v>
      </c>
      <c r="AB2800" s="30" t="e">
        <f>IF(AA2800="新設",VLOOKUP('施設リストA-1（直営）'!#REF!,'（新設）照明器具'!$B$5:$C$1990,2,FALSE),IF('部屋別効果（直）'!AA2800="撤去",VLOOKUP('施設リストA-1（直営）'!#REF!,'（既設）調査結果'!$B$5:$C$1998,2,FALSE),0))</f>
        <v>#REF!</v>
      </c>
      <c r="AC2800" s="29" t="e">
        <f>'施設リストA-1（直営）'!#REF!</f>
        <v>#REF!</v>
      </c>
      <c r="AD2800" s="29" t="e">
        <f>'施設リストA-1（直営）'!#REF!</f>
        <v>#REF!</v>
      </c>
      <c r="AE2800" s="30" t="e">
        <f>IF(AD2800="新設",VLOOKUP('施設リストA-1（直営）'!#REF!,'（新設）照明器具'!$B$5:$C$1990,2,FALSE),IF('部屋別効果（直）'!AD2800="撤去",VLOOKUP('施設リストA-1（直営）'!#REF!,'（既設）調査結果'!$B$5:$C$1998,2,FALSE),0))</f>
        <v>#REF!</v>
      </c>
      <c r="AF2800" s="29" t="e">
        <f>'施設リストA-1（直営）'!#REF!</f>
        <v>#REF!</v>
      </c>
      <c r="AG2800" s="29" t="e">
        <f>'施設リストA-1（直営）'!#REF!</f>
        <v>#REF!</v>
      </c>
      <c r="AH2800" s="30" t="e">
        <f>IF(AG2800="新設",VLOOKUP('施設リストA-1（直営）'!#REF!,'（新設）照明器具'!$B$5:$C$1990,2,FALSE),IF('部屋別効果（直）'!AG2800="撤去",VLOOKUP('施設リストA-1（直営）'!#REF!,'（既設）調査結果'!$B$5:$C$1998,2,FALSE),0))</f>
        <v>#REF!</v>
      </c>
      <c r="AI2800" s="29" t="e">
        <f>'施設リストA-1（直営）'!#REF!</f>
        <v>#REF!</v>
      </c>
      <c r="AJ2800" s="29" t="e">
        <f>'施設リストA-1（直営）'!#REF!</f>
        <v>#REF!</v>
      </c>
      <c r="AK2800" s="30" t="e">
        <f>IF(AJ2800="新設",VLOOKUP('施設リストA-1（直営）'!#REF!,'（新設）照明器具'!$B$5:$C$1990,2,FALSE),IF('部屋別効果（直）'!AJ2800="撤去",VLOOKUP('施設リストA-1（直営）'!#REF!,'（既設）調査結果'!$B$5:$C$1998,2,FALSE),0))</f>
        <v>#REF!</v>
      </c>
      <c r="AL2800" s="29" t="e">
        <f>'施設リストA-1（直営）'!#REF!</f>
        <v>#REF!</v>
      </c>
    </row>
    <row r="2801" spans="1:38" customFormat="1">
      <c r="A2801" s="94"/>
      <c r="B2801" s="16" t="e">
        <f>'施設リストA-1（直営）'!#REF!</f>
        <v>#REF!</v>
      </c>
      <c r="C2801" s="14" t="e">
        <f>'施設リストA-1（直営）'!#REF!</f>
        <v>#REF!</v>
      </c>
      <c r="D2801" s="94" t="e">
        <f>'施設リストA-1（直営）'!#REF!</f>
        <v>#REF!</v>
      </c>
      <c r="E2801" s="20" t="e">
        <f>'施設リストA-1（直営）'!#REF!</f>
        <v>#REF!</v>
      </c>
      <c r="F2801" s="20" t="e">
        <f>'施設リストA-1（直営）'!#REF!</f>
        <v>#REF!</v>
      </c>
      <c r="G2801" s="13" t="e">
        <f>'施設リストA-1（直営）'!#REF!</f>
        <v>#REF!</v>
      </c>
      <c r="H2801" s="28" t="e">
        <f t="shared" si="43"/>
        <v>#REF!</v>
      </c>
      <c r="I2801" s="29" t="e">
        <f>'施設リストA-1（直営）'!#REF!</f>
        <v>#REF!</v>
      </c>
      <c r="J2801" s="30" t="e">
        <f>IF(I2801="新設",VLOOKUP('施設リストA-1（直営）'!#REF!,'（新設）照明器具'!$B$5:$C$1990,2,FALSE),IF('部屋別効果（直）'!I2801="撤去",VLOOKUP('施設リストA-1（直営）'!#REF!,'（既設）調査結果'!$B$5:$C$1998,2,FALSE),0))</f>
        <v>#REF!</v>
      </c>
      <c r="K2801" s="29" t="e">
        <f>'施設リストA-1（直営）'!#REF!</f>
        <v>#REF!</v>
      </c>
      <c r="L2801" s="29" t="e">
        <f>'施設リストA-1（直営）'!#REF!</f>
        <v>#REF!</v>
      </c>
      <c r="M2801" s="30" t="e">
        <f>IF(L2801="新設",VLOOKUP('施設リストA-1（直営）'!#REF!,'（新設）照明器具'!$B$5:$C$1990,2,FALSE),IF('部屋別効果（直）'!L2801="撤去",VLOOKUP('施設リストA-1（直営）'!#REF!,'（既設）調査結果'!$B$5:$C$1998,2,FALSE),0))</f>
        <v>#REF!</v>
      </c>
      <c r="N2801" s="29" t="e">
        <f>'施設リストA-1（直営）'!#REF!</f>
        <v>#REF!</v>
      </c>
      <c r="O2801" s="29" t="e">
        <f>'施設リストA-1（直営）'!#REF!</f>
        <v>#REF!</v>
      </c>
      <c r="P2801" s="30" t="e">
        <f>IF(O2801="新設",VLOOKUP('施設リストA-1（直営）'!#REF!,'（新設）照明器具'!$B$5:$C$1990,2,FALSE),IF('部屋別効果（直）'!O2801="撤去",VLOOKUP('施設リストA-1（直営）'!#REF!,'（既設）調査結果'!$B$5:$C$1998,2,FALSE),0))</f>
        <v>#REF!</v>
      </c>
      <c r="Q2801" s="29" t="e">
        <f>'施設リストA-1（直営）'!#REF!</f>
        <v>#REF!</v>
      </c>
      <c r="R2801" s="29" t="e">
        <f>'施設リストA-1（直営）'!#REF!</f>
        <v>#REF!</v>
      </c>
      <c r="S2801" s="30" t="e">
        <f>IF(R2801="新設",VLOOKUP('施設リストA-1（直営）'!#REF!,'（新設）照明器具'!$B$5:$C$1990,2,FALSE),IF('部屋別効果（直）'!R2801="撤去",VLOOKUP('施設リストA-1（直営）'!#REF!,'（既設）調査結果'!$B$5:$C$1998,2,FALSE),0))</f>
        <v>#REF!</v>
      </c>
      <c r="T2801" s="29" t="e">
        <f>'施設リストA-1（直営）'!#REF!</f>
        <v>#REF!</v>
      </c>
      <c r="U2801" s="29" t="e">
        <f>'施設リストA-1（直営）'!#REF!</f>
        <v>#REF!</v>
      </c>
      <c r="V2801" s="30" t="e">
        <f>IF(U2801="新設",VLOOKUP('施設リストA-1（直営）'!#REF!,'（新設）照明器具'!$B$5:$C$1990,2,FALSE),IF('部屋別効果（直）'!U2801="撤去",VLOOKUP('施設リストA-1（直営）'!#REF!,'（既設）調査結果'!$B$5:$C$1998,2,FALSE),0))</f>
        <v>#REF!</v>
      </c>
      <c r="W2801" s="29" t="e">
        <f>'施設リストA-1（直営）'!#REF!</f>
        <v>#REF!</v>
      </c>
      <c r="X2801" s="29" t="e">
        <f>'施設リストA-1（直営）'!#REF!</f>
        <v>#REF!</v>
      </c>
      <c r="Y2801" s="30" t="e">
        <f>IF(X2801="新設",VLOOKUP('施設リストA-1（直営）'!#REF!,'（新設）照明器具'!$B$5:$C$1990,2,FALSE),IF('部屋別効果（直）'!X2801="撤去",VLOOKUP('施設リストA-1（直営）'!#REF!,'（既設）調査結果'!$B$5:$C$1998,2,FALSE),0))</f>
        <v>#REF!</v>
      </c>
      <c r="Z2801" s="29" t="e">
        <f>'施設リストA-1（直営）'!#REF!</f>
        <v>#REF!</v>
      </c>
      <c r="AA2801" s="29" t="e">
        <f>'施設リストA-1（直営）'!#REF!</f>
        <v>#REF!</v>
      </c>
      <c r="AB2801" s="30" t="e">
        <f>IF(AA2801="新設",VLOOKUP('施設リストA-1（直営）'!#REF!,'（新設）照明器具'!$B$5:$C$1990,2,FALSE),IF('部屋別効果（直）'!AA2801="撤去",VLOOKUP('施設リストA-1（直営）'!#REF!,'（既設）調査結果'!$B$5:$C$1998,2,FALSE),0))</f>
        <v>#REF!</v>
      </c>
      <c r="AC2801" s="29" t="e">
        <f>'施設リストA-1（直営）'!#REF!</f>
        <v>#REF!</v>
      </c>
      <c r="AD2801" s="29" t="e">
        <f>'施設リストA-1（直営）'!#REF!</f>
        <v>#REF!</v>
      </c>
      <c r="AE2801" s="30" t="e">
        <f>IF(AD2801="新設",VLOOKUP('施設リストA-1（直営）'!#REF!,'（新設）照明器具'!$B$5:$C$1990,2,FALSE),IF('部屋別効果（直）'!AD2801="撤去",VLOOKUP('施設リストA-1（直営）'!#REF!,'（既設）調査結果'!$B$5:$C$1998,2,FALSE),0))</f>
        <v>#REF!</v>
      </c>
      <c r="AF2801" s="29" t="e">
        <f>'施設リストA-1（直営）'!#REF!</f>
        <v>#REF!</v>
      </c>
      <c r="AG2801" s="29" t="e">
        <f>'施設リストA-1（直営）'!#REF!</f>
        <v>#REF!</v>
      </c>
      <c r="AH2801" s="30" t="e">
        <f>IF(AG2801="新設",VLOOKUP('施設リストA-1（直営）'!#REF!,'（新設）照明器具'!$B$5:$C$1990,2,FALSE),IF('部屋別効果（直）'!AG2801="撤去",VLOOKUP('施設リストA-1（直営）'!#REF!,'（既設）調査結果'!$B$5:$C$1998,2,FALSE),0))</f>
        <v>#REF!</v>
      </c>
      <c r="AI2801" s="29" t="e">
        <f>'施設リストA-1（直営）'!#REF!</f>
        <v>#REF!</v>
      </c>
      <c r="AJ2801" s="29" t="e">
        <f>'施設リストA-1（直営）'!#REF!</f>
        <v>#REF!</v>
      </c>
      <c r="AK2801" s="30" t="e">
        <f>IF(AJ2801="新設",VLOOKUP('施設リストA-1（直営）'!#REF!,'（新設）照明器具'!$B$5:$C$1990,2,FALSE),IF('部屋別効果（直）'!AJ2801="撤去",VLOOKUP('施設リストA-1（直営）'!#REF!,'（既設）調査結果'!$B$5:$C$1998,2,FALSE),0))</f>
        <v>#REF!</v>
      </c>
      <c r="AL2801" s="29" t="e">
        <f>'施設リストA-1（直営）'!#REF!</f>
        <v>#REF!</v>
      </c>
    </row>
    <row r="2802" spans="1:38" customFormat="1">
      <c r="A2802" s="94"/>
      <c r="B2802" s="16" t="e">
        <f>'施設リストA-1（直営）'!#REF!</f>
        <v>#REF!</v>
      </c>
      <c r="C2802" s="14" t="e">
        <f>'施設リストA-1（直営）'!#REF!</f>
        <v>#REF!</v>
      </c>
      <c r="D2802" s="94" t="e">
        <f>'施設リストA-1（直営）'!#REF!</f>
        <v>#REF!</v>
      </c>
      <c r="E2802" s="20" t="e">
        <f>'施設リストA-1（直営）'!#REF!</f>
        <v>#REF!</v>
      </c>
      <c r="F2802" s="20" t="e">
        <f>'施設リストA-1（直営）'!#REF!</f>
        <v>#REF!</v>
      </c>
      <c r="G2802" s="13" t="e">
        <f>'施設リストA-1（直営）'!#REF!</f>
        <v>#REF!</v>
      </c>
      <c r="H2802" s="28" t="e">
        <f t="shared" si="43"/>
        <v>#REF!</v>
      </c>
      <c r="I2802" s="29" t="e">
        <f>'施設リストA-1（直営）'!#REF!</f>
        <v>#REF!</v>
      </c>
      <c r="J2802" s="30" t="e">
        <f>IF(I2802="新設",VLOOKUP('施設リストA-1（直営）'!#REF!,'（新設）照明器具'!$B$5:$C$1990,2,FALSE),IF('部屋別効果（直）'!I2802="撤去",VLOOKUP('施設リストA-1（直営）'!#REF!,'（既設）調査結果'!$B$5:$C$1998,2,FALSE),0))</f>
        <v>#REF!</v>
      </c>
      <c r="K2802" s="29" t="e">
        <f>'施設リストA-1（直営）'!#REF!</f>
        <v>#REF!</v>
      </c>
      <c r="L2802" s="29" t="e">
        <f>'施設リストA-1（直営）'!#REF!</f>
        <v>#REF!</v>
      </c>
      <c r="M2802" s="30" t="e">
        <f>IF(L2802="新設",VLOOKUP('施設リストA-1（直営）'!#REF!,'（新設）照明器具'!$B$5:$C$1990,2,FALSE),IF('部屋別効果（直）'!L2802="撤去",VLOOKUP('施設リストA-1（直営）'!#REF!,'（既設）調査結果'!$B$5:$C$1998,2,FALSE),0))</f>
        <v>#REF!</v>
      </c>
      <c r="N2802" s="29" t="e">
        <f>'施設リストA-1（直営）'!#REF!</f>
        <v>#REF!</v>
      </c>
      <c r="O2802" s="29" t="e">
        <f>'施設リストA-1（直営）'!#REF!</f>
        <v>#REF!</v>
      </c>
      <c r="P2802" s="30" t="e">
        <f>IF(O2802="新設",VLOOKUP('施設リストA-1（直営）'!#REF!,'（新設）照明器具'!$B$5:$C$1990,2,FALSE),IF('部屋別効果（直）'!O2802="撤去",VLOOKUP('施設リストA-1（直営）'!#REF!,'（既設）調査結果'!$B$5:$C$1998,2,FALSE),0))</f>
        <v>#REF!</v>
      </c>
      <c r="Q2802" s="29" t="e">
        <f>'施設リストA-1（直営）'!#REF!</f>
        <v>#REF!</v>
      </c>
      <c r="R2802" s="29" t="e">
        <f>'施設リストA-1（直営）'!#REF!</f>
        <v>#REF!</v>
      </c>
      <c r="S2802" s="30" t="e">
        <f>IF(R2802="新設",VLOOKUP('施設リストA-1（直営）'!#REF!,'（新設）照明器具'!$B$5:$C$1990,2,FALSE),IF('部屋別効果（直）'!R2802="撤去",VLOOKUP('施設リストA-1（直営）'!#REF!,'（既設）調査結果'!$B$5:$C$1998,2,FALSE),0))</f>
        <v>#REF!</v>
      </c>
      <c r="T2802" s="29" t="e">
        <f>'施設リストA-1（直営）'!#REF!</f>
        <v>#REF!</v>
      </c>
      <c r="U2802" s="29" t="e">
        <f>'施設リストA-1（直営）'!#REF!</f>
        <v>#REF!</v>
      </c>
      <c r="V2802" s="30" t="e">
        <f>IF(U2802="新設",VLOOKUP('施設リストA-1（直営）'!#REF!,'（新設）照明器具'!$B$5:$C$1990,2,FALSE),IF('部屋別効果（直）'!U2802="撤去",VLOOKUP('施設リストA-1（直営）'!#REF!,'（既設）調査結果'!$B$5:$C$1998,2,FALSE),0))</f>
        <v>#REF!</v>
      </c>
      <c r="W2802" s="29" t="e">
        <f>'施設リストA-1（直営）'!#REF!</f>
        <v>#REF!</v>
      </c>
      <c r="X2802" s="29" t="e">
        <f>'施設リストA-1（直営）'!#REF!</f>
        <v>#REF!</v>
      </c>
      <c r="Y2802" s="30" t="e">
        <f>IF(X2802="新設",VLOOKUP('施設リストA-1（直営）'!#REF!,'（新設）照明器具'!$B$5:$C$1990,2,FALSE),IF('部屋別効果（直）'!X2802="撤去",VLOOKUP('施設リストA-1（直営）'!#REF!,'（既設）調査結果'!$B$5:$C$1998,2,FALSE),0))</f>
        <v>#REF!</v>
      </c>
      <c r="Z2802" s="29" t="e">
        <f>'施設リストA-1（直営）'!#REF!</f>
        <v>#REF!</v>
      </c>
      <c r="AA2802" s="29" t="e">
        <f>'施設リストA-1（直営）'!#REF!</f>
        <v>#REF!</v>
      </c>
      <c r="AB2802" s="30" t="e">
        <f>IF(AA2802="新設",VLOOKUP('施設リストA-1（直営）'!#REF!,'（新設）照明器具'!$B$5:$C$1990,2,FALSE),IF('部屋別効果（直）'!AA2802="撤去",VLOOKUP('施設リストA-1（直営）'!#REF!,'（既設）調査結果'!$B$5:$C$1998,2,FALSE),0))</f>
        <v>#REF!</v>
      </c>
      <c r="AC2802" s="29" t="e">
        <f>'施設リストA-1（直営）'!#REF!</f>
        <v>#REF!</v>
      </c>
      <c r="AD2802" s="29" t="e">
        <f>'施設リストA-1（直営）'!#REF!</f>
        <v>#REF!</v>
      </c>
      <c r="AE2802" s="30" t="e">
        <f>IF(AD2802="新設",VLOOKUP('施設リストA-1（直営）'!#REF!,'（新設）照明器具'!$B$5:$C$1990,2,FALSE),IF('部屋別効果（直）'!AD2802="撤去",VLOOKUP('施設リストA-1（直営）'!#REF!,'（既設）調査結果'!$B$5:$C$1998,2,FALSE),0))</f>
        <v>#REF!</v>
      </c>
      <c r="AF2802" s="29" t="e">
        <f>'施設リストA-1（直営）'!#REF!</f>
        <v>#REF!</v>
      </c>
      <c r="AG2802" s="29" t="e">
        <f>'施設リストA-1（直営）'!#REF!</f>
        <v>#REF!</v>
      </c>
      <c r="AH2802" s="30" t="e">
        <f>IF(AG2802="新設",VLOOKUP('施設リストA-1（直営）'!#REF!,'（新設）照明器具'!$B$5:$C$1990,2,FALSE),IF('部屋別効果（直）'!AG2802="撤去",VLOOKUP('施設リストA-1（直営）'!#REF!,'（既設）調査結果'!$B$5:$C$1998,2,FALSE),0))</f>
        <v>#REF!</v>
      </c>
      <c r="AI2802" s="29" t="e">
        <f>'施設リストA-1（直営）'!#REF!</f>
        <v>#REF!</v>
      </c>
      <c r="AJ2802" s="29" t="e">
        <f>'施設リストA-1（直営）'!#REF!</f>
        <v>#REF!</v>
      </c>
      <c r="AK2802" s="30" t="e">
        <f>IF(AJ2802="新設",VLOOKUP('施設リストA-1（直営）'!#REF!,'（新設）照明器具'!$B$5:$C$1990,2,FALSE),IF('部屋別効果（直）'!AJ2802="撤去",VLOOKUP('施設リストA-1（直営）'!#REF!,'（既設）調査結果'!$B$5:$C$1998,2,FALSE),0))</f>
        <v>#REF!</v>
      </c>
      <c r="AL2802" s="29" t="e">
        <f>'施設リストA-1（直営）'!#REF!</f>
        <v>#REF!</v>
      </c>
    </row>
    <row r="2803" spans="1:38" customFormat="1">
      <c r="A2803" s="94"/>
      <c r="B2803" s="16" t="e">
        <f>'施設リストA-1（直営）'!#REF!</f>
        <v>#REF!</v>
      </c>
      <c r="C2803" s="14" t="e">
        <f>'施設リストA-1（直営）'!#REF!</f>
        <v>#REF!</v>
      </c>
      <c r="D2803" s="94" t="e">
        <f>'施設リストA-1（直営）'!#REF!</f>
        <v>#REF!</v>
      </c>
      <c r="E2803" s="20" t="e">
        <f>'施設リストA-1（直営）'!#REF!</f>
        <v>#REF!</v>
      </c>
      <c r="F2803" s="20" t="e">
        <f>'施設リストA-1（直営）'!#REF!</f>
        <v>#REF!</v>
      </c>
      <c r="G2803" s="13" t="e">
        <f>'施設リストA-1（直営）'!#REF!</f>
        <v>#REF!</v>
      </c>
      <c r="H2803" s="28" t="e">
        <f t="shared" si="43"/>
        <v>#REF!</v>
      </c>
      <c r="I2803" s="29" t="e">
        <f>'施設リストA-1（直営）'!#REF!</f>
        <v>#REF!</v>
      </c>
      <c r="J2803" s="30" t="e">
        <f>IF(I2803="新設",VLOOKUP('施設リストA-1（直営）'!#REF!,'（新設）照明器具'!$B$5:$C$1990,2,FALSE),IF('部屋別効果（直）'!I2803="撤去",VLOOKUP('施設リストA-1（直営）'!#REF!,'（既設）調査結果'!$B$5:$C$1998,2,FALSE),0))</f>
        <v>#REF!</v>
      </c>
      <c r="K2803" s="29" t="e">
        <f>'施設リストA-1（直営）'!#REF!</f>
        <v>#REF!</v>
      </c>
      <c r="L2803" s="29" t="e">
        <f>'施設リストA-1（直営）'!#REF!</f>
        <v>#REF!</v>
      </c>
      <c r="M2803" s="30" t="e">
        <f>IF(L2803="新設",VLOOKUP('施設リストA-1（直営）'!#REF!,'（新設）照明器具'!$B$5:$C$1990,2,FALSE),IF('部屋別効果（直）'!L2803="撤去",VLOOKUP('施設リストA-1（直営）'!#REF!,'（既設）調査結果'!$B$5:$C$1998,2,FALSE),0))</f>
        <v>#REF!</v>
      </c>
      <c r="N2803" s="29" t="e">
        <f>'施設リストA-1（直営）'!#REF!</f>
        <v>#REF!</v>
      </c>
      <c r="O2803" s="29" t="e">
        <f>'施設リストA-1（直営）'!#REF!</f>
        <v>#REF!</v>
      </c>
      <c r="P2803" s="30" t="e">
        <f>IF(O2803="新設",VLOOKUP('施設リストA-1（直営）'!#REF!,'（新設）照明器具'!$B$5:$C$1990,2,FALSE),IF('部屋別効果（直）'!O2803="撤去",VLOOKUP('施設リストA-1（直営）'!#REF!,'（既設）調査結果'!$B$5:$C$1998,2,FALSE),0))</f>
        <v>#REF!</v>
      </c>
      <c r="Q2803" s="29" t="e">
        <f>'施設リストA-1（直営）'!#REF!</f>
        <v>#REF!</v>
      </c>
      <c r="R2803" s="29" t="e">
        <f>'施設リストA-1（直営）'!#REF!</f>
        <v>#REF!</v>
      </c>
      <c r="S2803" s="30" t="e">
        <f>IF(R2803="新設",VLOOKUP('施設リストA-1（直営）'!#REF!,'（新設）照明器具'!$B$5:$C$1990,2,FALSE),IF('部屋別効果（直）'!R2803="撤去",VLOOKUP('施設リストA-1（直営）'!#REF!,'（既設）調査結果'!$B$5:$C$1998,2,FALSE),0))</f>
        <v>#REF!</v>
      </c>
      <c r="T2803" s="29" t="e">
        <f>'施設リストA-1（直営）'!#REF!</f>
        <v>#REF!</v>
      </c>
      <c r="U2803" s="29" t="e">
        <f>'施設リストA-1（直営）'!#REF!</f>
        <v>#REF!</v>
      </c>
      <c r="V2803" s="30" t="e">
        <f>IF(U2803="新設",VLOOKUP('施設リストA-1（直営）'!#REF!,'（新設）照明器具'!$B$5:$C$1990,2,FALSE),IF('部屋別効果（直）'!U2803="撤去",VLOOKUP('施設リストA-1（直営）'!#REF!,'（既設）調査結果'!$B$5:$C$1998,2,FALSE),0))</f>
        <v>#REF!</v>
      </c>
      <c r="W2803" s="29" t="e">
        <f>'施設リストA-1（直営）'!#REF!</f>
        <v>#REF!</v>
      </c>
      <c r="X2803" s="29" t="e">
        <f>'施設リストA-1（直営）'!#REF!</f>
        <v>#REF!</v>
      </c>
      <c r="Y2803" s="30" t="e">
        <f>IF(X2803="新設",VLOOKUP('施設リストA-1（直営）'!#REF!,'（新設）照明器具'!$B$5:$C$1990,2,FALSE),IF('部屋別効果（直）'!X2803="撤去",VLOOKUP('施設リストA-1（直営）'!#REF!,'（既設）調査結果'!$B$5:$C$1998,2,FALSE),0))</f>
        <v>#REF!</v>
      </c>
      <c r="Z2803" s="29" t="e">
        <f>'施設リストA-1（直営）'!#REF!</f>
        <v>#REF!</v>
      </c>
      <c r="AA2803" s="29" t="e">
        <f>'施設リストA-1（直営）'!#REF!</f>
        <v>#REF!</v>
      </c>
      <c r="AB2803" s="30" t="e">
        <f>IF(AA2803="新設",VLOOKUP('施設リストA-1（直営）'!#REF!,'（新設）照明器具'!$B$5:$C$1990,2,FALSE),IF('部屋別効果（直）'!AA2803="撤去",VLOOKUP('施設リストA-1（直営）'!#REF!,'（既設）調査結果'!$B$5:$C$1998,2,FALSE),0))</f>
        <v>#REF!</v>
      </c>
      <c r="AC2803" s="29" t="e">
        <f>'施設リストA-1（直営）'!#REF!</f>
        <v>#REF!</v>
      </c>
      <c r="AD2803" s="29" t="e">
        <f>'施設リストA-1（直営）'!#REF!</f>
        <v>#REF!</v>
      </c>
      <c r="AE2803" s="30" t="e">
        <f>IF(AD2803="新設",VLOOKUP('施設リストA-1（直営）'!#REF!,'（新設）照明器具'!$B$5:$C$1990,2,FALSE),IF('部屋別効果（直）'!AD2803="撤去",VLOOKUP('施設リストA-1（直営）'!#REF!,'（既設）調査結果'!$B$5:$C$1998,2,FALSE),0))</f>
        <v>#REF!</v>
      </c>
      <c r="AF2803" s="29" t="e">
        <f>'施設リストA-1（直営）'!#REF!</f>
        <v>#REF!</v>
      </c>
      <c r="AG2803" s="29" t="e">
        <f>'施設リストA-1（直営）'!#REF!</f>
        <v>#REF!</v>
      </c>
      <c r="AH2803" s="30" t="e">
        <f>IF(AG2803="新設",VLOOKUP('施設リストA-1（直営）'!#REF!,'（新設）照明器具'!$B$5:$C$1990,2,FALSE),IF('部屋別効果（直）'!AG2803="撤去",VLOOKUP('施設リストA-1（直営）'!#REF!,'（既設）調査結果'!$B$5:$C$1998,2,FALSE),0))</f>
        <v>#REF!</v>
      </c>
      <c r="AI2803" s="29" t="e">
        <f>'施設リストA-1（直営）'!#REF!</f>
        <v>#REF!</v>
      </c>
      <c r="AJ2803" s="29" t="e">
        <f>'施設リストA-1（直営）'!#REF!</f>
        <v>#REF!</v>
      </c>
      <c r="AK2803" s="30" t="e">
        <f>IF(AJ2803="新設",VLOOKUP('施設リストA-1（直営）'!#REF!,'（新設）照明器具'!$B$5:$C$1990,2,FALSE),IF('部屋別効果（直）'!AJ2803="撤去",VLOOKUP('施設リストA-1（直営）'!#REF!,'（既設）調査結果'!$B$5:$C$1998,2,FALSE),0))</f>
        <v>#REF!</v>
      </c>
      <c r="AL2803" s="29" t="e">
        <f>'施設リストA-1（直営）'!#REF!</f>
        <v>#REF!</v>
      </c>
    </row>
    <row r="2804" spans="1:38" customFormat="1">
      <c r="A2804" s="94"/>
      <c r="B2804" s="16" t="e">
        <f>'施設リストA-1（直営）'!#REF!</f>
        <v>#REF!</v>
      </c>
      <c r="C2804" s="14" t="e">
        <f>'施設リストA-1（直営）'!#REF!</f>
        <v>#REF!</v>
      </c>
      <c r="D2804" s="94" t="e">
        <f>'施設リストA-1（直営）'!#REF!</f>
        <v>#REF!</v>
      </c>
      <c r="E2804" s="20" t="e">
        <f>'施設リストA-1（直営）'!#REF!</f>
        <v>#REF!</v>
      </c>
      <c r="F2804" s="20" t="e">
        <f>'施設リストA-1（直営）'!#REF!</f>
        <v>#REF!</v>
      </c>
      <c r="G2804" s="13" t="e">
        <f>'施設リストA-1（直営）'!#REF!</f>
        <v>#REF!</v>
      </c>
      <c r="H2804" s="28" t="e">
        <f t="shared" si="43"/>
        <v>#REF!</v>
      </c>
      <c r="I2804" s="29" t="e">
        <f>'施設リストA-1（直営）'!#REF!</f>
        <v>#REF!</v>
      </c>
      <c r="J2804" s="30" t="e">
        <f>IF(I2804="新設",VLOOKUP('施設リストA-1（直営）'!#REF!,'（新設）照明器具'!$B$5:$C$1990,2,FALSE),IF('部屋別効果（直）'!I2804="撤去",VLOOKUP('施設リストA-1（直営）'!#REF!,'（既設）調査結果'!$B$5:$C$1998,2,FALSE),0))</f>
        <v>#REF!</v>
      </c>
      <c r="K2804" s="29" t="e">
        <f>'施設リストA-1（直営）'!#REF!</f>
        <v>#REF!</v>
      </c>
      <c r="L2804" s="29" t="e">
        <f>'施設リストA-1（直営）'!#REF!</f>
        <v>#REF!</v>
      </c>
      <c r="M2804" s="30" t="e">
        <f>IF(L2804="新設",VLOOKUP('施設リストA-1（直営）'!#REF!,'（新設）照明器具'!$B$5:$C$1990,2,FALSE),IF('部屋別効果（直）'!L2804="撤去",VLOOKUP('施設リストA-1（直営）'!#REF!,'（既設）調査結果'!$B$5:$C$1998,2,FALSE),0))</f>
        <v>#REF!</v>
      </c>
      <c r="N2804" s="29" t="e">
        <f>'施設リストA-1（直営）'!#REF!</f>
        <v>#REF!</v>
      </c>
      <c r="O2804" s="29" t="e">
        <f>'施設リストA-1（直営）'!#REF!</f>
        <v>#REF!</v>
      </c>
      <c r="P2804" s="30" t="e">
        <f>IF(O2804="新設",VLOOKUP('施設リストA-1（直営）'!#REF!,'（新設）照明器具'!$B$5:$C$1990,2,FALSE),IF('部屋別効果（直）'!O2804="撤去",VLOOKUP('施設リストA-1（直営）'!#REF!,'（既設）調査結果'!$B$5:$C$1998,2,FALSE),0))</f>
        <v>#REF!</v>
      </c>
      <c r="Q2804" s="29" t="e">
        <f>'施設リストA-1（直営）'!#REF!</f>
        <v>#REF!</v>
      </c>
      <c r="R2804" s="29" t="e">
        <f>'施設リストA-1（直営）'!#REF!</f>
        <v>#REF!</v>
      </c>
      <c r="S2804" s="30" t="e">
        <f>IF(R2804="新設",VLOOKUP('施設リストA-1（直営）'!#REF!,'（新設）照明器具'!$B$5:$C$1990,2,FALSE),IF('部屋別効果（直）'!R2804="撤去",VLOOKUP('施設リストA-1（直営）'!#REF!,'（既設）調査結果'!$B$5:$C$1998,2,FALSE),0))</f>
        <v>#REF!</v>
      </c>
      <c r="T2804" s="29" t="e">
        <f>'施設リストA-1（直営）'!#REF!</f>
        <v>#REF!</v>
      </c>
      <c r="U2804" s="29" t="e">
        <f>'施設リストA-1（直営）'!#REF!</f>
        <v>#REF!</v>
      </c>
      <c r="V2804" s="30" t="e">
        <f>IF(U2804="新設",VLOOKUP('施設リストA-1（直営）'!#REF!,'（新設）照明器具'!$B$5:$C$1990,2,FALSE),IF('部屋別効果（直）'!U2804="撤去",VLOOKUP('施設リストA-1（直営）'!#REF!,'（既設）調査結果'!$B$5:$C$1998,2,FALSE),0))</f>
        <v>#REF!</v>
      </c>
      <c r="W2804" s="29" t="e">
        <f>'施設リストA-1（直営）'!#REF!</f>
        <v>#REF!</v>
      </c>
      <c r="X2804" s="29" t="e">
        <f>'施設リストA-1（直営）'!#REF!</f>
        <v>#REF!</v>
      </c>
      <c r="Y2804" s="30" t="e">
        <f>IF(X2804="新設",VLOOKUP('施設リストA-1（直営）'!#REF!,'（新設）照明器具'!$B$5:$C$1990,2,FALSE),IF('部屋別効果（直）'!X2804="撤去",VLOOKUP('施設リストA-1（直営）'!#REF!,'（既設）調査結果'!$B$5:$C$1998,2,FALSE),0))</f>
        <v>#REF!</v>
      </c>
      <c r="Z2804" s="29" t="e">
        <f>'施設リストA-1（直営）'!#REF!</f>
        <v>#REF!</v>
      </c>
      <c r="AA2804" s="29" t="e">
        <f>'施設リストA-1（直営）'!#REF!</f>
        <v>#REF!</v>
      </c>
      <c r="AB2804" s="30" t="e">
        <f>IF(AA2804="新設",VLOOKUP('施設リストA-1（直営）'!#REF!,'（新設）照明器具'!$B$5:$C$1990,2,FALSE),IF('部屋別効果（直）'!AA2804="撤去",VLOOKUP('施設リストA-1（直営）'!#REF!,'（既設）調査結果'!$B$5:$C$1998,2,FALSE),0))</f>
        <v>#REF!</v>
      </c>
      <c r="AC2804" s="29" t="e">
        <f>'施設リストA-1（直営）'!#REF!</f>
        <v>#REF!</v>
      </c>
      <c r="AD2804" s="29" t="e">
        <f>'施設リストA-1（直営）'!#REF!</f>
        <v>#REF!</v>
      </c>
      <c r="AE2804" s="30" t="e">
        <f>IF(AD2804="新設",VLOOKUP('施設リストA-1（直営）'!#REF!,'（新設）照明器具'!$B$5:$C$1990,2,FALSE),IF('部屋別効果（直）'!AD2804="撤去",VLOOKUP('施設リストA-1（直営）'!#REF!,'（既設）調査結果'!$B$5:$C$1998,2,FALSE),0))</f>
        <v>#REF!</v>
      </c>
      <c r="AF2804" s="29" t="e">
        <f>'施設リストA-1（直営）'!#REF!</f>
        <v>#REF!</v>
      </c>
      <c r="AG2804" s="29" t="e">
        <f>'施設リストA-1（直営）'!#REF!</f>
        <v>#REF!</v>
      </c>
      <c r="AH2804" s="30" t="e">
        <f>IF(AG2804="新設",VLOOKUP('施設リストA-1（直営）'!#REF!,'（新設）照明器具'!$B$5:$C$1990,2,FALSE),IF('部屋別効果（直）'!AG2804="撤去",VLOOKUP('施設リストA-1（直営）'!#REF!,'（既設）調査結果'!$B$5:$C$1998,2,FALSE),0))</f>
        <v>#REF!</v>
      </c>
      <c r="AI2804" s="29" t="e">
        <f>'施設リストA-1（直営）'!#REF!</f>
        <v>#REF!</v>
      </c>
      <c r="AJ2804" s="29" t="e">
        <f>'施設リストA-1（直営）'!#REF!</f>
        <v>#REF!</v>
      </c>
      <c r="AK2804" s="30" t="e">
        <f>IF(AJ2804="新設",VLOOKUP('施設リストA-1（直営）'!#REF!,'（新設）照明器具'!$B$5:$C$1990,2,FALSE),IF('部屋別効果（直）'!AJ2804="撤去",VLOOKUP('施設リストA-1（直営）'!#REF!,'（既設）調査結果'!$B$5:$C$1998,2,FALSE),0))</f>
        <v>#REF!</v>
      </c>
      <c r="AL2804" s="29" t="e">
        <f>'施設リストA-1（直営）'!#REF!</f>
        <v>#REF!</v>
      </c>
    </row>
    <row r="2805" spans="1:38" customFormat="1">
      <c r="A2805" s="94"/>
      <c r="B2805" s="16" t="e">
        <f>'施設リストA-1（直営）'!#REF!</f>
        <v>#REF!</v>
      </c>
      <c r="C2805" s="14" t="e">
        <f>'施設リストA-1（直営）'!#REF!</f>
        <v>#REF!</v>
      </c>
      <c r="D2805" s="94" t="e">
        <f>'施設リストA-1（直営）'!#REF!</f>
        <v>#REF!</v>
      </c>
      <c r="E2805" s="20" t="e">
        <f>'施設リストA-1（直営）'!#REF!</f>
        <v>#REF!</v>
      </c>
      <c r="F2805" s="20" t="e">
        <f>'施設リストA-1（直営）'!#REF!</f>
        <v>#REF!</v>
      </c>
      <c r="G2805" s="13" t="e">
        <f>'施設リストA-1（直営）'!#REF!</f>
        <v>#REF!</v>
      </c>
      <c r="H2805" s="28" t="e">
        <f t="shared" si="43"/>
        <v>#REF!</v>
      </c>
      <c r="I2805" s="29" t="e">
        <f>'施設リストA-1（直営）'!#REF!</f>
        <v>#REF!</v>
      </c>
      <c r="J2805" s="30" t="e">
        <f>IF(I2805="新設",VLOOKUP('施設リストA-1（直営）'!#REF!,'（新設）照明器具'!$B$5:$C$1990,2,FALSE),IF('部屋別効果（直）'!I2805="撤去",VLOOKUP('施設リストA-1（直営）'!#REF!,'（既設）調査結果'!$B$5:$C$1998,2,FALSE),0))</f>
        <v>#REF!</v>
      </c>
      <c r="K2805" s="29" t="e">
        <f>'施設リストA-1（直営）'!#REF!</f>
        <v>#REF!</v>
      </c>
      <c r="L2805" s="29" t="e">
        <f>'施設リストA-1（直営）'!#REF!</f>
        <v>#REF!</v>
      </c>
      <c r="M2805" s="30" t="e">
        <f>IF(L2805="新設",VLOOKUP('施設リストA-1（直営）'!#REF!,'（新設）照明器具'!$B$5:$C$1990,2,FALSE),IF('部屋別効果（直）'!L2805="撤去",VLOOKUP('施設リストA-1（直営）'!#REF!,'（既設）調査結果'!$B$5:$C$1998,2,FALSE),0))</f>
        <v>#REF!</v>
      </c>
      <c r="N2805" s="29" t="e">
        <f>'施設リストA-1（直営）'!#REF!</f>
        <v>#REF!</v>
      </c>
      <c r="O2805" s="29" t="e">
        <f>'施設リストA-1（直営）'!#REF!</f>
        <v>#REF!</v>
      </c>
      <c r="P2805" s="30" t="e">
        <f>IF(O2805="新設",VLOOKUP('施設リストA-1（直営）'!#REF!,'（新設）照明器具'!$B$5:$C$1990,2,FALSE),IF('部屋別効果（直）'!O2805="撤去",VLOOKUP('施設リストA-1（直営）'!#REF!,'（既設）調査結果'!$B$5:$C$1998,2,FALSE),0))</f>
        <v>#REF!</v>
      </c>
      <c r="Q2805" s="29" t="e">
        <f>'施設リストA-1（直営）'!#REF!</f>
        <v>#REF!</v>
      </c>
      <c r="R2805" s="29" t="e">
        <f>'施設リストA-1（直営）'!#REF!</f>
        <v>#REF!</v>
      </c>
      <c r="S2805" s="30" t="e">
        <f>IF(R2805="新設",VLOOKUP('施設リストA-1（直営）'!#REF!,'（新設）照明器具'!$B$5:$C$1990,2,FALSE),IF('部屋別効果（直）'!R2805="撤去",VLOOKUP('施設リストA-1（直営）'!#REF!,'（既設）調査結果'!$B$5:$C$1998,2,FALSE),0))</f>
        <v>#REF!</v>
      </c>
      <c r="T2805" s="29" t="e">
        <f>'施設リストA-1（直営）'!#REF!</f>
        <v>#REF!</v>
      </c>
      <c r="U2805" s="29" t="e">
        <f>'施設リストA-1（直営）'!#REF!</f>
        <v>#REF!</v>
      </c>
      <c r="V2805" s="30" t="e">
        <f>IF(U2805="新設",VLOOKUP('施設リストA-1（直営）'!#REF!,'（新設）照明器具'!$B$5:$C$1990,2,FALSE),IF('部屋別効果（直）'!U2805="撤去",VLOOKUP('施設リストA-1（直営）'!#REF!,'（既設）調査結果'!$B$5:$C$1998,2,FALSE),0))</f>
        <v>#REF!</v>
      </c>
      <c r="W2805" s="29" t="e">
        <f>'施設リストA-1（直営）'!#REF!</f>
        <v>#REF!</v>
      </c>
      <c r="X2805" s="29" t="e">
        <f>'施設リストA-1（直営）'!#REF!</f>
        <v>#REF!</v>
      </c>
      <c r="Y2805" s="30" t="e">
        <f>IF(X2805="新設",VLOOKUP('施設リストA-1（直営）'!#REF!,'（新設）照明器具'!$B$5:$C$1990,2,FALSE),IF('部屋別効果（直）'!X2805="撤去",VLOOKUP('施設リストA-1（直営）'!#REF!,'（既設）調査結果'!$B$5:$C$1998,2,FALSE),0))</f>
        <v>#REF!</v>
      </c>
      <c r="Z2805" s="29" t="e">
        <f>'施設リストA-1（直営）'!#REF!</f>
        <v>#REF!</v>
      </c>
      <c r="AA2805" s="29" t="e">
        <f>'施設リストA-1（直営）'!#REF!</f>
        <v>#REF!</v>
      </c>
      <c r="AB2805" s="30" t="e">
        <f>IF(AA2805="新設",VLOOKUP('施設リストA-1（直営）'!#REF!,'（新設）照明器具'!$B$5:$C$1990,2,FALSE),IF('部屋別効果（直）'!AA2805="撤去",VLOOKUP('施設リストA-1（直営）'!#REF!,'（既設）調査結果'!$B$5:$C$1998,2,FALSE),0))</f>
        <v>#REF!</v>
      </c>
      <c r="AC2805" s="29" t="e">
        <f>'施設リストA-1（直営）'!#REF!</f>
        <v>#REF!</v>
      </c>
      <c r="AD2805" s="29" t="e">
        <f>'施設リストA-1（直営）'!#REF!</f>
        <v>#REF!</v>
      </c>
      <c r="AE2805" s="30" t="e">
        <f>IF(AD2805="新設",VLOOKUP('施設リストA-1（直営）'!#REF!,'（新設）照明器具'!$B$5:$C$1990,2,FALSE),IF('部屋別効果（直）'!AD2805="撤去",VLOOKUP('施設リストA-1（直営）'!#REF!,'（既設）調査結果'!$B$5:$C$1998,2,FALSE),0))</f>
        <v>#REF!</v>
      </c>
      <c r="AF2805" s="29" t="e">
        <f>'施設リストA-1（直営）'!#REF!</f>
        <v>#REF!</v>
      </c>
      <c r="AG2805" s="29" t="e">
        <f>'施設リストA-1（直営）'!#REF!</f>
        <v>#REF!</v>
      </c>
      <c r="AH2805" s="30" t="e">
        <f>IF(AG2805="新設",VLOOKUP('施設リストA-1（直営）'!#REF!,'（新設）照明器具'!$B$5:$C$1990,2,FALSE),IF('部屋別効果（直）'!AG2805="撤去",VLOOKUP('施設リストA-1（直営）'!#REF!,'（既設）調査結果'!$B$5:$C$1998,2,FALSE),0))</f>
        <v>#REF!</v>
      </c>
      <c r="AI2805" s="29" t="e">
        <f>'施設リストA-1（直営）'!#REF!</f>
        <v>#REF!</v>
      </c>
      <c r="AJ2805" s="29" t="e">
        <f>'施設リストA-1（直営）'!#REF!</f>
        <v>#REF!</v>
      </c>
      <c r="AK2805" s="30" t="e">
        <f>IF(AJ2805="新設",VLOOKUP('施設リストA-1（直営）'!#REF!,'（新設）照明器具'!$B$5:$C$1990,2,FALSE),IF('部屋別効果（直）'!AJ2805="撤去",VLOOKUP('施設リストA-1（直営）'!#REF!,'（既設）調査結果'!$B$5:$C$1998,2,FALSE),0))</f>
        <v>#REF!</v>
      </c>
      <c r="AL2805" s="29" t="e">
        <f>'施設リストA-1（直営）'!#REF!</f>
        <v>#REF!</v>
      </c>
    </row>
    <row r="2806" spans="1:38" customFormat="1">
      <c r="A2806" s="94"/>
      <c r="B2806" s="16" t="e">
        <f>'施設リストA-1（直営）'!#REF!</f>
        <v>#REF!</v>
      </c>
      <c r="C2806" s="14" t="e">
        <f>'施設リストA-1（直営）'!#REF!</f>
        <v>#REF!</v>
      </c>
      <c r="D2806" s="94" t="e">
        <f>'施設リストA-1（直営）'!#REF!</f>
        <v>#REF!</v>
      </c>
      <c r="E2806" s="20" t="e">
        <f>'施設リストA-1（直営）'!#REF!</f>
        <v>#REF!</v>
      </c>
      <c r="F2806" s="20" t="e">
        <f>'施設リストA-1（直営）'!#REF!</f>
        <v>#REF!</v>
      </c>
      <c r="G2806" s="13" t="e">
        <f>'施設リストA-1（直営）'!#REF!</f>
        <v>#REF!</v>
      </c>
      <c r="H2806" s="28" t="e">
        <f t="shared" si="43"/>
        <v>#REF!</v>
      </c>
      <c r="I2806" s="29" t="e">
        <f>'施設リストA-1（直営）'!#REF!</f>
        <v>#REF!</v>
      </c>
      <c r="J2806" s="30" t="e">
        <f>IF(I2806="新設",VLOOKUP('施設リストA-1（直営）'!#REF!,'（新設）照明器具'!$B$5:$C$1990,2,FALSE),IF('部屋別効果（直）'!I2806="撤去",VLOOKUP('施設リストA-1（直営）'!#REF!,'（既設）調査結果'!$B$5:$C$1998,2,FALSE),0))</f>
        <v>#REF!</v>
      </c>
      <c r="K2806" s="29" t="e">
        <f>'施設リストA-1（直営）'!#REF!</f>
        <v>#REF!</v>
      </c>
      <c r="L2806" s="29" t="e">
        <f>'施設リストA-1（直営）'!#REF!</f>
        <v>#REF!</v>
      </c>
      <c r="M2806" s="30" t="e">
        <f>IF(L2806="新設",VLOOKUP('施設リストA-1（直営）'!#REF!,'（新設）照明器具'!$B$5:$C$1990,2,FALSE),IF('部屋別効果（直）'!L2806="撤去",VLOOKUP('施設リストA-1（直営）'!#REF!,'（既設）調査結果'!$B$5:$C$1998,2,FALSE),0))</f>
        <v>#REF!</v>
      </c>
      <c r="N2806" s="29" t="e">
        <f>'施設リストA-1（直営）'!#REF!</f>
        <v>#REF!</v>
      </c>
      <c r="O2806" s="29" t="e">
        <f>'施設リストA-1（直営）'!#REF!</f>
        <v>#REF!</v>
      </c>
      <c r="P2806" s="30" t="e">
        <f>IF(O2806="新設",VLOOKUP('施設リストA-1（直営）'!#REF!,'（新設）照明器具'!$B$5:$C$1990,2,FALSE),IF('部屋別効果（直）'!O2806="撤去",VLOOKUP('施設リストA-1（直営）'!#REF!,'（既設）調査結果'!$B$5:$C$1998,2,FALSE),0))</f>
        <v>#REF!</v>
      </c>
      <c r="Q2806" s="29" t="e">
        <f>'施設リストA-1（直営）'!#REF!</f>
        <v>#REF!</v>
      </c>
      <c r="R2806" s="29" t="e">
        <f>'施設リストA-1（直営）'!#REF!</f>
        <v>#REF!</v>
      </c>
      <c r="S2806" s="30" t="e">
        <f>IF(R2806="新設",VLOOKUP('施設リストA-1（直営）'!#REF!,'（新設）照明器具'!$B$5:$C$1990,2,FALSE),IF('部屋別効果（直）'!R2806="撤去",VLOOKUP('施設リストA-1（直営）'!#REF!,'（既設）調査結果'!$B$5:$C$1998,2,FALSE),0))</f>
        <v>#REF!</v>
      </c>
      <c r="T2806" s="29" t="e">
        <f>'施設リストA-1（直営）'!#REF!</f>
        <v>#REF!</v>
      </c>
      <c r="U2806" s="29" t="e">
        <f>'施設リストA-1（直営）'!#REF!</f>
        <v>#REF!</v>
      </c>
      <c r="V2806" s="30" t="e">
        <f>IF(U2806="新設",VLOOKUP('施設リストA-1（直営）'!#REF!,'（新設）照明器具'!$B$5:$C$1990,2,FALSE),IF('部屋別効果（直）'!U2806="撤去",VLOOKUP('施設リストA-1（直営）'!#REF!,'（既設）調査結果'!$B$5:$C$1998,2,FALSE),0))</f>
        <v>#REF!</v>
      </c>
      <c r="W2806" s="29" t="e">
        <f>'施設リストA-1（直営）'!#REF!</f>
        <v>#REF!</v>
      </c>
      <c r="X2806" s="29" t="e">
        <f>'施設リストA-1（直営）'!#REF!</f>
        <v>#REF!</v>
      </c>
      <c r="Y2806" s="30" t="e">
        <f>IF(X2806="新設",VLOOKUP('施設リストA-1（直営）'!#REF!,'（新設）照明器具'!$B$5:$C$1990,2,FALSE),IF('部屋別効果（直）'!X2806="撤去",VLOOKUP('施設リストA-1（直営）'!#REF!,'（既設）調査結果'!$B$5:$C$1998,2,FALSE),0))</f>
        <v>#REF!</v>
      </c>
      <c r="Z2806" s="29" t="e">
        <f>'施設リストA-1（直営）'!#REF!</f>
        <v>#REF!</v>
      </c>
      <c r="AA2806" s="29" t="e">
        <f>'施設リストA-1（直営）'!#REF!</f>
        <v>#REF!</v>
      </c>
      <c r="AB2806" s="30" t="e">
        <f>IF(AA2806="新設",VLOOKUP('施設リストA-1（直営）'!#REF!,'（新設）照明器具'!$B$5:$C$1990,2,FALSE),IF('部屋別効果（直）'!AA2806="撤去",VLOOKUP('施設リストA-1（直営）'!#REF!,'（既設）調査結果'!$B$5:$C$1998,2,FALSE),0))</f>
        <v>#REF!</v>
      </c>
      <c r="AC2806" s="29" t="e">
        <f>'施設リストA-1（直営）'!#REF!</f>
        <v>#REF!</v>
      </c>
      <c r="AD2806" s="29" t="e">
        <f>'施設リストA-1（直営）'!#REF!</f>
        <v>#REF!</v>
      </c>
      <c r="AE2806" s="30" t="e">
        <f>IF(AD2806="新設",VLOOKUP('施設リストA-1（直営）'!#REF!,'（新設）照明器具'!$B$5:$C$1990,2,FALSE),IF('部屋別効果（直）'!AD2806="撤去",VLOOKUP('施設リストA-1（直営）'!#REF!,'（既設）調査結果'!$B$5:$C$1998,2,FALSE),0))</f>
        <v>#REF!</v>
      </c>
      <c r="AF2806" s="29" t="e">
        <f>'施設リストA-1（直営）'!#REF!</f>
        <v>#REF!</v>
      </c>
      <c r="AG2806" s="29" t="e">
        <f>'施設リストA-1（直営）'!#REF!</f>
        <v>#REF!</v>
      </c>
      <c r="AH2806" s="30" t="e">
        <f>IF(AG2806="新設",VLOOKUP('施設リストA-1（直営）'!#REF!,'（新設）照明器具'!$B$5:$C$1990,2,FALSE),IF('部屋別効果（直）'!AG2806="撤去",VLOOKUP('施設リストA-1（直営）'!#REF!,'（既設）調査結果'!$B$5:$C$1998,2,FALSE),0))</f>
        <v>#REF!</v>
      </c>
      <c r="AI2806" s="29" t="e">
        <f>'施設リストA-1（直営）'!#REF!</f>
        <v>#REF!</v>
      </c>
      <c r="AJ2806" s="29" t="e">
        <f>'施設リストA-1（直営）'!#REF!</f>
        <v>#REF!</v>
      </c>
      <c r="AK2806" s="30" t="e">
        <f>IF(AJ2806="新設",VLOOKUP('施設リストA-1（直営）'!#REF!,'（新設）照明器具'!$B$5:$C$1990,2,FALSE),IF('部屋別効果（直）'!AJ2806="撤去",VLOOKUP('施設リストA-1（直営）'!#REF!,'（既設）調査結果'!$B$5:$C$1998,2,FALSE),0))</f>
        <v>#REF!</v>
      </c>
      <c r="AL2806" s="29" t="e">
        <f>'施設リストA-1（直営）'!#REF!</f>
        <v>#REF!</v>
      </c>
    </row>
    <row r="2807" spans="1:38" customFormat="1">
      <c r="A2807" s="94"/>
      <c r="B2807" s="16" t="e">
        <f>'施設リストA-1（直営）'!#REF!</f>
        <v>#REF!</v>
      </c>
      <c r="C2807" s="14" t="e">
        <f>'施設リストA-1（直営）'!#REF!</f>
        <v>#REF!</v>
      </c>
      <c r="D2807" s="94" t="e">
        <f>'施設リストA-1（直営）'!#REF!</f>
        <v>#REF!</v>
      </c>
      <c r="E2807" s="20" t="e">
        <f>'施設リストA-1（直営）'!#REF!</f>
        <v>#REF!</v>
      </c>
      <c r="F2807" s="20" t="e">
        <f>'施設リストA-1（直営）'!#REF!</f>
        <v>#REF!</v>
      </c>
      <c r="G2807" s="13" t="e">
        <f>'施設リストA-1（直営）'!#REF!</f>
        <v>#REF!</v>
      </c>
      <c r="H2807" s="28" t="e">
        <f t="shared" si="43"/>
        <v>#REF!</v>
      </c>
      <c r="I2807" s="29" t="e">
        <f>'施設リストA-1（直営）'!#REF!</f>
        <v>#REF!</v>
      </c>
      <c r="J2807" s="30" t="e">
        <f>IF(I2807="新設",VLOOKUP('施設リストA-1（直営）'!#REF!,'（新設）照明器具'!$B$5:$C$1990,2,FALSE),IF('部屋別効果（直）'!I2807="撤去",VLOOKUP('施設リストA-1（直営）'!#REF!,'（既設）調査結果'!$B$5:$C$1998,2,FALSE),0))</f>
        <v>#REF!</v>
      </c>
      <c r="K2807" s="29" t="e">
        <f>'施設リストA-1（直営）'!#REF!</f>
        <v>#REF!</v>
      </c>
      <c r="L2807" s="29" t="e">
        <f>'施設リストA-1（直営）'!#REF!</f>
        <v>#REF!</v>
      </c>
      <c r="M2807" s="30" t="e">
        <f>IF(L2807="新設",VLOOKUP('施設リストA-1（直営）'!#REF!,'（新設）照明器具'!$B$5:$C$1990,2,FALSE),IF('部屋別効果（直）'!L2807="撤去",VLOOKUP('施設リストA-1（直営）'!#REF!,'（既設）調査結果'!$B$5:$C$1998,2,FALSE),0))</f>
        <v>#REF!</v>
      </c>
      <c r="N2807" s="29" t="e">
        <f>'施設リストA-1（直営）'!#REF!</f>
        <v>#REF!</v>
      </c>
      <c r="O2807" s="29" t="e">
        <f>'施設リストA-1（直営）'!#REF!</f>
        <v>#REF!</v>
      </c>
      <c r="P2807" s="30" t="e">
        <f>IF(O2807="新設",VLOOKUP('施設リストA-1（直営）'!#REF!,'（新設）照明器具'!$B$5:$C$1990,2,FALSE),IF('部屋別効果（直）'!O2807="撤去",VLOOKUP('施設リストA-1（直営）'!#REF!,'（既設）調査結果'!$B$5:$C$1998,2,FALSE),0))</f>
        <v>#REF!</v>
      </c>
      <c r="Q2807" s="29" t="e">
        <f>'施設リストA-1（直営）'!#REF!</f>
        <v>#REF!</v>
      </c>
      <c r="R2807" s="29" t="e">
        <f>'施設リストA-1（直営）'!#REF!</f>
        <v>#REF!</v>
      </c>
      <c r="S2807" s="30" t="e">
        <f>IF(R2807="新設",VLOOKUP('施設リストA-1（直営）'!#REF!,'（新設）照明器具'!$B$5:$C$1990,2,FALSE),IF('部屋別効果（直）'!R2807="撤去",VLOOKUP('施設リストA-1（直営）'!#REF!,'（既設）調査結果'!$B$5:$C$1998,2,FALSE),0))</f>
        <v>#REF!</v>
      </c>
      <c r="T2807" s="29" t="e">
        <f>'施設リストA-1（直営）'!#REF!</f>
        <v>#REF!</v>
      </c>
      <c r="U2807" s="29" t="e">
        <f>'施設リストA-1（直営）'!#REF!</f>
        <v>#REF!</v>
      </c>
      <c r="V2807" s="30" t="e">
        <f>IF(U2807="新設",VLOOKUP('施設リストA-1（直営）'!#REF!,'（新設）照明器具'!$B$5:$C$1990,2,FALSE),IF('部屋別効果（直）'!U2807="撤去",VLOOKUP('施設リストA-1（直営）'!#REF!,'（既設）調査結果'!$B$5:$C$1998,2,FALSE),0))</f>
        <v>#REF!</v>
      </c>
      <c r="W2807" s="29" t="e">
        <f>'施設リストA-1（直営）'!#REF!</f>
        <v>#REF!</v>
      </c>
      <c r="X2807" s="29" t="e">
        <f>'施設リストA-1（直営）'!#REF!</f>
        <v>#REF!</v>
      </c>
      <c r="Y2807" s="30" t="e">
        <f>IF(X2807="新設",VLOOKUP('施設リストA-1（直営）'!#REF!,'（新設）照明器具'!$B$5:$C$1990,2,FALSE),IF('部屋別効果（直）'!X2807="撤去",VLOOKUP('施設リストA-1（直営）'!#REF!,'（既設）調査結果'!$B$5:$C$1998,2,FALSE),0))</f>
        <v>#REF!</v>
      </c>
      <c r="Z2807" s="29" t="e">
        <f>'施設リストA-1（直営）'!#REF!</f>
        <v>#REF!</v>
      </c>
      <c r="AA2807" s="29" t="e">
        <f>'施設リストA-1（直営）'!#REF!</f>
        <v>#REF!</v>
      </c>
      <c r="AB2807" s="30" t="e">
        <f>IF(AA2807="新設",VLOOKUP('施設リストA-1（直営）'!#REF!,'（新設）照明器具'!$B$5:$C$1990,2,FALSE),IF('部屋別効果（直）'!AA2807="撤去",VLOOKUP('施設リストA-1（直営）'!#REF!,'（既設）調査結果'!$B$5:$C$1998,2,FALSE),0))</f>
        <v>#REF!</v>
      </c>
      <c r="AC2807" s="29" t="e">
        <f>'施設リストA-1（直営）'!#REF!</f>
        <v>#REF!</v>
      </c>
      <c r="AD2807" s="29" t="e">
        <f>'施設リストA-1（直営）'!#REF!</f>
        <v>#REF!</v>
      </c>
      <c r="AE2807" s="30" t="e">
        <f>IF(AD2807="新設",VLOOKUP('施設リストA-1（直営）'!#REF!,'（新設）照明器具'!$B$5:$C$1990,2,FALSE),IF('部屋別効果（直）'!AD2807="撤去",VLOOKUP('施設リストA-1（直営）'!#REF!,'（既設）調査結果'!$B$5:$C$1998,2,FALSE),0))</f>
        <v>#REF!</v>
      </c>
      <c r="AF2807" s="29" t="e">
        <f>'施設リストA-1（直営）'!#REF!</f>
        <v>#REF!</v>
      </c>
      <c r="AG2807" s="29" t="e">
        <f>'施設リストA-1（直営）'!#REF!</f>
        <v>#REF!</v>
      </c>
      <c r="AH2807" s="30" t="e">
        <f>IF(AG2807="新設",VLOOKUP('施設リストA-1（直営）'!#REF!,'（新設）照明器具'!$B$5:$C$1990,2,FALSE),IF('部屋別効果（直）'!AG2807="撤去",VLOOKUP('施設リストA-1（直営）'!#REF!,'（既設）調査結果'!$B$5:$C$1998,2,FALSE),0))</f>
        <v>#REF!</v>
      </c>
      <c r="AI2807" s="29" t="e">
        <f>'施設リストA-1（直営）'!#REF!</f>
        <v>#REF!</v>
      </c>
      <c r="AJ2807" s="29" t="e">
        <f>'施設リストA-1（直営）'!#REF!</f>
        <v>#REF!</v>
      </c>
      <c r="AK2807" s="30" t="e">
        <f>IF(AJ2807="新設",VLOOKUP('施設リストA-1（直営）'!#REF!,'（新設）照明器具'!$B$5:$C$1990,2,FALSE),IF('部屋別効果（直）'!AJ2807="撤去",VLOOKUP('施設リストA-1（直営）'!#REF!,'（既設）調査結果'!$B$5:$C$1998,2,FALSE),0))</f>
        <v>#REF!</v>
      </c>
      <c r="AL2807" s="29" t="e">
        <f>'施設リストA-1（直営）'!#REF!</f>
        <v>#REF!</v>
      </c>
    </row>
    <row r="2808" spans="1:38" customFormat="1">
      <c r="A2808" s="94"/>
      <c r="B2808" s="16" t="e">
        <f>'施設リストA-1（直営）'!#REF!</f>
        <v>#REF!</v>
      </c>
      <c r="C2808" s="14" t="e">
        <f>'施設リストA-1（直営）'!#REF!</f>
        <v>#REF!</v>
      </c>
      <c r="D2808" s="94" t="e">
        <f>'施設リストA-1（直営）'!#REF!</f>
        <v>#REF!</v>
      </c>
      <c r="E2808" s="20" t="e">
        <f>'施設リストA-1（直営）'!#REF!</f>
        <v>#REF!</v>
      </c>
      <c r="F2808" s="20" t="e">
        <f>'施設リストA-1（直営）'!#REF!</f>
        <v>#REF!</v>
      </c>
      <c r="G2808" s="13" t="e">
        <f>'施設リストA-1（直営）'!#REF!</f>
        <v>#REF!</v>
      </c>
      <c r="H2808" s="28" t="e">
        <f t="shared" si="43"/>
        <v>#REF!</v>
      </c>
      <c r="I2808" s="29" t="e">
        <f>'施設リストA-1（直営）'!#REF!</f>
        <v>#REF!</v>
      </c>
      <c r="J2808" s="30" t="e">
        <f>IF(I2808="新設",VLOOKUP('施設リストA-1（直営）'!#REF!,'（新設）照明器具'!$B$5:$C$1990,2,FALSE),IF('部屋別効果（直）'!I2808="撤去",VLOOKUP('施設リストA-1（直営）'!#REF!,'（既設）調査結果'!$B$5:$C$1998,2,FALSE),0))</f>
        <v>#REF!</v>
      </c>
      <c r="K2808" s="29" t="e">
        <f>'施設リストA-1（直営）'!#REF!</f>
        <v>#REF!</v>
      </c>
      <c r="L2808" s="29" t="e">
        <f>'施設リストA-1（直営）'!#REF!</f>
        <v>#REF!</v>
      </c>
      <c r="M2808" s="30" t="e">
        <f>IF(L2808="新設",VLOOKUP('施設リストA-1（直営）'!#REF!,'（新設）照明器具'!$B$5:$C$1990,2,FALSE),IF('部屋別効果（直）'!L2808="撤去",VLOOKUP('施設リストA-1（直営）'!#REF!,'（既設）調査結果'!$B$5:$C$1998,2,FALSE),0))</f>
        <v>#REF!</v>
      </c>
      <c r="N2808" s="29" t="e">
        <f>'施設リストA-1（直営）'!#REF!</f>
        <v>#REF!</v>
      </c>
      <c r="O2808" s="29" t="e">
        <f>'施設リストA-1（直営）'!#REF!</f>
        <v>#REF!</v>
      </c>
      <c r="P2808" s="30" t="e">
        <f>IF(O2808="新設",VLOOKUP('施設リストA-1（直営）'!#REF!,'（新設）照明器具'!$B$5:$C$1990,2,FALSE),IF('部屋別効果（直）'!O2808="撤去",VLOOKUP('施設リストA-1（直営）'!#REF!,'（既設）調査結果'!$B$5:$C$1998,2,FALSE),0))</f>
        <v>#REF!</v>
      </c>
      <c r="Q2808" s="29" t="e">
        <f>'施設リストA-1（直営）'!#REF!</f>
        <v>#REF!</v>
      </c>
      <c r="R2808" s="29" t="e">
        <f>'施設リストA-1（直営）'!#REF!</f>
        <v>#REF!</v>
      </c>
      <c r="S2808" s="30" t="e">
        <f>IF(R2808="新設",VLOOKUP('施設リストA-1（直営）'!#REF!,'（新設）照明器具'!$B$5:$C$1990,2,FALSE),IF('部屋別効果（直）'!R2808="撤去",VLOOKUP('施設リストA-1（直営）'!#REF!,'（既設）調査結果'!$B$5:$C$1998,2,FALSE),0))</f>
        <v>#REF!</v>
      </c>
      <c r="T2808" s="29" t="e">
        <f>'施設リストA-1（直営）'!#REF!</f>
        <v>#REF!</v>
      </c>
      <c r="U2808" s="29" t="e">
        <f>'施設リストA-1（直営）'!#REF!</f>
        <v>#REF!</v>
      </c>
      <c r="V2808" s="30" t="e">
        <f>IF(U2808="新設",VLOOKUP('施設リストA-1（直営）'!#REF!,'（新設）照明器具'!$B$5:$C$1990,2,FALSE),IF('部屋別効果（直）'!U2808="撤去",VLOOKUP('施設リストA-1（直営）'!#REF!,'（既設）調査結果'!$B$5:$C$1998,2,FALSE),0))</f>
        <v>#REF!</v>
      </c>
      <c r="W2808" s="29" t="e">
        <f>'施設リストA-1（直営）'!#REF!</f>
        <v>#REF!</v>
      </c>
      <c r="X2808" s="29" t="e">
        <f>'施設リストA-1（直営）'!#REF!</f>
        <v>#REF!</v>
      </c>
      <c r="Y2808" s="30" t="e">
        <f>IF(X2808="新設",VLOOKUP('施設リストA-1（直営）'!#REF!,'（新設）照明器具'!$B$5:$C$1990,2,FALSE),IF('部屋別効果（直）'!X2808="撤去",VLOOKUP('施設リストA-1（直営）'!#REF!,'（既設）調査結果'!$B$5:$C$1998,2,FALSE),0))</f>
        <v>#REF!</v>
      </c>
      <c r="Z2808" s="29" t="e">
        <f>'施設リストA-1（直営）'!#REF!</f>
        <v>#REF!</v>
      </c>
      <c r="AA2808" s="29" t="e">
        <f>'施設リストA-1（直営）'!#REF!</f>
        <v>#REF!</v>
      </c>
      <c r="AB2808" s="30" t="e">
        <f>IF(AA2808="新設",VLOOKUP('施設リストA-1（直営）'!#REF!,'（新設）照明器具'!$B$5:$C$1990,2,FALSE),IF('部屋別効果（直）'!AA2808="撤去",VLOOKUP('施設リストA-1（直営）'!#REF!,'（既設）調査結果'!$B$5:$C$1998,2,FALSE),0))</f>
        <v>#REF!</v>
      </c>
      <c r="AC2808" s="29" t="e">
        <f>'施設リストA-1（直営）'!#REF!</f>
        <v>#REF!</v>
      </c>
      <c r="AD2808" s="29" t="e">
        <f>'施設リストA-1（直営）'!#REF!</f>
        <v>#REF!</v>
      </c>
      <c r="AE2808" s="30" t="e">
        <f>IF(AD2808="新設",VLOOKUP('施設リストA-1（直営）'!#REF!,'（新設）照明器具'!$B$5:$C$1990,2,FALSE),IF('部屋別効果（直）'!AD2808="撤去",VLOOKUP('施設リストA-1（直営）'!#REF!,'（既設）調査結果'!$B$5:$C$1998,2,FALSE),0))</f>
        <v>#REF!</v>
      </c>
      <c r="AF2808" s="29" t="e">
        <f>'施設リストA-1（直営）'!#REF!</f>
        <v>#REF!</v>
      </c>
      <c r="AG2808" s="29" t="e">
        <f>'施設リストA-1（直営）'!#REF!</f>
        <v>#REF!</v>
      </c>
      <c r="AH2808" s="30" t="e">
        <f>IF(AG2808="新設",VLOOKUP('施設リストA-1（直営）'!#REF!,'（新設）照明器具'!$B$5:$C$1990,2,FALSE),IF('部屋別効果（直）'!AG2808="撤去",VLOOKUP('施設リストA-1（直営）'!#REF!,'（既設）調査結果'!$B$5:$C$1998,2,FALSE),0))</f>
        <v>#REF!</v>
      </c>
      <c r="AI2808" s="29" t="e">
        <f>'施設リストA-1（直営）'!#REF!</f>
        <v>#REF!</v>
      </c>
      <c r="AJ2808" s="29" t="e">
        <f>'施設リストA-1（直営）'!#REF!</f>
        <v>#REF!</v>
      </c>
      <c r="AK2808" s="30" t="e">
        <f>IF(AJ2808="新設",VLOOKUP('施設リストA-1（直営）'!#REF!,'（新設）照明器具'!$B$5:$C$1990,2,FALSE),IF('部屋別効果（直）'!AJ2808="撤去",VLOOKUP('施設リストA-1（直営）'!#REF!,'（既設）調査結果'!$B$5:$C$1998,2,FALSE),0))</f>
        <v>#REF!</v>
      </c>
      <c r="AL2808" s="29" t="e">
        <f>'施設リストA-1（直営）'!#REF!</f>
        <v>#REF!</v>
      </c>
    </row>
    <row r="2809" spans="1:38" customFormat="1">
      <c r="A2809" s="94"/>
      <c r="B2809" s="16" t="e">
        <f>'施設リストA-1（直営）'!#REF!</f>
        <v>#REF!</v>
      </c>
      <c r="C2809" s="14" t="e">
        <f>'施設リストA-1（直営）'!#REF!</f>
        <v>#REF!</v>
      </c>
      <c r="D2809" s="94" t="e">
        <f>'施設リストA-1（直営）'!#REF!</f>
        <v>#REF!</v>
      </c>
      <c r="E2809" s="20" t="e">
        <f>'施設リストA-1（直営）'!#REF!</f>
        <v>#REF!</v>
      </c>
      <c r="F2809" s="20" t="e">
        <f>'施設リストA-1（直営）'!#REF!</f>
        <v>#REF!</v>
      </c>
      <c r="G2809" s="13" t="e">
        <f>'施設リストA-1（直営）'!#REF!</f>
        <v>#REF!</v>
      </c>
      <c r="H2809" s="28" t="e">
        <f t="shared" si="43"/>
        <v>#REF!</v>
      </c>
      <c r="I2809" s="29" t="e">
        <f>'施設リストA-1（直営）'!#REF!</f>
        <v>#REF!</v>
      </c>
      <c r="J2809" s="30" t="e">
        <f>IF(I2809="新設",VLOOKUP('施設リストA-1（直営）'!#REF!,'（新設）照明器具'!$B$5:$C$1990,2,FALSE),IF('部屋別効果（直）'!I2809="撤去",VLOOKUP('施設リストA-1（直営）'!#REF!,'（既設）調査結果'!$B$5:$C$1998,2,FALSE),0))</f>
        <v>#REF!</v>
      </c>
      <c r="K2809" s="29" t="e">
        <f>'施設リストA-1（直営）'!#REF!</f>
        <v>#REF!</v>
      </c>
      <c r="L2809" s="29" t="e">
        <f>'施設リストA-1（直営）'!#REF!</f>
        <v>#REF!</v>
      </c>
      <c r="M2809" s="30" t="e">
        <f>IF(L2809="新設",VLOOKUP('施設リストA-1（直営）'!#REF!,'（新設）照明器具'!$B$5:$C$1990,2,FALSE),IF('部屋別効果（直）'!L2809="撤去",VLOOKUP('施設リストA-1（直営）'!#REF!,'（既設）調査結果'!$B$5:$C$1998,2,FALSE),0))</f>
        <v>#REF!</v>
      </c>
      <c r="N2809" s="29" t="e">
        <f>'施設リストA-1（直営）'!#REF!</f>
        <v>#REF!</v>
      </c>
      <c r="O2809" s="29" t="e">
        <f>'施設リストA-1（直営）'!#REF!</f>
        <v>#REF!</v>
      </c>
      <c r="P2809" s="30" t="e">
        <f>IF(O2809="新設",VLOOKUP('施設リストA-1（直営）'!#REF!,'（新設）照明器具'!$B$5:$C$1990,2,FALSE),IF('部屋別効果（直）'!O2809="撤去",VLOOKUP('施設リストA-1（直営）'!#REF!,'（既設）調査結果'!$B$5:$C$1998,2,FALSE),0))</f>
        <v>#REF!</v>
      </c>
      <c r="Q2809" s="29" t="e">
        <f>'施設リストA-1（直営）'!#REF!</f>
        <v>#REF!</v>
      </c>
      <c r="R2809" s="29" t="e">
        <f>'施設リストA-1（直営）'!#REF!</f>
        <v>#REF!</v>
      </c>
      <c r="S2809" s="30" t="e">
        <f>IF(R2809="新設",VLOOKUP('施設リストA-1（直営）'!#REF!,'（新設）照明器具'!$B$5:$C$1990,2,FALSE),IF('部屋別効果（直）'!R2809="撤去",VLOOKUP('施設リストA-1（直営）'!#REF!,'（既設）調査結果'!$B$5:$C$1998,2,FALSE),0))</f>
        <v>#REF!</v>
      </c>
      <c r="T2809" s="29" t="e">
        <f>'施設リストA-1（直営）'!#REF!</f>
        <v>#REF!</v>
      </c>
      <c r="U2809" s="29" t="e">
        <f>'施設リストA-1（直営）'!#REF!</f>
        <v>#REF!</v>
      </c>
      <c r="V2809" s="30" t="e">
        <f>IF(U2809="新設",VLOOKUP('施設リストA-1（直営）'!#REF!,'（新設）照明器具'!$B$5:$C$1990,2,FALSE),IF('部屋別効果（直）'!U2809="撤去",VLOOKUP('施設リストA-1（直営）'!#REF!,'（既設）調査結果'!$B$5:$C$1998,2,FALSE),0))</f>
        <v>#REF!</v>
      </c>
      <c r="W2809" s="29" t="e">
        <f>'施設リストA-1（直営）'!#REF!</f>
        <v>#REF!</v>
      </c>
      <c r="X2809" s="29" t="e">
        <f>'施設リストA-1（直営）'!#REF!</f>
        <v>#REF!</v>
      </c>
      <c r="Y2809" s="30" t="e">
        <f>IF(X2809="新設",VLOOKUP('施設リストA-1（直営）'!#REF!,'（新設）照明器具'!$B$5:$C$1990,2,FALSE),IF('部屋別効果（直）'!X2809="撤去",VLOOKUP('施設リストA-1（直営）'!#REF!,'（既設）調査結果'!$B$5:$C$1998,2,FALSE),0))</f>
        <v>#REF!</v>
      </c>
      <c r="Z2809" s="29" t="e">
        <f>'施設リストA-1（直営）'!#REF!</f>
        <v>#REF!</v>
      </c>
      <c r="AA2809" s="29" t="e">
        <f>'施設リストA-1（直営）'!#REF!</f>
        <v>#REF!</v>
      </c>
      <c r="AB2809" s="30" t="e">
        <f>IF(AA2809="新設",VLOOKUP('施設リストA-1（直営）'!#REF!,'（新設）照明器具'!$B$5:$C$1990,2,FALSE),IF('部屋別効果（直）'!AA2809="撤去",VLOOKUP('施設リストA-1（直営）'!#REF!,'（既設）調査結果'!$B$5:$C$1998,2,FALSE),0))</f>
        <v>#REF!</v>
      </c>
      <c r="AC2809" s="29" t="e">
        <f>'施設リストA-1（直営）'!#REF!</f>
        <v>#REF!</v>
      </c>
      <c r="AD2809" s="29" t="e">
        <f>'施設リストA-1（直営）'!#REF!</f>
        <v>#REF!</v>
      </c>
      <c r="AE2809" s="30" t="e">
        <f>IF(AD2809="新設",VLOOKUP('施設リストA-1（直営）'!#REF!,'（新設）照明器具'!$B$5:$C$1990,2,FALSE),IF('部屋別効果（直）'!AD2809="撤去",VLOOKUP('施設リストA-1（直営）'!#REF!,'（既設）調査結果'!$B$5:$C$1998,2,FALSE),0))</f>
        <v>#REF!</v>
      </c>
      <c r="AF2809" s="29" t="e">
        <f>'施設リストA-1（直営）'!#REF!</f>
        <v>#REF!</v>
      </c>
      <c r="AG2809" s="29" t="e">
        <f>'施設リストA-1（直営）'!#REF!</f>
        <v>#REF!</v>
      </c>
      <c r="AH2809" s="30" t="e">
        <f>IF(AG2809="新設",VLOOKUP('施設リストA-1（直営）'!#REF!,'（新設）照明器具'!$B$5:$C$1990,2,FALSE),IF('部屋別効果（直）'!AG2809="撤去",VLOOKUP('施設リストA-1（直営）'!#REF!,'（既設）調査結果'!$B$5:$C$1998,2,FALSE),0))</f>
        <v>#REF!</v>
      </c>
      <c r="AI2809" s="29" t="e">
        <f>'施設リストA-1（直営）'!#REF!</f>
        <v>#REF!</v>
      </c>
      <c r="AJ2809" s="29" t="e">
        <f>'施設リストA-1（直営）'!#REF!</f>
        <v>#REF!</v>
      </c>
      <c r="AK2809" s="30" t="e">
        <f>IF(AJ2809="新設",VLOOKUP('施設リストA-1（直営）'!#REF!,'（新設）照明器具'!$B$5:$C$1990,2,FALSE),IF('部屋別効果（直）'!AJ2809="撤去",VLOOKUP('施設リストA-1（直営）'!#REF!,'（既設）調査結果'!$B$5:$C$1998,2,FALSE),0))</f>
        <v>#REF!</v>
      </c>
      <c r="AL2809" s="29" t="e">
        <f>'施設リストA-1（直営）'!#REF!</f>
        <v>#REF!</v>
      </c>
    </row>
    <row r="2810" spans="1:38" customFormat="1">
      <c r="A2810" s="94"/>
      <c r="B2810" s="16" t="e">
        <f>'施設リストA-1（直営）'!#REF!</f>
        <v>#REF!</v>
      </c>
      <c r="C2810" s="14" t="e">
        <f>'施設リストA-1（直営）'!#REF!</f>
        <v>#REF!</v>
      </c>
      <c r="D2810" s="94" t="e">
        <f>'施設リストA-1（直営）'!#REF!</f>
        <v>#REF!</v>
      </c>
      <c r="E2810" s="20" t="e">
        <f>'施設リストA-1（直営）'!#REF!</f>
        <v>#REF!</v>
      </c>
      <c r="F2810" s="20" t="e">
        <f>'施設リストA-1（直営）'!#REF!</f>
        <v>#REF!</v>
      </c>
      <c r="G2810" s="13" t="e">
        <f>'施設リストA-1（直営）'!#REF!</f>
        <v>#REF!</v>
      </c>
      <c r="H2810" s="28" t="e">
        <f t="shared" si="43"/>
        <v>#REF!</v>
      </c>
      <c r="I2810" s="29" t="e">
        <f>'施設リストA-1（直営）'!#REF!</f>
        <v>#REF!</v>
      </c>
      <c r="J2810" s="30" t="e">
        <f>IF(I2810="新設",VLOOKUP('施設リストA-1（直営）'!#REF!,'（新設）照明器具'!$B$5:$C$1990,2,FALSE),IF('部屋別効果（直）'!I2810="撤去",VLOOKUP('施設リストA-1（直営）'!#REF!,'（既設）調査結果'!$B$5:$C$1998,2,FALSE),0))</f>
        <v>#REF!</v>
      </c>
      <c r="K2810" s="29" t="e">
        <f>'施設リストA-1（直営）'!#REF!</f>
        <v>#REF!</v>
      </c>
      <c r="L2810" s="29" t="e">
        <f>'施設リストA-1（直営）'!#REF!</f>
        <v>#REF!</v>
      </c>
      <c r="M2810" s="30" t="e">
        <f>IF(L2810="新設",VLOOKUP('施設リストA-1（直営）'!#REF!,'（新設）照明器具'!$B$5:$C$1990,2,FALSE),IF('部屋別効果（直）'!L2810="撤去",VLOOKUP('施設リストA-1（直営）'!#REF!,'（既設）調査結果'!$B$5:$C$1998,2,FALSE),0))</f>
        <v>#REF!</v>
      </c>
      <c r="N2810" s="29" t="e">
        <f>'施設リストA-1（直営）'!#REF!</f>
        <v>#REF!</v>
      </c>
      <c r="O2810" s="29" t="e">
        <f>'施設リストA-1（直営）'!#REF!</f>
        <v>#REF!</v>
      </c>
      <c r="P2810" s="30" t="e">
        <f>IF(O2810="新設",VLOOKUP('施設リストA-1（直営）'!#REF!,'（新設）照明器具'!$B$5:$C$1990,2,FALSE),IF('部屋別効果（直）'!O2810="撤去",VLOOKUP('施設リストA-1（直営）'!#REF!,'（既設）調査結果'!$B$5:$C$1998,2,FALSE),0))</f>
        <v>#REF!</v>
      </c>
      <c r="Q2810" s="29" t="e">
        <f>'施設リストA-1（直営）'!#REF!</f>
        <v>#REF!</v>
      </c>
      <c r="R2810" s="29" t="e">
        <f>'施設リストA-1（直営）'!#REF!</f>
        <v>#REF!</v>
      </c>
      <c r="S2810" s="30" t="e">
        <f>IF(R2810="新設",VLOOKUP('施設リストA-1（直営）'!#REF!,'（新設）照明器具'!$B$5:$C$1990,2,FALSE),IF('部屋別効果（直）'!R2810="撤去",VLOOKUP('施設リストA-1（直営）'!#REF!,'（既設）調査結果'!$B$5:$C$1998,2,FALSE),0))</f>
        <v>#REF!</v>
      </c>
      <c r="T2810" s="29" t="e">
        <f>'施設リストA-1（直営）'!#REF!</f>
        <v>#REF!</v>
      </c>
      <c r="U2810" s="29" t="e">
        <f>'施設リストA-1（直営）'!#REF!</f>
        <v>#REF!</v>
      </c>
      <c r="V2810" s="30" t="e">
        <f>IF(U2810="新設",VLOOKUP('施設リストA-1（直営）'!#REF!,'（新設）照明器具'!$B$5:$C$1990,2,FALSE),IF('部屋別効果（直）'!U2810="撤去",VLOOKUP('施設リストA-1（直営）'!#REF!,'（既設）調査結果'!$B$5:$C$1998,2,FALSE),0))</f>
        <v>#REF!</v>
      </c>
      <c r="W2810" s="29" t="e">
        <f>'施設リストA-1（直営）'!#REF!</f>
        <v>#REF!</v>
      </c>
      <c r="X2810" s="29" t="e">
        <f>'施設リストA-1（直営）'!#REF!</f>
        <v>#REF!</v>
      </c>
      <c r="Y2810" s="30" t="e">
        <f>IF(X2810="新設",VLOOKUP('施設リストA-1（直営）'!#REF!,'（新設）照明器具'!$B$5:$C$1990,2,FALSE),IF('部屋別効果（直）'!X2810="撤去",VLOOKUP('施設リストA-1（直営）'!#REF!,'（既設）調査結果'!$B$5:$C$1998,2,FALSE),0))</f>
        <v>#REF!</v>
      </c>
      <c r="Z2810" s="29" t="e">
        <f>'施設リストA-1（直営）'!#REF!</f>
        <v>#REF!</v>
      </c>
      <c r="AA2810" s="29" t="e">
        <f>'施設リストA-1（直営）'!#REF!</f>
        <v>#REF!</v>
      </c>
      <c r="AB2810" s="30" t="e">
        <f>IF(AA2810="新設",VLOOKUP('施設リストA-1（直営）'!#REF!,'（新設）照明器具'!$B$5:$C$1990,2,FALSE),IF('部屋別効果（直）'!AA2810="撤去",VLOOKUP('施設リストA-1（直営）'!#REF!,'（既設）調査結果'!$B$5:$C$1998,2,FALSE),0))</f>
        <v>#REF!</v>
      </c>
      <c r="AC2810" s="29" t="e">
        <f>'施設リストA-1（直営）'!#REF!</f>
        <v>#REF!</v>
      </c>
      <c r="AD2810" s="29" t="e">
        <f>'施設リストA-1（直営）'!#REF!</f>
        <v>#REF!</v>
      </c>
      <c r="AE2810" s="30" t="e">
        <f>IF(AD2810="新設",VLOOKUP('施設リストA-1（直営）'!#REF!,'（新設）照明器具'!$B$5:$C$1990,2,FALSE),IF('部屋別効果（直）'!AD2810="撤去",VLOOKUP('施設リストA-1（直営）'!#REF!,'（既設）調査結果'!$B$5:$C$1998,2,FALSE),0))</f>
        <v>#REF!</v>
      </c>
      <c r="AF2810" s="29" t="e">
        <f>'施設リストA-1（直営）'!#REF!</f>
        <v>#REF!</v>
      </c>
      <c r="AG2810" s="29" t="e">
        <f>'施設リストA-1（直営）'!#REF!</f>
        <v>#REF!</v>
      </c>
      <c r="AH2810" s="30" t="e">
        <f>IF(AG2810="新設",VLOOKUP('施設リストA-1（直営）'!#REF!,'（新設）照明器具'!$B$5:$C$1990,2,FALSE),IF('部屋別効果（直）'!AG2810="撤去",VLOOKUP('施設リストA-1（直営）'!#REF!,'（既設）調査結果'!$B$5:$C$1998,2,FALSE),0))</f>
        <v>#REF!</v>
      </c>
      <c r="AI2810" s="29" t="e">
        <f>'施設リストA-1（直営）'!#REF!</f>
        <v>#REF!</v>
      </c>
      <c r="AJ2810" s="29" t="e">
        <f>'施設リストA-1（直営）'!#REF!</f>
        <v>#REF!</v>
      </c>
      <c r="AK2810" s="30" t="e">
        <f>IF(AJ2810="新設",VLOOKUP('施設リストA-1（直営）'!#REF!,'（新設）照明器具'!$B$5:$C$1990,2,FALSE),IF('部屋別効果（直）'!AJ2810="撤去",VLOOKUP('施設リストA-1（直営）'!#REF!,'（既設）調査結果'!$B$5:$C$1998,2,FALSE),0))</f>
        <v>#REF!</v>
      </c>
      <c r="AL2810" s="29" t="e">
        <f>'施設リストA-1（直営）'!#REF!</f>
        <v>#REF!</v>
      </c>
    </row>
    <row r="2811" spans="1:38" customFormat="1">
      <c r="A2811" s="94"/>
      <c r="B2811" s="16" t="e">
        <f>'施設リストA-1（直営）'!#REF!</f>
        <v>#REF!</v>
      </c>
      <c r="C2811" s="14" t="e">
        <f>'施設リストA-1（直営）'!#REF!</f>
        <v>#REF!</v>
      </c>
      <c r="D2811" s="94" t="e">
        <f>'施設リストA-1（直営）'!#REF!</f>
        <v>#REF!</v>
      </c>
      <c r="E2811" s="20" t="e">
        <f>'施設リストA-1（直営）'!#REF!</f>
        <v>#REF!</v>
      </c>
      <c r="F2811" s="20" t="e">
        <f>'施設リストA-1（直営）'!#REF!</f>
        <v>#REF!</v>
      </c>
      <c r="G2811" s="13" t="e">
        <f>'施設リストA-1（直営）'!#REF!</f>
        <v>#REF!</v>
      </c>
      <c r="H2811" s="28" t="e">
        <f t="shared" si="43"/>
        <v>#REF!</v>
      </c>
      <c r="I2811" s="29" t="e">
        <f>'施設リストA-1（直営）'!#REF!</f>
        <v>#REF!</v>
      </c>
      <c r="J2811" s="30" t="e">
        <f>IF(I2811="新設",VLOOKUP('施設リストA-1（直営）'!#REF!,'（新設）照明器具'!$B$5:$C$1990,2,FALSE),IF('部屋別効果（直）'!I2811="撤去",VLOOKUP('施設リストA-1（直営）'!#REF!,'（既設）調査結果'!$B$5:$C$1998,2,FALSE),0))</f>
        <v>#REF!</v>
      </c>
      <c r="K2811" s="29" t="e">
        <f>'施設リストA-1（直営）'!#REF!</f>
        <v>#REF!</v>
      </c>
      <c r="L2811" s="29" t="e">
        <f>'施設リストA-1（直営）'!#REF!</f>
        <v>#REF!</v>
      </c>
      <c r="M2811" s="30" t="e">
        <f>IF(L2811="新設",VLOOKUP('施設リストA-1（直営）'!#REF!,'（新設）照明器具'!$B$5:$C$1990,2,FALSE),IF('部屋別効果（直）'!L2811="撤去",VLOOKUP('施設リストA-1（直営）'!#REF!,'（既設）調査結果'!$B$5:$C$1998,2,FALSE),0))</f>
        <v>#REF!</v>
      </c>
      <c r="N2811" s="29" t="e">
        <f>'施設リストA-1（直営）'!#REF!</f>
        <v>#REF!</v>
      </c>
      <c r="O2811" s="29" t="e">
        <f>'施設リストA-1（直営）'!#REF!</f>
        <v>#REF!</v>
      </c>
      <c r="P2811" s="30" t="e">
        <f>IF(O2811="新設",VLOOKUP('施設リストA-1（直営）'!#REF!,'（新設）照明器具'!$B$5:$C$1990,2,FALSE),IF('部屋別効果（直）'!O2811="撤去",VLOOKUP('施設リストA-1（直営）'!#REF!,'（既設）調査結果'!$B$5:$C$1998,2,FALSE),0))</f>
        <v>#REF!</v>
      </c>
      <c r="Q2811" s="29" t="e">
        <f>'施設リストA-1（直営）'!#REF!</f>
        <v>#REF!</v>
      </c>
      <c r="R2811" s="29" t="e">
        <f>'施設リストA-1（直営）'!#REF!</f>
        <v>#REF!</v>
      </c>
      <c r="S2811" s="30" t="e">
        <f>IF(R2811="新設",VLOOKUP('施設リストA-1（直営）'!#REF!,'（新設）照明器具'!$B$5:$C$1990,2,FALSE),IF('部屋別効果（直）'!R2811="撤去",VLOOKUP('施設リストA-1（直営）'!#REF!,'（既設）調査結果'!$B$5:$C$1998,2,FALSE),0))</f>
        <v>#REF!</v>
      </c>
      <c r="T2811" s="29" t="e">
        <f>'施設リストA-1（直営）'!#REF!</f>
        <v>#REF!</v>
      </c>
      <c r="U2811" s="29" t="e">
        <f>'施設リストA-1（直営）'!#REF!</f>
        <v>#REF!</v>
      </c>
      <c r="V2811" s="30" t="e">
        <f>IF(U2811="新設",VLOOKUP('施設リストA-1（直営）'!#REF!,'（新設）照明器具'!$B$5:$C$1990,2,FALSE),IF('部屋別効果（直）'!U2811="撤去",VLOOKUP('施設リストA-1（直営）'!#REF!,'（既設）調査結果'!$B$5:$C$1998,2,FALSE),0))</f>
        <v>#REF!</v>
      </c>
      <c r="W2811" s="29" t="e">
        <f>'施設リストA-1（直営）'!#REF!</f>
        <v>#REF!</v>
      </c>
      <c r="X2811" s="29" t="e">
        <f>'施設リストA-1（直営）'!#REF!</f>
        <v>#REF!</v>
      </c>
      <c r="Y2811" s="30" t="e">
        <f>IF(X2811="新設",VLOOKUP('施設リストA-1（直営）'!#REF!,'（新設）照明器具'!$B$5:$C$1990,2,FALSE),IF('部屋別効果（直）'!X2811="撤去",VLOOKUP('施設リストA-1（直営）'!#REF!,'（既設）調査結果'!$B$5:$C$1998,2,FALSE),0))</f>
        <v>#REF!</v>
      </c>
      <c r="Z2811" s="29" t="e">
        <f>'施設リストA-1（直営）'!#REF!</f>
        <v>#REF!</v>
      </c>
      <c r="AA2811" s="29" t="e">
        <f>'施設リストA-1（直営）'!#REF!</f>
        <v>#REF!</v>
      </c>
      <c r="AB2811" s="30" t="e">
        <f>IF(AA2811="新設",VLOOKUP('施設リストA-1（直営）'!#REF!,'（新設）照明器具'!$B$5:$C$1990,2,FALSE),IF('部屋別効果（直）'!AA2811="撤去",VLOOKUP('施設リストA-1（直営）'!#REF!,'（既設）調査結果'!$B$5:$C$1998,2,FALSE),0))</f>
        <v>#REF!</v>
      </c>
      <c r="AC2811" s="29" t="e">
        <f>'施設リストA-1（直営）'!#REF!</f>
        <v>#REF!</v>
      </c>
      <c r="AD2811" s="29" t="e">
        <f>'施設リストA-1（直営）'!#REF!</f>
        <v>#REF!</v>
      </c>
      <c r="AE2811" s="30" t="e">
        <f>IF(AD2811="新設",VLOOKUP('施設リストA-1（直営）'!#REF!,'（新設）照明器具'!$B$5:$C$1990,2,FALSE),IF('部屋別効果（直）'!AD2811="撤去",VLOOKUP('施設リストA-1（直営）'!#REF!,'（既設）調査結果'!$B$5:$C$1998,2,FALSE),0))</f>
        <v>#REF!</v>
      </c>
      <c r="AF2811" s="29" t="e">
        <f>'施設リストA-1（直営）'!#REF!</f>
        <v>#REF!</v>
      </c>
      <c r="AG2811" s="29" t="e">
        <f>'施設リストA-1（直営）'!#REF!</f>
        <v>#REF!</v>
      </c>
      <c r="AH2811" s="30" t="e">
        <f>IF(AG2811="新設",VLOOKUP('施設リストA-1（直営）'!#REF!,'（新設）照明器具'!$B$5:$C$1990,2,FALSE),IF('部屋別効果（直）'!AG2811="撤去",VLOOKUP('施設リストA-1（直営）'!#REF!,'（既設）調査結果'!$B$5:$C$1998,2,FALSE),0))</f>
        <v>#REF!</v>
      </c>
      <c r="AI2811" s="29" t="e">
        <f>'施設リストA-1（直営）'!#REF!</f>
        <v>#REF!</v>
      </c>
      <c r="AJ2811" s="29" t="e">
        <f>'施設リストA-1（直営）'!#REF!</f>
        <v>#REF!</v>
      </c>
      <c r="AK2811" s="30" t="e">
        <f>IF(AJ2811="新設",VLOOKUP('施設リストA-1（直営）'!#REF!,'（新設）照明器具'!$B$5:$C$1990,2,FALSE),IF('部屋別効果（直）'!AJ2811="撤去",VLOOKUP('施設リストA-1（直営）'!#REF!,'（既設）調査結果'!$B$5:$C$1998,2,FALSE),0))</f>
        <v>#REF!</v>
      </c>
      <c r="AL2811" s="29" t="e">
        <f>'施設リストA-1（直営）'!#REF!</f>
        <v>#REF!</v>
      </c>
    </row>
    <row r="2812" spans="1:38" customFormat="1">
      <c r="A2812" s="94"/>
      <c r="B2812" s="16" t="e">
        <f>'施設リストA-1（直営）'!#REF!</f>
        <v>#REF!</v>
      </c>
      <c r="C2812" s="14" t="e">
        <f>'施設リストA-1（直営）'!#REF!</f>
        <v>#REF!</v>
      </c>
      <c r="D2812" s="94" t="e">
        <f>'施設リストA-1（直営）'!#REF!</f>
        <v>#REF!</v>
      </c>
      <c r="E2812" s="20" t="e">
        <f>'施設リストA-1（直営）'!#REF!</f>
        <v>#REF!</v>
      </c>
      <c r="F2812" s="20" t="e">
        <f>'施設リストA-1（直営）'!#REF!</f>
        <v>#REF!</v>
      </c>
      <c r="G2812" s="13" t="e">
        <f>'施設リストA-1（直営）'!#REF!</f>
        <v>#REF!</v>
      </c>
      <c r="H2812" s="28" t="e">
        <f t="shared" si="43"/>
        <v>#REF!</v>
      </c>
      <c r="I2812" s="29" t="e">
        <f>'施設リストA-1（直営）'!#REF!</f>
        <v>#REF!</v>
      </c>
      <c r="J2812" s="30" t="e">
        <f>IF(I2812="新設",VLOOKUP('施設リストA-1（直営）'!#REF!,'（新設）照明器具'!$B$5:$C$1990,2,FALSE),IF('部屋別効果（直）'!I2812="撤去",VLOOKUP('施設リストA-1（直営）'!#REF!,'（既設）調査結果'!$B$5:$C$1998,2,FALSE),0))</f>
        <v>#REF!</v>
      </c>
      <c r="K2812" s="29" t="e">
        <f>'施設リストA-1（直営）'!#REF!</f>
        <v>#REF!</v>
      </c>
      <c r="L2812" s="29" t="e">
        <f>'施設リストA-1（直営）'!#REF!</f>
        <v>#REF!</v>
      </c>
      <c r="M2812" s="30" t="e">
        <f>IF(L2812="新設",VLOOKUP('施設リストA-1（直営）'!#REF!,'（新設）照明器具'!$B$5:$C$1990,2,FALSE),IF('部屋別効果（直）'!L2812="撤去",VLOOKUP('施設リストA-1（直営）'!#REF!,'（既設）調査結果'!$B$5:$C$1998,2,FALSE),0))</f>
        <v>#REF!</v>
      </c>
      <c r="N2812" s="29" t="e">
        <f>'施設リストA-1（直営）'!#REF!</f>
        <v>#REF!</v>
      </c>
      <c r="O2812" s="29" t="e">
        <f>'施設リストA-1（直営）'!#REF!</f>
        <v>#REF!</v>
      </c>
      <c r="P2812" s="30" t="e">
        <f>IF(O2812="新設",VLOOKUP('施設リストA-1（直営）'!#REF!,'（新設）照明器具'!$B$5:$C$1990,2,FALSE),IF('部屋別効果（直）'!O2812="撤去",VLOOKUP('施設リストA-1（直営）'!#REF!,'（既設）調査結果'!$B$5:$C$1998,2,FALSE),0))</f>
        <v>#REF!</v>
      </c>
      <c r="Q2812" s="29" t="e">
        <f>'施設リストA-1（直営）'!#REF!</f>
        <v>#REF!</v>
      </c>
      <c r="R2812" s="29" t="e">
        <f>'施設リストA-1（直営）'!#REF!</f>
        <v>#REF!</v>
      </c>
      <c r="S2812" s="30" t="e">
        <f>IF(R2812="新設",VLOOKUP('施設リストA-1（直営）'!#REF!,'（新設）照明器具'!$B$5:$C$1990,2,FALSE),IF('部屋別効果（直）'!R2812="撤去",VLOOKUP('施設リストA-1（直営）'!#REF!,'（既設）調査結果'!$B$5:$C$1998,2,FALSE),0))</f>
        <v>#REF!</v>
      </c>
      <c r="T2812" s="29" t="e">
        <f>'施設リストA-1（直営）'!#REF!</f>
        <v>#REF!</v>
      </c>
      <c r="U2812" s="29" t="e">
        <f>'施設リストA-1（直営）'!#REF!</f>
        <v>#REF!</v>
      </c>
      <c r="V2812" s="30" t="e">
        <f>IF(U2812="新設",VLOOKUP('施設リストA-1（直営）'!#REF!,'（新設）照明器具'!$B$5:$C$1990,2,FALSE),IF('部屋別効果（直）'!U2812="撤去",VLOOKUP('施設リストA-1（直営）'!#REF!,'（既設）調査結果'!$B$5:$C$1998,2,FALSE),0))</f>
        <v>#REF!</v>
      </c>
      <c r="W2812" s="29" t="e">
        <f>'施設リストA-1（直営）'!#REF!</f>
        <v>#REF!</v>
      </c>
      <c r="X2812" s="29" t="e">
        <f>'施設リストA-1（直営）'!#REF!</f>
        <v>#REF!</v>
      </c>
      <c r="Y2812" s="30" t="e">
        <f>IF(X2812="新設",VLOOKUP('施設リストA-1（直営）'!#REF!,'（新設）照明器具'!$B$5:$C$1990,2,FALSE),IF('部屋別効果（直）'!X2812="撤去",VLOOKUP('施設リストA-1（直営）'!#REF!,'（既設）調査結果'!$B$5:$C$1998,2,FALSE),0))</f>
        <v>#REF!</v>
      </c>
      <c r="Z2812" s="29" t="e">
        <f>'施設リストA-1（直営）'!#REF!</f>
        <v>#REF!</v>
      </c>
      <c r="AA2812" s="29" t="e">
        <f>'施設リストA-1（直営）'!#REF!</f>
        <v>#REF!</v>
      </c>
      <c r="AB2812" s="30" t="e">
        <f>IF(AA2812="新設",VLOOKUP('施設リストA-1（直営）'!#REF!,'（新設）照明器具'!$B$5:$C$1990,2,FALSE),IF('部屋別効果（直）'!AA2812="撤去",VLOOKUP('施設リストA-1（直営）'!#REF!,'（既設）調査結果'!$B$5:$C$1998,2,FALSE),0))</f>
        <v>#REF!</v>
      </c>
      <c r="AC2812" s="29" t="e">
        <f>'施設リストA-1（直営）'!#REF!</f>
        <v>#REF!</v>
      </c>
      <c r="AD2812" s="29" t="e">
        <f>'施設リストA-1（直営）'!#REF!</f>
        <v>#REF!</v>
      </c>
      <c r="AE2812" s="30" t="e">
        <f>IF(AD2812="新設",VLOOKUP('施設リストA-1（直営）'!#REF!,'（新設）照明器具'!$B$5:$C$1990,2,FALSE),IF('部屋別効果（直）'!AD2812="撤去",VLOOKUP('施設リストA-1（直営）'!#REF!,'（既設）調査結果'!$B$5:$C$1998,2,FALSE),0))</f>
        <v>#REF!</v>
      </c>
      <c r="AF2812" s="29" t="e">
        <f>'施設リストA-1（直営）'!#REF!</f>
        <v>#REF!</v>
      </c>
      <c r="AG2812" s="29" t="e">
        <f>'施設リストA-1（直営）'!#REF!</f>
        <v>#REF!</v>
      </c>
      <c r="AH2812" s="30" t="e">
        <f>IF(AG2812="新設",VLOOKUP('施設リストA-1（直営）'!#REF!,'（新設）照明器具'!$B$5:$C$1990,2,FALSE),IF('部屋別効果（直）'!AG2812="撤去",VLOOKUP('施設リストA-1（直営）'!#REF!,'（既設）調査結果'!$B$5:$C$1998,2,FALSE),0))</f>
        <v>#REF!</v>
      </c>
      <c r="AI2812" s="29" t="e">
        <f>'施設リストA-1（直営）'!#REF!</f>
        <v>#REF!</v>
      </c>
      <c r="AJ2812" s="29" t="e">
        <f>'施設リストA-1（直営）'!#REF!</f>
        <v>#REF!</v>
      </c>
      <c r="AK2812" s="30" t="e">
        <f>IF(AJ2812="新設",VLOOKUP('施設リストA-1（直営）'!#REF!,'（新設）照明器具'!$B$5:$C$1990,2,FALSE),IF('部屋別効果（直）'!AJ2812="撤去",VLOOKUP('施設リストA-1（直営）'!#REF!,'（既設）調査結果'!$B$5:$C$1998,2,FALSE),0))</f>
        <v>#REF!</v>
      </c>
      <c r="AL2812" s="29" t="e">
        <f>'施設リストA-1（直営）'!#REF!</f>
        <v>#REF!</v>
      </c>
    </row>
    <row r="2813" spans="1:38" customFormat="1">
      <c r="A2813" s="94"/>
      <c r="B2813" s="16" t="e">
        <f>'施設リストA-1（直営）'!#REF!</f>
        <v>#REF!</v>
      </c>
      <c r="C2813" s="14" t="e">
        <f>'施設リストA-1（直営）'!#REF!</f>
        <v>#REF!</v>
      </c>
      <c r="D2813" s="94" t="e">
        <f>'施設リストA-1（直営）'!#REF!</f>
        <v>#REF!</v>
      </c>
      <c r="E2813" s="20" t="e">
        <f>'施設リストA-1（直営）'!#REF!</f>
        <v>#REF!</v>
      </c>
      <c r="F2813" s="20" t="e">
        <f>'施設リストA-1（直営）'!#REF!</f>
        <v>#REF!</v>
      </c>
      <c r="G2813" s="13" t="e">
        <f>'施設リストA-1（直営）'!#REF!</f>
        <v>#REF!</v>
      </c>
      <c r="H2813" s="28" t="e">
        <f t="shared" si="43"/>
        <v>#REF!</v>
      </c>
      <c r="I2813" s="29" t="e">
        <f>'施設リストA-1（直営）'!#REF!</f>
        <v>#REF!</v>
      </c>
      <c r="J2813" s="30" t="e">
        <f>IF(I2813="新設",VLOOKUP('施設リストA-1（直営）'!#REF!,'（新設）照明器具'!$B$5:$C$1990,2,FALSE),IF('部屋別効果（直）'!I2813="撤去",VLOOKUP('施設リストA-1（直営）'!#REF!,'（既設）調査結果'!$B$5:$C$1998,2,FALSE),0))</f>
        <v>#REF!</v>
      </c>
      <c r="K2813" s="29" t="e">
        <f>'施設リストA-1（直営）'!#REF!</f>
        <v>#REF!</v>
      </c>
      <c r="L2813" s="29" t="e">
        <f>'施設リストA-1（直営）'!#REF!</f>
        <v>#REF!</v>
      </c>
      <c r="M2813" s="30" t="e">
        <f>IF(L2813="新設",VLOOKUP('施設リストA-1（直営）'!#REF!,'（新設）照明器具'!$B$5:$C$1990,2,FALSE),IF('部屋別効果（直）'!L2813="撤去",VLOOKUP('施設リストA-1（直営）'!#REF!,'（既設）調査結果'!$B$5:$C$1998,2,FALSE),0))</f>
        <v>#REF!</v>
      </c>
      <c r="N2813" s="29" t="e">
        <f>'施設リストA-1（直営）'!#REF!</f>
        <v>#REF!</v>
      </c>
      <c r="O2813" s="29" t="e">
        <f>'施設リストA-1（直営）'!#REF!</f>
        <v>#REF!</v>
      </c>
      <c r="P2813" s="30" t="e">
        <f>IF(O2813="新設",VLOOKUP('施設リストA-1（直営）'!#REF!,'（新設）照明器具'!$B$5:$C$1990,2,FALSE),IF('部屋別効果（直）'!O2813="撤去",VLOOKUP('施設リストA-1（直営）'!#REF!,'（既設）調査結果'!$B$5:$C$1998,2,FALSE),0))</f>
        <v>#REF!</v>
      </c>
      <c r="Q2813" s="29" t="e">
        <f>'施設リストA-1（直営）'!#REF!</f>
        <v>#REF!</v>
      </c>
      <c r="R2813" s="29" t="e">
        <f>'施設リストA-1（直営）'!#REF!</f>
        <v>#REF!</v>
      </c>
      <c r="S2813" s="30" t="e">
        <f>IF(R2813="新設",VLOOKUP('施設リストA-1（直営）'!#REF!,'（新設）照明器具'!$B$5:$C$1990,2,FALSE),IF('部屋別効果（直）'!R2813="撤去",VLOOKUP('施設リストA-1（直営）'!#REF!,'（既設）調査結果'!$B$5:$C$1998,2,FALSE),0))</f>
        <v>#REF!</v>
      </c>
      <c r="T2813" s="29" t="e">
        <f>'施設リストA-1（直営）'!#REF!</f>
        <v>#REF!</v>
      </c>
      <c r="U2813" s="29" t="e">
        <f>'施設リストA-1（直営）'!#REF!</f>
        <v>#REF!</v>
      </c>
      <c r="V2813" s="30" t="e">
        <f>IF(U2813="新設",VLOOKUP('施設リストA-1（直営）'!#REF!,'（新設）照明器具'!$B$5:$C$1990,2,FALSE),IF('部屋別効果（直）'!U2813="撤去",VLOOKUP('施設リストA-1（直営）'!#REF!,'（既設）調査結果'!$B$5:$C$1998,2,FALSE),0))</f>
        <v>#REF!</v>
      </c>
      <c r="W2813" s="29" t="e">
        <f>'施設リストA-1（直営）'!#REF!</f>
        <v>#REF!</v>
      </c>
      <c r="X2813" s="29" t="e">
        <f>'施設リストA-1（直営）'!#REF!</f>
        <v>#REF!</v>
      </c>
      <c r="Y2813" s="30" t="e">
        <f>IF(X2813="新設",VLOOKUP('施設リストA-1（直営）'!#REF!,'（新設）照明器具'!$B$5:$C$1990,2,FALSE),IF('部屋別効果（直）'!X2813="撤去",VLOOKUP('施設リストA-1（直営）'!#REF!,'（既設）調査結果'!$B$5:$C$1998,2,FALSE),0))</f>
        <v>#REF!</v>
      </c>
      <c r="Z2813" s="29" t="e">
        <f>'施設リストA-1（直営）'!#REF!</f>
        <v>#REF!</v>
      </c>
      <c r="AA2813" s="29" t="e">
        <f>'施設リストA-1（直営）'!#REF!</f>
        <v>#REF!</v>
      </c>
      <c r="AB2813" s="30" t="e">
        <f>IF(AA2813="新設",VLOOKUP('施設リストA-1（直営）'!#REF!,'（新設）照明器具'!$B$5:$C$1990,2,FALSE),IF('部屋別効果（直）'!AA2813="撤去",VLOOKUP('施設リストA-1（直営）'!#REF!,'（既設）調査結果'!$B$5:$C$1998,2,FALSE),0))</f>
        <v>#REF!</v>
      </c>
      <c r="AC2813" s="29" t="e">
        <f>'施設リストA-1（直営）'!#REF!</f>
        <v>#REF!</v>
      </c>
      <c r="AD2813" s="29" t="e">
        <f>'施設リストA-1（直営）'!#REF!</f>
        <v>#REF!</v>
      </c>
      <c r="AE2813" s="30" t="e">
        <f>IF(AD2813="新設",VLOOKUP('施設リストA-1（直営）'!#REF!,'（新設）照明器具'!$B$5:$C$1990,2,FALSE),IF('部屋別効果（直）'!AD2813="撤去",VLOOKUP('施設リストA-1（直営）'!#REF!,'（既設）調査結果'!$B$5:$C$1998,2,FALSE),0))</f>
        <v>#REF!</v>
      </c>
      <c r="AF2813" s="29" t="e">
        <f>'施設リストA-1（直営）'!#REF!</f>
        <v>#REF!</v>
      </c>
      <c r="AG2813" s="29" t="e">
        <f>'施設リストA-1（直営）'!#REF!</f>
        <v>#REF!</v>
      </c>
      <c r="AH2813" s="30" t="e">
        <f>IF(AG2813="新設",VLOOKUP('施設リストA-1（直営）'!#REF!,'（新設）照明器具'!$B$5:$C$1990,2,FALSE),IF('部屋別効果（直）'!AG2813="撤去",VLOOKUP('施設リストA-1（直営）'!#REF!,'（既設）調査結果'!$B$5:$C$1998,2,FALSE),0))</f>
        <v>#REF!</v>
      </c>
      <c r="AI2813" s="29" t="e">
        <f>'施設リストA-1（直営）'!#REF!</f>
        <v>#REF!</v>
      </c>
      <c r="AJ2813" s="29" t="e">
        <f>'施設リストA-1（直営）'!#REF!</f>
        <v>#REF!</v>
      </c>
      <c r="AK2813" s="30" t="e">
        <f>IF(AJ2813="新設",VLOOKUP('施設リストA-1（直営）'!#REF!,'（新設）照明器具'!$B$5:$C$1990,2,FALSE),IF('部屋別効果（直）'!AJ2813="撤去",VLOOKUP('施設リストA-1（直営）'!#REF!,'（既設）調査結果'!$B$5:$C$1998,2,FALSE),0))</f>
        <v>#REF!</v>
      </c>
      <c r="AL2813" s="29" t="e">
        <f>'施設リストA-1（直営）'!#REF!</f>
        <v>#REF!</v>
      </c>
    </row>
    <row r="2814" spans="1:38" customFormat="1">
      <c r="A2814" s="94"/>
      <c r="B2814" s="16" t="e">
        <f>'施設リストA-1（直営）'!#REF!</f>
        <v>#REF!</v>
      </c>
      <c r="C2814" s="14" t="e">
        <f>'施設リストA-1（直営）'!#REF!</f>
        <v>#REF!</v>
      </c>
      <c r="D2814" s="94" t="e">
        <f>'施設リストA-1（直営）'!#REF!</f>
        <v>#REF!</v>
      </c>
      <c r="E2814" s="20" t="e">
        <f>'施設リストA-1（直営）'!#REF!</f>
        <v>#REF!</v>
      </c>
      <c r="F2814" s="20" t="e">
        <f>'施設リストA-1（直営）'!#REF!</f>
        <v>#REF!</v>
      </c>
      <c r="G2814" s="13" t="e">
        <f>'施設リストA-1（直営）'!#REF!</f>
        <v>#REF!</v>
      </c>
      <c r="H2814" s="28" t="e">
        <f t="shared" si="43"/>
        <v>#REF!</v>
      </c>
      <c r="I2814" s="29" t="e">
        <f>'施設リストA-1（直営）'!#REF!</f>
        <v>#REF!</v>
      </c>
      <c r="J2814" s="30" t="e">
        <f>IF(I2814="新設",VLOOKUP('施設リストA-1（直営）'!#REF!,'（新設）照明器具'!$B$5:$C$1990,2,FALSE),IF('部屋別効果（直）'!I2814="撤去",VLOOKUP('施設リストA-1（直営）'!#REF!,'（既設）調査結果'!$B$5:$C$1998,2,FALSE),0))</f>
        <v>#REF!</v>
      </c>
      <c r="K2814" s="29" t="e">
        <f>'施設リストA-1（直営）'!#REF!</f>
        <v>#REF!</v>
      </c>
      <c r="L2814" s="29" t="e">
        <f>'施設リストA-1（直営）'!#REF!</f>
        <v>#REF!</v>
      </c>
      <c r="M2814" s="30" t="e">
        <f>IF(L2814="新設",VLOOKUP('施設リストA-1（直営）'!#REF!,'（新設）照明器具'!$B$5:$C$1990,2,FALSE),IF('部屋別効果（直）'!L2814="撤去",VLOOKUP('施設リストA-1（直営）'!#REF!,'（既設）調査結果'!$B$5:$C$1998,2,FALSE),0))</f>
        <v>#REF!</v>
      </c>
      <c r="N2814" s="29" t="e">
        <f>'施設リストA-1（直営）'!#REF!</f>
        <v>#REF!</v>
      </c>
      <c r="O2814" s="29" t="e">
        <f>'施設リストA-1（直営）'!#REF!</f>
        <v>#REF!</v>
      </c>
      <c r="P2814" s="30" t="e">
        <f>IF(O2814="新設",VLOOKUP('施設リストA-1（直営）'!#REF!,'（新設）照明器具'!$B$5:$C$1990,2,FALSE),IF('部屋別効果（直）'!O2814="撤去",VLOOKUP('施設リストA-1（直営）'!#REF!,'（既設）調査結果'!$B$5:$C$1998,2,FALSE),0))</f>
        <v>#REF!</v>
      </c>
      <c r="Q2814" s="29" t="e">
        <f>'施設リストA-1（直営）'!#REF!</f>
        <v>#REF!</v>
      </c>
      <c r="R2814" s="29" t="e">
        <f>'施設リストA-1（直営）'!#REF!</f>
        <v>#REF!</v>
      </c>
      <c r="S2814" s="30" t="e">
        <f>IF(R2814="新設",VLOOKUP('施設リストA-1（直営）'!#REF!,'（新設）照明器具'!$B$5:$C$1990,2,FALSE),IF('部屋別効果（直）'!R2814="撤去",VLOOKUP('施設リストA-1（直営）'!#REF!,'（既設）調査結果'!$B$5:$C$1998,2,FALSE),0))</f>
        <v>#REF!</v>
      </c>
      <c r="T2814" s="29" t="e">
        <f>'施設リストA-1（直営）'!#REF!</f>
        <v>#REF!</v>
      </c>
      <c r="U2814" s="29" t="e">
        <f>'施設リストA-1（直営）'!#REF!</f>
        <v>#REF!</v>
      </c>
      <c r="V2814" s="30" t="e">
        <f>IF(U2814="新設",VLOOKUP('施設リストA-1（直営）'!#REF!,'（新設）照明器具'!$B$5:$C$1990,2,FALSE),IF('部屋別効果（直）'!U2814="撤去",VLOOKUP('施設リストA-1（直営）'!#REF!,'（既設）調査結果'!$B$5:$C$1998,2,FALSE),0))</f>
        <v>#REF!</v>
      </c>
      <c r="W2814" s="29" t="e">
        <f>'施設リストA-1（直営）'!#REF!</f>
        <v>#REF!</v>
      </c>
      <c r="X2814" s="29" t="e">
        <f>'施設リストA-1（直営）'!#REF!</f>
        <v>#REF!</v>
      </c>
      <c r="Y2814" s="30" t="e">
        <f>IF(X2814="新設",VLOOKUP('施設リストA-1（直営）'!#REF!,'（新設）照明器具'!$B$5:$C$1990,2,FALSE),IF('部屋別効果（直）'!X2814="撤去",VLOOKUP('施設リストA-1（直営）'!#REF!,'（既設）調査結果'!$B$5:$C$1998,2,FALSE),0))</f>
        <v>#REF!</v>
      </c>
      <c r="Z2814" s="29" t="e">
        <f>'施設リストA-1（直営）'!#REF!</f>
        <v>#REF!</v>
      </c>
      <c r="AA2814" s="29" t="e">
        <f>'施設リストA-1（直営）'!#REF!</f>
        <v>#REF!</v>
      </c>
      <c r="AB2814" s="30" t="e">
        <f>IF(AA2814="新設",VLOOKUP('施設リストA-1（直営）'!#REF!,'（新設）照明器具'!$B$5:$C$1990,2,FALSE),IF('部屋別効果（直）'!AA2814="撤去",VLOOKUP('施設リストA-1（直営）'!#REF!,'（既設）調査結果'!$B$5:$C$1998,2,FALSE),0))</f>
        <v>#REF!</v>
      </c>
      <c r="AC2814" s="29" t="e">
        <f>'施設リストA-1（直営）'!#REF!</f>
        <v>#REF!</v>
      </c>
      <c r="AD2814" s="29" t="e">
        <f>'施設リストA-1（直営）'!#REF!</f>
        <v>#REF!</v>
      </c>
      <c r="AE2814" s="30" t="e">
        <f>IF(AD2814="新設",VLOOKUP('施設リストA-1（直営）'!#REF!,'（新設）照明器具'!$B$5:$C$1990,2,FALSE),IF('部屋別効果（直）'!AD2814="撤去",VLOOKUP('施設リストA-1（直営）'!#REF!,'（既設）調査結果'!$B$5:$C$1998,2,FALSE),0))</f>
        <v>#REF!</v>
      </c>
      <c r="AF2814" s="29" t="e">
        <f>'施設リストA-1（直営）'!#REF!</f>
        <v>#REF!</v>
      </c>
      <c r="AG2814" s="29" t="e">
        <f>'施設リストA-1（直営）'!#REF!</f>
        <v>#REF!</v>
      </c>
      <c r="AH2814" s="30" t="e">
        <f>IF(AG2814="新設",VLOOKUP('施設リストA-1（直営）'!#REF!,'（新設）照明器具'!$B$5:$C$1990,2,FALSE),IF('部屋別効果（直）'!AG2814="撤去",VLOOKUP('施設リストA-1（直営）'!#REF!,'（既設）調査結果'!$B$5:$C$1998,2,FALSE),0))</f>
        <v>#REF!</v>
      </c>
      <c r="AI2814" s="29" t="e">
        <f>'施設リストA-1（直営）'!#REF!</f>
        <v>#REF!</v>
      </c>
      <c r="AJ2814" s="29" t="e">
        <f>'施設リストA-1（直営）'!#REF!</f>
        <v>#REF!</v>
      </c>
      <c r="AK2814" s="30" t="e">
        <f>IF(AJ2814="新設",VLOOKUP('施設リストA-1（直営）'!#REF!,'（新設）照明器具'!$B$5:$C$1990,2,FALSE),IF('部屋別効果（直）'!AJ2814="撤去",VLOOKUP('施設リストA-1（直営）'!#REF!,'（既設）調査結果'!$B$5:$C$1998,2,FALSE),0))</f>
        <v>#REF!</v>
      </c>
      <c r="AL2814" s="29" t="e">
        <f>'施設リストA-1（直営）'!#REF!</f>
        <v>#REF!</v>
      </c>
    </row>
    <row r="2815" spans="1:38" customFormat="1">
      <c r="A2815" s="94"/>
      <c r="B2815" s="16" t="e">
        <f>'施設リストA-1（直営）'!#REF!</f>
        <v>#REF!</v>
      </c>
      <c r="C2815" s="14" t="e">
        <f>'施設リストA-1（直営）'!#REF!</f>
        <v>#REF!</v>
      </c>
      <c r="D2815" s="94" t="e">
        <f>'施設リストA-1（直営）'!#REF!</f>
        <v>#REF!</v>
      </c>
      <c r="E2815" s="20" t="e">
        <f>'施設リストA-1（直営）'!#REF!</f>
        <v>#REF!</v>
      </c>
      <c r="F2815" s="20" t="e">
        <f>'施設リストA-1（直営）'!#REF!</f>
        <v>#REF!</v>
      </c>
      <c r="G2815" s="13" t="e">
        <f>'施設リストA-1（直営）'!#REF!</f>
        <v>#REF!</v>
      </c>
      <c r="H2815" s="28" t="e">
        <f t="shared" si="43"/>
        <v>#REF!</v>
      </c>
      <c r="I2815" s="29" t="e">
        <f>'施設リストA-1（直営）'!#REF!</f>
        <v>#REF!</v>
      </c>
      <c r="J2815" s="30" t="e">
        <f>IF(I2815="新設",VLOOKUP('施設リストA-1（直営）'!#REF!,'（新設）照明器具'!$B$5:$C$1990,2,FALSE),IF('部屋別効果（直）'!I2815="撤去",VLOOKUP('施設リストA-1（直営）'!#REF!,'（既設）調査結果'!$B$5:$C$1998,2,FALSE),0))</f>
        <v>#REF!</v>
      </c>
      <c r="K2815" s="29" t="e">
        <f>'施設リストA-1（直営）'!#REF!</f>
        <v>#REF!</v>
      </c>
      <c r="L2815" s="29" t="e">
        <f>'施設リストA-1（直営）'!#REF!</f>
        <v>#REF!</v>
      </c>
      <c r="M2815" s="30" t="e">
        <f>IF(L2815="新設",VLOOKUP('施設リストA-1（直営）'!#REF!,'（新設）照明器具'!$B$5:$C$1990,2,FALSE),IF('部屋別効果（直）'!L2815="撤去",VLOOKUP('施設リストA-1（直営）'!#REF!,'（既設）調査結果'!$B$5:$C$1998,2,FALSE),0))</f>
        <v>#REF!</v>
      </c>
      <c r="N2815" s="29" t="e">
        <f>'施設リストA-1（直営）'!#REF!</f>
        <v>#REF!</v>
      </c>
      <c r="O2815" s="29" t="e">
        <f>'施設リストA-1（直営）'!#REF!</f>
        <v>#REF!</v>
      </c>
      <c r="P2815" s="30" t="e">
        <f>IF(O2815="新設",VLOOKUP('施設リストA-1（直営）'!#REF!,'（新設）照明器具'!$B$5:$C$1990,2,FALSE),IF('部屋別効果（直）'!O2815="撤去",VLOOKUP('施設リストA-1（直営）'!#REF!,'（既設）調査結果'!$B$5:$C$1998,2,FALSE),0))</f>
        <v>#REF!</v>
      </c>
      <c r="Q2815" s="29" t="e">
        <f>'施設リストA-1（直営）'!#REF!</f>
        <v>#REF!</v>
      </c>
      <c r="R2815" s="29" t="e">
        <f>'施設リストA-1（直営）'!#REF!</f>
        <v>#REF!</v>
      </c>
      <c r="S2815" s="30" t="e">
        <f>IF(R2815="新設",VLOOKUP('施設リストA-1（直営）'!#REF!,'（新設）照明器具'!$B$5:$C$1990,2,FALSE),IF('部屋別効果（直）'!R2815="撤去",VLOOKUP('施設リストA-1（直営）'!#REF!,'（既設）調査結果'!$B$5:$C$1998,2,FALSE),0))</f>
        <v>#REF!</v>
      </c>
      <c r="T2815" s="29" t="e">
        <f>'施設リストA-1（直営）'!#REF!</f>
        <v>#REF!</v>
      </c>
      <c r="U2815" s="29" t="e">
        <f>'施設リストA-1（直営）'!#REF!</f>
        <v>#REF!</v>
      </c>
      <c r="V2815" s="30" t="e">
        <f>IF(U2815="新設",VLOOKUP('施設リストA-1（直営）'!#REF!,'（新設）照明器具'!$B$5:$C$1990,2,FALSE),IF('部屋別効果（直）'!U2815="撤去",VLOOKUP('施設リストA-1（直営）'!#REF!,'（既設）調査結果'!$B$5:$C$1998,2,FALSE),0))</f>
        <v>#REF!</v>
      </c>
      <c r="W2815" s="29" t="e">
        <f>'施設リストA-1（直営）'!#REF!</f>
        <v>#REF!</v>
      </c>
      <c r="X2815" s="29" t="e">
        <f>'施設リストA-1（直営）'!#REF!</f>
        <v>#REF!</v>
      </c>
      <c r="Y2815" s="30" t="e">
        <f>IF(X2815="新設",VLOOKUP('施設リストA-1（直営）'!#REF!,'（新設）照明器具'!$B$5:$C$1990,2,FALSE),IF('部屋別効果（直）'!X2815="撤去",VLOOKUP('施設リストA-1（直営）'!#REF!,'（既設）調査結果'!$B$5:$C$1998,2,FALSE),0))</f>
        <v>#REF!</v>
      </c>
      <c r="Z2815" s="29" t="e">
        <f>'施設リストA-1（直営）'!#REF!</f>
        <v>#REF!</v>
      </c>
      <c r="AA2815" s="29" t="e">
        <f>'施設リストA-1（直営）'!#REF!</f>
        <v>#REF!</v>
      </c>
      <c r="AB2815" s="30" t="e">
        <f>IF(AA2815="新設",VLOOKUP('施設リストA-1（直営）'!#REF!,'（新設）照明器具'!$B$5:$C$1990,2,FALSE),IF('部屋別効果（直）'!AA2815="撤去",VLOOKUP('施設リストA-1（直営）'!#REF!,'（既設）調査結果'!$B$5:$C$1998,2,FALSE),0))</f>
        <v>#REF!</v>
      </c>
      <c r="AC2815" s="29" t="e">
        <f>'施設リストA-1（直営）'!#REF!</f>
        <v>#REF!</v>
      </c>
      <c r="AD2815" s="29" t="e">
        <f>'施設リストA-1（直営）'!#REF!</f>
        <v>#REF!</v>
      </c>
      <c r="AE2815" s="30" t="e">
        <f>IF(AD2815="新設",VLOOKUP('施設リストA-1（直営）'!#REF!,'（新設）照明器具'!$B$5:$C$1990,2,FALSE),IF('部屋別効果（直）'!AD2815="撤去",VLOOKUP('施設リストA-1（直営）'!#REF!,'（既設）調査結果'!$B$5:$C$1998,2,FALSE),0))</f>
        <v>#REF!</v>
      </c>
      <c r="AF2815" s="29" t="e">
        <f>'施設リストA-1（直営）'!#REF!</f>
        <v>#REF!</v>
      </c>
      <c r="AG2815" s="29" t="e">
        <f>'施設リストA-1（直営）'!#REF!</f>
        <v>#REF!</v>
      </c>
      <c r="AH2815" s="30" t="e">
        <f>IF(AG2815="新設",VLOOKUP('施設リストA-1（直営）'!#REF!,'（新設）照明器具'!$B$5:$C$1990,2,FALSE),IF('部屋別効果（直）'!AG2815="撤去",VLOOKUP('施設リストA-1（直営）'!#REF!,'（既設）調査結果'!$B$5:$C$1998,2,FALSE),0))</f>
        <v>#REF!</v>
      </c>
      <c r="AI2815" s="29" t="e">
        <f>'施設リストA-1（直営）'!#REF!</f>
        <v>#REF!</v>
      </c>
      <c r="AJ2815" s="29" t="e">
        <f>'施設リストA-1（直営）'!#REF!</f>
        <v>#REF!</v>
      </c>
      <c r="AK2815" s="30" t="e">
        <f>IF(AJ2815="新設",VLOOKUP('施設リストA-1（直営）'!#REF!,'（新設）照明器具'!$B$5:$C$1990,2,FALSE),IF('部屋別効果（直）'!AJ2815="撤去",VLOOKUP('施設リストA-1（直営）'!#REF!,'（既設）調査結果'!$B$5:$C$1998,2,FALSE),0))</f>
        <v>#REF!</v>
      </c>
      <c r="AL2815" s="29" t="e">
        <f>'施設リストA-1（直営）'!#REF!</f>
        <v>#REF!</v>
      </c>
    </row>
    <row r="2816" spans="1:38" customFormat="1">
      <c r="A2816" s="94"/>
      <c r="B2816" s="16" t="e">
        <f>'施設リストA-1（直営）'!#REF!</f>
        <v>#REF!</v>
      </c>
      <c r="C2816" s="14" t="e">
        <f>'施設リストA-1（直営）'!#REF!</f>
        <v>#REF!</v>
      </c>
      <c r="D2816" s="94" t="e">
        <f>'施設リストA-1（直営）'!#REF!</f>
        <v>#REF!</v>
      </c>
      <c r="E2816" s="20" t="e">
        <f>'施設リストA-1（直営）'!#REF!</f>
        <v>#REF!</v>
      </c>
      <c r="F2816" s="20" t="e">
        <f>'施設リストA-1（直営）'!#REF!</f>
        <v>#REF!</v>
      </c>
      <c r="G2816" s="13" t="e">
        <f>'施設リストA-1（直営）'!#REF!</f>
        <v>#REF!</v>
      </c>
      <c r="H2816" s="28" t="e">
        <f t="shared" si="43"/>
        <v>#REF!</v>
      </c>
      <c r="I2816" s="29" t="e">
        <f>'施設リストA-1（直営）'!#REF!</f>
        <v>#REF!</v>
      </c>
      <c r="J2816" s="30" t="e">
        <f>IF(I2816="新設",VLOOKUP('施設リストA-1（直営）'!#REF!,'（新設）照明器具'!$B$5:$C$1990,2,FALSE),IF('部屋別効果（直）'!I2816="撤去",VLOOKUP('施設リストA-1（直営）'!#REF!,'（既設）調査結果'!$B$5:$C$1998,2,FALSE),0))</f>
        <v>#REF!</v>
      </c>
      <c r="K2816" s="29" t="e">
        <f>'施設リストA-1（直営）'!#REF!</f>
        <v>#REF!</v>
      </c>
      <c r="L2816" s="29" t="e">
        <f>'施設リストA-1（直営）'!#REF!</f>
        <v>#REF!</v>
      </c>
      <c r="M2816" s="30" t="e">
        <f>IF(L2816="新設",VLOOKUP('施設リストA-1（直営）'!#REF!,'（新設）照明器具'!$B$5:$C$1990,2,FALSE),IF('部屋別効果（直）'!L2816="撤去",VLOOKUP('施設リストA-1（直営）'!#REF!,'（既設）調査結果'!$B$5:$C$1998,2,FALSE),0))</f>
        <v>#REF!</v>
      </c>
      <c r="N2816" s="29" t="e">
        <f>'施設リストA-1（直営）'!#REF!</f>
        <v>#REF!</v>
      </c>
      <c r="O2816" s="29" t="e">
        <f>'施設リストA-1（直営）'!#REF!</f>
        <v>#REF!</v>
      </c>
      <c r="P2816" s="30" t="e">
        <f>IF(O2816="新設",VLOOKUP('施設リストA-1（直営）'!#REF!,'（新設）照明器具'!$B$5:$C$1990,2,FALSE),IF('部屋別効果（直）'!O2816="撤去",VLOOKUP('施設リストA-1（直営）'!#REF!,'（既設）調査結果'!$B$5:$C$1998,2,FALSE),0))</f>
        <v>#REF!</v>
      </c>
      <c r="Q2816" s="29" t="e">
        <f>'施設リストA-1（直営）'!#REF!</f>
        <v>#REF!</v>
      </c>
      <c r="R2816" s="29" t="e">
        <f>'施設リストA-1（直営）'!#REF!</f>
        <v>#REF!</v>
      </c>
      <c r="S2816" s="30" t="e">
        <f>IF(R2816="新設",VLOOKUP('施設リストA-1（直営）'!#REF!,'（新設）照明器具'!$B$5:$C$1990,2,FALSE),IF('部屋別効果（直）'!R2816="撤去",VLOOKUP('施設リストA-1（直営）'!#REF!,'（既設）調査結果'!$B$5:$C$1998,2,FALSE),0))</f>
        <v>#REF!</v>
      </c>
      <c r="T2816" s="29" t="e">
        <f>'施設リストA-1（直営）'!#REF!</f>
        <v>#REF!</v>
      </c>
      <c r="U2816" s="29" t="e">
        <f>'施設リストA-1（直営）'!#REF!</f>
        <v>#REF!</v>
      </c>
      <c r="V2816" s="30" t="e">
        <f>IF(U2816="新設",VLOOKUP('施設リストA-1（直営）'!#REF!,'（新設）照明器具'!$B$5:$C$1990,2,FALSE),IF('部屋別効果（直）'!U2816="撤去",VLOOKUP('施設リストA-1（直営）'!#REF!,'（既設）調査結果'!$B$5:$C$1998,2,FALSE),0))</f>
        <v>#REF!</v>
      </c>
      <c r="W2816" s="29" t="e">
        <f>'施設リストA-1（直営）'!#REF!</f>
        <v>#REF!</v>
      </c>
      <c r="X2816" s="29" t="e">
        <f>'施設リストA-1（直営）'!#REF!</f>
        <v>#REF!</v>
      </c>
      <c r="Y2816" s="30" t="e">
        <f>IF(X2816="新設",VLOOKUP('施設リストA-1（直営）'!#REF!,'（新設）照明器具'!$B$5:$C$1990,2,FALSE),IF('部屋別効果（直）'!X2816="撤去",VLOOKUP('施設リストA-1（直営）'!#REF!,'（既設）調査結果'!$B$5:$C$1998,2,FALSE),0))</f>
        <v>#REF!</v>
      </c>
      <c r="Z2816" s="29" t="e">
        <f>'施設リストA-1（直営）'!#REF!</f>
        <v>#REF!</v>
      </c>
      <c r="AA2816" s="29" t="e">
        <f>'施設リストA-1（直営）'!#REF!</f>
        <v>#REF!</v>
      </c>
      <c r="AB2816" s="30" t="e">
        <f>IF(AA2816="新設",VLOOKUP('施設リストA-1（直営）'!#REF!,'（新設）照明器具'!$B$5:$C$1990,2,FALSE),IF('部屋別効果（直）'!AA2816="撤去",VLOOKUP('施設リストA-1（直営）'!#REF!,'（既設）調査結果'!$B$5:$C$1998,2,FALSE),0))</f>
        <v>#REF!</v>
      </c>
      <c r="AC2816" s="29" t="e">
        <f>'施設リストA-1（直営）'!#REF!</f>
        <v>#REF!</v>
      </c>
      <c r="AD2816" s="29" t="e">
        <f>'施設リストA-1（直営）'!#REF!</f>
        <v>#REF!</v>
      </c>
      <c r="AE2816" s="30" t="e">
        <f>IF(AD2816="新設",VLOOKUP('施設リストA-1（直営）'!#REF!,'（新設）照明器具'!$B$5:$C$1990,2,FALSE),IF('部屋別効果（直）'!AD2816="撤去",VLOOKUP('施設リストA-1（直営）'!#REF!,'（既設）調査結果'!$B$5:$C$1998,2,FALSE),0))</f>
        <v>#REF!</v>
      </c>
      <c r="AF2816" s="29" t="e">
        <f>'施設リストA-1（直営）'!#REF!</f>
        <v>#REF!</v>
      </c>
      <c r="AG2816" s="29" t="e">
        <f>'施設リストA-1（直営）'!#REF!</f>
        <v>#REF!</v>
      </c>
      <c r="AH2816" s="30" t="e">
        <f>IF(AG2816="新設",VLOOKUP('施設リストA-1（直営）'!#REF!,'（新設）照明器具'!$B$5:$C$1990,2,FALSE),IF('部屋別効果（直）'!AG2816="撤去",VLOOKUP('施設リストA-1（直営）'!#REF!,'（既設）調査結果'!$B$5:$C$1998,2,FALSE),0))</f>
        <v>#REF!</v>
      </c>
      <c r="AI2816" s="29" t="e">
        <f>'施設リストA-1（直営）'!#REF!</f>
        <v>#REF!</v>
      </c>
      <c r="AJ2816" s="29" t="e">
        <f>'施設リストA-1（直営）'!#REF!</f>
        <v>#REF!</v>
      </c>
      <c r="AK2816" s="30" t="e">
        <f>IF(AJ2816="新設",VLOOKUP('施設リストA-1（直営）'!#REF!,'（新設）照明器具'!$B$5:$C$1990,2,FALSE),IF('部屋別効果（直）'!AJ2816="撤去",VLOOKUP('施設リストA-1（直営）'!#REF!,'（既設）調査結果'!$B$5:$C$1998,2,FALSE),0))</f>
        <v>#REF!</v>
      </c>
      <c r="AL2816" s="29" t="e">
        <f>'施設リストA-1（直営）'!#REF!</f>
        <v>#REF!</v>
      </c>
    </row>
    <row r="2817" spans="1:38" customFormat="1">
      <c r="A2817" s="94"/>
      <c r="B2817" s="16" t="e">
        <f>'施設リストA-1（直営）'!#REF!</f>
        <v>#REF!</v>
      </c>
      <c r="C2817" s="14" t="e">
        <f>'施設リストA-1（直営）'!#REF!</f>
        <v>#REF!</v>
      </c>
      <c r="D2817" s="94" t="e">
        <f>'施設リストA-1（直営）'!#REF!</f>
        <v>#REF!</v>
      </c>
      <c r="E2817" s="20" t="e">
        <f>'施設リストA-1（直営）'!#REF!</f>
        <v>#REF!</v>
      </c>
      <c r="F2817" s="20" t="e">
        <f>'施設リストA-1（直営）'!#REF!</f>
        <v>#REF!</v>
      </c>
      <c r="G2817" s="13" t="e">
        <f>'施設リストA-1（直営）'!#REF!</f>
        <v>#REF!</v>
      </c>
      <c r="H2817" s="28" t="e">
        <f t="shared" si="43"/>
        <v>#REF!</v>
      </c>
      <c r="I2817" s="29" t="e">
        <f>'施設リストA-1（直営）'!#REF!</f>
        <v>#REF!</v>
      </c>
      <c r="J2817" s="30" t="e">
        <f>IF(I2817="新設",VLOOKUP('施設リストA-1（直営）'!#REF!,'（新設）照明器具'!$B$5:$C$1990,2,FALSE),IF('部屋別効果（直）'!I2817="撤去",VLOOKUP('施設リストA-1（直営）'!#REF!,'（既設）調査結果'!$B$5:$C$1998,2,FALSE),0))</f>
        <v>#REF!</v>
      </c>
      <c r="K2817" s="29" t="e">
        <f>'施設リストA-1（直営）'!#REF!</f>
        <v>#REF!</v>
      </c>
      <c r="L2817" s="29" t="e">
        <f>'施設リストA-1（直営）'!#REF!</f>
        <v>#REF!</v>
      </c>
      <c r="M2817" s="30" t="e">
        <f>IF(L2817="新設",VLOOKUP('施設リストA-1（直営）'!#REF!,'（新設）照明器具'!$B$5:$C$1990,2,FALSE),IF('部屋別効果（直）'!L2817="撤去",VLOOKUP('施設リストA-1（直営）'!#REF!,'（既設）調査結果'!$B$5:$C$1998,2,FALSE),0))</f>
        <v>#REF!</v>
      </c>
      <c r="N2817" s="29" t="e">
        <f>'施設リストA-1（直営）'!#REF!</f>
        <v>#REF!</v>
      </c>
      <c r="O2817" s="29" t="e">
        <f>'施設リストA-1（直営）'!#REF!</f>
        <v>#REF!</v>
      </c>
      <c r="P2817" s="30" t="e">
        <f>IF(O2817="新設",VLOOKUP('施設リストA-1（直営）'!#REF!,'（新設）照明器具'!$B$5:$C$1990,2,FALSE),IF('部屋別効果（直）'!O2817="撤去",VLOOKUP('施設リストA-1（直営）'!#REF!,'（既設）調査結果'!$B$5:$C$1998,2,FALSE),0))</f>
        <v>#REF!</v>
      </c>
      <c r="Q2817" s="29" t="e">
        <f>'施設リストA-1（直営）'!#REF!</f>
        <v>#REF!</v>
      </c>
      <c r="R2817" s="29" t="e">
        <f>'施設リストA-1（直営）'!#REF!</f>
        <v>#REF!</v>
      </c>
      <c r="S2817" s="30" t="e">
        <f>IF(R2817="新設",VLOOKUP('施設リストA-1（直営）'!#REF!,'（新設）照明器具'!$B$5:$C$1990,2,FALSE),IF('部屋別効果（直）'!R2817="撤去",VLOOKUP('施設リストA-1（直営）'!#REF!,'（既設）調査結果'!$B$5:$C$1998,2,FALSE),0))</f>
        <v>#REF!</v>
      </c>
      <c r="T2817" s="29" t="e">
        <f>'施設リストA-1（直営）'!#REF!</f>
        <v>#REF!</v>
      </c>
      <c r="U2817" s="29" t="e">
        <f>'施設リストA-1（直営）'!#REF!</f>
        <v>#REF!</v>
      </c>
      <c r="V2817" s="30" t="e">
        <f>IF(U2817="新設",VLOOKUP('施設リストA-1（直営）'!#REF!,'（新設）照明器具'!$B$5:$C$1990,2,FALSE),IF('部屋別効果（直）'!U2817="撤去",VLOOKUP('施設リストA-1（直営）'!#REF!,'（既設）調査結果'!$B$5:$C$1998,2,FALSE),0))</f>
        <v>#REF!</v>
      </c>
      <c r="W2817" s="29" t="e">
        <f>'施設リストA-1（直営）'!#REF!</f>
        <v>#REF!</v>
      </c>
      <c r="X2817" s="29" t="e">
        <f>'施設リストA-1（直営）'!#REF!</f>
        <v>#REF!</v>
      </c>
      <c r="Y2817" s="30" t="e">
        <f>IF(X2817="新設",VLOOKUP('施設リストA-1（直営）'!#REF!,'（新設）照明器具'!$B$5:$C$1990,2,FALSE),IF('部屋別効果（直）'!X2817="撤去",VLOOKUP('施設リストA-1（直営）'!#REF!,'（既設）調査結果'!$B$5:$C$1998,2,FALSE),0))</f>
        <v>#REF!</v>
      </c>
      <c r="Z2817" s="29" t="e">
        <f>'施設リストA-1（直営）'!#REF!</f>
        <v>#REF!</v>
      </c>
      <c r="AA2817" s="29" t="e">
        <f>'施設リストA-1（直営）'!#REF!</f>
        <v>#REF!</v>
      </c>
      <c r="AB2817" s="30" t="e">
        <f>IF(AA2817="新設",VLOOKUP('施設リストA-1（直営）'!#REF!,'（新設）照明器具'!$B$5:$C$1990,2,FALSE),IF('部屋別効果（直）'!AA2817="撤去",VLOOKUP('施設リストA-1（直営）'!#REF!,'（既設）調査結果'!$B$5:$C$1998,2,FALSE),0))</f>
        <v>#REF!</v>
      </c>
      <c r="AC2817" s="29" t="e">
        <f>'施設リストA-1（直営）'!#REF!</f>
        <v>#REF!</v>
      </c>
      <c r="AD2817" s="29" t="e">
        <f>'施設リストA-1（直営）'!#REF!</f>
        <v>#REF!</v>
      </c>
      <c r="AE2817" s="30" t="e">
        <f>IF(AD2817="新設",VLOOKUP('施設リストA-1（直営）'!#REF!,'（新設）照明器具'!$B$5:$C$1990,2,FALSE),IF('部屋別効果（直）'!AD2817="撤去",VLOOKUP('施設リストA-1（直営）'!#REF!,'（既設）調査結果'!$B$5:$C$1998,2,FALSE),0))</f>
        <v>#REF!</v>
      </c>
      <c r="AF2817" s="29" t="e">
        <f>'施設リストA-1（直営）'!#REF!</f>
        <v>#REF!</v>
      </c>
      <c r="AG2817" s="29" t="e">
        <f>'施設リストA-1（直営）'!#REF!</f>
        <v>#REF!</v>
      </c>
      <c r="AH2817" s="30" t="e">
        <f>IF(AG2817="新設",VLOOKUP('施設リストA-1（直営）'!#REF!,'（新設）照明器具'!$B$5:$C$1990,2,FALSE),IF('部屋別効果（直）'!AG2817="撤去",VLOOKUP('施設リストA-1（直営）'!#REF!,'（既設）調査結果'!$B$5:$C$1998,2,FALSE),0))</f>
        <v>#REF!</v>
      </c>
      <c r="AI2817" s="29" t="e">
        <f>'施設リストA-1（直営）'!#REF!</f>
        <v>#REF!</v>
      </c>
      <c r="AJ2817" s="29" t="e">
        <f>'施設リストA-1（直営）'!#REF!</f>
        <v>#REF!</v>
      </c>
      <c r="AK2817" s="30" t="e">
        <f>IF(AJ2817="新設",VLOOKUP('施設リストA-1（直営）'!#REF!,'（新設）照明器具'!$B$5:$C$1990,2,FALSE),IF('部屋別効果（直）'!AJ2817="撤去",VLOOKUP('施設リストA-1（直営）'!#REF!,'（既設）調査結果'!$B$5:$C$1998,2,FALSE),0))</f>
        <v>#REF!</v>
      </c>
      <c r="AL2817" s="29" t="e">
        <f>'施設リストA-1（直営）'!#REF!</f>
        <v>#REF!</v>
      </c>
    </row>
    <row r="2818" spans="1:38" customFormat="1">
      <c r="A2818" s="94"/>
      <c r="B2818" s="16" t="e">
        <f>'施設リストA-1（直営）'!#REF!</f>
        <v>#REF!</v>
      </c>
      <c r="C2818" s="14" t="e">
        <f>'施設リストA-1（直営）'!#REF!</f>
        <v>#REF!</v>
      </c>
      <c r="D2818" s="94" t="e">
        <f>'施設リストA-1（直営）'!#REF!</f>
        <v>#REF!</v>
      </c>
      <c r="E2818" s="20" t="e">
        <f>'施設リストA-1（直営）'!#REF!</f>
        <v>#REF!</v>
      </c>
      <c r="F2818" s="20" t="e">
        <f>'施設リストA-1（直営）'!#REF!</f>
        <v>#REF!</v>
      </c>
      <c r="G2818" s="13" t="e">
        <f>'施設リストA-1（直営）'!#REF!</f>
        <v>#REF!</v>
      </c>
      <c r="H2818" s="28" t="e">
        <f t="shared" si="43"/>
        <v>#REF!</v>
      </c>
      <c r="I2818" s="29" t="e">
        <f>'施設リストA-1（直営）'!#REF!</f>
        <v>#REF!</v>
      </c>
      <c r="J2818" s="30" t="e">
        <f>IF(I2818="新設",VLOOKUP('施設リストA-1（直営）'!#REF!,'（新設）照明器具'!$B$5:$C$1990,2,FALSE),IF('部屋別効果（直）'!I2818="撤去",VLOOKUP('施設リストA-1（直営）'!#REF!,'（既設）調査結果'!$B$5:$C$1998,2,FALSE),0))</f>
        <v>#REF!</v>
      </c>
      <c r="K2818" s="29" t="e">
        <f>'施設リストA-1（直営）'!#REF!</f>
        <v>#REF!</v>
      </c>
      <c r="L2818" s="29" t="e">
        <f>'施設リストA-1（直営）'!#REF!</f>
        <v>#REF!</v>
      </c>
      <c r="M2818" s="30" t="e">
        <f>IF(L2818="新設",VLOOKUP('施設リストA-1（直営）'!#REF!,'（新設）照明器具'!$B$5:$C$1990,2,FALSE),IF('部屋別効果（直）'!L2818="撤去",VLOOKUP('施設リストA-1（直営）'!#REF!,'（既設）調査結果'!$B$5:$C$1998,2,FALSE),0))</f>
        <v>#REF!</v>
      </c>
      <c r="N2818" s="29" t="e">
        <f>'施設リストA-1（直営）'!#REF!</f>
        <v>#REF!</v>
      </c>
      <c r="O2818" s="29" t="e">
        <f>'施設リストA-1（直営）'!#REF!</f>
        <v>#REF!</v>
      </c>
      <c r="P2818" s="30" t="e">
        <f>IF(O2818="新設",VLOOKUP('施設リストA-1（直営）'!#REF!,'（新設）照明器具'!$B$5:$C$1990,2,FALSE),IF('部屋別効果（直）'!O2818="撤去",VLOOKUP('施設リストA-1（直営）'!#REF!,'（既設）調査結果'!$B$5:$C$1998,2,FALSE),0))</f>
        <v>#REF!</v>
      </c>
      <c r="Q2818" s="29" t="e">
        <f>'施設リストA-1（直営）'!#REF!</f>
        <v>#REF!</v>
      </c>
      <c r="R2818" s="29" t="e">
        <f>'施設リストA-1（直営）'!#REF!</f>
        <v>#REF!</v>
      </c>
      <c r="S2818" s="30" t="e">
        <f>IF(R2818="新設",VLOOKUP('施設リストA-1（直営）'!#REF!,'（新設）照明器具'!$B$5:$C$1990,2,FALSE),IF('部屋別効果（直）'!R2818="撤去",VLOOKUP('施設リストA-1（直営）'!#REF!,'（既設）調査結果'!$B$5:$C$1998,2,FALSE),0))</f>
        <v>#REF!</v>
      </c>
      <c r="T2818" s="29" t="e">
        <f>'施設リストA-1（直営）'!#REF!</f>
        <v>#REF!</v>
      </c>
      <c r="U2818" s="29" t="e">
        <f>'施設リストA-1（直営）'!#REF!</f>
        <v>#REF!</v>
      </c>
      <c r="V2818" s="30" t="e">
        <f>IF(U2818="新設",VLOOKUP('施設リストA-1（直営）'!#REF!,'（新設）照明器具'!$B$5:$C$1990,2,FALSE),IF('部屋別効果（直）'!U2818="撤去",VLOOKUP('施設リストA-1（直営）'!#REF!,'（既設）調査結果'!$B$5:$C$1998,2,FALSE),0))</f>
        <v>#REF!</v>
      </c>
      <c r="W2818" s="29" t="e">
        <f>'施設リストA-1（直営）'!#REF!</f>
        <v>#REF!</v>
      </c>
      <c r="X2818" s="29" t="e">
        <f>'施設リストA-1（直営）'!#REF!</f>
        <v>#REF!</v>
      </c>
      <c r="Y2818" s="30" t="e">
        <f>IF(X2818="新設",VLOOKUP('施設リストA-1（直営）'!#REF!,'（新設）照明器具'!$B$5:$C$1990,2,FALSE),IF('部屋別効果（直）'!X2818="撤去",VLOOKUP('施設リストA-1（直営）'!#REF!,'（既設）調査結果'!$B$5:$C$1998,2,FALSE),0))</f>
        <v>#REF!</v>
      </c>
      <c r="Z2818" s="29" t="e">
        <f>'施設リストA-1（直営）'!#REF!</f>
        <v>#REF!</v>
      </c>
      <c r="AA2818" s="29" t="e">
        <f>'施設リストA-1（直営）'!#REF!</f>
        <v>#REF!</v>
      </c>
      <c r="AB2818" s="30" t="e">
        <f>IF(AA2818="新設",VLOOKUP('施設リストA-1（直営）'!#REF!,'（新設）照明器具'!$B$5:$C$1990,2,FALSE),IF('部屋別効果（直）'!AA2818="撤去",VLOOKUP('施設リストA-1（直営）'!#REF!,'（既設）調査結果'!$B$5:$C$1998,2,FALSE),0))</f>
        <v>#REF!</v>
      </c>
      <c r="AC2818" s="29" t="e">
        <f>'施設リストA-1（直営）'!#REF!</f>
        <v>#REF!</v>
      </c>
      <c r="AD2818" s="29" t="e">
        <f>'施設リストA-1（直営）'!#REF!</f>
        <v>#REF!</v>
      </c>
      <c r="AE2818" s="30" t="e">
        <f>IF(AD2818="新設",VLOOKUP('施設リストA-1（直営）'!#REF!,'（新設）照明器具'!$B$5:$C$1990,2,FALSE),IF('部屋別効果（直）'!AD2818="撤去",VLOOKUP('施設リストA-1（直営）'!#REF!,'（既設）調査結果'!$B$5:$C$1998,2,FALSE),0))</f>
        <v>#REF!</v>
      </c>
      <c r="AF2818" s="29" t="e">
        <f>'施設リストA-1（直営）'!#REF!</f>
        <v>#REF!</v>
      </c>
      <c r="AG2818" s="29" t="e">
        <f>'施設リストA-1（直営）'!#REF!</f>
        <v>#REF!</v>
      </c>
      <c r="AH2818" s="30" t="e">
        <f>IF(AG2818="新設",VLOOKUP('施設リストA-1（直営）'!#REF!,'（新設）照明器具'!$B$5:$C$1990,2,FALSE),IF('部屋別効果（直）'!AG2818="撤去",VLOOKUP('施設リストA-1（直営）'!#REF!,'（既設）調査結果'!$B$5:$C$1998,2,FALSE),0))</f>
        <v>#REF!</v>
      </c>
      <c r="AI2818" s="29" t="e">
        <f>'施設リストA-1（直営）'!#REF!</f>
        <v>#REF!</v>
      </c>
      <c r="AJ2818" s="29" t="e">
        <f>'施設リストA-1（直営）'!#REF!</f>
        <v>#REF!</v>
      </c>
      <c r="AK2818" s="30" t="e">
        <f>IF(AJ2818="新設",VLOOKUP('施設リストA-1（直営）'!#REF!,'（新設）照明器具'!$B$5:$C$1990,2,FALSE),IF('部屋別効果（直）'!AJ2818="撤去",VLOOKUP('施設リストA-1（直営）'!#REF!,'（既設）調査結果'!$B$5:$C$1998,2,FALSE),0))</f>
        <v>#REF!</v>
      </c>
      <c r="AL2818" s="29" t="e">
        <f>'施設リストA-1（直営）'!#REF!</f>
        <v>#REF!</v>
      </c>
    </row>
    <row r="2819" spans="1:38" customFormat="1">
      <c r="A2819" s="94"/>
      <c r="B2819" s="16" t="e">
        <f>'施設リストA-1（直営）'!#REF!</f>
        <v>#REF!</v>
      </c>
      <c r="C2819" s="14" t="e">
        <f>'施設リストA-1（直営）'!#REF!</f>
        <v>#REF!</v>
      </c>
      <c r="D2819" s="94" t="e">
        <f>'施設リストA-1（直営）'!#REF!</f>
        <v>#REF!</v>
      </c>
      <c r="E2819" s="20" t="e">
        <f>'施設リストA-1（直営）'!#REF!</f>
        <v>#REF!</v>
      </c>
      <c r="F2819" s="20" t="e">
        <f>'施設リストA-1（直営）'!#REF!</f>
        <v>#REF!</v>
      </c>
      <c r="G2819" s="13" t="e">
        <f>'施設リストA-1（直営）'!#REF!</f>
        <v>#REF!</v>
      </c>
      <c r="H2819" s="28" t="e">
        <f t="shared" si="43"/>
        <v>#REF!</v>
      </c>
      <c r="I2819" s="29" t="e">
        <f>'施設リストA-1（直営）'!#REF!</f>
        <v>#REF!</v>
      </c>
      <c r="J2819" s="30" t="e">
        <f>IF(I2819="新設",VLOOKUP('施設リストA-1（直営）'!#REF!,'（新設）照明器具'!$B$5:$C$1990,2,FALSE),IF('部屋別効果（直）'!I2819="撤去",VLOOKUP('施設リストA-1（直営）'!#REF!,'（既設）調査結果'!$B$5:$C$1998,2,FALSE),0))</f>
        <v>#REF!</v>
      </c>
      <c r="K2819" s="29" t="e">
        <f>'施設リストA-1（直営）'!#REF!</f>
        <v>#REF!</v>
      </c>
      <c r="L2819" s="29" t="e">
        <f>'施設リストA-1（直営）'!#REF!</f>
        <v>#REF!</v>
      </c>
      <c r="M2819" s="30" t="e">
        <f>IF(L2819="新設",VLOOKUP('施設リストA-1（直営）'!#REF!,'（新設）照明器具'!$B$5:$C$1990,2,FALSE),IF('部屋別効果（直）'!L2819="撤去",VLOOKUP('施設リストA-1（直営）'!#REF!,'（既設）調査結果'!$B$5:$C$1998,2,FALSE),0))</f>
        <v>#REF!</v>
      </c>
      <c r="N2819" s="29" t="e">
        <f>'施設リストA-1（直営）'!#REF!</f>
        <v>#REF!</v>
      </c>
      <c r="O2819" s="29" t="e">
        <f>'施設リストA-1（直営）'!#REF!</f>
        <v>#REF!</v>
      </c>
      <c r="P2819" s="30" t="e">
        <f>IF(O2819="新設",VLOOKUP('施設リストA-1（直営）'!#REF!,'（新設）照明器具'!$B$5:$C$1990,2,FALSE),IF('部屋別効果（直）'!O2819="撤去",VLOOKUP('施設リストA-1（直営）'!#REF!,'（既設）調査結果'!$B$5:$C$1998,2,FALSE),0))</f>
        <v>#REF!</v>
      </c>
      <c r="Q2819" s="29" t="e">
        <f>'施設リストA-1（直営）'!#REF!</f>
        <v>#REF!</v>
      </c>
      <c r="R2819" s="29" t="e">
        <f>'施設リストA-1（直営）'!#REF!</f>
        <v>#REF!</v>
      </c>
      <c r="S2819" s="30" t="e">
        <f>IF(R2819="新設",VLOOKUP('施設リストA-1（直営）'!#REF!,'（新設）照明器具'!$B$5:$C$1990,2,FALSE),IF('部屋別効果（直）'!R2819="撤去",VLOOKUP('施設リストA-1（直営）'!#REF!,'（既設）調査結果'!$B$5:$C$1998,2,FALSE),0))</f>
        <v>#REF!</v>
      </c>
      <c r="T2819" s="29" t="e">
        <f>'施設リストA-1（直営）'!#REF!</f>
        <v>#REF!</v>
      </c>
      <c r="U2819" s="29" t="e">
        <f>'施設リストA-1（直営）'!#REF!</f>
        <v>#REF!</v>
      </c>
      <c r="V2819" s="30" t="e">
        <f>IF(U2819="新設",VLOOKUP('施設リストA-1（直営）'!#REF!,'（新設）照明器具'!$B$5:$C$1990,2,FALSE),IF('部屋別効果（直）'!U2819="撤去",VLOOKUP('施設リストA-1（直営）'!#REF!,'（既設）調査結果'!$B$5:$C$1998,2,FALSE),0))</f>
        <v>#REF!</v>
      </c>
      <c r="W2819" s="29" t="e">
        <f>'施設リストA-1（直営）'!#REF!</f>
        <v>#REF!</v>
      </c>
      <c r="X2819" s="29" t="e">
        <f>'施設リストA-1（直営）'!#REF!</f>
        <v>#REF!</v>
      </c>
      <c r="Y2819" s="30" t="e">
        <f>IF(X2819="新設",VLOOKUP('施設リストA-1（直営）'!#REF!,'（新設）照明器具'!$B$5:$C$1990,2,FALSE),IF('部屋別効果（直）'!X2819="撤去",VLOOKUP('施設リストA-1（直営）'!#REF!,'（既設）調査結果'!$B$5:$C$1998,2,FALSE),0))</f>
        <v>#REF!</v>
      </c>
      <c r="Z2819" s="29" t="e">
        <f>'施設リストA-1（直営）'!#REF!</f>
        <v>#REF!</v>
      </c>
      <c r="AA2819" s="29" t="e">
        <f>'施設リストA-1（直営）'!#REF!</f>
        <v>#REF!</v>
      </c>
      <c r="AB2819" s="30" t="e">
        <f>IF(AA2819="新設",VLOOKUP('施設リストA-1（直営）'!#REF!,'（新設）照明器具'!$B$5:$C$1990,2,FALSE),IF('部屋別効果（直）'!AA2819="撤去",VLOOKUP('施設リストA-1（直営）'!#REF!,'（既設）調査結果'!$B$5:$C$1998,2,FALSE),0))</f>
        <v>#REF!</v>
      </c>
      <c r="AC2819" s="29" t="e">
        <f>'施設リストA-1（直営）'!#REF!</f>
        <v>#REF!</v>
      </c>
      <c r="AD2819" s="29" t="e">
        <f>'施設リストA-1（直営）'!#REF!</f>
        <v>#REF!</v>
      </c>
      <c r="AE2819" s="30" t="e">
        <f>IF(AD2819="新設",VLOOKUP('施設リストA-1（直営）'!#REF!,'（新設）照明器具'!$B$5:$C$1990,2,FALSE),IF('部屋別効果（直）'!AD2819="撤去",VLOOKUP('施設リストA-1（直営）'!#REF!,'（既設）調査結果'!$B$5:$C$1998,2,FALSE),0))</f>
        <v>#REF!</v>
      </c>
      <c r="AF2819" s="29" t="e">
        <f>'施設リストA-1（直営）'!#REF!</f>
        <v>#REF!</v>
      </c>
      <c r="AG2819" s="29" t="e">
        <f>'施設リストA-1（直営）'!#REF!</f>
        <v>#REF!</v>
      </c>
      <c r="AH2819" s="30" t="e">
        <f>IF(AG2819="新設",VLOOKUP('施設リストA-1（直営）'!#REF!,'（新設）照明器具'!$B$5:$C$1990,2,FALSE),IF('部屋別効果（直）'!AG2819="撤去",VLOOKUP('施設リストA-1（直営）'!#REF!,'（既設）調査結果'!$B$5:$C$1998,2,FALSE),0))</f>
        <v>#REF!</v>
      </c>
      <c r="AI2819" s="29" t="e">
        <f>'施設リストA-1（直営）'!#REF!</f>
        <v>#REF!</v>
      </c>
      <c r="AJ2819" s="29" t="e">
        <f>'施設リストA-1（直営）'!#REF!</f>
        <v>#REF!</v>
      </c>
      <c r="AK2819" s="30" t="e">
        <f>IF(AJ2819="新設",VLOOKUP('施設リストA-1（直営）'!#REF!,'（新設）照明器具'!$B$5:$C$1990,2,FALSE),IF('部屋別効果（直）'!AJ2819="撤去",VLOOKUP('施設リストA-1（直営）'!#REF!,'（既設）調査結果'!$B$5:$C$1998,2,FALSE),0))</f>
        <v>#REF!</v>
      </c>
      <c r="AL2819" s="29" t="e">
        <f>'施設リストA-1（直営）'!#REF!</f>
        <v>#REF!</v>
      </c>
    </row>
    <row r="2820" spans="1:38" customFormat="1">
      <c r="A2820" s="94"/>
      <c r="B2820" s="16" t="e">
        <f>'施設リストA-1（直営）'!#REF!</f>
        <v>#REF!</v>
      </c>
      <c r="C2820" s="14" t="e">
        <f>'施設リストA-1（直営）'!#REF!</f>
        <v>#REF!</v>
      </c>
      <c r="D2820" s="94" t="e">
        <f>'施設リストA-1（直営）'!#REF!</f>
        <v>#REF!</v>
      </c>
      <c r="E2820" s="20" t="e">
        <f>'施設リストA-1（直営）'!#REF!</f>
        <v>#REF!</v>
      </c>
      <c r="F2820" s="20" t="e">
        <f>'施設リストA-1（直営）'!#REF!</f>
        <v>#REF!</v>
      </c>
      <c r="G2820" s="13" t="e">
        <f>'施設リストA-1（直営）'!#REF!</f>
        <v>#REF!</v>
      </c>
      <c r="H2820" s="28" t="e">
        <f t="shared" si="43"/>
        <v>#REF!</v>
      </c>
      <c r="I2820" s="29" t="e">
        <f>'施設リストA-1（直営）'!#REF!</f>
        <v>#REF!</v>
      </c>
      <c r="J2820" s="30" t="e">
        <f>IF(I2820="新設",VLOOKUP('施設リストA-1（直営）'!#REF!,'（新設）照明器具'!$B$5:$C$1990,2,FALSE),IF('部屋別効果（直）'!I2820="撤去",VLOOKUP('施設リストA-1（直営）'!#REF!,'（既設）調査結果'!$B$5:$C$1998,2,FALSE),0))</f>
        <v>#REF!</v>
      </c>
      <c r="K2820" s="29" t="e">
        <f>'施設リストA-1（直営）'!#REF!</f>
        <v>#REF!</v>
      </c>
      <c r="L2820" s="29" t="e">
        <f>'施設リストA-1（直営）'!#REF!</f>
        <v>#REF!</v>
      </c>
      <c r="M2820" s="30" t="e">
        <f>IF(L2820="新設",VLOOKUP('施設リストA-1（直営）'!#REF!,'（新設）照明器具'!$B$5:$C$1990,2,FALSE),IF('部屋別効果（直）'!L2820="撤去",VLOOKUP('施設リストA-1（直営）'!#REF!,'（既設）調査結果'!$B$5:$C$1998,2,FALSE),0))</f>
        <v>#REF!</v>
      </c>
      <c r="N2820" s="29" t="e">
        <f>'施設リストA-1（直営）'!#REF!</f>
        <v>#REF!</v>
      </c>
      <c r="O2820" s="29" t="e">
        <f>'施設リストA-1（直営）'!#REF!</f>
        <v>#REF!</v>
      </c>
      <c r="P2820" s="30" t="e">
        <f>IF(O2820="新設",VLOOKUP('施設リストA-1（直営）'!#REF!,'（新設）照明器具'!$B$5:$C$1990,2,FALSE),IF('部屋別効果（直）'!O2820="撤去",VLOOKUP('施設リストA-1（直営）'!#REF!,'（既設）調査結果'!$B$5:$C$1998,2,FALSE),0))</f>
        <v>#REF!</v>
      </c>
      <c r="Q2820" s="29" t="e">
        <f>'施設リストA-1（直営）'!#REF!</f>
        <v>#REF!</v>
      </c>
      <c r="R2820" s="29" t="e">
        <f>'施設リストA-1（直営）'!#REF!</f>
        <v>#REF!</v>
      </c>
      <c r="S2820" s="30" t="e">
        <f>IF(R2820="新設",VLOOKUP('施設リストA-1（直営）'!#REF!,'（新設）照明器具'!$B$5:$C$1990,2,FALSE),IF('部屋別効果（直）'!R2820="撤去",VLOOKUP('施設リストA-1（直営）'!#REF!,'（既設）調査結果'!$B$5:$C$1998,2,FALSE),0))</f>
        <v>#REF!</v>
      </c>
      <c r="T2820" s="29" t="e">
        <f>'施設リストA-1（直営）'!#REF!</f>
        <v>#REF!</v>
      </c>
      <c r="U2820" s="29" t="e">
        <f>'施設リストA-1（直営）'!#REF!</f>
        <v>#REF!</v>
      </c>
      <c r="V2820" s="30" t="e">
        <f>IF(U2820="新設",VLOOKUP('施設リストA-1（直営）'!#REF!,'（新設）照明器具'!$B$5:$C$1990,2,FALSE),IF('部屋別効果（直）'!U2820="撤去",VLOOKUP('施設リストA-1（直営）'!#REF!,'（既設）調査結果'!$B$5:$C$1998,2,FALSE),0))</f>
        <v>#REF!</v>
      </c>
      <c r="W2820" s="29" t="e">
        <f>'施設リストA-1（直営）'!#REF!</f>
        <v>#REF!</v>
      </c>
      <c r="X2820" s="29" t="e">
        <f>'施設リストA-1（直営）'!#REF!</f>
        <v>#REF!</v>
      </c>
      <c r="Y2820" s="30" t="e">
        <f>IF(X2820="新設",VLOOKUP('施設リストA-1（直営）'!#REF!,'（新設）照明器具'!$B$5:$C$1990,2,FALSE),IF('部屋別効果（直）'!X2820="撤去",VLOOKUP('施設リストA-1（直営）'!#REF!,'（既設）調査結果'!$B$5:$C$1998,2,FALSE),0))</f>
        <v>#REF!</v>
      </c>
      <c r="Z2820" s="29" t="e">
        <f>'施設リストA-1（直営）'!#REF!</f>
        <v>#REF!</v>
      </c>
      <c r="AA2820" s="29" t="e">
        <f>'施設リストA-1（直営）'!#REF!</f>
        <v>#REF!</v>
      </c>
      <c r="AB2820" s="30" t="e">
        <f>IF(AA2820="新設",VLOOKUP('施設リストA-1（直営）'!#REF!,'（新設）照明器具'!$B$5:$C$1990,2,FALSE),IF('部屋別効果（直）'!AA2820="撤去",VLOOKUP('施設リストA-1（直営）'!#REF!,'（既設）調査結果'!$B$5:$C$1998,2,FALSE),0))</f>
        <v>#REF!</v>
      </c>
      <c r="AC2820" s="29" t="e">
        <f>'施設リストA-1（直営）'!#REF!</f>
        <v>#REF!</v>
      </c>
      <c r="AD2820" s="29" t="e">
        <f>'施設リストA-1（直営）'!#REF!</f>
        <v>#REF!</v>
      </c>
      <c r="AE2820" s="30" t="e">
        <f>IF(AD2820="新設",VLOOKUP('施設リストA-1（直営）'!#REF!,'（新設）照明器具'!$B$5:$C$1990,2,FALSE),IF('部屋別効果（直）'!AD2820="撤去",VLOOKUP('施設リストA-1（直営）'!#REF!,'（既設）調査結果'!$B$5:$C$1998,2,FALSE),0))</f>
        <v>#REF!</v>
      </c>
      <c r="AF2820" s="29" t="e">
        <f>'施設リストA-1（直営）'!#REF!</f>
        <v>#REF!</v>
      </c>
      <c r="AG2820" s="29" t="e">
        <f>'施設リストA-1（直営）'!#REF!</f>
        <v>#REF!</v>
      </c>
      <c r="AH2820" s="30" t="e">
        <f>IF(AG2820="新設",VLOOKUP('施設リストA-1（直営）'!#REF!,'（新設）照明器具'!$B$5:$C$1990,2,FALSE),IF('部屋別効果（直）'!AG2820="撤去",VLOOKUP('施設リストA-1（直営）'!#REF!,'（既設）調査結果'!$B$5:$C$1998,2,FALSE),0))</f>
        <v>#REF!</v>
      </c>
      <c r="AI2820" s="29" t="e">
        <f>'施設リストA-1（直営）'!#REF!</f>
        <v>#REF!</v>
      </c>
      <c r="AJ2820" s="29" t="e">
        <f>'施設リストA-1（直営）'!#REF!</f>
        <v>#REF!</v>
      </c>
      <c r="AK2820" s="30" t="e">
        <f>IF(AJ2820="新設",VLOOKUP('施設リストA-1（直営）'!#REF!,'（新設）照明器具'!$B$5:$C$1990,2,FALSE),IF('部屋別効果（直）'!AJ2820="撤去",VLOOKUP('施設リストA-1（直営）'!#REF!,'（既設）調査結果'!$B$5:$C$1998,2,FALSE),0))</f>
        <v>#REF!</v>
      </c>
      <c r="AL2820" s="29" t="e">
        <f>'施設リストA-1（直営）'!#REF!</f>
        <v>#REF!</v>
      </c>
    </row>
    <row r="2821" spans="1:38" customFormat="1">
      <c r="A2821" s="94"/>
      <c r="B2821" s="16" t="e">
        <f>'施設リストA-1（直営）'!#REF!</f>
        <v>#REF!</v>
      </c>
      <c r="C2821" s="14" t="e">
        <f>'施設リストA-1（直営）'!#REF!</f>
        <v>#REF!</v>
      </c>
      <c r="D2821" s="94" t="e">
        <f>'施設リストA-1（直営）'!#REF!</f>
        <v>#REF!</v>
      </c>
      <c r="E2821" s="20" t="e">
        <f>'施設リストA-1（直営）'!#REF!</f>
        <v>#REF!</v>
      </c>
      <c r="F2821" s="20" t="e">
        <f>'施設リストA-1（直営）'!#REF!</f>
        <v>#REF!</v>
      </c>
      <c r="G2821" s="13" t="e">
        <f>'施設リストA-1（直営）'!#REF!</f>
        <v>#REF!</v>
      </c>
      <c r="H2821" s="28" t="e">
        <f t="shared" si="43"/>
        <v>#REF!</v>
      </c>
      <c r="I2821" s="29" t="e">
        <f>'施設リストA-1（直営）'!#REF!</f>
        <v>#REF!</v>
      </c>
      <c r="J2821" s="30" t="e">
        <f>IF(I2821="新設",VLOOKUP('施設リストA-1（直営）'!#REF!,'（新設）照明器具'!$B$5:$C$1990,2,FALSE),IF('部屋別効果（直）'!I2821="撤去",VLOOKUP('施設リストA-1（直営）'!#REF!,'（既設）調査結果'!$B$5:$C$1998,2,FALSE),0))</f>
        <v>#REF!</v>
      </c>
      <c r="K2821" s="29" t="e">
        <f>'施設リストA-1（直営）'!#REF!</f>
        <v>#REF!</v>
      </c>
      <c r="L2821" s="29" t="e">
        <f>'施設リストA-1（直営）'!#REF!</f>
        <v>#REF!</v>
      </c>
      <c r="M2821" s="30" t="e">
        <f>IF(L2821="新設",VLOOKUP('施設リストA-1（直営）'!#REF!,'（新設）照明器具'!$B$5:$C$1990,2,FALSE),IF('部屋別効果（直）'!L2821="撤去",VLOOKUP('施設リストA-1（直営）'!#REF!,'（既設）調査結果'!$B$5:$C$1998,2,FALSE),0))</f>
        <v>#REF!</v>
      </c>
      <c r="N2821" s="29" t="e">
        <f>'施設リストA-1（直営）'!#REF!</f>
        <v>#REF!</v>
      </c>
      <c r="O2821" s="29" t="e">
        <f>'施設リストA-1（直営）'!#REF!</f>
        <v>#REF!</v>
      </c>
      <c r="P2821" s="30" t="e">
        <f>IF(O2821="新設",VLOOKUP('施設リストA-1（直営）'!#REF!,'（新設）照明器具'!$B$5:$C$1990,2,FALSE),IF('部屋別効果（直）'!O2821="撤去",VLOOKUP('施設リストA-1（直営）'!#REF!,'（既設）調査結果'!$B$5:$C$1998,2,FALSE),0))</f>
        <v>#REF!</v>
      </c>
      <c r="Q2821" s="29" t="e">
        <f>'施設リストA-1（直営）'!#REF!</f>
        <v>#REF!</v>
      </c>
      <c r="R2821" s="29" t="e">
        <f>'施設リストA-1（直営）'!#REF!</f>
        <v>#REF!</v>
      </c>
      <c r="S2821" s="30" t="e">
        <f>IF(R2821="新設",VLOOKUP('施設リストA-1（直営）'!#REF!,'（新設）照明器具'!$B$5:$C$1990,2,FALSE),IF('部屋別効果（直）'!R2821="撤去",VLOOKUP('施設リストA-1（直営）'!#REF!,'（既設）調査結果'!$B$5:$C$1998,2,FALSE),0))</f>
        <v>#REF!</v>
      </c>
      <c r="T2821" s="29" t="e">
        <f>'施設リストA-1（直営）'!#REF!</f>
        <v>#REF!</v>
      </c>
      <c r="U2821" s="29" t="e">
        <f>'施設リストA-1（直営）'!#REF!</f>
        <v>#REF!</v>
      </c>
      <c r="V2821" s="30" t="e">
        <f>IF(U2821="新設",VLOOKUP('施設リストA-1（直営）'!#REF!,'（新設）照明器具'!$B$5:$C$1990,2,FALSE),IF('部屋別効果（直）'!U2821="撤去",VLOOKUP('施設リストA-1（直営）'!#REF!,'（既設）調査結果'!$B$5:$C$1998,2,FALSE),0))</f>
        <v>#REF!</v>
      </c>
      <c r="W2821" s="29" t="e">
        <f>'施設リストA-1（直営）'!#REF!</f>
        <v>#REF!</v>
      </c>
      <c r="X2821" s="29" t="e">
        <f>'施設リストA-1（直営）'!#REF!</f>
        <v>#REF!</v>
      </c>
      <c r="Y2821" s="30" t="e">
        <f>IF(X2821="新設",VLOOKUP('施設リストA-1（直営）'!#REF!,'（新設）照明器具'!$B$5:$C$1990,2,FALSE),IF('部屋別効果（直）'!X2821="撤去",VLOOKUP('施設リストA-1（直営）'!#REF!,'（既設）調査結果'!$B$5:$C$1998,2,FALSE),0))</f>
        <v>#REF!</v>
      </c>
      <c r="Z2821" s="29" t="e">
        <f>'施設リストA-1（直営）'!#REF!</f>
        <v>#REF!</v>
      </c>
      <c r="AA2821" s="29" t="e">
        <f>'施設リストA-1（直営）'!#REF!</f>
        <v>#REF!</v>
      </c>
      <c r="AB2821" s="30" t="e">
        <f>IF(AA2821="新設",VLOOKUP('施設リストA-1（直営）'!#REF!,'（新設）照明器具'!$B$5:$C$1990,2,FALSE),IF('部屋別効果（直）'!AA2821="撤去",VLOOKUP('施設リストA-1（直営）'!#REF!,'（既設）調査結果'!$B$5:$C$1998,2,FALSE),0))</f>
        <v>#REF!</v>
      </c>
      <c r="AC2821" s="29" t="e">
        <f>'施設リストA-1（直営）'!#REF!</f>
        <v>#REF!</v>
      </c>
      <c r="AD2821" s="29" t="e">
        <f>'施設リストA-1（直営）'!#REF!</f>
        <v>#REF!</v>
      </c>
      <c r="AE2821" s="30" t="e">
        <f>IF(AD2821="新設",VLOOKUP('施設リストA-1（直営）'!#REF!,'（新設）照明器具'!$B$5:$C$1990,2,FALSE),IF('部屋別効果（直）'!AD2821="撤去",VLOOKUP('施設リストA-1（直営）'!#REF!,'（既設）調査結果'!$B$5:$C$1998,2,FALSE),0))</f>
        <v>#REF!</v>
      </c>
      <c r="AF2821" s="29" t="e">
        <f>'施設リストA-1（直営）'!#REF!</f>
        <v>#REF!</v>
      </c>
      <c r="AG2821" s="29" t="e">
        <f>'施設リストA-1（直営）'!#REF!</f>
        <v>#REF!</v>
      </c>
      <c r="AH2821" s="30" t="e">
        <f>IF(AG2821="新設",VLOOKUP('施設リストA-1（直営）'!#REF!,'（新設）照明器具'!$B$5:$C$1990,2,FALSE),IF('部屋別効果（直）'!AG2821="撤去",VLOOKUP('施設リストA-1（直営）'!#REF!,'（既設）調査結果'!$B$5:$C$1998,2,FALSE),0))</f>
        <v>#REF!</v>
      </c>
      <c r="AI2821" s="29" t="e">
        <f>'施設リストA-1（直営）'!#REF!</f>
        <v>#REF!</v>
      </c>
      <c r="AJ2821" s="29" t="e">
        <f>'施設リストA-1（直営）'!#REF!</f>
        <v>#REF!</v>
      </c>
      <c r="AK2821" s="30" t="e">
        <f>IF(AJ2821="新設",VLOOKUP('施設リストA-1（直営）'!#REF!,'（新設）照明器具'!$B$5:$C$1990,2,FALSE),IF('部屋別効果（直）'!AJ2821="撤去",VLOOKUP('施設リストA-1（直営）'!#REF!,'（既設）調査結果'!$B$5:$C$1998,2,FALSE),0))</f>
        <v>#REF!</v>
      </c>
      <c r="AL2821" s="29" t="e">
        <f>'施設リストA-1（直営）'!#REF!</f>
        <v>#REF!</v>
      </c>
    </row>
    <row r="2822" spans="1:38" customFormat="1">
      <c r="A2822" s="94"/>
      <c r="B2822" s="16" t="e">
        <f>'施設リストA-1（直営）'!#REF!</f>
        <v>#REF!</v>
      </c>
      <c r="C2822" s="14" t="e">
        <f>'施設リストA-1（直営）'!#REF!</f>
        <v>#REF!</v>
      </c>
      <c r="D2822" s="94" t="e">
        <f>'施設リストA-1（直営）'!#REF!</f>
        <v>#REF!</v>
      </c>
      <c r="E2822" s="20" t="e">
        <f>'施設リストA-1（直営）'!#REF!</f>
        <v>#REF!</v>
      </c>
      <c r="F2822" s="20" t="e">
        <f>'施設リストA-1（直営）'!#REF!</f>
        <v>#REF!</v>
      </c>
      <c r="G2822" s="13" t="e">
        <f>'施設リストA-1（直営）'!#REF!</f>
        <v>#REF!</v>
      </c>
      <c r="H2822" s="28" t="e">
        <f t="shared" si="43"/>
        <v>#REF!</v>
      </c>
      <c r="I2822" s="29" t="e">
        <f>'施設リストA-1（直営）'!#REF!</f>
        <v>#REF!</v>
      </c>
      <c r="J2822" s="30" t="e">
        <f>IF(I2822="新設",VLOOKUP('施設リストA-1（直営）'!#REF!,'（新設）照明器具'!$B$5:$C$1990,2,FALSE),IF('部屋別効果（直）'!I2822="撤去",VLOOKUP('施設リストA-1（直営）'!#REF!,'（既設）調査結果'!$B$5:$C$1998,2,FALSE),0))</f>
        <v>#REF!</v>
      </c>
      <c r="K2822" s="29" t="e">
        <f>'施設リストA-1（直営）'!#REF!</f>
        <v>#REF!</v>
      </c>
      <c r="L2822" s="29" t="e">
        <f>'施設リストA-1（直営）'!#REF!</f>
        <v>#REF!</v>
      </c>
      <c r="M2822" s="30" t="e">
        <f>IF(L2822="新設",VLOOKUP('施設リストA-1（直営）'!#REF!,'（新設）照明器具'!$B$5:$C$1990,2,FALSE),IF('部屋別効果（直）'!L2822="撤去",VLOOKUP('施設リストA-1（直営）'!#REF!,'（既設）調査結果'!$B$5:$C$1998,2,FALSE),0))</f>
        <v>#REF!</v>
      </c>
      <c r="N2822" s="29" t="e">
        <f>'施設リストA-1（直営）'!#REF!</f>
        <v>#REF!</v>
      </c>
      <c r="O2822" s="29" t="e">
        <f>'施設リストA-1（直営）'!#REF!</f>
        <v>#REF!</v>
      </c>
      <c r="P2822" s="30" t="e">
        <f>IF(O2822="新設",VLOOKUP('施設リストA-1（直営）'!#REF!,'（新設）照明器具'!$B$5:$C$1990,2,FALSE),IF('部屋別効果（直）'!O2822="撤去",VLOOKUP('施設リストA-1（直営）'!#REF!,'（既設）調査結果'!$B$5:$C$1998,2,FALSE),0))</f>
        <v>#REF!</v>
      </c>
      <c r="Q2822" s="29" t="e">
        <f>'施設リストA-1（直営）'!#REF!</f>
        <v>#REF!</v>
      </c>
      <c r="R2822" s="29" t="e">
        <f>'施設リストA-1（直営）'!#REF!</f>
        <v>#REF!</v>
      </c>
      <c r="S2822" s="30" t="e">
        <f>IF(R2822="新設",VLOOKUP('施設リストA-1（直営）'!#REF!,'（新設）照明器具'!$B$5:$C$1990,2,FALSE),IF('部屋別効果（直）'!R2822="撤去",VLOOKUP('施設リストA-1（直営）'!#REF!,'（既設）調査結果'!$B$5:$C$1998,2,FALSE),0))</f>
        <v>#REF!</v>
      </c>
      <c r="T2822" s="29" t="e">
        <f>'施設リストA-1（直営）'!#REF!</f>
        <v>#REF!</v>
      </c>
      <c r="U2822" s="29" t="e">
        <f>'施設リストA-1（直営）'!#REF!</f>
        <v>#REF!</v>
      </c>
      <c r="V2822" s="30" t="e">
        <f>IF(U2822="新設",VLOOKUP('施設リストA-1（直営）'!#REF!,'（新設）照明器具'!$B$5:$C$1990,2,FALSE),IF('部屋別効果（直）'!U2822="撤去",VLOOKUP('施設リストA-1（直営）'!#REF!,'（既設）調査結果'!$B$5:$C$1998,2,FALSE),0))</f>
        <v>#REF!</v>
      </c>
      <c r="W2822" s="29" t="e">
        <f>'施設リストA-1（直営）'!#REF!</f>
        <v>#REF!</v>
      </c>
      <c r="X2822" s="29" t="e">
        <f>'施設リストA-1（直営）'!#REF!</f>
        <v>#REF!</v>
      </c>
      <c r="Y2822" s="30" t="e">
        <f>IF(X2822="新設",VLOOKUP('施設リストA-1（直営）'!#REF!,'（新設）照明器具'!$B$5:$C$1990,2,FALSE),IF('部屋別効果（直）'!X2822="撤去",VLOOKUP('施設リストA-1（直営）'!#REF!,'（既設）調査結果'!$B$5:$C$1998,2,FALSE),0))</f>
        <v>#REF!</v>
      </c>
      <c r="Z2822" s="29" t="e">
        <f>'施設リストA-1（直営）'!#REF!</f>
        <v>#REF!</v>
      </c>
      <c r="AA2822" s="29" t="e">
        <f>'施設リストA-1（直営）'!#REF!</f>
        <v>#REF!</v>
      </c>
      <c r="AB2822" s="30" t="e">
        <f>IF(AA2822="新設",VLOOKUP('施設リストA-1（直営）'!#REF!,'（新設）照明器具'!$B$5:$C$1990,2,FALSE),IF('部屋別効果（直）'!AA2822="撤去",VLOOKUP('施設リストA-1（直営）'!#REF!,'（既設）調査結果'!$B$5:$C$1998,2,FALSE),0))</f>
        <v>#REF!</v>
      </c>
      <c r="AC2822" s="29" t="e">
        <f>'施設リストA-1（直営）'!#REF!</f>
        <v>#REF!</v>
      </c>
      <c r="AD2822" s="29" t="e">
        <f>'施設リストA-1（直営）'!#REF!</f>
        <v>#REF!</v>
      </c>
      <c r="AE2822" s="30" t="e">
        <f>IF(AD2822="新設",VLOOKUP('施設リストA-1（直営）'!#REF!,'（新設）照明器具'!$B$5:$C$1990,2,FALSE),IF('部屋別効果（直）'!AD2822="撤去",VLOOKUP('施設リストA-1（直営）'!#REF!,'（既設）調査結果'!$B$5:$C$1998,2,FALSE),0))</f>
        <v>#REF!</v>
      </c>
      <c r="AF2822" s="29" t="e">
        <f>'施設リストA-1（直営）'!#REF!</f>
        <v>#REF!</v>
      </c>
      <c r="AG2822" s="29" t="e">
        <f>'施設リストA-1（直営）'!#REF!</f>
        <v>#REF!</v>
      </c>
      <c r="AH2822" s="30" t="e">
        <f>IF(AG2822="新設",VLOOKUP('施設リストA-1（直営）'!#REF!,'（新設）照明器具'!$B$5:$C$1990,2,FALSE),IF('部屋別効果（直）'!AG2822="撤去",VLOOKUP('施設リストA-1（直営）'!#REF!,'（既設）調査結果'!$B$5:$C$1998,2,FALSE),0))</f>
        <v>#REF!</v>
      </c>
      <c r="AI2822" s="29" t="e">
        <f>'施設リストA-1（直営）'!#REF!</f>
        <v>#REF!</v>
      </c>
      <c r="AJ2822" s="29" t="e">
        <f>'施設リストA-1（直営）'!#REF!</f>
        <v>#REF!</v>
      </c>
      <c r="AK2822" s="30" t="e">
        <f>IF(AJ2822="新設",VLOOKUP('施設リストA-1（直営）'!#REF!,'（新設）照明器具'!$B$5:$C$1990,2,FALSE),IF('部屋別効果（直）'!AJ2822="撤去",VLOOKUP('施設リストA-1（直営）'!#REF!,'（既設）調査結果'!$B$5:$C$1998,2,FALSE),0))</f>
        <v>#REF!</v>
      </c>
      <c r="AL2822" s="29" t="e">
        <f>'施設リストA-1（直営）'!#REF!</f>
        <v>#REF!</v>
      </c>
    </row>
    <row r="2823" spans="1:38" customFormat="1">
      <c r="A2823" s="94"/>
      <c r="B2823" s="16" t="e">
        <f>'施設リストA-1（直営）'!#REF!</f>
        <v>#REF!</v>
      </c>
      <c r="C2823" s="14" t="e">
        <f>'施設リストA-1（直営）'!#REF!</f>
        <v>#REF!</v>
      </c>
      <c r="D2823" s="94" t="e">
        <f>'施設リストA-1（直営）'!#REF!</f>
        <v>#REF!</v>
      </c>
      <c r="E2823" s="20" t="e">
        <f>'施設リストA-1（直営）'!#REF!</f>
        <v>#REF!</v>
      </c>
      <c r="F2823" s="20" t="e">
        <f>'施設リストA-1（直営）'!#REF!</f>
        <v>#REF!</v>
      </c>
      <c r="G2823" s="13" t="e">
        <f>'施設リストA-1（直営）'!#REF!</f>
        <v>#REF!</v>
      </c>
      <c r="H2823" s="28" t="e">
        <f t="shared" si="43"/>
        <v>#REF!</v>
      </c>
      <c r="I2823" s="29" t="e">
        <f>'施設リストA-1（直営）'!#REF!</f>
        <v>#REF!</v>
      </c>
      <c r="J2823" s="30" t="e">
        <f>IF(I2823="新設",VLOOKUP('施設リストA-1（直営）'!#REF!,'（新設）照明器具'!$B$5:$C$1990,2,FALSE),IF('部屋別効果（直）'!I2823="撤去",VLOOKUP('施設リストA-1（直営）'!#REF!,'（既設）調査結果'!$B$5:$C$1998,2,FALSE),0))</f>
        <v>#REF!</v>
      </c>
      <c r="K2823" s="29" t="e">
        <f>'施設リストA-1（直営）'!#REF!</f>
        <v>#REF!</v>
      </c>
      <c r="L2823" s="29" t="e">
        <f>'施設リストA-1（直営）'!#REF!</f>
        <v>#REF!</v>
      </c>
      <c r="M2823" s="30" t="e">
        <f>IF(L2823="新設",VLOOKUP('施設リストA-1（直営）'!#REF!,'（新設）照明器具'!$B$5:$C$1990,2,FALSE),IF('部屋別効果（直）'!L2823="撤去",VLOOKUP('施設リストA-1（直営）'!#REF!,'（既設）調査結果'!$B$5:$C$1998,2,FALSE),0))</f>
        <v>#REF!</v>
      </c>
      <c r="N2823" s="29" t="e">
        <f>'施設リストA-1（直営）'!#REF!</f>
        <v>#REF!</v>
      </c>
      <c r="O2823" s="29" t="e">
        <f>'施設リストA-1（直営）'!#REF!</f>
        <v>#REF!</v>
      </c>
      <c r="P2823" s="30" t="e">
        <f>IF(O2823="新設",VLOOKUP('施設リストA-1（直営）'!#REF!,'（新設）照明器具'!$B$5:$C$1990,2,FALSE),IF('部屋別効果（直）'!O2823="撤去",VLOOKUP('施設リストA-1（直営）'!#REF!,'（既設）調査結果'!$B$5:$C$1998,2,FALSE),0))</f>
        <v>#REF!</v>
      </c>
      <c r="Q2823" s="29" t="e">
        <f>'施設リストA-1（直営）'!#REF!</f>
        <v>#REF!</v>
      </c>
      <c r="R2823" s="29" t="e">
        <f>'施設リストA-1（直営）'!#REF!</f>
        <v>#REF!</v>
      </c>
      <c r="S2823" s="30" t="e">
        <f>IF(R2823="新設",VLOOKUP('施設リストA-1（直営）'!#REF!,'（新設）照明器具'!$B$5:$C$1990,2,FALSE),IF('部屋別効果（直）'!R2823="撤去",VLOOKUP('施設リストA-1（直営）'!#REF!,'（既設）調査結果'!$B$5:$C$1998,2,FALSE),0))</f>
        <v>#REF!</v>
      </c>
      <c r="T2823" s="29" t="e">
        <f>'施設リストA-1（直営）'!#REF!</f>
        <v>#REF!</v>
      </c>
      <c r="U2823" s="29" t="e">
        <f>'施設リストA-1（直営）'!#REF!</f>
        <v>#REF!</v>
      </c>
      <c r="V2823" s="30" t="e">
        <f>IF(U2823="新設",VLOOKUP('施設リストA-1（直営）'!#REF!,'（新設）照明器具'!$B$5:$C$1990,2,FALSE),IF('部屋別効果（直）'!U2823="撤去",VLOOKUP('施設リストA-1（直営）'!#REF!,'（既設）調査結果'!$B$5:$C$1998,2,FALSE),0))</f>
        <v>#REF!</v>
      </c>
      <c r="W2823" s="29" t="e">
        <f>'施設リストA-1（直営）'!#REF!</f>
        <v>#REF!</v>
      </c>
      <c r="X2823" s="29" t="e">
        <f>'施設リストA-1（直営）'!#REF!</f>
        <v>#REF!</v>
      </c>
      <c r="Y2823" s="30" t="e">
        <f>IF(X2823="新設",VLOOKUP('施設リストA-1（直営）'!#REF!,'（新設）照明器具'!$B$5:$C$1990,2,FALSE),IF('部屋別効果（直）'!X2823="撤去",VLOOKUP('施設リストA-1（直営）'!#REF!,'（既設）調査結果'!$B$5:$C$1998,2,FALSE),0))</f>
        <v>#REF!</v>
      </c>
      <c r="Z2823" s="29" t="e">
        <f>'施設リストA-1（直営）'!#REF!</f>
        <v>#REF!</v>
      </c>
      <c r="AA2823" s="29" t="e">
        <f>'施設リストA-1（直営）'!#REF!</f>
        <v>#REF!</v>
      </c>
      <c r="AB2823" s="30" t="e">
        <f>IF(AA2823="新設",VLOOKUP('施設リストA-1（直営）'!#REF!,'（新設）照明器具'!$B$5:$C$1990,2,FALSE),IF('部屋別効果（直）'!AA2823="撤去",VLOOKUP('施設リストA-1（直営）'!#REF!,'（既設）調査結果'!$B$5:$C$1998,2,FALSE),0))</f>
        <v>#REF!</v>
      </c>
      <c r="AC2823" s="29" t="e">
        <f>'施設リストA-1（直営）'!#REF!</f>
        <v>#REF!</v>
      </c>
      <c r="AD2823" s="29" t="e">
        <f>'施設リストA-1（直営）'!#REF!</f>
        <v>#REF!</v>
      </c>
      <c r="AE2823" s="30" t="e">
        <f>IF(AD2823="新設",VLOOKUP('施設リストA-1（直営）'!#REF!,'（新設）照明器具'!$B$5:$C$1990,2,FALSE),IF('部屋別効果（直）'!AD2823="撤去",VLOOKUP('施設リストA-1（直営）'!#REF!,'（既設）調査結果'!$B$5:$C$1998,2,FALSE),0))</f>
        <v>#REF!</v>
      </c>
      <c r="AF2823" s="29" t="e">
        <f>'施設リストA-1（直営）'!#REF!</f>
        <v>#REF!</v>
      </c>
      <c r="AG2823" s="29" t="e">
        <f>'施設リストA-1（直営）'!#REF!</f>
        <v>#REF!</v>
      </c>
      <c r="AH2823" s="30" t="e">
        <f>IF(AG2823="新設",VLOOKUP('施設リストA-1（直営）'!#REF!,'（新設）照明器具'!$B$5:$C$1990,2,FALSE),IF('部屋別効果（直）'!AG2823="撤去",VLOOKUP('施設リストA-1（直営）'!#REF!,'（既設）調査結果'!$B$5:$C$1998,2,FALSE),0))</f>
        <v>#REF!</v>
      </c>
      <c r="AI2823" s="29" t="e">
        <f>'施設リストA-1（直営）'!#REF!</f>
        <v>#REF!</v>
      </c>
      <c r="AJ2823" s="29" t="e">
        <f>'施設リストA-1（直営）'!#REF!</f>
        <v>#REF!</v>
      </c>
      <c r="AK2823" s="30" t="e">
        <f>IF(AJ2823="新設",VLOOKUP('施設リストA-1（直営）'!#REF!,'（新設）照明器具'!$B$5:$C$1990,2,FALSE),IF('部屋別効果（直）'!AJ2823="撤去",VLOOKUP('施設リストA-1（直営）'!#REF!,'（既設）調査結果'!$B$5:$C$1998,2,FALSE),0))</f>
        <v>#REF!</v>
      </c>
      <c r="AL2823" s="29" t="e">
        <f>'施設リストA-1（直営）'!#REF!</f>
        <v>#REF!</v>
      </c>
    </row>
    <row r="2824" spans="1:38" customFormat="1">
      <c r="A2824" s="94"/>
      <c r="B2824" s="16" t="e">
        <f>'施設リストA-1（直営）'!#REF!</f>
        <v>#REF!</v>
      </c>
      <c r="C2824" s="14" t="e">
        <f>'施設リストA-1（直営）'!#REF!</f>
        <v>#REF!</v>
      </c>
      <c r="D2824" s="94" t="e">
        <f>'施設リストA-1（直営）'!#REF!</f>
        <v>#REF!</v>
      </c>
      <c r="E2824" s="20" t="e">
        <f>'施設リストA-1（直営）'!#REF!</f>
        <v>#REF!</v>
      </c>
      <c r="F2824" s="20" t="e">
        <f>'施設リストA-1（直営）'!#REF!</f>
        <v>#REF!</v>
      </c>
      <c r="G2824" s="13" t="e">
        <f>'施設リストA-1（直営）'!#REF!</f>
        <v>#REF!</v>
      </c>
      <c r="H2824" s="28" t="e">
        <f t="shared" si="43"/>
        <v>#REF!</v>
      </c>
      <c r="I2824" s="29" t="e">
        <f>'施設リストA-1（直営）'!#REF!</f>
        <v>#REF!</v>
      </c>
      <c r="J2824" s="30" t="e">
        <f>IF(I2824="新設",VLOOKUP('施設リストA-1（直営）'!#REF!,'（新設）照明器具'!$B$5:$C$1990,2,FALSE),IF('部屋別効果（直）'!I2824="撤去",VLOOKUP('施設リストA-1（直営）'!#REF!,'（既設）調査結果'!$B$5:$C$1998,2,FALSE),0))</f>
        <v>#REF!</v>
      </c>
      <c r="K2824" s="29" t="e">
        <f>'施設リストA-1（直営）'!#REF!</f>
        <v>#REF!</v>
      </c>
      <c r="L2824" s="29" t="e">
        <f>'施設リストA-1（直営）'!#REF!</f>
        <v>#REF!</v>
      </c>
      <c r="M2824" s="30" t="e">
        <f>IF(L2824="新設",VLOOKUP('施設リストA-1（直営）'!#REF!,'（新設）照明器具'!$B$5:$C$1990,2,FALSE),IF('部屋別効果（直）'!L2824="撤去",VLOOKUP('施設リストA-1（直営）'!#REF!,'（既設）調査結果'!$B$5:$C$1998,2,FALSE),0))</f>
        <v>#REF!</v>
      </c>
      <c r="N2824" s="29" t="e">
        <f>'施設リストA-1（直営）'!#REF!</f>
        <v>#REF!</v>
      </c>
      <c r="O2824" s="29" t="e">
        <f>'施設リストA-1（直営）'!#REF!</f>
        <v>#REF!</v>
      </c>
      <c r="P2824" s="30" t="e">
        <f>IF(O2824="新設",VLOOKUP('施設リストA-1（直営）'!#REF!,'（新設）照明器具'!$B$5:$C$1990,2,FALSE),IF('部屋別効果（直）'!O2824="撤去",VLOOKUP('施設リストA-1（直営）'!#REF!,'（既設）調査結果'!$B$5:$C$1998,2,FALSE),0))</f>
        <v>#REF!</v>
      </c>
      <c r="Q2824" s="29" t="e">
        <f>'施設リストA-1（直営）'!#REF!</f>
        <v>#REF!</v>
      </c>
      <c r="R2824" s="29" t="e">
        <f>'施設リストA-1（直営）'!#REF!</f>
        <v>#REF!</v>
      </c>
      <c r="S2824" s="30" t="e">
        <f>IF(R2824="新設",VLOOKUP('施設リストA-1（直営）'!#REF!,'（新設）照明器具'!$B$5:$C$1990,2,FALSE),IF('部屋別効果（直）'!R2824="撤去",VLOOKUP('施設リストA-1（直営）'!#REF!,'（既設）調査結果'!$B$5:$C$1998,2,FALSE),0))</f>
        <v>#REF!</v>
      </c>
      <c r="T2824" s="29" t="e">
        <f>'施設リストA-1（直営）'!#REF!</f>
        <v>#REF!</v>
      </c>
      <c r="U2824" s="29" t="e">
        <f>'施設リストA-1（直営）'!#REF!</f>
        <v>#REF!</v>
      </c>
      <c r="V2824" s="30" t="e">
        <f>IF(U2824="新設",VLOOKUP('施設リストA-1（直営）'!#REF!,'（新設）照明器具'!$B$5:$C$1990,2,FALSE),IF('部屋別効果（直）'!U2824="撤去",VLOOKUP('施設リストA-1（直営）'!#REF!,'（既設）調査結果'!$B$5:$C$1998,2,FALSE),0))</f>
        <v>#REF!</v>
      </c>
      <c r="W2824" s="29" t="e">
        <f>'施設リストA-1（直営）'!#REF!</f>
        <v>#REF!</v>
      </c>
      <c r="X2824" s="29" t="e">
        <f>'施設リストA-1（直営）'!#REF!</f>
        <v>#REF!</v>
      </c>
      <c r="Y2824" s="30" t="e">
        <f>IF(X2824="新設",VLOOKUP('施設リストA-1（直営）'!#REF!,'（新設）照明器具'!$B$5:$C$1990,2,FALSE),IF('部屋別効果（直）'!X2824="撤去",VLOOKUP('施設リストA-1（直営）'!#REF!,'（既設）調査結果'!$B$5:$C$1998,2,FALSE),0))</f>
        <v>#REF!</v>
      </c>
      <c r="Z2824" s="29" t="e">
        <f>'施設リストA-1（直営）'!#REF!</f>
        <v>#REF!</v>
      </c>
      <c r="AA2824" s="29" t="e">
        <f>'施設リストA-1（直営）'!#REF!</f>
        <v>#REF!</v>
      </c>
      <c r="AB2824" s="30" t="e">
        <f>IF(AA2824="新設",VLOOKUP('施設リストA-1（直営）'!#REF!,'（新設）照明器具'!$B$5:$C$1990,2,FALSE),IF('部屋別効果（直）'!AA2824="撤去",VLOOKUP('施設リストA-1（直営）'!#REF!,'（既設）調査結果'!$B$5:$C$1998,2,FALSE),0))</f>
        <v>#REF!</v>
      </c>
      <c r="AC2824" s="29" t="e">
        <f>'施設リストA-1（直営）'!#REF!</f>
        <v>#REF!</v>
      </c>
      <c r="AD2824" s="29" t="e">
        <f>'施設リストA-1（直営）'!#REF!</f>
        <v>#REF!</v>
      </c>
      <c r="AE2824" s="30" t="e">
        <f>IF(AD2824="新設",VLOOKUP('施設リストA-1（直営）'!#REF!,'（新設）照明器具'!$B$5:$C$1990,2,FALSE),IF('部屋別効果（直）'!AD2824="撤去",VLOOKUP('施設リストA-1（直営）'!#REF!,'（既設）調査結果'!$B$5:$C$1998,2,FALSE),0))</f>
        <v>#REF!</v>
      </c>
      <c r="AF2824" s="29" t="e">
        <f>'施設リストA-1（直営）'!#REF!</f>
        <v>#REF!</v>
      </c>
      <c r="AG2824" s="29" t="e">
        <f>'施設リストA-1（直営）'!#REF!</f>
        <v>#REF!</v>
      </c>
      <c r="AH2824" s="30" t="e">
        <f>IF(AG2824="新設",VLOOKUP('施設リストA-1（直営）'!#REF!,'（新設）照明器具'!$B$5:$C$1990,2,FALSE),IF('部屋別効果（直）'!AG2824="撤去",VLOOKUP('施設リストA-1（直営）'!#REF!,'（既設）調査結果'!$B$5:$C$1998,2,FALSE),0))</f>
        <v>#REF!</v>
      </c>
      <c r="AI2824" s="29" t="e">
        <f>'施設リストA-1（直営）'!#REF!</f>
        <v>#REF!</v>
      </c>
      <c r="AJ2824" s="29" t="e">
        <f>'施設リストA-1（直営）'!#REF!</f>
        <v>#REF!</v>
      </c>
      <c r="AK2824" s="30" t="e">
        <f>IF(AJ2824="新設",VLOOKUP('施設リストA-1（直営）'!#REF!,'（新設）照明器具'!$B$5:$C$1990,2,FALSE),IF('部屋別効果（直）'!AJ2824="撤去",VLOOKUP('施設リストA-1（直営）'!#REF!,'（既設）調査結果'!$B$5:$C$1998,2,FALSE),0))</f>
        <v>#REF!</v>
      </c>
      <c r="AL2824" s="29" t="e">
        <f>'施設リストA-1（直営）'!#REF!</f>
        <v>#REF!</v>
      </c>
    </row>
    <row r="2825" spans="1:38" customFormat="1">
      <c r="A2825" s="94"/>
      <c r="B2825" s="16" t="e">
        <f>'施設リストA-1（直営）'!#REF!</f>
        <v>#REF!</v>
      </c>
      <c r="C2825" s="14" t="e">
        <f>'施設リストA-1（直営）'!#REF!</f>
        <v>#REF!</v>
      </c>
      <c r="D2825" s="94" t="e">
        <f>'施設リストA-1（直営）'!#REF!</f>
        <v>#REF!</v>
      </c>
      <c r="E2825" s="20" t="e">
        <f>'施設リストA-1（直営）'!#REF!</f>
        <v>#REF!</v>
      </c>
      <c r="F2825" s="20" t="e">
        <f>'施設リストA-1（直営）'!#REF!</f>
        <v>#REF!</v>
      </c>
      <c r="G2825" s="13" t="e">
        <f>'施設リストA-1（直営）'!#REF!</f>
        <v>#REF!</v>
      </c>
      <c r="H2825" s="28" t="e">
        <f t="shared" si="43"/>
        <v>#REF!</v>
      </c>
      <c r="I2825" s="29" t="e">
        <f>'施設リストA-1（直営）'!#REF!</f>
        <v>#REF!</v>
      </c>
      <c r="J2825" s="30" t="e">
        <f>IF(I2825="新設",VLOOKUP('施設リストA-1（直営）'!#REF!,'（新設）照明器具'!$B$5:$C$1990,2,FALSE),IF('部屋別効果（直）'!I2825="撤去",VLOOKUP('施設リストA-1（直営）'!#REF!,'（既設）調査結果'!$B$5:$C$1998,2,FALSE),0))</f>
        <v>#REF!</v>
      </c>
      <c r="K2825" s="29" t="e">
        <f>'施設リストA-1（直営）'!#REF!</f>
        <v>#REF!</v>
      </c>
      <c r="L2825" s="29" t="e">
        <f>'施設リストA-1（直営）'!#REF!</f>
        <v>#REF!</v>
      </c>
      <c r="M2825" s="30" t="e">
        <f>IF(L2825="新設",VLOOKUP('施設リストA-1（直営）'!#REF!,'（新設）照明器具'!$B$5:$C$1990,2,FALSE),IF('部屋別効果（直）'!L2825="撤去",VLOOKUP('施設リストA-1（直営）'!#REF!,'（既設）調査結果'!$B$5:$C$1998,2,FALSE),0))</f>
        <v>#REF!</v>
      </c>
      <c r="N2825" s="29" t="e">
        <f>'施設リストA-1（直営）'!#REF!</f>
        <v>#REF!</v>
      </c>
      <c r="O2825" s="29" t="e">
        <f>'施設リストA-1（直営）'!#REF!</f>
        <v>#REF!</v>
      </c>
      <c r="P2825" s="30" t="e">
        <f>IF(O2825="新設",VLOOKUP('施設リストA-1（直営）'!#REF!,'（新設）照明器具'!$B$5:$C$1990,2,FALSE),IF('部屋別効果（直）'!O2825="撤去",VLOOKUP('施設リストA-1（直営）'!#REF!,'（既設）調査結果'!$B$5:$C$1998,2,FALSE),0))</f>
        <v>#REF!</v>
      </c>
      <c r="Q2825" s="29" t="e">
        <f>'施設リストA-1（直営）'!#REF!</f>
        <v>#REF!</v>
      </c>
      <c r="R2825" s="29" t="e">
        <f>'施設リストA-1（直営）'!#REF!</f>
        <v>#REF!</v>
      </c>
      <c r="S2825" s="30" t="e">
        <f>IF(R2825="新設",VLOOKUP('施設リストA-1（直営）'!#REF!,'（新設）照明器具'!$B$5:$C$1990,2,FALSE),IF('部屋別効果（直）'!R2825="撤去",VLOOKUP('施設リストA-1（直営）'!#REF!,'（既設）調査結果'!$B$5:$C$1998,2,FALSE),0))</f>
        <v>#REF!</v>
      </c>
      <c r="T2825" s="29" t="e">
        <f>'施設リストA-1（直営）'!#REF!</f>
        <v>#REF!</v>
      </c>
      <c r="U2825" s="29" t="e">
        <f>'施設リストA-1（直営）'!#REF!</f>
        <v>#REF!</v>
      </c>
      <c r="V2825" s="30" t="e">
        <f>IF(U2825="新設",VLOOKUP('施設リストA-1（直営）'!#REF!,'（新設）照明器具'!$B$5:$C$1990,2,FALSE),IF('部屋別効果（直）'!U2825="撤去",VLOOKUP('施設リストA-1（直営）'!#REF!,'（既設）調査結果'!$B$5:$C$1998,2,FALSE),0))</f>
        <v>#REF!</v>
      </c>
      <c r="W2825" s="29" t="e">
        <f>'施設リストA-1（直営）'!#REF!</f>
        <v>#REF!</v>
      </c>
      <c r="X2825" s="29" t="e">
        <f>'施設リストA-1（直営）'!#REF!</f>
        <v>#REF!</v>
      </c>
      <c r="Y2825" s="30" t="e">
        <f>IF(X2825="新設",VLOOKUP('施設リストA-1（直営）'!#REF!,'（新設）照明器具'!$B$5:$C$1990,2,FALSE),IF('部屋別効果（直）'!X2825="撤去",VLOOKUP('施設リストA-1（直営）'!#REF!,'（既設）調査結果'!$B$5:$C$1998,2,FALSE),0))</f>
        <v>#REF!</v>
      </c>
      <c r="Z2825" s="29" t="e">
        <f>'施設リストA-1（直営）'!#REF!</f>
        <v>#REF!</v>
      </c>
      <c r="AA2825" s="29" t="e">
        <f>'施設リストA-1（直営）'!#REF!</f>
        <v>#REF!</v>
      </c>
      <c r="AB2825" s="30" t="e">
        <f>IF(AA2825="新設",VLOOKUP('施設リストA-1（直営）'!#REF!,'（新設）照明器具'!$B$5:$C$1990,2,FALSE),IF('部屋別効果（直）'!AA2825="撤去",VLOOKUP('施設リストA-1（直営）'!#REF!,'（既設）調査結果'!$B$5:$C$1998,2,FALSE),0))</f>
        <v>#REF!</v>
      </c>
      <c r="AC2825" s="29" t="e">
        <f>'施設リストA-1（直営）'!#REF!</f>
        <v>#REF!</v>
      </c>
      <c r="AD2825" s="29" t="e">
        <f>'施設リストA-1（直営）'!#REF!</f>
        <v>#REF!</v>
      </c>
      <c r="AE2825" s="30" t="e">
        <f>IF(AD2825="新設",VLOOKUP('施設リストA-1（直営）'!#REF!,'（新設）照明器具'!$B$5:$C$1990,2,FALSE),IF('部屋別効果（直）'!AD2825="撤去",VLOOKUP('施設リストA-1（直営）'!#REF!,'（既設）調査結果'!$B$5:$C$1998,2,FALSE),0))</f>
        <v>#REF!</v>
      </c>
      <c r="AF2825" s="29" t="e">
        <f>'施設リストA-1（直営）'!#REF!</f>
        <v>#REF!</v>
      </c>
      <c r="AG2825" s="29" t="e">
        <f>'施設リストA-1（直営）'!#REF!</f>
        <v>#REF!</v>
      </c>
      <c r="AH2825" s="30" t="e">
        <f>IF(AG2825="新設",VLOOKUP('施設リストA-1（直営）'!#REF!,'（新設）照明器具'!$B$5:$C$1990,2,FALSE),IF('部屋別効果（直）'!AG2825="撤去",VLOOKUP('施設リストA-1（直営）'!#REF!,'（既設）調査結果'!$B$5:$C$1998,2,FALSE),0))</f>
        <v>#REF!</v>
      </c>
      <c r="AI2825" s="29" t="e">
        <f>'施設リストA-1（直営）'!#REF!</f>
        <v>#REF!</v>
      </c>
      <c r="AJ2825" s="29" t="e">
        <f>'施設リストA-1（直営）'!#REF!</f>
        <v>#REF!</v>
      </c>
      <c r="AK2825" s="30" t="e">
        <f>IF(AJ2825="新設",VLOOKUP('施設リストA-1（直営）'!#REF!,'（新設）照明器具'!$B$5:$C$1990,2,FALSE),IF('部屋別効果（直）'!AJ2825="撤去",VLOOKUP('施設リストA-1（直営）'!#REF!,'（既設）調査結果'!$B$5:$C$1998,2,FALSE),0))</f>
        <v>#REF!</v>
      </c>
      <c r="AL2825" s="29" t="e">
        <f>'施設リストA-1（直営）'!#REF!</f>
        <v>#REF!</v>
      </c>
    </row>
    <row r="2826" spans="1:38" customFormat="1">
      <c r="A2826" s="94"/>
      <c r="B2826" s="16" t="e">
        <f>'施設リストA-1（直営）'!#REF!</f>
        <v>#REF!</v>
      </c>
      <c r="C2826" s="14" t="e">
        <f>'施設リストA-1（直営）'!#REF!</f>
        <v>#REF!</v>
      </c>
      <c r="D2826" s="94" t="e">
        <f>'施設リストA-1（直営）'!#REF!</f>
        <v>#REF!</v>
      </c>
      <c r="E2826" s="20" t="e">
        <f>'施設リストA-1（直営）'!#REF!</f>
        <v>#REF!</v>
      </c>
      <c r="F2826" s="20" t="e">
        <f>'施設リストA-1（直営）'!#REF!</f>
        <v>#REF!</v>
      </c>
      <c r="G2826" s="13" t="e">
        <f>'施設リストA-1（直営）'!#REF!</f>
        <v>#REF!</v>
      </c>
      <c r="H2826" s="28" t="e">
        <f t="shared" ref="H2826:H2889" si="44">IF(I2826="新設",-J2826*K2826*G2826/1000,J2826*K2826*G2826/1000)+IF(L2826="新設",-M2826*N2826*G2826/1000,M2826*N2826*G2826/1000)+IF(O2826="新設",-P2826*Q2826*G2826/1000,P2826*Q2826*G2826/1000)+IF(R2826="新設",-S2826*T2826*G2826/1000,S2826*T2826*G2826/1000)+IF(U2826="新設",-V2826*W2826*G2826/1000,V2826*W2826*G2826/1000)+IF(X2826="新設",-Y2826*Z2826*G2826/1000,Y2826*Z2826*G2826/1000)+IF(AA2826="新設",-AB2826*AC2826*G2826/1000,AB2826*AC2826*G2826/1000)+IF(AD2826="新設",-AE2826*AF2826*G2826/1000,AE2826*AF2826*G2826/1000)+IF(AG2826="新設",-AH2826*AI2826*G2826/1000,AH2826*AI2826*G2826/1000)+IF(AJ2826="新設",-AK2826*AL2826*G2826/1000,AK2826*AL2826*G2826/1000)</f>
        <v>#REF!</v>
      </c>
      <c r="I2826" s="29" t="e">
        <f>'施設リストA-1（直営）'!#REF!</f>
        <v>#REF!</v>
      </c>
      <c r="J2826" s="30" t="e">
        <f>IF(I2826="新設",VLOOKUP('施設リストA-1（直営）'!#REF!,'（新設）照明器具'!$B$5:$C$1990,2,FALSE),IF('部屋別効果（直）'!I2826="撤去",VLOOKUP('施設リストA-1（直営）'!#REF!,'（既設）調査結果'!$B$5:$C$1998,2,FALSE),0))</f>
        <v>#REF!</v>
      </c>
      <c r="K2826" s="29" t="e">
        <f>'施設リストA-1（直営）'!#REF!</f>
        <v>#REF!</v>
      </c>
      <c r="L2826" s="29" t="e">
        <f>'施設リストA-1（直営）'!#REF!</f>
        <v>#REF!</v>
      </c>
      <c r="M2826" s="30" t="e">
        <f>IF(L2826="新設",VLOOKUP('施設リストA-1（直営）'!#REF!,'（新設）照明器具'!$B$5:$C$1990,2,FALSE),IF('部屋別効果（直）'!L2826="撤去",VLOOKUP('施設リストA-1（直営）'!#REF!,'（既設）調査結果'!$B$5:$C$1998,2,FALSE),0))</f>
        <v>#REF!</v>
      </c>
      <c r="N2826" s="29" t="e">
        <f>'施設リストA-1（直営）'!#REF!</f>
        <v>#REF!</v>
      </c>
      <c r="O2826" s="29" t="e">
        <f>'施設リストA-1（直営）'!#REF!</f>
        <v>#REF!</v>
      </c>
      <c r="P2826" s="30" t="e">
        <f>IF(O2826="新設",VLOOKUP('施設リストA-1（直営）'!#REF!,'（新設）照明器具'!$B$5:$C$1990,2,FALSE),IF('部屋別効果（直）'!O2826="撤去",VLOOKUP('施設リストA-1（直営）'!#REF!,'（既設）調査結果'!$B$5:$C$1998,2,FALSE),0))</f>
        <v>#REF!</v>
      </c>
      <c r="Q2826" s="29" t="e">
        <f>'施設リストA-1（直営）'!#REF!</f>
        <v>#REF!</v>
      </c>
      <c r="R2826" s="29" t="e">
        <f>'施設リストA-1（直営）'!#REF!</f>
        <v>#REF!</v>
      </c>
      <c r="S2826" s="30" t="e">
        <f>IF(R2826="新設",VLOOKUP('施設リストA-1（直営）'!#REF!,'（新設）照明器具'!$B$5:$C$1990,2,FALSE),IF('部屋別効果（直）'!R2826="撤去",VLOOKUP('施設リストA-1（直営）'!#REF!,'（既設）調査結果'!$B$5:$C$1998,2,FALSE),0))</f>
        <v>#REF!</v>
      </c>
      <c r="T2826" s="29" t="e">
        <f>'施設リストA-1（直営）'!#REF!</f>
        <v>#REF!</v>
      </c>
      <c r="U2826" s="29" t="e">
        <f>'施設リストA-1（直営）'!#REF!</f>
        <v>#REF!</v>
      </c>
      <c r="V2826" s="30" t="e">
        <f>IF(U2826="新設",VLOOKUP('施設リストA-1（直営）'!#REF!,'（新設）照明器具'!$B$5:$C$1990,2,FALSE),IF('部屋別効果（直）'!U2826="撤去",VLOOKUP('施設リストA-1（直営）'!#REF!,'（既設）調査結果'!$B$5:$C$1998,2,FALSE),0))</f>
        <v>#REF!</v>
      </c>
      <c r="W2826" s="29" t="e">
        <f>'施設リストA-1（直営）'!#REF!</f>
        <v>#REF!</v>
      </c>
      <c r="X2826" s="29" t="e">
        <f>'施設リストA-1（直営）'!#REF!</f>
        <v>#REF!</v>
      </c>
      <c r="Y2826" s="30" t="e">
        <f>IF(X2826="新設",VLOOKUP('施設リストA-1（直営）'!#REF!,'（新設）照明器具'!$B$5:$C$1990,2,FALSE),IF('部屋別効果（直）'!X2826="撤去",VLOOKUP('施設リストA-1（直営）'!#REF!,'（既設）調査結果'!$B$5:$C$1998,2,FALSE),0))</f>
        <v>#REF!</v>
      </c>
      <c r="Z2826" s="29" t="e">
        <f>'施設リストA-1（直営）'!#REF!</f>
        <v>#REF!</v>
      </c>
      <c r="AA2826" s="29" t="e">
        <f>'施設リストA-1（直営）'!#REF!</f>
        <v>#REF!</v>
      </c>
      <c r="AB2826" s="30" t="e">
        <f>IF(AA2826="新設",VLOOKUP('施設リストA-1（直営）'!#REF!,'（新設）照明器具'!$B$5:$C$1990,2,FALSE),IF('部屋別効果（直）'!AA2826="撤去",VLOOKUP('施設リストA-1（直営）'!#REF!,'（既設）調査結果'!$B$5:$C$1998,2,FALSE),0))</f>
        <v>#REF!</v>
      </c>
      <c r="AC2826" s="29" t="e">
        <f>'施設リストA-1（直営）'!#REF!</f>
        <v>#REF!</v>
      </c>
      <c r="AD2826" s="29" t="e">
        <f>'施設リストA-1（直営）'!#REF!</f>
        <v>#REF!</v>
      </c>
      <c r="AE2826" s="30" t="e">
        <f>IF(AD2826="新設",VLOOKUP('施設リストA-1（直営）'!#REF!,'（新設）照明器具'!$B$5:$C$1990,2,FALSE),IF('部屋別効果（直）'!AD2826="撤去",VLOOKUP('施設リストA-1（直営）'!#REF!,'（既設）調査結果'!$B$5:$C$1998,2,FALSE),0))</f>
        <v>#REF!</v>
      </c>
      <c r="AF2826" s="29" t="e">
        <f>'施設リストA-1（直営）'!#REF!</f>
        <v>#REF!</v>
      </c>
      <c r="AG2826" s="29" t="e">
        <f>'施設リストA-1（直営）'!#REF!</f>
        <v>#REF!</v>
      </c>
      <c r="AH2826" s="30" t="e">
        <f>IF(AG2826="新設",VLOOKUP('施設リストA-1（直営）'!#REF!,'（新設）照明器具'!$B$5:$C$1990,2,FALSE),IF('部屋別効果（直）'!AG2826="撤去",VLOOKUP('施設リストA-1（直営）'!#REF!,'（既設）調査結果'!$B$5:$C$1998,2,FALSE),0))</f>
        <v>#REF!</v>
      </c>
      <c r="AI2826" s="29" t="e">
        <f>'施設リストA-1（直営）'!#REF!</f>
        <v>#REF!</v>
      </c>
      <c r="AJ2826" s="29" t="e">
        <f>'施設リストA-1（直営）'!#REF!</f>
        <v>#REF!</v>
      </c>
      <c r="AK2826" s="30" t="e">
        <f>IF(AJ2826="新設",VLOOKUP('施設リストA-1（直営）'!#REF!,'（新設）照明器具'!$B$5:$C$1990,2,FALSE),IF('部屋別効果（直）'!AJ2826="撤去",VLOOKUP('施設リストA-1（直営）'!#REF!,'（既設）調査結果'!$B$5:$C$1998,2,FALSE),0))</f>
        <v>#REF!</v>
      </c>
      <c r="AL2826" s="29" t="e">
        <f>'施設リストA-1（直営）'!#REF!</f>
        <v>#REF!</v>
      </c>
    </row>
    <row r="2827" spans="1:38" customFormat="1">
      <c r="A2827" s="94"/>
      <c r="B2827" s="16" t="e">
        <f>'施設リストA-1（直営）'!#REF!</f>
        <v>#REF!</v>
      </c>
      <c r="C2827" s="14" t="e">
        <f>'施設リストA-1（直営）'!#REF!</f>
        <v>#REF!</v>
      </c>
      <c r="D2827" s="94" t="e">
        <f>'施設リストA-1（直営）'!#REF!</f>
        <v>#REF!</v>
      </c>
      <c r="E2827" s="20" t="e">
        <f>'施設リストA-1（直営）'!#REF!</f>
        <v>#REF!</v>
      </c>
      <c r="F2827" s="20" t="e">
        <f>'施設リストA-1（直営）'!#REF!</f>
        <v>#REF!</v>
      </c>
      <c r="G2827" s="13" t="e">
        <f>'施設リストA-1（直営）'!#REF!</f>
        <v>#REF!</v>
      </c>
      <c r="H2827" s="28" t="e">
        <f t="shared" si="44"/>
        <v>#REF!</v>
      </c>
      <c r="I2827" s="29" t="e">
        <f>'施設リストA-1（直営）'!#REF!</f>
        <v>#REF!</v>
      </c>
      <c r="J2827" s="30" t="e">
        <f>IF(I2827="新設",VLOOKUP('施設リストA-1（直営）'!#REF!,'（新設）照明器具'!$B$5:$C$1990,2,FALSE),IF('部屋別効果（直）'!I2827="撤去",VLOOKUP('施設リストA-1（直営）'!#REF!,'（既設）調査結果'!$B$5:$C$1998,2,FALSE),0))</f>
        <v>#REF!</v>
      </c>
      <c r="K2827" s="29" t="e">
        <f>'施設リストA-1（直営）'!#REF!</f>
        <v>#REF!</v>
      </c>
      <c r="L2827" s="29" t="e">
        <f>'施設リストA-1（直営）'!#REF!</f>
        <v>#REF!</v>
      </c>
      <c r="M2827" s="30" t="e">
        <f>IF(L2827="新設",VLOOKUP('施設リストA-1（直営）'!#REF!,'（新設）照明器具'!$B$5:$C$1990,2,FALSE),IF('部屋別効果（直）'!L2827="撤去",VLOOKUP('施設リストA-1（直営）'!#REF!,'（既設）調査結果'!$B$5:$C$1998,2,FALSE),0))</f>
        <v>#REF!</v>
      </c>
      <c r="N2827" s="29" t="e">
        <f>'施設リストA-1（直営）'!#REF!</f>
        <v>#REF!</v>
      </c>
      <c r="O2827" s="29" t="e">
        <f>'施設リストA-1（直営）'!#REF!</f>
        <v>#REF!</v>
      </c>
      <c r="P2827" s="30" t="e">
        <f>IF(O2827="新設",VLOOKUP('施設リストA-1（直営）'!#REF!,'（新設）照明器具'!$B$5:$C$1990,2,FALSE),IF('部屋別効果（直）'!O2827="撤去",VLOOKUP('施設リストA-1（直営）'!#REF!,'（既設）調査結果'!$B$5:$C$1998,2,FALSE),0))</f>
        <v>#REF!</v>
      </c>
      <c r="Q2827" s="29" t="e">
        <f>'施設リストA-1（直営）'!#REF!</f>
        <v>#REF!</v>
      </c>
      <c r="R2827" s="29" t="e">
        <f>'施設リストA-1（直営）'!#REF!</f>
        <v>#REF!</v>
      </c>
      <c r="S2827" s="30" t="e">
        <f>IF(R2827="新設",VLOOKUP('施設リストA-1（直営）'!#REF!,'（新設）照明器具'!$B$5:$C$1990,2,FALSE),IF('部屋別効果（直）'!R2827="撤去",VLOOKUP('施設リストA-1（直営）'!#REF!,'（既設）調査結果'!$B$5:$C$1998,2,FALSE),0))</f>
        <v>#REF!</v>
      </c>
      <c r="T2827" s="29" t="e">
        <f>'施設リストA-1（直営）'!#REF!</f>
        <v>#REF!</v>
      </c>
      <c r="U2827" s="29" t="e">
        <f>'施設リストA-1（直営）'!#REF!</f>
        <v>#REF!</v>
      </c>
      <c r="V2827" s="30" t="e">
        <f>IF(U2827="新設",VLOOKUP('施設リストA-1（直営）'!#REF!,'（新設）照明器具'!$B$5:$C$1990,2,FALSE),IF('部屋別効果（直）'!U2827="撤去",VLOOKUP('施設リストA-1（直営）'!#REF!,'（既設）調査結果'!$B$5:$C$1998,2,FALSE),0))</f>
        <v>#REF!</v>
      </c>
      <c r="W2827" s="29" t="e">
        <f>'施設リストA-1（直営）'!#REF!</f>
        <v>#REF!</v>
      </c>
      <c r="X2827" s="29" t="e">
        <f>'施設リストA-1（直営）'!#REF!</f>
        <v>#REF!</v>
      </c>
      <c r="Y2827" s="30" t="e">
        <f>IF(X2827="新設",VLOOKUP('施設リストA-1（直営）'!#REF!,'（新設）照明器具'!$B$5:$C$1990,2,FALSE),IF('部屋別効果（直）'!X2827="撤去",VLOOKUP('施設リストA-1（直営）'!#REF!,'（既設）調査結果'!$B$5:$C$1998,2,FALSE),0))</f>
        <v>#REF!</v>
      </c>
      <c r="Z2827" s="29" t="e">
        <f>'施設リストA-1（直営）'!#REF!</f>
        <v>#REF!</v>
      </c>
      <c r="AA2827" s="29" t="e">
        <f>'施設リストA-1（直営）'!#REF!</f>
        <v>#REF!</v>
      </c>
      <c r="AB2827" s="30" t="e">
        <f>IF(AA2827="新設",VLOOKUP('施設リストA-1（直営）'!#REF!,'（新設）照明器具'!$B$5:$C$1990,2,FALSE),IF('部屋別効果（直）'!AA2827="撤去",VLOOKUP('施設リストA-1（直営）'!#REF!,'（既設）調査結果'!$B$5:$C$1998,2,FALSE),0))</f>
        <v>#REF!</v>
      </c>
      <c r="AC2827" s="29" t="e">
        <f>'施設リストA-1（直営）'!#REF!</f>
        <v>#REF!</v>
      </c>
      <c r="AD2827" s="29" t="e">
        <f>'施設リストA-1（直営）'!#REF!</f>
        <v>#REF!</v>
      </c>
      <c r="AE2827" s="30" t="e">
        <f>IF(AD2827="新設",VLOOKUP('施設リストA-1（直営）'!#REF!,'（新設）照明器具'!$B$5:$C$1990,2,FALSE),IF('部屋別効果（直）'!AD2827="撤去",VLOOKUP('施設リストA-1（直営）'!#REF!,'（既設）調査結果'!$B$5:$C$1998,2,FALSE),0))</f>
        <v>#REF!</v>
      </c>
      <c r="AF2827" s="29" t="e">
        <f>'施設リストA-1（直営）'!#REF!</f>
        <v>#REF!</v>
      </c>
      <c r="AG2827" s="29" t="e">
        <f>'施設リストA-1（直営）'!#REF!</f>
        <v>#REF!</v>
      </c>
      <c r="AH2827" s="30" t="e">
        <f>IF(AG2827="新設",VLOOKUP('施設リストA-1（直営）'!#REF!,'（新設）照明器具'!$B$5:$C$1990,2,FALSE),IF('部屋別効果（直）'!AG2827="撤去",VLOOKUP('施設リストA-1（直営）'!#REF!,'（既設）調査結果'!$B$5:$C$1998,2,FALSE),0))</f>
        <v>#REF!</v>
      </c>
      <c r="AI2827" s="29" t="e">
        <f>'施設リストA-1（直営）'!#REF!</f>
        <v>#REF!</v>
      </c>
      <c r="AJ2827" s="29" t="e">
        <f>'施設リストA-1（直営）'!#REF!</f>
        <v>#REF!</v>
      </c>
      <c r="AK2827" s="30" t="e">
        <f>IF(AJ2827="新設",VLOOKUP('施設リストA-1（直営）'!#REF!,'（新設）照明器具'!$B$5:$C$1990,2,FALSE),IF('部屋別効果（直）'!AJ2827="撤去",VLOOKUP('施設リストA-1（直営）'!#REF!,'（既設）調査結果'!$B$5:$C$1998,2,FALSE),0))</f>
        <v>#REF!</v>
      </c>
      <c r="AL2827" s="29" t="e">
        <f>'施設リストA-1（直営）'!#REF!</f>
        <v>#REF!</v>
      </c>
    </row>
    <row r="2828" spans="1:38" customFormat="1">
      <c r="A2828" s="94"/>
      <c r="B2828" s="16" t="e">
        <f>'施設リストA-1（直営）'!#REF!</f>
        <v>#REF!</v>
      </c>
      <c r="C2828" s="14" t="e">
        <f>'施設リストA-1（直営）'!#REF!</f>
        <v>#REF!</v>
      </c>
      <c r="D2828" s="94" t="e">
        <f>'施設リストA-1（直営）'!#REF!</f>
        <v>#REF!</v>
      </c>
      <c r="E2828" s="20" t="e">
        <f>'施設リストA-1（直営）'!#REF!</f>
        <v>#REF!</v>
      </c>
      <c r="F2828" s="20" t="e">
        <f>'施設リストA-1（直営）'!#REF!</f>
        <v>#REF!</v>
      </c>
      <c r="G2828" s="13" t="e">
        <f>'施設リストA-1（直営）'!#REF!</f>
        <v>#REF!</v>
      </c>
      <c r="H2828" s="28" t="e">
        <f t="shared" si="44"/>
        <v>#REF!</v>
      </c>
      <c r="I2828" s="29" t="e">
        <f>'施設リストA-1（直営）'!#REF!</f>
        <v>#REF!</v>
      </c>
      <c r="J2828" s="30" t="e">
        <f>IF(I2828="新設",VLOOKUP('施設リストA-1（直営）'!#REF!,'（新設）照明器具'!$B$5:$C$1990,2,FALSE),IF('部屋別効果（直）'!I2828="撤去",VLOOKUP('施設リストA-1（直営）'!#REF!,'（既設）調査結果'!$B$5:$C$1998,2,FALSE),0))</f>
        <v>#REF!</v>
      </c>
      <c r="K2828" s="29" t="e">
        <f>'施設リストA-1（直営）'!#REF!</f>
        <v>#REF!</v>
      </c>
      <c r="L2828" s="29" t="e">
        <f>'施設リストA-1（直営）'!#REF!</f>
        <v>#REF!</v>
      </c>
      <c r="M2828" s="30" t="e">
        <f>IF(L2828="新設",VLOOKUP('施設リストA-1（直営）'!#REF!,'（新設）照明器具'!$B$5:$C$1990,2,FALSE),IF('部屋別効果（直）'!L2828="撤去",VLOOKUP('施設リストA-1（直営）'!#REF!,'（既設）調査結果'!$B$5:$C$1998,2,FALSE),0))</f>
        <v>#REF!</v>
      </c>
      <c r="N2828" s="29" t="e">
        <f>'施設リストA-1（直営）'!#REF!</f>
        <v>#REF!</v>
      </c>
      <c r="O2828" s="29" t="e">
        <f>'施設リストA-1（直営）'!#REF!</f>
        <v>#REF!</v>
      </c>
      <c r="P2828" s="30" t="e">
        <f>IF(O2828="新設",VLOOKUP('施設リストA-1（直営）'!#REF!,'（新設）照明器具'!$B$5:$C$1990,2,FALSE),IF('部屋別効果（直）'!O2828="撤去",VLOOKUP('施設リストA-1（直営）'!#REF!,'（既設）調査結果'!$B$5:$C$1998,2,FALSE),0))</f>
        <v>#REF!</v>
      </c>
      <c r="Q2828" s="29" t="e">
        <f>'施設リストA-1（直営）'!#REF!</f>
        <v>#REF!</v>
      </c>
      <c r="R2828" s="29" t="e">
        <f>'施設リストA-1（直営）'!#REF!</f>
        <v>#REF!</v>
      </c>
      <c r="S2828" s="30" t="e">
        <f>IF(R2828="新設",VLOOKUP('施設リストA-1（直営）'!#REF!,'（新設）照明器具'!$B$5:$C$1990,2,FALSE),IF('部屋別効果（直）'!R2828="撤去",VLOOKUP('施設リストA-1（直営）'!#REF!,'（既設）調査結果'!$B$5:$C$1998,2,FALSE),0))</f>
        <v>#REF!</v>
      </c>
      <c r="T2828" s="29" t="e">
        <f>'施設リストA-1（直営）'!#REF!</f>
        <v>#REF!</v>
      </c>
      <c r="U2828" s="29" t="e">
        <f>'施設リストA-1（直営）'!#REF!</f>
        <v>#REF!</v>
      </c>
      <c r="V2828" s="30" t="e">
        <f>IF(U2828="新設",VLOOKUP('施設リストA-1（直営）'!#REF!,'（新設）照明器具'!$B$5:$C$1990,2,FALSE),IF('部屋別効果（直）'!U2828="撤去",VLOOKUP('施設リストA-1（直営）'!#REF!,'（既設）調査結果'!$B$5:$C$1998,2,FALSE),0))</f>
        <v>#REF!</v>
      </c>
      <c r="W2828" s="29" t="e">
        <f>'施設リストA-1（直営）'!#REF!</f>
        <v>#REF!</v>
      </c>
      <c r="X2828" s="29" t="e">
        <f>'施設リストA-1（直営）'!#REF!</f>
        <v>#REF!</v>
      </c>
      <c r="Y2828" s="30" t="e">
        <f>IF(X2828="新設",VLOOKUP('施設リストA-1（直営）'!#REF!,'（新設）照明器具'!$B$5:$C$1990,2,FALSE),IF('部屋別効果（直）'!X2828="撤去",VLOOKUP('施設リストA-1（直営）'!#REF!,'（既設）調査結果'!$B$5:$C$1998,2,FALSE),0))</f>
        <v>#REF!</v>
      </c>
      <c r="Z2828" s="29" t="e">
        <f>'施設リストA-1（直営）'!#REF!</f>
        <v>#REF!</v>
      </c>
      <c r="AA2828" s="29" t="e">
        <f>'施設リストA-1（直営）'!#REF!</f>
        <v>#REF!</v>
      </c>
      <c r="AB2828" s="30" t="e">
        <f>IF(AA2828="新設",VLOOKUP('施設リストA-1（直営）'!#REF!,'（新設）照明器具'!$B$5:$C$1990,2,FALSE),IF('部屋別効果（直）'!AA2828="撤去",VLOOKUP('施設リストA-1（直営）'!#REF!,'（既設）調査結果'!$B$5:$C$1998,2,FALSE),0))</f>
        <v>#REF!</v>
      </c>
      <c r="AC2828" s="29" t="e">
        <f>'施設リストA-1（直営）'!#REF!</f>
        <v>#REF!</v>
      </c>
      <c r="AD2828" s="29" t="e">
        <f>'施設リストA-1（直営）'!#REF!</f>
        <v>#REF!</v>
      </c>
      <c r="AE2828" s="30" t="e">
        <f>IF(AD2828="新設",VLOOKUP('施設リストA-1（直営）'!#REF!,'（新設）照明器具'!$B$5:$C$1990,2,FALSE),IF('部屋別効果（直）'!AD2828="撤去",VLOOKUP('施設リストA-1（直営）'!#REF!,'（既設）調査結果'!$B$5:$C$1998,2,FALSE),0))</f>
        <v>#REF!</v>
      </c>
      <c r="AF2828" s="29" t="e">
        <f>'施設リストA-1（直営）'!#REF!</f>
        <v>#REF!</v>
      </c>
      <c r="AG2828" s="29" t="e">
        <f>'施設リストA-1（直営）'!#REF!</f>
        <v>#REF!</v>
      </c>
      <c r="AH2828" s="30" t="e">
        <f>IF(AG2828="新設",VLOOKUP('施設リストA-1（直営）'!#REF!,'（新設）照明器具'!$B$5:$C$1990,2,FALSE),IF('部屋別効果（直）'!AG2828="撤去",VLOOKUP('施設リストA-1（直営）'!#REF!,'（既設）調査結果'!$B$5:$C$1998,2,FALSE),0))</f>
        <v>#REF!</v>
      </c>
      <c r="AI2828" s="29" t="e">
        <f>'施設リストA-1（直営）'!#REF!</f>
        <v>#REF!</v>
      </c>
      <c r="AJ2828" s="29" t="e">
        <f>'施設リストA-1（直営）'!#REF!</f>
        <v>#REF!</v>
      </c>
      <c r="AK2828" s="30" t="e">
        <f>IF(AJ2828="新設",VLOOKUP('施設リストA-1（直営）'!#REF!,'（新設）照明器具'!$B$5:$C$1990,2,FALSE),IF('部屋別効果（直）'!AJ2828="撤去",VLOOKUP('施設リストA-1（直営）'!#REF!,'（既設）調査結果'!$B$5:$C$1998,2,FALSE),0))</f>
        <v>#REF!</v>
      </c>
      <c r="AL2828" s="29" t="e">
        <f>'施設リストA-1（直営）'!#REF!</f>
        <v>#REF!</v>
      </c>
    </row>
    <row r="2829" spans="1:38" customFormat="1">
      <c r="A2829" s="94"/>
      <c r="B2829" s="16" t="e">
        <f>'施設リストA-1（直営）'!#REF!</f>
        <v>#REF!</v>
      </c>
      <c r="C2829" s="14" t="e">
        <f>'施設リストA-1（直営）'!#REF!</f>
        <v>#REF!</v>
      </c>
      <c r="D2829" s="94" t="e">
        <f>'施設リストA-1（直営）'!#REF!</f>
        <v>#REF!</v>
      </c>
      <c r="E2829" s="20" t="e">
        <f>'施設リストA-1（直営）'!#REF!</f>
        <v>#REF!</v>
      </c>
      <c r="F2829" s="20" t="e">
        <f>'施設リストA-1（直営）'!#REF!</f>
        <v>#REF!</v>
      </c>
      <c r="G2829" s="13" t="e">
        <f>'施設リストA-1（直営）'!#REF!</f>
        <v>#REF!</v>
      </c>
      <c r="H2829" s="28" t="e">
        <f t="shared" si="44"/>
        <v>#REF!</v>
      </c>
      <c r="I2829" s="29" t="e">
        <f>'施設リストA-1（直営）'!#REF!</f>
        <v>#REF!</v>
      </c>
      <c r="J2829" s="30" t="e">
        <f>IF(I2829="新設",VLOOKUP('施設リストA-1（直営）'!#REF!,'（新設）照明器具'!$B$5:$C$1990,2,FALSE),IF('部屋別効果（直）'!I2829="撤去",VLOOKUP('施設リストA-1（直営）'!#REF!,'（既設）調査結果'!$B$5:$C$1998,2,FALSE),0))</f>
        <v>#REF!</v>
      </c>
      <c r="K2829" s="29" t="e">
        <f>'施設リストA-1（直営）'!#REF!</f>
        <v>#REF!</v>
      </c>
      <c r="L2829" s="29" t="e">
        <f>'施設リストA-1（直営）'!#REF!</f>
        <v>#REF!</v>
      </c>
      <c r="M2829" s="30" t="e">
        <f>IF(L2829="新設",VLOOKUP('施設リストA-1（直営）'!#REF!,'（新設）照明器具'!$B$5:$C$1990,2,FALSE),IF('部屋別効果（直）'!L2829="撤去",VLOOKUP('施設リストA-1（直営）'!#REF!,'（既設）調査結果'!$B$5:$C$1998,2,FALSE),0))</f>
        <v>#REF!</v>
      </c>
      <c r="N2829" s="29" t="e">
        <f>'施設リストA-1（直営）'!#REF!</f>
        <v>#REF!</v>
      </c>
      <c r="O2829" s="29" t="e">
        <f>'施設リストA-1（直営）'!#REF!</f>
        <v>#REF!</v>
      </c>
      <c r="P2829" s="30" t="e">
        <f>IF(O2829="新設",VLOOKUP('施設リストA-1（直営）'!#REF!,'（新設）照明器具'!$B$5:$C$1990,2,FALSE),IF('部屋別効果（直）'!O2829="撤去",VLOOKUP('施設リストA-1（直営）'!#REF!,'（既設）調査結果'!$B$5:$C$1998,2,FALSE),0))</f>
        <v>#REF!</v>
      </c>
      <c r="Q2829" s="29" t="e">
        <f>'施設リストA-1（直営）'!#REF!</f>
        <v>#REF!</v>
      </c>
      <c r="R2829" s="29" t="e">
        <f>'施設リストA-1（直営）'!#REF!</f>
        <v>#REF!</v>
      </c>
      <c r="S2829" s="30" t="e">
        <f>IF(R2829="新設",VLOOKUP('施設リストA-1（直営）'!#REF!,'（新設）照明器具'!$B$5:$C$1990,2,FALSE),IF('部屋別効果（直）'!R2829="撤去",VLOOKUP('施設リストA-1（直営）'!#REF!,'（既設）調査結果'!$B$5:$C$1998,2,FALSE),0))</f>
        <v>#REF!</v>
      </c>
      <c r="T2829" s="29" t="e">
        <f>'施設リストA-1（直営）'!#REF!</f>
        <v>#REF!</v>
      </c>
      <c r="U2829" s="29" t="e">
        <f>'施設リストA-1（直営）'!#REF!</f>
        <v>#REF!</v>
      </c>
      <c r="V2829" s="30" t="e">
        <f>IF(U2829="新設",VLOOKUP('施設リストA-1（直営）'!#REF!,'（新設）照明器具'!$B$5:$C$1990,2,FALSE),IF('部屋別効果（直）'!U2829="撤去",VLOOKUP('施設リストA-1（直営）'!#REF!,'（既設）調査結果'!$B$5:$C$1998,2,FALSE),0))</f>
        <v>#REF!</v>
      </c>
      <c r="W2829" s="29" t="e">
        <f>'施設リストA-1（直営）'!#REF!</f>
        <v>#REF!</v>
      </c>
      <c r="X2829" s="29" t="e">
        <f>'施設リストA-1（直営）'!#REF!</f>
        <v>#REF!</v>
      </c>
      <c r="Y2829" s="30" t="e">
        <f>IF(X2829="新設",VLOOKUP('施設リストA-1（直営）'!#REF!,'（新設）照明器具'!$B$5:$C$1990,2,FALSE),IF('部屋別効果（直）'!X2829="撤去",VLOOKUP('施設リストA-1（直営）'!#REF!,'（既設）調査結果'!$B$5:$C$1998,2,FALSE),0))</f>
        <v>#REF!</v>
      </c>
      <c r="Z2829" s="29" t="e">
        <f>'施設リストA-1（直営）'!#REF!</f>
        <v>#REF!</v>
      </c>
      <c r="AA2829" s="29" t="e">
        <f>'施設リストA-1（直営）'!#REF!</f>
        <v>#REF!</v>
      </c>
      <c r="AB2829" s="30" t="e">
        <f>IF(AA2829="新設",VLOOKUP('施設リストA-1（直営）'!#REF!,'（新設）照明器具'!$B$5:$C$1990,2,FALSE),IF('部屋別効果（直）'!AA2829="撤去",VLOOKUP('施設リストA-1（直営）'!#REF!,'（既設）調査結果'!$B$5:$C$1998,2,FALSE),0))</f>
        <v>#REF!</v>
      </c>
      <c r="AC2829" s="29" t="e">
        <f>'施設リストA-1（直営）'!#REF!</f>
        <v>#REF!</v>
      </c>
      <c r="AD2829" s="29" t="e">
        <f>'施設リストA-1（直営）'!#REF!</f>
        <v>#REF!</v>
      </c>
      <c r="AE2829" s="30" t="e">
        <f>IF(AD2829="新設",VLOOKUP('施設リストA-1（直営）'!#REF!,'（新設）照明器具'!$B$5:$C$1990,2,FALSE),IF('部屋別効果（直）'!AD2829="撤去",VLOOKUP('施設リストA-1（直営）'!#REF!,'（既設）調査結果'!$B$5:$C$1998,2,FALSE),0))</f>
        <v>#REF!</v>
      </c>
      <c r="AF2829" s="29" t="e">
        <f>'施設リストA-1（直営）'!#REF!</f>
        <v>#REF!</v>
      </c>
      <c r="AG2829" s="29" t="e">
        <f>'施設リストA-1（直営）'!#REF!</f>
        <v>#REF!</v>
      </c>
      <c r="AH2829" s="30" t="e">
        <f>IF(AG2829="新設",VLOOKUP('施設リストA-1（直営）'!#REF!,'（新設）照明器具'!$B$5:$C$1990,2,FALSE),IF('部屋別効果（直）'!AG2829="撤去",VLOOKUP('施設リストA-1（直営）'!#REF!,'（既設）調査結果'!$B$5:$C$1998,2,FALSE),0))</f>
        <v>#REF!</v>
      </c>
      <c r="AI2829" s="29" t="e">
        <f>'施設リストA-1（直営）'!#REF!</f>
        <v>#REF!</v>
      </c>
      <c r="AJ2829" s="29" t="e">
        <f>'施設リストA-1（直営）'!#REF!</f>
        <v>#REF!</v>
      </c>
      <c r="AK2829" s="30" t="e">
        <f>IF(AJ2829="新設",VLOOKUP('施設リストA-1（直営）'!#REF!,'（新設）照明器具'!$B$5:$C$1990,2,FALSE),IF('部屋別効果（直）'!AJ2829="撤去",VLOOKUP('施設リストA-1（直営）'!#REF!,'（既設）調査結果'!$B$5:$C$1998,2,FALSE),0))</f>
        <v>#REF!</v>
      </c>
      <c r="AL2829" s="29" t="e">
        <f>'施設リストA-1（直営）'!#REF!</f>
        <v>#REF!</v>
      </c>
    </row>
    <row r="2830" spans="1:38" customFormat="1">
      <c r="A2830" s="94"/>
      <c r="B2830" s="16" t="e">
        <f>'施設リストA-1（直営）'!#REF!</f>
        <v>#REF!</v>
      </c>
      <c r="C2830" s="14" t="e">
        <f>'施設リストA-1（直営）'!#REF!</f>
        <v>#REF!</v>
      </c>
      <c r="D2830" s="94" t="e">
        <f>'施設リストA-1（直営）'!#REF!</f>
        <v>#REF!</v>
      </c>
      <c r="E2830" s="20" t="e">
        <f>'施設リストA-1（直営）'!#REF!</f>
        <v>#REF!</v>
      </c>
      <c r="F2830" s="20" t="e">
        <f>'施設リストA-1（直営）'!#REF!</f>
        <v>#REF!</v>
      </c>
      <c r="G2830" s="13" t="e">
        <f>'施設リストA-1（直営）'!#REF!</f>
        <v>#REF!</v>
      </c>
      <c r="H2830" s="28" t="e">
        <f t="shared" si="44"/>
        <v>#REF!</v>
      </c>
      <c r="I2830" s="29" t="e">
        <f>'施設リストA-1（直営）'!#REF!</f>
        <v>#REF!</v>
      </c>
      <c r="J2830" s="30" t="e">
        <f>IF(I2830="新設",VLOOKUP('施設リストA-1（直営）'!#REF!,'（新設）照明器具'!$B$5:$C$1990,2,FALSE),IF('部屋別効果（直）'!I2830="撤去",VLOOKUP('施設リストA-1（直営）'!#REF!,'（既設）調査結果'!$B$5:$C$1998,2,FALSE),0))</f>
        <v>#REF!</v>
      </c>
      <c r="K2830" s="29" t="e">
        <f>'施設リストA-1（直営）'!#REF!</f>
        <v>#REF!</v>
      </c>
      <c r="L2830" s="29" t="e">
        <f>'施設リストA-1（直営）'!#REF!</f>
        <v>#REF!</v>
      </c>
      <c r="M2830" s="30" t="e">
        <f>IF(L2830="新設",VLOOKUP('施設リストA-1（直営）'!#REF!,'（新設）照明器具'!$B$5:$C$1990,2,FALSE),IF('部屋別効果（直）'!L2830="撤去",VLOOKUP('施設リストA-1（直営）'!#REF!,'（既設）調査結果'!$B$5:$C$1998,2,FALSE),0))</f>
        <v>#REF!</v>
      </c>
      <c r="N2830" s="29" t="e">
        <f>'施設リストA-1（直営）'!#REF!</f>
        <v>#REF!</v>
      </c>
      <c r="O2830" s="29" t="e">
        <f>'施設リストA-1（直営）'!#REF!</f>
        <v>#REF!</v>
      </c>
      <c r="P2830" s="30" t="e">
        <f>IF(O2830="新設",VLOOKUP('施設リストA-1（直営）'!#REF!,'（新設）照明器具'!$B$5:$C$1990,2,FALSE),IF('部屋別効果（直）'!O2830="撤去",VLOOKUP('施設リストA-1（直営）'!#REF!,'（既設）調査結果'!$B$5:$C$1998,2,FALSE),0))</f>
        <v>#REF!</v>
      </c>
      <c r="Q2830" s="29" t="e">
        <f>'施設リストA-1（直営）'!#REF!</f>
        <v>#REF!</v>
      </c>
      <c r="R2830" s="29" t="e">
        <f>'施設リストA-1（直営）'!#REF!</f>
        <v>#REF!</v>
      </c>
      <c r="S2830" s="30" t="e">
        <f>IF(R2830="新設",VLOOKUP('施設リストA-1（直営）'!#REF!,'（新設）照明器具'!$B$5:$C$1990,2,FALSE),IF('部屋別効果（直）'!R2830="撤去",VLOOKUP('施設リストA-1（直営）'!#REF!,'（既設）調査結果'!$B$5:$C$1998,2,FALSE),0))</f>
        <v>#REF!</v>
      </c>
      <c r="T2830" s="29" t="e">
        <f>'施設リストA-1（直営）'!#REF!</f>
        <v>#REF!</v>
      </c>
      <c r="U2830" s="29" t="e">
        <f>'施設リストA-1（直営）'!#REF!</f>
        <v>#REF!</v>
      </c>
      <c r="V2830" s="30" t="e">
        <f>IF(U2830="新設",VLOOKUP('施設リストA-1（直営）'!#REF!,'（新設）照明器具'!$B$5:$C$1990,2,FALSE),IF('部屋別効果（直）'!U2830="撤去",VLOOKUP('施設リストA-1（直営）'!#REF!,'（既設）調査結果'!$B$5:$C$1998,2,FALSE),0))</f>
        <v>#REF!</v>
      </c>
      <c r="W2830" s="29" t="e">
        <f>'施設リストA-1（直営）'!#REF!</f>
        <v>#REF!</v>
      </c>
      <c r="X2830" s="29" t="e">
        <f>'施設リストA-1（直営）'!#REF!</f>
        <v>#REF!</v>
      </c>
      <c r="Y2830" s="30" t="e">
        <f>IF(X2830="新設",VLOOKUP('施設リストA-1（直営）'!#REF!,'（新設）照明器具'!$B$5:$C$1990,2,FALSE),IF('部屋別効果（直）'!X2830="撤去",VLOOKUP('施設リストA-1（直営）'!#REF!,'（既設）調査結果'!$B$5:$C$1998,2,FALSE),0))</f>
        <v>#REF!</v>
      </c>
      <c r="Z2830" s="29" t="e">
        <f>'施設リストA-1（直営）'!#REF!</f>
        <v>#REF!</v>
      </c>
      <c r="AA2830" s="29" t="e">
        <f>'施設リストA-1（直営）'!#REF!</f>
        <v>#REF!</v>
      </c>
      <c r="AB2830" s="30" t="e">
        <f>IF(AA2830="新設",VLOOKUP('施設リストA-1（直営）'!#REF!,'（新設）照明器具'!$B$5:$C$1990,2,FALSE),IF('部屋別効果（直）'!AA2830="撤去",VLOOKUP('施設リストA-1（直営）'!#REF!,'（既設）調査結果'!$B$5:$C$1998,2,FALSE),0))</f>
        <v>#REF!</v>
      </c>
      <c r="AC2830" s="29" t="e">
        <f>'施設リストA-1（直営）'!#REF!</f>
        <v>#REF!</v>
      </c>
      <c r="AD2830" s="29" t="e">
        <f>'施設リストA-1（直営）'!#REF!</f>
        <v>#REF!</v>
      </c>
      <c r="AE2830" s="30" t="e">
        <f>IF(AD2830="新設",VLOOKUP('施設リストA-1（直営）'!#REF!,'（新設）照明器具'!$B$5:$C$1990,2,FALSE),IF('部屋別効果（直）'!AD2830="撤去",VLOOKUP('施設リストA-1（直営）'!#REF!,'（既設）調査結果'!$B$5:$C$1998,2,FALSE),0))</f>
        <v>#REF!</v>
      </c>
      <c r="AF2830" s="29" t="e">
        <f>'施設リストA-1（直営）'!#REF!</f>
        <v>#REF!</v>
      </c>
      <c r="AG2830" s="29" t="e">
        <f>'施設リストA-1（直営）'!#REF!</f>
        <v>#REF!</v>
      </c>
      <c r="AH2830" s="30" t="e">
        <f>IF(AG2830="新設",VLOOKUP('施設リストA-1（直営）'!#REF!,'（新設）照明器具'!$B$5:$C$1990,2,FALSE),IF('部屋別効果（直）'!AG2830="撤去",VLOOKUP('施設リストA-1（直営）'!#REF!,'（既設）調査結果'!$B$5:$C$1998,2,FALSE),0))</f>
        <v>#REF!</v>
      </c>
      <c r="AI2830" s="29" t="e">
        <f>'施設リストA-1（直営）'!#REF!</f>
        <v>#REF!</v>
      </c>
      <c r="AJ2830" s="29" t="e">
        <f>'施設リストA-1（直営）'!#REF!</f>
        <v>#REF!</v>
      </c>
      <c r="AK2830" s="30" t="e">
        <f>IF(AJ2830="新設",VLOOKUP('施設リストA-1（直営）'!#REF!,'（新設）照明器具'!$B$5:$C$1990,2,FALSE),IF('部屋別効果（直）'!AJ2830="撤去",VLOOKUP('施設リストA-1（直営）'!#REF!,'（既設）調査結果'!$B$5:$C$1998,2,FALSE),0))</f>
        <v>#REF!</v>
      </c>
      <c r="AL2830" s="29" t="e">
        <f>'施設リストA-1（直営）'!#REF!</f>
        <v>#REF!</v>
      </c>
    </row>
    <row r="2831" spans="1:38" customFormat="1">
      <c r="A2831" s="94"/>
      <c r="B2831" s="16" t="e">
        <f>'施設リストA-1（直営）'!#REF!</f>
        <v>#REF!</v>
      </c>
      <c r="C2831" s="14" t="e">
        <f>'施設リストA-1（直営）'!#REF!</f>
        <v>#REF!</v>
      </c>
      <c r="D2831" s="94" t="e">
        <f>'施設リストA-1（直営）'!#REF!</f>
        <v>#REF!</v>
      </c>
      <c r="E2831" s="20" t="e">
        <f>'施設リストA-1（直営）'!#REF!</f>
        <v>#REF!</v>
      </c>
      <c r="F2831" s="20" t="e">
        <f>'施設リストA-1（直営）'!#REF!</f>
        <v>#REF!</v>
      </c>
      <c r="G2831" s="13" t="e">
        <f>'施設リストA-1（直営）'!#REF!</f>
        <v>#REF!</v>
      </c>
      <c r="H2831" s="28" t="e">
        <f t="shared" si="44"/>
        <v>#REF!</v>
      </c>
      <c r="I2831" s="29" t="e">
        <f>'施設リストA-1（直営）'!#REF!</f>
        <v>#REF!</v>
      </c>
      <c r="J2831" s="30" t="e">
        <f>IF(I2831="新設",VLOOKUP('施設リストA-1（直営）'!#REF!,'（新設）照明器具'!$B$5:$C$1990,2,FALSE),IF('部屋別効果（直）'!I2831="撤去",VLOOKUP('施設リストA-1（直営）'!#REF!,'（既設）調査結果'!$B$5:$C$1998,2,FALSE),0))</f>
        <v>#REF!</v>
      </c>
      <c r="K2831" s="29" t="e">
        <f>'施設リストA-1（直営）'!#REF!</f>
        <v>#REF!</v>
      </c>
      <c r="L2831" s="29" t="e">
        <f>'施設リストA-1（直営）'!#REF!</f>
        <v>#REF!</v>
      </c>
      <c r="M2831" s="30" t="e">
        <f>IF(L2831="新設",VLOOKUP('施設リストA-1（直営）'!#REF!,'（新設）照明器具'!$B$5:$C$1990,2,FALSE),IF('部屋別効果（直）'!L2831="撤去",VLOOKUP('施設リストA-1（直営）'!#REF!,'（既設）調査結果'!$B$5:$C$1998,2,FALSE),0))</f>
        <v>#REF!</v>
      </c>
      <c r="N2831" s="29" t="e">
        <f>'施設リストA-1（直営）'!#REF!</f>
        <v>#REF!</v>
      </c>
      <c r="O2831" s="29" t="e">
        <f>'施設リストA-1（直営）'!#REF!</f>
        <v>#REF!</v>
      </c>
      <c r="P2831" s="30" t="e">
        <f>IF(O2831="新設",VLOOKUP('施設リストA-1（直営）'!#REF!,'（新設）照明器具'!$B$5:$C$1990,2,FALSE),IF('部屋別効果（直）'!O2831="撤去",VLOOKUP('施設リストA-1（直営）'!#REF!,'（既設）調査結果'!$B$5:$C$1998,2,FALSE),0))</f>
        <v>#REF!</v>
      </c>
      <c r="Q2831" s="29" t="e">
        <f>'施設リストA-1（直営）'!#REF!</f>
        <v>#REF!</v>
      </c>
      <c r="R2831" s="29" t="e">
        <f>'施設リストA-1（直営）'!#REF!</f>
        <v>#REF!</v>
      </c>
      <c r="S2831" s="30" t="e">
        <f>IF(R2831="新設",VLOOKUP('施設リストA-1（直営）'!#REF!,'（新設）照明器具'!$B$5:$C$1990,2,FALSE),IF('部屋別効果（直）'!R2831="撤去",VLOOKUP('施設リストA-1（直営）'!#REF!,'（既設）調査結果'!$B$5:$C$1998,2,FALSE),0))</f>
        <v>#REF!</v>
      </c>
      <c r="T2831" s="29" t="e">
        <f>'施設リストA-1（直営）'!#REF!</f>
        <v>#REF!</v>
      </c>
      <c r="U2831" s="29" t="e">
        <f>'施設リストA-1（直営）'!#REF!</f>
        <v>#REF!</v>
      </c>
      <c r="V2831" s="30" t="e">
        <f>IF(U2831="新設",VLOOKUP('施設リストA-1（直営）'!#REF!,'（新設）照明器具'!$B$5:$C$1990,2,FALSE),IF('部屋別効果（直）'!U2831="撤去",VLOOKUP('施設リストA-1（直営）'!#REF!,'（既設）調査結果'!$B$5:$C$1998,2,FALSE),0))</f>
        <v>#REF!</v>
      </c>
      <c r="W2831" s="29" t="e">
        <f>'施設リストA-1（直営）'!#REF!</f>
        <v>#REF!</v>
      </c>
      <c r="X2831" s="29" t="e">
        <f>'施設リストA-1（直営）'!#REF!</f>
        <v>#REF!</v>
      </c>
      <c r="Y2831" s="30" t="e">
        <f>IF(X2831="新設",VLOOKUP('施設リストA-1（直営）'!#REF!,'（新設）照明器具'!$B$5:$C$1990,2,FALSE),IF('部屋別効果（直）'!X2831="撤去",VLOOKUP('施設リストA-1（直営）'!#REF!,'（既設）調査結果'!$B$5:$C$1998,2,FALSE),0))</f>
        <v>#REF!</v>
      </c>
      <c r="Z2831" s="29" t="e">
        <f>'施設リストA-1（直営）'!#REF!</f>
        <v>#REF!</v>
      </c>
      <c r="AA2831" s="29" t="e">
        <f>'施設リストA-1（直営）'!#REF!</f>
        <v>#REF!</v>
      </c>
      <c r="AB2831" s="30" t="e">
        <f>IF(AA2831="新設",VLOOKUP('施設リストA-1（直営）'!#REF!,'（新設）照明器具'!$B$5:$C$1990,2,FALSE),IF('部屋別効果（直）'!AA2831="撤去",VLOOKUP('施設リストA-1（直営）'!#REF!,'（既設）調査結果'!$B$5:$C$1998,2,FALSE),0))</f>
        <v>#REF!</v>
      </c>
      <c r="AC2831" s="29" t="e">
        <f>'施設リストA-1（直営）'!#REF!</f>
        <v>#REF!</v>
      </c>
      <c r="AD2831" s="29" t="e">
        <f>'施設リストA-1（直営）'!#REF!</f>
        <v>#REF!</v>
      </c>
      <c r="AE2831" s="30" t="e">
        <f>IF(AD2831="新設",VLOOKUP('施設リストA-1（直営）'!#REF!,'（新設）照明器具'!$B$5:$C$1990,2,FALSE),IF('部屋別効果（直）'!AD2831="撤去",VLOOKUP('施設リストA-1（直営）'!#REF!,'（既設）調査結果'!$B$5:$C$1998,2,FALSE),0))</f>
        <v>#REF!</v>
      </c>
      <c r="AF2831" s="29" t="e">
        <f>'施設リストA-1（直営）'!#REF!</f>
        <v>#REF!</v>
      </c>
      <c r="AG2831" s="29" t="e">
        <f>'施設リストA-1（直営）'!#REF!</f>
        <v>#REF!</v>
      </c>
      <c r="AH2831" s="30" t="e">
        <f>IF(AG2831="新設",VLOOKUP('施設リストA-1（直営）'!#REF!,'（新設）照明器具'!$B$5:$C$1990,2,FALSE),IF('部屋別効果（直）'!AG2831="撤去",VLOOKUP('施設リストA-1（直営）'!#REF!,'（既設）調査結果'!$B$5:$C$1998,2,FALSE),0))</f>
        <v>#REF!</v>
      </c>
      <c r="AI2831" s="29" t="e">
        <f>'施設リストA-1（直営）'!#REF!</f>
        <v>#REF!</v>
      </c>
      <c r="AJ2831" s="29" t="e">
        <f>'施設リストA-1（直営）'!#REF!</f>
        <v>#REF!</v>
      </c>
      <c r="AK2831" s="30" t="e">
        <f>IF(AJ2831="新設",VLOOKUP('施設リストA-1（直営）'!#REF!,'（新設）照明器具'!$B$5:$C$1990,2,FALSE),IF('部屋別効果（直）'!AJ2831="撤去",VLOOKUP('施設リストA-1（直営）'!#REF!,'（既設）調査結果'!$B$5:$C$1998,2,FALSE),0))</f>
        <v>#REF!</v>
      </c>
      <c r="AL2831" s="29" t="e">
        <f>'施設リストA-1（直営）'!#REF!</f>
        <v>#REF!</v>
      </c>
    </row>
    <row r="2832" spans="1:38" customFormat="1">
      <c r="A2832" s="94"/>
      <c r="B2832" s="16" t="e">
        <f>'施設リストA-1（直営）'!#REF!</f>
        <v>#REF!</v>
      </c>
      <c r="C2832" s="14" t="e">
        <f>'施設リストA-1（直営）'!#REF!</f>
        <v>#REF!</v>
      </c>
      <c r="D2832" s="94" t="e">
        <f>'施設リストA-1（直営）'!#REF!</f>
        <v>#REF!</v>
      </c>
      <c r="E2832" s="20" t="e">
        <f>'施設リストA-1（直営）'!#REF!</f>
        <v>#REF!</v>
      </c>
      <c r="F2832" s="20" t="e">
        <f>'施設リストA-1（直営）'!#REF!</f>
        <v>#REF!</v>
      </c>
      <c r="G2832" s="13" t="e">
        <f>'施設リストA-1（直営）'!#REF!</f>
        <v>#REF!</v>
      </c>
      <c r="H2832" s="28" t="e">
        <f t="shared" si="44"/>
        <v>#REF!</v>
      </c>
      <c r="I2832" s="29" t="e">
        <f>'施設リストA-1（直営）'!#REF!</f>
        <v>#REF!</v>
      </c>
      <c r="J2832" s="30" t="e">
        <f>IF(I2832="新設",VLOOKUP('施設リストA-1（直営）'!#REF!,'（新設）照明器具'!$B$5:$C$1990,2,FALSE),IF('部屋別効果（直）'!I2832="撤去",VLOOKUP('施設リストA-1（直営）'!#REF!,'（既設）調査結果'!$B$5:$C$1998,2,FALSE),0))</f>
        <v>#REF!</v>
      </c>
      <c r="K2832" s="29" t="e">
        <f>'施設リストA-1（直営）'!#REF!</f>
        <v>#REF!</v>
      </c>
      <c r="L2832" s="29" t="e">
        <f>'施設リストA-1（直営）'!#REF!</f>
        <v>#REF!</v>
      </c>
      <c r="M2832" s="30" t="e">
        <f>IF(L2832="新設",VLOOKUP('施設リストA-1（直営）'!#REF!,'（新設）照明器具'!$B$5:$C$1990,2,FALSE),IF('部屋別効果（直）'!L2832="撤去",VLOOKUP('施設リストA-1（直営）'!#REF!,'（既設）調査結果'!$B$5:$C$1998,2,FALSE),0))</f>
        <v>#REF!</v>
      </c>
      <c r="N2832" s="29" t="e">
        <f>'施設リストA-1（直営）'!#REF!</f>
        <v>#REF!</v>
      </c>
      <c r="O2832" s="29" t="e">
        <f>'施設リストA-1（直営）'!#REF!</f>
        <v>#REF!</v>
      </c>
      <c r="P2832" s="30" t="e">
        <f>IF(O2832="新設",VLOOKUP('施設リストA-1（直営）'!#REF!,'（新設）照明器具'!$B$5:$C$1990,2,FALSE),IF('部屋別効果（直）'!O2832="撤去",VLOOKUP('施設リストA-1（直営）'!#REF!,'（既設）調査結果'!$B$5:$C$1998,2,FALSE),0))</f>
        <v>#REF!</v>
      </c>
      <c r="Q2832" s="29" t="e">
        <f>'施設リストA-1（直営）'!#REF!</f>
        <v>#REF!</v>
      </c>
      <c r="R2832" s="29" t="e">
        <f>'施設リストA-1（直営）'!#REF!</f>
        <v>#REF!</v>
      </c>
      <c r="S2832" s="30" t="e">
        <f>IF(R2832="新設",VLOOKUP('施設リストA-1（直営）'!#REF!,'（新設）照明器具'!$B$5:$C$1990,2,FALSE),IF('部屋別効果（直）'!R2832="撤去",VLOOKUP('施設リストA-1（直営）'!#REF!,'（既設）調査結果'!$B$5:$C$1998,2,FALSE),0))</f>
        <v>#REF!</v>
      </c>
      <c r="T2832" s="29" t="e">
        <f>'施設リストA-1（直営）'!#REF!</f>
        <v>#REF!</v>
      </c>
      <c r="U2832" s="29" t="e">
        <f>'施設リストA-1（直営）'!#REF!</f>
        <v>#REF!</v>
      </c>
      <c r="V2832" s="30" t="e">
        <f>IF(U2832="新設",VLOOKUP('施設リストA-1（直営）'!#REF!,'（新設）照明器具'!$B$5:$C$1990,2,FALSE),IF('部屋別効果（直）'!U2832="撤去",VLOOKUP('施設リストA-1（直営）'!#REF!,'（既設）調査結果'!$B$5:$C$1998,2,FALSE),0))</f>
        <v>#REF!</v>
      </c>
      <c r="W2832" s="29" t="e">
        <f>'施設リストA-1（直営）'!#REF!</f>
        <v>#REF!</v>
      </c>
      <c r="X2832" s="29" t="e">
        <f>'施設リストA-1（直営）'!#REF!</f>
        <v>#REF!</v>
      </c>
      <c r="Y2832" s="30" t="e">
        <f>IF(X2832="新設",VLOOKUP('施設リストA-1（直営）'!#REF!,'（新設）照明器具'!$B$5:$C$1990,2,FALSE),IF('部屋別効果（直）'!X2832="撤去",VLOOKUP('施設リストA-1（直営）'!#REF!,'（既設）調査結果'!$B$5:$C$1998,2,FALSE),0))</f>
        <v>#REF!</v>
      </c>
      <c r="Z2832" s="29" t="e">
        <f>'施設リストA-1（直営）'!#REF!</f>
        <v>#REF!</v>
      </c>
      <c r="AA2832" s="29" t="e">
        <f>'施設リストA-1（直営）'!#REF!</f>
        <v>#REF!</v>
      </c>
      <c r="AB2832" s="30" t="e">
        <f>IF(AA2832="新設",VLOOKUP('施設リストA-1（直営）'!#REF!,'（新設）照明器具'!$B$5:$C$1990,2,FALSE),IF('部屋別効果（直）'!AA2832="撤去",VLOOKUP('施設リストA-1（直営）'!#REF!,'（既設）調査結果'!$B$5:$C$1998,2,FALSE),0))</f>
        <v>#REF!</v>
      </c>
      <c r="AC2832" s="29" t="e">
        <f>'施設リストA-1（直営）'!#REF!</f>
        <v>#REF!</v>
      </c>
      <c r="AD2832" s="29" t="e">
        <f>'施設リストA-1（直営）'!#REF!</f>
        <v>#REF!</v>
      </c>
      <c r="AE2832" s="30" t="e">
        <f>IF(AD2832="新設",VLOOKUP('施設リストA-1（直営）'!#REF!,'（新設）照明器具'!$B$5:$C$1990,2,FALSE),IF('部屋別効果（直）'!AD2832="撤去",VLOOKUP('施設リストA-1（直営）'!#REF!,'（既設）調査結果'!$B$5:$C$1998,2,FALSE),0))</f>
        <v>#REF!</v>
      </c>
      <c r="AF2832" s="29" t="e">
        <f>'施設リストA-1（直営）'!#REF!</f>
        <v>#REF!</v>
      </c>
      <c r="AG2832" s="29" t="e">
        <f>'施設リストA-1（直営）'!#REF!</f>
        <v>#REF!</v>
      </c>
      <c r="AH2832" s="30" t="e">
        <f>IF(AG2832="新設",VLOOKUP('施設リストA-1（直営）'!#REF!,'（新設）照明器具'!$B$5:$C$1990,2,FALSE),IF('部屋別効果（直）'!AG2832="撤去",VLOOKUP('施設リストA-1（直営）'!#REF!,'（既設）調査結果'!$B$5:$C$1998,2,FALSE),0))</f>
        <v>#REF!</v>
      </c>
      <c r="AI2832" s="29" t="e">
        <f>'施設リストA-1（直営）'!#REF!</f>
        <v>#REF!</v>
      </c>
      <c r="AJ2832" s="29" t="e">
        <f>'施設リストA-1（直営）'!#REF!</f>
        <v>#REF!</v>
      </c>
      <c r="AK2832" s="30" t="e">
        <f>IF(AJ2832="新設",VLOOKUP('施設リストA-1（直営）'!#REF!,'（新設）照明器具'!$B$5:$C$1990,2,FALSE),IF('部屋別効果（直）'!AJ2832="撤去",VLOOKUP('施設リストA-1（直営）'!#REF!,'（既設）調査結果'!$B$5:$C$1998,2,FALSE),0))</f>
        <v>#REF!</v>
      </c>
      <c r="AL2832" s="29" t="e">
        <f>'施設リストA-1（直営）'!#REF!</f>
        <v>#REF!</v>
      </c>
    </row>
    <row r="2833" spans="1:38" customFormat="1">
      <c r="A2833" s="94"/>
      <c r="B2833" s="16" t="e">
        <f>'施設リストA-1（直営）'!#REF!</f>
        <v>#REF!</v>
      </c>
      <c r="C2833" s="14" t="e">
        <f>'施設リストA-1（直営）'!#REF!</f>
        <v>#REF!</v>
      </c>
      <c r="D2833" s="94" t="e">
        <f>'施設リストA-1（直営）'!#REF!</f>
        <v>#REF!</v>
      </c>
      <c r="E2833" s="20" t="e">
        <f>'施設リストA-1（直営）'!#REF!</f>
        <v>#REF!</v>
      </c>
      <c r="F2833" s="20" t="e">
        <f>'施設リストA-1（直営）'!#REF!</f>
        <v>#REF!</v>
      </c>
      <c r="G2833" s="13" t="e">
        <f>'施設リストA-1（直営）'!#REF!</f>
        <v>#REF!</v>
      </c>
      <c r="H2833" s="28" t="e">
        <f t="shared" si="44"/>
        <v>#REF!</v>
      </c>
      <c r="I2833" s="29" t="e">
        <f>'施設リストA-1（直営）'!#REF!</f>
        <v>#REF!</v>
      </c>
      <c r="J2833" s="30" t="e">
        <f>IF(I2833="新設",VLOOKUP('施設リストA-1（直営）'!#REF!,'（新設）照明器具'!$B$5:$C$1990,2,FALSE),IF('部屋別効果（直）'!I2833="撤去",VLOOKUP('施設リストA-1（直営）'!#REF!,'（既設）調査結果'!$B$5:$C$1998,2,FALSE),0))</f>
        <v>#REF!</v>
      </c>
      <c r="K2833" s="29" t="e">
        <f>'施設リストA-1（直営）'!#REF!</f>
        <v>#REF!</v>
      </c>
      <c r="L2833" s="29" t="e">
        <f>'施設リストA-1（直営）'!#REF!</f>
        <v>#REF!</v>
      </c>
      <c r="M2833" s="30" t="e">
        <f>IF(L2833="新設",VLOOKUP('施設リストA-1（直営）'!#REF!,'（新設）照明器具'!$B$5:$C$1990,2,FALSE),IF('部屋別効果（直）'!L2833="撤去",VLOOKUP('施設リストA-1（直営）'!#REF!,'（既設）調査結果'!$B$5:$C$1998,2,FALSE),0))</f>
        <v>#REF!</v>
      </c>
      <c r="N2833" s="29" t="e">
        <f>'施設リストA-1（直営）'!#REF!</f>
        <v>#REF!</v>
      </c>
      <c r="O2833" s="29" t="e">
        <f>'施設リストA-1（直営）'!#REF!</f>
        <v>#REF!</v>
      </c>
      <c r="P2833" s="30" t="e">
        <f>IF(O2833="新設",VLOOKUP('施設リストA-1（直営）'!#REF!,'（新設）照明器具'!$B$5:$C$1990,2,FALSE),IF('部屋別効果（直）'!O2833="撤去",VLOOKUP('施設リストA-1（直営）'!#REF!,'（既設）調査結果'!$B$5:$C$1998,2,FALSE),0))</f>
        <v>#REF!</v>
      </c>
      <c r="Q2833" s="29" t="e">
        <f>'施設リストA-1（直営）'!#REF!</f>
        <v>#REF!</v>
      </c>
      <c r="R2833" s="29" t="e">
        <f>'施設リストA-1（直営）'!#REF!</f>
        <v>#REF!</v>
      </c>
      <c r="S2833" s="30" t="e">
        <f>IF(R2833="新設",VLOOKUP('施設リストA-1（直営）'!#REF!,'（新設）照明器具'!$B$5:$C$1990,2,FALSE),IF('部屋別効果（直）'!R2833="撤去",VLOOKUP('施設リストA-1（直営）'!#REF!,'（既設）調査結果'!$B$5:$C$1998,2,FALSE),0))</f>
        <v>#REF!</v>
      </c>
      <c r="T2833" s="29" t="e">
        <f>'施設リストA-1（直営）'!#REF!</f>
        <v>#REF!</v>
      </c>
      <c r="U2833" s="29" t="e">
        <f>'施設リストA-1（直営）'!#REF!</f>
        <v>#REF!</v>
      </c>
      <c r="V2833" s="30" t="e">
        <f>IF(U2833="新設",VLOOKUP('施設リストA-1（直営）'!#REF!,'（新設）照明器具'!$B$5:$C$1990,2,FALSE),IF('部屋別効果（直）'!U2833="撤去",VLOOKUP('施設リストA-1（直営）'!#REF!,'（既設）調査結果'!$B$5:$C$1998,2,FALSE),0))</f>
        <v>#REF!</v>
      </c>
      <c r="W2833" s="29" t="e">
        <f>'施設リストA-1（直営）'!#REF!</f>
        <v>#REF!</v>
      </c>
      <c r="X2833" s="29" t="e">
        <f>'施設リストA-1（直営）'!#REF!</f>
        <v>#REF!</v>
      </c>
      <c r="Y2833" s="30" t="e">
        <f>IF(X2833="新設",VLOOKUP('施設リストA-1（直営）'!#REF!,'（新設）照明器具'!$B$5:$C$1990,2,FALSE),IF('部屋別効果（直）'!X2833="撤去",VLOOKUP('施設リストA-1（直営）'!#REF!,'（既設）調査結果'!$B$5:$C$1998,2,FALSE),0))</f>
        <v>#REF!</v>
      </c>
      <c r="Z2833" s="29" t="e">
        <f>'施設リストA-1（直営）'!#REF!</f>
        <v>#REF!</v>
      </c>
      <c r="AA2833" s="29" t="e">
        <f>'施設リストA-1（直営）'!#REF!</f>
        <v>#REF!</v>
      </c>
      <c r="AB2833" s="30" t="e">
        <f>IF(AA2833="新設",VLOOKUP('施設リストA-1（直営）'!#REF!,'（新設）照明器具'!$B$5:$C$1990,2,FALSE),IF('部屋別効果（直）'!AA2833="撤去",VLOOKUP('施設リストA-1（直営）'!#REF!,'（既設）調査結果'!$B$5:$C$1998,2,FALSE),0))</f>
        <v>#REF!</v>
      </c>
      <c r="AC2833" s="29" t="e">
        <f>'施設リストA-1（直営）'!#REF!</f>
        <v>#REF!</v>
      </c>
      <c r="AD2833" s="29" t="e">
        <f>'施設リストA-1（直営）'!#REF!</f>
        <v>#REF!</v>
      </c>
      <c r="AE2833" s="30" t="e">
        <f>IF(AD2833="新設",VLOOKUP('施設リストA-1（直営）'!#REF!,'（新設）照明器具'!$B$5:$C$1990,2,FALSE),IF('部屋別効果（直）'!AD2833="撤去",VLOOKUP('施設リストA-1（直営）'!#REF!,'（既設）調査結果'!$B$5:$C$1998,2,FALSE),0))</f>
        <v>#REF!</v>
      </c>
      <c r="AF2833" s="29" t="e">
        <f>'施設リストA-1（直営）'!#REF!</f>
        <v>#REF!</v>
      </c>
      <c r="AG2833" s="29" t="e">
        <f>'施設リストA-1（直営）'!#REF!</f>
        <v>#REF!</v>
      </c>
      <c r="AH2833" s="30" t="e">
        <f>IF(AG2833="新設",VLOOKUP('施設リストA-1（直営）'!#REF!,'（新設）照明器具'!$B$5:$C$1990,2,FALSE),IF('部屋別効果（直）'!AG2833="撤去",VLOOKUP('施設リストA-1（直営）'!#REF!,'（既設）調査結果'!$B$5:$C$1998,2,FALSE),0))</f>
        <v>#REF!</v>
      </c>
      <c r="AI2833" s="29" t="e">
        <f>'施設リストA-1（直営）'!#REF!</f>
        <v>#REF!</v>
      </c>
      <c r="AJ2833" s="29" t="e">
        <f>'施設リストA-1（直営）'!#REF!</f>
        <v>#REF!</v>
      </c>
      <c r="AK2833" s="30" t="e">
        <f>IF(AJ2833="新設",VLOOKUP('施設リストA-1（直営）'!#REF!,'（新設）照明器具'!$B$5:$C$1990,2,FALSE),IF('部屋別効果（直）'!AJ2833="撤去",VLOOKUP('施設リストA-1（直営）'!#REF!,'（既設）調査結果'!$B$5:$C$1998,2,FALSE),0))</f>
        <v>#REF!</v>
      </c>
      <c r="AL2833" s="29" t="e">
        <f>'施設リストA-1（直営）'!#REF!</f>
        <v>#REF!</v>
      </c>
    </row>
    <row r="2834" spans="1:38" customFormat="1">
      <c r="A2834" s="94"/>
      <c r="B2834" s="16" t="e">
        <f>'施設リストA-1（直営）'!#REF!</f>
        <v>#REF!</v>
      </c>
      <c r="C2834" s="14" t="e">
        <f>'施設リストA-1（直営）'!#REF!</f>
        <v>#REF!</v>
      </c>
      <c r="D2834" s="94" t="e">
        <f>'施設リストA-1（直営）'!#REF!</f>
        <v>#REF!</v>
      </c>
      <c r="E2834" s="20" t="e">
        <f>'施設リストA-1（直営）'!#REF!</f>
        <v>#REF!</v>
      </c>
      <c r="F2834" s="20" t="e">
        <f>'施設リストA-1（直営）'!#REF!</f>
        <v>#REF!</v>
      </c>
      <c r="G2834" s="13" t="e">
        <f>'施設リストA-1（直営）'!#REF!</f>
        <v>#REF!</v>
      </c>
      <c r="H2834" s="28" t="e">
        <f t="shared" si="44"/>
        <v>#REF!</v>
      </c>
      <c r="I2834" s="29" t="e">
        <f>'施設リストA-1（直営）'!#REF!</f>
        <v>#REF!</v>
      </c>
      <c r="J2834" s="30" t="e">
        <f>IF(I2834="新設",VLOOKUP('施設リストA-1（直営）'!#REF!,'（新設）照明器具'!$B$5:$C$1990,2,FALSE),IF('部屋別効果（直）'!I2834="撤去",VLOOKUP('施設リストA-1（直営）'!#REF!,'（既設）調査結果'!$B$5:$C$1998,2,FALSE),0))</f>
        <v>#REF!</v>
      </c>
      <c r="K2834" s="29" t="e">
        <f>'施設リストA-1（直営）'!#REF!</f>
        <v>#REF!</v>
      </c>
      <c r="L2834" s="29" t="e">
        <f>'施設リストA-1（直営）'!#REF!</f>
        <v>#REF!</v>
      </c>
      <c r="M2834" s="30" t="e">
        <f>IF(L2834="新設",VLOOKUP('施設リストA-1（直営）'!#REF!,'（新設）照明器具'!$B$5:$C$1990,2,FALSE),IF('部屋別効果（直）'!L2834="撤去",VLOOKUP('施設リストA-1（直営）'!#REF!,'（既設）調査結果'!$B$5:$C$1998,2,FALSE),0))</f>
        <v>#REF!</v>
      </c>
      <c r="N2834" s="29" t="e">
        <f>'施設リストA-1（直営）'!#REF!</f>
        <v>#REF!</v>
      </c>
      <c r="O2834" s="29" t="e">
        <f>'施設リストA-1（直営）'!#REF!</f>
        <v>#REF!</v>
      </c>
      <c r="P2834" s="30" t="e">
        <f>IF(O2834="新設",VLOOKUP('施設リストA-1（直営）'!#REF!,'（新設）照明器具'!$B$5:$C$1990,2,FALSE),IF('部屋別効果（直）'!O2834="撤去",VLOOKUP('施設リストA-1（直営）'!#REF!,'（既設）調査結果'!$B$5:$C$1998,2,FALSE),0))</f>
        <v>#REF!</v>
      </c>
      <c r="Q2834" s="29" t="e">
        <f>'施設リストA-1（直営）'!#REF!</f>
        <v>#REF!</v>
      </c>
      <c r="R2834" s="29" t="e">
        <f>'施設リストA-1（直営）'!#REF!</f>
        <v>#REF!</v>
      </c>
      <c r="S2834" s="30" t="e">
        <f>IF(R2834="新設",VLOOKUP('施設リストA-1（直営）'!#REF!,'（新設）照明器具'!$B$5:$C$1990,2,FALSE),IF('部屋別効果（直）'!R2834="撤去",VLOOKUP('施設リストA-1（直営）'!#REF!,'（既設）調査結果'!$B$5:$C$1998,2,FALSE),0))</f>
        <v>#REF!</v>
      </c>
      <c r="T2834" s="29" t="e">
        <f>'施設リストA-1（直営）'!#REF!</f>
        <v>#REF!</v>
      </c>
      <c r="U2834" s="29" t="e">
        <f>'施設リストA-1（直営）'!#REF!</f>
        <v>#REF!</v>
      </c>
      <c r="V2834" s="30" t="e">
        <f>IF(U2834="新設",VLOOKUP('施設リストA-1（直営）'!#REF!,'（新設）照明器具'!$B$5:$C$1990,2,FALSE),IF('部屋別効果（直）'!U2834="撤去",VLOOKUP('施設リストA-1（直営）'!#REF!,'（既設）調査結果'!$B$5:$C$1998,2,FALSE),0))</f>
        <v>#REF!</v>
      </c>
      <c r="W2834" s="29" t="e">
        <f>'施設リストA-1（直営）'!#REF!</f>
        <v>#REF!</v>
      </c>
      <c r="X2834" s="29" t="e">
        <f>'施設リストA-1（直営）'!#REF!</f>
        <v>#REF!</v>
      </c>
      <c r="Y2834" s="30" t="e">
        <f>IF(X2834="新設",VLOOKUP('施設リストA-1（直営）'!#REF!,'（新設）照明器具'!$B$5:$C$1990,2,FALSE),IF('部屋別効果（直）'!X2834="撤去",VLOOKUP('施設リストA-1（直営）'!#REF!,'（既設）調査結果'!$B$5:$C$1998,2,FALSE),0))</f>
        <v>#REF!</v>
      </c>
      <c r="Z2834" s="29" t="e">
        <f>'施設リストA-1（直営）'!#REF!</f>
        <v>#REF!</v>
      </c>
      <c r="AA2834" s="29" t="e">
        <f>'施設リストA-1（直営）'!#REF!</f>
        <v>#REF!</v>
      </c>
      <c r="AB2834" s="30" t="e">
        <f>IF(AA2834="新設",VLOOKUP('施設リストA-1（直営）'!#REF!,'（新設）照明器具'!$B$5:$C$1990,2,FALSE),IF('部屋別効果（直）'!AA2834="撤去",VLOOKUP('施設リストA-1（直営）'!#REF!,'（既設）調査結果'!$B$5:$C$1998,2,FALSE),0))</f>
        <v>#REF!</v>
      </c>
      <c r="AC2834" s="29" t="e">
        <f>'施設リストA-1（直営）'!#REF!</f>
        <v>#REF!</v>
      </c>
      <c r="AD2834" s="29" t="e">
        <f>'施設リストA-1（直営）'!#REF!</f>
        <v>#REF!</v>
      </c>
      <c r="AE2834" s="30" t="e">
        <f>IF(AD2834="新設",VLOOKUP('施設リストA-1（直営）'!#REF!,'（新設）照明器具'!$B$5:$C$1990,2,FALSE),IF('部屋別効果（直）'!AD2834="撤去",VLOOKUP('施設リストA-1（直営）'!#REF!,'（既設）調査結果'!$B$5:$C$1998,2,FALSE),0))</f>
        <v>#REF!</v>
      </c>
      <c r="AF2834" s="29" t="e">
        <f>'施設リストA-1（直営）'!#REF!</f>
        <v>#REF!</v>
      </c>
      <c r="AG2834" s="29" t="e">
        <f>'施設リストA-1（直営）'!#REF!</f>
        <v>#REF!</v>
      </c>
      <c r="AH2834" s="30" t="e">
        <f>IF(AG2834="新設",VLOOKUP('施設リストA-1（直営）'!#REF!,'（新設）照明器具'!$B$5:$C$1990,2,FALSE),IF('部屋別効果（直）'!AG2834="撤去",VLOOKUP('施設リストA-1（直営）'!#REF!,'（既設）調査結果'!$B$5:$C$1998,2,FALSE),0))</f>
        <v>#REF!</v>
      </c>
      <c r="AI2834" s="29" t="e">
        <f>'施設リストA-1（直営）'!#REF!</f>
        <v>#REF!</v>
      </c>
      <c r="AJ2834" s="29" t="e">
        <f>'施設リストA-1（直営）'!#REF!</f>
        <v>#REF!</v>
      </c>
      <c r="AK2834" s="30" t="e">
        <f>IF(AJ2834="新設",VLOOKUP('施設リストA-1（直営）'!#REF!,'（新設）照明器具'!$B$5:$C$1990,2,FALSE),IF('部屋別効果（直）'!AJ2834="撤去",VLOOKUP('施設リストA-1（直営）'!#REF!,'（既設）調査結果'!$B$5:$C$1998,2,FALSE),0))</f>
        <v>#REF!</v>
      </c>
      <c r="AL2834" s="29" t="e">
        <f>'施設リストA-1（直営）'!#REF!</f>
        <v>#REF!</v>
      </c>
    </row>
    <row r="2835" spans="1:38" customFormat="1">
      <c r="A2835" s="94"/>
      <c r="B2835" s="16" t="e">
        <f>'施設リストA-1（直営）'!#REF!</f>
        <v>#REF!</v>
      </c>
      <c r="C2835" s="14" t="e">
        <f>'施設リストA-1（直営）'!#REF!</f>
        <v>#REF!</v>
      </c>
      <c r="D2835" s="94" t="e">
        <f>'施設リストA-1（直営）'!#REF!</f>
        <v>#REF!</v>
      </c>
      <c r="E2835" s="20" t="e">
        <f>'施設リストA-1（直営）'!#REF!</f>
        <v>#REF!</v>
      </c>
      <c r="F2835" s="20" t="e">
        <f>'施設リストA-1（直営）'!#REF!</f>
        <v>#REF!</v>
      </c>
      <c r="G2835" s="13" t="e">
        <f>'施設リストA-1（直営）'!#REF!</f>
        <v>#REF!</v>
      </c>
      <c r="H2835" s="28" t="e">
        <f t="shared" si="44"/>
        <v>#REF!</v>
      </c>
      <c r="I2835" s="29" t="e">
        <f>'施設リストA-1（直営）'!#REF!</f>
        <v>#REF!</v>
      </c>
      <c r="J2835" s="30" t="e">
        <f>IF(I2835="新設",VLOOKUP('施設リストA-1（直営）'!#REF!,'（新設）照明器具'!$B$5:$C$1990,2,FALSE),IF('部屋別効果（直）'!I2835="撤去",VLOOKUP('施設リストA-1（直営）'!#REF!,'（既設）調査結果'!$B$5:$C$1998,2,FALSE),0))</f>
        <v>#REF!</v>
      </c>
      <c r="K2835" s="29" t="e">
        <f>'施設リストA-1（直営）'!#REF!</f>
        <v>#REF!</v>
      </c>
      <c r="L2835" s="29" t="e">
        <f>'施設リストA-1（直営）'!#REF!</f>
        <v>#REF!</v>
      </c>
      <c r="M2835" s="30" t="e">
        <f>IF(L2835="新設",VLOOKUP('施設リストA-1（直営）'!#REF!,'（新設）照明器具'!$B$5:$C$1990,2,FALSE),IF('部屋別効果（直）'!L2835="撤去",VLOOKUP('施設リストA-1（直営）'!#REF!,'（既設）調査結果'!$B$5:$C$1998,2,FALSE),0))</f>
        <v>#REF!</v>
      </c>
      <c r="N2835" s="29" t="e">
        <f>'施設リストA-1（直営）'!#REF!</f>
        <v>#REF!</v>
      </c>
      <c r="O2835" s="29" t="e">
        <f>'施設リストA-1（直営）'!#REF!</f>
        <v>#REF!</v>
      </c>
      <c r="P2835" s="30" t="e">
        <f>IF(O2835="新設",VLOOKUP('施設リストA-1（直営）'!#REF!,'（新設）照明器具'!$B$5:$C$1990,2,FALSE),IF('部屋別効果（直）'!O2835="撤去",VLOOKUP('施設リストA-1（直営）'!#REF!,'（既設）調査結果'!$B$5:$C$1998,2,FALSE),0))</f>
        <v>#REF!</v>
      </c>
      <c r="Q2835" s="29" t="e">
        <f>'施設リストA-1（直営）'!#REF!</f>
        <v>#REF!</v>
      </c>
      <c r="R2835" s="29" t="e">
        <f>'施設リストA-1（直営）'!#REF!</f>
        <v>#REF!</v>
      </c>
      <c r="S2835" s="30" t="e">
        <f>IF(R2835="新設",VLOOKUP('施設リストA-1（直営）'!#REF!,'（新設）照明器具'!$B$5:$C$1990,2,FALSE),IF('部屋別効果（直）'!R2835="撤去",VLOOKUP('施設リストA-1（直営）'!#REF!,'（既設）調査結果'!$B$5:$C$1998,2,FALSE),0))</f>
        <v>#REF!</v>
      </c>
      <c r="T2835" s="29" t="e">
        <f>'施設リストA-1（直営）'!#REF!</f>
        <v>#REF!</v>
      </c>
      <c r="U2835" s="29" t="e">
        <f>'施設リストA-1（直営）'!#REF!</f>
        <v>#REF!</v>
      </c>
      <c r="V2835" s="30" t="e">
        <f>IF(U2835="新設",VLOOKUP('施設リストA-1（直営）'!#REF!,'（新設）照明器具'!$B$5:$C$1990,2,FALSE),IF('部屋別効果（直）'!U2835="撤去",VLOOKUP('施設リストA-1（直営）'!#REF!,'（既設）調査結果'!$B$5:$C$1998,2,FALSE),0))</f>
        <v>#REF!</v>
      </c>
      <c r="W2835" s="29" t="e">
        <f>'施設リストA-1（直営）'!#REF!</f>
        <v>#REF!</v>
      </c>
      <c r="X2835" s="29" t="e">
        <f>'施設リストA-1（直営）'!#REF!</f>
        <v>#REF!</v>
      </c>
      <c r="Y2835" s="30" t="e">
        <f>IF(X2835="新設",VLOOKUP('施設リストA-1（直営）'!#REF!,'（新設）照明器具'!$B$5:$C$1990,2,FALSE),IF('部屋別効果（直）'!X2835="撤去",VLOOKUP('施設リストA-1（直営）'!#REF!,'（既設）調査結果'!$B$5:$C$1998,2,FALSE),0))</f>
        <v>#REF!</v>
      </c>
      <c r="Z2835" s="29" t="e">
        <f>'施設リストA-1（直営）'!#REF!</f>
        <v>#REF!</v>
      </c>
      <c r="AA2835" s="29" t="e">
        <f>'施設リストA-1（直営）'!#REF!</f>
        <v>#REF!</v>
      </c>
      <c r="AB2835" s="30" t="e">
        <f>IF(AA2835="新設",VLOOKUP('施設リストA-1（直営）'!#REF!,'（新設）照明器具'!$B$5:$C$1990,2,FALSE),IF('部屋別効果（直）'!AA2835="撤去",VLOOKUP('施設リストA-1（直営）'!#REF!,'（既設）調査結果'!$B$5:$C$1998,2,FALSE),0))</f>
        <v>#REF!</v>
      </c>
      <c r="AC2835" s="29" t="e">
        <f>'施設リストA-1（直営）'!#REF!</f>
        <v>#REF!</v>
      </c>
      <c r="AD2835" s="29" t="e">
        <f>'施設リストA-1（直営）'!#REF!</f>
        <v>#REF!</v>
      </c>
      <c r="AE2835" s="30" t="e">
        <f>IF(AD2835="新設",VLOOKUP('施設リストA-1（直営）'!#REF!,'（新設）照明器具'!$B$5:$C$1990,2,FALSE),IF('部屋別効果（直）'!AD2835="撤去",VLOOKUP('施設リストA-1（直営）'!#REF!,'（既設）調査結果'!$B$5:$C$1998,2,FALSE),0))</f>
        <v>#REF!</v>
      </c>
      <c r="AF2835" s="29" t="e">
        <f>'施設リストA-1（直営）'!#REF!</f>
        <v>#REF!</v>
      </c>
      <c r="AG2835" s="29" t="e">
        <f>'施設リストA-1（直営）'!#REF!</f>
        <v>#REF!</v>
      </c>
      <c r="AH2835" s="30" t="e">
        <f>IF(AG2835="新設",VLOOKUP('施設リストA-1（直営）'!#REF!,'（新設）照明器具'!$B$5:$C$1990,2,FALSE),IF('部屋別効果（直）'!AG2835="撤去",VLOOKUP('施設リストA-1（直営）'!#REF!,'（既設）調査結果'!$B$5:$C$1998,2,FALSE),0))</f>
        <v>#REF!</v>
      </c>
      <c r="AI2835" s="29" t="e">
        <f>'施設リストA-1（直営）'!#REF!</f>
        <v>#REF!</v>
      </c>
      <c r="AJ2835" s="29" t="e">
        <f>'施設リストA-1（直営）'!#REF!</f>
        <v>#REF!</v>
      </c>
      <c r="AK2835" s="30" t="e">
        <f>IF(AJ2835="新設",VLOOKUP('施設リストA-1（直営）'!#REF!,'（新設）照明器具'!$B$5:$C$1990,2,FALSE),IF('部屋別効果（直）'!AJ2835="撤去",VLOOKUP('施設リストA-1（直営）'!#REF!,'（既設）調査結果'!$B$5:$C$1998,2,FALSE),0))</f>
        <v>#REF!</v>
      </c>
      <c r="AL2835" s="29" t="e">
        <f>'施設リストA-1（直営）'!#REF!</f>
        <v>#REF!</v>
      </c>
    </row>
    <row r="2836" spans="1:38" customFormat="1">
      <c r="A2836" s="94"/>
      <c r="B2836" s="16" t="e">
        <f>'施設リストA-1（直営）'!#REF!</f>
        <v>#REF!</v>
      </c>
      <c r="C2836" s="14" t="e">
        <f>'施設リストA-1（直営）'!#REF!</f>
        <v>#REF!</v>
      </c>
      <c r="D2836" s="94" t="e">
        <f>'施設リストA-1（直営）'!#REF!</f>
        <v>#REF!</v>
      </c>
      <c r="E2836" s="20" t="e">
        <f>'施設リストA-1（直営）'!#REF!</f>
        <v>#REF!</v>
      </c>
      <c r="F2836" s="20" t="e">
        <f>'施設リストA-1（直営）'!#REF!</f>
        <v>#REF!</v>
      </c>
      <c r="G2836" s="13" t="e">
        <f>'施設リストA-1（直営）'!#REF!</f>
        <v>#REF!</v>
      </c>
      <c r="H2836" s="28" t="e">
        <f t="shared" si="44"/>
        <v>#REF!</v>
      </c>
      <c r="I2836" s="29" t="e">
        <f>'施設リストA-1（直営）'!#REF!</f>
        <v>#REF!</v>
      </c>
      <c r="J2836" s="30" t="e">
        <f>IF(I2836="新設",VLOOKUP('施設リストA-1（直営）'!#REF!,'（新設）照明器具'!$B$5:$C$1990,2,FALSE),IF('部屋別効果（直）'!I2836="撤去",VLOOKUP('施設リストA-1（直営）'!#REF!,'（既設）調査結果'!$B$5:$C$1998,2,FALSE),0))</f>
        <v>#REF!</v>
      </c>
      <c r="K2836" s="29" t="e">
        <f>'施設リストA-1（直営）'!#REF!</f>
        <v>#REF!</v>
      </c>
      <c r="L2836" s="29" t="e">
        <f>'施設リストA-1（直営）'!#REF!</f>
        <v>#REF!</v>
      </c>
      <c r="M2836" s="30" t="e">
        <f>IF(L2836="新設",VLOOKUP('施設リストA-1（直営）'!#REF!,'（新設）照明器具'!$B$5:$C$1990,2,FALSE),IF('部屋別効果（直）'!L2836="撤去",VLOOKUP('施設リストA-1（直営）'!#REF!,'（既設）調査結果'!$B$5:$C$1998,2,FALSE),0))</f>
        <v>#REF!</v>
      </c>
      <c r="N2836" s="29" t="e">
        <f>'施設リストA-1（直営）'!#REF!</f>
        <v>#REF!</v>
      </c>
      <c r="O2836" s="29" t="e">
        <f>'施設リストA-1（直営）'!#REF!</f>
        <v>#REF!</v>
      </c>
      <c r="P2836" s="30" t="e">
        <f>IF(O2836="新設",VLOOKUP('施設リストA-1（直営）'!#REF!,'（新設）照明器具'!$B$5:$C$1990,2,FALSE),IF('部屋別効果（直）'!O2836="撤去",VLOOKUP('施設リストA-1（直営）'!#REF!,'（既設）調査結果'!$B$5:$C$1998,2,FALSE),0))</f>
        <v>#REF!</v>
      </c>
      <c r="Q2836" s="29" t="e">
        <f>'施設リストA-1（直営）'!#REF!</f>
        <v>#REF!</v>
      </c>
      <c r="R2836" s="29" t="e">
        <f>'施設リストA-1（直営）'!#REF!</f>
        <v>#REF!</v>
      </c>
      <c r="S2836" s="30" t="e">
        <f>IF(R2836="新設",VLOOKUP('施設リストA-1（直営）'!#REF!,'（新設）照明器具'!$B$5:$C$1990,2,FALSE),IF('部屋別効果（直）'!R2836="撤去",VLOOKUP('施設リストA-1（直営）'!#REF!,'（既設）調査結果'!$B$5:$C$1998,2,FALSE),0))</f>
        <v>#REF!</v>
      </c>
      <c r="T2836" s="29" t="e">
        <f>'施設リストA-1（直営）'!#REF!</f>
        <v>#REF!</v>
      </c>
      <c r="U2836" s="29" t="e">
        <f>'施設リストA-1（直営）'!#REF!</f>
        <v>#REF!</v>
      </c>
      <c r="V2836" s="30" t="e">
        <f>IF(U2836="新設",VLOOKUP('施設リストA-1（直営）'!#REF!,'（新設）照明器具'!$B$5:$C$1990,2,FALSE),IF('部屋別効果（直）'!U2836="撤去",VLOOKUP('施設リストA-1（直営）'!#REF!,'（既設）調査結果'!$B$5:$C$1998,2,FALSE),0))</f>
        <v>#REF!</v>
      </c>
      <c r="W2836" s="29" t="e">
        <f>'施設リストA-1（直営）'!#REF!</f>
        <v>#REF!</v>
      </c>
      <c r="X2836" s="29" t="e">
        <f>'施設リストA-1（直営）'!#REF!</f>
        <v>#REF!</v>
      </c>
      <c r="Y2836" s="30" t="e">
        <f>IF(X2836="新設",VLOOKUP('施設リストA-1（直営）'!#REF!,'（新設）照明器具'!$B$5:$C$1990,2,FALSE),IF('部屋別効果（直）'!X2836="撤去",VLOOKUP('施設リストA-1（直営）'!#REF!,'（既設）調査結果'!$B$5:$C$1998,2,FALSE),0))</f>
        <v>#REF!</v>
      </c>
      <c r="Z2836" s="29" t="e">
        <f>'施設リストA-1（直営）'!#REF!</f>
        <v>#REF!</v>
      </c>
      <c r="AA2836" s="29" t="e">
        <f>'施設リストA-1（直営）'!#REF!</f>
        <v>#REF!</v>
      </c>
      <c r="AB2836" s="30" t="e">
        <f>IF(AA2836="新設",VLOOKUP('施設リストA-1（直営）'!#REF!,'（新設）照明器具'!$B$5:$C$1990,2,FALSE),IF('部屋別効果（直）'!AA2836="撤去",VLOOKUP('施設リストA-1（直営）'!#REF!,'（既設）調査結果'!$B$5:$C$1998,2,FALSE),0))</f>
        <v>#REF!</v>
      </c>
      <c r="AC2836" s="29" t="e">
        <f>'施設リストA-1（直営）'!#REF!</f>
        <v>#REF!</v>
      </c>
      <c r="AD2836" s="29" t="e">
        <f>'施設リストA-1（直営）'!#REF!</f>
        <v>#REF!</v>
      </c>
      <c r="AE2836" s="30" t="e">
        <f>IF(AD2836="新設",VLOOKUP('施設リストA-1（直営）'!#REF!,'（新設）照明器具'!$B$5:$C$1990,2,FALSE),IF('部屋別効果（直）'!AD2836="撤去",VLOOKUP('施設リストA-1（直営）'!#REF!,'（既設）調査結果'!$B$5:$C$1998,2,FALSE),0))</f>
        <v>#REF!</v>
      </c>
      <c r="AF2836" s="29" t="e">
        <f>'施設リストA-1（直営）'!#REF!</f>
        <v>#REF!</v>
      </c>
      <c r="AG2836" s="29" t="e">
        <f>'施設リストA-1（直営）'!#REF!</f>
        <v>#REF!</v>
      </c>
      <c r="AH2836" s="30" t="e">
        <f>IF(AG2836="新設",VLOOKUP('施設リストA-1（直営）'!#REF!,'（新設）照明器具'!$B$5:$C$1990,2,FALSE),IF('部屋別効果（直）'!AG2836="撤去",VLOOKUP('施設リストA-1（直営）'!#REF!,'（既設）調査結果'!$B$5:$C$1998,2,FALSE),0))</f>
        <v>#REF!</v>
      </c>
      <c r="AI2836" s="29" t="e">
        <f>'施設リストA-1（直営）'!#REF!</f>
        <v>#REF!</v>
      </c>
      <c r="AJ2836" s="29" t="e">
        <f>'施設リストA-1（直営）'!#REF!</f>
        <v>#REF!</v>
      </c>
      <c r="AK2836" s="30" t="e">
        <f>IF(AJ2836="新設",VLOOKUP('施設リストA-1（直営）'!#REF!,'（新設）照明器具'!$B$5:$C$1990,2,FALSE),IF('部屋別効果（直）'!AJ2836="撤去",VLOOKUP('施設リストA-1（直営）'!#REF!,'（既設）調査結果'!$B$5:$C$1998,2,FALSE),0))</f>
        <v>#REF!</v>
      </c>
      <c r="AL2836" s="29" t="e">
        <f>'施設リストA-1（直営）'!#REF!</f>
        <v>#REF!</v>
      </c>
    </row>
    <row r="2837" spans="1:38" customFormat="1">
      <c r="A2837" s="94"/>
      <c r="B2837" s="16" t="e">
        <f>'施設リストA-1（直営）'!#REF!</f>
        <v>#REF!</v>
      </c>
      <c r="C2837" s="14" t="e">
        <f>'施設リストA-1（直営）'!#REF!</f>
        <v>#REF!</v>
      </c>
      <c r="D2837" s="94" t="e">
        <f>'施設リストA-1（直営）'!#REF!</f>
        <v>#REF!</v>
      </c>
      <c r="E2837" s="20" t="e">
        <f>'施設リストA-1（直営）'!#REF!</f>
        <v>#REF!</v>
      </c>
      <c r="F2837" s="20" t="e">
        <f>'施設リストA-1（直営）'!#REF!</f>
        <v>#REF!</v>
      </c>
      <c r="G2837" s="13" t="e">
        <f>'施設リストA-1（直営）'!#REF!</f>
        <v>#REF!</v>
      </c>
      <c r="H2837" s="28" t="e">
        <f t="shared" si="44"/>
        <v>#REF!</v>
      </c>
      <c r="I2837" s="29" t="e">
        <f>'施設リストA-1（直営）'!#REF!</f>
        <v>#REF!</v>
      </c>
      <c r="J2837" s="30" t="e">
        <f>IF(I2837="新設",VLOOKUP('施設リストA-1（直営）'!#REF!,'（新設）照明器具'!$B$5:$C$1990,2,FALSE),IF('部屋別効果（直）'!I2837="撤去",VLOOKUP('施設リストA-1（直営）'!#REF!,'（既設）調査結果'!$B$5:$C$1998,2,FALSE),0))</f>
        <v>#REF!</v>
      </c>
      <c r="K2837" s="29" t="e">
        <f>'施設リストA-1（直営）'!#REF!</f>
        <v>#REF!</v>
      </c>
      <c r="L2837" s="29" t="e">
        <f>'施設リストA-1（直営）'!#REF!</f>
        <v>#REF!</v>
      </c>
      <c r="M2837" s="30" t="e">
        <f>IF(L2837="新設",VLOOKUP('施設リストA-1（直営）'!#REF!,'（新設）照明器具'!$B$5:$C$1990,2,FALSE),IF('部屋別効果（直）'!L2837="撤去",VLOOKUP('施設リストA-1（直営）'!#REF!,'（既設）調査結果'!$B$5:$C$1998,2,FALSE),0))</f>
        <v>#REF!</v>
      </c>
      <c r="N2837" s="29" t="e">
        <f>'施設リストA-1（直営）'!#REF!</f>
        <v>#REF!</v>
      </c>
      <c r="O2837" s="29" t="e">
        <f>'施設リストA-1（直営）'!#REF!</f>
        <v>#REF!</v>
      </c>
      <c r="P2837" s="30" t="e">
        <f>IF(O2837="新設",VLOOKUP('施設リストA-1（直営）'!#REF!,'（新設）照明器具'!$B$5:$C$1990,2,FALSE),IF('部屋別効果（直）'!O2837="撤去",VLOOKUP('施設リストA-1（直営）'!#REF!,'（既設）調査結果'!$B$5:$C$1998,2,FALSE),0))</f>
        <v>#REF!</v>
      </c>
      <c r="Q2837" s="29" t="e">
        <f>'施設リストA-1（直営）'!#REF!</f>
        <v>#REF!</v>
      </c>
      <c r="R2837" s="29" t="e">
        <f>'施設リストA-1（直営）'!#REF!</f>
        <v>#REF!</v>
      </c>
      <c r="S2837" s="30" t="e">
        <f>IF(R2837="新設",VLOOKUP('施設リストA-1（直営）'!#REF!,'（新設）照明器具'!$B$5:$C$1990,2,FALSE),IF('部屋別効果（直）'!R2837="撤去",VLOOKUP('施設リストA-1（直営）'!#REF!,'（既設）調査結果'!$B$5:$C$1998,2,FALSE),0))</f>
        <v>#REF!</v>
      </c>
      <c r="T2837" s="29" t="e">
        <f>'施設リストA-1（直営）'!#REF!</f>
        <v>#REF!</v>
      </c>
      <c r="U2837" s="29" t="e">
        <f>'施設リストA-1（直営）'!#REF!</f>
        <v>#REF!</v>
      </c>
      <c r="V2837" s="30" t="e">
        <f>IF(U2837="新設",VLOOKUP('施設リストA-1（直営）'!#REF!,'（新設）照明器具'!$B$5:$C$1990,2,FALSE),IF('部屋別効果（直）'!U2837="撤去",VLOOKUP('施設リストA-1（直営）'!#REF!,'（既設）調査結果'!$B$5:$C$1998,2,FALSE),0))</f>
        <v>#REF!</v>
      </c>
      <c r="W2837" s="29" t="e">
        <f>'施設リストA-1（直営）'!#REF!</f>
        <v>#REF!</v>
      </c>
      <c r="X2837" s="29" t="e">
        <f>'施設リストA-1（直営）'!#REF!</f>
        <v>#REF!</v>
      </c>
      <c r="Y2837" s="30" t="e">
        <f>IF(X2837="新設",VLOOKUP('施設リストA-1（直営）'!#REF!,'（新設）照明器具'!$B$5:$C$1990,2,FALSE),IF('部屋別効果（直）'!X2837="撤去",VLOOKUP('施設リストA-1（直営）'!#REF!,'（既設）調査結果'!$B$5:$C$1998,2,FALSE),0))</f>
        <v>#REF!</v>
      </c>
      <c r="Z2837" s="29" t="e">
        <f>'施設リストA-1（直営）'!#REF!</f>
        <v>#REF!</v>
      </c>
      <c r="AA2837" s="29" t="e">
        <f>'施設リストA-1（直営）'!#REF!</f>
        <v>#REF!</v>
      </c>
      <c r="AB2837" s="30" t="e">
        <f>IF(AA2837="新設",VLOOKUP('施設リストA-1（直営）'!#REF!,'（新設）照明器具'!$B$5:$C$1990,2,FALSE),IF('部屋別効果（直）'!AA2837="撤去",VLOOKUP('施設リストA-1（直営）'!#REF!,'（既設）調査結果'!$B$5:$C$1998,2,FALSE),0))</f>
        <v>#REF!</v>
      </c>
      <c r="AC2837" s="29" t="e">
        <f>'施設リストA-1（直営）'!#REF!</f>
        <v>#REF!</v>
      </c>
      <c r="AD2837" s="29" t="e">
        <f>'施設リストA-1（直営）'!#REF!</f>
        <v>#REF!</v>
      </c>
      <c r="AE2837" s="30" t="e">
        <f>IF(AD2837="新設",VLOOKUP('施設リストA-1（直営）'!#REF!,'（新設）照明器具'!$B$5:$C$1990,2,FALSE),IF('部屋別効果（直）'!AD2837="撤去",VLOOKUP('施設リストA-1（直営）'!#REF!,'（既設）調査結果'!$B$5:$C$1998,2,FALSE),0))</f>
        <v>#REF!</v>
      </c>
      <c r="AF2837" s="29" t="e">
        <f>'施設リストA-1（直営）'!#REF!</f>
        <v>#REF!</v>
      </c>
      <c r="AG2837" s="29" t="e">
        <f>'施設リストA-1（直営）'!#REF!</f>
        <v>#REF!</v>
      </c>
      <c r="AH2837" s="30" t="e">
        <f>IF(AG2837="新設",VLOOKUP('施設リストA-1（直営）'!#REF!,'（新設）照明器具'!$B$5:$C$1990,2,FALSE),IF('部屋別効果（直）'!AG2837="撤去",VLOOKUP('施設リストA-1（直営）'!#REF!,'（既設）調査結果'!$B$5:$C$1998,2,FALSE),0))</f>
        <v>#REF!</v>
      </c>
      <c r="AI2837" s="29" t="e">
        <f>'施設リストA-1（直営）'!#REF!</f>
        <v>#REF!</v>
      </c>
      <c r="AJ2837" s="29" t="e">
        <f>'施設リストA-1（直営）'!#REF!</f>
        <v>#REF!</v>
      </c>
      <c r="AK2837" s="30" t="e">
        <f>IF(AJ2837="新設",VLOOKUP('施設リストA-1（直営）'!#REF!,'（新設）照明器具'!$B$5:$C$1990,2,FALSE),IF('部屋別効果（直）'!AJ2837="撤去",VLOOKUP('施設リストA-1（直営）'!#REF!,'（既設）調査結果'!$B$5:$C$1998,2,FALSE),0))</f>
        <v>#REF!</v>
      </c>
      <c r="AL2837" s="29" t="e">
        <f>'施設リストA-1（直営）'!#REF!</f>
        <v>#REF!</v>
      </c>
    </row>
    <row r="2838" spans="1:38" customFormat="1">
      <c r="A2838" s="94"/>
      <c r="B2838" s="16" t="e">
        <f>'施設リストA-1（直営）'!#REF!</f>
        <v>#REF!</v>
      </c>
      <c r="C2838" s="14" t="e">
        <f>'施設リストA-1（直営）'!#REF!</f>
        <v>#REF!</v>
      </c>
      <c r="D2838" s="94" t="e">
        <f>'施設リストA-1（直営）'!#REF!</f>
        <v>#REF!</v>
      </c>
      <c r="E2838" s="20" t="e">
        <f>'施設リストA-1（直営）'!#REF!</f>
        <v>#REF!</v>
      </c>
      <c r="F2838" s="20" t="e">
        <f>'施設リストA-1（直営）'!#REF!</f>
        <v>#REF!</v>
      </c>
      <c r="G2838" s="13" t="e">
        <f>'施設リストA-1（直営）'!#REF!</f>
        <v>#REF!</v>
      </c>
      <c r="H2838" s="28" t="e">
        <f t="shared" si="44"/>
        <v>#REF!</v>
      </c>
      <c r="I2838" s="29" t="e">
        <f>'施設リストA-1（直営）'!#REF!</f>
        <v>#REF!</v>
      </c>
      <c r="J2838" s="30" t="e">
        <f>IF(I2838="新設",VLOOKUP('施設リストA-1（直営）'!#REF!,'（新設）照明器具'!$B$5:$C$1990,2,FALSE),IF('部屋別効果（直）'!I2838="撤去",VLOOKUP('施設リストA-1（直営）'!#REF!,'（既設）調査結果'!$B$5:$C$1998,2,FALSE),0))</f>
        <v>#REF!</v>
      </c>
      <c r="K2838" s="29" t="e">
        <f>'施設リストA-1（直営）'!#REF!</f>
        <v>#REF!</v>
      </c>
      <c r="L2838" s="29" t="e">
        <f>'施設リストA-1（直営）'!#REF!</f>
        <v>#REF!</v>
      </c>
      <c r="M2838" s="30" t="e">
        <f>IF(L2838="新設",VLOOKUP('施設リストA-1（直営）'!#REF!,'（新設）照明器具'!$B$5:$C$1990,2,FALSE),IF('部屋別効果（直）'!L2838="撤去",VLOOKUP('施設リストA-1（直営）'!#REF!,'（既設）調査結果'!$B$5:$C$1998,2,FALSE),0))</f>
        <v>#REF!</v>
      </c>
      <c r="N2838" s="29" t="e">
        <f>'施設リストA-1（直営）'!#REF!</f>
        <v>#REF!</v>
      </c>
      <c r="O2838" s="29" t="e">
        <f>'施設リストA-1（直営）'!#REF!</f>
        <v>#REF!</v>
      </c>
      <c r="P2838" s="30" t="e">
        <f>IF(O2838="新設",VLOOKUP('施設リストA-1（直営）'!#REF!,'（新設）照明器具'!$B$5:$C$1990,2,FALSE),IF('部屋別効果（直）'!O2838="撤去",VLOOKUP('施設リストA-1（直営）'!#REF!,'（既設）調査結果'!$B$5:$C$1998,2,FALSE),0))</f>
        <v>#REF!</v>
      </c>
      <c r="Q2838" s="29" t="e">
        <f>'施設リストA-1（直営）'!#REF!</f>
        <v>#REF!</v>
      </c>
      <c r="R2838" s="29" t="e">
        <f>'施設リストA-1（直営）'!#REF!</f>
        <v>#REF!</v>
      </c>
      <c r="S2838" s="30" t="e">
        <f>IF(R2838="新設",VLOOKUP('施設リストA-1（直営）'!#REF!,'（新設）照明器具'!$B$5:$C$1990,2,FALSE),IF('部屋別効果（直）'!R2838="撤去",VLOOKUP('施設リストA-1（直営）'!#REF!,'（既設）調査結果'!$B$5:$C$1998,2,FALSE),0))</f>
        <v>#REF!</v>
      </c>
      <c r="T2838" s="29" t="e">
        <f>'施設リストA-1（直営）'!#REF!</f>
        <v>#REF!</v>
      </c>
      <c r="U2838" s="29" t="e">
        <f>'施設リストA-1（直営）'!#REF!</f>
        <v>#REF!</v>
      </c>
      <c r="V2838" s="30" t="e">
        <f>IF(U2838="新設",VLOOKUP('施設リストA-1（直営）'!#REF!,'（新設）照明器具'!$B$5:$C$1990,2,FALSE),IF('部屋別効果（直）'!U2838="撤去",VLOOKUP('施設リストA-1（直営）'!#REF!,'（既設）調査結果'!$B$5:$C$1998,2,FALSE),0))</f>
        <v>#REF!</v>
      </c>
      <c r="W2838" s="29" t="e">
        <f>'施設リストA-1（直営）'!#REF!</f>
        <v>#REF!</v>
      </c>
      <c r="X2838" s="29" t="e">
        <f>'施設リストA-1（直営）'!#REF!</f>
        <v>#REF!</v>
      </c>
      <c r="Y2838" s="30" t="e">
        <f>IF(X2838="新設",VLOOKUP('施設リストA-1（直営）'!#REF!,'（新設）照明器具'!$B$5:$C$1990,2,FALSE),IF('部屋別効果（直）'!X2838="撤去",VLOOKUP('施設リストA-1（直営）'!#REF!,'（既設）調査結果'!$B$5:$C$1998,2,FALSE),0))</f>
        <v>#REF!</v>
      </c>
      <c r="Z2838" s="29" t="e">
        <f>'施設リストA-1（直営）'!#REF!</f>
        <v>#REF!</v>
      </c>
      <c r="AA2838" s="29" t="e">
        <f>'施設リストA-1（直営）'!#REF!</f>
        <v>#REF!</v>
      </c>
      <c r="AB2838" s="30" t="e">
        <f>IF(AA2838="新設",VLOOKUP('施設リストA-1（直営）'!#REF!,'（新設）照明器具'!$B$5:$C$1990,2,FALSE),IF('部屋別効果（直）'!AA2838="撤去",VLOOKUP('施設リストA-1（直営）'!#REF!,'（既設）調査結果'!$B$5:$C$1998,2,FALSE),0))</f>
        <v>#REF!</v>
      </c>
      <c r="AC2838" s="29" t="e">
        <f>'施設リストA-1（直営）'!#REF!</f>
        <v>#REF!</v>
      </c>
      <c r="AD2838" s="29" t="e">
        <f>'施設リストA-1（直営）'!#REF!</f>
        <v>#REF!</v>
      </c>
      <c r="AE2838" s="30" t="e">
        <f>IF(AD2838="新設",VLOOKUP('施設リストA-1（直営）'!#REF!,'（新設）照明器具'!$B$5:$C$1990,2,FALSE),IF('部屋別効果（直）'!AD2838="撤去",VLOOKUP('施設リストA-1（直営）'!#REF!,'（既設）調査結果'!$B$5:$C$1998,2,FALSE),0))</f>
        <v>#REF!</v>
      </c>
      <c r="AF2838" s="29" t="e">
        <f>'施設リストA-1（直営）'!#REF!</f>
        <v>#REF!</v>
      </c>
      <c r="AG2838" s="29" t="e">
        <f>'施設リストA-1（直営）'!#REF!</f>
        <v>#REF!</v>
      </c>
      <c r="AH2838" s="30" t="e">
        <f>IF(AG2838="新設",VLOOKUP('施設リストA-1（直営）'!#REF!,'（新設）照明器具'!$B$5:$C$1990,2,FALSE),IF('部屋別効果（直）'!AG2838="撤去",VLOOKUP('施設リストA-1（直営）'!#REF!,'（既設）調査結果'!$B$5:$C$1998,2,FALSE),0))</f>
        <v>#REF!</v>
      </c>
      <c r="AI2838" s="29" t="e">
        <f>'施設リストA-1（直営）'!#REF!</f>
        <v>#REF!</v>
      </c>
      <c r="AJ2838" s="29" t="e">
        <f>'施設リストA-1（直営）'!#REF!</f>
        <v>#REF!</v>
      </c>
      <c r="AK2838" s="30" t="e">
        <f>IF(AJ2838="新設",VLOOKUP('施設リストA-1（直営）'!#REF!,'（新設）照明器具'!$B$5:$C$1990,2,FALSE),IF('部屋別効果（直）'!AJ2838="撤去",VLOOKUP('施設リストA-1（直営）'!#REF!,'（既設）調査結果'!$B$5:$C$1998,2,FALSE),0))</f>
        <v>#REF!</v>
      </c>
      <c r="AL2838" s="29" t="e">
        <f>'施設リストA-1（直営）'!#REF!</f>
        <v>#REF!</v>
      </c>
    </row>
    <row r="2839" spans="1:38" customFormat="1">
      <c r="A2839" s="94"/>
      <c r="B2839" s="16" t="e">
        <f>'施設リストA-1（直営）'!#REF!</f>
        <v>#REF!</v>
      </c>
      <c r="C2839" s="14" t="e">
        <f>'施設リストA-1（直営）'!#REF!</f>
        <v>#REF!</v>
      </c>
      <c r="D2839" s="94" t="e">
        <f>'施設リストA-1（直営）'!#REF!</f>
        <v>#REF!</v>
      </c>
      <c r="E2839" s="20" t="e">
        <f>'施設リストA-1（直営）'!#REF!</f>
        <v>#REF!</v>
      </c>
      <c r="F2839" s="20" t="e">
        <f>'施設リストA-1（直営）'!#REF!</f>
        <v>#REF!</v>
      </c>
      <c r="G2839" s="13" t="e">
        <f>'施設リストA-1（直営）'!#REF!</f>
        <v>#REF!</v>
      </c>
      <c r="H2839" s="28" t="e">
        <f t="shared" si="44"/>
        <v>#REF!</v>
      </c>
      <c r="I2839" s="29" t="e">
        <f>'施設リストA-1（直営）'!#REF!</f>
        <v>#REF!</v>
      </c>
      <c r="J2839" s="30" t="e">
        <f>IF(I2839="新設",VLOOKUP('施設リストA-1（直営）'!#REF!,'（新設）照明器具'!$B$5:$C$1990,2,FALSE),IF('部屋別効果（直）'!I2839="撤去",VLOOKUP('施設リストA-1（直営）'!#REF!,'（既設）調査結果'!$B$5:$C$1998,2,FALSE),0))</f>
        <v>#REF!</v>
      </c>
      <c r="K2839" s="29" t="e">
        <f>'施設リストA-1（直営）'!#REF!</f>
        <v>#REF!</v>
      </c>
      <c r="L2839" s="29" t="e">
        <f>'施設リストA-1（直営）'!#REF!</f>
        <v>#REF!</v>
      </c>
      <c r="M2839" s="30" t="e">
        <f>IF(L2839="新設",VLOOKUP('施設リストA-1（直営）'!#REF!,'（新設）照明器具'!$B$5:$C$1990,2,FALSE),IF('部屋別効果（直）'!L2839="撤去",VLOOKUP('施設リストA-1（直営）'!#REF!,'（既設）調査結果'!$B$5:$C$1998,2,FALSE),0))</f>
        <v>#REF!</v>
      </c>
      <c r="N2839" s="29" t="e">
        <f>'施設リストA-1（直営）'!#REF!</f>
        <v>#REF!</v>
      </c>
      <c r="O2839" s="29" t="e">
        <f>'施設リストA-1（直営）'!#REF!</f>
        <v>#REF!</v>
      </c>
      <c r="P2839" s="30" t="e">
        <f>IF(O2839="新設",VLOOKUP('施設リストA-1（直営）'!#REF!,'（新設）照明器具'!$B$5:$C$1990,2,FALSE),IF('部屋別効果（直）'!O2839="撤去",VLOOKUP('施設リストA-1（直営）'!#REF!,'（既設）調査結果'!$B$5:$C$1998,2,FALSE),0))</f>
        <v>#REF!</v>
      </c>
      <c r="Q2839" s="29" t="e">
        <f>'施設リストA-1（直営）'!#REF!</f>
        <v>#REF!</v>
      </c>
      <c r="R2839" s="29" t="e">
        <f>'施設リストA-1（直営）'!#REF!</f>
        <v>#REF!</v>
      </c>
      <c r="S2839" s="30" t="e">
        <f>IF(R2839="新設",VLOOKUP('施設リストA-1（直営）'!#REF!,'（新設）照明器具'!$B$5:$C$1990,2,FALSE),IF('部屋別効果（直）'!R2839="撤去",VLOOKUP('施設リストA-1（直営）'!#REF!,'（既設）調査結果'!$B$5:$C$1998,2,FALSE),0))</f>
        <v>#REF!</v>
      </c>
      <c r="T2839" s="29" t="e">
        <f>'施設リストA-1（直営）'!#REF!</f>
        <v>#REF!</v>
      </c>
      <c r="U2839" s="29" t="e">
        <f>'施設リストA-1（直営）'!#REF!</f>
        <v>#REF!</v>
      </c>
      <c r="V2839" s="30" t="e">
        <f>IF(U2839="新設",VLOOKUP('施設リストA-1（直営）'!#REF!,'（新設）照明器具'!$B$5:$C$1990,2,FALSE),IF('部屋別効果（直）'!U2839="撤去",VLOOKUP('施設リストA-1（直営）'!#REF!,'（既設）調査結果'!$B$5:$C$1998,2,FALSE),0))</f>
        <v>#REF!</v>
      </c>
      <c r="W2839" s="29" t="e">
        <f>'施設リストA-1（直営）'!#REF!</f>
        <v>#REF!</v>
      </c>
      <c r="X2839" s="29" t="e">
        <f>'施設リストA-1（直営）'!#REF!</f>
        <v>#REF!</v>
      </c>
      <c r="Y2839" s="30" t="e">
        <f>IF(X2839="新設",VLOOKUP('施設リストA-1（直営）'!#REF!,'（新設）照明器具'!$B$5:$C$1990,2,FALSE),IF('部屋別効果（直）'!X2839="撤去",VLOOKUP('施設リストA-1（直営）'!#REF!,'（既設）調査結果'!$B$5:$C$1998,2,FALSE),0))</f>
        <v>#REF!</v>
      </c>
      <c r="Z2839" s="29" t="e">
        <f>'施設リストA-1（直営）'!#REF!</f>
        <v>#REF!</v>
      </c>
      <c r="AA2839" s="29" t="e">
        <f>'施設リストA-1（直営）'!#REF!</f>
        <v>#REF!</v>
      </c>
      <c r="AB2839" s="30" t="e">
        <f>IF(AA2839="新設",VLOOKUP('施設リストA-1（直営）'!#REF!,'（新設）照明器具'!$B$5:$C$1990,2,FALSE),IF('部屋別効果（直）'!AA2839="撤去",VLOOKUP('施設リストA-1（直営）'!#REF!,'（既設）調査結果'!$B$5:$C$1998,2,FALSE),0))</f>
        <v>#REF!</v>
      </c>
      <c r="AC2839" s="29" t="e">
        <f>'施設リストA-1（直営）'!#REF!</f>
        <v>#REF!</v>
      </c>
      <c r="AD2839" s="29" t="e">
        <f>'施設リストA-1（直営）'!#REF!</f>
        <v>#REF!</v>
      </c>
      <c r="AE2839" s="30" t="e">
        <f>IF(AD2839="新設",VLOOKUP('施設リストA-1（直営）'!#REF!,'（新設）照明器具'!$B$5:$C$1990,2,FALSE),IF('部屋別効果（直）'!AD2839="撤去",VLOOKUP('施設リストA-1（直営）'!#REF!,'（既設）調査結果'!$B$5:$C$1998,2,FALSE),0))</f>
        <v>#REF!</v>
      </c>
      <c r="AF2839" s="29" t="e">
        <f>'施設リストA-1（直営）'!#REF!</f>
        <v>#REF!</v>
      </c>
      <c r="AG2839" s="29" t="e">
        <f>'施設リストA-1（直営）'!#REF!</f>
        <v>#REF!</v>
      </c>
      <c r="AH2839" s="30" t="e">
        <f>IF(AG2839="新設",VLOOKUP('施設リストA-1（直営）'!#REF!,'（新設）照明器具'!$B$5:$C$1990,2,FALSE),IF('部屋別効果（直）'!AG2839="撤去",VLOOKUP('施設リストA-1（直営）'!#REF!,'（既設）調査結果'!$B$5:$C$1998,2,FALSE),0))</f>
        <v>#REF!</v>
      </c>
      <c r="AI2839" s="29" t="e">
        <f>'施設リストA-1（直営）'!#REF!</f>
        <v>#REF!</v>
      </c>
      <c r="AJ2839" s="29" t="e">
        <f>'施設リストA-1（直営）'!#REF!</f>
        <v>#REF!</v>
      </c>
      <c r="AK2839" s="30" t="e">
        <f>IF(AJ2839="新設",VLOOKUP('施設リストA-1（直営）'!#REF!,'（新設）照明器具'!$B$5:$C$1990,2,FALSE),IF('部屋別効果（直）'!AJ2839="撤去",VLOOKUP('施設リストA-1（直営）'!#REF!,'（既設）調査結果'!$B$5:$C$1998,2,FALSE),0))</f>
        <v>#REF!</v>
      </c>
      <c r="AL2839" s="29" t="e">
        <f>'施設リストA-1（直営）'!#REF!</f>
        <v>#REF!</v>
      </c>
    </row>
    <row r="2840" spans="1:38" customFormat="1">
      <c r="A2840" s="94"/>
      <c r="B2840" s="16" t="e">
        <f>'施設リストA-1（直営）'!#REF!</f>
        <v>#REF!</v>
      </c>
      <c r="C2840" s="14" t="e">
        <f>'施設リストA-1（直営）'!#REF!</f>
        <v>#REF!</v>
      </c>
      <c r="D2840" s="94" t="e">
        <f>'施設リストA-1（直営）'!#REF!</f>
        <v>#REF!</v>
      </c>
      <c r="E2840" s="20" t="e">
        <f>'施設リストA-1（直営）'!#REF!</f>
        <v>#REF!</v>
      </c>
      <c r="F2840" s="20" t="e">
        <f>'施設リストA-1（直営）'!#REF!</f>
        <v>#REF!</v>
      </c>
      <c r="G2840" s="13" t="e">
        <f>'施設リストA-1（直営）'!#REF!</f>
        <v>#REF!</v>
      </c>
      <c r="H2840" s="28" t="e">
        <f t="shared" si="44"/>
        <v>#REF!</v>
      </c>
      <c r="I2840" s="29" t="e">
        <f>'施設リストA-1（直営）'!#REF!</f>
        <v>#REF!</v>
      </c>
      <c r="J2840" s="30" t="e">
        <f>IF(I2840="新設",VLOOKUP('施設リストA-1（直営）'!#REF!,'（新設）照明器具'!$B$5:$C$1990,2,FALSE),IF('部屋別効果（直）'!I2840="撤去",VLOOKUP('施設リストA-1（直営）'!#REF!,'（既設）調査結果'!$B$5:$C$1998,2,FALSE),0))</f>
        <v>#REF!</v>
      </c>
      <c r="K2840" s="29" t="e">
        <f>'施設リストA-1（直営）'!#REF!</f>
        <v>#REF!</v>
      </c>
      <c r="L2840" s="29" t="e">
        <f>'施設リストA-1（直営）'!#REF!</f>
        <v>#REF!</v>
      </c>
      <c r="M2840" s="30" t="e">
        <f>IF(L2840="新設",VLOOKUP('施設リストA-1（直営）'!#REF!,'（新設）照明器具'!$B$5:$C$1990,2,FALSE),IF('部屋別効果（直）'!L2840="撤去",VLOOKUP('施設リストA-1（直営）'!#REF!,'（既設）調査結果'!$B$5:$C$1998,2,FALSE),0))</f>
        <v>#REF!</v>
      </c>
      <c r="N2840" s="29" t="e">
        <f>'施設リストA-1（直営）'!#REF!</f>
        <v>#REF!</v>
      </c>
      <c r="O2840" s="29" t="e">
        <f>'施設リストA-1（直営）'!#REF!</f>
        <v>#REF!</v>
      </c>
      <c r="P2840" s="30" t="e">
        <f>IF(O2840="新設",VLOOKUP('施設リストA-1（直営）'!#REF!,'（新設）照明器具'!$B$5:$C$1990,2,FALSE),IF('部屋別効果（直）'!O2840="撤去",VLOOKUP('施設リストA-1（直営）'!#REF!,'（既設）調査結果'!$B$5:$C$1998,2,FALSE),0))</f>
        <v>#REF!</v>
      </c>
      <c r="Q2840" s="29" t="e">
        <f>'施設リストA-1（直営）'!#REF!</f>
        <v>#REF!</v>
      </c>
      <c r="R2840" s="29" t="e">
        <f>'施設リストA-1（直営）'!#REF!</f>
        <v>#REF!</v>
      </c>
      <c r="S2840" s="30" t="e">
        <f>IF(R2840="新設",VLOOKUP('施設リストA-1（直営）'!#REF!,'（新設）照明器具'!$B$5:$C$1990,2,FALSE),IF('部屋別効果（直）'!R2840="撤去",VLOOKUP('施設リストA-1（直営）'!#REF!,'（既設）調査結果'!$B$5:$C$1998,2,FALSE),0))</f>
        <v>#REF!</v>
      </c>
      <c r="T2840" s="29" t="e">
        <f>'施設リストA-1（直営）'!#REF!</f>
        <v>#REF!</v>
      </c>
      <c r="U2840" s="29" t="e">
        <f>'施設リストA-1（直営）'!#REF!</f>
        <v>#REF!</v>
      </c>
      <c r="V2840" s="30" t="e">
        <f>IF(U2840="新設",VLOOKUP('施設リストA-1（直営）'!#REF!,'（新設）照明器具'!$B$5:$C$1990,2,FALSE),IF('部屋別効果（直）'!U2840="撤去",VLOOKUP('施設リストA-1（直営）'!#REF!,'（既設）調査結果'!$B$5:$C$1998,2,FALSE),0))</f>
        <v>#REF!</v>
      </c>
      <c r="W2840" s="29" t="e">
        <f>'施設リストA-1（直営）'!#REF!</f>
        <v>#REF!</v>
      </c>
      <c r="X2840" s="29" t="e">
        <f>'施設リストA-1（直営）'!#REF!</f>
        <v>#REF!</v>
      </c>
      <c r="Y2840" s="30" t="e">
        <f>IF(X2840="新設",VLOOKUP('施設リストA-1（直営）'!#REF!,'（新設）照明器具'!$B$5:$C$1990,2,FALSE),IF('部屋別効果（直）'!X2840="撤去",VLOOKUP('施設リストA-1（直営）'!#REF!,'（既設）調査結果'!$B$5:$C$1998,2,FALSE),0))</f>
        <v>#REF!</v>
      </c>
      <c r="Z2840" s="29" t="e">
        <f>'施設リストA-1（直営）'!#REF!</f>
        <v>#REF!</v>
      </c>
      <c r="AA2840" s="29" t="e">
        <f>'施設リストA-1（直営）'!#REF!</f>
        <v>#REF!</v>
      </c>
      <c r="AB2840" s="30" t="e">
        <f>IF(AA2840="新設",VLOOKUP('施設リストA-1（直営）'!#REF!,'（新設）照明器具'!$B$5:$C$1990,2,FALSE),IF('部屋別効果（直）'!AA2840="撤去",VLOOKUP('施設リストA-1（直営）'!#REF!,'（既設）調査結果'!$B$5:$C$1998,2,FALSE),0))</f>
        <v>#REF!</v>
      </c>
      <c r="AC2840" s="29" t="e">
        <f>'施設リストA-1（直営）'!#REF!</f>
        <v>#REF!</v>
      </c>
      <c r="AD2840" s="29" t="e">
        <f>'施設リストA-1（直営）'!#REF!</f>
        <v>#REF!</v>
      </c>
      <c r="AE2840" s="30" t="e">
        <f>IF(AD2840="新設",VLOOKUP('施設リストA-1（直営）'!#REF!,'（新設）照明器具'!$B$5:$C$1990,2,FALSE),IF('部屋別効果（直）'!AD2840="撤去",VLOOKUP('施設リストA-1（直営）'!#REF!,'（既設）調査結果'!$B$5:$C$1998,2,FALSE),0))</f>
        <v>#REF!</v>
      </c>
      <c r="AF2840" s="29" t="e">
        <f>'施設リストA-1（直営）'!#REF!</f>
        <v>#REF!</v>
      </c>
      <c r="AG2840" s="29" t="e">
        <f>'施設リストA-1（直営）'!#REF!</f>
        <v>#REF!</v>
      </c>
      <c r="AH2840" s="30" t="e">
        <f>IF(AG2840="新設",VLOOKUP('施設リストA-1（直営）'!#REF!,'（新設）照明器具'!$B$5:$C$1990,2,FALSE),IF('部屋別効果（直）'!AG2840="撤去",VLOOKUP('施設リストA-1（直営）'!#REF!,'（既設）調査結果'!$B$5:$C$1998,2,FALSE),0))</f>
        <v>#REF!</v>
      </c>
      <c r="AI2840" s="29" t="e">
        <f>'施設リストA-1（直営）'!#REF!</f>
        <v>#REF!</v>
      </c>
      <c r="AJ2840" s="29" t="e">
        <f>'施設リストA-1（直営）'!#REF!</f>
        <v>#REF!</v>
      </c>
      <c r="AK2840" s="30" t="e">
        <f>IF(AJ2840="新設",VLOOKUP('施設リストA-1（直営）'!#REF!,'（新設）照明器具'!$B$5:$C$1990,2,FALSE),IF('部屋別効果（直）'!AJ2840="撤去",VLOOKUP('施設リストA-1（直営）'!#REF!,'（既設）調査結果'!$B$5:$C$1998,2,FALSE),0))</f>
        <v>#REF!</v>
      </c>
      <c r="AL2840" s="29" t="e">
        <f>'施設リストA-1（直営）'!#REF!</f>
        <v>#REF!</v>
      </c>
    </row>
    <row r="2841" spans="1:38" customFormat="1">
      <c r="A2841" s="94"/>
      <c r="B2841" s="16" t="e">
        <f>'施設リストA-1（直営）'!#REF!</f>
        <v>#REF!</v>
      </c>
      <c r="C2841" s="14" t="e">
        <f>'施設リストA-1（直営）'!#REF!</f>
        <v>#REF!</v>
      </c>
      <c r="D2841" s="94" t="e">
        <f>'施設リストA-1（直営）'!#REF!</f>
        <v>#REF!</v>
      </c>
      <c r="E2841" s="20" t="e">
        <f>'施設リストA-1（直営）'!#REF!</f>
        <v>#REF!</v>
      </c>
      <c r="F2841" s="20" t="e">
        <f>'施設リストA-1（直営）'!#REF!</f>
        <v>#REF!</v>
      </c>
      <c r="G2841" s="13" t="e">
        <f>'施設リストA-1（直営）'!#REF!</f>
        <v>#REF!</v>
      </c>
      <c r="H2841" s="28" t="e">
        <f t="shared" si="44"/>
        <v>#REF!</v>
      </c>
      <c r="I2841" s="29" t="e">
        <f>'施設リストA-1（直営）'!#REF!</f>
        <v>#REF!</v>
      </c>
      <c r="J2841" s="30" t="e">
        <f>IF(I2841="新設",VLOOKUP('施設リストA-1（直営）'!#REF!,'（新設）照明器具'!$B$5:$C$1990,2,FALSE),IF('部屋別効果（直）'!I2841="撤去",VLOOKUP('施設リストA-1（直営）'!#REF!,'（既設）調査結果'!$B$5:$C$1998,2,FALSE),0))</f>
        <v>#REF!</v>
      </c>
      <c r="K2841" s="29" t="e">
        <f>'施設リストA-1（直営）'!#REF!</f>
        <v>#REF!</v>
      </c>
      <c r="L2841" s="29" t="e">
        <f>'施設リストA-1（直営）'!#REF!</f>
        <v>#REF!</v>
      </c>
      <c r="M2841" s="30" t="e">
        <f>IF(L2841="新設",VLOOKUP('施設リストA-1（直営）'!#REF!,'（新設）照明器具'!$B$5:$C$1990,2,FALSE),IF('部屋別効果（直）'!L2841="撤去",VLOOKUP('施設リストA-1（直営）'!#REF!,'（既設）調査結果'!$B$5:$C$1998,2,FALSE),0))</f>
        <v>#REF!</v>
      </c>
      <c r="N2841" s="29" t="e">
        <f>'施設リストA-1（直営）'!#REF!</f>
        <v>#REF!</v>
      </c>
      <c r="O2841" s="29" t="e">
        <f>'施設リストA-1（直営）'!#REF!</f>
        <v>#REF!</v>
      </c>
      <c r="P2841" s="30" t="e">
        <f>IF(O2841="新設",VLOOKUP('施設リストA-1（直営）'!#REF!,'（新設）照明器具'!$B$5:$C$1990,2,FALSE),IF('部屋別効果（直）'!O2841="撤去",VLOOKUP('施設リストA-1（直営）'!#REF!,'（既設）調査結果'!$B$5:$C$1998,2,FALSE),0))</f>
        <v>#REF!</v>
      </c>
      <c r="Q2841" s="29" t="e">
        <f>'施設リストA-1（直営）'!#REF!</f>
        <v>#REF!</v>
      </c>
      <c r="R2841" s="29" t="e">
        <f>'施設リストA-1（直営）'!#REF!</f>
        <v>#REF!</v>
      </c>
      <c r="S2841" s="30" t="e">
        <f>IF(R2841="新設",VLOOKUP('施設リストA-1（直営）'!#REF!,'（新設）照明器具'!$B$5:$C$1990,2,FALSE),IF('部屋別効果（直）'!R2841="撤去",VLOOKUP('施設リストA-1（直営）'!#REF!,'（既設）調査結果'!$B$5:$C$1998,2,FALSE),0))</f>
        <v>#REF!</v>
      </c>
      <c r="T2841" s="29" t="e">
        <f>'施設リストA-1（直営）'!#REF!</f>
        <v>#REF!</v>
      </c>
      <c r="U2841" s="29" t="e">
        <f>'施設リストA-1（直営）'!#REF!</f>
        <v>#REF!</v>
      </c>
      <c r="V2841" s="30" t="e">
        <f>IF(U2841="新設",VLOOKUP('施設リストA-1（直営）'!#REF!,'（新設）照明器具'!$B$5:$C$1990,2,FALSE),IF('部屋別効果（直）'!U2841="撤去",VLOOKUP('施設リストA-1（直営）'!#REF!,'（既設）調査結果'!$B$5:$C$1998,2,FALSE),0))</f>
        <v>#REF!</v>
      </c>
      <c r="W2841" s="29" t="e">
        <f>'施設リストA-1（直営）'!#REF!</f>
        <v>#REF!</v>
      </c>
      <c r="X2841" s="29" t="e">
        <f>'施設リストA-1（直営）'!#REF!</f>
        <v>#REF!</v>
      </c>
      <c r="Y2841" s="30" t="e">
        <f>IF(X2841="新設",VLOOKUP('施設リストA-1（直営）'!#REF!,'（新設）照明器具'!$B$5:$C$1990,2,FALSE),IF('部屋別効果（直）'!X2841="撤去",VLOOKUP('施設リストA-1（直営）'!#REF!,'（既設）調査結果'!$B$5:$C$1998,2,FALSE),0))</f>
        <v>#REF!</v>
      </c>
      <c r="Z2841" s="29" t="e">
        <f>'施設リストA-1（直営）'!#REF!</f>
        <v>#REF!</v>
      </c>
      <c r="AA2841" s="29" t="e">
        <f>'施設リストA-1（直営）'!#REF!</f>
        <v>#REF!</v>
      </c>
      <c r="AB2841" s="30" t="e">
        <f>IF(AA2841="新設",VLOOKUP('施設リストA-1（直営）'!#REF!,'（新設）照明器具'!$B$5:$C$1990,2,FALSE),IF('部屋別効果（直）'!AA2841="撤去",VLOOKUP('施設リストA-1（直営）'!#REF!,'（既設）調査結果'!$B$5:$C$1998,2,FALSE),0))</f>
        <v>#REF!</v>
      </c>
      <c r="AC2841" s="29" t="e">
        <f>'施設リストA-1（直営）'!#REF!</f>
        <v>#REF!</v>
      </c>
      <c r="AD2841" s="29" t="e">
        <f>'施設リストA-1（直営）'!#REF!</f>
        <v>#REF!</v>
      </c>
      <c r="AE2841" s="30" t="e">
        <f>IF(AD2841="新設",VLOOKUP('施設リストA-1（直営）'!#REF!,'（新設）照明器具'!$B$5:$C$1990,2,FALSE),IF('部屋別効果（直）'!AD2841="撤去",VLOOKUP('施設リストA-1（直営）'!#REF!,'（既設）調査結果'!$B$5:$C$1998,2,FALSE),0))</f>
        <v>#REF!</v>
      </c>
      <c r="AF2841" s="29" t="e">
        <f>'施設リストA-1（直営）'!#REF!</f>
        <v>#REF!</v>
      </c>
      <c r="AG2841" s="29" t="e">
        <f>'施設リストA-1（直営）'!#REF!</f>
        <v>#REF!</v>
      </c>
      <c r="AH2841" s="30" t="e">
        <f>IF(AG2841="新設",VLOOKUP('施設リストA-1（直営）'!#REF!,'（新設）照明器具'!$B$5:$C$1990,2,FALSE),IF('部屋別効果（直）'!AG2841="撤去",VLOOKUP('施設リストA-1（直営）'!#REF!,'（既設）調査結果'!$B$5:$C$1998,2,FALSE),0))</f>
        <v>#REF!</v>
      </c>
      <c r="AI2841" s="29" t="e">
        <f>'施設リストA-1（直営）'!#REF!</f>
        <v>#REF!</v>
      </c>
      <c r="AJ2841" s="29" t="e">
        <f>'施設リストA-1（直営）'!#REF!</f>
        <v>#REF!</v>
      </c>
      <c r="AK2841" s="30" t="e">
        <f>IF(AJ2841="新設",VLOOKUP('施設リストA-1（直営）'!#REF!,'（新設）照明器具'!$B$5:$C$1990,2,FALSE),IF('部屋別効果（直）'!AJ2841="撤去",VLOOKUP('施設リストA-1（直営）'!#REF!,'（既設）調査結果'!$B$5:$C$1998,2,FALSE),0))</f>
        <v>#REF!</v>
      </c>
      <c r="AL2841" s="29" t="e">
        <f>'施設リストA-1（直営）'!#REF!</f>
        <v>#REF!</v>
      </c>
    </row>
    <row r="2842" spans="1:38" customFormat="1">
      <c r="A2842" s="94"/>
      <c r="B2842" s="16" t="e">
        <f>'施設リストA-1（直営）'!#REF!</f>
        <v>#REF!</v>
      </c>
      <c r="C2842" s="14" t="e">
        <f>'施設リストA-1（直営）'!#REF!</f>
        <v>#REF!</v>
      </c>
      <c r="D2842" s="94" t="e">
        <f>'施設リストA-1（直営）'!#REF!</f>
        <v>#REF!</v>
      </c>
      <c r="E2842" s="20" t="e">
        <f>'施設リストA-1（直営）'!#REF!</f>
        <v>#REF!</v>
      </c>
      <c r="F2842" s="20" t="e">
        <f>'施設リストA-1（直営）'!#REF!</f>
        <v>#REF!</v>
      </c>
      <c r="G2842" s="13" t="e">
        <f>'施設リストA-1（直営）'!#REF!</f>
        <v>#REF!</v>
      </c>
      <c r="H2842" s="28" t="e">
        <f t="shared" si="44"/>
        <v>#REF!</v>
      </c>
      <c r="I2842" s="29" t="e">
        <f>'施設リストA-1（直営）'!#REF!</f>
        <v>#REF!</v>
      </c>
      <c r="J2842" s="30" t="e">
        <f>IF(I2842="新設",VLOOKUP('施設リストA-1（直営）'!#REF!,'（新設）照明器具'!$B$5:$C$1990,2,FALSE),IF('部屋別効果（直）'!I2842="撤去",VLOOKUP('施設リストA-1（直営）'!#REF!,'（既設）調査結果'!$B$5:$C$1998,2,FALSE),0))</f>
        <v>#REF!</v>
      </c>
      <c r="K2842" s="29" t="e">
        <f>'施設リストA-1（直営）'!#REF!</f>
        <v>#REF!</v>
      </c>
      <c r="L2842" s="29" t="e">
        <f>'施設リストA-1（直営）'!#REF!</f>
        <v>#REF!</v>
      </c>
      <c r="M2842" s="30" t="e">
        <f>IF(L2842="新設",VLOOKUP('施設リストA-1（直営）'!#REF!,'（新設）照明器具'!$B$5:$C$1990,2,FALSE),IF('部屋別効果（直）'!L2842="撤去",VLOOKUP('施設リストA-1（直営）'!#REF!,'（既設）調査結果'!$B$5:$C$1998,2,FALSE),0))</f>
        <v>#REF!</v>
      </c>
      <c r="N2842" s="29" t="e">
        <f>'施設リストA-1（直営）'!#REF!</f>
        <v>#REF!</v>
      </c>
      <c r="O2842" s="29" t="e">
        <f>'施設リストA-1（直営）'!#REF!</f>
        <v>#REF!</v>
      </c>
      <c r="P2842" s="30" t="e">
        <f>IF(O2842="新設",VLOOKUP('施設リストA-1（直営）'!#REF!,'（新設）照明器具'!$B$5:$C$1990,2,FALSE),IF('部屋別効果（直）'!O2842="撤去",VLOOKUP('施設リストA-1（直営）'!#REF!,'（既設）調査結果'!$B$5:$C$1998,2,FALSE),0))</f>
        <v>#REF!</v>
      </c>
      <c r="Q2842" s="29" t="e">
        <f>'施設リストA-1（直営）'!#REF!</f>
        <v>#REF!</v>
      </c>
      <c r="R2842" s="29" t="e">
        <f>'施設リストA-1（直営）'!#REF!</f>
        <v>#REF!</v>
      </c>
      <c r="S2842" s="30" t="e">
        <f>IF(R2842="新設",VLOOKUP('施設リストA-1（直営）'!#REF!,'（新設）照明器具'!$B$5:$C$1990,2,FALSE),IF('部屋別効果（直）'!R2842="撤去",VLOOKUP('施設リストA-1（直営）'!#REF!,'（既設）調査結果'!$B$5:$C$1998,2,FALSE),0))</f>
        <v>#REF!</v>
      </c>
      <c r="T2842" s="29" t="e">
        <f>'施設リストA-1（直営）'!#REF!</f>
        <v>#REF!</v>
      </c>
      <c r="U2842" s="29" t="e">
        <f>'施設リストA-1（直営）'!#REF!</f>
        <v>#REF!</v>
      </c>
      <c r="V2842" s="30" t="e">
        <f>IF(U2842="新設",VLOOKUP('施設リストA-1（直営）'!#REF!,'（新設）照明器具'!$B$5:$C$1990,2,FALSE),IF('部屋別効果（直）'!U2842="撤去",VLOOKUP('施設リストA-1（直営）'!#REF!,'（既設）調査結果'!$B$5:$C$1998,2,FALSE),0))</f>
        <v>#REF!</v>
      </c>
      <c r="W2842" s="29" t="e">
        <f>'施設リストA-1（直営）'!#REF!</f>
        <v>#REF!</v>
      </c>
      <c r="X2842" s="29" t="e">
        <f>'施設リストA-1（直営）'!#REF!</f>
        <v>#REF!</v>
      </c>
      <c r="Y2842" s="30" t="e">
        <f>IF(X2842="新設",VLOOKUP('施設リストA-1（直営）'!#REF!,'（新設）照明器具'!$B$5:$C$1990,2,FALSE),IF('部屋別効果（直）'!X2842="撤去",VLOOKUP('施設リストA-1（直営）'!#REF!,'（既設）調査結果'!$B$5:$C$1998,2,FALSE),0))</f>
        <v>#REF!</v>
      </c>
      <c r="Z2842" s="29" t="e">
        <f>'施設リストA-1（直営）'!#REF!</f>
        <v>#REF!</v>
      </c>
      <c r="AA2842" s="29" t="e">
        <f>'施設リストA-1（直営）'!#REF!</f>
        <v>#REF!</v>
      </c>
      <c r="AB2842" s="30" t="e">
        <f>IF(AA2842="新設",VLOOKUP('施設リストA-1（直営）'!#REF!,'（新設）照明器具'!$B$5:$C$1990,2,FALSE),IF('部屋別効果（直）'!AA2842="撤去",VLOOKUP('施設リストA-1（直営）'!#REF!,'（既設）調査結果'!$B$5:$C$1998,2,FALSE),0))</f>
        <v>#REF!</v>
      </c>
      <c r="AC2842" s="29" t="e">
        <f>'施設リストA-1（直営）'!#REF!</f>
        <v>#REF!</v>
      </c>
      <c r="AD2842" s="29" t="e">
        <f>'施設リストA-1（直営）'!#REF!</f>
        <v>#REF!</v>
      </c>
      <c r="AE2842" s="30" t="e">
        <f>IF(AD2842="新設",VLOOKUP('施設リストA-1（直営）'!#REF!,'（新設）照明器具'!$B$5:$C$1990,2,FALSE),IF('部屋別効果（直）'!AD2842="撤去",VLOOKUP('施設リストA-1（直営）'!#REF!,'（既設）調査結果'!$B$5:$C$1998,2,FALSE),0))</f>
        <v>#REF!</v>
      </c>
      <c r="AF2842" s="29" t="e">
        <f>'施設リストA-1（直営）'!#REF!</f>
        <v>#REF!</v>
      </c>
      <c r="AG2842" s="29" t="e">
        <f>'施設リストA-1（直営）'!#REF!</f>
        <v>#REF!</v>
      </c>
      <c r="AH2842" s="30" t="e">
        <f>IF(AG2842="新設",VLOOKUP('施設リストA-1（直営）'!#REF!,'（新設）照明器具'!$B$5:$C$1990,2,FALSE),IF('部屋別効果（直）'!AG2842="撤去",VLOOKUP('施設リストA-1（直営）'!#REF!,'（既設）調査結果'!$B$5:$C$1998,2,FALSE),0))</f>
        <v>#REF!</v>
      </c>
      <c r="AI2842" s="29" t="e">
        <f>'施設リストA-1（直営）'!#REF!</f>
        <v>#REF!</v>
      </c>
      <c r="AJ2842" s="29" t="e">
        <f>'施設リストA-1（直営）'!#REF!</f>
        <v>#REF!</v>
      </c>
      <c r="AK2842" s="30" t="e">
        <f>IF(AJ2842="新設",VLOOKUP('施設リストA-1（直営）'!#REF!,'（新設）照明器具'!$B$5:$C$1990,2,FALSE),IF('部屋別効果（直）'!AJ2842="撤去",VLOOKUP('施設リストA-1（直営）'!#REF!,'（既設）調査結果'!$B$5:$C$1998,2,FALSE),0))</f>
        <v>#REF!</v>
      </c>
      <c r="AL2842" s="29" t="e">
        <f>'施設リストA-1（直営）'!#REF!</f>
        <v>#REF!</v>
      </c>
    </row>
    <row r="2843" spans="1:38" customFormat="1">
      <c r="A2843" s="94"/>
      <c r="B2843" s="16" t="e">
        <f>'施設リストA-1（直営）'!#REF!</f>
        <v>#REF!</v>
      </c>
      <c r="C2843" s="14" t="e">
        <f>'施設リストA-1（直営）'!#REF!</f>
        <v>#REF!</v>
      </c>
      <c r="D2843" s="94" t="e">
        <f>'施設リストA-1（直営）'!#REF!</f>
        <v>#REF!</v>
      </c>
      <c r="E2843" s="20" t="e">
        <f>'施設リストA-1（直営）'!#REF!</f>
        <v>#REF!</v>
      </c>
      <c r="F2843" s="20" t="e">
        <f>'施設リストA-1（直営）'!#REF!</f>
        <v>#REF!</v>
      </c>
      <c r="G2843" s="13" t="e">
        <f>'施設リストA-1（直営）'!#REF!</f>
        <v>#REF!</v>
      </c>
      <c r="H2843" s="28" t="e">
        <f t="shared" si="44"/>
        <v>#REF!</v>
      </c>
      <c r="I2843" s="29" t="e">
        <f>'施設リストA-1（直営）'!#REF!</f>
        <v>#REF!</v>
      </c>
      <c r="J2843" s="30" t="e">
        <f>IF(I2843="新設",VLOOKUP('施設リストA-1（直営）'!#REF!,'（新設）照明器具'!$B$5:$C$1990,2,FALSE),IF('部屋別効果（直）'!I2843="撤去",VLOOKUP('施設リストA-1（直営）'!#REF!,'（既設）調査結果'!$B$5:$C$1998,2,FALSE),0))</f>
        <v>#REF!</v>
      </c>
      <c r="K2843" s="29" t="e">
        <f>'施設リストA-1（直営）'!#REF!</f>
        <v>#REF!</v>
      </c>
      <c r="L2843" s="29" t="e">
        <f>'施設リストA-1（直営）'!#REF!</f>
        <v>#REF!</v>
      </c>
      <c r="M2843" s="30" t="e">
        <f>IF(L2843="新設",VLOOKUP('施設リストA-1（直営）'!#REF!,'（新設）照明器具'!$B$5:$C$1990,2,FALSE),IF('部屋別効果（直）'!L2843="撤去",VLOOKUP('施設リストA-1（直営）'!#REF!,'（既設）調査結果'!$B$5:$C$1998,2,FALSE),0))</f>
        <v>#REF!</v>
      </c>
      <c r="N2843" s="29" t="e">
        <f>'施設リストA-1（直営）'!#REF!</f>
        <v>#REF!</v>
      </c>
      <c r="O2843" s="29" t="e">
        <f>'施設リストA-1（直営）'!#REF!</f>
        <v>#REF!</v>
      </c>
      <c r="P2843" s="30" t="e">
        <f>IF(O2843="新設",VLOOKUP('施設リストA-1（直営）'!#REF!,'（新設）照明器具'!$B$5:$C$1990,2,FALSE),IF('部屋別効果（直）'!O2843="撤去",VLOOKUP('施設リストA-1（直営）'!#REF!,'（既設）調査結果'!$B$5:$C$1998,2,FALSE),0))</f>
        <v>#REF!</v>
      </c>
      <c r="Q2843" s="29" t="e">
        <f>'施設リストA-1（直営）'!#REF!</f>
        <v>#REF!</v>
      </c>
      <c r="R2843" s="29" t="e">
        <f>'施設リストA-1（直営）'!#REF!</f>
        <v>#REF!</v>
      </c>
      <c r="S2843" s="30" t="e">
        <f>IF(R2843="新設",VLOOKUP('施設リストA-1（直営）'!#REF!,'（新設）照明器具'!$B$5:$C$1990,2,FALSE),IF('部屋別効果（直）'!R2843="撤去",VLOOKUP('施設リストA-1（直営）'!#REF!,'（既設）調査結果'!$B$5:$C$1998,2,FALSE),0))</f>
        <v>#REF!</v>
      </c>
      <c r="T2843" s="29" t="e">
        <f>'施設リストA-1（直営）'!#REF!</f>
        <v>#REF!</v>
      </c>
      <c r="U2843" s="29" t="e">
        <f>'施設リストA-1（直営）'!#REF!</f>
        <v>#REF!</v>
      </c>
      <c r="V2843" s="30" t="e">
        <f>IF(U2843="新設",VLOOKUP('施設リストA-1（直営）'!#REF!,'（新設）照明器具'!$B$5:$C$1990,2,FALSE),IF('部屋別効果（直）'!U2843="撤去",VLOOKUP('施設リストA-1（直営）'!#REF!,'（既設）調査結果'!$B$5:$C$1998,2,FALSE),0))</f>
        <v>#REF!</v>
      </c>
      <c r="W2843" s="29" t="e">
        <f>'施設リストA-1（直営）'!#REF!</f>
        <v>#REF!</v>
      </c>
      <c r="X2843" s="29" t="e">
        <f>'施設リストA-1（直営）'!#REF!</f>
        <v>#REF!</v>
      </c>
      <c r="Y2843" s="30" t="e">
        <f>IF(X2843="新設",VLOOKUP('施設リストA-1（直営）'!#REF!,'（新設）照明器具'!$B$5:$C$1990,2,FALSE),IF('部屋別効果（直）'!X2843="撤去",VLOOKUP('施設リストA-1（直営）'!#REF!,'（既設）調査結果'!$B$5:$C$1998,2,FALSE),0))</f>
        <v>#REF!</v>
      </c>
      <c r="Z2843" s="29" t="e">
        <f>'施設リストA-1（直営）'!#REF!</f>
        <v>#REF!</v>
      </c>
      <c r="AA2843" s="29" t="e">
        <f>'施設リストA-1（直営）'!#REF!</f>
        <v>#REF!</v>
      </c>
      <c r="AB2843" s="30" t="e">
        <f>IF(AA2843="新設",VLOOKUP('施設リストA-1（直営）'!#REF!,'（新設）照明器具'!$B$5:$C$1990,2,FALSE),IF('部屋別効果（直）'!AA2843="撤去",VLOOKUP('施設リストA-1（直営）'!#REF!,'（既設）調査結果'!$B$5:$C$1998,2,FALSE),0))</f>
        <v>#REF!</v>
      </c>
      <c r="AC2843" s="29" t="e">
        <f>'施設リストA-1（直営）'!#REF!</f>
        <v>#REF!</v>
      </c>
      <c r="AD2843" s="29" t="e">
        <f>'施設リストA-1（直営）'!#REF!</f>
        <v>#REF!</v>
      </c>
      <c r="AE2843" s="30" t="e">
        <f>IF(AD2843="新設",VLOOKUP('施設リストA-1（直営）'!#REF!,'（新設）照明器具'!$B$5:$C$1990,2,FALSE),IF('部屋別効果（直）'!AD2843="撤去",VLOOKUP('施設リストA-1（直営）'!#REF!,'（既設）調査結果'!$B$5:$C$1998,2,FALSE),0))</f>
        <v>#REF!</v>
      </c>
      <c r="AF2843" s="29" t="e">
        <f>'施設リストA-1（直営）'!#REF!</f>
        <v>#REF!</v>
      </c>
      <c r="AG2843" s="29" t="e">
        <f>'施設リストA-1（直営）'!#REF!</f>
        <v>#REF!</v>
      </c>
      <c r="AH2843" s="30" t="e">
        <f>IF(AG2843="新設",VLOOKUP('施設リストA-1（直営）'!#REF!,'（新設）照明器具'!$B$5:$C$1990,2,FALSE),IF('部屋別効果（直）'!AG2843="撤去",VLOOKUP('施設リストA-1（直営）'!#REF!,'（既設）調査結果'!$B$5:$C$1998,2,FALSE),0))</f>
        <v>#REF!</v>
      </c>
      <c r="AI2843" s="29" t="e">
        <f>'施設リストA-1（直営）'!#REF!</f>
        <v>#REF!</v>
      </c>
      <c r="AJ2843" s="29" t="e">
        <f>'施設リストA-1（直営）'!#REF!</f>
        <v>#REF!</v>
      </c>
      <c r="AK2843" s="30" t="e">
        <f>IF(AJ2843="新設",VLOOKUP('施設リストA-1（直営）'!#REF!,'（新設）照明器具'!$B$5:$C$1990,2,FALSE),IF('部屋別効果（直）'!AJ2843="撤去",VLOOKUP('施設リストA-1（直営）'!#REF!,'（既設）調査結果'!$B$5:$C$1998,2,FALSE),0))</f>
        <v>#REF!</v>
      </c>
      <c r="AL2843" s="29" t="e">
        <f>'施設リストA-1（直営）'!#REF!</f>
        <v>#REF!</v>
      </c>
    </row>
    <row r="2844" spans="1:38" customFormat="1">
      <c r="A2844" s="94"/>
      <c r="B2844" s="16" t="e">
        <f>'施設リストA-1（直営）'!#REF!</f>
        <v>#REF!</v>
      </c>
      <c r="C2844" s="14" t="e">
        <f>'施設リストA-1（直営）'!#REF!</f>
        <v>#REF!</v>
      </c>
      <c r="D2844" s="94" t="e">
        <f>'施設リストA-1（直営）'!#REF!</f>
        <v>#REF!</v>
      </c>
      <c r="E2844" s="20" t="e">
        <f>'施設リストA-1（直営）'!#REF!</f>
        <v>#REF!</v>
      </c>
      <c r="F2844" s="20" t="e">
        <f>'施設リストA-1（直営）'!#REF!</f>
        <v>#REF!</v>
      </c>
      <c r="G2844" s="13" t="e">
        <f>'施設リストA-1（直営）'!#REF!</f>
        <v>#REF!</v>
      </c>
      <c r="H2844" s="28" t="e">
        <f t="shared" si="44"/>
        <v>#REF!</v>
      </c>
      <c r="I2844" s="29" t="e">
        <f>'施設リストA-1（直営）'!#REF!</f>
        <v>#REF!</v>
      </c>
      <c r="J2844" s="30" t="e">
        <f>IF(I2844="新設",VLOOKUP('施設リストA-1（直営）'!#REF!,'（新設）照明器具'!$B$5:$C$1990,2,FALSE),IF('部屋別効果（直）'!I2844="撤去",VLOOKUP('施設リストA-1（直営）'!#REF!,'（既設）調査結果'!$B$5:$C$1998,2,FALSE),0))</f>
        <v>#REF!</v>
      </c>
      <c r="K2844" s="29" t="e">
        <f>'施設リストA-1（直営）'!#REF!</f>
        <v>#REF!</v>
      </c>
      <c r="L2844" s="29" t="e">
        <f>'施設リストA-1（直営）'!#REF!</f>
        <v>#REF!</v>
      </c>
      <c r="M2844" s="30" t="e">
        <f>IF(L2844="新設",VLOOKUP('施設リストA-1（直営）'!#REF!,'（新設）照明器具'!$B$5:$C$1990,2,FALSE),IF('部屋別効果（直）'!L2844="撤去",VLOOKUP('施設リストA-1（直営）'!#REF!,'（既設）調査結果'!$B$5:$C$1998,2,FALSE),0))</f>
        <v>#REF!</v>
      </c>
      <c r="N2844" s="29" t="e">
        <f>'施設リストA-1（直営）'!#REF!</f>
        <v>#REF!</v>
      </c>
      <c r="O2844" s="29" t="e">
        <f>'施設リストA-1（直営）'!#REF!</f>
        <v>#REF!</v>
      </c>
      <c r="P2844" s="30" t="e">
        <f>IF(O2844="新設",VLOOKUP('施設リストA-1（直営）'!#REF!,'（新設）照明器具'!$B$5:$C$1990,2,FALSE),IF('部屋別効果（直）'!O2844="撤去",VLOOKUP('施設リストA-1（直営）'!#REF!,'（既設）調査結果'!$B$5:$C$1998,2,FALSE),0))</f>
        <v>#REF!</v>
      </c>
      <c r="Q2844" s="29" t="e">
        <f>'施設リストA-1（直営）'!#REF!</f>
        <v>#REF!</v>
      </c>
      <c r="R2844" s="29" t="e">
        <f>'施設リストA-1（直営）'!#REF!</f>
        <v>#REF!</v>
      </c>
      <c r="S2844" s="30" t="e">
        <f>IF(R2844="新設",VLOOKUP('施設リストA-1（直営）'!#REF!,'（新設）照明器具'!$B$5:$C$1990,2,FALSE),IF('部屋別効果（直）'!R2844="撤去",VLOOKUP('施設リストA-1（直営）'!#REF!,'（既設）調査結果'!$B$5:$C$1998,2,FALSE),0))</f>
        <v>#REF!</v>
      </c>
      <c r="T2844" s="29" t="e">
        <f>'施設リストA-1（直営）'!#REF!</f>
        <v>#REF!</v>
      </c>
      <c r="U2844" s="29" t="e">
        <f>'施設リストA-1（直営）'!#REF!</f>
        <v>#REF!</v>
      </c>
      <c r="V2844" s="30" t="e">
        <f>IF(U2844="新設",VLOOKUP('施設リストA-1（直営）'!#REF!,'（新設）照明器具'!$B$5:$C$1990,2,FALSE),IF('部屋別効果（直）'!U2844="撤去",VLOOKUP('施設リストA-1（直営）'!#REF!,'（既設）調査結果'!$B$5:$C$1998,2,FALSE),0))</f>
        <v>#REF!</v>
      </c>
      <c r="W2844" s="29" t="e">
        <f>'施設リストA-1（直営）'!#REF!</f>
        <v>#REF!</v>
      </c>
      <c r="X2844" s="29" t="e">
        <f>'施設リストA-1（直営）'!#REF!</f>
        <v>#REF!</v>
      </c>
      <c r="Y2844" s="30" t="e">
        <f>IF(X2844="新設",VLOOKUP('施設リストA-1（直営）'!#REF!,'（新設）照明器具'!$B$5:$C$1990,2,FALSE),IF('部屋別効果（直）'!X2844="撤去",VLOOKUP('施設リストA-1（直営）'!#REF!,'（既設）調査結果'!$B$5:$C$1998,2,FALSE),0))</f>
        <v>#REF!</v>
      </c>
      <c r="Z2844" s="29" t="e">
        <f>'施設リストA-1（直営）'!#REF!</f>
        <v>#REF!</v>
      </c>
      <c r="AA2844" s="29" t="e">
        <f>'施設リストA-1（直営）'!#REF!</f>
        <v>#REF!</v>
      </c>
      <c r="AB2844" s="30" t="e">
        <f>IF(AA2844="新設",VLOOKUP('施設リストA-1（直営）'!#REF!,'（新設）照明器具'!$B$5:$C$1990,2,FALSE),IF('部屋別効果（直）'!AA2844="撤去",VLOOKUP('施設リストA-1（直営）'!#REF!,'（既設）調査結果'!$B$5:$C$1998,2,FALSE),0))</f>
        <v>#REF!</v>
      </c>
      <c r="AC2844" s="29" t="e">
        <f>'施設リストA-1（直営）'!#REF!</f>
        <v>#REF!</v>
      </c>
      <c r="AD2844" s="29" t="e">
        <f>'施設リストA-1（直営）'!#REF!</f>
        <v>#REF!</v>
      </c>
      <c r="AE2844" s="30" t="e">
        <f>IF(AD2844="新設",VLOOKUP('施設リストA-1（直営）'!#REF!,'（新設）照明器具'!$B$5:$C$1990,2,FALSE),IF('部屋別効果（直）'!AD2844="撤去",VLOOKUP('施設リストA-1（直営）'!#REF!,'（既設）調査結果'!$B$5:$C$1998,2,FALSE),0))</f>
        <v>#REF!</v>
      </c>
      <c r="AF2844" s="29" t="e">
        <f>'施設リストA-1（直営）'!#REF!</f>
        <v>#REF!</v>
      </c>
      <c r="AG2844" s="29" t="e">
        <f>'施設リストA-1（直営）'!#REF!</f>
        <v>#REF!</v>
      </c>
      <c r="AH2844" s="30" t="e">
        <f>IF(AG2844="新設",VLOOKUP('施設リストA-1（直営）'!#REF!,'（新設）照明器具'!$B$5:$C$1990,2,FALSE),IF('部屋別効果（直）'!AG2844="撤去",VLOOKUP('施設リストA-1（直営）'!#REF!,'（既設）調査結果'!$B$5:$C$1998,2,FALSE),0))</f>
        <v>#REF!</v>
      </c>
      <c r="AI2844" s="29" t="e">
        <f>'施設リストA-1（直営）'!#REF!</f>
        <v>#REF!</v>
      </c>
      <c r="AJ2844" s="29" t="e">
        <f>'施設リストA-1（直営）'!#REF!</f>
        <v>#REF!</v>
      </c>
      <c r="AK2844" s="30" t="e">
        <f>IF(AJ2844="新設",VLOOKUP('施設リストA-1（直営）'!#REF!,'（新設）照明器具'!$B$5:$C$1990,2,FALSE),IF('部屋別効果（直）'!AJ2844="撤去",VLOOKUP('施設リストA-1（直営）'!#REF!,'（既設）調査結果'!$B$5:$C$1998,2,FALSE),0))</f>
        <v>#REF!</v>
      </c>
      <c r="AL2844" s="29" t="e">
        <f>'施設リストA-1（直営）'!#REF!</f>
        <v>#REF!</v>
      </c>
    </row>
    <row r="2845" spans="1:38" customFormat="1">
      <c r="A2845" s="94"/>
      <c r="B2845" s="16" t="e">
        <f>'施設リストA-1（直営）'!#REF!</f>
        <v>#REF!</v>
      </c>
      <c r="C2845" s="14" t="e">
        <f>'施設リストA-1（直営）'!#REF!</f>
        <v>#REF!</v>
      </c>
      <c r="D2845" s="94" t="e">
        <f>'施設リストA-1（直営）'!#REF!</f>
        <v>#REF!</v>
      </c>
      <c r="E2845" s="20" t="e">
        <f>'施設リストA-1（直営）'!#REF!</f>
        <v>#REF!</v>
      </c>
      <c r="F2845" s="20" t="e">
        <f>'施設リストA-1（直営）'!#REF!</f>
        <v>#REF!</v>
      </c>
      <c r="G2845" s="13" t="e">
        <f>'施設リストA-1（直営）'!#REF!</f>
        <v>#REF!</v>
      </c>
      <c r="H2845" s="28" t="e">
        <f t="shared" si="44"/>
        <v>#REF!</v>
      </c>
      <c r="I2845" s="29" t="e">
        <f>'施設リストA-1（直営）'!#REF!</f>
        <v>#REF!</v>
      </c>
      <c r="J2845" s="30" t="e">
        <f>IF(I2845="新設",VLOOKUP('施設リストA-1（直営）'!#REF!,'（新設）照明器具'!$B$5:$C$1990,2,FALSE),IF('部屋別効果（直）'!I2845="撤去",VLOOKUP('施設リストA-1（直営）'!#REF!,'（既設）調査結果'!$B$5:$C$1998,2,FALSE),0))</f>
        <v>#REF!</v>
      </c>
      <c r="K2845" s="29" t="e">
        <f>'施設リストA-1（直営）'!#REF!</f>
        <v>#REF!</v>
      </c>
      <c r="L2845" s="29" t="e">
        <f>'施設リストA-1（直営）'!#REF!</f>
        <v>#REF!</v>
      </c>
      <c r="M2845" s="30" t="e">
        <f>IF(L2845="新設",VLOOKUP('施設リストA-1（直営）'!#REF!,'（新設）照明器具'!$B$5:$C$1990,2,FALSE),IF('部屋別効果（直）'!L2845="撤去",VLOOKUP('施設リストA-1（直営）'!#REF!,'（既設）調査結果'!$B$5:$C$1998,2,FALSE),0))</f>
        <v>#REF!</v>
      </c>
      <c r="N2845" s="29" t="e">
        <f>'施設リストA-1（直営）'!#REF!</f>
        <v>#REF!</v>
      </c>
      <c r="O2845" s="29" t="e">
        <f>'施設リストA-1（直営）'!#REF!</f>
        <v>#REF!</v>
      </c>
      <c r="P2845" s="30" t="e">
        <f>IF(O2845="新設",VLOOKUP('施設リストA-1（直営）'!#REF!,'（新設）照明器具'!$B$5:$C$1990,2,FALSE),IF('部屋別効果（直）'!O2845="撤去",VLOOKUP('施設リストA-1（直営）'!#REF!,'（既設）調査結果'!$B$5:$C$1998,2,FALSE),0))</f>
        <v>#REF!</v>
      </c>
      <c r="Q2845" s="29" t="e">
        <f>'施設リストA-1（直営）'!#REF!</f>
        <v>#REF!</v>
      </c>
      <c r="R2845" s="29" t="e">
        <f>'施設リストA-1（直営）'!#REF!</f>
        <v>#REF!</v>
      </c>
      <c r="S2845" s="30" t="e">
        <f>IF(R2845="新設",VLOOKUP('施設リストA-1（直営）'!#REF!,'（新設）照明器具'!$B$5:$C$1990,2,FALSE),IF('部屋別効果（直）'!R2845="撤去",VLOOKUP('施設リストA-1（直営）'!#REF!,'（既設）調査結果'!$B$5:$C$1998,2,FALSE),0))</f>
        <v>#REF!</v>
      </c>
      <c r="T2845" s="29" t="e">
        <f>'施設リストA-1（直営）'!#REF!</f>
        <v>#REF!</v>
      </c>
      <c r="U2845" s="29" t="e">
        <f>'施設リストA-1（直営）'!#REF!</f>
        <v>#REF!</v>
      </c>
      <c r="V2845" s="30" t="e">
        <f>IF(U2845="新設",VLOOKUP('施設リストA-1（直営）'!#REF!,'（新設）照明器具'!$B$5:$C$1990,2,FALSE),IF('部屋別効果（直）'!U2845="撤去",VLOOKUP('施設リストA-1（直営）'!#REF!,'（既設）調査結果'!$B$5:$C$1998,2,FALSE),0))</f>
        <v>#REF!</v>
      </c>
      <c r="W2845" s="29" t="e">
        <f>'施設リストA-1（直営）'!#REF!</f>
        <v>#REF!</v>
      </c>
      <c r="X2845" s="29" t="e">
        <f>'施設リストA-1（直営）'!#REF!</f>
        <v>#REF!</v>
      </c>
      <c r="Y2845" s="30" t="e">
        <f>IF(X2845="新設",VLOOKUP('施設リストA-1（直営）'!#REF!,'（新設）照明器具'!$B$5:$C$1990,2,FALSE),IF('部屋別効果（直）'!X2845="撤去",VLOOKUP('施設リストA-1（直営）'!#REF!,'（既設）調査結果'!$B$5:$C$1998,2,FALSE),0))</f>
        <v>#REF!</v>
      </c>
      <c r="Z2845" s="29" t="e">
        <f>'施設リストA-1（直営）'!#REF!</f>
        <v>#REF!</v>
      </c>
      <c r="AA2845" s="29" t="e">
        <f>'施設リストA-1（直営）'!#REF!</f>
        <v>#REF!</v>
      </c>
      <c r="AB2845" s="30" t="e">
        <f>IF(AA2845="新設",VLOOKUP('施設リストA-1（直営）'!#REF!,'（新設）照明器具'!$B$5:$C$1990,2,FALSE),IF('部屋別効果（直）'!AA2845="撤去",VLOOKUP('施設リストA-1（直営）'!#REF!,'（既設）調査結果'!$B$5:$C$1998,2,FALSE),0))</f>
        <v>#REF!</v>
      </c>
      <c r="AC2845" s="29" t="e">
        <f>'施設リストA-1（直営）'!#REF!</f>
        <v>#REF!</v>
      </c>
      <c r="AD2845" s="29" t="e">
        <f>'施設リストA-1（直営）'!#REF!</f>
        <v>#REF!</v>
      </c>
      <c r="AE2845" s="30" t="e">
        <f>IF(AD2845="新設",VLOOKUP('施設リストA-1（直営）'!#REF!,'（新設）照明器具'!$B$5:$C$1990,2,FALSE),IF('部屋別効果（直）'!AD2845="撤去",VLOOKUP('施設リストA-1（直営）'!#REF!,'（既設）調査結果'!$B$5:$C$1998,2,FALSE),0))</f>
        <v>#REF!</v>
      </c>
      <c r="AF2845" s="29" t="e">
        <f>'施設リストA-1（直営）'!#REF!</f>
        <v>#REF!</v>
      </c>
      <c r="AG2845" s="29" t="e">
        <f>'施設リストA-1（直営）'!#REF!</f>
        <v>#REF!</v>
      </c>
      <c r="AH2845" s="30" t="e">
        <f>IF(AG2845="新設",VLOOKUP('施設リストA-1（直営）'!#REF!,'（新設）照明器具'!$B$5:$C$1990,2,FALSE),IF('部屋別効果（直）'!AG2845="撤去",VLOOKUP('施設リストA-1（直営）'!#REF!,'（既設）調査結果'!$B$5:$C$1998,2,FALSE),0))</f>
        <v>#REF!</v>
      </c>
      <c r="AI2845" s="29" t="e">
        <f>'施設リストA-1（直営）'!#REF!</f>
        <v>#REF!</v>
      </c>
      <c r="AJ2845" s="29" t="e">
        <f>'施設リストA-1（直営）'!#REF!</f>
        <v>#REF!</v>
      </c>
      <c r="AK2845" s="30" t="e">
        <f>IF(AJ2845="新設",VLOOKUP('施設リストA-1（直営）'!#REF!,'（新設）照明器具'!$B$5:$C$1990,2,FALSE),IF('部屋別効果（直）'!AJ2845="撤去",VLOOKUP('施設リストA-1（直営）'!#REF!,'（既設）調査結果'!$B$5:$C$1998,2,FALSE),0))</f>
        <v>#REF!</v>
      </c>
      <c r="AL2845" s="29" t="e">
        <f>'施設リストA-1（直営）'!#REF!</f>
        <v>#REF!</v>
      </c>
    </row>
    <row r="2846" spans="1:38" customFormat="1">
      <c r="A2846" s="94"/>
      <c r="B2846" s="16" t="e">
        <f>'施設リストA-1（直営）'!#REF!</f>
        <v>#REF!</v>
      </c>
      <c r="C2846" s="14" t="e">
        <f>'施設リストA-1（直営）'!#REF!</f>
        <v>#REF!</v>
      </c>
      <c r="D2846" s="94" t="e">
        <f>'施設リストA-1（直営）'!#REF!</f>
        <v>#REF!</v>
      </c>
      <c r="E2846" s="20" t="e">
        <f>'施設リストA-1（直営）'!#REF!</f>
        <v>#REF!</v>
      </c>
      <c r="F2846" s="20" t="e">
        <f>'施設リストA-1（直営）'!#REF!</f>
        <v>#REF!</v>
      </c>
      <c r="G2846" s="13" t="e">
        <f>'施設リストA-1（直営）'!#REF!</f>
        <v>#REF!</v>
      </c>
      <c r="H2846" s="28" t="e">
        <f t="shared" si="44"/>
        <v>#REF!</v>
      </c>
      <c r="I2846" s="29" t="e">
        <f>'施設リストA-1（直営）'!#REF!</f>
        <v>#REF!</v>
      </c>
      <c r="J2846" s="30" t="e">
        <f>IF(I2846="新設",VLOOKUP('施設リストA-1（直営）'!#REF!,'（新設）照明器具'!$B$5:$C$1990,2,FALSE),IF('部屋別効果（直）'!I2846="撤去",VLOOKUP('施設リストA-1（直営）'!#REF!,'（既設）調査結果'!$B$5:$C$1998,2,FALSE),0))</f>
        <v>#REF!</v>
      </c>
      <c r="K2846" s="29" t="e">
        <f>'施設リストA-1（直営）'!#REF!</f>
        <v>#REF!</v>
      </c>
      <c r="L2846" s="29" t="e">
        <f>'施設リストA-1（直営）'!#REF!</f>
        <v>#REF!</v>
      </c>
      <c r="M2846" s="30" t="e">
        <f>IF(L2846="新設",VLOOKUP('施設リストA-1（直営）'!#REF!,'（新設）照明器具'!$B$5:$C$1990,2,FALSE),IF('部屋別効果（直）'!L2846="撤去",VLOOKUP('施設リストA-1（直営）'!#REF!,'（既設）調査結果'!$B$5:$C$1998,2,FALSE),0))</f>
        <v>#REF!</v>
      </c>
      <c r="N2846" s="29" t="e">
        <f>'施設リストA-1（直営）'!#REF!</f>
        <v>#REF!</v>
      </c>
      <c r="O2846" s="29" t="e">
        <f>'施設リストA-1（直営）'!#REF!</f>
        <v>#REF!</v>
      </c>
      <c r="P2846" s="30" t="e">
        <f>IF(O2846="新設",VLOOKUP('施設リストA-1（直営）'!#REF!,'（新設）照明器具'!$B$5:$C$1990,2,FALSE),IF('部屋別効果（直）'!O2846="撤去",VLOOKUP('施設リストA-1（直営）'!#REF!,'（既設）調査結果'!$B$5:$C$1998,2,FALSE),0))</f>
        <v>#REF!</v>
      </c>
      <c r="Q2846" s="29" t="e">
        <f>'施設リストA-1（直営）'!#REF!</f>
        <v>#REF!</v>
      </c>
      <c r="R2846" s="29" t="e">
        <f>'施設リストA-1（直営）'!#REF!</f>
        <v>#REF!</v>
      </c>
      <c r="S2846" s="30" t="e">
        <f>IF(R2846="新設",VLOOKUP('施設リストA-1（直営）'!#REF!,'（新設）照明器具'!$B$5:$C$1990,2,FALSE),IF('部屋別効果（直）'!R2846="撤去",VLOOKUP('施設リストA-1（直営）'!#REF!,'（既設）調査結果'!$B$5:$C$1998,2,FALSE),0))</f>
        <v>#REF!</v>
      </c>
      <c r="T2846" s="29" t="e">
        <f>'施設リストA-1（直営）'!#REF!</f>
        <v>#REF!</v>
      </c>
      <c r="U2846" s="29" t="e">
        <f>'施設リストA-1（直営）'!#REF!</f>
        <v>#REF!</v>
      </c>
      <c r="V2846" s="30" t="e">
        <f>IF(U2846="新設",VLOOKUP('施設リストA-1（直営）'!#REF!,'（新設）照明器具'!$B$5:$C$1990,2,FALSE),IF('部屋別効果（直）'!U2846="撤去",VLOOKUP('施設リストA-1（直営）'!#REF!,'（既設）調査結果'!$B$5:$C$1998,2,FALSE),0))</f>
        <v>#REF!</v>
      </c>
      <c r="W2846" s="29" t="e">
        <f>'施設リストA-1（直営）'!#REF!</f>
        <v>#REF!</v>
      </c>
      <c r="X2846" s="29" t="e">
        <f>'施設リストA-1（直営）'!#REF!</f>
        <v>#REF!</v>
      </c>
      <c r="Y2846" s="30" t="e">
        <f>IF(X2846="新設",VLOOKUP('施設リストA-1（直営）'!#REF!,'（新設）照明器具'!$B$5:$C$1990,2,FALSE),IF('部屋別効果（直）'!X2846="撤去",VLOOKUP('施設リストA-1（直営）'!#REF!,'（既設）調査結果'!$B$5:$C$1998,2,FALSE),0))</f>
        <v>#REF!</v>
      </c>
      <c r="Z2846" s="29" t="e">
        <f>'施設リストA-1（直営）'!#REF!</f>
        <v>#REF!</v>
      </c>
      <c r="AA2846" s="29" t="e">
        <f>'施設リストA-1（直営）'!#REF!</f>
        <v>#REF!</v>
      </c>
      <c r="AB2846" s="30" t="e">
        <f>IF(AA2846="新設",VLOOKUP('施設リストA-1（直営）'!#REF!,'（新設）照明器具'!$B$5:$C$1990,2,FALSE),IF('部屋別効果（直）'!AA2846="撤去",VLOOKUP('施設リストA-1（直営）'!#REF!,'（既設）調査結果'!$B$5:$C$1998,2,FALSE),0))</f>
        <v>#REF!</v>
      </c>
      <c r="AC2846" s="29" t="e">
        <f>'施設リストA-1（直営）'!#REF!</f>
        <v>#REF!</v>
      </c>
      <c r="AD2846" s="29" t="e">
        <f>'施設リストA-1（直営）'!#REF!</f>
        <v>#REF!</v>
      </c>
      <c r="AE2846" s="30" t="e">
        <f>IF(AD2846="新設",VLOOKUP('施設リストA-1（直営）'!#REF!,'（新設）照明器具'!$B$5:$C$1990,2,FALSE),IF('部屋別効果（直）'!AD2846="撤去",VLOOKUP('施設リストA-1（直営）'!#REF!,'（既設）調査結果'!$B$5:$C$1998,2,FALSE),0))</f>
        <v>#REF!</v>
      </c>
      <c r="AF2846" s="29" t="e">
        <f>'施設リストA-1（直営）'!#REF!</f>
        <v>#REF!</v>
      </c>
      <c r="AG2846" s="29" t="e">
        <f>'施設リストA-1（直営）'!#REF!</f>
        <v>#REF!</v>
      </c>
      <c r="AH2846" s="30" t="e">
        <f>IF(AG2846="新設",VLOOKUP('施設リストA-1（直営）'!#REF!,'（新設）照明器具'!$B$5:$C$1990,2,FALSE),IF('部屋別効果（直）'!AG2846="撤去",VLOOKUP('施設リストA-1（直営）'!#REF!,'（既設）調査結果'!$B$5:$C$1998,2,FALSE),0))</f>
        <v>#REF!</v>
      </c>
      <c r="AI2846" s="29" t="e">
        <f>'施設リストA-1（直営）'!#REF!</f>
        <v>#REF!</v>
      </c>
      <c r="AJ2846" s="29" t="e">
        <f>'施設リストA-1（直営）'!#REF!</f>
        <v>#REF!</v>
      </c>
      <c r="AK2846" s="30" t="e">
        <f>IF(AJ2846="新設",VLOOKUP('施設リストA-1（直営）'!#REF!,'（新設）照明器具'!$B$5:$C$1990,2,FALSE),IF('部屋別効果（直）'!AJ2846="撤去",VLOOKUP('施設リストA-1（直営）'!#REF!,'（既設）調査結果'!$B$5:$C$1998,2,FALSE),0))</f>
        <v>#REF!</v>
      </c>
      <c r="AL2846" s="29" t="e">
        <f>'施設リストA-1（直営）'!#REF!</f>
        <v>#REF!</v>
      </c>
    </row>
    <row r="2847" spans="1:38" customFormat="1">
      <c r="A2847" s="94"/>
      <c r="B2847" s="16" t="e">
        <f>'施設リストA-1（直営）'!#REF!</f>
        <v>#REF!</v>
      </c>
      <c r="C2847" s="14" t="e">
        <f>'施設リストA-1（直営）'!#REF!</f>
        <v>#REF!</v>
      </c>
      <c r="D2847" s="94" t="e">
        <f>'施設リストA-1（直営）'!#REF!</f>
        <v>#REF!</v>
      </c>
      <c r="E2847" s="20" t="e">
        <f>'施設リストA-1（直営）'!#REF!</f>
        <v>#REF!</v>
      </c>
      <c r="F2847" s="20" t="e">
        <f>'施設リストA-1（直営）'!#REF!</f>
        <v>#REF!</v>
      </c>
      <c r="G2847" s="13" t="e">
        <f>'施設リストA-1（直営）'!#REF!</f>
        <v>#REF!</v>
      </c>
      <c r="H2847" s="28" t="e">
        <f t="shared" si="44"/>
        <v>#REF!</v>
      </c>
      <c r="I2847" s="29" t="e">
        <f>'施設リストA-1（直営）'!#REF!</f>
        <v>#REF!</v>
      </c>
      <c r="J2847" s="30" t="e">
        <f>IF(I2847="新設",VLOOKUP('施設リストA-1（直営）'!#REF!,'（新設）照明器具'!$B$5:$C$1990,2,FALSE),IF('部屋別効果（直）'!I2847="撤去",VLOOKUP('施設リストA-1（直営）'!#REF!,'（既設）調査結果'!$B$5:$C$1998,2,FALSE),0))</f>
        <v>#REF!</v>
      </c>
      <c r="K2847" s="29" t="e">
        <f>'施設リストA-1（直営）'!#REF!</f>
        <v>#REF!</v>
      </c>
      <c r="L2847" s="29" t="e">
        <f>'施設リストA-1（直営）'!#REF!</f>
        <v>#REF!</v>
      </c>
      <c r="M2847" s="30" t="e">
        <f>IF(L2847="新設",VLOOKUP('施設リストA-1（直営）'!#REF!,'（新設）照明器具'!$B$5:$C$1990,2,FALSE),IF('部屋別効果（直）'!L2847="撤去",VLOOKUP('施設リストA-1（直営）'!#REF!,'（既設）調査結果'!$B$5:$C$1998,2,FALSE),0))</f>
        <v>#REF!</v>
      </c>
      <c r="N2847" s="29" t="e">
        <f>'施設リストA-1（直営）'!#REF!</f>
        <v>#REF!</v>
      </c>
      <c r="O2847" s="29" t="e">
        <f>'施設リストA-1（直営）'!#REF!</f>
        <v>#REF!</v>
      </c>
      <c r="P2847" s="30" t="e">
        <f>IF(O2847="新設",VLOOKUP('施設リストA-1（直営）'!#REF!,'（新設）照明器具'!$B$5:$C$1990,2,FALSE),IF('部屋別効果（直）'!O2847="撤去",VLOOKUP('施設リストA-1（直営）'!#REF!,'（既設）調査結果'!$B$5:$C$1998,2,FALSE),0))</f>
        <v>#REF!</v>
      </c>
      <c r="Q2847" s="29" t="e">
        <f>'施設リストA-1（直営）'!#REF!</f>
        <v>#REF!</v>
      </c>
      <c r="R2847" s="29" t="e">
        <f>'施設リストA-1（直営）'!#REF!</f>
        <v>#REF!</v>
      </c>
      <c r="S2847" s="30" t="e">
        <f>IF(R2847="新設",VLOOKUP('施設リストA-1（直営）'!#REF!,'（新設）照明器具'!$B$5:$C$1990,2,FALSE),IF('部屋別効果（直）'!R2847="撤去",VLOOKUP('施設リストA-1（直営）'!#REF!,'（既設）調査結果'!$B$5:$C$1998,2,FALSE),0))</f>
        <v>#REF!</v>
      </c>
      <c r="T2847" s="29" t="e">
        <f>'施設リストA-1（直営）'!#REF!</f>
        <v>#REF!</v>
      </c>
      <c r="U2847" s="29" t="e">
        <f>'施設リストA-1（直営）'!#REF!</f>
        <v>#REF!</v>
      </c>
      <c r="V2847" s="30" t="e">
        <f>IF(U2847="新設",VLOOKUP('施設リストA-1（直営）'!#REF!,'（新設）照明器具'!$B$5:$C$1990,2,FALSE),IF('部屋別効果（直）'!U2847="撤去",VLOOKUP('施設リストA-1（直営）'!#REF!,'（既設）調査結果'!$B$5:$C$1998,2,FALSE),0))</f>
        <v>#REF!</v>
      </c>
      <c r="W2847" s="29" t="e">
        <f>'施設リストA-1（直営）'!#REF!</f>
        <v>#REF!</v>
      </c>
      <c r="X2847" s="29" t="e">
        <f>'施設リストA-1（直営）'!#REF!</f>
        <v>#REF!</v>
      </c>
      <c r="Y2847" s="30" t="e">
        <f>IF(X2847="新設",VLOOKUP('施設リストA-1（直営）'!#REF!,'（新設）照明器具'!$B$5:$C$1990,2,FALSE),IF('部屋別効果（直）'!X2847="撤去",VLOOKUP('施設リストA-1（直営）'!#REF!,'（既設）調査結果'!$B$5:$C$1998,2,FALSE),0))</f>
        <v>#REF!</v>
      </c>
      <c r="Z2847" s="29" t="e">
        <f>'施設リストA-1（直営）'!#REF!</f>
        <v>#REF!</v>
      </c>
      <c r="AA2847" s="29" t="e">
        <f>'施設リストA-1（直営）'!#REF!</f>
        <v>#REF!</v>
      </c>
      <c r="AB2847" s="30" t="e">
        <f>IF(AA2847="新設",VLOOKUP('施設リストA-1（直営）'!#REF!,'（新設）照明器具'!$B$5:$C$1990,2,FALSE),IF('部屋別効果（直）'!AA2847="撤去",VLOOKUP('施設リストA-1（直営）'!#REF!,'（既設）調査結果'!$B$5:$C$1998,2,FALSE),0))</f>
        <v>#REF!</v>
      </c>
      <c r="AC2847" s="29" t="e">
        <f>'施設リストA-1（直営）'!#REF!</f>
        <v>#REF!</v>
      </c>
      <c r="AD2847" s="29" t="e">
        <f>'施設リストA-1（直営）'!#REF!</f>
        <v>#REF!</v>
      </c>
      <c r="AE2847" s="30" t="e">
        <f>IF(AD2847="新設",VLOOKUP('施設リストA-1（直営）'!#REF!,'（新設）照明器具'!$B$5:$C$1990,2,FALSE),IF('部屋別効果（直）'!AD2847="撤去",VLOOKUP('施設リストA-1（直営）'!#REF!,'（既設）調査結果'!$B$5:$C$1998,2,FALSE),0))</f>
        <v>#REF!</v>
      </c>
      <c r="AF2847" s="29" t="e">
        <f>'施設リストA-1（直営）'!#REF!</f>
        <v>#REF!</v>
      </c>
      <c r="AG2847" s="29" t="e">
        <f>'施設リストA-1（直営）'!#REF!</f>
        <v>#REF!</v>
      </c>
      <c r="AH2847" s="30" t="e">
        <f>IF(AG2847="新設",VLOOKUP('施設リストA-1（直営）'!#REF!,'（新設）照明器具'!$B$5:$C$1990,2,FALSE),IF('部屋別効果（直）'!AG2847="撤去",VLOOKUP('施設リストA-1（直営）'!#REF!,'（既設）調査結果'!$B$5:$C$1998,2,FALSE),0))</f>
        <v>#REF!</v>
      </c>
      <c r="AI2847" s="29" t="e">
        <f>'施設リストA-1（直営）'!#REF!</f>
        <v>#REF!</v>
      </c>
      <c r="AJ2847" s="29" t="e">
        <f>'施設リストA-1（直営）'!#REF!</f>
        <v>#REF!</v>
      </c>
      <c r="AK2847" s="30" t="e">
        <f>IF(AJ2847="新設",VLOOKUP('施設リストA-1（直営）'!#REF!,'（新設）照明器具'!$B$5:$C$1990,2,FALSE),IF('部屋別効果（直）'!AJ2847="撤去",VLOOKUP('施設リストA-1（直営）'!#REF!,'（既設）調査結果'!$B$5:$C$1998,2,FALSE),0))</f>
        <v>#REF!</v>
      </c>
      <c r="AL2847" s="29" t="e">
        <f>'施設リストA-1（直営）'!#REF!</f>
        <v>#REF!</v>
      </c>
    </row>
    <row r="2848" spans="1:38" customFormat="1">
      <c r="A2848" s="94"/>
      <c r="B2848" s="16" t="e">
        <f>'施設リストA-1（直営）'!#REF!</f>
        <v>#REF!</v>
      </c>
      <c r="C2848" s="14" t="e">
        <f>'施設リストA-1（直営）'!#REF!</f>
        <v>#REF!</v>
      </c>
      <c r="D2848" s="94" t="e">
        <f>'施設リストA-1（直営）'!#REF!</f>
        <v>#REF!</v>
      </c>
      <c r="E2848" s="20" t="e">
        <f>'施設リストA-1（直営）'!#REF!</f>
        <v>#REF!</v>
      </c>
      <c r="F2848" s="20" t="e">
        <f>'施設リストA-1（直営）'!#REF!</f>
        <v>#REF!</v>
      </c>
      <c r="G2848" s="13" t="e">
        <f>'施設リストA-1（直営）'!#REF!</f>
        <v>#REF!</v>
      </c>
      <c r="H2848" s="28" t="e">
        <f t="shared" si="44"/>
        <v>#REF!</v>
      </c>
      <c r="I2848" s="29" t="e">
        <f>'施設リストA-1（直営）'!#REF!</f>
        <v>#REF!</v>
      </c>
      <c r="J2848" s="30" t="e">
        <f>IF(I2848="新設",VLOOKUP('施設リストA-1（直営）'!#REF!,'（新設）照明器具'!$B$5:$C$1990,2,FALSE),IF('部屋別効果（直）'!I2848="撤去",VLOOKUP('施設リストA-1（直営）'!#REF!,'（既設）調査結果'!$B$5:$C$1998,2,FALSE),0))</f>
        <v>#REF!</v>
      </c>
      <c r="K2848" s="29" t="e">
        <f>'施設リストA-1（直営）'!#REF!</f>
        <v>#REF!</v>
      </c>
      <c r="L2848" s="29" t="e">
        <f>'施設リストA-1（直営）'!#REF!</f>
        <v>#REF!</v>
      </c>
      <c r="M2848" s="30" t="e">
        <f>IF(L2848="新設",VLOOKUP('施設リストA-1（直営）'!#REF!,'（新設）照明器具'!$B$5:$C$1990,2,FALSE),IF('部屋別効果（直）'!L2848="撤去",VLOOKUP('施設リストA-1（直営）'!#REF!,'（既設）調査結果'!$B$5:$C$1998,2,FALSE),0))</f>
        <v>#REF!</v>
      </c>
      <c r="N2848" s="29" t="e">
        <f>'施設リストA-1（直営）'!#REF!</f>
        <v>#REF!</v>
      </c>
      <c r="O2848" s="29" t="e">
        <f>'施設リストA-1（直営）'!#REF!</f>
        <v>#REF!</v>
      </c>
      <c r="P2848" s="30" t="e">
        <f>IF(O2848="新設",VLOOKUP('施設リストA-1（直営）'!#REF!,'（新設）照明器具'!$B$5:$C$1990,2,FALSE),IF('部屋別効果（直）'!O2848="撤去",VLOOKUP('施設リストA-1（直営）'!#REF!,'（既設）調査結果'!$B$5:$C$1998,2,FALSE),0))</f>
        <v>#REF!</v>
      </c>
      <c r="Q2848" s="29" t="e">
        <f>'施設リストA-1（直営）'!#REF!</f>
        <v>#REF!</v>
      </c>
      <c r="R2848" s="29" t="e">
        <f>'施設リストA-1（直営）'!#REF!</f>
        <v>#REF!</v>
      </c>
      <c r="S2848" s="30" t="e">
        <f>IF(R2848="新設",VLOOKUP('施設リストA-1（直営）'!#REF!,'（新設）照明器具'!$B$5:$C$1990,2,FALSE),IF('部屋別効果（直）'!R2848="撤去",VLOOKUP('施設リストA-1（直営）'!#REF!,'（既設）調査結果'!$B$5:$C$1998,2,FALSE),0))</f>
        <v>#REF!</v>
      </c>
      <c r="T2848" s="29" t="e">
        <f>'施設リストA-1（直営）'!#REF!</f>
        <v>#REF!</v>
      </c>
      <c r="U2848" s="29" t="e">
        <f>'施設リストA-1（直営）'!#REF!</f>
        <v>#REF!</v>
      </c>
      <c r="V2848" s="30" t="e">
        <f>IF(U2848="新設",VLOOKUP('施設リストA-1（直営）'!#REF!,'（新設）照明器具'!$B$5:$C$1990,2,FALSE),IF('部屋別効果（直）'!U2848="撤去",VLOOKUP('施設リストA-1（直営）'!#REF!,'（既設）調査結果'!$B$5:$C$1998,2,FALSE),0))</f>
        <v>#REF!</v>
      </c>
      <c r="W2848" s="29" t="e">
        <f>'施設リストA-1（直営）'!#REF!</f>
        <v>#REF!</v>
      </c>
      <c r="X2848" s="29" t="e">
        <f>'施設リストA-1（直営）'!#REF!</f>
        <v>#REF!</v>
      </c>
      <c r="Y2848" s="30" t="e">
        <f>IF(X2848="新設",VLOOKUP('施設リストA-1（直営）'!#REF!,'（新設）照明器具'!$B$5:$C$1990,2,FALSE),IF('部屋別効果（直）'!X2848="撤去",VLOOKUP('施設リストA-1（直営）'!#REF!,'（既設）調査結果'!$B$5:$C$1998,2,FALSE),0))</f>
        <v>#REF!</v>
      </c>
      <c r="Z2848" s="29" t="e">
        <f>'施設リストA-1（直営）'!#REF!</f>
        <v>#REF!</v>
      </c>
      <c r="AA2848" s="29" t="e">
        <f>'施設リストA-1（直営）'!#REF!</f>
        <v>#REF!</v>
      </c>
      <c r="AB2848" s="30" t="e">
        <f>IF(AA2848="新設",VLOOKUP('施設リストA-1（直営）'!#REF!,'（新設）照明器具'!$B$5:$C$1990,2,FALSE),IF('部屋別効果（直）'!AA2848="撤去",VLOOKUP('施設リストA-1（直営）'!#REF!,'（既設）調査結果'!$B$5:$C$1998,2,FALSE),0))</f>
        <v>#REF!</v>
      </c>
      <c r="AC2848" s="29" t="e">
        <f>'施設リストA-1（直営）'!#REF!</f>
        <v>#REF!</v>
      </c>
      <c r="AD2848" s="29" t="e">
        <f>'施設リストA-1（直営）'!#REF!</f>
        <v>#REF!</v>
      </c>
      <c r="AE2848" s="30" t="e">
        <f>IF(AD2848="新設",VLOOKUP('施設リストA-1（直営）'!#REF!,'（新設）照明器具'!$B$5:$C$1990,2,FALSE),IF('部屋別効果（直）'!AD2848="撤去",VLOOKUP('施設リストA-1（直営）'!#REF!,'（既設）調査結果'!$B$5:$C$1998,2,FALSE),0))</f>
        <v>#REF!</v>
      </c>
      <c r="AF2848" s="29" t="e">
        <f>'施設リストA-1（直営）'!#REF!</f>
        <v>#REF!</v>
      </c>
      <c r="AG2848" s="29" t="e">
        <f>'施設リストA-1（直営）'!#REF!</f>
        <v>#REF!</v>
      </c>
      <c r="AH2848" s="30" t="e">
        <f>IF(AG2848="新設",VLOOKUP('施設リストA-1（直営）'!#REF!,'（新設）照明器具'!$B$5:$C$1990,2,FALSE),IF('部屋別効果（直）'!AG2848="撤去",VLOOKUP('施設リストA-1（直営）'!#REF!,'（既設）調査結果'!$B$5:$C$1998,2,FALSE),0))</f>
        <v>#REF!</v>
      </c>
      <c r="AI2848" s="29" t="e">
        <f>'施設リストA-1（直営）'!#REF!</f>
        <v>#REF!</v>
      </c>
      <c r="AJ2848" s="29" t="e">
        <f>'施設リストA-1（直営）'!#REF!</f>
        <v>#REF!</v>
      </c>
      <c r="AK2848" s="30" t="e">
        <f>IF(AJ2848="新設",VLOOKUP('施設リストA-1（直営）'!#REF!,'（新設）照明器具'!$B$5:$C$1990,2,FALSE),IF('部屋別効果（直）'!AJ2848="撤去",VLOOKUP('施設リストA-1（直営）'!#REF!,'（既設）調査結果'!$B$5:$C$1998,2,FALSE),0))</f>
        <v>#REF!</v>
      </c>
      <c r="AL2848" s="29" t="e">
        <f>'施設リストA-1（直営）'!#REF!</f>
        <v>#REF!</v>
      </c>
    </row>
    <row r="2849" spans="1:38" customFormat="1">
      <c r="A2849" s="94"/>
      <c r="B2849" s="16" t="e">
        <f>'施設リストA-1（直営）'!#REF!</f>
        <v>#REF!</v>
      </c>
      <c r="C2849" s="14" t="e">
        <f>'施設リストA-1（直営）'!#REF!</f>
        <v>#REF!</v>
      </c>
      <c r="D2849" s="94" t="e">
        <f>'施設リストA-1（直営）'!#REF!</f>
        <v>#REF!</v>
      </c>
      <c r="E2849" s="20" t="e">
        <f>'施設リストA-1（直営）'!#REF!</f>
        <v>#REF!</v>
      </c>
      <c r="F2849" s="20" t="e">
        <f>'施設リストA-1（直営）'!#REF!</f>
        <v>#REF!</v>
      </c>
      <c r="G2849" s="13" t="e">
        <f>'施設リストA-1（直営）'!#REF!</f>
        <v>#REF!</v>
      </c>
      <c r="H2849" s="28" t="e">
        <f t="shared" si="44"/>
        <v>#REF!</v>
      </c>
      <c r="I2849" s="29" t="e">
        <f>'施設リストA-1（直営）'!#REF!</f>
        <v>#REF!</v>
      </c>
      <c r="J2849" s="30" t="e">
        <f>IF(I2849="新設",VLOOKUP('施設リストA-1（直営）'!#REF!,'（新設）照明器具'!$B$5:$C$1990,2,FALSE),IF('部屋別効果（直）'!I2849="撤去",VLOOKUP('施設リストA-1（直営）'!#REF!,'（既設）調査結果'!$B$5:$C$1998,2,FALSE),0))</f>
        <v>#REF!</v>
      </c>
      <c r="K2849" s="29" t="e">
        <f>'施設リストA-1（直営）'!#REF!</f>
        <v>#REF!</v>
      </c>
      <c r="L2849" s="29" t="e">
        <f>'施設リストA-1（直営）'!#REF!</f>
        <v>#REF!</v>
      </c>
      <c r="M2849" s="30" t="e">
        <f>IF(L2849="新設",VLOOKUP('施設リストA-1（直営）'!#REF!,'（新設）照明器具'!$B$5:$C$1990,2,FALSE),IF('部屋別効果（直）'!L2849="撤去",VLOOKUP('施設リストA-1（直営）'!#REF!,'（既設）調査結果'!$B$5:$C$1998,2,FALSE),0))</f>
        <v>#REF!</v>
      </c>
      <c r="N2849" s="29" t="e">
        <f>'施設リストA-1（直営）'!#REF!</f>
        <v>#REF!</v>
      </c>
      <c r="O2849" s="29" t="e">
        <f>'施設リストA-1（直営）'!#REF!</f>
        <v>#REF!</v>
      </c>
      <c r="P2849" s="30" t="e">
        <f>IF(O2849="新設",VLOOKUP('施設リストA-1（直営）'!#REF!,'（新設）照明器具'!$B$5:$C$1990,2,FALSE),IF('部屋別効果（直）'!O2849="撤去",VLOOKUP('施設リストA-1（直営）'!#REF!,'（既設）調査結果'!$B$5:$C$1998,2,FALSE),0))</f>
        <v>#REF!</v>
      </c>
      <c r="Q2849" s="29" t="e">
        <f>'施設リストA-1（直営）'!#REF!</f>
        <v>#REF!</v>
      </c>
      <c r="R2849" s="29" t="e">
        <f>'施設リストA-1（直営）'!#REF!</f>
        <v>#REF!</v>
      </c>
      <c r="S2849" s="30" t="e">
        <f>IF(R2849="新設",VLOOKUP('施設リストA-1（直営）'!#REF!,'（新設）照明器具'!$B$5:$C$1990,2,FALSE),IF('部屋別効果（直）'!R2849="撤去",VLOOKUP('施設リストA-1（直営）'!#REF!,'（既設）調査結果'!$B$5:$C$1998,2,FALSE),0))</f>
        <v>#REF!</v>
      </c>
      <c r="T2849" s="29" t="e">
        <f>'施設リストA-1（直営）'!#REF!</f>
        <v>#REF!</v>
      </c>
      <c r="U2849" s="29" t="e">
        <f>'施設リストA-1（直営）'!#REF!</f>
        <v>#REF!</v>
      </c>
      <c r="V2849" s="30" t="e">
        <f>IF(U2849="新設",VLOOKUP('施設リストA-1（直営）'!#REF!,'（新設）照明器具'!$B$5:$C$1990,2,FALSE),IF('部屋別効果（直）'!U2849="撤去",VLOOKUP('施設リストA-1（直営）'!#REF!,'（既設）調査結果'!$B$5:$C$1998,2,FALSE),0))</f>
        <v>#REF!</v>
      </c>
      <c r="W2849" s="29" t="e">
        <f>'施設リストA-1（直営）'!#REF!</f>
        <v>#REF!</v>
      </c>
      <c r="X2849" s="29" t="e">
        <f>'施設リストA-1（直営）'!#REF!</f>
        <v>#REF!</v>
      </c>
      <c r="Y2849" s="30" t="e">
        <f>IF(X2849="新設",VLOOKUP('施設リストA-1（直営）'!#REF!,'（新設）照明器具'!$B$5:$C$1990,2,FALSE),IF('部屋別効果（直）'!X2849="撤去",VLOOKUP('施設リストA-1（直営）'!#REF!,'（既設）調査結果'!$B$5:$C$1998,2,FALSE),0))</f>
        <v>#REF!</v>
      </c>
      <c r="Z2849" s="29" t="e">
        <f>'施設リストA-1（直営）'!#REF!</f>
        <v>#REF!</v>
      </c>
      <c r="AA2849" s="29" t="e">
        <f>'施設リストA-1（直営）'!#REF!</f>
        <v>#REF!</v>
      </c>
      <c r="AB2849" s="30" t="e">
        <f>IF(AA2849="新設",VLOOKUP('施設リストA-1（直営）'!#REF!,'（新設）照明器具'!$B$5:$C$1990,2,FALSE),IF('部屋別効果（直）'!AA2849="撤去",VLOOKUP('施設リストA-1（直営）'!#REF!,'（既設）調査結果'!$B$5:$C$1998,2,FALSE),0))</f>
        <v>#REF!</v>
      </c>
      <c r="AC2849" s="29" t="e">
        <f>'施設リストA-1（直営）'!#REF!</f>
        <v>#REF!</v>
      </c>
      <c r="AD2849" s="29" t="e">
        <f>'施設リストA-1（直営）'!#REF!</f>
        <v>#REF!</v>
      </c>
      <c r="AE2849" s="30" t="e">
        <f>IF(AD2849="新設",VLOOKUP('施設リストA-1（直営）'!#REF!,'（新設）照明器具'!$B$5:$C$1990,2,FALSE),IF('部屋別効果（直）'!AD2849="撤去",VLOOKUP('施設リストA-1（直営）'!#REF!,'（既設）調査結果'!$B$5:$C$1998,2,FALSE),0))</f>
        <v>#REF!</v>
      </c>
      <c r="AF2849" s="29" t="e">
        <f>'施設リストA-1（直営）'!#REF!</f>
        <v>#REF!</v>
      </c>
      <c r="AG2849" s="29" t="e">
        <f>'施設リストA-1（直営）'!#REF!</f>
        <v>#REF!</v>
      </c>
      <c r="AH2849" s="30" t="e">
        <f>IF(AG2849="新設",VLOOKUP('施設リストA-1（直営）'!#REF!,'（新設）照明器具'!$B$5:$C$1990,2,FALSE),IF('部屋別効果（直）'!AG2849="撤去",VLOOKUP('施設リストA-1（直営）'!#REF!,'（既設）調査結果'!$B$5:$C$1998,2,FALSE),0))</f>
        <v>#REF!</v>
      </c>
      <c r="AI2849" s="29" t="e">
        <f>'施設リストA-1（直営）'!#REF!</f>
        <v>#REF!</v>
      </c>
      <c r="AJ2849" s="29" t="e">
        <f>'施設リストA-1（直営）'!#REF!</f>
        <v>#REF!</v>
      </c>
      <c r="AK2849" s="30" t="e">
        <f>IF(AJ2849="新設",VLOOKUP('施設リストA-1（直営）'!#REF!,'（新設）照明器具'!$B$5:$C$1990,2,FALSE),IF('部屋別効果（直）'!AJ2849="撤去",VLOOKUP('施設リストA-1（直営）'!#REF!,'（既設）調査結果'!$B$5:$C$1998,2,FALSE),0))</f>
        <v>#REF!</v>
      </c>
      <c r="AL2849" s="29" t="e">
        <f>'施設リストA-1（直営）'!#REF!</f>
        <v>#REF!</v>
      </c>
    </row>
    <row r="2850" spans="1:38" customFormat="1">
      <c r="A2850" s="94"/>
      <c r="B2850" s="16" t="e">
        <f>'施設リストA-1（直営）'!#REF!</f>
        <v>#REF!</v>
      </c>
      <c r="C2850" s="14" t="e">
        <f>'施設リストA-1（直営）'!#REF!</f>
        <v>#REF!</v>
      </c>
      <c r="D2850" s="94" t="e">
        <f>'施設リストA-1（直営）'!#REF!</f>
        <v>#REF!</v>
      </c>
      <c r="E2850" s="20" t="e">
        <f>'施設リストA-1（直営）'!#REF!</f>
        <v>#REF!</v>
      </c>
      <c r="F2850" s="20" t="e">
        <f>'施設リストA-1（直営）'!#REF!</f>
        <v>#REF!</v>
      </c>
      <c r="G2850" s="13" t="e">
        <f>'施設リストA-1（直営）'!#REF!</f>
        <v>#REF!</v>
      </c>
      <c r="H2850" s="28" t="e">
        <f t="shared" si="44"/>
        <v>#REF!</v>
      </c>
      <c r="I2850" s="29" t="e">
        <f>'施設リストA-1（直営）'!#REF!</f>
        <v>#REF!</v>
      </c>
      <c r="J2850" s="30" t="e">
        <f>IF(I2850="新設",VLOOKUP('施設リストA-1（直営）'!#REF!,'（新設）照明器具'!$B$5:$C$1990,2,FALSE),IF('部屋別効果（直）'!I2850="撤去",VLOOKUP('施設リストA-1（直営）'!#REF!,'（既設）調査結果'!$B$5:$C$1998,2,FALSE),0))</f>
        <v>#REF!</v>
      </c>
      <c r="K2850" s="29" t="e">
        <f>'施設リストA-1（直営）'!#REF!</f>
        <v>#REF!</v>
      </c>
      <c r="L2850" s="29" t="e">
        <f>'施設リストA-1（直営）'!#REF!</f>
        <v>#REF!</v>
      </c>
      <c r="M2850" s="30" t="e">
        <f>IF(L2850="新設",VLOOKUP('施設リストA-1（直営）'!#REF!,'（新設）照明器具'!$B$5:$C$1990,2,FALSE),IF('部屋別効果（直）'!L2850="撤去",VLOOKUP('施設リストA-1（直営）'!#REF!,'（既設）調査結果'!$B$5:$C$1998,2,FALSE),0))</f>
        <v>#REF!</v>
      </c>
      <c r="N2850" s="29" t="e">
        <f>'施設リストA-1（直営）'!#REF!</f>
        <v>#REF!</v>
      </c>
      <c r="O2850" s="29" t="e">
        <f>'施設リストA-1（直営）'!#REF!</f>
        <v>#REF!</v>
      </c>
      <c r="P2850" s="30" t="e">
        <f>IF(O2850="新設",VLOOKUP('施設リストA-1（直営）'!#REF!,'（新設）照明器具'!$B$5:$C$1990,2,FALSE),IF('部屋別効果（直）'!O2850="撤去",VLOOKUP('施設リストA-1（直営）'!#REF!,'（既設）調査結果'!$B$5:$C$1998,2,FALSE),0))</f>
        <v>#REF!</v>
      </c>
      <c r="Q2850" s="29" t="e">
        <f>'施設リストA-1（直営）'!#REF!</f>
        <v>#REF!</v>
      </c>
      <c r="R2850" s="29" t="e">
        <f>'施設リストA-1（直営）'!#REF!</f>
        <v>#REF!</v>
      </c>
      <c r="S2850" s="30" t="e">
        <f>IF(R2850="新設",VLOOKUP('施設リストA-1（直営）'!#REF!,'（新設）照明器具'!$B$5:$C$1990,2,FALSE),IF('部屋別効果（直）'!R2850="撤去",VLOOKUP('施設リストA-1（直営）'!#REF!,'（既設）調査結果'!$B$5:$C$1998,2,FALSE),0))</f>
        <v>#REF!</v>
      </c>
      <c r="T2850" s="29" t="e">
        <f>'施設リストA-1（直営）'!#REF!</f>
        <v>#REF!</v>
      </c>
      <c r="U2850" s="29" t="e">
        <f>'施設リストA-1（直営）'!#REF!</f>
        <v>#REF!</v>
      </c>
      <c r="V2850" s="30" t="e">
        <f>IF(U2850="新設",VLOOKUP('施設リストA-1（直営）'!#REF!,'（新設）照明器具'!$B$5:$C$1990,2,FALSE),IF('部屋別効果（直）'!U2850="撤去",VLOOKUP('施設リストA-1（直営）'!#REF!,'（既設）調査結果'!$B$5:$C$1998,2,FALSE),0))</f>
        <v>#REF!</v>
      </c>
      <c r="W2850" s="29" t="e">
        <f>'施設リストA-1（直営）'!#REF!</f>
        <v>#REF!</v>
      </c>
      <c r="X2850" s="29" t="e">
        <f>'施設リストA-1（直営）'!#REF!</f>
        <v>#REF!</v>
      </c>
      <c r="Y2850" s="30" t="e">
        <f>IF(X2850="新設",VLOOKUP('施設リストA-1（直営）'!#REF!,'（新設）照明器具'!$B$5:$C$1990,2,FALSE),IF('部屋別効果（直）'!X2850="撤去",VLOOKUP('施設リストA-1（直営）'!#REF!,'（既設）調査結果'!$B$5:$C$1998,2,FALSE),0))</f>
        <v>#REF!</v>
      </c>
      <c r="Z2850" s="29" t="e">
        <f>'施設リストA-1（直営）'!#REF!</f>
        <v>#REF!</v>
      </c>
      <c r="AA2850" s="29" t="e">
        <f>'施設リストA-1（直営）'!#REF!</f>
        <v>#REF!</v>
      </c>
      <c r="AB2850" s="30" t="e">
        <f>IF(AA2850="新設",VLOOKUP('施設リストA-1（直営）'!#REF!,'（新設）照明器具'!$B$5:$C$1990,2,FALSE),IF('部屋別効果（直）'!AA2850="撤去",VLOOKUP('施設リストA-1（直営）'!#REF!,'（既設）調査結果'!$B$5:$C$1998,2,FALSE),0))</f>
        <v>#REF!</v>
      </c>
      <c r="AC2850" s="29" t="e">
        <f>'施設リストA-1（直営）'!#REF!</f>
        <v>#REF!</v>
      </c>
      <c r="AD2850" s="29" t="e">
        <f>'施設リストA-1（直営）'!#REF!</f>
        <v>#REF!</v>
      </c>
      <c r="AE2850" s="30" t="e">
        <f>IF(AD2850="新設",VLOOKUP('施設リストA-1（直営）'!#REF!,'（新設）照明器具'!$B$5:$C$1990,2,FALSE),IF('部屋別効果（直）'!AD2850="撤去",VLOOKUP('施設リストA-1（直営）'!#REF!,'（既設）調査結果'!$B$5:$C$1998,2,FALSE),0))</f>
        <v>#REF!</v>
      </c>
      <c r="AF2850" s="29" t="e">
        <f>'施設リストA-1（直営）'!#REF!</f>
        <v>#REF!</v>
      </c>
      <c r="AG2850" s="29" t="e">
        <f>'施設リストA-1（直営）'!#REF!</f>
        <v>#REF!</v>
      </c>
      <c r="AH2850" s="30" t="e">
        <f>IF(AG2850="新設",VLOOKUP('施設リストA-1（直営）'!#REF!,'（新設）照明器具'!$B$5:$C$1990,2,FALSE),IF('部屋別効果（直）'!AG2850="撤去",VLOOKUP('施設リストA-1（直営）'!#REF!,'（既設）調査結果'!$B$5:$C$1998,2,FALSE),0))</f>
        <v>#REF!</v>
      </c>
      <c r="AI2850" s="29" t="e">
        <f>'施設リストA-1（直営）'!#REF!</f>
        <v>#REF!</v>
      </c>
      <c r="AJ2850" s="29" t="e">
        <f>'施設リストA-1（直営）'!#REF!</f>
        <v>#REF!</v>
      </c>
      <c r="AK2850" s="30" t="e">
        <f>IF(AJ2850="新設",VLOOKUP('施設リストA-1（直営）'!#REF!,'（新設）照明器具'!$B$5:$C$1990,2,FALSE),IF('部屋別効果（直）'!AJ2850="撤去",VLOOKUP('施設リストA-1（直営）'!#REF!,'（既設）調査結果'!$B$5:$C$1998,2,FALSE),0))</f>
        <v>#REF!</v>
      </c>
      <c r="AL2850" s="29" t="e">
        <f>'施設リストA-1（直営）'!#REF!</f>
        <v>#REF!</v>
      </c>
    </row>
    <row r="2851" spans="1:38" customFormat="1">
      <c r="A2851" s="94"/>
      <c r="B2851" s="16" t="e">
        <f>'施設リストA-1（直営）'!#REF!</f>
        <v>#REF!</v>
      </c>
      <c r="C2851" s="14" t="e">
        <f>'施設リストA-1（直営）'!#REF!</f>
        <v>#REF!</v>
      </c>
      <c r="D2851" s="94" t="e">
        <f>'施設リストA-1（直営）'!#REF!</f>
        <v>#REF!</v>
      </c>
      <c r="E2851" s="20" t="e">
        <f>'施設リストA-1（直営）'!#REF!</f>
        <v>#REF!</v>
      </c>
      <c r="F2851" s="20" t="e">
        <f>'施設リストA-1（直営）'!#REF!</f>
        <v>#REF!</v>
      </c>
      <c r="G2851" s="13" t="e">
        <f>'施設リストA-1（直営）'!#REF!</f>
        <v>#REF!</v>
      </c>
      <c r="H2851" s="28" t="e">
        <f t="shared" si="44"/>
        <v>#REF!</v>
      </c>
      <c r="I2851" s="29" t="e">
        <f>'施設リストA-1（直営）'!#REF!</f>
        <v>#REF!</v>
      </c>
      <c r="J2851" s="30" t="e">
        <f>IF(I2851="新設",VLOOKUP('施設リストA-1（直営）'!#REF!,'（新設）照明器具'!$B$5:$C$1990,2,FALSE),IF('部屋別効果（直）'!I2851="撤去",VLOOKUP('施設リストA-1（直営）'!#REF!,'（既設）調査結果'!$B$5:$C$1998,2,FALSE),0))</f>
        <v>#REF!</v>
      </c>
      <c r="K2851" s="29" t="e">
        <f>'施設リストA-1（直営）'!#REF!</f>
        <v>#REF!</v>
      </c>
      <c r="L2851" s="29" t="e">
        <f>'施設リストA-1（直営）'!#REF!</f>
        <v>#REF!</v>
      </c>
      <c r="M2851" s="30" t="e">
        <f>IF(L2851="新設",VLOOKUP('施設リストA-1（直営）'!#REF!,'（新設）照明器具'!$B$5:$C$1990,2,FALSE),IF('部屋別効果（直）'!L2851="撤去",VLOOKUP('施設リストA-1（直営）'!#REF!,'（既設）調査結果'!$B$5:$C$1998,2,FALSE),0))</f>
        <v>#REF!</v>
      </c>
      <c r="N2851" s="29" t="e">
        <f>'施設リストA-1（直営）'!#REF!</f>
        <v>#REF!</v>
      </c>
      <c r="O2851" s="29" t="e">
        <f>'施設リストA-1（直営）'!#REF!</f>
        <v>#REF!</v>
      </c>
      <c r="P2851" s="30" t="e">
        <f>IF(O2851="新設",VLOOKUP('施設リストA-1（直営）'!#REF!,'（新設）照明器具'!$B$5:$C$1990,2,FALSE),IF('部屋別効果（直）'!O2851="撤去",VLOOKUP('施設リストA-1（直営）'!#REF!,'（既設）調査結果'!$B$5:$C$1998,2,FALSE),0))</f>
        <v>#REF!</v>
      </c>
      <c r="Q2851" s="29" t="e">
        <f>'施設リストA-1（直営）'!#REF!</f>
        <v>#REF!</v>
      </c>
      <c r="R2851" s="29" t="e">
        <f>'施設リストA-1（直営）'!#REF!</f>
        <v>#REF!</v>
      </c>
      <c r="S2851" s="30" t="e">
        <f>IF(R2851="新設",VLOOKUP('施設リストA-1（直営）'!#REF!,'（新設）照明器具'!$B$5:$C$1990,2,FALSE),IF('部屋別効果（直）'!R2851="撤去",VLOOKUP('施設リストA-1（直営）'!#REF!,'（既設）調査結果'!$B$5:$C$1998,2,FALSE),0))</f>
        <v>#REF!</v>
      </c>
      <c r="T2851" s="29" t="e">
        <f>'施設リストA-1（直営）'!#REF!</f>
        <v>#REF!</v>
      </c>
      <c r="U2851" s="29" t="e">
        <f>'施設リストA-1（直営）'!#REF!</f>
        <v>#REF!</v>
      </c>
      <c r="V2851" s="30" t="e">
        <f>IF(U2851="新設",VLOOKUP('施設リストA-1（直営）'!#REF!,'（新設）照明器具'!$B$5:$C$1990,2,FALSE),IF('部屋別効果（直）'!U2851="撤去",VLOOKUP('施設リストA-1（直営）'!#REF!,'（既設）調査結果'!$B$5:$C$1998,2,FALSE),0))</f>
        <v>#REF!</v>
      </c>
      <c r="W2851" s="29" t="e">
        <f>'施設リストA-1（直営）'!#REF!</f>
        <v>#REF!</v>
      </c>
      <c r="X2851" s="29" t="e">
        <f>'施設リストA-1（直営）'!#REF!</f>
        <v>#REF!</v>
      </c>
      <c r="Y2851" s="30" t="e">
        <f>IF(X2851="新設",VLOOKUP('施設リストA-1（直営）'!#REF!,'（新設）照明器具'!$B$5:$C$1990,2,FALSE),IF('部屋別効果（直）'!X2851="撤去",VLOOKUP('施設リストA-1（直営）'!#REF!,'（既設）調査結果'!$B$5:$C$1998,2,FALSE),0))</f>
        <v>#REF!</v>
      </c>
      <c r="Z2851" s="29" t="e">
        <f>'施設リストA-1（直営）'!#REF!</f>
        <v>#REF!</v>
      </c>
      <c r="AA2851" s="29" t="e">
        <f>'施設リストA-1（直営）'!#REF!</f>
        <v>#REF!</v>
      </c>
      <c r="AB2851" s="30" t="e">
        <f>IF(AA2851="新設",VLOOKUP('施設リストA-1（直営）'!#REF!,'（新設）照明器具'!$B$5:$C$1990,2,FALSE),IF('部屋別効果（直）'!AA2851="撤去",VLOOKUP('施設リストA-1（直営）'!#REF!,'（既設）調査結果'!$B$5:$C$1998,2,FALSE),0))</f>
        <v>#REF!</v>
      </c>
      <c r="AC2851" s="29" t="e">
        <f>'施設リストA-1（直営）'!#REF!</f>
        <v>#REF!</v>
      </c>
      <c r="AD2851" s="29" t="e">
        <f>'施設リストA-1（直営）'!#REF!</f>
        <v>#REF!</v>
      </c>
      <c r="AE2851" s="30" t="e">
        <f>IF(AD2851="新設",VLOOKUP('施設リストA-1（直営）'!#REF!,'（新設）照明器具'!$B$5:$C$1990,2,FALSE),IF('部屋別効果（直）'!AD2851="撤去",VLOOKUP('施設リストA-1（直営）'!#REF!,'（既設）調査結果'!$B$5:$C$1998,2,FALSE),0))</f>
        <v>#REF!</v>
      </c>
      <c r="AF2851" s="29" t="e">
        <f>'施設リストA-1（直営）'!#REF!</f>
        <v>#REF!</v>
      </c>
      <c r="AG2851" s="29" t="e">
        <f>'施設リストA-1（直営）'!#REF!</f>
        <v>#REF!</v>
      </c>
      <c r="AH2851" s="30" t="e">
        <f>IF(AG2851="新設",VLOOKUP('施設リストA-1（直営）'!#REF!,'（新設）照明器具'!$B$5:$C$1990,2,FALSE),IF('部屋別効果（直）'!AG2851="撤去",VLOOKUP('施設リストA-1（直営）'!#REF!,'（既設）調査結果'!$B$5:$C$1998,2,FALSE),0))</f>
        <v>#REF!</v>
      </c>
      <c r="AI2851" s="29" t="e">
        <f>'施設リストA-1（直営）'!#REF!</f>
        <v>#REF!</v>
      </c>
      <c r="AJ2851" s="29" t="e">
        <f>'施設リストA-1（直営）'!#REF!</f>
        <v>#REF!</v>
      </c>
      <c r="AK2851" s="30" t="e">
        <f>IF(AJ2851="新設",VLOOKUP('施設リストA-1（直営）'!#REF!,'（新設）照明器具'!$B$5:$C$1990,2,FALSE),IF('部屋別効果（直）'!AJ2851="撤去",VLOOKUP('施設リストA-1（直営）'!#REF!,'（既設）調査結果'!$B$5:$C$1998,2,FALSE),0))</f>
        <v>#REF!</v>
      </c>
      <c r="AL2851" s="29" t="e">
        <f>'施設リストA-1（直営）'!#REF!</f>
        <v>#REF!</v>
      </c>
    </row>
    <row r="2852" spans="1:38" customFormat="1">
      <c r="A2852" s="94"/>
      <c r="B2852" s="16" t="e">
        <f>'施設リストA-1（直営）'!#REF!</f>
        <v>#REF!</v>
      </c>
      <c r="C2852" s="14" t="e">
        <f>'施設リストA-1（直営）'!#REF!</f>
        <v>#REF!</v>
      </c>
      <c r="D2852" s="94" t="e">
        <f>'施設リストA-1（直営）'!#REF!</f>
        <v>#REF!</v>
      </c>
      <c r="E2852" s="20" t="e">
        <f>'施設リストA-1（直営）'!#REF!</f>
        <v>#REF!</v>
      </c>
      <c r="F2852" s="20" t="e">
        <f>'施設リストA-1（直営）'!#REF!</f>
        <v>#REF!</v>
      </c>
      <c r="G2852" s="13" t="e">
        <f>'施設リストA-1（直営）'!#REF!</f>
        <v>#REF!</v>
      </c>
      <c r="H2852" s="28" t="e">
        <f t="shared" si="44"/>
        <v>#REF!</v>
      </c>
      <c r="I2852" s="29" t="e">
        <f>'施設リストA-1（直営）'!#REF!</f>
        <v>#REF!</v>
      </c>
      <c r="J2852" s="30" t="e">
        <f>IF(I2852="新設",VLOOKUP('施設リストA-1（直営）'!#REF!,'（新設）照明器具'!$B$5:$C$1990,2,FALSE),IF('部屋別効果（直）'!I2852="撤去",VLOOKUP('施設リストA-1（直営）'!#REF!,'（既設）調査結果'!$B$5:$C$1998,2,FALSE),0))</f>
        <v>#REF!</v>
      </c>
      <c r="K2852" s="29" t="e">
        <f>'施設リストA-1（直営）'!#REF!</f>
        <v>#REF!</v>
      </c>
      <c r="L2852" s="29" t="e">
        <f>'施設リストA-1（直営）'!#REF!</f>
        <v>#REF!</v>
      </c>
      <c r="M2852" s="30" t="e">
        <f>IF(L2852="新設",VLOOKUP('施設リストA-1（直営）'!#REF!,'（新設）照明器具'!$B$5:$C$1990,2,FALSE),IF('部屋別効果（直）'!L2852="撤去",VLOOKUP('施設リストA-1（直営）'!#REF!,'（既設）調査結果'!$B$5:$C$1998,2,FALSE),0))</f>
        <v>#REF!</v>
      </c>
      <c r="N2852" s="29" t="e">
        <f>'施設リストA-1（直営）'!#REF!</f>
        <v>#REF!</v>
      </c>
      <c r="O2852" s="29" t="e">
        <f>'施設リストA-1（直営）'!#REF!</f>
        <v>#REF!</v>
      </c>
      <c r="P2852" s="30" t="e">
        <f>IF(O2852="新設",VLOOKUP('施設リストA-1（直営）'!#REF!,'（新設）照明器具'!$B$5:$C$1990,2,FALSE),IF('部屋別効果（直）'!O2852="撤去",VLOOKUP('施設リストA-1（直営）'!#REF!,'（既設）調査結果'!$B$5:$C$1998,2,FALSE),0))</f>
        <v>#REF!</v>
      </c>
      <c r="Q2852" s="29" t="e">
        <f>'施設リストA-1（直営）'!#REF!</f>
        <v>#REF!</v>
      </c>
      <c r="R2852" s="29" t="e">
        <f>'施設リストA-1（直営）'!#REF!</f>
        <v>#REF!</v>
      </c>
      <c r="S2852" s="30" t="e">
        <f>IF(R2852="新設",VLOOKUP('施設リストA-1（直営）'!#REF!,'（新設）照明器具'!$B$5:$C$1990,2,FALSE),IF('部屋別効果（直）'!R2852="撤去",VLOOKUP('施設リストA-1（直営）'!#REF!,'（既設）調査結果'!$B$5:$C$1998,2,FALSE),0))</f>
        <v>#REF!</v>
      </c>
      <c r="T2852" s="29" t="e">
        <f>'施設リストA-1（直営）'!#REF!</f>
        <v>#REF!</v>
      </c>
      <c r="U2852" s="29" t="e">
        <f>'施設リストA-1（直営）'!#REF!</f>
        <v>#REF!</v>
      </c>
      <c r="V2852" s="30" t="e">
        <f>IF(U2852="新設",VLOOKUP('施設リストA-1（直営）'!#REF!,'（新設）照明器具'!$B$5:$C$1990,2,FALSE),IF('部屋別効果（直）'!U2852="撤去",VLOOKUP('施設リストA-1（直営）'!#REF!,'（既設）調査結果'!$B$5:$C$1998,2,FALSE),0))</f>
        <v>#REF!</v>
      </c>
      <c r="W2852" s="29" t="e">
        <f>'施設リストA-1（直営）'!#REF!</f>
        <v>#REF!</v>
      </c>
      <c r="X2852" s="29" t="e">
        <f>'施設リストA-1（直営）'!#REF!</f>
        <v>#REF!</v>
      </c>
      <c r="Y2852" s="30" t="e">
        <f>IF(X2852="新設",VLOOKUP('施設リストA-1（直営）'!#REF!,'（新設）照明器具'!$B$5:$C$1990,2,FALSE),IF('部屋別効果（直）'!X2852="撤去",VLOOKUP('施設リストA-1（直営）'!#REF!,'（既設）調査結果'!$B$5:$C$1998,2,FALSE),0))</f>
        <v>#REF!</v>
      </c>
      <c r="Z2852" s="29" t="e">
        <f>'施設リストA-1（直営）'!#REF!</f>
        <v>#REF!</v>
      </c>
      <c r="AA2852" s="29" t="e">
        <f>'施設リストA-1（直営）'!#REF!</f>
        <v>#REF!</v>
      </c>
      <c r="AB2852" s="30" t="e">
        <f>IF(AA2852="新設",VLOOKUP('施設リストA-1（直営）'!#REF!,'（新設）照明器具'!$B$5:$C$1990,2,FALSE),IF('部屋別効果（直）'!AA2852="撤去",VLOOKUP('施設リストA-1（直営）'!#REF!,'（既設）調査結果'!$B$5:$C$1998,2,FALSE),0))</f>
        <v>#REF!</v>
      </c>
      <c r="AC2852" s="29" t="e">
        <f>'施設リストA-1（直営）'!#REF!</f>
        <v>#REF!</v>
      </c>
      <c r="AD2852" s="29" t="e">
        <f>'施設リストA-1（直営）'!#REF!</f>
        <v>#REF!</v>
      </c>
      <c r="AE2852" s="30" t="e">
        <f>IF(AD2852="新設",VLOOKUP('施設リストA-1（直営）'!#REF!,'（新設）照明器具'!$B$5:$C$1990,2,FALSE),IF('部屋別効果（直）'!AD2852="撤去",VLOOKUP('施設リストA-1（直営）'!#REF!,'（既設）調査結果'!$B$5:$C$1998,2,FALSE),0))</f>
        <v>#REF!</v>
      </c>
      <c r="AF2852" s="29" t="e">
        <f>'施設リストA-1（直営）'!#REF!</f>
        <v>#REF!</v>
      </c>
      <c r="AG2852" s="29" t="e">
        <f>'施設リストA-1（直営）'!#REF!</f>
        <v>#REF!</v>
      </c>
      <c r="AH2852" s="30" t="e">
        <f>IF(AG2852="新設",VLOOKUP('施設リストA-1（直営）'!#REF!,'（新設）照明器具'!$B$5:$C$1990,2,FALSE),IF('部屋別効果（直）'!AG2852="撤去",VLOOKUP('施設リストA-1（直営）'!#REF!,'（既設）調査結果'!$B$5:$C$1998,2,FALSE),0))</f>
        <v>#REF!</v>
      </c>
      <c r="AI2852" s="29" t="e">
        <f>'施設リストA-1（直営）'!#REF!</f>
        <v>#REF!</v>
      </c>
      <c r="AJ2852" s="29" t="e">
        <f>'施設リストA-1（直営）'!#REF!</f>
        <v>#REF!</v>
      </c>
      <c r="AK2852" s="30" t="e">
        <f>IF(AJ2852="新設",VLOOKUP('施設リストA-1（直営）'!#REF!,'（新設）照明器具'!$B$5:$C$1990,2,FALSE),IF('部屋別効果（直）'!AJ2852="撤去",VLOOKUP('施設リストA-1（直営）'!#REF!,'（既設）調査結果'!$B$5:$C$1998,2,FALSE),0))</f>
        <v>#REF!</v>
      </c>
      <c r="AL2852" s="29" t="e">
        <f>'施設リストA-1（直営）'!#REF!</f>
        <v>#REF!</v>
      </c>
    </row>
    <row r="2853" spans="1:38" customFormat="1">
      <c r="A2853" s="94"/>
      <c r="B2853" s="16" t="e">
        <f>'施設リストA-1（直営）'!#REF!</f>
        <v>#REF!</v>
      </c>
      <c r="C2853" s="14" t="e">
        <f>'施設リストA-1（直営）'!#REF!</f>
        <v>#REF!</v>
      </c>
      <c r="D2853" s="94" t="e">
        <f>'施設リストA-1（直営）'!#REF!</f>
        <v>#REF!</v>
      </c>
      <c r="E2853" s="20" t="e">
        <f>'施設リストA-1（直営）'!#REF!</f>
        <v>#REF!</v>
      </c>
      <c r="F2853" s="20" t="e">
        <f>'施設リストA-1（直営）'!#REF!</f>
        <v>#REF!</v>
      </c>
      <c r="G2853" s="13" t="e">
        <f>'施設リストA-1（直営）'!#REF!</f>
        <v>#REF!</v>
      </c>
      <c r="H2853" s="28" t="e">
        <f t="shared" si="44"/>
        <v>#REF!</v>
      </c>
      <c r="I2853" s="29" t="e">
        <f>'施設リストA-1（直営）'!#REF!</f>
        <v>#REF!</v>
      </c>
      <c r="J2853" s="30" t="e">
        <f>IF(I2853="新設",VLOOKUP('施設リストA-1（直営）'!#REF!,'（新設）照明器具'!$B$5:$C$1990,2,FALSE),IF('部屋別効果（直）'!I2853="撤去",VLOOKUP('施設リストA-1（直営）'!#REF!,'（既設）調査結果'!$B$5:$C$1998,2,FALSE),0))</f>
        <v>#REF!</v>
      </c>
      <c r="K2853" s="29" t="e">
        <f>'施設リストA-1（直営）'!#REF!</f>
        <v>#REF!</v>
      </c>
      <c r="L2853" s="29" t="e">
        <f>'施設リストA-1（直営）'!#REF!</f>
        <v>#REF!</v>
      </c>
      <c r="M2853" s="30" t="e">
        <f>IF(L2853="新設",VLOOKUP('施設リストA-1（直営）'!#REF!,'（新設）照明器具'!$B$5:$C$1990,2,FALSE),IF('部屋別効果（直）'!L2853="撤去",VLOOKUP('施設リストA-1（直営）'!#REF!,'（既設）調査結果'!$B$5:$C$1998,2,FALSE),0))</f>
        <v>#REF!</v>
      </c>
      <c r="N2853" s="29" t="e">
        <f>'施設リストA-1（直営）'!#REF!</f>
        <v>#REF!</v>
      </c>
      <c r="O2853" s="29" t="e">
        <f>'施設リストA-1（直営）'!#REF!</f>
        <v>#REF!</v>
      </c>
      <c r="P2853" s="30" t="e">
        <f>IF(O2853="新設",VLOOKUP('施設リストA-1（直営）'!#REF!,'（新設）照明器具'!$B$5:$C$1990,2,FALSE),IF('部屋別効果（直）'!O2853="撤去",VLOOKUP('施設リストA-1（直営）'!#REF!,'（既設）調査結果'!$B$5:$C$1998,2,FALSE),0))</f>
        <v>#REF!</v>
      </c>
      <c r="Q2853" s="29" t="e">
        <f>'施設リストA-1（直営）'!#REF!</f>
        <v>#REF!</v>
      </c>
      <c r="R2853" s="29" t="e">
        <f>'施設リストA-1（直営）'!#REF!</f>
        <v>#REF!</v>
      </c>
      <c r="S2853" s="30" t="e">
        <f>IF(R2853="新設",VLOOKUP('施設リストA-1（直営）'!#REF!,'（新設）照明器具'!$B$5:$C$1990,2,FALSE),IF('部屋別効果（直）'!R2853="撤去",VLOOKUP('施設リストA-1（直営）'!#REF!,'（既設）調査結果'!$B$5:$C$1998,2,FALSE),0))</f>
        <v>#REF!</v>
      </c>
      <c r="T2853" s="29" t="e">
        <f>'施設リストA-1（直営）'!#REF!</f>
        <v>#REF!</v>
      </c>
      <c r="U2853" s="29" t="e">
        <f>'施設リストA-1（直営）'!#REF!</f>
        <v>#REF!</v>
      </c>
      <c r="V2853" s="30" t="e">
        <f>IF(U2853="新設",VLOOKUP('施設リストA-1（直営）'!#REF!,'（新設）照明器具'!$B$5:$C$1990,2,FALSE),IF('部屋別効果（直）'!U2853="撤去",VLOOKUP('施設リストA-1（直営）'!#REF!,'（既設）調査結果'!$B$5:$C$1998,2,FALSE),0))</f>
        <v>#REF!</v>
      </c>
      <c r="W2853" s="29" t="e">
        <f>'施設リストA-1（直営）'!#REF!</f>
        <v>#REF!</v>
      </c>
      <c r="X2853" s="29" t="e">
        <f>'施設リストA-1（直営）'!#REF!</f>
        <v>#REF!</v>
      </c>
      <c r="Y2853" s="30" t="e">
        <f>IF(X2853="新設",VLOOKUP('施設リストA-1（直営）'!#REF!,'（新設）照明器具'!$B$5:$C$1990,2,FALSE),IF('部屋別効果（直）'!X2853="撤去",VLOOKUP('施設リストA-1（直営）'!#REF!,'（既設）調査結果'!$B$5:$C$1998,2,FALSE),0))</f>
        <v>#REF!</v>
      </c>
      <c r="Z2853" s="29" t="e">
        <f>'施設リストA-1（直営）'!#REF!</f>
        <v>#REF!</v>
      </c>
      <c r="AA2853" s="29" t="e">
        <f>'施設リストA-1（直営）'!#REF!</f>
        <v>#REF!</v>
      </c>
      <c r="AB2853" s="30" t="e">
        <f>IF(AA2853="新設",VLOOKUP('施設リストA-1（直営）'!#REF!,'（新設）照明器具'!$B$5:$C$1990,2,FALSE),IF('部屋別効果（直）'!AA2853="撤去",VLOOKUP('施設リストA-1（直営）'!#REF!,'（既設）調査結果'!$B$5:$C$1998,2,FALSE),0))</f>
        <v>#REF!</v>
      </c>
      <c r="AC2853" s="29" t="e">
        <f>'施設リストA-1（直営）'!#REF!</f>
        <v>#REF!</v>
      </c>
      <c r="AD2853" s="29" t="e">
        <f>'施設リストA-1（直営）'!#REF!</f>
        <v>#REF!</v>
      </c>
      <c r="AE2853" s="30" t="e">
        <f>IF(AD2853="新設",VLOOKUP('施設リストA-1（直営）'!#REF!,'（新設）照明器具'!$B$5:$C$1990,2,FALSE),IF('部屋別効果（直）'!AD2853="撤去",VLOOKUP('施設リストA-1（直営）'!#REF!,'（既設）調査結果'!$B$5:$C$1998,2,FALSE),0))</f>
        <v>#REF!</v>
      </c>
      <c r="AF2853" s="29" t="e">
        <f>'施設リストA-1（直営）'!#REF!</f>
        <v>#REF!</v>
      </c>
      <c r="AG2853" s="29" t="e">
        <f>'施設リストA-1（直営）'!#REF!</f>
        <v>#REF!</v>
      </c>
      <c r="AH2853" s="30" t="e">
        <f>IF(AG2853="新設",VLOOKUP('施設リストA-1（直営）'!#REF!,'（新設）照明器具'!$B$5:$C$1990,2,FALSE),IF('部屋別効果（直）'!AG2853="撤去",VLOOKUP('施設リストA-1（直営）'!#REF!,'（既設）調査結果'!$B$5:$C$1998,2,FALSE),0))</f>
        <v>#REF!</v>
      </c>
      <c r="AI2853" s="29" t="e">
        <f>'施設リストA-1（直営）'!#REF!</f>
        <v>#REF!</v>
      </c>
      <c r="AJ2853" s="29" t="e">
        <f>'施設リストA-1（直営）'!#REF!</f>
        <v>#REF!</v>
      </c>
      <c r="AK2853" s="30" t="e">
        <f>IF(AJ2853="新設",VLOOKUP('施設リストA-1（直営）'!#REF!,'（新設）照明器具'!$B$5:$C$1990,2,FALSE),IF('部屋別効果（直）'!AJ2853="撤去",VLOOKUP('施設リストA-1（直営）'!#REF!,'（既設）調査結果'!$B$5:$C$1998,2,FALSE),0))</f>
        <v>#REF!</v>
      </c>
      <c r="AL2853" s="29" t="e">
        <f>'施設リストA-1（直営）'!#REF!</f>
        <v>#REF!</v>
      </c>
    </row>
    <row r="2854" spans="1:38" customFormat="1">
      <c r="A2854" s="94"/>
      <c r="B2854" s="16" t="e">
        <f>'施設リストA-1（直営）'!#REF!</f>
        <v>#REF!</v>
      </c>
      <c r="C2854" s="14" t="e">
        <f>'施設リストA-1（直営）'!#REF!</f>
        <v>#REF!</v>
      </c>
      <c r="D2854" s="94" t="e">
        <f>'施設リストA-1（直営）'!#REF!</f>
        <v>#REF!</v>
      </c>
      <c r="E2854" s="20" t="e">
        <f>'施設リストA-1（直営）'!#REF!</f>
        <v>#REF!</v>
      </c>
      <c r="F2854" s="20" t="e">
        <f>'施設リストA-1（直営）'!#REF!</f>
        <v>#REF!</v>
      </c>
      <c r="G2854" s="13" t="e">
        <f>'施設リストA-1（直営）'!#REF!</f>
        <v>#REF!</v>
      </c>
      <c r="H2854" s="28" t="e">
        <f t="shared" si="44"/>
        <v>#REF!</v>
      </c>
      <c r="I2854" s="29" t="e">
        <f>'施設リストA-1（直営）'!#REF!</f>
        <v>#REF!</v>
      </c>
      <c r="J2854" s="30" t="e">
        <f>IF(I2854="新設",VLOOKUP('施設リストA-1（直営）'!#REF!,'（新設）照明器具'!$B$5:$C$1990,2,FALSE),IF('部屋別効果（直）'!I2854="撤去",VLOOKUP('施設リストA-1（直営）'!#REF!,'（既設）調査結果'!$B$5:$C$1998,2,FALSE),0))</f>
        <v>#REF!</v>
      </c>
      <c r="K2854" s="29" t="e">
        <f>'施設リストA-1（直営）'!#REF!</f>
        <v>#REF!</v>
      </c>
      <c r="L2854" s="29" t="e">
        <f>'施設リストA-1（直営）'!#REF!</f>
        <v>#REF!</v>
      </c>
      <c r="M2854" s="30" t="e">
        <f>IF(L2854="新設",VLOOKUP('施設リストA-1（直営）'!#REF!,'（新設）照明器具'!$B$5:$C$1990,2,FALSE),IF('部屋別効果（直）'!L2854="撤去",VLOOKUP('施設リストA-1（直営）'!#REF!,'（既設）調査結果'!$B$5:$C$1998,2,FALSE),0))</f>
        <v>#REF!</v>
      </c>
      <c r="N2854" s="29" t="e">
        <f>'施設リストA-1（直営）'!#REF!</f>
        <v>#REF!</v>
      </c>
      <c r="O2854" s="29" t="e">
        <f>'施設リストA-1（直営）'!#REF!</f>
        <v>#REF!</v>
      </c>
      <c r="P2854" s="30" t="e">
        <f>IF(O2854="新設",VLOOKUP('施設リストA-1（直営）'!#REF!,'（新設）照明器具'!$B$5:$C$1990,2,FALSE),IF('部屋別効果（直）'!O2854="撤去",VLOOKUP('施設リストA-1（直営）'!#REF!,'（既設）調査結果'!$B$5:$C$1998,2,FALSE),0))</f>
        <v>#REF!</v>
      </c>
      <c r="Q2854" s="29" t="e">
        <f>'施設リストA-1（直営）'!#REF!</f>
        <v>#REF!</v>
      </c>
      <c r="R2854" s="29" t="e">
        <f>'施設リストA-1（直営）'!#REF!</f>
        <v>#REF!</v>
      </c>
      <c r="S2854" s="30" t="e">
        <f>IF(R2854="新設",VLOOKUP('施設リストA-1（直営）'!#REF!,'（新設）照明器具'!$B$5:$C$1990,2,FALSE),IF('部屋別効果（直）'!R2854="撤去",VLOOKUP('施設リストA-1（直営）'!#REF!,'（既設）調査結果'!$B$5:$C$1998,2,FALSE),0))</f>
        <v>#REF!</v>
      </c>
      <c r="T2854" s="29" t="e">
        <f>'施設リストA-1（直営）'!#REF!</f>
        <v>#REF!</v>
      </c>
      <c r="U2854" s="29" t="e">
        <f>'施設リストA-1（直営）'!#REF!</f>
        <v>#REF!</v>
      </c>
      <c r="V2854" s="30" t="e">
        <f>IF(U2854="新設",VLOOKUP('施設リストA-1（直営）'!#REF!,'（新設）照明器具'!$B$5:$C$1990,2,FALSE),IF('部屋別効果（直）'!U2854="撤去",VLOOKUP('施設リストA-1（直営）'!#REF!,'（既設）調査結果'!$B$5:$C$1998,2,FALSE),0))</f>
        <v>#REF!</v>
      </c>
      <c r="W2854" s="29" t="e">
        <f>'施設リストA-1（直営）'!#REF!</f>
        <v>#REF!</v>
      </c>
      <c r="X2854" s="29" t="e">
        <f>'施設リストA-1（直営）'!#REF!</f>
        <v>#REF!</v>
      </c>
      <c r="Y2854" s="30" t="e">
        <f>IF(X2854="新設",VLOOKUP('施設リストA-1（直営）'!#REF!,'（新設）照明器具'!$B$5:$C$1990,2,FALSE),IF('部屋別効果（直）'!X2854="撤去",VLOOKUP('施設リストA-1（直営）'!#REF!,'（既設）調査結果'!$B$5:$C$1998,2,FALSE),0))</f>
        <v>#REF!</v>
      </c>
      <c r="Z2854" s="29" t="e">
        <f>'施設リストA-1（直営）'!#REF!</f>
        <v>#REF!</v>
      </c>
      <c r="AA2854" s="29" t="e">
        <f>'施設リストA-1（直営）'!#REF!</f>
        <v>#REF!</v>
      </c>
      <c r="AB2854" s="30" t="e">
        <f>IF(AA2854="新設",VLOOKUP('施設リストA-1（直営）'!#REF!,'（新設）照明器具'!$B$5:$C$1990,2,FALSE),IF('部屋別効果（直）'!AA2854="撤去",VLOOKUP('施設リストA-1（直営）'!#REF!,'（既設）調査結果'!$B$5:$C$1998,2,FALSE),0))</f>
        <v>#REF!</v>
      </c>
      <c r="AC2854" s="29" t="e">
        <f>'施設リストA-1（直営）'!#REF!</f>
        <v>#REF!</v>
      </c>
      <c r="AD2854" s="29" t="e">
        <f>'施設リストA-1（直営）'!#REF!</f>
        <v>#REF!</v>
      </c>
      <c r="AE2854" s="30" t="e">
        <f>IF(AD2854="新設",VLOOKUP('施設リストA-1（直営）'!#REF!,'（新設）照明器具'!$B$5:$C$1990,2,FALSE),IF('部屋別効果（直）'!AD2854="撤去",VLOOKUP('施設リストA-1（直営）'!#REF!,'（既設）調査結果'!$B$5:$C$1998,2,FALSE),0))</f>
        <v>#REF!</v>
      </c>
      <c r="AF2854" s="29" t="e">
        <f>'施設リストA-1（直営）'!#REF!</f>
        <v>#REF!</v>
      </c>
      <c r="AG2854" s="29" t="e">
        <f>'施設リストA-1（直営）'!#REF!</f>
        <v>#REF!</v>
      </c>
      <c r="AH2854" s="30" t="e">
        <f>IF(AG2854="新設",VLOOKUP('施設リストA-1（直営）'!#REF!,'（新設）照明器具'!$B$5:$C$1990,2,FALSE),IF('部屋別効果（直）'!AG2854="撤去",VLOOKUP('施設リストA-1（直営）'!#REF!,'（既設）調査結果'!$B$5:$C$1998,2,FALSE),0))</f>
        <v>#REF!</v>
      </c>
      <c r="AI2854" s="29" t="e">
        <f>'施設リストA-1（直営）'!#REF!</f>
        <v>#REF!</v>
      </c>
      <c r="AJ2854" s="29" t="e">
        <f>'施設リストA-1（直営）'!#REF!</f>
        <v>#REF!</v>
      </c>
      <c r="AK2854" s="30" t="e">
        <f>IF(AJ2854="新設",VLOOKUP('施設リストA-1（直営）'!#REF!,'（新設）照明器具'!$B$5:$C$1990,2,FALSE),IF('部屋別効果（直）'!AJ2854="撤去",VLOOKUP('施設リストA-1（直営）'!#REF!,'（既設）調査結果'!$B$5:$C$1998,2,FALSE),0))</f>
        <v>#REF!</v>
      </c>
      <c r="AL2854" s="29" t="e">
        <f>'施設リストA-1（直営）'!#REF!</f>
        <v>#REF!</v>
      </c>
    </row>
    <row r="2855" spans="1:38" customFormat="1">
      <c r="A2855" s="94"/>
      <c r="B2855" s="16" t="e">
        <f>'施設リストA-1（直営）'!#REF!</f>
        <v>#REF!</v>
      </c>
      <c r="C2855" s="14" t="e">
        <f>'施設リストA-1（直営）'!#REF!</f>
        <v>#REF!</v>
      </c>
      <c r="D2855" s="94" t="e">
        <f>'施設リストA-1（直営）'!#REF!</f>
        <v>#REF!</v>
      </c>
      <c r="E2855" s="20" t="e">
        <f>'施設リストA-1（直営）'!#REF!</f>
        <v>#REF!</v>
      </c>
      <c r="F2855" s="20" t="e">
        <f>'施設リストA-1（直営）'!#REF!</f>
        <v>#REF!</v>
      </c>
      <c r="G2855" s="13" t="e">
        <f>'施設リストA-1（直営）'!#REF!</f>
        <v>#REF!</v>
      </c>
      <c r="H2855" s="28" t="e">
        <f t="shared" si="44"/>
        <v>#REF!</v>
      </c>
      <c r="I2855" s="29" t="e">
        <f>'施設リストA-1（直営）'!#REF!</f>
        <v>#REF!</v>
      </c>
      <c r="J2855" s="30" t="e">
        <f>IF(I2855="新設",VLOOKUP('施設リストA-1（直営）'!#REF!,'（新設）照明器具'!$B$5:$C$1990,2,FALSE),IF('部屋別効果（直）'!I2855="撤去",VLOOKUP('施設リストA-1（直営）'!#REF!,'（既設）調査結果'!$B$5:$C$1998,2,FALSE),0))</f>
        <v>#REF!</v>
      </c>
      <c r="K2855" s="29" t="e">
        <f>'施設リストA-1（直営）'!#REF!</f>
        <v>#REF!</v>
      </c>
      <c r="L2855" s="29" t="e">
        <f>'施設リストA-1（直営）'!#REF!</f>
        <v>#REF!</v>
      </c>
      <c r="M2855" s="30" t="e">
        <f>IF(L2855="新設",VLOOKUP('施設リストA-1（直営）'!#REF!,'（新設）照明器具'!$B$5:$C$1990,2,FALSE),IF('部屋別効果（直）'!L2855="撤去",VLOOKUP('施設リストA-1（直営）'!#REF!,'（既設）調査結果'!$B$5:$C$1998,2,FALSE),0))</f>
        <v>#REF!</v>
      </c>
      <c r="N2855" s="29" t="e">
        <f>'施設リストA-1（直営）'!#REF!</f>
        <v>#REF!</v>
      </c>
      <c r="O2855" s="29" t="e">
        <f>'施設リストA-1（直営）'!#REF!</f>
        <v>#REF!</v>
      </c>
      <c r="P2855" s="30" t="e">
        <f>IF(O2855="新設",VLOOKUP('施設リストA-1（直営）'!#REF!,'（新設）照明器具'!$B$5:$C$1990,2,FALSE),IF('部屋別効果（直）'!O2855="撤去",VLOOKUP('施設リストA-1（直営）'!#REF!,'（既設）調査結果'!$B$5:$C$1998,2,FALSE),0))</f>
        <v>#REF!</v>
      </c>
      <c r="Q2855" s="29" t="e">
        <f>'施設リストA-1（直営）'!#REF!</f>
        <v>#REF!</v>
      </c>
      <c r="R2855" s="29" t="e">
        <f>'施設リストA-1（直営）'!#REF!</f>
        <v>#REF!</v>
      </c>
      <c r="S2855" s="30" t="e">
        <f>IF(R2855="新設",VLOOKUP('施設リストA-1（直営）'!#REF!,'（新設）照明器具'!$B$5:$C$1990,2,FALSE),IF('部屋別効果（直）'!R2855="撤去",VLOOKUP('施設リストA-1（直営）'!#REF!,'（既設）調査結果'!$B$5:$C$1998,2,FALSE),0))</f>
        <v>#REF!</v>
      </c>
      <c r="T2855" s="29" t="e">
        <f>'施設リストA-1（直営）'!#REF!</f>
        <v>#REF!</v>
      </c>
      <c r="U2855" s="29" t="e">
        <f>'施設リストA-1（直営）'!#REF!</f>
        <v>#REF!</v>
      </c>
      <c r="V2855" s="30" t="e">
        <f>IF(U2855="新設",VLOOKUP('施設リストA-1（直営）'!#REF!,'（新設）照明器具'!$B$5:$C$1990,2,FALSE),IF('部屋別効果（直）'!U2855="撤去",VLOOKUP('施設リストA-1（直営）'!#REF!,'（既設）調査結果'!$B$5:$C$1998,2,FALSE),0))</f>
        <v>#REF!</v>
      </c>
      <c r="W2855" s="29" t="e">
        <f>'施設リストA-1（直営）'!#REF!</f>
        <v>#REF!</v>
      </c>
      <c r="X2855" s="29" t="e">
        <f>'施設リストA-1（直営）'!#REF!</f>
        <v>#REF!</v>
      </c>
      <c r="Y2855" s="30" t="e">
        <f>IF(X2855="新設",VLOOKUP('施設リストA-1（直営）'!#REF!,'（新設）照明器具'!$B$5:$C$1990,2,FALSE),IF('部屋別効果（直）'!X2855="撤去",VLOOKUP('施設リストA-1（直営）'!#REF!,'（既設）調査結果'!$B$5:$C$1998,2,FALSE),0))</f>
        <v>#REF!</v>
      </c>
      <c r="Z2855" s="29" t="e">
        <f>'施設リストA-1（直営）'!#REF!</f>
        <v>#REF!</v>
      </c>
      <c r="AA2855" s="29" t="e">
        <f>'施設リストA-1（直営）'!#REF!</f>
        <v>#REF!</v>
      </c>
      <c r="AB2855" s="30" t="e">
        <f>IF(AA2855="新設",VLOOKUP('施設リストA-1（直営）'!#REF!,'（新設）照明器具'!$B$5:$C$1990,2,FALSE),IF('部屋別効果（直）'!AA2855="撤去",VLOOKUP('施設リストA-1（直営）'!#REF!,'（既設）調査結果'!$B$5:$C$1998,2,FALSE),0))</f>
        <v>#REF!</v>
      </c>
      <c r="AC2855" s="29" t="e">
        <f>'施設リストA-1（直営）'!#REF!</f>
        <v>#REF!</v>
      </c>
      <c r="AD2855" s="29" t="e">
        <f>'施設リストA-1（直営）'!#REF!</f>
        <v>#REF!</v>
      </c>
      <c r="AE2855" s="30" t="e">
        <f>IF(AD2855="新設",VLOOKUP('施設リストA-1（直営）'!#REF!,'（新設）照明器具'!$B$5:$C$1990,2,FALSE),IF('部屋別効果（直）'!AD2855="撤去",VLOOKUP('施設リストA-1（直営）'!#REF!,'（既設）調査結果'!$B$5:$C$1998,2,FALSE),0))</f>
        <v>#REF!</v>
      </c>
      <c r="AF2855" s="29" t="e">
        <f>'施設リストA-1（直営）'!#REF!</f>
        <v>#REF!</v>
      </c>
      <c r="AG2855" s="29" t="e">
        <f>'施設リストA-1（直営）'!#REF!</f>
        <v>#REF!</v>
      </c>
      <c r="AH2855" s="30" t="e">
        <f>IF(AG2855="新設",VLOOKUP('施設リストA-1（直営）'!#REF!,'（新設）照明器具'!$B$5:$C$1990,2,FALSE),IF('部屋別効果（直）'!AG2855="撤去",VLOOKUP('施設リストA-1（直営）'!#REF!,'（既設）調査結果'!$B$5:$C$1998,2,FALSE),0))</f>
        <v>#REF!</v>
      </c>
      <c r="AI2855" s="29" t="e">
        <f>'施設リストA-1（直営）'!#REF!</f>
        <v>#REF!</v>
      </c>
      <c r="AJ2855" s="29" t="e">
        <f>'施設リストA-1（直営）'!#REF!</f>
        <v>#REF!</v>
      </c>
      <c r="AK2855" s="30" t="e">
        <f>IF(AJ2855="新設",VLOOKUP('施設リストA-1（直営）'!#REF!,'（新設）照明器具'!$B$5:$C$1990,2,FALSE),IF('部屋別効果（直）'!AJ2855="撤去",VLOOKUP('施設リストA-1（直営）'!#REF!,'（既設）調査結果'!$B$5:$C$1998,2,FALSE),0))</f>
        <v>#REF!</v>
      </c>
      <c r="AL2855" s="29" t="e">
        <f>'施設リストA-1（直営）'!#REF!</f>
        <v>#REF!</v>
      </c>
    </row>
    <row r="2856" spans="1:38" customFormat="1">
      <c r="A2856" s="94"/>
      <c r="B2856" s="16" t="e">
        <f>'施設リストA-1（直営）'!#REF!</f>
        <v>#REF!</v>
      </c>
      <c r="C2856" s="14" t="e">
        <f>'施設リストA-1（直営）'!#REF!</f>
        <v>#REF!</v>
      </c>
      <c r="D2856" s="94" t="e">
        <f>'施設リストA-1（直営）'!#REF!</f>
        <v>#REF!</v>
      </c>
      <c r="E2856" s="20" t="e">
        <f>'施設リストA-1（直営）'!#REF!</f>
        <v>#REF!</v>
      </c>
      <c r="F2856" s="20" t="e">
        <f>'施設リストA-1（直営）'!#REF!</f>
        <v>#REF!</v>
      </c>
      <c r="G2856" s="13" t="e">
        <f>'施設リストA-1（直営）'!#REF!</f>
        <v>#REF!</v>
      </c>
      <c r="H2856" s="28" t="e">
        <f t="shared" si="44"/>
        <v>#REF!</v>
      </c>
      <c r="I2856" s="29" t="e">
        <f>'施設リストA-1（直営）'!#REF!</f>
        <v>#REF!</v>
      </c>
      <c r="J2856" s="30" t="e">
        <f>IF(I2856="新設",VLOOKUP('施設リストA-1（直営）'!#REF!,'（新設）照明器具'!$B$5:$C$1990,2,FALSE),IF('部屋別効果（直）'!I2856="撤去",VLOOKUP('施設リストA-1（直営）'!#REF!,'（既設）調査結果'!$B$5:$C$1998,2,FALSE),0))</f>
        <v>#REF!</v>
      </c>
      <c r="K2856" s="29" t="e">
        <f>'施設リストA-1（直営）'!#REF!</f>
        <v>#REF!</v>
      </c>
      <c r="L2856" s="29" t="e">
        <f>'施設リストA-1（直営）'!#REF!</f>
        <v>#REF!</v>
      </c>
      <c r="M2856" s="30" t="e">
        <f>IF(L2856="新設",VLOOKUP('施設リストA-1（直営）'!#REF!,'（新設）照明器具'!$B$5:$C$1990,2,FALSE),IF('部屋別効果（直）'!L2856="撤去",VLOOKUP('施設リストA-1（直営）'!#REF!,'（既設）調査結果'!$B$5:$C$1998,2,FALSE),0))</f>
        <v>#REF!</v>
      </c>
      <c r="N2856" s="29" t="e">
        <f>'施設リストA-1（直営）'!#REF!</f>
        <v>#REF!</v>
      </c>
      <c r="O2856" s="29" t="e">
        <f>'施設リストA-1（直営）'!#REF!</f>
        <v>#REF!</v>
      </c>
      <c r="P2856" s="30" t="e">
        <f>IF(O2856="新設",VLOOKUP('施設リストA-1（直営）'!#REF!,'（新設）照明器具'!$B$5:$C$1990,2,FALSE),IF('部屋別効果（直）'!O2856="撤去",VLOOKUP('施設リストA-1（直営）'!#REF!,'（既設）調査結果'!$B$5:$C$1998,2,FALSE),0))</f>
        <v>#REF!</v>
      </c>
      <c r="Q2856" s="29" t="e">
        <f>'施設リストA-1（直営）'!#REF!</f>
        <v>#REF!</v>
      </c>
      <c r="R2856" s="29" t="e">
        <f>'施設リストA-1（直営）'!#REF!</f>
        <v>#REF!</v>
      </c>
      <c r="S2856" s="30" t="e">
        <f>IF(R2856="新設",VLOOKUP('施設リストA-1（直営）'!#REF!,'（新設）照明器具'!$B$5:$C$1990,2,FALSE),IF('部屋別効果（直）'!R2856="撤去",VLOOKUP('施設リストA-1（直営）'!#REF!,'（既設）調査結果'!$B$5:$C$1998,2,FALSE),0))</f>
        <v>#REF!</v>
      </c>
      <c r="T2856" s="29" t="e">
        <f>'施設リストA-1（直営）'!#REF!</f>
        <v>#REF!</v>
      </c>
      <c r="U2856" s="29" t="e">
        <f>'施設リストA-1（直営）'!#REF!</f>
        <v>#REF!</v>
      </c>
      <c r="V2856" s="30" t="e">
        <f>IF(U2856="新設",VLOOKUP('施設リストA-1（直営）'!#REF!,'（新設）照明器具'!$B$5:$C$1990,2,FALSE),IF('部屋別効果（直）'!U2856="撤去",VLOOKUP('施設リストA-1（直営）'!#REF!,'（既設）調査結果'!$B$5:$C$1998,2,FALSE),0))</f>
        <v>#REF!</v>
      </c>
      <c r="W2856" s="29" t="e">
        <f>'施設リストA-1（直営）'!#REF!</f>
        <v>#REF!</v>
      </c>
      <c r="X2856" s="29" t="e">
        <f>'施設リストA-1（直営）'!#REF!</f>
        <v>#REF!</v>
      </c>
      <c r="Y2856" s="30" t="e">
        <f>IF(X2856="新設",VLOOKUP('施設リストA-1（直営）'!#REF!,'（新設）照明器具'!$B$5:$C$1990,2,FALSE),IF('部屋別効果（直）'!X2856="撤去",VLOOKUP('施設リストA-1（直営）'!#REF!,'（既設）調査結果'!$B$5:$C$1998,2,FALSE),0))</f>
        <v>#REF!</v>
      </c>
      <c r="Z2856" s="29" t="e">
        <f>'施設リストA-1（直営）'!#REF!</f>
        <v>#REF!</v>
      </c>
      <c r="AA2856" s="29" t="e">
        <f>'施設リストA-1（直営）'!#REF!</f>
        <v>#REF!</v>
      </c>
      <c r="AB2856" s="30" t="e">
        <f>IF(AA2856="新設",VLOOKUP('施設リストA-1（直営）'!#REF!,'（新設）照明器具'!$B$5:$C$1990,2,FALSE),IF('部屋別効果（直）'!AA2856="撤去",VLOOKUP('施設リストA-1（直営）'!#REF!,'（既設）調査結果'!$B$5:$C$1998,2,FALSE),0))</f>
        <v>#REF!</v>
      </c>
      <c r="AC2856" s="29" t="e">
        <f>'施設リストA-1（直営）'!#REF!</f>
        <v>#REF!</v>
      </c>
      <c r="AD2856" s="29" t="e">
        <f>'施設リストA-1（直営）'!#REF!</f>
        <v>#REF!</v>
      </c>
      <c r="AE2856" s="30" t="e">
        <f>IF(AD2856="新設",VLOOKUP('施設リストA-1（直営）'!#REF!,'（新設）照明器具'!$B$5:$C$1990,2,FALSE),IF('部屋別効果（直）'!AD2856="撤去",VLOOKUP('施設リストA-1（直営）'!#REF!,'（既設）調査結果'!$B$5:$C$1998,2,FALSE),0))</f>
        <v>#REF!</v>
      </c>
      <c r="AF2856" s="29" t="e">
        <f>'施設リストA-1（直営）'!#REF!</f>
        <v>#REF!</v>
      </c>
      <c r="AG2856" s="29" t="e">
        <f>'施設リストA-1（直営）'!#REF!</f>
        <v>#REF!</v>
      </c>
      <c r="AH2856" s="30" t="e">
        <f>IF(AG2856="新設",VLOOKUP('施設リストA-1（直営）'!#REF!,'（新設）照明器具'!$B$5:$C$1990,2,FALSE),IF('部屋別効果（直）'!AG2856="撤去",VLOOKUP('施設リストA-1（直営）'!#REF!,'（既設）調査結果'!$B$5:$C$1998,2,FALSE),0))</f>
        <v>#REF!</v>
      </c>
      <c r="AI2856" s="29" t="e">
        <f>'施設リストA-1（直営）'!#REF!</f>
        <v>#REF!</v>
      </c>
      <c r="AJ2856" s="29" t="e">
        <f>'施設リストA-1（直営）'!#REF!</f>
        <v>#REF!</v>
      </c>
      <c r="AK2856" s="30" t="e">
        <f>IF(AJ2856="新設",VLOOKUP('施設リストA-1（直営）'!#REF!,'（新設）照明器具'!$B$5:$C$1990,2,FALSE),IF('部屋別効果（直）'!AJ2856="撤去",VLOOKUP('施設リストA-1（直営）'!#REF!,'（既設）調査結果'!$B$5:$C$1998,2,FALSE),0))</f>
        <v>#REF!</v>
      </c>
      <c r="AL2856" s="29" t="e">
        <f>'施設リストA-1（直営）'!#REF!</f>
        <v>#REF!</v>
      </c>
    </row>
    <row r="2857" spans="1:38" customFormat="1">
      <c r="A2857" s="94"/>
      <c r="B2857" s="16" t="e">
        <f>'施設リストA-1（直営）'!#REF!</f>
        <v>#REF!</v>
      </c>
      <c r="C2857" s="14" t="e">
        <f>'施設リストA-1（直営）'!#REF!</f>
        <v>#REF!</v>
      </c>
      <c r="D2857" s="94" t="e">
        <f>'施設リストA-1（直営）'!#REF!</f>
        <v>#REF!</v>
      </c>
      <c r="E2857" s="20" t="e">
        <f>'施設リストA-1（直営）'!#REF!</f>
        <v>#REF!</v>
      </c>
      <c r="F2857" s="20" t="e">
        <f>'施設リストA-1（直営）'!#REF!</f>
        <v>#REF!</v>
      </c>
      <c r="G2857" s="13" t="e">
        <f>'施設リストA-1（直営）'!#REF!</f>
        <v>#REF!</v>
      </c>
      <c r="H2857" s="28" t="e">
        <f t="shared" si="44"/>
        <v>#REF!</v>
      </c>
      <c r="I2857" s="29" t="e">
        <f>'施設リストA-1（直営）'!#REF!</f>
        <v>#REF!</v>
      </c>
      <c r="J2857" s="30" t="e">
        <f>IF(I2857="新設",VLOOKUP('施設リストA-1（直営）'!#REF!,'（新設）照明器具'!$B$5:$C$1990,2,FALSE),IF('部屋別効果（直）'!I2857="撤去",VLOOKUP('施設リストA-1（直営）'!#REF!,'（既設）調査結果'!$B$5:$C$1998,2,FALSE),0))</f>
        <v>#REF!</v>
      </c>
      <c r="K2857" s="29" t="e">
        <f>'施設リストA-1（直営）'!#REF!</f>
        <v>#REF!</v>
      </c>
      <c r="L2857" s="29" t="e">
        <f>'施設リストA-1（直営）'!#REF!</f>
        <v>#REF!</v>
      </c>
      <c r="M2857" s="30" t="e">
        <f>IF(L2857="新設",VLOOKUP('施設リストA-1（直営）'!#REF!,'（新設）照明器具'!$B$5:$C$1990,2,FALSE),IF('部屋別効果（直）'!L2857="撤去",VLOOKUP('施設リストA-1（直営）'!#REF!,'（既設）調査結果'!$B$5:$C$1998,2,FALSE),0))</f>
        <v>#REF!</v>
      </c>
      <c r="N2857" s="29" t="e">
        <f>'施設リストA-1（直営）'!#REF!</f>
        <v>#REF!</v>
      </c>
      <c r="O2857" s="29" t="e">
        <f>'施設リストA-1（直営）'!#REF!</f>
        <v>#REF!</v>
      </c>
      <c r="P2857" s="30" t="e">
        <f>IF(O2857="新設",VLOOKUP('施設リストA-1（直営）'!#REF!,'（新設）照明器具'!$B$5:$C$1990,2,FALSE),IF('部屋別効果（直）'!O2857="撤去",VLOOKUP('施設リストA-1（直営）'!#REF!,'（既設）調査結果'!$B$5:$C$1998,2,FALSE),0))</f>
        <v>#REF!</v>
      </c>
      <c r="Q2857" s="29" t="e">
        <f>'施設リストA-1（直営）'!#REF!</f>
        <v>#REF!</v>
      </c>
      <c r="R2857" s="29" t="e">
        <f>'施設リストA-1（直営）'!#REF!</f>
        <v>#REF!</v>
      </c>
      <c r="S2857" s="30" t="e">
        <f>IF(R2857="新設",VLOOKUP('施設リストA-1（直営）'!#REF!,'（新設）照明器具'!$B$5:$C$1990,2,FALSE),IF('部屋別効果（直）'!R2857="撤去",VLOOKUP('施設リストA-1（直営）'!#REF!,'（既設）調査結果'!$B$5:$C$1998,2,FALSE),0))</f>
        <v>#REF!</v>
      </c>
      <c r="T2857" s="29" t="e">
        <f>'施設リストA-1（直営）'!#REF!</f>
        <v>#REF!</v>
      </c>
      <c r="U2857" s="29" t="e">
        <f>'施設リストA-1（直営）'!#REF!</f>
        <v>#REF!</v>
      </c>
      <c r="V2857" s="30" t="e">
        <f>IF(U2857="新設",VLOOKUP('施設リストA-1（直営）'!#REF!,'（新設）照明器具'!$B$5:$C$1990,2,FALSE),IF('部屋別効果（直）'!U2857="撤去",VLOOKUP('施設リストA-1（直営）'!#REF!,'（既設）調査結果'!$B$5:$C$1998,2,FALSE),0))</f>
        <v>#REF!</v>
      </c>
      <c r="W2857" s="29" t="e">
        <f>'施設リストA-1（直営）'!#REF!</f>
        <v>#REF!</v>
      </c>
      <c r="X2857" s="29" t="e">
        <f>'施設リストA-1（直営）'!#REF!</f>
        <v>#REF!</v>
      </c>
      <c r="Y2857" s="30" t="e">
        <f>IF(X2857="新設",VLOOKUP('施設リストA-1（直営）'!#REF!,'（新設）照明器具'!$B$5:$C$1990,2,FALSE),IF('部屋別効果（直）'!X2857="撤去",VLOOKUP('施設リストA-1（直営）'!#REF!,'（既設）調査結果'!$B$5:$C$1998,2,FALSE),0))</f>
        <v>#REF!</v>
      </c>
      <c r="Z2857" s="29" t="e">
        <f>'施設リストA-1（直営）'!#REF!</f>
        <v>#REF!</v>
      </c>
      <c r="AA2857" s="29" t="e">
        <f>'施設リストA-1（直営）'!#REF!</f>
        <v>#REF!</v>
      </c>
      <c r="AB2857" s="30" t="e">
        <f>IF(AA2857="新設",VLOOKUP('施設リストA-1（直営）'!#REF!,'（新設）照明器具'!$B$5:$C$1990,2,FALSE),IF('部屋別効果（直）'!AA2857="撤去",VLOOKUP('施設リストA-1（直営）'!#REF!,'（既設）調査結果'!$B$5:$C$1998,2,FALSE),0))</f>
        <v>#REF!</v>
      </c>
      <c r="AC2857" s="29" t="e">
        <f>'施設リストA-1（直営）'!#REF!</f>
        <v>#REF!</v>
      </c>
      <c r="AD2857" s="29" t="e">
        <f>'施設リストA-1（直営）'!#REF!</f>
        <v>#REF!</v>
      </c>
      <c r="AE2857" s="30" t="e">
        <f>IF(AD2857="新設",VLOOKUP('施設リストA-1（直営）'!#REF!,'（新設）照明器具'!$B$5:$C$1990,2,FALSE),IF('部屋別効果（直）'!AD2857="撤去",VLOOKUP('施設リストA-1（直営）'!#REF!,'（既設）調査結果'!$B$5:$C$1998,2,FALSE),0))</f>
        <v>#REF!</v>
      </c>
      <c r="AF2857" s="29" t="e">
        <f>'施設リストA-1（直営）'!#REF!</f>
        <v>#REF!</v>
      </c>
      <c r="AG2857" s="29" t="e">
        <f>'施設リストA-1（直営）'!#REF!</f>
        <v>#REF!</v>
      </c>
      <c r="AH2857" s="30" t="e">
        <f>IF(AG2857="新設",VLOOKUP('施設リストA-1（直営）'!#REF!,'（新設）照明器具'!$B$5:$C$1990,2,FALSE),IF('部屋別効果（直）'!AG2857="撤去",VLOOKUP('施設リストA-1（直営）'!#REF!,'（既設）調査結果'!$B$5:$C$1998,2,FALSE),0))</f>
        <v>#REF!</v>
      </c>
      <c r="AI2857" s="29" t="e">
        <f>'施設リストA-1（直営）'!#REF!</f>
        <v>#REF!</v>
      </c>
      <c r="AJ2857" s="29" t="e">
        <f>'施設リストA-1（直営）'!#REF!</f>
        <v>#REF!</v>
      </c>
      <c r="AK2857" s="30" t="e">
        <f>IF(AJ2857="新設",VLOOKUP('施設リストA-1（直営）'!#REF!,'（新設）照明器具'!$B$5:$C$1990,2,FALSE),IF('部屋別効果（直）'!AJ2857="撤去",VLOOKUP('施設リストA-1（直営）'!#REF!,'（既設）調査結果'!$B$5:$C$1998,2,FALSE),0))</f>
        <v>#REF!</v>
      </c>
      <c r="AL2857" s="29" t="e">
        <f>'施設リストA-1（直営）'!#REF!</f>
        <v>#REF!</v>
      </c>
    </row>
    <row r="2858" spans="1:38" customFormat="1">
      <c r="A2858" s="94"/>
      <c r="B2858" s="16" t="e">
        <f>'施設リストA-1（直営）'!#REF!</f>
        <v>#REF!</v>
      </c>
      <c r="C2858" s="14" t="e">
        <f>'施設リストA-1（直営）'!#REF!</f>
        <v>#REF!</v>
      </c>
      <c r="D2858" s="94" t="e">
        <f>'施設リストA-1（直営）'!#REF!</f>
        <v>#REF!</v>
      </c>
      <c r="E2858" s="20" t="e">
        <f>'施設リストA-1（直営）'!#REF!</f>
        <v>#REF!</v>
      </c>
      <c r="F2858" s="20" t="e">
        <f>'施設リストA-1（直営）'!#REF!</f>
        <v>#REF!</v>
      </c>
      <c r="G2858" s="13" t="e">
        <f>'施設リストA-1（直営）'!#REF!</f>
        <v>#REF!</v>
      </c>
      <c r="H2858" s="28" t="e">
        <f t="shared" si="44"/>
        <v>#REF!</v>
      </c>
      <c r="I2858" s="29" t="e">
        <f>'施設リストA-1（直営）'!#REF!</f>
        <v>#REF!</v>
      </c>
      <c r="J2858" s="30" t="e">
        <f>IF(I2858="新設",VLOOKUP('施設リストA-1（直営）'!#REF!,'（新設）照明器具'!$B$5:$C$1990,2,FALSE),IF('部屋別効果（直）'!I2858="撤去",VLOOKUP('施設リストA-1（直営）'!#REF!,'（既設）調査結果'!$B$5:$C$1998,2,FALSE),0))</f>
        <v>#REF!</v>
      </c>
      <c r="K2858" s="29" t="e">
        <f>'施設リストA-1（直営）'!#REF!</f>
        <v>#REF!</v>
      </c>
      <c r="L2858" s="29" t="e">
        <f>'施設リストA-1（直営）'!#REF!</f>
        <v>#REF!</v>
      </c>
      <c r="M2858" s="30" t="e">
        <f>IF(L2858="新設",VLOOKUP('施設リストA-1（直営）'!#REF!,'（新設）照明器具'!$B$5:$C$1990,2,FALSE),IF('部屋別効果（直）'!L2858="撤去",VLOOKUP('施設リストA-1（直営）'!#REF!,'（既設）調査結果'!$B$5:$C$1998,2,FALSE),0))</f>
        <v>#REF!</v>
      </c>
      <c r="N2858" s="29" t="e">
        <f>'施設リストA-1（直営）'!#REF!</f>
        <v>#REF!</v>
      </c>
      <c r="O2858" s="29" t="e">
        <f>'施設リストA-1（直営）'!#REF!</f>
        <v>#REF!</v>
      </c>
      <c r="P2858" s="30" t="e">
        <f>IF(O2858="新設",VLOOKUP('施設リストA-1（直営）'!#REF!,'（新設）照明器具'!$B$5:$C$1990,2,FALSE),IF('部屋別効果（直）'!O2858="撤去",VLOOKUP('施設リストA-1（直営）'!#REF!,'（既設）調査結果'!$B$5:$C$1998,2,FALSE),0))</f>
        <v>#REF!</v>
      </c>
      <c r="Q2858" s="29" t="e">
        <f>'施設リストA-1（直営）'!#REF!</f>
        <v>#REF!</v>
      </c>
      <c r="R2858" s="29" t="e">
        <f>'施設リストA-1（直営）'!#REF!</f>
        <v>#REF!</v>
      </c>
      <c r="S2858" s="30" t="e">
        <f>IF(R2858="新設",VLOOKUP('施設リストA-1（直営）'!#REF!,'（新設）照明器具'!$B$5:$C$1990,2,FALSE),IF('部屋別効果（直）'!R2858="撤去",VLOOKUP('施設リストA-1（直営）'!#REF!,'（既設）調査結果'!$B$5:$C$1998,2,FALSE),0))</f>
        <v>#REF!</v>
      </c>
      <c r="T2858" s="29" t="e">
        <f>'施設リストA-1（直営）'!#REF!</f>
        <v>#REF!</v>
      </c>
      <c r="U2858" s="29" t="e">
        <f>'施設リストA-1（直営）'!#REF!</f>
        <v>#REF!</v>
      </c>
      <c r="V2858" s="30" t="e">
        <f>IF(U2858="新設",VLOOKUP('施設リストA-1（直営）'!#REF!,'（新設）照明器具'!$B$5:$C$1990,2,FALSE),IF('部屋別効果（直）'!U2858="撤去",VLOOKUP('施設リストA-1（直営）'!#REF!,'（既設）調査結果'!$B$5:$C$1998,2,FALSE),0))</f>
        <v>#REF!</v>
      </c>
      <c r="W2858" s="29" t="e">
        <f>'施設リストA-1（直営）'!#REF!</f>
        <v>#REF!</v>
      </c>
      <c r="X2858" s="29" t="e">
        <f>'施設リストA-1（直営）'!#REF!</f>
        <v>#REF!</v>
      </c>
      <c r="Y2858" s="30" t="e">
        <f>IF(X2858="新設",VLOOKUP('施設リストA-1（直営）'!#REF!,'（新設）照明器具'!$B$5:$C$1990,2,FALSE),IF('部屋別効果（直）'!X2858="撤去",VLOOKUP('施設リストA-1（直営）'!#REF!,'（既設）調査結果'!$B$5:$C$1998,2,FALSE),0))</f>
        <v>#REF!</v>
      </c>
      <c r="Z2858" s="29" t="e">
        <f>'施設リストA-1（直営）'!#REF!</f>
        <v>#REF!</v>
      </c>
      <c r="AA2858" s="29" t="e">
        <f>'施設リストA-1（直営）'!#REF!</f>
        <v>#REF!</v>
      </c>
      <c r="AB2858" s="30" t="e">
        <f>IF(AA2858="新設",VLOOKUP('施設リストA-1（直営）'!#REF!,'（新設）照明器具'!$B$5:$C$1990,2,FALSE),IF('部屋別効果（直）'!AA2858="撤去",VLOOKUP('施設リストA-1（直営）'!#REF!,'（既設）調査結果'!$B$5:$C$1998,2,FALSE),0))</f>
        <v>#REF!</v>
      </c>
      <c r="AC2858" s="29" t="e">
        <f>'施設リストA-1（直営）'!#REF!</f>
        <v>#REF!</v>
      </c>
      <c r="AD2858" s="29" t="e">
        <f>'施設リストA-1（直営）'!#REF!</f>
        <v>#REF!</v>
      </c>
      <c r="AE2858" s="30" t="e">
        <f>IF(AD2858="新設",VLOOKUP('施設リストA-1（直営）'!#REF!,'（新設）照明器具'!$B$5:$C$1990,2,FALSE),IF('部屋別効果（直）'!AD2858="撤去",VLOOKUP('施設リストA-1（直営）'!#REF!,'（既設）調査結果'!$B$5:$C$1998,2,FALSE),0))</f>
        <v>#REF!</v>
      </c>
      <c r="AF2858" s="29" t="e">
        <f>'施設リストA-1（直営）'!#REF!</f>
        <v>#REF!</v>
      </c>
      <c r="AG2858" s="29" t="e">
        <f>'施設リストA-1（直営）'!#REF!</f>
        <v>#REF!</v>
      </c>
      <c r="AH2858" s="30" t="e">
        <f>IF(AG2858="新設",VLOOKUP('施設リストA-1（直営）'!#REF!,'（新設）照明器具'!$B$5:$C$1990,2,FALSE),IF('部屋別効果（直）'!AG2858="撤去",VLOOKUP('施設リストA-1（直営）'!#REF!,'（既設）調査結果'!$B$5:$C$1998,2,FALSE),0))</f>
        <v>#REF!</v>
      </c>
      <c r="AI2858" s="29" t="e">
        <f>'施設リストA-1（直営）'!#REF!</f>
        <v>#REF!</v>
      </c>
      <c r="AJ2858" s="29" t="e">
        <f>'施設リストA-1（直営）'!#REF!</f>
        <v>#REF!</v>
      </c>
      <c r="AK2858" s="30" t="e">
        <f>IF(AJ2858="新設",VLOOKUP('施設リストA-1（直営）'!#REF!,'（新設）照明器具'!$B$5:$C$1990,2,FALSE),IF('部屋別効果（直）'!AJ2858="撤去",VLOOKUP('施設リストA-1（直営）'!#REF!,'（既設）調査結果'!$B$5:$C$1998,2,FALSE),0))</f>
        <v>#REF!</v>
      </c>
      <c r="AL2858" s="29" t="e">
        <f>'施設リストA-1（直営）'!#REF!</f>
        <v>#REF!</v>
      </c>
    </row>
    <row r="2859" spans="1:38" customFormat="1">
      <c r="A2859" s="94"/>
      <c r="B2859" s="16" t="e">
        <f>'施設リストA-1（直営）'!#REF!</f>
        <v>#REF!</v>
      </c>
      <c r="C2859" s="14" t="e">
        <f>'施設リストA-1（直営）'!#REF!</f>
        <v>#REF!</v>
      </c>
      <c r="D2859" s="94" t="e">
        <f>'施設リストA-1（直営）'!#REF!</f>
        <v>#REF!</v>
      </c>
      <c r="E2859" s="20" t="e">
        <f>'施設リストA-1（直営）'!#REF!</f>
        <v>#REF!</v>
      </c>
      <c r="F2859" s="20" t="e">
        <f>'施設リストA-1（直営）'!#REF!</f>
        <v>#REF!</v>
      </c>
      <c r="G2859" s="13" t="e">
        <f>'施設リストA-1（直営）'!#REF!</f>
        <v>#REF!</v>
      </c>
      <c r="H2859" s="28" t="e">
        <f t="shared" si="44"/>
        <v>#REF!</v>
      </c>
      <c r="I2859" s="29" t="e">
        <f>'施設リストA-1（直営）'!#REF!</f>
        <v>#REF!</v>
      </c>
      <c r="J2859" s="30" t="e">
        <f>IF(I2859="新設",VLOOKUP('施設リストA-1（直営）'!#REF!,'（新設）照明器具'!$B$5:$C$1990,2,FALSE),IF('部屋別効果（直）'!I2859="撤去",VLOOKUP('施設リストA-1（直営）'!#REF!,'（既設）調査結果'!$B$5:$C$1998,2,FALSE),0))</f>
        <v>#REF!</v>
      </c>
      <c r="K2859" s="29" t="e">
        <f>'施設リストA-1（直営）'!#REF!</f>
        <v>#REF!</v>
      </c>
      <c r="L2859" s="29" t="e">
        <f>'施設リストA-1（直営）'!#REF!</f>
        <v>#REF!</v>
      </c>
      <c r="M2859" s="30" t="e">
        <f>IF(L2859="新設",VLOOKUP('施設リストA-1（直営）'!#REF!,'（新設）照明器具'!$B$5:$C$1990,2,FALSE),IF('部屋別効果（直）'!L2859="撤去",VLOOKUP('施設リストA-1（直営）'!#REF!,'（既設）調査結果'!$B$5:$C$1998,2,FALSE),0))</f>
        <v>#REF!</v>
      </c>
      <c r="N2859" s="29" t="e">
        <f>'施設リストA-1（直営）'!#REF!</f>
        <v>#REF!</v>
      </c>
      <c r="O2859" s="29" t="e">
        <f>'施設リストA-1（直営）'!#REF!</f>
        <v>#REF!</v>
      </c>
      <c r="P2859" s="30" t="e">
        <f>IF(O2859="新設",VLOOKUP('施設リストA-1（直営）'!#REF!,'（新設）照明器具'!$B$5:$C$1990,2,FALSE),IF('部屋別効果（直）'!O2859="撤去",VLOOKUP('施設リストA-1（直営）'!#REF!,'（既設）調査結果'!$B$5:$C$1998,2,FALSE),0))</f>
        <v>#REF!</v>
      </c>
      <c r="Q2859" s="29" t="e">
        <f>'施設リストA-1（直営）'!#REF!</f>
        <v>#REF!</v>
      </c>
      <c r="R2859" s="29" t="e">
        <f>'施設リストA-1（直営）'!#REF!</f>
        <v>#REF!</v>
      </c>
      <c r="S2859" s="30" t="e">
        <f>IF(R2859="新設",VLOOKUP('施設リストA-1（直営）'!#REF!,'（新設）照明器具'!$B$5:$C$1990,2,FALSE),IF('部屋別効果（直）'!R2859="撤去",VLOOKUP('施設リストA-1（直営）'!#REF!,'（既設）調査結果'!$B$5:$C$1998,2,FALSE),0))</f>
        <v>#REF!</v>
      </c>
      <c r="T2859" s="29" t="e">
        <f>'施設リストA-1（直営）'!#REF!</f>
        <v>#REF!</v>
      </c>
      <c r="U2859" s="29" t="e">
        <f>'施設リストA-1（直営）'!#REF!</f>
        <v>#REF!</v>
      </c>
      <c r="V2859" s="30" t="e">
        <f>IF(U2859="新設",VLOOKUP('施設リストA-1（直営）'!#REF!,'（新設）照明器具'!$B$5:$C$1990,2,FALSE),IF('部屋別効果（直）'!U2859="撤去",VLOOKUP('施設リストA-1（直営）'!#REF!,'（既設）調査結果'!$B$5:$C$1998,2,FALSE),0))</f>
        <v>#REF!</v>
      </c>
      <c r="W2859" s="29" t="e">
        <f>'施設リストA-1（直営）'!#REF!</f>
        <v>#REF!</v>
      </c>
      <c r="X2859" s="29" t="e">
        <f>'施設リストA-1（直営）'!#REF!</f>
        <v>#REF!</v>
      </c>
      <c r="Y2859" s="30" t="e">
        <f>IF(X2859="新設",VLOOKUP('施設リストA-1（直営）'!#REF!,'（新設）照明器具'!$B$5:$C$1990,2,FALSE),IF('部屋別効果（直）'!X2859="撤去",VLOOKUP('施設リストA-1（直営）'!#REF!,'（既設）調査結果'!$B$5:$C$1998,2,FALSE),0))</f>
        <v>#REF!</v>
      </c>
      <c r="Z2859" s="29" t="e">
        <f>'施設リストA-1（直営）'!#REF!</f>
        <v>#REF!</v>
      </c>
      <c r="AA2859" s="29" t="e">
        <f>'施設リストA-1（直営）'!#REF!</f>
        <v>#REF!</v>
      </c>
      <c r="AB2859" s="30" t="e">
        <f>IF(AA2859="新設",VLOOKUP('施設リストA-1（直営）'!#REF!,'（新設）照明器具'!$B$5:$C$1990,2,FALSE),IF('部屋別効果（直）'!AA2859="撤去",VLOOKUP('施設リストA-1（直営）'!#REF!,'（既設）調査結果'!$B$5:$C$1998,2,FALSE),0))</f>
        <v>#REF!</v>
      </c>
      <c r="AC2859" s="29" t="e">
        <f>'施設リストA-1（直営）'!#REF!</f>
        <v>#REF!</v>
      </c>
      <c r="AD2859" s="29" t="e">
        <f>'施設リストA-1（直営）'!#REF!</f>
        <v>#REF!</v>
      </c>
      <c r="AE2859" s="30" t="e">
        <f>IF(AD2859="新設",VLOOKUP('施設リストA-1（直営）'!#REF!,'（新設）照明器具'!$B$5:$C$1990,2,FALSE),IF('部屋別効果（直）'!AD2859="撤去",VLOOKUP('施設リストA-1（直営）'!#REF!,'（既設）調査結果'!$B$5:$C$1998,2,FALSE),0))</f>
        <v>#REF!</v>
      </c>
      <c r="AF2859" s="29" t="e">
        <f>'施設リストA-1（直営）'!#REF!</f>
        <v>#REF!</v>
      </c>
      <c r="AG2859" s="29" t="e">
        <f>'施設リストA-1（直営）'!#REF!</f>
        <v>#REF!</v>
      </c>
      <c r="AH2859" s="30" t="e">
        <f>IF(AG2859="新設",VLOOKUP('施設リストA-1（直営）'!#REF!,'（新設）照明器具'!$B$5:$C$1990,2,FALSE),IF('部屋別効果（直）'!AG2859="撤去",VLOOKUP('施設リストA-1（直営）'!#REF!,'（既設）調査結果'!$B$5:$C$1998,2,FALSE),0))</f>
        <v>#REF!</v>
      </c>
      <c r="AI2859" s="29" t="e">
        <f>'施設リストA-1（直営）'!#REF!</f>
        <v>#REF!</v>
      </c>
      <c r="AJ2859" s="29" t="e">
        <f>'施設リストA-1（直営）'!#REF!</f>
        <v>#REF!</v>
      </c>
      <c r="AK2859" s="30" t="e">
        <f>IF(AJ2859="新設",VLOOKUP('施設リストA-1（直営）'!#REF!,'（新設）照明器具'!$B$5:$C$1990,2,FALSE),IF('部屋別効果（直）'!AJ2859="撤去",VLOOKUP('施設リストA-1（直営）'!#REF!,'（既設）調査結果'!$B$5:$C$1998,2,FALSE),0))</f>
        <v>#REF!</v>
      </c>
      <c r="AL2859" s="29" t="e">
        <f>'施設リストA-1（直営）'!#REF!</f>
        <v>#REF!</v>
      </c>
    </row>
    <row r="2860" spans="1:38" customFormat="1">
      <c r="A2860" s="94"/>
      <c r="B2860" s="16" t="e">
        <f>'施設リストA-1（直営）'!#REF!</f>
        <v>#REF!</v>
      </c>
      <c r="C2860" s="14" t="e">
        <f>'施設リストA-1（直営）'!#REF!</f>
        <v>#REF!</v>
      </c>
      <c r="D2860" s="94" t="e">
        <f>'施設リストA-1（直営）'!#REF!</f>
        <v>#REF!</v>
      </c>
      <c r="E2860" s="20" t="e">
        <f>'施設リストA-1（直営）'!#REF!</f>
        <v>#REF!</v>
      </c>
      <c r="F2860" s="20" t="e">
        <f>'施設リストA-1（直営）'!#REF!</f>
        <v>#REF!</v>
      </c>
      <c r="G2860" s="13" t="e">
        <f>'施設リストA-1（直営）'!#REF!</f>
        <v>#REF!</v>
      </c>
      <c r="H2860" s="28" t="e">
        <f t="shared" si="44"/>
        <v>#REF!</v>
      </c>
      <c r="I2860" s="29" t="e">
        <f>'施設リストA-1（直営）'!#REF!</f>
        <v>#REF!</v>
      </c>
      <c r="J2860" s="30" t="e">
        <f>IF(I2860="新設",VLOOKUP('施設リストA-1（直営）'!#REF!,'（新設）照明器具'!$B$5:$C$1990,2,FALSE),IF('部屋別効果（直）'!I2860="撤去",VLOOKUP('施設リストA-1（直営）'!#REF!,'（既設）調査結果'!$B$5:$C$1998,2,FALSE),0))</f>
        <v>#REF!</v>
      </c>
      <c r="K2860" s="29" t="e">
        <f>'施設リストA-1（直営）'!#REF!</f>
        <v>#REF!</v>
      </c>
      <c r="L2860" s="29" t="e">
        <f>'施設リストA-1（直営）'!#REF!</f>
        <v>#REF!</v>
      </c>
      <c r="M2860" s="30" t="e">
        <f>IF(L2860="新設",VLOOKUP('施設リストA-1（直営）'!#REF!,'（新設）照明器具'!$B$5:$C$1990,2,FALSE),IF('部屋別効果（直）'!L2860="撤去",VLOOKUP('施設リストA-1（直営）'!#REF!,'（既設）調査結果'!$B$5:$C$1998,2,FALSE),0))</f>
        <v>#REF!</v>
      </c>
      <c r="N2860" s="29" t="e">
        <f>'施設リストA-1（直営）'!#REF!</f>
        <v>#REF!</v>
      </c>
      <c r="O2860" s="29" t="e">
        <f>'施設リストA-1（直営）'!#REF!</f>
        <v>#REF!</v>
      </c>
      <c r="P2860" s="30" t="e">
        <f>IF(O2860="新設",VLOOKUP('施設リストA-1（直営）'!#REF!,'（新設）照明器具'!$B$5:$C$1990,2,FALSE),IF('部屋別効果（直）'!O2860="撤去",VLOOKUP('施設リストA-1（直営）'!#REF!,'（既設）調査結果'!$B$5:$C$1998,2,FALSE),0))</f>
        <v>#REF!</v>
      </c>
      <c r="Q2860" s="29" t="e">
        <f>'施設リストA-1（直営）'!#REF!</f>
        <v>#REF!</v>
      </c>
      <c r="R2860" s="29" t="e">
        <f>'施設リストA-1（直営）'!#REF!</f>
        <v>#REF!</v>
      </c>
      <c r="S2860" s="30" t="e">
        <f>IF(R2860="新設",VLOOKUP('施設リストA-1（直営）'!#REF!,'（新設）照明器具'!$B$5:$C$1990,2,FALSE),IF('部屋別効果（直）'!R2860="撤去",VLOOKUP('施設リストA-1（直営）'!#REF!,'（既設）調査結果'!$B$5:$C$1998,2,FALSE),0))</f>
        <v>#REF!</v>
      </c>
      <c r="T2860" s="29" t="e">
        <f>'施設リストA-1（直営）'!#REF!</f>
        <v>#REF!</v>
      </c>
      <c r="U2860" s="29" t="e">
        <f>'施設リストA-1（直営）'!#REF!</f>
        <v>#REF!</v>
      </c>
      <c r="V2860" s="30" t="e">
        <f>IF(U2860="新設",VLOOKUP('施設リストA-1（直営）'!#REF!,'（新設）照明器具'!$B$5:$C$1990,2,FALSE),IF('部屋別効果（直）'!U2860="撤去",VLOOKUP('施設リストA-1（直営）'!#REF!,'（既設）調査結果'!$B$5:$C$1998,2,FALSE),0))</f>
        <v>#REF!</v>
      </c>
      <c r="W2860" s="29" t="e">
        <f>'施設リストA-1（直営）'!#REF!</f>
        <v>#REF!</v>
      </c>
      <c r="X2860" s="29" t="e">
        <f>'施設リストA-1（直営）'!#REF!</f>
        <v>#REF!</v>
      </c>
      <c r="Y2860" s="30" t="e">
        <f>IF(X2860="新設",VLOOKUP('施設リストA-1（直営）'!#REF!,'（新設）照明器具'!$B$5:$C$1990,2,FALSE),IF('部屋別効果（直）'!X2860="撤去",VLOOKUP('施設リストA-1（直営）'!#REF!,'（既設）調査結果'!$B$5:$C$1998,2,FALSE),0))</f>
        <v>#REF!</v>
      </c>
      <c r="Z2860" s="29" t="e">
        <f>'施設リストA-1（直営）'!#REF!</f>
        <v>#REF!</v>
      </c>
      <c r="AA2860" s="29" t="e">
        <f>'施設リストA-1（直営）'!#REF!</f>
        <v>#REF!</v>
      </c>
      <c r="AB2860" s="30" t="e">
        <f>IF(AA2860="新設",VLOOKUP('施設リストA-1（直営）'!#REF!,'（新設）照明器具'!$B$5:$C$1990,2,FALSE),IF('部屋別効果（直）'!AA2860="撤去",VLOOKUP('施設リストA-1（直営）'!#REF!,'（既設）調査結果'!$B$5:$C$1998,2,FALSE),0))</f>
        <v>#REF!</v>
      </c>
      <c r="AC2860" s="29" t="e">
        <f>'施設リストA-1（直営）'!#REF!</f>
        <v>#REF!</v>
      </c>
      <c r="AD2860" s="29" t="e">
        <f>'施設リストA-1（直営）'!#REF!</f>
        <v>#REF!</v>
      </c>
      <c r="AE2860" s="30" t="e">
        <f>IF(AD2860="新設",VLOOKUP('施設リストA-1（直営）'!#REF!,'（新設）照明器具'!$B$5:$C$1990,2,FALSE),IF('部屋別効果（直）'!AD2860="撤去",VLOOKUP('施設リストA-1（直営）'!#REF!,'（既設）調査結果'!$B$5:$C$1998,2,FALSE),0))</f>
        <v>#REF!</v>
      </c>
      <c r="AF2860" s="29" t="e">
        <f>'施設リストA-1（直営）'!#REF!</f>
        <v>#REF!</v>
      </c>
      <c r="AG2860" s="29" t="e">
        <f>'施設リストA-1（直営）'!#REF!</f>
        <v>#REF!</v>
      </c>
      <c r="AH2860" s="30" t="e">
        <f>IF(AG2860="新設",VLOOKUP('施設リストA-1（直営）'!#REF!,'（新設）照明器具'!$B$5:$C$1990,2,FALSE),IF('部屋別効果（直）'!AG2860="撤去",VLOOKUP('施設リストA-1（直営）'!#REF!,'（既設）調査結果'!$B$5:$C$1998,2,FALSE),0))</f>
        <v>#REF!</v>
      </c>
      <c r="AI2860" s="29" t="e">
        <f>'施設リストA-1（直営）'!#REF!</f>
        <v>#REF!</v>
      </c>
      <c r="AJ2860" s="29" t="e">
        <f>'施設リストA-1（直営）'!#REF!</f>
        <v>#REF!</v>
      </c>
      <c r="AK2860" s="30" t="e">
        <f>IF(AJ2860="新設",VLOOKUP('施設リストA-1（直営）'!#REF!,'（新設）照明器具'!$B$5:$C$1990,2,FALSE),IF('部屋別効果（直）'!AJ2860="撤去",VLOOKUP('施設リストA-1（直営）'!#REF!,'（既設）調査結果'!$B$5:$C$1998,2,FALSE),0))</f>
        <v>#REF!</v>
      </c>
      <c r="AL2860" s="29" t="e">
        <f>'施設リストA-1（直営）'!#REF!</f>
        <v>#REF!</v>
      </c>
    </row>
    <row r="2861" spans="1:38" customFormat="1">
      <c r="A2861" s="94"/>
      <c r="B2861" s="16" t="e">
        <f>'施設リストA-1（直営）'!#REF!</f>
        <v>#REF!</v>
      </c>
      <c r="C2861" s="14" t="e">
        <f>'施設リストA-1（直営）'!#REF!</f>
        <v>#REF!</v>
      </c>
      <c r="D2861" s="94" t="e">
        <f>'施設リストA-1（直営）'!#REF!</f>
        <v>#REF!</v>
      </c>
      <c r="E2861" s="20" t="e">
        <f>'施設リストA-1（直営）'!#REF!</f>
        <v>#REF!</v>
      </c>
      <c r="F2861" s="20" t="e">
        <f>'施設リストA-1（直営）'!#REF!</f>
        <v>#REF!</v>
      </c>
      <c r="G2861" s="13" t="e">
        <f>'施設リストA-1（直営）'!#REF!</f>
        <v>#REF!</v>
      </c>
      <c r="H2861" s="28" t="e">
        <f t="shared" si="44"/>
        <v>#REF!</v>
      </c>
      <c r="I2861" s="29" t="e">
        <f>'施設リストA-1（直営）'!#REF!</f>
        <v>#REF!</v>
      </c>
      <c r="J2861" s="30" t="e">
        <f>IF(I2861="新設",VLOOKUP('施設リストA-1（直営）'!#REF!,'（新設）照明器具'!$B$5:$C$1990,2,FALSE),IF('部屋別効果（直）'!I2861="撤去",VLOOKUP('施設リストA-1（直営）'!#REF!,'（既設）調査結果'!$B$5:$C$1998,2,FALSE),0))</f>
        <v>#REF!</v>
      </c>
      <c r="K2861" s="29" t="e">
        <f>'施設リストA-1（直営）'!#REF!</f>
        <v>#REF!</v>
      </c>
      <c r="L2861" s="29" t="e">
        <f>'施設リストA-1（直営）'!#REF!</f>
        <v>#REF!</v>
      </c>
      <c r="M2861" s="30" t="e">
        <f>IF(L2861="新設",VLOOKUP('施設リストA-1（直営）'!#REF!,'（新設）照明器具'!$B$5:$C$1990,2,FALSE),IF('部屋別効果（直）'!L2861="撤去",VLOOKUP('施設リストA-1（直営）'!#REF!,'（既設）調査結果'!$B$5:$C$1998,2,FALSE),0))</f>
        <v>#REF!</v>
      </c>
      <c r="N2861" s="29" t="e">
        <f>'施設リストA-1（直営）'!#REF!</f>
        <v>#REF!</v>
      </c>
      <c r="O2861" s="29" t="e">
        <f>'施設リストA-1（直営）'!#REF!</f>
        <v>#REF!</v>
      </c>
      <c r="P2861" s="30" t="e">
        <f>IF(O2861="新設",VLOOKUP('施設リストA-1（直営）'!#REF!,'（新設）照明器具'!$B$5:$C$1990,2,FALSE),IF('部屋別効果（直）'!O2861="撤去",VLOOKUP('施設リストA-1（直営）'!#REF!,'（既設）調査結果'!$B$5:$C$1998,2,FALSE),0))</f>
        <v>#REF!</v>
      </c>
      <c r="Q2861" s="29" t="e">
        <f>'施設リストA-1（直営）'!#REF!</f>
        <v>#REF!</v>
      </c>
      <c r="R2861" s="29" t="e">
        <f>'施設リストA-1（直営）'!#REF!</f>
        <v>#REF!</v>
      </c>
      <c r="S2861" s="30" t="e">
        <f>IF(R2861="新設",VLOOKUP('施設リストA-1（直営）'!#REF!,'（新設）照明器具'!$B$5:$C$1990,2,FALSE),IF('部屋別効果（直）'!R2861="撤去",VLOOKUP('施設リストA-1（直営）'!#REF!,'（既設）調査結果'!$B$5:$C$1998,2,FALSE),0))</f>
        <v>#REF!</v>
      </c>
      <c r="T2861" s="29" t="e">
        <f>'施設リストA-1（直営）'!#REF!</f>
        <v>#REF!</v>
      </c>
      <c r="U2861" s="29" t="e">
        <f>'施設リストA-1（直営）'!#REF!</f>
        <v>#REF!</v>
      </c>
      <c r="V2861" s="30" t="e">
        <f>IF(U2861="新設",VLOOKUP('施設リストA-1（直営）'!#REF!,'（新設）照明器具'!$B$5:$C$1990,2,FALSE),IF('部屋別効果（直）'!U2861="撤去",VLOOKUP('施設リストA-1（直営）'!#REF!,'（既設）調査結果'!$B$5:$C$1998,2,FALSE),0))</f>
        <v>#REF!</v>
      </c>
      <c r="W2861" s="29" t="e">
        <f>'施設リストA-1（直営）'!#REF!</f>
        <v>#REF!</v>
      </c>
      <c r="X2861" s="29" t="e">
        <f>'施設リストA-1（直営）'!#REF!</f>
        <v>#REF!</v>
      </c>
      <c r="Y2861" s="30" t="e">
        <f>IF(X2861="新設",VLOOKUP('施設リストA-1（直営）'!#REF!,'（新設）照明器具'!$B$5:$C$1990,2,FALSE),IF('部屋別効果（直）'!X2861="撤去",VLOOKUP('施設リストA-1（直営）'!#REF!,'（既設）調査結果'!$B$5:$C$1998,2,FALSE),0))</f>
        <v>#REF!</v>
      </c>
      <c r="Z2861" s="29" t="e">
        <f>'施設リストA-1（直営）'!#REF!</f>
        <v>#REF!</v>
      </c>
      <c r="AA2861" s="29" t="e">
        <f>'施設リストA-1（直営）'!#REF!</f>
        <v>#REF!</v>
      </c>
      <c r="AB2861" s="30" t="e">
        <f>IF(AA2861="新設",VLOOKUP('施設リストA-1（直営）'!#REF!,'（新設）照明器具'!$B$5:$C$1990,2,FALSE),IF('部屋別効果（直）'!AA2861="撤去",VLOOKUP('施設リストA-1（直営）'!#REF!,'（既設）調査結果'!$B$5:$C$1998,2,FALSE),0))</f>
        <v>#REF!</v>
      </c>
      <c r="AC2861" s="29" t="e">
        <f>'施設リストA-1（直営）'!#REF!</f>
        <v>#REF!</v>
      </c>
      <c r="AD2861" s="29" t="e">
        <f>'施設リストA-1（直営）'!#REF!</f>
        <v>#REF!</v>
      </c>
      <c r="AE2861" s="30" t="e">
        <f>IF(AD2861="新設",VLOOKUP('施設リストA-1（直営）'!#REF!,'（新設）照明器具'!$B$5:$C$1990,2,FALSE),IF('部屋別効果（直）'!AD2861="撤去",VLOOKUP('施設リストA-1（直営）'!#REF!,'（既設）調査結果'!$B$5:$C$1998,2,FALSE),0))</f>
        <v>#REF!</v>
      </c>
      <c r="AF2861" s="29" t="e">
        <f>'施設リストA-1（直営）'!#REF!</f>
        <v>#REF!</v>
      </c>
      <c r="AG2861" s="29" t="e">
        <f>'施設リストA-1（直営）'!#REF!</f>
        <v>#REF!</v>
      </c>
      <c r="AH2861" s="30" t="e">
        <f>IF(AG2861="新設",VLOOKUP('施設リストA-1（直営）'!#REF!,'（新設）照明器具'!$B$5:$C$1990,2,FALSE),IF('部屋別効果（直）'!AG2861="撤去",VLOOKUP('施設リストA-1（直営）'!#REF!,'（既設）調査結果'!$B$5:$C$1998,2,FALSE),0))</f>
        <v>#REF!</v>
      </c>
      <c r="AI2861" s="29" t="e">
        <f>'施設リストA-1（直営）'!#REF!</f>
        <v>#REF!</v>
      </c>
      <c r="AJ2861" s="29" t="e">
        <f>'施設リストA-1（直営）'!#REF!</f>
        <v>#REF!</v>
      </c>
      <c r="AK2861" s="30" t="e">
        <f>IF(AJ2861="新設",VLOOKUP('施設リストA-1（直営）'!#REF!,'（新設）照明器具'!$B$5:$C$1990,2,FALSE),IF('部屋別効果（直）'!AJ2861="撤去",VLOOKUP('施設リストA-1（直営）'!#REF!,'（既設）調査結果'!$B$5:$C$1998,2,FALSE),0))</f>
        <v>#REF!</v>
      </c>
      <c r="AL2861" s="29" t="e">
        <f>'施設リストA-1（直営）'!#REF!</f>
        <v>#REF!</v>
      </c>
    </row>
    <row r="2862" spans="1:38" customFormat="1">
      <c r="A2862" s="94"/>
      <c r="B2862" s="16" t="e">
        <f>'施設リストA-1（直営）'!#REF!</f>
        <v>#REF!</v>
      </c>
      <c r="C2862" s="14" t="e">
        <f>'施設リストA-1（直営）'!#REF!</f>
        <v>#REF!</v>
      </c>
      <c r="D2862" s="94" t="e">
        <f>'施設リストA-1（直営）'!#REF!</f>
        <v>#REF!</v>
      </c>
      <c r="E2862" s="20" t="e">
        <f>'施設リストA-1（直営）'!#REF!</f>
        <v>#REF!</v>
      </c>
      <c r="F2862" s="20" t="e">
        <f>'施設リストA-1（直営）'!#REF!</f>
        <v>#REF!</v>
      </c>
      <c r="G2862" s="13" t="e">
        <f>'施設リストA-1（直営）'!#REF!</f>
        <v>#REF!</v>
      </c>
      <c r="H2862" s="28" t="e">
        <f t="shared" si="44"/>
        <v>#REF!</v>
      </c>
      <c r="I2862" s="29" t="e">
        <f>'施設リストA-1（直営）'!#REF!</f>
        <v>#REF!</v>
      </c>
      <c r="J2862" s="30" t="e">
        <f>IF(I2862="新設",VLOOKUP('施設リストA-1（直営）'!#REF!,'（新設）照明器具'!$B$5:$C$1990,2,FALSE),IF('部屋別効果（直）'!I2862="撤去",VLOOKUP('施設リストA-1（直営）'!#REF!,'（既設）調査結果'!$B$5:$C$1998,2,FALSE),0))</f>
        <v>#REF!</v>
      </c>
      <c r="K2862" s="29" t="e">
        <f>'施設リストA-1（直営）'!#REF!</f>
        <v>#REF!</v>
      </c>
      <c r="L2862" s="29" t="e">
        <f>'施設リストA-1（直営）'!#REF!</f>
        <v>#REF!</v>
      </c>
      <c r="M2862" s="30" t="e">
        <f>IF(L2862="新設",VLOOKUP('施設リストA-1（直営）'!#REF!,'（新設）照明器具'!$B$5:$C$1990,2,FALSE),IF('部屋別効果（直）'!L2862="撤去",VLOOKUP('施設リストA-1（直営）'!#REF!,'（既設）調査結果'!$B$5:$C$1998,2,FALSE),0))</f>
        <v>#REF!</v>
      </c>
      <c r="N2862" s="29" t="e">
        <f>'施設リストA-1（直営）'!#REF!</f>
        <v>#REF!</v>
      </c>
      <c r="O2862" s="29" t="e">
        <f>'施設リストA-1（直営）'!#REF!</f>
        <v>#REF!</v>
      </c>
      <c r="P2862" s="30" t="e">
        <f>IF(O2862="新設",VLOOKUP('施設リストA-1（直営）'!#REF!,'（新設）照明器具'!$B$5:$C$1990,2,FALSE),IF('部屋別効果（直）'!O2862="撤去",VLOOKUP('施設リストA-1（直営）'!#REF!,'（既設）調査結果'!$B$5:$C$1998,2,FALSE),0))</f>
        <v>#REF!</v>
      </c>
      <c r="Q2862" s="29" t="e">
        <f>'施設リストA-1（直営）'!#REF!</f>
        <v>#REF!</v>
      </c>
      <c r="R2862" s="29" t="e">
        <f>'施設リストA-1（直営）'!#REF!</f>
        <v>#REF!</v>
      </c>
      <c r="S2862" s="30" t="e">
        <f>IF(R2862="新設",VLOOKUP('施設リストA-1（直営）'!#REF!,'（新設）照明器具'!$B$5:$C$1990,2,FALSE),IF('部屋別効果（直）'!R2862="撤去",VLOOKUP('施設リストA-1（直営）'!#REF!,'（既設）調査結果'!$B$5:$C$1998,2,FALSE),0))</f>
        <v>#REF!</v>
      </c>
      <c r="T2862" s="29" t="e">
        <f>'施設リストA-1（直営）'!#REF!</f>
        <v>#REF!</v>
      </c>
      <c r="U2862" s="29" t="e">
        <f>'施設リストA-1（直営）'!#REF!</f>
        <v>#REF!</v>
      </c>
      <c r="V2862" s="30" t="e">
        <f>IF(U2862="新設",VLOOKUP('施設リストA-1（直営）'!#REF!,'（新設）照明器具'!$B$5:$C$1990,2,FALSE),IF('部屋別効果（直）'!U2862="撤去",VLOOKUP('施設リストA-1（直営）'!#REF!,'（既設）調査結果'!$B$5:$C$1998,2,FALSE),0))</f>
        <v>#REF!</v>
      </c>
      <c r="W2862" s="29" t="e">
        <f>'施設リストA-1（直営）'!#REF!</f>
        <v>#REF!</v>
      </c>
      <c r="X2862" s="29" t="e">
        <f>'施設リストA-1（直営）'!#REF!</f>
        <v>#REF!</v>
      </c>
      <c r="Y2862" s="30" t="e">
        <f>IF(X2862="新設",VLOOKUP('施設リストA-1（直営）'!#REF!,'（新設）照明器具'!$B$5:$C$1990,2,FALSE),IF('部屋別効果（直）'!X2862="撤去",VLOOKUP('施設リストA-1（直営）'!#REF!,'（既設）調査結果'!$B$5:$C$1998,2,FALSE),0))</f>
        <v>#REF!</v>
      </c>
      <c r="Z2862" s="29" t="e">
        <f>'施設リストA-1（直営）'!#REF!</f>
        <v>#REF!</v>
      </c>
      <c r="AA2862" s="29" t="e">
        <f>'施設リストA-1（直営）'!#REF!</f>
        <v>#REF!</v>
      </c>
      <c r="AB2862" s="30" t="e">
        <f>IF(AA2862="新設",VLOOKUP('施設リストA-1（直営）'!#REF!,'（新設）照明器具'!$B$5:$C$1990,2,FALSE),IF('部屋別効果（直）'!AA2862="撤去",VLOOKUP('施設リストA-1（直営）'!#REF!,'（既設）調査結果'!$B$5:$C$1998,2,FALSE),0))</f>
        <v>#REF!</v>
      </c>
      <c r="AC2862" s="29" t="e">
        <f>'施設リストA-1（直営）'!#REF!</f>
        <v>#REF!</v>
      </c>
      <c r="AD2862" s="29" t="e">
        <f>'施設リストA-1（直営）'!#REF!</f>
        <v>#REF!</v>
      </c>
      <c r="AE2862" s="30" t="e">
        <f>IF(AD2862="新設",VLOOKUP('施設リストA-1（直営）'!#REF!,'（新設）照明器具'!$B$5:$C$1990,2,FALSE),IF('部屋別効果（直）'!AD2862="撤去",VLOOKUP('施設リストA-1（直営）'!#REF!,'（既設）調査結果'!$B$5:$C$1998,2,FALSE),0))</f>
        <v>#REF!</v>
      </c>
      <c r="AF2862" s="29" t="e">
        <f>'施設リストA-1（直営）'!#REF!</f>
        <v>#REF!</v>
      </c>
      <c r="AG2862" s="29" t="e">
        <f>'施設リストA-1（直営）'!#REF!</f>
        <v>#REF!</v>
      </c>
      <c r="AH2862" s="30" t="e">
        <f>IF(AG2862="新設",VLOOKUP('施設リストA-1（直営）'!#REF!,'（新設）照明器具'!$B$5:$C$1990,2,FALSE),IF('部屋別効果（直）'!AG2862="撤去",VLOOKUP('施設リストA-1（直営）'!#REF!,'（既設）調査結果'!$B$5:$C$1998,2,FALSE),0))</f>
        <v>#REF!</v>
      </c>
      <c r="AI2862" s="29" t="e">
        <f>'施設リストA-1（直営）'!#REF!</f>
        <v>#REF!</v>
      </c>
      <c r="AJ2862" s="29" t="e">
        <f>'施設リストA-1（直営）'!#REF!</f>
        <v>#REF!</v>
      </c>
      <c r="AK2862" s="30" t="e">
        <f>IF(AJ2862="新設",VLOOKUP('施設リストA-1（直営）'!#REF!,'（新設）照明器具'!$B$5:$C$1990,2,FALSE),IF('部屋別効果（直）'!AJ2862="撤去",VLOOKUP('施設リストA-1（直営）'!#REF!,'（既設）調査結果'!$B$5:$C$1998,2,FALSE),0))</f>
        <v>#REF!</v>
      </c>
      <c r="AL2862" s="29" t="e">
        <f>'施設リストA-1（直営）'!#REF!</f>
        <v>#REF!</v>
      </c>
    </row>
    <row r="2863" spans="1:38" customFormat="1">
      <c r="A2863" s="94"/>
      <c r="B2863" s="16" t="e">
        <f>'施設リストA-1（直営）'!#REF!</f>
        <v>#REF!</v>
      </c>
      <c r="C2863" s="14" t="e">
        <f>'施設リストA-1（直営）'!#REF!</f>
        <v>#REF!</v>
      </c>
      <c r="D2863" s="94" t="e">
        <f>'施設リストA-1（直営）'!#REF!</f>
        <v>#REF!</v>
      </c>
      <c r="E2863" s="20" t="e">
        <f>'施設リストA-1（直営）'!#REF!</f>
        <v>#REF!</v>
      </c>
      <c r="F2863" s="20" t="e">
        <f>'施設リストA-1（直営）'!#REF!</f>
        <v>#REF!</v>
      </c>
      <c r="G2863" s="13" t="e">
        <f>'施設リストA-1（直営）'!#REF!</f>
        <v>#REF!</v>
      </c>
      <c r="H2863" s="28" t="e">
        <f t="shared" si="44"/>
        <v>#REF!</v>
      </c>
      <c r="I2863" s="29" t="e">
        <f>'施設リストA-1（直営）'!#REF!</f>
        <v>#REF!</v>
      </c>
      <c r="J2863" s="30" t="e">
        <f>IF(I2863="新設",VLOOKUP('施設リストA-1（直営）'!#REF!,'（新設）照明器具'!$B$5:$C$1990,2,FALSE),IF('部屋別効果（直）'!I2863="撤去",VLOOKUP('施設リストA-1（直営）'!#REF!,'（既設）調査結果'!$B$5:$C$1998,2,FALSE),0))</f>
        <v>#REF!</v>
      </c>
      <c r="K2863" s="29" t="e">
        <f>'施設リストA-1（直営）'!#REF!</f>
        <v>#REF!</v>
      </c>
      <c r="L2863" s="29" t="e">
        <f>'施設リストA-1（直営）'!#REF!</f>
        <v>#REF!</v>
      </c>
      <c r="M2863" s="30" t="e">
        <f>IF(L2863="新設",VLOOKUP('施設リストA-1（直営）'!#REF!,'（新設）照明器具'!$B$5:$C$1990,2,FALSE),IF('部屋別効果（直）'!L2863="撤去",VLOOKUP('施設リストA-1（直営）'!#REF!,'（既設）調査結果'!$B$5:$C$1998,2,FALSE),0))</f>
        <v>#REF!</v>
      </c>
      <c r="N2863" s="29" t="e">
        <f>'施設リストA-1（直営）'!#REF!</f>
        <v>#REF!</v>
      </c>
      <c r="O2863" s="29" t="e">
        <f>'施設リストA-1（直営）'!#REF!</f>
        <v>#REF!</v>
      </c>
      <c r="P2863" s="30" t="e">
        <f>IF(O2863="新設",VLOOKUP('施設リストA-1（直営）'!#REF!,'（新設）照明器具'!$B$5:$C$1990,2,FALSE),IF('部屋別効果（直）'!O2863="撤去",VLOOKUP('施設リストA-1（直営）'!#REF!,'（既設）調査結果'!$B$5:$C$1998,2,FALSE),0))</f>
        <v>#REF!</v>
      </c>
      <c r="Q2863" s="29" t="e">
        <f>'施設リストA-1（直営）'!#REF!</f>
        <v>#REF!</v>
      </c>
      <c r="R2863" s="29" t="e">
        <f>'施設リストA-1（直営）'!#REF!</f>
        <v>#REF!</v>
      </c>
      <c r="S2863" s="30" t="e">
        <f>IF(R2863="新設",VLOOKUP('施設リストA-1（直営）'!#REF!,'（新設）照明器具'!$B$5:$C$1990,2,FALSE),IF('部屋別効果（直）'!R2863="撤去",VLOOKUP('施設リストA-1（直営）'!#REF!,'（既設）調査結果'!$B$5:$C$1998,2,FALSE),0))</f>
        <v>#REF!</v>
      </c>
      <c r="T2863" s="29" t="e">
        <f>'施設リストA-1（直営）'!#REF!</f>
        <v>#REF!</v>
      </c>
      <c r="U2863" s="29" t="e">
        <f>'施設リストA-1（直営）'!#REF!</f>
        <v>#REF!</v>
      </c>
      <c r="V2863" s="30" t="e">
        <f>IF(U2863="新設",VLOOKUP('施設リストA-1（直営）'!#REF!,'（新設）照明器具'!$B$5:$C$1990,2,FALSE),IF('部屋別効果（直）'!U2863="撤去",VLOOKUP('施設リストA-1（直営）'!#REF!,'（既設）調査結果'!$B$5:$C$1998,2,FALSE),0))</f>
        <v>#REF!</v>
      </c>
      <c r="W2863" s="29" t="e">
        <f>'施設リストA-1（直営）'!#REF!</f>
        <v>#REF!</v>
      </c>
      <c r="X2863" s="29" t="e">
        <f>'施設リストA-1（直営）'!#REF!</f>
        <v>#REF!</v>
      </c>
      <c r="Y2863" s="30" t="e">
        <f>IF(X2863="新設",VLOOKUP('施設リストA-1（直営）'!#REF!,'（新設）照明器具'!$B$5:$C$1990,2,FALSE),IF('部屋別効果（直）'!X2863="撤去",VLOOKUP('施設リストA-1（直営）'!#REF!,'（既設）調査結果'!$B$5:$C$1998,2,FALSE),0))</f>
        <v>#REF!</v>
      </c>
      <c r="Z2863" s="29" t="e">
        <f>'施設リストA-1（直営）'!#REF!</f>
        <v>#REF!</v>
      </c>
      <c r="AA2863" s="29" t="e">
        <f>'施設リストA-1（直営）'!#REF!</f>
        <v>#REF!</v>
      </c>
      <c r="AB2863" s="30" t="e">
        <f>IF(AA2863="新設",VLOOKUP('施設リストA-1（直営）'!#REF!,'（新設）照明器具'!$B$5:$C$1990,2,FALSE),IF('部屋別効果（直）'!AA2863="撤去",VLOOKUP('施設リストA-1（直営）'!#REF!,'（既設）調査結果'!$B$5:$C$1998,2,FALSE),0))</f>
        <v>#REF!</v>
      </c>
      <c r="AC2863" s="29" t="e">
        <f>'施設リストA-1（直営）'!#REF!</f>
        <v>#REF!</v>
      </c>
      <c r="AD2863" s="29" t="e">
        <f>'施設リストA-1（直営）'!#REF!</f>
        <v>#REF!</v>
      </c>
      <c r="AE2863" s="30" t="e">
        <f>IF(AD2863="新設",VLOOKUP('施設リストA-1（直営）'!#REF!,'（新設）照明器具'!$B$5:$C$1990,2,FALSE),IF('部屋別効果（直）'!AD2863="撤去",VLOOKUP('施設リストA-1（直営）'!#REF!,'（既設）調査結果'!$B$5:$C$1998,2,FALSE),0))</f>
        <v>#REF!</v>
      </c>
      <c r="AF2863" s="29" t="e">
        <f>'施設リストA-1（直営）'!#REF!</f>
        <v>#REF!</v>
      </c>
      <c r="AG2863" s="29" t="e">
        <f>'施設リストA-1（直営）'!#REF!</f>
        <v>#REF!</v>
      </c>
      <c r="AH2863" s="30" t="e">
        <f>IF(AG2863="新設",VLOOKUP('施設リストA-1（直営）'!#REF!,'（新設）照明器具'!$B$5:$C$1990,2,FALSE),IF('部屋別効果（直）'!AG2863="撤去",VLOOKUP('施設リストA-1（直営）'!#REF!,'（既設）調査結果'!$B$5:$C$1998,2,FALSE),0))</f>
        <v>#REF!</v>
      </c>
      <c r="AI2863" s="29" t="e">
        <f>'施設リストA-1（直営）'!#REF!</f>
        <v>#REF!</v>
      </c>
      <c r="AJ2863" s="29" t="e">
        <f>'施設リストA-1（直営）'!#REF!</f>
        <v>#REF!</v>
      </c>
      <c r="AK2863" s="30" t="e">
        <f>IF(AJ2863="新設",VLOOKUP('施設リストA-1（直営）'!#REF!,'（新設）照明器具'!$B$5:$C$1990,2,FALSE),IF('部屋別効果（直）'!AJ2863="撤去",VLOOKUP('施設リストA-1（直営）'!#REF!,'（既設）調査結果'!$B$5:$C$1998,2,FALSE),0))</f>
        <v>#REF!</v>
      </c>
      <c r="AL2863" s="29" t="e">
        <f>'施設リストA-1（直営）'!#REF!</f>
        <v>#REF!</v>
      </c>
    </row>
    <row r="2864" spans="1:38" customFormat="1">
      <c r="A2864" s="94"/>
      <c r="B2864" s="16" t="e">
        <f>'施設リストA-1（直営）'!#REF!</f>
        <v>#REF!</v>
      </c>
      <c r="C2864" s="14" t="e">
        <f>'施設リストA-1（直営）'!#REF!</f>
        <v>#REF!</v>
      </c>
      <c r="D2864" s="94" t="e">
        <f>'施設リストA-1（直営）'!#REF!</f>
        <v>#REF!</v>
      </c>
      <c r="E2864" s="20" t="e">
        <f>'施設リストA-1（直営）'!#REF!</f>
        <v>#REF!</v>
      </c>
      <c r="F2864" s="20" t="e">
        <f>'施設リストA-1（直営）'!#REF!</f>
        <v>#REF!</v>
      </c>
      <c r="G2864" s="13" t="e">
        <f>'施設リストA-1（直営）'!#REF!</f>
        <v>#REF!</v>
      </c>
      <c r="H2864" s="28" t="e">
        <f t="shared" si="44"/>
        <v>#REF!</v>
      </c>
      <c r="I2864" s="29" t="e">
        <f>'施設リストA-1（直営）'!#REF!</f>
        <v>#REF!</v>
      </c>
      <c r="J2864" s="30" t="e">
        <f>IF(I2864="新設",VLOOKUP('施設リストA-1（直営）'!#REF!,'（新設）照明器具'!$B$5:$C$1990,2,FALSE),IF('部屋別効果（直）'!I2864="撤去",VLOOKUP('施設リストA-1（直営）'!#REF!,'（既設）調査結果'!$B$5:$C$1998,2,FALSE),0))</f>
        <v>#REF!</v>
      </c>
      <c r="K2864" s="29" t="e">
        <f>'施設リストA-1（直営）'!#REF!</f>
        <v>#REF!</v>
      </c>
      <c r="L2864" s="29" t="e">
        <f>'施設リストA-1（直営）'!#REF!</f>
        <v>#REF!</v>
      </c>
      <c r="M2864" s="30" t="e">
        <f>IF(L2864="新設",VLOOKUP('施設リストA-1（直営）'!#REF!,'（新設）照明器具'!$B$5:$C$1990,2,FALSE),IF('部屋別効果（直）'!L2864="撤去",VLOOKUP('施設リストA-1（直営）'!#REF!,'（既設）調査結果'!$B$5:$C$1998,2,FALSE),0))</f>
        <v>#REF!</v>
      </c>
      <c r="N2864" s="29" t="e">
        <f>'施設リストA-1（直営）'!#REF!</f>
        <v>#REF!</v>
      </c>
      <c r="O2864" s="29" t="e">
        <f>'施設リストA-1（直営）'!#REF!</f>
        <v>#REF!</v>
      </c>
      <c r="P2864" s="30" t="e">
        <f>IF(O2864="新設",VLOOKUP('施設リストA-1（直営）'!#REF!,'（新設）照明器具'!$B$5:$C$1990,2,FALSE),IF('部屋別効果（直）'!O2864="撤去",VLOOKUP('施設リストA-1（直営）'!#REF!,'（既設）調査結果'!$B$5:$C$1998,2,FALSE),0))</f>
        <v>#REF!</v>
      </c>
      <c r="Q2864" s="29" t="e">
        <f>'施設リストA-1（直営）'!#REF!</f>
        <v>#REF!</v>
      </c>
      <c r="R2864" s="29" t="e">
        <f>'施設リストA-1（直営）'!#REF!</f>
        <v>#REF!</v>
      </c>
      <c r="S2864" s="30" t="e">
        <f>IF(R2864="新設",VLOOKUP('施設リストA-1（直営）'!#REF!,'（新設）照明器具'!$B$5:$C$1990,2,FALSE),IF('部屋別効果（直）'!R2864="撤去",VLOOKUP('施設リストA-1（直営）'!#REF!,'（既設）調査結果'!$B$5:$C$1998,2,FALSE),0))</f>
        <v>#REF!</v>
      </c>
      <c r="T2864" s="29" t="e">
        <f>'施設リストA-1（直営）'!#REF!</f>
        <v>#REF!</v>
      </c>
      <c r="U2864" s="29" t="e">
        <f>'施設リストA-1（直営）'!#REF!</f>
        <v>#REF!</v>
      </c>
      <c r="V2864" s="30" t="e">
        <f>IF(U2864="新設",VLOOKUP('施設リストA-1（直営）'!#REF!,'（新設）照明器具'!$B$5:$C$1990,2,FALSE),IF('部屋別効果（直）'!U2864="撤去",VLOOKUP('施設リストA-1（直営）'!#REF!,'（既設）調査結果'!$B$5:$C$1998,2,FALSE),0))</f>
        <v>#REF!</v>
      </c>
      <c r="W2864" s="29" t="e">
        <f>'施設リストA-1（直営）'!#REF!</f>
        <v>#REF!</v>
      </c>
      <c r="X2864" s="29" t="e">
        <f>'施設リストA-1（直営）'!#REF!</f>
        <v>#REF!</v>
      </c>
      <c r="Y2864" s="30" t="e">
        <f>IF(X2864="新設",VLOOKUP('施設リストA-1（直営）'!#REF!,'（新設）照明器具'!$B$5:$C$1990,2,FALSE),IF('部屋別効果（直）'!X2864="撤去",VLOOKUP('施設リストA-1（直営）'!#REF!,'（既設）調査結果'!$B$5:$C$1998,2,FALSE),0))</f>
        <v>#REF!</v>
      </c>
      <c r="Z2864" s="29" t="e">
        <f>'施設リストA-1（直営）'!#REF!</f>
        <v>#REF!</v>
      </c>
      <c r="AA2864" s="29" t="e">
        <f>'施設リストA-1（直営）'!#REF!</f>
        <v>#REF!</v>
      </c>
      <c r="AB2864" s="30" t="e">
        <f>IF(AA2864="新設",VLOOKUP('施設リストA-1（直営）'!#REF!,'（新設）照明器具'!$B$5:$C$1990,2,FALSE),IF('部屋別効果（直）'!AA2864="撤去",VLOOKUP('施設リストA-1（直営）'!#REF!,'（既設）調査結果'!$B$5:$C$1998,2,FALSE),0))</f>
        <v>#REF!</v>
      </c>
      <c r="AC2864" s="29" t="e">
        <f>'施設リストA-1（直営）'!#REF!</f>
        <v>#REF!</v>
      </c>
      <c r="AD2864" s="29" t="e">
        <f>'施設リストA-1（直営）'!#REF!</f>
        <v>#REF!</v>
      </c>
      <c r="AE2864" s="30" t="e">
        <f>IF(AD2864="新設",VLOOKUP('施設リストA-1（直営）'!#REF!,'（新設）照明器具'!$B$5:$C$1990,2,FALSE),IF('部屋別効果（直）'!AD2864="撤去",VLOOKUP('施設リストA-1（直営）'!#REF!,'（既設）調査結果'!$B$5:$C$1998,2,FALSE),0))</f>
        <v>#REF!</v>
      </c>
      <c r="AF2864" s="29" t="e">
        <f>'施設リストA-1（直営）'!#REF!</f>
        <v>#REF!</v>
      </c>
      <c r="AG2864" s="29" t="e">
        <f>'施設リストA-1（直営）'!#REF!</f>
        <v>#REF!</v>
      </c>
      <c r="AH2864" s="30" t="e">
        <f>IF(AG2864="新設",VLOOKUP('施設リストA-1（直営）'!#REF!,'（新設）照明器具'!$B$5:$C$1990,2,FALSE),IF('部屋別効果（直）'!AG2864="撤去",VLOOKUP('施設リストA-1（直営）'!#REF!,'（既設）調査結果'!$B$5:$C$1998,2,FALSE),0))</f>
        <v>#REF!</v>
      </c>
      <c r="AI2864" s="29" t="e">
        <f>'施設リストA-1（直営）'!#REF!</f>
        <v>#REF!</v>
      </c>
      <c r="AJ2864" s="29" t="e">
        <f>'施設リストA-1（直営）'!#REF!</f>
        <v>#REF!</v>
      </c>
      <c r="AK2864" s="30" t="e">
        <f>IF(AJ2864="新設",VLOOKUP('施設リストA-1（直営）'!#REF!,'（新設）照明器具'!$B$5:$C$1990,2,FALSE),IF('部屋別効果（直）'!AJ2864="撤去",VLOOKUP('施設リストA-1（直営）'!#REF!,'（既設）調査結果'!$B$5:$C$1998,2,FALSE),0))</f>
        <v>#REF!</v>
      </c>
      <c r="AL2864" s="29" t="e">
        <f>'施設リストA-1（直営）'!#REF!</f>
        <v>#REF!</v>
      </c>
    </row>
    <row r="2865" spans="1:38" customFormat="1">
      <c r="A2865" s="94"/>
      <c r="B2865" s="16" t="e">
        <f>'施設リストA-1（直営）'!#REF!</f>
        <v>#REF!</v>
      </c>
      <c r="C2865" s="14" t="e">
        <f>'施設リストA-1（直営）'!#REF!</f>
        <v>#REF!</v>
      </c>
      <c r="D2865" s="94" t="e">
        <f>'施設リストA-1（直営）'!#REF!</f>
        <v>#REF!</v>
      </c>
      <c r="E2865" s="20" t="e">
        <f>'施設リストA-1（直営）'!#REF!</f>
        <v>#REF!</v>
      </c>
      <c r="F2865" s="20" t="e">
        <f>'施設リストA-1（直営）'!#REF!</f>
        <v>#REF!</v>
      </c>
      <c r="G2865" s="13" t="e">
        <f>'施設リストA-1（直営）'!#REF!</f>
        <v>#REF!</v>
      </c>
      <c r="H2865" s="28" t="e">
        <f t="shared" si="44"/>
        <v>#REF!</v>
      </c>
      <c r="I2865" s="29" t="e">
        <f>'施設リストA-1（直営）'!#REF!</f>
        <v>#REF!</v>
      </c>
      <c r="J2865" s="30" t="e">
        <f>IF(I2865="新設",VLOOKUP('施設リストA-1（直営）'!#REF!,'（新設）照明器具'!$B$5:$C$1990,2,FALSE),IF('部屋別効果（直）'!I2865="撤去",VLOOKUP('施設リストA-1（直営）'!#REF!,'（既設）調査結果'!$B$5:$C$1998,2,FALSE),0))</f>
        <v>#REF!</v>
      </c>
      <c r="K2865" s="29" t="e">
        <f>'施設リストA-1（直営）'!#REF!</f>
        <v>#REF!</v>
      </c>
      <c r="L2865" s="29" t="e">
        <f>'施設リストA-1（直営）'!#REF!</f>
        <v>#REF!</v>
      </c>
      <c r="M2865" s="30" t="e">
        <f>IF(L2865="新設",VLOOKUP('施設リストA-1（直営）'!#REF!,'（新設）照明器具'!$B$5:$C$1990,2,FALSE),IF('部屋別効果（直）'!L2865="撤去",VLOOKUP('施設リストA-1（直営）'!#REF!,'（既設）調査結果'!$B$5:$C$1998,2,FALSE),0))</f>
        <v>#REF!</v>
      </c>
      <c r="N2865" s="29" t="e">
        <f>'施設リストA-1（直営）'!#REF!</f>
        <v>#REF!</v>
      </c>
      <c r="O2865" s="29" t="e">
        <f>'施設リストA-1（直営）'!#REF!</f>
        <v>#REF!</v>
      </c>
      <c r="P2865" s="30" t="e">
        <f>IF(O2865="新設",VLOOKUP('施設リストA-1（直営）'!#REF!,'（新設）照明器具'!$B$5:$C$1990,2,FALSE),IF('部屋別効果（直）'!O2865="撤去",VLOOKUP('施設リストA-1（直営）'!#REF!,'（既設）調査結果'!$B$5:$C$1998,2,FALSE),0))</f>
        <v>#REF!</v>
      </c>
      <c r="Q2865" s="29" t="e">
        <f>'施設リストA-1（直営）'!#REF!</f>
        <v>#REF!</v>
      </c>
      <c r="R2865" s="29" t="e">
        <f>'施設リストA-1（直営）'!#REF!</f>
        <v>#REF!</v>
      </c>
      <c r="S2865" s="30" t="e">
        <f>IF(R2865="新設",VLOOKUP('施設リストA-1（直営）'!#REF!,'（新設）照明器具'!$B$5:$C$1990,2,FALSE),IF('部屋別効果（直）'!R2865="撤去",VLOOKUP('施設リストA-1（直営）'!#REF!,'（既設）調査結果'!$B$5:$C$1998,2,FALSE),0))</f>
        <v>#REF!</v>
      </c>
      <c r="T2865" s="29" t="e">
        <f>'施設リストA-1（直営）'!#REF!</f>
        <v>#REF!</v>
      </c>
      <c r="U2865" s="29" t="e">
        <f>'施設リストA-1（直営）'!#REF!</f>
        <v>#REF!</v>
      </c>
      <c r="V2865" s="30" t="e">
        <f>IF(U2865="新設",VLOOKUP('施設リストA-1（直営）'!#REF!,'（新設）照明器具'!$B$5:$C$1990,2,FALSE),IF('部屋別効果（直）'!U2865="撤去",VLOOKUP('施設リストA-1（直営）'!#REF!,'（既設）調査結果'!$B$5:$C$1998,2,FALSE),0))</f>
        <v>#REF!</v>
      </c>
      <c r="W2865" s="29" t="e">
        <f>'施設リストA-1（直営）'!#REF!</f>
        <v>#REF!</v>
      </c>
      <c r="X2865" s="29" t="e">
        <f>'施設リストA-1（直営）'!#REF!</f>
        <v>#REF!</v>
      </c>
      <c r="Y2865" s="30" t="e">
        <f>IF(X2865="新設",VLOOKUP('施設リストA-1（直営）'!#REF!,'（新設）照明器具'!$B$5:$C$1990,2,FALSE),IF('部屋別効果（直）'!X2865="撤去",VLOOKUP('施設リストA-1（直営）'!#REF!,'（既設）調査結果'!$B$5:$C$1998,2,FALSE),0))</f>
        <v>#REF!</v>
      </c>
      <c r="Z2865" s="29" t="e">
        <f>'施設リストA-1（直営）'!#REF!</f>
        <v>#REF!</v>
      </c>
      <c r="AA2865" s="29" t="e">
        <f>'施設リストA-1（直営）'!#REF!</f>
        <v>#REF!</v>
      </c>
      <c r="AB2865" s="30" t="e">
        <f>IF(AA2865="新設",VLOOKUP('施設リストA-1（直営）'!#REF!,'（新設）照明器具'!$B$5:$C$1990,2,FALSE),IF('部屋別効果（直）'!AA2865="撤去",VLOOKUP('施設リストA-1（直営）'!#REF!,'（既設）調査結果'!$B$5:$C$1998,2,FALSE),0))</f>
        <v>#REF!</v>
      </c>
      <c r="AC2865" s="29" t="e">
        <f>'施設リストA-1（直営）'!#REF!</f>
        <v>#REF!</v>
      </c>
      <c r="AD2865" s="29" t="e">
        <f>'施設リストA-1（直営）'!#REF!</f>
        <v>#REF!</v>
      </c>
      <c r="AE2865" s="30" t="e">
        <f>IF(AD2865="新設",VLOOKUP('施設リストA-1（直営）'!#REF!,'（新設）照明器具'!$B$5:$C$1990,2,FALSE),IF('部屋別効果（直）'!AD2865="撤去",VLOOKUP('施設リストA-1（直営）'!#REF!,'（既設）調査結果'!$B$5:$C$1998,2,FALSE),0))</f>
        <v>#REF!</v>
      </c>
      <c r="AF2865" s="29" t="e">
        <f>'施設リストA-1（直営）'!#REF!</f>
        <v>#REF!</v>
      </c>
      <c r="AG2865" s="29" t="e">
        <f>'施設リストA-1（直営）'!#REF!</f>
        <v>#REF!</v>
      </c>
      <c r="AH2865" s="30" t="e">
        <f>IF(AG2865="新設",VLOOKUP('施設リストA-1（直営）'!#REF!,'（新設）照明器具'!$B$5:$C$1990,2,FALSE),IF('部屋別効果（直）'!AG2865="撤去",VLOOKUP('施設リストA-1（直営）'!#REF!,'（既設）調査結果'!$B$5:$C$1998,2,FALSE),0))</f>
        <v>#REF!</v>
      </c>
      <c r="AI2865" s="29" t="e">
        <f>'施設リストA-1（直営）'!#REF!</f>
        <v>#REF!</v>
      </c>
      <c r="AJ2865" s="29" t="e">
        <f>'施設リストA-1（直営）'!#REF!</f>
        <v>#REF!</v>
      </c>
      <c r="AK2865" s="30" t="e">
        <f>IF(AJ2865="新設",VLOOKUP('施設リストA-1（直営）'!#REF!,'（新設）照明器具'!$B$5:$C$1990,2,FALSE),IF('部屋別効果（直）'!AJ2865="撤去",VLOOKUP('施設リストA-1（直営）'!#REF!,'（既設）調査結果'!$B$5:$C$1998,2,FALSE),0))</f>
        <v>#REF!</v>
      </c>
      <c r="AL2865" s="29" t="e">
        <f>'施設リストA-1（直営）'!#REF!</f>
        <v>#REF!</v>
      </c>
    </row>
    <row r="2866" spans="1:38" customFormat="1">
      <c r="A2866" s="94"/>
      <c r="B2866" s="16" t="e">
        <f>'施設リストA-1（直営）'!#REF!</f>
        <v>#REF!</v>
      </c>
      <c r="C2866" s="14" t="e">
        <f>'施設リストA-1（直営）'!#REF!</f>
        <v>#REF!</v>
      </c>
      <c r="D2866" s="94" t="e">
        <f>'施設リストA-1（直営）'!#REF!</f>
        <v>#REF!</v>
      </c>
      <c r="E2866" s="20" t="e">
        <f>'施設リストA-1（直営）'!#REF!</f>
        <v>#REF!</v>
      </c>
      <c r="F2866" s="20" t="e">
        <f>'施設リストA-1（直営）'!#REF!</f>
        <v>#REF!</v>
      </c>
      <c r="G2866" s="13" t="e">
        <f>'施設リストA-1（直営）'!#REF!</f>
        <v>#REF!</v>
      </c>
      <c r="H2866" s="28" t="e">
        <f t="shared" si="44"/>
        <v>#REF!</v>
      </c>
      <c r="I2866" s="29" t="e">
        <f>'施設リストA-1（直営）'!#REF!</f>
        <v>#REF!</v>
      </c>
      <c r="J2866" s="30" t="e">
        <f>IF(I2866="新設",VLOOKUP('施設リストA-1（直営）'!#REF!,'（新設）照明器具'!$B$5:$C$1990,2,FALSE),IF('部屋別効果（直）'!I2866="撤去",VLOOKUP('施設リストA-1（直営）'!#REF!,'（既設）調査結果'!$B$5:$C$1998,2,FALSE),0))</f>
        <v>#REF!</v>
      </c>
      <c r="K2866" s="29" t="e">
        <f>'施設リストA-1（直営）'!#REF!</f>
        <v>#REF!</v>
      </c>
      <c r="L2866" s="29" t="e">
        <f>'施設リストA-1（直営）'!#REF!</f>
        <v>#REF!</v>
      </c>
      <c r="M2866" s="30" t="e">
        <f>IF(L2866="新設",VLOOKUP('施設リストA-1（直営）'!#REF!,'（新設）照明器具'!$B$5:$C$1990,2,FALSE),IF('部屋別効果（直）'!L2866="撤去",VLOOKUP('施設リストA-1（直営）'!#REF!,'（既設）調査結果'!$B$5:$C$1998,2,FALSE),0))</f>
        <v>#REF!</v>
      </c>
      <c r="N2866" s="29" t="e">
        <f>'施設リストA-1（直営）'!#REF!</f>
        <v>#REF!</v>
      </c>
      <c r="O2866" s="29" t="e">
        <f>'施設リストA-1（直営）'!#REF!</f>
        <v>#REF!</v>
      </c>
      <c r="P2866" s="30" t="e">
        <f>IF(O2866="新設",VLOOKUP('施設リストA-1（直営）'!#REF!,'（新設）照明器具'!$B$5:$C$1990,2,FALSE),IF('部屋別効果（直）'!O2866="撤去",VLOOKUP('施設リストA-1（直営）'!#REF!,'（既設）調査結果'!$B$5:$C$1998,2,FALSE),0))</f>
        <v>#REF!</v>
      </c>
      <c r="Q2866" s="29" t="e">
        <f>'施設リストA-1（直営）'!#REF!</f>
        <v>#REF!</v>
      </c>
      <c r="R2866" s="29" t="e">
        <f>'施設リストA-1（直営）'!#REF!</f>
        <v>#REF!</v>
      </c>
      <c r="S2866" s="30" t="e">
        <f>IF(R2866="新設",VLOOKUP('施設リストA-1（直営）'!#REF!,'（新設）照明器具'!$B$5:$C$1990,2,FALSE),IF('部屋別効果（直）'!R2866="撤去",VLOOKUP('施設リストA-1（直営）'!#REF!,'（既設）調査結果'!$B$5:$C$1998,2,FALSE),0))</f>
        <v>#REF!</v>
      </c>
      <c r="T2866" s="29" t="e">
        <f>'施設リストA-1（直営）'!#REF!</f>
        <v>#REF!</v>
      </c>
      <c r="U2866" s="29" t="e">
        <f>'施設リストA-1（直営）'!#REF!</f>
        <v>#REF!</v>
      </c>
      <c r="V2866" s="30" t="e">
        <f>IF(U2866="新設",VLOOKUP('施設リストA-1（直営）'!#REF!,'（新設）照明器具'!$B$5:$C$1990,2,FALSE),IF('部屋別効果（直）'!U2866="撤去",VLOOKUP('施設リストA-1（直営）'!#REF!,'（既設）調査結果'!$B$5:$C$1998,2,FALSE),0))</f>
        <v>#REF!</v>
      </c>
      <c r="W2866" s="29" t="e">
        <f>'施設リストA-1（直営）'!#REF!</f>
        <v>#REF!</v>
      </c>
      <c r="X2866" s="29" t="e">
        <f>'施設リストA-1（直営）'!#REF!</f>
        <v>#REF!</v>
      </c>
      <c r="Y2866" s="30" t="e">
        <f>IF(X2866="新設",VLOOKUP('施設リストA-1（直営）'!#REF!,'（新設）照明器具'!$B$5:$C$1990,2,FALSE),IF('部屋別効果（直）'!X2866="撤去",VLOOKUP('施設リストA-1（直営）'!#REF!,'（既設）調査結果'!$B$5:$C$1998,2,FALSE),0))</f>
        <v>#REF!</v>
      </c>
      <c r="Z2866" s="29" t="e">
        <f>'施設リストA-1（直営）'!#REF!</f>
        <v>#REF!</v>
      </c>
      <c r="AA2866" s="29" t="e">
        <f>'施設リストA-1（直営）'!#REF!</f>
        <v>#REF!</v>
      </c>
      <c r="AB2866" s="30" t="e">
        <f>IF(AA2866="新設",VLOOKUP('施設リストA-1（直営）'!#REF!,'（新設）照明器具'!$B$5:$C$1990,2,FALSE),IF('部屋別効果（直）'!AA2866="撤去",VLOOKUP('施設リストA-1（直営）'!#REF!,'（既設）調査結果'!$B$5:$C$1998,2,FALSE),0))</f>
        <v>#REF!</v>
      </c>
      <c r="AC2866" s="29" t="e">
        <f>'施設リストA-1（直営）'!#REF!</f>
        <v>#REF!</v>
      </c>
      <c r="AD2866" s="29" t="e">
        <f>'施設リストA-1（直営）'!#REF!</f>
        <v>#REF!</v>
      </c>
      <c r="AE2866" s="30" t="e">
        <f>IF(AD2866="新設",VLOOKUP('施設リストA-1（直営）'!#REF!,'（新設）照明器具'!$B$5:$C$1990,2,FALSE),IF('部屋別効果（直）'!AD2866="撤去",VLOOKUP('施設リストA-1（直営）'!#REF!,'（既設）調査結果'!$B$5:$C$1998,2,FALSE),0))</f>
        <v>#REF!</v>
      </c>
      <c r="AF2866" s="29" t="e">
        <f>'施設リストA-1（直営）'!#REF!</f>
        <v>#REF!</v>
      </c>
      <c r="AG2866" s="29" t="e">
        <f>'施設リストA-1（直営）'!#REF!</f>
        <v>#REF!</v>
      </c>
      <c r="AH2866" s="30" t="e">
        <f>IF(AG2866="新設",VLOOKUP('施設リストA-1（直営）'!#REF!,'（新設）照明器具'!$B$5:$C$1990,2,FALSE),IF('部屋別効果（直）'!AG2866="撤去",VLOOKUP('施設リストA-1（直営）'!#REF!,'（既設）調査結果'!$B$5:$C$1998,2,FALSE),0))</f>
        <v>#REF!</v>
      </c>
      <c r="AI2866" s="29" t="e">
        <f>'施設リストA-1（直営）'!#REF!</f>
        <v>#REF!</v>
      </c>
      <c r="AJ2866" s="29" t="e">
        <f>'施設リストA-1（直営）'!#REF!</f>
        <v>#REF!</v>
      </c>
      <c r="AK2866" s="30" t="e">
        <f>IF(AJ2866="新設",VLOOKUP('施設リストA-1（直営）'!#REF!,'（新設）照明器具'!$B$5:$C$1990,2,FALSE),IF('部屋別効果（直）'!AJ2866="撤去",VLOOKUP('施設リストA-1（直営）'!#REF!,'（既設）調査結果'!$B$5:$C$1998,2,FALSE),0))</f>
        <v>#REF!</v>
      </c>
      <c r="AL2866" s="29" t="e">
        <f>'施設リストA-1（直営）'!#REF!</f>
        <v>#REF!</v>
      </c>
    </row>
    <row r="2867" spans="1:38" customFormat="1">
      <c r="A2867" s="94"/>
      <c r="B2867" s="16" t="e">
        <f>'施設リストA-1（直営）'!#REF!</f>
        <v>#REF!</v>
      </c>
      <c r="C2867" s="14" t="e">
        <f>'施設リストA-1（直営）'!#REF!</f>
        <v>#REF!</v>
      </c>
      <c r="D2867" s="94" t="e">
        <f>'施設リストA-1（直営）'!#REF!</f>
        <v>#REF!</v>
      </c>
      <c r="E2867" s="20" t="e">
        <f>'施設リストA-1（直営）'!#REF!</f>
        <v>#REF!</v>
      </c>
      <c r="F2867" s="20" t="e">
        <f>'施設リストA-1（直営）'!#REF!</f>
        <v>#REF!</v>
      </c>
      <c r="G2867" s="13" t="e">
        <f>'施設リストA-1（直営）'!#REF!</f>
        <v>#REF!</v>
      </c>
      <c r="H2867" s="28" t="e">
        <f t="shared" si="44"/>
        <v>#REF!</v>
      </c>
      <c r="I2867" s="29" t="e">
        <f>'施設リストA-1（直営）'!#REF!</f>
        <v>#REF!</v>
      </c>
      <c r="J2867" s="30" t="e">
        <f>IF(I2867="新設",VLOOKUP('施設リストA-1（直営）'!#REF!,'（新設）照明器具'!$B$5:$C$1990,2,FALSE),IF('部屋別効果（直）'!I2867="撤去",VLOOKUP('施設リストA-1（直営）'!#REF!,'（既設）調査結果'!$B$5:$C$1998,2,FALSE),0))</f>
        <v>#REF!</v>
      </c>
      <c r="K2867" s="29" t="e">
        <f>'施設リストA-1（直営）'!#REF!</f>
        <v>#REF!</v>
      </c>
      <c r="L2867" s="29" t="e">
        <f>'施設リストA-1（直営）'!#REF!</f>
        <v>#REF!</v>
      </c>
      <c r="M2867" s="30" t="e">
        <f>IF(L2867="新設",VLOOKUP('施設リストA-1（直営）'!#REF!,'（新設）照明器具'!$B$5:$C$1990,2,FALSE),IF('部屋別効果（直）'!L2867="撤去",VLOOKUP('施設リストA-1（直営）'!#REF!,'（既設）調査結果'!$B$5:$C$1998,2,FALSE),0))</f>
        <v>#REF!</v>
      </c>
      <c r="N2867" s="29" t="e">
        <f>'施設リストA-1（直営）'!#REF!</f>
        <v>#REF!</v>
      </c>
      <c r="O2867" s="29" t="e">
        <f>'施設リストA-1（直営）'!#REF!</f>
        <v>#REF!</v>
      </c>
      <c r="P2867" s="30" t="e">
        <f>IF(O2867="新設",VLOOKUP('施設リストA-1（直営）'!#REF!,'（新設）照明器具'!$B$5:$C$1990,2,FALSE),IF('部屋別効果（直）'!O2867="撤去",VLOOKUP('施設リストA-1（直営）'!#REF!,'（既設）調査結果'!$B$5:$C$1998,2,FALSE),0))</f>
        <v>#REF!</v>
      </c>
      <c r="Q2867" s="29" t="e">
        <f>'施設リストA-1（直営）'!#REF!</f>
        <v>#REF!</v>
      </c>
      <c r="R2867" s="29" t="e">
        <f>'施設リストA-1（直営）'!#REF!</f>
        <v>#REF!</v>
      </c>
      <c r="S2867" s="30" t="e">
        <f>IF(R2867="新設",VLOOKUP('施設リストA-1（直営）'!#REF!,'（新設）照明器具'!$B$5:$C$1990,2,FALSE),IF('部屋別効果（直）'!R2867="撤去",VLOOKUP('施設リストA-1（直営）'!#REF!,'（既設）調査結果'!$B$5:$C$1998,2,FALSE),0))</f>
        <v>#REF!</v>
      </c>
      <c r="T2867" s="29" t="e">
        <f>'施設リストA-1（直営）'!#REF!</f>
        <v>#REF!</v>
      </c>
      <c r="U2867" s="29" t="e">
        <f>'施設リストA-1（直営）'!#REF!</f>
        <v>#REF!</v>
      </c>
      <c r="V2867" s="30" t="e">
        <f>IF(U2867="新設",VLOOKUP('施設リストA-1（直営）'!#REF!,'（新設）照明器具'!$B$5:$C$1990,2,FALSE),IF('部屋別効果（直）'!U2867="撤去",VLOOKUP('施設リストA-1（直営）'!#REF!,'（既設）調査結果'!$B$5:$C$1998,2,FALSE),0))</f>
        <v>#REF!</v>
      </c>
      <c r="W2867" s="29" t="e">
        <f>'施設リストA-1（直営）'!#REF!</f>
        <v>#REF!</v>
      </c>
      <c r="X2867" s="29" t="e">
        <f>'施設リストA-1（直営）'!#REF!</f>
        <v>#REF!</v>
      </c>
      <c r="Y2867" s="30" t="e">
        <f>IF(X2867="新設",VLOOKUP('施設リストA-1（直営）'!#REF!,'（新設）照明器具'!$B$5:$C$1990,2,FALSE),IF('部屋別効果（直）'!X2867="撤去",VLOOKUP('施設リストA-1（直営）'!#REF!,'（既設）調査結果'!$B$5:$C$1998,2,FALSE),0))</f>
        <v>#REF!</v>
      </c>
      <c r="Z2867" s="29" t="e">
        <f>'施設リストA-1（直営）'!#REF!</f>
        <v>#REF!</v>
      </c>
      <c r="AA2867" s="29" t="e">
        <f>'施設リストA-1（直営）'!#REF!</f>
        <v>#REF!</v>
      </c>
      <c r="AB2867" s="30" t="e">
        <f>IF(AA2867="新設",VLOOKUP('施設リストA-1（直営）'!#REF!,'（新設）照明器具'!$B$5:$C$1990,2,FALSE),IF('部屋別効果（直）'!AA2867="撤去",VLOOKUP('施設リストA-1（直営）'!#REF!,'（既設）調査結果'!$B$5:$C$1998,2,FALSE),0))</f>
        <v>#REF!</v>
      </c>
      <c r="AC2867" s="29" t="e">
        <f>'施設リストA-1（直営）'!#REF!</f>
        <v>#REF!</v>
      </c>
      <c r="AD2867" s="29" t="e">
        <f>'施設リストA-1（直営）'!#REF!</f>
        <v>#REF!</v>
      </c>
      <c r="AE2867" s="30" t="e">
        <f>IF(AD2867="新設",VLOOKUP('施設リストA-1（直営）'!#REF!,'（新設）照明器具'!$B$5:$C$1990,2,FALSE),IF('部屋別効果（直）'!AD2867="撤去",VLOOKUP('施設リストA-1（直営）'!#REF!,'（既設）調査結果'!$B$5:$C$1998,2,FALSE),0))</f>
        <v>#REF!</v>
      </c>
      <c r="AF2867" s="29" t="e">
        <f>'施設リストA-1（直営）'!#REF!</f>
        <v>#REF!</v>
      </c>
      <c r="AG2867" s="29" t="e">
        <f>'施設リストA-1（直営）'!#REF!</f>
        <v>#REF!</v>
      </c>
      <c r="AH2867" s="30" t="e">
        <f>IF(AG2867="新設",VLOOKUP('施設リストA-1（直営）'!#REF!,'（新設）照明器具'!$B$5:$C$1990,2,FALSE),IF('部屋別効果（直）'!AG2867="撤去",VLOOKUP('施設リストA-1（直営）'!#REF!,'（既設）調査結果'!$B$5:$C$1998,2,FALSE),0))</f>
        <v>#REF!</v>
      </c>
      <c r="AI2867" s="29" t="e">
        <f>'施設リストA-1（直営）'!#REF!</f>
        <v>#REF!</v>
      </c>
      <c r="AJ2867" s="29" t="e">
        <f>'施設リストA-1（直営）'!#REF!</f>
        <v>#REF!</v>
      </c>
      <c r="AK2867" s="30" t="e">
        <f>IF(AJ2867="新設",VLOOKUP('施設リストA-1（直営）'!#REF!,'（新設）照明器具'!$B$5:$C$1990,2,FALSE),IF('部屋別効果（直）'!AJ2867="撤去",VLOOKUP('施設リストA-1（直営）'!#REF!,'（既設）調査結果'!$B$5:$C$1998,2,FALSE),0))</f>
        <v>#REF!</v>
      </c>
      <c r="AL2867" s="29" t="e">
        <f>'施設リストA-1（直営）'!#REF!</f>
        <v>#REF!</v>
      </c>
    </row>
    <row r="2868" spans="1:38" customFormat="1">
      <c r="A2868" s="94"/>
      <c r="B2868" s="16" t="e">
        <f>'施設リストA-1（直営）'!#REF!</f>
        <v>#REF!</v>
      </c>
      <c r="C2868" s="14" t="e">
        <f>'施設リストA-1（直営）'!#REF!</f>
        <v>#REF!</v>
      </c>
      <c r="D2868" s="94" t="e">
        <f>'施設リストA-1（直営）'!#REF!</f>
        <v>#REF!</v>
      </c>
      <c r="E2868" s="20" t="e">
        <f>'施設リストA-1（直営）'!#REF!</f>
        <v>#REF!</v>
      </c>
      <c r="F2868" s="20" t="e">
        <f>'施設リストA-1（直営）'!#REF!</f>
        <v>#REF!</v>
      </c>
      <c r="G2868" s="13" t="e">
        <f>'施設リストA-1（直営）'!#REF!</f>
        <v>#REF!</v>
      </c>
      <c r="H2868" s="28" t="e">
        <f t="shared" si="44"/>
        <v>#REF!</v>
      </c>
      <c r="I2868" s="29" t="e">
        <f>'施設リストA-1（直営）'!#REF!</f>
        <v>#REF!</v>
      </c>
      <c r="J2868" s="30" t="e">
        <f>IF(I2868="新設",VLOOKUP('施設リストA-1（直営）'!#REF!,'（新設）照明器具'!$B$5:$C$1990,2,FALSE),IF('部屋別効果（直）'!I2868="撤去",VLOOKUP('施設リストA-1（直営）'!#REF!,'（既設）調査結果'!$B$5:$C$1998,2,FALSE),0))</f>
        <v>#REF!</v>
      </c>
      <c r="K2868" s="29" t="e">
        <f>'施設リストA-1（直営）'!#REF!</f>
        <v>#REF!</v>
      </c>
      <c r="L2868" s="29" t="e">
        <f>'施設リストA-1（直営）'!#REF!</f>
        <v>#REF!</v>
      </c>
      <c r="M2868" s="30" t="e">
        <f>IF(L2868="新設",VLOOKUP('施設リストA-1（直営）'!#REF!,'（新設）照明器具'!$B$5:$C$1990,2,FALSE),IF('部屋別効果（直）'!L2868="撤去",VLOOKUP('施設リストA-1（直営）'!#REF!,'（既設）調査結果'!$B$5:$C$1998,2,FALSE),0))</f>
        <v>#REF!</v>
      </c>
      <c r="N2868" s="29" t="e">
        <f>'施設リストA-1（直営）'!#REF!</f>
        <v>#REF!</v>
      </c>
      <c r="O2868" s="29" t="e">
        <f>'施設リストA-1（直営）'!#REF!</f>
        <v>#REF!</v>
      </c>
      <c r="P2868" s="30" t="e">
        <f>IF(O2868="新設",VLOOKUP('施設リストA-1（直営）'!#REF!,'（新設）照明器具'!$B$5:$C$1990,2,FALSE),IF('部屋別効果（直）'!O2868="撤去",VLOOKUP('施設リストA-1（直営）'!#REF!,'（既設）調査結果'!$B$5:$C$1998,2,FALSE),0))</f>
        <v>#REF!</v>
      </c>
      <c r="Q2868" s="29" t="e">
        <f>'施設リストA-1（直営）'!#REF!</f>
        <v>#REF!</v>
      </c>
      <c r="R2868" s="29" t="e">
        <f>'施設リストA-1（直営）'!#REF!</f>
        <v>#REF!</v>
      </c>
      <c r="S2868" s="30" t="e">
        <f>IF(R2868="新設",VLOOKUP('施設リストA-1（直営）'!#REF!,'（新設）照明器具'!$B$5:$C$1990,2,FALSE),IF('部屋別効果（直）'!R2868="撤去",VLOOKUP('施設リストA-1（直営）'!#REF!,'（既設）調査結果'!$B$5:$C$1998,2,FALSE),0))</f>
        <v>#REF!</v>
      </c>
      <c r="T2868" s="29" t="e">
        <f>'施設リストA-1（直営）'!#REF!</f>
        <v>#REF!</v>
      </c>
      <c r="U2868" s="29" t="e">
        <f>'施設リストA-1（直営）'!#REF!</f>
        <v>#REF!</v>
      </c>
      <c r="V2868" s="30" t="e">
        <f>IF(U2868="新設",VLOOKUP('施設リストA-1（直営）'!#REF!,'（新設）照明器具'!$B$5:$C$1990,2,FALSE),IF('部屋別効果（直）'!U2868="撤去",VLOOKUP('施設リストA-1（直営）'!#REF!,'（既設）調査結果'!$B$5:$C$1998,2,FALSE),0))</f>
        <v>#REF!</v>
      </c>
      <c r="W2868" s="29" t="e">
        <f>'施設リストA-1（直営）'!#REF!</f>
        <v>#REF!</v>
      </c>
      <c r="X2868" s="29" t="e">
        <f>'施設リストA-1（直営）'!#REF!</f>
        <v>#REF!</v>
      </c>
      <c r="Y2868" s="30" t="e">
        <f>IF(X2868="新設",VLOOKUP('施設リストA-1（直営）'!#REF!,'（新設）照明器具'!$B$5:$C$1990,2,FALSE),IF('部屋別効果（直）'!X2868="撤去",VLOOKUP('施設リストA-1（直営）'!#REF!,'（既設）調査結果'!$B$5:$C$1998,2,FALSE),0))</f>
        <v>#REF!</v>
      </c>
      <c r="Z2868" s="29" t="e">
        <f>'施設リストA-1（直営）'!#REF!</f>
        <v>#REF!</v>
      </c>
      <c r="AA2868" s="29" t="e">
        <f>'施設リストA-1（直営）'!#REF!</f>
        <v>#REF!</v>
      </c>
      <c r="AB2868" s="30" t="e">
        <f>IF(AA2868="新設",VLOOKUP('施設リストA-1（直営）'!#REF!,'（新設）照明器具'!$B$5:$C$1990,2,FALSE),IF('部屋別効果（直）'!AA2868="撤去",VLOOKUP('施設リストA-1（直営）'!#REF!,'（既設）調査結果'!$B$5:$C$1998,2,FALSE),0))</f>
        <v>#REF!</v>
      </c>
      <c r="AC2868" s="29" t="e">
        <f>'施設リストA-1（直営）'!#REF!</f>
        <v>#REF!</v>
      </c>
      <c r="AD2868" s="29" t="e">
        <f>'施設リストA-1（直営）'!#REF!</f>
        <v>#REF!</v>
      </c>
      <c r="AE2868" s="30" t="e">
        <f>IF(AD2868="新設",VLOOKUP('施設リストA-1（直営）'!#REF!,'（新設）照明器具'!$B$5:$C$1990,2,FALSE),IF('部屋別効果（直）'!AD2868="撤去",VLOOKUP('施設リストA-1（直営）'!#REF!,'（既設）調査結果'!$B$5:$C$1998,2,FALSE),0))</f>
        <v>#REF!</v>
      </c>
      <c r="AF2868" s="29" t="e">
        <f>'施設リストA-1（直営）'!#REF!</f>
        <v>#REF!</v>
      </c>
      <c r="AG2868" s="29" t="e">
        <f>'施設リストA-1（直営）'!#REF!</f>
        <v>#REF!</v>
      </c>
      <c r="AH2868" s="30" t="e">
        <f>IF(AG2868="新設",VLOOKUP('施設リストA-1（直営）'!#REF!,'（新設）照明器具'!$B$5:$C$1990,2,FALSE),IF('部屋別効果（直）'!AG2868="撤去",VLOOKUP('施設リストA-1（直営）'!#REF!,'（既設）調査結果'!$B$5:$C$1998,2,FALSE),0))</f>
        <v>#REF!</v>
      </c>
      <c r="AI2868" s="29" t="e">
        <f>'施設リストA-1（直営）'!#REF!</f>
        <v>#REF!</v>
      </c>
      <c r="AJ2868" s="29" t="e">
        <f>'施設リストA-1（直営）'!#REF!</f>
        <v>#REF!</v>
      </c>
      <c r="AK2868" s="30" t="e">
        <f>IF(AJ2868="新設",VLOOKUP('施設リストA-1（直営）'!#REF!,'（新設）照明器具'!$B$5:$C$1990,2,FALSE),IF('部屋別効果（直）'!AJ2868="撤去",VLOOKUP('施設リストA-1（直営）'!#REF!,'（既設）調査結果'!$B$5:$C$1998,2,FALSE),0))</f>
        <v>#REF!</v>
      </c>
      <c r="AL2868" s="29" t="e">
        <f>'施設リストA-1（直営）'!#REF!</f>
        <v>#REF!</v>
      </c>
    </row>
    <row r="2869" spans="1:38" customFormat="1">
      <c r="A2869" s="94"/>
      <c r="B2869" s="16" t="e">
        <f>'施設リストA-1（直営）'!#REF!</f>
        <v>#REF!</v>
      </c>
      <c r="C2869" s="14" t="e">
        <f>'施設リストA-1（直営）'!#REF!</f>
        <v>#REF!</v>
      </c>
      <c r="D2869" s="94" t="e">
        <f>'施設リストA-1（直営）'!#REF!</f>
        <v>#REF!</v>
      </c>
      <c r="E2869" s="20" t="e">
        <f>'施設リストA-1（直営）'!#REF!</f>
        <v>#REF!</v>
      </c>
      <c r="F2869" s="20" t="e">
        <f>'施設リストA-1（直営）'!#REF!</f>
        <v>#REF!</v>
      </c>
      <c r="G2869" s="13" t="e">
        <f>'施設リストA-1（直営）'!#REF!</f>
        <v>#REF!</v>
      </c>
      <c r="H2869" s="28" t="e">
        <f t="shared" si="44"/>
        <v>#REF!</v>
      </c>
      <c r="I2869" s="29" t="e">
        <f>'施設リストA-1（直営）'!#REF!</f>
        <v>#REF!</v>
      </c>
      <c r="J2869" s="30" t="e">
        <f>IF(I2869="新設",VLOOKUP('施設リストA-1（直営）'!#REF!,'（新設）照明器具'!$B$5:$C$1990,2,FALSE),IF('部屋別効果（直）'!I2869="撤去",VLOOKUP('施設リストA-1（直営）'!#REF!,'（既設）調査結果'!$B$5:$C$1998,2,FALSE),0))</f>
        <v>#REF!</v>
      </c>
      <c r="K2869" s="29" t="e">
        <f>'施設リストA-1（直営）'!#REF!</f>
        <v>#REF!</v>
      </c>
      <c r="L2869" s="29" t="e">
        <f>'施設リストA-1（直営）'!#REF!</f>
        <v>#REF!</v>
      </c>
      <c r="M2869" s="30" t="e">
        <f>IF(L2869="新設",VLOOKUP('施設リストA-1（直営）'!#REF!,'（新設）照明器具'!$B$5:$C$1990,2,FALSE),IF('部屋別効果（直）'!L2869="撤去",VLOOKUP('施設リストA-1（直営）'!#REF!,'（既設）調査結果'!$B$5:$C$1998,2,FALSE),0))</f>
        <v>#REF!</v>
      </c>
      <c r="N2869" s="29" t="e">
        <f>'施設リストA-1（直営）'!#REF!</f>
        <v>#REF!</v>
      </c>
      <c r="O2869" s="29" t="e">
        <f>'施設リストA-1（直営）'!#REF!</f>
        <v>#REF!</v>
      </c>
      <c r="P2869" s="30" t="e">
        <f>IF(O2869="新設",VLOOKUP('施設リストA-1（直営）'!#REF!,'（新設）照明器具'!$B$5:$C$1990,2,FALSE),IF('部屋別効果（直）'!O2869="撤去",VLOOKUP('施設リストA-1（直営）'!#REF!,'（既設）調査結果'!$B$5:$C$1998,2,FALSE),0))</f>
        <v>#REF!</v>
      </c>
      <c r="Q2869" s="29" t="e">
        <f>'施設リストA-1（直営）'!#REF!</f>
        <v>#REF!</v>
      </c>
      <c r="R2869" s="29" t="e">
        <f>'施設リストA-1（直営）'!#REF!</f>
        <v>#REF!</v>
      </c>
      <c r="S2869" s="30" t="e">
        <f>IF(R2869="新設",VLOOKUP('施設リストA-1（直営）'!#REF!,'（新設）照明器具'!$B$5:$C$1990,2,FALSE),IF('部屋別効果（直）'!R2869="撤去",VLOOKUP('施設リストA-1（直営）'!#REF!,'（既設）調査結果'!$B$5:$C$1998,2,FALSE),0))</f>
        <v>#REF!</v>
      </c>
      <c r="T2869" s="29" t="e">
        <f>'施設リストA-1（直営）'!#REF!</f>
        <v>#REF!</v>
      </c>
      <c r="U2869" s="29" t="e">
        <f>'施設リストA-1（直営）'!#REF!</f>
        <v>#REF!</v>
      </c>
      <c r="V2869" s="30" t="e">
        <f>IF(U2869="新設",VLOOKUP('施設リストA-1（直営）'!#REF!,'（新設）照明器具'!$B$5:$C$1990,2,FALSE),IF('部屋別効果（直）'!U2869="撤去",VLOOKUP('施設リストA-1（直営）'!#REF!,'（既設）調査結果'!$B$5:$C$1998,2,FALSE),0))</f>
        <v>#REF!</v>
      </c>
      <c r="W2869" s="29" t="e">
        <f>'施設リストA-1（直営）'!#REF!</f>
        <v>#REF!</v>
      </c>
      <c r="X2869" s="29" t="e">
        <f>'施設リストA-1（直営）'!#REF!</f>
        <v>#REF!</v>
      </c>
      <c r="Y2869" s="30" t="e">
        <f>IF(X2869="新設",VLOOKUP('施設リストA-1（直営）'!#REF!,'（新設）照明器具'!$B$5:$C$1990,2,FALSE),IF('部屋別効果（直）'!X2869="撤去",VLOOKUP('施設リストA-1（直営）'!#REF!,'（既設）調査結果'!$B$5:$C$1998,2,FALSE),0))</f>
        <v>#REF!</v>
      </c>
      <c r="Z2869" s="29" t="e">
        <f>'施設リストA-1（直営）'!#REF!</f>
        <v>#REF!</v>
      </c>
      <c r="AA2869" s="29" t="e">
        <f>'施設リストA-1（直営）'!#REF!</f>
        <v>#REF!</v>
      </c>
      <c r="AB2869" s="30" t="e">
        <f>IF(AA2869="新設",VLOOKUP('施設リストA-1（直営）'!#REF!,'（新設）照明器具'!$B$5:$C$1990,2,FALSE),IF('部屋別効果（直）'!AA2869="撤去",VLOOKUP('施設リストA-1（直営）'!#REF!,'（既設）調査結果'!$B$5:$C$1998,2,FALSE),0))</f>
        <v>#REF!</v>
      </c>
      <c r="AC2869" s="29" t="e">
        <f>'施設リストA-1（直営）'!#REF!</f>
        <v>#REF!</v>
      </c>
      <c r="AD2869" s="29" t="e">
        <f>'施設リストA-1（直営）'!#REF!</f>
        <v>#REF!</v>
      </c>
      <c r="AE2869" s="30" t="e">
        <f>IF(AD2869="新設",VLOOKUP('施設リストA-1（直営）'!#REF!,'（新設）照明器具'!$B$5:$C$1990,2,FALSE),IF('部屋別効果（直）'!AD2869="撤去",VLOOKUP('施設リストA-1（直営）'!#REF!,'（既設）調査結果'!$B$5:$C$1998,2,FALSE),0))</f>
        <v>#REF!</v>
      </c>
      <c r="AF2869" s="29" t="e">
        <f>'施設リストA-1（直営）'!#REF!</f>
        <v>#REF!</v>
      </c>
      <c r="AG2869" s="29" t="e">
        <f>'施設リストA-1（直営）'!#REF!</f>
        <v>#REF!</v>
      </c>
      <c r="AH2869" s="30" t="e">
        <f>IF(AG2869="新設",VLOOKUP('施設リストA-1（直営）'!#REF!,'（新設）照明器具'!$B$5:$C$1990,2,FALSE),IF('部屋別効果（直）'!AG2869="撤去",VLOOKUP('施設リストA-1（直営）'!#REF!,'（既設）調査結果'!$B$5:$C$1998,2,FALSE),0))</f>
        <v>#REF!</v>
      </c>
      <c r="AI2869" s="29" t="e">
        <f>'施設リストA-1（直営）'!#REF!</f>
        <v>#REF!</v>
      </c>
      <c r="AJ2869" s="29" t="e">
        <f>'施設リストA-1（直営）'!#REF!</f>
        <v>#REF!</v>
      </c>
      <c r="AK2869" s="30" t="e">
        <f>IF(AJ2869="新設",VLOOKUP('施設リストA-1（直営）'!#REF!,'（新設）照明器具'!$B$5:$C$1990,2,FALSE),IF('部屋別効果（直）'!AJ2869="撤去",VLOOKUP('施設リストA-1（直営）'!#REF!,'（既設）調査結果'!$B$5:$C$1998,2,FALSE),0))</f>
        <v>#REF!</v>
      </c>
      <c r="AL2869" s="29" t="e">
        <f>'施設リストA-1（直営）'!#REF!</f>
        <v>#REF!</v>
      </c>
    </row>
    <row r="2870" spans="1:38" customFormat="1">
      <c r="A2870" s="94"/>
      <c r="B2870" s="16" t="e">
        <f>'施設リストA-1（直営）'!#REF!</f>
        <v>#REF!</v>
      </c>
      <c r="C2870" s="14" t="e">
        <f>'施設リストA-1（直営）'!#REF!</f>
        <v>#REF!</v>
      </c>
      <c r="D2870" s="94" t="e">
        <f>'施設リストA-1（直営）'!#REF!</f>
        <v>#REF!</v>
      </c>
      <c r="E2870" s="20" t="e">
        <f>'施設リストA-1（直営）'!#REF!</f>
        <v>#REF!</v>
      </c>
      <c r="F2870" s="20" t="e">
        <f>'施設リストA-1（直営）'!#REF!</f>
        <v>#REF!</v>
      </c>
      <c r="G2870" s="13" t="e">
        <f>'施設リストA-1（直営）'!#REF!</f>
        <v>#REF!</v>
      </c>
      <c r="H2870" s="28" t="e">
        <f t="shared" si="44"/>
        <v>#REF!</v>
      </c>
      <c r="I2870" s="29" t="e">
        <f>'施設リストA-1（直営）'!#REF!</f>
        <v>#REF!</v>
      </c>
      <c r="J2870" s="30" t="e">
        <f>IF(I2870="新設",VLOOKUP('施設リストA-1（直営）'!#REF!,'（新設）照明器具'!$B$5:$C$1990,2,FALSE),IF('部屋別効果（直）'!I2870="撤去",VLOOKUP('施設リストA-1（直営）'!#REF!,'（既設）調査結果'!$B$5:$C$1998,2,FALSE),0))</f>
        <v>#REF!</v>
      </c>
      <c r="K2870" s="29" t="e">
        <f>'施設リストA-1（直営）'!#REF!</f>
        <v>#REF!</v>
      </c>
      <c r="L2870" s="29" t="e">
        <f>'施設リストA-1（直営）'!#REF!</f>
        <v>#REF!</v>
      </c>
      <c r="M2870" s="30" t="e">
        <f>IF(L2870="新設",VLOOKUP('施設リストA-1（直営）'!#REF!,'（新設）照明器具'!$B$5:$C$1990,2,FALSE),IF('部屋別効果（直）'!L2870="撤去",VLOOKUP('施設リストA-1（直営）'!#REF!,'（既設）調査結果'!$B$5:$C$1998,2,FALSE),0))</f>
        <v>#REF!</v>
      </c>
      <c r="N2870" s="29" t="e">
        <f>'施設リストA-1（直営）'!#REF!</f>
        <v>#REF!</v>
      </c>
      <c r="O2870" s="29" t="e">
        <f>'施設リストA-1（直営）'!#REF!</f>
        <v>#REF!</v>
      </c>
      <c r="P2870" s="30" t="e">
        <f>IF(O2870="新設",VLOOKUP('施設リストA-1（直営）'!#REF!,'（新設）照明器具'!$B$5:$C$1990,2,FALSE),IF('部屋別効果（直）'!O2870="撤去",VLOOKUP('施設リストA-1（直営）'!#REF!,'（既設）調査結果'!$B$5:$C$1998,2,FALSE),0))</f>
        <v>#REF!</v>
      </c>
      <c r="Q2870" s="29" t="e">
        <f>'施設リストA-1（直営）'!#REF!</f>
        <v>#REF!</v>
      </c>
      <c r="R2870" s="29" t="e">
        <f>'施設リストA-1（直営）'!#REF!</f>
        <v>#REF!</v>
      </c>
      <c r="S2870" s="30" t="e">
        <f>IF(R2870="新設",VLOOKUP('施設リストA-1（直営）'!#REF!,'（新設）照明器具'!$B$5:$C$1990,2,FALSE),IF('部屋別効果（直）'!R2870="撤去",VLOOKUP('施設リストA-1（直営）'!#REF!,'（既設）調査結果'!$B$5:$C$1998,2,FALSE),0))</f>
        <v>#REF!</v>
      </c>
      <c r="T2870" s="29" t="e">
        <f>'施設リストA-1（直営）'!#REF!</f>
        <v>#REF!</v>
      </c>
      <c r="U2870" s="29" t="e">
        <f>'施設リストA-1（直営）'!#REF!</f>
        <v>#REF!</v>
      </c>
      <c r="V2870" s="30" t="e">
        <f>IF(U2870="新設",VLOOKUP('施設リストA-1（直営）'!#REF!,'（新設）照明器具'!$B$5:$C$1990,2,FALSE),IF('部屋別効果（直）'!U2870="撤去",VLOOKUP('施設リストA-1（直営）'!#REF!,'（既設）調査結果'!$B$5:$C$1998,2,FALSE),0))</f>
        <v>#REF!</v>
      </c>
      <c r="W2870" s="29" t="e">
        <f>'施設リストA-1（直営）'!#REF!</f>
        <v>#REF!</v>
      </c>
      <c r="X2870" s="29" t="e">
        <f>'施設リストA-1（直営）'!#REF!</f>
        <v>#REF!</v>
      </c>
      <c r="Y2870" s="30" t="e">
        <f>IF(X2870="新設",VLOOKUP('施設リストA-1（直営）'!#REF!,'（新設）照明器具'!$B$5:$C$1990,2,FALSE),IF('部屋別効果（直）'!X2870="撤去",VLOOKUP('施設リストA-1（直営）'!#REF!,'（既設）調査結果'!$B$5:$C$1998,2,FALSE),0))</f>
        <v>#REF!</v>
      </c>
      <c r="Z2870" s="29" t="e">
        <f>'施設リストA-1（直営）'!#REF!</f>
        <v>#REF!</v>
      </c>
      <c r="AA2870" s="29" t="e">
        <f>'施設リストA-1（直営）'!#REF!</f>
        <v>#REF!</v>
      </c>
      <c r="AB2870" s="30" t="e">
        <f>IF(AA2870="新設",VLOOKUP('施設リストA-1（直営）'!#REF!,'（新設）照明器具'!$B$5:$C$1990,2,FALSE),IF('部屋別効果（直）'!AA2870="撤去",VLOOKUP('施設リストA-1（直営）'!#REF!,'（既設）調査結果'!$B$5:$C$1998,2,FALSE),0))</f>
        <v>#REF!</v>
      </c>
      <c r="AC2870" s="29" t="e">
        <f>'施設リストA-1（直営）'!#REF!</f>
        <v>#REF!</v>
      </c>
      <c r="AD2870" s="29" t="e">
        <f>'施設リストA-1（直営）'!#REF!</f>
        <v>#REF!</v>
      </c>
      <c r="AE2870" s="30" t="e">
        <f>IF(AD2870="新設",VLOOKUP('施設リストA-1（直営）'!#REF!,'（新設）照明器具'!$B$5:$C$1990,2,FALSE),IF('部屋別効果（直）'!AD2870="撤去",VLOOKUP('施設リストA-1（直営）'!#REF!,'（既設）調査結果'!$B$5:$C$1998,2,FALSE),0))</f>
        <v>#REF!</v>
      </c>
      <c r="AF2870" s="29" t="e">
        <f>'施設リストA-1（直営）'!#REF!</f>
        <v>#REF!</v>
      </c>
      <c r="AG2870" s="29" t="e">
        <f>'施設リストA-1（直営）'!#REF!</f>
        <v>#REF!</v>
      </c>
      <c r="AH2870" s="30" t="e">
        <f>IF(AG2870="新設",VLOOKUP('施設リストA-1（直営）'!#REF!,'（新設）照明器具'!$B$5:$C$1990,2,FALSE),IF('部屋別効果（直）'!AG2870="撤去",VLOOKUP('施設リストA-1（直営）'!#REF!,'（既設）調査結果'!$B$5:$C$1998,2,FALSE),0))</f>
        <v>#REF!</v>
      </c>
      <c r="AI2870" s="29" t="e">
        <f>'施設リストA-1（直営）'!#REF!</f>
        <v>#REF!</v>
      </c>
      <c r="AJ2870" s="29" t="e">
        <f>'施設リストA-1（直営）'!#REF!</f>
        <v>#REF!</v>
      </c>
      <c r="AK2870" s="30" t="e">
        <f>IF(AJ2870="新設",VLOOKUP('施設リストA-1（直営）'!#REF!,'（新設）照明器具'!$B$5:$C$1990,2,FALSE),IF('部屋別効果（直）'!AJ2870="撤去",VLOOKUP('施設リストA-1（直営）'!#REF!,'（既設）調査結果'!$B$5:$C$1998,2,FALSE),0))</f>
        <v>#REF!</v>
      </c>
      <c r="AL2870" s="29" t="e">
        <f>'施設リストA-1（直営）'!#REF!</f>
        <v>#REF!</v>
      </c>
    </row>
    <row r="2871" spans="1:38" customFormat="1">
      <c r="A2871" s="94"/>
      <c r="B2871" s="16" t="e">
        <f>'施設リストA-1（直営）'!#REF!</f>
        <v>#REF!</v>
      </c>
      <c r="C2871" s="14" t="e">
        <f>'施設リストA-1（直営）'!#REF!</f>
        <v>#REF!</v>
      </c>
      <c r="D2871" s="94" t="e">
        <f>'施設リストA-1（直営）'!#REF!</f>
        <v>#REF!</v>
      </c>
      <c r="E2871" s="20" t="e">
        <f>'施設リストA-1（直営）'!#REF!</f>
        <v>#REF!</v>
      </c>
      <c r="F2871" s="20" t="e">
        <f>'施設リストA-1（直営）'!#REF!</f>
        <v>#REF!</v>
      </c>
      <c r="G2871" s="13" t="e">
        <f>'施設リストA-1（直営）'!#REF!</f>
        <v>#REF!</v>
      </c>
      <c r="H2871" s="28" t="e">
        <f t="shared" si="44"/>
        <v>#REF!</v>
      </c>
      <c r="I2871" s="29" t="e">
        <f>'施設リストA-1（直営）'!#REF!</f>
        <v>#REF!</v>
      </c>
      <c r="J2871" s="30" t="e">
        <f>IF(I2871="新設",VLOOKUP('施設リストA-1（直営）'!#REF!,'（新設）照明器具'!$B$5:$C$1990,2,FALSE),IF('部屋別効果（直）'!I2871="撤去",VLOOKUP('施設リストA-1（直営）'!#REF!,'（既設）調査結果'!$B$5:$C$1998,2,FALSE),0))</f>
        <v>#REF!</v>
      </c>
      <c r="K2871" s="29" t="e">
        <f>'施設リストA-1（直営）'!#REF!</f>
        <v>#REF!</v>
      </c>
      <c r="L2871" s="29" t="e">
        <f>'施設リストA-1（直営）'!#REF!</f>
        <v>#REF!</v>
      </c>
      <c r="M2871" s="30" t="e">
        <f>IF(L2871="新設",VLOOKUP('施設リストA-1（直営）'!#REF!,'（新設）照明器具'!$B$5:$C$1990,2,FALSE),IF('部屋別効果（直）'!L2871="撤去",VLOOKUP('施設リストA-1（直営）'!#REF!,'（既設）調査結果'!$B$5:$C$1998,2,FALSE),0))</f>
        <v>#REF!</v>
      </c>
      <c r="N2871" s="29" t="e">
        <f>'施設リストA-1（直営）'!#REF!</f>
        <v>#REF!</v>
      </c>
      <c r="O2871" s="29" t="e">
        <f>'施設リストA-1（直営）'!#REF!</f>
        <v>#REF!</v>
      </c>
      <c r="P2871" s="30" t="e">
        <f>IF(O2871="新設",VLOOKUP('施設リストA-1（直営）'!#REF!,'（新設）照明器具'!$B$5:$C$1990,2,FALSE),IF('部屋別効果（直）'!O2871="撤去",VLOOKUP('施設リストA-1（直営）'!#REF!,'（既設）調査結果'!$B$5:$C$1998,2,FALSE),0))</f>
        <v>#REF!</v>
      </c>
      <c r="Q2871" s="29" t="e">
        <f>'施設リストA-1（直営）'!#REF!</f>
        <v>#REF!</v>
      </c>
      <c r="R2871" s="29" t="e">
        <f>'施設リストA-1（直営）'!#REF!</f>
        <v>#REF!</v>
      </c>
      <c r="S2871" s="30" t="e">
        <f>IF(R2871="新設",VLOOKUP('施設リストA-1（直営）'!#REF!,'（新設）照明器具'!$B$5:$C$1990,2,FALSE),IF('部屋別効果（直）'!R2871="撤去",VLOOKUP('施設リストA-1（直営）'!#REF!,'（既設）調査結果'!$B$5:$C$1998,2,FALSE),0))</f>
        <v>#REF!</v>
      </c>
      <c r="T2871" s="29" t="e">
        <f>'施設リストA-1（直営）'!#REF!</f>
        <v>#REF!</v>
      </c>
      <c r="U2871" s="29" t="e">
        <f>'施設リストA-1（直営）'!#REF!</f>
        <v>#REF!</v>
      </c>
      <c r="V2871" s="30" t="e">
        <f>IF(U2871="新設",VLOOKUP('施設リストA-1（直営）'!#REF!,'（新設）照明器具'!$B$5:$C$1990,2,FALSE),IF('部屋別効果（直）'!U2871="撤去",VLOOKUP('施設リストA-1（直営）'!#REF!,'（既設）調査結果'!$B$5:$C$1998,2,FALSE),0))</f>
        <v>#REF!</v>
      </c>
      <c r="W2871" s="29" t="e">
        <f>'施設リストA-1（直営）'!#REF!</f>
        <v>#REF!</v>
      </c>
      <c r="X2871" s="29" t="e">
        <f>'施設リストA-1（直営）'!#REF!</f>
        <v>#REF!</v>
      </c>
      <c r="Y2871" s="30" t="e">
        <f>IF(X2871="新設",VLOOKUP('施設リストA-1（直営）'!#REF!,'（新設）照明器具'!$B$5:$C$1990,2,FALSE),IF('部屋別効果（直）'!X2871="撤去",VLOOKUP('施設リストA-1（直営）'!#REF!,'（既設）調査結果'!$B$5:$C$1998,2,FALSE),0))</f>
        <v>#REF!</v>
      </c>
      <c r="Z2871" s="29" t="e">
        <f>'施設リストA-1（直営）'!#REF!</f>
        <v>#REF!</v>
      </c>
      <c r="AA2871" s="29" t="e">
        <f>'施設リストA-1（直営）'!#REF!</f>
        <v>#REF!</v>
      </c>
      <c r="AB2871" s="30" t="e">
        <f>IF(AA2871="新設",VLOOKUP('施設リストA-1（直営）'!#REF!,'（新設）照明器具'!$B$5:$C$1990,2,FALSE),IF('部屋別効果（直）'!AA2871="撤去",VLOOKUP('施設リストA-1（直営）'!#REF!,'（既設）調査結果'!$B$5:$C$1998,2,FALSE),0))</f>
        <v>#REF!</v>
      </c>
      <c r="AC2871" s="29" t="e">
        <f>'施設リストA-1（直営）'!#REF!</f>
        <v>#REF!</v>
      </c>
      <c r="AD2871" s="29" t="e">
        <f>'施設リストA-1（直営）'!#REF!</f>
        <v>#REF!</v>
      </c>
      <c r="AE2871" s="30" t="e">
        <f>IF(AD2871="新設",VLOOKUP('施設リストA-1（直営）'!#REF!,'（新設）照明器具'!$B$5:$C$1990,2,FALSE),IF('部屋別効果（直）'!AD2871="撤去",VLOOKUP('施設リストA-1（直営）'!#REF!,'（既設）調査結果'!$B$5:$C$1998,2,FALSE),0))</f>
        <v>#REF!</v>
      </c>
      <c r="AF2871" s="29" t="e">
        <f>'施設リストA-1（直営）'!#REF!</f>
        <v>#REF!</v>
      </c>
      <c r="AG2871" s="29" t="e">
        <f>'施設リストA-1（直営）'!#REF!</f>
        <v>#REF!</v>
      </c>
      <c r="AH2871" s="30" t="e">
        <f>IF(AG2871="新設",VLOOKUP('施設リストA-1（直営）'!#REF!,'（新設）照明器具'!$B$5:$C$1990,2,FALSE),IF('部屋別効果（直）'!AG2871="撤去",VLOOKUP('施設リストA-1（直営）'!#REF!,'（既設）調査結果'!$B$5:$C$1998,2,FALSE),0))</f>
        <v>#REF!</v>
      </c>
      <c r="AI2871" s="29" t="e">
        <f>'施設リストA-1（直営）'!#REF!</f>
        <v>#REF!</v>
      </c>
      <c r="AJ2871" s="29" t="e">
        <f>'施設リストA-1（直営）'!#REF!</f>
        <v>#REF!</v>
      </c>
      <c r="AK2871" s="30" t="e">
        <f>IF(AJ2871="新設",VLOOKUP('施設リストA-1（直営）'!#REF!,'（新設）照明器具'!$B$5:$C$1990,2,FALSE),IF('部屋別効果（直）'!AJ2871="撤去",VLOOKUP('施設リストA-1（直営）'!#REF!,'（既設）調査結果'!$B$5:$C$1998,2,FALSE),0))</f>
        <v>#REF!</v>
      </c>
      <c r="AL2871" s="29" t="e">
        <f>'施設リストA-1（直営）'!#REF!</f>
        <v>#REF!</v>
      </c>
    </row>
    <row r="2872" spans="1:38" customFormat="1">
      <c r="A2872" s="94"/>
      <c r="B2872" s="16" t="e">
        <f>'施設リストA-1（直営）'!#REF!</f>
        <v>#REF!</v>
      </c>
      <c r="C2872" s="14" t="e">
        <f>'施設リストA-1（直営）'!#REF!</f>
        <v>#REF!</v>
      </c>
      <c r="D2872" s="94" t="e">
        <f>'施設リストA-1（直営）'!#REF!</f>
        <v>#REF!</v>
      </c>
      <c r="E2872" s="20" t="e">
        <f>'施設リストA-1（直営）'!#REF!</f>
        <v>#REF!</v>
      </c>
      <c r="F2872" s="20" t="e">
        <f>'施設リストA-1（直営）'!#REF!</f>
        <v>#REF!</v>
      </c>
      <c r="G2872" s="13" t="e">
        <f>'施設リストA-1（直営）'!#REF!</f>
        <v>#REF!</v>
      </c>
      <c r="H2872" s="28" t="e">
        <f t="shared" si="44"/>
        <v>#REF!</v>
      </c>
      <c r="I2872" s="29" t="e">
        <f>'施設リストA-1（直営）'!#REF!</f>
        <v>#REF!</v>
      </c>
      <c r="J2872" s="30" t="e">
        <f>IF(I2872="新設",VLOOKUP('施設リストA-1（直営）'!#REF!,'（新設）照明器具'!$B$5:$C$1990,2,FALSE),IF('部屋別効果（直）'!I2872="撤去",VLOOKUP('施設リストA-1（直営）'!#REF!,'（既設）調査結果'!$B$5:$C$1998,2,FALSE),0))</f>
        <v>#REF!</v>
      </c>
      <c r="K2872" s="29" t="e">
        <f>'施設リストA-1（直営）'!#REF!</f>
        <v>#REF!</v>
      </c>
      <c r="L2872" s="29" t="e">
        <f>'施設リストA-1（直営）'!#REF!</f>
        <v>#REF!</v>
      </c>
      <c r="M2872" s="30" t="e">
        <f>IF(L2872="新設",VLOOKUP('施設リストA-1（直営）'!#REF!,'（新設）照明器具'!$B$5:$C$1990,2,FALSE),IF('部屋別効果（直）'!L2872="撤去",VLOOKUP('施設リストA-1（直営）'!#REF!,'（既設）調査結果'!$B$5:$C$1998,2,FALSE),0))</f>
        <v>#REF!</v>
      </c>
      <c r="N2872" s="29" t="e">
        <f>'施設リストA-1（直営）'!#REF!</f>
        <v>#REF!</v>
      </c>
      <c r="O2872" s="29" t="e">
        <f>'施設リストA-1（直営）'!#REF!</f>
        <v>#REF!</v>
      </c>
      <c r="P2872" s="30" t="e">
        <f>IF(O2872="新設",VLOOKUP('施設リストA-1（直営）'!#REF!,'（新設）照明器具'!$B$5:$C$1990,2,FALSE),IF('部屋別効果（直）'!O2872="撤去",VLOOKUP('施設リストA-1（直営）'!#REF!,'（既設）調査結果'!$B$5:$C$1998,2,FALSE),0))</f>
        <v>#REF!</v>
      </c>
      <c r="Q2872" s="29" t="e">
        <f>'施設リストA-1（直営）'!#REF!</f>
        <v>#REF!</v>
      </c>
      <c r="R2872" s="29" t="e">
        <f>'施設リストA-1（直営）'!#REF!</f>
        <v>#REF!</v>
      </c>
      <c r="S2872" s="30" t="e">
        <f>IF(R2872="新設",VLOOKUP('施設リストA-1（直営）'!#REF!,'（新設）照明器具'!$B$5:$C$1990,2,FALSE),IF('部屋別効果（直）'!R2872="撤去",VLOOKUP('施設リストA-1（直営）'!#REF!,'（既設）調査結果'!$B$5:$C$1998,2,FALSE),0))</f>
        <v>#REF!</v>
      </c>
      <c r="T2872" s="29" t="e">
        <f>'施設リストA-1（直営）'!#REF!</f>
        <v>#REF!</v>
      </c>
      <c r="U2872" s="29" t="e">
        <f>'施設リストA-1（直営）'!#REF!</f>
        <v>#REF!</v>
      </c>
      <c r="V2872" s="30" t="e">
        <f>IF(U2872="新設",VLOOKUP('施設リストA-1（直営）'!#REF!,'（新設）照明器具'!$B$5:$C$1990,2,FALSE),IF('部屋別効果（直）'!U2872="撤去",VLOOKUP('施設リストA-1（直営）'!#REF!,'（既設）調査結果'!$B$5:$C$1998,2,FALSE),0))</f>
        <v>#REF!</v>
      </c>
      <c r="W2872" s="29" t="e">
        <f>'施設リストA-1（直営）'!#REF!</f>
        <v>#REF!</v>
      </c>
      <c r="X2872" s="29" t="e">
        <f>'施設リストA-1（直営）'!#REF!</f>
        <v>#REF!</v>
      </c>
      <c r="Y2872" s="30" t="e">
        <f>IF(X2872="新設",VLOOKUP('施設リストA-1（直営）'!#REF!,'（新設）照明器具'!$B$5:$C$1990,2,FALSE),IF('部屋別効果（直）'!X2872="撤去",VLOOKUP('施設リストA-1（直営）'!#REF!,'（既設）調査結果'!$B$5:$C$1998,2,FALSE),0))</f>
        <v>#REF!</v>
      </c>
      <c r="Z2872" s="29" t="e">
        <f>'施設リストA-1（直営）'!#REF!</f>
        <v>#REF!</v>
      </c>
      <c r="AA2872" s="29" t="e">
        <f>'施設リストA-1（直営）'!#REF!</f>
        <v>#REF!</v>
      </c>
      <c r="AB2872" s="30" t="e">
        <f>IF(AA2872="新設",VLOOKUP('施設リストA-1（直営）'!#REF!,'（新設）照明器具'!$B$5:$C$1990,2,FALSE),IF('部屋別効果（直）'!AA2872="撤去",VLOOKUP('施設リストA-1（直営）'!#REF!,'（既設）調査結果'!$B$5:$C$1998,2,FALSE),0))</f>
        <v>#REF!</v>
      </c>
      <c r="AC2872" s="29" t="e">
        <f>'施設リストA-1（直営）'!#REF!</f>
        <v>#REF!</v>
      </c>
      <c r="AD2872" s="29" t="e">
        <f>'施設リストA-1（直営）'!#REF!</f>
        <v>#REF!</v>
      </c>
      <c r="AE2872" s="30" t="e">
        <f>IF(AD2872="新設",VLOOKUP('施設リストA-1（直営）'!#REF!,'（新設）照明器具'!$B$5:$C$1990,2,FALSE),IF('部屋別効果（直）'!AD2872="撤去",VLOOKUP('施設リストA-1（直営）'!#REF!,'（既設）調査結果'!$B$5:$C$1998,2,FALSE),0))</f>
        <v>#REF!</v>
      </c>
      <c r="AF2872" s="29" t="e">
        <f>'施設リストA-1（直営）'!#REF!</f>
        <v>#REF!</v>
      </c>
      <c r="AG2872" s="29" t="e">
        <f>'施設リストA-1（直営）'!#REF!</f>
        <v>#REF!</v>
      </c>
      <c r="AH2872" s="30" t="e">
        <f>IF(AG2872="新設",VLOOKUP('施設リストA-1（直営）'!#REF!,'（新設）照明器具'!$B$5:$C$1990,2,FALSE),IF('部屋別効果（直）'!AG2872="撤去",VLOOKUP('施設リストA-1（直営）'!#REF!,'（既設）調査結果'!$B$5:$C$1998,2,FALSE),0))</f>
        <v>#REF!</v>
      </c>
      <c r="AI2872" s="29" t="e">
        <f>'施設リストA-1（直営）'!#REF!</f>
        <v>#REF!</v>
      </c>
      <c r="AJ2872" s="29" t="e">
        <f>'施設リストA-1（直営）'!#REF!</f>
        <v>#REF!</v>
      </c>
      <c r="AK2872" s="30" t="e">
        <f>IF(AJ2872="新設",VLOOKUP('施設リストA-1（直営）'!#REF!,'（新設）照明器具'!$B$5:$C$1990,2,FALSE),IF('部屋別効果（直）'!AJ2872="撤去",VLOOKUP('施設リストA-1（直営）'!#REF!,'（既設）調査結果'!$B$5:$C$1998,2,FALSE),0))</f>
        <v>#REF!</v>
      </c>
      <c r="AL2872" s="29" t="e">
        <f>'施設リストA-1（直営）'!#REF!</f>
        <v>#REF!</v>
      </c>
    </row>
    <row r="2873" spans="1:38" customFormat="1">
      <c r="A2873" s="94"/>
      <c r="B2873" s="16" t="str">
        <f>'施設リストA-1（直営）'!B819</f>
        <v>東山泉（西学舎）</v>
      </c>
      <c r="C2873" s="14" t="str">
        <f>'施設リストA-1（直営）'!C819</f>
        <v>BF</v>
      </c>
      <c r="D2873" s="94" t="str">
        <f>'施設リストA-1（直営）'!D819</f>
        <v>図工準備室</v>
      </c>
      <c r="E2873" s="20">
        <f>'施設リストA-1（直営）'!E819</f>
        <v>210</v>
      </c>
      <c r="F2873" s="20">
        <f>'施設リストA-1（直営）'!F819</f>
        <v>4</v>
      </c>
      <c r="G2873" s="13">
        <f>'施設リストA-1（直営）'!G819</f>
        <v>840</v>
      </c>
      <c r="H2873" s="28" t="e">
        <f t="shared" si="44"/>
        <v>#N/A</v>
      </c>
      <c r="I2873" s="29" t="str">
        <f>'施設リストA-1（直営）'!H819</f>
        <v>新設</v>
      </c>
      <c r="J2873" s="30" t="e">
        <f>IF(I2873="新設",VLOOKUP('施設リストA-1（直営）'!I819,'（新設）照明器具'!$B$5:$C$1990,2,FALSE),IF('部屋別効果（直）'!I2873="撤去",VLOOKUP('施設リストA-1（直営）'!I819,'（既設）調査結果'!$B$5:$C$1998,2,FALSE),0))</f>
        <v>#N/A</v>
      </c>
      <c r="K2873" s="29">
        <f>'施設リストA-1（直営）'!K819</f>
        <v>3</v>
      </c>
      <c r="L2873" s="29" t="str">
        <f>'施設リストA-1（直営）'!L819</f>
        <v>撤去</v>
      </c>
      <c r="M2873" s="30">
        <f>IF(L2873="新設",VLOOKUP('施設リストA-1（直営）'!M819,'（新設）照明器具'!$B$5:$C$1990,2,FALSE),IF('部屋別効果（直）'!L2873="撤去",VLOOKUP('施設リストA-1（直営）'!M819,'（既設）調査結果'!$B$5:$C$1998,2,FALSE),0))</f>
        <v>86</v>
      </c>
      <c r="N2873" s="29">
        <f>'施設リストA-1（直営）'!O819</f>
        <v>3</v>
      </c>
      <c r="O2873" s="29">
        <f>'施設リストA-1（直営）'!P819</f>
        <v>0</v>
      </c>
      <c r="P2873" s="30">
        <f>IF(O2873="新設",VLOOKUP('施設リストA-1（直営）'!Q819,'（新設）照明器具'!$B$5:$C$1990,2,FALSE),IF('部屋別効果（直）'!O2873="撤去",VLOOKUP('施設リストA-1（直営）'!Q819,'（既設）調査結果'!$B$5:$C$1998,2,FALSE),0))</f>
        <v>0</v>
      </c>
      <c r="Q2873" s="29">
        <f>'施設リストA-1（直営）'!S819</f>
        <v>0</v>
      </c>
      <c r="R2873" s="29">
        <f>'施設リストA-1（直営）'!T819</f>
        <v>0</v>
      </c>
      <c r="S2873" s="30">
        <f>IF(R2873="新設",VLOOKUP('施設リストA-1（直営）'!U819,'（新設）照明器具'!$B$5:$C$1990,2,FALSE),IF('部屋別効果（直）'!R2873="撤去",VLOOKUP('施設リストA-1（直営）'!U819,'（既設）調査結果'!$B$5:$C$1998,2,FALSE),0))</f>
        <v>0</v>
      </c>
      <c r="T2873" s="29">
        <f>'施設リストA-1（直営）'!W819</f>
        <v>0</v>
      </c>
      <c r="U2873" s="29">
        <f>'施設リストA-1（直営）'!X819</f>
        <v>0</v>
      </c>
      <c r="V2873" s="30">
        <f>IF(U2873="新設",VLOOKUP('施設リストA-1（直営）'!Y819,'（新設）照明器具'!$B$5:$C$1990,2,FALSE),IF('部屋別効果（直）'!U2873="撤去",VLOOKUP('施設リストA-1（直営）'!Y819,'（既設）調査結果'!$B$5:$C$1998,2,FALSE),0))</f>
        <v>0</v>
      </c>
      <c r="W2873" s="29">
        <f>'施設リストA-1（直営）'!AA819</f>
        <v>0</v>
      </c>
      <c r="X2873" s="29">
        <f>'施設リストA-1（直営）'!AB819</f>
        <v>0</v>
      </c>
      <c r="Y2873" s="30">
        <f>IF(X2873="新設",VLOOKUP('施設リストA-1（直営）'!AC819,'（新設）照明器具'!$B$5:$C$1990,2,FALSE),IF('部屋別効果（直）'!X2873="撤去",VLOOKUP('施設リストA-1（直営）'!AC819,'（既設）調査結果'!$B$5:$C$1998,2,FALSE),0))</f>
        <v>0</v>
      </c>
      <c r="Z2873" s="29">
        <f>'施設リストA-1（直営）'!AE819</f>
        <v>0</v>
      </c>
      <c r="AA2873" s="29">
        <f>'施設リストA-1（直営）'!AF819</f>
        <v>0</v>
      </c>
      <c r="AB2873" s="30">
        <f>IF(AA2873="新設",VLOOKUP('施設リストA-1（直営）'!AG819,'（新設）照明器具'!$B$5:$C$1990,2,FALSE),IF('部屋別効果（直）'!AA2873="撤去",VLOOKUP('施設リストA-1（直営）'!AG819,'（既設）調査結果'!$B$5:$C$1998,2,FALSE),0))</f>
        <v>0</v>
      </c>
      <c r="AC2873" s="29">
        <f>'施設リストA-1（直営）'!AI819</f>
        <v>0</v>
      </c>
      <c r="AD2873" s="29">
        <f>'施設リストA-1（直営）'!AJ819</f>
        <v>0</v>
      </c>
      <c r="AE2873" s="30">
        <f>IF(AD2873="新設",VLOOKUP('施設リストA-1（直営）'!AK819,'（新設）照明器具'!$B$5:$C$1990,2,FALSE),IF('部屋別効果（直）'!AD2873="撤去",VLOOKUP('施設リストA-1（直営）'!AK819,'（既設）調査結果'!$B$5:$C$1998,2,FALSE),0))</f>
        <v>0</v>
      </c>
      <c r="AF2873" s="29">
        <f>'施設リストA-1（直営）'!AM819</f>
        <v>0</v>
      </c>
      <c r="AG2873" s="29">
        <f>'施設リストA-1（直営）'!AN819</f>
        <v>0</v>
      </c>
      <c r="AH2873" s="30">
        <f>IF(AG2873="新設",VLOOKUP('施設リストA-1（直営）'!AO819,'（新設）照明器具'!$B$5:$C$1990,2,FALSE),IF('部屋別効果（直）'!AG2873="撤去",VLOOKUP('施設リストA-1（直営）'!AO819,'（既設）調査結果'!$B$5:$C$1998,2,FALSE),0))</f>
        <v>0</v>
      </c>
      <c r="AI2873" s="29">
        <f>'施設リストA-1（直営）'!AQ819</f>
        <v>0</v>
      </c>
      <c r="AJ2873" s="29">
        <f>'施設リストA-1（直営）'!AR819</f>
        <v>0</v>
      </c>
      <c r="AK2873" s="30">
        <f>IF(AJ2873="新設",VLOOKUP('施設リストA-1（直営）'!AS819,'（新設）照明器具'!$B$5:$C$1990,2,FALSE),IF('部屋別効果（直）'!AJ2873="撤去",VLOOKUP('施設リストA-1（直営）'!AS819,'（既設）調査結果'!$B$5:$C$1998,2,FALSE),0))</f>
        <v>0</v>
      </c>
      <c r="AL2873" s="29">
        <f>'施設リストA-1（直営）'!AU819</f>
        <v>0</v>
      </c>
    </row>
    <row r="2874" spans="1:38" customFormat="1">
      <c r="A2874" s="94"/>
      <c r="B2874" s="16" t="str">
        <f>'施設リストA-1（直営）'!B820</f>
        <v>東山泉（西学舎）</v>
      </c>
      <c r="C2874" s="14" t="str">
        <f>'施設リストA-1（直営）'!C820</f>
        <v>BF</v>
      </c>
      <c r="D2874" s="94" t="str">
        <f>'施設リストA-1（直営）'!D820</f>
        <v>図工室</v>
      </c>
      <c r="E2874" s="20">
        <f>'施設リストA-1（直営）'!E820</f>
        <v>210</v>
      </c>
      <c r="F2874" s="20">
        <f>'施設リストA-1（直営）'!F820</f>
        <v>6</v>
      </c>
      <c r="G2874" s="13">
        <f>'施設リストA-1（直営）'!G820</f>
        <v>1260</v>
      </c>
      <c r="H2874" s="28" t="e">
        <f t="shared" si="44"/>
        <v>#N/A</v>
      </c>
      <c r="I2874" s="29" t="str">
        <f>'施設リストA-1（直営）'!H820</f>
        <v>新設</v>
      </c>
      <c r="J2874" s="30" t="e">
        <f>IF(I2874="新設",VLOOKUP('施設リストA-1（直営）'!I820,'（新設）照明器具'!$B$5:$C$1990,2,FALSE),IF('部屋別効果（直）'!I2874="撤去",VLOOKUP('施設リストA-1（直営）'!I820,'（既設）調査結果'!$B$5:$C$1998,2,FALSE),0))</f>
        <v>#N/A</v>
      </c>
      <c r="K2874" s="29">
        <f>'施設リストA-1（直営）'!K820</f>
        <v>12</v>
      </c>
      <c r="L2874" s="29" t="str">
        <f>'施設リストA-1（直営）'!L820</f>
        <v>撤去</v>
      </c>
      <c r="M2874" s="30">
        <f>IF(L2874="新設",VLOOKUP('施設リストA-1（直営）'!M820,'（新設）照明器具'!$B$5:$C$1990,2,FALSE),IF('部屋別効果（直）'!L2874="撤去",VLOOKUP('施設リストA-1（直営）'!M820,'（既設）調査結果'!$B$5:$C$1998,2,FALSE),0))</f>
        <v>86</v>
      </c>
      <c r="N2874" s="29">
        <f>'施設リストA-1（直営）'!O820</f>
        <v>12</v>
      </c>
      <c r="O2874" s="29" t="str">
        <f>'施設リストA-1（直営）'!P820</f>
        <v>新設</v>
      </c>
      <c r="P2874" s="30" t="e">
        <f>IF(O2874="新設",VLOOKUP('施設リストA-1（直営）'!Q820,'（新設）照明器具'!$B$5:$C$1990,2,FALSE),IF('部屋別効果（直）'!O2874="撤去",VLOOKUP('施設リストA-1（直営）'!Q820,'（既設）調査結果'!$B$5:$C$1998,2,FALSE),0))</f>
        <v>#N/A</v>
      </c>
      <c r="Q2874" s="29">
        <f>'施設リストA-1（直営）'!S820</f>
        <v>2</v>
      </c>
      <c r="R2874" s="29" t="str">
        <f>'施設リストA-1（直営）'!T820</f>
        <v>撤去</v>
      </c>
      <c r="S2874" s="30">
        <f>IF(R2874="新設",VLOOKUP('施設リストA-1（直営）'!U820,'（新設）照明器具'!$B$5:$C$1990,2,FALSE),IF('部屋別効果（直）'!R2874="撤去",VLOOKUP('施設リストA-1（直営）'!U820,'（既設）調査結果'!$B$5:$C$1998,2,FALSE),0))</f>
        <v>45</v>
      </c>
      <c r="T2874" s="29">
        <f>'施設リストA-1（直営）'!W820</f>
        <v>2</v>
      </c>
      <c r="U2874" s="29">
        <f>'施設リストA-1（直営）'!X820</f>
        <v>0</v>
      </c>
      <c r="V2874" s="30">
        <f>IF(U2874="新設",VLOOKUP('施設リストA-1（直営）'!Y820,'（新設）照明器具'!$B$5:$C$1990,2,FALSE),IF('部屋別効果（直）'!U2874="撤去",VLOOKUP('施設リストA-1（直営）'!Y820,'（既設）調査結果'!$B$5:$C$1998,2,FALSE),0))</f>
        <v>0</v>
      </c>
      <c r="W2874" s="29">
        <f>'施設リストA-1（直営）'!AA820</f>
        <v>0</v>
      </c>
      <c r="X2874" s="29">
        <f>'施設リストA-1（直営）'!AB820</f>
        <v>0</v>
      </c>
      <c r="Y2874" s="30">
        <f>IF(X2874="新設",VLOOKUP('施設リストA-1（直営）'!AC820,'（新設）照明器具'!$B$5:$C$1990,2,FALSE),IF('部屋別効果（直）'!X2874="撤去",VLOOKUP('施設リストA-1（直営）'!AC820,'（既設）調査結果'!$B$5:$C$1998,2,FALSE),0))</f>
        <v>0</v>
      </c>
      <c r="Z2874" s="29">
        <f>'施設リストA-1（直営）'!AE820</f>
        <v>0</v>
      </c>
      <c r="AA2874" s="29">
        <f>'施設リストA-1（直営）'!AF820</f>
        <v>0</v>
      </c>
      <c r="AB2874" s="30">
        <f>IF(AA2874="新設",VLOOKUP('施設リストA-1（直営）'!AG820,'（新設）照明器具'!$B$5:$C$1990,2,FALSE),IF('部屋別効果（直）'!AA2874="撤去",VLOOKUP('施設リストA-1（直営）'!AG820,'（既設）調査結果'!$B$5:$C$1998,2,FALSE),0))</f>
        <v>0</v>
      </c>
      <c r="AC2874" s="29">
        <f>'施設リストA-1（直営）'!AI820</f>
        <v>0</v>
      </c>
      <c r="AD2874" s="29">
        <f>'施設リストA-1（直営）'!AJ820</f>
        <v>0</v>
      </c>
      <c r="AE2874" s="30">
        <f>IF(AD2874="新設",VLOOKUP('施設リストA-1（直営）'!AK820,'（新設）照明器具'!$B$5:$C$1990,2,FALSE),IF('部屋別効果（直）'!AD2874="撤去",VLOOKUP('施設リストA-1（直営）'!AK820,'（既設）調査結果'!$B$5:$C$1998,2,FALSE),0))</f>
        <v>0</v>
      </c>
      <c r="AF2874" s="29">
        <f>'施設リストA-1（直営）'!AM820</f>
        <v>0</v>
      </c>
      <c r="AG2874" s="29">
        <f>'施設リストA-1（直営）'!AN820</f>
        <v>0</v>
      </c>
      <c r="AH2874" s="30">
        <f>IF(AG2874="新設",VLOOKUP('施設リストA-1（直営）'!AO820,'（新設）照明器具'!$B$5:$C$1990,2,FALSE),IF('部屋別効果（直）'!AG2874="撤去",VLOOKUP('施設リストA-1（直営）'!AO820,'（既設）調査結果'!$B$5:$C$1998,2,FALSE),0))</f>
        <v>0</v>
      </c>
      <c r="AI2874" s="29">
        <f>'施設リストA-1（直営）'!AQ820</f>
        <v>0</v>
      </c>
      <c r="AJ2874" s="29">
        <f>'施設リストA-1（直営）'!AR820</f>
        <v>0</v>
      </c>
      <c r="AK2874" s="30">
        <f>IF(AJ2874="新設",VLOOKUP('施設リストA-1（直営）'!AS820,'（新設）照明器具'!$B$5:$C$1990,2,FALSE),IF('部屋別効果（直）'!AJ2874="撤去",VLOOKUP('施設リストA-1（直営）'!AS820,'（既設）調査結果'!$B$5:$C$1998,2,FALSE),0))</f>
        <v>0</v>
      </c>
      <c r="AL2874" s="29">
        <f>'施設リストA-1（直営）'!AU820</f>
        <v>0</v>
      </c>
    </row>
    <row r="2875" spans="1:38" customFormat="1">
      <c r="A2875" s="94"/>
      <c r="B2875" s="16" t="str">
        <f>'施設リストA-1（直営）'!B821</f>
        <v>東山泉（西学舎）</v>
      </c>
      <c r="C2875" s="14" t="str">
        <f>'施設リストA-1（直営）'!C821</f>
        <v>BF</v>
      </c>
      <c r="D2875" s="94" t="str">
        <f>'施設リストA-1（直営）'!D821</f>
        <v>家庭科準備室</v>
      </c>
      <c r="E2875" s="20">
        <f>'施設リストA-1（直営）'!E821</f>
        <v>210</v>
      </c>
      <c r="F2875" s="20">
        <f>'施設リストA-1（直営）'!F821</f>
        <v>4</v>
      </c>
      <c r="G2875" s="13">
        <f>'施設リストA-1（直営）'!G821</f>
        <v>840</v>
      </c>
      <c r="H2875" s="28" t="e">
        <f t="shared" si="44"/>
        <v>#N/A</v>
      </c>
      <c r="I2875" s="29" t="str">
        <f>'施設リストA-1（直営）'!H821</f>
        <v>新設</v>
      </c>
      <c r="J2875" s="30" t="e">
        <f>IF(I2875="新設",VLOOKUP('施設リストA-1（直営）'!I821,'（新設）照明器具'!$B$5:$C$1990,2,FALSE),IF('部屋別効果（直）'!I2875="撤去",VLOOKUP('施設リストA-1（直営）'!I821,'（既設）調査結果'!$B$5:$C$1998,2,FALSE),0))</f>
        <v>#N/A</v>
      </c>
      <c r="K2875" s="29">
        <f>'施設リストA-1（直営）'!K821</f>
        <v>4</v>
      </c>
      <c r="L2875" s="29" t="str">
        <f>'施設リストA-1（直営）'!L821</f>
        <v>撤去</v>
      </c>
      <c r="M2875" s="30">
        <f>IF(L2875="新設",VLOOKUP('施設リストA-1（直営）'!M821,'（新設）照明器具'!$B$5:$C$1990,2,FALSE),IF('部屋別効果（直）'!L2875="撤去",VLOOKUP('施設リストA-1（直営）'!M821,'（既設）調査結果'!$B$5:$C$1998,2,FALSE),0))</f>
        <v>86</v>
      </c>
      <c r="N2875" s="29">
        <f>'施設リストA-1（直営）'!O821</f>
        <v>4</v>
      </c>
      <c r="O2875" s="29">
        <f>'施設リストA-1（直営）'!P821</f>
        <v>0</v>
      </c>
      <c r="P2875" s="30">
        <f>IF(O2875="新設",VLOOKUP('施設リストA-1（直営）'!Q821,'（新設）照明器具'!$B$5:$C$1990,2,FALSE),IF('部屋別効果（直）'!O2875="撤去",VLOOKUP('施設リストA-1（直営）'!Q821,'（既設）調査結果'!$B$5:$C$1998,2,FALSE),0))</f>
        <v>0</v>
      </c>
      <c r="Q2875" s="29">
        <f>'施設リストA-1（直営）'!S821</f>
        <v>0</v>
      </c>
      <c r="R2875" s="29">
        <f>'施設リストA-1（直営）'!T821</f>
        <v>0</v>
      </c>
      <c r="S2875" s="30">
        <f>IF(R2875="新設",VLOOKUP('施設リストA-1（直営）'!U821,'（新設）照明器具'!$B$5:$C$1990,2,FALSE),IF('部屋別効果（直）'!R2875="撤去",VLOOKUP('施設リストA-1（直営）'!U821,'（既設）調査結果'!$B$5:$C$1998,2,FALSE),0))</f>
        <v>0</v>
      </c>
      <c r="T2875" s="29">
        <f>'施設リストA-1（直営）'!W821</f>
        <v>0</v>
      </c>
      <c r="U2875" s="29">
        <f>'施設リストA-1（直営）'!X821</f>
        <v>0</v>
      </c>
      <c r="V2875" s="30">
        <f>IF(U2875="新設",VLOOKUP('施設リストA-1（直営）'!Y821,'（新設）照明器具'!$B$5:$C$1990,2,FALSE),IF('部屋別効果（直）'!U2875="撤去",VLOOKUP('施設リストA-1（直営）'!Y821,'（既設）調査結果'!$B$5:$C$1998,2,FALSE),0))</f>
        <v>0</v>
      </c>
      <c r="W2875" s="29">
        <f>'施設リストA-1（直営）'!AA821</f>
        <v>0</v>
      </c>
      <c r="X2875" s="29">
        <f>'施設リストA-1（直営）'!AB821</f>
        <v>0</v>
      </c>
      <c r="Y2875" s="30">
        <f>IF(X2875="新設",VLOOKUP('施設リストA-1（直営）'!AC821,'（新設）照明器具'!$B$5:$C$1990,2,FALSE),IF('部屋別効果（直）'!X2875="撤去",VLOOKUP('施設リストA-1（直営）'!AC821,'（既設）調査結果'!$B$5:$C$1998,2,FALSE),0))</f>
        <v>0</v>
      </c>
      <c r="Z2875" s="29">
        <f>'施設リストA-1（直営）'!AE821</f>
        <v>0</v>
      </c>
      <c r="AA2875" s="29">
        <f>'施設リストA-1（直営）'!AF821</f>
        <v>0</v>
      </c>
      <c r="AB2875" s="30">
        <f>IF(AA2875="新設",VLOOKUP('施設リストA-1（直営）'!AG821,'（新設）照明器具'!$B$5:$C$1990,2,FALSE),IF('部屋別効果（直）'!AA2875="撤去",VLOOKUP('施設リストA-1（直営）'!AG821,'（既設）調査結果'!$B$5:$C$1998,2,FALSE),0))</f>
        <v>0</v>
      </c>
      <c r="AC2875" s="29">
        <f>'施設リストA-1（直営）'!AI821</f>
        <v>0</v>
      </c>
      <c r="AD2875" s="29">
        <f>'施設リストA-1（直営）'!AJ821</f>
        <v>0</v>
      </c>
      <c r="AE2875" s="30">
        <f>IF(AD2875="新設",VLOOKUP('施設リストA-1（直営）'!AK821,'（新設）照明器具'!$B$5:$C$1990,2,FALSE),IF('部屋別効果（直）'!AD2875="撤去",VLOOKUP('施設リストA-1（直営）'!AK821,'（既設）調査結果'!$B$5:$C$1998,2,FALSE),0))</f>
        <v>0</v>
      </c>
      <c r="AF2875" s="29">
        <f>'施設リストA-1（直営）'!AM821</f>
        <v>0</v>
      </c>
      <c r="AG2875" s="29">
        <f>'施設リストA-1（直営）'!AN821</f>
        <v>0</v>
      </c>
      <c r="AH2875" s="30">
        <f>IF(AG2875="新設",VLOOKUP('施設リストA-1（直営）'!AO821,'（新設）照明器具'!$B$5:$C$1990,2,FALSE),IF('部屋別効果（直）'!AG2875="撤去",VLOOKUP('施設リストA-1（直営）'!AO821,'（既設）調査結果'!$B$5:$C$1998,2,FALSE),0))</f>
        <v>0</v>
      </c>
      <c r="AI2875" s="29">
        <f>'施設リストA-1（直営）'!AQ821</f>
        <v>0</v>
      </c>
      <c r="AJ2875" s="29">
        <f>'施設リストA-1（直営）'!AR821</f>
        <v>0</v>
      </c>
      <c r="AK2875" s="30">
        <f>IF(AJ2875="新設",VLOOKUP('施設リストA-1（直営）'!AS821,'（新設）照明器具'!$B$5:$C$1990,2,FALSE),IF('部屋別効果（直）'!AJ2875="撤去",VLOOKUP('施設リストA-1（直営）'!AS821,'（既設）調査結果'!$B$5:$C$1998,2,FALSE),0))</f>
        <v>0</v>
      </c>
      <c r="AL2875" s="29">
        <f>'施設リストA-1（直営）'!AU821</f>
        <v>0</v>
      </c>
    </row>
    <row r="2876" spans="1:38" customFormat="1">
      <c r="A2876" s="94"/>
      <c r="B2876" s="16" t="str">
        <f>'施設リストA-1（直営）'!B822</f>
        <v>東山泉（西学舎）</v>
      </c>
      <c r="C2876" s="14" t="str">
        <f>'施設リストA-1（直営）'!C822</f>
        <v>BF</v>
      </c>
      <c r="D2876" s="94" t="str">
        <f>'施設リストA-1（直営）'!D822</f>
        <v>家庭科室</v>
      </c>
      <c r="E2876" s="20">
        <f>'施設リストA-1（直営）'!E822</f>
        <v>210</v>
      </c>
      <c r="F2876" s="20">
        <f>'施設リストA-1（直営）'!F822</f>
        <v>6</v>
      </c>
      <c r="G2876" s="13">
        <f>'施設リストA-1（直営）'!G822</f>
        <v>1260</v>
      </c>
      <c r="H2876" s="28" t="e">
        <f t="shared" si="44"/>
        <v>#N/A</v>
      </c>
      <c r="I2876" s="29" t="str">
        <f>'施設リストA-1（直営）'!H822</f>
        <v>新設</v>
      </c>
      <c r="J2876" s="30" t="e">
        <f>IF(I2876="新設",VLOOKUP('施設リストA-1（直営）'!I822,'（新設）照明器具'!$B$5:$C$1990,2,FALSE),IF('部屋別効果（直）'!I2876="撤去",VLOOKUP('施設リストA-1（直営）'!I822,'（既設）調査結果'!$B$5:$C$1998,2,FALSE),0))</f>
        <v>#N/A</v>
      </c>
      <c r="K2876" s="29">
        <f>'施設リストA-1（直営）'!K822</f>
        <v>15</v>
      </c>
      <c r="L2876" s="29" t="str">
        <f>'施設リストA-1（直営）'!L822</f>
        <v>撤去</v>
      </c>
      <c r="M2876" s="30">
        <f>IF(L2876="新設",VLOOKUP('施設リストA-1（直営）'!M822,'（新設）照明器具'!$B$5:$C$1990,2,FALSE),IF('部屋別効果（直）'!L2876="撤去",VLOOKUP('施設リストA-1（直営）'!M822,'（既設）調査結果'!$B$5:$C$1998,2,FALSE),0))</f>
        <v>86</v>
      </c>
      <c r="N2876" s="29">
        <f>'施設リストA-1（直営）'!O822</f>
        <v>15</v>
      </c>
      <c r="O2876" s="29" t="str">
        <f>'施設リストA-1（直営）'!P822</f>
        <v>新設</v>
      </c>
      <c r="P2876" s="30" t="e">
        <f>IF(O2876="新設",VLOOKUP('施設リストA-1（直営）'!Q822,'（新設）照明器具'!$B$5:$C$1990,2,FALSE),IF('部屋別効果（直）'!O2876="撤去",VLOOKUP('施設リストA-1（直営）'!Q822,'（既設）調査結果'!$B$5:$C$1998,2,FALSE),0))</f>
        <v>#N/A</v>
      </c>
      <c r="Q2876" s="29">
        <f>'施設リストA-1（直営）'!S822</f>
        <v>2</v>
      </c>
      <c r="R2876" s="29" t="str">
        <f>'施設リストA-1（直営）'!T822</f>
        <v>撤去</v>
      </c>
      <c r="S2876" s="30">
        <f>IF(R2876="新設",VLOOKUP('施設リストA-1（直営）'!U822,'（新設）照明器具'!$B$5:$C$1990,2,FALSE),IF('部屋別効果（直）'!R2876="撤去",VLOOKUP('施設リストA-1（直営）'!U822,'（既設）調査結果'!$B$5:$C$1998,2,FALSE),0))</f>
        <v>45</v>
      </c>
      <c r="T2876" s="29">
        <f>'施設リストA-1（直営）'!W822</f>
        <v>2</v>
      </c>
      <c r="U2876" s="29">
        <f>'施設リストA-1（直営）'!X822</f>
        <v>0</v>
      </c>
      <c r="V2876" s="30">
        <f>IF(U2876="新設",VLOOKUP('施設リストA-1（直営）'!Y822,'（新設）照明器具'!$B$5:$C$1990,2,FALSE),IF('部屋別効果（直）'!U2876="撤去",VLOOKUP('施設リストA-1（直営）'!Y822,'（既設）調査結果'!$B$5:$C$1998,2,FALSE),0))</f>
        <v>0</v>
      </c>
      <c r="W2876" s="29">
        <f>'施設リストA-1（直営）'!AA822</f>
        <v>0</v>
      </c>
      <c r="X2876" s="29">
        <f>'施設リストA-1（直営）'!AB822</f>
        <v>0</v>
      </c>
      <c r="Y2876" s="30">
        <f>IF(X2876="新設",VLOOKUP('施設リストA-1（直営）'!AC822,'（新設）照明器具'!$B$5:$C$1990,2,FALSE),IF('部屋別効果（直）'!X2876="撤去",VLOOKUP('施設リストA-1（直営）'!AC822,'（既設）調査結果'!$B$5:$C$1998,2,FALSE),0))</f>
        <v>0</v>
      </c>
      <c r="Z2876" s="29">
        <f>'施設リストA-1（直営）'!AE822</f>
        <v>0</v>
      </c>
      <c r="AA2876" s="29">
        <f>'施設リストA-1（直営）'!AF822</f>
        <v>0</v>
      </c>
      <c r="AB2876" s="30">
        <f>IF(AA2876="新設",VLOOKUP('施設リストA-1（直営）'!AG822,'（新設）照明器具'!$B$5:$C$1990,2,FALSE),IF('部屋別効果（直）'!AA2876="撤去",VLOOKUP('施設リストA-1（直営）'!AG822,'（既設）調査結果'!$B$5:$C$1998,2,FALSE),0))</f>
        <v>0</v>
      </c>
      <c r="AC2876" s="29">
        <f>'施設リストA-1（直営）'!AI822</f>
        <v>0</v>
      </c>
      <c r="AD2876" s="29">
        <f>'施設リストA-1（直営）'!AJ822</f>
        <v>0</v>
      </c>
      <c r="AE2876" s="30">
        <f>IF(AD2876="新設",VLOOKUP('施設リストA-1（直営）'!AK822,'（新設）照明器具'!$B$5:$C$1990,2,FALSE),IF('部屋別効果（直）'!AD2876="撤去",VLOOKUP('施設リストA-1（直営）'!AK822,'（既設）調査結果'!$B$5:$C$1998,2,FALSE),0))</f>
        <v>0</v>
      </c>
      <c r="AF2876" s="29">
        <f>'施設リストA-1（直営）'!AM822</f>
        <v>0</v>
      </c>
      <c r="AG2876" s="29">
        <f>'施設リストA-1（直営）'!AN822</f>
        <v>0</v>
      </c>
      <c r="AH2876" s="30">
        <f>IF(AG2876="新設",VLOOKUP('施設リストA-1（直営）'!AO822,'（新設）照明器具'!$B$5:$C$1990,2,FALSE),IF('部屋別効果（直）'!AG2876="撤去",VLOOKUP('施設リストA-1（直営）'!AO822,'（既設）調査結果'!$B$5:$C$1998,2,FALSE),0))</f>
        <v>0</v>
      </c>
      <c r="AI2876" s="29">
        <f>'施設リストA-1（直営）'!AQ822</f>
        <v>0</v>
      </c>
      <c r="AJ2876" s="29">
        <f>'施設リストA-1（直営）'!AR822</f>
        <v>0</v>
      </c>
      <c r="AK2876" s="30">
        <f>IF(AJ2876="新設",VLOOKUP('施設リストA-1（直営）'!AS822,'（新設）照明器具'!$B$5:$C$1990,2,FALSE),IF('部屋別効果（直）'!AJ2876="撤去",VLOOKUP('施設リストA-1（直営）'!AS822,'（既設）調査結果'!$B$5:$C$1998,2,FALSE),0))</f>
        <v>0</v>
      </c>
      <c r="AL2876" s="29">
        <f>'施設リストA-1（直営）'!AU822</f>
        <v>0</v>
      </c>
    </row>
    <row r="2877" spans="1:38" customFormat="1">
      <c r="A2877" s="94"/>
      <c r="B2877" s="16" t="str">
        <f>'施設リストA-1（直営）'!B823</f>
        <v>東山泉（西学舎）</v>
      </c>
      <c r="C2877" s="14" t="str">
        <f>'施設リストA-1（直営）'!C823</f>
        <v>BF</v>
      </c>
      <c r="D2877" s="94" t="str">
        <f>'施設リストA-1（直営）'!D823</f>
        <v>理科準備室</v>
      </c>
      <c r="E2877" s="20">
        <f>'施設リストA-1（直営）'!E823</f>
        <v>210</v>
      </c>
      <c r="F2877" s="20">
        <f>'施設リストA-1（直営）'!F823</f>
        <v>4</v>
      </c>
      <c r="G2877" s="13">
        <f>'施設リストA-1（直営）'!G823</f>
        <v>840</v>
      </c>
      <c r="H2877" s="28" t="e">
        <f t="shared" si="44"/>
        <v>#N/A</v>
      </c>
      <c r="I2877" s="29" t="str">
        <f>'施設リストA-1（直営）'!H823</f>
        <v>新設</v>
      </c>
      <c r="J2877" s="30" t="e">
        <f>IF(I2877="新設",VLOOKUP('施設リストA-1（直営）'!I823,'（新設）照明器具'!$B$5:$C$1990,2,FALSE),IF('部屋別効果（直）'!I2877="撤去",VLOOKUP('施設リストA-1（直営）'!I823,'（既設）調査結果'!$B$5:$C$1998,2,FALSE),0))</f>
        <v>#N/A</v>
      </c>
      <c r="K2877" s="29">
        <f>'施設リストA-1（直営）'!K823</f>
        <v>3</v>
      </c>
      <c r="L2877" s="29" t="str">
        <f>'施設リストA-1（直営）'!L823</f>
        <v>撤去</v>
      </c>
      <c r="M2877" s="30">
        <f>IF(L2877="新設",VLOOKUP('施設リストA-1（直営）'!M823,'（新設）照明器具'!$B$5:$C$1990,2,FALSE),IF('部屋別効果（直）'!L2877="撤去",VLOOKUP('施設リストA-1（直営）'!M823,'（既設）調査結果'!$B$5:$C$1998,2,FALSE),0))</f>
        <v>86</v>
      </c>
      <c r="N2877" s="29">
        <f>'施設リストA-1（直営）'!O823</f>
        <v>3</v>
      </c>
      <c r="O2877" s="29">
        <f>'施設リストA-1（直営）'!P823</f>
        <v>0</v>
      </c>
      <c r="P2877" s="30">
        <f>IF(O2877="新設",VLOOKUP('施設リストA-1（直営）'!Q823,'（新設）照明器具'!$B$5:$C$1990,2,FALSE),IF('部屋別効果（直）'!O2877="撤去",VLOOKUP('施設リストA-1（直営）'!Q823,'（既設）調査結果'!$B$5:$C$1998,2,FALSE),0))</f>
        <v>0</v>
      </c>
      <c r="Q2877" s="29">
        <f>'施設リストA-1（直営）'!S823</f>
        <v>0</v>
      </c>
      <c r="R2877" s="29">
        <f>'施設リストA-1（直営）'!T823</f>
        <v>0</v>
      </c>
      <c r="S2877" s="30">
        <f>IF(R2877="新設",VLOOKUP('施設リストA-1（直営）'!U823,'（新設）照明器具'!$B$5:$C$1990,2,FALSE),IF('部屋別効果（直）'!R2877="撤去",VLOOKUP('施設リストA-1（直営）'!U823,'（既設）調査結果'!$B$5:$C$1998,2,FALSE),0))</f>
        <v>0</v>
      </c>
      <c r="T2877" s="29">
        <f>'施設リストA-1（直営）'!W823</f>
        <v>0</v>
      </c>
      <c r="U2877" s="29">
        <f>'施設リストA-1（直営）'!X823</f>
        <v>0</v>
      </c>
      <c r="V2877" s="30">
        <f>IF(U2877="新設",VLOOKUP('施設リストA-1（直営）'!Y823,'（新設）照明器具'!$B$5:$C$1990,2,FALSE),IF('部屋別効果（直）'!U2877="撤去",VLOOKUP('施設リストA-1（直営）'!Y823,'（既設）調査結果'!$B$5:$C$1998,2,FALSE),0))</f>
        <v>0</v>
      </c>
      <c r="W2877" s="29">
        <f>'施設リストA-1（直営）'!AA823</f>
        <v>0</v>
      </c>
      <c r="X2877" s="29">
        <f>'施設リストA-1（直営）'!AB823</f>
        <v>0</v>
      </c>
      <c r="Y2877" s="30">
        <f>IF(X2877="新設",VLOOKUP('施設リストA-1（直営）'!AC823,'（新設）照明器具'!$B$5:$C$1990,2,FALSE),IF('部屋別効果（直）'!X2877="撤去",VLOOKUP('施設リストA-1（直営）'!AC823,'（既設）調査結果'!$B$5:$C$1998,2,FALSE),0))</f>
        <v>0</v>
      </c>
      <c r="Z2877" s="29">
        <f>'施設リストA-1（直営）'!AE823</f>
        <v>0</v>
      </c>
      <c r="AA2877" s="29">
        <f>'施設リストA-1（直営）'!AF823</f>
        <v>0</v>
      </c>
      <c r="AB2877" s="30">
        <f>IF(AA2877="新設",VLOOKUP('施設リストA-1（直営）'!AG823,'（新設）照明器具'!$B$5:$C$1990,2,FALSE),IF('部屋別効果（直）'!AA2877="撤去",VLOOKUP('施設リストA-1（直営）'!AG823,'（既設）調査結果'!$B$5:$C$1998,2,FALSE),0))</f>
        <v>0</v>
      </c>
      <c r="AC2877" s="29">
        <f>'施設リストA-1（直営）'!AI823</f>
        <v>0</v>
      </c>
      <c r="AD2877" s="29">
        <f>'施設リストA-1（直営）'!AJ823</f>
        <v>0</v>
      </c>
      <c r="AE2877" s="30">
        <f>IF(AD2877="新設",VLOOKUP('施設リストA-1（直営）'!AK823,'（新設）照明器具'!$B$5:$C$1990,2,FALSE),IF('部屋別効果（直）'!AD2877="撤去",VLOOKUP('施設リストA-1（直営）'!AK823,'（既設）調査結果'!$B$5:$C$1998,2,FALSE),0))</f>
        <v>0</v>
      </c>
      <c r="AF2877" s="29">
        <f>'施設リストA-1（直営）'!AM823</f>
        <v>0</v>
      </c>
      <c r="AG2877" s="29">
        <f>'施設リストA-1（直営）'!AN823</f>
        <v>0</v>
      </c>
      <c r="AH2877" s="30">
        <f>IF(AG2877="新設",VLOOKUP('施設リストA-1（直営）'!AO823,'（新設）照明器具'!$B$5:$C$1990,2,FALSE),IF('部屋別効果（直）'!AG2877="撤去",VLOOKUP('施設リストA-1（直営）'!AO823,'（既設）調査結果'!$B$5:$C$1998,2,FALSE),0))</f>
        <v>0</v>
      </c>
      <c r="AI2877" s="29">
        <f>'施設リストA-1（直営）'!AQ823</f>
        <v>0</v>
      </c>
      <c r="AJ2877" s="29">
        <f>'施設リストA-1（直営）'!AR823</f>
        <v>0</v>
      </c>
      <c r="AK2877" s="30">
        <f>IF(AJ2877="新設",VLOOKUP('施設リストA-1（直営）'!AS823,'（新設）照明器具'!$B$5:$C$1990,2,FALSE),IF('部屋別効果（直）'!AJ2877="撤去",VLOOKUP('施設リストA-1（直営）'!AS823,'（既設）調査結果'!$B$5:$C$1998,2,FALSE),0))</f>
        <v>0</v>
      </c>
      <c r="AL2877" s="29">
        <f>'施設リストA-1（直営）'!AU823</f>
        <v>0</v>
      </c>
    </row>
    <row r="2878" spans="1:38" customFormat="1">
      <c r="A2878" s="94"/>
      <c r="B2878" s="16" t="str">
        <f>'施設リストA-1（直営）'!B824</f>
        <v>東山泉（西学舎）</v>
      </c>
      <c r="C2878" s="14" t="str">
        <f>'施設リストA-1（直営）'!C824</f>
        <v>BF</v>
      </c>
      <c r="D2878" s="94" t="str">
        <f>'施設リストA-1（直営）'!D824</f>
        <v>理科室</v>
      </c>
      <c r="E2878" s="20">
        <f>'施設リストA-1（直営）'!E824</f>
        <v>210</v>
      </c>
      <c r="F2878" s="20">
        <f>'施設リストA-1（直営）'!F824</f>
        <v>6</v>
      </c>
      <c r="G2878" s="13">
        <f>'施設リストA-1（直営）'!G824</f>
        <v>1260</v>
      </c>
      <c r="H2878" s="28" t="e">
        <f t="shared" si="44"/>
        <v>#N/A</v>
      </c>
      <c r="I2878" s="29" t="str">
        <f>'施設リストA-1（直営）'!H824</f>
        <v>新設</v>
      </c>
      <c r="J2878" s="30" t="e">
        <f>IF(I2878="新設",VLOOKUP('施設リストA-1（直営）'!I824,'（新設）照明器具'!$B$5:$C$1990,2,FALSE),IF('部屋別効果（直）'!I2878="撤去",VLOOKUP('施設リストA-1（直営）'!I824,'（既設）調査結果'!$B$5:$C$1998,2,FALSE),0))</f>
        <v>#N/A</v>
      </c>
      <c r="K2878" s="29">
        <f>'施設リストA-1（直営）'!K824</f>
        <v>15</v>
      </c>
      <c r="L2878" s="29" t="str">
        <f>'施設リストA-1（直営）'!L824</f>
        <v>撤去</v>
      </c>
      <c r="M2878" s="30">
        <f>IF(L2878="新設",VLOOKUP('施設リストA-1（直営）'!M824,'（新設）照明器具'!$B$5:$C$1990,2,FALSE),IF('部屋別効果（直）'!L2878="撤去",VLOOKUP('施設リストA-1（直営）'!M824,'（既設）調査結果'!$B$5:$C$1998,2,FALSE),0))</f>
        <v>86</v>
      </c>
      <c r="N2878" s="29">
        <f>'施設リストA-1（直営）'!O824</f>
        <v>15</v>
      </c>
      <c r="O2878" s="29" t="str">
        <f>'施設リストA-1（直営）'!P824</f>
        <v>新設</v>
      </c>
      <c r="P2878" s="30" t="e">
        <f>IF(O2878="新設",VLOOKUP('施設リストA-1（直営）'!Q824,'（新設）照明器具'!$B$5:$C$1990,2,FALSE),IF('部屋別効果（直）'!O2878="撤去",VLOOKUP('施設リストA-1（直営）'!Q824,'（既設）調査結果'!$B$5:$C$1998,2,FALSE),0))</f>
        <v>#N/A</v>
      </c>
      <c r="Q2878" s="29">
        <f>'施設リストA-1（直営）'!S824</f>
        <v>2</v>
      </c>
      <c r="R2878" s="29" t="str">
        <f>'施設リストA-1（直営）'!T824</f>
        <v>撤去</v>
      </c>
      <c r="S2878" s="30">
        <f>IF(R2878="新設",VLOOKUP('施設リストA-1（直営）'!U824,'（新設）照明器具'!$B$5:$C$1990,2,FALSE),IF('部屋別効果（直）'!R2878="撤去",VLOOKUP('施設リストA-1（直営）'!U824,'（既設）調査結果'!$B$5:$C$1998,2,FALSE),0))</f>
        <v>45</v>
      </c>
      <c r="T2878" s="29">
        <f>'施設リストA-1（直営）'!W824</f>
        <v>2</v>
      </c>
      <c r="U2878" s="29">
        <f>'施設リストA-1（直営）'!X824</f>
        <v>0</v>
      </c>
      <c r="V2878" s="30">
        <f>IF(U2878="新設",VLOOKUP('施設リストA-1（直営）'!Y824,'（新設）照明器具'!$B$5:$C$1990,2,FALSE),IF('部屋別効果（直）'!U2878="撤去",VLOOKUP('施設リストA-1（直営）'!Y824,'（既設）調査結果'!$B$5:$C$1998,2,FALSE),0))</f>
        <v>0</v>
      </c>
      <c r="W2878" s="29">
        <f>'施設リストA-1（直営）'!AA824</f>
        <v>0</v>
      </c>
      <c r="X2878" s="29">
        <f>'施設リストA-1（直営）'!AB824</f>
        <v>0</v>
      </c>
      <c r="Y2878" s="30">
        <f>IF(X2878="新設",VLOOKUP('施設リストA-1（直営）'!AC824,'（新設）照明器具'!$B$5:$C$1990,2,FALSE),IF('部屋別効果（直）'!X2878="撤去",VLOOKUP('施設リストA-1（直営）'!AC824,'（既設）調査結果'!$B$5:$C$1998,2,FALSE),0))</f>
        <v>0</v>
      </c>
      <c r="Z2878" s="29">
        <f>'施設リストA-1（直営）'!AE824</f>
        <v>0</v>
      </c>
      <c r="AA2878" s="29">
        <f>'施設リストA-1（直営）'!AF824</f>
        <v>0</v>
      </c>
      <c r="AB2878" s="30">
        <f>IF(AA2878="新設",VLOOKUP('施設リストA-1（直営）'!AG824,'（新設）照明器具'!$B$5:$C$1990,2,FALSE),IF('部屋別効果（直）'!AA2878="撤去",VLOOKUP('施設リストA-1（直営）'!AG824,'（既設）調査結果'!$B$5:$C$1998,2,FALSE),0))</f>
        <v>0</v>
      </c>
      <c r="AC2878" s="29">
        <f>'施設リストA-1（直営）'!AI824</f>
        <v>0</v>
      </c>
      <c r="AD2878" s="29">
        <f>'施設リストA-1（直営）'!AJ824</f>
        <v>0</v>
      </c>
      <c r="AE2878" s="30">
        <f>IF(AD2878="新設",VLOOKUP('施設リストA-1（直営）'!AK824,'（新設）照明器具'!$B$5:$C$1990,2,FALSE),IF('部屋別効果（直）'!AD2878="撤去",VLOOKUP('施設リストA-1（直営）'!AK824,'（既設）調査結果'!$B$5:$C$1998,2,FALSE),0))</f>
        <v>0</v>
      </c>
      <c r="AF2878" s="29">
        <f>'施設リストA-1（直営）'!AM824</f>
        <v>0</v>
      </c>
      <c r="AG2878" s="29">
        <f>'施設リストA-1（直営）'!AN824</f>
        <v>0</v>
      </c>
      <c r="AH2878" s="30">
        <f>IF(AG2878="新設",VLOOKUP('施設リストA-1（直営）'!AO824,'（新設）照明器具'!$B$5:$C$1990,2,FALSE),IF('部屋別効果（直）'!AG2878="撤去",VLOOKUP('施設リストA-1（直営）'!AO824,'（既設）調査結果'!$B$5:$C$1998,2,FALSE),0))</f>
        <v>0</v>
      </c>
      <c r="AI2878" s="29">
        <f>'施設リストA-1（直営）'!AQ824</f>
        <v>0</v>
      </c>
      <c r="AJ2878" s="29">
        <f>'施設リストA-1（直営）'!AR824</f>
        <v>0</v>
      </c>
      <c r="AK2878" s="30">
        <f>IF(AJ2878="新設",VLOOKUP('施設リストA-1（直営）'!AS824,'（新設）照明器具'!$B$5:$C$1990,2,FALSE),IF('部屋別効果（直）'!AJ2878="撤去",VLOOKUP('施設リストA-1（直営）'!AS824,'（既設）調査結果'!$B$5:$C$1998,2,FALSE),0))</f>
        <v>0</v>
      </c>
      <c r="AL2878" s="29">
        <f>'施設リストA-1（直営）'!AU824</f>
        <v>0</v>
      </c>
    </row>
    <row r="2879" spans="1:38" customFormat="1">
      <c r="A2879" s="94"/>
      <c r="B2879" s="16" t="str">
        <f>'施設リストA-1（直営）'!B825</f>
        <v>東山泉（西学舎）</v>
      </c>
      <c r="C2879" s="14" t="str">
        <f>'施設リストA-1（直営）'!C825</f>
        <v>BF</v>
      </c>
      <c r="D2879" s="94" t="str">
        <f>'施設リストA-1（直営）'!D825</f>
        <v>音楽室</v>
      </c>
      <c r="E2879" s="20">
        <f>'施設リストA-1（直営）'!E825</f>
        <v>210</v>
      </c>
      <c r="F2879" s="20">
        <f>'施設リストA-1（直営）'!F825</f>
        <v>6</v>
      </c>
      <c r="G2879" s="13">
        <f>'施設リストA-1（直営）'!G825</f>
        <v>1260</v>
      </c>
      <c r="H2879" s="28" t="e">
        <f t="shared" si="44"/>
        <v>#N/A</v>
      </c>
      <c r="I2879" s="29" t="str">
        <f>'施設リストA-1（直営）'!H825</f>
        <v>新設</v>
      </c>
      <c r="J2879" s="30" t="e">
        <f>IF(I2879="新設",VLOOKUP('施設リストA-1（直営）'!I825,'（新設）照明器具'!$B$5:$C$1990,2,FALSE),IF('部屋別効果（直）'!I2879="撤去",VLOOKUP('施設リストA-1（直営）'!I825,'（既設）調査結果'!$B$5:$C$1998,2,FALSE),0))</f>
        <v>#N/A</v>
      </c>
      <c r="K2879" s="29">
        <f>'施設リストA-1（直営）'!K825</f>
        <v>12</v>
      </c>
      <c r="L2879" s="29" t="str">
        <f>'施設リストA-1（直営）'!L825</f>
        <v>撤去</v>
      </c>
      <c r="M2879" s="30">
        <f>IF(L2879="新設",VLOOKUP('施設リストA-1（直営）'!M825,'（新設）照明器具'!$B$5:$C$1990,2,FALSE),IF('部屋別効果（直）'!L2879="撤去",VLOOKUP('施設リストA-1（直営）'!M825,'（既設）調査結果'!$B$5:$C$1998,2,FALSE),0))</f>
        <v>86</v>
      </c>
      <c r="N2879" s="29">
        <f>'施設リストA-1（直営）'!O825</f>
        <v>12</v>
      </c>
      <c r="O2879" s="29" t="str">
        <f>'施設リストA-1（直営）'!P825</f>
        <v>新設</v>
      </c>
      <c r="P2879" s="30" t="e">
        <f>IF(O2879="新設",VLOOKUP('施設リストA-1（直営）'!Q825,'（新設）照明器具'!$B$5:$C$1990,2,FALSE),IF('部屋別効果（直）'!O2879="撤去",VLOOKUP('施設リストA-1（直営）'!Q825,'（既設）調査結果'!$B$5:$C$1998,2,FALSE),0))</f>
        <v>#N/A</v>
      </c>
      <c r="Q2879" s="29">
        <f>'施設リストA-1（直営）'!S825</f>
        <v>2</v>
      </c>
      <c r="R2879" s="29" t="str">
        <f>'施設リストA-1（直営）'!T825</f>
        <v>撤去</v>
      </c>
      <c r="S2879" s="30">
        <f>IF(R2879="新設",VLOOKUP('施設リストA-1（直営）'!U825,'（新設）照明器具'!$B$5:$C$1990,2,FALSE),IF('部屋別効果（直）'!R2879="撤去",VLOOKUP('施設リストA-1（直営）'!U825,'（既設）調査結果'!$B$5:$C$1998,2,FALSE),0))</f>
        <v>45</v>
      </c>
      <c r="T2879" s="29">
        <f>'施設リストA-1（直営）'!W825</f>
        <v>2</v>
      </c>
      <c r="U2879" s="29">
        <f>'施設リストA-1（直営）'!X825</f>
        <v>0</v>
      </c>
      <c r="V2879" s="30">
        <f>IF(U2879="新設",VLOOKUP('施設リストA-1（直営）'!Y825,'（新設）照明器具'!$B$5:$C$1990,2,FALSE),IF('部屋別効果（直）'!U2879="撤去",VLOOKUP('施設リストA-1（直営）'!Y825,'（既設）調査結果'!$B$5:$C$1998,2,FALSE),0))</f>
        <v>0</v>
      </c>
      <c r="W2879" s="29">
        <f>'施設リストA-1（直営）'!AA825</f>
        <v>0</v>
      </c>
      <c r="X2879" s="29">
        <f>'施設リストA-1（直営）'!AB825</f>
        <v>0</v>
      </c>
      <c r="Y2879" s="30">
        <f>IF(X2879="新設",VLOOKUP('施設リストA-1（直営）'!AC825,'（新設）照明器具'!$B$5:$C$1990,2,FALSE),IF('部屋別効果（直）'!X2879="撤去",VLOOKUP('施設リストA-1（直営）'!AC825,'（既設）調査結果'!$B$5:$C$1998,2,FALSE),0))</f>
        <v>0</v>
      </c>
      <c r="Z2879" s="29">
        <f>'施設リストA-1（直営）'!AE825</f>
        <v>0</v>
      </c>
      <c r="AA2879" s="29">
        <f>'施設リストA-1（直営）'!AF825</f>
        <v>0</v>
      </c>
      <c r="AB2879" s="30">
        <f>IF(AA2879="新設",VLOOKUP('施設リストA-1（直営）'!AG825,'（新設）照明器具'!$B$5:$C$1990,2,FALSE),IF('部屋別効果（直）'!AA2879="撤去",VLOOKUP('施設リストA-1（直営）'!AG825,'（既設）調査結果'!$B$5:$C$1998,2,FALSE),0))</f>
        <v>0</v>
      </c>
      <c r="AC2879" s="29">
        <f>'施設リストA-1（直営）'!AI825</f>
        <v>0</v>
      </c>
      <c r="AD2879" s="29">
        <f>'施設リストA-1（直営）'!AJ825</f>
        <v>0</v>
      </c>
      <c r="AE2879" s="30">
        <f>IF(AD2879="新設",VLOOKUP('施設リストA-1（直営）'!AK825,'（新設）照明器具'!$B$5:$C$1990,2,FALSE),IF('部屋別効果（直）'!AD2879="撤去",VLOOKUP('施設リストA-1（直営）'!AK825,'（既設）調査結果'!$B$5:$C$1998,2,FALSE),0))</f>
        <v>0</v>
      </c>
      <c r="AF2879" s="29">
        <f>'施設リストA-1（直営）'!AM825</f>
        <v>0</v>
      </c>
      <c r="AG2879" s="29">
        <f>'施設リストA-1（直営）'!AN825</f>
        <v>0</v>
      </c>
      <c r="AH2879" s="30">
        <f>IF(AG2879="新設",VLOOKUP('施設リストA-1（直営）'!AO825,'（新設）照明器具'!$B$5:$C$1990,2,FALSE),IF('部屋別効果（直）'!AG2879="撤去",VLOOKUP('施設リストA-1（直営）'!AO825,'（既設）調査結果'!$B$5:$C$1998,2,FALSE),0))</f>
        <v>0</v>
      </c>
      <c r="AI2879" s="29">
        <f>'施設リストA-1（直営）'!AQ825</f>
        <v>0</v>
      </c>
      <c r="AJ2879" s="29">
        <f>'施設リストA-1（直営）'!AR825</f>
        <v>0</v>
      </c>
      <c r="AK2879" s="30">
        <f>IF(AJ2879="新設",VLOOKUP('施設リストA-1（直営）'!AS825,'（新設）照明器具'!$B$5:$C$1990,2,FALSE),IF('部屋別効果（直）'!AJ2879="撤去",VLOOKUP('施設リストA-1（直営）'!AS825,'（既設）調査結果'!$B$5:$C$1998,2,FALSE),0))</f>
        <v>0</v>
      </c>
      <c r="AL2879" s="29">
        <f>'施設リストA-1（直営）'!AU825</f>
        <v>0</v>
      </c>
    </row>
    <row r="2880" spans="1:38" customFormat="1">
      <c r="A2880" s="94"/>
      <c r="B2880" s="16" t="str">
        <f>'施設リストA-1（直営）'!B826</f>
        <v>東山泉（西学舎）</v>
      </c>
      <c r="C2880" s="14" t="str">
        <f>'施設リストA-1（直営）'!C826</f>
        <v>BF</v>
      </c>
      <c r="D2880" s="94" t="str">
        <f>'施設リストA-1（直営）'!D826</f>
        <v>音楽準備室</v>
      </c>
      <c r="E2880" s="20">
        <f>'施設リストA-1（直営）'!E826</f>
        <v>210</v>
      </c>
      <c r="F2880" s="20">
        <f>'施設リストA-1（直営）'!F826</f>
        <v>4</v>
      </c>
      <c r="G2880" s="13">
        <f>'施設リストA-1（直営）'!G826</f>
        <v>840</v>
      </c>
      <c r="H2880" s="28" t="e">
        <f t="shared" si="44"/>
        <v>#N/A</v>
      </c>
      <c r="I2880" s="29" t="str">
        <f>'施設リストA-1（直営）'!H826</f>
        <v>新設</v>
      </c>
      <c r="J2880" s="30" t="e">
        <f>IF(I2880="新設",VLOOKUP('施設リストA-1（直営）'!I826,'（新設）照明器具'!$B$5:$C$1990,2,FALSE),IF('部屋別効果（直）'!I2880="撤去",VLOOKUP('施設リストA-1（直営）'!I826,'（既設）調査結果'!$B$5:$C$1998,2,FALSE),0))</f>
        <v>#N/A</v>
      </c>
      <c r="K2880" s="29">
        <f>'施設リストA-1（直営）'!K826</f>
        <v>3</v>
      </c>
      <c r="L2880" s="29" t="str">
        <f>'施設リストA-1（直営）'!L826</f>
        <v>撤去</v>
      </c>
      <c r="M2880" s="30">
        <f>IF(L2880="新設",VLOOKUP('施設リストA-1（直営）'!M826,'（新設）照明器具'!$B$5:$C$1990,2,FALSE),IF('部屋別効果（直）'!L2880="撤去",VLOOKUP('施設リストA-1（直営）'!M826,'（既設）調査結果'!$B$5:$C$1998,2,FALSE),0))</f>
        <v>86</v>
      </c>
      <c r="N2880" s="29">
        <f>'施設リストA-1（直営）'!O826</f>
        <v>3</v>
      </c>
      <c r="O2880" s="29">
        <f>'施設リストA-1（直営）'!P826</f>
        <v>0</v>
      </c>
      <c r="P2880" s="30">
        <f>IF(O2880="新設",VLOOKUP('施設リストA-1（直営）'!Q826,'（新設）照明器具'!$B$5:$C$1990,2,FALSE),IF('部屋別効果（直）'!O2880="撤去",VLOOKUP('施設リストA-1（直営）'!Q826,'（既設）調査結果'!$B$5:$C$1998,2,FALSE),0))</f>
        <v>0</v>
      </c>
      <c r="Q2880" s="29">
        <f>'施設リストA-1（直営）'!S826</f>
        <v>0</v>
      </c>
      <c r="R2880" s="29">
        <f>'施設リストA-1（直営）'!T826</f>
        <v>0</v>
      </c>
      <c r="S2880" s="30">
        <f>IF(R2880="新設",VLOOKUP('施設リストA-1（直営）'!U826,'（新設）照明器具'!$B$5:$C$1990,2,FALSE),IF('部屋別効果（直）'!R2880="撤去",VLOOKUP('施設リストA-1（直営）'!U826,'（既設）調査結果'!$B$5:$C$1998,2,FALSE),0))</f>
        <v>0</v>
      </c>
      <c r="T2880" s="29">
        <f>'施設リストA-1（直営）'!W826</f>
        <v>0</v>
      </c>
      <c r="U2880" s="29">
        <f>'施設リストA-1（直営）'!X826</f>
        <v>0</v>
      </c>
      <c r="V2880" s="30">
        <f>IF(U2880="新設",VLOOKUP('施設リストA-1（直営）'!Y826,'（新設）照明器具'!$B$5:$C$1990,2,FALSE),IF('部屋別効果（直）'!U2880="撤去",VLOOKUP('施設リストA-1（直営）'!Y826,'（既設）調査結果'!$B$5:$C$1998,2,FALSE),0))</f>
        <v>0</v>
      </c>
      <c r="W2880" s="29">
        <f>'施設リストA-1（直営）'!AA826</f>
        <v>0</v>
      </c>
      <c r="X2880" s="29">
        <f>'施設リストA-1（直営）'!AB826</f>
        <v>0</v>
      </c>
      <c r="Y2880" s="30">
        <f>IF(X2880="新設",VLOOKUP('施設リストA-1（直営）'!AC826,'（新設）照明器具'!$B$5:$C$1990,2,FALSE),IF('部屋別効果（直）'!X2880="撤去",VLOOKUP('施設リストA-1（直営）'!AC826,'（既設）調査結果'!$B$5:$C$1998,2,FALSE),0))</f>
        <v>0</v>
      </c>
      <c r="Z2880" s="29">
        <f>'施設リストA-1（直営）'!AE826</f>
        <v>0</v>
      </c>
      <c r="AA2880" s="29">
        <f>'施設リストA-1（直営）'!AF826</f>
        <v>0</v>
      </c>
      <c r="AB2880" s="30">
        <f>IF(AA2880="新設",VLOOKUP('施設リストA-1（直営）'!AG826,'（新設）照明器具'!$B$5:$C$1990,2,FALSE),IF('部屋別効果（直）'!AA2880="撤去",VLOOKUP('施設リストA-1（直営）'!AG826,'（既設）調査結果'!$B$5:$C$1998,2,FALSE),0))</f>
        <v>0</v>
      </c>
      <c r="AC2880" s="29">
        <f>'施設リストA-1（直営）'!AI826</f>
        <v>0</v>
      </c>
      <c r="AD2880" s="29">
        <f>'施設リストA-1（直営）'!AJ826</f>
        <v>0</v>
      </c>
      <c r="AE2880" s="30">
        <f>IF(AD2880="新設",VLOOKUP('施設リストA-1（直営）'!AK826,'（新設）照明器具'!$B$5:$C$1990,2,FALSE),IF('部屋別効果（直）'!AD2880="撤去",VLOOKUP('施設リストA-1（直営）'!AK826,'（既設）調査結果'!$B$5:$C$1998,2,FALSE),0))</f>
        <v>0</v>
      </c>
      <c r="AF2880" s="29">
        <f>'施設リストA-1（直営）'!AM826</f>
        <v>0</v>
      </c>
      <c r="AG2880" s="29">
        <f>'施設リストA-1（直営）'!AN826</f>
        <v>0</v>
      </c>
      <c r="AH2880" s="30">
        <f>IF(AG2880="新設",VLOOKUP('施設リストA-1（直営）'!AO826,'（新設）照明器具'!$B$5:$C$1990,2,FALSE),IF('部屋別効果（直）'!AG2880="撤去",VLOOKUP('施設リストA-1（直営）'!AO826,'（既設）調査結果'!$B$5:$C$1998,2,FALSE),0))</f>
        <v>0</v>
      </c>
      <c r="AI2880" s="29">
        <f>'施設リストA-1（直営）'!AQ826</f>
        <v>0</v>
      </c>
      <c r="AJ2880" s="29">
        <f>'施設リストA-1（直営）'!AR826</f>
        <v>0</v>
      </c>
      <c r="AK2880" s="30">
        <f>IF(AJ2880="新設",VLOOKUP('施設リストA-1（直営）'!AS826,'（新設）照明器具'!$B$5:$C$1990,2,FALSE),IF('部屋別効果（直）'!AJ2880="撤去",VLOOKUP('施設リストA-1（直営）'!AS826,'（既設）調査結果'!$B$5:$C$1998,2,FALSE),0))</f>
        <v>0</v>
      </c>
      <c r="AL2880" s="29">
        <f>'施設リストA-1（直営）'!AU826</f>
        <v>0</v>
      </c>
    </row>
    <row r="2881" spans="1:38" customFormat="1">
      <c r="A2881" s="94"/>
      <c r="B2881" s="16" t="str">
        <f>'施設リストA-1（直営）'!B827</f>
        <v>東山泉（西学舎）</v>
      </c>
      <c r="C2881" s="14" t="str">
        <f>'施設リストA-1（直営）'!C827</f>
        <v>BF</v>
      </c>
      <c r="D2881" s="94" t="str">
        <f>'施設リストA-1（直営）'!D827</f>
        <v>地下廊下</v>
      </c>
      <c r="E2881" s="20">
        <f>'施設リストA-1（直営）'!E827</f>
        <v>210</v>
      </c>
      <c r="F2881" s="20">
        <f>'施設リストA-1（直営）'!F827</f>
        <v>10</v>
      </c>
      <c r="G2881" s="13">
        <f>'施設リストA-1（直営）'!G827</f>
        <v>2100</v>
      </c>
      <c r="H2881" s="28" t="e">
        <f t="shared" si="44"/>
        <v>#N/A</v>
      </c>
      <c r="I2881" s="29" t="str">
        <f>'施設リストA-1（直営）'!H827</f>
        <v>新設</v>
      </c>
      <c r="J2881" s="30" t="e">
        <f>IF(I2881="新設",VLOOKUP('施設リストA-1（直営）'!I827,'（新設）照明器具'!$B$5:$C$1990,2,FALSE),IF('部屋別効果（直）'!I2881="撤去",VLOOKUP('施設リストA-1（直営）'!I827,'（既設）調査結果'!$B$5:$C$1998,2,FALSE),0))</f>
        <v>#N/A</v>
      </c>
      <c r="K2881" s="29">
        <f>'施設リストA-1（直営）'!K827</f>
        <v>17</v>
      </c>
      <c r="L2881" s="29" t="str">
        <f>'施設リストA-1（直営）'!L827</f>
        <v>撤去</v>
      </c>
      <c r="M2881" s="30">
        <f>IF(L2881="新設",VLOOKUP('施設リストA-1（直営）'!M827,'（新設）照明器具'!$B$5:$C$1990,2,FALSE),IF('部屋別効果（直）'!L2881="撤去",VLOOKUP('施設リストA-1（直営）'!M827,'（既設）調査結果'!$B$5:$C$1998,2,FALSE),0))</f>
        <v>86</v>
      </c>
      <c r="N2881" s="29">
        <f>'施設リストA-1（直営）'!O827</f>
        <v>17</v>
      </c>
      <c r="O2881" s="29" t="str">
        <f>'施設リストA-1（直営）'!P827</f>
        <v>新設</v>
      </c>
      <c r="P2881" s="30" t="e">
        <f>IF(O2881="新設",VLOOKUP('施設リストA-1（直営）'!Q827,'（新設）照明器具'!$B$5:$C$1990,2,FALSE),IF('部屋別効果（直）'!O2881="撤去",VLOOKUP('施設リストA-1（直営）'!Q827,'（既設）調査結果'!$B$5:$C$1998,2,FALSE),0))</f>
        <v>#N/A</v>
      </c>
      <c r="Q2881" s="29">
        <f>'施設リストA-1（直営）'!S827</f>
        <v>1</v>
      </c>
      <c r="R2881" s="29" t="str">
        <f>'施設リストA-1（直営）'!T827</f>
        <v>撤去</v>
      </c>
      <c r="S2881" s="30">
        <f>IF(R2881="新設",VLOOKUP('施設リストA-1（直営）'!U827,'（新設）照明器具'!$B$5:$C$1990,2,FALSE),IF('部屋別効果（直）'!R2881="撤去",VLOOKUP('施設リストA-1（直営）'!U827,'（既設）調査結果'!$B$5:$C$1998,2,FALSE),0))</f>
        <v>45</v>
      </c>
      <c r="T2881" s="29">
        <f>'施設リストA-1（直営）'!W827</f>
        <v>1</v>
      </c>
      <c r="U2881" s="29" t="str">
        <f>'施設リストA-1（直営）'!X827</f>
        <v>新設</v>
      </c>
      <c r="V2881" s="30" t="e">
        <f>IF(U2881="新設",VLOOKUP('施設リストA-1（直営）'!Y827,'（新設）照明器具'!$B$5:$C$1990,2,FALSE),IF('部屋別効果（直）'!U2881="撤去",VLOOKUP('施設リストA-1（直営）'!Y827,'（既設）調査結果'!$B$5:$C$1998,2,FALSE),0))</f>
        <v>#N/A</v>
      </c>
      <c r="W2881" s="29">
        <f>'施設リストA-1（直営）'!AA827</f>
        <v>9</v>
      </c>
      <c r="X2881" s="29" t="str">
        <f>'施設リストA-1（直営）'!AB827</f>
        <v>撤去</v>
      </c>
      <c r="Y2881" s="30">
        <f>IF(X2881="新設",VLOOKUP('施設リストA-1（直営）'!AC827,'（新設）照明器具'!$B$5:$C$1990,2,FALSE),IF('部屋別効果（直）'!X2881="撤去",VLOOKUP('施設リストA-1（直営）'!AC827,'（既設）調査結果'!$B$5:$C$1998,2,FALSE),0))</f>
        <v>45</v>
      </c>
      <c r="Z2881" s="29">
        <f>'施設リストA-1（直営）'!AE827</f>
        <v>9</v>
      </c>
      <c r="AA2881" s="29" t="str">
        <f>'施設リストA-1（直営）'!AF827</f>
        <v>新設</v>
      </c>
      <c r="AB2881" s="30" t="e">
        <f>IF(AA2881="新設",VLOOKUP('施設リストA-1（直営）'!AG827,'（新設）照明器具'!$B$5:$C$1990,2,FALSE),IF('部屋別効果（直）'!AA2881="撤去",VLOOKUP('施設リストA-1（直営）'!AG827,'（既設）調査結果'!$B$5:$C$1998,2,FALSE),0))</f>
        <v>#N/A</v>
      </c>
      <c r="AC2881" s="29">
        <f>'施設リストA-1（直営）'!AI827</f>
        <v>10</v>
      </c>
      <c r="AD2881" s="29" t="str">
        <f>'施設リストA-1（直営）'!AJ827</f>
        <v>撤去</v>
      </c>
      <c r="AE2881" s="30">
        <f>IF(AD2881="新設",VLOOKUP('施設リストA-1（直営）'!AK827,'（新設）照明器具'!$B$5:$C$1990,2,FALSE),IF('部屋別効果（直）'!AD2881="撤去",VLOOKUP('施設リストA-1（直営）'!AK827,'（既設）調査結果'!$B$5:$C$1998,2,FALSE),0))</f>
        <v>23</v>
      </c>
      <c r="AF2881" s="29">
        <f>'施設リストA-1（直営）'!AM827</f>
        <v>10</v>
      </c>
      <c r="AG2881" s="29">
        <f>'施設リストA-1（直営）'!AN827</f>
        <v>0</v>
      </c>
      <c r="AH2881" s="30">
        <f>IF(AG2881="新設",VLOOKUP('施設リストA-1（直営）'!AO827,'（新設）照明器具'!$B$5:$C$1990,2,FALSE),IF('部屋別効果（直）'!AG2881="撤去",VLOOKUP('施設リストA-1（直営）'!AO827,'（既設）調査結果'!$B$5:$C$1998,2,FALSE),0))</f>
        <v>0</v>
      </c>
      <c r="AI2881" s="29">
        <f>'施設リストA-1（直営）'!AQ827</f>
        <v>0</v>
      </c>
      <c r="AJ2881" s="29">
        <f>'施設リストA-1（直営）'!AR827</f>
        <v>0</v>
      </c>
      <c r="AK2881" s="30">
        <f>IF(AJ2881="新設",VLOOKUP('施設リストA-1（直営）'!AS827,'（新設）照明器具'!$B$5:$C$1990,2,FALSE),IF('部屋別効果（直）'!AJ2881="撤去",VLOOKUP('施設リストA-1（直営）'!AS827,'（既設）調査結果'!$B$5:$C$1998,2,FALSE),0))</f>
        <v>0</v>
      </c>
      <c r="AL2881" s="29">
        <f>'施設リストA-1（直営）'!AU827</f>
        <v>0</v>
      </c>
    </row>
    <row r="2882" spans="1:38" customFormat="1">
      <c r="A2882" s="94"/>
      <c r="B2882" s="16" t="str">
        <f>'施設リストA-1（直営）'!B828</f>
        <v>東山泉（西学舎）</v>
      </c>
      <c r="C2882" s="14" t="str">
        <f>'施設リストA-1（直営）'!C828</f>
        <v>BF</v>
      </c>
      <c r="D2882" s="94" t="str">
        <f>'施設リストA-1（直営）'!D828</f>
        <v>地下～１階の階段</v>
      </c>
      <c r="E2882" s="20">
        <f>'施設リストA-1（直営）'!E828</f>
        <v>210</v>
      </c>
      <c r="F2882" s="20">
        <f>'施設リストA-1（直営）'!F828</f>
        <v>10</v>
      </c>
      <c r="G2882" s="13">
        <f>'施設リストA-1（直営）'!G828</f>
        <v>2100</v>
      </c>
      <c r="H2882" s="28" t="e">
        <f t="shared" si="44"/>
        <v>#N/A</v>
      </c>
      <c r="I2882" s="29" t="str">
        <f>'施設リストA-1（直営）'!H828</f>
        <v>新設</v>
      </c>
      <c r="J2882" s="30" t="e">
        <f>IF(I2882="新設",VLOOKUP('施設リストA-1（直営）'!I828,'（新設）照明器具'!$B$5:$C$1990,2,FALSE),IF('部屋別効果（直）'!I2882="撤去",VLOOKUP('施設リストA-1（直営）'!I828,'（既設）調査結果'!$B$5:$C$1998,2,FALSE),0))</f>
        <v>#N/A</v>
      </c>
      <c r="K2882" s="29">
        <f>'施設リストA-1（直営）'!K828</f>
        <v>5</v>
      </c>
      <c r="L2882" s="29" t="str">
        <f>'施設リストA-1（直営）'!L828</f>
        <v>撤去</v>
      </c>
      <c r="M2882" s="30">
        <f>IF(L2882="新設",VLOOKUP('施設リストA-1（直営）'!M828,'（新設）照明器具'!$B$5:$C$1990,2,FALSE),IF('部屋別効果（直）'!L2882="撤去",VLOOKUP('施設リストA-1（直営）'!M828,'（既設）調査結果'!$B$5:$C$1998,2,FALSE),0))</f>
        <v>45</v>
      </c>
      <c r="N2882" s="29">
        <f>'施設リストA-1（直営）'!O828</f>
        <v>5</v>
      </c>
      <c r="O2882" s="29">
        <f>'施設リストA-1（直営）'!P828</f>
        <v>0</v>
      </c>
      <c r="P2882" s="30">
        <f>IF(O2882="新設",VLOOKUP('施設リストA-1（直営）'!Q828,'（新設）照明器具'!$B$5:$C$1990,2,FALSE),IF('部屋別効果（直）'!O2882="撤去",VLOOKUP('施設リストA-1（直営）'!Q828,'（既設）調査結果'!$B$5:$C$1998,2,FALSE),0))</f>
        <v>0</v>
      </c>
      <c r="Q2882" s="29">
        <f>'施設リストA-1（直営）'!S828</f>
        <v>0</v>
      </c>
      <c r="R2882" s="29">
        <f>'施設リストA-1（直営）'!T828</f>
        <v>0</v>
      </c>
      <c r="S2882" s="30">
        <f>IF(R2882="新設",VLOOKUP('施設リストA-1（直営）'!U828,'（新設）照明器具'!$B$5:$C$1990,2,FALSE),IF('部屋別効果（直）'!R2882="撤去",VLOOKUP('施設リストA-1（直営）'!U828,'（既設）調査結果'!$B$5:$C$1998,2,FALSE),0))</f>
        <v>0</v>
      </c>
      <c r="T2882" s="29">
        <f>'施設リストA-1（直営）'!W828</f>
        <v>0</v>
      </c>
      <c r="U2882" s="29">
        <f>'施設リストA-1（直営）'!X828</f>
        <v>0</v>
      </c>
      <c r="V2882" s="30">
        <f>IF(U2882="新設",VLOOKUP('施設リストA-1（直営）'!Y828,'（新設）照明器具'!$B$5:$C$1990,2,FALSE),IF('部屋別効果（直）'!U2882="撤去",VLOOKUP('施設リストA-1（直営）'!Y828,'（既設）調査結果'!$B$5:$C$1998,2,FALSE),0))</f>
        <v>0</v>
      </c>
      <c r="W2882" s="29">
        <f>'施設リストA-1（直営）'!AA828</f>
        <v>0</v>
      </c>
      <c r="X2882" s="29">
        <f>'施設リストA-1（直営）'!AB828</f>
        <v>0</v>
      </c>
      <c r="Y2882" s="30">
        <f>IF(X2882="新設",VLOOKUP('施設リストA-1（直営）'!AC828,'（新設）照明器具'!$B$5:$C$1990,2,FALSE),IF('部屋別効果（直）'!X2882="撤去",VLOOKUP('施設リストA-1（直営）'!AC828,'（既設）調査結果'!$B$5:$C$1998,2,FALSE),0))</f>
        <v>0</v>
      </c>
      <c r="Z2882" s="29">
        <f>'施設リストA-1（直営）'!AE828</f>
        <v>0</v>
      </c>
      <c r="AA2882" s="29">
        <f>'施設リストA-1（直営）'!AF828</f>
        <v>0</v>
      </c>
      <c r="AB2882" s="30">
        <f>IF(AA2882="新設",VLOOKUP('施設リストA-1（直営）'!AG828,'（新設）照明器具'!$B$5:$C$1990,2,FALSE),IF('部屋別効果（直）'!AA2882="撤去",VLOOKUP('施設リストA-1（直営）'!AG828,'（既設）調査結果'!$B$5:$C$1998,2,FALSE),0))</f>
        <v>0</v>
      </c>
      <c r="AC2882" s="29">
        <f>'施設リストA-1（直営）'!AI828</f>
        <v>0</v>
      </c>
      <c r="AD2882" s="29">
        <f>'施設リストA-1（直営）'!AJ828</f>
        <v>0</v>
      </c>
      <c r="AE2882" s="30">
        <f>IF(AD2882="新設",VLOOKUP('施設リストA-1（直営）'!AK828,'（新設）照明器具'!$B$5:$C$1990,2,FALSE),IF('部屋別効果（直）'!AD2882="撤去",VLOOKUP('施設リストA-1（直営）'!AK828,'（既設）調査結果'!$B$5:$C$1998,2,FALSE),0))</f>
        <v>0</v>
      </c>
      <c r="AF2882" s="29">
        <f>'施設リストA-1（直営）'!AM828</f>
        <v>0</v>
      </c>
      <c r="AG2882" s="29">
        <f>'施設リストA-1（直営）'!AN828</f>
        <v>0</v>
      </c>
      <c r="AH2882" s="30">
        <f>IF(AG2882="新設",VLOOKUP('施設リストA-1（直営）'!AO828,'（新設）照明器具'!$B$5:$C$1990,2,FALSE),IF('部屋別効果（直）'!AG2882="撤去",VLOOKUP('施設リストA-1（直営）'!AO828,'（既設）調査結果'!$B$5:$C$1998,2,FALSE),0))</f>
        <v>0</v>
      </c>
      <c r="AI2882" s="29">
        <f>'施設リストA-1（直営）'!AQ828</f>
        <v>0</v>
      </c>
      <c r="AJ2882" s="29">
        <f>'施設リストA-1（直営）'!AR828</f>
        <v>0</v>
      </c>
      <c r="AK2882" s="30">
        <f>IF(AJ2882="新設",VLOOKUP('施設リストA-1（直営）'!AS828,'（新設）照明器具'!$B$5:$C$1990,2,FALSE),IF('部屋別効果（直）'!AJ2882="撤去",VLOOKUP('施設リストA-1（直営）'!AS828,'（既設）調査結果'!$B$5:$C$1998,2,FALSE),0))</f>
        <v>0</v>
      </c>
      <c r="AL2882" s="29">
        <f>'施設リストA-1（直営）'!AU828</f>
        <v>0</v>
      </c>
    </row>
    <row r="2883" spans="1:38" customFormat="1">
      <c r="A2883" s="94"/>
      <c r="B2883" s="16" t="str">
        <f>'施設リストA-1（直営）'!B829</f>
        <v>東山泉（西学舎）</v>
      </c>
      <c r="C2883" s="14" t="str">
        <f>'施設リストA-1（直営）'!C829</f>
        <v>１階</v>
      </c>
      <c r="D2883" s="94" t="str">
        <f>'施設リストA-1（直営）'!D829</f>
        <v>和室</v>
      </c>
      <c r="E2883" s="20">
        <f>'施設リストA-1（直営）'!E829</f>
        <v>250</v>
      </c>
      <c r="F2883" s="20">
        <f>'施設リストA-1（直営）'!F829</f>
        <v>4</v>
      </c>
      <c r="G2883" s="13">
        <f>'施設リストA-1（直営）'!G829</f>
        <v>1000</v>
      </c>
      <c r="H2883" s="28" t="e">
        <f t="shared" si="44"/>
        <v>#N/A</v>
      </c>
      <c r="I2883" s="29" t="str">
        <f>'施設リストA-1（直営）'!H829</f>
        <v>新設</v>
      </c>
      <c r="J2883" s="30" t="e">
        <f>IF(I2883="新設",VLOOKUP('施設リストA-1（直営）'!I829,'（新設）照明器具'!$B$5:$C$1990,2,FALSE),IF('部屋別効果（直）'!I2883="撤去",VLOOKUP('施設リストA-1（直営）'!I829,'（既設）調査結果'!$B$5:$C$1998,2,FALSE),0))</f>
        <v>#N/A</v>
      </c>
      <c r="K2883" s="29">
        <f>'施設リストA-1（直営）'!K829</f>
        <v>6</v>
      </c>
      <c r="L2883" s="29" t="str">
        <f>'施設リストA-1（直営）'!L829</f>
        <v>撤去</v>
      </c>
      <c r="M2883" s="30">
        <f>IF(L2883="新設",VLOOKUP('施設リストA-1（直営）'!M829,'（新設）照明器具'!$B$5:$C$1990,2,FALSE),IF('部屋別効果（直）'!L2883="撤去",VLOOKUP('施設リストA-1（直営）'!M829,'（既設）調査結果'!$B$5:$C$1998,2,FALSE),0))</f>
        <v>86</v>
      </c>
      <c r="N2883" s="29">
        <f>'施設リストA-1（直営）'!O829</f>
        <v>6</v>
      </c>
      <c r="O2883" s="29" t="str">
        <f>'施設リストA-1（直営）'!P829</f>
        <v>新設</v>
      </c>
      <c r="P2883" s="30" t="e">
        <f>IF(O2883="新設",VLOOKUP('施設リストA-1（直営）'!Q829,'（新設）照明器具'!$B$5:$C$1990,2,FALSE),IF('部屋別効果（直）'!O2883="撤去",VLOOKUP('施設リストA-1（直営）'!Q829,'（既設）調査結果'!$B$5:$C$1998,2,FALSE),0))</f>
        <v>#N/A</v>
      </c>
      <c r="Q2883" s="29">
        <f>'施設リストA-1（直営）'!S829</f>
        <v>3</v>
      </c>
      <c r="R2883" s="29" t="str">
        <f>'施設リストA-1（直営）'!T829</f>
        <v>撤去</v>
      </c>
      <c r="S2883" s="30">
        <f>IF(R2883="新設",VLOOKUP('施設リストA-1（直営）'!U829,'（新設）照明器具'!$B$5:$C$1990,2,FALSE),IF('部屋別効果（直）'!R2883="撤去",VLOOKUP('施設リストA-1（直営）'!U829,'（既設）調査結果'!$B$5:$C$1998,2,FALSE),0))</f>
        <v>23</v>
      </c>
      <c r="T2883" s="29">
        <f>'施設リストA-1（直営）'!W829</f>
        <v>3</v>
      </c>
      <c r="U2883" s="29">
        <f>'施設リストA-1（直営）'!X829</f>
        <v>0</v>
      </c>
      <c r="V2883" s="30">
        <f>IF(U2883="新設",VLOOKUP('施設リストA-1（直営）'!Y829,'（新設）照明器具'!$B$5:$C$1990,2,FALSE),IF('部屋別効果（直）'!U2883="撤去",VLOOKUP('施設リストA-1（直営）'!Y829,'（既設）調査結果'!$B$5:$C$1998,2,FALSE),0))</f>
        <v>0</v>
      </c>
      <c r="W2883" s="29">
        <f>'施設リストA-1（直営）'!AA829</f>
        <v>0</v>
      </c>
      <c r="X2883" s="29">
        <f>'施設リストA-1（直営）'!AB829</f>
        <v>0</v>
      </c>
      <c r="Y2883" s="30">
        <f>IF(X2883="新設",VLOOKUP('施設リストA-1（直営）'!AC829,'（新設）照明器具'!$B$5:$C$1990,2,FALSE),IF('部屋別効果（直）'!X2883="撤去",VLOOKUP('施設リストA-1（直営）'!AC829,'（既設）調査結果'!$B$5:$C$1998,2,FALSE),0))</f>
        <v>0</v>
      </c>
      <c r="Z2883" s="29">
        <f>'施設リストA-1（直営）'!AE829</f>
        <v>0</v>
      </c>
      <c r="AA2883" s="29">
        <f>'施設リストA-1（直営）'!AF829</f>
        <v>0</v>
      </c>
      <c r="AB2883" s="30">
        <f>IF(AA2883="新設",VLOOKUP('施設リストA-1（直営）'!AG829,'（新設）照明器具'!$B$5:$C$1990,2,FALSE),IF('部屋別効果（直）'!AA2883="撤去",VLOOKUP('施設リストA-1（直営）'!AG829,'（既設）調査結果'!$B$5:$C$1998,2,FALSE),0))</f>
        <v>0</v>
      </c>
      <c r="AC2883" s="29">
        <f>'施設リストA-1（直営）'!AI829</f>
        <v>0</v>
      </c>
      <c r="AD2883" s="29">
        <f>'施設リストA-1（直営）'!AJ829</f>
        <v>0</v>
      </c>
      <c r="AE2883" s="30">
        <f>IF(AD2883="新設",VLOOKUP('施設リストA-1（直営）'!AK829,'（新設）照明器具'!$B$5:$C$1990,2,FALSE),IF('部屋別効果（直）'!AD2883="撤去",VLOOKUP('施設リストA-1（直営）'!AK829,'（既設）調査結果'!$B$5:$C$1998,2,FALSE),0))</f>
        <v>0</v>
      </c>
      <c r="AF2883" s="29">
        <f>'施設リストA-1（直営）'!AM829</f>
        <v>0</v>
      </c>
      <c r="AG2883" s="29">
        <f>'施設リストA-1（直営）'!AN829</f>
        <v>0</v>
      </c>
      <c r="AH2883" s="30">
        <f>IF(AG2883="新設",VLOOKUP('施設リストA-1（直営）'!AO829,'（新設）照明器具'!$B$5:$C$1990,2,FALSE),IF('部屋別効果（直）'!AG2883="撤去",VLOOKUP('施設リストA-1（直営）'!AO829,'（既設）調査結果'!$B$5:$C$1998,2,FALSE),0))</f>
        <v>0</v>
      </c>
      <c r="AI2883" s="29">
        <f>'施設リストA-1（直営）'!AQ829</f>
        <v>0</v>
      </c>
      <c r="AJ2883" s="29">
        <f>'施設リストA-1（直営）'!AR829</f>
        <v>0</v>
      </c>
      <c r="AK2883" s="30">
        <f>IF(AJ2883="新設",VLOOKUP('施設リストA-1（直営）'!AS829,'（新設）照明器具'!$B$5:$C$1990,2,FALSE),IF('部屋別効果（直）'!AJ2883="撤去",VLOOKUP('施設リストA-1（直営）'!AS829,'（既設）調査結果'!$B$5:$C$1998,2,FALSE),0))</f>
        <v>0</v>
      </c>
      <c r="AL2883" s="29">
        <f>'施設リストA-1（直営）'!AU829</f>
        <v>0</v>
      </c>
    </row>
    <row r="2884" spans="1:38" customFormat="1">
      <c r="A2884" s="94"/>
      <c r="B2884" s="16" t="str">
        <f>'施設リストA-1（直営）'!B830</f>
        <v>東山泉（西学舎）</v>
      </c>
      <c r="C2884" s="14" t="str">
        <f>'施設リストA-1（直営）'!C830</f>
        <v>１階</v>
      </c>
      <c r="D2884" s="94" t="str">
        <f>'施設リストA-1（直営）'!D830</f>
        <v>地域交流室</v>
      </c>
      <c r="E2884" s="20">
        <f>'施設リストA-1（直営）'!E830</f>
        <v>250</v>
      </c>
      <c r="F2884" s="20">
        <f>'施設リストA-1（直営）'!F830</f>
        <v>4</v>
      </c>
      <c r="G2884" s="13">
        <f>'施設リストA-1（直営）'!G830</f>
        <v>1000</v>
      </c>
      <c r="H2884" s="28" t="e">
        <f t="shared" si="44"/>
        <v>#N/A</v>
      </c>
      <c r="I2884" s="29" t="str">
        <f>'施設リストA-1（直営）'!H830</f>
        <v>新設</v>
      </c>
      <c r="J2884" s="30" t="e">
        <f>IF(I2884="新設",VLOOKUP('施設リストA-1（直営）'!I830,'（新設）照明器具'!$B$5:$C$1990,2,FALSE),IF('部屋別効果（直）'!I2884="撤去",VLOOKUP('施設リストA-1（直営）'!I830,'（既設）調査結果'!$B$5:$C$1998,2,FALSE),0))</f>
        <v>#N/A</v>
      </c>
      <c r="K2884" s="29">
        <f>'施設リストA-1（直営）'!K830</f>
        <v>8</v>
      </c>
      <c r="L2884" s="29" t="str">
        <f>'施設リストA-1（直営）'!L830</f>
        <v>撤去</v>
      </c>
      <c r="M2884" s="30">
        <f>IF(L2884="新設",VLOOKUP('施設リストA-1（直営）'!M830,'（新設）照明器具'!$B$5:$C$1990,2,FALSE),IF('部屋別効果（直）'!L2884="撤去",VLOOKUP('施設リストA-1（直営）'!M830,'（既設）調査結果'!$B$5:$C$1998,2,FALSE),0))</f>
        <v>165</v>
      </c>
      <c r="N2884" s="29">
        <f>'施設リストA-1（直営）'!O830</f>
        <v>8</v>
      </c>
      <c r="O2884" s="29">
        <f>'施設リストA-1（直営）'!P830</f>
        <v>0</v>
      </c>
      <c r="P2884" s="30">
        <f>IF(O2884="新設",VLOOKUP('施設リストA-1（直営）'!Q830,'（新設）照明器具'!$B$5:$C$1990,2,FALSE),IF('部屋別効果（直）'!O2884="撤去",VLOOKUP('施設リストA-1（直営）'!Q830,'（既設）調査結果'!$B$5:$C$1998,2,FALSE),0))</f>
        <v>0</v>
      </c>
      <c r="Q2884" s="29">
        <f>'施設リストA-1（直営）'!S830</f>
        <v>0</v>
      </c>
      <c r="R2884" s="29">
        <f>'施設リストA-1（直営）'!T830</f>
        <v>0</v>
      </c>
      <c r="S2884" s="30">
        <f>IF(R2884="新設",VLOOKUP('施設リストA-1（直営）'!U830,'（新設）照明器具'!$B$5:$C$1990,2,FALSE),IF('部屋別効果（直）'!R2884="撤去",VLOOKUP('施設リストA-1（直営）'!U830,'（既設）調査結果'!$B$5:$C$1998,2,FALSE),0))</f>
        <v>0</v>
      </c>
      <c r="T2884" s="29">
        <f>'施設リストA-1（直営）'!W830</f>
        <v>0</v>
      </c>
      <c r="U2884" s="29">
        <f>'施設リストA-1（直営）'!X830</f>
        <v>0</v>
      </c>
      <c r="V2884" s="30">
        <f>IF(U2884="新設",VLOOKUP('施設リストA-1（直営）'!Y830,'（新設）照明器具'!$B$5:$C$1990,2,FALSE),IF('部屋別効果（直）'!U2884="撤去",VLOOKUP('施設リストA-1（直営）'!Y830,'（既設）調査結果'!$B$5:$C$1998,2,FALSE),0))</f>
        <v>0</v>
      </c>
      <c r="W2884" s="29">
        <f>'施設リストA-1（直営）'!AA830</f>
        <v>0</v>
      </c>
      <c r="X2884" s="29">
        <f>'施設リストA-1（直営）'!AB830</f>
        <v>0</v>
      </c>
      <c r="Y2884" s="30">
        <f>IF(X2884="新設",VLOOKUP('施設リストA-1（直営）'!AC830,'（新設）照明器具'!$B$5:$C$1990,2,FALSE),IF('部屋別効果（直）'!X2884="撤去",VLOOKUP('施設リストA-1（直営）'!AC830,'（既設）調査結果'!$B$5:$C$1998,2,FALSE),0))</f>
        <v>0</v>
      </c>
      <c r="Z2884" s="29">
        <f>'施設リストA-1（直営）'!AE830</f>
        <v>0</v>
      </c>
      <c r="AA2884" s="29">
        <f>'施設リストA-1（直営）'!AF830</f>
        <v>0</v>
      </c>
      <c r="AB2884" s="30">
        <f>IF(AA2884="新設",VLOOKUP('施設リストA-1（直営）'!AG830,'（新設）照明器具'!$B$5:$C$1990,2,FALSE),IF('部屋別効果（直）'!AA2884="撤去",VLOOKUP('施設リストA-1（直営）'!AG830,'（既設）調査結果'!$B$5:$C$1998,2,FALSE),0))</f>
        <v>0</v>
      </c>
      <c r="AC2884" s="29">
        <f>'施設リストA-1（直営）'!AI830</f>
        <v>0</v>
      </c>
      <c r="AD2884" s="29">
        <f>'施設リストA-1（直営）'!AJ830</f>
        <v>0</v>
      </c>
      <c r="AE2884" s="30">
        <f>IF(AD2884="新設",VLOOKUP('施設リストA-1（直営）'!AK830,'（新設）照明器具'!$B$5:$C$1990,2,FALSE),IF('部屋別効果（直）'!AD2884="撤去",VLOOKUP('施設リストA-1（直営）'!AK830,'（既設）調査結果'!$B$5:$C$1998,2,FALSE),0))</f>
        <v>0</v>
      </c>
      <c r="AF2884" s="29">
        <f>'施設リストA-1（直営）'!AM830</f>
        <v>0</v>
      </c>
      <c r="AG2884" s="29">
        <f>'施設リストA-1（直営）'!AN830</f>
        <v>0</v>
      </c>
      <c r="AH2884" s="30">
        <f>IF(AG2884="新設",VLOOKUP('施設リストA-1（直営）'!AO830,'（新設）照明器具'!$B$5:$C$1990,2,FALSE),IF('部屋別効果（直）'!AG2884="撤去",VLOOKUP('施設リストA-1（直営）'!AO830,'（既設）調査結果'!$B$5:$C$1998,2,FALSE),0))</f>
        <v>0</v>
      </c>
      <c r="AI2884" s="29">
        <f>'施設リストA-1（直営）'!AQ830</f>
        <v>0</v>
      </c>
      <c r="AJ2884" s="29">
        <f>'施設リストA-1（直営）'!AR830</f>
        <v>0</v>
      </c>
      <c r="AK2884" s="30">
        <f>IF(AJ2884="新設",VLOOKUP('施設リストA-1（直営）'!AS830,'（新設）照明器具'!$B$5:$C$1990,2,FALSE),IF('部屋別効果（直）'!AJ2884="撤去",VLOOKUP('施設リストA-1（直営）'!AS830,'（既設）調査結果'!$B$5:$C$1998,2,FALSE),0))</f>
        <v>0</v>
      </c>
      <c r="AL2884" s="29">
        <f>'施設リストA-1（直営）'!AU830</f>
        <v>0</v>
      </c>
    </row>
    <row r="2885" spans="1:38" customFormat="1">
      <c r="A2885" s="94"/>
      <c r="B2885" s="16" t="str">
        <f>'施設リストA-1（直営）'!B831</f>
        <v>東山泉（西学舎）</v>
      </c>
      <c r="C2885" s="14" t="str">
        <f>'施設リストA-1（直営）'!C831</f>
        <v>１階</v>
      </c>
      <c r="D2885" s="94" t="str">
        <f>'施設リストA-1（直営）'!D831</f>
        <v>ランチルーム</v>
      </c>
      <c r="E2885" s="20">
        <f>'施設リストA-1（直営）'!E831</f>
        <v>250</v>
      </c>
      <c r="F2885" s="20">
        <f>'施設リストA-1（直営）'!F831</f>
        <v>4</v>
      </c>
      <c r="G2885" s="13">
        <f>'施設リストA-1（直営）'!G831</f>
        <v>1000</v>
      </c>
      <c r="H2885" s="28" t="e">
        <f t="shared" si="44"/>
        <v>#N/A</v>
      </c>
      <c r="I2885" s="29" t="str">
        <f>'施設リストA-1（直営）'!H831</f>
        <v>新設</v>
      </c>
      <c r="J2885" s="30" t="e">
        <f>IF(I2885="新設",VLOOKUP('施設リストA-1（直営）'!I831,'（新設）照明器具'!$B$5:$C$1990,2,FALSE),IF('部屋別効果（直）'!I2885="撤去",VLOOKUP('施設リストA-1（直営）'!I831,'（既設）調査結果'!$B$5:$C$1998,2,FALSE),0))</f>
        <v>#N/A</v>
      </c>
      <c r="K2885" s="29">
        <f>'施設リストA-1（直営）'!K831</f>
        <v>18</v>
      </c>
      <c r="L2885" s="29" t="str">
        <f>'施設リストA-1（直営）'!L831</f>
        <v>撤去</v>
      </c>
      <c r="M2885" s="30">
        <f>IF(L2885="新設",VLOOKUP('施設リストA-1（直営）'!M831,'（新設）照明器具'!$B$5:$C$1990,2,FALSE),IF('部屋別効果（直）'!L2885="撤去",VLOOKUP('施設リストA-1（直営）'!M831,'（既設）調査結果'!$B$5:$C$1998,2,FALSE),0))</f>
        <v>165</v>
      </c>
      <c r="N2885" s="29">
        <f>'施設リストA-1（直営）'!O831</f>
        <v>18</v>
      </c>
      <c r="O2885" s="29">
        <f>'施設リストA-1（直営）'!P831</f>
        <v>0</v>
      </c>
      <c r="P2885" s="30">
        <f>IF(O2885="新設",VLOOKUP('施設リストA-1（直営）'!Q831,'（新設）照明器具'!$B$5:$C$1990,2,FALSE),IF('部屋別効果（直）'!O2885="撤去",VLOOKUP('施設リストA-1（直営）'!Q831,'（既設）調査結果'!$B$5:$C$1998,2,FALSE),0))</f>
        <v>0</v>
      </c>
      <c r="Q2885" s="29">
        <f>'施設リストA-1（直営）'!S831</f>
        <v>0</v>
      </c>
      <c r="R2885" s="29">
        <f>'施設リストA-1（直営）'!T831</f>
        <v>0</v>
      </c>
      <c r="S2885" s="30">
        <f>IF(R2885="新設",VLOOKUP('施設リストA-1（直営）'!U831,'（新設）照明器具'!$B$5:$C$1990,2,FALSE),IF('部屋別効果（直）'!R2885="撤去",VLOOKUP('施設リストA-1（直営）'!U831,'（既設）調査結果'!$B$5:$C$1998,2,FALSE),0))</f>
        <v>0</v>
      </c>
      <c r="T2885" s="29">
        <f>'施設リストA-1（直営）'!W831</f>
        <v>0</v>
      </c>
      <c r="U2885" s="29">
        <f>'施設リストA-1（直営）'!X831</f>
        <v>0</v>
      </c>
      <c r="V2885" s="30">
        <f>IF(U2885="新設",VLOOKUP('施設リストA-1（直営）'!Y831,'（新設）照明器具'!$B$5:$C$1990,2,FALSE),IF('部屋別効果（直）'!U2885="撤去",VLOOKUP('施設リストA-1（直営）'!Y831,'（既設）調査結果'!$B$5:$C$1998,2,FALSE),0))</f>
        <v>0</v>
      </c>
      <c r="W2885" s="29">
        <f>'施設リストA-1（直営）'!AA831</f>
        <v>0</v>
      </c>
      <c r="X2885" s="29">
        <f>'施設リストA-1（直営）'!AB831</f>
        <v>0</v>
      </c>
      <c r="Y2885" s="30">
        <f>IF(X2885="新設",VLOOKUP('施設リストA-1（直営）'!AC831,'（新設）照明器具'!$B$5:$C$1990,2,FALSE),IF('部屋別効果（直）'!X2885="撤去",VLOOKUP('施設リストA-1（直営）'!AC831,'（既設）調査結果'!$B$5:$C$1998,2,FALSE),0))</f>
        <v>0</v>
      </c>
      <c r="Z2885" s="29">
        <f>'施設リストA-1（直営）'!AE831</f>
        <v>0</v>
      </c>
      <c r="AA2885" s="29">
        <f>'施設リストA-1（直営）'!AF831</f>
        <v>0</v>
      </c>
      <c r="AB2885" s="30">
        <f>IF(AA2885="新設",VLOOKUP('施設リストA-1（直営）'!AG831,'（新設）照明器具'!$B$5:$C$1990,2,FALSE),IF('部屋別効果（直）'!AA2885="撤去",VLOOKUP('施設リストA-1（直営）'!AG831,'（既設）調査結果'!$B$5:$C$1998,2,FALSE),0))</f>
        <v>0</v>
      </c>
      <c r="AC2885" s="29">
        <f>'施設リストA-1（直営）'!AI831</f>
        <v>0</v>
      </c>
      <c r="AD2885" s="29">
        <f>'施設リストA-1（直営）'!AJ831</f>
        <v>0</v>
      </c>
      <c r="AE2885" s="30">
        <f>IF(AD2885="新設",VLOOKUP('施設リストA-1（直営）'!AK831,'（新設）照明器具'!$B$5:$C$1990,2,FALSE),IF('部屋別効果（直）'!AD2885="撤去",VLOOKUP('施設リストA-1（直営）'!AK831,'（既設）調査結果'!$B$5:$C$1998,2,FALSE),0))</f>
        <v>0</v>
      </c>
      <c r="AF2885" s="29">
        <f>'施設リストA-1（直営）'!AM831</f>
        <v>0</v>
      </c>
      <c r="AG2885" s="29">
        <f>'施設リストA-1（直営）'!AN831</f>
        <v>0</v>
      </c>
      <c r="AH2885" s="30">
        <f>IF(AG2885="新設",VLOOKUP('施設リストA-1（直営）'!AO831,'（新設）照明器具'!$B$5:$C$1990,2,FALSE),IF('部屋別効果（直）'!AG2885="撤去",VLOOKUP('施設リストA-1（直営）'!AO831,'（既設）調査結果'!$B$5:$C$1998,2,FALSE),0))</f>
        <v>0</v>
      </c>
      <c r="AI2885" s="29">
        <f>'施設リストA-1（直営）'!AQ831</f>
        <v>0</v>
      </c>
      <c r="AJ2885" s="29">
        <f>'施設リストA-1（直営）'!AR831</f>
        <v>0</v>
      </c>
      <c r="AK2885" s="30">
        <f>IF(AJ2885="新設",VLOOKUP('施設リストA-1（直営）'!AS831,'（新設）照明器具'!$B$5:$C$1990,2,FALSE),IF('部屋別効果（直）'!AJ2885="撤去",VLOOKUP('施設リストA-1（直営）'!AS831,'（既設）調査結果'!$B$5:$C$1998,2,FALSE),0))</f>
        <v>0</v>
      </c>
      <c r="AL2885" s="29">
        <f>'施設リストA-1（直営）'!AU831</f>
        <v>0</v>
      </c>
    </row>
    <row r="2886" spans="1:38" customFormat="1">
      <c r="A2886" s="94"/>
      <c r="B2886" s="16" t="str">
        <f>'施設リストA-1（直営）'!B832</f>
        <v>東山泉（西学舎）</v>
      </c>
      <c r="C2886" s="14" t="str">
        <f>'施設リストA-1（直営）'!C832</f>
        <v>１階</v>
      </c>
      <c r="D2886" s="94" t="str">
        <f>'施設リストA-1（直営）'!D832</f>
        <v>通級指導教室</v>
      </c>
      <c r="E2886" s="20">
        <f>'施設リストA-1（直営）'!E832</f>
        <v>210</v>
      </c>
      <c r="F2886" s="20">
        <f>'施設リストA-1（直営）'!F832</f>
        <v>4</v>
      </c>
      <c r="G2886" s="13">
        <f>'施設リストA-1（直営）'!G832</f>
        <v>840</v>
      </c>
      <c r="H2886" s="28" t="e">
        <f t="shared" si="44"/>
        <v>#N/A</v>
      </c>
      <c r="I2886" s="29" t="str">
        <f>'施設リストA-1（直営）'!H832</f>
        <v>新設</v>
      </c>
      <c r="J2886" s="30" t="e">
        <f>IF(I2886="新設",VLOOKUP('施設リストA-1（直営）'!I832,'（新設）照明器具'!$B$5:$C$1990,2,FALSE),IF('部屋別効果（直）'!I2886="撤去",VLOOKUP('施設リストA-1（直営）'!I832,'（既設）調査結果'!$B$5:$C$1998,2,FALSE),0))</f>
        <v>#N/A</v>
      </c>
      <c r="K2886" s="29">
        <f>'施設リストA-1（直営）'!K832</f>
        <v>9</v>
      </c>
      <c r="L2886" s="29" t="str">
        <f>'施設リストA-1（直営）'!L832</f>
        <v>撤去</v>
      </c>
      <c r="M2886" s="30">
        <f>IF(L2886="新設",VLOOKUP('施設リストA-1（直営）'!M832,'（新設）照明器具'!$B$5:$C$1990,2,FALSE),IF('部屋別効果（直）'!L2886="撤去",VLOOKUP('施設リストA-1（直営）'!M832,'（既設）調査結果'!$B$5:$C$1998,2,FALSE),0))</f>
        <v>86</v>
      </c>
      <c r="N2886" s="29">
        <f>'施設リストA-1（直営）'!O832</f>
        <v>9</v>
      </c>
      <c r="O2886" s="29">
        <f>'施設リストA-1（直営）'!P832</f>
        <v>0</v>
      </c>
      <c r="P2886" s="30">
        <f>IF(O2886="新設",VLOOKUP('施設リストA-1（直営）'!Q832,'（新設）照明器具'!$B$5:$C$1990,2,FALSE),IF('部屋別効果（直）'!O2886="撤去",VLOOKUP('施設リストA-1（直営）'!Q832,'（既設）調査結果'!$B$5:$C$1998,2,FALSE),0))</f>
        <v>0</v>
      </c>
      <c r="Q2886" s="29">
        <f>'施設リストA-1（直営）'!S832</f>
        <v>0</v>
      </c>
      <c r="R2886" s="29">
        <f>'施設リストA-1（直営）'!T832</f>
        <v>0</v>
      </c>
      <c r="S2886" s="30">
        <f>IF(R2886="新設",VLOOKUP('施設リストA-1（直営）'!U832,'（新設）照明器具'!$B$5:$C$1990,2,FALSE),IF('部屋別効果（直）'!R2886="撤去",VLOOKUP('施設リストA-1（直営）'!U832,'（既設）調査結果'!$B$5:$C$1998,2,FALSE),0))</f>
        <v>0</v>
      </c>
      <c r="T2886" s="29">
        <f>'施設リストA-1（直営）'!W832</f>
        <v>0</v>
      </c>
      <c r="U2886" s="29">
        <f>'施設リストA-1（直営）'!X832</f>
        <v>0</v>
      </c>
      <c r="V2886" s="30">
        <f>IF(U2886="新設",VLOOKUP('施設リストA-1（直営）'!Y832,'（新設）照明器具'!$B$5:$C$1990,2,FALSE),IF('部屋別効果（直）'!U2886="撤去",VLOOKUP('施設リストA-1（直営）'!Y832,'（既設）調査結果'!$B$5:$C$1998,2,FALSE),0))</f>
        <v>0</v>
      </c>
      <c r="W2886" s="29">
        <f>'施設リストA-1（直営）'!AA832</f>
        <v>0</v>
      </c>
      <c r="X2886" s="29">
        <f>'施設リストA-1（直営）'!AB832</f>
        <v>0</v>
      </c>
      <c r="Y2886" s="30">
        <f>IF(X2886="新設",VLOOKUP('施設リストA-1（直営）'!AC832,'（新設）照明器具'!$B$5:$C$1990,2,FALSE),IF('部屋別効果（直）'!X2886="撤去",VLOOKUP('施設リストA-1（直営）'!AC832,'（既設）調査結果'!$B$5:$C$1998,2,FALSE),0))</f>
        <v>0</v>
      </c>
      <c r="Z2886" s="29">
        <f>'施設リストA-1（直営）'!AE832</f>
        <v>0</v>
      </c>
      <c r="AA2886" s="29">
        <f>'施設リストA-1（直営）'!AF832</f>
        <v>0</v>
      </c>
      <c r="AB2886" s="30">
        <f>IF(AA2886="新設",VLOOKUP('施設リストA-1（直営）'!AG832,'（新設）照明器具'!$B$5:$C$1990,2,FALSE),IF('部屋別効果（直）'!AA2886="撤去",VLOOKUP('施設リストA-1（直営）'!AG832,'（既設）調査結果'!$B$5:$C$1998,2,FALSE),0))</f>
        <v>0</v>
      </c>
      <c r="AC2886" s="29">
        <f>'施設リストA-1（直営）'!AI832</f>
        <v>0</v>
      </c>
      <c r="AD2886" s="29">
        <f>'施設リストA-1（直営）'!AJ832</f>
        <v>0</v>
      </c>
      <c r="AE2886" s="30">
        <f>IF(AD2886="新設",VLOOKUP('施設リストA-1（直営）'!AK832,'（新設）照明器具'!$B$5:$C$1990,2,FALSE),IF('部屋別効果（直）'!AD2886="撤去",VLOOKUP('施設リストA-1（直営）'!AK832,'（既設）調査結果'!$B$5:$C$1998,2,FALSE),0))</f>
        <v>0</v>
      </c>
      <c r="AF2886" s="29">
        <f>'施設リストA-1（直営）'!AM832</f>
        <v>0</v>
      </c>
      <c r="AG2886" s="29">
        <f>'施設リストA-1（直営）'!AN832</f>
        <v>0</v>
      </c>
      <c r="AH2886" s="30">
        <f>IF(AG2886="新設",VLOOKUP('施設リストA-1（直営）'!AO832,'（新設）照明器具'!$B$5:$C$1990,2,FALSE),IF('部屋別効果（直）'!AG2886="撤去",VLOOKUP('施設リストA-1（直営）'!AO832,'（既設）調査結果'!$B$5:$C$1998,2,FALSE),0))</f>
        <v>0</v>
      </c>
      <c r="AI2886" s="29">
        <f>'施設リストA-1（直営）'!AQ832</f>
        <v>0</v>
      </c>
      <c r="AJ2886" s="29">
        <f>'施設リストA-1（直営）'!AR832</f>
        <v>0</v>
      </c>
      <c r="AK2886" s="30">
        <f>IF(AJ2886="新設",VLOOKUP('施設リストA-1（直営）'!AS832,'（新設）照明器具'!$B$5:$C$1990,2,FALSE),IF('部屋別効果（直）'!AJ2886="撤去",VLOOKUP('施設リストA-1（直営）'!AS832,'（既設）調査結果'!$B$5:$C$1998,2,FALSE),0))</f>
        <v>0</v>
      </c>
      <c r="AL2886" s="29">
        <f>'施設リストA-1（直営）'!AU832</f>
        <v>0</v>
      </c>
    </row>
    <row r="2887" spans="1:38" customFormat="1">
      <c r="A2887" s="94"/>
      <c r="B2887" s="16" t="str">
        <f>'施設リストA-1（直営）'!B833</f>
        <v>東山泉（西学舎）</v>
      </c>
      <c r="C2887" s="14" t="str">
        <f>'施設リストA-1（直営）'!C833</f>
        <v>１階</v>
      </c>
      <c r="D2887" s="94" t="str">
        <f>'施設リストA-1（直営）'!D833</f>
        <v>１組A</v>
      </c>
      <c r="E2887" s="20">
        <f>'施設リストA-1（直営）'!E833</f>
        <v>210</v>
      </c>
      <c r="F2887" s="20">
        <f>'施設リストA-1（直営）'!F833</f>
        <v>8</v>
      </c>
      <c r="G2887" s="13">
        <f>'施設リストA-1（直営）'!G833</f>
        <v>1680</v>
      </c>
      <c r="H2887" s="28" t="e">
        <f t="shared" si="44"/>
        <v>#N/A</v>
      </c>
      <c r="I2887" s="29" t="str">
        <f>'施設リストA-1（直営）'!H833</f>
        <v>新設</v>
      </c>
      <c r="J2887" s="30" t="e">
        <f>IF(I2887="新設",VLOOKUP('施設リストA-1（直営）'!I833,'（新設）照明器具'!$B$5:$C$1990,2,FALSE),IF('部屋別効果（直）'!I2887="撤去",VLOOKUP('施設リストA-1（直営）'!I833,'（既設）調査結果'!$B$5:$C$1998,2,FALSE),0))</f>
        <v>#N/A</v>
      </c>
      <c r="K2887" s="29">
        <f>'施設リストA-1（直営）'!K833</f>
        <v>9</v>
      </c>
      <c r="L2887" s="29" t="str">
        <f>'施設リストA-1（直営）'!L833</f>
        <v>撤去</v>
      </c>
      <c r="M2887" s="30">
        <f>IF(L2887="新設",VLOOKUP('施設リストA-1（直営）'!M833,'（新設）照明器具'!$B$5:$C$1990,2,FALSE),IF('部屋別効果（直）'!L2887="撤去",VLOOKUP('施設リストA-1（直営）'!M833,'（既設）調査結果'!$B$5:$C$1998,2,FALSE),0))</f>
        <v>86</v>
      </c>
      <c r="N2887" s="29">
        <f>'施設リストA-1（直営）'!O833</f>
        <v>9</v>
      </c>
      <c r="O2887" s="29">
        <f>'施設リストA-1（直営）'!P833</f>
        <v>0</v>
      </c>
      <c r="P2887" s="30">
        <f>IF(O2887="新設",VLOOKUP('施設リストA-1（直営）'!Q833,'（新設）照明器具'!$B$5:$C$1990,2,FALSE),IF('部屋別効果（直）'!O2887="撤去",VLOOKUP('施設リストA-1（直営）'!Q833,'（既設）調査結果'!$B$5:$C$1998,2,FALSE),0))</f>
        <v>0</v>
      </c>
      <c r="Q2887" s="29">
        <f>'施設リストA-1（直営）'!S833</f>
        <v>0</v>
      </c>
      <c r="R2887" s="29">
        <f>'施設リストA-1（直営）'!T833</f>
        <v>0</v>
      </c>
      <c r="S2887" s="30">
        <f>IF(R2887="新設",VLOOKUP('施設リストA-1（直営）'!U833,'（新設）照明器具'!$B$5:$C$1990,2,FALSE),IF('部屋別効果（直）'!R2887="撤去",VLOOKUP('施設リストA-1（直営）'!U833,'（既設）調査結果'!$B$5:$C$1998,2,FALSE),0))</f>
        <v>0</v>
      </c>
      <c r="T2887" s="29">
        <f>'施設リストA-1（直営）'!W833</f>
        <v>0</v>
      </c>
      <c r="U2887" s="29">
        <f>'施設リストA-1（直営）'!X833</f>
        <v>0</v>
      </c>
      <c r="V2887" s="30">
        <f>IF(U2887="新設",VLOOKUP('施設リストA-1（直営）'!Y833,'（新設）照明器具'!$B$5:$C$1990,2,FALSE),IF('部屋別効果（直）'!U2887="撤去",VLOOKUP('施設リストA-1（直営）'!Y833,'（既設）調査結果'!$B$5:$C$1998,2,FALSE),0))</f>
        <v>0</v>
      </c>
      <c r="W2887" s="29">
        <f>'施設リストA-1（直営）'!AA833</f>
        <v>0</v>
      </c>
      <c r="X2887" s="29">
        <f>'施設リストA-1（直営）'!AB833</f>
        <v>0</v>
      </c>
      <c r="Y2887" s="30">
        <f>IF(X2887="新設",VLOOKUP('施設リストA-1（直営）'!AC833,'（新設）照明器具'!$B$5:$C$1990,2,FALSE),IF('部屋別効果（直）'!X2887="撤去",VLOOKUP('施設リストA-1（直営）'!AC833,'（既設）調査結果'!$B$5:$C$1998,2,FALSE),0))</f>
        <v>0</v>
      </c>
      <c r="Z2887" s="29">
        <f>'施設リストA-1（直営）'!AE833</f>
        <v>0</v>
      </c>
      <c r="AA2887" s="29">
        <f>'施設リストA-1（直営）'!AF833</f>
        <v>0</v>
      </c>
      <c r="AB2887" s="30">
        <f>IF(AA2887="新設",VLOOKUP('施設リストA-1（直営）'!AG833,'（新設）照明器具'!$B$5:$C$1990,2,FALSE),IF('部屋別効果（直）'!AA2887="撤去",VLOOKUP('施設リストA-1（直営）'!AG833,'（既設）調査結果'!$B$5:$C$1998,2,FALSE),0))</f>
        <v>0</v>
      </c>
      <c r="AC2887" s="29">
        <f>'施設リストA-1（直営）'!AI833</f>
        <v>0</v>
      </c>
      <c r="AD2887" s="29">
        <f>'施設リストA-1（直営）'!AJ833</f>
        <v>0</v>
      </c>
      <c r="AE2887" s="30">
        <f>IF(AD2887="新設",VLOOKUP('施設リストA-1（直営）'!AK833,'（新設）照明器具'!$B$5:$C$1990,2,FALSE),IF('部屋別効果（直）'!AD2887="撤去",VLOOKUP('施設リストA-1（直営）'!AK833,'（既設）調査結果'!$B$5:$C$1998,2,FALSE),0))</f>
        <v>0</v>
      </c>
      <c r="AF2887" s="29">
        <f>'施設リストA-1（直営）'!AM833</f>
        <v>0</v>
      </c>
      <c r="AG2887" s="29">
        <f>'施設リストA-1（直営）'!AN833</f>
        <v>0</v>
      </c>
      <c r="AH2887" s="30">
        <f>IF(AG2887="新設",VLOOKUP('施設リストA-1（直営）'!AO833,'（新設）照明器具'!$B$5:$C$1990,2,FALSE),IF('部屋別効果（直）'!AG2887="撤去",VLOOKUP('施設リストA-1（直営）'!AO833,'（既設）調査結果'!$B$5:$C$1998,2,FALSE),0))</f>
        <v>0</v>
      </c>
      <c r="AI2887" s="29">
        <f>'施設リストA-1（直営）'!AQ833</f>
        <v>0</v>
      </c>
      <c r="AJ2887" s="29">
        <f>'施設リストA-1（直営）'!AR833</f>
        <v>0</v>
      </c>
      <c r="AK2887" s="30">
        <f>IF(AJ2887="新設",VLOOKUP('施設リストA-1（直営）'!AS833,'（新設）照明器具'!$B$5:$C$1990,2,FALSE),IF('部屋別効果（直）'!AJ2887="撤去",VLOOKUP('施設リストA-1（直営）'!AS833,'（既設）調査結果'!$B$5:$C$1998,2,FALSE),0))</f>
        <v>0</v>
      </c>
      <c r="AL2887" s="29">
        <f>'施設リストA-1（直営）'!AU833</f>
        <v>0</v>
      </c>
    </row>
    <row r="2888" spans="1:38" customFormat="1">
      <c r="A2888" s="94"/>
      <c r="B2888" s="16" t="str">
        <f>'施設リストA-1（直営）'!B834</f>
        <v>東山泉（西学舎）</v>
      </c>
      <c r="C2888" s="14" t="str">
        <f>'施設リストA-1（直営）'!C834</f>
        <v>１階</v>
      </c>
      <c r="D2888" s="94" t="str">
        <f>'施設リストA-1（直営）'!D834</f>
        <v>１組B</v>
      </c>
      <c r="E2888" s="20">
        <f>'施設リストA-1（直営）'!E834</f>
        <v>210</v>
      </c>
      <c r="F2888" s="20">
        <f>'施設リストA-1（直営）'!F834</f>
        <v>8</v>
      </c>
      <c r="G2888" s="13">
        <f>'施設リストA-1（直営）'!G834</f>
        <v>1680</v>
      </c>
      <c r="H2888" s="28" t="e">
        <f t="shared" si="44"/>
        <v>#N/A</v>
      </c>
      <c r="I2888" s="29" t="str">
        <f>'施設リストA-1（直営）'!H834</f>
        <v>新設</v>
      </c>
      <c r="J2888" s="30" t="e">
        <f>IF(I2888="新設",VLOOKUP('施設リストA-1（直営）'!I834,'（新設）照明器具'!$B$5:$C$1990,2,FALSE),IF('部屋別効果（直）'!I2888="撤去",VLOOKUP('施設リストA-1（直営）'!I834,'（既設）調査結果'!$B$5:$C$1998,2,FALSE),0))</f>
        <v>#N/A</v>
      </c>
      <c r="K2888" s="29">
        <f>'施設リストA-1（直営）'!K834</f>
        <v>9</v>
      </c>
      <c r="L2888" s="29" t="str">
        <f>'施設リストA-1（直営）'!L834</f>
        <v>撤去</v>
      </c>
      <c r="M2888" s="30">
        <f>IF(L2888="新設",VLOOKUP('施設リストA-1（直営）'!M834,'（新設）照明器具'!$B$5:$C$1990,2,FALSE),IF('部屋別効果（直）'!L2888="撤去",VLOOKUP('施設リストA-1（直営）'!M834,'（既設）調査結果'!$B$5:$C$1998,2,FALSE),0))</f>
        <v>86</v>
      </c>
      <c r="N2888" s="29">
        <f>'施設リストA-1（直営）'!O834</f>
        <v>9</v>
      </c>
      <c r="O2888" s="29">
        <f>'施設リストA-1（直営）'!P834</f>
        <v>0</v>
      </c>
      <c r="P2888" s="30">
        <f>IF(O2888="新設",VLOOKUP('施設リストA-1（直営）'!Q834,'（新設）照明器具'!$B$5:$C$1990,2,FALSE),IF('部屋別効果（直）'!O2888="撤去",VLOOKUP('施設リストA-1（直営）'!Q834,'（既設）調査結果'!$B$5:$C$1998,2,FALSE),0))</f>
        <v>0</v>
      </c>
      <c r="Q2888" s="29">
        <f>'施設リストA-1（直営）'!S834</f>
        <v>0</v>
      </c>
      <c r="R2888" s="29">
        <f>'施設リストA-1（直営）'!T834</f>
        <v>0</v>
      </c>
      <c r="S2888" s="30">
        <f>IF(R2888="新設",VLOOKUP('施設リストA-1（直営）'!U834,'（新設）照明器具'!$B$5:$C$1990,2,FALSE),IF('部屋別効果（直）'!R2888="撤去",VLOOKUP('施設リストA-1（直営）'!U834,'（既設）調査結果'!$B$5:$C$1998,2,FALSE),0))</f>
        <v>0</v>
      </c>
      <c r="T2888" s="29">
        <f>'施設リストA-1（直営）'!W834</f>
        <v>0</v>
      </c>
      <c r="U2888" s="29">
        <f>'施設リストA-1（直営）'!X834</f>
        <v>0</v>
      </c>
      <c r="V2888" s="30">
        <f>IF(U2888="新設",VLOOKUP('施設リストA-1（直営）'!Y834,'（新設）照明器具'!$B$5:$C$1990,2,FALSE),IF('部屋別効果（直）'!U2888="撤去",VLOOKUP('施設リストA-1（直営）'!Y834,'（既設）調査結果'!$B$5:$C$1998,2,FALSE),0))</f>
        <v>0</v>
      </c>
      <c r="W2888" s="29">
        <f>'施設リストA-1（直営）'!AA834</f>
        <v>0</v>
      </c>
      <c r="X2888" s="29">
        <f>'施設リストA-1（直営）'!AB834</f>
        <v>0</v>
      </c>
      <c r="Y2888" s="30">
        <f>IF(X2888="新設",VLOOKUP('施設リストA-1（直営）'!AC834,'（新設）照明器具'!$B$5:$C$1990,2,FALSE),IF('部屋別効果（直）'!X2888="撤去",VLOOKUP('施設リストA-1（直営）'!AC834,'（既設）調査結果'!$B$5:$C$1998,2,FALSE),0))</f>
        <v>0</v>
      </c>
      <c r="Z2888" s="29">
        <f>'施設リストA-1（直営）'!AE834</f>
        <v>0</v>
      </c>
      <c r="AA2888" s="29">
        <f>'施設リストA-1（直営）'!AF834</f>
        <v>0</v>
      </c>
      <c r="AB2888" s="30">
        <f>IF(AA2888="新設",VLOOKUP('施設リストA-1（直営）'!AG834,'（新設）照明器具'!$B$5:$C$1990,2,FALSE),IF('部屋別効果（直）'!AA2888="撤去",VLOOKUP('施設リストA-1（直営）'!AG834,'（既設）調査結果'!$B$5:$C$1998,2,FALSE),0))</f>
        <v>0</v>
      </c>
      <c r="AC2888" s="29">
        <f>'施設リストA-1（直営）'!AI834</f>
        <v>0</v>
      </c>
      <c r="AD2888" s="29">
        <f>'施設リストA-1（直営）'!AJ834</f>
        <v>0</v>
      </c>
      <c r="AE2888" s="30">
        <f>IF(AD2888="新設",VLOOKUP('施設リストA-1（直営）'!AK834,'（新設）照明器具'!$B$5:$C$1990,2,FALSE),IF('部屋別効果（直）'!AD2888="撤去",VLOOKUP('施設リストA-1（直営）'!AK834,'（既設）調査結果'!$B$5:$C$1998,2,FALSE),0))</f>
        <v>0</v>
      </c>
      <c r="AF2888" s="29">
        <f>'施設リストA-1（直営）'!AM834</f>
        <v>0</v>
      </c>
      <c r="AG2888" s="29">
        <f>'施設リストA-1（直営）'!AN834</f>
        <v>0</v>
      </c>
      <c r="AH2888" s="30">
        <f>IF(AG2888="新設",VLOOKUP('施設リストA-1（直営）'!AO834,'（新設）照明器具'!$B$5:$C$1990,2,FALSE),IF('部屋別効果（直）'!AG2888="撤去",VLOOKUP('施設リストA-1（直営）'!AO834,'（既設）調査結果'!$B$5:$C$1998,2,FALSE),0))</f>
        <v>0</v>
      </c>
      <c r="AI2888" s="29">
        <f>'施設リストA-1（直営）'!AQ834</f>
        <v>0</v>
      </c>
      <c r="AJ2888" s="29">
        <f>'施設リストA-1（直営）'!AR834</f>
        <v>0</v>
      </c>
      <c r="AK2888" s="30">
        <f>IF(AJ2888="新設",VLOOKUP('施設リストA-1（直営）'!AS834,'（新設）照明器具'!$B$5:$C$1990,2,FALSE),IF('部屋別効果（直）'!AJ2888="撤去",VLOOKUP('施設リストA-1（直営）'!AS834,'（既設）調査結果'!$B$5:$C$1998,2,FALSE),0))</f>
        <v>0</v>
      </c>
      <c r="AL2888" s="29">
        <f>'施設リストA-1（直営）'!AU834</f>
        <v>0</v>
      </c>
    </row>
    <row r="2889" spans="1:38" customFormat="1">
      <c r="A2889" s="94"/>
      <c r="B2889" s="16" t="str">
        <f>'施設リストA-1（直営）'!B835</f>
        <v>東山泉（西学舎）</v>
      </c>
      <c r="C2889" s="14" t="str">
        <f>'施設リストA-1（直営）'!C835</f>
        <v>１階</v>
      </c>
      <c r="D2889" s="94" t="str">
        <f>'施設リストA-1（直営）'!D835</f>
        <v>１組C</v>
      </c>
      <c r="E2889" s="20">
        <f>'施設リストA-1（直営）'!E835</f>
        <v>210</v>
      </c>
      <c r="F2889" s="20">
        <f>'施設リストA-1（直営）'!F835</f>
        <v>8</v>
      </c>
      <c r="G2889" s="13">
        <f>'施設リストA-1（直営）'!G835</f>
        <v>1680</v>
      </c>
      <c r="H2889" s="28" t="e">
        <f t="shared" si="44"/>
        <v>#N/A</v>
      </c>
      <c r="I2889" s="29" t="str">
        <f>'施設リストA-1（直営）'!H835</f>
        <v>新設</v>
      </c>
      <c r="J2889" s="30" t="e">
        <f>IF(I2889="新設",VLOOKUP('施設リストA-1（直営）'!I835,'（新設）照明器具'!$B$5:$C$1990,2,FALSE),IF('部屋別効果（直）'!I2889="撤去",VLOOKUP('施設リストA-1（直営）'!I835,'（既設）調査結果'!$B$5:$C$1998,2,FALSE),0))</f>
        <v>#N/A</v>
      </c>
      <c r="K2889" s="29">
        <f>'施設リストA-1（直営）'!K835</f>
        <v>9</v>
      </c>
      <c r="L2889" s="29" t="str">
        <f>'施設リストA-1（直営）'!L835</f>
        <v>撤去</v>
      </c>
      <c r="M2889" s="30">
        <f>IF(L2889="新設",VLOOKUP('施設リストA-1（直営）'!M835,'（新設）照明器具'!$B$5:$C$1990,2,FALSE),IF('部屋別効果（直）'!L2889="撤去",VLOOKUP('施設リストA-1（直営）'!M835,'（既設）調査結果'!$B$5:$C$1998,2,FALSE),0))</f>
        <v>86</v>
      </c>
      <c r="N2889" s="29">
        <f>'施設リストA-1（直営）'!O835</f>
        <v>9</v>
      </c>
      <c r="O2889" s="29">
        <f>'施設リストA-1（直営）'!P835</f>
        <v>0</v>
      </c>
      <c r="P2889" s="30">
        <f>IF(O2889="新設",VLOOKUP('施設リストA-1（直営）'!Q835,'（新設）照明器具'!$B$5:$C$1990,2,FALSE),IF('部屋別効果（直）'!O2889="撤去",VLOOKUP('施設リストA-1（直営）'!Q835,'（既設）調査結果'!$B$5:$C$1998,2,FALSE),0))</f>
        <v>0</v>
      </c>
      <c r="Q2889" s="29">
        <f>'施設リストA-1（直営）'!S835</f>
        <v>0</v>
      </c>
      <c r="R2889" s="29">
        <f>'施設リストA-1（直営）'!T835</f>
        <v>0</v>
      </c>
      <c r="S2889" s="30">
        <f>IF(R2889="新設",VLOOKUP('施設リストA-1（直営）'!U835,'（新設）照明器具'!$B$5:$C$1990,2,FALSE),IF('部屋別効果（直）'!R2889="撤去",VLOOKUP('施設リストA-1（直営）'!U835,'（既設）調査結果'!$B$5:$C$1998,2,FALSE),0))</f>
        <v>0</v>
      </c>
      <c r="T2889" s="29">
        <f>'施設リストA-1（直営）'!W835</f>
        <v>0</v>
      </c>
      <c r="U2889" s="29">
        <f>'施設リストA-1（直営）'!X835</f>
        <v>0</v>
      </c>
      <c r="V2889" s="30">
        <f>IF(U2889="新設",VLOOKUP('施設リストA-1（直営）'!Y835,'（新設）照明器具'!$B$5:$C$1990,2,FALSE),IF('部屋別効果（直）'!U2889="撤去",VLOOKUP('施設リストA-1（直営）'!Y835,'（既設）調査結果'!$B$5:$C$1998,2,FALSE),0))</f>
        <v>0</v>
      </c>
      <c r="W2889" s="29">
        <f>'施設リストA-1（直営）'!AA835</f>
        <v>0</v>
      </c>
      <c r="X2889" s="29">
        <f>'施設リストA-1（直営）'!AB835</f>
        <v>0</v>
      </c>
      <c r="Y2889" s="30">
        <f>IF(X2889="新設",VLOOKUP('施設リストA-1（直営）'!AC835,'（新設）照明器具'!$B$5:$C$1990,2,FALSE),IF('部屋別効果（直）'!X2889="撤去",VLOOKUP('施設リストA-1（直営）'!AC835,'（既設）調査結果'!$B$5:$C$1998,2,FALSE),0))</f>
        <v>0</v>
      </c>
      <c r="Z2889" s="29">
        <f>'施設リストA-1（直営）'!AE835</f>
        <v>0</v>
      </c>
      <c r="AA2889" s="29">
        <f>'施設リストA-1（直営）'!AF835</f>
        <v>0</v>
      </c>
      <c r="AB2889" s="30">
        <f>IF(AA2889="新設",VLOOKUP('施設リストA-1（直営）'!AG835,'（新設）照明器具'!$B$5:$C$1990,2,FALSE),IF('部屋別効果（直）'!AA2889="撤去",VLOOKUP('施設リストA-1（直営）'!AG835,'（既設）調査結果'!$B$5:$C$1998,2,FALSE),0))</f>
        <v>0</v>
      </c>
      <c r="AC2889" s="29">
        <f>'施設リストA-1（直営）'!AI835</f>
        <v>0</v>
      </c>
      <c r="AD2889" s="29">
        <f>'施設リストA-1（直営）'!AJ835</f>
        <v>0</v>
      </c>
      <c r="AE2889" s="30">
        <f>IF(AD2889="新設",VLOOKUP('施設リストA-1（直営）'!AK835,'（新設）照明器具'!$B$5:$C$1990,2,FALSE),IF('部屋別効果（直）'!AD2889="撤去",VLOOKUP('施設リストA-1（直営）'!AK835,'（既設）調査結果'!$B$5:$C$1998,2,FALSE),0))</f>
        <v>0</v>
      </c>
      <c r="AF2889" s="29">
        <f>'施設リストA-1（直営）'!AM835</f>
        <v>0</v>
      </c>
      <c r="AG2889" s="29">
        <f>'施設リストA-1（直営）'!AN835</f>
        <v>0</v>
      </c>
      <c r="AH2889" s="30">
        <f>IF(AG2889="新設",VLOOKUP('施設リストA-1（直営）'!AO835,'（新設）照明器具'!$B$5:$C$1990,2,FALSE),IF('部屋別効果（直）'!AG2889="撤去",VLOOKUP('施設リストA-1（直営）'!AO835,'（既設）調査結果'!$B$5:$C$1998,2,FALSE),0))</f>
        <v>0</v>
      </c>
      <c r="AI2889" s="29">
        <f>'施設リストA-1（直営）'!AQ835</f>
        <v>0</v>
      </c>
      <c r="AJ2889" s="29">
        <f>'施設リストA-1（直営）'!AR835</f>
        <v>0</v>
      </c>
      <c r="AK2889" s="30">
        <f>IF(AJ2889="新設",VLOOKUP('施設リストA-1（直営）'!AS835,'（新設）照明器具'!$B$5:$C$1990,2,FALSE),IF('部屋別効果（直）'!AJ2889="撤去",VLOOKUP('施設リストA-1（直営）'!AS835,'（既設）調査結果'!$B$5:$C$1998,2,FALSE),0))</f>
        <v>0</v>
      </c>
      <c r="AL2889" s="29">
        <f>'施設リストA-1（直営）'!AU835</f>
        <v>0</v>
      </c>
    </row>
    <row r="2890" spans="1:38" customFormat="1">
      <c r="A2890" s="94"/>
      <c r="B2890" s="16" t="str">
        <f>'施設リストA-1（直営）'!B836</f>
        <v>東山泉（西学舎）</v>
      </c>
      <c r="C2890" s="14" t="str">
        <f>'施設リストA-1（直営）'!C836</f>
        <v>１階</v>
      </c>
      <c r="D2890" s="94" t="str">
        <f>'施設リストA-1（直営）'!D836</f>
        <v>職員室</v>
      </c>
      <c r="E2890" s="20">
        <f>'施設リストA-1（直営）'!E836</f>
        <v>250</v>
      </c>
      <c r="F2890" s="20">
        <f>'施設リストA-1（直営）'!F836</f>
        <v>12</v>
      </c>
      <c r="G2890" s="13">
        <f>'施設リストA-1（直営）'!G836</f>
        <v>3000</v>
      </c>
      <c r="H2890" s="28" t="e">
        <f t="shared" ref="H2890:H2953" si="45">IF(I2890="新設",-J2890*K2890*G2890/1000,J2890*K2890*G2890/1000)+IF(L2890="新設",-M2890*N2890*G2890/1000,M2890*N2890*G2890/1000)+IF(O2890="新設",-P2890*Q2890*G2890/1000,P2890*Q2890*G2890/1000)+IF(R2890="新設",-S2890*T2890*G2890/1000,S2890*T2890*G2890/1000)+IF(U2890="新設",-V2890*W2890*G2890/1000,V2890*W2890*G2890/1000)+IF(X2890="新設",-Y2890*Z2890*G2890/1000,Y2890*Z2890*G2890/1000)+IF(AA2890="新設",-AB2890*AC2890*G2890/1000,AB2890*AC2890*G2890/1000)+IF(AD2890="新設",-AE2890*AF2890*G2890/1000,AE2890*AF2890*G2890/1000)+IF(AG2890="新設",-AH2890*AI2890*G2890/1000,AH2890*AI2890*G2890/1000)+IF(AJ2890="新設",-AK2890*AL2890*G2890/1000,AK2890*AL2890*G2890/1000)</f>
        <v>#N/A</v>
      </c>
      <c r="I2890" s="29" t="str">
        <f>'施設リストA-1（直営）'!H836</f>
        <v>新設</v>
      </c>
      <c r="J2890" s="30" t="e">
        <f>IF(I2890="新設",VLOOKUP('施設リストA-1（直営）'!I836,'（新設）照明器具'!$B$5:$C$1990,2,FALSE),IF('部屋別効果（直）'!I2890="撤去",VLOOKUP('施設リストA-1（直営）'!I836,'（既設）調査結果'!$B$5:$C$1998,2,FALSE),0))</f>
        <v>#N/A</v>
      </c>
      <c r="K2890" s="29">
        <f>'施設リストA-1（直営）'!K836</f>
        <v>24</v>
      </c>
      <c r="L2890" s="29" t="str">
        <f>'施設リストA-1（直営）'!L836</f>
        <v>撤去</v>
      </c>
      <c r="M2890" s="30">
        <f>IF(L2890="新設",VLOOKUP('施設リストA-1（直営）'!M836,'（新設）照明器具'!$B$5:$C$1990,2,FALSE),IF('部屋別効果（直）'!L2890="撤去",VLOOKUP('施設リストA-1（直営）'!M836,'（既設）調査結果'!$B$5:$C$1998,2,FALSE),0))</f>
        <v>86</v>
      </c>
      <c r="N2890" s="29">
        <f>'施設リストA-1（直営）'!O836</f>
        <v>24</v>
      </c>
      <c r="O2890" s="29">
        <f>'施設リストA-1（直営）'!P836</f>
        <v>0</v>
      </c>
      <c r="P2890" s="30">
        <f>IF(O2890="新設",VLOOKUP('施設リストA-1（直営）'!Q836,'（新設）照明器具'!$B$5:$C$1990,2,FALSE),IF('部屋別効果（直）'!O2890="撤去",VLOOKUP('施設リストA-1（直営）'!Q836,'（既設）調査結果'!$B$5:$C$1998,2,FALSE),0))</f>
        <v>0</v>
      </c>
      <c r="Q2890" s="29">
        <f>'施設リストA-1（直営）'!S836</f>
        <v>0</v>
      </c>
      <c r="R2890" s="29">
        <f>'施設リストA-1（直営）'!T836</f>
        <v>0</v>
      </c>
      <c r="S2890" s="30">
        <f>IF(R2890="新設",VLOOKUP('施設リストA-1（直営）'!U836,'（新設）照明器具'!$B$5:$C$1990,2,FALSE),IF('部屋別効果（直）'!R2890="撤去",VLOOKUP('施設リストA-1（直営）'!U836,'（既設）調査結果'!$B$5:$C$1998,2,FALSE),0))</f>
        <v>0</v>
      </c>
      <c r="T2890" s="29">
        <f>'施設リストA-1（直営）'!W836</f>
        <v>0</v>
      </c>
      <c r="U2890" s="29">
        <f>'施設リストA-1（直営）'!X836</f>
        <v>0</v>
      </c>
      <c r="V2890" s="30">
        <f>IF(U2890="新設",VLOOKUP('施設リストA-1（直営）'!Y836,'（新設）照明器具'!$B$5:$C$1990,2,FALSE),IF('部屋別効果（直）'!U2890="撤去",VLOOKUP('施設リストA-1（直営）'!Y836,'（既設）調査結果'!$B$5:$C$1998,2,FALSE),0))</f>
        <v>0</v>
      </c>
      <c r="W2890" s="29">
        <f>'施設リストA-1（直営）'!AA836</f>
        <v>0</v>
      </c>
      <c r="X2890" s="29">
        <f>'施設リストA-1（直営）'!AB836</f>
        <v>0</v>
      </c>
      <c r="Y2890" s="30">
        <f>IF(X2890="新設",VLOOKUP('施設リストA-1（直営）'!AC836,'（新設）照明器具'!$B$5:$C$1990,2,FALSE),IF('部屋別効果（直）'!X2890="撤去",VLOOKUP('施設リストA-1（直営）'!AC836,'（既設）調査結果'!$B$5:$C$1998,2,FALSE),0))</f>
        <v>0</v>
      </c>
      <c r="Z2890" s="29">
        <f>'施設リストA-1（直営）'!AE836</f>
        <v>0</v>
      </c>
      <c r="AA2890" s="29">
        <f>'施設リストA-1（直営）'!AF836</f>
        <v>0</v>
      </c>
      <c r="AB2890" s="30">
        <f>IF(AA2890="新設",VLOOKUP('施設リストA-1（直営）'!AG836,'（新設）照明器具'!$B$5:$C$1990,2,FALSE),IF('部屋別効果（直）'!AA2890="撤去",VLOOKUP('施設リストA-1（直営）'!AG836,'（既設）調査結果'!$B$5:$C$1998,2,FALSE),0))</f>
        <v>0</v>
      </c>
      <c r="AC2890" s="29">
        <f>'施設リストA-1（直営）'!AI836</f>
        <v>0</v>
      </c>
      <c r="AD2890" s="29">
        <f>'施設リストA-1（直営）'!AJ836</f>
        <v>0</v>
      </c>
      <c r="AE2890" s="30">
        <f>IF(AD2890="新設",VLOOKUP('施設リストA-1（直営）'!AK836,'（新設）照明器具'!$B$5:$C$1990,2,FALSE),IF('部屋別効果（直）'!AD2890="撤去",VLOOKUP('施設リストA-1（直営）'!AK836,'（既設）調査結果'!$B$5:$C$1998,2,FALSE),0))</f>
        <v>0</v>
      </c>
      <c r="AF2890" s="29">
        <f>'施設リストA-1（直営）'!AM836</f>
        <v>0</v>
      </c>
      <c r="AG2890" s="29">
        <f>'施設リストA-1（直営）'!AN836</f>
        <v>0</v>
      </c>
      <c r="AH2890" s="30">
        <f>IF(AG2890="新設",VLOOKUP('施設リストA-1（直営）'!AO836,'（新設）照明器具'!$B$5:$C$1990,2,FALSE),IF('部屋別効果（直）'!AG2890="撤去",VLOOKUP('施設リストA-1（直営）'!AO836,'（既設）調査結果'!$B$5:$C$1998,2,FALSE),0))</f>
        <v>0</v>
      </c>
      <c r="AI2890" s="29">
        <f>'施設リストA-1（直営）'!AQ836</f>
        <v>0</v>
      </c>
      <c r="AJ2890" s="29">
        <f>'施設リストA-1（直営）'!AR836</f>
        <v>0</v>
      </c>
      <c r="AK2890" s="30">
        <f>IF(AJ2890="新設",VLOOKUP('施設リストA-1（直営）'!AS836,'（新設）照明器具'!$B$5:$C$1990,2,FALSE),IF('部屋別効果（直）'!AJ2890="撤去",VLOOKUP('施設リストA-1（直営）'!AS836,'（既設）調査結果'!$B$5:$C$1998,2,FALSE),0))</f>
        <v>0</v>
      </c>
      <c r="AL2890" s="29">
        <f>'施設リストA-1（直営）'!AU836</f>
        <v>0</v>
      </c>
    </row>
    <row r="2891" spans="1:38" customFormat="1">
      <c r="A2891" s="94"/>
      <c r="B2891" s="16" t="str">
        <f>'施設リストA-1（直営）'!B837</f>
        <v>東山泉（西学舎）</v>
      </c>
      <c r="C2891" s="14" t="str">
        <f>'施設リストA-1（直営）'!C837</f>
        <v>１階</v>
      </c>
      <c r="D2891" s="94" t="str">
        <f>'施設リストA-1（直営）'!D837</f>
        <v>校長室</v>
      </c>
      <c r="E2891" s="20">
        <f>'施設リストA-1（直営）'!E837</f>
        <v>250</v>
      </c>
      <c r="F2891" s="20">
        <f>'施設リストA-1（直営）'!F837</f>
        <v>12</v>
      </c>
      <c r="G2891" s="13">
        <f>'施設リストA-1（直営）'!G837</f>
        <v>3000</v>
      </c>
      <c r="H2891" s="28" t="e">
        <f t="shared" si="45"/>
        <v>#N/A</v>
      </c>
      <c r="I2891" s="29" t="str">
        <f>'施設リストA-1（直営）'!H837</f>
        <v>新設</v>
      </c>
      <c r="J2891" s="30" t="e">
        <f>IF(I2891="新設",VLOOKUP('施設リストA-1（直営）'!I837,'（新設）照明器具'!$B$5:$C$1990,2,FALSE),IF('部屋別効果（直）'!I2891="撤去",VLOOKUP('施設リストA-1（直営）'!I837,'（既設）調査結果'!$B$5:$C$1998,2,FALSE),0))</f>
        <v>#N/A</v>
      </c>
      <c r="K2891" s="29">
        <f>'施設リストA-1（直営）'!K837</f>
        <v>6</v>
      </c>
      <c r="L2891" s="29" t="str">
        <f>'施設リストA-1（直営）'!L837</f>
        <v>撤去</v>
      </c>
      <c r="M2891" s="30">
        <f>IF(L2891="新設",VLOOKUP('施設リストA-1（直営）'!M837,'（新設）照明器具'!$B$5:$C$1990,2,FALSE),IF('部屋別効果（直）'!L2891="撤去",VLOOKUP('施設リストA-1（直営）'!M837,'（既設）調査結果'!$B$5:$C$1998,2,FALSE),0))</f>
        <v>86</v>
      </c>
      <c r="N2891" s="29">
        <f>'施設リストA-1（直営）'!O837</f>
        <v>6</v>
      </c>
      <c r="O2891" s="29">
        <f>'施設リストA-1（直営）'!P837</f>
        <v>0</v>
      </c>
      <c r="P2891" s="30">
        <f>IF(O2891="新設",VLOOKUP('施設リストA-1（直営）'!Q837,'（新設）照明器具'!$B$5:$C$1990,2,FALSE),IF('部屋別効果（直）'!O2891="撤去",VLOOKUP('施設リストA-1（直営）'!Q837,'（既設）調査結果'!$B$5:$C$1998,2,FALSE),0))</f>
        <v>0</v>
      </c>
      <c r="Q2891" s="29">
        <f>'施設リストA-1（直営）'!S837</f>
        <v>0</v>
      </c>
      <c r="R2891" s="29">
        <f>'施設リストA-1（直営）'!T837</f>
        <v>0</v>
      </c>
      <c r="S2891" s="30">
        <f>IF(R2891="新設",VLOOKUP('施設リストA-1（直営）'!U837,'（新設）照明器具'!$B$5:$C$1990,2,FALSE),IF('部屋別効果（直）'!R2891="撤去",VLOOKUP('施設リストA-1（直営）'!U837,'（既設）調査結果'!$B$5:$C$1998,2,FALSE),0))</f>
        <v>0</v>
      </c>
      <c r="T2891" s="29">
        <f>'施設リストA-1（直営）'!W837</f>
        <v>0</v>
      </c>
      <c r="U2891" s="29">
        <f>'施設リストA-1（直営）'!X837</f>
        <v>0</v>
      </c>
      <c r="V2891" s="30">
        <f>IF(U2891="新設",VLOOKUP('施設リストA-1（直営）'!Y837,'（新設）照明器具'!$B$5:$C$1990,2,FALSE),IF('部屋別効果（直）'!U2891="撤去",VLOOKUP('施設リストA-1（直営）'!Y837,'（既設）調査結果'!$B$5:$C$1998,2,FALSE),0))</f>
        <v>0</v>
      </c>
      <c r="W2891" s="29">
        <f>'施設リストA-1（直営）'!AA837</f>
        <v>0</v>
      </c>
      <c r="X2891" s="29">
        <f>'施設リストA-1（直営）'!AB837</f>
        <v>0</v>
      </c>
      <c r="Y2891" s="30">
        <f>IF(X2891="新設",VLOOKUP('施設リストA-1（直営）'!AC837,'（新設）照明器具'!$B$5:$C$1990,2,FALSE),IF('部屋別効果（直）'!X2891="撤去",VLOOKUP('施設リストA-1（直営）'!AC837,'（既設）調査結果'!$B$5:$C$1998,2,FALSE),0))</f>
        <v>0</v>
      </c>
      <c r="Z2891" s="29">
        <f>'施設リストA-1（直営）'!AE837</f>
        <v>0</v>
      </c>
      <c r="AA2891" s="29">
        <f>'施設リストA-1（直営）'!AF837</f>
        <v>0</v>
      </c>
      <c r="AB2891" s="30">
        <f>IF(AA2891="新設",VLOOKUP('施設リストA-1（直営）'!AG837,'（新設）照明器具'!$B$5:$C$1990,2,FALSE),IF('部屋別効果（直）'!AA2891="撤去",VLOOKUP('施設リストA-1（直営）'!AG837,'（既設）調査結果'!$B$5:$C$1998,2,FALSE),0))</f>
        <v>0</v>
      </c>
      <c r="AC2891" s="29">
        <f>'施設リストA-1（直営）'!AI837</f>
        <v>0</v>
      </c>
      <c r="AD2891" s="29">
        <f>'施設リストA-1（直営）'!AJ837</f>
        <v>0</v>
      </c>
      <c r="AE2891" s="30">
        <f>IF(AD2891="新設",VLOOKUP('施設リストA-1（直営）'!AK837,'（新設）照明器具'!$B$5:$C$1990,2,FALSE),IF('部屋別効果（直）'!AD2891="撤去",VLOOKUP('施設リストA-1（直営）'!AK837,'（既設）調査結果'!$B$5:$C$1998,2,FALSE),0))</f>
        <v>0</v>
      </c>
      <c r="AF2891" s="29">
        <f>'施設リストA-1（直営）'!AM837</f>
        <v>0</v>
      </c>
      <c r="AG2891" s="29">
        <f>'施設リストA-1（直営）'!AN837</f>
        <v>0</v>
      </c>
      <c r="AH2891" s="30">
        <f>IF(AG2891="新設",VLOOKUP('施設リストA-1（直営）'!AO837,'（新設）照明器具'!$B$5:$C$1990,2,FALSE),IF('部屋別効果（直）'!AG2891="撤去",VLOOKUP('施設リストA-1（直営）'!AO837,'（既設）調査結果'!$B$5:$C$1998,2,FALSE),0))</f>
        <v>0</v>
      </c>
      <c r="AI2891" s="29">
        <f>'施設リストA-1（直営）'!AQ837</f>
        <v>0</v>
      </c>
      <c r="AJ2891" s="29">
        <f>'施設リストA-1（直営）'!AR837</f>
        <v>0</v>
      </c>
      <c r="AK2891" s="30">
        <f>IF(AJ2891="新設",VLOOKUP('施設リストA-1（直営）'!AS837,'（新設）照明器具'!$B$5:$C$1990,2,FALSE),IF('部屋別効果（直）'!AJ2891="撤去",VLOOKUP('施設リストA-1（直営）'!AS837,'（既設）調査結果'!$B$5:$C$1998,2,FALSE),0))</f>
        <v>0</v>
      </c>
      <c r="AL2891" s="29">
        <f>'施設リストA-1（直営）'!AU837</f>
        <v>0</v>
      </c>
    </row>
    <row r="2892" spans="1:38" customFormat="1">
      <c r="A2892" s="94"/>
      <c r="B2892" s="16" t="str">
        <f>'施設リストA-1（直営）'!B838</f>
        <v>東山泉（西学舎）</v>
      </c>
      <c r="C2892" s="14" t="str">
        <f>'施設リストA-1（直営）'!C838</f>
        <v>１階</v>
      </c>
      <c r="D2892" s="94" t="str">
        <f>'施設リストA-1（直営）'!D838</f>
        <v>保健室</v>
      </c>
      <c r="E2892" s="20">
        <f>'施設リストA-1（直営）'!E838</f>
        <v>210</v>
      </c>
      <c r="F2892" s="20">
        <f>'施設リストA-1（直営）'!F838</f>
        <v>6</v>
      </c>
      <c r="G2892" s="13">
        <f>'施設リストA-1（直営）'!G838</f>
        <v>1260</v>
      </c>
      <c r="H2892" s="28" t="e">
        <f t="shared" si="45"/>
        <v>#N/A</v>
      </c>
      <c r="I2892" s="29" t="str">
        <f>'施設リストA-1（直営）'!H838</f>
        <v>新設</v>
      </c>
      <c r="J2892" s="30" t="e">
        <f>IF(I2892="新設",VLOOKUP('施設リストA-1（直営）'!I838,'（新設）照明器具'!$B$5:$C$1990,2,FALSE),IF('部屋別効果（直）'!I2892="撤去",VLOOKUP('施設リストA-1（直営）'!I838,'（既設）調査結果'!$B$5:$C$1998,2,FALSE),0))</f>
        <v>#N/A</v>
      </c>
      <c r="K2892" s="29">
        <f>'施設リストA-1（直営）'!K838</f>
        <v>8</v>
      </c>
      <c r="L2892" s="29" t="str">
        <f>'施設リストA-1（直営）'!L838</f>
        <v>撤去</v>
      </c>
      <c r="M2892" s="30">
        <f>IF(L2892="新設",VLOOKUP('施設リストA-1（直営）'!M838,'（新設）照明器具'!$B$5:$C$1990,2,FALSE),IF('部屋別効果（直）'!L2892="撤去",VLOOKUP('施設リストA-1（直営）'!M838,'（既設）調査結果'!$B$5:$C$1998,2,FALSE),0))</f>
        <v>86</v>
      </c>
      <c r="N2892" s="29">
        <f>'施設リストA-1（直営）'!O838</f>
        <v>8</v>
      </c>
      <c r="O2892" s="29" t="str">
        <f>'施設リストA-1（直営）'!P838</f>
        <v>新設</v>
      </c>
      <c r="P2892" s="30" t="e">
        <f>IF(O2892="新設",VLOOKUP('施設リストA-1（直営）'!Q838,'（新設）照明器具'!$B$5:$C$1990,2,FALSE),IF('部屋別効果（直）'!O2892="撤去",VLOOKUP('施設リストA-1（直営）'!Q838,'（既設）調査結果'!$B$5:$C$1998,2,FALSE),0))</f>
        <v>#N/A</v>
      </c>
      <c r="Q2892" s="29">
        <f>'施設リストA-1（直営）'!S838</f>
        <v>2</v>
      </c>
      <c r="R2892" s="29" t="str">
        <f>'施設リストA-1（直営）'!T838</f>
        <v>撤去</v>
      </c>
      <c r="S2892" s="30">
        <f>IF(R2892="新設",VLOOKUP('施設リストA-1（直営）'!U838,'（新設）照明器具'!$B$5:$C$1990,2,FALSE),IF('部屋別効果（直）'!R2892="撤去",VLOOKUP('施設リストA-1（直営）'!U838,'（既設）調査結果'!$B$5:$C$1998,2,FALSE),0))</f>
        <v>46</v>
      </c>
      <c r="T2892" s="29">
        <f>'施設リストA-1（直営）'!W838</f>
        <v>2</v>
      </c>
      <c r="U2892" s="29">
        <f>'施設リストA-1（直営）'!X838</f>
        <v>0</v>
      </c>
      <c r="V2892" s="30">
        <f>IF(U2892="新設",VLOOKUP('施設リストA-1（直営）'!Y838,'（新設）照明器具'!$B$5:$C$1990,2,FALSE),IF('部屋別効果（直）'!U2892="撤去",VLOOKUP('施設リストA-1（直営）'!Y838,'（既設）調査結果'!$B$5:$C$1998,2,FALSE),0))</f>
        <v>0</v>
      </c>
      <c r="W2892" s="29">
        <f>'施設リストA-1（直営）'!AA838</f>
        <v>0</v>
      </c>
      <c r="X2892" s="29">
        <f>'施設リストA-1（直営）'!AB838</f>
        <v>0</v>
      </c>
      <c r="Y2892" s="30">
        <f>IF(X2892="新設",VLOOKUP('施設リストA-1（直営）'!AC838,'（新設）照明器具'!$B$5:$C$1990,2,FALSE),IF('部屋別効果（直）'!X2892="撤去",VLOOKUP('施設リストA-1（直営）'!AC838,'（既設）調査結果'!$B$5:$C$1998,2,FALSE),0))</f>
        <v>0</v>
      </c>
      <c r="Z2892" s="29">
        <f>'施設リストA-1（直営）'!AE838</f>
        <v>0</v>
      </c>
      <c r="AA2892" s="29">
        <f>'施設リストA-1（直営）'!AF838</f>
        <v>0</v>
      </c>
      <c r="AB2892" s="30">
        <f>IF(AA2892="新設",VLOOKUP('施設リストA-1（直営）'!AG838,'（新設）照明器具'!$B$5:$C$1990,2,FALSE),IF('部屋別効果（直）'!AA2892="撤去",VLOOKUP('施設リストA-1（直営）'!AG838,'（既設）調査結果'!$B$5:$C$1998,2,FALSE),0))</f>
        <v>0</v>
      </c>
      <c r="AC2892" s="29">
        <f>'施設リストA-1（直営）'!AI838</f>
        <v>0</v>
      </c>
      <c r="AD2892" s="29">
        <f>'施設リストA-1（直営）'!AJ838</f>
        <v>0</v>
      </c>
      <c r="AE2892" s="30">
        <f>IF(AD2892="新設",VLOOKUP('施設リストA-1（直営）'!AK838,'（新設）照明器具'!$B$5:$C$1990,2,FALSE),IF('部屋別効果（直）'!AD2892="撤去",VLOOKUP('施設リストA-1（直営）'!AK838,'（既設）調査結果'!$B$5:$C$1998,2,FALSE),0))</f>
        <v>0</v>
      </c>
      <c r="AF2892" s="29">
        <f>'施設リストA-1（直営）'!AM838</f>
        <v>0</v>
      </c>
      <c r="AG2892" s="29">
        <f>'施設リストA-1（直営）'!AN838</f>
        <v>0</v>
      </c>
      <c r="AH2892" s="30">
        <f>IF(AG2892="新設",VLOOKUP('施設リストA-1（直営）'!AO838,'（新設）照明器具'!$B$5:$C$1990,2,FALSE),IF('部屋別効果（直）'!AG2892="撤去",VLOOKUP('施設リストA-1（直営）'!AO838,'（既設）調査結果'!$B$5:$C$1998,2,FALSE),0))</f>
        <v>0</v>
      </c>
      <c r="AI2892" s="29">
        <f>'施設リストA-1（直営）'!AQ838</f>
        <v>0</v>
      </c>
      <c r="AJ2892" s="29">
        <f>'施設リストA-1（直営）'!AR838</f>
        <v>0</v>
      </c>
      <c r="AK2892" s="30">
        <f>IF(AJ2892="新設",VLOOKUP('施設リストA-1（直営）'!AS838,'（新設）照明器具'!$B$5:$C$1990,2,FALSE),IF('部屋別効果（直）'!AJ2892="撤去",VLOOKUP('施設リストA-1（直営）'!AS838,'（既設）調査結果'!$B$5:$C$1998,2,FALSE),0))</f>
        <v>0</v>
      </c>
      <c r="AL2892" s="29">
        <f>'施設リストA-1（直営）'!AU838</f>
        <v>0</v>
      </c>
    </row>
    <row r="2893" spans="1:38" customFormat="1">
      <c r="A2893" s="94"/>
      <c r="B2893" s="16" t="str">
        <f>'施設リストA-1（直営）'!B839</f>
        <v>東山泉（西学舎）</v>
      </c>
      <c r="C2893" s="14" t="str">
        <f>'施設リストA-1（直営）'!C839</f>
        <v>１階</v>
      </c>
      <c r="D2893" s="94" t="str">
        <f>'施設リストA-1（直営）'!D839</f>
        <v>会議室</v>
      </c>
      <c r="E2893" s="20">
        <f>'施設リストA-1（直営）'!E839</f>
        <v>250</v>
      </c>
      <c r="F2893" s="20">
        <f>'施設リストA-1（直営）'!F839</f>
        <v>4</v>
      </c>
      <c r="G2893" s="13">
        <f>'施設リストA-1（直営）'!G839</f>
        <v>1000</v>
      </c>
      <c r="H2893" s="28" t="e">
        <f t="shared" si="45"/>
        <v>#N/A</v>
      </c>
      <c r="I2893" s="29" t="str">
        <f>'施設リストA-1（直営）'!H839</f>
        <v>新設</v>
      </c>
      <c r="J2893" s="30" t="e">
        <f>IF(I2893="新設",VLOOKUP('施設リストA-1（直営）'!I839,'（新設）照明器具'!$B$5:$C$1990,2,FALSE),IF('部屋別効果（直）'!I2893="撤去",VLOOKUP('施設リストA-1（直営）'!I839,'（既設）調査結果'!$B$5:$C$1998,2,FALSE),0))</f>
        <v>#N/A</v>
      </c>
      <c r="K2893" s="29">
        <f>'施設リストA-1（直営）'!K839</f>
        <v>18</v>
      </c>
      <c r="L2893" s="29" t="str">
        <f>'施設リストA-1（直営）'!L839</f>
        <v>撤去</v>
      </c>
      <c r="M2893" s="30">
        <f>IF(L2893="新設",VLOOKUP('施設リストA-1（直営）'!M839,'（新設）照明器具'!$B$5:$C$1990,2,FALSE),IF('部屋別効果（直）'!L2893="撤去",VLOOKUP('施設リストA-1（直営）'!M839,'（既設）調査結果'!$B$5:$C$1998,2,FALSE),0))</f>
        <v>86</v>
      </c>
      <c r="N2893" s="29">
        <f>'施設リストA-1（直営）'!O839</f>
        <v>18</v>
      </c>
      <c r="O2893" s="29">
        <f>'施設リストA-1（直営）'!P839</f>
        <v>0</v>
      </c>
      <c r="P2893" s="30">
        <f>IF(O2893="新設",VLOOKUP('施設リストA-1（直営）'!Q839,'（新設）照明器具'!$B$5:$C$1990,2,FALSE),IF('部屋別効果（直）'!O2893="撤去",VLOOKUP('施設リストA-1（直営）'!Q839,'（既設）調査結果'!$B$5:$C$1998,2,FALSE),0))</f>
        <v>0</v>
      </c>
      <c r="Q2893" s="29">
        <f>'施設リストA-1（直営）'!S839</f>
        <v>0</v>
      </c>
      <c r="R2893" s="29">
        <f>'施設リストA-1（直営）'!T839</f>
        <v>0</v>
      </c>
      <c r="S2893" s="30">
        <f>IF(R2893="新設",VLOOKUP('施設リストA-1（直営）'!U839,'（新設）照明器具'!$B$5:$C$1990,2,FALSE),IF('部屋別効果（直）'!R2893="撤去",VLOOKUP('施設リストA-1（直営）'!U839,'（既設）調査結果'!$B$5:$C$1998,2,FALSE),0))</f>
        <v>0</v>
      </c>
      <c r="T2893" s="29">
        <f>'施設リストA-1（直営）'!W839</f>
        <v>0</v>
      </c>
      <c r="U2893" s="29">
        <f>'施設リストA-1（直営）'!X839</f>
        <v>0</v>
      </c>
      <c r="V2893" s="30">
        <f>IF(U2893="新設",VLOOKUP('施設リストA-1（直営）'!Y839,'（新設）照明器具'!$B$5:$C$1990,2,FALSE),IF('部屋別効果（直）'!U2893="撤去",VLOOKUP('施設リストA-1（直営）'!Y839,'（既設）調査結果'!$B$5:$C$1998,2,FALSE),0))</f>
        <v>0</v>
      </c>
      <c r="W2893" s="29">
        <f>'施設リストA-1（直営）'!AA839</f>
        <v>0</v>
      </c>
      <c r="X2893" s="29">
        <f>'施設リストA-1（直営）'!AB839</f>
        <v>0</v>
      </c>
      <c r="Y2893" s="30">
        <f>IF(X2893="新設",VLOOKUP('施設リストA-1（直営）'!AC839,'（新設）照明器具'!$B$5:$C$1990,2,FALSE),IF('部屋別効果（直）'!X2893="撤去",VLOOKUP('施設リストA-1（直営）'!AC839,'（既設）調査結果'!$B$5:$C$1998,2,FALSE),0))</f>
        <v>0</v>
      </c>
      <c r="Z2893" s="29">
        <f>'施設リストA-1（直営）'!AE839</f>
        <v>0</v>
      </c>
      <c r="AA2893" s="29">
        <f>'施設リストA-1（直営）'!AF839</f>
        <v>0</v>
      </c>
      <c r="AB2893" s="30">
        <f>IF(AA2893="新設",VLOOKUP('施設リストA-1（直営）'!AG839,'（新設）照明器具'!$B$5:$C$1990,2,FALSE),IF('部屋別効果（直）'!AA2893="撤去",VLOOKUP('施設リストA-1（直営）'!AG839,'（既設）調査結果'!$B$5:$C$1998,2,FALSE),0))</f>
        <v>0</v>
      </c>
      <c r="AC2893" s="29">
        <f>'施設リストA-1（直営）'!AI839</f>
        <v>0</v>
      </c>
      <c r="AD2893" s="29">
        <f>'施設リストA-1（直営）'!AJ839</f>
        <v>0</v>
      </c>
      <c r="AE2893" s="30">
        <f>IF(AD2893="新設",VLOOKUP('施設リストA-1（直営）'!AK839,'（新設）照明器具'!$B$5:$C$1990,2,FALSE),IF('部屋別効果（直）'!AD2893="撤去",VLOOKUP('施設リストA-1（直営）'!AK839,'（既設）調査結果'!$B$5:$C$1998,2,FALSE),0))</f>
        <v>0</v>
      </c>
      <c r="AF2893" s="29">
        <f>'施設リストA-1（直営）'!AM839</f>
        <v>0</v>
      </c>
      <c r="AG2893" s="29">
        <f>'施設リストA-1（直営）'!AN839</f>
        <v>0</v>
      </c>
      <c r="AH2893" s="30">
        <f>IF(AG2893="新設",VLOOKUP('施設リストA-1（直営）'!AO839,'（新設）照明器具'!$B$5:$C$1990,2,FALSE),IF('部屋別効果（直）'!AG2893="撤去",VLOOKUP('施設リストA-1（直営）'!AO839,'（既設）調査結果'!$B$5:$C$1998,2,FALSE),0))</f>
        <v>0</v>
      </c>
      <c r="AI2893" s="29">
        <f>'施設リストA-1（直営）'!AQ839</f>
        <v>0</v>
      </c>
      <c r="AJ2893" s="29">
        <f>'施設リストA-1（直営）'!AR839</f>
        <v>0</v>
      </c>
      <c r="AK2893" s="30">
        <f>IF(AJ2893="新設",VLOOKUP('施設リストA-1（直営）'!AS839,'（新設）照明器具'!$B$5:$C$1990,2,FALSE),IF('部屋別効果（直）'!AJ2893="撤去",VLOOKUP('施設リストA-1（直営）'!AS839,'（既設）調査結果'!$B$5:$C$1998,2,FALSE),0))</f>
        <v>0</v>
      </c>
      <c r="AL2893" s="29">
        <f>'施設リストA-1（直営）'!AU839</f>
        <v>0</v>
      </c>
    </row>
    <row r="2894" spans="1:38" customFormat="1">
      <c r="A2894" s="94"/>
      <c r="B2894" s="16" t="str">
        <f>'施設リストA-1（直営）'!B840</f>
        <v>東山泉（西学舎）</v>
      </c>
      <c r="C2894" s="14" t="str">
        <f>'施設リストA-1（直営）'!C840</f>
        <v>１階</v>
      </c>
      <c r="D2894" s="94" t="str">
        <f>'施設リストA-1（直営）'!D840</f>
        <v>放送室</v>
      </c>
      <c r="E2894" s="20">
        <f>'施設リストA-1（直営）'!E840</f>
        <v>210</v>
      </c>
      <c r="F2894" s="20">
        <f>'施設リストA-1（直営）'!F840</f>
        <v>4</v>
      </c>
      <c r="G2894" s="13">
        <f>'施設リストA-1（直営）'!G840</f>
        <v>840</v>
      </c>
      <c r="H2894" s="28" t="e">
        <f t="shared" si="45"/>
        <v>#N/A</v>
      </c>
      <c r="I2894" s="29" t="str">
        <f>'施設リストA-1（直営）'!H840</f>
        <v>新設</v>
      </c>
      <c r="J2894" s="30" t="e">
        <f>IF(I2894="新設",VLOOKUP('施設リストA-1（直営）'!I840,'（新設）照明器具'!$B$5:$C$1990,2,FALSE),IF('部屋別効果（直）'!I2894="撤去",VLOOKUP('施設リストA-1（直営）'!I840,'（既設）調査結果'!$B$5:$C$1998,2,FALSE),0))</f>
        <v>#N/A</v>
      </c>
      <c r="K2894" s="29">
        <f>'施設リストA-1（直営）'!K840</f>
        <v>5</v>
      </c>
      <c r="L2894" s="29" t="str">
        <f>'施設リストA-1（直営）'!L840</f>
        <v>撤去</v>
      </c>
      <c r="M2894" s="30">
        <f>IF(L2894="新設",VLOOKUP('施設リストA-1（直営）'!M840,'（新設）照明器具'!$B$5:$C$1990,2,FALSE),IF('部屋別効果（直）'!L2894="撤去",VLOOKUP('施設リストA-1（直営）'!M840,'（既設）調査結果'!$B$5:$C$1998,2,FALSE),0))</f>
        <v>86</v>
      </c>
      <c r="N2894" s="29">
        <f>'施設リストA-1（直営）'!O840</f>
        <v>5</v>
      </c>
      <c r="O2894" s="29">
        <f>'施設リストA-1（直営）'!P840</f>
        <v>0</v>
      </c>
      <c r="P2894" s="30">
        <f>IF(O2894="新設",VLOOKUP('施設リストA-1（直営）'!Q840,'（新設）照明器具'!$B$5:$C$1990,2,FALSE),IF('部屋別効果（直）'!O2894="撤去",VLOOKUP('施設リストA-1（直営）'!Q840,'（既設）調査結果'!$B$5:$C$1998,2,FALSE),0))</f>
        <v>0</v>
      </c>
      <c r="Q2894" s="29">
        <f>'施設リストA-1（直営）'!S840</f>
        <v>0</v>
      </c>
      <c r="R2894" s="29">
        <f>'施設リストA-1（直営）'!T840</f>
        <v>0</v>
      </c>
      <c r="S2894" s="30">
        <f>IF(R2894="新設",VLOOKUP('施設リストA-1（直営）'!U840,'（新設）照明器具'!$B$5:$C$1990,2,FALSE),IF('部屋別効果（直）'!R2894="撤去",VLOOKUP('施設リストA-1（直営）'!U840,'（既設）調査結果'!$B$5:$C$1998,2,FALSE),0))</f>
        <v>0</v>
      </c>
      <c r="T2894" s="29">
        <f>'施設リストA-1（直営）'!W840</f>
        <v>0</v>
      </c>
      <c r="U2894" s="29">
        <f>'施設リストA-1（直営）'!X840</f>
        <v>0</v>
      </c>
      <c r="V2894" s="30">
        <f>IF(U2894="新設",VLOOKUP('施設リストA-1（直営）'!Y840,'（新設）照明器具'!$B$5:$C$1990,2,FALSE),IF('部屋別効果（直）'!U2894="撤去",VLOOKUP('施設リストA-1（直営）'!Y840,'（既設）調査結果'!$B$5:$C$1998,2,FALSE),0))</f>
        <v>0</v>
      </c>
      <c r="W2894" s="29">
        <f>'施設リストA-1（直営）'!AA840</f>
        <v>0</v>
      </c>
      <c r="X2894" s="29">
        <f>'施設リストA-1（直営）'!AB840</f>
        <v>0</v>
      </c>
      <c r="Y2894" s="30">
        <f>IF(X2894="新設",VLOOKUP('施設リストA-1（直営）'!AC840,'（新設）照明器具'!$B$5:$C$1990,2,FALSE),IF('部屋別効果（直）'!X2894="撤去",VLOOKUP('施設リストA-1（直営）'!AC840,'（既設）調査結果'!$B$5:$C$1998,2,FALSE),0))</f>
        <v>0</v>
      </c>
      <c r="Z2894" s="29">
        <f>'施設リストA-1（直営）'!AE840</f>
        <v>0</v>
      </c>
      <c r="AA2894" s="29">
        <f>'施設リストA-1（直営）'!AF840</f>
        <v>0</v>
      </c>
      <c r="AB2894" s="30">
        <f>IF(AA2894="新設",VLOOKUP('施設リストA-1（直営）'!AG840,'（新設）照明器具'!$B$5:$C$1990,2,FALSE),IF('部屋別効果（直）'!AA2894="撤去",VLOOKUP('施設リストA-1（直営）'!AG840,'（既設）調査結果'!$B$5:$C$1998,2,FALSE),0))</f>
        <v>0</v>
      </c>
      <c r="AC2894" s="29">
        <f>'施設リストA-1（直営）'!AI840</f>
        <v>0</v>
      </c>
      <c r="AD2894" s="29">
        <f>'施設リストA-1（直営）'!AJ840</f>
        <v>0</v>
      </c>
      <c r="AE2894" s="30">
        <f>IF(AD2894="新設",VLOOKUP('施設リストA-1（直営）'!AK840,'（新設）照明器具'!$B$5:$C$1990,2,FALSE),IF('部屋別効果（直）'!AD2894="撤去",VLOOKUP('施設リストA-1（直営）'!AK840,'（既設）調査結果'!$B$5:$C$1998,2,FALSE),0))</f>
        <v>0</v>
      </c>
      <c r="AF2894" s="29">
        <f>'施設リストA-1（直営）'!AM840</f>
        <v>0</v>
      </c>
      <c r="AG2894" s="29">
        <f>'施設リストA-1（直営）'!AN840</f>
        <v>0</v>
      </c>
      <c r="AH2894" s="30">
        <f>IF(AG2894="新設",VLOOKUP('施設リストA-1（直営）'!AO840,'（新設）照明器具'!$B$5:$C$1990,2,FALSE),IF('部屋別効果（直）'!AG2894="撤去",VLOOKUP('施設リストA-1（直営）'!AO840,'（既設）調査結果'!$B$5:$C$1998,2,FALSE),0))</f>
        <v>0</v>
      </c>
      <c r="AI2894" s="29">
        <f>'施設リストA-1（直営）'!AQ840</f>
        <v>0</v>
      </c>
      <c r="AJ2894" s="29">
        <f>'施設リストA-1（直営）'!AR840</f>
        <v>0</v>
      </c>
      <c r="AK2894" s="30">
        <f>IF(AJ2894="新設",VLOOKUP('施設リストA-1（直営）'!AS840,'（新設）照明器具'!$B$5:$C$1990,2,FALSE),IF('部屋別効果（直）'!AJ2894="撤去",VLOOKUP('施設リストA-1（直営）'!AS840,'（既設）調査結果'!$B$5:$C$1998,2,FALSE),0))</f>
        <v>0</v>
      </c>
      <c r="AL2894" s="29">
        <f>'施設リストA-1（直営）'!AU840</f>
        <v>0</v>
      </c>
    </row>
    <row r="2895" spans="1:38" customFormat="1">
      <c r="A2895" s="94"/>
      <c r="B2895" s="16" t="str">
        <f>'施設リストA-1（直営）'!B841</f>
        <v>東山泉（西学舎）</v>
      </c>
      <c r="C2895" s="14" t="str">
        <f>'施設リストA-1（直営）'!C841</f>
        <v>１階</v>
      </c>
      <c r="D2895" s="94" t="str">
        <f>'施設リストA-1（直営）'!D841</f>
        <v>相談室</v>
      </c>
      <c r="E2895" s="20">
        <f>'施設リストA-1（直営）'!E841</f>
        <v>210</v>
      </c>
      <c r="F2895" s="20">
        <f>'施設リストA-1（直営）'!F841</f>
        <v>4</v>
      </c>
      <c r="G2895" s="13">
        <f>'施設リストA-1（直営）'!G841</f>
        <v>840</v>
      </c>
      <c r="H2895" s="28" t="e">
        <f t="shared" si="45"/>
        <v>#N/A</v>
      </c>
      <c r="I2895" s="29" t="str">
        <f>'施設リストA-1（直営）'!H841</f>
        <v>新設</v>
      </c>
      <c r="J2895" s="30" t="e">
        <f>IF(I2895="新設",VLOOKUP('施設リストA-1（直営）'!I841,'（新設）照明器具'!$B$5:$C$1990,2,FALSE),IF('部屋別効果（直）'!I2895="撤去",VLOOKUP('施設リストA-1（直営）'!I841,'（既設）調査結果'!$B$5:$C$1998,2,FALSE),0))</f>
        <v>#N/A</v>
      </c>
      <c r="K2895" s="29">
        <f>'施設リストA-1（直営）'!K841</f>
        <v>6</v>
      </c>
      <c r="L2895" s="29" t="str">
        <f>'施設リストA-1（直営）'!L841</f>
        <v>撤去</v>
      </c>
      <c r="M2895" s="30">
        <f>IF(L2895="新設",VLOOKUP('施設リストA-1（直営）'!M841,'（新設）照明器具'!$B$5:$C$1990,2,FALSE),IF('部屋別効果（直）'!L2895="撤去",VLOOKUP('施設リストA-1（直営）'!M841,'（既設）調査結果'!$B$5:$C$1998,2,FALSE),0))</f>
        <v>86</v>
      </c>
      <c r="N2895" s="29">
        <f>'施設リストA-1（直営）'!O841</f>
        <v>6</v>
      </c>
      <c r="O2895" s="29">
        <f>'施設リストA-1（直営）'!P841</f>
        <v>0</v>
      </c>
      <c r="P2895" s="30">
        <f>IF(O2895="新設",VLOOKUP('施設リストA-1（直営）'!Q841,'（新設）照明器具'!$B$5:$C$1990,2,FALSE),IF('部屋別効果（直）'!O2895="撤去",VLOOKUP('施設リストA-1（直営）'!Q841,'（既設）調査結果'!$B$5:$C$1998,2,FALSE),0))</f>
        <v>0</v>
      </c>
      <c r="Q2895" s="29">
        <f>'施設リストA-1（直営）'!S841</f>
        <v>0</v>
      </c>
      <c r="R2895" s="29">
        <f>'施設リストA-1（直営）'!T841</f>
        <v>0</v>
      </c>
      <c r="S2895" s="30">
        <f>IF(R2895="新設",VLOOKUP('施設リストA-1（直営）'!U841,'（新設）照明器具'!$B$5:$C$1990,2,FALSE),IF('部屋別効果（直）'!R2895="撤去",VLOOKUP('施設リストA-1（直営）'!U841,'（既設）調査結果'!$B$5:$C$1998,2,FALSE),0))</f>
        <v>0</v>
      </c>
      <c r="T2895" s="29">
        <f>'施設リストA-1（直営）'!W841</f>
        <v>0</v>
      </c>
      <c r="U2895" s="29">
        <f>'施設リストA-1（直営）'!X841</f>
        <v>0</v>
      </c>
      <c r="V2895" s="30">
        <f>IF(U2895="新設",VLOOKUP('施設リストA-1（直営）'!Y841,'（新設）照明器具'!$B$5:$C$1990,2,FALSE),IF('部屋別効果（直）'!U2895="撤去",VLOOKUP('施設リストA-1（直営）'!Y841,'（既設）調査結果'!$B$5:$C$1998,2,FALSE),0))</f>
        <v>0</v>
      </c>
      <c r="W2895" s="29">
        <f>'施設リストA-1（直営）'!AA841</f>
        <v>0</v>
      </c>
      <c r="X2895" s="29">
        <f>'施設リストA-1（直営）'!AB841</f>
        <v>0</v>
      </c>
      <c r="Y2895" s="30">
        <f>IF(X2895="新設",VLOOKUP('施設リストA-1（直営）'!AC841,'（新設）照明器具'!$B$5:$C$1990,2,FALSE),IF('部屋別効果（直）'!X2895="撤去",VLOOKUP('施設リストA-1（直営）'!AC841,'（既設）調査結果'!$B$5:$C$1998,2,FALSE),0))</f>
        <v>0</v>
      </c>
      <c r="Z2895" s="29">
        <f>'施設リストA-1（直営）'!AE841</f>
        <v>0</v>
      </c>
      <c r="AA2895" s="29">
        <f>'施設リストA-1（直営）'!AF841</f>
        <v>0</v>
      </c>
      <c r="AB2895" s="30">
        <f>IF(AA2895="新設",VLOOKUP('施設リストA-1（直営）'!AG841,'（新設）照明器具'!$B$5:$C$1990,2,FALSE),IF('部屋別効果（直）'!AA2895="撤去",VLOOKUP('施設リストA-1（直営）'!AG841,'（既設）調査結果'!$B$5:$C$1998,2,FALSE),0))</f>
        <v>0</v>
      </c>
      <c r="AC2895" s="29">
        <f>'施設リストA-1（直営）'!AI841</f>
        <v>0</v>
      </c>
      <c r="AD2895" s="29">
        <f>'施設リストA-1（直営）'!AJ841</f>
        <v>0</v>
      </c>
      <c r="AE2895" s="30">
        <f>IF(AD2895="新設",VLOOKUP('施設リストA-1（直営）'!AK841,'（新設）照明器具'!$B$5:$C$1990,2,FALSE),IF('部屋別効果（直）'!AD2895="撤去",VLOOKUP('施設リストA-1（直営）'!AK841,'（既設）調査結果'!$B$5:$C$1998,2,FALSE),0))</f>
        <v>0</v>
      </c>
      <c r="AF2895" s="29">
        <f>'施設リストA-1（直営）'!AM841</f>
        <v>0</v>
      </c>
      <c r="AG2895" s="29">
        <f>'施設リストA-1（直営）'!AN841</f>
        <v>0</v>
      </c>
      <c r="AH2895" s="30">
        <f>IF(AG2895="新設",VLOOKUP('施設リストA-1（直営）'!AO841,'（新設）照明器具'!$B$5:$C$1990,2,FALSE),IF('部屋別効果（直）'!AG2895="撤去",VLOOKUP('施設リストA-1（直営）'!AO841,'（既設）調査結果'!$B$5:$C$1998,2,FALSE),0))</f>
        <v>0</v>
      </c>
      <c r="AI2895" s="29">
        <f>'施設リストA-1（直営）'!AQ841</f>
        <v>0</v>
      </c>
      <c r="AJ2895" s="29">
        <f>'施設リストA-1（直営）'!AR841</f>
        <v>0</v>
      </c>
      <c r="AK2895" s="30">
        <f>IF(AJ2895="新設",VLOOKUP('施設リストA-1（直営）'!AS841,'（新設）照明器具'!$B$5:$C$1990,2,FALSE),IF('部屋別効果（直）'!AJ2895="撤去",VLOOKUP('施設リストA-1（直営）'!AS841,'（既設）調査結果'!$B$5:$C$1998,2,FALSE),0))</f>
        <v>0</v>
      </c>
      <c r="AL2895" s="29">
        <f>'施設リストA-1（直営）'!AU841</f>
        <v>0</v>
      </c>
    </row>
    <row r="2896" spans="1:38" customFormat="1">
      <c r="A2896" s="94"/>
      <c r="B2896" s="16" t="str">
        <f>'施設リストA-1（直営）'!B842</f>
        <v>東山泉（西学舎）</v>
      </c>
      <c r="C2896" s="14" t="str">
        <f>'施設リストA-1（直営）'!C842</f>
        <v>１階</v>
      </c>
      <c r="D2896" s="94" t="str">
        <f>'施設リストA-1（直営）'!D842</f>
        <v>応接室</v>
      </c>
      <c r="E2896" s="20">
        <f>'施設リストA-1（直営）'!E842</f>
        <v>250</v>
      </c>
      <c r="F2896" s="20">
        <f>'施設リストA-1（直営）'!F842</f>
        <v>4</v>
      </c>
      <c r="G2896" s="13">
        <f>'施設リストA-1（直営）'!G842</f>
        <v>1000</v>
      </c>
      <c r="H2896" s="28" t="e">
        <f t="shared" si="45"/>
        <v>#N/A</v>
      </c>
      <c r="I2896" s="29" t="str">
        <f>'施設リストA-1（直営）'!H842</f>
        <v>新設</v>
      </c>
      <c r="J2896" s="30" t="e">
        <f>IF(I2896="新設",VLOOKUP('施設リストA-1（直営）'!I842,'（新設）照明器具'!$B$5:$C$1990,2,FALSE),IF('部屋別効果（直）'!I2896="撤去",VLOOKUP('施設リストA-1（直営）'!I842,'（既設）調査結果'!$B$5:$C$1998,2,FALSE),0))</f>
        <v>#N/A</v>
      </c>
      <c r="K2896" s="29">
        <f>'施設リストA-1（直営）'!K842</f>
        <v>6</v>
      </c>
      <c r="L2896" s="29" t="str">
        <f>'施設リストA-1（直営）'!L842</f>
        <v>撤去</v>
      </c>
      <c r="M2896" s="30">
        <f>IF(L2896="新設",VLOOKUP('施設リストA-1（直営）'!M842,'（新設）照明器具'!$B$5:$C$1990,2,FALSE),IF('部屋別効果（直）'!L2896="撤去",VLOOKUP('施設リストA-1（直営）'!M842,'（既設）調査結果'!$B$5:$C$1998,2,FALSE),0))</f>
        <v>86</v>
      </c>
      <c r="N2896" s="29">
        <f>'施設リストA-1（直営）'!O842</f>
        <v>6</v>
      </c>
      <c r="O2896" s="29">
        <f>'施設リストA-1（直営）'!P842</f>
        <v>0</v>
      </c>
      <c r="P2896" s="30">
        <f>IF(O2896="新設",VLOOKUP('施設リストA-1（直営）'!Q842,'（新設）照明器具'!$B$5:$C$1990,2,FALSE),IF('部屋別効果（直）'!O2896="撤去",VLOOKUP('施設リストA-1（直営）'!Q842,'（既設）調査結果'!$B$5:$C$1998,2,FALSE),0))</f>
        <v>0</v>
      </c>
      <c r="Q2896" s="29">
        <f>'施設リストA-1（直営）'!S842</f>
        <v>0</v>
      </c>
      <c r="R2896" s="29">
        <f>'施設リストA-1（直営）'!T842</f>
        <v>0</v>
      </c>
      <c r="S2896" s="30">
        <f>IF(R2896="新設",VLOOKUP('施設リストA-1（直営）'!U842,'（新設）照明器具'!$B$5:$C$1990,2,FALSE),IF('部屋別効果（直）'!R2896="撤去",VLOOKUP('施設リストA-1（直営）'!U842,'（既設）調査結果'!$B$5:$C$1998,2,FALSE),0))</f>
        <v>0</v>
      </c>
      <c r="T2896" s="29">
        <f>'施設リストA-1（直営）'!W842</f>
        <v>0</v>
      </c>
      <c r="U2896" s="29">
        <f>'施設リストA-1（直営）'!X842</f>
        <v>0</v>
      </c>
      <c r="V2896" s="30">
        <f>IF(U2896="新設",VLOOKUP('施設リストA-1（直営）'!Y842,'（新設）照明器具'!$B$5:$C$1990,2,FALSE),IF('部屋別効果（直）'!U2896="撤去",VLOOKUP('施設リストA-1（直営）'!Y842,'（既設）調査結果'!$B$5:$C$1998,2,FALSE),0))</f>
        <v>0</v>
      </c>
      <c r="W2896" s="29">
        <f>'施設リストA-1（直営）'!AA842</f>
        <v>0</v>
      </c>
      <c r="X2896" s="29">
        <f>'施設リストA-1（直営）'!AB842</f>
        <v>0</v>
      </c>
      <c r="Y2896" s="30">
        <f>IF(X2896="新設",VLOOKUP('施設リストA-1（直営）'!AC842,'（新設）照明器具'!$B$5:$C$1990,2,FALSE),IF('部屋別効果（直）'!X2896="撤去",VLOOKUP('施設リストA-1（直営）'!AC842,'（既設）調査結果'!$B$5:$C$1998,2,FALSE),0))</f>
        <v>0</v>
      </c>
      <c r="Z2896" s="29">
        <f>'施設リストA-1（直営）'!AE842</f>
        <v>0</v>
      </c>
      <c r="AA2896" s="29">
        <f>'施設リストA-1（直営）'!AF842</f>
        <v>0</v>
      </c>
      <c r="AB2896" s="30">
        <f>IF(AA2896="新設",VLOOKUP('施設リストA-1（直営）'!AG842,'（新設）照明器具'!$B$5:$C$1990,2,FALSE),IF('部屋別効果（直）'!AA2896="撤去",VLOOKUP('施設リストA-1（直営）'!AG842,'（既設）調査結果'!$B$5:$C$1998,2,FALSE),0))</f>
        <v>0</v>
      </c>
      <c r="AC2896" s="29">
        <f>'施設リストA-1（直営）'!AI842</f>
        <v>0</v>
      </c>
      <c r="AD2896" s="29">
        <f>'施設リストA-1（直営）'!AJ842</f>
        <v>0</v>
      </c>
      <c r="AE2896" s="30">
        <f>IF(AD2896="新設",VLOOKUP('施設リストA-1（直営）'!AK842,'（新設）照明器具'!$B$5:$C$1990,2,FALSE),IF('部屋別効果（直）'!AD2896="撤去",VLOOKUP('施設リストA-1（直営）'!AK842,'（既設）調査結果'!$B$5:$C$1998,2,FALSE),0))</f>
        <v>0</v>
      </c>
      <c r="AF2896" s="29">
        <f>'施設リストA-1（直営）'!AM842</f>
        <v>0</v>
      </c>
      <c r="AG2896" s="29">
        <f>'施設リストA-1（直営）'!AN842</f>
        <v>0</v>
      </c>
      <c r="AH2896" s="30">
        <f>IF(AG2896="新設",VLOOKUP('施設リストA-1（直営）'!AO842,'（新設）照明器具'!$B$5:$C$1990,2,FALSE),IF('部屋別効果（直）'!AG2896="撤去",VLOOKUP('施設リストA-1（直営）'!AO842,'（既設）調査結果'!$B$5:$C$1998,2,FALSE),0))</f>
        <v>0</v>
      </c>
      <c r="AI2896" s="29">
        <f>'施設リストA-1（直営）'!AQ842</f>
        <v>0</v>
      </c>
      <c r="AJ2896" s="29">
        <f>'施設リストA-1（直営）'!AR842</f>
        <v>0</v>
      </c>
      <c r="AK2896" s="30">
        <f>IF(AJ2896="新設",VLOOKUP('施設リストA-1（直営）'!AS842,'（新設）照明器具'!$B$5:$C$1990,2,FALSE),IF('部屋別効果（直）'!AJ2896="撤去",VLOOKUP('施設リストA-1（直営）'!AS842,'（既設）調査結果'!$B$5:$C$1998,2,FALSE),0))</f>
        <v>0</v>
      </c>
      <c r="AL2896" s="29">
        <f>'施設リストA-1（直営）'!AU842</f>
        <v>0</v>
      </c>
    </row>
    <row r="2897" spans="1:38" customFormat="1">
      <c r="A2897" s="94"/>
      <c r="B2897" s="16" t="str">
        <f>'施設リストA-1（直営）'!B843</f>
        <v>東山泉（西学舎）</v>
      </c>
      <c r="C2897" s="14" t="str">
        <f>'施設リストA-1（直営）'!C843</f>
        <v>１階</v>
      </c>
      <c r="D2897" s="94" t="str">
        <f>'施設リストA-1（直営）'!D843</f>
        <v>PTA室</v>
      </c>
      <c r="E2897" s="20">
        <f>'施設リストA-1（直営）'!E843</f>
        <v>250</v>
      </c>
      <c r="F2897" s="20">
        <f>'施設リストA-1（直営）'!F843</f>
        <v>4</v>
      </c>
      <c r="G2897" s="13">
        <f>'施設リストA-1（直営）'!G843</f>
        <v>1000</v>
      </c>
      <c r="H2897" s="28" t="e">
        <f t="shared" si="45"/>
        <v>#N/A</v>
      </c>
      <c r="I2897" s="29" t="str">
        <f>'施設リストA-1（直営）'!H843</f>
        <v>新設</v>
      </c>
      <c r="J2897" s="30" t="e">
        <f>IF(I2897="新設",VLOOKUP('施設リストA-1（直営）'!I843,'（新設）照明器具'!$B$5:$C$1990,2,FALSE),IF('部屋別効果（直）'!I2897="撤去",VLOOKUP('施設リストA-1（直営）'!I843,'（既設）調査結果'!$B$5:$C$1998,2,FALSE),0))</f>
        <v>#N/A</v>
      </c>
      <c r="K2897" s="29">
        <f>'施設リストA-1（直営）'!K843</f>
        <v>6</v>
      </c>
      <c r="L2897" s="29" t="str">
        <f>'施設リストA-1（直営）'!L843</f>
        <v>撤去</v>
      </c>
      <c r="M2897" s="30">
        <f>IF(L2897="新設",VLOOKUP('施設リストA-1（直営）'!M843,'（新設）照明器具'!$B$5:$C$1990,2,FALSE),IF('部屋別効果（直）'!L2897="撤去",VLOOKUP('施設リストA-1（直営）'!M843,'（既設）調査結果'!$B$5:$C$1998,2,FALSE),0))</f>
        <v>86</v>
      </c>
      <c r="N2897" s="29">
        <f>'施設リストA-1（直営）'!O843</f>
        <v>6</v>
      </c>
      <c r="O2897" s="29">
        <f>'施設リストA-1（直営）'!P843</f>
        <v>0</v>
      </c>
      <c r="P2897" s="30">
        <f>IF(O2897="新設",VLOOKUP('施設リストA-1（直営）'!Q843,'（新設）照明器具'!$B$5:$C$1990,2,FALSE),IF('部屋別効果（直）'!O2897="撤去",VLOOKUP('施設リストA-1（直営）'!Q843,'（既設）調査結果'!$B$5:$C$1998,2,FALSE),0))</f>
        <v>0</v>
      </c>
      <c r="Q2897" s="29">
        <f>'施設リストA-1（直営）'!S843</f>
        <v>0</v>
      </c>
      <c r="R2897" s="29">
        <f>'施設リストA-1（直営）'!T843</f>
        <v>0</v>
      </c>
      <c r="S2897" s="30">
        <f>IF(R2897="新設",VLOOKUP('施設リストA-1（直営）'!U843,'（新設）照明器具'!$B$5:$C$1990,2,FALSE),IF('部屋別効果（直）'!R2897="撤去",VLOOKUP('施設リストA-1（直営）'!U843,'（既設）調査結果'!$B$5:$C$1998,2,FALSE),0))</f>
        <v>0</v>
      </c>
      <c r="T2897" s="29">
        <f>'施設リストA-1（直営）'!W843</f>
        <v>0</v>
      </c>
      <c r="U2897" s="29">
        <f>'施設リストA-1（直営）'!X843</f>
        <v>0</v>
      </c>
      <c r="V2897" s="30">
        <f>IF(U2897="新設",VLOOKUP('施設リストA-1（直営）'!Y843,'（新設）照明器具'!$B$5:$C$1990,2,FALSE),IF('部屋別効果（直）'!U2897="撤去",VLOOKUP('施設リストA-1（直営）'!Y843,'（既設）調査結果'!$B$5:$C$1998,2,FALSE),0))</f>
        <v>0</v>
      </c>
      <c r="W2897" s="29">
        <f>'施設リストA-1（直営）'!AA843</f>
        <v>0</v>
      </c>
      <c r="X2897" s="29">
        <f>'施設リストA-1（直営）'!AB843</f>
        <v>0</v>
      </c>
      <c r="Y2897" s="30">
        <f>IF(X2897="新設",VLOOKUP('施設リストA-1（直営）'!AC843,'（新設）照明器具'!$B$5:$C$1990,2,FALSE),IF('部屋別効果（直）'!X2897="撤去",VLOOKUP('施設リストA-1（直営）'!AC843,'（既設）調査結果'!$B$5:$C$1998,2,FALSE),0))</f>
        <v>0</v>
      </c>
      <c r="Z2897" s="29">
        <f>'施設リストA-1（直営）'!AE843</f>
        <v>0</v>
      </c>
      <c r="AA2897" s="29">
        <f>'施設リストA-1（直営）'!AF843</f>
        <v>0</v>
      </c>
      <c r="AB2897" s="30">
        <f>IF(AA2897="新設",VLOOKUP('施設リストA-1（直営）'!AG843,'（新設）照明器具'!$B$5:$C$1990,2,FALSE),IF('部屋別効果（直）'!AA2897="撤去",VLOOKUP('施設リストA-1（直営）'!AG843,'（既設）調査結果'!$B$5:$C$1998,2,FALSE),0))</f>
        <v>0</v>
      </c>
      <c r="AC2897" s="29">
        <f>'施設リストA-1（直営）'!AI843</f>
        <v>0</v>
      </c>
      <c r="AD2897" s="29">
        <f>'施設リストA-1（直営）'!AJ843</f>
        <v>0</v>
      </c>
      <c r="AE2897" s="30">
        <f>IF(AD2897="新設",VLOOKUP('施設リストA-1（直営）'!AK843,'（新設）照明器具'!$B$5:$C$1990,2,FALSE),IF('部屋別効果（直）'!AD2897="撤去",VLOOKUP('施設リストA-1（直営）'!AK843,'（既設）調査結果'!$B$5:$C$1998,2,FALSE),0))</f>
        <v>0</v>
      </c>
      <c r="AF2897" s="29">
        <f>'施設リストA-1（直営）'!AM843</f>
        <v>0</v>
      </c>
      <c r="AG2897" s="29">
        <f>'施設リストA-1（直営）'!AN843</f>
        <v>0</v>
      </c>
      <c r="AH2897" s="30">
        <f>IF(AG2897="新設",VLOOKUP('施設リストA-1（直営）'!AO843,'（新設）照明器具'!$B$5:$C$1990,2,FALSE),IF('部屋別効果（直）'!AG2897="撤去",VLOOKUP('施設リストA-1（直営）'!AO843,'（既設）調査結果'!$B$5:$C$1998,2,FALSE),0))</f>
        <v>0</v>
      </c>
      <c r="AI2897" s="29">
        <f>'施設リストA-1（直営）'!AQ843</f>
        <v>0</v>
      </c>
      <c r="AJ2897" s="29">
        <f>'施設リストA-1（直営）'!AR843</f>
        <v>0</v>
      </c>
      <c r="AK2897" s="30">
        <f>IF(AJ2897="新設",VLOOKUP('施設リストA-1（直営）'!AS843,'（新設）照明器具'!$B$5:$C$1990,2,FALSE),IF('部屋別効果（直）'!AJ2897="撤去",VLOOKUP('施設リストA-1（直営）'!AS843,'（既設）調査結果'!$B$5:$C$1998,2,FALSE),0))</f>
        <v>0</v>
      </c>
      <c r="AL2897" s="29">
        <f>'施設リストA-1（直営）'!AU843</f>
        <v>0</v>
      </c>
    </row>
    <row r="2898" spans="1:38" customFormat="1">
      <c r="A2898" s="94"/>
      <c r="B2898" s="16" t="str">
        <f>'施設リストA-1（直営）'!B844</f>
        <v>東山泉（西学舎）</v>
      </c>
      <c r="C2898" s="14" t="str">
        <f>'施設リストA-1（直営）'!C844</f>
        <v>１階</v>
      </c>
      <c r="D2898" s="94" t="str">
        <f>'施設リストA-1（直営）'!D844</f>
        <v>一橋学童保育所</v>
      </c>
      <c r="E2898" s="20">
        <f>'施設リストA-1（直営）'!E844</f>
        <v>210</v>
      </c>
      <c r="F2898" s="20">
        <f>'施設リストA-1（直営）'!F844</f>
        <v>6</v>
      </c>
      <c r="G2898" s="13">
        <f>'施設リストA-1（直営）'!G844</f>
        <v>1260</v>
      </c>
      <c r="H2898" s="28" t="e">
        <f t="shared" si="45"/>
        <v>#N/A</v>
      </c>
      <c r="I2898" s="29" t="str">
        <f>'施設リストA-1（直営）'!H844</f>
        <v>新設</v>
      </c>
      <c r="J2898" s="30" t="e">
        <f>IF(I2898="新設",VLOOKUP('施設リストA-1（直営）'!I844,'（新設）照明器具'!$B$5:$C$1990,2,FALSE),IF('部屋別効果（直）'!I2898="撤去",VLOOKUP('施設リストA-1（直営）'!I844,'（既設）調査結果'!$B$5:$C$1998,2,FALSE),0))</f>
        <v>#N/A</v>
      </c>
      <c r="K2898" s="29">
        <f>'施設リストA-1（直営）'!K844</f>
        <v>16</v>
      </c>
      <c r="L2898" s="29" t="str">
        <f>'施設リストA-1（直営）'!L844</f>
        <v>撤去</v>
      </c>
      <c r="M2898" s="30">
        <f>IF(L2898="新設",VLOOKUP('施設リストA-1（直営）'!M844,'（新設）照明器具'!$B$5:$C$1990,2,FALSE),IF('部屋別効果（直）'!L2898="撤去",VLOOKUP('施設リストA-1（直営）'!M844,'（既設）調査結果'!$B$5:$C$1998,2,FALSE),0))</f>
        <v>86</v>
      </c>
      <c r="N2898" s="29">
        <f>'施設リストA-1（直営）'!O844</f>
        <v>16</v>
      </c>
      <c r="O2898" s="29">
        <f>'施設リストA-1（直営）'!P844</f>
        <v>0</v>
      </c>
      <c r="P2898" s="30">
        <f>IF(O2898="新設",VLOOKUP('施設リストA-1（直営）'!Q844,'（新設）照明器具'!$B$5:$C$1990,2,FALSE),IF('部屋別効果（直）'!O2898="撤去",VLOOKUP('施設リストA-1（直営）'!Q844,'（既設）調査結果'!$B$5:$C$1998,2,FALSE),0))</f>
        <v>0</v>
      </c>
      <c r="Q2898" s="29">
        <f>'施設リストA-1（直営）'!S844</f>
        <v>0</v>
      </c>
      <c r="R2898" s="29">
        <f>'施設リストA-1（直営）'!T844</f>
        <v>0</v>
      </c>
      <c r="S2898" s="30">
        <f>IF(R2898="新設",VLOOKUP('施設リストA-1（直営）'!U844,'（新設）照明器具'!$B$5:$C$1990,2,FALSE),IF('部屋別効果（直）'!R2898="撤去",VLOOKUP('施設リストA-1（直営）'!U844,'（既設）調査結果'!$B$5:$C$1998,2,FALSE),0))</f>
        <v>0</v>
      </c>
      <c r="T2898" s="29">
        <f>'施設リストA-1（直営）'!W844</f>
        <v>0</v>
      </c>
      <c r="U2898" s="29">
        <f>'施設リストA-1（直営）'!X844</f>
        <v>0</v>
      </c>
      <c r="V2898" s="30">
        <f>IF(U2898="新設",VLOOKUP('施設リストA-1（直営）'!Y844,'（新設）照明器具'!$B$5:$C$1990,2,FALSE),IF('部屋別効果（直）'!U2898="撤去",VLOOKUP('施設リストA-1（直営）'!Y844,'（既設）調査結果'!$B$5:$C$1998,2,FALSE),0))</f>
        <v>0</v>
      </c>
      <c r="W2898" s="29">
        <f>'施設リストA-1（直営）'!AA844</f>
        <v>0</v>
      </c>
      <c r="X2898" s="29">
        <f>'施設リストA-1（直営）'!AB844</f>
        <v>0</v>
      </c>
      <c r="Y2898" s="30">
        <f>IF(X2898="新設",VLOOKUP('施設リストA-1（直営）'!AC844,'（新設）照明器具'!$B$5:$C$1990,2,FALSE),IF('部屋別効果（直）'!X2898="撤去",VLOOKUP('施設リストA-1（直営）'!AC844,'（既設）調査結果'!$B$5:$C$1998,2,FALSE),0))</f>
        <v>0</v>
      </c>
      <c r="Z2898" s="29">
        <f>'施設リストA-1（直営）'!AE844</f>
        <v>0</v>
      </c>
      <c r="AA2898" s="29">
        <f>'施設リストA-1（直営）'!AF844</f>
        <v>0</v>
      </c>
      <c r="AB2898" s="30">
        <f>IF(AA2898="新設",VLOOKUP('施設リストA-1（直営）'!AG844,'（新設）照明器具'!$B$5:$C$1990,2,FALSE),IF('部屋別効果（直）'!AA2898="撤去",VLOOKUP('施設リストA-1（直営）'!AG844,'（既設）調査結果'!$B$5:$C$1998,2,FALSE),0))</f>
        <v>0</v>
      </c>
      <c r="AC2898" s="29">
        <f>'施設リストA-1（直営）'!AI844</f>
        <v>0</v>
      </c>
      <c r="AD2898" s="29">
        <f>'施設リストA-1（直営）'!AJ844</f>
        <v>0</v>
      </c>
      <c r="AE2898" s="30">
        <f>IF(AD2898="新設",VLOOKUP('施設リストA-1（直営）'!AK844,'（新設）照明器具'!$B$5:$C$1990,2,FALSE),IF('部屋別効果（直）'!AD2898="撤去",VLOOKUP('施設リストA-1（直営）'!AK844,'（既設）調査結果'!$B$5:$C$1998,2,FALSE),0))</f>
        <v>0</v>
      </c>
      <c r="AF2898" s="29">
        <f>'施設リストA-1（直営）'!AM844</f>
        <v>0</v>
      </c>
      <c r="AG2898" s="29">
        <f>'施設リストA-1（直営）'!AN844</f>
        <v>0</v>
      </c>
      <c r="AH2898" s="30">
        <f>IF(AG2898="新設",VLOOKUP('施設リストA-1（直営）'!AO844,'（新設）照明器具'!$B$5:$C$1990,2,FALSE),IF('部屋別効果（直）'!AG2898="撤去",VLOOKUP('施設リストA-1（直営）'!AO844,'（既設）調査結果'!$B$5:$C$1998,2,FALSE),0))</f>
        <v>0</v>
      </c>
      <c r="AI2898" s="29">
        <f>'施設リストA-1（直営）'!AQ844</f>
        <v>0</v>
      </c>
      <c r="AJ2898" s="29">
        <f>'施設リストA-1（直営）'!AR844</f>
        <v>0</v>
      </c>
      <c r="AK2898" s="30">
        <f>IF(AJ2898="新設",VLOOKUP('施設リストA-1（直営）'!AS844,'（新設）照明器具'!$B$5:$C$1990,2,FALSE),IF('部屋別効果（直）'!AJ2898="撤去",VLOOKUP('施設リストA-1（直営）'!AS844,'（既設）調査結果'!$B$5:$C$1998,2,FALSE),0))</f>
        <v>0</v>
      </c>
      <c r="AL2898" s="29">
        <f>'施設リストA-1（直営）'!AU844</f>
        <v>0</v>
      </c>
    </row>
    <row r="2899" spans="1:38" customFormat="1">
      <c r="A2899" s="94"/>
      <c r="B2899" s="16" t="str">
        <f>'施設リストA-1（直営）'!B845</f>
        <v>東山泉（西学舎）</v>
      </c>
      <c r="C2899" s="14" t="str">
        <f>'施設リストA-1（直営）'!C845</f>
        <v>１階</v>
      </c>
      <c r="D2899" s="94" t="str">
        <f>'施設リストA-1（直営）'!D845</f>
        <v>給食調理室</v>
      </c>
      <c r="E2899" s="20">
        <f>'施設リストA-1（直営）'!E845</f>
        <v>210</v>
      </c>
      <c r="F2899" s="20">
        <f>'施設リストA-1（直営）'!F845</f>
        <v>6</v>
      </c>
      <c r="G2899" s="13">
        <f>'施設リストA-1（直営）'!G845</f>
        <v>1260</v>
      </c>
      <c r="H2899" s="28" t="e">
        <f t="shared" si="45"/>
        <v>#N/A</v>
      </c>
      <c r="I2899" s="29" t="str">
        <f>'施設リストA-1（直営）'!H845</f>
        <v>新設</v>
      </c>
      <c r="J2899" s="30" t="e">
        <f>IF(I2899="新設",VLOOKUP('施設リストA-1（直営）'!I845,'（新設）照明器具'!$B$5:$C$1990,2,FALSE),IF('部屋別効果（直）'!I2899="撤去",VLOOKUP('施設リストA-1（直営）'!I845,'（既設）調査結果'!$B$5:$C$1998,2,FALSE),0))</f>
        <v>#N/A</v>
      </c>
      <c r="K2899" s="29">
        <f>'施設リストA-1（直営）'!K845</f>
        <v>29</v>
      </c>
      <c r="L2899" s="29" t="str">
        <f>'施設リストA-1（直営）'!L845</f>
        <v>撤去</v>
      </c>
      <c r="M2899" s="30">
        <f>IF(L2899="新設",VLOOKUP('施設リストA-1（直営）'!M845,'（新設）照明器具'!$B$5:$C$1990,2,FALSE),IF('部屋別効果（直）'!L2899="撤去",VLOOKUP('施設リストA-1（直営）'!M845,'（既設）調査結果'!$B$5:$C$1998,2,FALSE),0))</f>
        <v>86</v>
      </c>
      <c r="N2899" s="29">
        <f>'施設リストA-1（直営）'!O845</f>
        <v>29</v>
      </c>
      <c r="O2899" s="29" t="str">
        <f>'施設リストA-1（直営）'!P845</f>
        <v>新設</v>
      </c>
      <c r="P2899" s="30" t="e">
        <f>IF(O2899="新設",VLOOKUP('施設リストA-1（直営）'!Q845,'（新設）照明器具'!$B$5:$C$1990,2,FALSE),IF('部屋別効果（直）'!O2899="撤去",VLOOKUP('施設リストA-1（直営）'!Q845,'（既設）調査結果'!$B$5:$C$1998,2,FALSE),0))</f>
        <v>#N/A</v>
      </c>
      <c r="Q2899" s="29">
        <f>'施設リストA-1（直営）'!S845</f>
        <v>7</v>
      </c>
      <c r="R2899" s="29" t="str">
        <f>'施設リストA-1（直営）'!T845</f>
        <v>撤去</v>
      </c>
      <c r="S2899" s="30">
        <f>IF(R2899="新設",VLOOKUP('施設リストA-1（直営）'!U845,'（新設）照明器具'!$B$5:$C$1990,2,FALSE),IF('部屋別効果（直）'!R2899="撤去",VLOOKUP('施設リストA-1（直営）'!U845,'（既設）調査結果'!$B$5:$C$1998,2,FALSE),0))</f>
        <v>45</v>
      </c>
      <c r="T2899" s="29">
        <f>'施設リストA-1（直営）'!W845</f>
        <v>7</v>
      </c>
      <c r="U2899" s="29">
        <f>'施設リストA-1（直営）'!X845</f>
        <v>0</v>
      </c>
      <c r="V2899" s="30">
        <f>IF(U2899="新設",VLOOKUP('施設リストA-1（直営）'!Y845,'（新設）照明器具'!$B$5:$C$1990,2,FALSE),IF('部屋別効果（直）'!U2899="撤去",VLOOKUP('施設リストA-1（直営）'!Y845,'（既設）調査結果'!$B$5:$C$1998,2,FALSE),0))</f>
        <v>0</v>
      </c>
      <c r="W2899" s="29">
        <f>'施設リストA-1（直営）'!AA845</f>
        <v>0</v>
      </c>
      <c r="X2899" s="29">
        <f>'施設リストA-1（直営）'!AB845</f>
        <v>0</v>
      </c>
      <c r="Y2899" s="30">
        <f>IF(X2899="新設",VLOOKUP('施設リストA-1（直営）'!AC845,'（新設）照明器具'!$B$5:$C$1990,2,FALSE),IF('部屋別効果（直）'!X2899="撤去",VLOOKUP('施設リストA-1（直営）'!AC845,'（既設）調査結果'!$B$5:$C$1998,2,FALSE),0))</f>
        <v>0</v>
      </c>
      <c r="Z2899" s="29">
        <f>'施設リストA-1（直営）'!AE845</f>
        <v>0</v>
      </c>
      <c r="AA2899" s="29">
        <f>'施設リストA-1（直営）'!AF845</f>
        <v>0</v>
      </c>
      <c r="AB2899" s="30">
        <f>IF(AA2899="新設",VLOOKUP('施設リストA-1（直営）'!AG845,'（新設）照明器具'!$B$5:$C$1990,2,FALSE),IF('部屋別効果（直）'!AA2899="撤去",VLOOKUP('施設リストA-1（直営）'!AG845,'（既設）調査結果'!$B$5:$C$1998,2,FALSE),0))</f>
        <v>0</v>
      </c>
      <c r="AC2899" s="29">
        <f>'施設リストA-1（直営）'!AI845</f>
        <v>0</v>
      </c>
      <c r="AD2899" s="29">
        <f>'施設リストA-1（直営）'!AJ845</f>
        <v>0</v>
      </c>
      <c r="AE2899" s="30">
        <f>IF(AD2899="新設",VLOOKUP('施設リストA-1（直営）'!AK845,'（新設）照明器具'!$B$5:$C$1990,2,FALSE),IF('部屋別効果（直）'!AD2899="撤去",VLOOKUP('施設リストA-1（直営）'!AK845,'（既設）調査結果'!$B$5:$C$1998,2,FALSE),0))</f>
        <v>0</v>
      </c>
      <c r="AF2899" s="29">
        <f>'施設リストA-1（直営）'!AM845</f>
        <v>0</v>
      </c>
      <c r="AG2899" s="29">
        <f>'施設リストA-1（直営）'!AN845</f>
        <v>0</v>
      </c>
      <c r="AH2899" s="30">
        <f>IF(AG2899="新設",VLOOKUP('施設リストA-1（直営）'!AO845,'（新設）照明器具'!$B$5:$C$1990,2,FALSE),IF('部屋別効果（直）'!AG2899="撤去",VLOOKUP('施設リストA-1（直営）'!AO845,'（既設）調査結果'!$B$5:$C$1998,2,FALSE),0))</f>
        <v>0</v>
      </c>
      <c r="AI2899" s="29">
        <f>'施設リストA-1（直営）'!AQ845</f>
        <v>0</v>
      </c>
      <c r="AJ2899" s="29">
        <f>'施設リストA-1（直営）'!AR845</f>
        <v>0</v>
      </c>
      <c r="AK2899" s="30">
        <f>IF(AJ2899="新設",VLOOKUP('施設リストA-1（直営）'!AS845,'（新設）照明器具'!$B$5:$C$1990,2,FALSE),IF('部屋別効果（直）'!AJ2899="撤去",VLOOKUP('施設リストA-1（直営）'!AS845,'（既設）調査結果'!$B$5:$C$1998,2,FALSE),0))</f>
        <v>0</v>
      </c>
      <c r="AL2899" s="29">
        <f>'施設リストA-1（直営）'!AU845</f>
        <v>0</v>
      </c>
    </row>
    <row r="2900" spans="1:38" customFormat="1">
      <c r="A2900" s="94"/>
      <c r="B2900" s="16" t="str">
        <f>'施設リストA-1（直営）'!B846</f>
        <v>東山泉（西学舎）</v>
      </c>
      <c r="C2900" s="14" t="str">
        <f>'施設リストA-1（直営）'!C846</f>
        <v>１階</v>
      </c>
      <c r="D2900" s="94" t="str">
        <f>'施設リストA-1（直営）'!D846</f>
        <v>サービスホール</v>
      </c>
      <c r="E2900" s="20">
        <f>'施設リストA-1（直営）'!E846</f>
        <v>210</v>
      </c>
      <c r="F2900" s="20">
        <f>'施設リストA-1（直営）'!F846</f>
        <v>6</v>
      </c>
      <c r="G2900" s="13">
        <f>'施設リストA-1（直営）'!G846</f>
        <v>1260</v>
      </c>
      <c r="H2900" s="28" t="e">
        <f t="shared" si="45"/>
        <v>#N/A</v>
      </c>
      <c r="I2900" s="29" t="str">
        <f>'施設リストA-1（直営）'!H846</f>
        <v>新設</v>
      </c>
      <c r="J2900" s="30" t="e">
        <f>IF(I2900="新設",VLOOKUP('施設リストA-1（直営）'!I846,'（新設）照明器具'!$B$5:$C$1990,2,FALSE),IF('部屋別効果（直）'!I2900="撤去",VLOOKUP('施設リストA-1（直営）'!I846,'（既設）調査結果'!$B$5:$C$1998,2,FALSE),0))</f>
        <v>#N/A</v>
      </c>
      <c r="K2900" s="29">
        <f>'施設リストA-1（直営）'!K846</f>
        <v>16</v>
      </c>
      <c r="L2900" s="29" t="str">
        <f>'施設リストA-1（直営）'!L846</f>
        <v>撤去</v>
      </c>
      <c r="M2900" s="30">
        <f>IF(L2900="新設",VLOOKUP('施設リストA-1（直営）'!M846,'（新設）照明器具'!$B$5:$C$1990,2,FALSE),IF('部屋別効果（直）'!L2900="撤去",VLOOKUP('施設リストA-1（直営）'!M846,'（既設）調査結果'!$B$5:$C$1998,2,FALSE),0))</f>
        <v>86</v>
      </c>
      <c r="N2900" s="29">
        <f>'施設リストA-1（直営）'!O846</f>
        <v>16</v>
      </c>
      <c r="O2900" s="29">
        <f>'施設リストA-1（直営）'!P846</f>
        <v>0</v>
      </c>
      <c r="P2900" s="30">
        <f>IF(O2900="新設",VLOOKUP('施設リストA-1（直営）'!Q846,'（新設）照明器具'!$B$5:$C$1990,2,FALSE),IF('部屋別効果（直）'!O2900="撤去",VLOOKUP('施設リストA-1（直営）'!Q846,'（既設）調査結果'!$B$5:$C$1998,2,FALSE),0))</f>
        <v>0</v>
      </c>
      <c r="Q2900" s="29">
        <f>'施設リストA-1（直営）'!S846</f>
        <v>0</v>
      </c>
      <c r="R2900" s="29">
        <f>'施設リストA-1（直営）'!T846</f>
        <v>0</v>
      </c>
      <c r="S2900" s="30">
        <f>IF(R2900="新設",VLOOKUP('施設リストA-1（直営）'!U846,'（新設）照明器具'!$B$5:$C$1990,2,FALSE),IF('部屋別効果（直）'!R2900="撤去",VLOOKUP('施設リストA-1（直営）'!U846,'（既設）調査結果'!$B$5:$C$1998,2,FALSE),0))</f>
        <v>0</v>
      </c>
      <c r="T2900" s="29">
        <f>'施設リストA-1（直営）'!W846</f>
        <v>0</v>
      </c>
      <c r="U2900" s="29">
        <f>'施設リストA-1（直営）'!X846</f>
        <v>0</v>
      </c>
      <c r="V2900" s="30">
        <f>IF(U2900="新設",VLOOKUP('施設リストA-1（直営）'!Y846,'（新設）照明器具'!$B$5:$C$1990,2,FALSE),IF('部屋別効果（直）'!U2900="撤去",VLOOKUP('施設リストA-1（直営）'!Y846,'（既設）調査結果'!$B$5:$C$1998,2,FALSE),0))</f>
        <v>0</v>
      </c>
      <c r="W2900" s="29">
        <f>'施設リストA-1（直営）'!AA846</f>
        <v>0</v>
      </c>
      <c r="X2900" s="29">
        <f>'施設リストA-1（直営）'!AB846</f>
        <v>0</v>
      </c>
      <c r="Y2900" s="30">
        <f>IF(X2900="新設",VLOOKUP('施設リストA-1（直営）'!AC846,'（新設）照明器具'!$B$5:$C$1990,2,FALSE),IF('部屋別効果（直）'!X2900="撤去",VLOOKUP('施設リストA-1（直営）'!AC846,'（既設）調査結果'!$B$5:$C$1998,2,FALSE),0))</f>
        <v>0</v>
      </c>
      <c r="Z2900" s="29">
        <f>'施設リストA-1（直営）'!AE846</f>
        <v>0</v>
      </c>
      <c r="AA2900" s="29">
        <f>'施設リストA-1（直営）'!AF846</f>
        <v>0</v>
      </c>
      <c r="AB2900" s="30">
        <f>IF(AA2900="新設",VLOOKUP('施設リストA-1（直営）'!AG846,'（新設）照明器具'!$B$5:$C$1990,2,FALSE),IF('部屋別効果（直）'!AA2900="撤去",VLOOKUP('施設リストA-1（直営）'!AG846,'（既設）調査結果'!$B$5:$C$1998,2,FALSE),0))</f>
        <v>0</v>
      </c>
      <c r="AC2900" s="29">
        <f>'施設リストA-1（直営）'!AI846</f>
        <v>0</v>
      </c>
      <c r="AD2900" s="29">
        <f>'施設リストA-1（直営）'!AJ846</f>
        <v>0</v>
      </c>
      <c r="AE2900" s="30">
        <f>IF(AD2900="新設",VLOOKUP('施設リストA-1（直営）'!AK846,'（新設）照明器具'!$B$5:$C$1990,2,FALSE),IF('部屋別効果（直）'!AD2900="撤去",VLOOKUP('施設リストA-1（直営）'!AK846,'（既設）調査結果'!$B$5:$C$1998,2,FALSE),0))</f>
        <v>0</v>
      </c>
      <c r="AF2900" s="29">
        <f>'施設リストA-1（直営）'!AM846</f>
        <v>0</v>
      </c>
      <c r="AG2900" s="29">
        <f>'施設リストA-1（直営）'!AN846</f>
        <v>0</v>
      </c>
      <c r="AH2900" s="30">
        <f>IF(AG2900="新設",VLOOKUP('施設リストA-1（直営）'!AO846,'（新設）照明器具'!$B$5:$C$1990,2,FALSE),IF('部屋別効果（直）'!AG2900="撤去",VLOOKUP('施設リストA-1（直営）'!AO846,'（既設）調査結果'!$B$5:$C$1998,2,FALSE),0))</f>
        <v>0</v>
      </c>
      <c r="AI2900" s="29">
        <f>'施設リストA-1（直営）'!AQ846</f>
        <v>0</v>
      </c>
      <c r="AJ2900" s="29">
        <f>'施設リストA-1（直営）'!AR846</f>
        <v>0</v>
      </c>
      <c r="AK2900" s="30">
        <f>IF(AJ2900="新設",VLOOKUP('施設リストA-1（直営）'!AS846,'（新設）照明器具'!$B$5:$C$1990,2,FALSE),IF('部屋別効果（直）'!AJ2900="撤去",VLOOKUP('施設リストA-1（直営）'!AS846,'（既設）調査結果'!$B$5:$C$1998,2,FALSE),0))</f>
        <v>0</v>
      </c>
      <c r="AL2900" s="29">
        <f>'施設リストA-1（直営）'!AU846</f>
        <v>0</v>
      </c>
    </row>
    <row r="2901" spans="1:38" customFormat="1">
      <c r="A2901" s="94"/>
      <c r="B2901" s="16" t="str">
        <f>'施設リストA-1（直営）'!B847</f>
        <v>東山泉（西学舎）</v>
      </c>
      <c r="C2901" s="14" t="str">
        <f>'施設リストA-1（直営）'!C847</f>
        <v>１階</v>
      </c>
      <c r="D2901" s="94" t="str">
        <f>'施設リストA-1（直営）'!D847</f>
        <v>１階廊下</v>
      </c>
      <c r="E2901" s="20">
        <f>'施設リストA-1（直営）'!E847</f>
        <v>210</v>
      </c>
      <c r="F2901" s="20">
        <f>'施設リストA-1（直営）'!F847</f>
        <v>10</v>
      </c>
      <c r="G2901" s="13">
        <f>'施設リストA-1（直営）'!G847</f>
        <v>2100</v>
      </c>
      <c r="H2901" s="28" t="e">
        <f t="shared" si="45"/>
        <v>#N/A</v>
      </c>
      <c r="I2901" s="29" t="str">
        <f>'施設リストA-1（直営）'!H847</f>
        <v>新設</v>
      </c>
      <c r="J2901" s="30" t="e">
        <f>IF(I2901="新設",VLOOKUP('施設リストA-1（直営）'!I847,'（新設）照明器具'!$B$5:$C$1990,2,FALSE),IF('部屋別効果（直）'!I2901="撤去",VLOOKUP('施設リストA-1（直営）'!I847,'（既設）調査結果'!$B$5:$C$1998,2,FALSE),0))</f>
        <v>#N/A</v>
      </c>
      <c r="K2901" s="29">
        <f>'施設リストA-1（直営）'!K847</f>
        <v>45</v>
      </c>
      <c r="L2901" s="29" t="str">
        <f>'施設リストA-1（直営）'!L847</f>
        <v>撤去</v>
      </c>
      <c r="M2901" s="30">
        <f>IF(L2901="新設",VLOOKUP('施設リストA-1（直営）'!M847,'（新設）照明器具'!$B$5:$C$1990,2,FALSE),IF('部屋別効果（直）'!L2901="撤去",VLOOKUP('施設リストA-1（直営）'!M847,'（既設）調査結果'!$B$5:$C$1998,2,FALSE),0))</f>
        <v>86</v>
      </c>
      <c r="N2901" s="29">
        <f>'施設リストA-1（直営）'!O847</f>
        <v>45</v>
      </c>
      <c r="O2901" s="29" t="str">
        <f>'施設リストA-1（直営）'!P847</f>
        <v>新設</v>
      </c>
      <c r="P2901" s="30" t="e">
        <f>IF(O2901="新設",VLOOKUP('施設リストA-1（直営）'!Q847,'（新設）照明器具'!$B$5:$C$1990,2,FALSE),IF('部屋別効果（直）'!O2901="撤去",VLOOKUP('施設リストA-1（直営）'!Q847,'（既設）調査結果'!$B$5:$C$1998,2,FALSE),0))</f>
        <v>#N/A</v>
      </c>
      <c r="Q2901" s="29">
        <f>'施設リストA-1（直営）'!S847</f>
        <v>8</v>
      </c>
      <c r="R2901" s="29" t="str">
        <f>'施設リストA-1（直営）'!T847</f>
        <v>撤去</v>
      </c>
      <c r="S2901" s="30">
        <f>IF(R2901="新設",VLOOKUP('施設リストA-1（直営）'!U847,'（新設）照明器具'!$B$5:$C$1990,2,FALSE),IF('部屋別効果（直）'!R2901="撤去",VLOOKUP('施設リストA-1（直営）'!U847,'（既設）調査結果'!$B$5:$C$1998,2,FALSE),0))</f>
        <v>45</v>
      </c>
      <c r="T2901" s="29">
        <f>'施設リストA-1（直営）'!W847</f>
        <v>8</v>
      </c>
      <c r="U2901" s="29" t="str">
        <f>'施設リストA-1（直営）'!X847</f>
        <v>新設</v>
      </c>
      <c r="V2901" s="30" t="e">
        <f>IF(U2901="新設",VLOOKUP('施設リストA-1（直営）'!Y847,'（新設）照明器具'!$B$5:$C$1990,2,FALSE),IF('部屋別効果（直）'!U2901="撤去",VLOOKUP('施設リストA-1（直営）'!Y847,'（既設）調査結果'!$B$5:$C$1998,2,FALSE),0))</f>
        <v>#N/A</v>
      </c>
      <c r="W2901" s="29">
        <f>'施設リストA-1（直営）'!AA847</f>
        <v>8</v>
      </c>
      <c r="X2901" s="29" t="str">
        <f>'施設リストA-1（直営）'!AB847</f>
        <v>撤去</v>
      </c>
      <c r="Y2901" s="30">
        <f>IF(X2901="新設",VLOOKUP('施設リストA-1（直営）'!AC847,'（新設）照明器具'!$B$5:$C$1990,2,FALSE),IF('部屋別効果（直）'!X2901="撤去",VLOOKUP('施設リストA-1（直営）'!AC847,'（既設）調査結果'!$B$5:$C$1998,2,FALSE),0))</f>
        <v>23</v>
      </c>
      <c r="Z2901" s="29">
        <f>'施設リストA-1（直営）'!AE847</f>
        <v>8</v>
      </c>
      <c r="AA2901" s="29">
        <f>'施設リストA-1（直営）'!AF847</f>
        <v>0</v>
      </c>
      <c r="AB2901" s="30">
        <f>IF(AA2901="新設",VLOOKUP('施設リストA-1（直営）'!AG847,'（新設）照明器具'!$B$5:$C$1990,2,FALSE),IF('部屋別効果（直）'!AA2901="撤去",VLOOKUP('施設リストA-1（直営）'!AG847,'（既設）調査結果'!$B$5:$C$1998,2,FALSE),0))</f>
        <v>0</v>
      </c>
      <c r="AC2901" s="29">
        <f>'施設リストA-1（直営）'!AI847</f>
        <v>0</v>
      </c>
      <c r="AD2901" s="29">
        <f>'施設リストA-1（直営）'!AJ847</f>
        <v>0</v>
      </c>
      <c r="AE2901" s="30">
        <f>IF(AD2901="新設",VLOOKUP('施設リストA-1（直営）'!AK847,'（新設）照明器具'!$B$5:$C$1990,2,FALSE),IF('部屋別効果（直）'!AD2901="撤去",VLOOKUP('施設リストA-1（直営）'!AK847,'（既設）調査結果'!$B$5:$C$1998,2,FALSE),0))</f>
        <v>0</v>
      </c>
      <c r="AF2901" s="29">
        <f>'施設リストA-1（直営）'!AM847</f>
        <v>0</v>
      </c>
      <c r="AG2901" s="29">
        <f>'施設リストA-1（直営）'!AN847</f>
        <v>0</v>
      </c>
      <c r="AH2901" s="30">
        <f>IF(AG2901="新設",VLOOKUP('施設リストA-1（直営）'!AO847,'（新設）照明器具'!$B$5:$C$1990,2,FALSE),IF('部屋別効果（直）'!AG2901="撤去",VLOOKUP('施設リストA-1（直営）'!AO847,'（既設）調査結果'!$B$5:$C$1998,2,FALSE),0))</f>
        <v>0</v>
      </c>
      <c r="AI2901" s="29">
        <f>'施設リストA-1（直営）'!AQ847</f>
        <v>0</v>
      </c>
      <c r="AJ2901" s="29">
        <f>'施設リストA-1（直営）'!AR847</f>
        <v>0</v>
      </c>
      <c r="AK2901" s="30">
        <f>IF(AJ2901="新設",VLOOKUP('施設リストA-1（直営）'!AS847,'（新設）照明器具'!$B$5:$C$1990,2,FALSE),IF('部屋別効果（直）'!AJ2901="撤去",VLOOKUP('施設リストA-1（直営）'!AS847,'（既設）調査結果'!$B$5:$C$1998,2,FALSE),0))</f>
        <v>0</v>
      </c>
      <c r="AL2901" s="29">
        <f>'施設リストA-1（直営）'!AU847</f>
        <v>0</v>
      </c>
    </row>
    <row r="2902" spans="1:38" customFormat="1">
      <c r="A2902" s="94"/>
      <c r="B2902" s="16" t="str">
        <f>'施設リストA-1（直営）'!B848</f>
        <v>東山泉（西学舎）</v>
      </c>
      <c r="C2902" s="14" t="str">
        <f>'施設リストA-1（直営）'!C848</f>
        <v>１階</v>
      </c>
      <c r="D2902" s="94" t="str">
        <f>'施設リストA-1（直営）'!D848</f>
        <v>１階～２階階段</v>
      </c>
      <c r="E2902" s="20">
        <f>'施設リストA-1（直営）'!E848</f>
        <v>210</v>
      </c>
      <c r="F2902" s="20">
        <f>'施設リストA-1（直営）'!F848</f>
        <v>10</v>
      </c>
      <c r="G2902" s="13">
        <f>'施設リストA-1（直営）'!G848</f>
        <v>2100</v>
      </c>
      <c r="H2902" s="28" t="e">
        <f t="shared" si="45"/>
        <v>#N/A</v>
      </c>
      <c r="I2902" s="29" t="str">
        <f>'施設リストA-1（直営）'!H848</f>
        <v>新設</v>
      </c>
      <c r="J2902" s="30" t="e">
        <f>IF(I2902="新設",VLOOKUP('施設リストA-1（直営）'!I848,'（新設）照明器具'!$B$5:$C$1990,2,FALSE),IF('部屋別効果（直）'!I2902="撤去",VLOOKUP('施設リストA-1（直営）'!I848,'（既設）調査結果'!$B$5:$C$1998,2,FALSE),0))</f>
        <v>#N/A</v>
      </c>
      <c r="K2902" s="29">
        <f>'施設リストA-1（直営）'!K848</f>
        <v>15</v>
      </c>
      <c r="L2902" s="29" t="str">
        <f>'施設リストA-1（直営）'!L848</f>
        <v>撤去</v>
      </c>
      <c r="M2902" s="30">
        <f>IF(L2902="新設",VLOOKUP('施設リストA-1（直営）'!M848,'（新設）照明器具'!$B$5:$C$1990,2,FALSE),IF('部屋別効果（直）'!L2902="撤去",VLOOKUP('施設リストA-1（直営）'!M848,'（既設）調査結果'!$B$5:$C$1998,2,FALSE),0))</f>
        <v>45</v>
      </c>
      <c r="N2902" s="29">
        <f>'施設リストA-1（直営）'!O848</f>
        <v>15</v>
      </c>
      <c r="O2902" s="29">
        <f>'施設リストA-1（直営）'!P848</f>
        <v>0</v>
      </c>
      <c r="P2902" s="30">
        <f>IF(O2902="新設",VLOOKUP('施設リストA-1（直営）'!Q848,'（新設）照明器具'!$B$5:$C$1990,2,FALSE),IF('部屋別効果（直）'!O2902="撤去",VLOOKUP('施設リストA-1（直営）'!Q848,'（既設）調査結果'!$B$5:$C$1998,2,FALSE),0))</f>
        <v>0</v>
      </c>
      <c r="Q2902" s="29">
        <f>'施設リストA-1（直営）'!S848</f>
        <v>0</v>
      </c>
      <c r="R2902" s="29">
        <f>'施設リストA-1（直営）'!T848</f>
        <v>0</v>
      </c>
      <c r="S2902" s="30">
        <f>IF(R2902="新設",VLOOKUP('施設リストA-1（直営）'!U848,'（新設）照明器具'!$B$5:$C$1990,2,FALSE),IF('部屋別効果（直）'!R2902="撤去",VLOOKUP('施設リストA-1（直営）'!U848,'（既設）調査結果'!$B$5:$C$1998,2,FALSE),0))</f>
        <v>0</v>
      </c>
      <c r="T2902" s="29">
        <f>'施設リストA-1（直営）'!W848</f>
        <v>0</v>
      </c>
      <c r="U2902" s="29">
        <f>'施設リストA-1（直営）'!X848</f>
        <v>0</v>
      </c>
      <c r="V2902" s="30">
        <f>IF(U2902="新設",VLOOKUP('施設リストA-1（直営）'!Y848,'（新設）照明器具'!$B$5:$C$1990,2,FALSE),IF('部屋別効果（直）'!U2902="撤去",VLOOKUP('施設リストA-1（直営）'!Y848,'（既設）調査結果'!$B$5:$C$1998,2,FALSE),0))</f>
        <v>0</v>
      </c>
      <c r="W2902" s="29">
        <f>'施設リストA-1（直営）'!AA848</f>
        <v>0</v>
      </c>
      <c r="X2902" s="29">
        <f>'施設リストA-1（直営）'!AB848</f>
        <v>0</v>
      </c>
      <c r="Y2902" s="30">
        <f>IF(X2902="新設",VLOOKUP('施設リストA-1（直営）'!AC848,'（新設）照明器具'!$B$5:$C$1990,2,FALSE),IF('部屋別効果（直）'!X2902="撤去",VLOOKUP('施設リストA-1（直営）'!AC848,'（既設）調査結果'!$B$5:$C$1998,2,FALSE),0))</f>
        <v>0</v>
      </c>
      <c r="Z2902" s="29">
        <f>'施設リストA-1（直営）'!AE848</f>
        <v>0</v>
      </c>
      <c r="AA2902" s="29">
        <f>'施設リストA-1（直営）'!AF848</f>
        <v>0</v>
      </c>
      <c r="AB2902" s="30">
        <f>IF(AA2902="新設",VLOOKUP('施設リストA-1（直営）'!AG848,'（新設）照明器具'!$B$5:$C$1990,2,FALSE),IF('部屋別効果（直）'!AA2902="撤去",VLOOKUP('施設リストA-1（直営）'!AG848,'（既設）調査結果'!$B$5:$C$1998,2,FALSE),0))</f>
        <v>0</v>
      </c>
      <c r="AC2902" s="29">
        <f>'施設リストA-1（直営）'!AI848</f>
        <v>0</v>
      </c>
      <c r="AD2902" s="29">
        <f>'施設リストA-1（直営）'!AJ848</f>
        <v>0</v>
      </c>
      <c r="AE2902" s="30">
        <f>IF(AD2902="新設",VLOOKUP('施設リストA-1（直営）'!AK848,'（新設）照明器具'!$B$5:$C$1990,2,FALSE),IF('部屋別効果（直）'!AD2902="撤去",VLOOKUP('施設リストA-1（直営）'!AK848,'（既設）調査結果'!$B$5:$C$1998,2,FALSE),0))</f>
        <v>0</v>
      </c>
      <c r="AF2902" s="29">
        <f>'施設リストA-1（直営）'!AM848</f>
        <v>0</v>
      </c>
      <c r="AG2902" s="29">
        <f>'施設リストA-1（直営）'!AN848</f>
        <v>0</v>
      </c>
      <c r="AH2902" s="30">
        <f>IF(AG2902="新設",VLOOKUP('施設リストA-1（直営）'!AO848,'（新設）照明器具'!$B$5:$C$1990,2,FALSE),IF('部屋別効果（直）'!AG2902="撤去",VLOOKUP('施設リストA-1（直営）'!AO848,'（既設）調査結果'!$B$5:$C$1998,2,FALSE),0))</f>
        <v>0</v>
      </c>
      <c r="AI2902" s="29">
        <f>'施設リストA-1（直営）'!AQ848</f>
        <v>0</v>
      </c>
      <c r="AJ2902" s="29">
        <f>'施設リストA-1（直営）'!AR848</f>
        <v>0</v>
      </c>
      <c r="AK2902" s="30">
        <f>IF(AJ2902="新設",VLOOKUP('施設リストA-1（直営）'!AS848,'（新設）照明器具'!$B$5:$C$1990,2,FALSE),IF('部屋別効果（直）'!AJ2902="撤去",VLOOKUP('施設リストA-1（直営）'!AS848,'（既設）調査結果'!$B$5:$C$1998,2,FALSE),0))</f>
        <v>0</v>
      </c>
      <c r="AL2902" s="29">
        <f>'施設リストA-1（直営）'!AU848</f>
        <v>0</v>
      </c>
    </row>
    <row r="2903" spans="1:38" customFormat="1">
      <c r="A2903" s="94"/>
      <c r="B2903" s="16" t="str">
        <f>'施設リストA-1（直営）'!B849</f>
        <v>東山泉（西学舎）</v>
      </c>
      <c r="C2903" s="14" t="str">
        <f>'施設リストA-1（直営）'!C849</f>
        <v>２階</v>
      </c>
      <c r="D2903" s="94" t="str">
        <f>'施設リストA-1（直営）'!D849</f>
        <v>児童更衣室</v>
      </c>
      <c r="E2903" s="20">
        <f>'施設リストA-1（直営）'!E849</f>
        <v>250</v>
      </c>
      <c r="F2903" s="20">
        <f>'施設リストA-1（直営）'!F849</f>
        <v>4</v>
      </c>
      <c r="G2903" s="13">
        <f>'施設リストA-1（直営）'!G849</f>
        <v>1000</v>
      </c>
      <c r="H2903" s="28" t="e">
        <f t="shared" si="45"/>
        <v>#N/A</v>
      </c>
      <c r="I2903" s="29" t="str">
        <f>'施設リストA-1（直営）'!H849</f>
        <v>新設</v>
      </c>
      <c r="J2903" s="30" t="e">
        <f>IF(I2903="新設",VLOOKUP('施設リストA-1（直営）'!I849,'（新設）照明器具'!$B$5:$C$1990,2,FALSE),IF('部屋別効果（直）'!I2903="撤去",VLOOKUP('施設リストA-1（直営）'!I849,'（既設）調査結果'!$B$5:$C$1998,2,FALSE),0))</f>
        <v>#N/A</v>
      </c>
      <c r="K2903" s="29">
        <f>'施設リストA-1（直営）'!K849</f>
        <v>3</v>
      </c>
      <c r="L2903" s="29" t="str">
        <f>'施設リストA-1（直営）'!L849</f>
        <v>撤去</v>
      </c>
      <c r="M2903" s="30">
        <f>IF(L2903="新設",VLOOKUP('施設リストA-1（直営）'!M849,'（新設）照明器具'!$B$5:$C$1990,2,FALSE),IF('部屋別効果（直）'!L2903="撤去",VLOOKUP('施設リストA-1（直営）'!M849,'（既設）調査結果'!$B$5:$C$1998,2,FALSE),0))</f>
        <v>86</v>
      </c>
      <c r="N2903" s="29">
        <f>'施設リストA-1（直営）'!O849</f>
        <v>3</v>
      </c>
      <c r="O2903" s="29">
        <f>'施設リストA-1（直営）'!P849</f>
        <v>0</v>
      </c>
      <c r="P2903" s="30">
        <f>IF(O2903="新設",VLOOKUP('施設リストA-1（直営）'!Q849,'（新設）照明器具'!$B$5:$C$1990,2,FALSE),IF('部屋別効果（直）'!O2903="撤去",VLOOKUP('施設リストA-1（直営）'!Q849,'（既設）調査結果'!$B$5:$C$1998,2,FALSE),0))</f>
        <v>0</v>
      </c>
      <c r="Q2903" s="29">
        <f>'施設リストA-1（直営）'!S849</f>
        <v>0</v>
      </c>
      <c r="R2903" s="29">
        <f>'施設リストA-1（直営）'!T849</f>
        <v>0</v>
      </c>
      <c r="S2903" s="30">
        <f>IF(R2903="新設",VLOOKUP('施設リストA-1（直営）'!U849,'（新設）照明器具'!$B$5:$C$1990,2,FALSE),IF('部屋別効果（直）'!R2903="撤去",VLOOKUP('施設リストA-1（直営）'!U849,'（既設）調査結果'!$B$5:$C$1998,2,FALSE),0))</f>
        <v>0</v>
      </c>
      <c r="T2903" s="29">
        <f>'施設リストA-1（直営）'!W849</f>
        <v>0</v>
      </c>
      <c r="U2903" s="29">
        <f>'施設リストA-1（直営）'!X849</f>
        <v>0</v>
      </c>
      <c r="V2903" s="30">
        <f>IF(U2903="新設",VLOOKUP('施設リストA-1（直営）'!Y849,'（新設）照明器具'!$B$5:$C$1990,2,FALSE),IF('部屋別効果（直）'!U2903="撤去",VLOOKUP('施設リストA-1（直営）'!Y849,'（既設）調査結果'!$B$5:$C$1998,2,FALSE),0))</f>
        <v>0</v>
      </c>
      <c r="W2903" s="29">
        <f>'施設リストA-1（直営）'!AA849</f>
        <v>0</v>
      </c>
      <c r="X2903" s="29">
        <f>'施設リストA-1（直営）'!AB849</f>
        <v>0</v>
      </c>
      <c r="Y2903" s="30">
        <f>IF(X2903="新設",VLOOKUP('施設リストA-1（直営）'!AC849,'（新設）照明器具'!$B$5:$C$1990,2,FALSE),IF('部屋別効果（直）'!X2903="撤去",VLOOKUP('施設リストA-1（直営）'!AC849,'（既設）調査結果'!$B$5:$C$1998,2,FALSE),0))</f>
        <v>0</v>
      </c>
      <c r="Z2903" s="29">
        <f>'施設リストA-1（直営）'!AE849</f>
        <v>0</v>
      </c>
      <c r="AA2903" s="29">
        <f>'施設リストA-1（直営）'!AF849</f>
        <v>0</v>
      </c>
      <c r="AB2903" s="30">
        <f>IF(AA2903="新設",VLOOKUP('施設リストA-1（直営）'!AG849,'（新設）照明器具'!$B$5:$C$1990,2,FALSE),IF('部屋別効果（直）'!AA2903="撤去",VLOOKUP('施設リストA-1（直営）'!AG849,'（既設）調査結果'!$B$5:$C$1998,2,FALSE),0))</f>
        <v>0</v>
      </c>
      <c r="AC2903" s="29">
        <f>'施設リストA-1（直営）'!AI849</f>
        <v>0</v>
      </c>
      <c r="AD2903" s="29">
        <f>'施設リストA-1（直営）'!AJ849</f>
        <v>0</v>
      </c>
      <c r="AE2903" s="30">
        <f>IF(AD2903="新設",VLOOKUP('施設リストA-1（直営）'!AK849,'（新設）照明器具'!$B$5:$C$1990,2,FALSE),IF('部屋別効果（直）'!AD2903="撤去",VLOOKUP('施設リストA-1（直営）'!AK849,'（既設）調査結果'!$B$5:$C$1998,2,FALSE),0))</f>
        <v>0</v>
      </c>
      <c r="AF2903" s="29">
        <f>'施設リストA-1（直営）'!AM849</f>
        <v>0</v>
      </c>
      <c r="AG2903" s="29">
        <f>'施設リストA-1（直営）'!AN849</f>
        <v>0</v>
      </c>
      <c r="AH2903" s="30">
        <f>IF(AG2903="新設",VLOOKUP('施設リストA-1（直営）'!AO849,'（新設）照明器具'!$B$5:$C$1990,2,FALSE),IF('部屋別効果（直）'!AG2903="撤去",VLOOKUP('施設リストA-1（直営）'!AO849,'（既設）調査結果'!$B$5:$C$1998,2,FALSE),0))</f>
        <v>0</v>
      </c>
      <c r="AI2903" s="29">
        <f>'施設リストA-1（直営）'!AQ849</f>
        <v>0</v>
      </c>
      <c r="AJ2903" s="29">
        <f>'施設リストA-1（直営）'!AR849</f>
        <v>0</v>
      </c>
      <c r="AK2903" s="30">
        <f>IF(AJ2903="新設",VLOOKUP('施設リストA-1（直営）'!AS849,'（新設）照明器具'!$B$5:$C$1990,2,FALSE),IF('部屋別効果（直）'!AJ2903="撤去",VLOOKUP('施設リストA-1（直営）'!AS849,'（既設）調査結果'!$B$5:$C$1998,2,FALSE),0))</f>
        <v>0</v>
      </c>
      <c r="AL2903" s="29">
        <f>'施設リストA-1（直営）'!AU849</f>
        <v>0</v>
      </c>
    </row>
    <row r="2904" spans="1:38" customFormat="1">
      <c r="A2904" s="94"/>
      <c r="B2904" s="16" t="str">
        <f>'施設リストA-1（直営）'!B850</f>
        <v>東山泉（西学舎）</v>
      </c>
      <c r="C2904" s="14" t="str">
        <f>'施設リストA-1（直営）'!C850</f>
        <v>２階</v>
      </c>
      <c r="D2904" s="94" t="str">
        <f>'施設リストA-1（直営）'!D850</f>
        <v>図書室</v>
      </c>
      <c r="E2904" s="20">
        <f>'施設リストA-1（直営）'!E850</f>
        <v>210</v>
      </c>
      <c r="F2904" s="20">
        <f>'施設リストA-1（直営）'!F850</f>
        <v>6</v>
      </c>
      <c r="G2904" s="13">
        <f>'施設リストA-1（直営）'!G850</f>
        <v>1260</v>
      </c>
      <c r="H2904" s="28" t="e">
        <f t="shared" si="45"/>
        <v>#N/A</v>
      </c>
      <c r="I2904" s="29" t="str">
        <f>'施設リストA-1（直営）'!H850</f>
        <v>新設</v>
      </c>
      <c r="J2904" s="30" t="e">
        <f>IF(I2904="新設",VLOOKUP('施設リストA-1（直営）'!I850,'（新設）照明器具'!$B$5:$C$1990,2,FALSE),IF('部屋別効果（直）'!I2904="撤去",VLOOKUP('施設リストA-1（直営）'!I850,'（既設）調査結果'!$B$5:$C$1998,2,FALSE),0))</f>
        <v>#N/A</v>
      </c>
      <c r="K2904" s="29">
        <f>'施設リストA-1（直営）'!K850</f>
        <v>21</v>
      </c>
      <c r="L2904" s="29" t="str">
        <f>'施設リストA-1（直営）'!L850</f>
        <v>撤去</v>
      </c>
      <c r="M2904" s="30">
        <f>IF(L2904="新設",VLOOKUP('施設リストA-1（直営）'!M850,'（新設）照明器具'!$B$5:$C$1990,2,FALSE),IF('部屋別効果（直）'!L2904="撤去",VLOOKUP('施設リストA-1（直営）'!M850,'（既設）調査結果'!$B$5:$C$1998,2,FALSE),0))</f>
        <v>86</v>
      </c>
      <c r="N2904" s="29">
        <f>'施設リストA-1（直営）'!O850</f>
        <v>21</v>
      </c>
      <c r="O2904" s="29" t="str">
        <f>'施設リストA-1（直営）'!P850</f>
        <v>新設</v>
      </c>
      <c r="P2904" s="30" t="e">
        <f>IF(O2904="新設",VLOOKUP('施設リストA-1（直営）'!Q850,'（新設）照明器具'!$B$5:$C$1990,2,FALSE),IF('部屋別効果（直）'!O2904="撤去",VLOOKUP('施設リストA-1（直営）'!Q850,'（既設）調査結果'!$B$5:$C$1998,2,FALSE),0))</f>
        <v>#N/A</v>
      </c>
      <c r="Q2904" s="29">
        <f>'施設リストA-1（直営）'!S850</f>
        <v>6</v>
      </c>
      <c r="R2904" s="29" t="str">
        <f>'施設リストA-1（直営）'!T850</f>
        <v>撤去</v>
      </c>
      <c r="S2904" s="30">
        <f>IF(R2904="新設",VLOOKUP('施設リストA-1（直営）'!U850,'（新設）照明器具'!$B$5:$C$1990,2,FALSE),IF('部屋別効果（直）'!R2904="撤去",VLOOKUP('施設リストA-1（直営）'!U850,'（既設）調査結果'!$B$5:$C$1998,2,FALSE),0))</f>
        <v>46</v>
      </c>
      <c r="T2904" s="29">
        <f>'施設リストA-1（直営）'!W850</f>
        <v>6</v>
      </c>
      <c r="U2904" s="29">
        <f>'施設リストA-1（直営）'!X850</f>
        <v>0</v>
      </c>
      <c r="V2904" s="30">
        <f>IF(U2904="新設",VLOOKUP('施設リストA-1（直営）'!Y850,'（新設）照明器具'!$B$5:$C$1990,2,FALSE),IF('部屋別効果（直）'!U2904="撤去",VLOOKUP('施設リストA-1（直営）'!Y850,'（既設）調査結果'!$B$5:$C$1998,2,FALSE),0))</f>
        <v>0</v>
      </c>
      <c r="W2904" s="29">
        <f>'施設リストA-1（直営）'!AA850</f>
        <v>0</v>
      </c>
      <c r="X2904" s="29">
        <f>'施設リストA-1（直営）'!AB850</f>
        <v>0</v>
      </c>
      <c r="Y2904" s="30">
        <f>IF(X2904="新設",VLOOKUP('施設リストA-1（直営）'!AC850,'（新設）照明器具'!$B$5:$C$1990,2,FALSE),IF('部屋別効果（直）'!X2904="撤去",VLOOKUP('施設リストA-1（直営）'!AC850,'（既設）調査結果'!$B$5:$C$1998,2,FALSE),0))</f>
        <v>0</v>
      </c>
      <c r="Z2904" s="29">
        <f>'施設リストA-1（直営）'!AE850</f>
        <v>0</v>
      </c>
      <c r="AA2904" s="29">
        <f>'施設リストA-1（直営）'!AF850</f>
        <v>0</v>
      </c>
      <c r="AB2904" s="30">
        <f>IF(AA2904="新設",VLOOKUP('施設リストA-1（直営）'!AG850,'（新設）照明器具'!$B$5:$C$1990,2,FALSE),IF('部屋別効果（直）'!AA2904="撤去",VLOOKUP('施設リストA-1（直営）'!AG850,'（既設）調査結果'!$B$5:$C$1998,2,FALSE),0))</f>
        <v>0</v>
      </c>
      <c r="AC2904" s="29">
        <f>'施設リストA-1（直営）'!AI850</f>
        <v>0</v>
      </c>
      <c r="AD2904" s="29">
        <f>'施設リストA-1（直営）'!AJ850</f>
        <v>0</v>
      </c>
      <c r="AE2904" s="30">
        <f>IF(AD2904="新設",VLOOKUP('施設リストA-1（直営）'!AK850,'（新設）照明器具'!$B$5:$C$1990,2,FALSE),IF('部屋別効果（直）'!AD2904="撤去",VLOOKUP('施設リストA-1（直営）'!AK850,'（既設）調査結果'!$B$5:$C$1998,2,FALSE),0))</f>
        <v>0</v>
      </c>
      <c r="AF2904" s="29">
        <f>'施設リストA-1（直営）'!AM850</f>
        <v>0</v>
      </c>
      <c r="AG2904" s="29">
        <f>'施設リストA-1（直営）'!AN850</f>
        <v>0</v>
      </c>
      <c r="AH2904" s="30">
        <f>IF(AG2904="新設",VLOOKUP('施設リストA-1（直営）'!AO850,'（新設）照明器具'!$B$5:$C$1990,2,FALSE),IF('部屋別効果（直）'!AG2904="撤去",VLOOKUP('施設リストA-1（直営）'!AO850,'（既設）調査結果'!$B$5:$C$1998,2,FALSE),0))</f>
        <v>0</v>
      </c>
      <c r="AI2904" s="29">
        <f>'施設リストA-1（直営）'!AQ850</f>
        <v>0</v>
      </c>
      <c r="AJ2904" s="29">
        <f>'施設リストA-1（直営）'!AR850</f>
        <v>0</v>
      </c>
      <c r="AK2904" s="30">
        <f>IF(AJ2904="新設",VLOOKUP('施設リストA-1（直営）'!AS850,'（新設）照明器具'!$B$5:$C$1990,2,FALSE),IF('部屋別効果（直）'!AJ2904="撤去",VLOOKUP('施設リストA-1（直営）'!AS850,'（既設）調査結果'!$B$5:$C$1998,2,FALSE),0))</f>
        <v>0</v>
      </c>
      <c r="AL2904" s="29">
        <f>'施設リストA-1（直営）'!AU850</f>
        <v>0</v>
      </c>
    </row>
    <row r="2905" spans="1:38" customFormat="1">
      <c r="A2905" s="94"/>
      <c r="B2905" s="16" t="str">
        <f>'施設リストA-1（直営）'!B851</f>
        <v>東山泉（西学舎）</v>
      </c>
      <c r="C2905" s="14" t="str">
        <f>'施設リストA-1（直営）'!C851</f>
        <v>２階</v>
      </c>
      <c r="D2905" s="94" t="str">
        <f>'施設リストA-1（直営）'!D851</f>
        <v>PCルーム</v>
      </c>
      <c r="E2905" s="20">
        <f>'施設リストA-1（直営）'!E851</f>
        <v>210</v>
      </c>
      <c r="F2905" s="20">
        <f>'施設リストA-1（直営）'!F851</f>
        <v>6</v>
      </c>
      <c r="G2905" s="13">
        <f>'施設リストA-1（直営）'!G851</f>
        <v>1260</v>
      </c>
      <c r="H2905" s="28" t="e">
        <f t="shared" si="45"/>
        <v>#N/A</v>
      </c>
      <c r="I2905" s="29" t="str">
        <f>'施設リストA-1（直営）'!H851</f>
        <v>新設</v>
      </c>
      <c r="J2905" s="30" t="e">
        <f>IF(I2905="新設",VLOOKUP('施設リストA-1（直営）'!I851,'（新設）照明器具'!$B$5:$C$1990,2,FALSE),IF('部屋別効果（直）'!I2905="撤去",VLOOKUP('施設リストA-1（直営）'!I851,'（既設）調査結果'!$B$5:$C$1998,2,FALSE),0))</f>
        <v>#N/A</v>
      </c>
      <c r="K2905" s="29">
        <f>'施設リストA-1（直営）'!K851</f>
        <v>20</v>
      </c>
      <c r="L2905" s="29" t="str">
        <f>'施設リストA-1（直営）'!L851</f>
        <v>撤去</v>
      </c>
      <c r="M2905" s="30">
        <f>IF(L2905="新設",VLOOKUP('施設リストA-1（直営）'!M851,'（新設）照明器具'!$B$5:$C$1990,2,FALSE),IF('部屋別効果（直）'!L2905="撤去",VLOOKUP('施設リストA-1（直営）'!M851,'（既設）調査結果'!$B$5:$C$1998,2,FALSE),0))</f>
        <v>86</v>
      </c>
      <c r="N2905" s="29">
        <f>'施設リストA-1（直営）'!O851</f>
        <v>20</v>
      </c>
      <c r="O2905" s="29" t="str">
        <f>'施設リストA-1（直営）'!P851</f>
        <v>新設</v>
      </c>
      <c r="P2905" s="30" t="e">
        <f>IF(O2905="新設",VLOOKUP('施設リストA-1（直営）'!Q851,'（新設）照明器具'!$B$5:$C$1990,2,FALSE),IF('部屋別効果（直）'!O2905="撤去",VLOOKUP('施設リストA-1（直営）'!Q851,'（既設）調査結果'!$B$5:$C$1998,2,FALSE),0))</f>
        <v>#N/A</v>
      </c>
      <c r="Q2905" s="29">
        <f>'施設リストA-1（直営）'!S851</f>
        <v>2</v>
      </c>
      <c r="R2905" s="29" t="str">
        <f>'施設リストA-1（直営）'!T851</f>
        <v>撤去</v>
      </c>
      <c r="S2905" s="30">
        <f>IF(R2905="新設",VLOOKUP('施設リストA-1（直営）'!U851,'（新設）照明器具'!$B$5:$C$1990,2,FALSE),IF('部屋別効果（直）'!R2905="撤去",VLOOKUP('施設リストA-1（直営）'!U851,'（既設）調査結果'!$B$5:$C$1998,2,FALSE),0))</f>
        <v>45</v>
      </c>
      <c r="T2905" s="29">
        <f>'施設リストA-1（直営）'!W851</f>
        <v>2</v>
      </c>
      <c r="U2905" s="29">
        <f>'施設リストA-1（直営）'!X851</f>
        <v>0</v>
      </c>
      <c r="V2905" s="30">
        <f>IF(U2905="新設",VLOOKUP('施設リストA-1（直営）'!Y851,'（新設）照明器具'!$B$5:$C$1990,2,FALSE),IF('部屋別効果（直）'!U2905="撤去",VLOOKUP('施設リストA-1（直営）'!Y851,'（既設）調査結果'!$B$5:$C$1998,2,FALSE),0))</f>
        <v>0</v>
      </c>
      <c r="W2905" s="29">
        <f>'施設リストA-1（直営）'!AA851</f>
        <v>0</v>
      </c>
      <c r="X2905" s="29">
        <f>'施設リストA-1（直営）'!AB851</f>
        <v>0</v>
      </c>
      <c r="Y2905" s="30">
        <f>IF(X2905="新設",VLOOKUP('施設リストA-1（直営）'!AC851,'（新設）照明器具'!$B$5:$C$1990,2,FALSE),IF('部屋別効果（直）'!X2905="撤去",VLOOKUP('施設リストA-1（直営）'!AC851,'（既設）調査結果'!$B$5:$C$1998,2,FALSE),0))</f>
        <v>0</v>
      </c>
      <c r="Z2905" s="29">
        <f>'施設リストA-1（直営）'!AE851</f>
        <v>0</v>
      </c>
      <c r="AA2905" s="29">
        <f>'施設リストA-1（直営）'!AF851</f>
        <v>0</v>
      </c>
      <c r="AB2905" s="30">
        <f>IF(AA2905="新設",VLOOKUP('施設リストA-1（直営）'!AG851,'（新設）照明器具'!$B$5:$C$1990,2,FALSE),IF('部屋別効果（直）'!AA2905="撤去",VLOOKUP('施設リストA-1（直営）'!AG851,'（既設）調査結果'!$B$5:$C$1998,2,FALSE),0))</f>
        <v>0</v>
      </c>
      <c r="AC2905" s="29">
        <f>'施設リストA-1（直営）'!AI851</f>
        <v>0</v>
      </c>
      <c r="AD2905" s="29">
        <f>'施設リストA-1（直営）'!AJ851</f>
        <v>0</v>
      </c>
      <c r="AE2905" s="30">
        <f>IF(AD2905="新設",VLOOKUP('施設リストA-1（直営）'!AK851,'（新設）照明器具'!$B$5:$C$1990,2,FALSE),IF('部屋別効果（直）'!AD2905="撤去",VLOOKUP('施設リストA-1（直営）'!AK851,'（既設）調査結果'!$B$5:$C$1998,2,FALSE),0))</f>
        <v>0</v>
      </c>
      <c r="AF2905" s="29">
        <f>'施設リストA-1（直営）'!AM851</f>
        <v>0</v>
      </c>
      <c r="AG2905" s="29">
        <f>'施設リストA-1（直営）'!AN851</f>
        <v>0</v>
      </c>
      <c r="AH2905" s="30">
        <f>IF(AG2905="新設",VLOOKUP('施設リストA-1（直営）'!AO851,'（新設）照明器具'!$B$5:$C$1990,2,FALSE),IF('部屋別効果（直）'!AG2905="撤去",VLOOKUP('施設リストA-1（直営）'!AO851,'（既設）調査結果'!$B$5:$C$1998,2,FALSE),0))</f>
        <v>0</v>
      </c>
      <c r="AI2905" s="29">
        <f>'施設リストA-1（直営）'!AQ851</f>
        <v>0</v>
      </c>
      <c r="AJ2905" s="29">
        <f>'施設リストA-1（直営）'!AR851</f>
        <v>0</v>
      </c>
      <c r="AK2905" s="30">
        <f>IF(AJ2905="新設",VLOOKUP('施設リストA-1（直営）'!AS851,'（新設）照明器具'!$B$5:$C$1990,2,FALSE),IF('部屋別効果（直）'!AJ2905="撤去",VLOOKUP('施設リストA-1（直営）'!AS851,'（既設）調査結果'!$B$5:$C$1998,2,FALSE),0))</f>
        <v>0</v>
      </c>
      <c r="AL2905" s="29">
        <f>'施設リストA-1（直営）'!AU851</f>
        <v>0</v>
      </c>
    </row>
    <row r="2906" spans="1:38" customFormat="1">
      <c r="A2906" s="94"/>
      <c r="B2906" s="16" t="str">
        <f>'施設リストA-1（直営）'!B852</f>
        <v>東山泉（西学舎）</v>
      </c>
      <c r="C2906" s="14" t="str">
        <f>'施設リストA-1（直営）'!C852</f>
        <v>２階</v>
      </c>
      <c r="D2906" s="94" t="str">
        <f>'施設リストA-1（直営）'!D852</f>
        <v>生活科ルーム</v>
      </c>
      <c r="E2906" s="20">
        <f>'施設リストA-1（直営）'!E852</f>
        <v>210</v>
      </c>
      <c r="F2906" s="20">
        <f>'施設リストA-1（直営）'!F852</f>
        <v>6</v>
      </c>
      <c r="G2906" s="13">
        <f>'施設リストA-1（直営）'!G852</f>
        <v>1260</v>
      </c>
      <c r="H2906" s="28" t="e">
        <f t="shared" si="45"/>
        <v>#N/A</v>
      </c>
      <c r="I2906" s="29" t="str">
        <f>'施設リストA-1（直営）'!H852</f>
        <v>新設</v>
      </c>
      <c r="J2906" s="30" t="e">
        <f>IF(I2906="新設",VLOOKUP('施設リストA-1（直営）'!I852,'（新設）照明器具'!$B$5:$C$1990,2,FALSE),IF('部屋別効果（直）'!I2906="撤去",VLOOKUP('施設リストA-1（直営）'!I852,'（既設）調査結果'!$B$5:$C$1998,2,FALSE),0))</f>
        <v>#N/A</v>
      </c>
      <c r="K2906" s="29">
        <f>'施設リストA-1（直営）'!K852</f>
        <v>9</v>
      </c>
      <c r="L2906" s="29" t="str">
        <f>'施設リストA-1（直営）'!L852</f>
        <v>撤去</v>
      </c>
      <c r="M2906" s="30">
        <f>IF(L2906="新設",VLOOKUP('施設リストA-1（直営）'!M852,'（新設）照明器具'!$B$5:$C$1990,2,FALSE),IF('部屋別効果（直）'!L2906="撤去",VLOOKUP('施設リストA-1（直営）'!M852,'（既設）調査結果'!$B$5:$C$1998,2,FALSE),0))</f>
        <v>86</v>
      </c>
      <c r="N2906" s="29">
        <f>'施設リストA-1（直営）'!O852</f>
        <v>9</v>
      </c>
      <c r="O2906" s="29" t="str">
        <f>'施設リストA-1（直営）'!P852</f>
        <v>新設</v>
      </c>
      <c r="P2906" s="30" t="e">
        <f>IF(O2906="新設",VLOOKUP('施設リストA-1（直営）'!Q852,'（新設）照明器具'!$B$5:$C$1990,2,FALSE),IF('部屋別効果（直）'!O2906="撤去",VLOOKUP('施設リストA-1（直営）'!Q852,'（既設）調査結果'!$B$5:$C$1998,2,FALSE),0))</f>
        <v>#N/A</v>
      </c>
      <c r="Q2906" s="29">
        <f>'施設リストA-1（直営）'!S852</f>
        <v>2</v>
      </c>
      <c r="R2906" s="29" t="str">
        <f>'施設リストA-1（直営）'!T852</f>
        <v>撤去</v>
      </c>
      <c r="S2906" s="30">
        <f>IF(R2906="新設",VLOOKUP('施設リストA-1（直営）'!U852,'（新設）照明器具'!$B$5:$C$1990,2,FALSE),IF('部屋別効果（直）'!R2906="撤去",VLOOKUP('施設リストA-1（直営）'!U852,'（既設）調査結果'!$B$5:$C$1998,2,FALSE),0))</f>
        <v>45</v>
      </c>
      <c r="T2906" s="29">
        <f>'施設リストA-1（直営）'!W852</f>
        <v>2</v>
      </c>
      <c r="U2906" s="29">
        <f>'施設リストA-1（直営）'!X852</f>
        <v>0</v>
      </c>
      <c r="V2906" s="30">
        <f>IF(U2906="新設",VLOOKUP('施設リストA-1（直営）'!Y852,'（新設）照明器具'!$B$5:$C$1990,2,FALSE),IF('部屋別効果（直）'!U2906="撤去",VLOOKUP('施設リストA-1（直営）'!Y852,'（既設）調査結果'!$B$5:$C$1998,2,FALSE),0))</f>
        <v>0</v>
      </c>
      <c r="W2906" s="29">
        <f>'施設リストA-1（直営）'!AA852</f>
        <v>0</v>
      </c>
      <c r="X2906" s="29">
        <f>'施設リストA-1（直営）'!AB852</f>
        <v>0</v>
      </c>
      <c r="Y2906" s="30">
        <f>IF(X2906="新設",VLOOKUP('施設リストA-1（直営）'!AC852,'（新設）照明器具'!$B$5:$C$1990,2,FALSE),IF('部屋別効果（直）'!X2906="撤去",VLOOKUP('施設リストA-1（直営）'!AC852,'（既設）調査結果'!$B$5:$C$1998,2,FALSE),0))</f>
        <v>0</v>
      </c>
      <c r="Z2906" s="29">
        <f>'施設リストA-1（直営）'!AE852</f>
        <v>0</v>
      </c>
      <c r="AA2906" s="29">
        <f>'施設リストA-1（直営）'!AF852</f>
        <v>0</v>
      </c>
      <c r="AB2906" s="30">
        <f>IF(AA2906="新設",VLOOKUP('施設リストA-1（直営）'!AG852,'（新設）照明器具'!$B$5:$C$1990,2,FALSE),IF('部屋別効果（直）'!AA2906="撤去",VLOOKUP('施設リストA-1（直営）'!AG852,'（既設）調査結果'!$B$5:$C$1998,2,FALSE),0))</f>
        <v>0</v>
      </c>
      <c r="AC2906" s="29">
        <f>'施設リストA-1（直営）'!AI852</f>
        <v>0</v>
      </c>
      <c r="AD2906" s="29">
        <f>'施設リストA-1（直営）'!AJ852</f>
        <v>0</v>
      </c>
      <c r="AE2906" s="30">
        <f>IF(AD2906="新設",VLOOKUP('施設リストA-1（直営）'!AK852,'（新設）照明器具'!$B$5:$C$1990,2,FALSE),IF('部屋別効果（直）'!AD2906="撤去",VLOOKUP('施設リストA-1（直営）'!AK852,'（既設）調査結果'!$B$5:$C$1998,2,FALSE),0))</f>
        <v>0</v>
      </c>
      <c r="AF2906" s="29">
        <f>'施設リストA-1（直営）'!AM852</f>
        <v>0</v>
      </c>
      <c r="AG2906" s="29">
        <f>'施設リストA-1（直営）'!AN852</f>
        <v>0</v>
      </c>
      <c r="AH2906" s="30">
        <f>IF(AG2906="新設",VLOOKUP('施設リストA-1（直営）'!AO852,'（新設）照明器具'!$B$5:$C$1990,2,FALSE),IF('部屋別効果（直）'!AG2906="撤去",VLOOKUP('施設リストA-1（直営）'!AO852,'（既設）調査結果'!$B$5:$C$1998,2,FALSE),0))</f>
        <v>0</v>
      </c>
      <c r="AI2906" s="29">
        <f>'施設リストA-1（直営）'!AQ852</f>
        <v>0</v>
      </c>
      <c r="AJ2906" s="29">
        <f>'施設リストA-1（直営）'!AR852</f>
        <v>0</v>
      </c>
      <c r="AK2906" s="30">
        <f>IF(AJ2906="新設",VLOOKUP('施設リストA-1（直営）'!AS852,'（新設）照明器具'!$B$5:$C$1990,2,FALSE),IF('部屋別効果（直）'!AJ2906="撤去",VLOOKUP('施設リストA-1（直営）'!AS852,'（既設）調査結果'!$B$5:$C$1998,2,FALSE),0))</f>
        <v>0</v>
      </c>
      <c r="AL2906" s="29">
        <f>'施設リストA-1（直営）'!AU852</f>
        <v>0</v>
      </c>
    </row>
    <row r="2907" spans="1:38" customFormat="1">
      <c r="A2907" s="94"/>
      <c r="B2907" s="16" t="str">
        <f>'施設リストA-1（直営）'!B853</f>
        <v>東山泉（西学舎）</v>
      </c>
      <c r="C2907" s="14" t="str">
        <f>'施設リストA-1（直営）'!C853</f>
        <v>２階</v>
      </c>
      <c r="D2907" s="94" t="str">
        <f>'施設リストA-1（直営）'!D853</f>
        <v>２－２教室</v>
      </c>
      <c r="E2907" s="20">
        <f>'施設リストA-1（直営）'!E853</f>
        <v>210</v>
      </c>
      <c r="F2907" s="20">
        <f>'施設リストA-1（直営）'!F853</f>
        <v>8</v>
      </c>
      <c r="G2907" s="13">
        <f>'施設リストA-1（直営）'!G853</f>
        <v>1680</v>
      </c>
      <c r="H2907" s="28" t="e">
        <f t="shared" si="45"/>
        <v>#N/A</v>
      </c>
      <c r="I2907" s="29" t="str">
        <f>'施設リストA-1（直営）'!H853</f>
        <v>新設</v>
      </c>
      <c r="J2907" s="30" t="e">
        <f>IF(I2907="新設",VLOOKUP('施設リストA-1（直営）'!I853,'（新設）照明器具'!$B$5:$C$1990,2,FALSE),IF('部屋別効果（直）'!I2907="撤去",VLOOKUP('施設リストA-1（直営）'!I853,'（既設）調査結果'!$B$5:$C$1998,2,FALSE),0))</f>
        <v>#N/A</v>
      </c>
      <c r="K2907" s="29">
        <f>'施設リストA-1（直営）'!K853</f>
        <v>9</v>
      </c>
      <c r="L2907" s="29" t="str">
        <f>'施設リストA-1（直営）'!L853</f>
        <v>撤去</v>
      </c>
      <c r="M2907" s="30">
        <f>IF(L2907="新設",VLOOKUP('施設リストA-1（直営）'!M853,'（新設）照明器具'!$B$5:$C$1990,2,FALSE),IF('部屋別効果（直）'!L2907="撤去",VLOOKUP('施設リストA-1（直営）'!M853,'（既設）調査結果'!$B$5:$C$1998,2,FALSE),0))</f>
        <v>86</v>
      </c>
      <c r="N2907" s="29">
        <f>'施設リストA-1（直営）'!O853</f>
        <v>9</v>
      </c>
      <c r="O2907" s="29" t="str">
        <f>'施設リストA-1（直営）'!P853</f>
        <v>新設</v>
      </c>
      <c r="P2907" s="30" t="e">
        <f>IF(O2907="新設",VLOOKUP('施設リストA-1（直営）'!Q853,'（新設）照明器具'!$B$5:$C$1990,2,FALSE),IF('部屋別効果（直）'!O2907="撤去",VLOOKUP('施設リストA-1（直営）'!Q853,'（既設）調査結果'!$B$5:$C$1998,2,FALSE),0))</f>
        <v>#N/A</v>
      </c>
      <c r="Q2907" s="29">
        <f>'施設リストA-1（直営）'!S853</f>
        <v>2</v>
      </c>
      <c r="R2907" s="29" t="str">
        <f>'施設リストA-1（直営）'!T853</f>
        <v>撤去</v>
      </c>
      <c r="S2907" s="30">
        <f>IF(R2907="新設",VLOOKUP('施設リストA-1（直営）'!U853,'（新設）照明器具'!$B$5:$C$1990,2,FALSE),IF('部屋別効果（直）'!R2907="撤去",VLOOKUP('施設リストA-1（直営）'!U853,'（既設）調査結果'!$B$5:$C$1998,2,FALSE),0))</f>
        <v>45</v>
      </c>
      <c r="T2907" s="29">
        <f>'施設リストA-1（直営）'!W853</f>
        <v>2</v>
      </c>
      <c r="U2907" s="29">
        <f>'施設リストA-1（直営）'!X853</f>
        <v>0</v>
      </c>
      <c r="V2907" s="30">
        <f>IF(U2907="新設",VLOOKUP('施設リストA-1（直営）'!Y853,'（新設）照明器具'!$B$5:$C$1990,2,FALSE),IF('部屋別効果（直）'!U2907="撤去",VLOOKUP('施設リストA-1（直営）'!Y853,'（既設）調査結果'!$B$5:$C$1998,2,FALSE),0))</f>
        <v>0</v>
      </c>
      <c r="W2907" s="29">
        <f>'施設リストA-1（直営）'!AA853</f>
        <v>0</v>
      </c>
      <c r="X2907" s="29">
        <f>'施設リストA-1（直営）'!AB853</f>
        <v>0</v>
      </c>
      <c r="Y2907" s="30">
        <f>IF(X2907="新設",VLOOKUP('施設リストA-1（直営）'!AC853,'（新設）照明器具'!$B$5:$C$1990,2,FALSE),IF('部屋別効果（直）'!X2907="撤去",VLOOKUP('施設リストA-1（直営）'!AC853,'（既設）調査結果'!$B$5:$C$1998,2,FALSE),0))</f>
        <v>0</v>
      </c>
      <c r="Z2907" s="29">
        <f>'施設リストA-1（直営）'!AE853</f>
        <v>0</v>
      </c>
      <c r="AA2907" s="29">
        <f>'施設リストA-1（直営）'!AF853</f>
        <v>0</v>
      </c>
      <c r="AB2907" s="30">
        <f>IF(AA2907="新設",VLOOKUP('施設リストA-1（直営）'!AG853,'（新設）照明器具'!$B$5:$C$1990,2,FALSE),IF('部屋別効果（直）'!AA2907="撤去",VLOOKUP('施設リストA-1（直営）'!AG853,'（既設）調査結果'!$B$5:$C$1998,2,FALSE),0))</f>
        <v>0</v>
      </c>
      <c r="AC2907" s="29">
        <f>'施設リストA-1（直営）'!AI853</f>
        <v>0</v>
      </c>
      <c r="AD2907" s="29">
        <f>'施設リストA-1（直営）'!AJ853</f>
        <v>0</v>
      </c>
      <c r="AE2907" s="30">
        <f>IF(AD2907="新設",VLOOKUP('施設リストA-1（直営）'!AK853,'（新設）照明器具'!$B$5:$C$1990,2,FALSE),IF('部屋別効果（直）'!AD2907="撤去",VLOOKUP('施設リストA-1（直営）'!AK853,'（既設）調査結果'!$B$5:$C$1998,2,FALSE),0))</f>
        <v>0</v>
      </c>
      <c r="AF2907" s="29">
        <f>'施設リストA-1（直営）'!AM853</f>
        <v>0</v>
      </c>
      <c r="AG2907" s="29">
        <f>'施設リストA-1（直営）'!AN853</f>
        <v>0</v>
      </c>
      <c r="AH2907" s="30">
        <f>IF(AG2907="新設",VLOOKUP('施設リストA-1（直営）'!AO853,'（新設）照明器具'!$B$5:$C$1990,2,FALSE),IF('部屋別効果（直）'!AG2907="撤去",VLOOKUP('施設リストA-1（直営）'!AO853,'（既設）調査結果'!$B$5:$C$1998,2,FALSE),0))</f>
        <v>0</v>
      </c>
      <c r="AI2907" s="29">
        <f>'施設リストA-1（直営）'!AQ853</f>
        <v>0</v>
      </c>
      <c r="AJ2907" s="29">
        <f>'施設リストA-1（直営）'!AR853</f>
        <v>0</v>
      </c>
      <c r="AK2907" s="30">
        <f>IF(AJ2907="新設",VLOOKUP('施設リストA-1（直営）'!AS853,'（新設）照明器具'!$B$5:$C$1990,2,FALSE),IF('部屋別効果（直）'!AJ2907="撤去",VLOOKUP('施設リストA-1（直営）'!AS853,'（既設）調査結果'!$B$5:$C$1998,2,FALSE),0))</f>
        <v>0</v>
      </c>
      <c r="AL2907" s="29">
        <f>'施設リストA-1（直営）'!AU853</f>
        <v>0</v>
      </c>
    </row>
    <row r="2908" spans="1:38" customFormat="1">
      <c r="A2908" s="94"/>
      <c r="B2908" s="16" t="str">
        <f>'施設リストA-1（直営）'!B854</f>
        <v>東山泉（西学舎）</v>
      </c>
      <c r="C2908" s="14" t="str">
        <f>'施設リストA-1（直営）'!C854</f>
        <v>２階</v>
      </c>
      <c r="D2908" s="94" t="str">
        <f>'施設リストA-1（直営）'!D854</f>
        <v>２－３教室</v>
      </c>
      <c r="E2908" s="20">
        <f>'施設リストA-1（直営）'!E854</f>
        <v>210</v>
      </c>
      <c r="F2908" s="20">
        <f>'施設リストA-1（直営）'!F854</f>
        <v>8</v>
      </c>
      <c r="G2908" s="13">
        <f>'施設リストA-1（直営）'!G854</f>
        <v>1680</v>
      </c>
      <c r="H2908" s="28" t="e">
        <f t="shared" si="45"/>
        <v>#N/A</v>
      </c>
      <c r="I2908" s="29" t="str">
        <f>'施設リストA-1（直営）'!H854</f>
        <v>新設</v>
      </c>
      <c r="J2908" s="30" t="e">
        <f>IF(I2908="新設",VLOOKUP('施設リストA-1（直営）'!I854,'（新設）照明器具'!$B$5:$C$1990,2,FALSE),IF('部屋別効果（直）'!I2908="撤去",VLOOKUP('施設リストA-1（直営）'!I854,'（既設）調査結果'!$B$5:$C$1998,2,FALSE),0))</f>
        <v>#N/A</v>
      </c>
      <c r="K2908" s="29">
        <f>'施設リストA-1（直営）'!K854</f>
        <v>9</v>
      </c>
      <c r="L2908" s="29" t="str">
        <f>'施設リストA-1（直営）'!L854</f>
        <v>撤去</v>
      </c>
      <c r="M2908" s="30">
        <f>IF(L2908="新設",VLOOKUP('施設リストA-1（直営）'!M854,'（新設）照明器具'!$B$5:$C$1990,2,FALSE),IF('部屋別効果（直）'!L2908="撤去",VLOOKUP('施設リストA-1（直営）'!M854,'（既設）調査結果'!$B$5:$C$1998,2,FALSE),0))</f>
        <v>86</v>
      </c>
      <c r="N2908" s="29">
        <f>'施設リストA-1（直営）'!O854</f>
        <v>9</v>
      </c>
      <c r="O2908" s="29" t="str">
        <f>'施設リストA-1（直営）'!P854</f>
        <v>新設</v>
      </c>
      <c r="P2908" s="30" t="e">
        <f>IF(O2908="新設",VLOOKUP('施設リストA-1（直営）'!Q854,'（新設）照明器具'!$B$5:$C$1990,2,FALSE),IF('部屋別効果（直）'!O2908="撤去",VLOOKUP('施設リストA-1（直営）'!Q854,'（既設）調査結果'!$B$5:$C$1998,2,FALSE),0))</f>
        <v>#N/A</v>
      </c>
      <c r="Q2908" s="29">
        <f>'施設リストA-1（直営）'!S854</f>
        <v>2</v>
      </c>
      <c r="R2908" s="29" t="str">
        <f>'施設リストA-1（直営）'!T854</f>
        <v>撤去</v>
      </c>
      <c r="S2908" s="30">
        <f>IF(R2908="新設",VLOOKUP('施設リストA-1（直営）'!U854,'（新設）照明器具'!$B$5:$C$1990,2,FALSE),IF('部屋別効果（直）'!R2908="撤去",VLOOKUP('施設リストA-1（直営）'!U854,'（既設）調査結果'!$B$5:$C$1998,2,FALSE),0))</f>
        <v>45</v>
      </c>
      <c r="T2908" s="29">
        <f>'施設リストA-1（直営）'!W854</f>
        <v>2</v>
      </c>
      <c r="U2908" s="29">
        <f>'施設リストA-1（直営）'!X854</f>
        <v>0</v>
      </c>
      <c r="V2908" s="30">
        <f>IF(U2908="新設",VLOOKUP('施設リストA-1（直営）'!Y854,'（新設）照明器具'!$B$5:$C$1990,2,FALSE),IF('部屋別効果（直）'!U2908="撤去",VLOOKUP('施設リストA-1（直営）'!Y854,'（既設）調査結果'!$B$5:$C$1998,2,FALSE),0))</f>
        <v>0</v>
      </c>
      <c r="W2908" s="29">
        <f>'施設リストA-1（直営）'!AA854</f>
        <v>0</v>
      </c>
      <c r="X2908" s="29">
        <f>'施設リストA-1（直営）'!AB854</f>
        <v>0</v>
      </c>
      <c r="Y2908" s="30">
        <f>IF(X2908="新設",VLOOKUP('施設リストA-1（直営）'!AC854,'（新設）照明器具'!$B$5:$C$1990,2,FALSE),IF('部屋別効果（直）'!X2908="撤去",VLOOKUP('施設リストA-1（直営）'!AC854,'（既設）調査結果'!$B$5:$C$1998,2,FALSE),0))</f>
        <v>0</v>
      </c>
      <c r="Z2908" s="29">
        <f>'施設リストA-1（直営）'!AE854</f>
        <v>0</v>
      </c>
      <c r="AA2908" s="29">
        <f>'施設リストA-1（直営）'!AF854</f>
        <v>0</v>
      </c>
      <c r="AB2908" s="30">
        <f>IF(AA2908="新設",VLOOKUP('施設リストA-1（直営）'!AG854,'（新設）照明器具'!$B$5:$C$1990,2,FALSE),IF('部屋別効果（直）'!AA2908="撤去",VLOOKUP('施設リストA-1（直営）'!AG854,'（既設）調査結果'!$B$5:$C$1998,2,FALSE),0))</f>
        <v>0</v>
      </c>
      <c r="AC2908" s="29">
        <f>'施設リストA-1（直営）'!AI854</f>
        <v>0</v>
      </c>
      <c r="AD2908" s="29">
        <f>'施設リストA-1（直営）'!AJ854</f>
        <v>0</v>
      </c>
      <c r="AE2908" s="30">
        <f>IF(AD2908="新設",VLOOKUP('施設リストA-1（直営）'!AK854,'（新設）照明器具'!$B$5:$C$1990,2,FALSE),IF('部屋別効果（直）'!AD2908="撤去",VLOOKUP('施設リストA-1（直営）'!AK854,'（既設）調査結果'!$B$5:$C$1998,2,FALSE),0))</f>
        <v>0</v>
      </c>
      <c r="AF2908" s="29">
        <f>'施設リストA-1（直営）'!AM854</f>
        <v>0</v>
      </c>
      <c r="AG2908" s="29">
        <f>'施設リストA-1（直営）'!AN854</f>
        <v>0</v>
      </c>
      <c r="AH2908" s="30">
        <f>IF(AG2908="新設",VLOOKUP('施設リストA-1（直営）'!AO854,'（新設）照明器具'!$B$5:$C$1990,2,FALSE),IF('部屋別効果（直）'!AG2908="撤去",VLOOKUP('施設リストA-1（直営）'!AO854,'（既設）調査結果'!$B$5:$C$1998,2,FALSE),0))</f>
        <v>0</v>
      </c>
      <c r="AI2908" s="29">
        <f>'施設リストA-1（直営）'!AQ854</f>
        <v>0</v>
      </c>
      <c r="AJ2908" s="29">
        <f>'施設リストA-1（直営）'!AR854</f>
        <v>0</v>
      </c>
      <c r="AK2908" s="30">
        <f>IF(AJ2908="新設",VLOOKUP('施設リストA-1（直営）'!AS854,'（新設）照明器具'!$B$5:$C$1990,2,FALSE),IF('部屋別効果（直）'!AJ2908="撤去",VLOOKUP('施設リストA-1（直営）'!AS854,'（既設）調査結果'!$B$5:$C$1998,2,FALSE),0))</f>
        <v>0</v>
      </c>
      <c r="AL2908" s="29">
        <f>'施設リストA-1（直営）'!AU854</f>
        <v>0</v>
      </c>
    </row>
    <row r="2909" spans="1:38" customFormat="1">
      <c r="A2909" s="94"/>
      <c r="B2909" s="16" t="str">
        <f>'施設リストA-1（直営）'!B855</f>
        <v>東山泉（西学舎）</v>
      </c>
      <c r="C2909" s="14" t="str">
        <f>'施設リストA-1（直営）'!C855</f>
        <v>２階</v>
      </c>
      <c r="D2909" s="94" t="str">
        <f>'施設リストA-1（直営）'!D855</f>
        <v>２－４教室</v>
      </c>
      <c r="E2909" s="20">
        <f>'施設リストA-1（直営）'!E855</f>
        <v>210</v>
      </c>
      <c r="F2909" s="20">
        <f>'施設リストA-1（直営）'!F855</f>
        <v>8</v>
      </c>
      <c r="G2909" s="13">
        <f>'施設リストA-1（直営）'!G855</f>
        <v>1680</v>
      </c>
      <c r="H2909" s="28" t="e">
        <f t="shared" si="45"/>
        <v>#N/A</v>
      </c>
      <c r="I2909" s="29" t="str">
        <f>'施設リストA-1（直営）'!H855</f>
        <v>新設</v>
      </c>
      <c r="J2909" s="30" t="e">
        <f>IF(I2909="新設",VLOOKUP('施設リストA-1（直営）'!I855,'（新設）照明器具'!$B$5:$C$1990,2,FALSE),IF('部屋別効果（直）'!I2909="撤去",VLOOKUP('施設リストA-1（直営）'!I855,'（既設）調査結果'!$B$5:$C$1998,2,FALSE),0))</f>
        <v>#N/A</v>
      </c>
      <c r="K2909" s="29">
        <f>'施設リストA-1（直営）'!K855</f>
        <v>9</v>
      </c>
      <c r="L2909" s="29" t="str">
        <f>'施設リストA-1（直営）'!L855</f>
        <v>撤去</v>
      </c>
      <c r="M2909" s="30">
        <f>IF(L2909="新設",VLOOKUP('施設リストA-1（直営）'!M855,'（新設）照明器具'!$B$5:$C$1990,2,FALSE),IF('部屋別効果（直）'!L2909="撤去",VLOOKUP('施設リストA-1（直営）'!M855,'（既設）調査結果'!$B$5:$C$1998,2,FALSE),0))</f>
        <v>86</v>
      </c>
      <c r="N2909" s="29">
        <f>'施設リストA-1（直営）'!O855</f>
        <v>9</v>
      </c>
      <c r="O2909" s="29" t="str">
        <f>'施設リストA-1（直営）'!P855</f>
        <v>新設</v>
      </c>
      <c r="P2909" s="30" t="e">
        <f>IF(O2909="新設",VLOOKUP('施設リストA-1（直営）'!Q855,'（新設）照明器具'!$B$5:$C$1990,2,FALSE),IF('部屋別効果（直）'!O2909="撤去",VLOOKUP('施設リストA-1（直営）'!Q855,'（既設）調査結果'!$B$5:$C$1998,2,FALSE),0))</f>
        <v>#N/A</v>
      </c>
      <c r="Q2909" s="29">
        <f>'施設リストA-1（直営）'!S855</f>
        <v>2</v>
      </c>
      <c r="R2909" s="29" t="str">
        <f>'施設リストA-1（直営）'!T855</f>
        <v>撤去</v>
      </c>
      <c r="S2909" s="30">
        <f>IF(R2909="新設",VLOOKUP('施設リストA-1（直営）'!U855,'（新設）照明器具'!$B$5:$C$1990,2,FALSE),IF('部屋別効果（直）'!R2909="撤去",VLOOKUP('施設リストA-1（直営）'!U855,'（既設）調査結果'!$B$5:$C$1998,2,FALSE),0))</f>
        <v>45</v>
      </c>
      <c r="T2909" s="29">
        <f>'施設リストA-1（直営）'!W855</f>
        <v>2</v>
      </c>
      <c r="U2909" s="29">
        <f>'施設リストA-1（直営）'!X855</f>
        <v>0</v>
      </c>
      <c r="V2909" s="30">
        <f>IF(U2909="新設",VLOOKUP('施設リストA-1（直営）'!Y855,'（新設）照明器具'!$B$5:$C$1990,2,FALSE),IF('部屋別効果（直）'!U2909="撤去",VLOOKUP('施設リストA-1（直営）'!Y855,'（既設）調査結果'!$B$5:$C$1998,2,FALSE),0))</f>
        <v>0</v>
      </c>
      <c r="W2909" s="29">
        <f>'施設リストA-1（直営）'!AA855</f>
        <v>0</v>
      </c>
      <c r="X2909" s="29">
        <f>'施設リストA-1（直営）'!AB855</f>
        <v>0</v>
      </c>
      <c r="Y2909" s="30">
        <f>IF(X2909="新設",VLOOKUP('施設リストA-1（直営）'!AC855,'（新設）照明器具'!$B$5:$C$1990,2,FALSE),IF('部屋別効果（直）'!X2909="撤去",VLOOKUP('施設リストA-1（直営）'!AC855,'（既設）調査結果'!$B$5:$C$1998,2,FALSE),0))</f>
        <v>0</v>
      </c>
      <c r="Z2909" s="29">
        <f>'施設リストA-1（直営）'!AE855</f>
        <v>0</v>
      </c>
      <c r="AA2909" s="29">
        <f>'施設リストA-1（直営）'!AF855</f>
        <v>0</v>
      </c>
      <c r="AB2909" s="30">
        <f>IF(AA2909="新設",VLOOKUP('施設リストA-1（直営）'!AG855,'（新設）照明器具'!$B$5:$C$1990,2,FALSE),IF('部屋別効果（直）'!AA2909="撤去",VLOOKUP('施設リストA-1（直営）'!AG855,'（既設）調査結果'!$B$5:$C$1998,2,FALSE),0))</f>
        <v>0</v>
      </c>
      <c r="AC2909" s="29">
        <f>'施設リストA-1（直営）'!AI855</f>
        <v>0</v>
      </c>
      <c r="AD2909" s="29">
        <f>'施設リストA-1（直営）'!AJ855</f>
        <v>0</v>
      </c>
      <c r="AE2909" s="30">
        <f>IF(AD2909="新設",VLOOKUP('施設リストA-1（直営）'!AK855,'（新設）照明器具'!$B$5:$C$1990,2,FALSE),IF('部屋別効果（直）'!AD2909="撤去",VLOOKUP('施設リストA-1（直営）'!AK855,'（既設）調査結果'!$B$5:$C$1998,2,FALSE),0))</f>
        <v>0</v>
      </c>
      <c r="AF2909" s="29">
        <f>'施設リストA-1（直営）'!AM855</f>
        <v>0</v>
      </c>
      <c r="AG2909" s="29">
        <f>'施設リストA-1（直営）'!AN855</f>
        <v>0</v>
      </c>
      <c r="AH2909" s="30">
        <f>IF(AG2909="新設",VLOOKUP('施設リストA-1（直営）'!AO855,'（新設）照明器具'!$B$5:$C$1990,2,FALSE),IF('部屋別効果（直）'!AG2909="撤去",VLOOKUP('施設リストA-1（直営）'!AO855,'（既設）調査結果'!$B$5:$C$1998,2,FALSE),0))</f>
        <v>0</v>
      </c>
      <c r="AI2909" s="29">
        <f>'施設リストA-1（直営）'!AQ855</f>
        <v>0</v>
      </c>
      <c r="AJ2909" s="29">
        <f>'施設リストA-1（直営）'!AR855</f>
        <v>0</v>
      </c>
      <c r="AK2909" s="30">
        <f>IF(AJ2909="新設",VLOOKUP('施設リストA-1（直営）'!AS855,'（新設）照明器具'!$B$5:$C$1990,2,FALSE),IF('部屋別効果（直）'!AJ2909="撤去",VLOOKUP('施設リストA-1（直営）'!AS855,'（既設）調査結果'!$B$5:$C$1998,2,FALSE),0))</f>
        <v>0</v>
      </c>
      <c r="AL2909" s="29">
        <f>'施設リストA-1（直営）'!AU855</f>
        <v>0</v>
      </c>
    </row>
    <row r="2910" spans="1:38" customFormat="1">
      <c r="A2910" s="94"/>
      <c r="B2910" s="16" t="str">
        <f>'施設リストA-1（直営）'!B856</f>
        <v>東山泉（西学舎）</v>
      </c>
      <c r="C2910" s="14" t="str">
        <f>'施設リストA-1（直営）'!C856</f>
        <v>２階</v>
      </c>
      <c r="D2910" s="94" t="str">
        <f>'施設リストA-1（直営）'!D856</f>
        <v>郷土資料室</v>
      </c>
      <c r="E2910" s="20">
        <f>'施設リストA-1（直営）'!E856</f>
        <v>250</v>
      </c>
      <c r="F2910" s="20">
        <f>'施設リストA-1（直営）'!F856</f>
        <v>4</v>
      </c>
      <c r="G2910" s="13">
        <f>'施設リストA-1（直営）'!G856</f>
        <v>1000</v>
      </c>
      <c r="H2910" s="28" t="e">
        <f t="shared" si="45"/>
        <v>#N/A</v>
      </c>
      <c r="I2910" s="29" t="str">
        <f>'施設リストA-1（直営）'!H856</f>
        <v>新設</v>
      </c>
      <c r="J2910" s="30" t="e">
        <f>IF(I2910="新設",VLOOKUP('施設リストA-1（直営）'!I856,'（新設）照明器具'!$B$5:$C$1990,2,FALSE),IF('部屋別効果（直）'!I2910="撤去",VLOOKUP('施設リストA-1（直営）'!I856,'（既設）調査結果'!$B$5:$C$1998,2,FALSE),0))</f>
        <v>#N/A</v>
      </c>
      <c r="K2910" s="29">
        <f>'施設リストA-1（直営）'!K856</f>
        <v>6</v>
      </c>
      <c r="L2910" s="29" t="str">
        <f>'施設リストA-1（直営）'!L856</f>
        <v>撤去</v>
      </c>
      <c r="M2910" s="30">
        <f>IF(L2910="新設",VLOOKUP('施設リストA-1（直営）'!M856,'（新設）照明器具'!$B$5:$C$1990,2,FALSE),IF('部屋別効果（直）'!L2910="撤去",VLOOKUP('施設リストA-1（直営）'!M856,'（既設）調査結果'!$B$5:$C$1998,2,FALSE),0))</f>
        <v>86</v>
      </c>
      <c r="N2910" s="29">
        <f>'施設リストA-1（直営）'!O856</f>
        <v>6</v>
      </c>
      <c r="O2910" s="29">
        <f>'施設リストA-1（直営）'!P856</f>
        <v>0</v>
      </c>
      <c r="P2910" s="30">
        <f>IF(O2910="新設",VLOOKUP('施設リストA-1（直営）'!Q856,'（新設）照明器具'!$B$5:$C$1990,2,FALSE),IF('部屋別効果（直）'!O2910="撤去",VLOOKUP('施設リストA-1（直営）'!Q856,'（既設）調査結果'!$B$5:$C$1998,2,FALSE),0))</f>
        <v>0</v>
      </c>
      <c r="Q2910" s="29">
        <f>'施設リストA-1（直営）'!S856</f>
        <v>0</v>
      </c>
      <c r="R2910" s="29">
        <f>'施設リストA-1（直営）'!T856</f>
        <v>0</v>
      </c>
      <c r="S2910" s="30">
        <f>IF(R2910="新設",VLOOKUP('施設リストA-1（直営）'!U856,'（新設）照明器具'!$B$5:$C$1990,2,FALSE),IF('部屋別効果（直）'!R2910="撤去",VLOOKUP('施設リストA-1（直営）'!U856,'（既設）調査結果'!$B$5:$C$1998,2,FALSE),0))</f>
        <v>0</v>
      </c>
      <c r="T2910" s="29">
        <f>'施設リストA-1（直営）'!W856</f>
        <v>0</v>
      </c>
      <c r="U2910" s="29">
        <f>'施設リストA-1（直営）'!X856</f>
        <v>0</v>
      </c>
      <c r="V2910" s="30">
        <f>IF(U2910="新設",VLOOKUP('施設リストA-1（直営）'!Y856,'（新設）照明器具'!$B$5:$C$1990,2,FALSE),IF('部屋別効果（直）'!U2910="撤去",VLOOKUP('施設リストA-1（直営）'!Y856,'（既設）調査結果'!$B$5:$C$1998,2,FALSE),0))</f>
        <v>0</v>
      </c>
      <c r="W2910" s="29">
        <f>'施設リストA-1（直営）'!AA856</f>
        <v>0</v>
      </c>
      <c r="X2910" s="29">
        <f>'施設リストA-1（直営）'!AB856</f>
        <v>0</v>
      </c>
      <c r="Y2910" s="30">
        <f>IF(X2910="新設",VLOOKUP('施設リストA-1（直営）'!AC856,'（新設）照明器具'!$B$5:$C$1990,2,FALSE),IF('部屋別効果（直）'!X2910="撤去",VLOOKUP('施設リストA-1（直営）'!AC856,'（既設）調査結果'!$B$5:$C$1998,2,FALSE),0))</f>
        <v>0</v>
      </c>
      <c r="Z2910" s="29">
        <f>'施設リストA-1（直営）'!AE856</f>
        <v>0</v>
      </c>
      <c r="AA2910" s="29">
        <f>'施設リストA-1（直営）'!AF856</f>
        <v>0</v>
      </c>
      <c r="AB2910" s="30">
        <f>IF(AA2910="新設",VLOOKUP('施設リストA-1（直営）'!AG856,'（新設）照明器具'!$B$5:$C$1990,2,FALSE),IF('部屋別効果（直）'!AA2910="撤去",VLOOKUP('施設リストA-1（直営）'!AG856,'（既設）調査結果'!$B$5:$C$1998,2,FALSE),0))</f>
        <v>0</v>
      </c>
      <c r="AC2910" s="29">
        <f>'施設リストA-1（直営）'!AI856</f>
        <v>0</v>
      </c>
      <c r="AD2910" s="29">
        <f>'施設リストA-1（直営）'!AJ856</f>
        <v>0</v>
      </c>
      <c r="AE2910" s="30">
        <f>IF(AD2910="新設",VLOOKUP('施設リストA-1（直営）'!AK856,'（新設）照明器具'!$B$5:$C$1990,2,FALSE),IF('部屋別効果（直）'!AD2910="撤去",VLOOKUP('施設リストA-1（直営）'!AK856,'（既設）調査結果'!$B$5:$C$1998,2,FALSE),0))</f>
        <v>0</v>
      </c>
      <c r="AF2910" s="29">
        <f>'施設リストA-1（直営）'!AM856</f>
        <v>0</v>
      </c>
      <c r="AG2910" s="29">
        <f>'施設リストA-1（直営）'!AN856</f>
        <v>0</v>
      </c>
      <c r="AH2910" s="30">
        <f>IF(AG2910="新設",VLOOKUP('施設リストA-1（直営）'!AO856,'（新設）照明器具'!$B$5:$C$1990,2,FALSE),IF('部屋別効果（直）'!AG2910="撤去",VLOOKUP('施設リストA-1（直営）'!AO856,'（既設）調査結果'!$B$5:$C$1998,2,FALSE),0))</f>
        <v>0</v>
      </c>
      <c r="AI2910" s="29">
        <f>'施設リストA-1（直営）'!AQ856</f>
        <v>0</v>
      </c>
      <c r="AJ2910" s="29">
        <f>'施設リストA-1（直営）'!AR856</f>
        <v>0</v>
      </c>
      <c r="AK2910" s="30">
        <f>IF(AJ2910="新設",VLOOKUP('施設リストA-1（直営）'!AS856,'（新設）照明器具'!$B$5:$C$1990,2,FALSE),IF('部屋別効果（直）'!AJ2910="撤去",VLOOKUP('施設リストA-1（直営）'!AS856,'（既設）調査結果'!$B$5:$C$1998,2,FALSE),0))</f>
        <v>0</v>
      </c>
      <c r="AL2910" s="29">
        <f>'施設リストA-1（直営）'!AU856</f>
        <v>0</v>
      </c>
    </row>
    <row r="2911" spans="1:38" customFormat="1">
      <c r="A2911" s="94"/>
      <c r="B2911" s="16" t="str">
        <f>'施設リストA-1（直営）'!B857</f>
        <v>東山泉（西学舎）</v>
      </c>
      <c r="C2911" s="14" t="str">
        <f>'施設リストA-1（直営）'!C857</f>
        <v>２階</v>
      </c>
      <c r="D2911" s="94" t="str">
        <f>'施設リストA-1（直営）'!D857</f>
        <v>１－４教室</v>
      </c>
      <c r="E2911" s="20">
        <f>'施設リストA-1（直営）'!E857</f>
        <v>210</v>
      </c>
      <c r="F2911" s="20">
        <f>'施設リストA-1（直営）'!F857</f>
        <v>8</v>
      </c>
      <c r="G2911" s="13">
        <f>'施設リストA-1（直営）'!G857</f>
        <v>1680</v>
      </c>
      <c r="H2911" s="28" t="e">
        <f t="shared" si="45"/>
        <v>#N/A</v>
      </c>
      <c r="I2911" s="29" t="str">
        <f>'施設リストA-1（直営）'!H857</f>
        <v>新設</v>
      </c>
      <c r="J2911" s="30" t="e">
        <f>IF(I2911="新設",VLOOKUP('施設リストA-1（直営）'!I857,'（新設）照明器具'!$B$5:$C$1990,2,FALSE),IF('部屋別効果（直）'!I2911="撤去",VLOOKUP('施設リストA-1（直営）'!I857,'（既設）調査結果'!$B$5:$C$1998,2,FALSE),0))</f>
        <v>#N/A</v>
      </c>
      <c r="K2911" s="29">
        <f>'施設リストA-1（直営）'!K857</f>
        <v>9</v>
      </c>
      <c r="L2911" s="29" t="str">
        <f>'施設リストA-1（直営）'!L857</f>
        <v>撤去</v>
      </c>
      <c r="M2911" s="30">
        <f>IF(L2911="新設",VLOOKUP('施設リストA-1（直営）'!M857,'（新設）照明器具'!$B$5:$C$1990,2,FALSE),IF('部屋別効果（直）'!L2911="撤去",VLOOKUP('施設リストA-1（直営）'!M857,'（既設）調査結果'!$B$5:$C$1998,2,FALSE),0))</f>
        <v>86</v>
      </c>
      <c r="N2911" s="29">
        <f>'施設リストA-1（直営）'!O857</f>
        <v>9</v>
      </c>
      <c r="O2911" s="29" t="str">
        <f>'施設リストA-1（直営）'!P857</f>
        <v>新設</v>
      </c>
      <c r="P2911" s="30" t="e">
        <f>IF(O2911="新設",VLOOKUP('施設リストA-1（直営）'!Q857,'（新設）照明器具'!$B$5:$C$1990,2,FALSE),IF('部屋別効果（直）'!O2911="撤去",VLOOKUP('施設リストA-1（直営）'!Q857,'（既設）調査結果'!$B$5:$C$1998,2,FALSE),0))</f>
        <v>#N/A</v>
      </c>
      <c r="Q2911" s="29">
        <f>'施設リストA-1（直営）'!S857</f>
        <v>2</v>
      </c>
      <c r="R2911" s="29" t="str">
        <f>'施設リストA-1（直営）'!T857</f>
        <v>撤去</v>
      </c>
      <c r="S2911" s="30">
        <f>IF(R2911="新設",VLOOKUP('施設リストA-1（直営）'!U857,'（新設）照明器具'!$B$5:$C$1990,2,FALSE),IF('部屋別効果（直）'!R2911="撤去",VLOOKUP('施設リストA-1（直営）'!U857,'（既設）調査結果'!$B$5:$C$1998,2,FALSE),0))</f>
        <v>45</v>
      </c>
      <c r="T2911" s="29">
        <f>'施設リストA-1（直営）'!W857</f>
        <v>2</v>
      </c>
      <c r="U2911" s="29">
        <f>'施設リストA-1（直営）'!X857</f>
        <v>0</v>
      </c>
      <c r="V2911" s="30">
        <f>IF(U2911="新設",VLOOKUP('施設リストA-1（直営）'!Y857,'（新設）照明器具'!$B$5:$C$1990,2,FALSE),IF('部屋別効果（直）'!U2911="撤去",VLOOKUP('施設リストA-1（直営）'!Y857,'（既設）調査結果'!$B$5:$C$1998,2,FALSE),0))</f>
        <v>0</v>
      </c>
      <c r="W2911" s="29">
        <f>'施設リストA-1（直営）'!AA857</f>
        <v>0</v>
      </c>
      <c r="X2911" s="29">
        <f>'施設リストA-1（直営）'!AB857</f>
        <v>0</v>
      </c>
      <c r="Y2911" s="30">
        <f>IF(X2911="新設",VLOOKUP('施設リストA-1（直営）'!AC857,'（新設）照明器具'!$B$5:$C$1990,2,FALSE),IF('部屋別効果（直）'!X2911="撤去",VLOOKUP('施設リストA-1（直営）'!AC857,'（既設）調査結果'!$B$5:$C$1998,2,FALSE),0))</f>
        <v>0</v>
      </c>
      <c r="Z2911" s="29">
        <f>'施設リストA-1（直営）'!AE857</f>
        <v>0</v>
      </c>
      <c r="AA2911" s="29">
        <f>'施設リストA-1（直営）'!AF857</f>
        <v>0</v>
      </c>
      <c r="AB2911" s="30">
        <f>IF(AA2911="新設",VLOOKUP('施設リストA-1（直営）'!AG857,'（新設）照明器具'!$B$5:$C$1990,2,FALSE),IF('部屋別効果（直）'!AA2911="撤去",VLOOKUP('施設リストA-1（直営）'!AG857,'（既設）調査結果'!$B$5:$C$1998,2,FALSE),0))</f>
        <v>0</v>
      </c>
      <c r="AC2911" s="29">
        <f>'施設リストA-1（直営）'!AI857</f>
        <v>0</v>
      </c>
      <c r="AD2911" s="29">
        <f>'施設リストA-1（直営）'!AJ857</f>
        <v>0</v>
      </c>
      <c r="AE2911" s="30">
        <f>IF(AD2911="新設",VLOOKUP('施設リストA-1（直営）'!AK857,'（新設）照明器具'!$B$5:$C$1990,2,FALSE),IF('部屋別効果（直）'!AD2911="撤去",VLOOKUP('施設リストA-1（直営）'!AK857,'（既設）調査結果'!$B$5:$C$1998,2,FALSE),0))</f>
        <v>0</v>
      </c>
      <c r="AF2911" s="29">
        <f>'施設リストA-1（直営）'!AM857</f>
        <v>0</v>
      </c>
      <c r="AG2911" s="29">
        <f>'施設リストA-1（直営）'!AN857</f>
        <v>0</v>
      </c>
      <c r="AH2911" s="30">
        <f>IF(AG2911="新設",VLOOKUP('施設リストA-1（直営）'!AO857,'（新設）照明器具'!$B$5:$C$1990,2,FALSE),IF('部屋別効果（直）'!AG2911="撤去",VLOOKUP('施設リストA-1（直営）'!AO857,'（既設）調査結果'!$B$5:$C$1998,2,FALSE),0))</f>
        <v>0</v>
      </c>
      <c r="AI2911" s="29">
        <f>'施設リストA-1（直営）'!AQ857</f>
        <v>0</v>
      </c>
      <c r="AJ2911" s="29">
        <f>'施設リストA-1（直営）'!AR857</f>
        <v>0</v>
      </c>
      <c r="AK2911" s="30">
        <f>IF(AJ2911="新設",VLOOKUP('施設リストA-1（直営）'!AS857,'（新設）照明器具'!$B$5:$C$1990,2,FALSE),IF('部屋別効果（直）'!AJ2911="撤去",VLOOKUP('施設リストA-1（直営）'!AS857,'（既設）調査結果'!$B$5:$C$1998,2,FALSE),0))</f>
        <v>0</v>
      </c>
      <c r="AL2911" s="29">
        <f>'施設リストA-1（直営）'!AU857</f>
        <v>0</v>
      </c>
    </row>
    <row r="2912" spans="1:38" customFormat="1">
      <c r="A2912" s="94"/>
      <c r="B2912" s="16" t="str">
        <f>'施設リストA-1（直営）'!B858</f>
        <v>東山泉（西学舎）</v>
      </c>
      <c r="C2912" s="14" t="str">
        <f>'施設リストA-1（直営）'!C858</f>
        <v>２階</v>
      </c>
      <c r="D2912" s="94" t="str">
        <f>'施設リストA-1（直営）'!D858</f>
        <v>１－３教室</v>
      </c>
      <c r="E2912" s="20">
        <f>'施設リストA-1（直営）'!E858</f>
        <v>210</v>
      </c>
      <c r="F2912" s="20">
        <f>'施設リストA-1（直営）'!F858</f>
        <v>8</v>
      </c>
      <c r="G2912" s="13">
        <f>'施設リストA-1（直営）'!G858</f>
        <v>1680</v>
      </c>
      <c r="H2912" s="28" t="e">
        <f t="shared" si="45"/>
        <v>#N/A</v>
      </c>
      <c r="I2912" s="29" t="str">
        <f>'施設リストA-1（直営）'!H858</f>
        <v>新設</v>
      </c>
      <c r="J2912" s="30" t="e">
        <f>IF(I2912="新設",VLOOKUP('施設リストA-1（直営）'!I858,'（新設）照明器具'!$B$5:$C$1990,2,FALSE),IF('部屋別効果（直）'!I2912="撤去",VLOOKUP('施設リストA-1（直営）'!I858,'（既設）調査結果'!$B$5:$C$1998,2,FALSE),0))</f>
        <v>#N/A</v>
      </c>
      <c r="K2912" s="29">
        <f>'施設リストA-1（直営）'!K858</f>
        <v>9</v>
      </c>
      <c r="L2912" s="29" t="str">
        <f>'施設リストA-1（直営）'!L858</f>
        <v>撤去</v>
      </c>
      <c r="M2912" s="30">
        <f>IF(L2912="新設",VLOOKUP('施設リストA-1（直営）'!M858,'（新設）照明器具'!$B$5:$C$1990,2,FALSE),IF('部屋別効果（直）'!L2912="撤去",VLOOKUP('施設リストA-1（直営）'!M858,'（既設）調査結果'!$B$5:$C$1998,2,FALSE),0))</f>
        <v>86</v>
      </c>
      <c r="N2912" s="29">
        <f>'施設リストA-1（直営）'!O858</f>
        <v>9</v>
      </c>
      <c r="O2912" s="29" t="str">
        <f>'施設リストA-1（直営）'!P858</f>
        <v>新設</v>
      </c>
      <c r="P2912" s="30" t="e">
        <f>IF(O2912="新設",VLOOKUP('施設リストA-1（直営）'!Q858,'（新設）照明器具'!$B$5:$C$1990,2,FALSE),IF('部屋別効果（直）'!O2912="撤去",VLOOKUP('施設リストA-1（直営）'!Q858,'（既設）調査結果'!$B$5:$C$1998,2,FALSE),0))</f>
        <v>#N/A</v>
      </c>
      <c r="Q2912" s="29">
        <f>'施設リストA-1（直営）'!S858</f>
        <v>2</v>
      </c>
      <c r="R2912" s="29" t="str">
        <f>'施設リストA-1（直営）'!T858</f>
        <v>撤去</v>
      </c>
      <c r="S2912" s="30">
        <f>IF(R2912="新設",VLOOKUP('施設リストA-1（直営）'!U858,'（新設）照明器具'!$B$5:$C$1990,2,FALSE),IF('部屋別効果（直）'!R2912="撤去",VLOOKUP('施設リストA-1（直営）'!U858,'（既設）調査結果'!$B$5:$C$1998,2,FALSE),0))</f>
        <v>45</v>
      </c>
      <c r="T2912" s="29">
        <f>'施設リストA-1（直営）'!W858</f>
        <v>2</v>
      </c>
      <c r="U2912" s="29">
        <f>'施設リストA-1（直営）'!X858</f>
        <v>0</v>
      </c>
      <c r="V2912" s="30">
        <f>IF(U2912="新設",VLOOKUP('施設リストA-1（直営）'!Y858,'（新設）照明器具'!$B$5:$C$1990,2,FALSE),IF('部屋別効果（直）'!U2912="撤去",VLOOKUP('施設リストA-1（直営）'!Y858,'（既設）調査結果'!$B$5:$C$1998,2,FALSE),0))</f>
        <v>0</v>
      </c>
      <c r="W2912" s="29">
        <f>'施設リストA-1（直営）'!AA858</f>
        <v>0</v>
      </c>
      <c r="X2912" s="29">
        <f>'施設リストA-1（直営）'!AB858</f>
        <v>0</v>
      </c>
      <c r="Y2912" s="30">
        <f>IF(X2912="新設",VLOOKUP('施設リストA-1（直営）'!AC858,'（新設）照明器具'!$B$5:$C$1990,2,FALSE),IF('部屋別効果（直）'!X2912="撤去",VLOOKUP('施設リストA-1（直営）'!AC858,'（既設）調査結果'!$B$5:$C$1998,2,FALSE),0))</f>
        <v>0</v>
      </c>
      <c r="Z2912" s="29">
        <f>'施設リストA-1（直営）'!AE858</f>
        <v>0</v>
      </c>
      <c r="AA2912" s="29">
        <f>'施設リストA-1（直営）'!AF858</f>
        <v>0</v>
      </c>
      <c r="AB2912" s="30">
        <f>IF(AA2912="新設",VLOOKUP('施設リストA-1（直営）'!AG858,'（新設）照明器具'!$B$5:$C$1990,2,FALSE),IF('部屋別効果（直）'!AA2912="撤去",VLOOKUP('施設リストA-1（直営）'!AG858,'（既設）調査結果'!$B$5:$C$1998,2,FALSE),0))</f>
        <v>0</v>
      </c>
      <c r="AC2912" s="29">
        <f>'施設リストA-1（直営）'!AI858</f>
        <v>0</v>
      </c>
      <c r="AD2912" s="29">
        <f>'施設リストA-1（直営）'!AJ858</f>
        <v>0</v>
      </c>
      <c r="AE2912" s="30">
        <f>IF(AD2912="新設",VLOOKUP('施設リストA-1（直営）'!AK858,'（新設）照明器具'!$B$5:$C$1990,2,FALSE),IF('部屋別効果（直）'!AD2912="撤去",VLOOKUP('施設リストA-1（直営）'!AK858,'（既設）調査結果'!$B$5:$C$1998,2,FALSE),0))</f>
        <v>0</v>
      </c>
      <c r="AF2912" s="29">
        <f>'施設リストA-1（直営）'!AM858</f>
        <v>0</v>
      </c>
      <c r="AG2912" s="29">
        <f>'施設リストA-1（直営）'!AN858</f>
        <v>0</v>
      </c>
      <c r="AH2912" s="30">
        <f>IF(AG2912="新設",VLOOKUP('施設リストA-1（直営）'!AO858,'（新設）照明器具'!$B$5:$C$1990,2,FALSE),IF('部屋別効果（直）'!AG2912="撤去",VLOOKUP('施設リストA-1（直営）'!AO858,'（既設）調査結果'!$B$5:$C$1998,2,FALSE),0))</f>
        <v>0</v>
      </c>
      <c r="AI2912" s="29">
        <f>'施設リストA-1（直営）'!AQ858</f>
        <v>0</v>
      </c>
      <c r="AJ2912" s="29">
        <f>'施設リストA-1（直営）'!AR858</f>
        <v>0</v>
      </c>
      <c r="AK2912" s="30">
        <f>IF(AJ2912="新設",VLOOKUP('施設リストA-1（直営）'!AS858,'（新設）照明器具'!$B$5:$C$1990,2,FALSE),IF('部屋別効果（直）'!AJ2912="撤去",VLOOKUP('施設リストA-1（直営）'!AS858,'（既設）調査結果'!$B$5:$C$1998,2,FALSE),0))</f>
        <v>0</v>
      </c>
      <c r="AL2912" s="29">
        <f>'施設リストA-1（直営）'!AU858</f>
        <v>0</v>
      </c>
    </row>
    <row r="2913" spans="1:38" customFormat="1">
      <c r="A2913" s="94"/>
      <c r="B2913" s="16" t="str">
        <f>'施設リストA-1（直営）'!B859</f>
        <v>東山泉（西学舎）</v>
      </c>
      <c r="C2913" s="14" t="str">
        <f>'施設リストA-1（直営）'!C859</f>
        <v>２階</v>
      </c>
      <c r="D2913" s="94" t="str">
        <f>'施設リストA-1（直営）'!D859</f>
        <v>１－２教室</v>
      </c>
      <c r="E2913" s="20">
        <f>'施設リストA-1（直営）'!E859</f>
        <v>210</v>
      </c>
      <c r="F2913" s="20">
        <f>'施設リストA-1（直営）'!F859</f>
        <v>8</v>
      </c>
      <c r="G2913" s="13">
        <f>'施設リストA-1（直営）'!G859</f>
        <v>1680</v>
      </c>
      <c r="H2913" s="28" t="e">
        <f t="shared" si="45"/>
        <v>#N/A</v>
      </c>
      <c r="I2913" s="29" t="str">
        <f>'施設リストA-1（直営）'!H859</f>
        <v>新設</v>
      </c>
      <c r="J2913" s="30" t="e">
        <f>IF(I2913="新設",VLOOKUP('施設リストA-1（直営）'!I859,'（新設）照明器具'!$B$5:$C$1990,2,FALSE),IF('部屋別効果（直）'!I2913="撤去",VLOOKUP('施設リストA-1（直営）'!I859,'（既設）調査結果'!$B$5:$C$1998,2,FALSE),0))</f>
        <v>#N/A</v>
      </c>
      <c r="K2913" s="29">
        <f>'施設リストA-1（直営）'!K859</f>
        <v>9</v>
      </c>
      <c r="L2913" s="29" t="str">
        <f>'施設リストA-1（直営）'!L859</f>
        <v>撤去</v>
      </c>
      <c r="M2913" s="30">
        <f>IF(L2913="新設",VLOOKUP('施設リストA-1（直営）'!M859,'（新設）照明器具'!$B$5:$C$1990,2,FALSE),IF('部屋別効果（直）'!L2913="撤去",VLOOKUP('施設リストA-1（直営）'!M859,'（既設）調査結果'!$B$5:$C$1998,2,FALSE),0))</f>
        <v>86</v>
      </c>
      <c r="N2913" s="29">
        <f>'施設リストA-1（直営）'!O859</f>
        <v>9</v>
      </c>
      <c r="O2913" s="29" t="str">
        <f>'施設リストA-1（直営）'!P859</f>
        <v>新設</v>
      </c>
      <c r="P2913" s="30" t="e">
        <f>IF(O2913="新設",VLOOKUP('施設リストA-1（直営）'!Q859,'（新設）照明器具'!$B$5:$C$1990,2,FALSE),IF('部屋別効果（直）'!O2913="撤去",VLOOKUP('施設リストA-1（直営）'!Q859,'（既設）調査結果'!$B$5:$C$1998,2,FALSE),0))</f>
        <v>#N/A</v>
      </c>
      <c r="Q2913" s="29">
        <f>'施設リストA-1（直営）'!S859</f>
        <v>2</v>
      </c>
      <c r="R2913" s="29" t="str">
        <f>'施設リストA-1（直営）'!T859</f>
        <v>撤去</v>
      </c>
      <c r="S2913" s="30">
        <f>IF(R2913="新設",VLOOKUP('施設リストA-1（直営）'!U859,'（新設）照明器具'!$B$5:$C$1990,2,FALSE),IF('部屋別効果（直）'!R2913="撤去",VLOOKUP('施設リストA-1（直営）'!U859,'（既設）調査結果'!$B$5:$C$1998,2,FALSE),0))</f>
        <v>45</v>
      </c>
      <c r="T2913" s="29">
        <f>'施設リストA-1（直営）'!W859</f>
        <v>2</v>
      </c>
      <c r="U2913" s="29">
        <f>'施設リストA-1（直営）'!X859</f>
        <v>0</v>
      </c>
      <c r="V2913" s="30">
        <f>IF(U2913="新設",VLOOKUP('施設リストA-1（直営）'!Y859,'（新設）照明器具'!$B$5:$C$1990,2,FALSE),IF('部屋別効果（直）'!U2913="撤去",VLOOKUP('施設リストA-1（直営）'!Y859,'（既設）調査結果'!$B$5:$C$1998,2,FALSE),0))</f>
        <v>0</v>
      </c>
      <c r="W2913" s="29">
        <f>'施設リストA-1（直営）'!AA859</f>
        <v>0</v>
      </c>
      <c r="X2913" s="29">
        <f>'施設リストA-1（直営）'!AB859</f>
        <v>0</v>
      </c>
      <c r="Y2913" s="30">
        <f>IF(X2913="新設",VLOOKUP('施設リストA-1（直営）'!AC859,'（新設）照明器具'!$B$5:$C$1990,2,FALSE),IF('部屋別効果（直）'!X2913="撤去",VLOOKUP('施設リストA-1（直営）'!AC859,'（既設）調査結果'!$B$5:$C$1998,2,FALSE),0))</f>
        <v>0</v>
      </c>
      <c r="Z2913" s="29">
        <f>'施設リストA-1（直営）'!AE859</f>
        <v>0</v>
      </c>
      <c r="AA2913" s="29">
        <f>'施設リストA-1（直営）'!AF859</f>
        <v>0</v>
      </c>
      <c r="AB2913" s="30">
        <f>IF(AA2913="新設",VLOOKUP('施設リストA-1（直営）'!AG859,'（新設）照明器具'!$B$5:$C$1990,2,FALSE),IF('部屋別効果（直）'!AA2913="撤去",VLOOKUP('施設リストA-1（直営）'!AG859,'（既設）調査結果'!$B$5:$C$1998,2,FALSE),0))</f>
        <v>0</v>
      </c>
      <c r="AC2913" s="29">
        <f>'施設リストA-1（直営）'!AI859</f>
        <v>0</v>
      </c>
      <c r="AD2913" s="29">
        <f>'施設リストA-1（直営）'!AJ859</f>
        <v>0</v>
      </c>
      <c r="AE2913" s="30">
        <f>IF(AD2913="新設",VLOOKUP('施設リストA-1（直営）'!AK859,'（新設）照明器具'!$B$5:$C$1990,2,FALSE),IF('部屋別効果（直）'!AD2913="撤去",VLOOKUP('施設リストA-1（直営）'!AK859,'（既設）調査結果'!$B$5:$C$1998,2,FALSE),0))</f>
        <v>0</v>
      </c>
      <c r="AF2913" s="29">
        <f>'施設リストA-1（直営）'!AM859</f>
        <v>0</v>
      </c>
      <c r="AG2913" s="29">
        <f>'施設リストA-1（直営）'!AN859</f>
        <v>0</v>
      </c>
      <c r="AH2913" s="30">
        <f>IF(AG2913="新設",VLOOKUP('施設リストA-1（直営）'!AO859,'（新設）照明器具'!$B$5:$C$1990,2,FALSE),IF('部屋別効果（直）'!AG2913="撤去",VLOOKUP('施設リストA-1（直営）'!AO859,'（既設）調査結果'!$B$5:$C$1998,2,FALSE),0))</f>
        <v>0</v>
      </c>
      <c r="AI2913" s="29">
        <f>'施設リストA-1（直営）'!AQ859</f>
        <v>0</v>
      </c>
      <c r="AJ2913" s="29">
        <f>'施設リストA-1（直営）'!AR859</f>
        <v>0</v>
      </c>
      <c r="AK2913" s="30">
        <f>IF(AJ2913="新設",VLOOKUP('施設リストA-1（直営）'!AS859,'（新設）照明器具'!$B$5:$C$1990,2,FALSE),IF('部屋別効果（直）'!AJ2913="撤去",VLOOKUP('施設リストA-1（直営）'!AS859,'（既設）調査結果'!$B$5:$C$1998,2,FALSE),0))</f>
        <v>0</v>
      </c>
      <c r="AL2913" s="29">
        <f>'施設リストA-1（直営）'!AU859</f>
        <v>0</v>
      </c>
    </row>
    <row r="2914" spans="1:38" customFormat="1">
      <c r="A2914" s="94"/>
      <c r="B2914" s="16" t="str">
        <f>'施設リストA-1（直営）'!B860</f>
        <v>東山泉（西学舎）</v>
      </c>
      <c r="C2914" s="14" t="str">
        <f>'施設リストA-1（直営）'!C860</f>
        <v>２階</v>
      </c>
      <c r="D2914" s="94" t="str">
        <f>'施設リストA-1（直営）'!D860</f>
        <v>オープンスペース</v>
      </c>
      <c r="E2914" s="20">
        <f>'施設リストA-1（直営）'!E860</f>
        <v>250</v>
      </c>
      <c r="F2914" s="20">
        <f>'施設リストA-1（直営）'!F860</f>
        <v>4</v>
      </c>
      <c r="G2914" s="13">
        <f>'施設リストA-1（直営）'!G860</f>
        <v>1000</v>
      </c>
      <c r="H2914" s="28" t="e">
        <f t="shared" si="45"/>
        <v>#N/A</v>
      </c>
      <c r="I2914" s="29" t="str">
        <f>'施設リストA-1（直営）'!H860</f>
        <v>新設</v>
      </c>
      <c r="J2914" s="30" t="e">
        <f>IF(I2914="新設",VLOOKUP('施設リストA-1（直営）'!I860,'（新設）照明器具'!$B$5:$C$1990,2,FALSE),IF('部屋別効果（直）'!I2914="撤去",VLOOKUP('施設リストA-1（直営）'!I860,'（既設）調査結果'!$B$5:$C$1998,2,FALSE),0))</f>
        <v>#N/A</v>
      </c>
      <c r="K2914" s="29">
        <f>'施設リストA-1（直営）'!K860</f>
        <v>9</v>
      </c>
      <c r="L2914" s="29" t="str">
        <f>'施設リストA-1（直営）'!L860</f>
        <v>撤去</v>
      </c>
      <c r="M2914" s="30">
        <f>IF(L2914="新設",VLOOKUP('施設リストA-1（直営）'!M860,'（新設）照明器具'!$B$5:$C$1990,2,FALSE),IF('部屋別効果（直）'!L2914="撤去",VLOOKUP('施設リストA-1（直営）'!M860,'（既設）調査結果'!$B$5:$C$1998,2,FALSE),0))</f>
        <v>86</v>
      </c>
      <c r="N2914" s="29">
        <f>'施設リストA-1（直営）'!O860</f>
        <v>9</v>
      </c>
      <c r="O2914" s="29" t="str">
        <f>'施設リストA-1（直営）'!P860</f>
        <v>新設</v>
      </c>
      <c r="P2914" s="30" t="e">
        <f>IF(O2914="新設",VLOOKUP('施設リストA-1（直営）'!Q860,'（新設）照明器具'!$B$5:$C$1990,2,FALSE),IF('部屋別効果（直）'!O2914="撤去",VLOOKUP('施設リストA-1（直営）'!Q860,'（既設）調査結果'!$B$5:$C$1998,2,FALSE),0))</f>
        <v>#N/A</v>
      </c>
      <c r="Q2914" s="29">
        <f>'施設リストA-1（直営）'!S860</f>
        <v>2</v>
      </c>
      <c r="R2914" s="29" t="str">
        <f>'施設リストA-1（直営）'!T860</f>
        <v>撤去</v>
      </c>
      <c r="S2914" s="30">
        <f>IF(R2914="新設",VLOOKUP('施設リストA-1（直営）'!U860,'（新設）照明器具'!$B$5:$C$1990,2,FALSE),IF('部屋別効果（直）'!R2914="撤去",VLOOKUP('施設リストA-1（直営）'!U860,'（既設）調査結果'!$B$5:$C$1998,2,FALSE),0))</f>
        <v>45</v>
      </c>
      <c r="T2914" s="29">
        <f>'施設リストA-1（直営）'!W860</f>
        <v>2</v>
      </c>
      <c r="U2914" s="29">
        <f>'施設リストA-1（直営）'!X860</f>
        <v>0</v>
      </c>
      <c r="V2914" s="30">
        <f>IF(U2914="新設",VLOOKUP('施設リストA-1（直営）'!Y860,'（新設）照明器具'!$B$5:$C$1990,2,FALSE),IF('部屋別効果（直）'!U2914="撤去",VLOOKUP('施設リストA-1（直営）'!Y860,'（既設）調査結果'!$B$5:$C$1998,2,FALSE),0))</f>
        <v>0</v>
      </c>
      <c r="W2914" s="29">
        <f>'施設リストA-1（直営）'!AA860</f>
        <v>0</v>
      </c>
      <c r="X2914" s="29">
        <f>'施設リストA-1（直営）'!AB860</f>
        <v>0</v>
      </c>
      <c r="Y2914" s="30">
        <f>IF(X2914="新設",VLOOKUP('施設リストA-1（直営）'!AC860,'（新設）照明器具'!$B$5:$C$1990,2,FALSE),IF('部屋別効果（直）'!X2914="撤去",VLOOKUP('施設リストA-1（直営）'!AC860,'（既設）調査結果'!$B$5:$C$1998,2,FALSE),0))</f>
        <v>0</v>
      </c>
      <c r="Z2914" s="29">
        <f>'施設リストA-1（直営）'!AE860</f>
        <v>0</v>
      </c>
      <c r="AA2914" s="29">
        <f>'施設リストA-1（直営）'!AF860</f>
        <v>0</v>
      </c>
      <c r="AB2914" s="30">
        <f>IF(AA2914="新設",VLOOKUP('施設リストA-1（直営）'!AG860,'（新設）照明器具'!$B$5:$C$1990,2,FALSE),IF('部屋別効果（直）'!AA2914="撤去",VLOOKUP('施設リストA-1（直営）'!AG860,'（既設）調査結果'!$B$5:$C$1998,2,FALSE),0))</f>
        <v>0</v>
      </c>
      <c r="AC2914" s="29">
        <f>'施設リストA-1（直営）'!AI860</f>
        <v>0</v>
      </c>
      <c r="AD2914" s="29">
        <f>'施設リストA-1（直営）'!AJ860</f>
        <v>0</v>
      </c>
      <c r="AE2914" s="30">
        <f>IF(AD2914="新設",VLOOKUP('施設リストA-1（直営）'!AK860,'（新設）照明器具'!$B$5:$C$1990,2,FALSE),IF('部屋別効果（直）'!AD2914="撤去",VLOOKUP('施設リストA-1（直営）'!AK860,'（既設）調査結果'!$B$5:$C$1998,2,FALSE),0))</f>
        <v>0</v>
      </c>
      <c r="AF2914" s="29">
        <f>'施設リストA-1（直営）'!AM860</f>
        <v>0</v>
      </c>
      <c r="AG2914" s="29">
        <f>'施設リストA-1（直営）'!AN860</f>
        <v>0</v>
      </c>
      <c r="AH2914" s="30">
        <f>IF(AG2914="新設",VLOOKUP('施設リストA-1（直営）'!AO860,'（新設）照明器具'!$B$5:$C$1990,2,FALSE),IF('部屋別効果（直）'!AG2914="撤去",VLOOKUP('施設リストA-1（直営）'!AO860,'（既設）調査結果'!$B$5:$C$1998,2,FALSE),0))</f>
        <v>0</v>
      </c>
      <c r="AI2914" s="29">
        <f>'施設リストA-1（直営）'!AQ860</f>
        <v>0</v>
      </c>
      <c r="AJ2914" s="29">
        <f>'施設リストA-1（直営）'!AR860</f>
        <v>0</v>
      </c>
      <c r="AK2914" s="30">
        <f>IF(AJ2914="新設",VLOOKUP('施設リストA-1（直営）'!AS860,'（新設）照明器具'!$B$5:$C$1990,2,FALSE),IF('部屋別効果（直）'!AJ2914="撤去",VLOOKUP('施設リストA-1（直営）'!AS860,'（既設）調査結果'!$B$5:$C$1998,2,FALSE),0))</f>
        <v>0</v>
      </c>
      <c r="AL2914" s="29">
        <f>'施設リストA-1（直営）'!AU860</f>
        <v>0</v>
      </c>
    </row>
    <row r="2915" spans="1:38" customFormat="1">
      <c r="A2915" s="94"/>
      <c r="B2915" s="16" t="str">
        <f>'施設リストA-1（直営）'!B861</f>
        <v>東山泉（西学舎）</v>
      </c>
      <c r="C2915" s="14" t="str">
        <f>'施設リストA-1（直営）'!C861</f>
        <v>２階</v>
      </c>
      <c r="D2915" s="94" t="str">
        <f>'施設リストA-1（直営）'!D861</f>
        <v>２階廊下</v>
      </c>
      <c r="E2915" s="20">
        <f>'施設リストA-1（直営）'!E861</f>
        <v>210</v>
      </c>
      <c r="F2915" s="20">
        <f>'施設リストA-1（直営）'!F861</f>
        <v>10</v>
      </c>
      <c r="G2915" s="13">
        <f>'施設リストA-1（直営）'!G861</f>
        <v>2100</v>
      </c>
      <c r="H2915" s="28" t="e">
        <f t="shared" si="45"/>
        <v>#N/A</v>
      </c>
      <c r="I2915" s="29" t="str">
        <f>'施設リストA-1（直営）'!H861</f>
        <v>新設</v>
      </c>
      <c r="J2915" s="30" t="e">
        <f>IF(I2915="新設",VLOOKUP('施設リストA-1（直営）'!I861,'（新設）照明器具'!$B$5:$C$1990,2,FALSE),IF('部屋別効果（直）'!I2915="撤去",VLOOKUP('施設リストA-1（直営）'!I861,'（既設）調査結果'!$B$5:$C$1998,2,FALSE),0))</f>
        <v>#N/A</v>
      </c>
      <c r="K2915" s="29">
        <f>'施設リストA-1（直営）'!K861</f>
        <v>30</v>
      </c>
      <c r="L2915" s="29" t="str">
        <f>'施設リストA-1（直営）'!L861</f>
        <v>撤去</v>
      </c>
      <c r="M2915" s="30">
        <f>IF(L2915="新設",VLOOKUP('施設リストA-1（直営）'!M861,'（新設）照明器具'!$B$5:$C$1990,2,FALSE),IF('部屋別効果（直）'!L2915="撤去",VLOOKUP('施設リストA-1（直営）'!M861,'（既設）調査結果'!$B$5:$C$1998,2,FALSE),0))</f>
        <v>86</v>
      </c>
      <c r="N2915" s="29">
        <f>'施設リストA-1（直営）'!O861</f>
        <v>30</v>
      </c>
      <c r="O2915" s="29" t="str">
        <f>'施設リストA-1（直営）'!P861</f>
        <v>新設</v>
      </c>
      <c r="P2915" s="30" t="e">
        <f>IF(O2915="新設",VLOOKUP('施設リストA-1（直営）'!Q861,'（新設）照明器具'!$B$5:$C$1990,2,FALSE),IF('部屋別効果（直）'!O2915="撤去",VLOOKUP('施設リストA-1（直営）'!Q861,'（既設）調査結果'!$B$5:$C$1998,2,FALSE),0))</f>
        <v>#N/A</v>
      </c>
      <c r="Q2915" s="29">
        <f>'施設リストA-1（直営）'!S861</f>
        <v>40</v>
      </c>
      <c r="R2915" s="29" t="str">
        <f>'施設リストA-1（直営）'!T861</f>
        <v>撤去</v>
      </c>
      <c r="S2915" s="30">
        <f>IF(R2915="新設",VLOOKUP('施設リストA-1（直営）'!U861,'（新設）照明器具'!$B$5:$C$1990,2,FALSE),IF('部屋別効果（直）'!R2915="撤去",VLOOKUP('施設リストA-1（直営）'!U861,'（既設）調査結果'!$B$5:$C$1998,2,FALSE),0))</f>
        <v>45</v>
      </c>
      <c r="T2915" s="29">
        <f>'施設リストA-1（直営）'!W861</f>
        <v>40</v>
      </c>
      <c r="U2915" s="29" t="str">
        <f>'施設リストA-1（直営）'!X861</f>
        <v>新設</v>
      </c>
      <c r="V2915" s="30" t="e">
        <f>IF(U2915="新設",VLOOKUP('施設リストA-1（直営）'!Y861,'（新設）照明器具'!$B$5:$C$1990,2,FALSE),IF('部屋別効果（直）'!U2915="撤去",VLOOKUP('施設リストA-1（直営）'!Y861,'（既設）調査結果'!$B$5:$C$1998,2,FALSE),0))</f>
        <v>#N/A</v>
      </c>
      <c r="W2915" s="29">
        <f>'施設リストA-1（直営）'!AA861</f>
        <v>27</v>
      </c>
      <c r="X2915" s="29" t="str">
        <f>'施設リストA-1（直営）'!AB861</f>
        <v>撤去</v>
      </c>
      <c r="Y2915" s="30">
        <f>IF(X2915="新設",VLOOKUP('施設リストA-1（直営）'!AC861,'（新設）照明器具'!$B$5:$C$1990,2,FALSE),IF('部屋別効果（直）'!X2915="撤去",VLOOKUP('施設リストA-1（直営）'!AC861,'（既設）調査結果'!$B$5:$C$1998,2,FALSE),0))</f>
        <v>23</v>
      </c>
      <c r="Z2915" s="29">
        <f>'施設リストA-1（直営）'!AE861</f>
        <v>27</v>
      </c>
      <c r="AA2915" s="29">
        <f>'施設リストA-1（直営）'!AF861</f>
        <v>0</v>
      </c>
      <c r="AB2915" s="30">
        <f>IF(AA2915="新設",VLOOKUP('施設リストA-1（直営）'!AG861,'（新設）照明器具'!$B$5:$C$1990,2,FALSE),IF('部屋別効果（直）'!AA2915="撤去",VLOOKUP('施設リストA-1（直営）'!AG861,'（既設）調査結果'!$B$5:$C$1998,2,FALSE),0))</f>
        <v>0</v>
      </c>
      <c r="AC2915" s="29">
        <f>'施設リストA-1（直営）'!AI861</f>
        <v>0</v>
      </c>
      <c r="AD2915" s="29">
        <f>'施設リストA-1（直営）'!AJ861</f>
        <v>0</v>
      </c>
      <c r="AE2915" s="30">
        <f>IF(AD2915="新設",VLOOKUP('施設リストA-1（直営）'!AK861,'（新設）照明器具'!$B$5:$C$1990,2,FALSE),IF('部屋別効果（直）'!AD2915="撤去",VLOOKUP('施設リストA-1（直営）'!AK861,'（既設）調査結果'!$B$5:$C$1998,2,FALSE),0))</f>
        <v>0</v>
      </c>
      <c r="AF2915" s="29">
        <f>'施設リストA-1（直営）'!AM861</f>
        <v>0</v>
      </c>
      <c r="AG2915" s="29">
        <f>'施設リストA-1（直営）'!AN861</f>
        <v>0</v>
      </c>
      <c r="AH2915" s="30">
        <f>IF(AG2915="新設",VLOOKUP('施設リストA-1（直営）'!AO861,'（新設）照明器具'!$B$5:$C$1990,2,FALSE),IF('部屋別効果（直）'!AG2915="撤去",VLOOKUP('施設リストA-1（直営）'!AO861,'（既設）調査結果'!$B$5:$C$1998,2,FALSE),0))</f>
        <v>0</v>
      </c>
      <c r="AI2915" s="29">
        <f>'施設リストA-1（直営）'!AQ861</f>
        <v>0</v>
      </c>
      <c r="AJ2915" s="29">
        <f>'施設リストA-1（直営）'!AR861</f>
        <v>0</v>
      </c>
      <c r="AK2915" s="30">
        <f>IF(AJ2915="新設",VLOOKUP('施設リストA-1（直営）'!AS861,'（新設）照明器具'!$B$5:$C$1990,2,FALSE),IF('部屋別効果（直）'!AJ2915="撤去",VLOOKUP('施設リストA-1（直営）'!AS861,'（既設）調査結果'!$B$5:$C$1998,2,FALSE),0))</f>
        <v>0</v>
      </c>
      <c r="AL2915" s="29">
        <f>'施設リストA-1（直営）'!AU861</f>
        <v>0</v>
      </c>
    </row>
    <row r="2916" spans="1:38" customFormat="1">
      <c r="A2916" s="94"/>
      <c r="B2916" s="16" t="str">
        <f>'施設リストA-1（直営）'!B862</f>
        <v>東山泉（西学舎）</v>
      </c>
      <c r="C2916" s="14" t="str">
        <f>'施設リストA-1（直営）'!C862</f>
        <v>２階</v>
      </c>
      <c r="D2916" s="94" t="str">
        <f>'施設リストA-1（直営）'!D862</f>
        <v>２階～３階階段</v>
      </c>
      <c r="E2916" s="20">
        <f>'施設リストA-1（直営）'!E862</f>
        <v>210</v>
      </c>
      <c r="F2916" s="20">
        <f>'施設リストA-1（直営）'!F862</f>
        <v>10</v>
      </c>
      <c r="G2916" s="13">
        <f>'施設リストA-1（直営）'!G862</f>
        <v>2100</v>
      </c>
      <c r="H2916" s="28" t="e">
        <f t="shared" si="45"/>
        <v>#N/A</v>
      </c>
      <c r="I2916" s="29" t="str">
        <f>'施設リストA-1（直営）'!H862</f>
        <v>新設</v>
      </c>
      <c r="J2916" s="30" t="e">
        <f>IF(I2916="新設",VLOOKUP('施設リストA-1（直営）'!I862,'（新設）照明器具'!$B$5:$C$1990,2,FALSE),IF('部屋別効果（直）'!I2916="撤去",VLOOKUP('施設リストA-1（直営）'!I862,'（既設）調査結果'!$B$5:$C$1998,2,FALSE),0))</f>
        <v>#N/A</v>
      </c>
      <c r="K2916" s="29">
        <f>'施設リストA-1（直営）'!K862</f>
        <v>15</v>
      </c>
      <c r="L2916" s="29" t="str">
        <f>'施設リストA-1（直営）'!L862</f>
        <v>撤去</v>
      </c>
      <c r="M2916" s="30">
        <f>IF(L2916="新設",VLOOKUP('施設リストA-1（直営）'!M862,'（新設）照明器具'!$B$5:$C$1990,2,FALSE),IF('部屋別効果（直）'!L2916="撤去",VLOOKUP('施設リストA-1（直営）'!M862,'（既設）調査結果'!$B$5:$C$1998,2,FALSE),0))</f>
        <v>45</v>
      </c>
      <c r="N2916" s="29">
        <f>'施設リストA-1（直営）'!O862</f>
        <v>15</v>
      </c>
      <c r="O2916" s="29">
        <f>'施設リストA-1（直営）'!P862</f>
        <v>0</v>
      </c>
      <c r="P2916" s="30">
        <f>IF(O2916="新設",VLOOKUP('施設リストA-1（直営）'!Q862,'（新設）照明器具'!$B$5:$C$1990,2,FALSE),IF('部屋別効果（直）'!O2916="撤去",VLOOKUP('施設リストA-1（直営）'!Q862,'（既設）調査結果'!$B$5:$C$1998,2,FALSE),0))</f>
        <v>0</v>
      </c>
      <c r="Q2916" s="29">
        <f>'施設リストA-1（直営）'!S862</f>
        <v>0</v>
      </c>
      <c r="R2916" s="29">
        <f>'施設リストA-1（直営）'!T862</f>
        <v>0</v>
      </c>
      <c r="S2916" s="30">
        <f>IF(R2916="新設",VLOOKUP('施設リストA-1（直営）'!U862,'（新設）照明器具'!$B$5:$C$1990,2,FALSE),IF('部屋別効果（直）'!R2916="撤去",VLOOKUP('施設リストA-1（直営）'!U862,'（既設）調査結果'!$B$5:$C$1998,2,FALSE),0))</f>
        <v>0</v>
      </c>
      <c r="T2916" s="29">
        <f>'施設リストA-1（直営）'!W862</f>
        <v>0</v>
      </c>
      <c r="U2916" s="29">
        <f>'施設リストA-1（直営）'!X862</f>
        <v>0</v>
      </c>
      <c r="V2916" s="30">
        <f>IF(U2916="新設",VLOOKUP('施設リストA-1（直営）'!Y862,'（新設）照明器具'!$B$5:$C$1990,2,FALSE),IF('部屋別効果（直）'!U2916="撤去",VLOOKUP('施設リストA-1（直営）'!Y862,'（既設）調査結果'!$B$5:$C$1998,2,FALSE),0))</f>
        <v>0</v>
      </c>
      <c r="W2916" s="29">
        <f>'施設リストA-1（直営）'!AA862</f>
        <v>0</v>
      </c>
      <c r="X2916" s="29">
        <f>'施設リストA-1（直営）'!AB862</f>
        <v>0</v>
      </c>
      <c r="Y2916" s="30">
        <f>IF(X2916="新設",VLOOKUP('施設リストA-1（直営）'!AC862,'（新設）照明器具'!$B$5:$C$1990,2,FALSE),IF('部屋別効果（直）'!X2916="撤去",VLOOKUP('施設リストA-1（直営）'!AC862,'（既設）調査結果'!$B$5:$C$1998,2,FALSE),0))</f>
        <v>0</v>
      </c>
      <c r="Z2916" s="29">
        <f>'施設リストA-1（直営）'!AE862</f>
        <v>0</v>
      </c>
      <c r="AA2916" s="29">
        <f>'施設リストA-1（直営）'!AF862</f>
        <v>0</v>
      </c>
      <c r="AB2916" s="30">
        <f>IF(AA2916="新設",VLOOKUP('施設リストA-1（直営）'!AG862,'（新設）照明器具'!$B$5:$C$1990,2,FALSE),IF('部屋別効果（直）'!AA2916="撤去",VLOOKUP('施設リストA-1（直営）'!AG862,'（既設）調査結果'!$B$5:$C$1998,2,FALSE),0))</f>
        <v>0</v>
      </c>
      <c r="AC2916" s="29">
        <f>'施設リストA-1（直営）'!AI862</f>
        <v>0</v>
      </c>
      <c r="AD2916" s="29">
        <f>'施設リストA-1（直営）'!AJ862</f>
        <v>0</v>
      </c>
      <c r="AE2916" s="30">
        <f>IF(AD2916="新設",VLOOKUP('施設リストA-1（直営）'!AK862,'（新設）照明器具'!$B$5:$C$1990,2,FALSE),IF('部屋別効果（直）'!AD2916="撤去",VLOOKUP('施設リストA-1（直営）'!AK862,'（既設）調査結果'!$B$5:$C$1998,2,FALSE),0))</f>
        <v>0</v>
      </c>
      <c r="AF2916" s="29">
        <f>'施設リストA-1（直営）'!AM862</f>
        <v>0</v>
      </c>
      <c r="AG2916" s="29">
        <f>'施設リストA-1（直営）'!AN862</f>
        <v>0</v>
      </c>
      <c r="AH2916" s="30">
        <f>IF(AG2916="新設",VLOOKUP('施設リストA-1（直営）'!AO862,'（新設）照明器具'!$B$5:$C$1990,2,FALSE),IF('部屋別効果（直）'!AG2916="撤去",VLOOKUP('施設リストA-1（直営）'!AO862,'（既設）調査結果'!$B$5:$C$1998,2,FALSE),0))</f>
        <v>0</v>
      </c>
      <c r="AI2916" s="29">
        <f>'施設リストA-1（直営）'!AQ862</f>
        <v>0</v>
      </c>
      <c r="AJ2916" s="29">
        <f>'施設リストA-1（直営）'!AR862</f>
        <v>0</v>
      </c>
      <c r="AK2916" s="30">
        <f>IF(AJ2916="新設",VLOOKUP('施設リストA-1（直営）'!AS862,'（新設）照明器具'!$B$5:$C$1990,2,FALSE),IF('部屋別効果（直）'!AJ2916="撤去",VLOOKUP('施設リストA-1（直営）'!AS862,'（既設）調査結果'!$B$5:$C$1998,2,FALSE),0))</f>
        <v>0</v>
      </c>
      <c r="AL2916" s="29">
        <f>'施設リストA-1（直営）'!AU862</f>
        <v>0</v>
      </c>
    </row>
    <row r="2917" spans="1:38" customFormat="1">
      <c r="A2917" s="94"/>
      <c r="B2917" s="16" t="str">
        <f>'施設リストA-1（直営）'!B863</f>
        <v>東山泉（西学舎）</v>
      </c>
      <c r="C2917" s="14" t="str">
        <f>'施設リストA-1（直営）'!C863</f>
        <v>３階</v>
      </c>
      <c r="D2917" s="94" t="str">
        <f>'施設リストA-1（直営）'!D863</f>
        <v>学習室</v>
      </c>
      <c r="E2917" s="20">
        <f>'施設リストA-1（直営）'!E863</f>
        <v>210</v>
      </c>
      <c r="F2917" s="20">
        <f>'施設リストA-1（直営）'!F863</f>
        <v>4</v>
      </c>
      <c r="G2917" s="13">
        <f>'施設リストA-1（直営）'!G863</f>
        <v>840</v>
      </c>
      <c r="H2917" s="28" t="e">
        <f t="shared" si="45"/>
        <v>#N/A</v>
      </c>
      <c r="I2917" s="29" t="str">
        <f>'施設リストA-1（直営）'!H863</f>
        <v>新設</v>
      </c>
      <c r="J2917" s="30" t="e">
        <f>IF(I2917="新設",VLOOKUP('施設リストA-1（直営）'!I863,'（新設）照明器具'!$B$5:$C$1990,2,FALSE),IF('部屋別効果（直）'!I2917="撤去",VLOOKUP('施設リストA-1（直営）'!I863,'（既設）調査結果'!$B$5:$C$1998,2,FALSE),0))</f>
        <v>#N/A</v>
      </c>
      <c r="K2917" s="29">
        <f>'施設リストA-1（直営）'!K863</f>
        <v>9</v>
      </c>
      <c r="L2917" s="29" t="str">
        <f>'施設リストA-1（直営）'!L863</f>
        <v>撤去</v>
      </c>
      <c r="M2917" s="30">
        <f>IF(L2917="新設",VLOOKUP('施設リストA-1（直営）'!M863,'（新設）照明器具'!$B$5:$C$1990,2,FALSE),IF('部屋別効果（直）'!L2917="撤去",VLOOKUP('施設リストA-1（直営）'!M863,'（既設）調査結果'!$B$5:$C$1998,2,FALSE),0))</f>
        <v>86</v>
      </c>
      <c r="N2917" s="29">
        <f>'施設リストA-1（直営）'!O863</f>
        <v>9</v>
      </c>
      <c r="O2917" s="29" t="str">
        <f>'施設リストA-1（直営）'!P863</f>
        <v>新設</v>
      </c>
      <c r="P2917" s="30" t="e">
        <f>IF(O2917="新設",VLOOKUP('施設リストA-1（直営）'!Q863,'（新設）照明器具'!$B$5:$C$1990,2,FALSE),IF('部屋別効果（直）'!O2917="撤去",VLOOKUP('施設リストA-1（直営）'!Q863,'（既設）調査結果'!$B$5:$C$1998,2,FALSE),0))</f>
        <v>#N/A</v>
      </c>
      <c r="Q2917" s="29">
        <f>'施設リストA-1（直営）'!S863</f>
        <v>2</v>
      </c>
      <c r="R2917" s="29" t="str">
        <f>'施設リストA-1（直営）'!T863</f>
        <v>撤去</v>
      </c>
      <c r="S2917" s="30">
        <f>IF(R2917="新設",VLOOKUP('施設リストA-1（直営）'!U863,'（新設）照明器具'!$B$5:$C$1990,2,FALSE),IF('部屋別効果（直）'!R2917="撤去",VLOOKUP('施設リストA-1（直営）'!U863,'（既設）調査結果'!$B$5:$C$1998,2,FALSE),0))</f>
        <v>45</v>
      </c>
      <c r="T2917" s="29">
        <f>'施設リストA-1（直営）'!W863</f>
        <v>2</v>
      </c>
      <c r="U2917" s="29">
        <f>'施設リストA-1（直営）'!X863</f>
        <v>0</v>
      </c>
      <c r="V2917" s="30">
        <f>IF(U2917="新設",VLOOKUP('施設リストA-1（直営）'!Y863,'（新設）照明器具'!$B$5:$C$1990,2,FALSE),IF('部屋別効果（直）'!U2917="撤去",VLOOKUP('施設リストA-1（直営）'!Y863,'（既設）調査結果'!$B$5:$C$1998,2,FALSE),0))</f>
        <v>0</v>
      </c>
      <c r="W2917" s="29">
        <f>'施設リストA-1（直営）'!AA863</f>
        <v>0</v>
      </c>
      <c r="X2917" s="29">
        <f>'施設リストA-1（直営）'!AB863</f>
        <v>0</v>
      </c>
      <c r="Y2917" s="30">
        <f>IF(X2917="新設",VLOOKUP('施設リストA-1（直営）'!AC863,'（新設）照明器具'!$B$5:$C$1990,2,FALSE),IF('部屋別効果（直）'!X2917="撤去",VLOOKUP('施設リストA-1（直営）'!AC863,'（既設）調査結果'!$B$5:$C$1998,2,FALSE),0))</f>
        <v>0</v>
      </c>
      <c r="Z2917" s="29">
        <f>'施設リストA-1（直営）'!AE863</f>
        <v>0</v>
      </c>
      <c r="AA2917" s="29">
        <f>'施設リストA-1（直営）'!AF863</f>
        <v>0</v>
      </c>
      <c r="AB2917" s="30">
        <f>IF(AA2917="新設",VLOOKUP('施設リストA-1（直営）'!AG863,'（新設）照明器具'!$B$5:$C$1990,2,FALSE),IF('部屋別効果（直）'!AA2917="撤去",VLOOKUP('施設リストA-1（直営）'!AG863,'（既設）調査結果'!$B$5:$C$1998,2,FALSE),0))</f>
        <v>0</v>
      </c>
      <c r="AC2917" s="29">
        <f>'施設リストA-1（直営）'!AI863</f>
        <v>0</v>
      </c>
      <c r="AD2917" s="29">
        <f>'施設リストA-1（直営）'!AJ863</f>
        <v>0</v>
      </c>
      <c r="AE2917" s="30">
        <f>IF(AD2917="新設",VLOOKUP('施設リストA-1（直営）'!AK863,'（新設）照明器具'!$B$5:$C$1990,2,FALSE),IF('部屋別効果（直）'!AD2917="撤去",VLOOKUP('施設リストA-1（直営）'!AK863,'（既設）調査結果'!$B$5:$C$1998,2,FALSE),0))</f>
        <v>0</v>
      </c>
      <c r="AF2917" s="29">
        <f>'施設リストA-1（直営）'!AM863</f>
        <v>0</v>
      </c>
      <c r="AG2917" s="29">
        <f>'施設リストA-1（直営）'!AN863</f>
        <v>0</v>
      </c>
      <c r="AH2917" s="30">
        <f>IF(AG2917="新設",VLOOKUP('施設リストA-1（直営）'!AO863,'（新設）照明器具'!$B$5:$C$1990,2,FALSE),IF('部屋別効果（直）'!AG2917="撤去",VLOOKUP('施設リストA-1（直営）'!AO863,'（既設）調査結果'!$B$5:$C$1998,2,FALSE),0))</f>
        <v>0</v>
      </c>
      <c r="AI2917" s="29">
        <f>'施設リストA-1（直営）'!AQ863</f>
        <v>0</v>
      </c>
      <c r="AJ2917" s="29">
        <f>'施設リストA-1（直営）'!AR863</f>
        <v>0</v>
      </c>
      <c r="AK2917" s="30">
        <f>IF(AJ2917="新設",VLOOKUP('施設リストA-1（直営）'!AS863,'（新設）照明器具'!$B$5:$C$1990,2,FALSE),IF('部屋別効果（直）'!AJ2917="撤去",VLOOKUP('施設リストA-1（直営）'!AS863,'（既設）調査結果'!$B$5:$C$1998,2,FALSE),0))</f>
        <v>0</v>
      </c>
      <c r="AL2917" s="29">
        <f>'施設リストA-1（直営）'!AU863</f>
        <v>0</v>
      </c>
    </row>
    <row r="2918" spans="1:38" customFormat="1">
      <c r="A2918" s="94"/>
      <c r="B2918" s="16" t="str">
        <f>'施設リストA-1（直営）'!B864</f>
        <v>東山泉（西学舎）</v>
      </c>
      <c r="C2918" s="14" t="str">
        <f>'施設リストA-1（直営）'!C864</f>
        <v>３階</v>
      </c>
      <c r="D2918" s="94" t="str">
        <f>'施設リストA-1（直営）'!D864</f>
        <v>5-4教室</v>
      </c>
      <c r="E2918" s="20">
        <f>'施設リストA-1（直営）'!E864</f>
        <v>210</v>
      </c>
      <c r="F2918" s="20">
        <f>'施設リストA-1（直営）'!F864</f>
        <v>8</v>
      </c>
      <c r="G2918" s="13">
        <f>'施設リストA-1（直営）'!G864</f>
        <v>1680</v>
      </c>
      <c r="H2918" s="28" t="e">
        <f t="shared" si="45"/>
        <v>#N/A</v>
      </c>
      <c r="I2918" s="29" t="str">
        <f>'施設リストA-1（直営）'!H864</f>
        <v>新設</v>
      </c>
      <c r="J2918" s="30" t="e">
        <f>IF(I2918="新設",VLOOKUP('施設リストA-1（直営）'!I864,'（新設）照明器具'!$B$5:$C$1990,2,FALSE),IF('部屋別効果（直）'!I2918="撤去",VLOOKUP('施設リストA-1（直営）'!I864,'（既設）調査結果'!$B$5:$C$1998,2,FALSE),0))</f>
        <v>#N/A</v>
      </c>
      <c r="K2918" s="29">
        <f>'施設リストA-1（直営）'!K864</f>
        <v>9</v>
      </c>
      <c r="L2918" s="29" t="str">
        <f>'施設リストA-1（直営）'!L864</f>
        <v>撤去</v>
      </c>
      <c r="M2918" s="30">
        <f>IF(L2918="新設",VLOOKUP('施設リストA-1（直営）'!M864,'（新設）照明器具'!$B$5:$C$1990,2,FALSE),IF('部屋別効果（直）'!L2918="撤去",VLOOKUP('施設リストA-1（直営）'!M864,'（既設）調査結果'!$B$5:$C$1998,2,FALSE),0))</f>
        <v>86</v>
      </c>
      <c r="N2918" s="29">
        <f>'施設リストA-1（直営）'!O864</f>
        <v>9</v>
      </c>
      <c r="O2918" s="29" t="str">
        <f>'施設リストA-1（直営）'!P864</f>
        <v>新設</v>
      </c>
      <c r="P2918" s="30" t="e">
        <f>IF(O2918="新設",VLOOKUP('施設リストA-1（直営）'!Q864,'（新設）照明器具'!$B$5:$C$1990,2,FALSE),IF('部屋別効果（直）'!O2918="撤去",VLOOKUP('施設リストA-1（直営）'!Q864,'（既設）調査結果'!$B$5:$C$1998,2,FALSE),0))</f>
        <v>#N/A</v>
      </c>
      <c r="Q2918" s="29">
        <f>'施設リストA-1（直営）'!S864</f>
        <v>2</v>
      </c>
      <c r="R2918" s="29" t="str">
        <f>'施設リストA-1（直営）'!T864</f>
        <v>撤去</v>
      </c>
      <c r="S2918" s="30">
        <f>IF(R2918="新設",VLOOKUP('施設リストA-1（直営）'!U864,'（新設）照明器具'!$B$5:$C$1990,2,FALSE),IF('部屋別効果（直）'!R2918="撤去",VLOOKUP('施設リストA-1（直営）'!U864,'（既設）調査結果'!$B$5:$C$1998,2,FALSE),0))</f>
        <v>45</v>
      </c>
      <c r="T2918" s="29">
        <f>'施設リストA-1（直営）'!W864</f>
        <v>2</v>
      </c>
      <c r="U2918" s="29">
        <f>'施設リストA-1（直営）'!X864</f>
        <v>0</v>
      </c>
      <c r="V2918" s="30">
        <f>IF(U2918="新設",VLOOKUP('施設リストA-1（直営）'!Y864,'（新設）照明器具'!$B$5:$C$1990,2,FALSE),IF('部屋別効果（直）'!U2918="撤去",VLOOKUP('施設リストA-1（直営）'!Y864,'（既設）調査結果'!$B$5:$C$1998,2,FALSE),0))</f>
        <v>0</v>
      </c>
      <c r="W2918" s="29">
        <f>'施設リストA-1（直営）'!AA864</f>
        <v>0</v>
      </c>
      <c r="X2918" s="29">
        <f>'施設リストA-1（直営）'!AB864</f>
        <v>0</v>
      </c>
      <c r="Y2918" s="30">
        <f>IF(X2918="新設",VLOOKUP('施設リストA-1（直営）'!AC864,'（新設）照明器具'!$B$5:$C$1990,2,FALSE),IF('部屋別効果（直）'!X2918="撤去",VLOOKUP('施設リストA-1（直営）'!AC864,'（既設）調査結果'!$B$5:$C$1998,2,FALSE),0))</f>
        <v>0</v>
      </c>
      <c r="Z2918" s="29">
        <f>'施設リストA-1（直営）'!AE864</f>
        <v>0</v>
      </c>
      <c r="AA2918" s="29">
        <f>'施設リストA-1（直営）'!AF864</f>
        <v>0</v>
      </c>
      <c r="AB2918" s="30">
        <f>IF(AA2918="新設",VLOOKUP('施設リストA-1（直営）'!AG864,'（新設）照明器具'!$B$5:$C$1990,2,FALSE),IF('部屋別効果（直）'!AA2918="撤去",VLOOKUP('施設リストA-1（直営）'!AG864,'（既設）調査結果'!$B$5:$C$1998,2,FALSE),0))</f>
        <v>0</v>
      </c>
      <c r="AC2918" s="29">
        <f>'施設リストA-1（直営）'!AI864</f>
        <v>0</v>
      </c>
      <c r="AD2918" s="29">
        <f>'施設リストA-1（直営）'!AJ864</f>
        <v>0</v>
      </c>
      <c r="AE2918" s="30">
        <f>IF(AD2918="新設",VLOOKUP('施設リストA-1（直営）'!AK864,'（新設）照明器具'!$B$5:$C$1990,2,FALSE),IF('部屋別効果（直）'!AD2918="撤去",VLOOKUP('施設リストA-1（直営）'!AK864,'（既設）調査結果'!$B$5:$C$1998,2,FALSE),0))</f>
        <v>0</v>
      </c>
      <c r="AF2918" s="29">
        <f>'施設リストA-1（直営）'!AM864</f>
        <v>0</v>
      </c>
      <c r="AG2918" s="29">
        <f>'施設リストA-1（直営）'!AN864</f>
        <v>0</v>
      </c>
      <c r="AH2918" s="30">
        <f>IF(AG2918="新設",VLOOKUP('施設リストA-1（直営）'!AO864,'（新設）照明器具'!$B$5:$C$1990,2,FALSE),IF('部屋別効果（直）'!AG2918="撤去",VLOOKUP('施設リストA-1（直営）'!AO864,'（既設）調査結果'!$B$5:$C$1998,2,FALSE),0))</f>
        <v>0</v>
      </c>
      <c r="AI2918" s="29">
        <f>'施設リストA-1（直営）'!AQ864</f>
        <v>0</v>
      </c>
      <c r="AJ2918" s="29">
        <f>'施設リストA-1（直営）'!AR864</f>
        <v>0</v>
      </c>
      <c r="AK2918" s="30">
        <f>IF(AJ2918="新設",VLOOKUP('施設リストA-1（直営）'!AS864,'（新設）照明器具'!$B$5:$C$1990,2,FALSE),IF('部屋別効果（直）'!AJ2918="撤去",VLOOKUP('施設リストA-1（直営）'!AS864,'（既設）調査結果'!$B$5:$C$1998,2,FALSE),0))</f>
        <v>0</v>
      </c>
      <c r="AL2918" s="29">
        <f>'施設リストA-1（直営）'!AU864</f>
        <v>0</v>
      </c>
    </row>
    <row r="2919" spans="1:38" customFormat="1">
      <c r="A2919" s="94"/>
      <c r="B2919" s="16" t="str">
        <f>'施設リストA-1（直営）'!B865</f>
        <v>東山泉（西学舎）</v>
      </c>
      <c r="C2919" s="14" t="str">
        <f>'施設リストA-1（直営）'!C865</f>
        <v>３階</v>
      </c>
      <c r="D2919" s="94" t="str">
        <f>'施設リストA-1（直営）'!D865</f>
        <v>5-3教室</v>
      </c>
      <c r="E2919" s="20">
        <f>'施設リストA-1（直営）'!E865</f>
        <v>210</v>
      </c>
      <c r="F2919" s="20">
        <f>'施設リストA-1（直営）'!F865</f>
        <v>8</v>
      </c>
      <c r="G2919" s="13">
        <f>'施設リストA-1（直営）'!G865</f>
        <v>1680</v>
      </c>
      <c r="H2919" s="28" t="e">
        <f t="shared" si="45"/>
        <v>#N/A</v>
      </c>
      <c r="I2919" s="29" t="str">
        <f>'施設リストA-1（直営）'!H865</f>
        <v>新設</v>
      </c>
      <c r="J2919" s="30" t="e">
        <f>IF(I2919="新設",VLOOKUP('施設リストA-1（直営）'!I865,'（新設）照明器具'!$B$5:$C$1990,2,FALSE),IF('部屋別効果（直）'!I2919="撤去",VLOOKUP('施設リストA-1（直営）'!I865,'（既設）調査結果'!$B$5:$C$1998,2,FALSE),0))</f>
        <v>#N/A</v>
      </c>
      <c r="K2919" s="29">
        <f>'施設リストA-1（直営）'!K865</f>
        <v>9</v>
      </c>
      <c r="L2919" s="29" t="str">
        <f>'施設リストA-1（直営）'!L865</f>
        <v>撤去</v>
      </c>
      <c r="M2919" s="30">
        <f>IF(L2919="新設",VLOOKUP('施設リストA-1（直営）'!M865,'（新設）照明器具'!$B$5:$C$1990,2,FALSE),IF('部屋別効果（直）'!L2919="撤去",VLOOKUP('施設リストA-1（直営）'!M865,'（既設）調査結果'!$B$5:$C$1998,2,FALSE),0))</f>
        <v>86</v>
      </c>
      <c r="N2919" s="29">
        <f>'施設リストA-1（直営）'!O865</f>
        <v>9</v>
      </c>
      <c r="O2919" s="29" t="str">
        <f>'施設リストA-1（直営）'!P865</f>
        <v>新設</v>
      </c>
      <c r="P2919" s="30" t="e">
        <f>IF(O2919="新設",VLOOKUP('施設リストA-1（直営）'!Q865,'（新設）照明器具'!$B$5:$C$1990,2,FALSE),IF('部屋別効果（直）'!O2919="撤去",VLOOKUP('施設リストA-1（直営）'!Q865,'（既設）調査結果'!$B$5:$C$1998,2,FALSE),0))</f>
        <v>#N/A</v>
      </c>
      <c r="Q2919" s="29">
        <f>'施設リストA-1（直営）'!S865</f>
        <v>2</v>
      </c>
      <c r="R2919" s="29" t="str">
        <f>'施設リストA-1（直営）'!T865</f>
        <v>撤去</v>
      </c>
      <c r="S2919" s="30">
        <f>IF(R2919="新設",VLOOKUP('施設リストA-1（直営）'!U865,'（新設）照明器具'!$B$5:$C$1990,2,FALSE),IF('部屋別効果（直）'!R2919="撤去",VLOOKUP('施設リストA-1（直営）'!U865,'（既設）調査結果'!$B$5:$C$1998,2,FALSE),0))</f>
        <v>45</v>
      </c>
      <c r="T2919" s="29">
        <f>'施設リストA-1（直営）'!W865</f>
        <v>2</v>
      </c>
      <c r="U2919" s="29">
        <f>'施設リストA-1（直営）'!X865</f>
        <v>0</v>
      </c>
      <c r="V2919" s="30">
        <f>IF(U2919="新設",VLOOKUP('施設リストA-1（直営）'!Y865,'（新設）照明器具'!$B$5:$C$1990,2,FALSE),IF('部屋別効果（直）'!U2919="撤去",VLOOKUP('施設リストA-1（直営）'!Y865,'（既設）調査結果'!$B$5:$C$1998,2,FALSE),0))</f>
        <v>0</v>
      </c>
      <c r="W2919" s="29">
        <f>'施設リストA-1（直営）'!AA865</f>
        <v>0</v>
      </c>
      <c r="X2919" s="29">
        <f>'施設リストA-1（直営）'!AB865</f>
        <v>0</v>
      </c>
      <c r="Y2919" s="30">
        <f>IF(X2919="新設",VLOOKUP('施設リストA-1（直営）'!AC865,'（新設）照明器具'!$B$5:$C$1990,2,FALSE),IF('部屋別効果（直）'!X2919="撤去",VLOOKUP('施設リストA-1（直営）'!AC865,'（既設）調査結果'!$B$5:$C$1998,2,FALSE),0))</f>
        <v>0</v>
      </c>
      <c r="Z2919" s="29">
        <f>'施設リストA-1（直営）'!AE865</f>
        <v>0</v>
      </c>
      <c r="AA2919" s="29">
        <f>'施設リストA-1（直営）'!AF865</f>
        <v>0</v>
      </c>
      <c r="AB2919" s="30">
        <f>IF(AA2919="新設",VLOOKUP('施設リストA-1（直営）'!AG865,'（新設）照明器具'!$B$5:$C$1990,2,FALSE),IF('部屋別効果（直）'!AA2919="撤去",VLOOKUP('施設リストA-1（直営）'!AG865,'（既設）調査結果'!$B$5:$C$1998,2,FALSE),0))</f>
        <v>0</v>
      </c>
      <c r="AC2919" s="29">
        <f>'施設リストA-1（直営）'!AI865</f>
        <v>0</v>
      </c>
      <c r="AD2919" s="29">
        <f>'施設リストA-1（直営）'!AJ865</f>
        <v>0</v>
      </c>
      <c r="AE2919" s="30">
        <f>IF(AD2919="新設",VLOOKUP('施設リストA-1（直営）'!AK865,'（新設）照明器具'!$B$5:$C$1990,2,FALSE),IF('部屋別効果（直）'!AD2919="撤去",VLOOKUP('施設リストA-1（直営）'!AK865,'（既設）調査結果'!$B$5:$C$1998,2,FALSE),0))</f>
        <v>0</v>
      </c>
      <c r="AF2919" s="29">
        <f>'施設リストA-1（直営）'!AM865</f>
        <v>0</v>
      </c>
      <c r="AG2919" s="29">
        <f>'施設リストA-1（直営）'!AN865</f>
        <v>0</v>
      </c>
      <c r="AH2919" s="30">
        <f>IF(AG2919="新設",VLOOKUP('施設リストA-1（直営）'!AO865,'（新設）照明器具'!$B$5:$C$1990,2,FALSE),IF('部屋別効果（直）'!AG2919="撤去",VLOOKUP('施設リストA-1（直営）'!AO865,'（既設）調査結果'!$B$5:$C$1998,2,FALSE),0))</f>
        <v>0</v>
      </c>
      <c r="AI2919" s="29">
        <f>'施設リストA-1（直営）'!AQ865</f>
        <v>0</v>
      </c>
      <c r="AJ2919" s="29">
        <f>'施設リストA-1（直営）'!AR865</f>
        <v>0</v>
      </c>
      <c r="AK2919" s="30">
        <f>IF(AJ2919="新設",VLOOKUP('施設リストA-1（直営）'!AS865,'（新設）照明器具'!$B$5:$C$1990,2,FALSE),IF('部屋別効果（直）'!AJ2919="撤去",VLOOKUP('施設リストA-1（直営）'!AS865,'（既設）調査結果'!$B$5:$C$1998,2,FALSE),0))</f>
        <v>0</v>
      </c>
      <c r="AL2919" s="29">
        <f>'施設リストA-1（直営）'!AU865</f>
        <v>0</v>
      </c>
    </row>
    <row r="2920" spans="1:38" customFormat="1">
      <c r="A2920" s="94"/>
      <c r="B2920" s="16" t="str">
        <f>'施設リストA-1（直営）'!B866</f>
        <v>東山泉（西学舎）</v>
      </c>
      <c r="C2920" s="14" t="str">
        <f>'施設リストA-1（直営）'!C866</f>
        <v>３階</v>
      </c>
      <c r="D2920" s="94" t="str">
        <f>'施設リストA-1（直営）'!D866</f>
        <v>5-2教室</v>
      </c>
      <c r="E2920" s="20">
        <f>'施設リストA-1（直営）'!E866</f>
        <v>210</v>
      </c>
      <c r="F2920" s="20">
        <f>'施設リストA-1（直営）'!F866</f>
        <v>8</v>
      </c>
      <c r="G2920" s="13">
        <f>'施設リストA-1（直営）'!G866</f>
        <v>1680</v>
      </c>
      <c r="H2920" s="28" t="e">
        <f t="shared" si="45"/>
        <v>#N/A</v>
      </c>
      <c r="I2920" s="29" t="str">
        <f>'施設リストA-1（直営）'!H866</f>
        <v>新設</v>
      </c>
      <c r="J2920" s="30" t="e">
        <f>IF(I2920="新設",VLOOKUP('施設リストA-1（直営）'!I866,'（新設）照明器具'!$B$5:$C$1990,2,FALSE),IF('部屋別効果（直）'!I2920="撤去",VLOOKUP('施設リストA-1（直営）'!I866,'（既設）調査結果'!$B$5:$C$1998,2,FALSE),0))</f>
        <v>#N/A</v>
      </c>
      <c r="K2920" s="29">
        <f>'施設リストA-1（直営）'!K866</f>
        <v>9</v>
      </c>
      <c r="L2920" s="29" t="str">
        <f>'施設リストA-1（直営）'!L866</f>
        <v>撤去</v>
      </c>
      <c r="M2920" s="30">
        <f>IF(L2920="新設",VLOOKUP('施設リストA-1（直営）'!M866,'（新設）照明器具'!$B$5:$C$1990,2,FALSE),IF('部屋別効果（直）'!L2920="撤去",VLOOKUP('施設リストA-1（直営）'!M866,'（既設）調査結果'!$B$5:$C$1998,2,FALSE),0))</f>
        <v>86</v>
      </c>
      <c r="N2920" s="29">
        <f>'施設リストA-1（直営）'!O866</f>
        <v>9</v>
      </c>
      <c r="O2920" s="29" t="str">
        <f>'施設リストA-1（直営）'!P866</f>
        <v>新設</v>
      </c>
      <c r="P2920" s="30" t="e">
        <f>IF(O2920="新設",VLOOKUP('施設リストA-1（直営）'!Q866,'（新設）照明器具'!$B$5:$C$1990,2,FALSE),IF('部屋別効果（直）'!O2920="撤去",VLOOKUP('施設リストA-1（直営）'!Q866,'（既設）調査結果'!$B$5:$C$1998,2,FALSE),0))</f>
        <v>#N/A</v>
      </c>
      <c r="Q2920" s="29">
        <f>'施設リストA-1（直営）'!S866</f>
        <v>2</v>
      </c>
      <c r="R2920" s="29" t="str">
        <f>'施設リストA-1（直営）'!T866</f>
        <v>撤去</v>
      </c>
      <c r="S2920" s="30">
        <f>IF(R2920="新設",VLOOKUP('施設リストA-1（直営）'!U866,'（新設）照明器具'!$B$5:$C$1990,2,FALSE),IF('部屋別効果（直）'!R2920="撤去",VLOOKUP('施設リストA-1（直営）'!U866,'（既設）調査結果'!$B$5:$C$1998,2,FALSE),0))</f>
        <v>45</v>
      </c>
      <c r="T2920" s="29">
        <f>'施設リストA-1（直営）'!W866</f>
        <v>2</v>
      </c>
      <c r="U2920" s="29">
        <f>'施設リストA-1（直営）'!X866</f>
        <v>0</v>
      </c>
      <c r="V2920" s="30">
        <f>IF(U2920="新設",VLOOKUP('施設リストA-1（直営）'!Y866,'（新設）照明器具'!$B$5:$C$1990,2,FALSE),IF('部屋別効果（直）'!U2920="撤去",VLOOKUP('施設リストA-1（直営）'!Y866,'（既設）調査結果'!$B$5:$C$1998,2,FALSE),0))</f>
        <v>0</v>
      </c>
      <c r="W2920" s="29">
        <f>'施設リストA-1（直営）'!AA866</f>
        <v>0</v>
      </c>
      <c r="X2920" s="29">
        <f>'施設リストA-1（直営）'!AB866</f>
        <v>0</v>
      </c>
      <c r="Y2920" s="30">
        <f>IF(X2920="新設",VLOOKUP('施設リストA-1（直営）'!AC866,'（新設）照明器具'!$B$5:$C$1990,2,FALSE),IF('部屋別効果（直）'!X2920="撤去",VLOOKUP('施設リストA-1（直営）'!AC866,'（既設）調査結果'!$B$5:$C$1998,2,FALSE),0))</f>
        <v>0</v>
      </c>
      <c r="Z2920" s="29">
        <f>'施設リストA-1（直営）'!AE866</f>
        <v>0</v>
      </c>
      <c r="AA2920" s="29">
        <f>'施設リストA-1（直営）'!AF866</f>
        <v>0</v>
      </c>
      <c r="AB2920" s="30">
        <f>IF(AA2920="新設",VLOOKUP('施設リストA-1（直営）'!AG866,'（新設）照明器具'!$B$5:$C$1990,2,FALSE),IF('部屋別効果（直）'!AA2920="撤去",VLOOKUP('施設リストA-1（直営）'!AG866,'（既設）調査結果'!$B$5:$C$1998,2,FALSE),0))</f>
        <v>0</v>
      </c>
      <c r="AC2920" s="29">
        <f>'施設リストA-1（直営）'!AI866</f>
        <v>0</v>
      </c>
      <c r="AD2920" s="29">
        <f>'施設リストA-1（直営）'!AJ866</f>
        <v>0</v>
      </c>
      <c r="AE2920" s="30">
        <f>IF(AD2920="新設",VLOOKUP('施設リストA-1（直営）'!AK866,'（新設）照明器具'!$B$5:$C$1990,2,FALSE),IF('部屋別効果（直）'!AD2920="撤去",VLOOKUP('施設リストA-1（直営）'!AK866,'（既設）調査結果'!$B$5:$C$1998,2,FALSE),0))</f>
        <v>0</v>
      </c>
      <c r="AF2920" s="29">
        <f>'施設リストA-1（直営）'!AM866</f>
        <v>0</v>
      </c>
      <c r="AG2920" s="29">
        <f>'施設リストA-1（直営）'!AN866</f>
        <v>0</v>
      </c>
      <c r="AH2920" s="30">
        <f>IF(AG2920="新設",VLOOKUP('施設リストA-1（直営）'!AO866,'（新設）照明器具'!$B$5:$C$1990,2,FALSE),IF('部屋別効果（直）'!AG2920="撤去",VLOOKUP('施設リストA-1（直営）'!AO866,'（既設）調査結果'!$B$5:$C$1998,2,FALSE),0))</f>
        <v>0</v>
      </c>
      <c r="AI2920" s="29">
        <f>'施設リストA-1（直営）'!AQ866</f>
        <v>0</v>
      </c>
      <c r="AJ2920" s="29">
        <f>'施設リストA-1（直営）'!AR866</f>
        <v>0</v>
      </c>
      <c r="AK2920" s="30">
        <f>IF(AJ2920="新設",VLOOKUP('施設リストA-1（直営）'!AS866,'（新設）照明器具'!$B$5:$C$1990,2,FALSE),IF('部屋別効果（直）'!AJ2920="撤去",VLOOKUP('施設リストA-1（直営）'!AS866,'（既設）調査結果'!$B$5:$C$1998,2,FALSE),0))</f>
        <v>0</v>
      </c>
      <c r="AL2920" s="29">
        <f>'施設リストA-1（直営）'!AU866</f>
        <v>0</v>
      </c>
    </row>
    <row r="2921" spans="1:38" customFormat="1">
      <c r="A2921" s="94"/>
      <c r="B2921" s="16" t="str">
        <f>'施設リストA-1（直営）'!B867</f>
        <v>東山泉（西学舎）</v>
      </c>
      <c r="C2921" s="14" t="str">
        <f>'施設リストA-1（直営）'!C867</f>
        <v>３階</v>
      </c>
      <c r="D2921" s="94" t="str">
        <f>'施設リストA-1（直営）'!D867</f>
        <v>イングリッシュルーム</v>
      </c>
      <c r="E2921" s="20">
        <f>'施設リストA-1（直営）'!E867</f>
        <v>210</v>
      </c>
      <c r="F2921" s="20">
        <f>'施設リストA-1（直営）'!F867</f>
        <v>6</v>
      </c>
      <c r="G2921" s="13">
        <f>'施設リストA-1（直営）'!G867</f>
        <v>1260</v>
      </c>
      <c r="H2921" s="28" t="e">
        <f t="shared" si="45"/>
        <v>#N/A</v>
      </c>
      <c r="I2921" s="29" t="str">
        <f>'施設リストA-1（直営）'!H867</f>
        <v>新設</v>
      </c>
      <c r="J2921" s="30" t="e">
        <f>IF(I2921="新設",VLOOKUP('施設リストA-1（直営）'!I867,'（新設）照明器具'!$B$5:$C$1990,2,FALSE),IF('部屋別効果（直）'!I2921="撤去",VLOOKUP('施設リストA-1（直営）'!I867,'（既設）調査結果'!$B$5:$C$1998,2,FALSE),0))</f>
        <v>#N/A</v>
      </c>
      <c r="K2921" s="29">
        <f>'施設リストA-1（直営）'!K867</f>
        <v>9</v>
      </c>
      <c r="L2921" s="29" t="str">
        <f>'施設リストA-1（直営）'!L867</f>
        <v>撤去</v>
      </c>
      <c r="M2921" s="30">
        <f>IF(L2921="新設",VLOOKUP('施設リストA-1（直営）'!M867,'（新設）照明器具'!$B$5:$C$1990,2,FALSE),IF('部屋別効果（直）'!L2921="撤去",VLOOKUP('施設リストA-1（直営）'!M867,'（既設）調査結果'!$B$5:$C$1998,2,FALSE),0))</f>
        <v>86</v>
      </c>
      <c r="N2921" s="29">
        <f>'施設リストA-1（直営）'!O867</f>
        <v>9</v>
      </c>
      <c r="O2921" s="29" t="str">
        <f>'施設リストA-1（直営）'!P867</f>
        <v>新設</v>
      </c>
      <c r="P2921" s="30" t="e">
        <f>IF(O2921="新設",VLOOKUP('施設リストA-1（直営）'!Q867,'（新設）照明器具'!$B$5:$C$1990,2,FALSE),IF('部屋別効果（直）'!O2921="撤去",VLOOKUP('施設リストA-1（直営）'!Q867,'（既設）調査結果'!$B$5:$C$1998,2,FALSE),0))</f>
        <v>#N/A</v>
      </c>
      <c r="Q2921" s="29">
        <f>'施設リストA-1（直営）'!S867</f>
        <v>2</v>
      </c>
      <c r="R2921" s="29" t="str">
        <f>'施設リストA-1（直営）'!T867</f>
        <v>撤去</v>
      </c>
      <c r="S2921" s="30">
        <f>IF(R2921="新設",VLOOKUP('施設リストA-1（直営）'!U867,'（新設）照明器具'!$B$5:$C$1990,2,FALSE),IF('部屋別効果（直）'!R2921="撤去",VLOOKUP('施設リストA-1（直営）'!U867,'（既設）調査結果'!$B$5:$C$1998,2,FALSE),0))</f>
        <v>45</v>
      </c>
      <c r="T2921" s="29">
        <f>'施設リストA-1（直営）'!W867</f>
        <v>2</v>
      </c>
      <c r="U2921" s="29">
        <f>'施設リストA-1（直営）'!X867</f>
        <v>0</v>
      </c>
      <c r="V2921" s="30">
        <f>IF(U2921="新設",VLOOKUP('施設リストA-1（直営）'!Y867,'（新設）照明器具'!$B$5:$C$1990,2,FALSE),IF('部屋別効果（直）'!U2921="撤去",VLOOKUP('施設リストA-1（直営）'!Y867,'（既設）調査結果'!$B$5:$C$1998,2,FALSE),0))</f>
        <v>0</v>
      </c>
      <c r="W2921" s="29">
        <f>'施設リストA-1（直営）'!AA867</f>
        <v>0</v>
      </c>
      <c r="X2921" s="29">
        <f>'施設リストA-1（直営）'!AB867</f>
        <v>0</v>
      </c>
      <c r="Y2921" s="30">
        <f>IF(X2921="新設",VLOOKUP('施設リストA-1（直営）'!AC867,'（新設）照明器具'!$B$5:$C$1990,2,FALSE),IF('部屋別効果（直）'!X2921="撤去",VLOOKUP('施設リストA-1（直営）'!AC867,'（既設）調査結果'!$B$5:$C$1998,2,FALSE),0))</f>
        <v>0</v>
      </c>
      <c r="Z2921" s="29">
        <f>'施設リストA-1（直営）'!AE867</f>
        <v>0</v>
      </c>
      <c r="AA2921" s="29">
        <f>'施設リストA-1（直営）'!AF867</f>
        <v>0</v>
      </c>
      <c r="AB2921" s="30">
        <f>IF(AA2921="新設",VLOOKUP('施設リストA-1（直営）'!AG867,'（新設）照明器具'!$B$5:$C$1990,2,FALSE),IF('部屋別効果（直）'!AA2921="撤去",VLOOKUP('施設リストA-1（直営）'!AG867,'（既設）調査結果'!$B$5:$C$1998,2,FALSE),0))</f>
        <v>0</v>
      </c>
      <c r="AC2921" s="29">
        <f>'施設リストA-1（直営）'!AI867</f>
        <v>0</v>
      </c>
      <c r="AD2921" s="29">
        <f>'施設リストA-1（直営）'!AJ867</f>
        <v>0</v>
      </c>
      <c r="AE2921" s="30">
        <f>IF(AD2921="新設",VLOOKUP('施設リストA-1（直営）'!AK867,'（新設）照明器具'!$B$5:$C$1990,2,FALSE),IF('部屋別効果（直）'!AD2921="撤去",VLOOKUP('施設リストA-1（直営）'!AK867,'（既設）調査結果'!$B$5:$C$1998,2,FALSE),0))</f>
        <v>0</v>
      </c>
      <c r="AF2921" s="29">
        <f>'施設リストA-1（直営）'!AM867</f>
        <v>0</v>
      </c>
      <c r="AG2921" s="29">
        <f>'施設リストA-1（直営）'!AN867</f>
        <v>0</v>
      </c>
      <c r="AH2921" s="30">
        <f>IF(AG2921="新設",VLOOKUP('施設リストA-1（直営）'!AO867,'（新設）照明器具'!$B$5:$C$1990,2,FALSE),IF('部屋別効果（直）'!AG2921="撤去",VLOOKUP('施設リストA-1（直営）'!AO867,'（既設）調査結果'!$B$5:$C$1998,2,FALSE),0))</f>
        <v>0</v>
      </c>
      <c r="AI2921" s="29">
        <f>'施設リストA-1（直営）'!AQ867</f>
        <v>0</v>
      </c>
      <c r="AJ2921" s="29">
        <f>'施設リストA-1（直営）'!AR867</f>
        <v>0</v>
      </c>
      <c r="AK2921" s="30">
        <f>IF(AJ2921="新設",VLOOKUP('施設リストA-1（直営）'!AS867,'（新設）照明器具'!$B$5:$C$1990,2,FALSE),IF('部屋別効果（直）'!AJ2921="撤去",VLOOKUP('施設リストA-1（直営）'!AS867,'（既設）調査結果'!$B$5:$C$1998,2,FALSE),0))</f>
        <v>0</v>
      </c>
      <c r="AL2921" s="29">
        <f>'施設リストA-1（直営）'!AU867</f>
        <v>0</v>
      </c>
    </row>
    <row r="2922" spans="1:38" customFormat="1">
      <c r="A2922" s="94"/>
      <c r="B2922" s="16" t="str">
        <f>'施設リストA-1（直営）'!B868</f>
        <v>東山泉（西学舎）</v>
      </c>
      <c r="C2922" s="14" t="str">
        <f>'施設リストA-1（直営）'!C868</f>
        <v>３階</v>
      </c>
      <c r="D2922" s="94" t="str">
        <f>'施設リストA-1（直営）'!D868</f>
        <v>オープンスペース３</v>
      </c>
      <c r="E2922" s="20">
        <f>'施設リストA-1（直営）'!E868</f>
        <v>250</v>
      </c>
      <c r="F2922" s="20">
        <f>'施設リストA-1（直営）'!F868</f>
        <v>4</v>
      </c>
      <c r="G2922" s="13">
        <f>'施設リストA-1（直営）'!G868</f>
        <v>1000</v>
      </c>
      <c r="H2922" s="28" t="e">
        <f t="shared" si="45"/>
        <v>#N/A</v>
      </c>
      <c r="I2922" s="29" t="str">
        <f>'施設リストA-1（直営）'!H868</f>
        <v>新設</v>
      </c>
      <c r="J2922" s="30" t="e">
        <f>IF(I2922="新設",VLOOKUP('施設リストA-1（直営）'!I868,'（新設）照明器具'!$B$5:$C$1990,2,FALSE),IF('部屋別効果（直）'!I2922="撤去",VLOOKUP('施設リストA-1（直営）'!I868,'（既設）調査結果'!$B$5:$C$1998,2,FALSE),0))</f>
        <v>#N/A</v>
      </c>
      <c r="K2922" s="29">
        <f>'施設リストA-1（直営）'!K868</f>
        <v>9</v>
      </c>
      <c r="L2922" s="29" t="str">
        <f>'施設リストA-1（直営）'!L868</f>
        <v>撤去</v>
      </c>
      <c r="M2922" s="30">
        <f>IF(L2922="新設",VLOOKUP('施設リストA-1（直営）'!M868,'（新設）照明器具'!$B$5:$C$1990,2,FALSE),IF('部屋別効果（直）'!L2922="撤去",VLOOKUP('施設リストA-1（直営）'!M868,'（既設）調査結果'!$B$5:$C$1998,2,FALSE),0))</f>
        <v>86</v>
      </c>
      <c r="N2922" s="29">
        <f>'施設リストA-1（直営）'!O868</f>
        <v>9</v>
      </c>
      <c r="O2922" s="29" t="str">
        <f>'施設リストA-1（直営）'!P868</f>
        <v>新設</v>
      </c>
      <c r="P2922" s="30" t="e">
        <f>IF(O2922="新設",VLOOKUP('施設リストA-1（直営）'!Q868,'（新設）照明器具'!$B$5:$C$1990,2,FALSE),IF('部屋別効果（直）'!O2922="撤去",VLOOKUP('施設リストA-1（直営）'!Q868,'（既設）調査結果'!$B$5:$C$1998,2,FALSE),0))</f>
        <v>#N/A</v>
      </c>
      <c r="Q2922" s="29">
        <f>'施設リストA-1（直営）'!S868</f>
        <v>2</v>
      </c>
      <c r="R2922" s="29" t="str">
        <f>'施設リストA-1（直営）'!T868</f>
        <v>撤去</v>
      </c>
      <c r="S2922" s="30">
        <f>IF(R2922="新設",VLOOKUP('施設リストA-1（直営）'!U868,'（新設）照明器具'!$B$5:$C$1990,2,FALSE),IF('部屋別効果（直）'!R2922="撤去",VLOOKUP('施設リストA-1（直営）'!U868,'（既設）調査結果'!$B$5:$C$1998,2,FALSE),0))</f>
        <v>45</v>
      </c>
      <c r="T2922" s="29">
        <f>'施設リストA-1（直営）'!W868</f>
        <v>2</v>
      </c>
      <c r="U2922" s="29">
        <f>'施設リストA-1（直営）'!X868</f>
        <v>0</v>
      </c>
      <c r="V2922" s="30">
        <f>IF(U2922="新設",VLOOKUP('施設リストA-1（直営）'!Y868,'（新設）照明器具'!$B$5:$C$1990,2,FALSE),IF('部屋別効果（直）'!U2922="撤去",VLOOKUP('施設リストA-1（直営）'!Y868,'（既設）調査結果'!$B$5:$C$1998,2,FALSE),0))</f>
        <v>0</v>
      </c>
      <c r="W2922" s="29">
        <f>'施設リストA-1（直営）'!AA868</f>
        <v>0</v>
      </c>
      <c r="X2922" s="29">
        <f>'施設リストA-1（直営）'!AB868</f>
        <v>0</v>
      </c>
      <c r="Y2922" s="30">
        <f>IF(X2922="新設",VLOOKUP('施設リストA-1（直営）'!AC868,'（新設）照明器具'!$B$5:$C$1990,2,FALSE),IF('部屋別効果（直）'!X2922="撤去",VLOOKUP('施設リストA-1（直営）'!AC868,'（既設）調査結果'!$B$5:$C$1998,2,FALSE),0))</f>
        <v>0</v>
      </c>
      <c r="Z2922" s="29">
        <f>'施設リストA-1（直営）'!AE868</f>
        <v>0</v>
      </c>
      <c r="AA2922" s="29">
        <f>'施設リストA-1（直営）'!AF868</f>
        <v>0</v>
      </c>
      <c r="AB2922" s="30">
        <f>IF(AA2922="新設",VLOOKUP('施設リストA-1（直営）'!AG868,'（新設）照明器具'!$B$5:$C$1990,2,FALSE),IF('部屋別効果（直）'!AA2922="撤去",VLOOKUP('施設リストA-1（直営）'!AG868,'（既設）調査結果'!$B$5:$C$1998,2,FALSE),0))</f>
        <v>0</v>
      </c>
      <c r="AC2922" s="29">
        <f>'施設リストA-1（直営）'!AI868</f>
        <v>0</v>
      </c>
      <c r="AD2922" s="29">
        <f>'施設リストA-1（直営）'!AJ868</f>
        <v>0</v>
      </c>
      <c r="AE2922" s="30">
        <f>IF(AD2922="新設",VLOOKUP('施設リストA-1（直営）'!AK868,'（新設）照明器具'!$B$5:$C$1990,2,FALSE),IF('部屋別効果（直）'!AD2922="撤去",VLOOKUP('施設リストA-1（直営）'!AK868,'（既設）調査結果'!$B$5:$C$1998,2,FALSE),0))</f>
        <v>0</v>
      </c>
      <c r="AF2922" s="29">
        <f>'施設リストA-1（直営）'!AM868</f>
        <v>0</v>
      </c>
      <c r="AG2922" s="29">
        <f>'施設リストA-1（直営）'!AN868</f>
        <v>0</v>
      </c>
      <c r="AH2922" s="30">
        <f>IF(AG2922="新設",VLOOKUP('施設リストA-1（直営）'!AO868,'（新設）照明器具'!$B$5:$C$1990,2,FALSE),IF('部屋別効果（直）'!AG2922="撤去",VLOOKUP('施設リストA-1（直営）'!AO868,'（既設）調査結果'!$B$5:$C$1998,2,FALSE),0))</f>
        <v>0</v>
      </c>
      <c r="AI2922" s="29">
        <f>'施設リストA-1（直営）'!AQ868</f>
        <v>0</v>
      </c>
      <c r="AJ2922" s="29">
        <f>'施設リストA-1（直営）'!AR868</f>
        <v>0</v>
      </c>
      <c r="AK2922" s="30">
        <f>IF(AJ2922="新設",VLOOKUP('施設リストA-1（直営）'!AS868,'（新設）照明器具'!$B$5:$C$1990,2,FALSE),IF('部屋別効果（直）'!AJ2922="撤去",VLOOKUP('施設リストA-1（直営）'!AS868,'（既設）調査結果'!$B$5:$C$1998,2,FALSE),0))</f>
        <v>0</v>
      </c>
      <c r="AL2922" s="29">
        <f>'施設リストA-1（直営）'!AU868</f>
        <v>0</v>
      </c>
    </row>
    <row r="2923" spans="1:38" customFormat="1">
      <c r="A2923" s="94"/>
      <c r="B2923" s="16" t="str">
        <f>'施設リストA-1（直営）'!B869</f>
        <v>東山泉（西学舎）</v>
      </c>
      <c r="C2923" s="14" t="str">
        <f>'施設リストA-1（直営）'!C869</f>
        <v>３階</v>
      </c>
      <c r="D2923" s="94" t="str">
        <f>'施設リストA-1（直営）'!D869</f>
        <v>3-2教室</v>
      </c>
      <c r="E2923" s="20">
        <f>'施設リストA-1（直営）'!E869</f>
        <v>210</v>
      </c>
      <c r="F2923" s="20">
        <f>'施設リストA-1（直営）'!F869</f>
        <v>8</v>
      </c>
      <c r="G2923" s="13">
        <f>'施設リストA-1（直営）'!G869</f>
        <v>1680</v>
      </c>
      <c r="H2923" s="28" t="e">
        <f t="shared" si="45"/>
        <v>#N/A</v>
      </c>
      <c r="I2923" s="29" t="str">
        <f>'施設リストA-1（直営）'!H869</f>
        <v>新設</v>
      </c>
      <c r="J2923" s="30" t="e">
        <f>IF(I2923="新設",VLOOKUP('施設リストA-1（直営）'!I869,'（新設）照明器具'!$B$5:$C$1990,2,FALSE),IF('部屋別効果（直）'!I2923="撤去",VLOOKUP('施設リストA-1（直営）'!I869,'（既設）調査結果'!$B$5:$C$1998,2,FALSE),0))</f>
        <v>#N/A</v>
      </c>
      <c r="K2923" s="29">
        <f>'施設リストA-1（直営）'!K869</f>
        <v>9</v>
      </c>
      <c r="L2923" s="29" t="str">
        <f>'施設リストA-1（直営）'!L869</f>
        <v>撤去</v>
      </c>
      <c r="M2923" s="30">
        <f>IF(L2923="新設",VLOOKUP('施設リストA-1（直営）'!M869,'（新設）照明器具'!$B$5:$C$1990,2,FALSE),IF('部屋別効果（直）'!L2923="撤去",VLOOKUP('施設リストA-1（直営）'!M869,'（既設）調査結果'!$B$5:$C$1998,2,FALSE),0))</f>
        <v>86</v>
      </c>
      <c r="N2923" s="29">
        <f>'施設リストA-1（直営）'!O869</f>
        <v>9</v>
      </c>
      <c r="O2923" s="29" t="str">
        <f>'施設リストA-1（直営）'!P869</f>
        <v>新設</v>
      </c>
      <c r="P2923" s="30" t="e">
        <f>IF(O2923="新設",VLOOKUP('施設リストA-1（直営）'!Q869,'（新設）照明器具'!$B$5:$C$1990,2,FALSE),IF('部屋別効果（直）'!O2923="撤去",VLOOKUP('施設リストA-1（直営）'!Q869,'（既設）調査結果'!$B$5:$C$1998,2,FALSE),0))</f>
        <v>#N/A</v>
      </c>
      <c r="Q2923" s="29">
        <f>'施設リストA-1（直営）'!S869</f>
        <v>2</v>
      </c>
      <c r="R2923" s="29" t="str">
        <f>'施設リストA-1（直営）'!T869</f>
        <v>撤去</v>
      </c>
      <c r="S2923" s="30">
        <f>IF(R2923="新設",VLOOKUP('施設リストA-1（直営）'!U869,'（新設）照明器具'!$B$5:$C$1990,2,FALSE),IF('部屋別効果（直）'!R2923="撤去",VLOOKUP('施設リストA-1（直営）'!U869,'（既設）調査結果'!$B$5:$C$1998,2,FALSE),0))</f>
        <v>45</v>
      </c>
      <c r="T2923" s="29">
        <f>'施設リストA-1（直営）'!W869</f>
        <v>2</v>
      </c>
      <c r="U2923" s="29">
        <f>'施設リストA-1（直営）'!X869</f>
        <v>0</v>
      </c>
      <c r="V2923" s="30">
        <f>IF(U2923="新設",VLOOKUP('施設リストA-1（直営）'!Y869,'（新設）照明器具'!$B$5:$C$1990,2,FALSE),IF('部屋別効果（直）'!U2923="撤去",VLOOKUP('施設リストA-1（直営）'!Y869,'（既設）調査結果'!$B$5:$C$1998,2,FALSE),0))</f>
        <v>0</v>
      </c>
      <c r="W2923" s="29">
        <f>'施設リストA-1（直営）'!AA869</f>
        <v>0</v>
      </c>
      <c r="X2923" s="29">
        <f>'施設リストA-1（直営）'!AB869</f>
        <v>0</v>
      </c>
      <c r="Y2923" s="30">
        <f>IF(X2923="新設",VLOOKUP('施設リストA-1（直営）'!AC869,'（新設）照明器具'!$B$5:$C$1990,2,FALSE),IF('部屋別効果（直）'!X2923="撤去",VLOOKUP('施設リストA-1（直営）'!AC869,'（既設）調査結果'!$B$5:$C$1998,2,FALSE),0))</f>
        <v>0</v>
      </c>
      <c r="Z2923" s="29">
        <f>'施設リストA-1（直営）'!AE869</f>
        <v>0</v>
      </c>
      <c r="AA2923" s="29">
        <f>'施設リストA-1（直営）'!AF869</f>
        <v>0</v>
      </c>
      <c r="AB2923" s="30">
        <f>IF(AA2923="新設",VLOOKUP('施設リストA-1（直営）'!AG869,'（新設）照明器具'!$B$5:$C$1990,2,FALSE),IF('部屋別効果（直）'!AA2923="撤去",VLOOKUP('施設リストA-1（直営）'!AG869,'（既設）調査結果'!$B$5:$C$1998,2,FALSE),0))</f>
        <v>0</v>
      </c>
      <c r="AC2923" s="29">
        <f>'施設リストA-1（直営）'!AI869</f>
        <v>0</v>
      </c>
      <c r="AD2923" s="29">
        <f>'施設リストA-1（直営）'!AJ869</f>
        <v>0</v>
      </c>
      <c r="AE2923" s="30">
        <f>IF(AD2923="新設",VLOOKUP('施設リストA-1（直営）'!AK869,'（新設）照明器具'!$B$5:$C$1990,2,FALSE),IF('部屋別効果（直）'!AD2923="撤去",VLOOKUP('施設リストA-1（直営）'!AK869,'（既設）調査結果'!$B$5:$C$1998,2,FALSE),0))</f>
        <v>0</v>
      </c>
      <c r="AF2923" s="29">
        <f>'施設リストA-1（直営）'!AM869</f>
        <v>0</v>
      </c>
      <c r="AG2923" s="29">
        <f>'施設リストA-1（直営）'!AN869</f>
        <v>0</v>
      </c>
      <c r="AH2923" s="30">
        <f>IF(AG2923="新設",VLOOKUP('施設リストA-1（直営）'!AO869,'（新設）照明器具'!$B$5:$C$1990,2,FALSE),IF('部屋別効果（直）'!AG2923="撤去",VLOOKUP('施設リストA-1（直営）'!AO869,'（既設）調査結果'!$B$5:$C$1998,2,FALSE),0))</f>
        <v>0</v>
      </c>
      <c r="AI2923" s="29">
        <f>'施設リストA-1（直営）'!AQ869</f>
        <v>0</v>
      </c>
      <c r="AJ2923" s="29">
        <f>'施設リストA-1（直営）'!AR869</f>
        <v>0</v>
      </c>
      <c r="AK2923" s="30">
        <f>IF(AJ2923="新設",VLOOKUP('施設リストA-1（直営）'!AS869,'（新設）照明器具'!$B$5:$C$1990,2,FALSE),IF('部屋別効果（直）'!AJ2923="撤去",VLOOKUP('施設リストA-1（直営）'!AS869,'（既設）調査結果'!$B$5:$C$1998,2,FALSE),0))</f>
        <v>0</v>
      </c>
      <c r="AL2923" s="29">
        <f>'施設リストA-1（直営）'!AU869</f>
        <v>0</v>
      </c>
    </row>
    <row r="2924" spans="1:38" customFormat="1">
      <c r="A2924" s="94"/>
      <c r="B2924" s="16" t="str">
        <f>'施設リストA-1（直営）'!B870</f>
        <v>東山泉（西学舎）</v>
      </c>
      <c r="C2924" s="14" t="str">
        <f>'施設リストA-1（直営）'!C870</f>
        <v>３階</v>
      </c>
      <c r="D2924" s="94" t="str">
        <f>'施設リストA-1（直営）'!D870</f>
        <v>3-3教室</v>
      </c>
      <c r="E2924" s="20">
        <f>'施設リストA-1（直営）'!E870</f>
        <v>210</v>
      </c>
      <c r="F2924" s="20">
        <f>'施設リストA-1（直営）'!F870</f>
        <v>8</v>
      </c>
      <c r="G2924" s="13">
        <f>'施設リストA-1（直営）'!G870</f>
        <v>1680</v>
      </c>
      <c r="H2924" s="28" t="e">
        <f t="shared" si="45"/>
        <v>#N/A</v>
      </c>
      <c r="I2924" s="29" t="str">
        <f>'施設リストA-1（直営）'!H870</f>
        <v>新設</v>
      </c>
      <c r="J2924" s="30" t="e">
        <f>IF(I2924="新設",VLOOKUP('施設リストA-1（直営）'!I870,'（新設）照明器具'!$B$5:$C$1990,2,FALSE),IF('部屋別効果（直）'!I2924="撤去",VLOOKUP('施設リストA-1（直営）'!I870,'（既設）調査結果'!$B$5:$C$1998,2,FALSE),0))</f>
        <v>#N/A</v>
      </c>
      <c r="K2924" s="29">
        <f>'施設リストA-1（直営）'!K870</f>
        <v>9</v>
      </c>
      <c r="L2924" s="29" t="str">
        <f>'施設リストA-1（直営）'!L870</f>
        <v>撤去</v>
      </c>
      <c r="M2924" s="30">
        <f>IF(L2924="新設",VLOOKUP('施設リストA-1（直営）'!M870,'（新設）照明器具'!$B$5:$C$1990,2,FALSE),IF('部屋別効果（直）'!L2924="撤去",VLOOKUP('施設リストA-1（直営）'!M870,'（既設）調査結果'!$B$5:$C$1998,2,FALSE),0))</f>
        <v>86</v>
      </c>
      <c r="N2924" s="29">
        <f>'施設リストA-1（直営）'!O870</f>
        <v>9</v>
      </c>
      <c r="O2924" s="29" t="str">
        <f>'施設リストA-1（直営）'!P870</f>
        <v>新設</v>
      </c>
      <c r="P2924" s="30" t="e">
        <f>IF(O2924="新設",VLOOKUP('施設リストA-1（直営）'!Q870,'（新設）照明器具'!$B$5:$C$1990,2,FALSE),IF('部屋別効果（直）'!O2924="撤去",VLOOKUP('施設リストA-1（直営）'!Q870,'（既設）調査結果'!$B$5:$C$1998,2,FALSE),0))</f>
        <v>#N/A</v>
      </c>
      <c r="Q2924" s="29">
        <f>'施設リストA-1（直営）'!S870</f>
        <v>2</v>
      </c>
      <c r="R2924" s="29" t="str">
        <f>'施設リストA-1（直営）'!T870</f>
        <v>撤去</v>
      </c>
      <c r="S2924" s="30">
        <f>IF(R2924="新設",VLOOKUP('施設リストA-1（直営）'!U870,'（新設）照明器具'!$B$5:$C$1990,2,FALSE),IF('部屋別効果（直）'!R2924="撤去",VLOOKUP('施設リストA-1（直営）'!U870,'（既設）調査結果'!$B$5:$C$1998,2,FALSE),0))</f>
        <v>45</v>
      </c>
      <c r="T2924" s="29">
        <f>'施設リストA-1（直営）'!W870</f>
        <v>2</v>
      </c>
      <c r="U2924" s="29">
        <f>'施設リストA-1（直営）'!X870</f>
        <v>0</v>
      </c>
      <c r="V2924" s="30">
        <f>IF(U2924="新設",VLOOKUP('施設リストA-1（直営）'!Y870,'（新設）照明器具'!$B$5:$C$1990,2,FALSE),IF('部屋別効果（直）'!U2924="撤去",VLOOKUP('施設リストA-1（直営）'!Y870,'（既設）調査結果'!$B$5:$C$1998,2,FALSE),0))</f>
        <v>0</v>
      </c>
      <c r="W2924" s="29">
        <f>'施設リストA-1（直営）'!AA870</f>
        <v>0</v>
      </c>
      <c r="X2924" s="29">
        <f>'施設リストA-1（直営）'!AB870</f>
        <v>0</v>
      </c>
      <c r="Y2924" s="30">
        <f>IF(X2924="新設",VLOOKUP('施設リストA-1（直営）'!AC870,'（新設）照明器具'!$B$5:$C$1990,2,FALSE),IF('部屋別効果（直）'!X2924="撤去",VLOOKUP('施設リストA-1（直営）'!AC870,'（既設）調査結果'!$B$5:$C$1998,2,FALSE),0))</f>
        <v>0</v>
      </c>
      <c r="Z2924" s="29">
        <f>'施設リストA-1（直営）'!AE870</f>
        <v>0</v>
      </c>
      <c r="AA2924" s="29">
        <f>'施設リストA-1（直営）'!AF870</f>
        <v>0</v>
      </c>
      <c r="AB2924" s="30">
        <f>IF(AA2924="新設",VLOOKUP('施設リストA-1（直営）'!AG870,'（新設）照明器具'!$B$5:$C$1990,2,FALSE),IF('部屋別効果（直）'!AA2924="撤去",VLOOKUP('施設リストA-1（直営）'!AG870,'（既設）調査結果'!$B$5:$C$1998,2,FALSE),0))</f>
        <v>0</v>
      </c>
      <c r="AC2924" s="29">
        <f>'施設リストA-1（直営）'!AI870</f>
        <v>0</v>
      </c>
      <c r="AD2924" s="29">
        <f>'施設リストA-1（直営）'!AJ870</f>
        <v>0</v>
      </c>
      <c r="AE2924" s="30">
        <f>IF(AD2924="新設",VLOOKUP('施設リストA-1（直営）'!AK870,'（新設）照明器具'!$B$5:$C$1990,2,FALSE),IF('部屋別効果（直）'!AD2924="撤去",VLOOKUP('施設リストA-1（直営）'!AK870,'（既設）調査結果'!$B$5:$C$1998,2,FALSE),0))</f>
        <v>0</v>
      </c>
      <c r="AF2924" s="29">
        <f>'施設リストA-1（直営）'!AM870</f>
        <v>0</v>
      </c>
      <c r="AG2924" s="29">
        <f>'施設リストA-1（直営）'!AN870</f>
        <v>0</v>
      </c>
      <c r="AH2924" s="30">
        <f>IF(AG2924="新設",VLOOKUP('施設リストA-1（直営）'!AO870,'（新設）照明器具'!$B$5:$C$1990,2,FALSE),IF('部屋別効果（直）'!AG2924="撤去",VLOOKUP('施設リストA-1（直営）'!AO870,'（既設）調査結果'!$B$5:$C$1998,2,FALSE),0))</f>
        <v>0</v>
      </c>
      <c r="AI2924" s="29">
        <f>'施設リストA-1（直営）'!AQ870</f>
        <v>0</v>
      </c>
      <c r="AJ2924" s="29">
        <f>'施設リストA-1（直営）'!AR870</f>
        <v>0</v>
      </c>
      <c r="AK2924" s="30">
        <f>IF(AJ2924="新設",VLOOKUP('施設リストA-1（直営）'!AS870,'（新設）照明器具'!$B$5:$C$1990,2,FALSE),IF('部屋別効果（直）'!AJ2924="撤去",VLOOKUP('施設リストA-1（直営）'!AS870,'（既設）調査結果'!$B$5:$C$1998,2,FALSE),0))</f>
        <v>0</v>
      </c>
      <c r="AL2924" s="29">
        <f>'施設リストA-1（直営）'!AU870</f>
        <v>0</v>
      </c>
    </row>
    <row r="2925" spans="1:38" customFormat="1">
      <c r="A2925" s="94"/>
      <c r="B2925" s="16" t="str">
        <f>'施設リストA-1（直営）'!B871</f>
        <v>東山泉（西学舎）</v>
      </c>
      <c r="C2925" s="14" t="str">
        <f>'施設リストA-1（直営）'!C871</f>
        <v>３階</v>
      </c>
      <c r="D2925" s="94" t="str">
        <f>'施設リストA-1（直営）'!D871</f>
        <v>3-4教室</v>
      </c>
      <c r="E2925" s="20">
        <f>'施設リストA-1（直営）'!E871</f>
        <v>210</v>
      </c>
      <c r="F2925" s="20">
        <f>'施設リストA-1（直営）'!F871</f>
        <v>8</v>
      </c>
      <c r="G2925" s="13">
        <f>'施設リストA-1（直営）'!G871</f>
        <v>1680</v>
      </c>
      <c r="H2925" s="28" t="e">
        <f t="shared" si="45"/>
        <v>#N/A</v>
      </c>
      <c r="I2925" s="29" t="str">
        <f>'施設リストA-1（直営）'!H871</f>
        <v>新設</v>
      </c>
      <c r="J2925" s="30" t="e">
        <f>IF(I2925="新設",VLOOKUP('施設リストA-1（直営）'!I871,'（新設）照明器具'!$B$5:$C$1990,2,FALSE),IF('部屋別効果（直）'!I2925="撤去",VLOOKUP('施設リストA-1（直営）'!I871,'（既設）調査結果'!$B$5:$C$1998,2,FALSE),0))</f>
        <v>#N/A</v>
      </c>
      <c r="K2925" s="29">
        <f>'施設リストA-1（直営）'!K871</f>
        <v>9</v>
      </c>
      <c r="L2925" s="29" t="str">
        <f>'施設リストA-1（直営）'!L871</f>
        <v>撤去</v>
      </c>
      <c r="M2925" s="30">
        <f>IF(L2925="新設",VLOOKUP('施設リストA-1（直営）'!M871,'（新設）照明器具'!$B$5:$C$1990,2,FALSE),IF('部屋別効果（直）'!L2925="撤去",VLOOKUP('施設リストA-1（直営）'!M871,'（既設）調査結果'!$B$5:$C$1998,2,FALSE),0))</f>
        <v>86</v>
      </c>
      <c r="N2925" s="29">
        <f>'施設リストA-1（直営）'!O871</f>
        <v>9</v>
      </c>
      <c r="O2925" s="29" t="str">
        <f>'施設リストA-1（直営）'!P871</f>
        <v>新設</v>
      </c>
      <c r="P2925" s="30" t="e">
        <f>IF(O2925="新設",VLOOKUP('施設リストA-1（直営）'!Q871,'（新設）照明器具'!$B$5:$C$1990,2,FALSE),IF('部屋別効果（直）'!O2925="撤去",VLOOKUP('施設リストA-1（直営）'!Q871,'（既設）調査結果'!$B$5:$C$1998,2,FALSE),0))</f>
        <v>#N/A</v>
      </c>
      <c r="Q2925" s="29">
        <f>'施設リストA-1（直営）'!S871</f>
        <v>2</v>
      </c>
      <c r="R2925" s="29" t="str">
        <f>'施設リストA-1（直営）'!T871</f>
        <v>撤去</v>
      </c>
      <c r="S2925" s="30">
        <f>IF(R2925="新設",VLOOKUP('施設リストA-1（直営）'!U871,'（新設）照明器具'!$B$5:$C$1990,2,FALSE),IF('部屋別効果（直）'!R2925="撤去",VLOOKUP('施設リストA-1（直営）'!U871,'（既設）調査結果'!$B$5:$C$1998,2,FALSE),0))</f>
        <v>45</v>
      </c>
      <c r="T2925" s="29">
        <f>'施設リストA-1（直営）'!W871</f>
        <v>2</v>
      </c>
      <c r="U2925" s="29">
        <f>'施設リストA-1（直営）'!X871</f>
        <v>0</v>
      </c>
      <c r="V2925" s="30">
        <f>IF(U2925="新設",VLOOKUP('施設リストA-1（直営）'!Y871,'（新設）照明器具'!$B$5:$C$1990,2,FALSE),IF('部屋別効果（直）'!U2925="撤去",VLOOKUP('施設リストA-1（直営）'!Y871,'（既設）調査結果'!$B$5:$C$1998,2,FALSE),0))</f>
        <v>0</v>
      </c>
      <c r="W2925" s="29">
        <f>'施設リストA-1（直営）'!AA871</f>
        <v>0</v>
      </c>
      <c r="X2925" s="29">
        <f>'施設リストA-1（直営）'!AB871</f>
        <v>0</v>
      </c>
      <c r="Y2925" s="30">
        <f>IF(X2925="新設",VLOOKUP('施設リストA-1（直営）'!AC871,'（新設）照明器具'!$B$5:$C$1990,2,FALSE),IF('部屋別効果（直）'!X2925="撤去",VLOOKUP('施設リストA-1（直営）'!AC871,'（既設）調査結果'!$B$5:$C$1998,2,FALSE),0))</f>
        <v>0</v>
      </c>
      <c r="Z2925" s="29">
        <f>'施設リストA-1（直営）'!AE871</f>
        <v>0</v>
      </c>
      <c r="AA2925" s="29">
        <f>'施設リストA-1（直営）'!AF871</f>
        <v>0</v>
      </c>
      <c r="AB2925" s="30">
        <f>IF(AA2925="新設",VLOOKUP('施設リストA-1（直営）'!AG871,'（新設）照明器具'!$B$5:$C$1990,2,FALSE),IF('部屋別効果（直）'!AA2925="撤去",VLOOKUP('施設リストA-1（直営）'!AG871,'（既設）調査結果'!$B$5:$C$1998,2,FALSE),0))</f>
        <v>0</v>
      </c>
      <c r="AC2925" s="29">
        <f>'施設リストA-1（直営）'!AI871</f>
        <v>0</v>
      </c>
      <c r="AD2925" s="29">
        <f>'施設リストA-1（直営）'!AJ871</f>
        <v>0</v>
      </c>
      <c r="AE2925" s="30">
        <f>IF(AD2925="新設",VLOOKUP('施設リストA-1（直営）'!AK871,'（新設）照明器具'!$B$5:$C$1990,2,FALSE),IF('部屋別効果（直）'!AD2925="撤去",VLOOKUP('施設リストA-1（直営）'!AK871,'（既設）調査結果'!$B$5:$C$1998,2,FALSE),0))</f>
        <v>0</v>
      </c>
      <c r="AF2925" s="29">
        <f>'施設リストA-1（直営）'!AM871</f>
        <v>0</v>
      </c>
      <c r="AG2925" s="29">
        <f>'施設リストA-1（直営）'!AN871</f>
        <v>0</v>
      </c>
      <c r="AH2925" s="30">
        <f>IF(AG2925="新設",VLOOKUP('施設リストA-1（直営）'!AO871,'（新設）照明器具'!$B$5:$C$1990,2,FALSE),IF('部屋別効果（直）'!AG2925="撤去",VLOOKUP('施設リストA-1（直営）'!AO871,'（既設）調査結果'!$B$5:$C$1998,2,FALSE),0))</f>
        <v>0</v>
      </c>
      <c r="AI2925" s="29">
        <f>'施設リストA-1（直営）'!AQ871</f>
        <v>0</v>
      </c>
      <c r="AJ2925" s="29">
        <f>'施設リストA-1（直営）'!AR871</f>
        <v>0</v>
      </c>
      <c r="AK2925" s="30">
        <f>IF(AJ2925="新設",VLOOKUP('施設リストA-1（直営）'!AS871,'（新設）照明器具'!$B$5:$C$1990,2,FALSE),IF('部屋別効果（直）'!AJ2925="撤去",VLOOKUP('施設リストA-1（直営）'!AS871,'（既設）調査結果'!$B$5:$C$1998,2,FALSE),0))</f>
        <v>0</v>
      </c>
      <c r="AL2925" s="29">
        <f>'施設リストA-1（直営）'!AU871</f>
        <v>0</v>
      </c>
    </row>
    <row r="2926" spans="1:38" customFormat="1">
      <c r="A2926" s="94"/>
      <c r="B2926" s="16" t="str">
        <f>'施設リストA-1（直営）'!B872</f>
        <v>東山泉（西学舎）</v>
      </c>
      <c r="C2926" s="14" t="str">
        <f>'施設リストA-1（直営）'!C872</f>
        <v>３階</v>
      </c>
      <c r="D2926" s="94" t="str">
        <f>'施設リストA-1（直営）'!D872</f>
        <v>4-2教室</v>
      </c>
      <c r="E2926" s="20">
        <f>'施設リストA-1（直営）'!E872</f>
        <v>210</v>
      </c>
      <c r="F2926" s="20">
        <f>'施設リストA-1（直営）'!F872</f>
        <v>8</v>
      </c>
      <c r="G2926" s="13">
        <f>'施設リストA-1（直営）'!G872</f>
        <v>1680</v>
      </c>
      <c r="H2926" s="28" t="e">
        <f t="shared" si="45"/>
        <v>#N/A</v>
      </c>
      <c r="I2926" s="29" t="str">
        <f>'施設リストA-1（直営）'!H872</f>
        <v>新設</v>
      </c>
      <c r="J2926" s="30" t="e">
        <f>IF(I2926="新設",VLOOKUP('施設リストA-1（直営）'!I872,'（新設）照明器具'!$B$5:$C$1990,2,FALSE),IF('部屋別効果（直）'!I2926="撤去",VLOOKUP('施設リストA-1（直営）'!I872,'（既設）調査結果'!$B$5:$C$1998,2,FALSE),0))</f>
        <v>#N/A</v>
      </c>
      <c r="K2926" s="29">
        <f>'施設リストA-1（直営）'!K872</f>
        <v>9</v>
      </c>
      <c r="L2926" s="29" t="str">
        <f>'施設リストA-1（直営）'!L872</f>
        <v>撤去</v>
      </c>
      <c r="M2926" s="30">
        <f>IF(L2926="新設",VLOOKUP('施設リストA-1（直営）'!M872,'（新設）照明器具'!$B$5:$C$1990,2,FALSE),IF('部屋別効果（直）'!L2926="撤去",VLOOKUP('施設リストA-1（直営）'!M872,'（既設）調査結果'!$B$5:$C$1998,2,FALSE),0))</f>
        <v>86</v>
      </c>
      <c r="N2926" s="29">
        <f>'施設リストA-1（直営）'!O872</f>
        <v>9</v>
      </c>
      <c r="O2926" s="29" t="str">
        <f>'施設リストA-1（直営）'!P872</f>
        <v>新設</v>
      </c>
      <c r="P2926" s="30" t="e">
        <f>IF(O2926="新設",VLOOKUP('施設リストA-1（直営）'!Q872,'（新設）照明器具'!$B$5:$C$1990,2,FALSE),IF('部屋別効果（直）'!O2926="撤去",VLOOKUP('施設リストA-1（直営）'!Q872,'（既設）調査結果'!$B$5:$C$1998,2,FALSE),0))</f>
        <v>#N/A</v>
      </c>
      <c r="Q2926" s="29">
        <f>'施設リストA-1（直営）'!S872</f>
        <v>2</v>
      </c>
      <c r="R2926" s="29" t="str">
        <f>'施設リストA-1（直営）'!T872</f>
        <v>撤去</v>
      </c>
      <c r="S2926" s="30">
        <f>IF(R2926="新設",VLOOKUP('施設リストA-1（直営）'!U872,'（新設）照明器具'!$B$5:$C$1990,2,FALSE),IF('部屋別効果（直）'!R2926="撤去",VLOOKUP('施設リストA-1（直営）'!U872,'（既設）調査結果'!$B$5:$C$1998,2,FALSE),0))</f>
        <v>45</v>
      </c>
      <c r="T2926" s="29">
        <f>'施設リストA-1（直営）'!W872</f>
        <v>2</v>
      </c>
      <c r="U2926" s="29">
        <f>'施設リストA-1（直営）'!X872</f>
        <v>0</v>
      </c>
      <c r="V2926" s="30">
        <f>IF(U2926="新設",VLOOKUP('施設リストA-1（直営）'!Y872,'（新設）照明器具'!$B$5:$C$1990,2,FALSE),IF('部屋別効果（直）'!U2926="撤去",VLOOKUP('施設リストA-1（直営）'!Y872,'（既設）調査結果'!$B$5:$C$1998,2,FALSE),0))</f>
        <v>0</v>
      </c>
      <c r="W2926" s="29">
        <f>'施設リストA-1（直営）'!AA872</f>
        <v>0</v>
      </c>
      <c r="X2926" s="29">
        <f>'施設リストA-1（直営）'!AB872</f>
        <v>0</v>
      </c>
      <c r="Y2926" s="30">
        <f>IF(X2926="新設",VLOOKUP('施設リストA-1（直営）'!AC872,'（新設）照明器具'!$B$5:$C$1990,2,FALSE),IF('部屋別効果（直）'!X2926="撤去",VLOOKUP('施設リストA-1（直営）'!AC872,'（既設）調査結果'!$B$5:$C$1998,2,FALSE),0))</f>
        <v>0</v>
      </c>
      <c r="Z2926" s="29">
        <f>'施設リストA-1（直営）'!AE872</f>
        <v>0</v>
      </c>
      <c r="AA2926" s="29">
        <f>'施設リストA-1（直営）'!AF872</f>
        <v>0</v>
      </c>
      <c r="AB2926" s="30">
        <f>IF(AA2926="新設",VLOOKUP('施設リストA-1（直営）'!AG872,'（新設）照明器具'!$B$5:$C$1990,2,FALSE),IF('部屋別効果（直）'!AA2926="撤去",VLOOKUP('施設リストA-1（直営）'!AG872,'（既設）調査結果'!$B$5:$C$1998,2,FALSE),0))</f>
        <v>0</v>
      </c>
      <c r="AC2926" s="29">
        <f>'施設リストA-1（直営）'!AI872</f>
        <v>0</v>
      </c>
      <c r="AD2926" s="29">
        <f>'施設リストA-1（直営）'!AJ872</f>
        <v>0</v>
      </c>
      <c r="AE2926" s="30">
        <f>IF(AD2926="新設",VLOOKUP('施設リストA-1（直営）'!AK872,'（新設）照明器具'!$B$5:$C$1990,2,FALSE),IF('部屋別効果（直）'!AD2926="撤去",VLOOKUP('施設リストA-1（直営）'!AK872,'（既設）調査結果'!$B$5:$C$1998,2,FALSE),0))</f>
        <v>0</v>
      </c>
      <c r="AF2926" s="29">
        <f>'施設リストA-1（直営）'!AM872</f>
        <v>0</v>
      </c>
      <c r="AG2926" s="29">
        <f>'施設リストA-1（直営）'!AN872</f>
        <v>0</v>
      </c>
      <c r="AH2926" s="30">
        <f>IF(AG2926="新設",VLOOKUP('施設リストA-1（直営）'!AO872,'（新設）照明器具'!$B$5:$C$1990,2,FALSE),IF('部屋別効果（直）'!AG2926="撤去",VLOOKUP('施設リストA-1（直営）'!AO872,'（既設）調査結果'!$B$5:$C$1998,2,FALSE),0))</f>
        <v>0</v>
      </c>
      <c r="AI2926" s="29">
        <f>'施設リストA-1（直営）'!AQ872</f>
        <v>0</v>
      </c>
      <c r="AJ2926" s="29">
        <f>'施設リストA-1（直営）'!AR872</f>
        <v>0</v>
      </c>
      <c r="AK2926" s="30">
        <f>IF(AJ2926="新設",VLOOKUP('施設リストA-1（直営）'!AS872,'（新設）照明器具'!$B$5:$C$1990,2,FALSE),IF('部屋別効果（直）'!AJ2926="撤去",VLOOKUP('施設リストA-1（直営）'!AS872,'（既設）調査結果'!$B$5:$C$1998,2,FALSE),0))</f>
        <v>0</v>
      </c>
      <c r="AL2926" s="29">
        <f>'施設リストA-1（直営）'!AU872</f>
        <v>0</v>
      </c>
    </row>
    <row r="2927" spans="1:38" customFormat="1">
      <c r="A2927" s="94"/>
      <c r="B2927" s="16" t="str">
        <f>'施設リストA-1（直営）'!B873</f>
        <v>東山泉（西学舎）</v>
      </c>
      <c r="C2927" s="14" t="str">
        <f>'施設リストA-1（直営）'!C873</f>
        <v>３階</v>
      </c>
      <c r="D2927" s="94" t="str">
        <f>'施設リストA-1（直営）'!D873</f>
        <v>4-3教室</v>
      </c>
      <c r="E2927" s="20">
        <f>'施設リストA-1（直営）'!E873</f>
        <v>210</v>
      </c>
      <c r="F2927" s="20">
        <f>'施設リストA-1（直営）'!F873</f>
        <v>8</v>
      </c>
      <c r="G2927" s="13">
        <f>'施設リストA-1（直営）'!G873</f>
        <v>1680</v>
      </c>
      <c r="H2927" s="28" t="e">
        <f t="shared" si="45"/>
        <v>#N/A</v>
      </c>
      <c r="I2927" s="29" t="str">
        <f>'施設リストA-1（直営）'!H873</f>
        <v>新設</v>
      </c>
      <c r="J2927" s="30" t="e">
        <f>IF(I2927="新設",VLOOKUP('施設リストA-1（直営）'!I873,'（新設）照明器具'!$B$5:$C$1990,2,FALSE),IF('部屋別効果（直）'!I2927="撤去",VLOOKUP('施設リストA-1（直営）'!I873,'（既設）調査結果'!$B$5:$C$1998,2,FALSE),0))</f>
        <v>#N/A</v>
      </c>
      <c r="K2927" s="29">
        <f>'施設リストA-1（直営）'!K873</f>
        <v>9</v>
      </c>
      <c r="L2927" s="29" t="str">
        <f>'施設リストA-1（直営）'!L873</f>
        <v>撤去</v>
      </c>
      <c r="M2927" s="30">
        <f>IF(L2927="新設",VLOOKUP('施設リストA-1（直営）'!M873,'（新設）照明器具'!$B$5:$C$1990,2,FALSE),IF('部屋別効果（直）'!L2927="撤去",VLOOKUP('施設リストA-1（直営）'!M873,'（既設）調査結果'!$B$5:$C$1998,2,FALSE),0))</f>
        <v>86</v>
      </c>
      <c r="N2927" s="29">
        <f>'施設リストA-1（直営）'!O873</f>
        <v>9</v>
      </c>
      <c r="O2927" s="29" t="str">
        <f>'施設リストA-1（直営）'!P873</f>
        <v>新設</v>
      </c>
      <c r="P2927" s="30" t="e">
        <f>IF(O2927="新設",VLOOKUP('施設リストA-1（直営）'!Q873,'（新設）照明器具'!$B$5:$C$1990,2,FALSE),IF('部屋別効果（直）'!O2927="撤去",VLOOKUP('施設リストA-1（直営）'!Q873,'（既設）調査結果'!$B$5:$C$1998,2,FALSE),0))</f>
        <v>#N/A</v>
      </c>
      <c r="Q2927" s="29">
        <f>'施設リストA-1（直営）'!S873</f>
        <v>2</v>
      </c>
      <c r="R2927" s="29" t="str">
        <f>'施設リストA-1（直営）'!T873</f>
        <v>撤去</v>
      </c>
      <c r="S2927" s="30">
        <f>IF(R2927="新設",VLOOKUP('施設リストA-1（直営）'!U873,'（新設）照明器具'!$B$5:$C$1990,2,FALSE),IF('部屋別効果（直）'!R2927="撤去",VLOOKUP('施設リストA-1（直営）'!U873,'（既設）調査結果'!$B$5:$C$1998,2,FALSE),0))</f>
        <v>45</v>
      </c>
      <c r="T2927" s="29">
        <f>'施設リストA-1（直営）'!W873</f>
        <v>2</v>
      </c>
      <c r="U2927" s="29">
        <f>'施設リストA-1（直営）'!X873</f>
        <v>0</v>
      </c>
      <c r="V2927" s="30">
        <f>IF(U2927="新設",VLOOKUP('施設リストA-1（直営）'!Y873,'（新設）照明器具'!$B$5:$C$1990,2,FALSE),IF('部屋別効果（直）'!U2927="撤去",VLOOKUP('施設リストA-1（直営）'!Y873,'（既設）調査結果'!$B$5:$C$1998,2,FALSE),0))</f>
        <v>0</v>
      </c>
      <c r="W2927" s="29">
        <f>'施設リストA-1（直営）'!AA873</f>
        <v>0</v>
      </c>
      <c r="X2927" s="29">
        <f>'施設リストA-1（直営）'!AB873</f>
        <v>0</v>
      </c>
      <c r="Y2927" s="30">
        <f>IF(X2927="新設",VLOOKUP('施設リストA-1（直営）'!AC873,'（新設）照明器具'!$B$5:$C$1990,2,FALSE),IF('部屋別効果（直）'!X2927="撤去",VLOOKUP('施設リストA-1（直営）'!AC873,'（既設）調査結果'!$B$5:$C$1998,2,FALSE),0))</f>
        <v>0</v>
      </c>
      <c r="Z2927" s="29">
        <f>'施設リストA-1（直営）'!AE873</f>
        <v>0</v>
      </c>
      <c r="AA2927" s="29">
        <f>'施設リストA-1（直営）'!AF873</f>
        <v>0</v>
      </c>
      <c r="AB2927" s="30">
        <f>IF(AA2927="新設",VLOOKUP('施設リストA-1（直営）'!AG873,'（新設）照明器具'!$B$5:$C$1990,2,FALSE),IF('部屋別効果（直）'!AA2927="撤去",VLOOKUP('施設リストA-1（直営）'!AG873,'（既設）調査結果'!$B$5:$C$1998,2,FALSE),0))</f>
        <v>0</v>
      </c>
      <c r="AC2927" s="29">
        <f>'施設リストA-1（直営）'!AI873</f>
        <v>0</v>
      </c>
      <c r="AD2927" s="29">
        <f>'施設リストA-1（直営）'!AJ873</f>
        <v>0</v>
      </c>
      <c r="AE2927" s="30">
        <f>IF(AD2927="新設",VLOOKUP('施設リストA-1（直営）'!AK873,'（新設）照明器具'!$B$5:$C$1990,2,FALSE),IF('部屋別効果（直）'!AD2927="撤去",VLOOKUP('施設リストA-1（直営）'!AK873,'（既設）調査結果'!$B$5:$C$1998,2,FALSE),0))</f>
        <v>0</v>
      </c>
      <c r="AF2927" s="29">
        <f>'施設リストA-1（直営）'!AM873</f>
        <v>0</v>
      </c>
      <c r="AG2927" s="29">
        <f>'施設リストA-1（直営）'!AN873</f>
        <v>0</v>
      </c>
      <c r="AH2927" s="30">
        <f>IF(AG2927="新設",VLOOKUP('施設リストA-1（直営）'!AO873,'（新設）照明器具'!$B$5:$C$1990,2,FALSE),IF('部屋別効果（直）'!AG2927="撤去",VLOOKUP('施設リストA-1（直営）'!AO873,'（既設）調査結果'!$B$5:$C$1998,2,FALSE),0))</f>
        <v>0</v>
      </c>
      <c r="AI2927" s="29">
        <f>'施設リストA-1（直営）'!AQ873</f>
        <v>0</v>
      </c>
      <c r="AJ2927" s="29">
        <f>'施設リストA-1（直営）'!AR873</f>
        <v>0</v>
      </c>
      <c r="AK2927" s="30">
        <f>IF(AJ2927="新設",VLOOKUP('施設リストA-1（直営）'!AS873,'（新設）照明器具'!$B$5:$C$1990,2,FALSE),IF('部屋別効果（直）'!AJ2927="撤去",VLOOKUP('施設リストA-1（直営）'!AS873,'（既設）調査結果'!$B$5:$C$1998,2,FALSE),0))</f>
        <v>0</v>
      </c>
      <c r="AL2927" s="29">
        <f>'施設リストA-1（直営）'!AU873</f>
        <v>0</v>
      </c>
    </row>
    <row r="2928" spans="1:38" customFormat="1">
      <c r="A2928" s="94"/>
      <c r="B2928" s="16" t="str">
        <f>'施設リストA-1（直営）'!B874</f>
        <v>東山泉（西学舎）</v>
      </c>
      <c r="C2928" s="14" t="str">
        <f>'施設リストA-1（直営）'!C874</f>
        <v>３階</v>
      </c>
      <c r="D2928" s="94" t="str">
        <f>'施設リストA-1（直営）'!D874</f>
        <v>4-4教室</v>
      </c>
      <c r="E2928" s="20">
        <f>'施設リストA-1（直営）'!E874</f>
        <v>210</v>
      </c>
      <c r="F2928" s="20">
        <f>'施設リストA-1（直営）'!F874</f>
        <v>8</v>
      </c>
      <c r="G2928" s="13">
        <f>'施設リストA-1（直営）'!G874</f>
        <v>1680</v>
      </c>
      <c r="H2928" s="28" t="e">
        <f t="shared" si="45"/>
        <v>#N/A</v>
      </c>
      <c r="I2928" s="29" t="str">
        <f>'施設リストA-1（直営）'!H874</f>
        <v>新設</v>
      </c>
      <c r="J2928" s="30" t="e">
        <f>IF(I2928="新設",VLOOKUP('施設リストA-1（直営）'!I874,'（新設）照明器具'!$B$5:$C$1990,2,FALSE),IF('部屋別効果（直）'!I2928="撤去",VLOOKUP('施設リストA-1（直営）'!I874,'（既設）調査結果'!$B$5:$C$1998,2,FALSE),0))</f>
        <v>#N/A</v>
      </c>
      <c r="K2928" s="29">
        <f>'施設リストA-1（直営）'!K874</f>
        <v>9</v>
      </c>
      <c r="L2928" s="29" t="str">
        <f>'施設リストA-1（直営）'!L874</f>
        <v>撤去</v>
      </c>
      <c r="M2928" s="30">
        <f>IF(L2928="新設",VLOOKUP('施設リストA-1（直営）'!M874,'（新設）照明器具'!$B$5:$C$1990,2,FALSE),IF('部屋別効果（直）'!L2928="撤去",VLOOKUP('施設リストA-1（直営）'!M874,'（既設）調査結果'!$B$5:$C$1998,2,FALSE),0))</f>
        <v>86</v>
      </c>
      <c r="N2928" s="29">
        <f>'施設リストA-1（直営）'!O874</f>
        <v>9</v>
      </c>
      <c r="O2928" s="29" t="str">
        <f>'施設リストA-1（直営）'!P874</f>
        <v>新設</v>
      </c>
      <c r="P2928" s="30" t="e">
        <f>IF(O2928="新設",VLOOKUP('施設リストA-1（直営）'!Q874,'（新設）照明器具'!$B$5:$C$1990,2,FALSE),IF('部屋別効果（直）'!O2928="撤去",VLOOKUP('施設リストA-1（直営）'!Q874,'（既設）調査結果'!$B$5:$C$1998,2,FALSE),0))</f>
        <v>#N/A</v>
      </c>
      <c r="Q2928" s="29">
        <f>'施設リストA-1（直営）'!S874</f>
        <v>2</v>
      </c>
      <c r="R2928" s="29" t="str">
        <f>'施設リストA-1（直営）'!T874</f>
        <v>撤去</v>
      </c>
      <c r="S2928" s="30">
        <f>IF(R2928="新設",VLOOKUP('施設リストA-1（直営）'!U874,'（新設）照明器具'!$B$5:$C$1990,2,FALSE),IF('部屋別効果（直）'!R2928="撤去",VLOOKUP('施設リストA-1（直営）'!U874,'（既設）調査結果'!$B$5:$C$1998,2,FALSE),0))</f>
        <v>45</v>
      </c>
      <c r="T2928" s="29">
        <f>'施設リストA-1（直営）'!W874</f>
        <v>2</v>
      </c>
      <c r="U2928" s="29">
        <f>'施設リストA-1（直営）'!X874</f>
        <v>0</v>
      </c>
      <c r="V2928" s="30">
        <f>IF(U2928="新設",VLOOKUP('施設リストA-1（直営）'!Y874,'（新設）照明器具'!$B$5:$C$1990,2,FALSE),IF('部屋別効果（直）'!U2928="撤去",VLOOKUP('施設リストA-1（直営）'!Y874,'（既設）調査結果'!$B$5:$C$1998,2,FALSE),0))</f>
        <v>0</v>
      </c>
      <c r="W2928" s="29">
        <f>'施設リストA-1（直営）'!AA874</f>
        <v>0</v>
      </c>
      <c r="X2928" s="29">
        <f>'施設リストA-1（直営）'!AB874</f>
        <v>0</v>
      </c>
      <c r="Y2928" s="30">
        <f>IF(X2928="新設",VLOOKUP('施設リストA-1（直営）'!AC874,'（新設）照明器具'!$B$5:$C$1990,2,FALSE),IF('部屋別効果（直）'!X2928="撤去",VLOOKUP('施設リストA-1（直営）'!AC874,'（既設）調査結果'!$B$5:$C$1998,2,FALSE),0))</f>
        <v>0</v>
      </c>
      <c r="Z2928" s="29">
        <f>'施設リストA-1（直営）'!AE874</f>
        <v>0</v>
      </c>
      <c r="AA2928" s="29">
        <f>'施設リストA-1（直営）'!AF874</f>
        <v>0</v>
      </c>
      <c r="AB2928" s="30">
        <f>IF(AA2928="新設",VLOOKUP('施設リストA-1（直営）'!AG874,'（新設）照明器具'!$B$5:$C$1990,2,FALSE),IF('部屋別効果（直）'!AA2928="撤去",VLOOKUP('施設リストA-1（直営）'!AG874,'（既設）調査結果'!$B$5:$C$1998,2,FALSE),0))</f>
        <v>0</v>
      </c>
      <c r="AC2928" s="29">
        <f>'施設リストA-1（直営）'!AI874</f>
        <v>0</v>
      </c>
      <c r="AD2928" s="29">
        <f>'施設リストA-1（直営）'!AJ874</f>
        <v>0</v>
      </c>
      <c r="AE2928" s="30">
        <f>IF(AD2928="新設",VLOOKUP('施設リストA-1（直営）'!AK874,'（新設）照明器具'!$B$5:$C$1990,2,FALSE),IF('部屋別効果（直）'!AD2928="撤去",VLOOKUP('施設リストA-1（直営）'!AK874,'（既設）調査結果'!$B$5:$C$1998,2,FALSE),0))</f>
        <v>0</v>
      </c>
      <c r="AF2928" s="29">
        <f>'施設リストA-1（直営）'!AM874</f>
        <v>0</v>
      </c>
      <c r="AG2928" s="29">
        <f>'施設リストA-1（直営）'!AN874</f>
        <v>0</v>
      </c>
      <c r="AH2928" s="30">
        <f>IF(AG2928="新設",VLOOKUP('施設リストA-1（直営）'!AO874,'（新設）照明器具'!$B$5:$C$1990,2,FALSE),IF('部屋別効果（直）'!AG2928="撤去",VLOOKUP('施設リストA-1（直営）'!AO874,'（既設）調査結果'!$B$5:$C$1998,2,FALSE),0))</f>
        <v>0</v>
      </c>
      <c r="AI2928" s="29">
        <f>'施設リストA-1（直営）'!AQ874</f>
        <v>0</v>
      </c>
      <c r="AJ2928" s="29">
        <f>'施設リストA-1（直営）'!AR874</f>
        <v>0</v>
      </c>
      <c r="AK2928" s="30">
        <f>IF(AJ2928="新設",VLOOKUP('施設リストA-1（直営）'!AS874,'（新設）照明器具'!$B$5:$C$1990,2,FALSE),IF('部屋別効果（直）'!AJ2928="撤去",VLOOKUP('施設リストA-1（直営）'!AS874,'（既設）調査結果'!$B$5:$C$1998,2,FALSE),0))</f>
        <v>0</v>
      </c>
      <c r="AL2928" s="29">
        <f>'施設リストA-1（直営）'!AU874</f>
        <v>0</v>
      </c>
    </row>
    <row r="2929" spans="1:38" customFormat="1">
      <c r="A2929" s="94"/>
      <c r="B2929" s="16" t="str">
        <f>'施設リストA-1（直営）'!B875</f>
        <v>東山泉（西学舎）</v>
      </c>
      <c r="C2929" s="14" t="str">
        <f>'施設リストA-1（直営）'!C875</f>
        <v>３階</v>
      </c>
      <c r="D2929" s="94" t="str">
        <f>'施設リストA-1（直営）'!D875</f>
        <v>オープンスペース２</v>
      </c>
      <c r="E2929" s="20">
        <f>'施設リストA-1（直営）'!E875</f>
        <v>250</v>
      </c>
      <c r="F2929" s="20">
        <f>'施設リストA-1（直営）'!F875</f>
        <v>4</v>
      </c>
      <c r="G2929" s="13">
        <f>'施設リストA-1（直営）'!G875</f>
        <v>1000</v>
      </c>
      <c r="H2929" s="28" t="e">
        <f t="shared" si="45"/>
        <v>#N/A</v>
      </c>
      <c r="I2929" s="29" t="str">
        <f>'施設リストA-1（直営）'!H875</f>
        <v>新設</v>
      </c>
      <c r="J2929" s="30" t="e">
        <f>IF(I2929="新設",VLOOKUP('施設リストA-1（直営）'!I875,'（新設）照明器具'!$B$5:$C$1990,2,FALSE),IF('部屋別効果（直）'!I2929="撤去",VLOOKUP('施設リストA-1（直営）'!I875,'（既設）調査結果'!$B$5:$C$1998,2,FALSE),0))</f>
        <v>#N/A</v>
      </c>
      <c r="K2929" s="29">
        <f>'施設リストA-1（直営）'!K875</f>
        <v>20</v>
      </c>
      <c r="L2929" s="29" t="str">
        <f>'施設リストA-1（直営）'!L875</f>
        <v>撤去</v>
      </c>
      <c r="M2929" s="30">
        <f>IF(L2929="新設",VLOOKUP('施設リストA-1（直営）'!M875,'（新設）照明器具'!$B$5:$C$1990,2,FALSE),IF('部屋別効果（直）'!L2929="撤去",VLOOKUP('施設リストA-1（直営）'!M875,'（既設）調査結果'!$B$5:$C$1998,2,FALSE),0))</f>
        <v>86</v>
      </c>
      <c r="N2929" s="29">
        <f>'施設リストA-1（直営）'!O875</f>
        <v>20</v>
      </c>
      <c r="O2929" s="29" t="str">
        <f>'施設リストA-1（直営）'!P875</f>
        <v>新設</v>
      </c>
      <c r="P2929" s="30" t="e">
        <f>IF(O2929="新設",VLOOKUP('施設リストA-1（直営）'!Q875,'（新設）照明器具'!$B$5:$C$1990,2,FALSE),IF('部屋別効果（直）'!O2929="撤去",VLOOKUP('施設リストA-1（直営）'!Q875,'（既設）調査結果'!$B$5:$C$1998,2,FALSE),0))</f>
        <v>#N/A</v>
      </c>
      <c r="Q2929" s="29">
        <f>'施設リストA-1（直営）'!S875</f>
        <v>2</v>
      </c>
      <c r="R2929" s="29" t="str">
        <f>'施設リストA-1（直営）'!T875</f>
        <v>撤去</v>
      </c>
      <c r="S2929" s="30">
        <f>IF(R2929="新設",VLOOKUP('施設リストA-1（直営）'!U875,'（新設）照明器具'!$B$5:$C$1990,2,FALSE),IF('部屋別効果（直）'!R2929="撤去",VLOOKUP('施設リストA-1（直営）'!U875,'（既設）調査結果'!$B$5:$C$1998,2,FALSE),0))</f>
        <v>46</v>
      </c>
      <c r="T2929" s="29">
        <f>'施設リストA-1（直営）'!W875</f>
        <v>2</v>
      </c>
      <c r="U2929" s="29">
        <f>'施設リストA-1（直営）'!X875</f>
        <v>0</v>
      </c>
      <c r="V2929" s="30">
        <f>IF(U2929="新設",VLOOKUP('施設リストA-1（直営）'!Y875,'（新設）照明器具'!$B$5:$C$1990,2,FALSE),IF('部屋別効果（直）'!U2929="撤去",VLOOKUP('施設リストA-1（直営）'!Y875,'（既設）調査結果'!$B$5:$C$1998,2,FALSE),0))</f>
        <v>0</v>
      </c>
      <c r="W2929" s="29">
        <f>'施設リストA-1（直営）'!AA875</f>
        <v>0</v>
      </c>
      <c r="X2929" s="29">
        <f>'施設リストA-1（直営）'!AB875</f>
        <v>0</v>
      </c>
      <c r="Y2929" s="30">
        <f>IF(X2929="新設",VLOOKUP('施設リストA-1（直営）'!AC875,'（新設）照明器具'!$B$5:$C$1990,2,FALSE),IF('部屋別効果（直）'!X2929="撤去",VLOOKUP('施設リストA-1（直営）'!AC875,'（既設）調査結果'!$B$5:$C$1998,2,FALSE),0))</f>
        <v>0</v>
      </c>
      <c r="Z2929" s="29">
        <f>'施設リストA-1（直営）'!AE875</f>
        <v>0</v>
      </c>
      <c r="AA2929" s="29">
        <f>'施設リストA-1（直営）'!AF875</f>
        <v>0</v>
      </c>
      <c r="AB2929" s="30">
        <f>IF(AA2929="新設",VLOOKUP('施設リストA-1（直営）'!AG875,'（新設）照明器具'!$B$5:$C$1990,2,FALSE),IF('部屋別効果（直）'!AA2929="撤去",VLOOKUP('施設リストA-1（直営）'!AG875,'（既設）調査結果'!$B$5:$C$1998,2,FALSE),0))</f>
        <v>0</v>
      </c>
      <c r="AC2929" s="29">
        <f>'施設リストA-1（直営）'!AI875</f>
        <v>0</v>
      </c>
      <c r="AD2929" s="29">
        <f>'施設リストA-1（直営）'!AJ875</f>
        <v>0</v>
      </c>
      <c r="AE2929" s="30">
        <f>IF(AD2929="新設",VLOOKUP('施設リストA-1（直営）'!AK875,'（新設）照明器具'!$B$5:$C$1990,2,FALSE),IF('部屋別効果（直）'!AD2929="撤去",VLOOKUP('施設リストA-1（直営）'!AK875,'（既設）調査結果'!$B$5:$C$1998,2,FALSE),0))</f>
        <v>0</v>
      </c>
      <c r="AF2929" s="29">
        <f>'施設リストA-1（直営）'!AM875</f>
        <v>0</v>
      </c>
      <c r="AG2929" s="29">
        <f>'施設リストA-1（直営）'!AN875</f>
        <v>0</v>
      </c>
      <c r="AH2929" s="30">
        <f>IF(AG2929="新設",VLOOKUP('施設リストA-1（直営）'!AO875,'（新設）照明器具'!$B$5:$C$1990,2,FALSE),IF('部屋別効果（直）'!AG2929="撤去",VLOOKUP('施設リストA-1（直営）'!AO875,'（既設）調査結果'!$B$5:$C$1998,2,FALSE),0))</f>
        <v>0</v>
      </c>
      <c r="AI2929" s="29">
        <f>'施設リストA-1（直営）'!AQ875</f>
        <v>0</v>
      </c>
      <c r="AJ2929" s="29">
        <f>'施設リストA-1（直営）'!AR875</f>
        <v>0</v>
      </c>
      <c r="AK2929" s="30">
        <f>IF(AJ2929="新設",VLOOKUP('施設リストA-1（直営）'!AS875,'（新設）照明器具'!$B$5:$C$1990,2,FALSE),IF('部屋別効果（直）'!AJ2929="撤去",VLOOKUP('施設リストA-1（直営）'!AS875,'（既設）調査結果'!$B$5:$C$1998,2,FALSE),0))</f>
        <v>0</v>
      </c>
      <c r="AL2929" s="29">
        <f>'施設リストA-1（直営）'!AU875</f>
        <v>0</v>
      </c>
    </row>
    <row r="2930" spans="1:38" customFormat="1">
      <c r="A2930" s="94"/>
      <c r="B2930" s="16" t="str">
        <f>'施設リストA-1（直営）'!B876</f>
        <v>東山泉（西学舎）</v>
      </c>
      <c r="C2930" s="14" t="str">
        <f>'施設リストA-1（直営）'!C876</f>
        <v>３階</v>
      </c>
      <c r="D2930" s="94" t="str">
        <f>'施設リストA-1（直営）'!D876</f>
        <v>児童会室</v>
      </c>
      <c r="E2930" s="20">
        <f>'施設リストA-1（直営）'!E876</f>
        <v>210</v>
      </c>
      <c r="F2930" s="20">
        <f>'施設リストA-1（直営）'!F876</f>
        <v>4</v>
      </c>
      <c r="G2930" s="13">
        <f>'施設リストA-1（直営）'!G876</f>
        <v>840</v>
      </c>
      <c r="H2930" s="28" t="e">
        <f t="shared" si="45"/>
        <v>#N/A</v>
      </c>
      <c r="I2930" s="29" t="str">
        <f>'施設リストA-1（直営）'!H876</f>
        <v>新設</v>
      </c>
      <c r="J2930" s="30" t="e">
        <f>IF(I2930="新設",VLOOKUP('施設リストA-1（直営）'!I876,'（新設）照明器具'!$B$5:$C$1990,2,FALSE),IF('部屋別効果（直）'!I2930="撤去",VLOOKUP('施設リストA-1（直営）'!I876,'（既設）調査結果'!$B$5:$C$1998,2,FALSE),0))</f>
        <v>#N/A</v>
      </c>
      <c r="K2930" s="29">
        <f>'施設リストA-1（直営）'!K876</f>
        <v>9</v>
      </c>
      <c r="L2930" s="29" t="str">
        <f>'施設リストA-1（直営）'!L876</f>
        <v>撤去</v>
      </c>
      <c r="M2930" s="30">
        <f>IF(L2930="新設",VLOOKUP('施設リストA-1（直営）'!M876,'（新設）照明器具'!$B$5:$C$1990,2,FALSE),IF('部屋別効果（直）'!L2930="撤去",VLOOKUP('施設リストA-1（直営）'!M876,'（既設）調査結果'!$B$5:$C$1998,2,FALSE),0))</f>
        <v>86</v>
      </c>
      <c r="N2930" s="29">
        <f>'施設リストA-1（直営）'!O876</f>
        <v>9</v>
      </c>
      <c r="O2930" s="29" t="str">
        <f>'施設リストA-1（直営）'!P876</f>
        <v>新設</v>
      </c>
      <c r="P2930" s="30" t="e">
        <f>IF(O2930="新設",VLOOKUP('施設リストA-1（直営）'!Q876,'（新設）照明器具'!$B$5:$C$1990,2,FALSE),IF('部屋別効果（直）'!O2930="撤去",VLOOKUP('施設リストA-1（直営）'!Q876,'（既設）調査結果'!$B$5:$C$1998,2,FALSE),0))</f>
        <v>#N/A</v>
      </c>
      <c r="Q2930" s="29">
        <f>'施設リストA-1（直営）'!S876</f>
        <v>2</v>
      </c>
      <c r="R2930" s="29" t="str">
        <f>'施設リストA-1（直営）'!T876</f>
        <v>撤去</v>
      </c>
      <c r="S2930" s="30">
        <f>IF(R2930="新設",VLOOKUP('施設リストA-1（直営）'!U876,'（新設）照明器具'!$B$5:$C$1990,2,FALSE),IF('部屋別効果（直）'!R2930="撤去",VLOOKUP('施設リストA-1（直営）'!U876,'（既設）調査結果'!$B$5:$C$1998,2,FALSE),0))</f>
        <v>45</v>
      </c>
      <c r="T2930" s="29">
        <f>'施設リストA-1（直営）'!W876</f>
        <v>2</v>
      </c>
      <c r="U2930" s="29">
        <f>'施設リストA-1（直営）'!X876</f>
        <v>0</v>
      </c>
      <c r="V2930" s="30">
        <f>IF(U2930="新設",VLOOKUP('施設リストA-1（直営）'!Y876,'（新設）照明器具'!$B$5:$C$1990,2,FALSE),IF('部屋別効果（直）'!U2930="撤去",VLOOKUP('施設リストA-1（直営）'!Y876,'（既設）調査結果'!$B$5:$C$1998,2,FALSE),0))</f>
        <v>0</v>
      </c>
      <c r="W2930" s="29">
        <f>'施設リストA-1（直営）'!AA876</f>
        <v>0</v>
      </c>
      <c r="X2930" s="29">
        <f>'施設リストA-1（直営）'!AB876</f>
        <v>0</v>
      </c>
      <c r="Y2930" s="30">
        <f>IF(X2930="新設",VLOOKUP('施設リストA-1（直営）'!AC876,'（新設）照明器具'!$B$5:$C$1990,2,FALSE),IF('部屋別効果（直）'!X2930="撤去",VLOOKUP('施設リストA-1（直営）'!AC876,'（既設）調査結果'!$B$5:$C$1998,2,FALSE),0))</f>
        <v>0</v>
      </c>
      <c r="Z2930" s="29">
        <f>'施設リストA-1（直営）'!AE876</f>
        <v>0</v>
      </c>
      <c r="AA2930" s="29">
        <f>'施設リストA-1（直営）'!AF876</f>
        <v>0</v>
      </c>
      <c r="AB2930" s="30">
        <f>IF(AA2930="新設",VLOOKUP('施設リストA-1（直営）'!AG876,'（新設）照明器具'!$B$5:$C$1990,2,FALSE),IF('部屋別効果（直）'!AA2930="撤去",VLOOKUP('施設リストA-1（直営）'!AG876,'（既設）調査結果'!$B$5:$C$1998,2,FALSE),0))</f>
        <v>0</v>
      </c>
      <c r="AC2930" s="29">
        <f>'施設リストA-1（直営）'!AI876</f>
        <v>0</v>
      </c>
      <c r="AD2930" s="29">
        <f>'施設リストA-1（直営）'!AJ876</f>
        <v>0</v>
      </c>
      <c r="AE2930" s="30">
        <f>IF(AD2930="新設",VLOOKUP('施設リストA-1（直営）'!AK876,'（新設）照明器具'!$B$5:$C$1990,2,FALSE),IF('部屋別効果（直）'!AD2930="撤去",VLOOKUP('施設リストA-1（直営）'!AK876,'（既設）調査結果'!$B$5:$C$1998,2,FALSE),0))</f>
        <v>0</v>
      </c>
      <c r="AF2930" s="29">
        <f>'施設リストA-1（直営）'!AM876</f>
        <v>0</v>
      </c>
      <c r="AG2930" s="29">
        <f>'施設リストA-1（直営）'!AN876</f>
        <v>0</v>
      </c>
      <c r="AH2930" s="30">
        <f>IF(AG2930="新設",VLOOKUP('施設リストA-1（直営）'!AO876,'（新設）照明器具'!$B$5:$C$1990,2,FALSE),IF('部屋別効果（直）'!AG2930="撤去",VLOOKUP('施設リストA-1（直営）'!AO876,'（既設）調査結果'!$B$5:$C$1998,2,FALSE),0))</f>
        <v>0</v>
      </c>
      <c r="AI2930" s="29">
        <f>'施設リストA-1（直営）'!AQ876</f>
        <v>0</v>
      </c>
      <c r="AJ2930" s="29">
        <f>'施設リストA-1（直営）'!AR876</f>
        <v>0</v>
      </c>
      <c r="AK2930" s="30">
        <f>IF(AJ2930="新設",VLOOKUP('施設リストA-1（直営）'!AS876,'（新設）照明器具'!$B$5:$C$1990,2,FALSE),IF('部屋別効果（直）'!AJ2930="撤去",VLOOKUP('施設リストA-1（直営）'!AS876,'（既設）調査結果'!$B$5:$C$1998,2,FALSE),0))</f>
        <v>0</v>
      </c>
      <c r="AL2930" s="29">
        <f>'施設リストA-1（直営）'!AU876</f>
        <v>0</v>
      </c>
    </row>
    <row r="2931" spans="1:38" customFormat="1">
      <c r="A2931" s="94"/>
      <c r="B2931" s="16" t="str">
        <f>'施設リストA-1（直営）'!B877</f>
        <v>東山泉（西学舎）</v>
      </c>
      <c r="C2931" s="14" t="str">
        <f>'施設リストA-1（直営）'!C877</f>
        <v>３階</v>
      </c>
      <c r="D2931" s="94" t="str">
        <f>'施設リストA-1（直営）'!D877</f>
        <v>算数教室</v>
      </c>
      <c r="E2931" s="20">
        <f>'施設リストA-1（直営）'!E877</f>
        <v>210</v>
      </c>
      <c r="F2931" s="20">
        <f>'施設リストA-1（直営）'!F877</f>
        <v>6</v>
      </c>
      <c r="G2931" s="13">
        <f>'施設リストA-1（直営）'!G877</f>
        <v>1260</v>
      </c>
      <c r="H2931" s="28" t="e">
        <f t="shared" si="45"/>
        <v>#N/A</v>
      </c>
      <c r="I2931" s="29" t="str">
        <f>'施設リストA-1（直営）'!H877</f>
        <v>新設</v>
      </c>
      <c r="J2931" s="30" t="e">
        <f>IF(I2931="新設",VLOOKUP('施設リストA-1（直営）'!I877,'（新設）照明器具'!$B$5:$C$1990,2,FALSE),IF('部屋別効果（直）'!I2931="撤去",VLOOKUP('施設リストA-1（直営）'!I877,'（既設）調査結果'!$B$5:$C$1998,2,FALSE),0))</f>
        <v>#N/A</v>
      </c>
      <c r="K2931" s="29">
        <f>'施設リストA-1（直営）'!K877</f>
        <v>9</v>
      </c>
      <c r="L2931" s="29" t="str">
        <f>'施設リストA-1（直営）'!L877</f>
        <v>撤去</v>
      </c>
      <c r="M2931" s="30">
        <f>IF(L2931="新設",VLOOKUP('施設リストA-1（直営）'!M877,'（新設）照明器具'!$B$5:$C$1990,2,FALSE),IF('部屋別効果（直）'!L2931="撤去",VLOOKUP('施設リストA-1（直営）'!M877,'（既設）調査結果'!$B$5:$C$1998,2,FALSE),0))</f>
        <v>86</v>
      </c>
      <c r="N2931" s="29">
        <f>'施設リストA-1（直営）'!O877</f>
        <v>9</v>
      </c>
      <c r="O2931" s="29" t="str">
        <f>'施設リストA-1（直営）'!P877</f>
        <v>新設</v>
      </c>
      <c r="P2931" s="30" t="e">
        <f>IF(O2931="新設",VLOOKUP('施設リストA-1（直営）'!Q877,'（新設）照明器具'!$B$5:$C$1990,2,FALSE),IF('部屋別効果（直）'!O2931="撤去",VLOOKUP('施設リストA-1（直営）'!Q877,'（既設）調査結果'!$B$5:$C$1998,2,FALSE),0))</f>
        <v>#N/A</v>
      </c>
      <c r="Q2931" s="29">
        <f>'施設リストA-1（直営）'!S877</f>
        <v>2</v>
      </c>
      <c r="R2931" s="29" t="str">
        <f>'施設リストA-1（直営）'!T877</f>
        <v>撤去</v>
      </c>
      <c r="S2931" s="30">
        <f>IF(R2931="新設",VLOOKUP('施設リストA-1（直営）'!U877,'（新設）照明器具'!$B$5:$C$1990,2,FALSE),IF('部屋別効果（直）'!R2931="撤去",VLOOKUP('施設リストA-1（直営）'!U877,'（既設）調査結果'!$B$5:$C$1998,2,FALSE),0))</f>
        <v>45</v>
      </c>
      <c r="T2931" s="29">
        <f>'施設リストA-1（直営）'!W877</f>
        <v>2</v>
      </c>
      <c r="U2931" s="29">
        <f>'施設リストA-1（直営）'!X877</f>
        <v>0</v>
      </c>
      <c r="V2931" s="30">
        <f>IF(U2931="新設",VLOOKUP('施設リストA-1（直営）'!Y877,'（新設）照明器具'!$B$5:$C$1990,2,FALSE),IF('部屋別効果（直）'!U2931="撤去",VLOOKUP('施設リストA-1（直営）'!Y877,'（既設）調査結果'!$B$5:$C$1998,2,FALSE),0))</f>
        <v>0</v>
      </c>
      <c r="W2931" s="29">
        <f>'施設リストA-1（直営）'!AA877</f>
        <v>0</v>
      </c>
      <c r="X2931" s="29">
        <f>'施設リストA-1（直営）'!AB877</f>
        <v>0</v>
      </c>
      <c r="Y2931" s="30">
        <f>IF(X2931="新設",VLOOKUP('施設リストA-1（直営）'!AC877,'（新設）照明器具'!$B$5:$C$1990,2,FALSE),IF('部屋別効果（直）'!X2931="撤去",VLOOKUP('施設リストA-1（直営）'!AC877,'（既設）調査結果'!$B$5:$C$1998,2,FALSE),0))</f>
        <v>0</v>
      </c>
      <c r="Z2931" s="29">
        <f>'施設リストA-1（直営）'!AE877</f>
        <v>0</v>
      </c>
      <c r="AA2931" s="29">
        <f>'施設リストA-1（直営）'!AF877</f>
        <v>0</v>
      </c>
      <c r="AB2931" s="30">
        <f>IF(AA2931="新設",VLOOKUP('施設リストA-1（直営）'!AG877,'（新設）照明器具'!$B$5:$C$1990,2,FALSE),IF('部屋別効果（直）'!AA2931="撤去",VLOOKUP('施設リストA-1（直営）'!AG877,'（既設）調査結果'!$B$5:$C$1998,2,FALSE),0))</f>
        <v>0</v>
      </c>
      <c r="AC2931" s="29">
        <f>'施設リストA-1（直営）'!AI877</f>
        <v>0</v>
      </c>
      <c r="AD2931" s="29">
        <f>'施設リストA-1（直営）'!AJ877</f>
        <v>0</v>
      </c>
      <c r="AE2931" s="30">
        <f>IF(AD2931="新設",VLOOKUP('施設リストA-1（直営）'!AK877,'（新設）照明器具'!$B$5:$C$1990,2,FALSE),IF('部屋別効果（直）'!AD2931="撤去",VLOOKUP('施設リストA-1（直営）'!AK877,'（既設）調査結果'!$B$5:$C$1998,2,FALSE),0))</f>
        <v>0</v>
      </c>
      <c r="AF2931" s="29">
        <f>'施設リストA-1（直営）'!AM877</f>
        <v>0</v>
      </c>
      <c r="AG2931" s="29">
        <f>'施設リストA-1（直営）'!AN877</f>
        <v>0</v>
      </c>
      <c r="AH2931" s="30">
        <f>IF(AG2931="新設",VLOOKUP('施設リストA-1（直営）'!AO877,'（新設）照明器具'!$B$5:$C$1990,2,FALSE),IF('部屋別効果（直）'!AG2931="撤去",VLOOKUP('施設リストA-1（直営）'!AO877,'（既設）調査結果'!$B$5:$C$1998,2,FALSE),0))</f>
        <v>0</v>
      </c>
      <c r="AI2931" s="29">
        <f>'施設リストA-1（直営）'!AQ877</f>
        <v>0</v>
      </c>
      <c r="AJ2931" s="29">
        <f>'施設リストA-1（直営）'!AR877</f>
        <v>0</v>
      </c>
      <c r="AK2931" s="30">
        <f>IF(AJ2931="新設",VLOOKUP('施設リストA-1（直営）'!AS877,'（新設）照明器具'!$B$5:$C$1990,2,FALSE),IF('部屋別効果（直）'!AJ2931="撤去",VLOOKUP('施設リストA-1（直営）'!AS877,'（既設）調査結果'!$B$5:$C$1998,2,FALSE),0))</f>
        <v>0</v>
      </c>
      <c r="AL2931" s="29">
        <f>'施設リストA-1（直営）'!AU877</f>
        <v>0</v>
      </c>
    </row>
    <row r="2932" spans="1:38" customFormat="1">
      <c r="A2932" s="94"/>
      <c r="B2932" s="16" t="str">
        <f>'施設リストA-1（直営）'!B878</f>
        <v>東山泉（西学舎）</v>
      </c>
      <c r="C2932" s="14" t="str">
        <f>'施設リストA-1（直営）'!C878</f>
        <v>３階</v>
      </c>
      <c r="D2932" s="94" t="str">
        <f>'施設リストA-1（直営）'!D878</f>
        <v>３階廊下</v>
      </c>
      <c r="E2932" s="20">
        <f>'施設リストA-1（直営）'!E878</f>
        <v>210</v>
      </c>
      <c r="F2932" s="20">
        <f>'施設リストA-1（直営）'!F878</f>
        <v>10</v>
      </c>
      <c r="G2932" s="13">
        <f>'施設リストA-1（直営）'!G878</f>
        <v>2100</v>
      </c>
      <c r="H2932" s="28" t="e">
        <f t="shared" si="45"/>
        <v>#N/A</v>
      </c>
      <c r="I2932" s="29" t="str">
        <f>'施設リストA-1（直営）'!H878</f>
        <v>新設</v>
      </c>
      <c r="J2932" s="30" t="e">
        <f>IF(I2932="新設",VLOOKUP('施設リストA-1（直営）'!I878,'（新設）照明器具'!$B$5:$C$1990,2,FALSE),IF('部屋別効果（直）'!I2932="撤去",VLOOKUP('施設リストA-1（直営）'!I878,'（既設）調査結果'!$B$5:$C$1998,2,FALSE),0))</f>
        <v>#N/A</v>
      </c>
      <c r="K2932" s="29">
        <f>'施設リストA-1（直営）'!K878</f>
        <v>30</v>
      </c>
      <c r="L2932" s="29" t="str">
        <f>'施設リストA-1（直営）'!L878</f>
        <v>撤去</v>
      </c>
      <c r="M2932" s="30">
        <f>IF(L2932="新設",VLOOKUP('施設リストA-1（直営）'!M878,'（新設）照明器具'!$B$5:$C$1990,2,FALSE),IF('部屋別効果（直）'!L2932="撤去",VLOOKUP('施設リストA-1（直営）'!M878,'（既設）調査結果'!$B$5:$C$1998,2,FALSE),0))</f>
        <v>86</v>
      </c>
      <c r="N2932" s="29">
        <f>'施設リストA-1（直営）'!O878</f>
        <v>30</v>
      </c>
      <c r="O2932" s="29" t="str">
        <f>'施設リストA-1（直営）'!P878</f>
        <v>新設</v>
      </c>
      <c r="P2932" s="30" t="e">
        <f>IF(O2932="新設",VLOOKUP('施設リストA-1（直営）'!Q878,'（新設）照明器具'!$B$5:$C$1990,2,FALSE),IF('部屋別効果（直）'!O2932="撤去",VLOOKUP('施設リストA-1（直営）'!Q878,'（既設）調査結果'!$B$5:$C$1998,2,FALSE),0))</f>
        <v>#N/A</v>
      </c>
      <c r="Q2932" s="29">
        <f>'施設リストA-1（直営）'!S878</f>
        <v>20</v>
      </c>
      <c r="R2932" s="29" t="str">
        <f>'施設リストA-1（直営）'!T878</f>
        <v>撤去</v>
      </c>
      <c r="S2932" s="30">
        <f>IF(R2932="新設",VLOOKUP('施設リストA-1（直営）'!U878,'（新設）照明器具'!$B$5:$C$1990,2,FALSE),IF('部屋別効果（直）'!R2932="撤去",VLOOKUP('施設リストA-1（直営）'!U878,'（既設）調査結果'!$B$5:$C$1998,2,FALSE),0))</f>
        <v>45</v>
      </c>
      <c r="T2932" s="29">
        <f>'施設リストA-1（直営）'!W878</f>
        <v>20</v>
      </c>
      <c r="U2932" s="29" t="str">
        <f>'施設リストA-1（直営）'!X878</f>
        <v>新設</v>
      </c>
      <c r="V2932" s="30" t="e">
        <f>IF(U2932="新設",VLOOKUP('施設リストA-1（直営）'!Y878,'（新設）照明器具'!$B$5:$C$1990,2,FALSE),IF('部屋別効果（直）'!U2932="撤去",VLOOKUP('施設リストA-1（直営）'!Y878,'（既設）調査結果'!$B$5:$C$1998,2,FALSE),0))</f>
        <v>#N/A</v>
      </c>
      <c r="W2932" s="29">
        <f>'施設リストA-1（直営）'!AA878</f>
        <v>23</v>
      </c>
      <c r="X2932" s="29" t="str">
        <f>'施設リストA-1（直営）'!AB878</f>
        <v>撤去</v>
      </c>
      <c r="Y2932" s="30">
        <f>IF(X2932="新設",VLOOKUP('施設リストA-1（直営）'!AC878,'（新設）照明器具'!$B$5:$C$1990,2,FALSE),IF('部屋別効果（直）'!X2932="撤去",VLOOKUP('施設リストA-1（直営）'!AC878,'（既設）調査結果'!$B$5:$C$1998,2,FALSE),0))</f>
        <v>23</v>
      </c>
      <c r="Z2932" s="29">
        <f>'施設リストA-1（直営）'!AE878</f>
        <v>23</v>
      </c>
      <c r="AA2932" s="29">
        <f>'施設リストA-1（直営）'!AF878</f>
        <v>0</v>
      </c>
      <c r="AB2932" s="30">
        <f>IF(AA2932="新設",VLOOKUP('施設リストA-1（直営）'!AG878,'（新設）照明器具'!$B$5:$C$1990,2,FALSE),IF('部屋別効果（直）'!AA2932="撤去",VLOOKUP('施設リストA-1（直営）'!AG878,'（既設）調査結果'!$B$5:$C$1998,2,FALSE),0))</f>
        <v>0</v>
      </c>
      <c r="AC2932" s="29">
        <f>'施設リストA-1（直営）'!AI878</f>
        <v>0</v>
      </c>
      <c r="AD2932" s="29">
        <f>'施設リストA-1（直営）'!AJ878</f>
        <v>0</v>
      </c>
      <c r="AE2932" s="30">
        <f>IF(AD2932="新設",VLOOKUP('施設リストA-1（直営）'!AK878,'（新設）照明器具'!$B$5:$C$1990,2,FALSE),IF('部屋別効果（直）'!AD2932="撤去",VLOOKUP('施設リストA-1（直営）'!AK878,'（既設）調査結果'!$B$5:$C$1998,2,FALSE),0))</f>
        <v>0</v>
      </c>
      <c r="AF2932" s="29">
        <f>'施設リストA-1（直営）'!AM878</f>
        <v>0</v>
      </c>
      <c r="AG2932" s="29">
        <f>'施設リストA-1（直営）'!AN878</f>
        <v>0</v>
      </c>
      <c r="AH2932" s="30">
        <f>IF(AG2932="新設",VLOOKUP('施設リストA-1（直営）'!AO878,'（新設）照明器具'!$B$5:$C$1990,2,FALSE),IF('部屋別効果（直）'!AG2932="撤去",VLOOKUP('施設リストA-1（直営）'!AO878,'（既設）調査結果'!$B$5:$C$1998,2,FALSE),0))</f>
        <v>0</v>
      </c>
      <c r="AI2932" s="29">
        <f>'施設リストA-1（直営）'!AQ878</f>
        <v>0</v>
      </c>
      <c r="AJ2932" s="29">
        <f>'施設リストA-1（直営）'!AR878</f>
        <v>0</v>
      </c>
      <c r="AK2932" s="30">
        <f>IF(AJ2932="新設",VLOOKUP('施設リストA-1（直営）'!AS878,'（新設）照明器具'!$B$5:$C$1990,2,FALSE),IF('部屋別効果（直）'!AJ2932="撤去",VLOOKUP('施設リストA-1（直営）'!AS878,'（既設）調査結果'!$B$5:$C$1998,2,FALSE),0))</f>
        <v>0</v>
      </c>
      <c r="AL2932" s="29">
        <f>'施設リストA-1（直営）'!AU878</f>
        <v>0</v>
      </c>
    </row>
    <row r="2933" spans="1:38" customFormat="1">
      <c r="A2933" s="94"/>
      <c r="B2933" s="16" t="str">
        <f>'施設リストA-1（直営）'!B879</f>
        <v>東山泉（西学舎）</v>
      </c>
      <c r="C2933" s="14" t="str">
        <f>'施設リストA-1（直営）'!C879</f>
        <v>３階</v>
      </c>
      <c r="D2933" s="94" t="str">
        <f>'施設リストA-1（直営）'!D879</f>
        <v>３階～屋上階段</v>
      </c>
      <c r="E2933" s="20">
        <f>'施設リストA-1（直営）'!E879</f>
        <v>210</v>
      </c>
      <c r="F2933" s="20">
        <f>'施設リストA-1（直営）'!F879</f>
        <v>10</v>
      </c>
      <c r="G2933" s="13">
        <f>'施設リストA-1（直営）'!G879</f>
        <v>2100</v>
      </c>
      <c r="H2933" s="28" t="e">
        <f t="shared" si="45"/>
        <v>#N/A</v>
      </c>
      <c r="I2933" s="29" t="str">
        <f>'施設リストA-1（直営）'!H879</f>
        <v>新設</v>
      </c>
      <c r="J2933" s="30" t="e">
        <f>IF(I2933="新設",VLOOKUP('施設リストA-1（直営）'!I879,'（新設）照明器具'!$B$5:$C$1990,2,FALSE),IF('部屋別効果（直）'!I2933="撤去",VLOOKUP('施設リストA-1（直営）'!I879,'（既設）調査結果'!$B$5:$C$1998,2,FALSE),0))</f>
        <v>#N/A</v>
      </c>
      <c r="K2933" s="29">
        <f>'施設リストA-1（直営）'!K879</f>
        <v>3</v>
      </c>
      <c r="L2933" s="29" t="str">
        <f>'施設リストA-1（直営）'!L879</f>
        <v>撤去</v>
      </c>
      <c r="M2933" s="30">
        <f>IF(L2933="新設",VLOOKUP('施設リストA-1（直営）'!M879,'（新設）照明器具'!$B$5:$C$1990,2,FALSE),IF('部屋別効果（直）'!L2933="撤去",VLOOKUP('施設リストA-1（直営）'!M879,'（既設）調査結果'!$B$5:$C$1998,2,FALSE),0))</f>
        <v>45</v>
      </c>
      <c r="N2933" s="29">
        <f>'施設リストA-1（直営）'!O879</f>
        <v>3</v>
      </c>
      <c r="O2933" s="29">
        <f>'施設リストA-1（直営）'!P879</f>
        <v>0</v>
      </c>
      <c r="P2933" s="30">
        <f>IF(O2933="新設",VLOOKUP('施設リストA-1（直営）'!Q879,'（新設）照明器具'!$B$5:$C$1990,2,FALSE),IF('部屋別効果（直）'!O2933="撤去",VLOOKUP('施設リストA-1（直営）'!Q879,'（既設）調査結果'!$B$5:$C$1998,2,FALSE),0))</f>
        <v>0</v>
      </c>
      <c r="Q2933" s="29">
        <f>'施設リストA-1（直営）'!S879</f>
        <v>0</v>
      </c>
      <c r="R2933" s="29">
        <f>'施設リストA-1（直営）'!T879</f>
        <v>0</v>
      </c>
      <c r="S2933" s="30">
        <f>IF(R2933="新設",VLOOKUP('施設リストA-1（直営）'!U879,'（新設）照明器具'!$B$5:$C$1990,2,FALSE),IF('部屋別効果（直）'!R2933="撤去",VLOOKUP('施設リストA-1（直営）'!U879,'（既設）調査結果'!$B$5:$C$1998,2,FALSE),0))</f>
        <v>0</v>
      </c>
      <c r="T2933" s="29">
        <f>'施設リストA-1（直営）'!W879</f>
        <v>0</v>
      </c>
      <c r="U2933" s="29">
        <f>'施設リストA-1（直営）'!X879</f>
        <v>0</v>
      </c>
      <c r="V2933" s="30">
        <f>IF(U2933="新設",VLOOKUP('施設リストA-1（直営）'!Y879,'（新設）照明器具'!$B$5:$C$1990,2,FALSE),IF('部屋別効果（直）'!U2933="撤去",VLOOKUP('施設リストA-1（直営）'!Y879,'（既設）調査結果'!$B$5:$C$1998,2,FALSE),0))</f>
        <v>0</v>
      </c>
      <c r="W2933" s="29">
        <f>'施設リストA-1（直営）'!AA879</f>
        <v>0</v>
      </c>
      <c r="X2933" s="29">
        <f>'施設リストA-1（直営）'!AB879</f>
        <v>0</v>
      </c>
      <c r="Y2933" s="30">
        <f>IF(X2933="新設",VLOOKUP('施設リストA-1（直営）'!AC879,'（新設）照明器具'!$B$5:$C$1990,2,FALSE),IF('部屋別効果（直）'!X2933="撤去",VLOOKUP('施設リストA-1（直営）'!AC879,'（既設）調査結果'!$B$5:$C$1998,2,FALSE),0))</f>
        <v>0</v>
      </c>
      <c r="Z2933" s="29">
        <f>'施設リストA-1（直営）'!AE879</f>
        <v>0</v>
      </c>
      <c r="AA2933" s="29">
        <f>'施設リストA-1（直営）'!AF879</f>
        <v>0</v>
      </c>
      <c r="AB2933" s="30">
        <f>IF(AA2933="新設",VLOOKUP('施設リストA-1（直営）'!AG879,'（新設）照明器具'!$B$5:$C$1990,2,FALSE),IF('部屋別効果（直）'!AA2933="撤去",VLOOKUP('施設リストA-1（直営）'!AG879,'（既設）調査結果'!$B$5:$C$1998,2,FALSE),0))</f>
        <v>0</v>
      </c>
      <c r="AC2933" s="29">
        <f>'施設リストA-1（直営）'!AI879</f>
        <v>0</v>
      </c>
      <c r="AD2933" s="29">
        <f>'施設リストA-1（直営）'!AJ879</f>
        <v>0</v>
      </c>
      <c r="AE2933" s="30">
        <f>IF(AD2933="新設",VLOOKUP('施設リストA-1（直営）'!AK879,'（新設）照明器具'!$B$5:$C$1990,2,FALSE),IF('部屋別効果（直）'!AD2933="撤去",VLOOKUP('施設リストA-1（直営）'!AK879,'（既設）調査結果'!$B$5:$C$1998,2,FALSE),0))</f>
        <v>0</v>
      </c>
      <c r="AF2933" s="29">
        <f>'施設リストA-1（直営）'!AM879</f>
        <v>0</v>
      </c>
      <c r="AG2933" s="29">
        <f>'施設リストA-1（直営）'!AN879</f>
        <v>0</v>
      </c>
      <c r="AH2933" s="30">
        <f>IF(AG2933="新設",VLOOKUP('施設リストA-1（直営）'!AO879,'（新設）照明器具'!$B$5:$C$1990,2,FALSE),IF('部屋別効果（直）'!AG2933="撤去",VLOOKUP('施設リストA-1（直営）'!AO879,'（既設）調査結果'!$B$5:$C$1998,2,FALSE),0))</f>
        <v>0</v>
      </c>
      <c r="AI2933" s="29">
        <f>'施設リストA-1（直営）'!AQ879</f>
        <v>0</v>
      </c>
      <c r="AJ2933" s="29">
        <f>'施設リストA-1（直営）'!AR879</f>
        <v>0</v>
      </c>
      <c r="AK2933" s="30">
        <f>IF(AJ2933="新設",VLOOKUP('施設リストA-1（直営）'!AS879,'（新設）照明器具'!$B$5:$C$1990,2,FALSE),IF('部屋別効果（直）'!AJ2933="撤去",VLOOKUP('施設リストA-1（直営）'!AS879,'（既設）調査結果'!$B$5:$C$1998,2,FALSE),0))</f>
        <v>0</v>
      </c>
      <c r="AL2933" s="29">
        <f>'施設リストA-1（直営）'!AU879</f>
        <v>0</v>
      </c>
    </row>
    <row r="2934" spans="1:38" customFormat="1">
      <c r="A2934" s="94"/>
      <c r="B2934" s="16" t="str">
        <f>'施設リストA-1（直営）'!B880</f>
        <v>東山泉（東学舎）</v>
      </c>
      <c r="C2934" s="14">
        <f>'施設リストA-1（直営）'!C880</f>
        <v>1</v>
      </c>
      <c r="D2934" s="94" t="str">
        <f>'施設リストA-1（直営）'!D880</f>
        <v>７～９年１組教室</v>
      </c>
      <c r="E2934" s="20">
        <f>'施設リストA-1（直営）'!E880</f>
        <v>210</v>
      </c>
      <c r="F2934" s="20">
        <f>'施設リストA-1（直営）'!F880</f>
        <v>8</v>
      </c>
      <c r="G2934" s="13">
        <f>'施設リストA-1（直営）'!G880</f>
        <v>1680</v>
      </c>
      <c r="H2934" s="28" t="e">
        <f t="shared" si="45"/>
        <v>#N/A</v>
      </c>
      <c r="I2934" s="29" t="str">
        <f>'施設リストA-1（直営）'!H880</f>
        <v>新設</v>
      </c>
      <c r="J2934" s="30" t="e">
        <f>IF(I2934="新設",VLOOKUP('施設リストA-1（直営）'!I880,'（新設）照明器具'!$B$5:$C$1990,2,FALSE),IF('部屋別効果（直）'!I2934="撤去",VLOOKUP('施設リストA-1（直営）'!I880,'（既設）調査結果'!$B$5:$C$1998,2,FALSE),0))</f>
        <v>#N/A</v>
      </c>
      <c r="K2934" s="29">
        <f>'施設リストA-1（直営）'!K880</f>
        <v>12</v>
      </c>
      <c r="L2934" s="29" t="str">
        <f>'施設リストA-1（直営）'!L880</f>
        <v>撤去</v>
      </c>
      <c r="M2934" s="30">
        <f>IF(L2934="新設",VLOOKUP('施設リストA-1（直営）'!M880,'（新設）照明器具'!$B$5:$C$1990,2,FALSE),IF('部屋別効果（直）'!L2934="撤去",VLOOKUP('施設リストA-1（直営）'!M880,'（既設）調査結果'!$B$5:$C$1998,2,FALSE),0))</f>
        <v>86</v>
      </c>
      <c r="N2934" s="29">
        <f>'施設リストA-1（直営）'!O880</f>
        <v>12</v>
      </c>
      <c r="O2934" s="29">
        <f>'施設リストA-1（直営）'!P880</f>
        <v>0</v>
      </c>
      <c r="P2934" s="30">
        <f>IF(O2934="新設",VLOOKUP('施設リストA-1（直営）'!Q880,'（新設）照明器具'!$B$5:$C$1990,2,FALSE),IF('部屋別効果（直）'!O2934="撤去",VLOOKUP('施設リストA-1（直営）'!Q880,'（既設）調査結果'!$B$5:$C$1998,2,FALSE),0))</f>
        <v>0</v>
      </c>
      <c r="Q2934" s="29">
        <f>'施設リストA-1（直営）'!S880</f>
        <v>0</v>
      </c>
      <c r="R2934" s="29">
        <f>'施設リストA-1（直営）'!T880</f>
        <v>0</v>
      </c>
      <c r="S2934" s="30">
        <f>IF(R2934="新設",VLOOKUP('施設リストA-1（直営）'!U880,'（新設）照明器具'!$B$5:$C$1990,2,FALSE),IF('部屋別効果（直）'!R2934="撤去",VLOOKUP('施設リストA-1（直営）'!U880,'（既設）調査結果'!$B$5:$C$1998,2,FALSE),0))</f>
        <v>0</v>
      </c>
      <c r="T2934" s="29">
        <f>'施設リストA-1（直営）'!W880</f>
        <v>0</v>
      </c>
      <c r="U2934" s="29">
        <f>'施設リストA-1（直営）'!X880</f>
        <v>0</v>
      </c>
      <c r="V2934" s="30">
        <f>IF(U2934="新設",VLOOKUP('施設リストA-1（直営）'!Y880,'（新設）照明器具'!$B$5:$C$1990,2,FALSE),IF('部屋別効果（直）'!U2934="撤去",VLOOKUP('施設リストA-1（直営）'!Y880,'（既設）調査結果'!$B$5:$C$1998,2,FALSE),0))</f>
        <v>0</v>
      </c>
      <c r="W2934" s="29">
        <f>'施設リストA-1（直営）'!AA880</f>
        <v>0</v>
      </c>
      <c r="X2934" s="29">
        <f>'施設リストA-1（直営）'!AB880</f>
        <v>0</v>
      </c>
      <c r="Y2934" s="30">
        <f>IF(X2934="新設",VLOOKUP('施設リストA-1（直営）'!AC880,'（新設）照明器具'!$B$5:$C$1990,2,FALSE),IF('部屋別効果（直）'!X2934="撤去",VLOOKUP('施設リストA-1（直営）'!AC880,'（既設）調査結果'!$B$5:$C$1998,2,FALSE),0))</f>
        <v>0</v>
      </c>
      <c r="Z2934" s="29">
        <f>'施設リストA-1（直営）'!AE880</f>
        <v>0</v>
      </c>
      <c r="AA2934" s="29">
        <f>'施設リストA-1（直営）'!AF880</f>
        <v>0</v>
      </c>
      <c r="AB2934" s="30">
        <f>IF(AA2934="新設",VLOOKUP('施設リストA-1（直営）'!AG880,'（新設）照明器具'!$B$5:$C$1990,2,FALSE),IF('部屋別効果（直）'!AA2934="撤去",VLOOKUP('施設リストA-1（直営）'!AG880,'（既設）調査結果'!$B$5:$C$1998,2,FALSE),0))</f>
        <v>0</v>
      </c>
      <c r="AC2934" s="29">
        <f>'施設リストA-1（直営）'!AI880</f>
        <v>0</v>
      </c>
      <c r="AD2934" s="29">
        <f>'施設リストA-1（直営）'!AJ880</f>
        <v>0</v>
      </c>
      <c r="AE2934" s="30">
        <f>IF(AD2934="新設",VLOOKUP('施設リストA-1（直営）'!AK880,'（新設）照明器具'!$B$5:$C$1990,2,FALSE),IF('部屋別効果（直）'!AD2934="撤去",VLOOKUP('施設リストA-1（直営）'!AK880,'（既設）調査結果'!$B$5:$C$1998,2,FALSE),0))</f>
        <v>0</v>
      </c>
      <c r="AF2934" s="29">
        <f>'施設リストA-1（直営）'!AM880</f>
        <v>0</v>
      </c>
      <c r="AG2934" s="29">
        <f>'施設リストA-1（直営）'!AN880</f>
        <v>0</v>
      </c>
      <c r="AH2934" s="30">
        <f>IF(AG2934="新設",VLOOKUP('施設リストA-1（直営）'!AO880,'（新設）照明器具'!$B$5:$C$1990,2,FALSE),IF('部屋別効果（直）'!AG2934="撤去",VLOOKUP('施設リストA-1（直営）'!AO880,'（既設）調査結果'!$B$5:$C$1998,2,FALSE),0))</f>
        <v>0</v>
      </c>
      <c r="AI2934" s="29">
        <f>'施設リストA-1（直営）'!AQ880</f>
        <v>0</v>
      </c>
      <c r="AJ2934" s="29">
        <f>'施設リストA-1（直営）'!AR880</f>
        <v>0</v>
      </c>
      <c r="AK2934" s="30">
        <f>IF(AJ2934="新設",VLOOKUP('施設リストA-1（直営）'!AS880,'（新設）照明器具'!$B$5:$C$1990,2,FALSE),IF('部屋別効果（直）'!AJ2934="撤去",VLOOKUP('施設リストA-1（直営）'!AS880,'（既設）調査結果'!$B$5:$C$1998,2,FALSE),0))</f>
        <v>0</v>
      </c>
      <c r="AL2934" s="29">
        <f>'施設リストA-1（直営）'!AU880</f>
        <v>0</v>
      </c>
    </row>
    <row r="2935" spans="1:38" customFormat="1">
      <c r="A2935" s="94"/>
      <c r="B2935" s="16" t="str">
        <f>'施設リストA-1（直営）'!B881</f>
        <v>東山泉（東学舎）</v>
      </c>
      <c r="C2935" s="14">
        <f>'施設リストA-1（直営）'!C881</f>
        <v>1</v>
      </c>
      <c r="D2935" s="94" t="str">
        <f>'施設リストA-1（直営）'!D881</f>
        <v>６年１組教室</v>
      </c>
      <c r="E2935" s="20">
        <f>'施設リストA-1（直営）'!E881</f>
        <v>210</v>
      </c>
      <c r="F2935" s="20">
        <f>'施設リストA-1（直営）'!F881</f>
        <v>8</v>
      </c>
      <c r="G2935" s="13">
        <f>'施設リストA-1（直営）'!G881</f>
        <v>1680</v>
      </c>
      <c r="H2935" s="28" t="e">
        <f t="shared" si="45"/>
        <v>#N/A</v>
      </c>
      <c r="I2935" s="29" t="str">
        <f>'施設リストA-1（直営）'!H881</f>
        <v>新設</v>
      </c>
      <c r="J2935" s="30" t="e">
        <f>IF(I2935="新設",VLOOKUP('施設リストA-1（直営）'!I881,'（新設）照明器具'!$B$5:$C$1990,2,FALSE),IF('部屋別効果（直）'!I2935="撤去",VLOOKUP('施設リストA-1（直営）'!I881,'（既設）調査結果'!$B$5:$C$1998,2,FALSE),0))</f>
        <v>#N/A</v>
      </c>
      <c r="K2935" s="29">
        <f>'施設リストA-1（直営）'!K881</f>
        <v>16</v>
      </c>
      <c r="L2935" s="29" t="str">
        <f>'施設リストA-1（直営）'!L881</f>
        <v>撤去</v>
      </c>
      <c r="M2935" s="30">
        <f>IF(L2935="新設",VLOOKUP('施設リストA-1（直営）'!M881,'（新設）照明器具'!$B$5:$C$1990,2,FALSE),IF('部屋別効果（直）'!L2935="撤去",VLOOKUP('施設リストA-1（直営）'!M881,'（既設）調査結果'!$B$5:$C$1998,2,FALSE),0))</f>
        <v>86</v>
      </c>
      <c r="N2935" s="29">
        <f>'施設リストA-1（直営）'!O881</f>
        <v>16</v>
      </c>
      <c r="O2935" s="29">
        <f>'施設リストA-1（直営）'!P881</f>
        <v>0</v>
      </c>
      <c r="P2935" s="30">
        <f>IF(O2935="新設",VLOOKUP('施設リストA-1（直営）'!Q881,'（新設）照明器具'!$B$5:$C$1990,2,FALSE),IF('部屋別効果（直）'!O2935="撤去",VLOOKUP('施設リストA-1（直営）'!Q881,'（既設）調査結果'!$B$5:$C$1998,2,FALSE),0))</f>
        <v>0</v>
      </c>
      <c r="Q2935" s="29">
        <f>'施設リストA-1（直営）'!S881</f>
        <v>0</v>
      </c>
      <c r="R2935" s="29">
        <f>'施設リストA-1（直営）'!T881</f>
        <v>0</v>
      </c>
      <c r="S2935" s="30">
        <f>IF(R2935="新設",VLOOKUP('施設リストA-1（直営）'!U881,'（新設）照明器具'!$B$5:$C$1990,2,FALSE),IF('部屋別効果（直）'!R2935="撤去",VLOOKUP('施設リストA-1（直営）'!U881,'（既設）調査結果'!$B$5:$C$1998,2,FALSE),0))</f>
        <v>0</v>
      </c>
      <c r="T2935" s="29">
        <f>'施設リストA-1（直営）'!W881</f>
        <v>0</v>
      </c>
      <c r="U2935" s="29">
        <f>'施設リストA-1（直営）'!X881</f>
        <v>0</v>
      </c>
      <c r="V2935" s="30">
        <f>IF(U2935="新設",VLOOKUP('施設リストA-1（直営）'!Y881,'（新設）照明器具'!$B$5:$C$1990,2,FALSE),IF('部屋別効果（直）'!U2935="撤去",VLOOKUP('施設リストA-1（直営）'!Y881,'（既設）調査結果'!$B$5:$C$1998,2,FALSE),0))</f>
        <v>0</v>
      </c>
      <c r="W2935" s="29">
        <f>'施設リストA-1（直営）'!AA881</f>
        <v>0</v>
      </c>
      <c r="X2935" s="29">
        <f>'施設リストA-1（直営）'!AB881</f>
        <v>0</v>
      </c>
      <c r="Y2935" s="30">
        <f>IF(X2935="新設",VLOOKUP('施設リストA-1（直営）'!AC881,'（新設）照明器具'!$B$5:$C$1990,2,FALSE),IF('部屋別効果（直）'!X2935="撤去",VLOOKUP('施設リストA-1（直営）'!AC881,'（既設）調査結果'!$B$5:$C$1998,2,FALSE),0))</f>
        <v>0</v>
      </c>
      <c r="Z2935" s="29">
        <f>'施設リストA-1（直営）'!AE881</f>
        <v>0</v>
      </c>
      <c r="AA2935" s="29">
        <f>'施設リストA-1（直営）'!AF881</f>
        <v>0</v>
      </c>
      <c r="AB2935" s="30">
        <f>IF(AA2935="新設",VLOOKUP('施設リストA-1（直営）'!AG881,'（新設）照明器具'!$B$5:$C$1990,2,FALSE),IF('部屋別効果（直）'!AA2935="撤去",VLOOKUP('施設リストA-1（直営）'!AG881,'（既設）調査結果'!$B$5:$C$1998,2,FALSE),0))</f>
        <v>0</v>
      </c>
      <c r="AC2935" s="29">
        <f>'施設リストA-1（直営）'!AI881</f>
        <v>0</v>
      </c>
      <c r="AD2935" s="29">
        <f>'施設リストA-1（直営）'!AJ881</f>
        <v>0</v>
      </c>
      <c r="AE2935" s="30">
        <f>IF(AD2935="新設",VLOOKUP('施設リストA-1（直営）'!AK881,'（新設）照明器具'!$B$5:$C$1990,2,FALSE),IF('部屋別効果（直）'!AD2935="撤去",VLOOKUP('施設リストA-1（直営）'!AK881,'（既設）調査結果'!$B$5:$C$1998,2,FALSE),0))</f>
        <v>0</v>
      </c>
      <c r="AF2935" s="29">
        <f>'施設リストA-1（直営）'!AM881</f>
        <v>0</v>
      </c>
      <c r="AG2935" s="29">
        <f>'施設リストA-1（直営）'!AN881</f>
        <v>0</v>
      </c>
      <c r="AH2935" s="30">
        <f>IF(AG2935="新設",VLOOKUP('施設リストA-1（直営）'!AO881,'（新設）照明器具'!$B$5:$C$1990,2,FALSE),IF('部屋別効果（直）'!AG2935="撤去",VLOOKUP('施設リストA-1（直営）'!AO881,'（既設）調査結果'!$B$5:$C$1998,2,FALSE),0))</f>
        <v>0</v>
      </c>
      <c r="AI2935" s="29">
        <f>'施設リストA-1（直営）'!AQ881</f>
        <v>0</v>
      </c>
      <c r="AJ2935" s="29">
        <f>'施設リストA-1（直営）'!AR881</f>
        <v>0</v>
      </c>
      <c r="AK2935" s="30">
        <f>IF(AJ2935="新設",VLOOKUP('施設リストA-1（直営）'!AS881,'（新設）照明器具'!$B$5:$C$1990,2,FALSE),IF('部屋別効果（直）'!AJ2935="撤去",VLOOKUP('施設リストA-1（直営）'!AS881,'（既設）調査結果'!$B$5:$C$1998,2,FALSE),0))</f>
        <v>0</v>
      </c>
      <c r="AL2935" s="29">
        <f>'施設リストA-1（直営）'!AU881</f>
        <v>0</v>
      </c>
    </row>
    <row r="2936" spans="1:38" customFormat="1">
      <c r="A2936" s="94"/>
      <c r="B2936" s="16" t="str">
        <f>'施設リストA-1（直営）'!B882</f>
        <v>東山泉（東学舎）</v>
      </c>
      <c r="C2936" s="14">
        <f>'施設リストA-1（直営）'!C882</f>
        <v>1</v>
      </c>
      <c r="D2936" s="94" t="str">
        <f>'施設リストA-1（直営）'!D882</f>
        <v>６年２組教室</v>
      </c>
      <c r="E2936" s="20">
        <f>'施設リストA-1（直営）'!E882</f>
        <v>210</v>
      </c>
      <c r="F2936" s="20">
        <f>'施設リストA-1（直営）'!F882</f>
        <v>8</v>
      </c>
      <c r="G2936" s="13">
        <f>'施設リストA-1（直営）'!G882</f>
        <v>1680</v>
      </c>
      <c r="H2936" s="28" t="e">
        <f t="shared" si="45"/>
        <v>#N/A</v>
      </c>
      <c r="I2936" s="29" t="str">
        <f>'施設リストA-1（直営）'!H882</f>
        <v>新設</v>
      </c>
      <c r="J2936" s="30" t="e">
        <f>IF(I2936="新設",VLOOKUP('施設リストA-1（直営）'!I882,'（新設）照明器具'!$B$5:$C$1990,2,FALSE),IF('部屋別効果（直）'!I2936="撤去",VLOOKUP('施設リストA-1（直営）'!I882,'（既設）調査結果'!$B$5:$C$1998,2,FALSE),0))</f>
        <v>#N/A</v>
      </c>
      <c r="K2936" s="29">
        <f>'施設リストA-1（直営）'!K882</f>
        <v>9</v>
      </c>
      <c r="L2936" s="29" t="str">
        <f>'施設リストA-1（直営）'!L882</f>
        <v>撤去</v>
      </c>
      <c r="M2936" s="30">
        <f>IF(L2936="新設",VLOOKUP('施設リストA-1（直営）'!M882,'（新設）照明器具'!$B$5:$C$1990,2,FALSE),IF('部屋別効果（直）'!L2936="撤去",VLOOKUP('施設リストA-1（直営）'!M882,'（既設）調査結果'!$B$5:$C$1998,2,FALSE),0))</f>
        <v>86</v>
      </c>
      <c r="N2936" s="29">
        <f>'施設リストA-1（直営）'!O882</f>
        <v>9</v>
      </c>
      <c r="O2936" s="29">
        <f>'施設リストA-1（直営）'!P882</f>
        <v>0</v>
      </c>
      <c r="P2936" s="30">
        <f>IF(O2936="新設",VLOOKUP('施設リストA-1（直営）'!Q882,'（新設）照明器具'!$B$5:$C$1990,2,FALSE),IF('部屋別効果（直）'!O2936="撤去",VLOOKUP('施設リストA-1（直営）'!Q882,'（既設）調査結果'!$B$5:$C$1998,2,FALSE),0))</f>
        <v>0</v>
      </c>
      <c r="Q2936" s="29">
        <f>'施設リストA-1（直営）'!S882</f>
        <v>0</v>
      </c>
      <c r="R2936" s="29">
        <f>'施設リストA-1（直営）'!T882</f>
        <v>0</v>
      </c>
      <c r="S2936" s="30">
        <f>IF(R2936="新設",VLOOKUP('施設リストA-1（直営）'!U882,'（新設）照明器具'!$B$5:$C$1990,2,FALSE),IF('部屋別効果（直）'!R2936="撤去",VLOOKUP('施設リストA-1（直営）'!U882,'（既設）調査結果'!$B$5:$C$1998,2,FALSE),0))</f>
        <v>0</v>
      </c>
      <c r="T2936" s="29">
        <f>'施設リストA-1（直営）'!W882</f>
        <v>0</v>
      </c>
      <c r="U2936" s="29">
        <f>'施設リストA-1（直営）'!X882</f>
        <v>0</v>
      </c>
      <c r="V2936" s="30">
        <f>IF(U2936="新設",VLOOKUP('施設リストA-1（直営）'!Y882,'（新設）照明器具'!$B$5:$C$1990,2,FALSE),IF('部屋別効果（直）'!U2936="撤去",VLOOKUP('施設リストA-1（直営）'!Y882,'（既設）調査結果'!$B$5:$C$1998,2,FALSE),0))</f>
        <v>0</v>
      </c>
      <c r="W2936" s="29">
        <f>'施設リストA-1（直営）'!AA882</f>
        <v>0</v>
      </c>
      <c r="X2936" s="29">
        <f>'施設リストA-1（直営）'!AB882</f>
        <v>0</v>
      </c>
      <c r="Y2936" s="30">
        <f>IF(X2936="新設",VLOOKUP('施設リストA-1（直営）'!AC882,'（新設）照明器具'!$B$5:$C$1990,2,FALSE),IF('部屋別効果（直）'!X2936="撤去",VLOOKUP('施設リストA-1（直営）'!AC882,'（既設）調査結果'!$B$5:$C$1998,2,FALSE),0))</f>
        <v>0</v>
      </c>
      <c r="Z2936" s="29">
        <f>'施設リストA-1（直営）'!AE882</f>
        <v>0</v>
      </c>
      <c r="AA2936" s="29">
        <f>'施設リストA-1（直営）'!AF882</f>
        <v>0</v>
      </c>
      <c r="AB2936" s="30">
        <f>IF(AA2936="新設",VLOOKUP('施設リストA-1（直営）'!AG882,'（新設）照明器具'!$B$5:$C$1990,2,FALSE),IF('部屋別効果（直）'!AA2936="撤去",VLOOKUP('施設リストA-1（直営）'!AG882,'（既設）調査結果'!$B$5:$C$1998,2,FALSE),0))</f>
        <v>0</v>
      </c>
      <c r="AC2936" s="29">
        <f>'施設リストA-1（直営）'!AI882</f>
        <v>0</v>
      </c>
      <c r="AD2936" s="29">
        <f>'施設リストA-1（直営）'!AJ882</f>
        <v>0</v>
      </c>
      <c r="AE2936" s="30">
        <f>IF(AD2936="新設",VLOOKUP('施設リストA-1（直営）'!AK882,'（新設）照明器具'!$B$5:$C$1990,2,FALSE),IF('部屋別効果（直）'!AD2936="撤去",VLOOKUP('施設リストA-1（直営）'!AK882,'（既設）調査結果'!$B$5:$C$1998,2,FALSE),0))</f>
        <v>0</v>
      </c>
      <c r="AF2936" s="29">
        <f>'施設リストA-1（直営）'!AM882</f>
        <v>0</v>
      </c>
      <c r="AG2936" s="29">
        <f>'施設リストA-1（直営）'!AN882</f>
        <v>0</v>
      </c>
      <c r="AH2936" s="30">
        <f>IF(AG2936="新設",VLOOKUP('施設リストA-1（直営）'!AO882,'（新設）照明器具'!$B$5:$C$1990,2,FALSE),IF('部屋別効果（直）'!AG2936="撤去",VLOOKUP('施設リストA-1（直営）'!AO882,'（既設）調査結果'!$B$5:$C$1998,2,FALSE),0))</f>
        <v>0</v>
      </c>
      <c r="AI2936" s="29">
        <f>'施設リストA-1（直営）'!AQ882</f>
        <v>0</v>
      </c>
      <c r="AJ2936" s="29">
        <f>'施設リストA-1（直営）'!AR882</f>
        <v>0</v>
      </c>
      <c r="AK2936" s="30">
        <f>IF(AJ2936="新設",VLOOKUP('施設リストA-1（直営）'!AS882,'（新設）照明器具'!$B$5:$C$1990,2,FALSE),IF('部屋別効果（直）'!AJ2936="撤去",VLOOKUP('施設リストA-1（直営）'!AS882,'（既設）調査結果'!$B$5:$C$1998,2,FALSE),0))</f>
        <v>0</v>
      </c>
      <c r="AL2936" s="29">
        <f>'施設リストA-1（直営）'!AU882</f>
        <v>0</v>
      </c>
    </row>
    <row r="2937" spans="1:38" customFormat="1">
      <c r="A2937" s="94"/>
      <c r="B2937" s="16" t="str">
        <f>'施設リストA-1（直営）'!B883</f>
        <v>東山泉（東学舎）</v>
      </c>
      <c r="C2937" s="14">
        <f>'施設リストA-1（直営）'!C883</f>
        <v>1</v>
      </c>
      <c r="D2937" s="94" t="str">
        <f>'施設リストA-1（直営）'!D883</f>
        <v>６年３組教室</v>
      </c>
      <c r="E2937" s="20">
        <f>'施設リストA-1（直営）'!E883</f>
        <v>210</v>
      </c>
      <c r="F2937" s="20">
        <f>'施設リストA-1（直営）'!F883</f>
        <v>8</v>
      </c>
      <c r="G2937" s="13">
        <f>'施設リストA-1（直営）'!G883</f>
        <v>1680</v>
      </c>
      <c r="H2937" s="28" t="e">
        <f t="shared" si="45"/>
        <v>#N/A</v>
      </c>
      <c r="I2937" s="29" t="str">
        <f>'施設リストA-1（直営）'!H883</f>
        <v>新設</v>
      </c>
      <c r="J2937" s="30" t="e">
        <f>IF(I2937="新設",VLOOKUP('施設リストA-1（直営）'!I883,'（新設）照明器具'!$B$5:$C$1990,2,FALSE),IF('部屋別効果（直）'!I2937="撤去",VLOOKUP('施設リストA-1（直営）'!I883,'（既設）調査結果'!$B$5:$C$1998,2,FALSE),0))</f>
        <v>#N/A</v>
      </c>
      <c r="K2937" s="29">
        <f>'施設リストA-1（直営）'!K883</f>
        <v>9</v>
      </c>
      <c r="L2937" s="29" t="str">
        <f>'施設リストA-1（直営）'!L883</f>
        <v>撤去</v>
      </c>
      <c r="M2937" s="30">
        <f>IF(L2937="新設",VLOOKUP('施設リストA-1（直営）'!M883,'（新設）照明器具'!$B$5:$C$1990,2,FALSE),IF('部屋別効果（直）'!L2937="撤去",VLOOKUP('施設リストA-1（直営）'!M883,'（既設）調査結果'!$B$5:$C$1998,2,FALSE),0))</f>
        <v>86</v>
      </c>
      <c r="N2937" s="29">
        <f>'施設リストA-1（直営）'!O883</f>
        <v>9</v>
      </c>
      <c r="O2937" s="29">
        <f>'施設リストA-1（直営）'!P883</f>
        <v>0</v>
      </c>
      <c r="P2937" s="30">
        <f>IF(O2937="新設",VLOOKUP('施設リストA-1（直営）'!Q883,'（新設）照明器具'!$B$5:$C$1990,2,FALSE),IF('部屋別効果（直）'!O2937="撤去",VLOOKUP('施設リストA-1（直営）'!Q883,'（既設）調査結果'!$B$5:$C$1998,2,FALSE),0))</f>
        <v>0</v>
      </c>
      <c r="Q2937" s="29">
        <f>'施設リストA-1（直営）'!S883</f>
        <v>0</v>
      </c>
      <c r="R2937" s="29">
        <f>'施設リストA-1（直営）'!T883</f>
        <v>0</v>
      </c>
      <c r="S2937" s="30">
        <f>IF(R2937="新設",VLOOKUP('施設リストA-1（直営）'!U883,'（新設）照明器具'!$B$5:$C$1990,2,FALSE),IF('部屋別効果（直）'!R2937="撤去",VLOOKUP('施設リストA-1（直営）'!U883,'（既設）調査結果'!$B$5:$C$1998,2,FALSE),0))</f>
        <v>0</v>
      </c>
      <c r="T2937" s="29">
        <f>'施設リストA-1（直営）'!W883</f>
        <v>0</v>
      </c>
      <c r="U2937" s="29">
        <f>'施設リストA-1（直営）'!X883</f>
        <v>0</v>
      </c>
      <c r="V2937" s="30">
        <f>IF(U2937="新設",VLOOKUP('施設リストA-1（直営）'!Y883,'（新設）照明器具'!$B$5:$C$1990,2,FALSE),IF('部屋別効果（直）'!U2937="撤去",VLOOKUP('施設リストA-1（直営）'!Y883,'（既設）調査結果'!$B$5:$C$1998,2,FALSE),0))</f>
        <v>0</v>
      </c>
      <c r="W2937" s="29">
        <f>'施設リストA-1（直営）'!AA883</f>
        <v>0</v>
      </c>
      <c r="X2937" s="29">
        <f>'施設リストA-1（直営）'!AB883</f>
        <v>0</v>
      </c>
      <c r="Y2937" s="30">
        <f>IF(X2937="新設",VLOOKUP('施設リストA-1（直営）'!AC883,'（新設）照明器具'!$B$5:$C$1990,2,FALSE),IF('部屋別効果（直）'!X2937="撤去",VLOOKUP('施設リストA-1（直営）'!AC883,'（既設）調査結果'!$B$5:$C$1998,2,FALSE),0))</f>
        <v>0</v>
      </c>
      <c r="Z2937" s="29">
        <f>'施設リストA-1（直営）'!AE883</f>
        <v>0</v>
      </c>
      <c r="AA2937" s="29">
        <f>'施設リストA-1（直営）'!AF883</f>
        <v>0</v>
      </c>
      <c r="AB2937" s="30">
        <f>IF(AA2937="新設",VLOOKUP('施設リストA-1（直営）'!AG883,'（新設）照明器具'!$B$5:$C$1990,2,FALSE),IF('部屋別効果（直）'!AA2937="撤去",VLOOKUP('施設リストA-1（直営）'!AG883,'（既設）調査結果'!$B$5:$C$1998,2,FALSE),0))</f>
        <v>0</v>
      </c>
      <c r="AC2937" s="29">
        <f>'施設リストA-1（直営）'!AI883</f>
        <v>0</v>
      </c>
      <c r="AD2937" s="29">
        <f>'施設リストA-1（直営）'!AJ883</f>
        <v>0</v>
      </c>
      <c r="AE2937" s="30">
        <f>IF(AD2937="新設",VLOOKUP('施設リストA-1（直営）'!AK883,'（新設）照明器具'!$B$5:$C$1990,2,FALSE),IF('部屋別効果（直）'!AD2937="撤去",VLOOKUP('施設リストA-1（直営）'!AK883,'（既設）調査結果'!$B$5:$C$1998,2,FALSE),0))</f>
        <v>0</v>
      </c>
      <c r="AF2937" s="29">
        <f>'施設リストA-1（直営）'!AM883</f>
        <v>0</v>
      </c>
      <c r="AG2937" s="29">
        <f>'施設リストA-1（直営）'!AN883</f>
        <v>0</v>
      </c>
      <c r="AH2937" s="30">
        <f>IF(AG2937="新設",VLOOKUP('施設リストA-1（直営）'!AO883,'（新設）照明器具'!$B$5:$C$1990,2,FALSE),IF('部屋別効果（直）'!AG2937="撤去",VLOOKUP('施設リストA-1（直営）'!AO883,'（既設）調査結果'!$B$5:$C$1998,2,FALSE),0))</f>
        <v>0</v>
      </c>
      <c r="AI2937" s="29">
        <f>'施設リストA-1（直営）'!AQ883</f>
        <v>0</v>
      </c>
      <c r="AJ2937" s="29">
        <f>'施設リストA-1（直営）'!AR883</f>
        <v>0</v>
      </c>
      <c r="AK2937" s="30">
        <f>IF(AJ2937="新設",VLOOKUP('施設リストA-1（直営）'!AS883,'（新設）照明器具'!$B$5:$C$1990,2,FALSE),IF('部屋別効果（直）'!AJ2937="撤去",VLOOKUP('施設リストA-1（直営）'!AS883,'（既設）調査結果'!$B$5:$C$1998,2,FALSE),0))</f>
        <v>0</v>
      </c>
      <c r="AL2937" s="29">
        <f>'施設リストA-1（直営）'!AU883</f>
        <v>0</v>
      </c>
    </row>
    <row r="2938" spans="1:38" customFormat="1">
      <c r="A2938" s="94"/>
      <c r="B2938" s="16" t="str">
        <f>'施設リストA-1（直営）'!B884</f>
        <v>東山泉（東学舎）</v>
      </c>
      <c r="C2938" s="14">
        <f>'施設リストA-1（直営）'!C884</f>
        <v>1</v>
      </c>
      <c r="D2938" s="94" t="str">
        <f>'施設リストA-1（直営）'!D884</f>
        <v>６年４組教室</v>
      </c>
      <c r="E2938" s="20">
        <f>'施設リストA-1（直営）'!E884</f>
        <v>210</v>
      </c>
      <c r="F2938" s="20">
        <f>'施設リストA-1（直営）'!F884</f>
        <v>8</v>
      </c>
      <c r="G2938" s="13">
        <f>'施設リストA-1（直営）'!G884</f>
        <v>1680</v>
      </c>
      <c r="H2938" s="28" t="e">
        <f t="shared" si="45"/>
        <v>#N/A</v>
      </c>
      <c r="I2938" s="29" t="str">
        <f>'施設リストA-1（直営）'!H884</f>
        <v>新設</v>
      </c>
      <c r="J2938" s="30" t="e">
        <f>IF(I2938="新設",VLOOKUP('施設リストA-1（直営）'!I884,'（新設）照明器具'!$B$5:$C$1990,2,FALSE),IF('部屋別効果（直）'!I2938="撤去",VLOOKUP('施設リストA-1（直営）'!I884,'（既設）調査結果'!$B$5:$C$1998,2,FALSE),0))</f>
        <v>#N/A</v>
      </c>
      <c r="K2938" s="29">
        <f>'施設リストA-1（直営）'!K884</f>
        <v>9</v>
      </c>
      <c r="L2938" s="29" t="str">
        <f>'施設リストA-1（直営）'!L884</f>
        <v>撤去</v>
      </c>
      <c r="M2938" s="30">
        <f>IF(L2938="新設",VLOOKUP('施設リストA-1（直営）'!M884,'（新設）照明器具'!$B$5:$C$1990,2,FALSE),IF('部屋別効果（直）'!L2938="撤去",VLOOKUP('施設リストA-1（直営）'!M884,'（既設）調査結果'!$B$5:$C$1998,2,FALSE),0))</f>
        <v>86</v>
      </c>
      <c r="N2938" s="29">
        <f>'施設リストA-1（直営）'!O884</f>
        <v>9</v>
      </c>
      <c r="O2938" s="29">
        <f>'施設リストA-1（直営）'!P884</f>
        <v>0</v>
      </c>
      <c r="P2938" s="30">
        <f>IF(O2938="新設",VLOOKUP('施設リストA-1（直営）'!Q884,'（新設）照明器具'!$B$5:$C$1990,2,FALSE),IF('部屋別効果（直）'!O2938="撤去",VLOOKUP('施設リストA-1（直営）'!Q884,'（既設）調査結果'!$B$5:$C$1998,2,FALSE),0))</f>
        <v>0</v>
      </c>
      <c r="Q2938" s="29">
        <f>'施設リストA-1（直営）'!S884</f>
        <v>0</v>
      </c>
      <c r="R2938" s="29">
        <f>'施設リストA-1（直営）'!T884</f>
        <v>0</v>
      </c>
      <c r="S2938" s="30">
        <f>IF(R2938="新設",VLOOKUP('施設リストA-1（直営）'!U884,'（新設）照明器具'!$B$5:$C$1990,2,FALSE),IF('部屋別効果（直）'!R2938="撤去",VLOOKUP('施設リストA-1（直営）'!U884,'（既設）調査結果'!$B$5:$C$1998,2,FALSE),0))</f>
        <v>0</v>
      </c>
      <c r="T2938" s="29">
        <f>'施設リストA-1（直営）'!W884</f>
        <v>0</v>
      </c>
      <c r="U2938" s="29">
        <f>'施設リストA-1（直営）'!X884</f>
        <v>0</v>
      </c>
      <c r="V2938" s="30">
        <f>IF(U2938="新設",VLOOKUP('施設リストA-1（直営）'!Y884,'（新設）照明器具'!$B$5:$C$1990,2,FALSE),IF('部屋別効果（直）'!U2938="撤去",VLOOKUP('施設リストA-1（直営）'!Y884,'（既設）調査結果'!$B$5:$C$1998,2,FALSE),0))</f>
        <v>0</v>
      </c>
      <c r="W2938" s="29">
        <f>'施設リストA-1（直営）'!AA884</f>
        <v>0</v>
      </c>
      <c r="X2938" s="29">
        <f>'施設リストA-1（直営）'!AB884</f>
        <v>0</v>
      </c>
      <c r="Y2938" s="30">
        <f>IF(X2938="新設",VLOOKUP('施設リストA-1（直営）'!AC884,'（新設）照明器具'!$B$5:$C$1990,2,FALSE),IF('部屋別効果（直）'!X2938="撤去",VLOOKUP('施設リストA-1（直営）'!AC884,'（既設）調査結果'!$B$5:$C$1998,2,FALSE),0))</f>
        <v>0</v>
      </c>
      <c r="Z2938" s="29">
        <f>'施設リストA-1（直営）'!AE884</f>
        <v>0</v>
      </c>
      <c r="AA2938" s="29">
        <f>'施設リストA-1（直営）'!AF884</f>
        <v>0</v>
      </c>
      <c r="AB2938" s="30">
        <f>IF(AA2938="新設",VLOOKUP('施設リストA-1（直営）'!AG884,'（新設）照明器具'!$B$5:$C$1990,2,FALSE),IF('部屋別効果（直）'!AA2938="撤去",VLOOKUP('施設リストA-1（直営）'!AG884,'（既設）調査結果'!$B$5:$C$1998,2,FALSE),0))</f>
        <v>0</v>
      </c>
      <c r="AC2938" s="29">
        <f>'施設リストA-1（直営）'!AI884</f>
        <v>0</v>
      </c>
      <c r="AD2938" s="29">
        <f>'施設リストA-1（直営）'!AJ884</f>
        <v>0</v>
      </c>
      <c r="AE2938" s="30">
        <f>IF(AD2938="新設",VLOOKUP('施設リストA-1（直営）'!AK884,'（新設）照明器具'!$B$5:$C$1990,2,FALSE),IF('部屋別効果（直）'!AD2938="撤去",VLOOKUP('施設リストA-1（直営）'!AK884,'（既設）調査結果'!$B$5:$C$1998,2,FALSE),0))</f>
        <v>0</v>
      </c>
      <c r="AF2938" s="29">
        <f>'施設リストA-1（直営）'!AM884</f>
        <v>0</v>
      </c>
      <c r="AG2938" s="29">
        <f>'施設リストA-1（直営）'!AN884</f>
        <v>0</v>
      </c>
      <c r="AH2938" s="30">
        <f>IF(AG2938="新設",VLOOKUP('施設リストA-1（直営）'!AO884,'（新設）照明器具'!$B$5:$C$1990,2,FALSE),IF('部屋別効果（直）'!AG2938="撤去",VLOOKUP('施設リストA-1（直営）'!AO884,'（既設）調査結果'!$B$5:$C$1998,2,FALSE),0))</f>
        <v>0</v>
      </c>
      <c r="AI2938" s="29">
        <f>'施設リストA-1（直営）'!AQ884</f>
        <v>0</v>
      </c>
      <c r="AJ2938" s="29">
        <f>'施設リストA-1（直営）'!AR884</f>
        <v>0</v>
      </c>
      <c r="AK2938" s="30">
        <f>IF(AJ2938="新設",VLOOKUP('施設リストA-1（直営）'!AS884,'（新設）照明器具'!$B$5:$C$1990,2,FALSE),IF('部屋別効果（直）'!AJ2938="撤去",VLOOKUP('施設リストA-1（直営）'!AS884,'（既設）調査結果'!$B$5:$C$1998,2,FALSE),0))</f>
        <v>0</v>
      </c>
      <c r="AL2938" s="29">
        <f>'施設リストA-1（直営）'!AU884</f>
        <v>0</v>
      </c>
    </row>
    <row r="2939" spans="1:38" customFormat="1">
      <c r="A2939" s="94"/>
      <c r="B2939" s="16" t="str">
        <f>'施設リストA-1（直営）'!B885</f>
        <v>東山泉（東学舎）</v>
      </c>
      <c r="C2939" s="14">
        <f>'施設リストA-1（直営）'!C885</f>
        <v>1</v>
      </c>
      <c r="D2939" s="94" t="str">
        <f>'施設リストA-1（直営）'!D885</f>
        <v>音楽室</v>
      </c>
      <c r="E2939" s="20">
        <f>'施設リストA-1（直営）'!E885</f>
        <v>210</v>
      </c>
      <c r="F2939" s="20">
        <f>'施設リストA-1（直営）'!F885</f>
        <v>6</v>
      </c>
      <c r="G2939" s="13">
        <f>'施設リストA-1（直営）'!G885</f>
        <v>1260</v>
      </c>
      <c r="H2939" s="28" t="e">
        <f t="shared" si="45"/>
        <v>#N/A</v>
      </c>
      <c r="I2939" s="29" t="str">
        <f>'施設リストA-1（直営）'!H885</f>
        <v>新設</v>
      </c>
      <c r="J2939" s="30" t="e">
        <f>IF(I2939="新設",VLOOKUP('施設リストA-1（直営）'!I885,'（新設）照明器具'!$B$5:$C$1990,2,FALSE),IF('部屋別効果（直）'!I2939="撤去",VLOOKUP('施設リストA-1（直営）'!I885,'（既設）調査結果'!$B$5:$C$1998,2,FALSE),0))</f>
        <v>#N/A</v>
      </c>
      <c r="K2939" s="29">
        <f>'施設リストA-1（直営）'!K885</f>
        <v>18</v>
      </c>
      <c r="L2939" s="29" t="str">
        <f>'施設リストA-1（直営）'!L885</f>
        <v>撤去</v>
      </c>
      <c r="M2939" s="30">
        <f>IF(L2939="新設",VLOOKUP('施設リストA-1（直営）'!M885,'（新設）照明器具'!$B$5:$C$1990,2,FALSE),IF('部屋別効果（直）'!L2939="撤去",VLOOKUP('施設リストA-1（直営）'!M885,'（既設）調査結果'!$B$5:$C$1998,2,FALSE),0))</f>
        <v>86</v>
      </c>
      <c r="N2939" s="29">
        <f>'施設リストA-1（直営）'!O885</f>
        <v>18</v>
      </c>
      <c r="O2939" s="29">
        <f>'施設リストA-1（直営）'!P885</f>
        <v>0</v>
      </c>
      <c r="P2939" s="30">
        <f>IF(O2939="新設",VLOOKUP('施設リストA-1（直営）'!Q885,'（新設）照明器具'!$B$5:$C$1990,2,FALSE),IF('部屋別効果（直）'!O2939="撤去",VLOOKUP('施設リストA-1（直営）'!Q885,'（既設）調査結果'!$B$5:$C$1998,2,FALSE),0))</f>
        <v>0</v>
      </c>
      <c r="Q2939" s="29">
        <f>'施設リストA-1（直営）'!S885</f>
        <v>0</v>
      </c>
      <c r="R2939" s="29">
        <f>'施設リストA-1（直営）'!T885</f>
        <v>0</v>
      </c>
      <c r="S2939" s="30">
        <f>IF(R2939="新設",VLOOKUP('施設リストA-1（直営）'!U885,'（新設）照明器具'!$B$5:$C$1990,2,FALSE),IF('部屋別効果（直）'!R2939="撤去",VLOOKUP('施設リストA-1（直営）'!U885,'（既設）調査結果'!$B$5:$C$1998,2,FALSE),0))</f>
        <v>0</v>
      </c>
      <c r="T2939" s="29">
        <f>'施設リストA-1（直営）'!W885</f>
        <v>0</v>
      </c>
      <c r="U2939" s="29">
        <f>'施設リストA-1（直営）'!X885</f>
        <v>0</v>
      </c>
      <c r="V2939" s="30">
        <f>IF(U2939="新設",VLOOKUP('施設リストA-1（直営）'!Y885,'（新設）照明器具'!$B$5:$C$1990,2,FALSE),IF('部屋別効果（直）'!U2939="撤去",VLOOKUP('施設リストA-1（直営）'!Y885,'（既設）調査結果'!$B$5:$C$1998,2,FALSE),0))</f>
        <v>0</v>
      </c>
      <c r="W2939" s="29">
        <f>'施設リストA-1（直営）'!AA885</f>
        <v>0</v>
      </c>
      <c r="X2939" s="29">
        <f>'施設リストA-1（直営）'!AB885</f>
        <v>0</v>
      </c>
      <c r="Y2939" s="30">
        <f>IF(X2939="新設",VLOOKUP('施設リストA-1（直営）'!AC885,'（新設）照明器具'!$B$5:$C$1990,2,FALSE),IF('部屋別効果（直）'!X2939="撤去",VLOOKUP('施設リストA-1（直営）'!AC885,'（既設）調査結果'!$B$5:$C$1998,2,FALSE),0))</f>
        <v>0</v>
      </c>
      <c r="Z2939" s="29">
        <f>'施設リストA-1（直営）'!AE885</f>
        <v>0</v>
      </c>
      <c r="AA2939" s="29">
        <f>'施設リストA-1（直営）'!AF885</f>
        <v>0</v>
      </c>
      <c r="AB2939" s="30">
        <f>IF(AA2939="新設",VLOOKUP('施設リストA-1（直営）'!AG885,'（新設）照明器具'!$B$5:$C$1990,2,FALSE),IF('部屋別効果（直）'!AA2939="撤去",VLOOKUP('施設リストA-1（直営）'!AG885,'（既設）調査結果'!$B$5:$C$1998,2,FALSE),0))</f>
        <v>0</v>
      </c>
      <c r="AC2939" s="29">
        <f>'施設リストA-1（直営）'!AI885</f>
        <v>0</v>
      </c>
      <c r="AD2939" s="29">
        <f>'施設リストA-1（直営）'!AJ885</f>
        <v>0</v>
      </c>
      <c r="AE2939" s="30">
        <f>IF(AD2939="新設",VLOOKUP('施設リストA-1（直営）'!AK885,'（新設）照明器具'!$B$5:$C$1990,2,FALSE),IF('部屋別効果（直）'!AD2939="撤去",VLOOKUP('施設リストA-1（直営）'!AK885,'（既設）調査結果'!$B$5:$C$1998,2,FALSE),0))</f>
        <v>0</v>
      </c>
      <c r="AF2939" s="29">
        <f>'施設リストA-1（直営）'!AM885</f>
        <v>0</v>
      </c>
      <c r="AG2939" s="29">
        <f>'施設リストA-1（直営）'!AN885</f>
        <v>0</v>
      </c>
      <c r="AH2939" s="30">
        <f>IF(AG2939="新設",VLOOKUP('施設リストA-1（直営）'!AO885,'（新設）照明器具'!$B$5:$C$1990,2,FALSE),IF('部屋別効果（直）'!AG2939="撤去",VLOOKUP('施設リストA-1（直営）'!AO885,'（既設）調査結果'!$B$5:$C$1998,2,FALSE),0))</f>
        <v>0</v>
      </c>
      <c r="AI2939" s="29">
        <f>'施設リストA-1（直営）'!AQ885</f>
        <v>0</v>
      </c>
      <c r="AJ2939" s="29">
        <f>'施設リストA-1（直営）'!AR885</f>
        <v>0</v>
      </c>
      <c r="AK2939" s="30">
        <f>IF(AJ2939="新設",VLOOKUP('施設リストA-1（直営）'!AS885,'（新設）照明器具'!$B$5:$C$1990,2,FALSE),IF('部屋別効果（直）'!AJ2939="撤去",VLOOKUP('施設リストA-1（直営）'!AS885,'（既設）調査結果'!$B$5:$C$1998,2,FALSE),0))</f>
        <v>0</v>
      </c>
      <c r="AL2939" s="29">
        <f>'施設リストA-1（直営）'!AU885</f>
        <v>0</v>
      </c>
    </row>
    <row r="2940" spans="1:38" customFormat="1">
      <c r="A2940" s="94"/>
      <c r="B2940" s="16" t="str">
        <f>'施設リストA-1（直営）'!B886</f>
        <v>東山泉（東学舎）</v>
      </c>
      <c r="C2940" s="14">
        <f>'施設リストA-1（直営）'!C886</f>
        <v>1</v>
      </c>
      <c r="D2940" s="94" t="str">
        <f>'施設リストA-1（直営）'!D886</f>
        <v>音楽準備室</v>
      </c>
      <c r="E2940" s="20">
        <f>'施設リストA-1（直営）'!E886</f>
        <v>210</v>
      </c>
      <c r="F2940" s="20">
        <f>'施設リストA-1（直営）'!F886</f>
        <v>4</v>
      </c>
      <c r="G2940" s="13">
        <f>'施設リストA-1（直営）'!G886</f>
        <v>840</v>
      </c>
      <c r="H2940" s="28" t="e">
        <f t="shared" si="45"/>
        <v>#N/A</v>
      </c>
      <c r="I2940" s="29" t="str">
        <f>'施設リストA-1（直営）'!H886</f>
        <v>新設</v>
      </c>
      <c r="J2940" s="30" t="e">
        <f>IF(I2940="新設",VLOOKUP('施設リストA-1（直営）'!I886,'（新設）照明器具'!$B$5:$C$1990,2,FALSE),IF('部屋別効果（直）'!I2940="撤去",VLOOKUP('施設リストA-1（直営）'!I886,'（既設）調査結果'!$B$5:$C$1998,2,FALSE),0))</f>
        <v>#N/A</v>
      </c>
      <c r="K2940" s="29">
        <f>'施設リストA-1（直営）'!K886</f>
        <v>4</v>
      </c>
      <c r="L2940" s="29" t="str">
        <f>'施設リストA-1（直営）'!L886</f>
        <v>撤去</v>
      </c>
      <c r="M2940" s="30">
        <f>IF(L2940="新設",VLOOKUP('施設リストA-1（直営）'!M886,'（新設）照明器具'!$B$5:$C$1990,2,FALSE),IF('部屋別効果（直）'!L2940="撤去",VLOOKUP('施設リストA-1（直営）'!M886,'（既設）調査結果'!$B$5:$C$1998,2,FALSE),0))</f>
        <v>86</v>
      </c>
      <c r="N2940" s="29">
        <f>'施設リストA-1（直営）'!O886</f>
        <v>4</v>
      </c>
      <c r="O2940" s="29">
        <f>'施設リストA-1（直営）'!P886</f>
        <v>0</v>
      </c>
      <c r="P2940" s="30">
        <f>IF(O2940="新設",VLOOKUP('施設リストA-1（直営）'!Q886,'（新設）照明器具'!$B$5:$C$1990,2,FALSE),IF('部屋別効果（直）'!O2940="撤去",VLOOKUP('施設リストA-1（直営）'!Q886,'（既設）調査結果'!$B$5:$C$1998,2,FALSE),0))</f>
        <v>0</v>
      </c>
      <c r="Q2940" s="29">
        <f>'施設リストA-1（直営）'!S886</f>
        <v>0</v>
      </c>
      <c r="R2940" s="29">
        <f>'施設リストA-1（直営）'!T886</f>
        <v>0</v>
      </c>
      <c r="S2940" s="30">
        <f>IF(R2940="新設",VLOOKUP('施設リストA-1（直営）'!U886,'（新設）照明器具'!$B$5:$C$1990,2,FALSE),IF('部屋別効果（直）'!R2940="撤去",VLOOKUP('施設リストA-1（直営）'!U886,'（既設）調査結果'!$B$5:$C$1998,2,FALSE),0))</f>
        <v>0</v>
      </c>
      <c r="T2940" s="29">
        <f>'施設リストA-1（直営）'!W886</f>
        <v>0</v>
      </c>
      <c r="U2940" s="29">
        <f>'施設リストA-1（直営）'!X886</f>
        <v>0</v>
      </c>
      <c r="V2940" s="30">
        <f>IF(U2940="新設",VLOOKUP('施設リストA-1（直営）'!Y886,'（新設）照明器具'!$B$5:$C$1990,2,FALSE),IF('部屋別効果（直）'!U2940="撤去",VLOOKUP('施設リストA-1（直営）'!Y886,'（既設）調査結果'!$B$5:$C$1998,2,FALSE),0))</f>
        <v>0</v>
      </c>
      <c r="W2940" s="29">
        <f>'施設リストA-1（直営）'!AA886</f>
        <v>0</v>
      </c>
      <c r="X2940" s="29">
        <f>'施設リストA-1（直営）'!AB886</f>
        <v>0</v>
      </c>
      <c r="Y2940" s="30">
        <f>IF(X2940="新設",VLOOKUP('施設リストA-1（直営）'!AC886,'（新設）照明器具'!$B$5:$C$1990,2,FALSE),IF('部屋別効果（直）'!X2940="撤去",VLOOKUP('施設リストA-1（直営）'!AC886,'（既設）調査結果'!$B$5:$C$1998,2,FALSE),0))</f>
        <v>0</v>
      </c>
      <c r="Z2940" s="29">
        <f>'施設リストA-1（直営）'!AE886</f>
        <v>0</v>
      </c>
      <c r="AA2940" s="29">
        <f>'施設リストA-1（直営）'!AF886</f>
        <v>0</v>
      </c>
      <c r="AB2940" s="30">
        <f>IF(AA2940="新設",VLOOKUP('施設リストA-1（直営）'!AG886,'（新設）照明器具'!$B$5:$C$1990,2,FALSE),IF('部屋別効果（直）'!AA2940="撤去",VLOOKUP('施設リストA-1（直営）'!AG886,'（既設）調査結果'!$B$5:$C$1998,2,FALSE),0))</f>
        <v>0</v>
      </c>
      <c r="AC2940" s="29">
        <f>'施設リストA-1（直営）'!AI886</f>
        <v>0</v>
      </c>
      <c r="AD2940" s="29">
        <f>'施設リストA-1（直営）'!AJ886</f>
        <v>0</v>
      </c>
      <c r="AE2940" s="30">
        <f>IF(AD2940="新設",VLOOKUP('施設リストA-1（直営）'!AK886,'（新設）照明器具'!$B$5:$C$1990,2,FALSE),IF('部屋別効果（直）'!AD2940="撤去",VLOOKUP('施設リストA-1（直営）'!AK886,'（既設）調査結果'!$B$5:$C$1998,2,FALSE),0))</f>
        <v>0</v>
      </c>
      <c r="AF2940" s="29">
        <f>'施設リストA-1（直営）'!AM886</f>
        <v>0</v>
      </c>
      <c r="AG2940" s="29">
        <f>'施設リストA-1（直営）'!AN886</f>
        <v>0</v>
      </c>
      <c r="AH2940" s="30">
        <f>IF(AG2940="新設",VLOOKUP('施設リストA-1（直営）'!AO886,'（新設）照明器具'!$B$5:$C$1990,2,FALSE),IF('部屋別効果（直）'!AG2940="撤去",VLOOKUP('施設リストA-1（直営）'!AO886,'（既設）調査結果'!$B$5:$C$1998,2,FALSE),0))</f>
        <v>0</v>
      </c>
      <c r="AI2940" s="29">
        <f>'施設リストA-1（直営）'!AQ886</f>
        <v>0</v>
      </c>
      <c r="AJ2940" s="29">
        <f>'施設リストA-1（直営）'!AR886</f>
        <v>0</v>
      </c>
      <c r="AK2940" s="30">
        <f>IF(AJ2940="新設",VLOOKUP('施設リストA-1（直営）'!AS886,'（新設）照明器具'!$B$5:$C$1990,2,FALSE),IF('部屋別効果（直）'!AJ2940="撤去",VLOOKUP('施設リストA-1（直営）'!AS886,'（既設）調査結果'!$B$5:$C$1998,2,FALSE),0))</f>
        <v>0</v>
      </c>
      <c r="AL2940" s="29">
        <f>'施設リストA-1（直営）'!AU886</f>
        <v>0</v>
      </c>
    </row>
    <row r="2941" spans="1:38" customFormat="1">
      <c r="A2941" s="94"/>
      <c r="B2941" s="16" t="str">
        <f>'施設リストA-1（直営）'!B887</f>
        <v>東山泉（東学舎）</v>
      </c>
      <c r="C2941" s="14">
        <f>'施設リストA-1（直営）'!C887</f>
        <v>1</v>
      </c>
      <c r="D2941" s="94" t="str">
        <f>'施設リストA-1（直営）'!D887</f>
        <v>コンピュータ室</v>
      </c>
      <c r="E2941" s="20">
        <f>'施設リストA-1（直営）'!E887</f>
        <v>210</v>
      </c>
      <c r="F2941" s="20">
        <f>'施設リストA-1（直営）'!F887</f>
        <v>6</v>
      </c>
      <c r="G2941" s="13">
        <f>'施設リストA-1（直営）'!G887</f>
        <v>1260</v>
      </c>
      <c r="H2941" s="28" t="e">
        <f t="shared" si="45"/>
        <v>#N/A</v>
      </c>
      <c r="I2941" s="29" t="str">
        <f>'施設リストA-1（直営）'!H887</f>
        <v>新設</v>
      </c>
      <c r="J2941" s="30" t="e">
        <f>IF(I2941="新設",VLOOKUP('施設リストA-1（直営）'!I887,'（新設）照明器具'!$B$5:$C$1990,2,FALSE),IF('部屋別効果（直）'!I2941="撤去",VLOOKUP('施設リストA-1（直営）'!I887,'（既設）調査結果'!$B$5:$C$1998,2,FALSE),0))</f>
        <v>#N/A</v>
      </c>
      <c r="K2941" s="29">
        <f>'施設リストA-1（直営）'!K887</f>
        <v>26</v>
      </c>
      <c r="L2941" s="29" t="str">
        <f>'施設リストA-1（直営）'!L887</f>
        <v>撤去</v>
      </c>
      <c r="M2941" s="30">
        <f>IF(L2941="新設",VLOOKUP('施設リストA-1（直営）'!M887,'（新設）照明器具'!$B$5:$C$1990,2,FALSE),IF('部屋別効果（直）'!L2941="撤去",VLOOKUP('施設リストA-1（直営）'!M887,'（既設）調査結果'!$B$5:$C$1998,2,FALSE),0))</f>
        <v>86</v>
      </c>
      <c r="N2941" s="29">
        <f>'施設リストA-1（直営）'!O887</f>
        <v>26</v>
      </c>
      <c r="O2941" s="29" t="str">
        <f>'施設リストA-1（直営）'!P887</f>
        <v>新設</v>
      </c>
      <c r="P2941" s="30" t="e">
        <f>IF(O2941="新設",VLOOKUP('施設リストA-1（直営）'!Q887,'（新設）照明器具'!$B$5:$C$1990,2,FALSE),IF('部屋別効果（直）'!O2941="撤去",VLOOKUP('施設リストA-1（直営）'!Q887,'（既設）調査結果'!$B$5:$C$1998,2,FALSE),0))</f>
        <v>#N/A</v>
      </c>
      <c r="Q2941" s="29">
        <f>'施設リストA-1（直営）'!S887</f>
        <v>2</v>
      </c>
      <c r="R2941" s="29" t="str">
        <f>'施設リストA-1（直営）'!T887</f>
        <v>撤去</v>
      </c>
      <c r="S2941" s="30">
        <f>IF(R2941="新設",VLOOKUP('施設リストA-1（直営）'!U887,'（新設）照明器具'!$B$5:$C$1990,2,FALSE),IF('部屋別効果（直）'!R2941="撤去",VLOOKUP('施設リストA-1（直営）'!U887,'（既設）調査結果'!$B$5:$C$1998,2,FALSE),0))</f>
        <v>45</v>
      </c>
      <c r="T2941" s="29">
        <f>'施設リストA-1（直営）'!W887</f>
        <v>2</v>
      </c>
      <c r="U2941" s="29">
        <f>'施設リストA-1（直営）'!X887</f>
        <v>0</v>
      </c>
      <c r="V2941" s="30">
        <f>IF(U2941="新設",VLOOKUP('施設リストA-1（直営）'!Y887,'（新設）照明器具'!$B$5:$C$1990,2,FALSE),IF('部屋別効果（直）'!U2941="撤去",VLOOKUP('施設リストA-1（直営）'!Y887,'（既設）調査結果'!$B$5:$C$1998,2,FALSE),0))</f>
        <v>0</v>
      </c>
      <c r="W2941" s="29">
        <f>'施設リストA-1（直営）'!AA887</f>
        <v>0</v>
      </c>
      <c r="X2941" s="29">
        <f>'施設リストA-1（直営）'!AB887</f>
        <v>0</v>
      </c>
      <c r="Y2941" s="30">
        <f>IF(X2941="新設",VLOOKUP('施設リストA-1（直営）'!AC887,'（新設）照明器具'!$B$5:$C$1990,2,FALSE),IF('部屋別効果（直）'!X2941="撤去",VLOOKUP('施設リストA-1（直営）'!AC887,'（既設）調査結果'!$B$5:$C$1998,2,FALSE),0))</f>
        <v>0</v>
      </c>
      <c r="Z2941" s="29">
        <f>'施設リストA-1（直営）'!AE887</f>
        <v>0</v>
      </c>
      <c r="AA2941" s="29">
        <f>'施設リストA-1（直営）'!AF887</f>
        <v>0</v>
      </c>
      <c r="AB2941" s="30">
        <f>IF(AA2941="新設",VLOOKUP('施設リストA-1（直営）'!AG887,'（新設）照明器具'!$B$5:$C$1990,2,FALSE),IF('部屋別効果（直）'!AA2941="撤去",VLOOKUP('施設リストA-1（直営）'!AG887,'（既設）調査結果'!$B$5:$C$1998,2,FALSE),0))</f>
        <v>0</v>
      </c>
      <c r="AC2941" s="29">
        <f>'施設リストA-1（直営）'!AI887</f>
        <v>0</v>
      </c>
      <c r="AD2941" s="29">
        <f>'施設リストA-1（直営）'!AJ887</f>
        <v>0</v>
      </c>
      <c r="AE2941" s="30">
        <f>IF(AD2941="新設",VLOOKUP('施設リストA-1（直営）'!AK887,'（新設）照明器具'!$B$5:$C$1990,2,FALSE),IF('部屋別効果（直）'!AD2941="撤去",VLOOKUP('施設リストA-1（直営）'!AK887,'（既設）調査結果'!$B$5:$C$1998,2,FALSE),0))</f>
        <v>0</v>
      </c>
      <c r="AF2941" s="29">
        <f>'施設リストA-1（直営）'!AM887</f>
        <v>0</v>
      </c>
      <c r="AG2941" s="29">
        <f>'施設リストA-1（直営）'!AN887</f>
        <v>0</v>
      </c>
      <c r="AH2941" s="30">
        <f>IF(AG2941="新設",VLOOKUP('施設リストA-1（直営）'!AO887,'（新設）照明器具'!$B$5:$C$1990,2,FALSE),IF('部屋別効果（直）'!AG2941="撤去",VLOOKUP('施設リストA-1（直営）'!AO887,'（既設）調査結果'!$B$5:$C$1998,2,FALSE),0))</f>
        <v>0</v>
      </c>
      <c r="AI2941" s="29">
        <f>'施設リストA-1（直営）'!AQ887</f>
        <v>0</v>
      </c>
      <c r="AJ2941" s="29">
        <f>'施設リストA-1（直営）'!AR887</f>
        <v>0</v>
      </c>
      <c r="AK2941" s="30">
        <f>IF(AJ2941="新設",VLOOKUP('施設リストA-1（直営）'!AS887,'（新設）照明器具'!$B$5:$C$1990,2,FALSE),IF('部屋別効果（直）'!AJ2941="撤去",VLOOKUP('施設リストA-1（直営）'!AS887,'（既設）調査結果'!$B$5:$C$1998,2,FALSE),0))</f>
        <v>0</v>
      </c>
      <c r="AL2941" s="29">
        <f>'施設リストA-1（直営）'!AU887</f>
        <v>0</v>
      </c>
    </row>
    <row r="2942" spans="1:38" customFormat="1">
      <c r="A2942" s="94"/>
      <c r="B2942" s="16" t="str">
        <f>'施設リストA-1（直営）'!B888</f>
        <v>東山泉（東学舎）</v>
      </c>
      <c r="C2942" s="14">
        <f>'施設リストA-1（直営）'!C888</f>
        <v>1</v>
      </c>
      <c r="D2942" s="94" t="str">
        <f>'施設リストA-1（直営）'!D888</f>
        <v>メディアラボ</v>
      </c>
      <c r="E2942" s="20">
        <f>'施設リストA-1（直営）'!E888</f>
        <v>210</v>
      </c>
      <c r="F2942" s="20">
        <f>'施設リストA-1（直営）'!F888</f>
        <v>6</v>
      </c>
      <c r="G2942" s="13">
        <f>'施設リストA-1（直営）'!G888</f>
        <v>1260</v>
      </c>
      <c r="H2942" s="28" t="e">
        <f t="shared" si="45"/>
        <v>#N/A</v>
      </c>
      <c r="I2942" s="29" t="str">
        <f>'施設リストA-1（直営）'!H888</f>
        <v>新設</v>
      </c>
      <c r="J2942" s="30" t="e">
        <f>IF(I2942="新設",VLOOKUP('施設リストA-1（直営）'!I888,'（新設）照明器具'!$B$5:$C$1990,2,FALSE),IF('部屋別効果（直）'!I2942="撤去",VLOOKUP('施設リストA-1（直営）'!I888,'（既設）調査結果'!$B$5:$C$1998,2,FALSE),0))</f>
        <v>#N/A</v>
      </c>
      <c r="K2942" s="29">
        <f>'施設リストA-1（直営）'!K888</f>
        <v>12</v>
      </c>
      <c r="L2942" s="29" t="str">
        <f>'施設リストA-1（直営）'!L888</f>
        <v>撤去</v>
      </c>
      <c r="M2942" s="30">
        <f>IF(L2942="新設",VLOOKUP('施設リストA-1（直営）'!M888,'（新設）照明器具'!$B$5:$C$1990,2,FALSE),IF('部屋別効果（直）'!L2942="撤去",VLOOKUP('施設リストA-1（直営）'!M888,'（既設）調査結果'!$B$5:$C$1998,2,FALSE),0))</f>
        <v>86</v>
      </c>
      <c r="N2942" s="29">
        <f>'施設リストA-1（直営）'!O888</f>
        <v>12</v>
      </c>
      <c r="O2942" s="29" t="str">
        <f>'施設リストA-1（直営）'!P888</f>
        <v>新設</v>
      </c>
      <c r="P2942" s="30" t="e">
        <f>IF(O2942="新設",VLOOKUP('施設リストA-1（直営）'!Q888,'（新設）照明器具'!$B$5:$C$1990,2,FALSE),IF('部屋別効果（直）'!O2942="撤去",VLOOKUP('施設リストA-1（直営）'!Q888,'（既設）調査結果'!$B$5:$C$1998,2,FALSE),0))</f>
        <v>#N/A</v>
      </c>
      <c r="Q2942" s="29">
        <f>'施設リストA-1（直営）'!S888</f>
        <v>54</v>
      </c>
      <c r="R2942" s="29" t="str">
        <f>'施設リストA-1（直営）'!T888</f>
        <v>撤去</v>
      </c>
      <c r="S2942" s="30">
        <f>IF(R2942="新設",VLOOKUP('施設リストA-1（直営）'!U888,'（新設）照明器具'!$B$5:$C$1990,2,FALSE),IF('部屋別効果（直）'!R2942="撤去",VLOOKUP('施設リストA-1（直営）'!U888,'（既設）調査結果'!$B$5:$C$1998,2,FALSE),0))</f>
        <v>45</v>
      </c>
      <c r="T2942" s="29">
        <f>'施設リストA-1（直営）'!W888</f>
        <v>54</v>
      </c>
      <c r="U2942" s="29" t="str">
        <f>'施設リストA-1（直営）'!X888</f>
        <v>新設</v>
      </c>
      <c r="V2942" s="30" t="e">
        <f>IF(U2942="新設",VLOOKUP('施設リストA-1（直営）'!Y888,'（新設）照明器具'!$B$5:$C$1990,2,FALSE),IF('部屋別効果（直）'!U2942="撤去",VLOOKUP('施設リストA-1（直営）'!Y888,'（既設）調査結果'!$B$5:$C$1998,2,FALSE),0))</f>
        <v>#N/A</v>
      </c>
      <c r="W2942" s="29">
        <f>'施設リストA-1（直営）'!AA888</f>
        <v>28</v>
      </c>
      <c r="X2942" s="29" t="str">
        <f>'施設リストA-1（直営）'!AB888</f>
        <v>撤去</v>
      </c>
      <c r="Y2942" s="30">
        <f>IF(X2942="新設",VLOOKUP('施設リストA-1（直営）'!AC888,'（新設）照明器具'!$B$5:$C$1990,2,FALSE),IF('部屋別効果（直）'!X2942="撤去",VLOOKUP('施設リストA-1（直営）'!AC888,'（既設）調査結果'!$B$5:$C$1998,2,FALSE),0))</f>
        <v>60</v>
      </c>
      <c r="Z2942" s="29">
        <f>'施設リストA-1（直営）'!AE888</f>
        <v>28</v>
      </c>
      <c r="AA2942" s="29">
        <f>'施設リストA-1（直営）'!AF888</f>
        <v>0</v>
      </c>
      <c r="AB2942" s="30">
        <f>IF(AA2942="新設",VLOOKUP('施設リストA-1（直営）'!AG888,'（新設）照明器具'!$B$5:$C$1990,2,FALSE),IF('部屋別効果（直）'!AA2942="撤去",VLOOKUP('施設リストA-1（直営）'!AG888,'（既設）調査結果'!$B$5:$C$1998,2,FALSE),0))</f>
        <v>0</v>
      </c>
      <c r="AC2942" s="29">
        <f>'施設リストA-1（直営）'!AI888</f>
        <v>0</v>
      </c>
      <c r="AD2942" s="29">
        <f>'施設リストA-1（直営）'!AJ888</f>
        <v>0</v>
      </c>
      <c r="AE2942" s="30">
        <f>IF(AD2942="新設",VLOOKUP('施設リストA-1（直営）'!AK888,'（新設）照明器具'!$B$5:$C$1990,2,FALSE),IF('部屋別効果（直）'!AD2942="撤去",VLOOKUP('施設リストA-1（直営）'!AK888,'（既設）調査結果'!$B$5:$C$1998,2,FALSE),0))</f>
        <v>0</v>
      </c>
      <c r="AF2942" s="29">
        <f>'施設リストA-1（直営）'!AM888</f>
        <v>0</v>
      </c>
      <c r="AG2942" s="29">
        <f>'施設リストA-1（直営）'!AN888</f>
        <v>0</v>
      </c>
      <c r="AH2942" s="30">
        <f>IF(AG2942="新設",VLOOKUP('施設リストA-1（直営）'!AO888,'（新設）照明器具'!$B$5:$C$1990,2,FALSE),IF('部屋別効果（直）'!AG2942="撤去",VLOOKUP('施設リストA-1（直営）'!AO888,'（既設）調査結果'!$B$5:$C$1998,2,FALSE),0))</f>
        <v>0</v>
      </c>
      <c r="AI2942" s="29">
        <f>'施設リストA-1（直営）'!AQ888</f>
        <v>0</v>
      </c>
      <c r="AJ2942" s="29">
        <f>'施設リストA-1（直営）'!AR888</f>
        <v>0</v>
      </c>
      <c r="AK2942" s="30">
        <f>IF(AJ2942="新設",VLOOKUP('施設リストA-1（直営）'!AS888,'（新設）照明器具'!$B$5:$C$1990,2,FALSE),IF('部屋別効果（直）'!AJ2942="撤去",VLOOKUP('施設リストA-1（直営）'!AS888,'（既設）調査結果'!$B$5:$C$1998,2,FALSE),0))</f>
        <v>0</v>
      </c>
      <c r="AL2942" s="29">
        <f>'施設リストA-1（直営）'!AU888</f>
        <v>0</v>
      </c>
    </row>
    <row r="2943" spans="1:38" customFormat="1">
      <c r="A2943" s="94"/>
      <c r="B2943" s="16" t="str">
        <f>'施設リストA-1（直営）'!B889</f>
        <v>東山泉（東学舎）</v>
      </c>
      <c r="C2943" s="14">
        <f>'施設リストA-1（直営）'!C889</f>
        <v>1</v>
      </c>
      <c r="D2943" s="94" t="str">
        <f>'施設リストA-1（直営）'!D889</f>
        <v>技術室</v>
      </c>
      <c r="E2943" s="20">
        <f>'施設リストA-1（直営）'!E889</f>
        <v>210</v>
      </c>
      <c r="F2943" s="20">
        <f>'施設リストA-1（直営）'!F889</f>
        <v>6</v>
      </c>
      <c r="G2943" s="13">
        <f>'施設リストA-1（直営）'!G889</f>
        <v>1260</v>
      </c>
      <c r="H2943" s="28" t="e">
        <f t="shared" si="45"/>
        <v>#N/A</v>
      </c>
      <c r="I2943" s="29" t="str">
        <f>'施設リストA-1（直営）'!H889</f>
        <v>新設</v>
      </c>
      <c r="J2943" s="30" t="e">
        <f>IF(I2943="新設",VLOOKUP('施設リストA-1（直営）'!I889,'（新設）照明器具'!$B$5:$C$1990,2,FALSE),IF('部屋別効果（直）'!I2943="撤去",VLOOKUP('施設リストA-1（直営）'!I889,'（既設）調査結果'!$B$5:$C$1998,2,FALSE),0))</f>
        <v>#N/A</v>
      </c>
      <c r="K2943" s="29">
        <f>'施設リストA-1（直営）'!K889</f>
        <v>18</v>
      </c>
      <c r="L2943" s="29" t="str">
        <f>'施設リストA-1（直営）'!L889</f>
        <v>撤去</v>
      </c>
      <c r="M2943" s="30">
        <f>IF(L2943="新設",VLOOKUP('施設リストA-1（直営）'!M889,'（新設）照明器具'!$B$5:$C$1990,2,FALSE),IF('部屋別効果（直）'!L2943="撤去",VLOOKUP('施設リストA-1（直営）'!M889,'（既設）調査結果'!$B$5:$C$1998,2,FALSE),0))</f>
        <v>86</v>
      </c>
      <c r="N2943" s="29">
        <f>'施設リストA-1（直営）'!O889</f>
        <v>18</v>
      </c>
      <c r="O2943" s="29">
        <f>'施設リストA-1（直営）'!P889</f>
        <v>0</v>
      </c>
      <c r="P2943" s="30">
        <f>IF(O2943="新設",VLOOKUP('施設リストA-1（直営）'!Q889,'（新設）照明器具'!$B$5:$C$1990,2,FALSE),IF('部屋別効果（直）'!O2943="撤去",VLOOKUP('施設リストA-1（直営）'!Q889,'（既設）調査結果'!$B$5:$C$1998,2,FALSE),0))</f>
        <v>0</v>
      </c>
      <c r="Q2943" s="29">
        <f>'施設リストA-1（直営）'!S889</f>
        <v>0</v>
      </c>
      <c r="R2943" s="29">
        <f>'施設リストA-1（直営）'!T889</f>
        <v>0</v>
      </c>
      <c r="S2943" s="30">
        <f>IF(R2943="新設",VLOOKUP('施設リストA-1（直営）'!U889,'（新設）照明器具'!$B$5:$C$1990,2,FALSE),IF('部屋別効果（直）'!R2943="撤去",VLOOKUP('施設リストA-1（直営）'!U889,'（既設）調査結果'!$B$5:$C$1998,2,FALSE),0))</f>
        <v>0</v>
      </c>
      <c r="T2943" s="29">
        <f>'施設リストA-1（直営）'!W889</f>
        <v>0</v>
      </c>
      <c r="U2943" s="29">
        <f>'施設リストA-1（直営）'!X889</f>
        <v>0</v>
      </c>
      <c r="V2943" s="30">
        <f>IF(U2943="新設",VLOOKUP('施設リストA-1（直営）'!Y889,'（新設）照明器具'!$B$5:$C$1990,2,FALSE),IF('部屋別効果（直）'!U2943="撤去",VLOOKUP('施設リストA-1（直営）'!Y889,'（既設）調査結果'!$B$5:$C$1998,2,FALSE),0))</f>
        <v>0</v>
      </c>
      <c r="W2943" s="29">
        <f>'施設リストA-1（直営）'!AA889</f>
        <v>0</v>
      </c>
      <c r="X2943" s="29">
        <f>'施設リストA-1（直営）'!AB889</f>
        <v>0</v>
      </c>
      <c r="Y2943" s="30">
        <f>IF(X2943="新設",VLOOKUP('施設リストA-1（直営）'!AC889,'（新設）照明器具'!$B$5:$C$1990,2,FALSE),IF('部屋別効果（直）'!X2943="撤去",VLOOKUP('施設リストA-1（直営）'!AC889,'（既設）調査結果'!$B$5:$C$1998,2,FALSE),0))</f>
        <v>0</v>
      </c>
      <c r="Z2943" s="29">
        <f>'施設リストA-1（直営）'!AE889</f>
        <v>0</v>
      </c>
      <c r="AA2943" s="29">
        <f>'施設リストA-1（直営）'!AF889</f>
        <v>0</v>
      </c>
      <c r="AB2943" s="30">
        <f>IF(AA2943="新設",VLOOKUP('施設リストA-1（直営）'!AG889,'（新設）照明器具'!$B$5:$C$1990,2,FALSE),IF('部屋別効果（直）'!AA2943="撤去",VLOOKUP('施設リストA-1（直営）'!AG889,'（既設）調査結果'!$B$5:$C$1998,2,FALSE),0))</f>
        <v>0</v>
      </c>
      <c r="AC2943" s="29">
        <f>'施設リストA-1（直営）'!AI889</f>
        <v>0</v>
      </c>
      <c r="AD2943" s="29">
        <f>'施設リストA-1（直営）'!AJ889</f>
        <v>0</v>
      </c>
      <c r="AE2943" s="30">
        <f>IF(AD2943="新設",VLOOKUP('施設リストA-1（直営）'!AK889,'（新設）照明器具'!$B$5:$C$1990,2,FALSE),IF('部屋別効果（直）'!AD2943="撤去",VLOOKUP('施設リストA-1（直営）'!AK889,'（既設）調査結果'!$B$5:$C$1998,2,FALSE),0))</f>
        <v>0</v>
      </c>
      <c r="AF2943" s="29">
        <f>'施設リストA-1（直営）'!AM889</f>
        <v>0</v>
      </c>
      <c r="AG2943" s="29">
        <f>'施設リストA-1（直営）'!AN889</f>
        <v>0</v>
      </c>
      <c r="AH2943" s="30">
        <f>IF(AG2943="新設",VLOOKUP('施設リストA-1（直営）'!AO889,'（新設）照明器具'!$B$5:$C$1990,2,FALSE),IF('部屋別効果（直）'!AG2943="撤去",VLOOKUP('施設リストA-1（直営）'!AO889,'（既設）調査結果'!$B$5:$C$1998,2,FALSE),0))</f>
        <v>0</v>
      </c>
      <c r="AI2943" s="29">
        <f>'施設リストA-1（直営）'!AQ889</f>
        <v>0</v>
      </c>
      <c r="AJ2943" s="29">
        <f>'施設リストA-1（直営）'!AR889</f>
        <v>0</v>
      </c>
      <c r="AK2943" s="30">
        <f>IF(AJ2943="新設",VLOOKUP('施設リストA-1（直営）'!AS889,'（新設）照明器具'!$B$5:$C$1990,2,FALSE),IF('部屋別効果（直）'!AJ2943="撤去",VLOOKUP('施設リストA-1（直営）'!AS889,'（既設）調査結果'!$B$5:$C$1998,2,FALSE),0))</f>
        <v>0</v>
      </c>
      <c r="AL2943" s="29">
        <f>'施設リストA-1（直営）'!AU889</f>
        <v>0</v>
      </c>
    </row>
    <row r="2944" spans="1:38" customFormat="1">
      <c r="A2944" s="94"/>
      <c r="B2944" s="16" t="str">
        <f>'施設リストA-1（直営）'!B890</f>
        <v>東山泉（東学舎）</v>
      </c>
      <c r="C2944" s="14">
        <f>'施設リストA-1（直営）'!C890</f>
        <v>1</v>
      </c>
      <c r="D2944" s="94" t="str">
        <f>'施設リストA-1（直営）'!D890</f>
        <v>技術準備室</v>
      </c>
      <c r="E2944" s="20">
        <f>'施設リストA-1（直営）'!E890</f>
        <v>210</v>
      </c>
      <c r="F2944" s="20">
        <f>'施設リストA-1（直営）'!F890</f>
        <v>4</v>
      </c>
      <c r="G2944" s="13">
        <f>'施設リストA-1（直営）'!G890</f>
        <v>840</v>
      </c>
      <c r="H2944" s="28" t="e">
        <f t="shared" si="45"/>
        <v>#N/A</v>
      </c>
      <c r="I2944" s="29" t="str">
        <f>'施設リストA-1（直営）'!H890</f>
        <v>新設</v>
      </c>
      <c r="J2944" s="30" t="e">
        <f>IF(I2944="新設",VLOOKUP('施設リストA-1（直営）'!I890,'（新設）照明器具'!$B$5:$C$1990,2,FALSE),IF('部屋別効果（直）'!I2944="撤去",VLOOKUP('施設リストA-1（直営）'!I890,'（既設）調査結果'!$B$5:$C$1998,2,FALSE),0))</f>
        <v>#N/A</v>
      </c>
      <c r="K2944" s="29">
        <f>'施設リストA-1（直営）'!K890</f>
        <v>4</v>
      </c>
      <c r="L2944" s="29" t="str">
        <f>'施設リストA-1（直営）'!L890</f>
        <v>撤去</v>
      </c>
      <c r="M2944" s="30">
        <f>IF(L2944="新設",VLOOKUP('施設リストA-1（直営）'!M890,'（新設）照明器具'!$B$5:$C$1990,2,FALSE),IF('部屋別効果（直）'!L2944="撤去",VLOOKUP('施設リストA-1（直営）'!M890,'（既設）調査結果'!$B$5:$C$1998,2,FALSE),0))</f>
        <v>86</v>
      </c>
      <c r="N2944" s="29">
        <f>'施設リストA-1（直営）'!O890</f>
        <v>4</v>
      </c>
      <c r="O2944" s="29">
        <f>'施設リストA-1（直営）'!P890</f>
        <v>0</v>
      </c>
      <c r="P2944" s="30">
        <f>IF(O2944="新設",VLOOKUP('施設リストA-1（直営）'!Q890,'（新設）照明器具'!$B$5:$C$1990,2,FALSE),IF('部屋別効果（直）'!O2944="撤去",VLOOKUP('施設リストA-1（直営）'!Q890,'（既設）調査結果'!$B$5:$C$1998,2,FALSE),0))</f>
        <v>0</v>
      </c>
      <c r="Q2944" s="29">
        <f>'施設リストA-1（直営）'!S890</f>
        <v>0</v>
      </c>
      <c r="R2944" s="29">
        <f>'施設リストA-1（直営）'!T890</f>
        <v>0</v>
      </c>
      <c r="S2944" s="30">
        <f>IF(R2944="新設",VLOOKUP('施設リストA-1（直営）'!U890,'（新設）照明器具'!$B$5:$C$1990,2,FALSE),IF('部屋別効果（直）'!R2944="撤去",VLOOKUP('施設リストA-1（直営）'!U890,'（既設）調査結果'!$B$5:$C$1998,2,FALSE),0))</f>
        <v>0</v>
      </c>
      <c r="T2944" s="29">
        <f>'施設リストA-1（直営）'!W890</f>
        <v>0</v>
      </c>
      <c r="U2944" s="29">
        <f>'施設リストA-1（直営）'!X890</f>
        <v>0</v>
      </c>
      <c r="V2944" s="30">
        <f>IF(U2944="新設",VLOOKUP('施設リストA-1（直営）'!Y890,'（新設）照明器具'!$B$5:$C$1990,2,FALSE),IF('部屋別効果（直）'!U2944="撤去",VLOOKUP('施設リストA-1（直営）'!Y890,'（既設）調査結果'!$B$5:$C$1998,2,FALSE),0))</f>
        <v>0</v>
      </c>
      <c r="W2944" s="29">
        <f>'施設リストA-1（直営）'!AA890</f>
        <v>0</v>
      </c>
      <c r="X2944" s="29">
        <f>'施設リストA-1（直営）'!AB890</f>
        <v>0</v>
      </c>
      <c r="Y2944" s="30">
        <f>IF(X2944="新設",VLOOKUP('施設リストA-1（直営）'!AC890,'（新設）照明器具'!$B$5:$C$1990,2,FALSE),IF('部屋別効果（直）'!X2944="撤去",VLOOKUP('施設リストA-1（直営）'!AC890,'（既設）調査結果'!$B$5:$C$1998,2,FALSE),0))</f>
        <v>0</v>
      </c>
      <c r="Z2944" s="29">
        <f>'施設リストA-1（直営）'!AE890</f>
        <v>0</v>
      </c>
      <c r="AA2944" s="29">
        <f>'施設リストA-1（直営）'!AF890</f>
        <v>0</v>
      </c>
      <c r="AB2944" s="30">
        <f>IF(AA2944="新設",VLOOKUP('施設リストA-1（直営）'!AG890,'（新設）照明器具'!$B$5:$C$1990,2,FALSE),IF('部屋別効果（直）'!AA2944="撤去",VLOOKUP('施設リストA-1（直営）'!AG890,'（既設）調査結果'!$B$5:$C$1998,2,FALSE),0))</f>
        <v>0</v>
      </c>
      <c r="AC2944" s="29">
        <f>'施設リストA-1（直営）'!AI890</f>
        <v>0</v>
      </c>
      <c r="AD2944" s="29">
        <f>'施設リストA-1（直営）'!AJ890</f>
        <v>0</v>
      </c>
      <c r="AE2944" s="30">
        <f>IF(AD2944="新設",VLOOKUP('施設リストA-1（直営）'!AK890,'（新設）照明器具'!$B$5:$C$1990,2,FALSE),IF('部屋別効果（直）'!AD2944="撤去",VLOOKUP('施設リストA-1（直営）'!AK890,'（既設）調査結果'!$B$5:$C$1998,2,FALSE),0))</f>
        <v>0</v>
      </c>
      <c r="AF2944" s="29">
        <f>'施設リストA-1（直営）'!AM890</f>
        <v>0</v>
      </c>
      <c r="AG2944" s="29">
        <f>'施設リストA-1（直営）'!AN890</f>
        <v>0</v>
      </c>
      <c r="AH2944" s="30">
        <f>IF(AG2944="新設",VLOOKUP('施設リストA-1（直営）'!AO890,'（新設）照明器具'!$B$5:$C$1990,2,FALSE),IF('部屋別効果（直）'!AG2944="撤去",VLOOKUP('施設リストA-1（直営）'!AO890,'（既設）調査結果'!$B$5:$C$1998,2,FALSE),0))</f>
        <v>0</v>
      </c>
      <c r="AI2944" s="29">
        <f>'施設リストA-1（直営）'!AQ890</f>
        <v>0</v>
      </c>
      <c r="AJ2944" s="29">
        <f>'施設リストA-1（直営）'!AR890</f>
        <v>0</v>
      </c>
      <c r="AK2944" s="30">
        <f>IF(AJ2944="新設",VLOOKUP('施設リストA-1（直営）'!AS890,'（新設）照明器具'!$B$5:$C$1990,2,FALSE),IF('部屋別効果（直）'!AJ2944="撤去",VLOOKUP('施設リストA-1（直営）'!AS890,'（既設）調査結果'!$B$5:$C$1998,2,FALSE),0))</f>
        <v>0</v>
      </c>
      <c r="AL2944" s="29">
        <f>'施設リストA-1（直営）'!AU890</f>
        <v>0</v>
      </c>
    </row>
    <row r="2945" spans="1:38" customFormat="1">
      <c r="A2945" s="94"/>
      <c r="B2945" s="16" t="str">
        <f>'施設リストA-1（直営）'!B891</f>
        <v>東山泉（東学舎）</v>
      </c>
      <c r="C2945" s="14">
        <f>'施設リストA-1（直営）'!C891</f>
        <v>2</v>
      </c>
      <c r="D2945" s="94" t="str">
        <f>'施設リストA-1（直営）'!D891</f>
        <v>８年２組教室</v>
      </c>
      <c r="E2945" s="20">
        <f>'施設リストA-1（直営）'!E891</f>
        <v>210</v>
      </c>
      <c r="F2945" s="20">
        <f>'施設リストA-1（直営）'!F891</f>
        <v>8</v>
      </c>
      <c r="G2945" s="13">
        <f>'施設リストA-1（直営）'!G891</f>
        <v>1680</v>
      </c>
      <c r="H2945" s="28" t="e">
        <f t="shared" si="45"/>
        <v>#N/A</v>
      </c>
      <c r="I2945" s="29" t="str">
        <f>'施設リストA-1（直営）'!H891</f>
        <v>新設</v>
      </c>
      <c r="J2945" s="30" t="e">
        <f>IF(I2945="新設",VLOOKUP('施設リストA-1（直営）'!I891,'（新設）照明器具'!$B$5:$C$1990,2,FALSE),IF('部屋別効果（直）'!I2945="撤去",VLOOKUP('施設リストA-1（直営）'!I891,'（既設）調査結果'!$B$5:$C$1998,2,FALSE),0))</f>
        <v>#N/A</v>
      </c>
      <c r="K2945" s="29">
        <f>'施設リストA-1（直営）'!K891</f>
        <v>8</v>
      </c>
      <c r="L2945" s="29" t="str">
        <f>'施設リストA-1（直営）'!L891</f>
        <v>撤去</v>
      </c>
      <c r="M2945" s="30">
        <f>IF(L2945="新設",VLOOKUP('施設リストA-1（直営）'!M891,'（新設）照明器具'!$B$5:$C$1990,2,FALSE),IF('部屋別効果（直）'!L2945="撤去",VLOOKUP('施設リストA-1（直営）'!M891,'（既設）調査結果'!$B$5:$C$1998,2,FALSE),0))</f>
        <v>86</v>
      </c>
      <c r="N2945" s="29">
        <f>'施設リストA-1（直営）'!O891</f>
        <v>8</v>
      </c>
      <c r="O2945" s="29">
        <f>'施設リストA-1（直営）'!P891</f>
        <v>0</v>
      </c>
      <c r="P2945" s="30">
        <f>IF(O2945="新設",VLOOKUP('施設リストA-1（直営）'!Q891,'（新設）照明器具'!$B$5:$C$1990,2,FALSE),IF('部屋別効果（直）'!O2945="撤去",VLOOKUP('施設リストA-1（直営）'!Q891,'（既設）調査結果'!$B$5:$C$1998,2,FALSE),0))</f>
        <v>0</v>
      </c>
      <c r="Q2945" s="29">
        <f>'施設リストA-1（直営）'!S891</f>
        <v>0</v>
      </c>
      <c r="R2945" s="29">
        <f>'施設リストA-1（直営）'!T891</f>
        <v>0</v>
      </c>
      <c r="S2945" s="30">
        <f>IF(R2945="新設",VLOOKUP('施設リストA-1（直営）'!U891,'（新設）照明器具'!$B$5:$C$1990,2,FALSE),IF('部屋別効果（直）'!R2945="撤去",VLOOKUP('施設リストA-1（直営）'!U891,'（既設）調査結果'!$B$5:$C$1998,2,FALSE),0))</f>
        <v>0</v>
      </c>
      <c r="T2945" s="29">
        <f>'施設リストA-1（直営）'!W891</f>
        <v>0</v>
      </c>
      <c r="U2945" s="29">
        <f>'施設リストA-1（直営）'!X891</f>
        <v>0</v>
      </c>
      <c r="V2945" s="30">
        <f>IF(U2945="新設",VLOOKUP('施設リストA-1（直営）'!Y891,'（新設）照明器具'!$B$5:$C$1990,2,FALSE),IF('部屋別効果（直）'!U2945="撤去",VLOOKUP('施設リストA-1（直営）'!Y891,'（既設）調査結果'!$B$5:$C$1998,2,FALSE),0))</f>
        <v>0</v>
      </c>
      <c r="W2945" s="29">
        <f>'施設リストA-1（直営）'!AA891</f>
        <v>0</v>
      </c>
      <c r="X2945" s="29">
        <f>'施設リストA-1（直営）'!AB891</f>
        <v>0</v>
      </c>
      <c r="Y2945" s="30">
        <f>IF(X2945="新設",VLOOKUP('施設リストA-1（直営）'!AC891,'（新設）照明器具'!$B$5:$C$1990,2,FALSE),IF('部屋別効果（直）'!X2945="撤去",VLOOKUP('施設リストA-1（直営）'!AC891,'（既設）調査結果'!$B$5:$C$1998,2,FALSE),0))</f>
        <v>0</v>
      </c>
      <c r="Z2945" s="29">
        <f>'施設リストA-1（直営）'!AE891</f>
        <v>0</v>
      </c>
      <c r="AA2945" s="29">
        <f>'施設リストA-1（直営）'!AF891</f>
        <v>0</v>
      </c>
      <c r="AB2945" s="30">
        <f>IF(AA2945="新設",VLOOKUP('施設リストA-1（直営）'!AG891,'（新設）照明器具'!$B$5:$C$1990,2,FALSE),IF('部屋別効果（直）'!AA2945="撤去",VLOOKUP('施設リストA-1（直営）'!AG891,'（既設）調査結果'!$B$5:$C$1998,2,FALSE),0))</f>
        <v>0</v>
      </c>
      <c r="AC2945" s="29">
        <f>'施設リストA-1（直営）'!AI891</f>
        <v>0</v>
      </c>
      <c r="AD2945" s="29">
        <f>'施設リストA-1（直営）'!AJ891</f>
        <v>0</v>
      </c>
      <c r="AE2945" s="30">
        <f>IF(AD2945="新設",VLOOKUP('施設リストA-1（直営）'!AK891,'（新設）照明器具'!$B$5:$C$1990,2,FALSE),IF('部屋別効果（直）'!AD2945="撤去",VLOOKUP('施設リストA-1（直営）'!AK891,'（既設）調査結果'!$B$5:$C$1998,2,FALSE),0))</f>
        <v>0</v>
      </c>
      <c r="AF2945" s="29">
        <f>'施設リストA-1（直営）'!AM891</f>
        <v>0</v>
      </c>
      <c r="AG2945" s="29">
        <f>'施設リストA-1（直営）'!AN891</f>
        <v>0</v>
      </c>
      <c r="AH2945" s="30">
        <f>IF(AG2945="新設",VLOOKUP('施設リストA-1（直営）'!AO891,'（新設）照明器具'!$B$5:$C$1990,2,FALSE),IF('部屋別効果（直）'!AG2945="撤去",VLOOKUP('施設リストA-1（直営）'!AO891,'（既設）調査結果'!$B$5:$C$1998,2,FALSE),0))</f>
        <v>0</v>
      </c>
      <c r="AI2945" s="29">
        <f>'施設リストA-1（直営）'!AQ891</f>
        <v>0</v>
      </c>
      <c r="AJ2945" s="29">
        <f>'施設リストA-1（直営）'!AR891</f>
        <v>0</v>
      </c>
      <c r="AK2945" s="30">
        <f>IF(AJ2945="新設",VLOOKUP('施設リストA-1（直営）'!AS891,'（新設）照明器具'!$B$5:$C$1990,2,FALSE),IF('部屋別効果（直）'!AJ2945="撤去",VLOOKUP('施設リストA-1（直営）'!AS891,'（既設）調査結果'!$B$5:$C$1998,2,FALSE),0))</f>
        <v>0</v>
      </c>
      <c r="AL2945" s="29">
        <f>'施設リストA-1（直営）'!AU891</f>
        <v>0</v>
      </c>
    </row>
    <row r="2946" spans="1:38" customFormat="1">
      <c r="A2946" s="94"/>
      <c r="B2946" s="16" t="str">
        <f>'施設リストA-1（直営）'!B892</f>
        <v>東山泉（東学舎）</v>
      </c>
      <c r="C2946" s="14">
        <f>'施設リストA-1（直営）'!C892</f>
        <v>2</v>
      </c>
      <c r="D2946" s="94" t="str">
        <f>'施設リストA-1（直営）'!D892</f>
        <v>８年３組教室</v>
      </c>
      <c r="E2946" s="20">
        <f>'施設リストA-1（直営）'!E892</f>
        <v>210</v>
      </c>
      <c r="F2946" s="20">
        <f>'施設リストA-1（直営）'!F892</f>
        <v>8</v>
      </c>
      <c r="G2946" s="13">
        <f>'施設リストA-1（直営）'!G892</f>
        <v>1680</v>
      </c>
      <c r="H2946" s="28" t="e">
        <f t="shared" si="45"/>
        <v>#N/A</v>
      </c>
      <c r="I2946" s="29" t="str">
        <f>'施設リストA-1（直営）'!H892</f>
        <v>新設</v>
      </c>
      <c r="J2946" s="30" t="e">
        <f>IF(I2946="新設",VLOOKUP('施設リストA-1（直営）'!I892,'（新設）照明器具'!$B$5:$C$1990,2,FALSE),IF('部屋別効果（直）'!I2946="撤去",VLOOKUP('施設リストA-1（直営）'!I892,'（既設）調査結果'!$B$5:$C$1998,2,FALSE),0))</f>
        <v>#N/A</v>
      </c>
      <c r="K2946" s="29">
        <f>'施設リストA-1（直営）'!K892</f>
        <v>8</v>
      </c>
      <c r="L2946" s="29" t="str">
        <f>'施設リストA-1（直営）'!L892</f>
        <v>撤去</v>
      </c>
      <c r="M2946" s="30">
        <f>IF(L2946="新設",VLOOKUP('施設リストA-1（直営）'!M892,'（新設）照明器具'!$B$5:$C$1990,2,FALSE),IF('部屋別効果（直）'!L2946="撤去",VLOOKUP('施設リストA-1（直営）'!M892,'（既設）調査結果'!$B$5:$C$1998,2,FALSE),0))</f>
        <v>86</v>
      </c>
      <c r="N2946" s="29">
        <f>'施設リストA-1（直営）'!O892</f>
        <v>8</v>
      </c>
      <c r="O2946" s="29">
        <f>'施設リストA-1（直営）'!P892</f>
        <v>0</v>
      </c>
      <c r="P2946" s="30">
        <f>IF(O2946="新設",VLOOKUP('施設リストA-1（直営）'!Q892,'（新設）照明器具'!$B$5:$C$1990,2,FALSE),IF('部屋別効果（直）'!O2946="撤去",VLOOKUP('施設リストA-1（直営）'!Q892,'（既設）調査結果'!$B$5:$C$1998,2,FALSE),0))</f>
        <v>0</v>
      </c>
      <c r="Q2946" s="29">
        <f>'施設リストA-1（直営）'!S892</f>
        <v>0</v>
      </c>
      <c r="R2946" s="29">
        <f>'施設リストA-1（直営）'!T892</f>
        <v>0</v>
      </c>
      <c r="S2946" s="30">
        <f>IF(R2946="新設",VLOOKUP('施設リストA-1（直営）'!U892,'（新設）照明器具'!$B$5:$C$1990,2,FALSE),IF('部屋別効果（直）'!R2946="撤去",VLOOKUP('施設リストA-1（直営）'!U892,'（既設）調査結果'!$B$5:$C$1998,2,FALSE),0))</f>
        <v>0</v>
      </c>
      <c r="T2946" s="29">
        <f>'施設リストA-1（直営）'!W892</f>
        <v>0</v>
      </c>
      <c r="U2946" s="29">
        <f>'施設リストA-1（直営）'!X892</f>
        <v>0</v>
      </c>
      <c r="V2946" s="30">
        <f>IF(U2946="新設",VLOOKUP('施設リストA-1（直営）'!Y892,'（新設）照明器具'!$B$5:$C$1990,2,FALSE),IF('部屋別効果（直）'!U2946="撤去",VLOOKUP('施設リストA-1（直営）'!Y892,'（既設）調査結果'!$B$5:$C$1998,2,FALSE),0))</f>
        <v>0</v>
      </c>
      <c r="W2946" s="29">
        <f>'施設リストA-1（直営）'!AA892</f>
        <v>0</v>
      </c>
      <c r="X2946" s="29">
        <f>'施設リストA-1（直営）'!AB892</f>
        <v>0</v>
      </c>
      <c r="Y2946" s="30">
        <f>IF(X2946="新設",VLOOKUP('施設リストA-1（直営）'!AC892,'（新設）照明器具'!$B$5:$C$1990,2,FALSE),IF('部屋別効果（直）'!X2946="撤去",VLOOKUP('施設リストA-1（直営）'!AC892,'（既設）調査結果'!$B$5:$C$1998,2,FALSE),0))</f>
        <v>0</v>
      </c>
      <c r="Z2946" s="29">
        <f>'施設リストA-1（直営）'!AE892</f>
        <v>0</v>
      </c>
      <c r="AA2946" s="29">
        <f>'施設リストA-1（直営）'!AF892</f>
        <v>0</v>
      </c>
      <c r="AB2946" s="30">
        <f>IF(AA2946="新設",VLOOKUP('施設リストA-1（直営）'!AG892,'（新設）照明器具'!$B$5:$C$1990,2,FALSE),IF('部屋別効果（直）'!AA2946="撤去",VLOOKUP('施設リストA-1（直営）'!AG892,'（既設）調査結果'!$B$5:$C$1998,2,FALSE),0))</f>
        <v>0</v>
      </c>
      <c r="AC2946" s="29">
        <f>'施設リストA-1（直営）'!AI892</f>
        <v>0</v>
      </c>
      <c r="AD2946" s="29">
        <f>'施設リストA-1（直営）'!AJ892</f>
        <v>0</v>
      </c>
      <c r="AE2946" s="30">
        <f>IF(AD2946="新設",VLOOKUP('施設リストA-1（直営）'!AK892,'（新設）照明器具'!$B$5:$C$1990,2,FALSE),IF('部屋別効果（直）'!AD2946="撤去",VLOOKUP('施設リストA-1（直営）'!AK892,'（既設）調査結果'!$B$5:$C$1998,2,FALSE),0))</f>
        <v>0</v>
      </c>
      <c r="AF2946" s="29">
        <f>'施設リストA-1（直営）'!AM892</f>
        <v>0</v>
      </c>
      <c r="AG2946" s="29">
        <f>'施設リストA-1（直営）'!AN892</f>
        <v>0</v>
      </c>
      <c r="AH2946" s="30">
        <f>IF(AG2946="新設",VLOOKUP('施設リストA-1（直営）'!AO892,'（新設）照明器具'!$B$5:$C$1990,2,FALSE),IF('部屋別効果（直）'!AG2946="撤去",VLOOKUP('施設リストA-1（直営）'!AO892,'（既設）調査結果'!$B$5:$C$1998,2,FALSE),0))</f>
        <v>0</v>
      </c>
      <c r="AI2946" s="29">
        <f>'施設リストA-1（直営）'!AQ892</f>
        <v>0</v>
      </c>
      <c r="AJ2946" s="29">
        <f>'施設リストA-1（直営）'!AR892</f>
        <v>0</v>
      </c>
      <c r="AK2946" s="30">
        <f>IF(AJ2946="新設",VLOOKUP('施設リストA-1（直営）'!AS892,'（新設）照明器具'!$B$5:$C$1990,2,FALSE),IF('部屋別効果（直）'!AJ2946="撤去",VLOOKUP('施設リストA-1（直営）'!AS892,'（既設）調査結果'!$B$5:$C$1998,2,FALSE),0))</f>
        <v>0</v>
      </c>
      <c r="AL2946" s="29">
        <f>'施設リストA-1（直営）'!AU892</f>
        <v>0</v>
      </c>
    </row>
    <row r="2947" spans="1:38" customFormat="1">
      <c r="A2947" s="94"/>
      <c r="B2947" s="16" t="str">
        <f>'施設リストA-1（直営）'!B893</f>
        <v>東山泉（東学舎）</v>
      </c>
      <c r="C2947" s="14">
        <f>'施設リストA-1（直営）'!C893</f>
        <v>2</v>
      </c>
      <c r="D2947" s="94" t="str">
        <f>'施設リストA-1（直営）'!D893</f>
        <v>８年４組教室</v>
      </c>
      <c r="E2947" s="20">
        <f>'施設リストA-1（直営）'!E893</f>
        <v>210</v>
      </c>
      <c r="F2947" s="20">
        <f>'施設リストA-1（直営）'!F893</f>
        <v>8</v>
      </c>
      <c r="G2947" s="13">
        <f>'施設リストA-1（直営）'!G893</f>
        <v>1680</v>
      </c>
      <c r="H2947" s="28" t="e">
        <f t="shared" si="45"/>
        <v>#N/A</v>
      </c>
      <c r="I2947" s="29" t="str">
        <f>'施設リストA-1（直営）'!H893</f>
        <v>新設</v>
      </c>
      <c r="J2947" s="30" t="e">
        <f>IF(I2947="新設",VLOOKUP('施設リストA-1（直営）'!I893,'（新設）照明器具'!$B$5:$C$1990,2,FALSE),IF('部屋別効果（直）'!I2947="撤去",VLOOKUP('施設リストA-1（直営）'!I893,'（既設）調査結果'!$B$5:$C$1998,2,FALSE),0))</f>
        <v>#N/A</v>
      </c>
      <c r="K2947" s="29">
        <f>'施設リストA-1（直営）'!K893</f>
        <v>8</v>
      </c>
      <c r="L2947" s="29" t="str">
        <f>'施設リストA-1（直営）'!L893</f>
        <v>撤去</v>
      </c>
      <c r="M2947" s="30">
        <f>IF(L2947="新設",VLOOKUP('施設リストA-1（直営）'!M893,'（新設）照明器具'!$B$5:$C$1990,2,FALSE),IF('部屋別効果（直）'!L2947="撤去",VLOOKUP('施設リストA-1（直営）'!M893,'（既設）調査結果'!$B$5:$C$1998,2,FALSE),0))</f>
        <v>86</v>
      </c>
      <c r="N2947" s="29">
        <f>'施設リストA-1（直営）'!O893</f>
        <v>8</v>
      </c>
      <c r="O2947" s="29">
        <f>'施設リストA-1（直営）'!P893</f>
        <v>0</v>
      </c>
      <c r="P2947" s="30">
        <f>IF(O2947="新設",VLOOKUP('施設リストA-1（直営）'!Q893,'（新設）照明器具'!$B$5:$C$1990,2,FALSE),IF('部屋別効果（直）'!O2947="撤去",VLOOKUP('施設リストA-1（直営）'!Q893,'（既設）調査結果'!$B$5:$C$1998,2,FALSE),0))</f>
        <v>0</v>
      </c>
      <c r="Q2947" s="29">
        <f>'施設リストA-1（直営）'!S893</f>
        <v>0</v>
      </c>
      <c r="R2947" s="29">
        <f>'施設リストA-1（直営）'!T893</f>
        <v>0</v>
      </c>
      <c r="S2947" s="30">
        <f>IF(R2947="新設",VLOOKUP('施設リストA-1（直営）'!U893,'（新設）照明器具'!$B$5:$C$1990,2,FALSE),IF('部屋別効果（直）'!R2947="撤去",VLOOKUP('施設リストA-1（直営）'!U893,'（既設）調査結果'!$B$5:$C$1998,2,FALSE),0))</f>
        <v>0</v>
      </c>
      <c r="T2947" s="29">
        <f>'施設リストA-1（直営）'!W893</f>
        <v>0</v>
      </c>
      <c r="U2947" s="29">
        <f>'施設リストA-1（直営）'!X893</f>
        <v>0</v>
      </c>
      <c r="V2947" s="30">
        <f>IF(U2947="新設",VLOOKUP('施設リストA-1（直営）'!Y893,'（新設）照明器具'!$B$5:$C$1990,2,FALSE),IF('部屋別効果（直）'!U2947="撤去",VLOOKUP('施設リストA-1（直営）'!Y893,'（既設）調査結果'!$B$5:$C$1998,2,FALSE),0))</f>
        <v>0</v>
      </c>
      <c r="W2947" s="29">
        <f>'施設リストA-1（直営）'!AA893</f>
        <v>0</v>
      </c>
      <c r="X2947" s="29">
        <f>'施設リストA-1（直営）'!AB893</f>
        <v>0</v>
      </c>
      <c r="Y2947" s="30">
        <f>IF(X2947="新設",VLOOKUP('施設リストA-1（直営）'!AC893,'（新設）照明器具'!$B$5:$C$1990,2,FALSE),IF('部屋別効果（直）'!X2947="撤去",VLOOKUP('施設リストA-1（直営）'!AC893,'（既設）調査結果'!$B$5:$C$1998,2,FALSE),0))</f>
        <v>0</v>
      </c>
      <c r="Z2947" s="29">
        <f>'施設リストA-1（直営）'!AE893</f>
        <v>0</v>
      </c>
      <c r="AA2947" s="29">
        <f>'施設リストA-1（直営）'!AF893</f>
        <v>0</v>
      </c>
      <c r="AB2947" s="30">
        <f>IF(AA2947="新設",VLOOKUP('施設リストA-1（直営）'!AG893,'（新設）照明器具'!$B$5:$C$1990,2,FALSE),IF('部屋別効果（直）'!AA2947="撤去",VLOOKUP('施設リストA-1（直営）'!AG893,'（既設）調査結果'!$B$5:$C$1998,2,FALSE),0))</f>
        <v>0</v>
      </c>
      <c r="AC2947" s="29">
        <f>'施設リストA-1（直営）'!AI893</f>
        <v>0</v>
      </c>
      <c r="AD2947" s="29">
        <f>'施設リストA-1（直営）'!AJ893</f>
        <v>0</v>
      </c>
      <c r="AE2947" s="30">
        <f>IF(AD2947="新設",VLOOKUP('施設リストA-1（直営）'!AK893,'（新設）照明器具'!$B$5:$C$1990,2,FALSE),IF('部屋別効果（直）'!AD2947="撤去",VLOOKUP('施設リストA-1（直営）'!AK893,'（既設）調査結果'!$B$5:$C$1998,2,FALSE),0))</f>
        <v>0</v>
      </c>
      <c r="AF2947" s="29">
        <f>'施設リストA-1（直営）'!AM893</f>
        <v>0</v>
      </c>
      <c r="AG2947" s="29">
        <f>'施設リストA-1（直営）'!AN893</f>
        <v>0</v>
      </c>
      <c r="AH2947" s="30">
        <f>IF(AG2947="新設",VLOOKUP('施設リストA-1（直営）'!AO893,'（新設）照明器具'!$B$5:$C$1990,2,FALSE),IF('部屋別効果（直）'!AG2947="撤去",VLOOKUP('施設リストA-1（直営）'!AO893,'（既設）調査結果'!$B$5:$C$1998,2,FALSE),0))</f>
        <v>0</v>
      </c>
      <c r="AI2947" s="29">
        <f>'施設リストA-1（直営）'!AQ893</f>
        <v>0</v>
      </c>
      <c r="AJ2947" s="29">
        <f>'施設リストA-1（直営）'!AR893</f>
        <v>0</v>
      </c>
      <c r="AK2947" s="30">
        <f>IF(AJ2947="新設",VLOOKUP('施設リストA-1（直営）'!AS893,'（新設）照明器具'!$B$5:$C$1990,2,FALSE),IF('部屋別効果（直）'!AJ2947="撤去",VLOOKUP('施設リストA-1（直営）'!AS893,'（既設）調査結果'!$B$5:$C$1998,2,FALSE),0))</f>
        <v>0</v>
      </c>
      <c r="AL2947" s="29">
        <f>'施設リストA-1（直営）'!AU893</f>
        <v>0</v>
      </c>
    </row>
    <row r="2948" spans="1:38" customFormat="1">
      <c r="A2948" s="94"/>
      <c r="B2948" s="16" t="str">
        <f>'施設リストA-1（直営）'!B894</f>
        <v>東山泉（東学舎）</v>
      </c>
      <c r="C2948" s="14">
        <f>'施設リストA-1（直営）'!C894</f>
        <v>2</v>
      </c>
      <c r="D2948" s="94" t="str">
        <f>'施設リストA-1（直営）'!D894</f>
        <v>７年２組教室</v>
      </c>
      <c r="E2948" s="20">
        <f>'施設リストA-1（直営）'!E894</f>
        <v>210</v>
      </c>
      <c r="F2948" s="20">
        <f>'施設リストA-1（直営）'!F894</f>
        <v>8</v>
      </c>
      <c r="G2948" s="13">
        <f>'施設リストA-1（直営）'!G894</f>
        <v>1680</v>
      </c>
      <c r="H2948" s="28" t="e">
        <f t="shared" si="45"/>
        <v>#N/A</v>
      </c>
      <c r="I2948" s="29" t="str">
        <f>'施設リストA-1（直営）'!H894</f>
        <v>新設</v>
      </c>
      <c r="J2948" s="30" t="e">
        <f>IF(I2948="新設",VLOOKUP('施設リストA-1（直営）'!I894,'（新設）照明器具'!$B$5:$C$1990,2,FALSE),IF('部屋別効果（直）'!I2948="撤去",VLOOKUP('施設リストA-1（直営）'!I894,'（既設）調査結果'!$B$5:$C$1998,2,FALSE),0))</f>
        <v>#N/A</v>
      </c>
      <c r="K2948" s="29">
        <f>'施設リストA-1（直営）'!K894</f>
        <v>8</v>
      </c>
      <c r="L2948" s="29" t="str">
        <f>'施設リストA-1（直営）'!L894</f>
        <v>撤去</v>
      </c>
      <c r="M2948" s="30">
        <f>IF(L2948="新設",VLOOKUP('施設リストA-1（直営）'!M894,'（新設）照明器具'!$B$5:$C$1990,2,FALSE),IF('部屋別効果（直）'!L2948="撤去",VLOOKUP('施設リストA-1（直営）'!M894,'（既設）調査結果'!$B$5:$C$1998,2,FALSE),0))</f>
        <v>86</v>
      </c>
      <c r="N2948" s="29">
        <f>'施設リストA-1（直営）'!O894</f>
        <v>8</v>
      </c>
      <c r="O2948" s="29">
        <f>'施設リストA-1（直営）'!P894</f>
        <v>0</v>
      </c>
      <c r="P2948" s="30">
        <f>IF(O2948="新設",VLOOKUP('施設リストA-1（直営）'!Q894,'（新設）照明器具'!$B$5:$C$1990,2,FALSE),IF('部屋別効果（直）'!O2948="撤去",VLOOKUP('施設リストA-1（直営）'!Q894,'（既設）調査結果'!$B$5:$C$1998,2,FALSE),0))</f>
        <v>0</v>
      </c>
      <c r="Q2948" s="29">
        <f>'施設リストA-1（直営）'!S894</f>
        <v>0</v>
      </c>
      <c r="R2948" s="29">
        <f>'施設リストA-1（直営）'!T894</f>
        <v>0</v>
      </c>
      <c r="S2948" s="30">
        <f>IF(R2948="新設",VLOOKUP('施設リストA-1（直営）'!U894,'（新設）照明器具'!$B$5:$C$1990,2,FALSE),IF('部屋別効果（直）'!R2948="撤去",VLOOKUP('施設リストA-1（直営）'!U894,'（既設）調査結果'!$B$5:$C$1998,2,FALSE),0))</f>
        <v>0</v>
      </c>
      <c r="T2948" s="29">
        <f>'施設リストA-1（直営）'!W894</f>
        <v>0</v>
      </c>
      <c r="U2948" s="29">
        <f>'施設リストA-1（直営）'!X894</f>
        <v>0</v>
      </c>
      <c r="V2948" s="30">
        <f>IF(U2948="新設",VLOOKUP('施設リストA-1（直営）'!Y894,'（新設）照明器具'!$B$5:$C$1990,2,FALSE),IF('部屋別効果（直）'!U2948="撤去",VLOOKUP('施設リストA-1（直営）'!Y894,'（既設）調査結果'!$B$5:$C$1998,2,FALSE),0))</f>
        <v>0</v>
      </c>
      <c r="W2948" s="29">
        <f>'施設リストA-1（直営）'!AA894</f>
        <v>0</v>
      </c>
      <c r="X2948" s="29">
        <f>'施設リストA-1（直営）'!AB894</f>
        <v>0</v>
      </c>
      <c r="Y2948" s="30">
        <f>IF(X2948="新設",VLOOKUP('施設リストA-1（直営）'!AC894,'（新設）照明器具'!$B$5:$C$1990,2,FALSE),IF('部屋別効果（直）'!X2948="撤去",VLOOKUP('施設リストA-1（直営）'!AC894,'（既設）調査結果'!$B$5:$C$1998,2,FALSE),0))</f>
        <v>0</v>
      </c>
      <c r="Z2948" s="29">
        <f>'施設リストA-1（直営）'!AE894</f>
        <v>0</v>
      </c>
      <c r="AA2948" s="29">
        <f>'施設リストA-1（直営）'!AF894</f>
        <v>0</v>
      </c>
      <c r="AB2948" s="30">
        <f>IF(AA2948="新設",VLOOKUP('施設リストA-1（直営）'!AG894,'（新設）照明器具'!$B$5:$C$1990,2,FALSE),IF('部屋別効果（直）'!AA2948="撤去",VLOOKUP('施設リストA-1（直営）'!AG894,'（既設）調査結果'!$B$5:$C$1998,2,FALSE),0))</f>
        <v>0</v>
      </c>
      <c r="AC2948" s="29">
        <f>'施設リストA-1（直営）'!AI894</f>
        <v>0</v>
      </c>
      <c r="AD2948" s="29">
        <f>'施設リストA-1（直営）'!AJ894</f>
        <v>0</v>
      </c>
      <c r="AE2948" s="30">
        <f>IF(AD2948="新設",VLOOKUP('施設リストA-1（直営）'!AK894,'（新設）照明器具'!$B$5:$C$1990,2,FALSE),IF('部屋別効果（直）'!AD2948="撤去",VLOOKUP('施設リストA-1（直営）'!AK894,'（既設）調査結果'!$B$5:$C$1998,2,FALSE),0))</f>
        <v>0</v>
      </c>
      <c r="AF2948" s="29">
        <f>'施設リストA-1（直営）'!AM894</f>
        <v>0</v>
      </c>
      <c r="AG2948" s="29">
        <f>'施設リストA-1（直営）'!AN894</f>
        <v>0</v>
      </c>
      <c r="AH2948" s="30">
        <f>IF(AG2948="新設",VLOOKUP('施設リストA-1（直営）'!AO894,'（新設）照明器具'!$B$5:$C$1990,2,FALSE),IF('部屋別効果（直）'!AG2948="撤去",VLOOKUP('施設リストA-1（直営）'!AO894,'（既設）調査結果'!$B$5:$C$1998,2,FALSE),0))</f>
        <v>0</v>
      </c>
      <c r="AI2948" s="29">
        <f>'施設リストA-1（直営）'!AQ894</f>
        <v>0</v>
      </c>
      <c r="AJ2948" s="29">
        <f>'施設リストA-1（直営）'!AR894</f>
        <v>0</v>
      </c>
      <c r="AK2948" s="30">
        <f>IF(AJ2948="新設",VLOOKUP('施設リストA-1（直営）'!AS894,'（新設）照明器具'!$B$5:$C$1990,2,FALSE),IF('部屋別効果（直）'!AJ2948="撤去",VLOOKUP('施設リストA-1（直営）'!AS894,'（既設）調査結果'!$B$5:$C$1998,2,FALSE),0))</f>
        <v>0</v>
      </c>
      <c r="AL2948" s="29">
        <f>'施設リストA-1（直営）'!AU894</f>
        <v>0</v>
      </c>
    </row>
    <row r="2949" spans="1:38" customFormat="1">
      <c r="A2949" s="94"/>
      <c r="B2949" s="16" t="str">
        <f>'施設リストA-1（直営）'!B895</f>
        <v>東山泉（東学舎）</v>
      </c>
      <c r="C2949" s="14">
        <f>'施設リストA-1（直営）'!C895</f>
        <v>2</v>
      </c>
      <c r="D2949" s="94" t="str">
        <f>'施設リストA-1（直営）'!D895</f>
        <v>７年３組教室</v>
      </c>
      <c r="E2949" s="20">
        <f>'施設リストA-1（直営）'!E895</f>
        <v>210</v>
      </c>
      <c r="F2949" s="20">
        <f>'施設リストA-1（直営）'!F895</f>
        <v>8</v>
      </c>
      <c r="G2949" s="13">
        <f>'施設リストA-1（直営）'!G895</f>
        <v>1680</v>
      </c>
      <c r="H2949" s="28" t="e">
        <f t="shared" si="45"/>
        <v>#N/A</v>
      </c>
      <c r="I2949" s="29" t="str">
        <f>'施設リストA-1（直営）'!H895</f>
        <v>新設</v>
      </c>
      <c r="J2949" s="30" t="e">
        <f>IF(I2949="新設",VLOOKUP('施設リストA-1（直営）'!I895,'（新設）照明器具'!$B$5:$C$1990,2,FALSE),IF('部屋別効果（直）'!I2949="撤去",VLOOKUP('施設リストA-1（直営）'!I895,'（既設）調査結果'!$B$5:$C$1998,2,FALSE),0))</f>
        <v>#N/A</v>
      </c>
      <c r="K2949" s="29">
        <f>'施設リストA-1（直営）'!K895</f>
        <v>12</v>
      </c>
      <c r="L2949" s="29" t="str">
        <f>'施設リストA-1（直営）'!L895</f>
        <v>撤去</v>
      </c>
      <c r="M2949" s="30">
        <f>IF(L2949="新設",VLOOKUP('施設リストA-1（直営）'!M895,'（新設）照明器具'!$B$5:$C$1990,2,FALSE),IF('部屋別効果（直）'!L2949="撤去",VLOOKUP('施設リストA-1（直営）'!M895,'（既設）調査結果'!$B$5:$C$1998,2,FALSE),0))</f>
        <v>86</v>
      </c>
      <c r="N2949" s="29">
        <f>'施設リストA-1（直営）'!O895</f>
        <v>12</v>
      </c>
      <c r="O2949" s="29" t="str">
        <f>'施設リストA-1（直営）'!P895</f>
        <v>新設</v>
      </c>
      <c r="P2949" s="30" t="e">
        <f>IF(O2949="新設",VLOOKUP('施設リストA-1（直営）'!Q895,'（新設）照明器具'!$B$5:$C$1990,2,FALSE),IF('部屋別効果（直）'!O2949="撤去",VLOOKUP('施設リストA-1（直営）'!Q895,'（既設）調査結果'!$B$5:$C$1998,2,FALSE),0))</f>
        <v>#N/A</v>
      </c>
      <c r="Q2949" s="29">
        <f>'施設リストA-1（直営）'!S895</f>
        <v>2</v>
      </c>
      <c r="R2949" s="29" t="str">
        <f>'施設リストA-1（直営）'!T895</f>
        <v>撤去</v>
      </c>
      <c r="S2949" s="30">
        <f>IF(R2949="新設",VLOOKUP('施設リストA-1（直営）'!U895,'（新設）照明器具'!$B$5:$C$1990,2,FALSE),IF('部屋別効果（直）'!R2949="撤去",VLOOKUP('施設リストA-1（直営）'!U895,'（既設）調査結果'!$B$5:$C$1998,2,FALSE),0))</f>
        <v>45</v>
      </c>
      <c r="T2949" s="29">
        <f>'施設リストA-1（直営）'!W895</f>
        <v>2</v>
      </c>
      <c r="U2949" s="29">
        <f>'施設リストA-1（直営）'!X895</f>
        <v>0</v>
      </c>
      <c r="V2949" s="30">
        <f>IF(U2949="新設",VLOOKUP('施設リストA-1（直営）'!Y895,'（新設）照明器具'!$B$5:$C$1990,2,FALSE),IF('部屋別効果（直）'!U2949="撤去",VLOOKUP('施設リストA-1（直営）'!Y895,'（既設）調査結果'!$B$5:$C$1998,2,FALSE),0))</f>
        <v>0</v>
      </c>
      <c r="W2949" s="29">
        <f>'施設リストA-1（直営）'!AA895</f>
        <v>0</v>
      </c>
      <c r="X2949" s="29">
        <f>'施設リストA-1（直営）'!AB895</f>
        <v>0</v>
      </c>
      <c r="Y2949" s="30">
        <f>IF(X2949="新設",VLOOKUP('施設リストA-1（直営）'!AC895,'（新設）照明器具'!$B$5:$C$1990,2,FALSE),IF('部屋別効果（直）'!X2949="撤去",VLOOKUP('施設リストA-1（直営）'!AC895,'（既設）調査結果'!$B$5:$C$1998,2,FALSE),0))</f>
        <v>0</v>
      </c>
      <c r="Z2949" s="29">
        <f>'施設リストA-1（直営）'!AE895</f>
        <v>0</v>
      </c>
      <c r="AA2949" s="29">
        <f>'施設リストA-1（直営）'!AF895</f>
        <v>0</v>
      </c>
      <c r="AB2949" s="30">
        <f>IF(AA2949="新設",VLOOKUP('施設リストA-1（直営）'!AG895,'（新設）照明器具'!$B$5:$C$1990,2,FALSE),IF('部屋別効果（直）'!AA2949="撤去",VLOOKUP('施設リストA-1（直営）'!AG895,'（既設）調査結果'!$B$5:$C$1998,2,FALSE),0))</f>
        <v>0</v>
      </c>
      <c r="AC2949" s="29">
        <f>'施設リストA-1（直営）'!AI895</f>
        <v>0</v>
      </c>
      <c r="AD2949" s="29">
        <f>'施設リストA-1（直営）'!AJ895</f>
        <v>0</v>
      </c>
      <c r="AE2949" s="30">
        <f>IF(AD2949="新設",VLOOKUP('施設リストA-1（直営）'!AK895,'（新設）照明器具'!$B$5:$C$1990,2,FALSE),IF('部屋別効果（直）'!AD2949="撤去",VLOOKUP('施設リストA-1（直営）'!AK895,'（既設）調査結果'!$B$5:$C$1998,2,FALSE),0))</f>
        <v>0</v>
      </c>
      <c r="AF2949" s="29">
        <f>'施設リストA-1（直営）'!AM895</f>
        <v>0</v>
      </c>
      <c r="AG2949" s="29">
        <f>'施設リストA-1（直営）'!AN895</f>
        <v>0</v>
      </c>
      <c r="AH2949" s="30">
        <f>IF(AG2949="新設",VLOOKUP('施設リストA-1（直営）'!AO895,'（新設）照明器具'!$B$5:$C$1990,2,FALSE),IF('部屋別効果（直）'!AG2949="撤去",VLOOKUP('施設リストA-1（直営）'!AO895,'（既設）調査結果'!$B$5:$C$1998,2,FALSE),0))</f>
        <v>0</v>
      </c>
      <c r="AI2949" s="29">
        <f>'施設リストA-1（直営）'!AQ895</f>
        <v>0</v>
      </c>
      <c r="AJ2949" s="29">
        <f>'施設リストA-1（直営）'!AR895</f>
        <v>0</v>
      </c>
      <c r="AK2949" s="30">
        <f>IF(AJ2949="新設",VLOOKUP('施設リストA-1（直営）'!AS895,'（新設）照明器具'!$B$5:$C$1990,2,FALSE),IF('部屋別効果（直）'!AJ2949="撤去",VLOOKUP('施設リストA-1（直営）'!AS895,'（既設）調査結果'!$B$5:$C$1998,2,FALSE),0))</f>
        <v>0</v>
      </c>
      <c r="AL2949" s="29">
        <f>'施設リストA-1（直営）'!AU895</f>
        <v>0</v>
      </c>
    </row>
    <row r="2950" spans="1:38" customFormat="1">
      <c r="A2950" s="94"/>
      <c r="B2950" s="16" t="str">
        <f>'施設リストA-1（直営）'!B896</f>
        <v>東山泉（東学舎）</v>
      </c>
      <c r="C2950" s="14">
        <f>'施設リストA-1（直営）'!C896</f>
        <v>2</v>
      </c>
      <c r="D2950" s="94" t="str">
        <f>'施設リストA-1（直営）'!D896</f>
        <v>ミーティングルーム</v>
      </c>
      <c r="E2950" s="20">
        <f>'施設リストA-1（直営）'!E896</f>
        <v>210</v>
      </c>
      <c r="F2950" s="20">
        <f>'施設リストA-1（直営）'!F896</f>
        <v>6</v>
      </c>
      <c r="G2950" s="13">
        <f>'施設リストA-1（直営）'!G896</f>
        <v>1260</v>
      </c>
      <c r="H2950" s="28" t="e">
        <f t="shared" si="45"/>
        <v>#N/A</v>
      </c>
      <c r="I2950" s="29" t="str">
        <f>'施設リストA-1（直営）'!H896</f>
        <v>新設</v>
      </c>
      <c r="J2950" s="30" t="e">
        <f>IF(I2950="新設",VLOOKUP('施設リストA-1（直営）'!I896,'（新設）照明器具'!$B$5:$C$1990,2,FALSE),IF('部屋別効果（直）'!I2950="撤去",VLOOKUP('施設リストA-1（直営）'!I896,'（既設）調査結果'!$B$5:$C$1998,2,FALSE),0))</f>
        <v>#N/A</v>
      </c>
      <c r="K2950" s="29">
        <f>'施設リストA-1（直営）'!K896</f>
        <v>4</v>
      </c>
      <c r="L2950" s="29" t="str">
        <f>'施設リストA-1（直営）'!L896</f>
        <v>撤去</v>
      </c>
      <c r="M2950" s="30">
        <f>IF(L2950="新設",VLOOKUP('施設リストA-1（直営）'!M896,'（新設）照明器具'!$B$5:$C$1990,2,FALSE),IF('部屋別効果（直）'!L2950="撤去",VLOOKUP('施設リストA-1（直営）'!M896,'（既設）調査結果'!$B$5:$C$1998,2,FALSE),0))</f>
        <v>86</v>
      </c>
      <c r="N2950" s="29">
        <f>'施設リストA-1（直営）'!O896</f>
        <v>4</v>
      </c>
      <c r="O2950" s="29">
        <f>'施設リストA-1（直営）'!P896</f>
        <v>0</v>
      </c>
      <c r="P2950" s="30">
        <f>IF(O2950="新設",VLOOKUP('施設リストA-1（直営）'!Q896,'（新設）照明器具'!$B$5:$C$1990,2,FALSE),IF('部屋別効果（直）'!O2950="撤去",VLOOKUP('施設リストA-1（直営）'!Q896,'（既設）調査結果'!$B$5:$C$1998,2,FALSE),0))</f>
        <v>0</v>
      </c>
      <c r="Q2950" s="29">
        <f>'施設リストA-1（直営）'!S896</f>
        <v>0</v>
      </c>
      <c r="R2950" s="29">
        <f>'施設リストA-1（直営）'!T896</f>
        <v>0</v>
      </c>
      <c r="S2950" s="30">
        <f>IF(R2950="新設",VLOOKUP('施設リストA-1（直営）'!U896,'（新設）照明器具'!$B$5:$C$1990,2,FALSE),IF('部屋別効果（直）'!R2950="撤去",VLOOKUP('施設リストA-1（直営）'!U896,'（既設）調査結果'!$B$5:$C$1998,2,FALSE),0))</f>
        <v>0</v>
      </c>
      <c r="T2950" s="29">
        <f>'施設リストA-1（直営）'!W896</f>
        <v>0</v>
      </c>
      <c r="U2950" s="29">
        <f>'施設リストA-1（直営）'!X896</f>
        <v>0</v>
      </c>
      <c r="V2950" s="30">
        <f>IF(U2950="新設",VLOOKUP('施設リストA-1（直営）'!Y896,'（新設）照明器具'!$B$5:$C$1990,2,FALSE),IF('部屋別効果（直）'!U2950="撤去",VLOOKUP('施設リストA-1（直営）'!Y896,'（既設）調査結果'!$B$5:$C$1998,2,FALSE),0))</f>
        <v>0</v>
      </c>
      <c r="W2950" s="29">
        <f>'施設リストA-1（直営）'!AA896</f>
        <v>0</v>
      </c>
      <c r="X2950" s="29">
        <f>'施設リストA-1（直営）'!AB896</f>
        <v>0</v>
      </c>
      <c r="Y2950" s="30">
        <f>IF(X2950="新設",VLOOKUP('施設リストA-1（直営）'!AC896,'（新設）照明器具'!$B$5:$C$1990,2,FALSE),IF('部屋別効果（直）'!X2950="撤去",VLOOKUP('施設リストA-1（直営）'!AC896,'（既設）調査結果'!$B$5:$C$1998,2,FALSE),0))</f>
        <v>0</v>
      </c>
      <c r="Z2950" s="29">
        <f>'施設リストA-1（直営）'!AE896</f>
        <v>0</v>
      </c>
      <c r="AA2950" s="29">
        <f>'施設リストA-1（直営）'!AF896</f>
        <v>0</v>
      </c>
      <c r="AB2950" s="30">
        <f>IF(AA2950="新設",VLOOKUP('施設リストA-1（直営）'!AG896,'（新設）照明器具'!$B$5:$C$1990,2,FALSE),IF('部屋別効果（直）'!AA2950="撤去",VLOOKUP('施設リストA-1（直営）'!AG896,'（既設）調査結果'!$B$5:$C$1998,2,FALSE),0))</f>
        <v>0</v>
      </c>
      <c r="AC2950" s="29">
        <f>'施設リストA-1（直営）'!AI896</f>
        <v>0</v>
      </c>
      <c r="AD2950" s="29">
        <f>'施設リストA-1（直営）'!AJ896</f>
        <v>0</v>
      </c>
      <c r="AE2950" s="30">
        <f>IF(AD2950="新設",VLOOKUP('施設リストA-1（直営）'!AK896,'（新設）照明器具'!$B$5:$C$1990,2,FALSE),IF('部屋別効果（直）'!AD2950="撤去",VLOOKUP('施設リストA-1（直営）'!AK896,'（既設）調査結果'!$B$5:$C$1998,2,FALSE),0))</f>
        <v>0</v>
      </c>
      <c r="AF2950" s="29">
        <f>'施設リストA-1（直営）'!AM896</f>
        <v>0</v>
      </c>
      <c r="AG2950" s="29">
        <f>'施設リストA-1（直営）'!AN896</f>
        <v>0</v>
      </c>
      <c r="AH2950" s="30">
        <f>IF(AG2950="新設",VLOOKUP('施設リストA-1（直営）'!AO896,'（新設）照明器具'!$B$5:$C$1990,2,FALSE),IF('部屋別効果（直）'!AG2950="撤去",VLOOKUP('施設リストA-1（直営）'!AO896,'（既設）調査結果'!$B$5:$C$1998,2,FALSE),0))</f>
        <v>0</v>
      </c>
      <c r="AI2950" s="29">
        <f>'施設リストA-1（直営）'!AQ896</f>
        <v>0</v>
      </c>
      <c r="AJ2950" s="29">
        <f>'施設リストA-1（直営）'!AR896</f>
        <v>0</v>
      </c>
      <c r="AK2950" s="30">
        <f>IF(AJ2950="新設",VLOOKUP('施設リストA-1（直営）'!AS896,'（新設）照明器具'!$B$5:$C$1990,2,FALSE),IF('部屋別効果（直）'!AJ2950="撤去",VLOOKUP('施設リストA-1（直営）'!AS896,'（既設）調査結果'!$B$5:$C$1998,2,FALSE),0))</f>
        <v>0</v>
      </c>
      <c r="AL2950" s="29">
        <f>'施設リストA-1（直営）'!AU896</f>
        <v>0</v>
      </c>
    </row>
    <row r="2951" spans="1:38" customFormat="1">
      <c r="A2951" s="94"/>
      <c r="B2951" s="16" t="str">
        <f>'施設リストA-1（直営）'!B897</f>
        <v>東山泉（東学舎）</v>
      </c>
      <c r="C2951" s="14">
        <f>'施設リストA-1（直営）'!C897</f>
        <v>2</v>
      </c>
      <c r="D2951" s="94" t="str">
        <f>'施設リストA-1（直営）'!D897</f>
        <v>イングリッシュルーム</v>
      </c>
      <c r="E2951" s="20">
        <f>'施設リストA-1（直営）'!E897</f>
        <v>210</v>
      </c>
      <c r="F2951" s="20">
        <f>'施設リストA-1（直営）'!F897</f>
        <v>6</v>
      </c>
      <c r="G2951" s="13">
        <f>'施設リストA-1（直営）'!G897</f>
        <v>1260</v>
      </c>
      <c r="H2951" s="28" t="e">
        <f t="shared" si="45"/>
        <v>#N/A</v>
      </c>
      <c r="I2951" s="29" t="str">
        <f>'施設リストA-1（直営）'!H897</f>
        <v>新設</v>
      </c>
      <c r="J2951" s="30" t="e">
        <f>IF(I2951="新設",VLOOKUP('施設リストA-1（直営）'!I897,'（新設）照明器具'!$B$5:$C$1990,2,FALSE),IF('部屋別効果（直）'!I2951="撤去",VLOOKUP('施設リストA-1（直営）'!I897,'（既設）調査結果'!$B$5:$C$1998,2,FALSE),0))</f>
        <v>#N/A</v>
      </c>
      <c r="K2951" s="29">
        <f>'施設リストA-1（直営）'!K897</f>
        <v>18</v>
      </c>
      <c r="L2951" s="29" t="str">
        <f>'施設リストA-1（直営）'!L897</f>
        <v>撤去</v>
      </c>
      <c r="M2951" s="30">
        <f>IF(L2951="新設",VLOOKUP('施設リストA-1（直営）'!M897,'（新設）照明器具'!$B$5:$C$1990,2,FALSE),IF('部屋別効果（直）'!L2951="撤去",VLOOKUP('施設リストA-1（直営）'!M897,'（既設）調査結果'!$B$5:$C$1998,2,FALSE),0))</f>
        <v>86</v>
      </c>
      <c r="N2951" s="29">
        <f>'施設リストA-1（直営）'!O897</f>
        <v>18</v>
      </c>
      <c r="O2951" s="29">
        <f>'施設リストA-1（直営）'!P897</f>
        <v>0</v>
      </c>
      <c r="P2951" s="30">
        <f>IF(O2951="新設",VLOOKUP('施設リストA-1（直営）'!Q897,'（新設）照明器具'!$B$5:$C$1990,2,FALSE),IF('部屋別効果（直）'!O2951="撤去",VLOOKUP('施設リストA-1（直営）'!Q897,'（既設）調査結果'!$B$5:$C$1998,2,FALSE),0))</f>
        <v>0</v>
      </c>
      <c r="Q2951" s="29">
        <f>'施設リストA-1（直営）'!S897</f>
        <v>0</v>
      </c>
      <c r="R2951" s="29">
        <f>'施設リストA-1（直営）'!T897</f>
        <v>0</v>
      </c>
      <c r="S2951" s="30">
        <f>IF(R2951="新設",VLOOKUP('施設リストA-1（直営）'!U897,'（新設）照明器具'!$B$5:$C$1990,2,FALSE),IF('部屋別効果（直）'!R2951="撤去",VLOOKUP('施設リストA-1（直営）'!U897,'（既設）調査結果'!$B$5:$C$1998,2,FALSE),0))</f>
        <v>0</v>
      </c>
      <c r="T2951" s="29">
        <f>'施設リストA-1（直営）'!W897</f>
        <v>0</v>
      </c>
      <c r="U2951" s="29">
        <f>'施設リストA-1（直営）'!X897</f>
        <v>0</v>
      </c>
      <c r="V2951" s="30">
        <f>IF(U2951="新設",VLOOKUP('施設リストA-1（直営）'!Y897,'（新設）照明器具'!$B$5:$C$1990,2,FALSE),IF('部屋別効果（直）'!U2951="撤去",VLOOKUP('施設リストA-1（直営）'!Y897,'（既設）調査結果'!$B$5:$C$1998,2,FALSE),0))</f>
        <v>0</v>
      </c>
      <c r="W2951" s="29">
        <f>'施設リストA-1（直営）'!AA897</f>
        <v>0</v>
      </c>
      <c r="X2951" s="29">
        <f>'施設リストA-1（直営）'!AB897</f>
        <v>0</v>
      </c>
      <c r="Y2951" s="30">
        <f>IF(X2951="新設",VLOOKUP('施設リストA-1（直営）'!AC897,'（新設）照明器具'!$B$5:$C$1990,2,FALSE),IF('部屋別効果（直）'!X2951="撤去",VLOOKUP('施設リストA-1（直営）'!AC897,'（既設）調査結果'!$B$5:$C$1998,2,FALSE),0))</f>
        <v>0</v>
      </c>
      <c r="Z2951" s="29">
        <f>'施設リストA-1（直営）'!AE897</f>
        <v>0</v>
      </c>
      <c r="AA2951" s="29">
        <f>'施設リストA-1（直営）'!AF897</f>
        <v>0</v>
      </c>
      <c r="AB2951" s="30">
        <f>IF(AA2951="新設",VLOOKUP('施設リストA-1（直営）'!AG897,'（新設）照明器具'!$B$5:$C$1990,2,FALSE),IF('部屋別効果（直）'!AA2951="撤去",VLOOKUP('施設リストA-1（直営）'!AG897,'（既設）調査結果'!$B$5:$C$1998,2,FALSE),0))</f>
        <v>0</v>
      </c>
      <c r="AC2951" s="29">
        <f>'施設リストA-1（直営）'!AI897</f>
        <v>0</v>
      </c>
      <c r="AD2951" s="29">
        <f>'施設リストA-1（直営）'!AJ897</f>
        <v>0</v>
      </c>
      <c r="AE2951" s="30">
        <f>IF(AD2951="新設",VLOOKUP('施設リストA-1（直営）'!AK897,'（新設）照明器具'!$B$5:$C$1990,2,FALSE),IF('部屋別効果（直）'!AD2951="撤去",VLOOKUP('施設リストA-1（直営）'!AK897,'（既設）調査結果'!$B$5:$C$1998,2,FALSE),0))</f>
        <v>0</v>
      </c>
      <c r="AF2951" s="29">
        <f>'施設リストA-1（直営）'!AM897</f>
        <v>0</v>
      </c>
      <c r="AG2951" s="29">
        <f>'施設リストA-1（直営）'!AN897</f>
        <v>0</v>
      </c>
      <c r="AH2951" s="30">
        <f>IF(AG2951="新設",VLOOKUP('施設リストA-1（直営）'!AO897,'（新設）照明器具'!$B$5:$C$1990,2,FALSE),IF('部屋別効果（直）'!AG2951="撤去",VLOOKUP('施設リストA-1（直営）'!AO897,'（既設）調査結果'!$B$5:$C$1998,2,FALSE),0))</f>
        <v>0</v>
      </c>
      <c r="AI2951" s="29">
        <f>'施設リストA-1（直営）'!AQ897</f>
        <v>0</v>
      </c>
      <c r="AJ2951" s="29">
        <f>'施設リストA-1（直営）'!AR897</f>
        <v>0</v>
      </c>
      <c r="AK2951" s="30">
        <f>IF(AJ2951="新設",VLOOKUP('施設リストA-1（直営）'!AS897,'（新設）照明器具'!$B$5:$C$1990,2,FALSE),IF('部屋別効果（直）'!AJ2951="撤去",VLOOKUP('施設リストA-1（直営）'!AS897,'（既設）調査結果'!$B$5:$C$1998,2,FALSE),0))</f>
        <v>0</v>
      </c>
      <c r="AL2951" s="29">
        <f>'施設リストA-1（直営）'!AU897</f>
        <v>0</v>
      </c>
    </row>
    <row r="2952" spans="1:38" customFormat="1">
      <c r="A2952" s="94"/>
      <c r="B2952" s="16" t="str">
        <f>'施設リストA-1（直営）'!B898</f>
        <v>東山泉（東学舎）</v>
      </c>
      <c r="C2952" s="14">
        <f>'施設リストA-1（直営）'!C898</f>
        <v>2</v>
      </c>
      <c r="D2952" s="94" t="str">
        <f>'施設リストA-1（直営）'!D898</f>
        <v>美術室</v>
      </c>
      <c r="E2952" s="20">
        <f>'施設リストA-1（直営）'!E898</f>
        <v>210</v>
      </c>
      <c r="F2952" s="20">
        <f>'施設リストA-1（直営）'!F898</f>
        <v>6</v>
      </c>
      <c r="G2952" s="13">
        <f>'施設リストA-1（直営）'!G898</f>
        <v>1260</v>
      </c>
      <c r="H2952" s="28" t="e">
        <f t="shared" si="45"/>
        <v>#N/A</v>
      </c>
      <c r="I2952" s="29" t="str">
        <f>'施設リストA-1（直営）'!H898</f>
        <v>新設</v>
      </c>
      <c r="J2952" s="30" t="e">
        <f>IF(I2952="新設",VLOOKUP('施設リストA-1（直営）'!I898,'（新設）照明器具'!$B$5:$C$1990,2,FALSE),IF('部屋別効果（直）'!I2952="撤去",VLOOKUP('施設リストA-1（直営）'!I898,'（既設）調査結果'!$B$5:$C$1998,2,FALSE),0))</f>
        <v>#N/A</v>
      </c>
      <c r="K2952" s="29">
        <f>'施設リストA-1（直営）'!K898</f>
        <v>13</v>
      </c>
      <c r="L2952" s="29" t="str">
        <f>'施設リストA-1（直営）'!L898</f>
        <v>撤去</v>
      </c>
      <c r="M2952" s="30">
        <f>IF(L2952="新設",VLOOKUP('施設リストA-1（直営）'!M898,'（新設）照明器具'!$B$5:$C$1990,2,FALSE),IF('部屋別効果（直）'!L2952="撤去",VLOOKUP('施設リストA-1（直営）'!M898,'（既設）調査結果'!$B$5:$C$1998,2,FALSE),0))</f>
        <v>86</v>
      </c>
      <c r="N2952" s="29">
        <f>'施設リストA-1（直営）'!O898</f>
        <v>13</v>
      </c>
      <c r="O2952" s="29">
        <f>'施設リストA-1（直営）'!P898</f>
        <v>0</v>
      </c>
      <c r="P2952" s="30">
        <f>IF(O2952="新設",VLOOKUP('施設リストA-1（直営）'!Q898,'（新設）照明器具'!$B$5:$C$1990,2,FALSE),IF('部屋別効果（直）'!O2952="撤去",VLOOKUP('施設リストA-1（直営）'!Q898,'（既設）調査結果'!$B$5:$C$1998,2,FALSE),0))</f>
        <v>0</v>
      </c>
      <c r="Q2952" s="29">
        <f>'施設リストA-1（直営）'!S898</f>
        <v>0</v>
      </c>
      <c r="R2952" s="29">
        <f>'施設リストA-1（直営）'!T898</f>
        <v>0</v>
      </c>
      <c r="S2952" s="30">
        <f>IF(R2952="新設",VLOOKUP('施設リストA-1（直営）'!U898,'（新設）照明器具'!$B$5:$C$1990,2,FALSE),IF('部屋別効果（直）'!R2952="撤去",VLOOKUP('施設リストA-1（直営）'!U898,'（既設）調査結果'!$B$5:$C$1998,2,FALSE),0))</f>
        <v>0</v>
      </c>
      <c r="T2952" s="29">
        <f>'施設リストA-1（直営）'!W898</f>
        <v>0</v>
      </c>
      <c r="U2952" s="29">
        <f>'施設リストA-1（直営）'!X898</f>
        <v>0</v>
      </c>
      <c r="V2952" s="30">
        <f>IF(U2952="新設",VLOOKUP('施設リストA-1（直営）'!Y898,'（新設）照明器具'!$B$5:$C$1990,2,FALSE),IF('部屋別効果（直）'!U2952="撤去",VLOOKUP('施設リストA-1（直営）'!Y898,'（既設）調査結果'!$B$5:$C$1998,2,FALSE),0))</f>
        <v>0</v>
      </c>
      <c r="W2952" s="29">
        <f>'施設リストA-1（直営）'!AA898</f>
        <v>0</v>
      </c>
      <c r="X2952" s="29">
        <f>'施設リストA-1（直営）'!AB898</f>
        <v>0</v>
      </c>
      <c r="Y2952" s="30">
        <f>IF(X2952="新設",VLOOKUP('施設リストA-1（直営）'!AC898,'（新設）照明器具'!$B$5:$C$1990,2,FALSE),IF('部屋別効果（直）'!X2952="撤去",VLOOKUP('施設リストA-1（直営）'!AC898,'（既設）調査結果'!$B$5:$C$1998,2,FALSE),0))</f>
        <v>0</v>
      </c>
      <c r="Z2952" s="29">
        <f>'施設リストA-1（直営）'!AE898</f>
        <v>0</v>
      </c>
      <c r="AA2952" s="29">
        <f>'施設リストA-1（直営）'!AF898</f>
        <v>0</v>
      </c>
      <c r="AB2952" s="30">
        <f>IF(AA2952="新設",VLOOKUP('施設リストA-1（直営）'!AG898,'（新設）照明器具'!$B$5:$C$1990,2,FALSE),IF('部屋別効果（直）'!AA2952="撤去",VLOOKUP('施設リストA-1（直営）'!AG898,'（既設）調査結果'!$B$5:$C$1998,2,FALSE),0))</f>
        <v>0</v>
      </c>
      <c r="AC2952" s="29">
        <f>'施設リストA-1（直営）'!AI898</f>
        <v>0</v>
      </c>
      <c r="AD2952" s="29">
        <f>'施設リストA-1（直営）'!AJ898</f>
        <v>0</v>
      </c>
      <c r="AE2952" s="30">
        <f>IF(AD2952="新設",VLOOKUP('施設リストA-1（直営）'!AK898,'（新設）照明器具'!$B$5:$C$1990,2,FALSE),IF('部屋別効果（直）'!AD2952="撤去",VLOOKUP('施設リストA-1（直営）'!AK898,'（既設）調査結果'!$B$5:$C$1998,2,FALSE),0))</f>
        <v>0</v>
      </c>
      <c r="AF2952" s="29">
        <f>'施設リストA-1（直営）'!AM898</f>
        <v>0</v>
      </c>
      <c r="AG2952" s="29">
        <f>'施設リストA-1（直営）'!AN898</f>
        <v>0</v>
      </c>
      <c r="AH2952" s="30">
        <f>IF(AG2952="新設",VLOOKUP('施設リストA-1（直営）'!AO898,'（新設）照明器具'!$B$5:$C$1990,2,FALSE),IF('部屋別効果（直）'!AG2952="撤去",VLOOKUP('施設リストA-1（直営）'!AO898,'（既設）調査結果'!$B$5:$C$1998,2,FALSE),0))</f>
        <v>0</v>
      </c>
      <c r="AI2952" s="29">
        <f>'施設リストA-1（直営）'!AQ898</f>
        <v>0</v>
      </c>
      <c r="AJ2952" s="29">
        <f>'施設リストA-1（直営）'!AR898</f>
        <v>0</v>
      </c>
      <c r="AK2952" s="30">
        <f>IF(AJ2952="新設",VLOOKUP('施設リストA-1（直営）'!AS898,'（新設）照明器具'!$B$5:$C$1990,2,FALSE),IF('部屋別効果（直）'!AJ2952="撤去",VLOOKUP('施設リストA-1（直営）'!AS898,'（既設）調査結果'!$B$5:$C$1998,2,FALSE),0))</f>
        <v>0</v>
      </c>
      <c r="AL2952" s="29">
        <f>'施設リストA-1（直営）'!AU898</f>
        <v>0</v>
      </c>
    </row>
    <row r="2953" spans="1:38" customFormat="1">
      <c r="A2953" s="94"/>
      <c r="B2953" s="16" t="str">
        <f>'施設リストA-1（直営）'!B899</f>
        <v>東山泉（東学舎）</v>
      </c>
      <c r="C2953" s="14">
        <f>'施設リストA-1（直営）'!C899</f>
        <v>2</v>
      </c>
      <c r="D2953" s="94" t="str">
        <f>'施設リストA-1（直営）'!D899</f>
        <v>美術準備室</v>
      </c>
      <c r="E2953" s="20">
        <f>'施設リストA-1（直営）'!E899</f>
        <v>210</v>
      </c>
      <c r="F2953" s="20">
        <f>'施設リストA-1（直営）'!F899</f>
        <v>4</v>
      </c>
      <c r="G2953" s="13">
        <f>'施設リストA-1（直営）'!G899</f>
        <v>840</v>
      </c>
      <c r="H2953" s="28" t="e">
        <f t="shared" si="45"/>
        <v>#N/A</v>
      </c>
      <c r="I2953" s="29" t="str">
        <f>'施設リストA-1（直営）'!H899</f>
        <v>新設</v>
      </c>
      <c r="J2953" s="30" t="e">
        <f>IF(I2953="新設",VLOOKUP('施設リストA-1（直営）'!I899,'（新設）照明器具'!$B$5:$C$1990,2,FALSE),IF('部屋別効果（直）'!I2953="撤去",VLOOKUP('施設リストA-1（直営）'!I899,'（既設）調査結果'!$B$5:$C$1998,2,FALSE),0))</f>
        <v>#N/A</v>
      </c>
      <c r="K2953" s="29">
        <f>'施設リストA-1（直営）'!K899</f>
        <v>4</v>
      </c>
      <c r="L2953" s="29" t="str">
        <f>'施設リストA-1（直営）'!L899</f>
        <v>撤去</v>
      </c>
      <c r="M2953" s="30">
        <f>IF(L2953="新設",VLOOKUP('施設リストA-1（直営）'!M899,'（新設）照明器具'!$B$5:$C$1990,2,FALSE),IF('部屋別効果（直）'!L2953="撤去",VLOOKUP('施設リストA-1（直営）'!M899,'（既設）調査結果'!$B$5:$C$1998,2,FALSE),0))</f>
        <v>86</v>
      </c>
      <c r="N2953" s="29">
        <f>'施設リストA-1（直営）'!O899</f>
        <v>4</v>
      </c>
      <c r="O2953" s="29">
        <f>'施設リストA-1（直営）'!P899</f>
        <v>0</v>
      </c>
      <c r="P2953" s="30">
        <f>IF(O2953="新設",VLOOKUP('施設リストA-1（直営）'!Q899,'（新設）照明器具'!$B$5:$C$1990,2,FALSE),IF('部屋別効果（直）'!O2953="撤去",VLOOKUP('施設リストA-1（直営）'!Q899,'（既設）調査結果'!$B$5:$C$1998,2,FALSE),0))</f>
        <v>0</v>
      </c>
      <c r="Q2953" s="29">
        <f>'施設リストA-1（直営）'!S899</f>
        <v>0</v>
      </c>
      <c r="R2953" s="29">
        <f>'施設リストA-1（直営）'!T899</f>
        <v>0</v>
      </c>
      <c r="S2953" s="30">
        <f>IF(R2953="新設",VLOOKUP('施設リストA-1（直営）'!U899,'（新設）照明器具'!$B$5:$C$1990,2,FALSE),IF('部屋別効果（直）'!R2953="撤去",VLOOKUP('施設リストA-1（直営）'!U899,'（既設）調査結果'!$B$5:$C$1998,2,FALSE),0))</f>
        <v>0</v>
      </c>
      <c r="T2953" s="29">
        <f>'施設リストA-1（直営）'!W899</f>
        <v>0</v>
      </c>
      <c r="U2953" s="29">
        <f>'施設リストA-1（直営）'!X899</f>
        <v>0</v>
      </c>
      <c r="V2953" s="30">
        <f>IF(U2953="新設",VLOOKUP('施設リストA-1（直営）'!Y899,'（新設）照明器具'!$B$5:$C$1990,2,FALSE),IF('部屋別効果（直）'!U2953="撤去",VLOOKUP('施設リストA-1（直営）'!Y899,'（既設）調査結果'!$B$5:$C$1998,2,FALSE),0))</f>
        <v>0</v>
      </c>
      <c r="W2953" s="29">
        <f>'施設リストA-1（直営）'!AA899</f>
        <v>0</v>
      </c>
      <c r="X2953" s="29">
        <f>'施設リストA-1（直営）'!AB899</f>
        <v>0</v>
      </c>
      <c r="Y2953" s="30">
        <f>IF(X2953="新設",VLOOKUP('施設リストA-1（直営）'!AC899,'（新設）照明器具'!$B$5:$C$1990,2,FALSE),IF('部屋別効果（直）'!X2953="撤去",VLOOKUP('施設リストA-1（直営）'!AC899,'（既設）調査結果'!$B$5:$C$1998,2,FALSE),0))</f>
        <v>0</v>
      </c>
      <c r="Z2953" s="29">
        <f>'施設リストA-1（直営）'!AE899</f>
        <v>0</v>
      </c>
      <c r="AA2953" s="29">
        <f>'施設リストA-1（直営）'!AF899</f>
        <v>0</v>
      </c>
      <c r="AB2953" s="30">
        <f>IF(AA2953="新設",VLOOKUP('施設リストA-1（直営）'!AG899,'（新設）照明器具'!$B$5:$C$1990,2,FALSE),IF('部屋別効果（直）'!AA2953="撤去",VLOOKUP('施設リストA-1（直営）'!AG899,'（既設）調査結果'!$B$5:$C$1998,2,FALSE),0))</f>
        <v>0</v>
      </c>
      <c r="AC2953" s="29">
        <f>'施設リストA-1（直営）'!AI899</f>
        <v>0</v>
      </c>
      <c r="AD2953" s="29">
        <f>'施設リストA-1（直営）'!AJ899</f>
        <v>0</v>
      </c>
      <c r="AE2953" s="30">
        <f>IF(AD2953="新設",VLOOKUP('施設リストA-1（直営）'!AK899,'（新設）照明器具'!$B$5:$C$1990,2,FALSE),IF('部屋別効果（直）'!AD2953="撤去",VLOOKUP('施設リストA-1（直営）'!AK899,'（既設）調査結果'!$B$5:$C$1998,2,FALSE),0))</f>
        <v>0</v>
      </c>
      <c r="AF2953" s="29">
        <f>'施設リストA-1（直営）'!AM899</f>
        <v>0</v>
      </c>
      <c r="AG2953" s="29">
        <f>'施設リストA-1（直営）'!AN899</f>
        <v>0</v>
      </c>
      <c r="AH2953" s="30">
        <f>IF(AG2953="新設",VLOOKUP('施設リストA-1（直営）'!AO899,'（新設）照明器具'!$B$5:$C$1990,2,FALSE),IF('部屋別効果（直）'!AG2953="撤去",VLOOKUP('施設リストA-1（直営）'!AO899,'（既設）調査結果'!$B$5:$C$1998,2,FALSE),0))</f>
        <v>0</v>
      </c>
      <c r="AI2953" s="29">
        <f>'施設リストA-1（直営）'!AQ899</f>
        <v>0</v>
      </c>
      <c r="AJ2953" s="29">
        <f>'施設リストA-1（直営）'!AR899</f>
        <v>0</v>
      </c>
      <c r="AK2953" s="30">
        <f>IF(AJ2953="新設",VLOOKUP('施設リストA-1（直営）'!AS899,'（新設）照明器具'!$B$5:$C$1990,2,FALSE),IF('部屋別効果（直）'!AJ2953="撤去",VLOOKUP('施設リストA-1（直営）'!AS899,'（既設）調査結果'!$B$5:$C$1998,2,FALSE),0))</f>
        <v>0</v>
      </c>
      <c r="AL2953" s="29">
        <f>'施設リストA-1（直営）'!AU899</f>
        <v>0</v>
      </c>
    </row>
    <row r="2954" spans="1:38" customFormat="1">
      <c r="A2954" s="94"/>
      <c r="B2954" s="16" t="str">
        <f>'施設リストA-1（直営）'!B900</f>
        <v>東山泉（東学舎）</v>
      </c>
      <c r="C2954" s="14">
        <f>'施設リストA-1（直営）'!C900</f>
        <v>2</v>
      </c>
      <c r="D2954" s="94" t="str">
        <f>'施設リストA-1（直営）'!D900</f>
        <v>くらしラボ</v>
      </c>
      <c r="E2954" s="20">
        <f>'施設リストA-1（直営）'!E900</f>
        <v>210</v>
      </c>
      <c r="F2954" s="20">
        <f>'施設リストA-1（直営）'!F900</f>
        <v>6</v>
      </c>
      <c r="G2954" s="13">
        <f>'施設リストA-1（直営）'!G900</f>
        <v>1260</v>
      </c>
      <c r="H2954" s="28" t="e">
        <f t="shared" ref="H2954:H3017" si="46">IF(I2954="新設",-J2954*K2954*G2954/1000,J2954*K2954*G2954/1000)+IF(L2954="新設",-M2954*N2954*G2954/1000,M2954*N2954*G2954/1000)+IF(O2954="新設",-P2954*Q2954*G2954/1000,P2954*Q2954*G2954/1000)+IF(R2954="新設",-S2954*T2954*G2954/1000,S2954*T2954*G2954/1000)+IF(U2954="新設",-V2954*W2954*G2954/1000,V2954*W2954*G2954/1000)+IF(X2954="新設",-Y2954*Z2954*G2954/1000,Y2954*Z2954*G2954/1000)+IF(AA2954="新設",-AB2954*AC2954*G2954/1000,AB2954*AC2954*G2954/1000)+IF(AD2954="新設",-AE2954*AF2954*G2954/1000,AE2954*AF2954*G2954/1000)+IF(AG2954="新設",-AH2954*AI2954*G2954/1000,AH2954*AI2954*G2954/1000)+IF(AJ2954="新設",-AK2954*AL2954*G2954/1000,AK2954*AL2954*G2954/1000)</f>
        <v>#N/A</v>
      </c>
      <c r="I2954" s="29" t="str">
        <f>'施設リストA-1（直営）'!H900</f>
        <v>新設</v>
      </c>
      <c r="J2954" s="30" t="e">
        <f>IF(I2954="新設",VLOOKUP('施設リストA-1（直営）'!I900,'（新設）照明器具'!$B$5:$C$1990,2,FALSE),IF('部屋別効果（直）'!I2954="撤去",VLOOKUP('施設リストA-1（直営）'!I900,'（既設）調査結果'!$B$5:$C$1998,2,FALSE),0))</f>
        <v>#N/A</v>
      </c>
      <c r="K2954" s="29">
        <f>'施設リストA-1（直営）'!K900</f>
        <v>34</v>
      </c>
      <c r="L2954" s="29" t="str">
        <f>'施設リストA-1（直営）'!L900</f>
        <v>撤去</v>
      </c>
      <c r="M2954" s="30">
        <f>IF(L2954="新設",VLOOKUP('施設リストA-1（直営）'!M900,'（新設）照明器具'!$B$5:$C$1990,2,FALSE),IF('部屋別効果（直）'!L2954="撤去",VLOOKUP('施設リストA-1（直営）'!M900,'（既設）調査結果'!$B$5:$C$1998,2,FALSE),0))</f>
        <v>86</v>
      </c>
      <c r="N2954" s="29">
        <f>'施設リストA-1（直営）'!O900</f>
        <v>34</v>
      </c>
      <c r="O2954" s="29">
        <f>'施設リストA-1（直営）'!P900</f>
        <v>0</v>
      </c>
      <c r="P2954" s="30">
        <f>IF(O2954="新設",VLOOKUP('施設リストA-1（直営）'!Q900,'（新設）照明器具'!$B$5:$C$1990,2,FALSE),IF('部屋別効果（直）'!O2954="撤去",VLOOKUP('施設リストA-1（直営）'!Q900,'（既設）調査結果'!$B$5:$C$1998,2,FALSE),0))</f>
        <v>0</v>
      </c>
      <c r="Q2954" s="29">
        <f>'施設リストA-1（直営）'!S900</f>
        <v>0</v>
      </c>
      <c r="R2954" s="29">
        <f>'施設リストA-1（直営）'!T900</f>
        <v>0</v>
      </c>
      <c r="S2954" s="30">
        <f>IF(R2954="新設",VLOOKUP('施設リストA-1（直営）'!U900,'（新設）照明器具'!$B$5:$C$1990,2,FALSE),IF('部屋別効果（直）'!R2954="撤去",VLOOKUP('施設リストA-1（直営）'!U900,'（既設）調査結果'!$B$5:$C$1998,2,FALSE),0))</f>
        <v>0</v>
      </c>
      <c r="T2954" s="29">
        <f>'施設リストA-1（直営）'!W900</f>
        <v>0</v>
      </c>
      <c r="U2954" s="29">
        <f>'施設リストA-1（直営）'!X900</f>
        <v>0</v>
      </c>
      <c r="V2954" s="30">
        <f>IF(U2954="新設",VLOOKUP('施設リストA-1（直営）'!Y900,'（新設）照明器具'!$B$5:$C$1990,2,FALSE),IF('部屋別効果（直）'!U2954="撤去",VLOOKUP('施設リストA-1（直営）'!Y900,'（既設）調査結果'!$B$5:$C$1998,2,FALSE),0))</f>
        <v>0</v>
      </c>
      <c r="W2954" s="29">
        <f>'施設リストA-1（直営）'!AA900</f>
        <v>0</v>
      </c>
      <c r="X2954" s="29">
        <f>'施設リストA-1（直営）'!AB900</f>
        <v>0</v>
      </c>
      <c r="Y2954" s="30">
        <f>IF(X2954="新設",VLOOKUP('施設リストA-1（直営）'!AC900,'（新設）照明器具'!$B$5:$C$1990,2,FALSE),IF('部屋別効果（直）'!X2954="撤去",VLOOKUP('施設リストA-1（直営）'!AC900,'（既設）調査結果'!$B$5:$C$1998,2,FALSE),0))</f>
        <v>0</v>
      </c>
      <c r="Z2954" s="29">
        <f>'施設リストA-1（直営）'!AE900</f>
        <v>0</v>
      </c>
      <c r="AA2954" s="29">
        <f>'施設リストA-1（直営）'!AF900</f>
        <v>0</v>
      </c>
      <c r="AB2954" s="30">
        <f>IF(AA2954="新設",VLOOKUP('施設リストA-1（直営）'!AG900,'（新設）照明器具'!$B$5:$C$1990,2,FALSE),IF('部屋別効果（直）'!AA2954="撤去",VLOOKUP('施設リストA-1（直営）'!AG900,'（既設）調査結果'!$B$5:$C$1998,2,FALSE),0))</f>
        <v>0</v>
      </c>
      <c r="AC2954" s="29">
        <f>'施設リストA-1（直営）'!AI900</f>
        <v>0</v>
      </c>
      <c r="AD2954" s="29">
        <f>'施設リストA-1（直営）'!AJ900</f>
        <v>0</v>
      </c>
      <c r="AE2954" s="30">
        <f>IF(AD2954="新設",VLOOKUP('施設リストA-1（直営）'!AK900,'（新設）照明器具'!$B$5:$C$1990,2,FALSE),IF('部屋別効果（直）'!AD2954="撤去",VLOOKUP('施設リストA-1（直営）'!AK900,'（既設）調査結果'!$B$5:$C$1998,2,FALSE),0))</f>
        <v>0</v>
      </c>
      <c r="AF2954" s="29">
        <f>'施設リストA-1（直営）'!AM900</f>
        <v>0</v>
      </c>
      <c r="AG2954" s="29">
        <f>'施設リストA-1（直営）'!AN900</f>
        <v>0</v>
      </c>
      <c r="AH2954" s="30">
        <f>IF(AG2954="新設",VLOOKUP('施設リストA-1（直営）'!AO900,'（新設）照明器具'!$B$5:$C$1990,2,FALSE),IF('部屋別効果（直）'!AG2954="撤去",VLOOKUP('施設リストA-1（直営）'!AO900,'（既設）調査結果'!$B$5:$C$1998,2,FALSE),0))</f>
        <v>0</v>
      </c>
      <c r="AI2954" s="29">
        <f>'施設リストA-1（直営）'!AQ900</f>
        <v>0</v>
      </c>
      <c r="AJ2954" s="29">
        <f>'施設リストA-1（直営）'!AR900</f>
        <v>0</v>
      </c>
      <c r="AK2954" s="30">
        <f>IF(AJ2954="新設",VLOOKUP('施設リストA-1（直営）'!AS900,'（新設）照明器具'!$B$5:$C$1990,2,FALSE),IF('部屋別効果（直）'!AJ2954="撤去",VLOOKUP('施設リストA-1（直営）'!AS900,'（既設）調査結果'!$B$5:$C$1998,2,FALSE),0))</f>
        <v>0</v>
      </c>
      <c r="AL2954" s="29">
        <f>'施設リストA-1（直営）'!AU900</f>
        <v>0</v>
      </c>
    </row>
    <row r="2955" spans="1:38" customFormat="1">
      <c r="A2955" s="94"/>
      <c r="B2955" s="16" t="str">
        <f>'施設リストA-1（直営）'!B901</f>
        <v>東山泉（東学舎）</v>
      </c>
      <c r="C2955" s="14">
        <f>'施設リストA-1（直営）'!C901</f>
        <v>2</v>
      </c>
      <c r="D2955" s="94" t="str">
        <f>'施設リストA-1（直営）'!D901</f>
        <v>家庭科準備室</v>
      </c>
      <c r="E2955" s="20">
        <f>'施設リストA-1（直営）'!E901</f>
        <v>210</v>
      </c>
      <c r="F2955" s="20">
        <f>'施設リストA-1（直営）'!F901</f>
        <v>4</v>
      </c>
      <c r="G2955" s="13">
        <f>'施設リストA-1（直営）'!G901</f>
        <v>840</v>
      </c>
      <c r="H2955" s="28" t="e">
        <f t="shared" si="46"/>
        <v>#N/A</v>
      </c>
      <c r="I2955" s="29" t="str">
        <f>'施設リストA-1（直営）'!H901</f>
        <v>新設</v>
      </c>
      <c r="J2955" s="30" t="e">
        <f>IF(I2955="新設",VLOOKUP('施設リストA-1（直営）'!I901,'（新設）照明器具'!$B$5:$C$1990,2,FALSE),IF('部屋別効果（直）'!I2955="撤去",VLOOKUP('施設リストA-1（直営）'!I901,'（既設）調査結果'!$B$5:$C$1998,2,FALSE),0))</f>
        <v>#N/A</v>
      </c>
      <c r="K2955" s="29">
        <f>'施設リストA-1（直営）'!K901</f>
        <v>4</v>
      </c>
      <c r="L2955" s="29" t="str">
        <f>'施設リストA-1（直営）'!L901</f>
        <v>撤去</v>
      </c>
      <c r="M2955" s="30">
        <f>IF(L2955="新設",VLOOKUP('施設リストA-1（直営）'!M901,'（新設）照明器具'!$B$5:$C$1990,2,FALSE),IF('部屋別効果（直）'!L2955="撤去",VLOOKUP('施設リストA-1（直営）'!M901,'（既設）調査結果'!$B$5:$C$1998,2,FALSE),0))</f>
        <v>86</v>
      </c>
      <c r="N2955" s="29">
        <f>'施設リストA-1（直営）'!O901</f>
        <v>4</v>
      </c>
      <c r="O2955" s="29">
        <f>'施設リストA-1（直営）'!P901</f>
        <v>0</v>
      </c>
      <c r="P2955" s="30">
        <f>IF(O2955="新設",VLOOKUP('施設リストA-1（直営）'!Q901,'（新設）照明器具'!$B$5:$C$1990,2,FALSE),IF('部屋別効果（直）'!O2955="撤去",VLOOKUP('施設リストA-1（直営）'!Q901,'（既設）調査結果'!$B$5:$C$1998,2,FALSE),0))</f>
        <v>0</v>
      </c>
      <c r="Q2955" s="29">
        <f>'施設リストA-1（直営）'!S901</f>
        <v>0</v>
      </c>
      <c r="R2955" s="29">
        <f>'施設リストA-1（直営）'!T901</f>
        <v>0</v>
      </c>
      <c r="S2955" s="30">
        <f>IF(R2955="新設",VLOOKUP('施設リストA-1（直営）'!U901,'（新設）照明器具'!$B$5:$C$1990,2,FALSE),IF('部屋別効果（直）'!R2955="撤去",VLOOKUP('施設リストA-1（直営）'!U901,'（既設）調査結果'!$B$5:$C$1998,2,FALSE),0))</f>
        <v>0</v>
      </c>
      <c r="T2955" s="29">
        <f>'施設リストA-1（直営）'!W901</f>
        <v>0</v>
      </c>
      <c r="U2955" s="29">
        <f>'施設リストA-1（直営）'!X901</f>
        <v>0</v>
      </c>
      <c r="V2955" s="30">
        <f>IF(U2955="新設",VLOOKUP('施設リストA-1（直営）'!Y901,'（新設）照明器具'!$B$5:$C$1990,2,FALSE),IF('部屋別効果（直）'!U2955="撤去",VLOOKUP('施設リストA-1（直営）'!Y901,'（既設）調査結果'!$B$5:$C$1998,2,FALSE),0))</f>
        <v>0</v>
      </c>
      <c r="W2955" s="29">
        <f>'施設リストA-1（直営）'!AA901</f>
        <v>0</v>
      </c>
      <c r="X2955" s="29">
        <f>'施設リストA-1（直営）'!AB901</f>
        <v>0</v>
      </c>
      <c r="Y2955" s="30">
        <f>IF(X2955="新設",VLOOKUP('施設リストA-1（直営）'!AC901,'（新設）照明器具'!$B$5:$C$1990,2,FALSE),IF('部屋別効果（直）'!X2955="撤去",VLOOKUP('施設リストA-1（直営）'!AC901,'（既設）調査結果'!$B$5:$C$1998,2,FALSE),0))</f>
        <v>0</v>
      </c>
      <c r="Z2955" s="29">
        <f>'施設リストA-1（直営）'!AE901</f>
        <v>0</v>
      </c>
      <c r="AA2955" s="29">
        <f>'施設リストA-1（直営）'!AF901</f>
        <v>0</v>
      </c>
      <c r="AB2955" s="30">
        <f>IF(AA2955="新設",VLOOKUP('施設リストA-1（直営）'!AG901,'（新設）照明器具'!$B$5:$C$1990,2,FALSE),IF('部屋別効果（直）'!AA2955="撤去",VLOOKUP('施設リストA-1（直営）'!AG901,'（既設）調査結果'!$B$5:$C$1998,2,FALSE),0))</f>
        <v>0</v>
      </c>
      <c r="AC2955" s="29">
        <f>'施設リストA-1（直営）'!AI901</f>
        <v>0</v>
      </c>
      <c r="AD2955" s="29">
        <f>'施設リストA-1（直営）'!AJ901</f>
        <v>0</v>
      </c>
      <c r="AE2955" s="30">
        <f>IF(AD2955="新設",VLOOKUP('施設リストA-1（直営）'!AK901,'（新設）照明器具'!$B$5:$C$1990,2,FALSE),IF('部屋別効果（直）'!AD2955="撤去",VLOOKUP('施設リストA-1（直営）'!AK901,'（既設）調査結果'!$B$5:$C$1998,2,FALSE),0))</f>
        <v>0</v>
      </c>
      <c r="AF2955" s="29">
        <f>'施設リストA-1（直営）'!AM901</f>
        <v>0</v>
      </c>
      <c r="AG2955" s="29">
        <f>'施設リストA-1（直営）'!AN901</f>
        <v>0</v>
      </c>
      <c r="AH2955" s="30">
        <f>IF(AG2955="新設",VLOOKUP('施設リストA-1（直営）'!AO901,'（新設）照明器具'!$B$5:$C$1990,2,FALSE),IF('部屋別効果（直）'!AG2955="撤去",VLOOKUP('施設リストA-1（直営）'!AO901,'（既設）調査結果'!$B$5:$C$1998,2,FALSE),0))</f>
        <v>0</v>
      </c>
      <c r="AI2955" s="29">
        <f>'施設リストA-1（直営）'!AQ901</f>
        <v>0</v>
      </c>
      <c r="AJ2955" s="29">
        <f>'施設リストA-1（直営）'!AR901</f>
        <v>0</v>
      </c>
      <c r="AK2955" s="30">
        <f>IF(AJ2955="新設",VLOOKUP('施設リストA-1（直営）'!AS901,'（新設）照明器具'!$B$5:$C$1990,2,FALSE),IF('部屋別効果（直）'!AJ2955="撤去",VLOOKUP('施設リストA-1（直営）'!AS901,'（既設）調査結果'!$B$5:$C$1998,2,FALSE),0))</f>
        <v>0</v>
      </c>
      <c r="AL2955" s="29">
        <f>'施設リストA-1（直営）'!AU901</f>
        <v>0</v>
      </c>
    </row>
    <row r="2956" spans="1:38" customFormat="1">
      <c r="A2956" s="94"/>
      <c r="B2956" s="16" t="str">
        <f>'施設リストA-1（直営）'!B902</f>
        <v>東山泉（東学舎）</v>
      </c>
      <c r="C2956" s="14">
        <f>'施設リストA-1（直営）'!C902</f>
        <v>2</v>
      </c>
      <c r="D2956" s="94" t="str">
        <f>'施設リストA-1（直営）'!D902</f>
        <v>７年４組</v>
      </c>
      <c r="E2956" s="20">
        <f>'施設リストA-1（直営）'!E902</f>
        <v>210</v>
      </c>
      <c r="F2956" s="20">
        <f>'施設リストA-1（直営）'!F902</f>
        <v>8</v>
      </c>
      <c r="G2956" s="13">
        <f>'施設リストA-1（直営）'!G902</f>
        <v>1680</v>
      </c>
      <c r="H2956" s="28" t="e">
        <f t="shared" si="46"/>
        <v>#N/A</v>
      </c>
      <c r="I2956" s="29" t="str">
        <f>'施設リストA-1（直営）'!H902</f>
        <v>新設</v>
      </c>
      <c r="J2956" s="30" t="e">
        <f>IF(I2956="新設",VLOOKUP('施設リストA-1（直営）'!I902,'（新設）照明器具'!$B$5:$C$1990,2,FALSE),IF('部屋別効果（直）'!I2956="撤去",VLOOKUP('施設リストA-1（直営）'!I902,'（既設）調査結果'!$B$5:$C$1998,2,FALSE),0))</f>
        <v>#N/A</v>
      </c>
      <c r="K2956" s="29">
        <f>'施設リストA-1（直営）'!K902</f>
        <v>8</v>
      </c>
      <c r="L2956" s="29" t="str">
        <f>'施設リストA-1（直営）'!L902</f>
        <v>撤去</v>
      </c>
      <c r="M2956" s="30">
        <f>IF(L2956="新設",VLOOKUP('施設リストA-1（直営）'!M902,'（新設）照明器具'!$B$5:$C$1990,2,FALSE),IF('部屋別効果（直）'!L2956="撤去",VLOOKUP('施設リストA-1（直営）'!M902,'（既設）調査結果'!$B$5:$C$1998,2,FALSE),0))</f>
        <v>86</v>
      </c>
      <c r="N2956" s="29">
        <f>'施設リストA-1（直営）'!O902</f>
        <v>8</v>
      </c>
      <c r="O2956" s="29" t="str">
        <f>'施設リストA-1（直営）'!P902</f>
        <v>新設</v>
      </c>
      <c r="P2956" s="30" t="e">
        <f>IF(O2956="新設",VLOOKUP('施設リストA-1（直営）'!Q902,'（新設）照明器具'!$B$5:$C$1990,2,FALSE),IF('部屋別効果（直）'!O2956="撤去",VLOOKUP('施設リストA-1（直営）'!Q902,'（既設）調査結果'!$B$5:$C$1998,2,FALSE),0))</f>
        <v>#N/A</v>
      </c>
      <c r="Q2956" s="29">
        <f>'施設リストA-1（直営）'!S902</f>
        <v>2</v>
      </c>
      <c r="R2956" s="29" t="str">
        <f>'施設リストA-1（直営）'!T902</f>
        <v>撤去</v>
      </c>
      <c r="S2956" s="30">
        <f>IF(R2956="新設",VLOOKUP('施設リストA-1（直営）'!U902,'（新設）照明器具'!$B$5:$C$1990,2,FALSE),IF('部屋別効果（直）'!R2956="撤去",VLOOKUP('施設リストA-1（直営）'!U902,'（既設）調査結果'!$B$5:$C$1998,2,FALSE),0))</f>
        <v>45</v>
      </c>
      <c r="T2956" s="29">
        <f>'施設リストA-1（直営）'!W902</f>
        <v>2</v>
      </c>
      <c r="U2956" s="29">
        <f>'施設リストA-1（直営）'!X902</f>
        <v>0</v>
      </c>
      <c r="V2956" s="30">
        <f>IF(U2956="新設",VLOOKUP('施設リストA-1（直営）'!Y902,'（新設）照明器具'!$B$5:$C$1990,2,FALSE),IF('部屋別効果（直）'!U2956="撤去",VLOOKUP('施設リストA-1（直営）'!Y902,'（既設）調査結果'!$B$5:$C$1998,2,FALSE),0))</f>
        <v>0</v>
      </c>
      <c r="W2956" s="29">
        <f>'施設リストA-1（直営）'!AA902</f>
        <v>0</v>
      </c>
      <c r="X2956" s="29">
        <f>'施設リストA-1（直営）'!AB902</f>
        <v>0</v>
      </c>
      <c r="Y2956" s="30">
        <f>IF(X2956="新設",VLOOKUP('施設リストA-1（直営）'!AC902,'（新設）照明器具'!$B$5:$C$1990,2,FALSE),IF('部屋別効果（直）'!X2956="撤去",VLOOKUP('施設リストA-1（直営）'!AC902,'（既設）調査結果'!$B$5:$C$1998,2,FALSE),0))</f>
        <v>0</v>
      </c>
      <c r="Z2956" s="29">
        <f>'施設リストA-1（直営）'!AE902</f>
        <v>0</v>
      </c>
      <c r="AA2956" s="29">
        <f>'施設リストA-1（直営）'!AF902</f>
        <v>0</v>
      </c>
      <c r="AB2956" s="30">
        <f>IF(AA2956="新設",VLOOKUP('施設リストA-1（直営）'!AG902,'（新設）照明器具'!$B$5:$C$1990,2,FALSE),IF('部屋別効果（直）'!AA2956="撤去",VLOOKUP('施設リストA-1（直営）'!AG902,'（既設）調査結果'!$B$5:$C$1998,2,FALSE),0))</f>
        <v>0</v>
      </c>
      <c r="AC2956" s="29">
        <f>'施設リストA-1（直営）'!AI902</f>
        <v>0</v>
      </c>
      <c r="AD2956" s="29">
        <f>'施設リストA-1（直営）'!AJ902</f>
        <v>0</v>
      </c>
      <c r="AE2956" s="30">
        <f>IF(AD2956="新設",VLOOKUP('施設リストA-1（直営）'!AK902,'（新設）照明器具'!$B$5:$C$1990,2,FALSE),IF('部屋別効果（直）'!AD2956="撤去",VLOOKUP('施設リストA-1（直営）'!AK902,'（既設）調査結果'!$B$5:$C$1998,2,FALSE),0))</f>
        <v>0</v>
      </c>
      <c r="AF2956" s="29">
        <f>'施設リストA-1（直営）'!AM902</f>
        <v>0</v>
      </c>
      <c r="AG2956" s="29">
        <f>'施設リストA-1（直営）'!AN902</f>
        <v>0</v>
      </c>
      <c r="AH2956" s="30">
        <f>IF(AG2956="新設",VLOOKUP('施設リストA-1（直営）'!AO902,'（新設）照明器具'!$B$5:$C$1990,2,FALSE),IF('部屋別効果（直）'!AG2956="撤去",VLOOKUP('施設リストA-1（直営）'!AO902,'（既設）調査結果'!$B$5:$C$1998,2,FALSE),0))</f>
        <v>0</v>
      </c>
      <c r="AI2956" s="29">
        <f>'施設リストA-1（直営）'!AQ902</f>
        <v>0</v>
      </c>
      <c r="AJ2956" s="29">
        <f>'施設リストA-1（直営）'!AR902</f>
        <v>0</v>
      </c>
      <c r="AK2956" s="30">
        <f>IF(AJ2956="新設",VLOOKUP('施設リストA-1（直営）'!AS902,'（新設）照明器具'!$B$5:$C$1990,2,FALSE),IF('部屋別効果（直）'!AJ2956="撤去",VLOOKUP('施設リストA-1（直営）'!AS902,'（既設）調査結果'!$B$5:$C$1998,2,FALSE),0))</f>
        <v>0</v>
      </c>
      <c r="AL2956" s="29">
        <f>'施設リストA-1（直営）'!AU902</f>
        <v>0</v>
      </c>
    </row>
    <row r="2957" spans="1:38" customFormat="1">
      <c r="A2957" s="94"/>
      <c r="B2957" s="16" t="str">
        <f>'施設リストA-1（直営）'!B903</f>
        <v>東山泉（東学舎）</v>
      </c>
      <c r="C2957" s="14">
        <f>'施設リストA-1（直営）'!C903</f>
        <v>2</v>
      </c>
      <c r="D2957" s="94" t="str">
        <f>'施設リストA-1（直営）'!D903</f>
        <v>児童生徒会室</v>
      </c>
      <c r="E2957" s="20">
        <f>'施設リストA-1（直営）'!E903</f>
        <v>210</v>
      </c>
      <c r="F2957" s="20">
        <f>'施設リストA-1（直営）'!F903</f>
        <v>4</v>
      </c>
      <c r="G2957" s="13">
        <f>'施設リストA-1（直営）'!G903</f>
        <v>840</v>
      </c>
      <c r="H2957" s="28" t="e">
        <f t="shared" si="46"/>
        <v>#N/A</v>
      </c>
      <c r="I2957" s="29" t="str">
        <f>'施設リストA-1（直営）'!H903</f>
        <v>新設</v>
      </c>
      <c r="J2957" s="30" t="e">
        <f>IF(I2957="新設",VLOOKUP('施設リストA-1（直営）'!I903,'（新設）照明器具'!$B$5:$C$1990,2,FALSE),IF('部屋別効果（直）'!I2957="撤去",VLOOKUP('施設リストA-1（直営）'!I903,'（既設）調査結果'!$B$5:$C$1998,2,FALSE),0))</f>
        <v>#N/A</v>
      </c>
      <c r="K2957" s="29">
        <f>'施設リストA-1（直営）'!K903</f>
        <v>4</v>
      </c>
      <c r="L2957" s="29" t="str">
        <f>'施設リストA-1（直営）'!L903</f>
        <v>撤去</v>
      </c>
      <c r="M2957" s="30">
        <f>IF(L2957="新設",VLOOKUP('施設リストA-1（直営）'!M903,'（新設）照明器具'!$B$5:$C$1990,2,FALSE),IF('部屋別効果（直）'!L2957="撤去",VLOOKUP('施設リストA-1（直営）'!M903,'（既設）調査結果'!$B$5:$C$1998,2,FALSE),0))</f>
        <v>86</v>
      </c>
      <c r="N2957" s="29">
        <f>'施設リストA-1（直営）'!O903</f>
        <v>4</v>
      </c>
      <c r="O2957" s="29">
        <f>'施設リストA-1（直営）'!P903</f>
        <v>0</v>
      </c>
      <c r="P2957" s="30">
        <f>IF(O2957="新設",VLOOKUP('施設リストA-1（直営）'!Q903,'（新設）照明器具'!$B$5:$C$1990,2,FALSE),IF('部屋別効果（直）'!O2957="撤去",VLOOKUP('施設リストA-1（直営）'!Q903,'（既設）調査結果'!$B$5:$C$1998,2,FALSE),0))</f>
        <v>0</v>
      </c>
      <c r="Q2957" s="29">
        <f>'施設リストA-1（直営）'!S903</f>
        <v>0</v>
      </c>
      <c r="R2957" s="29">
        <f>'施設リストA-1（直営）'!T903</f>
        <v>0</v>
      </c>
      <c r="S2957" s="30">
        <f>IF(R2957="新設",VLOOKUP('施設リストA-1（直営）'!U903,'（新設）照明器具'!$B$5:$C$1990,2,FALSE),IF('部屋別効果（直）'!R2957="撤去",VLOOKUP('施設リストA-1（直営）'!U903,'（既設）調査結果'!$B$5:$C$1998,2,FALSE),0))</f>
        <v>0</v>
      </c>
      <c r="T2957" s="29">
        <f>'施設リストA-1（直営）'!W903</f>
        <v>0</v>
      </c>
      <c r="U2957" s="29">
        <f>'施設リストA-1（直営）'!X903</f>
        <v>0</v>
      </c>
      <c r="V2957" s="30">
        <f>IF(U2957="新設",VLOOKUP('施設リストA-1（直営）'!Y903,'（新設）照明器具'!$B$5:$C$1990,2,FALSE),IF('部屋別効果（直）'!U2957="撤去",VLOOKUP('施設リストA-1（直営）'!Y903,'（既設）調査結果'!$B$5:$C$1998,2,FALSE),0))</f>
        <v>0</v>
      </c>
      <c r="W2957" s="29">
        <f>'施設リストA-1（直営）'!AA903</f>
        <v>0</v>
      </c>
      <c r="X2957" s="29">
        <f>'施設リストA-1（直営）'!AB903</f>
        <v>0</v>
      </c>
      <c r="Y2957" s="30">
        <f>IF(X2957="新設",VLOOKUP('施設リストA-1（直営）'!AC903,'（新設）照明器具'!$B$5:$C$1990,2,FALSE),IF('部屋別効果（直）'!X2957="撤去",VLOOKUP('施設リストA-1（直営）'!AC903,'（既設）調査結果'!$B$5:$C$1998,2,FALSE),0))</f>
        <v>0</v>
      </c>
      <c r="Z2957" s="29">
        <f>'施設リストA-1（直営）'!AE903</f>
        <v>0</v>
      </c>
      <c r="AA2957" s="29">
        <f>'施設リストA-1（直営）'!AF903</f>
        <v>0</v>
      </c>
      <c r="AB2957" s="30">
        <f>IF(AA2957="新設",VLOOKUP('施設リストA-1（直営）'!AG903,'（新設）照明器具'!$B$5:$C$1990,2,FALSE),IF('部屋別効果（直）'!AA2957="撤去",VLOOKUP('施設リストA-1（直営）'!AG903,'（既設）調査結果'!$B$5:$C$1998,2,FALSE),0))</f>
        <v>0</v>
      </c>
      <c r="AC2957" s="29">
        <f>'施設リストA-1（直営）'!AI903</f>
        <v>0</v>
      </c>
      <c r="AD2957" s="29">
        <f>'施設リストA-1（直営）'!AJ903</f>
        <v>0</v>
      </c>
      <c r="AE2957" s="30">
        <f>IF(AD2957="新設",VLOOKUP('施設リストA-1（直営）'!AK903,'（新設）照明器具'!$B$5:$C$1990,2,FALSE),IF('部屋別効果（直）'!AD2957="撤去",VLOOKUP('施設リストA-1（直営）'!AK903,'（既設）調査結果'!$B$5:$C$1998,2,FALSE),0))</f>
        <v>0</v>
      </c>
      <c r="AF2957" s="29">
        <f>'施設リストA-1（直営）'!AM903</f>
        <v>0</v>
      </c>
      <c r="AG2957" s="29">
        <f>'施設リストA-1（直営）'!AN903</f>
        <v>0</v>
      </c>
      <c r="AH2957" s="30">
        <f>IF(AG2957="新設",VLOOKUP('施設リストA-1（直営）'!AO903,'（新設）照明器具'!$B$5:$C$1990,2,FALSE),IF('部屋別効果（直）'!AG2957="撤去",VLOOKUP('施設リストA-1（直営）'!AO903,'（既設）調査結果'!$B$5:$C$1998,2,FALSE),0))</f>
        <v>0</v>
      </c>
      <c r="AI2957" s="29">
        <f>'施設リストA-1（直営）'!AQ903</f>
        <v>0</v>
      </c>
      <c r="AJ2957" s="29">
        <f>'施設リストA-1（直営）'!AR903</f>
        <v>0</v>
      </c>
      <c r="AK2957" s="30">
        <f>IF(AJ2957="新設",VLOOKUP('施設リストA-1（直営）'!AS903,'（新設）照明器具'!$B$5:$C$1990,2,FALSE),IF('部屋別効果（直）'!AJ2957="撤去",VLOOKUP('施設リストA-1（直営）'!AS903,'（既設）調査結果'!$B$5:$C$1998,2,FALSE),0))</f>
        <v>0</v>
      </c>
      <c r="AL2957" s="29">
        <f>'施設リストA-1（直営）'!AU903</f>
        <v>0</v>
      </c>
    </row>
    <row r="2958" spans="1:38" customFormat="1">
      <c r="A2958" s="94"/>
      <c r="B2958" s="16" t="str">
        <f>'施設リストA-1（直営）'!B904</f>
        <v>東山泉（東学舎）</v>
      </c>
      <c r="C2958" s="14">
        <f>'施設リストA-1（直営）'!C904</f>
        <v>3</v>
      </c>
      <c r="D2958" s="94" t="str">
        <f>'施設リストA-1（直営）'!D904</f>
        <v>学習室１</v>
      </c>
      <c r="E2958" s="20">
        <f>'施設リストA-1（直営）'!E904</f>
        <v>210</v>
      </c>
      <c r="F2958" s="20">
        <f>'施設リストA-1（直営）'!F904</f>
        <v>4</v>
      </c>
      <c r="G2958" s="13">
        <f>'施設リストA-1（直営）'!G904</f>
        <v>840</v>
      </c>
      <c r="H2958" s="28" t="e">
        <f t="shared" si="46"/>
        <v>#N/A</v>
      </c>
      <c r="I2958" s="29" t="str">
        <f>'施設リストA-1（直営）'!H904</f>
        <v>新設</v>
      </c>
      <c r="J2958" s="30" t="e">
        <f>IF(I2958="新設",VLOOKUP('施設リストA-1（直営）'!I904,'（新設）照明器具'!$B$5:$C$1990,2,FALSE),IF('部屋別効果（直）'!I2958="撤去",VLOOKUP('施設リストA-1（直営）'!I904,'（既設）調査結果'!$B$5:$C$1998,2,FALSE),0))</f>
        <v>#N/A</v>
      </c>
      <c r="K2958" s="29">
        <f>'施設リストA-1（直営）'!K904</f>
        <v>8</v>
      </c>
      <c r="L2958" s="29" t="str">
        <f>'施設リストA-1（直営）'!L904</f>
        <v>撤去</v>
      </c>
      <c r="M2958" s="30">
        <f>IF(L2958="新設",VLOOKUP('施設リストA-1（直営）'!M904,'（新設）照明器具'!$B$5:$C$1990,2,FALSE),IF('部屋別効果（直）'!L2958="撤去",VLOOKUP('施設リストA-1（直営）'!M904,'（既設）調査結果'!$B$5:$C$1998,2,FALSE),0))</f>
        <v>86</v>
      </c>
      <c r="N2958" s="29">
        <f>'施設リストA-1（直営）'!O904</f>
        <v>8</v>
      </c>
      <c r="O2958" s="29">
        <f>'施設リストA-1（直営）'!P904</f>
        <v>0</v>
      </c>
      <c r="P2958" s="30">
        <f>IF(O2958="新設",VLOOKUP('施設リストA-1（直営）'!Q904,'（新設）照明器具'!$B$5:$C$1990,2,FALSE),IF('部屋別効果（直）'!O2958="撤去",VLOOKUP('施設リストA-1（直営）'!Q904,'（既設）調査結果'!$B$5:$C$1998,2,FALSE),0))</f>
        <v>0</v>
      </c>
      <c r="Q2958" s="29">
        <f>'施設リストA-1（直営）'!S904</f>
        <v>0</v>
      </c>
      <c r="R2958" s="29">
        <f>'施設リストA-1（直営）'!T904</f>
        <v>0</v>
      </c>
      <c r="S2958" s="30">
        <f>IF(R2958="新設",VLOOKUP('施設リストA-1（直営）'!U904,'（新設）照明器具'!$B$5:$C$1990,2,FALSE),IF('部屋別効果（直）'!R2958="撤去",VLOOKUP('施設リストA-1（直営）'!U904,'（既設）調査結果'!$B$5:$C$1998,2,FALSE),0))</f>
        <v>0</v>
      </c>
      <c r="T2958" s="29">
        <f>'施設リストA-1（直営）'!W904</f>
        <v>0</v>
      </c>
      <c r="U2958" s="29">
        <f>'施設リストA-1（直営）'!X904</f>
        <v>0</v>
      </c>
      <c r="V2958" s="30">
        <f>IF(U2958="新設",VLOOKUP('施設リストA-1（直営）'!Y904,'（新設）照明器具'!$B$5:$C$1990,2,FALSE),IF('部屋別効果（直）'!U2958="撤去",VLOOKUP('施設リストA-1（直営）'!Y904,'（既設）調査結果'!$B$5:$C$1998,2,FALSE),0))</f>
        <v>0</v>
      </c>
      <c r="W2958" s="29">
        <f>'施設リストA-1（直営）'!AA904</f>
        <v>0</v>
      </c>
      <c r="X2958" s="29">
        <f>'施設リストA-1（直営）'!AB904</f>
        <v>0</v>
      </c>
      <c r="Y2958" s="30">
        <f>IF(X2958="新設",VLOOKUP('施設リストA-1（直営）'!AC904,'（新設）照明器具'!$B$5:$C$1990,2,FALSE),IF('部屋別効果（直）'!X2958="撤去",VLOOKUP('施設リストA-1（直営）'!AC904,'（既設）調査結果'!$B$5:$C$1998,2,FALSE),0))</f>
        <v>0</v>
      </c>
      <c r="Z2958" s="29">
        <f>'施設リストA-1（直営）'!AE904</f>
        <v>0</v>
      </c>
      <c r="AA2958" s="29">
        <f>'施設リストA-1（直営）'!AF904</f>
        <v>0</v>
      </c>
      <c r="AB2958" s="30">
        <f>IF(AA2958="新設",VLOOKUP('施設リストA-1（直営）'!AG904,'（新設）照明器具'!$B$5:$C$1990,2,FALSE),IF('部屋別効果（直）'!AA2958="撤去",VLOOKUP('施設リストA-1（直営）'!AG904,'（既設）調査結果'!$B$5:$C$1998,2,FALSE),0))</f>
        <v>0</v>
      </c>
      <c r="AC2958" s="29">
        <f>'施設リストA-1（直営）'!AI904</f>
        <v>0</v>
      </c>
      <c r="AD2958" s="29">
        <f>'施設リストA-1（直営）'!AJ904</f>
        <v>0</v>
      </c>
      <c r="AE2958" s="30">
        <f>IF(AD2958="新設",VLOOKUP('施設リストA-1（直営）'!AK904,'（新設）照明器具'!$B$5:$C$1990,2,FALSE),IF('部屋別効果（直）'!AD2958="撤去",VLOOKUP('施設リストA-1（直営）'!AK904,'（既設）調査結果'!$B$5:$C$1998,2,FALSE),0))</f>
        <v>0</v>
      </c>
      <c r="AF2958" s="29">
        <f>'施設リストA-1（直営）'!AM904</f>
        <v>0</v>
      </c>
      <c r="AG2958" s="29">
        <f>'施設リストA-1（直営）'!AN904</f>
        <v>0</v>
      </c>
      <c r="AH2958" s="30">
        <f>IF(AG2958="新設",VLOOKUP('施設リストA-1（直営）'!AO904,'（新設）照明器具'!$B$5:$C$1990,2,FALSE),IF('部屋別効果（直）'!AG2958="撤去",VLOOKUP('施設リストA-1（直営）'!AO904,'（既設）調査結果'!$B$5:$C$1998,2,FALSE),0))</f>
        <v>0</v>
      </c>
      <c r="AI2958" s="29">
        <f>'施設リストA-1（直営）'!AQ904</f>
        <v>0</v>
      </c>
      <c r="AJ2958" s="29">
        <f>'施設リストA-1（直営）'!AR904</f>
        <v>0</v>
      </c>
      <c r="AK2958" s="30">
        <f>IF(AJ2958="新設",VLOOKUP('施設リストA-1（直営）'!AS904,'（新設）照明器具'!$B$5:$C$1990,2,FALSE),IF('部屋別効果（直）'!AJ2958="撤去",VLOOKUP('施設リストA-1（直営）'!AS904,'（既設）調査結果'!$B$5:$C$1998,2,FALSE),0))</f>
        <v>0</v>
      </c>
      <c r="AL2958" s="29">
        <f>'施設リストA-1（直営）'!AU904</f>
        <v>0</v>
      </c>
    </row>
    <row r="2959" spans="1:38" customFormat="1">
      <c r="A2959" s="94"/>
      <c r="B2959" s="16" t="str">
        <f>'施設リストA-1（直営）'!B905</f>
        <v>東山泉（東学舎）</v>
      </c>
      <c r="C2959" s="14">
        <f>'施設リストA-1（直営）'!C905</f>
        <v>3</v>
      </c>
      <c r="D2959" s="94" t="str">
        <f>'施設リストA-1（直営）'!D905</f>
        <v>９年２組</v>
      </c>
      <c r="E2959" s="20">
        <f>'施設リストA-1（直営）'!E905</f>
        <v>210</v>
      </c>
      <c r="F2959" s="20">
        <f>'施設リストA-1（直営）'!F905</f>
        <v>8</v>
      </c>
      <c r="G2959" s="13">
        <f>'施設リストA-1（直営）'!G905</f>
        <v>1680</v>
      </c>
      <c r="H2959" s="28" t="e">
        <f t="shared" si="46"/>
        <v>#N/A</v>
      </c>
      <c r="I2959" s="29" t="str">
        <f>'施設リストA-1（直営）'!H905</f>
        <v>新設</v>
      </c>
      <c r="J2959" s="30" t="e">
        <f>IF(I2959="新設",VLOOKUP('施設リストA-1（直営）'!I905,'（新設）照明器具'!$B$5:$C$1990,2,FALSE),IF('部屋別効果（直）'!I2959="撤去",VLOOKUP('施設リストA-1（直営）'!I905,'（既設）調査結果'!$B$5:$C$1998,2,FALSE),0))</f>
        <v>#N/A</v>
      </c>
      <c r="K2959" s="29">
        <f>'施設リストA-1（直営）'!K905</f>
        <v>8</v>
      </c>
      <c r="L2959" s="29" t="str">
        <f>'施設リストA-1（直営）'!L905</f>
        <v>撤去</v>
      </c>
      <c r="M2959" s="30">
        <f>IF(L2959="新設",VLOOKUP('施設リストA-1（直営）'!M905,'（新設）照明器具'!$B$5:$C$1990,2,FALSE),IF('部屋別効果（直）'!L2959="撤去",VLOOKUP('施設リストA-1（直営）'!M905,'（既設）調査結果'!$B$5:$C$1998,2,FALSE),0))</f>
        <v>86</v>
      </c>
      <c r="N2959" s="29">
        <f>'施設リストA-1（直営）'!O905</f>
        <v>8</v>
      </c>
      <c r="O2959" s="29">
        <f>'施設リストA-1（直営）'!P905</f>
        <v>0</v>
      </c>
      <c r="P2959" s="30">
        <f>IF(O2959="新設",VLOOKUP('施設リストA-1（直営）'!Q905,'（新設）照明器具'!$B$5:$C$1990,2,FALSE),IF('部屋別効果（直）'!O2959="撤去",VLOOKUP('施設リストA-1（直営）'!Q905,'（既設）調査結果'!$B$5:$C$1998,2,FALSE),0))</f>
        <v>0</v>
      </c>
      <c r="Q2959" s="29">
        <f>'施設リストA-1（直営）'!S905</f>
        <v>0</v>
      </c>
      <c r="R2959" s="29">
        <f>'施設リストA-1（直営）'!T905</f>
        <v>0</v>
      </c>
      <c r="S2959" s="30">
        <f>IF(R2959="新設",VLOOKUP('施設リストA-1（直営）'!U905,'（新設）照明器具'!$B$5:$C$1990,2,FALSE),IF('部屋別効果（直）'!R2959="撤去",VLOOKUP('施設リストA-1（直営）'!U905,'（既設）調査結果'!$B$5:$C$1998,2,FALSE),0))</f>
        <v>0</v>
      </c>
      <c r="T2959" s="29">
        <f>'施設リストA-1（直営）'!W905</f>
        <v>0</v>
      </c>
      <c r="U2959" s="29">
        <f>'施設リストA-1（直営）'!X905</f>
        <v>0</v>
      </c>
      <c r="V2959" s="30">
        <f>IF(U2959="新設",VLOOKUP('施設リストA-1（直営）'!Y905,'（新設）照明器具'!$B$5:$C$1990,2,FALSE),IF('部屋別効果（直）'!U2959="撤去",VLOOKUP('施設リストA-1（直営）'!Y905,'（既設）調査結果'!$B$5:$C$1998,2,FALSE),0))</f>
        <v>0</v>
      </c>
      <c r="W2959" s="29">
        <f>'施設リストA-1（直営）'!AA905</f>
        <v>0</v>
      </c>
      <c r="X2959" s="29">
        <f>'施設リストA-1（直営）'!AB905</f>
        <v>0</v>
      </c>
      <c r="Y2959" s="30">
        <f>IF(X2959="新設",VLOOKUP('施設リストA-1（直営）'!AC905,'（新設）照明器具'!$B$5:$C$1990,2,FALSE),IF('部屋別効果（直）'!X2959="撤去",VLOOKUP('施設リストA-1（直営）'!AC905,'（既設）調査結果'!$B$5:$C$1998,2,FALSE),0))</f>
        <v>0</v>
      </c>
      <c r="Z2959" s="29">
        <f>'施設リストA-1（直営）'!AE905</f>
        <v>0</v>
      </c>
      <c r="AA2959" s="29">
        <f>'施設リストA-1（直営）'!AF905</f>
        <v>0</v>
      </c>
      <c r="AB2959" s="30">
        <f>IF(AA2959="新設",VLOOKUP('施設リストA-1（直営）'!AG905,'（新設）照明器具'!$B$5:$C$1990,2,FALSE),IF('部屋別効果（直）'!AA2959="撤去",VLOOKUP('施設リストA-1（直営）'!AG905,'（既設）調査結果'!$B$5:$C$1998,2,FALSE),0))</f>
        <v>0</v>
      </c>
      <c r="AC2959" s="29">
        <f>'施設リストA-1（直営）'!AI905</f>
        <v>0</v>
      </c>
      <c r="AD2959" s="29">
        <f>'施設リストA-1（直営）'!AJ905</f>
        <v>0</v>
      </c>
      <c r="AE2959" s="30">
        <f>IF(AD2959="新設",VLOOKUP('施設リストA-1（直営）'!AK905,'（新設）照明器具'!$B$5:$C$1990,2,FALSE),IF('部屋別効果（直）'!AD2959="撤去",VLOOKUP('施設リストA-1（直営）'!AK905,'（既設）調査結果'!$B$5:$C$1998,2,FALSE),0))</f>
        <v>0</v>
      </c>
      <c r="AF2959" s="29">
        <f>'施設リストA-1（直営）'!AM905</f>
        <v>0</v>
      </c>
      <c r="AG2959" s="29">
        <f>'施設リストA-1（直営）'!AN905</f>
        <v>0</v>
      </c>
      <c r="AH2959" s="30">
        <f>IF(AG2959="新設",VLOOKUP('施設リストA-1（直営）'!AO905,'（新設）照明器具'!$B$5:$C$1990,2,FALSE),IF('部屋別効果（直）'!AG2959="撤去",VLOOKUP('施設リストA-1（直営）'!AO905,'（既設）調査結果'!$B$5:$C$1998,2,FALSE),0))</f>
        <v>0</v>
      </c>
      <c r="AI2959" s="29">
        <f>'施設リストA-1（直営）'!AQ905</f>
        <v>0</v>
      </c>
      <c r="AJ2959" s="29">
        <f>'施設リストA-1（直営）'!AR905</f>
        <v>0</v>
      </c>
      <c r="AK2959" s="30">
        <f>IF(AJ2959="新設",VLOOKUP('施設リストA-1（直営）'!AS905,'（新設）照明器具'!$B$5:$C$1990,2,FALSE),IF('部屋別効果（直）'!AJ2959="撤去",VLOOKUP('施設リストA-1（直営）'!AS905,'（既設）調査結果'!$B$5:$C$1998,2,FALSE),0))</f>
        <v>0</v>
      </c>
      <c r="AL2959" s="29">
        <f>'施設リストA-1（直営）'!AU905</f>
        <v>0</v>
      </c>
    </row>
    <row r="2960" spans="1:38" customFormat="1">
      <c r="A2960" s="94"/>
      <c r="B2960" s="16" t="str">
        <f>'施設リストA-1（直営）'!B906</f>
        <v>東山泉（東学舎）</v>
      </c>
      <c r="C2960" s="14">
        <f>'施設リストA-1（直営）'!C906</f>
        <v>3</v>
      </c>
      <c r="D2960" s="94" t="str">
        <f>'施設リストA-1（直営）'!D906</f>
        <v>９年３組</v>
      </c>
      <c r="E2960" s="20">
        <f>'施設リストA-1（直営）'!E906</f>
        <v>210</v>
      </c>
      <c r="F2960" s="20">
        <f>'施設リストA-1（直営）'!F906</f>
        <v>8</v>
      </c>
      <c r="G2960" s="13">
        <f>'施設リストA-1（直営）'!G906</f>
        <v>1680</v>
      </c>
      <c r="H2960" s="28" t="e">
        <f t="shared" si="46"/>
        <v>#N/A</v>
      </c>
      <c r="I2960" s="29" t="str">
        <f>'施設リストA-1（直営）'!H906</f>
        <v>新設</v>
      </c>
      <c r="J2960" s="30" t="e">
        <f>IF(I2960="新設",VLOOKUP('施設リストA-1（直営）'!I906,'（新設）照明器具'!$B$5:$C$1990,2,FALSE),IF('部屋別効果（直）'!I2960="撤去",VLOOKUP('施設リストA-1（直営）'!I906,'（既設）調査結果'!$B$5:$C$1998,2,FALSE),0))</f>
        <v>#N/A</v>
      </c>
      <c r="K2960" s="29">
        <f>'施設リストA-1（直営）'!K906</f>
        <v>8</v>
      </c>
      <c r="L2960" s="29" t="str">
        <f>'施設リストA-1（直営）'!L906</f>
        <v>撤去</v>
      </c>
      <c r="M2960" s="30">
        <f>IF(L2960="新設",VLOOKUP('施設リストA-1（直営）'!M906,'（新設）照明器具'!$B$5:$C$1990,2,FALSE),IF('部屋別効果（直）'!L2960="撤去",VLOOKUP('施設リストA-1（直営）'!M906,'（既設）調査結果'!$B$5:$C$1998,2,FALSE),0))</f>
        <v>86</v>
      </c>
      <c r="N2960" s="29">
        <f>'施設リストA-1（直営）'!O906</f>
        <v>8</v>
      </c>
      <c r="O2960" s="29">
        <f>'施設リストA-1（直営）'!P906</f>
        <v>0</v>
      </c>
      <c r="P2960" s="30">
        <f>IF(O2960="新設",VLOOKUP('施設リストA-1（直営）'!Q906,'（新設）照明器具'!$B$5:$C$1990,2,FALSE),IF('部屋別効果（直）'!O2960="撤去",VLOOKUP('施設リストA-1（直営）'!Q906,'（既設）調査結果'!$B$5:$C$1998,2,FALSE),0))</f>
        <v>0</v>
      </c>
      <c r="Q2960" s="29">
        <f>'施設リストA-1（直営）'!S906</f>
        <v>0</v>
      </c>
      <c r="R2960" s="29">
        <f>'施設リストA-1（直営）'!T906</f>
        <v>0</v>
      </c>
      <c r="S2960" s="30">
        <f>IF(R2960="新設",VLOOKUP('施設リストA-1（直営）'!U906,'（新設）照明器具'!$B$5:$C$1990,2,FALSE),IF('部屋別効果（直）'!R2960="撤去",VLOOKUP('施設リストA-1（直営）'!U906,'（既設）調査結果'!$B$5:$C$1998,2,FALSE),0))</f>
        <v>0</v>
      </c>
      <c r="T2960" s="29">
        <f>'施設リストA-1（直営）'!W906</f>
        <v>0</v>
      </c>
      <c r="U2960" s="29">
        <f>'施設リストA-1（直営）'!X906</f>
        <v>0</v>
      </c>
      <c r="V2960" s="30">
        <f>IF(U2960="新設",VLOOKUP('施設リストA-1（直営）'!Y906,'（新設）照明器具'!$B$5:$C$1990,2,FALSE),IF('部屋別効果（直）'!U2960="撤去",VLOOKUP('施設リストA-1（直営）'!Y906,'（既設）調査結果'!$B$5:$C$1998,2,FALSE),0))</f>
        <v>0</v>
      </c>
      <c r="W2960" s="29">
        <f>'施設リストA-1（直営）'!AA906</f>
        <v>0</v>
      </c>
      <c r="X2960" s="29">
        <f>'施設リストA-1（直営）'!AB906</f>
        <v>0</v>
      </c>
      <c r="Y2960" s="30">
        <f>IF(X2960="新設",VLOOKUP('施設リストA-1（直営）'!AC906,'（新設）照明器具'!$B$5:$C$1990,2,FALSE),IF('部屋別効果（直）'!X2960="撤去",VLOOKUP('施設リストA-1（直営）'!AC906,'（既設）調査結果'!$B$5:$C$1998,2,FALSE),0))</f>
        <v>0</v>
      </c>
      <c r="Z2960" s="29">
        <f>'施設リストA-1（直営）'!AE906</f>
        <v>0</v>
      </c>
      <c r="AA2960" s="29">
        <f>'施設リストA-1（直営）'!AF906</f>
        <v>0</v>
      </c>
      <c r="AB2960" s="30">
        <f>IF(AA2960="新設",VLOOKUP('施設リストA-1（直営）'!AG906,'（新設）照明器具'!$B$5:$C$1990,2,FALSE),IF('部屋別効果（直）'!AA2960="撤去",VLOOKUP('施設リストA-1（直営）'!AG906,'（既設）調査結果'!$B$5:$C$1998,2,FALSE),0))</f>
        <v>0</v>
      </c>
      <c r="AC2960" s="29">
        <f>'施設リストA-1（直営）'!AI906</f>
        <v>0</v>
      </c>
      <c r="AD2960" s="29">
        <f>'施設リストA-1（直営）'!AJ906</f>
        <v>0</v>
      </c>
      <c r="AE2960" s="30">
        <f>IF(AD2960="新設",VLOOKUP('施設リストA-1（直営）'!AK906,'（新設）照明器具'!$B$5:$C$1990,2,FALSE),IF('部屋別効果（直）'!AD2960="撤去",VLOOKUP('施設リストA-1（直営）'!AK906,'（既設）調査結果'!$B$5:$C$1998,2,FALSE),0))</f>
        <v>0</v>
      </c>
      <c r="AF2960" s="29">
        <f>'施設リストA-1（直営）'!AM906</f>
        <v>0</v>
      </c>
      <c r="AG2960" s="29">
        <f>'施設リストA-1（直営）'!AN906</f>
        <v>0</v>
      </c>
      <c r="AH2960" s="30">
        <f>IF(AG2960="新設",VLOOKUP('施設リストA-1（直営）'!AO906,'（新設）照明器具'!$B$5:$C$1990,2,FALSE),IF('部屋別効果（直）'!AG2960="撤去",VLOOKUP('施設リストA-1（直営）'!AO906,'（既設）調査結果'!$B$5:$C$1998,2,FALSE),0))</f>
        <v>0</v>
      </c>
      <c r="AI2960" s="29">
        <f>'施設リストA-1（直営）'!AQ906</f>
        <v>0</v>
      </c>
      <c r="AJ2960" s="29">
        <f>'施設リストA-1（直営）'!AR906</f>
        <v>0</v>
      </c>
      <c r="AK2960" s="30">
        <f>IF(AJ2960="新設",VLOOKUP('施設リストA-1（直営）'!AS906,'（新設）照明器具'!$B$5:$C$1990,2,FALSE),IF('部屋別効果（直）'!AJ2960="撤去",VLOOKUP('施設リストA-1（直営）'!AS906,'（既設）調査結果'!$B$5:$C$1998,2,FALSE),0))</f>
        <v>0</v>
      </c>
      <c r="AL2960" s="29">
        <f>'施設リストA-1（直営）'!AU906</f>
        <v>0</v>
      </c>
    </row>
    <row r="2961" spans="1:38" customFormat="1">
      <c r="A2961" s="94"/>
      <c r="B2961" s="16" t="str">
        <f>'施設リストA-1（直営）'!B907</f>
        <v>東山泉（東学舎）</v>
      </c>
      <c r="C2961" s="14">
        <f>'施設リストA-1（直営）'!C907</f>
        <v>3</v>
      </c>
      <c r="D2961" s="94" t="str">
        <f>'施設リストA-1（直営）'!D907</f>
        <v>９年４組</v>
      </c>
      <c r="E2961" s="20">
        <f>'施設リストA-1（直営）'!E907</f>
        <v>210</v>
      </c>
      <c r="F2961" s="20">
        <f>'施設リストA-1（直営）'!F907</f>
        <v>8</v>
      </c>
      <c r="G2961" s="13">
        <f>'施設リストA-1（直営）'!G907</f>
        <v>1680</v>
      </c>
      <c r="H2961" s="28" t="e">
        <f t="shared" si="46"/>
        <v>#N/A</v>
      </c>
      <c r="I2961" s="29" t="str">
        <f>'施設リストA-1（直営）'!H907</f>
        <v>新設</v>
      </c>
      <c r="J2961" s="30" t="e">
        <f>IF(I2961="新設",VLOOKUP('施設リストA-1（直営）'!I907,'（新設）照明器具'!$B$5:$C$1990,2,FALSE),IF('部屋別効果（直）'!I2961="撤去",VLOOKUP('施設リストA-1（直営）'!I907,'（既設）調査結果'!$B$5:$C$1998,2,FALSE),0))</f>
        <v>#N/A</v>
      </c>
      <c r="K2961" s="29">
        <f>'施設リストA-1（直営）'!K907</f>
        <v>8</v>
      </c>
      <c r="L2961" s="29" t="str">
        <f>'施設リストA-1（直営）'!L907</f>
        <v>撤去</v>
      </c>
      <c r="M2961" s="30">
        <f>IF(L2961="新設",VLOOKUP('施設リストA-1（直営）'!M907,'（新設）照明器具'!$B$5:$C$1990,2,FALSE),IF('部屋別効果（直）'!L2961="撤去",VLOOKUP('施設リストA-1（直営）'!M907,'（既設）調査結果'!$B$5:$C$1998,2,FALSE),0))</f>
        <v>86</v>
      </c>
      <c r="N2961" s="29">
        <f>'施設リストA-1（直営）'!O907</f>
        <v>8</v>
      </c>
      <c r="O2961" s="29">
        <f>'施設リストA-1（直営）'!P907</f>
        <v>0</v>
      </c>
      <c r="P2961" s="30">
        <f>IF(O2961="新設",VLOOKUP('施設リストA-1（直営）'!Q907,'（新設）照明器具'!$B$5:$C$1990,2,FALSE),IF('部屋別効果（直）'!O2961="撤去",VLOOKUP('施設リストA-1（直営）'!Q907,'（既設）調査結果'!$B$5:$C$1998,2,FALSE),0))</f>
        <v>0</v>
      </c>
      <c r="Q2961" s="29">
        <f>'施設リストA-1（直営）'!S907</f>
        <v>0</v>
      </c>
      <c r="R2961" s="29">
        <f>'施設リストA-1（直営）'!T907</f>
        <v>0</v>
      </c>
      <c r="S2961" s="30">
        <f>IF(R2961="新設",VLOOKUP('施設リストA-1（直営）'!U907,'（新設）照明器具'!$B$5:$C$1990,2,FALSE),IF('部屋別効果（直）'!R2961="撤去",VLOOKUP('施設リストA-1（直営）'!U907,'（既設）調査結果'!$B$5:$C$1998,2,FALSE),0))</f>
        <v>0</v>
      </c>
      <c r="T2961" s="29">
        <f>'施設リストA-1（直営）'!W907</f>
        <v>0</v>
      </c>
      <c r="U2961" s="29">
        <f>'施設リストA-1（直営）'!X907</f>
        <v>0</v>
      </c>
      <c r="V2961" s="30">
        <f>IF(U2961="新設",VLOOKUP('施設リストA-1（直営）'!Y907,'（新設）照明器具'!$B$5:$C$1990,2,FALSE),IF('部屋別効果（直）'!U2961="撤去",VLOOKUP('施設リストA-1（直営）'!Y907,'（既設）調査結果'!$B$5:$C$1998,2,FALSE),0))</f>
        <v>0</v>
      </c>
      <c r="W2961" s="29">
        <f>'施設リストA-1（直営）'!AA907</f>
        <v>0</v>
      </c>
      <c r="X2961" s="29">
        <f>'施設リストA-1（直営）'!AB907</f>
        <v>0</v>
      </c>
      <c r="Y2961" s="30">
        <f>IF(X2961="新設",VLOOKUP('施設リストA-1（直営）'!AC907,'（新設）照明器具'!$B$5:$C$1990,2,FALSE),IF('部屋別効果（直）'!X2961="撤去",VLOOKUP('施設リストA-1（直営）'!AC907,'（既設）調査結果'!$B$5:$C$1998,2,FALSE),0))</f>
        <v>0</v>
      </c>
      <c r="Z2961" s="29">
        <f>'施設リストA-1（直営）'!AE907</f>
        <v>0</v>
      </c>
      <c r="AA2961" s="29">
        <f>'施設リストA-1（直営）'!AF907</f>
        <v>0</v>
      </c>
      <c r="AB2961" s="30">
        <f>IF(AA2961="新設",VLOOKUP('施設リストA-1（直営）'!AG907,'（新設）照明器具'!$B$5:$C$1990,2,FALSE),IF('部屋別効果（直）'!AA2961="撤去",VLOOKUP('施設リストA-1（直営）'!AG907,'（既設）調査結果'!$B$5:$C$1998,2,FALSE),0))</f>
        <v>0</v>
      </c>
      <c r="AC2961" s="29">
        <f>'施設リストA-1（直営）'!AI907</f>
        <v>0</v>
      </c>
      <c r="AD2961" s="29">
        <f>'施設リストA-1（直営）'!AJ907</f>
        <v>0</v>
      </c>
      <c r="AE2961" s="30">
        <f>IF(AD2961="新設",VLOOKUP('施設リストA-1（直営）'!AK907,'（新設）照明器具'!$B$5:$C$1990,2,FALSE),IF('部屋別効果（直）'!AD2961="撤去",VLOOKUP('施設リストA-1（直営）'!AK907,'（既設）調査結果'!$B$5:$C$1998,2,FALSE),0))</f>
        <v>0</v>
      </c>
      <c r="AF2961" s="29">
        <f>'施設リストA-1（直営）'!AM907</f>
        <v>0</v>
      </c>
      <c r="AG2961" s="29">
        <f>'施設リストA-1（直営）'!AN907</f>
        <v>0</v>
      </c>
      <c r="AH2961" s="30">
        <f>IF(AG2961="新設",VLOOKUP('施設リストA-1（直営）'!AO907,'（新設）照明器具'!$B$5:$C$1990,2,FALSE),IF('部屋別効果（直）'!AG2961="撤去",VLOOKUP('施設リストA-1（直営）'!AO907,'（既設）調査結果'!$B$5:$C$1998,2,FALSE),0))</f>
        <v>0</v>
      </c>
      <c r="AI2961" s="29">
        <f>'施設リストA-1（直営）'!AQ907</f>
        <v>0</v>
      </c>
      <c r="AJ2961" s="29">
        <f>'施設リストA-1（直営）'!AR907</f>
        <v>0</v>
      </c>
      <c r="AK2961" s="30">
        <f>IF(AJ2961="新設",VLOOKUP('施設リストA-1（直営）'!AS907,'（新設）照明器具'!$B$5:$C$1990,2,FALSE),IF('部屋別効果（直）'!AJ2961="撤去",VLOOKUP('施設リストA-1（直営）'!AS907,'（既設）調査結果'!$B$5:$C$1998,2,FALSE),0))</f>
        <v>0</v>
      </c>
      <c r="AL2961" s="29">
        <f>'施設リストA-1（直営）'!AU907</f>
        <v>0</v>
      </c>
    </row>
    <row r="2962" spans="1:38" customFormat="1">
      <c r="A2962" s="94"/>
      <c r="B2962" s="16" t="str">
        <f>'施設リストA-1（直営）'!B908</f>
        <v>東山泉（東学舎）</v>
      </c>
      <c r="C2962" s="14">
        <f>'施設リストA-1（直営）'!C908</f>
        <v>3</v>
      </c>
      <c r="D2962" s="94" t="str">
        <f>'施設リストA-1（直営）'!D908</f>
        <v>自学室</v>
      </c>
      <c r="E2962" s="20">
        <f>'施設リストA-1（直営）'!E908</f>
        <v>210</v>
      </c>
      <c r="F2962" s="20">
        <f>'施設リストA-1（直営）'!F908</f>
        <v>6</v>
      </c>
      <c r="G2962" s="13">
        <f>'施設リストA-1（直営）'!G908</f>
        <v>1260</v>
      </c>
      <c r="H2962" s="28" t="e">
        <f t="shared" si="46"/>
        <v>#N/A</v>
      </c>
      <c r="I2962" s="29" t="str">
        <f>'施設リストA-1（直営）'!H908</f>
        <v>新設</v>
      </c>
      <c r="J2962" s="30" t="e">
        <f>IF(I2962="新設",VLOOKUP('施設リストA-1（直営）'!I908,'（新設）照明器具'!$B$5:$C$1990,2,FALSE),IF('部屋別効果（直）'!I2962="撤去",VLOOKUP('施設リストA-1（直営）'!I908,'（既設）調査結果'!$B$5:$C$1998,2,FALSE),0))</f>
        <v>#N/A</v>
      </c>
      <c r="K2962" s="29">
        <f>'施設リストA-1（直営）'!K908</f>
        <v>18</v>
      </c>
      <c r="L2962" s="29" t="str">
        <f>'施設リストA-1（直営）'!L908</f>
        <v>撤去</v>
      </c>
      <c r="M2962" s="30">
        <f>IF(L2962="新設",VLOOKUP('施設リストA-1（直営）'!M908,'（新設）照明器具'!$B$5:$C$1990,2,FALSE),IF('部屋別効果（直）'!L2962="撤去",VLOOKUP('施設リストA-1（直営）'!M908,'（既設）調査結果'!$B$5:$C$1998,2,FALSE),0))</f>
        <v>86</v>
      </c>
      <c r="N2962" s="29">
        <f>'施設リストA-1（直営）'!O908</f>
        <v>18</v>
      </c>
      <c r="O2962" s="29">
        <f>'施設リストA-1（直営）'!P908</f>
        <v>0</v>
      </c>
      <c r="P2962" s="30">
        <f>IF(O2962="新設",VLOOKUP('施設リストA-1（直営）'!Q908,'（新設）照明器具'!$B$5:$C$1990,2,FALSE),IF('部屋別効果（直）'!O2962="撤去",VLOOKUP('施設リストA-1（直営）'!Q908,'（既設）調査結果'!$B$5:$C$1998,2,FALSE),0))</f>
        <v>0</v>
      </c>
      <c r="Q2962" s="29">
        <f>'施設リストA-1（直営）'!S908</f>
        <v>0</v>
      </c>
      <c r="R2962" s="29">
        <f>'施設リストA-1（直営）'!T908</f>
        <v>0</v>
      </c>
      <c r="S2962" s="30">
        <f>IF(R2962="新設",VLOOKUP('施設リストA-1（直営）'!U908,'（新設）照明器具'!$B$5:$C$1990,2,FALSE),IF('部屋別効果（直）'!R2962="撤去",VLOOKUP('施設リストA-1（直営）'!U908,'（既設）調査結果'!$B$5:$C$1998,2,FALSE),0))</f>
        <v>0</v>
      </c>
      <c r="T2962" s="29">
        <f>'施設リストA-1（直営）'!W908</f>
        <v>0</v>
      </c>
      <c r="U2962" s="29">
        <f>'施設リストA-1（直営）'!X908</f>
        <v>0</v>
      </c>
      <c r="V2962" s="30">
        <f>IF(U2962="新設",VLOOKUP('施設リストA-1（直営）'!Y908,'（新設）照明器具'!$B$5:$C$1990,2,FALSE),IF('部屋別効果（直）'!U2962="撤去",VLOOKUP('施設リストA-1（直営）'!Y908,'（既設）調査結果'!$B$5:$C$1998,2,FALSE),0))</f>
        <v>0</v>
      </c>
      <c r="W2962" s="29">
        <f>'施設リストA-1（直営）'!AA908</f>
        <v>0</v>
      </c>
      <c r="X2962" s="29">
        <f>'施設リストA-1（直営）'!AB908</f>
        <v>0</v>
      </c>
      <c r="Y2962" s="30">
        <f>IF(X2962="新設",VLOOKUP('施設リストA-1（直営）'!AC908,'（新設）照明器具'!$B$5:$C$1990,2,FALSE),IF('部屋別効果（直）'!X2962="撤去",VLOOKUP('施設リストA-1（直営）'!AC908,'（既設）調査結果'!$B$5:$C$1998,2,FALSE),0))</f>
        <v>0</v>
      </c>
      <c r="Z2962" s="29">
        <f>'施設リストA-1（直営）'!AE908</f>
        <v>0</v>
      </c>
      <c r="AA2962" s="29">
        <f>'施設リストA-1（直営）'!AF908</f>
        <v>0</v>
      </c>
      <c r="AB2962" s="30">
        <f>IF(AA2962="新設",VLOOKUP('施設リストA-1（直営）'!AG908,'（新設）照明器具'!$B$5:$C$1990,2,FALSE),IF('部屋別効果（直）'!AA2962="撤去",VLOOKUP('施設リストA-1（直営）'!AG908,'（既設）調査結果'!$B$5:$C$1998,2,FALSE),0))</f>
        <v>0</v>
      </c>
      <c r="AC2962" s="29">
        <f>'施設リストA-1（直営）'!AI908</f>
        <v>0</v>
      </c>
      <c r="AD2962" s="29">
        <f>'施設リストA-1（直営）'!AJ908</f>
        <v>0</v>
      </c>
      <c r="AE2962" s="30">
        <f>IF(AD2962="新設",VLOOKUP('施設リストA-1（直営）'!AK908,'（新設）照明器具'!$B$5:$C$1990,2,FALSE),IF('部屋別効果（直）'!AD2962="撤去",VLOOKUP('施設リストA-1（直営）'!AK908,'（既設）調査結果'!$B$5:$C$1998,2,FALSE),0))</f>
        <v>0</v>
      </c>
      <c r="AF2962" s="29">
        <f>'施設リストA-1（直営）'!AM908</f>
        <v>0</v>
      </c>
      <c r="AG2962" s="29">
        <f>'施設リストA-1（直営）'!AN908</f>
        <v>0</v>
      </c>
      <c r="AH2962" s="30">
        <f>IF(AG2962="新設",VLOOKUP('施設リストA-1（直営）'!AO908,'（新設）照明器具'!$B$5:$C$1990,2,FALSE),IF('部屋別効果（直）'!AG2962="撤去",VLOOKUP('施設リストA-1（直営）'!AO908,'（既設）調査結果'!$B$5:$C$1998,2,FALSE),0))</f>
        <v>0</v>
      </c>
      <c r="AI2962" s="29">
        <f>'施設リストA-1（直営）'!AQ908</f>
        <v>0</v>
      </c>
      <c r="AJ2962" s="29">
        <f>'施設リストA-1（直営）'!AR908</f>
        <v>0</v>
      </c>
      <c r="AK2962" s="30">
        <f>IF(AJ2962="新設",VLOOKUP('施設リストA-1（直営）'!AS908,'（新設）照明器具'!$B$5:$C$1990,2,FALSE),IF('部屋別効果（直）'!AJ2962="撤去",VLOOKUP('施設リストA-1（直営）'!AS908,'（既設）調査結果'!$B$5:$C$1998,2,FALSE),0))</f>
        <v>0</v>
      </c>
      <c r="AL2962" s="29">
        <f>'施設リストA-1（直営）'!AU908</f>
        <v>0</v>
      </c>
    </row>
    <row r="2963" spans="1:38" customFormat="1">
      <c r="A2963" s="94"/>
      <c r="B2963" s="16" t="str">
        <f>'施設リストA-1（直営）'!B909</f>
        <v>東山泉（東学舎）</v>
      </c>
      <c r="C2963" s="14">
        <f>'施設リストA-1（直営）'!C909</f>
        <v>3</v>
      </c>
      <c r="D2963" s="94" t="str">
        <f>'施設リストA-1（直営）'!D909</f>
        <v>地域交流室</v>
      </c>
      <c r="E2963" s="20">
        <f>'施設リストA-1（直営）'!E909</f>
        <v>250</v>
      </c>
      <c r="F2963" s="20">
        <f>'施設リストA-1（直営）'!F909</f>
        <v>4</v>
      </c>
      <c r="G2963" s="13">
        <f>'施設リストA-1（直営）'!G909</f>
        <v>1000</v>
      </c>
      <c r="H2963" s="28" t="e">
        <f t="shared" si="46"/>
        <v>#N/A</v>
      </c>
      <c r="I2963" s="29" t="str">
        <f>'施設リストA-1（直営）'!H909</f>
        <v>新設</v>
      </c>
      <c r="J2963" s="30" t="e">
        <f>IF(I2963="新設",VLOOKUP('施設リストA-1（直営）'!I909,'（新設）照明器具'!$B$5:$C$1990,2,FALSE),IF('部屋別効果（直）'!I2963="撤去",VLOOKUP('施設リストA-1（直営）'!I909,'（既設）調査結果'!$B$5:$C$1998,2,FALSE),0))</f>
        <v>#N/A</v>
      </c>
      <c r="K2963" s="29">
        <f>'施設リストA-1（直営）'!K909</f>
        <v>4</v>
      </c>
      <c r="L2963" s="29" t="str">
        <f>'施設リストA-1（直営）'!L909</f>
        <v>撤去</v>
      </c>
      <c r="M2963" s="30">
        <f>IF(L2963="新設",VLOOKUP('施設リストA-1（直営）'!M909,'（新設）照明器具'!$B$5:$C$1990,2,FALSE),IF('部屋別効果（直）'!L2963="撤去",VLOOKUP('施設リストA-1（直営）'!M909,'（既設）調査結果'!$B$5:$C$1998,2,FALSE),0))</f>
        <v>86</v>
      </c>
      <c r="N2963" s="29">
        <f>'施設リストA-1（直営）'!O909</f>
        <v>4</v>
      </c>
      <c r="O2963" s="29">
        <f>'施設リストA-1（直営）'!P909</f>
        <v>0</v>
      </c>
      <c r="P2963" s="30">
        <f>IF(O2963="新設",VLOOKUP('施設リストA-1（直営）'!Q909,'（新設）照明器具'!$B$5:$C$1990,2,FALSE),IF('部屋別効果（直）'!O2963="撤去",VLOOKUP('施設リストA-1（直営）'!Q909,'（既設）調査結果'!$B$5:$C$1998,2,FALSE),0))</f>
        <v>0</v>
      </c>
      <c r="Q2963" s="29">
        <f>'施設リストA-1（直営）'!S909</f>
        <v>0</v>
      </c>
      <c r="R2963" s="29">
        <f>'施設リストA-1（直営）'!T909</f>
        <v>0</v>
      </c>
      <c r="S2963" s="30">
        <f>IF(R2963="新設",VLOOKUP('施設リストA-1（直営）'!U909,'（新設）照明器具'!$B$5:$C$1990,2,FALSE),IF('部屋別効果（直）'!R2963="撤去",VLOOKUP('施設リストA-1（直営）'!U909,'（既設）調査結果'!$B$5:$C$1998,2,FALSE),0))</f>
        <v>0</v>
      </c>
      <c r="T2963" s="29">
        <f>'施設リストA-1（直営）'!W909</f>
        <v>0</v>
      </c>
      <c r="U2963" s="29">
        <f>'施設リストA-1（直営）'!X909</f>
        <v>0</v>
      </c>
      <c r="V2963" s="30">
        <f>IF(U2963="新設",VLOOKUP('施設リストA-1（直営）'!Y909,'（新設）照明器具'!$B$5:$C$1990,2,FALSE),IF('部屋別効果（直）'!U2963="撤去",VLOOKUP('施設リストA-1（直営）'!Y909,'（既設）調査結果'!$B$5:$C$1998,2,FALSE),0))</f>
        <v>0</v>
      </c>
      <c r="W2963" s="29">
        <f>'施設リストA-1（直営）'!AA909</f>
        <v>0</v>
      </c>
      <c r="X2963" s="29">
        <f>'施設リストA-1（直営）'!AB909</f>
        <v>0</v>
      </c>
      <c r="Y2963" s="30">
        <f>IF(X2963="新設",VLOOKUP('施設リストA-1（直営）'!AC909,'（新設）照明器具'!$B$5:$C$1990,2,FALSE),IF('部屋別効果（直）'!X2963="撤去",VLOOKUP('施設リストA-1（直営）'!AC909,'（既設）調査結果'!$B$5:$C$1998,2,FALSE),0))</f>
        <v>0</v>
      </c>
      <c r="Z2963" s="29">
        <f>'施設リストA-1（直営）'!AE909</f>
        <v>0</v>
      </c>
      <c r="AA2963" s="29">
        <f>'施設リストA-1（直営）'!AF909</f>
        <v>0</v>
      </c>
      <c r="AB2963" s="30">
        <f>IF(AA2963="新設",VLOOKUP('施設リストA-1（直営）'!AG909,'（新設）照明器具'!$B$5:$C$1990,2,FALSE),IF('部屋別効果（直）'!AA2963="撤去",VLOOKUP('施設リストA-1（直営）'!AG909,'（既設）調査結果'!$B$5:$C$1998,2,FALSE),0))</f>
        <v>0</v>
      </c>
      <c r="AC2963" s="29">
        <f>'施設リストA-1（直営）'!AI909</f>
        <v>0</v>
      </c>
      <c r="AD2963" s="29">
        <f>'施設リストA-1（直営）'!AJ909</f>
        <v>0</v>
      </c>
      <c r="AE2963" s="30">
        <f>IF(AD2963="新設",VLOOKUP('施設リストA-1（直営）'!AK909,'（新設）照明器具'!$B$5:$C$1990,2,FALSE),IF('部屋別効果（直）'!AD2963="撤去",VLOOKUP('施設リストA-1（直営）'!AK909,'（既設）調査結果'!$B$5:$C$1998,2,FALSE),0))</f>
        <v>0</v>
      </c>
      <c r="AF2963" s="29">
        <f>'施設リストA-1（直営）'!AM909</f>
        <v>0</v>
      </c>
      <c r="AG2963" s="29">
        <f>'施設リストA-1（直営）'!AN909</f>
        <v>0</v>
      </c>
      <c r="AH2963" s="30">
        <f>IF(AG2963="新設",VLOOKUP('施設リストA-1（直営）'!AO909,'（新設）照明器具'!$B$5:$C$1990,2,FALSE),IF('部屋別効果（直）'!AG2963="撤去",VLOOKUP('施設リストA-1（直営）'!AO909,'（既設）調査結果'!$B$5:$C$1998,2,FALSE),0))</f>
        <v>0</v>
      </c>
      <c r="AI2963" s="29">
        <f>'施設リストA-1（直営）'!AQ909</f>
        <v>0</v>
      </c>
      <c r="AJ2963" s="29">
        <f>'施設リストA-1（直営）'!AR909</f>
        <v>0</v>
      </c>
      <c r="AK2963" s="30">
        <f>IF(AJ2963="新設",VLOOKUP('施設リストA-1（直営）'!AS909,'（新設）照明器具'!$B$5:$C$1990,2,FALSE),IF('部屋別効果（直）'!AJ2963="撤去",VLOOKUP('施設リストA-1（直営）'!AS909,'（既設）調査結果'!$B$5:$C$1998,2,FALSE),0))</f>
        <v>0</v>
      </c>
      <c r="AL2963" s="29">
        <f>'施設リストA-1（直営）'!AU909</f>
        <v>0</v>
      </c>
    </row>
    <row r="2964" spans="1:38" customFormat="1">
      <c r="A2964" s="94"/>
      <c r="B2964" s="16" t="str">
        <f>'施設リストA-1（直営）'!B910</f>
        <v>東山泉（東学舎）</v>
      </c>
      <c r="C2964" s="14">
        <f>'施設リストA-1（直営）'!C910</f>
        <v>3</v>
      </c>
      <c r="D2964" s="94" t="str">
        <f>'施設リストA-1（直営）'!D910</f>
        <v>多目的室３</v>
      </c>
      <c r="E2964" s="20">
        <f>'施設リストA-1（直営）'!E910</f>
        <v>210</v>
      </c>
      <c r="F2964" s="20">
        <f>'施設リストA-1（直営）'!F910</f>
        <v>6</v>
      </c>
      <c r="G2964" s="13">
        <f>'施設リストA-1（直営）'!G910</f>
        <v>1260</v>
      </c>
      <c r="H2964" s="28" t="e">
        <f t="shared" si="46"/>
        <v>#N/A</v>
      </c>
      <c r="I2964" s="29" t="str">
        <f>'施設リストA-1（直営）'!H910</f>
        <v>新設</v>
      </c>
      <c r="J2964" s="30" t="e">
        <f>IF(I2964="新設",VLOOKUP('施設リストA-1（直営）'!I910,'（新設）照明器具'!$B$5:$C$1990,2,FALSE),IF('部屋別効果（直）'!I2964="撤去",VLOOKUP('施設リストA-1（直営）'!I910,'（既設）調査結果'!$B$5:$C$1998,2,FALSE),0))</f>
        <v>#N/A</v>
      </c>
      <c r="K2964" s="29">
        <f>'施設リストA-1（直営）'!K910</f>
        <v>17</v>
      </c>
      <c r="L2964" s="29" t="str">
        <f>'施設リストA-1（直営）'!L910</f>
        <v>撤去</v>
      </c>
      <c r="M2964" s="30">
        <f>IF(L2964="新設",VLOOKUP('施設リストA-1（直営）'!M910,'（新設）照明器具'!$B$5:$C$1990,2,FALSE),IF('部屋別効果（直）'!L2964="撤去",VLOOKUP('施設リストA-1（直営）'!M910,'（既設）調査結果'!$B$5:$C$1998,2,FALSE),0))</f>
        <v>86</v>
      </c>
      <c r="N2964" s="29">
        <f>'施設リストA-1（直営）'!O910</f>
        <v>17</v>
      </c>
      <c r="O2964" s="29">
        <f>'施設リストA-1（直営）'!P910</f>
        <v>0</v>
      </c>
      <c r="P2964" s="30">
        <f>IF(O2964="新設",VLOOKUP('施設リストA-1（直営）'!Q910,'（新設）照明器具'!$B$5:$C$1990,2,FALSE),IF('部屋別効果（直）'!O2964="撤去",VLOOKUP('施設リストA-1（直営）'!Q910,'（既設）調査結果'!$B$5:$C$1998,2,FALSE),0))</f>
        <v>0</v>
      </c>
      <c r="Q2964" s="29">
        <f>'施設リストA-1（直営）'!S910</f>
        <v>0</v>
      </c>
      <c r="R2964" s="29">
        <f>'施設リストA-1（直営）'!T910</f>
        <v>0</v>
      </c>
      <c r="S2964" s="30">
        <f>IF(R2964="新設",VLOOKUP('施設リストA-1（直営）'!U910,'（新設）照明器具'!$B$5:$C$1990,2,FALSE),IF('部屋別効果（直）'!R2964="撤去",VLOOKUP('施設リストA-1（直営）'!U910,'（既設）調査結果'!$B$5:$C$1998,2,FALSE),0))</f>
        <v>0</v>
      </c>
      <c r="T2964" s="29">
        <f>'施設リストA-1（直営）'!W910</f>
        <v>0</v>
      </c>
      <c r="U2964" s="29">
        <f>'施設リストA-1（直営）'!X910</f>
        <v>0</v>
      </c>
      <c r="V2964" s="30">
        <f>IF(U2964="新設",VLOOKUP('施設リストA-1（直営）'!Y910,'（新設）照明器具'!$B$5:$C$1990,2,FALSE),IF('部屋別効果（直）'!U2964="撤去",VLOOKUP('施設リストA-1（直営）'!Y910,'（既設）調査結果'!$B$5:$C$1998,2,FALSE),0))</f>
        <v>0</v>
      </c>
      <c r="W2964" s="29">
        <f>'施設リストA-1（直営）'!AA910</f>
        <v>0</v>
      </c>
      <c r="X2964" s="29">
        <f>'施設リストA-1（直営）'!AB910</f>
        <v>0</v>
      </c>
      <c r="Y2964" s="30">
        <f>IF(X2964="新設",VLOOKUP('施設リストA-1（直営）'!AC910,'（新設）照明器具'!$B$5:$C$1990,2,FALSE),IF('部屋別効果（直）'!X2964="撤去",VLOOKUP('施設リストA-1（直営）'!AC910,'（既設）調査結果'!$B$5:$C$1998,2,FALSE),0))</f>
        <v>0</v>
      </c>
      <c r="Z2964" s="29">
        <f>'施設リストA-1（直営）'!AE910</f>
        <v>0</v>
      </c>
      <c r="AA2964" s="29">
        <f>'施設リストA-1（直営）'!AF910</f>
        <v>0</v>
      </c>
      <c r="AB2964" s="30">
        <f>IF(AA2964="新設",VLOOKUP('施設リストA-1（直営）'!AG910,'（新設）照明器具'!$B$5:$C$1990,2,FALSE),IF('部屋別効果（直）'!AA2964="撤去",VLOOKUP('施設リストA-1（直営）'!AG910,'（既設）調査結果'!$B$5:$C$1998,2,FALSE),0))</f>
        <v>0</v>
      </c>
      <c r="AC2964" s="29">
        <f>'施設リストA-1（直営）'!AI910</f>
        <v>0</v>
      </c>
      <c r="AD2964" s="29">
        <f>'施設リストA-1（直営）'!AJ910</f>
        <v>0</v>
      </c>
      <c r="AE2964" s="30">
        <f>IF(AD2964="新設",VLOOKUP('施設リストA-1（直営）'!AK910,'（新設）照明器具'!$B$5:$C$1990,2,FALSE),IF('部屋別効果（直）'!AD2964="撤去",VLOOKUP('施設リストA-1（直営）'!AK910,'（既設）調査結果'!$B$5:$C$1998,2,FALSE),0))</f>
        <v>0</v>
      </c>
      <c r="AF2964" s="29">
        <f>'施設リストA-1（直営）'!AM910</f>
        <v>0</v>
      </c>
      <c r="AG2964" s="29">
        <f>'施設リストA-1（直営）'!AN910</f>
        <v>0</v>
      </c>
      <c r="AH2964" s="30">
        <f>IF(AG2964="新設",VLOOKUP('施設リストA-1（直営）'!AO910,'（新設）照明器具'!$B$5:$C$1990,2,FALSE),IF('部屋別効果（直）'!AG2964="撤去",VLOOKUP('施設リストA-1（直営）'!AO910,'（既設）調査結果'!$B$5:$C$1998,2,FALSE),0))</f>
        <v>0</v>
      </c>
      <c r="AI2964" s="29">
        <f>'施設リストA-1（直営）'!AQ910</f>
        <v>0</v>
      </c>
      <c r="AJ2964" s="29">
        <f>'施設リストA-1（直営）'!AR910</f>
        <v>0</v>
      </c>
      <c r="AK2964" s="30">
        <f>IF(AJ2964="新設",VLOOKUP('施設リストA-1（直営）'!AS910,'（新設）照明器具'!$B$5:$C$1990,2,FALSE),IF('部屋別効果（直）'!AJ2964="撤去",VLOOKUP('施設リストA-1（直営）'!AS910,'（既設）調査結果'!$B$5:$C$1998,2,FALSE),0))</f>
        <v>0</v>
      </c>
      <c r="AL2964" s="29">
        <f>'施設リストA-1（直営）'!AU910</f>
        <v>0</v>
      </c>
    </row>
    <row r="2965" spans="1:38" customFormat="1">
      <c r="A2965" s="94"/>
      <c r="B2965" s="16" t="str">
        <f>'施設リストA-1（直営）'!B911</f>
        <v>東山泉（東学舎）</v>
      </c>
      <c r="C2965" s="14">
        <f>'施設リストA-1（直営）'!C911</f>
        <v>3</v>
      </c>
      <c r="D2965" s="94" t="str">
        <f>'施設リストA-1（直営）'!D911</f>
        <v>理科準備室</v>
      </c>
      <c r="E2965" s="20">
        <f>'施設リストA-1（直営）'!E911</f>
        <v>210</v>
      </c>
      <c r="F2965" s="20">
        <f>'施設リストA-1（直営）'!F911</f>
        <v>4</v>
      </c>
      <c r="G2965" s="13">
        <f>'施設リストA-1（直営）'!G911</f>
        <v>840</v>
      </c>
      <c r="H2965" s="28" t="e">
        <f t="shared" si="46"/>
        <v>#N/A</v>
      </c>
      <c r="I2965" s="29" t="str">
        <f>'施設リストA-1（直営）'!H911</f>
        <v>新設</v>
      </c>
      <c r="J2965" s="30" t="e">
        <f>IF(I2965="新設",VLOOKUP('施設リストA-1（直営）'!I911,'（新設）照明器具'!$B$5:$C$1990,2,FALSE),IF('部屋別効果（直）'!I2965="撤去",VLOOKUP('施設リストA-1（直営）'!I911,'（既設）調査結果'!$B$5:$C$1998,2,FALSE),0))</f>
        <v>#N/A</v>
      </c>
      <c r="K2965" s="29">
        <f>'施設リストA-1（直営）'!K911</f>
        <v>8</v>
      </c>
      <c r="L2965" s="29" t="str">
        <f>'施設リストA-1（直営）'!L911</f>
        <v>撤去</v>
      </c>
      <c r="M2965" s="30">
        <f>IF(L2965="新設",VLOOKUP('施設リストA-1（直営）'!M911,'（新設）照明器具'!$B$5:$C$1990,2,FALSE),IF('部屋別効果（直）'!L2965="撤去",VLOOKUP('施設リストA-1（直営）'!M911,'（既設）調査結果'!$B$5:$C$1998,2,FALSE),0))</f>
        <v>86</v>
      </c>
      <c r="N2965" s="29">
        <f>'施設リストA-1（直営）'!O911</f>
        <v>8</v>
      </c>
      <c r="O2965" s="29">
        <f>'施設リストA-1（直営）'!P911</f>
        <v>0</v>
      </c>
      <c r="P2965" s="30">
        <f>IF(O2965="新設",VLOOKUP('施設リストA-1（直営）'!Q911,'（新設）照明器具'!$B$5:$C$1990,2,FALSE),IF('部屋別効果（直）'!O2965="撤去",VLOOKUP('施設リストA-1（直営）'!Q911,'（既設）調査結果'!$B$5:$C$1998,2,FALSE),0))</f>
        <v>0</v>
      </c>
      <c r="Q2965" s="29">
        <f>'施設リストA-1（直営）'!S911</f>
        <v>0</v>
      </c>
      <c r="R2965" s="29">
        <f>'施設リストA-1（直営）'!T911</f>
        <v>0</v>
      </c>
      <c r="S2965" s="30">
        <f>IF(R2965="新設",VLOOKUP('施設リストA-1（直営）'!U911,'（新設）照明器具'!$B$5:$C$1990,2,FALSE),IF('部屋別効果（直）'!R2965="撤去",VLOOKUP('施設リストA-1（直営）'!U911,'（既設）調査結果'!$B$5:$C$1998,2,FALSE),0))</f>
        <v>0</v>
      </c>
      <c r="T2965" s="29">
        <f>'施設リストA-1（直営）'!W911</f>
        <v>0</v>
      </c>
      <c r="U2965" s="29">
        <f>'施設リストA-1（直営）'!X911</f>
        <v>0</v>
      </c>
      <c r="V2965" s="30">
        <f>IF(U2965="新設",VLOOKUP('施設リストA-1（直営）'!Y911,'（新設）照明器具'!$B$5:$C$1990,2,FALSE),IF('部屋別効果（直）'!U2965="撤去",VLOOKUP('施設リストA-1（直営）'!Y911,'（既設）調査結果'!$B$5:$C$1998,2,FALSE),0))</f>
        <v>0</v>
      </c>
      <c r="W2965" s="29">
        <f>'施設リストA-1（直営）'!AA911</f>
        <v>0</v>
      </c>
      <c r="X2965" s="29">
        <f>'施設リストA-1（直営）'!AB911</f>
        <v>0</v>
      </c>
      <c r="Y2965" s="30">
        <f>IF(X2965="新設",VLOOKUP('施設リストA-1（直営）'!AC911,'（新設）照明器具'!$B$5:$C$1990,2,FALSE),IF('部屋別効果（直）'!X2965="撤去",VLOOKUP('施設リストA-1（直営）'!AC911,'（既設）調査結果'!$B$5:$C$1998,2,FALSE),0))</f>
        <v>0</v>
      </c>
      <c r="Z2965" s="29">
        <f>'施設リストA-1（直営）'!AE911</f>
        <v>0</v>
      </c>
      <c r="AA2965" s="29">
        <f>'施設リストA-1（直営）'!AF911</f>
        <v>0</v>
      </c>
      <c r="AB2965" s="30">
        <f>IF(AA2965="新設",VLOOKUP('施設リストA-1（直営）'!AG911,'（新設）照明器具'!$B$5:$C$1990,2,FALSE),IF('部屋別効果（直）'!AA2965="撤去",VLOOKUP('施設リストA-1（直営）'!AG911,'（既設）調査結果'!$B$5:$C$1998,2,FALSE),0))</f>
        <v>0</v>
      </c>
      <c r="AC2965" s="29">
        <f>'施設リストA-1（直営）'!AI911</f>
        <v>0</v>
      </c>
      <c r="AD2965" s="29">
        <f>'施設リストA-1（直営）'!AJ911</f>
        <v>0</v>
      </c>
      <c r="AE2965" s="30">
        <f>IF(AD2965="新設",VLOOKUP('施設リストA-1（直営）'!AK911,'（新設）照明器具'!$B$5:$C$1990,2,FALSE),IF('部屋別効果（直）'!AD2965="撤去",VLOOKUP('施設リストA-1（直営）'!AK911,'（既設）調査結果'!$B$5:$C$1998,2,FALSE),0))</f>
        <v>0</v>
      </c>
      <c r="AF2965" s="29">
        <f>'施設リストA-1（直営）'!AM911</f>
        <v>0</v>
      </c>
      <c r="AG2965" s="29">
        <f>'施設リストA-1（直営）'!AN911</f>
        <v>0</v>
      </c>
      <c r="AH2965" s="30">
        <f>IF(AG2965="新設",VLOOKUP('施設リストA-1（直営）'!AO911,'（新設）照明器具'!$B$5:$C$1990,2,FALSE),IF('部屋別効果（直）'!AG2965="撤去",VLOOKUP('施設リストA-1（直営）'!AO911,'（既設）調査結果'!$B$5:$C$1998,2,FALSE),0))</f>
        <v>0</v>
      </c>
      <c r="AI2965" s="29">
        <f>'施設リストA-1（直営）'!AQ911</f>
        <v>0</v>
      </c>
      <c r="AJ2965" s="29">
        <f>'施設リストA-1（直営）'!AR911</f>
        <v>0</v>
      </c>
      <c r="AK2965" s="30">
        <f>IF(AJ2965="新設",VLOOKUP('施設リストA-1（直営）'!AS911,'（新設）照明器具'!$B$5:$C$1990,2,FALSE),IF('部屋別効果（直）'!AJ2965="撤去",VLOOKUP('施設リストA-1（直営）'!AS911,'（既設）調査結果'!$B$5:$C$1998,2,FALSE),0))</f>
        <v>0</v>
      </c>
      <c r="AL2965" s="29">
        <f>'施設リストA-1（直営）'!AU911</f>
        <v>0</v>
      </c>
    </row>
    <row r="2966" spans="1:38" customFormat="1">
      <c r="A2966" s="94"/>
      <c r="B2966" s="16" t="str">
        <f>'施設リストA-1（直営）'!B912</f>
        <v>東山泉（東学舎）</v>
      </c>
      <c r="C2966" s="14">
        <f>'施設リストA-1（直営）'!C912</f>
        <v>3</v>
      </c>
      <c r="D2966" s="94" t="str">
        <f>'施設リストA-1（直営）'!D912</f>
        <v>理科室</v>
      </c>
      <c r="E2966" s="20">
        <f>'施設リストA-1（直営）'!E912</f>
        <v>210</v>
      </c>
      <c r="F2966" s="20">
        <f>'施設リストA-1（直営）'!F912</f>
        <v>6</v>
      </c>
      <c r="G2966" s="13">
        <f>'施設リストA-1（直営）'!G912</f>
        <v>1260</v>
      </c>
      <c r="H2966" s="28" t="e">
        <f t="shared" si="46"/>
        <v>#N/A</v>
      </c>
      <c r="I2966" s="29" t="str">
        <f>'施設リストA-1（直営）'!H912</f>
        <v>新設</v>
      </c>
      <c r="J2966" s="30" t="e">
        <f>IF(I2966="新設",VLOOKUP('施設リストA-1（直営）'!I912,'（新設）照明器具'!$B$5:$C$1990,2,FALSE),IF('部屋別効果（直）'!I2966="撤去",VLOOKUP('施設リストA-1（直営）'!I912,'（既設）調査結果'!$B$5:$C$1998,2,FALSE),0))</f>
        <v>#N/A</v>
      </c>
      <c r="K2966" s="29">
        <f>'施設リストA-1（直営）'!K912</f>
        <v>17</v>
      </c>
      <c r="L2966" s="29" t="str">
        <f>'施設リストA-1（直営）'!L912</f>
        <v>撤去</v>
      </c>
      <c r="M2966" s="30">
        <f>IF(L2966="新設",VLOOKUP('施設リストA-1（直営）'!M912,'（新設）照明器具'!$B$5:$C$1990,2,FALSE),IF('部屋別効果（直）'!L2966="撤去",VLOOKUP('施設リストA-1（直営）'!M912,'（既設）調査結果'!$B$5:$C$1998,2,FALSE),0))</f>
        <v>86</v>
      </c>
      <c r="N2966" s="29">
        <f>'施設リストA-1（直営）'!O912</f>
        <v>17</v>
      </c>
      <c r="O2966" s="29">
        <f>'施設リストA-1（直営）'!P912</f>
        <v>0</v>
      </c>
      <c r="P2966" s="30">
        <f>IF(O2966="新設",VLOOKUP('施設リストA-1（直営）'!Q912,'（新設）照明器具'!$B$5:$C$1990,2,FALSE),IF('部屋別効果（直）'!O2966="撤去",VLOOKUP('施設リストA-1（直営）'!Q912,'（既設）調査結果'!$B$5:$C$1998,2,FALSE),0))</f>
        <v>0</v>
      </c>
      <c r="Q2966" s="29">
        <f>'施設リストA-1（直営）'!S912</f>
        <v>0</v>
      </c>
      <c r="R2966" s="29">
        <f>'施設リストA-1（直営）'!T912</f>
        <v>0</v>
      </c>
      <c r="S2966" s="30">
        <f>IF(R2966="新設",VLOOKUP('施設リストA-1（直営）'!U912,'（新設）照明器具'!$B$5:$C$1990,2,FALSE),IF('部屋別効果（直）'!R2966="撤去",VLOOKUP('施設リストA-1（直営）'!U912,'（既設）調査結果'!$B$5:$C$1998,2,FALSE),0))</f>
        <v>0</v>
      </c>
      <c r="T2966" s="29">
        <f>'施設リストA-1（直営）'!W912</f>
        <v>0</v>
      </c>
      <c r="U2966" s="29">
        <f>'施設リストA-1（直営）'!X912</f>
        <v>0</v>
      </c>
      <c r="V2966" s="30">
        <f>IF(U2966="新設",VLOOKUP('施設リストA-1（直営）'!Y912,'（新設）照明器具'!$B$5:$C$1990,2,FALSE),IF('部屋別効果（直）'!U2966="撤去",VLOOKUP('施設リストA-1（直営）'!Y912,'（既設）調査結果'!$B$5:$C$1998,2,FALSE),0))</f>
        <v>0</v>
      </c>
      <c r="W2966" s="29">
        <f>'施設リストA-1（直営）'!AA912</f>
        <v>0</v>
      </c>
      <c r="X2966" s="29">
        <f>'施設リストA-1（直営）'!AB912</f>
        <v>0</v>
      </c>
      <c r="Y2966" s="30">
        <f>IF(X2966="新設",VLOOKUP('施設リストA-1（直営）'!AC912,'（新設）照明器具'!$B$5:$C$1990,2,FALSE),IF('部屋別効果（直）'!X2966="撤去",VLOOKUP('施設リストA-1（直営）'!AC912,'（既設）調査結果'!$B$5:$C$1998,2,FALSE),0))</f>
        <v>0</v>
      </c>
      <c r="Z2966" s="29">
        <f>'施設リストA-1（直営）'!AE912</f>
        <v>0</v>
      </c>
      <c r="AA2966" s="29">
        <f>'施設リストA-1（直営）'!AF912</f>
        <v>0</v>
      </c>
      <c r="AB2966" s="30">
        <f>IF(AA2966="新設",VLOOKUP('施設リストA-1（直営）'!AG912,'（新設）照明器具'!$B$5:$C$1990,2,FALSE),IF('部屋別効果（直）'!AA2966="撤去",VLOOKUP('施設リストA-1（直営）'!AG912,'（既設）調査結果'!$B$5:$C$1998,2,FALSE),0))</f>
        <v>0</v>
      </c>
      <c r="AC2966" s="29">
        <f>'施設リストA-1（直営）'!AI912</f>
        <v>0</v>
      </c>
      <c r="AD2966" s="29">
        <f>'施設リストA-1（直営）'!AJ912</f>
        <v>0</v>
      </c>
      <c r="AE2966" s="30">
        <f>IF(AD2966="新設",VLOOKUP('施設リストA-1（直営）'!AK912,'（新設）照明器具'!$B$5:$C$1990,2,FALSE),IF('部屋別効果（直）'!AD2966="撤去",VLOOKUP('施設リストA-1（直営）'!AK912,'（既設）調査結果'!$B$5:$C$1998,2,FALSE),0))</f>
        <v>0</v>
      </c>
      <c r="AF2966" s="29">
        <f>'施設リストA-1（直営）'!AM912</f>
        <v>0</v>
      </c>
      <c r="AG2966" s="29">
        <f>'施設リストA-1（直営）'!AN912</f>
        <v>0</v>
      </c>
      <c r="AH2966" s="30">
        <f>IF(AG2966="新設",VLOOKUP('施設リストA-1（直営）'!AO912,'（新設）照明器具'!$B$5:$C$1990,2,FALSE),IF('部屋別効果（直）'!AG2966="撤去",VLOOKUP('施設リストA-1（直営）'!AO912,'（既設）調査結果'!$B$5:$C$1998,2,FALSE),0))</f>
        <v>0</v>
      </c>
      <c r="AI2966" s="29">
        <f>'施設リストA-1（直営）'!AQ912</f>
        <v>0</v>
      </c>
      <c r="AJ2966" s="29">
        <f>'施設リストA-1（直営）'!AR912</f>
        <v>0</v>
      </c>
      <c r="AK2966" s="30">
        <f>IF(AJ2966="新設",VLOOKUP('施設リストA-1（直営）'!AS912,'（新設）照明器具'!$B$5:$C$1990,2,FALSE),IF('部屋別効果（直）'!AJ2966="撤去",VLOOKUP('施設リストA-1（直営）'!AS912,'（既設）調査結果'!$B$5:$C$1998,2,FALSE),0))</f>
        <v>0</v>
      </c>
      <c r="AL2966" s="29">
        <f>'施設リストA-1（直営）'!AU912</f>
        <v>0</v>
      </c>
    </row>
    <row r="2967" spans="1:38" customFormat="1">
      <c r="A2967" s="94"/>
      <c r="B2967" s="16" t="str">
        <f>'施設リストA-1（直営）'!B913</f>
        <v>東山泉（東学舎）</v>
      </c>
      <c r="C2967" s="14">
        <f>'施設リストA-1（直営）'!C913</f>
        <v>1</v>
      </c>
      <c r="D2967" s="94" t="str">
        <f>'施設リストA-1（直営）'!D913</f>
        <v>南校舎１階廊下</v>
      </c>
      <c r="E2967" s="20">
        <f>'施設リストA-1（直営）'!E913</f>
        <v>210</v>
      </c>
      <c r="F2967" s="20">
        <f>'施設リストA-1（直営）'!F913</f>
        <v>10</v>
      </c>
      <c r="G2967" s="13">
        <f>'施設リストA-1（直営）'!G913</f>
        <v>2100</v>
      </c>
      <c r="H2967" s="28" t="e">
        <f t="shared" si="46"/>
        <v>#N/A</v>
      </c>
      <c r="I2967" s="29" t="str">
        <f>'施設リストA-1（直営）'!H913</f>
        <v>新設</v>
      </c>
      <c r="J2967" s="30" t="e">
        <f>IF(I2967="新設",VLOOKUP('施設リストA-1（直営）'!I913,'（新設）照明器具'!$B$5:$C$1990,2,FALSE),IF('部屋別効果（直）'!I2967="撤去",VLOOKUP('施設リストA-1（直営）'!I913,'（既設）調査結果'!$B$5:$C$1998,2,FALSE),0))</f>
        <v>#N/A</v>
      </c>
      <c r="K2967" s="29">
        <f>'施設リストA-1（直営）'!K913</f>
        <v>19</v>
      </c>
      <c r="L2967" s="29" t="str">
        <f>'施設リストA-1（直営）'!L913</f>
        <v>撤去</v>
      </c>
      <c r="M2967" s="30">
        <f>IF(L2967="新設",VLOOKUP('施設リストA-1（直営）'!M913,'（新設）照明器具'!$B$5:$C$1990,2,FALSE),IF('部屋別効果（直）'!L2967="撤去",VLOOKUP('施設リストA-1（直営）'!M913,'（既設）調査結果'!$B$5:$C$1998,2,FALSE),0))</f>
        <v>120</v>
      </c>
      <c r="N2967" s="29">
        <f>'施設リストA-1（直営）'!O913</f>
        <v>19</v>
      </c>
      <c r="O2967" s="29" t="str">
        <f>'施設リストA-1（直営）'!P913</f>
        <v>新設</v>
      </c>
      <c r="P2967" s="30" t="e">
        <f>IF(O2967="新設",VLOOKUP('施設リストA-1（直営）'!Q913,'（新設）照明器具'!$B$5:$C$1990,2,FALSE),IF('部屋別効果（直）'!O2967="撤去",VLOOKUP('施設リストA-1（直営）'!Q913,'（既設）調査結果'!$B$5:$C$1998,2,FALSE),0))</f>
        <v>#N/A</v>
      </c>
      <c r="Q2967" s="29">
        <f>'施設リストA-1（直営）'!S913</f>
        <v>6</v>
      </c>
      <c r="R2967" s="29" t="str">
        <f>'施設リストA-1（直営）'!T913</f>
        <v>撤去</v>
      </c>
      <c r="S2967" s="30">
        <f>IF(R2967="新設",VLOOKUP('施設リストA-1（直営）'!U913,'（新設）照明器具'!$B$5:$C$1990,2,FALSE),IF('部屋別効果（直）'!R2967="撤去",VLOOKUP('施設リストA-1（直営）'!U913,'（既設）調査結果'!$B$5:$C$1998,2,FALSE),0))</f>
        <v>60</v>
      </c>
      <c r="T2967" s="29">
        <f>'施設リストA-1（直営）'!W913</f>
        <v>6</v>
      </c>
      <c r="U2967" s="29">
        <f>'施設リストA-1（直営）'!X913</f>
        <v>0</v>
      </c>
      <c r="V2967" s="30">
        <f>IF(U2967="新設",VLOOKUP('施設リストA-1（直営）'!Y913,'（新設）照明器具'!$B$5:$C$1990,2,FALSE),IF('部屋別効果（直）'!U2967="撤去",VLOOKUP('施設リストA-1（直営）'!Y913,'（既設）調査結果'!$B$5:$C$1998,2,FALSE),0))</f>
        <v>0</v>
      </c>
      <c r="W2967" s="29">
        <f>'施設リストA-1（直営）'!AA913</f>
        <v>0</v>
      </c>
      <c r="X2967" s="29">
        <f>'施設リストA-1（直営）'!AB913</f>
        <v>0</v>
      </c>
      <c r="Y2967" s="30">
        <f>IF(X2967="新設",VLOOKUP('施設リストA-1（直営）'!AC913,'（新設）照明器具'!$B$5:$C$1990,2,FALSE),IF('部屋別効果（直）'!X2967="撤去",VLOOKUP('施設リストA-1（直営）'!AC913,'（既設）調査結果'!$B$5:$C$1998,2,FALSE),0))</f>
        <v>0</v>
      </c>
      <c r="Z2967" s="29">
        <f>'施設リストA-1（直営）'!AE913</f>
        <v>0</v>
      </c>
      <c r="AA2967" s="29">
        <f>'施設リストA-1（直営）'!AF913</f>
        <v>0</v>
      </c>
      <c r="AB2967" s="30">
        <f>IF(AA2967="新設",VLOOKUP('施設リストA-1（直営）'!AG913,'（新設）照明器具'!$B$5:$C$1990,2,FALSE),IF('部屋別効果（直）'!AA2967="撤去",VLOOKUP('施設リストA-1（直営）'!AG913,'（既設）調査結果'!$B$5:$C$1998,2,FALSE),0))</f>
        <v>0</v>
      </c>
      <c r="AC2967" s="29">
        <f>'施設リストA-1（直営）'!AI913</f>
        <v>0</v>
      </c>
      <c r="AD2967" s="29">
        <f>'施設リストA-1（直営）'!AJ913</f>
        <v>0</v>
      </c>
      <c r="AE2967" s="30">
        <f>IF(AD2967="新設",VLOOKUP('施設リストA-1（直営）'!AK913,'（新設）照明器具'!$B$5:$C$1990,2,FALSE),IF('部屋別効果（直）'!AD2967="撤去",VLOOKUP('施設リストA-1（直営）'!AK913,'（既設）調査結果'!$B$5:$C$1998,2,FALSE),0))</f>
        <v>0</v>
      </c>
      <c r="AF2967" s="29">
        <f>'施設リストA-1（直営）'!AM913</f>
        <v>0</v>
      </c>
      <c r="AG2967" s="29">
        <f>'施設リストA-1（直営）'!AN913</f>
        <v>0</v>
      </c>
      <c r="AH2967" s="30">
        <f>IF(AG2967="新設",VLOOKUP('施設リストA-1（直営）'!AO913,'（新設）照明器具'!$B$5:$C$1990,2,FALSE),IF('部屋別効果（直）'!AG2967="撤去",VLOOKUP('施設リストA-1（直営）'!AO913,'（既設）調査結果'!$B$5:$C$1998,2,FALSE),0))</f>
        <v>0</v>
      </c>
      <c r="AI2967" s="29">
        <f>'施設リストA-1（直営）'!AQ913</f>
        <v>0</v>
      </c>
      <c r="AJ2967" s="29">
        <f>'施設リストA-1（直営）'!AR913</f>
        <v>0</v>
      </c>
      <c r="AK2967" s="30">
        <f>IF(AJ2967="新設",VLOOKUP('施設リストA-1（直営）'!AS913,'（新設）照明器具'!$B$5:$C$1990,2,FALSE),IF('部屋別効果（直）'!AJ2967="撤去",VLOOKUP('施設リストA-1（直営）'!AS913,'（既設）調査結果'!$B$5:$C$1998,2,FALSE),0))</f>
        <v>0</v>
      </c>
      <c r="AL2967" s="29">
        <f>'施設リストA-1（直営）'!AU913</f>
        <v>0</v>
      </c>
    </row>
    <row r="2968" spans="1:38" customFormat="1">
      <c r="A2968" s="94"/>
      <c r="B2968" s="16" t="str">
        <f>'施設リストA-1（直営）'!B914</f>
        <v>東山泉（東学舎）</v>
      </c>
      <c r="C2968" s="14">
        <f>'施設リストA-1（直営）'!C914</f>
        <v>2</v>
      </c>
      <c r="D2968" s="94" t="str">
        <f>'施設リストA-1（直営）'!D914</f>
        <v>南校舎２階廊下</v>
      </c>
      <c r="E2968" s="20">
        <f>'施設リストA-1（直営）'!E914</f>
        <v>210</v>
      </c>
      <c r="F2968" s="20">
        <f>'施設リストA-1（直営）'!F914</f>
        <v>10</v>
      </c>
      <c r="G2968" s="13">
        <f>'施設リストA-1（直営）'!G914</f>
        <v>2100</v>
      </c>
      <c r="H2968" s="28" t="e">
        <f t="shared" si="46"/>
        <v>#N/A</v>
      </c>
      <c r="I2968" s="29" t="str">
        <f>'施設リストA-1（直営）'!H914</f>
        <v>新設</v>
      </c>
      <c r="J2968" s="30" t="e">
        <f>IF(I2968="新設",VLOOKUP('施設リストA-1（直営）'!I914,'（新設）照明器具'!$B$5:$C$1990,2,FALSE),IF('部屋別効果（直）'!I2968="撤去",VLOOKUP('施設リストA-1（直営）'!I914,'（既設）調査結果'!$B$5:$C$1998,2,FALSE),0))</f>
        <v>#N/A</v>
      </c>
      <c r="K2968" s="29">
        <f>'施設リストA-1（直営）'!K914</f>
        <v>29</v>
      </c>
      <c r="L2968" s="29" t="str">
        <f>'施設リストA-1（直営）'!L914</f>
        <v>撤去</v>
      </c>
      <c r="M2968" s="30">
        <f>IF(L2968="新設",VLOOKUP('施設リストA-1（直営）'!M914,'（新設）照明器具'!$B$5:$C$1990,2,FALSE),IF('部屋別効果（直）'!L2968="撤去",VLOOKUP('施設リストA-1（直営）'!M914,'（既設）調査結果'!$B$5:$C$1998,2,FALSE),0))</f>
        <v>120</v>
      </c>
      <c r="N2968" s="29">
        <f>'施設リストA-1（直営）'!O914</f>
        <v>29</v>
      </c>
      <c r="O2968" s="29">
        <f>'施設リストA-1（直営）'!P914</f>
        <v>0</v>
      </c>
      <c r="P2968" s="30">
        <f>IF(O2968="新設",VLOOKUP('施設リストA-1（直営）'!Q914,'（新設）照明器具'!$B$5:$C$1990,2,FALSE),IF('部屋別効果（直）'!O2968="撤去",VLOOKUP('施設リストA-1（直営）'!Q914,'（既設）調査結果'!$B$5:$C$1998,2,FALSE),0))</f>
        <v>0</v>
      </c>
      <c r="Q2968" s="29">
        <f>'施設リストA-1（直営）'!S914</f>
        <v>0</v>
      </c>
      <c r="R2968" s="29">
        <f>'施設リストA-1（直営）'!T914</f>
        <v>0</v>
      </c>
      <c r="S2968" s="30">
        <f>IF(R2968="新設",VLOOKUP('施設リストA-1（直営）'!U914,'（新設）照明器具'!$B$5:$C$1990,2,FALSE),IF('部屋別効果（直）'!R2968="撤去",VLOOKUP('施設リストA-1（直営）'!U914,'（既設）調査結果'!$B$5:$C$1998,2,FALSE),0))</f>
        <v>0</v>
      </c>
      <c r="T2968" s="29">
        <f>'施設リストA-1（直営）'!W914</f>
        <v>0</v>
      </c>
      <c r="U2968" s="29">
        <f>'施設リストA-1（直営）'!X914</f>
        <v>0</v>
      </c>
      <c r="V2968" s="30">
        <f>IF(U2968="新設",VLOOKUP('施設リストA-1（直営）'!Y914,'（新設）照明器具'!$B$5:$C$1990,2,FALSE),IF('部屋別効果（直）'!U2968="撤去",VLOOKUP('施設リストA-1（直営）'!Y914,'（既設）調査結果'!$B$5:$C$1998,2,FALSE),0))</f>
        <v>0</v>
      </c>
      <c r="W2968" s="29">
        <f>'施設リストA-1（直営）'!AA914</f>
        <v>0</v>
      </c>
      <c r="X2968" s="29">
        <f>'施設リストA-1（直営）'!AB914</f>
        <v>0</v>
      </c>
      <c r="Y2968" s="30">
        <f>IF(X2968="新設",VLOOKUP('施設リストA-1（直営）'!AC914,'（新設）照明器具'!$B$5:$C$1990,2,FALSE),IF('部屋別効果（直）'!X2968="撤去",VLOOKUP('施設リストA-1（直営）'!AC914,'（既設）調査結果'!$B$5:$C$1998,2,FALSE),0))</f>
        <v>0</v>
      </c>
      <c r="Z2968" s="29">
        <f>'施設リストA-1（直営）'!AE914</f>
        <v>0</v>
      </c>
      <c r="AA2968" s="29">
        <f>'施設リストA-1（直営）'!AF914</f>
        <v>0</v>
      </c>
      <c r="AB2968" s="30">
        <f>IF(AA2968="新設",VLOOKUP('施設リストA-1（直営）'!AG914,'（新設）照明器具'!$B$5:$C$1990,2,FALSE),IF('部屋別効果（直）'!AA2968="撤去",VLOOKUP('施設リストA-1（直営）'!AG914,'（既設）調査結果'!$B$5:$C$1998,2,FALSE),0))</f>
        <v>0</v>
      </c>
      <c r="AC2968" s="29">
        <f>'施設リストA-1（直営）'!AI914</f>
        <v>0</v>
      </c>
      <c r="AD2968" s="29">
        <f>'施設リストA-1（直営）'!AJ914</f>
        <v>0</v>
      </c>
      <c r="AE2968" s="30">
        <f>IF(AD2968="新設",VLOOKUP('施設リストA-1（直営）'!AK914,'（新設）照明器具'!$B$5:$C$1990,2,FALSE),IF('部屋別効果（直）'!AD2968="撤去",VLOOKUP('施設リストA-1（直営）'!AK914,'（既設）調査結果'!$B$5:$C$1998,2,FALSE),0))</f>
        <v>0</v>
      </c>
      <c r="AF2968" s="29">
        <f>'施設リストA-1（直営）'!AM914</f>
        <v>0</v>
      </c>
      <c r="AG2968" s="29">
        <f>'施設リストA-1（直営）'!AN914</f>
        <v>0</v>
      </c>
      <c r="AH2968" s="30">
        <f>IF(AG2968="新設",VLOOKUP('施設リストA-1（直営）'!AO914,'（新設）照明器具'!$B$5:$C$1990,2,FALSE),IF('部屋別効果（直）'!AG2968="撤去",VLOOKUP('施設リストA-1（直営）'!AO914,'（既設）調査結果'!$B$5:$C$1998,2,FALSE),0))</f>
        <v>0</v>
      </c>
      <c r="AI2968" s="29">
        <f>'施設リストA-1（直営）'!AQ914</f>
        <v>0</v>
      </c>
      <c r="AJ2968" s="29">
        <f>'施設リストA-1（直営）'!AR914</f>
        <v>0</v>
      </c>
      <c r="AK2968" s="30">
        <f>IF(AJ2968="新設",VLOOKUP('施設リストA-1（直営）'!AS914,'（新設）照明器具'!$B$5:$C$1990,2,FALSE),IF('部屋別効果（直）'!AJ2968="撤去",VLOOKUP('施設リストA-1（直営）'!AS914,'（既設）調査結果'!$B$5:$C$1998,2,FALSE),0))</f>
        <v>0</v>
      </c>
      <c r="AL2968" s="29">
        <f>'施設リストA-1（直営）'!AU914</f>
        <v>0</v>
      </c>
    </row>
    <row r="2969" spans="1:38" customFormat="1">
      <c r="A2969" s="94"/>
      <c r="B2969" s="16" t="str">
        <f>'施設リストA-1（直営）'!B915</f>
        <v>東山泉（東学舎）</v>
      </c>
      <c r="C2969" s="14">
        <f>'施設リストA-1（直営）'!C915</f>
        <v>3</v>
      </c>
      <c r="D2969" s="94" t="str">
        <f>'施設リストA-1（直営）'!D915</f>
        <v>南校舎３階廊下</v>
      </c>
      <c r="E2969" s="20">
        <f>'施設リストA-1（直営）'!E915</f>
        <v>210</v>
      </c>
      <c r="F2969" s="20">
        <f>'施設リストA-1（直営）'!F915</f>
        <v>10</v>
      </c>
      <c r="G2969" s="13">
        <f>'施設リストA-1（直営）'!G915</f>
        <v>2100</v>
      </c>
      <c r="H2969" s="28" t="e">
        <f t="shared" si="46"/>
        <v>#N/A</v>
      </c>
      <c r="I2969" s="29" t="str">
        <f>'施設リストA-1（直営）'!H915</f>
        <v>新設</v>
      </c>
      <c r="J2969" s="30" t="e">
        <f>IF(I2969="新設",VLOOKUP('施設リストA-1（直営）'!I915,'（新設）照明器具'!$B$5:$C$1990,2,FALSE),IF('部屋別効果（直）'!I2969="撤去",VLOOKUP('施設リストA-1（直営）'!I915,'（既設）調査結果'!$B$5:$C$1998,2,FALSE),0))</f>
        <v>#N/A</v>
      </c>
      <c r="K2969" s="29">
        <f>'施設リストA-1（直営）'!K915</f>
        <v>17</v>
      </c>
      <c r="L2969" s="29" t="str">
        <f>'施設リストA-1（直営）'!L915</f>
        <v>撤去</v>
      </c>
      <c r="M2969" s="30">
        <f>IF(L2969="新設",VLOOKUP('施設リストA-1（直営）'!M915,'（新設）照明器具'!$B$5:$C$1990,2,FALSE),IF('部屋別効果（直）'!L2969="撤去",VLOOKUP('施設リストA-1（直営）'!M915,'（既設）調査結果'!$B$5:$C$1998,2,FALSE),0))</f>
        <v>120</v>
      </c>
      <c r="N2969" s="29">
        <f>'施設リストA-1（直営）'!O915</f>
        <v>17</v>
      </c>
      <c r="O2969" s="29">
        <f>'施設リストA-1（直営）'!P915</f>
        <v>0</v>
      </c>
      <c r="P2969" s="30">
        <f>IF(O2969="新設",VLOOKUP('施設リストA-1（直営）'!Q915,'（新設）照明器具'!$B$5:$C$1990,2,FALSE),IF('部屋別効果（直）'!O2969="撤去",VLOOKUP('施設リストA-1（直営）'!Q915,'（既設）調査結果'!$B$5:$C$1998,2,FALSE),0))</f>
        <v>0</v>
      </c>
      <c r="Q2969" s="29">
        <f>'施設リストA-1（直営）'!S915</f>
        <v>0</v>
      </c>
      <c r="R2969" s="29">
        <f>'施設リストA-1（直営）'!T915</f>
        <v>0</v>
      </c>
      <c r="S2969" s="30">
        <f>IF(R2969="新設",VLOOKUP('施設リストA-1（直営）'!U915,'（新設）照明器具'!$B$5:$C$1990,2,FALSE),IF('部屋別効果（直）'!R2969="撤去",VLOOKUP('施設リストA-1（直営）'!U915,'（既設）調査結果'!$B$5:$C$1998,2,FALSE),0))</f>
        <v>0</v>
      </c>
      <c r="T2969" s="29">
        <f>'施設リストA-1（直営）'!W915</f>
        <v>0</v>
      </c>
      <c r="U2969" s="29">
        <f>'施設リストA-1（直営）'!X915</f>
        <v>0</v>
      </c>
      <c r="V2969" s="30">
        <f>IF(U2969="新設",VLOOKUP('施設リストA-1（直営）'!Y915,'（新設）照明器具'!$B$5:$C$1990,2,FALSE),IF('部屋別効果（直）'!U2969="撤去",VLOOKUP('施設リストA-1（直営）'!Y915,'（既設）調査結果'!$B$5:$C$1998,2,FALSE),0))</f>
        <v>0</v>
      </c>
      <c r="W2969" s="29">
        <f>'施設リストA-1（直営）'!AA915</f>
        <v>0</v>
      </c>
      <c r="X2969" s="29">
        <f>'施設リストA-1（直営）'!AB915</f>
        <v>0</v>
      </c>
      <c r="Y2969" s="30">
        <f>IF(X2969="新設",VLOOKUP('施設リストA-1（直営）'!AC915,'（新設）照明器具'!$B$5:$C$1990,2,FALSE),IF('部屋別効果（直）'!X2969="撤去",VLOOKUP('施設リストA-1（直営）'!AC915,'（既設）調査結果'!$B$5:$C$1998,2,FALSE),0))</f>
        <v>0</v>
      </c>
      <c r="Z2969" s="29">
        <f>'施設リストA-1（直営）'!AE915</f>
        <v>0</v>
      </c>
      <c r="AA2969" s="29">
        <f>'施設リストA-1（直営）'!AF915</f>
        <v>0</v>
      </c>
      <c r="AB2969" s="30">
        <f>IF(AA2969="新設",VLOOKUP('施設リストA-1（直営）'!AG915,'（新設）照明器具'!$B$5:$C$1990,2,FALSE),IF('部屋別効果（直）'!AA2969="撤去",VLOOKUP('施設リストA-1（直営）'!AG915,'（既設）調査結果'!$B$5:$C$1998,2,FALSE),0))</f>
        <v>0</v>
      </c>
      <c r="AC2969" s="29">
        <f>'施設リストA-1（直営）'!AI915</f>
        <v>0</v>
      </c>
      <c r="AD2969" s="29">
        <f>'施設リストA-1（直営）'!AJ915</f>
        <v>0</v>
      </c>
      <c r="AE2969" s="30">
        <f>IF(AD2969="新設",VLOOKUP('施設リストA-1（直営）'!AK915,'（新設）照明器具'!$B$5:$C$1990,2,FALSE),IF('部屋別効果（直）'!AD2969="撤去",VLOOKUP('施設リストA-1（直営）'!AK915,'（既設）調査結果'!$B$5:$C$1998,2,FALSE),0))</f>
        <v>0</v>
      </c>
      <c r="AF2969" s="29">
        <f>'施設リストA-1（直営）'!AM915</f>
        <v>0</v>
      </c>
      <c r="AG2969" s="29">
        <f>'施設リストA-1（直営）'!AN915</f>
        <v>0</v>
      </c>
      <c r="AH2969" s="30">
        <f>IF(AG2969="新設",VLOOKUP('施設リストA-1（直営）'!AO915,'（新設）照明器具'!$B$5:$C$1990,2,FALSE),IF('部屋別効果（直）'!AG2969="撤去",VLOOKUP('施設リストA-1（直営）'!AO915,'（既設）調査結果'!$B$5:$C$1998,2,FALSE),0))</f>
        <v>0</v>
      </c>
      <c r="AI2969" s="29">
        <f>'施設リストA-1（直営）'!AQ915</f>
        <v>0</v>
      </c>
      <c r="AJ2969" s="29">
        <f>'施設リストA-1（直営）'!AR915</f>
        <v>0</v>
      </c>
      <c r="AK2969" s="30">
        <f>IF(AJ2969="新設",VLOOKUP('施設リストA-1（直営）'!AS915,'（新設）照明器具'!$B$5:$C$1990,2,FALSE),IF('部屋別効果（直）'!AJ2969="撤去",VLOOKUP('施設リストA-1（直営）'!AS915,'（既設）調査結果'!$B$5:$C$1998,2,FALSE),0))</f>
        <v>0</v>
      </c>
      <c r="AL2969" s="29">
        <f>'施設リストA-1（直営）'!AU915</f>
        <v>0</v>
      </c>
    </row>
    <row r="2970" spans="1:38" customFormat="1">
      <c r="A2970" s="94"/>
      <c r="B2970" s="16" t="str">
        <f>'施設リストA-1（直営）'!B916</f>
        <v>東山泉（東学舎）</v>
      </c>
      <c r="C2970" s="14">
        <f>'施設リストA-1（直営）'!C916</f>
        <v>1</v>
      </c>
      <c r="D2970" s="94" t="str">
        <f>'施設リストA-1（直営）'!D916</f>
        <v>玄関ホール</v>
      </c>
      <c r="E2970" s="20">
        <f>'施設リストA-1（直営）'!E916</f>
        <v>210</v>
      </c>
      <c r="F2970" s="20">
        <f>'施設リストA-1（直営）'!F916</f>
        <v>10</v>
      </c>
      <c r="G2970" s="13">
        <f>'施設リストA-1（直営）'!G916</f>
        <v>2100</v>
      </c>
      <c r="H2970" s="28" t="e">
        <f t="shared" si="46"/>
        <v>#N/A</v>
      </c>
      <c r="I2970" s="29" t="str">
        <f>'施設リストA-1（直営）'!H916</f>
        <v>新設</v>
      </c>
      <c r="J2970" s="30" t="e">
        <f>IF(I2970="新設",VLOOKUP('施設リストA-1（直営）'!I916,'（新設）照明器具'!$B$5:$C$1990,2,FALSE),IF('部屋別効果（直）'!I2970="撤去",VLOOKUP('施設リストA-1（直営）'!I916,'（既設）調査結果'!$B$5:$C$1998,2,FALSE),0))</f>
        <v>#N/A</v>
      </c>
      <c r="K2970" s="29">
        <f>'施設リストA-1（直営）'!K916</f>
        <v>18</v>
      </c>
      <c r="L2970" s="29" t="str">
        <f>'施設リストA-1（直営）'!L916</f>
        <v>撤去</v>
      </c>
      <c r="M2970" s="30">
        <f>IF(L2970="新設",VLOOKUP('施設リストA-1（直営）'!M916,'（新設）照明器具'!$B$5:$C$1990,2,FALSE),IF('部屋別効果（直）'!L2970="撤去",VLOOKUP('施設リストA-1（直営）'!M916,'（既設）調査結果'!$B$5:$C$1998,2,FALSE),0))</f>
        <v>120</v>
      </c>
      <c r="N2970" s="29">
        <f>'施設リストA-1（直営）'!O916</f>
        <v>18</v>
      </c>
      <c r="O2970" s="29" t="str">
        <f>'施設リストA-1（直営）'!P916</f>
        <v>新設</v>
      </c>
      <c r="P2970" s="30" t="e">
        <f>IF(O2970="新設",VLOOKUP('施設リストA-1（直営）'!Q916,'（新設）照明器具'!$B$5:$C$1990,2,FALSE),IF('部屋別効果（直）'!O2970="撤去",VLOOKUP('施設リストA-1（直営）'!Q916,'（既設）調査結果'!$B$5:$C$1998,2,FALSE),0))</f>
        <v>#N/A</v>
      </c>
      <c r="Q2970" s="29">
        <f>'施設リストA-1（直営）'!S916</f>
        <v>8</v>
      </c>
      <c r="R2970" s="29" t="str">
        <f>'施設リストA-1（直営）'!T916</f>
        <v>撤去</v>
      </c>
      <c r="S2970" s="30">
        <f>IF(R2970="新設",VLOOKUP('施設リストA-1（直営）'!U916,'（新設）照明器具'!$B$5:$C$1990,2,FALSE),IF('部屋別効果（直）'!R2970="撤去",VLOOKUP('施設リストA-1（直営）'!U916,'（既設）調査結果'!$B$5:$C$1998,2,FALSE),0))</f>
        <v>60</v>
      </c>
      <c r="T2970" s="29">
        <f>'施設リストA-1（直営）'!W916</f>
        <v>8</v>
      </c>
      <c r="U2970" s="29">
        <f>'施設リストA-1（直営）'!X916</f>
        <v>0</v>
      </c>
      <c r="V2970" s="30">
        <f>IF(U2970="新設",VLOOKUP('施設リストA-1（直営）'!Y916,'（新設）照明器具'!$B$5:$C$1990,2,FALSE),IF('部屋別効果（直）'!U2970="撤去",VLOOKUP('施設リストA-1（直営）'!Y916,'（既設）調査結果'!$B$5:$C$1998,2,FALSE),0))</f>
        <v>0</v>
      </c>
      <c r="W2970" s="29">
        <f>'施設リストA-1（直営）'!AA916</f>
        <v>0</v>
      </c>
      <c r="X2970" s="29">
        <f>'施設リストA-1（直営）'!AB916</f>
        <v>0</v>
      </c>
      <c r="Y2970" s="30">
        <f>IF(X2970="新設",VLOOKUP('施設リストA-1（直営）'!AC916,'（新設）照明器具'!$B$5:$C$1990,2,FALSE),IF('部屋別効果（直）'!X2970="撤去",VLOOKUP('施設リストA-1（直営）'!AC916,'（既設）調査結果'!$B$5:$C$1998,2,FALSE),0))</f>
        <v>0</v>
      </c>
      <c r="Z2970" s="29">
        <f>'施設リストA-1（直営）'!AE916</f>
        <v>0</v>
      </c>
      <c r="AA2970" s="29">
        <f>'施設リストA-1（直営）'!AF916</f>
        <v>0</v>
      </c>
      <c r="AB2970" s="30">
        <f>IF(AA2970="新設",VLOOKUP('施設リストA-1（直営）'!AG916,'（新設）照明器具'!$B$5:$C$1990,2,FALSE),IF('部屋別効果（直）'!AA2970="撤去",VLOOKUP('施設リストA-1（直営）'!AG916,'（既設）調査結果'!$B$5:$C$1998,2,FALSE),0))</f>
        <v>0</v>
      </c>
      <c r="AC2970" s="29">
        <f>'施設リストA-1（直営）'!AI916</f>
        <v>0</v>
      </c>
      <c r="AD2970" s="29">
        <f>'施設リストA-1（直営）'!AJ916</f>
        <v>0</v>
      </c>
      <c r="AE2970" s="30">
        <f>IF(AD2970="新設",VLOOKUP('施設リストA-1（直営）'!AK916,'（新設）照明器具'!$B$5:$C$1990,2,FALSE),IF('部屋別効果（直）'!AD2970="撤去",VLOOKUP('施設リストA-1（直営）'!AK916,'（既設）調査結果'!$B$5:$C$1998,2,FALSE),0))</f>
        <v>0</v>
      </c>
      <c r="AF2970" s="29">
        <f>'施設リストA-1（直営）'!AM916</f>
        <v>0</v>
      </c>
      <c r="AG2970" s="29">
        <f>'施設リストA-1（直営）'!AN916</f>
        <v>0</v>
      </c>
      <c r="AH2970" s="30">
        <f>IF(AG2970="新設",VLOOKUP('施設リストA-1（直営）'!AO916,'（新設）照明器具'!$B$5:$C$1990,2,FALSE),IF('部屋別効果（直）'!AG2970="撤去",VLOOKUP('施設リストA-1（直営）'!AO916,'（既設）調査結果'!$B$5:$C$1998,2,FALSE),0))</f>
        <v>0</v>
      </c>
      <c r="AI2970" s="29">
        <f>'施設リストA-1（直営）'!AQ916</f>
        <v>0</v>
      </c>
      <c r="AJ2970" s="29">
        <f>'施設リストA-1（直営）'!AR916</f>
        <v>0</v>
      </c>
      <c r="AK2970" s="30">
        <f>IF(AJ2970="新設",VLOOKUP('施設リストA-1（直営）'!AS916,'（新設）照明器具'!$B$5:$C$1990,2,FALSE),IF('部屋別効果（直）'!AJ2970="撤去",VLOOKUP('施設リストA-1（直営）'!AS916,'（既設）調査結果'!$B$5:$C$1998,2,FALSE),0))</f>
        <v>0</v>
      </c>
      <c r="AL2970" s="29">
        <f>'施設リストA-1（直営）'!AU916</f>
        <v>0</v>
      </c>
    </row>
    <row r="2971" spans="1:38" customFormat="1">
      <c r="A2971" s="94"/>
      <c r="B2971" s="16" t="str">
        <f>'施設リストA-1（直営）'!B917</f>
        <v>東山泉（東学舎）</v>
      </c>
      <c r="C2971" s="14">
        <f>'施設リストA-1（直営）'!C917</f>
        <v>1</v>
      </c>
      <c r="D2971" s="94" t="str">
        <f>'施設リストA-1（直営）'!D917</f>
        <v>北校舎１階廊下</v>
      </c>
      <c r="E2971" s="20">
        <f>'施設リストA-1（直営）'!E917</f>
        <v>210</v>
      </c>
      <c r="F2971" s="20">
        <f>'施設リストA-1（直営）'!F917</f>
        <v>10</v>
      </c>
      <c r="G2971" s="13">
        <f>'施設リストA-1（直営）'!G917</f>
        <v>2100</v>
      </c>
      <c r="H2971" s="28" t="e">
        <f t="shared" si="46"/>
        <v>#N/A</v>
      </c>
      <c r="I2971" s="29" t="str">
        <f>'施設リストA-1（直営）'!H917</f>
        <v>新設</v>
      </c>
      <c r="J2971" s="30" t="e">
        <f>IF(I2971="新設",VLOOKUP('施設リストA-1（直営）'!I917,'（新設）照明器具'!$B$5:$C$1990,2,FALSE),IF('部屋別効果（直）'!I2971="撤去",VLOOKUP('施設リストA-1（直営）'!I917,'（既設）調査結果'!$B$5:$C$1998,2,FALSE),0))</f>
        <v>#N/A</v>
      </c>
      <c r="K2971" s="29">
        <f>'施設リストA-1（直営）'!K917</f>
        <v>12</v>
      </c>
      <c r="L2971" s="29" t="str">
        <f>'施設リストA-1（直営）'!L917</f>
        <v>撤去</v>
      </c>
      <c r="M2971" s="30">
        <f>IF(L2971="新設",VLOOKUP('施設リストA-1（直営）'!M917,'（新設）照明器具'!$B$5:$C$1990,2,FALSE),IF('部屋別効果（直）'!L2971="撤去",VLOOKUP('施設リストA-1（直営）'!M917,'（既設）調査結果'!$B$5:$C$1998,2,FALSE),0))</f>
        <v>120</v>
      </c>
      <c r="N2971" s="29">
        <f>'施設リストA-1（直営）'!O917</f>
        <v>12</v>
      </c>
      <c r="O2971" s="29">
        <f>'施設リストA-1（直営）'!P917</f>
        <v>0</v>
      </c>
      <c r="P2971" s="30">
        <f>IF(O2971="新設",VLOOKUP('施設リストA-1（直営）'!Q917,'（新設）照明器具'!$B$5:$C$1990,2,FALSE),IF('部屋別効果（直）'!O2971="撤去",VLOOKUP('施設リストA-1（直営）'!Q917,'（既設）調査結果'!$B$5:$C$1998,2,FALSE),0))</f>
        <v>0</v>
      </c>
      <c r="Q2971" s="29">
        <f>'施設リストA-1（直営）'!S917</f>
        <v>0</v>
      </c>
      <c r="R2971" s="29">
        <f>'施設リストA-1（直営）'!T917</f>
        <v>0</v>
      </c>
      <c r="S2971" s="30">
        <f>IF(R2971="新設",VLOOKUP('施設リストA-1（直営）'!U917,'（新設）照明器具'!$B$5:$C$1990,2,FALSE),IF('部屋別効果（直）'!R2971="撤去",VLOOKUP('施設リストA-1（直営）'!U917,'（既設）調査結果'!$B$5:$C$1998,2,FALSE),0))</f>
        <v>0</v>
      </c>
      <c r="T2971" s="29">
        <f>'施設リストA-1（直営）'!W917</f>
        <v>0</v>
      </c>
      <c r="U2971" s="29">
        <f>'施設リストA-1（直営）'!X917</f>
        <v>0</v>
      </c>
      <c r="V2971" s="30">
        <f>IF(U2971="新設",VLOOKUP('施設リストA-1（直営）'!Y917,'（新設）照明器具'!$B$5:$C$1990,2,FALSE),IF('部屋別効果（直）'!U2971="撤去",VLOOKUP('施設リストA-1（直営）'!Y917,'（既設）調査結果'!$B$5:$C$1998,2,FALSE),0))</f>
        <v>0</v>
      </c>
      <c r="W2971" s="29">
        <f>'施設リストA-1（直営）'!AA917</f>
        <v>0</v>
      </c>
      <c r="X2971" s="29">
        <f>'施設リストA-1（直営）'!AB917</f>
        <v>0</v>
      </c>
      <c r="Y2971" s="30">
        <f>IF(X2971="新設",VLOOKUP('施設リストA-1（直営）'!AC917,'（新設）照明器具'!$B$5:$C$1990,2,FALSE),IF('部屋別効果（直）'!X2971="撤去",VLOOKUP('施設リストA-1（直営）'!AC917,'（既設）調査結果'!$B$5:$C$1998,2,FALSE),0))</f>
        <v>0</v>
      </c>
      <c r="Z2971" s="29">
        <f>'施設リストA-1（直営）'!AE917</f>
        <v>0</v>
      </c>
      <c r="AA2971" s="29">
        <f>'施設リストA-1（直営）'!AF917</f>
        <v>0</v>
      </c>
      <c r="AB2971" s="30">
        <f>IF(AA2971="新設",VLOOKUP('施設リストA-1（直営）'!AG917,'（新設）照明器具'!$B$5:$C$1990,2,FALSE),IF('部屋別効果（直）'!AA2971="撤去",VLOOKUP('施設リストA-1（直営）'!AG917,'（既設）調査結果'!$B$5:$C$1998,2,FALSE),0))</f>
        <v>0</v>
      </c>
      <c r="AC2971" s="29">
        <f>'施設リストA-1（直営）'!AI917</f>
        <v>0</v>
      </c>
      <c r="AD2971" s="29">
        <f>'施設リストA-1（直営）'!AJ917</f>
        <v>0</v>
      </c>
      <c r="AE2971" s="30">
        <f>IF(AD2971="新設",VLOOKUP('施設リストA-1（直営）'!AK917,'（新設）照明器具'!$B$5:$C$1990,2,FALSE),IF('部屋別効果（直）'!AD2971="撤去",VLOOKUP('施設リストA-1（直営）'!AK917,'（既設）調査結果'!$B$5:$C$1998,2,FALSE),0))</f>
        <v>0</v>
      </c>
      <c r="AF2971" s="29">
        <f>'施設リストA-1（直営）'!AM917</f>
        <v>0</v>
      </c>
      <c r="AG2971" s="29">
        <f>'施設リストA-1（直営）'!AN917</f>
        <v>0</v>
      </c>
      <c r="AH2971" s="30">
        <f>IF(AG2971="新設",VLOOKUP('施設リストA-1（直営）'!AO917,'（新設）照明器具'!$B$5:$C$1990,2,FALSE),IF('部屋別効果（直）'!AG2971="撤去",VLOOKUP('施設リストA-1（直営）'!AO917,'（既設）調査結果'!$B$5:$C$1998,2,FALSE),0))</f>
        <v>0</v>
      </c>
      <c r="AI2971" s="29">
        <f>'施設リストA-1（直営）'!AQ917</f>
        <v>0</v>
      </c>
      <c r="AJ2971" s="29">
        <f>'施設リストA-1（直営）'!AR917</f>
        <v>0</v>
      </c>
      <c r="AK2971" s="30">
        <f>IF(AJ2971="新設",VLOOKUP('施設リストA-1（直営）'!AS917,'（新設）照明器具'!$B$5:$C$1990,2,FALSE),IF('部屋別効果（直）'!AJ2971="撤去",VLOOKUP('施設リストA-1（直営）'!AS917,'（既設）調査結果'!$B$5:$C$1998,2,FALSE),0))</f>
        <v>0</v>
      </c>
      <c r="AL2971" s="29">
        <f>'施設リストA-1（直営）'!AU917</f>
        <v>0</v>
      </c>
    </row>
    <row r="2972" spans="1:38" customFormat="1">
      <c r="A2972" s="94"/>
      <c r="B2972" s="16" t="str">
        <f>'施設リストA-1（直営）'!B918</f>
        <v>東山泉（東学舎）</v>
      </c>
      <c r="C2972" s="14">
        <f>'施設リストA-1（直営）'!C918</f>
        <v>1</v>
      </c>
      <c r="D2972" s="94" t="str">
        <f>'施設リストA-1（直営）'!D918</f>
        <v>職員室</v>
      </c>
      <c r="E2972" s="20">
        <f>'施設リストA-1（直営）'!E918</f>
        <v>250</v>
      </c>
      <c r="F2972" s="20">
        <f>'施設リストA-1（直営）'!F918</f>
        <v>12</v>
      </c>
      <c r="G2972" s="13">
        <f>'施設リストA-1（直営）'!G918</f>
        <v>3000</v>
      </c>
      <c r="H2972" s="28" t="e">
        <f t="shared" si="46"/>
        <v>#N/A</v>
      </c>
      <c r="I2972" s="29" t="str">
        <f>'施設リストA-1（直営）'!H918</f>
        <v>新設</v>
      </c>
      <c r="J2972" s="30" t="e">
        <f>IF(I2972="新設",VLOOKUP('施設リストA-1（直営）'!I918,'（新設）照明器具'!$B$5:$C$1990,2,FALSE),IF('部屋別効果（直）'!I2972="撤去",VLOOKUP('施設リストA-1（直営）'!I918,'（既設）調査結果'!$B$5:$C$1998,2,FALSE),0))</f>
        <v>#N/A</v>
      </c>
      <c r="K2972" s="29">
        <f>'施設リストA-1（直営）'!K918</f>
        <v>32</v>
      </c>
      <c r="L2972" s="29" t="str">
        <f>'施設リストA-1（直営）'!L918</f>
        <v>撤去</v>
      </c>
      <c r="M2972" s="30">
        <f>IF(L2972="新設",VLOOKUP('施設リストA-1（直営）'!M918,'（新設）照明器具'!$B$5:$C$1990,2,FALSE),IF('部屋別効果（直）'!L2972="撤去",VLOOKUP('施設リストA-1（直営）'!M918,'（既設）調査結果'!$B$5:$C$1998,2,FALSE),0))</f>
        <v>86</v>
      </c>
      <c r="N2972" s="29">
        <f>'施設リストA-1（直営）'!O918</f>
        <v>32</v>
      </c>
      <c r="O2972" s="29">
        <f>'施設リストA-1（直営）'!P918</f>
        <v>0</v>
      </c>
      <c r="P2972" s="30">
        <f>IF(O2972="新設",VLOOKUP('施設リストA-1（直営）'!Q918,'（新設）照明器具'!$B$5:$C$1990,2,FALSE),IF('部屋別効果（直）'!O2972="撤去",VLOOKUP('施設リストA-1（直営）'!Q918,'（既設）調査結果'!$B$5:$C$1998,2,FALSE),0))</f>
        <v>0</v>
      </c>
      <c r="Q2972" s="29">
        <f>'施設リストA-1（直営）'!S918</f>
        <v>0</v>
      </c>
      <c r="R2972" s="29">
        <f>'施設リストA-1（直営）'!T918</f>
        <v>0</v>
      </c>
      <c r="S2972" s="30">
        <f>IF(R2972="新設",VLOOKUP('施設リストA-1（直営）'!U918,'（新設）照明器具'!$B$5:$C$1990,2,FALSE),IF('部屋別効果（直）'!R2972="撤去",VLOOKUP('施設リストA-1（直営）'!U918,'（既設）調査結果'!$B$5:$C$1998,2,FALSE),0))</f>
        <v>0</v>
      </c>
      <c r="T2972" s="29">
        <f>'施設リストA-1（直営）'!W918</f>
        <v>0</v>
      </c>
      <c r="U2972" s="29">
        <f>'施設リストA-1（直営）'!X918</f>
        <v>0</v>
      </c>
      <c r="V2972" s="30">
        <f>IF(U2972="新設",VLOOKUP('施設リストA-1（直営）'!Y918,'（新設）照明器具'!$B$5:$C$1990,2,FALSE),IF('部屋別効果（直）'!U2972="撤去",VLOOKUP('施設リストA-1（直営）'!Y918,'（既設）調査結果'!$B$5:$C$1998,2,FALSE),0))</f>
        <v>0</v>
      </c>
      <c r="W2972" s="29">
        <f>'施設リストA-1（直営）'!AA918</f>
        <v>0</v>
      </c>
      <c r="X2972" s="29">
        <f>'施設リストA-1（直営）'!AB918</f>
        <v>0</v>
      </c>
      <c r="Y2972" s="30">
        <f>IF(X2972="新設",VLOOKUP('施設リストA-1（直営）'!AC918,'（新設）照明器具'!$B$5:$C$1990,2,FALSE),IF('部屋別効果（直）'!X2972="撤去",VLOOKUP('施設リストA-1（直営）'!AC918,'（既設）調査結果'!$B$5:$C$1998,2,FALSE),0))</f>
        <v>0</v>
      </c>
      <c r="Z2972" s="29">
        <f>'施設リストA-1（直営）'!AE918</f>
        <v>0</v>
      </c>
      <c r="AA2972" s="29">
        <f>'施設リストA-1（直営）'!AF918</f>
        <v>0</v>
      </c>
      <c r="AB2972" s="30">
        <f>IF(AA2972="新設",VLOOKUP('施設リストA-1（直営）'!AG918,'（新設）照明器具'!$B$5:$C$1990,2,FALSE),IF('部屋別効果（直）'!AA2972="撤去",VLOOKUP('施設リストA-1（直営）'!AG918,'（既設）調査結果'!$B$5:$C$1998,2,FALSE),0))</f>
        <v>0</v>
      </c>
      <c r="AC2972" s="29">
        <f>'施設リストA-1（直営）'!AI918</f>
        <v>0</v>
      </c>
      <c r="AD2972" s="29">
        <f>'施設リストA-1（直営）'!AJ918</f>
        <v>0</v>
      </c>
      <c r="AE2972" s="30">
        <f>IF(AD2972="新設",VLOOKUP('施設リストA-1（直営）'!AK918,'（新設）照明器具'!$B$5:$C$1990,2,FALSE),IF('部屋別効果（直）'!AD2972="撤去",VLOOKUP('施設リストA-1（直営）'!AK918,'（既設）調査結果'!$B$5:$C$1998,2,FALSE),0))</f>
        <v>0</v>
      </c>
      <c r="AF2972" s="29">
        <f>'施設リストA-1（直営）'!AM918</f>
        <v>0</v>
      </c>
      <c r="AG2972" s="29">
        <f>'施設リストA-1（直営）'!AN918</f>
        <v>0</v>
      </c>
      <c r="AH2972" s="30">
        <f>IF(AG2972="新設",VLOOKUP('施設リストA-1（直営）'!AO918,'（新設）照明器具'!$B$5:$C$1990,2,FALSE),IF('部屋別効果（直）'!AG2972="撤去",VLOOKUP('施設リストA-1（直営）'!AO918,'（既設）調査結果'!$B$5:$C$1998,2,FALSE),0))</f>
        <v>0</v>
      </c>
      <c r="AI2972" s="29">
        <f>'施設リストA-1（直営）'!AQ918</f>
        <v>0</v>
      </c>
      <c r="AJ2972" s="29">
        <f>'施設リストA-1（直営）'!AR918</f>
        <v>0</v>
      </c>
      <c r="AK2972" s="30">
        <f>IF(AJ2972="新設",VLOOKUP('施設リストA-1（直営）'!AS918,'（新設）照明器具'!$B$5:$C$1990,2,FALSE),IF('部屋別効果（直）'!AJ2972="撤去",VLOOKUP('施設リストA-1（直営）'!AS918,'（既設）調査結果'!$B$5:$C$1998,2,FALSE),0))</f>
        <v>0</v>
      </c>
      <c r="AL2972" s="29">
        <f>'施設リストA-1（直営）'!AU918</f>
        <v>0</v>
      </c>
    </row>
    <row r="2973" spans="1:38" customFormat="1">
      <c r="A2973" s="94"/>
      <c r="B2973" s="16" t="str">
        <f>'施設リストA-1（直営）'!B919</f>
        <v>東山泉（東学舎）</v>
      </c>
      <c r="C2973" s="14">
        <f>'施設リストA-1（直営）'!C919</f>
        <v>1</v>
      </c>
      <c r="D2973" s="94" t="str">
        <f>'施設リストA-1（直営）'!D919</f>
        <v>校長室</v>
      </c>
      <c r="E2973" s="20">
        <f>'施設リストA-1（直営）'!E919</f>
        <v>250</v>
      </c>
      <c r="F2973" s="20">
        <f>'施設リストA-1（直営）'!F919</f>
        <v>12</v>
      </c>
      <c r="G2973" s="13">
        <f>'施設リストA-1（直営）'!G919</f>
        <v>3000</v>
      </c>
      <c r="H2973" s="28" t="e">
        <f t="shared" si="46"/>
        <v>#N/A</v>
      </c>
      <c r="I2973" s="29" t="str">
        <f>'施設リストA-1（直営）'!H919</f>
        <v>新設</v>
      </c>
      <c r="J2973" s="30" t="e">
        <f>IF(I2973="新設",VLOOKUP('施設リストA-1（直営）'!I919,'（新設）照明器具'!$B$5:$C$1990,2,FALSE),IF('部屋別効果（直）'!I2973="撤去",VLOOKUP('施設リストA-1（直営）'!I919,'（既設）調査結果'!$B$5:$C$1998,2,FALSE),0))</f>
        <v>#N/A</v>
      </c>
      <c r="K2973" s="29">
        <f>'施設リストA-1（直営）'!K919</f>
        <v>4</v>
      </c>
      <c r="L2973" s="29" t="str">
        <f>'施設リストA-1（直営）'!L919</f>
        <v>撤去</v>
      </c>
      <c r="M2973" s="30">
        <f>IF(L2973="新設",VLOOKUP('施設リストA-1（直営）'!M919,'（新設）照明器具'!$B$5:$C$1990,2,FALSE),IF('部屋別効果（直）'!L2973="撤去",VLOOKUP('施設リストA-1（直営）'!M919,'（既設）調査結果'!$B$5:$C$1998,2,FALSE),0))</f>
        <v>86</v>
      </c>
      <c r="N2973" s="29">
        <f>'施設リストA-1（直営）'!O919</f>
        <v>4</v>
      </c>
      <c r="O2973" s="29">
        <f>'施設リストA-1（直営）'!P919</f>
        <v>0</v>
      </c>
      <c r="P2973" s="30">
        <f>IF(O2973="新設",VLOOKUP('施設リストA-1（直営）'!Q919,'（新設）照明器具'!$B$5:$C$1990,2,FALSE),IF('部屋別効果（直）'!O2973="撤去",VLOOKUP('施設リストA-1（直営）'!Q919,'（既設）調査結果'!$B$5:$C$1998,2,FALSE),0))</f>
        <v>0</v>
      </c>
      <c r="Q2973" s="29">
        <f>'施設リストA-1（直営）'!S919</f>
        <v>0</v>
      </c>
      <c r="R2973" s="29">
        <f>'施設リストA-1（直営）'!T919</f>
        <v>0</v>
      </c>
      <c r="S2973" s="30">
        <f>IF(R2973="新設",VLOOKUP('施設リストA-1（直営）'!U919,'（新設）照明器具'!$B$5:$C$1990,2,FALSE),IF('部屋別効果（直）'!R2973="撤去",VLOOKUP('施設リストA-1（直営）'!U919,'（既設）調査結果'!$B$5:$C$1998,2,FALSE),0))</f>
        <v>0</v>
      </c>
      <c r="T2973" s="29">
        <f>'施設リストA-1（直営）'!W919</f>
        <v>0</v>
      </c>
      <c r="U2973" s="29">
        <f>'施設リストA-1（直営）'!X919</f>
        <v>0</v>
      </c>
      <c r="V2973" s="30">
        <f>IF(U2973="新設",VLOOKUP('施設リストA-1（直営）'!Y919,'（新設）照明器具'!$B$5:$C$1990,2,FALSE),IF('部屋別効果（直）'!U2973="撤去",VLOOKUP('施設リストA-1（直営）'!Y919,'（既設）調査結果'!$B$5:$C$1998,2,FALSE),0))</f>
        <v>0</v>
      </c>
      <c r="W2973" s="29">
        <f>'施設リストA-1（直営）'!AA919</f>
        <v>0</v>
      </c>
      <c r="X2973" s="29">
        <f>'施設リストA-1（直営）'!AB919</f>
        <v>0</v>
      </c>
      <c r="Y2973" s="30">
        <f>IF(X2973="新設",VLOOKUP('施設リストA-1（直営）'!AC919,'（新設）照明器具'!$B$5:$C$1990,2,FALSE),IF('部屋別効果（直）'!X2973="撤去",VLOOKUP('施設リストA-1（直営）'!AC919,'（既設）調査結果'!$B$5:$C$1998,2,FALSE),0))</f>
        <v>0</v>
      </c>
      <c r="Z2973" s="29">
        <f>'施設リストA-1（直営）'!AE919</f>
        <v>0</v>
      </c>
      <c r="AA2973" s="29">
        <f>'施設リストA-1（直営）'!AF919</f>
        <v>0</v>
      </c>
      <c r="AB2973" s="30">
        <f>IF(AA2973="新設",VLOOKUP('施設リストA-1（直営）'!AG919,'（新設）照明器具'!$B$5:$C$1990,2,FALSE),IF('部屋別効果（直）'!AA2973="撤去",VLOOKUP('施設リストA-1（直営）'!AG919,'（既設）調査結果'!$B$5:$C$1998,2,FALSE),0))</f>
        <v>0</v>
      </c>
      <c r="AC2973" s="29">
        <f>'施設リストA-1（直営）'!AI919</f>
        <v>0</v>
      </c>
      <c r="AD2973" s="29">
        <f>'施設リストA-1（直営）'!AJ919</f>
        <v>0</v>
      </c>
      <c r="AE2973" s="30">
        <f>IF(AD2973="新設",VLOOKUP('施設リストA-1（直営）'!AK919,'（新設）照明器具'!$B$5:$C$1990,2,FALSE),IF('部屋別効果（直）'!AD2973="撤去",VLOOKUP('施設リストA-1（直営）'!AK919,'（既設）調査結果'!$B$5:$C$1998,2,FALSE),0))</f>
        <v>0</v>
      </c>
      <c r="AF2973" s="29">
        <f>'施設リストA-1（直営）'!AM919</f>
        <v>0</v>
      </c>
      <c r="AG2973" s="29">
        <f>'施設リストA-1（直営）'!AN919</f>
        <v>0</v>
      </c>
      <c r="AH2973" s="30">
        <f>IF(AG2973="新設",VLOOKUP('施設リストA-1（直営）'!AO919,'（新設）照明器具'!$B$5:$C$1990,2,FALSE),IF('部屋別効果（直）'!AG2973="撤去",VLOOKUP('施設リストA-1（直営）'!AO919,'（既設）調査結果'!$B$5:$C$1998,2,FALSE),0))</f>
        <v>0</v>
      </c>
      <c r="AI2973" s="29">
        <f>'施設リストA-1（直営）'!AQ919</f>
        <v>0</v>
      </c>
      <c r="AJ2973" s="29">
        <f>'施設リストA-1（直営）'!AR919</f>
        <v>0</v>
      </c>
      <c r="AK2973" s="30">
        <f>IF(AJ2973="新設",VLOOKUP('施設リストA-1（直営）'!AS919,'（新設）照明器具'!$B$5:$C$1990,2,FALSE),IF('部屋別効果（直）'!AJ2973="撤去",VLOOKUP('施設リストA-1（直営）'!AS919,'（既設）調査結果'!$B$5:$C$1998,2,FALSE),0))</f>
        <v>0</v>
      </c>
      <c r="AL2973" s="29">
        <f>'施設リストA-1（直営）'!AU919</f>
        <v>0</v>
      </c>
    </row>
    <row r="2974" spans="1:38" customFormat="1">
      <c r="A2974" s="94"/>
      <c r="B2974" s="16" t="str">
        <f>'施設リストA-1（直営）'!B920</f>
        <v>東山泉（東学舎）</v>
      </c>
      <c r="C2974" s="14">
        <f>'施設リストA-1（直営）'!C920</f>
        <v>1</v>
      </c>
      <c r="D2974" s="94" t="str">
        <f>'施設リストA-1（直営）'!D920</f>
        <v>カウンセリングルーム</v>
      </c>
      <c r="E2974" s="20">
        <f>'施設リストA-1（直営）'!E920</f>
        <v>210</v>
      </c>
      <c r="F2974" s="20">
        <f>'施設リストA-1（直営）'!F920</f>
        <v>4</v>
      </c>
      <c r="G2974" s="13">
        <f>'施設リストA-1（直営）'!G920</f>
        <v>840</v>
      </c>
      <c r="H2974" s="28" t="e">
        <f t="shared" si="46"/>
        <v>#N/A</v>
      </c>
      <c r="I2974" s="29" t="str">
        <f>'施設リストA-1（直営）'!H920</f>
        <v>新設</v>
      </c>
      <c r="J2974" s="30" t="e">
        <f>IF(I2974="新設",VLOOKUP('施設リストA-1（直営）'!I920,'（新設）照明器具'!$B$5:$C$1990,2,FALSE),IF('部屋別効果（直）'!I2974="撤去",VLOOKUP('施設リストA-1（直営）'!I920,'（既設）調査結果'!$B$5:$C$1998,2,FALSE),0))</f>
        <v>#N/A</v>
      </c>
      <c r="K2974" s="29">
        <f>'施設リストA-1（直営）'!K920</f>
        <v>8</v>
      </c>
      <c r="L2974" s="29" t="str">
        <f>'施設リストA-1（直営）'!L920</f>
        <v>撤去</v>
      </c>
      <c r="M2974" s="30">
        <f>IF(L2974="新設",VLOOKUP('施設リストA-1（直営）'!M920,'（新設）照明器具'!$B$5:$C$1990,2,FALSE),IF('部屋別効果（直）'!L2974="撤去",VLOOKUP('施設リストA-1（直営）'!M920,'（既設）調査結果'!$B$5:$C$1998,2,FALSE),0))</f>
        <v>86</v>
      </c>
      <c r="N2974" s="29">
        <f>'施設リストA-1（直営）'!O920</f>
        <v>8</v>
      </c>
      <c r="O2974" s="29">
        <f>'施設リストA-1（直営）'!P920</f>
        <v>0</v>
      </c>
      <c r="P2974" s="30">
        <f>IF(O2974="新設",VLOOKUP('施設リストA-1（直営）'!Q920,'（新設）照明器具'!$B$5:$C$1990,2,FALSE),IF('部屋別効果（直）'!O2974="撤去",VLOOKUP('施設リストA-1（直営）'!Q920,'（既設）調査結果'!$B$5:$C$1998,2,FALSE),0))</f>
        <v>0</v>
      </c>
      <c r="Q2974" s="29">
        <f>'施設リストA-1（直営）'!S920</f>
        <v>0</v>
      </c>
      <c r="R2974" s="29">
        <f>'施設リストA-1（直営）'!T920</f>
        <v>0</v>
      </c>
      <c r="S2974" s="30">
        <f>IF(R2974="新設",VLOOKUP('施設リストA-1（直営）'!U920,'（新設）照明器具'!$B$5:$C$1990,2,FALSE),IF('部屋別効果（直）'!R2974="撤去",VLOOKUP('施設リストA-1（直営）'!U920,'（既設）調査結果'!$B$5:$C$1998,2,FALSE),0))</f>
        <v>0</v>
      </c>
      <c r="T2974" s="29">
        <f>'施設リストA-1（直営）'!W920</f>
        <v>0</v>
      </c>
      <c r="U2974" s="29">
        <f>'施設リストA-1（直営）'!X920</f>
        <v>0</v>
      </c>
      <c r="V2974" s="30">
        <f>IF(U2974="新設",VLOOKUP('施設リストA-1（直営）'!Y920,'（新設）照明器具'!$B$5:$C$1990,2,FALSE),IF('部屋別効果（直）'!U2974="撤去",VLOOKUP('施設リストA-1（直営）'!Y920,'（既設）調査結果'!$B$5:$C$1998,2,FALSE),0))</f>
        <v>0</v>
      </c>
      <c r="W2974" s="29">
        <f>'施設リストA-1（直営）'!AA920</f>
        <v>0</v>
      </c>
      <c r="X2974" s="29">
        <f>'施設リストA-1（直営）'!AB920</f>
        <v>0</v>
      </c>
      <c r="Y2974" s="30">
        <f>IF(X2974="新設",VLOOKUP('施設リストA-1（直営）'!AC920,'（新設）照明器具'!$B$5:$C$1990,2,FALSE),IF('部屋別効果（直）'!X2974="撤去",VLOOKUP('施設リストA-1（直営）'!AC920,'（既設）調査結果'!$B$5:$C$1998,2,FALSE),0))</f>
        <v>0</v>
      </c>
      <c r="Z2974" s="29">
        <f>'施設リストA-1（直営）'!AE920</f>
        <v>0</v>
      </c>
      <c r="AA2974" s="29">
        <f>'施設リストA-1（直営）'!AF920</f>
        <v>0</v>
      </c>
      <c r="AB2974" s="30">
        <f>IF(AA2974="新設",VLOOKUP('施設リストA-1（直営）'!AG920,'（新設）照明器具'!$B$5:$C$1990,2,FALSE),IF('部屋別効果（直）'!AA2974="撤去",VLOOKUP('施設リストA-1（直営）'!AG920,'（既設）調査結果'!$B$5:$C$1998,2,FALSE),0))</f>
        <v>0</v>
      </c>
      <c r="AC2974" s="29">
        <f>'施設リストA-1（直営）'!AI920</f>
        <v>0</v>
      </c>
      <c r="AD2974" s="29">
        <f>'施設リストA-1（直営）'!AJ920</f>
        <v>0</v>
      </c>
      <c r="AE2974" s="30">
        <f>IF(AD2974="新設",VLOOKUP('施設リストA-1（直営）'!AK920,'（新設）照明器具'!$B$5:$C$1990,2,FALSE),IF('部屋別効果（直）'!AD2974="撤去",VLOOKUP('施設リストA-1（直営）'!AK920,'（既設）調査結果'!$B$5:$C$1998,2,FALSE),0))</f>
        <v>0</v>
      </c>
      <c r="AF2974" s="29">
        <f>'施設リストA-1（直営）'!AM920</f>
        <v>0</v>
      </c>
      <c r="AG2974" s="29">
        <f>'施設リストA-1（直営）'!AN920</f>
        <v>0</v>
      </c>
      <c r="AH2974" s="30">
        <f>IF(AG2974="新設",VLOOKUP('施設リストA-1（直営）'!AO920,'（新設）照明器具'!$B$5:$C$1990,2,FALSE),IF('部屋別効果（直）'!AG2974="撤去",VLOOKUP('施設リストA-1（直営）'!AO920,'（既設）調査結果'!$B$5:$C$1998,2,FALSE),0))</f>
        <v>0</v>
      </c>
      <c r="AI2974" s="29">
        <f>'施設リストA-1（直営）'!AQ920</f>
        <v>0</v>
      </c>
      <c r="AJ2974" s="29">
        <f>'施設リストA-1（直営）'!AR920</f>
        <v>0</v>
      </c>
      <c r="AK2974" s="30">
        <f>IF(AJ2974="新設",VLOOKUP('施設リストA-1（直営）'!AS920,'（新設）照明器具'!$B$5:$C$1990,2,FALSE),IF('部屋別効果（直）'!AJ2974="撤去",VLOOKUP('施設リストA-1（直営）'!AS920,'（既設）調査結果'!$B$5:$C$1998,2,FALSE),0))</f>
        <v>0</v>
      </c>
      <c r="AL2974" s="29">
        <f>'施設リストA-1（直営）'!AU920</f>
        <v>0</v>
      </c>
    </row>
    <row r="2975" spans="1:38" customFormat="1">
      <c r="A2975" s="94"/>
      <c r="B2975" s="16" t="str">
        <f>'施設リストA-1（直営）'!B921</f>
        <v>東山泉（東学舎）</v>
      </c>
      <c r="C2975" s="14">
        <f>'施設リストA-1（直営）'!C921</f>
        <v>1</v>
      </c>
      <c r="D2975" s="94" t="str">
        <f>'施設リストA-1（直営）'!D921</f>
        <v>研修室</v>
      </c>
      <c r="E2975" s="20">
        <f>'施設リストA-1（直営）'!E921</f>
        <v>210</v>
      </c>
      <c r="F2975" s="20">
        <f>'施設リストA-1（直営）'!F921</f>
        <v>6</v>
      </c>
      <c r="G2975" s="13">
        <f>'施設リストA-1（直営）'!G921</f>
        <v>1260</v>
      </c>
      <c r="H2975" s="28" t="e">
        <f t="shared" si="46"/>
        <v>#N/A</v>
      </c>
      <c r="I2975" s="29" t="str">
        <f>'施設リストA-1（直営）'!H921</f>
        <v>新設</v>
      </c>
      <c r="J2975" s="30" t="e">
        <f>IF(I2975="新設",VLOOKUP('施設リストA-1（直営）'!I921,'（新設）照明器具'!$B$5:$C$1990,2,FALSE),IF('部屋別効果（直）'!I2975="撤去",VLOOKUP('施設リストA-1（直営）'!I921,'（既設）調査結果'!$B$5:$C$1998,2,FALSE),0))</f>
        <v>#N/A</v>
      </c>
      <c r="K2975" s="29">
        <f>'施設リストA-1（直営）'!K921</f>
        <v>4</v>
      </c>
      <c r="L2975" s="29" t="str">
        <f>'施設リストA-1（直営）'!L921</f>
        <v>撤去</v>
      </c>
      <c r="M2975" s="30">
        <f>IF(L2975="新設",VLOOKUP('施設リストA-1（直営）'!M921,'（新設）照明器具'!$B$5:$C$1990,2,FALSE),IF('部屋別効果（直）'!L2975="撤去",VLOOKUP('施設リストA-1（直営）'!M921,'（既設）調査結果'!$B$5:$C$1998,2,FALSE),0))</f>
        <v>86</v>
      </c>
      <c r="N2975" s="29">
        <f>'施設リストA-1（直営）'!O921</f>
        <v>4</v>
      </c>
      <c r="O2975" s="29">
        <f>'施設リストA-1（直営）'!P921</f>
        <v>0</v>
      </c>
      <c r="P2975" s="30">
        <f>IF(O2975="新設",VLOOKUP('施設リストA-1（直営）'!Q921,'（新設）照明器具'!$B$5:$C$1990,2,FALSE),IF('部屋別効果（直）'!O2975="撤去",VLOOKUP('施設リストA-1（直営）'!Q921,'（既設）調査結果'!$B$5:$C$1998,2,FALSE),0))</f>
        <v>0</v>
      </c>
      <c r="Q2975" s="29">
        <f>'施設リストA-1（直営）'!S921</f>
        <v>0</v>
      </c>
      <c r="R2975" s="29">
        <f>'施設リストA-1（直営）'!T921</f>
        <v>0</v>
      </c>
      <c r="S2975" s="30">
        <f>IF(R2975="新設",VLOOKUP('施設リストA-1（直営）'!U921,'（新設）照明器具'!$B$5:$C$1990,2,FALSE),IF('部屋別効果（直）'!R2975="撤去",VLOOKUP('施設リストA-1（直営）'!U921,'（既設）調査結果'!$B$5:$C$1998,2,FALSE),0))</f>
        <v>0</v>
      </c>
      <c r="T2975" s="29">
        <f>'施設リストA-1（直営）'!W921</f>
        <v>0</v>
      </c>
      <c r="U2975" s="29">
        <f>'施設リストA-1（直営）'!X921</f>
        <v>0</v>
      </c>
      <c r="V2975" s="30">
        <f>IF(U2975="新設",VLOOKUP('施設リストA-1（直営）'!Y921,'（新設）照明器具'!$B$5:$C$1990,2,FALSE),IF('部屋別効果（直）'!U2975="撤去",VLOOKUP('施設リストA-1（直営）'!Y921,'（既設）調査結果'!$B$5:$C$1998,2,FALSE),0))</f>
        <v>0</v>
      </c>
      <c r="W2975" s="29">
        <f>'施設リストA-1（直営）'!AA921</f>
        <v>0</v>
      </c>
      <c r="X2975" s="29">
        <f>'施設リストA-1（直営）'!AB921</f>
        <v>0</v>
      </c>
      <c r="Y2975" s="30">
        <f>IF(X2975="新設",VLOOKUP('施設リストA-1（直営）'!AC921,'（新設）照明器具'!$B$5:$C$1990,2,FALSE),IF('部屋別効果（直）'!X2975="撤去",VLOOKUP('施設リストA-1（直営）'!AC921,'（既設）調査結果'!$B$5:$C$1998,2,FALSE),0))</f>
        <v>0</v>
      </c>
      <c r="Z2975" s="29">
        <f>'施設リストA-1（直営）'!AE921</f>
        <v>0</v>
      </c>
      <c r="AA2975" s="29">
        <f>'施設リストA-1（直営）'!AF921</f>
        <v>0</v>
      </c>
      <c r="AB2975" s="30">
        <f>IF(AA2975="新設",VLOOKUP('施設リストA-1（直営）'!AG921,'（新設）照明器具'!$B$5:$C$1990,2,FALSE),IF('部屋別効果（直）'!AA2975="撤去",VLOOKUP('施設リストA-1（直営）'!AG921,'（既設）調査結果'!$B$5:$C$1998,2,FALSE),0))</f>
        <v>0</v>
      </c>
      <c r="AC2975" s="29">
        <f>'施設リストA-1（直営）'!AI921</f>
        <v>0</v>
      </c>
      <c r="AD2975" s="29">
        <f>'施設リストA-1（直営）'!AJ921</f>
        <v>0</v>
      </c>
      <c r="AE2975" s="30">
        <f>IF(AD2975="新設",VLOOKUP('施設リストA-1（直営）'!AK921,'（新設）照明器具'!$B$5:$C$1990,2,FALSE),IF('部屋別効果（直）'!AD2975="撤去",VLOOKUP('施設リストA-1（直営）'!AK921,'（既設）調査結果'!$B$5:$C$1998,2,FALSE),0))</f>
        <v>0</v>
      </c>
      <c r="AF2975" s="29">
        <f>'施設リストA-1（直営）'!AM921</f>
        <v>0</v>
      </c>
      <c r="AG2975" s="29">
        <f>'施設リストA-1（直営）'!AN921</f>
        <v>0</v>
      </c>
      <c r="AH2975" s="30">
        <f>IF(AG2975="新設",VLOOKUP('施設リストA-1（直営）'!AO921,'（新設）照明器具'!$B$5:$C$1990,2,FALSE),IF('部屋別効果（直）'!AG2975="撤去",VLOOKUP('施設リストA-1（直営）'!AO921,'（既設）調査結果'!$B$5:$C$1998,2,FALSE),0))</f>
        <v>0</v>
      </c>
      <c r="AI2975" s="29">
        <f>'施設リストA-1（直営）'!AQ921</f>
        <v>0</v>
      </c>
      <c r="AJ2975" s="29">
        <f>'施設リストA-1（直営）'!AR921</f>
        <v>0</v>
      </c>
      <c r="AK2975" s="30">
        <f>IF(AJ2975="新設",VLOOKUP('施設リストA-1（直営）'!AS921,'（新設）照明器具'!$B$5:$C$1990,2,FALSE),IF('部屋別効果（直）'!AJ2975="撤去",VLOOKUP('施設リストA-1（直営）'!AS921,'（既設）調査結果'!$B$5:$C$1998,2,FALSE),0))</f>
        <v>0</v>
      </c>
      <c r="AL2975" s="29">
        <f>'施設リストA-1（直営）'!AU921</f>
        <v>0</v>
      </c>
    </row>
    <row r="2976" spans="1:38" customFormat="1">
      <c r="A2976" s="94"/>
      <c r="B2976" s="16" t="str">
        <f>'施設リストA-1（直営）'!B922</f>
        <v>東山泉（東学舎）</v>
      </c>
      <c r="C2976" s="14">
        <f>'施設リストA-1（直営）'!C922</f>
        <v>1</v>
      </c>
      <c r="D2976" s="94" t="str">
        <f>'施設リストA-1（直営）'!D922</f>
        <v>進路指導室</v>
      </c>
      <c r="E2976" s="20">
        <f>'施設リストA-1（直営）'!E922</f>
        <v>210</v>
      </c>
      <c r="F2976" s="20">
        <f>'施設リストA-1（直営）'!F922</f>
        <v>4</v>
      </c>
      <c r="G2976" s="13">
        <f>'施設リストA-1（直営）'!G922</f>
        <v>840</v>
      </c>
      <c r="H2976" s="28" t="e">
        <f t="shared" si="46"/>
        <v>#N/A</v>
      </c>
      <c r="I2976" s="29" t="str">
        <f>'施設リストA-1（直営）'!H922</f>
        <v>新設</v>
      </c>
      <c r="J2976" s="30" t="e">
        <f>IF(I2976="新設",VLOOKUP('施設リストA-1（直営）'!I922,'（新設）照明器具'!$B$5:$C$1990,2,FALSE),IF('部屋別効果（直）'!I2976="撤去",VLOOKUP('施設リストA-1（直営）'!I922,'（既設）調査結果'!$B$5:$C$1998,2,FALSE),0))</f>
        <v>#N/A</v>
      </c>
      <c r="K2976" s="29">
        <f>'施設リストA-1（直営）'!K922</f>
        <v>4</v>
      </c>
      <c r="L2976" s="29" t="str">
        <f>'施設リストA-1（直営）'!L922</f>
        <v>撤去</v>
      </c>
      <c r="M2976" s="30">
        <f>IF(L2976="新設",VLOOKUP('施設リストA-1（直営）'!M922,'（新設）照明器具'!$B$5:$C$1990,2,FALSE),IF('部屋別効果（直）'!L2976="撤去",VLOOKUP('施設リストA-1（直営）'!M922,'（既設）調査結果'!$B$5:$C$1998,2,FALSE),0))</f>
        <v>86</v>
      </c>
      <c r="N2976" s="29">
        <f>'施設リストA-1（直営）'!O922</f>
        <v>4</v>
      </c>
      <c r="O2976" s="29">
        <f>'施設リストA-1（直営）'!P922</f>
        <v>0</v>
      </c>
      <c r="P2976" s="30">
        <f>IF(O2976="新設",VLOOKUP('施設リストA-1（直営）'!Q922,'（新設）照明器具'!$B$5:$C$1990,2,FALSE),IF('部屋別効果（直）'!O2976="撤去",VLOOKUP('施設リストA-1（直営）'!Q922,'（既設）調査結果'!$B$5:$C$1998,2,FALSE),0))</f>
        <v>0</v>
      </c>
      <c r="Q2976" s="29">
        <f>'施設リストA-1（直営）'!S922</f>
        <v>0</v>
      </c>
      <c r="R2976" s="29">
        <f>'施設リストA-1（直営）'!T922</f>
        <v>0</v>
      </c>
      <c r="S2976" s="30">
        <f>IF(R2976="新設",VLOOKUP('施設リストA-1（直営）'!U922,'（新設）照明器具'!$B$5:$C$1990,2,FALSE),IF('部屋別効果（直）'!R2976="撤去",VLOOKUP('施設リストA-1（直営）'!U922,'（既設）調査結果'!$B$5:$C$1998,2,FALSE),0))</f>
        <v>0</v>
      </c>
      <c r="T2976" s="29">
        <f>'施設リストA-1（直営）'!W922</f>
        <v>0</v>
      </c>
      <c r="U2976" s="29">
        <f>'施設リストA-1（直営）'!X922</f>
        <v>0</v>
      </c>
      <c r="V2976" s="30">
        <f>IF(U2976="新設",VLOOKUP('施設リストA-1（直営）'!Y922,'（新設）照明器具'!$B$5:$C$1990,2,FALSE),IF('部屋別効果（直）'!U2976="撤去",VLOOKUP('施設リストA-1（直営）'!Y922,'（既設）調査結果'!$B$5:$C$1998,2,FALSE),0))</f>
        <v>0</v>
      </c>
      <c r="W2976" s="29">
        <f>'施設リストA-1（直営）'!AA922</f>
        <v>0</v>
      </c>
      <c r="X2976" s="29">
        <f>'施設リストA-1（直営）'!AB922</f>
        <v>0</v>
      </c>
      <c r="Y2976" s="30">
        <f>IF(X2976="新設",VLOOKUP('施設リストA-1（直営）'!AC922,'（新設）照明器具'!$B$5:$C$1990,2,FALSE),IF('部屋別効果（直）'!X2976="撤去",VLOOKUP('施設リストA-1（直営）'!AC922,'（既設）調査結果'!$B$5:$C$1998,2,FALSE),0))</f>
        <v>0</v>
      </c>
      <c r="Z2976" s="29">
        <f>'施設リストA-1（直営）'!AE922</f>
        <v>0</v>
      </c>
      <c r="AA2976" s="29">
        <f>'施設リストA-1（直営）'!AF922</f>
        <v>0</v>
      </c>
      <c r="AB2976" s="30">
        <f>IF(AA2976="新設",VLOOKUP('施設リストA-1（直営）'!AG922,'（新設）照明器具'!$B$5:$C$1990,2,FALSE),IF('部屋別効果（直）'!AA2976="撤去",VLOOKUP('施設リストA-1（直営）'!AG922,'（既設）調査結果'!$B$5:$C$1998,2,FALSE),0))</f>
        <v>0</v>
      </c>
      <c r="AC2976" s="29">
        <f>'施設リストA-1（直営）'!AI922</f>
        <v>0</v>
      </c>
      <c r="AD2976" s="29">
        <f>'施設リストA-1（直営）'!AJ922</f>
        <v>0</v>
      </c>
      <c r="AE2976" s="30">
        <f>IF(AD2976="新設",VLOOKUP('施設リストA-1（直営）'!AK922,'（新設）照明器具'!$B$5:$C$1990,2,FALSE),IF('部屋別効果（直）'!AD2976="撤去",VLOOKUP('施設リストA-1（直営）'!AK922,'（既設）調査結果'!$B$5:$C$1998,2,FALSE),0))</f>
        <v>0</v>
      </c>
      <c r="AF2976" s="29">
        <f>'施設リストA-1（直営）'!AM922</f>
        <v>0</v>
      </c>
      <c r="AG2976" s="29">
        <f>'施設リストA-1（直営）'!AN922</f>
        <v>0</v>
      </c>
      <c r="AH2976" s="30">
        <f>IF(AG2976="新設",VLOOKUP('施設リストA-1（直営）'!AO922,'（新設）照明器具'!$B$5:$C$1990,2,FALSE),IF('部屋別効果（直）'!AG2976="撤去",VLOOKUP('施設リストA-1（直営）'!AO922,'（既設）調査結果'!$B$5:$C$1998,2,FALSE),0))</f>
        <v>0</v>
      </c>
      <c r="AI2976" s="29">
        <f>'施設リストA-1（直営）'!AQ922</f>
        <v>0</v>
      </c>
      <c r="AJ2976" s="29">
        <f>'施設リストA-1（直営）'!AR922</f>
        <v>0</v>
      </c>
      <c r="AK2976" s="30">
        <f>IF(AJ2976="新設",VLOOKUP('施設リストA-1（直営）'!AS922,'（新設）照明器具'!$B$5:$C$1990,2,FALSE),IF('部屋別効果（直）'!AJ2976="撤去",VLOOKUP('施設リストA-1（直営）'!AS922,'（既設）調査結果'!$B$5:$C$1998,2,FALSE),0))</f>
        <v>0</v>
      </c>
      <c r="AL2976" s="29">
        <f>'施設リストA-1（直営）'!AU922</f>
        <v>0</v>
      </c>
    </row>
    <row r="2977" spans="1:38" customFormat="1">
      <c r="A2977" s="94"/>
      <c r="B2977" s="16" t="str">
        <f>'施設リストA-1（直営）'!B923</f>
        <v>東山泉（東学舎）</v>
      </c>
      <c r="C2977" s="14">
        <f>'施設リストA-1（直営）'!C923</f>
        <v>1</v>
      </c>
      <c r="D2977" s="94" t="str">
        <f>'施設リストA-1（直営）'!D923</f>
        <v>資料室</v>
      </c>
      <c r="E2977" s="20">
        <f>'施設リストA-1（直営）'!E923</f>
        <v>250</v>
      </c>
      <c r="F2977" s="20">
        <f>'施設リストA-1（直営）'!F923</f>
        <v>4</v>
      </c>
      <c r="G2977" s="13">
        <f>'施設リストA-1（直営）'!G923</f>
        <v>1000</v>
      </c>
      <c r="H2977" s="28" t="e">
        <f t="shared" si="46"/>
        <v>#N/A</v>
      </c>
      <c r="I2977" s="29" t="str">
        <f>'施設リストA-1（直営）'!H923</f>
        <v>新設</v>
      </c>
      <c r="J2977" s="30" t="e">
        <f>IF(I2977="新設",VLOOKUP('施設リストA-1（直営）'!I923,'（新設）照明器具'!$B$5:$C$1990,2,FALSE),IF('部屋別効果（直）'!I2977="撤去",VLOOKUP('施設リストA-1（直営）'!I923,'（既設）調査結果'!$B$5:$C$1998,2,FALSE),0))</f>
        <v>#N/A</v>
      </c>
      <c r="K2977" s="29">
        <f>'施設リストA-1（直営）'!K923</f>
        <v>4</v>
      </c>
      <c r="L2977" s="29" t="str">
        <f>'施設リストA-1（直営）'!L923</f>
        <v>撤去</v>
      </c>
      <c r="M2977" s="30">
        <f>IF(L2977="新設",VLOOKUP('施設リストA-1（直営）'!M923,'（新設）照明器具'!$B$5:$C$1990,2,FALSE),IF('部屋別効果（直）'!L2977="撤去",VLOOKUP('施設リストA-1（直営）'!M923,'（既設）調査結果'!$B$5:$C$1998,2,FALSE),0))</f>
        <v>86</v>
      </c>
      <c r="N2977" s="29">
        <f>'施設リストA-1（直営）'!O923</f>
        <v>4</v>
      </c>
      <c r="O2977" s="29">
        <f>'施設リストA-1（直営）'!P923</f>
        <v>0</v>
      </c>
      <c r="P2977" s="30">
        <f>IF(O2977="新設",VLOOKUP('施設リストA-1（直営）'!Q923,'（新設）照明器具'!$B$5:$C$1990,2,FALSE),IF('部屋別効果（直）'!O2977="撤去",VLOOKUP('施設リストA-1（直営）'!Q923,'（既設）調査結果'!$B$5:$C$1998,2,FALSE),0))</f>
        <v>0</v>
      </c>
      <c r="Q2977" s="29">
        <f>'施設リストA-1（直営）'!S923</f>
        <v>0</v>
      </c>
      <c r="R2977" s="29">
        <f>'施設リストA-1（直営）'!T923</f>
        <v>0</v>
      </c>
      <c r="S2977" s="30">
        <f>IF(R2977="新設",VLOOKUP('施設リストA-1（直営）'!U923,'（新設）照明器具'!$B$5:$C$1990,2,FALSE),IF('部屋別効果（直）'!R2977="撤去",VLOOKUP('施設リストA-1（直営）'!U923,'（既設）調査結果'!$B$5:$C$1998,2,FALSE),0))</f>
        <v>0</v>
      </c>
      <c r="T2977" s="29">
        <f>'施設リストA-1（直営）'!W923</f>
        <v>0</v>
      </c>
      <c r="U2977" s="29">
        <f>'施設リストA-1（直営）'!X923</f>
        <v>0</v>
      </c>
      <c r="V2977" s="30">
        <f>IF(U2977="新設",VLOOKUP('施設リストA-1（直営）'!Y923,'（新設）照明器具'!$B$5:$C$1990,2,FALSE),IF('部屋別効果（直）'!U2977="撤去",VLOOKUP('施設リストA-1（直営）'!Y923,'（既設）調査結果'!$B$5:$C$1998,2,FALSE),0))</f>
        <v>0</v>
      </c>
      <c r="W2977" s="29">
        <f>'施設リストA-1（直営）'!AA923</f>
        <v>0</v>
      </c>
      <c r="X2977" s="29">
        <f>'施設リストA-1（直営）'!AB923</f>
        <v>0</v>
      </c>
      <c r="Y2977" s="30">
        <f>IF(X2977="新設",VLOOKUP('施設リストA-1（直営）'!AC923,'（新設）照明器具'!$B$5:$C$1990,2,FALSE),IF('部屋別効果（直）'!X2977="撤去",VLOOKUP('施設リストA-1（直営）'!AC923,'（既設）調査結果'!$B$5:$C$1998,2,FALSE),0))</f>
        <v>0</v>
      </c>
      <c r="Z2977" s="29">
        <f>'施設リストA-1（直営）'!AE923</f>
        <v>0</v>
      </c>
      <c r="AA2977" s="29">
        <f>'施設リストA-1（直営）'!AF923</f>
        <v>0</v>
      </c>
      <c r="AB2977" s="30">
        <f>IF(AA2977="新設",VLOOKUP('施設リストA-1（直営）'!AG923,'（新設）照明器具'!$B$5:$C$1990,2,FALSE),IF('部屋別効果（直）'!AA2977="撤去",VLOOKUP('施設リストA-1（直営）'!AG923,'（既設）調査結果'!$B$5:$C$1998,2,FALSE),0))</f>
        <v>0</v>
      </c>
      <c r="AC2977" s="29">
        <f>'施設リストA-1（直営）'!AI923</f>
        <v>0</v>
      </c>
      <c r="AD2977" s="29">
        <f>'施設リストA-1（直営）'!AJ923</f>
        <v>0</v>
      </c>
      <c r="AE2977" s="30">
        <f>IF(AD2977="新設",VLOOKUP('施設リストA-1（直営）'!AK923,'（新設）照明器具'!$B$5:$C$1990,2,FALSE),IF('部屋別効果（直）'!AD2977="撤去",VLOOKUP('施設リストA-1（直営）'!AK923,'（既設）調査結果'!$B$5:$C$1998,2,FALSE),0))</f>
        <v>0</v>
      </c>
      <c r="AF2977" s="29">
        <f>'施設リストA-1（直営）'!AM923</f>
        <v>0</v>
      </c>
      <c r="AG2977" s="29">
        <f>'施設リストA-1（直営）'!AN923</f>
        <v>0</v>
      </c>
      <c r="AH2977" s="30">
        <f>IF(AG2977="新設",VLOOKUP('施設リストA-1（直営）'!AO923,'（新設）照明器具'!$B$5:$C$1990,2,FALSE),IF('部屋別効果（直）'!AG2977="撤去",VLOOKUP('施設リストA-1（直営）'!AO923,'（既設）調査結果'!$B$5:$C$1998,2,FALSE),0))</f>
        <v>0</v>
      </c>
      <c r="AI2977" s="29">
        <f>'施設リストA-1（直営）'!AQ923</f>
        <v>0</v>
      </c>
      <c r="AJ2977" s="29">
        <f>'施設リストA-1（直営）'!AR923</f>
        <v>0</v>
      </c>
      <c r="AK2977" s="30">
        <f>IF(AJ2977="新設",VLOOKUP('施設リストA-1（直営）'!AS923,'（新設）照明器具'!$B$5:$C$1990,2,FALSE),IF('部屋別効果（直）'!AJ2977="撤去",VLOOKUP('施設リストA-1（直営）'!AS923,'（既設）調査結果'!$B$5:$C$1998,2,FALSE),0))</f>
        <v>0</v>
      </c>
      <c r="AL2977" s="29">
        <f>'施設リストA-1（直営）'!AU923</f>
        <v>0</v>
      </c>
    </row>
    <row r="2978" spans="1:38" customFormat="1">
      <c r="A2978" s="94"/>
      <c r="B2978" s="16" t="str">
        <f>'施設リストA-1（直営）'!B924</f>
        <v>東山泉（東学舎）</v>
      </c>
      <c r="C2978" s="14">
        <f>'施設リストA-1（直営）'!C924</f>
        <v>1</v>
      </c>
      <c r="D2978" s="94" t="str">
        <f>'施設リストA-1（直営）'!D924</f>
        <v>放送室</v>
      </c>
      <c r="E2978" s="20">
        <f>'施設リストA-1（直営）'!E924</f>
        <v>210</v>
      </c>
      <c r="F2978" s="20">
        <f>'施設リストA-1（直営）'!F924</f>
        <v>4</v>
      </c>
      <c r="G2978" s="13">
        <f>'施設リストA-1（直営）'!G924</f>
        <v>840</v>
      </c>
      <c r="H2978" s="28" t="e">
        <f t="shared" si="46"/>
        <v>#N/A</v>
      </c>
      <c r="I2978" s="29" t="str">
        <f>'施設リストA-1（直営）'!H924</f>
        <v>新設</v>
      </c>
      <c r="J2978" s="30" t="e">
        <f>IF(I2978="新設",VLOOKUP('施設リストA-1（直営）'!I924,'（新設）照明器具'!$B$5:$C$1990,2,FALSE),IF('部屋別効果（直）'!I2978="撤去",VLOOKUP('施設リストA-1（直営）'!I924,'（既設）調査結果'!$B$5:$C$1998,2,FALSE),0))</f>
        <v>#N/A</v>
      </c>
      <c r="K2978" s="29">
        <f>'施設リストA-1（直営）'!K924</f>
        <v>8</v>
      </c>
      <c r="L2978" s="29" t="str">
        <f>'施設リストA-1（直営）'!L924</f>
        <v>撤去</v>
      </c>
      <c r="M2978" s="30">
        <f>IF(L2978="新設",VLOOKUP('施設リストA-1（直営）'!M924,'（新設）照明器具'!$B$5:$C$1990,2,FALSE),IF('部屋別効果（直）'!L2978="撤去",VLOOKUP('施設リストA-1（直営）'!M924,'（既設）調査結果'!$B$5:$C$1998,2,FALSE),0))</f>
        <v>86</v>
      </c>
      <c r="N2978" s="29">
        <f>'施設リストA-1（直営）'!O924</f>
        <v>8</v>
      </c>
      <c r="O2978" s="29">
        <f>'施設リストA-1（直営）'!P924</f>
        <v>0</v>
      </c>
      <c r="P2978" s="30">
        <f>IF(O2978="新設",VLOOKUP('施設リストA-1（直営）'!Q924,'（新設）照明器具'!$B$5:$C$1990,2,FALSE),IF('部屋別効果（直）'!O2978="撤去",VLOOKUP('施設リストA-1（直営）'!Q924,'（既設）調査結果'!$B$5:$C$1998,2,FALSE),0))</f>
        <v>0</v>
      </c>
      <c r="Q2978" s="29">
        <f>'施設リストA-1（直営）'!S924</f>
        <v>0</v>
      </c>
      <c r="R2978" s="29">
        <f>'施設リストA-1（直営）'!T924</f>
        <v>0</v>
      </c>
      <c r="S2978" s="30">
        <f>IF(R2978="新設",VLOOKUP('施設リストA-1（直営）'!U924,'（新設）照明器具'!$B$5:$C$1990,2,FALSE),IF('部屋別効果（直）'!R2978="撤去",VLOOKUP('施設リストA-1（直営）'!U924,'（既設）調査結果'!$B$5:$C$1998,2,FALSE),0))</f>
        <v>0</v>
      </c>
      <c r="T2978" s="29">
        <f>'施設リストA-1（直営）'!W924</f>
        <v>0</v>
      </c>
      <c r="U2978" s="29">
        <f>'施設リストA-1（直営）'!X924</f>
        <v>0</v>
      </c>
      <c r="V2978" s="30">
        <f>IF(U2978="新設",VLOOKUP('施設リストA-1（直営）'!Y924,'（新設）照明器具'!$B$5:$C$1990,2,FALSE),IF('部屋別効果（直）'!U2978="撤去",VLOOKUP('施設リストA-1（直営）'!Y924,'（既設）調査結果'!$B$5:$C$1998,2,FALSE),0))</f>
        <v>0</v>
      </c>
      <c r="W2978" s="29">
        <f>'施設リストA-1（直営）'!AA924</f>
        <v>0</v>
      </c>
      <c r="X2978" s="29">
        <f>'施設リストA-1（直営）'!AB924</f>
        <v>0</v>
      </c>
      <c r="Y2978" s="30">
        <f>IF(X2978="新設",VLOOKUP('施設リストA-1（直営）'!AC924,'（新設）照明器具'!$B$5:$C$1990,2,FALSE),IF('部屋別効果（直）'!X2978="撤去",VLOOKUP('施設リストA-1（直営）'!AC924,'（既設）調査結果'!$B$5:$C$1998,2,FALSE),0))</f>
        <v>0</v>
      </c>
      <c r="Z2978" s="29">
        <f>'施設リストA-1（直営）'!AE924</f>
        <v>0</v>
      </c>
      <c r="AA2978" s="29">
        <f>'施設リストA-1（直営）'!AF924</f>
        <v>0</v>
      </c>
      <c r="AB2978" s="30">
        <f>IF(AA2978="新設",VLOOKUP('施設リストA-1（直営）'!AG924,'（新設）照明器具'!$B$5:$C$1990,2,FALSE),IF('部屋別効果（直）'!AA2978="撤去",VLOOKUP('施設リストA-1（直営）'!AG924,'（既設）調査結果'!$B$5:$C$1998,2,FALSE),0))</f>
        <v>0</v>
      </c>
      <c r="AC2978" s="29">
        <f>'施設リストA-1（直営）'!AI924</f>
        <v>0</v>
      </c>
      <c r="AD2978" s="29">
        <f>'施設リストA-1（直営）'!AJ924</f>
        <v>0</v>
      </c>
      <c r="AE2978" s="30">
        <f>IF(AD2978="新設",VLOOKUP('施設リストA-1（直営）'!AK924,'（新設）照明器具'!$B$5:$C$1990,2,FALSE),IF('部屋別効果（直）'!AD2978="撤去",VLOOKUP('施設リストA-1（直営）'!AK924,'（既設）調査結果'!$B$5:$C$1998,2,FALSE),0))</f>
        <v>0</v>
      </c>
      <c r="AF2978" s="29">
        <f>'施設リストA-1（直営）'!AM924</f>
        <v>0</v>
      </c>
      <c r="AG2978" s="29">
        <f>'施設リストA-1（直営）'!AN924</f>
        <v>0</v>
      </c>
      <c r="AH2978" s="30">
        <f>IF(AG2978="新設",VLOOKUP('施設リストA-1（直営）'!AO924,'（新設）照明器具'!$B$5:$C$1990,2,FALSE),IF('部屋別効果（直）'!AG2978="撤去",VLOOKUP('施設リストA-1（直営）'!AO924,'（既設）調査結果'!$B$5:$C$1998,2,FALSE),0))</f>
        <v>0</v>
      </c>
      <c r="AI2978" s="29">
        <f>'施設リストA-1（直営）'!AQ924</f>
        <v>0</v>
      </c>
      <c r="AJ2978" s="29">
        <f>'施設リストA-1（直営）'!AR924</f>
        <v>0</v>
      </c>
      <c r="AK2978" s="30">
        <f>IF(AJ2978="新設",VLOOKUP('施設リストA-1（直営）'!AS924,'（新設）照明器具'!$B$5:$C$1990,2,FALSE),IF('部屋別効果（直）'!AJ2978="撤去",VLOOKUP('施設リストA-1（直営）'!AS924,'（既設）調査結果'!$B$5:$C$1998,2,FALSE),0))</f>
        <v>0</v>
      </c>
      <c r="AL2978" s="29">
        <f>'施設リストA-1（直営）'!AU924</f>
        <v>0</v>
      </c>
    </row>
    <row r="2979" spans="1:38" customFormat="1">
      <c r="A2979" s="94"/>
      <c r="B2979" s="16" t="str">
        <f>'施設リストA-1（直営）'!B925</f>
        <v>東山泉（東学舎）</v>
      </c>
      <c r="C2979" s="14">
        <f>'施設リストA-1（直営）'!C925</f>
        <v>1</v>
      </c>
      <c r="D2979" s="94" t="str">
        <f>'施設リストA-1（直営）'!D925</f>
        <v>応接室</v>
      </c>
      <c r="E2979" s="20">
        <f>'施設リストA-1（直営）'!E925</f>
        <v>250</v>
      </c>
      <c r="F2979" s="20">
        <f>'施設リストA-1（直営）'!F925</f>
        <v>4</v>
      </c>
      <c r="G2979" s="13">
        <f>'施設リストA-1（直営）'!G925</f>
        <v>1000</v>
      </c>
      <c r="H2979" s="28" t="e">
        <f t="shared" si="46"/>
        <v>#N/A</v>
      </c>
      <c r="I2979" s="29" t="str">
        <f>'施設リストA-1（直営）'!H925</f>
        <v>新設</v>
      </c>
      <c r="J2979" s="30" t="e">
        <f>IF(I2979="新設",VLOOKUP('施設リストA-1（直営）'!I925,'（新設）照明器具'!$B$5:$C$1990,2,FALSE),IF('部屋別効果（直）'!I2979="撤去",VLOOKUP('施設リストA-1（直営）'!I925,'（既設）調査結果'!$B$5:$C$1998,2,FALSE),0))</f>
        <v>#N/A</v>
      </c>
      <c r="K2979" s="29">
        <f>'施設リストA-1（直営）'!K925</f>
        <v>8</v>
      </c>
      <c r="L2979" s="29" t="str">
        <f>'施設リストA-1（直営）'!L925</f>
        <v>撤去</v>
      </c>
      <c r="M2979" s="30">
        <f>IF(L2979="新設",VLOOKUP('施設リストA-1（直営）'!M925,'（新設）照明器具'!$B$5:$C$1990,2,FALSE),IF('部屋別効果（直）'!L2979="撤去",VLOOKUP('施設リストA-1（直営）'!M925,'（既設）調査結果'!$B$5:$C$1998,2,FALSE),0))</f>
        <v>86</v>
      </c>
      <c r="N2979" s="29">
        <f>'施設リストA-1（直営）'!O925</f>
        <v>8</v>
      </c>
      <c r="O2979" s="29">
        <f>'施設リストA-1（直営）'!P925</f>
        <v>0</v>
      </c>
      <c r="P2979" s="30">
        <f>IF(O2979="新設",VLOOKUP('施設リストA-1（直営）'!Q925,'（新設）照明器具'!$B$5:$C$1990,2,FALSE),IF('部屋別効果（直）'!O2979="撤去",VLOOKUP('施設リストA-1（直営）'!Q925,'（既設）調査結果'!$B$5:$C$1998,2,FALSE),0))</f>
        <v>0</v>
      </c>
      <c r="Q2979" s="29">
        <f>'施設リストA-1（直営）'!S925</f>
        <v>0</v>
      </c>
      <c r="R2979" s="29">
        <f>'施設リストA-1（直営）'!T925</f>
        <v>0</v>
      </c>
      <c r="S2979" s="30">
        <f>IF(R2979="新設",VLOOKUP('施設リストA-1（直営）'!U925,'（新設）照明器具'!$B$5:$C$1990,2,FALSE),IF('部屋別効果（直）'!R2979="撤去",VLOOKUP('施設リストA-1（直営）'!U925,'（既設）調査結果'!$B$5:$C$1998,2,FALSE),0))</f>
        <v>0</v>
      </c>
      <c r="T2979" s="29">
        <f>'施設リストA-1（直営）'!W925</f>
        <v>0</v>
      </c>
      <c r="U2979" s="29">
        <f>'施設リストA-1（直営）'!X925</f>
        <v>0</v>
      </c>
      <c r="V2979" s="30">
        <f>IF(U2979="新設",VLOOKUP('施設リストA-1（直営）'!Y925,'（新設）照明器具'!$B$5:$C$1990,2,FALSE),IF('部屋別効果（直）'!U2979="撤去",VLOOKUP('施設リストA-1（直営）'!Y925,'（既設）調査結果'!$B$5:$C$1998,2,FALSE),0))</f>
        <v>0</v>
      </c>
      <c r="W2979" s="29">
        <f>'施設リストA-1（直営）'!AA925</f>
        <v>0</v>
      </c>
      <c r="X2979" s="29">
        <f>'施設リストA-1（直営）'!AB925</f>
        <v>0</v>
      </c>
      <c r="Y2979" s="30">
        <f>IF(X2979="新設",VLOOKUP('施設リストA-1（直営）'!AC925,'（新設）照明器具'!$B$5:$C$1990,2,FALSE),IF('部屋別効果（直）'!X2979="撤去",VLOOKUP('施設リストA-1（直営）'!AC925,'（既設）調査結果'!$B$5:$C$1998,2,FALSE),0))</f>
        <v>0</v>
      </c>
      <c r="Z2979" s="29">
        <f>'施設リストA-1（直営）'!AE925</f>
        <v>0</v>
      </c>
      <c r="AA2979" s="29">
        <f>'施設リストA-1（直営）'!AF925</f>
        <v>0</v>
      </c>
      <c r="AB2979" s="30">
        <f>IF(AA2979="新設",VLOOKUP('施設リストA-1（直営）'!AG925,'（新設）照明器具'!$B$5:$C$1990,2,FALSE),IF('部屋別効果（直）'!AA2979="撤去",VLOOKUP('施設リストA-1（直営）'!AG925,'（既設）調査結果'!$B$5:$C$1998,2,FALSE),0))</f>
        <v>0</v>
      </c>
      <c r="AC2979" s="29">
        <f>'施設リストA-1（直営）'!AI925</f>
        <v>0</v>
      </c>
      <c r="AD2979" s="29">
        <f>'施設リストA-1（直営）'!AJ925</f>
        <v>0</v>
      </c>
      <c r="AE2979" s="30">
        <f>IF(AD2979="新設",VLOOKUP('施設リストA-1（直営）'!AK925,'（新設）照明器具'!$B$5:$C$1990,2,FALSE),IF('部屋別効果（直）'!AD2979="撤去",VLOOKUP('施設リストA-1（直営）'!AK925,'（既設）調査結果'!$B$5:$C$1998,2,FALSE),0))</f>
        <v>0</v>
      </c>
      <c r="AF2979" s="29">
        <f>'施設リストA-1（直営）'!AM925</f>
        <v>0</v>
      </c>
      <c r="AG2979" s="29">
        <f>'施設リストA-1（直営）'!AN925</f>
        <v>0</v>
      </c>
      <c r="AH2979" s="30">
        <f>IF(AG2979="新設",VLOOKUP('施設リストA-1（直営）'!AO925,'（新設）照明器具'!$B$5:$C$1990,2,FALSE),IF('部屋別効果（直）'!AG2979="撤去",VLOOKUP('施設リストA-1（直営）'!AO925,'（既設）調査結果'!$B$5:$C$1998,2,FALSE),0))</f>
        <v>0</v>
      </c>
      <c r="AI2979" s="29">
        <f>'施設リストA-1（直営）'!AQ925</f>
        <v>0</v>
      </c>
      <c r="AJ2979" s="29">
        <f>'施設リストA-1（直営）'!AR925</f>
        <v>0</v>
      </c>
      <c r="AK2979" s="30">
        <f>IF(AJ2979="新設",VLOOKUP('施設リストA-1（直営）'!AS925,'（新設）照明器具'!$B$5:$C$1990,2,FALSE),IF('部屋別効果（直）'!AJ2979="撤去",VLOOKUP('施設リストA-1（直営）'!AS925,'（既設）調査結果'!$B$5:$C$1998,2,FALSE),0))</f>
        <v>0</v>
      </c>
      <c r="AL2979" s="29">
        <f>'施設リストA-1（直営）'!AU925</f>
        <v>0</v>
      </c>
    </row>
    <row r="2980" spans="1:38" customFormat="1">
      <c r="A2980" s="94"/>
      <c r="B2980" s="16" t="str">
        <f>'施設リストA-1（直営）'!B926</f>
        <v>東山泉（東学舎）</v>
      </c>
      <c r="C2980" s="14">
        <f>'施設リストA-1（直営）'!C926</f>
        <v>1</v>
      </c>
      <c r="D2980" s="94" t="str">
        <f>'施設リストA-1（直営）'!D926</f>
        <v>印刷室</v>
      </c>
      <c r="E2980" s="20">
        <f>'施設リストA-1（直営）'!E926</f>
        <v>250</v>
      </c>
      <c r="F2980" s="20">
        <f>'施設リストA-1（直営）'!F926</f>
        <v>4</v>
      </c>
      <c r="G2980" s="13">
        <f>'施設リストA-1（直営）'!G926</f>
        <v>1000</v>
      </c>
      <c r="H2980" s="28" t="e">
        <f t="shared" si="46"/>
        <v>#N/A</v>
      </c>
      <c r="I2980" s="29" t="str">
        <f>'施設リストA-1（直営）'!H926</f>
        <v>新設</v>
      </c>
      <c r="J2980" s="30" t="e">
        <f>IF(I2980="新設",VLOOKUP('施設リストA-1（直営）'!I926,'（新設）照明器具'!$B$5:$C$1990,2,FALSE),IF('部屋別効果（直）'!I2980="撤去",VLOOKUP('施設リストA-1（直営）'!I926,'（既設）調査結果'!$B$5:$C$1998,2,FALSE),0))</f>
        <v>#N/A</v>
      </c>
      <c r="K2980" s="29">
        <f>'施設リストA-1（直営）'!K926</f>
        <v>2</v>
      </c>
      <c r="L2980" s="29" t="str">
        <f>'施設リストA-1（直営）'!L926</f>
        <v>撤去</v>
      </c>
      <c r="M2980" s="30">
        <f>IF(L2980="新設",VLOOKUP('施設リストA-1（直営）'!M926,'（新設）照明器具'!$B$5:$C$1990,2,FALSE),IF('部屋別効果（直）'!L2980="撤去",VLOOKUP('施設リストA-1（直営）'!M926,'（既設）調査結果'!$B$5:$C$1998,2,FALSE),0))</f>
        <v>86</v>
      </c>
      <c r="N2980" s="29">
        <f>'施設リストA-1（直営）'!O926</f>
        <v>2</v>
      </c>
      <c r="O2980" s="29">
        <f>'施設リストA-1（直営）'!P926</f>
        <v>0</v>
      </c>
      <c r="P2980" s="30">
        <f>IF(O2980="新設",VLOOKUP('施設リストA-1（直営）'!Q926,'（新設）照明器具'!$B$5:$C$1990,2,FALSE),IF('部屋別効果（直）'!O2980="撤去",VLOOKUP('施設リストA-1（直営）'!Q926,'（既設）調査結果'!$B$5:$C$1998,2,FALSE),0))</f>
        <v>0</v>
      </c>
      <c r="Q2980" s="29">
        <f>'施設リストA-1（直営）'!S926</f>
        <v>0</v>
      </c>
      <c r="R2980" s="29">
        <f>'施設リストA-1（直営）'!T926</f>
        <v>0</v>
      </c>
      <c r="S2980" s="30">
        <f>IF(R2980="新設",VLOOKUP('施設リストA-1（直営）'!U926,'（新設）照明器具'!$B$5:$C$1990,2,FALSE),IF('部屋別効果（直）'!R2980="撤去",VLOOKUP('施設リストA-1（直営）'!U926,'（既設）調査結果'!$B$5:$C$1998,2,FALSE),0))</f>
        <v>0</v>
      </c>
      <c r="T2980" s="29">
        <f>'施設リストA-1（直営）'!W926</f>
        <v>0</v>
      </c>
      <c r="U2980" s="29">
        <f>'施設リストA-1（直営）'!X926</f>
        <v>0</v>
      </c>
      <c r="V2980" s="30">
        <f>IF(U2980="新設",VLOOKUP('施設リストA-1（直営）'!Y926,'（新設）照明器具'!$B$5:$C$1990,2,FALSE),IF('部屋別効果（直）'!U2980="撤去",VLOOKUP('施設リストA-1（直営）'!Y926,'（既設）調査結果'!$B$5:$C$1998,2,FALSE),0))</f>
        <v>0</v>
      </c>
      <c r="W2980" s="29">
        <f>'施設リストA-1（直営）'!AA926</f>
        <v>0</v>
      </c>
      <c r="X2980" s="29">
        <f>'施設リストA-1（直営）'!AB926</f>
        <v>0</v>
      </c>
      <c r="Y2980" s="30">
        <f>IF(X2980="新設",VLOOKUP('施設リストA-1（直営）'!AC926,'（新設）照明器具'!$B$5:$C$1990,2,FALSE),IF('部屋別効果（直）'!X2980="撤去",VLOOKUP('施設リストA-1（直営）'!AC926,'（既設）調査結果'!$B$5:$C$1998,2,FALSE),0))</f>
        <v>0</v>
      </c>
      <c r="Z2980" s="29">
        <f>'施設リストA-1（直営）'!AE926</f>
        <v>0</v>
      </c>
      <c r="AA2980" s="29">
        <f>'施設リストA-1（直営）'!AF926</f>
        <v>0</v>
      </c>
      <c r="AB2980" s="30">
        <f>IF(AA2980="新設",VLOOKUP('施設リストA-1（直営）'!AG926,'（新設）照明器具'!$B$5:$C$1990,2,FALSE),IF('部屋別効果（直）'!AA2980="撤去",VLOOKUP('施設リストA-1（直営）'!AG926,'（既設）調査結果'!$B$5:$C$1998,2,FALSE),0))</f>
        <v>0</v>
      </c>
      <c r="AC2980" s="29">
        <f>'施設リストA-1（直営）'!AI926</f>
        <v>0</v>
      </c>
      <c r="AD2980" s="29">
        <f>'施設リストA-1（直営）'!AJ926</f>
        <v>0</v>
      </c>
      <c r="AE2980" s="30">
        <f>IF(AD2980="新設",VLOOKUP('施設リストA-1（直営）'!AK926,'（新設）照明器具'!$B$5:$C$1990,2,FALSE),IF('部屋別効果（直）'!AD2980="撤去",VLOOKUP('施設リストA-1（直営）'!AK926,'（既設）調査結果'!$B$5:$C$1998,2,FALSE),0))</f>
        <v>0</v>
      </c>
      <c r="AF2980" s="29">
        <f>'施設リストA-1（直営）'!AM926</f>
        <v>0</v>
      </c>
      <c r="AG2980" s="29">
        <f>'施設リストA-1（直営）'!AN926</f>
        <v>0</v>
      </c>
      <c r="AH2980" s="30">
        <f>IF(AG2980="新設",VLOOKUP('施設リストA-1（直営）'!AO926,'（新設）照明器具'!$B$5:$C$1990,2,FALSE),IF('部屋別効果（直）'!AG2980="撤去",VLOOKUP('施設リストA-1（直営）'!AO926,'（既設）調査結果'!$B$5:$C$1998,2,FALSE),0))</f>
        <v>0</v>
      </c>
      <c r="AI2980" s="29">
        <f>'施設リストA-1（直営）'!AQ926</f>
        <v>0</v>
      </c>
      <c r="AJ2980" s="29">
        <f>'施設リストA-1（直営）'!AR926</f>
        <v>0</v>
      </c>
      <c r="AK2980" s="30">
        <f>IF(AJ2980="新設",VLOOKUP('施設リストA-1（直営）'!AS926,'（新設）照明器具'!$B$5:$C$1990,2,FALSE),IF('部屋別効果（直）'!AJ2980="撤去",VLOOKUP('施設リストA-1（直営）'!AS926,'（既設）調査結果'!$B$5:$C$1998,2,FALSE),0))</f>
        <v>0</v>
      </c>
      <c r="AL2980" s="29">
        <f>'施設リストA-1（直営）'!AU926</f>
        <v>0</v>
      </c>
    </row>
    <row r="2981" spans="1:38" customFormat="1">
      <c r="A2981" s="94"/>
      <c r="B2981" s="16" t="str">
        <f>'施設リストA-1（直営）'!B927</f>
        <v>東山泉（東学舎）</v>
      </c>
      <c r="C2981" s="14">
        <f>'施設リストA-1（直営）'!C927</f>
        <v>1</v>
      </c>
      <c r="D2981" s="94" t="str">
        <f>'施設リストA-1（直営）'!D927</f>
        <v>男性教職員更衣室</v>
      </c>
      <c r="E2981" s="20">
        <f>'施設リストA-1（直営）'!E927</f>
        <v>250</v>
      </c>
      <c r="F2981" s="20">
        <f>'施設リストA-1（直営）'!F927</f>
        <v>4</v>
      </c>
      <c r="G2981" s="13">
        <f>'施設リストA-1（直営）'!G927</f>
        <v>1000</v>
      </c>
      <c r="H2981" s="28" t="e">
        <f t="shared" si="46"/>
        <v>#N/A</v>
      </c>
      <c r="I2981" s="29" t="str">
        <f>'施設リストA-1（直営）'!H927</f>
        <v>新設</v>
      </c>
      <c r="J2981" s="30" t="e">
        <f>IF(I2981="新設",VLOOKUP('施設リストA-1（直営）'!I927,'（新設）照明器具'!$B$5:$C$1990,2,FALSE),IF('部屋別効果（直）'!I2981="撤去",VLOOKUP('施設リストA-1（直営）'!I927,'（既設）調査結果'!$B$5:$C$1998,2,FALSE),0))</f>
        <v>#N/A</v>
      </c>
      <c r="K2981" s="29">
        <f>'施設リストA-1（直営）'!K927</f>
        <v>2</v>
      </c>
      <c r="L2981" s="29" t="str">
        <f>'施設リストA-1（直営）'!L927</f>
        <v>撤去</v>
      </c>
      <c r="M2981" s="30">
        <f>IF(L2981="新設",VLOOKUP('施設リストA-1（直営）'!M927,'（新設）照明器具'!$B$5:$C$1990,2,FALSE),IF('部屋別効果（直）'!L2981="撤去",VLOOKUP('施設リストA-1（直営）'!M927,'（既設）調査結果'!$B$5:$C$1998,2,FALSE),0))</f>
        <v>86</v>
      </c>
      <c r="N2981" s="29">
        <f>'施設リストA-1（直営）'!O927</f>
        <v>2</v>
      </c>
      <c r="O2981" s="29">
        <f>'施設リストA-1（直営）'!P927</f>
        <v>0</v>
      </c>
      <c r="P2981" s="30">
        <f>IF(O2981="新設",VLOOKUP('施設リストA-1（直営）'!Q927,'（新設）照明器具'!$B$5:$C$1990,2,FALSE),IF('部屋別効果（直）'!O2981="撤去",VLOOKUP('施設リストA-1（直営）'!Q927,'（既設）調査結果'!$B$5:$C$1998,2,FALSE),0))</f>
        <v>0</v>
      </c>
      <c r="Q2981" s="29">
        <f>'施設リストA-1（直営）'!S927</f>
        <v>0</v>
      </c>
      <c r="R2981" s="29">
        <f>'施設リストA-1（直営）'!T927</f>
        <v>0</v>
      </c>
      <c r="S2981" s="30">
        <f>IF(R2981="新設",VLOOKUP('施設リストA-1（直営）'!U927,'（新設）照明器具'!$B$5:$C$1990,2,FALSE),IF('部屋別効果（直）'!R2981="撤去",VLOOKUP('施設リストA-1（直営）'!U927,'（既設）調査結果'!$B$5:$C$1998,2,FALSE),0))</f>
        <v>0</v>
      </c>
      <c r="T2981" s="29">
        <f>'施設リストA-1（直営）'!W927</f>
        <v>0</v>
      </c>
      <c r="U2981" s="29">
        <f>'施設リストA-1（直営）'!X927</f>
        <v>0</v>
      </c>
      <c r="V2981" s="30">
        <f>IF(U2981="新設",VLOOKUP('施設リストA-1（直営）'!Y927,'（新設）照明器具'!$B$5:$C$1990,2,FALSE),IF('部屋別効果（直）'!U2981="撤去",VLOOKUP('施設リストA-1（直営）'!Y927,'（既設）調査結果'!$B$5:$C$1998,2,FALSE),0))</f>
        <v>0</v>
      </c>
      <c r="W2981" s="29">
        <f>'施設リストA-1（直営）'!AA927</f>
        <v>0</v>
      </c>
      <c r="X2981" s="29">
        <f>'施設リストA-1（直営）'!AB927</f>
        <v>0</v>
      </c>
      <c r="Y2981" s="30">
        <f>IF(X2981="新設",VLOOKUP('施設リストA-1（直営）'!AC927,'（新設）照明器具'!$B$5:$C$1990,2,FALSE),IF('部屋別効果（直）'!X2981="撤去",VLOOKUP('施設リストA-1（直営）'!AC927,'（既設）調査結果'!$B$5:$C$1998,2,FALSE),0))</f>
        <v>0</v>
      </c>
      <c r="Z2981" s="29">
        <f>'施設リストA-1（直営）'!AE927</f>
        <v>0</v>
      </c>
      <c r="AA2981" s="29">
        <f>'施設リストA-1（直営）'!AF927</f>
        <v>0</v>
      </c>
      <c r="AB2981" s="30">
        <f>IF(AA2981="新設",VLOOKUP('施設リストA-1（直営）'!AG927,'（新設）照明器具'!$B$5:$C$1990,2,FALSE),IF('部屋別効果（直）'!AA2981="撤去",VLOOKUP('施設リストA-1（直営）'!AG927,'（既設）調査結果'!$B$5:$C$1998,2,FALSE),0))</f>
        <v>0</v>
      </c>
      <c r="AC2981" s="29">
        <f>'施設リストA-1（直営）'!AI927</f>
        <v>0</v>
      </c>
      <c r="AD2981" s="29">
        <f>'施設リストA-1（直営）'!AJ927</f>
        <v>0</v>
      </c>
      <c r="AE2981" s="30">
        <f>IF(AD2981="新設",VLOOKUP('施設リストA-1（直営）'!AK927,'（新設）照明器具'!$B$5:$C$1990,2,FALSE),IF('部屋別効果（直）'!AD2981="撤去",VLOOKUP('施設リストA-1（直営）'!AK927,'（既設）調査結果'!$B$5:$C$1998,2,FALSE),0))</f>
        <v>0</v>
      </c>
      <c r="AF2981" s="29">
        <f>'施設リストA-1（直営）'!AM927</f>
        <v>0</v>
      </c>
      <c r="AG2981" s="29">
        <f>'施設リストA-1（直営）'!AN927</f>
        <v>0</v>
      </c>
      <c r="AH2981" s="30">
        <f>IF(AG2981="新設",VLOOKUP('施設リストA-1（直営）'!AO927,'（新設）照明器具'!$B$5:$C$1990,2,FALSE),IF('部屋別効果（直）'!AG2981="撤去",VLOOKUP('施設リストA-1（直営）'!AO927,'（既設）調査結果'!$B$5:$C$1998,2,FALSE),0))</f>
        <v>0</v>
      </c>
      <c r="AI2981" s="29">
        <f>'施設リストA-1（直営）'!AQ927</f>
        <v>0</v>
      </c>
      <c r="AJ2981" s="29">
        <f>'施設リストA-1（直営）'!AR927</f>
        <v>0</v>
      </c>
      <c r="AK2981" s="30">
        <f>IF(AJ2981="新設",VLOOKUP('施設リストA-1（直営）'!AS927,'（新設）照明器具'!$B$5:$C$1990,2,FALSE),IF('部屋別効果（直）'!AJ2981="撤去",VLOOKUP('施設リストA-1（直営）'!AS927,'（既設）調査結果'!$B$5:$C$1998,2,FALSE),0))</f>
        <v>0</v>
      </c>
      <c r="AL2981" s="29">
        <f>'施設リストA-1（直営）'!AU927</f>
        <v>0</v>
      </c>
    </row>
    <row r="2982" spans="1:38" customFormat="1">
      <c r="A2982" s="94"/>
      <c r="B2982" s="16" t="str">
        <f>'施設リストA-1（直営）'!B928</f>
        <v>東山泉（東学舎）</v>
      </c>
      <c r="C2982" s="14">
        <f>'施設リストA-1（直営）'!C928</f>
        <v>1</v>
      </c>
      <c r="D2982" s="94" t="str">
        <f>'施設リストA-1（直営）'!D928</f>
        <v>女性教職員更衣室</v>
      </c>
      <c r="E2982" s="20">
        <f>'施設リストA-1（直営）'!E928</f>
        <v>250</v>
      </c>
      <c r="F2982" s="20">
        <f>'施設リストA-1（直営）'!F928</f>
        <v>4</v>
      </c>
      <c r="G2982" s="13">
        <f>'施設リストA-1（直営）'!G928</f>
        <v>1000</v>
      </c>
      <c r="H2982" s="28" t="e">
        <f t="shared" si="46"/>
        <v>#N/A</v>
      </c>
      <c r="I2982" s="29" t="str">
        <f>'施設リストA-1（直営）'!H928</f>
        <v>新設</v>
      </c>
      <c r="J2982" s="30" t="e">
        <f>IF(I2982="新設",VLOOKUP('施設リストA-1（直営）'!I928,'（新設）照明器具'!$B$5:$C$1990,2,FALSE),IF('部屋別効果（直）'!I2982="撤去",VLOOKUP('施設リストA-1（直営）'!I928,'（既設）調査結果'!$B$5:$C$1998,2,FALSE),0))</f>
        <v>#N/A</v>
      </c>
      <c r="K2982" s="29">
        <f>'施設リストA-1（直営）'!K928</f>
        <v>2</v>
      </c>
      <c r="L2982" s="29" t="str">
        <f>'施設リストA-1（直営）'!L928</f>
        <v>撤去</v>
      </c>
      <c r="M2982" s="30">
        <f>IF(L2982="新設",VLOOKUP('施設リストA-1（直営）'!M928,'（新設）照明器具'!$B$5:$C$1990,2,FALSE),IF('部屋別効果（直）'!L2982="撤去",VLOOKUP('施設リストA-1（直営）'!M928,'（既設）調査結果'!$B$5:$C$1998,2,FALSE),0))</f>
        <v>86</v>
      </c>
      <c r="N2982" s="29">
        <f>'施設リストA-1（直営）'!O928</f>
        <v>2</v>
      </c>
      <c r="O2982" s="29">
        <f>'施設リストA-1（直営）'!P928</f>
        <v>0</v>
      </c>
      <c r="P2982" s="30">
        <f>IF(O2982="新設",VLOOKUP('施設リストA-1（直営）'!Q928,'（新設）照明器具'!$B$5:$C$1990,2,FALSE),IF('部屋別効果（直）'!O2982="撤去",VLOOKUP('施設リストA-1（直営）'!Q928,'（既設）調査結果'!$B$5:$C$1998,2,FALSE),0))</f>
        <v>0</v>
      </c>
      <c r="Q2982" s="29">
        <f>'施設リストA-1（直営）'!S928</f>
        <v>0</v>
      </c>
      <c r="R2982" s="29">
        <f>'施設リストA-1（直営）'!T928</f>
        <v>0</v>
      </c>
      <c r="S2982" s="30">
        <f>IF(R2982="新設",VLOOKUP('施設リストA-1（直営）'!U928,'（新設）照明器具'!$B$5:$C$1990,2,FALSE),IF('部屋別効果（直）'!R2982="撤去",VLOOKUP('施設リストA-1（直営）'!U928,'（既設）調査結果'!$B$5:$C$1998,2,FALSE),0))</f>
        <v>0</v>
      </c>
      <c r="T2982" s="29">
        <f>'施設リストA-1（直営）'!W928</f>
        <v>0</v>
      </c>
      <c r="U2982" s="29">
        <f>'施設リストA-1（直営）'!X928</f>
        <v>0</v>
      </c>
      <c r="V2982" s="30">
        <f>IF(U2982="新設",VLOOKUP('施設リストA-1（直営）'!Y928,'（新設）照明器具'!$B$5:$C$1990,2,FALSE),IF('部屋別効果（直）'!U2982="撤去",VLOOKUP('施設リストA-1（直営）'!Y928,'（既設）調査結果'!$B$5:$C$1998,2,FALSE),0))</f>
        <v>0</v>
      </c>
      <c r="W2982" s="29">
        <f>'施設リストA-1（直営）'!AA928</f>
        <v>0</v>
      </c>
      <c r="X2982" s="29">
        <f>'施設リストA-1（直営）'!AB928</f>
        <v>0</v>
      </c>
      <c r="Y2982" s="30">
        <f>IF(X2982="新設",VLOOKUP('施設リストA-1（直営）'!AC928,'（新設）照明器具'!$B$5:$C$1990,2,FALSE),IF('部屋別効果（直）'!X2982="撤去",VLOOKUP('施設リストA-1（直営）'!AC928,'（既設）調査結果'!$B$5:$C$1998,2,FALSE),0))</f>
        <v>0</v>
      </c>
      <c r="Z2982" s="29">
        <f>'施設リストA-1（直営）'!AE928</f>
        <v>0</v>
      </c>
      <c r="AA2982" s="29">
        <f>'施設リストA-1（直営）'!AF928</f>
        <v>0</v>
      </c>
      <c r="AB2982" s="30">
        <f>IF(AA2982="新設",VLOOKUP('施設リストA-1（直営）'!AG928,'（新設）照明器具'!$B$5:$C$1990,2,FALSE),IF('部屋別効果（直）'!AA2982="撤去",VLOOKUP('施設リストA-1（直営）'!AG928,'（既設）調査結果'!$B$5:$C$1998,2,FALSE),0))</f>
        <v>0</v>
      </c>
      <c r="AC2982" s="29">
        <f>'施設リストA-1（直営）'!AI928</f>
        <v>0</v>
      </c>
      <c r="AD2982" s="29">
        <f>'施設リストA-1（直営）'!AJ928</f>
        <v>0</v>
      </c>
      <c r="AE2982" s="30">
        <f>IF(AD2982="新設",VLOOKUP('施設リストA-1（直営）'!AK928,'（新設）照明器具'!$B$5:$C$1990,2,FALSE),IF('部屋別効果（直）'!AD2982="撤去",VLOOKUP('施設リストA-1（直営）'!AK928,'（既設）調査結果'!$B$5:$C$1998,2,FALSE),0))</f>
        <v>0</v>
      </c>
      <c r="AF2982" s="29">
        <f>'施設リストA-1（直営）'!AM928</f>
        <v>0</v>
      </c>
      <c r="AG2982" s="29">
        <f>'施設リストA-1（直営）'!AN928</f>
        <v>0</v>
      </c>
      <c r="AH2982" s="30">
        <f>IF(AG2982="新設",VLOOKUP('施設リストA-1（直営）'!AO928,'（新設）照明器具'!$B$5:$C$1990,2,FALSE),IF('部屋別効果（直）'!AG2982="撤去",VLOOKUP('施設リストA-1（直営）'!AO928,'（既設）調査結果'!$B$5:$C$1998,2,FALSE),0))</f>
        <v>0</v>
      </c>
      <c r="AI2982" s="29">
        <f>'施設リストA-1（直営）'!AQ928</f>
        <v>0</v>
      </c>
      <c r="AJ2982" s="29">
        <f>'施設リストA-1（直営）'!AR928</f>
        <v>0</v>
      </c>
      <c r="AK2982" s="30">
        <f>IF(AJ2982="新設",VLOOKUP('施設リストA-1（直営）'!AS928,'（新設）照明器具'!$B$5:$C$1990,2,FALSE),IF('部屋別効果（直）'!AJ2982="撤去",VLOOKUP('施設リストA-1（直営）'!AS928,'（既設）調査結果'!$B$5:$C$1998,2,FALSE),0))</f>
        <v>0</v>
      </c>
      <c r="AL2982" s="29">
        <f>'施設リストA-1（直営）'!AU928</f>
        <v>0</v>
      </c>
    </row>
    <row r="2983" spans="1:38" customFormat="1">
      <c r="A2983" s="94"/>
      <c r="B2983" s="16" t="str">
        <f>'施設リストA-1（直営）'!B929</f>
        <v>東山泉（東学舎）</v>
      </c>
      <c r="C2983" s="14">
        <f>'施設リストA-1（直営）'!C929</f>
        <v>1</v>
      </c>
      <c r="D2983" s="94" t="str">
        <f>'施設リストA-1（直営）'!D929</f>
        <v>相談室</v>
      </c>
      <c r="E2983" s="20">
        <f>'施設リストA-1（直営）'!E929</f>
        <v>210</v>
      </c>
      <c r="F2983" s="20">
        <f>'施設リストA-1（直営）'!F929</f>
        <v>4</v>
      </c>
      <c r="G2983" s="13">
        <f>'施設リストA-1（直営）'!G929</f>
        <v>840</v>
      </c>
      <c r="H2983" s="28" t="e">
        <f t="shared" si="46"/>
        <v>#N/A</v>
      </c>
      <c r="I2983" s="29" t="str">
        <f>'施設リストA-1（直営）'!H929</f>
        <v>新設</v>
      </c>
      <c r="J2983" s="30" t="e">
        <f>IF(I2983="新設",VLOOKUP('施設リストA-1（直営）'!I929,'（新設）照明器具'!$B$5:$C$1990,2,FALSE),IF('部屋別効果（直）'!I2983="撤去",VLOOKUP('施設リストA-1（直営）'!I929,'（既設）調査結果'!$B$5:$C$1998,2,FALSE),0))</f>
        <v>#N/A</v>
      </c>
      <c r="K2983" s="29">
        <f>'施設リストA-1（直営）'!K929</f>
        <v>4</v>
      </c>
      <c r="L2983" s="29" t="str">
        <f>'施設リストA-1（直営）'!L929</f>
        <v>撤去</v>
      </c>
      <c r="M2983" s="30">
        <f>IF(L2983="新設",VLOOKUP('施設リストA-1（直営）'!M929,'（新設）照明器具'!$B$5:$C$1990,2,FALSE),IF('部屋別効果（直）'!L2983="撤去",VLOOKUP('施設リストA-1（直営）'!M929,'（既設）調査結果'!$B$5:$C$1998,2,FALSE),0))</f>
        <v>86</v>
      </c>
      <c r="N2983" s="29">
        <f>'施設リストA-1（直営）'!O929</f>
        <v>4</v>
      </c>
      <c r="O2983" s="29">
        <f>'施設リストA-1（直営）'!P929</f>
        <v>0</v>
      </c>
      <c r="P2983" s="30">
        <f>IF(O2983="新設",VLOOKUP('施設リストA-1（直営）'!Q929,'（新設）照明器具'!$B$5:$C$1990,2,FALSE),IF('部屋別効果（直）'!O2983="撤去",VLOOKUP('施設リストA-1（直営）'!Q929,'（既設）調査結果'!$B$5:$C$1998,2,FALSE),0))</f>
        <v>0</v>
      </c>
      <c r="Q2983" s="29">
        <f>'施設リストA-1（直営）'!S929</f>
        <v>0</v>
      </c>
      <c r="R2983" s="29">
        <f>'施設リストA-1（直営）'!T929</f>
        <v>0</v>
      </c>
      <c r="S2983" s="30">
        <f>IF(R2983="新設",VLOOKUP('施設リストA-1（直営）'!U929,'（新設）照明器具'!$B$5:$C$1990,2,FALSE),IF('部屋別効果（直）'!R2983="撤去",VLOOKUP('施設リストA-1（直営）'!U929,'（既設）調査結果'!$B$5:$C$1998,2,FALSE),0))</f>
        <v>0</v>
      </c>
      <c r="T2983" s="29">
        <f>'施設リストA-1（直営）'!W929</f>
        <v>0</v>
      </c>
      <c r="U2983" s="29">
        <f>'施設リストA-1（直営）'!X929</f>
        <v>0</v>
      </c>
      <c r="V2983" s="30">
        <f>IF(U2983="新設",VLOOKUP('施設リストA-1（直営）'!Y929,'（新設）照明器具'!$B$5:$C$1990,2,FALSE),IF('部屋別効果（直）'!U2983="撤去",VLOOKUP('施設リストA-1（直営）'!Y929,'（既設）調査結果'!$B$5:$C$1998,2,FALSE),0))</f>
        <v>0</v>
      </c>
      <c r="W2983" s="29">
        <f>'施設リストA-1（直営）'!AA929</f>
        <v>0</v>
      </c>
      <c r="X2983" s="29">
        <f>'施設リストA-1（直営）'!AB929</f>
        <v>0</v>
      </c>
      <c r="Y2983" s="30">
        <f>IF(X2983="新設",VLOOKUP('施設リストA-1（直営）'!AC929,'（新設）照明器具'!$B$5:$C$1990,2,FALSE),IF('部屋別効果（直）'!X2983="撤去",VLOOKUP('施設リストA-1（直営）'!AC929,'（既設）調査結果'!$B$5:$C$1998,2,FALSE),0))</f>
        <v>0</v>
      </c>
      <c r="Z2983" s="29">
        <f>'施設リストA-1（直営）'!AE929</f>
        <v>0</v>
      </c>
      <c r="AA2983" s="29">
        <f>'施設リストA-1（直営）'!AF929</f>
        <v>0</v>
      </c>
      <c r="AB2983" s="30">
        <f>IF(AA2983="新設",VLOOKUP('施設リストA-1（直営）'!AG929,'（新設）照明器具'!$B$5:$C$1990,2,FALSE),IF('部屋別効果（直）'!AA2983="撤去",VLOOKUP('施設リストA-1（直営）'!AG929,'（既設）調査結果'!$B$5:$C$1998,2,FALSE),0))</f>
        <v>0</v>
      </c>
      <c r="AC2983" s="29">
        <f>'施設リストA-1（直営）'!AI929</f>
        <v>0</v>
      </c>
      <c r="AD2983" s="29">
        <f>'施設リストA-1（直営）'!AJ929</f>
        <v>0</v>
      </c>
      <c r="AE2983" s="30">
        <f>IF(AD2983="新設",VLOOKUP('施設リストA-1（直営）'!AK929,'（新設）照明器具'!$B$5:$C$1990,2,FALSE),IF('部屋別効果（直）'!AD2983="撤去",VLOOKUP('施設リストA-1（直営）'!AK929,'（既設）調査結果'!$B$5:$C$1998,2,FALSE),0))</f>
        <v>0</v>
      </c>
      <c r="AF2983" s="29">
        <f>'施設リストA-1（直営）'!AM929</f>
        <v>0</v>
      </c>
      <c r="AG2983" s="29">
        <f>'施設リストA-1（直営）'!AN929</f>
        <v>0</v>
      </c>
      <c r="AH2983" s="30">
        <f>IF(AG2983="新設",VLOOKUP('施設リストA-1（直営）'!AO929,'（新設）照明器具'!$B$5:$C$1990,2,FALSE),IF('部屋別効果（直）'!AG2983="撤去",VLOOKUP('施設リストA-1（直営）'!AO929,'（既設）調査結果'!$B$5:$C$1998,2,FALSE),0))</f>
        <v>0</v>
      </c>
      <c r="AI2983" s="29">
        <f>'施設リストA-1（直営）'!AQ929</f>
        <v>0</v>
      </c>
      <c r="AJ2983" s="29">
        <f>'施設リストA-1（直営）'!AR929</f>
        <v>0</v>
      </c>
      <c r="AK2983" s="30">
        <f>IF(AJ2983="新設",VLOOKUP('施設リストA-1（直営）'!AS929,'（新設）照明器具'!$B$5:$C$1990,2,FALSE),IF('部屋別効果（直）'!AJ2983="撤去",VLOOKUP('施設リストA-1（直営）'!AS929,'（既設）調査結果'!$B$5:$C$1998,2,FALSE),0))</f>
        <v>0</v>
      </c>
      <c r="AL2983" s="29">
        <f>'施設リストA-1（直営）'!AU929</f>
        <v>0</v>
      </c>
    </row>
    <row r="2984" spans="1:38" customFormat="1">
      <c r="A2984" s="94"/>
      <c r="B2984" s="16" t="str">
        <f>'施設リストA-1（直営）'!B930</f>
        <v>東山泉（東学舎）</v>
      </c>
      <c r="C2984" s="14">
        <f>'施設リストA-1（直営）'!C930</f>
        <v>1</v>
      </c>
      <c r="D2984" s="94" t="str">
        <f>'施設リストA-1（直営）'!D930</f>
        <v>保健室</v>
      </c>
      <c r="E2984" s="20">
        <f>'施設リストA-1（直営）'!E930</f>
        <v>210</v>
      </c>
      <c r="F2984" s="20">
        <f>'施設リストA-1（直営）'!F930</f>
        <v>6</v>
      </c>
      <c r="G2984" s="13">
        <f>'施設リストA-1（直営）'!G930</f>
        <v>1260</v>
      </c>
      <c r="H2984" s="28" t="e">
        <f t="shared" si="46"/>
        <v>#N/A</v>
      </c>
      <c r="I2984" s="29" t="str">
        <f>'施設リストA-1（直営）'!H930</f>
        <v>新設</v>
      </c>
      <c r="J2984" s="30" t="e">
        <f>IF(I2984="新設",VLOOKUP('施設リストA-1（直営）'!I930,'（新設）照明器具'!$B$5:$C$1990,2,FALSE),IF('部屋別効果（直）'!I2984="撤去",VLOOKUP('施設リストA-1（直営）'!I930,'（既設）調査結果'!$B$5:$C$1998,2,FALSE),0))</f>
        <v>#N/A</v>
      </c>
      <c r="K2984" s="29">
        <f>'施設リストA-1（直営）'!K930</f>
        <v>8</v>
      </c>
      <c r="L2984" s="29" t="str">
        <f>'施設リストA-1（直営）'!L930</f>
        <v>撤去</v>
      </c>
      <c r="M2984" s="30">
        <f>IF(L2984="新設",VLOOKUP('施設リストA-1（直営）'!M930,'（新設）照明器具'!$B$5:$C$1990,2,FALSE),IF('部屋別効果（直）'!L2984="撤去",VLOOKUP('施設リストA-1（直営）'!M930,'（既設）調査結果'!$B$5:$C$1998,2,FALSE),0))</f>
        <v>86</v>
      </c>
      <c r="N2984" s="29">
        <f>'施設リストA-1（直営）'!O930</f>
        <v>8</v>
      </c>
      <c r="O2984" s="29">
        <f>'施設リストA-1（直営）'!P930</f>
        <v>0</v>
      </c>
      <c r="P2984" s="30">
        <f>IF(O2984="新設",VLOOKUP('施設リストA-1（直営）'!Q930,'（新設）照明器具'!$B$5:$C$1990,2,FALSE),IF('部屋別効果（直）'!O2984="撤去",VLOOKUP('施設リストA-1（直営）'!Q930,'（既設）調査結果'!$B$5:$C$1998,2,FALSE),0))</f>
        <v>0</v>
      </c>
      <c r="Q2984" s="29">
        <f>'施設リストA-1（直営）'!S930</f>
        <v>0</v>
      </c>
      <c r="R2984" s="29">
        <f>'施設リストA-1（直営）'!T930</f>
        <v>0</v>
      </c>
      <c r="S2984" s="30">
        <f>IF(R2984="新設",VLOOKUP('施設リストA-1（直営）'!U930,'（新設）照明器具'!$B$5:$C$1990,2,FALSE),IF('部屋別効果（直）'!R2984="撤去",VLOOKUP('施設リストA-1（直営）'!U930,'（既設）調査結果'!$B$5:$C$1998,2,FALSE),0))</f>
        <v>0</v>
      </c>
      <c r="T2984" s="29">
        <f>'施設リストA-1（直営）'!W930</f>
        <v>0</v>
      </c>
      <c r="U2984" s="29">
        <f>'施設リストA-1（直営）'!X930</f>
        <v>0</v>
      </c>
      <c r="V2984" s="30">
        <f>IF(U2984="新設",VLOOKUP('施設リストA-1（直営）'!Y930,'（新設）照明器具'!$B$5:$C$1990,2,FALSE),IF('部屋別効果（直）'!U2984="撤去",VLOOKUP('施設リストA-1（直営）'!Y930,'（既設）調査結果'!$B$5:$C$1998,2,FALSE),0))</f>
        <v>0</v>
      </c>
      <c r="W2984" s="29">
        <f>'施設リストA-1（直営）'!AA930</f>
        <v>0</v>
      </c>
      <c r="X2984" s="29">
        <f>'施設リストA-1（直営）'!AB930</f>
        <v>0</v>
      </c>
      <c r="Y2984" s="30">
        <f>IF(X2984="新設",VLOOKUP('施設リストA-1（直営）'!AC930,'（新設）照明器具'!$B$5:$C$1990,2,FALSE),IF('部屋別効果（直）'!X2984="撤去",VLOOKUP('施設リストA-1（直営）'!AC930,'（既設）調査結果'!$B$5:$C$1998,2,FALSE),0))</f>
        <v>0</v>
      </c>
      <c r="Z2984" s="29">
        <f>'施設リストA-1（直営）'!AE930</f>
        <v>0</v>
      </c>
      <c r="AA2984" s="29">
        <f>'施設リストA-1（直営）'!AF930</f>
        <v>0</v>
      </c>
      <c r="AB2984" s="30">
        <f>IF(AA2984="新設",VLOOKUP('施設リストA-1（直営）'!AG930,'（新設）照明器具'!$B$5:$C$1990,2,FALSE),IF('部屋別効果（直）'!AA2984="撤去",VLOOKUP('施設リストA-1（直営）'!AG930,'（既設）調査結果'!$B$5:$C$1998,2,FALSE),0))</f>
        <v>0</v>
      </c>
      <c r="AC2984" s="29">
        <f>'施設リストA-1（直営）'!AI930</f>
        <v>0</v>
      </c>
      <c r="AD2984" s="29">
        <f>'施設リストA-1（直営）'!AJ930</f>
        <v>0</v>
      </c>
      <c r="AE2984" s="30">
        <f>IF(AD2984="新設",VLOOKUP('施設リストA-1（直営）'!AK930,'（新設）照明器具'!$B$5:$C$1990,2,FALSE),IF('部屋別効果（直）'!AD2984="撤去",VLOOKUP('施設リストA-1（直営）'!AK930,'（既設）調査結果'!$B$5:$C$1998,2,FALSE),0))</f>
        <v>0</v>
      </c>
      <c r="AF2984" s="29">
        <f>'施設リストA-1（直営）'!AM930</f>
        <v>0</v>
      </c>
      <c r="AG2984" s="29">
        <f>'施設リストA-1（直営）'!AN930</f>
        <v>0</v>
      </c>
      <c r="AH2984" s="30">
        <f>IF(AG2984="新設",VLOOKUP('施設リストA-1（直営）'!AO930,'（新設）照明器具'!$B$5:$C$1990,2,FALSE),IF('部屋別効果（直）'!AG2984="撤去",VLOOKUP('施設リストA-1（直営）'!AO930,'（既設）調査結果'!$B$5:$C$1998,2,FALSE),0))</f>
        <v>0</v>
      </c>
      <c r="AI2984" s="29">
        <f>'施設リストA-1（直営）'!AQ930</f>
        <v>0</v>
      </c>
      <c r="AJ2984" s="29">
        <f>'施設リストA-1（直営）'!AR930</f>
        <v>0</v>
      </c>
      <c r="AK2984" s="30">
        <f>IF(AJ2984="新設",VLOOKUP('施設リストA-1（直営）'!AS930,'（新設）照明器具'!$B$5:$C$1990,2,FALSE),IF('部屋別効果（直）'!AJ2984="撤去",VLOOKUP('施設リストA-1（直営）'!AS930,'（既設）調査結果'!$B$5:$C$1998,2,FALSE),0))</f>
        <v>0</v>
      </c>
      <c r="AL2984" s="29">
        <f>'施設リストA-1（直営）'!AU930</f>
        <v>0</v>
      </c>
    </row>
    <row r="2985" spans="1:38" customFormat="1">
      <c r="A2985" s="94"/>
      <c r="B2985" s="16" t="str">
        <f>'施設リストA-1（直営）'!B931</f>
        <v>東山泉（東学舎）</v>
      </c>
      <c r="C2985" s="14">
        <f>'施設リストA-1（直営）'!C931</f>
        <v>1</v>
      </c>
      <c r="D2985" s="94" t="str">
        <f>'施設リストA-1（直営）'!D931</f>
        <v>給湯室</v>
      </c>
      <c r="E2985" s="20">
        <f>'施設リストA-1（直営）'!E931</f>
        <v>250</v>
      </c>
      <c r="F2985" s="20">
        <f>'施設リストA-1（直営）'!F931</f>
        <v>4</v>
      </c>
      <c r="G2985" s="13">
        <f>'施設リストA-1（直営）'!G931</f>
        <v>1000</v>
      </c>
      <c r="H2985" s="28" t="e">
        <f t="shared" si="46"/>
        <v>#N/A</v>
      </c>
      <c r="I2985" s="29" t="str">
        <f>'施設リストA-1（直営）'!H931</f>
        <v>新設</v>
      </c>
      <c r="J2985" s="30" t="e">
        <f>IF(I2985="新設",VLOOKUP('施設リストA-1（直営）'!I931,'（新設）照明器具'!$B$5:$C$1990,2,FALSE),IF('部屋別効果（直）'!I2985="撤去",VLOOKUP('施設リストA-1（直営）'!I931,'（既設）調査結果'!$B$5:$C$1998,2,FALSE),0))</f>
        <v>#N/A</v>
      </c>
      <c r="K2985" s="29">
        <f>'施設リストA-1（直営）'!K931</f>
        <v>2</v>
      </c>
      <c r="L2985" s="29" t="str">
        <f>'施設リストA-1（直営）'!L931</f>
        <v>撤去</v>
      </c>
      <c r="M2985" s="30">
        <f>IF(L2985="新設",VLOOKUP('施設リストA-1（直営）'!M931,'（新設）照明器具'!$B$5:$C$1990,2,FALSE),IF('部屋別効果（直）'!L2985="撤去",VLOOKUP('施設リストA-1（直営）'!M931,'（既設）調査結果'!$B$5:$C$1998,2,FALSE),0))</f>
        <v>86</v>
      </c>
      <c r="N2985" s="29">
        <f>'施設リストA-1（直営）'!O931</f>
        <v>2</v>
      </c>
      <c r="O2985" s="29">
        <f>'施設リストA-1（直営）'!P931</f>
        <v>0</v>
      </c>
      <c r="P2985" s="30">
        <f>IF(O2985="新設",VLOOKUP('施設リストA-1（直営）'!Q931,'（新設）照明器具'!$B$5:$C$1990,2,FALSE),IF('部屋別効果（直）'!O2985="撤去",VLOOKUP('施設リストA-1（直営）'!Q931,'（既設）調査結果'!$B$5:$C$1998,2,FALSE),0))</f>
        <v>0</v>
      </c>
      <c r="Q2985" s="29">
        <f>'施設リストA-1（直営）'!S931</f>
        <v>0</v>
      </c>
      <c r="R2985" s="29">
        <f>'施設リストA-1（直営）'!T931</f>
        <v>0</v>
      </c>
      <c r="S2985" s="30">
        <f>IF(R2985="新設",VLOOKUP('施設リストA-1（直営）'!U931,'（新設）照明器具'!$B$5:$C$1990,2,FALSE),IF('部屋別効果（直）'!R2985="撤去",VLOOKUP('施設リストA-1（直営）'!U931,'（既設）調査結果'!$B$5:$C$1998,2,FALSE),0))</f>
        <v>0</v>
      </c>
      <c r="T2985" s="29">
        <f>'施設リストA-1（直営）'!W931</f>
        <v>0</v>
      </c>
      <c r="U2985" s="29">
        <f>'施設リストA-1（直営）'!X931</f>
        <v>0</v>
      </c>
      <c r="V2985" s="30">
        <f>IF(U2985="新設",VLOOKUP('施設リストA-1（直営）'!Y931,'（新設）照明器具'!$B$5:$C$1990,2,FALSE),IF('部屋別効果（直）'!U2985="撤去",VLOOKUP('施設リストA-1（直営）'!Y931,'（既設）調査結果'!$B$5:$C$1998,2,FALSE),0))</f>
        <v>0</v>
      </c>
      <c r="W2985" s="29">
        <f>'施設リストA-1（直営）'!AA931</f>
        <v>0</v>
      </c>
      <c r="X2985" s="29">
        <f>'施設リストA-1（直営）'!AB931</f>
        <v>0</v>
      </c>
      <c r="Y2985" s="30">
        <f>IF(X2985="新設",VLOOKUP('施設リストA-1（直営）'!AC931,'（新設）照明器具'!$B$5:$C$1990,2,FALSE),IF('部屋別効果（直）'!X2985="撤去",VLOOKUP('施設リストA-1（直営）'!AC931,'（既設）調査結果'!$B$5:$C$1998,2,FALSE),0))</f>
        <v>0</v>
      </c>
      <c r="Z2985" s="29">
        <f>'施設リストA-1（直営）'!AE931</f>
        <v>0</v>
      </c>
      <c r="AA2985" s="29">
        <f>'施設リストA-1（直営）'!AF931</f>
        <v>0</v>
      </c>
      <c r="AB2985" s="30">
        <f>IF(AA2985="新設",VLOOKUP('施設リストA-1（直営）'!AG931,'（新設）照明器具'!$B$5:$C$1990,2,FALSE),IF('部屋別効果（直）'!AA2985="撤去",VLOOKUP('施設リストA-1（直営）'!AG931,'（既設）調査結果'!$B$5:$C$1998,2,FALSE),0))</f>
        <v>0</v>
      </c>
      <c r="AC2985" s="29">
        <f>'施設リストA-1（直営）'!AI931</f>
        <v>0</v>
      </c>
      <c r="AD2985" s="29">
        <f>'施設リストA-1（直営）'!AJ931</f>
        <v>0</v>
      </c>
      <c r="AE2985" s="30">
        <f>IF(AD2985="新設",VLOOKUP('施設リストA-1（直営）'!AK931,'（新設）照明器具'!$B$5:$C$1990,2,FALSE),IF('部屋別効果（直）'!AD2985="撤去",VLOOKUP('施設リストA-1（直営）'!AK931,'（既設）調査結果'!$B$5:$C$1998,2,FALSE),0))</f>
        <v>0</v>
      </c>
      <c r="AF2985" s="29">
        <f>'施設リストA-1（直営）'!AM931</f>
        <v>0</v>
      </c>
      <c r="AG2985" s="29">
        <f>'施設リストA-1（直営）'!AN931</f>
        <v>0</v>
      </c>
      <c r="AH2985" s="30">
        <f>IF(AG2985="新設",VLOOKUP('施設リストA-1（直営）'!AO931,'（新設）照明器具'!$B$5:$C$1990,2,FALSE),IF('部屋別効果（直）'!AG2985="撤去",VLOOKUP('施設リストA-1（直営）'!AO931,'（既設）調査結果'!$B$5:$C$1998,2,FALSE),0))</f>
        <v>0</v>
      </c>
      <c r="AI2985" s="29">
        <f>'施設リストA-1（直営）'!AQ931</f>
        <v>0</v>
      </c>
      <c r="AJ2985" s="29">
        <f>'施設リストA-1（直営）'!AR931</f>
        <v>0</v>
      </c>
      <c r="AK2985" s="30">
        <f>IF(AJ2985="新設",VLOOKUP('施設リストA-1（直営）'!AS931,'（新設）照明器具'!$B$5:$C$1990,2,FALSE),IF('部屋別効果（直）'!AJ2985="撤去",VLOOKUP('施設リストA-1（直営）'!AS931,'（既設）調査結果'!$B$5:$C$1998,2,FALSE),0))</f>
        <v>0</v>
      </c>
      <c r="AL2985" s="29">
        <f>'施設リストA-1（直営）'!AU931</f>
        <v>0</v>
      </c>
    </row>
    <row r="2986" spans="1:38" customFormat="1">
      <c r="A2986" s="94"/>
      <c r="B2986" s="16" t="str">
        <f>'施設リストA-1（直営）'!B932</f>
        <v>東山泉（東学舎）</v>
      </c>
      <c r="C2986" s="14">
        <f>'施設リストA-1（直営）'!C932</f>
        <v>1</v>
      </c>
      <c r="D2986" s="94" t="str">
        <f>'施設リストA-1（直営）'!D932</f>
        <v>多目的室１</v>
      </c>
      <c r="E2986" s="20">
        <f>'施設リストA-1（直営）'!E932</f>
        <v>210</v>
      </c>
      <c r="F2986" s="20">
        <f>'施設リストA-1（直営）'!F932</f>
        <v>6</v>
      </c>
      <c r="G2986" s="13">
        <f>'施設リストA-1（直営）'!G932</f>
        <v>1260</v>
      </c>
      <c r="H2986" s="28" t="e">
        <f t="shared" si="46"/>
        <v>#N/A</v>
      </c>
      <c r="I2986" s="29" t="str">
        <f>'施設リストA-1（直営）'!H932</f>
        <v>新設</v>
      </c>
      <c r="J2986" s="30" t="e">
        <f>IF(I2986="新設",VLOOKUP('施設リストA-1（直営）'!I932,'（新設）照明器具'!$B$5:$C$1990,2,FALSE),IF('部屋別効果（直）'!I2986="撤去",VLOOKUP('施設リストA-1（直営）'!I932,'（既設）調査結果'!$B$5:$C$1998,2,FALSE),0))</f>
        <v>#N/A</v>
      </c>
      <c r="K2986" s="29">
        <f>'施設リストA-1（直営）'!K932</f>
        <v>7</v>
      </c>
      <c r="L2986" s="29" t="str">
        <f>'施設リストA-1（直営）'!L932</f>
        <v>撤去</v>
      </c>
      <c r="M2986" s="30">
        <f>IF(L2986="新設",VLOOKUP('施設リストA-1（直営）'!M932,'（新設）照明器具'!$B$5:$C$1990,2,FALSE),IF('部屋別効果（直）'!L2986="撤去",VLOOKUP('施設リストA-1（直営）'!M932,'（既設）調査結果'!$B$5:$C$1998,2,FALSE),0))</f>
        <v>86</v>
      </c>
      <c r="N2986" s="29">
        <f>'施設リストA-1（直営）'!O932</f>
        <v>7</v>
      </c>
      <c r="O2986" s="29" t="str">
        <f>'施設リストA-1（直営）'!P932</f>
        <v>新設</v>
      </c>
      <c r="P2986" s="30" t="e">
        <f>IF(O2986="新設",VLOOKUP('施設リストA-1（直営）'!Q932,'（新設）照明器具'!$B$5:$C$1990,2,FALSE),IF('部屋別効果（直）'!O2986="撤去",VLOOKUP('施設リストA-1（直営）'!Q932,'（既設）調査結果'!$B$5:$C$1998,2,FALSE),0))</f>
        <v>#N/A</v>
      </c>
      <c r="Q2986" s="29">
        <f>'施設リストA-1（直営）'!S932</f>
        <v>64</v>
      </c>
      <c r="R2986" s="29" t="str">
        <f>'施設リストA-1（直営）'!T932</f>
        <v>撤去</v>
      </c>
      <c r="S2986" s="30">
        <f>IF(R2986="新設",VLOOKUP('施設リストA-1（直営）'!U932,'（新設）照明器具'!$B$5:$C$1990,2,FALSE),IF('部屋別効果（直）'!R2986="撤去",VLOOKUP('施設リストA-1（直営）'!U932,'（既設）調査結果'!$B$5:$C$1998,2,FALSE),0))</f>
        <v>45</v>
      </c>
      <c r="T2986" s="29">
        <f>'施設リストA-1（直営）'!W932</f>
        <v>64</v>
      </c>
      <c r="U2986" s="29" t="str">
        <f>'施設リストA-1（直営）'!X932</f>
        <v>新設</v>
      </c>
      <c r="V2986" s="30" t="e">
        <f>IF(U2986="新設",VLOOKUP('施設リストA-1（直営）'!Y932,'（新設）照明器具'!$B$5:$C$1990,2,FALSE),IF('部屋別効果（直）'!U2986="撤去",VLOOKUP('施設リストA-1（直営）'!Y932,'（既設）調査結果'!$B$5:$C$1998,2,FALSE),0))</f>
        <v>#N/A</v>
      </c>
      <c r="W2986" s="29">
        <f>'施設リストA-1（直営）'!AA932</f>
        <v>51</v>
      </c>
      <c r="X2986" s="29" t="str">
        <f>'施設リストA-1（直営）'!AB932</f>
        <v>撤去</v>
      </c>
      <c r="Y2986" s="30">
        <f>IF(X2986="新設",VLOOKUP('施設リストA-1（直営）'!AC932,'（新設）照明器具'!$B$5:$C$1990,2,FALSE),IF('部屋別効果（直）'!X2986="撤去",VLOOKUP('施設リストA-1（直営）'!AC932,'（既設）調査結果'!$B$5:$C$1998,2,FALSE),0))</f>
        <v>12</v>
      </c>
      <c r="Z2986" s="29">
        <f>'施設リストA-1（直営）'!AE932</f>
        <v>51</v>
      </c>
      <c r="AA2986" s="29">
        <f>'施設リストA-1（直営）'!AF932</f>
        <v>0</v>
      </c>
      <c r="AB2986" s="30">
        <f>IF(AA2986="新設",VLOOKUP('施設リストA-1（直営）'!AG932,'（新設）照明器具'!$B$5:$C$1990,2,FALSE),IF('部屋別効果（直）'!AA2986="撤去",VLOOKUP('施設リストA-1（直営）'!AG932,'（既設）調査結果'!$B$5:$C$1998,2,FALSE),0))</f>
        <v>0</v>
      </c>
      <c r="AC2986" s="29">
        <f>'施設リストA-1（直営）'!AI932</f>
        <v>0</v>
      </c>
      <c r="AD2986" s="29">
        <f>'施設リストA-1（直営）'!AJ932</f>
        <v>0</v>
      </c>
      <c r="AE2986" s="30">
        <f>IF(AD2986="新設",VLOOKUP('施設リストA-1（直営）'!AK932,'（新設）照明器具'!$B$5:$C$1990,2,FALSE),IF('部屋別効果（直）'!AD2986="撤去",VLOOKUP('施設リストA-1（直営）'!AK932,'（既設）調査結果'!$B$5:$C$1998,2,FALSE),0))</f>
        <v>0</v>
      </c>
      <c r="AF2986" s="29">
        <f>'施設リストA-1（直営）'!AM932</f>
        <v>0</v>
      </c>
      <c r="AG2986" s="29">
        <f>'施設リストA-1（直営）'!AN932</f>
        <v>0</v>
      </c>
      <c r="AH2986" s="30">
        <f>IF(AG2986="新設",VLOOKUP('施設リストA-1（直営）'!AO932,'（新設）照明器具'!$B$5:$C$1990,2,FALSE),IF('部屋別効果（直）'!AG2986="撤去",VLOOKUP('施設リストA-1（直営）'!AO932,'（既設）調査結果'!$B$5:$C$1998,2,FALSE),0))</f>
        <v>0</v>
      </c>
      <c r="AI2986" s="29">
        <f>'施設リストA-1（直営）'!AQ932</f>
        <v>0</v>
      </c>
      <c r="AJ2986" s="29">
        <f>'施設リストA-1（直営）'!AR932</f>
        <v>0</v>
      </c>
      <c r="AK2986" s="30">
        <f>IF(AJ2986="新設",VLOOKUP('施設リストA-1（直営）'!AS932,'（新設）照明器具'!$B$5:$C$1990,2,FALSE),IF('部屋別効果（直）'!AJ2986="撤去",VLOOKUP('施設リストA-1（直営）'!AS932,'（既設）調査結果'!$B$5:$C$1998,2,FALSE),0))</f>
        <v>0</v>
      </c>
      <c r="AL2986" s="29">
        <f>'施設リストA-1（直営）'!AU932</f>
        <v>0</v>
      </c>
    </row>
    <row r="2987" spans="1:38" customFormat="1">
      <c r="A2987" s="94"/>
      <c r="B2987" s="16" t="str">
        <f>'施設リストA-1（直営）'!B933</f>
        <v>東山泉（東学舎）</v>
      </c>
      <c r="C2987" s="14">
        <f>'施設リストA-1（直営）'!C933</f>
        <v>1</v>
      </c>
      <c r="D2987" s="94" t="str">
        <f>'施設リストA-1（直営）'!D933</f>
        <v>多目的室２</v>
      </c>
      <c r="E2987" s="20">
        <f>'施設リストA-1（直営）'!E933</f>
        <v>210</v>
      </c>
      <c r="F2987" s="20">
        <f>'施設リストA-1（直営）'!F933</f>
        <v>6</v>
      </c>
      <c r="G2987" s="13">
        <f>'施設リストA-1（直営）'!G933</f>
        <v>1260</v>
      </c>
      <c r="H2987" s="28" t="e">
        <f t="shared" si="46"/>
        <v>#N/A</v>
      </c>
      <c r="I2987" s="29" t="str">
        <f>'施設リストA-1（直営）'!H933</f>
        <v>新設</v>
      </c>
      <c r="J2987" s="30" t="e">
        <f>IF(I2987="新設",VLOOKUP('施設リストA-1（直営）'!I933,'（新設）照明器具'!$B$5:$C$1990,2,FALSE),IF('部屋別効果（直）'!I2987="撤去",VLOOKUP('施設リストA-1（直営）'!I933,'（既設）調査結果'!$B$5:$C$1998,2,FALSE),0))</f>
        <v>#N/A</v>
      </c>
      <c r="K2987" s="29">
        <f>'施設リストA-1（直営）'!K933</f>
        <v>14</v>
      </c>
      <c r="L2987" s="29" t="str">
        <f>'施設リストA-1（直営）'!L933</f>
        <v>撤去</v>
      </c>
      <c r="M2987" s="30">
        <f>IF(L2987="新設",VLOOKUP('施設リストA-1（直営）'!M933,'（新設）照明器具'!$B$5:$C$1990,2,FALSE),IF('部屋別効果（直）'!L2987="撤去",VLOOKUP('施設リストA-1（直営）'!M933,'（既設）調査結果'!$B$5:$C$1998,2,FALSE),0))</f>
        <v>165</v>
      </c>
      <c r="N2987" s="29">
        <f>'施設リストA-1（直営）'!O933</f>
        <v>14</v>
      </c>
      <c r="O2987" s="29">
        <f>'施設リストA-1（直営）'!P933</f>
        <v>0</v>
      </c>
      <c r="P2987" s="30">
        <f>IF(O2987="新設",VLOOKUP('施設リストA-1（直営）'!Q933,'（新設）照明器具'!$B$5:$C$1990,2,FALSE),IF('部屋別効果（直）'!O2987="撤去",VLOOKUP('施設リストA-1（直営）'!Q933,'（既設）調査結果'!$B$5:$C$1998,2,FALSE),0))</f>
        <v>0</v>
      </c>
      <c r="Q2987" s="29">
        <f>'施設リストA-1（直営）'!S933</f>
        <v>0</v>
      </c>
      <c r="R2987" s="29">
        <f>'施設リストA-1（直営）'!T933</f>
        <v>0</v>
      </c>
      <c r="S2987" s="30">
        <f>IF(R2987="新設",VLOOKUP('施設リストA-1（直営）'!U933,'（新設）照明器具'!$B$5:$C$1990,2,FALSE),IF('部屋別効果（直）'!R2987="撤去",VLOOKUP('施設リストA-1（直営）'!U933,'（既設）調査結果'!$B$5:$C$1998,2,FALSE),0))</f>
        <v>0</v>
      </c>
      <c r="T2987" s="29">
        <f>'施設リストA-1（直営）'!W933</f>
        <v>0</v>
      </c>
      <c r="U2987" s="29">
        <f>'施設リストA-1（直営）'!X933</f>
        <v>0</v>
      </c>
      <c r="V2987" s="30">
        <f>IF(U2987="新設",VLOOKUP('施設リストA-1（直営）'!Y933,'（新設）照明器具'!$B$5:$C$1990,2,FALSE),IF('部屋別効果（直）'!U2987="撤去",VLOOKUP('施設リストA-1（直営）'!Y933,'（既設）調査結果'!$B$5:$C$1998,2,FALSE),0))</f>
        <v>0</v>
      </c>
      <c r="W2987" s="29">
        <f>'施設リストA-1（直営）'!AA933</f>
        <v>0</v>
      </c>
      <c r="X2987" s="29">
        <f>'施設リストA-1（直営）'!AB933</f>
        <v>0</v>
      </c>
      <c r="Y2987" s="30">
        <f>IF(X2987="新設",VLOOKUP('施設リストA-1（直営）'!AC933,'（新設）照明器具'!$B$5:$C$1990,2,FALSE),IF('部屋別効果（直）'!X2987="撤去",VLOOKUP('施設リストA-1（直営）'!AC933,'（既設）調査結果'!$B$5:$C$1998,2,FALSE),0))</f>
        <v>0</v>
      </c>
      <c r="Z2987" s="29">
        <f>'施設リストA-1（直営）'!AE933</f>
        <v>0</v>
      </c>
      <c r="AA2987" s="29">
        <f>'施設リストA-1（直営）'!AF933</f>
        <v>0</v>
      </c>
      <c r="AB2987" s="30">
        <f>IF(AA2987="新設",VLOOKUP('施設リストA-1（直営）'!AG933,'（新設）照明器具'!$B$5:$C$1990,2,FALSE),IF('部屋別効果（直）'!AA2987="撤去",VLOOKUP('施設リストA-1（直営）'!AG933,'（既設）調査結果'!$B$5:$C$1998,2,FALSE),0))</f>
        <v>0</v>
      </c>
      <c r="AC2987" s="29">
        <f>'施設リストA-1（直営）'!AI933</f>
        <v>0</v>
      </c>
      <c r="AD2987" s="29">
        <f>'施設リストA-1（直営）'!AJ933</f>
        <v>0</v>
      </c>
      <c r="AE2987" s="30">
        <f>IF(AD2987="新設",VLOOKUP('施設リストA-1（直営）'!AK933,'（新設）照明器具'!$B$5:$C$1990,2,FALSE),IF('部屋別効果（直）'!AD2987="撤去",VLOOKUP('施設リストA-1（直営）'!AK933,'（既設）調査結果'!$B$5:$C$1998,2,FALSE),0))</f>
        <v>0</v>
      </c>
      <c r="AF2987" s="29">
        <f>'施設リストA-1（直営）'!AM933</f>
        <v>0</v>
      </c>
      <c r="AG2987" s="29">
        <f>'施設リストA-1（直営）'!AN933</f>
        <v>0</v>
      </c>
      <c r="AH2987" s="30">
        <f>IF(AG2987="新設",VLOOKUP('施設リストA-1（直営）'!AO933,'（新設）照明器具'!$B$5:$C$1990,2,FALSE),IF('部屋別効果（直）'!AG2987="撤去",VLOOKUP('施設リストA-1（直営）'!AO933,'（既設）調査結果'!$B$5:$C$1998,2,FALSE),0))</f>
        <v>0</v>
      </c>
      <c r="AI2987" s="29">
        <f>'施設リストA-1（直営）'!AQ933</f>
        <v>0</v>
      </c>
      <c r="AJ2987" s="29">
        <f>'施設リストA-1（直営）'!AR933</f>
        <v>0</v>
      </c>
      <c r="AK2987" s="30">
        <f>IF(AJ2987="新設",VLOOKUP('施設リストA-1（直営）'!AS933,'（新設）照明器具'!$B$5:$C$1990,2,FALSE),IF('部屋別効果（直）'!AJ2987="撤去",VLOOKUP('施設リストA-1（直営）'!AS933,'（既設）調査結果'!$B$5:$C$1998,2,FALSE),0))</f>
        <v>0</v>
      </c>
      <c r="AL2987" s="29">
        <f>'施設リストA-1（直営）'!AU933</f>
        <v>0</v>
      </c>
    </row>
    <row r="2988" spans="1:38" customFormat="1">
      <c r="A2988" s="94"/>
      <c r="B2988" s="16" t="str">
        <f>'施設リストA-1（直営）'!B934</f>
        <v>東山泉（東学舎）</v>
      </c>
      <c r="C2988" s="14">
        <f>'施設リストA-1（直営）'!C934</f>
        <v>1</v>
      </c>
      <c r="D2988" s="94" t="str">
        <f>'施設リストA-1（直営）'!D934</f>
        <v>配膳室</v>
      </c>
      <c r="E2988" s="20">
        <f>'施設リストA-1（直営）'!E934</f>
        <v>210</v>
      </c>
      <c r="F2988" s="20">
        <f>'施設リストA-1（直営）'!F934</f>
        <v>6</v>
      </c>
      <c r="G2988" s="13">
        <f>'施設リストA-1（直営）'!G934</f>
        <v>1260</v>
      </c>
      <c r="H2988" s="28" t="e">
        <f t="shared" si="46"/>
        <v>#N/A</v>
      </c>
      <c r="I2988" s="29" t="str">
        <f>'施設リストA-1（直営）'!H934</f>
        <v>新設</v>
      </c>
      <c r="J2988" s="30" t="e">
        <f>IF(I2988="新設",VLOOKUP('施設リストA-1（直営）'!I934,'（新設）照明器具'!$B$5:$C$1990,2,FALSE),IF('部屋別効果（直）'!I2988="撤去",VLOOKUP('施設リストA-1（直営）'!I934,'（既設）調査結果'!$B$5:$C$1998,2,FALSE),0))</f>
        <v>#N/A</v>
      </c>
      <c r="K2988" s="29">
        <f>'施設リストA-1（直営）'!K934</f>
        <v>12</v>
      </c>
      <c r="L2988" s="29" t="str">
        <f>'施設リストA-1（直営）'!L934</f>
        <v>撤去</v>
      </c>
      <c r="M2988" s="30">
        <f>IF(L2988="新設",VLOOKUP('施設リストA-1（直営）'!M934,'（新設）照明器具'!$B$5:$C$1990,2,FALSE),IF('部屋別効果（直）'!L2988="撤去",VLOOKUP('施設リストA-1（直営）'!M934,'（既設）調査結果'!$B$5:$C$1998,2,FALSE),0))</f>
        <v>86</v>
      </c>
      <c r="N2988" s="29">
        <f>'施設リストA-1（直営）'!O934</f>
        <v>12</v>
      </c>
      <c r="O2988" s="29">
        <f>'施設リストA-1（直営）'!P934</f>
        <v>0</v>
      </c>
      <c r="P2988" s="30">
        <f>IF(O2988="新設",VLOOKUP('施設リストA-1（直営）'!Q934,'（新設）照明器具'!$B$5:$C$1990,2,FALSE),IF('部屋別効果（直）'!O2988="撤去",VLOOKUP('施設リストA-1（直営）'!Q934,'（既設）調査結果'!$B$5:$C$1998,2,FALSE),0))</f>
        <v>0</v>
      </c>
      <c r="Q2988" s="29">
        <f>'施設リストA-1（直営）'!S934</f>
        <v>0</v>
      </c>
      <c r="R2988" s="29">
        <f>'施設リストA-1（直営）'!T934</f>
        <v>0</v>
      </c>
      <c r="S2988" s="30">
        <f>IF(R2988="新設",VLOOKUP('施設リストA-1（直営）'!U934,'（新設）照明器具'!$B$5:$C$1990,2,FALSE),IF('部屋別効果（直）'!R2988="撤去",VLOOKUP('施設リストA-1（直営）'!U934,'（既設）調査結果'!$B$5:$C$1998,2,FALSE),0))</f>
        <v>0</v>
      </c>
      <c r="T2988" s="29">
        <f>'施設リストA-1（直営）'!W934</f>
        <v>0</v>
      </c>
      <c r="U2988" s="29">
        <f>'施設リストA-1（直営）'!X934</f>
        <v>0</v>
      </c>
      <c r="V2988" s="30">
        <f>IF(U2988="新設",VLOOKUP('施設リストA-1（直営）'!Y934,'（新設）照明器具'!$B$5:$C$1990,2,FALSE),IF('部屋別効果（直）'!U2988="撤去",VLOOKUP('施設リストA-1（直営）'!Y934,'（既設）調査結果'!$B$5:$C$1998,2,FALSE),0))</f>
        <v>0</v>
      </c>
      <c r="W2988" s="29">
        <f>'施設リストA-1（直営）'!AA934</f>
        <v>0</v>
      </c>
      <c r="X2988" s="29">
        <f>'施設リストA-1（直営）'!AB934</f>
        <v>0</v>
      </c>
      <c r="Y2988" s="30">
        <f>IF(X2988="新設",VLOOKUP('施設リストA-1（直営）'!AC934,'（新設）照明器具'!$B$5:$C$1990,2,FALSE),IF('部屋別効果（直）'!X2988="撤去",VLOOKUP('施設リストA-1（直営）'!AC934,'（既設）調査結果'!$B$5:$C$1998,2,FALSE),0))</f>
        <v>0</v>
      </c>
      <c r="Z2988" s="29">
        <f>'施設リストA-1（直営）'!AE934</f>
        <v>0</v>
      </c>
      <c r="AA2988" s="29">
        <f>'施設リストA-1（直営）'!AF934</f>
        <v>0</v>
      </c>
      <c r="AB2988" s="30">
        <f>IF(AA2988="新設",VLOOKUP('施設リストA-1（直営）'!AG934,'（新設）照明器具'!$B$5:$C$1990,2,FALSE),IF('部屋別効果（直）'!AA2988="撤去",VLOOKUP('施設リストA-1（直営）'!AG934,'（既設）調査結果'!$B$5:$C$1998,2,FALSE),0))</f>
        <v>0</v>
      </c>
      <c r="AC2988" s="29">
        <f>'施設リストA-1（直営）'!AI934</f>
        <v>0</v>
      </c>
      <c r="AD2988" s="29">
        <f>'施設リストA-1（直営）'!AJ934</f>
        <v>0</v>
      </c>
      <c r="AE2988" s="30">
        <f>IF(AD2988="新設",VLOOKUP('施設リストA-1（直営）'!AK934,'（新設）照明器具'!$B$5:$C$1990,2,FALSE),IF('部屋別効果（直）'!AD2988="撤去",VLOOKUP('施設リストA-1（直営）'!AK934,'（既設）調査結果'!$B$5:$C$1998,2,FALSE),0))</f>
        <v>0</v>
      </c>
      <c r="AF2988" s="29">
        <f>'施設リストA-1（直営）'!AM934</f>
        <v>0</v>
      </c>
      <c r="AG2988" s="29">
        <f>'施設リストA-1（直営）'!AN934</f>
        <v>0</v>
      </c>
      <c r="AH2988" s="30">
        <f>IF(AG2988="新設",VLOOKUP('施設リストA-1（直営）'!AO934,'（新設）照明器具'!$B$5:$C$1990,2,FALSE),IF('部屋別効果（直）'!AG2988="撤去",VLOOKUP('施設リストA-1（直営）'!AO934,'（既設）調査結果'!$B$5:$C$1998,2,FALSE),0))</f>
        <v>0</v>
      </c>
      <c r="AI2988" s="29">
        <f>'施設リストA-1（直営）'!AQ934</f>
        <v>0</v>
      </c>
      <c r="AJ2988" s="29">
        <f>'施設リストA-1（直営）'!AR934</f>
        <v>0</v>
      </c>
      <c r="AK2988" s="30">
        <f>IF(AJ2988="新設",VLOOKUP('施設リストA-1（直営）'!AS934,'（新設）照明器具'!$B$5:$C$1990,2,FALSE),IF('部屋別効果（直）'!AJ2988="撤去",VLOOKUP('施設リストA-1（直営）'!AS934,'（既設）調査結果'!$B$5:$C$1998,2,FALSE),0))</f>
        <v>0</v>
      </c>
      <c r="AL2988" s="29">
        <f>'施設リストA-1（直営）'!AU934</f>
        <v>0</v>
      </c>
    </row>
    <row r="2989" spans="1:38" customFormat="1">
      <c r="A2989" s="94"/>
      <c r="B2989" s="16" t="str">
        <f>'施設リストA-1（直営）'!B935</f>
        <v>東山泉（東学舎）</v>
      </c>
      <c r="C2989" s="14">
        <f>'施設リストA-1（直営）'!C935</f>
        <v>0</v>
      </c>
      <c r="D2989" s="94" t="str">
        <f>'施設リストA-1（直営）'!D935</f>
        <v>階段１～３階</v>
      </c>
      <c r="E2989" s="20">
        <f>'施設リストA-1（直営）'!E935</f>
        <v>210</v>
      </c>
      <c r="F2989" s="20">
        <f>'施設リストA-1（直営）'!F935</f>
        <v>10</v>
      </c>
      <c r="G2989" s="13">
        <f>'施設リストA-1（直営）'!G935</f>
        <v>2100</v>
      </c>
      <c r="H2989" s="28" t="e">
        <f t="shared" si="46"/>
        <v>#N/A</v>
      </c>
      <c r="I2989" s="29" t="str">
        <f>'施設リストA-1（直営）'!H935</f>
        <v>新設</v>
      </c>
      <c r="J2989" s="30" t="e">
        <f>IF(I2989="新設",VLOOKUP('施設リストA-1（直営）'!I935,'（新設）照明器具'!$B$5:$C$1990,2,FALSE),IF('部屋別効果（直）'!I2989="撤去",VLOOKUP('施設リストA-1（直営）'!I935,'（既設）調査結果'!$B$5:$C$1998,2,FALSE),0))</f>
        <v>#N/A</v>
      </c>
      <c r="K2989" s="29">
        <f>'施設リストA-1（直営）'!K935</f>
        <v>10</v>
      </c>
      <c r="L2989" s="29" t="str">
        <f>'施設リストA-1（直営）'!L935</f>
        <v>撤去</v>
      </c>
      <c r="M2989" s="30">
        <f>IF(L2989="新設",VLOOKUP('施設リストA-1（直営）'!M935,'（新設）照明器具'!$B$5:$C$1990,2,FALSE),IF('部屋別効果（直）'!L2989="撤去",VLOOKUP('施設リストA-1（直営）'!M935,'（既設）調査結果'!$B$5:$C$1998,2,FALSE),0))</f>
        <v>45</v>
      </c>
      <c r="N2989" s="29">
        <f>'施設リストA-1（直営）'!O935</f>
        <v>10</v>
      </c>
      <c r="O2989" s="29">
        <f>'施設リストA-1（直営）'!P935</f>
        <v>0</v>
      </c>
      <c r="P2989" s="30">
        <f>IF(O2989="新設",VLOOKUP('施設リストA-1（直営）'!Q935,'（新設）照明器具'!$B$5:$C$1990,2,FALSE),IF('部屋別効果（直）'!O2989="撤去",VLOOKUP('施設リストA-1（直営）'!Q935,'（既設）調査結果'!$B$5:$C$1998,2,FALSE),0))</f>
        <v>0</v>
      </c>
      <c r="Q2989" s="29">
        <f>'施設リストA-1（直営）'!S935</f>
        <v>0</v>
      </c>
      <c r="R2989" s="29">
        <f>'施設リストA-1（直営）'!T935</f>
        <v>0</v>
      </c>
      <c r="S2989" s="30">
        <f>IF(R2989="新設",VLOOKUP('施設リストA-1（直営）'!U935,'（新設）照明器具'!$B$5:$C$1990,2,FALSE),IF('部屋別効果（直）'!R2989="撤去",VLOOKUP('施設リストA-1（直営）'!U935,'（既設）調査結果'!$B$5:$C$1998,2,FALSE),0))</f>
        <v>0</v>
      </c>
      <c r="T2989" s="29">
        <f>'施設リストA-1（直営）'!W935</f>
        <v>0</v>
      </c>
      <c r="U2989" s="29">
        <f>'施設リストA-1（直営）'!X935</f>
        <v>0</v>
      </c>
      <c r="V2989" s="30">
        <f>IF(U2989="新設",VLOOKUP('施設リストA-1（直営）'!Y935,'（新設）照明器具'!$B$5:$C$1990,2,FALSE),IF('部屋別効果（直）'!U2989="撤去",VLOOKUP('施設リストA-1（直営）'!Y935,'（既設）調査結果'!$B$5:$C$1998,2,FALSE),0))</f>
        <v>0</v>
      </c>
      <c r="W2989" s="29">
        <f>'施設リストA-1（直営）'!AA935</f>
        <v>0</v>
      </c>
      <c r="X2989" s="29">
        <f>'施設リストA-1（直営）'!AB935</f>
        <v>0</v>
      </c>
      <c r="Y2989" s="30">
        <f>IF(X2989="新設",VLOOKUP('施設リストA-1（直営）'!AC935,'（新設）照明器具'!$B$5:$C$1990,2,FALSE),IF('部屋別効果（直）'!X2989="撤去",VLOOKUP('施設リストA-1（直営）'!AC935,'（既設）調査結果'!$B$5:$C$1998,2,FALSE),0))</f>
        <v>0</v>
      </c>
      <c r="Z2989" s="29">
        <f>'施設リストA-1（直営）'!AE935</f>
        <v>0</v>
      </c>
      <c r="AA2989" s="29">
        <f>'施設リストA-1（直営）'!AF935</f>
        <v>0</v>
      </c>
      <c r="AB2989" s="30">
        <f>IF(AA2989="新設",VLOOKUP('施設リストA-1（直営）'!AG935,'（新設）照明器具'!$B$5:$C$1990,2,FALSE),IF('部屋別効果（直）'!AA2989="撤去",VLOOKUP('施設リストA-1（直営）'!AG935,'（既設）調査結果'!$B$5:$C$1998,2,FALSE),0))</f>
        <v>0</v>
      </c>
      <c r="AC2989" s="29">
        <f>'施設リストA-1（直営）'!AI935</f>
        <v>0</v>
      </c>
      <c r="AD2989" s="29">
        <f>'施設リストA-1（直営）'!AJ935</f>
        <v>0</v>
      </c>
      <c r="AE2989" s="30">
        <f>IF(AD2989="新設",VLOOKUP('施設リストA-1（直営）'!AK935,'（新設）照明器具'!$B$5:$C$1990,2,FALSE),IF('部屋別効果（直）'!AD2989="撤去",VLOOKUP('施設リストA-1（直営）'!AK935,'（既設）調査結果'!$B$5:$C$1998,2,FALSE),0))</f>
        <v>0</v>
      </c>
      <c r="AF2989" s="29">
        <f>'施設リストA-1（直営）'!AM935</f>
        <v>0</v>
      </c>
      <c r="AG2989" s="29">
        <f>'施設リストA-1（直営）'!AN935</f>
        <v>0</v>
      </c>
      <c r="AH2989" s="30">
        <f>IF(AG2989="新設",VLOOKUP('施設リストA-1（直営）'!AO935,'（新設）照明器具'!$B$5:$C$1990,2,FALSE),IF('部屋別効果（直）'!AG2989="撤去",VLOOKUP('施設リストA-1（直営）'!AO935,'（既設）調査結果'!$B$5:$C$1998,2,FALSE),0))</f>
        <v>0</v>
      </c>
      <c r="AI2989" s="29">
        <f>'施設リストA-1（直営）'!AQ935</f>
        <v>0</v>
      </c>
      <c r="AJ2989" s="29">
        <f>'施設リストA-1（直営）'!AR935</f>
        <v>0</v>
      </c>
      <c r="AK2989" s="30">
        <f>IF(AJ2989="新設",VLOOKUP('施設リストA-1（直営）'!AS935,'（新設）照明器具'!$B$5:$C$1990,2,FALSE),IF('部屋別効果（直）'!AJ2989="撤去",VLOOKUP('施設リストA-1（直営）'!AS935,'（既設）調査結果'!$B$5:$C$1998,2,FALSE),0))</f>
        <v>0</v>
      </c>
      <c r="AL2989" s="29">
        <f>'施設リストA-1（直営）'!AU935</f>
        <v>0</v>
      </c>
    </row>
    <row r="2990" spans="1:38" customFormat="1">
      <c r="A2990" s="94"/>
      <c r="B2990" s="16" t="str">
        <f>'施設リストA-1（直営）'!B936</f>
        <v>東山泉（東学舎）</v>
      </c>
      <c r="C2990" s="14">
        <f>'施設リストA-1（直営）'!C936</f>
        <v>0</v>
      </c>
      <c r="D2990" s="94" t="str">
        <f>'施設リストA-1（直営）'!D936</f>
        <v>誘導灯</v>
      </c>
      <c r="E2990" s="20">
        <f>'施設リストA-1（直営）'!E936</f>
        <v>365</v>
      </c>
      <c r="F2990" s="20">
        <f>'施設リストA-1（直営）'!F936</f>
        <v>24</v>
      </c>
      <c r="G2990" s="13">
        <f>'施設リストA-1（直営）'!G936</f>
        <v>8760</v>
      </c>
      <c r="H2990" s="28" t="e">
        <f t="shared" si="46"/>
        <v>#N/A</v>
      </c>
      <c r="I2990" s="29" t="str">
        <f>'施設リストA-1（直営）'!H936</f>
        <v>新設</v>
      </c>
      <c r="J2990" s="30" t="e">
        <f>IF(I2990="新設",VLOOKUP('施設リストA-1（直営）'!I936,'（新設）照明器具'!$B$5:$C$1990,2,FALSE),IF('部屋別効果（直）'!I2990="撤去",VLOOKUP('施設リストA-1（直営）'!I936,'（既設）調査結果'!$B$5:$C$1998,2,FALSE),0))</f>
        <v>#N/A</v>
      </c>
      <c r="K2990" s="29">
        <f>'施設リストA-1（直営）'!K936</f>
        <v>1</v>
      </c>
      <c r="L2990" s="29" t="str">
        <f>'施設リストA-1（直営）'!L936</f>
        <v>撤去</v>
      </c>
      <c r="M2990" s="30">
        <f>IF(L2990="新設",VLOOKUP('施設リストA-1（直営）'!M936,'（新設）照明器具'!$B$5:$C$1990,2,FALSE),IF('部屋別効果（直）'!L2990="撤去",VLOOKUP('施設リストA-1（直営）'!M936,'（既設）調査結果'!$B$5:$C$1998,2,FALSE),0))</f>
        <v>15</v>
      </c>
      <c r="N2990" s="29">
        <f>'施設リストA-1（直営）'!O936</f>
        <v>1</v>
      </c>
      <c r="O2990" s="29">
        <f>'施設リストA-1（直営）'!P936</f>
        <v>0</v>
      </c>
      <c r="P2990" s="30">
        <f>IF(O2990="新設",VLOOKUP('施設リストA-1（直営）'!Q936,'（新設）照明器具'!$B$5:$C$1990,2,FALSE),IF('部屋別効果（直）'!O2990="撤去",VLOOKUP('施設リストA-1（直営）'!Q936,'（既設）調査結果'!$B$5:$C$1998,2,FALSE),0))</f>
        <v>0</v>
      </c>
      <c r="Q2990" s="29">
        <f>'施設リストA-1（直営）'!S936</f>
        <v>0</v>
      </c>
      <c r="R2990" s="29">
        <f>'施設リストA-1（直営）'!T936</f>
        <v>0</v>
      </c>
      <c r="S2990" s="30">
        <f>IF(R2990="新設",VLOOKUP('施設リストA-1（直営）'!U936,'（新設）照明器具'!$B$5:$C$1990,2,FALSE),IF('部屋別効果（直）'!R2990="撤去",VLOOKUP('施設リストA-1（直営）'!U936,'（既設）調査結果'!$B$5:$C$1998,2,FALSE),0))</f>
        <v>0</v>
      </c>
      <c r="T2990" s="29">
        <f>'施設リストA-1（直営）'!W936</f>
        <v>0</v>
      </c>
      <c r="U2990" s="29">
        <f>'施設リストA-1（直営）'!X936</f>
        <v>0</v>
      </c>
      <c r="V2990" s="30">
        <f>IF(U2990="新設",VLOOKUP('施設リストA-1（直営）'!Y936,'（新設）照明器具'!$B$5:$C$1990,2,FALSE),IF('部屋別効果（直）'!U2990="撤去",VLOOKUP('施設リストA-1（直営）'!Y936,'（既設）調査結果'!$B$5:$C$1998,2,FALSE),0))</f>
        <v>0</v>
      </c>
      <c r="W2990" s="29">
        <f>'施設リストA-1（直営）'!AA936</f>
        <v>0</v>
      </c>
      <c r="X2990" s="29">
        <f>'施設リストA-1（直営）'!AB936</f>
        <v>0</v>
      </c>
      <c r="Y2990" s="30">
        <f>IF(X2990="新設",VLOOKUP('施設リストA-1（直営）'!AC936,'（新設）照明器具'!$B$5:$C$1990,2,FALSE),IF('部屋別効果（直）'!X2990="撤去",VLOOKUP('施設リストA-1（直営）'!AC936,'（既設）調査結果'!$B$5:$C$1998,2,FALSE),0))</f>
        <v>0</v>
      </c>
      <c r="Z2990" s="29">
        <f>'施設リストA-1（直営）'!AE936</f>
        <v>0</v>
      </c>
      <c r="AA2990" s="29">
        <f>'施設リストA-1（直営）'!AF936</f>
        <v>0</v>
      </c>
      <c r="AB2990" s="30">
        <f>IF(AA2990="新設",VLOOKUP('施設リストA-1（直営）'!AG936,'（新設）照明器具'!$B$5:$C$1990,2,FALSE),IF('部屋別効果（直）'!AA2990="撤去",VLOOKUP('施設リストA-1（直営）'!AG936,'（既設）調査結果'!$B$5:$C$1998,2,FALSE),0))</f>
        <v>0</v>
      </c>
      <c r="AC2990" s="29">
        <f>'施設リストA-1（直営）'!AI936</f>
        <v>0</v>
      </c>
      <c r="AD2990" s="29">
        <f>'施設リストA-1（直営）'!AJ936</f>
        <v>0</v>
      </c>
      <c r="AE2990" s="30">
        <f>IF(AD2990="新設",VLOOKUP('施設リストA-1（直営）'!AK936,'（新設）照明器具'!$B$5:$C$1990,2,FALSE),IF('部屋別効果（直）'!AD2990="撤去",VLOOKUP('施設リストA-1（直営）'!AK936,'（既設）調査結果'!$B$5:$C$1998,2,FALSE),0))</f>
        <v>0</v>
      </c>
      <c r="AF2990" s="29">
        <f>'施設リストA-1（直営）'!AM936</f>
        <v>0</v>
      </c>
      <c r="AG2990" s="29">
        <f>'施設リストA-1（直営）'!AN936</f>
        <v>0</v>
      </c>
      <c r="AH2990" s="30">
        <f>IF(AG2990="新設",VLOOKUP('施設リストA-1（直営）'!AO936,'（新設）照明器具'!$B$5:$C$1990,2,FALSE),IF('部屋別効果（直）'!AG2990="撤去",VLOOKUP('施設リストA-1（直営）'!AO936,'（既設）調査結果'!$B$5:$C$1998,2,FALSE),0))</f>
        <v>0</v>
      </c>
      <c r="AI2990" s="29">
        <f>'施設リストA-1（直営）'!AQ936</f>
        <v>0</v>
      </c>
      <c r="AJ2990" s="29">
        <f>'施設リストA-1（直営）'!AR936</f>
        <v>0</v>
      </c>
      <c r="AK2990" s="30">
        <f>IF(AJ2990="新設",VLOOKUP('施設リストA-1（直営）'!AS936,'（新設）照明器具'!$B$5:$C$1990,2,FALSE),IF('部屋別効果（直）'!AJ2990="撤去",VLOOKUP('施設リストA-1（直営）'!AS936,'（既設）調査結果'!$B$5:$C$1998,2,FALSE),0))</f>
        <v>0</v>
      </c>
      <c r="AL2990" s="29">
        <f>'施設リストA-1（直営）'!AU936</f>
        <v>0</v>
      </c>
    </row>
    <row r="2991" spans="1:38" customFormat="1">
      <c r="A2991" s="94"/>
      <c r="B2991" s="16" t="str">
        <f>'施設リストA-1（直営）'!B937</f>
        <v>東山泉（東学舎）</v>
      </c>
      <c r="C2991" s="14">
        <f>'施設リストA-1（直営）'!C937</f>
        <v>0</v>
      </c>
      <c r="D2991" s="94" t="str">
        <f>'施設リストA-1（直営）'!D937</f>
        <v>誘導灯</v>
      </c>
      <c r="E2991" s="20">
        <f>'施設リストA-1（直営）'!E937</f>
        <v>365</v>
      </c>
      <c r="F2991" s="20">
        <f>'施設リストA-1（直営）'!F937</f>
        <v>24</v>
      </c>
      <c r="G2991" s="13">
        <f>'施設リストA-1（直営）'!G937</f>
        <v>8760</v>
      </c>
      <c r="H2991" s="28" t="e">
        <f t="shared" si="46"/>
        <v>#N/A</v>
      </c>
      <c r="I2991" s="29" t="str">
        <f>'施設リストA-1（直営）'!H937</f>
        <v>新設</v>
      </c>
      <c r="J2991" s="30" t="e">
        <f>IF(I2991="新設",VLOOKUP('施設リストA-1（直営）'!I937,'（新設）照明器具'!$B$5:$C$1990,2,FALSE),IF('部屋別効果（直）'!I2991="撤去",VLOOKUP('施設リストA-1（直営）'!I937,'（既設）調査結果'!$B$5:$C$1998,2,FALSE),0))</f>
        <v>#N/A</v>
      </c>
      <c r="K2991" s="29">
        <f>'施設リストA-1（直営）'!K937</f>
        <v>6</v>
      </c>
      <c r="L2991" s="29" t="str">
        <f>'施設リストA-1（直営）'!L937</f>
        <v>撤去</v>
      </c>
      <c r="M2991" s="30">
        <f>IF(L2991="新設",VLOOKUP('施設リストA-1（直営）'!M937,'（新設）照明器具'!$B$5:$C$1990,2,FALSE),IF('部屋別効果（直）'!L2991="撤去",VLOOKUP('施設リストA-1（直営）'!M937,'（既設）調査結果'!$B$5:$C$1998,2,FALSE),0))</f>
        <v>24</v>
      </c>
      <c r="N2991" s="29">
        <f>'施設リストA-1（直営）'!O937</f>
        <v>6</v>
      </c>
      <c r="O2991" s="29">
        <f>'施設リストA-1（直営）'!P937</f>
        <v>0</v>
      </c>
      <c r="P2991" s="30">
        <f>IF(O2991="新設",VLOOKUP('施設リストA-1（直営）'!Q937,'（新設）照明器具'!$B$5:$C$1990,2,FALSE),IF('部屋別効果（直）'!O2991="撤去",VLOOKUP('施設リストA-1（直営）'!Q937,'（既設）調査結果'!$B$5:$C$1998,2,FALSE),0))</f>
        <v>0</v>
      </c>
      <c r="Q2991" s="29">
        <f>'施設リストA-1（直営）'!S937</f>
        <v>0</v>
      </c>
      <c r="R2991" s="29">
        <f>'施設リストA-1（直営）'!T937</f>
        <v>0</v>
      </c>
      <c r="S2991" s="30">
        <f>IF(R2991="新設",VLOOKUP('施設リストA-1（直営）'!U937,'（新設）照明器具'!$B$5:$C$1990,2,FALSE),IF('部屋別効果（直）'!R2991="撤去",VLOOKUP('施設リストA-1（直営）'!U937,'（既設）調査結果'!$B$5:$C$1998,2,FALSE),0))</f>
        <v>0</v>
      </c>
      <c r="T2991" s="29">
        <f>'施設リストA-1（直営）'!W937</f>
        <v>0</v>
      </c>
      <c r="U2991" s="29">
        <f>'施設リストA-1（直営）'!X937</f>
        <v>0</v>
      </c>
      <c r="V2991" s="30">
        <f>IF(U2991="新設",VLOOKUP('施設リストA-1（直営）'!Y937,'（新設）照明器具'!$B$5:$C$1990,2,FALSE),IF('部屋別効果（直）'!U2991="撤去",VLOOKUP('施設リストA-1（直営）'!Y937,'（既設）調査結果'!$B$5:$C$1998,2,FALSE),0))</f>
        <v>0</v>
      </c>
      <c r="W2991" s="29">
        <f>'施設リストA-1（直営）'!AA937</f>
        <v>0</v>
      </c>
      <c r="X2991" s="29">
        <f>'施設リストA-1（直営）'!AB937</f>
        <v>0</v>
      </c>
      <c r="Y2991" s="30">
        <f>IF(X2991="新設",VLOOKUP('施設リストA-1（直営）'!AC937,'（新設）照明器具'!$B$5:$C$1990,2,FALSE),IF('部屋別効果（直）'!X2991="撤去",VLOOKUP('施設リストA-1（直営）'!AC937,'（既設）調査結果'!$B$5:$C$1998,2,FALSE),0))</f>
        <v>0</v>
      </c>
      <c r="Z2991" s="29">
        <f>'施設リストA-1（直営）'!AE937</f>
        <v>0</v>
      </c>
      <c r="AA2991" s="29">
        <f>'施設リストA-1（直営）'!AF937</f>
        <v>0</v>
      </c>
      <c r="AB2991" s="30">
        <f>IF(AA2991="新設",VLOOKUP('施設リストA-1（直営）'!AG937,'（新設）照明器具'!$B$5:$C$1990,2,FALSE),IF('部屋別効果（直）'!AA2991="撤去",VLOOKUP('施設リストA-1（直営）'!AG937,'（既設）調査結果'!$B$5:$C$1998,2,FALSE),0))</f>
        <v>0</v>
      </c>
      <c r="AC2991" s="29">
        <f>'施設リストA-1（直営）'!AI937</f>
        <v>0</v>
      </c>
      <c r="AD2991" s="29">
        <f>'施設リストA-1（直営）'!AJ937</f>
        <v>0</v>
      </c>
      <c r="AE2991" s="30">
        <f>IF(AD2991="新設",VLOOKUP('施設リストA-1（直営）'!AK937,'（新設）照明器具'!$B$5:$C$1990,2,FALSE),IF('部屋別効果（直）'!AD2991="撤去",VLOOKUP('施設リストA-1（直営）'!AK937,'（既設）調査結果'!$B$5:$C$1998,2,FALSE),0))</f>
        <v>0</v>
      </c>
      <c r="AF2991" s="29">
        <f>'施設リストA-1（直営）'!AM937</f>
        <v>0</v>
      </c>
      <c r="AG2991" s="29">
        <f>'施設リストA-1（直営）'!AN937</f>
        <v>0</v>
      </c>
      <c r="AH2991" s="30">
        <f>IF(AG2991="新設",VLOOKUP('施設リストA-1（直営）'!AO937,'（新設）照明器具'!$B$5:$C$1990,2,FALSE),IF('部屋別効果（直）'!AG2991="撤去",VLOOKUP('施設リストA-1（直営）'!AO937,'（既設）調査結果'!$B$5:$C$1998,2,FALSE),0))</f>
        <v>0</v>
      </c>
      <c r="AI2991" s="29">
        <f>'施設リストA-1（直営）'!AQ937</f>
        <v>0</v>
      </c>
      <c r="AJ2991" s="29">
        <f>'施設リストA-1（直営）'!AR937</f>
        <v>0</v>
      </c>
      <c r="AK2991" s="30">
        <f>IF(AJ2991="新設",VLOOKUP('施設リストA-1（直営）'!AS937,'（新設）照明器具'!$B$5:$C$1990,2,FALSE),IF('部屋別効果（直）'!AJ2991="撤去",VLOOKUP('施設リストA-1（直営）'!AS937,'（既設）調査結果'!$B$5:$C$1998,2,FALSE),0))</f>
        <v>0</v>
      </c>
      <c r="AL2991" s="29">
        <f>'施設リストA-1（直営）'!AU937</f>
        <v>0</v>
      </c>
    </row>
    <row r="2992" spans="1:38" customFormat="1">
      <c r="A2992" s="94"/>
      <c r="B2992" s="16" t="str">
        <f>'施設リストA-1（直営）'!B938</f>
        <v>開睛小中</v>
      </c>
      <c r="C2992" s="14" t="str">
        <f>'施設リストA-1（直営）'!C938</f>
        <v>B2</v>
      </c>
      <c r="D2992" s="94" t="str">
        <f>'施設リストA-1（直営）'!D938</f>
        <v>アリーナ（ステージ含）</v>
      </c>
      <c r="E2992" s="20">
        <f>'施設リストA-1（直営）'!E938</f>
        <v>250</v>
      </c>
      <c r="F2992" s="20">
        <f>'施設リストA-1（直営）'!F938</f>
        <v>4</v>
      </c>
      <c r="G2992" s="13">
        <f>'施設リストA-1（直営）'!G938</f>
        <v>1000</v>
      </c>
      <c r="H2992" s="28">
        <f t="shared" si="46"/>
        <v>0</v>
      </c>
      <c r="I2992" s="29">
        <f>'施設リストA-1（直営）'!H938</f>
        <v>0</v>
      </c>
      <c r="J2992" s="30">
        <f>IF(I2992="新設",VLOOKUP('施設リストA-1（直営）'!I938,'（新設）照明器具'!$B$5:$C$1990,2,FALSE),IF('部屋別効果（直）'!I2992="撤去",VLOOKUP('施設リストA-1（直営）'!I938,'（既設）調査結果'!$B$5:$C$1998,2,FALSE),0))</f>
        <v>0</v>
      </c>
      <c r="K2992" s="29">
        <f>'施設リストA-1（直営）'!K938</f>
        <v>0</v>
      </c>
      <c r="L2992" s="29">
        <f>'施設リストA-1（直営）'!L938</f>
        <v>0</v>
      </c>
      <c r="M2992" s="30">
        <f>IF(L2992="新設",VLOOKUP('施設リストA-1（直営）'!M938,'（新設）照明器具'!$B$5:$C$1990,2,FALSE),IF('部屋別効果（直）'!L2992="撤去",VLOOKUP('施設リストA-1（直営）'!M938,'（既設）調査結果'!$B$5:$C$1998,2,FALSE),0))</f>
        <v>0</v>
      </c>
      <c r="N2992" s="29">
        <f>'施設リストA-1（直営）'!O938</f>
        <v>0</v>
      </c>
      <c r="O2992" s="29">
        <f>'施設リストA-1（直営）'!P938</f>
        <v>0</v>
      </c>
      <c r="P2992" s="30">
        <f>IF(O2992="新設",VLOOKUP('施設リストA-1（直営）'!Q938,'（新設）照明器具'!$B$5:$C$1990,2,FALSE),IF('部屋別効果（直）'!O2992="撤去",VLOOKUP('施設リストA-1（直営）'!Q938,'（既設）調査結果'!$B$5:$C$1998,2,FALSE),0))</f>
        <v>0</v>
      </c>
      <c r="Q2992" s="29">
        <f>'施設リストA-1（直営）'!S938</f>
        <v>0</v>
      </c>
      <c r="R2992" s="29">
        <f>'施設リストA-1（直営）'!T938</f>
        <v>0</v>
      </c>
      <c r="S2992" s="30">
        <f>IF(R2992="新設",VLOOKUP('施設リストA-1（直営）'!U938,'（新設）照明器具'!$B$5:$C$1990,2,FALSE),IF('部屋別効果（直）'!R2992="撤去",VLOOKUP('施設リストA-1（直営）'!U938,'（既設）調査結果'!$B$5:$C$1998,2,FALSE),0))</f>
        <v>0</v>
      </c>
      <c r="T2992" s="29">
        <f>'施設リストA-1（直営）'!W938</f>
        <v>0</v>
      </c>
      <c r="U2992" s="29">
        <f>'施設リストA-1（直営）'!X938</f>
        <v>0</v>
      </c>
      <c r="V2992" s="30">
        <f>IF(U2992="新設",VLOOKUP('施設リストA-1（直営）'!Y938,'（新設）照明器具'!$B$5:$C$1990,2,FALSE),IF('部屋別効果（直）'!U2992="撤去",VLOOKUP('施設リストA-1（直営）'!Y938,'（既設）調査結果'!$B$5:$C$1998,2,FALSE),0))</f>
        <v>0</v>
      </c>
      <c r="W2992" s="29">
        <f>'施設リストA-1（直営）'!AA938</f>
        <v>0</v>
      </c>
      <c r="X2992" s="29">
        <f>'施設リストA-1（直営）'!AB938</f>
        <v>0</v>
      </c>
      <c r="Y2992" s="30">
        <f>IF(X2992="新設",VLOOKUP('施設リストA-1（直営）'!AC938,'（新設）照明器具'!$B$5:$C$1990,2,FALSE),IF('部屋別効果（直）'!X2992="撤去",VLOOKUP('施設リストA-1（直営）'!AC938,'（既設）調査結果'!$B$5:$C$1998,2,FALSE),0))</f>
        <v>0</v>
      </c>
      <c r="Z2992" s="29">
        <f>'施設リストA-1（直営）'!AE938</f>
        <v>0</v>
      </c>
      <c r="AA2992" s="29">
        <f>'施設リストA-1（直営）'!AF938</f>
        <v>0</v>
      </c>
      <c r="AB2992" s="30">
        <f>IF(AA2992="新設",VLOOKUP('施設リストA-1（直営）'!AG938,'（新設）照明器具'!$B$5:$C$1990,2,FALSE),IF('部屋別効果（直）'!AA2992="撤去",VLOOKUP('施設リストA-1（直営）'!AG938,'（既設）調査結果'!$B$5:$C$1998,2,FALSE),0))</f>
        <v>0</v>
      </c>
      <c r="AC2992" s="29">
        <f>'施設リストA-1（直営）'!AI938</f>
        <v>0</v>
      </c>
      <c r="AD2992" s="29">
        <f>'施設リストA-1（直営）'!AJ938</f>
        <v>0</v>
      </c>
      <c r="AE2992" s="30">
        <f>IF(AD2992="新設",VLOOKUP('施設リストA-1（直営）'!AK938,'（新設）照明器具'!$B$5:$C$1990,2,FALSE),IF('部屋別効果（直）'!AD2992="撤去",VLOOKUP('施設リストA-1（直営）'!AK938,'（既設）調査結果'!$B$5:$C$1998,2,FALSE),0))</f>
        <v>0</v>
      </c>
      <c r="AF2992" s="29">
        <f>'施設リストA-1（直営）'!AM938</f>
        <v>0</v>
      </c>
      <c r="AG2992" s="29">
        <f>'施設リストA-1（直営）'!AN938</f>
        <v>0</v>
      </c>
      <c r="AH2992" s="30">
        <f>IF(AG2992="新設",VLOOKUP('施設リストA-1（直営）'!AO938,'（新設）照明器具'!$B$5:$C$1990,2,FALSE),IF('部屋別効果（直）'!AG2992="撤去",VLOOKUP('施設リストA-1（直営）'!AO938,'（既設）調査結果'!$B$5:$C$1998,2,FALSE),0))</f>
        <v>0</v>
      </c>
      <c r="AI2992" s="29">
        <f>'施設リストA-1（直営）'!AQ938</f>
        <v>0</v>
      </c>
      <c r="AJ2992" s="29">
        <f>'施設リストA-1（直営）'!AR938</f>
        <v>0</v>
      </c>
      <c r="AK2992" s="30">
        <f>IF(AJ2992="新設",VLOOKUP('施設リストA-1（直営）'!AS938,'（新設）照明器具'!$B$5:$C$1990,2,FALSE),IF('部屋別効果（直）'!AJ2992="撤去",VLOOKUP('施設リストA-1（直営）'!AS938,'（既設）調査結果'!$B$5:$C$1998,2,FALSE),0))</f>
        <v>0</v>
      </c>
      <c r="AL2992" s="29">
        <f>'施設リストA-1（直営）'!AU938</f>
        <v>0</v>
      </c>
    </row>
    <row r="2993" spans="1:38" customFormat="1">
      <c r="A2993" s="94"/>
      <c r="B2993" s="16" t="str">
        <f>'施設リストA-1（直営）'!B939</f>
        <v>開睛小中</v>
      </c>
      <c r="C2993" s="14" t="str">
        <f>'施設リストA-1（直営）'!C939</f>
        <v>B2</v>
      </c>
      <c r="D2993" s="94" t="str">
        <f>'施設リストA-1（直営）'!D939</f>
        <v>器具庫</v>
      </c>
      <c r="E2993" s="20">
        <f>'施設リストA-1（直営）'!E939</f>
        <v>250</v>
      </c>
      <c r="F2993" s="20">
        <f>'施設リストA-1（直営）'!F939</f>
        <v>4</v>
      </c>
      <c r="G2993" s="13">
        <f>'施設リストA-1（直営）'!G939</f>
        <v>1000</v>
      </c>
      <c r="H2993" s="28">
        <f t="shared" si="46"/>
        <v>0</v>
      </c>
      <c r="I2993" s="29">
        <f>'施設リストA-1（直営）'!H939</f>
        <v>0</v>
      </c>
      <c r="J2993" s="30">
        <f>IF(I2993="新設",VLOOKUP('施設リストA-1（直営）'!I939,'（新設）照明器具'!$B$5:$C$1990,2,FALSE),IF('部屋別効果（直）'!I2993="撤去",VLOOKUP('施設リストA-1（直営）'!I939,'（既設）調査結果'!$B$5:$C$1998,2,FALSE),0))</f>
        <v>0</v>
      </c>
      <c r="K2993" s="29">
        <f>'施設リストA-1（直営）'!K939</f>
        <v>0</v>
      </c>
      <c r="L2993" s="29">
        <f>'施設リストA-1（直営）'!L939</f>
        <v>0</v>
      </c>
      <c r="M2993" s="30">
        <f>IF(L2993="新設",VLOOKUP('施設リストA-1（直営）'!M939,'（新設）照明器具'!$B$5:$C$1990,2,FALSE),IF('部屋別効果（直）'!L2993="撤去",VLOOKUP('施設リストA-1（直営）'!M939,'（既設）調査結果'!$B$5:$C$1998,2,FALSE),0))</f>
        <v>0</v>
      </c>
      <c r="N2993" s="29">
        <f>'施設リストA-1（直営）'!O939</f>
        <v>0</v>
      </c>
      <c r="O2993" s="29">
        <f>'施設リストA-1（直営）'!P939</f>
        <v>0</v>
      </c>
      <c r="P2993" s="30">
        <f>IF(O2993="新設",VLOOKUP('施設リストA-1（直営）'!Q939,'（新設）照明器具'!$B$5:$C$1990,2,FALSE),IF('部屋別効果（直）'!O2993="撤去",VLOOKUP('施設リストA-1（直営）'!Q939,'（既設）調査結果'!$B$5:$C$1998,2,FALSE),0))</f>
        <v>0</v>
      </c>
      <c r="Q2993" s="29">
        <f>'施設リストA-1（直営）'!S939</f>
        <v>0</v>
      </c>
      <c r="R2993" s="29">
        <f>'施設リストA-1（直営）'!T939</f>
        <v>0</v>
      </c>
      <c r="S2993" s="30">
        <f>IF(R2993="新設",VLOOKUP('施設リストA-1（直営）'!U939,'（新設）照明器具'!$B$5:$C$1990,2,FALSE),IF('部屋別効果（直）'!R2993="撤去",VLOOKUP('施設リストA-1（直営）'!U939,'（既設）調査結果'!$B$5:$C$1998,2,FALSE),0))</f>
        <v>0</v>
      </c>
      <c r="T2993" s="29">
        <f>'施設リストA-1（直営）'!W939</f>
        <v>0</v>
      </c>
      <c r="U2993" s="29">
        <f>'施設リストA-1（直営）'!X939</f>
        <v>0</v>
      </c>
      <c r="V2993" s="30">
        <f>IF(U2993="新設",VLOOKUP('施設リストA-1（直営）'!Y939,'（新設）照明器具'!$B$5:$C$1990,2,FALSE),IF('部屋別効果（直）'!U2993="撤去",VLOOKUP('施設リストA-1（直営）'!Y939,'（既設）調査結果'!$B$5:$C$1998,2,FALSE),0))</f>
        <v>0</v>
      </c>
      <c r="W2993" s="29">
        <f>'施設リストA-1（直営）'!AA939</f>
        <v>0</v>
      </c>
      <c r="X2993" s="29">
        <f>'施設リストA-1（直営）'!AB939</f>
        <v>0</v>
      </c>
      <c r="Y2993" s="30">
        <f>IF(X2993="新設",VLOOKUP('施設リストA-1（直営）'!AC939,'（新設）照明器具'!$B$5:$C$1990,2,FALSE),IF('部屋別効果（直）'!X2993="撤去",VLOOKUP('施設リストA-1（直営）'!AC939,'（既設）調査結果'!$B$5:$C$1998,2,FALSE),0))</f>
        <v>0</v>
      </c>
      <c r="Z2993" s="29">
        <f>'施設リストA-1（直営）'!AE939</f>
        <v>0</v>
      </c>
      <c r="AA2993" s="29">
        <f>'施設リストA-1（直営）'!AF939</f>
        <v>0</v>
      </c>
      <c r="AB2993" s="30">
        <f>IF(AA2993="新設",VLOOKUP('施設リストA-1（直営）'!AG939,'（新設）照明器具'!$B$5:$C$1990,2,FALSE),IF('部屋別効果（直）'!AA2993="撤去",VLOOKUP('施設リストA-1（直営）'!AG939,'（既設）調査結果'!$B$5:$C$1998,2,FALSE),0))</f>
        <v>0</v>
      </c>
      <c r="AC2993" s="29">
        <f>'施設リストA-1（直営）'!AI939</f>
        <v>0</v>
      </c>
      <c r="AD2993" s="29">
        <f>'施設リストA-1（直営）'!AJ939</f>
        <v>0</v>
      </c>
      <c r="AE2993" s="30">
        <f>IF(AD2993="新設",VLOOKUP('施設リストA-1（直営）'!AK939,'（新設）照明器具'!$B$5:$C$1990,2,FALSE),IF('部屋別効果（直）'!AD2993="撤去",VLOOKUP('施設リストA-1（直営）'!AK939,'（既設）調査結果'!$B$5:$C$1998,2,FALSE),0))</f>
        <v>0</v>
      </c>
      <c r="AF2993" s="29">
        <f>'施設リストA-1（直営）'!AM939</f>
        <v>0</v>
      </c>
      <c r="AG2993" s="29">
        <f>'施設リストA-1（直営）'!AN939</f>
        <v>0</v>
      </c>
      <c r="AH2993" s="30">
        <f>IF(AG2993="新設",VLOOKUP('施設リストA-1（直営）'!AO939,'（新設）照明器具'!$B$5:$C$1990,2,FALSE),IF('部屋別効果（直）'!AG2993="撤去",VLOOKUP('施設リストA-1（直営）'!AO939,'（既設）調査結果'!$B$5:$C$1998,2,FALSE),0))</f>
        <v>0</v>
      </c>
      <c r="AI2993" s="29">
        <f>'施設リストA-1（直営）'!AQ939</f>
        <v>0</v>
      </c>
      <c r="AJ2993" s="29">
        <f>'施設リストA-1（直営）'!AR939</f>
        <v>0</v>
      </c>
      <c r="AK2993" s="30">
        <f>IF(AJ2993="新設",VLOOKUP('施設リストA-1（直営）'!AS939,'（新設）照明器具'!$B$5:$C$1990,2,FALSE),IF('部屋別効果（直）'!AJ2993="撤去",VLOOKUP('施設リストA-1（直営）'!AS939,'（既設）調査結果'!$B$5:$C$1998,2,FALSE),0))</f>
        <v>0</v>
      </c>
      <c r="AL2993" s="29">
        <f>'施設リストA-1（直営）'!AU939</f>
        <v>0</v>
      </c>
    </row>
    <row r="2994" spans="1:38" customFormat="1">
      <c r="A2994" s="94"/>
      <c r="B2994" s="16" t="str">
        <f>'施設リストA-1（直営）'!B940</f>
        <v>開睛小中</v>
      </c>
      <c r="C2994" s="14" t="str">
        <f>'施設リストA-1（直営）'!C940</f>
        <v>B2</v>
      </c>
      <c r="D2994" s="94" t="str">
        <f>'施設リストA-1（直営）'!D940</f>
        <v>管理室</v>
      </c>
      <c r="E2994" s="20">
        <f>'施設リストA-1（直営）'!E940</f>
        <v>250</v>
      </c>
      <c r="F2994" s="20">
        <f>'施設リストA-1（直営）'!F940</f>
        <v>4</v>
      </c>
      <c r="G2994" s="13">
        <f>'施設リストA-1（直営）'!G940</f>
        <v>1000</v>
      </c>
      <c r="H2994" s="28" t="e">
        <f t="shared" si="46"/>
        <v>#N/A</v>
      </c>
      <c r="I2994" s="29" t="str">
        <f>'施設リストA-1（直営）'!H940</f>
        <v>新設</v>
      </c>
      <c r="J2994" s="30" t="e">
        <f>IF(I2994="新設",VLOOKUP('施設リストA-1（直営）'!I940,'（新設）照明器具'!$B$5:$C$1990,2,FALSE),IF('部屋別効果（直）'!I2994="撤去",VLOOKUP('施設リストA-1（直営）'!I940,'（既設）調査結果'!$B$5:$C$1998,2,FALSE),0))</f>
        <v>#N/A</v>
      </c>
      <c r="K2994" s="29">
        <f>'施設リストA-1（直営）'!K940</f>
        <v>4</v>
      </c>
      <c r="L2994" s="29" t="str">
        <f>'施設リストA-1（直営）'!L940</f>
        <v>撤去</v>
      </c>
      <c r="M2994" s="30">
        <f>IF(L2994="新設",VLOOKUP('施設リストA-1（直営）'!M940,'（新設）照明器具'!$B$5:$C$1990,2,FALSE),IF('部屋別効果（直）'!L2994="撤去",VLOOKUP('施設リストA-1（直営）'!M940,'（既設）調査結果'!$B$5:$C$1998,2,FALSE),0))</f>
        <v>86</v>
      </c>
      <c r="N2994" s="29">
        <f>'施設リストA-1（直営）'!O940</f>
        <v>4</v>
      </c>
      <c r="O2994" s="29">
        <f>'施設リストA-1（直営）'!P940</f>
        <v>0</v>
      </c>
      <c r="P2994" s="30">
        <f>IF(O2994="新設",VLOOKUP('施設リストA-1（直営）'!Q940,'（新設）照明器具'!$B$5:$C$1990,2,FALSE),IF('部屋別効果（直）'!O2994="撤去",VLOOKUP('施設リストA-1（直営）'!Q940,'（既設）調査結果'!$B$5:$C$1998,2,FALSE),0))</f>
        <v>0</v>
      </c>
      <c r="Q2994" s="29">
        <f>'施設リストA-1（直営）'!S940</f>
        <v>0</v>
      </c>
      <c r="R2994" s="29">
        <f>'施設リストA-1（直営）'!T940</f>
        <v>0</v>
      </c>
      <c r="S2994" s="30">
        <f>IF(R2994="新設",VLOOKUP('施設リストA-1（直営）'!U940,'（新設）照明器具'!$B$5:$C$1990,2,FALSE),IF('部屋別効果（直）'!R2994="撤去",VLOOKUP('施設リストA-1（直営）'!U940,'（既設）調査結果'!$B$5:$C$1998,2,FALSE),0))</f>
        <v>0</v>
      </c>
      <c r="T2994" s="29">
        <f>'施設リストA-1（直営）'!W940</f>
        <v>0</v>
      </c>
      <c r="U2994" s="29">
        <f>'施設リストA-1（直営）'!X940</f>
        <v>0</v>
      </c>
      <c r="V2994" s="30">
        <f>IF(U2994="新設",VLOOKUP('施設リストA-1（直営）'!Y940,'（新設）照明器具'!$B$5:$C$1990,2,FALSE),IF('部屋別効果（直）'!U2994="撤去",VLOOKUP('施設リストA-1（直営）'!Y940,'（既設）調査結果'!$B$5:$C$1998,2,FALSE),0))</f>
        <v>0</v>
      </c>
      <c r="W2994" s="29">
        <f>'施設リストA-1（直営）'!AA940</f>
        <v>0</v>
      </c>
      <c r="X2994" s="29">
        <f>'施設リストA-1（直営）'!AB940</f>
        <v>0</v>
      </c>
      <c r="Y2994" s="30">
        <f>IF(X2994="新設",VLOOKUP('施設リストA-1（直営）'!AC940,'（新設）照明器具'!$B$5:$C$1990,2,FALSE),IF('部屋別効果（直）'!X2994="撤去",VLOOKUP('施設リストA-1（直営）'!AC940,'（既設）調査結果'!$B$5:$C$1998,2,FALSE),0))</f>
        <v>0</v>
      </c>
      <c r="Z2994" s="29">
        <f>'施設リストA-1（直営）'!AE940</f>
        <v>0</v>
      </c>
      <c r="AA2994" s="29">
        <f>'施設リストA-1（直営）'!AF940</f>
        <v>0</v>
      </c>
      <c r="AB2994" s="30">
        <f>IF(AA2994="新設",VLOOKUP('施設リストA-1（直営）'!AG940,'（新設）照明器具'!$B$5:$C$1990,2,FALSE),IF('部屋別効果（直）'!AA2994="撤去",VLOOKUP('施設リストA-1（直営）'!AG940,'（既設）調査結果'!$B$5:$C$1998,2,FALSE),0))</f>
        <v>0</v>
      </c>
      <c r="AC2994" s="29">
        <f>'施設リストA-1（直営）'!AI940</f>
        <v>0</v>
      </c>
      <c r="AD2994" s="29">
        <f>'施設リストA-1（直営）'!AJ940</f>
        <v>0</v>
      </c>
      <c r="AE2994" s="30">
        <f>IF(AD2994="新設",VLOOKUP('施設リストA-1（直営）'!AK940,'（新設）照明器具'!$B$5:$C$1990,2,FALSE),IF('部屋別効果（直）'!AD2994="撤去",VLOOKUP('施設リストA-1（直営）'!AK940,'（既設）調査結果'!$B$5:$C$1998,2,FALSE),0))</f>
        <v>0</v>
      </c>
      <c r="AF2994" s="29">
        <f>'施設リストA-1（直営）'!AM940</f>
        <v>0</v>
      </c>
      <c r="AG2994" s="29">
        <f>'施設リストA-1（直営）'!AN940</f>
        <v>0</v>
      </c>
      <c r="AH2994" s="30">
        <f>IF(AG2994="新設",VLOOKUP('施設リストA-1（直営）'!AO940,'（新設）照明器具'!$B$5:$C$1990,2,FALSE),IF('部屋別効果（直）'!AG2994="撤去",VLOOKUP('施設リストA-1（直営）'!AO940,'（既設）調査結果'!$B$5:$C$1998,2,FALSE),0))</f>
        <v>0</v>
      </c>
      <c r="AI2994" s="29">
        <f>'施設リストA-1（直営）'!AQ940</f>
        <v>0</v>
      </c>
      <c r="AJ2994" s="29">
        <f>'施設リストA-1（直営）'!AR940</f>
        <v>0</v>
      </c>
      <c r="AK2994" s="30">
        <f>IF(AJ2994="新設",VLOOKUP('施設リストA-1（直営）'!AS940,'（新設）照明器具'!$B$5:$C$1990,2,FALSE),IF('部屋別効果（直）'!AJ2994="撤去",VLOOKUP('施設リストA-1（直営）'!AS940,'（既設）調査結果'!$B$5:$C$1998,2,FALSE),0))</f>
        <v>0</v>
      </c>
      <c r="AL2994" s="29">
        <f>'施設リストA-1（直営）'!AU940</f>
        <v>0</v>
      </c>
    </row>
    <row r="2995" spans="1:38" customFormat="1">
      <c r="A2995" s="94"/>
      <c r="B2995" s="16" t="str">
        <f>'施設リストA-1（直営）'!B941</f>
        <v>開睛小中</v>
      </c>
      <c r="C2995" s="14" t="str">
        <f>'施設リストA-1（直営）'!C941</f>
        <v>B2</v>
      </c>
      <c r="D2995" s="94" t="str">
        <f>'施設リストA-1（直営）'!D941</f>
        <v>男子更衣室</v>
      </c>
      <c r="E2995" s="20">
        <f>'施設リストA-1（直営）'!E941</f>
        <v>250</v>
      </c>
      <c r="F2995" s="20">
        <f>'施設リストA-1（直営）'!F941</f>
        <v>4</v>
      </c>
      <c r="G2995" s="13">
        <f>'施設リストA-1（直営）'!G941</f>
        <v>1000</v>
      </c>
      <c r="H2995" s="28" t="e">
        <f t="shared" si="46"/>
        <v>#N/A</v>
      </c>
      <c r="I2995" s="29" t="str">
        <f>'施設リストA-1（直営）'!H941</f>
        <v>新設</v>
      </c>
      <c r="J2995" s="30" t="e">
        <f>IF(I2995="新設",VLOOKUP('施設リストA-1（直営）'!I941,'（新設）照明器具'!$B$5:$C$1990,2,FALSE),IF('部屋別効果（直）'!I2995="撤去",VLOOKUP('施設リストA-1（直営）'!I941,'（既設）調査結果'!$B$5:$C$1998,2,FALSE),0))</f>
        <v>#N/A</v>
      </c>
      <c r="K2995" s="29">
        <f>'施設リストA-1（直営）'!K941</f>
        <v>3</v>
      </c>
      <c r="L2995" s="29" t="str">
        <f>'施設リストA-1（直営）'!L941</f>
        <v>撤去</v>
      </c>
      <c r="M2995" s="30">
        <f>IF(L2995="新設",VLOOKUP('施設リストA-1（直営）'!M941,'（新設）照明器具'!$B$5:$C$1990,2,FALSE),IF('部屋別効果（直）'!L2995="撤去",VLOOKUP('施設リストA-1（直営）'!M941,'（既設）調査結果'!$B$5:$C$1998,2,FALSE),0))</f>
        <v>45</v>
      </c>
      <c r="N2995" s="29">
        <f>'施設リストA-1（直営）'!O941</f>
        <v>3</v>
      </c>
      <c r="O2995" s="29">
        <f>'施設リストA-1（直営）'!P941</f>
        <v>0</v>
      </c>
      <c r="P2995" s="30">
        <f>IF(O2995="新設",VLOOKUP('施設リストA-1（直営）'!Q941,'（新設）照明器具'!$B$5:$C$1990,2,FALSE),IF('部屋別効果（直）'!O2995="撤去",VLOOKUP('施設リストA-1（直営）'!Q941,'（既設）調査結果'!$B$5:$C$1998,2,FALSE),0))</f>
        <v>0</v>
      </c>
      <c r="Q2995" s="29">
        <f>'施設リストA-1（直営）'!S941</f>
        <v>0</v>
      </c>
      <c r="R2995" s="29">
        <f>'施設リストA-1（直営）'!T941</f>
        <v>0</v>
      </c>
      <c r="S2995" s="30">
        <f>IF(R2995="新設",VLOOKUP('施設リストA-1（直営）'!U941,'（新設）照明器具'!$B$5:$C$1990,2,FALSE),IF('部屋別効果（直）'!R2995="撤去",VLOOKUP('施設リストA-1（直営）'!U941,'（既設）調査結果'!$B$5:$C$1998,2,FALSE),0))</f>
        <v>0</v>
      </c>
      <c r="T2995" s="29">
        <f>'施設リストA-1（直営）'!W941</f>
        <v>0</v>
      </c>
      <c r="U2995" s="29">
        <f>'施設リストA-1（直営）'!X941</f>
        <v>0</v>
      </c>
      <c r="V2995" s="30">
        <f>IF(U2995="新設",VLOOKUP('施設リストA-1（直営）'!Y941,'（新設）照明器具'!$B$5:$C$1990,2,FALSE),IF('部屋別効果（直）'!U2995="撤去",VLOOKUP('施設リストA-1（直営）'!Y941,'（既設）調査結果'!$B$5:$C$1998,2,FALSE),0))</f>
        <v>0</v>
      </c>
      <c r="W2995" s="29">
        <f>'施設リストA-1（直営）'!AA941</f>
        <v>0</v>
      </c>
      <c r="X2995" s="29">
        <f>'施設リストA-1（直営）'!AB941</f>
        <v>0</v>
      </c>
      <c r="Y2995" s="30">
        <f>IF(X2995="新設",VLOOKUP('施設リストA-1（直営）'!AC941,'（新設）照明器具'!$B$5:$C$1990,2,FALSE),IF('部屋別効果（直）'!X2995="撤去",VLOOKUP('施設リストA-1（直営）'!AC941,'（既設）調査結果'!$B$5:$C$1998,2,FALSE),0))</f>
        <v>0</v>
      </c>
      <c r="Z2995" s="29">
        <f>'施設リストA-1（直営）'!AE941</f>
        <v>0</v>
      </c>
      <c r="AA2995" s="29">
        <f>'施設リストA-1（直営）'!AF941</f>
        <v>0</v>
      </c>
      <c r="AB2995" s="30">
        <f>IF(AA2995="新設",VLOOKUP('施設リストA-1（直営）'!AG941,'（新設）照明器具'!$B$5:$C$1990,2,FALSE),IF('部屋別効果（直）'!AA2995="撤去",VLOOKUP('施設リストA-1（直営）'!AG941,'（既設）調査結果'!$B$5:$C$1998,2,FALSE),0))</f>
        <v>0</v>
      </c>
      <c r="AC2995" s="29">
        <f>'施設リストA-1（直営）'!AI941</f>
        <v>0</v>
      </c>
      <c r="AD2995" s="29">
        <f>'施設リストA-1（直営）'!AJ941</f>
        <v>0</v>
      </c>
      <c r="AE2995" s="30">
        <f>IF(AD2995="新設",VLOOKUP('施設リストA-1（直営）'!AK941,'（新設）照明器具'!$B$5:$C$1990,2,FALSE),IF('部屋別効果（直）'!AD2995="撤去",VLOOKUP('施設リストA-1（直営）'!AK941,'（既設）調査結果'!$B$5:$C$1998,2,FALSE),0))</f>
        <v>0</v>
      </c>
      <c r="AF2995" s="29">
        <f>'施設リストA-1（直営）'!AM941</f>
        <v>0</v>
      </c>
      <c r="AG2995" s="29">
        <f>'施設リストA-1（直営）'!AN941</f>
        <v>0</v>
      </c>
      <c r="AH2995" s="30">
        <f>IF(AG2995="新設",VLOOKUP('施設リストA-1（直営）'!AO941,'（新設）照明器具'!$B$5:$C$1990,2,FALSE),IF('部屋別効果（直）'!AG2995="撤去",VLOOKUP('施設リストA-1（直営）'!AO941,'（既設）調査結果'!$B$5:$C$1998,2,FALSE),0))</f>
        <v>0</v>
      </c>
      <c r="AI2995" s="29">
        <f>'施設リストA-1（直営）'!AQ941</f>
        <v>0</v>
      </c>
      <c r="AJ2995" s="29">
        <f>'施設リストA-1（直営）'!AR941</f>
        <v>0</v>
      </c>
      <c r="AK2995" s="30">
        <f>IF(AJ2995="新設",VLOOKUP('施設リストA-1（直営）'!AS941,'（新設）照明器具'!$B$5:$C$1990,2,FALSE),IF('部屋別効果（直）'!AJ2995="撤去",VLOOKUP('施設リストA-1（直営）'!AS941,'（既設）調査結果'!$B$5:$C$1998,2,FALSE),0))</f>
        <v>0</v>
      </c>
      <c r="AL2995" s="29">
        <f>'施設リストA-1（直営）'!AU941</f>
        <v>0</v>
      </c>
    </row>
    <row r="2996" spans="1:38" customFormat="1">
      <c r="A2996" s="94"/>
      <c r="B2996" s="16" t="str">
        <f>'施設リストA-1（直営）'!B942</f>
        <v>開睛小中</v>
      </c>
      <c r="C2996" s="14" t="str">
        <f>'施設リストA-1（直営）'!C942</f>
        <v>B2</v>
      </c>
      <c r="D2996" s="94" t="str">
        <f>'施設リストA-1（直営）'!D942</f>
        <v>女子更衣室</v>
      </c>
      <c r="E2996" s="20">
        <f>'施設リストA-1（直営）'!E942</f>
        <v>250</v>
      </c>
      <c r="F2996" s="20">
        <f>'施設リストA-1（直営）'!F942</f>
        <v>4</v>
      </c>
      <c r="G2996" s="13">
        <f>'施設リストA-1（直営）'!G942</f>
        <v>1000</v>
      </c>
      <c r="H2996" s="28" t="e">
        <f t="shared" si="46"/>
        <v>#N/A</v>
      </c>
      <c r="I2996" s="29" t="str">
        <f>'施設リストA-1（直営）'!H942</f>
        <v>新設</v>
      </c>
      <c r="J2996" s="30" t="e">
        <f>IF(I2996="新設",VLOOKUP('施設リストA-1（直営）'!I942,'（新設）照明器具'!$B$5:$C$1990,2,FALSE),IF('部屋別効果（直）'!I2996="撤去",VLOOKUP('施設リストA-1（直営）'!I942,'（既設）調査結果'!$B$5:$C$1998,2,FALSE),0))</f>
        <v>#N/A</v>
      </c>
      <c r="K2996" s="29">
        <f>'施設リストA-1（直営）'!K942</f>
        <v>3</v>
      </c>
      <c r="L2996" s="29" t="str">
        <f>'施設リストA-1（直営）'!L942</f>
        <v>撤去</v>
      </c>
      <c r="M2996" s="30">
        <f>IF(L2996="新設",VLOOKUP('施設リストA-1（直営）'!M942,'（新設）照明器具'!$B$5:$C$1990,2,FALSE),IF('部屋別効果（直）'!L2996="撤去",VLOOKUP('施設リストA-1（直営）'!M942,'（既設）調査結果'!$B$5:$C$1998,2,FALSE),0))</f>
        <v>45</v>
      </c>
      <c r="N2996" s="29">
        <f>'施設リストA-1（直営）'!O942</f>
        <v>3</v>
      </c>
      <c r="O2996" s="29">
        <f>'施設リストA-1（直営）'!P942</f>
        <v>0</v>
      </c>
      <c r="P2996" s="30">
        <f>IF(O2996="新設",VLOOKUP('施設リストA-1（直営）'!Q942,'（新設）照明器具'!$B$5:$C$1990,2,FALSE),IF('部屋別効果（直）'!O2996="撤去",VLOOKUP('施設リストA-1（直営）'!Q942,'（既設）調査結果'!$B$5:$C$1998,2,FALSE),0))</f>
        <v>0</v>
      </c>
      <c r="Q2996" s="29">
        <f>'施設リストA-1（直営）'!S942</f>
        <v>0</v>
      </c>
      <c r="R2996" s="29">
        <f>'施設リストA-1（直営）'!T942</f>
        <v>0</v>
      </c>
      <c r="S2996" s="30">
        <f>IF(R2996="新設",VLOOKUP('施設リストA-1（直営）'!U942,'（新設）照明器具'!$B$5:$C$1990,2,FALSE),IF('部屋別効果（直）'!R2996="撤去",VLOOKUP('施設リストA-1（直営）'!U942,'（既設）調査結果'!$B$5:$C$1998,2,FALSE),0))</f>
        <v>0</v>
      </c>
      <c r="T2996" s="29">
        <f>'施設リストA-1（直営）'!W942</f>
        <v>0</v>
      </c>
      <c r="U2996" s="29">
        <f>'施設リストA-1（直営）'!X942</f>
        <v>0</v>
      </c>
      <c r="V2996" s="30">
        <f>IF(U2996="新設",VLOOKUP('施設リストA-1（直営）'!Y942,'（新設）照明器具'!$B$5:$C$1990,2,FALSE),IF('部屋別効果（直）'!U2996="撤去",VLOOKUP('施設リストA-1（直営）'!Y942,'（既設）調査結果'!$B$5:$C$1998,2,FALSE),0))</f>
        <v>0</v>
      </c>
      <c r="W2996" s="29">
        <f>'施設リストA-1（直営）'!AA942</f>
        <v>0</v>
      </c>
      <c r="X2996" s="29">
        <f>'施設リストA-1（直営）'!AB942</f>
        <v>0</v>
      </c>
      <c r="Y2996" s="30">
        <f>IF(X2996="新設",VLOOKUP('施設リストA-1（直営）'!AC942,'（新設）照明器具'!$B$5:$C$1990,2,FALSE),IF('部屋別効果（直）'!X2996="撤去",VLOOKUP('施設リストA-1（直営）'!AC942,'（既設）調査結果'!$B$5:$C$1998,2,FALSE),0))</f>
        <v>0</v>
      </c>
      <c r="Z2996" s="29">
        <f>'施設リストA-1（直営）'!AE942</f>
        <v>0</v>
      </c>
      <c r="AA2996" s="29">
        <f>'施設リストA-1（直営）'!AF942</f>
        <v>0</v>
      </c>
      <c r="AB2996" s="30">
        <f>IF(AA2996="新設",VLOOKUP('施設リストA-1（直営）'!AG942,'（新設）照明器具'!$B$5:$C$1990,2,FALSE),IF('部屋別効果（直）'!AA2996="撤去",VLOOKUP('施設リストA-1（直営）'!AG942,'（既設）調査結果'!$B$5:$C$1998,2,FALSE),0))</f>
        <v>0</v>
      </c>
      <c r="AC2996" s="29">
        <f>'施設リストA-1（直営）'!AI942</f>
        <v>0</v>
      </c>
      <c r="AD2996" s="29">
        <f>'施設リストA-1（直営）'!AJ942</f>
        <v>0</v>
      </c>
      <c r="AE2996" s="30">
        <f>IF(AD2996="新設",VLOOKUP('施設リストA-1（直営）'!AK942,'（新設）照明器具'!$B$5:$C$1990,2,FALSE),IF('部屋別効果（直）'!AD2996="撤去",VLOOKUP('施設リストA-1（直営）'!AK942,'（既設）調査結果'!$B$5:$C$1998,2,FALSE),0))</f>
        <v>0</v>
      </c>
      <c r="AF2996" s="29">
        <f>'施設リストA-1（直営）'!AM942</f>
        <v>0</v>
      </c>
      <c r="AG2996" s="29">
        <f>'施設リストA-1（直営）'!AN942</f>
        <v>0</v>
      </c>
      <c r="AH2996" s="30">
        <f>IF(AG2996="新設",VLOOKUP('施設リストA-1（直営）'!AO942,'（新設）照明器具'!$B$5:$C$1990,2,FALSE),IF('部屋別効果（直）'!AG2996="撤去",VLOOKUP('施設リストA-1（直営）'!AO942,'（既設）調査結果'!$B$5:$C$1998,2,FALSE),0))</f>
        <v>0</v>
      </c>
      <c r="AI2996" s="29">
        <f>'施設リストA-1（直営）'!AQ942</f>
        <v>0</v>
      </c>
      <c r="AJ2996" s="29">
        <f>'施設リストA-1（直営）'!AR942</f>
        <v>0</v>
      </c>
      <c r="AK2996" s="30">
        <f>IF(AJ2996="新設",VLOOKUP('施設リストA-1（直営）'!AS942,'（新設）照明器具'!$B$5:$C$1990,2,FALSE),IF('部屋別効果（直）'!AJ2996="撤去",VLOOKUP('施設リストA-1（直営）'!AS942,'（既設）調査結果'!$B$5:$C$1998,2,FALSE),0))</f>
        <v>0</v>
      </c>
      <c r="AL2996" s="29">
        <f>'施設リストA-1（直営）'!AU942</f>
        <v>0</v>
      </c>
    </row>
    <row r="2997" spans="1:38" customFormat="1">
      <c r="A2997" s="94"/>
      <c r="B2997" s="16" t="str">
        <f>'施設リストA-1（直営）'!B943</f>
        <v>開睛小中</v>
      </c>
      <c r="C2997" s="14" t="str">
        <f>'施設リストA-1（直営）'!C943</f>
        <v>B2</v>
      </c>
      <c r="D2997" s="94" t="str">
        <f>'施設リストA-1（直営）'!D943</f>
        <v>武道場</v>
      </c>
      <c r="E2997" s="20">
        <f>'施設リストA-1（直営）'!E943</f>
        <v>250</v>
      </c>
      <c r="F2997" s="20">
        <f>'施設リストA-1（直営）'!F943</f>
        <v>4</v>
      </c>
      <c r="G2997" s="13">
        <f>'施設リストA-1（直営）'!G943</f>
        <v>1000</v>
      </c>
      <c r="H2997" s="28">
        <f t="shared" si="46"/>
        <v>0</v>
      </c>
      <c r="I2997" s="29">
        <f>'施設リストA-1（直営）'!H943</f>
        <v>0</v>
      </c>
      <c r="J2997" s="30">
        <f>IF(I2997="新設",VLOOKUP('施設リストA-1（直営）'!I943,'（新設）照明器具'!$B$5:$C$1990,2,FALSE),IF('部屋別効果（直）'!I2997="撤去",VLOOKUP('施設リストA-1（直営）'!I943,'（既設）調査結果'!$B$5:$C$1998,2,FALSE),0))</f>
        <v>0</v>
      </c>
      <c r="K2997" s="29">
        <f>'施設リストA-1（直営）'!K943</f>
        <v>0</v>
      </c>
      <c r="L2997" s="29">
        <f>'施設リストA-1（直営）'!L943</f>
        <v>0</v>
      </c>
      <c r="M2997" s="30">
        <f>IF(L2997="新設",VLOOKUP('施設リストA-1（直営）'!M943,'（新設）照明器具'!$B$5:$C$1990,2,FALSE),IF('部屋別効果（直）'!L2997="撤去",VLOOKUP('施設リストA-1（直営）'!M943,'（既設）調査結果'!$B$5:$C$1998,2,FALSE),0))</f>
        <v>0</v>
      </c>
      <c r="N2997" s="29">
        <f>'施設リストA-1（直営）'!O943</f>
        <v>0</v>
      </c>
      <c r="O2997" s="29">
        <f>'施設リストA-1（直営）'!P943</f>
        <v>0</v>
      </c>
      <c r="P2997" s="30">
        <f>IF(O2997="新設",VLOOKUP('施設リストA-1（直営）'!Q943,'（新設）照明器具'!$B$5:$C$1990,2,FALSE),IF('部屋別効果（直）'!O2997="撤去",VLOOKUP('施設リストA-1（直営）'!Q943,'（既設）調査結果'!$B$5:$C$1998,2,FALSE),0))</f>
        <v>0</v>
      </c>
      <c r="Q2997" s="29">
        <f>'施設リストA-1（直営）'!S943</f>
        <v>0</v>
      </c>
      <c r="R2997" s="29">
        <f>'施設リストA-1（直営）'!T943</f>
        <v>0</v>
      </c>
      <c r="S2997" s="30">
        <f>IF(R2997="新設",VLOOKUP('施設リストA-1（直営）'!U943,'（新設）照明器具'!$B$5:$C$1990,2,FALSE),IF('部屋別効果（直）'!R2997="撤去",VLOOKUP('施設リストA-1（直営）'!U943,'（既設）調査結果'!$B$5:$C$1998,2,FALSE),0))</f>
        <v>0</v>
      </c>
      <c r="T2997" s="29">
        <f>'施設リストA-1（直営）'!W943</f>
        <v>0</v>
      </c>
      <c r="U2997" s="29">
        <f>'施設リストA-1（直営）'!X943</f>
        <v>0</v>
      </c>
      <c r="V2997" s="30">
        <f>IF(U2997="新設",VLOOKUP('施設リストA-1（直営）'!Y943,'（新設）照明器具'!$B$5:$C$1990,2,FALSE),IF('部屋別効果（直）'!U2997="撤去",VLOOKUP('施設リストA-1（直営）'!Y943,'（既設）調査結果'!$B$5:$C$1998,2,FALSE),0))</f>
        <v>0</v>
      </c>
      <c r="W2997" s="29">
        <f>'施設リストA-1（直営）'!AA943</f>
        <v>0</v>
      </c>
      <c r="X2997" s="29">
        <f>'施設リストA-1（直営）'!AB943</f>
        <v>0</v>
      </c>
      <c r="Y2997" s="30">
        <f>IF(X2997="新設",VLOOKUP('施設リストA-1（直営）'!AC943,'（新設）照明器具'!$B$5:$C$1990,2,FALSE),IF('部屋別効果（直）'!X2997="撤去",VLOOKUP('施設リストA-1（直営）'!AC943,'（既設）調査結果'!$B$5:$C$1998,2,FALSE),0))</f>
        <v>0</v>
      </c>
      <c r="Z2997" s="29">
        <f>'施設リストA-1（直営）'!AE943</f>
        <v>0</v>
      </c>
      <c r="AA2997" s="29">
        <f>'施設リストA-1（直営）'!AF943</f>
        <v>0</v>
      </c>
      <c r="AB2997" s="30">
        <f>IF(AA2997="新設",VLOOKUP('施設リストA-1（直営）'!AG943,'（新設）照明器具'!$B$5:$C$1990,2,FALSE),IF('部屋別効果（直）'!AA2997="撤去",VLOOKUP('施設リストA-1（直営）'!AG943,'（既設）調査結果'!$B$5:$C$1998,2,FALSE),0))</f>
        <v>0</v>
      </c>
      <c r="AC2997" s="29">
        <f>'施設リストA-1（直営）'!AI943</f>
        <v>0</v>
      </c>
      <c r="AD2997" s="29">
        <f>'施設リストA-1（直営）'!AJ943</f>
        <v>0</v>
      </c>
      <c r="AE2997" s="30">
        <f>IF(AD2997="新設",VLOOKUP('施設リストA-1（直営）'!AK943,'（新設）照明器具'!$B$5:$C$1990,2,FALSE),IF('部屋別効果（直）'!AD2997="撤去",VLOOKUP('施設リストA-1（直営）'!AK943,'（既設）調査結果'!$B$5:$C$1998,2,FALSE),0))</f>
        <v>0</v>
      </c>
      <c r="AF2997" s="29">
        <f>'施設リストA-1（直営）'!AM943</f>
        <v>0</v>
      </c>
      <c r="AG2997" s="29">
        <f>'施設リストA-1（直営）'!AN943</f>
        <v>0</v>
      </c>
      <c r="AH2997" s="30">
        <f>IF(AG2997="新設",VLOOKUP('施設リストA-1（直営）'!AO943,'（新設）照明器具'!$B$5:$C$1990,2,FALSE),IF('部屋別効果（直）'!AG2997="撤去",VLOOKUP('施設リストA-1（直営）'!AO943,'（既設）調査結果'!$B$5:$C$1998,2,FALSE),0))</f>
        <v>0</v>
      </c>
      <c r="AI2997" s="29">
        <f>'施設リストA-1（直営）'!AQ943</f>
        <v>0</v>
      </c>
      <c r="AJ2997" s="29">
        <f>'施設リストA-1（直営）'!AR943</f>
        <v>0</v>
      </c>
      <c r="AK2997" s="30">
        <f>IF(AJ2997="新設",VLOOKUP('施設リストA-1（直営）'!AS943,'（新設）照明器具'!$B$5:$C$1990,2,FALSE),IF('部屋別効果（直）'!AJ2997="撤去",VLOOKUP('施設リストA-1（直営）'!AS943,'（既設）調査結果'!$B$5:$C$1998,2,FALSE),0))</f>
        <v>0</v>
      </c>
      <c r="AL2997" s="29">
        <f>'施設リストA-1（直営）'!AU943</f>
        <v>0</v>
      </c>
    </row>
    <row r="2998" spans="1:38" customFormat="1">
      <c r="A2998" s="94"/>
      <c r="B2998" s="16" t="str">
        <f>'施設リストA-1（直営）'!B944</f>
        <v>開睛小中</v>
      </c>
      <c r="C2998" s="14" t="str">
        <f>'施設リストA-1（直営）'!C944</f>
        <v>B2</v>
      </c>
      <c r="D2998" s="94" t="str">
        <f>'施設リストA-1（直営）'!D944</f>
        <v>B2　ホール・廊下</v>
      </c>
      <c r="E2998" s="20">
        <f>'施設リストA-1（直営）'!E944</f>
        <v>210</v>
      </c>
      <c r="F2998" s="20">
        <f>'施設リストA-1（直営）'!F944</f>
        <v>10</v>
      </c>
      <c r="G2998" s="13">
        <f>'施設リストA-1（直営）'!G944</f>
        <v>2100</v>
      </c>
      <c r="H2998" s="28" t="e">
        <f t="shared" si="46"/>
        <v>#N/A</v>
      </c>
      <c r="I2998" s="29" t="str">
        <f>'施設リストA-1（直営）'!H944</f>
        <v>新設</v>
      </c>
      <c r="J2998" s="30" t="e">
        <f>IF(I2998="新設",VLOOKUP('施設リストA-1（直営）'!I944,'（新設）照明器具'!$B$5:$C$1990,2,FALSE),IF('部屋別効果（直）'!I2998="撤去",VLOOKUP('施設リストA-1（直営）'!I944,'（既設）調査結果'!$B$5:$C$1998,2,FALSE),0))</f>
        <v>#N/A</v>
      </c>
      <c r="K2998" s="29">
        <f>'施設リストA-1（直営）'!K944</f>
        <v>10</v>
      </c>
      <c r="L2998" s="29" t="str">
        <f>'施設リストA-1（直営）'!L944</f>
        <v>撤去</v>
      </c>
      <c r="M2998" s="30">
        <f>IF(L2998="新設",VLOOKUP('施設リストA-1（直営）'!M944,'（新設）照明器具'!$B$5:$C$1990,2,FALSE),IF('部屋別効果（直）'!L2998="撤去",VLOOKUP('施設リストA-1（直営）'!M944,'（既設）調査結果'!$B$5:$C$1998,2,FALSE),0))</f>
        <v>45</v>
      </c>
      <c r="N2998" s="29">
        <f>'施設リストA-1（直営）'!O944</f>
        <v>10</v>
      </c>
      <c r="O2998" s="29" t="str">
        <f>'施設リストA-1（直営）'!P944</f>
        <v>新設</v>
      </c>
      <c r="P2998" s="30" t="e">
        <f>IF(O2998="新設",VLOOKUP('施設リストA-1（直営）'!Q944,'（新設）照明器具'!$B$5:$C$1990,2,FALSE),IF('部屋別効果（直）'!O2998="撤去",VLOOKUP('施設リストA-1（直営）'!Q944,'（既設）調査結果'!$B$5:$C$1998,2,FALSE),0))</f>
        <v>#N/A</v>
      </c>
      <c r="Q2998" s="29">
        <f>'施設リストA-1（直営）'!S944</f>
        <v>1</v>
      </c>
      <c r="R2998" s="29" t="str">
        <f>'施設リストA-1（直営）'!T944</f>
        <v>撤去</v>
      </c>
      <c r="S2998" s="30">
        <f>IF(R2998="新設",VLOOKUP('施設リストA-1（直営）'!U944,'（新設）照明器具'!$B$5:$C$1990,2,FALSE),IF('部屋別効果（直）'!R2998="撤去",VLOOKUP('施設リストA-1（直営）'!U944,'（既設）調査結果'!$B$5:$C$1998,2,FALSE),0))</f>
        <v>46</v>
      </c>
      <c r="T2998" s="29">
        <f>'施設リストA-1（直営）'!W944</f>
        <v>1</v>
      </c>
      <c r="U2998" s="29" t="str">
        <f>'施設リストA-1（直営）'!X944</f>
        <v>新設</v>
      </c>
      <c r="V2998" s="30" t="e">
        <f>IF(U2998="新設",VLOOKUP('施設リストA-1（直営）'!Y944,'（新設）照明器具'!$B$5:$C$1990,2,FALSE),IF('部屋別効果（直）'!U2998="撤去",VLOOKUP('施設リストA-1（直営）'!Y944,'（既設）調査結果'!$B$5:$C$1998,2,FALSE),0))</f>
        <v>#N/A</v>
      </c>
      <c r="W2998" s="29">
        <f>'施設リストA-1（直営）'!AA944</f>
        <v>8</v>
      </c>
      <c r="X2998" s="29" t="str">
        <f>'施設リストA-1（直営）'!AB944</f>
        <v>撤去</v>
      </c>
      <c r="Y2998" s="30">
        <f>IF(X2998="新設",VLOOKUP('施設リストA-1（直営）'!AC944,'（新設）照明器具'!$B$5:$C$1990,2,FALSE),IF('部屋別効果（直）'!X2998="撤去",VLOOKUP('施設リストA-1（直営）'!AC944,'（既設）調査結果'!$B$5:$C$1998,2,FALSE),0))</f>
        <v>120</v>
      </c>
      <c r="Z2998" s="29">
        <f>'施設リストA-1（直営）'!AE944</f>
        <v>8</v>
      </c>
      <c r="AA2998" s="29">
        <f>'施設リストA-1（直営）'!AF944</f>
        <v>0</v>
      </c>
      <c r="AB2998" s="30">
        <f>IF(AA2998="新設",VLOOKUP('施設リストA-1（直営）'!AG944,'（新設）照明器具'!$B$5:$C$1990,2,FALSE),IF('部屋別効果（直）'!AA2998="撤去",VLOOKUP('施設リストA-1（直営）'!AG944,'（既設）調査結果'!$B$5:$C$1998,2,FALSE),0))</f>
        <v>0</v>
      </c>
      <c r="AC2998" s="29">
        <f>'施設リストA-1（直営）'!AI944</f>
        <v>0</v>
      </c>
      <c r="AD2998" s="29">
        <f>'施設リストA-1（直営）'!AJ944</f>
        <v>0</v>
      </c>
      <c r="AE2998" s="30">
        <f>IF(AD2998="新設",VLOOKUP('施設リストA-1（直営）'!AK944,'（新設）照明器具'!$B$5:$C$1990,2,FALSE),IF('部屋別効果（直）'!AD2998="撤去",VLOOKUP('施設リストA-1（直営）'!AK944,'（既設）調査結果'!$B$5:$C$1998,2,FALSE),0))</f>
        <v>0</v>
      </c>
      <c r="AF2998" s="29">
        <f>'施設リストA-1（直営）'!AM944</f>
        <v>0</v>
      </c>
      <c r="AG2998" s="29">
        <f>'施設リストA-1（直営）'!AN944</f>
        <v>0</v>
      </c>
      <c r="AH2998" s="30">
        <f>IF(AG2998="新設",VLOOKUP('施設リストA-1（直営）'!AO944,'（新設）照明器具'!$B$5:$C$1990,2,FALSE),IF('部屋別効果（直）'!AG2998="撤去",VLOOKUP('施設リストA-1（直営）'!AO944,'（既設）調査結果'!$B$5:$C$1998,2,FALSE),0))</f>
        <v>0</v>
      </c>
      <c r="AI2998" s="29">
        <f>'施設リストA-1（直営）'!AQ944</f>
        <v>0</v>
      </c>
      <c r="AJ2998" s="29">
        <f>'施設リストA-1（直営）'!AR944</f>
        <v>0</v>
      </c>
      <c r="AK2998" s="30">
        <f>IF(AJ2998="新設",VLOOKUP('施設リストA-1（直営）'!AS944,'（新設）照明器具'!$B$5:$C$1990,2,FALSE),IF('部屋別効果（直）'!AJ2998="撤去",VLOOKUP('施設リストA-1（直営）'!AS944,'（既設）調査結果'!$B$5:$C$1998,2,FALSE),0))</f>
        <v>0</v>
      </c>
      <c r="AL2998" s="29">
        <f>'施設リストA-1（直営）'!AU944</f>
        <v>0</v>
      </c>
    </row>
    <row r="2999" spans="1:38" customFormat="1">
      <c r="A2999" s="94"/>
      <c r="B2999" s="16" t="str">
        <f>'施設リストA-1（直営）'!B945</f>
        <v>開睛小中</v>
      </c>
      <c r="C2999" s="14" t="str">
        <f>'施設リストA-1（直営）'!C945</f>
        <v>B1</v>
      </c>
      <c r="D2999" s="94" t="str">
        <f>'施設リストA-1（直営）'!D945</f>
        <v>第1　音楽室</v>
      </c>
      <c r="E2999" s="20">
        <f>'施設リストA-1（直営）'!E945</f>
        <v>210</v>
      </c>
      <c r="F2999" s="20">
        <f>'施設リストA-1（直営）'!F945</f>
        <v>6</v>
      </c>
      <c r="G2999" s="13">
        <f>'施設リストA-1（直営）'!G945</f>
        <v>1260</v>
      </c>
      <c r="H2999" s="28" t="e">
        <f t="shared" si="46"/>
        <v>#N/A</v>
      </c>
      <c r="I2999" s="29" t="str">
        <f>'施設リストA-1（直営）'!H945</f>
        <v>新設</v>
      </c>
      <c r="J2999" s="30" t="e">
        <f>IF(I2999="新設",VLOOKUP('施設リストA-1（直営）'!I945,'（新設）照明器具'!$B$5:$C$1990,2,FALSE),IF('部屋別効果（直）'!I2999="撤去",VLOOKUP('施設リストA-1（直営）'!I945,'（既設）調査結果'!$B$5:$C$1998,2,FALSE),0))</f>
        <v>#N/A</v>
      </c>
      <c r="K2999" s="29">
        <f>'施設リストA-1（直営）'!K945</f>
        <v>14</v>
      </c>
      <c r="L2999" s="29" t="str">
        <f>'施設リストA-1（直営）'!L945</f>
        <v>撤去</v>
      </c>
      <c r="M2999" s="30">
        <f>IF(L2999="新設",VLOOKUP('施設リストA-1（直営）'!M945,'（新設）照明器具'!$B$5:$C$1990,2,FALSE),IF('部屋別効果（直）'!L2999="撤去",VLOOKUP('施設リストA-1（直営）'!M945,'（既設）調査結果'!$B$5:$C$1998,2,FALSE),0))</f>
        <v>86</v>
      </c>
      <c r="N2999" s="29">
        <f>'施設リストA-1（直営）'!O945</f>
        <v>14</v>
      </c>
      <c r="O2999" s="29" t="str">
        <f>'施設リストA-1（直営）'!P945</f>
        <v>新設</v>
      </c>
      <c r="P2999" s="30" t="e">
        <f>IF(O2999="新設",VLOOKUP('施設リストA-1（直営）'!Q945,'（新設）照明器具'!$B$5:$C$1990,2,FALSE),IF('部屋別効果（直）'!O2999="撤去",VLOOKUP('施設リストA-1（直営）'!Q945,'（既設）調査結果'!$B$5:$C$1998,2,FALSE),0))</f>
        <v>#N/A</v>
      </c>
      <c r="Q2999" s="29">
        <f>'施設リストA-1（直営）'!S945</f>
        <v>2</v>
      </c>
      <c r="R2999" s="29" t="str">
        <f>'施設リストA-1（直営）'!T945</f>
        <v>撤去</v>
      </c>
      <c r="S2999" s="30">
        <f>IF(R2999="新設",VLOOKUP('施設リストA-1（直営）'!U945,'（新設）照明器具'!$B$5:$C$1990,2,FALSE),IF('部屋別効果（直）'!R2999="撤去",VLOOKUP('施設リストA-1（直営）'!U945,'（既設）調査結果'!$B$5:$C$1998,2,FALSE),0))</f>
        <v>45</v>
      </c>
      <c r="T2999" s="29">
        <f>'施設リストA-1（直営）'!W945</f>
        <v>2</v>
      </c>
      <c r="U2999" s="29">
        <f>'施設リストA-1（直営）'!X945</f>
        <v>0</v>
      </c>
      <c r="V2999" s="30">
        <f>IF(U2999="新設",VLOOKUP('施設リストA-1（直営）'!Y945,'（新設）照明器具'!$B$5:$C$1990,2,FALSE),IF('部屋別効果（直）'!U2999="撤去",VLOOKUP('施設リストA-1（直営）'!Y945,'（既設）調査結果'!$B$5:$C$1998,2,FALSE),0))</f>
        <v>0</v>
      </c>
      <c r="W2999" s="29">
        <f>'施設リストA-1（直営）'!AA945</f>
        <v>0</v>
      </c>
      <c r="X2999" s="29">
        <f>'施設リストA-1（直営）'!AB945</f>
        <v>0</v>
      </c>
      <c r="Y2999" s="30">
        <f>IF(X2999="新設",VLOOKUP('施設リストA-1（直営）'!AC945,'（新設）照明器具'!$B$5:$C$1990,2,FALSE),IF('部屋別効果（直）'!X2999="撤去",VLOOKUP('施設リストA-1（直営）'!AC945,'（既設）調査結果'!$B$5:$C$1998,2,FALSE),0))</f>
        <v>0</v>
      </c>
      <c r="Z2999" s="29">
        <f>'施設リストA-1（直営）'!AE945</f>
        <v>0</v>
      </c>
      <c r="AA2999" s="29">
        <f>'施設リストA-1（直営）'!AF945</f>
        <v>0</v>
      </c>
      <c r="AB2999" s="30">
        <f>IF(AA2999="新設",VLOOKUP('施設リストA-1（直営）'!AG945,'（新設）照明器具'!$B$5:$C$1990,2,FALSE),IF('部屋別効果（直）'!AA2999="撤去",VLOOKUP('施設リストA-1（直営）'!AG945,'（既設）調査結果'!$B$5:$C$1998,2,FALSE),0))</f>
        <v>0</v>
      </c>
      <c r="AC2999" s="29">
        <f>'施設リストA-1（直営）'!AI945</f>
        <v>0</v>
      </c>
      <c r="AD2999" s="29">
        <f>'施設リストA-1（直営）'!AJ945</f>
        <v>0</v>
      </c>
      <c r="AE2999" s="30">
        <f>IF(AD2999="新設",VLOOKUP('施設リストA-1（直営）'!AK945,'（新設）照明器具'!$B$5:$C$1990,2,FALSE),IF('部屋別効果（直）'!AD2999="撤去",VLOOKUP('施設リストA-1（直営）'!AK945,'（既設）調査結果'!$B$5:$C$1998,2,FALSE),0))</f>
        <v>0</v>
      </c>
      <c r="AF2999" s="29">
        <f>'施設リストA-1（直営）'!AM945</f>
        <v>0</v>
      </c>
      <c r="AG2999" s="29">
        <f>'施設リストA-1（直営）'!AN945</f>
        <v>0</v>
      </c>
      <c r="AH2999" s="30">
        <f>IF(AG2999="新設",VLOOKUP('施設リストA-1（直営）'!AO945,'（新設）照明器具'!$B$5:$C$1990,2,FALSE),IF('部屋別効果（直）'!AG2999="撤去",VLOOKUP('施設リストA-1（直営）'!AO945,'（既設）調査結果'!$B$5:$C$1998,2,FALSE),0))</f>
        <v>0</v>
      </c>
      <c r="AI2999" s="29">
        <f>'施設リストA-1（直営）'!AQ945</f>
        <v>0</v>
      </c>
      <c r="AJ2999" s="29">
        <f>'施設リストA-1（直営）'!AR945</f>
        <v>0</v>
      </c>
      <c r="AK2999" s="30">
        <f>IF(AJ2999="新設",VLOOKUP('施設リストA-1（直営）'!AS945,'（新設）照明器具'!$B$5:$C$1990,2,FALSE),IF('部屋別効果（直）'!AJ2999="撤去",VLOOKUP('施設リストA-1（直営）'!AS945,'（既設）調査結果'!$B$5:$C$1998,2,FALSE),0))</f>
        <v>0</v>
      </c>
      <c r="AL2999" s="29">
        <f>'施設リストA-1（直営）'!AU945</f>
        <v>0</v>
      </c>
    </row>
    <row r="3000" spans="1:38" customFormat="1">
      <c r="A3000" s="94"/>
      <c r="B3000" s="16" t="str">
        <f>'施設リストA-1（直営）'!B946</f>
        <v>開睛小中</v>
      </c>
      <c r="C3000" s="14" t="str">
        <f>'施設リストA-1（直営）'!C946</f>
        <v>B1</v>
      </c>
      <c r="D3000" s="94" t="str">
        <f>'施設リストA-1（直営）'!D946</f>
        <v>第2　音楽室</v>
      </c>
      <c r="E3000" s="20">
        <f>'施設リストA-1（直営）'!E946</f>
        <v>210</v>
      </c>
      <c r="F3000" s="20">
        <f>'施設リストA-1（直営）'!F946</f>
        <v>6</v>
      </c>
      <c r="G3000" s="13">
        <f>'施設リストA-1（直営）'!G946</f>
        <v>1260</v>
      </c>
      <c r="H3000" s="28" t="e">
        <f t="shared" si="46"/>
        <v>#N/A</v>
      </c>
      <c r="I3000" s="29" t="str">
        <f>'施設リストA-1（直営）'!H946</f>
        <v>新設</v>
      </c>
      <c r="J3000" s="30" t="e">
        <f>IF(I3000="新設",VLOOKUP('施設リストA-1（直営）'!I946,'（新設）照明器具'!$B$5:$C$1990,2,FALSE),IF('部屋別効果（直）'!I3000="撤去",VLOOKUP('施設リストA-1（直営）'!I946,'（既設）調査結果'!$B$5:$C$1998,2,FALSE),0))</f>
        <v>#N/A</v>
      </c>
      <c r="K3000" s="29">
        <f>'施設リストA-1（直営）'!K946</f>
        <v>14</v>
      </c>
      <c r="L3000" s="29" t="str">
        <f>'施設リストA-1（直営）'!L946</f>
        <v>撤去</v>
      </c>
      <c r="M3000" s="30">
        <f>IF(L3000="新設",VLOOKUP('施設リストA-1（直営）'!M946,'（新設）照明器具'!$B$5:$C$1990,2,FALSE),IF('部屋別効果（直）'!L3000="撤去",VLOOKUP('施設リストA-1（直営）'!M946,'（既設）調査結果'!$B$5:$C$1998,2,FALSE),0))</f>
        <v>86</v>
      </c>
      <c r="N3000" s="29">
        <f>'施設リストA-1（直営）'!O946</f>
        <v>14</v>
      </c>
      <c r="O3000" s="29" t="str">
        <f>'施設リストA-1（直営）'!P946</f>
        <v>新設</v>
      </c>
      <c r="P3000" s="30" t="e">
        <f>IF(O3000="新設",VLOOKUP('施設リストA-1（直営）'!Q946,'（新設）照明器具'!$B$5:$C$1990,2,FALSE),IF('部屋別効果（直）'!O3000="撤去",VLOOKUP('施設リストA-1（直営）'!Q946,'（既設）調査結果'!$B$5:$C$1998,2,FALSE),0))</f>
        <v>#N/A</v>
      </c>
      <c r="Q3000" s="29">
        <f>'施設リストA-1（直営）'!S946</f>
        <v>2</v>
      </c>
      <c r="R3000" s="29" t="str">
        <f>'施設リストA-1（直営）'!T946</f>
        <v>撤去</v>
      </c>
      <c r="S3000" s="30">
        <f>IF(R3000="新設",VLOOKUP('施設リストA-1（直営）'!U946,'（新設）照明器具'!$B$5:$C$1990,2,FALSE),IF('部屋別効果（直）'!R3000="撤去",VLOOKUP('施設リストA-1（直営）'!U946,'（既設）調査結果'!$B$5:$C$1998,2,FALSE),0))</f>
        <v>45</v>
      </c>
      <c r="T3000" s="29">
        <f>'施設リストA-1（直営）'!W946</f>
        <v>2</v>
      </c>
      <c r="U3000" s="29">
        <f>'施設リストA-1（直営）'!X946</f>
        <v>0</v>
      </c>
      <c r="V3000" s="30">
        <f>IF(U3000="新設",VLOOKUP('施設リストA-1（直営）'!Y946,'（新設）照明器具'!$B$5:$C$1990,2,FALSE),IF('部屋別効果（直）'!U3000="撤去",VLOOKUP('施設リストA-1（直営）'!Y946,'（既設）調査結果'!$B$5:$C$1998,2,FALSE),0))</f>
        <v>0</v>
      </c>
      <c r="W3000" s="29">
        <f>'施設リストA-1（直営）'!AA946</f>
        <v>0</v>
      </c>
      <c r="X3000" s="29">
        <f>'施設リストA-1（直営）'!AB946</f>
        <v>0</v>
      </c>
      <c r="Y3000" s="30">
        <f>IF(X3000="新設",VLOOKUP('施設リストA-1（直営）'!AC946,'（新設）照明器具'!$B$5:$C$1990,2,FALSE),IF('部屋別効果（直）'!X3000="撤去",VLOOKUP('施設リストA-1（直営）'!AC946,'（既設）調査結果'!$B$5:$C$1998,2,FALSE),0))</f>
        <v>0</v>
      </c>
      <c r="Z3000" s="29">
        <f>'施設リストA-1（直営）'!AE946</f>
        <v>0</v>
      </c>
      <c r="AA3000" s="29">
        <f>'施設リストA-1（直営）'!AF946</f>
        <v>0</v>
      </c>
      <c r="AB3000" s="30">
        <f>IF(AA3000="新設",VLOOKUP('施設リストA-1（直営）'!AG946,'（新設）照明器具'!$B$5:$C$1990,2,FALSE),IF('部屋別効果（直）'!AA3000="撤去",VLOOKUP('施設リストA-1（直営）'!AG946,'（既設）調査結果'!$B$5:$C$1998,2,FALSE),0))</f>
        <v>0</v>
      </c>
      <c r="AC3000" s="29">
        <f>'施設リストA-1（直営）'!AI946</f>
        <v>0</v>
      </c>
      <c r="AD3000" s="29">
        <f>'施設リストA-1（直営）'!AJ946</f>
        <v>0</v>
      </c>
      <c r="AE3000" s="30">
        <f>IF(AD3000="新設",VLOOKUP('施設リストA-1（直営）'!AK946,'（新設）照明器具'!$B$5:$C$1990,2,FALSE),IF('部屋別効果（直）'!AD3000="撤去",VLOOKUP('施設リストA-1（直営）'!AK946,'（既設）調査結果'!$B$5:$C$1998,2,FALSE),0))</f>
        <v>0</v>
      </c>
      <c r="AF3000" s="29">
        <f>'施設リストA-1（直営）'!AM946</f>
        <v>0</v>
      </c>
      <c r="AG3000" s="29">
        <f>'施設リストA-1（直営）'!AN946</f>
        <v>0</v>
      </c>
      <c r="AH3000" s="30">
        <f>IF(AG3000="新設",VLOOKUP('施設リストA-1（直営）'!AO946,'（新設）照明器具'!$B$5:$C$1990,2,FALSE),IF('部屋別効果（直）'!AG3000="撤去",VLOOKUP('施設リストA-1（直営）'!AO946,'（既設）調査結果'!$B$5:$C$1998,2,FALSE),0))</f>
        <v>0</v>
      </c>
      <c r="AI3000" s="29">
        <f>'施設リストA-1（直営）'!AQ946</f>
        <v>0</v>
      </c>
      <c r="AJ3000" s="29">
        <f>'施設リストA-1（直営）'!AR946</f>
        <v>0</v>
      </c>
      <c r="AK3000" s="30">
        <f>IF(AJ3000="新設",VLOOKUP('施設リストA-1（直営）'!AS946,'（新設）照明器具'!$B$5:$C$1990,2,FALSE),IF('部屋別効果（直）'!AJ3000="撤去",VLOOKUP('施設リストA-1（直営）'!AS946,'（既設）調査結果'!$B$5:$C$1998,2,FALSE),0))</f>
        <v>0</v>
      </c>
      <c r="AL3000" s="29">
        <f>'施設リストA-1（直営）'!AU946</f>
        <v>0</v>
      </c>
    </row>
    <row r="3001" spans="1:38" customFormat="1">
      <c r="A3001" s="94"/>
      <c r="B3001" s="16" t="str">
        <f>'施設リストA-1（直営）'!B947</f>
        <v>開睛小中</v>
      </c>
      <c r="C3001" s="14" t="str">
        <f>'施設リストA-1（直営）'!C947</f>
        <v>B1</v>
      </c>
      <c r="D3001" s="94" t="str">
        <f>'施設リストA-1（直営）'!D947</f>
        <v>第2　音楽室　東準備室</v>
      </c>
      <c r="E3001" s="20">
        <f>'施設リストA-1（直営）'!E947</f>
        <v>210</v>
      </c>
      <c r="F3001" s="20">
        <f>'施設リストA-1（直営）'!F947</f>
        <v>6</v>
      </c>
      <c r="G3001" s="13">
        <f>'施設リストA-1（直営）'!G947</f>
        <v>1260</v>
      </c>
      <c r="H3001" s="28" t="e">
        <f t="shared" si="46"/>
        <v>#N/A</v>
      </c>
      <c r="I3001" s="29" t="str">
        <f>'施設リストA-1（直営）'!H947</f>
        <v>新設</v>
      </c>
      <c r="J3001" s="30" t="e">
        <f>IF(I3001="新設",VLOOKUP('施設リストA-1（直営）'!I947,'（新設）照明器具'!$B$5:$C$1990,2,FALSE),IF('部屋別効果（直）'!I3001="撤去",VLOOKUP('施設リストA-1（直営）'!I947,'（既設）調査結果'!$B$5:$C$1998,2,FALSE),0))</f>
        <v>#N/A</v>
      </c>
      <c r="K3001" s="29">
        <f>'施設リストA-1（直営）'!K947</f>
        <v>6</v>
      </c>
      <c r="L3001" s="29" t="str">
        <f>'施設リストA-1（直営）'!L947</f>
        <v>撤去</v>
      </c>
      <c r="M3001" s="30">
        <f>IF(L3001="新設",VLOOKUP('施設リストA-1（直営）'!M947,'（新設）照明器具'!$B$5:$C$1990,2,FALSE),IF('部屋別効果（直）'!L3001="撤去",VLOOKUP('施設リストA-1（直営）'!M947,'（既設）調査結果'!$B$5:$C$1998,2,FALSE),0))</f>
        <v>86</v>
      </c>
      <c r="N3001" s="29">
        <f>'施設リストA-1（直営）'!O947</f>
        <v>6</v>
      </c>
      <c r="O3001" s="29">
        <f>'施設リストA-1（直営）'!P947</f>
        <v>0</v>
      </c>
      <c r="P3001" s="30">
        <f>IF(O3001="新設",VLOOKUP('施設リストA-1（直営）'!Q947,'（新設）照明器具'!$B$5:$C$1990,2,FALSE),IF('部屋別効果（直）'!O3001="撤去",VLOOKUP('施設リストA-1（直営）'!Q947,'（既設）調査結果'!$B$5:$C$1998,2,FALSE),0))</f>
        <v>0</v>
      </c>
      <c r="Q3001" s="29">
        <f>'施設リストA-1（直営）'!S947</f>
        <v>0</v>
      </c>
      <c r="R3001" s="29">
        <f>'施設リストA-1（直営）'!T947</f>
        <v>0</v>
      </c>
      <c r="S3001" s="30">
        <f>IF(R3001="新設",VLOOKUP('施設リストA-1（直営）'!U947,'（新設）照明器具'!$B$5:$C$1990,2,FALSE),IF('部屋別効果（直）'!R3001="撤去",VLOOKUP('施設リストA-1（直営）'!U947,'（既設）調査結果'!$B$5:$C$1998,2,FALSE),0))</f>
        <v>0</v>
      </c>
      <c r="T3001" s="29">
        <f>'施設リストA-1（直営）'!W947</f>
        <v>0</v>
      </c>
      <c r="U3001" s="29">
        <f>'施設リストA-1（直営）'!X947</f>
        <v>0</v>
      </c>
      <c r="V3001" s="30">
        <f>IF(U3001="新設",VLOOKUP('施設リストA-1（直営）'!Y947,'（新設）照明器具'!$B$5:$C$1990,2,FALSE),IF('部屋別効果（直）'!U3001="撤去",VLOOKUP('施設リストA-1（直営）'!Y947,'（既設）調査結果'!$B$5:$C$1998,2,FALSE),0))</f>
        <v>0</v>
      </c>
      <c r="W3001" s="29">
        <f>'施設リストA-1（直営）'!AA947</f>
        <v>0</v>
      </c>
      <c r="X3001" s="29">
        <f>'施設リストA-1（直営）'!AB947</f>
        <v>0</v>
      </c>
      <c r="Y3001" s="30">
        <f>IF(X3001="新設",VLOOKUP('施設リストA-1（直営）'!AC947,'（新設）照明器具'!$B$5:$C$1990,2,FALSE),IF('部屋別効果（直）'!X3001="撤去",VLOOKUP('施設リストA-1（直営）'!AC947,'（既設）調査結果'!$B$5:$C$1998,2,FALSE),0))</f>
        <v>0</v>
      </c>
      <c r="Z3001" s="29">
        <f>'施設リストA-1（直営）'!AE947</f>
        <v>0</v>
      </c>
      <c r="AA3001" s="29">
        <f>'施設リストA-1（直営）'!AF947</f>
        <v>0</v>
      </c>
      <c r="AB3001" s="30">
        <f>IF(AA3001="新設",VLOOKUP('施設リストA-1（直営）'!AG947,'（新設）照明器具'!$B$5:$C$1990,2,FALSE),IF('部屋別効果（直）'!AA3001="撤去",VLOOKUP('施設リストA-1（直営）'!AG947,'（既設）調査結果'!$B$5:$C$1998,2,FALSE),0))</f>
        <v>0</v>
      </c>
      <c r="AC3001" s="29">
        <f>'施設リストA-1（直営）'!AI947</f>
        <v>0</v>
      </c>
      <c r="AD3001" s="29">
        <f>'施設リストA-1（直営）'!AJ947</f>
        <v>0</v>
      </c>
      <c r="AE3001" s="30">
        <f>IF(AD3001="新設",VLOOKUP('施設リストA-1（直営）'!AK947,'（新設）照明器具'!$B$5:$C$1990,2,FALSE),IF('部屋別効果（直）'!AD3001="撤去",VLOOKUP('施設リストA-1（直営）'!AK947,'（既設）調査結果'!$B$5:$C$1998,2,FALSE),0))</f>
        <v>0</v>
      </c>
      <c r="AF3001" s="29">
        <f>'施設リストA-1（直営）'!AM947</f>
        <v>0</v>
      </c>
      <c r="AG3001" s="29">
        <f>'施設リストA-1（直営）'!AN947</f>
        <v>0</v>
      </c>
      <c r="AH3001" s="30">
        <f>IF(AG3001="新設",VLOOKUP('施設リストA-1（直営）'!AO947,'（新設）照明器具'!$B$5:$C$1990,2,FALSE),IF('部屋別効果（直）'!AG3001="撤去",VLOOKUP('施設リストA-1（直営）'!AO947,'（既設）調査結果'!$B$5:$C$1998,2,FALSE),0))</f>
        <v>0</v>
      </c>
      <c r="AI3001" s="29">
        <f>'施設リストA-1（直営）'!AQ947</f>
        <v>0</v>
      </c>
      <c r="AJ3001" s="29">
        <f>'施設リストA-1（直営）'!AR947</f>
        <v>0</v>
      </c>
      <c r="AK3001" s="30">
        <f>IF(AJ3001="新設",VLOOKUP('施設リストA-1（直営）'!AS947,'（新設）照明器具'!$B$5:$C$1990,2,FALSE),IF('部屋別効果（直）'!AJ3001="撤去",VLOOKUP('施設リストA-1（直営）'!AS947,'（既設）調査結果'!$B$5:$C$1998,2,FALSE),0))</f>
        <v>0</v>
      </c>
      <c r="AL3001" s="29">
        <f>'施設リストA-1（直営）'!AU947</f>
        <v>0</v>
      </c>
    </row>
    <row r="3002" spans="1:38" customFormat="1">
      <c r="A3002" s="94"/>
      <c r="B3002" s="16" t="str">
        <f>'施設リストA-1（直営）'!B948</f>
        <v>開睛小中</v>
      </c>
      <c r="C3002" s="14" t="str">
        <f>'施設リストA-1（直営）'!C948</f>
        <v>B1</v>
      </c>
      <c r="D3002" s="94" t="str">
        <f>'施設リストA-1（直営）'!D948</f>
        <v>調理室</v>
      </c>
      <c r="E3002" s="20">
        <f>'施設リストA-1（直営）'!E948</f>
        <v>210</v>
      </c>
      <c r="F3002" s="20">
        <f>'施設リストA-1（直営）'!F948</f>
        <v>6</v>
      </c>
      <c r="G3002" s="13">
        <f>'施設リストA-1（直営）'!G948</f>
        <v>1260</v>
      </c>
      <c r="H3002" s="28" t="e">
        <f t="shared" si="46"/>
        <v>#N/A</v>
      </c>
      <c r="I3002" s="29" t="str">
        <f>'施設リストA-1（直営）'!H948</f>
        <v>新設</v>
      </c>
      <c r="J3002" s="30" t="e">
        <f>IF(I3002="新設",VLOOKUP('施設リストA-1（直営）'!I948,'（新設）照明器具'!$B$5:$C$1990,2,FALSE),IF('部屋別効果（直）'!I3002="撤去",VLOOKUP('施設リストA-1（直営）'!I948,'（既設）調査結果'!$B$5:$C$1998,2,FALSE),0))</f>
        <v>#N/A</v>
      </c>
      <c r="K3002" s="29">
        <f>'施設リストA-1（直営）'!K948</f>
        <v>16</v>
      </c>
      <c r="L3002" s="29" t="str">
        <f>'施設リストA-1（直営）'!L948</f>
        <v>撤去</v>
      </c>
      <c r="M3002" s="30">
        <f>IF(L3002="新設",VLOOKUP('施設リストA-1（直営）'!M948,'（新設）照明器具'!$B$5:$C$1990,2,FALSE),IF('部屋別効果（直）'!L3002="撤去",VLOOKUP('施設リストA-1（直営）'!M948,'（既設）調査結果'!$B$5:$C$1998,2,FALSE),0))</f>
        <v>86</v>
      </c>
      <c r="N3002" s="29">
        <f>'施設リストA-1（直営）'!O948</f>
        <v>16</v>
      </c>
      <c r="O3002" s="29" t="str">
        <f>'施設リストA-1（直営）'!P948</f>
        <v>新設</v>
      </c>
      <c r="P3002" s="30" t="e">
        <f>IF(O3002="新設",VLOOKUP('施設リストA-1（直営）'!Q948,'（新設）照明器具'!$B$5:$C$1990,2,FALSE),IF('部屋別効果（直）'!O3002="撤去",VLOOKUP('施設リストA-1（直営）'!Q948,'（既設）調査結果'!$B$5:$C$1998,2,FALSE),0))</f>
        <v>#N/A</v>
      </c>
      <c r="Q3002" s="29">
        <f>'施設リストA-1（直営）'!S948</f>
        <v>2</v>
      </c>
      <c r="R3002" s="29" t="str">
        <f>'施設リストA-1（直営）'!T948</f>
        <v>撤去</v>
      </c>
      <c r="S3002" s="30">
        <f>IF(R3002="新設",VLOOKUP('施設リストA-1（直営）'!U948,'（新設）照明器具'!$B$5:$C$1990,2,FALSE),IF('部屋別効果（直）'!R3002="撤去",VLOOKUP('施設リストA-1（直営）'!U948,'（既設）調査結果'!$B$5:$C$1998,2,FALSE),0))</f>
        <v>45</v>
      </c>
      <c r="T3002" s="29">
        <f>'施設リストA-1（直営）'!W948</f>
        <v>2</v>
      </c>
      <c r="U3002" s="29">
        <f>'施設リストA-1（直営）'!X948</f>
        <v>0</v>
      </c>
      <c r="V3002" s="30">
        <f>IF(U3002="新設",VLOOKUP('施設リストA-1（直営）'!Y948,'（新設）照明器具'!$B$5:$C$1990,2,FALSE),IF('部屋別効果（直）'!U3002="撤去",VLOOKUP('施設リストA-1（直営）'!Y948,'（既設）調査結果'!$B$5:$C$1998,2,FALSE),0))</f>
        <v>0</v>
      </c>
      <c r="W3002" s="29">
        <f>'施設リストA-1（直営）'!AA948</f>
        <v>0</v>
      </c>
      <c r="X3002" s="29">
        <f>'施設リストA-1（直営）'!AB948</f>
        <v>0</v>
      </c>
      <c r="Y3002" s="30">
        <f>IF(X3002="新設",VLOOKUP('施設リストA-1（直営）'!AC948,'（新設）照明器具'!$B$5:$C$1990,2,FALSE),IF('部屋別効果（直）'!X3002="撤去",VLOOKUP('施設リストA-1（直営）'!AC948,'（既設）調査結果'!$B$5:$C$1998,2,FALSE),0))</f>
        <v>0</v>
      </c>
      <c r="Z3002" s="29">
        <f>'施設リストA-1（直営）'!AE948</f>
        <v>0</v>
      </c>
      <c r="AA3002" s="29">
        <f>'施設リストA-1（直営）'!AF948</f>
        <v>0</v>
      </c>
      <c r="AB3002" s="30">
        <f>IF(AA3002="新設",VLOOKUP('施設リストA-1（直営）'!AG948,'（新設）照明器具'!$B$5:$C$1990,2,FALSE),IF('部屋別効果（直）'!AA3002="撤去",VLOOKUP('施設リストA-1（直営）'!AG948,'（既設）調査結果'!$B$5:$C$1998,2,FALSE),0))</f>
        <v>0</v>
      </c>
      <c r="AC3002" s="29">
        <f>'施設リストA-1（直営）'!AI948</f>
        <v>0</v>
      </c>
      <c r="AD3002" s="29">
        <f>'施設リストA-1（直営）'!AJ948</f>
        <v>0</v>
      </c>
      <c r="AE3002" s="30">
        <f>IF(AD3002="新設",VLOOKUP('施設リストA-1（直営）'!AK948,'（新設）照明器具'!$B$5:$C$1990,2,FALSE),IF('部屋別効果（直）'!AD3002="撤去",VLOOKUP('施設リストA-1（直営）'!AK948,'（既設）調査結果'!$B$5:$C$1998,2,FALSE),0))</f>
        <v>0</v>
      </c>
      <c r="AF3002" s="29">
        <f>'施設リストA-1（直営）'!AM948</f>
        <v>0</v>
      </c>
      <c r="AG3002" s="29">
        <f>'施設リストA-1（直営）'!AN948</f>
        <v>0</v>
      </c>
      <c r="AH3002" s="30">
        <f>IF(AG3002="新設",VLOOKUP('施設リストA-1（直営）'!AO948,'（新設）照明器具'!$B$5:$C$1990,2,FALSE),IF('部屋別効果（直）'!AG3002="撤去",VLOOKUP('施設リストA-1（直営）'!AO948,'（既設）調査結果'!$B$5:$C$1998,2,FALSE),0))</f>
        <v>0</v>
      </c>
      <c r="AI3002" s="29">
        <f>'施設リストA-1（直営）'!AQ948</f>
        <v>0</v>
      </c>
      <c r="AJ3002" s="29">
        <f>'施設リストA-1（直営）'!AR948</f>
        <v>0</v>
      </c>
      <c r="AK3002" s="30">
        <f>IF(AJ3002="新設",VLOOKUP('施設リストA-1（直営）'!AS948,'（新設）照明器具'!$B$5:$C$1990,2,FALSE),IF('部屋別効果（直）'!AJ3002="撤去",VLOOKUP('施設リストA-1（直営）'!AS948,'（既設）調査結果'!$B$5:$C$1998,2,FALSE),0))</f>
        <v>0</v>
      </c>
      <c r="AL3002" s="29">
        <f>'施設リストA-1（直営）'!AU948</f>
        <v>0</v>
      </c>
    </row>
    <row r="3003" spans="1:38" customFormat="1">
      <c r="A3003" s="94"/>
      <c r="B3003" s="16" t="str">
        <f>'施設リストA-1（直営）'!B949</f>
        <v>開睛小中</v>
      </c>
      <c r="C3003" s="14" t="str">
        <f>'施設リストA-1（直営）'!C949</f>
        <v>B1</v>
      </c>
      <c r="D3003" s="94" t="str">
        <f>'施設リストA-1（直営）'!D949</f>
        <v>調理室（準備室）</v>
      </c>
      <c r="E3003" s="20">
        <f>'施設リストA-1（直営）'!E949</f>
        <v>210</v>
      </c>
      <c r="F3003" s="20">
        <f>'施設リストA-1（直営）'!F949</f>
        <v>4</v>
      </c>
      <c r="G3003" s="13">
        <f>'施設リストA-1（直営）'!G949</f>
        <v>840</v>
      </c>
      <c r="H3003" s="28" t="e">
        <f t="shared" si="46"/>
        <v>#N/A</v>
      </c>
      <c r="I3003" s="29" t="str">
        <f>'施設リストA-1（直営）'!H949</f>
        <v>新設</v>
      </c>
      <c r="J3003" s="30" t="e">
        <f>IF(I3003="新設",VLOOKUP('施設リストA-1（直営）'!I949,'（新設）照明器具'!$B$5:$C$1990,2,FALSE),IF('部屋別効果（直）'!I3003="撤去",VLOOKUP('施設リストA-1（直営）'!I949,'（既設）調査結果'!$B$5:$C$1998,2,FALSE),0))</f>
        <v>#N/A</v>
      </c>
      <c r="K3003" s="29">
        <f>'施設リストA-1（直営）'!K949</f>
        <v>6</v>
      </c>
      <c r="L3003" s="29" t="str">
        <f>'施設リストA-1（直営）'!L949</f>
        <v>撤去</v>
      </c>
      <c r="M3003" s="30">
        <f>IF(L3003="新設",VLOOKUP('施設リストA-1（直営）'!M949,'（新設）照明器具'!$B$5:$C$1990,2,FALSE),IF('部屋別効果（直）'!L3003="撤去",VLOOKUP('施設リストA-1（直営）'!M949,'（既設）調査結果'!$B$5:$C$1998,2,FALSE),0))</f>
        <v>86</v>
      </c>
      <c r="N3003" s="29">
        <f>'施設リストA-1（直営）'!O949</f>
        <v>6</v>
      </c>
      <c r="O3003" s="29">
        <f>'施設リストA-1（直営）'!P949</f>
        <v>0</v>
      </c>
      <c r="P3003" s="30">
        <f>IF(O3003="新設",VLOOKUP('施設リストA-1（直営）'!Q949,'（新設）照明器具'!$B$5:$C$1990,2,FALSE),IF('部屋別効果（直）'!O3003="撤去",VLOOKUP('施設リストA-1（直営）'!Q949,'（既設）調査結果'!$B$5:$C$1998,2,FALSE),0))</f>
        <v>0</v>
      </c>
      <c r="Q3003" s="29">
        <f>'施設リストA-1（直営）'!S949</f>
        <v>0</v>
      </c>
      <c r="R3003" s="29">
        <f>'施設リストA-1（直営）'!T949</f>
        <v>0</v>
      </c>
      <c r="S3003" s="30">
        <f>IF(R3003="新設",VLOOKUP('施設リストA-1（直営）'!U949,'（新設）照明器具'!$B$5:$C$1990,2,FALSE),IF('部屋別効果（直）'!R3003="撤去",VLOOKUP('施設リストA-1（直営）'!U949,'（既設）調査結果'!$B$5:$C$1998,2,FALSE),0))</f>
        <v>0</v>
      </c>
      <c r="T3003" s="29">
        <f>'施設リストA-1（直営）'!W949</f>
        <v>0</v>
      </c>
      <c r="U3003" s="29">
        <f>'施設リストA-1（直営）'!X949</f>
        <v>0</v>
      </c>
      <c r="V3003" s="30">
        <f>IF(U3003="新設",VLOOKUP('施設リストA-1（直営）'!Y949,'（新設）照明器具'!$B$5:$C$1990,2,FALSE),IF('部屋別効果（直）'!U3003="撤去",VLOOKUP('施設リストA-1（直営）'!Y949,'（既設）調査結果'!$B$5:$C$1998,2,FALSE),0))</f>
        <v>0</v>
      </c>
      <c r="W3003" s="29">
        <f>'施設リストA-1（直営）'!AA949</f>
        <v>0</v>
      </c>
      <c r="X3003" s="29">
        <f>'施設リストA-1（直営）'!AB949</f>
        <v>0</v>
      </c>
      <c r="Y3003" s="30">
        <f>IF(X3003="新設",VLOOKUP('施設リストA-1（直営）'!AC949,'（新設）照明器具'!$B$5:$C$1990,2,FALSE),IF('部屋別効果（直）'!X3003="撤去",VLOOKUP('施設リストA-1（直営）'!AC949,'（既設）調査結果'!$B$5:$C$1998,2,FALSE),0))</f>
        <v>0</v>
      </c>
      <c r="Z3003" s="29">
        <f>'施設リストA-1（直営）'!AE949</f>
        <v>0</v>
      </c>
      <c r="AA3003" s="29">
        <f>'施設リストA-1（直営）'!AF949</f>
        <v>0</v>
      </c>
      <c r="AB3003" s="30">
        <f>IF(AA3003="新設",VLOOKUP('施設リストA-1（直営）'!AG949,'（新設）照明器具'!$B$5:$C$1990,2,FALSE),IF('部屋別効果（直）'!AA3003="撤去",VLOOKUP('施設リストA-1（直営）'!AG949,'（既設）調査結果'!$B$5:$C$1998,2,FALSE),0))</f>
        <v>0</v>
      </c>
      <c r="AC3003" s="29">
        <f>'施設リストA-1（直営）'!AI949</f>
        <v>0</v>
      </c>
      <c r="AD3003" s="29">
        <f>'施設リストA-1（直営）'!AJ949</f>
        <v>0</v>
      </c>
      <c r="AE3003" s="30">
        <f>IF(AD3003="新設",VLOOKUP('施設リストA-1（直営）'!AK949,'（新設）照明器具'!$B$5:$C$1990,2,FALSE),IF('部屋別効果（直）'!AD3003="撤去",VLOOKUP('施設リストA-1（直営）'!AK949,'（既設）調査結果'!$B$5:$C$1998,2,FALSE),0))</f>
        <v>0</v>
      </c>
      <c r="AF3003" s="29">
        <f>'施設リストA-1（直営）'!AM949</f>
        <v>0</v>
      </c>
      <c r="AG3003" s="29">
        <f>'施設リストA-1（直営）'!AN949</f>
        <v>0</v>
      </c>
      <c r="AH3003" s="30">
        <f>IF(AG3003="新設",VLOOKUP('施設リストA-1（直営）'!AO949,'（新設）照明器具'!$B$5:$C$1990,2,FALSE),IF('部屋別効果（直）'!AG3003="撤去",VLOOKUP('施設リストA-1（直営）'!AO949,'（既設）調査結果'!$B$5:$C$1998,2,FALSE),0))</f>
        <v>0</v>
      </c>
      <c r="AI3003" s="29">
        <f>'施設リストA-1（直営）'!AQ949</f>
        <v>0</v>
      </c>
      <c r="AJ3003" s="29">
        <f>'施設リストA-1（直営）'!AR949</f>
        <v>0</v>
      </c>
      <c r="AK3003" s="30">
        <f>IF(AJ3003="新設",VLOOKUP('施設リストA-1（直営）'!AS949,'（新設）照明器具'!$B$5:$C$1990,2,FALSE),IF('部屋別効果（直）'!AJ3003="撤去",VLOOKUP('施設リストA-1（直営）'!AS949,'（既設）調査結果'!$B$5:$C$1998,2,FALSE),0))</f>
        <v>0</v>
      </c>
      <c r="AL3003" s="29">
        <f>'施設リストA-1（直営）'!AU949</f>
        <v>0</v>
      </c>
    </row>
    <row r="3004" spans="1:38" customFormat="1">
      <c r="A3004" s="94"/>
      <c r="B3004" s="16" t="str">
        <f>'施設リストA-1（直営）'!B950</f>
        <v>開睛小中</v>
      </c>
      <c r="C3004" s="14" t="str">
        <f>'施設リストA-1（直営）'!C950</f>
        <v>B1</v>
      </c>
      <c r="D3004" s="94" t="str">
        <f>'施設リストA-1（直営）'!D950</f>
        <v>電気室</v>
      </c>
      <c r="E3004" s="20">
        <f>'施設リストA-1（直営）'!E950</f>
        <v>250</v>
      </c>
      <c r="F3004" s="20">
        <f>'施設リストA-1（直営）'!F950</f>
        <v>4</v>
      </c>
      <c r="G3004" s="13">
        <f>'施設リストA-1（直営）'!G950</f>
        <v>1000</v>
      </c>
      <c r="H3004" s="28" t="e">
        <f t="shared" si="46"/>
        <v>#N/A</v>
      </c>
      <c r="I3004" s="29" t="str">
        <f>'施設リストA-1（直営）'!H950</f>
        <v>新設</v>
      </c>
      <c r="J3004" s="30" t="e">
        <f>IF(I3004="新設",VLOOKUP('施設リストA-1（直営）'!I950,'（新設）照明器具'!$B$5:$C$1990,2,FALSE),IF('部屋別効果（直）'!I3004="撤去",VLOOKUP('施設リストA-1（直営）'!I950,'（既設）調査結果'!$B$5:$C$1998,2,FALSE),0))</f>
        <v>#N/A</v>
      </c>
      <c r="K3004" s="29">
        <f>'施設リストA-1（直営）'!K950</f>
        <v>10</v>
      </c>
      <c r="L3004" s="29" t="str">
        <f>'施設リストA-1（直営）'!L950</f>
        <v>撤去</v>
      </c>
      <c r="M3004" s="30">
        <f>IF(L3004="新設",VLOOKUP('施設リストA-1（直営）'!M950,'（新設）照明器具'!$B$5:$C$1990,2,FALSE),IF('部屋別効果（直）'!L3004="撤去",VLOOKUP('施設リストA-1（直営）'!M950,'（既設）調査結果'!$B$5:$C$1998,2,FALSE),0))</f>
        <v>45</v>
      </c>
      <c r="N3004" s="29">
        <f>'施設リストA-1（直営）'!O950</f>
        <v>10</v>
      </c>
      <c r="O3004" s="29">
        <f>'施設リストA-1（直営）'!P950</f>
        <v>0</v>
      </c>
      <c r="P3004" s="30">
        <f>IF(O3004="新設",VLOOKUP('施設リストA-1（直営）'!Q950,'（新設）照明器具'!$B$5:$C$1990,2,FALSE),IF('部屋別効果（直）'!O3004="撤去",VLOOKUP('施設リストA-1（直営）'!Q950,'（既設）調査結果'!$B$5:$C$1998,2,FALSE),0))</f>
        <v>0</v>
      </c>
      <c r="Q3004" s="29">
        <f>'施設リストA-1（直営）'!S950</f>
        <v>0</v>
      </c>
      <c r="R3004" s="29">
        <f>'施設リストA-1（直営）'!T950</f>
        <v>0</v>
      </c>
      <c r="S3004" s="30">
        <f>IF(R3004="新設",VLOOKUP('施設リストA-1（直営）'!U950,'（新設）照明器具'!$B$5:$C$1990,2,FALSE),IF('部屋別効果（直）'!R3004="撤去",VLOOKUP('施設リストA-1（直営）'!U950,'（既設）調査結果'!$B$5:$C$1998,2,FALSE),0))</f>
        <v>0</v>
      </c>
      <c r="T3004" s="29">
        <f>'施設リストA-1（直営）'!W950</f>
        <v>0</v>
      </c>
      <c r="U3004" s="29">
        <f>'施設リストA-1（直営）'!X950</f>
        <v>0</v>
      </c>
      <c r="V3004" s="30">
        <f>IF(U3004="新設",VLOOKUP('施設リストA-1（直営）'!Y950,'（新設）照明器具'!$B$5:$C$1990,2,FALSE),IF('部屋別効果（直）'!U3004="撤去",VLOOKUP('施設リストA-1（直営）'!Y950,'（既設）調査結果'!$B$5:$C$1998,2,FALSE),0))</f>
        <v>0</v>
      </c>
      <c r="W3004" s="29">
        <f>'施設リストA-1（直営）'!AA950</f>
        <v>0</v>
      </c>
      <c r="X3004" s="29">
        <f>'施設リストA-1（直営）'!AB950</f>
        <v>0</v>
      </c>
      <c r="Y3004" s="30">
        <f>IF(X3004="新設",VLOOKUP('施設リストA-1（直営）'!AC950,'（新設）照明器具'!$B$5:$C$1990,2,FALSE),IF('部屋別効果（直）'!X3004="撤去",VLOOKUP('施設リストA-1（直営）'!AC950,'（既設）調査結果'!$B$5:$C$1998,2,FALSE),0))</f>
        <v>0</v>
      </c>
      <c r="Z3004" s="29">
        <f>'施設リストA-1（直営）'!AE950</f>
        <v>0</v>
      </c>
      <c r="AA3004" s="29">
        <f>'施設リストA-1（直営）'!AF950</f>
        <v>0</v>
      </c>
      <c r="AB3004" s="30">
        <f>IF(AA3004="新設",VLOOKUP('施設リストA-1（直営）'!AG950,'（新設）照明器具'!$B$5:$C$1990,2,FALSE),IF('部屋別効果（直）'!AA3004="撤去",VLOOKUP('施設リストA-1（直営）'!AG950,'（既設）調査結果'!$B$5:$C$1998,2,FALSE),0))</f>
        <v>0</v>
      </c>
      <c r="AC3004" s="29">
        <f>'施設リストA-1（直営）'!AI950</f>
        <v>0</v>
      </c>
      <c r="AD3004" s="29">
        <f>'施設リストA-1（直営）'!AJ950</f>
        <v>0</v>
      </c>
      <c r="AE3004" s="30">
        <f>IF(AD3004="新設",VLOOKUP('施設リストA-1（直営）'!AK950,'（新設）照明器具'!$B$5:$C$1990,2,FALSE),IF('部屋別効果（直）'!AD3004="撤去",VLOOKUP('施設リストA-1（直営）'!AK950,'（既設）調査結果'!$B$5:$C$1998,2,FALSE),0))</f>
        <v>0</v>
      </c>
      <c r="AF3004" s="29">
        <f>'施設リストA-1（直営）'!AM950</f>
        <v>0</v>
      </c>
      <c r="AG3004" s="29">
        <f>'施設リストA-1（直営）'!AN950</f>
        <v>0</v>
      </c>
      <c r="AH3004" s="30">
        <f>IF(AG3004="新設",VLOOKUP('施設リストA-1（直営）'!AO950,'（新設）照明器具'!$B$5:$C$1990,2,FALSE),IF('部屋別効果（直）'!AG3004="撤去",VLOOKUP('施設リストA-1（直営）'!AO950,'（既設）調査結果'!$B$5:$C$1998,2,FALSE),0))</f>
        <v>0</v>
      </c>
      <c r="AI3004" s="29">
        <f>'施設リストA-1（直営）'!AQ950</f>
        <v>0</v>
      </c>
      <c r="AJ3004" s="29">
        <f>'施設リストA-1（直営）'!AR950</f>
        <v>0</v>
      </c>
      <c r="AK3004" s="30">
        <f>IF(AJ3004="新設",VLOOKUP('施設リストA-1（直営）'!AS950,'（新設）照明器具'!$B$5:$C$1990,2,FALSE),IF('部屋別効果（直）'!AJ3004="撤去",VLOOKUP('施設リストA-1（直営）'!AS950,'（既設）調査結果'!$B$5:$C$1998,2,FALSE),0))</f>
        <v>0</v>
      </c>
      <c r="AL3004" s="29">
        <f>'施設リストA-1（直営）'!AU950</f>
        <v>0</v>
      </c>
    </row>
    <row r="3005" spans="1:38" customFormat="1">
      <c r="A3005" s="94"/>
      <c r="B3005" s="16" t="str">
        <f>'施設リストA-1（直営）'!B951</f>
        <v>開睛小中</v>
      </c>
      <c r="C3005" s="14" t="str">
        <f>'施設リストA-1（直営）'!C951</f>
        <v>B1</v>
      </c>
      <c r="D3005" s="94" t="str">
        <f>'施設リストA-1（直営）'!D951</f>
        <v>空調機械室　</v>
      </c>
      <c r="E3005" s="20">
        <f>'施設リストA-1（直営）'!E951</f>
        <v>250</v>
      </c>
      <c r="F3005" s="20">
        <f>'施設リストA-1（直営）'!F951</f>
        <v>4</v>
      </c>
      <c r="G3005" s="13">
        <f>'施設リストA-1（直営）'!G951</f>
        <v>1000</v>
      </c>
      <c r="H3005" s="28" t="e">
        <f t="shared" si="46"/>
        <v>#N/A</v>
      </c>
      <c r="I3005" s="29" t="str">
        <f>'施設リストA-1（直営）'!H951</f>
        <v>新設</v>
      </c>
      <c r="J3005" s="30" t="e">
        <f>IF(I3005="新設",VLOOKUP('施設リストA-1（直営）'!I951,'（新設）照明器具'!$B$5:$C$1990,2,FALSE),IF('部屋別効果（直）'!I3005="撤去",VLOOKUP('施設リストA-1（直営）'!I951,'（既設）調査結果'!$B$5:$C$1998,2,FALSE),0))</f>
        <v>#N/A</v>
      </c>
      <c r="K3005" s="29">
        <f>'施設リストA-1（直営）'!K951</f>
        <v>9</v>
      </c>
      <c r="L3005" s="29" t="str">
        <f>'施設リストA-1（直営）'!L951</f>
        <v>撤去</v>
      </c>
      <c r="M3005" s="30">
        <f>IF(L3005="新設",VLOOKUP('施設リストA-1（直営）'!M951,'（新設）照明器具'!$B$5:$C$1990,2,FALSE),IF('部屋別効果（直）'!L3005="撤去",VLOOKUP('施設リストA-1（直営）'!M951,'（既設）調査結果'!$B$5:$C$1998,2,FALSE),0))</f>
        <v>45</v>
      </c>
      <c r="N3005" s="29">
        <f>'施設リストA-1（直営）'!O951</f>
        <v>9</v>
      </c>
      <c r="O3005" s="29">
        <f>'施設リストA-1（直営）'!P951</f>
        <v>0</v>
      </c>
      <c r="P3005" s="30">
        <f>IF(O3005="新設",VLOOKUP('施設リストA-1（直営）'!Q951,'（新設）照明器具'!$B$5:$C$1990,2,FALSE),IF('部屋別効果（直）'!O3005="撤去",VLOOKUP('施設リストA-1（直営）'!Q951,'（既設）調査結果'!$B$5:$C$1998,2,FALSE),0))</f>
        <v>0</v>
      </c>
      <c r="Q3005" s="29">
        <f>'施設リストA-1（直営）'!S951</f>
        <v>0</v>
      </c>
      <c r="R3005" s="29">
        <f>'施設リストA-1（直営）'!T951</f>
        <v>0</v>
      </c>
      <c r="S3005" s="30">
        <f>IF(R3005="新設",VLOOKUP('施設リストA-1（直営）'!U951,'（新設）照明器具'!$B$5:$C$1990,2,FALSE),IF('部屋別効果（直）'!R3005="撤去",VLOOKUP('施設リストA-1（直営）'!U951,'（既設）調査結果'!$B$5:$C$1998,2,FALSE),0))</f>
        <v>0</v>
      </c>
      <c r="T3005" s="29">
        <f>'施設リストA-1（直営）'!W951</f>
        <v>0</v>
      </c>
      <c r="U3005" s="29">
        <f>'施設リストA-1（直営）'!X951</f>
        <v>0</v>
      </c>
      <c r="V3005" s="30">
        <f>IF(U3005="新設",VLOOKUP('施設リストA-1（直営）'!Y951,'（新設）照明器具'!$B$5:$C$1990,2,FALSE),IF('部屋別効果（直）'!U3005="撤去",VLOOKUP('施設リストA-1（直営）'!Y951,'（既設）調査結果'!$B$5:$C$1998,2,FALSE),0))</f>
        <v>0</v>
      </c>
      <c r="W3005" s="29">
        <f>'施設リストA-1（直営）'!AA951</f>
        <v>0</v>
      </c>
      <c r="X3005" s="29">
        <f>'施設リストA-1（直営）'!AB951</f>
        <v>0</v>
      </c>
      <c r="Y3005" s="30">
        <f>IF(X3005="新設",VLOOKUP('施設リストA-1（直営）'!AC951,'（新設）照明器具'!$B$5:$C$1990,2,FALSE),IF('部屋別効果（直）'!X3005="撤去",VLOOKUP('施設リストA-1（直営）'!AC951,'（既設）調査結果'!$B$5:$C$1998,2,FALSE),0))</f>
        <v>0</v>
      </c>
      <c r="Z3005" s="29">
        <f>'施設リストA-1（直営）'!AE951</f>
        <v>0</v>
      </c>
      <c r="AA3005" s="29">
        <f>'施設リストA-1（直営）'!AF951</f>
        <v>0</v>
      </c>
      <c r="AB3005" s="30">
        <f>IF(AA3005="新設",VLOOKUP('施設リストA-1（直営）'!AG951,'（新設）照明器具'!$B$5:$C$1990,2,FALSE),IF('部屋別効果（直）'!AA3005="撤去",VLOOKUP('施設リストA-1（直営）'!AG951,'（既設）調査結果'!$B$5:$C$1998,2,FALSE),0))</f>
        <v>0</v>
      </c>
      <c r="AC3005" s="29">
        <f>'施設リストA-1（直営）'!AI951</f>
        <v>0</v>
      </c>
      <c r="AD3005" s="29">
        <f>'施設リストA-1（直営）'!AJ951</f>
        <v>0</v>
      </c>
      <c r="AE3005" s="30">
        <f>IF(AD3005="新設",VLOOKUP('施設リストA-1（直営）'!AK951,'（新設）照明器具'!$B$5:$C$1990,2,FALSE),IF('部屋別効果（直）'!AD3005="撤去",VLOOKUP('施設リストA-1（直営）'!AK951,'（既設）調査結果'!$B$5:$C$1998,2,FALSE),0))</f>
        <v>0</v>
      </c>
      <c r="AF3005" s="29">
        <f>'施設リストA-1（直営）'!AM951</f>
        <v>0</v>
      </c>
      <c r="AG3005" s="29">
        <f>'施設リストA-1（直営）'!AN951</f>
        <v>0</v>
      </c>
      <c r="AH3005" s="30">
        <f>IF(AG3005="新設",VLOOKUP('施設リストA-1（直営）'!AO951,'（新設）照明器具'!$B$5:$C$1990,2,FALSE),IF('部屋別効果（直）'!AG3005="撤去",VLOOKUP('施設リストA-1（直営）'!AO951,'（既設）調査結果'!$B$5:$C$1998,2,FALSE),0))</f>
        <v>0</v>
      </c>
      <c r="AI3005" s="29">
        <f>'施設リストA-1（直営）'!AQ951</f>
        <v>0</v>
      </c>
      <c r="AJ3005" s="29">
        <f>'施設リストA-1（直営）'!AR951</f>
        <v>0</v>
      </c>
      <c r="AK3005" s="30">
        <f>IF(AJ3005="新設",VLOOKUP('施設リストA-1（直営）'!AS951,'（新設）照明器具'!$B$5:$C$1990,2,FALSE),IF('部屋別効果（直）'!AJ3005="撤去",VLOOKUP('施設リストA-1（直営）'!AS951,'（既設）調査結果'!$B$5:$C$1998,2,FALSE),0))</f>
        <v>0</v>
      </c>
      <c r="AL3005" s="29">
        <f>'施設リストA-1（直営）'!AU951</f>
        <v>0</v>
      </c>
    </row>
    <row r="3006" spans="1:38" customFormat="1">
      <c r="A3006" s="94"/>
      <c r="B3006" s="16" t="str">
        <f>'施設リストA-1（直営）'!B952</f>
        <v>開睛小中</v>
      </c>
      <c r="C3006" s="14" t="str">
        <f>'施設リストA-1（直営）'!C952</f>
        <v>B1</v>
      </c>
      <c r="D3006" s="94" t="str">
        <f>'施設リストA-1（直営）'!D952</f>
        <v>受水槽・ポンプ室</v>
      </c>
      <c r="E3006" s="20">
        <f>'施設リストA-1（直営）'!E952</f>
        <v>250</v>
      </c>
      <c r="F3006" s="20">
        <f>'施設リストA-1（直営）'!F952</f>
        <v>4</v>
      </c>
      <c r="G3006" s="13">
        <f>'施設リストA-1（直営）'!G952</f>
        <v>1000</v>
      </c>
      <c r="H3006" s="28" t="e">
        <f t="shared" si="46"/>
        <v>#N/A</v>
      </c>
      <c r="I3006" s="29" t="str">
        <f>'施設リストA-1（直営）'!H952</f>
        <v>新設</v>
      </c>
      <c r="J3006" s="30" t="e">
        <f>IF(I3006="新設",VLOOKUP('施設リストA-1（直営）'!I952,'（新設）照明器具'!$B$5:$C$1990,2,FALSE),IF('部屋別効果（直）'!I3006="撤去",VLOOKUP('施設リストA-1（直営）'!I952,'（既設）調査結果'!$B$5:$C$1998,2,FALSE),0))</f>
        <v>#N/A</v>
      </c>
      <c r="K3006" s="29">
        <f>'施設リストA-1（直営）'!K952</f>
        <v>12</v>
      </c>
      <c r="L3006" s="29" t="str">
        <f>'施設リストA-1（直営）'!L952</f>
        <v>撤去</v>
      </c>
      <c r="M3006" s="30">
        <f>IF(L3006="新設",VLOOKUP('施設リストA-1（直営）'!M952,'（新設）照明器具'!$B$5:$C$1990,2,FALSE),IF('部屋別効果（直）'!L3006="撤去",VLOOKUP('施設リストA-1（直営）'!M952,'（既設）調査結果'!$B$5:$C$1998,2,FALSE),0))</f>
        <v>45</v>
      </c>
      <c r="N3006" s="29">
        <f>'施設リストA-1（直営）'!O952</f>
        <v>12</v>
      </c>
      <c r="O3006" s="29">
        <f>'施設リストA-1（直営）'!P952</f>
        <v>0</v>
      </c>
      <c r="P3006" s="30">
        <f>IF(O3006="新設",VLOOKUP('施設リストA-1（直営）'!Q952,'（新設）照明器具'!$B$5:$C$1990,2,FALSE),IF('部屋別効果（直）'!O3006="撤去",VLOOKUP('施設リストA-1（直営）'!Q952,'（既設）調査結果'!$B$5:$C$1998,2,FALSE),0))</f>
        <v>0</v>
      </c>
      <c r="Q3006" s="29">
        <f>'施設リストA-1（直営）'!S952</f>
        <v>0</v>
      </c>
      <c r="R3006" s="29">
        <f>'施設リストA-1（直営）'!T952</f>
        <v>0</v>
      </c>
      <c r="S3006" s="30">
        <f>IF(R3006="新設",VLOOKUP('施設リストA-1（直営）'!U952,'（新設）照明器具'!$B$5:$C$1990,2,FALSE),IF('部屋別効果（直）'!R3006="撤去",VLOOKUP('施設リストA-1（直営）'!U952,'（既設）調査結果'!$B$5:$C$1998,2,FALSE),0))</f>
        <v>0</v>
      </c>
      <c r="T3006" s="29">
        <f>'施設リストA-1（直営）'!W952</f>
        <v>0</v>
      </c>
      <c r="U3006" s="29">
        <f>'施設リストA-1（直営）'!X952</f>
        <v>0</v>
      </c>
      <c r="V3006" s="30">
        <f>IF(U3006="新設",VLOOKUP('施設リストA-1（直営）'!Y952,'（新設）照明器具'!$B$5:$C$1990,2,FALSE),IF('部屋別効果（直）'!U3006="撤去",VLOOKUP('施設リストA-1（直営）'!Y952,'（既設）調査結果'!$B$5:$C$1998,2,FALSE),0))</f>
        <v>0</v>
      </c>
      <c r="W3006" s="29">
        <f>'施設リストA-1（直営）'!AA952</f>
        <v>0</v>
      </c>
      <c r="X3006" s="29">
        <f>'施設リストA-1（直営）'!AB952</f>
        <v>0</v>
      </c>
      <c r="Y3006" s="30">
        <f>IF(X3006="新設",VLOOKUP('施設リストA-1（直営）'!AC952,'（新設）照明器具'!$B$5:$C$1990,2,FALSE),IF('部屋別効果（直）'!X3006="撤去",VLOOKUP('施設リストA-1（直営）'!AC952,'（既設）調査結果'!$B$5:$C$1998,2,FALSE),0))</f>
        <v>0</v>
      </c>
      <c r="Z3006" s="29">
        <f>'施設リストA-1（直営）'!AE952</f>
        <v>0</v>
      </c>
      <c r="AA3006" s="29">
        <f>'施設リストA-1（直営）'!AF952</f>
        <v>0</v>
      </c>
      <c r="AB3006" s="30">
        <f>IF(AA3006="新設",VLOOKUP('施設リストA-1（直営）'!AG952,'（新設）照明器具'!$B$5:$C$1990,2,FALSE),IF('部屋別効果（直）'!AA3006="撤去",VLOOKUP('施設リストA-1（直営）'!AG952,'（既設）調査結果'!$B$5:$C$1998,2,FALSE),0))</f>
        <v>0</v>
      </c>
      <c r="AC3006" s="29">
        <f>'施設リストA-1（直営）'!AI952</f>
        <v>0</v>
      </c>
      <c r="AD3006" s="29">
        <f>'施設リストA-1（直営）'!AJ952</f>
        <v>0</v>
      </c>
      <c r="AE3006" s="30">
        <f>IF(AD3006="新設",VLOOKUP('施設リストA-1（直営）'!AK952,'（新設）照明器具'!$B$5:$C$1990,2,FALSE),IF('部屋別効果（直）'!AD3006="撤去",VLOOKUP('施設リストA-1（直営）'!AK952,'（既設）調査結果'!$B$5:$C$1998,2,FALSE),0))</f>
        <v>0</v>
      </c>
      <c r="AF3006" s="29">
        <f>'施設リストA-1（直営）'!AM952</f>
        <v>0</v>
      </c>
      <c r="AG3006" s="29">
        <f>'施設リストA-1（直営）'!AN952</f>
        <v>0</v>
      </c>
      <c r="AH3006" s="30">
        <f>IF(AG3006="新設",VLOOKUP('施設リストA-1（直営）'!AO952,'（新設）照明器具'!$B$5:$C$1990,2,FALSE),IF('部屋別効果（直）'!AG3006="撤去",VLOOKUP('施設リストA-1（直営）'!AO952,'（既設）調査結果'!$B$5:$C$1998,2,FALSE),0))</f>
        <v>0</v>
      </c>
      <c r="AI3006" s="29">
        <f>'施設リストA-1（直営）'!AQ952</f>
        <v>0</v>
      </c>
      <c r="AJ3006" s="29">
        <f>'施設リストA-1（直営）'!AR952</f>
        <v>0</v>
      </c>
      <c r="AK3006" s="30">
        <f>IF(AJ3006="新設",VLOOKUP('施設リストA-1（直営）'!AS952,'（新設）照明器具'!$B$5:$C$1990,2,FALSE),IF('部屋別効果（直）'!AJ3006="撤去",VLOOKUP('施設リストA-1（直営）'!AS952,'（既設）調査結果'!$B$5:$C$1998,2,FALSE),0))</f>
        <v>0</v>
      </c>
      <c r="AL3006" s="29">
        <f>'施設リストA-1（直営）'!AU952</f>
        <v>0</v>
      </c>
    </row>
    <row r="3007" spans="1:38" customFormat="1">
      <c r="A3007" s="94"/>
      <c r="B3007" s="16" t="str">
        <f>'施設リストA-1（直営）'!B953</f>
        <v>開睛小中</v>
      </c>
      <c r="C3007" s="14" t="str">
        <f>'施設リストA-1（直営）'!C953</f>
        <v>B1</v>
      </c>
      <c r="D3007" s="94" t="str">
        <f>'施設リストA-1（直営）'!D953</f>
        <v>発電機室</v>
      </c>
      <c r="E3007" s="20">
        <f>'施設リストA-1（直営）'!E953</f>
        <v>250</v>
      </c>
      <c r="F3007" s="20">
        <f>'施設リストA-1（直営）'!F953</f>
        <v>4</v>
      </c>
      <c r="G3007" s="13">
        <f>'施設リストA-1（直営）'!G953</f>
        <v>1000</v>
      </c>
      <c r="H3007" s="28" t="e">
        <f t="shared" si="46"/>
        <v>#N/A</v>
      </c>
      <c r="I3007" s="29" t="str">
        <f>'施設リストA-1（直営）'!H953</f>
        <v>新設</v>
      </c>
      <c r="J3007" s="30" t="e">
        <f>IF(I3007="新設",VLOOKUP('施設リストA-1（直営）'!I953,'（新設）照明器具'!$B$5:$C$1990,2,FALSE),IF('部屋別効果（直）'!I3007="撤去",VLOOKUP('施設リストA-1（直営）'!I953,'（既設）調査結果'!$B$5:$C$1998,2,FALSE),0))</f>
        <v>#N/A</v>
      </c>
      <c r="K3007" s="29">
        <f>'施設リストA-1（直営）'!K953</f>
        <v>6</v>
      </c>
      <c r="L3007" s="29" t="str">
        <f>'施設リストA-1（直営）'!L953</f>
        <v>撤去</v>
      </c>
      <c r="M3007" s="30">
        <f>IF(L3007="新設",VLOOKUP('施設リストA-1（直営）'!M953,'（新設）照明器具'!$B$5:$C$1990,2,FALSE),IF('部屋別効果（直）'!L3007="撤去",VLOOKUP('施設リストA-1（直営）'!M953,'（既設）調査結果'!$B$5:$C$1998,2,FALSE),0))</f>
        <v>45</v>
      </c>
      <c r="N3007" s="29">
        <f>'施設リストA-1（直営）'!O953</f>
        <v>6</v>
      </c>
      <c r="O3007" s="29">
        <f>'施設リストA-1（直営）'!P953</f>
        <v>0</v>
      </c>
      <c r="P3007" s="30">
        <f>IF(O3007="新設",VLOOKUP('施設リストA-1（直営）'!Q953,'（新設）照明器具'!$B$5:$C$1990,2,FALSE),IF('部屋別効果（直）'!O3007="撤去",VLOOKUP('施設リストA-1（直営）'!Q953,'（既設）調査結果'!$B$5:$C$1998,2,FALSE),0))</f>
        <v>0</v>
      </c>
      <c r="Q3007" s="29">
        <f>'施設リストA-1（直営）'!S953</f>
        <v>0</v>
      </c>
      <c r="R3007" s="29">
        <f>'施設リストA-1（直営）'!T953</f>
        <v>0</v>
      </c>
      <c r="S3007" s="30">
        <f>IF(R3007="新設",VLOOKUP('施設リストA-1（直営）'!U953,'（新設）照明器具'!$B$5:$C$1990,2,FALSE),IF('部屋別効果（直）'!R3007="撤去",VLOOKUP('施設リストA-1（直営）'!U953,'（既設）調査結果'!$B$5:$C$1998,2,FALSE),0))</f>
        <v>0</v>
      </c>
      <c r="T3007" s="29">
        <f>'施設リストA-1（直営）'!W953</f>
        <v>0</v>
      </c>
      <c r="U3007" s="29">
        <f>'施設リストA-1（直営）'!X953</f>
        <v>0</v>
      </c>
      <c r="V3007" s="30">
        <f>IF(U3007="新設",VLOOKUP('施設リストA-1（直営）'!Y953,'（新設）照明器具'!$B$5:$C$1990,2,FALSE),IF('部屋別効果（直）'!U3007="撤去",VLOOKUP('施設リストA-1（直営）'!Y953,'（既設）調査結果'!$B$5:$C$1998,2,FALSE),0))</f>
        <v>0</v>
      </c>
      <c r="W3007" s="29">
        <f>'施設リストA-1（直営）'!AA953</f>
        <v>0</v>
      </c>
      <c r="X3007" s="29">
        <f>'施設リストA-1（直営）'!AB953</f>
        <v>0</v>
      </c>
      <c r="Y3007" s="30">
        <f>IF(X3007="新設",VLOOKUP('施設リストA-1（直営）'!AC953,'（新設）照明器具'!$B$5:$C$1990,2,FALSE),IF('部屋別効果（直）'!X3007="撤去",VLOOKUP('施設リストA-1（直営）'!AC953,'（既設）調査結果'!$B$5:$C$1998,2,FALSE),0))</f>
        <v>0</v>
      </c>
      <c r="Z3007" s="29">
        <f>'施設リストA-1（直営）'!AE953</f>
        <v>0</v>
      </c>
      <c r="AA3007" s="29">
        <f>'施設リストA-1（直営）'!AF953</f>
        <v>0</v>
      </c>
      <c r="AB3007" s="30">
        <f>IF(AA3007="新設",VLOOKUP('施設リストA-1（直営）'!AG953,'（新設）照明器具'!$B$5:$C$1990,2,FALSE),IF('部屋別効果（直）'!AA3007="撤去",VLOOKUP('施設リストA-1（直営）'!AG953,'（既設）調査結果'!$B$5:$C$1998,2,FALSE),0))</f>
        <v>0</v>
      </c>
      <c r="AC3007" s="29">
        <f>'施設リストA-1（直営）'!AI953</f>
        <v>0</v>
      </c>
      <c r="AD3007" s="29">
        <f>'施設リストA-1（直営）'!AJ953</f>
        <v>0</v>
      </c>
      <c r="AE3007" s="30">
        <f>IF(AD3007="新設",VLOOKUP('施設リストA-1（直営）'!AK953,'（新設）照明器具'!$B$5:$C$1990,2,FALSE),IF('部屋別効果（直）'!AD3007="撤去",VLOOKUP('施設リストA-1（直営）'!AK953,'（既設）調査結果'!$B$5:$C$1998,2,FALSE),0))</f>
        <v>0</v>
      </c>
      <c r="AF3007" s="29">
        <f>'施設リストA-1（直営）'!AM953</f>
        <v>0</v>
      </c>
      <c r="AG3007" s="29">
        <f>'施設リストA-1（直営）'!AN953</f>
        <v>0</v>
      </c>
      <c r="AH3007" s="30">
        <f>IF(AG3007="新設",VLOOKUP('施設リストA-1（直営）'!AO953,'（新設）照明器具'!$B$5:$C$1990,2,FALSE),IF('部屋別効果（直）'!AG3007="撤去",VLOOKUP('施設リストA-1（直営）'!AO953,'（既設）調査結果'!$B$5:$C$1998,2,FALSE),0))</f>
        <v>0</v>
      </c>
      <c r="AI3007" s="29">
        <f>'施設リストA-1（直営）'!AQ953</f>
        <v>0</v>
      </c>
      <c r="AJ3007" s="29">
        <f>'施設リストA-1（直営）'!AR953</f>
        <v>0</v>
      </c>
      <c r="AK3007" s="30">
        <f>IF(AJ3007="新設",VLOOKUP('施設リストA-1（直営）'!AS953,'（新設）照明器具'!$B$5:$C$1990,2,FALSE),IF('部屋別効果（直）'!AJ3007="撤去",VLOOKUP('施設リストA-1（直営）'!AS953,'（既設）調査結果'!$B$5:$C$1998,2,FALSE),0))</f>
        <v>0</v>
      </c>
      <c r="AL3007" s="29">
        <f>'施設リストA-1（直営）'!AU953</f>
        <v>0</v>
      </c>
    </row>
    <row r="3008" spans="1:38" customFormat="1">
      <c r="A3008" s="94"/>
      <c r="B3008" s="16" t="str">
        <f>'施設リストA-1（直営）'!B954</f>
        <v>開睛小中</v>
      </c>
      <c r="C3008" s="14" t="str">
        <f>'施設リストA-1（直営）'!C954</f>
        <v>B1</v>
      </c>
      <c r="D3008" s="94" t="str">
        <f>'施設リストA-1（直営）'!D954</f>
        <v>音楽ホール</v>
      </c>
      <c r="E3008" s="20">
        <f>'施設リストA-1（直営）'!E954</f>
        <v>210</v>
      </c>
      <c r="F3008" s="20">
        <f>'施設リストA-1（直営）'!F954</f>
        <v>6</v>
      </c>
      <c r="G3008" s="13">
        <f>'施設リストA-1（直営）'!G954</f>
        <v>1260</v>
      </c>
      <c r="H3008" s="28" t="e">
        <f t="shared" si="46"/>
        <v>#N/A</v>
      </c>
      <c r="I3008" s="29" t="str">
        <f>'施設リストA-1（直営）'!H954</f>
        <v>新設</v>
      </c>
      <c r="J3008" s="30" t="e">
        <f>IF(I3008="新設",VLOOKUP('施設リストA-1（直営）'!I954,'（新設）照明器具'!$B$5:$C$1990,2,FALSE),IF('部屋別効果（直）'!I3008="撤去",VLOOKUP('施設リストA-1（直営）'!I954,'（既設）調査結果'!$B$5:$C$1998,2,FALSE),0))</f>
        <v>#N/A</v>
      </c>
      <c r="K3008" s="29">
        <f>'施設リストA-1（直営）'!K954</f>
        <v>23</v>
      </c>
      <c r="L3008" s="29" t="str">
        <f>'施設リストA-1（直営）'!L954</f>
        <v>撤去</v>
      </c>
      <c r="M3008" s="30">
        <f>IF(L3008="新設",VLOOKUP('施設リストA-1（直営）'!M954,'（新設）照明器具'!$B$5:$C$1990,2,FALSE),IF('部屋別効果（直）'!L3008="撤去",VLOOKUP('施設リストA-1（直営）'!M954,'（既設）調査結果'!$B$5:$C$1998,2,FALSE),0))</f>
        <v>86</v>
      </c>
      <c r="N3008" s="29">
        <f>'施設リストA-1（直営）'!O954</f>
        <v>23</v>
      </c>
      <c r="O3008" s="29" t="str">
        <f>'施設リストA-1（直営）'!P954</f>
        <v>新設</v>
      </c>
      <c r="P3008" s="30" t="e">
        <f>IF(O3008="新設",VLOOKUP('施設リストA-1（直営）'!Q954,'（新設）照明器具'!$B$5:$C$1990,2,FALSE),IF('部屋別効果（直）'!O3008="撤去",VLOOKUP('施設リストA-1（直営）'!Q954,'（既設）調査結果'!$B$5:$C$1998,2,FALSE),0))</f>
        <v>#N/A</v>
      </c>
      <c r="Q3008" s="29">
        <f>'施設リストA-1（直営）'!S954</f>
        <v>2</v>
      </c>
      <c r="R3008" s="29" t="str">
        <f>'施設リストA-1（直営）'!T954</f>
        <v>撤去</v>
      </c>
      <c r="S3008" s="30">
        <f>IF(R3008="新設",VLOOKUP('施設リストA-1（直営）'!U954,'（新設）照明器具'!$B$5:$C$1990,2,FALSE),IF('部屋別効果（直）'!R3008="撤去",VLOOKUP('施設リストA-1（直営）'!U954,'（既設）調査結果'!$B$5:$C$1998,2,FALSE),0))</f>
        <v>45</v>
      </c>
      <c r="T3008" s="29">
        <f>'施設リストA-1（直営）'!W954</f>
        <v>2</v>
      </c>
      <c r="U3008" s="29">
        <f>'施設リストA-1（直営）'!X954</f>
        <v>0</v>
      </c>
      <c r="V3008" s="30">
        <f>IF(U3008="新設",VLOOKUP('施設リストA-1（直営）'!Y954,'（新設）照明器具'!$B$5:$C$1990,2,FALSE),IF('部屋別効果（直）'!U3008="撤去",VLOOKUP('施設リストA-1（直営）'!Y954,'（既設）調査結果'!$B$5:$C$1998,2,FALSE),0))</f>
        <v>0</v>
      </c>
      <c r="W3008" s="29">
        <f>'施設リストA-1（直営）'!AA954</f>
        <v>0</v>
      </c>
      <c r="X3008" s="29">
        <f>'施設リストA-1（直営）'!AB954</f>
        <v>0</v>
      </c>
      <c r="Y3008" s="30">
        <f>IF(X3008="新設",VLOOKUP('施設リストA-1（直営）'!AC954,'（新設）照明器具'!$B$5:$C$1990,2,FALSE),IF('部屋別効果（直）'!X3008="撤去",VLOOKUP('施設リストA-1（直営）'!AC954,'（既設）調査結果'!$B$5:$C$1998,2,FALSE),0))</f>
        <v>0</v>
      </c>
      <c r="Z3008" s="29">
        <f>'施設リストA-1（直営）'!AE954</f>
        <v>0</v>
      </c>
      <c r="AA3008" s="29">
        <f>'施設リストA-1（直営）'!AF954</f>
        <v>0</v>
      </c>
      <c r="AB3008" s="30">
        <f>IF(AA3008="新設",VLOOKUP('施設リストA-1（直営）'!AG954,'（新設）照明器具'!$B$5:$C$1990,2,FALSE),IF('部屋別効果（直）'!AA3008="撤去",VLOOKUP('施設リストA-1（直営）'!AG954,'（既設）調査結果'!$B$5:$C$1998,2,FALSE),0))</f>
        <v>0</v>
      </c>
      <c r="AC3008" s="29">
        <f>'施設リストA-1（直営）'!AI954</f>
        <v>0</v>
      </c>
      <c r="AD3008" s="29">
        <f>'施設リストA-1（直営）'!AJ954</f>
        <v>0</v>
      </c>
      <c r="AE3008" s="30">
        <f>IF(AD3008="新設",VLOOKUP('施設リストA-1（直営）'!AK954,'（新設）照明器具'!$B$5:$C$1990,2,FALSE),IF('部屋別効果（直）'!AD3008="撤去",VLOOKUP('施設リストA-1（直営）'!AK954,'（既設）調査結果'!$B$5:$C$1998,2,FALSE),0))</f>
        <v>0</v>
      </c>
      <c r="AF3008" s="29">
        <f>'施設リストA-1（直営）'!AM954</f>
        <v>0</v>
      </c>
      <c r="AG3008" s="29">
        <f>'施設リストA-1（直営）'!AN954</f>
        <v>0</v>
      </c>
      <c r="AH3008" s="30">
        <f>IF(AG3008="新設",VLOOKUP('施設リストA-1（直営）'!AO954,'（新設）照明器具'!$B$5:$C$1990,2,FALSE),IF('部屋別効果（直）'!AG3008="撤去",VLOOKUP('施設リストA-1（直営）'!AO954,'（既設）調査結果'!$B$5:$C$1998,2,FALSE),0))</f>
        <v>0</v>
      </c>
      <c r="AI3008" s="29">
        <f>'施設リストA-1（直営）'!AQ954</f>
        <v>0</v>
      </c>
      <c r="AJ3008" s="29">
        <f>'施設リストA-1（直営）'!AR954</f>
        <v>0</v>
      </c>
      <c r="AK3008" s="30">
        <f>IF(AJ3008="新設",VLOOKUP('施設リストA-1（直営）'!AS954,'（新設）照明器具'!$B$5:$C$1990,2,FALSE),IF('部屋別効果（直）'!AJ3008="撤去",VLOOKUP('施設リストA-1（直営）'!AS954,'（既設）調査結果'!$B$5:$C$1998,2,FALSE),0))</f>
        <v>0</v>
      </c>
      <c r="AL3008" s="29">
        <f>'施設リストA-1（直営）'!AU954</f>
        <v>0</v>
      </c>
    </row>
    <row r="3009" spans="1:38" customFormat="1">
      <c r="A3009" s="94"/>
      <c r="B3009" s="16" t="str">
        <f>'施設リストA-1（直営）'!B955</f>
        <v>開睛小中</v>
      </c>
      <c r="C3009" s="14" t="str">
        <f>'施設リストA-1（直営）'!C955</f>
        <v>B1</v>
      </c>
      <c r="D3009" s="94" t="str">
        <f>'施設リストA-1（直営）'!D955</f>
        <v>音楽ホール　東準備室</v>
      </c>
      <c r="E3009" s="20">
        <f>'施設リストA-1（直営）'!E955</f>
        <v>210</v>
      </c>
      <c r="F3009" s="20">
        <f>'施設リストA-1（直営）'!F955</f>
        <v>4</v>
      </c>
      <c r="G3009" s="13">
        <f>'施設リストA-1（直営）'!G955</f>
        <v>840</v>
      </c>
      <c r="H3009" s="28" t="e">
        <f t="shared" si="46"/>
        <v>#N/A</v>
      </c>
      <c r="I3009" s="29" t="str">
        <f>'施設リストA-1（直営）'!H955</f>
        <v>新設</v>
      </c>
      <c r="J3009" s="30" t="e">
        <f>IF(I3009="新設",VLOOKUP('施設リストA-1（直営）'!I955,'（新設）照明器具'!$B$5:$C$1990,2,FALSE),IF('部屋別効果（直）'!I3009="撤去",VLOOKUP('施設リストA-1（直営）'!I955,'（既設）調査結果'!$B$5:$C$1998,2,FALSE),0))</f>
        <v>#N/A</v>
      </c>
      <c r="K3009" s="29">
        <f>'施設リストA-1（直営）'!K955</f>
        <v>6</v>
      </c>
      <c r="L3009" s="29" t="str">
        <f>'施設リストA-1（直営）'!L955</f>
        <v>撤去</v>
      </c>
      <c r="M3009" s="30">
        <f>IF(L3009="新設",VLOOKUP('施設リストA-1（直営）'!M955,'（新設）照明器具'!$B$5:$C$1990,2,FALSE),IF('部屋別効果（直）'!L3009="撤去",VLOOKUP('施設リストA-1（直営）'!M955,'（既設）調査結果'!$B$5:$C$1998,2,FALSE),0))</f>
        <v>86</v>
      </c>
      <c r="N3009" s="29">
        <f>'施設リストA-1（直営）'!O955</f>
        <v>6</v>
      </c>
      <c r="O3009" s="29">
        <f>'施設リストA-1（直営）'!P955</f>
        <v>0</v>
      </c>
      <c r="P3009" s="30">
        <f>IF(O3009="新設",VLOOKUP('施設リストA-1（直営）'!Q955,'（新設）照明器具'!$B$5:$C$1990,2,FALSE),IF('部屋別効果（直）'!O3009="撤去",VLOOKUP('施設リストA-1（直営）'!Q955,'（既設）調査結果'!$B$5:$C$1998,2,FALSE),0))</f>
        <v>0</v>
      </c>
      <c r="Q3009" s="29">
        <f>'施設リストA-1（直営）'!S955</f>
        <v>0</v>
      </c>
      <c r="R3009" s="29">
        <f>'施設リストA-1（直営）'!T955</f>
        <v>0</v>
      </c>
      <c r="S3009" s="30">
        <f>IF(R3009="新設",VLOOKUP('施設リストA-1（直営）'!U955,'（新設）照明器具'!$B$5:$C$1990,2,FALSE),IF('部屋別効果（直）'!R3009="撤去",VLOOKUP('施設リストA-1（直営）'!U955,'（既設）調査結果'!$B$5:$C$1998,2,FALSE),0))</f>
        <v>0</v>
      </c>
      <c r="T3009" s="29">
        <f>'施設リストA-1（直営）'!W955</f>
        <v>0</v>
      </c>
      <c r="U3009" s="29">
        <f>'施設リストA-1（直営）'!X955</f>
        <v>0</v>
      </c>
      <c r="V3009" s="30">
        <f>IF(U3009="新設",VLOOKUP('施設リストA-1（直営）'!Y955,'（新設）照明器具'!$B$5:$C$1990,2,FALSE),IF('部屋別効果（直）'!U3009="撤去",VLOOKUP('施設リストA-1（直営）'!Y955,'（既設）調査結果'!$B$5:$C$1998,2,FALSE),0))</f>
        <v>0</v>
      </c>
      <c r="W3009" s="29">
        <f>'施設リストA-1（直営）'!AA955</f>
        <v>0</v>
      </c>
      <c r="X3009" s="29">
        <f>'施設リストA-1（直営）'!AB955</f>
        <v>0</v>
      </c>
      <c r="Y3009" s="30">
        <f>IF(X3009="新設",VLOOKUP('施設リストA-1（直営）'!AC955,'（新設）照明器具'!$B$5:$C$1990,2,FALSE),IF('部屋別効果（直）'!X3009="撤去",VLOOKUP('施設リストA-1（直営）'!AC955,'（既設）調査結果'!$B$5:$C$1998,2,FALSE),0))</f>
        <v>0</v>
      </c>
      <c r="Z3009" s="29">
        <f>'施設リストA-1（直営）'!AE955</f>
        <v>0</v>
      </c>
      <c r="AA3009" s="29">
        <f>'施設リストA-1（直営）'!AF955</f>
        <v>0</v>
      </c>
      <c r="AB3009" s="30">
        <f>IF(AA3009="新設",VLOOKUP('施設リストA-1（直営）'!AG955,'（新設）照明器具'!$B$5:$C$1990,2,FALSE),IF('部屋別効果（直）'!AA3009="撤去",VLOOKUP('施設リストA-1（直営）'!AG955,'（既設）調査結果'!$B$5:$C$1998,2,FALSE),0))</f>
        <v>0</v>
      </c>
      <c r="AC3009" s="29">
        <f>'施設リストA-1（直営）'!AI955</f>
        <v>0</v>
      </c>
      <c r="AD3009" s="29">
        <f>'施設リストA-1（直営）'!AJ955</f>
        <v>0</v>
      </c>
      <c r="AE3009" s="30">
        <f>IF(AD3009="新設",VLOOKUP('施設リストA-1（直営）'!AK955,'（新設）照明器具'!$B$5:$C$1990,2,FALSE),IF('部屋別効果（直）'!AD3009="撤去",VLOOKUP('施設リストA-1（直営）'!AK955,'（既設）調査結果'!$B$5:$C$1998,2,FALSE),0))</f>
        <v>0</v>
      </c>
      <c r="AF3009" s="29">
        <f>'施設リストA-1（直営）'!AM955</f>
        <v>0</v>
      </c>
      <c r="AG3009" s="29">
        <f>'施設リストA-1（直営）'!AN955</f>
        <v>0</v>
      </c>
      <c r="AH3009" s="30">
        <f>IF(AG3009="新設",VLOOKUP('施設リストA-1（直営）'!AO955,'（新設）照明器具'!$B$5:$C$1990,2,FALSE),IF('部屋別効果（直）'!AG3009="撤去",VLOOKUP('施設リストA-1（直営）'!AO955,'（既設）調査結果'!$B$5:$C$1998,2,FALSE),0))</f>
        <v>0</v>
      </c>
      <c r="AI3009" s="29">
        <f>'施設リストA-1（直営）'!AQ955</f>
        <v>0</v>
      </c>
      <c r="AJ3009" s="29">
        <f>'施設リストA-1（直営）'!AR955</f>
        <v>0</v>
      </c>
      <c r="AK3009" s="30">
        <f>IF(AJ3009="新設",VLOOKUP('施設リストA-1（直営）'!AS955,'（新設）照明器具'!$B$5:$C$1990,2,FALSE),IF('部屋別効果（直）'!AJ3009="撤去",VLOOKUP('施設リストA-1（直営）'!AS955,'（既設）調査結果'!$B$5:$C$1998,2,FALSE),0))</f>
        <v>0</v>
      </c>
      <c r="AL3009" s="29">
        <f>'施設リストA-1（直営）'!AU955</f>
        <v>0</v>
      </c>
    </row>
    <row r="3010" spans="1:38" customFormat="1">
      <c r="A3010" s="94"/>
      <c r="B3010" s="16" t="str">
        <f>'施設リストA-1（直営）'!B956</f>
        <v>開睛小中</v>
      </c>
      <c r="C3010" s="14" t="str">
        <f>'施設リストA-1（直営）'!C956</f>
        <v>B1</v>
      </c>
      <c r="D3010" s="94" t="str">
        <f>'施設リストA-1（直営）'!D956</f>
        <v>楽器庫</v>
      </c>
      <c r="E3010" s="20">
        <f>'施設リストA-1（直営）'!E956</f>
        <v>210</v>
      </c>
      <c r="F3010" s="20">
        <f>'施設リストA-1（直営）'!F956</f>
        <v>6</v>
      </c>
      <c r="G3010" s="13">
        <f>'施設リストA-1（直営）'!G956</f>
        <v>1260</v>
      </c>
      <c r="H3010" s="28" t="e">
        <f t="shared" si="46"/>
        <v>#N/A</v>
      </c>
      <c r="I3010" s="29" t="str">
        <f>'施設リストA-1（直営）'!H956</f>
        <v>新設</v>
      </c>
      <c r="J3010" s="30" t="e">
        <f>IF(I3010="新設",VLOOKUP('施設リストA-1（直営）'!I956,'（新設）照明器具'!$B$5:$C$1990,2,FALSE),IF('部屋別効果（直）'!I3010="撤去",VLOOKUP('施設リストA-1（直営）'!I956,'（既設）調査結果'!$B$5:$C$1998,2,FALSE),0))</f>
        <v>#N/A</v>
      </c>
      <c r="K3010" s="29">
        <f>'施設リストA-1（直営）'!K956</f>
        <v>6</v>
      </c>
      <c r="L3010" s="29" t="str">
        <f>'施設リストA-1（直営）'!L956</f>
        <v>撤去</v>
      </c>
      <c r="M3010" s="30">
        <f>IF(L3010="新設",VLOOKUP('施設リストA-1（直営）'!M956,'（新設）照明器具'!$B$5:$C$1990,2,FALSE),IF('部屋別効果（直）'!L3010="撤去",VLOOKUP('施設リストA-1（直営）'!M956,'（既設）調査結果'!$B$5:$C$1998,2,FALSE),0))</f>
        <v>86</v>
      </c>
      <c r="N3010" s="29">
        <f>'施設リストA-1（直営）'!O956</f>
        <v>6</v>
      </c>
      <c r="O3010" s="29">
        <f>'施設リストA-1（直営）'!P956</f>
        <v>0</v>
      </c>
      <c r="P3010" s="30">
        <f>IF(O3010="新設",VLOOKUP('施設リストA-1（直営）'!Q956,'（新設）照明器具'!$B$5:$C$1990,2,FALSE),IF('部屋別効果（直）'!O3010="撤去",VLOOKUP('施設リストA-1（直営）'!Q956,'（既設）調査結果'!$B$5:$C$1998,2,FALSE),0))</f>
        <v>0</v>
      </c>
      <c r="Q3010" s="29">
        <f>'施設リストA-1（直営）'!S956</f>
        <v>0</v>
      </c>
      <c r="R3010" s="29">
        <f>'施設リストA-1（直営）'!T956</f>
        <v>0</v>
      </c>
      <c r="S3010" s="30">
        <f>IF(R3010="新設",VLOOKUP('施設リストA-1（直営）'!U956,'（新設）照明器具'!$B$5:$C$1990,2,FALSE),IF('部屋別効果（直）'!R3010="撤去",VLOOKUP('施設リストA-1（直営）'!U956,'（既設）調査結果'!$B$5:$C$1998,2,FALSE),0))</f>
        <v>0</v>
      </c>
      <c r="T3010" s="29">
        <f>'施設リストA-1（直営）'!W956</f>
        <v>0</v>
      </c>
      <c r="U3010" s="29">
        <f>'施設リストA-1（直営）'!X956</f>
        <v>0</v>
      </c>
      <c r="V3010" s="30">
        <f>IF(U3010="新設",VLOOKUP('施設リストA-1（直営）'!Y956,'（新設）照明器具'!$B$5:$C$1990,2,FALSE),IF('部屋別効果（直）'!U3010="撤去",VLOOKUP('施設リストA-1（直営）'!Y956,'（既設）調査結果'!$B$5:$C$1998,2,FALSE),0))</f>
        <v>0</v>
      </c>
      <c r="W3010" s="29">
        <f>'施設リストA-1（直営）'!AA956</f>
        <v>0</v>
      </c>
      <c r="X3010" s="29">
        <f>'施設リストA-1（直営）'!AB956</f>
        <v>0</v>
      </c>
      <c r="Y3010" s="30">
        <f>IF(X3010="新設",VLOOKUP('施設リストA-1（直営）'!AC956,'（新設）照明器具'!$B$5:$C$1990,2,FALSE),IF('部屋別効果（直）'!X3010="撤去",VLOOKUP('施設リストA-1（直営）'!AC956,'（既設）調査結果'!$B$5:$C$1998,2,FALSE),0))</f>
        <v>0</v>
      </c>
      <c r="Z3010" s="29">
        <f>'施設リストA-1（直営）'!AE956</f>
        <v>0</v>
      </c>
      <c r="AA3010" s="29">
        <f>'施設リストA-1（直営）'!AF956</f>
        <v>0</v>
      </c>
      <c r="AB3010" s="30">
        <f>IF(AA3010="新設",VLOOKUP('施設リストA-1（直営）'!AG956,'（新設）照明器具'!$B$5:$C$1990,2,FALSE),IF('部屋別効果（直）'!AA3010="撤去",VLOOKUP('施設リストA-1（直営）'!AG956,'（既設）調査結果'!$B$5:$C$1998,2,FALSE),0))</f>
        <v>0</v>
      </c>
      <c r="AC3010" s="29">
        <f>'施設リストA-1（直営）'!AI956</f>
        <v>0</v>
      </c>
      <c r="AD3010" s="29">
        <f>'施設リストA-1（直営）'!AJ956</f>
        <v>0</v>
      </c>
      <c r="AE3010" s="30">
        <f>IF(AD3010="新設",VLOOKUP('施設リストA-1（直営）'!AK956,'（新設）照明器具'!$B$5:$C$1990,2,FALSE),IF('部屋別効果（直）'!AD3010="撤去",VLOOKUP('施設リストA-1（直営）'!AK956,'（既設）調査結果'!$B$5:$C$1998,2,FALSE),0))</f>
        <v>0</v>
      </c>
      <c r="AF3010" s="29">
        <f>'施設リストA-1（直営）'!AM956</f>
        <v>0</v>
      </c>
      <c r="AG3010" s="29">
        <f>'施設リストA-1（直営）'!AN956</f>
        <v>0</v>
      </c>
      <c r="AH3010" s="30">
        <f>IF(AG3010="新設",VLOOKUP('施設リストA-1（直営）'!AO956,'（新設）照明器具'!$B$5:$C$1990,2,FALSE),IF('部屋別効果（直）'!AG3010="撤去",VLOOKUP('施設リストA-1（直営）'!AO956,'（既設）調査結果'!$B$5:$C$1998,2,FALSE),0))</f>
        <v>0</v>
      </c>
      <c r="AI3010" s="29">
        <f>'施設リストA-1（直営）'!AQ956</f>
        <v>0</v>
      </c>
      <c r="AJ3010" s="29">
        <f>'施設リストA-1（直営）'!AR956</f>
        <v>0</v>
      </c>
      <c r="AK3010" s="30">
        <f>IF(AJ3010="新設",VLOOKUP('施設リストA-1（直営）'!AS956,'（新設）照明器具'!$B$5:$C$1990,2,FALSE),IF('部屋別効果（直）'!AJ3010="撤去",VLOOKUP('施設リストA-1（直営）'!AS956,'（既設）調査結果'!$B$5:$C$1998,2,FALSE),0))</f>
        <v>0</v>
      </c>
      <c r="AL3010" s="29">
        <f>'施設リストA-1（直営）'!AU956</f>
        <v>0</v>
      </c>
    </row>
    <row r="3011" spans="1:38" customFormat="1">
      <c r="A3011" s="94"/>
      <c r="B3011" s="16" t="str">
        <f>'施設リストA-1（直営）'!B957</f>
        <v>開睛小中</v>
      </c>
      <c r="C3011" s="14" t="str">
        <f>'施設リストA-1（直営）'!C957</f>
        <v>B1</v>
      </c>
      <c r="D3011" s="94" t="str">
        <f>'施設リストA-1（直営）'!D957</f>
        <v>ランチルーム</v>
      </c>
      <c r="E3011" s="20">
        <f>'施設リストA-1（直営）'!E957</f>
        <v>250</v>
      </c>
      <c r="F3011" s="20">
        <f>'施設リストA-1（直営）'!F957</f>
        <v>4</v>
      </c>
      <c r="G3011" s="13">
        <f>'施設リストA-1（直営）'!G957</f>
        <v>1000</v>
      </c>
      <c r="H3011" s="28" t="e">
        <f t="shared" si="46"/>
        <v>#N/A</v>
      </c>
      <c r="I3011" s="29" t="str">
        <f>'施設リストA-1（直営）'!H957</f>
        <v>新設</v>
      </c>
      <c r="J3011" s="30" t="e">
        <f>IF(I3011="新設",VLOOKUP('施設リストA-1（直営）'!I957,'（新設）照明器具'!$B$5:$C$1990,2,FALSE),IF('部屋別効果（直）'!I3011="撤去",VLOOKUP('施設リストA-1（直営）'!I957,'（既設）調査結果'!$B$5:$C$1998,2,FALSE),0))</f>
        <v>#N/A</v>
      </c>
      <c r="K3011" s="29">
        <f>'施設リストA-1（直営）'!K957</f>
        <v>8</v>
      </c>
      <c r="L3011" s="29" t="str">
        <f>'施設リストA-1（直営）'!L957</f>
        <v>撤去</v>
      </c>
      <c r="M3011" s="30">
        <f>IF(L3011="新設",VLOOKUP('施設リストA-1（直営）'!M957,'（新設）照明器具'!$B$5:$C$1990,2,FALSE),IF('部屋別効果（直）'!L3011="撤去",VLOOKUP('施設リストA-1（直営）'!M957,'（既設）調査結果'!$B$5:$C$1998,2,FALSE),0))</f>
        <v>60</v>
      </c>
      <c r="N3011" s="29">
        <f>'施設リストA-1（直営）'!O957</f>
        <v>8</v>
      </c>
      <c r="O3011" s="29" t="str">
        <f>'施設リストA-1（直営）'!P957</f>
        <v>新設</v>
      </c>
      <c r="P3011" s="30" t="e">
        <f>IF(O3011="新設",VLOOKUP('施設リストA-1（直営）'!Q957,'（新設）照明器具'!$B$5:$C$1990,2,FALSE),IF('部屋別効果（直）'!O3011="撤去",VLOOKUP('施設リストA-1（直営）'!Q957,'（既設）調査結果'!$B$5:$C$1998,2,FALSE),0))</f>
        <v>#N/A</v>
      </c>
      <c r="Q3011" s="29">
        <f>'施設リストA-1（直営）'!S957</f>
        <v>96</v>
      </c>
      <c r="R3011" s="29" t="str">
        <f>'施設リストA-1（直営）'!T957</f>
        <v>撤去</v>
      </c>
      <c r="S3011" s="30">
        <f>IF(R3011="新設",VLOOKUP('施設リストA-1（直営）'!U957,'（新設）照明器具'!$B$5:$C$1990,2,FALSE),IF('部屋別効果（直）'!R3011="撤去",VLOOKUP('施設リストA-1（直営）'!U957,'（既設）調査結果'!$B$5:$C$1998,2,FALSE),0))</f>
        <v>12</v>
      </c>
      <c r="T3011" s="29">
        <f>'施設リストA-1（直営）'!W957</f>
        <v>96</v>
      </c>
      <c r="U3011" s="29">
        <f>'施設リストA-1（直営）'!X957</f>
        <v>0</v>
      </c>
      <c r="V3011" s="30">
        <f>IF(U3011="新設",VLOOKUP('施設リストA-1（直営）'!Y957,'（新設）照明器具'!$B$5:$C$1990,2,FALSE),IF('部屋別効果（直）'!U3011="撤去",VLOOKUP('施設リストA-1（直営）'!Y957,'（既設）調査結果'!$B$5:$C$1998,2,FALSE),0))</f>
        <v>0</v>
      </c>
      <c r="W3011" s="29">
        <f>'施設リストA-1（直営）'!AA957</f>
        <v>0</v>
      </c>
      <c r="X3011" s="29">
        <f>'施設リストA-1（直営）'!AB957</f>
        <v>0</v>
      </c>
      <c r="Y3011" s="30">
        <f>IF(X3011="新設",VLOOKUP('施設リストA-1（直営）'!AC957,'（新設）照明器具'!$B$5:$C$1990,2,FALSE),IF('部屋別効果（直）'!X3011="撤去",VLOOKUP('施設リストA-1（直営）'!AC957,'（既設）調査結果'!$B$5:$C$1998,2,FALSE),0))</f>
        <v>0</v>
      </c>
      <c r="Z3011" s="29">
        <f>'施設リストA-1（直営）'!AE957</f>
        <v>0</v>
      </c>
      <c r="AA3011" s="29">
        <f>'施設リストA-1（直営）'!AF957</f>
        <v>0</v>
      </c>
      <c r="AB3011" s="30">
        <f>IF(AA3011="新設",VLOOKUP('施設リストA-1（直営）'!AG957,'（新設）照明器具'!$B$5:$C$1990,2,FALSE),IF('部屋別効果（直）'!AA3011="撤去",VLOOKUP('施設リストA-1（直営）'!AG957,'（既設）調査結果'!$B$5:$C$1998,2,FALSE),0))</f>
        <v>0</v>
      </c>
      <c r="AC3011" s="29">
        <f>'施設リストA-1（直営）'!AI957</f>
        <v>0</v>
      </c>
      <c r="AD3011" s="29">
        <f>'施設リストA-1（直営）'!AJ957</f>
        <v>0</v>
      </c>
      <c r="AE3011" s="30">
        <f>IF(AD3011="新設",VLOOKUP('施設リストA-1（直営）'!AK957,'（新設）照明器具'!$B$5:$C$1990,2,FALSE),IF('部屋別効果（直）'!AD3011="撤去",VLOOKUP('施設リストA-1（直営）'!AK957,'（既設）調査結果'!$B$5:$C$1998,2,FALSE),0))</f>
        <v>0</v>
      </c>
      <c r="AF3011" s="29">
        <f>'施設リストA-1（直営）'!AM957</f>
        <v>0</v>
      </c>
      <c r="AG3011" s="29">
        <f>'施設リストA-1（直営）'!AN957</f>
        <v>0</v>
      </c>
      <c r="AH3011" s="30">
        <f>IF(AG3011="新設",VLOOKUP('施設リストA-1（直営）'!AO957,'（新設）照明器具'!$B$5:$C$1990,2,FALSE),IF('部屋別効果（直）'!AG3011="撤去",VLOOKUP('施設リストA-1（直営）'!AO957,'（既設）調査結果'!$B$5:$C$1998,2,FALSE),0))</f>
        <v>0</v>
      </c>
      <c r="AI3011" s="29">
        <f>'施設リストA-1（直営）'!AQ957</f>
        <v>0</v>
      </c>
      <c r="AJ3011" s="29">
        <f>'施設リストA-1（直営）'!AR957</f>
        <v>0</v>
      </c>
      <c r="AK3011" s="30">
        <f>IF(AJ3011="新設",VLOOKUP('施設リストA-1（直営）'!AS957,'（新設）照明器具'!$B$5:$C$1990,2,FALSE),IF('部屋別効果（直）'!AJ3011="撤去",VLOOKUP('施設リストA-1（直営）'!AS957,'（既設）調査結果'!$B$5:$C$1998,2,FALSE),0))</f>
        <v>0</v>
      </c>
      <c r="AL3011" s="29">
        <f>'施設リストA-1（直営）'!AU957</f>
        <v>0</v>
      </c>
    </row>
    <row r="3012" spans="1:38" customFormat="1">
      <c r="A3012" s="94"/>
      <c r="B3012" s="16" t="str">
        <f>'施設リストA-1（直営）'!B958</f>
        <v>開睛小中</v>
      </c>
      <c r="C3012" s="14" t="str">
        <f>'施設リストA-1（直営）'!C958</f>
        <v>B1</v>
      </c>
      <c r="D3012" s="94" t="str">
        <f>'施設リストA-1（直営）'!D958</f>
        <v>B1　ホール・廊下</v>
      </c>
      <c r="E3012" s="20">
        <f>'施設リストA-1（直営）'!E958</f>
        <v>210</v>
      </c>
      <c r="F3012" s="20">
        <f>'施設リストA-1（直営）'!F958</f>
        <v>10</v>
      </c>
      <c r="G3012" s="13">
        <f>'施設リストA-1（直営）'!G958</f>
        <v>2100</v>
      </c>
      <c r="H3012" s="28" t="e">
        <f t="shared" si="46"/>
        <v>#N/A</v>
      </c>
      <c r="I3012" s="29" t="str">
        <f>'施設リストA-1（直営）'!H958</f>
        <v>新設</v>
      </c>
      <c r="J3012" s="30" t="e">
        <f>IF(I3012="新設",VLOOKUP('施設リストA-1（直営）'!I958,'（新設）照明器具'!$B$5:$C$1990,2,FALSE),IF('部屋別効果（直）'!I3012="撤去",VLOOKUP('施設リストA-1（直営）'!I958,'（既設）調査結果'!$B$5:$C$1998,2,FALSE),0))</f>
        <v>#N/A</v>
      </c>
      <c r="K3012" s="29">
        <f>'施設リストA-1（直営）'!K958</f>
        <v>67</v>
      </c>
      <c r="L3012" s="29" t="str">
        <f>'施設リストA-1（直営）'!L958</f>
        <v>撤去</v>
      </c>
      <c r="M3012" s="30">
        <f>IF(L3012="新設",VLOOKUP('施設リストA-1（直営）'!M958,'（新設）照明器具'!$B$5:$C$1990,2,FALSE),IF('部屋別効果（直）'!L3012="撤去",VLOOKUP('施設リストA-1（直営）'!M958,'（既設）調査結果'!$B$5:$C$1998,2,FALSE),0))</f>
        <v>45</v>
      </c>
      <c r="N3012" s="29">
        <f>'施設リストA-1（直営）'!O958</f>
        <v>67</v>
      </c>
      <c r="O3012" s="29" t="str">
        <f>'施設リストA-1（直営）'!P958</f>
        <v>新設</v>
      </c>
      <c r="P3012" s="30" t="e">
        <f>IF(O3012="新設",VLOOKUP('施設リストA-1（直営）'!Q958,'（新設）照明器具'!$B$5:$C$1990,2,FALSE),IF('部屋別効果（直）'!O3012="撤去",VLOOKUP('施設リストA-1（直営）'!Q958,'（既設）調査結果'!$B$5:$C$1998,2,FALSE),0))</f>
        <v>#N/A</v>
      </c>
      <c r="Q3012" s="29">
        <f>'施設リストA-1（直営）'!S958</f>
        <v>9</v>
      </c>
      <c r="R3012" s="29" t="str">
        <f>'施設リストA-1（直営）'!T958</f>
        <v>撤去</v>
      </c>
      <c r="S3012" s="30">
        <f>IF(R3012="新設",VLOOKUP('施設リストA-1（直営）'!U958,'（新設）照明器具'!$B$5:$C$1990,2,FALSE),IF('部屋別効果（直）'!R3012="撤去",VLOOKUP('施設リストA-1（直営）'!U958,'（既設）調査結果'!$B$5:$C$1998,2,FALSE),0))</f>
        <v>120</v>
      </c>
      <c r="T3012" s="29">
        <f>'施設リストA-1（直営）'!W958</f>
        <v>9</v>
      </c>
      <c r="U3012" s="29" t="str">
        <f>'施設リストA-1（直営）'!X958</f>
        <v>新設</v>
      </c>
      <c r="V3012" s="30" t="e">
        <f>IF(U3012="新設",VLOOKUP('施設リストA-1（直営）'!Y958,'（新設）照明器具'!$B$5:$C$1990,2,FALSE),IF('部屋別効果（直）'!U3012="撤去",VLOOKUP('施設リストA-1（直営）'!Y958,'（既設）調査結果'!$B$5:$C$1998,2,FALSE),0))</f>
        <v>#N/A</v>
      </c>
      <c r="W3012" s="29">
        <f>'施設リストA-1（直営）'!AA958</f>
        <v>8</v>
      </c>
      <c r="X3012" s="29" t="str">
        <f>'施設リストA-1（直営）'!AB958</f>
        <v>撤去</v>
      </c>
      <c r="Y3012" s="30">
        <f>IF(X3012="新設",VLOOKUP('施設リストA-1（直営）'!AC958,'（新設）照明器具'!$B$5:$C$1990,2,FALSE),IF('部屋別効果（直）'!X3012="撤去",VLOOKUP('施設リストA-1（直営）'!AC958,'（既設）調査結果'!$B$5:$C$1998,2,FALSE),0))</f>
        <v>12</v>
      </c>
      <c r="Z3012" s="29">
        <f>'施設リストA-1（直営）'!AE958</f>
        <v>8</v>
      </c>
      <c r="AA3012" s="29">
        <f>'施設リストA-1（直営）'!AF958</f>
        <v>0</v>
      </c>
      <c r="AB3012" s="30">
        <f>IF(AA3012="新設",VLOOKUP('施設リストA-1（直営）'!AG958,'（新設）照明器具'!$B$5:$C$1990,2,FALSE),IF('部屋別効果（直）'!AA3012="撤去",VLOOKUP('施設リストA-1（直営）'!AG958,'（既設）調査結果'!$B$5:$C$1998,2,FALSE),0))</f>
        <v>0</v>
      </c>
      <c r="AC3012" s="29">
        <f>'施設リストA-1（直営）'!AI958</f>
        <v>0</v>
      </c>
      <c r="AD3012" s="29">
        <f>'施設リストA-1（直営）'!AJ958</f>
        <v>0</v>
      </c>
      <c r="AE3012" s="30">
        <f>IF(AD3012="新設",VLOOKUP('施設リストA-1（直営）'!AK958,'（新設）照明器具'!$B$5:$C$1990,2,FALSE),IF('部屋別効果（直）'!AD3012="撤去",VLOOKUP('施設リストA-1（直営）'!AK958,'（既設）調査結果'!$B$5:$C$1998,2,FALSE),0))</f>
        <v>0</v>
      </c>
      <c r="AF3012" s="29">
        <f>'施設リストA-1（直営）'!AM958</f>
        <v>0</v>
      </c>
      <c r="AG3012" s="29">
        <f>'施設リストA-1（直営）'!AN958</f>
        <v>0</v>
      </c>
      <c r="AH3012" s="30">
        <f>IF(AG3012="新設",VLOOKUP('施設リストA-1（直営）'!AO958,'（新設）照明器具'!$B$5:$C$1990,2,FALSE),IF('部屋別効果（直）'!AG3012="撤去",VLOOKUP('施設リストA-1（直営）'!AO958,'（既設）調査結果'!$B$5:$C$1998,2,FALSE),0))</f>
        <v>0</v>
      </c>
      <c r="AI3012" s="29">
        <f>'施設リストA-1（直営）'!AQ958</f>
        <v>0</v>
      </c>
      <c r="AJ3012" s="29">
        <f>'施設リストA-1（直営）'!AR958</f>
        <v>0</v>
      </c>
      <c r="AK3012" s="30">
        <f>IF(AJ3012="新設",VLOOKUP('施設リストA-1（直営）'!AS958,'（新設）照明器具'!$B$5:$C$1990,2,FALSE),IF('部屋別効果（直）'!AJ3012="撤去",VLOOKUP('施設リストA-1（直営）'!AS958,'（既設）調査結果'!$B$5:$C$1998,2,FALSE),0))</f>
        <v>0</v>
      </c>
      <c r="AL3012" s="29">
        <f>'施設リストA-1（直営）'!AU958</f>
        <v>0</v>
      </c>
    </row>
    <row r="3013" spans="1:38" customFormat="1">
      <c r="A3013" s="94"/>
      <c r="B3013" s="16" t="str">
        <f>'施設リストA-1（直営）'!B959</f>
        <v>開睛小中</v>
      </c>
      <c r="C3013" s="14" t="str">
        <f>'施設リストA-1（直営）'!C959</f>
        <v>B1</v>
      </c>
      <c r="D3013" s="94" t="str">
        <f>'施設リストA-1（直営）'!D959</f>
        <v>給食　物資倉庫</v>
      </c>
      <c r="E3013" s="20">
        <f>'施設リストA-1（直営）'!E959</f>
        <v>210</v>
      </c>
      <c r="F3013" s="20">
        <f>'施設リストA-1（直営）'!F959</f>
        <v>6</v>
      </c>
      <c r="G3013" s="13">
        <f>'施設リストA-1（直営）'!G959</f>
        <v>1260</v>
      </c>
      <c r="H3013" s="28" t="e">
        <f t="shared" si="46"/>
        <v>#N/A</v>
      </c>
      <c r="I3013" s="29" t="str">
        <f>'施設リストA-1（直営）'!H959</f>
        <v>新設</v>
      </c>
      <c r="J3013" s="30" t="e">
        <f>IF(I3013="新設",VLOOKUP('施設リストA-1（直営）'!I959,'（新設）照明器具'!$B$5:$C$1990,2,FALSE),IF('部屋別効果（直）'!I3013="撤去",VLOOKUP('施設リストA-1（直営）'!I959,'（既設）調査結果'!$B$5:$C$1998,2,FALSE),0))</f>
        <v>#N/A</v>
      </c>
      <c r="K3013" s="29">
        <f>'施設リストA-1（直営）'!K959</f>
        <v>2</v>
      </c>
      <c r="L3013" s="29" t="str">
        <f>'施設リストA-1（直営）'!L959</f>
        <v>撤去</v>
      </c>
      <c r="M3013" s="30">
        <f>IF(L3013="新設",VLOOKUP('施設リストA-1（直営）'!M959,'（新設）照明器具'!$B$5:$C$1990,2,FALSE),IF('部屋別効果（直）'!L3013="撤去",VLOOKUP('施設リストA-1（直営）'!M959,'（既設）調査結果'!$B$5:$C$1998,2,FALSE),0))</f>
        <v>86</v>
      </c>
      <c r="N3013" s="29">
        <f>'施設リストA-1（直営）'!O959</f>
        <v>2</v>
      </c>
      <c r="O3013" s="29">
        <f>'施設リストA-1（直営）'!P959</f>
        <v>0</v>
      </c>
      <c r="P3013" s="30">
        <f>IF(O3013="新設",VLOOKUP('施設リストA-1（直営）'!Q959,'（新設）照明器具'!$B$5:$C$1990,2,FALSE),IF('部屋別効果（直）'!O3013="撤去",VLOOKUP('施設リストA-1（直営）'!Q959,'（既設）調査結果'!$B$5:$C$1998,2,FALSE),0))</f>
        <v>0</v>
      </c>
      <c r="Q3013" s="29">
        <f>'施設リストA-1（直営）'!S959</f>
        <v>0</v>
      </c>
      <c r="R3013" s="29">
        <f>'施設リストA-1（直営）'!T959</f>
        <v>0</v>
      </c>
      <c r="S3013" s="30">
        <f>IF(R3013="新設",VLOOKUP('施設リストA-1（直営）'!U959,'（新設）照明器具'!$B$5:$C$1990,2,FALSE),IF('部屋別効果（直）'!R3013="撤去",VLOOKUP('施設リストA-1（直営）'!U959,'（既設）調査結果'!$B$5:$C$1998,2,FALSE),0))</f>
        <v>0</v>
      </c>
      <c r="T3013" s="29">
        <f>'施設リストA-1（直営）'!W959</f>
        <v>0</v>
      </c>
      <c r="U3013" s="29">
        <f>'施設リストA-1（直営）'!X959</f>
        <v>0</v>
      </c>
      <c r="V3013" s="30">
        <f>IF(U3013="新設",VLOOKUP('施設リストA-1（直営）'!Y959,'（新設）照明器具'!$B$5:$C$1990,2,FALSE),IF('部屋別効果（直）'!U3013="撤去",VLOOKUP('施設リストA-1（直営）'!Y959,'（既設）調査結果'!$B$5:$C$1998,2,FALSE),0))</f>
        <v>0</v>
      </c>
      <c r="W3013" s="29">
        <f>'施設リストA-1（直営）'!AA959</f>
        <v>0</v>
      </c>
      <c r="X3013" s="29">
        <f>'施設リストA-1（直営）'!AB959</f>
        <v>0</v>
      </c>
      <c r="Y3013" s="30">
        <f>IF(X3013="新設",VLOOKUP('施設リストA-1（直営）'!AC959,'（新設）照明器具'!$B$5:$C$1990,2,FALSE),IF('部屋別効果（直）'!X3013="撤去",VLOOKUP('施設リストA-1（直営）'!AC959,'（既設）調査結果'!$B$5:$C$1998,2,FALSE),0))</f>
        <v>0</v>
      </c>
      <c r="Z3013" s="29">
        <f>'施設リストA-1（直営）'!AE959</f>
        <v>0</v>
      </c>
      <c r="AA3013" s="29">
        <f>'施設リストA-1（直営）'!AF959</f>
        <v>0</v>
      </c>
      <c r="AB3013" s="30">
        <f>IF(AA3013="新設",VLOOKUP('施設リストA-1（直営）'!AG959,'（新設）照明器具'!$B$5:$C$1990,2,FALSE),IF('部屋別効果（直）'!AA3013="撤去",VLOOKUP('施設リストA-1（直営）'!AG959,'（既設）調査結果'!$B$5:$C$1998,2,FALSE),0))</f>
        <v>0</v>
      </c>
      <c r="AC3013" s="29">
        <f>'施設リストA-1（直営）'!AI959</f>
        <v>0</v>
      </c>
      <c r="AD3013" s="29">
        <f>'施設リストA-1（直営）'!AJ959</f>
        <v>0</v>
      </c>
      <c r="AE3013" s="30">
        <f>IF(AD3013="新設",VLOOKUP('施設リストA-1（直営）'!AK959,'（新設）照明器具'!$B$5:$C$1990,2,FALSE),IF('部屋別効果（直）'!AD3013="撤去",VLOOKUP('施設リストA-1（直営）'!AK959,'（既設）調査結果'!$B$5:$C$1998,2,FALSE),0))</f>
        <v>0</v>
      </c>
      <c r="AF3013" s="29">
        <f>'施設リストA-1（直営）'!AM959</f>
        <v>0</v>
      </c>
      <c r="AG3013" s="29">
        <f>'施設リストA-1（直営）'!AN959</f>
        <v>0</v>
      </c>
      <c r="AH3013" s="30">
        <f>IF(AG3013="新設",VLOOKUP('施設リストA-1（直営）'!AO959,'（新設）照明器具'!$B$5:$C$1990,2,FALSE),IF('部屋別効果（直）'!AG3013="撤去",VLOOKUP('施設リストA-1（直営）'!AO959,'（既設）調査結果'!$B$5:$C$1998,2,FALSE),0))</f>
        <v>0</v>
      </c>
      <c r="AI3013" s="29">
        <f>'施設リストA-1（直営）'!AQ959</f>
        <v>0</v>
      </c>
      <c r="AJ3013" s="29">
        <f>'施設リストA-1（直営）'!AR959</f>
        <v>0</v>
      </c>
      <c r="AK3013" s="30">
        <f>IF(AJ3013="新設",VLOOKUP('施設リストA-1（直営）'!AS959,'（新設）照明器具'!$B$5:$C$1990,2,FALSE),IF('部屋別効果（直）'!AJ3013="撤去",VLOOKUP('施設リストA-1（直営）'!AS959,'（既設）調査結果'!$B$5:$C$1998,2,FALSE),0))</f>
        <v>0</v>
      </c>
      <c r="AL3013" s="29">
        <f>'施設リストA-1（直営）'!AU959</f>
        <v>0</v>
      </c>
    </row>
    <row r="3014" spans="1:38" customFormat="1">
      <c r="A3014" s="94"/>
      <c r="B3014" s="16" t="str">
        <f>'施設リストA-1（直営）'!B960</f>
        <v>開睛小中</v>
      </c>
      <c r="C3014" s="14" t="str">
        <f>'施設リストA-1（直営）'!C960</f>
        <v>B1</v>
      </c>
      <c r="D3014" s="94" t="str">
        <f>'施設リストA-1（直営）'!D960</f>
        <v>給食　倉庫</v>
      </c>
      <c r="E3014" s="20">
        <f>'施設リストA-1（直営）'!E960</f>
        <v>210</v>
      </c>
      <c r="F3014" s="20">
        <f>'施設リストA-1（直営）'!F960</f>
        <v>6</v>
      </c>
      <c r="G3014" s="13">
        <f>'施設リストA-1（直営）'!G960</f>
        <v>1260</v>
      </c>
      <c r="H3014" s="28" t="e">
        <f t="shared" si="46"/>
        <v>#N/A</v>
      </c>
      <c r="I3014" s="29" t="str">
        <f>'施設リストA-1（直営）'!H960</f>
        <v>新設</v>
      </c>
      <c r="J3014" s="30" t="e">
        <f>IF(I3014="新設",VLOOKUP('施設リストA-1（直営）'!I960,'（新設）照明器具'!$B$5:$C$1990,2,FALSE),IF('部屋別効果（直）'!I3014="撤去",VLOOKUP('施設リストA-1（直営）'!I960,'（既設）調査結果'!$B$5:$C$1998,2,FALSE),0))</f>
        <v>#N/A</v>
      </c>
      <c r="K3014" s="29">
        <f>'施設リストA-1（直営）'!K960</f>
        <v>2</v>
      </c>
      <c r="L3014" s="29" t="str">
        <f>'施設リストA-1（直営）'!L960</f>
        <v>撤去</v>
      </c>
      <c r="M3014" s="30">
        <f>IF(L3014="新設",VLOOKUP('施設リストA-1（直営）'!M960,'（新設）照明器具'!$B$5:$C$1990,2,FALSE),IF('部屋別効果（直）'!L3014="撤去",VLOOKUP('施設リストA-1（直営）'!M960,'（既設）調査結果'!$B$5:$C$1998,2,FALSE),0))</f>
        <v>86</v>
      </c>
      <c r="N3014" s="29">
        <f>'施設リストA-1（直営）'!O960</f>
        <v>2</v>
      </c>
      <c r="O3014" s="29">
        <f>'施設リストA-1（直営）'!P960</f>
        <v>0</v>
      </c>
      <c r="P3014" s="30">
        <f>IF(O3014="新設",VLOOKUP('施設リストA-1（直営）'!Q960,'（新設）照明器具'!$B$5:$C$1990,2,FALSE),IF('部屋別効果（直）'!O3014="撤去",VLOOKUP('施設リストA-1（直営）'!Q960,'（既設）調査結果'!$B$5:$C$1998,2,FALSE),0))</f>
        <v>0</v>
      </c>
      <c r="Q3014" s="29">
        <f>'施設リストA-1（直営）'!S960</f>
        <v>0</v>
      </c>
      <c r="R3014" s="29">
        <f>'施設リストA-1（直営）'!T960</f>
        <v>0</v>
      </c>
      <c r="S3014" s="30">
        <f>IF(R3014="新設",VLOOKUP('施設リストA-1（直営）'!U960,'（新設）照明器具'!$B$5:$C$1990,2,FALSE),IF('部屋別効果（直）'!R3014="撤去",VLOOKUP('施設リストA-1（直営）'!U960,'（既設）調査結果'!$B$5:$C$1998,2,FALSE),0))</f>
        <v>0</v>
      </c>
      <c r="T3014" s="29">
        <f>'施設リストA-1（直営）'!W960</f>
        <v>0</v>
      </c>
      <c r="U3014" s="29">
        <f>'施設リストA-1（直営）'!X960</f>
        <v>0</v>
      </c>
      <c r="V3014" s="30">
        <f>IF(U3014="新設",VLOOKUP('施設リストA-1（直営）'!Y960,'（新設）照明器具'!$B$5:$C$1990,2,FALSE),IF('部屋別効果（直）'!U3014="撤去",VLOOKUP('施設リストA-1（直営）'!Y960,'（既設）調査結果'!$B$5:$C$1998,2,FALSE),0))</f>
        <v>0</v>
      </c>
      <c r="W3014" s="29">
        <f>'施設リストA-1（直営）'!AA960</f>
        <v>0</v>
      </c>
      <c r="X3014" s="29">
        <f>'施設リストA-1（直営）'!AB960</f>
        <v>0</v>
      </c>
      <c r="Y3014" s="30">
        <f>IF(X3014="新設",VLOOKUP('施設リストA-1（直営）'!AC960,'（新設）照明器具'!$B$5:$C$1990,2,FALSE),IF('部屋別効果（直）'!X3014="撤去",VLOOKUP('施設リストA-1（直営）'!AC960,'（既設）調査結果'!$B$5:$C$1998,2,FALSE),0))</f>
        <v>0</v>
      </c>
      <c r="Z3014" s="29">
        <f>'施設リストA-1（直営）'!AE960</f>
        <v>0</v>
      </c>
      <c r="AA3014" s="29">
        <f>'施設リストA-1（直営）'!AF960</f>
        <v>0</v>
      </c>
      <c r="AB3014" s="30">
        <f>IF(AA3014="新設",VLOOKUP('施設リストA-1（直営）'!AG960,'（新設）照明器具'!$B$5:$C$1990,2,FALSE),IF('部屋別効果（直）'!AA3014="撤去",VLOOKUP('施設リストA-1（直営）'!AG960,'（既設）調査結果'!$B$5:$C$1998,2,FALSE),0))</f>
        <v>0</v>
      </c>
      <c r="AC3014" s="29">
        <f>'施設リストA-1（直営）'!AI960</f>
        <v>0</v>
      </c>
      <c r="AD3014" s="29">
        <f>'施設リストA-1（直営）'!AJ960</f>
        <v>0</v>
      </c>
      <c r="AE3014" s="30">
        <f>IF(AD3014="新設",VLOOKUP('施設リストA-1（直営）'!AK960,'（新設）照明器具'!$B$5:$C$1990,2,FALSE),IF('部屋別効果（直）'!AD3014="撤去",VLOOKUP('施設リストA-1（直営）'!AK960,'（既設）調査結果'!$B$5:$C$1998,2,FALSE),0))</f>
        <v>0</v>
      </c>
      <c r="AF3014" s="29">
        <f>'施設リストA-1（直営）'!AM960</f>
        <v>0</v>
      </c>
      <c r="AG3014" s="29">
        <f>'施設リストA-1（直営）'!AN960</f>
        <v>0</v>
      </c>
      <c r="AH3014" s="30">
        <f>IF(AG3014="新設",VLOOKUP('施設リストA-1（直営）'!AO960,'（新設）照明器具'!$B$5:$C$1990,2,FALSE),IF('部屋別効果（直）'!AG3014="撤去",VLOOKUP('施設リストA-1（直営）'!AO960,'（既設）調査結果'!$B$5:$C$1998,2,FALSE),0))</f>
        <v>0</v>
      </c>
      <c r="AI3014" s="29">
        <f>'施設リストA-1（直営）'!AQ960</f>
        <v>0</v>
      </c>
      <c r="AJ3014" s="29">
        <f>'施設リストA-1（直営）'!AR960</f>
        <v>0</v>
      </c>
      <c r="AK3014" s="30">
        <f>IF(AJ3014="新設",VLOOKUP('施設リストA-1（直営）'!AS960,'（新設）照明器具'!$B$5:$C$1990,2,FALSE),IF('部屋別効果（直）'!AJ3014="撤去",VLOOKUP('施設リストA-1（直営）'!AS960,'（既設）調査結果'!$B$5:$C$1998,2,FALSE),0))</f>
        <v>0</v>
      </c>
      <c r="AL3014" s="29">
        <f>'施設リストA-1（直営）'!AU960</f>
        <v>0</v>
      </c>
    </row>
    <row r="3015" spans="1:38" customFormat="1">
      <c r="A3015" s="94"/>
      <c r="B3015" s="16" t="str">
        <f>'施設リストA-1（直営）'!B961</f>
        <v>開睛小中</v>
      </c>
      <c r="C3015" s="14" t="str">
        <f>'施設リストA-1（直営）'!C961</f>
        <v>B1</v>
      </c>
      <c r="D3015" s="94" t="str">
        <f>'施設リストA-1（直営）'!D961</f>
        <v>給食室　調理室</v>
      </c>
      <c r="E3015" s="20">
        <f>'施設リストA-1（直営）'!E961</f>
        <v>210</v>
      </c>
      <c r="F3015" s="20">
        <f>'施設リストA-1（直営）'!F961</f>
        <v>6</v>
      </c>
      <c r="G3015" s="13">
        <f>'施設リストA-1（直営）'!G961</f>
        <v>1260</v>
      </c>
      <c r="H3015" s="28" t="e">
        <f t="shared" si="46"/>
        <v>#N/A</v>
      </c>
      <c r="I3015" s="29" t="str">
        <f>'施設リストA-1（直営）'!H961</f>
        <v>新設</v>
      </c>
      <c r="J3015" s="30" t="e">
        <f>IF(I3015="新設",VLOOKUP('施設リストA-1（直営）'!I961,'（新設）照明器具'!$B$5:$C$1990,2,FALSE),IF('部屋別効果（直）'!I3015="撤去",VLOOKUP('施設リストA-1（直営）'!I961,'（既設）調査結果'!$B$5:$C$1998,2,FALSE),0))</f>
        <v>#N/A</v>
      </c>
      <c r="K3015" s="29">
        <f>'施設リストA-1（直営）'!K961</f>
        <v>23</v>
      </c>
      <c r="L3015" s="29" t="str">
        <f>'施設リストA-1（直営）'!L961</f>
        <v>撤去</v>
      </c>
      <c r="M3015" s="30">
        <f>IF(L3015="新設",VLOOKUP('施設リストA-1（直営）'!M961,'（新設）照明器具'!$B$5:$C$1990,2,FALSE),IF('部屋別効果（直）'!L3015="撤去",VLOOKUP('施設リストA-1（直営）'!M961,'（既設）調査結果'!$B$5:$C$1998,2,FALSE),0))</f>
        <v>86</v>
      </c>
      <c r="N3015" s="29">
        <f>'施設リストA-1（直営）'!O961</f>
        <v>23</v>
      </c>
      <c r="O3015" s="29">
        <f>'施設リストA-1（直営）'!P961</f>
        <v>0</v>
      </c>
      <c r="P3015" s="30">
        <f>IF(O3015="新設",VLOOKUP('施設リストA-1（直営）'!Q961,'（新設）照明器具'!$B$5:$C$1990,2,FALSE),IF('部屋別効果（直）'!O3015="撤去",VLOOKUP('施設リストA-1（直営）'!Q961,'（既設）調査結果'!$B$5:$C$1998,2,FALSE),0))</f>
        <v>0</v>
      </c>
      <c r="Q3015" s="29">
        <f>'施設リストA-1（直営）'!S961</f>
        <v>0</v>
      </c>
      <c r="R3015" s="29">
        <f>'施設リストA-1（直営）'!T961</f>
        <v>0</v>
      </c>
      <c r="S3015" s="30">
        <f>IF(R3015="新設",VLOOKUP('施設リストA-1（直営）'!U961,'（新設）照明器具'!$B$5:$C$1990,2,FALSE),IF('部屋別効果（直）'!R3015="撤去",VLOOKUP('施設リストA-1（直営）'!U961,'（既設）調査結果'!$B$5:$C$1998,2,FALSE),0))</f>
        <v>0</v>
      </c>
      <c r="T3015" s="29">
        <f>'施設リストA-1（直営）'!W961</f>
        <v>0</v>
      </c>
      <c r="U3015" s="29">
        <f>'施設リストA-1（直営）'!X961</f>
        <v>0</v>
      </c>
      <c r="V3015" s="30">
        <f>IF(U3015="新設",VLOOKUP('施設リストA-1（直営）'!Y961,'（新設）照明器具'!$B$5:$C$1990,2,FALSE),IF('部屋別効果（直）'!U3015="撤去",VLOOKUP('施設リストA-1（直営）'!Y961,'（既設）調査結果'!$B$5:$C$1998,2,FALSE),0))</f>
        <v>0</v>
      </c>
      <c r="W3015" s="29">
        <f>'施設リストA-1（直営）'!AA961</f>
        <v>0</v>
      </c>
      <c r="X3015" s="29">
        <f>'施設リストA-1（直営）'!AB961</f>
        <v>0</v>
      </c>
      <c r="Y3015" s="30">
        <f>IF(X3015="新設",VLOOKUP('施設リストA-1（直営）'!AC961,'（新設）照明器具'!$B$5:$C$1990,2,FALSE),IF('部屋別効果（直）'!X3015="撤去",VLOOKUP('施設リストA-1（直営）'!AC961,'（既設）調査結果'!$B$5:$C$1998,2,FALSE),0))</f>
        <v>0</v>
      </c>
      <c r="Z3015" s="29">
        <f>'施設リストA-1（直営）'!AE961</f>
        <v>0</v>
      </c>
      <c r="AA3015" s="29">
        <f>'施設リストA-1（直営）'!AF961</f>
        <v>0</v>
      </c>
      <c r="AB3015" s="30">
        <f>IF(AA3015="新設",VLOOKUP('施設リストA-1（直営）'!AG961,'（新設）照明器具'!$B$5:$C$1990,2,FALSE),IF('部屋別効果（直）'!AA3015="撤去",VLOOKUP('施設リストA-1（直営）'!AG961,'（既設）調査結果'!$B$5:$C$1998,2,FALSE),0))</f>
        <v>0</v>
      </c>
      <c r="AC3015" s="29">
        <f>'施設リストA-1（直営）'!AI961</f>
        <v>0</v>
      </c>
      <c r="AD3015" s="29">
        <f>'施設リストA-1（直営）'!AJ961</f>
        <v>0</v>
      </c>
      <c r="AE3015" s="30">
        <f>IF(AD3015="新設",VLOOKUP('施設リストA-1（直営）'!AK961,'（新設）照明器具'!$B$5:$C$1990,2,FALSE),IF('部屋別効果（直）'!AD3015="撤去",VLOOKUP('施設リストA-1（直営）'!AK961,'（既設）調査結果'!$B$5:$C$1998,2,FALSE),0))</f>
        <v>0</v>
      </c>
      <c r="AF3015" s="29">
        <f>'施設リストA-1（直営）'!AM961</f>
        <v>0</v>
      </c>
      <c r="AG3015" s="29">
        <f>'施設リストA-1（直営）'!AN961</f>
        <v>0</v>
      </c>
      <c r="AH3015" s="30">
        <f>IF(AG3015="新設",VLOOKUP('施設リストA-1（直営）'!AO961,'（新設）照明器具'!$B$5:$C$1990,2,FALSE),IF('部屋別効果（直）'!AG3015="撤去",VLOOKUP('施設リストA-1（直営）'!AO961,'（既設）調査結果'!$B$5:$C$1998,2,FALSE),0))</f>
        <v>0</v>
      </c>
      <c r="AI3015" s="29">
        <f>'施設リストA-1（直営）'!AQ961</f>
        <v>0</v>
      </c>
      <c r="AJ3015" s="29">
        <f>'施設リストA-1（直営）'!AR961</f>
        <v>0</v>
      </c>
      <c r="AK3015" s="30">
        <f>IF(AJ3015="新設",VLOOKUP('施設リストA-1（直営）'!AS961,'（新設）照明器具'!$B$5:$C$1990,2,FALSE),IF('部屋別効果（直）'!AJ3015="撤去",VLOOKUP('施設リストA-1（直営）'!AS961,'（既設）調査結果'!$B$5:$C$1998,2,FALSE),0))</f>
        <v>0</v>
      </c>
      <c r="AL3015" s="29">
        <f>'施設リストA-1（直営）'!AU961</f>
        <v>0</v>
      </c>
    </row>
    <row r="3016" spans="1:38" customFormat="1">
      <c r="A3016" s="94"/>
      <c r="B3016" s="16" t="str">
        <f>'施設リストA-1（直営）'!B962</f>
        <v>開睛小中</v>
      </c>
      <c r="C3016" s="14" t="str">
        <f>'施設リストA-1（直営）'!C962</f>
        <v>B1</v>
      </c>
      <c r="D3016" s="94" t="str">
        <f>'施設リストA-1（直営）'!D962</f>
        <v>給食室　前室</v>
      </c>
      <c r="E3016" s="20">
        <f>'施設リストA-1（直営）'!E962</f>
        <v>210</v>
      </c>
      <c r="F3016" s="20">
        <f>'施設リストA-1（直営）'!F962</f>
        <v>6</v>
      </c>
      <c r="G3016" s="13">
        <f>'施設リストA-1（直営）'!G962</f>
        <v>1260</v>
      </c>
      <c r="H3016" s="28" t="e">
        <f t="shared" si="46"/>
        <v>#N/A</v>
      </c>
      <c r="I3016" s="29" t="str">
        <f>'施設リストA-1（直営）'!H962</f>
        <v>新設</v>
      </c>
      <c r="J3016" s="30" t="e">
        <f>IF(I3016="新設",VLOOKUP('施設リストA-1（直営）'!I962,'（新設）照明器具'!$B$5:$C$1990,2,FALSE),IF('部屋別効果（直）'!I3016="撤去",VLOOKUP('施設リストA-1（直営）'!I962,'（既設）調査結果'!$B$5:$C$1998,2,FALSE),0))</f>
        <v>#N/A</v>
      </c>
      <c r="K3016" s="29">
        <f>'施設リストA-1（直営）'!K962</f>
        <v>3</v>
      </c>
      <c r="L3016" s="29" t="str">
        <f>'施設リストA-1（直営）'!L962</f>
        <v>撤去</v>
      </c>
      <c r="M3016" s="30">
        <f>IF(L3016="新設",VLOOKUP('施設リストA-1（直営）'!M962,'（新設）照明器具'!$B$5:$C$1990,2,FALSE),IF('部屋別効果（直）'!L3016="撤去",VLOOKUP('施設リストA-1（直営）'!M962,'（既設）調査結果'!$B$5:$C$1998,2,FALSE),0))</f>
        <v>86</v>
      </c>
      <c r="N3016" s="29">
        <f>'施設リストA-1（直営）'!O962</f>
        <v>3</v>
      </c>
      <c r="O3016" s="29">
        <f>'施設リストA-1（直営）'!P962</f>
        <v>0</v>
      </c>
      <c r="P3016" s="30">
        <f>IF(O3016="新設",VLOOKUP('施設リストA-1（直営）'!Q962,'（新設）照明器具'!$B$5:$C$1990,2,FALSE),IF('部屋別効果（直）'!O3016="撤去",VLOOKUP('施設リストA-1（直営）'!Q962,'（既設）調査結果'!$B$5:$C$1998,2,FALSE),0))</f>
        <v>0</v>
      </c>
      <c r="Q3016" s="29">
        <f>'施設リストA-1（直営）'!S962</f>
        <v>0</v>
      </c>
      <c r="R3016" s="29">
        <f>'施設リストA-1（直営）'!T962</f>
        <v>0</v>
      </c>
      <c r="S3016" s="30">
        <f>IF(R3016="新設",VLOOKUP('施設リストA-1（直営）'!U962,'（新設）照明器具'!$B$5:$C$1990,2,FALSE),IF('部屋別効果（直）'!R3016="撤去",VLOOKUP('施設リストA-1（直営）'!U962,'（既設）調査結果'!$B$5:$C$1998,2,FALSE),0))</f>
        <v>0</v>
      </c>
      <c r="T3016" s="29">
        <f>'施設リストA-1（直営）'!W962</f>
        <v>0</v>
      </c>
      <c r="U3016" s="29">
        <f>'施設リストA-1（直営）'!X962</f>
        <v>0</v>
      </c>
      <c r="V3016" s="30">
        <f>IF(U3016="新設",VLOOKUP('施設リストA-1（直営）'!Y962,'（新設）照明器具'!$B$5:$C$1990,2,FALSE),IF('部屋別効果（直）'!U3016="撤去",VLOOKUP('施設リストA-1（直営）'!Y962,'（既設）調査結果'!$B$5:$C$1998,2,FALSE),0))</f>
        <v>0</v>
      </c>
      <c r="W3016" s="29">
        <f>'施設リストA-1（直営）'!AA962</f>
        <v>0</v>
      </c>
      <c r="X3016" s="29">
        <f>'施設リストA-1（直営）'!AB962</f>
        <v>0</v>
      </c>
      <c r="Y3016" s="30">
        <f>IF(X3016="新設",VLOOKUP('施設リストA-1（直営）'!AC962,'（新設）照明器具'!$B$5:$C$1990,2,FALSE),IF('部屋別効果（直）'!X3016="撤去",VLOOKUP('施設リストA-1（直営）'!AC962,'（既設）調査結果'!$B$5:$C$1998,2,FALSE),0))</f>
        <v>0</v>
      </c>
      <c r="Z3016" s="29">
        <f>'施設リストA-1（直営）'!AE962</f>
        <v>0</v>
      </c>
      <c r="AA3016" s="29">
        <f>'施設リストA-1（直営）'!AF962</f>
        <v>0</v>
      </c>
      <c r="AB3016" s="30">
        <f>IF(AA3016="新設",VLOOKUP('施設リストA-1（直営）'!AG962,'（新設）照明器具'!$B$5:$C$1990,2,FALSE),IF('部屋別効果（直）'!AA3016="撤去",VLOOKUP('施設リストA-1（直営）'!AG962,'（既設）調査結果'!$B$5:$C$1998,2,FALSE),0))</f>
        <v>0</v>
      </c>
      <c r="AC3016" s="29">
        <f>'施設リストA-1（直営）'!AI962</f>
        <v>0</v>
      </c>
      <c r="AD3016" s="29">
        <f>'施設リストA-1（直営）'!AJ962</f>
        <v>0</v>
      </c>
      <c r="AE3016" s="30">
        <f>IF(AD3016="新設",VLOOKUP('施設リストA-1（直営）'!AK962,'（新設）照明器具'!$B$5:$C$1990,2,FALSE),IF('部屋別効果（直）'!AD3016="撤去",VLOOKUP('施設リストA-1（直営）'!AK962,'（既設）調査結果'!$B$5:$C$1998,2,FALSE),0))</f>
        <v>0</v>
      </c>
      <c r="AF3016" s="29">
        <f>'施設リストA-1（直営）'!AM962</f>
        <v>0</v>
      </c>
      <c r="AG3016" s="29">
        <f>'施設リストA-1（直営）'!AN962</f>
        <v>0</v>
      </c>
      <c r="AH3016" s="30">
        <f>IF(AG3016="新設",VLOOKUP('施設リストA-1（直営）'!AO962,'（新設）照明器具'!$B$5:$C$1990,2,FALSE),IF('部屋別効果（直）'!AG3016="撤去",VLOOKUP('施設リストA-1（直営）'!AO962,'（既設）調査結果'!$B$5:$C$1998,2,FALSE),0))</f>
        <v>0</v>
      </c>
      <c r="AI3016" s="29">
        <f>'施設リストA-1（直営）'!AQ962</f>
        <v>0</v>
      </c>
      <c r="AJ3016" s="29">
        <f>'施設リストA-1（直営）'!AR962</f>
        <v>0</v>
      </c>
      <c r="AK3016" s="30">
        <f>IF(AJ3016="新設",VLOOKUP('施設リストA-1（直営）'!AS962,'（新設）照明器具'!$B$5:$C$1990,2,FALSE),IF('部屋別効果（直）'!AJ3016="撤去",VLOOKUP('施設リストA-1（直営）'!AS962,'（既設）調査結果'!$B$5:$C$1998,2,FALSE),0))</f>
        <v>0</v>
      </c>
      <c r="AL3016" s="29">
        <f>'施設リストA-1（直営）'!AU962</f>
        <v>0</v>
      </c>
    </row>
    <row r="3017" spans="1:38" customFormat="1">
      <c r="A3017" s="94"/>
      <c r="B3017" s="16" t="str">
        <f>'施設リストA-1（直営）'!B963</f>
        <v>開睛小中</v>
      </c>
      <c r="C3017" s="14" t="str">
        <f>'施設リストA-1（直営）'!C963</f>
        <v>B1</v>
      </c>
      <c r="D3017" s="94" t="str">
        <f>'施設リストA-1（直営）'!D963</f>
        <v>給食室　更衣室</v>
      </c>
      <c r="E3017" s="20">
        <f>'施設リストA-1（直営）'!E963</f>
        <v>210</v>
      </c>
      <c r="F3017" s="20">
        <f>'施設リストA-1（直営）'!F963</f>
        <v>6</v>
      </c>
      <c r="G3017" s="13">
        <f>'施設リストA-1（直営）'!G963</f>
        <v>1260</v>
      </c>
      <c r="H3017" s="28" t="e">
        <f t="shared" si="46"/>
        <v>#N/A</v>
      </c>
      <c r="I3017" s="29" t="str">
        <f>'施設リストA-1（直営）'!H963</f>
        <v>新設</v>
      </c>
      <c r="J3017" s="30" t="e">
        <f>IF(I3017="新設",VLOOKUP('施設リストA-1（直営）'!I963,'（新設）照明器具'!$B$5:$C$1990,2,FALSE),IF('部屋別効果（直）'!I3017="撤去",VLOOKUP('施設リストA-1（直営）'!I963,'（既設）調査結果'!$B$5:$C$1998,2,FALSE),0))</f>
        <v>#N/A</v>
      </c>
      <c r="K3017" s="29">
        <f>'施設リストA-1（直営）'!K963</f>
        <v>5</v>
      </c>
      <c r="L3017" s="29" t="str">
        <f>'施設リストA-1（直営）'!L963</f>
        <v>撤去</v>
      </c>
      <c r="M3017" s="30">
        <f>IF(L3017="新設",VLOOKUP('施設リストA-1（直営）'!M963,'（新設）照明器具'!$B$5:$C$1990,2,FALSE),IF('部屋別効果（直）'!L3017="撤去",VLOOKUP('施設リストA-1（直営）'!M963,'（既設）調査結果'!$B$5:$C$1998,2,FALSE),0))</f>
        <v>86</v>
      </c>
      <c r="N3017" s="29">
        <f>'施設リストA-1（直営）'!O963</f>
        <v>5</v>
      </c>
      <c r="O3017" s="29">
        <f>'施設リストA-1（直営）'!P963</f>
        <v>0</v>
      </c>
      <c r="P3017" s="30">
        <f>IF(O3017="新設",VLOOKUP('施設リストA-1（直営）'!Q963,'（新設）照明器具'!$B$5:$C$1990,2,FALSE),IF('部屋別効果（直）'!O3017="撤去",VLOOKUP('施設リストA-1（直営）'!Q963,'（既設）調査結果'!$B$5:$C$1998,2,FALSE),0))</f>
        <v>0</v>
      </c>
      <c r="Q3017" s="29">
        <f>'施設リストA-1（直営）'!S963</f>
        <v>0</v>
      </c>
      <c r="R3017" s="29">
        <f>'施設リストA-1（直営）'!T963</f>
        <v>0</v>
      </c>
      <c r="S3017" s="30">
        <f>IF(R3017="新設",VLOOKUP('施設リストA-1（直営）'!U963,'（新設）照明器具'!$B$5:$C$1990,2,FALSE),IF('部屋別効果（直）'!R3017="撤去",VLOOKUP('施設リストA-1（直営）'!U963,'（既設）調査結果'!$B$5:$C$1998,2,FALSE),0))</f>
        <v>0</v>
      </c>
      <c r="T3017" s="29">
        <f>'施設リストA-1（直営）'!W963</f>
        <v>0</v>
      </c>
      <c r="U3017" s="29">
        <f>'施設リストA-1（直営）'!X963</f>
        <v>0</v>
      </c>
      <c r="V3017" s="30">
        <f>IF(U3017="新設",VLOOKUP('施設リストA-1（直営）'!Y963,'（新設）照明器具'!$B$5:$C$1990,2,FALSE),IF('部屋別効果（直）'!U3017="撤去",VLOOKUP('施設リストA-1（直営）'!Y963,'（既設）調査結果'!$B$5:$C$1998,2,FALSE),0))</f>
        <v>0</v>
      </c>
      <c r="W3017" s="29">
        <f>'施設リストA-1（直営）'!AA963</f>
        <v>0</v>
      </c>
      <c r="X3017" s="29">
        <f>'施設リストA-1（直営）'!AB963</f>
        <v>0</v>
      </c>
      <c r="Y3017" s="30">
        <f>IF(X3017="新設",VLOOKUP('施設リストA-1（直営）'!AC963,'（新設）照明器具'!$B$5:$C$1990,2,FALSE),IF('部屋別効果（直）'!X3017="撤去",VLOOKUP('施設リストA-1（直営）'!AC963,'（既設）調査結果'!$B$5:$C$1998,2,FALSE),0))</f>
        <v>0</v>
      </c>
      <c r="Z3017" s="29">
        <f>'施設リストA-1（直営）'!AE963</f>
        <v>0</v>
      </c>
      <c r="AA3017" s="29">
        <f>'施設リストA-1（直営）'!AF963</f>
        <v>0</v>
      </c>
      <c r="AB3017" s="30">
        <f>IF(AA3017="新設",VLOOKUP('施設リストA-1（直営）'!AG963,'（新設）照明器具'!$B$5:$C$1990,2,FALSE),IF('部屋別効果（直）'!AA3017="撤去",VLOOKUP('施設リストA-1（直営）'!AG963,'（既設）調査結果'!$B$5:$C$1998,2,FALSE),0))</f>
        <v>0</v>
      </c>
      <c r="AC3017" s="29">
        <f>'施設リストA-1（直営）'!AI963</f>
        <v>0</v>
      </c>
      <c r="AD3017" s="29">
        <f>'施設リストA-1（直営）'!AJ963</f>
        <v>0</v>
      </c>
      <c r="AE3017" s="30">
        <f>IF(AD3017="新設",VLOOKUP('施設リストA-1（直営）'!AK963,'（新設）照明器具'!$B$5:$C$1990,2,FALSE),IF('部屋別効果（直）'!AD3017="撤去",VLOOKUP('施設リストA-1（直営）'!AK963,'（既設）調査結果'!$B$5:$C$1998,2,FALSE),0))</f>
        <v>0</v>
      </c>
      <c r="AF3017" s="29">
        <f>'施設リストA-1（直営）'!AM963</f>
        <v>0</v>
      </c>
      <c r="AG3017" s="29">
        <f>'施設リストA-1（直営）'!AN963</f>
        <v>0</v>
      </c>
      <c r="AH3017" s="30">
        <f>IF(AG3017="新設",VLOOKUP('施設リストA-1（直営）'!AO963,'（新設）照明器具'!$B$5:$C$1990,2,FALSE),IF('部屋別効果（直）'!AG3017="撤去",VLOOKUP('施設リストA-1（直営）'!AO963,'（既設）調査結果'!$B$5:$C$1998,2,FALSE),0))</f>
        <v>0</v>
      </c>
      <c r="AI3017" s="29">
        <f>'施設リストA-1（直営）'!AQ963</f>
        <v>0</v>
      </c>
      <c r="AJ3017" s="29">
        <f>'施設リストA-1（直営）'!AR963</f>
        <v>0</v>
      </c>
      <c r="AK3017" s="30">
        <f>IF(AJ3017="新設",VLOOKUP('施設リストA-1（直営）'!AS963,'（新設）照明器具'!$B$5:$C$1990,2,FALSE),IF('部屋別効果（直）'!AJ3017="撤去",VLOOKUP('施設リストA-1（直営）'!AS963,'（既設）調査結果'!$B$5:$C$1998,2,FALSE),0))</f>
        <v>0</v>
      </c>
      <c r="AL3017" s="29">
        <f>'施設リストA-1（直営）'!AU963</f>
        <v>0</v>
      </c>
    </row>
    <row r="3018" spans="1:38" customFormat="1">
      <c r="A3018" s="94"/>
      <c r="B3018" s="16" t="str">
        <f>'施設リストA-1（直営）'!B964</f>
        <v>開睛小中</v>
      </c>
      <c r="C3018" s="14" t="str">
        <f>'施設リストA-1（直営）'!C964</f>
        <v>B1</v>
      </c>
      <c r="D3018" s="94" t="str">
        <f>'施設リストA-1（直営）'!D964</f>
        <v>給食　検収室</v>
      </c>
      <c r="E3018" s="20">
        <f>'施設リストA-1（直営）'!E964</f>
        <v>210</v>
      </c>
      <c r="F3018" s="20">
        <f>'施設リストA-1（直営）'!F964</f>
        <v>6</v>
      </c>
      <c r="G3018" s="13">
        <f>'施設リストA-1（直営）'!G964</f>
        <v>1260</v>
      </c>
      <c r="H3018" s="28" t="e">
        <f t="shared" ref="H3018:H3081" si="47">IF(I3018="新設",-J3018*K3018*G3018/1000,J3018*K3018*G3018/1000)+IF(L3018="新設",-M3018*N3018*G3018/1000,M3018*N3018*G3018/1000)+IF(O3018="新設",-P3018*Q3018*G3018/1000,P3018*Q3018*G3018/1000)+IF(R3018="新設",-S3018*T3018*G3018/1000,S3018*T3018*G3018/1000)+IF(U3018="新設",-V3018*W3018*G3018/1000,V3018*W3018*G3018/1000)+IF(X3018="新設",-Y3018*Z3018*G3018/1000,Y3018*Z3018*G3018/1000)+IF(AA3018="新設",-AB3018*AC3018*G3018/1000,AB3018*AC3018*G3018/1000)+IF(AD3018="新設",-AE3018*AF3018*G3018/1000,AE3018*AF3018*G3018/1000)+IF(AG3018="新設",-AH3018*AI3018*G3018/1000,AH3018*AI3018*G3018/1000)+IF(AJ3018="新設",-AK3018*AL3018*G3018/1000,AK3018*AL3018*G3018/1000)</f>
        <v>#N/A</v>
      </c>
      <c r="I3018" s="29" t="str">
        <f>'施設リストA-1（直営）'!H964</f>
        <v>新設</v>
      </c>
      <c r="J3018" s="30" t="e">
        <f>IF(I3018="新設",VLOOKUP('施設リストA-1（直営）'!I964,'（新設）照明器具'!$B$5:$C$1990,2,FALSE),IF('部屋別効果（直）'!I3018="撤去",VLOOKUP('施設リストA-1（直営）'!I964,'（既設）調査結果'!$B$5:$C$1998,2,FALSE),0))</f>
        <v>#N/A</v>
      </c>
      <c r="K3018" s="29">
        <f>'施設リストA-1（直営）'!K964</f>
        <v>2</v>
      </c>
      <c r="L3018" s="29" t="str">
        <f>'施設リストA-1（直営）'!L964</f>
        <v>撤去</v>
      </c>
      <c r="M3018" s="30">
        <f>IF(L3018="新設",VLOOKUP('施設リストA-1（直営）'!M964,'（新設）照明器具'!$B$5:$C$1990,2,FALSE),IF('部屋別効果（直）'!L3018="撤去",VLOOKUP('施設リストA-1（直営）'!M964,'（既設）調査結果'!$B$5:$C$1998,2,FALSE),0))</f>
        <v>86</v>
      </c>
      <c r="N3018" s="29">
        <f>'施設リストA-1（直営）'!O964</f>
        <v>2</v>
      </c>
      <c r="O3018" s="29">
        <f>'施設リストA-1（直営）'!P964</f>
        <v>0</v>
      </c>
      <c r="P3018" s="30">
        <f>IF(O3018="新設",VLOOKUP('施設リストA-1（直営）'!Q964,'（新設）照明器具'!$B$5:$C$1990,2,FALSE),IF('部屋別効果（直）'!O3018="撤去",VLOOKUP('施設リストA-1（直営）'!Q964,'（既設）調査結果'!$B$5:$C$1998,2,FALSE),0))</f>
        <v>0</v>
      </c>
      <c r="Q3018" s="29">
        <f>'施設リストA-1（直営）'!S964</f>
        <v>0</v>
      </c>
      <c r="R3018" s="29">
        <f>'施設リストA-1（直営）'!T964</f>
        <v>0</v>
      </c>
      <c r="S3018" s="30">
        <f>IF(R3018="新設",VLOOKUP('施設リストA-1（直営）'!U964,'（新設）照明器具'!$B$5:$C$1990,2,FALSE),IF('部屋別効果（直）'!R3018="撤去",VLOOKUP('施設リストA-1（直営）'!U964,'（既設）調査結果'!$B$5:$C$1998,2,FALSE),0))</f>
        <v>0</v>
      </c>
      <c r="T3018" s="29">
        <f>'施設リストA-1（直営）'!W964</f>
        <v>0</v>
      </c>
      <c r="U3018" s="29">
        <f>'施設リストA-1（直営）'!X964</f>
        <v>0</v>
      </c>
      <c r="V3018" s="30">
        <f>IF(U3018="新設",VLOOKUP('施設リストA-1（直営）'!Y964,'（新設）照明器具'!$B$5:$C$1990,2,FALSE),IF('部屋別効果（直）'!U3018="撤去",VLOOKUP('施設リストA-1（直営）'!Y964,'（既設）調査結果'!$B$5:$C$1998,2,FALSE),0))</f>
        <v>0</v>
      </c>
      <c r="W3018" s="29">
        <f>'施設リストA-1（直営）'!AA964</f>
        <v>0</v>
      </c>
      <c r="X3018" s="29">
        <f>'施設リストA-1（直営）'!AB964</f>
        <v>0</v>
      </c>
      <c r="Y3018" s="30">
        <f>IF(X3018="新設",VLOOKUP('施設リストA-1（直営）'!AC964,'（新設）照明器具'!$B$5:$C$1990,2,FALSE),IF('部屋別効果（直）'!X3018="撤去",VLOOKUP('施設リストA-1（直営）'!AC964,'（既設）調査結果'!$B$5:$C$1998,2,FALSE),0))</f>
        <v>0</v>
      </c>
      <c r="Z3018" s="29">
        <f>'施設リストA-1（直営）'!AE964</f>
        <v>0</v>
      </c>
      <c r="AA3018" s="29">
        <f>'施設リストA-1（直営）'!AF964</f>
        <v>0</v>
      </c>
      <c r="AB3018" s="30">
        <f>IF(AA3018="新設",VLOOKUP('施設リストA-1（直営）'!AG964,'（新設）照明器具'!$B$5:$C$1990,2,FALSE),IF('部屋別効果（直）'!AA3018="撤去",VLOOKUP('施設リストA-1（直営）'!AG964,'（既設）調査結果'!$B$5:$C$1998,2,FALSE),0))</f>
        <v>0</v>
      </c>
      <c r="AC3018" s="29">
        <f>'施設リストA-1（直営）'!AI964</f>
        <v>0</v>
      </c>
      <c r="AD3018" s="29">
        <f>'施設リストA-1（直営）'!AJ964</f>
        <v>0</v>
      </c>
      <c r="AE3018" s="30">
        <f>IF(AD3018="新設",VLOOKUP('施設リストA-1（直営）'!AK964,'（新設）照明器具'!$B$5:$C$1990,2,FALSE),IF('部屋別効果（直）'!AD3018="撤去",VLOOKUP('施設リストA-1（直営）'!AK964,'（既設）調査結果'!$B$5:$C$1998,2,FALSE),0))</f>
        <v>0</v>
      </c>
      <c r="AF3018" s="29">
        <f>'施設リストA-1（直営）'!AM964</f>
        <v>0</v>
      </c>
      <c r="AG3018" s="29">
        <f>'施設リストA-1（直営）'!AN964</f>
        <v>0</v>
      </c>
      <c r="AH3018" s="30">
        <f>IF(AG3018="新設",VLOOKUP('施設リストA-1（直営）'!AO964,'（新設）照明器具'!$B$5:$C$1990,2,FALSE),IF('部屋別効果（直）'!AG3018="撤去",VLOOKUP('施設リストA-1（直営）'!AO964,'（既設）調査結果'!$B$5:$C$1998,2,FALSE),0))</f>
        <v>0</v>
      </c>
      <c r="AI3018" s="29">
        <f>'施設リストA-1（直営）'!AQ964</f>
        <v>0</v>
      </c>
      <c r="AJ3018" s="29">
        <f>'施設リストA-1（直営）'!AR964</f>
        <v>0</v>
      </c>
      <c r="AK3018" s="30">
        <f>IF(AJ3018="新設",VLOOKUP('施設リストA-1（直営）'!AS964,'（新設）照明器具'!$B$5:$C$1990,2,FALSE),IF('部屋別効果（直）'!AJ3018="撤去",VLOOKUP('施設リストA-1（直営）'!AS964,'（既設）調査結果'!$B$5:$C$1998,2,FALSE),0))</f>
        <v>0</v>
      </c>
      <c r="AL3018" s="29">
        <f>'施設リストA-1（直営）'!AU964</f>
        <v>0</v>
      </c>
    </row>
    <row r="3019" spans="1:38" customFormat="1">
      <c r="A3019" s="94"/>
      <c r="B3019" s="16" t="str">
        <f>'施設リストA-1（直営）'!B965</f>
        <v>開睛小中</v>
      </c>
      <c r="C3019" s="14" t="str">
        <f>'施設リストA-1（直営）'!C965</f>
        <v>B1</v>
      </c>
      <c r="D3019" s="94" t="str">
        <f>'施設リストA-1（直営）'!D965</f>
        <v>給食　下処理室</v>
      </c>
      <c r="E3019" s="20">
        <f>'施設リストA-1（直営）'!E965</f>
        <v>210</v>
      </c>
      <c r="F3019" s="20">
        <f>'施設リストA-1（直営）'!F965</f>
        <v>6</v>
      </c>
      <c r="G3019" s="13">
        <f>'施設リストA-1（直営）'!G965</f>
        <v>1260</v>
      </c>
      <c r="H3019" s="28" t="e">
        <f t="shared" si="47"/>
        <v>#N/A</v>
      </c>
      <c r="I3019" s="29" t="str">
        <f>'施設リストA-1（直営）'!H965</f>
        <v>新設</v>
      </c>
      <c r="J3019" s="30" t="e">
        <f>IF(I3019="新設",VLOOKUP('施設リストA-1（直営）'!I965,'（新設）照明器具'!$B$5:$C$1990,2,FALSE),IF('部屋別効果（直）'!I3019="撤去",VLOOKUP('施設リストA-1（直営）'!I965,'（既設）調査結果'!$B$5:$C$1998,2,FALSE),0))</f>
        <v>#N/A</v>
      </c>
      <c r="K3019" s="29">
        <f>'施設リストA-1（直営）'!K965</f>
        <v>4</v>
      </c>
      <c r="L3019" s="29" t="str">
        <f>'施設リストA-1（直営）'!L965</f>
        <v>撤去</v>
      </c>
      <c r="M3019" s="30">
        <f>IF(L3019="新設",VLOOKUP('施設リストA-1（直営）'!M965,'（新設）照明器具'!$B$5:$C$1990,2,FALSE),IF('部屋別効果（直）'!L3019="撤去",VLOOKUP('施設リストA-1（直営）'!M965,'（既設）調査結果'!$B$5:$C$1998,2,FALSE),0))</f>
        <v>86</v>
      </c>
      <c r="N3019" s="29">
        <f>'施設リストA-1（直営）'!O965</f>
        <v>4</v>
      </c>
      <c r="O3019" s="29">
        <f>'施設リストA-1（直営）'!P965</f>
        <v>0</v>
      </c>
      <c r="P3019" s="30">
        <f>IF(O3019="新設",VLOOKUP('施設リストA-1（直営）'!Q965,'（新設）照明器具'!$B$5:$C$1990,2,FALSE),IF('部屋別効果（直）'!O3019="撤去",VLOOKUP('施設リストA-1（直営）'!Q965,'（既設）調査結果'!$B$5:$C$1998,2,FALSE),0))</f>
        <v>0</v>
      </c>
      <c r="Q3019" s="29">
        <f>'施設リストA-1（直営）'!S965</f>
        <v>0</v>
      </c>
      <c r="R3019" s="29">
        <f>'施設リストA-1（直営）'!T965</f>
        <v>0</v>
      </c>
      <c r="S3019" s="30">
        <f>IF(R3019="新設",VLOOKUP('施設リストA-1（直営）'!U965,'（新設）照明器具'!$B$5:$C$1990,2,FALSE),IF('部屋別効果（直）'!R3019="撤去",VLOOKUP('施設リストA-1（直営）'!U965,'（既設）調査結果'!$B$5:$C$1998,2,FALSE),0))</f>
        <v>0</v>
      </c>
      <c r="T3019" s="29">
        <f>'施設リストA-1（直営）'!W965</f>
        <v>0</v>
      </c>
      <c r="U3019" s="29">
        <f>'施設リストA-1（直営）'!X965</f>
        <v>0</v>
      </c>
      <c r="V3019" s="30">
        <f>IF(U3019="新設",VLOOKUP('施設リストA-1（直営）'!Y965,'（新設）照明器具'!$B$5:$C$1990,2,FALSE),IF('部屋別効果（直）'!U3019="撤去",VLOOKUP('施設リストA-1（直営）'!Y965,'（既設）調査結果'!$B$5:$C$1998,2,FALSE),0))</f>
        <v>0</v>
      </c>
      <c r="W3019" s="29">
        <f>'施設リストA-1（直営）'!AA965</f>
        <v>0</v>
      </c>
      <c r="X3019" s="29">
        <f>'施設リストA-1（直営）'!AB965</f>
        <v>0</v>
      </c>
      <c r="Y3019" s="30">
        <f>IF(X3019="新設",VLOOKUP('施設リストA-1（直営）'!AC965,'（新設）照明器具'!$B$5:$C$1990,2,FALSE),IF('部屋別効果（直）'!X3019="撤去",VLOOKUP('施設リストA-1（直営）'!AC965,'（既設）調査結果'!$B$5:$C$1998,2,FALSE),0))</f>
        <v>0</v>
      </c>
      <c r="Z3019" s="29">
        <f>'施設リストA-1（直営）'!AE965</f>
        <v>0</v>
      </c>
      <c r="AA3019" s="29">
        <f>'施設リストA-1（直営）'!AF965</f>
        <v>0</v>
      </c>
      <c r="AB3019" s="30">
        <f>IF(AA3019="新設",VLOOKUP('施設リストA-1（直営）'!AG965,'（新設）照明器具'!$B$5:$C$1990,2,FALSE),IF('部屋別効果（直）'!AA3019="撤去",VLOOKUP('施設リストA-1（直営）'!AG965,'（既設）調査結果'!$B$5:$C$1998,2,FALSE),0))</f>
        <v>0</v>
      </c>
      <c r="AC3019" s="29">
        <f>'施設リストA-1（直営）'!AI965</f>
        <v>0</v>
      </c>
      <c r="AD3019" s="29">
        <f>'施設リストA-1（直営）'!AJ965</f>
        <v>0</v>
      </c>
      <c r="AE3019" s="30">
        <f>IF(AD3019="新設",VLOOKUP('施設リストA-1（直営）'!AK965,'（新設）照明器具'!$B$5:$C$1990,2,FALSE),IF('部屋別効果（直）'!AD3019="撤去",VLOOKUP('施設リストA-1（直営）'!AK965,'（既設）調査結果'!$B$5:$C$1998,2,FALSE),0))</f>
        <v>0</v>
      </c>
      <c r="AF3019" s="29">
        <f>'施設リストA-1（直営）'!AM965</f>
        <v>0</v>
      </c>
      <c r="AG3019" s="29">
        <f>'施設リストA-1（直営）'!AN965</f>
        <v>0</v>
      </c>
      <c r="AH3019" s="30">
        <f>IF(AG3019="新設",VLOOKUP('施設リストA-1（直営）'!AO965,'（新設）照明器具'!$B$5:$C$1990,2,FALSE),IF('部屋別効果（直）'!AG3019="撤去",VLOOKUP('施設リストA-1（直営）'!AO965,'（既設）調査結果'!$B$5:$C$1998,2,FALSE),0))</f>
        <v>0</v>
      </c>
      <c r="AI3019" s="29">
        <f>'施設リストA-1（直営）'!AQ965</f>
        <v>0</v>
      </c>
      <c r="AJ3019" s="29">
        <f>'施設リストA-1（直営）'!AR965</f>
        <v>0</v>
      </c>
      <c r="AK3019" s="30">
        <f>IF(AJ3019="新設",VLOOKUP('施設リストA-1（直営）'!AS965,'（新設）照明器具'!$B$5:$C$1990,2,FALSE),IF('部屋別効果（直）'!AJ3019="撤去",VLOOKUP('施設リストA-1（直営）'!AS965,'（既設）調査結果'!$B$5:$C$1998,2,FALSE),0))</f>
        <v>0</v>
      </c>
      <c r="AL3019" s="29">
        <f>'施設リストA-1（直営）'!AU965</f>
        <v>0</v>
      </c>
    </row>
    <row r="3020" spans="1:38" customFormat="1">
      <c r="A3020" s="94"/>
      <c r="B3020" s="16" t="str">
        <f>'施設リストA-1（直営）'!B966</f>
        <v>開睛小中</v>
      </c>
      <c r="C3020" s="14" t="str">
        <f>'施設リストA-1（直営）'!C966</f>
        <v>B1</v>
      </c>
      <c r="D3020" s="94" t="str">
        <f>'施設リストA-1（直営）'!D966</f>
        <v>給食　洗浄室</v>
      </c>
      <c r="E3020" s="20">
        <f>'施設リストA-1（直営）'!E966</f>
        <v>210</v>
      </c>
      <c r="F3020" s="20">
        <f>'施設リストA-1（直営）'!F966</f>
        <v>6</v>
      </c>
      <c r="G3020" s="13">
        <f>'施設リストA-1（直営）'!G966</f>
        <v>1260</v>
      </c>
      <c r="H3020" s="28" t="e">
        <f t="shared" si="47"/>
        <v>#N/A</v>
      </c>
      <c r="I3020" s="29" t="str">
        <f>'施設リストA-1（直営）'!H966</f>
        <v>新設</v>
      </c>
      <c r="J3020" s="30" t="e">
        <f>IF(I3020="新設",VLOOKUP('施設リストA-1（直営）'!I966,'（新設）照明器具'!$B$5:$C$1990,2,FALSE),IF('部屋別効果（直）'!I3020="撤去",VLOOKUP('施設リストA-1（直営）'!I966,'（既設）調査結果'!$B$5:$C$1998,2,FALSE),0))</f>
        <v>#N/A</v>
      </c>
      <c r="K3020" s="29">
        <f>'施設リストA-1（直営）'!K966</f>
        <v>8</v>
      </c>
      <c r="L3020" s="29" t="str">
        <f>'施設リストA-1（直営）'!L966</f>
        <v>撤去</v>
      </c>
      <c r="M3020" s="30">
        <f>IF(L3020="新設",VLOOKUP('施設リストA-1（直営）'!M966,'（新設）照明器具'!$B$5:$C$1990,2,FALSE),IF('部屋別効果（直）'!L3020="撤去",VLOOKUP('施設リストA-1（直営）'!M966,'（既設）調査結果'!$B$5:$C$1998,2,FALSE),0))</f>
        <v>86</v>
      </c>
      <c r="N3020" s="29">
        <f>'施設リストA-1（直営）'!O966</f>
        <v>8</v>
      </c>
      <c r="O3020" s="29">
        <f>'施設リストA-1（直営）'!P966</f>
        <v>0</v>
      </c>
      <c r="P3020" s="30">
        <f>IF(O3020="新設",VLOOKUP('施設リストA-1（直営）'!Q966,'（新設）照明器具'!$B$5:$C$1990,2,FALSE),IF('部屋別効果（直）'!O3020="撤去",VLOOKUP('施設リストA-1（直営）'!Q966,'（既設）調査結果'!$B$5:$C$1998,2,FALSE),0))</f>
        <v>0</v>
      </c>
      <c r="Q3020" s="29">
        <f>'施設リストA-1（直営）'!S966</f>
        <v>0</v>
      </c>
      <c r="R3020" s="29">
        <f>'施設リストA-1（直営）'!T966</f>
        <v>0</v>
      </c>
      <c r="S3020" s="30">
        <f>IF(R3020="新設",VLOOKUP('施設リストA-1（直営）'!U966,'（新設）照明器具'!$B$5:$C$1990,2,FALSE),IF('部屋別効果（直）'!R3020="撤去",VLOOKUP('施設リストA-1（直営）'!U966,'（既設）調査結果'!$B$5:$C$1998,2,FALSE),0))</f>
        <v>0</v>
      </c>
      <c r="T3020" s="29">
        <f>'施設リストA-1（直営）'!W966</f>
        <v>0</v>
      </c>
      <c r="U3020" s="29">
        <f>'施設リストA-1（直営）'!X966</f>
        <v>0</v>
      </c>
      <c r="V3020" s="30">
        <f>IF(U3020="新設",VLOOKUP('施設リストA-1（直営）'!Y966,'（新設）照明器具'!$B$5:$C$1990,2,FALSE),IF('部屋別効果（直）'!U3020="撤去",VLOOKUP('施設リストA-1（直営）'!Y966,'（既設）調査結果'!$B$5:$C$1998,2,FALSE),0))</f>
        <v>0</v>
      </c>
      <c r="W3020" s="29">
        <f>'施設リストA-1（直営）'!AA966</f>
        <v>0</v>
      </c>
      <c r="X3020" s="29">
        <f>'施設リストA-1（直営）'!AB966</f>
        <v>0</v>
      </c>
      <c r="Y3020" s="30">
        <f>IF(X3020="新設",VLOOKUP('施設リストA-1（直営）'!AC966,'（新設）照明器具'!$B$5:$C$1990,2,FALSE),IF('部屋別効果（直）'!X3020="撤去",VLOOKUP('施設リストA-1（直営）'!AC966,'（既設）調査結果'!$B$5:$C$1998,2,FALSE),0))</f>
        <v>0</v>
      </c>
      <c r="Z3020" s="29">
        <f>'施設リストA-1（直営）'!AE966</f>
        <v>0</v>
      </c>
      <c r="AA3020" s="29">
        <f>'施設リストA-1（直営）'!AF966</f>
        <v>0</v>
      </c>
      <c r="AB3020" s="30">
        <f>IF(AA3020="新設",VLOOKUP('施設リストA-1（直営）'!AG966,'（新設）照明器具'!$B$5:$C$1990,2,FALSE),IF('部屋別効果（直）'!AA3020="撤去",VLOOKUP('施設リストA-1（直営）'!AG966,'（既設）調査結果'!$B$5:$C$1998,2,FALSE),0))</f>
        <v>0</v>
      </c>
      <c r="AC3020" s="29">
        <f>'施設リストA-1（直営）'!AI966</f>
        <v>0</v>
      </c>
      <c r="AD3020" s="29">
        <f>'施設リストA-1（直営）'!AJ966</f>
        <v>0</v>
      </c>
      <c r="AE3020" s="30">
        <f>IF(AD3020="新設",VLOOKUP('施設リストA-1（直営）'!AK966,'（新設）照明器具'!$B$5:$C$1990,2,FALSE),IF('部屋別効果（直）'!AD3020="撤去",VLOOKUP('施設リストA-1（直営）'!AK966,'（既設）調査結果'!$B$5:$C$1998,2,FALSE),0))</f>
        <v>0</v>
      </c>
      <c r="AF3020" s="29">
        <f>'施設リストA-1（直営）'!AM966</f>
        <v>0</v>
      </c>
      <c r="AG3020" s="29">
        <f>'施設リストA-1（直営）'!AN966</f>
        <v>0</v>
      </c>
      <c r="AH3020" s="30">
        <f>IF(AG3020="新設",VLOOKUP('施設リストA-1（直営）'!AO966,'（新設）照明器具'!$B$5:$C$1990,2,FALSE),IF('部屋別効果（直）'!AG3020="撤去",VLOOKUP('施設リストA-1（直営）'!AO966,'（既設）調査結果'!$B$5:$C$1998,2,FALSE),0))</f>
        <v>0</v>
      </c>
      <c r="AI3020" s="29">
        <f>'施設リストA-1（直営）'!AQ966</f>
        <v>0</v>
      </c>
      <c r="AJ3020" s="29">
        <f>'施設リストA-1（直営）'!AR966</f>
        <v>0</v>
      </c>
      <c r="AK3020" s="30">
        <f>IF(AJ3020="新設",VLOOKUP('施設リストA-1（直営）'!AS966,'（新設）照明器具'!$B$5:$C$1990,2,FALSE),IF('部屋別効果（直）'!AJ3020="撤去",VLOOKUP('施設リストA-1（直営）'!AS966,'（既設）調査結果'!$B$5:$C$1998,2,FALSE),0))</f>
        <v>0</v>
      </c>
      <c r="AL3020" s="29">
        <f>'施設リストA-1（直営）'!AU966</f>
        <v>0</v>
      </c>
    </row>
    <row r="3021" spans="1:38" customFormat="1">
      <c r="A3021" s="94"/>
      <c r="B3021" s="16" t="str">
        <f>'施設リストA-1（直営）'!B967</f>
        <v>開睛小中</v>
      </c>
      <c r="C3021" s="14" t="str">
        <f>'施設リストA-1（直営）'!C967</f>
        <v>B1</v>
      </c>
      <c r="D3021" s="94" t="str">
        <f>'施設リストA-1（直営）'!D967</f>
        <v>換気機械室</v>
      </c>
      <c r="E3021" s="20">
        <f>'施設リストA-1（直営）'!E967</f>
        <v>250</v>
      </c>
      <c r="F3021" s="20">
        <f>'施設リストA-1（直営）'!F967</f>
        <v>4</v>
      </c>
      <c r="G3021" s="13">
        <f>'施設リストA-1（直営）'!G967</f>
        <v>1000</v>
      </c>
      <c r="H3021" s="28" t="e">
        <f t="shared" si="47"/>
        <v>#N/A</v>
      </c>
      <c r="I3021" s="29" t="str">
        <f>'施設リストA-1（直営）'!H967</f>
        <v>新設</v>
      </c>
      <c r="J3021" s="30" t="e">
        <f>IF(I3021="新設",VLOOKUP('施設リストA-1（直営）'!I967,'（新設）照明器具'!$B$5:$C$1990,2,FALSE),IF('部屋別効果（直）'!I3021="撤去",VLOOKUP('施設リストA-1（直営）'!I967,'（既設）調査結果'!$B$5:$C$1998,2,FALSE),0))</f>
        <v>#N/A</v>
      </c>
      <c r="K3021" s="29">
        <f>'施設リストA-1（直営）'!K967</f>
        <v>12</v>
      </c>
      <c r="L3021" s="29" t="str">
        <f>'施設リストA-1（直営）'!L967</f>
        <v>撤去</v>
      </c>
      <c r="M3021" s="30">
        <f>IF(L3021="新設",VLOOKUP('施設リストA-1（直営）'!M967,'（新設）照明器具'!$B$5:$C$1990,2,FALSE),IF('部屋別効果（直）'!L3021="撤去",VLOOKUP('施設リストA-1（直営）'!M967,'（既設）調査結果'!$B$5:$C$1998,2,FALSE),0))</f>
        <v>45</v>
      </c>
      <c r="N3021" s="29">
        <f>'施設リストA-1（直営）'!O967</f>
        <v>12</v>
      </c>
      <c r="O3021" s="29">
        <f>'施設リストA-1（直営）'!P967</f>
        <v>0</v>
      </c>
      <c r="P3021" s="30">
        <f>IF(O3021="新設",VLOOKUP('施設リストA-1（直営）'!Q967,'（新設）照明器具'!$B$5:$C$1990,2,FALSE),IF('部屋別効果（直）'!O3021="撤去",VLOOKUP('施設リストA-1（直営）'!Q967,'（既設）調査結果'!$B$5:$C$1998,2,FALSE),0))</f>
        <v>0</v>
      </c>
      <c r="Q3021" s="29">
        <f>'施設リストA-1（直営）'!S967</f>
        <v>0</v>
      </c>
      <c r="R3021" s="29">
        <f>'施設リストA-1（直営）'!T967</f>
        <v>0</v>
      </c>
      <c r="S3021" s="30">
        <f>IF(R3021="新設",VLOOKUP('施設リストA-1（直営）'!U967,'（新設）照明器具'!$B$5:$C$1990,2,FALSE),IF('部屋別効果（直）'!R3021="撤去",VLOOKUP('施設リストA-1（直営）'!U967,'（既設）調査結果'!$B$5:$C$1998,2,FALSE),0))</f>
        <v>0</v>
      </c>
      <c r="T3021" s="29">
        <f>'施設リストA-1（直営）'!W967</f>
        <v>0</v>
      </c>
      <c r="U3021" s="29">
        <f>'施設リストA-1（直営）'!X967</f>
        <v>0</v>
      </c>
      <c r="V3021" s="30">
        <f>IF(U3021="新設",VLOOKUP('施設リストA-1（直営）'!Y967,'（新設）照明器具'!$B$5:$C$1990,2,FALSE),IF('部屋別効果（直）'!U3021="撤去",VLOOKUP('施設リストA-1（直営）'!Y967,'（既設）調査結果'!$B$5:$C$1998,2,FALSE),0))</f>
        <v>0</v>
      </c>
      <c r="W3021" s="29">
        <f>'施設リストA-1（直営）'!AA967</f>
        <v>0</v>
      </c>
      <c r="X3021" s="29">
        <f>'施設リストA-1（直営）'!AB967</f>
        <v>0</v>
      </c>
      <c r="Y3021" s="30">
        <f>IF(X3021="新設",VLOOKUP('施設リストA-1（直営）'!AC967,'（新設）照明器具'!$B$5:$C$1990,2,FALSE),IF('部屋別効果（直）'!X3021="撤去",VLOOKUP('施設リストA-1（直営）'!AC967,'（既設）調査結果'!$B$5:$C$1998,2,FALSE),0))</f>
        <v>0</v>
      </c>
      <c r="Z3021" s="29">
        <f>'施設リストA-1（直営）'!AE967</f>
        <v>0</v>
      </c>
      <c r="AA3021" s="29">
        <f>'施設リストA-1（直営）'!AF967</f>
        <v>0</v>
      </c>
      <c r="AB3021" s="30">
        <f>IF(AA3021="新設",VLOOKUP('施設リストA-1（直営）'!AG967,'（新設）照明器具'!$B$5:$C$1990,2,FALSE),IF('部屋別効果（直）'!AA3021="撤去",VLOOKUP('施設リストA-1（直営）'!AG967,'（既設）調査結果'!$B$5:$C$1998,2,FALSE),0))</f>
        <v>0</v>
      </c>
      <c r="AC3021" s="29">
        <f>'施設リストA-1（直営）'!AI967</f>
        <v>0</v>
      </c>
      <c r="AD3021" s="29">
        <f>'施設リストA-1（直営）'!AJ967</f>
        <v>0</v>
      </c>
      <c r="AE3021" s="30">
        <f>IF(AD3021="新設",VLOOKUP('施設リストA-1（直営）'!AK967,'（新設）照明器具'!$B$5:$C$1990,2,FALSE),IF('部屋別効果（直）'!AD3021="撤去",VLOOKUP('施設リストA-1（直営）'!AK967,'（既設）調査結果'!$B$5:$C$1998,2,FALSE),0))</f>
        <v>0</v>
      </c>
      <c r="AF3021" s="29">
        <f>'施設リストA-1（直営）'!AM967</f>
        <v>0</v>
      </c>
      <c r="AG3021" s="29">
        <f>'施設リストA-1（直営）'!AN967</f>
        <v>0</v>
      </c>
      <c r="AH3021" s="30">
        <f>IF(AG3021="新設",VLOOKUP('施設リストA-1（直営）'!AO967,'（新設）照明器具'!$B$5:$C$1990,2,FALSE),IF('部屋別効果（直）'!AG3021="撤去",VLOOKUP('施設リストA-1（直営）'!AO967,'（既設）調査結果'!$B$5:$C$1998,2,FALSE),0))</f>
        <v>0</v>
      </c>
      <c r="AI3021" s="29">
        <f>'施設リストA-1（直営）'!AQ967</f>
        <v>0</v>
      </c>
      <c r="AJ3021" s="29">
        <f>'施設リストA-1（直営）'!AR967</f>
        <v>0</v>
      </c>
      <c r="AK3021" s="30">
        <f>IF(AJ3021="新設",VLOOKUP('施設リストA-1（直営）'!AS967,'（新設）照明器具'!$B$5:$C$1990,2,FALSE),IF('部屋別効果（直）'!AJ3021="撤去",VLOOKUP('施設リストA-1（直営）'!AS967,'（既設）調査結果'!$B$5:$C$1998,2,FALSE),0))</f>
        <v>0</v>
      </c>
      <c r="AL3021" s="29">
        <f>'施設リストA-1（直営）'!AU967</f>
        <v>0</v>
      </c>
    </row>
    <row r="3022" spans="1:38" customFormat="1">
      <c r="A3022" s="94"/>
      <c r="B3022" s="16" t="str">
        <f>'施設リストA-1（直営）'!B968</f>
        <v>開睛小中</v>
      </c>
      <c r="C3022" s="14" t="str">
        <f>'施設リストA-1（直営）'!C968</f>
        <v>B2～３</v>
      </c>
      <c r="D3022" s="94" t="str">
        <f>'施設リストA-1（直営）'!D968</f>
        <v>エレベーター</v>
      </c>
      <c r="E3022" s="20">
        <f>'施設リストA-1（直営）'!E968</f>
        <v>250</v>
      </c>
      <c r="F3022" s="20">
        <f>'施設リストA-1（直営）'!F968</f>
        <v>4</v>
      </c>
      <c r="G3022" s="13">
        <f>'施設リストA-1（直営）'!G968</f>
        <v>1000</v>
      </c>
      <c r="H3022" s="28" t="e">
        <f t="shared" si="47"/>
        <v>#N/A</v>
      </c>
      <c r="I3022" s="29" t="str">
        <f>'施設リストA-1（直営）'!H968</f>
        <v>新設</v>
      </c>
      <c r="J3022" s="30" t="e">
        <f>IF(I3022="新設",VLOOKUP('施設リストA-1（直営）'!I968,'（新設）照明器具'!$B$5:$C$1990,2,FALSE),IF('部屋別効果（直）'!I3022="撤去",VLOOKUP('施設リストA-1（直営）'!I968,'（既設）調査結果'!$B$5:$C$1998,2,FALSE),0))</f>
        <v>#N/A</v>
      </c>
      <c r="K3022" s="29">
        <f>'施設リストA-1（直営）'!K968</f>
        <v>4</v>
      </c>
      <c r="L3022" s="29" t="str">
        <f>'施設リストA-1（直営）'!L968</f>
        <v>撤去</v>
      </c>
      <c r="M3022" s="30">
        <f>IF(L3022="新設",VLOOKUP('施設リストA-1（直営）'!M968,'（新設）照明器具'!$B$5:$C$1990,2,FALSE),IF('部屋別効果（直）'!L3022="撤去",VLOOKUP('施設リストA-1（直営）'!M968,'（既設）調査結果'!$B$5:$C$1998,2,FALSE),0))</f>
        <v>23</v>
      </c>
      <c r="N3022" s="29">
        <f>'施設リストA-1（直営）'!O968</f>
        <v>4</v>
      </c>
      <c r="O3022" s="29">
        <f>'施設リストA-1（直営）'!P968</f>
        <v>0</v>
      </c>
      <c r="P3022" s="30">
        <f>IF(O3022="新設",VLOOKUP('施設リストA-1（直営）'!Q968,'（新設）照明器具'!$B$5:$C$1990,2,FALSE),IF('部屋別効果（直）'!O3022="撤去",VLOOKUP('施設リストA-1（直営）'!Q968,'（既設）調査結果'!$B$5:$C$1998,2,FALSE),0))</f>
        <v>0</v>
      </c>
      <c r="Q3022" s="29">
        <f>'施設リストA-1（直営）'!S968</f>
        <v>0</v>
      </c>
      <c r="R3022" s="29">
        <f>'施設リストA-1（直営）'!T968</f>
        <v>0</v>
      </c>
      <c r="S3022" s="30">
        <f>IF(R3022="新設",VLOOKUP('施設リストA-1（直営）'!U968,'（新設）照明器具'!$B$5:$C$1990,2,FALSE),IF('部屋別効果（直）'!R3022="撤去",VLOOKUP('施設リストA-1（直営）'!U968,'（既設）調査結果'!$B$5:$C$1998,2,FALSE),0))</f>
        <v>0</v>
      </c>
      <c r="T3022" s="29">
        <f>'施設リストA-1（直営）'!W968</f>
        <v>0</v>
      </c>
      <c r="U3022" s="29">
        <f>'施設リストA-1（直営）'!X968</f>
        <v>0</v>
      </c>
      <c r="V3022" s="30">
        <f>IF(U3022="新設",VLOOKUP('施設リストA-1（直営）'!Y968,'（新設）照明器具'!$B$5:$C$1990,2,FALSE),IF('部屋別効果（直）'!U3022="撤去",VLOOKUP('施設リストA-1（直営）'!Y968,'（既設）調査結果'!$B$5:$C$1998,2,FALSE),0))</f>
        <v>0</v>
      </c>
      <c r="W3022" s="29">
        <f>'施設リストA-1（直営）'!AA968</f>
        <v>0</v>
      </c>
      <c r="X3022" s="29">
        <f>'施設リストA-1（直営）'!AB968</f>
        <v>0</v>
      </c>
      <c r="Y3022" s="30">
        <f>IF(X3022="新設",VLOOKUP('施設リストA-1（直営）'!AC968,'（新設）照明器具'!$B$5:$C$1990,2,FALSE),IF('部屋別効果（直）'!X3022="撤去",VLOOKUP('施設リストA-1（直営）'!AC968,'（既設）調査結果'!$B$5:$C$1998,2,FALSE),0))</f>
        <v>0</v>
      </c>
      <c r="Z3022" s="29">
        <f>'施設リストA-1（直営）'!AE968</f>
        <v>0</v>
      </c>
      <c r="AA3022" s="29">
        <f>'施設リストA-1（直営）'!AF968</f>
        <v>0</v>
      </c>
      <c r="AB3022" s="30">
        <f>IF(AA3022="新設",VLOOKUP('施設リストA-1（直営）'!AG968,'（新設）照明器具'!$B$5:$C$1990,2,FALSE),IF('部屋別効果（直）'!AA3022="撤去",VLOOKUP('施設リストA-1（直営）'!AG968,'（既設）調査結果'!$B$5:$C$1998,2,FALSE),0))</f>
        <v>0</v>
      </c>
      <c r="AC3022" s="29">
        <f>'施設リストA-1（直営）'!AI968</f>
        <v>0</v>
      </c>
      <c r="AD3022" s="29">
        <f>'施設リストA-1（直営）'!AJ968</f>
        <v>0</v>
      </c>
      <c r="AE3022" s="30">
        <f>IF(AD3022="新設",VLOOKUP('施設リストA-1（直営）'!AK968,'（新設）照明器具'!$B$5:$C$1990,2,FALSE),IF('部屋別効果（直）'!AD3022="撤去",VLOOKUP('施設リストA-1（直営）'!AK968,'（既設）調査結果'!$B$5:$C$1998,2,FALSE),0))</f>
        <v>0</v>
      </c>
      <c r="AF3022" s="29">
        <f>'施設リストA-1（直営）'!AM968</f>
        <v>0</v>
      </c>
      <c r="AG3022" s="29">
        <f>'施設リストA-1（直営）'!AN968</f>
        <v>0</v>
      </c>
      <c r="AH3022" s="30">
        <f>IF(AG3022="新設",VLOOKUP('施設リストA-1（直営）'!AO968,'（新設）照明器具'!$B$5:$C$1990,2,FALSE),IF('部屋別効果（直）'!AG3022="撤去",VLOOKUP('施設リストA-1（直営）'!AO968,'（既設）調査結果'!$B$5:$C$1998,2,FALSE),0))</f>
        <v>0</v>
      </c>
      <c r="AI3022" s="29">
        <f>'施設リストA-1（直営）'!AQ968</f>
        <v>0</v>
      </c>
      <c r="AJ3022" s="29">
        <f>'施設リストA-1（直営）'!AR968</f>
        <v>0</v>
      </c>
      <c r="AK3022" s="30">
        <f>IF(AJ3022="新設",VLOOKUP('施設リストA-1（直営）'!AS968,'（新設）照明器具'!$B$5:$C$1990,2,FALSE),IF('部屋別効果（直）'!AJ3022="撤去",VLOOKUP('施設リストA-1（直営）'!AS968,'（既設）調査結果'!$B$5:$C$1998,2,FALSE),0))</f>
        <v>0</v>
      </c>
      <c r="AL3022" s="29">
        <f>'施設リストA-1（直営）'!AU968</f>
        <v>0</v>
      </c>
    </row>
    <row r="3023" spans="1:38" customFormat="1">
      <c r="A3023" s="94"/>
      <c r="B3023" s="16" t="str">
        <f>'施設リストA-1（直営）'!B969</f>
        <v>開睛小中</v>
      </c>
      <c r="C3023" s="14">
        <f>'施設リストA-1（直営）'!C969</f>
        <v>1</v>
      </c>
      <c r="D3023" s="94" t="str">
        <f>'施設リストA-1（直営）'!D969</f>
        <v>職員室</v>
      </c>
      <c r="E3023" s="20">
        <f>'施設リストA-1（直営）'!E969</f>
        <v>250</v>
      </c>
      <c r="F3023" s="20">
        <f>'施設リストA-1（直営）'!F969</f>
        <v>12</v>
      </c>
      <c r="G3023" s="13">
        <f>'施設リストA-1（直営）'!G969</f>
        <v>3000</v>
      </c>
      <c r="H3023" s="28" t="e">
        <f t="shared" si="47"/>
        <v>#N/A</v>
      </c>
      <c r="I3023" s="29" t="str">
        <f>'施設リストA-1（直営）'!H969</f>
        <v>新設</v>
      </c>
      <c r="J3023" s="30" t="e">
        <f>IF(I3023="新設",VLOOKUP('施設リストA-1（直営）'!I969,'（新設）照明器具'!$B$5:$C$1990,2,FALSE),IF('部屋別効果（直）'!I3023="撤去",VLOOKUP('施設リストA-1（直営）'!I969,'（既設）調査結果'!$B$5:$C$1998,2,FALSE),0))</f>
        <v>#N/A</v>
      </c>
      <c r="K3023" s="29">
        <f>'施設リストA-1（直営）'!K969</f>
        <v>60</v>
      </c>
      <c r="L3023" s="29" t="str">
        <f>'施設リストA-1（直営）'!L969</f>
        <v>撤去</v>
      </c>
      <c r="M3023" s="30">
        <f>IF(L3023="新設",VLOOKUP('施設リストA-1（直営）'!M969,'（新設）照明器具'!$B$5:$C$1990,2,FALSE),IF('部屋別効果（直）'!L3023="撤去",VLOOKUP('施設リストA-1（直営）'!M969,'（既設）調査結果'!$B$5:$C$1998,2,FALSE),0))</f>
        <v>86</v>
      </c>
      <c r="N3023" s="29">
        <f>'施設リストA-1（直営）'!O969</f>
        <v>60</v>
      </c>
      <c r="O3023" s="29">
        <f>'施設リストA-1（直営）'!P969</f>
        <v>0</v>
      </c>
      <c r="P3023" s="30">
        <f>IF(O3023="新設",VLOOKUP('施設リストA-1（直営）'!Q969,'（新設）照明器具'!$B$5:$C$1990,2,FALSE),IF('部屋別効果（直）'!O3023="撤去",VLOOKUP('施設リストA-1（直営）'!Q969,'（既設）調査結果'!$B$5:$C$1998,2,FALSE),0))</f>
        <v>0</v>
      </c>
      <c r="Q3023" s="29">
        <f>'施設リストA-1（直営）'!S969</f>
        <v>0</v>
      </c>
      <c r="R3023" s="29">
        <f>'施設リストA-1（直営）'!T969</f>
        <v>0</v>
      </c>
      <c r="S3023" s="30">
        <f>IF(R3023="新設",VLOOKUP('施設リストA-1（直営）'!U969,'（新設）照明器具'!$B$5:$C$1990,2,FALSE),IF('部屋別効果（直）'!R3023="撤去",VLOOKUP('施設リストA-1（直営）'!U969,'（既設）調査結果'!$B$5:$C$1998,2,FALSE),0))</f>
        <v>0</v>
      </c>
      <c r="T3023" s="29">
        <f>'施設リストA-1（直営）'!W969</f>
        <v>0</v>
      </c>
      <c r="U3023" s="29">
        <f>'施設リストA-1（直営）'!X969</f>
        <v>0</v>
      </c>
      <c r="V3023" s="30">
        <f>IF(U3023="新設",VLOOKUP('施設リストA-1（直営）'!Y969,'（新設）照明器具'!$B$5:$C$1990,2,FALSE),IF('部屋別効果（直）'!U3023="撤去",VLOOKUP('施設リストA-1（直営）'!Y969,'（既設）調査結果'!$B$5:$C$1998,2,FALSE),0))</f>
        <v>0</v>
      </c>
      <c r="W3023" s="29">
        <f>'施設リストA-1（直営）'!AA969</f>
        <v>0</v>
      </c>
      <c r="X3023" s="29">
        <f>'施設リストA-1（直営）'!AB969</f>
        <v>0</v>
      </c>
      <c r="Y3023" s="30">
        <f>IF(X3023="新設",VLOOKUP('施設リストA-1（直営）'!AC969,'（新設）照明器具'!$B$5:$C$1990,2,FALSE),IF('部屋別効果（直）'!X3023="撤去",VLOOKUP('施設リストA-1（直営）'!AC969,'（既設）調査結果'!$B$5:$C$1998,2,FALSE),0))</f>
        <v>0</v>
      </c>
      <c r="Z3023" s="29">
        <f>'施設リストA-1（直営）'!AE969</f>
        <v>0</v>
      </c>
      <c r="AA3023" s="29">
        <f>'施設リストA-1（直営）'!AF969</f>
        <v>0</v>
      </c>
      <c r="AB3023" s="30">
        <f>IF(AA3023="新設",VLOOKUP('施設リストA-1（直営）'!AG969,'（新設）照明器具'!$B$5:$C$1990,2,FALSE),IF('部屋別効果（直）'!AA3023="撤去",VLOOKUP('施設リストA-1（直営）'!AG969,'（既設）調査結果'!$B$5:$C$1998,2,FALSE),0))</f>
        <v>0</v>
      </c>
      <c r="AC3023" s="29">
        <f>'施設リストA-1（直営）'!AI969</f>
        <v>0</v>
      </c>
      <c r="AD3023" s="29">
        <f>'施設リストA-1（直営）'!AJ969</f>
        <v>0</v>
      </c>
      <c r="AE3023" s="30">
        <f>IF(AD3023="新設",VLOOKUP('施設リストA-1（直営）'!AK969,'（新設）照明器具'!$B$5:$C$1990,2,FALSE),IF('部屋別効果（直）'!AD3023="撤去",VLOOKUP('施設リストA-1（直営）'!AK969,'（既設）調査結果'!$B$5:$C$1998,2,FALSE),0))</f>
        <v>0</v>
      </c>
      <c r="AF3023" s="29">
        <f>'施設リストA-1（直営）'!AM969</f>
        <v>0</v>
      </c>
      <c r="AG3023" s="29">
        <f>'施設リストA-1（直営）'!AN969</f>
        <v>0</v>
      </c>
      <c r="AH3023" s="30">
        <f>IF(AG3023="新設",VLOOKUP('施設リストA-1（直営）'!AO969,'（新設）照明器具'!$B$5:$C$1990,2,FALSE),IF('部屋別効果（直）'!AG3023="撤去",VLOOKUP('施設リストA-1（直営）'!AO969,'（既設）調査結果'!$B$5:$C$1998,2,FALSE),0))</f>
        <v>0</v>
      </c>
      <c r="AI3023" s="29">
        <f>'施設リストA-1（直営）'!AQ969</f>
        <v>0</v>
      </c>
      <c r="AJ3023" s="29">
        <f>'施設リストA-1（直営）'!AR969</f>
        <v>0</v>
      </c>
      <c r="AK3023" s="30">
        <f>IF(AJ3023="新設",VLOOKUP('施設リストA-1（直営）'!AS969,'（新設）照明器具'!$B$5:$C$1990,2,FALSE),IF('部屋別効果（直）'!AJ3023="撤去",VLOOKUP('施設リストA-1（直営）'!AS969,'（既設）調査結果'!$B$5:$C$1998,2,FALSE),0))</f>
        <v>0</v>
      </c>
      <c r="AL3023" s="29">
        <f>'施設リストA-1（直営）'!AU969</f>
        <v>0</v>
      </c>
    </row>
    <row r="3024" spans="1:38" customFormat="1">
      <c r="A3024" s="94"/>
      <c r="B3024" s="16" t="str">
        <f>'施設リストA-1（直営）'!B970</f>
        <v>開睛小中</v>
      </c>
      <c r="C3024" s="14">
        <f>'施設リストA-1（直営）'!C970</f>
        <v>1</v>
      </c>
      <c r="D3024" s="94" t="str">
        <f>'施設リストA-1（直営）'!D970</f>
        <v>校長室</v>
      </c>
      <c r="E3024" s="20">
        <f>'施設リストA-1（直営）'!E970</f>
        <v>250</v>
      </c>
      <c r="F3024" s="20">
        <f>'施設リストA-1（直営）'!F970</f>
        <v>12</v>
      </c>
      <c r="G3024" s="13">
        <f>'施設リストA-1（直営）'!G970</f>
        <v>3000</v>
      </c>
      <c r="H3024" s="28" t="e">
        <f t="shared" si="47"/>
        <v>#N/A</v>
      </c>
      <c r="I3024" s="29" t="str">
        <f>'施設リストA-1（直営）'!H970</f>
        <v>新設</v>
      </c>
      <c r="J3024" s="30" t="e">
        <f>IF(I3024="新設",VLOOKUP('施設リストA-1（直営）'!I970,'（新設）照明器具'!$B$5:$C$1990,2,FALSE),IF('部屋別効果（直）'!I3024="撤去",VLOOKUP('施設リストA-1（直営）'!I970,'（既設）調査結果'!$B$5:$C$1998,2,FALSE),0))</f>
        <v>#N/A</v>
      </c>
      <c r="K3024" s="29">
        <f>'施設リストA-1（直営）'!K970</f>
        <v>9</v>
      </c>
      <c r="L3024" s="29" t="str">
        <f>'施設リストA-1（直営）'!L970</f>
        <v>撤去</v>
      </c>
      <c r="M3024" s="30">
        <f>IF(L3024="新設",VLOOKUP('施設リストA-1（直営）'!M970,'（新設）照明器具'!$B$5:$C$1990,2,FALSE),IF('部屋別効果（直）'!L3024="撤去",VLOOKUP('施設リストA-1（直営）'!M970,'（既設）調査結果'!$B$5:$C$1998,2,FALSE),0))</f>
        <v>86</v>
      </c>
      <c r="N3024" s="29">
        <f>'施設リストA-1（直営）'!O970</f>
        <v>9</v>
      </c>
      <c r="O3024" s="29">
        <f>'施設リストA-1（直営）'!P970</f>
        <v>0</v>
      </c>
      <c r="P3024" s="30">
        <f>IF(O3024="新設",VLOOKUP('施設リストA-1（直営）'!Q970,'（新設）照明器具'!$B$5:$C$1990,2,FALSE),IF('部屋別効果（直）'!O3024="撤去",VLOOKUP('施設リストA-1（直営）'!Q970,'（既設）調査結果'!$B$5:$C$1998,2,FALSE),0))</f>
        <v>0</v>
      </c>
      <c r="Q3024" s="29">
        <f>'施設リストA-1（直営）'!S970</f>
        <v>0</v>
      </c>
      <c r="R3024" s="29">
        <f>'施設リストA-1（直営）'!T970</f>
        <v>0</v>
      </c>
      <c r="S3024" s="30">
        <f>IF(R3024="新設",VLOOKUP('施設リストA-1（直営）'!U970,'（新設）照明器具'!$B$5:$C$1990,2,FALSE),IF('部屋別効果（直）'!R3024="撤去",VLOOKUP('施設リストA-1（直営）'!U970,'（既設）調査結果'!$B$5:$C$1998,2,FALSE),0))</f>
        <v>0</v>
      </c>
      <c r="T3024" s="29">
        <f>'施設リストA-1（直営）'!W970</f>
        <v>0</v>
      </c>
      <c r="U3024" s="29">
        <f>'施設リストA-1（直営）'!X970</f>
        <v>0</v>
      </c>
      <c r="V3024" s="30">
        <f>IF(U3024="新設",VLOOKUP('施設リストA-1（直営）'!Y970,'（新設）照明器具'!$B$5:$C$1990,2,FALSE),IF('部屋別効果（直）'!U3024="撤去",VLOOKUP('施設リストA-1（直営）'!Y970,'（既設）調査結果'!$B$5:$C$1998,2,FALSE),0))</f>
        <v>0</v>
      </c>
      <c r="W3024" s="29">
        <f>'施設リストA-1（直営）'!AA970</f>
        <v>0</v>
      </c>
      <c r="X3024" s="29">
        <f>'施設リストA-1（直営）'!AB970</f>
        <v>0</v>
      </c>
      <c r="Y3024" s="30">
        <f>IF(X3024="新設",VLOOKUP('施設リストA-1（直営）'!AC970,'（新設）照明器具'!$B$5:$C$1990,2,FALSE),IF('部屋別効果（直）'!X3024="撤去",VLOOKUP('施設リストA-1（直営）'!AC970,'（既設）調査結果'!$B$5:$C$1998,2,FALSE),0))</f>
        <v>0</v>
      </c>
      <c r="Z3024" s="29">
        <f>'施設リストA-1（直営）'!AE970</f>
        <v>0</v>
      </c>
      <c r="AA3024" s="29">
        <f>'施設リストA-1（直営）'!AF970</f>
        <v>0</v>
      </c>
      <c r="AB3024" s="30">
        <f>IF(AA3024="新設",VLOOKUP('施設リストA-1（直営）'!AG970,'（新設）照明器具'!$B$5:$C$1990,2,FALSE),IF('部屋別効果（直）'!AA3024="撤去",VLOOKUP('施設リストA-1（直営）'!AG970,'（既設）調査結果'!$B$5:$C$1998,2,FALSE),0))</f>
        <v>0</v>
      </c>
      <c r="AC3024" s="29">
        <f>'施設リストA-1（直営）'!AI970</f>
        <v>0</v>
      </c>
      <c r="AD3024" s="29">
        <f>'施設リストA-1（直営）'!AJ970</f>
        <v>0</v>
      </c>
      <c r="AE3024" s="30">
        <f>IF(AD3024="新設",VLOOKUP('施設リストA-1（直営）'!AK970,'（新設）照明器具'!$B$5:$C$1990,2,FALSE),IF('部屋別効果（直）'!AD3024="撤去",VLOOKUP('施設リストA-1（直営）'!AK970,'（既設）調査結果'!$B$5:$C$1998,2,FALSE),0))</f>
        <v>0</v>
      </c>
      <c r="AF3024" s="29">
        <f>'施設リストA-1（直営）'!AM970</f>
        <v>0</v>
      </c>
      <c r="AG3024" s="29">
        <f>'施設リストA-1（直営）'!AN970</f>
        <v>0</v>
      </c>
      <c r="AH3024" s="30">
        <f>IF(AG3024="新設",VLOOKUP('施設リストA-1（直営）'!AO970,'（新設）照明器具'!$B$5:$C$1990,2,FALSE),IF('部屋別効果（直）'!AG3024="撤去",VLOOKUP('施設リストA-1（直営）'!AO970,'（既設）調査結果'!$B$5:$C$1998,2,FALSE),0))</f>
        <v>0</v>
      </c>
      <c r="AI3024" s="29">
        <f>'施設リストA-1（直営）'!AQ970</f>
        <v>0</v>
      </c>
      <c r="AJ3024" s="29">
        <f>'施設リストA-1（直営）'!AR970</f>
        <v>0</v>
      </c>
      <c r="AK3024" s="30">
        <f>IF(AJ3024="新設",VLOOKUP('施設リストA-1（直営）'!AS970,'（新設）照明器具'!$B$5:$C$1990,2,FALSE),IF('部屋別効果（直）'!AJ3024="撤去",VLOOKUP('施設リストA-1（直営）'!AS970,'（既設）調査結果'!$B$5:$C$1998,2,FALSE),0))</f>
        <v>0</v>
      </c>
      <c r="AL3024" s="29">
        <f>'施設リストA-1（直営）'!AU970</f>
        <v>0</v>
      </c>
    </row>
    <row r="3025" spans="1:38" customFormat="1">
      <c r="A3025" s="94"/>
      <c r="B3025" s="16" t="str">
        <f>'施設リストA-1（直営）'!B971</f>
        <v>開睛小中</v>
      </c>
      <c r="C3025" s="14">
        <f>'施設リストA-1（直営）'!C971</f>
        <v>1</v>
      </c>
      <c r="D3025" s="94" t="str">
        <f>'施設リストA-1（直営）'!D971</f>
        <v>1階　廊下全般</v>
      </c>
      <c r="E3025" s="20">
        <f>'施設リストA-1（直営）'!E971</f>
        <v>210</v>
      </c>
      <c r="F3025" s="20">
        <f>'施設リストA-1（直営）'!F971</f>
        <v>10</v>
      </c>
      <c r="G3025" s="13">
        <f>'施設リストA-1（直営）'!G971</f>
        <v>2100</v>
      </c>
      <c r="H3025" s="28" t="e">
        <f t="shared" si="47"/>
        <v>#N/A</v>
      </c>
      <c r="I3025" s="29" t="str">
        <f>'施設リストA-1（直営）'!H971</f>
        <v>新設</v>
      </c>
      <c r="J3025" s="30" t="e">
        <f>IF(I3025="新設",VLOOKUP('施設リストA-1（直営）'!I971,'（新設）照明器具'!$B$5:$C$1990,2,FALSE),IF('部屋別効果（直）'!I3025="撤去",VLOOKUP('施設リストA-1（直営）'!I971,'（既設）調査結果'!$B$5:$C$1998,2,FALSE),0))</f>
        <v>#N/A</v>
      </c>
      <c r="K3025" s="29">
        <f>'施設リストA-1（直営）'!K971</f>
        <v>37</v>
      </c>
      <c r="L3025" s="29" t="str">
        <f>'施設リストA-1（直営）'!L971</f>
        <v>撤去</v>
      </c>
      <c r="M3025" s="30">
        <f>IF(L3025="新設",VLOOKUP('施設リストA-1（直営）'!M971,'（新設）照明器具'!$B$5:$C$1990,2,FALSE),IF('部屋別効果（直）'!L3025="撤去",VLOOKUP('施設リストA-1（直営）'!M971,'（既設）調査結果'!$B$5:$C$1998,2,FALSE),0))</f>
        <v>45</v>
      </c>
      <c r="N3025" s="29">
        <f>'施設リストA-1（直営）'!O971</f>
        <v>37</v>
      </c>
      <c r="O3025" s="29" t="str">
        <f>'施設リストA-1（直営）'!P971</f>
        <v>新設</v>
      </c>
      <c r="P3025" s="30" t="e">
        <f>IF(O3025="新設",VLOOKUP('施設リストA-1（直営）'!Q971,'（新設）照明器具'!$B$5:$C$1990,2,FALSE),IF('部屋別効果（直）'!O3025="撤去",VLOOKUP('施設リストA-1（直営）'!Q971,'（既設）調査結果'!$B$5:$C$1998,2,FALSE),0))</f>
        <v>#N/A</v>
      </c>
      <c r="Q3025" s="29">
        <f>'施設リストA-1（直営）'!S971</f>
        <v>51</v>
      </c>
      <c r="R3025" s="29" t="str">
        <f>'施設リストA-1（直営）'!T971</f>
        <v>撤去</v>
      </c>
      <c r="S3025" s="30">
        <f>IF(R3025="新設",VLOOKUP('施設リストA-1（直営）'!U971,'（新設）照明器具'!$B$5:$C$1990,2,FALSE),IF('部屋別効果（直）'!R3025="撤去",VLOOKUP('施設リストA-1（直営）'!U971,'（既設）調査結果'!$B$5:$C$1998,2,FALSE),0))</f>
        <v>12</v>
      </c>
      <c r="T3025" s="29">
        <f>'施設リストA-1（直営）'!W971</f>
        <v>51</v>
      </c>
      <c r="U3025" s="29">
        <f>'施設リストA-1（直営）'!X971</f>
        <v>0</v>
      </c>
      <c r="V3025" s="30">
        <f>IF(U3025="新設",VLOOKUP('施設リストA-1（直営）'!Y971,'（新設）照明器具'!$B$5:$C$1990,2,FALSE),IF('部屋別効果（直）'!U3025="撤去",VLOOKUP('施設リストA-1（直営）'!Y971,'（既設）調査結果'!$B$5:$C$1998,2,FALSE),0))</f>
        <v>0</v>
      </c>
      <c r="W3025" s="29">
        <f>'施設リストA-1（直営）'!AA971</f>
        <v>0</v>
      </c>
      <c r="X3025" s="29">
        <f>'施設リストA-1（直営）'!AB971</f>
        <v>0</v>
      </c>
      <c r="Y3025" s="30">
        <f>IF(X3025="新設",VLOOKUP('施設リストA-1（直営）'!AC971,'（新設）照明器具'!$B$5:$C$1990,2,FALSE),IF('部屋別効果（直）'!X3025="撤去",VLOOKUP('施設リストA-1（直営）'!AC971,'（既設）調査結果'!$B$5:$C$1998,2,FALSE),0))</f>
        <v>0</v>
      </c>
      <c r="Z3025" s="29">
        <f>'施設リストA-1（直営）'!AE971</f>
        <v>0</v>
      </c>
      <c r="AA3025" s="29">
        <f>'施設リストA-1（直営）'!AF971</f>
        <v>0</v>
      </c>
      <c r="AB3025" s="30">
        <f>IF(AA3025="新設",VLOOKUP('施設リストA-1（直営）'!AG971,'（新設）照明器具'!$B$5:$C$1990,2,FALSE),IF('部屋別効果（直）'!AA3025="撤去",VLOOKUP('施設リストA-1（直営）'!AG971,'（既設）調査結果'!$B$5:$C$1998,2,FALSE),0))</f>
        <v>0</v>
      </c>
      <c r="AC3025" s="29">
        <f>'施設リストA-1（直営）'!AI971</f>
        <v>0</v>
      </c>
      <c r="AD3025" s="29">
        <f>'施設リストA-1（直営）'!AJ971</f>
        <v>0</v>
      </c>
      <c r="AE3025" s="30">
        <f>IF(AD3025="新設",VLOOKUP('施設リストA-1（直営）'!AK971,'（新設）照明器具'!$B$5:$C$1990,2,FALSE),IF('部屋別効果（直）'!AD3025="撤去",VLOOKUP('施設リストA-1（直営）'!AK971,'（既設）調査結果'!$B$5:$C$1998,2,FALSE),0))</f>
        <v>0</v>
      </c>
      <c r="AF3025" s="29">
        <f>'施設リストA-1（直営）'!AM971</f>
        <v>0</v>
      </c>
      <c r="AG3025" s="29">
        <f>'施設リストA-1（直営）'!AN971</f>
        <v>0</v>
      </c>
      <c r="AH3025" s="30">
        <f>IF(AG3025="新設",VLOOKUP('施設リストA-1（直営）'!AO971,'（新設）照明器具'!$B$5:$C$1990,2,FALSE),IF('部屋別効果（直）'!AG3025="撤去",VLOOKUP('施設リストA-1（直営）'!AO971,'（既設）調査結果'!$B$5:$C$1998,2,FALSE),0))</f>
        <v>0</v>
      </c>
      <c r="AI3025" s="29">
        <f>'施設リストA-1（直営）'!AQ971</f>
        <v>0</v>
      </c>
      <c r="AJ3025" s="29">
        <f>'施設リストA-1（直営）'!AR971</f>
        <v>0</v>
      </c>
      <c r="AK3025" s="30">
        <f>IF(AJ3025="新設",VLOOKUP('施設リストA-1（直営）'!AS971,'（新設）照明器具'!$B$5:$C$1990,2,FALSE),IF('部屋別効果（直）'!AJ3025="撤去",VLOOKUP('施設リストA-1（直営）'!AS971,'（既設）調査結果'!$B$5:$C$1998,2,FALSE),0))</f>
        <v>0</v>
      </c>
      <c r="AL3025" s="29">
        <f>'施設リストA-1（直営）'!AU971</f>
        <v>0</v>
      </c>
    </row>
    <row r="3026" spans="1:38" customFormat="1">
      <c r="A3026" s="94"/>
      <c r="B3026" s="16" t="str">
        <f>'施設リストA-1（直営）'!B972</f>
        <v>開睛小中</v>
      </c>
      <c r="C3026" s="14">
        <f>'施設リストA-1（直営）'!C972</f>
        <v>1</v>
      </c>
      <c r="D3026" s="94" t="str">
        <f>'施設リストA-1（直営）'!D972</f>
        <v>保健室</v>
      </c>
      <c r="E3026" s="20">
        <f>'施設リストA-1（直営）'!E972</f>
        <v>210</v>
      </c>
      <c r="F3026" s="20">
        <f>'施設リストA-1（直営）'!F972</f>
        <v>6</v>
      </c>
      <c r="G3026" s="13">
        <f>'施設リストA-1（直営）'!G972</f>
        <v>1260</v>
      </c>
      <c r="H3026" s="28" t="e">
        <f t="shared" si="47"/>
        <v>#N/A</v>
      </c>
      <c r="I3026" s="29" t="str">
        <f>'施設リストA-1（直営）'!H972</f>
        <v>新設</v>
      </c>
      <c r="J3026" s="30" t="e">
        <f>IF(I3026="新設",VLOOKUP('施設リストA-1（直営）'!I972,'（新設）照明器具'!$B$5:$C$1990,2,FALSE),IF('部屋別効果（直）'!I3026="撤去",VLOOKUP('施設リストA-1（直営）'!I972,'（既設）調査結果'!$B$5:$C$1998,2,FALSE),0))</f>
        <v>#N/A</v>
      </c>
      <c r="K3026" s="29">
        <f>'施設リストA-1（直営）'!K972</f>
        <v>21</v>
      </c>
      <c r="L3026" s="29" t="str">
        <f>'施設リストA-1（直営）'!L972</f>
        <v>撤去</v>
      </c>
      <c r="M3026" s="30">
        <f>IF(L3026="新設",VLOOKUP('施設リストA-1（直営）'!M972,'（新設）照明器具'!$B$5:$C$1990,2,FALSE),IF('部屋別効果（直）'!L3026="撤去",VLOOKUP('施設リストA-1（直営）'!M972,'（既設）調査結果'!$B$5:$C$1998,2,FALSE),0))</f>
        <v>86</v>
      </c>
      <c r="N3026" s="29">
        <f>'施設リストA-1（直営）'!O972</f>
        <v>21</v>
      </c>
      <c r="O3026" s="29" t="str">
        <f>'施設リストA-1（直営）'!P972</f>
        <v>新設</v>
      </c>
      <c r="P3026" s="30" t="e">
        <f>IF(O3026="新設",VLOOKUP('施設リストA-1（直営）'!Q972,'（新設）照明器具'!$B$5:$C$1990,2,FALSE),IF('部屋別効果（直）'!O3026="撤去",VLOOKUP('施設リストA-1（直営）'!Q972,'（既設）調査結果'!$B$5:$C$1998,2,FALSE),0))</f>
        <v>#N/A</v>
      </c>
      <c r="Q3026" s="29">
        <f>'施設リストA-1（直営）'!S972</f>
        <v>3</v>
      </c>
      <c r="R3026" s="29" t="str">
        <f>'施設リストA-1（直営）'!T972</f>
        <v>撤去</v>
      </c>
      <c r="S3026" s="30">
        <f>IF(R3026="新設",VLOOKUP('施設リストA-1（直営）'!U972,'（新設）照明器具'!$B$5:$C$1990,2,FALSE),IF('部屋別効果（直）'!R3026="撤去",VLOOKUP('施設リストA-1（直営）'!U972,'（既設）調査結果'!$B$5:$C$1998,2,FALSE),0))</f>
        <v>45</v>
      </c>
      <c r="T3026" s="29">
        <f>'施設リストA-1（直営）'!W972</f>
        <v>3</v>
      </c>
      <c r="U3026" s="29">
        <f>'施設リストA-1（直営）'!X972</f>
        <v>0</v>
      </c>
      <c r="V3026" s="30">
        <f>IF(U3026="新設",VLOOKUP('施設リストA-1（直営）'!Y972,'（新設）照明器具'!$B$5:$C$1990,2,FALSE),IF('部屋別効果（直）'!U3026="撤去",VLOOKUP('施設リストA-1（直営）'!Y972,'（既設）調査結果'!$B$5:$C$1998,2,FALSE),0))</f>
        <v>0</v>
      </c>
      <c r="W3026" s="29">
        <f>'施設リストA-1（直営）'!AA972</f>
        <v>0</v>
      </c>
      <c r="X3026" s="29">
        <f>'施設リストA-1（直営）'!AB972</f>
        <v>0</v>
      </c>
      <c r="Y3026" s="30">
        <f>IF(X3026="新設",VLOOKUP('施設リストA-1（直営）'!AC972,'（新設）照明器具'!$B$5:$C$1990,2,FALSE),IF('部屋別効果（直）'!X3026="撤去",VLOOKUP('施設リストA-1（直営）'!AC972,'（既設）調査結果'!$B$5:$C$1998,2,FALSE),0))</f>
        <v>0</v>
      </c>
      <c r="Z3026" s="29">
        <f>'施設リストA-1（直営）'!AE972</f>
        <v>0</v>
      </c>
      <c r="AA3026" s="29">
        <f>'施設リストA-1（直営）'!AF972</f>
        <v>0</v>
      </c>
      <c r="AB3026" s="30">
        <f>IF(AA3026="新設",VLOOKUP('施設リストA-1（直営）'!AG972,'（新設）照明器具'!$B$5:$C$1990,2,FALSE),IF('部屋別効果（直）'!AA3026="撤去",VLOOKUP('施設リストA-1（直営）'!AG972,'（既設）調査結果'!$B$5:$C$1998,2,FALSE),0))</f>
        <v>0</v>
      </c>
      <c r="AC3026" s="29">
        <f>'施設リストA-1（直営）'!AI972</f>
        <v>0</v>
      </c>
      <c r="AD3026" s="29">
        <f>'施設リストA-1（直営）'!AJ972</f>
        <v>0</v>
      </c>
      <c r="AE3026" s="30">
        <f>IF(AD3026="新設",VLOOKUP('施設リストA-1（直営）'!AK972,'（新設）照明器具'!$B$5:$C$1990,2,FALSE),IF('部屋別効果（直）'!AD3026="撤去",VLOOKUP('施設リストA-1（直営）'!AK972,'（既設）調査結果'!$B$5:$C$1998,2,FALSE),0))</f>
        <v>0</v>
      </c>
      <c r="AF3026" s="29">
        <f>'施設リストA-1（直営）'!AM972</f>
        <v>0</v>
      </c>
      <c r="AG3026" s="29">
        <f>'施設リストA-1（直営）'!AN972</f>
        <v>0</v>
      </c>
      <c r="AH3026" s="30">
        <f>IF(AG3026="新設",VLOOKUP('施設リストA-1（直営）'!AO972,'（新設）照明器具'!$B$5:$C$1990,2,FALSE),IF('部屋別効果（直）'!AG3026="撤去",VLOOKUP('施設リストA-1（直営）'!AO972,'（既設）調査結果'!$B$5:$C$1998,2,FALSE),0))</f>
        <v>0</v>
      </c>
      <c r="AI3026" s="29">
        <f>'施設リストA-1（直営）'!AQ972</f>
        <v>0</v>
      </c>
      <c r="AJ3026" s="29">
        <f>'施設リストA-1（直営）'!AR972</f>
        <v>0</v>
      </c>
      <c r="AK3026" s="30">
        <f>IF(AJ3026="新設",VLOOKUP('施設リストA-1（直営）'!AS972,'（新設）照明器具'!$B$5:$C$1990,2,FALSE),IF('部屋別効果（直）'!AJ3026="撤去",VLOOKUP('施設リストA-1（直営）'!AS972,'（既設）調査結果'!$B$5:$C$1998,2,FALSE),0))</f>
        <v>0</v>
      </c>
      <c r="AL3026" s="29">
        <f>'施設リストA-1（直営）'!AU972</f>
        <v>0</v>
      </c>
    </row>
    <row r="3027" spans="1:38" customFormat="1">
      <c r="A3027" s="94"/>
      <c r="B3027" s="16" t="str">
        <f>'施設リストA-1（直営）'!B973</f>
        <v>開睛小中</v>
      </c>
      <c r="C3027" s="14">
        <f>'施設リストA-1（直営）'!C973</f>
        <v>1</v>
      </c>
      <c r="D3027" s="94" t="str">
        <f>'施設リストA-1（直営）'!D973</f>
        <v>会議室</v>
      </c>
      <c r="E3027" s="20">
        <f>'施設リストA-1（直営）'!E973</f>
        <v>250</v>
      </c>
      <c r="F3027" s="20">
        <f>'施設リストA-1（直営）'!F973</f>
        <v>4</v>
      </c>
      <c r="G3027" s="13">
        <f>'施設リストA-1（直営）'!G973</f>
        <v>1000</v>
      </c>
      <c r="H3027" s="28" t="e">
        <f t="shared" si="47"/>
        <v>#N/A</v>
      </c>
      <c r="I3027" s="29" t="str">
        <f>'施設リストA-1（直営）'!H973</f>
        <v>新設</v>
      </c>
      <c r="J3027" s="30" t="e">
        <f>IF(I3027="新設",VLOOKUP('施設リストA-1（直営）'!I973,'（新設）照明器具'!$B$5:$C$1990,2,FALSE),IF('部屋別効果（直）'!I3027="撤去",VLOOKUP('施設リストA-1（直営）'!I973,'（既設）調査結果'!$B$5:$C$1998,2,FALSE),0))</f>
        <v>#N/A</v>
      </c>
      <c r="K3027" s="29">
        <f>'施設リストA-1（直営）'!K973</f>
        <v>12</v>
      </c>
      <c r="L3027" s="29" t="str">
        <f>'施設リストA-1（直営）'!L973</f>
        <v>撤去</v>
      </c>
      <c r="M3027" s="30">
        <f>IF(L3027="新設",VLOOKUP('施設リストA-1（直営）'!M973,'（新設）照明器具'!$B$5:$C$1990,2,FALSE),IF('部屋別効果（直）'!L3027="撤去",VLOOKUP('施設リストA-1（直営）'!M973,'（既設）調査結果'!$B$5:$C$1998,2,FALSE),0))</f>
        <v>86</v>
      </c>
      <c r="N3027" s="29">
        <f>'施設リストA-1（直営）'!O973</f>
        <v>12</v>
      </c>
      <c r="O3027" s="29">
        <f>'施設リストA-1（直営）'!P973</f>
        <v>0</v>
      </c>
      <c r="P3027" s="30">
        <f>IF(O3027="新設",VLOOKUP('施設リストA-1（直営）'!Q973,'（新設）照明器具'!$B$5:$C$1990,2,FALSE),IF('部屋別効果（直）'!O3027="撤去",VLOOKUP('施設リストA-1（直営）'!Q973,'（既設）調査結果'!$B$5:$C$1998,2,FALSE),0))</f>
        <v>0</v>
      </c>
      <c r="Q3027" s="29">
        <f>'施設リストA-1（直営）'!S973</f>
        <v>0</v>
      </c>
      <c r="R3027" s="29">
        <f>'施設リストA-1（直営）'!T973</f>
        <v>0</v>
      </c>
      <c r="S3027" s="30">
        <f>IF(R3027="新設",VLOOKUP('施設リストA-1（直営）'!U973,'（新設）照明器具'!$B$5:$C$1990,2,FALSE),IF('部屋別効果（直）'!R3027="撤去",VLOOKUP('施設リストA-1（直営）'!U973,'（既設）調査結果'!$B$5:$C$1998,2,FALSE),0))</f>
        <v>0</v>
      </c>
      <c r="T3027" s="29">
        <f>'施設リストA-1（直営）'!W973</f>
        <v>0</v>
      </c>
      <c r="U3027" s="29">
        <f>'施設リストA-1（直営）'!X973</f>
        <v>0</v>
      </c>
      <c r="V3027" s="30">
        <f>IF(U3027="新設",VLOOKUP('施設リストA-1（直営）'!Y973,'（新設）照明器具'!$B$5:$C$1990,2,FALSE),IF('部屋別効果（直）'!U3027="撤去",VLOOKUP('施設リストA-1（直営）'!Y973,'（既設）調査結果'!$B$5:$C$1998,2,FALSE),0))</f>
        <v>0</v>
      </c>
      <c r="W3027" s="29">
        <f>'施設リストA-1（直営）'!AA973</f>
        <v>0</v>
      </c>
      <c r="X3027" s="29">
        <f>'施設リストA-1（直営）'!AB973</f>
        <v>0</v>
      </c>
      <c r="Y3027" s="30">
        <f>IF(X3027="新設",VLOOKUP('施設リストA-1（直営）'!AC973,'（新設）照明器具'!$B$5:$C$1990,2,FALSE),IF('部屋別効果（直）'!X3027="撤去",VLOOKUP('施設リストA-1（直営）'!AC973,'（既設）調査結果'!$B$5:$C$1998,2,FALSE),0))</f>
        <v>0</v>
      </c>
      <c r="Z3027" s="29">
        <f>'施設リストA-1（直営）'!AE973</f>
        <v>0</v>
      </c>
      <c r="AA3027" s="29">
        <f>'施設リストA-1（直営）'!AF973</f>
        <v>0</v>
      </c>
      <c r="AB3027" s="30">
        <f>IF(AA3027="新設",VLOOKUP('施設リストA-1（直営）'!AG973,'（新設）照明器具'!$B$5:$C$1990,2,FALSE),IF('部屋別効果（直）'!AA3027="撤去",VLOOKUP('施設リストA-1（直営）'!AG973,'（既設）調査結果'!$B$5:$C$1998,2,FALSE),0))</f>
        <v>0</v>
      </c>
      <c r="AC3027" s="29">
        <f>'施設リストA-1（直営）'!AI973</f>
        <v>0</v>
      </c>
      <c r="AD3027" s="29">
        <f>'施設リストA-1（直営）'!AJ973</f>
        <v>0</v>
      </c>
      <c r="AE3027" s="30">
        <f>IF(AD3027="新設",VLOOKUP('施設リストA-1（直営）'!AK973,'（新設）照明器具'!$B$5:$C$1990,2,FALSE),IF('部屋別効果（直）'!AD3027="撤去",VLOOKUP('施設リストA-1（直営）'!AK973,'（既設）調査結果'!$B$5:$C$1998,2,FALSE),0))</f>
        <v>0</v>
      </c>
      <c r="AF3027" s="29">
        <f>'施設リストA-1（直営）'!AM973</f>
        <v>0</v>
      </c>
      <c r="AG3027" s="29">
        <f>'施設リストA-1（直営）'!AN973</f>
        <v>0</v>
      </c>
      <c r="AH3027" s="30">
        <f>IF(AG3027="新設",VLOOKUP('施設リストA-1（直営）'!AO973,'（新設）照明器具'!$B$5:$C$1990,2,FALSE),IF('部屋別効果（直）'!AG3027="撤去",VLOOKUP('施設リストA-1（直営）'!AO973,'（既設）調査結果'!$B$5:$C$1998,2,FALSE),0))</f>
        <v>0</v>
      </c>
      <c r="AI3027" s="29">
        <f>'施設リストA-1（直営）'!AQ973</f>
        <v>0</v>
      </c>
      <c r="AJ3027" s="29">
        <f>'施設リストA-1（直営）'!AR973</f>
        <v>0</v>
      </c>
      <c r="AK3027" s="30">
        <f>IF(AJ3027="新設",VLOOKUP('施設リストA-1（直営）'!AS973,'（新設）照明器具'!$B$5:$C$1990,2,FALSE),IF('部屋別効果（直）'!AJ3027="撤去",VLOOKUP('施設リストA-1（直営）'!AS973,'（既設）調査結果'!$B$5:$C$1998,2,FALSE),0))</f>
        <v>0</v>
      </c>
      <c r="AL3027" s="29">
        <f>'施設リストA-1（直営）'!AU973</f>
        <v>0</v>
      </c>
    </row>
    <row r="3028" spans="1:38" customFormat="1">
      <c r="A3028" s="94"/>
      <c r="B3028" s="16" t="str">
        <f>'施設リストA-1（直営）'!B974</f>
        <v>開睛小中</v>
      </c>
      <c r="C3028" s="14">
        <f>'施設リストA-1（直営）'!C974</f>
        <v>1</v>
      </c>
      <c r="D3028" s="94" t="str">
        <f>'施設リストA-1（直営）'!D974</f>
        <v>休養室・印刷室</v>
      </c>
      <c r="E3028" s="20">
        <f>'施設リストA-1（直営）'!E974</f>
        <v>250</v>
      </c>
      <c r="F3028" s="20">
        <f>'施設リストA-1（直営）'!F974</f>
        <v>4</v>
      </c>
      <c r="G3028" s="13">
        <f>'施設リストA-1（直営）'!G974</f>
        <v>1000</v>
      </c>
      <c r="H3028" s="28" t="e">
        <f t="shared" si="47"/>
        <v>#N/A</v>
      </c>
      <c r="I3028" s="29" t="str">
        <f>'施設リストA-1（直営）'!H974</f>
        <v>新設</v>
      </c>
      <c r="J3028" s="30" t="e">
        <f>IF(I3028="新設",VLOOKUP('施設リストA-1（直営）'!I974,'（新設）照明器具'!$B$5:$C$1990,2,FALSE),IF('部屋別効果（直）'!I3028="撤去",VLOOKUP('施設リストA-1（直営）'!I974,'（既設）調査結果'!$B$5:$C$1998,2,FALSE),0))</f>
        <v>#N/A</v>
      </c>
      <c r="K3028" s="29">
        <f>'施設リストA-1（直営）'!K974</f>
        <v>12</v>
      </c>
      <c r="L3028" s="29" t="str">
        <f>'施設リストA-1（直営）'!L974</f>
        <v>撤去</v>
      </c>
      <c r="M3028" s="30">
        <f>IF(L3028="新設",VLOOKUP('施設リストA-1（直営）'!M974,'（新設）照明器具'!$B$5:$C$1990,2,FALSE),IF('部屋別効果（直）'!L3028="撤去",VLOOKUP('施設リストA-1（直営）'!M974,'（既設）調査結果'!$B$5:$C$1998,2,FALSE),0))</f>
        <v>86</v>
      </c>
      <c r="N3028" s="29">
        <f>'施設リストA-1（直営）'!O974</f>
        <v>12</v>
      </c>
      <c r="O3028" s="29" t="str">
        <f>'施設リストA-1（直営）'!P974</f>
        <v>新設</v>
      </c>
      <c r="P3028" s="30" t="e">
        <f>IF(O3028="新設",VLOOKUP('施設リストA-1（直営）'!Q974,'（新設）照明器具'!$B$5:$C$1990,2,FALSE),IF('部屋別効果（直）'!O3028="撤去",VLOOKUP('施設リストA-1（直営）'!Q974,'（既設）調査結果'!$B$5:$C$1998,2,FALSE),0))</f>
        <v>#N/A</v>
      </c>
      <c r="Q3028" s="29">
        <f>'施設リストA-1（直営）'!S974</f>
        <v>2</v>
      </c>
      <c r="R3028" s="29" t="str">
        <f>'施設リストA-1（直営）'!T974</f>
        <v>撤去</v>
      </c>
      <c r="S3028" s="30">
        <f>IF(R3028="新設",VLOOKUP('施設リストA-1（直営）'!U974,'（新設）照明器具'!$B$5:$C$1990,2,FALSE),IF('部屋別効果（直）'!R3028="撤去",VLOOKUP('施設リストA-1（直営）'!U974,'（既設）調査結果'!$B$5:$C$1998,2,FALSE),0))</f>
        <v>45</v>
      </c>
      <c r="T3028" s="29">
        <f>'施設リストA-1（直営）'!W974</f>
        <v>2</v>
      </c>
      <c r="U3028" s="29">
        <f>'施設リストA-1（直営）'!X974</f>
        <v>0</v>
      </c>
      <c r="V3028" s="30">
        <f>IF(U3028="新設",VLOOKUP('施設リストA-1（直営）'!Y974,'（新設）照明器具'!$B$5:$C$1990,2,FALSE),IF('部屋別効果（直）'!U3028="撤去",VLOOKUP('施設リストA-1（直営）'!Y974,'（既設）調査結果'!$B$5:$C$1998,2,FALSE),0))</f>
        <v>0</v>
      </c>
      <c r="W3028" s="29">
        <f>'施設リストA-1（直営）'!AA974</f>
        <v>0</v>
      </c>
      <c r="X3028" s="29">
        <f>'施設リストA-1（直営）'!AB974</f>
        <v>0</v>
      </c>
      <c r="Y3028" s="30">
        <f>IF(X3028="新設",VLOOKUP('施設リストA-1（直営）'!AC974,'（新設）照明器具'!$B$5:$C$1990,2,FALSE),IF('部屋別効果（直）'!X3028="撤去",VLOOKUP('施設リストA-1（直営）'!AC974,'（既設）調査結果'!$B$5:$C$1998,2,FALSE),0))</f>
        <v>0</v>
      </c>
      <c r="Z3028" s="29">
        <f>'施設リストA-1（直営）'!AE974</f>
        <v>0</v>
      </c>
      <c r="AA3028" s="29">
        <f>'施設リストA-1（直営）'!AF974</f>
        <v>0</v>
      </c>
      <c r="AB3028" s="30">
        <f>IF(AA3028="新設",VLOOKUP('施設リストA-1（直営）'!AG974,'（新設）照明器具'!$B$5:$C$1990,2,FALSE),IF('部屋別効果（直）'!AA3028="撤去",VLOOKUP('施設リストA-1（直営）'!AG974,'（既設）調査結果'!$B$5:$C$1998,2,FALSE),0))</f>
        <v>0</v>
      </c>
      <c r="AC3028" s="29">
        <f>'施設リストA-1（直営）'!AI974</f>
        <v>0</v>
      </c>
      <c r="AD3028" s="29">
        <f>'施設リストA-1（直営）'!AJ974</f>
        <v>0</v>
      </c>
      <c r="AE3028" s="30">
        <f>IF(AD3028="新設",VLOOKUP('施設リストA-1（直営）'!AK974,'（新設）照明器具'!$B$5:$C$1990,2,FALSE),IF('部屋別効果（直）'!AD3028="撤去",VLOOKUP('施設リストA-1（直営）'!AK974,'（既設）調査結果'!$B$5:$C$1998,2,FALSE),0))</f>
        <v>0</v>
      </c>
      <c r="AF3028" s="29">
        <f>'施設リストA-1（直営）'!AM974</f>
        <v>0</v>
      </c>
      <c r="AG3028" s="29">
        <f>'施設リストA-1（直営）'!AN974</f>
        <v>0</v>
      </c>
      <c r="AH3028" s="30">
        <f>IF(AG3028="新設",VLOOKUP('施設リストA-1（直営）'!AO974,'（新設）照明器具'!$B$5:$C$1990,2,FALSE),IF('部屋別効果（直）'!AG3028="撤去",VLOOKUP('施設リストA-1（直営）'!AO974,'（既設）調査結果'!$B$5:$C$1998,2,FALSE),0))</f>
        <v>0</v>
      </c>
      <c r="AI3028" s="29">
        <f>'施設リストA-1（直営）'!AQ974</f>
        <v>0</v>
      </c>
      <c r="AJ3028" s="29">
        <f>'施設リストA-1（直営）'!AR974</f>
        <v>0</v>
      </c>
      <c r="AK3028" s="30">
        <f>IF(AJ3028="新設",VLOOKUP('施設リストA-1（直営）'!AS974,'（新設）照明器具'!$B$5:$C$1990,2,FALSE),IF('部屋別効果（直）'!AJ3028="撤去",VLOOKUP('施設リストA-1（直営）'!AS974,'（既設）調査結果'!$B$5:$C$1998,2,FALSE),0))</f>
        <v>0</v>
      </c>
      <c r="AL3028" s="29">
        <f>'施設リストA-1（直営）'!AU974</f>
        <v>0</v>
      </c>
    </row>
    <row r="3029" spans="1:38" customFormat="1">
      <c r="A3029" s="94"/>
      <c r="B3029" s="16" t="str">
        <f>'施設リストA-1（直営）'!B975</f>
        <v>開睛小中</v>
      </c>
      <c r="C3029" s="14">
        <f>'施設リストA-1（直営）'!C975</f>
        <v>1</v>
      </c>
      <c r="D3029" s="94" t="str">
        <f>'施設リストA-1（直営）'!D975</f>
        <v>男子更衣室</v>
      </c>
      <c r="E3029" s="20">
        <f>'施設リストA-1（直営）'!E975</f>
        <v>250</v>
      </c>
      <c r="F3029" s="20">
        <f>'施設リストA-1（直営）'!F975</f>
        <v>4</v>
      </c>
      <c r="G3029" s="13">
        <f>'施設リストA-1（直営）'!G975</f>
        <v>1000</v>
      </c>
      <c r="H3029" s="28" t="e">
        <f t="shared" si="47"/>
        <v>#N/A</v>
      </c>
      <c r="I3029" s="29" t="str">
        <f>'施設リストA-1（直営）'!H975</f>
        <v>新設</v>
      </c>
      <c r="J3029" s="30" t="e">
        <f>IF(I3029="新設",VLOOKUP('施設リストA-1（直営）'!I975,'（新設）照明器具'!$B$5:$C$1990,2,FALSE),IF('部屋別効果（直）'!I3029="撤去",VLOOKUP('施設リストA-1（直営）'!I975,'（既設）調査結果'!$B$5:$C$1998,2,FALSE),0))</f>
        <v>#N/A</v>
      </c>
      <c r="K3029" s="29">
        <f>'施設リストA-1（直営）'!K975</f>
        <v>2</v>
      </c>
      <c r="L3029" s="29" t="str">
        <f>'施設リストA-1（直営）'!L975</f>
        <v>撤去</v>
      </c>
      <c r="M3029" s="30">
        <f>IF(L3029="新設",VLOOKUP('施設リストA-1（直営）'!M975,'（新設）照明器具'!$B$5:$C$1990,2,FALSE),IF('部屋別効果（直）'!L3029="撤去",VLOOKUP('施設リストA-1（直営）'!M975,'（既設）調査結果'!$B$5:$C$1998,2,FALSE),0))</f>
        <v>86</v>
      </c>
      <c r="N3029" s="29">
        <f>'施設リストA-1（直営）'!O975</f>
        <v>2</v>
      </c>
      <c r="O3029" s="29">
        <f>'施設リストA-1（直営）'!P975</f>
        <v>0</v>
      </c>
      <c r="P3029" s="30">
        <f>IF(O3029="新設",VLOOKUP('施設リストA-1（直営）'!Q975,'（新設）照明器具'!$B$5:$C$1990,2,FALSE),IF('部屋別効果（直）'!O3029="撤去",VLOOKUP('施設リストA-1（直営）'!Q975,'（既設）調査結果'!$B$5:$C$1998,2,FALSE),0))</f>
        <v>0</v>
      </c>
      <c r="Q3029" s="29">
        <f>'施設リストA-1（直営）'!S975</f>
        <v>0</v>
      </c>
      <c r="R3029" s="29">
        <f>'施設リストA-1（直営）'!T975</f>
        <v>0</v>
      </c>
      <c r="S3029" s="30">
        <f>IF(R3029="新設",VLOOKUP('施設リストA-1（直営）'!U975,'（新設）照明器具'!$B$5:$C$1990,2,FALSE),IF('部屋別効果（直）'!R3029="撤去",VLOOKUP('施設リストA-1（直営）'!U975,'（既設）調査結果'!$B$5:$C$1998,2,FALSE),0))</f>
        <v>0</v>
      </c>
      <c r="T3029" s="29">
        <f>'施設リストA-1（直営）'!W975</f>
        <v>0</v>
      </c>
      <c r="U3029" s="29">
        <f>'施設リストA-1（直営）'!X975</f>
        <v>0</v>
      </c>
      <c r="V3029" s="30">
        <f>IF(U3029="新設",VLOOKUP('施設リストA-1（直営）'!Y975,'（新設）照明器具'!$B$5:$C$1990,2,FALSE),IF('部屋別効果（直）'!U3029="撤去",VLOOKUP('施設リストA-1（直営）'!Y975,'（既設）調査結果'!$B$5:$C$1998,2,FALSE),0))</f>
        <v>0</v>
      </c>
      <c r="W3029" s="29">
        <f>'施設リストA-1（直営）'!AA975</f>
        <v>0</v>
      </c>
      <c r="X3029" s="29">
        <f>'施設リストA-1（直営）'!AB975</f>
        <v>0</v>
      </c>
      <c r="Y3029" s="30">
        <f>IF(X3029="新設",VLOOKUP('施設リストA-1（直営）'!AC975,'（新設）照明器具'!$B$5:$C$1990,2,FALSE),IF('部屋別効果（直）'!X3029="撤去",VLOOKUP('施設リストA-1（直営）'!AC975,'（既設）調査結果'!$B$5:$C$1998,2,FALSE),0))</f>
        <v>0</v>
      </c>
      <c r="Z3029" s="29">
        <f>'施設リストA-1（直営）'!AE975</f>
        <v>0</v>
      </c>
      <c r="AA3029" s="29">
        <f>'施設リストA-1（直営）'!AF975</f>
        <v>0</v>
      </c>
      <c r="AB3029" s="30">
        <f>IF(AA3029="新設",VLOOKUP('施設リストA-1（直営）'!AG975,'（新設）照明器具'!$B$5:$C$1990,2,FALSE),IF('部屋別効果（直）'!AA3029="撤去",VLOOKUP('施設リストA-1（直営）'!AG975,'（既設）調査結果'!$B$5:$C$1998,2,FALSE),0))</f>
        <v>0</v>
      </c>
      <c r="AC3029" s="29">
        <f>'施設リストA-1（直営）'!AI975</f>
        <v>0</v>
      </c>
      <c r="AD3029" s="29">
        <f>'施設リストA-1（直営）'!AJ975</f>
        <v>0</v>
      </c>
      <c r="AE3029" s="30">
        <f>IF(AD3029="新設",VLOOKUP('施設リストA-1（直営）'!AK975,'（新設）照明器具'!$B$5:$C$1990,2,FALSE),IF('部屋別効果（直）'!AD3029="撤去",VLOOKUP('施設リストA-1（直営）'!AK975,'（既設）調査結果'!$B$5:$C$1998,2,FALSE),0))</f>
        <v>0</v>
      </c>
      <c r="AF3029" s="29">
        <f>'施設リストA-1（直営）'!AM975</f>
        <v>0</v>
      </c>
      <c r="AG3029" s="29">
        <f>'施設リストA-1（直営）'!AN975</f>
        <v>0</v>
      </c>
      <c r="AH3029" s="30">
        <f>IF(AG3029="新設",VLOOKUP('施設リストA-1（直営）'!AO975,'（新設）照明器具'!$B$5:$C$1990,2,FALSE),IF('部屋別効果（直）'!AG3029="撤去",VLOOKUP('施設リストA-1（直営）'!AO975,'（既設）調査結果'!$B$5:$C$1998,2,FALSE),0))</f>
        <v>0</v>
      </c>
      <c r="AI3029" s="29">
        <f>'施設リストA-1（直営）'!AQ975</f>
        <v>0</v>
      </c>
      <c r="AJ3029" s="29">
        <f>'施設リストA-1（直営）'!AR975</f>
        <v>0</v>
      </c>
      <c r="AK3029" s="30">
        <f>IF(AJ3029="新設",VLOOKUP('施設リストA-1（直営）'!AS975,'（新設）照明器具'!$B$5:$C$1990,2,FALSE),IF('部屋別効果（直）'!AJ3029="撤去",VLOOKUP('施設リストA-1（直営）'!AS975,'（既設）調査結果'!$B$5:$C$1998,2,FALSE),0))</f>
        <v>0</v>
      </c>
      <c r="AL3029" s="29">
        <f>'施設リストA-1（直営）'!AU975</f>
        <v>0</v>
      </c>
    </row>
    <row r="3030" spans="1:38" customFormat="1">
      <c r="A3030" s="94"/>
      <c r="B3030" s="16" t="str">
        <f>'施設リストA-1（直営）'!B976</f>
        <v>開睛小中</v>
      </c>
      <c r="C3030" s="14">
        <f>'施設リストA-1（直営）'!C976</f>
        <v>1</v>
      </c>
      <c r="D3030" s="94" t="str">
        <f>'施設リストA-1（直営）'!D976</f>
        <v>女子更衣室</v>
      </c>
      <c r="E3030" s="20">
        <f>'施設リストA-1（直営）'!E976</f>
        <v>250</v>
      </c>
      <c r="F3030" s="20">
        <f>'施設リストA-1（直営）'!F976</f>
        <v>4</v>
      </c>
      <c r="G3030" s="13">
        <f>'施設リストA-1（直営）'!G976</f>
        <v>1000</v>
      </c>
      <c r="H3030" s="28" t="e">
        <f t="shared" si="47"/>
        <v>#N/A</v>
      </c>
      <c r="I3030" s="29" t="str">
        <f>'施設リストA-1（直営）'!H976</f>
        <v>新設</v>
      </c>
      <c r="J3030" s="30" t="e">
        <f>IF(I3030="新設",VLOOKUP('施設リストA-1（直営）'!I976,'（新設）照明器具'!$B$5:$C$1990,2,FALSE),IF('部屋別効果（直）'!I3030="撤去",VLOOKUP('施設リストA-1（直営）'!I976,'（既設）調査結果'!$B$5:$C$1998,2,FALSE),0))</f>
        <v>#N/A</v>
      </c>
      <c r="K3030" s="29">
        <f>'施設リストA-1（直営）'!K976</f>
        <v>2</v>
      </c>
      <c r="L3030" s="29" t="str">
        <f>'施設リストA-1（直営）'!L976</f>
        <v>撤去</v>
      </c>
      <c r="M3030" s="30">
        <f>IF(L3030="新設",VLOOKUP('施設リストA-1（直営）'!M976,'（新設）照明器具'!$B$5:$C$1990,2,FALSE),IF('部屋別効果（直）'!L3030="撤去",VLOOKUP('施設リストA-1（直営）'!M976,'（既設）調査結果'!$B$5:$C$1998,2,FALSE),0))</f>
        <v>86</v>
      </c>
      <c r="N3030" s="29">
        <f>'施設リストA-1（直営）'!O976</f>
        <v>2</v>
      </c>
      <c r="O3030" s="29">
        <f>'施設リストA-1（直営）'!P976</f>
        <v>0</v>
      </c>
      <c r="P3030" s="30">
        <f>IF(O3030="新設",VLOOKUP('施設リストA-1（直営）'!Q976,'（新設）照明器具'!$B$5:$C$1990,2,FALSE),IF('部屋別効果（直）'!O3030="撤去",VLOOKUP('施設リストA-1（直営）'!Q976,'（既設）調査結果'!$B$5:$C$1998,2,FALSE),0))</f>
        <v>0</v>
      </c>
      <c r="Q3030" s="29">
        <f>'施設リストA-1（直営）'!S976</f>
        <v>0</v>
      </c>
      <c r="R3030" s="29">
        <f>'施設リストA-1（直営）'!T976</f>
        <v>0</v>
      </c>
      <c r="S3030" s="30">
        <f>IF(R3030="新設",VLOOKUP('施設リストA-1（直営）'!U976,'（新設）照明器具'!$B$5:$C$1990,2,FALSE),IF('部屋別効果（直）'!R3030="撤去",VLOOKUP('施設リストA-1（直営）'!U976,'（既設）調査結果'!$B$5:$C$1998,2,FALSE),0))</f>
        <v>0</v>
      </c>
      <c r="T3030" s="29">
        <f>'施設リストA-1（直営）'!W976</f>
        <v>0</v>
      </c>
      <c r="U3030" s="29">
        <f>'施設リストA-1（直営）'!X976</f>
        <v>0</v>
      </c>
      <c r="V3030" s="30">
        <f>IF(U3030="新設",VLOOKUP('施設リストA-1（直営）'!Y976,'（新設）照明器具'!$B$5:$C$1990,2,FALSE),IF('部屋別効果（直）'!U3030="撤去",VLOOKUP('施設リストA-1（直営）'!Y976,'（既設）調査結果'!$B$5:$C$1998,2,FALSE),0))</f>
        <v>0</v>
      </c>
      <c r="W3030" s="29">
        <f>'施設リストA-1（直営）'!AA976</f>
        <v>0</v>
      </c>
      <c r="X3030" s="29">
        <f>'施設リストA-1（直営）'!AB976</f>
        <v>0</v>
      </c>
      <c r="Y3030" s="30">
        <f>IF(X3030="新設",VLOOKUP('施設リストA-1（直営）'!AC976,'（新設）照明器具'!$B$5:$C$1990,2,FALSE),IF('部屋別効果（直）'!X3030="撤去",VLOOKUP('施設リストA-1（直営）'!AC976,'（既設）調査結果'!$B$5:$C$1998,2,FALSE),0))</f>
        <v>0</v>
      </c>
      <c r="Z3030" s="29">
        <f>'施設リストA-1（直営）'!AE976</f>
        <v>0</v>
      </c>
      <c r="AA3030" s="29">
        <f>'施設リストA-1（直営）'!AF976</f>
        <v>0</v>
      </c>
      <c r="AB3030" s="30">
        <f>IF(AA3030="新設",VLOOKUP('施設リストA-1（直営）'!AG976,'（新設）照明器具'!$B$5:$C$1990,2,FALSE),IF('部屋別効果（直）'!AA3030="撤去",VLOOKUP('施設リストA-1（直営）'!AG976,'（既設）調査結果'!$B$5:$C$1998,2,FALSE),0))</f>
        <v>0</v>
      </c>
      <c r="AC3030" s="29">
        <f>'施設リストA-1（直営）'!AI976</f>
        <v>0</v>
      </c>
      <c r="AD3030" s="29">
        <f>'施設リストA-1（直営）'!AJ976</f>
        <v>0</v>
      </c>
      <c r="AE3030" s="30">
        <f>IF(AD3030="新設",VLOOKUP('施設リストA-1（直営）'!AK976,'（新設）照明器具'!$B$5:$C$1990,2,FALSE),IF('部屋別効果（直）'!AD3030="撤去",VLOOKUP('施設リストA-1（直営）'!AK976,'（既設）調査結果'!$B$5:$C$1998,2,FALSE),0))</f>
        <v>0</v>
      </c>
      <c r="AF3030" s="29">
        <f>'施設リストA-1（直営）'!AM976</f>
        <v>0</v>
      </c>
      <c r="AG3030" s="29">
        <f>'施設リストA-1（直営）'!AN976</f>
        <v>0</v>
      </c>
      <c r="AH3030" s="30">
        <f>IF(AG3030="新設",VLOOKUP('施設リストA-1（直営）'!AO976,'（新設）照明器具'!$B$5:$C$1990,2,FALSE),IF('部屋別効果（直）'!AG3030="撤去",VLOOKUP('施設リストA-1（直営）'!AO976,'（既設）調査結果'!$B$5:$C$1998,2,FALSE),0))</f>
        <v>0</v>
      </c>
      <c r="AI3030" s="29">
        <f>'施設リストA-1（直営）'!AQ976</f>
        <v>0</v>
      </c>
      <c r="AJ3030" s="29">
        <f>'施設リストA-1（直営）'!AR976</f>
        <v>0</v>
      </c>
      <c r="AK3030" s="30">
        <f>IF(AJ3030="新設",VLOOKUP('施設リストA-1（直営）'!AS976,'（新設）照明器具'!$B$5:$C$1990,2,FALSE),IF('部屋別効果（直）'!AJ3030="撤去",VLOOKUP('施設リストA-1（直営）'!AS976,'（既設）調査結果'!$B$5:$C$1998,2,FALSE),0))</f>
        <v>0</v>
      </c>
      <c r="AL3030" s="29">
        <f>'施設リストA-1（直営）'!AU976</f>
        <v>0</v>
      </c>
    </row>
    <row r="3031" spans="1:38" customFormat="1">
      <c r="A3031" s="94"/>
      <c r="B3031" s="16" t="str">
        <f>'施設リストA-1（直営）'!B977</f>
        <v>開睛小中</v>
      </c>
      <c r="C3031" s="14">
        <f>'施設リストA-1（直営）'!C977</f>
        <v>1</v>
      </c>
      <c r="D3031" s="94" t="str">
        <f>'施設リストA-1（直営）'!D977</f>
        <v>リフレルーム</v>
      </c>
      <c r="E3031" s="20">
        <f>'施設リストA-1（直営）'!E977</f>
        <v>250</v>
      </c>
      <c r="F3031" s="20">
        <f>'施設リストA-1（直営）'!F977</f>
        <v>4</v>
      </c>
      <c r="G3031" s="13">
        <f>'施設リストA-1（直営）'!G977</f>
        <v>1000</v>
      </c>
      <c r="H3031" s="28" t="e">
        <f t="shared" si="47"/>
        <v>#N/A</v>
      </c>
      <c r="I3031" s="29" t="str">
        <f>'施設リストA-1（直営）'!H977</f>
        <v>新設</v>
      </c>
      <c r="J3031" s="30" t="e">
        <f>IF(I3031="新設",VLOOKUP('施設リストA-1（直営）'!I977,'（新設）照明器具'!$B$5:$C$1990,2,FALSE),IF('部屋別効果（直）'!I3031="撤去",VLOOKUP('施設リストA-1（直営）'!I977,'（既設）調査結果'!$B$5:$C$1998,2,FALSE),0))</f>
        <v>#N/A</v>
      </c>
      <c r="K3031" s="29">
        <f>'施設リストA-1（直営）'!K977</f>
        <v>9</v>
      </c>
      <c r="L3031" s="29" t="str">
        <f>'施設リストA-1（直営）'!L977</f>
        <v>撤去</v>
      </c>
      <c r="M3031" s="30">
        <f>IF(L3031="新設",VLOOKUP('施設リストA-1（直営）'!M977,'（新設）照明器具'!$B$5:$C$1990,2,FALSE),IF('部屋別効果（直）'!L3031="撤去",VLOOKUP('施設リストA-1（直営）'!M977,'（既設）調査結果'!$B$5:$C$1998,2,FALSE),0))</f>
        <v>86</v>
      </c>
      <c r="N3031" s="29">
        <f>'施設リストA-1（直営）'!O977</f>
        <v>9</v>
      </c>
      <c r="O3031" s="29">
        <f>'施設リストA-1（直営）'!P977</f>
        <v>0</v>
      </c>
      <c r="P3031" s="30">
        <f>IF(O3031="新設",VLOOKUP('施設リストA-1（直営）'!Q977,'（新設）照明器具'!$B$5:$C$1990,2,FALSE),IF('部屋別効果（直）'!O3031="撤去",VLOOKUP('施設リストA-1（直営）'!Q977,'（既設）調査結果'!$B$5:$C$1998,2,FALSE),0))</f>
        <v>0</v>
      </c>
      <c r="Q3031" s="29">
        <f>'施設リストA-1（直営）'!S977</f>
        <v>0</v>
      </c>
      <c r="R3031" s="29">
        <f>'施設リストA-1（直営）'!T977</f>
        <v>0</v>
      </c>
      <c r="S3031" s="30">
        <f>IF(R3031="新設",VLOOKUP('施設リストA-1（直営）'!U977,'（新設）照明器具'!$B$5:$C$1990,2,FALSE),IF('部屋別効果（直）'!R3031="撤去",VLOOKUP('施設リストA-1（直営）'!U977,'（既設）調査結果'!$B$5:$C$1998,2,FALSE),0))</f>
        <v>0</v>
      </c>
      <c r="T3031" s="29">
        <f>'施設リストA-1（直営）'!W977</f>
        <v>0</v>
      </c>
      <c r="U3031" s="29">
        <f>'施設リストA-1（直営）'!X977</f>
        <v>0</v>
      </c>
      <c r="V3031" s="30">
        <f>IF(U3031="新設",VLOOKUP('施設リストA-1（直営）'!Y977,'（新設）照明器具'!$B$5:$C$1990,2,FALSE),IF('部屋別効果（直）'!U3031="撤去",VLOOKUP('施設リストA-1（直営）'!Y977,'（既設）調査結果'!$B$5:$C$1998,2,FALSE),0))</f>
        <v>0</v>
      </c>
      <c r="W3031" s="29">
        <f>'施設リストA-1（直営）'!AA977</f>
        <v>0</v>
      </c>
      <c r="X3031" s="29">
        <f>'施設リストA-1（直営）'!AB977</f>
        <v>0</v>
      </c>
      <c r="Y3031" s="30">
        <f>IF(X3031="新設",VLOOKUP('施設リストA-1（直営）'!AC977,'（新設）照明器具'!$B$5:$C$1990,2,FALSE),IF('部屋別効果（直）'!X3031="撤去",VLOOKUP('施設リストA-1（直営）'!AC977,'（既設）調査結果'!$B$5:$C$1998,2,FALSE),0))</f>
        <v>0</v>
      </c>
      <c r="Z3031" s="29">
        <f>'施設リストA-1（直営）'!AE977</f>
        <v>0</v>
      </c>
      <c r="AA3031" s="29">
        <f>'施設リストA-1（直営）'!AF977</f>
        <v>0</v>
      </c>
      <c r="AB3031" s="30">
        <f>IF(AA3031="新設",VLOOKUP('施設リストA-1（直営）'!AG977,'（新設）照明器具'!$B$5:$C$1990,2,FALSE),IF('部屋別効果（直）'!AA3031="撤去",VLOOKUP('施設リストA-1（直営）'!AG977,'（既設）調査結果'!$B$5:$C$1998,2,FALSE),0))</f>
        <v>0</v>
      </c>
      <c r="AC3031" s="29">
        <f>'施設リストA-1（直営）'!AI977</f>
        <v>0</v>
      </c>
      <c r="AD3031" s="29">
        <f>'施設リストA-1（直営）'!AJ977</f>
        <v>0</v>
      </c>
      <c r="AE3031" s="30">
        <f>IF(AD3031="新設",VLOOKUP('施設リストA-1（直営）'!AK977,'（新設）照明器具'!$B$5:$C$1990,2,FALSE),IF('部屋別効果（直）'!AD3031="撤去",VLOOKUP('施設リストA-1（直営）'!AK977,'（既設）調査結果'!$B$5:$C$1998,2,FALSE),0))</f>
        <v>0</v>
      </c>
      <c r="AF3031" s="29">
        <f>'施設リストA-1（直営）'!AM977</f>
        <v>0</v>
      </c>
      <c r="AG3031" s="29">
        <f>'施設リストA-1（直営）'!AN977</f>
        <v>0</v>
      </c>
      <c r="AH3031" s="30">
        <f>IF(AG3031="新設",VLOOKUP('施設リストA-1（直営）'!AO977,'（新設）照明器具'!$B$5:$C$1990,2,FALSE),IF('部屋別効果（直）'!AG3031="撤去",VLOOKUP('施設リストA-1（直営）'!AO977,'（既設）調査結果'!$B$5:$C$1998,2,FALSE),0))</f>
        <v>0</v>
      </c>
      <c r="AI3031" s="29">
        <f>'施設リストA-1（直営）'!AQ977</f>
        <v>0</v>
      </c>
      <c r="AJ3031" s="29">
        <f>'施設リストA-1（直営）'!AR977</f>
        <v>0</v>
      </c>
      <c r="AK3031" s="30">
        <f>IF(AJ3031="新設",VLOOKUP('施設リストA-1（直営）'!AS977,'（新設）照明器具'!$B$5:$C$1990,2,FALSE),IF('部屋別効果（直）'!AJ3031="撤去",VLOOKUP('施設リストA-1（直営）'!AS977,'（既設）調査結果'!$B$5:$C$1998,2,FALSE),0))</f>
        <v>0</v>
      </c>
      <c r="AL3031" s="29">
        <f>'施設リストA-1（直営）'!AU977</f>
        <v>0</v>
      </c>
    </row>
    <row r="3032" spans="1:38" customFormat="1">
      <c r="A3032" s="94"/>
      <c r="B3032" s="16" t="str">
        <f>'施設リストA-1（直営）'!B978</f>
        <v>開睛小中</v>
      </c>
      <c r="C3032" s="14">
        <f>'施設リストA-1（直営）'!C978</f>
        <v>1</v>
      </c>
      <c r="D3032" s="94" t="str">
        <f>'施設リストA-1（直営）'!D978</f>
        <v>放送室・前室</v>
      </c>
      <c r="E3032" s="20">
        <f>'施設リストA-1（直営）'!E978</f>
        <v>210</v>
      </c>
      <c r="F3032" s="20">
        <f>'施設リストA-1（直営）'!F978</f>
        <v>4</v>
      </c>
      <c r="G3032" s="13">
        <f>'施設リストA-1（直営）'!G978</f>
        <v>840</v>
      </c>
      <c r="H3032" s="28" t="e">
        <f t="shared" si="47"/>
        <v>#N/A</v>
      </c>
      <c r="I3032" s="29" t="str">
        <f>'施設リストA-1（直営）'!H978</f>
        <v>新設</v>
      </c>
      <c r="J3032" s="30" t="e">
        <f>IF(I3032="新設",VLOOKUP('施設リストA-1（直営）'!I978,'（新設）照明器具'!$B$5:$C$1990,2,FALSE),IF('部屋別効果（直）'!I3032="撤去",VLOOKUP('施設リストA-1（直営）'!I978,'（既設）調査結果'!$B$5:$C$1998,2,FALSE),0))</f>
        <v>#N/A</v>
      </c>
      <c r="K3032" s="29">
        <f>'施設リストA-1（直営）'!K978</f>
        <v>6</v>
      </c>
      <c r="L3032" s="29" t="str">
        <f>'施設リストA-1（直営）'!L978</f>
        <v>撤去</v>
      </c>
      <c r="M3032" s="30">
        <f>IF(L3032="新設",VLOOKUP('施設リストA-1（直営）'!M978,'（新設）照明器具'!$B$5:$C$1990,2,FALSE),IF('部屋別効果（直）'!L3032="撤去",VLOOKUP('施設リストA-1（直営）'!M978,'（既設）調査結果'!$B$5:$C$1998,2,FALSE),0))</f>
        <v>86</v>
      </c>
      <c r="N3032" s="29">
        <f>'施設リストA-1（直営）'!O978</f>
        <v>6</v>
      </c>
      <c r="O3032" s="29">
        <f>'施設リストA-1（直営）'!P978</f>
        <v>0</v>
      </c>
      <c r="P3032" s="30">
        <f>IF(O3032="新設",VLOOKUP('施設リストA-1（直営）'!Q978,'（新設）照明器具'!$B$5:$C$1990,2,FALSE),IF('部屋別効果（直）'!O3032="撤去",VLOOKUP('施設リストA-1（直営）'!Q978,'（既設）調査結果'!$B$5:$C$1998,2,FALSE),0))</f>
        <v>0</v>
      </c>
      <c r="Q3032" s="29">
        <f>'施設リストA-1（直営）'!S978</f>
        <v>0</v>
      </c>
      <c r="R3032" s="29">
        <f>'施設リストA-1（直営）'!T978</f>
        <v>0</v>
      </c>
      <c r="S3032" s="30">
        <f>IF(R3032="新設",VLOOKUP('施設リストA-1（直営）'!U978,'（新設）照明器具'!$B$5:$C$1990,2,FALSE),IF('部屋別効果（直）'!R3032="撤去",VLOOKUP('施設リストA-1（直営）'!U978,'（既設）調査結果'!$B$5:$C$1998,2,FALSE),0))</f>
        <v>0</v>
      </c>
      <c r="T3032" s="29">
        <f>'施設リストA-1（直営）'!W978</f>
        <v>0</v>
      </c>
      <c r="U3032" s="29">
        <f>'施設リストA-1（直営）'!X978</f>
        <v>0</v>
      </c>
      <c r="V3032" s="30">
        <f>IF(U3032="新設",VLOOKUP('施設リストA-1（直営）'!Y978,'（新設）照明器具'!$B$5:$C$1990,2,FALSE),IF('部屋別効果（直）'!U3032="撤去",VLOOKUP('施設リストA-1（直営）'!Y978,'（既設）調査結果'!$B$5:$C$1998,2,FALSE),0))</f>
        <v>0</v>
      </c>
      <c r="W3032" s="29">
        <f>'施設リストA-1（直営）'!AA978</f>
        <v>0</v>
      </c>
      <c r="X3032" s="29">
        <f>'施設リストA-1（直営）'!AB978</f>
        <v>0</v>
      </c>
      <c r="Y3032" s="30">
        <f>IF(X3032="新設",VLOOKUP('施設リストA-1（直営）'!AC978,'（新設）照明器具'!$B$5:$C$1990,2,FALSE),IF('部屋別効果（直）'!X3032="撤去",VLOOKUP('施設リストA-1（直営）'!AC978,'（既設）調査結果'!$B$5:$C$1998,2,FALSE),0))</f>
        <v>0</v>
      </c>
      <c r="Z3032" s="29">
        <f>'施設リストA-1（直営）'!AE978</f>
        <v>0</v>
      </c>
      <c r="AA3032" s="29">
        <f>'施設リストA-1（直営）'!AF978</f>
        <v>0</v>
      </c>
      <c r="AB3032" s="30">
        <f>IF(AA3032="新設",VLOOKUP('施設リストA-1（直営）'!AG978,'（新設）照明器具'!$B$5:$C$1990,2,FALSE),IF('部屋別効果（直）'!AA3032="撤去",VLOOKUP('施設リストA-1（直営）'!AG978,'（既設）調査結果'!$B$5:$C$1998,2,FALSE),0))</f>
        <v>0</v>
      </c>
      <c r="AC3032" s="29">
        <f>'施設リストA-1（直営）'!AI978</f>
        <v>0</v>
      </c>
      <c r="AD3032" s="29">
        <f>'施設リストA-1（直営）'!AJ978</f>
        <v>0</v>
      </c>
      <c r="AE3032" s="30">
        <f>IF(AD3032="新設",VLOOKUP('施設リストA-1（直営）'!AK978,'（新設）照明器具'!$B$5:$C$1990,2,FALSE),IF('部屋別効果（直）'!AD3032="撤去",VLOOKUP('施設リストA-1（直営）'!AK978,'（既設）調査結果'!$B$5:$C$1998,2,FALSE),0))</f>
        <v>0</v>
      </c>
      <c r="AF3032" s="29">
        <f>'施設リストA-1（直営）'!AM978</f>
        <v>0</v>
      </c>
      <c r="AG3032" s="29">
        <f>'施設リストA-1（直営）'!AN978</f>
        <v>0</v>
      </c>
      <c r="AH3032" s="30">
        <f>IF(AG3032="新設",VLOOKUP('施設リストA-1（直営）'!AO978,'（新設）照明器具'!$B$5:$C$1990,2,FALSE),IF('部屋別効果（直）'!AG3032="撤去",VLOOKUP('施設リストA-1（直営）'!AO978,'（既設）調査結果'!$B$5:$C$1998,2,FALSE),0))</f>
        <v>0</v>
      </c>
      <c r="AI3032" s="29">
        <f>'施設リストA-1（直営）'!AQ978</f>
        <v>0</v>
      </c>
      <c r="AJ3032" s="29">
        <f>'施設リストA-1（直営）'!AR978</f>
        <v>0</v>
      </c>
      <c r="AK3032" s="30">
        <f>IF(AJ3032="新設",VLOOKUP('施設リストA-1（直営）'!AS978,'（新設）照明器具'!$B$5:$C$1990,2,FALSE),IF('部屋別効果（直）'!AJ3032="撤去",VLOOKUP('施設リストA-1（直営）'!AS978,'（既設）調査結果'!$B$5:$C$1998,2,FALSE),0))</f>
        <v>0</v>
      </c>
      <c r="AL3032" s="29">
        <f>'施設リストA-1（直営）'!AU978</f>
        <v>0</v>
      </c>
    </row>
    <row r="3033" spans="1:38" customFormat="1">
      <c r="A3033" s="94"/>
      <c r="B3033" s="16" t="str">
        <f>'施設リストA-1（直営）'!B979</f>
        <v>開睛小中</v>
      </c>
      <c r="C3033" s="14">
        <f>'施設リストA-1（直営）'!C979</f>
        <v>1</v>
      </c>
      <c r="D3033" s="94" t="str">
        <f>'施設リストA-1（直営）'!D979</f>
        <v>応接室</v>
      </c>
      <c r="E3033" s="20">
        <f>'施設リストA-1（直営）'!E979</f>
        <v>250</v>
      </c>
      <c r="F3033" s="20">
        <f>'施設リストA-1（直営）'!F979</f>
        <v>4</v>
      </c>
      <c r="G3033" s="13">
        <f>'施設リストA-1（直営）'!G979</f>
        <v>1000</v>
      </c>
      <c r="H3033" s="28" t="e">
        <f t="shared" si="47"/>
        <v>#N/A</v>
      </c>
      <c r="I3033" s="29" t="str">
        <f>'施設リストA-1（直営）'!H979</f>
        <v>新設</v>
      </c>
      <c r="J3033" s="30" t="e">
        <f>IF(I3033="新設",VLOOKUP('施設リストA-1（直営）'!I979,'（新設）照明器具'!$B$5:$C$1990,2,FALSE),IF('部屋別効果（直）'!I3033="撤去",VLOOKUP('施設リストA-1（直営）'!I979,'（既設）調査結果'!$B$5:$C$1998,2,FALSE),0))</f>
        <v>#N/A</v>
      </c>
      <c r="K3033" s="29">
        <f>'施設リストA-1（直営）'!K979</f>
        <v>6</v>
      </c>
      <c r="L3033" s="29" t="str">
        <f>'施設リストA-1（直営）'!L979</f>
        <v>撤去</v>
      </c>
      <c r="M3033" s="30">
        <f>IF(L3033="新設",VLOOKUP('施設リストA-1（直営）'!M979,'（新設）照明器具'!$B$5:$C$1990,2,FALSE),IF('部屋別効果（直）'!L3033="撤去",VLOOKUP('施設リストA-1（直営）'!M979,'（既設）調査結果'!$B$5:$C$1998,2,FALSE),0))</f>
        <v>86</v>
      </c>
      <c r="N3033" s="29">
        <f>'施設リストA-1（直営）'!O979</f>
        <v>6</v>
      </c>
      <c r="O3033" s="29">
        <f>'施設リストA-1（直営）'!P979</f>
        <v>0</v>
      </c>
      <c r="P3033" s="30">
        <f>IF(O3033="新設",VLOOKUP('施設リストA-1（直営）'!Q979,'（新設）照明器具'!$B$5:$C$1990,2,FALSE),IF('部屋別効果（直）'!O3033="撤去",VLOOKUP('施設リストA-1（直営）'!Q979,'（既設）調査結果'!$B$5:$C$1998,2,FALSE),0))</f>
        <v>0</v>
      </c>
      <c r="Q3033" s="29">
        <f>'施設リストA-1（直営）'!S979</f>
        <v>0</v>
      </c>
      <c r="R3033" s="29">
        <f>'施設リストA-1（直営）'!T979</f>
        <v>0</v>
      </c>
      <c r="S3033" s="30">
        <f>IF(R3033="新設",VLOOKUP('施設リストA-1（直営）'!U979,'（新設）照明器具'!$B$5:$C$1990,2,FALSE),IF('部屋別効果（直）'!R3033="撤去",VLOOKUP('施設リストA-1（直営）'!U979,'（既設）調査結果'!$B$5:$C$1998,2,FALSE),0))</f>
        <v>0</v>
      </c>
      <c r="T3033" s="29">
        <f>'施設リストA-1（直営）'!W979</f>
        <v>0</v>
      </c>
      <c r="U3033" s="29">
        <f>'施設リストA-1（直営）'!X979</f>
        <v>0</v>
      </c>
      <c r="V3033" s="30">
        <f>IF(U3033="新設",VLOOKUP('施設リストA-1（直営）'!Y979,'（新設）照明器具'!$B$5:$C$1990,2,FALSE),IF('部屋別効果（直）'!U3033="撤去",VLOOKUP('施設リストA-1（直営）'!Y979,'（既設）調査結果'!$B$5:$C$1998,2,FALSE),0))</f>
        <v>0</v>
      </c>
      <c r="W3033" s="29">
        <f>'施設リストA-1（直営）'!AA979</f>
        <v>0</v>
      </c>
      <c r="X3033" s="29">
        <f>'施設リストA-1（直営）'!AB979</f>
        <v>0</v>
      </c>
      <c r="Y3033" s="30">
        <f>IF(X3033="新設",VLOOKUP('施設リストA-1（直営）'!AC979,'（新設）照明器具'!$B$5:$C$1990,2,FALSE),IF('部屋別効果（直）'!X3033="撤去",VLOOKUP('施設リストA-1（直営）'!AC979,'（既設）調査結果'!$B$5:$C$1998,2,FALSE),0))</f>
        <v>0</v>
      </c>
      <c r="Z3033" s="29">
        <f>'施設リストA-1（直営）'!AE979</f>
        <v>0</v>
      </c>
      <c r="AA3033" s="29">
        <f>'施設リストA-1（直営）'!AF979</f>
        <v>0</v>
      </c>
      <c r="AB3033" s="30">
        <f>IF(AA3033="新設",VLOOKUP('施設リストA-1（直営）'!AG979,'（新設）照明器具'!$B$5:$C$1990,2,FALSE),IF('部屋別効果（直）'!AA3033="撤去",VLOOKUP('施設リストA-1（直営）'!AG979,'（既設）調査結果'!$B$5:$C$1998,2,FALSE),0))</f>
        <v>0</v>
      </c>
      <c r="AC3033" s="29">
        <f>'施設リストA-1（直営）'!AI979</f>
        <v>0</v>
      </c>
      <c r="AD3033" s="29">
        <f>'施設リストA-1（直営）'!AJ979</f>
        <v>0</v>
      </c>
      <c r="AE3033" s="30">
        <f>IF(AD3033="新設",VLOOKUP('施設リストA-1（直営）'!AK979,'（新設）照明器具'!$B$5:$C$1990,2,FALSE),IF('部屋別効果（直）'!AD3033="撤去",VLOOKUP('施設リストA-1（直営）'!AK979,'（既設）調査結果'!$B$5:$C$1998,2,FALSE),0))</f>
        <v>0</v>
      </c>
      <c r="AF3033" s="29">
        <f>'施設リストA-1（直営）'!AM979</f>
        <v>0</v>
      </c>
      <c r="AG3033" s="29">
        <f>'施設リストA-1（直営）'!AN979</f>
        <v>0</v>
      </c>
      <c r="AH3033" s="30">
        <f>IF(AG3033="新設",VLOOKUP('施設リストA-1（直営）'!AO979,'（新設）照明器具'!$B$5:$C$1990,2,FALSE),IF('部屋別効果（直）'!AG3033="撤去",VLOOKUP('施設リストA-1（直営）'!AO979,'（既設）調査結果'!$B$5:$C$1998,2,FALSE),0))</f>
        <v>0</v>
      </c>
      <c r="AI3033" s="29">
        <f>'施設リストA-1（直営）'!AQ979</f>
        <v>0</v>
      </c>
      <c r="AJ3033" s="29">
        <f>'施設リストA-1（直営）'!AR979</f>
        <v>0</v>
      </c>
      <c r="AK3033" s="30">
        <f>IF(AJ3033="新設",VLOOKUP('施設リストA-1（直営）'!AS979,'（新設）照明器具'!$B$5:$C$1990,2,FALSE),IF('部屋別効果（直）'!AJ3033="撤去",VLOOKUP('施設リストA-1（直営）'!AS979,'（既設）調査結果'!$B$5:$C$1998,2,FALSE),0))</f>
        <v>0</v>
      </c>
      <c r="AL3033" s="29">
        <f>'施設リストA-1（直営）'!AU979</f>
        <v>0</v>
      </c>
    </row>
    <row r="3034" spans="1:38" customFormat="1">
      <c r="A3034" s="94"/>
      <c r="B3034" s="16" t="str">
        <f>'施設リストA-1（直営）'!B980</f>
        <v>開睛小中</v>
      </c>
      <c r="C3034" s="14">
        <f>'施設リストA-1（直営）'!C980</f>
        <v>1</v>
      </c>
      <c r="D3034" s="94" t="str">
        <f>'施設リストA-1（直営）'!D980</f>
        <v>（屋外）ゴミ置き場</v>
      </c>
      <c r="E3034" s="20">
        <f>'施設リストA-1（直営）'!E980</f>
        <v>210</v>
      </c>
      <c r="F3034" s="20">
        <f>'施設リストA-1（直営）'!F980</f>
        <v>10</v>
      </c>
      <c r="G3034" s="13">
        <f>'施設リストA-1（直営）'!G980</f>
        <v>2100</v>
      </c>
      <c r="H3034" s="28" t="e">
        <f t="shared" si="47"/>
        <v>#N/A</v>
      </c>
      <c r="I3034" s="29" t="str">
        <f>'施設リストA-1（直営）'!H980</f>
        <v>新設</v>
      </c>
      <c r="J3034" s="30" t="e">
        <f>IF(I3034="新設",VLOOKUP('施設リストA-1（直営）'!I980,'（新設）照明器具'!$B$5:$C$1990,2,FALSE),IF('部屋別効果（直）'!I3034="撤去",VLOOKUP('施設リストA-1（直営）'!I980,'（既設）調査結果'!$B$5:$C$1998,2,FALSE),0))</f>
        <v>#N/A</v>
      </c>
      <c r="K3034" s="29">
        <f>'施設リストA-1（直営）'!K980</f>
        <v>2</v>
      </c>
      <c r="L3034" s="29" t="str">
        <f>'施設リストA-1（直営）'!L980</f>
        <v>撤去</v>
      </c>
      <c r="M3034" s="30">
        <f>IF(L3034="新設",VLOOKUP('施設リストA-1（直営）'!M980,'（新設）照明器具'!$B$5:$C$1990,2,FALSE),IF('部屋別効果（直）'!L3034="撤去",VLOOKUP('施設リストA-1（直営）'!M980,'（既設）調査結果'!$B$5:$C$1998,2,FALSE),0))</f>
        <v>86</v>
      </c>
      <c r="N3034" s="29">
        <f>'施設リストA-1（直営）'!O980</f>
        <v>2</v>
      </c>
      <c r="O3034" s="29">
        <f>'施設リストA-1（直営）'!P980</f>
        <v>0</v>
      </c>
      <c r="P3034" s="30">
        <f>IF(O3034="新設",VLOOKUP('施設リストA-1（直営）'!Q980,'（新設）照明器具'!$B$5:$C$1990,2,FALSE),IF('部屋別効果（直）'!O3034="撤去",VLOOKUP('施設リストA-1（直営）'!Q980,'（既設）調査結果'!$B$5:$C$1998,2,FALSE),0))</f>
        <v>0</v>
      </c>
      <c r="Q3034" s="29">
        <f>'施設リストA-1（直営）'!S980</f>
        <v>0</v>
      </c>
      <c r="R3034" s="29">
        <f>'施設リストA-1（直営）'!T980</f>
        <v>0</v>
      </c>
      <c r="S3034" s="30">
        <f>IF(R3034="新設",VLOOKUP('施設リストA-1（直営）'!U980,'（新設）照明器具'!$B$5:$C$1990,2,FALSE),IF('部屋別効果（直）'!R3034="撤去",VLOOKUP('施設リストA-1（直営）'!U980,'（既設）調査結果'!$B$5:$C$1998,2,FALSE),0))</f>
        <v>0</v>
      </c>
      <c r="T3034" s="29">
        <f>'施設リストA-1（直営）'!W980</f>
        <v>0</v>
      </c>
      <c r="U3034" s="29">
        <f>'施設リストA-1（直営）'!X980</f>
        <v>0</v>
      </c>
      <c r="V3034" s="30">
        <f>IF(U3034="新設",VLOOKUP('施設リストA-1（直営）'!Y980,'（新設）照明器具'!$B$5:$C$1990,2,FALSE),IF('部屋別効果（直）'!U3034="撤去",VLOOKUP('施設リストA-1（直営）'!Y980,'（既設）調査結果'!$B$5:$C$1998,2,FALSE),0))</f>
        <v>0</v>
      </c>
      <c r="W3034" s="29">
        <f>'施設リストA-1（直営）'!AA980</f>
        <v>0</v>
      </c>
      <c r="X3034" s="29">
        <f>'施設リストA-1（直営）'!AB980</f>
        <v>0</v>
      </c>
      <c r="Y3034" s="30">
        <f>IF(X3034="新設",VLOOKUP('施設リストA-1（直営）'!AC980,'（新設）照明器具'!$B$5:$C$1990,2,FALSE),IF('部屋別効果（直）'!X3034="撤去",VLOOKUP('施設リストA-1（直営）'!AC980,'（既設）調査結果'!$B$5:$C$1998,2,FALSE),0))</f>
        <v>0</v>
      </c>
      <c r="Z3034" s="29">
        <f>'施設リストA-1（直営）'!AE980</f>
        <v>0</v>
      </c>
      <c r="AA3034" s="29">
        <f>'施設リストA-1（直営）'!AF980</f>
        <v>0</v>
      </c>
      <c r="AB3034" s="30">
        <f>IF(AA3034="新設",VLOOKUP('施設リストA-1（直営）'!AG980,'（新設）照明器具'!$B$5:$C$1990,2,FALSE),IF('部屋別効果（直）'!AA3034="撤去",VLOOKUP('施設リストA-1（直営）'!AG980,'（既設）調査結果'!$B$5:$C$1998,2,FALSE),0))</f>
        <v>0</v>
      </c>
      <c r="AC3034" s="29">
        <f>'施設リストA-1（直営）'!AI980</f>
        <v>0</v>
      </c>
      <c r="AD3034" s="29">
        <f>'施設リストA-1（直営）'!AJ980</f>
        <v>0</v>
      </c>
      <c r="AE3034" s="30">
        <f>IF(AD3034="新設",VLOOKUP('施設リストA-1（直営）'!AK980,'（新設）照明器具'!$B$5:$C$1990,2,FALSE),IF('部屋別効果（直）'!AD3034="撤去",VLOOKUP('施設リストA-1（直営）'!AK980,'（既設）調査結果'!$B$5:$C$1998,2,FALSE),0))</f>
        <v>0</v>
      </c>
      <c r="AF3034" s="29">
        <f>'施設リストA-1（直営）'!AM980</f>
        <v>0</v>
      </c>
      <c r="AG3034" s="29">
        <f>'施設リストA-1（直営）'!AN980</f>
        <v>0</v>
      </c>
      <c r="AH3034" s="30">
        <f>IF(AG3034="新設",VLOOKUP('施設リストA-1（直営）'!AO980,'（新設）照明器具'!$B$5:$C$1990,2,FALSE),IF('部屋別効果（直）'!AG3034="撤去",VLOOKUP('施設リストA-1（直営）'!AO980,'（既設）調査結果'!$B$5:$C$1998,2,FALSE),0))</f>
        <v>0</v>
      </c>
      <c r="AI3034" s="29">
        <f>'施設リストA-1（直営）'!AQ980</f>
        <v>0</v>
      </c>
      <c r="AJ3034" s="29">
        <f>'施設リストA-1（直営）'!AR980</f>
        <v>0</v>
      </c>
      <c r="AK3034" s="30">
        <f>IF(AJ3034="新設",VLOOKUP('施設リストA-1（直営）'!AS980,'（新設）照明器具'!$B$5:$C$1990,2,FALSE),IF('部屋別効果（直）'!AJ3034="撤去",VLOOKUP('施設リストA-1（直営）'!AS980,'（既設）調査結果'!$B$5:$C$1998,2,FALSE),0))</f>
        <v>0</v>
      </c>
      <c r="AL3034" s="29">
        <f>'施設リストA-1（直営）'!AU980</f>
        <v>0</v>
      </c>
    </row>
    <row r="3035" spans="1:38" customFormat="1">
      <c r="A3035" s="94"/>
      <c r="B3035" s="16" t="str">
        <f>'施設リストA-1（直営）'!B981</f>
        <v>開睛小中</v>
      </c>
      <c r="C3035" s="14">
        <f>'施設リストA-1（直営）'!C981</f>
        <v>1</v>
      </c>
      <c r="D3035" s="94" t="str">
        <f>'施設リストA-1（直営）'!D981</f>
        <v>2年1組教室</v>
      </c>
      <c r="E3035" s="20">
        <f>'施設リストA-1（直営）'!E981</f>
        <v>210</v>
      </c>
      <c r="F3035" s="20">
        <f>'施設リストA-1（直営）'!F981</f>
        <v>8</v>
      </c>
      <c r="G3035" s="13">
        <f>'施設リストA-1（直営）'!G981</f>
        <v>1680</v>
      </c>
      <c r="H3035" s="28" t="e">
        <f t="shared" si="47"/>
        <v>#N/A</v>
      </c>
      <c r="I3035" s="29" t="str">
        <f>'施設リストA-1（直営）'!H981</f>
        <v>新設</v>
      </c>
      <c r="J3035" s="30" t="e">
        <f>IF(I3035="新設",VLOOKUP('施設リストA-1（直営）'!I981,'（新設）照明器具'!$B$5:$C$1990,2,FALSE),IF('部屋別効果（直）'!I3035="撤去",VLOOKUP('施設リストA-1（直営）'!I981,'（既設）調査結果'!$B$5:$C$1998,2,FALSE),0))</f>
        <v>#N/A</v>
      </c>
      <c r="K3035" s="29">
        <f>'施設リストA-1（直営）'!K981</f>
        <v>11</v>
      </c>
      <c r="L3035" s="29" t="str">
        <f>'施設リストA-1（直営）'!L981</f>
        <v>撤去</v>
      </c>
      <c r="M3035" s="30">
        <f>IF(L3035="新設",VLOOKUP('施設リストA-1（直営）'!M981,'（新設）照明器具'!$B$5:$C$1990,2,FALSE),IF('部屋別効果（直）'!L3035="撤去",VLOOKUP('施設リストA-1（直営）'!M981,'（既設）調査結果'!$B$5:$C$1998,2,FALSE),0))</f>
        <v>86</v>
      </c>
      <c r="N3035" s="29">
        <f>'施設リストA-1（直営）'!O981</f>
        <v>11</v>
      </c>
      <c r="O3035" s="29" t="str">
        <f>'施設リストA-1（直営）'!P981</f>
        <v>新設</v>
      </c>
      <c r="P3035" s="30" t="e">
        <f>IF(O3035="新設",VLOOKUP('施設リストA-1（直営）'!Q981,'（新設）照明器具'!$B$5:$C$1990,2,FALSE),IF('部屋別効果（直）'!O3035="撤去",VLOOKUP('施設リストA-1（直営）'!Q981,'（既設）調査結果'!$B$5:$C$1998,2,FALSE),0))</f>
        <v>#N/A</v>
      </c>
      <c r="Q3035" s="29">
        <f>'施設リストA-1（直営）'!S981</f>
        <v>2</v>
      </c>
      <c r="R3035" s="29" t="str">
        <f>'施設リストA-1（直営）'!T981</f>
        <v>撤去</v>
      </c>
      <c r="S3035" s="30">
        <f>IF(R3035="新設",VLOOKUP('施設リストA-1（直営）'!U981,'（新設）照明器具'!$B$5:$C$1990,2,FALSE),IF('部屋別効果（直）'!R3035="撤去",VLOOKUP('施設リストA-1（直営）'!U981,'（既設）調査結果'!$B$5:$C$1998,2,FALSE),0))</f>
        <v>45</v>
      </c>
      <c r="T3035" s="29">
        <f>'施設リストA-1（直営）'!W981</f>
        <v>2</v>
      </c>
      <c r="U3035" s="29">
        <f>'施設リストA-1（直営）'!X981</f>
        <v>0</v>
      </c>
      <c r="V3035" s="30">
        <f>IF(U3035="新設",VLOOKUP('施設リストA-1（直営）'!Y981,'（新設）照明器具'!$B$5:$C$1990,2,FALSE),IF('部屋別効果（直）'!U3035="撤去",VLOOKUP('施設リストA-1（直営）'!Y981,'（既設）調査結果'!$B$5:$C$1998,2,FALSE),0))</f>
        <v>0</v>
      </c>
      <c r="W3035" s="29">
        <f>'施設リストA-1（直営）'!AA981</f>
        <v>0</v>
      </c>
      <c r="X3035" s="29">
        <f>'施設リストA-1（直営）'!AB981</f>
        <v>0</v>
      </c>
      <c r="Y3035" s="30">
        <f>IF(X3035="新設",VLOOKUP('施設リストA-1（直営）'!AC981,'（新設）照明器具'!$B$5:$C$1990,2,FALSE),IF('部屋別効果（直）'!X3035="撤去",VLOOKUP('施設リストA-1（直営）'!AC981,'（既設）調査結果'!$B$5:$C$1998,2,FALSE),0))</f>
        <v>0</v>
      </c>
      <c r="Z3035" s="29">
        <f>'施設リストA-1（直営）'!AE981</f>
        <v>0</v>
      </c>
      <c r="AA3035" s="29">
        <f>'施設リストA-1（直営）'!AF981</f>
        <v>0</v>
      </c>
      <c r="AB3035" s="30">
        <f>IF(AA3035="新設",VLOOKUP('施設リストA-1（直営）'!AG981,'（新設）照明器具'!$B$5:$C$1990,2,FALSE),IF('部屋別効果（直）'!AA3035="撤去",VLOOKUP('施設リストA-1（直営）'!AG981,'（既設）調査結果'!$B$5:$C$1998,2,FALSE),0))</f>
        <v>0</v>
      </c>
      <c r="AC3035" s="29">
        <f>'施設リストA-1（直営）'!AI981</f>
        <v>0</v>
      </c>
      <c r="AD3035" s="29">
        <f>'施設リストA-1（直営）'!AJ981</f>
        <v>0</v>
      </c>
      <c r="AE3035" s="30">
        <f>IF(AD3035="新設",VLOOKUP('施設リストA-1（直営）'!AK981,'（新設）照明器具'!$B$5:$C$1990,2,FALSE),IF('部屋別効果（直）'!AD3035="撤去",VLOOKUP('施設リストA-1（直営）'!AK981,'（既設）調査結果'!$B$5:$C$1998,2,FALSE),0))</f>
        <v>0</v>
      </c>
      <c r="AF3035" s="29">
        <f>'施設リストA-1（直営）'!AM981</f>
        <v>0</v>
      </c>
      <c r="AG3035" s="29">
        <f>'施設リストA-1（直営）'!AN981</f>
        <v>0</v>
      </c>
      <c r="AH3035" s="30">
        <f>IF(AG3035="新設",VLOOKUP('施設リストA-1（直営）'!AO981,'（新設）照明器具'!$B$5:$C$1990,2,FALSE),IF('部屋別効果（直）'!AG3035="撤去",VLOOKUP('施設リストA-1（直営）'!AO981,'（既設）調査結果'!$B$5:$C$1998,2,FALSE),0))</f>
        <v>0</v>
      </c>
      <c r="AI3035" s="29">
        <f>'施設リストA-1（直営）'!AQ981</f>
        <v>0</v>
      </c>
      <c r="AJ3035" s="29">
        <f>'施設リストA-1（直営）'!AR981</f>
        <v>0</v>
      </c>
      <c r="AK3035" s="30">
        <f>IF(AJ3035="新設",VLOOKUP('施設リストA-1（直営）'!AS981,'（新設）照明器具'!$B$5:$C$1990,2,FALSE),IF('部屋別効果（直）'!AJ3035="撤去",VLOOKUP('施設リストA-1（直営）'!AS981,'（既設）調査結果'!$B$5:$C$1998,2,FALSE),0))</f>
        <v>0</v>
      </c>
      <c r="AL3035" s="29">
        <f>'施設リストA-1（直営）'!AU981</f>
        <v>0</v>
      </c>
    </row>
    <row r="3036" spans="1:38" customFormat="1">
      <c r="A3036" s="94"/>
      <c r="B3036" s="16" t="str">
        <f>'施設リストA-1（直営）'!B982</f>
        <v>開睛小中</v>
      </c>
      <c r="C3036" s="14">
        <f>'施設リストA-1（直営）'!C982</f>
        <v>1</v>
      </c>
      <c r="D3036" s="94" t="str">
        <f>'施設リストA-1（直営）'!D982</f>
        <v>水廻り</v>
      </c>
      <c r="E3036" s="20">
        <f>'施設リストA-1（直営）'!E982</f>
        <v>210</v>
      </c>
      <c r="F3036" s="20">
        <f>'施設リストA-1（直営）'!F982</f>
        <v>10</v>
      </c>
      <c r="G3036" s="13">
        <f>'施設リストA-1（直営）'!G982</f>
        <v>2100</v>
      </c>
      <c r="H3036" s="28" t="e">
        <f t="shared" si="47"/>
        <v>#N/A</v>
      </c>
      <c r="I3036" s="29" t="str">
        <f>'施設リストA-1（直営）'!H982</f>
        <v>新設</v>
      </c>
      <c r="J3036" s="30" t="e">
        <f>IF(I3036="新設",VLOOKUP('施設リストA-1（直営）'!I982,'（新設）照明器具'!$B$5:$C$1990,2,FALSE),IF('部屋別効果（直）'!I3036="撤去",VLOOKUP('施設リストA-1（直営）'!I982,'（既設）調査結果'!$B$5:$C$1998,2,FALSE),0))</f>
        <v>#N/A</v>
      </c>
      <c r="K3036" s="29">
        <f>'施設リストA-1（直営）'!K982</f>
        <v>1</v>
      </c>
      <c r="L3036" s="29" t="str">
        <f>'施設リストA-1（直営）'!L982</f>
        <v>撤去</v>
      </c>
      <c r="M3036" s="30">
        <f>IF(L3036="新設",VLOOKUP('施設リストA-1（直営）'!M982,'（新設）照明器具'!$B$5:$C$1990,2,FALSE),IF('部屋別効果（直）'!L3036="撤去",VLOOKUP('施設リストA-1（直営）'!M982,'（既設）調査結果'!$B$5:$C$1998,2,FALSE),0))</f>
        <v>86</v>
      </c>
      <c r="N3036" s="29">
        <f>'施設リストA-1（直営）'!O982</f>
        <v>1</v>
      </c>
      <c r="O3036" s="29" t="str">
        <f>'施設リストA-1（直営）'!P982</f>
        <v>新設</v>
      </c>
      <c r="P3036" s="30" t="e">
        <f>IF(O3036="新設",VLOOKUP('施設リストA-1（直営）'!Q982,'（新設）照明器具'!$B$5:$C$1990,2,FALSE),IF('部屋別効果（直）'!O3036="撤去",VLOOKUP('施設リストA-1（直営）'!Q982,'（既設）調査結果'!$B$5:$C$1998,2,FALSE),0))</f>
        <v>#N/A</v>
      </c>
      <c r="Q3036" s="29">
        <f>'施設リストA-1（直営）'!S982</f>
        <v>2</v>
      </c>
      <c r="R3036" s="29" t="str">
        <f>'施設リストA-1（直営）'!T982</f>
        <v>撤去</v>
      </c>
      <c r="S3036" s="30">
        <f>IF(R3036="新設",VLOOKUP('施設リストA-1（直営）'!U982,'（新設）照明器具'!$B$5:$C$1990,2,FALSE),IF('部屋別効果（直）'!R3036="撤去",VLOOKUP('施設リストA-1（直営）'!U982,'（既設）調査結果'!$B$5:$C$1998,2,FALSE),0))</f>
        <v>45</v>
      </c>
      <c r="T3036" s="29">
        <f>'施設リストA-1（直営）'!W982</f>
        <v>2</v>
      </c>
      <c r="U3036" s="29">
        <f>'施設リストA-1（直営）'!X982</f>
        <v>0</v>
      </c>
      <c r="V3036" s="30">
        <f>IF(U3036="新設",VLOOKUP('施設リストA-1（直営）'!Y982,'（新設）照明器具'!$B$5:$C$1990,2,FALSE),IF('部屋別効果（直）'!U3036="撤去",VLOOKUP('施設リストA-1（直営）'!Y982,'（既設）調査結果'!$B$5:$C$1998,2,FALSE),0))</f>
        <v>0</v>
      </c>
      <c r="W3036" s="29">
        <f>'施設リストA-1（直営）'!AA982</f>
        <v>0</v>
      </c>
      <c r="X3036" s="29">
        <f>'施設リストA-1（直営）'!AB982</f>
        <v>0</v>
      </c>
      <c r="Y3036" s="30">
        <f>IF(X3036="新設",VLOOKUP('施設リストA-1（直営）'!AC982,'（新設）照明器具'!$B$5:$C$1990,2,FALSE),IF('部屋別効果（直）'!X3036="撤去",VLOOKUP('施設リストA-1（直営）'!AC982,'（既設）調査結果'!$B$5:$C$1998,2,FALSE),0))</f>
        <v>0</v>
      </c>
      <c r="Z3036" s="29">
        <f>'施設リストA-1（直営）'!AE982</f>
        <v>0</v>
      </c>
      <c r="AA3036" s="29">
        <f>'施設リストA-1（直営）'!AF982</f>
        <v>0</v>
      </c>
      <c r="AB3036" s="30">
        <f>IF(AA3036="新設",VLOOKUP('施設リストA-1（直営）'!AG982,'（新設）照明器具'!$B$5:$C$1990,2,FALSE),IF('部屋別効果（直）'!AA3036="撤去",VLOOKUP('施設リストA-1（直営）'!AG982,'（既設）調査結果'!$B$5:$C$1998,2,FALSE),0))</f>
        <v>0</v>
      </c>
      <c r="AC3036" s="29">
        <f>'施設リストA-1（直営）'!AI982</f>
        <v>0</v>
      </c>
      <c r="AD3036" s="29">
        <f>'施設リストA-1（直営）'!AJ982</f>
        <v>0</v>
      </c>
      <c r="AE3036" s="30">
        <f>IF(AD3036="新設",VLOOKUP('施設リストA-1（直営）'!AK982,'（新設）照明器具'!$B$5:$C$1990,2,FALSE),IF('部屋別効果（直）'!AD3036="撤去",VLOOKUP('施設リストA-1（直営）'!AK982,'（既設）調査結果'!$B$5:$C$1998,2,FALSE),0))</f>
        <v>0</v>
      </c>
      <c r="AF3036" s="29">
        <f>'施設リストA-1（直営）'!AM982</f>
        <v>0</v>
      </c>
      <c r="AG3036" s="29">
        <f>'施設リストA-1（直営）'!AN982</f>
        <v>0</v>
      </c>
      <c r="AH3036" s="30">
        <f>IF(AG3036="新設",VLOOKUP('施設リストA-1（直営）'!AO982,'（新設）照明器具'!$B$5:$C$1990,2,FALSE),IF('部屋別効果（直）'!AG3036="撤去",VLOOKUP('施設リストA-1（直営）'!AO982,'（既設）調査結果'!$B$5:$C$1998,2,FALSE),0))</f>
        <v>0</v>
      </c>
      <c r="AI3036" s="29">
        <f>'施設リストA-1（直営）'!AQ982</f>
        <v>0</v>
      </c>
      <c r="AJ3036" s="29">
        <f>'施設リストA-1（直営）'!AR982</f>
        <v>0</v>
      </c>
      <c r="AK3036" s="30">
        <f>IF(AJ3036="新設",VLOOKUP('施設リストA-1（直営）'!AS982,'（新設）照明器具'!$B$5:$C$1990,2,FALSE),IF('部屋別効果（直）'!AJ3036="撤去",VLOOKUP('施設リストA-1（直営）'!AS982,'（既設）調査結果'!$B$5:$C$1998,2,FALSE),0))</f>
        <v>0</v>
      </c>
      <c r="AL3036" s="29">
        <f>'施設リストA-1（直営）'!AU982</f>
        <v>0</v>
      </c>
    </row>
    <row r="3037" spans="1:38" customFormat="1">
      <c r="A3037" s="94"/>
      <c r="B3037" s="16" t="str">
        <f>'施設リストA-1（直営）'!B983</f>
        <v>開睛小中</v>
      </c>
      <c r="C3037" s="14">
        <f>'施設リストA-1（直営）'!C983</f>
        <v>1</v>
      </c>
      <c r="D3037" s="94" t="str">
        <f>'施設リストA-1（直営）'!D983</f>
        <v>2年2組教室</v>
      </c>
      <c r="E3037" s="20">
        <f>'施設リストA-1（直営）'!E983</f>
        <v>210</v>
      </c>
      <c r="F3037" s="20">
        <f>'施設リストA-1（直営）'!F983</f>
        <v>8</v>
      </c>
      <c r="G3037" s="13">
        <f>'施設リストA-1（直営）'!G983</f>
        <v>1680</v>
      </c>
      <c r="H3037" s="28" t="e">
        <f t="shared" si="47"/>
        <v>#N/A</v>
      </c>
      <c r="I3037" s="29" t="str">
        <f>'施設リストA-1（直営）'!H983</f>
        <v>新設</v>
      </c>
      <c r="J3037" s="30" t="e">
        <f>IF(I3037="新設",VLOOKUP('施設リストA-1（直営）'!I983,'（新設）照明器具'!$B$5:$C$1990,2,FALSE),IF('部屋別効果（直）'!I3037="撤去",VLOOKUP('施設リストA-1（直営）'!I983,'（既設）調査結果'!$B$5:$C$1998,2,FALSE),0))</f>
        <v>#N/A</v>
      </c>
      <c r="K3037" s="29">
        <f>'施設リストA-1（直営）'!K983</f>
        <v>11</v>
      </c>
      <c r="L3037" s="29" t="str">
        <f>'施設リストA-1（直営）'!L983</f>
        <v>撤去</v>
      </c>
      <c r="M3037" s="30">
        <f>IF(L3037="新設",VLOOKUP('施設リストA-1（直営）'!M983,'（新設）照明器具'!$B$5:$C$1990,2,FALSE),IF('部屋別効果（直）'!L3037="撤去",VLOOKUP('施設リストA-1（直営）'!M983,'（既設）調査結果'!$B$5:$C$1998,2,FALSE),0))</f>
        <v>86</v>
      </c>
      <c r="N3037" s="29">
        <f>'施設リストA-1（直営）'!O983</f>
        <v>11</v>
      </c>
      <c r="O3037" s="29" t="str">
        <f>'施設リストA-1（直営）'!P983</f>
        <v>新設</v>
      </c>
      <c r="P3037" s="30" t="e">
        <f>IF(O3037="新設",VLOOKUP('施設リストA-1（直営）'!Q983,'（新設）照明器具'!$B$5:$C$1990,2,FALSE),IF('部屋別効果（直）'!O3037="撤去",VLOOKUP('施設リストA-1（直営）'!Q983,'（既設）調査結果'!$B$5:$C$1998,2,FALSE),0))</f>
        <v>#N/A</v>
      </c>
      <c r="Q3037" s="29">
        <f>'施設リストA-1（直営）'!S983</f>
        <v>2</v>
      </c>
      <c r="R3037" s="29" t="str">
        <f>'施設リストA-1（直営）'!T983</f>
        <v>撤去</v>
      </c>
      <c r="S3037" s="30">
        <f>IF(R3037="新設",VLOOKUP('施設リストA-1（直営）'!U983,'（新設）照明器具'!$B$5:$C$1990,2,FALSE),IF('部屋別効果（直）'!R3037="撤去",VLOOKUP('施設リストA-1（直営）'!U983,'（既設）調査結果'!$B$5:$C$1998,2,FALSE),0))</f>
        <v>45</v>
      </c>
      <c r="T3037" s="29">
        <f>'施設リストA-1（直営）'!W983</f>
        <v>2</v>
      </c>
      <c r="U3037" s="29">
        <f>'施設リストA-1（直営）'!X983</f>
        <v>0</v>
      </c>
      <c r="V3037" s="30">
        <f>IF(U3037="新設",VLOOKUP('施設リストA-1（直営）'!Y983,'（新設）照明器具'!$B$5:$C$1990,2,FALSE),IF('部屋別効果（直）'!U3037="撤去",VLOOKUP('施設リストA-1（直営）'!Y983,'（既設）調査結果'!$B$5:$C$1998,2,FALSE),0))</f>
        <v>0</v>
      </c>
      <c r="W3037" s="29">
        <f>'施設リストA-1（直営）'!AA983</f>
        <v>0</v>
      </c>
      <c r="X3037" s="29">
        <f>'施設リストA-1（直営）'!AB983</f>
        <v>0</v>
      </c>
      <c r="Y3037" s="30">
        <f>IF(X3037="新設",VLOOKUP('施設リストA-1（直営）'!AC983,'（新設）照明器具'!$B$5:$C$1990,2,FALSE),IF('部屋別効果（直）'!X3037="撤去",VLOOKUP('施設リストA-1（直営）'!AC983,'（既設）調査結果'!$B$5:$C$1998,2,FALSE),0))</f>
        <v>0</v>
      </c>
      <c r="Z3037" s="29">
        <f>'施設リストA-1（直営）'!AE983</f>
        <v>0</v>
      </c>
      <c r="AA3037" s="29">
        <f>'施設リストA-1（直営）'!AF983</f>
        <v>0</v>
      </c>
      <c r="AB3037" s="30">
        <f>IF(AA3037="新設",VLOOKUP('施設リストA-1（直営）'!AG983,'（新設）照明器具'!$B$5:$C$1990,2,FALSE),IF('部屋別効果（直）'!AA3037="撤去",VLOOKUP('施設リストA-1（直営）'!AG983,'（既設）調査結果'!$B$5:$C$1998,2,FALSE),0))</f>
        <v>0</v>
      </c>
      <c r="AC3037" s="29">
        <f>'施設リストA-1（直営）'!AI983</f>
        <v>0</v>
      </c>
      <c r="AD3037" s="29">
        <f>'施設リストA-1（直営）'!AJ983</f>
        <v>0</v>
      </c>
      <c r="AE3037" s="30">
        <f>IF(AD3037="新設",VLOOKUP('施設リストA-1（直営）'!AK983,'（新設）照明器具'!$B$5:$C$1990,2,FALSE),IF('部屋別効果（直）'!AD3037="撤去",VLOOKUP('施設リストA-1（直営）'!AK983,'（既設）調査結果'!$B$5:$C$1998,2,FALSE),0))</f>
        <v>0</v>
      </c>
      <c r="AF3037" s="29">
        <f>'施設リストA-1（直営）'!AM983</f>
        <v>0</v>
      </c>
      <c r="AG3037" s="29">
        <f>'施設リストA-1（直営）'!AN983</f>
        <v>0</v>
      </c>
      <c r="AH3037" s="30">
        <f>IF(AG3037="新設",VLOOKUP('施設リストA-1（直営）'!AO983,'（新設）照明器具'!$B$5:$C$1990,2,FALSE),IF('部屋別効果（直）'!AG3037="撤去",VLOOKUP('施設リストA-1（直営）'!AO983,'（既設）調査結果'!$B$5:$C$1998,2,FALSE),0))</f>
        <v>0</v>
      </c>
      <c r="AI3037" s="29">
        <f>'施設リストA-1（直営）'!AQ983</f>
        <v>0</v>
      </c>
      <c r="AJ3037" s="29">
        <f>'施設リストA-1（直営）'!AR983</f>
        <v>0</v>
      </c>
      <c r="AK3037" s="30">
        <f>IF(AJ3037="新設",VLOOKUP('施設リストA-1（直営）'!AS983,'（新設）照明器具'!$B$5:$C$1990,2,FALSE),IF('部屋別効果（直）'!AJ3037="撤去",VLOOKUP('施設リストA-1（直営）'!AS983,'（既設）調査結果'!$B$5:$C$1998,2,FALSE),0))</f>
        <v>0</v>
      </c>
      <c r="AL3037" s="29">
        <f>'施設リストA-1（直営）'!AU983</f>
        <v>0</v>
      </c>
    </row>
    <row r="3038" spans="1:38" customFormat="1">
      <c r="A3038" s="94"/>
      <c r="B3038" s="16" t="str">
        <f>'施設リストA-1（直営）'!B984</f>
        <v>開睛小中</v>
      </c>
      <c r="C3038" s="14">
        <f>'施設リストA-1（直営）'!C984</f>
        <v>1</v>
      </c>
      <c r="D3038" s="94" t="str">
        <f>'施設リストA-1（直営）'!D984</f>
        <v>2年3組教室</v>
      </c>
      <c r="E3038" s="20">
        <f>'施設リストA-1（直営）'!E984</f>
        <v>210</v>
      </c>
      <c r="F3038" s="20">
        <f>'施設リストA-1（直営）'!F984</f>
        <v>8</v>
      </c>
      <c r="G3038" s="13">
        <f>'施設リストA-1（直営）'!G984</f>
        <v>1680</v>
      </c>
      <c r="H3038" s="28" t="e">
        <f t="shared" si="47"/>
        <v>#N/A</v>
      </c>
      <c r="I3038" s="29" t="str">
        <f>'施設リストA-1（直営）'!H984</f>
        <v>新設</v>
      </c>
      <c r="J3038" s="30" t="e">
        <f>IF(I3038="新設",VLOOKUP('施設リストA-1（直営）'!I984,'（新設）照明器具'!$B$5:$C$1990,2,FALSE),IF('部屋別効果（直）'!I3038="撤去",VLOOKUP('施設リストA-1（直営）'!I984,'（既設）調査結果'!$B$5:$C$1998,2,FALSE),0))</f>
        <v>#N/A</v>
      </c>
      <c r="K3038" s="29">
        <f>'施設リストA-1（直営）'!K984</f>
        <v>11</v>
      </c>
      <c r="L3038" s="29" t="str">
        <f>'施設リストA-1（直営）'!L984</f>
        <v>撤去</v>
      </c>
      <c r="M3038" s="30">
        <f>IF(L3038="新設",VLOOKUP('施設リストA-1（直営）'!M984,'（新設）照明器具'!$B$5:$C$1990,2,FALSE),IF('部屋別効果（直）'!L3038="撤去",VLOOKUP('施設リストA-1（直営）'!M984,'（既設）調査結果'!$B$5:$C$1998,2,FALSE),0))</f>
        <v>86</v>
      </c>
      <c r="N3038" s="29">
        <f>'施設リストA-1（直営）'!O984</f>
        <v>11</v>
      </c>
      <c r="O3038" s="29" t="str">
        <f>'施設リストA-1（直営）'!P984</f>
        <v>新設</v>
      </c>
      <c r="P3038" s="30" t="e">
        <f>IF(O3038="新設",VLOOKUP('施設リストA-1（直営）'!Q984,'（新設）照明器具'!$B$5:$C$1990,2,FALSE),IF('部屋別効果（直）'!O3038="撤去",VLOOKUP('施設リストA-1（直営）'!Q984,'（既設）調査結果'!$B$5:$C$1998,2,FALSE),0))</f>
        <v>#N/A</v>
      </c>
      <c r="Q3038" s="29">
        <f>'施設リストA-1（直営）'!S984</f>
        <v>2</v>
      </c>
      <c r="R3038" s="29" t="str">
        <f>'施設リストA-1（直営）'!T984</f>
        <v>撤去</v>
      </c>
      <c r="S3038" s="30">
        <f>IF(R3038="新設",VLOOKUP('施設リストA-1（直営）'!U984,'（新設）照明器具'!$B$5:$C$1990,2,FALSE),IF('部屋別効果（直）'!R3038="撤去",VLOOKUP('施設リストA-1（直営）'!U984,'（既設）調査結果'!$B$5:$C$1998,2,FALSE),0))</f>
        <v>45</v>
      </c>
      <c r="T3038" s="29">
        <f>'施設リストA-1（直営）'!W984</f>
        <v>2</v>
      </c>
      <c r="U3038" s="29">
        <f>'施設リストA-1（直営）'!X984</f>
        <v>0</v>
      </c>
      <c r="V3038" s="30">
        <f>IF(U3038="新設",VLOOKUP('施設リストA-1（直営）'!Y984,'（新設）照明器具'!$B$5:$C$1990,2,FALSE),IF('部屋別効果（直）'!U3038="撤去",VLOOKUP('施設リストA-1（直営）'!Y984,'（既設）調査結果'!$B$5:$C$1998,2,FALSE),0))</f>
        <v>0</v>
      </c>
      <c r="W3038" s="29">
        <f>'施設リストA-1（直営）'!AA984</f>
        <v>0</v>
      </c>
      <c r="X3038" s="29">
        <f>'施設リストA-1（直営）'!AB984</f>
        <v>0</v>
      </c>
      <c r="Y3038" s="30">
        <f>IF(X3038="新設",VLOOKUP('施設リストA-1（直営）'!AC984,'（新設）照明器具'!$B$5:$C$1990,2,FALSE),IF('部屋別効果（直）'!X3038="撤去",VLOOKUP('施設リストA-1（直営）'!AC984,'（既設）調査結果'!$B$5:$C$1998,2,FALSE),0))</f>
        <v>0</v>
      </c>
      <c r="Z3038" s="29">
        <f>'施設リストA-1（直営）'!AE984</f>
        <v>0</v>
      </c>
      <c r="AA3038" s="29">
        <f>'施設リストA-1（直営）'!AF984</f>
        <v>0</v>
      </c>
      <c r="AB3038" s="30">
        <f>IF(AA3038="新設",VLOOKUP('施設リストA-1（直営）'!AG984,'（新設）照明器具'!$B$5:$C$1990,2,FALSE),IF('部屋別効果（直）'!AA3038="撤去",VLOOKUP('施設リストA-1（直営）'!AG984,'（既設）調査結果'!$B$5:$C$1998,2,FALSE),0))</f>
        <v>0</v>
      </c>
      <c r="AC3038" s="29">
        <f>'施設リストA-1（直営）'!AI984</f>
        <v>0</v>
      </c>
      <c r="AD3038" s="29">
        <f>'施設リストA-1（直営）'!AJ984</f>
        <v>0</v>
      </c>
      <c r="AE3038" s="30">
        <f>IF(AD3038="新設",VLOOKUP('施設リストA-1（直営）'!AK984,'（新設）照明器具'!$B$5:$C$1990,2,FALSE),IF('部屋別効果（直）'!AD3038="撤去",VLOOKUP('施設リストA-1（直営）'!AK984,'（既設）調査結果'!$B$5:$C$1998,2,FALSE),0))</f>
        <v>0</v>
      </c>
      <c r="AF3038" s="29">
        <f>'施設リストA-1（直営）'!AM984</f>
        <v>0</v>
      </c>
      <c r="AG3038" s="29">
        <f>'施設リストA-1（直営）'!AN984</f>
        <v>0</v>
      </c>
      <c r="AH3038" s="30">
        <f>IF(AG3038="新設",VLOOKUP('施設リストA-1（直営）'!AO984,'（新設）照明器具'!$B$5:$C$1990,2,FALSE),IF('部屋別効果（直）'!AG3038="撤去",VLOOKUP('施設リストA-1（直営）'!AO984,'（既設）調査結果'!$B$5:$C$1998,2,FALSE),0))</f>
        <v>0</v>
      </c>
      <c r="AI3038" s="29">
        <f>'施設リストA-1（直営）'!AQ984</f>
        <v>0</v>
      </c>
      <c r="AJ3038" s="29">
        <f>'施設リストA-1（直営）'!AR984</f>
        <v>0</v>
      </c>
      <c r="AK3038" s="30">
        <f>IF(AJ3038="新設",VLOOKUP('施設リストA-1（直営）'!AS984,'（新設）照明器具'!$B$5:$C$1990,2,FALSE),IF('部屋別効果（直）'!AJ3038="撤去",VLOOKUP('施設リストA-1（直営）'!AS984,'（既設）調査結果'!$B$5:$C$1998,2,FALSE),0))</f>
        <v>0</v>
      </c>
      <c r="AL3038" s="29">
        <f>'施設リストA-1（直営）'!AU984</f>
        <v>0</v>
      </c>
    </row>
    <row r="3039" spans="1:38" customFormat="1">
      <c r="A3039" s="94"/>
      <c r="B3039" s="16" t="str">
        <f>'施設リストA-1（直営）'!B985</f>
        <v>開睛小中</v>
      </c>
      <c r="C3039" s="14">
        <f>'施設リストA-1（直営）'!C985</f>
        <v>1</v>
      </c>
      <c r="D3039" s="94" t="str">
        <f>'施設リストA-1（直営）'!D985</f>
        <v>生活科ルーム</v>
      </c>
      <c r="E3039" s="20">
        <f>'施設リストA-1（直営）'!E985</f>
        <v>210</v>
      </c>
      <c r="F3039" s="20">
        <f>'施設リストA-1（直営）'!F985</f>
        <v>6</v>
      </c>
      <c r="G3039" s="13">
        <f>'施設リストA-1（直営）'!G985</f>
        <v>1260</v>
      </c>
      <c r="H3039" s="28" t="e">
        <f t="shared" si="47"/>
        <v>#N/A</v>
      </c>
      <c r="I3039" s="29" t="str">
        <f>'施設リストA-1（直営）'!H985</f>
        <v>新設</v>
      </c>
      <c r="J3039" s="30" t="e">
        <f>IF(I3039="新設",VLOOKUP('施設リストA-1（直営）'!I985,'（新設）照明器具'!$B$5:$C$1990,2,FALSE),IF('部屋別効果（直）'!I3039="撤去",VLOOKUP('施設リストA-1（直営）'!I985,'（既設）調査結果'!$B$5:$C$1998,2,FALSE),0))</f>
        <v>#N/A</v>
      </c>
      <c r="K3039" s="29">
        <f>'施設リストA-1（直営）'!K985</f>
        <v>11</v>
      </c>
      <c r="L3039" s="29" t="str">
        <f>'施設リストA-1（直営）'!L985</f>
        <v>撤去</v>
      </c>
      <c r="M3039" s="30">
        <f>IF(L3039="新設",VLOOKUP('施設リストA-1（直営）'!M985,'（新設）照明器具'!$B$5:$C$1990,2,FALSE),IF('部屋別効果（直）'!L3039="撤去",VLOOKUP('施設リストA-1（直営）'!M985,'（既設）調査結果'!$B$5:$C$1998,2,FALSE),0))</f>
        <v>86</v>
      </c>
      <c r="N3039" s="29">
        <f>'施設リストA-1（直営）'!O985</f>
        <v>11</v>
      </c>
      <c r="O3039" s="29" t="str">
        <f>'施設リストA-1（直営）'!P985</f>
        <v>新設</v>
      </c>
      <c r="P3039" s="30" t="e">
        <f>IF(O3039="新設",VLOOKUP('施設リストA-1（直営）'!Q985,'（新設）照明器具'!$B$5:$C$1990,2,FALSE),IF('部屋別効果（直）'!O3039="撤去",VLOOKUP('施設リストA-1（直営）'!Q985,'（既設）調査結果'!$B$5:$C$1998,2,FALSE),0))</f>
        <v>#N/A</v>
      </c>
      <c r="Q3039" s="29">
        <f>'施設リストA-1（直営）'!S985</f>
        <v>2</v>
      </c>
      <c r="R3039" s="29" t="str">
        <f>'施設リストA-1（直営）'!T985</f>
        <v>撤去</v>
      </c>
      <c r="S3039" s="30">
        <f>IF(R3039="新設",VLOOKUP('施設リストA-1（直営）'!U985,'（新設）照明器具'!$B$5:$C$1990,2,FALSE),IF('部屋別効果（直）'!R3039="撤去",VLOOKUP('施設リストA-1（直営）'!U985,'（既設）調査結果'!$B$5:$C$1998,2,FALSE),0))</f>
        <v>45</v>
      </c>
      <c r="T3039" s="29">
        <f>'施設リストA-1（直営）'!W985</f>
        <v>2</v>
      </c>
      <c r="U3039" s="29">
        <f>'施設リストA-1（直営）'!X985</f>
        <v>0</v>
      </c>
      <c r="V3039" s="30">
        <f>IF(U3039="新設",VLOOKUP('施設リストA-1（直営）'!Y985,'（新設）照明器具'!$B$5:$C$1990,2,FALSE),IF('部屋別効果（直）'!U3039="撤去",VLOOKUP('施設リストA-1（直営）'!Y985,'（既設）調査結果'!$B$5:$C$1998,2,FALSE),0))</f>
        <v>0</v>
      </c>
      <c r="W3039" s="29">
        <f>'施設リストA-1（直営）'!AA985</f>
        <v>0</v>
      </c>
      <c r="X3039" s="29">
        <f>'施設リストA-1（直営）'!AB985</f>
        <v>0</v>
      </c>
      <c r="Y3039" s="30">
        <f>IF(X3039="新設",VLOOKUP('施設リストA-1（直営）'!AC985,'（新設）照明器具'!$B$5:$C$1990,2,FALSE),IF('部屋別効果（直）'!X3039="撤去",VLOOKUP('施設リストA-1（直営）'!AC985,'（既設）調査結果'!$B$5:$C$1998,2,FALSE),0))</f>
        <v>0</v>
      </c>
      <c r="Z3039" s="29">
        <f>'施設リストA-1（直営）'!AE985</f>
        <v>0</v>
      </c>
      <c r="AA3039" s="29">
        <f>'施設リストA-1（直営）'!AF985</f>
        <v>0</v>
      </c>
      <c r="AB3039" s="30">
        <f>IF(AA3039="新設",VLOOKUP('施設リストA-1（直営）'!AG985,'（新設）照明器具'!$B$5:$C$1990,2,FALSE),IF('部屋別効果（直）'!AA3039="撤去",VLOOKUP('施設リストA-1（直営）'!AG985,'（既設）調査結果'!$B$5:$C$1998,2,FALSE),0))</f>
        <v>0</v>
      </c>
      <c r="AC3039" s="29">
        <f>'施設リストA-1（直営）'!AI985</f>
        <v>0</v>
      </c>
      <c r="AD3039" s="29">
        <f>'施設リストA-1（直営）'!AJ985</f>
        <v>0</v>
      </c>
      <c r="AE3039" s="30">
        <f>IF(AD3039="新設",VLOOKUP('施設リストA-1（直営）'!AK985,'（新設）照明器具'!$B$5:$C$1990,2,FALSE),IF('部屋別効果（直）'!AD3039="撤去",VLOOKUP('施設リストA-1（直営）'!AK985,'（既設）調査結果'!$B$5:$C$1998,2,FALSE),0))</f>
        <v>0</v>
      </c>
      <c r="AF3039" s="29">
        <f>'施設リストA-1（直営）'!AM985</f>
        <v>0</v>
      </c>
      <c r="AG3039" s="29">
        <f>'施設リストA-1（直営）'!AN985</f>
        <v>0</v>
      </c>
      <c r="AH3039" s="30">
        <f>IF(AG3039="新設",VLOOKUP('施設リストA-1（直営）'!AO985,'（新設）照明器具'!$B$5:$C$1990,2,FALSE),IF('部屋別効果（直）'!AG3039="撤去",VLOOKUP('施設リストA-1（直営）'!AO985,'（既設）調査結果'!$B$5:$C$1998,2,FALSE),0))</f>
        <v>0</v>
      </c>
      <c r="AI3039" s="29">
        <f>'施設リストA-1（直営）'!AQ985</f>
        <v>0</v>
      </c>
      <c r="AJ3039" s="29">
        <f>'施設リストA-1（直営）'!AR985</f>
        <v>0</v>
      </c>
      <c r="AK3039" s="30">
        <f>IF(AJ3039="新設",VLOOKUP('施設リストA-1（直営）'!AS985,'（新設）照明器具'!$B$5:$C$1990,2,FALSE),IF('部屋別効果（直）'!AJ3039="撤去",VLOOKUP('施設リストA-1（直営）'!AS985,'（既設）調査結果'!$B$5:$C$1998,2,FALSE),0))</f>
        <v>0</v>
      </c>
      <c r="AL3039" s="29">
        <f>'施設リストA-1（直営）'!AU985</f>
        <v>0</v>
      </c>
    </row>
    <row r="3040" spans="1:38" customFormat="1">
      <c r="A3040" s="94"/>
      <c r="B3040" s="16" t="str">
        <f>'施設リストA-1（直営）'!B986</f>
        <v>開睛小中</v>
      </c>
      <c r="C3040" s="14">
        <f>'施設リストA-1（直営）'!C986</f>
        <v>1</v>
      </c>
      <c r="D3040" s="94" t="str">
        <f>'施設リストA-1（直営）'!D986</f>
        <v>1年1組教室</v>
      </c>
      <c r="E3040" s="20">
        <f>'施設リストA-1（直営）'!E986</f>
        <v>210</v>
      </c>
      <c r="F3040" s="20">
        <f>'施設リストA-1（直営）'!F986</f>
        <v>8</v>
      </c>
      <c r="G3040" s="13">
        <f>'施設リストA-1（直営）'!G986</f>
        <v>1680</v>
      </c>
      <c r="H3040" s="28" t="e">
        <f t="shared" si="47"/>
        <v>#N/A</v>
      </c>
      <c r="I3040" s="29" t="str">
        <f>'施設リストA-1（直営）'!H986</f>
        <v>新設</v>
      </c>
      <c r="J3040" s="30" t="e">
        <f>IF(I3040="新設",VLOOKUP('施設リストA-1（直営）'!I986,'（新設）照明器具'!$B$5:$C$1990,2,FALSE),IF('部屋別効果（直）'!I3040="撤去",VLOOKUP('施設リストA-1（直営）'!I986,'（既設）調査結果'!$B$5:$C$1998,2,FALSE),0))</f>
        <v>#N/A</v>
      </c>
      <c r="K3040" s="29">
        <f>'施設リストA-1（直営）'!K986</f>
        <v>11</v>
      </c>
      <c r="L3040" s="29" t="str">
        <f>'施設リストA-1（直営）'!L986</f>
        <v>撤去</v>
      </c>
      <c r="M3040" s="30">
        <f>IF(L3040="新設",VLOOKUP('施設リストA-1（直営）'!M986,'（新設）照明器具'!$B$5:$C$1990,2,FALSE),IF('部屋別効果（直）'!L3040="撤去",VLOOKUP('施設リストA-1（直営）'!M986,'（既設）調査結果'!$B$5:$C$1998,2,FALSE),0))</f>
        <v>86</v>
      </c>
      <c r="N3040" s="29">
        <f>'施設リストA-1（直営）'!O986</f>
        <v>11</v>
      </c>
      <c r="O3040" s="29" t="str">
        <f>'施設リストA-1（直営）'!P986</f>
        <v>新設</v>
      </c>
      <c r="P3040" s="30" t="e">
        <f>IF(O3040="新設",VLOOKUP('施設リストA-1（直営）'!Q986,'（新設）照明器具'!$B$5:$C$1990,2,FALSE),IF('部屋別効果（直）'!O3040="撤去",VLOOKUP('施設リストA-1（直営）'!Q986,'（既設）調査結果'!$B$5:$C$1998,2,FALSE),0))</f>
        <v>#N/A</v>
      </c>
      <c r="Q3040" s="29">
        <f>'施設リストA-1（直営）'!S986</f>
        <v>2</v>
      </c>
      <c r="R3040" s="29" t="str">
        <f>'施設リストA-1（直営）'!T986</f>
        <v>撤去</v>
      </c>
      <c r="S3040" s="30">
        <f>IF(R3040="新設",VLOOKUP('施設リストA-1（直営）'!U986,'（新設）照明器具'!$B$5:$C$1990,2,FALSE),IF('部屋別効果（直）'!R3040="撤去",VLOOKUP('施設リストA-1（直営）'!U986,'（既設）調査結果'!$B$5:$C$1998,2,FALSE),0))</f>
        <v>45</v>
      </c>
      <c r="T3040" s="29">
        <f>'施設リストA-1（直営）'!W986</f>
        <v>2</v>
      </c>
      <c r="U3040" s="29">
        <f>'施設リストA-1（直営）'!X986</f>
        <v>0</v>
      </c>
      <c r="V3040" s="30">
        <f>IF(U3040="新設",VLOOKUP('施設リストA-1（直営）'!Y986,'（新設）照明器具'!$B$5:$C$1990,2,FALSE),IF('部屋別効果（直）'!U3040="撤去",VLOOKUP('施設リストA-1（直営）'!Y986,'（既設）調査結果'!$B$5:$C$1998,2,FALSE),0))</f>
        <v>0</v>
      </c>
      <c r="W3040" s="29">
        <f>'施設リストA-1（直営）'!AA986</f>
        <v>0</v>
      </c>
      <c r="X3040" s="29">
        <f>'施設リストA-1（直営）'!AB986</f>
        <v>0</v>
      </c>
      <c r="Y3040" s="30">
        <f>IF(X3040="新設",VLOOKUP('施設リストA-1（直営）'!AC986,'（新設）照明器具'!$B$5:$C$1990,2,FALSE),IF('部屋別効果（直）'!X3040="撤去",VLOOKUP('施設リストA-1（直営）'!AC986,'（既設）調査結果'!$B$5:$C$1998,2,FALSE),0))</f>
        <v>0</v>
      </c>
      <c r="Z3040" s="29">
        <f>'施設リストA-1（直営）'!AE986</f>
        <v>0</v>
      </c>
      <c r="AA3040" s="29">
        <f>'施設リストA-1（直営）'!AF986</f>
        <v>0</v>
      </c>
      <c r="AB3040" s="30">
        <f>IF(AA3040="新設",VLOOKUP('施設リストA-1（直営）'!AG986,'（新設）照明器具'!$B$5:$C$1990,2,FALSE),IF('部屋別効果（直）'!AA3040="撤去",VLOOKUP('施設リストA-1（直営）'!AG986,'（既設）調査結果'!$B$5:$C$1998,2,FALSE),0))</f>
        <v>0</v>
      </c>
      <c r="AC3040" s="29">
        <f>'施設リストA-1（直営）'!AI986</f>
        <v>0</v>
      </c>
      <c r="AD3040" s="29">
        <f>'施設リストA-1（直営）'!AJ986</f>
        <v>0</v>
      </c>
      <c r="AE3040" s="30">
        <f>IF(AD3040="新設",VLOOKUP('施設リストA-1（直営）'!AK986,'（新設）照明器具'!$B$5:$C$1990,2,FALSE),IF('部屋別効果（直）'!AD3040="撤去",VLOOKUP('施設リストA-1（直営）'!AK986,'（既設）調査結果'!$B$5:$C$1998,2,FALSE),0))</f>
        <v>0</v>
      </c>
      <c r="AF3040" s="29">
        <f>'施設リストA-1（直営）'!AM986</f>
        <v>0</v>
      </c>
      <c r="AG3040" s="29">
        <f>'施設リストA-1（直営）'!AN986</f>
        <v>0</v>
      </c>
      <c r="AH3040" s="30">
        <f>IF(AG3040="新設",VLOOKUP('施設リストA-1（直営）'!AO986,'（新設）照明器具'!$B$5:$C$1990,2,FALSE),IF('部屋別効果（直）'!AG3040="撤去",VLOOKUP('施設リストA-1（直営）'!AO986,'（既設）調査結果'!$B$5:$C$1998,2,FALSE),0))</f>
        <v>0</v>
      </c>
      <c r="AI3040" s="29">
        <f>'施設リストA-1（直営）'!AQ986</f>
        <v>0</v>
      </c>
      <c r="AJ3040" s="29">
        <f>'施設リストA-1（直営）'!AR986</f>
        <v>0</v>
      </c>
      <c r="AK3040" s="30">
        <f>IF(AJ3040="新設",VLOOKUP('施設リストA-1（直営）'!AS986,'（新設）照明器具'!$B$5:$C$1990,2,FALSE),IF('部屋別効果（直）'!AJ3040="撤去",VLOOKUP('施設リストA-1（直営）'!AS986,'（既設）調査結果'!$B$5:$C$1998,2,FALSE),0))</f>
        <v>0</v>
      </c>
      <c r="AL3040" s="29">
        <f>'施設リストA-1（直営）'!AU986</f>
        <v>0</v>
      </c>
    </row>
    <row r="3041" spans="1:38" customFormat="1">
      <c r="A3041" s="94"/>
      <c r="B3041" s="16" t="str">
        <f>'施設リストA-1（直営）'!B987</f>
        <v>開睛小中</v>
      </c>
      <c r="C3041" s="14">
        <f>'施設リストA-1（直営）'!C987</f>
        <v>1</v>
      </c>
      <c r="D3041" s="94" t="str">
        <f>'施設リストA-1（直営）'!D987</f>
        <v>オープンスペース</v>
      </c>
      <c r="E3041" s="20">
        <f>'施設リストA-1（直営）'!E987</f>
        <v>250</v>
      </c>
      <c r="F3041" s="20">
        <f>'施設リストA-1（直営）'!F987</f>
        <v>4</v>
      </c>
      <c r="G3041" s="13">
        <f>'施設リストA-1（直営）'!G987</f>
        <v>1000</v>
      </c>
      <c r="H3041" s="28" t="e">
        <f t="shared" si="47"/>
        <v>#N/A</v>
      </c>
      <c r="I3041" s="29" t="str">
        <f>'施設リストA-1（直営）'!H987</f>
        <v>新設</v>
      </c>
      <c r="J3041" s="30" t="e">
        <f>IF(I3041="新設",VLOOKUP('施設リストA-1（直営）'!I987,'（新設）照明器具'!$B$5:$C$1990,2,FALSE),IF('部屋別効果（直）'!I3041="撤去",VLOOKUP('施設リストA-1（直営）'!I987,'（既設）調査結果'!$B$5:$C$1998,2,FALSE),0))</f>
        <v>#N/A</v>
      </c>
      <c r="K3041" s="29">
        <f>'施設リストA-1（直営）'!K987</f>
        <v>12</v>
      </c>
      <c r="L3041" s="29" t="str">
        <f>'施設リストA-1（直営）'!L987</f>
        <v>撤去</v>
      </c>
      <c r="M3041" s="30">
        <f>IF(L3041="新設",VLOOKUP('施設リストA-1（直営）'!M987,'（新設）照明器具'!$B$5:$C$1990,2,FALSE),IF('部屋別効果（直）'!L3041="撤去",VLOOKUP('施設リストA-1（直営）'!M987,'（既設）調査結果'!$B$5:$C$1998,2,FALSE),0))</f>
        <v>86</v>
      </c>
      <c r="N3041" s="29">
        <f>'施設リストA-1（直営）'!O987</f>
        <v>12</v>
      </c>
      <c r="O3041" s="29">
        <f>'施設リストA-1（直営）'!P987</f>
        <v>0</v>
      </c>
      <c r="P3041" s="30">
        <f>IF(O3041="新設",VLOOKUP('施設リストA-1（直営）'!Q987,'（新設）照明器具'!$B$5:$C$1990,2,FALSE),IF('部屋別効果（直）'!O3041="撤去",VLOOKUP('施設リストA-1（直営）'!Q987,'（既設）調査結果'!$B$5:$C$1998,2,FALSE),0))</f>
        <v>0</v>
      </c>
      <c r="Q3041" s="29">
        <f>'施設リストA-1（直営）'!S987</f>
        <v>0</v>
      </c>
      <c r="R3041" s="29">
        <f>'施設リストA-1（直営）'!T987</f>
        <v>0</v>
      </c>
      <c r="S3041" s="30">
        <f>IF(R3041="新設",VLOOKUP('施設リストA-1（直営）'!U987,'（新設）照明器具'!$B$5:$C$1990,2,FALSE),IF('部屋別効果（直）'!R3041="撤去",VLOOKUP('施設リストA-1（直営）'!U987,'（既設）調査結果'!$B$5:$C$1998,2,FALSE),0))</f>
        <v>0</v>
      </c>
      <c r="T3041" s="29">
        <f>'施設リストA-1（直営）'!W987</f>
        <v>0</v>
      </c>
      <c r="U3041" s="29">
        <f>'施設リストA-1（直営）'!X987</f>
        <v>0</v>
      </c>
      <c r="V3041" s="30">
        <f>IF(U3041="新設",VLOOKUP('施設リストA-1（直営）'!Y987,'（新設）照明器具'!$B$5:$C$1990,2,FALSE),IF('部屋別効果（直）'!U3041="撤去",VLOOKUP('施設リストA-1（直営）'!Y987,'（既設）調査結果'!$B$5:$C$1998,2,FALSE),0))</f>
        <v>0</v>
      </c>
      <c r="W3041" s="29">
        <f>'施設リストA-1（直営）'!AA987</f>
        <v>0</v>
      </c>
      <c r="X3041" s="29">
        <f>'施設リストA-1（直営）'!AB987</f>
        <v>0</v>
      </c>
      <c r="Y3041" s="30">
        <f>IF(X3041="新設",VLOOKUP('施設リストA-1（直営）'!AC987,'（新設）照明器具'!$B$5:$C$1990,2,FALSE),IF('部屋別効果（直）'!X3041="撤去",VLOOKUP('施設リストA-1（直営）'!AC987,'（既設）調査結果'!$B$5:$C$1998,2,FALSE),0))</f>
        <v>0</v>
      </c>
      <c r="Z3041" s="29">
        <f>'施設リストA-1（直営）'!AE987</f>
        <v>0</v>
      </c>
      <c r="AA3041" s="29">
        <f>'施設リストA-1（直営）'!AF987</f>
        <v>0</v>
      </c>
      <c r="AB3041" s="30">
        <f>IF(AA3041="新設",VLOOKUP('施設リストA-1（直営）'!AG987,'（新設）照明器具'!$B$5:$C$1990,2,FALSE),IF('部屋別効果（直）'!AA3041="撤去",VLOOKUP('施設リストA-1（直営）'!AG987,'（既設）調査結果'!$B$5:$C$1998,2,FALSE),0))</f>
        <v>0</v>
      </c>
      <c r="AC3041" s="29">
        <f>'施設リストA-1（直営）'!AI987</f>
        <v>0</v>
      </c>
      <c r="AD3041" s="29">
        <f>'施設リストA-1（直営）'!AJ987</f>
        <v>0</v>
      </c>
      <c r="AE3041" s="30">
        <f>IF(AD3041="新設",VLOOKUP('施設リストA-1（直営）'!AK987,'（新設）照明器具'!$B$5:$C$1990,2,FALSE),IF('部屋別効果（直）'!AD3041="撤去",VLOOKUP('施設リストA-1（直営）'!AK987,'（既設）調査結果'!$B$5:$C$1998,2,FALSE),0))</f>
        <v>0</v>
      </c>
      <c r="AF3041" s="29">
        <f>'施設リストA-1（直営）'!AM987</f>
        <v>0</v>
      </c>
      <c r="AG3041" s="29">
        <f>'施設リストA-1（直営）'!AN987</f>
        <v>0</v>
      </c>
      <c r="AH3041" s="30">
        <f>IF(AG3041="新設",VLOOKUP('施設リストA-1（直営）'!AO987,'（新設）照明器具'!$B$5:$C$1990,2,FALSE),IF('部屋別効果（直）'!AG3041="撤去",VLOOKUP('施設リストA-1（直営）'!AO987,'（既設）調査結果'!$B$5:$C$1998,2,FALSE),0))</f>
        <v>0</v>
      </c>
      <c r="AI3041" s="29">
        <f>'施設リストA-1（直営）'!AQ987</f>
        <v>0</v>
      </c>
      <c r="AJ3041" s="29">
        <f>'施設リストA-1（直営）'!AR987</f>
        <v>0</v>
      </c>
      <c r="AK3041" s="30">
        <f>IF(AJ3041="新設",VLOOKUP('施設リストA-1（直営）'!AS987,'（新設）照明器具'!$B$5:$C$1990,2,FALSE),IF('部屋別効果（直）'!AJ3041="撤去",VLOOKUP('施設リストA-1（直営）'!AS987,'（既設）調査結果'!$B$5:$C$1998,2,FALSE),0))</f>
        <v>0</v>
      </c>
      <c r="AL3041" s="29">
        <f>'施設リストA-1（直営）'!AU987</f>
        <v>0</v>
      </c>
    </row>
    <row r="3042" spans="1:38" customFormat="1">
      <c r="A3042" s="94"/>
      <c r="B3042" s="16" t="str">
        <f>'施設リストA-1（直営）'!B988</f>
        <v>開睛小中</v>
      </c>
      <c r="C3042" s="14">
        <f>'施設リストA-1（直営）'!C988</f>
        <v>1</v>
      </c>
      <c r="D3042" s="94" t="str">
        <f>'施設リストA-1（直営）'!D988</f>
        <v>1年3組教室</v>
      </c>
      <c r="E3042" s="20">
        <f>'施設リストA-1（直営）'!E988</f>
        <v>210</v>
      </c>
      <c r="F3042" s="20">
        <f>'施設リストA-1（直営）'!F988</f>
        <v>8</v>
      </c>
      <c r="G3042" s="13">
        <f>'施設リストA-1（直営）'!G988</f>
        <v>1680</v>
      </c>
      <c r="H3042" s="28" t="e">
        <f t="shared" si="47"/>
        <v>#N/A</v>
      </c>
      <c r="I3042" s="29" t="str">
        <f>'施設リストA-1（直営）'!H988</f>
        <v>新設</v>
      </c>
      <c r="J3042" s="30" t="e">
        <f>IF(I3042="新設",VLOOKUP('施設リストA-1（直営）'!I988,'（新設）照明器具'!$B$5:$C$1990,2,FALSE),IF('部屋別効果（直）'!I3042="撤去",VLOOKUP('施設リストA-1（直営）'!I988,'（既設）調査結果'!$B$5:$C$1998,2,FALSE),0))</f>
        <v>#N/A</v>
      </c>
      <c r="K3042" s="29">
        <f>'施設リストA-1（直営）'!K988</f>
        <v>11</v>
      </c>
      <c r="L3042" s="29" t="str">
        <f>'施設リストA-1（直営）'!L988</f>
        <v>撤去</v>
      </c>
      <c r="M3042" s="30">
        <f>IF(L3042="新設",VLOOKUP('施設リストA-1（直営）'!M988,'（新設）照明器具'!$B$5:$C$1990,2,FALSE),IF('部屋別効果（直）'!L3042="撤去",VLOOKUP('施設リストA-1（直営）'!M988,'（既設）調査結果'!$B$5:$C$1998,2,FALSE),0))</f>
        <v>86</v>
      </c>
      <c r="N3042" s="29">
        <f>'施設リストA-1（直営）'!O988</f>
        <v>11</v>
      </c>
      <c r="O3042" s="29" t="str">
        <f>'施設リストA-1（直営）'!P988</f>
        <v>新設</v>
      </c>
      <c r="P3042" s="30" t="e">
        <f>IF(O3042="新設",VLOOKUP('施設リストA-1（直営）'!Q988,'（新設）照明器具'!$B$5:$C$1990,2,FALSE),IF('部屋別効果（直）'!O3042="撤去",VLOOKUP('施設リストA-1（直営）'!Q988,'（既設）調査結果'!$B$5:$C$1998,2,FALSE),0))</f>
        <v>#N/A</v>
      </c>
      <c r="Q3042" s="29">
        <f>'施設リストA-1（直営）'!S988</f>
        <v>2</v>
      </c>
      <c r="R3042" s="29" t="str">
        <f>'施設リストA-1（直営）'!T988</f>
        <v>撤去</v>
      </c>
      <c r="S3042" s="30">
        <f>IF(R3042="新設",VLOOKUP('施設リストA-1（直営）'!U988,'（新設）照明器具'!$B$5:$C$1990,2,FALSE),IF('部屋別効果（直）'!R3042="撤去",VLOOKUP('施設リストA-1（直営）'!U988,'（既設）調査結果'!$B$5:$C$1998,2,FALSE),0))</f>
        <v>45</v>
      </c>
      <c r="T3042" s="29">
        <f>'施設リストA-1（直営）'!W988</f>
        <v>2</v>
      </c>
      <c r="U3042" s="29">
        <f>'施設リストA-1（直営）'!X988</f>
        <v>0</v>
      </c>
      <c r="V3042" s="30">
        <f>IF(U3042="新設",VLOOKUP('施設リストA-1（直営）'!Y988,'（新設）照明器具'!$B$5:$C$1990,2,FALSE),IF('部屋別効果（直）'!U3042="撤去",VLOOKUP('施設リストA-1（直営）'!Y988,'（既設）調査結果'!$B$5:$C$1998,2,FALSE),0))</f>
        <v>0</v>
      </c>
      <c r="W3042" s="29">
        <f>'施設リストA-1（直営）'!AA988</f>
        <v>0</v>
      </c>
      <c r="X3042" s="29">
        <f>'施設リストA-1（直営）'!AB988</f>
        <v>0</v>
      </c>
      <c r="Y3042" s="30">
        <f>IF(X3042="新設",VLOOKUP('施設リストA-1（直営）'!AC988,'（新設）照明器具'!$B$5:$C$1990,2,FALSE),IF('部屋別効果（直）'!X3042="撤去",VLOOKUP('施設リストA-1（直営）'!AC988,'（既設）調査結果'!$B$5:$C$1998,2,FALSE),0))</f>
        <v>0</v>
      </c>
      <c r="Z3042" s="29">
        <f>'施設リストA-1（直営）'!AE988</f>
        <v>0</v>
      </c>
      <c r="AA3042" s="29">
        <f>'施設リストA-1（直営）'!AF988</f>
        <v>0</v>
      </c>
      <c r="AB3042" s="30">
        <f>IF(AA3042="新設",VLOOKUP('施設リストA-1（直営）'!AG988,'（新設）照明器具'!$B$5:$C$1990,2,FALSE),IF('部屋別効果（直）'!AA3042="撤去",VLOOKUP('施設リストA-1（直営）'!AG988,'（既設）調査結果'!$B$5:$C$1998,2,FALSE),0))</f>
        <v>0</v>
      </c>
      <c r="AC3042" s="29">
        <f>'施設リストA-1（直営）'!AI988</f>
        <v>0</v>
      </c>
      <c r="AD3042" s="29">
        <f>'施設リストA-1（直営）'!AJ988</f>
        <v>0</v>
      </c>
      <c r="AE3042" s="30">
        <f>IF(AD3042="新設",VLOOKUP('施設リストA-1（直営）'!AK988,'（新設）照明器具'!$B$5:$C$1990,2,FALSE),IF('部屋別効果（直）'!AD3042="撤去",VLOOKUP('施設リストA-1（直営）'!AK988,'（既設）調査結果'!$B$5:$C$1998,2,FALSE),0))</f>
        <v>0</v>
      </c>
      <c r="AF3042" s="29">
        <f>'施設リストA-1（直営）'!AM988</f>
        <v>0</v>
      </c>
      <c r="AG3042" s="29">
        <f>'施設リストA-1（直営）'!AN988</f>
        <v>0</v>
      </c>
      <c r="AH3042" s="30">
        <f>IF(AG3042="新設",VLOOKUP('施設リストA-1（直営）'!AO988,'（新設）照明器具'!$B$5:$C$1990,2,FALSE),IF('部屋別効果（直）'!AG3042="撤去",VLOOKUP('施設リストA-1（直営）'!AO988,'（既設）調査結果'!$B$5:$C$1998,2,FALSE),0))</f>
        <v>0</v>
      </c>
      <c r="AI3042" s="29">
        <f>'施設リストA-1（直営）'!AQ988</f>
        <v>0</v>
      </c>
      <c r="AJ3042" s="29">
        <f>'施設リストA-1（直営）'!AR988</f>
        <v>0</v>
      </c>
      <c r="AK3042" s="30">
        <f>IF(AJ3042="新設",VLOOKUP('施設リストA-1（直営）'!AS988,'（新設）照明器具'!$B$5:$C$1990,2,FALSE),IF('部屋別効果（直）'!AJ3042="撤去",VLOOKUP('施設リストA-1（直営）'!AS988,'（既設）調査結果'!$B$5:$C$1998,2,FALSE),0))</f>
        <v>0</v>
      </c>
      <c r="AL3042" s="29">
        <f>'施設リストA-1（直営）'!AU988</f>
        <v>0</v>
      </c>
    </row>
    <row r="3043" spans="1:38" customFormat="1">
      <c r="A3043" s="94"/>
      <c r="B3043" s="16" t="str">
        <f>'施設リストA-1（直営）'!B989</f>
        <v>開睛小中</v>
      </c>
      <c r="C3043" s="14">
        <f>'施設リストA-1（直営）'!C989</f>
        <v>1</v>
      </c>
      <c r="D3043" s="94" t="str">
        <f>'施設リストA-1（直営）'!D989</f>
        <v>1年2組教室</v>
      </c>
      <c r="E3043" s="20">
        <f>'施設リストA-1（直営）'!E989</f>
        <v>210</v>
      </c>
      <c r="F3043" s="20">
        <f>'施設リストA-1（直営）'!F989</f>
        <v>8</v>
      </c>
      <c r="G3043" s="13">
        <f>'施設リストA-1（直営）'!G989</f>
        <v>1680</v>
      </c>
      <c r="H3043" s="28" t="e">
        <f t="shared" si="47"/>
        <v>#N/A</v>
      </c>
      <c r="I3043" s="29" t="str">
        <f>'施設リストA-1（直営）'!H989</f>
        <v>新設</v>
      </c>
      <c r="J3043" s="30" t="e">
        <f>IF(I3043="新設",VLOOKUP('施設リストA-1（直営）'!I989,'（新設）照明器具'!$B$5:$C$1990,2,FALSE),IF('部屋別効果（直）'!I3043="撤去",VLOOKUP('施設リストA-1（直営）'!I989,'（既設）調査結果'!$B$5:$C$1998,2,FALSE),0))</f>
        <v>#N/A</v>
      </c>
      <c r="K3043" s="29">
        <f>'施設リストA-1（直営）'!K989</f>
        <v>11</v>
      </c>
      <c r="L3043" s="29" t="str">
        <f>'施設リストA-1（直営）'!L989</f>
        <v>撤去</v>
      </c>
      <c r="M3043" s="30">
        <f>IF(L3043="新設",VLOOKUP('施設リストA-1（直営）'!M989,'（新設）照明器具'!$B$5:$C$1990,2,FALSE),IF('部屋別効果（直）'!L3043="撤去",VLOOKUP('施設リストA-1（直営）'!M989,'（既設）調査結果'!$B$5:$C$1998,2,FALSE),0))</f>
        <v>86</v>
      </c>
      <c r="N3043" s="29">
        <f>'施設リストA-1（直営）'!O989</f>
        <v>11</v>
      </c>
      <c r="O3043" s="29" t="str">
        <f>'施設リストA-1（直営）'!P989</f>
        <v>新設</v>
      </c>
      <c r="P3043" s="30" t="e">
        <f>IF(O3043="新設",VLOOKUP('施設リストA-1（直営）'!Q989,'（新設）照明器具'!$B$5:$C$1990,2,FALSE),IF('部屋別効果（直）'!O3043="撤去",VLOOKUP('施設リストA-1（直営）'!Q989,'（既設）調査結果'!$B$5:$C$1998,2,FALSE),0))</f>
        <v>#N/A</v>
      </c>
      <c r="Q3043" s="29">
        <f>'施設リストA-1（直営）'!S989</f>
        <v>2</v>
      </c>
      <c r="R3043" s="29" t="str">
        <f>'施設リストA-1（直営）'!T989</f>
        <v>撤去</v>
      </c>
      <c r="S3043" s="30">
        <f>IF(R3043="新設",VLOOKUP('施設リストA-1（直営）'!U989,'（新設）照明器具'!$B$5:$C$1990,2,FALSE),IF('部屋別効果（直）'!R3043="撤去",VLOOKUP('施設リストA-1（直営）'!U989,'（既設）調査結果'!$B$5:$C$1998,2,FALSE),0))</f>
        <v>45</v>
      </c>
      <c r="T3043" s="29">
        <f>'施設リストA-1（直営）'!W989</f>
        <v>2</v>
      </c>
      <c r="U3043" s="29">
        <f>'施設リストA-1（直営）'!X989</f>
        <v>0</v>
      </c>
      <c r="V3043" s="30">
        <f>IF(U3043="新設",VLOOKUP('施設リストA-1（直営）'!Y989,'（新設）照明器具'!$B$5:$C$1990,2,FALSE),IF('部屋別効果（直）'!U3043="撤去",VLOOKUP('施設リストA-1（直営）'!Y989,'（既設）調査結果'!$B$5:$C$1998,2,FALSE),0))</f>
        <v>0</v>
      </c>
      <c r="W3043" s="29">
        <f>'施設リストA-1（直営）'!AA989</f>
        <v>0</v>
      </c>
      <c r="X3043" s="29">
        <f>'施設リストA-1（直営）'!AB989</f>
        <v>0</v>
      </c>
      <c r="Y3043" s="30">
        <f>IF(X3043="新設",VLOOKUP('施設リストA-1（直営）'!AC989,'（新設）照明器具'!$B$5:$C$1990,2,FALSE),IF('部屋別効果（直）'!X3043="撤去",VLOOKUP('施設リストA-1（直営）'!AC989,'（既設）調査結果'!$B$5:$C$1998,2,FALSE),0))</f>
        <v>0</v>
      </c>
      <c r="Z3043" s="29">
        <f>'施設リストA-1（直営）'!AE989</f>
        <v>0</v>
      </c>
      <c r="AA3043" s="29">
        <f>'施設リストA-1（直営）'!AF989</f>
        <v>0</v>
      </c>
      <c r="AB3043" s="30">
        <f>IF(AA3043="新設",VLOOKUP('施設リストA-1（直営）'!AG989,'（新設）照明器具'!$B$5:$C$1990,2,FALSE),IF('部屋別効果（直）'!AA3043="撤去",VLOOKUP('施設リストA-1（直営）'!AG989,'（既設）調査結果'!$B$5:$C$1998,2,FALSE),0))</f>
        <v>0</v>
      </c>
      <c r="AC3043" s="29">
        <f>'施設リストA-1（直営）'!AI989</f>
        <v>0</v>
      </c>
      <c r="AD3043" s="29">
        <f>'施設リストA-1（直営）'!AJ989</f>
        <v>0</v>
      </c>
      <c r="AE3043" s="30">
        <f>IF(AD3043="新設",VLOOKUP('施設リストA-1（直営）'!AK989,'（新設）照明器具'!$B$5:$C$1990,2,FALSE),IF('部屋別効果（直）'!AD3043="撤去",VLOOKUP('施設リストA-1（直営）'!AK989,'（既設）調査結果'!$B$5:$C$1998,2,FALSE),0))</f>
        <v>0</v>
      </c>
      <c r="AF3043" s="29">
        <f>'施設リストA-1（直営）'!AM989</f>
        <v>0</v>
      </c>
      <c r="AG3043" s="29">
        <f>'施設リストA-1（直営）'!AN989</f>
        <v>0</v>
      </c>
      <c r="AH3043" s="30">
        <f>IF(AG3043="新設",VLOOKUP('施設リストA-1（直営）'!AO989,'（新設）照明器具'!$B$5:$C$1990,2,FALSE),IF('部屋別効果（直）'!AG3043="撤去",VLOOKUP('施設リストA-1（直営）'!AO989,'（既設）調査結果'!$B$5:$C$1998,2,FALSE),0))</f>
        <v>0</v>
      </c>
      <c r="AI3043" s="29">
        <f>'施設リストA-1（直営）'!AQ989</f>
        <v>0</v>
      </c>
      <c r="AJ3043" s="29">
        <f>'施設リストA-1（直営）'!AR989</f>
        <v>0</v>
      </c>
      <c r="AK3043" s="30">
        <f>IF(AJ3043="新設",VLOOKUP('施設リストA-1（直営）'!AS989,'（新設）照明器具'!$B$5:$C$1990,2,FALSE),IF('部屋別効果（直）'!AJ3043="撤去",VLOOKUP('施設リストA-1（直営）'!AS989,'（既設）調査結果'!$B$5:$C$1998,2,FALSE),0))</f>
        <v>0</v>
      </c>
      <c r="AL3043" s="29">
        <f>'施設リストA-1（直営）'!AU989</f>
        <v>0</v>
      </c>
    </row>
    <row r="3044" spans="1:38" customFormat="1">
      <c r="A3044" s="94"/>
      <c r="B3044" s="16" t="str">
        <f>'施設リストA-1（直営）'!B990</f>
        <v>開睛小中</v>
      </c>
      <c r="C3044" s="14">
        <f>'施設リストA-1（直営）'!C990</f>
        <v>1</v>
      </c>
      <c r="D3044" s="94" t="str">
        <f>'施設リストA-1（直営）'!D990</f>
        <v>学習室（1年3組横）</v>
      </c>
      <c r="E3044" s="20">
        <f>'施設リストA-1（直営）'!E990</f>
        <v>210</v>
      </c>
      <c r="F3044" s="20">
        <f>'施設リストA-1（直営）'!F990</f>
        <v>8</v>
      </c>
      <c r="G3044" s="13">
        <f>'施設リストA-1（直営）'!G990</f>
        <v>1680</v>
      </c>
      <c r="H3044" s="28" t="e">
        <f t="shared" si="47"/>
        <v>#N/A</v>
      </c>
      <c r="I3044" s="29" t="str">
        <f>'施設リストA-1（直営）'!H990</f>
        <v>新設</v>
      </c>
      <c r="J3044" s="30" t="e">
        <f>IF(I3044="新設",VLOOKUP('施設リストA-1（直営）'!I990,'（新設）照明器具'!$B$5:$C$1990,2,FALSE),IF('部屋別効果（直）'!I3044="撤去",VLOOKUP('施設リストA-1（直営）'!I990,'（既設）調査結果'!$B$5:$C$1998,2,FALSE),0))</f>
        <v>#N/A</v>
      </c>
      <c r="K3044" s="29">
        <f>'施設リストA-1（直営）'!K990</f>
        <v>6</v>
      </c>
      <c r="L3044" s="29" t="str">
        <f>'施設リストA-1（直営）'!L990</f>
        <v>撤去</v>
      </c>
      <c r="M3044" s="30">
        <f>IF(L3044="新設",VLOOKUP('施設リストA-1（直営）'!M990,'（新設）照明器具'!$B$5:$C$1990,2,FALSE),IF('部屋別効果（直）'!L3044="撤去",VLOOKUP('施設リストA-1（直営）'!M990,'（既設）調査結果'!$B$5:$C$1998,2,FALSE),0))</f>
        <v>86</v>
      </c>
      <c r="N3044" s="29">
        <f>'施設リストA-1（直営）'!O990</f>
        <v>6</v>
      </c>
      <c r="O3044" s="29">
        <f>'施設リストA-1（直営）'!P990</f>
        <v>0</v>
      </c>
      <c r="P3044" s="30">
        <f>IF(O3044="新設",VLOOKUP('施設リストA-1（直営）'!Q990,'（新設）照明器具'!$B$5:$C$1990,2,FALSE),IF('部屋別効果（直）'!O3044="撤去",VLOOKUP('施設リストA-1（直営）'!Q990,'（既設）調査結果'!$B$5:$C$1998,2,FALSE),0))</f>
        <v>0</v>
      </c>
      <c r="Q3044" s="29">
        <f>'施設リストA-1（直営）'!S990</f>
        <v>0</v>
      </c>
      <c r="R3044" s="29">
        <f>'施設リストA-1（直営）'!T990</f>
        <v>0</v>
      </c>
      <c r="S3044" s="30">
        <f>IF(R3044="新設",VLOOKUP('施設リストA-1（直営）'!U990,'（新設）照明器具'!$B$5:$C$1990,2,FALSE),IF('部屋別効果（直）'!R3044="撤去",VLOOKUP('施設リストA-1（直営）'!U990,'（既設）調査結果'!$B$5:$C$1998,2,FALSE),0))</f>
        <v>0</v>
      </c>
      <c r="T3044" s="29">
        <f>'施設リストA-1（直営）'!W990</f>
        <v>0</v>
      </c>
      <c r="U3044" s="29">
        <f>'施設リストA-1（直営）'!X990</f>
        <v>0</v>
      </c>
      <c r="V3044" s="30">
        <f>IF(U3044="新設",VLOOKUP('施設リストA-1（直営）'!Y990,'（新設）照明器具'!$B$5:$C$1990,2,FALSE),IF('部屋別効果（直）'!U3044="撤去",VLOOKUP('施設リストA-1（直営）'!Y990,'（既設）調査結果'!$B$5:$C$1998,2,FALSE),0))</f>
        <v>0</v>
      </c>
      <c r="W3044" s="29">
        <f>'施設リストA-1（直営）'!AA990</f>
        <v>0</v>
      </c>
      <c r="X3044" s="29">
        <f>'施設リストA-1（直営）'!AB990</f>
        <v>0</v>
      </c>
      <c r="Y3044" s="30">
        <f>IF(X3044="新設",VLOOKUP('施設リストA-1（直営）'!AC990,'（新設）照明器具'!$B$5:$C$1990,2,FALSE),IF('部屋別効果（直）'!X3044="撤去",VLOOKUP('施設リストA-1（直営）'!AC990,'（既設）調査結果'!$B$5:$C$1998,2,FALSE),0))</f>
        <v>0</v>
      </c>
      <c r="Z3044" s="29">
        <f>'施設リストA-1（直営）'!AE990</f>
        <v>0</v>
      </c>
      <c r="AA3044" s="29">
        <f>'施設リストA-1（直営）'!AF990</f>
        <v>0</v>
      </c>
      <c r="AB3044" s="30">
        <f>IF(AA3044="新設",VLOOKUP('施設リストA-1（直営）'!AG990,'（新設）照明器具'!$B$5:$C$1990,2,FALSE),IF('部屋別効果（直）'!AA3044="撤去",VLOOKUP('施設リストA-1（直営）'!AG990,'（既設）調査結果'!$B$5:$C$1998,2,FALSE),0))</f>
        <v>0</v>
      </c>
      <c r="AC3044" s="29">
        <f>'施設リストA-1（直営）'!AI990</f>
        <v>0</v>
      </c>
      <c r="AD3044" s="29">
        <f>'施設リストA-1（直営）'!AJ990</f>
        <v>0</v>
      </c>
      <c r="AE3044" s="30">
        <f>IF(AD3044="新設",VLOOKUP('施設リストA-1（直営）'!AK990,'（新設）照明器具'!$B$5:$C$1990,2,FALSE),IF('部屋別効果（直）'!AD3044="撤去",VLOOKUP('施設リストA-1（直営）'!AK990,'（既設）調査結果'!$B$5:$C$1998,2,FALSE),0))</f>
        <v>0</v>
      </c>
      <c r="AF3044" s="29">
        <f>'施設リストA-1（直営）'!AM990</f>
        <v>0</v>
      </c>
      <c r="AG3044" s="29">
        <f>'施設リストA-1（直営）'!AN990</f>
        <v>0</v>
      </c>
      <c r="AH3044" s="30">
        <f>IF(AG3044="新設",VLOOKUP('施設リストA-1（直営）'!AO990,'（新設）照明器具'!$B$5:$C$1990,2,FALSE),IF('部屋別効果（直）'!AG3044="撤去",VLOOKUP('施設リストA-1（直営）'!AO990,'（既設）調査結果'!$B$5:$C$1998,2,FALSE),0))</f>
        <v>0</v>
      </c>
      <c r="AI3044" s="29">
        <f>'施設リストA-1（直営）'!AQ990</f>
        <v>0</v>
      </c>
      <c r="AJ3044" s="29">
        <f>'施設リストA-1（直営）'!AR990</f>
        <v>0</v>
      </c>
      <c r="AK3044" s="30">
        <f>IF(AJ3044="新設",VLOOKUP('施設リストA-1（直営）'!AS990,'（新設）照明器具'!$B$5:$C$1990,2,FALSE),IF('部屋別効果（直）'!AJ3044="撤去",VLOOKUP('施設リストA-1（直営）'!AS990,'（既設）調査結果'!$B$5:$C$1998,2,FALSE),0))</f>
        <v>0</v>
      </c>
      <c r="AL3044" s="29">
        <f>'施設リストA-1（直営）'!AU990</f>
        <v>0</v>
      </c>
    </row>
    <row r="3045" spans="1:38" customFormat="1">
      <c r="A3045" s="94"/>
      <c r="B3045" s="16" t="str">
        <f>'施設リストA-1（直営）'!B991</f>
        <v>開睛小中</v>
      </c>
      <c r="C3045" s="14">
        <f>'施設リストA-1（直営）'!C991</f>
        <v>1</v>
      </c>
      <c r="D3045" s="94" t="str">
        <f>'施設リストA-1（直営）'!D991</f>
        <v>ほっとルーム</v>
      </c>
      <c r="E3045" s="20">
        <f>'施設リストA-1（直営）'!E991</f>
        <v>210</v>
      </c>
      <c r="F3045" s="20">
        <f>'施設リストA-1（直営）'!F991</f>
        <v>6</v>
      </c>
      <c r="G3045" s="13">
        <f>'施設リストA-1（直営）'!G991</f>
        <v>1260</v>
      </c>
      <c r="H3045" s="28" t="e">
        <f t="shared" si="47"/>
        <v>#N/A</v>
      </c>
      <c r="I3045" s="29" t="str">
        <f>'施設リストA-1（直営）'!H991</f>
        <v>新設</v>
      </c>
      <c r="J3045" s="30" t="e">
        <f>IF(I3045="新設",VLOOKUP('施設リストA-1（直営）'!I991,'（新設）照明器具'!$B$5:$C$1990,2,FALSE),IF('部屋別効果（直）'!I3045="撤去",VLOOKUP('施設リストA-1（直営）'!I991,'（既設）調査結果'!$B$5:$C$1998,2,FALSE),0))</f>
        <v>#N/A</v>
      </c>
      <c r="K3045" s="29">
        <f>'施設リストA-1（直営）'!K991</f>
        <v>6</v>
      </c>
      <c r="L3045" s="29" t="str">
        <f>'施設リストA-1（直営）'!L991</f>
        <v>撤去</v>
      </c>
      <c r="M3045" s="30">
        <f>IF(L3045="新設",VLOOKUP('施設リストA-1（直営）'!M991,'（新設）照明器具'!$B$5:$C$1990,2,FALSE),IF('部屋別効果（直）'!L3045="撤去",VLOOKUP('施設リストA-1（直営）'!M991,'（既設）調査結果'!$B$5:$C$1998,2,FALSE),0))</f>
        <v>86</v>
      </c>
      <c r="N3045" s="29">
        <f>'施設リストA-1（直営）'!O991</f>
        <v>6</v>
      </c>
      <c r="O3045" s="29">
        <f>'施設リストA-1（直営）'!P991</f>
        <v>0</v>
      </c>
      <c r="P3045" s="30">
        <f>IF(O3045="新設",VLOOKUP('施設リストA-1（直営）'!Q991,'（新設）照明器具'!$B$5:$C$1990,2,FALSE),IF('部屋別効果（直）'!O3045="撤去",VLOOKUP('施設リストA-1（直営）'!Q991,'（既設）調査結果'!$B$5:$C$1998,2,FALSE),0))</f>
        <v>0</v>
      </c>
      <c r="Q3045" s="29">
        <f>'施設リストA-1（直営）'!S991</f>
        <v>0</v>
      </c>
      <c r="R3045" s="29">
        <f>'施設リストA-1（直営）'!T991</f>
        <v>0</v>
      </c>
      <c r="S3045" s="30">
        <f>IF(R3045="新設",VLOOKUP('施設リストA-1（直営）'!U991,'（新設）照明器具'!$B$5:$C$1990,2,FALSE),IF('部屋別効果（直）'!R3045="撤去",VLOOKUP('施設リストA-1（直営）'!U991,'（既設）調査結果'!$B$5:$C$1998,2,FALSE),0))</f>
        <v>0</v>
      </c>
      <c r="T3045" s="29">
        <f>'施設リストA-1（直営）'!W991</f>
        <v>0</v>
      </c>
      <c r="U3045" s="29">
        <f>'施設リストA-1（直営）'!X991</f>
        <v>0</v>
      </c>
      <c r="V3045" s="30">
        <f>IF(U3045="新設",VLOOKUP('施設リストA-1（直営）'!Y991,'（新設）照明器具'!$B$5:$C$1990,2,FALSE),IF('部屋別効果（直）'!U3045="撤去",VLOOKUP('施設リストA-1（直営）'!Y991,'（既設）調査結果'!$B$5:$C$1998,2,FALSE),0))</f>
        <v>0</v>
      </c>
      <c r="W3045" s="29">
        <f>'施設リストA-1（直営）'!AA991</f>
        <v>0</v>
      </c>
      <c r="X3045" s="29">
        <f>'施設リストA-1（直営）'!AB991</f>
        <v>0</v>
      </c>
      <c r="Y3045" s="30">
        <f>IF(X3045="新設",VLOOKUP('施設リストA-1（直営）'!AC991,'（新設）照明器具'!$B$5:$C$1990,2,FALSE),IF('部屋別効果（直）'!X3045="撤去",VLOOKUP('施設リストA-1（直営）'!AC991,'（既設）調査結果'!$B$5:$C$1998,2,FALSE),0))</f>
        <v>0</v>
      </c>
      <c r="Z3045" s="29">
        <f>'施設リストA-1（直営）'!AE991</f>
        <v>0</v>
      </c>
      <c r="AA3045" s="29">
        <f>'施設リストA-1（直営）'!AF991</f>
        <v>0</v>
      </c>
      <c r="AB3045" s="30">
        <f>IF(AA3045="新設",VLOOKUP('施設リストA-1（直営）'!AG991,'（新設）照明器具'!$B$5:$C$1990,2,FALSE),IF('部屋別効果（直）'!AA3045="撤去",VLOOKUP('施設リストA-1（直営）'!AG991,'（既設）調査結果'!$B$5:$C$1998,2,FALSE),0))</f>
        <v>0</v>
      </c>
      <c r="AC3045" s="29">
        <f>'施設リストA-1（直営）'!AI991</f>
        <v>0</v>
      </c>
      <c r="AD3045" s="29">
        <f>'施設リストA-1（直営）'!AJ991</f>
        <v>0</v>
      </c>
      <c r="AE3045" s="30">
        <f>IF(AD3045="新設",VLOOKUP('施設リストA-1（直営）'!AK991,'（新設）照明器具'!$B$5:$C$1990,2,FALSE),IF('部屋別効果（直）'!AD3045="撤去",VLOOKUP('施設リストA-1（直営）'!AK991,'（既設）調査結果'!$B$5:$C$1998,2,FALSE),0))</f>
        <v>0</v>
      </c>
      <c r="AF3045" s="29">
        <f>'施設リストA-1（直営）'!AM991</f>
        <v>0</v>
      </c>
      <c r="AG3045" s="29">
        <f>'施設リストA-1（直営）'!AN991</f>
        <v>0</v>
      </c>
      <c r="AH3045" s="30">
        <f>IF(AG3045="新設",VLOOKUP('施設リストA-1（直営）'!AO991,'（新設）照明器具'!$B$5:$C$1990,2,FALSE),IF('部屋別効果（直）'!AG3045="撤去",VLOOKUP('施設リストA-1（直営）'!AO991,'（既設）調査結果'!$B$5:$C$1998,2,FALSE),0))</f>
        <v>0</v>
      </c>
      <c r="AI3045" s="29">
        <f>'施設リストA-1（直営）'!AQ991</f>
        <v>0</v>
      </c>
      <c r="AJ3045" s="29">
        <f>'施設リストA-1（直営）'!AR991</f>
        <v>0</v>
      </c>
      <c r="AK3045" s="30">
        <f>IF(AJ3045="新設",VLOOKUP('施設リストA-1（直営）'!AS991,'（新設）照明器具'!$B$5:$C$1990,2,FALSE),IF('部屋別効果（直）'!AJ3045="撤去",VLOOKUP('施設リストA-1（直営）'!AS991,'（既設）調査結果'!$B$5:$C$1998,2,FALSE),0))</f>
        <v>0</v>
      </c>
      <c r="AL3045" s="29">
        <f>'施設リストA-1（直営）'!AU991</f>
        <v>0</v>
      </c>
    </row>
    <row r="3046" spans="1:38" customFormat="1">
      <c r="A3046" s="94"/>
      <c r="B3046" s="16" t="str">
        <f>'施設リストA-1（直営）'!B992</f>
        <v>開睛小中</v>
      </c>
      <c r="C3046" s="14">
        <f>'施設リストA-1（直営）'!C992</f>
        <v>1</v>
      </c>
      <c r="D3046" s="94" t="str">
        <f>'施設リストA-1（直営）'!D992</f>
        <v>日本語教室</v>
      </c>
      <c r="E3046" s="20">
        <f>'施設リストA-1（直営）'!E992</f>
        <v>210</v>
      </c>
      <c r="F3046" s="20">
        <f>'施設リストA-1（直営）'!F992</f>
        <v>6</v>
      </c>
      <c r="G3046" s="13">
        <f>'施設リストA-1（直営）'!G992</f>
        <v>1260</v>
      </c>
      <c r="H3046" s="28" t="e">
        <f t="shared" si="47"/>
        <v>#N/A</v>
      </c>
      <c r="I3046" s="29" t="str">
        <f>'施設リストA-1（直営）'!H992</f>
        <v>新設</v>
      </c>
      <c r="J3046" s="30" t="e">
        <f>IF(I3046="新設",VLOOKUP('施設リストA-1（直営）'!I992,'（新設）照明器具'!$B$5:$C$1990,2,FALSE),IF('部屋別効果（直）'!I3046="撤去",VLOOKUP('施設リストA-1（直営）'!I992,'（既設）調査結果'!$B$5:$C$1998,2,FALSE),0))</f>
        <v>#N/A</v>
      </c>
      <c r="K3046" s="29">
        <f>'施設リストA-1（直営）'!K992</f>
        <v>6</v>
      </c>
      <c r="L3046" s="29" t="str">
        <f>'施設リストA-1（直営）'!L992</f>
        <v>撤去</v>
      </c>
      <c r="M3046" s="30">
        <f>IF(L3046="新設",VLOOKUP('施設リストA-1（直営）'!M992,'（新設）照明器具'!$B$5:$C$1990,2,FALSE),IF('部屋別効果（直）'!L3046="撤去",VLOOKUP('施設リストA-1（直営）'!M992,'（既設）調査結果'!$B$5:$C$1998,2,FALSE),0))</f>
        <v>86</v>
      </c>
      <c r="N3046" s="29">
        <f>'施設リストA-1（直営）'!O992</f>
        <v>6</v>
      </c>
      <c r="O3046" s="29">
        <f>'施設リストA-1（直営）'!P992</f>
        <v>0</v>
      </c>
      <c r="P3046" s="30">
        <f>IF(O3046="新設",VLOOKUP('施設リストA-1（直営）'!Q992,'（新設）照明器具'!$B$5:$C$1990,2,FALSE),IF('部屋別効果（直）'!O3046="撤去",VLOOKUP('施設リストA-1（直営）'!Q992,'（既設）調査結果'!$B$5:$C$1998,2,FALSE),0))</f>
        <v>0</v>
      </c>
      <c r="Q3046" s="29">
        <f>'施設リストA-1（直営）'!S992</f>
        <v>0</v>
      </c>
      <c r="R3046" s="29">
        <f>'施設リストA-1（直営）'!T992</f>
        <v>0</v>
      </c>
      <c r="S3046" s="30">
        <f>IF(R3046="新設",VLOOKUP('施設リストA-1（直営）'!U992,'（新設）照明器具'!$B$5:$C$1990,2,FALSE),IF('部屋別効果（直）'!R3046="撤去",VLOOKUP('施設リストA-1（直営）'!U992,'（既設）調査結果'!$B$5:$C$1998,2,FALSE),0))</f>
        <v>0</v>
      </c>
      <c r="T3046" s="29">
        <f>'施設リストA-1（直営）'!W992</f>
        <v>0</v>
      </c>
      <c r="U3046" s="29">
        <f>'施設リストA-1（直営）'!X992</f>
        <v>0</v>
      </c>
      <c r="V3046" s="30">
        <f>IF(U3046="新設",VLOOKUP('施設リストA-1（直営）'!Y992,'（新設）照明器具'!$B$5:$C$1990,2,FALSE),IF('部屋別効果（直）'!U3046="撤去",VLOOKUP('施設リストA-1（直営）'!Y992,'（既設）調査結果'!$B$5:$C$1998,2,FALSE),0))</f>
        <v>0</v>
      </c>
      <c r="W3046" s="29">
        <f>'施設リストA-1（直営）'!AA992</f>
        <v>0</v>
      </c>
      <c r="X3046" s="29">
        <f>'施設リストA-1（直営）'!AB992</f>
        <v>0</v>
      </c>
      <c r="Y3046" s="30">
        <f>IF(X3046="新設",VLOOKUP('施設リストA-1（直営）'!AC992,'（新設）照明器具'!$B$5:$C$1990,2,FALSE),IF('部屋別効果（直）'!X3046="撤去",VLOOKUP('施設リストA-1（直営）'!AC992,'（既設）調査結果'!$B$5:$C$1998,2,FALSE),0))</f>
        <v>0</v>
      </c>
      <c r="Z3046" s="29">
        <f>'施設リストA-1（直営）'!AE992</f>
        <v>0</v>
      </c>
      <c r="AA3046" s="29">
        <f>'施設リストA-1（直営）'!AF992</f>
        <v>0</v>
      </c>
      <c r="AB3046" s="30">
        <f>IF(AA3046="新設",VLOOKUP('施設リストA-1（直営）'!AG992,'（新設）照明器具'!$B$5:$C$1990,2,FALSE),IF('部屋別効果（直）'!AA3046="撤去",VLOOKUP('施設リストA-1（直営）'!AG992,'（既設）調査結果'!$B$5:$C$1998,2,FALSE),0))</f>
        <v>0</v>
      </c>
      <c r="AC3046" s="29">
        <f>'施設リストA-1（直営）'!AI992</f>
        <v>0</v>
      </c>
      <c r="AD3046" s="29">
        <f>'施設リストA-1（直営）'!AJ992</f>
        <v>0</v>
      </c>
      <c r="AE3046" s="30">
        <f>IF(AD3046="新設",VLOOKUP('施設リストA-1（直営）'!AK992,'（新設）照明器具'!$B$5:$C$1990,2,FALSE),IF('部屋別効果（直）'!AD3046="撤去",VLOOKUP('施設リストA-1（直営）'!AK992,'（既設）調査結果'!$B$5:$C$1998,2,FALSE),0))</f>
        <v>0</v>
      </c>
      <c r="AF3046" s="29">
        <f>'施設リストA-1（直営）'!AM992</f>
        <v>0</v>
      </c>
      <c r="AG3046" s="29">
        <f>'施設リストA-1（直営）'!AN992</f>
        <v>0</v>
      </c>
      <c r="AH3046" s="30">
        <f>IF(AG3046="新設",VLOOKUP('施設リストA-1（直営）'!AO992,'（新設）照明器具'!$B$5:$C$1990,2,FALSE),IF('部屋別効果（直）'!AG3046="撤去",VLOOKUP('施設リストA-1（直営）'!AO992,'（既設）調査結果'!$B$5:$C$1998,2,FALSE),0))</f>
        <v>0</v>
      </c>
      <c r="AI3046" s="29">
        <f>'施設リストA-1（直営）'!AQ992</f>
        <v>0</v>
      </c>
      <c r="AJ3046" s="29">
        <f>'施設リストA-1（直営）'!AR992</f>
        <v>0</v>
      </c>
      <c r="AK3046" s="30">
        <f>IF(AJ3046="新設",VLOOKUP('施設リストA-1（直営）'!AS992,'（新設）照明器具'!$B$5:$C$1990,2,FALSE),IF('部屋別効果（直）'!AJ3046="撤去",VLOOKUP('施設リストA-1（直営）'!AS992,'（既設）調査結果'!$B$5:$C$1998,2,FALSE),0))</f>
        <v>0</v>
      </c>
      <c r="AL3046" s="29">
        <f>'施設リストA-1（直営）'!AU992</f>
        <v>0</v>
      </c>
    </row>
    <row r="3047" spans="1:38" customFormat="1">
      <c r="A3047" s="94"/>
      <c r="B3047" s="16" t="str">
        <f>'施設リストA-1（直営）'!B993</f>
        <v>開睛小中</v>
      </c>
      <c r="C3047" s="14">
        <f>'施設リストA-1（直営）'!C993</f>
        <v>1</v>
      </c>
      <c r="D3047" s="94" t="str">
        <f>'施設リストA-1（直営）'!D993</f>
        <v>カウンセリングルーム</v>
      </c>
      <c r="E3047" s="20">
        <f>'施設リストA-1（直営）'!E993</f>
        <v>210</v>
      </c>
      <c r="F3047" s="20">
        <f>'施設リストA-1（直営）'!F993</f>
        <v>6</v>
      </c>
      <c r="G3047" s="13">
        <f>'施設リストA-1（直営）'!G993</f>
        <v>1260</v>
      </c>
      <c r="H3047" s="28" t="e">
        <f t="shared" si="47"/>
        <v>#N/A</v>
      </c>
      <c r="I3047" s="29" t="str">
        <f>'施設リストA-1（直営）'!H993</f>
        <v>新設</v>
      </c>
      <c r="J3047" s="30" t="e">
        <f>IF(I3047="新設",VLOOKUP('施設リストA-1（直営）'!I993,'（新設）照明器具'!$B$5:$C$1990,2,FALSE),IF('部屋別効果（直）'!I3047="撤去",VLOOKUP('施設リストA-1（直営）'!I993,'（既設）調査結果'!$B$5:$C$1998,2,FALSE),0))</f>
        <v>#N/A</v>
      </c>
      <c r="K3047" s="29">
        <f>'施設リストA-1（直営）'!K993</f>
        <v>6</v>
      </c>
      <c r="L3047" s="29" t="str">
        <f>'施設リストA-1（直営）'!L993</f>
        <v>撤去</v>
      </c>
      <c r="M3047" s="30">
        <f>IF(L3047="新設",VLOOKUP('施設リストA-1（直営）'!M993,'（新設）照明器具'!$B$5:$C$1990,2,FALSE),IF('部屋別効果（直）'!L3047="撤去",VLOOKUP('施設リストA-1（直営）'!M993,'（既設）調査結果'!$B$5:$C$1998,2,FALSE),0))</f>
        <v>86</v>
      </c>
      <c r="N3047" s="29">
        <f>'施設リストA-1（直営）'!O993</f>
        <v>6</v>
      </c>
      <c r="O3047" s="29">
        <f>'施設リストA-1（直営）'!P993</f>
        <v>0</v>
      </c>
      <c r="P3047" s="30">
        <f>IF(O3047="新設",VLOOKUP('施設リストA-1（直営）'!Q993,'（新設）照明器具'!$B$5:$C$1990,2,FALSE),IF('部屋別効果（直）'!O3047="撤去",VLOOKUP('施設リストA-1（直営）'!Q993,'（既設）調査結果'!$B$5:$C$1998,2,FALSE),0))</f>
        <v>0</v>
      </c>
      <c r="Q3047" s="29">
        <f>'施設リストA-1（直営）'!S993</f>
        <v>0</v>
      </c>
      <c r="R3047" s="29">
        <f>'施設リストA-1（直営）'!T993</f>
        <v>0</v>
      </c>
      <c r="S3047" s="30">
        <f>IF(R3047="新設",VLOOKUP('施設リストA-1（直営）'!U993,'（新設）照明器具'!$B$5:$C$1990,2,FALSE),IF('部屋別効果（直）'!R3047="撤去",VLOOKUP('施設リストA-1（直営）'!U993,'（既設）調査結果'!$B$5:$C$1998,2,FALSE),0))</f>
        <v>0</v>
      </c>
      <c r="T3047" s="29">
        <f>'施設リストA-1（直営）'!W993</f>
        <v>0</v>
      </c>
      <c r="U3047" s="29">
        <f>'施設リストA-1（直営）'!X993</f>
        <v>0</v>
      </c>
      <c r="V3047" s="30">
        <f>IF(U3047="新設",VLOOKUP('施設リストA-1（直営）'!Y993,'（新設）照明器具'!$B$5:$C$1990,2,FALSE),IF('部屋別効果（直）'!U3047="撤去",VLOOKUP('施設リストA-1（直営）'!Y993,'（既設）調査結果'!$B$5:$C$1998,2,FALSE),0))</f>
        <v>0</v>
      </c>
      <c r="W3047" s="29">
        <f>'施設リストA-1（直営）'!AA993</f>
        <v>0</v>
      </c>
      <c r="X3047" s="29">
        <f>'施設リストA-1（直営）'!AB993</f>
        <v>0</v>
      </c>
      <c r="Y3047" s="30">
        <f>IF(X3047="新設",VLOOKUP('施設リストA-1（直営）'!AC993,'（新設）照明器具'!$B$5:$C$1990,2,FALSE),IF('部屋別効果（直）'!X3047="撤去",VLOOKUP('施設リストA-1（直営）'!AC993,'（既設）調査結果'!$B$5:$C$1998,2,FALSE),0))</f>
        <v>0</v>
      </c>
      <c r="Z3047" s="29">
        <f>'施設リストA-1（直営）'!AE993</f>
        <v>0</v>
      </c>
      <c r="AA3047" s="29">
        <f>'施設リストA-1（直営）'!AF993</f>
        <v>0</v>
      </c>
      <c r="AB3047" s="30">
        <f>IF(AA3047="新設",VLOOKUP('施設リストA-1（直営）'!AG993,'（新設）照明器具'!$B$5:$C$1990,2,FALSE),IF('部屋別効果（直）'!AA3047="撤去",VLOOKUP('施設リストA-1（直営）'!AG993,'（既設）調査結果'!$B$5:$C$1998,2,FALSE),0))</f>
        <v>0</v>
      </c>
      <c r="AC3047" s="29">
        <f>'施設リストA-1（直営）'!AI993</f>
        <v>0</v>
      </c>
      <c r="AD3047" s="29">
        <f>'施設リストA-1（直営）'!AJ993</f>
        <v>0</v>
      </c>
      <c r="AE3047" s="30">
        <f>IF(AD3047="新設",VLOOKUP('施設リストA-1（直営）'!AK993,'（新設）照明器具'!$B$5:$C$1990,2,FALSE),IF('部屋別効果（直）'!AD3047="撤去",VLOOKUP('施設リストA-1（直営）'!AK993,'（既設）調査結果'!$B$5:$C$1998,2,FALSE),0))</f>
        <v>0</v>
      </c>
      <c r="AF3047" s="29">
        <f>'施設リストA-1（直営）'!AM993</f>
        <v>0</v>
      </c>
      <c r="AG3047" s="29">
        <f>'施設リストA-1（直営）'!AN993</f>
        <v>0</v>
      </c>
      <c r="AH3047" s="30">
        <f>IF(AG3047="新設",VLOOKUP('施設リストA-1（直営）'!AO993,'（新設）照明器具'!$B$5:$C$1990,2,FALSE),IF('部屋別効果（直）'!AG3047="撤去",VLOOKUP('施設リストA-1（直営）'!AO993,'（既設）調査結果'!$B$5:$C$1998,2,FALSE),0))</f>
        <v>0</v>
      </c>
      <c r="AI3047" s="29">
        <f>'施設リストA-1（直営）'!AQ993</f>
        <v>0</v>
      </c>
      <c r="AJ3047" s="29">
        <f>'施設リストA-1（直営）'!AR993</f>
        <v>0</v>
      </c>
      <c r="AK3047" s="30">
        <f>IF(AJ3047="新設",VLOOKUP('施設リストA-1（直営）'!AS993,'（新設）照明器具'!$B$5:$C$1990,2,FALSE),IF('部屋別効果（直）'!AJ3047="撤去",VLOOKUP('施設リストA-1（直営）'!AS993,'（既設）調査結果'!$B$5:$C$1998,2,FALSE),0))</f>
        <v>0</v>
      </c>
      <c r="AL3047" s="29">
        <f>'施設リストA-1（直営）'!AU993</f>
        <v>0</v>
      </c>
    </row>
    <row r="3048" spans="1:38" customFormat="1">
      <c r="A3048" s="94"/>
      <c r="B3048" s="16" t="str">
        <f>'施設リストA-1（直営）'!B994</f>
        <v>開睛小中</v>
      </c>
      <c r="C3048" s="14">
        <f>'施設リストA-1（直営）'!C994</f>
        <v>1</v>
      </c>
      <c r="D3048" s="94" t="str">
        <f>'施設リストA-1（直営）'!D994</f>
        <v>通級教室</v>
      </c>
      <c r="E3048" s="20">
        <f>'施設リストA-1（直営）'!E994</f>
        <v>210</v>
      </c>
      <c r="F3048" s="20">
        <f>'施設リストA-1（直営）'!F994</f>
        <v>4</v>
      </c>
      <c r="G3048" s="13">
        <f>'施設リストA-1（直営）'!G994</f>
        <v>840</v>
      </c>
      <c r="H3048" s="28" t="e">
        <f t="shared" si="47"/>
        <v>#N/A</v>
      </c>
      <c r="I3048" s="29" t="str">
        <f>'施設リストA-1（直営）'!H994</f>
        <v>新設</v>
      </c>
      <c r="J3048" s="30" t="e">
        <f>IF(I3048="新設",VLOOKUP('施設リストA-1（直営）'!I994,'（新設）照明器具'!$B$5:$C$1990,2,FALSE),IF('部屋別効果（直）'!I3048="撤去",VLOOKUP('施設リストA-1（直営）'!I994,'（既設）調査結果'!$B$5:$C$1998,2,FALSE),0))</f>
        <v>#N/A</v>
      </c>
      <c r="K3048" s="29">
        <f>'施設リストA-1（直営）'!K994</f>
        <v>10</v>
      </c>
      <c r="L3048" s="29" t="str">
        <f>'施設リストA-1（直営）'!L994</f>
        <v>撤去</v>
      </c>
      <c r="M3048" s="30">
        <f>IF(L3048="新設",VLOOKUP('施設リストA-1（直営）'!M994,'（新設）照明器具'!$B$5:$C$1990,2,FALSE),IF('部屋別効果（直）'!L3048="撤去",VLOOKUP('施設リストA-1（直営）'!M994,'（既設）調査結果'!$B$5:$C$1998,2,FALSE),0))</f>
        <v>45</v>
      </c>
      <c r="N3048" s="29">
        <f>'施設リストA-1（直営）'!O994</f>
        <v>10</v>
      </c>
      <c r="O3048" s="29" t="str">
        <f>'施設リストA-1（直営）'!P994</f>
        <v>新設</v>
      </c>
      <c r="P3048" s="30" t="e">
        <f>IF(O3048="新設",VLOOKUP('施設リストA-1（直営）'!Q994,'（新設）照明器具'!$B$5:$C$1990,2,FALSE),IF('部屋別効果（直）'!O3048="撤去",VLOOKUP('施設リストA-1（直営）'!Q994,'（既設）調査結果'!$B$5:$C$1998,2,FALSE),0))</f>
        <v>#N/A</v>
      </c>
      <c r="Q3048" s="29">
        <f>'施設リストA-1（直営）'!S994</f>
        <v>4</v>
      </c>
      <c r="R3048" s="29" t="str">
        <f>'施設リストA-1（直営）'!T994</f>
        <v>撤去</v>
      </c>
      <c r="S3048" s="30">
        <f>IF(R3048="新設",VLOOKUP('施設リストA-1（直営）'!U994,'（新設）照明器具'!$B$5:$C$1990,2,FALSE),IF('部屋別効果（直）'!R3048="撤去",VLOOKUP('施設リストA-1（直営）'!U994,'（既設）調査結果'!$B$5:$C$1998,2,FALSE),0))</f>
        <v>45</v>
      </c>
      <c r="T3048" s="29">
        <f>'施設リストA-1（直営）'!W994</f>
        <v>4</v>
      </c>
      <c r="U3048" s="29">
        <f>'施設リストA-1（直営）'!X994</f>
        <v>0</v>
      </c>
      <c r="V3048" s="30">
        <f>IF(U3048="新設",VLOOKUP('施設リストA-1（直営）'!Y994,'（新設）照明器具'!$B$5:$C$1990,2,FALSE),IF('部屋別効果（直）'!U3048="撤去",VLOOKUP('施設リストA-1（直営）'!Y994,'（既設）調査結果'!$B$5:$C$1998,2,FALSE),0))</f>
        <v>0</v>
      </c>
      <c r="W3048" s="29">
        <f>'施設リストA-1（直営）'!AA994</f>
        <v>0</v>
      </c>
      <c r="X3048" s="29">
        <f>'施設リストA-1（直営）'!AB994</f>
        <v>0</v>
      </c>
      <c r="Y3048" s="30">
        <f>IF(X3048="新設",VLOOKUP('施設リストA-1（直営）'!AC994,'（新設）照明器具'!$B$5:$C$1990,2,FALSE),IF('部屋別効果（直）'!X3048="撤去",VLOOKUP('施設リストA-1（直営）'!AC994,'（既設）調査結果'!$B$5:$C$1998,2,FALSE),0))</f>
        <v>0</v>
      </c>
      <c r="Z3048" s="29">
        <f>'施設リストA-1（直営）'!AE994</f>
        <v>0</v>
      </c>
      <c r="AA3048" s="29">
        <f>'施設リストA-1（直営）'!AF994</f>
        <v>0</v>
      </c>
      <c r="AB3048" s="30">
        <f>IF(AA3048="新設",VLOOKUP('施設リストA-1（直営）'!AG994,'（新設）照明器具'!$B$5:$C$1990,2,FALSE),IF('部屋別効果（直）'!AA3048="撤去",VLOOKUP('施設リストA-1（直営）'!AG994,'（既設）調査結果'!$B$5:$C$1998,2,FALSE),0))</f>
        <v>0</v>
      </c>
      <c r="AC3048" s="29">
        <f>'施設リストA-1（直営）'!AI994</f>
        <v>0</v>
      </c>
      <c r="AD3048" s="29">
        <f>'施設リストA-1（直営）'!AJ994</f>
        <v>0</v>
      </c>
      <c r="AE3048" s="30">
        <f>IF(AD3048="新設",VLOOKUP('施設リストA-1（直営）'!AK994,'（新設）照明器具'!$B$5:$C$1990,2,FALSE),IF('部屋別効果（直）'!AD3048="撤去",VLOOKUP('施設リストA-1（直営）'!AK994,'（既設）調査結果'!$B$5:$C$1998,2,FALSE),0))</f>
        <v>0</v>
      </c>
      <c r="AF3048" s="29">
        <f>'施設リストA-1（直営）'!AM994</f>
        <v>0</v>
      </c>
      <c r="AG3048" s="29">
        <f>'施設リストA-1（直営）'!AN994</f>
        <v>0</v>
      </c>
      <c r="AH3048" s="30">
        <f>IF(AG3048="新設",VLOOKUP('施設リストA-1（直営）'!AO994,'（新設）照明器具'!$B$5:$C$1990,2,FALSE),IF('部屋別効果（直）'!AG3048="撤去",VLOOKUP('施設リストA-1（直営）'!AO994,'（既設）調査結果'!$B$5:$C$1998,2,FALSE),0))</f>
        <v>0</v>
      </c>
      <c r="AI3048" s="29">
        <f>'施設リストA-1（直営）'!AQ994</f>
        <v>0</v>
      </c>
      <c r="AJ3048" s="29">
        <f>'施設リストA-1（直営）'!AR994</f>
        <v>0</v>
      </c>
      <c r="AK3048" s="30">
        <f>IF(AJ3048="新設",VLOOKUP('施設リストA-1（直営）'!AS994,'（新設）照明器具'!$B$5:$C$1990,2,FALSE),IF('部屋別効果（直）'!AJ3048="撤去",VLOOKUP('施設リストA-1（直営）'!AS994,'（既設）調査結果'!$B$5:$C$1998,2,FALSE),0))</f>
        <v>0</v>
      </c>
      <c r="AL3048" s="29">
        <f>'施設リストA-1（直営）'!AU994</f>
        <v>0</v>
      </c>
    </row>
    <row r="3049" spans="1:38" customFormat="1">
      <c r="A3049" s="94"/>
      <c r="B3049" s="16" t="str">
        <f>'施設リストA-1（直営）'!B995</f>
        <v>開睛小中</v>
      </c>
      <c r="C3049" s="14">
        <f>'施設リストA-1（直営）'!C995</f>
        <v>1</v>
      </c>
      <c r="D3049" s="94" t="str">
        <f>'施設リストA-1（直営）'!D995</f>
        <v>PTAルーム</v>
      </c>
      <c r="E3049" s="20">
        <f>'施設リストA-1（直営）'!E995</f>
        <v>250</v>
      </c>
      <c r="F3049" s="20">
        <f>'施設リストA-1（直営）'!F995</f>
        <v>4</v>
      </c>
      <c r="G3049" s="13">
        <f>'施設リストA-1（直営）'!G995</f>
        <v>1000</v>
      </c>
      <c r="H3049" s="28" t="e">
        <f t="shared" si="47"/>
        <v>#N/A</v>
      </c>
      <c r="I3049" s="29" t="str">
        <f>'施設リストA-1（直営）'!H995</f>
        <v>新設</v>
      </c>
      <c r="J3049" s="30" t="e">
        <f>IF(I3049="新設",VLOOKUP('施設リストA-1（直営）'!I995,'（新設）照明器具'!$B$5:$C$1990,2,FALSE),IF('部屋別効果（直）'!I3049="撤去",VLOOKUP('施設リストA-1（直営）'!I995,'（既設）調査結果'!$B$5:$C$1998,2,FALSE),0))</f>
        <v>#N/A</v>
      </c>
      <c r="K3049" s="29">
        <f>'施設リストA-1（直営）'!K995</f>
        <v>12</v>
      </c>
      <c r="L3049" s="29" t="str">
        <f>'施設リストA-1（直営）'!L995</f>
        <v>撤去</v>
      </c>
      <c r="M3049" s="30">
        <f>IF(L3049="新設",VLOOKUP('施設リストA-1（直営）'!M995,'（新設）照明器具'!$B$5:$C$1990,2,FALSE),IF('部屋別効果（直）'!L3049="撤去",VLOOKUP('施設リストA-1（直営）'!M995,'（既設）調査結果'!$B$5:$C$1998,2,FALSE),0))</f>
        <v>45</v>
      </c>
      <c r="N3049" s="29">
        <f>'施設リストA-1（直営）'!O995</f>
        <v>12</v>
      </c>
      <c r="O3049" s="29">
        <f>'施設リストA-1（直営）'!P995</f>
        <v>0</v>
      </c>
      <c r="P3049" s="30">
        <f>IF(O3049="新設",VLOOKUP('施設リストA-1（直営）'!Q995,'（新設）照明器具'!$B$5:$C$1990,2,FALSE),IF('部屋別効果（直）'!O3049="撤去",VLOOKUP('施設リストA-1（直営）'!Q995,'（既設）調査結果'!$B$5:$C$1998,2,FALSE),0))</f>
        <v>0</v>
      </c>
      <c r="Q3049" s="29">
        <f>'施設リストA-1（直営）'!S995</f>
        <v>0</v>
      </c>
      <c r="R3049" s="29">
        <f>'施設リストA-1（直営）'!T995</f>
        <v>0</v>
      </c>
      <c r="S3049" s="30">
        <f>IF(R3049="新設",VLOOKUP('施設リストA-1（直営）'!U995,'（新設）照明器具'!$B$5:$C$1990,2,FALSE),IF('部屋別効果（直）'!R3049="撤去",VLOOKUP('施設リストA-1（直営）'!U995,'（既設）調査結果'!$B$5:$C$1998,2,FALSE),0))</f>
        <v>0</v>
      </c>
      <c r="T3049" s="29">
        <f>'施設リストA-1（直営）'!W995</f>
        <v>0</v>
      </c>
      <c r="U3049" s="29">
        <f>'施設リストA-1（直営）'!X995</f>
        <v>0</v>
      </c>
      <c r="V3049" s="30">
        <f>IF(U3049="新設",VLOOKUP('施設リストA-1（直営）'!Y995,'（新設）照明器具'!$B$5:$C$1990,2,FALSE),IF('部屋別効果（直）'!U3049="撤去",VLOOKUP('施設リストA-1（直営）'!Y995,'（既設）調査結果'!$B$5:$C$1998,2,FALSE),0))</f>
        <v>0</v>
      </c>
      <c r="W3049" s="29">
        <f>'施設リストA-1（直営）'!AA995</f>
        <v>0</v>
      </c>
      <c r="X3049" s="29">
        <f>'施設リストA-1（直営）'!AB995</f>
        <v>0</v>
      </c>
      <c r="Y3049" s="30">
        <f>IF(X3049="新設",VLOOKUP('施設リストA-1（直営）'!AC995,'（新設）照明器具'!$B$5:$C$1990,2,FALSE),IF('部屋別効果（直）'!X3049="撤去",VLOOKUP('施設リストA-1（直営）'!AC995,'（既設）調査結果'!$B$5:$C$1998,2,FALSE),0))</f>
        <v>0</v>
      </c>
      <c r="Z3049" s="29">
        <f>'施設リストA-1（直営）'!AE995</f>
        <v>0</v>
      </c>
      <c r="AA3049" s="29">
        <f>'施設リストA-1（直営）'!AF995</f>
        <v>0</v>
      </c>
      <c r="AB3049" s="30">
        <f>IF(AA3049="新設",VLOOKUP('施設リストA-1（直営）'!AG995,'（新設）照明器具'!$B$5:$C$1990,2,FALSE),IF('部屋別効果（直）'!AA3049="撤去",VLOOKUP('施設リストA-1（直営）'!AG995,'（既設）調査結果'!$B$5:$C$1998,2,FALSE),0))</f>
        <v>0</v>
      </c>
      <c r="AC3049" s="29">
        <f>'施設リストA-1（直営）'!AI995</f>
        <v>0</v>
      </c>
      <c r="AD3049" s="29">
        <f>'施設リストA-1（直営）'!AJ995</f>
        <v>0</v>
      </c>
      <c r="AE3049" s="30">
        <f>IF(AD3049="新設",VLOOKUP('施設リストA-1（直営）'!AK995,'（新設）照明器具'!$B$5:$C$1990,2,FALSE),IF('部屋別効果（直）'!AD3049="撤去",VLOOKUP('施設リストA-1（直営）'!AK995,'（既設）調査結果'!$B$5:$C$1998,2,FALSE),0))</f>
        <v>0</v>
      </c>
      <c r="AF3049" s="29">
        <f>'施設リストA-1（直営）'!AM995</f>
        <v>0</v>
      </c>
      <c r="AG3049" s="29">
        <f>'施設リストA-1（直営）'!AN995</f>
        <v>0</v>
      </c>
      <c r="AH3049" s="30">
        <f>IF(AG3049="新設",VLOOKUP('施設リストA-1（直営）'!AO995,'（新設）照明器具'!$B$5:$C$1990,2,FALSE),IF('部屋別効果（直）'!AG3049="撤去",VLOOKUP('施設リストA-1（直営）'!AO995,'（既設）調査結果'!$B$5:$C$1998,2,FALSE),0))</f>
        <v>0</v>
      </c>
      <c r="AI3049" s="29">
        <f>'施設リストA-1（直営）'!AQ995</f>
        <v>0</v>
      </c>
      <c r="AJ3049" s="29">
        <f>'施設リストA-1（直営）'!AR995</f>
        <v>0</v>
      </c>
      <c r="AK3049" s="30">
        <f>IF(AJ3049="新設",VLOOKUP('施設リストA-1（直営）'!AS995,'（新設）照明器具'!$B$5:$C$1990,2,FALSE),IF('部屋別効果（直）'!AJ3049="撤去",VLOOKUP('施設リストA-1（直営）'!AS995,'（既設）調査結果'!$B$5:$C$1998,2,FALSE),0))</f>
        <v>0</v>
      </c>
      <c r="AL3049" s="29">
        <f>'施設リストA-1（直営）'!AU995</f>
        <v>0</v>
      </c>
    </row>
    <row r="3050" spans="1:38" customFormat="1">
      <c r="A3050" s="94"/>
      <c r="B3050" s="16" t="str">
        <f>'施設リストA-1（直営）'!B996</f>
        <v>開睛小中</v>
      </c>
      <c r="C3050" s="14">
        <f>'施設リストA-1（直営）'!C996</f>
        <v>1</v>
      </c>
      <c r="D3050" s="94" t="str">
        <f>'施設リストA-1（直営）'!D996</f>
        <v>5組　A教室</v>
      </c>
      <c r="E3050" s="20">
        <f>'施設リストA-1（直営）'!E996</f>
        <v>210</v>
      </c>
      <c r="F3050" s="20">
        <f>'施設リストA-1（直営）'!F996</f>
        <v>8</v>
      </c>
      <c r="G3050" s="13">
        <f>'施設リストA-1（直営）'!G996</f>
        <v>1680</v>
      </c>
      <c r="H3050" s="28" t="e">
        <f t="shared" si="47"/>
        <v>#N/A</v>
      </c>
      <c r="I3050" s="29" t="str">
        <f>'施設リストA-1（直営）'!H996</f>
        <v>新設</v>
      </c>
      <c r="J3050" s="30" t="e">
        <f>IF(I3050="新設",VLOOKUP('施設リストA-1（直営）'!I996,'（新設）照明器具'!$B$5:$C$1990,2,FALSE),IF('部屋別効果（直）'!I3050="撤去",VLOOKUP('施設リストA-1（直営）'!I996,'（既設）調査結果'!$B$5:$C$1998,2,FALSE),0))</f>
        <v>#N/A</v>
      </c>
      <c r="K3050" s="29">
        <f>'施設リストA-1（直営）'!K996</f>
        <v>5</v>
      </c>
      <c r="L3050" s="29" t="str">
        <f>'施設リストA-1（直営）'!L996</f>
        <v>撤去</v>
      </c>
      <c r="M3050" s="30">
        <f>IF(L3050="新設",VLOOKUP('施設リストA-1（直営）'!M996,'（新設）照明器具'!$B$5:$C$1990,2,FALSE),IF('部屋別効果（直）'!L3050="撤去",VLOOKUP('施設リストA-1（直営）'!M996,'（既設）調査結果'!$B$5:$C$1998,2,FALSE),0))</f>
        <v>86</v>
      </c>
      <c r="N3050" s="29">
        <f>'施設リストA-1（直営）'!O996</f>
        <v>5</v>
      </c>
      <c r="O3050" s="29" t="str">
        <f>'施設リストA-1（直営）'!P996</f>
        <v>新設</v>
      </c>
      <c r="P3050" s="30" t="e">
        <f>IF(O3050="新設",VLOOKUP('施設リストA-1（直営）'!Q996,'（新設）照明器具'!$B$5:$C$1990,2,FALSE),IF('部屋別効果（直）'!O3050="撤去",VLOOKUP('施設リストA-1（直営）'!Q996,'（既設）調査結果'!$B$5:$C$1998,2,FALSE),0))</f>
        <v>#N/A</v>
      </c>
      <c r="Q3050" s="29">
        <f>'施設リストA-1（直営）'!S996</f>
        <v>2</v>
      </c>
      <c r="R3050" s="29" t="str">
        <f>'施設リストA-1（直営）'!T996</f>
        <v>撤去</v>
      </c>
      <c r="S3050" s="30">
        <f>IF(R3050="新設",VLOOKUP('施設リストA-1（直営）'!U996,'（新設）照明器具'!$B$5:$C$1990,2,FALSE),IF('部屋別効果（直）'!R3050="撤去",VLOOKUP('施設リストA-1（直営）'!U996,'（既設）調査結果'!$B$5:$C$1998,2,FALSE),0))</f>
        <v>45</v>
      </c>
      <c r="T3050" s="29">
        <f>'施設リストA-1（直営）'!W996</f>
        <v>2</v>
      </c>
      <c r="U3050" s="29">
        <f>'施設リストA-1（直営）'!X996</f>
        <v>0</v>
      </c>
      <c r="V3050" s="30">
        <f>IF(U3050="新設",VLOOKUP('施設リストA-1（直営）'!Y996,'（新設）照明器具'!$B$5:$C$1990,2,FALSE),IF('部屋別効果（直）'!U3050="撤去",VLOOKUP('施設リストA-1（直営）'!Y996,'（既設）調査結果'!$B$5:$C$1998,2,FALSE),0))</f>
        <v>0</v>
      </c>
      <c r="W3050" s="29">
        <f>'施設リストA-1（直営）'!AA996</f>
        <v>0</v>
      </c>
      <c r="X3050" s="29">
        <f>'施設リストA-1（直営）'!AB996</f>
        <v>0</v>
      </c>
      <c r="Y3050" s="30">
        <f>IF(X3050="新設",VLOOKUP('施設リストA-1（直営）'!AC996,'（新設）照明器具'!$B$5:$C$1990,2,FALSE),IF('部屋別効果（直）'!X3050="撤去",VLOOKUP('施設リストA-1（直営）'!AC996,'（既設）調査結果'!$B$5:$C$1998,2,FALSE),0))</f>
        <v>0</v>
      </c>
      <c r="Z3050" s="29">
        <f>'施設リストA-1（直営）'!AE996</f>
        <v>0</v>
      </c>
      <c r="AA3050" s="29">
        <f>'施設リストA-1（直営）'!AF996</f>
        <v>0</v>
      </c>
      <c r="AB3050" s="30">
        <f>IF(AA3050="新設",VLOOKUP('施設リストA-1（直営）'!AG996,'（新設）照明器具'!$B$5:$C$1990,2,FALSE),IF('部屋別効果（直）'!AA3050="撤去",VLOOKUP('施設リストA-1（直営）'!AG996,'（既設）調査結果'!$B$5:$C$1998,2,FALSE),0))</f>
        <v>0</v>
      </c>
      <c r="AC3050" s="29">
        <f>'施設リストA-1（直営）'!AI996</f>
        <v>0</v>
      </c>
      <c r="AD3050" s="29">
        <f>'施設リストA-1（直営）'!AJ996</f>
        <v>0</v>
      </c>
      <c r="AE3050" s="30">
        <f>IF(AD3050="新設",VLOOKUP('施設リストA-1（直営）'!AK996,'（新設）照明器具'!$B$5:$C$1990,2,FALSE),IF('部屋別効果（直）'!AD3050="撤去",VLOOKUP('施設リストA-1（直営）'!AK996,'（既設）調査結果'!$B$5:$C$1998,2,FALSE),0))</f>
        <v>0</v>
      </c>
      <c r="AF3050" s="29">
        <f>'施設リストA-1（直営）'!AM996</f>
        <v>0</v>
      </c>
      <c r="AG3050" s="29">
        <f>'施設リストA-1（直営）'!AN996</f>
        <v>0</v>
      </c>
      <c r="AH3050" s="30">
        <f>IF(AG3050="新設",VLOOKUP('施設リストA-1（直営）'!AO996,'（新設）照明器具'!$B$5:$C$1990,2,FALSE),IF('部屋別効果（直）'!AG3050="撤去",VLOOKUP('施設リストA-1（直営）'!AO996,'（既設）調査結果'!$B$5:$C$1998,2,FALSE),0))</f>
        <v>0</v>
      </c>
      <c r="AI3050" s="29">
        <f>'施設リストA-1（直営）'!AQ996</f>
        <v>0</v>
      </c>
      <c r="AJ3050" s="29">
        <f>'施設リストA-1（直営）'!AR996</f>
        <v>0</v>
      </c>
      <c r="AK3050" s="30">
        <f>IF(AJ3050="新設",VLOOKUP('施設リストA-1（直営）'!AS996,'（新設）照明器具'!$B$5:$C$1990,2,FALSE),IF('部屋別効果（直）'!AJ3050="撤去",VLOOKUP('施設リストA-1（直営）'!AS996,'（既設）調査結果'!$B$5:$C$1998,2,FALSE),0))</f>
        <v>0</v>
      </c>
      <c r="AL3050" s="29">
        <f>'施設リストA-1（直営）'!AU996</f>
        <v>0</v>
      </c>
    </row>
    <row r="3051" spans="1:38" customFormat="1">
      <c r="A3051" s="94"/>
      <c r="B3051" s="16" t="str">
        <f>'施設リストA-1（直営）'!B997</f>
        <v>開睛小中</v>
      </c>
      <c r="C3051" s="14">
        <f>'施設リストA-1（直営）'!C997</f>
        <v>1</v>
      </c>
      <c r="D3051" s="94" t="str">
        <f>'施設リストA-1（直営）'!D997</f>
        <v>5組　B教室</v>
      </c>
      <c r="E3051" s="20">
        <f>'施設リストA-1（直営）'!E997</f>
        <v>210</v>
      </c>
      <c r="F3051" s="20">
        <f>'施設リストA-1（直営）'!F997</f>
        <v>8</v>
      </c>
      <c r="G3051" s="13">
        <f>'施設リストA-1（直営）'!G997</f>
        <v>1680</v>
      </c>
      <c r="H3051" s="28" t="e">
        <f t="shared" si="47"/>
        <v>#N/A</v>
      </c>
      <c r="I3051" s="29" t="str">
        <f>'施設リストA-1（直営）'!H997</f>
        <v>新設</v>
      </c>
      <c r="J3051" s="30" t="e">
        <f>IF(I3051="新設",VLOOKUP('施設リストA-1（直営）'!I997,'（新設）照明器具'!$B$5:$C$1990,2,FALSE),IF('部屋別効果（直）'!I3051="撤去",VLOOKUP('施設リストA-1（直営）'!I997,'（既設）調査結果'!$B$5:$C$1998,2,FALSE),0))</f>
        <v>#N/A</v>
      </c>
      <c r="K3051" s="29">
        <f>'施設リストA-1（直営）'!K997</f>
        <v>5</v>
      </c>
      <c r="L3051" s="29" t="str">
        <f>'施設リストA-1（直営）'!L997</f>
        <v>撤去</v>
      </c>
      <c r="M3051" s="30">
        <f>IF(L3051="新設",VLOOKUP('施設リストA-1（直営）'!M997,'（新設）照明器具'!$B$5:$C$1990,2,FALSE),IF('部屋別効果（直）'!L3051="撤去",VLOOKUP('施設リストA-1（直営）'!M997,'（既設）調査結果'!$B$5:$C$1998,2,FALSE),0))</f>
        <v>86</v>
      </c>
      <c r="N3051" s="29">
        <f>'施設リストA-1（直営）'!O997</f>
        <v>5</v>
      </c>
      <c r="O3051" s="29" t="str">
        <f>'施設リストA-1（直営）'!P997</f>
        <v>新設</v>
      </c>
      <c r="P3051" s="30" t="e">
        <f>IF(O3051="新設",VLOOKUP('施設リストA-1（直営）'!Q997,'（新設）照明器具'!$B$5:$C$1990,2,FALSE),IF('部屋別効果（直）'!O3051="撤去",VLOOKUP('施設リストA-1（直営）'!Q997,'（既設）調査結果'!$B$5:$C$1998,2,FALSE),0))</f>
        <v>#N/A</v>
      </c>
      <c r="Q3051" s="29">
        <f>'施設リストA-1（直営）'!S997</f>
        <v>2</v>
      </c>
      <c r="R3051" s="29" t="str">
        <f>'施設リストA-1（直営）'!T997</f>
        <v>撤去</v>
      </c>
      <c r="S3051" s="30">
        <f>IF(R3051="新設",VLOOKUP('施設リストA-1（直営）'!U997,'（新設）照明器具'!$B$5:$C$1990,2,FALSE),IF('部屋別効果（直）'!R3051="撤去",VLOOKUP('施設リストA-1（直営）'!U997,'（既設）調査結果'!$B$5:$C$1998,2,FALSE),0))</f>
        <v>45</v>
      </c>
      <c r="T3051" s="29">
        <f>'施設リストA-1（直営）'!W997</f>
        <v>2</v>
      </c>
      <c r="U3051" s="29">
        <f>'施設リストA-1（直営）'!X997</f>
        <v>0</v>
      </c>
      <c r="V3051" s="30">
        <f>IF(U3051="新設",VLOOKUP('施設リストA-1（直営）'!Y997,'（新設）照明器具'!$B$5:$C$1990,2,FALSE),IF('部屋別効果（直）'!U3051="撤去",VLOOKUP('施設リストA-1（直営）'!Y997,'（既設）調査結果'!$B$5:$C$1998,2,FALSE),0))</f>
        <v>0</v>
      </c>
      <c r="W3051" s="29">
        <f>'施設リストA-1（直営）'!AA997</f>
        <v>0</v>
      </c>
      <c r="X3051" s="29">
        <f>'施設リストA-1（直営）'!AB997</f>
        <v>0</v>
      </c>
      <c r="Y3051" s="30">
        <f>IF(X3051="新設",VLOOKUP('施設リストA-1（直営）'!AC997,'（新設）照明器具'!$B$5:$C$1990,2,FALSE),IF('部屋別効果（直）'!X3051="撤去",VLOOKUP('施設リストA-1（直営）'!AC997,'（既設）調査結果'!$B$5:$C$1998,2,FALSE),0))</f>
        <v>0</v>
      </c>
      <c r="Z3051" s="29">
        <f>'施設リストA-1（直営）'!AE997</f>
        <v>0</v>
      </c>
      <c r="AA3051" s="29">
        <f>'施設リストA-1（直営）'!AF997</f>
        <v>0</v>
      </c>
      <c r="AB3051" s="30">
        <f>IF(AA3051="新設",VLOOKUP('施設リストA-1（直営）'!AG997,'（新設）照明器具'!$B$5:$C$1990,2,FALSE),IF('部屋別効果（直）'!AA3051="撤去",VLOOKUP('施設リストA-1（直営）'!AG997,'（既設）調査結果'!$B$5:$C$1998,2,FALSE),0))</f>
        <v>0</v>
      </c>
      <c r="AC3051" s="29">
        <f>'施設リストA-1（直営）'!AI997</f>
        <v>0</v>
      </c>
      <c r="AD3051" s="29">
        <f>'施設リストA-1（直営）'!AJ997</f>
        <v>0</v>
      </c>
      <c r="AE3051" s="30">
        <f>IF(AD3051="新設",VLOOKUP('施設リストA-1（直営）'!AK997,'（新設）照明器具'!$B$5:$C$1990,2,FALSE),IF('部屋別効果（直）'!AD3051="撤去",VLOOKUP('施設リストA-1（直営）'!AK997,'（既設）調査結果'!$B$5:$C$1998,2,FALSE),0))</f>
        <v>0</v>
      </c>
      <c r="AF3051" s="29">
        <f>'施設リストA-1（直営）'!AM997</f>
        <v>0</v>
      </c>
      <c r="AG3051" s="29">
        <f>'施設リストA-1（直営）'!AN997</f>
        <v>0</v>
      </c>
      <c r="AH3051" s="30">
        <f>IF(AG3051="新設",VLOOKUP('施設リストA-1（直営）'!AO997,'（新設）照明器具'!$B$5:$C$1990,2,FALSE),IF('部屋別効果（直）'!AG3051="撤去",VLOOKUP('施設リストA-1（直営）'!AO997,'（既設）調査結果'!$B$5:$C$1998,2,FALSE),0))</f>
        <v>0</v>
      </c>
      <c r="AI3051" s="29">
        <f>'施設リストA-1（直営）'!AQ997</f>
        <v>0</v>
      </c>
      <c r="AJ3051" s="29">
        <f>'施設リストA-1（直営）'!AR997</f>
        <v>0</v>
      </c>
      <c r="AK3051" s="30">
        <f>IF(AJ3051="新設",VLOOKUP('施設リストA-1（直営）'!AS997,'（新設）照明器具'!$B$5:$C$1990,2,FALSE),IF('部屋別効果（直）'!AJ3051="撤去",VLOOKUP('施設リストA-1（直営）'!AS997,'（既設）調査結果'!$B$5:$C$1998,2,FALSE),0))</f>
        <v>0</v>
      </c>
      <c r="AL3051" s="29">
        <f>'施設リストA-1（直営）'!AU997</f>
        <v>0</v>
      </c>
    </row>
    <row r="3052" spans="1:38" customFormat="1">
      <c r="A3052" s="94"/>
      <c r="B3052" s="16" t="str">
        <f>'施設リストA-1（直営）'!B998</f>
        <v>開睛小中</v>
      </c>
      <c r="C3052" s="14">
        <f>'施設リストA-1（直営）'!C998</f>
        <v>1</v>
      </c>
      <c r="D3052" s="94" t="str">
        <f>'施設リストA-1（直営）'!D998</f>
        <v>5組　C教室</v>
      </c>
      <c r="E3052" s="20">
        <f>'施設リストA-1（直営）'!E998</f>
        <v>210</v>
      </c>
      <c r="F3052" s="20">
        <f>'施設リストA-1（直営）'!F998</f>
        <v>8</v>
      </c>
      <c r="G3052" s="13">
        <f>'施設リストA-1（直営）'!G998</f>
        <v>1680</v>
      </c>
      <c r="H3052" s="28" t="e">
        <f t="shared" si="47"/>
        <v>#N/A</v>
      </c>
      <c r="I3052" s="29" t="str">
        <f>'施設リストA-1（直営）'!H998</f>
        <v>新設</v>
      </c>
      <c r="J3052" s="30" t="e">
        <f>IF(I3052="新設",VLOOKUP('施設リストA-1（直営）'!I998,'（新設）照明器具'!$B$5:$C$1990,2,FALSE),IF('部屋別効果（直）'!I3052="撤去",VLOOKUP('施設リストA-1（直営）'!I998,'（既設）調査結果'!$B$5:$C$1998,2,FALSE),0))</f>
        <v>#N/A</v>
      </c>
      <c r="K3052" s="29">
        <f>'施設リストA-1（直営）'!K998</f>
        <v>5</v>
      </c>
      <c r="L3052" s="29" t="str">
        <f>'施設リストA-1（直営）'!L998</f>
        <v>撤去</v>
      </c>
      <c r="M3052" s="30">
        <f>IF(L3052="新設",VLOOKUP('施設リストA-1（直営）'!M998,'（新設）照明器具'!$B$5:$C$1990,2,FALSE),IF('部屋別効果（直）'!L3052="撤去",VLOOKUP('施設リストA-1（直営）'!M998,'（既設）調査結果'!$B$5:$C$1998,2,FALSE),0))</f>
        <v>86</v>
      </c>
      <c r="N3052" s="29">
        <f>'施設リストA-1（直営）'!O998</f>
        <v>5</v>
      </c>
      <c r="O3052" s="29" t="str">
        <f>'施設リストA-1（直営）'!P998</f>
        <v>新設</v>
      </c>
      <c r="P3052" s="30" t="e">
        <f>IF(O3052="新設",VLOOKUP('施設リストA-1（直営）'!Q998,'（新設）照明器具'!$B$5:$C$1990,2,FALSE),IF('部屋別効果（直）'!O3052="撤去",VLOOKUP('施設リストA-1（直営）'!Q998,'（既設）調査結果'!$B$5:$C$1998,2,FALSE),0))</f>
        <v>#N/A</v>
      </c>
      <c r="Q3052" s="29">
        <f>'施設リストA-1（直営）'!S998</f>
        <v>2</v>
      </c>
      <c r="R3052" s="29" t="str">
        <f>'施設リストA-1（直営）'!T998</f>
        <v>撤去</v>
      </c>
      <c r="S3052" s="30">
        <f>IF(R3052="新設",VLOOKUP('施設リストA-1（直営）'!U998,'（新設）照明器具'!$B$5:$C$1990,2,FALSE),IF('部屋別効果（直）'!R3052="撤去",VLOOKUP('施設リストA-1（直営）'!U998,'（既設）調査結果'!$B$5:$C$1998,2,FALSE),0))</f>
        <v>45</v>
      </c>
      <c r="T3052" s="29">
        <f>'施設リストA-1（直営）'!W998</f>
        <v>2</v>
      </c>
      <c r="U3052" s="29">
        <f>'施設リストA-1（直営）'!X998</f>
        <v>0</v>
      </c>
      <c r="V3052" s="30">
        <f>IF(U3052="新設",VLOOKUP('施設リストA-1（直営）'!Y998,'（新設）照明器具'!$B$5:$C$1990,2,FALSE),IF('部屋別効果（直）'!U3052="撤去",VLOOKUP('施設リストA-1（直営）'!Y998,'（既設）調査結果'!$B$5:$C$1998,2,FALSE),0))</f>
        <v>0</v>
      </c>
      <c r="W3052" s="29">
        <f>'施設リストA-1（直営）'!AA998</f>
        <v>0</v>
      </c>
      <c r="X3052" s="29">
        <f>'施設リストA-1（直営）'!AB998</f>
        <v>0</v>
      </c>
      <c r="Y3052" s="30">
        <f>IF(X3052="新設",VLOOKUP('施設リストA-1（直営）'!AC998,'（新設）照明器具'!$B$5:$C$1990,2,FALSE),IF('部屋別効果（直）'!X3052="撤去",VLOOKUP('施設リストA-1（直営）'!AC998,'（既設）調査結果'!$B$5:$C$1998,2,FALSE),0))</f>
        <v>0</v>
      </c>
      <c r="Z3052" s="29">
        <f>'施設リストA-1（直営）'!AE998</f>
        <v>0</v>
      </c>
      <c r="AA3052" s="29">
        <f>'施設リストA-1（直営）'!AF998</f>
        <v>0</v>
      </c>
      <c r="AB3052" s="30">
        <f>IF(AA3052="新設",VLOOKUP('施設リストA-1（直営）'!AG998,'（新設）照明器具'!$B$5:$C$1990,2,FALSE),IF('部屋別効果（直）'!AA3052="撤去",VLOOKUP('施設リストA-1（直営）'!AG998,'（既設）調査結果'!$B$5:$C$1998,2,FALSE),0))</f>
        <v>0</v>
      </c>
      <c r="AC3052" s="29">
        <f>'施設リストA-1（直営）'!AI998</f>
        <v>0</v>
      </c>
      <c r="AD3052" s="29">
        <f>'施設リストA-1（直営）'!AJ998</f>
        <v>0</v>
      </c>
      <c r="AE3052" s="30">
        <f>IF(AD3052="新設",VLOOKUP('施設リストA-1（直営）'!AK998,'（新設）照明器具'!$B$5:$C$1990,2,FALSE),IF('部屋別効果（直）'!AD3052="撤去",VLOOKUP('施設リストA-1（直営）'!AK998,'（既設）調査結果'!$B$5:$C$1998,2,FALSE),0))</f>
        <v>0</v>
      </c>
      <c r="AF3052" s="29">
        <f>'施設リストA-1（直営）'!AM998</f>
        <v>0</v>
      </c>
      <c r="AG3052" s="29">
        <f>'施設リストA-1（直営）'!AN998</f>
        <v>0</v>
      </c>
      <c r="AH3052" s="30">
        <f>IF(AG3052="新設",VLOOKUP('施設リストA-1（直営）'!AO998,'（新設）照明器具'!$B$5:$C$1990,2,FALSE),IF('部屋別効果（直）'!AG3052="撤去",VLOOKUP('施設リストA-1（直営）'!AO998,'（既設）調査結果'!$B$5:$C$1998,2,FALSE),0))</f>
        <v>0</v>
      </c>
      <c r="AI3052" s="29">
        <f>'施設リストA-1（直営）'!AQ998</f>
        <v>0</v>
      </c>
      <c r="AJ3052" s="29">
        <f>'施設リストA-1（直営）'!AR998</f>
        <v>0</v>
      </c>
      <c r="AK3052" s="30">
        <f>IF(AJ3052="新設",VLOOKUP('施設リストA-1（直営）'!AS998,'（新設）照明器具'!$B$5:$C$1990,2,FALSE),IF('部屋別効果（直）'!AJ3052="撤去",VLOOKUP('施設リストA-1（直営）'!AS998,'（既設）調査結果'!$B$5:$C$1998,2,FALSE),0))</f>
        <v>0</v>
      </c>
      <c r="AL3052" s="29">
        <f>'施設リストA-1（直営）'!AU998</f>
        <v>0</v>
      </c>
    </row>
    <row r="3053" spans="1:38" customFormat="1">
      <c r="A3053" s="94"/>
      <c r="B3053" s="16" t="str">
        <f>'施設リストA-1（直営）'!B999</f>
        <v>開睛小中</v>
      </c>
      <c r="C3053" s="14">
        <f>'施設リストA-1（直営）'!C999</f>
        <v>1</v>
      </c>
      <c r="D3053" s="94" t="str">
        <f>'施設リストA-1（直営）'!D999</f>
        <v>5組　D教室</v>
      </c>
      <c r="E3053" s="20">
        <f>'施設リストA-1（直営）'!E999</f>
        <v>210</v>
      </c>
      <c r="F3053" s="20">
        <f>'施設リストA-1（直営）'!F999</f>
        <v>8</v>
      </c>
      <c r="G3053" s="13">
        <f>'施設リストA-1（直営）'!G999</f>
        <v>1680</v>
      </c>
      <c r="H3053" s="28" t="e">
        <f t="shared" si="47"/>
        <v>#N/A</v>
      </c>
      <c r="I3053" s="29" t="str">
        <f>'施設リストA-1（直営）'!H999</f>
        <v>新設</v>
      </c>
      <c r="J3053" s="30" t="e">
        <f>IF(I3053="新設",VLOOKUP('施設リストA-1（直営）'!I999,'（新設）照明器具'!$B$5:$C$1990,2,FALSE),IF('部屋別効果（直）'!I3053="撤去",VLOOKUP('施設リストA-1（直営）'!I999,'（既設）調査結果'!$B$5:$C$1998,2,FALSE),0))</f>
        <v>#N/A</v>
      </c>
      <c r="K3053" s="29">
        <f>'施設リストA-1（直営）'!K999</f>
        <v>5</v>
      </c>
      <c r="L3053" s="29" t="str">
        <f>'施設リストA-1（直営）'!L999</f>
        <v>撤去</v>
      </c>
      <c r="M3053" s="30">
        <f>IF(L3053="新設",VLOOKUP('施設リストA-1（直営）'!M999,'（新設）照明器具'!$B$5:$C$1990,2,FALSE),IF('部屋別効果（直）'!L3053="撤去",VLOOKUP('施設リストA-1（直営）'!M999,'（既設）調査結果'!$B$5:$C$1998,2,FALSE),0))</f>
        <v>86</v>
      </c>
      <c r="N3053" s="29">
        <f>'施設リストA-1（直営）'!O999</f>
        <v>5</v>
      </c>
      <c r="O3053" s="29" t="str">
        <f>'施設リストA-1（直営）'!P999</f>
        <v>新設</v>
      </c>
      <c r="P3053" s="30" t="e">
        <f>IF(O3053="新設",VLOOKUP('施設リストA-1（直営）'!Q999,'（新設）照明器具'!$B$5:$C$1990,2,FALSE),IF('部屋別効果（直）'!O3053="撤去",VLOOKUP('施設リストA-1（直営）'!Q999,'（既設）調査結果'!$B$5:$C$1998,2,FALSE),0))</f>
        <v>#N/A</v>
      </c>
      <c r="Q3053" s="29">
        <f>'施設リストA-1（直営）'!S999</f>
        <v>2</v>
      </c>
      <c r="R3053" s="29" t="str">
        <f>'施設リストA-1（直営）'!T999</f>
        <v>撤去</v>
      </c>
      <c r="S3053" s="30">
        <f>IF(R3053="新設",VLOOKUP('施設リストA-1（直営）'!U999,'（新設）照明器具'!$B$5:$C$1990,2,FALSE),IF('部屋別効果（直）'!R3053="撤去",VLOOKUP('施設リストA-1（直営）'!U999,'（既設）調査結果'!$B$5:$C$1998,2,FALSE),0))</f>
        <v>45</v>
      </c>
      <c r="T3053" s="29">
        <f>'施設リストA-1（直営）'!W999</f>
        <v>2</v>
      </c>
      <c r="U3053" s="29">
        <f>'施設リストA-1（直営）'!X999</f>
        <v>0</v>
      </c>
      <c r="V3053" s="30">
        <f>IF(U3053="新設",VLOOKUP('施設リストA-1（直営）'!Y999,'（新設）照明器具'!$B$5:$C$1990,2,FALSE),IF('部屋別効果（直）'!U3053="撤去",VLOOKUP('施設リストA-1（直営）'!Y999,'（既設）調査結果'!$B$5:$C$1998,2,FALSE),0))</f>
        <v>0</v>
      </c>
      <c r="W3053" s="29">
        <f>'施設リストA-1（直営）'!AA999</f>
        <v>0</v>
      </c>
      <c r="X3053" s="29">
        <f>'施設リストA-1（直営）'!AB999</f>
        <v>0</v>
      </c>
      <c r="Y3053" s="30">
        <f>IF(X3053="新設",VLOOKUP('施設リストA-1（直営）'!AC999,'（新設）照明器具'!$B$5:$C$1990,2,FALSE),IF('部屋別効果（直）'!X3053="撤去",VLOOKUP('施設リストA-1（直営）'!AC999,'（既設）調査結果'!$B$5:$C$1998,2,FALSE),0))</f>
        <v>0</v>
      </c>
      <c r="Z3053" s="29">
        <f>'施設リストA-1（直営）'!AE999</f>
        <v>0</v>
      </c>
      <c r="AA3053" s="29">
        <f>'施設リストA-1（直営）'!AF999</f>
        <v>0</v>
      </c>
      <c r="AB3053" s="30">
        <f>IF(AA3053="新設",VLOOKUP('施設リストA-1（直営）'!AG999,'（新設）照明器具'!$B$5:$C$1990,2,FALSE),IF('部屋別効果（直）'!AA3053="撤去",VLOOKUP('施設リストA-1（直営）'!AG999,'（既設）調査結果'!$B$5:$C$1998,2,FALSE),0))</f>
        <v>0</v>
      </c>
      <c r="AC3053" s="29">
        <f>'施設リストA-1（直営）'!AI999</f>
        <v>0</v>
      </c>
      <c r="AD3053" s="29">
        <f>'施設リストA-1（直営）'!AJ999</f>
        <v>0</v>
      </c>
      <c r="AE3053" s="30">
        <f>IF(AD3053="新設",VLOOKUP('施設リストA-1（直営）'!AK999,'（新設）照明器具'!$B$5:$C$1990,2,FALSE),IF('部屋別効果（直）'!AD3053="撤去",VLOOKUP('施設リストA-1（直営）'!AK999,'（既設）調査結果'!$B$5:$C$1998,2,FALSE),0))</f>
        <v>0</v>
      </c>
      <c r="AF3053" s="29">
        <f>'施設リストA-1（直営）'!AM999</f>
        <v>0</v>
      </c>
      <c r="AG3053" s="29">
        <f>'施設リストA-1（直営）'!AN999</f>
        <v>0</v>
      </c>
      <c r="AH3053" s="30">
        <f>IF(AG3053="新設",VLOOKUP('施設リストA-1（直営）'!AO999,'（新設）照明器具'!$B$5:$C$1990,2,FALSE),IF('部屋別効果（直）'!AG3053="撤去",VLOOKUP('施設リストA-1（直営）'!AO999,'（既設）調査結果'!$B$5:$C$1998,2,FALSE),0))</f>
        <v>0</v>
      </c>
      <c r="AI3053" s="29">
        <f>'施設リストA-1（直営）'!AQ999</f>
        <v>0</v>
      </c>
      <c r="AJ3053" s="29">
        <f>'施設リストA-1（直営）'!AR999</f>
        <v>0</v>
      </c>
      <c r="AK3053" s="30">
        <f>IF(AJ3053="新設",VLOOKUP('施設リストA-1（直営）'!AS999,'（新設）照明器具'!$B$5:$C$1990,2,FALSE),IF('部屋別効果（直）'!AJ3053="撤去",VLOOKUP('施設リストA-1（直営）'!AS999,'（既設）調査結果'!$B$5:$C$1998,2,FALSE),0))</f>
        <v>0</v>
      </c>
      <c r="AL3053" s="29">
        <f>'施設リストA-1（直営）'!AU999</f>
        <v>0</v>
      </c>
    </row>
    <row r="3054" spans="1:38" customFormat="1">
      <c r="A3054" s="94"/>
      <c r="B3054" s="16" t="str">
        <f>'施設リストA-1（直営）'!B1000</f>
        <v>開睛小中</v>
      </c>
      <c r="C3054" s="14">
        <f>'施設リストA-1（直営）'!C1000</f>
        <v>2</v>
      </c>
      <c r="D3054" s="94" t="str">
        <f>'施設リストA-1（直営）'!D1000</f>
        <v>第1コンピュータ室</v>
      </c>
      <c r="E3054" s="20">
        <f>'施設リストA-1（直営）'!E1000</f>
        <v>210</v>
      </c>
      <c r="F3054" s="20">
        <f>'施設リストA-1（直営）'!F1000</f>
        <v>6</v>
      </c>
      <c r="G3054" s="13">
        <f>'施設リストA-1（直営）'!G1000</f>
        <v>1260</v>
      </c>
      <c r="H3054" s="28" t="e">
        <f t="shared" si="47"/>
        <v>#N/A</v>
      </c>
      <c r="I3054" s="29" t="str">
        <f>'施設リストA-1（直営）'!H1000</f>
        <v>新設</v>
      </c>
      <c r="J3054" s="30" t="e">
        <f>IF(I3054="新設",VLOOKUP('施設リストA-1（直営）'!I1000,'（新設）照明器具'!$B$5:$C$1990,2,FALSE),IF('部屋別効果（直）'!I3054="撤去",VLOOKUP('施設リストA-1（直営）'!I1000,'（既設）調査結果'!$B$5:$C$1998,2,FALSE),0))</f>
        <v>#N/A</v>
      </c>
      <c r="K3054" s="29">
        <f>'施設リストA-1（直営）'!K1000</f>
        <v>18</v>
      </c>
      <c r="L3054" s="29" t="str">
        <f>'施設リストA-1（直営）'!L1000</f>
        <v>撤去</v>
      </c>
      <c r="M3054" s="30">
        <f>IF(L3054="新設",VLOOKUP('施設リストA-1（直営）'!M1000,'（新設）照明器具'!$B$5:$C$1990,2,FALSE),IF('部屋別効果（直）'!L3054="撤去",VLOOKUP('施設リストA-1（直営）'!M1000,'（既設）調査結果'!$B$5:$C$1998,2,FALSE),0))</f>
        <v>120</v>
      </c>
      <c r="N3054" s="29">
        <f>'施設リストA-1（直営）'!O1000</f>
        <v>18</v>
      </c>
      <c r="O3054" s="29">
        <f>'施設リストA-1（直営）'!P1000</f>
        <v>0</v>
      </c>
      <c r="P3054" s="30">
        <f>IF(O3054="新設",VLOOKUP('施設リストA-1（直営）'!Q1000,'（新設）照明器具'!$B$5:$C$1990,2,FALSE),IF('部屋別効果（直）'!O3054="撤去",VLOOKUP('施設リストA-1（直営）'!Q1000,'（既設）調査結果'!$B$5:$C$1998,2,FALSE),0))</f>
        <v>0</v>
      </c>
      <c r="Q3054" s="29">
        <f>'施設リストA-1（直営）'!S1000</f>
        <v>0</v>
      </c>
      <c r="R3054" s="29">
        <f>'施設リストA-1（直営）'!T1000</f>
        <v>0</v>
      </c>
      <c r="S3054" s="30">
        <f>IF(R3054="新設",VLOOKUP('施設リストA-1（直営）'!U1000,'（新設）照明器具'!$B$5:$C$1990,2,FALSE),IF('部屋別効果（直）'!R3054="撤去",VLOOKUP('施設リストA-1（直営）'!U1000,'（既設）調査結果'!$B$5:$C$1998,2,FALSE),0))</f>
        <v>0</v>
      </c>
      <c r="T3054" s="29">
        <f>'施設リストA-1（直営）'!W1000</f>
        <v>0</v>
      </c>
      <c r="U3054" s="29">
        <f>'施設リストA-1（直営）'!X1000</f>
        <v>0</v>
      </c>
      <c r="V3054" s="30">
        <f>IF(U3054="新設",VLOOKUP('施設リストA-1（直営）'!Y1000,'（新設）照明器具'!$B$5:$C$1990,2,FALSE),IF('部屋別効果（直）'!U3054="撤去",VLOOKUP('施設リストA-1（直営）'!Y1000,'（既設）調査結果'!$B$5:$C$1998,2,FALSE),0))</f>
        <v>0</v>
      </c>
      <c r="W3054" s="29">
        <f>'施設リストA-1（直営）'!AA1000</f>
        <v>0</v>
      </c>
      <c r="X3054" s="29">
        <f>'施設リストA-1（直営）'!AB1000</f>
        <v>0</v>
      </c>
      <c r="Y3054" s="30">
        <f>IF(X3054="新設",VLOOKUP('施設リストA-1（直営）'!AC1000,'（新設）照明器具'!$B$5:$C$1990,2,FALSE),IF('部屋別効果（直）'!X3054="撤去",VLOOKUP('施設リストA-1（直営）'!AC1000,'（既設）調査結果'!$B$5:$C$1998,2,FALSE),0))</f>
        <v>0</v>
      </c>
      <c r="Z3054" s="29">
        <f>'施設リストA-1（直営）'!AE1000</f>
        <v>0</v>
      </c>
      <c r="AA3054" s="29">
        <f>'施設リストA-1（直営）'!AF1000</f>
        <v>0</v>
      </c>
      <c r="AB3054" s="30">
        <f>IF(AA3054="新設",VLOOKUP('施設リストA-1（直営）'!AG1000,'（新設）照明器具'!$B$5:$C$1990,2,FALSE),IF('部屋別効果（直）'!AA3054="撤去",VLOOKUP('施設リストA-1（直営）'!AG1000,'（既設）調査結果'!$B$5:$C$1998,2,FALSE),0))</f>
        <v>0</v>
      </c>
      <c r="AC3054" s="29">
        <f>'施設リストA-1（直営）'!AI1000</f>
        <v>0</v>
      </c>
      <c r="AD3054" s="29">
        <f>'施設リストA-1（直営）'!AJ1000</f>
        <v>0</v>
      </c>
      <c r="AE3054" s="30">
        <f>IF(AD3054="新設",VLOOKUP('施設リストA-1（直営）'!AK1000,'（新設）照明器具'!$B$5:$C$1990,2,FALSE),IF('部屋別効果（直）'!AD3054="撤去",VLOOKUP('施設リストA-1（直営）'!AK1000,'（既設）調査結果'!$B$5:$C$1998,2,FALSE),0))</f>
        <v>0</v>
      </c>
      <c r="AF3054" s="29">
        <f>'施設リストA-1（直営）'!AM1000</f>
        <v>0</v>
      </c>
      <c r="AG3054" s="29">
        <f>'施設リストA-1（直営）'!AN1000</f>
        <v>0</v>
      </c>
      <c r="AH3054" s="30">
        <f>IF(AG3054="新設",VLOOKUP('施設リストA-1（直営）'!AO1000,'（新設）照明器具'!$B$5:$C$1990,2,FALSE),IF('部屋別効果（直）'!AG3054="撤去",VLOOKUP('施設リストA-1（直営）'!AO1000,'（既設）調査結果'!$B$5:$C$1998,2,FALSE),0))</f>
        <v>0</v>
      </c>
      <c r="AI3054" s="29">
        <f>'施設リストA-1（直営）'!AQ1000</f>
        <v>0</v>
      </c>
      <c r="AJ3054" s="29">
        <f>'施設リストA-1（直営）'!AR1000</f>
        <v>0</v>
      </c>
      <c r="AK3054" s="30">
        <f>IF(AJ3054="新設",VLOOKUP('施設リストA-1（直営）'!AS1000,'（新設）照明器具'!$B$5:$C$1990,2,FALSE),IF('部屋別効果（直）'!AJ3054="撤去",VLOOKUP('施設リストA-1（直営）'!AS1000,'（既設）調査結果'!$B$5:$C$1998,2,FALSE),0))</f>
        <v>0</v>
      </c>
      <c r="AL3054" s="29">
        <f>'施設リストA-1（直営）'!AU1000</f>
        <v>0</v>
      </c>
    </row>
    <row r="3055" spans="1:38" customFormat="1">
      <c r="A3055" s="94"/>
      <c r="B3055" s="16" t="str">
        <f>'施設リストA-1（直営）'!B1001</f>
        <v>開睛小中</v>
      </c>
      <c r="C3055" s="14">
        <f>'施設リストA-1（直営）'!C1001</f>
        <v>2</v>
      </c>
      <c r="D3055" s="94" t="str">
        <f>'施設リストA-1（直営）'!D1001</f>
        <v>メディアルーム（北）</v>
      </c>
      <c r="E3055" s="20">
        <f>'施設リストA-1（直営）'!E1001</f>
        <v>210</v>
      </c>
      <c r="F3055" s="20">
        <f>'施設リストA-1（直営）'!F1001</f>
        <v>6</v>
      </c>
      <c r="G3055" s="13">
        <f>'施設リストA-1（直営）'!G1001</f>
        <v>1260</v>
      </c>
      <c r="H3055" s="28" t="e">
        <f t="shared" si="47"/>
        <v>#N/A</v>
      </c>
      <c r="I3055" s="29" t="str">
        <f>'施設リストA-1（直営）'!H1001</f>
        <v>新設</v>
      </c>
      <c r="J3055" s="30" t="e">
        <f>IF(I3055="新設",VLOOKUP('施設リストA-1（直営）'!I1001,'（新設）照明器具'!$B$5:$C$1990,2,FALSE),IF('部屋別効果（直）'!I3055="撤去",VLOOKUP('施設リストA-1（直営）'!I1001,'（既設）調査結果'!$B$5:$C$1998,2,FALSE),0))</f>
        <v>#N/A</v>
      </c>
      <c r="K3055" s="29">
        <f>'施設リストA-1（直営）'!K1001</f>
        <v>6</v>
      </c>
      <c r="L3055" s="29" t="str">
        <f>'施設リストA-1（直営）'!L1001</f>
        <v>撤去</v>
      </c>
      <c r="M3055" s="30">
        <f>IF(L3055="新設",VLOOKUP('施設リストA-1（直営）'!M1001,'（新設）照明器具'!$B$5:$C$1990,2,FALSE),IF('部屋別効果（直）'!L3055="撤去",VLOOKUP('施設リストA-1（直営）'!M1001,'（既設）調査結果'!$B$5:$C$1998,2,FALSE),0))</f>
        <v>120</v>
      </c>
      <c r="N3055" s="29">
        <f>'施設リストA-1（直営）'!O1001</f>
        <v>6</v>
      </c>
      <c r="O3055" s="29">
        <f>'施設リストA-1（直営）'!P1001</f>
        <v>0</v>
      </c>
      <c r="P3055" s="30">
        <f>IF(O3055="新設",VLOOKUP('施設リストA-1（直営）'!Q1001,'（新設）照明器具'!$B$5:$C$1990,2,FALSE),IF('部屋別効果（直）'!O3055="撤去",VLOOKUP('施設リストA-1（直営）'!Q1001,'（既設）調査結果'!$B$5:$C$1998,2,FALSE),0))</f>
        <v>0</v>
      </c>
      <c r="Q3055" s="29">
        <f>'施設リストA-1（直営）'!S1001</f>
        <v>0</v>
      </c>
      <c r="R3055" s="29">
        <f>'施設リストA-1（直営）'!T1001</f>
        <v>0</v>
      </c>
      <c r="S3055" s="30">
        <f>IF(R3055="新設",VLOOKUP('施設リストA-1（直営）'!U1001,'（新設）照明器具'!$B$5:$C$1990,2,FALSE),IF('部屋別効果（直）'!R3055="撤去",VLOOKUP('施設リストA-1（直営）'!U1001,'（既設）調査結果'!$B$5:$C$1998,2,FALSE),0))</f>
        <v>0</v>
      </c>
      <c r="T3055" s="29">
        <f>'施設リストA-1（直営）'!W1001</f>
        <v>0</v>
      </c>
      <c r="U3055" s="29">
        <f>'施設リストA-1（直営）'!X1001</f>
        <v>0</v>
      </c>
      <c r="V3055" s="30">
        <f>IF(U3055="新設",VLOOKUP('施設リストA-1（直営）'!Y1001,'（新設）照明器具'!$B$5:$C$1990,2,FALSE),IF('部屋別効果（直）'!U3055="撤去",VLOOKUP('施設リストA-1（直営）'!Y1001,'（既設）調査結果'!$B$5:$C$1998,2,FALSE),0))</f>
        <v>0</v>
      </c>
      <c r="W3055" s="29">
        <f>'施設リストA-1（直営）'!AA1001</f>
        <v>0</v>
      </c>
      <c r="X3055" s="29">
        <f>'施設リストA-1（直営）'!AB1001</f>
        <v>0</v>
      </c>
      <c r="Y3055" s="30">
        <f>IF(X3055="新設",VLOOKUP('施設リストA-1（直営）'!AC1001,'（新設）照明器具'!$B$5:$C$1990,2,FALSE),IF('部屋別効果（直）'!X3055="撤去",VLOOKUP('施設リストA-1（直営）'!AC1001,'（既設）調査結果'!$B$5:$C$1998,2,FALSE),0))</f>
        <v>0</v>
      </c>
      <c r="Z3055" s="29">
        <f>'施設リストA-1（直営）'!AE1001</f>
        <v>0</v>
      </c>
      <c r="AA3055" s="29">
        <f>'施設リストA-1（直営）'!AF1001</f>
        <v>0</v>
      </c>
      <c r="AB3055" s="30">
        <f>IF(AA3055="新設",VLOOKUP('施設リストA-1（直営）'!AG1001,'（新設）照明器具'!$B$5:$C$1990,2,FALSE),IF('部屋別効果（直）'!AA3055="撤去",VLOOKUP('施設リストA-1（直営）'!AG1001,'（既設）調査結果'!$B$5:$C$1998,2,FALSE),0))</f>
        <v>0</v>
      </c>
      <c r="AC3055" s="29">
        <f>'施設リストA-1（直営）'!AI1001</f>
        <v>0</v>
      </c>
      <c r="AD3055" s="29">
        <f>'施設リストA-1（直営）'!AJ1001</f>
        <v>0</v>
      </c>
      <c r="AE3055" s="30">
        <f>IF(AD3055="新設",VLOOKUP('施設リストA-1（直営）'!AK1001,'（新設）照明器具'!$B$5:$C$1990,2,FALSE),IF('部屋別効果（直）'!AD3055="撤去",VLOOKUP('施設リストA-1（直営）'!AK1001,'（既設）調査結果'!$B$5:$C$1998,2,FALSE),0))</f>
        <v>0</v>
      </c>
      <c r="AF3055" s="29">
        <f>'施設リストA-1（直営）'!AM1001</f>
        <v>0</v>
      </c>
      <c r="AG3055" s="29">
        <f>'施設リストA-1（直営）'!AN1001</f>
        <v>0</v>
      </c>
      <c r="AH3055" s="30">
        <f>IF(AG3055="新設",VLOOKUP('施設リストA-1（直営）'!AO1001,'（新設）照明器具'!$B$5:$C$1990,2,FALSE),IF('部屋別効果（直）'!AG3055="撤去",VLOOKUP('施設リストA-1（直営）'!AO1001,'（既設）調査結果'!$B$5:$C$1998,2,FALSE),0))</f>
        <v>0</v>
      </c>
      <c r="AI3055" s="29">
        <f>'施設リストA-1（直営）'!AQ1001</f>
        <v>0</v>
      </c>
      <c r="AJ3055" s="29">
        <f>'施設リストA-1（直営）'!AR1001</f>
        <v>0</v>
      </c>
      <c r="AK3055" s="30">
        <f>IF(AJ3055="新設",VLOOKUP('施設リストA-1（直営）'!AS1001,'（新設）照明器具'!$B$5:$C$1990,2,FALSE),IF('部屋別効果（直）'!AJ3055="撤去",VLOOKUP('施設リストA-1（直営）'!AS1001,'（既設）調査結果'!$B$5:$C$1998,2,FALSE),0))</f>
        <v>0</v>
      </c>
      <c r="AL3055" s="29">
        <f>'施設リストA-1（直営）'!AU1001</f>
        <v>0</v>
      </c>
    </row>
    <row r="3056" spans="1:38" customFormat="1">
      <c r="A3056" s="94"/>
      <c r="B3056" s="16" t="str">
        <f>'施設リストA-1（直営）'!B1002</f>
        <v>開睛小中</v>
      </c>
      <c r="C3056" s="14">
        <f>'施設リストA-1（直営）'!C1002</f>
        <v>2</v>
      </c>
      <c r="D3056" s="94" t="str">
        <f>'施設リストA-1（直営）'!D1002</f>
        <v>メディアルーム（南）</v>
      </c>
      <c r="E3056" s="20">
        <f>'施設リストA-1（直営）'!E1002</f>
        <v>210</v>
      </c>
      <c r="F3056" s="20">
        <f>'施設リストA-1（直営）'!F1002</f>
        <v>6</v>
      </c>
      <c r="G3056" s="13">
        <f>'施設リストA-1（直営）'!G1002</f>
        <v>1260</v>
      </c>
      <c r="H3056" s="28" t="e">
        <f t="shared" si="47"/>
        <v>#N/A</v>
      </c>
      <c r="I3056" s="29" t="str">
        <f>'施設リストA-1（直営）'!H1002</f>
        <v>新設</v>
      </c>
      <c r="J3056" s="30" t="e">
        <f>IF(I3056="新設",VLOOKUP('施設リストA-1（直営）'!I1002,'（新設）照明器具'!$B$5:$C$1990,2,FALSE),IF('部屋別効果（直）'!I3056="撤去",VLOOKUP('施設リストA-1（直営）'!I1002,'（既設）調査結果'!$B$5:$C$1998,2,FALSE),0))</f>
        <v>#N/A</v>
      </c>
      <c r="K3056" s="29">
        <f>'施設リストA-1（直営）'!K1002</f>
        <v>18</v>
      </c>
      <c r="L3056" s="29" t="str">
        <f>'施設リストA-1（直営）'!L1002</f>
        <v>撤去</v>
      </c>
      <c r="M3056" s="30">
        <f>IF(L3056="新設",VLOOKUP('施設リストA-1（直営）'!M1002,'（新設）照明器具'!$B$5:$C$1990,2,FALSE),IF('部屋別効果（直）'!L3056="撤去",VLOOKUP('施設リストA-1（直営）'!M1002,'（既設）調査結果'!$B$5:$C$1998,2,FALSE),0))</f>
        <v>120</v>
      </c>
      <c r="N3056" s="29">
        <f>'施設リストA-1（直営）'!O1002</f>
        <v>18</v>
      </c>
      <c r="O3056" s="29" t="str">
        <f>'施設リストA-1（直営）'!P1002</f>
        <v>新設</v>
      </c>
      <c r="P3056" s="30" t="e">
        <f>IF(O3056="新設",VLOOKUP('施設リストA-1（直営）'!Q1002,'（新設）照明器具'!$B$5:$C$1990,2,FALSE),IF('部屋別効果（直）'!O3056="撤去",VLOOKUP('施設リストA-1（直営）'!Q1002,'（既設）調査結果'!$B$5:$C$1998,2,FALSE),0))</f>
        <v>#N/A</v>
      </c>
      <c r="Q3056" s="29">
        <f>'施設リストA-1（直営）'!S1002</f>
        <v>29</v>
      </c>
      <c r="R3056" s="29" t="str">
        <f>'施設リストA-1（直営）'!T1002</f>
        <v>撤去</v>
      </c>
      <c r="S3056" s="30">
        <f>IF(R3056="新設",VLOOKUP('施設リストA-1（直営）'!U1002,'（新設）照明器具'!$B$5:$C$1990,2,FALSE),IF('部屋別効果（直）'!R3056="撤去",VLOOKUP('施設リストA-1（直営）'!U1002,'（既設）調査結果'!$B$5:$C$1998,2,FALSE),0))</f>
        <v>12</v>
      </c>
      <c r="T3056" s="29">
        <f>'施設リストA-1（直営）'!W1002</f>
        <v>29</v>
      </c>
      <c r="U3056" s="29">
        <f>'施設リストA-1（直営）'!X1002</f>
        <v>0</v>
      </c>
      <c r="V3056" s="30">
        <f>IF(U3056="新設",VLOOKUP('施設リストA-1（直営）'!Y1002,'（新設）照明器具'!$B$5:$C$1990,2,FALSE),IF('部屋別効果（直）'!U3056="撤去",VLOOKUP('施設リストA-1（直営）'!Y1002,'（既設）調査結果'!$B$5:$C$1998,2,FALSE),0))</f>
        <v>0</v>
      </c>
      <c r="W3056" s="29">
        <f>'施設リストA-1（直営）'!AA1002</f>
        <v>0</v>
      </c>
      <c r="X3056" s="29">
        <f>'施設リストA-1（直営）'!AB1002</f>
        <v>0</v>
      </c>
      <c r="Y3056" s="30">
        <f>IF(X3056="新設",VLOOKUP('施設リストA-1（直営）'!AC1002,'（新設）照明器具'!$B$5:$C$1990,2,FALSE),IF('部屋別効果（直）'!X3056="撤去",VLOOKUP('施設リストA-1（直営）'!AC1002,'（既設）調査結果'!$B$5:$C$1998,2,FALSE),0))</f>
        <v>0</v>
      </c>
      <c r="Z3056" s="29">
        <f>'施設リストA-1（直営）'!AE1002</f>
        <v>0</v>
      </c>
      <c r="AA3056" s="29">
        <f>'施設リストA-1（直営）'!AF1002</f>
        <v>0</v>
      </c>
      <c r="AB3056" s="30">
        <f>IF(AA3056="新設",VLOOKUP('施設リストA-1（直営）'!AG1002,'（新設）照明器具'!$B$5:$C$1990,2,FALSE),IF('部屋別効果（直）'!AA3056="撤去",VLOOKUP('施設リストA-1（直営）'!AG1002,'（既設）調査結果'!$B$5:$C$1998,2,FALSE),0))</f>
        <v>0</v>
      </c>
      <c r="AC3056" s="29">
        <f>'施設リストA-1（直営）'!AI1002</f>
        <v>0</v>
      </c>
      <c r="AD3056" s="29">
        <f>'施設リストA-1（直営）'!AJ1002</f>
        <v>0</v>
      </c>
      <c r="AE3056" s="30">
        <f>IF(AD3056="新設",VLOOKUP('施設リストA-1（直営）'!AK1002,'（新設）照明器具'!$B$5:$C$1990,2,FALSE),IF('部屋別効果（直）'!AD3056="撤去",VLOOKUP('施設リストA-1（直営）'!AK1002,'（既設）調査結果'!$B$5:$C$1998,2,FALSE),0))</f>
        <v>0</v>
      </c>
      <c r="AF3056" s="29">
        <f>'施設リストA-1（直営）'!AM1002</f>
        <v>0</v>
      </c>
      <c r="AG3056" s="29">
        <f>'施設リストA-1（直営）'!AN1002</f>
        <v>0</v>
      </c>
      <c r="AH3056" s="30">
        <f>IF(AG3056="新設",VLOOKUP('施設リストA-1（直営）'!AO1002,'（新設）照明器具'!$B$5:$C$1990,2,FALSE),IF('部屋別効果（直）'!AG3056="撤去",VLOOKUP('施設リストA-1（直営）'!AO1002,'（既設）調査結果'!$B$5:$C$1998,2,FALSE),0))</f>
        <v>0</v>
      </c>
      <c r="AI3056" s="29">
        <f>'施設リストA-1（直営）'!AQ1002</f>
        <v>0</v>
      </c>
      <c r="AJ3056" s="29">
        <f>'施設リストA-1（直営）'!AR1002</f>
        <v>0</v>
      </c>
      <c r="AK3056" s="30">
        <f>IF(AJ3056="新設",VLOOKUP('施設リストA-1（直営）'!AS1002,'（新設）照明器具'!$B$5:$C$1990,2,FALSE),IF('部屋別効果（直）'!AJ3056="撤去",VLOOKUP('施設リストA-1（直営）'!AS1002,'（既設）調査結果'!$B$5:$C$1998,2,FALSE),0))</f>
        <v>0</v>
      </c>
      <c r="AL3056" s="29">
        <f>'施設リストA-1（直営）'!AU1002</f>
        <v>0</v>
      </c>
    </row>
    <row r="3057" spans="1:38" customFormat="1">
      <c r="A3057" s="94"/>
      <c r="B3057" s="16" t="str">
        <f>'施設リストA-1（直営）'!B1003</f>
        <v>開睛小中</v>
      </c>
      <c r="C3057" s="14">
        <f>'施設リストA-1（直営）'!C1003</f>
        <v>2</v>
      </c>
      <c r="D3057" s="94" t="str">
        <f>'施設リストA-1（直営）'!D1003</f>
        <v>2階　廊下・ホール全般</v>
      </c>
      <c r="E3057" s="20">
        <f>'施設リストA-1（直営）'!E1003</f>
        <v>210</v>
      </c>
      <c r="F3057" s="20">
        <f>'施設リストA-1（直営）'!F1003</f>
        <v>10</v>
      </c>
      <c r="G3057" s="13">
        <f>'施設リストA-1（直営）'!G1003</f>
        <v>2100</v>
      </c>
      <c r="H3057" s="28" t="e">
        <f t="shared" si="47"/>
        <v>#N/A</v>
      </c>
      <c r="I3057" s="29" t="str">
        <f>'施設リストA-1（直営）'!H1003</f>
        <v>新設</v>
      </c>
      <c r="J3057" s="30" t="e">
        <f>IF(I3057="新設",VLOOKUP('施設リストA-1（直営）'!I1003,'（新設）照明器具'!$B$5:$C$1990,2,FALSE),IF('部屋別効果（直）'!I3057="撤去",VLOOKUP('施設リストA-1（直営）'!I1003,'（既設）調査結果'!$B$5:$C$1998,2,FALSE),0))</f>
        <v>#N/A</v>
      </c>
      <c r="K3057" s="29">
        <f>'施設リストA-1（直営）'!K1003</f>
        <v>58</v>
      </c>
      <c r="L3057" s="29" t="str">
        <f>'施設リストA-1（直営）'!L1003</f>
        <v>撤去</v>
      </c>
      <c r="M3057" s="30">
        <f>IF(L3057="新設",VLOOKUP('施設リストA-1（直営）'!M1003,'（新設）照明器具'!$B$5:$C$1990,2,FALSE),IF('部屋別効果（直）'!L3057="撤去",VLOOKUP('施設リストA-1（直営）'!M1003,'（既設）調査結果'!$B$5:$C$1998,2,FALSE),0))</f>
        <v>86</v>
      </c>
      <c r="N3057" s="29">
        <f>'施設リストA-1（直営）'!O1003</f>
        <v>58</v>
      </c>
      <c r="O3057" s="29" t="str">
        <f>'施設リストA-1（直営）'!P1003</f>
        <v>新設</v>
      </c>
      <c r="P3057" s="30" t="e">
        <f>IF(O3057="新設",VLOOKUP('施設リストA-1（直営）'!Q1003,'（新設）照明器具'!$B$5:$C$1990,2,FALSE),IF('部屋別効果（直）'!O3057="撤去",VLOOKUP('施設リストA-1（直営）'!Q1003,'（既設）調査結果'!$B$5:$C$1998,2,FALSE),0))</f>
        <v>#N/A</v>
      </c>
      <c r="Q3057" s="29">
        <f>'施設リストA-1（直営）'!S1003</f>
        <v>14</v>
      </c>
      <c r="R3057" s="29" t="str">
        <f>'施設リストA-1（直営）'!T1003</f>
        <v>撤去</v>
      </c>
      <c r="S3057" s="30">
        <f>IF(R3057="新設",VLOOKUP('施設リストA-1（直営）'!U1003,'（新設）照明器具'!$B$5:$C$1990,2,FALSE),IF('部屋別効果（直）'!R3057="撤去",VLOOKUP('施設リストA-1（直営）'!U1003,'（既設）調査結果'!$B$5:$C$1998,2,FALSE),0))</f>
        <v>46</v>
      </c>
      <c r="T3057" s="29">
        <f>'施設リストA-1（直営）'!W1003</f>
        <v>14</v>
      </c>
      <c r="U3057" s="29" t="str">
        <f>'施設リストA-1（直営）'!X1003</f>
        <v>新設</v>
      </c>
      <c r="V3057" s="30" t="e">
        <f>IF(U3057="新設",VLOOKUP('施設リストA-1（直営）'!Y1003,'（新設）照明器具'!$B$5:$C$1990,2,FALSE),IF('部屋別効果（直）'!U3057="撤去",VLOOKUP('施設リストA-1（直営）'!Y1003,'（既設）調査結果'!$B$5:$C$1998,2,FALSE),0))</f>
        <v>#N/A</v>
      </c>
      <c r="W3057" s="29">
        <f>'施設リストA-1（直営）'!AA1003</f>
        <v>64</v>
      </c>
      <c r="X3057" s="29" t="str">
        <f>'施設リストA-1（直営）'!AB1003</f>
        <v>撤去</v>
      </c>
      <c r="Y3057" s="30">
        <f>IF(X3057="新設",VLOOKUP('施設リストA-1（直営）'!AC1003,'（新設）照明器具'!$B$5:$C$1990,2,FALSE),IF('部屋別効果（直）'!X3057="撤去",VLOOKUP('施設リストA-1（直営）'!AC1003,'（既設）調査結果'!$B$5:$C$1998,2,FALSE),0))</f>
        <v>12</v>
      </c>
      <c r="Z3057" s="29">
        <f>'施設リストA-1（直営）'!AE1003</f>
        <v>64</v>
      </c>
      <c r="AA3057" s="29">
        <f>'施設リストA-1（直営）'!AF1003</f>
        <v>0</v>
      </c>
      <c r="AB3057" s="30">
        <f>IF(AA3057="新設",VLOOKUP('施設リストA-1（直営）'!AG1003,'（新設）照明器具'!$B$5:$C$1990,2,FALSE),IF('部屋別効果（直）'!AA3057="撤去",VLOOKUP('施設リストA-1（直営）'!AG1003,'（既設）調査結果'!$B$5:$C$1998,2,FALSE),0))</f>
        <v>0</v>
      </c>
      <c r="AC3057" s="29">
        <f>'施設リストA-1（直営）'!AI1003</f>
        <v>0</v>
      </c>
      <c r="AD3057" s="29">
        <f>'施設リストA-1（直営）'!AJ1003</f>
        <v>0</v>
      </c>
      <c r="AE3057" s="30">
        <f>IF(AD3057="新設",VLOOKUP('施設リストA-1（直営）'!AK1003,'（新設）照明器具'!$B$5:$C$1990,2,FALSE),IF('部屋別効果（直）'!AD3057="撤去",VLOOKUP('施設リストA-1（直営）'!AK1003,'（既設）調査結果'!$B$5:$C$1998,2,FALSE),0))</f>
        <v>0</v>
      </c>
      <c r="AF3057" s="29">
        <f>'施設リストA-1（直営）'!AM1003</f>
        <v>0</v>
      </c>
      <c r="AG3057" s="29">
        <f>'施設リストA-1（直営）'!AN1003</f>
        <v>0</v>
      </c>
      <c r="AH3057" s="30">
        <f>IF(AG3057="新設",VLOOKUP('施設リストA-1（直営）'!AO1003,'（新設）照明器具'!$B$5:$C$1990,2,FALSE),IF('部屋別効果（直）'!AG3057="撤去",VLOOKUP('施設リストA-1（直営）'!AO1003,'（既設）調査結果'!$B$5:$C$1998,2,FALSE),0))</f>
        <v>0</v>
      </c>
      <c r="AI3057" s="29">
        <f>'施設リストA-1（直営）'!AQ1003</f>
        <v>0</v>
      </c>
      <c r="AJ3057" s="29">
        <f>'施設リストA-1（直営）'!AR1003</f>
        <v>0</v>
      </c>
      <c r="AK3057" s="30">
        <f>IF(AJ3057="新設",VLOOKUP('施設リストA-1（直営）'!AS1003,'（新設）照明器具'!$B$5:$C$1990,2,FALSE),IF('部屋別効果（直）'!AJ3057="撤去",VLOOKUP('施設リストA-1（直営）'!AS1003,'（既設）調査結果'!$B$5:$C$1998,2,FALSE),0))</f>
        <v>0</v>
      </c>
      <c r="AL3057" s="29">
        <f>'施設リストA-1（直営）'!AU1003</f>
        <v>0</v>
      </c>
    </row>
    <row r="3058" spans="1:38" customFormat="1">
      <c r="A3058" s="94"/>
      <c r="B3058" s="16" t="str">
        <f>'施設リストA-1（直営）'!B1004</f>
        <v>開睛小中</v>
      </c>
      <c r="C3058" s="14">
        <f>'施設リストA-1（直営）'!C1004</f>
        <v>2</v>
      </c>
      <c r="D3058" s="94" t="str">
        <f>'施設リストA-1（直営）'!D1004</f>
        <v>7年1組教室</v>
      </c>
      <c r="E3058" s="20">
        <f>'施設リストA-1（直営）'!E1004</f>
        <v>210</v>
      </c>
      <c r="F3058" s="20">
        <f>'施設リストA-1（直営）'!F1004</f>
        <v>8</v>
      </c>
      <c r="G3058" s="13">
        <f>'施設リストA-1（直営）'!G1004</f>
        <v>1680</v>
      </c>
      <c r="H3058" s="28" t="e">
        <f t="shared" si="47"/>
        <v>#N/A</v>
      </c>
      <c r="I3058" s="29" t="str">
        <f>'施設リストA-1（直営）'!H1004</f>
        <v>新設</v>
      </c>
      <c r="J3058" s="30" t="e">
        <f>IF(I3058="新設",VLOOKUP('施設リストA-1（直営）'!I1004,'（新設）照明器具'!$B$5:$C$1990,2,FALSE),IF('部屋別効果（直）'!I3058="撤去",VLOOKUP('施設リストA-1（直営）'!I1004,'（既設）調査結果'!$B$5:$C$1998,2,FALSE),0))</f>
        <v>#N/A</v>
      </c>
      <c r="K3058" s="29">
        <f>'施設リストA-1（直営）'!K1004</f>
        <v>11</v>
      </c>
      <c r="L3058" s="29" t="str">
        <f>'施設リストA-1（直営）'!L1004</f>
        <v>撤去</v>
      </c>
      <c r="M3058" s="30">
        <f>IF(L3058="新設",VLOOKUP('施設リストA-1（直営）'!M1004,'（新設）照明器具'!$B$5:$C$1990,2,FALSE),IF('部屋別効果（直）'!L3058="撤去",VLOOKUP('施設リストA-1（直営）'!M1004,'（既設）調査結果'!$B$5:$C$1998,2,FALSE),0))</f>
        <v>86</v>
      </c>
      <c r="N3058" s="29">
        <f>'施設リストA-1（直営）'!O1004</f>
        <v>11</v>
      </c>
      <c r="O3058" s="29" t="str">
        <f>'施設リストA-1（直営）'!P1004</f>
        <v>新設</v>
      </c>
      <c r="P3058" s="30" t="e">
        <f>IF(O3058="新設",VLOOKUP('施設リストA-1（直営）'!Q1004,'（新設）照明器具'!$B$5:$C$1990,2,FALSE),IF('部屋別効果（直）'!O3058="撤去",VLOOKUP('施設リストA-1（直営）'!Q1004,'（既設）調査結果'!$B$5:$C$1998,2,FALSE),0))</f>
        <v>#N/A</v>
      </c>
      <c r="Q3058" s="29">
        <f>'施設リストA-1（直営）'!S1004</f>
        <v>2</v>
      </c>
      <c r="R3058" s="29" t="str">
        <f>'施設リストA-1（直営）'!T1004</f>
        <v>撤去</v>
      </c>
      <c r="S3058" s="30">
        <f>IF(R3058="新設",VLOOKUP('施設リストA-1（直営）'!U1004,'（新設）照明器具'!$B$5:$C$1990,2,FALSE),IF('部屋別効果（直）'!R3058="撤去",VLOOKUP('施設リストA-1（直営）'!U1004,'（既設）調査結果'!$B$5:$C$1998,2,FALSE),0))</f>
        <v>45</v>
      </c>
      <c r="T3058" s="29">
        <f>'施設リストA-1（直営）'!W1004</f>
        <v>2</v>
      </c>
      <c r="U3058" s="29">
        <f>'施設リストA-1（直営）'!X1004</f>
        <v>0</v>
      </c>
      <c r="V3058" s="30">
        <f>IF(U3058="新設",VLOOKUP('施設リストA-1（直営）'!Y1004,'（新設）照明器具'!$B$5:$C$1990,2,FALSE),IF('部屋別効果（直）'!U3058="撤去",VLOOKUP('施設リストA-1（直営）'!Y1004,'（既設）調査結果'!$B$5:$C$1998,2,FALSE),0))</f>
        <v>0</v>
      </c>
      <c r="W3058" s="29">
        <f>'施設リストA-1（直営）'!AA1004</f>
        <v>0</v>
      </c>
      <c r="X3058" s="29">
        <f>'施設リストA-1（直営）'!AB1004</f>
        <v>0</v>
      </c>
      <c r="Y3058" s="30">
        <f>IF(X3058="新設",VLOOKUP('施設リストA-1（直営）'!AC1004,'（新設）照明器具'!$B$5:$C$1990,2,FALSE),IF('部屋別効果（直）'!X3058="撤去",VLOOKUP('施設リストA-1（直営）'!AC1004,'（既設）調査結果'!$B$5:$C$1998,2,FALSE),0))</f>
        <v>0</v>
      </c>
      <c r="Z3058" s="29">
        <f>'施設リストA-1（直営）'!AE1004</f>
        <v>0</v>
      </c>
      <c r="AA3058" s="29">
        <f>'施設リストA-1（直営）'!AF1004</f>
        <v>0</v>
      </c>
      <c r="AB3058" s="30">
        <f>IF(AA3058="新設",VLOOKUP('施設リストA-1（直営）'!AG1004,'（新設）照明器具'!$B$5:$C$1990,2,FALSE),IF('部屋別効果（直）'!AA3058="撤去",VLOOKUP('施設リストA-1（直営）'!AG1004,'（既設）調査結果'!$B$5:$C$1998,2,FALSE),0))</f>
        <v>0</v>
      </c>
      <c r="AC3058" s="29">
        <f>'施設リストA-1（直営）'!AI1004</f>
        <v>0</v>
      </c>
      <c r="AD3058" s="29">
        <f>'施設リストA-1（直営）'!AJ1004</f>
        <v>0</v>
      </c>
      <c r="AE3058" s="30">
        <f>IF(AD3058="新設",VLOOKUP('施設リストA-1（直営）'!AK1004,'（新設）照明器具'!$B$5:$C$1990,2,FALSE),IF('部屋別効果（直）'!AD3058="撤去",VLOOKUP('施設リストA-1（直営）'!AK1004,'（既設）調査結果'!$B$5:$C$1998,2,FALSE),0))</f>
        <v>0</v>
      </c>
      <c r="AF3058" s="29">
        <f>'施設リストA-1（直営）'!AM1004</f>
        <v>0</v>
      </c>
      <c r="AG3058" s="29">
        <f>'施設リストA-1（直営）'!AN1004</f>
        <v>0</v>
      </c>
      <c r="AH3058" s="30">
        <f>IF(AG3058="新設",VLOOKUP('施設リストA-1（直営）'!AO1004,'（新設）照明器具'!$B$5:$C$1990,2,FALSE),IF('部屋別効果（直）'!AG3058="撤去",VLOOKUP('施設リストA-1（直営）'!AO1004,'（既設）調査結果'!$B$5:$C$1998,2,FALSE),0))</f>
        <v>0</v>
      </c>
      <c r="AI3058" s="29">
        <f>'施設リストA-1（直営）'!AQ1004</f>
        <v>0</v>
      </c>
      <c r="AJ3058" s="29">
        <f>'施設リストA-1（直営）'!AR1004</f>
        <v>0</v>
      </c>
      <c r="AK3058" s="30">
        <f>IF(AJ3058="新設",VLOOKUP('施設リストA-1（直営）'!AS1004,'（新設）照明器具'!$B$5:$C$1990,2,FALSE),IF('部屋別効果（直）'!AJ3058="撤去",VLOOKUP('施設リストA-1（直営）'!AS1004,'（既設）調査結果'!$B$5:$C$1998,2,FALSE),0))</f>
        <v>0</v>
      </c>
      <c r="AL3058" s="29">
        <f>'施設リストA-1（直営）'!AU1004</f>
        <v>0</v>
      </c>
    </row>
    <row r="3059" spans="1:38" customFormat="1">
      <c r="A3059" s="94"/>
      <c r="B3059" s="16" t="str">
        <f>'施設リストA-1（直営）'!B1005</f>
        <v>開睛小中</v>
      </c>
      <c r="C3059" s="14">
        <f>'施設リストA-1（直営）'!C1005</f>
        <v>2</v>
      </c>
      <c r="D3059" s="94" t="str">
        <f>'施設リストA-1（直営）'!D1005</f>
        <v>7年2組教室</v>
      </c>
      <c r="E3059" s="20">
        <f>'施設リストA-1（直営）'!E1005</f>
        <v>210</v>
      </c>
      <c r="F3059" s="20">
        <f>'施設リストA-1（直営）'!F1005</f>
        <v>8</v>
      </c>
      <c r="G3059" s="13">
        <f>'施設リストA-1（直営）'!G1005</f>
        <v>1680</v>
      </c>
      <c r="H3059" s="28" t="e">
        <f t="shared" si="47"/>
        <v>#N/A</v>
      </c>
      <c r="I3059" s="29" t="str">
        <f>'施設リストA-1（直営）'!H1005</f>
        <v>新設</v>
      </c>
      <c r="J3059" s="30" t="e">
        <f>IF(I3059="新設",VLOOKUP('施設リストA-1（直営）'!I1005,'（新設）照明器具'!$B$5:$C$1990,2,FALSE),IF('部屋別効果（直）'!I3059="撤去",VLOOKUP('施設リストA-1（直営）'!I1005,'（既設）調査結果'!$B$5:$C$1998,2,FALSE),0))</f>
        <v>#N/A</v>
      </c>
      <c r="K3059" s="29">
        <f>'施設リストA-1（直営）'!K1005</f>
        <v>11</v>
      </c>
      <c r="L3059" s="29" t="str">
        <f>'施設リストA-1（直営）'!L1005</f>
        <v>撤去</v>
      </c>
      <c r="M3059" s="30">
        <f>IF(L3059="新設",VLOOKUP('施設リストA-1（直営）'!M1005,'（新設）照明器具'!$B$5:$C$1990,2,FALSE),IF('部屋別効果（直）'!L3059="撤去",VLOOKUP('施設リストA-1（直営）'!M1005,'（既設）調査結果'!$B$5:$C$1998,2,FALSE),0))</f>
        <v>86</v>
      </c>
      <c r="N3059" s="29">
        <f>'施設リストA-1（直営）'!O1005</f>
        <v>11</v>
      </c>
      <c r="O3059" s="29" t="str">
        <f>'施設リストA-1（直営）'!P1005</f>
        <v>新設</v>
      </c>
      <c r="P3059" s="30" t="e">
        <f>IF(O3059="新設",VLOOKUP('施設リストA-1（直営）'!Q1005,'（新設）照明器具'!$B$5:$C$1990,2,FALSE),IF('部屋別効果（直）'!O3059="撤去",VLOOKUP('施設リストA-1（直営）'!Q1005,'（既設）調査結果'!$B$5:$C$1998,2,FALSE),0))</f>
        <v>#N/A</v>
      </c>
      <c r="Q3059" s="29">
        <f>'施設リストA-1（直営）'!S1005</f>
        <v>2</v>
      </c>
      <c r="R3059" s="29" t="str">
        <f>'施設リストA-1（直営）'!T1005</f>
        <v>撤去</v>
      </c>
      <c r="S3059" s="30">
        <f>IF(R3059="新設",VLOOKUP('施設リストA-1（直営）'!U1005,'（新設）照明器具'!$B$5:$C$1990,2,FALSE),IF('部屋別効果（直）'!R3059="撤去",VLOOKUP('施設リストA-1（直営）'!U1005,'（既設）調査結果'!$B$5:$C$1998,2,FALSE),0))</f>
        <v>45</v>
      </c>
      <c r="T3059" s="29">
        <f>'施設リストA-1（直営）'!W1005</f>
        <v>2</v>
      </c>
      <c r="U3059" s="29">
        <f>'施設リストA-1（直営）'!X1005</f>
        <v>0</v>
      </c>
      <c r="V3059" s="30">
        <f>IF(U3059="新設",VLOOKUP('施設リストA-1（直営）'!Y1005,'（新設）照明器具'!$B$5:$C$1990,2,FALSE),IF('部屋別効果（直）'!U3059="撤去",VLOOKUP('施設リストA-1（直営）'!Y1005,'（既設）調査結果'!$B$5:$C$1998,2,FALSE),0))</f>
        <v>0</v>
      </c>
      <c r="W3059" s="29">
        <f>'施設リストA-1（直営）'!AA1005</f>
        <v>0</v>
      </c>
      <c r="X3059" s="29">
        <f>'施設リストA-1（直営）'!AB1005</f>
        <v>0</v>
      </c>
      <c r="Y3059" s="30">
        <f>IF(X3059="新設",VLOOKUP('施設リストA-1（直営）'!AC1005,'（新設）照明器具'!$B$5:$C$1990,2,FALSE),IF('部屋別効果（直）'!X3059="撤去",VLOOKUP('施設リストA-1（直営）'!AC1005,'（既設）調査結果'!$B$5:$C$1998,2,FALSE),0))</f>
        <v>0</v>
      </c>
      <c r="Z3059" s="29">
        <f>'施設リストA-1（直営）'!AE1005</f>
        <v>0</v>
      </c>
      <c r="AA3059" s="29">
        <f>'施設リストA-1（直営）'!AF1005</f>
        <v>0</v>
      </c>
      <c r="AB3059" s="30">
        <f>IF(AA3059="新設",VLOOKUP('施設リストA-1（直営）'!AG1005,'（新設）照明器具'!$B$5:$C$1990,2,FALSE),IF('部屋別効果（直）'!AA3059="撤去",VLOOKUP('施設リストA-1（直営）'!AG1005,'（既設）調査結果'!$B$5:$C$1998,2,FALSE),0))</f>
        <v>0</v>
      </c>
      <c r="AC3059" s="29">
        <f>'施設リストA-1（直営）'!AI1005</f>
        <v>0</v>
      </c>
      <c r="AD3059" s="29">
        <f>'施設リストA-1（直営）'!AJ1005</f>
        <v>0</v>
      </c>
      <c r="AE3059" s="30">
        <f>IF(AD3059="新設",VLOOKUP('施設リストA-1（直営）'!AK1005,'（新設）照明器具'!$B$5:$C$1990,2,FALSE),IF('部屋別効果（直）'!AD3059="撤去",VLOOKUP('施設リストA-1（直営）'!AK1005,'（既設）調査結果'!$B$5:$C$1998,2,FALSE),0))</f>
        <v>0</v>
      </c>
      <c r="AF3059" s="29">
        <f>'施設リストA-1（直営）'!AM1005</f>
        <v>0</v>
      </c>
      <c r="AG3059" s="29">
        <f>'施設リストA-1（直営）'!AN1005</f>
        <v>0</v>
      </c>
      <c r="AH3059" s="30">
        <f>IF(AG3059="新設",VLOOKUP('施設リストA-1（直営）'!AO1005,'（新設）照明器具'!$B$5:$C$1990,2,FALSE),IF('部屋別効果（直）'!AG3059="撤去",VLOOKUP('施設リストA-1（直営）'!AO1005,'（既設）調査結果'!$B$5:$C$1998,2,FALSE),0))</f>
        <v>0</v>
      </c>
      <c r="AI3059" s="29">
        <f>'施設リストA-1（直営）'!AQ1005</f>
        <v>0</v>
      </c>
      <c r="AJ3059" s="29">
        <f>'施設リストA-1（直営）'!AR1005</f>
        <v>0</v>
      </c>
      <c r="AK3059" s="30">
        <f>IF(AJ3059="新設",VLOOKUP('施設リストA-1（直営）'!AS1005,'（新設）照明器具'!$B$5:$C$1990,2,FALSE),IF('部屋別効果（直）'!AJ3059="撤去",VLOOKUP('施設リストA-1（直営）'!AS1005,'（既設）調査結果'!$B$5:$C$1998,2,FALSE),0))</f>
        <v>0</v>
      </c>
      <c r="AL3059" s="29">
        <f>'施設リストA-1（直営）'!AU1005</f>
        <v>0</v>
      </c>
    </row>
    <row r="3060" spans="1:38" customFormat="1">
      <c r="A3060" s="94"/>
      <c r="B3060" s="16" t="str">
        <f>'施設リストA-1（直営）'!B1006</f>
        <v>開睛小中</v>
      </c>
      <c r="C3060" s="14">
        <f>'施設リストA-1（直営）'!C1006</f>
        <v>2</v>
      </c>
      <c r="D3060" s="94" t="str">
        <f>'施設リストA-1（直営）'!D1006</f>
        <v>7年3組教室</v>
      </c>
      <c r="E3060" s="20">
        <f>'施設リストA-1（直営）'!E1006</f>
        <v>210</v>
      </c>
      <c r="F3060" s="20">
        <f>'施設リストA-1（直営）'!F1006</f>
        <v>8</v>
      </c>
      <c r="G3060" s="13">
        <f>'施設リストA-1（直営）'!G1006</f>
        <v>1680</v>
      </c>
      <c r="H3060" s="28" t="e">
        <f t="shared" si="47"/>
        <v>#N/A</v>
      </c>
      <c r="I3060" s="29" t="str">
        <f>'施設リストA-1（直営）'!H1006</f>
        <v>新設</v>
      </c>
      <c r="J3060" s="30" t="e">
        <f>IF(I3060="新設",VLOOKUP('施設リストA-1（直営）'!I1006,'（新設）照明器具'!$B$5:$C$1990,2,FALSE),IF('部屋別効果（直）'!I3060="撤去",VLOOKUP('施設リストA-1（直営）'!I1006,'（既設）調査結果'!$B$5:$C$1998,2,FALSE),0))</f>
        <v>#N/A</v>
      </c>
      <c r="K3060" s="29">
        <f>'施設リストA-1（直営）'!K1006</f>
        <v>11</v>
      </c>
      <c r="L3060" s="29" t="str">
        <f>'施設リストA-1（直営）'!L1006</f>
        <v>撤去</v>
      </c>
      <c r="M3060" s="30">
        <f>IF(L3060="新設",VLOOKUP('施設リストA-1（直営）'!M1006,'（新設）照明器具'!$B$5:$C$1990,2,FALSE),IF('部屋別効果（直）'!L3060="撤去",VLOOKUP('施設リストA-1（直営）'!M1006,'（既設）調査結果'!$B$5:$C$1998,2,FALSE),0))</f>
        <v>86</v>
      </c>
      <c r="N3060" s="29">
        <f>'施設リストA-1（直営）'!O1006</f>
        <v>11</v>
      </c>
      <c r="O3060" s="29" t="str">
        <f>'施設リストA-1（直営）'!P1006</f>
        <v>新設</v>
      </c>
      <c r="P3060" s="30" t="e">
        <f>IF(O3060="新設",VLOOKUP('施設リストA-1（直営）'!Q1006,'（新設）照明器具'!$B$5:$C$1990,2,FALSE),IF('部屋別効果（直）'!O3060="撤去",VLOOKUP('施設リストA-1（直営）'!Q1006,'（既設）調査結果'!$B$5:$C$1998,2,FALSE),0))</f>
        <v>#N/A</v>
      </c>
      <c r="Q3060" s="29">
        <f>'施設リストA-1（直営）'!S1006</f>
        <v>2</v>
      </c>
      <c r="R3060" s="29" t="str">
        <f>'施設リストA-1（直営）'!T1006</f>
        <v>撤去</v>
      </c>
      <c r="S3060" s="30">
        <f>IF(R3060="新設",VLOOKUP('施設リストA-1（直営）'!U1006,'（新設）照明器具'!$B$5:$C$1990,2,FALSE),IF('部屋別効果（直）'!R3060="撤去",VLOOKUP('施設リストA-1（直営）'!U1006,'（既設）調査結果'!$B$5:$C$1998,2,FALSE),0))</f>
        <v>45</v>
      </c>
      <c r="T3060" s="29">
        <f>'施設リストA-1（直営）'!W1006</f>
        <v>2</v>
      </c>
      <c r="U3060" s="29">
        <f>'施設リストA-1（直営）'!X1006</f>
        <v>0</v>
      </c>
      <c r="V3060" s="30">
        <f>IF(U3060="新設",VLOOKUP('施設リストA-1（直営）'!Y1006,'（新設）照明器具'!$B$5:$C$1990,2,FALSE),IF('部屋別効果（直）'!U3060="撤去",VLOOKUP('施設リストA-1（直営）'!Y1006,'（既設）調査結果'!$B$5:$C$1998,2,FALSE),0))</f>
        <v>0</v>
      </c>
      <c r="W3060" s="29">
        <f>'施設リストA-1（直営）'!AA1006</f>
        <v>0</v>
      </c>
      <c r="X3060" s="29">
        <f>'施設リストA-1（直営）'!AB1006</f>
        <v>0</v>
      </c>
      <c r="Y3060" s="30">
        <f>IF(X3060="新設",VLOOKUP('施設リストA-1（直営）'!AC1006,'（新設）照明器具'!$B$5:$C$1990,2,FALSE),IF('部屋別効果（直）'!X3060="撤去",VLOOKUP('施設リストA-1（直営）'!AC1006,'（既設）調査結果'!$B$5:$C$1998,2,FALSE),0))</f>
        <v>0</v>
      </c>
      <c r="Z3060" s="29">
        <f>'施設リストA-1（直営）'!AE1006</f>
        <v>0</v>
      </c>
      <c r="AA3060" s="29">
        <f>'施設リストA-1（直営）'!AF1006</f>
        <v>0</v>
      </c>
      <c r="AB3060" s="30">
        <f>IF(AA3060="新設",VLOOKUP('施設リストA-1（直営）'!AG1006,'（新設）照明器具'!$B$5:$C$1990,2,FALSE),IF('部屋別効果（直）'!AA3060="撤去",VLOOKUP('施設リストA-1（直営）'!AG1006,'（既設）調査結果'!$B$5:$C$1998,2,FALSE),0))</f>
        <v>0</v>
      </c>
      <c r="AC3060" s="29">
        <f>'施設リストA-1（直営）'!AI1006</f>
        <v>0</v>
      </c>
      <c r="AD3060" s="29">
        <f>'施設リストA-1（直営）'!AJ1006</f>
        <v>0</v>
      </c>
      <c r="AE3060" s="30">
        <f>IF(AD3060="新設",VLOOKUP('施設リストA-1（直営）'!AK1006,'（新設）照明器具'!$B$5:$C$1990,2,FALSE),IF('部屋別効果（直）'!AD3060="撤去",VLOOKUP('施設リストA-1（直営）'!AK1006,'（既設）調査結果'!$B$5:$C$1998,2,FALSE),0))</f>
        <v>0</v>
      </c>
      <c r="AF3060" s="29">
        <f>'施設リストA-1（直営）'!AM1006</f>
        <v>0</v>
      </c>
      <c r="AG3060" s="29">
        <f>'施設リストA-1（直営）'!AN1006</f>
        <v>0</v>
      </c>
      <c r="AH3060" s="30">
        <f>IF(AG3060="新設",VLOOKUP('施設リストA-1（直営）'!AO1006,'（新設）照明器具'!$B$5:$C$1990,2,FALSE),IF('部屋別効果（直）'!AG3060="撤去",VLOOKUP('施設リストA-1（直営）'!AO1006,'（既設）調査結果'!$B$5:$C$1998,2,FALSE),0))</f>
        <v>0</v>
      </c>
      <c r="AI3060" s="29">
        <f>'施設リストA-1（直営）'!AQ1006</f>
        <v>0</v>
      </c>
      <c r="AJ3060" s="29">
        <f>'施設リストA-1（直営）'!AR1006</f>
        <v>0</v>
      </c>
      <c r="AK3060" s="30">
        <f>IF(AJ3060="新設",VLOOKUP('施設リストA-1（直営）'!AS1006,'（新設）照明器具'!$B$5:$C$1990,2,FALSE),IF('部屋別効果（直）'!AJ3060="撤去",VLOOKUP('施設リストA-1（直営）'!AS1006,'（既設）調査結果'!$B$5:$C$1998,2,FALSE),0))</f>
        <v>0</v>
      </c>
      <c r="AL3060" s="29">
        <f>'施設リストA-1（直営）'!AU1006</f>
        <v>0</v>
      </c>
    </row>
    <row r="3061" spans="1:38" customFormat="1">
      <c r="A3061" s="94"/>
      <c r="B3061" s="16" t="str">
        <f>'施設リストA-1（直営）'!B1007</f>
        <v>開睛小中</v>
      </c>
      <c r="C3061" s="14">
        <f>'施設リストA-1（直営）'!C1007</f>
        <v>2</v>
      </c>
      <c r="D3061" s="94" t="str">
        <f>'施設リストA-1（直営）'!D1007</f>
        <v>8年1組教室</v>
      </c>
      <c r="E3061" s="20">
        <f>'施設リストA-1（直営）'!E1007</f>
        <v>210</v>
      </c>
      <c r="F3061" s="20">
        <f>'施設リストA-1（直営）'!F1007</f>
        <v>8</v>
      </c>
      <c r="G3061" s="13">
        <f>'施設リストA-1（直営）'!G1007</f>
        <v>1680</v>
      </c>
      <c r="H3061" s="28" t="e">
        <f t="shared" si="47"/>
        <v>#N/A</v>
      </c>
      <c r="I3061" s="29" t="str">
        <f>'施設リストA-1（直営）'!H1007</f>
        <v>新設</v>
      </c>
      <c r="J3061" s="30" t="e">
        <f>IF(I3061="新設",VLOOKUP('施設リストA-1（直営）'!I1007,'（新設）照明器具'!$B$5:$C$1990,2,FALSE),IF('部屋別効果（直）'!I3061="撤去",VLOOKUP('施設リストA-1（直営）'!I1007,'（既設）調査結果'!$B$5:$C$1998,2,FALSE),0))</f>
        <v>#N/A</v>
      </c>
      <c r="K3061" s="29">
        <f>'施設リストA-1（直営）'!K1007</f>
        <v>11</v>
      </c>
      <c r="L3061" s="29" t="str">
        <f>'施設リストA-1（直営）'!L1007</f>
        <v>撤去</v>
      </c>
      <c r="M3061" s="30">
        <f>IF(L3061="新設",VLOOKUP('施設リストA-1（直営）'!M1007,'（新設）照明器具'!$B$5:$C$1990,2,FALSE),IF('部屋別効果（直）'!L3061="撤去",VLOOKUP('施設リストA-1（直営）'!M1007,'（既設）調査結果'!$B$5:$C$1998,2,FALSE),0))</f>
        <v>86</v>
      </c>
      <c r="N3061" s="29">
        <f>'施設リストA-1（直営）'!O1007</f>
        <v>11</v>
      </c>
      <c r="O3061" s="29" t="str">
        <f>'施設リストA-1（直営）'!P1007</f>
        <v>新設</v>
      </c>
      <c r="P3061" s="30" t="e">
        <f>IF(O3061="新設",VLOOKUP('施設リストA-1（直営）'!Q1007,'（新設）照明器具'!$B$5:$C$1990,2,FALSE),IF('部屋別効果（直）'!O3061="撤去",VLOOKUP('施設リストA-1（直営）'!Q1007,'（既設）調査結果'!$B$5:$C$1998,2,FALSE),0))</f>
        <v>#N/A</v>
      </c>
      <c r="Q3061" s="29">
        <f>'施設リストA-1（直営）'!S1007</f>
        <v>2</v>
      </c>
      <c r="R3061" s="29" t="str">
        <f>'施設リストA-1（直営）'!T1007</f>
        <v>撤去</v>
      </c>
      <c r="S3061" s="30">
        <f>IF(R3061="新設",VLOOKUP('施設リストA-1（直営）'!U1007,'（新設）照明器具'!$B$5:$C$1990,2,FALSE),IF('部屋別効果（直）'!R3061="撤去",VLOOKUP('施設リストA-1（直営）'!U1007,'（既設）調査結果'!$B$5:$C$1998,2,FALSE),0))</f>
        <v>45</v>
      </c>
      <c r="T3061" s="29">
        <f>'施設リストA-1（直営）'!W1007</f>
        <v>2</v>
      </c>
      <c r="U3061" s="29">
        <f>'施設リストA-1（直営）'!X1007</f>
        <v>0</v>
      </c>
      <c r="V3061" s="30">
        <f>IF(U3061="新設",VLOOKUP('施設リストA-1（直営）'!Y1007,'（新設）照明器具'!$B$5:$C$1990,2,FALSE),IF('部屋別効果（直）'!U3061="撤去",VLOOKUP('施設リストA-1（直営）'!Y1007,'（既設）調査結果'!$B$5:$C$1998,2,FALSE),0))</f>
        <v>0</v>
      </c>
      <c r="W3061" s="29">
        <f>'施設リストA-1（直営）'!AA1007</f>
        <v>0</v>
      </c>
      <c r="X3061" s="29">
        <f>'施設リストA-1（直営）'!AB1007</f>
        <v>0</v>
      </c>
      <c r="Y3061" s="30">
        <f>IF(X3061="新設",VLOOKUP('施設リストA-1（直営）'!AC1007,'（新設）照明器具'!$B$5:$C$1990,2,FALSE),IF('部屋別効果（直）'!X3061="撤去",VLOOKUP('施設リストA-1（直営）'!AC1007,'（既設）調査結果'!$B$5:$C$1998,2,FALSE),0))</f>
        <v>0</v>
      </c>
      <c r="Z3061" s="29">
        <f>'施設リストA-1（直営）'!AE1007</f>
        <v>0</v>
      </c>
      <c r="AA3061" s="29">
        <f>'施設リストA-1（直営）'!AF1007</f>
        <v>0</v>
      </c>
      <c r="AB3061" s="30">
        <f>IF(AA3061="新設",VLOOKUP('施設リストA-1（直営）'!AG1007,'（新設）照明器具'!$B$5:$C$1990,2,FALSE),IF('部屋別効果（直）'!AA3061="撤去",VLOOKUP('施設リストA-1（直営）'!AG1007,'（既設）調査結果'!$B$5:$C$1998,2,FALSE),0))</f>
        <v>0</v>
      </c>
      <c r="AC3061" s="29">
        <f>'施設リストA-1（直営）'!AI1007</f>
        <v>0</v>
      </c>
      <c r="AD3061" s="29">
        <f>'施設リストA-1（直営）'!AJ1007</f>
        <v>0</v>
      </c>
      <c r="AE3061" s="30">
        <f>IF(AD3061="新設",VLOOKUP('施設リストA-1（直営）'!AK1007,'（新設）照明器具'!$B$5:$C$1990,2,FALSE),IF('部屋別効果（直）'!AD3061="撤去",VLOOKUP('施設リストA-1（直営）'!AK1007,'（既設）調査結果'!$B$5:$C$1998,2,FALSE),0))</f>
        <v>0</v>
      </c>
      <c r="AF3061" s="29">
        <f>'施設リストA-1（直営）'!AM1007</f>
        <v>0</v>
      </c>
      <c r="AG3061" s="29">
        <f>'施設リストA-1（直営）'!AN1007</f>
        <v>0</v>
      </c>
      <c r="AH3061" s="30">
        <f>IF(AG3061="新設",VLOOKUP('施設リストA-1（直営）'!AO1007,'（新設）照明器具'!$B$5:$C$1990,2,FALSE),IF('部屋別効果（直）'!AG3061="撤去",VLOOKUP('施設リストA-1（直営）'!AO1007,'（既設）調査結果'!$B$5:$C$1998,2,FALSE),0))</f>
        <v>0</v>
      </c>
      <c r="AI3061" s="29">
        <f>'施設リストA-1（直営）'!AQ1007</f>
        <v>0</v>
      </c>
      <c r="AJ3061" s="29">
        <f>'施設リストA-1（直営）'!AR1007</f>
        <v>0</v>
      </c>
      <c r="AK3061" s="30">
        <f>IF(AJ3061="新設",VLOOKUP('施設リストA-1（直営）'!AS1007,'（新設）照明器具'!$B$5:$C$1990,2,FALSE),IF('部屋別効果（直）'!AJ3061="撤去",VLOOKUP('施設リストA-1（直営）'!AS1007,'（既設）調査結果'!$B$5:$C$1998,2,FALSE),0))</f>
        <v>0</v>
      </c>
      <c r="AL3061" s="29">
        <f>'施設リストA-1（直営）'!AU1007</f>
        <v>0</v>
      </c>
    </row>
    <row r="3062" spans="1:38" customFormat="1">
      <c r="A3062" s="94"/>
      <c r="B3062" s="16" t="str">
        <f>'施設リストA-1（直営）'!B1008</f>
        <v>開睛小中</v>
      </c>
      <c r="C3062" s="14">
        <f>'施設リストA-1（直営）'!C1008</f>
        <v>2</v>
      </c>
      <c r="D3062" s="94" t="str">
        <f>'施設リストA-1（直営）'!D1008</f>
        <v>8年2組教室</v>
      </c>
      <c r="E3062" s="20">
        <f>'施設リストA-1（直営）'!E1008</f>
        <v>210</v>
      </c>
      <c r="F3062" s="20">
        <f>'施設リストA-1（直営）'!F1008</f>
        <v>8</v>
      </c>
      <c r="G3062" s="13">
        <f>'施設リストA-1（直営）'!G1008</f>
        <v>1680</v>
      </c>
      <c r="H3062" s="28" t="e">
        <f t="shared" si="47"/>
        <v>#N/A</v>
      </c>
      <c r="I3062" s="29" t="str">
        <f>'施設リストA-1（直営）'!H1008</f>
        <v>新設</v>
      </c>
      <c r="J3062" s="30" t="e">
        <f>IF(I3062="新設",VLOOKUP('施設リストA-1（直営）'!I1008,'（新設）照明器具'!$B$5:$C$1990,2,FALSE),IF('部屋別効果（直）'!I3062="撤去",VLOOKUP('施設リストA-1（直営）'!I1008,'（既設）調査結果'!$B$5:$C$1998,2,FALSE),0))</f>
        <v>#N/A</v>
      </c>
      <c r="K3062" s="29">
        <f>'施設リストA-1（直営）'!K1008</f>
        <v>11</v>
      </c>
      <c r="L3062" s="29" t="str">
        <f>'施設リストA-1（直営）'!L1008</f>
        <v>撤去</v>
      </c>
      <c r="M3062" s="30">
        <f>IF(L3062="新設",VLOOKUP('施設リストA-1（直営）'!M1008,'（新設）照明器具'!$B$5:$C$1990,2,FALSE),IF('部屋別効果（直）'!L3062="撤去",VLOOKUP('施設リストA-1（直営）'!M1008,'（既設）調査結果'!$B$5:$C$1998,2,FALSE),0))</f>
        <v>86</v>
      </c>
      <c r="N3062" s="29">
        <f>'施設リストA-1（直営）'!O1008</f>
        <v>11</v>
      </c>
      <c r="O3062" s="29" t="str">
        <f>'施設リストA-1（直営）'!P1008</f>
        <v>新設</v>
      </c>
      <c r="P3062" s="30" t="e">
        <f>IF(O3062="新設",VLOOKUP('施設リストA-1（直営）'!Q1008,'（新設）照明器具'!$B$5:$C$1990,2,FALSE),IF('部屋別効果（直）'!O3062="撤去",VLOOKUP('施設リストA-1（直営）'!Q1008,'（既設）調査結果'!$B$5:$C$1998,2,FALSE),0))</f>
        <v>#N/A</v>
      </c>
      <c r="Q3062" s="29">
        <f>'施設リストA-1（直営）'!S1008</f>
        <v>2</v>
      </c>
      <c r="R3062" s="29" t="str">
        <f>'施設リストA-1（直営）'!T1008</f>
        <v>撤去</v>
      </c>
      <c r="S3062" s="30">
        <f>IF(R3062="新設",VLOOKUP('施設リストA-1（直営）'!U1008,'（新設）照明器具'!$B$5:$C$1990,2,FALSE),IF('部屋別効果（直）'!R3062="撤去",VLOOKUP('施設リストA-1（直営）'!U1008,'（既設）調査結果'!$B$5:$C$1998,2,FALSE),0))</f>
        <v>45</v>
      </c>
      <c r="T3062" s="29">
        <f>'施設リストA-1（直営）'!W1008</f>
        <v>2</v>
      </c>
      <c r="U3062" s="29">
        <f>'施設リストA-1（直営）'!X1008</f>
        <v>0</v>
      </c>
      <c r="V3062" s="30">
        <f>IF(U3062="新設",VLOOKUP('施設リストA-1（直営）'!Y1008,'（新設）照明器具'!$B$5:$C$1990,2,FALSE),IF('部屋別効果（直）'!U3062="撤去",VLOOKUP('施設リストA-1（直営）'!Y1008,'（既設）調査結果'!$B$5:$C$1998,2,FALSE),0))</f>
        <v>0</v>
      </c>
      <c r="W3062" s="29">
        <f>'施設リストA-1（直営）'!AA1008</f>
        <v>0</v>
      </c>
      <c r="X3062" s="29">
        <f>'施設リストA-1（直営）'!AB1008</f>
        <v>0</v>
      </c>
      <c r="Y3062" s="30">
        <f>IF(X3062="新設",VLOOKUP('施設リストA-1（直営）'!AC1008,'（新設）照明器具'!$B$5:$C$1990,2,FALSE),IF('部屋別効果（直）'!X3062="撤去",VLOOKUP('施設リストA-1（直営）'!AC1008,'（既設）調査結果'!$B$5:$C$1998,2,FALSE),0))</f>
        <v>0</v>
      </c>
      <c r="Z3062" s="29">
        <f>'施設リストA-1（直営）'!AE1008</f>
        <v>0</v>
      </c>
      <c r="AA3062" s="29">
        <f>'施設リストA-1（直営）'!AF1008</f>
        <v>0</v>
      </c>
      <c r="AB3062" s="30">
        <f>IF(AA3062="新設",VLOOKUP('施設リストA-1（直営）'!AG1008,'（新設）照明器具'!$B$5:$C$1990,2,FALSE),IF('部屋別効果（直）'!AA3062="撤去",VLOOKUP('施設リストA-1（直営）'!AG1008,'（既設）調査結果'!$B$5:$C$1998,2,FALSE),0))</f>
        <v>0</v>
      </c>
      <c r="AC3062" s="29">
        <f>'施設リストA-1（直営）'!AI1008</f>
        <v>0</v>
      </c>
      <c r="AD3062" s="29">
        <f>'施設リストA-1（直営）'!AJ1008</f>
        <v>0</v>
      </c>
      <c r="AE3062" s="30">
        <f>IF(AD3062="新設",VLOOKUP('施設リストA-1（直営）'!AK1008,'（新設）照明器具'!$B$5:$C$1990,2,FALSE),IF('部屋別効果（直）'!AD3062="撤去",VLOOKUP('施設リストA-1（直営）'!AK1008,'（既設）調査結果'!$B$5:$C$1998,2,FALSE),0))</f>
        <v>0</v>
      </c>
      <c r="AF3062" s="29">
        <f>'施設リストA-1（直営）'!AM1008</f>
        <v>0</v>
      </c>
      <c r="AG3062" s="29">
        <f>'施設リストA-1（直営）'!AN1008</f>
        <v>0</v>
      </c>
      <c r="AH3062" s="30">
        <f>IF(AG3062="新設",VLOOKUP('施設リストA-1（直営）'!AO1008,'（新設）照明器具'!$B$5:$C$1990,2,FALSE),IF('部屋別効果（直）'!AG3062="撤去",VLOOKUP('施設リストA-1（直営）'!AO1008,'（既設）調査結果'!$B$5:$C$1998,2,FALSE),0))</f>
        <v>0</v>
      </c>
      <c r="AI3062" s="29">
        <f>'施設リストA-1（直営）'!AQ1008</f>
        <v>0</v>
      </c>
      <c r="AJ3062" s="29">
        <f>'施設リストA-1（直営）'!AR1008</f>
        <v>0</v>
      </c>
      <c r="AK3062" s="30">
        <f>IF(AJ3062="新設",VLOOKUP('施設リストA-1（直営）'!AS1008,'（新設）照明器具'!$B$5:$C$1990,2,FALSE),IF('部屋別効果（直）'!AJ3062="撤去",VLOOKUP('施設リストA-1（直営）'!AS1008,'（既設）調査結果'!$B$5:$C$1998,2,FALSE),0))</f>
        <v>0</v>
      </c>
      <c r="AL3062" s="29">
        <f>'施設リストA-1（直営）'!AU1008</f>
        <v>0</v>
      </c>
    </row>
    <row r="3063" spans="1:38" customFormat="1">
      <c r="A3063" s="94"/>
      <c r="B3063" s="16" t="str">
        <f>'施設リストA-1（直営）'!B1009</f>
        <v>開睛小中</v>
      </c>
      <c r="C3063" s="14">
        <f>'施設リストA-1（直営）'!C1009</f>
        <v>2</v>
      </c>
      <c r="D3063" s="94" t="str">
        <f>'施設リストA-1（直営）'!D1009</f>
        <v>8年3組教室</v>
      </c>
      <c r="E3063" s="20">
        <f>'施設リストA-1（直営）'!E1009</f>
        <v>210</v>
      </c>
      <c r="F3063" s="20">
        <f>'施設リストA-1（直営）'!F1009</f>
        <v>8</v>
      </c>
      <c r="G3063" s="13">
        <f>'施設リストA-1（直営）'!G1009</f>
        <v>1680</v>
      </c>
      <c r="H3063" s="28" t="e">
        <f t="shared" si="47"/>
        <v>#N/A</v>
      </c>
      <c r="I3063" s="29" t="str">
        <f>'施設リストA-1（直営）'!H1009</f>
        <v>新設</v>
      </c>
      <c r="J3063" s="30" t="e">
        <f>IF(I3063="新設",VLOOKUP('施設リストA-1（直営）'!I1009,'（新設）照明器具'!$B$5:$C$1990,2,FALSE),IF('部屋別効果（直）'!I3063="撤去",VLOOKUP('施設リストA-1（直営）'!I1009,'（既設）調査結果'!$B$5:$C$1998,2,FALSE),0))</f>
        <v>#N/A</v>
      </c>
      <c r="K3063" s="29">
        <f>'施設リストA-1（直営）'!K1009</f>
        <v>11</v>
      </c>
      <c r="L3063" s="29" t="str">
        <f>'施設リストA-1（直営）'!L1009</f>
        <v>撤去</v>
      </c>
      <c r="M3063" s="30">
        <f>IF(L3063="新設",VLOOKUP('施設リストA-1（直営）'!M1009,'（新設）照明器具'!$B$5:$C$1990,2,FALSE),IF('部屋別効果（直）'!L3063="撤去",VLOOKUP('施設リストA-1（直営）'!M1009,'（既設）調査結果'!$B$5:$C$1998,2,FALSE),0))</f>
        <v>86</v>
      </c>
      <c r="N3063" s="29">
        <f>'施設リストA-1（直営）'!O1009</f>
        <v>11</v>
      </c>
      <c r="O3063" s="29" t="str">
        <f>'施設リストA-1（直営）'!P1009</f>
        <v>新設</v>
      </c>
      <c r="P3063" s="30" t="e">
        <f>IF(O3063="新設",VLOOKUP('施設リストA-1（直営）'!Q1009,'（新設）照明器具'!$B$5:$C$1990,2,FALSE),IF('部屋別効果（直）'!O3063="撤去",VLOOKUP('施設リストA-1（直営）'!Q1009,'（既設）調査結果'!$B$5:$C$1998,2,FALSE),0))</f>
        <v>#N/A</v>
      </c>
      <c r="Q3063" s="29">
        <f>'施設リストA-1（直営）'!S1009</f>
        <v>2</v>
      </c>
      <c r="R3063" s="29" t="str">
        <f>'施設リストA-1（直営）'!T1009</f>
        <v>撤去</v>
      </c>
      <c r="S3063" s="30">
        <f>IF(R3063="新設",VLOOKUP('施設リストA-1（直営）'!U1009,'（新設）照明器具'!$B$5:$C$1990,2,FALSE),IF('部屋別効果（直）'!R3063="撤去",VLOOKUP('施設リストA-1（直営）'!U1009,'（既設）調査結果'!$B$5:$C$1998,2,FALSE),0))</f>
        <v>45</v>
      </c>
      <c r="T3063" s="29">
        <f>'施設リストA-1（直営）'!W1009</f>
        <v>2</v>
      </c>
      <c r="U3063" s="29">
        <f>'施設リストA-1（直営）'!X1009</f>
        <v>0</v>
      </c>
      <c r="V3063" s="30">
        <f>IF(U3063="新設",VLOOKUP('施設リストA-1（直営）'!Y1009,'（新設）照明器具'!$B$5:$C$1990,2,FALSE),IF('部屋別効果（直）'!U3063="撤去",VLOOKUP('施設リストA-1（直営）'!Y1009,'（既設）調査結果'!$B$5:$C$1998,2,FALSE),0))</f>
        <v>0</v>
      </c>
      <c r="W3063" s="29">
        <f>'施設リストA-1（直営）'!AA1009</f>
        <v>0</v>
      </c>
      <c r="X3063" s="29">
        <f>'施設リストA-1（直営）'!AB1009</f>
        <v>0</v>
      </c>
      <c r="Y3063" s="30">
        <f>IF(X3063="新設",VLOOKUP('施設リストA-1（直営）'!AC1009,'（新設）照明器具'!$B$5:$C$1990,2,FALSE),IF('部屋別効果（直）'!X3063="撤去",VLOOKUP('施設リストA-1（直営）'!AC1009,'（既設）調査結果'!$B$5:$C$1998,2,FALSE),0))</f>
        <v>0</v>
      </c>
      <c r="Z3063" s="29">
        <f>'施設リストA-1（直営）'!AE1009</f>
        <v>0</v>
      </c>
      <c r="AA3063" s="29">
        <f>'施設リストA-1（直営）'!AF1009</f>
        <v>0</v>
      </c>
      <c r="AB3063" s="30">
        <f>IF(AA3063="新設",VLOOKUP('施設リストA-1（直営）'!AG1009,'（新設）照明器具'!$B$5:$C$1990,2,FALSE),IF('部屋別効果（直）'!AA3063="撤去",VLOOKUP('施設リストA-1（直営）'!AG1009,'（既設）調査結果'!$B$5:$C$1998,2,FALSE),0))</f>
        <v>0</v>
      </c>
      <c r="AC3063" s="29">
        <f>'施設リストA-1（直営）'!AI1009</f>
        <v>0</v>
      </c>
      <c r="AD3063" s="29">
        <f>'施設リストA-1（直営）'!AJ1009</f>
        <v>0</v>
      </c>
      <c r="AE3063" s="30">
        <f>IF(AD3063="新設",VLOOKUP('施設リストA-1（直営）'!AK1009,'（新設）照明器具'!$B$5:$C$1990,2,FALSE),IF('部屋別効果（直）'!AD3063="撤去",VLOOKUP('施設リストA-1（直営）'!AK1009,'（既設）調査結果'!$B$5:$C$1998,2,FALSE),0))</f>
        <v>0</v>
      </c>
      <c r="AF3063" s="29">
        <f>'施設リストA-1（直営）'!AM1009</f>
        <v>0</v>
      </c>
      <c r="AG3063" s="29">
        <f>'施設リストA-1（直営）'!AN1009</f>
        <v>0</v>
      </c>
      <c r="AH3063" s="30">
        <f>IF(AG3063="新設",VLOOKUP('施設リストA-1（直営）'!AO1009,'（新設）照明器具'!$B$5:$C$1990,2,FALSE),IF('部屋別効果（直）'!AG3063="撤去",VLOOKUP('施設リストA-1（直営）'!AO1009,'（既設）調査結果'!$B$5:$C$1998,2,FALSE),0))</f>
        <v>0</v>
      </c>
      <c r="AI3063" s="29">
        <f>'施設リストA-1（直営）'!AQ1009</f>
        <v>0</v>
      </c>
      <c r="AJ3063" s="29">
        <f>'施設リストA-1（直営）'!AR1009</f>
        <v>0</v>
      </c>
      <c r="AK3063" s="30">
        <f>IF(AJ3063="新設",VLOOKUP('施設リストA-1（直営）'!AS1009,'（新設）照明器具'!$B$5:$C$1990,2,FALSE),IF('部屋別効果（直）'!AJ3063="撤去",VLOOKUP('施設リストA-1（直営）'!AS1009,'（既設）調査結果'!$B$5:$C$1998,2,FALSE),0))</f>
        <v>0</v>
      </c>
      <c r="AL3063" s="29">
        <f>'施設リストA-1（直営）'!AU1009</f>
        <v>0</v>
      </c>
    </row>
    <row r="3064" spans="1:38" customFormat="1">
      <c r="A3064" s="94"/>
      <c r="B3064" s="16" t="str">
        <f>'施設リストA-1（直営）'!B1010</f>
        <v>開睛小中</v>
      </c>
      <c r="C3064" s="14">
        <f>'施設リストA-1（直営）'!C1010</f>
        <v>2</v>
      </c>
      <c r="D3064" s="94" t="str">
        <f>'施設リストA-1（直営）'!D1010</f>
        <v>7・8年女子更衣室</v>
      </c>
      <c r="E3064" s="20">
        <f>'施設リストA-1（直営）'!E1010</f>
        <v>250</v>
      </c>
      <c r="F3064" s="20">
        <f>'施設リストA-1（直営）'!F1010</f>
        <v>4</v>
      </c>
      <c r="G3064" s="13">
        <f>'施設リストA-1（直営）'!G1010</f>
        <v>1000</v>
      </c>
      <c r="H3064" s="28" t="e">
        <f t="shared" si="47"/>
        <v>#N/A</v>
      </c>
      <c r="I3064" s="29" t="str">
        <f>'施設リストA-1（直営）'!H1010</f>
        <v>新設</v>
      </c>
      <c r="J3064" s="30" t="e">
        <f>IF(I3064="新設",VLOOKUP('施設リストA-1（直営）'!I1010,'（新設）照明器具'!$B$5:$C$1990,2,FALSE),IF('部屋別効果（直）'!I3064="撤去",VLOOKUP('施設リストA-1（直営）'!I1010,'（既設）調査結果'!$B$5:$C$1998,2,FALSE),0))</f>
        <v>#N/A</v>
      </c>
      <c r="K3064" s="29">
        <f>'施設リストA-1（直営）'!K1010</f>
        <v>17</v>
      </c>
      <c r="L3064" s="29" t="str">
        <f>'施設リストA-1（直営）'!L1010</f>
        <v>撤去</v>
      </c>
      <c r="M3064" s="30">
        <f>IF(L3064="新設",VLOOKUP('施設リストA-1（直営）'!M1010,'（新設）照明器具'!$B$5:$C$1990,2,FALSE),IF('部屋別効果（直）'!L3064="撤去",VLOOKUP('施設リストA-1（直営）'!M1010,'（既設）調査結果'!$B$5:$C$1998,2,FALSE),0))</f>
        <v>86</v>
      </c>
      <c r="N3064" s="29">
        <f>'施設リストA-1（直営）'!O1010</f>
        <v>17</v>
      </c>
      <c r="O3064" s="29" t="str">
        <f>'施設リストA-1（直営）'!P1010</f>
        <v>新設</v>
      </c>
      <c r="P3064" s="30" t="e">
        <f>IF(O3064="新設",VLOOKUP('施設リストA-1（直営）'!Q1010,'（新設）照明器具'!$B$5:$C$1990,2,FALSE),IF('部屋別効果（直）'!O3064="撤去",VLOOKUP('施設リストA-1（直営）'!Q1010,'（既設）調査結果'!$B$5:$C$1998,2,FALSE),0))</f>
        <v>#N/A</v>
      </c>
      <c r="Q3064" s="29">
        <f>'施設リストA-1（直営）'!S1010</f>
        <v>2</v>
      </c>
      <c r="R3064" s="29" t="str">
        <f>'施設リストA-1（直営）'!T1010</f>
        <v>撤去</v>
      </c>
      <c r="S3064" s="30">
        <f>IF(R3064="新設",VLOOKUP('施設リストA-1（直営）'!U1010,'（新設）照明器具'!$B$5:$C$1990,2,FALSE),IF('部屋別効果（直）'!R3064="撤去",VLOOKUP('施設リストA-1（直営）'!U1010,'（既設）調査結果'!$B$5:$C$1998,2,FALSE),0))</f>
        <v>45</v>
      </c>
      <c r="T3064" s="29">
        <f>'施設リストA-1（直営）'!W1010</f>
        <v>2</v>
      </c>
      <c r="U3064" s="29">
        <f>'施設リストA-1（直営）'!X1010</f>
        <v>0</v>
      </c>
      <c r="V3064" s="30">
        <f>IF(U3064="新設",VLOOKUP('施設リストA-1（直営）'!Y1010,'（新設）照明器具'!$B$5:$C$1990,2,FALSE),IF('部屋別効果（直）'!U3064="撤去",VLOOKUP('施設リストA-1（直営）'!Y1010,'（既設）調査結果'!$B$5:$C$1998,2,FALSE),0))</f>
        <v>0</v>
      </c>
      <c r="W3064" s="29">
        <f>'施設リストA-1（直営）'!AA1010</f>
        <v>0</v>
      </c>
      <c r="X3064" s="29">
        <f>'施設リストA-1（直営）'!AB1010</f>
        <v>0</v>
      </c>
      <c r="Y3064" s="30">
        <f>IF(X3064="新設",VLOOKUP('施設リストA-1（直営）'!AC1010,'（新設）照明器具'!$B$5:$C$1990,2,FALSE),IF('部屋別効果（直）'!X3064="撤去",VLOOKUP('施設リストA-1（直営）'!AC1010,'（既設）調査結果'!$B$5:$C$1998,2,FALSE),0))</f>
        <v>0</v>
      </c>
      <c r="Z3064" s="29">
        <f>'施設リストA-1（直営）'!AE1010</f>
        <v>0</v>
      </c>
      <c r="AA3064" s="29">
        <f>'施設リストA-1（直営）'!AF1010</f>
        <v>0</v>
      </c>
      <c r="AB3064" s="30">
        <f>IF(AA3064="新設",VLOOKUP('施設リストA-1（直営）'!AG1010,'（新設）照明器具'!$B$5:$C$1990,2,FALSE),IF('部屋別効果（直）'!AA3064="撤去",VLOOKUP('施設リストA-1（直営）'!AG1010,'（既設）調査結果'!$B$5:$C$1998,2,FALSE),0))</f>
        <v>0</v>
      </c>
      <c r="AC3064" s="29">
        <f>'施設リストA-1（直営）'!AI1010</f>
        <v>0</v>
      </c>
      <c r="AD3064" s="29">
        <f>'施設リストA-1（直営）'!AJ1010</f>
        <v>0</v>
      </c>
      <c r="AE3064" s="30">
        <f>IF(AD3064="新設",VLOOKUP('施設リストA-1（直営）'!AK1010,'（新設）照明器具'!$B$5:$C$1990,2,FALSE),IF('部屋別効果（直）'!AD3064="撤去",VLOOKUP('施設リストA-1（直営）'!AK1010,'（既設）調査結果'!$B$5:$C$1998,2,FALSE),0))</f>
        <v>0</v>
      </c>
      <c r="AF3064" s="29">
        <f>'施設リストA-1（直営）'!AM1010</f>
        <v>0</v>
      </c>
      <c r="AG3064" s="29">
        <f>'施設リストA-1（直営）'!AN1010</f>
        <v>0</v>
      </c>
      <c r="AH3064" s="30">
        <f>IF(AG3064="新設",VLOOKUP('施設リストA-1（直営）'!AO1010,'（新設）照明器具'!$B$5:$C$1990,2,FALSE),IF('部屋別効果（直）'!AG3064="撤去",VLOOKUP('施設リストA-1（直営）'!AO1010,'（既設）調査結果'!$B$5:$C$1998,2,FALSE),0))</f>
        <v>0</v>
      </c>
      <c r="AI3064" s="29">
        <f>'施設リストA-1（直営）'!AQ1010</f>
        <v>0</v>
      </c>
      <c r="AJ3064" s="29">
        <f>'施設リストA-1（直営）'!AR1010</f>
        <v>0</v>
      </c>
      <c r="AK3064" s="30">
        <f>IF(AJ3064="新設",VLOOKUP('施設リストA-1（直営）'!AS1010,'（新設）照明器具'!$B$5:$C$1990,2,FALSE),IF('部屋別効果（直）'!AJ3064="撤去",VLOOKUP('施設リストA-1（直営）'!AS1010,'（既設）調査結果'!$B$5:$C$1998,2,FALSE),0))</f>
        <v>0</v>
      </c>
      <c r="AL3064" s="29">
        <f>'施設リストA-1（直営）'!AU1010</f>
        <v>0</v>
      </c>
    </row>
    <row r="3065" spans="1:38" customFormat="1">
      <c r="A3065" s="94"/>
      <c r="B3065" s="16" t="str">
        <f>'施設リストA-1（直営）'!B1011</f>
        <v>開睛小中</v>
      </c>
      <c r="C3065" s="14">
        <f>'施設リストA-1（直営）'!C1011</f>
        <v>2</v>
      </c>
      <c r="D3065" s="94" t="str">
        <f>'施設リストA-1（直営）'!D1011</f>
        <v>支援室</v>
      </c>
      <c r="E3065" s="20">
        <f>'施設リストA-1（直営）'!E1011</f>
        <v>210</v>
      </c>
      <c r="F3065" s="20">
        <f>'施設リストA-1（直営）'!F1011</f>
        <v>4</v>
      </c>
      <c r="G3065" s="13">
        <f>'施設リストA-1（直営）'!G1011</f>
        <v>840</v>
      </c>
      <c r="H3065" s="28" t="e">
        <f t="shared" si="47"/>
        <v>#N/A</v>
      </c>
      <c r="I3065" s="29" t="str">
        <f>'施設リストA-1（直営）'!H1011</f>
        <v>新設</v>
      </c>
      <c r="J3065" s="30" t="e">
        <f>IF(I3065="新設",VLOOKUP('施設リストA-1（直営）'!I1011,'（新設）照明器具'!$B$5:$C$1990,2,FALSE),IF('部屋別効果（直）'!I3065="撤去",VLOOKUP('施設リストA-1（直営）'!I1011,'（既設）調査結果'!$B$5:$C$1998,2,FALSE),0))</f>
        <v>#N/A</v>
      </c>
      <c r="K3065" s="29">
        <f>'施設リストA-1（直営）'!K1011</f>
        <v>6</v>
      </c>
      <c r="L3065" s="29" t="str">
        <f>'施設リストA-1（直営）'!L1011</f>
        <v>撤去</v>
      </c>
      <c r="M3065" s="30">
        <f>IF(L3065="新設",VLOOKUP('施設リストA-1（直営）'!M1011,'（新設）照明器具'!$B$5:$C$1990,2,FALSE),IF('部屋別効果（直）'!L3065="撤去",VLOOKUP('施設リストA-1（直営）'!M1011,'（既設）調査結果'!$B$5:$C$1998,2,FALSE),0))</f>
        <v>86</v>
      </c>
      <c r="N3065" s="29">
        <f>'施設リストA-1（直営）'!O1011</f>
        <v>6</v>
      </c>
      <c r="O3065" s="29" t="str">
        <f>'施設リストA-1（直営）'!P1011</f>
        <v>新設</v>
      </c>
      <c r="P3065" s="30" t="e">
        <f>IF(O3065="新設",VLOOKUP('施設リストA-1（直営）'!Q1011,'（新設）照明器具'!$B$5:$C$1990,2,FALSE),IF('部屋別効果（直）'!O3065="撤去",VLOOKUP('施設リストA-1（直営）'!Q1011,'（既設）調査結果'!$B$5:$C$1998,2,FALSE),0))</f>
        <v>#N/A</v>
      </c>
      <c r="Q3065" s="29">
        <f>'施設リストA-1（直営）'!S1011</f>
        <v>2</v>
      </c>
      <c r="R3065" s="29" t="str">
        <f>'施設リストA-1（直営）'!T1011</f>
        <v>撤去</v>
      </c>
      <c r="S3065" s="30">
        <f>IF(R3065="新設",VLOOKUP('施設リストA-1（直営）'!U1011,'（新設）照明器具'!$B$5:$C$1990,2,FALSE),IF('部屋別効果（直）'!R3065="撤去",VLOOKUP('施設リストA-1（直営）'!U1011,'（既設）調査結果'!$B$5:$C$1998,2,FALSE),0))</f>
        <v>45</v>
      </c>
      <c r="T3065" s="29">
        <f>'施設リストA-1（直営）'!W1011</f>
        <v>2</v>
      </c>
      <c r="U3065" s="29">
        <f>'施設リストA-1（直営）'!X1011</f>
        <v>0</v>
      </c>
      <c r="V3065" s="30">
        <f>IF(U3065="新設",VLOOKUP('施設リストA-1（直営）'!Y1011,'（新設）照明器具'!$B$5:$C$1990,2,FALSE),IF('部屋別効果（直）'!U3065="撤去",VLOOKUP('施設リストA-1（直営）'!Y1011,'（既設）調査結果'!$B$5:$C$1998,2,FALSE),0))</f>
        <v>0</v>
      </c>
      <c r="W3065" s="29">
        <f>'施設リストA-1（直営）'!AA1011</f>
        <v>0</v>
      </c>
      <c r="X3065" s="29">
        <f>'施設リストA-1（直営）'!AB1011</f>
        <v>0</v>
      </c>
      <c r="Y3065" s="30">
        <f>IF(X3065="新設",VLOOKUP('施設リストA-1（直営）'!AC1011,'（新設）照明器具'!$B$5:$C$1990,2,FALSE),IF('部屋別効果（直）'!X3065="撤去",VLOOKUP('施設リストA-1（直営）'!AC1011,'（既設）調査結果'!$B$5:$C$1998,2,FALSE),0))</f>
        <v>0</v>
      </c>
      <c r="Z3065" s="29">
        <f>'施設リストA-1（直営）'!AE1011</f>
        <v>0</v>
      </c>
      <c r="AA3065" s="29">
        <f>'施設リストA-1（直営）'!AF1011</f>
        <v>0</v>
      </c>
      <c r="AB3065" s="30">
        <f>IF(AA3065="新設",VLOOKUP('施設リストA-1（直営）'!AG1011,'（新設）照明器具'!$B$5:$C$1990,2,FALSE),IF('部屋別効果（直）'!AA3065="撤去",VLOOKUP('施設リストA-1（直営）'!AG1011,'（既設）調査結果'!$B$5:$C$1998,2,FALSE),0))</f>
        <v>0</v>
      </c>
      <c r="AC3065" s="29">
        <f>'施設リストA-1（直営）'!AI1011</f>
        <v>0</v>
      </c>
      <c r="AD3065" s="29">
        <f>'施設リストA-1（直営）'!AJ1011</f>
        <v>0</v>
      </c>
      <c r="AE3065" s="30">
        <f>IF(AD3065="新設",VLOOKUP('施設リストA-1（直営）'!AK1011,'（新設）照明器具'!$B$5:$C$1990,2,FALSE),IF('部屋別効果（直）'!AD3065="撤去",VLOOKUP('施設リストA-1（直営）'!AK1011,'（既設）調査結果'!$B$5:$C$1998,2,FALSE),0))</f>
        <v>0</v>
      </c>
      <c r="AF3065" s="29">
        <f>'施設リストA-1（直営）'!AM1011</f>
        <v>0</v>
      </c>
      <c r="AG3065" s="29">
        <f>'施設リストA-1（直営）'!AN1011</f>
        <v>0</v>
      </c>
      <c r="AH3065" s="30">
        <f>IF(AG3065="新設",VLOOKUP('施設リストA-1（直営）'!AO1011,'（新設）照明器具'!$B$5:$C$1990,2,FALSE),IF('部屋別効果（直）'!AG3065="撤去",VLOOKUP('施設リストA-1（直営）'!AO1011,'（既設）調査結果'!$B$5:$C$1998,2,FALSE),0))</f>
        <v>0</v>
      </c>
      <c r="AI3065" s="29">
        <f>'施設リストA-1（直営）'!AQ1011</f>
        <v>0</v>
      </c>
      <c r="AJ3065" s="29">
        <f>'施設リストA-1（直営）'!AR1011</f>
        <v>0</v>
      </c>
      <c r="AK3065" s="30">
        <f>IF(AJ3065="新設",VLOOKUP('施設リストA-1（直営）'!AS1011,'（新設）照明器具'!$B$5:$C$1990,2,FALSE),IF('部屋別効果（直）'!AJ3065="撤去",VLOOKUP('施設リストA-1（直営）'!AS1011,'（既設）調査結果'!$B$5:$C$1998,2,FALSE),0))</f>
        <v>0</v>
      </c>
      <c r="AL3065" s="29">
        <f>'施設リストA-1（直営）'!AU1011</f>
        <v>0</v>
      </c>
    </row>
    <row r="3066" spans="1:38" customFormat="1">
      <c r="A3066" s="94"/>
      <c r="B3066" s="16" t="str">
        <f>'施設リストA-1（直営）'!B1012</f>
        <v>開睛小中</v>
      </c>
      <c r="C3066" s="14">
        <f>'施設リストA-1（直営）'!C1012</f>
        <v>2</v>
      </c>
      <c r="D3066" s="94" t="str">
        <f>'施設リストA-1（直営）'!D1012</f>
        <v>（8年前）倉庫</v>
      </c>
      <c r="E3066" s="20">
        <f>'施設リストA-1（直営）'!E1012</f>
        <v>250</v>
      </c>
      <c r="F3066" s="20">
        <f>'施設リストA-1（直営）'!F1012</f>
        <v>4</v>
      </c>
      <c r="G3066" s="13">
        <f>'施設リストA-1（直営）'!G1012</f>
        <v>1000</v>
      </c>
      <c r="H3066" s="28" t="e">
        <f t="shared" si="47"/>
        <v>#N/A</v>
      </c>
      <c r="I3066" s="29" t="str">
        <f>'施設リストA-1（直営）'!H1012</f>
        <v>新設</v>
      </c>
      <c r="J3066" s="30" t="e">
        <f>IF(I3066="新設",VLOOKUP('施設リストA-1（直営）'!I1012,'（新設）照明器具'!$B$5:$C$1990,2,FALSE),IF('部屋別効果（直）'!I3066="撤去",VLOOKUP('施設リストA-1（直営）'!I1012,'（既設）調査結果'!$B$5:$C$1998,2,FALSE),0))</f>
        <v>#N/A</v>
      </c>
      <c r="K3066" s="29">
        <f>'施設リストA-1（直営）'!K1012</f>
        <v>2</v>
      </c>
      <c r="L3066" s="29" t="str">
        <f>'施設リストA-1（直営）'!L1012</f>
        <v>撤去</v>
      </c>
      <c r="M3066" s="30">
        <f>IF(L3066="新設",VLOOKUP('施設リストA-1（直営）'!M1012,'（新設）照明器具'!$B$5:$C$1990,2,FALSE),IF('部屋別効果（直）'!L3066="撤去",VLOOKUP('施設リストA-1（直営）'!M1012,'（既設）調査結果'!$B$5:$C$1998,2,FALSE),0))</f>
        <v>86</v>
      </c>
      <c r="N3066" s="29">
        <f>'施設リストA-1（直営）'!O1012</f>
        <v>2</v>
      </c>
      <c r="O3066" s="29">
        <f>'施設リストA-1（直営）'!P1012</f>
        <v>0</v>
      </c>
      <c r="P3066" s="30">
        <f>IF(O3066="新設",VLOOKUP('施設リストA-1（直営）'!Q1012,'（新設）照明器具'!$B$5:$C$1990,2,FALSE),IF('部屋別効果（直）'!O3066="撤去",VLOOKUP('施設リストA-1（直営）'!Q1012,'（既設）調査結果'!$B$5:$C$1998,2,FALSE),0))</f>
        <v>0</v>
      </c>
      <c r="Q3066" s="29">
        <f>'施設リストA-1（直営）'!S1012</f>
        <v>0</v>
      </c>
      <c r="R3066" s="29">
        <f>'施設リストA-1（直営）'!T1012</f>
        <v>0</v>
      </c>
      <c r="S3066" s="30">
        <f>IF(R3066="新設",VLOOKUP('施設リストA-1（直営）'!U1012,'（新設）照明器具'!$B$5:$C$1990,2,FALSE),IF('部屋別効果（直）'!R3066="撤去",VLOOKUP('施設リストA-1（直営）'!U1012,'（既設）調査結果'!$B$5:$C$1998,2,FALSE),0))</f>
        <v>0</v>
      </c>
      <c r="T3066" s="29">
        <f>'施設リストA-1（直営）'!W1012</f>
        <v>0</v>
      </c>
      <c r="U3066" s="29">
        <f>'施設リストA-1（直営）'!X1012</f>
        <v>0</v>
      </c>
      <c r="V3066" s="30">
        <f>IF(U3066="新設",VLOOKUP('施設リストA-1（直営）'!Y1012,'（新設）照明器具'!$B$5:$C$1990,2,FALSE),IF('部屋別効果（直）'!U3066="撤去",VLOOKUP('施設リストA-1（直営）'!Y1012,'（既設）調査結果'!$B$5:$C$1998,2,FALSE),0))</f>
        <v>0</v>
      </c>
      <c r="W3066" s="29">
        <f>'施設リストA-1（直営）'!AA1012</f>
        <v>0</v>
      </c>
      <c r="X3066" s="29">
        <f>'施設リストA-1（直営）'!AB1012</f>
        <v>0</v>
      </c>
      <c r="Y3066" s="30">
        <f>IF(X3066="新設",VLOOKUP('施設リストA-1（直営）'!AC1012,'（新設）照明器具'!$B$5:$C$1990,2,FALSE),IF('部屋別効果（直）'!X3066="撤去",VLOOKUP('施設リストA-1（直営）'!AC1012,'（既設）調査結果'!$B$5:$C$1998,2,FALSE),0))</f>
        <v>0</v>
      </c>
      <c r="Z3066" s="29">
        <f>'施設リストA-1（直営）'!AE1012</f>
        <v>0</v>
      </c>
      <c r="AA3066" s="29">
        <f>'施設リストA-1（直営）'!AF1012</f>
        <v>0</v>
      </c>
      <c r="AB3066" s="30">
        <f>IF(AA3066="新設",VLOOKUP('施設リストA-1（直営）'!AG1012,'（新設）照明器具'!$B$5:$C$1990,2,FALSE),IF('部屋別効果（直）'!AA3066="撤去",VLOOKUP('施設リストA-1（直営）'!AG1012,'（既設）調査結果'!$B$5:$C$1998,2,FALSE),0))</f>
        <v>0</v>
      </c>
      <c r="AC3066" s="29">
        <f>'施設リストA-1（直営）'!AI1012</f>
        <v>0</v>
      </c>
      <c r="AD3066" s="29">
        <f>'施設リストA-1（直営）'!AJ1012</f>
        <v>0</v>
      </c>
      <c r="AE3066" s="30">
        <f>IF(AD3066="新設",VLOOKUP('施設リストA-1（直営）'!AK1012,'（新設）照明器具'!$B$5:$C$1990,2,FALSE),IF('部屋別効果（直）'!AD3066="撤去",VLOOKUP('施設リストA-1（直営）'!AK1012,'（既設）調査結果'!$B$5:$C$1998,2,FALSE),0))</f>
        <v>0</v>
      </c>
      <c r="AF3066" s="29">
        <f>'施設リストA-1（直営）'!AM1012</f>
        <v>0</v>
      </c>
      <c r="AG3066" s="29">
        <f>'施設リストA-1（直営）'!AN1012</f>
        <v>0</v>
      </c>
      <c r="AH3066" s="30">
        <f>IF(AG3066="新設",VLOOKUP('施設リストA-1（直営）'!AO1012,'（新設）照明器具'!$B$5:$C$1990,2,FALSE),IF('部屋別効果（直）'!AG3066="撤去",VLOOKUP('施設リストA-1（直営）'!AO1012,'（既設）調査結果'!$B$5:$C$1998,2,FALSE),0))</f>
        <v>0</v>
      </c>
      <c r="AI3066" s="29">
        <f>'施設リストA-1（直営）'!AQ1012</f>
        <v>0</v>
      </c>
      <c r="AJ3066" s="29">
        <f>'施設リストA-1（直営）'!AR1012</f>
        <v>0</v>
      </c>
      <c r="AK3066" s="30">
        <f>IF(AJ3066="新設",VLOOKUP('施設リストA-1（直営）'!AS1012,'（新設）照明器具'!$B$5:$C$1990,2,FALSE),IF('部屋別効果（直）'!AJ3066="撤去",VLOOKUP('施設リストA-1（直営）'!AS1012,'（既設）調査結果'!$B$5:$C$1998,2,FALSE),0))</f>
        <v>0</v>
      </c>
      <c r="AL3066" s="29">
        <f>'施設リストA-1（直営）'!AU1012</f>
        <v>0</v>
      </c>
    </row>
    <row r="3067" spans="1:38" customFormat="1">
      <c r="A3067" s="94"/>
      <c r="B3067" s="16" t="str">
        <f>'施設リストA-1（直営）'!B1013</f>
        <v>開睛小中</v>
      </c>
      <c r="C3067" s="14">
        <f>'施設リストA-1（直営）'!C1013</f>
        <v>2</v>
      </c>
      <c r="D3067" s="94" t="str">
        <f>'施設リストA-1（直営）'!D1013</f>
        <v>多目的室</v>
      </c>
      <c r="E3067" s="20">
        <f>'施設リストA-1（直営）'!E1013</f>
        <v>210</v>
      </c>
      <c r="F3067" s="20">
        <f>'施設リストA-1（直営）'!F1013</f>
        <v>6</v>
      </c>
      <c r="G3067" s="13">
        <f>'施設リストA-1（直営）'!G1013</f>
        <v>1260</v>
      </c>
      <c r="H3067" s="28" t="e">
        <f t="shared" si="47"/>
        <v>#N/A</v>
      </c>
      <c r="I3067" s="29" t="str">
        <f>'施設リストA-1（直営）'!H1013</f>
        <v>新設</v>
      </c>
      <c r="J3067" s="30" t="e">
        <f>IF(I3067="新設",VLOOKUP('施設リストA-1（直営）'!I1013,'（新設）照明器具'!$B$5:$C$1990,2,FALSE),IF('部屋別効果（直）'!I3067="撤去",VLOOKUP('施設リストA-1（直営）'!I1013,'（既設）調査結果'!$B$5:$C$1998,2,FALSE),0))</f>
        <v>#N/A</v>
      </c>
      <c r="K3067" s="29">
        <f>'施設リストA-1（直営）'!K1013</f>
        <v>36</v>
      </c>
      <c r="L3067" s="29" t="str">
        <f>'施設リストA-1（直営）'!L1013</f>
        <v>撤去</v>
      </c>
      <c r="M3067" s="30">
        <f>IF(L3067="新設",VLOOKUP('施設リストA-1（直営）'!M1013,'（新設）照明器具'!$B$5:$C$1990,2,FALSE),IF('部屋別効果（直）'!L3067="撤去",VLOOKUP('施設リストA-1（直営）'!M1013,'（既設）調査結果'!$B$5:$C$1998,2,FALSE),0))</f>
        <v>86</v>
      </c>
      <c r="N3067" s="29">
        <f>'施設リストA-1（直営）'!O1013</f>
        <v>36</v>
      </c>
      <c r="O3067" s="29">
        <f>'施設リストA-1（直営）'!P1013</f>
        <v>0</v>
      </c>
      <c r="P3067" s="30">
        <f>IF(O3067="新設",VLOOKUP('施設リストA-1（直営）'!Q1013,'（新設）照明器具'!$B$5:$C$1990,2,FALSE),IF('部屋別効果（直）'!O3067="撤去",VLOOKUP('施設リストA-1（直営）'!Q1013,'（既設）調査結果'!$B$5:$C$1998,2,FALSE),0))</f>
        <v>0</v>
      </c>
      <c r="Q3067" s="29">
        <f>'施設リストA-1（直営）'!S1013</f>
        <v>0</v>
      </c>
      <c r="R3067" s="29">
        <f>'施設リストA-1（直営）'!T1013</f>
        <v>0</v>
      </c>
      <c r="S3067" s="30">
        <f>IF(R3067="新設",VLOOKUP('施設リストA-1（直営）'!U1013,'（新設）照明器具'!$B$5:$C$1990,2,FALSE),IF('部屋別効果（直）'!R3067="撤去",VLOOKUP('施設リストA-1（直営）'!U1013,'（既設）調査結果'!$B$5:$C$1998,2,FALSE),0))</f>
        <v>0</v>
      </c>
      <c r="T3067" s="29">
        <f>'施設リストA-1（直営）'!W1013</f>
        <v>0</v>
      </c>
      <c r="U3067" s="29">
        <f>'施設リストA-1（直営）'!X1013</f>
        <v>0</v>
      </c>
      <c r="V3067" s="30">
        <f>IF(U3067="新設",VLOOKUP('施設リストA-1（直営）'!Y1013,'（新設）照明器具'!$B$5:$C$1990,2,FALSE),IF('部屋別効果（直）'!U3067="撤去",VLOOKUP('施設リストA-1（直営）'!Y1013,'（既設）調査結果'!$B$5:$C$1998,2,FALSE),0))</f>
        <v>0</v>
      </c>
      <c r="W3067" s="29">
        <f>'施設リストA-1（直営）'!AA1013</f>
        <v>0</v>
      </c>
      <c r="X3067" s="29">
        <f>'施設リストA-1（直営）'!AB1013</f>
        <v>0</v>
      </c>
      <c r="Y3067" s="30">
        <f>IF(X3067="新設",VLOOKUP('施設リストA-1（直営）'!AC1013,'（新設）照明器具'!$B$5:$C$1990,2,FALSE),IF('部屋別効果（直）'!X3067="撤去",VLOOKUP('施設リストA-1（直営）'!AC1013,'（既設）調査結果'!$B$5:$C$1998,2,FALSE),0))</f>
        <v>0</v>
      </c>
      <c r="Z3067" s="29">
        <f>'施設リストA-1（直営）'!AE1013</f>
        <v>0</v>
      </c>
      <c r="AA3067" s="29">
        <f>'施設リストA-1（直営）'!AF1013</f>
        <v>0</v>
      </c>
      <c r="AB3067" s="30">
        <f>IF(AA3067="新設",VLOOKUP('施設リストA-1（直営）'!AG1013,'（新設）照明器具'!$B$5:$C$1990,2,FALSE),IF('部屋別効果（直）'!AA3067="撤去",VLOOKUP('施設リストA-1（直営）'!AG1013,'（既設）調査結果'!$B$5:$C$1998,2,FALSE),0))</f>
        <v>0</v>
      </c>
      <c r="AC3067" s="29">
        <f>'施設リストA-1（直営）'!AI1013</f>
        <v>0</v>
      </c>
      <c r="AD3067" s="29">
        <f>'施設リストA-1（直営）'!AJ1013</f>
        <v>0</v>
      </c>
      <c r="AE3067" s="30">
        <f>IF(AD3067="新設",VLOOKUP('施設リストA-1（直営）'!AK1013,'（新設）照明器具'!$B$5:$C$1990,2,FALSE),IF('部屋別効果（直）'!AD3067="撤去",VLOOKUP('施設リストA-1（直営）'!AK1013,'（既設）調査結果'!$B$5:$C$1998,2,FALSE),0))</f>
        <v>0</v>
      </c>
      <c r="AF3067" s="29">
        <f>'施設リストA-1（直営）'!AM1013</f>
        <v>0</v>
      </c>
      <c r="AG3067" s="29">
        <f>'施設リストA-1（直営）'!AN1013</f>
        <v>0</v>
      </c>
      <c r="AH3067" s="30">
        <f>IF(AG3067="新設",VLOOKUP('施設リストA-1（直営）'!AO1013,'（新設）照明器具'!$B$5:$C$1990,2,FALSE),IF('部屋別効果（直）'!AG3067="撤去",VLOOKUP('施設リストA-1（直営）'!AO1013,'（既設）調査結果'!$B$5:$C$1998,2,FALSE),0))</f>
        <v>0</v>
      </c>
      <c r="AI3067" s="29">
        <f>'施設リストA-1（直営）'!AQ1013</f>
        <v>0</v>
      </c>
      <c r="AJ3067" s="29">
        <f>'施設リストA-1（直営）'!AR1013</f>
        <v>0</v>
      </c>
      <c r="AK3067" s="30">
        <f>IF(AJ3067="新設",VLOOKUP('施設リストA-1（直営）'!AS1013,'（新設）照明器具'!$B$5:$C$1990,2,FALSE),IF('部屋別効果（直）'!AJ3067="撤去",VLOOKUP('施設リストA-1（直営）'!AS1013,'（既設）調査結果'!$B$5:$C$1998,2,FALSE),0))</f>
        <v>0</v>
      </c>
      <c r="AL3067" s="29">
        <f>'施設リストA-1（直営）'!AU1013</f>
        <v>0</v>
      </c>
    </row>
    <row r="3068" spans="1:38" customFormat="1">
      <c r="A3068" s="94"/>
      <c r="B3068" s="16" t="str">
        <f>'施設リストA-1（直営）'!B1014</f>
        <v>開睛小中</v>
      </c>
      <c r="C3068" s="14">
        <f>'施設リストA-1（直営）'!C1014</f>
        <v>2</v>
      </c>
      <c r="D3068" s="94" t="str">
        <f>'施設リストA-1（直営）'!D1014</f>
        <v>談話室</v>
      </c>
      <c r="E3068" s="20">
        <f>'施設リストA-1（直営）'!E1014</f>
        <v>210</v>
      </c>
      <c r="F3068" s="20">
        <f>'施設リストA-1（直営）'!F1014</f>
        <v>6</v>
      </c>
      <c r="G3068" s="13">
        <f>'施設リストA-1（直営）'!G1014</f>
        <v>1260</v>
      </c>
      <c r="H3068" s="28" t="e">
        <f t="shared" si="47"/>
        <v>#N/A</v>
      </c>
      <c r="I3068" s="29" t="str">
        <f>'施設リストA-1（直営）'!H1014</f>
        <v>新設</v>
      </c>
      <c r="J3068" s="30" t="e">
        <f>IF(I3068="新設",VLOOKUP('施設リストA-1（直営）'!I1014,'（新設）照明器具'!$B$5:$C$1990,2,FALSE),IF('部屋別効果（直）'!I3068="撤去",VLOOKUP('施設リストA-1（直営）'!I1014,'（既設）調査結果'!$B$5:$C$1998,2,FALSE),0))</f>
        <v>#N/A</v>
      </c>
      <c r="K3068" s="29">
        <f>'施設リストA-1（直営）'!K1014</f>
        <v>4</v>
      </c>
      <c r="L3068" s="29" t="str">
        <f>'施設リストA-1（直営）'!L1014</f>
        <v>撤去</v>
      </c>
      <c r="M3068" s="30">
        <f>IF(L3068="新設",VLOOKUP('施設リストA-1（直営）'!M1014,'（新設）照明器具'!$B$5:$C$1990,2,FALSE),IF('部屋別効果（直）'!L3068="撤去",VLOOKUP('施設リストA-1（直営）'!M1014,'（既設）調査結果'!$B$5:$C$1998,2,FALSE),0))</f>
        <v>86</v>
      </c>
      <c r="N3068" s="29">
        <f>'施設リストA-1（直営）'!O1014</f>
        <v>4</v>
      </c>
      <c r="O3068" s="29">
        <f>'施設リストA-1（直営）'!P1014</f>
        <v>0</v>
      </c>
      <c r="P3068" s="30">
        <f>IF(O3068="新設",VLOOKUP('施設リストA-1（直営）'!Q1014,'（新設）照明器具'!$B$5:$C$1990,2,FALSE),IF('部屋別効果（直）'!O3068="撤去",VLOOKUP('施設リストA-1（直営）'!Q1014,'（既設）調査結果'!$B$5:$C$1998,2,FALSE),0))</f>
        <v>0</v>
      </c>
      <c r="Q3068" s="29">
        <f>'施設リストA-1（直営）'!S1014</f>
        <v>0</v>
      </c>
      <c r="R3068" s="29">
        <f>'施設リストA-1（直営）'!T1014</f>
        <v>0</v>
      </c>
      <c r="S3068" s="30">
        <f>IF(R3068="新設",VLOOKUP('施設リストA-1（直営）'!U1014,'（新設）照明器具'!$B$5:$C$1990,2,FALSE),IF('部屋別効果（直）'!R3068="撤去",VLOOKUP('施設リストA-1（直営）'!U1014,'（既設）調査結果'!$B$5:$C$1998,2,FALSE),0))</f>
        <v>0</v>
      </c>
      <c r="T3068" s="29">
        <f>'施設リストA-1（直営）'!W1014</f>
        <v>0</v>
      </c>
      <c r="U3068" s="29">
        <f>'施設リストA-1（直営）'!X1014</f>
        <v>0</v>
      </c>
      <c r="V3068" s="30">
        <f>IF(U3068="新設",VLOOKUP('施設リストA-1（直営）'!Y1014,'（新設）照明器具'!$B$5:$C$1990,2,FALSE),IF('部屋別効果（直）'!U3068="撤去",VLOOKUP('施設リストA-1（直営）'!Y1014,'（既設）調査結果'!$B$5:$C$1998,2,FALSE),0))</f>
        <v>0</v>
      </c>
      <c r="W3068" s="29">
        <f>'施設リストA-1（直営）'!AA1014</f>
        <v>0</v>
      </c>
      <c r="X3068" s="29">
        <f>'施設リストA-1（直営）'!AB1014</f>
        <v>0</v>
      </c>
      <c r="Y3068" s="30">
        <f>IF(X3068="新設",VLOOKUP('施設リストA-1（直営）'!AC1014,'（新設）照明器具'!$B$5:$C$1990,2,FALSE),IF('部屋別効果（直）'!X3068="撤去",VLOOKUP('施設リストA-1（直営）'!AC1014,'（既設）調査結果'!$B$5:$C$1998,2,FALSE),0))</f>
        <v>0</v>
      </c>
      <c r="Z3068" s="29">
        <f>'施設リストA-1（直営）'!AE1014</f>
        <v>0</v>
      </c>
      <c r="AA3068" s="29">
        <f>'施設リストA-1（直営）'!AF1014</f>
        <v>0</v>
      </c>
      <c r="AB3068" s="30">
        <f>IF(AA3068="新設",VLOOKUP('施設リストA-1（直営）'!AG1014,'（新設）照明器具'!$B$5:$C$1990,2,FALSE),IF('部屋別効果（直）'!AA3068="撤去",VLOOKUP('施設リストA-1（直営）'!AG1014,'（既設）調査結果'!$B$5:$C$1998,2,FALSE),0))</f>
        <v>0</v>
      </c>
      <c r="AC3068" s="29">
        <f>'施設リストA-1（直営）'!AI1014</f>
        <v>0</v>
      </c>
      <c r="AD3068" s="29">
        <f>'施設リストA-1（直営）'!AJ1014</f>
        <v>0</v>
      </c>
      <c r="AE3068" s="30">
        <f>IF(AD3068="新設",VLOOKUP('施設リストA-1（直営）'!AK1014,'（新設）照明器具'!$B$5:$C$1990,2,FALSE),IF('部屋別効果（直）'!AD3068="撤去",VLOOKUP('施設リストA-1（直営）'!AK1014,'（既設）調査結果'!$B$5:$C$1998,2,FALSE),0))</f>
        <v>0</v>
      </c>
      <c r="AF3068" s="29">
        <f>'施設リストA-1（直営）'!AM1014</f>
        <v>0</v>
      </c>
      <c r="AG3068" s="29">
        <f>'施設リストA-1（直営）'!AN1014</f>
        <v>0</v>
      </c>
      <c r="AH3068" s="30">
        <f>IF(AG3068="新設",VLOOKUP('施設リストA-1（直営）'!AO1014,'（新設）照明器具'!$B$5:$C$1990,2,FALSE),IF('部屋別効果（直）'!AG3068="撤去",VLOOKUP('施設リストA-1（直営）'!AO1014,'（既設）調査結果'!$B$5:$C$1998,2,FALSE),0))</f>
        <v>0</v>
      </c>
      <c r="AI3068" s="29">
        <f>'施設リストA-1（直営）'!AQ1014</f>
        <v>0</v>
      </c>
      <c r="AJ3068" s="29">
        <f>'施設リストA-1（直営）'!AR1014</f>
        <v>0</v>
      </c>
      <c r="AK3068" s="30">
        <f>IF(AJ3068="新設",VLOOKUP('施設リストA-1（直営）'!AS1014,'（新設）照明器具'!$B$5:$C$1990,2,FALSE),IF('部屋別効果（直）'!AJ3068="撤去",VLOOKUP('施設リストA-1（直営）'!AS1014,'（既設）調査結果'!$B$5:$C$1998,2,FALSE),0))</f>
        <v>0</v>
      </c>
      <c r="AL3068" s="29">
        <f>'施設リストA-1（直営）'!AU1014</f>
        <v>0</v>
      </c>
    </row>
    <row r="3069" spans="1:38" customFormat="1">
      <c r="A3069" s="94"/>
      <c r="B3069" s="16" t="str">
        <f>'施設リストA-1（直営）'!B1015</f>
        <v>開睛小中</v>
      </c>
      <c r="C3069" s="14">
        <f>'施設リストA-1（直営）'!C1015</f>
        <v>2</v>
      </c>
      <c r="D3069" s="94" t="str">
        <f>'施設リストA-1（直営）'!D1015</f>
        <v>進路室</v>
      </c>
      <c r="E3069" s="20">
        <f>'施設リストA-1（直営）'!E1015</f>
        <v>210</v>
      </c>
      <c r="F3069" s="20">
        <f>'施設リストA-1（直営）'!F1015</f>
        <v>6</v>
      </c>
      <c r="G3069" s="13">
        <f>'施設リストA-1（直営）'!G1015</f>
        <v>1260</v>
      </c>
      <c r="H3069" s="28" t="e">
        <f t="shared" si="47"/>
        <v>#N/A</v>
      </c>
      <c r="I3069" s="29" t="str">
        <f>'施設リストA-1（直営）'!H1015</f>
        <v>新設</v>
      </c>
      <c r="J3069" s="30" t="e">
        <f>IF(I3069="新設",VLOOKUP('施設リストA-1（直営）'!I1015,'（新設）照明器具'!$B$5:$C$1990,2,FALSE),IF('部屋別効果（直）'!I3069="撤去",VLOOKUP('施設リストA-1（直営）'!I1015,'（既設）調査結果'!$B$5:$C$1998,2,FALSE),0))</f>
        <v>#N/A</v>
      </c>
      <c r="K3069" s="29">
        <f>'施設リストA-1（直営）'!K1015</f>
        <v>4</v>
      </c>
      <c r="L3069" s="29" t="str">
        <f>'施設リストA-1（直営）'!L1015</f>
        <v>撤去</v>
      </c>
      <c r="M3069" s="30">
        <f>IF(L3069="新設",VLOOKUP('施設リストA-1（直営）'!M1015,'（新設）照明器具'!$B$5:$C$1990,2,FALSE),IF('部屋別効果（直）'!L3069="撤去",VLOOKUP('施設リストA-1（直営）'!M1015,'（既設）調査結果'!$B$5:$C$1998,2,FALSE),0))</f>
        <v>86</v>
      </c>
      <c r="N3069" s="29">
        <f>'施設リストA-1（直営）'!O1015</f>
        <v>4</v>
      </c>
      <c r="O3069" s="29">
        <f>'施設リストA-1（直営）'!P1015</f>
        <v>0</v>
      </c>
      <c r="P3069" s="30">
        <f>IF(O3069="新設",VLOOKUP('施設リストA-1（直営）'!Q1015,'（新設）照明器具'!$B$5:$C$1990,2,FALSE),IF('部屋別効果（直）'!O3069="撤去",VLOOKUP('施設リストA-1（直営）'!Q1015,'（既設）調査結果'!$B$5:$C$1998,2,FALSE),0))</f>
        <v>0</v>
      </c>
      <c r="Q3069" s="29">
        <f>'施設リストA-1（直営）'!S1015</f>
        <v>0</v>
      </c>
      <c r="R3069" s="29">
        <f>'施設リストA-1（直営）'!T1015</f>
        <v>0</v>
      </c>
      <c r="S3069" s="30">
        <f>IF(R3069="新設",VLOOKUP('施設リストA-1（直営）'!U1015,'（新設）照明器具'!$B$5:$C$1990,2,FALSE),IF('部屋別効果（直）'!R3069="撤去",VLOOKUP('施設リストA-1（直営）'!U1015,'（既設）調査結果'!$B$5:$C$1998,2,FALSE),0))</f>
        <v>0</v>
      </c>
      <c r="T3069" s="29">
        <f>'施設リストA-1（直営）'!W1015</f>
        <v>0</v>
      </c>
      <c r="U3069" s="29">
        <f>'施設リストA-1（直営）'!X1015</f>
        <v>0</v>
      </c>
      <c r="V3069" s="30">
        <f>IF(U3069="新設",VLOOKUP('施設リストA-1（直営）'!Y1015,'（新設）照明器具'!$B$5:$C$1990,2,FALSE),IF('部屋別効果（直）'!U3069="撤去",VLOOKUP('施設リストA-1（直営）'!Y1015,'（既設）調査結果'!$B$5:$C$1998,2,FALSE),0))</f>
        <v>0</v>
      </c>
      <c r="W3069" s="29">
        <f>'施設リストA-1（直営）'!AA1015</f>
        <v>0</v>
      </c>
      <c r="X3069" s="29">
        <f>'施設リストA-1（直営）'!AB1015</f>
        <v>0</v>
      </c>
      <c r="Y3069" s="30">
        <f>IF(X3069="新設",VLOOKUP('施設リストA-1（直営）'!AC1015,'（新設）照明器具'!$B$5:$C$1990,2,FALSE),IF('部屋別効果（直）'!X3069="撤去",VLOOKUP('施設リストA-1（直営）'!AC1015,'（既設）調査結果'!$B$5:$C$1998,2,FALSE),0))</f>
        <v>0</v>
      </c>
      <c r="Z3069" s="29">
        <f>'施設リストA-1（直営）'!AE1015</f>
        <v>0</v>
      </c>
      <c r="AA3069" s="29">
        <f>'施設リストA-1（直営）'!AF1015</f>
        <v>0</v>
      </c>
      <c r="AB3069" s="30">
        <f>IF(AA3069="新設",VLOOKUP('施設リストA-1（直営）'!AG1015,'（新設）照明器具'!$B$5:$C$1990,2,FALSE),IF('部屋別効果（直）'!AA3069="撤去",VLOOKUP('施設リストA-1（直営）'!AG1015,'（既設）調査結果'!$B$5:$C$1998,2,FALSE),0))</f>
        <v>0</v>
      </c>
      <c r="AC3069" s="29">
        <f>'施設リストA-1（直営）'!AI1015</f>
        <v>0</v>
      </c>
      <c r="AD3069" s="29">
        <f>'施設リストA-1（直営）'!AJ1015</f>
        <v>0</v>
      </c>
      <c r="AE3069" s="30">
        <f>IF(AD3069="新設",VLOOKUP('施設リストA-1（直営）'!AK1015,'（新設）照明器具'!$B$5:$C$1990,2,FALSE),IF('部屋別効果（直）'!AD3069="撤去",VLOOKUP('施設リストA-1（直営）'!AK1015,'（既設）調査結果'!$B$5:$C$1998,2,FALSE),0))</f>
        <v>0</v>
      </c>
      <c r="AF3069" s="29">
        <f>'施設リストA-1（直営）'!AM1015</f>
        <v>0</v>
      </c>
      <c r="AG3069" s="29">
        <f>'施設リストA-1（直営）'!AN1015</f>
        <v>0</v>
      </c>
      <c r="AH3069" s="30">
        <f>IF(AG3069="新設",VLOOKUP('施設リストA-1（直営）'!AO1015,'（新設）照明器具'!$B$5:$C$1990,2,FALSE),IF('部屋別効果（直）'!AG3069="撤去",VLOOKUP('施設リストA-1（直営）'!AO1015,'（既設）調査結果'!$B$5:$C$1998,2,FALSE),0))</f>
        <v>0</v>
      </c>
      <c r="AI3069" s="29">
        <f>'施設リストA-1（直営）'!AQ1015</f>
        <v>0</v>
      </c>
      <c r="AJ3069" s="29">
        <f>'施設リストA-1（直営）'!AR1015</f>
        <v>0</v>
      </c>
      <c r="AK3069" s="30">
        <f>IF(AJ3069="新設",VLOOKUP('施設リストA-1（直営）'!AS1015,'（新設）照明器具'!$B$5:$C$1990,2,FALSE),IF('部屋別効果（直）'!AJ3069="撤去",VLOOKUP('施設リストA-1（直営）'!AS1015,'（既設）調査結果'!$B$5:$C$1998,2,FALSE),0))</f>
        <v>0</v>
      </c>
      <c r="AL3069" s="29">
        <f>'施設リストA-1（直営）'!AU1015</f>
        <v>0</v>
      </c>
    </row>
    <row r="3070" spans="1:38" customFormat="1">
      <c r="A3070" s="94"/>
      <c r="B3070" s="16" t="str">
        <f>'施設リストA-1（直営）'!B1016</f>
        <v>開睛小中</v>
      </c>
      <c r="C3070" s="14">
        <f>'施設リストA-1（直営）'!C1016</f>
        <v>2</v>
      </c>
      <c r="D3070" s="94" t="str">
        <f>'施設リストA-1（直営）'!D1016</f>
        <v>ボランティアルーム</v>
      </c>
      <c r="E3070" s="20">
        <f>'施設リストA-1（直営）'!E1016</f>
        <v>210</v>
      </c>
      <c r="F3070" s="20">
        <f>'施設リストA-1（直営）'!F1016</f>
        <v>6</v>
      </c>
      <c r="G3070" s="13">
        <f>'施設リストA-1（直営）'!G1016</f>
        <v>1260</v>
      </c>
      <c r="H3070" s="28" t="e">
        <f t="shared" si="47"/>
        <v>#N/A</v>
      </c>
      <c r="I3070" s="29" t="str">
        <f>'施設リストA-1（直営）'!H1016</f>
        <v>新設</v>
      </c>
      <c r="J3070" s="30" t="e">
        <f>IF(I3070="新設",VLOOKUP('施設リストA-1（直営）'!I1016,'（新設）照明器具'!$B$5:$C$1990,2,FALSE),IF('部屋別効果（直）'!I3070="撤去",VLOOKUP('施設リストA-1（直営）'!I1016,'（既設）調査結果'!$B$5:$C$1998,2,FALSE),0))</f>
        <v>#N/A</v>
      </c>
      <c r="K3070" s="29">
        <f>'施設リストA-1（直営）'!K1016</f>
        <v>2</v>
      </c>
      <c r="L3070" s="29" t="str">
        <f>'施設リストA-1（直営）'!L1016</f>
        <v>撤去</v>
      </c>
      <c r="M3070" s="30">
        <f>IF(L3070="新設",VLOOKUP('施設リストA-1（直営）'!M1016,'（新設）照明器具'!$B$5:$C$1990,2,FALSE),IF('部屋別効果（直）'!L3070="撤去",VLOOKUP('施設リストA-1（直営）'!M1016,'（既設）調査結果'!$B$5:$C$1998,2,FALSE),0))</f>
        <v>86</v>
      </c>
      <c r="N3070" s="29">
        <f>'施設リストA-1（直営）'!O1016</f>
        <v>2</v>
      </c>
      <c r="O3070" s="29">
        <f>'施設リストA-1（直営）'!P1016</f>
        <v>0</v>
      </c>
      <c r="P3070" s="30">
        <f>IF(O3070="新設",VLOOKUP('施設リストA-1（直営）'!Q1016,'（新設）照明器具'!$B$5:$C$1990,2,FALSE),IF('部屋別効果（直）'!O3070="撤去",VLOOKUP('施設リストA-1（直営）'!Q1016,'（既設）調査結果'!$B$5:$C$1998,2,FALSE),0))</f>
        <v>0</v>
      </c>
      <c r="Q3070" s="29">
        <f>'施設リストA-1（直営）'!S1016</f>
        <v>0</v>
      </c>
      <c r="R3070" s="29">
        <f>'施設リストA-1（直営）'!T1016</f>
        <v>0</v>
      </c>
      <c r="S3070" s="30">
        <f>IF(R3070="新設",VLOOKUP('施設リストA-1（直営）'!U1016,'（新設）照明器具'!$B$5:$C$1990,2,FALSE),IF('部屋別効果（直）'!R3070="撤去",VLOOKUP('施設リストA-1（直営）'!U1016,'（既設）調査結果'!$B$5:$C$1998,2,FALSE),0))</f>
        <v>0</v>
      </c>
      <c r="T3070" s="29">
        <f>'施設リストA-1（直営）'!W1016</f>
        <v>0</v>
      </c>
      <c r="U3070" s="29">
        <f>'施設リストA-1（直営）'!X1016</f>
        <v>0</v>
      </c>
      <c r="V3070" s="30">
        <f>IF(U3070="新設",VLOOKUP('施設リストA-1（直営）'!Y1016,'（新設）照明器具'!$B$5:$C$1990,2,FALSE),IF('部屋別効果（直）'!U3070="撤去",VLOOKUP('施設リストA-1（直営）'!Y1016,'（既設）調査結果'!$B$5:$C$1998,2,FALSE),0))</f>
        <v>0</v>
      </c>
      <c r="W3070" s="29">
        <f>'施設リストA-1（直営）'!AA1016</f>
        <v>0</v>
      </c>
      <c r="X3070" s="29">
        <f>'施設リストA-1（直営）'!AB1016</f>
        <v>0</v>
      </c>
      <c r="Y3070" s="30">
        <f>IF(X3070="新設",VLOOKUP('施設リストA-1（直営）'!AC1016,'（新設）照明器具'!$B$5:$C$1990,2,FALSE),IF('部屋別効果（直）'!X3070="撤去",VLOOKUP('施設リストA-1（直営）'!AC1016,'（既設）調査結果'!$B$5:$C$1998,2,FALSE),0))</f>
        <v>0</v>
      </c>
      <c r="Z3070" s="29">
        <f>'施設リストA-1（直営）'!AE1016</f>
        <v>0</v>
      </c>
      <c r="AA3070" s="29">
        <f>'施設リストA-1（直営）'!AF1016</f>
        <v>0</v>
      </c>
      <c r="AB3070" s="30">
        <f>IF(AA3070="新設",VLOOKUP('施設リストA-1（直営）'!AG1016,'（新設）照明器具'!$B$5:$C$1990,2,FALSE),IF('部屋別効果（直）'!AA3070="撤去",VLOOKUP('施設リストA-1（直営）'!AG1016,'（既設）調査結果'!$B$5:$C$1998,2,FALSE),0))</f>
        <v>0</v>
      </c>
      <c r="AC3070" s="29">
        <f>'施設リストA-1（直営）'!AI1016</f>
        <v>0</v>
      </c>
      <c r="AD3070" s="29">
        <f>'施設リストA-1（直営）'!AJ1016</f>
        <v>0</v>
      </c>
      <c r="AE3070" s="30">
        <f>IF(AD3070="新設",VLOOKUP('施設リストA-1（直営）'!AK1016,'（新設）照明器具'!$B$5:$C$1990,2,FALSE),IF('部屋別効果（直）'!AD3070="撤去",VLOOKUP('施設リストA-1（直営）'!AK1016,'（既設）調査結果'!$B$5:$C$1998,2,FALSE),0))</f>
        <v>0</v>
      </c>
      <c r="AF3070" s="29">
        <f>'施設リストA-1（直営）'!AM1016</f>
        <v>0</v>
      </c>
      <c r="AG3070" s="29">
        <f>'施設リストA-1（直営）'!AN1016</f>
        <v>0</v>
      </c>
      <c r="AH3070" s="30">
        <f>IF(AG3070="新設",VLOOKUP('施設リストA-1（直営）'!AO1016,'（新設）照明器具'!$B$5:$C$1990,2,FALSE),IF('部屋別効果（直）'!AG3070="撤去",VLOOKUP('施設リストA-1（直営）'!AO1016,'（既設）調査結果'!$B$5:$C$1998,2,FALSE),0))</f>
        <v>0</v>
      </c>
      <c r="AI3070" s="29">
        <f>'施設リストA-1（直営）'!AQ1016</f>
        <v>0</v>
      </c>
      <c r="AJ3070" s="29">
        <f>'施設リストA-1（直営）'!AR1016</f>
        <v>0</v>
      </c>
      <c r="AK3070" s="30">
        <f>IF(AJ3070="新設",VLOOKUP('施設リストA-1（直営）'!AS1016,'（新設）照明器具'!$B$5:$C$1990,2,FALSE),IF('部屋別効果（直）'!AJ3070="撤去",VLOOKUP('施設リストA-1（直営）'!AS1016,'（既設）調査結果'!$B$5:$C$1998,2,FALSE),0))</f>
        <v>0</v>
      </c>
      <c r="AL3070" s="29">
        <f>'施設リストA-1（直営）'!AU1016</f>
        <v>0</v>
      </c>
    </row>
    <row r="3071" spans="1:38" customFormat="1">
      <c r="A3071" s="94"/>
      <c r="B3071" s="16" t="str">
        <f>'施設リストA-1（直営）'!B1017</f>
        <v>開睛小中</v>
      </c>
      <c r="C3071" s="14">
        <f>'施設リストA-1（直営）'!C1017</f>
        <v>2</v>
      </c>
      <c r="D3071" s="94" t="str">
        <f>'施設リストA-1（直営）'!D1017</f>
        <v>3年前　倉庫</v>
      </c>
      <c r="E3071" s="20">
        <f>'施設リストA-1（直営）'!E1017</f>
        <v>250</v>
      </c>
      <c r="F3071" s="20">
        <f>'施設リストA-1（直営）'!F1017</f>
        <v>4</v>
      </c>
      <c r="G3071" s="13">
        <f>'施設リストA-1（直営）'!G1017</f>
        <v>1000</v>
      </c>
      <c r="H3071" s="28" t="e">
        <f t="shared" si="47"/>
        <v>#N/A</v>
      </c>
      <c r="I3071" s="29" t="str">
        <f>'施設リストA-1（直営）'!H1017</f>
        <v>新設</v>
      </c>
      <c r="J3071" s="30" t="e">
        <f>IF(I3071="新設",VLOOKUP('施設リストA-1（直営）'!I1017,'（新設）照明器具'!$B$5:$C$1990,2,FALSE),IF('部屋別効果（直）'!I3071="撤去",VLOOKUP('施設リストA-1（直営）'!I1017,'（既設）調査結果'!$B$5:$C$1998,2,FALSE),0))</f>
        <v>#N/A</v>
      </c>
      <c r="K3071" s="29">
        <f>'施設リストA-1（直営）'!K1017</f>
        <v>2</v>
      </c>
      <c r="L3071" s="29" t="str">
        <f>'施設リストA-1（直営）'!L1017</f>
        <v>撤去</v>
      </c>
      <c r="M3071" s="30">
        <f>IF(L3071="新設",VLOOKUP('施設リストA-1（直営）'!M1017,'（新設）照明器具'!$B$5:$C$1990,2,FALSE),IF('部屋別効果（直）'!L3071="撤去",VLOOKUP('施設リストA-1（直営）'!M1017,'（既設）調査結果'!$B$5:$C$1998,2,FALSE),0))</f>
        <v>86</v>
      </c>
      <c r="N3071" s="29">
        <f>'施設リストA-1（直営）'!O1017</f>
        <v>2</v>
      </c>
      <c r="O3071" s="29">
        <f>'施設リストA-1（直営）'!P1017</f>
        <v>0</v>
      </c>
      <c r="P3071" s="30">
        <f>IF(O3071="新設",VLOOKUP('施設リストA-1（直営）'!Q1017,'（新設）照明器具'!$B$5:$C$1990,2,FALSE),IF('部屋別効果（直）'!O3071="撤去",VLOOKUP('施設リストA-1（直営）'!Q1017,'（既設）調査結果'!$B$5:$C$1998,2,FALSE),0))</f>
        <v>0</v>
      </c>
      <c r="Q3071" s="29">
        <f>'施設リストA-1（直営）'!S1017</f>
        <v>0</v>
      </c>
      <c r="R3071" s="29">
        <f>'施設リストA-1（直営）'!T1017</f>
        <v>0</v>
      </c>
      <c r="S3071" s="30">
        <f>IF(R3071="新設",VLOOKUP('施設リストA-1（直営）'!U1017,'（新設）照明器具'!$B$5:$C$1990,2,FALSE),IF('部屋別効果（直）'!R3071="撤去",VLOOKUP('施設リストA-1（直営）'!U1017,'（既設）調査結果'!$B$5:$C$1998,2,FALSE),0))</f>
        <v>0</v>
      </c>
      <c r="T3071" s="29">
        <f>'施設リストA-1（直営）'!W1017</f>
        <v>0</v>
      </c>
      <c r="U3071" s="29">
        <f>'施設リストA-1（直営）'!X1017</f>
        <v>0</v>
      </c>
      <c r="V3071" s="30">
        <f>IF(U3071="新設",VLOOKUP('施設リストA-1（直営）'!Y1017,'（新設）照明器具'!$B$5:$C$1990,2,FALSE),IF('部屋別効果（直）'!U3071="撤去",VLOOKUP('施設リストA-1（直営）'!Y1017,'（既設）調査結果'!$B$5:$C$1998,2,FALSE),0))</f>
        <v>0</v>
      </c>
      <c r="W3071" s="29">
        <f>'施設リストA-1（直営）'!AA1017</f>
        <v>0</v>
      </c>
      <c r="X3071" s="29">
        <f>'施設リストA-1（直営）'!AB1017</f>
        <v>0</v>
      </c>
      <c r="Y3071" s="30">
        <f>IF(X3071="新設",VLOOKUP('施設リストA-1（直営）'!AC1017,'（新設）照明器具'!$B$5:$C$1990,2,FALSE),IF('部屋別効果（直）'!X3071="撤去",VLOOKUP('施設リストA-1（直営）'!AC1017,'（既設）調査結果'!$B$5:$C$1998,2,FALSE),0))</f>
        <v>0</v>
      </c>
      <c r="Z3071" s="29">
        <f>'施設リストA-1（直営）'!AE1017</f>
        <v>0</v>
      </c>
      <c r="AA3071" s="29">
        <f>'施設リストA-1（直営）'!AF1017</f>
        <v>0</v>
      </c>
      <c r="AB3071" s="30">
        <f>IF(AA3071="新設",VLOOKUP('施設リストA-1（直営）'!AG1017,'（新設）照明器具'!$B$5:$C$1990,2,FALSE),IF('部屋別効果（直）'!AA3071="撤去",VLOOKUP('施設リストA-1（直営）'!AG1017,'（既設）調査結果'!$B$5:$C$1998,2,FALSE),0))</f>
        <v>0</v>
      </c>
      <c r="AC3071" s="29">
        <f>'施設リストA-1（直営）'!AI1017</f>
        <v>0</v>
      </c>
      <c r="AD3071" s="29">
        <f>'施設リストA-1（直営）'!AJ1017</f>
        <v>0</v>
      </c>
      <c r="AE3071" s="30">
        <f>IF(AD3071="新設",VLOOKUP('施設リストA-1（直営）'!AK1017,'（新設）照明器具'!$B$5:$C$1990,2,FALSE),IF('部屋別効果（直）'!AD3071="撤去",VLOOKUP('施設リストA-1（直営）'!AK1017,'（既設）調査結果'!$B$5:$C$1998,2,FALSE),0))</f>
        <v>0</v>
      </c>
      <c r="AF3071" s="29">
        <f>'施設リストA-1（直営）'!AM1017</f>
        <v>0</v>
      </c>
      <c r="AG3071" s="29">
        <f>'施設リストA-1（直営）'!AN1017</f>
        <v>0</v>
      </c>
      <c r="AH3071" s="30">
        <f>IF(AG3071="新設",VLOOKUP('施設リストA-1（直営）'!AO1017,'（新設）照明器具'!$B$5:$C$1990,2,FALSE),IF('部屋別効果（直）'!AG3071="撤去",VLOOKUP('施設リストA-1（直営）'!AO1017,'（既設）調査結果'!$B$5:$C$1998,2,FALSE),0))</f>
        <v>0</v>
      </c>
      <c r="AI3071" s="29">
        <f>'施設リストA-1（直営）'!AQ1017</f>
        <v>0</v>
      </c>
      <c r="AJ3071" s="29">
        <f>'施設リストA-1（直営）'!AR1017</f>
        <v>0</v>
      </c>
      <c r="AK3071" s="30">
        <f>IF(AJ3071="新設",VLOOKUP('施設リストA-1（直営）'!AS1017,'（新設）照明器具'!$B$5:$C$1990,2,FALSE),IF('部屋別効果（直）'!AJ3071="撤去",VLOOKUP('施設リストA-1（直営）'!AS1017,'（既設）調査結果'!$B$5:$C$1998,2,FALSE),0))</f>
        <v>0</v>
      </c>
      <c r="AL3071" s="29">
        <f>'施設リストA-1（直営）'!AU1017</f>
        <v>0</v>
      </c>
    </row>
    <row r="3072" spans="1:38" customFormat="1">
      <c r="A3072" s="94"/>
      <c r="B3072" s="16" t="str">
        <f>'施設リストA-1（直営）'!B1018</f>
        <v>開睛小中</v>
      </c>
      <c r="C3072" s="14">
        <f>'施設リストA-1（直営）'!C1018</f>
        <v>2</v>
      </c>
      <c r="D3072" s="94" t="str">
        <f>'施設リストA-1（直営）'!D1018</f>
        <v>総合準備室</v>
      </c>
      <c r="E3072" s="20">
        <f>'施設リストA-1（直営）'!E1018</f>
        <v>210</v>
      </c>
      <c r="F3072" s="20">
        <f>'施設リストA-1（直営）'!F1018</f>
        <v>4</v>
      </c>
      <c r="G3072" s="13">
        <f>'施設リストA-1（直営）'!G1018</f>
        <v>840</v>
      </c>
      <c r="H3072" s="28" t="e">
        <f t="shared" si="47"/>
        <v>#N/A</v>
      </c>
      <c r="I3072" s="29" t="str">
        <f>'施設リストA-1（直営）'!H1018</f>
        <v>新設</v>
      </c>
      <c r="J3072" s="30" t="e">
        <f>IF(I3072="新設",VLOOKUP('施設リストA-1（直営）'!I1018,'（新設）照明器具'!$B$5:$C$1990,2,FALSE),IF('部屋別効果（直）'!I3072="撤去",VLOOKUP('施設リストA-1（直営）'!I1018,'（既設）調査結果'!$B$5:$C$1998,2,FALSE),0))</f>
        <v>#N/A</v>
      </c>
      <c r="K3072" s="29">
        <f>'施設リストA-1（直営）'!K1018</f>
        <v>12</v>
      </c>
      <c r="L3072" s="29" t="str">
        <f>'施設リストA-1（直営）'!L1018</f>
        <v>撤去</v>
      </c>
      <c r="M3072" s="30">
        <f>IF(L3072="新設",VLOOKUP('施設リストA-1（直営）'!M1018,'（新設）照明器具'!$B$5:$C$1990,2,FALSE),IF('部屋別効果（直）'!L3072="撤去",VLOOKUP('施設リストA-1（直営）'!M1018,'（既設）調査結果'!$B$5:$C$1998,2,FALSE),0))</f>
        <v>86</v>
      </c>
      <c r="N3072" s="29">
        <f>'施設リストA-1（直営）'!O1018</f>
        <v>12</v>
      </c>
      <c r="O3072" s="29">
        <f>'施設リストA-1（直営）'!P1018</f>
        <v>0</v>
      </c>
      <c r="P3072" s="30">
        <f>IF(O3072="新設",VLOOKUP('施設リストA-1（直営）'!Q1018,'（新設）照明器具'!$B$5:$C$1990,2,FALSE),IF('部屋別効果（直）'!O3072="撤去",VLOOKUP('施設リストA-1（直営）'!Q1018,'（既設）調査結果'!$B$5:$C$1998,2,FALSE),0))</f>
        <v>0</v>
      </c>
      <c r="Q3072" s="29">
        <f>'施設リストA-1（直営）'!S1018</f>
        <v>0</v>
      </c>
      <c r="R3072" s="29">
        <f>'施設リストA-1（直営）'!T1018</f>
        <v>0</v>
      </c>
      <c r="S3072" s="30">
        <f>IF(R3072="新設",VLOOKUP('施設リストA-1（直営）'!U1018,'（新設）照明器具'!$B$5:$C$1990,2,FALSE),IF('部屋別効果（直）'!R3072="撤去",VLOOKUP('施設リストA-1（直営）'!U1018,'（既設）調査結果'!$B$5:$C$1998,2,FALSE),0))</f>
        <v>0</v>
      </c>
      <c r="T3072" s="29">
        <f>'施設リストA-1（直営）'!W1018</f>
        <v>0</v>
      </c>
      <c r="U3072" s="29">
        <f>'施設リストA-1（直営）'!X1018</f>
        <v>0</v>
      </c>
      <c r="V3072" s="30">
        <f>IF(U3072="新設",VLOOKUP('施設リストA-1（直営）'!Y1018,'（新設）照明器具'!$B$5:$C$1990,2,FALSE),IF('部屋別効果（直）'!U3072="撤去",VLOOKUP('施設リストA-1（直営）'!Y1018,'（既設）調査結果'!$B$5:$C$1998,2,FALSE),0))</f>
        <v>0</v>
      </c>
      <c r="W3072" s="29">
        <f>'施設リストA-1（直営）'!AA1018</f>
        <v>0</v>
      </c>
      <c r="X3072" s="29">
        <f>'施設リストA-1（直営）'!AB1018</f>
        <v>0</v>
      </c>
      <c r="Y3072" s="30">
        <f>IF(X3072="新設",VLOOKUP('施設リストA-1（直営）'!AC1018,'（新設）照明器具'!$B$5:$C$1990,2,FALSE),IF('部屋別効果（直）'!X3072="撤去",VLOOKUP('施設リストA-1（直営）'!AC1018,'（既設）調査結果'!$B$5:$C$1998,2,FALSE),0))</f>
        <v>0</v>
      </c>
      <c r="Z3072" s="29">
        <f>'施設リストA-1（直営）'!AE1018</f>
        <v>0</v>
      </c>
      <c r="AA3072" s="29">
        <f>'施設リストA-1（直営）'!AF1018</f>
        <v>0</v>
      </c>
      <c r="AB3072" s="30">
        <f>IF(AA3072="新設",VLOOKUP('施設リストA-1（直営）'!AG1018,'（新設）照明器具'!$B$5:$C$1990,2,FALSE),IF('部屋別効果（直）'!AA3072="撤去",VLOOKUP('施設リストA-1（直営）'!AG1018,'（既設）調査結果'!$B$5:$C$1998,2,FALSE),0))</f>
        <v>0</v>
      </c>
      <c r="AC3072" s="29">
        <f>'施設リストA-1（直営）'!AI1018</f>
        <v>0</v>
      </c>
      <c r="AD3072" s="29">
        <f>'施設リストA-1（直営）'!AJ1018</f>
        <v>0</v>
      </c>
      <c r="AE3072" s="30">
        <f>IF(AD3072="新設",VLOOKUP('施設リストA-1（直営）'!AK1018,'（新設）照明器具'!$B$5:$C$1990,2,FALSE),IF('部屋別効果（直）'!AD3072="撤去",VLOOKUP('施設リストA-1（直営）'!AK1018,'（既設）調査結果'!$B$5:$C$1998,2,FALSE),0))</f>
        <v>0</v>
      </c>
      <c r="AF3072" s="29">
        <f>'施設リストA-1（直営）'!AM1018</f>
        <v>0</v>
      </c>
      <c r="AG3072" s="29">
        <f>'施設リストA-1（直営）'!AN1018</f>
        <v>0</v>
      </c>
      <c r="AH3072" s="30">
        <f>IF(AG3072="新設",VLOOKUP('施設リストA-1（直営）'!AO1018,'（新設）照明器具'!$B$5:$C$1990,2,FALSE),IF('部屋別効果（直）'!AG3072="撤去",VLOOKUP('施設リストA-1（直営）'!AO1018,'（既設）調査結果'!$B$5:$C$1998,2,FALSE),0))</f>
        <v>0</v>
      </c>
      <c r="AI3072" s="29">
        <f>'施設リストA-1（直営）'!AQ1018</f>
        <v>0</v>
      </c>
      <c r="AJ3072" s="29">
        <f>'施設リストA-1（直営）'!AR1018</f>
        <v>0</v>
      </c>
      <c r="AK3072" s="30">
        <f>IF(AJ3072="新設",VLOOKUP('施設リストA-1（直営）'!AS1018,'（新設）照明器具'!$B$5:$C$1990,2,FALSE),IF('部屋別効果（直）'!AJ3072="撤去",VLOOKUP('施設リストA-1（直営）'!AS1018,'（既設）調査結果'!$B$5:$C$1998,2,FALSE),0))</f>
        <v>0</v>
      </c>
      <c r="AL3072" s="29">
        <f>'施設リストA-1（直営）'!AU1018</f>
        <v>0</v>
      </c>
    </row>
    <row r="3073" spans="1:38" customFormat="1">
      <c r="A3073" s="94"/>
      <c r="B3073" s="16" t="str">
        <f>'施設リストA-1（直営）'!B1019</f>
        <v>開睛小中</v>
      </c>
      <c r="C3073" s="14">
        <f>'施設リストA-1（直営）'!C1019</f>
        <v>2</v>
      </c>
      <c r="D3073" s="94" t="str">
        <f>'施設リストA-1（直営）'!D1019</f>
        <v>国際交流ルーム</v>
      </c>
      <c r="E3073" s="20">
        <f>'施設リストA-1（直営）'!E1019</f>
        <v>210</v>
      </c>
      <c r="F3073" s="20">
        <f>'施設リストA-1（直営）'!F1019</f>
        <v>6</v>
      </c>
      <c r="G3073" s="13">
        <f>'施設リストA-1（直営）'!G1019</f>
        <v>1260</v>
      </c>
      <c r="H3073" s="28" t="e">
        <f t="shared" si="47"/>
        <v>#N/A</v>
      </c>
      <c r="I3073" s="29" t="str">
        <f>'施設リストA-1（直営）'!H1019</f>
        <v>新設</v>
      </c>
      <c r="J3073" s="30" t="e">
        <f>IF(I3073="新設",VLOOKUP('施設リストA-1（直営）'!I1019,'（新設）照明器具'!$B$5:$C$1990,2,FALSE),IF('部屋別効果（直）'!I3073="撤去",VLOOKUP('施設リストA-1（直営）'!I1019,'（既設）調査結果'!$B$5:$C$1998,2,FALSE),0))</f>
        <v>#N/A</v>
      </c>
      <c r="K3073" s="29">
        <f>'施設リストA-1（直営）'!K1019</f>
        <v>11</v>
      </c>
      <c r="L3073" s="29" t="str">
        <f>'施設リストA-1（直営）'!L1019</f>
        <v>撤去</v>
      </c>
      <c r="M3073" s="30">
        <f>IF(L3073="新設",VLOOKUP('施設リストA-1（直営）'!M1019,'（新設）照明器具'!$B$5:$C$1990,2,FALSE),IF('部屋別効果（直）'!L3073="撤去",VLOOKUP('施設リストA-1（直営）'!M1019,'（既設）調査結果'!$B$5:$C$1998,2,FALSE),0))</f>
        <v>86</v>
      </c>
      <c r="N3073" s="29">
        <f>'施設リストA-1（直営）'!O1019</f>
        <v>11</v>
      </c>
      <c r="O3073" s="29" t="str">
        <f>'施設リストA-1（直営）'!P1019</f>
        <v>新設</v>
      </c>
      <c r="P3073" s="30" t="e">
        <f>IF(O3073="新設",VLOOKUP('施設リストA-1（直営）'!Q1019,'（新設）照明器具'!$B$5:$C$1990,2,FALSE),IF('部屋別効果（直）'!O3073="撤去",VLOOKUP('施設リストA-1（直営）'!Q1019,'（既設）調査結果'!$B$5:$C$1998,2,FALSE),0))</f>
        <v>#N/A</v>
      </c>
      <c r="Q3073" s="29">
        <f>'施設リストA-1（直営）'!S1019</f>
        <v>2</v>
      </c>
      <c r="R3073" s="29" t="str">
        <f>'施設リストA-1（直営）'!T1019</f>
        <v>撤去</v>
      </c>
      <c r="S3073" s="30">
        <f>IF(R3073="新設",VLOOKUP('施設リストA-1（直営）'!U1019,'（新設）照明器具'!$B$5:$C$1990,2,FALSE),IF('部屋別効果（直）'!R3073="撤去",VLOOKUP('施設リストA-1（直営）'!U1019,'（既設）調査結果'!$B$5:$C$1998,2,FALSE),0))</f>
        <v>45</v>
      </c>
      <c r="T3073" s="29">
        <f>'施設リストA-1（直営）'!W1019</f>
        <v>2</v>
      </c>
      <c r="U3073" s="29">
        <f>'施設リストA-1（直営）'!X1019</f>
        <v>0</v>
      </c>
      <c r="V3073" s="30">
        <f>IF(U3073="新設",VLOOKUP('施設リストA-1（直営）'!Y1019,'（新設）照明器具'!$B$5:$C$1990,2,FALSE),IF('部屋別効果（直）'!U3073="撤去",VLOOKUP('施設リストA-1（直営）'!Y1019,'（既設）調査結果'!$B$5:$C$1998,2,FALSE),0))</f>
        <v>0</v>
      </c>
      <c r="W3073" s="29">
        <f>'施設リストA-1（直営）'!AA1019</f>
        <v>0</v>
      </c>
      <c r="X3073" s="29">
        <f>'施設リストA-1（直営）'!AB1019</f>
        <v>0</v>
      </c>
      <c r="Y3073" s="30">
        <f>IF(X3073="新設",VLOOKUP('施設リストA-1（直営）'!AC1019,'（新設）照明器具'!$B$5:$C$1990,2,FALSE),IF('部屋別効果（直）'!X3073="撤去",VLOOKUP('施設リストA-1（直営）'!AC1019,'（既設）調査結果'!$B$5:$C$1998,2,FALSE),0))</f>
        <v>0</v>
      </c>
      <c r="Z3073" s="29">
        <f>'施設リストA-1（直営）'!AE1019</f>
        <v>0</v>
      </c>
      <c r="AA3073" s="29">
        <f>'施設リストA-1（直営）'!AF1019</f>
        <v>0</v>
      </c>
      <c r="AB3073" s="30">
        <f>IF(AA3073="新設",VLOOKUP('施設リストA-1（直営）'!AG1019,'（新設）照明器具'!$B$5:$C$1990,2,FALSE),IF('部屋別効果（直）'!AA3073="撤去",VLOOKUP('施設リストA-1（直営）'!AG1019,'（既設）調査結果'!$B$5:$C$1998,2,FALSE),0))</f>
        <v>0</v>
      </c>
      <c r="AC3073" s="29">
        <f>'施設リストA-1（直営）'!AI1019</f>
        <v>0</v>
      </c>
      <c r="AD3073" s="29">
        <f>'施設リストA-1（直営）'!AJ1019</f>
        <v>0</v>
      </c>
      <c r="AE3073" s="30">
        <f>IF(AD3073="新設",VLOOKUP('施設リストA-1（直営）'!AK1019,'（新設）照明器具'!$B$5:$C$1990,2,FALSE),IF('部屋別効果（直）'!AD3073="撤去",VLOOKUP('施設リストA-1（直営）'!AK1019,'（既設）調査結果'!$B$5:$C$1998,2,FALSE),0))</f>
        <v>0</v>
      </c>
      <c r="AF3073" s="29">
        <f>'施設リストA-1（直営）'!AM1019</f>
        <v>0</v>
      </c>
      <c r="AG3073" s="29">
        <f>'施設リストA-1（直営）'!AN1019</f>
        <v>0</v>
      </c>
      <c r="AH3073" s="30">
        <f>IF(AG3073="新設",VLOOKUP('施設リストA-1（直営）'!AO1019,'（新設）照明器具'!$B$5:$C$1990,2,FALSE),IF('部屋別効果（直）'!AG3073="撤去",VLOOKUP('施設リストA-1（直営）'!AO1019,'（既設）調査結果'!$B$5:$C$1998,2,FALSE),0))</f>
        <v>0</v>
      </c>
      <c r="AI3073" s="29">
        <f>'施設リストA-1（直営）'!AQ1019</f>
        <v>0</v>
      </c>
      <c r="AJ3073" s="29">
        <f>'施設リストA-1（直営）'!AR1019</f>
        <v>0</v>
      </c>
      <c r="AK3073" s="30">
        <f>IF(AJ3073="新設",VLOOKUP('施設リストA-1（直営）'!AS1019,'（新設）照明器具'!$B$5:$C$1990,2,FALSE),IF('部屋別効果（直）'!AJ3073="撤去",VLOOKUP('施設リストA-1（直営）'!AS1019,'（既設）調査結果'!$B$5:$C$1998,2,FALSE),0))</f>
        <v>0</v>
      </c>
      <c r="AL3073" s="29">
        <f>'施設リストA-1（直営）'!AU1019</f>
        <v>0</v>
      </c>
    </row>
    <row r="3074" spans="1:38" customFormat="1">
      <c r="A3074" s="94"/>
      <c r="B3074" s="16" t="str">
        <f>'施設リストA-1（直営）'!B1020</f>
        <v>開睛小中</v>
      </c>
      <c r="C3074" s="14">
        <f>'施設リストA-1（直営）'!C1020</f>
        <v>2</v>
      </c>
      <c r="D3074" s="94" t="str">
        <f>'施設リストA-1（直営）'!D1020</f>
        <v>3年1組教室</v>
      </c>
      <c r="E3074" s="20">
        <f>'施設リストA-1（直営）'!E1020</f>
        <v>210</v>
      </c>
      <c r="F3074" s="20">
        <f>'施設リストA-1（直営）'!F1020</f>
        <v>8</v>
      </c>
      <c r="G3074" s="13">
        <f>'施設リストA-1（直営）'!G1020</f>
        <v>1680</v>
      </c>
      <c r="H3074" s="28" t="e">
        <f t="shared" si="47"/>
        <v>#N/A</v>
      </c>
      <c r="I3074" s="29" t="str">
        <f>'施設リストA-1（直営）'!H1020</f>
        <v>新設</v>
      </c>
      <c r="J3074" s="30" t="e">
        <f>IF(I3074="新設",VLOOKUP('施設リストA-1（直営）'!I1020,'（新設）照明器具'!$B$5:$C$1990,2,FALSE),IF('部屋別効果（直）'!I3074="撤去",VLOOKUP('施設リストA-1（直営）'!I1020,'（既設）調査結果'!$B$5:$C$1998,2,FALSE),0))</f>
        <v>#N/A</v>
      </c>
      <c r="K3074" s="29">
        <f>'施設リストA-1（直営）'!K1020</f>
        <v>11</v>
      </c>
      <c r="L3074" s="29" t="str">
        <f>'施設リストA-1（直営）'!L1020</f>
        <v>撤去</v>
      </c>
      <c r="M3074" s="30">
        <f>IF(L3074="新設",VLOOKUP('施設リストA-1（直営）'!M1020,'（新設）照明器具'!$B$5:$C$1990,2,FALSE),IF('部屋別効果（直）'!L3074="撤去",VLOOKUP('施設リストA-1（直営）'!M1020,'（既設）調査結果'!$B$5:$C$1998,2,FALSE),0))</f>
        <v>86</v>
      </c>
      <c r="N3074" s="29">
        <f>'施設リストA-1（直営）'!O1020</f>
        <v>11</v>
      </c>
      <c r="O3074" s="29" t="str">
        <f>'施設リストA-1（直営）'!P1020</f>
        <v>新設</v>
      </c>
      <c r="P3074" s="30" t="e">
        <f>IF(O3074="新設",VLOOKUP('施設リストA-1（直営）'!Q1020,'（新設）照明器具'!$B$5:$C$1990,2,FALSE),IF('部屋別効果（直）'!O3074="撤去",VLOOKUP('施設リストA-1（直営）'!Q1020,'（既設）調査結果'!$B$5:$C$1998,2,FALSE),0))</f>
        <v>#N/A</v>
      </c>
      <c r="Q3074" s="29">
        <f>'施設リストA-1（直営）'!S1020</f>
        <v>2</v>
      </c>
      <c r="R3074" s="29" t="str">
        <f>'施設リストA-1（直営）'!T1020</f>
        <v>撤去</v>
      </c>
      <c r="S3074" s="30">
        <f>IF(R3074="新設",VLOOKUP('施設リストA-1（直営）'!U1020,'（新設）照明器具'!$B$5:$C$1990,2,FALSE),IF('部屋別効果（直）'!R3074="撤去",VLOOKUP('施設リストA-1（直営）'!U1020,'（既設）調査結果'!$B$5:$C$1998,2,FALSE),0))</f>
        <v>45</v>
      </c>
      <c r="T3074" s="29">
        <f>'施設リストA-1（直営）'!W1020</f>
        <v>2</v>
      </c>
      <c r="U3074" s="29">
        <f>'施設リストA-1（直営）'!X1020</f>
        <v>0</v>
      </c>
      <c r="V3074" s="30">
        <f>IF(U3074="新設",VLOOKUP('施設リストA-1（直営）'!Y1020,'（新設）照明器具'!$B$5:$C$1990,2,FALSE),IF('部屋別効果（直）'!U3074="撤去",VLOOKUP('施設リストA-1（直営）'!Y1020,'（既設）調査結果'!$B$5:$C$1998,2,FALSE),0))</f>
        <v>0</v>
      </c>
      <c r="W3074" s="29">
        <f>'施設リストA-1（直営）'!AA1020</f>
        <v>0</v>
      </c>
      <c r="X3074" s="29">
        <f>'施設リストA-1（直営）'!AB1020</f>
        <v>0</v>
      </c>
      <c r="Y3074" s="30">
        <f>IF(X3074="新設",VLOOKUP('施設リストA-1（直営）'!AC1020,'（新設）照明器具'!$B$5:$C$1990,2,FALSE),IF('部屋別効果（直）'!X3074="撤去",VLOOKUP('施設リストA-1（直営）'!AC1020,'（既設）調査結果'!$B$5:$C$1998,2,FALSE),0))</f>
        <v>0</v>
      </c>
      <c r="Z3074" s="29">
        <f>'施設リストA-1（直営）'!AE1020</f>
        <v>0</v>
      </c>
      <c r="AA3074" s="29">
        <f>'施設リストA-1（直営）'!AF1020</f>
        <v>0</v>
      </c>
      <c r="AB3074" s="30">
        <f>IF(AA3074="新設",VLOOKUP('施設リストA-1（直営）'!AG1020,'（新設）照明器具'!$B$5:$C$1990,2,FALSE),IF('部屋別効果（直）'!AA3074="撤去",VLOOKUP('施設リストA-1（直営）'!AG1020,'（既設）調査結果'!$B$5:$C$1998,2,FALSE),0))</f>
        <v>0</v>
      </c>
      <c r="AC3074" s="29">
        <f>'施設リストA-1（直営）'!AI1020</f>
        <v>0</v>
      </c>
      <c r="AD3074" s="29">
        <f>'施設リストA-1（直営）'!AJ1020</f>
        <v>0</v>
      </c>
      <c r="AE3074" s="30">
        <f>IF(AD3074="新設",VLOOKUP('施設リストA-1（直営）'!AK1020,'（新設）照明器具'!$B$5:$C$1990,2,FALSE),IF('部屋別効果（直）'!AD3074="撤去",VLOOKUP('施設リストA-1（直営）'!AK1020,'（既設）調査結果'!$B$5:$C$1998,2,FALSE),0))</f>
        <v>0</v>
      </c>
      <c r="AF3074" s="29">
        <f>'施設リストA-1（直営）'!AM1020</f>
        <v>0</v>
      </c>
      <c r="AG3074" s="29">
        <f>'施設リストA-1（直営）'!AN1020</f>
        <v>0</v>
      </c>
      <c r="AH3074" s="30">
        <f>IF(AG3074="新設",VLOOKUP('施設リストA-1（直営）'!AO1020,'（新設）照明器具'!$B$5:$C$1990,2,FALSE),IF('部屋別効果（直）'!AG3074="撤去",VLOOKUP('施設リストA-1（直営）'!AO1020,'（既設）調査結果'!$B$5:$C$1998,2,FALSE),0))</f>
        <v>0</v>
      </c>
      <c r="AI3074" s="29">
        <f>'施設リストA-1（直営）'!AQ1020</f>
        <v>0</v>
      </c>
      <c r="AJ3074" s="29">
        <f>'施設リストA-1（直営）'!AR1020</f>
        <v>0</v>
      </c>
      <c r="AK3074" s="30">
        <f>IF(AJ3074="新設",VLOOKUP('施設リストA-1（直営）'!AS1020,'（新設）照明器具'!$B$5:$C$1990,2,FALSE),IF('部屋別効果（直）'!AJ3074="撤去",VLOOKUP('施設リストA-1（直営）'!AS1020,'（既設）調査結果'!$B$5:$C$1998,2,FALSE),0))</f>
        <v>0</v>
      </c>
      <c r="AL3074" s="29">
        <f>'施設リストA-1（直営）'!AU1020</f>
        <v>0</v>
      </c>
    </row>
    <row r="3075" spans="1:38" customFormat="1">
      <c r="A3075" s="94"/>
      <c r="B3075" s="16" t="str">
        <f>'施設リストA-1（直営）'!B1021</f>
        <v>開睛小中</v>
      </c>
      <c r="C3075" s="14">
        <f>'施設リストA-1（直営）'!C1021</f>
        <v>2</v>
      </c>
      <c r="D3075" s="94" t="str">
        <f>'施設リストA-1（直営）'!D1021</f>
        <v>3年2組教室</v>
      </c>
      <c r="E3075" s="20">
        <f>'施設リストA-1（直営）'!E1021</f>
        <v>210</v>
      </c>
      <c r="F3075" s="20">
        <f>'施設リストA-1（直営）'!F1021</f>
        <v>8</v>
      </c>
      <c r="G3075" s="13">
        <f>'施設リストA-1（直営）'!G1021</f>
        <v>1680</v>
      </c>
      <c r="H3075" s="28" t="e">
        <f t="shared" si="47"/>
        <v>#N/A</v>
      </c>
      <c r="I3075" s="29" t="str">
        <f>'施設リストA-1（直営）'!H1021</f>
        <v>新設</v>
      </c>
      <c r="J3075" s="30" t="e">
        <f>IF(I3075="新設",VLOOKUP('施設リストA-1（直営）'!I1021,'（新設）照明器具'!$B$5:$C$1990,2,FALSE),IF('部屋別効果（直）'!I3075="撤去",VLOOKUP('施設リストA-1（直営）'!I1021,'（既設）調査結果'!$B$5:$C$1998,2,FALSE),0))</f>
        <v>#N/A</v>
      </c>
      <c r="K3075" s="29">
        <f>'施設リストA-1（直営）'!K1021</f>
        <v>11</v>
      </c>
      <c r="L3075" s="29" t="str">
        <f>'施設リストA-1（直営）'!L1021</f>
        <v>撤去</v>
      </c>
      <c r="M3075" s="30">
        <f>IF(L3075="新設",VLOOKUP('施設リストA-1（直営）'!M1021,'（新設）照明器具'!$B$5:$C$1990,2,FALSE),IF('部屋別効果（直）'!L3075="撤去",VLOOKUP('施設リストA-1（直営）'!M1021,'（既設）調査結果'!$B$5:$C$1998,2,FALSE),0))</f>
        <v>86</v>
      </c>
      <c r="N3075" s="29">
        <f>'施設リストA-1（直営）'!O1021</f>
        <v>11</v>
      </c>
      <c r="O3075" s="29" t="str">
        <f>'施設リストA-1（直営）'!P1021</f>
        <v>新設</v>
      </c>
      <c r="P3075" s="30" t="e">
        <f>IF(O3075="新設",VLOOKUP('施設リストA-1（直営）'!Q1021,'（新設）照明器具'!$B$5:$C$1990,2,FALSE),IF('部屋別効果（直）'!O3075="撤去",VLOOKUP('施設リストA-1（直営）'!Q1021,'（既設）調査結果'!$B$5:$C$1998,2,FALSE),0))</f>
        <v>#N/A</v>
      </c>
      <c r="Q3075" s="29">
        <f>'施設リストA-1（直営）'!S1021</f>
        <v>2</v>
      </c>
      <c r="R3075" s="29" t="str">
        <f>'施設リストA-1（直営）'!T1021</f>
        <v>撤去</v>
      </c>
      <c r="S3075" s="30">
        <f>IF(R3075="新設",VLOOKUP('施設リストA-1（直営）'!U1021,'（新設）照明器具'!$B$5:$C$1990,2,FALSE),IF('部屋別効果（直）'!R3075="撤去",VLOOKUP('施設リストA-1（直営）'!U1021,'（既設）調査結果'!$B$5:$C$1998,2,FALSE),0))</f>
        <v>45</v>
      </c>
      <c r="T3075" s="29">
        <f>'施設リストA-1（直営）'!W1021</f>
        <v>2</v>
      </c>
      <c r="U3075" s="29">
        <f>'施設リストA-1（直営）'!X1021</f>
        <v>0</v>
      </c>
      <c r="V3075" s="30">
        <f>IF(U3075="新設",VLOOKUP('施設リストA-1（直営）'!Y1021,'（新設）照明器具'!$B$5:$C$1990,2,FALSE),IF('部屋別効果（直）'!U3075="撤去",VLOOKUP('施設リストA-1（直営）'!Y1021,'（既設）調査結果'!$B$5:$C$1998,2,FALSE),0))</f>
        <v>0</v>
      </c>
      <c r="W3075" s="29">
        <f>'施設リストA-1（直営）'!AA1021</f>
        <v>0</v>
      </c>
      <c r="X3075" s="29">
        <f>'施設リストA-1（直営）'!AB1021</f>
        <v>0</v>
      </c>
      <c r="Y3075" s="30">
        <f>IF(X3075="新設",VLOOKUP('施設リストA-1（直営）'!AC1021,'（新設）照明器具'!$B$5:$C$1990,2,FALSE),IF('部屋別効果（直）'!X3075="撤去",VLOOKUP('施設リストA-1（直営）'!AC1021,'（既設）調査結果'!$B$5:$C$1998,2,FALSE),0))</f>
        <v>0</v>
      </c>
      <c r="Z3075" s="29">
        <f>'施設リストA-1（直営）'!AE1021</f>
        <v>0</v>
      </c>
      <c r="AA3075" s="29">
        <f>'施設リストA-1（直営）'!AF1021</f>
        <v>0</v>
      </c>
      <c r="AB3075" s="30">
        <f>IF(AA3075="新設",VLOOKUP('施設リストA-1（直営）'!AG1021,'（新設）照明器具'!$B$5:$C$1990,2,FALSE),IF('部屋別効果（直）'!AA3075="撤去",VLOOKUP('施設リストA-1（直営）'!AG1021,'（既設）調査結果'!$B$5:$C$1998,2,FALSE),0))</f>
        <v>0</v>
      </c>
      <c r="AC3075" s="29">
        <f>'施設リストA-1（直営）'!AI1021</f>
        <v>0</v>
      </c>
      <c r="AD3075" s="29">
        <f>'施設リストA-1（直営）'!AJ1021</f>
        <v>0</v>
      </c>
      <c r="AE3075" s="30">
        <f>IF(AD3075="新設",VLOOKUP('施設リストA-1（直営）'!AK1021,'（新設）照明器具'!$B$5:$C$1990,2,FALSE),IF('部屋別効果（直）'!AD3075="撤去",VLOOKUP('施設リストA-1（直営）'!AK1021,'（既設）調査結果'!$B$5:$C$1998,2,FALSE),0))</f>
        <v>0</v>
      </c>
      <c r="AF3075" s="29">
        <f>'施設リストA-1（直営）'!AM1021</f>
        <v>0</v>
      </c>
      <c r="AG3075" s="29">
        <f>'施設リストA-1（直営）'!AN1021</f>
        <v>0</v>
      </c>
      <c r="AH3075" s="30">
        <f>IF(AG3075="新設",VLOOKUP('施設リストA-1（直営）'!AO1021,'（新設）照明器具'!$B$5:$C$1990,2,FALSE),IF('部屋別効果（直）'!AG3075="撤去",VLOOKUP('施設リストA-1（直営）'!AO1021,'（既設）調査結果'!$B$5:$C$1998,2,FALSE),0))</f>
        <v>0</v>
      </c>
      <c r="AI3075" s="29">
        <f>'施設リストA-1（直営）'!AQ1021</f>
        <v>0</v>
      </c>
      <c r="AJ3075" s="29">
        <f>'施設リストA-1（直営）'!AR1021</f>
        <v>0</v>
      </c>
      <c r="AK3075" s="30">
        <f>IF(AJ3075="新設",VLOOKUP('施設リストA-1（直営）'!AS1021,'（新設）照明器具'!$B$5:$C$1990,2,FALSE),IF('部屋別効果（直）'!AJ3075="撤去",VLOOKUP('施設リストA-1（直営）'!AS1021,'（既設）調査結果'!$B$5:$C$1998,2,FALSE),0))</f>
        <v>0</v>
      </c>
      <c r="AL3075" s="29">
        <f>'施設リストA-1（直営）'!AU1021</f>
        <v>0</v>
      </c>
    </row>
    <row r="3076" spans="1:38" customFormat="1">
      <c r="A3076" s="94"/>
      <c r="B3076" s="16" t="str">
        <f>'施設リストA-1（直営）'!B1022</f>
        <v>開睛小中</v>
      </c>
      <c r="C3076" s="14">
        <f>'施設リストA-1（直営）'!C1022</f>
        <v>2</v>
      </c>
      <c r="D3076" s="94" t="str">
        <f>'施設リストA-1（直営）'!D1022</f>
        <v>3年3組教室</v>
      </c>
      <c r="E3076" s="20">
        <f>'施設リストA-1（直営）'!E1022</f>
        <v>210</v>
      </c>
      <c r="F3076" s="20">
        <f>'施設リストA-1（直営）'!F1022</f>
        <v>8</v>
      </c>
      <c r="G3076" s="13">
        <f>'施設リストA-1（直営）'!G1022</f>
        <v>1680</v>
      </c>
      <c r="H3076" s="28" t="e">
        <f t="shared" si="47"/>
        <v>#N/A</v>
      </c>
      <c r="I3076" s="29" t="str">
        <f>'施設リストA-1（直営）'!H1022</f>
        <v>新設</v>
      </c>
      <c r="J3076" s="30" t="e">
        <f>IF(I3076="新設",VLOOKUP('施設リストA-1（直営）'!I1022,'（新設）照明器具'!$B$5:$C$1990,2,FALSE),IF('部屋別効果（直）'!I3076="撤去",VLOOKUP('施設リストA-1（直営）'!I1022,'（既設）調査結果'!$B$5:$C$1998,2,FALSE),0))</f>
        <v>#N/A</v>
      </c>
      <c r="K3076" s="29">
        <f>'施設リストA-1（直営）'!K1022</f>
        <v>11</v>
      </c>
      <c r="L3076" s="29" t="str">
        <f>'施設リストA-1（直営）'!L1022</f>
        <v>撤去</v>
      </c>
      <c r="M3076" s="30">
        <f>IF(L3076="新設",VLOOKUP('施設リストA-1（直営）'!M1022,'（新設）照明器具'!$B$5:$C$1990,2,FALSE),IF('部屋別効果（直）'!L3076="撤去",VLOOKUP('施設リストA-1（直営）'!M1022,'（既設）調査結果'!$B$5:$C$1998,2,FALSE),0))</f>
        <v>86</v>
      </c>
      <c r="N3076" s="29">
        <f>'施設リストA-1（直営）'!O1022</f>
        <v>11</v>
      </c>
      <c r="O3076" s="29" t="str">
        <f>'施設リストA-1（直営）'!P1022</f>
        <v>新設</v>
      </c>
      <c r="P3076" s="30" t="e">
        <f>IF(O3076="新設",VLOOKUP('施設リストA-1（直営）'!Q1022,'（新設）照明器具'!$B$5:$C$1990,2,FALSE),IF('部屋別効果（直）'!O3076="撤去",VLOOKUP('施設リストA-1（直営）'!Q1022,'（既設）調査結果'!$B$5:$C$1998,2,FALSE),0))</f>
        <v>#N/A</v>
      </c>
      <c r="Q3076" s="29">
        <f>'施設リストA-1（直営）'!S1022</f>
        <v>2</v>
      </c>
      <c r="R3076" s="29" t="str">
        <f>'施設リストA-1（直営）'!T1022</f>
        <v>撤去</v>
      </c>
      <c r="S3076" s="30">
        <f>IF(R3076="新設",VLOOKUP('施設リストA-1（直営）'!U1022,'（新設）照明器具'!$B$5:$C$1990,2,FALSE),IF('部屋別効果（直）'!R3076="撤去",VLOOKUP('施設リストA-1（直営）'!U1022,'（既設）調査結果'!$B$5:$C$1998,2,FALSE),0))</f>
        <v>45</v>
      </c>
      <c r="T3076" s="29">
        <f>'施設リストA-1（直営）'!W1022</f>
        <v>2</v>
      </c>
      <c r="U3076" s="29">
        <f>'施設リストA-1（直営）'!X1022</f>
        <v>0</v>
      </c>
      <c r="V3076" s="30">
        <f>IF(U3076="新設",VLOOKUP('施設リストA-1（直営）'!Y1022,'（新設）照明器具'!$B$5:$C$1990,2,FALSE),IF('部屋別効果（直）'!U3076="撤去",VLOOKUP('施設リストA-1（直営）'!Y1022,'（既設）調査結果'!$B$5:$C$1998,2,FALSE),0))</f>
        <v>0</v>
      </c>
      <c r="W3076" s="29">
        <f>'施設リストA-1（直営）'!AA1022</f>
        <v>0</v>
      </c>
      <c r="X3076" s="29">
        <f>'施設リストA-1（直営）'!AB1022</f>
        <v>0</v>
      </c>
      <c r="Y3076" s="30">
        <f>IF(X3076="新設",VLOOKUP('施設リストA-1（直営）'!AC1022,'（新設）照明器具'!$B$5:$C$1990,2,FALSE),IF('部屋別効果（直）'!X3076="撤去",VLOOKUP('施設リストA-1（直営）'!AC1022,'（既設）調査結果'!$B$5:$C$1998,2,FALSE),0))</f>
        <v>0</v>
      </c>
      <c r="Z3076" s="29">
        <f>'施設リストA-1（直営）'!AE1022</f>
        <v>0</v>
      </c>
      <c r="AA3076" s="29">
        <f>'施設リストA-1（直営）'!AF1022</f>
        <v>0</v>
      </c>
      <c r="AB3076" s="30">
        <f>IF(AA3076="新設",VLOOKUP('施設リストA-1（直営）'!AG1022,'（新設）照明器具'!$B$5:$C$1990,2,FALSE),IF('部屋別効果（直）'!AA3076="撤去",VLOOKUP('施設リストA-1（直営）'!AG1022,'（既設）調査結果'!$B$5:$C$1998,2,FALSE),0))</f>
        <v>0</v>
      </c>
      <c r="AC3076" s="29">
        <f>'施設リストA-1（直営）'!AI1022</f>
        <v>0</v>
      </c>
      <c r="AD3076" s="29">
        <f>'施設リストA-1（直営）'!AJ1022</f>
        <v>0</v>
      </c>
      <c r="AE3076" s="30">
        <f>IF(AD3076="新設",VLOOKUP('施設リストA-1（直営）'!AK1022,'（新設）照明器具'!$B$5:$C$1990,2,FALSE),IF('部屋別効果（直）'!AD3076="撤去",VLOOKUP('施設リストA-1（直営）'!AK1022,'（既設）調査結果'!$B$5:$C$1998,2,FALSE),0))</f>
        <v>0</v>
      </c>
      <c r="AF3076" s="29">
        <f>'施設リストA-1（直営）'!AM1022</f>
        <v>0</v>
      </c>
      <c r="AG3076" s="29">
        <f>'施設リストA-1（直営）'!AN1022</f>
        <v>0</v>
      </c>
      <c r="AH3076" s="30">
        <f>IF(AG3076="新設",VLOOKUP('施設リストA-1（直営）'!AO1022,'（新設）照明器具'!$B$5:$C$1990,2,FALSE),IF('部屋別効果（直）'!AG3076="撤去",VLOOKUP('施設リストA-1（直営）'!AO1022,'（既設）調査結果'!$B$5:$C$1998,2,FALSE),0))</f>
        <v>0</v>
      </c>
      <c r="AI3076" s="29">
        <f>'施設リストA-1（直営）'!AQ1022</f>
        <v>0</v>
      </c>
      <c r="AJ3076" s="29">
        <f>'施設リストA-1（直営）'!AR1022</f>
        <v>0</v>
      </c>
      <c r="AK3076" s="30">
        <f>IF(AJ3076="新設",VLOOKUP('施設リストA-1（直営）'!AS1022,'（新設）照明器具'!$B$5:$C$1990,2,FALSE),IF('部屋別効果（直）'!AJ3076="撤去",VLOOKUP('施設リストA-1（直営）'!AS1022,'（既設）調査結果'!$B$5:$C$1998,2,FALSE),0))</f>
        <v>0</v>
      </c>
      <c r="AL3076" s="29">
        <f>'施設リストA-1（直営）'!AU1022</f>
        <v>0</v>
      </c>
    </row>
    <row r="3077" spans="1:38" customFormat="1">
      <c r="A3077" s="94"/>
      <c r="B3077" s="16" t="str">
        <f>'施設リストA-1（直営）'!B1023</f>
        <v>開睛小中</v>
      </c>
      <c r="C3077" s="14">
        <f>'施設リストA-1（直営）'!C1023</f>
        <v>2</v>
      </c>
      <c r="D3077" s="94" t="str">
        <f>'施設リストA-1（直営）'!D1023</f>
        <v>ジュニア理科室</v>
      </c>
      <c r="E3077" s="20">
        <f>'施設リストA-1（直営）'!E1023</f>
        <v>210</v>
      </c>
      <c r="F3077" s="20">
        <f>'施設リストA-1（直営）'!F1023</f>
        <v>6</v>
      </c>
      <c r="G3077" s="13">
        <f>'施設リストA-1（直営）'!G1023</f>
        <v>1260</v>
      </c>
      <c r="H3077" s="28" t="e">
        <f t="shared" si="47"/>
        <v>#N/A</v>
      </c>
      <c r="I3077" s="29" t="str">
        <f>'施設リストA-1（直営）'!H1023</f>
        <v>新設</v>
      </c>
      <c r="J3077" s="30" t="e">
        <f>IF(I3077="新設",VLOOKUP('施設リストA-1（直営）'!I1023,'（新設）照明器具'!$B$5:$C$1990,2,FALSE),IF('部屋別効果（直）'!I3077="撤去",VLOOKUP('施設リストA-1（直営）'!I1023,'（既設）調査結果'!$B$5:$C$1998,2,FALSE),0))</f>
        <v>#N/A</v>
      </c>
      <c r="K3077" s="29">
        <f>'施設リストA-1（直営）'!K1023</f>
        <v>14</v>
      </c>
      <c r="L3077" s="29" t="str">
        <f>'施設リストA-1（直営）'!L1023</f>
        <v>撤去</v>
      </c>
      <c r="M3077" s="30">
        <f>IF(L3077="新設",VLOOKUP('施設リストA-1（直営）'!M1023,'（新設）照明器具'!$B$5:$C$1990,2,FALSE),IF('部屋別効果（直）'!L3077="撤去",VLOOKUP('施設リストA-1（直営）'!M1023,'（既設）調査結果'!$B$5:$C$1998,2,FALSE),0))</f>
        <v>86</v>
      </c>
      <c r="N3077" s="29">
        <f>'施設リストA-1（直営）'!O1023</f>
        <v>14</v>
      </c>
      <c r="O3077" s="29" t="str">
        <f>'施設リストA-1（直営）'!P1023</f>
        <v>新設</v>
      </c>
      <c r="P3077" s="30" t="e">
        <f>IF(O3077="新設",VLOOKUP('施設リストA-1（直営）'!Q1023,'（新設）照明器具'!$B$5:$C$1990,2,FALSE),IF('部屋別効果（直）'!O3077="撤去",VLOOKUP('施設リストA-1（直営）'!Q1023,'（既設）調査結果'!$B$5:$C$1998,2,FALSE),0))</f>
        <v>#N/A</v>
      </c>
      <c r="Q3077" s="29">
        <f>'施設リストA-1（直営）'!S1023</f>
        <v>2</v>
      </c>
      <c r="R3077" s="29" t="str">
        <f>'施設リストA-1（直営）'!T1023</f>
        <v>撤去</v>
      </c>
      <c r="S3077" s="30">
        <f>IF(R3077="新設",VLOOKUP('施設リストA-1（直営）'!U1023,'（新設）照明器具'!$B$5:$C$1990,2,FALSE),IF('部屋別効果（直）'!R3077="撤去",VLOOKUP('施設リストA-1（直営）'!U1023,'（既設）調査結果'!$B$5:$C$1998,2,FALSE),0))</f>
        <v>45</v>
      </c>
      <c r="T3077" s="29">
        <f>'施設リストA-1（直営）'!W1023</f>
        <v>2</v>
      </c>
      <c r="U3077" s="29">
        <f>'施設リストA-1（直営）'!X1023</f>
        <v>0</v>
      </c>
      <c r="V3077" s="30">
        <f>IF(U3077="新設",VLOOKUP('施設リストA-1（直営）'!Y1023,'（新設）照明器具'!$B$5:$C$1990,2,FALSE),IF('部屋別効果（直）'!U3077="撤去",VLOOKUP('施設リストA-1（直営）'!Y1023,'（既設）調査結果'!$B$5:$C$1998,2,FALSE),0))</f>
        <v>0</v>
      </c>
      <c r="W3077" s="29">
        <f>'施設リストA-1（直営）'!AA1023</f>
        <v>0</v>
      </c>
      <c r="X3077" s="29">
        <f>'施設リストA-1（直営）'!AB1023</f>
        <v>0</v>
      </c>
      <c r="Y3077" s="30">
        <f>IF(X3077="新設",VLOOKUP('施設リストA-1（直営）'!AC1023,'（新設）照明器具'!$B$5:$C$1990,2,FALSE),IF('部屋別効果（直）'!X3077="撤去",VLOOKUP('施設リストA-1（直営）'!AC1023,'（既設）調査結果'!$B$5:$C$1998,2,FALSE),0))</f>
        <v>0</v>
      </c>
      <c r="Z3077" s="29">
        <f>'施設リストA-1（直営）'!AE1023</f>
        <v>0</v>
      </c>
      <c r="AA3077" s="29">
        <f>'施設リストA-1（直営）'!AF1023</f>
        <v>0</v>
      </c>
      <c r="AB3077" s="30">
        <f>IF(AA3077="新設",VLOOKUP('施設リストA-1（直営）'!AG1023,'（新設）照明器具'!$B$5:$C$1990,2,FALSE),IF('部屋別効果（直）'!AA3077="撤去",VLOOKUP('施設リストA-1（直営）'!AG1023,'（既設）調査結果'!$B$5:$C$1998,2,FALSE),0))</f>
        <v>0</v>
      </c>
      <c r="AC3077" s="29">
        <f>'施設リストA-1（直営）'!AI1023</f>
        <v>0</v>
      </c>
      <c r="AD3077" s="29">
        <f>'施設リストA-1（直営）'!AJ1023</f>
        <v>0</v>
      </c>
      <c r="AE3077" s="30">
        <f>IF(AD3077="新設",VLOOKUP('施設リストA-1（直営）'!AK1023,'（新設）照明器具'!$B$5:$C$1990,2,FALSE),IF('部屋別効果（直）'!AD3077="撤去",VLOOKUP('施設リストA-1（直営）'!AK1023,'（既設）調査結果'!$B$5:$C$1998,2,FALSE),0))</f>
        <v>0</v>
      </c>
      <c r="AF3077" s="29">
        <f>'施設リストA-1（直営）'!AM1023</f>
        <v>0</v>
      </c>
      <c r="AG3077" s="29">
        <f>'施設リストA-1（直営）'!AN1023</f>
        <v>0</v>
      </c>
      <c r="AH3077" s="30">
        <f>IF(AG3077="新設",VLOOKUP('施設リストA-1（直営）'!AO1023,'（新設）照明器具'!$B$5:$C$1990,2,FALSE),IF('部屋別効果（直）'!AG3077="撤去",VLOOKUP('施設リストA-1（直営）'!AO1023,'（既設）調査結果'!$B$5:$C$1998,2,FALSE),0))</f>
        <v>0</v>
      </c>
      <c r="AI3077" s="29">
        <f>'施設リストA-1（直営）'!AQ1023</f>
        <v>0</v>
      </c>
      <c r="AJ3077" s="29">
        <f>'施設リストA-1（直営）'!AR1023</f>
        <v>0</v>
      </c>
      <c r="AK3077" s="30">
        <f>IF(AJ3077="新設",VLOOKUP('施設リストA-1（直営）'!AS1023,'（新設）照明器具'!$B$5:$C$1990,2,FALSE),IF('部屋別効果（直）'!AJ3077="撤去",VLOOKUP('施設リストA-1（直営）'!AS1023,'（既設）調査結果'!$B$5:$C$1998,2,FALSE),0))</f>
        <v>0</v>
      </c>
      <c r="AL3077" s="29">
        <f>'施設リストA-1（直営）'!AU1023</f>
        <v>0</v>
      </c>
    </row>
    <row r="3078" spans="1:38" customFormat="1">
      <c r="A3078" s="94"/>
      <c r="B3078" s="16" t="str">
        <f>'施設リストA-1（直営）'!B1024</f>
        <v>開睛小中</v>
      </c>
      <c r="C3078" s="14">
        <f>'施設リストA-1（直営）'!C1024</f>
        <v>2</v>
      </c>
      <c r="D3078" s="94" t="str">
        <f>'施設リストA-1（直営）'!D1024</f>
        <v>ジュニア理科準備室</v>
      </c>
      <c r="E3078" s="20">
        <f>'施設リストA-1（直営）'!E1024</f>
        <v>210</v>
      </c>
      <c r="F3078" s="20">
        <f>'施設リストA-1（直営）'!F1024</f>
        <v>4</v>
      </c>
      <c r="G3078" s="13">
        <f>'施設リストA-1（直営）'!G1024</f>
        <v>840</v>
      </c>
      <c r="H3078" s="28" t="e">
        <f t="shared" si="47"/>
        <v>#N/A</v>
      </c>
      <c r="I3078" s="29" t="str">
        <f>'施設リストA-1（直営）'!H1024</f>
        <v>新設</v>
      </c>
      <c r="J3078" s="30" t="e">
        <f>IF(I3078="新設",VLOOKUP('施設リストA-1（直営）'!I1024,'（新設）照明器具'!$B$5:$C$1990,2,FALSE),IF('部屋別効果（直）'!I3078="撤去",VLOOKUP('施設リストA-1（直営）'!I1024,'（既設）調査結果'!$B$5:$C$1998,2,FALSE),0))</f>
        <v>#N/A</v>
      </c>
      <c r="K3078" s="29">
        <f>'施設リストA-1（直営）'!K1024</f>
        <v>6</v>
      </c>
      <c r="L3078" s="29" t="str">
        <f>'施設リストA-1（直営）'!L1024</f>
        <v>撤去</v>
      </c>
      <c r="M3078" s="30">
        <f>IF(L3078="新設",VLOOKUP('施設リストA-1（直営）'!M1024,'（新設）照明器具'!$B$5:$C$1990,2,FALSE),IF('部屋別効果（直）'!L3078="撤去",VLOOKUP('施設リストA-1（直営）'!M1024,'（既設）調査結果'!$B$5:$C$1998,2,FALSE),0))</f>
        <v>86</v>
      </c>
      <c r="N3078" s="29">
        <f>'施設リストA-1（直営）'!O1024</f>
        <v>6</v>
      </c>
      <c r="O3078" s="29">
        <f>'施設リストA-1（直営）'!P1024</f>
        <v>0</v>
      </c>
      <c r="P3078" s="30">
        <f>IF(O3078="新設",VLOOKUP('施設リストA-1（直営）'!Q1024,'（新設）照明器具'!$B$5:$C$1990,2,FALSE),IF('部屋別効果（直）'!O3078="撤去",VLOOKUP('施設リストA-1（直営）'!Q1024,'（既設）調査結果'!$B$5:$C$1998,2,FALSE),0))</f>
        <v>0</v>
      </c>
      <c r="Q3078" s="29">
        <f>'施設リストA-1（直営）'!S1024</f>
        <v>0</v>
      </c>
      <c r="R3078" s="29">
        <f>'施設リストA-1（直営）'!T1024</f>
        <v>0</v>
      </c>
      <c r="S3078" s="30">
        <f>IF(R3078="新設",VLOOKUP('施設リストA-1（直営）'!U1024,'（新設）照明器具'!$B$5:$C$1990,2,FALSE),IF('部屋別効果（直）'!R3078="撤去",VLOOKUP('施設リストA-1（直営）'!U1024,'（既設）調査結果'!$B$5:$C$1998,2,FALSE),0))</f>
        <v>0</v>
      </c>
      <c r="T3078" s="29">
        <f>'施設リストA-1（直営）'!W1024</f>
        <v>0</v>
      </c>
      <c r="U3078" s="29">
        <f>'施設リストA-1（直営）'!X1024</f>
        <v>0</v>
      </c>
      <c r="V3078" s="30">
        <f>IF(U3078="新設",VLOOKUP('施設リストA-1（直営）'!Y1024,'（新設）照明器具'!$B$5:$C$1990,2,FALSE),IF('部屋別効果（直）'!U3078="撤去",VLOOKUP('施設リストA-1（直営）'!Y1024,'（既設）調査結果'!$B$5:$C$1998,2,FALSE),0))</f>
        <v>0</v>
      </c>
      <c r="W3078" s="29">
        <f>'施設リストA-1（直営）'!AA1024</f>
        <v>0</v>
      </c>
      <c r="X3078" s="29">
        <f>'施設リストA-1（直営）'!AB1024</f>
        <v>0</v>
      </c>
      <c r="Y3078" s="30">
        <f>IF(X3078="新設",VLOOKUP('施設リストA-1（直営）'!AC1024,'（新設）照明器具'!$B$5:$C$1990,2,FALSE),IF('部屋別効果（直）'!X3078="撤去",VLOOKUP('施設リストA-1（直営）'!AC1024,'（既設）調査結果'!$B$5:$C$1998,2,FALSE),0))</f>
        <v>0</v>
      </c>
      <c r="Z3078" s="29">
        <f>'施設リストA-1（直営）'!AE1024</f>
        <v>0</v>
      </c>
      <c r="AA3078" s="29">
        <f>'施設リストA-1（直営）'!AF1024</f>
        <v>0</v>
      </c>
      <c r="AB3078" s="30">
        <f>IF(AA3078="新設",VLOOKUP('施設リストA-1（直営）'!AG1024,'（新設）照明器具'!$B$5:$C$1990,2,FALSE),IF('部屋別効果（直）'!AA3078="撤去",VLOOKUP('施設リストA-1（直営）'!AG1024,'（既設）調査結果'!$B$5:$C$1998,2,FALSE),0))</f>
        <v>0</v>
      </c>
      <c r="AC3078" s="29">
        <f>'施設リストA-1（直営）'!AI1024</f>
        <v>0</v>
      </c>
      <c r="AD3078" s="29">
        <f>'施設リストA-1（直営）'!AJ1024</f>
        <v>0</v>
      </c>
      <c r="AE3078" s="30">
        <f>IF(AD3078="新設",VLOOKUP('施設リストA-1（直営）'!AK1024,'（新設）照明器具'!$B$5:$C$1990,2,FALSE),IF('部屋別効果（直）'!AD3078="撤去",VLOOKUP('施設リストA-1（直営）'!AK1024,'（既設）調査結果'!$B$5:$C$1998,2,FALSE),0))</f>
        <v>0</v>
      </c>
      <c r="AF3078" s="29">
        <f>'施設リストA-1（直営）'!AM1024</f>
        <v>0</v>
      </c>
      <c r="AG3078" s="29">
        <f>'施設リストA-1（直営）'!AN1024</f>
        <v>0</v>
      </c>
      <c r="AH3078" s="30">
        <f>IF(AG3078="新設",VLOOKUP('施設リストA-1（直営）'!AO1024,'（新設）照明器具'!$B$5:$C$1990,2,FALSE),IF('部屋別効果（直）'!AG3078="撤去",VLOOKUP('施設リストA-1（直営）'!AO1024,'（既設）調査結果'!$B$5:$C$1998,2,FALSE),0))</f>
        <v>0</v>
      </c>
      <c r="AI3078" s="29">
        <f>'施設リストA-1（直営）'!AQ1024</f>
        <v>0</v>
      </c>
      <c r="AJ3078" s="29">
        <f>'施設リストA-1（直営）'!AR1024</f>
        <v>0</v>
      </c>
      <c r="AK3078" s="30">
        <f>IF(AJ3078="新設",VLOOKUP('施設リストA-1（直営）'!AS1024,'（新設）照明器具'!$B$5:$C$1990,2,FALSE),IF('部屋別効果（直）'!AJ3078="撤去",VLOOKUP('施設リストA-1（直営）'!AS1024,'（既設）調査結果'!$B$5:$C$1998,2,FALSE),0))</f>
        <v>0</v>
      </c>
      <c r="AL3078" s="29">
        <f>'施設リストA-1（直営）'!AU1024</f>
        <v>0</v>
      </c>
    </row>
    <row r="3079" spans="1:38" customFormat="1">
      <c r="A3079" s="94"/>
      <c r="B3079" s="16" t="str">
        <f>'施設リストA-1（直営）'!B1025</f>
        <v>開睛小中</v>
      </c>
      <c r="C3079" s="14">
        <f>'施設リストA-1（直営）'!C1025</f>
        <v>2</v>
      </c>
      <c r="D3079" s="94" t="str">
        <f>'施設リストA-1（直営）'!D1025</f>
        <v>4年1組教室</v>
      </c>
      <c r="E3079" s="20">
        <f>'施設リストA-1（直営）'!E1025</f>
        <v>210</v>
      </c>
      <c r="F3079" s="20">
        <f>'施設リストA-1（直営）'!F1025</f>
        <v>8</v>
      </c>
      <c r="G3079" s="13">
        <f>'施設リストA-1（直営）'!G1025</f>
        <v>1680</v>
      </c>
      <c r="H3079" s="28" t="e">
        <f t="shared" si="47"/>
        <v>#N/A</v>
      </c>
      <c r="I3079" s="29" t="str">
        <f>'施設リストA-1（直営）'!H1025</f>
        <v>新設</v>
      </c>
      <c r="J3079" s="30" t="e">
        <f>IF(I3079="新設",VLOOKUP('施設リストA-1（直営）'!I1025,'（新設）照明器具'!$B$5:$C$1990,2,FALSE),IF('部屋別効果（直）'!I3079="撤去",VLOOKUP('施設リストA-1（直営）'!I1025,'（既設）調査結果'!$B$5:$C$1998,2,FALSE),0))</f>
        <v>#N/A</v>
      </c>
      <c r="K3079" s="29">
        <f>'施設リストA-1（直営）'!K1025</f>
        <v>11</v>
      </c>
      <c r="L3079" s="29" t="str">
        <f>'施設リストA-1（直営）'!L1025</f>
        <v>撤去</v>
      </c>
      <c r="M3079" s="30">
        <f>IF(L3079="新設",VLOOKUP('施設リストA-1（直営）'!M1025,'（新設）照明器具'!$B$5:$C$1990,2,FALSE),IF('部屋別効果（直）'!L3079="撤去",VLOOKUP('施設リストA-1（直営）'!M1025,'（既設）調査結果'!$B$5:$C$1998,2,FALSE),0))</f>
        <v>86</v>
      </c>
      <c r="N3079" s="29">
        <f>'施設リストA-1（直営）'!O1025</f>
        <v>11</v>
      </c>
      <c r="O3079" s="29" t="str">
        <f>'施設リストA-1（直営）'!P1025</f>
        <v>新設</v>
      </c>
      <c r="P3079" s="30" t="e">
        <f>IF(O3079="新設",VLOOKUP('施設リストA-1（直営）'!Q1025,'（新設）照明器具'!$B$5:$C$1990,2,FALSE),IF('部屋別効果（直）'!O3079="撤去",VLOOKUP('施設リストA-1（直営）'!Q1025,'（既設）調査結果'!$B$5:$C$1998,2,FALSE),0))</f>
        <v>#N/A</v>
      </c>
      <c r="Q3079" s="29">
        <f>'施設リストA-1（直営）'!S1025</f>
        <v>2</v>
      </c>
      <c r="R3079" s="29" t="str">
        <f>'施設リストA-1（直営）'!T1025</f>
        <v>撤去</v>
      </c>
      <c r="S3079" s="30">
        <f>IF(R3079="新設",VLOOKUP('施設リストA-1（直営）'!U1025,'（新設）照明器具'!$B$5:$C$1990,2,FALSE),IF('部屋別効果（直）'!R3079="撤去",VLOOKUP('施設リストA-1（直営）'!U1025,'（既設）調査結果'!$B$5:$C$1998,2,FALSE),0))</f>
        <v>45</v>
      </c>
      <c r="T3079" s="29">
        <f>'施設リストA-1（直営）'!W1025</f>
        <v>2</v>
      </c>
      <c r="U3079" s="29">
        <f>'施設リストA-1（直営）'!X1025</f>
        <v>0</v>
      </c>
      <c r="V3079" s="30">
        <f>IF(U3079="新設",VLOOKUP('施設リストA-1（直営）'!Y1025,'（新設）照明器具'!$B$5:$C$1990,2,FALSE),IF('部屋別効果（直）'!U3079="撤去",VLOOKUP('施設リストA-1（直営）'!Y1025,'（既設）調査結果'!$B$5:$C$1998,2,FALSE),0))</f>
        <v>0</v>
      </c>
      <c r="W3079" s="29">
        <f>'施設リストA-1（直営）'!AA1025</f>
        <v>0</v>
      </c>
      <c r="X3079" s="29">
        <f>'施設リストA-1（直営）'!AB1025</f>
        <v>0</v>
      </c>
      <c r="Y3079" s="30">
        <f>IF(X3079="新設",VLOOKUP('施設リストA-1（直営）'!AC1025,'（新設）照明器具'!$B$5:$C$1990,2,FALSE),IF('部屋別効果（直）'!X3079="撤去",VLOOKUP('施設リストA-1（直営）'!AC1025,'（既設）調査結果'!$B$5:$C$1998,2,FALSE),0))</f>
        <v>0</v>
      </c>
      <c r="Z3079" s="29">
        <f>'施設リストA-1（直営）'!AE1025</f>
        <v>0</v>
      </c>
      <c r="AA3079" s="29">
        <f>'施設リストA-1（直営）'!AF1025</f>
        <v>0</v>
      </c>
      <c r="AB3079" s="30">
        <f>IF(AA3079="新設",VLOOKUP('施設リストA-1（直営）'!AG1025,'（新設）照明器具'!$B$5:$C$1990,2,FALSE),IF('部屋別効果（直）'!AA3079="撤去",VLOOKUP('施設リストA-1（直営）'!AG1025,'（既設）調査結果'!$B$5:$C$1998,2,FALSE),0))</f>
        <v>0</v>
      </c>
      <c r="AC3079" s="29">
        <f>'施設リストA-1（直営）'!AI1025</f>
        <v>0</v>
      </c>
      <c r="AD3079" s="29">
        <f>'施設リストA-1（直営）'!AJ1025</f>
        <v>0</v>
      </c>
      <c r="AE3079" s="30">
        <f>IF(AD3079="新設",VLOOKUP('施設リストA-1（直営）'!AK1025,'（新設）照明器具'!$B$5:$C$1990,2,FALSE),IF('部屋別効果（直）'!AD3079="撤去",VLOOKUP('施設リストA-1（直営）'!AK1025,'（既設）調査結果'!$B$5:$C$1998,2,FALSE),0))</f>
        <v>0</v>
      </c>
      <c r="AF3079" s="29">
        <f>'施設リストA-1（直営）'!AM1025</f>
        <v>0</v>
      </c>
      <c r="AG3079" s="29">
        <f>'施設リストA-1（直営）'!AN1025</f>
        <v>0</v>
      </c>
      <c r="AH3079" s="30">
        <f>IF(AG3079="新設",VLOOKUP('施設リストA-1（直営）'!AO1025,'（新設）照明器具'!$B$5:$C$1990,2,FALSE),IF('部屋別効果（直）'!AG3079="撤去",VLOOKUP('施設リストA-1（直営）'!AO1025,'（既設）調査結果'!$B$5:$C$1998,2,FALSE),0))</f>
        <v>0</v>
      </c>
      <c r="AI3079" s="29">
        <f>'施設リストA-1（直営）'!AQ1025</f>
        <v>0</v>
      </c>
      <c r="AJ3079" s="29">
        <f>'施設リストA-1（直営）'!AR1025</f>
        <v>0</v>
      </c>
      <c r="AK3079" s="30">
        <f>IF(AJ3079="新設",VLOOKUP('施設リストA-1（直営）'!AS1025,'（新設）照明器具'!$B$5:$C$1990,2,FALSE),IF('部屋別効果（直）'!AJ3079="撤去",VLOOKUP('施設リストA-1（直営）'!AS1025,'（既設）調査結果'!$B$5:$C$1998,2,FALSE),0))</f>
        <v>0</v>
      </c>
      <c r="AL3079" s="29">
        <f>'施設リストA-1（直営）'!AU1025</f>
        <v>0</v>
      </c>
    </row>
    <row r="3080" spans="1:38" customFormat="1">
      <c r="A3080" s="94"/>
      <c r="B3080" s="16" t="str">
        <f>'施設リストA-1（直営）'!B1026</f>
        <v>開睛小中</v>
      </c>
      <c r="C3080" s="14">
        <f>'施設リストA-1（直営）'!C1026</f>
        <v>2</v>
      </c>
      <c r="D3080" s="94" t="str">
        <f>'施設リストA-1（直営）'!D1026</f>
        <v>4年2組教室</v>
      </c>
      <c r="E3080" s="20">
        <f>'施設リストA-1（直営）'!E1026</f>
        <v>210</v>
      </c>
      <c r="F3080" s="20">
        <f>'施設リストA-1（直営）'!F1026</f>
        <v>8</v>
      </c>
      <c r="G3080" s="13">
        <f>'施設リストA-1（直営）'!G1026</f>
        <v>1680</v>
      </c>
      <c r="H3080" s="28" t="e">
        <f t="shared" si="47"/>
        <v>#N/A</v>
      </c>
      <c r="I3080" s="29" t="str">
        <f>'施設リストA-1（直営）'!H1026</f>
        <v>新設</v>
      </c>
      <c r="J3080" s="30" t="e">
        <f>IF(I3080="新設",VLOOKUP('施設リストA-1（直営）'!I1026,'（新設）照明器具'!$B$5:$C$1990,2,FALSE),IF('部屋別効果（直）'!I3080="撤去",VLOOKUP('施設リストA-1（直営）'!I1026,'（既設）調査結果'!$B$5:$C$1998,2,FALSE),0))</f>
        <v>#N/A</v>
      </c>
      <c r="K3080" s="29">
        <f>'施設リストA-1（直営）'!K1026</f>
        <v>11</v>
      </c>
      <c r="L3080" s="29" t="str">
        <f>'施設リストA-1（直営）'!L1026</f>
        <v>撤去</v>
      </c>
      <c r="M3080" s="30">
        <f>IF(L3080="新設",VLOOKUP('施設リストA-1（直営）'!M1026,'（新設）照明器具'!$B$5:$C$1990,2,FALSE),IF('部屋別効果（直）'!L3080="撤去",VLOOKUP('施設リストA-1（直営）'!M1026,'（既設）調査結果'!$B$5:$C$1998,2,FALSE),0))</f>
        <v>86</v>
      </c>
      <c r="N3080" s="29">
        <f>'施設リストA-1（直営）'!O1026</f>
        <v>11</v>
      </c>
      <c r="O3080" s="29" t="str">
        <f>'施設リストA-1（直営）'!P1026</f>
        <v>新設</v>
      </c>
      <c r="P3080" s="30" t="e">
        <f>IF(O3080="新設",VLOOKUP('施設リストA-1（直営）'!Q1026,'（新設）照明器具'!$B$5:$C$1990,2,FALSE),IF('部屋別効果（直）'!O3080="撤去",VLOOKUP('施設リストA-1（直営）'!Q1026,'（既設）調査結果'!$B$5:$C$1998,2,FALSE),0))</f>
        <v>#N/A</v>
      </c>
      <c r="Q3080" s="29">
        <f>'施設リストA-1（直営）'!S1026</f>
        <v>2</v>
      </c>
      <c r="R3080" s="29" t="str">
        <f>'施設リストA-1（直営）'!T1026</f>
        <v>撤去</v>
      </c>
      <c r="S3080" s="30">
        <f>IF(R3080="新設",VLOOKUP('施設リストA-1（直営）'!U1026,'（新設）照明器具'!$B$5:$C$1990,2,FALSE),IF('部屋別効果（直）'!R3080="撤去",VLOOKUP('施設リストA-1（直営）'!U1026,'（既設）調査結果'!$B$5:$C$1998,2,FALSE),0))</f>
        <v>45</v>
      </c>
      <c r="T3080" s="29">
        <f>'施設リストA-1（直営）'!W1026</f>
        <v>2</v>
      </c>
      <c r="U3080" s="29">
        <f>'施設リストA-1（直営）'!X1026</f>
        <v>0</v>
      </c>
      <c r="V3080" s="30">
        <f>IF(U3080="新設",VLOOKUP('施設リストA-1（直営）'!Y1026,'（新設）照明器具'!$B$5:$C$1990,2,FALSE),IF('部屋別効果（直）'!U3080="撤去",VLOOKUP('施設リストA-1（直営）'!Y1026,'（既設）調査結果'!$B$5:$C$1998,2,FALSE),0))</f>
        <v>0</v>
      </c>
      <c r="W3080" s="29">
        <f>'施設リストA-1（直営）'!AA1026</f>
        <v>0</v>
      </c>
      <c r="X3080" s="29">
        <f>'施設リストA-1（直営）'!AB1026</f>
        <v>0</v>
      </c>
      <c r="Y3080" s="30">
        <f>IF(X3080="新設",VLOOKUP('施設リストA-1（直営）'!AC1026,'（新設）照明器具'!$B$5:$C$1990,2,FALSE),IF('部屋別効果（直）'!X3080="撤去",VLOOKUP('施設リストA-1（直営）'!AC1026,'（既設）調査結果'!$B$5:$C$1998,2,FALSE),0))</f>
        <v>0</v>
      </c>
      <c r="Z3080" s="29">
        <f>'施設リストA-1（直営）'!AE1026</f>
        <v>0</v>
      </c>
      <c r="AA3080" s="29">
        <f>'施設リストA-1（直営）'!AF1026</f>
        <v>0</v>
      </c>
      <c r="AB3080" s="30">
        <f>IF(AA3080="新設",VLOOKUP('施設リストA-1（直営）'!AG1026,'（新設）照明器具'!$B$5:$C$1990,2,FALSE),IF('部屋別効果（直）'!AA3080="撤去",VLOOKUP('施設リストA-1（直営）'!AG1026,'（既設）調査結果'!$B$5:$C$1998,2,FALSE),0))</f>
        <v>0</v>
      </c>
      <c r="AC3080" s="29">
        <f>'施設リストA-1（直営）'!AI1026</f>
        <v>0</v>
      </c>
      <c r="AD3080" s="29">
        <f>'施設リストA-1（直営）'!AJ1026</f>
        <v>0</v>
      </c>
      <c r="AE3080" s="30">
        <f>IF(AD3080="新設",VLOOKUP('施設リストA-1（直営）'!AK1026,'（新設）照明器具'!$B$5:$C$1990,2,FALSE),IF('部屋別効果（直）'!AD3080="撤去",VLOOKUP('施設リストA-1（直営）'!AK1026,'（既設）調査結果'!$B$5:$C$1998,2,FALSE),0))</f>
        <v>0</v>
      </c>
      <c r="AF3080" s="29">
        <f>'施設リストA-1（直営）'!AM1026</f>
        <v>0</v>
      </c>
      <c r="AG3080" s="29">
        <f>'施設リストA-1（直営）'!AN1026</f>
        <v>0</v>
      </c>
      <c r="AH3080" s="30">
        <f>IF(AG3080="新設",VLOOKUP('施設リストA-1（直営）'!AO1026,'（新設）照明器具'!$B$5:$C$1990,2,FALSE),IF('部屋別効果（直）'!AG3080="撤去",VLOOKUP('施設リストA-1（直営）'!AO1026,'（既設）調査結果'!$B$5:$C$1998,2,FALSE),0))</f>
        <v>0</v>
      </c>
      <c r="AI3080" s="29">
        <f>'施設リストA-1（直営）'!AQ1026</f>
        <v>0</v>
      </c>
      <c r="AJ3080" s="29">
        <f>'施設リストA-1（直営）'!AR1026</f>
        <v>0</v>
      </c>
      <c r="AK3080" s="30">
        <f>IF(AJ3080="新設",VLOOKUP('施設リストA-1（直営）'!AS1026,'（新設）照明器具'!$B$5:$C$1990,2,FALSE),IF('部屋別効果（直）'!AJ3080="撤去",VLOOKUP('施設リストA-1（直営）'!AS1026,'（既設）調査結果'!$B$5:$C$1998,2,FALSE),0))</f>
        <v>0</v>
      </c>
      <c r="AL3080" s="29">
        <f>'施設リストA-1（直営）'!AU1026</f>
        <v>0</v>
      </c>
    </row>
    <row r="3081" spans="1:38" customFormat="1">
      <c r="A3081" s="94"/>
      <c r="B3081" s="16" t="str">
        <f>'施設リストA-1（直営）'!B1027</f>
        <v>開睛小中</v>
      </c>
      <c r="C3081" s="14">
        <f>'施設リストA-1（直営）'!C1027</f>
        <v>2</v>
      </c>
      <c r="D3081" s="94" t="str">
        <f>'施設リストA-1（直営）'!D1027</f>
        <v>4年3組教室</v>
      </c>
      <c r="E3081" s="20">
        <f>'施設リストA-1（直営）'!E1027</f>
        <v>210</v>
      </c>
      <c r="F3081" s="20">
        <f>'施設リストA-1（直営）'!F1027</f>
        <v>8</v>
      </c>
      <c r="G3081" s="13">
        <f>'施設リストA-1（直営）'!G1027</f>
        <v>1680</v>
      </c>
      <c r="H3081" s="28" t="e">
        <f t="shared" si="47"/>
        <v>#N/A</v>
      </c>
      <c r="I3081" s="29" t="str">
        <f>'施設リストA-1（直営）'!H1027</f>
        <v>新設</v>
      </c>
      <c r="J3081" s="30" t="e">
        <f>IF(I3081="新設",VLOOKUP('施設リストA-1（直営）'!I1027,'（新設）照明器具'!$B$5:$C$1990,2,FALSE),IF('部屋別効果（直）'!I3081="撤去",VLOOKUP('施設リストA-1（直営）'!I1027,'（既設）調査結果'!$B$5:$C$1998,2,FALSE),0))</f>
        <v>#N/A</v>
      </c>
      <c r="K3081" s="29">
        <f>'施設リストA-1（直営）'!K1027</f>
        <v>11</v>
      </c>
      <c r="L3081" s="29" t="str">
        <f>'施設リストA-1（直営）'!L1027</f>
        <v>撤去</v>
      </c>
      <c r="M3081" s="30">
        <f>IF(L3081="新設",VLOOKUP('施設リストA-1（直営）'!M1027,'（新設）照明器具'!$B$5:$C$1990,2,FALSE),IF('部屋別効果（直）'!L3081="撤去",VLOOKUP('施設リストA-1（直営）'!M1027,'（既設）調査結果'!$B$5:$C$1998,2,FALSE),0))</f>
        <v>86</v>
      </c>
      <c r="N3081" s="29">
        <f>'施設リストA-1（直営）'!O1027</f>
        <v>11</v>
      </c>
      <c r="O3081" s="29" t="str">
        <f>'施設リストA-1（直営）'!P1027</f>
        <v>新設</v>
      </c>
      <c r="P3081" s="30" t="e">
        <f>IF(O3081="新設",VLOOKUP('施設リストA-1（直営）'!Q1027,'（新設）照明器具'!$B$5:$C$1990,2,FALSE),IF('部屋別効果（直）'!O3081="撤去",VLOOKUP('施設リストA-1（直営）'!Q1027,'（既設）調査結果'!$B$5:$C$1998,2,FALSE),0))</f>
        <v>#N/A</v>
      </c>
      <c r="Q3081" s="29">
        <f>'施設リストA-1（直営）'!S1027</f>
        <v>2</v>
      </c>
      <c r="R3081" s="29" t="str">
        <f>'施設リストA-1（直営）'!T1027</f>
        <v>撤去</v>
      </c>
      <c r="S3081" s="30">
        <f>IF(R3081="新設",VLOOKUP('施設リストA-1（直営）'!U1027,'（新設）照明器具'!$B$5:$C$1990,2,FALSE),IF('部屋別効果（直）'!R3081="撤去",VLOOKUP('施設リストA-1（直営）'!U1027,'（既設）調査結果'!$B$5:$C$1998,2,FALSE),0))</f>
        <v>45</v>
      </c>
      <c r="T3081" s="29">
        <f>'施設リストA-1（直営）'!W1027</f>
        <v>2</v>
      </c>
      <c r="U3081" s="29">
        <f>'施設リストA-1（直営）'!X1027</f>
        <v>0</v>
      </c>
      <c r="V3081" s="30">
        <f>IF(U3081="新設",VLOOKUP('施設リストA-1（直営）'!Y1027,'（新設）照明器具'!$B$5:$C$1990,2,FALSE),IF('部屋別効果（直）'!U3081="撤去",VLOOKUP('施設リストA-1（直営）'!Y1027,'（既設）調査結果'!$B$5:$C$1998,2,FALSE),0))</f>
        <v>0</v>
      </c>
      <c r="W3081" s="29">
        <f>'施設リストA-1（直営）'!AA1027</f>
        <v>0</v>
      </c>
      <c r="X3081" s="29">
        <f>'施設リストA-1（直営）'!AB1027</f>
        <v>0</v>
      </c>
      <c r="Y3081" s="30">
        <f>IF(X3081="新設",VLOOKUP('施設リストA-1（直営）'!AC1027,'（新設）照明器具'!$B$5:$C$1990,2,FALSE),IF('部屋別効果（直）'!X3081="撤去",VLOOKUP('施設リストA-1（直営）'!AC1027,'（既設）調査結果'!$B$5:$C$1998,2,FALSE),0))</f>
        <v>0</v>
      </c>
      <c r="Z3081" s="29">
        <f>'施設リストA-1（直営）'!AE1027</f>
        <v>0</v>
      </c>
      <c r="AA3081" s="29">
        <f>'施設リストA-1（直営）'!AF1027</f>
        <v>0</v>
      </c>
      <c r="AB3081" s="30">
        <f>IF(AA3081="新設",VLOOKUP('施設リストA-1（直営）'!AG1027,'（新設）照明器具'!$B$5:$C$1990,2,FALSE),IF('部屋別効果（直）'!AA3081="撤去",VLOOKUP('施設リストA-1（直営）'!AG1027,'（既設）調査結果'!$B$5:$C$1998,2,FALSE),0))</f>
        <v>0</v>
      </c>
      <c r="AC3081" s="29">
        <f>'施設リストA-1（直営）'!AI1027</f>
        <v>0</v>
      </c>
      <c r="AD3081" s="29">
        <f>'施設リストA-1（直営）'!AJ1027</f>
        <v>0</v>
      </c>
      <c r="AE3081" s="30">
        <f>IF(AD3081="新設",VLOOKUP('施設リストA-1（直営）'!AK1027,'（新設）照明器具'!$B$5:$C$1990,2,FALSE),IF('部屋別効果（直）'!AD3081="撤去",VLOOKUP('施設リストA-1（直営）'!AK1027,'（既設）調査結果'!$B$5:$C$1998,2,FALSE),0))</f>
        <v>0</v>
      </c>
      <c r="AF3081" s="29">
        <f>'施設リストA-1（直営）'!AM1027</f>
        <v>0</v>
      </c>
      <c r="AG3081" s="29">
        <f>'施設リストA-1（直営）'!AN1027</f>
        <v>0</v>
      </c>
      <c r="AH3081" s="30">
        <f>IF(AG3081="新設",VLOOKUP('施設リストA-1（直営）'!AO1027,'（新設）照明器具'!$B$5:$C$1990,2,FALSE),IF('部屋別効果（直）'!AG3081="撤去",VLOOKUP('施設リストA-1（直営）'!AO1027,'（既設）調査結果'!$B$5:$C$1998,2,FALSE),0))</f>
        <v>0</v>
      </c>
      <c r="AI3081" s="29">
        <f>'施設リストA-1（直営）'!AQ1027</f>
        <v>0</v>
      </c>
      <c r="AJ3081" s="29">
        <f>'施設リストA-1（直営）'!AR1027</f>
        <v>0</v>
      </c>
      <c r="AK3081" s="30">
        <f>IF(AJ3081="新設",VLOOKUP('施設リストA-1（直営）'!AS1027,'（新設）照明器具'!$B$5:$C$1990,2,FALSE),IF('部屋別効果（直）'!AJ3081="撤去",VLOOKUP('施設リストA-1（直営）'!AS1027,'（既設）調査結果'!$B$5:$C$1998,2,FALSE),0))</f>
        <v>0</v>
      </c>
      <c r="AL3081" s="29">
        <f>'施設リストA-1（直営）'!AU1027</f>
        <v>0</v>
      </c>
    </row>
    <row r="3082" spans="1:38" customFormat="1">
      <c r="A3082" s="94"/>
      <c r="B3082" s="16" t="str">
        <f>'施設リストA-1（直営）'!B1028</f>
        <v>開睛小中</v>
      </c>
      <c r="C3082" s="14">
        <f>'施設リストA-1（直営）'!C1028</f>
        <v>2</v>
      </c>
      <c r="D3082" s="94" t="str">
        <f>'施設リストA-1（直営）'!D1028</f>
        <v>4年前更衣室</v>
      </c>
      <c r="E3082" s="20">
        <f>'施設リストA-1（直営）'!E1028</f>
        <v>250</v>
      </c>
      <c r="F3082" s="20">
        <f>'施設リストA-1（直営）'!F1028</f>
        <v>4</v>
      </c>
      <c r="G3082" s="13">
        <f>'施設リストA-1（直営）'!G1028</f>
        <v>1000</v>
      </c>
      <c r="H3082" s="28" t="e">
        <f t="shared" ref="H3082:H3145" si="48">IF(I3082="新設",-J3082*K3082*G3082/1000,J3082*K3082*G3082/1000)+IF(L3082="新設",-M3082*N3082*G3082/1000,M3082*N3082*G3082/1000)+IF(O3082="新設",-P3082*Q3082*G3082/1000,P3082*Q3082*G3082/1000)+IF(R3082="新設",-S3082*T3082*G3082/1000,S3082*T3082*G3082/1000)+IF(U3082="新設",-V3082*W3082*G3082/1000,V3082*W3082*G3082/1000)+IF(X3082="新設",-Y3082*Z3082*G3082/1000,Y3082*Z3082*G3082/1000)+IF(AA3082="新設",-AB3082*AC3082*G3082/1000,AB3082*AC3082*G3082/1000)+IF(AD3082="新設",-AE3082*AF3082*G3082/1000,AE3082*AF3082*G3082/1000)+IF(AG3082="新設",-AH3082*AI3082*G3082/1000,AH3082*AI3082*G3082/1000)+IF(AJ3082="新設",-AK3082*AL3082*G3082/1000,AK3082*AL3082*G3082/1000)</f>
        <v>#N/A</v>
      </c>
      <c r="I3082" s="29" t="str">
        <f>'施設リストA-1（直営）'!H1028</f>
        <v>新設</v>
      </c>
      <c r="J3082" s="30" t="e">
        <f>IF(I3082="新設",VLOOKUP('施設リストA-1（直営）'!I1028,'（新設）照明器具'!$B$5:$C$1990,2,FALSE),IF('部屋別効果（直）'!I3082="撤去",VLOOKUP('施設リストA-1（直営）'!I1028,'（既設）調査結果'!$B$5:$C$1998,2,FALSE),0))</f>
        <v>#N/A</v>
      </c>
      <c r="K3082" s="29">
        <f>'施設リストA-1（直営）'!K1028</f>
        <v>2</v>
      </c>
      <c r="L3082" s="29" t="str">
        <f>'施設リストA-1（直営）'!L1028</f>
        <v>撤去</v>
      </c>
      <c r="M3082" s="30">
        <f>IF(L3082="新設",VLOOKUP('施設リストA-1（直営）'!M1028,'（新設）照明器具'!$B$5:$C$1990,2,FALSE),IF('部屋別効果（直）'!L3082="撤去",VLOOKUP('施設リストA-1（直営）'!M1028,'（既設）調査結果'!$B$5:$C$1998,2,FALSE),0))</f>
        <v>86</v>
      </c>
      <c r="N3082" s="29">
        <f>'施設リストA-1（直営）'!O1028</f>
        <v>2</v>
      </c>
      <c r="O3082" s="29">
        <f>'施設リストA-1（直営）'!P1028</f>
        <v>0</v>
      </c>
      <c r="P3082" s="30">
        <f>IF(O3082="新設",VLOOKUP('施設リストA-1（直営）'!Q1028,'（新設）照明器具'!$B$5:$C$1990,2,FALSE),IF('部屋別効果（直）'!O3082="撤去",VLOOKUP('施設リストA-1（直営）'!Q1028,'（既設）調査結果'!$B$5:$C$1998,2,FALSE),0))</f>
        <v>0</v>
      </c>
      <c r="Q3082" s="29">
        <f>'施設リストA-1（直営）'!S1028</f>
        <v>0</v>
      </c>
      <c r="R3082" s="29">
        <f>'施設リストA-1（直営）'!T1028</f>
        <v>0</v>
      </c>
      <c r="S3082" s="30">
        <f>IF(R3082="新設",VLOOKUP('施設リストA-1（直営）'!U1028,'（新設）照明器具'!$B$5:$C$1990,2,FALSE),IF('部屋別効果（直）'!R3082="撤去",VLOOKUP('施設リストA-1（直営）'!U1028,'（既設）調査結果'!$B$5:$C$1998,2,FALSE),0))</f>
        <v>0</v>
      </c>
      <c r="T3082" s="29">
        <f>'施設リストA-1（直営）'!W1028</f>
        <v>0</v>
      </c>
      <c r="U3082" s="29">
        <f>'施設リストA-1（直営）'!X1028</f>
        <v>0</v>
      </c>
      <c r="V3082" s="30">
        <f>IF(U3082="新設",VLOOKUP('施設リストA-1（直営）'!Y1028,'（新設）照明器具'!$B$5:$C$1990,2,FALSE),IF('部屋別効果（直）'!U3082="撤去",VLOOKUP('施設リストA-1（直営）'!Y1028,'（既設）調査結果'!$B$5:$C$1998,2,FALSE),0))</f>
        <v>0</v>
      </c>
      <c r="W3082" s="29">
        <f>'施設リストA-1（直営）'!AA1028</f>
        <v>0</v>
      </c>
      <c r="X3082" s="29">
        <f>'施設リストA-1（直営）'!AB1028</f>
        <v>0</v>
      </c>
      <c r="Y3082" s="30">
        <f>IF(X3082="新設",VLOOKUP('施設リストA-1（直営）'!AC1028,'（新設）照明器具'!$B$5:$C$1990,2,FALSE),IF('部屋別効果（直）'!X3082="撤去",VLOOKUP('施設リストA-1（直営）'!AC1028,'（既設）調査結果'!$B$5:$C$1998,2,FALSE),0))</f>
        <v>0</v>
      </c>
      <c r="Z3082" s="29">
        <f>'施設リストA-1（直営）'!AE1028</f>
        <v>0</v>
      </c>
      <c r="AA3082" s="29">
        <f>'施設リストA-1（直営）'!AF1028</f>
        <v>0</v>
      </c>
      <c r="AB3082" s="30">
        <f>IF(AA3082="新設",VLOOKUP('施設リストA-1（直営）'!AG1028,'（新設）照明器具'!$B$5:$C$1990,2,FALSE),IF('部屋別効果（直）'!AA3082="撤去",VLOOKUP('施設リストA-1（直営）'!AG1028,'（既設）調査結果'!$B$5:$C$1998,2,FALSE),0))</f>
        <v>0</v>
      </c>
      <c r="AC3082" s="29">
        <f>'施設リストA-1（直営）'!AI1028</f>
        <v>0</v>
      </c>
      <c r="AD3082" s="29">
        <f>'施設リストA-1（直営）'!AJ1028</f>
        <v>0</v>
      </c>
      <c r="AE3082" s="30">
        <f>IF(AD3082="新設",VLOOKUP('施設リストA-1（直営）'!AK1028,'（新設）照明器具'!$B$5:$C$1990,2,FALSE),IF('部屋別効果（直）'!AD3082="撤去",VLOOKUP('施設リストA-1（直営）'!AK1028,'（既設）調査結果'!$B$5:$C$1998,2,FALSE),0))</f>
        <v>0</v>
      </c>
      <c r="AF3082" s="29">
        <f>'施設リストA-1（直営）'!AM1028</f>
        <v>0</v>
      </c>
      <c r="AG3082" s="29">
        <f>'施設リストA-1（直営）'!AN1028</f>
        <v>0</v>
      </c>
      <c r="AH3082" s="30">
        <f>IF(AG3082="新設",VLOOKUP('施設リストA-1（直営）'!AO1028,'（新設）照明器具'!$B$5:$C$1990,2,FALSE),IF('部屋別効果（直）'!AG3082="撤去",VLOOKUP('施設リストA-1（直営）'!AO1028,'（既設）調査結果'!$B$5:$C$1998,2,FALSE),0))</f>
        <v>0</v>
      </c>
      <c r="AI3082" s="29">
        <f>'施設リストA-1（直営）'!AQ1028</f>
        <v>0</v>
      </c>
      <c r="AJ3082" s="29">
        <f>'施設リストA-1（直営）'!AR1028</f>
        <v>0</v>
      </c>
      <c r="AK3082" s="30">
        <f>IF(AJ3082="新設",VLOOKUP('施設リストA-1（直営）'!AS1028,'（新設）照明器具'!$B$5:$C$1990,2,FALSE),IF('部屋別効果（直）'!AJ3082="撤去",VLOOKUP('施設リストA-1（直営）'!AS1028,'（既設）調査結果'!$B$5:$C$1998,2,FALSE),0))</f>
        <v>0</v>
      </c>
      <c r="AL3082" s="29">
        <f>'施設リストA-1（直営）'!AU1028</f>
        <v>0</v>
      </c>
    </row>
    <row r="3083" spans="1:38" customFormat="1">
      <c r="A3083" s="94"/>
      <c r="B3083" s="16" t="str">
        <f>'施設リストA-1（直営）'!B1029</f>
        <v>開睛小中</v>
      </c>
      <c r="C3083" s="14" t="str">
        <f>'施設リストA-1（直営）'!C1029</f>
        <v>2・3</v>
      </c>
      <c r="D3083" s="94" t="str">
        <f>'施設リストA-1（直営）'!D1029</f>
        <v>渡り廊下</v>
      </c>
      <c r="E3083" s="20">
        <f>'施設リストA-1（直営）'!E1029</f>
        <v>210</v>
      </c>
      <c r="F3083" s="20">
        <f>'施設リストA-1（直営）'!F1029</f>
        <v>10</v>
      </c>
      <c r="G3083" s="13">
        <f>'施設リストA-1（直営）'!G1029</f>
        <v>2100</v>
      </c>
      <c r="H3083" s="28">
        <f t="shared" si="48"/>
        <v>0</v>
      </c>
      <c r="I3083" s="29">
        <f>'施設リストA-1（直営）'!H1029</f>
        <v>0</v>
      </c>
      <c r="J3083" s="30">
        <f>IF(I3083="新設",VLOOKUP('施設リストA-1（直営）'!I1029,'（新設）照明器具'!$B$5:$C$1990,2,FALSE),IF('部屋別効果（直）'!I3083="撤去",VLOOKUP('施設リストA-1（直営）'!I1029,'（既設）調査結果'!$B$5:$C$1998,2,FALSE),0))</f>
        <v>0</v>
      </c>
      <c r="K3083" s="29">
        <f>'施設リストA-1（直営）'!K1029</f>
        <v>0</v>
      </c>
      <c r="L3083" s="29">
        <f>'施設リストA-1（直営）'!L1029</f>
        <v>0</v>
      </c>
      <c r="M3083" s="30">
        <f>IF(L3083="新設",VLOOKUP('施設リストA-1（直営）'!M1029,'（新設）照明器具'!$B$5:$C$1990,2,FALSE),IF('部屋別効果（直）'!L3083="撤去",VLOOKUP('施設リストA-1（直営）'!M1029,'（既設）調査結果'!$B$5:$C$1998,2,FALSE),0))</f>
        <v>0</v>
      </c>
      <c r="N3083" s="29">
        <f>'施設リストA-1（直営）'!O1029</f>
        <v>0</v>
      </c>
      <c r="O3083" s="29">
        <f>'施設リストA-1（直営）'!P1029</f>
        <v>0</v>
      </c>
      <c r="P3083" s="30">
        <f>IF(O3083="新設",VLOOKUP('施設リストA-1（直営）'!Q1029,'（新設）照明器具'!$B$5:$C$1990,2,FALSE),IF('部屋別効果（直）'!O3083="撤去",VLOOKUP('施設リストA-1（直営）'!Q1029,'（既設）調査結果'!$B$5:$C$1998,2,FALSE),0))</f>
        <v>0</v>
      </c>
      <c r="Q3083" s="29">
        <f>'施設リストA-1（直営）'!S1029</f>
        <v>0</v>
      </c>
      <c r="R3083" s="29">
        <f>'施設リストA-1（直営）'!T1029</f>
        <v>0</v>
      </c>
      <c r="S3083" s="30">
        <f>IF(R3083="新設",VLOOKUP('施設リストA-1（直営）'!U1029,'（新設）照明器具'!$B$5:$C$1990,2,FALSE),IF('部屋別効果（直）'!R3083="撤去",VLOOKUP('施設リストA-1（直営）'!U1029,'（既設）調査結果'!$B$5:$C$1998,2,FALSE),0))</f>
        <v>0</v>
      </c>
      <c r="T3083" s="29">
        <f>'施設リストA-1（直営）'!W1029</f>
        <v>0</v>
      </c>
      <c r="U3083" s="29">
        <f>'施設リストA-1（直営）'!X1029</f>
        <v>0</v>
      </c>
      <c r="V3083" s="30">
        <f>IF(U3083="新設",VLOOKUP('施設リストA-1（直営）'!Y1029,'（新設）照明器具'!$B$5:$C$1990,2,FALSE),IF('部屋別効果（直）'!U3083="撤去",VLOOKUP('施設リストA-1（直営）'!Y1029,'（既設）調査結果'!$B$5:$C$1998,2,FALSE),0))</f>
        <v>0</v>
      </c>
      <c r="W3083" s="29">
        <f>'施設リストA-1（直営）'!AA1029</f>
        <v>0</v>
      </c>
      <c r="X3083" s="29">
        <f>'施設リストA-1（直営）'!AB1029</f>
        <v>0</v>
      </c>
      <c r="Y3083" s="30">
        <f>IF(X3083="新設",VLOOKUP('施設リストA-1（直営）'!AC1029,'（新設）照明器具'!$B$5:$C$1990,2,FALSE),IF('部屋別効果（直）'!X3083="撤去",VLOOKUP('施設リストA-1（直営）'!AC1029,'（既設）調査結果'!$B$5:$C$1998,2,FALSE),0))</f>
        <v>0</v>
      </c>
      <c r="Z3083" s="29">
        <f>'施設リストA-1（直営）'!AE1029</f>
        <v>0</v>
      </c>
      <c r="AA3083" s="29">
        <f>'施設リストA-1（直営）'!AF1029</f>
        <v>0</v>
      </c>
      <c r="AB3083" s="30">
        <f>IF(AA3083="新設",VLOOKUP('施設リストA-1（直営）'!AG1029,'（新設）照明器具'!$B$5:$C$1990,2,FALSE),IF('部屋別効果（直）'!AA3083="撤去",VLOOKUP('施設リストA-1（直営）'!AG1029,'（既設）調査結果'!$B$5:$C$1998,2,FALSE),0))</f>
        <v>0</v>
      </c>
      <c r="AC3083" s="29">
        <f>'施設リストA-1（直営）'!AI1029</f>
        <v>0</v>
      </c>
      <c r="AD3083" s="29">
        <f>'施設リストA-1（直営）'!AJ1029</f>
        <v>0</v>
      </c>
      <c r="AE3083" s="30">
        <f>IF(AD3083="新設",VLOOKUP('施設リストA-1（直営）'!AK1029,'（新設）照明器具'!$B$5:$C$1990,2,FALSE),IF('部屋別効果（直）'!AD3083="撤去",VLOOKUP('施設リストA-1（直営）'!AK1029,'（既設）調査結果'!$B$5:$C$1998,2,FALSE),0))</f>
        <v>0</v>
      </c>
      <c r="AF3083" s="29">
        <f>'施設リストA-1（直営）'!AM1029</f>
        <v>0</v>
      </c>
      <c r="AG3083" s="29">
        <f>'施設リストA-1（直営）'!AN1029</f>
        <v>0</v>
      </c>
      <c r="AH3083" s="30">
        <f>IF(AG3083="新設",VLOOKUP('施設リストA-1（直営）'!AO1029,'（新設）照明器具'!$B$5:$C$1990,2,FALSE),IF('部屋別効果（直）'!AG3083="撤去",VLOOKUP('施設リストA-1（直営）'!AO1029,'（既設）調査結果'!$B$5:$C$1998,2,FALSE),0))</f>
        <v>0</v>
      </c>
      <c r="AI3083" s="29">
        <f>'施設リストA-1（直営）'!AQ1029</f>
        <v>0</v>
      </c>
      <c r="AJ3083" s="29">
        <f>'施設リストA-1（直営）'!AR1029</f>
        <v>0</v>
      </c>
      <c r="AK3083" s="30">
        <f>IF(AJ3083="新設",VLOOKUP('施設リストA-1（直営）'!AS1029,'（新設）照明器具'!$B$5:$C$1990,2,FALSE),IF('部屋別効果（直）'!AJ3083="撤去",VLOOKUP('施設リストA-1（直営）'!AS1029,'（既設）調査結果'!$B$5:$C$1998,2,FALSE),0))</f>
        <v>0</v>
      </c>
      <c r="AL3083" s="29">
        <f>'施設リストA-1（直営）'!AU1029</f>
        <v>0</v>
      </c>
    </row>
    <row r="3084" spans="1:38" customFormat="1">
      <c r="A3084" s="94"/>
      <c r="B3084" s="16" t="str">
        <f>'施設リストA-1（直営）'!B1030</f>
        <v>開睛小中</v>
      </c>
      <c r="C3084" s="14">
        <f>'施設リストA-1（直営）'!C1030</f>
        <v>3</v>
      </c>
      <c r="D3084" s="94" t="str">
        <f>'施設リストA-1（直営）'!D1030</f>
        <v>畳の間</v>
      </c>
      <c r="E3084" s="20">
        <f>'施設リストA-1（直営）'!E1030</f>
        <v>210</v>
      </c>
      <c r="F3084" s="20">
        <f>'施設リストA-1（直営）'!F1030</f>
        <v>6</v>
      </c>
      <c r="G3084" s="13">
        <f>'施設リストA-1（直営）'!G1030</f>
        <v>1260</v>
      </c>
      <c r="H3084" s="28" t="e">
        <f t="shared" si="48"/>
        <v>#N/A</v>
      </c>
      <c r="I3084" s="29" t="str">
        <f>'施設リストA-1（直営）'!H1030</f>
        <v>新設</v>
      </c>
      <c r="J3084" s="30" t="e">
        <f>IF(I3084="新設",VLOOKUP('施設リストA-1（直営）'!I1030,'（新設）照明器具'!$B$5:$C$1990,2,FALSE),IF('部屋別効果（直）'!I3084="撤去",VLOOKUP('施設リストA-1（直営）'!I1030,'（既設）調査結果'!$B$5:$C$1998,2,FALSE),0))</f>
        <v>#N/A</v>
      </c>
      <c r="K3084" s="29">
        <f>'施設リストA-1（直営）'!K1030</f>
        <v>6</v>
      </c>
      <c r="L3084" s="29" t="str">
        <f>'施設リストA-1（直営）'!L1030</f>
        <v>撤去</v>
      </c>
      <c r="M3084" s="30">
        <f>IF(L3084="新設",VLOOKUP('施設リストA-1（直営）'!M1030,'（新設）照明器具'!$B$5:$C$1990,2,FALSE),IF('部屋別効果（直）'!L3084="撤去",VLOOKUP('施設リストA-1（直営）'!M1030,'（既設）調査結果'!$B$5:$C$1998,2,FALSE),0))</f>
        <v>86</v>
      </c>
      <c r="N3084" s="29">
        <f>'施設リストA-1（直営）'!O1030</f>
        <v>6</v>
      </c>
      <c r="O3084" s="29">
        <f>'施設リストA-1（直営）'!P1030</f>
        <v>0</v>
      </c>
      <c r="P3084" s="30">
        <f>IF(O3084="新設",VLOOKUP('施設リストA-1（直営）'!Q1030,'（新設）照明器具'!$B$5:$C$1990,2,FALSE),IF('部屋別効果（直）'!O3084="撤去",VLOOKUP('施設リストA-1（直営）'!Q1030,'（既設）調査結果'!$B$5:$C$1998,2,FALSE),0))</f>
        <v>0</v>
      </c>
      <c r="Q3084" s="29">
        <f>'施設リストA-1（直営）'!S1030</f>
        <v>0</v>
      </c>
      <c r="R3084" s="29">
        <f>'施設リストA-1（直営）'!T1030</f>
        <v>0</v>
      </c>
      <c r="S3084" s="30">
        <f>IF(R3084="新設",VLOOKUP('施設リストA-1（直営）'!U1030,'（新設）照明器具'!$B$5:$C$1990,2,FALSE),IF('部屋別効果（直）'!R3084="撤去",VLOOKUP('施設リストA-1（直営）'!U1030,'（既設）調査結果'!$B$5:$C$1998,2,FALSE),0))</f>
        <v>0</v>
      </c>
      <c r="T3084" s="29">
        <f>'施設リストA-1（直営）'!W1030</f>
        <v>0</v>
      </c>
      <c r="U3084" s="29">
        <f>'施設リストA-1（直営）'!X1030</f>
        <v>0</v>
      </c>
      <c r="V3084" s="30">
        <f>IF(U3084="新設",VLOOKUP('施設リストA-1（直営）'!Y1030,'（新設）照明器具'!$B$5:$C$1990,2,FALSE),IF('部屋別効果（直）'!U3084="撤去",VLOOKUP('施設リストA-1（直営）'!Y1030,'（既設）調査結果'!$B$5:$C$1998,2,FALSE),0))</f>
        <v>0</v>
      </c>
      <c r="W3084" s="29">
        <f>'施設リストA-1（直営）'!AA1030</f>
        <v>0</v>
      </c>
      <c r="X3084" s="29">
        <f>'施設リストA-1（直営）'!AB1030</f>
        <v>0</v>
      </c>
      <c r="Y3084" s="30">
        <f>IF(X3084="新設",VLOOKUP('施設リストA-1（直営）'!AC1030,'（新設）照明器具'!$B$5:$C$1990,2,FALSE),IF('部屋別効果（直）'!X3084="撤去",VLOOKUP('施設リストA-1（直営）'!AC1030,'（既設）調査結果'!$B$5:$C$1998,2,FALSE),0))</f>
        <v>0</v>
      </c>
      <c r="Z3084" s="29">
        <f>'施設リストA-1（直営）'!AE1030</f>
        <v>0</v>
      </c>
      <c r="AA3084" s="29">
        <f>'施設リストA-1（直営）'!AF1030</f>
        <v>0</v>
      </c>
      <c r="AB3084" s="30">
        <f>IF(AA3084="新設",VLOOKUP('施設リストA-1（直営）'!AG1030,'（新設）照明器具'!$B$5:$C$1990,2,FALSE),IF('部屋別効果（直）'!AA3084="撤去",VLOOKUP('施設リストA-1（直営）'!AG1030,'（既設）調査結果'!$B$5:$C$1998,2,FALSE),0))</f>
        <v>0</v>
      </c>
      <c r="AC3084" s="29">
        <f>'施設リストA-1（直営）'!AI1030</f>
        <v>0</v>
      </c>
      <c r="AD3084" s="29">
        <f>'施設リストA-1（直営）'!AJ1030</f>
        <v>0</v>
      </c>
      <c r="AE3084" s="30">
        <f>IF(AD3084="新設",VLOOKUP('施設リストA-1（直営）'!AK1030,'（新設）照明器具'!$B$5:$C$1990,2,FALSE),IF('部屋別効果（直）'!AD3084="撤去",VLOOKUP('施設リストA-1（直営）'!AK1030,'（既設）調査結果'!$B$5:$C$1998,2,FALSE),0))</f>
        <v>0</v>
      </c>
      <c r="AF3084" s="29">
        <f>'施設リストA-1（直営）'!AM1030</f>
        <v>0</v>
      </c>
      <c r="AG3084" s="29">
        <f>'施設リストA-1（直営）'!AN1030</f>
        <v>0</v>
      </c>
      <c r="AH3084" s="30">
        <f>IF(AG3084="新設",VLOOKUP('施設リストA-1（直営）'!AO1030,'（新設）照明器具'!$B$5:$C$1990,2,FALSE),IF('部屋別効果（直）'!AG3084="撤去",VLOOKUP('施設リストA-1（直営）'!AO1030,'（既設）調査結果'!$B$5:$C$1998,2,FALSE),0))</f>
        <v>0</v>
      </c>
      <c r="AI3084" s="29">
        <f>'施設リストA-1（直営）'!AQ1030</f>
        <v>0</v>
      </c>
      <c r="AJ3084" s="29">
        <f>'施設リストA-1（直営）'!AR1030</f>
        <v>0</v>
      </c>
      <c r="AK3084" s="30">
        <f>IF(AJ3084="新設",VLOOKUP('施設リストA-1（直営）'!AS1030,'（新設）照明器具'!$B$5:$C$1990,2,FALSE),IF('部屋別効果（直）'!AJ3084="撤去",VLOOKUP('施設リストA-1（直営）'!AS1030,'（既設）調査結果'!$B$5:$C$1998,2,FALSE),0))</f>
        <v>0</v>
      </c>
      <c r="AL3084" s="29">
        <f>'施設リストA-1（直営）'!AU1030</f>
        <v>0</v>
      </c>
    </row>
    <row r="3085" spans="1:38" customFormat="1">
      <c r="A3085" s="94"/>
      <c r="B3085" s="16" t="str">
        <f>'施設リストA-1（直営）'!B1031</f>
        <v>開睛小中</v>
      </c>
      <c r="C3085" s="14">
        <f>'施設リストA-1（直営）'!C1031</f>
        <v>3</v>
      </c>
      <c r="D3085" s="94" t="str">
        <f>'施設リストA-1（直営）'!D1031</f>
        <v>第2コンピュータ室</v>
      </c>
      <c r="E3085" s="20">
        <f>'施設リストA-1（直営）'!E1031</f>
        <v>210</v>
      </c>
      <c r="F3085" s="20">
        <f>'施設リストA-1（直営）'!F1031</f>
        <v>6</v>
      </c>
      <c r="G3085" s="13">
        <f>'施設リストA-1（直営）'!G1031</f>
        <v>1260</v>
      </c>
      <c r="H3085" s="28" t="e">
        <f t="shared" si="48"/>
        <v>#N/A</v>
      </c>
      <c r="I3085" s="29" t="str">
        <f>'施設リストA-1（直営）'!H1031</f>
        <v>新設</v>
      </c>
      <c r="J3085" s="30" t="e">
        <f>IF(I3085="新設",VLOOKUP('施設リストA-1（直営）'!I1031,'（新設）照明器具'!$B$5:$C$1990,2,FALSE),IF('部屋別効果（直）'!I3085="撤去",VLOOKUP('施設リストA-1（直営）'!I1031,'（既設）調査結果'!$B$5:$C$1998,2,FALSE),0))</f>
        <v>#N/A</v>
      </c>
      <c r="K3085" s="29">
        <f>'施設リストA-1（直営）'!K1031</f>
        <v>2</v>
      </c>
      <c r="L3085" s="29" t="str">
        <f>'施設リストA-1（直営）'!L1031</f>
        <v>撤去</v>
      </c>
      <c r="M3085" s="30">
        <f>IF(L3085="新設",VLOOKUP('施設リストA-1（直営）'!M1031,'（新設）照明器具'!$B$5:$C$1990,2,FALSE),IF('部屋別効果（直）'!L3085="撤去",VLOOKUP('施設リストA-1（直営）'!M1031,'（既設）調査結果'!$B$5:$C$1998,2,FALSE),0))</f>
        <v>45</v>
      </c>
      <c r="N3085" s="29">
        <f>'施設リストA-1（直営）'!O1031</f>
        <v>2</v>
      </c>
      <c r="O3085" s="29" t="str">
        <f>'施設リストA-1（直営）'!P1031</f>
        <v>新設</v>
      </c>
      <c r="P3085" s="30" t="e">
        <f>IF(O3085="新設",VLOOKUP('施設リストA-1（直営）'!Q1031,'（新設）照明器具'!$B$5:$C$1990,2,FALSE),IF('部屋別効果（直）'!O3085="撤去",VLOOKUP('施設リストA-1（直営）'!Q1031,'（既設）調査結果'!$B$5:$C$1998,2,FALSE),0))</f>
        <v>#N/A</v>
      </c>
      <c r="Q3085" s="29">
        <f>'施設リストA-1（直営）'!S1031</f>
        <v>17</v>
      </c>
      <c r="R3085" s="29" t="str">
        <f>'施設リストA-1（直営）'!T1031</f>
        <v>撤去</v>
      </c>
      <c r="S3085" s="30">
        <f>IF(R3085="新設",VLOOKUP('施設リストA-1（直営）'!U1031,'（新設）照明器具'!$B$5:$C$1990,2,FALSE),IF('部屋別効果（直）'!R3085="撤去",VLOOKUP('施設リストA-1（直営）'!U1031,'（既設）調査結果'!$B$5:$C$1998,2,FALSE),0))</f>
        <v>120</v>
      </c>
      <c r="T3085" s="29">
        <f>'施設リストA-1（直営）'!W1031</f>
        <v>17</v>
      </c>
      <c r="U3085" s="29">
        <f>'施設リストA-1（直営）'!X1031</f>
        <v>0</v>
      </c>
      <c r="V3085" s="30">
        <f>IF(U3085="新設",VLOOKUP('施設リストA-1（直営）'!Y1031,'（新設）照明器具'!$B$5:$C$1990,2,FALSE),IF('部屋別効果（直）'!U3085="撤去",VLOOKUP('施設リストA-1（直営）'!Y1031,'（既設）調査結果'!$B$5:$C$1998,2,FALSE),0))</f>
        <v>0</v>
      </c>
      <c r="W3085" s="29">
        <f>'施設リストA-1（直営）'!AA1031</f>
        <v>0</v>
      </c>
      <c r="X3085" s="29">
        <f>'施設リストA-1（直営）'!AB1031</f>
        <v>0</v>
      </c>
      <c r="Y3085" s="30">
        <f>IF(X3085="新設",VLOOKUP('施設リストA-1（直営）'!AC1031,'（新設）照明器具'!$B$5:$C$1990,2,FALSE),IF('部屋別効果（直）'!X3085="撤去",VLOOKUP('施設リストA-1（直営）'!AC1031,'（既設）調査結果'!$B$5:$C$1998,2,FALSE),0))</f>
        <v>0</v>
      </c>
      <c r="Z3085" s="29">
        <f>'施設リストA-1（直営）'!AE1031</f>
        <v>0</v>
      </c>
      <c r="AA3085" s="29">
        <f>'施設リストA-1（直営）'!AF1031</f>
        <v>0</v>
      </c>
      <c r="AB3085" s="30">
        <f>IF(AA3085="新設",VLOOKUP('施設リストA-1（直営）'!AG1031,'（新設）照明器具'!$B$5:$C$1990,2,FALSE),IF('部屋別効果（直）'!AA3085="撤去",VLOOKUP('施設リストA-1（直営）'!AG1031,'（既設）調査結果'!$B$5:$C$1998,2,FALSE),0))</f>
        <v>0</v>
      </c>
      <c r="AC3085" s="29">
        <f>'施設リストA-1（直営）'!AI1031</f>
        <v>0</v>
      </c>
      <c r="AD3085" s="29">
        <f>'施設リストA-1（直営）'!AJ1031</f>
        <v>0</v>
      </c>
      <c r="AE3085" s="30">
        <f>IF(AD3085="新設",VLOOKUP('施設リストA-1（直営）'!AK1031,'（新設）照明器具'!$B$5:$C$1990,2,FALSE),IF('部屋別効果（直）'!AD3085="撤去",VLOOKUP('施設リストA-1（直営）'!AK1031,'（既設）調査結果'!$B$5:$C$1998,2,FALSE),0))</f>
        <v>0</v>
      </c>
      <c r="AF3085" s="29">
        <f>'施設リストA-1（直営）'!AM1031</f>
        <v>0</v>
      </c>
      <c r="AG3085" s="29">
        <f>'施設リストA-1（直営）'!AN1031</f>
        <v>0</v>
      </c>
      <c r="AH3085" s="30">
        <f>IF(AG3085="新設",VLOOKUP('施設リストA-1（直営）'!AO1031,'（新設）照明器具'!$B$5:$C$1990,2,FALSE),IF('部屋別効果（直）'!AG3085="撤去",VLOOKUP('施設リストA-1（直営）'!AO1031,'（既設）調査結果'!$B$5:$C$1998,2,FALSE),0))</f>
        <v>0</v>
      </c>
      <c r="AI3085" s="29">
        <f>'施設リストA-1（直営）'!AQ1031</f>
        <v>0</v>
      </c>
      <c r="AJ3085" s="29">
        <f>'施設リストA-1（直営）'!AR1031</f>
        <v>0</v>
      </c>
      <c r="AK3085" s="30">
        <f>IF(AJ3085="新設",VLOOKUP('施設リストA-1（直営）'!AS1031,'（新設）照明器具'!$B$5:$C$1990,2,FALSE),IF('部屋別効果（直）'!AJ3085="撤去",VLOOKUP('施設リストA-1（直営）'!AS1031,'（既設）調査結果'!$B$5:$C$1998,2,FALSE),0))</f>
        <v>0</v>
      </c>
      <c r="AL3085" s="29">
        <f>'施設リストA-1（直営）'!AU1031</f>
        <v>0</v>
      </c>
    </row>
    <row r="3086" spans="1:38" customFormat="1">
      <c r="A3086" s="94"/>
      <c r="B3086" s="16" t="str">
        <f>'施設リストA-1（直営）'!B1032</f>
        <v>開睛小中</v>
      </c>
      <c r="C3086" s="14">
        <f>'施設リストA-1（直営）'!C1032</f>
        <v>3</v>
      </c>
      <c r="D3086" s="94" t="str">
        <f>'施設リストA-1（直営）'!D1032</f>
        <v>図書室</v>
      </c>
      <c r="E3086" s="20">
        <f>'施設リストA-1（直営）'!E1032</f>
        <v>210</v>
      </c>
      <c r="F3086" s="20">
        <f>'施設リストA-1（直営）'!F1032</f>
        <v>6</v>
      </c>
      <c r="G3086" s="13">
        <f>'施設リストA-1（直営）'!G1032</f>
        <v>1260</v>
      </c>
      <c r="H3086" s="28" t="e">
        <f t="shared" si="48"/>
        <v>#N/A</v>
      </c>
      <c r="I3086" s="29" t="str">
        <f>'施設リストA-1（直営）'!H1032</f>
        <v>新設</v>
      </c>
      <c r="J3086" s="30" t="e">
        <f>IF(I3086="新設",VLOOKUP('施設リストA-1（直営）'!I1032,'（新設）照明器具'!$B$5:$C$1990,2,FALSE),IF('部屋別効果（直）'!I3086="撤去",VLOOKUP('施設リストA-1（直営）'!I1032,'（既設）調査結果'!$B$5:$C$1998,2,FALSE),0))</f>
        <v>#N/A</v>
      </c>
      <c r="K3086" s="29">
        <f>'施設リストA-1（直営）'!K1032</f>
        <v>18</v>
      </c>
      <c r="L3086" s="29" t="str">
        <f>'施設リストA-1（直営）'!L1032</f>
        <v>撤去</v>
      </c>
      <c r="M3086" s="30">
        <f>IF(L3086="新設",VLOOKUP('施設リストA-1（直営）'!M1032,'（新設）照明器具'!$B$5:$C$1990,2,FALSE),IF('部屋別効果（直）'!L3086="撤去",VLOOKUP('施設リストA-1（直営）'!M1032,'（既設）調査結果'!$B$5:$C$1998,2,FALSE),0))</f>
        <v>120</v>
      </c>
      <c r="N3086" s="29">
        <f>'施設リストA-1（直営）'!O1032</f>
        <v>18</v>
      </c>
      <c r="O3086" s="29">
        <f>'施設リストA-1（直営）'!P1032</f>
        <v>0</v>
      </c>
      <c r="P3086" s="30">
        <f>IF(O3086="新設",VLOOKUP('施設リストA-1（直営）'!Q1032,'（新設）照明器具'!$B$5:$C$1990,2,FALSE),IF('部屋別効果（直）'!O3086="撤去",VLOOKUP('施設リストA-1（直営）'!Q1032,'（既設）調査結果'!$B$5:$C$1998,2,FALSE),0))</f>
        <v>0</v>
      </c>
      <c r="Q3086" s="29">
        <f>'施設リストA-1（直営）'!S1032</f>
        <v>0</v>
      </c>
      <c r="R3086" s="29">
        <f>'施設リストA-1（直営）'!T1032</f>
        <v>0</v>
      </c>
      <c r="S3086" s="30">
        <f>IF(R3086="新設",VLOOKUP('施設リストA-1（直営）'!U1032,'（新設）照明器具'!$B$5:$C$1990,2,FALSE),IF('部屋別効果（直）'!R3086="撤去",VLOOKUP('施設リストA-1（直営）'!U1032,'（既設）調査結果'!$B$5:$C$1998,2,FALSE),0))</f>
        <v>0</v>
      </c>
      <c r="T3086" s="29">
        <f>'施設リストA-1（直営）'!W1032</f>
        <v>0</v>
      </c>
      <c r="U3086" s="29">
        <f>'施設リストA-1（直営）'!X1032</f>
        <v>0</v>
      </c>
      <c r="V3086" s="30">
        <f>IF(U3086="新設",VLOOKUP('施設リストA-1（直営）'!Y1032,'（新設）照明器具'!$B$5:$C$1990,2,FALSE),IF('部屋別効果（直）'!U3086="撤去",VLOOKUP('施設リストA-1（直営）'!Y1032,'（既設）調査結果'!$B$5:$C$1998,2,FALSE),0))</f>
        <v>0</v>
      </c>
      <c r="W3086" s="29">
        <f>'施設リストA-1（直営）'!AA1032</f>
        <v>0</v>
      </c>
      <c r="X3086" s="29">
        <f>'施設リストA-1（直営）'!AB1032</f>
        <v>0</v>
      </c>
      <c r="Y3086" s="30">
        <f>IF(X3086="新設",VLOOKUP('施設リストA-1（直営）'!AC1032,'（新設）照明器具'!$B$5:$C$1990,2,FALSE),IF('部屋別効果（直）'!X3086="撤去",VLOOKUP('施設リストA-1（直営）'!AC1032,'（既設）調査結果'!$B$5:$C$1998,2,FALSE),0))</f>
        <v>0</v>
      </c>
      <c r="Z3086" s="29">
        <f>'施設リストA-1（直営）'!AE1032</f>
        <v>0</v>
      </c>
      <c r="AA3086" s="29">
        <f>'施設リストA-1（直営）'!AF1032</f>
        <v>0</v>
      </c>
      <c r="AB3086" s="30">
        <f>IF(AA3086="新設",VLOOKUP('施設リストA-1（直営）'!AG1032,'（新設）照明器具'!$B$5:$C$1990,2,FALSE),IF('部屋別効果（直）'!AA3086="撤去",VLOOKUP('施設リストA-1（直営）'!AG1032,'（既設）調査結果'!$B$5:$C$1998,2,FALSE),0))</f>
        <v>0</v>
      </c>
      <c r="AC3086" s="29">
        <f>'施設リストA-1（直営）'!AI1032</f>
        <v>0</v>
      </c>
      <c r="AD3086" s="29">
        <f>'施設リストA-1（直営）'!AJ1032</f>
        <v>0</v>
      </c>
      <c r="AE3086" s="30">
        <f>IF(AD3086="新設",VLOOKUP('施設リストA-1（直営）'!AK1032,'（新設）照明器具'!$B$5:$C$1990,2,FALSE),IF('部屋別効果（直）'!AD3086="撤去",VLOOKUP('施設リストA-1（直営）'!AK1032,'（既設）調査結果'!$B$5:$C$1998,2,FALSE),0))</f>
        <v>0</v>
      </c>
      <c r="AF3086" s="29">
        <f>'施設リストA-1（直営）'!AM1032</f>
        <v>0</v>
      </c>
      <c r="AG3086" s="29">
        <f>'施設リストA-1（直営）'!AN1032</f>
        <v>0</v>
      </c>
      <c r="AH3086" s="30">
        <f>IF(AG3086="新設",VLOOKUP('施設リストA-1（直営）'!AO1032,'（新設）照明器具'!$B$5:$C$1990,2,FALSE),IF('部屋別効果（直）'!AG3086="撤去",VLOOKUP('施設リストA-1（直営）'!AO1032,'（既設）調査結果'!$B$5:$C$1998,2,FALSE),0))</f>
        <v>0</v>
      </c>
      <c r="AI3086" s="29">
        <f>'施設リストA-1（直営）'!AQ1032</f>
        <v>0</v>
      </c>
      <c r="AJ3086" s="29">
        <f>'施設リストA-1（直営）'!AR1032</f>
        <v>0</v>
      </c>
      <c r="AK3086" s="30">
        <f>IF(AJ3086="新設",VLOOKUP('施設リストA-1（直営）'!AS1032,'（新設）照明器具'!$B$5:$C$1990,2,FALSE),IF('部屋別効果（直）'!AJ3086="撤去",VLOOKUP('施設リストA-1（直営）'!AS1032,'（既設）調査結果'!$B$5:$C$1998,2,FALSE),0))</f>
        <v>0</v>
      </c>
      <c r="AL3086" s="29">
        <f>'施設リストA-1（直営）'!AU1032</f>
        <v>0</v>
      </c>
    </row>
    <row r="3087" spans="1:38" customFormat="1">
      <c r="A3087" s="94"/>
      <c r="B3087" s="16" t="str">
        <f>'施設リストA-1（直営）'!B1033</f>
        <v>開睛小中</v>
      </c>
      <c r="C3087" s="14">
        <f>'施設リストA-1（直営）'!C1033</f>
        <v>3</v>
      </c>
      <c r="D3087" s="94" t="str">
        <f>'施設リストA-1（直営）'!D1033</f>
        <v>オープンスペース</v>
      </c>
      <c r="E3087" s="20">
        <f>'施設リストA-1（直営）'!E1033</f>
        <v>250</v>
      </c>
      <c r="F3087" s="20">
        <f>'施設リストA-1（直営）'!F1033</f>
        <v>4</v>
      </c>
      <c r="G3087" s="13">
        <f>'施設リストA-1（直営）'!G1033</f>
        <v>1000</v>
      </c>
      <c r="H3087" s="28" t="e">
        <f t="shared" si="48"/>
        <v>#N/A</v>
      </c>
      <c r="I3087" s="29" t="str">
        <f>'施設リストA-1（直営）'!H1033</f>
        <v>新設</v>
      </c>
      <c r="J3087" s="30" t="e">
        <f>IF(I3087="新設",VLOOKUP('施設リストA-1（直営）'!I1033,'（新設）照明器具'!$B$5:$C$1990,2,FALSE),IF('部屋別効果（直）'!I3087="撤去",VLOOKUP('施設リストA-1（直営）'!I1033,'（既設）調査結果'!$B$5:$C$1998,2,FALSE),0))</f>
        <v>#N/A</v>
      </c>
      <c r="K3087" s="29">
        <f>'施設リストA-1（直営）'!K1033</f>
        <v>24</v>
      </c>
      <c r="L3087" s="29" t="str">
        <f>'施設リストA-1（直営）'!L1033</f>
        <v>撤去</v>
      </c>
      <c r="M3087" s="30">
        <f>IF(L3087="新設",VLOOKUP('施設リストA-1（直営）'!M1033,'（新設）照明器具'!$B$5:$C$1990,2,FALSE),IF('部屋別効果（直）'!L3087="撤去",VLOOKUP('施設リストA-1（直営）'!M1033,'（既設）調査結果'!$B$5:$C$1998,2,FALSE),0))</f>
        <v>86</v>
      </c>
      <c r="N3087" s="29">
        <f>'施設リストA-1（直営）'!O1033</f>
        <v>24</v>
      </c>
      <c r="O3087" s="29">
        <f>'施設リストA-1（直営）'!P1033</f>
        <v>0</v>
      </c>
      <c r="P3087" s="30">
        <f>IF(O3087="新設",VLOOKUP('施設リストA-1（直営）'!Q1033,'（新設）照明器具'!$B$5:$C$1990,2,FALSE),IF('部屋別効果（直）'!O3087="撤去",VLOOKUP('施設リストA-1（直営）'!Q1033,'（既設）調査結果'!$B$5:$C$1998,2,FALSE),0))</f>
        <v>0</v>
      </c>
      <c r="Q3087" s="29">
        <f>'施設リストA-1（直営）'!S1033</f>
        <v>0</v>
      </c>
      <c r="R3087" s="29">
        <f>'施設リストA-1（直営）'!T1033</f>
        <v>0</v>
      </c>
      <c r="S3087" s="30">
        <f>IF(R3087="新設",VLOOKUP('施設リストA-1（直営）'!U1033,'（新設）照明器具'!$B$5:$C$1990,2,FALSE),IF('部屋別効果（直）'!R3087="撤去",VLOOKUP('施設リストA-1（直営）'!U1033,'（既設）調査結果'!$B$5:$C$1998,2,FALSE),0))</f>
        <v>0</v>
      </c>
      <c r="T3087" s="29">
        <f>'施設リストA-1（直営）'!W1033</f>
        <v>0</v>
      </c>
      <c r="U3087" s="29">
        <f>'施設リストA-1（直営）'!X1033</f>
        <v>0</v>
      </c>
      <c r="V3087" s="30">
        <f>IF(U3087="新設",VLOOKUP('施設リストA-1（直営）'!Y1033,'（新設）照明器具'!$B$5:$C$1990,2,FALSE),IF('部屋別効果（直）'!U3087="撤去",VLOOKUP('施設リストA-1（直営）'!Y1033,'（既設）調査結果'!$B$5:$C$1998,2,FALSE),0))</f>
        <v>0</v>
      </c>
      <c r="W3087" s="29">
        <f>'施設リストA-1（直営）'!AA1033</f>
        <v>0</v>
      </c>
      <c r="X3087" s="29">
        <f>'施設リストA-1（直営）'!AB1033</f>
        <v>0</v>
      </c>
      <c r="Y3087" s="30">
        <f>IF(X3087="新設",VLOOKUP('施設リストA-1（直営）'!AC1033,'（新設）照明器具'!$B$5:$C$1990,2,FALSE),IF('部屋別効果（直）'!X3087="撤去",VLOOKUP('施設リストA-1（直営）'!AC1033,'（既設）調査結果'!$B$5:$C$1998,2,FALSE),0))</f>
        <v>0</v>
      </c>
      <c r="Z3087" s="29">
        <f>'施設リストA-1（直営）'!AE1033</f>
        <v>0</v>
      </c>
      <c r="AA3087" s="29">
        <f>'施設リストA-1（直営）'!AF1033</f>
        <v>0</v>
      </c>
      <c r="AB3087" s="30">
        <f>IF(AA3087="新設",VLOOKUP('施設リストA-1（直営）'!AG1033,'（新設）照明器具'!$B$5:$C$1990,2,FALSE),IF('部屋別効果（直）'!AA3087="撤去",VLOOKUP('施設リストA-1（直営）'!AG1033,'（既設）調査結果'!$B$5:$C$1998,2,FALSE),0))</f>
        <v>0</v>
      </c>
      <c r="AC3087" s="29">
        <f>'施設リストA-1（直営）'!AI1033</f>
        <v>0</v>
      </c>
      <c r="AD3087" s="29">
        <f>'施設リストA-1（直営）'!AJ1033</f>
        <v>0</v>
      </c>
      <c r="AE3087" s="30">
        <f>IF(AD3087="新設",VLOOKUP('施設リストA-1（直営）'!AK1033,'（新設）照明器具'!$B$5:$C$1990,2,FALSE),IF('部屋別効果（直）'!AD3087="撤去",VLOOKUP('施設リストA-1（直営）'!AK1033,'（既設）調査結果'!$B$5:$C$1998,2,FALSE),0))</f>
        <v>0</v>
      </c>
      <c r="AF3087" s="29">
        <f>'施設リストA-1（直営）'!AM1033</f>
        <v>0</v>
      </c>
      <c r="AG3087" s="29">
        <f>'施設リストA-1（直営）'!AN1033</f>
        <v>0</v>
      </c>
      <c r="AH3087" s="30">
        <f>IF(AG3087="新設",VLOOKUP('施設リストA-1（直営）'!AO1033,'（新設）照明器具'!$B$5:$C$1990,2,FALSE),IF('部屋別効果（直）'!AG3087="撤去",VLOOKUP('施設リストA-1（直営）'!AO1033,'（既設）調査結果'!$B$5:$C$1998,2,FALSE),0))</f>
        <v>0</v>
      </c>
      <c r="AI3087" s="29">
        <f>'施設リストA-1（直営）'!AQ1033</f>
        <v>0</v>
      </c>
      <c r="AJ3087" s="29">
        <f>'施設リストA-1（直営）'!AR1033</f>
        <v>0</v>
      </c>
      <c r="AK3087" s="30">
        <f>IF(AJ3087="新設",VLOOKUP('施設リストA-1（直営）'!AS1033,'（新設）照明器具'!$B$5:$C$1990,2,FALSE),IF('部屋別効果（直）'!AJ3087="撤去",VLOOKUP('施設リストA-1（直営）'!AS1033,'（既設）調査結果'!$B$5:$C$1998,2,FALSE),0))</f>
        <v>0</v>
      </c>
      <c r="AL3087" s="29">
        <f>'施設リストA-1（直営）'!AU1033</f>
        <v>0</v>
      </c>
    </row>
    <row r="3088" spans="1:38" customFormat="1">
      <c r="A3088" s="94"/>
      <c r="B3088" s="16" t="str">
        <f>'施設リストA-1（直営）'!B1034</f>
        <v>開睛小中</v>
      </c>
      <c r="C3088" s="14">
        <f>'施設リストA-1（直営）'!C1034</f>
        <v>3</v>
      </c>
      <c r="D3088" s="94" t="str">
        <f>'施設リストA-1（直営）'!D1034</f>
        <v>5年1組教室</v>
      </c>
      <c r="E3088" s="20">
        <f>'施設リストA-1（直営）'!E1034</f>
        <v>210</v>
      </c>
      <c r="F3088" s="20">
        <f>'施設リストA-1（直営）'!F1034</f>
        <v>8</v>
      </c>
      <c r="G3088" s="13">
        <f>'施設リストA-1（直営）'!G1034</f>
        <v>1680</v>
      </c>
      <c r="H3088" s="28" t="e">
        <f t="shared" si="48"/>
        <v>#N/A</v>
      </c>
      <c r="I3088" s="29" t="str">
        <f>'施設リストA-1（直営）'!H1034</f>
        <v>新設</v>
      </c>
      <c r="J3088" s="30" t="e">
        <f>IF(I3088="新設",VLOOKUP('施設リストA-1（直営）'!I1034,'（新設）照明器具'!$B$5:$C$1990,2,FALSE),IF('部屋別効果（直）'!I3088="撤去",VLOOKUP('施設リストA-1（直営）'!I1034,'（既設）調査結果'!$B$5:$C$1998,2,FALSE),0))</f>
        <v>#N/A</v>
      </c>
      <c r="K3088" s="29">
        <f>'施設リストA-1（直営）'!K1034</f>
        <v>11</v>
      </c>
      <c r="L3088" s="29" t="str">
        <f>'施設リストA-1（直営）'!L1034</f>
        <v>撤去</v>
      </c>
      <c r="M3088" s="30">
        <f>IF(L3088="新設",VLOOKUP('施設リストA-1（直営）'!M1034,'（新設）照明器具'!$B$5:$C$1990,2,FALSE),IF('部屋別効果（直）'!L3088="撤去",VLOOKUP('施設リストA-1（直営）'!M1034,'（既設）調査結果'!$B$5:$C$1998,2,FALSE),0))</f>
        <v>86</v>
      </c>
      <c r="N3088" s="29">
        <f>'施設リストA-1（直営）'!O1034</f>
        <v>11</v>
      </c>
      <c r="O3088" s="29" t="str">
        <f>'施設リストA-1（直営）'!P1034</f>
        <v>新設</v>
      </c>
      <c r="P3088" s="30" t="e">
        <f>IF(O3088="新設",VLOOKUP('施設リストA-1（直営）'!Q1034,'（新設）照明器具'!$B$5:$C$1990,2,FALSE),IF('部屋別効果（直）'!O3088="撤去",VLOOKUP('施設リストA-1（直営）'!Q1034,'（既設）調査結果'!$B$5:$C$1998,2,FALSE),0))</f>
        <v>#N/A</v>
      </c>
      <c r="Q3088" s="29">
        <f>'施設リストA-1（直営）'!S1034</f>
        <v>2</v>
      </c>
      <c r="R3088" s="29" t="str">
        <f>'施設リストA-1（直営）'!T1034</f>
        <v>撤去</v>
      </c>
      <c r="S3088" s="30">
        <f>IF(R3088="新設",VLOOKUP('施設リストA-1（直営）'!U1034,'（新設）照明器具'!$B$5:$C$1990,2,FALSE),IF('部屋別効果（直）'!R3088="撤去",VLOOKUP('施設リストA-1（直営）'!U1034,'（既設）調査結果'!$B$5:$C$1998,2,FALSE),0))</f>
        <v>45</v>
      </c>
      <c r="T3088" s="29">
        <f>'施設リストA-1（直営）'!W1034</f>
        <v>2</v>
      </c>
      <c r="U3088" s="29">
        <f>'施設リストA-1（直営）'!X1034</f>
        <v>0</v>
      </c>
      <c r="V3088" s="30">
        <f>IF(U3088="新設",VLOOKUP('施設リストA-1（直営）'!Y1034,'（新設）照明器具'!$B$5:$C$1990,2,FALSE),IF('部屋別効果（直）'!U3088="撤去",VLOOKUP('施設リストA-1（直営）'!Y1034,'（既設）調査結果'!$B$5:$C$1998,2,FALSE),0))</f>
        <v>0</v>
      </c>
      <c r="W3088" s="29">
        <f>'施設リストA-1（直営）'!AA1034</f>
        <v>0</v>
      </c>
      <c r="X3088" s="29">
        <f>'施設リストA-1（直営）'!AB1034</f>
        <v>0</v>
      </c>
      <c r="Y3088" s="30">
        <f>IF(X3088="新設",VLOOKUP('施設リストA-1（直営）'!AC1034,'（新設）照明器具'!$B$5:$C$1990,2,FALSE),IF('部屋別効果（直）'!X3088="撤去",VLOOKUP('施設リストA-1（直営）'!AC1034,'（既設）調査結果'!$B$5:$C$1998,2,FALSE),0))</f>
        <v>0</v>
      </c>
      <c r="Z3088" s="29">
        <f>'施設リストA-1（直営）'!AE1034</f>
        <v>0</v>
      </c>
      <c r="AA3088" s="29">
        <f>'施設リストA-1（直営）'!AF1034</f>
        <v>0</v>
      </c>
      <c r="AB3088" s="30">
        <f>IF(AA3088="新設",VLOOKUP('施設リストA-1（直営）'!AG1034,'（新設）照明器具'!$B$5:$C$1990,2,FALSE),IF('部屋別効果（直）'!AA3088="撤去",VLOOKUP('施設リストA-1（直営）'!AG1034,'（既設）調査結果'!$B$5:$C$1998,2,FALSE),0))</f>
        <v>0</v>
      </c>
      <c r="AC3088" s="29">
        <f>'施設リストA-1（直営）'!AI1034</f>
        <v>0</v>
      </c>
      <c r="AD3088" s="29">
        <f>'施設リストA-1（直営）'!AJ1034</f>
        <v>0</v>
      </c>
      <c r="AE3088" s="30">
        <f>IF(AD3088="新設",VLOOKUP('施設リストA-1（直営）'!AK1034,'（新設）照明器具'!$B$5:$C$1990,2,FALSE),IF('部屋別効果（直）'!AD3088="撤去",VLOOKUP('施設リストA-1（直営）'!AK1034,'（既設）調査結果'!$B$5:$C$1998,2,FALSE),0))</f>
        <v>0</v>
      </c>
      <c r="AF3088" s="29">
        <f>'施設リストA-1（直営）'!AM1034</f>
        <v>0</v>
      </c>
      <c r="AG3088" s="29">
        <f>'施設リストA-1（直営）'!AN1034</f>
        <v>0</v>
      </c>
      <c r="AH3088" s="30">
        <f>IF(AG3088="新設",VLOOKUP('施設リストA-1（直営）'!AO1034,'（新設）照明器具'!$B$5:$C$1990,2,FALSE),IF('部屋別効果（直）'!AG3088="撤去",VLOOKUP('施設リストA-1（直営）'!AO1034,'（既設）調査結果'!$B$5:$C$1998,2,FALSE),0))</f>
        <v>0</v>
      </c>
      <c r="AI3088" s="29">
        <f>'施設リストA-1（直営）'!AQ1034</f>
        <v>0</v>
      </c>
      <c r="AJ3088" s="29">
        <f>'施設リストA-1（直営）'!AR1034</f>
        <v>0</v>
      </c>
      <c r="AK3088" s="30">
        <f>IF(AJ3088="新設",VLOOKUP('施設リストA-1（直営）'!AS1034,'（新設）照明器具'!$B$5:$C$1990,2,FALSE),IF('部屋別効果（直）'!AJ3088="撤去",VLOOKUP('施設リストA-1（直営）'!AS1034,'（既設）調査結果'!$B$5:$C$1998,2,FALSE),0))</f>
        <v>0</v>
      </c>
      <c r="AL3088" s="29">
        <f>'施設リストA-1（直営）'!AU1034</f>
        <v>0</v>
      </c>
    </row>
    <row r="3089" spans="1:38" customFormat="1">
      <c r="A3089" s="94"/>
      <c r="B3089" s="16" t="str">
        <f>'施設リストA-1（直営）'!B1035</f>
        <v>開睛小中</v>
      </c>
      <c r="C3089" s="14">
        <f>'施設リストA-1（直営）'!C1035</f>
        <v>3</v>
      </c>
      <c r="D3089" s="94" t="str">
        <f>'施設リストA-1（直営）'!D1035</f>
        <v>5年2組教室</v>
      </c>
      <c r="E3089" s="20">
        <f>'施設リストA-1（直営）'!E1035</f>
        <v>210</v>
      </c>
      <c r="F3089" s="20">
        <f>'施設リストA-1（直営）'!F1035</f>
        <v>8</v>
      </c>
      <c r="G3089" s="13">
        <f>'施設リストA-1（直営）'!G1035</f>
        <v>1680</v>
      </c>
      <c r="H3089" s="28" t="e">
        <f t="shared" si="48"/>
        <v>#N/A</v>
      </c>
      <c r="I3089" s="29" t="str">
        <f>'施設リストA-1（直営）'!H1035</f>
        <v>新設</v>
      </c>
      <c r="J3089" s="30" t="e">
        <f>IF(I3089="新設",VLOOKUP('施設リストA-1（直営）'!I1035,'（新設）照明器具'!$B$5:$C$1990,2,FALSE),IF('部屋別効果（直）'!I3089="撤去",VLOOKUP('施設リストA-1（直営）'!I1035,'（既設）調査結果'!$B$5:$C$1998,2,FALSE),0))</f>
        <v>#N/A</v>
      </c>
      <c r="K3089" s="29">
        <f>'施設リストA-1（直営）'!K1035</f>
        <v>11</v>
      </c>
      <c r="L3089" s="29" t="str">
        <f>'施設リストA-1（直営）'!L1035</f>
        <v>撤去</v>
      </c>
      <c r="M3089" s="30">
        <f>IF(L3089="新設",VLOOKUP('施設リストA-1（直営）'!M1035,'（新設）照明器具'!$B$5:$C$1990,2,FALSE),IF('部屋別効果（直）'!L3089="撤去",VLOOKUP('施設リストA-1（直営）'!M1035,'（既設）調査結果'!$B$5:$C$1998,2,FALSE),0))</f>
        <v>86</v>
      </c>
      <c r="N3089" s="29">
        <f>'施設リストA-1（直営）'!O1035</f>
        <v>11</v>
      </c>
      <c r="O3089" s="29" t="str">
        <f>'施設リストA-1（直営）'!P1035</f>
        <v>新設</v>
      </c>
      <c r="P3089" s="30" t="e">
        <f>IF(O3089="新設",VLOOKUP('施設リストA-1（直営）'!Q1035,'（新設）照明器具'!$B$5:$C$1990,2,FALSE),IF('部屋別効果（直）'!O3089="撤去",VLOOKUP('施設リストA-1（直営）'!Q1035,'（既設）調査結果'!$B$5:$C$1998,2,FALSE),0))</f>
        <v>#N/A</v>
      </c>
      <c r="Q3089" s="29">
        <f>'施設リストA-1（直営）'!S1035</f>
        <v>2</v>
      </c>
      <c r="R3089" s="29" t="str">
        <f>'施設リストA-1（直営）'!T1035</f>
        <v>撤去</v>
      </c>
      <c r="S3089" s="30">
        <f>IF(R3089="新設",VLOOKUP('施設リストA-1（直営）'!U1035,'（新設）照明器具'!$B$5:$C$1990,2,FALSE),IF('部屋別効果（直）'!R3089="撤去",VLOOKUP('施設リストA-1（直営）'!U1035,'（既設）調査結果'!$B$5:$C$1998,2,FALSE),0))</f>
        <v>45</v>
      </c>
      <c r="T3089" s="29">
        <f>'施設リストA-1（直営）'!W1035</f>
        <v>2</v>
      </c>
      <c r="U3089" s="29">
        <f>'施設リストA-1（直営）'!X1035</f>
        <v>0</v>
      </c>
      <c r="V3089" s="30">
        <f>IF(U3089="新設",VLOOKUP('施設リストA-1（直営）'!Y1035,'（新設）照明器具'!$B$5:$C$1990,2,FALSE),IF('部屋別効果（直）'!U3089="撤去",VLOOKUP('施設リストA-1（直営）'!Y1035,'（既設）調査結果'!$B$5:$C$1998,2,FALSE),0))</f>
        <v>0</v>
      </c>
      <c r="W3089" s="29">
        <f>'施設リストA-1（直営）'!AA1035</f>
        <v>0</v>
      </c>
      <c r="X3089" s="29">
        <f>'施設リストA-1（直営）'!AB1035</f>
        <v>0</v>
      </c>
      <c r="Y3089" s="30">
        <f>IF(X3089="新設",VLOOKUP('施設リストA-1（直営）'!AC1035,'（新設）照明器具'!$B$5:$C$1990,2,FALSE),IF('部屋別効果（直）'!X3089="撤去",VLOOKUP('施設リストA-1（直営）'!AC1035,'（既設）調査結果'!$B$5:$C$1998,2,FALSE),0))</f>
        <v>0</v>
      </c>
      <c r="Z3089" s="29">
        <f>'施設リストA-1（直営）'!AE1035</f>
        <v>0</v>
      </c>
      <c r="AA3089" s="29">
        <f>'施設リストA-1（直営）'!AF1035</f>
        <v>0</v>
      </c>
      <c r="AB3089" s="30">
        <f>IF(AA3089="新設",VLOOKUP('施設リストA-1（直営）'!AG1035,'（新設）照明器具'!$B$5:$C$1990,2,FALSE),IF('部屋別効果（直）'!AA3089="撤去",VLOOKUP('施設リストA-1（直営）'!AG1035,'（既設）調査結果'!$B$5:$C$1998,2,FALSE),0))</f>
        <v>0</v>
      </c>
      <c r="AC3089" s="29">
        <f>'施設リストA-1（直営）'!AI1035</f>
        <v>0</v>
      </c>
      <c r="AD3089" s="29">
        <f>'施設リストA-1（直営）'!AJ1035</f>
        <v>0</v>
      </c>
      <c r="AE3089" s="30">
        <f>IF(AD3089="新設",VLOOKUP('施設リストA-1（直営）'!AK1035,'（新設）照明器具'!$B$5:$C$1990,2,FALSE),IF('部屋別効果（直）'!AD3089="撤去",VLOOKUP('施設リストA-1（直営）'!AK1035,'（既設）調査結果'!$B$5:$C$1998,2,FALSE),0))</f>
        <v>0</v>
      </c>
      <c r="AF3089" s="29">
        <f>'施設リストA-1（直営）'!AM1035</f>
        <v>0</v>
      </c>
      <c r="AG3089" s="29">
        <f>'施設リストA-1（直営）'!AN1035</f>
        <v>0</v>
      </c>
      <c r="AH3089" s="30">
        <f>IF(AG3089="新設",VLOOKUP('施設リストA-1（直営）'!AO1035,'（新設）照明器具'!$B$5:$C$1990,2,FALSE),IF('部屋別効果（直）'!AG3089="撤去",VLOOKUP('施設リストA-1（直営）'!AO1035,'（既設）調査結果'!$B$5:$C$1998,2,FALSE),0))</f>
        <v>0</v>
      </c>
      <c r="AI3089" s="29">
        <f>'施設リストA-1（直営）'!AQ1035</f>
        <v>0</v>
      </c>
      <c r="AJ3089" s="29">
        <f>'施設リストA-1（直営）'!AR1035</f>
        <v>0</v>
      </c>
      <c r="AK3089" s="30">
        <f>IF(AJ3089="新設",VLOOKUP('施設リストA-1（直営）'!AS1035,'（新設）照明器具'!$B$5:$C$1990,2,FALSE),IF('部屋別効果（直）'!AJ3089="撤去",VLOOKUP('施設リストA-1（直営）'!AS1035,'（既設）調査結果'!$B$5:$C$1998,2,FALSE),0))</f>
        <v>0</v>
      </c>
      <c r="AL3089" s="29">
        <f>'施設リストA-1（直営）'!AU1035</f>
        <v>0</v>
      </c>
    </row>
    <row r="3090" spans="1:38" customFormat="1">
      <c r="A3090" s="94"/>
      <c r="B3090" s="16" t="str">
        <f>'施設リストA-1（直営）'!B1036</f>
        <v>開睛小中</v>
      </c>
      <c r="C3090" s="14">
        <f>'施設リストA-1（直営）'!C1036</f>
        <v>3</v>
      </c>
      <c r="D3090" s="94" t="str">
        <f>'施設リストA-1（直営）'!D1036</f>
        <v>5年3組教室</v>
      </c>
      <c r="E3090" s="20">
        <f>'施設リストA-1（直営）'!E1036</f>
        <v>210</v>
      </c>
      <c r="F3090" s="20">
        <f>'施設リストA-1（直営）'!F1036</f>
        <v>8</v>
      </c>
      <c r="G3090" s="13">
        <f>'施設リストA-1（直営）'!G1036</f>
        <v>1680</v>
      </c>
      <c r="H3090" s="28" t="e">
        <f t="shared" si="48"/>
        <v>#N/A</v>
      </c>
      <c r="I3090" s="29" t="str">
        <f>'施設リストA-1（直営）'!H1036</f>
        <v>新設</v>
      </c>
      <c r="J3090" s="30" t="e">
        <f>IF(I3090="新設",VLOOKUP('施設リストA-1（直営）'!I1036,'（新設）照明器具'!$B$5:$C$1990,2,FALSE),IF('部屋別効果（直）'!I3090="撤去",VLOOKUP('施設リストA-1（直営）'!I1036,'（既設）調査結果'!$B$5:$C$1998,2,FALSE),0))</f>
        <v>#N/A</v>
      </c>
      <c r="K3090" s="29">
        <f>'施設リストA-1（直営）'!K1036</f>
        <v>11</v>
      </c>
      <c r="L3090" s="29" t="str">
        <f>'施設リストA-1（直営）'!L1036</f>
        <v>撤去</v>
      </c>
      <c r="M3090" s="30">
        <f>IF(L3090="新設",VLOOKUP('施設リストA-1（直営）'!M1036,'（新設）照明器具'!$B$5:$C$1990,2,FALSE),IF('部屋別効果（直）'!L3090="撤去",VLOOKUP('施設リストA-1（直営）'!M1036,'（既設）調査結果'!$B$5:$C$1998,2,FALSE),0))</f>
        <v>86</v>
      </c>
      <c r="N3090" s="29">
        <f>'施設リストA-1（直営）'!O1036</f>
        <v>11</v>
      </c>
      <c r="O3090" s="29" t="str">
        <f>'施設リストA-1（直営）'!P1036</f>
        <v>新設</v>
      </c>
      <c r="P3090" s="30" t="e">
        <f>IF(O3090="新設",VLOOKUP('施設リストA-1（直営）'!Q1036,'（新設）照明器具'!$B$5:$C$1990,2,FALSE),IF('部屋別効果（直）'!O3090="撤去",VLOOKUP('施設リストA-1（直営）'!Q1036,'（既設）調査結果'!$B$5:$C$1998,2,FALSE),0))</f>
        <v>#N/A</v>
      </c>
      <c r="Q3090" s="29">
        <f>'施設リストA-1（直営）'!S1036</f>
        <v>2</v>
      </c>
      <c r="R3090" s="29" t="str">
        <f>'施設リストA-1（直営）'!T1036</f>
        <v>撤去</v>
      </c>
      <c r="S3090" s="30">
        <f>IF(R3090="新設",VLOOKUP('施設リストA-1（直営）'!U1036,'（新設）照明器具'!$B$5:$C$1990,2,FALSE),IF('部屋別効果（直）'!R3090="撤去",VLOOKUP('施設リストA-1（直営）'!U1036,'（既設）調査結果'!$B$5:$C$1998,2,FALSE),0))</f>
        <v>45</v>
      </c>
      <c r="T3090" s="29">
        <f>'施設リストA-1（直営）'!W1036</f>
        <v>2</v>
      </c>
      <c r="U3090" s="29">
        <f>'施設リストA-1（直営）'!X1036</f>
        <v>0</v>
      </c>
      <c r="V3090" s="30">
        <f>IF(U3090="新設",VLOOKUP('施設リストA-1（直営）'!Y1036,'（新設）照明器具'!$B$5:$C$1990,2,FALSE),IF('部屋別効果（直）'!U3090="撤去",VLOOKUP('施設リストA-1（直営）'!Y1036,'（既設）調査結果'!$B$5:$C$1998,2,FALSE),0))</f>
        <v>0</v>
      </c>
      <c r="W3090" s="29">
        <f>'施設リストA-1（直営）'!AA1036</f>
        <v>0</v>
      </c>
      <c r="X3090" s="29">
        <f>'施設リストA-1（直営）'!AB1036</f>
        <v>0</v>
      </c>
      <c r="Y3090" s="30">
        <f>IF(X3090="新設",VLOOKUP('施設リストA-1（直営）'!AC1036,'（新設）照明器具'!$B$5:$C$1990,2,FALSE),IF('部屋別効果（直）'!X3090="撤去",VLOOKUP('施設リストA-1（直営）'!AC1036,'（既設）調査結果'!$B$5:$C$1998,2,FALSE),0))</f>
        <v>0</v>
      </c>
      <c r="Z3090" s="29">
        <f>'施設リストA-1（直営）'!AE1036</f>
        <v>0</v>
      </c>
      <c r="AA3090" s="29">
        <f>'施設リストA-1（直営）'!AF1036</f>
        <v>0</v>
      </c>
      <c r="AB3090" s="30">
        <f>IF(AA3090="新設",VLOOKUP('施設リストA-1（直営）'!AG1036,'（新設）照明器具'!$B$5:$C$1990,2,FALSE),IF('部屋別効果（直）'!AA3090="撤去",VLOOKUP('施設リストA-1（直営）'!AG1036,'（既設）調査結果'!$B$5:$C$1998,2,FALSE),0))</f>
        <v>0</v>
      </c>
      <c r="AC3090" s="29">
        <f>'施設リストA-1（直営）'!AI1036</f>
        <v>0</v>
      </c>
      <c r="AD3090" s="29">
        <f>'施設リストA-1（直営）'!AJ1036</f>
        <v>0</v>
      </c>
      <c r="AE3090" s="30">
        <f>IF(AD3090="新設",VLOOKUP('施設リストA-1（直営）'!AK1036,'（新設）照明器具'!$B$5:$C$1990,2,FALSE),IF('部屋別効果（直）'!AD3090="撤去",VLOOKUP('施設リストA-1（直営）'!AK1036,'（既設）調査結果'!$B$5:$C$1998,2,FALSE),0))</f>
        <v>0</v>
      </c>
      <c r="AF3090" s="29">
        <f>'施設リストA-1（直営）'!AM1036</f>
        <v>0</v>
      </c>
      <c r="AG3090" s="29">
        <f>'施設リストA-1（直営）'!AN1036</f>
        <v>0</v>
      </c>
      <c r="AH3090" s="30">
        <f>IF(AG3090="新設",VLOOKUP('施設リストA-1（直営）'!AO1036,'（新設）照明器具'!$B$5:$C$1990,2,FALSE),IF('部屋別効果（直）'!AG3090="撤去",VLOOKUP('施設リストA-1（直営）'!AO1036,'（既設）調査結果'!$B$5:$C$1998,2,FALSE),0))</f>
        <v>0</v>
      </c>
      <c r="AI3090" s="29">
        <f>'施設リストA-1（直営）'!AQ1036</f>
        <v>0</v>
      </c>
      <c r="AJ3090" s="29">
        <f>'施設リストA-1（直営）'!AR1036</f>
        <v>0</v>
      </c>
      <c r="AK3090" s="30">
        <f>IF(AJ3090="新設",VLOOKUP('施設リストA-1（直営）'!AS1036,'（新設）照明器具'!$B$5:$C$1990,2,FALSE),IF('部屋別効果（直）'!AJ3090="撤去",VLOOKUP('施設リストA-1（直営）'!AS1036,'（既設）調査結果'!$B$5:$C$1998,2,FALSE),0))</f>
        <v>0</v>
      </c>
      <c r="AL3090" s="29">
        <f>'施設リストA-1（直営）'!AU1036</f>
        <v>0</v>
      </c>
    </row>
    <row r="3091" spans="1:38" customFormat="1">
      <c r="A3091" s="94"/>
      <c r="B3091" s="16" t="str">
        <f>'施設リストA-1（直営）'!B1037</f>
        <v>開睛小中</v>
      </c>
      <c r="C3091" s="14">
        <f>'施設リストA-1（直営）'!C1037</f>
        <v>3</v>
      </c>
      <c r="D3091" s="94" t="str">
        <f>'施設リストA-1（直営）'!D1037</f>
        <v>被服室</v>
      </c>
      <c r="E3091" s="20">
        <f>'施設リストA-1（直営）'!E1037</f>
        <v>210</v>
      </c>
      <c r="F3091" s="20">
        <f>'施設リストA-1（直営）'!F1037</f>
        <v>6</v>
      </c>
      <c r="G3091" s="13">
        <f>'施設リストA-1（直営）'!G1037</f>
        <v>1260</v>
      </c>
      <c r="H3091" s="28" t="e">
        <f t="shared" si="48"/>
        <v>#N/A</v>
      </c>
      <c r="I3091" s="29" t="str">
        <f>'施設リストA-1（直営）'!H1037</f>
        <v>新設</v>
      </c>
      <c r="J3091" s="30" t="e">
        <f>IF(I3091="新設",VLOOKUP('施設リストA-1（直営）'!I1037,'（新設）照明器具'!$B$5:$C$1990,2,FALSE),IF('部屋別効果（直）'!I3091="撤去",VLOOKUP('施設リストA-1（直営）'!I1037,'（既設）調査結果'!$B$5:$C$1998,2,FALSE),0))</f>
        <v>#N/A</v>
      </c>
      <c r="K3091" s="29">
        <f>'施設リストA-1（直営）'!K1037</f>
        <v>17</v>
      </c>
      <c r="L3091" s="29" t="str">
        <f>'施設リストA-1（直営）'!L1037</f>
        <v>撤去</v>
      </c>
      <c r="M3091" s="30">
        <f>IF(L3091="新設",VLOOKUP('施設リストA-1（直営）'!M1037,'（新設）照明器具'!$B$5:$C$1990,2,FALSE),IF('部屋別効果（直）'!L3091="撤去",VLOOKUP('施設リストA-1（直営）'!M1037,'（既設）調査結果'!$B$5:$C$1998,2,FALSE),0))</f>
        <v>86</v>
      </c>
      <c r="N3091" s="29">
        <f>'施設リストA-1（直営）'!O1037</f>
        <v>17</v>
      </c>
      <c r="O3091" s="29">
        <f>'施設リストA-1（直営）'!P1037</f>
        <v>0</v>
      </c>
      <c r="P3091" s="30">
        <f>IF(O3091="新設",VLOOKUP('施設リストA-1（直営）'!Q1037,'（新設）照明器具'!$B$5:$C$1990,2,FALSE),IF('部屋別効果（直）'!O3091="撤去",VLOOKUP('施設リストA-1（直営）'!Q1037,'（既設）調査結果'!$B$5:$C$1998,2,FALSE),0))</f>
        <v>0</v>
      </c>
      <c r="Q3091" s="29">
        <f>'施設リストA-1（直営）'!S1037</f>
        <v>0</v>
      </c>
      <c r="R3091" s="29">
        <f>'施設リストA-1（直営）'!T1037</f>
        <v>0</v>
      </c>
      <c r="S3091" s="30">
        <f>IF(R3091="新設",VLOOKUP('施設リストA-1（直営）'!U1037,'（新設）照明器具'!$B$5:$C$1990,2,FALSE),IF('部屋別効果（直）'!R3091="撤去",VLOOKUP('施設リストA-1（直営）'!U1037,'（既設）調査結果'!$B$5:$C$1998,2,FALSE),0))</f>
        <v>0</v>
      </c>
      <c r="T3091" s="29">
        <f>'施設リストA-1（直営）'!W1037</f>
        <v>0</v>
      </c>
      <c r="U3091" s="29">
        <f>'施設リストA-1（直営）'!X1037</f>
        <v>0</v>
      </c>
      <c r="V3091" s="30">
        <f>IF(U3091="新設",VLOOKUP('施設リストA-1（直営）'!Y1037,'（新設）照明器具'!$B$5:$C$1990,2,FALSE),IF('部屋別効果（直）'!U3091="撤去",VLOOKUP('施設リストA-1（直営）'!Y1037,'（既設）調査結果'!$B$5:$C$1998,2,FALSE),0))</f>
        <v>0</v>
      </c>
      <c r="W3091" s="29">
        <f>'施設リストA-1（直営）'!AA1037</f>
        <v>0</v>
      </c>
      <c r="X3091" s="29">
        <f>'施設リストA-1（直営）'!AB1037</f>
        <v>0</v>
      </c>
      <c r="Y3091" s="30">
        <f>IF(X3091="新設",VLOOKUP('施設リストA-1（直営）'!AC1037,'（新設）照明器具'!$B$5:$C$1990,2,FALSE),IF('部屋別効果（直）'!X3091="撤去",VLOOKUP('施設リストA-1（直営）'!AC1037,'（既設）調査結果'!$B$5:$C$1998,2,FALSE),0))</f>
        <v>0</v>
      </c>
      <c r="Z3091" s="29">
        <f>'施設リストA-1（直営）'!AE1037</f>
        <v>0</v>
      </c>
      <c r="AA3091" s="29">
        <f>'施設リストA-1（直営）'!AF1037</f>
        <v>0</v>
      </c>
      <c r="AB3091" s="30">
        <f>IF(AA3091="新設",VLOOKUP('施設リストA-1（直営）'!AG1037,'（新設）照明器具'!$B$5:$C$1990,2,FALSE),IF('部屋別効果（直）'!AA3091="撤去",VLOOKUP('施設リストA-1（直営）'!AG1037,'（既設）調査結果'!$B$5:$C$1998,2,FALSE),0))</f>
        <v>0</v>
      </c>
      <c r="AC3091" s="29">
        <f>'施設リストA-1（直営）'!AI1037</f>
        <v>0</v>
      </c>
      <c r="AD3091" s="29">
        <f>'施設リストA-1（直営）'!AJ1037</f>
        <v>0</v>
      </c>
      <c r="AE3091" s="30">
        <f>IF(AD3091="新設",VLOOKUP('施設リストA-1（直営）'!AK1037,'（新設）照明器具'!$B$5:$C$1990,2,FALSE),IF('部屋別効果（直）'!AD3091="撤去",VLOOKUP('施設リストA-1（直営）'!AK1037,'（既設）調査結果'!$B$5:$C$1998,2,FALSE),0))</f>
        <v>0</v>
      </c>
      <c r="AF3091" s="29">
        <f>'施設リストA-1（直営）'!AM1037</f>
        <v>0</v>
      </c>
      <c r="AG3091" s="29">
        <f>'施設リストA-1（直営）'!AN1037</f>
        <v>0</v>
      </c>
      <c r="AH3091" s="30">
        <f>IF(AG3091="新設",VLOOKUP('施設リストA-1（直営）'!AO1037,'（新設）照明器具'!$B$5:$C$1990,2,FALSE),IF('部屋別効果（直）'!AG3091="撤去",VLOOKUP('施設リストA-1（直営）'!AO1037,'（既設）調査結果'!$B$5:$C$1998,2,FALSE),0))</f>
        <v>0</v>
      </c>
      <c r="AI3091" s="29">
        <f>'施設リストA-1（直営）'!AQ1037</f>
        <v>0</v>
      </c>
      <c r="AJ3091" s="29">
        <f>'施設リストA-1（直営）'!AR1037</f>
        <v>0</v>
      </c>
      <c r="AK3091" s="30">
        <f>IF(AJ3091="新設",VLOOKUP('施設リストA-1（直営）'!AS1037,'（新設）照明器具'!$B$5:$C$1990,2,FALSE),IF('部屋別効果（直）'!AJ3091="撤去",VLOOKUP('施設リストA-1（直営）'!AS1037,'（既設）調査結果'!$B$5:$C$1998,2,FALSE),0))</f>
        <v>0</v>
      </c>
      <c r="AL3091" s="29">
        <f>'施設リストA-1（直営）'!AU1037</f>
        <v>0</v>
      </c>
    </row>
    <row r="3092" spans="1:38" customFormat="1">
      <c r="A3092" s="94"/>
      <c r="B3092" s="16" t="str">
        <f>'施設リストA-1（直営）'!B1038</f>
        <v>開睛小中</v>
      </c>
      <c r="C3092" s="14">
        <f>'施設リストA-1（直営）'!C1038</f>
        <v>3</v>
      </c>
      <c r="D3092" s="94" t="str">
        <f>'施設リストA-1（直営）'!D1038</f>
        <v>被服室横準備室</v>
      </c>
      <c r="E3092" s="20">
        <f>'施設リストA-1（直営）'!E1038</f>
        <v>210</v>
      </c>
      <c r="F3092" s="20">
        <f>'施設リストA-1（直営）'!F1038</f>
        <v>4</v>
      </c>
      <c r="G3092" s="13">
        <f>'施設リストA-1（直営）'!G1038</f>
        <v>840</v>
      </c>
      <c r="H3092" s="28" t="e">
        <f t="shared" si="48"/>
        <v>#N/A</v>
      </c>
      <c r="I3092" s="29" t="str">
        <f>'施設リストA-1（直営）'!H1038</f>
        <v>新設</v>
      </c>
      <c r="J3092" s="30" t="e">
        <f>IF(I3092="新設",VLOOKUP('施設リストA-1（直営）'!I1038,'（新設）照明器具'!$B$5:$C$1990,2,FALSE),IF('部屋別効果（直）'!I3092="撤去",VLOOKUP('施設リストA-1（直営）'!I1038,'（既設）調査結果'!$B$5:$C$1998,2,FALSE),0))</f>
        <v>#N/A</v>
      </c>
      <c r="K3092" s="29">
        <f>'施設リストA-1（直営）'!K1038</f>
        <v>6</v>
      </c>
      <c r="L3092" s="29" t="str">
        <f>'施設リストA-1（直営）'!L1038</f>
        <v>撤去</v>
      </c>
      <c r="M3092" s="30">
        <f>IF(L3092="新設",VLOOKUP('施設リストA-1（直営）'!M1038,'（新設）照明器具'!$B$5:$C$1990,2,FALSE),IF('部屋別効果（直）'!L3092="撤去",VLOOKUP('施設リストA-1（直営）'!M1038,'（既設）調査結果'!$B$5:$C$1998,2,FALSE),0))</f>
        <v>86</v>
      </c>
      <c r="N3092" s="29">
        <f>'施設リストA-1（直営）'!O1038</f>
        <v>6</v>
      </c>
      <c r="O3092" s="29">
        <f>'施設リストA-1（直営）'!P1038</f>
        <v>0</v>
      </c>
      <c r="P3092" s="30">
        <f>IF(O3092="新設",VLOOKUP('施設リストA-1（直営）'!Q1038,'（新設）照明器具'!$B$5:$C$1990,2,FALSE),IF('部屋別効果（直）'!O3092="撤去",VLOOKUP('施設リストA-1（直営）'!Q1038,'（既設）調査結果'!$B$5:$C$1998,2,FALSE),0))</f>
        <v>0</v>
      </c>
      <c r="Q3092" s="29">
        <f>'施設リストA-1（直営）'!S1038</f>
        <v>0</v>
      </c>
      <c r="R3092" s="29">
        <f>'施設リストA-1（直営）'!T1038</f>
        <v>0</v>
      </c>
      <c r="S3092" s="30">
        <f>IF(R3092="新設",VLOOKUP('施設リストA-1（直営）'!U1038,'（新設）照明器具'!$B$5:$C$1990,2,FALSE),IF('部屋別効果（直）'!R3092="撤去",VLOOKUP('施設リストA-1（直営）'!U1038,'（既設）調査結果'!$B$5:$C$1998,2,FALSE),0))</f>
        <v>0</v>
      </c>
      <c r="T3092" s="29">
        <f>'施設リストA-1（直営）'!W1038</f>
        <v>0</v>
      </c>
      <c r="U3092" s="29">
        <f>'施設リストA-1（直営）'!X1038</f>
        <v>0</v>
      </c>
      <c r="V3092" s="30">
        <f>IF(U3092="新設",VLOOKUP('施設リストA-1（直営）'!Y1038,'（新設）照明器具'!$B$5:$C$1990,2,FALSE),IF('部屋別効果（直）'!U3092="撤去",VLOOKUP('施設リストA-1（直営）'!Y1038,'（既設）調査結果'!$B$5:$C$1998,2,FALSE),0))</f>
        <v>0</v>
      </c>
      <c r="W3092" s="29">
        <f>'施設リストA-1（直営）'!AA1038</f>
        <v>0</v>
      </c>
      <c r="X3092" s="29">
        <f>'施設リストA-1（直営）'!AB1038</f>
        <v>0</v>
      </c>
      <c r="Y3092" s="30">
        <f>IF(X3092="新設",VLOOKUP('施設リストA-1（直営）'!AC1038,'（新設）照明器具'!$B$5:$C$1990,2,FALSE),IF('部屋別効果（直）'!X3092="撤去",VLOOKUP('施設リストA-1（直営）'!AC1038,'（既設）調査結果'!$B$5:$C$1998,2,FALSE),0))</f>
        <v>0</v>
      </c>
      <c r="Z3092" s="29">
        <f>'施設リストA-1（直営）'!AE1038</f>
        <v>0</v>
      </c>
      <c r="AA3092" s="29">
        <f>'施設リストA-1（直営）'!AF1038</f>
        <v>0</v>
      </c>
      <c r="AB3092" s="30">
        <f>IF(AA3092="新設",VLOOKUP('施設リストA-1（直営）'!AG1038,'（新設）照明器具'!$B$5:$C$1990,2,FALSE),IF('部屋別効果（直）'!AA3092="撤去",VLOOKUP('施設リストA-1（直営）'!AG1038,'（既設）調査結果'!$B$5:$C$1998,2,FALSE),0))</f>
        <v>0</v>
      </c>
      <c r="AC3092" s="29">
        <f>'施設リストA-1（直営）'!AI1038</f>
        <v>0</v>
      </c>
      <c r="AD3092" s="29">
        <f>'施設リストA-1（直営）'!AJ1038</f>
        <v>0</v>
      </c>
      <c r="AE3092" s="30">
        <f>IF(AD3092="新設",VLOOKUP('施設リストA-1（直営）'!AK1038,'（新設）照明器具'!$B$5:$C$1990,2,FALSE),IF('部屋別効果（直）'!AD3092="撤去",VLOOKUP('施設リストA-1（直営）'!AK1038,'（既設）調査結果'!$B$5:$C$1998,2,FALSE),0))</f>
        <v>0</v>
      </c>
      <c r="AF3092" s="29">
        <f>'施設リストA-1（直営）'!AM1038</f>
        <v>0</v>
      </c>
      <c r="AG3092" s="29">
        <f>'施設リストA-1（直営）'!AN1038</f>
        <v>0</v>
      </c>
      <c r="AH3092" s="30">
        <f>IF(AG3092="新設",VLOOKUP('施設リストA-1（直営）'!AO1038,'（新設）照明器具'!$B$5:$C$1990,2,FALSE),IF('部屋別効果（直）'!AG3092="撤去",VLOOKUP('施設リストA-1（直営）'!AO1038,'（既設）調査結果'!$B$5:$C$1998,2,FALSE),0))</f>
        <v>0</v>
      </c>
      <c r="AI3092" s="29">
        <f>'施設リストA-1（直営）'!AQ1038</f>
        <v>0</v>
      </c>
      <c r="AJ3092" s="29">
        <f>'施設リストA-1（直営）'!AR1038</f>
        <v>0</v>
      </c>
      <c r="AK3092" s="30">
        <f>IF(AJ3092="新設",VLOOKUP('施設リストA-1（直営）'!AS1038,'（新設）照明器具'!$B$5:$C$1990,2,FALSE),IF('部屋別効果（直）'!AJ3092="撤去",VLOOKUP('施設リストA-1（直営）'!AS1038,'（既設）調査結果'!$B$5:$C$1998,2,FALSE),0))</f>
        <v>0</v>
      </c>
      <c r="AL3092" s="29">
        <f>'施設リストA-1（直営）'!AU1038</f>
        <v>0</v>
      </c>
    </row>
    <row r="3093" spans="1:38" customFormat="1">
      <c r="A3093" s="94"/>
      <c r="B3093" s="16" t="str">
        <f>'施設リストA-1（直営）'!B1039</f>
        <v>開睛小中</v>
      </c>
      <c r="C3093" s="14">
        <f>'施設リストA-1（直営）'!C1039</f>
        <v>3</v>
      </c>
      <c r="D3093" s="94" t="str">
        <f>'施設リストA-1（直営）'!D1039</f>
        <v>6年前　更衣室</v>
      </c>
      <c r="E3093" s="20">
        <f>'施設リストA-1（直営）'!E1039</f>
        <v>250</v>
      </c>
      <c r="F3093" s="20">
        <f>'施設リストA-1（直営）'!F1039</f>
        <v>4</v>
      </c>
      <c r="G3093" s="13">
        <f>'施設リストA-1（直営）'!G1039</f>
        <v>1000</v>
      </c>
      <c r="H3093" s="28" t="e">
        <f t="shared" si="48"/>
        <v>#N/A</v>
      </c>
      <c r="I3093" s="29" t="str">
        <f>'施設リストA-1（直営）'!H1039</f>
        <v>新設</v>
      </c>
      <c r="J3093" s="30" t="e">
        <f>IF(I3093="新設",VLOOKUP('施設リストA-1（直営）'!I1039,'（新設）照明器具'!$B$5:$C$1990,2,FALSE),IF('部屋別効果（直）'!I3093="撤去",VLOOKUP('施設リストA-1（直営）'!I1039,'（既設）調査結果'!$B$5:$C$1998,2,FALSE),0))</f>
        <v>#N/A</v>
      </c>
      <c r="K3093" s="29">
        <f>'施設リストA-1（直営）'!K1039</f>
        <v>2</v>
      </c>
      <c r="L3093" s="29" t="str">
        <f>'施設リストA-1（直営）'!L1039</f>
        <v>撤去</v>
      </c>
      <c r="M3093" s="30">
        <f>IF(L3093="新設",VLOOKUP('施設リストA-1（直営）'!M1039,'（新設）照明器具'!$B$5:$C$1990,2,FALSE),IF('部屋別効果（直）'!L3093="撤去",VLOOKUP('施設リストA-1（直営）'!M1039,'（既設）調査結果'!$B$5:$C$1998,2,FALSE),0))</f>
        <v>86</v>
      </c>
      <c r="N3093" s="29">
        <f>'施設リストA-1（直営）'!O1039</f>
        <v>2</v>
      </c>
      <c r="O3093" s="29">
        <f>'施設リストA-1（直営）'!P1039</f>
        <v>0</v>
      </c>
      <c r="P3093" s="30">
        <f>IF(O3093="新設",VLOOKUP('施設リストA-1（直営）'!Q1039,'（新設）照明器具'!$B$5:$C$1990,2,FALSE),IF('部屋別効果（直）'!O3093="撤去",VLOOKUP('施設リストA-1（直営）'!Q1039,'（既設）調査結果'!$B$5:$C$1998,2,FALSE),0))</f>
        <v>0</v>
      </c>
      <c r="Q3093" s="29">
        <f>'施設リストA-1（直営）'!S1039</f>
        <v>0</v>
      </c>
      <c r="R3093" s="29">
        <f>'施設リストA-1（直営）'!T1039</f>
        <v>0</v>
      </c>
      <c r="S3093" s="30">
        <f>IF(R3093="新設",VLOOKUP('施設リストA-1（直営）'!U1039,'（新設）照明器具'!$B$5:$C$1990,2,FALSE),IF('部屋別効果（直）'!R3093="撤去",VLOOKUP('施設リストA-1（直営）'!U1039,'（既設）調査結果'!$B$5:$C$1998,2,FALSE),0))</f>
        <v>0</v>
      </c>
      <c r="T3093" s="29">
        <f>'施設リストA-1（直営）'!W1039</f>
        <v>0</v>
      </c>
      <c r="U3093" s="29">
        <f>'施設リストA-1（直営）'!X1039</f>
        <v>0</v>
      </c>
      <c r="V3093" s="30">
        <f>IF(U3093="新設",VLOOKUP('施設リストA-1（直営）'!Y1039,'（新設）照明器具'!$B$5:$C$1990,2,FALSE),IF('部屋別効果（直）'!U3093="撤去",VLOOKUP('施設リストA-1（直営）'!Y1039,'（既設）調査結果'!$B$5:$C$1998,2,FALSE),0))</f>
        <v>0</v>
      </c>
      <c r="W3093" s="29">
        <f>'施設リストA-1（直営）'!AA1039</f>
        <v>0</v>
      </c>
      <c r="X3093" s="29">
        <f>'施設リストA-1（直営）'!AB1039</f>
        <v>0</v>
      </c>
      <c r="Y3093" s="30">
        <f>IF(X3093="新設",VLOOKUP('施設リストA-1（直営）'!AC1039,'（新設）照明器具'!$B$5:$C$1990,2,FALSE),IF('部屋別効果（直）'!X3093="撤去",VLOOKUP('施設リストA-1（直営）'!AC1039,'（既設）調査結果'!$B$5:$C$1998,2,FALSE),0))</f>
        <v>0</v>
      </c>
      <c r="Z3093" s="29">
        <f>'施設リストA-1（直営）'!AE1039</f>
        <v>0</v>
      </c>
      <c r="AA3093" s="29">
        <f>'施設リストA-1（直営）'!AF1039</f>
        <v>0</v>
      </c>
      <c r="AB3093" s="30">
        <f>IF(AA3093="新設",VLOOKUP('施設リストA-1（直営）'!AG1039,'（新設）照明器具'!$B$5:$C$1990,2,FALSE),IF('部屋別効果（直）'!AA3093="撤去",VLOOKUP('施設リストA-1（直営）'!AG1039,'（既設）調査結果'!$B$5:$C$1998,2,FALSE),0))</f>
        <v>0</v>
      </c>
      <c r="AC3093" s="29">
        <f>'施設リストA-1（直営）'!AI1039</f>
        <v>0</v>
      </c>
      <c r="AD3093" s="29">
        <f>'施設リストA-1（直営）'!AJ1039</f>
        <v>0</v>
      </c>
      <c r="AE3093" s="30">
        <f>IF(AD3093="新設",VLOOKUP('施設リストA-1（直営）'!AK1039,'（新設）照明器具'!$B$5:$C$1990,2,FALSE),IF('部屋別効果（直）'!AD3093="撤去",VLOOKUP('施設リストA-1（直営）'!AK1039,'（既設）調査結果'!$B$5:$C$1998,2,FALSE),0))</f>
        <v>0</v>
      </c>
      <c r="AF3093" s="29">
        <f>'施設リストA-1（直営）'!AM1039</f>
        <v>0</v>
      </c>
      <c r="AG3093" s="29">
        <f>'施設リストA-1（直営）'!AN1039</f>
        <v>0</v>
      </c>
      <c r="AH3093" s="30">
        <f>IF(AG3093="新設",VLOOKUP('施設リストA-1（直営）'!AO1039,'（新設）照明器具'!$B$5:$C$1990,2,FALSE),IF('部屋別効果（直）'!AG3093="撤去",VLOOKUP('施設リストA-1（直営）'!AO1039,'（既設）調査結果'!$B$5:$C$1998,2,FALSE),0))</f>
        <v>0</v>
      </c>
      <c r="AI3093" s="29">
        <f>'施設リストA-1（直営）'!AQ1039</f>
        <v>0</v>
      </c>
      <c r="AJ3093" s="29">
        <f>'施設リストA-1（直営）'!AR1039</f>
        <v>0</v>
      </c>
      <c r="AK3093" s="30">
        <f>IF(AJ3093="新設",VLOOKUP('施設リストA-1（直営）'!AS1039,'（新設）照明器具'!$B$5:$C$1990,2,FALSE),IF('部屋別効果（直）'!AJ3093="撤去",VLOOKUP('施設リストA-1（直営）'!AS1039,'（既設）調査結果'!$B$5:$C$1998,2,FALSE),0))</f>
        <v>0</v>
      </c>
      <c r="AL3093" s="29">
        <f>'施設リストA-1（直営）'!AU1039</f>
        <v>0</v>
      </c>
    </row>
    <row r="3094" spans="1:38" customFormat="1">
      <c r="A3094" s="94"/>
      <c r="B3094" s="16" t="str">
        <f>'施設リストA-1（直営）'!B1040</f>
        <v>開睛小中</v>
      </c>
      <c r="C3094" s="14">
        <f>'施設リストA-1（直営）'!C1040</f>
        <v>3</v>
      </c>
      <c r="D3094" s="94" t="str">
        <f>'施設リストA-1（直営）'!D1040</f>
        <v>6年1組教室</v>
      </c>
      <c r="E3094" s="20">
        <f>'施設リストA-1（直営）'!E1040</f>
        <v>210</v>
      </c>
      <c r="F3094" s="20">
        <f>'施設リストA-1（直営）'!F1040</f>
        <v>8</v>
      </c>
      <c r="G3094" s="13">
        <f>'施設リストA-1（直営）'!G1040</f>
        <v>1680</v>
      </c>
      <c r="H3094" s="28" t="e">
        <f t="shared" si="48"/>
        <v>#N/A</v>
      </c>
      <c r="I3094" s="29" t="str">
        <f>'施設リストA-1（直営）'!H1040</f>
        <v>新設</v>
      </c>
      <c r="J3094" s="30" t="e">
        <f>IF(I3094="新設",VLOOKUP('施設リストA-1（直営）'!I1040,'（新設）照明器具'!$B$5:$C$1990,2,FALSE),IF('部屋別効果（直）'!I3094="撤去",VLOOKUP('施設リストA-1（直営）'!I1040,'（既設）調査結果'!$B$5:$C$1998,2,FALSE),0))</f>
        <v>#N/A</v>
      </c>
      <c r="K3094" s="29">
        <f>'施設リストA-1（直営）'!K1040</f>
        <v>11</v>
      </c>
      <c r="L3094" s="29" t="str">
        <f>'施設リストA-1（直営）'!L1040</f>
        <v>撤去</v>
      </c>
      <c r="M3094" s="30">
        <f>IF(L3094="新設",VLOOKUP('施設リストA-1（直営）'!M1040,'（新設）照明器具'!$B$5:$C$1990,2,FALSE),IF('部屋別効果（直）'!L3094="撤去",VLOOKUP('施設リストA-1（直営）'!M1040,'（既設）調査結果'!$B$5:$C$1998,2,FALSE),0))</f>
        <v>86</v>
      </c>
      <c r="N3094" s="29">
        <f>'施設リストA-1（直営）'!O1040</f>
        <v>11</v>
      </c>
      <c r="O3094" s="29" t="str">
        <f>'施設リストA-1（直営）'!P1040</f>
        <v>新設</v>
      </c>
      <c r="P3094" s="30" t="e">
        <f>IF(O3094="新設",VLOOKUP('施設リストA-1（直営）'!Q1040,'（新設）照明器具'!$B$5:$C$1990,2,FALSE),IF('部屋別効果（直）'!O3094="撤去",VLOOKUP('施設リストA-1（直営）'!Q1040,'（既設）調査結果'!$B$5:$C$1998,2,FALSE),0))</f>
        <v>#N/A</v>
      </c>
      <c r="Q3094" s="29">
        <f>'施設リストA-1（直営）'!S1040</f>
        <v>2</v>
      </c>
      <c r="R3094" s="29" t="str">
        <f>'施設リストA-1（直営）'!T1040</f>
        <v>撤去</v>
      </c>
      <c r="S3094" s="30">
        <f>IF(R3094="新設",VLOOKUP('施設リストA-1（直営）'!U1040,'（新設）照明器具'!$B$5:$C$1990,2,FALSE),IF('部屋別効果（直）'!R3094="撤去",VLOOKUP('施設リストA-1（直営）'!U1040,'（既設）調査結果'!$B$5:$C$1998,2,FALSE),0))</f>
        <v>45</v>
      </c>
      <c r="T3094" s="29">
        <f>'施設リストA-1（直営）'!W1040</f>
        <v>2</v>
      </c>
      <c r="U3094" s="29">
        <f>'施設リストA-1（直営）'!X1040</f>
        <v>0</v>
      </c>
      <c r="V3094" s="30">
        <f>IF(U3094="新設",VLOOKUP('施設リストA-1（直営）'!Y1040,'（新設）照明器具'!$B$5:$C$1990,2,FALSE),IF('部屋別効果（直）'!U3094="撤去",VLOOKUP('施設リストA-1（直営）'!Y1040,'（既設）調査結果'!$B$5:$C$1998,2,FALSE),0))</f>
        <v>0</v>
      </c>
      <c r="W3094" s="29">
        <f>'施設リストA-1（直営）'!AA1040</f>
        <v>0</v>
      </c>
      <c r="X3094" s="29">
        <f>'施設リストA-1（直営）'!AB1040</f>
        <v>0</v>
      </c>
      <c r="Y3094" s="30">
        <f>IF(X3094="新設",VLOOKUP('施設リストA-1（直営）'!AC1040,'（新設）照明器具'!$B$5:$C$1990,2,FALSE),IF('部屋別効果（直）'!X3094="撤去",VLOOKUP('施設リストA-1（直営）'!AC1040,'（既設）調査結果'!$B$5:$C$1998,2,FALSE),0))</f>
        <v>0</v>
      </c>
      <c r="Z3094" s="29">
        <f>'施設リストA-1（直営）'!AE1040</f>
        <v>0</v>
      </c>
      <c r="AA3094" s="29">
        <f>'施設リストA-1（直営）'!AF1040</f>
        <v>0</v>
      </c>
      <c r="AB3094" s="30">
        <f>IF(AA3094="新設",VLOOKUP('施設リストA-1（直営）'!AG1040,'（新設）照明器具'!$B$5:$C$1990,2,FALSE),IF('部屋別効果（直）'!AA3094="撤去",VLOOKUP('施設リストA-1（直営）'!AG1040,'（既設）調査結果'!$B$5:$C$1998,2,FALSE),0))</f>
        <v>0</v>
      </c>
      <c r="AC3094" s="29">
        <f>'施設リストA-1（直営）'!AI1040</f>
        <v>0</v>
      </c>
      <c r="AD3094" s="29">
        <f>'施設リストA-1（直営）'!AJ1040</f>
        <v>0</v>
      </c>
      <c r="AE3094" s="30">
        <f>IF(AD3094="新設",VLOOKUP('施設リストA-1（直営）'!AK1040,'（新設）照明器具'!$B$5:$C$1990,2,FALSE),IF('部屋別効果（直）'!AD3094="撤去",VLOOKUP('施設リストA-1（直営）'!AK1040,'（既設）調査結果'!$B$5:$C$1998,2,FALSE),0))</f>
        <v>0</v>
      </c>
      <c r="AF3094" s="29">
        <f>'施設リストA-1（直営）'!AM1040</f>
        <v>0</v>
      </c>
      <c r="AG3094" s="29">
        <f>'施設リストA-1（直営）'!AN1040</f>
        <v>0</v>
      </c>
      <c r="AH3094" s="30">
        <f>IF(AG3094="新設",VLOOKUP('施設リストA-1（直営）'!AO1040,'（新設）照明器具'!$B$5:$C$1990,2,FALSE),IF('部屋別効果（直）'!AG3094="撤去",VLOOKUP('施設リストA-1（直営）'!AO1040,'（既設）調査結果'!$B$5:$C$1998,2,FALSE),0))</f>
        <v>0</v>
      </c>
      <c r="AI3094" s="29">
        <f>'施設リストA-1（直営）'!AQ1040</f>
        <v>0</v>
      </c>
      <c r="AJ3094" s="29">
        <f>'施設リストA-1（直営）'!AR1040</f>
        <v>0</v>
      </c>
      <c r="AK3094" s="30">
        <f>IF(AJ3094="新設",VLOOKUP('施設リストA-1（直営）'!AS1040,'（新設）照明器具'!$B$5:$C$1990,2,FALSE),IF('部屋別効果（直）'!AJ3094="撤去",VLOOKUP('施設リストA-1（直営）'!AS1040,'（既設）調査結果'!$B$5:$C$1998,2,FALSE),0))</f>
        <v>0</v>
      </c>
      <c r="AL3094" s="29">
        <f>'施設リストA-1（直営）'!AU1040</f>
        <v>0</v>
      </c>
    </row>
    <row r="3095" spans="1:38" customFormat="1">
      <c r="A3095" s="94"/>
      <c r="B3095" s="16" t="str">
        <f>'施設リストA-1（直営）'!B1041</f>
        <v>開睛小中</v>
      </c>
      <c r="C3095" s="14">
        <f>'施設リストA-1（直営）'!C1041</f>
        <v>3</v>
      </c>
      <c r="D3095" s="94" t="str">
        <f>'施設リストA-1（直営）'!D1041</f>
        <v>6年2組教室</v>
      </c>
      <c r="E3095" s="20">
        <f>'施設リストA-1（直営）'!E1041</f>
        <v>210</v>
      </c>
      <c r="F3095" s="20">
        <f>'施設リストA-1（直営）'!F1041</f>
        <v>8</v>
      </c>
      <c r="G3095" s="13">
        <f>'施設リストA-1（直営）'!G1041</f>
        <v>1680</v>
      </c>
      <c r="H3095" s="28" t="e">
        <f t="shared" si="48"/>
        <v>#N/A</v>
      </c>
      <c r="I3095" s="29" t="str">
        <f>'施設リストA-1（直営）'!H1041</f>
        <v>新設</v>
      </c>
      <c r="J3095" s="30" t="e">
        <f>IF(I3095="新設",VLOOKUP('施設リストA-1（直営）'!I1041,'（新設）照明器具'!$B$5:$C$1990,2,FALSE),IF('部屋別効果（直）'!I3095="撤去",VLOOKUP('施設リストA-1（直営）'!I1041,'（既設）調査結果'!$B$5:$C$1998,2,FALSE),0))</f>
        <v>#N/A</v>
      </c>
      <c r="K3095" s="29">
        <f>'施設リストA-1（直営）'!K1041</f>
        <v>11</v>
      </c>
      <c r="L3095" s="29" t="str">
        <f>'施設リストA-1（直営）'!L1041</f>
        <v>撤去</v>
      </c>
      <c r="M3095" s="30">
        <f>IF(L3095="新設",VLOOKUP('施設リストA-1（直営）'!M1041,'（新設）照明器具'!$B$5:$C$1990,2,FALSE),IF('部屋別効果（直）'!L3095="撤去",VLOOKUP('施設リストA-1（直営）'!M1041,'（既設）調査結果'!$B$5:$C$1998,2,FALSE),0))</f>
        <v>86</v>
      </c>
      <c r="N3095" s="29">
        <f>'施設リストA-1（直営）'!O1041</f>
        <v>11</v>
      </c>
      <c r="O3095" s="29" t="str">
        <f>'施設リストA-1（直営）'!P1041</f>
        <v>新設</v>
      </c>
      <c r="P3095" s="30" t="e">
        <f>IF(O3095="新設",VLOOKUP('施設リストA-1（直営）'!Q1041,'（新設）照明器具'!$B$5:$C$1990,2,FALSE),IF('部屋別効果（直）'!O3095="撤去",VLOOKUP('施設リストA-1（直営）'!Q1041,'（既設）調査結果'!$B$5:$C$1998,2,FALSE),0))</f>
        <v>#N/A</v>
      </c>
      <c r="Q3095" s="29">
        <f>'施設リストA-1（直営）'!S1041</f>
        <v>2</v>
      </c>
      <c r="R3095" s="29" t="str">
        <f>'施設リストA-1（直営）'!T1041</f>
        <v>撤去</v>
      </c>
      <c r="S3095" s="30">
        <f>IF(R3095="新設",VLOOKUP('施設リストA-1（直営）'!U1041,'（新設）照明器具'!$B$5:$C$1990,2,FALSE),IF('部屋別効果（直）'!R3095="撤去",VLOOKUP('施設リストA-1（直営）'!U1041,'（既設）調査結果'!$B$5:$C$1998,2,FALSE),0))</f>
        <v>45</v>
      </c>
      <c r="T3095" s="29">
        <f>'施設リストA-1（直営）'!W1041</f>
        <v>2</v>
      </c>
      <c r="U3095" s="29">
        <f>'施設リストA-1（直営）'!X1041</f>
        <v>0</v>
      </c>
      <c r="V3095" s="30">
        <f>IF(U3095="新設",VLOOKUP('施設リストA-1（直営）'!Y1041,'（新設）照明器具'!$B$5:$C$1990,2,FALSE),IF('部屋別効果（直）'!U3095="撤去",VLOOKUP('施設リストA-1（直営）'!Y1041,'（既設）調査結果'!$B$5:$C$1998,2,FALSE),0))</f>
        <v>0</v>
      </c>
      <c r="W3095" s="29">
        <f>'施設リストA-1（直営）'!AA1041</f>
        <v>0</v>
      </c>
      <c r="X3095" s="29">
        <f>'施設リストA-1（直営）'!AB1041</f>
        <v>0</v>
      </c>
      <c r="Y3095" s="30">
        <f>IF(X3095="新設",VLOOKUP('施設リストA-1（直営）'!AC1041,'（新設）照明器具'!$B$5:$C$1990,2,FALSE),IF('部屋別効果（直）'!X3095="撤去",VLOOKUP('施設リストA-1（直営）'!AC1041,'（既設）調査結果'!$B$5:$C$1998,2,FALSE),0))</f>
        <v>0</v>
      </c>
      <c r="Z3095" s="29">
        <f>'施設リストA-1（直営）'!AE1041</f>
        <v>0</v>
      </c>
      <c r="AA3095" s="29">
        <f>'施設リストA-1（直営）'!AF1041</f>
        <v>0</v>
      </c>
      <c r="AB3095" s="30">
        <f>IF(AA3095="新設",VLOOKUP('施設リストA-1（直営）'!AG1041,'（新設）照明器具'!$B$5:$C$1990,2,FALSE),IF('部屋別効果（直）'!AA3095="撤去",VLOOKUP('施設リストA-1（直営）'!AG1041,'（既設）調査結果'!$B$5:$C$1998,2,FALSE),0))</f>
        <v>0</v>
      </c>
      <c r="AC3095" s="29">
        <f>'施設リストA-1（直営）'!AI1041</f>
        <v>0</v>
      </c>
      <c r="AD3095" s="29">
        <f>'施設リストA-1（直営）'!AJ1041</f>
        <v>0</v>
      </c>
      <c r="AE3095" s="30">
        <f>IF(AD3095="新設",VLOOKUP('施設リストA-1（直営）'!AK1041,'（新設）照明器具'!$B$5:$C$1990,2,FALSE),IF('部屋別効果（直）'!AD3095="撤去",VLOOKUP('施設リストA-1（直営）'!AK1041,'（既設）調査結果'!$B$5:$C$1998,2,FALSE),0))</f>
        <v>0</v>
      </c>
      <c r="AF3095" s="29">
        <f>'施設リストA-1（直営）'!AM1041</f>
        <v>0</v>
      </c>
      <c r="AG3095" s="29">
        <f>'施設リストA-1（直営）'!AN1041</f>
        <v>0</v>
      </c>
      <c r="AH3095" s="30">
        <f>IF(AG3095="新設",VLOOKUP('施設リストA-1（直営）'!AO1041,'（新設）照明器具'!$B$5:$C$1990,2,FALSE),IF('部屋別効果（直）'!AG3095="撤去",VLOOKUP('施設リストA-1（直営）'!AO1041,'（既設）調査結果'!$B$5:$C$1998,2,FALSE),0))</f>
        <v>0</v>
      </c>
      <c r="AI3095" s="29">
        <f>'施設リストA-1（直営）'!AQ1041</f>
        <v>0</v>
      </c>
      <c r="AJ3095" s="29">
        <f>'施設リストA-1（直営）'!AR1041</f>
        <v>0</v>
      </c>
      <c r="AK3095" s="30">
        <f>IF(AJ3095="新設",VLOOKUP('施設リストA-1（直営）'!AS1041,'（新設）照明器具'!$B$5:$C$1990,2,FALSE),IF('部屋別効果（直）'!AJ3095="撤去",VLOOKUP('施設リストA-1（直営）'!AS1041,'（既設）調査結果'!$B$5:$C$1998,2,FALSE),0))</f>
        <v>0</v>
      </c>
      <c r="AL3095" s="29">
        <f>'施設リストA-1（直営）'!AU1041</f>
        <v>0</v>
      </c>
    </row>
    <row r="3096" spans="1:38" customFormat="1">
      <c r="A3096" s="94"/>
      <c r="B3096" s="16" t="str">
        <f>'施設リストA-1（直営）'!B1042</f>
        <v>開睛小中</v>
      </c>
      <c r="C3096" s="14">
        <f>'施設リストA-1（直営）'!C1042</f>
        <v>3</v>
      </c>
      <c r="D3096" s="94" t="str">
        <f>'施設リストA-1（直営）'!D1042</f>
        <v>6年3組教室</v>
      </c>
      <c r="E3096" s="20">
        <f>'施設リストA-1（直営）'!E1042</f>
        <v>210</v>
      </c>
      <c r="F3096" s="20">
        <f>'施設リストA-1（直営）'!F1042</f>
        <v>8</v>
      </c>
      <c r="G3096" s="13">
        <f>'施設リストA-1（直営）'!G1042</f>
        <v>1680</v>
      </c>
      <c r="H3096" s="28" t="e">
        <f t="shared" si="48"/>
        <v>#N/A</v>
      </c>
      <c r="I3096" s="29" t="str">
        <f>'施設リストA-1（直営）'!H1042</f>
        <v>新設</v>
      </c>
      <c r="J3096" s="30" t="e">
        <f>IF(I3096="新設",VLOOKUP('施設リストA-1（直営）'!I1042,'（新設）照明器具'!$B$5:$C$1990,2,FALSE),IF('部屋別効果（直）'!I3096="撤去",VLOOKUP('施設リストA-1（直営）'!I1042,'（既設）調査結果'!$B$5:$C$1998,2,FALSE),0))</f>
        <v>#N/A</v>
      </c>
      <c r="K3096" s="29">
        <f>'施設リストA-1（直営）'!K1042</f>
        <v>11</v>
      </c>
      <c r="L3096" s="29" t="str">
        <f>'施設リストA-1（直営）'!L1042</f>
        <v>撤去</v>
      </c>
      <c r="M3096" s="30">
        <f>IF(L3096="新設",VLOOKUP('施設リストA-1（直営）'!M1042,'（新設）照明器具'!$B$5:$C$1990,2,FALSE),IF('部屋別効果（直）'!L3096="撤去",VLOOKUP('施設リストA-1（直営）'!M1042,'（既設）調査結果'!$B$5:$C$1998,2,FALSE),0))</f>
        <v>86</v>
      </c>
      <c r="N3096" s="29">
        <f>'施設リストA-1（直営）'!O1042</f>
        <v>11</v>
      </c>
      <c r="O3096" s="29" t="str">
        <f>'施設リストA-1（直営）'!P1042</f>
        <v>新設</v>
      </c>
      <c r="P3096" s="30" t="e">
        <f>IF(O3096="新設",VLOOKUP('施設リストA-1（直営）'!Q1042,'（新設）照明器具'!$B$5:$C$1990,2,FALSE),IF('部屋別効果（直）'!O3096="撤去",VLOOKUP('施設リストA-1（直営）'!Q1042,'（既設）調査結果'!$B$5:$C$1998,2,FALSE),0))</f>
        <v>#N/A</v>
      </c>
      <c r="Q3096" s="29">
        <f>'施設リストA-1（直営）'!S1042</f>
        <v>2</v>
      </c>
      <c r="R3096" s="29" t="str">
        <f>'施設リストA-1（直営）'!T1042</f>
        <v>撤去</v>
      </c>
      <c r="S3096" s="30">
        <f>IF(R3096="新設",VLOOKUP('施設リストA-1（直営）'!U1042,'（新設）照明器具'!$B$5:$C$1990,2,FALSE),IF('部屋別効果（直）'!R3096="撤去",VLOOKUP('施設リストA-1（直営）'!U1042,'（既設）調査結果'!$B$5:$C$1998,2,FALSE),0))</f>
        <v>45</v>
      </c>
      <c r="T3096" s="29">
        <f>'施設リストA-1（直営）'!W1042</f>
        <v>2</v>
      </c>
      <c r="U3096" s="29">
        <f>'施設リストA-1（直営）'!X1042</f>
        <v>0</v>
      </c>
      <c r="V3096" s="30">
        <f>IF(U3096="新設",VLOOKUP('施設リストA-1（直営）'!Y1042,'（新設）照明器具'!$B$5:$C$1990,2,FALSE),IF('部屋別効果（直）'!U3096="撤去",VLOOKUP('施設リストA-1（直営）'!Y1042,'（既設）調査結果'!$B$5:$C$1998,2,FALSE),0))</f>
        <v>0</v>
      </c>
      <c r="W3096" s="29">
        <f>'施設リストA-1（直営）'!AA1042</f>
        <v>0</v>
      </c>
      <c r="X3096" s="29">
        <f>'施設リストA-1（直営）'!AB1042</f>
        <v>0</v>
      </c>
      <c r="Y3096" s="30">
        <f>IF(X3096="新設",VLOOKUP('施設リストA-1（直営）'!AC1042,'（新設）照明器具'!$B$5:$C$1990,2,FALSE),IF('部屋別効果（直）'!X3096="撤去",VLOOKUP('施設リストA-1（直営）'!AC1042,'（既設）調査結果'!$B$5:$C$1998,2,FALSE),0))</f>
        <v>0</v>
      </c>
      <c r="Z3096" s="29">
        <f>'施設リストA-1（直営）'!AE1042</f>
        <v>0</v>
      </c>
      <c r="AA3096" s="29">
        <f>'施設リストA-1（直営）'!AF1042</f>
        <v>0</v>
      </c>
      <c r="AB3096" s="30">
        <f>IF(AA3096="新設",VLOOKUP('施設リストA-1（直営）'!AG1042,'（新設）照明器具'!$B$5:$C$1990,2,FALSE),IF('部屋別効果（直）'!AA3096="撤去",VLOOKUP('施設リストA-1（直営）'!AG1042,'（既設）調査結果'!$B$5:$C$1998,2,FALSE),0))</f>
        <v>0</v>
      </c>
      <c r="AC3096" s="29">
        <f>'施設リストA-1（直営）'!AI1042</f>
        <v>0</v>
      </c>
      <c r="AD3096" s="29">
        <f>'施設リストA-1（直営）'!AJ1042</f>
        <v>0</v>
      </c>
      <c r="AE3096" s="30">
        <f>IF(AD3096="新設",VLOOKUP('施設リストA-1（直営）'!AK1042,'（新設）照明器具'!$B$5:$C$1990,2,FALSE),IF('部屋別効果（直）'!AD3096="撤去",VLOOKUP('施設リストA-1（直営）'!AK1042,'（既設）調査結果'!$B$5:$C$1998,2,FALSE),0))</f>
        <v>0</v>
      </c>
      <c r="AF3096" s="29">
        <f>'施設リストA-1（直営）'!AM1042</f>
        <v>0</v>
      </c>
      <c r="AG3096" s="29">
        <f>'施設リストA-1（直営）'!AN1042</f>
        <v>0</v>
      </c>
      <c r="AH3096" s="30">
        <f>IF(AG3096="新設",VLOOKUP('施設リストA-1（直営）'!AO1042,'（新設）照明器具'!$B$5:$C$1990,2,FALSE),IF('部屋別効果（直）'!AG3096="撤去",VLOOKUP('施設リストA-1（直営）'!AO1042,'（既設）調査結果'!$B$5:$C$1998,2,FALSE),0))</f>
        <v>0</v>
      </c>
      <c r="AI3096" s="29">
        <f>'施設リストA-1（直営）'!AQ1042</f>
        <v>0</v>
      </c>
      <c r="AJ3096" s="29">
        <f>'施設リストA-1（直営）'!AR1042</f>
        <v>0</v>
      </c>
      <c r="AK3096" s="30">
        <f>IF(AJ3096="新設",VLOOKUP('施設リストA-1（直営）'!AS1042,'（新設）照明器具'!$B$5:$C$1990,2,FALSE),IF('部屋別効果（直）'!AJ3096="撤去",VLOOKUP('施設リストA-1（直営）'!AS1042,'（既設）調査結果'!$B$5:$C$1998,2,FALSE),0))</f>
        <v>0</v>
      </c>
      <c r="AL3096" s="29">
        <f>'施設リストA-1（直営）'!AU1042</f>
        <v>0</v>
      </c>
    </row>
    <row r="3097" spans="1:38" customFormat="1">
      <c r="A3097" s="94"/>
      <c r="B3097" s="16" t="str">
        <f>'施設リストA-1（直営）'!B1043</f>
        <v>開睛小中</v>
      </c>
      <c r="C3097" s="14">
        <f>'施設リストA-1（直営）'!C1043</f>
        <v>3</v>
      </c>
      <c r="D3097" s="94" t="str">
        <f>'施設リストA-1（直営）'!D1043</f>
        <v>6年横学習室（旧上野部屋　現田口部屋）</v>
      </c>
      <c r="E3097" s="20">
        <f>'施設リストA-1（直営）'!E1043</f>
        <v>210</v>
      </c>
      <c r="F3097" s="20">
        <f>'施設リストA-1（直営）'!F1043</f>
        <v>4</v>
      </c>
      <c r="G3097" s="13">
        <f>'施設リストA-1（直営）'!G1043</f>
        <v>840</v>
      </c>
      <c r="H3097" s="28" t="e">
        <f t="shared" si="48"/>
        <v>#N/A</v>
      </c>
      <c r="I3097" s="29" t="str">
        <f>'施設リストA-1（直営）'!H1043</f>
        <v>新設</v>
      </c>
      <c r="J3097" s="30" t="e">
        <f>IF(I3097="新設",VLOOKUP('施設リストA-1（直営）'!I1043,'（新設）照明器具'!$B$5:$C$1990,2,FALSE),IF('部屋別効果（直）'!I3097="撤去",VLOOKUP('施設リストA-1（直営）'!I1043,'（既設）調査結果'!$B$5:$C$1998,2,FALSE),0))</f>
        <v>#N/A</v>
      </c>
      <c r="K3097" s="29">
        <f>'施設リストA-1（直営）'!K1043</f>
        <v>6</v>
      </c>
      <c r="L3097" s="29" t="str">
        <f>'施設リストA-1（直営）'!L1043</f>
        <v>撤去</v>
      </c>
      <c r="M3097" s="30">
        <f>IF(L3097="新設",VLOOKUP('施設リストA-1（直営）'!M1043,'（新設）照明器具'!$B$5:$C$1990,2,FALSE),IF('部屋別効果（直）'!L3097="撤去",VLOOKUP('施設リストA-1（直営）'!M1043,'（既設）調査結果'!$B$5:$C$1998,2,FALSE),0))</f>
        <v>86</v>
      </c>
      <c r="N3097" s="29">
        <f>'施設リストA-1（直営）'!O1043</f>
        <v>6</v>
      </c>
      <c r="O3097" s="29">
        <f>'施設リストA-1（直営）'!P1043</f>
        <v>0</v>
      </c>
      <c r="P3097" s="30">
        <f>IF(O3097="新設",VLOOKUP('施設リストA-1（直営）'!Q1043,'（新設）照明器具'!$B$5:$C$1990,2,FALSE),IF('部屋別効果（直）'!O3097="撤去",VLOOKUP('施設リストA-1（直営）'!Q1043,'（既設）調査結果'!$B$5:$C$1998,2,FALSE),0))</f>
        <v>0</v>
      </c>
      <c r="Q3097" s="29">
        <f>'施設リストA-1（直営）'!S1043</f>
        <v>0</v>
      </c>
      <c r="R3097" s="29">
        <f>'施設リストA-1（直営）'!T1043</f>
        <v>0</v>
      </c>
      <c r="S3097" s="30">
        <f>IF(R3097="新設",VLOOKUP('施設リストA-1（直営）'!U1043,'（新設）照明器具'!$B$5:$C$1990,2,FALSE),IF('部屋別効果（直）'!R3097="撤去",VLOOKUP('施設リストA-1（直営）'!U1043,'（既設）調査結果'!$B$5:$C$1998,2,FALSE),0))</f>
        <v>0</v>
      </c>
      <c r="T3097" s="29">
        <f>'施設リストA-1（直営）'!W1043</f>
        <v>0</v>
      </c>
      <c r="U3097" s="29">
        <f>'施設リストA-1（直営）'!X1043</f>
        <v>0</v>
      </c>
      <c r="V3097" s="30">
        <f>IF(U3097="新設",VLOOKUP('施設リストA-1（直営）'!Y1043,'（新設）照明器具'!$B$5:$C$1990,2,FALSE),IF('部屋別効果（直）'!U3097="撤去",VLOOKUP('施設リストA-1（直営）'!Y1043,'（既設）調査結果'!$B$5:$C$1998,2,FALSE),0))</f>
        <v>0</v>
      </c>
      <c r="W3097" s="29">
        <f>'施設リストA-1（直営）'!AA1043</f>
        <v>0</v>
      </c>
      <c r="X3097" s="29">
        <f>'施設リストA-1（直営）'!AB1043</f>
        <v>0</v>
      </c>
      <c r="Y3097" s="30">
        <f>IF(X3097="新設",VLOOKUP('施設リストA-1（直営）'!AC1043,'（新設）照明器具'!$B$5:$C$1990,2,FALSE),IF('部屋別効果（直）'!X3097="撤去",VLOOKUP('施設リストA-1（直営）'!AC1043,'（既設）調査結果'!$B$5:$C$1998,2,FALSE),0))</f>
        <v>0</v>
      </c>
      <c r="Z3097" s="29">
        <f>'施設リストA-1（直営）'!AE1043</f>
        <v>0</v>
      </c>
      <c r="AA3097" s="29">
        <f>'施設リストA-1（直営）'!AF1043</f>
        <v>0</v>
      </c>
      <c r="AB3097" s="30">
        <f>IF(AA3097="新設",VLOOKUP('施設リストA-1（直営）'!AG1043,'（新設）照明器具'!$B$5:$C$1990,2,FALSE),IF('部屋別効果（直）'!AA3097="撤去",VLOOKUP('施設リストA-1（直営）'!AG1043,'（既設）調査結果'!$B$5:$C$1998,2,FALSE),0))</f>
        <v>0</v>
      </c>
      <c r="AC3097" s="29">
        <f>'施設リストA-1（直営）'!AI1043</f>
        <v>0</v>
      </c>
      <c r="AD3097" s="29">
        <f>'施設リストA-1（直営）'!AJ1043</f>
        <v>0</v>
      </c>
      <c r="AE3097" s="30">
        <f>IF(AD3097="新設",VLOOKUP('施設リストA-1（直営）'!AK1043,'（新設）照明器具'!$B$5:$C$1990,2,FALSE),IF('部屋別効果（直）'!AD3097="撤去",VLOOKUP('施設リストA-1（直営）'!AK1043,'（既設）調査結果'!$B$5:$C$1998,2,FALSE),0))</f>
        <v>0</v>
      </c>
      <c r="AF3097" s="29">
        <f>'施設リストA-1（直営）'!AM1043</f>
        <v>0</v>
      </c>
      <c r="AG3097" s="29">
        <f>'施設リストA-1（直営）'!AN1043</f>
        <v>0</v>
      </c>
      <c r="AH3097" s="30">
        <f>IF(AG3097="新設",VLOOKUP('施設リストA-1（直営）'!AO1043,'（新設）照明器具'!$B$5:$C$1990,2,FALSE),IF('部屋別効果（直）'!AG3097="撤去",VLOOKUP('施設リストA-1（直営）'!AO1043,'（既設）調査結果'!$B$5:$C$1998,2,FALSE),0))</f>
        <v>0</v>
      </c>
      <c r="AI3097" s="29">
        <f>'施設リストA-1（直営）'!AQ1043</f>
        <v>0</v>
      </c>
      <c r="AJ3097" s="29">
        <f>'施設リストA-1（直営）'!AR1043</f>
        <v>0</v>
      </c>
      <c r="AK3097" s="30">
        <f>IF(AJ3097="新設",VLOOKUP('施設リストA-1（直営）'!AS1043,'（新設）照明器具'!$B$5:$C$1990,2,FALSE),IF('部屋別効果（直）'!AJ3097="撤去",VLOOKUP('施設リストA-1（直営）'!AS1043,'（既設）調査結果'!$B$5:$C$1998,2,FALSE),0))</f>
        <v>0</v>
      </c>
      <c r="AL3097" s="29">
        <f>'施設リストA-1（直営）'!AU1043</f>
        <v>0</v>
      </c>
    </row>
    <row r="3098" spans="1:38" customFormat="1">
      <c r="A3098" s="94"/>
      <c r="B3098" s="16" t="str">
        <f>'施設リストA-1（直営）'!B1044</f>
        <v>開睛小中</v>
      </c>
      <c r="C3098" s="14">
        <f>'施設リストA-1（直営）'!C1044</f>
        <v>3</v>
      </c>
      <c r="D3098" s="94" t="str">
        <f>'施設リストA-1（直営）'!D1044</f>
        <v>第一理科室</v>
      </c>
      <c r="E3098" s="20">
        <f>'施設リストA-1（直営）'!E1044</f>
        <v>210</v>
      </c>
      <c r="F3098" s="20">
        <f>'施設リストA-1（直営）'!F1044</f>
        <v>6</v>
      </c>
      <c r="G3098" s="13">
        <f>'施設リストA-1（直営）'!G1044</f>
        <v>1260</v>
      </c>
      <c r="H3098" s="28" t="e">
        <f t="shared" si="48"/>
        <v>#N/A</v>
      </c>
      <c r="I3098" s="29" t="str">
        <f>'施設リストA-1（直営）'!H1044</f>
        <v>新設</v>
      </c>
      <c r="J3098" s="30" t="e">
        <f>IF(I3098="新設",VLOOKUP('施設リストA-1（直営）'!I1044,'（新設）照明器具'!$B$5:$C$1990,2,FALSE),IF('部屋別効果（直）'!I3098="撤去",VLOOKUP('施設リストA-1（直営）'!I1044,'（既設）調査結果'!$B$5:$C$1998,2,FALSE),0))</f>
        <v>#N/A</v>
      </c>
      <c r="K3098" s="29">
        <f>'施設リストA-1（直営）'!K1044</f>
        <v>17</v>
      </c>
      <c r="L3098" s="29" t="str">
        <f>'施設リストA-1（直営）'!L1044</f>
        <v>撤去</v>
      </c>
      <c r="M3098" s="30">
        <f>IF(L3098="新設",VLOOKUP('施設リストA-1（直営）'!M1044,'（新設）照明器具'!$B$5:$C$1990,2,FALSE),IF('部屋別効果（直）'!L3098="撤去",VLOOKUP('施設リストA-1（直営）'!M1044,'（既設）調査結果'!$B$5:$C$1998,2,FALSE),0))</f>
        <v>86</v>
      </c>
      <c r="N3098" s="29">
        <f>'施設リストA-1（直営）'!O1044</f>
        <v>17</v>
      </c>
      <c r="O3098" s="29" t="str">
        <f>'施設リストA-1（直営）'!P1044</f>
        <v>新設</v>
      </c>
      <c r="P3098" s="30" t="e">
        <f>IF(O3098="新設",VLOOKUP('施設リストA-1（直営）'!Q1044,'（新設）照明器具'!$B$5:$C$1990,2,FALSE),IF('部屋別効果（直）'!O3098="撤去",VLOOKUP('施設リストA-1（直営）'!Q1044,'（既設）調査結果'!$B$5:$C$1998,2,FALSE),0))</f>
        <v>#N/A</v>
      </c>
      <c r="Q3098" s="29">
        <f>'施設リストA-1（直営）'!S1044</f>
        <v>2</v>
      </c>
      <c r="R3098" s="29" t="str">
        <f>'施設リストA-1（直営）'!T1044</f>
        <v>撤去</v>
      </c>
      <c r="S3098" s="30">
        <f>IF(R3098="新設",VLOOKUP('施設リストA-1（直営）'!U1044,'（新設）照明器具'!$B$5:$C$1990,2,FALSE),IF('部屋別効果（直）'!R3098="撤去",VLOOKUP('施設リストA-1（直営）'!U1044,'（既設）調査結果'!$B$5:$C$1998,2,FALSE),0))</f>
        <v>45</v>
      </c>
      <c r="T3098" s="29">
        <f>'施設リストA-1（直営）'!W1044</f>
        <v>2</v>
      </c>
      <c r="U3098" s="29">
        <f>'施設リストA-1（直営）'!X1044</f>
        <v>0</v>
      </c>
      <c r="V3098" s="30">
        <f>IF(U3098="新設",VLOOKUP('施設リストA-1（直営）'!Y1044,'（新設）照明器具'!$B$5:$C$1990,2,FALSE),IF('部屋別効果（直）'!U3098="撤去",VLOOKUP('施設リストA-1（直営）'!Y1044,'（既設）調査結果'!$B$5:$C$1998,2,FALSE),0))</f>
        <v>0</v>
      </c>
      <c r="W3098" s="29">
        <f>'施設リストA-1（直営）'!AA1044</f>
        <v>0</v>
      </c>
      <c r="X3098" s="29">
        <f>'施設リストA-1（直営）'!AB1044</f>
        <v>0</v>
      </c>
      <c r="Y3098" s="30">
        <f>IF(X3098="新設",VLOOKUP('施設リストA-1（直営）'!AC1044,'（新設）照明器具'!$B$5:$C$1990,2,FALSE),IF('部屋別効果（直）'!X3098="撤去",VLOOKUP('施設リストA-1（直営）'!AC1044,'（既設）調査結果'!$B$5:$C$1998,2,FALSE),0))</f>
        <v>0</v>
      </c>
      <c r="Z3098" s="29">
        <f>'施設リストA-1（直営）'!AE1044</f>
        <v>0</v>
      </c>
      <c r="AA3098" s="29">
        <f>'施設リストA-1（直営）'!AF1044</f>
        <v>0</v>
      </c>
      <c r="AB3098" s="30">
        <f>IF(AA3098="新設",VLOOKUP('施設リストA-1（直営）'!AG1044,'（新設）照明器具'!$B$5:$C$1990,2,FALSE),IF('部屋別効果（直）'!AA3098="撤去",VLOOKUP('施設リストA-1（直営）'!AG1044,'（既設）調査結果'!$B$5:$C$1998,2,FALSE),0))</f>
        <v>0</v>
      </c>
      <c r="AC3098" s="29">
        <f>'施設リストA-1（直営）'!AI1044</f>
        <v>0</v>
      </c>
      <c r="AD3098" s="29">
        <f>'施設リストA-1（直営）'!AJ1044</f>
        <v>0</v>
      </c>
      <c r="AE3098" s="30">
        <f>IF(AD3098="新設",VLOOKUP('施設リストA-1（直営）'!AK1044,'（新設）照明器具'!$B$5:$C$1990,2,FALSE),IF('部屋別効果（直）'!AD3098="撤去",VLOOKUP('施設リストA-1（直営）'!AK1044,'（既設）調査結果'!$B$5:$C$1998,2,FALSE),0))</f>
        <v>0</v>
      </c>
      <c r="AF3098" s="29">
        <f>'施設リストA-1（直営）'!AM1044</f>
        <v>0</v>
      </c>
      <c r="AG3098" s="29">
        <f>'施設リストA-1（直営）'!AN1044</f>
        <v>0</v>
      </c>
      <c r="AH3098" s="30">
        <f>IF(AG3098="新設",VLOOKUP('施設リストA-1（直営）'!AO1044,'（新設）照明器具'!$B$5:$C$1990,2,FALSE),IF('部屋別効果（直）'!AG3098="撤去",VLOOKUP('施設リストA-1（直営）'!AO1044,'（既設）調査結果'!$B$5:$C$1998,2,FALSE),0))</f>
        <v>0</v>
      </c>
      <c r="AI3098" s="29">
        <f>'施設リストA-1（直営）'!AQ1044</f>
        <v>0</v>
      </c>
      <c r="AJ3098" s="29">
        <f>'施設リストA-1（直営）'!AR1044</f>
        <v>0</v>
      </c>
      <c r="AK3098" s="30">
        <f>IF(AJ3098="新設",VLOOKUP('施設リストA-1（直営）'!AS1044,'（新設）照明器具'!$B$5:$C$1990,2,FALSE),IF('部屋別効果（直）'!AJ3098="撤去",VLOOKUP('施設リストA-1（直営）'!AS1044,'（既設）調査結果'!$B$5:$C$1998,2,FALSE),0))</f>
        <v>0</v>
      </c>
      <c r="AL3098" s="29">
        <f>'施設リストA-1（直営）'!AU1044</f>
        <v>0</v>
      </c>
    </row>
    <row r="3099" spans="1:38" customFormat="1">
      <c r="A3099" s="94"/>
      <c r="B3099" s="16" t="str">
        <f>'施設リストA-1（直営）'!B1045</f>
        <v>開睛小中</v>
      </c>
      <c r="C3099" s="14">
        <f>'施設リストA-1（直営）'!C1045</f>
        <v>3</v>
      </c>
      <c r="D3099" s="94" t="str">
        <f>'施設リストA-1（直営）'!D1045</f>
        <v>理科準備室</v>
      </c>
      <c r="E3099" s="20">
        <f>'施設リストA-1（直営）'!E1045</f>
        <v>210</v>
      </c>
      <c r="F3099" s="20">
        <f>'施設リストA-1（直営）'!F1045</f>
        <v>4</v>
      </c>
      <c r="G3099" s="13">
        <f>'施設リストA-1（直営）'!G1045</f>
        <v>840</v>
      </c>
      <c r="H3099" s="28" t="e">
        <f t="shared" si="48"/>
        <v>#N/A</v>
      </c>
      <c r="I3099" s="29" t="str">
        <f>'施設リストA-1（直営）'!H1045</f>
        <v>新設</v>
      </c>
      <c r="J3099" s="30" t="e">
        <f>IF(I3099="新設",VLOOKUP('施設リストA-1（直営）'!I1045,'（新設）照明器具'!$B$5:$C$1990,2,FALSE),IF('部屋別効果（直）'!I3099="撤去",VLOOKUP('施設リストA-1（直営）'!I1045,'（既設）調査結果'!$B$5:$C$1998,2,FALSE),0))</f>
        <v>#N/A</v>
      </c>
      <c r="K3099" s="29">
        <f>'施設リストA-1（直営）'!K1045</f>
        <v>6</v>
      </c>
      <c r="L3099" s="29" t="str">
        <f>'施設リストA-1（直営）'!L1045</f>
        <v>撤去</v>
      </c>
      <c r="M3099" s="30">
        <f>IF(L3099="新設",VLOOKUP('施設リストA-1（直営）'!M1045,'（新設）照明器具'!$B$5:$C$1990,2,FALSE),IF('部屋別効果（直）'!L3099="撤去",VLOOKUP('施設リストA-1（直営）'!M1045,'（既設）調査結果'!$B$5:$C$1998,2,FALSE),0))</f>
        <v>86</v>
      </c>
      <c r="N3099" s="29">
        <f>'施設リストA-1（直営）'!O1045</f>
        <v>6</v>
      </c>
      <c r="O3099" s="29">
        <f>'施設リストA-1（直営）'!P1045</f>
        <v>0</v>
      </c>
      <c r="P3099" s="30">
        <f>IF(O3099="新設",VLOOKUP('施設リストA-1（直営）'!Q1045,'（新設）照明器具'!$B$5:$C$1990,2,FALSE),IF('部屋別効果（直）'!O3099="撤去",VLOOKUP('施設リストA-1（直営）'!Q1045,'（既設）調査結果'!$B$5:$C$1998,2,FALSE),0))</f>
        <v>0</v>
      </c>
      <c r="Q3099" s="29">
        <f>'施設リストA-1（直営）'!S1045</f>
        <v>0</v>
      </c>
      <c r="R3099" s="29">
        <f>'施設リストA-1（直営）'!T1045</f>
        <v>0</v>
      </c>
      <c r="S3099" s="30">
        <f>IF(R3099="新設",VLOOKUP('施設リストA-1（直営）'!U1045,'（新設）照明器具'!$B$5:$C$1990,2,FALSE),IF('部屋別効果（直）'!R3099="撤去",VLOOKUP('施設リストA-1（直営）'!U1045,'（既設）調査結果'!$B$5:$C$1998,2,FALSE),0))</f>
        <v>0</v>
      </c>
      <c r="T3099" s="29">
        <f>'施設リストA-1（直営）'!W1045</f>
        <v>0</v>
      </c>
      <c r="U3099" s="29">
        <f>'施設リストA-1（直営）'!X1045</f>
        <v>0</v>
      </c>
      <c r="V3099" s="30">
        <f>IF(U3099="新設",VLOOKUP('施設リストA-1（直営）'!Y1045,'（新設）照明器具'!$B$5:$C$1990,2,FALSE),IF('部屋別効果（直）'!U3099="撤去",VLOOKUP('施設リストA-1（直営）'!Y1045,'（既設）調査結果'!$B$5:$C$1998,2,FALSE),0))</f>
        <v>0</v>
      </c>
      <c r="W3099" s="29">
        <f>'施設リストA-1（直営）'!AA1045</f>
        <v>0</v>
      </c>
      <c r="X3099" s="29">
        <f>'施設リストA-1（直営）'!AB1045</f>
        <v>0</v>
      </c>
      <c r="Y3099" s="30">
        <f>IF(X3099="新設",VLOOKUP('施設リストA-1（直営）'!AC1045,'（新設）照明器具'!$B$5:$C$1990,2,FALSE),IF('部屋別効果（直）'!X3099="撤去",VLOOKUP('施設リストA-1（直営）'!AC1045,'（既設）調査結果'!$B$5:$C$1998,2,FALSE),0))</f>
        <v>0</v>
      </c>
      <c r="Z3099" s="29">
        <f>'施設リストA-1（直営）'!AE1045</f>
        <v>0</v>
      </c>
      <c r="AA3099" s="29">
        <f>'施設リストA-1（直営）'!AF1045</f>
        <v>0</v>
      </c>
      <c r="AB3099" s="30">
        <f>IF(AA3099="新設",VLOOKUP('施設リストA-1（直営）'!AG1045,'（新設）照明器具'!$B$5:$C$1990,2,FALSE),IF('部屋別効果（直）'!AA3099="撤去",VLOOKUP('施設リストA-1（直営）'!AG1045,'（既設）調査結果'!$B$5:$C$1998,2,FALSE),0))</f>
        <v>0</v>
      </c>
      <c r="AC3099" s="29">
        <f>'施設リストA-1（直営）'!AI1045</f>
        <v>0</v>
      </c>
      <c r="AD3099" s="29">
        <f>'施設リストA-1（直営）'!AJ1045</f>
        <v>0</v>
      </c>
      <c r="AE3099" s="30">
        <f>IF(AD3099="新設",VLOOKUP('施設リストA-1（直営）'!AK1045,'（新設）照明器具'!$B$5:$C$1990,2,FALSE),IF('部屋別効果（直）'!AD3099="撤去",VLOOKUP('施設リストA-1（直営）'!AK1045,'（既設）調査結果'!$B$5:$C$1998,2,FALSE),0))</f>
        <v>0</v>
      </c>
      <c r="AF3099" s="29">
        <f>'施設リストA-1（直営）'!AM1045</f>
        <v>0</v>
      </c>
      <c r="AG3099" s="29">
        <f>'施設リストA-1（直営）'!AN1045</f>
        <v>0</v>
      </c>
      <c r="AH3099" s="30">
        <f>IF(AG3099="新設",VLOOKUP('施設リストA-1（直営）'!AO1045,'（新設）照明器具'!$B$5:$C$1990,2,FALSE),IF('部屋別効果（直）'!AG3099="撤去",VLOOKUP('施設リストA-1（直営）'!AO1045,'（既設）調査結果'!$B$5:$C$1998,2,FALSE),0))</f>
        <v>0</v>
      </c>
      <c r="AI3099" s="29">
        <f>'施設リストA-1（直営）'!AQ1045</f>
        <v>0</v>
      </c>
      <c r="AJ3099" s="29">
        <f>'施設リストA-1（直営）'!AR1045</f>
        <v>0</v>
      </c>
      <c r="AK3099" s="30">
        <f>IF(AJ3099="新設",VLOOKUP('施設リストA-1（直営）'!AS1045,'（新設）照明器具'!$B$5:$C$1990,2,FALSE),IF('部屋別効果（直）'!AJ3099="撤去",VLOOKUP('施設リストA-1（直営）'!AS1045,'（既設）調査結果'!$B$5:$C$1998,2,FALSE),0))</f>
        <v>0</v>
      </c>
      <c r="AL3099" s="29">
        <f>'施設リストA-1（直営）'!AU1045</f>
        <v>0</v>
      </c>
    </row>
    <row r="3100" spans="1:38" customFormat="1">
      <c r="A3100" s="94"/>
      <c r="B3100" s="16" t="str">
        <f>'施設リストA-1（直営）'!B1046</f>
        <v>開睛小中</v>
      </c>
      <c r="C3100" s="14">
        <f>'施設リストA-1（直営）'!C1046</f>
        <v>3</v>
      </c>
      <c r="D3100" s="94" t="str">
        <f>'施設リストA-1（直営）'!D1046</f>
        <v>第二理科室</v>
      </c>
      <c r="E3100" s="20">
        <f>'施設リストA-1（直営）'!E1046</f>
        <v>210</v>
      </c>
      <c r="F3100" s="20">
        <f>'施設リストA-1（直営）'!F1046</f>
        <v>6</v>
      </c>
      <c r="G3100" s="13">
        <f>'施設リストA-1（直営）'!G1046</f>
        <v>1260</v>
      </c>
      <c r="H3100" s="28" t="e">
        <f t="shared" si="48"/>
        <v>#N/A</v>
      </c>
      <c r="I3100" s="29" t="str">
        <f>'施設リストA-1（直営）'!H1046</f>
        <v>新設</v>
      </c>
      <c r="J3100" s="30" t="e">
        <f>IF(I3100="新設",VLOOKUP('施設リストA-1（直営）'!I1046,'（新設）照明器具'!$B$5:$C$1990,2,FALSE),IF('部屋別効果（直）'!I3100="撤去",VLOOKUP('施設リストA-1（直営）'!I1046,'（既設）調査結果'!$B$5:$C$1998,2,FALSE),0))</f>
        <v>#N/A</v>
      </c>
      <c r="K3100" s="29">
        <f>'施設リストA-1（直営）'!K1046</f>
        <v>17</v>
      </c>
      <c r="L3100" s="29" t="str">
        <f>'施設リストA-1（直営）'!L1046</f>
        <v>撤去</v>
      </c>
      <c r="M3100" s="30">
        <f>IF(L3100="新設",VLOOKUP('施設リストA-1（直営）'!M1046,'（新設）照明器具'!$B$5:$C$1990,2,FALSE),IF('部屋別効果（直）'!L3100="撤去",VLOOKUP('施設リストA-1（直営）'!M1046,'（既設）調査結果'!$B$5:$C$1998,2,FALSE),0))</f>
        <v>86</v>
      </c>
      <c r="N3100" s="29">
        <f>'施設リストA-1（直営）'!O1046</f>
        <v>17</v>
      </c>
      <c r="O3100" s="29" t="str">
        <f>'施設リストA-1（直営）'!P1046</f>
        <v>新設</v>
      </c>
      <c r="P3100" s="30" t="e">
        <f>IF(O3100="新設",VLOOKUP('施設リストA-1（直営）'!Q1046,'（新設）照明器具'!$B$5:$C$1990,2,FALSE),IF('部屋別効果（直）'!O3100="撤去",VLOOKUP('施設リストA-1（直営）'!Q1046,'（既設）調査結果'!$B$5:$C$1998,2,FALSE),0))</f>
        <v>#N/A</v>
      </c>
      <c r="Q3100" s="29">
        <f>'施設リストA-1（直営）'!S1046</f>
        <v>2</v>
      </c>
      <c r="R3100" s="29" t="str">
        <f>'施設リストA-1（直営）'!T1046</f>
        <v>撤去</v>
      </c>
      <c r="S3100" s="30">
        <f>IF(R3100="新設",VLOOKUP('施設リストA-1（直営）'!U1046,'（新設）照明器具'!$B$5:$C$1990,2,FALSE),IF('部屋別効果（直）'!R3100="撤去",VLOOKUP('施設リストA-1（直営）'!U1046,'（既設）調査結果'!$B$5:$C$1998,2,FALSE),0))</f>
        <v>45</v>
      </c>
      <c r="T3100" s="29">
        <f>'施設リストA-1（直営）'!W1046</f>
        <v>2</v>
      </c>
      <c r="U3100" s="29">
        <f>'施設リストA-1（直営）'!X1046</f>
        <v>0</v>
      </c>
      <c r="V3100" s="30">
        <f>IF(U3100="新設",VLOOKUP('施設リストA-1（直営）'!Y1046,'（新設）照明器具'!$B$5:$C$1990,2,FALSE),IF('部屋別効果（直）'!U3100="撤去",VLOOKUP('施設リストA-1（直営）'!Y1046,'（既設）調査結果'!$B$5:$C$1998,2,FALSE),0))</f>
        <v>0</v>
      </c>
      <c r="W3100" s="29">
        <f>'施設リストA-1（直営）'!AA1046</f>
        <v>0</v>
      </c>
      <c r="X3100" s="29">
        <f>'施設リストA-1（直営）'!AB1046</f>
        <v>0</v>
      </c>
      <c r="Y3100" s="30">
        <f>IF(X3100="新設",VLOOKUP('施設リストA-1（直営）'!AC1046,'（新設）照明器具'!$B$5:$C$1990,2,FALSE),IF('部屋別効果（直）'!X3100="撤去",VLOOKUP('施設リストA-1（直営）'!AC1046,'（既設）調査結果'!$B$5:$C$1998,2,FALSE),0))</f>
        <v>0</v>
      </c>
      <c r="Z3100" s="29">
        <f>'施設リストA-1（直営）'!AE1046</f>
        <v>0</v>
      </c>
      <c r="AA3100" s="29">
        <f>'施設リストA-1（直営）'!AF1046</f>
        <v>0</v>
      </c>
      <c r="AB3100" s="30">
        <f>IF(AA3100="新設",VLOOKUP('施設リストA-1（直営）'!AG1046,'（新設）照明器具'!$B$5:$C$1990,2,FALSE),IF('部屋別効果（直）'!AA3100="撤去",VLOOKUP('施設リストA-1（直営）'!AG1046,'（既設）調査結果'!$B$5:$C$1998,2,FALSE),0))</f>
        <v>0</v>
      </c>
      <c r="AC3100" s="29">
        <f>'施設リストA-1（直営）'!AI1046</f>
        <v>0</v>
      </c>
      <c r="AD3100" s="29">
        <f>'施設リストA-1（直営）'!AJ1046</f>
        <v>0</v>
      </c>
      <c r="AE3100" s="30">
        <f>IF(AD3100="新設",VLOOKUP('施設リストA-1（直営）'!AK1046,'（新設）照明器具'!$B$5:$C$1990,2,FALSE),IF('部屋別効果（直）'!AD3100="撤去",VLOOKUP('施設リストA-1（直営）'!AK1046,'（既設）調査結果'!$B$5:$C$1998,2,FALSE),0))</f>
        <v>0</v>
      </c>
      <c r="AF3100" s="29">
        <f>'施設リストA-1（直営）'!AM1046</f>
        <v>0</v>
      </c>
      <c r="AG3100" s="29">
        <f>'施設リストA-1（直営）'!AN1046</f>
        <v>0</v>
      </c>
      <c r="AH3100" s="30">
        <f>IF(AG3100="新設",VLOOKUP('施設リストA-1（直営）'!AO1046,'（新設）照明器具'!$B$5:$C$1990,2,FALSE),IF('部屋別効果（直）'!AG3100="撤去",VLOOKUP('施設リストA-1（直営）'!AO1046,'（既設）調査結果'!$B$5:$C$1998,2,FALSE),0))</f>
        <v>0</v>
      </c>
      <c r="AI3100" s="29">
        <f>'施設リストA-1（直営）'!AQ1046</f>
        <v>0</v>
      </c>
      <c r="AJ3100" s="29">
        <f>'施設リストA-1（直営）'!AR1046</f>
        <v>0</v>
      </c>
      <c r="AK3100" s="30">
        <f>IF(AJ3100="新設",VLOOKUP('施設リストA-1（直営）'!AS1046,'（新設）照明器具'!$B$5:$C$1990,2,FALSE),IF('部屋別効果（直）'!AJ3100="撤去",VLOOKUP('施設リストA-1（直営）'!AS1046,'（既設）調査結果'!$B$5:$C$1998,2,FALSE),0))</f>
        <v>0</v>
      </c>
      <c r="AL3100" s="29">
        <f>'施設リストA-1（直営）'!AU1046</f>
        <v>0</v>
      </c>
    </row>
    <row r="3101" spans="1:38" customFormat="1">
      <c r="A3101" s="94"/>
      <c r="B3101" s="16" t="str">
        <f>'施設リストA-1（直営）'!B1047</f>
        <v>開睛小中</v>
      </c>
      <c r="C3101" s="14">
        <f>'施設リストA-1（直営）'!C1047</f>
        <v>3</v>
      </c>
      <c r="D3101" s="94" t="str">
        <f>'施設リストA-1（直営）'!D1047</f>
        <v>9年1組教室</v>
      </c>
      <c r="E3101" s="20">
        <f>'施設リストA-1（直営）'!E1047</f>
        <v>210</v>
      </c>
      <c r="F3101" s="20">
        <f>'施設リストA-1（直営）'!F1047</f>
        <v>8</v>
      </c>
      <c r="G3101" s="13">
        <f>'施設リストA-1（直営）'!G1047</f>
        <v>1680</v>
      </c>
      <c r="H3101" s="28" t="e">
        <f t="shared" si="48"/>
        <v>#N/A</v>
      </c>
      <c r="I3101" s="29" t="str">
        <f>'施設リストA-1（直営）'!H1047</f>
        <v>新設</v>
      </c>
      <c r="J3101" s="30" t="e">
        <f>IF(I3101="新設",VLOOKUP('施設リストA-1（直営）'!I1047,'（新設）照明器具'!$B$5:$C$1990,2,FALSE),IF('部屋別効果（直）'!I3101="撤去",VLOOKUP('施設リストA-1（直営）'!I1047,'（既設）調査結果'!$B$5:$C$1998,2,FALSE),0))</f>
        <v>#N/A</v>
      </c>
      <c r="K3101" s="29">
        <f>'施設リストA-1（直営）'!K1047</f>
        <v>11</v>
      </c>
      <c r="L3101" s="29" t="str">
        <f>'施設リストA-1（直営）'!L1047</f>
        <v>撤去</v>
      </c>
      <c r="M3101" s="30">
        <f>IF(L3101="新設",VLOOKUP('施設リストA-1（直営）'!M1047,'（新設）照明器具'!$B$5:$C$1990,2,FALSE),IF('部屋別効果（直）'!L3101="撤去",VLOOKUP('施設リストA-1（直営）'!M1047,'（既設）調査結果'!$B$5:$C$1998,2,FALSE),0))</f>
        <v>86</v>
      </c>
      <c r="N3101" s="29">
        <f>'施設リストA-1（直営）'!O1047</f>
        <v>11</v>
      </c>
      <c r="O3101" s="29" t="str">
        <f>'施設リストA-1（直営）'!P1047</f>
        <v>新設</v>
      </c>
      <c r="P3101" s="30" t="e">
        <f>IF(O3101="新設",VLOOKUP('施設リストA-1（直営）'!Q1047,'（新設）照明器具'!$B$5:$C$1990,2,FALSE),IF('部屋別効果（直）'!O3101="撤去",VLOOKUP('施設リストA-1（直営）'!Q1047,'（既設）調査結果'!$B$5:$C$1998,2,FALSE),0))</f>
        <v>#N/A</v>
      </c>
      <c r="Q3101" s="29">
        <f>'施設リストA-1（直営）'!S1047</f>
        <v>2</v>
      </c>
      <c r="R3101" s="29" t="str">
        <f>'施設リストA-1（直営）'!T1047</f>
        <v>撤去</v>
      </c>
      <c r="S3101" s="30">
        <f>IF(R3101="新設",VLOOKUP('施設リストA-1（直営）'!U1047,'（新設）照明器具'!$B$5:$C$1990,2,FALSE),IF('部屋別効果（直）'!R3101="撤去",VLOOKUP('施設リストA-1（直営）'!U1047,'（既設）調査結果'!$B$5:$C$1998,2,FALSE),0))</f>
        <v>45</v>
      </c>
      <c r="T3101" s="29">
        <f>'施設リストA-1（直営）'!W1047</f>
        <v>2</v>
      </c>
      <c r="U3101" s="29">
        <f>'施設リストA-1（直営）'!X1047</f>
        <v>0</v>
      </c>
      <c r="V3101" s="30">
        <f>IF(U3101="新設",VLOOKUP('施設リストA-1（直営）'!Y1047,'（新設）照明器具'!$B$5:$C$1990,2,FALSE),IF('部屋別効果（直）'!U3101="撤去",VLOOKUP('施設リストA-1（直営）'!Y1047,'（既設）調査結果'!$B$5:$C$1998,2,FALSE),0))</f>
        <v>0</v>
      </c>
      <c r="W3101" s="29">
        <f>'施設リストA-1（直営）'!AA1047</f>
        <v>0</v>
      </c>
      <c r="X3101" s="29">
        <f>'施設リストA-1（直営）'!AB1047</f>
        <v>0</v>
      </c>
      <c r="Y3101" s="30">
        <f>IF(X3101="新設",VLOOKUP('施設リストA-1（直営）'!AC1047,'（新設）照明器具'!$B$5:$C$1990,2,FALSE),IF('部屋別効果（直）'!X3101="撤去",VLOOKUP('施設リストA-1（直営）'!AC1047,'（既設）調査結果'!$B$5:$C$1998,2,FALSE),0))</f>
        <v>0</v>
      </c>
      <c r="Z3101" s="29">
        <f>'施設リストA-1（直営）'!AE1047</f>
        <v>0</v>
      </c>
      <c r="AA3101" s="29">
        <f>'施設リストA-1（直営）'!AF1047</f>
        <v>0</v>
      </c>
      <c r="AB3101" s="30">
        <f>IF(AA3101="新設",VLOOKUP('施設リストA-1（直営）'!AG1047,'（新設）照明器具'!$B$5:$C$1990,2,FALSE),IF('部屋別効果（直）'!AA3101="撤去",VLOOKUP('施設リストA-1（直営）'!AG1047,'（既設）調査結果'!$B$5:$C$1998,2,FALSE),0))</f>
        <v>0</v>
      </c>
      <c r="AC3101" s="29">
        <f>'施設リストA-1（直営）'!AI1047</f>
        <v>0</v>
      </c>
      <c r="AD3101" s="29">
        <f>'施設リストA-1（直営）'!AJ1047</f>
        <v>0</v>
      </c>
      <c r="AE3101" s="30">
        <f>IF(AD3101="新設",VLOOKUP('施設リストA-1（直営）'!AK1047,'（新設）照明器具'!$B$5:$C$1990,2,FALSE),IF('部屋別効果（直）'!AD3101="撤去",VLOOKUP('施設リストA-1（直営）'!AK1047,'（既設）調査結果'!$B$5:$C$1998,2,FALSE),0))</f>
        <v>0</v>
      </c>
      <c r="AF3101" s="29">
        <f>'施設リストA-1（直営）'!AM1047</f>
        <v>0</v>
      </c>
      <c r="AG3101" s="29">
        <f>'施設リストA-1（直営）'!AN1047</f>
        <v>0</v>
      </c>
      <c r="AH3101" s="30">
        <f>IF(AG3101="新設",VLOOKUP('施設リストA-1（直営）'!AO1047,'（新設）照明器具'!$B$5:$C$1990,2,FALSE),IF('部屋別効果（直）'!AG3101="撤去",VLOOKUP('施設リストA-1（直営）'!AO1047,'（既設）調査結果'!$B$5:$C$1998,2,FALSE),0))</f>
        <v>0</v>
      </c>
      <c r="AI3101" s="29">
        <f>'施設リストA-1（直営）'!AQ1047</f>
        <v>0</v>
      </c>
      <c r="AJ3101" s="29">
        <f>'施設リストA-1（直営）'!AR1047</f>
        <v>0</v>
      </c>
      <c r="AK3101" s="30">
        <f>IF(AJ3101="新設",VLOOKUP('施設リストA-1（直営）'!AS1047,'（新設）照明器具'!$B$5:$C$1990,2,FALSE),IF('部屋別効果（直）'!AJ3101="撤去",VLOOKUP('施設リストA-1（直営）'!AS1047,'（既設）調査結果'!$B$5:$C$1998,2,FALSE),0))</f>
        <v>0</v>
      </c>
      <c r="AL3101" s="29">
        <f>'施設リストA-1（直営）'!AU1047</f>
        <v>0</v>
      </c>
    </row>
    <row r="3102" spans="1:38" customFormat="1">
      <c r="A3102" s="94"/>
      <c r="B3102" s="16" t="str">
        <f>'施設リストA-1（直営）'!B1048</f>
        <v>開睛小中</v>
      </c>
      <c r="C3102" s="14">
        <f>'施設リストA-1（直営）'!C1048</f>
        <v>3</v>
      </c>
      <c r="D3102" s="94" t="str">
        <f>'施設リストA-1（直営）'!D1048</f>
        <v>9年2組教室</v>
      </c>
      <c r="E3102" s="20">
        <f>'施設リストA-1（直営）'!E1048</f>
        <v>210</v>
      </c>
      <c r="F3102" s="20">
        <f>'施設リストA-1（直営）'!F1048</f>
        <v>8</v>
      </c>
      <c r="G3102" s="13">
        <f>'施設リストA-1（直営）'!G1048</f>
        <v>1680</v>
      </c>
      <c r="H3102" s="28" t="e">
        <f t="shared" si="48"/>
        <v>#N/A</v>
      </c>
      <c r="I3102" s="29" t="str">
        <f>'施設リストA-1（直営）'!H1048</f>
        <v>新設</v>
      </c>
      <c r="J3102" s="30" t="e">
        <f>IF(I3102="新設",VLOOKUP('施設リストA-1（直営）'!I1048,'（新設）照明器具'!$B$5:$C$1990,2,FALSE),IF('部屋別効果（直）'!I3102="撤去",VLOOKUP('施設リストA-1（直営）'!I1048,'（既設）調査結果'!$B$5:$C$1998,2,FALSE),0))</f>
        <v>#N/A</v>
      </c>
      <c r="K3102" s="29">
        <f>'施設リストA-1（直営）'!K1048</f>
        <v>11</v>
      </c>
      <c r="L3102" s="29" t="str">
        <f>'施設リストA-1（直営）'!L1048</f>
        <v>撤去</v>
      </c>
      <c r="M3102" s="30">
        <f>IF(L3102="新設",VLOOKUP('施設リストA-1（直営）'!M1048,'（新設）照明器具'!$B$5:$C$1990,2,FALSE),IF('部屋別効果（直）'!L3102="撤去",VLOOKUP('施設リストA-1（直営）'!M1048,'（既設）調査結果'!$B$5:$C$1998,2,FALSE),0))</f>
        <v>86</v>
      </c>
      <c r="N3102" s="29">
        <f>'施設リストA-1（直営）'!O1048</f>
        <v>11</v>
      </c>
      <c r="O3102" s="29" t="str">
        <f>'施設リストA-1（直営）'!P1048</f>
        <v>新設</v>
      </c>
      <c r="P3102" s="30" t="e">
        <f>IF(O3102="新設",VLOOKUP('施設リストA-1（直営）'!Q1048,'（新設）照明器具'!$B$5:$C$1990,2,FALSE),IF('部屋別効果（直）'!O3102="撤去",VLOOKUP('施設リストA-1（直営）'!Q1048,'（既設）調査結果'!$B$5:$C$1998,2,FALSE),0))</f>
        <v>#N/A</v>
      </c>
      <c r="Q3102" s="29">
        <f>'施設リストA-1（直営）'!S1048</f>
        <v>2</v>
      </c>
      <c r="R3102" s="29" t="str">
        <f>'施設リストA-1（直営）'!T1048</f>
        <v>撤去</v>
      </c>
      <c r="S3102" s="30">
        <f>IF(R3102="新設",VLOOKUP('施設リストA-1（直営）'!U1048,'（新設）照明器具'!$B$5:$C$1990,2,FALSE),IF('部屋別効果（直）'!R3102="撤去",VLOOKUP('施設リストA-1（直営）'!U1048,'（既設）調査結果'!$B$5:$C$1998,2,FALSE),0))</f>
        <v>45</v>
      </c>
      <c r="T3102" s="29">
        <f>'施設リストA-1（直営）'!W1048</f>
        <v>2</v>
      </c>
      <c r="U3102" s="29">
        <f>'施設リストA-1（直営）'!X1048</f>
        <v>0</v>
      </c>
      <c r="V3102" s="30">
        <f>IF(U3102="新設",VLOOKUP('施設リストA-1（直営）'!Y1048,'（新設）照明器具'!$B$5:$C$1990,2,FALSE),IF('部屋別効果（直）'!U3102="撤去",VLOOKUP('施設リストA-1（直営）'!Y1048,'（既設）調査結果'!$B$5:$C$1998,2,FALSE),0))</f>
        <v>0</v>
      </c>
      <c r="W3102" s="29">
        <f>'施設リストA-1（直営）'!AA1048</f>
        <v>0</v>
      </c>
      <c r="X3102" s="29">
        <f>'施設リストA-1（直営）'!AB1048</f>
        <v>0</v>
      </c>
      <c r="Y3102" s="30">
        <f>IF(X3102="新設",VLOOKUP('施設リストA-1（直営）'!AC1048,'（新設）照明器具'!$B$5:$C$1990,2,FALSE),IF('部屋別効果（直）'!X3102="撤去",VLOOKUP('施設リストA-1（直営）'!AC1048,'（既設）調査結果'!$B$5:$C$1998,2,FALSE),0))</f>
        <v>0</v>
      </c>
      <c r="Z3102" s="29">
        <f>'施設リストA-1（直営）'!AE1048</f>
        <v>0</v>
      </c>
      <c r="AA3102" s="29">
        <f>'施設リストA-1（直営）'!AF1048</f>
        <v>0</v>
      </c>
      <c r="AB3102" s="30">
        <f>IF(AA3102="新設",VLOOKUP('施設リストA-1（直営）'!AG1048,'（新設）照明器具'!$B$5:$C$1990,2,FALSE),IF('部屋別効果（直）'!AA3102="撤去",VLOOKUP('施設リストA-1（直営）'!AG1048,'（既設）調査結果'!$B$5:$C$1998,2,FALSE),0))</f>
        <v>0</v>
      </c>
      <c r="AC3102" s="29">
        <f>'施設リストA-1（直営）'!AI1048</f>
        <v>0</v>
      </c>
      <c r="AD3102" s="29">
        <f>'施設リストA-1（直営）'!AJ1048</f>
        <v>0</v>
      </c>
      <c r="AE3102" s="30">
        <f>IF(AD3102="新設",VLOOKUP('施設リストA-1（直営）'!AK1048,'（新設）照明器具'!$B$5:$C$1990,2,FALSE),IF('部屋別効果（直）'!AD3102="撤去",VLOOKUP('施設リストA-1（直営）'!AK1048,'（既設）調査結果'!$B$5:$C$1998,2,FALSE),0))</f>
        <v>0</v>
      </c>
      <c r="AF3102" s="29">
        <f>'施設リストA-1（直営）'!AM1048</f>
        <v>0</v>
      </c>
      <c r="AG3102" s="29">
        <f>'施設リストA-1（直営）'!AN1048</f>
        <v>0</v>
      </c>
      <c r="AH3102" s="30">
        <f>IF(AG3102="新設",VLOOKUP('施設リストA-1（直営）'!AO1048,'（新設）照明器具'!$B$5:$C$1990,2,FALSE),IF('部屋別効果（直）'!AG3102="撤去",VLOOKUP('施設リストA-1（直営）'!AO1048,'（既設）調査結果'!$B$5:$C$1998,2,FALSE),0))</f>
        <v>0</v>
      </c>
      <c r="AI3102" s="29">
        <f>'施設リストA-1（直営）'!AQ1048</f>
        <v>0</v>
      </c>
      <c r="AJ3102" s="29">
        <f>'施設リストA-1（直営）'!AR1048</f>
        <v>0</v>
      </c>
      <c r="AK3102" s="30">
        <f>IF(AJ3102="新設",VLOOKUP('施設リストA-1（直営）'!AS1048,'（新設）照明器具'!$B$5:$C$1990,2,FALSE),IF('部屋別効果（直）'!AJ3102="撤去",VLOOKUP('施設リストA-1（直営）'!AS1048,'（既設）調査結果'!$B$5:$C$1998,2,FALSE),0))</f>
        <v>0</v>
      </c>
      <c r="AL3102" s="29">
        <f>'施設リストA-1（直営）'!AU1048</f>
        <v>0</v>
      </c>
    </row>
    <row r="3103" spans="1:38" customFormat="1">
      <c r="A3103" s="94"/>
      <c r="B3103" s="16" t="str">
        <f>'施設リストA-1（直営）'!B1049</f>
        <v>開睛小中</v>
      </c>
      <c r="C3103" s="14">
        <f>'施設リストA-1（直営）'!C1049</f>
        <v>3</v>
      </c>
      <c r="D3103" s="94" t="str">
        <f>'施設リストA-1（直営）'!D1049</f>
        <v>9年3組教室</v>
      </c>
      <c r="E3103" s="20">
        <f>'施設リストA-1（直営）'!E1049</f>
        <v>210</v>
      </c>
      <c r="F3103" s="20">
        <f>'施設リストA-1（直営）'!F1049</f>
        <v>8</v>
      </c>
      <c r="G3103" s="13">
        <f>'施設リストA-1（直営）'!G1049</f>
        <v>1680</v>
      </c>
      <c r="H3103" s="28" t="e">
        <f t="shared" si="48"/>
        <v>#N/A</v>
      </c>
      <c r="I3103" s="29" t="str">
        <f>'施設リストA-1（直営）'!H1049</f>
        <v>新設</v>
      </c>
      <c r="J3103" s="30" t="e">
        <f>IF(I3103="新設",VLOOKUP('施設リストA-1（直営）'!I1049,'（新設）照明器具'!$B$5:$C$1990,2,FALSE),IF('部屋別効果（直）'!I3103="撤去",VLOOKUP('施設リストA-1（直営）'!I1049,'（既設）調査結果'!$B$5:$C$1998,2,FALSE),0))</f>
        <v>#N/A</v>
      </c>
      <c r="K3103" s="29">
        <f>'施設リストA-1（直営）'!K1049</f>
        <v>11</v>
      </c>
      <c r="L3103" s="29" t="str">
        <f>'施設リストA-1（直営）'!L1049</f>
        <v>撤去</v>
      </c>
      <c r="M3103" s="30">
        <f>IF(L3103="新設",VLOOKUP('施設リストA-1（直営）'!M1049,'（新設）照明器具'!$B$5:$C$1990,2,FALSE),IF('部屋別効果（直）'!L3103="撤去",VLOOKUP('施設リストA-1（直営）'!M1049,'（既設）調査結果'!$B$5:$C$1998,2,FALSE),0))</f>
        <v>86</v>
      </c>
      <c r="N3103" s="29">
        <f>'施設リストA-1（直営）'!O1049</f>
        <v>11</v>
      </c>
      <c r="O3103" s="29" t="str">
        <f>'施設リストA-1（直営）'!P1049</f>
        <v>新設</v>
      </c>
      <c r="P3103" s="30" t="e">
        <f>IF(O3103="新設",VLOOKUP('施設リストA-1（直営）'!Q1049,'（新設）照明器具'!$B$5:$C$1990,2,FALSE),IF('部屋別効果（直）'!O3103="撤去",VLOOKUP('施設リストA-1（直営）'!Q1049,'（既設）調査結果'!$B$5:$C$1998,2,FALSE),0))</f>
        <v>#N/A</v>
      </c>
      <c r="Q3103" s="29">
        <f>'施設リストA-1（直営）'!S1049</f>
        <v>2</v>
      </c>
      <c r="R3103" s="29" t="str">
        <f>'施設リストA-1（直営）'!T1049</f>
        <v>撤去</v>
      </c>
      <c r="S3103" s="30">
        <f>IF(R3103="新設",VLOOKUP('施設リストA-1（直営）'!U1049,'（新設）照明器具'!$B$5:$C$1990,2,FALSE),IF('部屋別効果（直）'!R3103="撤去",VLOOKUP('施設リストA-1（直営）'!U1049,'（既設）調査結果'!$B$5:$C$1998,2,FALSE),0))</f>
        <v>45</v>
      </c>
      <c r="T3103" s="29">
        <f>'施設リストA-1（直営）'!W1049</f>
        <v>2</v>
      </c>
      <c r="U3103" s="29">
        <f>'施設リストA-1（直営）'!X1049</f>
        <v>0</v>
      </c>
      <c r="V3103" s="30">
        <f>IF(U3103="新設",VLOOKUP('施設リストA-1（直営）'!Y1049,'（新設）照明器具'!$B$5:$C$1990,2,FALSE),IF('部屋別効果（直）'!U3103="撤去",VLOOKUP('施設リストA-1（直営）'!Y1049,'（既設）調査結果'!$B$5:$C$1998,2,FALSE),0))</f>
        <v>0</v>
      </c>
      <c r="W3103" s="29">
        <f>'施設リストA-1（直営）'!AA1049</f>
        <v>0</v>
      </c>
      <c r="X3103" s="29">
        <f>'施設リストA-1（直営）'!AB1049</f>
        <v>0</v>
      </c>
      <c r="Y3103" s="30">
        <f>IF(X3103="新設",VLOOKUP('施設リストA-1（直営）'!AC1049,'（新設）照明器具'!$B$5:$C$1990,2,FALSE),IF('部屋別効果（直）'!X3103="撤去",VLOOKUP('施設リストA-1（直営）'!AC1049,'（既設）調査結果'!$B$5:$C$1998,2,FALSE),0))</f>
        <v>0</v>
      </c>
      <c r="Z3103" s="29">
        <f>'施設リストA-1（直営）'!AE1049</f>
        <v>0</v>
      </c>
      <c r="AA3103" s="29">
        <f>'施設リストA-1（直営）'!AF1049</f>
        <v>0</v>
      </c>
      <c r="AB3103" s="30">
        <f>IF(AA3103="新設",VLOOKUP('施設リストA-1（直営）'!AG1049,'（新設）照明器具'!$B$5:$C$1990,2,FALSE),IF('部屋別効果（直）'!AA3103="撤去",VLOOKUP('施設リストA-1（直営）'!AG1049,'（既設）調査結果'!$B$5:$C$1998,2,FALSE),0))</f>
        <v>0</v>
      </c>
      <c r="AC3103" s="29">
        <f>'施設リストA-1（直営）'!AI1049</f>
        <v>0</v>
      </c>
      <c r="AD3103" s="29">
        <f>'施設リストA-1（直営）'!AJ1049</f>
        <v>0</v>
      </c>
      <c r="AE3103" s="30">
        <f>IF(AD3103="新設",VLOOKUP('施設リストA-1（直営）'!AK1049,'（新設）照明器具'!$B$5:$C$1990,2,FALSE),IF('部屋別効果（直）'!AD3103="撤去",VLOOKUP('施設リストA-1（直営）'!AK1049,'（既設）調査結果'!$B$5:$C$1998,2,FALSE),0))</f>
        <v>0</v>
      </c>
      <c r="AF3103" s="29">
        <f>'施設リストA-1（直営）'!AM1049</f>
        <v>0</v>
      </c>
      <c r="AG3103" s="29">
        <f>'施設リストA-1（直営）'!AN1049</f>
        <v>0</v>
      </c>
      <c r="AH3103" s="30">
        <f>IF(AG3103="新設",VLOOKUP('施設リストA-1（直営）'!AO1049,'（新設）照明器具'!$B$5:$C$1990,2,FALSE),IF('部屋別効果（直）'!AG3103="撤去",VLOOKUP('施設リストA-1（直営）'!AO1049,'（既設）調査結果'!$B$5:$C$1998,2,FALSE),0))</f>
        <v>0</v>
      </c>
      <c r="AI3103" s="29">
        <f>'施設リストA-1（直営）'!AQ1049</f>
        <v>0</v>
      </c>
      <c r="AJ3103" s="29">
        <f>'施設リストA-1（直営）'!AR1049</f>
        <v>0</v>
      </c>
      <c r="AK3103" s="30">
        <f>IF(AJ3103="新設",VLOOKUP('施設リストA-1（直営）'!AS1049,'（新設）照明器具'!$B$5:$C$1990,2,FALSE),IF('部屋別効果（直）'!AJ3103="撤去",VLOOKUP('施設リストA-1（直営）'!AS1049,'（既設）調査結果'!$B$5:$C$1998,2,FALSE),0))</f>
        <v>0</v>
      </c>
      <c r="AL3103" s="29">
        <f>'施設リストA-1（直営）'!AU1049</f>
        <v>0</v>
      </c>
    </row>
    <row r="3104" spans="1:38" customFormat="1">
      <c r="A3104" s="94"/>
      <c r="B3104" s="16" t="str">
        <f>'施設リストA-1（直営）'!B1050</f>
        <v>開睛小中</v>
      </c>
      <c r="C3104" s="14">
        <f>'施設リストA-1（直営）'!C1050</f>
        <v>3</v>
      </c>
      <c r="D3104" s="94" t="str">
        <f>'施設リストA-1（直営）'!D1050</f>
        <v>9年4組教室</v>
      </c>
      <c r="E3104" s="20">
        <f>'施設リストA-1（直営）'!E1050</f>
        <v>210</v>
      </c>
      <c r="F3104" s="20">
        <f>'施設リストA-1（直営）'!F1050</f>
        <v>8</v>
      </c>
      <c r="G3104" s="13">
        <f>'施設リストA-1（直営）'!G1050</f>
        <v>1680</v>
      </c>
      <c r="H3104" s="28" t="e">
        <f t="shared" si="48"/>
        <v>#N/A</v>
      </c>
      <c r="I3104" s="29" t="str">
        <f>'施設リストA-1（直営）'!H1050</f>
        <v>新設</v>
      </c>
      <c r="J3104" s="30" t="e">
        <f>IF(I3104="新設",VLOOKUP('施設リストA-1（直営）'!I1050,'（新設）照明器具'!$B$5:$C$1990,2,FALSE),IF('部屋別効果（直）'!I3104="撤去",VLOOKUP('施設リストA-1（直営）'!I1050,'（既設）調査結果'!$B$5:$C$1998,2,FALSE),0))</f>
        <v>#N/A</v>
      </c>
      <c r="K3104" s="29">
        <f>'施設リストA-1（直営）'!K1050</f>
        <v>11</v>
      </c>
      <c r="L3104" s="29" t="str">
        <f>'施設リストA-1（直営）'!L1050</f>
        <v>撤去</v>
      </c>
      <c r="M3104" s="30">
        <f>IF(L3104="新設",VLOOKUP('施設リストA-1（直営）'!M1050,'（新設）照明器具'!$B$5:$C$1990,2,FALSE),IF('部屋別効果（直）'!L3104="撤去",VLOOKUP('施設リストA-1（直営）'!M1050,'（既設）調査結果'!$B$5:$C$1998,2,FALSE),0))</f>
        <v>86</v>
      </c>
      <c r="N3104" s="29">
        <f>'施設リストA-1（直営）'!O1050</f>
        <v>11</v>
      </c>
      <c r="O3104" s="29">
        <f>'施設リストA-1（直営）'!P1050</f>
        <v>0</v>
      </c>
      <c r="P3104" s="30">
        <f>IF(O3104="新設",VLOOKUP('施設リストA-1（直営）'!Q1050,'（新設）照明器具'!$B$5:$C$1990,2,FALSE),IF('部屋別効果（直）'!O3104="撤去",VLOOKUP('施設リストA-1（直営）'!Q1050,'（既設）調査結果'!$B$5:$C$1998,2,FALSE),0))</f>
        <v>0</v>
      </c>
      <c r="Q3104" s="29">
        <f>'施設リストA-1（直営）'!S1050</f>
        <v>0</v>
      </c>
      <c r="R3104" s="29">
        <f>'施設リストA-1（直営）'!T1050</f>
        <v>0</v>
      </c>
      <c r="S3104" s="30">
        <f>IF(R3104="新設",VLOOKUP('施設リストA-1（直営）'!U1050,'（新設）照明器具'!$B$5:$C$1990,2,FALSE),IF('部屋別効果（直）'!R3104="撤去",VLOOKUP('施設リストA-1（直営）'!U1050,'（既設）調査結果'!$B$5:$C$1998,2,FALSE),0))</f>
        <v>0</v>
      </c>
      <c r="T3104" s="29">
        <f>'施設リストA-1（直営）'!W1050</f>
        <v>0</v>
      </c>
      <c r="U3104" s="29">
        <f>'施設リストA-1（直営）'!X1050</f>
        <v>0</v>
      </c>
      <c r="V3104" s="30">
        <f>IF(U3104="新設",VLOOKUP('施設リストA-1（直営）'!Y1050,'（新設）照明器具'!$B$5:$C$1990,2,FALSE),IF('部屋別効果（直）'!U3104="撤去",VLOOKUP('施設リストA-1（直営）'!Y1050,'（既設）調査結果'!$B$5:$C$1998,2,FALSE),0))</f>
        <v>0</v>
      </c>
      <c r="W3104" s="29">
        <f>'施設リストA-1（直営）'!AA1050</f>
        <v>0</v>
      </c>
      <c r="X3104" s="29">
        <f>'施設リストA-1（直営）'!AB1050</f>
        <v>0</v>
      </c>
      <c r="Y3104" s="30">
        <f>IF(X3104="新設",VLOOKUP('施設リストA-1（直営）'!AC1050,'（新設）照明器具'!$B$5:$C$1990,2,FALSE),IF('部屋別効果（直）'!X3104="撤去",VLOOKUP('施設リストA-1（直営）'!AC1050,'（既設）調査結果'!$B$5:$C$1998,2,FALSE),0))</f>
        <v>0</v>
      </c>
      <c r="Z3104" s="29">
        <f>'施設リストA-1（直営）'!AE1050</f>
        <v>0</v>
      </c>
      <c r="AA3104" s="29">
        <f>'施設リストA-1（直営）'!AF1050</f>
        <v>0</v>
      </c>
      <c r="AB3104" s="30">
        <f>IF(AA3104="新設",VLOOKUP('施設リストA-1（直営）'!AG1050,'（新設）照明器具'!$B$5:$C$1990,2,FALSE),IF('部屋別効果（直）'!AA3104="撤去",VLOOKUP('施設リストA-1（直営）'!AG1050,'（既設）調査結果'!$B$5:$C$1998,2,FALSE),0))</f>
        <v>0</v>
      </c>
      <c r="AC3104" s="29">
        <f>'施設リストA-1（直営）'!AI1050</f>
        <v>0</v>
      </c>
      <c r="AD3104" s="29">
        <f>'施設リストA-1（直営）'!AJ1050</f>
        <v>0</v>
      </c>
      <c r="AE3104" s="30">
        <f>IF(AD3104="新設",VLOOKUP('施設リストA-1（直営）'!AK1050,'（新設）照明器具'!$B$5:$C$1990,2,FALSE),IF('部屋別効果（直）'!AD3104="撤去",VLOOKUP('施設リストA-1（直営）'!AK1050,'（既設）調査結果'!$B$5:$C$1998,2,FALSE),0))</f>
        <v>0</v>
      </c>
      <c r="AF3104" s="29">
        <f>'施設リストA-1（直営）'!AM1050</f>
        <v>0</v>
      </c>
      <c r="AG3104" s="29">
        <f>'施設リストA-1（直営）'!AN1050</f>
        <v>0</v>
      </c>
      <c r="AH3104" s="30">
        <f>IF(AG3104="新設",VLOOKUP('施設リストA-1（直営）'!AO1050,'（新設）照明器具'!$B$5:$C$1990,2,FALSE),IF('部屋別効果（直）'!AG3104="撤去",VLOOKUP('施設リストA-1（直営）'!AO1050,'（既設）調査結果'!$B$5:$C$1998,2,FALSE),0))</f>
        <v>0</v>
      </c>
      <c r="AI3104" s="29">
        <f>'施設リストA-1（直営）'!AQ1050</f>
        <v>0</v>
      </c>
      <c r="AJ3104" s="29">
        <f>'施設リストA-1（直営）'!AR1050</f>
        <v>0</v>
      </c>
      <c r="AK3104" s="30">
        <f>IF(AJ3104="新設",VLOOKUP('施設リストA-1（直営）'!AS1050,'（新設）照明器具'!$B$5:$C$1990,2,FALSE),IF('部屋別効果（直）'!AJ3104="撤去",VLOOKUP('施設リストA-1（直営）'!AS1050,'（既設）調査結果'!$B$5:$C$1998,2,FALSE),0))</f>
        <v>0</v>
      </c>
      <c r="AL3104" s="29">
        <f>'施設リストA-1（直営）'!AU1050</f>
        <v>0</v>
      </c>
    </row>
    <row r="3105" spans="1:38" customFormat="1">
      <c r="A3105" s="94"/>
      <c r="B3105" s="16" t="str">
        <f>'施設リストA-1（直営）'!B1051</f>
        <v>開睛小中</v>
      </c>
      <c r="C3105" s="14">
        <f>'施設リストA-1（直営）'!C1051</f>
        <v>3</v>
      </c>
      <c r="D3105" s="94" t="str">
        <f>'施設リストA-1（直営）'!D1051</f>
        <v>9年前更衣室</v>
      </c>
      <c r="E3105" s="20">
        <f>'施設リストA-1（直営）'!E1051</f>
        <v>210</v>
      </c>
      <c r="F3105" s="20">
        <f>'施設リストA-1（直営）'!F1051</f>
        <v>8</v>
      </c>
      <c r="G3105" s="13">
        <f>'施設リストA-1（直営）'!G1051</f>
        <v>1680</v>
      </c>
      <c r="H3105" s="28" t="e">
        <f t="shared" si="48"/>
        <v>#N/A</v>
      </c>
      <c r="I3105" s="29" t="str">
        <f>'施設リストA-1（直営）'!H1051</f>
        <v>新設</v>
      </c>
      <c r="J3105" s="30" t="e">
        <f>IF(I3105="新設",VLOOKUP('施設リストA-1（直営）'!I1051,'（新設）照明器具'!$B$5:$C$1990,2,FALSE),IF('部屋別効果（直）'!I3105="撤去",VLOOKUP('施設リストA-1（直営）'!I1051,'（既設）調査結果'!$B$5:$C$1998,2,FALSE),0))</f>
        <v>#N/A</v>
      </c>
      <c r="K3105" s="29">
        <f>'施設リストA-1（直営）'!K1051</f>
        <v>17</v>
      </c>
      <c r="L3105" s="29" t="str">
        <f>'施設リストA-1（直営）'!L1051</f>
        <v>撤去</v>
      </c>
      <c r="M3105" s="30">
        <f>IF(L3105="新設",VLOOKUP('施設リストA-1（直営）'!M1051,'（新設）照明器具'!$B$5:$C$1990,2,FALSE),IF('部屋別効果（直）'!L3105="撤去",VLOOKUP('施設リストA-1（直営）'!M1051,'（既設）調査結果'!$B$5:$C$1998,2,FALSE),0))</f>
        <v>86</v>
      </c>
      <c r="N3105" s="29">
        <f>'施設リストA-1（直営）'!O1051</f>
        <v>17</v>
      </c>
      <c r="O3105" s="29" t="str">
        <f>'施設リストA-1（直営）'!P1051</f>
        <v>新設</v>
      </c>
      <c r="P3105" s="30" t="e">
        <f>IF(O3105="新設",VLOOKUP('施設リストA-1（直営）'!Q1051,'（新設）照明器具'!$B$5:$C$1990,2,FALSE),IF('部屋別効果（直）'!O3105="撤去",VLOOKUP('施設リストA-1（直営）'!Q1051,'（既設）調査結果'!$B$5:$C$1998,2,FALSE),0))</f>
        <v>#N/A</v>
      </c>
      <c r="Q3105" s="29">
        <f>'施設リストA-1（直営）'!S1051</f>
        <v>2</v>
      </c>
      <c r="R3105" s="29" t="str">
        <f>'施設リストA-1（直営）'!T1051</f>
        <v>撤去</v>
      </c>
      <c r="S3105" s="30">
        <f>IF(R3105="新設",VLOOKUP('施設リストA-1（直営）'!U1051,'（新設）照明器具'!$B$5:$C$1990,2,FALSE),IF('部屋別効果（直）'!R3105="撤去",VLOOKUP('施設リストA-1（直営）'!U1051,'（既設）調査結果'!$B$5:$C$1998,2,FALSE),0))</f>
        <v>45</v>
      </c>
      <c r="T3105" s="29">
        <f>'施設リストA-1（直営）'!W1051</f>
        <v>2</v>
      </c>
      <c r="U3105" s="29">
        <f>'施設リストA-1（直営）'!X1051</f>
        <v>0</v>
      </c>
      <c r="V3105" s="30">
        <f>IF(U3105="新設",VLOOKUP('施設リストA-1（直営）'!Y1051,'（新設）照明器具'!$B$5:$C$1990,2,FALSE),IF('部屋別効果（直）'!U3105="撤去",VLOOKUP('施設リストA-1（直営）'!Y1051,'（既設）調査結果'!$B$5:$C$1998,2,FALSE),0))</f>
        <v>0</v>
      </c>
      <c r="W3105" s="29">
        <f>'施設リストA-1（直営）'!AA1051</f>
        <v>0</v>
      </c>
      <c r="X3105" s="29">
        <f>'施設リストA-1（直営）'!AB1051</f>
        <v>0</v>
      </c>
      <c r="Y3105" s="30">
        <f>IF(X3105="新設",VLOOKUP('施設リストA-1（直営）'!AC1051,'（新設）照明器具'!$B$5:$C$1990,2,FALSE),IF('部屋別効果（直）'!X3105="撤去",VLOOKUP('施設リストA-1（直営）'!AC1051,'（既設）調査結果'!$B$5:$C$1998,2,FALSE),0))</f>
        <v>0</v>
      </c>
      <c r="Z3105" s="29">
        <f>'施設リストA-1（直営）'!AE1051</f>
        <v>0</v>
      </c>
      <c r="AA3105" s="29">
        <f>'施設リストA-1（直営）'!AF1051</f>
        <v>0</v>
      </c>
      <c r="AB3105" s="30">
        <f>IF(AA3105="新設",VLOOKUP('施設リストA-1（直営）'!AG1051,'（新設）照明器具'!$B$5:$C$1990,2,FALSE),IF('部屋別効果（直）'!AA3105="撤去",VLOOKUP('施設リストA-1（直営）'!AG1051,'（既設）調査結果'!$B$5:$C$1998,2,FALSE),0))</f>
        <v>0</v>
      </c>
      <c r="AC3105" s="29">
        <f>'施設リストA-1（直営）'!AI1051</f>
        <v>0</v>
      </c>
      <c r="AD3105" s="29">
        <f>'施設リストA-1（直営）'!AJ1051</f>
        <v>0</v>
      </c>
      <c r="AE3105" s="30">
        <f>IF(AD3105="新設",VLOOKUP('施設リストA-1（直営）'!AK1051,'（新設）照明器具'!$B$5:$C$1990,2,FALSE),IF('部屋別効果（直）'!AD3105="撤去",VLOOKUP('施設リストA-1（直営）'!AK1051,'（既設）調査結果'!$B$5:$C$1998,2,FALSE),0))</f>
        <v>0</v>
      </c>
      <c r="AF3105" s="29">
        <f>'施設リストA-1（直営）'!AM1051</f>
        <v>0</v>
      </c>
      <c r="AG3105" s="29">
        <f>'施設リストA-1（直営）'!AN1051</f>
        <v>0</v>
      </c>
      <c r="AH3105" s="30">
        <f>IF(AG3105="新設",VLOOKUP('施設リストA-1（直営）'!AO1051,'（新設）照明器具'!$B$5:$C$1990,2,FALSE),IF('部屋別効果（直）'!AG3105="撤去",VLOOKUP('施設リストA-1（直営）'!AO1051,'（既設）調査結果'!$B$5:$C$1998,2,FALSE),0))</f>
        <v>0</v>
      </c>
      <c r="AI3105" s="29">
        <f>'施設リストA-1（直営）'!AQ1051</f>
        <v>0</v>
      </c>
      <c r="AJ3105" s="29">
        <f>'施設リストA-1（直営）'!AR1051</f>
        <v>0</v>
      </c>
      <c r="AK3105" s="30">
        <f>IF(AJ3105="新設",VLOOKUP('施設リストA-1（直営）'!AS1051,'（新設）照明器具'!$B$5:$C$1990,2,FALSE),IF('部屋別効果（直）'!AJ3105="撤去",VLOOKUP('施設リストA-1（直営）'!AS1051,'（既設）調査結果'!$B$5:$C$1998,2,FALSE),0))</f>
        <v>0</v>
      </c>
      <c r="AL3105" s="29">
        <f>'施設リストA-1（直営）'!AU1051</f>
        <v>0</v>
      </c>
    </row>
    <row r="3106" spans="1:38" customFormat="1">
      <c r="A3106" s="94"/>
      <c r="B3106" s="16" t="str">
        <f>'施設リストA-1（直営）'!B1052</f>
        <v>開睛小中</v>
      </c>
      <c r="C3106" s="14">
        <f>'施設リストA-1（直営）'!C1052</f>
        <v>3</v>
      </c>
      <c r="D3106" s="94" t="str">
        <f>'施設リストA-1（直営）'!D1052</f>
        <v>児童生徒会室</v>
      </c>
      <c r="E3106" s="20">
        <f>'施設リストA-1（直営）'!E1052</f>
        <v>210</v>
      </c>
      <c r="F3106" s="20">
        <f>'施設リストA-1（直営）'!F1052</f>
        <v>4</v>
      </c>
      <c r="G3106" s="13">
        <f>'施設リストA-1（直営）'!G1052</f>
        <v>840</v>
      </c>
      <c r="H3106" s="28" t="e">
        <f t="shared" si="48"/>
        <v>#N/A</v>
      </c>
      <c r="I3106" s="29" t="str">
        <f>'施設リストA-1（直営）'!H1052</f>
        <v>新設</v>
      </c>
      <c r="J3106" s="30" t="e">
        <f>IF(I3106="新設",VLOOKUP('施設リストA-1（直営）'!I1052,'（新設）照明器具'!$B$5:$C$1990,2,FALSE),IF('部屋別効果（直）'!I3106="撤去",VLOOKUP('施設リストA-1（直営）'!I1052,'（既設）調査結果'!$B$5:$C$1998,2,FALSE),0))</f>
        <v>#N/A</v>
      </c>
      <c r="K3106" s="29">
        <f>'施設リストA-1（直営）'!K1052</f>
        <v>9</v>
      </c>
      <c r="L3106" s="29" t="str">
        <f>'施設リストA-1（直営）'!L1052</f>
        <v>撤去</v>
      </c>
      <c r="M3106" s="30">
        <f>IF(L3106="新設",VLOOKUP('施設リストA-1（直営）'!M1052,'（新設）照明器具'!$B$5:$C$1990,2,FALSE),IF('部屋別効果（直）'!L3106="撤去",VLOOKUP('施設リストA-1（直営）'!M1052,'（既設）調査結果'!$B$5:$C$1998,2,FALSE),0))</f>
        <v>86</v>
      </c>
      <c r="N3106" s="29">
        <f>'施設リストA-1（直営）'!O1052</f>
        <v>9</v>
      </c>
      <c r="O3106" s="29">
        <f>'施設リストA-1（直営）'!P1052</f>
        <v>0</v>
      </c>
      <c r="P3106" s="30">
        <f>IF(O3106="新設",VLOOKUP('施設リストA-1（直営）'!Q1052,'（新設）照明器具'!$B$5:$C$1990,2,FALSE),IF('部屋別効果（直）'!O3106="撤去",VLOOKUP('施設リストA-1（直営）'!Q1052,'（既設）調査結果'!$B$5:$C$1998,2,FALSE),0))</f>
        <v>0</v>
      </c>
      <c r="Q3106" s="29">
        <f>'施設リストA-1（直営）'!S1052</f>
        <v>0</v>
      </c>
      <c r="R3106" s="29">
        <f>'施設リストA-1（直営）'!T1052</f>
        <v>0</v>
      </c>
      <c r="S3106" s="30">
        <f>IF(R3106="新設",VLOOKUP('施設リストA-1（直営）'!U1052,'（新設）照明器具'!$B$5:$C$1990,2,FALSE),IF('部屋別効果（直）'!R3106="撤去",VLOOKUP('施設リストA-1（直営）'!U1052,'（既設）調査結果'!$B$5:$C$1998,2,FALSE),0))</f>
        <v>0</v>
      </c>
      <c r="T3106" s="29">
        <f>'施設リストA-1（直営）'!W1052</f>
        <v>0</v>
      </c>
      <c r="U3106" s="29">
        <f>'施設リストA-1（直営）'!X1052</f>
        <v>0</v>
      </c>
      <c r="V3106" s="30">
        <f>IF(U3106="新設",VLOOKUP('施設リストA-1（直営）'!Y1052,'（新設）照明器具'!$B$5:$C$1990,2,FALSE),IF('部屋別効果（直）'!U3106="撤去",VLOOKUP('施設リストA-1（直営）'!Y1052,'（既設）調査結果'!$B$5:$C$1998,2,FALSE),0))</f>
        <v>0</v>
      </c>
      <c r="W3106" s="29">
        <f>'施設リストA-1（直営）'!AA1052</f>
        <v>0</v>
      </c>
      <c r="X3106" s="29">
        <f>'施設リストA-1（直営）'!AB1052</f>
        <v>0</v>
      </c>
      <c r="Y3106" s="30">
        <f>IF(X3106="新設",VLOOKUP('施設リストA-1（直営）'!AC1052,'（新設）照明器具'!$B$5:$C$1990,2,FALSE),IF('部屋別効果（直）'!X3106="撤去",VLOOKUP('施設リストA-1（直営）'!AC1052,'（既設）調査結果'!$B$5:$C$1998,2,FALSE),0))</f>
        <v>0</v>
      </c>
      <c r="Z3106" s="29">
        <f>'施設リストA-1（直営）'!AE1052</f>
        <v>0</v>
      </c>
      <c r="AA3106" s="29">
        <f>'施設リストA-1（直営）'!AF1052</f>
        <v>0</v>
      </c>
      <c r="AB3106" s="30">
        <f>IF(AA3106="新設",VLOOKUP('施設リストA-1（直営）'!AG1052,'（新設）照明器具'!$B$5:$C$1990,2,FALSE),IF('部屋別効果（直）'!AA3106="撤去",VLOOKUP('施設リストA-1（直営）'!AG1052,'（既設）調査結果'!$B$5:$C$1998,2,FALSE),0))</f>
        <v>0</v>
      </c>
      <c r="AC3106" s="29">
        <f>'施設リストA-1（直営）'!AI1052</f>
        <v>0</v>
      </c>
      <c r="AD3106" s="29">
        <f>'施設リストA-1（直営）'!AJ1052</f>
        <v>0</v>
      </c>
      <c r="AE3106" s="30">
        <f>IF(AD3106="新設",VLOOKUP('施設リストA-1（直営）'!AK1052,'（新設）照明器具'!$B$5:$C$1990,2,FALSE),IF('部屋別効果（直）'!AD3106="撤去",VLOOKUP('施設リストA-1（直営）'!AK1052,'（既設）調査結果'!$B$5:$C$1998,2,FALSE),0))</f>
        <v>0</v>
      </c>
      <c r="AF3106" s="29">
        <f>'施設リストA-1（直営）'!AM1052</f>
        <v>0</v>
      </c>
      <c r="AG3106" s="29">
        <f>'施設リストA-1（直営）'!AN1052</f>
        <v>0</v>
      </c>
      <c r="AH3106" s="30">
        <f>IF(AG3106="新設",VLOOKUP('施設リストA-1（直営）'!AO1052,'（新設）照明器具'!$B$5:$C$1990,2,FALSE),IF('部屋別効果（直）'!AG3106="撤去",VLOOKUP('施設リストA-1（直営）'!AO1052,'（既設）調査結果'!$B$5:$C$1998,2,FALSE),0))</f>
        <v>0</v>
      </c>
      <c r="AI3106" s="29">
        <f>'施設リストA-1（直営）'!AQ1052</f>
        <v>0</v>
      </c>
      <c r="AJ3106" s="29">
        <f>'施設リストA-1（直営）'!AR1052</f>
        <v>0</v>
      </c>
      <c r="AK3106" s="30">
        <f>IF(AJ3106="新設",VLOOKUP('施設リストA-1（直営）'!AS1052,'（新設）照明器具'!$B$5:$C$1990,2,FALSE),IF('部屋別効果（直）'!AJ3106="撤去",VLOOKUP('施設リストA-1（直営）'!AS1052,'（既設）調査結果'!$B$5:$C$1998,2,FALSE),0))</f>
        <v>0</v>
      </c>
      <c r="AL3106" s="29">
        <f>'施設リストA-1（直営）'!AU1052</f>
        <v>0</v>
      </c>
    </row>
    <row r="3107" spans="1:38" customFormat="1">
      <c r="A3107" s="94"/>
      <c r="B3107" s="16" t="str">
        <f>'施設リストA-1（直営）'!B1053</f>
        <v>開睛小中</v>
      </c>
      <c r="C3107" s="14">
        <f>'施設リストA-1（直営）'!C1053</f>
        <v>3</v>
      </c>
      <c r="D3107" s="94" t="str">
        <f>'施設リストA-1（直営）'!D1053</f>
        <v>後期）通級教室</v>
      </c>
      <c r="E3107" s="20">
        <f>'施設リストA-1（直営）'!E1053</f>
        <v>210</v>
      </c>
      <c r="F3107" s="20">
        <f>'施設リストA-1（直営）'!F1053</f>
        <v>4</v>
      </c>
      <c r="G3107" s="13">
        <f>'施設リストA-1（直営）'!G1053</f>
        <v>840</v>
      </c>
      <c r="H3107" s="28" t="e">
        <f t="shared" si="48"/>
        <v>#N/A</v>
      </c>
      <c r="I3107" s="29" t="str">
        <f>'施設リストA-1（直営）'!H1053</f>
        <v>新設</v>
      </c>
      <c r="J3107" s="30" t="e">
        <f>IF(I3107="新設",VLOOKUP('施設リストA-1（直営）'!I1053,'（新設）照明器具'!$B$5:$C$1990,2,FALSE),IF('部屋別効果（直）'!I3107="撤去",VLOOKUP('施設リストA-1（直営）'!I1053,'（既設）調査結果'!$B$5:$C$1998,2,FALSE),0))</f>
        <v>#N/A</v>
      </c>
      <c r="K3107" s="29">
        <f>'施設リストA-1（直営）'!K1053</f>
        <v>2</v>
      </c>
      <c r="L3107" s="29" t="str">
        <f>'施設リストA-1（直営）'!L1053</f>
        <v>撤去</v>
      </c>
      <c r="M3107" s="30">
        <f>IF(L3107="新設",VLOOKUP('施設リストA-1（直営）'!M1053,'（新設）照明器具'!$B$5:$C$1990,2,FALSE),IF('部屋別効果（直）'!L3107="撤去",VLOOKUP('施設リストA-1（直営）'!M1053,'（既設）調査結果'!$B$5:$C$1998,2,FALSE),0))</f>
        <v>86</v>
      </c>
      <c r="N3107" s="29">
        <f>'施設リストA-1（直営）'!O1053</f>
        <v>2</v>
      </c>
      <c r="O3107" s="29">
        <f>'施設リストA-1（直営）'!P1053</f>
        <v>0</v>
      </c>
      <c r="P3107" s="30">
        <f>IF(O3107="新設",VLOOKUP('施設リストA-1（直営）'!Q1053,'（新設）照明器具'!$B$5:$C$1990,2,FALSE),IF('部屋別効果（直）'!O3107="撤去",VLOOKUP('施設リストA-1（直営）'!Q1053,'（既設）調査結果'!$B$5:$C$1998,2,FALSE),0))</f>
        <v>0</v>
      </c>
      <c r="Q3107" s="29">
        <f>'施設リストA-1（直営）'!S1053</f>
        <v>0</v>
      </c>
      <c r="R3107" s="29">
        <f>'施設リストA-1（直営）'!T1053</f>
        <v>0</v>
      </c>
      <c r="S3107" s="30">
        <f>IF(R3107="新設",VLOOKUP('施設リストA-1（直営）'!U1053,'（新設）照明器具'!$B$5:$C$1990,2,FALSE),IF('部屋別効果（直）'!R3107="撤去",VLOOKUP('施設リストA-1（直営）'!U1053,'（既設）調査結果'!$B$5:$C$1998,2,FALSE),0))</f>
        <v>0</v>
      </c>
      <c r="T3107" s="29">
        <f>'施設リストA-1（直営）'!W1053</f>
        <v>0</v>
      </c>
      <c r="U3107" s="29">
        <f>'施設リストA-1（直営）'!X1053</f>
        <v>0</v>
      </c>
      <c r="V3107" s="30">
        <f>IF(U3107="新設",VLOOKUP('施設リストA-1（直営）'!Y1053,'（新設）照明器具'!$B$5:$C$1990,2,FALSE),IF('部屋別効果（直）'!U3107="撤去",VLOOKUP('施設リストA-1（直営）'!Y1053,'（既設）調査結果'!$B$5:$C$1998,2,FALSE),0))</f>
        <v>0</v>
      </c>
      <c r="W3107" s="29">
        <f>'施設リストA-1（直営）'!AA1053</f>
        <v>0</v>
      </c>
      <c r="X3107" s="29">
        <f>'施設リストA-1（直営）'!AB1053</f>
        <v>0</v>
      </c>
      <c r="Y3107" s="30">
        <f>IF(X3107="新設",VLOOKUP('施設リストA-1（直営）'!AC1053,'（新設）照明器具'!$B$5:$C$1990,2,FALSE),IF('部屋別効果（直）'!X3107="撤去",VLOOKUP('施設リストA-1（直営）'!AC1053,'（既設）調査結果'!$B$5:$C$1998,2,FALSE),0))</f>
        <v>0</v>
      </c>
      <c r="Z3107" s="29">
        <f>'施設リストA-1（直営）'!AE1053</f>
        <v>0</v>
      </c>
      <c r="AA3107" s="29">
        <f>'施設リストA-1（直営）'!AF1053</f>
        <v>0</v>
      </c>
      <c r="AB3107" s="30">
        <f>IF(AA3107="新設",VLOOKUP('施設リストA-1（直営）'!AG1053,'（新設）照明器具'!$B$5:$C$1990,2,FALSE),IF('部屋別効果（直）'!AA3107="撤去",VLOOKUP('施設リストA-1（直営）'!AG1053,'（既設）調査結果'!$B$5:$C$1998,2,FALSE),0))</f>
        <v>0</v>
      </c>
      <c r="AC3107" s="29">
        <f>'施設リストA-1（直営）'!AI1053</f>
        <v>0</v>
      </c>
      <c r="AD3107" s="29">
        <f>'施設リストA-1（直営）'!AJ1053</f>
        <v>0</v>
      </c>
      <c r="AE3107" s="30">
        <f>IF(AD3107="新設",VLOOKUP('施設リストA-1（直営）'!AK1053,'（新設）照明器具'!$B$5:$C$1990,2,FALSE),IF('部屋別効果（直）'!AD3107="撤去",VLOOKUP('施設リストA-1（直営）'!AK1053,'（既設）調査結果'!$B$5:$C$1998,2,FALSE),0))</f>
        <v>0</v>
      </c>
      <c r="AF3107" s="29">
        <f>'施設リストA-1（直営）'!AM1053</f>
        <v>0</v>
      </c>
      <c r="AG3107" s="29">
        <f>'施設リストA-1（直営）'!AN1053</f>
        <v>0</v>
      </c>
      <c r="AH3107" s="30">
        <f>IF(AG3107="新設",VLOOKUP('施設リストA-1（直営）'!AO1053,'（新設）照明器具'!$B$5:$C$1990,2,FALSE),IF('部屋別効果（直）'!AG3107="撤去",VLOOKUP('施設リストA-1（直営）'!AO1053,'（既設）調査結果'!$B$5:$C$1998,2,FALSE),0))</f>
        <v>0</v>
      </c>
      <c r="AI3107" s="29">
        <f>'施設リストA-1（直営）'!AQ1053</f>
        <v>0</v>
      </c>
      <c r="AJ3107" s="29">
        <f>'施設リストA-1（直営）'!AR1053</f>
        <v>0</v>
      </c>
      <c r="AK3107" s="30">
        <f>IF(AJ3107="新設",VLOOKUP('施設リストA-1（直営）'!AS1053,'（新設）照明器具'!$B$5:$C$1990,2,FALSE),IF('部屋別効果（直）'!AJ3107="撤去",VLOOKUP('施設リストA-1（直営）'!AS1053,'（既設）調査結果'!$B$5:$C$1998,2,FALSE),0))</f>
        <v>0</v>
      </c>
      <c r="AL3107" s="29">
        <f>'施設リストA-1（直営）'!AU1053</f>
        <v>0</v>
      </c>
    </row>
    <row r="3108" spans="1:38" customFormat="1">
      <c r="A3108" s="94"/>
      <c r="B3108" s="16" t="str">
        <f>'施設リストA-1（直営）'!B1054</f>
        <v>開睛小中</v>
      </c>
      <c r="C3108" s="14">
        <f>'施設リストA-1（直営）'!C1054</f>
        <v>3</v>
      </c>
      <c r="D3108" s="94" t="str">
        <f>'施設リストA-1（直営）'!D1054</f>
        <v>後期）日本語指導部屋</v>
      </c>
      <c r="E3108" s="20">
        <f>'施設リストA-1（直営）'!E1054</f>
        <v>210</v>
      </c>
      <c r="F3108" s="20">
        <f>'施設リストA-1（直営）'!F1054</f>
        <v>6</v>
      </c>
      <c r="G3108" s="13">
        <f>'施設リストA-1（直営）'!G1054</f>
        <v>1260</v>
      </c>
      <c r="H3108" s="28" t="e">
        <f t="shared" si="48"/>
        <v>#N/A</v>
      </c>
      <c r="I3108" s="29" t="str">
        <f>'施設リストA-1（直営）'!H1054</f>
        <v>新設</v>
      </c>
      <c r="J3108" s="30" t="e">
        <f>IF(I3108="新設",VLOOKUP('施設リストA-1（直営）'!I1054,'（新設）照明器具'!$B$5:$C$1990,2,FALSE),IF('部屋別効果（直）'!I3108="撤去",VLOOKUP('施設リストA-1（直営）'!I1054,'（既設）調査結果'!$B$5:$C$1998,2,FALSE),0))</f>
        <v>#N/A</v>
      </c>
      <c r="K3108" s="29">
        <f>'施設リストA-1（直営）'!K1054</f>
        <v>4</v>
      </c>
      <c r="L3108" s="29" t="str">
        <f>'施設リストA-1（直営）'!L1054</f>
        <v>撤去</v>
      </c>
      <c r="M3108" s="30">
        <f>IF(L3108="新設",VLOOKUP('施設リストA-1（直営）'!M1054,'（新設）照明器具'!$B$5:$C$1990,2,FALSE),IF('部屋別効果（直）'!L3108="撤去",VLOOKUP('施設リストA-1（直営）'!M1054,'（既設）調査結果'!$B$5:$C$1998,2,FALSE),0))</f>
        <v>86</v>
      </c>
      <c r="N3108" s="29">
        <f>'施設リストA-1（直営）'!O1054</f>
        <v>4</v>
      </c>
      <c r="O3108" s="29">
        <f>'施設リストA-1（直営）'!P1054</f>
        <v>0</v>
      </c>
      <c r="P3108" s="30">
        <f>IF(O3108="新設",VLOOKUP('施設リストA-1（直営）'!Q1054,'（新設）照明器具'!$B$5:$C$1990,2,FALSE),IF('部屋別効果（直）'!O3108="撤去",VLOOKUP('施設リストA-1（直営）'!Q1054,'（既設）調査結果'!$B$5:$C$1998,2,FALSE),0))</f>
        <v>0</v>
      </c>
      <c r="Q3108" s="29">
        <f>'施設リストA-1（直営）'!S1054</f>
        <v>0</v>
      </c>
      <c r="R3108" s="29">
        <f>'施設リストA-1（直営）'!T1054</f>
        <v>0</v>
      </c>
      <c r="S3108" s="30">
        <f>IF(R3108="新設",VLOOKUP('施設リストA-1（直営）'!U1054,'（新設）照明器具'!$B$5:$C$1990,2,FALSE),IF('部屋別効果（直）'!R3108="撤去",VLOOKUP('施設リストA-1（直営）'!U1054,'（既設）調査結果'!$B$5:$C$1998,2,FALSE),0))</f>
        <v>0</v>
      </c>
      <c r="T3108" s="29">
        <f>'施設リストA-1（直営）'!W1054</f>
        <v>0</v>
      </c>
      <c r="U3108" s="29">
        <f>'施設リストA-1（直営）'!X1054</f>
        <v>0</v>
      </c>
      <c r="V3108" s="30">
        <f>IF(U3108="新設",VLOOKUP('施設リストA-1（直営）'!Y1054,'（新設）照明器具'!$B$5:$C$1990,2,FALSE),IF('部屋別効果（直）'!U3108="撤去",VLOOKUP('施設リストA-1（直営）'!Y1054,'（既設）調査結果'!$B$5:$C$1998,2,FALSE),0))</f>
        <v>0</v>
      </c>
      <c r="W3108" s="29">
        <f>'施設リストA-1（直営）'!AA1054</f>
        <v>0</v>
      </c>
      <c r="X3108" s="29">
        <f>'施設リストA-1（直営）'!AB1054</f>
        <v>0</v>
      </c>
      <c r="Y3108" s="30">
        <f>IF(X3108="新設",VLOOKUP('施設リストA-1（直営）'!AC1054,'（新設）照明器具'!$B$5:$C$1990,2,FALSE),IF('部屋別効果（直）'!X3108="撤去",VLOOKUP('施設リストA-1（直営）'!AC1054,'（既設）調査結果'!$B$5:$C$1998,2,FALSE),0))</f>
        <v>0</v>
      </c>
      <c r="Z3108" s="29">
        <f>'施設リストA-1（直営）'!AE1054</f>
        <v>0</v>
      </c>
      <c r="AA3108" s="29">
        <f>'施設リストA-1（直営）'!AF1054</f>
        <v>0</v>
      </c>
      <c r="AB3108" s="30">
        <f>IF(AA3108="新設",VLOOKUP('施設リストA-1（直営）'!AG1054,'（新設）照明器具'!$B$5:$C$1990,2,FALSE),IF('部屋別効果（直）'!AA3108="撤去",VLOOKUP('施設リストA-1（直営）'!AG1054,'（既設）調査結果'!$B$5:$C$1998,2,FALSE),0))</f>
        <v>0</v>
      </c>
      <c r="AC3108" s="29">
        <f>'施設リストA-1（直営）'!AI1054</f>
        <v>0</v>
      </c>
      <c r="AD3108" s="29">
        <f>'施設リストA-1（直営）'!AJ1054</f>
        <v>0</v>
      </c>
      <c r="AE3108" s="30">
        <f>IF(AD3108="新設",VLOOKUP('施設リストA-1（直営）'!AK1054,'（新設）照明器具'!$B$5:$C$1990,2,FALSE),IF('部屋別効果（直）'!AD3108="撤去",VLOOKUP('施設リストA-1（直営）'!AK1054,'（既設）調査結果'!$B$5:$C$1998,2,FALSE),0))</f>
        <v>0</v>
      </c>
      <c r="AF3108" s="29">
        <f>'施設リストA-1（直営）'!AM1054</f>
        <v>0</v>
      </c>
      <c r="AG3108" s="29">
        <f>'施設リストA-1（直営）'!AN1054</f>
        <v>0</v>
      </c>
      <c r="AH3108" s="30">
        <f>IF(AG3108="新設",VLOOKUP('施設リストA-1（直営）'!AO1054,'（新設）照明器具'!$B$5:$C$1990,2,FALSE),IF('部屋別効果（直）'!AG3108="撤去",VLOOKUP('施設リストA-1（直営）'!AO1054,'（既設）調査結果'!$B$5:$C$1998,2,FALSE),0))</f>
        <v>0</v>
      </c>
      <c r="AI3108" s="29">
        <f>'施設リストA-1（直営）'!AQ1054</f>
        <v>0</v>
      </c>
      <c r="AJ3108" s="29">
        <f>'施設リストA-1（直営）'!AR1054</f>
        <v>0</v>
      </c>
      <c r="AK3108" s="30">
        <f>IF(AJ3108="新設",VLOOKUP('施設リストA-1（直営）'!AS1054,'（新設）照明器具'!$B$5:$C$1990,2,FALSE),IF('部屋別効果（直）'!AJ3108="撤去",VLOOKUP('施設リストA-1（直営）'!AS1054,'（既設）調査結果'!$B$5:$C$1998,2,FALSE),0))</f>
        <v>0</v>
      </c>
      <c r="AL3108" s="29">
        <f>'施設リストA-1（直営）'!AU1054</f>
        <v>0</v>
      </c>
    </row>
    <row r="3109" spans="1:38" customFormat="1">
      <c r="A3109" s="94"/>
      <c r="B3109" s="16" t="str">
        <f>'施設リストA-1（直営）'!B1055</f>
        <v>開睛小中</v>
      </c>
      <c r="C3109" s="14">
        <f>'施設リストA-1（直営）'!C1055</f>
        <v>3</v>
      </c>
      <c r="D3109" s="94" t="str">
        <f>'施設リストA-1（直営）'!D1055</f>
        <v>Ⅱ　5組教室</v>
      </c>
      <c r="E3109" s="20">
        <f>'施設リストA-1（直営）'!E1055</f>
        <v>210</v>
      </c>
      <c r="F3109" s="20">
        <f>'施設リストA-1（直営）'!F1055</f>
        <v>8</v>
      </c>
      <c r="G3109" s="13">
        <f>'施設リストA-1（直営）'!G1055</f>
        <v>1680</v>
      </c>
      <c r="H3109" s="28" t="e">
        <f t="shared" si="48"/>
        <v>#N/A</v>
      </c>
      <c r="I3109" s="29" t="str">
        <f>'施設リストA-1（直営）'!H1055</f>
        <v>新設</v>
      </c>
      <c r="J3109" s="30" t="e">
        <f>IF(I3109="新設",VLOOKUP('施設リストA-1（直営）'!I1055,'（新設）照明器具'!$B$5:$C$1990,2,FALSE),IF('部屋別効果（直）'!I3109="撤去",VLOOKUP('施設リストA-1（直営）'!I1055,'（既設）調査結果'!$B$5:$C$1998,2,FALSE),0))</f>
        <v>#N/A</v>
      </c>
      <c r="K3109" s="29">
        <f>'施設リストA-1（直営）'!K1055</f>
        <v>10</v>
      </c>
      <c r="L3109" s="29" t="str">
        <f>'施設リストA-1（直営）'!L1055</f>
        <v>撤去</v>
      </c>
      <c r="M3109" s="30">
        <f>IF(L3109="新設",VLOOKUP('施設リストA-1（直営）'!M1055,'（新設）照明器具'!$B$5:$C$1990,2,FALSE),IF('部屋別効果（直）'!L3109="撤去",VLOOKUP('施設リストA-1（直営）'!M1055,'（既設）調査結果'!$B$5:$C$1998,2,FALSE),0))</f>
        <v>86</v>
      </c>
      <c r="N3109" s="29">
        <f>'施設リストA-1（直営）'!O1055</f>
        <v>10</v>
      </c>
      <c r="O3109" s="29" t="str">
        <f>'施設リストA-1（直営）'!P1055</f>
        <v>新設</v>
      </c>
      <c r="P3109" s="30" t="e">
        <f>IF(O3109="新設",VLOOKUP('施設リストA-1（直営）'!Q1055,'（新設）照明器具'!$B$5:$C$1990,2,FALSE),IF('部屋別効果（直）'!O3109="撤去",VLOOKUP('施設リストA-1（直営）'!Q1055,'（既設）調査結果'!$B$5:$C$1998,2,FALSE),0))</f>
        <v>#N/A</v>
      </c>
      <c r="Q3109" s="29">
        <f>'施設リストA-1（直営）'!S1055</f>
        <v>4</v>
      </c>
      <c r="R3109" s="29" t="str">
        <f>'施設リストA-1（直営）'!T1055</f>
        <v>撤去</v>
      </c>
      <c r="S3109" s="30">
        <f>IF(R3109="新設",VLOOKUP('施設リストA-1（直営）'!U1055,'（新設）照明器具'!$B$5:$C$1990,2,FALSE),IF('部屋別効果（直）'!R3109="撤去",VLOOKUP('施設リストA-1（直営）'!U1055,'（既設）調査結果'!$B$5:$C$1998,2,FALSE),0))</f>
        <v>45</v>
      </c>
      <c r="T3109" s="29">
        <f>'施設リストA-1（直営）'!W1055</f>
        <v>4</v>
      </c>
      <c r="U3109" s="29">
        <f>'施設リストA-1（直営）'!X1055</f>
        <v>0</v>
      </c>
      <c r="V3109" s="30">
        <f>IF(U3109="新設",VLOOKUP('施設リストA-1（直営）'!Y1055,'（新設）照明器具'!$B$5:$C$1990,2,FALSE),IF('部屋別効果（直）'!U3109="撤去",VLOOKUP('施設リストA-1（直営）'!Y1055,'（既設）調査結果'!$B$5:$C$1998,2,FALSE),0))</f>
        <v>0</v>
      </c>
      <c r="W3109" s="29">
        <f>'施設リストA-1（直営）'!AA1055</f>
        <v>0</v>
      </c>
      <c r="X3109" s="29">
        <f>'施設リストA-1（直営）'!AB1055</f>
        <v>0</v>
      </c>
      <c r="Y3109" s="30">
        <f>IF(X3109="新設",VLOOKUP('施設リストA-1（直営）'!AC1055,'（新設）照明器具'!$B$5:$C$1990,2,FALSE),IF('部屋別効果（直）'!X3109="撤去",VLOOKUP('施設リストA-1（直営）'!AC1055,'（既設）調査結果'!$B$5:$C$1998,2,FALSE),0))</f>
        <v>0</v>
      </c>
      <c r="Z3109" s="29">
        <f>'施設リストA-1（直営）'!AE1055</f>
        <v>0</v>
      </c>
      <c r="AA3109" s="29">
        <f>'施設リストA-1（直営）'!AF1055</f>
        <v>0</v>
      </c>
      <c r="AB3109" s="30">
        <f>IF(AA3109="新設",VLOOKUP('施設リストA-1（直営）'!AG1055,'（新設）照明器具'!$B$5:$C$1990,2,FALSE),IF('部屋別効果（直）'!AA3109="撤去",VLOOKUP('施設リストA-1（直営）'!AG1055,'（既設）調査結果'!$B$5:$C$1998,2,FALSE),0))</f>
        <v>0</v>
      </c>
      <c r="AC3109" s="29">
        <f>'施設リストA-1（直営）'!AI1055</f>
        <v>0</v>
      </c>
      <c r="AD3109" s="29">
        <f>'施設リストA-1（直営）'!AJ1055</f>
        <v>0</v>
      </c>
      <c r="AE3109" s="30">
        <f>IF(AD3109="新設",VLOOKUP('施設リストA-1（直営）'!AK1055,'（新設）照明器具'!$B$5:$C$1990,2,FALSE),IF('部屋別効果（直）'!AD3109="撤去",VLOOKUP('施設リストA-1（直営）'!AK1055,'（既設）調査結果'!$B$5:$C$1998,2,FALSE),0))</f>
        <v>0</v>
      </c>
      <c r="AF3109" s="29">
        <f>'施設リストA-1（直営）'!AM1055</f>
        <v>0</v>
      </c>
      <c r="AG3109" s="29">
        <f>'施設リストA-1（直営）'!AN1055</f>
        <v>0</v>
      </c>
      <c r="AH3109" s="30">
        <f>IF(AG3109="新設",VLOOKUP('施設リストA-1（直営）'!AO1055,'（新設）照明器具'!$B$5:$C$1990,2,FALSE),IF('部屋別効果（直）'!AG3109="撤去",VLOOKUP('施設リストA-1（直営）'!AO1055,'（既設）調査結果'!$B$5:$C$1998,2,FALSE),0))</f>
        <v>0</v>
      </c>
      <c r="AI3109" s="29">
        <f>'施設リストA-1（直営）'!AQ1055</f>
        <v>0</v>
      </c>
      <c r="AJ3109" s="29">
        <f>'施設リストA-1（直営）'!AR1055</f>
        <v>0</v>
      </c>
      <c r="AK3109" s="30">
        <f>IF(AJ3109="新設",VLOOKUP('施設リストA-1（直営）'!AS1055,'（新設）照明器具'!$B$5:$C$1990,2,FALSE),IF('部屋別効果（直）'!AJ3109="撤去",VLOOKUP('施設リストA-1（直営）'!AS1055,'（既設）調査結果'!$B$5:$C$1998,2,FALSE),0))</f>
        <v>0</v>
      </c>
      <c r="AL3109" s="29">
        <f>'施設リストA-1（直営）'!AU1055</f>
        <v>0</v>
      </c>
    </row>
    <row r="3110" spans="1:38" customFormat="1">
      <c r="A3110" s="94"/>
      <c r="B3110" s="16" t="str">
        <f>'施設リストA-1（直営）'!B1056</f>
        <v>開睛小中</v>
      </c>
      <c r="C3110" s="14">
        <f>'施設リストA-1（直営）'!C1056</f>
        <v>3</v>
      </c>
      <c r="D3110" s="94" t="str">
        <f>'施設リストA-1（直営）'!D1056</f>
        <v>Ⅲ　5組教室</v>
      </c>
      <c r="E3110" s="20">
        <f>'施設リストA-1（直営）'!E1056</f>
        <v>210</v>
      </c>
      <c r="F3110" s="20">
        <f>'施設リストA-1（直営）'!F1056</f>
        <v>8</v>
      </c>
      <c r="G3110" s="13">
        <f>'施設リストA-1（直営）'!G1056</f>
        <v>1680</v>
      </c>
      <c r="H3110" s="28" t="e">
        <f t="shared" si="48"/>
        <v>#N/A</v>
      </c>
      <c r="I3110" s="29" t="str">
        <f>'施設リストA-1（直営）'!H1056</f>
        <v>新設</v>
      </c>
      <c r="J3110" s="30" t="e">
        <f>IF(I3110="新設",VLOOKUP('施設リストA-1（直営）'!I1056,'（新設）照明器具'!$B$5:$C$1990,2,FALSE),IF('部屋別効果（直）'!I3110="撤去",VLOOKUP('施設リストA-1（直営）'!I1056,'（既設）調査結果'!$B$5:$C$1998,2,FALSE),0))</f>
        <v>#N/A</v>
      </c>
      <c r="K3110" s="29">
        <f>'施設リストA-1（直営）'!K1056</f>
        <v>10</v>
      </c>
      <c r="L3110" s="29" t="str">
        <f>'施設リストA-1（直営）'!L1056</f>
        <v>撤去</v>
      </c>
      <c r="M3110" s="30">
        <f>IF(L3110="新設",VLOOKUP('施設リストA-1（直営）'!M1056,'（新設）照明器具'!$B$5:$C$1990,2,FALSE),IF('部屋別効果（直）'!L3110="撤去",VLOOKUP('施設リストA-1（直営）'!M1056,'（既設）調査結果'!$B$5:$C$1998,2,FALSE),0))</f>
        <v>86</v>
      </c>
      <c r="N3110" s="29">
        <f>'施設リストA-1（直営）'!O1056</f>
        <v>10</v>
      </c>
      <c r="O3110" s="29" t="str">
        <f>'施設リストA-1（直営）'!P1056</f>
        <v>新設</v>
      </c>
      <c r="P3110" s="30" t="e">
        <f>IF(O3110="新設",VLOOKUP('施設リストA-1（直営）'!Q1056,'（新設）照明器具'!$B$5:$C$1990,2,FALSE),IF('部屋別効果（直）'!O3110="撤去",VLOOKUP('施設リストA-1（直営）'!Q1056,'（既設）調査結果'!$B$5:$C$1998,2,FALSE),0))</f>
        <v>#N/A</v>
      </c>
      <c r="Q3110" s="29">
        <f>'施設リストA-1（直営）'!S1056</f>
        <v>4</v>
      </c>
      <c r="R3110" s="29" t="str">
        <f>'施設リストA-1（直営）'!T1056</f>
        <v>撤去</v>
      </c>
      <c r="S3110" s="30">
        <f>IF(R3110="新設",VLOOKUP('施設リストA-1（直営）'!U1056,'（新設）照明器具'!$B$5:$C$1990,2,FALSE),IF('部屋別効果（直）'!R3110="撤去",VLOOKUP('施設リストA-1（直営）'!U1056,'（既設）調査結果'!$B$5:$C$1998,2,FALSE),0))</f>
        <v>45</v>
      </c>
      <c r="T3110" s="29">
        <f>'施設リストA-1（直営）'!W1056</f>
        <v>4</v>
      </c>
      <c r="U3110" s="29">
        <f>'施設リストA-1（直営）'!X1056</f>
        <v>0</v>
      </c>
      <c r="V3110" s="30">
        <f>IF(U3110="新設",VLOOKUP('施設リストA-1（直営）'!Y1056,'（新設）照明器具'!$B$5:$C$1990,2,FALSE),IF('部屋別効果（直）'!U3110="撤去",VLOOKUP('施設リストA-1（直営）'!Y1056,'（既設）調査結果'!$B$5:$C$1998,2,FALSE),0))</f>
        <v>0</v>
      </c>
      <c r="W3110" s="29">
        <f>'施設リストA-1（直営）'!AA1056</f>
        <v>0</v>
      </c>
      <c r="X3110" s="29">
        <f>'施設リストA-1（直営）'!AB1056</f>
        <v>0</v>
      </c>
      <c r="Y3110" s="30">
        <f>IF(X3110="新設",VLOOKUP('施設リストA-1（直営）'!AC1056,'（新設）照明器具'!$B$5:$C$1990,2,FALSE),IF('部屋別効果（直）'!X3110="撤去",VLOOKUP('施設リストA-1（直営）'!AC1056,'（既設）調査結果'!$B$5:$C$1998,2,FALSE),0))</f>
        <v>0</v>
      </c>
      <c r="Z3110" s="29">
        <f>'施設リストA-1（直営）'!AE1056</f>
        <v>0</v>
      </c>
      <c r="AA3110" s="29">
        <f>'施設リストA-1（直営）'!AF1056</f>
        <v>0</v>
      </c>
      <c r="AB3110" s="30">
        <f>IF(AA3110="新設",VLOOKUP('施設リストA-1（直営）'!AG1056,'（新設）照明器具'!$B$5:$C$1990,2,FALSE),IF('部屋別効果（直）'!AA3110="撤去",VLOOKUP('施設リストA-1（直営）'!AG1056,'（既設）調査結果'!$B$5:$C$1998,2,FALSE),0))</f>
        <v>0</v>
      </c>
      <c r="AC3110" s="29">
        <f>'施設リストA-1（直営）'!AI1056</f>
        <v>0</v>
      </c>
      <c r="AD3110" s="29">
        <f>'施設リストA-1（直営）'!AJ1056</f>
        <v>0</v>
      </c>
      <c r="AE3110" s="30">
        <f>IF(AD3110="新設",VLOOKUP('施設リストA-1（直営）'!AK1056,'（新設）照明器具'!$B$5:$C$1990,2,FALSE),IF('部屋別効果（直）'!AD3110="撤去",VLOOKUP('施設リストA-1（直営）'!AK1056,'（既設）調査結果'!$B$5:$C$1998,2,FALSE),0))</f>
        <v>0</v>
      </c>
      <c r="AF3110" s="29">
        <f>'施設リストA-1（直営）'!AM1056</f>
        <v>0</v>
      </c>
      <c r="AG3110" s="29">
        <f>'施設リストA-1（直営）'!AN1056</f>
        <v>0</v>
      </c>
      <c r="AH3110" s="30">
        <f>IF(AG3110="新設",VLOOKUP('施設リストA-1（直営）'!AO1056,'（新設）照明器具'!$B$5:$C$1990,2,FALSE),IF('部屋別効果（直）'!AG3110="撤去",VLOOKUP('施設リストA-1（直営）'!AO1056,'（既設）調査結果'!$B$5:$C$1998,2,FALSE),0))</f>
        <v>0</v>
      </c>
      <c r="AI3110" s="29">
        <f>'施設リストA-1（直営）'!AQ1056</f>
        <v>0</v>
      </c>
      <c r="AJ3110" s="29">
        <f>'施設リストA-1（直営）'!AR1056</f>
        <v>0</v>
      </c>
      <c r="AK3110" s="30">
        <f>IF(AJ3110="新設",VLOOKUP('施設リストA-1（直営）'!AS1056,'（新設）照明器具'!$B$5:$C$1990,2,FALSE),IF('部屋別効果（直）'!AJ3110="撤去",VLOOKUP('施設リストA-1（直営）'!AS1056,'（既設）調査結果'!$B$5:$C$1998,2,FALSE),0))</f>
        <v>0</v>
      </c>
      <c r="AL3110" s="29">
        <f>'施設リストA-1（直営）'!AU1056</f>
        <v>0</v>
      </c>
    </row>
    <row r="3111" spans="1:38" customFormat="1">
      <c r="A3111" s="94"/>
      <c r="B3111" s="16" t="str">
        <f>'施設リストA-1（直営）'!B1057</f>
        <v>開睛小中</v>
      </c>
      <c r="C3111" s="14">
        <f>'施設リストA-1（直営）'!C1057</f>
        <v>3</v>
      </c>
      <c r="D3111" s="94" t="str">
        <f>'施設リストA-1（直営）'!D1057</f>
        <v>3階廊下全般（5・6年生前も）</v>
      </c>
      <c r="E3111" s="20">
        <f>'施設リストA-1（直営）'!E1057</f>
        <v>210</v>
      </c>
      <c r="F3111" s="20">
        <f>'施設リストA-1（直営）'!F1057</f>
        <v>10</v>
      </c>
      <c r="G3111" s="13">
        <f>'施設リストA-1（直営）'!G1057</f>
        <v>2100</v>
      </c>
      <c r="H3111" s="28" t="e">
        <f t="shared" si="48"/>
        <v>#N/A</v>
      </c>
      <c r="I3111" s="29" t="str">
        <f>'施設リストA-1（直営）'!H1057</f>
        <v>新設</v>
      </c>
      <c r="J3111" s="30" t="e">
        <f>IF(I3111="新設",VLOOKUP('施設リストA-1（直営）'!I1057,'（新設）照明器具'!$B$5:$C$1990,2,FALSE),IF('部屋別効果（直）'!I3111="撤去",VLOOKUP('施設リストA-1（直営）'!I1057,'（既設）調査結果'!$B$5:$C$1998,2,FALSE),0))</f>
        <v>#N/A</v>
      </c>
      <c r="K3111" s="29">
        <f>'施設リストA-1（直営）'!K1057</f>
        <v>58</v>
      </c>
      <c r="L3111" s="29" t="str">
        <f>'施設リストA-1（直営）'!L1057</f>
        <v>撤去</v>
      </c>
      <c r="M3111" s="30">
        <f>IF(L3111="新設",VLOOKUP('施設リストA-1（直営）'!M1057,'（新設）照明器具'!$B$5:$C$1990,2,FALSE),IF('部屋別効果（直）'!L3111="撤去",VLOOKUP('施設リストA-1（直営）'!M1057,'（既設）調査結果'!$B$5:$C$1998,2,FALSE),0))</f>
        <v>45</v>
      </c>
      <c r="N3111" s="29">
        <f>'施設リストA-1（直営）'!O1057</f>
        <v>58</v>
      </c>
      <c r="O3111" s="29" t="str">
        <f>'施設リストA-1（直営）'!P1057</f>
        <v>新設</v>
      </c>
      <c r="P3111" s="30" t="e">
        <f>IF(O3111="新設",VLOOKUP('施設リストA-1（直営）'!Q1057,'（新設）照明器具'!$B$5:$C$1990,2,FALSE),IF('部屋別効果（直）'!O3111="撤去",VLOOKUP('施設リストA-1（直営）'!Q1057,'（既設）調査結果'!$B$5:$C$1998,2,FALSE),0))</f>
        <v>#N/A</v>
      </c>
      <c r="Q3111" s="29">
        <f>'施設リストA-1（直営）'!S1057</f>
        <v>14</v>
      </c>
      <c r="R3111" s="29" t="str">
        <f>'施設リストA-1（直営）'!T1057</f>
        <v>撤去</v>
      </c>
      <c r="S3111" s="30">
        <f>IF(R3111="新設",VLOOKUP('施設リストA-1（直営）'!U1057,'（新設）照明器具'!$B$5:$C$1990,2,FALSE),IF('部屋別効果（直）'!R3111="撤去",VLOOKUP('施設リストA-1（直営）'!U1057,'（既設）調査結果'!$B$5:$C$1998,2,FALSE),0))</f>
        <v>46</v>
      </c>
      <c r="T3111" s="29">
        <f>'施設リストA-1（直営）'!W1057</f>
        <v>14</v>
      </c>
      <c r="U3111" s="29" t="str">
        <f>'施設リストA-1（直営）'!X1057</f>
        <v>新設</v>
      </c>
      <c r="V3111" s="30" t="e">
        <f>IF(U3111="新設",VLOOKUP('施設リストA-1（直営）'!Y1057,'（新設）照明器具'!$B$5:$C$1990,2,FALSE),IF('部屋別効果（直）'!U3111="撤去",VLOOKUP('施設リストA-1（直営）'!Y1057,'（既設）調査結果'!$B$5:$C$1998,2,FALSE),0))</f>
        <v>#N/A</v>
      </c>
      <c r="W3111" s="29">
        <f>'施設リストA-1（直営）'!AA1057</f>
        <v>64</v>
      </c>
      <c r="X3111" s="29" t="str">
        <f>'施設リストA-1（直営）'!AB1057</f>
        <v>撤去</v>
      </c>
      <c r="Y3111" s="30">
        <f>IF(X3111="新設",VLOOKUP('施設リストA-1（直営）'!AC1057,'（新設）照明器具'!$B$5:$C$1990,2,FALSE),IF('部屋別効果（直）'!X3111="撤去",VLOOKUP('施設リストA-1（直営）'!AC1057,'（既設）調査結果'!$B$5:$C$1998,2,FALSE),0))</f>
        <v>12</v>
      </c>
      <c r="Z3111" s="29">
        <f>'施設リストA-1（直営）'!AE1057</f>
        <v>64</v>
      </c>
      <c r="AA3111" s="29">
        <f>'施設リストA-1（直営）'!AF1057</f>
        <v>0</v>
      </c>
      <c r="AB3111" s="30">
        <f>IF(AA3111="新設",VLOOKUP('施設リストA-1（直営）'!AG1057,'（新設）照明器具'!$B$5:$C$1990,2,FALSE),IF('部屋別効果（直）'!AA3111="撤去",VLOOKUP('施設リストA-1（直営）'!AG1057,'（既設）調査結果'!$B$5:$C$1998,2,FALSE),0))</f>
        <v>0</v>
      </c>
      <c r="AC3111" s="29">
        <f>'施設リストA-1（直営）'!AI1057</f>
        <v>0</v>
      </c>
      <c r="AD3111" s="29">
        <f>'施設リストA-1（直営）'!AJ1057</f>
        <v>0</v>
      </c>
      <c r="AE3111" s="30">
        <f>IF(AD3111="新設",VLOOKUP('施設リストA-1（直営）'!AK1057,'（新設）照明器具'!$B$5:$C$1990,2,FALSE),IF('部屋別効果（直）'!AD3111="撤去",VLOOKUP('施設リストA-1（直営）'!AK1057,'（既設）調査結果'!$B$5:$C$1998,2,FALSE),0))</f>
        <v>0</v>
      </c>
      <c r="AF3111" s="29">
        <f>'施設リストA-1（直営）'!AM1057</f>
        <v>0</v>
      </c>
      <c r="AG3111" s="29">
        <f>'施設リストA-1（直営）'!AN1057</f>
        <v>0</v>
      </c>
      <c r="AH3111" s="30">
        <f>IF(AG3111="新設",VLOOKUP('施設リストA-1（直営）'!AO1057,'（新設）照明器具'!$B$5:$C$1990,2,FALSE),IF('部屋別効果（直）'!AG3111="撤去",VLOOKUP('施設リストA-1（直営）'!AO1057,'（既設）調査結果'!$B$5:$C$1998,2,FALSE),0))</f>
        <v>0</v>
      </c>
      <c r="AI3111" s="29">
        <f>'施設リストA-1（直営）'!AQ1057</f>
        <v>0</v>
      </c>
      <c r="AJ3111" s="29">
        <f>'施設リストA-1（直営）'!AR1057</f>
        <v>0</v>
      </c>
      <c r="AK3111" s="30">
        <f>IF(AJ3111="新設",VLOOKUP('施設リストA-1（直営）'!AS1057,'（新設）照明器具'!$B$5:$C$1990,2,FALSE),IF('部屋別効果（直）'!AJ3111="撤去",VLOOKUP('施設リストA-1（直営）'!AS1057,'（既設）調査結果'!$B$5:$C$1998,2,FALSE),0))</f>
        <v>0</v>
      </c>
      <c r="AL3111" s="29">
        <f>'施設リストA-1（直営）'!AU1057</f>
        <v>0</v>
      </c>
    </row>
    <row r="3112" spans="1:38" customFormat="1">
      <c r="A3112" s="94"/>
      <c r="B3112" s="16" t="str">
        <f>'施設リストA-1（直営）'!B1058</f>
        <v>開睛小中</v>
      </c>
      <c r="C3112" s="14">
        <f>'施設リストA-1（直営）'!C1058</f>
        <v>1</v>
      </c>
      <c r="D3112" s="94" t="str">
        <f>'施設リストA-1（直営）'!D1058</f>
        <v>地域交流スペース</v>
      </c>
      <c r="E3112" s="20">
        <f>'施設リストA-1（直営）'!E1058</f>
        <v>250</v>
      </c>
      <c r="F3112" s="20">
        <f>'施設リストA-1（直営）'!F1058</f>
        <v>4</v>
      </c>
      <c r="G3112" s="13">
        <f>'施設リストA-1（直営）'!G1058</f>
        <v>1000</v>
      </c>
      <c r="H3112" s="28" t="e">
        <f t="shared" si="48"/>
        <v>#N/A</v>
      </c>
      <c r="I3112" s="29" t="str">
        <f>'施設リストA-1（直営）'!H1058</f>
        <v>新設</v>
      </c>
      <c r="J3112" s="30" t="e">
        <f>IF(I3112="新設",VLOOKUP('施設リストA-1（直営）'!I1058,'（新設）照明器具'!$B$5:$C$1990,2,FALSE),IF('部屋別効果（直）'!I3112="撤去",VLOOKUP('施設リストA-1（直営）'!I1058,'（既設）調査結果'!$B$5:$C$1998,2,FALSE),0))</f>
        <v>#N/A</v>
      </c>
      <c r="K3112" s="29">
        <f>'施設リストA-1（直営）'!K1058</f>
        <v>12</v>
      </c>
      <c r="L3112" s="29" t="str">
        <f>'施設リストA-1（直営）'!L1058</f>
        <v>撤去</v>
      </c>
      <c r="M3112" s="30">
        <f>IF(L3112="新設",VLOOKUP('施設リストA-1（直営）'!M1058,'（新設）照明器具'!$B$5:$C$1990,2,FALSE),IF('部屋別効果（直）'!L3112="撤去",VLOOKUP('施設リストA-1（直営）'!M1058,'（既設）調査結果'!$B$5:$C$1998,2,FALSE),0))</f>
        <v>86</v>
      </c>
      <c r="N3112" s="29">
        <f>'施設リストA-1（直営）'!O1058</f>
        <v>12</v>
      </c>
      <c r="O3112" s="29">
        <f>'施設リストA-1（直営）'!P1058</f>
        <v>0</v>
      </c>
      <c r="P3112" s="30">
        <f>IF(O3112="新設",VLOOKUP('施設リストA-1（直営）'!Q1058,'（新設）照明器具'!$B$5:$C$1990,2,FALSE),IF('部屋別効果（直）'!O3112="撤去",VLOOKUP('施設リストA-1（直営）'!Q1058,'（既設）調査結果'!$B$5:$C$1998,2,FALSE),0))</f>
        <v>0</v>
      </c>
      <c r="Q3112" s="29">
        <f>'施設リストA-1（直営）'!S1058</f>
        <v>0</v>
      </c>
      <c r="R3112" s="29">
        <f>'施設リストA-1（直営）'!T1058</f>
        <v>0</v>
      </c>
      <c r="S3112" s="30">
        <f>IF(R3112="新設",VLOOKUP('施設リストA-1（直営）'!U1058,'（新設）照明器具'!$B$5:$C$1990,2,FALSE),IF('部屋別効果（直）'!R3112="撤去",VLOOKUP('施設リストA-1（直営）'!U1058,'（既設）調査結果'!$B$5:$C$1998,2,FALSE),0))</f>
        <v>0</v>
      </c>
      <c r="T3112" s="29">
        <f>'施設リストA-1（直営）'!W1058</f>
        <v>0</v>
      </c>
      <c r="U3112" s="29">
        <f>'施設リストA-1（直営）'!X1058</f>
        <v>0</v>
      </c>
      <c r="V3112" s="30">
        <f>IF(U3112="新設",VLOOKUP('施設リストA-1（直営）'!Y1058,'（新設）照明器具'!$B$5:$C$1990,2,FALSE),IF('部屋別効果（直）'!U3112="撤去",VLOOKUP('施設リストA-1（直営）'!Y1058,'（既設）調査結果'!$B$5:$C$1998,2,FALSE),0))</f>
        <v>0</v>
      </c>
      <c r="W3112" s="29">
        <f>'施設リストA-1（直営）'!AA1058</f>
        <v>0</v>
      </c>
      <c r="X3112" s="29">
        <f>'施設リストA-1（直営）'!AB1058</f>
        <v>0</v>
      </c>
      <c r="Y3112" s="30">
        <f>IF(X3112="新設",VLOOKUP('施設リストA-1（直営）'!AC1058,'（新設）照明器具'!$B$5:$C$1990,2,FALSE),IF('部屋別効果（直）'!X3112="撤去",VLOOKUP('施設リストA-1（直営）'!AC1058,'（既設）調査結果'!$B$5:$C$1998,2,FALSE),0))</f>
        <v>0</v>
      </c>
      <c r="Z3112" s="29">
        <f>'施設リストA-1（直営）'!AE1058</f>
        <v>0</v>
      </c>
      <c r="AA3112" s="29">
        <f>'施設リストA-1（直営）'!AF1058</f>
        <v>0</v>
      </c>
      <c r="AB3112" s="30">
        <f>IF(AA3112="新設",VLOOKUP('施設リストA-1（直営）'!AG1058,'（新設）照明器具'!$B$5:$C$1990,2,FALSE),IF('部屋別効果（直）'!AA3112="撤去",VLOOKUP('施設リストA-1（直営）'!AG1058,'（既設）調査結果'!$B$5:$C$1998,2,FALSE),0))</f>
        <v>0</v>
      </c>
      <c r="AC3112" s="29">
        <f>'施設リストA-1（直営）'!AI1058</f>
        <v>0</v>
      </c>
      <c r="AD3112" s="29">
        <f>'施設リストA-1（直営）'!AJ1058</f>
        <v>0</v>
      </c>
      <c r="AE3112" s="30">
        <f>IF(AD3112="新設",VLOOKUP('施設リストA-1（直営）'!AK1058,'（新設）照明器具'!$B$5:$C$1990,2,FALSE),IF('部屋別効果（直）'!AD3112="撤去",VLOOKUP('施設リストA-1（直営）'!AK1058,'（既設）調査結果'!$B$5:$C$1998,2,FALSE),0))</f>
        <v>0</v>
      </c>
      <c r="AF3112" s="29">
        <f>'施設リストA-1（直営）'!AM1058</f>
        <v>0</v>
      </c>
      <c r="AG3112" s="29">
        <f>'施設リストA-1（直営）'!AN1058</f>
        <v>0</v>
      </c>
      <c r="AH3112" s="30">
        <f>IF(AG3112="新設",VLOOKUP('施設リストA-1（直営）'!AO1058,'（新設）照明器具'!$B$5:$C$1990,2,FALSE),IF('部屋別効果（直）'!AG3112="撤去",VLOOKUP('施設リストA-1（直営）'!AO1058,'（既設）調査結果'!$B$5:$C$1998,2,FALSE),0))</f>
        <v>0</v>
      </c>
      <c r="AI3112" s="29">
        <f>'施設リストA-1（直営）'!AQ1058</f>
        <v>0</v>
      </c>
      <c r="AJ3112" s="29">
        <f>'施設リストA-1（直営）'!AR1058</f>
        <v>0</v>
      </c>
      <c r="AK3112" s="30">
        <f>IF(AJ3112="新設",VLOOKUP('施設リストA-1（直営）'!AS1058,'（新設）照明器具'!$B$5:$C$1990,2,FALSE),IF('部屋別効果（直）'!AJ3112="撤去",VLOOKUP('施設リストA-1（直営）'!AS1058,'（既設）調査結果'!$B$5:$C$1998,2,FALSE),0))</f>
        <v>0</v>
      </c>
      <c r="AL3112" s="29">
        <f>'施設リストA-1（直営）'!AU1058</f>
        <v>0</v>
      </c>
    </row>
    <row r="3113" spans="1:38" customFormat="1">
      <c r="A3113" s="94"/>
      <c r="B3113" s="16" t="str">
        <f>'施設リストA-1（直営）'!B1059</f>
        <v>開睛小中</v>
      </c>
      <c r="C3113" s="14">
        <f>'施設リストA-1（直営）'!C1059</f>
        <v>1</v>
      </c>
      <c r="D3113" s="94" t="str">
        <f>'施設リストA-1（直営）'!D1059</f>
        <v>調理スペース</v>
      </c>
      <c r="E3113" s="20">
        <f>'施設リストA-1（直営）'!E1059</f>
        <v>210</v>
      </c>
      <c r="F3113" s="20">
        <f>'施設リストA-1（直営）'!F1059</f>
        <v>6</v>
      </c>
      <c r="G3113" s="13">
        <f>'施設リストA-1（直営）'!G1059</f>
        <v>1260</v>
      </c>
      <c r="H3113" s="28" t="e">
        <f t="shared" si="48"/>
        <v>#N/A</v>
      </c>
      <c r="I3113" s="29" t="str">
        <f>'施設リストA-1（直営）'!H1059</f>
        <v>新設</v>
      </c>
      <c r="J3113" s="30" t="e">
        <f>IF(I3113="新設",VLOOKUP('施設リストA-1（直営）'!I1059,'（新設）照明器具'!$B$5:$C$1990,2,FALSE),IF('部屋別効果（直）'!I3113="撤去",VLOOKUP('施設リストA-1（直営）'!I1059,'（既設）調査結果'!$B$5:$C$1998,2,FALSE),0))</f>
        <v>#N/A</v>
      </c>
      <c r="K3113" s="29">
        <f>'施設リストA-1（直営）'!K1059</f>
        <v>8</v>
      </c>
      <c r="L3113" s="29" t="str">
        <f>'施設リストA-1（直営）'!L1059</f>
        <v>撤去</v>
      </c>
      <c r="M3113" s="30">
        <f>IF(L3113="新設",VLOOKUP('施設リストA-1（直営）'!M1059,'（新設）照明器具'!$B$5:$C$1990,2,FALSE),IF('部屋別効果（直）'!L3113="撤去",VLOOKUP('施設リストA-1（直営）'!M1059,'（既設）調査結果'!$B$5:$C$1998,2,FALSE),0))</f>
        <v>45</v>
      </c>
      <c r="N3113" s="29">
        <f>'施設リストA-1（直営）'!O1059</f>
        <v>8</v>
      </c>
      <c r="O3113" s="29">
        <f>'施設リストA-1（直営）'!P1059</f>
        <v>0</v>
      </c>
      <c r="P3113" s="30">
        <f>IF(O3113="新設",VLOOKUP('施設リストA-1（直営）'!Q1059,'（新設）照明器具'!$B$5:$C$1990,2,FALSE),IF('部屋別効果（直）'!O3113="撤去",VLOOKUP('施設リストA-1（直営）'!Q1059,'（既設）調査結果'!$B$5:$C$1998,2,FALSE),0))</f>
        <v>0</v>
      </c>
      <c r="Q3113" s="29">
        <f>'施設リストA-1（直営）'!S1059</f>
        <v>0</v>
      </c>
      <c r="R3113" s="29">
        <f>'施設リストA-1（直営）'!T1059</f>
        <v>0</v>
      </c>
      <c r="S3113" s="30">
        <f>IF(R3113="新設",VLOOKUP('施設リストA-1（直営）'!U1059,'（新設）照明器具'!$B$5:$C$1990,2,FALSE),IF('部屋別効果（直）'!R3113="撤去",VLOOKUP('施設リストA-1（直営）'!U1059,'（既設）調査結果'!$B$5:$C$1998,2,FALSE),0))</f>
        <v>0</v>
      </c>
      <c r="T3113" s="29">
        <f>'施設リストA-1（直営）'!W1059</f>
        <v>0</v>
      </c>
      <c r="U3113" s="29">
        <f>'施設リストA-1（直営）'!X1059</f>
        <v>0</v>
      </c>
      <c r="V3113" s="30">
        <f>IF(U3113="新設",VLOOKUP('施設リストA-1（直営）'!Y1059,'（新設）照明器具'!$B$5:$C$1990,2,FALSE),IF('部屋別効果（直）'!U3113="撤去",VLOOKUP('施設リストA-1（直営）'!Y1059,'（既設）調査結果'!$B$5:$C$1998,2,FALSE),0))</f>
        <v>0</v>
      </c>
      <c r="W3113" s="29">
        <f>'施設リストA-1（直営）'!AA1059</f>
        <v>0</v>
      </c>
      <c r="X3113" s="29">
        <f>'施設リストA-1（直営）'!AB1059</f>
        <v>0</v>
      </c>
      <c r="Y3113" s="30">
        <f>IF(X3113="新設",VLOOKUP('施設リストA-1（直営）'!AC1059,'（新設）照明器具'!$B$5:$C$1990,2,FALSE),IF('部屋別効果（直）'!X3113="撤去",VLOOKUP('施設リストA-1（直営）'!AC1059,'（既設）調査結果'!$B$5:$C$1998,2,FALSE),0))</f>
        <v>0</v>
      </c>
      <c r="Z3113" s="29">
        <f>'施設リストA-1（直営）'!AE1059</f>
        <v>0</v>
      </c>
      <c r="AA3113" s="29">
        <f>'施設リストA-1（直営）'!AF1059</f>
        <v>0</v>
      </c>
      <c r="AB3113" s="30">
        <f>IF(AA3113="新設",VLOOKUP('施設リストA-1（直営）'!AG1059,'（新設）照明器具'!$B$5:$C$1990,2,FALSE),IF('部屋別効果（直）'!AA3113="撤去",VLOOKUP('施設リストA-1（直営）'!AG1059,'（既設）調査結果'!$B$5:$C$1998,2,FALSE),0))</f>
        <v>0</v>
      </c>
      <c r="AC3113" s="29">
        <f>'施設リストA-1（直営）'!AI1059</f>
        <v>0</v>
      </c>
      <c r="AD3113" s="29">
        <f>'施設リストA-1（直営）'!AJ1059</f>
        <v>0</v>
      </c>
      <c r="AE3113" s="30">
        <f>IF(AD3113="新設",VLOOKUP('施設リストA-1（直営）'!AK1059,'（新設）照明器具'!$B$5:$C$1990,2,FALSE),IF('部屋別効果（直）'!AD3113="撤去",VLOOKUP('施設リストA-1（直営）'!AK1059,'（既設）調査結果'!$B$5:$C$1998,2,FALSE),0))</f>
        <v>0</v>
      </c>
      <c r="AF3113" s="29">
        <f>'施設リストA-1（直営）'!AM1059</f>
        <v>0</v>
      </c>
      <c r="AG3113" s="29">
        <f>'施設リストA-1（直営）'!AN1059</f>
        <v>0</v>
      </c>
      <c r="AH3113" s="30">
        <f>IF(AG3113="新設",VLOOKUP('施設リストA-1（直営）'!AO1059,'（新設）照明器具'!$B$5:$C$1990,2,FALSE),IF('部屋別効果（直）'!AG3113="撤去",VLOOKUP('施設リストA-1（直営）'!AO1059,'（既設）調査結果'!$B$5:$C$1998,2,FALSE),0))</f>
        <v>0</v>
      </c>
      <c r="AI3113" s="29">
        <f>'施設リストA-1（直営）'!AQ1059</f>
        <v>0</v>
      </c>
      <c r="AJ3113" s="29">
        <f>'施設リストA-1（直営）'!AR1059</f>
        <v>0</v>
      </c>
      <c r="AK3113" s="30">
        <f>IF(AJ3113="新設",VLOOKUP('施設リストA-1（直営）'!AS1059,'（新設）照明器具'!$B$5:$C$1990,2,FALSE),IF('部屋別効果（直）'!AJ3113="撤去",VLOOKUP('施設リストA-1（直営）'!AS1059,'（既設）調査結果'!$B$5:$C$1998,2,FALSE),0))</f>
        <v>0</v>
      </c>
      <c r="AL3113" s="29">
        <f>'施設リストA-1（直営）'!AU1059</f>
        <v>0</v>
      </c>
    </row>
    <row r="3114" spans="1:38" customFormat="1">
      <c r="A3114" s="94"/>
      <c r="B3114" s="16" t="str">
        <f>'施設リストA-1（直営）'!B1060</f>
        <v>開睛小中</v>
      </c>
      <c r="C3114" s="14">
        <f>'施設リストA-1（直営）'!C1060</f>
        <v>1</v>
      </c>
      <c r="D3114" s="94" t="str">
        <f>'施設リストA-1（直営）'!D1060</f>
        <v>クラフト室</v>
      </c>
      <c r="E3114" s="20">
        <f>'施設リストA-1（直営）'!E1060</f>
        <v>210</v>
      </c>
      <c r="F3114" s="20">
        <f>'施設リストA-1（直営）'!F1060</f>
        <v>6</v>
      </c>
      <c r="G3114" s="13">
        <f>'施設リストA-1（直営）'!G1060</f>
        <v>1260</v>
      </c>
      <c r="H3114" s="28" t="e">
        <f t="shared" si="48"/>
        <v>#N/A</v>
      </c>
      <c r="I3114" s="29" t="str">
        <f>'施設リストA-1（直営）'!H1060</f>
        <v>新設</v>
      </c>
      <c r="J3114" s="30" t="e">
        <f>IF(I3114="新設",VLOOKUP('施設リストA-1（直営）'!I1060,'（新設）照明器具'!$B$5:$C$1990,2,FALSE),IF('部屋別効果（直）'!I3114="撤去",VLOOKUP('施設リストA-1（直営）'!I1060,'（既設）調査結果'!$B$5:$C$1998,2,FALSE),0))</f>
        <v>#N/A</v>
      </c>
      <c r="K3114" s="29">
        <f>'施設リストA-1（直営）'!K1060</f>
        <v>6</v>
      </c>
      <c r="L3114" s="29" t="str">
        <f>'施設リストA-1（直営）'!L1060</f>
        <v>撤去</v>
      </c>
      <c r="M3114" s="30">
        <f>IF(L3114="新設",VLOOKUP('施設リストA-1（直営）'!M1060,'（新設）照明器具'!$B$5:$C$1990,2,FALSE),IF('部屋別効果（直）'!L3114="撤去",VLOOKUP('施設リストA-1（直営）'!M1060,'（既設）調査結果'!$B$5:$C$1998,2,FALSE),0))</f>
        <v>86</v>
      </c>
      <c r="N3114" s="29">
        <f>'施設リストA-1（直営）'!O1060</f>
        <v>6</v>
      </c>
      <c r="O3114" s="29">
        <f>'施設リストA-1（直営）'!P1060</f>
        <v>0</v>
      </c>
      <c r="P3114" s="30">
        <f>IF(O3114="新設",VLOOKUP('施設リストA-1（直営）'!Q1060,'（新設）照明器具'!$B$5:$C$1990,2,FALSE),IF('部屋別効果（直）'!O3114="撤去",VLOOKUP('施設リストA-1（直営）'!Q1060,'（既設）調査結果'!$B$5:$C$1998,2,FALSE),0))</f>
        <v>0</v>
      </c>
      <c r="Q3114" s="29">
        <f>'施設リストA-1（直営）'!S1060</f>
        <v>0</v>
      </c>
      <c r="R3114" s="29">
        <f>'施設リストA-1（直営）'!T1060</f>
        <v>0</v>
      </c>
      <c r="S3114" s="30">
        <f>IF(R3114="新設",VLOOKUP('施設リストA-1（直営）'!U1060,'（新設）照明器具'!$B$5:$C$1990,2,FALSE),IF('部屋別効果（直）'!R3114="撤去",VLOOKUP('施設リストA-1（直営）'!U1060,'（既設）調査結果'!$B$5:$C$1998,2,FALSE),0))</f>
        <v>0</v>
      </c>
      <c r="T3114" s="29">
        <f>'施設リストA-1（直営）'!W1060</f>
        <v>0</v>
      </c>
      <c r="U3114" s="29">
        <f>'施設リストA-1（直営）'!X1060</f>
        <v>0</v>
      </c>
      <c r="V3114" s="30">
        <f>IF(U3114="新設",VLOOKUP('施設リストA-1（直営）'!Y1060,'（新設）照明器具'!$B$5:$C$1990,2,FALSE),IF('部屋別効果（直）'!U3114="撤去",VLOOKUP('施設リストA-1（直営）'!Y1060,'（既設）調査結果'!$B$5:$C$1998,2,FALSE),0))</f>
        <v>0</v>
      </c>
      <c r="W3114" s="29">
        <f>'施設リストA-1（直営）'!AA1060</f>
        <v>0</v>
      </c>
      <c r="X3114" s="29">
        <f>'施設リストA-1（直営）'!AB1060</f>
        <v>0</v>
      </c>
      <c r="Y3114" s="30">
        <f>IF(X3114="新設",VLOOKUP('施設リストA-1（直営）'!AC1060,'（新設）照明器具'!$B$5:$C$1990,2,FALSE),IF('部屋別効果（直）'!X3114="撤去",VLOOKUP('施設リストA-1（直営）'!AC1060,'（既設）調査結果'!$B$5:$C$1998,2,FALSE),0))</f>
        <v>0</v>
      </c>
      <c r="Z3114" s="29">
        <f>'施設リストA-1（直営）'!AE1060</f>
        <v>0</v>
      </c>
      <c r="AA3114" s="29">
        <f>'施設リストA-1（直営）'!AF1060</f>
        <v>0</v>
      </c>
      <c r="AB3114" s="30">
        <f>IF(AA3114="新設",VLOOKUP('施設リストA-1（直営）'!AG1060,'（新設）照明器具'!$B$5:$C$1990,2,FALSE),IF('部屋別効果（直）'!AA3114="撤去",VLOOKUP('施設リストA-1（直営）'!AG1060,'（既設）調査結果'!$B$5:$C$1998,2,FALSE),0))</f>
        <v>0</v>
      </c>
      <c r="AC3114" s="29">
        <f>'施設リストA-1（直営）'!AI1060</f>
        <v>0</v>
      </c>
      <c r="AD3114" s="29">
        <f>'施設リストA-1（直営）'!AJ1060</f>
        <v>0</v>
      </c>
      <c r="AE3114" s="30">
        <f>IF(AD3114="新設",VLOOKUP('施設リストA-1（直営）'!AK1060,'（新設）照明器具'!$B$5:$C$1990,2,FALSE),IF('部屋別効果（直）'!AD3114="撤去",VLOOKUP('施設リストA-1（直営）'!AK1060,'（既設）調査結果'!$B$5:$C$1998,2,FALSE),0))</f>
        <v>0</v>
      </c>
      <c r="AF3114" s="29">
        <f>'施設リストA-1（直営）'!AM1060</f>
        <v>0</v>
      </c>
      <c r="AG3114" s="29">
        <f>'施設リストA-1（直営）'!AN1060</f>
        <v>0</v>
      </c>
      <c r="AH3114" s="30">
        <f>IF(AG3114="新設",VLOOKUP('施設リストA-1（直営）'!AO1060,'（新設）照明器具'!$B$5:$C$1990,2,FALSE),IF('部屋別効果（直）'!AG3114="撤去",VLOOKUP('施設リストA-1（直営）'!AO1060,'（既設）調査結果'!$B$5:$C$1998,2,FALSE),0))</f>
        <v>0</v>
      </c>
      <c r="AI3114" s="29">
        <f>'施設リストA-1（直営）'!AQ1060</f>
        <v>0</v>
      </c>
      <c r="AJ3114" s="29">
        <f>'施設リストA-1（直営）'!AR1060</f>
        <v>0</v>
      </c>
      <c r="AK3114" s="30">
        <f>IF(AJ3114="新設",VLOOKUP('施設リストA-1（直営）'!AS1060,'（新設）照明器具'!$B$5:$C$1990,2,FALSE),IF('部屋別効果（直）'!AJ3114="撤去",VLOOKUP('施設リストA-1（直営）'!AS1060,'（既設）調査結果'!$B$5:$C$1998,2,FALSE),0))</f>
        <v>0</v>
      </c>
      <c r="AL3114" s="29">
        <f>'施設リストA-1（直営）'!AU1060</f>
        <v>0</v>
      </c>
    </row>
    <row r="3115" spans="1:38" customFormat="1">
      <c r="A3115" s="94"/>
      <c r="B3115" s="16" t="str">
        <f>'施設リストA-1（直営）'!B1061</f>
        <v>開睛小中</v>
      </c>
      <c r="C3115" s="14">
        <f>'施設リストA-1（直営）'!C1061</f>
        <v>1</v>
      </c>
      <c r="D3115" s="94" t="str">
        <f>'施設リストA-1（直営）'!D1061</f>
        <v>和室（全）</v>
      </c>
      <c r="E3115" s="20">
        <f>'施設リストA-1（直営）'!E1061</f>
        <v>250</v>
      </c>
      <c r="F3115" s="20">
        <f>'施設リストA-1（直営）'!F1061</f>
        <v>4</v>
      </c>
      <c r="G3115" s="13">
        <f>'施設リストA-1（直営）'!G1061</f>
        <v>1000</v>
      </c>
      <c r="H3115" s="28" t="e">
        <f t="shared" si="48"/>
        <v>#N/A</v>
      </c>
      <c r="I3115" s="29" t="str">
        <f>'施設リストA-1（直営）'!H1061</f>
        <v>新設</v>
      </c>
      <c r="J3115" s="30" t="e">
        <f>IF(I3115="新設",VLOOKUP('施設リストA-1（直営）'!I1061,'（新設）照明器具'!$B$5:$C$1990,2,FALSE),IF('部屋別効果（直）'!I3115="撤去",VLOOKUP('施設リストA-1（直営）'!I1061,'（既設）調査結果'!$B$5:$C$1998,2,FALSE),0))</f>
        <v>#N/A</v>
      </c>
      <c r="K3115" s="29">
        <f>'施設リストA-1（直営）'!K1061</f>
        <v>1</v>
      </c>
      <c r="L3115" s="29" t="str">
        <f>'施設リストA-1（直営）'!L1061</f>
        <v>撤去</v>
      </c>
      <c r="M3115" s="30">
        <f>IF(L3115="新設",VLOOKUP('施設リストA-1（直営）'!M1061,'（新設）照明器具'!$B$5:$C$1990,2,FALSE),IF('部屋別効果（直）'!L3115="撤去",VLOOKUP('施設リストA-1（直営）'!M1061,'（既設）調査結果'!$B$5:$C$1998,2,FALSE),0))</f>
        <v>45</v>
      </c>
      <c r="N3115" s="29">
        <f>'施設リストA-1（直営）'!O1061</f>
        <v>1</v>
      </c>
      <c r="O3115" s="29" t="str">
        <f>'施設リストA-1（直営）'!P1061</f>
        <v>新設</v>
      </c>
      <c r="P3115" s="30" t="e">
        <f>IF(O3115="新設",VLOOKUP('施設リストA-1（直営）'!Q1061,'（新設）照明器具'!$B$5:$C$1990,2,FALSE),IF('部屋別効果（直）'!O3115="撤去",VLOOKUP('施設リストA-1（直営）'!Q1061,'（既設）調査結果'!$B$5:$C$1998,2,FALSE),0))</f>
        <v>#N/A</v>
      </c>
      <c r="Q3115" s="29">
        <f>'施設リストA-1（直営）'!S1061</f>
        <v>4</v>
      </c>
      <c r="R3115" s="29" t="str">
        <f>'施設リストA-1（直営）'!T1061</f>
        <v>撤去</v>
      </c>
      <c r="S3115" s="30">
        <f>IF(R3115="新設",VLOOKUP('施設リストA-1（直営）'!U1061,'（新設）照明器具'!$B$5:$C$1990,2,FALSE),IF('部屋別効果（直）'!R3115="撤去",VLOOKUP('施設リストA-1（直営）'!U1061,'（既設）調査結果'!$B$5:$C$1998,2,FALSE),0))</f>
        <v>120</v>
      </c>
      <c r="T3115" s="29">
        <f>'施設リストA-1（直営）'!W1061</f>
        <v>4</v>
      </c>
      <c r="U3115" s="29">
        <f>'施設リストA-1（直営）'!X1061</f>
        <v>0</v>
      </c>
      <c r="V3115" s="30">
        <f>IF(U3115="新設",VLOOKUP('施設リストA-1（直営）'!Y1061,'（新設）照明器具'!$B$5:$C$1990,2,FALSE),IF('部屋別効果（直）'!U3115="撤去",VLOOKUP('施設リストA-1（直営）'!Y1061,'（既設）調査結果'!$B$5:$C$1998,2,FALSE),0))</f>
        <v>0</v>
      </c>
      <c r="W3115" s="29">
        <f>'施設リストA-1（直営）'!AA1061</f>
        <v>0</v>
      </c>
      <c r="X3115" s="29">
        <f>'施設リストA-1（直営）'!AB1061</f>
        <v>0</v>
      </c>
      <c r="Y3115" s="30">
        <f>IF(X3115="新設",VLOOKUP('施設リストA-1（直営）'!AC1061,'（新設）照明器具'!$B$5:$C$1990,2,FALSE),IF('部屋別効果（直）'!X3115="撤去",VLOOKUP('施設リストA-1（直営）'!AC1061,'（既設）調査結果'!$B$5:$C$1998,2,FALSE),0))</f>
        <v>0</v>
      </c>
      <c r="Z3115" s="29">
        <f>'施設リストA-1（直営）'!AE1061</f>
        <v>0</v>
      </c>
      <c r="AA3115" s="29">
        <f>'施設リストA-1（直営）'!AF1061</f>
        <v>0</v>
      </c>
      <c r="AB3115" s="30">
        <f>IF(AA3115="新設",VLOOKUP('施設リストA-1（直営）'!AG1061,'（新設）照明器具'!$B$5:$C$1990,2,FALSE),IF('部屋別効果（直）'!AA3115="撤去",VLOOKUP('施設リストA-1（直営）'!AG1061,'（既設）調査結果'!$B$5:$C$1998,2,FALSE),0))</f>
        <v>0</v>
      </c>
      <c r="AC3115" s="29">
        <f>'施設リストA-1（直営）'!AI1061</f>
        <v>0</v>
      </c>
      <c r="AD3115" s="29">
        <f>'施設リストA-1（直営）'!AJ1061</f>
        <v>0</v>
      </c>
      <c r="AE3115" s="30">
        <f>IF(AD3115="新設",VLOOKUP('施設リストA-1（直営）'!AK1061,'（新設）照明器具'!$B$5:$C$1990,2,FALSE),IF('部屋別効果（直）'!AD3115="撤去",VLOOKUP('施設リストA-1（直営）'!AK1061,'（既設）調査結果'!$B$5:$C$1998,2,FALSE),0))</f>
        <v>0</v>
      </c>
      <c r="AF3115" s="29">
        <f>'施設リストA-1（直営）'!AM1061</f>
        <v>0</v>
      </c>
      <c r="AG3115" s="29">
        <f>'施設リストA-1（直営）'!AN1061</f>
        <v>0</v>
      </c>
      <c r="AH3115" s="30">
        <f>IF(AG3115="新設",VLOOKUP('施設リストA-1（直営）'!AO1061,'（新設）照明器具'!$B$5:$C$1990,2,FALSE),IF('部屋別効果（直）'!AG3115="撤去",VLOOKUP('施設リストA-1（直営）'!AO1061,'（既設）調査結果'!$B$5:$C$1998,2,FALSE),0))</f>
        <v>0</v>
      </c>
      <c r="AI3115" s="29">
        <f>'施設リストA-1（直営）'!AQ1061</f>
        <v>0</v>
      </c>
      <c r="AJ3115" s="29">
        <f>'施設リストA-1（直営）'!AR1061</f>
        <v>0</v>
      </c>
      <c r="AK3115" s="30">
        <f>IF(AJ3115="新設",VLOOKUP('施設リストA-1（直営）'!AS1061,'（新設）照明器具'!$B$5:$C$1990,2,FALSE),IF('部屋別効果（直）'!AJ3115="撤去",VLOOKUP('施設リストA-1（直営）'!AS1061,'（既設）調査結果'!$B$5:$C$1998,2,FALSE),0))</f>
        <v>0</v>
      </c>
      <c r="AL3115" s="29">
        <f>'施設リストA-1（直営）'!AU1061</f>
        <v>0</v>
      </c>
    </row>
    <row r="3116" spans="1:38" customFormat="1">
      <c r="A3116" s="94"/>
      <c r="B3116" s="16" t="str">
        <f>'施設リストA-1（直営）'!B1062</f>
        <v>開睛小中</v>
      </c>
      <c r="C3116" s="14">
        <f>'施設リストA-1（直営）'!C1062</f>
        <v>2</v>
      </c>
      <c r="D3116" s="94" t="str">
        <f>'施設リストA-1（直営）'!D1062</f>
        <v>美術室　準備室</v>
      </c>
      <c r="E3116" s="20">
        <f>'施設リストA-1（直営）'!E1062</f>
        <v>210</v>
      </c>
      <c r="F3116" s="20">
        <f>'施設リストA-1（直営）'!F1062</f>
        <v>4</v>
      </c>
      <c r="G3116" s="13">
        <f>'施設リストA-1（直営）'!G1062</f>
        <v>840</v>
      </c>
      <c r="H3116" s="28" t="e">
        <f t="shared" si="48"/>
        <v>#N/A</v>
      </c>
      <c r="I3116" s="29" t="str">
        <f>'施設リストA-1（直営）'!H1062</f>
        <v>新設</v>
      </c>
      <c r="J3116" s="30" t="e">
        <f>IF(I3116="新設",VLOOKUP('施設リストA-1（直営）'!I1062,'（新設）照明器具'!$B$5:$C$1990,2,FALSE),IF('部屋別効果（直）'!I3116="撤去",VLOOKUP('施設リストA-1（直営）'!I1062,'（既設）調査結果'!$B$5:$C$1998,2,FALSE),0))</f>
        <v>#N/A</v>
      </c>
      <c r="K3116" s="29">
        <f>'施設リストA-1（直営）'!K1062</f>
        <v>8</v>
      </c>
      <c r="L3116" s="29" t="str">
        <f>'施設リストA-1（直営）'!L1062</f>
        <v>撤去</v>
      </c>
      <c r="M3116" s="30">
        <f>IF(L3116="新設",VLOOKUP('施設リストA-1（直営）'!M1062,'（新設）照明器具'!$B$5:$C$1990,2,FALSE),IF('部屋別効果（直）'!L3116="撤去",VLOOKUP('施設リストA-1（直営）'!M1062,'（既設）調査結果'!$B$5:$C$1998,2,FALSE),0))</f>
        <v>86</v>
      </c>
      <c r="N3116" s="29">
        <f>'施設リストA-1（直営）'!O1062</f>
        <v>8</v>
      </c>
      <c r="O3116" s="29">
        <f>'施設リストA-1（直営）'!P1062</f>
        <v>0</v>
      </c>
      <c r="P3116" s="30">
        <f>IF(O3116="新設",VLOOKUP('施設リストA-1（直営）'!Q1062,'（新設）照明器具'!$B$5:$C$1990,2,FALSE),IF('部屋別効果（直）'!O3116="撤去",VLOOKUP('施設リストA-1（直営）'!Q1062,'（既設）調査結果'!$B$5:$C$1998,2,FALSE),0))</f>
        <v>0</v>
      </c>
      <c r="Q3116" s="29">
        <f>'施設リストA-1（直営）'!S1062</f>
        <v>0</v>
      </c>
      <c r="R3116" s="29">
        <f>'施設リストA-1（直営）'!T1062</f>
        <v>0</v>
      </c>
      <c r="S3116" s="30">
        <f>IF(R3116="新設",VLOOKUP('施設リストA-1（直営）'!U1062,'（新設）照明器具'!$B$5:$C$1990,2,FALSE),IF('部屋別効果（直）'!R3116="撤去",VLOOKUP('施設リストA-1（直営）'!U1062,'（既設）調査結果'!$B$5:$C$1998,2,FALSE),0))</f>
        <v>0</v>
      </c>
      <c r="T3116" s="29">
        <f>'施設リストA-1（直営）'!W1062</f>
        <v>0</v>
      </c>
      <c r="U3116" s="29">
        <f>'施設リストA-1（直営）'!X1062</f>
        <v>0</v>
      </c>
      <c r="V3116" s="30">
        <f>IF(U3116="新設",VLOOKUP('施設リストA-1（直営）'!Y1062,'（新設）照明器具'!$B$5:$C$1990,2,FALSE),IF('部屋別効果（直）'!U3116="撤去",VLOOKUP('施設リストA-1（直営）'!Y1062,'（既設）調査結果'!$B$5:$C$1998,2,FALSE),0))</f>
        <v>0</v>
      </c>
      <c r="W3116" s="29">
        <f>'施設リストA-1（直営）'!AA1062</f>
        <v>0</v>
      </c>
      <c r="X3116" s="29">
        <f>'施設リストA-1（直営）'!AB1062</f>
        <v>0</v>
      </c>
      <c r="Y3116" s="30">
        <f>IF(X3116="新設",VLOOKUP('施設リストA-1（直営）'!AC1062,'（新設）照明器具'!$B$5:$C$1990,2,FALSE),IF('部屋別効果（直）'!X3116="撤去",VLOOKUP('施設リストA-1（直営）'!AC1062,'（既設）調査結果'!$B$5:$C$1998,2,FALSE),0))</f>
        <v>0</v>
      </c>
      <c r="Z3116" s="29">
        <f>'施設リストA-1（直営）'!AE1062</f>
        <v>0</v>
      </c>
      <c r="AA3116" s="29">
        <f>'施設リストA-1（直営）'!AF1062</f>
        <v>0</v>
      </c>
      <c r="AB3116" s="30">
        <f>IF(AA3116="新設",VLOOKUP('施設リストA-1（直営）'!AG1062,'（新設）照明器具'!$B$5:$C$1990,2,FALSE),IF('部屋別効果（直）'!AA3116="撤去",VLOOKUP('施設リストA-1（直営）'!AG1062,'（既設）調査結果'!$B$5:$C$1998,2,FALSE),0))</f>
        <v>0</v>
      </c>
      <c r="AC3116" s="29">
        <f>'施設リストA-1（直営）'!AI1062</f>
        <v>0</v>
      </c>
      <c r="AD3116" s="29">
        <f>'施設リストA-1（直営）'!AJ1062</f>
        <v>0</v>
      </c>
      <c r="AE3116" s="30">
        <f>IF(AD3116="新設",VLOOKUP('施設リストA-1（直営）'!AK1062,'（新設）照明器具'!$B$5:$C$1990,2,FALSE),IF('部屋別効果（直）'!AD3116="撤去",VLOOKUP('施設リストA-1（直営）'!AK1062,'（既設）調査結果'!$B$5:$C$1998,2,FALSE),0))</f>
        <v>0</v>
      </c>
      <c r="AF3116" s="29">
        <f>'施設リストA-1（直営）'!AM1062</f>
        <v>0</v>
      </c>
      <c r="AG3116" s="29">
        <f>'施設リストA-1（直営）'!AN1062</f>
        <v>0</v>
      </c>
      <c r="AH3116" s="30">
        <f>IF(AG3116="新設",VLOOKUP('施設リストA-1（直営）'!AO1062,'（新設）照明器具'!$B$5:$C$1990,2,FALSE),IF('部屋別効果（直）'!AG3116="撤去",VLOOKUP('施設リストA-1（直営）'!AO1062,'（既設）調査結果'!$B$5:$C$1998,2,FALSE),0))</f>
        <v>0</v>
      </c>
      <c r="AI3116" s="29">
        <f>'施設リストA-1（直営）'!AQ1062</f>
        <v>0</v>
      </c>
      <c r="AJ3116" s="29">
        <f>'施設リストA-1（直営）'!AR1062</f>
        <v>0</v>
      </c>
      <c r="AK3116" s="30">
        <f>IF(AJ3116="新設",VLOOKUP('施設リストA-1（直営）'!AS1062,'（新設）照明器具'!$B$5:$C$1990,2,FALSE),IF('部屋別効果（直）'!AJ3116="撤去",VLOOKUP('施設リストA-1（直営）'!AS1062,'（既設）調査結果'!$B$5:$C$1998,2,FALSE),0))</f>
        <v>0</v>
      </c>
      <c r="AL3116" s="29">
        <f>'施設リストA-1（直営）'!AU1062</f>
        <v>0</v>
      </c>
    </row>
    <row r="3117" spans="1:38" customFormat="1">
      <c r="A3117" s="94"/>
      <c r="B3117" s="16" t="str">
        <f>'施設リストA-1（直営）'!B1063</f>
        <v>開睛小中</v>
      </c>
      <c r="C3117" s="14">
        <f>'施設リストA-1（直営）'!C1063</f>
        <v>2</v>
      </c>
      <c r="D3117" s="94" t="str">
        <f>'施設リストA-1（直営）'!D1063</f>
        <v>図画工作室</v>
      </c>
      <c r="E3117" s="20">
        <f>'施設リストA-1（直営）'!E1063</f>
        <v>210</v>
      </c>
      <c r="F3117" s="20">
        <f>'施設リストA-1（直営）'!F1063</f>
        <v>6</v>
      </c>
      <c r="G3117" s="13">
        <f>'施設リストA-1（直営）'!G1063</f>
        <v>1260</v>
      </c>
      <c r="H3117" s="28" t="e">
        <f t="shared" si="48"/>
        <v>#N/A</v>
      </c>
      <c r="I3117" s="29" t="str">
        <f>'施設リストA-1（直営）'!H1063</f>
        <v>新設</v>
      </c>
      <c r="J3117" s="30" t="e">
        <f>IF(I3117="新設",VLOOKUP('施設リストA-1（直営）'!I1063,'（新設）照明器具'!$B$5:$C$1990,2,FALSE),IF('部屋別効果（直）'!I3117="撤去",VLOOKUP('施設リストA-1（直営）'!I1063,'（既設）調査結果'!$B$5:$C$1998,2,FALSE),0))</f>
        <v>#N/A</v>
      </c>
      <c r="K3117" s="29">
        <f>'施設リストA-1（直営）'!K1063</f>
        <v>14</v>
      </c>
      <c r="L3117" s="29" t="str">
        <f>'施設リストA-1（直営）'!L1063</f>
        <v>撤去</v>
      </c>
      <c r="M3117" s="30">
        <f>IF(L3117="新設",VLOOKUP('施設リストA-1（直営）'!M1063,'（新設）照明器具'!$B$5:$C$1990,2,FALSE),IF('部屋別効果（直）'!L3117="撤去",VLOOKUP('施設リストA-1（直営）'!M1063,'（既設）調査結果'!$B$5:$C$1998,2,FALSE),0))</f>
        <v>86</v>
      </c>
      <c r="N3117" s="29">
        <f>'施設リストA-1（直営）'!O1063</f>
        <v>14</v>
      </c>
      <c r="O3117" s="29" t="str">
        <f>'施設リストA-1（直営）'!P1063</f>
        <v>新設</v>
      </c>
      <c r="P3117" s="30" t="e">
        <f>IF(O3117="新設",VLOOKUP('施設リストA-1（直営）'!Q1063,'（新設）照明器具'!$B$5:$C$1990,2,FALSE),IF('部屋別効果（直）'!O3117="撤去",VLOOKUP('施設リストA-1（直営）'!Q1063,'（既設）調査結果'!$B$5:$C$1998,2,FALSE),0))</f>
        <v>#N/A</v>
      </c>
      <c r="Q3117" s="29">
        <f>'施設リストA-1（直営）'!S1063</f>
        <v>2</v>
      </c>
      <c r="R3117" s="29" t="str">
        <f>'施設リストA-1（直営）'!T1063</f>
        <v>撤去</v>
      </c>
      <c r="S3117" s="30">
        <f>IF(R3117="新設",VLOOKUP('施設リストA-1（直営）'!U1063,'（新設）照明器具'!$B$5:$C$1990,2,FALSE),IF('部屋別効果（直）'!R3117="撤去",VLOOKUP('施設リストA-1（直営）'!U1063,'（既設）調査結果'!$B$5:$C$1998,2,FALSE),0))</f>
        <v>45</v>
      </c>
      <c r="T3117" s="29">
        <f>'施設リストA-1（直営）'!W1063</f>
        <v>2</v>
      </c>
      <c r="U3117" s="29">
        <f>'施設リストA-1（直営）'!X1063</f>
        <v>0</v>
      </c>
      <c r="V3117" s="30">
        <f>IF(U3117="新設",VLOOKUP('施設リストA-1（直営）'!Y1063,'（新設）照明器具'!$B$5:$C$1990,2,FALSE),IF('部屋別効果（直）'!U3117="撤去",VLOOKUP('施設リストA-1（直営）'!Y1063,'（既設）調査結果'!$B$5:$C$1998,2,FALSE),0))</f>
        <v>0</v>
      </c>
      <c r="W3117" s="29">
        <f>'施設リストA-1（直営）'!AA1063</f>
        <v>0</v>
      </c>
      <c r="X3117" s="29">
        <f>'施設リストA-1（直営）'!AB1063</f>
        <v>0</v>
      </c>
      <c r="Y3117" s="30">
        <f>IF(X3117="新設",VLOOKUP('施設リストA-1（直営）'!AC1063,'（新設）照明器具'!$B$5:$C$1990,2,FALSE),IF('部屋別効果（直）'!X3117="撤去",VLOOKUP('施設リストA-1（直営）'!AC1063,'（既設）調査結果'!$B$5:$C$1998,2,FALSE),0))</f>
        <v>0</v>
      </c>
      <c r="Z3117" s="29">
        <f>'施設リストA-1（直営）'!AE1063</f>
        <v>0</v>
      </c>
      <c r="AA3117" s="29">
        <f>'施設リストA-1（直営）'!AF1063</f>
        <v>0</v>
      </c>
      <c r="AB3117" s="30">
        <f>IF(AA3117="新設",VLOOKUP('施設リストA-1（直営）'!AG1063,'（新設）照明器具'!$B$5:$C$1990,2,FALSE),IF('部屋別効果（直）'!AA3117="撤去",VLOOKUP('施設リストA-1（直営）'!AG1063,'（既設）調査結果'!$B$5:$C$1998,2,FALSE),0))</f>
        <v>0</v>
      </c>
      <c r="AC3117" s="29">
        <f>'施設リストA-1（直営）'!AI1063</f>
        <v>0</v>
      </c>
      <c r="AD3117" s="29">
        <f>'施設リストA-1（直営）'!AJ1063</f>
        <v>0</v>
      </c>
      <c r="AE3117" s="30">
        <f>IF(AD3117="新設",VLOOKUP('施設リストA-1（直営）'!AK1063,'（新設）照明器具'!$B$5:$C$1990,2,FALSE),IF('部屋別効果（直）'!AD3117="撤去",VLOOKUP('施設リストA-1（直営）'!AK1063,'（既設）調査結果'!$B$5:$C$1998,2,FALSE),0))</f>
        <v>0</v>
      </c>
      <c r="AF3117" s="29">
        <f>'施設リストA-1（直営）'!AM1063</f>
        <v>0</v>
      </c>
      <c r="AG3117" s="29">
        <f>'施設リストA-1（直営）'!AN1063</f>
        <v>0</v>
      </c>
      <c r="AH3117" s="30">
        <f>IF(AG3117="新設",VLOOKUP('施設リストA-1（直営）'!AO1063,'（新設）照明器具'!$B$5:$C$1990,2,FALSE),IF('部屋別効果（直）'!AG3117="撤去",VLOOKUP('施設リストA-1（直営）'!AO1063,'（既設）調査結果'!$B$5:$C$1998,2,FALSE),0))</f>
        <v>0</v>
      </c>
      <c r="AI3117" s="29">
        <f>'施設リストA-1（直営）'!AQ1063</f>
        <v>0</v>
      </c>
      <c r="AJ3117" s="29">
        <f>'施設リストA-1（直営）'!AR1063</f>
        <v>0</v>
      </c>
      <c r="AK3117" s="30">
        <f>IF(AJ3117="新設",VLOOKUP('施設リストA-1（直営）'!AS1063,'（新設）照明器具'!$B$5:$C$1990,2,FALSE),IF('部屋別効果（直）'!AJ3117="撤去",VLOOKUP('施設リストA-1（直営）'!AS1063,'（既設）調査結果'!$B$5:$C$1998,2,FALSE),0))</f>
        <v>0</v>
      </c>
      <c r="AL3117" s="29">
        <f>'施設リストA-1（直営）'!AU1063</f>
        <v>0</v>
      </c>
    </row>
    <row r="3118" spans="1:38" customFormat="1">
      <c r="A3118" s="94"/>
      <c r="B3118" s="16" t="str">
        <f>'施設リストA-1（直営）'!B1064</f>
        <v>開睛小中</v>
      </c>
      <c r="C3118" s="14">
        <f>'施設リストA-1（直営）'!C1064</f>
        <v>2</v>
      </c>
      <c r="D3118" s="94" t="str">
        <f>'施設リストA-1（直営）'!D1064</f>
        <v>美術室</v>
      </c>
      <c r="E3118" s="20">
        <f>'施設リストA-1（直営）'!E1064</f>
        <v>210</v>
      </c>
      <c r="F3118" s="20">
        <f>'施設リストA-1（直営）'!F1064</f>
        <v>6</v>
      </c>
      <c r="G3118" s="13">
        <f>'施設リストA-1（直営）'!G1064</f>
        <v>1260</v>
      </c>
      <c r="H3118" s="28" t="e">
        <f t="shared" si="48"/>
        <v>#N/A</v>
      </c>
      <c r="I3118" s="29" t="str">
        <f>'施設リストA-1（直営）'!H1064</f>
        <v>新設</v>
      </c>
      <c r="J3118" s="30" t="e">
        <f>IF(I3118="新設",VLOOKUP('施設リストA-1（直営）'!I1064,'（新設）照明器具'!$B$5:$C$1990,2,FALSE),IF('部屋別効果（直）'!I3118="撤去",VLOOKUP('施設リストA-1（直営）'!I1064,'（既設）調査結果'!$B$5:$C$1998,2,FALSE),0))</f>
        <v>#N/A</v>
      </c>
      <c r="K3118" s="29">
        <f>'施設リストA-1（直営）'!K1064</f>
        <v>14</v>
      </c>
      <c r="L3118" s="29" t="str">
        <f>'施設リストA-1（直営）'!L1064</f>
        <v>撤去</v>
      </c>
      <c r="M3118" s="30">
        <f>IF(L3118="新設",VLOOKUP('施設リストA-1（直営）'!M1064,'（新設）照明器具'!$B$5:$C$1990,2,FALSE),IF('部屋別効果（直）'!L3118="撤去",VLOOKUP('施設リストA-1（直営）'!M1064,'（既設）調査結果'!$B$5:$C$1998,2,FALSE),0))</f>
        <v>86</v>
      </c>
      <c r="N3118" s="29">
        <f>'施設リストA-1（直営）'!O1064</f>
        <v>14</v>
      </c>
      <c r="O3118" s="29" t="str">
        <f>'施設リストA-1（直営）'!P1064</f>
        <v>新設</v>
      </c>
      <c r="P3118" s="30" t="e">
        <f>IF(O3118="新設",VLOOKUP('施設リストA-1（直営）'!Q1064,'（新設）照明器具'!$B$5:$C$1990,2,FALSE),IF('部屋別効果（直）'!O3118="撤去",VLOOKUP('施設リストA-1（直営）'!Q1064,'（既設）調査結果'!$B$5:$C$1998,2,FALSE),0))</f>
        <v>#N/A</v>
      </c>
      <c r="Q3118" s="29">
        <f>'施設リストA-1（直営）'!S1064</f>
        <v>2</v>
      </c>
      <c r="R3118" s="29" t="str">
        <f>'施設リストA-1（直営）'!T1064</f>
        <v>撤去</v>
      </c>
      <c r="S3118" s="30">
        <f>IF(R3118="新設",VLOOKUP('施設リストA-1（直営）'!U1064,'（新設）照明器具'!$B$5:$C$1990,2,FALSE),IF('部屋別効果（直）'!R3118="撤去",VLOOKUP('施設リストA-1（直営）'!U1064,'（既設）調査結果'!$B$5:$C$1998,2,FALSE),0))</f>
        <v>45</v>
      </c>
      <c r="T3118" s="29">
        <f>'施設リストA-1（直営）'!W1064</f>
        <v>2</v>
      </c>
      <c r="U3118" s="29">
        <f>'施設リストA-1（直営）'!X1064</f>
        <v>0</v>
      </c>
      <c r="V3118" s="30">
        <f>IF(U3118="新設",VLOOKUP('施設リストA-1（直営）'!Y1064,'（新設）照明器具'!$B$5:$C$1990,2,FALSE),IF('部屋別効果（直）'!U3118="撤去",VLOOKUP('施設リストA-1（直営）'!Y1064,'（既設）調査結果'!$B$5:$C$1998,2,FALSE),0))</f>
        <v>0</v>
      </c>
      <c r="W3118" s="29">
        <f>'施設リストA-1（直営）'!AA1064</f>
        <v>0</v>
      </c>
      <c r="X3118" s="29">
        <f>'施設リストA-1（直営）'!AB1064</f>
        <v>0</v>
      </c>
      <c r="Y3118" s="30">
        <f>IF(X3118="新設",VLOOKUP('施設リストA-1（直営）'!AC1064,'（新設）照明器具'!$B$5:$C$1990,2,FALSE),IF('部屋別効果（直）'!X3118="撤去",VLOOKUP('施設リストA-1（直営）'!AC1064,'（既設）調査結果'!$B$5:$C$1998,2,FALSE),0))</f>
        <v>0</v>
      </c>
      <c r="Z3118" s="29">
        <f>'施設リストA-1（直営）'!AE1064</f>
        <v>0</v>
      </c>
      <c r="AA3118" s="29">
        <f>'施設リストA-1（直営）'!AF1064</f>
        <v>0</v>
      </c>
      <c r="AB3118" s="30">
        <f>IF(AA3118="新設",VLOOKUP('施設リストA-1（直営）'!AG1064,'（新設）照明器具'!$B$5:$C$1990,2,FALSE),IF('部屋別効果（直）'!AA3118="撤去",VLOOKUP('施設リストA-1（直営）'!AG1064,'（既設）調査結果'!$B$5:$C$1998,2,FALSE),0))</f>
        <v>0</v>
      </c>
      <c r="AC3118" s="29">
        <f>'施設リストA-1（直営）'!AI1064</f>
        <v>0</v>
      </c>
      <c r="AD3118" s="29">
        <f>'施設リストA-1（直営）'!AJ1064</f>
        <v>0</v>
      </c>
      <c r="AE3118" s="30">
        <f>IF(AD3118="新設",VLOOKUP('施設リストA-1（直営）'!AK1064,'（新設）照明器具'!$B$5:$C$1990,2,FALSE),IF('部屋別効果（直）'!AD3118="撤去",VLOOKUP('施設リストA-1（直営）'!AK1064,'（既設）調査結果'!$B$5:$C$1998,2,FALSE),0))</f>
        <v>0</v>
      </c>
      <c r="AF3118" s="29">
        <f>'施設リストA-1（直営）'!AM1064</f>
        <v>0</v>
      </c>
      <c r="AG3118" s="29">
        <f>'施設リストA-1（直営）'!AN1064</f>
        <v>0</v>
      </c>
      <c r="AH3118" s="30">
        <f>IF(AG3118="新設",VLOOKUP('施設リストA-1（直営）'!AO1064,'（新設）照明器具'!$B$5:$C$1990,2,FALSE),IF('部屋別効果（直）'!AG3118="撤去",VLOOKUP('施設リストA-1（直営）'!AO1064,'（既設）調査結果'!$B$5:$C$1998,2,FALSE),0))</f>
        <v>0</v>
      </c>
      <c r="AI3118" s="29">
        <f>'施設リストA-1（直営）'!AQ1064</f>
        <v>0</v>
      </c>
      <c r="AJ3118" s="29">
        <f>'施設リストA-1（直営）'!AR1064</f>
        <v>0</v>
      </c>
      <c r="AK3118" s="30">
        <f>IF(AJ3118="新設",VLOOKUP('施設リストA-1（直営）'!AS1064,'（新設）照明器具'!$B$5:$C$1990,2,FALSE),IF('部屋別効果（直）'!AJ3118="撤去",VLOOKUP('施設リストA-1（直営）'!AS1064,'（既設）調査結果'!$B$5:$C$1998,2,FALSE),0))</f>
        <v>0</v>
      </c>
      <c r="AL3118" s="29">
        <f>'施設リストA-1（直営）'!AU1064</f>
        <v>0</v>
      </c>
    </row>
    <row r="3119" spans="1:38" customFormat="1">
      <c r="A3119" s="94"/>
      <c r="B3119" s="16" t="str">
        <f>'施設リストA-1（直営）'!B1065</f>
        <v>開睛小中</v>
      </c>
      <c r="C3119" s="14">
        <f>'施設リストA-1（直営）'!C1065</f>
        <v>2</v>
      </c>
      <c r="D3119" s="94" t="str">
        <f>'施設リストA-1（直営）'!D1065</f>
        <v>技術室</v>
      </c>
      <c r="E3119" s="20">
        <f>'施設リストA-1（直営）'!E1065</f>
        <v>210</v>
      </c>
      <c r="F3119" s="20">
        <f>'施設リストA-1（直営）'!F1065</f>
        <v>6</v>
      </c>
      <c r="G3119" s="13">
        <f>'施設リストA-1（直営）'!G1065</f>
        <v>1260</v>
      </c>
      <c r="H3119" s="28" t="e">
        <f t="shared" si="48"/>
        <v>#N/A</v>
      </c>
      <c r="I3119" s="29" t="str">
        <f>'施設リストA-1（直営）'!H1065</f>
        <v>新設</v>
      </c>
      <c r="J3119" s="30" t="e">
        <f>IF(I3119="新設",VLOOKUP('施設リストA-1（直営）'!I1065,'（新設）照明器具'!$B$5:$C$1990,2,FALSE),IF('部屋別効果（直）'!I3119="撤去",VLOOKUP('施設リストA-1（直営）'!I1065,'（既設）調査結果'!$B$5:$C$1998,2,FALSE),0))</f>
        <v>#N/A</v>
      </c>
      <c r="K3119" s="29">
        <f>'施設リストA-1（直営）'!K1065</f>
        <v>14</v>
      </c>
      <c r="L3119" s="29" t="str">
        <f>'施設リストA-1（直営）'!L1065</f>
        <v>撤去</v>
      </c>
      <c r="M3119" s="30">
        <f>IF(L3119="新設",VLOOKUP('施設リストA-1（直営）'!M1065,'（新設）照明器具'!$B$5:$C$1990,2,FALSE),IF('部屋別効果（直）'!L3119="撤去",VLOOKUP('施設リストA-1（直営）'!M1065,'（既設）調査結果'!$B$5:$C$1998,2,FALSE),0))</f>
        <v>86</v>
      </c>
      <c r="N3119" s="29">
        <f>'施設リストA-1（直営）'!O1065</f>
        <v>14</v>
      </c>
      <c r="O3119" s="29" t="str">
        <f>'施設リストA-1（直営）'!P1065</f>
        <v>新設</v>
      </c>
      <c r="P3119" s="30" t="e">
        <f>IF(O3119="新設",VLOOKUP('施設リストA-1（直営）'!Q1065,'（新設）照明器具'!$B$5:$C$1990,2,FALSE),IF('部屋別効果（直）'!O3119="撤去",VLOOKUP('施設リストA-1（直営）'!Q1065,'（既設）調査結果'!$B$5:$C$1998,2,FALSE),0))</f>
        <v>#N/A</v>
      </c>
      <c r="Q3119" s="29">
        <f>'施設リストA-1（直営）'!S1065</f>
        <v>2</v>
      </c>
      <c r="R3119" s="29" t="str">
        <f>'施設リストA-1（直営）'!T1065</f>
        <v>撤去</v>
      </c>
      <c r="S3119" s="30">
        <f>IF(R3119="新設",VLOOKUP('施設リストA-1（直営）'!U1065,'（新設）照明器具'!$B$5:$C$1990,2,FALSE),IF('部屋別効果（直）'!R3119="撤去",VLOOKUP('施設リストA-1（直営）'!U1065,'（既設）調査結果'!$B$5:$C$1998,2,FALSE),0))</f>
        <v>45</v>
      </c>
      <c r="T3119" s="29">
        <f>'施設リストA-1（直営）'!W1065</f>
        <v>2</v>
      </c>
      <c r="U3119" s="29">
        <f>'施設リストA-1（直営）'!X1065</f>
        <v>0</v>
      </c>
      <c r="V3119" s="30">
        <f>IF(U3119="新設",VLOOKUP('施設リストA-1（直営）'!Y1065,'（新設）照明器具'!$B$5:$C$1990,2,FALSE),IF('部屋別効果（直）'!U3119="撤去",VLOOKUP('施設リストA-1（直営）'!Y1065,'（既設）調査結果'!$B$5:$C$1998,2,FALSE),0))</f>
        <v>0</v>
      </c>
      <c r="W3119" s="29">
        <f>'施設リストA-1（直営）'!AA1065</f>
        <v>0</v>
      </c>
      <c r="X3119" s="29">
        <f>'施設リストA-1（直営）'!AB1065</f>
        <v>0</v>
      </c>
      <c r="Y3119" s="30">
        <f>IF(X3119="新設",VLOOKUP('施設リストA-1（直営）'!AC1065,'（新設）照明器具'!$B$5:$C$1990,2,FALSE),IF('部屋別効果（直）'!X3119="撤去",VLOOKUP('施設リストA-1（直営）'!AC1065,'（既設）調査結果'!$B$5:$C$1998,2,FALSE),0))</f>
        <v>0</v>
      </c>
      <c r="Z3119" s="29">
        <f>'施設リストA-1（直営）'!AE1065</f>
        <v>0</v>
      </c>
      <c r="AA3119" s="29">
        <f>'施設リストA-1（直営）'!AF1065</f>
        <v>0</v>
      </c>
      <c r="AB3119" s="30">
        <f>IF(AA3119="新設",VLOOKUP('施設リストA-1（直営）'!AG1065,'（新設）照明器具'!$B$5:$C$1990,2,FALSE),IF('部屋別効果（直）'!AA3119="撤去",VLOOKUP('施設リストA-1（直営）'!AG1065,'（既設）調査結果'!$B$5:$C$1998,2,FALSE),0))</f>
        <v>0</v>
      </c>
      <c r="AC3119" s="29">
        <f>'施設リストA-1（直営）'!AI1065</f>
        <v>0</v>
      </c>
      <c r="AD3119" s="29">
        <f>'施設リストA-1（直営）'!AJ1065</f>
        <v>0</v>
      </c>
      <c r="AE3119" s="30">
        <f>IF(AD3119="新設",VLOOKUP('施設リストA-1（直営）'!AK1065,'（新設）照明器具'!$B$5:$C$1990,2,FALSE),IF('部屋別効果（直）'!AD3119="撤去",VLOOKUP('施設リストA-1（直営）'!AK1065,'（既設）調査結果'!$B$5:$C$1998,2,FALSE),0))</f>
        <v>0</v>
      </c>
      <c r="AF3119" s="29">
        <f>'施設リストA-1（直営）'!AM1065</f>
        <v>0</v>
      </c>
      <c r="AG3119" s="29">
        <f>'施設リストA-1（直営）'!AN1065</f>
        <v>0</v>
      </c>
      <c r="AH3119" s="30">
        <f>IF(AG3119="新設",VLOOKUP('施設リストA-1（直営）'!AO1065,'（新設）照明器具'!$B$5:$C$1990,2,FALSE),IF('部屋別効果（直）'!AG3119="撤去",VLOOKUP('施設リストA-1（直営）'!AO1065,'（既設）調査結果'!$B$5:$C$1998,2,FALSE),0))</f>
        <v>0</v>
      </c>
      <c r="AI3119" s="29">
        <f>'施設リストA-1（直営）'!AQ1065</f>
        <v>0</v>
      </c>
      <c r="AJ3119" s="29">
        <f>'施設リストA-1（直営）'!AR1065</f>
        <v>0</v>
      </c>
      <c r="AK3119" s="30">
        <f>IF(AJ3119="新設",VLOOKUP('施設リストA-1（直営）'!AS1065,'（新設）照明器具'!$B$5:$C$1990,2,FALSE),IF('部屋別効果（直）'!AJ3119="撤去",VLOOKUP('施設リストA-1（直営）'!AS1065,'（既設）調査結果'!$B$5:$C$1998,2,FALSE),0))</f>
        <v>0</v>
      </c>
      <c r="AL3119" s="29">
        <f>'施設リストA-1（直営）'!AU1065</f>
        <v>0</v>
      </c>
    </row>
    <row r="3120" spans="1:38" customFormat="1">
      <c r="A3120" s="94"/>
      <c r="B3120" s="16" t="str">
        <f>'施設リストA-1（直営）'!B1066</f>
        <v>開睛小中</v>
      </c>
      <c r="C3120" s="14">
        <f>'施設リストA-1（直営）'!C1066</f>
        <v>2</v>
      </c>
      <c r="D3120" s="94" t="str">
        <f>'施設リストA-1（直営）'!D1066</f>
        <v>技術準備室</v>
      </c>
      <c r="E3120" s="20">
        <f>'施設リストA-1（直営）'!E1066</f>
        <v>210</v>
      </c>
      <c r="F3120" s="20">
        <f>'施設リストA-1（直営）'!F1066</f>
        <v>4</v>
      </c>
      <c r="G3120" s="13">
        <f>'施設リストA-1（直営）'!G1066</f>
        <v>840</v>
      </c>
      <c r="H3120" s="28" t="e">
        <f t="shared" si="48"/>
        <v>#N/A</v>
      </c>
      <c r="I3120" s="29" t="str">
        <f>'施設リストA-1（直営）'!H1066</f>
        <v>新設</v>
      </c>
      <c r="J3120" s="30" t="e">
        <f>IF(I3120="新設",VLOOKUP('施設リストA-1（直営）'!I1066,'（新設）照明器具'!$B$5:$C$1990,2,FALSE),IF('部屋別効果（直）'!I3120="撤去",VLOOKUP('施設リストA-1（直営）'!I1066,'（既設）調査結果'!$B$5:$C$1998,2,FALSE),0))</f>
        <v>#N/A</v>
      </c>
      <c r="K3120" s="29">
        <f>'施設リストA-1（直営）'!K1066</f>
        <v>5</v>
      </c>
      <c r="L3120" s="29" t="str">
        <f>'施設リストA-1（直営）'!L1066</f>
        <v>撤去</v>
      </c>
      <c r="M3120" s="30">
        <f>IF(L3120="新設",VLOOKUP('施設リストA-1（直営）'!M1066,'（新設）照明器具'!$B$5:$C$1990,2,FALSE),IF('部屋別効果（直）'!L3120="撤去",VLOOKUP('施設リストA-1（直営）'!M1066,'（既設）調査結果'!$B$5:$C$1998,2,FALSE),0))</f>
        <v>86</v>
      </c>
      <c r="N3120" s="29">
        <f>'施設リストA-1（直営）'!O1066</f>
        <v>5</v>
      </c>
      <c r="O3120" s="29">
        <f>'施設リストA-1（直営）'!P1066</f>
        <v>0</v>
      </c>
      <c r="P3120" s="30">
        <f>IF(O3120="新設",VLOOKUP('施設リストA-1（直営）'!Q1066,'（新設）照明器具'!$B$5:$C$1990,2,FALSE),IF('部屋別効果（直）'!O3120="撤去",VLOOKUP('施設リストA-1（直営）'!Q1066,'（既設）調査結果'!$B$5:$C$1998,2,FALSE),0))</f>
        <v>0</v>
      </c>
      <c r="Q3120" s="29">
        <f>'施設リストA-1（直営）'!S1066</f>
        <v>0</v>
      </c>
      <c r="R3120" s="29">
        <f>'施設リストA-1（直営）'!T1066</f>
        <v>0</v>
      </c>
      <c r="S3120" s="30">
        <f>IF(R3120="新設",VLOOKUP('施設リストA-1（直営）'!U1066,'（新設）照明器具'!$B$5:$C$1990,2,FALSE),IF('部屋別効果（直）'!R3120="撤去",VLOOKUP('施設リストA-1（直営）'!U1066,'（既設）調査結果'!$B$5:$C$1998,2,FALSE),0))</f>
        <v>0</v>
      </c>
      <c r="T3120" s="29">
        <f>'施設リストA-1（直営）'!W1066</f>
        <v>0</v>
      </c>
      <c r="U3120" s="29">
        <f>'施設リストA-1（直営）'!X1066</f>
        <v>0</v>
      </c>
      <c r="V3120" s="30">
        <f>IF(U3120="新設",VLOOKUP('施設リストA-1（直営）'!Y1066,'（新設）照明器具'!$B$5:$C$1990,2,FALSE),IF('部屋別効果（直）'!U3120="撤去",VLOOKUP('施設リストA-1（直営）'!Y1066,'（既設）調査結果'!$B$5:$C$1998,2,FALSE),0))</f>
        <v>0</v>
      </c>
      <c r="W3120" s="29">
        <f>'施設リストA-1（直営）'!AA1066</f>
        <v>0</v>
      </c>
      <c r="X3120" s="29">
        <f>'施設リストA-1（直営）'!AB1066</f>
        <v>0</v>
      </c>
      <c r="Y3120" s="30">
        <f>IF(X3120="新設",VLOOKUP('施設リストA-1（直営）'!AC1066,'（新設）照明器具'!$B$5:$C$1990,2,FALSE),IF('部屋別効果（直）'!X3120="撤去",VLOOKUP('施設リストA-1（直営）'!AC1066,'（既設）調査結果'!$B$5:$C$1998,2,FALSE),0))</f>
        <v>0</v>
      </c>
      <c r="Z3120" s="29">
        <f>'施設リストA-1（直営）'!AE1066</f>
        <v>0</v>
      </c>
      <c r="AA3120" s="29">
        <f>'施設リストA-1（直営）'!AF1066</f>
        <v>0</v>
      </c>
      <c r="AB3120" s="30">
        <f>IF(AA3120="新設",VLOOKUP('施設リストA-1（直営）'!AG1066,'（新設）照明器具'!$B$5:$C$1990,2,FALSE),IF('部屋別効果（直）'!AA3120="撤去",VLOOKUP('施設リストA-1（直営）'!AG1066,'（既設）調査結果'!$B$5:$C$1998,2,FALSE),0))</f>
        <v>0</v>
      </c>
      <c r="AC3120" s="29">
        <f>'施設リストA-1（直営）'!AI1066</f>
        <v>0</v>
      </c>
      <c r="AD3120" s="29">
        <f>'施設リストA-1（直営）'!AJ1066</f>
        <v>0</v>
      </c>
      <c r="AE3120" s="30">
        <f>IF(AD3120="新設",VLOOKUP('施設リストA-1（直営）'!AK1066,'（新設）照明器具'!$B$5:$C$1990,2,FALSE),IF('部屋別効果（直）'!AD3120="撤去",VLOOKUP('施設リストA-1（直営）'!AK1066,'（既設）調査結果'!$B$5:$C$1998,2,FALSE),0))</f>
        <v>0</v>
      </c>
      <c r="AF3120" s="29">
        <f>'施設リストA-1（直営）'!AM1066</f>
        <v>0</v>
      </c>
      <c r="AG3120" s="29">
        <f>'施設リストA-1（直営）'!AN1066</f>
        <v>0</v>
      </c>
      <c r="AH3120" s="30">
        <f>IF(AG3120="新設",VLOOKUP('施設リストA-1（直営）'!AO1066,'（新設）照明器具'!$B$5:$C$1990,2,FALSE),IF('部屋別効果（直）'!AG3120="撤去",VLOOKUP('施設リストA-1（直営）'!AO1066,'（既設）調査結果'!$B$5:$C$1998,2,FALSE),0))</f>
        <v>0</v>
      </c>
      <c r="AI3120" s="29">
        <f>'施設リストA-1（直営）'!AQ1066</f>
        <v>0</v>
      </c>
      <c r="AJ3120" s="29">
        <f>'施設リストA-1（直営）'!AR1066</f>
        <v>0</v>
      </c>
      <c r="AK3120" s="30">
        <f>IF(AJ3120="新設",VLOOKUP('施設リストA-1（直営）'!AS1066,'（新設）照明器具'!$B$5:$C$1990,2,FALSE),IF('部屋別効果（直）'!AJ3120="撤去",VLOOKUP('施設リストA-1（直営）'!AS1066,'（既設）調査結果'!$B$5:$C$1998,2,FALSE),0))</f>
        <v>0</v>
      </c>
      <c r="AL3120" s="29">
        <f>'施設リストA-1（直営）'!AU1066</f>
        <v>0</v>
      </c>
    </row>
    <row r="3121" spans="1:38" customFormat="1">
      <c r="A3121" s="94"/>
      <c r="B3121" s="16" t="str">
        <f>'施設リストA-1（直営）'!B1067</f>
        <v>開睛小中</v>
      </c>
      <c r="C3121" s="14">
        <f>'施設リストA-1（直営）'!C1067</f>
        <v>1</v>
      </c>
      <c r="D3121" s="94" t="str">
        <f>'施設リストA-1（直営）'!D1067</f>
        <v>第2施設　廊下及びスペース</v>
      </c>
      <c r="E3121" s="20">
        <f>'施設リストA-1（直営）'!E1067</f>
        <v>210</v>
      </c>
      <c r="F3121" s="20">
        <f>'施設リストA-1（直営）'!F1067</f>
        <v>10</v>
      </c>
      <c r="G3121" s="13">
        <f>'施設リストA-1（直営）'!G1067</f>
        <v>2100</v>
      </c>
      <c r="H3121" s="28" t="e">
        <f t="shared" si="48"/>
        <v>#N/A</v>
      </c>
      <c r="I3121" s="29" t="str">
        <f>'施設リストA-1（直営）'!H1067</f>
        <v>新設</v>
      </c>
      <c r="J3121" s="30" t="e">
        <f>IF(I3121="新設",VLOOKUP('施設リストA-1（直営）'!I1067,'（新設）照明器具'!$B$5:$C$1990,2,FALSE),IF('部屋別効果（直）'!I3121="撤去",VLOOKUP('施設リストA-1（直営）'!I1067,'（既設）調査結果'!$B$5:$C$1998,2,FALSE),0))</f>
        <v>#N/A</v>
      </c>
      <c r="K3121" s="29">
        <f>'施設リストA-1（直営）'!K1067</f>
        <v>18</v>
      </c>
      <c r="L3121" s="29" t="str">
        <f>'施設リストA-1（直営）'!L1067</f>
        <v>撤去</v>
      </c>
      <c r="M3121" s="30">
        <f>IF(L3121="新設",VLOOKUP('施設リストA-1（直営）'!M1067,'（新設）照明器具'!$B$5:$C$1990,2,FALSE),IF('部屋別効果（直）'!L3121="撤去",VLOOKUP('施設リストA-1（直営）'!M1067,'（既設）調査結果'!$B$5:$C$1998,2,FALSE),0))</f>
        <v>86</v>
      </c>
      <c r="N3121" s="29">
        <f>'施設リストA-1（直営）'!O1067</f>
        <v>18</v>
      </c>
      <c r="O3121" s="29" t="str">
        <f>'施設リストA-1（直営）'!P1067</f>
        <v>新設</v>
      </c>
      <c r="P3121" s="30" t="e">
        <f>IF(O3121="新設",VLOOKUP('施設リストA-1（直営）'!Q1067,'（新設）照明器具'!$B$5:$C$1990,2,FALSE),IF('部屋別効果（直）'!O3121="撤去",VLOOKUP('施設リストA-1（直営）'!Q1067,'（既設）調査結果'!$B$5:$C$1998,2,FALSE),0))</f>
        <v>#N/A</v>
      </c>
      <c r="Q3121" s="29">
        <f>'施設リストA-1（直営）'!S1067</f>
        <v>4</v>
      </c>
      <c r="R3121" s="29" t="str">
        <f>'施設リストA-1（直営）'!T1067</f>
        <v>撤去</v>
      </c>
      <c r="S3121" s="30">
        <f>IF(R3121="新設",VLOOKUP('施設リストA-1（直営）'!U1067,'（新設）照明器具'!$B$5:$C$1990,2,FALSE),IF('部屋別効果（直）'!R3121="撤去",VLOOKUP('施設リストA-1（直営）'!U1067,'（既設）調査結果'!$B$5:$C$1998,2,FALSE),0))</f>
        <v>45</v>
      </c>
      <c r="T3121" s="29">
        <f>'施設リストA-1（直営）'!W1067</f>
        <v>4</v>
      </c>
      <c r="U3121" s="29" t="str">
        <f>'施設リストA-1（直営）'!X1067</f>
        <v>新設</v>
      </c>
      <c r="V3121" s="30" t="e">
        <f>IF(U3121="新設",VLOOKUP('施設リストA-1（直営）'!Y1067,'（新設）照明器具'!$B$5:$C$1990,2,FALSE),IF('部屋別効果（直）'!U3121="撤去",VLOOKUP('施設リストA-1（直営）'!Y1067,'（既設）調査結果'!$B$5:$C$1998,2,FALSE),0))</f>
        <v>#N/A</v>
      </c>
      <c r="W3121" s="29">
        <f>'施設リストA-1（直営）'!AA1067</f>
        <v>4</v>
      </c>
      <c r="X3121" s="29" t="str">
        <f>'施設リストA-1（直営）'!AB1067</f>
        <v>撤去</v>
      </c>
      <c r="Y3121" s="30">
        <f>IF(X3121="新設",VLOOKUP('施設リストA-1（直営）'!AC1067,'（新設）照明器具'!$B$5:$C$1990,2,FALSE),IF('部屋別効果（直）'!X3121="撤去",VLOOKUP('施設リストA-1（直営）'!AC1067,'（既設）調査結果'!$B$5:$C$1998,2,FALSE),0))</f>
        <v>120</v>
      </c>
      <c r="Z3121" s="29">
        <f>'施設リストA-1（直営）'!AE1067</f>
        <v>4</v>
      </c>
      <c r="AA3121" s="29">
        <f>'施設リストA-1（直営）'!AF1067</f>
        <v>0</v>
      </c>
      <c r="AB3121" s="30">
        <f>IF(AA3121="新設",VLOOKUP('施設リストA-1（直営）'!AG1067,'（新設）照明器具'!$B$5:$C$1990,2,FALSE),IF('部屋別効果（直）'!AA3121="撤去",VLOOKUP('施設リストA-1（直営）'!AG1067,'（既設）調査結果'!$B$5:$C$1998,2,FALSE),0))</f>
        <v>0</v>
      </c>
      <c r="AC3121" s="29">
        <f>'施設リストA-1（直営）'!AI1067</f>
        <v>0</v>
      </c>
      <c r="AD3121" s="29">
        <f>'施設リストA-1（直営）'!AJ1067</f>
        <v>0</v>
      </c>
      <c r="AE3121" s="30">
        <f>IF(AD3121="新設",VLOOKUP('施設リストA-1（直営）'!AK1067,'（新設）照明器具'!$B$5:$C$1990,2,FALSE),IF('部屋別効果（直）'!AD3121="撤去",VLOOKUP('施設リストA-1（直営）'!AK1067,'（既設）調査結果'!$B$5:$C$1998,2,FALSE),0))</f>
        <v>0</v>
      </c>
      <c r="AF3121" s="29">
        <f>'施設リストA-1（直営）'!AM1067</f>
        <v>0</v>
      </c>
      <c r="AG3121" s="29">
        <f>'施設リストA-1（直営）'!AN1067</f>
        <v>0</v>
      </c>
      <c r="AH3121" s="30">
        <f>IF(AG3121="新設",VLOOKUP('施設リストA-1（直営）'!AO1067,'（新設）照明器具'!$B$5:$C$1990,2,FALSE),IF('部屋別効果（直）'!AG3121="撤去",VLOOKUP('施設リストA-1（直営）'!AO1067,'（既設）調査結果'!$B$5:$C$1998,2,FALSE),0))</f>
        <v>0</v>
      </c>
      <c r="AI3121" s="29">
        <f>'施設リストA-1（直営）'!AQ1067</f>
        <v>0</v>
      </c>
      <c r="AJ3121" s="29">
        <f>'施設リストA-1（直営）'!AR1067</f>
        <v>0</v>
      </c>
      <c r="AK3121" s="30">
        <f>IF(AJ3121="新設",VLOOKUP('施設リストA-1（直営）'!AS1067,'（新設）照明器具'!$B$5:$C$1990,2,FALSE),IF('部屋別効果（直）'!AJ3121="撤去",VLOOKUP('施設リストA-1（直営）'!AS1067,'（既設）調査結果'!$B$5:$C$1998,2,FALSE),0))</f>
        <v>0</v>
      </c>
      <c r="AL3121" s="29">
        <f>'施設リストA-1（直営）'!AU1067</f>
        <v>0</v>
      </c>
    </row>
    <row r="3122" spans="1:38" customFormat="1">
      <c r="A3122" s="94"/>
      <c r="B3122" s="16" t="str">
        <f>'施設リストA-1（直営）'!B1068</f>
        <v>開睛小中</v>
      </c>
      <c r="C3122" s="14" t="str">
        <f>'施設リストA-1（直営）'!C1068</f>
        <v>B1～４</v>
      </c>
      <c r="D3122" s="94" t="str">
        <f>'施設リストA-1（直営）'!D1068</f>
        <v>階段</v>
      </c>
      <c r="E3122" s="20">
        <f>'施設リストA-1（直営）'!E1068</f>
        <v>210</v>
      </c>
      <c r="F3122" s="20">
        <f>'施設リストA-1（直営）'!F1068</f>
        <v>10</v>
      </c>
      <c r="G3122" s="13">
        <f>'施設リストA-1（直営）'!G1068</f>
        <v>2100</v>
      </c>
      <c r="H3122" s="28" t="e">
        <f t="shared" si="48"/>
        <v>#N/A</v>
      </c>
      <c r="I3122" s="29" t="str">
        <f>'施設リストA-1（直営）'!H1068</f>
        <v>新設</v>
      </c>
      <c r="J3122" s="30" t="e">
        <f>IF(I3122="新設",VLOOKUP('施設リストA-1（直営）'!I1068,'（新設）照明器具'!$B$5:$C$1990,2,FALSE),IF('部屋別効果（直）'!I3122="撤去",VLOOKUP('施設リストA-1（直営）'!I1068,'（既設）調査結果'!$B$5:$C$1998,2,FALSE),0))</f>
        <v>#N/A</v>
      </c>
      <c r="K3122" s="29">
        <f>'施設リストA-1（直営）'!K1068</f>
        <v>10</v>
      </c>
      <c r="L3122" s="29" t="str">
        <f>'施設リストA-1（直営）'!L1068</f>
        <v>撤去</v>
      </c>
      <c r="M3122" s="30">
        <f>IF(L3122="新設",VLOOKUP('施設リストA-1（直営）'!M1068,'（新設）照明器具'!$B$5:$C$1990,2,FALSE),IF('部屋別効果（直）'!L3122="撤去",VLOOKUP('施設リストA-1（直営）'!M1068,'（既設）調査結果'!$B$5:$C$1998,2,FALSE),0))</f>
        <v>86</v>
      </c>
      <c r="N3122" s="29">
        <f>'施設リストA-1（直営）'!O1068</f>
        <v>10</v>
      </c>
      <c r="O3122" s="29">
        <f>'施設リストA-1（直営）'!P1068</f>
        <v>0</v>
      </c>
      <c r="P3122" s="30">
        <f>IF(O3122="新設",VLOOKUP('施設リストA-1（直営）'!Q1068,'（新設）照明器具'!$B$5:$C$1990,2,FALSE),IF('部屋別効果（直）'!O3122="撤去",VLOOKUP('施設リストA-1（直営）'!Q1068,'（既設）調査結果'!$B$5:$C$1998,2,FALSE),0))</f>
        <v>0</v>
      </c>
      <c r="Q3122" s="29">
        <f>'施設リストA-1（直営）'!S1068</f>
        <v>0</v>
      </c>
      <c r="R3122" s="29">
        <f>'施設リストA-1（直営）'!T1068</f>
        <v>0</v>
      </c>
      <c r="S3122" s="30">
        <f>IF(R3122="新設",VLOOKUP('施設リストA-1（直営）'!U1068,'（新設）照明器具'!$B$5:$C$1990,2,FALSE),IF('部屋別効果（直）'!R3122="撤去",VLOOKUP('施設リストA-1（直営）'!U1068,'（既設）調査結果'!$B$5:$C$1998,2,FALSE),0))</f>
        <v>0</v>
      </c>
      <c r="T3122" s="29">
        <f>'施設リストA-1（直営）'!W1068</f>
        <v>0</v>
      </c>
      <c r="U3122" s="29">
        <f>'施設リストA-1（直営）'!X1068</f>
        <v>0</v>
      </c>
      <c r="V3122" s="30">
        <f>IF(U3122="新設",VLOOKUP('施設リストA-1（直営）'!Y1068,'（新設）照明器具'!$B$5:$C$1990,2,FALSE),IF('部屋別効果（直）'!U3122="撤去",VLOOKUP('施設リストA-1（直営）'!Y1068,'（既設）調査結果'!$B$5:$C$1998,2,FALSE),0))</f>
        <v>0</v>
      </c>
      <c r="W3122" s="29">
        <f>'施設リストA-1（直営）'!AA1068</f>
        <v>0</v>
      </c>
      <c r="X3122" s="29">
        <f>'施設リストA-1（直営）'!AB1068</f>
        <v>0</v>
      </c>
      <c r="Y3122" s="30">
        <f>IF(X3122="新設",VLOOKUP('施設リストA-1（直営）'!AC1068,'（新設）照明器具'!$B$5:$C$1990,2,FALSE),IF('部屋別効果（直）'!X3122="撤去",VLOOKUP('施設リストA-1（直営）'!AC1068,'（既設）調査結果'!$B$5:$C$1998,2,FALSE),0))</f>
        <v>0</v>
      </c>
      <c r="Z3122" s="29">
        <f>'施設リストA-1（直営）'!AE1068</f>
        <v>0</v>
      </c>
      <c r="AA3122" s="29">
        <f>'施設リストA-1（直営）'!AF1068</f>
        <v>0</v>
      </c>
      <c r="AB3122" s="30">
        <f>IF(AA3122="新設",VLOOKUP('施設リストA-1（直営）'!AG1068,'（新設）照明器具'!$B$5:$C$1990,2,FALSE),IF('部屋別効果（直）'!AA3122="撤去",VLOOKUP('施設リストA-1（直営）'!AG1068,'（既設）調査結果'!$B$5:$C$1998,2,FALSE),0))</f>
        <v>0</v>
      </c>
      <c r="AC3122" s="29">
        <f>'施設リストA-1（直営）'!AI1068</f>
        <v>0</v>
      </c>
      <c r="AD3122" s="29">
        <f>'施設リストA-1（直営）'!AJ1068</f>
        <v>0</v>
      </c>
      <c r="AE3122" s="30">
        <f>IF(AD3122="新設",VLOOKUP('施設リストA-1（直営）'!AK1068,'（新設）照明器具'!$B$5:$C$1990,2,FALSE),IF('部屋別効果（直）'!AD3122="撤去",VLOOKUP('施設リストA-1（直営）'!AK1068,'（既設）調査結果'!$B$5:$C$1998,2,FALSE),0))</f>
        <v>0</v>
      </c>
      <c r="AF3122" s="29">
        <f>'施設リストA-1（直営）'!AM1068</f>
        <v>0</v>
      </c>
      <c r="AG3122" s="29">
        <f>'施設リストA-1（直営）'!AN1068</f>
        <v>0</v>
      </c>
      <c r="AH3122" s="30">
        <f>IF(AG3122="新設",VLOOKUP('施設リストA-1（直営）'!AO1068,'（新設）照明器具'!$B$5:$C$1990,2,FALSE),IF('部屋別効果（直）'!AG3122="撤去",VLOOKUP('施設リストA-1（直営）'!AO1068,'（既設）調査結果'!$B$5:$C$1998,2,FALSE),0))</f>
        <v>0</v>
      </c>
      <c r="AI3122" s="29">
        <f>'施設リストA-1（直営）'!AQ1068</f>
        <v>0</v>
      </c>
      <c r="AJ3122" s="29">
        <f>'施設リストA-1（直営）'!AR1068</f>
        <v>0</v>
      </c>
      <c r="AK3122" s="30">
        <f>IF(AJ3122="新設",VLOOKUP('施設リストA-1（直営）'!AS1068,'（新設）照明器具'!$B$5:$C$1990,2,FALSE),IF('部屋別効果（直）'!AJ3122="撤去",VLOOKUP('施設リストA-1（直営）'!AS1068,'（既設）調査結果'!$B$5:$C$1998,2,FALSE),0))</f>
        <v>0</v>
      </c>
      <c r="AL3122" s="29">
        <f>'施設リストA-1（直営）'!AU1068</f>
        <v>0</v>
      </c>
    </row>
    <row r="3123" spans="1:38" customFormat="1">
      <c r="A3123" s="94"/>
      <c r="B3123" s="16" t="str">
        <f>'施設リストA-1（直営）'!B1069</f>
        <v>開睛小中</v>
      </c>
      <c r="C3123" s="14" t="str">
        <f>'施設リストA-1（直営）'!C1069</f>
        <v>B1～３</v>
      </c>
      <c r="D3123" s="94" t="str">
        <f>'施設リストA-1（直営）'!D1069</f>
        <v>階段</v>
      </c>
      <c r="E3123" s="20">
        <f>'施設リストA-1（直営）'!E1069</f>
        <v>210</v>
      </c>
      <c r="F3123" s="20">
        <f>'施設リストA-1（直営）'!F1069</f>
        <v>10</v>
      </c>
      <c r="G3123" s="13">
        <f>'施設リストA-1（直営）'!G1069</f>
        <v>2100</v>
      </c>
      <c r="H3123" s="28" t="e">
        <f t="shared" si="48"/>
        <v>#N/A</v>
      </c>
      <c r="I3123" s="29" t="str">
        <f>'施設リストA-1（直営）'!H1069</f>
        <v>新設</v>
      </c>
      <c r="J3123" s="30" t="e">
        <f>IF(I3123="新設",VLOOKUP('施設リストA-1（直営）'!I1069,'（新設）照明器具'!$B$5:$C$1990,2,FALSE),IF('部屋別効果（直）'!I3123="撤去",VLOOKUP('施設リストA-1（直営）'!I1069,'（既設）調査結果'!$B$5:$C$1998,2,FALSE),0))</f>
        <v>#N/A</v>
      </c>
      <c r="K3123" s="29">
        <f>'施設リストA-1（直営）'!K1069</f>
        <v>7</v>
      </c>
      <c r="L3123" s="29" t="str">
        <f>'施設リストA-1（直営）'!L1069</f>
        <v>撤去</v>
      </c>
      <c r="M3123" s="30">
        <f>IF(L3123="新設",VLOOKUP('施設リストA-1（直営）'!M1069,'（新設）照明器具'!$B$5:$C$1990,2,FALSE),IF('部屋別効果（直）'!L3123="撤去",VLOOKUP('施設リストA-1（直営）'!M1069,'（既設）調査結果'!$B$5:$C$1998,2,FALSE),0))</f>
        <v>86</v>
      </c>
      <c r="N3123" s="29">
        <f>'施設リストA-1（直営）'!O1069</f>
        <v>7</v>
      </c>
      <c r="O3123" s="29">
        <f>'施設リストA-1（直営）'!P1069</f>
        <v>0</v>
      </c>
      <c r="P3123" s="30">
        <f>IF(O3123="新設",VLOOKUP('施設リストA-1（直営）'!Q1069,'（新設）照明器具'!$B$5:$C$1990,2,FALSE),IF('部屋別効果（直）'!O3123="撤去",VLOOKUP('施設リストA-1（直営）'!Q1069,'（既設）調査結果'!$B$5:$C$1998,2,FALSE),0))</f>
        <v>0</v>
      </c>
      <c r="Q3123" s="29">
        <f>'施設リストA-1（直営）'!S1069</f>
        <v>0</v>
      </c>
      <c r="R3123" s="29">
        <f>'施設リストA-1（直営）'!T1069</f>
        <v>0</v>
      </c>
      <c r="S3123" s="30">
        <f>IF(R3123="新設",VLOOKUP('施設リストA-1（直営）'!U1069,'（新設）照明器具'!$B$5:$C$1990,2,FALSE),IF('部屋別効果（直）'!R3123="撤去",VLOOKUP('施設リストA-1（直営）'!U1069,'（既設）調査結果'!$B$5:$C$1998,2,FALSE),0))</f>
        <v>0</v>
      </c>
      <c r="T3123" s="29">
        <f>'施設リストA-1（直営）'!W1069</f>
        <v>0</v>
      </c>
      <c r="U3123" s="29">
        <f>'施設リストA-1（直営）'!X1069</f>
        <v>0</v>
      </c>
      <c r="V3123" s="30">
        <f>IF(U3123="新設",VLOOKUP('施設リストA-1（直営）'!Y1069,'（新設）照明器具'!$B$5:$C$1990,2,FALSE),IF('部屋別効果（直）'!U3123="撤去",VLOOKUP('施設リストA-1（直営）'!Y1069,'（既設）調査結果'!$B$5:$C$1998,2,FALSE),0))</f>
        <v>0</v>
      </c>
      <c r="W3123" s="29">
        <f>'施設リストA-1（直営）'!AA1069</f>
        <v>0</v>
      </c>
      <c r="X3123" s="29">
        <f>'施設リストA-1（直営）'!AB1069</f>
        <v>0</v>
      </c>
      <c r="Y3123" s="30">
        <f>IF(X3123="新設",VLOOKUP('施設リストA-1（直営）'!AC1069,'（新設）照明器具'!$B$5:$C$1990,2,FALSE),IF('部屋別効果（直）'!X3123="撤去",VLOOKUP('施設リストA-1（直営）'!AC1069,'（既設）調査結果'!$B$5:$C$1998,2,FALSE),0))</f>
        <v>0</v>
      </c>
      <c r="Z3123" s="29">
        <f>'施設リストA-1（直営）'!AE1069</f>
        <v>0</v>
      </c>
      <c r="AA3123" s="29">
        <f>'施設リストA-1（直営）'!AF1069</f>
        <v>0</v>
      </c>
      <c r="AB3123" s="30">
        <f>IF(AA3123="新設",VLOOKUP('施設リストA-1（直営）'!AG1069,'（新設）照明器具'!$B$5:$C$1990,2,FALSE),IF('部屋別効果（直）'!AA3123="撤去",VLOOKUP('施設リストA-1（直営）'!AG1069,'（既設）調査結果'!$B$5:$C$1998,2,FALSE),0))</f>
        <v>0</v>
      </c>
      <c r="AC3123" s="29">
        <f>'施設リストA-1（直営）'!AI1069</f>
        <v>0</v>
      </c>
      <c r="AD3123" s="29">
        <f>'施設リストA-1（直営）'!AJ1069</f>
        <v>0</v>
      </c>
      <c r="AE3123" s="30">
        <f>IF(AD3123="新設",VLOOKUP('施設リストA-1（直営）'!AK1069,'（新設）照明器具'!$B$5:$C$1990,2,FALSE),IF('部屋別効果（直）'!AD3123="撤去",VLOOKUP('施設リストA-1（直営）'!AK1069,'（既設）調査結果'!$B$5:$C$1998,2,FALSE),0))</f>
        <v>0</v>
      </c>
      <c r="AF3123" s="29">
        <f>'施設リストA-1（直営）'!AM1069</f>
        <v>0</v>
      </c>
      <c r="AG3123" s="29">
        <f>'施設リストA-1（直営）'!AN1069</f>
        <v>0</v>
      </c>
      <c r="AH3123" s="30">
        <f>IF(AG3123="新設",VLOOKUP('施設リストA-1（直営）'!AO1069,'（新設）照明器具'!$B$5:$C$1990,2,FALSE),IF('部屋別効果（直）'!AG3123="撤去",VLOOKUP('施設リストA-1（直営）'!AO1069,'（既設）調査結果'!$B$5:$C$1998,2,FALSE),0))</f>
        <v>0</v>
      </c>
      <c r="AI3123" s="29">
        <f>'施設リストA-1（直営）'!AQ1069</f>
        <v>0</v>
      </c>
      <c r="AJ3123" s="29">
        <f>'施設リストA-1（直営）'!AR1069</f>
        <v>0</v>
      </c>
      <c r="AK3123" s="30">
        <f>IF(AJ3123="新設",VLOOKUP('施設リストA-1（直営）'!AS1069,'（新設）照明器具'!$B$5:$C$1990,2,FALSE),IF('部屋別効果（直）'!AJ3123="撤去",VLOOKUP('施設リストA-1（直営）'!AS1069,'（既設）調査結果'!$B$5:$C$1998,2,FALSE),0))</f>
        <v>0</v>
      </c>
      <c r="AL3123" s="29">
        <f>'施設リストA-1（直営）'!AU1069</f>
        <v>0</v>
      </c>
    </row>
    <row r="3124" spans="1:38" customFormat="1">
      <c r="A3124" s="94"/>
      <c r="B3124" s="16" t="str">
        <f>'施設リストA-1（直営）'!B1070</f>
        <v>開睛小中</v>
      </c>
      <c r="C3124" s="14" t="str">
        <f>'施設リストA-1（直営）'!C1070</f>
        <v>B2～１</v>
      </c>
      <c r="D3124" s="94" t="str">
        <f>'施設リストA-1（直営）'!D1070</f>
        <v>階段</v>
      </c>
      <c r="E3124" s="20">
        <f>'施設リストA-1（直営）'!E1070</f>
        <v>210</v>
      </c>
      <c r="F3124" s="20">
        <f>'施設リストA-1（直営）'!F1070</f>
        <v>10</v>
      </c>
      <c r="G3124" s="13">
        <f>'施設リストA-1（直営）'!G1070</f>
        <v>2100</v>
      </c>
      <c r="H3124" s="28" t="e">
        <f t="shared" si="48"/>
        <v>#N/A</v>
      </c>
      <c r="I3124" s="29" t="str">
        <f>'施設リストA-1（直営）'!H1070</f>
        <v>新設</v>
      </c>
      <c r="J3124" s="30" t="e">
        <f>IF(I3124="新設",VLOOKUP('施設リストA-1（直営）'!I1070,'（新設）照明器具'!$B$5:$C$1990,2,FALSE),IF('部屋別効果（直）'!I3124="撤去",VLOOKUP('施設リストA-1（直営）'!I1070,'（既設）調査結果'!$B$5:$C$1998,2,FALSE),0))</f>
        <v>#N/A</v>
      </c>
      <c r="K3124" s="29">
        <f>'施設リストA-1（直営）'!K1070</f>
        <v>5</v>
      </c>
      <c r="L3124" s="29" t="str">
        <f>'施設リストA-1（直営）'!L1070</f>
        <v>撤去</v>
      </c>
      <c r="M3124" s="30">
        <f>IF(L3124="新設",VLOOKUP('施設リストA-1（直営）'!M1070,'（新設）照明器具'!$B$5:$C$1990,2,FALSE),IF('部屋別効果（直）'!L3124="撤去",VLOOKUP('施設リストA-1（直営）'!M1070,'（既設）調査結果'!$B$5:$C$1998,2,FALSE),0))</f>
        <v>86</v>
      </c>
      <c r="N3124" s="29">
        <f>'施設リストA-1（直営）'!O1070</f>
        <v>5</v>
      </c>
      <c r="O3124" s="29">
        <f>'施設リストA-1（直営）'!P1070</f>
        <v>0</v>
      </c>
      <c r="P3124" s="30">
        <f>IF(O3124="新設",VLOOKUP('施設リストA-1（直営）'!Q1070,'（新設）照明器具'!$B$5:$C$1990,2,FALSE),IF('部屋別効果（直）'!O3124="撤去",VLOOKUP('施設リストA-1（直営）'!Q1070,'（既設）調査結果'!$B$5:$C$1998,2,FALSE),0))</f>
        <v>0</v>
      </c>
      <c r="Q3124" s="29">
        <f>'施設リストA-1（直営）'!S1070</f>
        <v>0</v>
      </c>
      <c r="R3124" s="29">
        <f>'施設リストA-1（直営）'!T1070</f>
        <v>0</v>
      </c>
      <c r="S3124" s="30">
        <f>IF(R3124="新設",VLOOKUP('施設リストA-1（直営）'!U1070,'（新設）照明器具'!$B$5:$C$1990,2,FALSE),IF('部屋別効果（直）'!R3124="撤去",VLOOKUP('施設リストA-1（直営）'!U1070,'（既設）調査結果'!$B$5:$C$1998,2,FALSE),0))</f>
        <v>0</v>
      </c>
      <c r="T3124" s="29">
        <f>'施設リストA-1（直営）'!W1070</f>
        <v>0</v>
      </c>
      <c r="U3124" s="29">
        <f>'施設リストA-1（直営）'!X1070</f>
        <v>0</v>
      </c>
      <c r="V3124" s="30">
        <f>IF(U3124="新設",VLOOKUP('施設リストA-1（直営）'!Y1070,'（新設）照明器具'!$B$5:$C$1990,2,FALSE),IF('部屋別効果（直）'!U3124="撤去",VLOOKUP('施設リストA-1（直営）'!Y1070,'（既設）調査結果'!$B$5:$C$1998,2,FALSE),0))</f>
        <v>0</v>
      </c>
      <c r="W3124" s="29">
        <f>'施設リストA-1（直営）'!AA1070</f>
        <v>0</v>
      </c>
      <c r="X3124" s="29">
        <f>'施設リストA-1（直営）'!AB1070</f>
        <v>0</v>
      </c>
      <c r="Y3124" s="30">
        <f>IF(X3124="新設",VLOOKUP('施設リストA-1（直営）'!AC1070,'（新設）照明器具'!$B$5:$C$1990,2,FALSE),IF('部屋別効果（直）'!X3124="撤去",VLOOKUP('施設リストA-1（直営）'!AC1070,'（既設）調査結果'!$B$5:$C$1998,2,FALSE),0))</f>
        <v>0</v>
      </c>
      <c r="Z3124" s="29">
        <f>'施設リストA-1（直営）'!AE1070</f>
        <v>0</v>
      </c>
      <c r="AA3124" s="29">
        <f>'施設リストA-1（直営）'!AF1070</f>
        <v>0</v>
      </c>
      <c r="AB3124" s="30">
        <f>IF(AA3124="新設",VLOOKUP('施設リストA-1（直営）'!AG1070,'（新設）照明器具'!$B$5:$C$1990,2,FALSE),IF('部屋別効果（直）'!AA3124="撤去",VLOOKUP('施設リストA-1（直営）'!AG1070,'（既設）調査結果'!$B$5:$C$1998,2,FALSE),0))</f>
        <v>0</v>
      </c>
      <c r="AC3124" s="29">
        <f>'施設リストA-1（直営）'!AI1070</f>
        <v>0</v>
      </c>
      <c r="AD3124" s="29">
        <f>'施設リストA-1（直営）'!AJ1070</f>
        <v>0</v>
      </c>
      <c r="AE3124" s="30">
        <f>IF(AD3124="新設",VLOOKUP('施設リストA-1（直営）'!AK1070,'（新設）照明器具'!$B$5:$C$1990,2,FALSE),IF('部屋別効果（直）'!AD3124="撤去",VLOOKUP('施設リストA-1（直営）'!AK1070,'（既設）調査結果'!$B$5:$C$1998,2,FALSE),0))</f>
        <v>0</v>
      </c>
      <c r="AF3124" s="29">
        <f>'施設リストA-1（直営）'!AM1070</f>
        <v>0</v>
      </c>
      <c r="AG3124" s="29">
        <f>'施設リストA-1（直営）'!AN1070</f>
        <v>0</v>
      </c>
      <c r="AH3124" s="30">
        <f>IF(AG3124="新設",VLOOKUP('施設リストA-1（直営）'!AO1070,'（新設）照明器具'!$B$5:$C$1990,2,FALSE),IF('部屋別効果（直）'!AG3124="撤去",VLOOKUP('施設リストA-1（直営）'!AO1070,'（既設）調査結果'!$B$5:$C$1998,2,FALSE),0))</f>
        <v>0</v>
      </c>
      <c r="AI3124" s="29">
        <f>'施設リストA-1（直営）'!AQ1070</f>
        <v>0</v>
      </c>
      <c r="AJ3124" s="29">
        <f>'施設リストA-1（直営）'!AR1070</f>
        <v>0</v>
      </c>
      <c r="AK3124" s="30">
        <f>IF(AJ3124="新設",VLOOKUP('施設リストA-1（直営）'!AS1070,'（新設）照明器具'!$B$5:$C$1990,2,FALSE),IF('部屋別効果（直）'!AJ3124="撤去",VLOOKUP('施設リストA-1（直営）'!AS1070,'（既設）調査結果'!$B$5:$C$1998,2,FALSE),0))</f>
        <v>0</v>
      </c>
      <c r="AL3124" s="29">
        <f>'施設リストA-1（直営）'!AU1070</f>
        <v>0</v>
      </c>
    </row>
    <row r="3125" spans="1:38" customFormat="1">
      <c r="A3125" s="94"/>
      <c r="B3125" s="16" t="str">
        <f>'施設リストA-1（直営）'!B1071</f>
        <v>開睛小中</v>
      </c>
      <c r="C3125" s="14" t="str">
        <f>'施設リストA-1（直営）'!C1071</f>
        <v>B2～３</v>
      </c>
      <c r="D3125" s="94" t="str">
        <f>'施設リストA-1（直営）'!D1071</f>
        <v>階段</v>
      </c>
      <c r="E3125" s="20">
        <f>'施設リストA-1（直営）'!E1071</f>
        <v>210</v>
      </c>
      <c r="F3125" s="20">
        <f>'施設リストA-1（直営）'!F1071</f>
        <v>10</v>
      </c>
      <c r="G3125" s="13">
        <f>'施設リストA-1（直営）'!G1071</f>
        <v>2100</v>
      </c>
      <c r="H3125" s="28" t="e">
        <f t="shared" si="48"/>
        <v>#N/A</v>
      </c>
      <c r="I3125" s="29" t="str">
        <f>'施設リストA-1（直営）'!H1071</f>
        <v>新設</v>
      </c>
      <c r="J3125" s="30" t="e">
        <f>IF(I3125="新設",VLOOKUP('施設リストA-1（直営）'!I1071,'（新設）照明器具'!$B$5:$C$1990,2,FALSE),IF('部屋別効果（直）'!I3125="撤去",VLOOKUP('施設リストA-1（直営）'!I1071,'（既設）調査結果'!$B$5:$C$1998,2,FALSE),0))</f>
        <v>#N/A</v>
      </c>
      <c r="K3125" s="29">
        <f>'施設リストA-1（直営）'!K1071</f>
        <v>10</v>
      </c>
      <c r="L3125" s="29" t="str">
        <f>'施設リストA-1（直営）'!L1071</f>
        <v>撤去</v>
      </c>
      <c r="M3125" s="30">
        <f>IF(L3125="新設",VLOOKUP('施設リストA-1（直営）'!M1071,'（新設）照明器具'!$B$5:$C$1990,2,FALSE),IF('部屋別効果（直）'!L3125="撤去",VLOOKUP('施設リストA-1（直営）'!M1071,'（既設）調査結果'!$B$5:$C$1998,2,FALSE),0))</f>
        <v>86</v>
      </c>
      <c r="N3125" s="29">
        <f>'施設リストA-1（直営）'!O1071</f>
        <v>10</v>
      </c>
      <c r="O3125" s="29">
        <f>'施設リストA-1（直営）'!P1071</f>
        <v>0</v>
      </c>
      <c r="P3125" s="30">
        <f>IF(O3125="新設",VLOOKUP('施設リストA-1（直営）'!Q1071,'（新設）照明器具'!$B$5:$C$1990,2,FALSE),IF('部屋別効果（直）'!O3125="撤去",VLOOKUP('施設リストA-1（直営）'!Q1071,'（既設）調査結果'!$B$5:$C$1998,2,FALSE),0))</f>
        <v>0</v>
      </c>
      <c r="Q3125" s="29">
        <f>'施設リストA-1（直営）'!S1071</f>
        <v>0</v>
      </c>
      <c r="R3125" s="29">
        <f>'施設リストA-1（直営）'!T1071</f>
        <v>0</v>
      </c>
      <c r="S3125" s="30">
        <f>IF(R3125="新設",VLOOKUP('施設リストA-1（直営）'!U1071,'（新設）照明器具'!$B$5:$C$1990,2,FALSE),IF('部屋別効果（直）'!R3125="撤去",VLOOKUP('施設リストA-1（直営）'!U1071,'（既設）調査結果'!$B$5:$C$1998,2,FALSE),0))</f>
        <v>0</v>
      </c>
      <c r="T3125" s="29">
        <f>'施設リストA-1（直営）'!W1071</f>
        <v>0</v>
      </c>
      <c r="U3125" s="29">
        <f>'施設リストA-1（直営）'!X1071</f>
        <v>0</v>
      </c>
      <c r="V3125" s="30">
        <f>IF(U3125="新設",VLOOKUP('施設リストA-1（直営）'!Y1071,'（新設）照明器具'!$B$5:$C$1990,2,FALSE),IF('部屋別効果（直）'!U3125="撤去",VLOOKUP('施設リストA-1（直営）'!Y1071,'（既設）調査結果'!$B$5:$C$1998,2,FALSE),0))</f>
        <v>0</v>
      </c>
      <c r="W3125" s="29">
        <f>'施設リストA-1（直営）'!AA1071</f>
        <v>0</v>
      </c>
      <c r="X3125" s="29">
        <f>'施設リストA-1（直営）'!AB1071</f>
        <v>0</v>
      </c>
      <c r="Y3125" s="30">
        <f>IF(X3125="新設",VLOOKUP('施設リストA-1（直営）'!AC1071,'（新設）照明器具'!$B$5:$C$1990,2,FALSE),IF('部屋別効果（直）'!X3125="撤去",VLOOKUP('施設リストA-1（直営）'!AC1071,'（既設）調査結果'!$B$5:$C$1998,2,FALSE),0))</f>
        <v>0</v>
      </c>
      <c r="Z3125" s="29">
        <f>'施設リストA-1（直営）'!AE1071</f>
        <v>0</v>
      </c>
      <c r="AA3125" s="29">
        <f>'施設リストA-1（直営）'!AF1071</f>
        <v>0</v>
      </c>
      <c r="AB3125" s="30">
        <f>IF(AA3125="新設",VLOOKUP('施設リストA-1（直営）'!AG1071,'（新設）照明器具'!$B$5:$C$1990,2,FALSE),IF('部屋別効果（直）'!AA3125="撤去",VLOOKUP('施設リストA-1（直営）'!AG1071,'（既設）調査結果'!$B$5:$C$1998,2,FALSE),0))</f>
        <v>0</v>
      </c>
      <c r="AC3125" s="29">
        <f>'施設リストA-1（直営）'!AI1071</f>
        <v>0</v>
      </c>
      <c r="AD3125" s="29">
        <f>'施設リストA-1（直営）'!AJ1071</f>
        <v>0</v>
      </c>
      <c r="AE3125" s="30">
        <f>IF(AD3125="新設",VLOOKUP('施設リストA-1（直営）'!AK1071,'（新設）照明器具'!$B$5:$C$1990,2,FALSE),IF('部屋別効果（直）'!AD3125="撤去",VLOOKUP('施設リストA-1（直営）'!AK1071,'（既設）調査結果'!$B$5:$C$1998,2,FALSE),0))</f>
        <v>0</v>
      </c>
      <c r="AF3125" s="29">
        <f>'施設リストA-1（直営）'!AM1071</f>
        <v>0</v>
      </c>
      <c r="AG3125" s="29">
        <f>'施設リストA-1（直営）'!AN1071</f>
        <v>0</v>
      </c>
      <c r="AH3125" s="30">
        <f>IF(AG3125="新設",VLOOKUP('施設リストA-1（直営）'!AO1071,'（新設）照明器具'!$B$5:$C$1990,2,FALSE),IF('部屋別効果（直）'!AG3125="撤去",VLOOKUP('施設リストA-1（直営）'!AO1071,'（既設）調査結果'!$B$5:$C$1998,2,FALSE),0))</f>
        <v>0</v>
      </c>
      <c r="AI3125" s="29">
        <f>'施設リストA-1（直営）'!AQ1071</f>
        <v>0</v>
      </c>
      <c r="AJ3125" s="29">
        <f>'施設リストA-1（直営）'!AR1071</f>
        <v>0</v>
      </c>
      <c r="AK3125" s="30">
        <f>IF(AJ3125="新設",VLOOKUP('施設リストA-1（直営）'!AS1071,'（新設）照明器具'!$B$5:$C$1990,2,FALSE),IF('部屋別効果（直）'!AJ3125="撤去",VLOOKUP('施設リストA-1（直営）'!AS1071,'（既設）調査結果'!$B$5:$C$1998,2,FALSE),0))</f>
        <v>0</v>
      </c>
      <c r="AL3125" s="29">
        <f>'施設リストA-1（直営）'!AU1071</f>
        <v>0</v>
      </c>
    </row>
    <row r="3126" spans="1:38" customFormat="1">
      <c r="A3126" s="94"/>
      <c r="B3126" s="16" t="str">
        <f>'施設リストA-1（直営）'!B1072</f>
        <v>開睛小中</v>
      </c>
      <c r="C3126" s="14" t="str">
        <f>'施設リストA-1（直営）'!C1072</f>
        <v>B1～３</v>
      </c>
      <c r="D3126" s="94" t="str">
        <f>'施設リストA-1（直営）'!D1072</f>
        <v>階段</v>
      </c>
      <c r="E3126" s="20">
        <f>'施設リストA-1（直営）'!E1072</f>
        <v>210</v>
      </c>
      <c r="F3126" s="20">
        <f>'施設リストA-1（直営）'!F1072</f>
        <v>10</v>
      </c>
      <c r="G3126" s="13">
        <f>'施設リストA-1（直営）'!G1072</f>
        <v>2100</v>
      </c>
      <c r="H3126" s="28" t="e">
        <f t="shared" si="48"/>
        <v>#N/A</v>
      </c>
      <c r="I3126" s="29" t="str">
        <f>'施設リストA-1（直営）'!H1072</f>
        <v>新設</v>
      </c>
      <c r="J3126" s="30" t="e">
        <f>IF(I3126="新設",VLOOKUP('施設リストA-1（直営）'!I1072,'（新設）照明器具'!$B$5:$C$1990,2,FALSE),IF('部屋別効果（直）'!I3126="撤去",VLOOKUP('施設リストA-1（直営）'!I1072,'（既設）調査結果'!$B$5:$C$1998,2,FALSE),0))</f>
        <v>#N/A</v>
      </c>
      <c r="K3126" s="29">
        <f>'施設リストA-1（直営）'!K1072</f>
        <v>7</v>
      </c>
      <c r="L3126" s="29" t="str">
        <f>'施設リストA-1（直営）'!L1072</f>
        <v>撤去</v>
      </c>
      <c r="M3126" s="30">
        <f>IF(L3126="新設",VLOOKUP('施設リストA-1（直営）'!M1072,'（新設）照明器具'!$B$5:$C$1990,2,FALSE),IF('部屋別効果（直）'!L3126="撤去",VLOOKUP('施設リストA-1（直営）'!M1072,'（既設）調査結果'!$B$5:$C$1998,2,FALSE),0))</f>
        <v>86</v>
      </c>
      <c r="N3126" s="29">
        <f>'施設リストA-1（直営）'!O1072</f>
        <v>7</v>
      </c>
      <c r="O3126" s="29">
        <f>'施設リストA-1（直営）'!P1072</f>
        <v>0</v>
      </c>
      <c r="P3126" s="30">
        <f>IF(O3126="新設",VLOOKUP('施設リストA-1（直営）'!Q1072,'（新設）照明器具'!$B$5:$C$1990,2,FALSE),IF('部屋別効果（直）'!O3126="撤去",VLOOKUP('施設リストA-1（直営）'!Q1072,'（既設）調査結果'!$B$5:$C$1998,2,FALSE),0))</f>
        <v>0</v>
      </c>
      <c r="Q3126" s="29">
        <f>'施設リストA-1（直営）'!S1072</f>
        <v>0</v>
      </c>
      <c r="R3126" s="29">
        <f>'施設リストA-1（直営）'!T1072</f>
        <v>0</v>
      </c>
      <c r="S3126" s="30">
        <f>IF(R3126="新設",VLOOKUP('施設リストA-1（直営）'!U1072,'（新設）照明器具'!$B$5:$C$1990,2,FALSE),IF('部屋別効果（直）'!R3126="撤去",VLOOKUP('施設リストA-1（直営）'!U1072,'（既設）調査結果'!$B$5:$C$1998,2,FALSE),0))</f>
        <v>0</v>
      </c>
      <c r="T3126" s="29">
        <f>'施設リストA-1（直営）'!W1072</f>
        <v>0</v>
      </c>
      <c r="U3126" s="29">
        <f>'施設リストA-1（直営）'!X1072</f>
        <v>0</v>
      </c>
      <c r="V3126" s="30">
        <f>IF(U3126="新設",VLOOKUP('施設リストA-1（直営）'!Y1072,'（新設）照明器具'!$B$5:$C$1990,2,FALSE),IF('部屋別効果（直）'!U3126="撤去",VLOOKUP('施設リストA-1（直営）'!Y1072,'（既設）調査結果'!$B$5:$C$1998,2,FALSE),0))</f>
        <v>0</v>
      </c>
      <c r="W3126" s="29">
        <f>'施設リストA-1（直営）'!AA1072</f>
        <v>0</v>
      </c>
      <c r="X3126" s="29">
        <f>'施設リストA-1（直営）'!AB1072</f>
        <v>0</v>
      </c>
      <c r="Y3126" s="30">
        <f>IF(X3126="新設",VLOOKUP('施設リストA-1（直営）'!AC1072,'（新設）照明器具'!$B$5:$C$1990,2,FALSE),IF('部屋別効果（直）'!X3126="撤去",VLOOKUP('施設リストA-1（直営）'!AC1072,'（既設）調査結果'!$B$5:$C$1998,2,FALSE),0))</f>
        <v>0</v>
      </c>
      <c r="Z3126" s="29">
        <f>'施設リストA-1（直営）'!AE1072</f>
        <v>0</v>
      </c>
      <c r="AA3126" s="29">
        <f>'施設リストA-1（直営）'!AF1072</f>
        <v>0</v>
      </c>
      <c r="AB3126" s="30">
        <f>IF(AA3126="新設",VLOOKUP('施設リストA-1（直営）'!AG1072,'（新設）照明器具'!$B$5:$C$1990,2,FALSE),IF('部屋別効果（直）'!AA3126="撤去",VLOOKUP('施設リストA-1（直営）'!AG1072,'（既設）調査結果'!$B$5:$C$1998,2,FALSE),0))</f>
        <v>0</v>
      </c>
      <c r="AC3126" s="29">
        <f>'施設リストA-1（直営）'!AI1072</f>
        <v>0</v>
      </c>
      <c r="AD3126" s="29">
        <f>'施設リストA-1（直営）'!AJ1072</f>
        <v>0</v>
      </c>
      <c r="AE3126" s="30">
        <f>IF(AD3126="新設",VLOOKUP('施設リストA-1（直営）'!AK1072,'（新設）照明器具'!$B$5:$C$1990,2,FALSE),IF('部屋別効果（直）'!AD3126="撤去",VLOOKUP('施設リストA-1（直営）'!AK1072,'（既設）調査結果'!$B$5:$C$1998,2,FALSE),0))</f>
        <v>0</v>
      </c>
      <c r="AF3126" s="29">
        <f>'施設リストA-1（直営）'!AM1072</f>
        <v>0</v>
      </c>
      <c r="AG3126" s="29">
        <f>'施設リストA-1（直営）'!AN1072</f>
        <v>0</v>
      </c>
      <c r="AH3126" s="30">
        <f>IF(AG3126="新設",VLOOKUP('施設リストA-1（直営）'!AO1072,'（新設）照明器具'!$B$5:$C$1990,2,FALSE),IF('部屋別効果（直）'!AG3126="撤去",VLOOKUP('施設リストA-1（直営）'!AO1072,'（既設）調査結果'!$B$5:$C$1998,2,FALSE),0))</f>
        <v>0</v>
      </c>
      <c r="AI3126" s="29">
        <f>'施設リストA-1（直営）'!AQ1072</f>
        <v>0</v>
      </c>
      <c r="AJ3126" s="29">
        <f>'施設リストA-1（直営）'!AR1072</f>
        <v>0</v>
      </c>
      <c r="AK3126" s="30">
        <f>IF(AJ3126="新設",VLOOKUP('施設リストA-1（直営）'!AS1072,'（新設）照明器具'!$B$5:$C$1990,2,FALSE),IF('部屋別効果（直）'!AJ3126="撤去",VLOOKUP('施設リストA-1（直営）'!AS1072,'（既設）調査結果'!$B$5:$C$1998,2,FALSE),0))</f>
        <v>0</v>
      </c>
      <c r="AL3126" s="29">
        <f>'施設リストA-1（直営）'!AU1072</f>
        <v>0</v>
      </c>
    </row>
    <row r="3127" spans="1:38" customFormat="1">
      <c r="A3127" s="94"/>
      <c r="B3127" s="16" t="str">
        <f>'施設リストA-1（直営）'!B1073</f>
        <v>開睛小中</v>
      </c>
      <c r="C3127" s="14" t="str">
        <f>'施設リストA-1（直営）'!C1073</f>
        <v>B1</v>
      </c>
      <c r="D3127" s="94" t="str">
        <f>'施設リストA-1（直営）'!D1073</f>
        <v>更衣室</v>
      </c>
      <c r="E3127" s="20">
        <f>'施設リストA-1（直営）'!E1073</f>
        <v>250</v>
      </c>
      <c r="F3127" s="20">
        <f>'施設リストA-1（直営）'!F1073</f>
        <v>4</v>
      </c>
      <c r="G3127" s="13">
        <f>'施設リストA-1（直営）'!G1073</f>
        <v>1000</v>
      </c>
      <c r="H3127" s="28" t="e">
        <f t="shared" si="48"/>
        <v>#N/A</v>
      </c>
      <c r="I3127" s="29" t="str">
        <f>'施設リストA-1（直営）'!H1073</f>
        <v>新設</v>
      </c>
      <c r="J3127" s="30" t="e">
        <f>IF(I3127="新設",VLOOKUP('施設リストA-1（直営）'!I1073,'（新設）照明器具'!$B$5:$C$1990,2,FALSE),IF('部屋別効果（直）'!I3127="撤去",VLOOKUP('施設リストA-1（直営）'!I1073,'（既設）調査結果'!$B$5:$C$1998,2,FALSE),0))</f>
        <v>#N/A</v>
      </c>
      <c r="K3127" s="29">
        <f>'施設リストA-1（直営）'!K1073</f>
        <v>5</v>
      </c>
      <c r="L3127" s="29" t="str">
        <f>'施設リストA-1（直営）'!L1073</f>
        <v>撤去</v>
      </c>
      <c r="M3127" s="30">
        <f>IF(L3127="新設",VLOOKUP('施設リストA-1（直営）'!M1073,'（新設）照明器具'!$B$5:$C$1990,2,FALSE),IF('部屋別効果（直）'!L3127="撤去",VLOOKUP('施設リストA-1（直営）'!M1073,'（既設）調査結果'!$B$5:$C$1998,2,FALSE),0))</f>
        <v>45</v>
      </c>
      <c r="N3127" s="29">
        <f>'施設リストA-1（直営）'!O1073</f>
        <v>5</v>
      </c>
      <c r="O3127" s="29">
        <f>'施設リストA-1（直営）'!P1073</f>
        <v>0</v>
      </c>
      <c r="P3127" s="30">
        <f>IF(O3127="新設",VLOOKUP('施設リストA-1（直営）'!Q1073,'（新設）照明器具'!$B$5:$C$1990,2,FALSE),IF('部屋別効果（直）'!O3127="撤去",VLOOKUP('施設リストA-1（直営）'!Q1073,'（既設）調査結果'!$B$5:$C$1998,2,FALSE),0))</f>
        <v>0</v>
      </c>
      <c r="Q3127" s="29">
        <f>'施設リストA-1（直営）'!S1073</f>
        <v>0</v>
      </c>
      <c r="R3127" s="29">
        <f>'施設リストA-1（直営）'!T1073</f>
        <v>0</v>
      </c>
      <c r="S3127" s="30">
        <f>IF(R3127="新設",VLOOKUP('施設リストA-1（直営）'!U1073,'（新設）照明器具'!$B$5:$C$1990,2,FALSE),IF('部屋別効果（直）'!R3127="撤去",VLOOKUP('施設リストA-1（直営）'!U1073,'（既設）調査結果'!$B$5:$C$1998,2,FALSE),0))</f>
        <v>0</v>
      </c>
      <c r="T3127" s="29">
        <f>'施設リストA-1（直営）'!W1073</f>
        <v>0</v>
      </c>
      <c r="U3127" s="29">
        <f>'施設リストA-1（直営）'!X1073</f>
        <v>0</v>
      </c>
      <c r="V3127" s="30">
        <f>IF(U3127="新設",VLOOKUP('施設リストA-1（直営）'!Y1073,'（新設）照明器具'!$B$5:$C$1990,2,FALSE),IF('部屋別効果（直）'!U3127="撤去",VLOOKUP('施設リストA-1（直営）'!Y1073,'（既設）調査結果'!$B$5:$C$1998,2,FALSE),0))</f>
        <v>0</v>
      </c>
      <c r="W3127" s="29">
        <f>'施設リストA-1（直営）'!AA1073</f>
        <v>0</v>
      </c>
      <c r="X3127" s="29">
        <f>'施設リストA-1（直営）'!AB1073</f>
        <v>0</v>
      </c>
      <c r="Y3127" s="30">
        <f>IF(X3127="新設",VLOOKUP('施設リストA-1（直営）'!AC1073,'（新設）照明器具'!$B$5:$C$1990,2,FALSE),IF('部屋別効果（直）'!X3127="撤去",VLOOKUP('施設リストA-1（直営）'!AC1073,'（既設）調査結果'!$B$5:$C$1998,2,FALSE),0))</f>
        <v>0</v>
      </c>
      <c r="Z3127" s="29">
        <f>'施設リストA-1（直営）'!AE1073</f>
        <v>0</v>
      </c>
      <c r="AA3127" s="29">
        <f>'施設リストA-1（直営）'!AF1073</f>
        <v>0</v>
      </c>
      <c r="AB3127" s="30">
        <f>IF(AA3127="新設",VLOOKUP('施設リストA-1（直営）'!AG1073,'（新設）照明器具'!$B$5:$C$1990,2,FALSE),IF('部屋別効果（直）'!AA3127="撤去",VLOOKUP('施設リストA-1（直営）'!AG1073,'（既設）調査結果'!$B$5:$C$1998,2,FALSE),0))</f>
        <v>0</v>
      </c>
      <c r="AC3127" s="29">
        <f>'施設リストA-1（直営）'!AI1073</f>
        <v>0</v>
      </c>
      <c r="AD3127" s="29">
        <f>'施設リストA-1（直営）'!AJ1073</f>
        <v>0</v>
      </c>
      <c r="AE3127" s="30">
        <f>IF(AD3127="新設",VLOOKUP('施設リストA-1（直営）'!AK1073,'（新設）照明器具'!$B$5:$C$1990,2,FALSE),IF('部屋別効果（直）'!AD3127="撤去",VLOOKUP('施設リストA-1（直営）'!AK1073,'（既設）調査結果'!$B$5:$C$1998,2,FALSE),0))</f>
        <v>0</v>
      </c>
      <c r="AF3127" s="29">
        <f>'施設リストA-1（直営）'!AM1073</f>
        <v>0</v>
      </c>
      <c r="AG3127" s="29">
        <f>'施設リストA-1（直営）'!AN1073</f>
        <v>0</v>
      </c>
      <c r="AH3127" s="30">
        <f>IF(AG3127="新設",VLOOKUP('施設リストA-1（直営）'!AO1073,'（新設）照明器具'!$B$5:$C$1990,2,FALSE),IF('部屋別効果（直）'!AG3127="撤去",VLOOKUP('施設リストA-1（直営）'!AO1073,'（既設）調査結果'!$B$5:$C$1998,2,FALSE),0))</f>
        <v>0</v>
      </c>
      <c r="AI3127" s="29">
        <f>'施設リストA-1（直営）'!AQ1073</f>
        <v>0</v>
      </c>
      <c r="AJ3127" s="29">
        <f>'施設リストA-1（直営）'!AR1073</f>
        <v>0</v>
      </c>
      <c r="AK3127" s="30">
        <f>IF(AJ3127="新設",VLOOKUP('施設リストA-1（直営）'!AS1073,'（新設）照明器具'!$B$5:$C$1990,2,FALSE),IF('部屋別効果（直）'!AJ3127="撤去",VLOOKUP('施設リストA-1（直営）'!AS1073,'（既設）調査結果'!$B$5:$C$1998,2,FALSE),0))</f>
        <v>0</v>
      </c>
      <c r="AL3127" s="29">
        <f>'施設リストA-1（直営）'!AU1073</f>
        <v>0</v>
      </c>
    </row>
    <row r="3128" spans="1:38" customFormat="1">
      <c r="A3128" s="94"/>
      <c r="B3128" s="16" t="str">
        <f>'施設リストA-1（直営）'!B1074</f>
        <v>開睛小中</v>
      </c>
      <c r="C3128" s="14" t="str">
        <f>'施設リストA-1（直営）'!C1074</f>
        <v>B1</v>
      </c>
      <c r="D3128" s="94" t="str">
        <f>'施設リストA-1（直営）'!D1074</f>
        <v>更衣室前廊下</v>
      </c>
      <c r="E3128" s="20">
        <f>'施設リストA-1（直営）'!E1074</f>
        <v>210</v>
      </c>
      <c r="F3128" s="20">
        <f>'施設リストA-1（直営）'!F1074</f>
        <v>10</v>
      </c>
      <c r="G3128" s="13">
        <f>'施設リストA-1（直営）'!G1074</f>
        <v>2100</v>
      </c>
      <c r="H3128" s="28" t="e">
        <f t="shared" si="48"/>
        <v>#N/A</v>
      </c>
      <c r="I3128" s="29" t="str">
        <f>'施設リストA-1（直営）'!H1074</f>
        <v>新設</v>
      </c>
      <c r="J3128" s="30" t="e">
        <f>IF(I3128="新設",VLOOKUP('施設リストA-1（直営）'!I1074,'（新設）照明器具'!$B$5:$C$1990,2,FALSE),IF('部屋別効果（直）'!I3128="撤去",VLOOKUP('施設リストA-1（直営）'!I1074,'（既設）調査結果'!$B$5:$C$1998,2,FALSE),0))</f>
        <v>#N/A</v>
      </c>
      <c r="K3128" s="29">
        <f>'施設リストA-1（直営）'!K1074</f>
        <v>3</v>
      </c>
      <c r="L3128" s="29" t="str">
        <f>'施設リストA-1（直営）'!L1074</f>
        <v>撤去</v>
      </c>
      <c r="M3128" s="30">
        <f>IF(L3128="新設",VLOOKUP('施設リストA-1（直営）'!M1074,'（新設）照明器具'!$B$5:$C$1990,2,FALSE),IF('部屋別効果（直）'!L3128="撤去",VLOOKUP('施設リストA-1（直営）'!M1074,'（既設）調査結果'!$B$5:$C$1998,2,FALSE),0))</f>
        <v>45</v>
      </c>
      <c r="N3128" s="29">
        <f>'施設リストA-1（直営）'!O1074</f>
        <v>3</v>
      </c>
      <c r="O3128" s="29">
        <f>'施設リストA-1（直営）'!P1074</f>
        <v>0</v>
      </c>
      <c r="P3128" s="30">
        <f>IF(O3128="新設",VLOOKUP('施設リストA-1（直営）'!Q1074,'（新設）照明器具'!$B$5:$C$1990,2,FALSE),IF('部屋別効果（直）'!O3128="撤去",VLOOKUP('施設リストA-1（直営）'!Q1074,'（既設）調査結果'!$B$5:$C$1998,2,FALSE),0))</f>
        <v>0</v>
      </c>
      <c r="Q3128" s="29">
        <f>'施設リストA-1（直営）'!S1074</f>
        <v>0</v>
      </c>
      <c r="R3128" s="29">
        <f>'施設リストA-1（直営）'!T1074</f>
        <v>0</v>
      </c>
      <c r="S3128" s="30">
        <f>IF(R3128="新設",VLOOKUP('施設リストA-1（直営）'!U1074,'（新設）照明器具'!$B$5:$C$1990,2,FALSE),IF('部屋別効果（直）'!R3128="撤去",VLOOKUP('施設リストA-1（直営）'!U1074,'（既設）調査結果'!$B$5:$C$1998,2,FALSE),0))</f>
        <v>0</v>
      </c>
      <c r="T3128" s="29">
        <f>'施設リストA-1（直営）'!W1074</f>
        <v>0</v>
      </c>
      <c r="U3128" s="29">
        <f>'施設リストA-1（直営）'!X1074</f>
        <v>0</v>
      </c>
      <c r="V3128" s="30">
        <f>IF(U3128="新設",VLOOKUP('施設リストA-1（直営）'!Y1074,'（新設）照明器具'!$B$5:$C$1990,2,FALSE),IF('部屋別効果（直）'!U3128="撤去",VLOOKUP('施設リストA-1（直営）'!Y1074,'（既設）調査結果'!$B$5:$C$1998,2,FALSE),0))</f>
        <v>0</v>
      </c>
      <c r="W3128" s="29">
        <f>'施設リストA-1（直営）'!AA1074</f>
        <v>0</v>
      </c>
      <c r="X3128" s="29">
        <f>'施設リストA-1（直営）'!AB1074</f>
        <v>0</v>
      </c>
      <c r="Y3128" s="30">
        <f>IF(X3128="新設",VLOOKUP('施設リストA-1（直営）'!AC1074,'（新設）照明器具'!$B$5:$C$1990,2,FALSE),IF('部屋別効果（直）'!X3128="撤去",VLOOKUP('施設リストA-1（直営）'!AC1074,'（既設）調査結果'!$B$5:$C$1998,2,FALSE),0))</f>
        <v>0</v>
      </c>
      <c r="Z3128" s="29">
        <f>'施設リストA-1（直営）'!AE1074</f>
        <v>0</v>
      </c>
      <c r="AA3128" s="29">
        <f>'施設リストA-1（直営）'!AF1074</f>
        <v>0</v>
      </c>
      <c r="AB3128" s="30">
        <f>IF(AA3128="新設",VLOOKUP('施設リストA-1（直営）'!AG1074,'（新設）照明器具'!$B$5:$C$1990,2,FALSE),IF('部屋別効果（直）'!AA3128="撤去",VLOOKUP('施設リストA-1（直営）'!AG1074,'（既設）調査結果'!$B$5:$C$1998,2,FALSE),0))</f>
        <v>0</v>
      </c>
      <c r="AC3128" s="29">
        <f>'施設リストA-1（直営）'!AI1074</f>
        <v>0</v>
      </c>
      <c r="AD3128" s="29">
        <f>'施設リストA-1（直営）'!AJ1074</f>
        <v>0</v>
      </c>
      <c r="AE3128" s="30">
        <f>IF(AD3128="新設",VLOOKUP('施設リストA-1（直営）'!AK1074,'（新設）照明器具'!$B$5:$C$1990,2,FALSE),IF('部屋別効果（直）'!AD3128="撤去",VLOOKUP('施設リストA-1（直営）'!AK1074,'（既設）調査結果'!$B$5:$C$1998,2,FALSE),0))</f>
        <v>0</v>
      </c>
      <c r="AF3128" s="29">
        <f>'施設リストA-1（直営）'!AM1074</f>
        <v>0</v>
      </c>
      <c r="AG3128" s="29">
        <f>'施設リストA-1（直営）'!AN1074</f>
        <v>0</v>
      </c>
      <c r="AH3128" s="30">
        <f>IF(AG3128="新設",VLOOKUP('施設リストA-1（直営）'!AO1074,'（新設）照明器具'!$B$5:$C$1990,2,FALSE),IF('部屋別効果（直）'!AG3128="撤去",VLOOKUP('施設リストA-1（直営）'!AO1074,'（既設）調査結果'!$B$5:$C$1998,2,FALSE),0))</f>
        <v>0</v>
      </c>
      <c r="AI3128" s="29">
        <f>'施設リストA-1（直営）'!AQ1074</f>
        <v>0</v>
      </c>
      <c r="AJ3128" s="29">
        <f>'施設リストA-1（直営）'!AR1074</f>
        <v>0</v>
      </c>
      <c r="AK3128" s="30">
        <f>IF(AJ3128="新設",VLOOKUP('施設リストA-1（直営）'!AS1074,'（新設）照明器具'!$B$5:$C$1990,2,FALSE),IF('部屋別効果（直）'!AJ3128="撤去",VLOOKUP('施設リストA-1（直営）'!AS1074,'（既設）調査結果'!$B$5:$C$1998,2,FALSE),0))</f>
        <v>0</v>
      </c>
      <c r="AL3128" s="29">
        <f>'施設リストA-1（直営）'!AU1074</f>
        <v>0</v>
      </c>
    </row>
    <row r="3129" spans="1:38" customFormat="1">
      <c r="A3129" s="94"/>
      <c r="B3129" s="16" t="str">
        <f>'施設リストA-1（直営）'!B1075</f>
        <v>開睛小中</v>
      </c>
      <c r="C3129" s="14">
        <f>'施設リストA-1（直営）'!C1075</f>
        <v>1</v>
      </c>
      <c r="D3129" s="94" t="str">
        <f>'施設リストA-1（直営）'!D1075</f>
        <v>管理室</v>
      </c>
      <c r="E3129" s="20">
        <f>'施設リストA-1（直営）'!E1075</f>
        <v>250</v>
      </c>
      <c r="F3129" s="20">
        <f>'施設リストA-1（直営）'!F1075</f>
        <v>4</v>
      </c>
      <c r="G3129" s="13">
        <f>'施設リストA-1（直営）'!G1075</f>
        <v>1000</v>
      </c>
      <c r="H3129" s="28" t="e">
        <f t="shared" si="48"/>
        <v>#N/A</v>
      </c>
      <c r="I3129" s="29" t="str">
        <f>'施設リストA-1（直営）'!H1075</f>
        <v>新設</v>
      </c>
      <c r="J3129" s="30" t="e">
        <f>IF(I3129="新設",VLOOKUP('施設リストA-1（直営）'!I1075,'（新設）照明器具'!$B$5:$C$1990,2,FALSE),IF('部屋別効果（直）'!I3129="撤去",VLOOKUP('施設リストA-1（直営）'!I1075,'（既設）調査結果'!$B$5:$C$1998,2,FALSE),0))</f>
        <v>#N/A</v>
      </c>
      <c r="K3129" s="29">
        <f>'施設リストA-1（直営）'!K1075</f>
        <v>2</v>
      </c>
      <c r="L3129" s="29" t="str">
        <f>'施設リストA-1（直営）'!L1075</f>
        <v>撤去</v>
      </c>
      <c r="M3129" s="30">
        <f>IF(L3129="新設",VLOOKUP('施設リストA-1（直営）'!M1075,'（新設）照明器具'!$B$5:$C$1990,2,FALSE),IF('部屋別効果（直）'!L3129="撤去",VLOOKUP('施設リストA-1（直営）'!M1075,'（既設）調査結果'!$B$5:$C$1998,2,FALSE),0))</f>
        <v>86</v>
      </c>
      <c r="N3129" s="29">
        <f>'施設リストA-1（直営）'!O1075</f>
        <v>2</v>
      </c>
      <c r="O3129" s="29">
        <f>'施設リストA-1（直営）'!P1075</f>
        <v>0</v>
      </c>
      <c r="P3129" s="30">
        <f>IF(O3129="新設",VLOOKUP('施設リストA-1（直営）'!Q1075,'（新設）照明器具'!$B$5:$C$1990,2,FALSE),IF('部屋別効果（直）'!O3129="撤去",VLOOKUP('施設リストA-1（直営）'!Q1075,'（既設）調査結果'!$B$5:$C$1998,2,FALSE),0))</f>
        <v>0</v>
      </c>
      <c r="Q3129" s="29">
        <f>'施設リストA-1（直営）'!S1075</f>
        <v>0</v>
      </c>
      <c r="R3129" s="29">
        <f>'施設リストA-1（直営）'!T1075</f>
        <v>0</v>
      </c>
      <c r="S3129" s="30">
        <f>IF(R3129="新設",VLOOKUP('施設リストA-1（直営）'!U1075,'（新設）照明器具'!$B$5:$C$1990,2,FALSE),IF('部屋別効果（直）'!R3129="撤去",VLOOKUP('施設リストA-1（直営）'!U1075,'（既設）調査結果'!$B$5:$C$1998,2,FALSE),0))</f>
        <v>0</v>
      </c>
      <c r="T3129" s="29">
        <f>'施設リストA-1（直営）'!W1075</f>
        <v>0</v>
      </c>
      <c r="U3129" s="29">
        <f>'施設リストA-1（直営）'!X1075</f>
        <v>0</v>
      </c>
      <c r="V3129" s="30">
        <f>IF(U3129="新設",VLOOKUP('施設リストA-1（直営）'!Y1075,'（新設）照明器具'!$B$5:$C$1990,2,FALSE),IF('部屋別効果（直）'!U3129="撤去",VLOOKUP('施設リストA-1（直営）'!Y1075,'（既設）調査結果'!$B$5:$C$1998,2,FALSE),0))</f>
        <v>0</v>
      </c>
      <c r="W3129" s="29">
        <f>'施設リストA-1（直営）'!AA1075</f>
        <v>0</v>
      </c>
      <c r="X3129" s="29">
        <f>'施設リストA-1（直営）'!AB1075</f>
        <v>0</v>
      </c>
      <c r="Y3129" s="30">
        <f>IF(X3129="新設",VLOOKUP('施設リストA-1（直営）'!AC1075,'（新設）照明器具'!$B$5:$C$1990,2,FALSE),IF('部屋別効果（直）'!X3129="撤去",VLOOKUP('施設リストA-1（直営）'!AC1075,'（既設）調査結果'!$B$5:$C$1998,2,FALSE),0))</f>
        <v>0</v>
      </c>
      <c r="Z3129" s="29">
        <f>'施設リストA-1（直営）'!AE1075</f>
        <v>0</v>
      </c>
      <c r="AA3129" s="29">
        <f>'施設リストA-1（直営）'!AF1075</f>
        <v>0</v>
      </c>
      <c r="AB3129" s="30">
        <f>IF(AA3129="新設",VLOOKUP('施設リストA-1（直営）'!AG1075,'（新設）照明器具'!$B$5:$C$1990,2,FALSE),IF('部屋別効果（直）'!AA3129="撤去",VLOOKUP('施設リストA-1（直営）'!AG1075,'（既設）調査結果'!$B$5:$C$1998,2,FALSE),0))</f>
        <v>0</v>
      </c>
      <c r="AC3129" s="29">
        <f>'施設リストA-1（直営）'!AI1075</f>
        <v>0</v>
      </c>
      <c r="AD3129" s="29">
        <f>'施設リストA-1（直営）'!AJ1075</f>
        <v>0</v>
      </c>
      <c r="AE3129" s="30">
        <f>IF(AD3129="新設",VLOOKUP('施設リストA-1（直営）'!AK1075,'（新設）照明器具'!$B$5:$C$1990,2,FALSE),IF('部屋別効果（直）'!AD3129="撤去",VLOOKUP('施設リストA-1（直営）'!AK1075,'（既設）調査結果'!$B$5:$C$1998,2,FALSE),0))</f>
        <v>0</v>
      </c>
      <c r="AF3129" s="29">
        <f>'施設リストA-1（直営）'!AM1075</f>
        <v>0</v>
      </c>
      <c r="AG3129" s="29">
        <f>'施設リストA-1（直営）'!AN1075</f>
        <v>0</v>
      </c>
      <c r="AH3129" s="30">
        <f>IF(AG3129="新設",VLOOKUP('施設リストA-1（直営）'!AO1075,'（新設）照明器具'!$B$5:$C$1990,2,FALSE),IF('部屋別効果（直）'!AG3129="撤去",VLOOKUP('施設リストA-1（直営）'!AO1075,'（既設）調査結果'!$B$5:$C$1998,2,FALSE),0))</f>
        <v>0</v>
      </c>
      <c r="AI3129" s="29">
        <f>'施設リストA-1（直営）'!AQ1075</f>
        <v>0</v>
      </c>
      <c r="AJ3129" s="29">
        <f>'施設リストA-1（直営）'!AR1075</f>
        <v>0</v>
      </c>
      <c r="AK3129" s="30">
        <f>IF(AJ3129="新設",VLOOKUP('施設リストA-1（直営）'!AS1075,'（新設）照明器具'!$B$5:$C$1990,2,FALSE),IF('部屋別効果（直）'!AJ3129="撤去",VLOOKUP('施設リストA-1（直営）'!AS1075,'（既設）調査結果'!$B$5:$C$1998,2,FALSE),0))</f>
        <v>0</v>
      </c>
      <c r="AL3129" s="29">
        <f>'施設リストA-1（直営）'!AU1075</f>
        <v>0</v>
      </c>
    </row>
    <row r="3130" spans="1:38" customFormat="1">
      <c r="A3130" s="94"/>
      <c r="B3130" s="16" t="str">
        <f>'施設リストA-1（直営）'!B1076</f>
        <v>開睛小中</v>
      </c>
      <c r="C3130" s="14" t="str">
        <f>'施設リストA-1（直営）'!C1076</f>
        <v>B1～３</v>
      </c>
      <c r="D3130" s="94" t="str">
        <f>'施設リストA-1（直営）'!D1076</f>
        <v>エレベータ内</v>
      </c>
      <c r="E3130" s="20">
        <f>'施設リストA-1（直営）'!E1076</f>
        <v>250</v>
      </c>
      <c r="F3130" s="20">
        <f>'施設リストA-1（直営）'!F1076</f>
        <v>4</v>
      </c>
      <c r="G3130" s="13">
        <f>'施設リストA-1（直営）'!G1076</f>
        <v>1000</v>
      </c>
      <c r="H3130" s="28" t="e">
        <f t="shared" si="48"/>
        <v>#N/A</v>
      </c>
      <c r="I3130" s="29" t="str">
        <f>'施設リストA-1（直営）'!H1076</f>
        <v>新設</v>
      </c>
      <c r="J3130" s="30" t="e">
        <f>IF(I3130="新設",VLOOKUP('施設リストA-1（直営）'!I1076,'（新設）照明器具'!$B$5:$C$1990,2,FALSE),IF('部屋別効果（直）'!I3130="撤去",VLOOKUP('施設リストA-1（直営）'!I1076,'（既設）調査結果'!$B$5:$C$1998,2,FALSE),0))</f>
        <v>#N/A</v>
      </c>
      <c r="K3130" s="29">
        <f>'施設リストA-1（直営）'!K1076</f>
        <v>1</v>
      </c>
      <c r="L3130" s="29" t="str">
        <f>'施設リストA-1（直営）'!L1076</f>
        <v>撤去</v>
      </c>
      <c r="M3130" s="30">
        <f>IF(L3130="新設",VLOOKUP('施設リストA-1（直営）'!M1076,'（新設）照明器具'!$B$5:$C$1990,2,FALSE),IF('部屋別効果（直）'!L3130="撤去",VLOOKUP('施設リストA-1（直営）'!M1076,'（既設）調査結果'!$B$5:$C$1998,2,FALSE),0))</f>
        <v>120</v>
      </c>
      <c r="N3130" s="29">
        <f>'施設リストA-1（直営）'!O1076</f>
        <v>1</v>
      </c>
      <c r="O3130" s="29">
        <f>'施設リストA-1（直営）'!P1076</f>
        <v>0</v>
      </c>
      <c r="P3130" s="30">
        <f>IF(O3130="新設",VLOOKUP('施設リストA-1（直営）'!Q1076,'（新設）照明器具'!$B$5:$C$1990,2,FALSE),IF('部屋別効果（直）'!O3130="撤去",VLOOKUP('施設リストA-1（直営）'!Q1076,'（既設）調査結果'!$B$5:$C$1998,2,FALSE),0))</f>
        <v>0</v>
      </c>
      <c r="Q3130" s="29">
        <f>'施設リストA-1（直営）'!S1076</f>
        <v>0</v>
      </c>
      <c r="R3130" s="29">
        <f>'施設リストA-1（直営）'!T1076</f>
        <v>0</v>
      </c>
      <c r="S3130" s="30">
        <f>IF(R3130="新設",VLOOKUP('施設リストA-1（直営）'!U1076,'（新設）照明器具'!$B$5:$C$1990,2,FALSE),IF('部屋別効果（直）'!R3130="撤去",VLOOKUP('施設リストA-1（直営）'!U1076,'（既設）調査結果'!$B$5:$C$1998,2,FALSE),0))</f>
        <v>0</v>
      </c>
      <c r="T3130" s="29">
        <f>'施設リストA-1（直営）'!W1076</f>
        <v>0</v>
      </c>
      <c r="U3130" s="29">
        <f>'施設リストA-1（直営）'!X1076</f>
        <v>0</v>
      </c>
      <c r="V3130" s="30">
        <f>IF(U3130="新設",VLOOKUP('施設リストA-1（直営）'!Y1076,'（新設）照明器具'!$B$5:$C$1990,2,FALSE),IF('部屋別効果（直）'!U3130="撤去",VLOOKUP('施設リストA-1（直営）'!Y1076,'（既設）調査結果'!$B$5:$C$1998,2,FALSE),0))</f>
        <v>0</v>
      </c>
      <c r="W3130" s="29">
        <f>'施設リストA-1（直営）'!AA1076</f>
        <v>0</v>
      </c>
      <c r="X3130" s="29">
        <f>'施設リストA-1（直営）'!AB1076</f>
        <v>0</v>
      </c>
      <c r="Y3130" s="30">
        <f>IF(X3130="新設",VLOOKUP('施設リストA-1（直営）'!AC1076,'（新設）照明器具'!$B$5:$C$1990,2,FALSE),IF('部屋別効果（直）'!X3130="撤去",VLOOKUP('施設リストA-1（直営）'!AC1076,'（既設）調査結果'!$B$5:$C$1998,2,FALSE),0))</f>
        <v>0</v>
      </c>
      <c r="Z3130" s="29">
        <f>'施設リストA-1（直営）'!AE1076</f>
        <v>0</v>
      </c>
      <c r="AA3130" s="29">
        <f>'施設リストA-1（直営）'!AF1076</f>
        <v>0</v>
      </c>
      <c r="AB3130" s="30">
        <f>IF(AA3130="新設",VLOOKUP('施設リストA-1（直営）'!AG1076,'（新設）照明器具'!$B$5:$C$1990,2,FALSE),IF('部屋別効果（直）'!AA3130="撤去",VLOOKUP('施設リストA-1（直営）'!AG1076,'（既設）調査結果'!$B$5:$C$1998,2,FALSE),0))</f>
        <v>0</v>
      </c>
      <c r="AC3130" s="29">
        <f>'施設リストA-1（直営）'!AI1076</f>
        <v>0</v>
      </c>
      <c r="AD3130" s="29">
        <f>'施設リストA-1（直営）'!AJ1076</f>
        <v>0</v>
      </c>
      <c r="AE3130" s="30">
        <f>IF(AD3130="新設",VLOOKUP('施設リストA-1（直営）'!AK1076,'（新設）照明器具'!$B$5:$C$1990,2,FALSE),IF('部屋別効果（直）'!AD3130="撤去",VLOOKUP('施設リストA-1（直営）'!AK1076,'（既設）調査結果'!$B$5:$C$1998,2,FALSE),0))</f>
        <v>0</v>
      </c>
      <c r="AF3130" s="29">
        <f>'施設リストA-1（直営）'!AM1076</f>
        <v>0</v>
      </c>
      <c r="AG3130" s="29">
        <f>'施設リストA-1（直営）'!AN1076</f>
        <v>0</v>
      </c>
      <c r="AH3130" s="30">
        <f>IF(AG3130="新設",VLOOKUP('施設リストA-1（直営）'!AO1076,'（新設）照明器具'!$B$5:$C$1990,2,FALSE),IF('部屋別効果（直）'!AG3130="撤去",VLOOKUP('施設リストA-1（直営）'!AO1076,'（既設）調査結果'!$B$5:$C$1998,2,FALSE),0))</f>
        <v>0</v>
      </c>
      <c r="AI3130" s="29">
        <f>'施設リストA-1（直営）'!AQ1076</f>
        <v>0</v>
      </c>
      <c r="AJ3130" s="29">
        <f>'施設リストA-1（直営）'!AR1076</f>
        <v>0</v>
      </c>
      <c r="AK3130" s="30">
        <f>IF(AJ3130="新設",VLOOKUP('施設リストA-1（直営）'!AS1076,'（新設）照明器具'!$B$5:$C$1990,2,FALSE),IF('部屋別効果（直）'!AJ3130="撤去",VLOOKUP('施設リストA-1（直営）'!AS1076,'（既設）調査結果'!$B$5:$C$1998,2,FALSE),0))</f>
        <v>0</v>
      </c>
      <c r="AL3130" s="29">
        <f>'施設リストA-1（直営）'!AU1076</f>
        <v>0</v>
      </c>
    </row>
    <row r="3131" spans="1:38" customFormat="1">
      <c r="A3131" s="94"/>
      <c r="B3131" s="16" t="str">
        <f>'施設リストA-1（直営）'!B1077</f>
        <v>開睛小中</v>
      </c>
      <c r="C3131" s="14">
        <f>'施設リストA-1（直営）'!C1077</f>
        <v>0</v>
      </c>
      <c r="D3131" s="94" t="str">
        <f>'施設リストA-1（直営）'!D1077</f>
        <v>誘導灯</v>
      </c>
      <c r="E3131" s="20">
        <f>'施設リストA-1（直営）'!E1077</f>
        <v>365</v>
      </c>
      <c r="F3131" s="20">
        <f>'施設リストA-1（直営）'!F1077</f>
        <v>24</v>
      </c>
      <c r="G3131" s="13">
        <f>'施設リストA-1（直営）'!G1077</f>
        <v>8760</v>
      </c>
      <c r="H3131" s="28" t="e">
        <f t="shared" si="48"/>
        <v>#N/A</v>
      </c>
      <c r="I3131" s="29" t="str">
        <f>'施設リストA-1（直営）'!H1077</f>
        <v>新設</v>
      </c>
      <c r="J3131" s="30" t="e">
        <f>IF(I3131="新設",VLOOKUP('施設リストA-1（直営）'!I1077,'（新設）照明器具'!$B$5:$C$1990,2,FALSE),IF('部屋別効果（直）'!I3131="撤去",VLOOKUP('施設リストA-1（直営）'!I1077,'（既設）調査結果'!$B$5:$C$1998,2,FALSE),0))</f>
        <v>#N/A</v>
      </c>
      <c r="K3131" s="29">
        <f>'施設リストA-1（直営）'!K1077</f>
        <v>8</v>
      </c>
      <c r="L3131" s="29" t="str">
        <f>'施設リストA-1（直営）'!L1077</f>
        <v>撤去</v>
      </c>
      <c r="M3131" s="30">
        <f>IF(L3131="新設",VLOOKUP('施設リストA-1（直営）'!M1077,'（新設）照明器具'!$B$5:$C$1990,2,FALSE),IF('部屋別効果（直）'!L3131="撤去",VLOOKUP('施設リストA-1（直営）'!M1077,'（既設）調査結果'!$B$5:$C$1998,2,FALSE),0))</f>
        <v>15</v>
      </c>
      <c r="N3131" s="29">
        <f>'施設リストA-1（直営）'!O1077</f>
        <v>8</v>
      </c>
      <c r="O3131" s="29">
        <f>'施設リストA-1（直営）'!P1077</f>
        <v>0</v>
      </c>
      <c r="P3131" s="30">
        <f>IF(O3131="新設",VLOOKUP('施設リストA-1（直営）'!Q1077,'（新設）照明器具'!$B$5:$C$1990,2,FALSE),IF('部屋別効果（直）'!O3131="撤去",VLOOKUP('施設リストA-1（直営）'!Q1077,'（既設）調査結果'!$B$5:$C$1998,2,FALSE),0))</f>
        <v>0</v>
      </c>
      <c r="Q3131" s="29">
        <f>'施設リストA-1（直営）'!S1077</f>
        <v>0</v>
      </c>
      <c r="R3131" s="29">
        <f>'施設リストA-1（直営）'!T1077</f>
        <v>0</v>
      </c>
      <c r="S3131" s="30">
        <f>IF(R3131="新設",VLOOKUP('施設リストA-1（直営）'!U1077,'（新設）照明器具'!$B$5:$C$1990,2,FALSE),IF('部屋別効果（直）'!R3131="撤去",VLOOKUP('施設リストA-1（直営）'!U1077,'（既設）調査結果'!$B$5:$C$1998,2,FALSE),0))</f>
        <v>0</v>
      </c>
      <c r="T3131" s="29">
        <f>'施設リストA-1（直営）'!W1077</f>
        <v>0</v>
      </c>
      <c r="U3131" s="29">
        <f>'施設リストA-1（直営）'!X1077</f>
        <v>0</v>
      </c>
      <c r="V3131" s="30">
        <f>IF(U3131="新設",VLOOKUP('施設リストA-1（直営）'!Y1077,'（新設）照明器具'!$B$5:$C$1990,2,FALSE),IF('部屋別効果（直）'!U3131="撤去",VLOOKUP('施設リストA-1（直営）'!Y1077,'（既設）調査結果'!$B$5:$C$1998,2,FALSE),0))</f>
        <v>0</v>
      </c>
      <c r="W3131" s="29">
        <f>'施設リストA-1（直営）'!AA1077</f>
        <v>0</v>
      </c>
      <c r="X3131" s="29">
        <f>'施設リストA-1（直営）'!AB1077</f>
        <v>0</v>
      </c>
      <c r="Y3131" s="30">
        <f>IF(X3131="新設",VLOOKUP('施設リストA-1（直営）'!AC1077,'（新設）照明器具'!$B$5:$C$1990,2,FALSE),IF('部屋別効果（直）'!X3131="撤去",VLOOKUP('施設リストA-1（直営）'!AC1077,'（既設）調査結果'!$B$5:$C$1998,2,FALSE),0))</f>
        <v>0</v>
      </c>
      <c r="Z3131" s="29">
        <f>'施設リストA-1（直営）'!AE1077</f>
        <v>0</v>
      </c>
      <c r="AA3131" s="29">
        <f>'施設リストA-1（直営）'!AF1077</f>
        <v>0</v>
      </c>
      <c r="AB3131" s="30">
        <f>IF(AA3131="新設",VLOOKUP('施設リストA-1（直営）'!AG1077,'（新設）照明器具'!$B$5:$C$1990,2,FALSE),IF('部屋別効果（直）'!AA3131="撤去",VLOOKUP('施設リストA-1（直営）'!AG1077,'（既設）調査結果'!$B$5:$C$1998,2,FALSE),0))</f>
        <v>0</v>
      </c>
      <c r="AC3131" s="29">
        <f>'施設リストA-1（直営）'!AI1077</f>
        <v>0</v>
      </c>
      <c r="AD3131" s="29">
        <f>'施設リストA-1（直営）'!AJ1077</f>
        <v>0</v>
      </c>
      <c r="AE3131" s="30">
        <f>IF(AD3131="新設",VLOOKUP('施設リストA-1（直営）'!AK1077,'（新設）照明器具'!$B$5:$C$1990,2,FALSE),IF('部屋別効果（直）'!AD3131="撤去",VLOOKUP('施設リストA-1（直営）'!AK1077,'（既設）調査結果'!$B$5:$C$1998,2,FALSE),0))</f>
        <v>0</v>
      </c>
      <c r="AF3131" s="29">
        <f>'施設リストA-1（直営）'!AM1077</f>
        <v>0</v>
      </c>
      <c r="AG3131" s="29">
        <f>'施設リストA-1（直営）'!AN1077</f>
        <v>0</v>
      </c>
      <c r="AH3131" s="30">
        <f>IF(AG3131="新設",VLOOKUP('施設リストA-1（直営）'!AO1077,'（新設）照明器具'!$B$5:$C$1990,2,FALSE),IF('部屋別効果（直）'!AG3131="撤去",VLOOKUP('施設リストA-1（直営）'!AO1077,'（既設）調査結果'!$B$5:$C$1998,2,FALSE),0))</f>
        <v>0</v>
      </c>
      <c r="AI3131" s="29">
        <f>'施設リストA-1（直営）'!AQ1077</f>
        <v>0</v>
      </c>
      <c r="AJ3131" s="29">
        <f>'施設リストA-1（直営）'!AR1077</f>
        <v>0</v>
      </c>
      <c r="AK3131" s="30">
        <f>IF(AJ3131="新設",VLOOKUP('施設リストA-1（直営）'!AS1077,'（新設）照明器具'!$B$5:$C$1990,2,FALSE),IF('部屋別効果（直）'!AJ3131="撤去",VLOOKUP('施設リストA-1（直営）'!AS1077,'（既設）調査結果'!$B$5:$C$1998,2,FALSE),0))</f>
        <v>0</v>
      </c>
      <c r="AL3131" s="29">
        <f>'施設リストA-1（直営）'!AU1077</f>
        <v>0</v>
      </c>
    </row>
    <row r="3132" spans="1:38" customFormat="1">
      <c r="A3132" s="94"/>
      <c r="B3132" s="16" t="str">
        <f>'施設リストA-1（直営）'!B1078</f>
        <v>開睛小中</v>
      </c>
      <c r="C3132" s="14">
        <f>'施設リストA-1（直営）'!C1078</f>
        <v>0</v>
      </c>
      <c r="D3132" s="94" t="str">
        <f>'施設リストA-1（直営）'!D1078</f>
        <v>誘導灯</v>
      </c>
      <c r="E3132" s="20">
        <f>'施設リストA-1（直営）'!E1078</f>
        <v>365</v>
      </c>
      <c r="F3132" s="20">
        <f>'施設リストA-1（直営）'!F1078</f>
        <v>24</v>
      </c>
      <c r="G3132" s="13">
        <f>'施設リストA-1（直営）'!G1078</f>
        <v>8760</v>
      </c>
      <c r="H3132" s="28" t="e">
        <f t="shared" si="48"/>
        <v>#N/A</v>
      </c>
      <c r="I3132" s="29" t="str">
        <f>'施設リストA-1（直営）'!H1078</f>
        <v>新設</v>
      </c>
      <c r="J3132" s="30" t="e">
        <f>IF(I3132="新設",VLOOKUP('施設リストA-1（直営）'!I1078,'（新設）照明器具'!$B$5:$C$1990,2,FALSE),IF('部屋別効果（直）'!I3132="撤去",VLOOKUP('施設リストA-1（直営）'!I1078,'（既設）調査結果'!$B$5:$C$1998,2,FALSE),0))</f>
        <v>#N/A</v>
      </c>
      <c r="K3132" s="29">
        <f>'施設リストA-1（直営）'!K1078</f>
        <v>38</v>
      </c>
      <c r="L3132" s="29" t="str">
        <f>'施設リストA-1（直営）'!L1078</f>
        <v>撤去</v>
      </c>
      <c r="M3132" s="30">
        <f>IF(L3132="新設",VLOOKUP('施設リストA-1（直営）'!M1078,'（新設）照明器具'!$B$5:$C$1990,2,FALSE),IF('部屋別効果（直）'!L3132="撤去",VLOOKUP('施設リストA-1（直営）'!M1078,'（既設）調査結果'!$B$5:$C$1998,2,FALSE),0))</f>
        <v>24</v>
      </c>
      <c r="N3132" s="29">
        <f>'施設リストA-1（直営）'!O1078</f>
        <v>38</v>
      </c>
      <c r="O3132" s="29">
        <f>'施設リストA-1（直営）'!P1078</f>
        <v>0</v>
      </c>
      <c r="P3132" s="30">
        <f>IF(O3132="新設",VLOOKUP('施設リストA-1（直営）'!Q1078,'（新設）照明器具'!$B$5:$C$1990,2,FALSE),IF('部屋別効果（直）'!O3132="撤去",VLOOKUP('施設リストA-1（直営）'!Q1078,'（既設）調査結果'!$B$5:$C$1998,2,FALSE),0))</f>
        <v>0</v>
      </c>
      <c r="Q3132" s="29">
        <f>'施設リストA-1（直営）'!S1078</f>
        <v>0</v>
      </c>
      <c r="R3132" s="29">
        <f>'施設リストA-1（直営）'!T1078</f>
        <v>0</v>
      </c>
      <c r="S3132" s="30">
        <f>IF(R3132="新設",VLOOKUP('施設リストA-1（直営）'!U1078,'（新設）照明器具'!$B$5:$C$1990,2,FALSE),IF('部屋別効果（直）'!R3132="撤去",VLOOKUP('施設リストA-1（直営）'!U1078,'（既設）調査結果'!$B$5:$C$1998,2,FALSE),0))</f>
        <v>0</v>
      </c>
      <c r="T3132" s="29">
        <f>'施設リストA-1（直営）'!W1078</f>
        <v>0</v>
      </c>
      <c r="U3132" s="29">
        <f>'施設リストA-1（直営）'!X1078</f>
        <v>0</v>
      </c>
      <c r="V3132" s="30">
        <f>IF(U3132="新設",VLOOKUP('施設リストA-1（直営）'!Y1078,'（新設）照明器具'!$B$5:$C$1990,2,FALSE),IF('部屋別効果（直）'!U3132="撤去",VLOOKUP('施設リストA-1（直営）'!Y1078,'（既設）調査結果'!$B$5:$C$1998,2,FALSE),0))</f>
        <v>0</v>
      </c>
      <c r="W3132" s="29">
        <f>'施設リストA-1（直営）'!AA1078</f>
        <v>0</v>
      </c>
      <c r="X3132" s="29">
        <f>'施設リストA-1（直営）'!AB1078</f>
        <v>0</v>
      </c>
      <c r="Y3132" s="30">
        <f>IF(X3132="新設",VLOOKUP('施設リストA-1（直営）'!AC1078,'（新設）照明器具'!$B$5:$C$1990,2,FALSE),IF('部屋別効果（直）'!X3132="撤去",VLOOKUP('施設リストA-1（直営）'!AC1078,'（既設）調査結果'!$B$5:$C$1998,2,FALSE),0))</f>
        <v>0</v>
      </c>
      <c r="Z3132" s="29">
        <f>'施設リストA-1（直営）'!AE1078</f>
        <v>0</v>
      </c>
      <c r="AA3132" s="29">
        <f>'施設リストA-1（直営）'!AF1078</f>
        <v>0</v>
      </c>
      <c r="AB3132" s="30">
        <f>IF(AA3132="新設",VLOOKUP('施設リストA-1（直営）'!AG1078,'（新設）照明器具'!$B$5:$C$1990,2,FALSE),IF('部屋別効果（直）'!AA3132="撤去",VLOOKUP('施設リストA-1（直営）'!AG1078,'（既設）調査結果'!$B$5:$C$1998,2,FALSE),0))</f>
        <v>0</v>
      </c>
      <c r="AC3132" s="29">
        <f>'施設リストA-1（直営）'!AI1078</f>
        <v>0</v>
      </c>
      <c r="AD3132" s="29">
        <f>'施設リストA-1（直営）'!AJ1078</f>
        <v>0</v>
      </c>
      <c r="AE3132" s="30">
        <f>IF(AD3132="新設",VLOOKUP('施設リストA-1（直営）'!AK1078,'（新設）照明器具'!$B$5:$C$1990,2,FALSE),IF('部屋別効果（直）'!AD3132="撤去",VLOOKUP('施設リストA-1（直営）'!AK1078,'（既設）調査結果'!$B$5:$C$1998,2,FALSE),0))</f>
        <v>0</v>
      </c>
      <c r="AF3132" s="29">
        <f>'施設リストA-1（直営）'!AM1078</f>
        <v>0</v>
      </c>
      <c r="AG3132" s="29">
        <f>'施設リストA-1（直営）'!AN1078</f>
        <v>0</v>
      </c>
      <c r="AH3132" s="30">
        <f>IF(AG3132="新設",VLOOKUP('施設リストA-1（直営）'!AO1078,'（新設）照明器具'!$B$5:$C$1990,2,FALSE),IF('部屋別効果（直）'!AG3132="撤去",VLOOKUP('施設リストA-1（直営）'!AO1078,'（既設）調査結果'!$B$5:$C$1998,2,FALSE),0))</f>
        <v>0</v>
      </c>
      <c r="AI3132" s="29">
        <f>'施設リストA-1（直営）'!AQ1078</f>
        <v>0</v>
      </c>
      <c r="AJ3132" s="29">
        <f>'施設リストA-1（直営）'!AR1078</f>
        <v>0</v>
      </c>
      <c r="AK3132" s="30">
        <f>IF(AJ3132="新設",VLOOKUP('施設リストA-1（直営）'!AS1078,'（新設）照明器具'!$B$5:$C$1990,2,FALSE),IF('部屋別効果（直）'!AJ3132="撤去",VLOOKUP('施設リストA-1（直営）'!AS1078,'（既設）調査結果'!$B$5:$C$1998,2,FALSE),0))</f>
        <v>0</v>
      </c>
      <c r="AL3132" s="29">
        <f>'施設リストA-1（直営）'!AU1078</f>
        <v>0</v>
      </c>
    </row>
    <row r="3133" spans="1:38" customFormat="1">
      <c r="A3133" s="94"/>
      <c r="B3133" s="16" t="e">
        <f>'施設リストA-1（直営）'!#REF!</f>
        <v>#REF!</v>
      </c>
      <c r="C3133" s="14" t="e">
        <f>'施設リストA-1（直営）'!#REF!</f>
        <v>#REF!</v>
      </c>
      <c r="D3133" s="94" t="e">
        <f>'施設リストA-1（直営）'!#REF!</f>
        <v>#REF!</v>
      </c>
      <c r="E3133" s="20" t="e">
        <f>'施設リストA-1（直営）'!#REF!</f>
        <v>#REF!</v>
      </c>
      <c r="F3133" s="20" t="e">
        <f>'施設リストA-1（直営）'!#REF!</f>
        <v>#REF!</v>
      </c>
      <c r="G3133" s="13" t="e">
        <f>'施設リストA-1（直営）'!#REF!</f>
        <v>#REF!</v>
      </c>
      <c r="H3133" s="28" t="e">
        <f t="shared" si="48"/>
        <v>#REF!</v>
      </c>
      <c r="I3133" s="29" t="e">
        <f>'施設リストA-1（直営）'!#REF!</f>
        <v>#REF!</v>
      </c>
      <c r="J3133" s="30" t="e">
        <f>IF(I3133="新設",VLOOKUP('施設リストA-1（直営）'!#REF!,'（新設）照明器具'!$B$5:$C$1990,2,FALSE),IF('部屋別効果（直）'!I3133="撤去",VLOOKUP('施設リストA-1（直営）'!#REF!,'（既設）調査結果'!$B$5:$C$1998,2,FALSE),0))</f>
        <v>#REF!</v>
      </c>
      <c r="K3133" s="29" t="e">
        <f>'施設リストA-1（直営）'!#REF!</f>
        <v>#REF!</v>
      </c>
      <c r="L3133" s="29" t="e">
        <f>'施設リストA-1（直営）'!#REF!</f>
        <v>#REF!</v>
      </c>
      <c r="M3133" s="30" t="e">
        <f>IF(L3133="新設",VLOOKUP('施設リストA-1（直営）'!#REF!,'（新設）照明器具'!$B$5:$C$1990,2,FALSE),IF('部屋別効果（直）'!L3133="撤去",VLOOKUP('施設リストA-1（直営）'!#REF!,'（既設）調査結果'!$B$5:$C$1998,2,FALSE),0))</f>
        <v>#REF!</v>
      </c>
      <c r="N3133" s="29" t="e">
        <f>'施設リストA-1（直営）'!#REF!</f>
        <v>#REF!</v>
      </c>
      <c r="O3133" s="29" t="e">
        <f>'施設リストA-1（直営）'!#REF!</f>
        <v>#REF!</v>
      </c>
      <c r="P3133" s="30" t="e">
        <f>IF(O3133="新設",VLOOKUP('施設リストA-1（直営）'!#REF!,'（新設）照明器具'!$B$5:$C$1990,2,FALSE),IF('部屋別効果（直）'!O3133="撤去",VLOOKUP('施設リストA-1（直営）'!#REF!,'（既設）調査結果'!$B$5:$C$1998,2,FALSE),0))</f>
        <v>#REF!</v>
      </c>
      <c r="Q3133" s="29" t="e">
        <f>'施設リストA-1（直営）'!#REF!</f>
        <v>#REF!</v>
      </c>
      <c r="R3133" s="29" t="e">
        <f>'施設リストA-1（直営）'!#REF!</f>
        <v>#REF!</v>
      </c>
      <c r="S3133" s="30" t="e">
        <f>IF(R3133="新設",VLOOKUP('施設リストA-1（直営）'!#REF!,'（新設）照明器具'!$B$5:$C$1990,2,FALSE),IF('部屋別効果（直）'!R3133="撤去",VLOOKUP('施設リストA-1（直営）'!#REF!,'（既設）調査結果'!$B$5:$C$1998,2,FALSE),0))</f>
        <v>#REF!</v>
      </c>
      <c r="T3133" s="29" t="e">
        <f>'施設リストA-1（直営）'!#REF!</f>
        <v>#REF!</v>
      </c>
      <c r="U3133" s="29" t="e">
        <f>'施設リストA-1（直営）'!#REF!</f>
        <v>#REF!</v>
      </c>
      <c r="V3133" s="30" t="e">
        <f>IF(U3133="新設",VLOOKUP('施設リストA-1（直営）'!#REF!,'（新設）照明器具'!$B$5:$C$1990,2,FALSE),IF('部屋別効果（直）'!U3133="撤去",VLOOKUP('施設リストA-1（直営）'!#REF!,'（既設）調査結果'!$B$5:$C$1998,2,FALSE),0))</f>
        <v>#REF!</v>
      </c>
      <c r="W3133" s="29" t="e">
        <f>'施設リストA-1（直営）'!#REF!</f>
        <v>#REF!</v>
      </c>
      <c r="X3133" s="29" t="e">
        <f>'施設リストA-1（直営）'!#REF!</f>
        <v>#REF!</v>
      </c>
      <c r="Y3133" s="30" t="e">
        <f>IF(X3133="新設",VLOOKUP('施設リストA-1（直営）'!#REF!,'（新設）照明器具'!$B$5:$C$1990,2,FALSE),IF('部屋別効果（直）'!X3133="撤去",VLOOKUP('施設リストA-1（直営）'!#REF!,'（既設）調査結果'!$B$5:$C$1998,2,FALSE),0))</f>
        <v>#REF!</v>
      </c>
      <c r="Z3133" s="29" t="e">
        <f>'施設リストA-1（直営）'!#REF!</f>
        <v>#REF!</v>
      </c>
      <c r="AA3133" s="29" t="e">
        <f>'施設リストA-1（直営）'!#REF!</f>
        <v>#REF!</v>
      </c>
      <c r="AB3133" s="30" t="e">
        <f>IF(AA3133="新設",VLOOKUP('施設リストA-1（直営）'!#REF!,'（新設）照明器具'!$B$5:$C$1990,2,FALSE),IF('部屋別効果（直）'!AA3133="撤去",VLOOKUP('施設リストA-1（直営）'!#REF!,'（既設）調査結果'!$B$5:$C$1998,2,FALSE),0))</f>
        <v>#REF!</v>
      </c>
      <c r="AC3133" s="29" t="e">
        <f>'施設リストA-1（直営）'!#REF!</f>
        <v>#REF!</v>
      </c>
      <c r="AD3133" s="29" t="e">
        <f>'施設リストA-1（直営）'!#REF!</f>
        <v>#REF!</v>
      </c>
      <c r="AE3133" s="30" t="e">
        <f>IF(AD3133="新設",VLOOKUP('施設リストA-1（直営）'!#REF!,'（新設）照明器具'!$B$5:$C$1990,2,FALSE),IF('部屋別効果（直）'!AD3133="撤去",VLOOKUP('施設リストA-1（直営）'!#REF!,'（既設）調査結果'!$B$5:$C$1998,2,FALSE),0))</f>
        <v>#REF!</v>
      </c>
      <c r="AF3133" s="29" t="e">
        <f>'施設リストA-1（直営）'!#REF!</f>
        <v>#REF!</v>
      </c>
      <c r="AG3133" s="29" t="e">
        <f>'施設リストA-1（直営）'!#REF!</f>
        <v>#REF!</v>
      </c>
      <c r="AH3133" s="30" t="e">
        <f>IF(AG3133="新設",VLOOKUP('施設リストA-1（直営）'!#REF!,'（新設）照明器具'!$B$5:$C$1990,2,FALSE),IF('部屋別効果（直）'!AG3133="撤去",VLOOKUP('施設リストA-1（直営）'!#REF!,'（既設）調査結果'!$B$5:$C$1998,2,FALSE),0))</f>
        <v>#REF!</v>
      </c>
      <c r="AI3133" s="29" t="e">
        <f>'施設リストA-1（直営）'!#REF!</f>
        <v>#REF!</v>
      </c>
      <c r="AJ3133" s="29" t="e">
        <f>'施設リストA-1（直営）'!#REF!</f>
        <v>#REF!</v>
      </c>
      <c r="AK3133" s="30" t="e">
        <f>IF(AJ3133="新設",VLOOKUP('施設リストA-1（直営）'!#REF!,'（新設）照明器具'!$B$5:$C$1990,2,FALSE),IF('部屋別効果（直）'!AJ3133="撤去",VLOOKUP('施設リストA-1（直営）'!#REF!,'（既設）調査結果'!$B$5:$C$1998,2,FALSE),0))</f>
        <v>#REF!</v>
      </c>
      <c r="AL3133" s="29" t="e">
        <f>'施設リストA-1（直営）'!#REF!</f>
        <v>#REF!</v>
      </c>
    </row>
    <row r="3134" spans="1:38" customFormat="1">
      <c r="A3134" s="94"/>
      <c r="B3134" s="16" t="e">
        <f>'施設リストA-1（直営）'!#REF!</f>
        <v>#REF!</v>
      </c>
      <c r="C3134" s="14" t="e">
        <f>'施設リストA-1（直営）'!#REF!</f>
        <v>#REF!</v>
      </c>
      <c r="D3134" s="94" t="e">
        <f>'施設リストA-1（直営）'!#REF!</f>
        <v>#REF!</v>
      </c>
      <c r="E3134" s="20" t="e">
        <f>'施設リストA-1（直営）'!#REF!</f>
        <v>#REF!</v>
      </c>
      <c r="F3134" s="20" t="e">
        <f>'施設リストA-1（直営）'!#REF!</f>
        <v>#REF!</v>
      </c>
      <c r="G3134" s="13" t="e">
        <f>'施設リストA-1（直営）'!#REF!</f>
        <v>#REF!</v>
      </c>
      <c r="H3134" s="28" t="e">
        <f t="shared" si="48"/>
        <v>#REF!</v>
      </c>
      <c r="I3134" s="29" t="e">
        <f>'施設リストA-1（直営）'!#REF!</f>
        <v>#REF!</v>
      </c>
      <c r="J3134" s="30" t="e">
        <f>IF(I3134="新設",VLOOKUP('施設リストA-1（直営）'!#REF!,'（新設）照明器具'!$B$5:$C$1990,2,FALSE),IF('部屋別効果（直）'!I3134="撤去",VLOOKUP('施設リストA-1（直営）'!#REF!,'（既設）調査結果'!$B$5:$C$1998,2,FALSE),0))</f>
        <v>#REF!</v>
      </c>
      <c r="K3134" s="29" t="e">
        <f>'施設リストA-1（直営）'!#REF!</f>
        <v>#REF!</v>
      </c>
      <c r="L3134" s="29" t="e">
        <f>'施設リストA-1（直営）'!#REF!</f>
        <v>#REF!</v>
      </c>
      <c r="M3134" s="30" t="e">
        <f>IF(L3134="新設",VLOOKUP('施設リストA-1（直営）'!#REF!,'（新設）照明器具'!$B$5:$C$1990,2,FALSE),IF('部屋別効果（直）'!L3134="撤去",VLOOKUP('施設リストA-1（直営）'!#REF!,'（既設）調査結果'!$B$5:$C$1998,2,FALSE),0))</f>
        <v>#REF!</v>
      </c>
      <c r="N3134" s="29" t="e">
        <f>'施設リストA-1（直営）'!#REF!</f>
        <v>#REF!</v>
      </c>
      <c r="O3134" s="29" t="e">
        <f>'施設リストA-1（直営）'!#REF!</f>
        <v>#REF!</v>
      </c>
      <c r="P3134" s="30" t="e">
        <f>IF(O3134="新設",VLOOKUP('施設リストA-1（直営）'!#REF!,'（新設）照明器具'!$B$5:$C$1990,2,FALSE),IF('部屋別効果（直）'!O3134="撤去",VLOOKUP('施設リストA-1（直営）'!#REF!,'（既設）調査結果'!$B$5:$C$1998,2,FALSE),0))</f>
        <v>#REF!</v>
      </c>
      <c r="Q3134" s="29" t="e">
        <f>'施設リストA-1（直営）'!#REF!</f>
        <v>#REF!</v>
      </c>
      <c r="R3134" s="29" t="e">
        <f>'施設リストA-1（直営）'!#REF!</f>
        <v>#REF!</v>
      </c>
      <c r="S3134" s="30" t="e">
        <f>IF(R3134="新設",VLOOKUP('施設リストA-1（直営）'!#REF!,'（新設）照明器具'!$B$5:$C$1990,2,FALSE),IF('部屋別効果（直）'!R3134="撤去",VLOOKUP('施設リストA-1（直営）'!#REF!,'（既設）調査結果'!$B$5:$C$1998,2,FALSE),0))</f>
        <v>#REF!</v>
      </c>
      <c r="T3134" s="29" t="e">
        <f>'施設リストA-1（直営）'!#REF!</f>
        <v>#REF!</v>
      </c>
      <c r="U3134" s="29" t="e">
        <f>'施設リストA-1（直営）'!#REF!</f>
        <v>#REF!</v>
      </c>
      <c r="V3134" s="30" t="e">
        <f>IF(U3134="新設",VLOOKUP('施設リストA-1（直営）'!#REF!,'（新設）照明器具'!$B$5:$C$1990,2,FALSE),IF('部屋別効果（直）'!U3134="撤去",VLOOKUP('施設リストA-1（直営）'!#REF!,'（既設）調査結果'!$B$5:$C$1998,2,FALSE),0))</f>
        <v>#REF!</v>
      </c>
      <c r="W3134" s="29" t="e">
        <f>'施設リストA-1（直営）'!#REF!</f>
        <v>#REF!</v>
      </c>
      <c r="X3134" s="29" t="e">
        <f>'施設リストA-1（直営）'!#REF!</f>
        <v>#REF!</v>
      </c>
      <c r="Y3134" s="30" t="e">
        <f>IF(X3134="新設",VLOOKUP('施設リストA-1（直営）'!#REF!,'（新設）照明器具'!$B$5:$C$1990,2,FALSE),IF('部屋別効果（直）'!X3134="撤去",VLOOKUP('施設リストA-1（直営）'!#REF!,'（既設）調査結果'!$B$5:$C$1998,2,FALSE),0))</f>
        <v>#REF!</v>
      </c>
      <c r="Z3134" s="29" t="e">
        <f>'施設リストA-1（直営）'!#REF!</f>
        <v>#REF!</v>
      </c>
      <c r="AA3134" s="29" t="e">
        <f>'施設リストA-1（直営）'!#REF!</f>
        <v>#REF!</v>
      </c>
      <c r="AB3134" s="30" t="e">
        <f>IF(AA3134="新設",VLOOKUP('施設リストA-1（直営）'!#REF!,'（新設）照明器具'!$B$5:$C$1990,2,FALSE),IF('部屋別効果（直）'!AA3134="撤去",VLOOKUP('施設リストA-1（直営）'!#REF!,'（既設）調査結果'!$B$5:$C$1998,2,FALSE),0))</f>
        <v>#REF!</v>
      </c>
      <c r="AC3134" s="29" t="e">
        <f>'施設リストA-1（直営）'!#REF!</f>
        <v>#REF!</v>
      </c>
      <c r="AD3134" s="29" t="e">
        <f>'施設リストA-1（直営）'!#REF!</f>
        <v>#REF!</v>
      </c>
      <c r="AE3134" s="30" t="e">
        <f>IF(AD3134="新設",VLOOKUP('施設リストA-1（直営）'!#REF!,'（新設）照明器具'!$B$5:$C$1990,2,FALSE),IF('部屋別効果（直）'!AD3134="撤去",VLOOKUP('施設リストA-1（直営）'!#REF!,'（既設）調査結果'!$B$5:$C$1998,2,FALSE),0))</f>
        <v>#REF!</v>
      </c>
      <c r="AF3134" s="29" t="e">
        <f>'施設リストA-1（直営）'!#REF!</f>
        <v>#REF!</v>
      </c>
      <c r="AG3134" s="29" t="e">
        <f>'施設リストA-1（直営）'!#REF!</f>
        <v>#REF!</v>
      </c>
      <c r="AH3134" s="30" t="e">
        <f>IF(AG3134="新設",VLOOKUP('施設リストA-1（直営）'!#REF!,'（新設）照明器具'!$B$5:$C$1990,2,FALSE),IF('部屋別効果（直）'!AG3134="撤去",VLOOKUP('施設リストA-1（直営）'!#REF!,'（既設）調査結果'!$B$5:$C$1998,2,FALSE),0))</f>
        <v>#REF!</v>
      </c>
      <c r="AI3134" s="29" t="e">
        <f>'施設リストA-1（直営）'!#REF!</f>
        <v>#REF!</v>
      </c>
      <c r="AJ3134" s="29" t="e">
        <f>'施設リストA-1（直営）'!#REF!</f>
        <v>#REF!</v>
      </c>
      <c r="AK3134" s="30" t="e">
        <f>IF(AJ3134="新設",VLOOKUP('施設リストA-1（直営）'!#REF!,'（新設）照明器具'!$B$5:$C$1990,2,FALSE),IF('部屋別効果（直）'!AJ3134="撤去",VLOOKUP('施設リストA-1（直営）'!#REF!,'（既設）調査結果'!$B$5:$C$1998,2,FALSE),0))</f>
        <v>#REF!</v>
      </c>
      <c r="AL3134" s="29" t="e">
        <f>'施設リストA-1（直営）'!#REF!</f>
        <v>#REF!</v>
      </c>
    </row>
    <row r="3135" spans="1:38" customFormat="1">
      <c r="A3135" s="94"/>
      <c r="B3135" s="16" t="e">
        <f>'施設リストA-1（直営）'!#REF!</f>
        <v>#REF!</v>
      </c>
      <c r="C3135" s="14" t="e">
        <f>'施設リストA-1（直営）'!#REF!</f>
        <v>#REF!</v>
      </c>
      <c r="D3135" s="94" t="e">
        <f>'施設リストA-1（直営）'!#REF!</f>
        <v>#REF!</v>
      </c>
      <c r="E3135" s="20" t="e">
        <f>'施設リストA-1（直営）'!#REF!</f>
        <v>#REF!</v>
      </c>
      <c r="F3135" s="20" t="e">
        <f>'施設リストA-1（直営）'!#REF!</f>
        <v>#REF!</v>
      </c>
      <c r="G3135" s="13" t="e">
        <f>'施設リストA-1（直営）'!#REF!</f>
        <v>#REF!</v>
      </c>
      <c r="H3135" s="28" t="e">
        <f t="shared" si="48"/>
        <v>#REF!</v>
      </c>
      <c r="I3135" s="29" t="e">
        <f>'施設リストA-1（直営）'!#REF!</f>
        <v>#REF!</v>
      </c>
      <c r="J3135" s="30" t="e">
        <f>IF(I3135="新設",VLOOKUP('施設リストA-1（直営）'!#REF!,'（新設）照明器具'!$B$5:$C$1990,2,FALSE),IF('部屋別効果（直）'!I3135="撤去",VLOOKUP('施設リストA-1（直営）'!#REF!,'（既設）調査結果'!$B$5:$C$1998,2,FALSE),0))</f>
        <v>#REF!</v>
      </c>
      <c r="K3135" s="29" t="e">
        <f>'施設リストA-1（直営）'!#REF!</f>
        <v>#REF!</v>
      </c>
      <c r="L3135" s="29" t="e">
        <f>'施設リストA-1（直営）'!#REF!</f>
        <v>#REF!</v>
      </c>
      <c r="M3135" s="30" t="e">
        <f>IF(L3135="新設",VLOOKUP('施設リストA-1（直営）'!#REF!,'（新設）照明器具'!$B$5:$C$1990,2,FALSE),IF('部屋別効果（直）'!L3135="撤去",VLOOKUP('施設リストA-1（直営）'!#REF!,'（既設）調査結果'!$B$5:$C$1998,2,FALSE),0))</f>
        <v>#REF!</v>
      </c>
      <c r="N3135" s="29" t="e">
        <f>'施設リストA-1（直営）'!#REF!</f>
        <v>#REF!</v>
      </c>
      <c r="O3135" s="29" t="e">
        <f>'施設リストA-1（直営）'!#REF!</f>
        <v>#REF!</v>
      </c>
      <c r="P3135" s="30" t="e">
        <f>IF(O3135="新設",VLOOKUP('施設リストA-1（直営）'!#REF!,'（新設）照明器具'!$B$5:$C$1990,2,FALSE),IF('部屋別効果（直）'!O3135="撤去",VLOOKUP('施設リストA-1（直営）'!#REF!,'（既設）調査結果'!$B$5:$C$1998,2,FALSE),0))</f>
        <v>#REF!</v>
      </c>
      <c r="Q3135" s="29" t="e">
        <f>'施設リストA-1（直営）'!#REF!</f>
        <v>#REF!</v>
      </c>
      <c r="R3135" s="29" t="e">
        <f>'施設リストA-1（直営）'!#REF!</f>
        <v>#REF!</v>
      </c>
      <c r="S3135" s="30" t="e">
        <f>IF(R3135="新設",VLOOKUP('施設リストA-1（直営）'!#REF!,'（新設）照明器具'!$B$5:$C$1990,2,FALSE),IF('部屋別効果（直）'!R3135="撤去",VLOOKUP('施設リストA-1（直営）'!#REF!,'（既設）調査結果'!$B$5:$C$1998,2,FALSE),0))</f>
        <v>#REF!</v>
      </c>
      <c r="T3135" s="29" t="e">
        <f>'施設リストA-1（直営）'!#REF!</f>
        <v>#REF!</v>
      </c>
      <c r="U3135" s="29" t="e">
        <f>'施設リストA-1（直営）'!#REF!</f>
        <v>#REF!</v>
      </c>
      <c r="V3135" s="30" t="e">
        <f>IF(U3135="新設",VLOOKUP('施設リストA-1（直営）'!#REF!,'（新設）照明器具'!$B$5:$C$1990,2,FALSE),IF('部屋別効果（直）'!U3135="撤去",VLOOKUP('施設リストA-1（直営）'!#REF!,'（既設）調査結果'!$B$5:$C$1998,2,FALSE),0))</f>
        <v>#REF!</v>
      </c>
      <c r="W3135" s="29" t="e">
        <f>'施設リストA-1（直営）'!#REF!</f>
        <v>#REF!</v>
      </c>
      <c r="X3135" s="29" t="e">
        <f>'施設リストA-1（直営）'!#REF!</f>
        <v>#REF!</v>
      </c>
      <c r="Y3135" s="30" t="e">
        <f>IF(X3135="新設",VLOOKUP('施設リストA-1（直営）'!#REF!,'（新設）照明器具'!$B$5:$C$1990,2,FALSE),IF('部屋別効果（直）'!X3135="撤去",VLOOKUP('施設リストA-1（直営）'!#REF!,'（既設）調査結果'!$B$5:$C$1998,2,FALSE),0))</f>
        <v>#REF!</v>
      </c>
      <c r="Z3135" s="29" t="e">
        <f>'施設リストA-1（直営）'!#REF!</f>
        <v>#REF!</v>
      </c>
      <c r="AA3135" s="29" t="e">
        <f>'施設リストA-1（直営）'!#REF!</f>
        <v>#REF!</v>
      </c>
      <c r="AB3135" s="30" t="e">
        <f>IF(AA3135="新設",VLOOKUP('施設リストA-1（直営）'!#REF!,'（新設）照明器具'!$B$5:$C$1990,2,FALSE),IF('部屋別効果（直）'!AA3135="撤去",VLOOKUP('施設リストA-1（直営）'!#REF!,'（既設）調査結果'!$B$5:$C$1998,2,FALSE),0))</f>
        <v>#REF!</v>
      </c>
      <c r="AC3135" s="29" t="e">
        <f>'施設リストA-1（直営）'!#REF!</f>
        <v>#REF!</v>
      </c>
      <c r="AD3135" s="29" t="e">
        <f>'施設リストA-1（直営）'!#REF!</f>
        <v>#REF!</v>
      </c>
      <c r="AE3135" s="30" t="e">
        <f>IF(AD3135="新設",VLOOKUP('施設リストA-1（直営）'!#REF!,'（新設）照明器具'!$B$5:$C$1990,2,FALSE),IF('部屋別効果（直）'!AD3135="撤去",VLOOKUP('施設リストA-1（直営）'!#REF!,'（既設）調査結果'!$B$5:$C$1998,2,FALSE),0))</f>
        <v>#REF!</v>
      </c>
      <c r="AF3135" s="29" t="e">
        <f>'施設リストA-1（直営）'!#REF!</f>
        <v>#REF!</v>
      </c>
      <c r="AG3135" s="29" t="e">
        <f>'施設リストA-1（直営）'!#REF!</f>
        <v>#REF!</v>
      </c>
      <c r="AH3135" s="30" t="e">
        <f>IF(AG3135="新設",VLOOKUP('施設リストA-1（直営）'!#REF!,'（新設）照明器具'!$B$5:$C$1990,2,FALSE),IF('部屋別効果（直）'!AG3135="撤去",VLOOKUP('施設リストA-1（直営）'!#REF!,'（既設）調査結果'!$B$5:$C$1998,2,FALSE),0))</f>
        <v>#REF!</v>
      </c>
      <c r="AI3135" s="29" t="e">
        <f>'施設リストA-1（直営）'!#REF!</f>
        <v>#REF!</v>
      </c>
      <c r="AJ3135" s="29" t="e">
        <f>'施設リストA-1（直営）'!#REF!</f>
        <v>#REF!</v>
      </c>
      <c r="AK3135" s="30" t="e">
        <f>IF(AJ3135="新設",VLOOKUP('施設リストA-1（直営）'!#REF!,'（新設）照明器具'!$B$5:$C$1990,2,FALSE),IF('部屋別効果（直）'!AJ3135="撤去",VLOOKUP('施設リストA-1（直営）'!#REF!,'（既設）調査結果'!$B$5:$C$1998,2,FALSE),0))</f>
        <v>#REF!</v>
      </c>
      <c r="AL3135" s="29" t="e">
        <f>'施設リストA-1（直営）'!#REF!</f>
        <v>#REF!</v>
      </c>
    </row>
    <row r="3136" spans="1:38" customFormat="1">
      <c r="A3136" s="94"/>
      <c r="B3136" s="16" t="e">
        <f>'施設リストA-1（直営）'!#REF!</f>
        <v>#REF!</v>
      </c>
      <c r="C3136" s="14" t="e">
        <f>'施設リストA-1（直営）'!#REF!</f>
        <v>#REF!</v>
      </c>
      <c r="D3136" s="94" t="e">
        <f>'施設リストA-1（直営）'!#REF!</f>
        <v>#REF!</v>
      </c>
      <c r="E3136" s="20" t="e">
        <f>'施設リストA-1（直営）'!#REF!</f>
        <v>#REF!</v>
      </c>
      <c r="F3136" s="20" t="e">
        <f>'施設リストA-1（直営）'!#REF!</f>
        <v>#REF!</v>
      </c>
      <c r="G3136" s="13" t="e">
        <f>'施設リストA-1（直営）'!#REF!</f>
        <v>#REF!</v>
      </c>
      <c r="H3136" s="28" t="e">
        <f t="shared" si="48"/>
        <v>#REF!</v>
      </c>
      <c r="I3136" s="29" t="e">
        <f>'施設リストA-1（直営）'!#REF!</f>
        <v>#REF!</v>
      </c>
      <c r="J3136" s="30" t="e">
        <f>IF(I3136="新設",VLOOKUP('施設リストA-1（直営）'!#REF!,'（新設）照明器具'!$B$5:$C$1990,2,FALSE),IF('部屋別効果（直）'!I3136="撤去",VLOOKUP('施設リストA-1（直営）'!#REF!,'（既設）調査結果'!$B$5:$C$1998,2,FALSE),0))</f>
        <v>#REF!</v>
      </c>
      <c r="K3136" s="29" t="e">
        <f>'施設リストA-1（直営）'!#REF!</f>
        <v>#REF!</v>
      </c>
      <c r="L3136" s="29" t="e">
        <f>'施設リストA-1（直営）'!#REF!</f>
        <v>#REF!</v>
      </c>
      <c r="M3136" s="30" t="e">
        <f>IF(L3136="新設",VLOOKUP('施設リストA-1（直営）'!#REF!,'（新設）照明器具'!$B$5:$C$1990,2,FALSE),IF('部屋別効果（直）'!L3136="撤去",VLOOKUP('施設リストA-1（直営）'!#REF!,'（既設）調査結果'!$B$5:$C$1998,2,FALSE),0))</f>
        <v>#REF!</v>
      </c>
      <c r="N3136" s="29" t="e">
        <f>'施設リストA-1（直営）'!#REF!</f>
        <v>#REF!</v>
      </c>
      <c r="O3136" s="29" t="e">
        <f>'施設リストA-1（直営）'!#REF!</f>
        <v>#REF!</v>
      </c>
      <c r="P3136" s="30" t="e">
        <f>IF(O3136="新設",VLOOKUP('施設リストA-1（直営）'!#REF!,'（新設）照明器具'!$B$5:$C$1990,2,FALSE),IF('部屋別効果（直）'!O3136="撤去",VLOOKUP('施設リストA-1（直営）'!#REF!,'（既設）調査結果'!$B$5:$C$1998,2,FALSE),0))</f>
        <v>#REF!</v>
      </c>
      <c r="Q3136" s="29" t="e">
        <f>'施設リストA-1（直営）'!#REF!</f>
        <v>#REF!</v>
      </c>
      <c r="R3136" s="29" t="e">
        <f>'施設リストA-1（直営）'!#REF!</f>
        <v>#REF!</v>
      </c>
      <c r="S3136" s="30" t="e">
        <f>IF(R3136="新設",VLOOKUP('施設リストA-1（直営）'!#REF!,'（新設）照明器具'!$B$5:$C$1990,2,FALSE),IF('部屋別効果（直）'!R3136="撤去",VLOOKUP('施設リストA-1（直営）'!#REF!,'（既設）調査結果'!$B$5:$C$1998,2,FALSE),0))</f>
        <v>#REF!</v>
      </c>
      <c r="T3136" s="29" t="e">
        <f>'施設リストA-1（直営）'!#REF!</f>
        <v>#REF!</v>
      </c>
      <c r="U3136" s="29" t="e">
        <f>'施設リストA-1（直営）'!#REF!</f>
        <v>#REF!</v>
      </c>
      <c r="V3136" s="30" t="e">
        <f>IF(U3136="新設",VLOOKUP('施設リストA-1（直営）'!#REF!,'（新設）照明器具'!$B$5:$C$1990,2,FALSE),IF('部屋別効果（直）'!U3136="撤去",VLOOKUP('施設リストA-1（直営）'!#REF!,'（既設）調査結果'!$B$5:$C$1998,2,FALSE),0))</f>
        <v>#REF!</v>
      </c>
      <c r="W3136" s="29" t="e">
        <f>'施設リストA-1（直営）'!#REF!</f>
        <v>#REF!</v>
      </c>
      <c r="X3136" s="29" t="e">
        <f>'施設リストA-1（直営）'!#REF!</f>
        <v>#REF!</v>
      </c>
      <c r="Y3136" s="30" t="e">
        <f>IF(X3136="新設",VLOOKUP('施設リストA-1（直営）'!#REF!,'（新設）照明器具'!$B$5:$C$1990,2,FALSE),IF('部屋別効果（直）'!X3136="撤去",VLOOKUP('施設リストA-1（直営）'!#REF!,'（既設）調査結果'!$B$5:$C$1998,2,FALSE),0))</f>
        <v>#REF!</v>
      </c>
      <c r="Z3136" s="29" t="e">
        <f>'施設リストA-1（直営）'!#REF!</f>
        <v>#REF!</v>
      </c>
      <c r="AA3136" s="29" t="e">
        <f>'施設リストA-1（直営）'!#REF!</f>
        <v>#REF!</v>
      </c>
      <c r="AB3136" s="30" t="e">
        <f>IF(AA3136="新設",VLOOKUP('施設リストA-1（直営）'!#REF!,'（新設）照明器具'!$B$5:$C$1990,2,FALSE),IF('部屋別効果（直）'!AA3136="撤去",VLOOKUP('施設リストA-1（直営）'!#REF!,'（既設）調査結果'!$B$5:$C$1998,2,FALSE),0))</f>
        <v>#REF!</v>
      </c>
      <c r="AC3136" s="29" t="e">
        <f>'施設リストA-1（直営）'!#REF!</f>
        <v>#REF!</v>
      </c>
      <c r="AD3136" s="29" t="e">
        <f>'施設リストA-1（直営）'!#REF!</f>
        <v>#REF!</v>
      </c>
      <c r="AE3136" s="30" t="e">
        <f>IF(AD3136="新設",VLOOKUP('施設リストA-1（直営）'!#REF!,'（新設）照明器具'!$B$5:$C$1990,2,FALSE),IF('部屋別効果（直）'!AD3136="撤去",VLOOKUP('施設リストA-1（直営）'!#REF!,'（既設）調査結果'!$B$5:$C$1998,2,FALSE),0))</f>
        <v>#REF!</v>
      </c>
      <c r="AF3136" s="29" t="e">
        <f>'施設リストA-1（直営）'!#REF!</f>
        <v>#REF!</v>
      </c>
      <c r="AG3136" s="29" t="e">
        <f>'施設リストA-1（直営）'!#REF!</f>
        <v>#REF!</v>
      </c>
      <c r="AH3136" s="30" t="e">
        <f>IF(AG3136="新設",VLOOKUP('施設リストA-1（直営）'!#REF!,'（新設）照明器具'!$B$5:$C$1990,2,FALSE),IF('部屋別効果（直）'!AG3136="撤去",VLOOKUP('施設リストA-1（直営）'!#REF!,'（既設）調査結果'!$B$5:$C$1998,2,FALSE),0))</f>
        <v>#REF!</v>
      </c>
      <c r="AI3136" s="29" t="e">
        <f>'施設リストA-1（直営）'!#REF!</f>
        <v>#REF!</v>
      </c>
      <c r="AJ3136" s="29" t="e">
        <f>'施設リストA-1（直営）'!#REF!</f>
        <v>#REF!</v>
      </c>
      <c r="AK3136" s="30" t="e">
        <f>IF(AJ3136="新設",VLOOKUP('施設リストA-1（直営）'!#REF!,'（新設）照明器具'!$B$5:$C$1990,2,FALSE),IF('部屋別効果（直）'!AJ3136="撤去",VLOOKUP('施設リストA-1（直営）'!#REF!,'（既設）調査結果'!$B$5:$C$1998,2,FALSE),0))</f>
        <v>#REF!</v>
      </c>
      <c r="AL3136" s="29" t="e">
        <f>'施設リストA-1（直営）'!#REF!</f>
        <v>#REF!</v>
      </c>
    </row>
    <row r="3137" spans="1:38" customFormat="1">
      <c r="A3137" s="94"/>
      <c r="B3137" s="16" t="e">
        <f>'施設リストA-1（直営）'!#REF!</f>
        <v>#REF!</v>
      </c>
      <c r="C3137" s="14" t="e">
        <f>'施設リストA-1（直営）'!#REF!</f>
        <v>#REF!</v>
      </c>
      <c r="D3137" s="94" t="e">
        <f>'施設リストA-1（直営）'!#REF!</f>
        <v>#REF!</v>
      </c>
      <c r="E3137" s="20" t="e">
        <f>'施設リストA-1（直営）'!#REF!</f>
        <v>#REF!</v>
      </c>
      <c r="F3137" s="20" t="e">
        <f>'施設リストA-1（直営）'!#REF!</f>
        <v>#REF!</v>
      </c>
      <c r="G3137" s="13" t="e">
        <f>'施設リストA-1（直営）'!#REF!</f>
        <v>#REF!</v>
      </c>
      <c r="H3137" s="28" t="e">
        <f t="shared" si="48"/>
        <v>#REF!</v>
      </c>
      <c r="I3137" s="29" t="e">
        <f>'施設リストA-1（直営）'!#REF!</f>
        <v>#REF!</v>
      </c>
      <c r="J3137" s="30" t="e">
        <f>IF(I3137="新設",VLOOKUP('施設リストA-1（直営）'!#REF!,'（新設）照明器具'!$B$5:$C$1990,2,FALSE),IF('部屋別効果（直）'!I3137="撤去",VLOOKUP('施設リストA-1（直営）'!#REF!,'（既設）調査結果'!$B$5:$C$1998,2,FALSE),0))</f>
        <v>#REF!</v>
      </c>
      <c r="K3137" s="29" t="e">
        <f>'施設リストA-1（直営）'!#REF!</f>
        <v>#REF!</v>
      </c>
      <c r="L3137" s="29" t="e">
        <f>'施設リストA-1（直営）'!#REF!</f>
        <v>#REF!</v>
      </c>
      <c r="M3137" s="30" t="e">
        <f>IF(L3137="新設",VLOOKUP('施設リストA-1（直営）'!#REF!,'（新設）照明器具'!$B$5:$C$1990,2,FALSE),IF('部屋別効果（直）'!L3137="撤去",VLOOKUP('施設リストA-1（直営）'!#REF!,'（既設）調査結果'!$B$5:$C$1998,2,FALSE),0))</f>
        <v>#REF!</v>
      </c>
      <c r="N3137" s="29" t="e">
        <f>'施設リストA-1（直営）'!#REF!</f>
        <v>#REF!</v>
      </c>
      <c r="O3137" s="29" t="e">
        <f>'施設リストA-1（直営）'!#REF!</f>
        <v>#REF!</v>
      </c>
      <c r="P3137" s="30" t="e">
        <f>IF(O3137="新設",VLOOKUP('施設リストA-1（直営）'!#REF!,'（新設）照明器具'!$B$5:$C$1990,2,FALSE),IF('部屋別効果（直）'!O3137="撤去",VLOOKUP('施設リストA-1（直営）'!#REF!,'（既設）調査結果'!$B$5:$C$1998,2,FALSE),0))</f>
        <v>#REF!</v>
      </c>
      <c r="Q3137" s="29" t="e">
        <f>'施設リストA-1（直営）'!#REF!</f>
        <v>#REF!</v>
      </c>
      <c r="R3137" s="29" t="e">
        <f>'施設リストA-1（直営）'!#REF!</f>
        <v>#REF!</v>
      </c>
      <c r="S3137" s="30" t="e">
        <f>IF(R3137="新設",VLOOKUP('施設リストA-1（直営）'!#REF!,'（新設）照明器具'!$B$5:$C$1990,2,FALSE),IF('部屋別効果（直）'!R3137="撤去",VLOOKUP('施設リストA-1（直営）'!#REF!,'（既設）調査結果'!$B$5:$C$1998,2,FALSE),0))</f>
        <v>#REF!</v>
      </c>
      <c r="T3137" s="29" t="e">
        <f>'施設リストA-1（直営）'!#REF!</f>
        <v>#REF!</v>
      </c>
      <c r="U3137" s="29" t="e">
        <f>'施設リストA-1（直営）'!#REF!</f>
        <v>#REF!</v>
      </c>
      <c r="V3137" s="30" t="e">
        <f>IF(U3137="新設",VLOOKUP('施設リストA-1（直営）'!#REF!,'（新設）照明器具'!$B$5:$C$1990,2,FALSE),IF('部屋別効果（直）'!U3137="撤去",VLOOKUP('施設リストA-1（直営）'!#REF!,'（既設）調査結果'!$B$5:$C$1998,2,FALSE),0))</f>
        <v>#REF!</v>
      </c>
      <c r="W3137" s="29" t="e">
        <f>'施設リストA-1（直営）'!#REF!</f>
        <v>#REF!</v>
      </c>
      <c r="X3137" s="29" t="e">
        <f>'施設リストA-1（直営）'!#REF!</f>
        <v>#REF!</v>
      </c>
      <c r="Y3137" s="30" t="e">
        <f>IF(X3137="新設",VLOOKUP('施設リストA-1（直営）'!#REF!,'（新設）照明器具'!$B$5:$C$1990,2,FALSE),IF('部屋別効果（直）'!X3137="撤去",VLOOKUP('施設リストA-1（直営）'!#REF!,'（既設）調査結果'!$B$5:$C$1998,2,FALSE),0))</f>
        <v>#REF!</v>
      </c>
      <c r="Z3137" s="29" t="e">
        <f>'施設リストA-1（直営）'!#REF!</f>
        <v>#REF!</v>
      </c>
      <c r="AA3137" s="29" t="e">
        <f>'施設リストA-1（直営）'!#REF!</f>
        <v>#REF!</v>
      </c>
      <c r="AB3137" s="30" t="e">
        <f>IF(AA3137="新設",VLOOKUP('施設リストA-1（直営）'!#REF!,'（新設）照明器具'!$B$5:$C$1990,2,FALSE),IF('部屋別効果（直）'!AA3137="撤去",VLOOKUP('施設リストA-1（直営）'!#REF!,'（既設）調査結果'!$B$5:$C$1998,2,FALSE),0))</f>
        <v>#REF!</v>
      </c>
      <c r="AC3137" s="29" t="e">
        <f>'施設リストA-1（直営）'!#REF!</f>
        <v>#REF!</v>
      </c>
      <c r="AD3137" s="29" t="e">
        <f>'施設リストA-1（直営）'!#REF!</f>
        <v>#REF!</v>
      </c>
      <c r="AE3137" s="30" t="e">
        <f>IF(AD3137="新設",VLOOKUP('施設リストA-1（直営）'!#REF!,'（新設）照明器具'!$B$5:$C$1990,2,FALSE),IF('部屋別効果（直）'!AD3137="撤去",VLOOKUP('施設リストA-1（直営）'!#REF!,'（既設）調査結果'!$B$5:$C$1998,2,FALSE),0))</f>
        <v>#REF!</v>
      </c>
      <c r="AF3137" s="29" t="e">
        <f>'施設リストA-1（直営）'!#REF!</f>
        <v>#REF!</v>
      </c>
      <c r="AG3137" s="29" t="e">
        <f>'施設リストA-1（直営）'!#REF!</f>
        <v>#REF!</v>
      </c>
      <c r="AH3137" s="30" t="e">
        <f>IF(AG3137="新設",VLOOKUP('施設リストA-1（直営）'!#REF!,'（新設）照明器具'!$B$5:$C$1990,2,FALSE),IF('部屋別効果（直）'!AG3137="撤去",VLOOKUP('施設リストA-1（直営）'!#REF!,'（既設）調査結果'!$B$5:$C$1998,2,FALSE),0))</f>
        <v>#REF!</v>
      </c>
      <c r="AI3137" s="29" t="e">
        <f>'施設リストA-1（直営）'!#REF!</f>
        <v>#REF!</v>
      </c>
      <c r="AJ3137" s="29" t="e">
        <f>'施設リストA-1（直営）'!#REF!</f>
        <v>#REF!</v>
      </c>
      <c r="AK3137" s="30" t="e">
        <f>IF(AJ3137="新設",VLOOKUP('施設リストA-1（直営）'!#REF!,'（新設）照明器具'!$B$5:$C$1990,2,FALSE),IF('部屋別効果（直）'!AJ3137="撤去",VLOOKUP('施設リストA-1（直営）'!#REF!,'（既設）調査結果'!$B$5:$C$1998,2,FALSE),0))</f>
        <v>#REF!</v>
      </c>
      <c r="AL3137" s="29" t="e">
        <f>'施設リストA-1（直営）'!#REF!</f>
        <v>#REF!</v>
      </c>
    </row>
    <row r="3138" spans="1:38" customFormat="1">
      <c r="A3138" s="94"/>
      <c r="B3138" s="16" t="e">
        <f>'施設リストA-1（直営）'!#REF!</f>
        <v>#REF!</v>
      </c>
      <c r="C3138" s="14" t="e">
        <f>'施設リストA-1（直営）'!#REF!</f>
        <v>#REF!</v>
      </c>
      <c r="D3138" s="94" t="e">
        <f>'施設リストA-1（直営）'!#REF!</f>
        <v>#REF!</v>
      </c>
      <c r="E3138" s="20" t="e">
        <f>'施設リストA-1（直営）'!#REF!</f>
        <v>#REF!</v>
      </c>
      <c r="F3138" s="20" t="e">
        <f>'施設リストA-1（直営）'!#REF!</f>
        <v>#REF!</v>
      </c>
      <c r="G3138" s="13" t="e">
        <f>'施設リストA-1（直営）'!#REF!</f>
        <v>#REF!</v>
      </c>
      <c r="H3138" s="28" t="e">
        <f t="shared" si="48"/>
        <v>#REF!</v>
      </c>
      <c r="I3138" s="29" t="e">
        <f>'施設リストA-1（直営）'!#REF!</f>
        <v>#REF!</v>
      </c>
      <c r="J3138" s="30" t="e">
        <f>IF(I3138="新設",VLOOKUP('施設リストA-1（直営）'!#REF!,'（新設）照明器具'!$B$5:$C$1990,2,FALSE),IF('部屋別効果（直）'!I3138="撤去",VLOOKUP('施設リストA-1（直営）'!#REF!,'（既設）調査結果'!$B$5:$C$1998,2,FALSE),0))</f>
        <v>#REF!</v>
      </c>
      <c r="K3138" s="29" t="e">
        <f>'施設リストA-1（直営）'!#REF!</f>
        <v>#REF!</v>
      </c>
      <c r="L3138" s="29" t="e">
        <f>'施設リストA-1（直営）'!#REF!</f>
        <v>#REF!</v>
      </c>
      <c r="M3138" s="30" t="e">
        <f>IF(L3138="新設",VLOOKUP('施設リストA-1（直営）'!#REF!,'（新設）照明器具'!$B$5:$C$1990,2,FALSE),IF('部屋別効果（直）'!L3138="撤去",VLOOKUP('施設リストA-1（直営）'!#REF!,'（既設）調査結果'!$B$5:$C$1998,2,FALSE),0))</f>
        <v>#REF!</v>
      </c>
      <c r="N3138" s="29" t="e">
        <f>'施設リストA-1（直営）'!#REF!</f>
        <v>#REF!</v>
      </c>
      <c r="O3138" s="29" t="e">
        <f>'施設リストA-1（直営）'!#REF!</f>
        <v>#REF!</v>
      </c>
      <c r="P3138" s="30" t="e">
        <f>IF(O3138="新設",VLOOKUP('施設リストA-1（直営）'!#REF!,'（新設）照明器具'!$B$5:$C$1990,2,FALSE),IF('部屋別効果（直）'!O3138="撤去",VLOOKUP('施設リストA-1（直営）'!#REF!,'（既設）調査結果'!$B$5:$C$1998,2,FALSE),0))</f>
        <v>#REF!</v>
      </c>
      <c r="Q3138" s="29" t="e">
        <f>'施設リストA-1（直営）'!#REF!</f>
        <v>#REF!</v>
      </c>
      <c r="R3138" s="29" t="e">
        <f>'施設リストA-1（直営）'!#REF!</f>
        <v>#REF!</v>
      </c>
      <c r="S3138" s="30" t="e">
        <f>IF(R3138="新設",VLOOKUP('施設リストA-1（直営）'!#REF!,'（新設）照明器具'!$B$5:$C$1990,2,FALSE),IF('部屋別効果（直）'!R3138="撤去",VLOOKUP('施設リストA-1（直営）'!#REF!,'（既設）調査結果'!$B$5:$C$1998,2,FALSE),0))</f>
        <v>#REF!</v>
      </c>
      <c r="T3138" s="29" t="e">
        <f>'施設リストA-1（直営）'!#REF!</f>
        <v>#REF!</v>
      </c>
      <c r="U3138" s="29" t="e">
        <f>'施設リストA-1（直営）'!#REF!</f>
        <v>#REF!</v>
      </c>
      <c r="V3138" s="30" t="e">
        <f>IF(U3138="新設",VLOOKUP('施設リストA-1（直営）'!#REF!,'（新設）照明器具'!$B$5:$C$1990,2,FALSE),IF('部屋別効果（直）'!U3138="撤去",VLOOKUP('施設リストA-1（直営）'!#REF!,'（既設）調査結果'!$B$5:$C$1998,2,FALSE),0))</f>
        <v>#REF!</v>
      </c>
      <c r="W3138" s="29" t="e">
        <f>'施設リストA-1（直営）'!#REF!</f>
        <v>#REF!</v>
      </c>
      <c r="X3138" s="29" t="e">
        <f>'施設リストA-1（直営）'!#REF!</f>
        <v>#REF!</v>
      </c>
      <c r="Y3138" s="30" t="e">
        <f>IF(X3138="新設",VLOOKUP('施設リストA-1（直営）'!#REF!,'（新設）照明器具'!$B$5:$C$1990,2,FALSE),IF('部屋別効果（直）'!X3138="撤去",VLOOKUP('施設リストA-1（直営）'!#REF!,'（既設）調査結果'!$B$5:$C$1998,2,FALSE),0))</f>
        <v>#REF!</v>
      </c>
      <c r="Z3138" s="29" t="e">
        <f>'施設リストA-1（直営）'!#REF!</f>
        <v>#REF!</v>
      </c>
      <c r="AA3138" s="29" t="e">
        <f>'施設リストA-1（直営）'!#REF!</f>
        <v>#REF!</v>
      </c>
      <c r="AB3138" s="30" t="e">
        <f>IF(AA3138="新設",VLOOKUP('施設リストA-1（直営）'!#REF!,'（新設）照明器具'!$B$5:$C$1990,2,FALSE),IF('部屋別効果（直）'!AA3138="撤去",VLOOKUP('施設リストA-1（直営）'!#REF!,'（既設）調査結果'!$B$5:$C$1998,2,FALSE),0))</f>
        <v>#REF!</v>
      </c>
      <c r="AC3138" s="29" t="e">
        <f>'施設リストA-1（直営）'!#REF!</f>
        <v>#REF!</v>
      </c>
      <c r="AD3138" s="29" t="e">
        <f>'施設リストA-1（直営）'!#REF!</f>
        <v>#REF!</v>
      </c>
      <c r="AE3138" s="30" t="e">
        <f>IF(AD3138="新設",VLOOKUP('施設リストA-1（直営）'!#REF!,'（新設）照明器具'!$B$5:$C$1990,2,FALSE),IF('部屋別効果（直）'!AD3138="撤去",VLOOKUP('施設リストA-1（直営）'!#REF!,'（既設）調査結果'!$B$5:$C$1998,2,FALSE),0))</f>
        <v>#REF!</v>
      </c>
      <c r="AF3138" s="29" t="e">
        <f>'施設リストA-1（直営）'!#REF!</f>
        <v>#REF!</v>
      </c>
      <c r="AG3138" s="29" t="e">
        <f>'施設リストA-1（直営）'!#REF!</f>
        <v>#REF!</v>
      </c>
      <c r="AH3138" s="30" t="e">
        <f>IF(AG3138="新設",VLOOKUP('施設リストA-1（直営）'!#REF!,'（新設）照明器具'!$B$5:$C$1990,2,FALSE),IF('部屋別効果（直）'!AG3138="撤去",VLOOKUP('施設リストA-1（直営）'!#REF!,'（既設）調査結果'!$B$5:$C$1998,2,FALSE),0))</f>
        <v>#REF!</v>
      </c>
      <c r="AI3138" s="29" t="e">
        <f>'施設リストA-1（直営）'!#REF!</f>
        <v>#REF!</v>
      </c>
      <c r="AJ3138" s="29" t="e">
        <f>'施設リストA-1（直営）'!#REF!</f>
        <v>#REF!</v>
      </c>
      <c r="AK3138" s="30" t="e">
        <f>IF(AJ3138="新設",VLOOKUP('施設リストA-1（直営）'!#REF!,'（新設）照明器具'!$B$5:$C$1990,2,FALSE),IF('部屋別効果（直）'!AJ3138="撤去",VLOOKUP('施設リストA-1（直営）'!#REF!,'（既設）調査結果'!$B$5:$C$1998,2,FALSE),0))</f>
        <v>#REF!</v>
      </c>
      <c r="AL3138" s="29" t="e">
        <f>'施設リストA-1（直営）'!#REF!</f>
        <v>#REF!</v>
      </c>
    </row>
    <row r="3139" spans="1:38" customFormat="1">
      <c r="A3139" s="94"/>
      <c r="B3139" s="16" t="e">
        <f>'施設リストA-1（直営）'!#REF!</f>
        <v>#REF!</v>
      </c>
      <c r="C3139" s="14" t="e">
        <f>'施設リストA-1（直営）'!#REF!</f>
        <v>#REF!</v>
      </c>
      <c r="D3139" s="94" t="e">
        <f>'施設リストA-1（直営）'!#REF!</f>
        <v>#REF!</v>
      </c>
      <c r="E3139" s="20" t="e">
        <f>'施設リストA-1（直営）'!#REF!</f>
        <v>#REF!</v>
      </c>
      <c r="F3139" s="20" t="e">
        <f>'施設リストA-1（直営）'!#REF!</f>
        <v>#REF!</v>
      </c>
      <c r="G3139" s="13" t="e">
        <f>'施設リストA-1（直営）'!#REF!</f>
        <v>#REF!</v>
      </c>
      <c r="H3139" s="28" t="e">
        <f t="shared" si="48"/>
        <v>#REF!</v>
      </c>
      <c r="I3139" s="29" t="e">
        <f>'施設リストA-1（直営）'!#REF!</f>
        <v>#REF!</v>
      </c>
      <c r="J3139" s="30" t="e">
        <f>IF(I3139="新設",VLOOKUP('施設リストA-1（直営）'!#REF!,'（新設）照明器具'!$B$5:$C$1990,2,FALSE),IF('部屋別効果（直）'!I3139="撤去",VLOOKUP('施設リストA-1（直営）'!#REF!,'（既設）調査結果'!$B$5:$C$1998,2,FALSE),0))</f>
        <v>#REF!</v>
      </c>
      <c r="K3139" s="29" t="e">
        <f>'施設リストA-1（直営）'!#REF!</f>
        <v>#REF!</v>
      </c>
      <c r="L3139" s="29" t="e">
        <f>'施設リストA-1（直営）'!#REF!</f>
        <v>#REF!</v>
      </c>
      <c r="M3139" s="30" t="e">
        <f>IF(L3139="新設",VLOOKUP('施設リストA-1（直営）'!#REF!,'（新設）照明器具'!$B$5:$C$1990,2,FALSE),IF('部屋別効果（直）'!L3139="撤去",VLOOKUP('施設リストA-1（直営）'!#REF!,'（既設）調査結果'!$B$5:$C$1998,2,FALSE),0))</f>
        <v>#REF!</v>
      </c>
      <c r="N3139" s="29" t="e">
        <f>'施設リストA-1（直営）'!#REF!</f>
        <v>#REF!</v>
      </c>
      <c r="O3139" s="29" t="e">
        <f>'施設リストA-1（直営）'!#REF!</f>
        <v>#REF!</v>
      </c>
      <c r="P3139" s="30" t="e">
        <f>IF(O3139="新設",VLOOKUP('施設リストA-1（直営）'!#REF!,'（新設）照明器具'!$B$5:$C$1990,2,FALSE),IF('部屋別効果（直）'!O3139="撤去",VLOOKUP('施設リストA-1（直営）'!#REF!,'（既設）調査結果'!$B$5:$C$1998,2,FALSE),0))</f>
        <v>#REF!</v>
      </c>
      <c r="Q3139" s="29" t="e">
        <f>'施設リストA-1（直営）'!#REF!</f>
        <v>#REF!</v>
      </c>
      <c r="R3139" s="29" t="e">
        <f>'施設リストA-1（直営）'!#REF!</f>
        <v>#REF!</v>
      </c>
      <c r="S3139" s="30" t="e">
        <f>IF(R3139="新設",VLOOKUP('施設リストA-1（直営）'!#REF!,'（新設）照明器具'!$B$5:$C$1990,2,FALSE),IF('部屋別効果（直）'!R3139="撤去",VLOOKUP('施設リストA-1（直営）'!#REF!,'（既設）調査結果'!$B$5:$C$1998,2,FALSE),0))</f>
        <v>#REF!</v>
      </c>
      <c r="T3139" s="29" t="e">
        <f>'施設リストA-1（直営）'!#REF!</f>
        <v>#REF!</v>
      </c>
      <c r="U3139" s="29" t="e">
        <f>'施設リストA-1（直営）'!#REF!</f>
        <v>#REF!</v>
      </c>
      <c r="V3139" s="30" t="e">
        <f>IF(U3139="新設",VLOOKUP('施設リストA-1（直営）'!#REF!,'（新設）照明器具'!$B$5:$C$1990,2,FALSE),IF('部屋別効果（直）'!U3139="撤去",VLOOKUP('施設リストA-1（直営）'!#REF!,'（既設）調査結果'!$B$5:$C$1998,2,FALSE),0))</f>
        <v>#REF!</v>
      </c>
      <c r="W3139" s="29" t="e">
        <f>'施設リストA-1（直営）'!#REF!</f>
        <v>#REF!</v>
      </c>
      <c r="X3139" s="29" t="e">
        <f>'施設リストA-1（直営）'!#REF!</f>
        <v>#REF!</v>
      </c>
      <c r="Y3139" s="30" t="e">
        <f>IF(X3139="新設",VLOOKUP('施設リストA-1（直営）'!#REF!,'（新設）照明器具'!$B$5:$C$1990,2,FALSE),IF('部屋別効果（直）'!X3139="撤去",VLOOKUP('施設リストA-1（直営）'!#REF!,'（既設）調査結果'!$B$5:$C$1998,2,FALSE),0))</f>
        <v>#REF!</v>
      </c>
      <c r="Z3139" s="29" t="e">
        <f>'施設リストA-1（直営）'!#REF!</f>
        <v>#REF!</v>
      </c>
      <c r="AA3139" s="29" t="e">
        <f>'施設リストA-1（直営）'!#REF!</f>
        <v>#REF!</v>
      </c>
      <c r="AB3139" s="30" t="e">
        <f>IF(AA3139="新設",VLOOKUP('施設リストA-1（直営）'!#REF!,'（新設）照明器具'!$B$5:$C$1990,2,FALSE),IF('部屋別効果（直）'!AA3139="撤去",VLOOKUP('施設リストA-1（直営）'!#REF!,'（既設）調査結果'!$B$5:$C$1998,2,FALSE),0))</f>
        <v>#REF!</v>
      </c>
      <c r="AC3139" s="29" t="e">
        <f>'施設リストA-1（直営）'!#REF!</f>
        <v>#REF!</v>
      </c>
      <c r="AD3139" s="29" t="e">
        <f>'施設リストA-1（直営）'!#REF!</f>
        <v>#REF!</v>
      </c>
      <c r="AE3139" s="30" t="e">
        <f>IF(AD3139="新設",VLOOKUP('施設リストA-1（直営）'!#REF!,'（新設）照明器具'!$B$5:$C$1990,2,FALSE),IF('部屋別効果（直）'!AD3139="撤去",VLOOKUP('施設リストA-1（直営）'!#REF!,'（既設）調査結果'!$B$5:$C$1998,2,FALSE),0))</f>
        <v>#REF!</v>
      </c>
      <c r="AF3139" s="29" t="e">
        <f>'施設リストA-1（直営）'!#REF!</f>
        <v>#REF!</v>
      </c>
      <c r="AG3139" s="29" t="e">
        <f>'施設リストA-1（直営）'!#REF!</f>
        <v>#REF!</v>
      </c>
      <c r="AH3139" s="30" t="e">
        <f>IF(AG3139="新設",VLOOKUP('施設リストA-1（直営）'!#REF!,'（新設）照明器具'!$B$5:$C$1990,2,FALSE),IF('部屋別効果（直）'!AG3139="撤去",VLOOKUP('施設リストA-1（直営）'!#REF!,'（既設）調査結果'!$B$5:$C$1998,2,FALSE),0))</f>
        <v>#REF!</v>
      </c>
      <c r="AI3139" s="29" t="e">
        <f>'施設リストA-1（直営）'!#REF!</f>
        <v>#REF!</v>
      </c>
      <c r="AJ3139" s="29" t="e">
        <f>'施設リストA-1（直営）'!#REF!</f>
        <v>#REF!</v>
      </c>
      <c r="AK3139" s="30" t="e">
        <f>IF(AJ3139="新設",VLOOKUP('施設リストA-1（直営）'!#REF!,'（新設）照明器具'!$B$5:$C$1990,2,FALSE),IF('部屋別効果（直）'!AJ3139="撤去",VLOOKUP('施設リストA-1（直営）'!#REF!,'（既設）調査結果'!$B$5:$C$1998,2,FALSE),0))</f>
        <v>#REF!</v>
      </c>
      <c r="AL3139" s="29" t="e">
        <f>'施設リストA-1（直営）'!#REF!</f>
        <v>#REF!</v>
      </c>
    </row>
    <row r="3140" spans="1:38" customFormat="1">
      <c r="A3140" s="94"/>
      <c r="B3140" s="16" t="e">
        <f>'施設リストA-1（直営）'!#REF!</f>
        <v>#REF!</v>
      </c>
      <c r="C3140" s="14" t="e">
        <f>'施設リストA-1（直営）'!#REF!</f>
        <v>#REF!</v>
      </c>
      <c r="D3140" s="94" t="e">
        <f>'施設リストA-1（直営）'!#REF!</f>
        <v>#REF!</v>
      </c>
      <c r="E3140" s="20" t="e">
        <f>'施設リストA-1（直営）'!#REF!</f>
        <v>#REF!</v>
      </c>
      <c r="F3140" s="20" t="e">
        <f>'施設リストA-1（直営）'!#REF!</f>
        <v>#REF!</v>
      </c>
      <c r="G3140" s="13" t="e">
        <f>'施設リストA-1（直営）'!#REF!</f>
        <v>#REF!</v>
      </c>
      <c r="H3140" s="28" t="e">
        <f t="shared" si="48"/>
        <v>#REF!</v>
      </c>
      <c r="I3140" s="29" t="e">
        <f>'施設リストA-1（直営）'!#REF!</f>
        <v>#REF!</v>
      </c>
      <c r="J3140" s="30" t="e">
        <f>IF(I3140="新設",VLOOKUP('施設リストA-1（直営）'!#REF!,'（新設）照明器具'!$B$5:$C$1990,2,FALSE),IF('部屋別効果（直）'!I3140="撤去",VLOOKUP('施設リストA-1（直営）'!#REF!,'（既設）調査結果'!$B$5:$C$1998,2,FALSE),0))</f>
        <v>#REF!</v>
      </c>
      <c r="K3140" s="29" t="e">
        <f>'施設リストA-1（直営）'!#REF!</f>
        <v>#REF!</v>
      </c>
      <c r="L3140" s="29" t="e">
        <f>'施設リストA-1（直営）'!#REF!</f>
        <v>#REF!</v>
      </c>
      <c r="M3140" s="30" t="e">
        <f>IF(L3140="新設",VLOOKUP('施設リストA-1（直営）'!#REF!,'（新設）照明器具'!$B$5:$C$1990,2,FALSE),IF('部屋別効果（直）'!L3140="撤去",VLOOKUP('施設リストA-1（直営）'!#REF!,'（既設）調査結果'!$B$5:$C$1998,2,FALSE),0))</f>
        <v>#REF!</v>
      </c>
      <c r="N3140" s="29" t="e">
        <f>'施設リストA-1（直営）'!#REF!</f>
        <v>#REF!</v>
      </c>
      <c r="O3140" s="29" t="e">
        <f>'施設リストA-1（直営）'!#REF!</f>
        <v>#REF!</v>
      </c>
      <c r="P3140" s="30" t="e">
        <f>IF(O3140="新設",VLOOKUP('施設リストA-1（直営）'!#REF!,'（新設）照明器具'!$B$5:$C$1990,2,FALSE),IF('部屋別効果（直）'!O3140="撤去",VLOOKUP('施設リストA-1（直営）'!#REF!,'（既設）調査結果'!$B$5:$C$1998,2,FALSE),0))</f>
        <v>#REF!</v>
      </c>
      <c r="Q3140" s="29" t="e">
        <f>'施設リストA-1（直営）'!#REF!</f>
        <v>#REF!</v>
      </c>
      <c r="R3140" s="29" t="e">
        <f>'施設リストA-1（直営）'!#REF!</f>
        <v>#REF!</v>
      </c>
      <c r="S3140" s="30" t="e">
        <f>IF(R3140="新設",VLOOKUP('施設リストA-1（直営）'!#REF!,'（新設）照明器具'!$B$5:$C$1990,2,FALSE),IF('部屋別効果（直）'!R3140="撤去",VLOOKUP('施設リストA-1（直営）'!#REF!,'（既設）調査結果'!$B$5:$C$1998,2,FALSE),0))</f>
        <v>#REF!</v>
      </c>
      <c r="T3140" s="29" t="e">
        <f>'施設リストA-1（直営）'!#REF!</f>
        <v>#REF!</v>
      </c>
      <c r="U3140" s="29" t="e">
        <f>'施設リストA-1（直営）'!#REF!</f>
        <v>#REF!</v>
      </c>
      <c r="V3140" s="30" t="e">
        <f>IF(U3140="新設",VLOOKUP('施設リストA-1（直営）'!#REF!,'（新設）照明器具'!$B$5:$C$1990,2,FALSE),IF('部屋別効果（直）'!U3140="撤去",VLOOKUP('施設リストA-1（直営）'!#REF!,'（既設）調査結果'!$B$5:$C$1998,2,FALSE),0))</f>
        <v>#REF!</v>
      </c>
      <c r="W3140" s="29" t="e">
        <f>'施設リストA-1（直営）'!#REF!</f>
        <v>#REF!</v>
      </c>
      <c r="X3140" s="29" t="e">
        <f>'施設リストA-1（直営）'!#REF!</f>
        <v>#REF!</v>
      </c>
      <c r="Y3140" s="30" t="e">
        <f>IF(X3140="新設",VLOOKUP('施設リストA-1（直営）'!#REF!,'（新設）照明器具'!$B$5:$C$1990,2,FALSE),IF('部屋別効果（直）'!X3140="撤去",VLOOKUP('施設リストA-1（直営）'!#REF!,'（既設）調査結果'!$B$5:$C$1998,2,FALSE),0))</f>
        <v>#REF!</v>
      </c>
      <c r="Z3140" s="29" t="e">
        <f>'施設リストA-1（直営）'!#REF!</f>
        <v>#REF!</v>
      </c>
      <c r="AA3140" s="29" t="e">
        <f>'施設リストA-1（直営）'!#REF!</f>
        <v>#REF!</v>
      </c>
      <c r="AB3140" s="30" t="e">
        <f>IF(AA3140="新設",VLOOKUP('施設リストA-1（直営）'!#REF!,'（新設）照明器具'!$B$5:$C$1990,2,FALSE),IF('部屋別効果（直）'!AA3140="撤去",VLOOKUP('施設リストA-1（直営）'!#REF!,'（既設）調査結果'!$B$5:$C$1998,2,FALSE),0))</f>
        <v>#REF!</v>
      </c>
      <c r="AC3140" s="29" t="e">
        <f>'施設リストA-1（直営）'!#REF!</f>
        <v>#REF!</v>
      </c>
      <c r="AD3140" s="29" t="e">
        <f>'施設リストA-1（直営）'!#REF!</f>
        <v>#REF!</v>
      </c>
      <c r="AE3140" s="30" t="e">
        <f>IF(AD3140="新設",VLOOKUP('施設リストA-1（直営）'!#REF!,'（新設）照明器具'!$B$5:$C$1990,2,FALSE),IF('部屋別効果（直）'!AD3140="撤去",VLOOKUP('施設リストA-1（直営）'!#REF!,'（既設）調査結果'!$B$5:$C$1998,2,FALSE),0))</f>
        <v>#REF!</v>
      </c>
      <c r="AF3140" s="29" t="e">
        <f>'施設リストA-1（直営）'!#REF!</f>
        <v>#REF!</v>
      </c>
      <c r="AG3140" s="29" t="e">
        <f>'施設リストA-1（直営）'!#REF!</f>
        <v>#REF!</v>
      </c>
      <c r="AH3140" s="30" t="e">
        <f>IF(AG3140="新設",VLOOKUP('施設リストA-1（直営）'!#REF!,'（新設）照明器具'!$B$5:$C$1990,2,FALSE),IF('部屋別効果（直）'!AG3140="撤去",VLOOKUP('施設リストA-1（直営）'!#REF!,'（既設）調査結果'!$B$5:$C$1998,2,FALSE),0))</f>
        <v>#REF!</v>
      </c>
      <c r="AI3140" s="29" t="e">
        <f>'施設リストA-1（直営）'!#REF!</f>
        <v>#REF!</v>
      </c>
      <c r="AJ3140" s="29" t="e">
        <f>'施設リストA-1（直営）'!#REF!</f>
        <v>#REF!</v>
      </c>
      <c r="AK3140" s="30" t="e">
        <f>IF(AJ3140="新設",VLOOKUP('施設リストA-1（直営）'!#REF!,'（新設）照明器具'!$B$5:$C$1990,2,FALSE),IF('部屋別効果（直）'!AJ3140="撤去",VLOOKUP('施設リストA-1（直営）'!#REF!,'（既設）調査結果'!$B$5:$C$1998,2,FALSE),0))</f>
        <v>#REF!</v>
      </c>
      <c r="AL3140" s="29" t="e">
        <f>'施設リストA-1（直営）'!#REF!</f>
        <v>#REF!</v>
      </c>
    </row>
    <row r="3141" spans="1:38" customFormat="1">
      <c r="A3141" s="94"/>
      <c r="B3141" s="16" t="e">
        <f>'施設リストA-1（直営）'!#REF!</f>
        <v>#REF!</v>
      </c>
      <c r="C3141" s="14" t="e">
        <f>'施設リストA-1（直営）'!#REF!</f>
        <v>#REF!</v>
      </c>
      <c r="D3141" s="94" t="e">
        <f>'施設リストA-1（直営）'!#REF!</f>
        <v>#REF!</v>
      </c>
      <c r="E3141" s="20" t="e">
        <f>'施設リストA-1（直営）'!#REF!</f>
        <v>#REF!</v>
      </c>
      <c r="F3141" s="20" t="e">
        <f>'施設リストA-1（直営）'!#REF!</f>
        <v>#REF!</v>
      </c>
      <c r="G3141" s="13" t="e">
        <f>'施設リストA-1（直営）'!#REF!</f>
        <v>#REF!</v>
      </c>
      <c r="H3141" s="28" t="e">
        <f t="shared" si="48"/>
        <v>#REF!</v>
      </c>
      <c r="I3141" s="29" t="e">
        <f>'施設リストA-1（直営）'!#REF!</f>
        <v>#REF!</v>
      </c>
      <c r="J3141" s="30" t="e">
        <f>IF(I3141="新設",VLOOKUP('施設リストA-1（直営）'!#REF!,'（新設）照明器具'!$B$5:$C$1990,2,FALSE),IF('部屋別効果（直）'!I3141="撤去",VLOOKUP('施設リストA-1（直営）'!#REF!,'（既設）調査結果'!$B$5:$C$1998,2,FALSE),0))</f>
        <v>#REF!</v>
      </c>
      <c r="K3141" s="29" t="e">
        <f>'施設リストA-1（直営）'!#REF!</f>
        <v>#REF!</v>
      </c>
      <c r="L3141" s="29" t="e">
        <f>'施設リストA-1（直営）'!#REF!</f>
        <v>#REF!</v>
      </c>
      <c r="M3141" s="30" t="e">
        <f>IF(L3141="新設",VLOOKUP('施設リストA-1（直営）'!#REF!,'（新設）照明器具'!$B$5:$C$1990,2,FALSE),IF('部屋別効果（直）'!L3141="撤去",VLOOKUP('施設リストA-1（直営）'!#REF!,'（既設）調査結果'!$B$5:$C$1998,2,FALSE),0))</f>
        <v>#REF!</v>
      </c>
      <c r="N3141" s="29" t="e">
        <f>'施設リストA-1（直営）'!#REF!</f>
        <v>#REF!</v>
      </c>
      <c r="O3141" s="29" t="e">
        <f>'施設リストA-1（直営）'!#REF!</f>
        <v>#REF!</v>
      </c>
      <c r="P3141" s="30" t="e">
        <f>IF(O3141="新設",VLOOKUP('施設リストA-1（直営）'!#REF!,'（新設）照明器具'!$B$5:$C$1990,2,FALSE),IF('部屋別効果（直）'!O3141="撤去",VLOOKUP('施設リストA-1（直営）'!#REF!,'（既設）調査結果'!$B$5:$C$1998,2,FALSE),0))</f>
        <v>#REF!</v>
      </c>
      <c r="Q3141" s="29" t="e">
        <f>'施設リストA-1（直営）'!#REF!</f>
        <v>#REF!</v>
      </c>
      <c r="R3141" s="29" t="e">
        <f>'施設リストA-1（直営）'!#REF!</f>
        <v>#REF!</v>
      </c>
      <c r="S3141" s="30" t="e">
        <f>IF(R3141="新設",VLOOKUP('施設リストA-1（直営）'!#REF!,'（新設）照明器具'!$B$5:$C$1990,2,FALSE),IF('部屋別効果（直）'!R3141="撤去",VLOOKUP('施設リストA-1（直営）'!#REF!,'（既設）調査結果'!$B$5:$C$1998,2,FALSE),0))</f>
        <v>#REF!</v>
      </c>
      <c r="T3141" s="29" t="e">
        <f>'施設リストA-1（直営）'!#REF!</f>
        <v>#REF!</v>
      </c>
      <c r="U3141" s="29" t="e">
        <f>'施設リストA-1（直営）'!#REF!</f>
        <v>#REF!</v>
      </c>
      <c r="V3141" s="30" t="e">
        <f>IF(U3141="新設",VLOOKUP('施設リストA-1（直営）'!#REF!,'（新設）照明器具'!$B$5:$C$1990,2,FALSE),IF('部屋別効果（直）'!U3141="撤去",VLOOKUP('施設リストA-1（直営）'!#REF!,'（既設）調査結果'!$B$5:$C$1998,2,FALSE),0))</f>
        <v>#REF!</v>
      </c>
      <c r="W3141" s="29" t="e">
        <f>'施設リストA-1（直営）'!#REF!</f>
        <v>#REF!</v>
      </c>
      <c r="X3141" s="29" t="e">
        <f>'施設リストA-1（直営）'!#REF!</f>
        <v>#REF!</v>
      </c>
      <c r="Y3141" s="30" t="e">
        <f>IF(X3141="新設",VLOOKUP('施設リストA-1（直営）'!#REF!,'（新設）照明器具'!$B$5:$C$1990,2,FALSE),IF('部屋別効果（直）'!X3141="撤去",VLOOKUP('施設リストA-1（直営）'!#REF!,'（既設）調査結果'!$B$5:$C$1998,2,FALSE),0))</f>
        <v>#REF!</v>
      </c>
      <c r="Z3141" s="29" t="e">
        <f>'施設リストA-1（直営）'!#REF!</f>
        <v>#REF!</v>
      </c>
      <c r="AA3141" s="29" t="e">
        <f>'施設リストA-1（直営）'!#REF!</f>
        <v>#REF!</v>
      </c>
      <c r="AB3141" s="30" t="e">
        <f>IF(AA3141="新設",VLOOKUP('施設リストA-1（直営）'!#REF!,'（新設）照明器具'!$B$5:$C$1990,2,FALSE),IF('部屋別効果（直）'!AA3141="撤去",VLOOKUP('施設リストA-1（直営）'!#REF!,'（既設）調査結果'!$B$5:$C$1998,2,FALSE),0))</f>
        <v>#REF!</v>
      </c>
      <c r="AC3141" s="29" t="e">
        <f>'施設リストA-1（直営）'!#REF!</f>
        <v>#REF!</v>
      </c>
      <c r="AD3141" s="29" t="e">
        <f>'施設リストA-1（直営）'!#REF!</f>
        <v>#REF!</v>
      </c>
      <c r="AE3141" s="30" t="e">
        <f>IF(AD3141="新設",VLOOKUP('施設リストA-1（直営）'!#REF!,'（新設）照明器具'!$B$5:$C$1990,2,FALSE),IF('部屋別効果（直）'!AD3141="撤去",VLOOKUP('施設リストA-1（直営）'!#REF!,'（既設）調査結果'!$B$5:$C$1998,2,FALSE),0))</f>
        <v>#REF!</v>
      </c>
      <c r="AF3141" s="29" t="e">
        <f>'施設リストA-1（直営）'!#REF!</f>
        <v>#REF!</v>
      </c>
      <c r="AG3141" s="29" t="e">
        <f>'施設リストA-1（直営）'!#REF!</f>
        <v>#REF!</v>
      </c>
      <c r="AH3141" s="30" t="e">
        <f>IF(AG3141="新設",VLOOKUP('施設リストA-1（直営）'!#REF!,'（新設）照明器具'!$B$5:$C$1990,2,FALSE),IF('部屋別効果（直）'!AG3141="撤去",VLOOKUP('施設リストA-1（直営）'!#REF!,'（既設）調査結果'!$B$5:$C$1998,2,FALSE),0))</f>
        <v>#REF!</v>
      </c>
      <c r="AI3141" s="29" t="e">
        <f>'施設リストA-1（直営）'!#REF!</f>
        <v>#REF!</v>
      </c>
      <c r="AJ3141" s="29" t="e">
        <f>'施設リストA-1（直営）'!#REF!</f>
        <v>#REF!</v>
      </c>
      <c r="AK3141" s="30" t="e">
        <f>IF(AJ3141="新設",VLOOKUP('施設リストA-1（直営）'!#REF!,'（新設）照明器具'!$B$5:$C$1990,2,FALSE),IF('部屋別効果（直）'!AJ3141="撤去",VLOOKUP('施設リストA-1（直営）'!#REF!,'（既設）調査結果'!$B$5:$C$1998,2,FALSE),0))</f>
        <v>#REF!</v>
      </c>
      <c r="AL3141" s="29" t="e">
        <f>'施設リストA-1（直営）'!#REF!</f>
        <v>#REF!</v>
      </c>
    </row>
    <row r="3142" spans="1:38" customFormat="1">
      <c r="A3142" s="94"/>
      <c r="B3142" s="16" t="e">
        <f>'施設リストA-1（直営）'!#REF!</f>
        <v>#REF!</v>
      </c>
      <c r="C3142" s="14" t="e">
        <f>'施設リストA-1（直営）'!#REF!</f>
        <v>#REF!</v>
      </c>
      <c r="D3142" s="94" t="e">
        <f>'施設リストA-1（直営）'!#REF!</f>
        <v>#REF!</v>
      </c>
      <c r="E3142" s="20" t="e">
        <f>'施設リストA-1（直営）'!#REF!</f>
        <v>#REF!</v>
      </c>
      <c r="F3142" s="20" t="e">
        <f>'施設リストA-1（直営）'!#REF!</f>
        <v>#REF!</v>
      </c>
      <c r="G3142" s="13" t="e">
        <f>'施設リストA-1（直営）'!#REF!</f>
        <v>#REF!</v>
      </c>
      <c r="H3142" s="28" t="e">
        <f t="shared" si="48"/>
        <v>#REF!</v>
      </c>
      <c r="I3142" s="29" t="e">
        <f>'施設リストA-1（直営）'!#REF!</f>
        <v>#REF!</v>
      </c>
      <c r="J3142" s="30" t="e">
        <f>IF(I3142="新設",VLOOKUP('施設リストA-1（直営）'!#REF!,'（新設）照明器具'!$B$5:$C$1990,2,FALSE),IF('部屋別効果（直）'!I3142="撤去",VLOOKUP('施設リストA-1（直営）'!#REF!,'（既設）調査結果'!$B$5:$C$1998,2,FALSE),0))</f>
        <v>#REF!</v>
      </c>
      <c r="K3142" s="29" t="e">
        <f>'施設リストA-1（直営）'!#REF!</f>
        <v>#REF!</v>
      </c>
      <c r="L3142" s="29" t="e">
        <f>'施設リストA-1（直営）'!#REF!</f>
        <v>#REF!</v>
      </c>
      <c r="M3142" s="30" t="e">
        <f>IF(L3142="新設",VLOOKUP('施設リストA-1（直営）'!#REF!,'（新設）照明器具'!$B$5:$C$1990,2,FALSE),IF('部屋別効果（直）'!L3142="撤去",VLOOKUP('施設リストA-1（直営）'!#REF!,'（既設）調査結果'!$B$5:$C$1998,2,FALSE),0))</f>
        <v>#REF!</v>
      </c>
      <c r="N3142" s="29" t="e">
        <f>'施設リストA-1（直営）'!#REF!</f>
        <v>#REF!</v>
      </c>
      <c r="O3142" s="29" t="e">
        <f>'施設リストA-1（直営）'!#REF!</f>
        <v>#REF!</v>
      </c>
      <c r="P3142" s="30" t="e">
        <f>IF(O3142="新設",VLOOKUP('施設リストA-1（直営）'!#REF!,'（新設）照明器具'!$B$5:$C$1990,2,FALSE),IF('部屋別効果（直）'!O3142="撤去",VLOOKUP('施設リストA-1（直営）'!#REF!,'（既設）調査結果'!$B$5:$C$1998,2,FALSE),0))</f>
        <v>#REF!</v>
      </c>
      <c r="Q3142" s="29" t="e">
        <f>'施設リストA-1（直営）'!#REF!</f>
        <v>#REF!</v>
      </c>
      <c r="R3142" s="29" t="e">
        <f>'施設リストA-1（直営）'!#REF!</f>
        <v>#REF!</v>
      </c>
      <c r="S3142" s="30" t="e">
        <f>IF(R3142="新設",VLOOKUP('施設リストA-1（直営）'!#REF!,'（新設）照明器具'!$B$5:$C$1990,2,FALSE),IF('部屋別効果（直）'!R3142="撤去",VLOOKUP('施設リストA-1（直営）'!#REF!,'（既設）調査結果'!$B$5:$C$1998,2,FALSE),0))</f>
        <v>#REF!</v>
      </c>
      <c r="T3142" s="29" t="e">
        <f>'施設リストA-1（直営）'!#REF!</f>
        <v>#REF!</v>
      </c>
      <c r="U3142" s="29" t="e">
        <f>'施設リストA-1（直営）'!#REF!</f>
        <v>#REF!</v>
      </c>
      <c r="V3142" s="30" t="e">
        <f>IF(U3142="新設",VLOOKUP('施設リストA-1（直営）'!#REF!,'（新設）照明器具'!$B$5:$C$1990,2,FALSE),IF('部屋別効果（直）'!U3142="撤去",VLOOKUP('施設リストA-1（直営）'!#REF!,'（既設）調査結果'!$B$5:$C$1998,2,FALSE),0))</f>
        <v>#REF!</v>
      </c>
      <c r="W3142" s="29" t="e">
        <f>'施設リストA-1（直営）'!#REF!</f>
        <v>#REF!</v>
      </c>
      <c r="X3142" s="29" t="e">
        <f>'施設リストA-1（直営）'!#REF!</f>
        <v>#REF!</v>
      </c>
      <c r="Y3142" s="30" t="e">
        <f>IF(X3142="新設",VLOOKUP('施設リストA-1（直営）'!#REF!,'（新設）照明器具'!$B$5:$C$1990,2,FALSE),IF('部屋別効果（直）'!X3142="撤去",VLOOKUP('施設リストA-1（直営）'!#REF!,'（既設）調査結果'!$B$5:$C$1998,2,FALSE),0))</f>
        <v>#REF!</v>
      </c>
      <c r="Z3142" s="29" t="e">
        <f>'施設リストA-1（直営）'!#REF!</f>
        <v>#REF!</v>
      </c>
      <c r="AA3142" s="29" t="e">
        <f>'施設リストA-1（直営）'!#REF!</f>
        <v>#REF!</v>
      </c>
      <c r="AB3142" s="30" t="e">
        <f>IF(AA3142="新設",VLOOKUP('施設リストA-1（直営）'!#REF!,'（新設）照明器具'!$B$5:$C$1990,2,FALSE),IF('部屋別効果（直）'!AA3142="撤去",VLOOKUP('施設リストA-1（直営）'!#REF!,'（既設）調査結果'!$B$5:$C$1998,2,FALSE),0))</f>
        <v>#REF!</v>
      </c>
      <c r="AC3142" s="29" t="e">
        <f>'施設リストA-1（直営）'!#REF!</f>
        <v>#REF!</v>
      </c>
      <c r="AD3142" s="29" t="e">
        <f>'施設リストA-1（直営）'!#REF!</f>
        <v>#REF!</v>
      </c>
      <c r="AE3142" s="30" t="e">
        <f>IF(AD3142="新設",VLOOKUP('施設リストA-1（直営）'!#REF!,'（新設）照明器具'!$B$5:$C$1990,2,FALSE),IF('部屋別効果（直）'!AD3142="撤去",VLOOKUP('施設リストA-1（直営）'!#REF!,'（既設）調査結果'!$B$5:$C$1998,2,FALSE),0))</f>
        <v>#REF!</v>
      </c>
      <c r="AF3142" s="29" t="e">
        <f>'施設リストA-1（直営）'!#REF!</f>
        <v>#REF!</v>
      </c>
      <c r="AG3142" s="29" t="e">
        <f>'施設リストA-1（直営）'!#REF!</f>
        <v>#REF!</v>
      </c>
      <c r="AH3142" s="30" t="e">
        <f>IF(AG3142="新設",VLOOKUP('施設リストA-1（直営）'!#REF!,'（新設）照明器具'!$B$5:$C$1990,2,FALSE),IF('部屋別効果（直）'!AG3142="撤去",VLOOKUP('施設リストA-1（直営）'!#REF!,'（既設）調査結果'!$B$5:$C$1998,2,FALSE),0))</f>
        <v>#REF!</v>
      </c>
      <c r="AI3142" s="29" t="e">
        <f>'施設リストA-1（直営）'!#REF!</f>
        <v>#REF!</v>
      </c>
      <c r="AJ3142" s="29" t="e">
        <f>'施設リストA-1（直営）'!#REF!</f>
        <v>#REF!</v>
      </c>
      <c r="AK3142" s="30" t="e">
        <f>IF(AJ3142="新設",VLOOKUP('施設リストA-1（直営）'!#REF!,'（新設）照明器具'!$B$5:$C$1990,2,FALSE),IF('部屋別効果（直）'!AJ3142="撤去",VLOOKUP('施設リストA-1（直営）'!#REF!,'（既設）調査結果'!$B$5:$C$1998,2,FALSE),0))</f>
        <v>#REF!</v>
      </c>
      <c r="AL3142" s="29" t="e">
        <f>'施設リストA-1（直営）'!#REF!</f>
        <v>#REF!</v>
      </c>
    </row>
    <row r="3143" spans="1:38" customFormat="1">
      <c r="A3143" s="94"/>
      <c r="B3143" s="16" t="e">
        <f>'施設リストA-1（直営）'!#REF!</f>
        <v>#REF!</v>
      </c>
      <c r="C3143" s="14" t="e">
        <f>'施設リストA-1（直営）'!#REF!</f>
        <v>#REF!</v>
      </c>
      <c r="D3143" s="94" t="e">
        <f>'施設リストA-1（直営）'!#REF!</f>
        <v>#REF!</v>
      </c>
      <c r="E3143" s="20" t="e">
        <f>'施設リストA-1（直営）'!#REF!</f>
        <v>#REF!</v>
      </c>
      <c r="F3143" s="20" t="e">
        <f>'施設リストA-1（直営）'!#REF!</f>
        <v>#REF!</v>
      </c>
      <c r="G3143" s="13" t="e">
        <f>'施設リストA-1（直営）'!#REF!</f>
        <v>#REF!</v>
      </c>
      <c r="H3143" s="28" t="e">
        <f t="shared" si="48"/>
        <v>#REF!</v>
      </c>
      <c r="I3143" s="29" t="e">
        <f>'施設リストA-1（直営）'!#REF!</f>
        <v>#REF!</v>
      </c>
      <c r="J3143" s="30" t="e">
        <f>IF(I3143="新設",VLOOKUP('施設リストA-1（直営）'!#REF!,'（新設）照明器具'!$B$5:$C$1990,2,FALSE),IF('部屋別効果（直）'!I3143="撤去",VLOOKUP('施設リストA-1（直営）'!#REF!,'（既設）調査結果'!$B$5:$C$1998,2,FALSE),0))</f>
        <v>#REF!</v>
      </c>
      <c r="K3143" s="29" t="e">
        <f>'施設リストA-1（直営）'!#REF!</f>
        <v>#REF!</v>
      </c>
      <c r="L3143" s="29" t="e">
        <f>'施設リストA-1（直営）'!#REF!</f>
        <v>#REF!</v>
      </c>
      <c r="M3143" s="30" t="e">
        <f>IF(L3143="新設",VLOOKUP('施設リストA-1（直営）'!#REF!,'（新設）照明器具'!$B$5:$C$1990,2,FALSE),IF('部屋別効果（直）'!L3143="撤去",VLOOKUP('施設リストA-1（直営）'!#REF!,'（既設）調査結果'!$B$5:$C$1998,2,FALSE),0))</f>
        <v>#REF!</v>
      </c>
      <c r="N3143" s="29" t="e">
        <f>'施設リストA-1（直営）'!#REF!</f>
        <v>#REF!</v>
      </c>
      <c r="O3143" s="29" t="e">
        <f>'施設リストA-1（直営）'!#REF!</f>
        <v>#REF!</v>
      </c>
      <c r="P3143" s="30" t="e">
        <f>IF(O3143="新設",VLOOKUP('施設リストA-1（直営）'!#REF!,'（新設）照明器具'!$B$5:$C$1990,2,FALSE),IF('部屋別効果（直）'!O3143="撤去",VLOOKUP('施設リストA-1（直営）'!#REF!,'（既設）調査結果'!$B$5:$C$1998,2,FALSE),0))</f>
        <v>#REF!</v>
      </c>
      <c r="Q3143" s="29" t="e">
        <f>'施設リストA-1（直営）'!#REF!</f>
        <v>#REF!</v>
      </c>
      <c r="R3143" s="29" t="e">
        <f>'施設リストA-1（直営）'!#REF!</f>
        <v>#REF!</v>
      </c>
      <c r="S3143" s="30" t="e">
        <f>IF(R3143="新設",VLOOKUP('施設リストA-1（直営）'!#REF!,'（新設）照明器具'!$B$5:$C$1990,2,FALSE),IF('部屋別効果（直）'!R3143="撤去",VLOOKUP('施設リストA-1（直営）'!#REF!,'（既設）調査結果'!$B$5:$C$1998,2,FALSE),0))</f>
        <v>#REF!</v>
      </c>
      <c r="T3143" s="29" t="e">
        <f>'施設リストA-1（直営）'!#REF!</f>
        <v>#REF!</v>
      </c>
      <c r="U3143" s="29" t="e">
        <f>'施設リストA-1（直営）'!#REF!</f>
        <v>#REF!</v>
      </c>
      <c r="V3143" s="30" t="e">
        <f>IF(U3143="新設",VLOOKUP('施設リストA-1（直営）'!#REF!,'（新設）照明器具'!$B$5:$C$1990,2,FALSE),IF('部屋別効果（直）'!U3143="撤去",VLOOKUP('施設リストA-1（直営）'!#REF!,'（既設）調査結果'!$B$5:$C$1998,2,FALSE),0))</f>
        <v>#REF!</v>
      </c>
      <c r="W3143" s="29" t="e">
        <f>'施設リストA-1（直営）'!#REF!</f>
        <v>#REF!</v>
      </c>
      <c r="X3143" s="29" t="e">
        <f>'施設リストA-1（直営）'!#REF!</f>
        <v>#REF!</v>
      </c>
      <c r="Y3143" s="30" t="e">
        <f>IF(X3143="新設",VLOOKUP('施設リストA-1（直営）'!#REF!,'（新設）照明器具'!$B$5:$C$1990,2,FALSE),IF('部屋別効果（直）'!X3143="撤去",VLOOKUP('施設リストA-1（直営）'!#REF!,'（既設）調査結果'!$B$5:$C$1998,2,FALSE),0))</f>
        <v>#REF!</v>
      </c>
      <c r="Z3143" s="29" t="e">
        <f>'施設リストA-1（直営）'!#REF!</f>
        <v>#REF!</v>
      </c>
      <c r="AA3143" s="29" t="e">
        <f>'施設リストA-1（直営）'!#REF!</f>
        <v>#REF!</v>
      </c>
      <c r="AB3143" s="30" t="e">
        <f>IF(AA3143="新設",VLOOKUP('施設リストA-1（直営）'!#REF!,'（新設）照明器具'!$B$5:$C$1990,2,FALSE),IF('部屋別効果（直）'!AA3143="撤去",VLOOKUP('施設リストA-1（直営）'!#REF!,'（既設）調査結果'!$B$5:$C$1998,2,FALSE),0))</f>
        <v>#REF!</v>
      </c>
      <c r="AC3143" s="29" t="e">
        <f>'施設リストA-1（直営）'!#REF!</f>
        <v>#REF!</v>
      </c>
      <c r="AD3143" s="29" t="e">
        <f>'施設リストA-1（直営）'!#REF!</f>
        <v>#REF!</v>
      </c>
      <c r="AE3143" s="30" t="e">
        <f>IF(AD3143="新設",VLOOKUP('施設リストA-1（直営）'!#REF!,'（新設）照明器具'!$B$5:$C$1990,2,FALSE),IF('部屋別効果（直）'!AD3143="撤去",VLOOKUP('施設リストA-1（直営）'!#REF!,'（既設）調査結果'!$B$5:$C$1998,2,FALSE),0))</f>
        <v>#REF!</v>
      </c>
      <c r="AF3143" s="29" t="e">
        <f>'施設リストA-1（直営）'!#REF!</f>
        <v>#REF!</v>
      </c>
      <c r="AG3143" s="29" t="e">
        <f>'施設リストA-1（直営）'!#REF!</f>
        <v>#REF!</v>
      </c>
      <c r="AH3143" s="30" t="e">
        <f>IF(AG3143="新設",VLOOKUP('施設リストA-1（直営）'!#REF!,'（新設）照明器具'!$B$5:$C$1990,2,FALSE),IF('部屋別効果（直）'!AG3143="撤去",VLOOKUP('施設リストA-1（直営）'!#REF!,'（既設）調査結果'!$B$5:$C$1998,2,FALSE),0))</f>
        <v>#REF!</v>
      </c>
      <c r="AI3143" s="29" t="e">
        <f>'施設リストA-1（直営）'!#REF!</f>
        <v>#REF!</v>
      </c>
      <c r="AJ3143" s="29" t="e">
        <f>'施設リストA-1（直営）'!#REF!</f>
        <v>#REF!</v>
      </c>
      <c r="AK3143" s="30" t="e">
        <f>IF(AJ3143="新設",VLOOKUP('施設リストA-1（直営）'!#REF!,'（新設）照明器具'!$B$5:$C$1990,2,FALSE),IF('部屋別効果（直）'!AJ3143="撤去",VLOOKUP('施設リストA-1（直営）'!#REF!,'（既設）調査結果'!$B$5:$C$1998,2,FALSE),0))</f>
        <v>#REF!</v>
      </c>
      <c r="AL3143" s="29" t="e">
        <f>'施設リストA-1（直営）'!#REF!</f>
        <v>#REF!</v>
      </c>
    </row>
    <row r="3144" spans="1:38" customFormat="1">
      <c r="A3144" s="94"/>
      <c r="B3144" s="16" t="e">
        <f>'施設リストA-1（直営）'!#REF!</f>
        <v>#REF!</v>
      </c>
      <c r="C3144" s="14" t="e">
        <f>'施設リストA-1（直営）'!#REF!</f>
        <v>#REF!</v>
      </c>
      <c r="D3144" s="94" t="e">
        <f>'施設リストA-1（直営）'!#REF!</f>
        <v>#REF!</v>
      </c>
      <c r="E3144" s="20" t="e">
        <f>'施設リストA-1（直営）'!#REF!</f>
        <v>#REF!</v>
      </c>
      <c r="F3144" s="20" t="e">
        <f>'施設リストA-1（直営）'!#REF!</f>
        <v>#REF!</v>
      </c>
      <c r="G3144" s="13" t="e">
        <f>'施設リストA-1（直営）'!#REF!</f>
        <v>#REF!</v>
      </c>
      <c r="H3144" s="28" t="e">
        <f t="shared" si="48"/>
        <v>#REF!</v>
      </c>
      <c r="I3144" s="29" t="e">
        <f>'施設リストA-1（直営）'!#REF!</f>
        <v>#REF!</v>
      </c>
      <c r="J3144" s="30" t="e">
        <f>IF(I3144="新設",VLOOKUP('施設リストA-1（直営）'!#REF!,'（新設）照明器具'!$B$5:$C$1990,2,FALSE),IF('部屋別効果（直）'!I3144="撤去",VLOOKUP('施設リストA-1（直営）'!#REF!,'（既設）調査結果'!$B$5:$C$1998,2,FALSE),0))</f>
        <v>#REF!</v>
      </c>
      <c r="K3144" s="29" t="e">
        <f>'施設リストA-1（直営）'!#REF!</f>
        <v>#REF!</v>
      </c>
      <c r="L3144" s="29" t="e">
        <f>'施設リストA-1（直営）'!#REF!</f>
        <v>#REF!</v>
      </c>
      <c r="M3144" s="30" t="e">
        <f>IF(L3144="新設",VLOOKUP('施設リストA-1（直営）'!#REF!,'（新設）照明器具'!$B$5:$C$1990,2,FALSE),IF('部屋別効果（直）'!L3144="撤去",VLOOKUP('施設リストA-1（直営）'!#REF!,'（既設）調査結果'!$B$5:$C$1998,2,FALSE),0))</f>
        <v>#REF!</v>
      </c>
      <c r="N3144" s="29" t="e">
        <f>'施設リストA-1（直営）'!#REF!</f>
        <v>#REF!</v>
      </c>
      <c r="O3144" s="29" t="e">
        <f>'施設リストA-1（直営）'!#REF!</f>
        <v>#REF!</v>
      </c>
      <c r="P3144" s="30" t="e">
        <f>IF(O3144="新設",VLOOKUP('施設リストA-1（直営）'!#REF!,'（新設）照明器具'!$B$5:$C$1990,2,FALSE),IF('部屋別効果（直）'!O3144="撤去",VLOOKUP('施設リストA-1（直営）'!#REF!,'（既設）調査結果'!$B$5:$C$1998,2,FALSE),0))</f>
        <v>#REF!</v>
      </c>
      <c r="Q3144" s="29" t="e">
        <f>'施設リストA-1（直営）'!#REF!</f>
        <v>#REF!</v>
      </c>
      <c r="R3144" s="29" t="e">
        <f>'施設リストA-1（直営）'!#REF!</f>
        <v>#REF!</v>
      </c>
      <c r="S3144" s="30" t="e">
        <f>IF(R3144="新設",VLOOKUP('施設リストA-1（直営）'!#REF!,'（新設）照明器具'!$B$5:$C$1990,2,FALSE),IF('部屋別効果（直）'!R3144="撤去",VLOOKUP('施設リストA-1（直営）'!#REF!,'（既設）調査結果'!$B$5:$C$1998,2,FALSE),0))</f>
        <v>#REF!</v>
      </c>
      <c r="T3144" s="29" t="e">
        <f>'施設リストA-1（直営）'!#REF!</f>
        <v>#REF!</v>
      </c>
      <c r="U3144" s="29" t="e">
        <f>'施設リストA-1（直営）'!#REF!</f>
        <v>#REF!</v>
      </c>
      <c r="V3144" s="30" t="e">
        <f>IF(U3144="新設",VLOOKUP('施設リストA-1（直営）'!#REF!,'（新設）照明器具'!$B$5:$C$1990,2,FALSE),IF('部屋別効果（直）'!U3144="撤去",VLOOKUP('施設リストA-1（直営）'!#REF!,'（既設）調査結果'!$B$5:$C$1998,2,FALSE),0))</f>
        <v>#REF!</v>
      </c>
      <c r="W3144" s="29" t="e">
        <f>'施設リストA-1（直営）'!#REF!</f>
        <v>#REF!</v>
      </c>
      <c r="X3144" s="29" t="e">
        <f>'施設リストA-1（直営）'!#REF!</f>
        <v>#REF!</v>
      </c>
      <c r="Y3144" s="30" t="e">
        <f>IF(X3144="新設",VLOOKUP('施設リストA-1（直営）'!#REF!,'（新設）照明器具'!$B$5:$C$1990,2,FALSE),IF('部屋別効果（直）'!X3144="撤去",VLOOKUP('施設リストA-1（直営）'!#REF!,'（既設）調査結果'!$B$5:$C$1998,2,FALSE),0))</f>
        <v>#REF!</v>
      </c>
      <c r="Z3144" s="29" t="e">
        <f>'施設リストA-1（直営）'!#REF!</f>
        <v>#REF!</v>
      </c>
      <c r="AA3144" s="29" t="e">
        <f>'施設リストA-1（直営）'!#REF!</f>
        <v>#REF!</v>
      </c>
      <c r="AB3144" s="30" t="e">
        <f>IF(AA3144="新設",VLOOKUP('施設リストA-1（直営）'!#REF!,'（新設）照明器具'!$B$5:$C$1990,2,FALSE),IF('部屋別効果（直）'!AA3144="撤去",VLOOKUP('施設リストA-1（直営）'!#REF!,'（既設）調査結果'!$B$5:$C$1998,2,FALSE),0))</f>
        <v>#REF!</v>
      </c>
      <c r="AC3144" s="29" t="e">
        <f>'施設リストA-1（直営）'!#REF!</f>
        <v>#REF!</v>
      </c>
      <c r="AD3144" s="29" t="e">
        <f>'施設リストA-1（直営）'!#REF!</f>
        <v>#REF!</v>
      </c>
      <c r="AE3144" s="30" t="e">
        <f>IF(AD3144="新設",VLOOKUP('施設リストA-1（直営）'!#REF!,'（新設）照明器具'!$B$5:$C$1990,2,FALSE),IF('部屋別効果（直）'!AD3144="撤去",VLOOKUP('施設リストA-1（直営）'!#REF!,'（既設）調査結果'!$B$5:$C$1998,2,FALSE),0))</f>
        <v>#REF!</v>
      </c>
      <c r="AF3144" s="29" t="e">
        <f>'施設リストA-1（直営）'!#REF!</f>
        <v>#REF!</v>
      </c>
      <c r="AG3144" s="29" t="e">
        <f>'施設リストA-1（直営）'!#REF!</f>
        <v>#REF!</v>
      </c>
      <c r="AH3144" s="30" t="e">
        <f>IF(AG3144="新設",VLOOKUP('施設リストA-1（直営）'!#REF!,'（新設）照明器具'!$B$5:$C$1990,2,FALSE),IF('部屋別効果（直）'!AG3144="撤去",VLOOKUP('施設リストA-1（直営）'!#REF!,'（既設）調査結果'!$B$5:$C$1998,2,FALSE),0))</f>
        <v>#REF!</v>
      </c>
      <c r="AI3144" s="29" t="e">
        <f>'施設リストA-1（直営）'!#REF!</f>
        <v>#REF!</v>
      </c>
      <c r="AJ3144" s="29" t="e">
        <f>'施設リストA-1（直営）'!#REF!</f>
        <v>#REF!</v>
      </c>
      <c r="AK3144" s="30" t="e">
        <f>IF(AJ3144="新設",VLOOKUP('施設リストA-1（直営）'!#REF!,'（新設）照明器具'!$B$5:$C$1990,2,FALSE),IF('部屋別効果（直）'!AJ3144="撤去",VLOOKUP('施設リストA-1（直営）'!#REF!,'（既設）調査結果'!$B$5:$C$1998,2,FALSE),0))</f>
        <v>#REF!</v>
      </c>
      <c r="AL3144" s="29" t="e">
        <f>'施設リストA-1（直営）'!#REF!</f>
        <v>#REF!</v>
      </c>
    </row>
    <row r="3145" spans="1:38" customFormat="1">
      <c r="A3145" s="94"/>
      <c r="B3145" s="16" t="e">
        <f>'施設リストA-1（直営）'!#REF!</f>
        <v>#REF!</v>
      </c>
      <c r="C3145" s="14" t="e">
        <f>'施設リストA-1（直営）'!#REF!</f>
        <v>#REF!</v>
      </c>
      <c r="D3145" s="94" t="e">
        <f>'施設リストA-1（直営）'!#REF!</f>
        <v>#REF!</v>
      </c>
      <c r="E3145" s="20" t="e">
        <f>'施設リストA-1（直営）'!#REF!</f>
        <v>#REF!</v>
      </c>
      <c r="F3145" s="20" t="e">
        <f>'施設リストA-1（直営）'!#REF!</f>
        <v>#REF!</v>
      </c>
      <c r="G3145" s="13" t="e">
        <f>'施設リストA-1（直営）'!#REF!</f>
        <v>#REF!</v>
      </c>
      <c r="H3145" s="28" t="e">
        <f t="shared" si="48"/>
        <v>#REF!</v>
      </c>
      <c r="I3145" s="29" t="e">
        <f>'施設リストA-1（直営）'!#REF!</f>
        <v>#REF!</v>
      </c>
      <c r="J3145" s="30" t="e">
        <f>IF(I3145="新設",VLOOKUP('施設リストA-1（直営）'!#REF!,'（新設）照明器具'!$B$5:$C$1990,2,FALSE),IF('部屋別効果（直）'!I3145="撤去",VLOOKUP('施設リストA-1（直営）'!#REF!,'（既設）調査結果'!$B$5:$C$1998,2,FALSE),0))</f>
        <v>#REF!</v>
      </c>
      <c r="K3145" s="29" t="e">
        <f>'施設リストA-1（直営）'!#REF!</f>
        <v>#REF!</v>
      </c>
      <c r="L3145" s="29" t="e">
        <f>'施設リストA-1（直営）'!#REF!</f>
        <v>#REF!</v>
      </c>
      <c r="M3145" s="30" t="e">
        <f>IF(L3145="新設",VLOOKUP('施設リストA-1（直営）'!#REF!,'（新設）照明器具'!$B$5:$C$1990,2,FALSE),IF('部屋別効果（直）'!L3145="撤去",VLOOKUP('施設リストA-1（直営）'!#REF!,'（既設）調査結果'!$B$5:$C$1998,2,FALSE),0))</f>
        <v>#REF!</v>
      </c>
      <c r="N3145" s="29" t="e">
        <f>'施設リストA-1（直営）'!#REF!</f>
        <v>#REF!</v>
      </c>
      <c r="O3145" s="29" t="e">
        <f>'施設リストA-1（直営）'!#REF!</f>
        <v>#REF!</v>
      </c>
      <c r="P3145" s="30" t="e">
        <f>IF(O3145="新設",VLOOKUP('施設リストA-1（直営）'!#REF!,'（新設）照明器具'!$B$5:$C$1990,2,FALSE),IF('部屋別効果（直）'!O3145="撤去",VLOOKUP('施設リストA-1（直営）'!#REF!,'（既設）調査結果'!$B$5:$C$1998,2,FALSE),0))</f>
        <v>#REF!</v>
      </c>
      <c r="Q3145" s="29" t="e">
        <f>'施設リストA-1（直営）'!#REF!</f>
        <v>#REF!</v>
      </c>
      <c r="R3145" s="29" t="e">
        <f>'施設リストA-1（直営）'!#REF!</f>
        <v>#REF!</v>
      </c>
      <c r="S3145" s="30" t="e">
        <f>IF(R3145="新設",VLOOKUP('施設リストA-1（直営）'!#REF!,'（新設）照明器具'!$B$5:$C$1990,2,FALSE),IF('部屋別効果（直）'!R3145="撤去",VLOOKUP('施設リストA-1（直営）'!#REF!,'（既設）調査結果'!$B$5:$C$1998,2,FALSE),0))</f>
        <v>#REF!</v>
      </c>
      <c r="T3145" s="29" t="e">
        <f>'施設リストA-1（直営）'!#REF!</f>
        <v>#REF!</v>
      </c>
      <c r="U3145" s="29" t="e">
        <f>'施設リストA-1（直営）'!#REF!</f>
        <v>#REF!</v>
      </c>
      <c r="V3145" s="30" t="e">
        <f>IF(U3145="新設",VLOOKUP('施設リストA-1（直営）'!#REF!,'（新設）照明器具'!$B$5:$C$1990,2,FALSE),IF('部屋別効果（直）'!U3145="撤去",VLOOKUP('施設リストA-1（直営）'!#REF!,'（既設）調査結果'!$B$5:$C$1998,2,FALSE),0))</f>
        <v>#REF!</v>
      </c>
      <c r="W3145" s="29" t="e">
        <f>'施設リストA-1（直営）'!#REF!</f>
        <v>#REF!</v>
      </c>
      <c r="X3145" s="29" t="e">
        <f>'施設リストA-1（直営）'!#REF!</f>
        <v>#REF!</v>
      </c>
      <c r="Y3145" s="30" t="e">
        <f>IF(X3145="新設",VLOOKUP('施設リストA-1（直営）'!#REF!,'（新設）照明器具'!$B$5:$C$1990,2,FALSE),IF('部屋別効果（直）'!X3145="撤去",VLOOKUP('施設リストA-1（直営）'!#REF!,'（既設）調査結果'!$B$5:$C$1998,2,FALSE),0))</f>
        <v>#REF!</v>
      </c>
      <c r="Z3145" s="29" t="e">
        <f>'施設リストA-1（直営）'!#REF!</f>
        <v>#REF!</v>
      </c>
      <c r="AA3145" s="29" t="e">
        <f>'施設リストA-1（直営）'!#REF!</f>
        <v>#REF!</v>
      </c>
      <c r="AB3145" s="30" t="e">
        <f>IF(AA3145="新設",VLOOKUP('施設リストA-1（直営）'!#REF!,'（新設）照明器具'!$B$5:$C$1990,2,FALSE),IF('部屋別効果（直）'!AA3145="撤去",VLOOKUP('施設リストA-1（直営）'!#REF!,'（既設）調査結果'!$B$5:$C$1998,2,FALSE),0))</f>
        <v>#REF!</v>
      </c>
      <c r="AC3145" s="29" t="e">
        <f>'施設リストA-1（直営）'!#REF!</f>
        <v>#REF!</v>
      </c>
      <c r="AD3145" s="29" t="e">
        <f>'施設リストA-1（直営）'!#REF!</f>
        <v>#REF!</v>
      </c>
      <c r="AE3145" s="30" t="e">
        <f>IF(AD3145="新設",VLOOKUP('施設リストA-1（直営）'!#REF!,'（新設）照明器具'!$B$5:$C$1990,2,FALSE),IF('部屋別効果（直）'!AD3145="撤去",VLOOKUP('施設リストA-1（直営）'!#REF!,'（既設）調査結果'!$B$5:$C$1998,2,FALSE),0))</f>
        <v>#REF!</v>
      </c>
      <c r="AF3145" s="29" t="e">
        <f>'施設リストA-1（直営）'!#REF!</f>
        <v>#REF!</v>
      </c>
      <c r="AG3145" s="29" t="e">
        <f>'施設リストA-1（直営）'!#REF!</f>
        <v>#REF!</v>
      </c>
      <c r="AH3145" s="30" t="e">
        <f>IF(AG3145="新設",VLOOKUP('施設リストA-1（直営）'!#REF!,'（新設）照明器具'!$B$5:$C$1990,2,FALSE),IF('部屋別効果（直）'!AG3145="撤去",VLOOKUP('施設リストA-1（直営）'!#REF!,'（既設）調査結果'!$B$5:$C$1998,2,FALSE),0))</f>
        <v>#REF!</v>
      </c>
      <c r="AI3145" s="29" t="e">
        <f>'施設リストA-1（直営）'!#REF!</f>
        <v>#REF!</v>
      </c>
      <c r="AJ3145" s="29" t="e">
        <f>'施設リストA-1（直営）'!#REF!</f>
        <v>#REF!</v>
      </c>
      <c r="AK3145" s="30" t="e">
        <f>IF(AJ3145="新設",VLOOKUP('施設リストA-1（直営）'!#REF!,'（新設）照明器具'!$B$5:$C$1990,2,FALSE),IF('部屋別効果（直）'!AJ3145="撤去",VLOOKUP('施設リストA-1（直営）'!#REF!,'（既設）調査結果'!$B$5:$C$1998,2,FALSE),0))</f>
        <v>#REF!</v>
      </c>
      <c r="AL3145" s="29" t="e">
        <f>'施設リストA-1（直営）'!#REF!</f>
        <v>#REF!</v>
      </c>
    </row>
    <row r="3146" spans="1:38" customFormat="1">
      <c r="A3146" s="94"/>
      <c r="B3146" s="16" t="e">
        <f>'施設リストA-1（直営）'!#REF!</f>
        <v>#REF!</v>
      </c>
      <c r="C3146" s="14" t="e">
        <f>'施設リストA-1（直営）'!#REF!</f>
        <v>#REF!</v>
      </c>
      <c r="D3146" s="94" t="e">
        <f>'施設リストA-1（直営）'!#REF!</f>
        <v>#REF!</v>
      </c>
      <c r="E3146" s="20" t="e">
        <f>'施設リストA-1（直営）'!#REF!</f>
        <v>#REF!</v>
      </c>
      <c r="F3146" s="20" t="e">
        <f>'施設リストA-1（直営）'!#REF!</f>
        <v>#REF!</v>
      </c>
      <c r="G3146" s="13" t="e">
        <f>'施設リストA-1（直営）'!#REF!</f>
        <v>#REF!</v>
      </c>
      <c r="H3146" s="28" t="e">
        <f t="shared" ref="H3146:H3209" si="49">IF(I3146="新設",-J3146*K3146*G3146/1000,J3146*K3146*G3146/1000)+IF(L3146="新設",-M3146*N3146*G3146/1000,M3146*N3146*G3146/1000)+IF(O3146="新設",-P3146*Q3146*G3146/1000,P3146*Q3146*G3146/1000)+IF(R3146="新設",-S3146*T3146*G3146/1000,S3146*T3146*G3146/1000)+IF(U3146="新設",-V3146*W3146*G3146/1000,V3146*W3146*G3146/1000)+IF(X3146="新設",-Y3146*Z3146*G3146/1000,Y3146*Z3146*G3146/1000)+IF(AA3146="新設",-AB3146*AC3146*G3146/1000,AB3146*AC3146*G3146/1000)+IF(AD3146="新設",-AE3146*AF3146*G3146/1000,AE3146*AF3146*G3146/1000)+IF(AG3146="新設",-AH3146*AI3146*G3146/1000,AH3146*AI3146*G3146/1000)+IF(AJ3146="新設",-AK3146*AL3146*G3146/1000,AK3146*AL3146*G3146/1000)</f>
        <v>#REF!</v>
      </c>
      <c r="I3146" s="29" t="e">
        <f>'施設リストA-1（直営）'!#REF!</f>
        <v>#REF!</v>
      </c>
      <c r="J3146" s="30" t="e">
        <f>IF(I3146="新設",VLOOKUP('施設リストA-1（直営）'!#REF!,'（新設）照明器具'!$B$5:$C$1990,2,FALSE),IF('部屋別効果（直）'!I3146="撤去",VLOOKUP('施設リストA-1（直営）'!#REF!,'（既設）調査結果'!$B$5:$C$1998,2,FALSE),0))</f>
        <v>#REF!</v>
      </c>
      <c r="K3146" s="29" t="e">
        <f>'施設リストA-1（直営）'!#REF!</f>
        <v>#REF!</v>
      </c>
      <c r="L3146" s="29" t="e">
        <f>'施設リストA-1（直営）'!#REF!</f>
        <v>#REF!</v>
      </c>
      <c r="M3146" s="30" t="e">
        <f>IF(L3146="新設",VLOOKUP('施設リストA-1（直営）'!#REF!,'（新設）照明器具'!$B$5:$C$1990,2,FALSE),IF('部屋別効果（直）'!L3146="撤去",VLOOKUP('施設リストA-1（直営）'!#REF!,'（既設）調査結果'!$B$5:$C$1998,2,FALSE),0))</f>
        <v>#REF!</v>
      </c>
      <c r="N3146" s="29" t="e">
        <f>'施設リストA-1（直営）'!#REF!</f>
        <v>#REF!</v>
      </c>
      <c r="O3146" s="29" t="e">
        <f>'施設リストA-1（直営）'!#REF!</f>
        <v>#REF!</v>
      </c>
      <c r="P3146" s="30" t="e">
        <f>IF(O3146="新設",VLOOKUP('施設リストA-1（直営）'!#REF!,'（新設）照明器具'!$B$5:$C$1990,2,FALSE),IF('部屋別効果（直）'!O3146="撤去",VLOOKUP('施設リストA-1（直営）'!#REF!,'（既設）調査結果'!$B$5:$C$1998,2,FALSE),0))</f>
        <v>#REF!</v>
      </c>
      <c r="Q3146" s="29" t="e">
        <f>'施設リストA-1（直営）'!#REF!</f>
        <v>#REF!</v>
      </c>
      <c r="R3146" s="29" t="e">
        <f>'施設リストA-1（直営）'!#REF!</f>
        <v>#REF!</v>
      </c>
      <c r="S3146" s="30" t="e">
        <f>IF(R3146="新設",VLOOKUP('施設リストA-1（直営）'!#REF!,'（新設）照明器具'!$B$5:$C$1990,2,FALSE),IF('部屋別効果（直）'!R3146="撤去",VLOOKUP('施設リストA-1（直営）'!#REF!,'（既設）調査結果'!$B$5:$C$1998,2,FALSE),0))</f>
        <v>#REF!</v>
      </c>
      <c r="T3146" s="29" t="e">
        <f>'施設リストA-1（直営）'!#REF!</f>
        <v>#REF!</v>
      </c>
      <c r="U3146" s="29" t="e">
        <f>'施設リストA-1（直営）'!#REF!</f>
        <v>#REF!</v>
      </c>
      <c r="V3146" s="30" t="e">
        <f>IF(U3146="新設",VLOOKUP('施設リストA-1（直営）'!#REF!,'（新設）照明器具'!$B$5:$C$1990,2,FALSE),IF('部屋別効果（直）'!U3146="撤去",VLOOKUP('施設リストA-1（直営）'!#REF!,'（既設）調査結果'!$B$5:$C$1998,2,FALSE),0))</f>
        <v>#REF!</v>
      </c>
      <c r="W3146" s="29" t="e">
        <f>'施設リストA-1（直営）'!#REF!</f>
        <v>#REF!</v>
      </c>
      <c r="X3146" s="29" t="e">
        <f>'施設リストA-1（直営）'!#REF!</f>
        <v>#REF!</v>
      </c>
      <c r="Y3146" s="30" t="e">
        <f>IF(X3146="新設",VLOOKUP('施設リストA-1（直営）'!#REF!,'（新設）照明器具'!$B$5:$C$1990,2,FALSE),IF('部屋別効果（直）'!X3146="撤去",VLOOKUP('施設リストA-1（直営）'!#REF!,'（既設）調査結果'!$B$5:$C$1998,2,FALSE),0))</f>
        <v>#REF!</v>
      </c>
      <c r="Z3146" s="29" t="e">
        <f>'施設リストA-1（直営）'!#REF!</f>
        <v>#REF!</v>
      </c>
      <c r="AA3146" s="29" t="e">
        <f>'施設リストA-1（直営）'!#REF!</f>
        <v>#REF!</v>
      </c>
      <c r="AB3146" s="30" t="e">
        <f>IF(AA3146="新設",VLOOKUP('施設リストA-1（直営）'!#REF!,'（新設）照明器具'!$B$5:$C$1990,2,FALSE),IF('部屋別効果（直）'!AA3146="撤去",VLOOKUP('施設リストA-1（直営）'!#REF!,'（既設）調査結果'!$B$5:$C$1998,2,FALSE),0))</f>
        <v>#REF!</v>
      </c>
      <c r="AC3146" s="29" t="e">
        <f>'施設リストA-1（直営）'!#REF!</f>
        <v>#REF!</v>
      </c>
      <c r="AD3146" s="29" t="e">
        <f>'施設リストA-1（直営）'!#REF!</f>
        <v>#REF!</v>
      </c>
      <c r="AE3146" s="30" t="e">
        <f>IF(AD3146="新設",VLOOKUP('施設リストA-1（直営）'!#REF!,'（新設）照明器具'!$B$5:$C$1990,2,FALSE),IF('部屋別効果（直）'!AD3146="撤去",VLOOKUP('施設リストA-1（直営）'!#REF!,'（既設）調査結果'!$B$5:$C$1998,2,FALSE),0))</f>
        <v>#REF!</v>
      </c>
      <c r="AF3146" s="29" t="e">
        <f>'施設リストA-1（直営）'!#REF!</f>
        <v>#REF!</v>
      </c>
      <c r="AG3146" s="29" t="e">
        <f>'施設リストA-1（直営）'!#REF!</f>
        <v>#REF!</v>
      </c>
      <c r="AH3146" s="30" t="e">
        <f>IF(AG3146="新設",VLOOKUP('施設リストA-1（直営）'!#REF!,'（新設）照明器具'!$B$5:$C$1990,2,FALSE),IF('部屋別効果（直）'!AG3146="撤去",VLOOKUP('施設リストA-1（直営）'!#REF!,'（既設）調査結果'!$B$5:$C$1998,2,FALSE),0))</f>
        <v>#REF!</v>
      </c>
      <c r="AI3146" s="29" t="e">
        <f>'施設リストA-1（直営）'!#REF!</f>
        <v>#REF!</v>
      </c>
      <c r="AJ3146" s="29" t="e">
        <f>'施設リストA-1（直営）'!#REF!</f>
        <v>#REF!</v>
      </c>
      <c r="AK3146" s="30" t="e">
        <f>IF(AJ3146="新設",VLOOKUP('施設リストA-1（直営）'!#REF!,'（新設）照明器具'!$B$5:$C$1990,2,FALSE),IF('部屋別効果（直）'!AJ3146="撤去",VLOOKUP('施設リストA-1（直営）'!#REF!,'（既設）調査結果'!$B$5:$C$1998,2,FALSE),0))</f>
        <v>#REF!</v>
      </c>
      <c r="AL3146" s="29" t="e">
        <f>'施設リストA-1（直営）'!#REF!</f>
        <v>#REF!</v>
      </c>
    </row>
    <row r="3147" spans="1:38" customFormat="1">
      <c r="A3147" s="94"/>
      <c r="B3147" s="16" t="e">
        <f>'施設リストA-1（直営）'!#REF!</f>
        <v>#REF!</v>
      </c>
      <c r="C3147" s="14" t="e">
        <f>'施設リストA-1（直営）'!#REF!</f>
        <v>#REF!</v>
      </c>
      <c r="D3147" s="94" t="e">
        <f>'施設リストA-1（直営）'!#REF!</f>
        <v>#REF!</v>
      </c>
      <c r="E3147" s="20" t="e">
        <f>'施設リストA-1（直営）'!#REF!</f>
        <v>#REF!</v>
      </c>
      <c r="F3147" s="20" t="e">
        <f>'施設リストA-1（直営）'!#REF!</f>
        <v>#REF!</v>
      </c>
      <c r="G3147" s="13" t="e">
        <f>'施設リストA-1（直営）'!#REF!</f>
        <v>#REF!</v>
      </c>
      <c r="H3147" s="28" t="e">
        <f t="shared" si="49"/>
        <v>#REF!</v>
      </c>
      <c r="I3147" s="29" t="e">
        <f>'施設リストA-1（直営）'!#REF!</f>
        <v>#REF!</v>
      </c>
      <c r="J3147" s="30" t="e">
        <f>IF(I3147="新設",VLOOKUP('施設リストA-1（直営）'!#REF!,'（新設）照明器具'!$B$5:$C$1990,2,FALSE),IF('部屋別効果（直）'!I3147="撤去",VLOOKUP('施設リストA-1（直営）'!#REF!,'（既設）調査結果'!$B$5:$C$1998,2,FALSE),0))</f>
        <v>#REF!</v>
      </c>
      <c r="K3147" s="29" t="e">
        <f>'施設リストA-1（直営）'!#REF!</f>
        <v>#REF!</v>
      </c>
      <c r="L3147" s="29" t="e">
        <f>'施設リストA-1（直営）'!#REF!</f>
        <v>#REF!</v>
      </c>
      <c r="M3147" s="30" t="e">
        <f>IF(L3147="新設",VLOOKUP('施設リストA-1（直営）'!#REF!,'（新設）照明器具'!$B$5:$C$1990,2,FALSE),IF('部屋別効果（直）'!L3147="撤去",VLOOKUP('施設リストA-1（直営）'!#REF!,'（既設）調査結果'!$B$5:$C$1998,2,FALSE),0))</f>
        <v>#REF!</v>
      </c>
      <c r="N3147" s="29" t="e">
        <f>'施設リストA-1（直営）'!#REF!</f>
        <v>#REF!</v>
      </c>
      <c r="O3147" s="29" t="e">
        <f>'施設リストA-1（直営）'!#REF!</f>
        <v>#REF!</v>
      </c>
      <c r="P3147" s="30" t="e">
        <f>IF(O3147="新設",VLOOKUP('施設リストA-1（直営）'!#REF!,'（新設）照明器具'!$B$5:$C$1990,2,FALSE),IF('部屋別効果（直）'!O3147="撤去",VLOOKUP('施設リストA-1（直営）'!#REF!,'（既設）調査結果'!$B$5:$C$1998,2,FALSE),0))</f>
        <v>#REF!</v>
      </c>
      <c r="Q3147" s="29" t="e">
        <f>'施設リストA-1（直営）'!#REF!</f>
        <v>#REF!</v>
      </c>
      <c r="R3147" s="29" t="e">
        <f>'施設リストA-1（直営）'!#REF!</f>
        <v>#REF!</v>
      </c>
      <c r="S3147" s="30" t="e">
        <f>IF(R3147="新設",VLOOKUP('施設リストA-1（直営）'!#REF!,'（新設）照明器具'!$B$5:$C$1990,2,FALSE),IF('部屋別効果（直）'!R3147="撤去",VLOOKUP('施設リストA-1（直営）'!#REF!,'（既設）調査結果'!$B$5:$C$1998,2,FALSE),0))</f>
        <v>#REF!</v>
      </c>
      <c r="T3147" s="29" t="e">
        <f>'施設リストA-1（直営）'!#REF!</f>
        <v>#REF!</v>
      </c>
      <c r="U3147" s="29" t="e">
        <f>'施設リストA-1（直営）'!#REF!</f>
        <v>#REF!</v>
      </c>
      <c r="V3147" s="30" t="e">
        <f>IF(U3147="新設",VLOOKUP('施設リストA-1（直営）'!#REF!,'（新設）照明器具'!$B$5:$C$1990,2,FALSE),IF('部屋別効果（直）'!U3147="撤去",VLOOKUP('施設リストA-1（直営）'!#REF!,'（既設）調査結果'!$B$5:$C$1998,2,FALSE),0))</f>
        <v>#REF!</v>
      </c>
      <c r="W3147" s="29" t="e">
        <f>'施設リストA-1（直営）'!#REF!</f>
        <v>#REF!</v>
      </c>
      <c r="X3147" s="29" t="e">
        <f>'施設リストA-1（直営）'!#REF!</f>
        <v>#REF!</v>
      </c>
      <c r="Y3147" s="30" t="e">
        <f>IF(X3147="新設",VLOOKUP('施設リストA-1（直営）'!#REF!,'（新設）照明器具'!$B$5:$C$1990,2,FALSE),IF('部屋別効果（直）'!X3147="撤去",VLOOKUP('施設リストA-1（直営）'!#REF!,'（既設）調査結果'!$B$5:$C$1998,2,FALSE),0))</f>
        <v>#REF!</v>
      </c>
      <c r="Z3147" s="29" t="e">
        <f>'施設リストA-1（直営）'!#REF!</f>
        <v>#REF!</v>
      </c>
      <c r="AA3147" s="29" t="e">
        <f>'施設リストA-1（直営）'!#REF!</f>
        <v>#REF!</v>
      </c>
      <c r="AB3147" s="30" t="e">
        <f>IF(AA3147="新設",VLOOKUP('施設リストA-1（直営）'!#REF!,'（新設）照明器具'!$B$5:$C$1990,2,FALSE),IF('部屋別効果（直）'!AA3147="撤去",VLOOKUP('施設リストA-1（直営）'!#REF!,'（既設）調査結果'!$B$5:$C$1998,2,FALSE),0))</f>
        <v>#REF!</v>
      </c>
      <c r="AC3147" s="29" t="e">
        <f>'施設リストA-1（直営）'!#REF!</f>
        <v>#REF!</v>
      </c>
      <c r="AD3147" s="29" t="e">
        <f>'施設リストA-1（直営）'!#REF!</f>
        <v>#REF!</v>
      </c>
      <c r="AE3147" s="30" t="e">
        <f>IF(AD3147="新設",VLOOKUP('施設リストA-1（直営）'!#REF!,'（新設）照明器具'!$B$5:$C$1990,2,FALSE),IF('部屋別効果（直）'!AD3147="撤去",VLOOKUP('施設リストA-1（直営）'!#REF!,'（既設）調査結果'!$B$5:$C$1998,2,FALSE),0))</f>
        <v>#REF!</v>
      </c>
      <c r="AF3147" s="29" t="e">
        <f>'施設リストA-1（直営）'!#REF!</f>
        <v>#REF!</v>
      </c>
      <c r="AG3147" s="29" t="e">
        <f>'施設リストA-1（直営）'!#REF!</f>
        <v>#REF!</v>
      </c>
      <c r="AH3147" s="30" t="e">
        <f>IF(AG3147="新設",VLOOKUP('施設リストA-1（直営）'!#REF!,'（新設）照明器具'!$B$5:$C$1990,2,FALSE),IF('部屋別効果（直）'!AG3147="撤去",VLOOKUP('施設リストA-1（直営）'!#REF!,'（既設）調査結果'!$B$5:$C$1998,2,FALSE),0))</f>
        <v>#REF!</v>
      </c>
      <c r="AI3147" s="29" t="e">
        <f>'施設リストA-1（直営）'!#REF!</f>
        <v>#REF!</v>
      </c>
      <c r="AJ3147" s="29" t="e">
        <f>'施設リストA-1（直営）'!#REF!</f>
        <v>#REF!</v>
      </c>
      <c r="AK3147" s="30" t="e">
        <f>IF(AJ3147="新設",VLOOKUP('施設リストA-1（直営）'!#REF!,'（新設）照明器具'!$B$5:$C$1990,2,FALSE),IF('部屋別効果（直）'!AJ3147="撤去",VLOOKUP('施設リストA-1（直営）'!#REF!,'（既設）調査結果'!$B$5:$C$1998,2,FALSE),0))</f>
        <v>#REF!</v>
      </c>
      <c r="AL3147" s="29" t="e">
        <f>'施設リストA-1（直営）'!#REF!</f>
        <v>#REF!</v>
      </c>
    </row>
    <row r="3148" spans="1:38" customFormat="1">
      <c r="A3148" s="94"/>
      <c r="B3148" s="16" t="e">
        <f>'施設リストA-1（直営）'!#REF!</f>
        <v>#REF!</v>
      </c>
      <c r="C3148" s="14" t="e">
        <f>'施設リストA-1（直営）'!#REF!</f>
        <v>#REF!</v>
      </c>
      <c r="D3148" s="94" t="e">
        <f>'施設リストA-1（直営）'!#REF!</f>
        <v>#REF!</v>
      </c>
      <c r="E3148" s="20" t="e">
        <f>'施設リストA-1（直営）'!#REF!</f>
        <v>#REF!</v>
      </c>
      <c r="F3148" s="20" t="e">
        <f>'施設リストA-1（直営）'!#REF!</f>
        <v>#REF!</v>
      </c>
      <c r="G3148" s="13" t="e">
        <f>'施設リストA-1（直営）'!#REF!</f>
        <v>#REF!</v>
      </c>
      <c r="H3148" s="28" t="e">
        <f t="shared" si="49"/>
        <v>#REF!</v>
      </c>
      <c r="I3148" s="29" t="e">
        <f>'施設リストA-1（直営）'!#REF!</f>
        <v>#REF!</v>
      </c>
      <c r="J3148" s="30" t="e">
        <f>IF(I3148="新設",VLOOKUP('施設リストA-1（直営）'!#REF!,'（新設）照明器具'!$B$5:$C$1990,2,FALSE),IF('部屋別効果（直）'!I3148="撤去",VLOOKUP('施設リストA-1（直営）'!#REF!,'（既設）調査結果'!$B$5:$C$1998,2,FALSE),0))</f>
        <v>#REF!</v>
      </c>
      <c r="K3148" s="29" t="e">
        <f>'施設リストA-1（直営）'!#REF!</f>
        <v>#REF!</v>
      </c>
      <c r="L3148" s="29" t="e">
        <f>'施設リストA-1（直営）'!#REF!</f>
        <v>#REF!</v>
      </c>
      <c r="M3148" s="30" t="e">
        <f>IF(L3148="新設",VLOOKUP('施設リストA-1（直営）'!#REF!,'（新設）照明器具'!$B$5:$C$1990,2,FALSE),IF('部屋別効果（直）'!L3148="撤去",VLOOKUP('施設リストA-1（直営）'!#REF!,'（既設）調査結果'!$B$5:$C$1998,2,FALSE),0))</f>
        <v>#REF!</v>
      </c>
      <c r="N3148" s="29" t="e">
        <f>'施設リストA-1（直営）'!#REF!</f>
        <v>#REF!</v>
      </c>
      <c r="O3148" s="29" t="e">
        <f>'施設リストA-1（直営）'!#REF!</f>
        <v>#REF!</v>
      </c>
      <c r="P3148" s="30" t="e">
        <f>IF(O3148="新設",VLOOKUP('施設リストA-1（直営）'!#REF!,'（新設）照明器具'!$B$5:$C$1990,2,FALSE),IF('部屋別効果（直）'!O3148="撤去",VLOOKUP('施設リストA-1（直営）'!#REF!,'（既設）調査結果'!$B$5:$C$1998,2,FALSE),0))</f>
        <v>#REF!</v>
      </c>
      <c r="Q3148" s="29" t="e">
        <f>'施設リストA-1（直営）'!#REF!</f>
        <v>#REF!</v>
      </c>
      <c r="R3148" s="29" t="e">
        <f>'施設リストA-1（直営）'!#REF!</f>
        <v>#REF!</v>
      </c>
      <c r="S3148" s="30" t="e">
        <f>IF(R3148="新設",VLOOKUP('施設リストA-1（直営）'!#REF!,'（新設）照明器具'!$B$5:$C$1990,2,FALSE),IF('部屋別効果（直）'!R3148="撤去",VLOOKUP('施設リストA-1（直営）'!#REF!,'（既設）調査結果'!$B$5:$C$1998,2,FALSE),0))</f>
        <v>#REF!</v>
      </c>
      <c r="T3148" s="29" t="e">
        <f>'施設リストA-1（直営）'!#REF!</f>
        <v>#REF!</v>
      </c>
      <c r="U3148" s="29" t="e">
        <f>'施設リストA-1（直営）'!#REF!</f>
        <v>#REF!</v>
      </c>
      <c r="V3148" s="30" t="e">
        <f>IF(U3148="新設",VLOOKUP('施設リストA-1（直営）'!#REF!,'（新設）照明器具'!$B$5:$C$1990,2,FALSE),IF('部屋別効果（直）'!U3148="撤去",VLOOKUP('施設リストA-1（直営）'!#REF!,'（既設）調査結果'!$B$5:$C$1998,2,FALSE),0))</f>
        <v>#REF!</v>
      </c>
      <c r="W3148" s="29" t="e">
        <f>'施設リストA-1（直営）'!#REF!</f>
        <v>#REF!</v>
      </c>
      <c r="X3148" s="29" t="e">
        <f>'施設リストA-1（直営）'!#REF!</f>
        <v>#REF!</v>
      </c>
      <c r="Y3148" s="30" t="e">
        <f>IF(X3148="新設",VLOOKUP('施設リストA-1（直営）'!#REF!,'（新設）照明器具'!$B$5:$C$1990,2,FALSE),IF('部屋別効果（直）'!X3148="撤去",VLOOKUP('施設リストA-1（直営）'!#REF!,'（既設）調査結果'!$B$5:$C$1998,2,FALSE),0))</f>
        <v>#REF!</v>
      </c>
      <c r="Z3148" s="29" t="e">
        <f>'施設リストA-1（直営）'!#REF!</f>
        <v>#REF!</v>
      </c>
      <c r="AA3148" s="29" t="e">
        <f>'施設リストA-1（直営）'!#REF!</f>
        <v>#REF!</v>
      </c>
      <c r="AB3148" s="30" t="e">
        <f>IF(AA3148="新設",VLOOKUP('施設リストA-1（直営）'!#REF!,'（新設）照明器具'!$B$5:$C$1990,2,FALSE),IF('部屋別効果（直）'!AA3148="撤去",VLOOKUP('施設リストA-1（直営）'!#REF!,'（既設）調査結果'!$B$5:$C$1998,2,FALSE),0))</f>
        <v>#REF!</v>
      </c>
      <c r="AC3148" s="29" t="e">
        <f>'施設リストA-1（直営）'!#REF!</f>
        <v>#REF!</v>
      </c>
      <c r="AD3148" s="29" t="e">
        <f>'施設リストA-1（直営）'!#REF!</f>
        <v>#REF!</v>
      </c>
      <c r="AE3148" s="30" t="e">
        <f>IF(AD3148="新設",VLOOKUP('施設リストA-1（直営）'!#REF!,'（新設）照明器具'!$B$5:$C$1990,2,FALSE),IF('部屋別効果（直）'!AD3148="撤去",VLOOKUP('施設リストA-1（直営）'!#REF!,'（既設）調査結果'!$B$5:$C$1998,2,FALSE),0))</f>
        <v>#REF!</v>
      </c>
      <c r="AF3148" s="29" t="e">
        <f>'施設リストA-1（直営）'!#REF!</f>
        <v>#REF!</v>
      </c>
      <c r="AG3148" s="29" t="e">
        <f>'施設リストA-1（直営）'!#REF!</f>
        <v>#REF!</v>
      </c>
      <c r="AH3148" s="30" t="e">
        <f>IF(AG3148="新設",VLOOKUP('施設リストA-1（直営）'!#REF!,'（新設）照明器具'!$B$5:$C$1990,2,FALSE),IF('部屋別効果（直）'!AG3148="撤去",VLOOKUP('施設リストA-1（直営）'!#REF!,'（既設）調査結果'!$B$5:$C$1998,2,FALSE),0))</f>
        <v>#REF!</v>
      </c>
      <c r="AI3148" s="29" t="e">
        <f>'施設リストA-1（直営）'!#REF!</f>
        <v>#REF!</v>
      </c>
      <c r="AJ3148" s="29" t="e">
        <f>'施設リストA-1（直営）'!#REF!</f>
        <v>#REF!</v>
      </c>
      <c r="AK3148" s="30" t="e">
        <f>IF(AJ3148="新設",VLOOKUP('施設リストA-1（直営）'!#REF!,'（新設）照明器具'!$B$5:$C$1990,2,FALSE),IF('部屋別効果（直）'!AJ3148="撤去",VLOOKUP('施設リストA-1（直営）'!#REF!,'（既設）調査結果'!$B$5:$C$1998,2,FALSE),0))</f>
        <v>#REF!</v>
      </c>
      <c r="AL3148" s="29" t="e">
        <f>'施設リストA-1（直営）'!#REF!</f>
        <v>#REF!</v>
      </c>
    </row>
    <row r="3149" spans="1:38" customFormat="1">
      <c r="A3149" s="94"/>
      <c r="B3149" s="16" t="e">
        <f>'施設リストA-1（直営）'!#REF!</f>
        <v>#REF!</v>
      </c>
      <c r="C3149" s="14" t="e">
        <f>'施設リストA-1（直営）'!#REF!</f>
        <v>#REF!</v>
      </c>
      <c r="D3149" s="94" t="e">
        <f>'施設リストA-1（直営）'!#REF!</f>
        <v>#REF!</v>
      </c>
      <c r="E3149" s="20" t="e">
        <f>'施設リストA-1（直営）'!#REF!</f>
        <v>#REF!</v>
      </c>
      <c r="F3149" s="20" t="e">
        <f>'施設リストA-1（直営）'!#REF!</f>
        <v>#REF!</v>
      </c>
      <c r="G3149" s="13" t="e">
        <f>'施設リストA-1（直営）'!#REF!</f>
        <v>#REF!</v>
      </c>
      <c r="H3149" s="28" t="e">
        <f t="shared" si="49"/>
        <v>#REF!</v>
      </c>
      <c r="I3149" s="29" t="e">
        <f>'施設リストA-1（直営）'!#REF!</f>
        <v>#REF!</v>
      </c>
      <c r="J3149" s="30" t="e">
        <f>IF(I3149="新設",VLOOKUP('施設リストA-1（直営）'!#REF!,'（新設）照明器具'!$B$5:$C$1990,2,FALSE),IF('部屋別効果（直）'!I3149="撤去",VLOOKUP('施設リストA-1（直営）'!#REF!,'（既設）調査結果'!$B$5:$C$1998,2,FALSE),0))</f>
        <v>#REF!</v>
      </c>
      <c r="K3149" s="29" t="e">
        <f>'施設リストA-1（直営）'!#REF!</f>
        <v>#REF!</v>
      </c>
      <c r="L3149" s="29" t="e">
        <f>'施設リストA-1（直営）'!#REF!</f>
        <v>#REF!</v>
      </c>
      <c r="M3149" s="30" t="e">
        <f>IF(L3149="新設",VLOOKUP('施設リストA-1（直営）'!#REF!,'（新設）照明器具'!$B$5:$C$1990,2,FALSE),IF('部屋別効果（直）'!L3149="撤去",VLOOKUP('施設リストA-1（直営）'!#REF!,'（既設）調査結果'!$B$5:$C$1998,2,FALSE),0))</f>
        <v>#REF!</v>
      </c>
      <c r="N3149" s="29" t="e">
        <f>'施設リストA-1（直営）'!#REF!</f>
        <v>#REF!</v>
      </c>
      <c r="O3149" s="29" t="e">
        <f>'施設リストA-1（直営）'!#REF!</f>
        <v>#REF!</v>
      </c>
      <c r="P3149" s="30" t="e">
        <f>IF(O3149="新設",VLOOKUP('施設リストA-1（直営）'!#REF!,'（新設）照明器具'!$B$5:$C$1990,2,FALSE),IF('部屋別効果（直）'!O3149="撤去",VLOOKUP('施設リストA-1（直営）'!#REF!,'（既設）調査結果'!$B$5:$C$1998,2,FALSE),0))</f>
        <v>#REF!</v>
      </c>
      <c r="Q3149" s="29" t="e">
        <f>'施設リストA-1（直営）'!#REF!</f>
        <v>#REF!</v>
      </c>
      <c r="R3149" s="29" t="e">
        <f>'施設リストA-1（直営）'!#REF!</f>
        <v>#REF!</v>
      </c>
      <c r="S3149" s="30" t="e">
        <f>IF(R3149="新設",VLOOKUP('施設リストA-1（直営）'!#REF!,'（新設）照明器具'!$B$5:$C$1990,2,FALSE),IF('部屋別効果（直）'!R3149="撤去",VLOOKUP('施設リストA-1（直営）'!#REF!,'（既設）調査結果'!$B$5:$C$1998,2,FALSE),0))</f>
        <v>#REF!</v>
      </c>
      <c r="T3149" s="29" t="e">
        <f>'施設リストA-1（直営）'!#REF!</f>
        <v>#REF!</v>
      </c>
      <c r="U3149" s="29" t="e">
        <f>'施設リストA-1（直営）'!#REF!</f>
        <v>#REF!</v>
      </c>
      <c r="V3149" s="30" t="e">
        <f>IF(U3149="新設",VLOOKUP('施設リストA-1（直営）'!#REF!,'（新設）照明器具'!$B$5:$C$1990,2,FALSE),IF('部屋別効果（直）'!U3149="撤去",VLOOKUP('施設リストA-1（直営）'!#REF!,'（既設）調査結果'!$B$5:$C$1998,2,FALSE),0))</f>
        <v>#REF!</v>
      </c>
      <c r="W3149" s="29" t="e">
        <f>'施設リストA-1（直営）'!#REF!</f>
        <v>#REF!</v>
      </c>
      <c r="X3149" s="29" t="e">
        <f>'施設リストA-1（直営）'!#REF!</f>
        <v>#REF!</v>
      </c>
      <c r="Y3149" s="30" t="e">
        <f>IF(X3149="新設",VLOOKUP('施設リストA-1（直営）'!#REF!,'（新設）照明器具'!$B$5:$C$1990,2,FALSE),IF('部屋別効果（直）'!X3149="撤去",VLOOKUP('施設リストA-1（直営）'!#REF!,'（既設）調査結果'!$B$5:$C$1998,2,FALSE),0))</f>
        <v>#REF!</v>
      </c>
      <c r="Z3149" s="29" t="e">
        <f>'施設リストA-1（直営）'!#REF!</f>
        <v>#REF!</v>
      </c>
      <c r="AA3149" s="29" t="e">
        <f>'施設リストA-1（直営）'!#REF!</f>
        <v>#REF!</v>
      </c>
      <c r="AB3149" s="30" t="e">
        <f>IF(AA3149="新設",VLOOKUP('施設リストA-1（直営）'!#REF!,'（新設）照明器具'!$B$5:$C$1990,2,FALSE),IF('部屋別効果（直）'!AA3149="撤去",VLOOKUP('施設リストA-1（直営）'!#REF!,'（既設）調査結果'!$B$5:$C$1998,2,FALSE),0))</f>
        <v>#REF!</v>
      </c>
      <c r="AC3149" s="29" t="e">
        <f>'施設リストA-1（直営）'!#REF!</f>
        <v>#REF!</v>
      </c>
      <c r="AD3149" s="29" t="e">
        <f>'施設リストA-1（直営）'!#REF!</f>
        <v>#REF!</v>
      </c>
      <c r="AE3149" s="30" t="e">
        <f>IF(AD3149="新設",VLOOKUP('施設リストA-1（直営）'!#REF!,'（新設）照明器具'!$B$5:$C$1990,2,FALSE),IF('部屋別効果（直）'!AD3149="撤去",VLOOKUP('施設リストA-1（直営）'!#REF!,'（既設）調査結果'!$B$5:$C$1998,2,FALSE),0))</f>
        <v>#REF!</v>
      </c>
      <c r="AF3149" s="29" t="e">
        <f>'施設リストA-1（直営）'!#REF!</f>
        <v>#REF!</v>
      </c>
      <c r="AG3149" s="29" t="e">
        <f>'施設リストA-1（直営）'!#REF!</f>
        <v>#REF!</v>
      </c>
      <c r="AH3149" s="30" t="e">
        <f>IF(AG3149="新設",VLOOKUP('施設リストA-1（直営）'!#REF!,'（新設）照明器具'!$B$5:$C$1990,2,FALSE),IF('部屋別効果（直）'!AG3149="撤去",VLOOKUP('施設リストA-1（直営）'!#REF!,'（既設）調査結果'!$B$5:$C$1998,2,FALSE),0))</f>
        <v>#REF!</v>
      </c>
      <c r="AI3149" s="29" t="e">
        <f>'施設リストA-1（直営）'!#REF!</f>
        <v>#REF!</v>
      </c>
      <c r="AJ3149" s="29" t="e">
        <f>'施設リストA-1（直営）'!#REF!</f>
        <v>#REF!</v>
      </c>
      <c r="AK3149" s="30" t="e">
        <f>IF(AJ3149="新設",VLOOKUP('施設リストA-1（直営）'!#REF!,'（新設）照明器具'!$B$5:$C$1990,2,FALSE),IF('部屋別効果（直）'!AJ3149="撤去",VLOOKUP('施設リストA-1（直営）'!#REF!,'（既設）調査結果'!$B$5:$C$1998,2,FALSE),0))</f>
        <v>#REF!</v>
      </c>
      <c r="AL3149" s="29" t="e">
        <f>'施設リストA-1（直営）'!#REF!</f>
        <v>#REF!</v>
      </c>
    </row>
    <row r="3150" spans="1:38" customFormat="1">
      <c r="A3150" s="94"/>
      <c r="B3150" s="16" t="e">
        <f>'施設リストA-1（直営）'!#REF!</f>
        <v>#REF!</v>
      </c>
      <c r="C3150" s="14" t="e">
        <f>'施設リストA-1（直営）'!#REF!</f>
        <v>#REF!</v>
      </c>
      <c r="D3150" s="94" t="e">
        <f>'施設リストA-1（直営）'!#REF!</f>
        <v>#REF!</v>
      </c>
      <c r="E3150" s="20" t="e">
        <f>'施設リストA-1（直営）'!#REF!</f>
        <v>#REF!</v>
      </c>
      <c r="F3150" s="20" t="e">
        <f>'施設リストA-1（直営）'!#REF!</f>
        <v>#REF!</v>
      </c>
      <c r="G3150" s="13" t="e">
        <f>'施設リストA-1（直営）'!#REF!</f>
        <v>#REF!</v>
      </c>
      <c r="H3150" s="28" t="e">
        <f t="shared" si="49"/>
        <v>#REF!</v>
      </c>
      <c r="I3150" s="29" t="e">
        <f>'施設リストA-1（直営）'!#REF!</f>
        <v>#REF!</v>
      </c>
      <c r="J3150" s="30" t="e">
        <f>IF(I3150="新設",VLOOKUP('施設リストA-1（直営）'!#REF!,'（新設）照明器具'!$B$5:$C$1990,2,FALSE),IF('部屋別効果（直）'!I3150="撤去",VLOOKUP('施設リストA-1（直営）'!#REF!,'（既設）調査結果'!$B$5:$C$1998,2,FALSE),0))</f>
        <v>#REF!</v>
      </c>
      <c r="K3150" s="29" t="e">
        <f>'施設リストA-1（直営）'!#REF!</f>
        <v>#REF!</v>
      </c>
      <c r="L3150" s="29" t="e">
        <f>'施設リストA-1（直営）'!#REF!</f>
        <v>#REF!</v>
      </c>
      <c r="M3150" s="30" t="e">
        <f>IF(L3150="新設",VLOOKUP('施設リストA-1（直営）'!#REF!,'（新設）照明器具'!$B$5:$C$1990,2,FALSE),IF('部屋別効果（直）'!L3150="撤去",VLOOKUP('施設リストA-1（直営）'!#REF!,'（既設）調査結果'!$B$5:$C$1998,2,FALSE),0))</f>
        <v>#REF!</v>
      </c>
      <c r="N3150" s="29" t="e">
        <f>'施設リストA-1（直営）'!#REF!</f>
        <v>#REF!</v>
      </c>
      <c r="O3150" s="29" t="e">
        <f>'施設リストA-1（直営）'!#REF!</f>
        <v>#REF!</v>
      </c>
      <c r="P3150" s="30" t="e">
        <f>IF(O3150="新設",VLOOKUP('施設リストA-1（直営）'!#REF!,'（新設）照明器具'!$B$5:$C$1990,2,FALSE),IF('部屋別効果（直）'!O3150="撤去",VLOOKUP('施設リストA-1（直営）'!#REF!,'（既設）調査結果'!$B$5:$C$1998,2,FALSE),0))</f>
        <v>#REF!</v>
      </c>
      <c r="Q3150" s="29" t="e">
        <f>'施設リストA-1（直営）'!#REF!</f>
        <v>#REF!</v>
      </c>
      <c r="R3150" s="29" t="e">
        <f>'施設リストA-1（直営）'!#REF!</f>
        <v>#REF!</v>
      </c>
      <c r="S3150" s="30" t="e">
        <f>IF(R3150="新設",VLOOKUP('施設リストA-1（直営）'!#REF!,'（新設）照明器具'!$B$5:$C$1990,2,FALSE),IF('部屋別効果（直）'!R3150="撤去",VLOOKUP('施設リストA-1（直営）'!#REF!,'（既設）調査結果'!$B$5:$C$1998,2,FALSE),0))</f>
        <v>#REF!</v>
      </c>
      <c r="T3150" s="29" t="e">
        <f>'施設リストA-1（直営）'!#REF!</f>
        <v>#REF!</v>
      </c>
      <c r="U3150" s="29" t="e">
        <f>'施設リストA-1（直営）'!#REF!</f>
        <v>#REF!</v>
      </c>
      <c r="V3150" s="30" t="e">
        <f>IF(U3150="新設",VLOOKUP('施設リストA-1（直営）'!#REF!,'（新設）照明器具'!$B$5:$C$1990,2,FALSE),IF('部屋別効果（直）'!U3150="撤去",VLOOKUP('施設リストA-1（直営）'!#REF!,'（既設）調査結果'!$B$5:$C$1998,2,FALSE),0))</f>
        <v>#REF!</v>
      </c>
      <c r="W3150" s="29" t="e">
        <f>'施設リストA-1（直営）'!#REF!</f>
        <v>#REF!</v>
      </c>
      <c r="X3150" s="29" t="e">
        <f>'施設リストA-1（直営）'!#REF!</f>
        <v>#REF!</v>
      </c>
      <c r="Y3150" s="30" t="e">
        <f>IF(X3150="新設",VLOOKUP('施設リストA-1（直営）'!#REF!,'（新設）照明器具'!$B$5:$C$1990,2,FALSE),IF('部屋別効果（直）'!X3150="撤去",VLOOKUP('施設リストA-1（直営）'!#REF!,'（既設）調査結果'!$B$5:$C$1998,2,FALSE),0))</f>
        <v>#REF!</v>
      </c>
      <c r="Z3150" s="29" t="e">
        <f>'施設リストA-1（直営）'!#REF!</f>
        <v>#REF!</v>
      </c>
      <c r="AA3150" s="29" t="e">
        <f>'施設リストA-1（直営）'!#REF!</f>
        <v>#REF!</v>
      </c>
      <c r="AB3150" s="30" t="e">
        <f>IF(AA3150="新設",VLOOKUP('施設リストA-1（直営）'!#REF!,'（新設）照明器具'!$B$5:$C$1990,2,FALSE),IF('部屋別効果（直）'!AA3150="撤去",VLOOKUP('施設リストA-1（直営）'!#REF!,'（既設）調査結果'!$B$5:$C$1998,2,FALSE),0))</f>
        <v>#REF!</v>
      </c>
      <c r="AC3150" s="29" t="e">
        <f>'施設リストA-1（直営）'!#REF!</f>
        <v>#REF!</v>
      </c>
      <c r="AD3150" s="29" t="e">
        <f>'施設リストA-1（直営）'!#REF!</f>
        <v>#REF!</v>
      </c>
      <c r="AE3150" s="30" t="e">
        <f>IF(AD3150="新設",VLOOKUP('施設リストA-1（直営）'!#REF!,'（新設）照明器具'!$B$5:$C$1990,2,FALSE),IF('部屋別効果（直）'!AD3150="撤去",VLOOKUP('施設リストA-1（直営）'!#REF!,'（既設）調査結果'!$B$5:$C$1998,2,FALSE),0))</f>
        <v>#REF!</v>
      </c>
      <c r="AF3150" s="29" t="e">
        <f>'施設リストA-1（直営）'!#REF!</f>
        <v>#REF!</v>
      </c>
      <c r="AG3150" s="29" t="e">
        <f>'施設リストA-1（直営）'!#REF!</f>
        <v>#REF!</v>
      </c>
      <c r="AH3150" s="30" t="e">
        <f>IF(AG3150="新設",VLOOKUP('施設リストA-1（直営）'!#REF!,'（新設）照明器具'!$B$5:$C$1990,2,FALSE),IF('部屋別効果（直）'!AG3150="撤去",VLOOKUP('施設リストA-1（直営）'!#REF!,'（既設）調査結果'!$B$5:$C$1998,2,FALSE),0))</f>
        <v>#REF!</v>
      </c>
      <c r="AI3150" s="29" t="e">
        <f>'施設リストA-1（直営）'!#REF!</f>
        <v>#REF!</v>
      </c>
      <c r="AJ3150" s="29" t="e">
        <f>'施設リストA-1（直営）'!#REF!</f>
        <v>#REF!</v>
      </c>
      <c r="AK3150" s="30" t="e">
        <f>IF(AJ3150="新設",VLOOKUP('施設リストA-1（直営）'!#REF!,'（新設）照明器具'!$B$5:$C$1990,2,FALSE),IF('部屋別効果（直）'!AJ3150="撤去",VLOOKUP('施設リストA-1（直営）'!#REF!,'（既設）調査結果'!$B$5:$C$1998,2,FALSE),0))</f>
        <v>#REF!</v>
      </c>
      <c r="AL3150" s="29" t="e">
        <f>'施設リストA-1（直営）'!#REF!</f>
        <v>#REF!</v>
      </c>
    </row>
    <row r="3151" spans="1:38" customFormat="1">
      <c r="A3151" s="94"/>
      <c r="B3151" s="16" t="e">
        <f>'施設リストA-1（直営）'!#REF!</f>
        <v>#REF!</v>
      </c>
      <c r="C3151" s="14" t="e">
        <f>'施設リストA-1（直営）'!#REF!</f>
        <v>#REF!</v>
      </c>
      <c r="D3151" s="94" t="e">
        <f>'施設リストA-1（直営）'!#REF!</f>
        <v>#REF!</v>
      </c>
      <c r="E3151" s="20" t="e">
        <f>'施設リストA-1（直営）'!#REF!</f>
        <v>#REF!</v>
      </c>
      <c r="F3151" s="20" t="e">
        <f>'施設リストA-1（直営）'!#REF!</f>
        <v>#REF!</v>
      </c>
      <c r="G3151" s="13" t="e">
        <f>'施設リストA-1（直営）'!#REF!</f>
        <v>#REF!</v>
      </c>
      <c r="H3151" s="28" t="e">
        <f t="shared" si="49"/>
        <v>#REF!</v>
      </c>
      <c r="I3151" s="29" t="e">
        <f>'施設リストA-1（直営）'!#REF!</f>
        <v>#REF!</v>
      </c>
      <c r="J3151" s="30" t="e">
        <f>IF(I3151="新設",VLOOKUP('施設リストA-1（直営）'!#REF!,'（新設）照明器具'!$B$5:$C$1990,2,FALSE),IF('部屋別効果（直）'!I3151="撤去",VLOOKUP('施設リストA-1（直営）'!#REF!,'（既設）調査結果'!$B$5:$C$1998,2,FALSE),0))</f>
        <v>#REF!</v>
      </c>
      <c r="K3151" s="29" t="e">
        <f>'施設リストA-1（直営）'!#REF!</f>
        <v>#REF!</v>
      </c>
      <c r="L3151" s="29" t="e">
        <f>'施設リストA-1（直営）'!#REF!</f>
        <v>#REF!</v>
      </c>
      <c r="M3151" s="30" t="e">
        <f>IF(L3151="新設",VLOOKUP('施設リストA-1（直営）'!#REF!,'（新設）照明器具'!$B$5:$C$1990,2,FALSE),IF('部屋別効果（直）'!L3151="撤去",VLOOKUP('施設リストA-1（直営）'!#REF!,'（既設）調査結果'!$B$5:$C$1998,2,FALSE),0))</f>
        <v>#REF!</v>
      </c>
      <c r="N3151" s="29" t="e">
        <f>'施設リストA-1（直営）'!#REF!</f>
        <v>#REF!</v>
      </c>
      <c r="O3151" s="29" t="e">
        <f>'施設リストA-1（直営）'!#REF!</f>
        <v>#REF!</v>
      </c>
      <c r="P3151" s="30" t="e">
        <f>IF(O3151="新設",VLOOKUP('施設リストA-1（直営）'!#REF!,'（新設）照明器具'!$B$5:$C$1990,2,FALSE),IF('部屋別効果（直）'!O3151="撤去",VLOOKUP('施設リストA-1（直営）'!#REF!,'（既設）調査結果'!$B$5:$C$1998,2,FALSE),0))</f>
        <v>#REF!</v>
      </c>
      <c r="Q3151" s="29" t="e">
        <f>'施設リストA-1（直営）'!#REF!</f>
        <v>#REF!</v>
      </c>
      <c r="R3151" s="29" t="e">
        <f>'施設リストA-1（直営）'!#REF!</f>
        <v>#REF!</v>
      </c>
      <c r="S3151" s="30" t="e">
        <f>IF(R3151="新設",VLOOKUP('施設リストA-1（直営）'!#REF!,'（新設）照明器具'!$B$5:$C$1990,2,FALSE),IF('部屋別効果（直）'!R3151="撤去",VLOOKUP('施設リストA-1（直営）'!#REF!,'（既設）調査結果'!$B$5:$C$1998,2,FALSE),0))</f>
        <v>#REF!</v>
      </c>
      <c r="T3151" s="29" t="e">
        <f>'施設リストA-1（直営）'!#REF!</f>
        <v>#REF!</v>
      </c>
      <c r="U3151" s="29" t="e">
        <f>'施設リストA-1（直営）'!#REF!</f>
        <v>#REF!</v>
      </c>
      <c r="V3151" s="30" t="e">
        <f>IF(U3151="新設",VLOOKUP('施設リストA-1（直営）'!#REF!,'（新設）照明器具'!$B$5:$C$1990,2,FALSE),IF('部屋別効果（直）'!U3151="撤去",VLOOKUP('施設リストA-1（直営）'!#REF!,'（既設）調査結果'!$B$5:$C$1998,2,FALSE),0))</f>
        <v>#REF!</v>
      </c>
      <c r="W3151" s="29" t="e">
        <f>'施設リストA-1（直営）'!#REF!</f>
        <v>#REF!</v>
      </c>
      <c r="X3151" s="29" t="e">
        <f>'施設リストA-1（直営）'!#REF!</f>
        <v>#REF!</v>
      </c>
      <c r="Y3151" s="30" t="e">
        <f>IF(X3151="新設",VLOOKUP('施設リストA-1（直営）'!#REF!,'（新設）照明器具'!$B$5:$C$1990,2,FALSE),IF('部屋別効果（直）'!X3151="撤去",VLOOKUP('施設リストA-1（直営）'!#REF!,'（既設）調査結果'!$B$5:$C$1998,2,FALSE),0))</f>
        <v>#REF!</v>
      </c>
      <c r="Z3151" s="29" t="e">
        <f>'施設リストA-1（直営）'!#REF!</f>
        <v>#REF!</v>
      </c>
      <c r="AA3151" s="29" t="e">
        <f>'施設リストA-1（直営）'!#REF!</f>
        <v>#REF!</v>
      </c>
      <c r="AB3151" s="30" t="e">
        <f>IF(AA3151="新設",VLOOKUP('施設リストA-1（直営）'!#REF!,'（新設）照明器具'!$B$5:$C$1990,2,FALSE),IF('部屋別効果（直）'!AA3151="撤去",VLOOKUP('施設リストA-1（直営）'!#REF!,'（既設）調査結果'!$B$5:$C$1998,2,FALSE),0))</f>
        <v>#REF!</v>
      </c>
      <c r="AC3151" s="29" t="e">
        <f>'施設リストA-1（直営）'!#REF!</f>
        <v>#REF!</v>
      </c>
      <c r="AD3151" s="29" t="e">
        <f>'施設リストA-1（直営）'!#REF!</f>
        <v>#REF!</v>
      </c>
      <c r="AE3151" s="30" t="e">
        <f>IF(AD3151="新設",VLOOKUP('施設リストA-1（直営）'!#REF!,'（新設）照明器具'!$B$5:$C$1990,2,FALSE),IF('部屋別効果（直）'!AD3151="撤去",VLOOKUP('施設リストA-1（直営）'!#REF!,'（既設）調査結果'!$B$5:$C$1998,2,FALSE),0))</f>
        <v>#REF!</v>
      </c>
      <c r="AF3151" s="29" t="e">
        <f>'施設リストA-1（直営）'!#REF!</f>
        <v>#REF!</v>
      </c>
      <c r="AG3151" s="29" t="e">
        <f>'施設リストA-1（直営）'!#REF!</f>
        <v>#REF!</v>
      </c>
      <c r="AH3151" s="30" t="e">
        <f>IF(AG3151="新設",VLOOKUP('施設リストA-1（直営）'!#REF!,'（新設）照明器具'!$B$5:$C$1990,2,FALSE),IF('部屋別効果（直）'!AG3151="撤去",VLOOKUP('施設リストA-1（直営）'!#REF!,'（既設）調査結果'!$B$5:$C$1998,2,FALSE),0))</f>
        <v>#REF!</v>
      </c>
      <c r="AI3151" s="29" t="e">
        <f>'施設リストA-1（直営）'!#REF!</f>
        <v>#REF!</v>
      </c>
      <c r="AJ3151" s="29" t="e">
        <f>'施設リストA-1（直営）'!#REF!</f>
        <v>#REF!</v>
      </c>
      <c r="AK3151" s="30" t="e">
        <f>IF(AJ3151="新設",VLOOKUP('施設リストA-1（直営）'!#REF!,'（新設）照明器具'!$B$5:$C$1990,2,FALSE),IF('部屋別効果（直）'!AJ3151="撤去",VLOOKUP('施設リストA-1（直営）'!#REF!,'（既設）調査結果'!$B$5:$C$1998,2,FALSE),0))</f>
        <v>#REF!</v>
      </c>
      <c r="AL3151" s="29" t="e">
        <f>'施設リストA-1（直営）'!#REF!</f>
        <v>#REF!</v>
      </c>
    </row>
    <row r="3152" spans="1:38" customFormat="1">
      <c r="A3152" s="94"/>
      <c r="B3152" s="16" t="e">
        <f>'施設リストA-1（直営）'!#REF!</f>
        <v>#REF!</v>
      </c>
      <c r="C3152" s="14" t="e">
        <f>'施設リストA-1（直営）'!#REF!</f>
        <v>#REF!</v>
      </c>
      <c r="D3152" s="94" t="e">
        <f>'施設リストA-1（直営）'!#REF!</f>
        <v>#REF!</v>
      </c>
      <c r="E3152" s="20" t="e">
        <f>'施設リストA-1（直営）'!#REF!</f>
        <v>#REF!</v>
      </c>
      <c r="F3152" s="20" t="e">
        <f>'施設リストA-1（直営）'!#REF!</f>
        <v>#REF!</v>
      </c>
      <c r="G3152" s="13" t="e">
        <f>'施設リストA-1（直営）'!#REF!</f>
        <v>#REF!</v>
      </c>
      <c r="H3152" s="28" t="e">
        <f t="shared" si="49"/>
        <v>#REF!</v>
      </c>
      <c r="I3152" s="29" t="e">
        <f>'施設リストA-1（直営）'!#REF!</f>
        <v>#REF!</v>
      </c>
      <c r="J3152" s="30" t="e">
        <f>IF(I3152="新設",VLOOKUP('施設リストA-1（直営）'!#REF!,'（新設）照明器具'!$B$5:$C$1990,2,FALSE),IF('部屋別効果（直）'!I3152="撤去",VLOOKUP('施設リストA-1（直営）'!#REF!,'（既設）調査結果'!$B$5:$C$1998,2,FALSE),0))</f>
        <v>#REF!</v>
      </c>
      <c r="K3152" s="29" t="e">
        <f>'施設リストA-1（直営）'!#REF!</f>
        <v>#REF!</v>
      </c>
      <c r="L3152" s="29" t="e">
        <f>'施設リストA-1（直営）'!#REF!</f>
        <v>#REF!</v>
      </c>
      <c r="M3152" s="30" t="e">
        <f>IF(L3152="新設",VLOOKUP('施設リストA-1（直営）'!#REF!,'（新設）照明器具'!$B$5:$C$1990,2,FALSE),IF('部屋別効果（直）'!L3152="撤去",VLOOKUP('施設リストA-1（直営）'!#REF!,'（既設）調査結果'!$B$5:$C$1998,2,FALSE),0))</f>
        <v>#REF!</v>
      </c>
      <c r="N3152" s="29" t="e">
        <f>'施設リストA-1（直営）'!#REF!</f>
        <v>#REF!</v>
      </c>
      <c r="O3152" s="29" t="e">
        <f>'施設リストA-1（直営）'!#REF!</f>
        <v>#REF!</v>
      </c>
      <c r="P3152" s="30" t="e">
        <f>IF(O3152="新設",VLOOKUP('施設リストA-1（直営）'!#REF!,'（新設）照明器具'!$B$5:$C$1990,2,FALSE),IF('部屋別効果（直）'!O3152="撤去",VLOOKUP('施設リストA-1（直営）'!#REF!,'（既設）調査結果'!$B$5:$C$1998,2,FALSE),0))</f>
        <v>#REF!</v>
      </c>
      <c r="Q3152" s="29" t="e">
        <f>'施設リストA-1（直営）'!#REF!</f>
        <v>#REF!</v>
      </c>
      <c r="R3152" s="29" t="e">
        <f>'施設リストA-1（直営）'!#REF!</f>
        <v>#REF!</v>
      </c>
      <c r="S3152" s="30" t="e">
        <f>IF(R3152="新設",VLOOKUP('施設リストA-1（直営）'!#REF!,'（新設）照明器具'!$B$5:$C$1990,2,FALSE),IF('部屋別効果（直）'!R3152="撤去",VLOOKUP('施設リストA-1（直営）'!#REF!,'（既設）調査結果'!$B$5:$C$1998,2,FALSE),0))</f>
        <v>#REF!</v>
      </c>
      <c r="T3152" s="29" t="e">
        <f>'施設リストA-1（直営）'!#REF!</f>
        <v>#REF!</v>
      </c>
      <c r="U3152" s="29" t="e">
        <f>'施設リストA-1（直営）'!#REF!</f>
        <v>#REF!</v>
      </c>
      <c r="V3152" s="30" t="e">
        <f>IF(U3152="新設",VLOOKUP('施設リストA-1（直営）'!#REF!,'（新設）照明器具'!$B$5:$C$1990,2,FALSE),IF('部屋別効果（直）'!U3152="撤去",VLOOKUP('施設リストA-1（直営）'!#REF!,'（既設）調査結果'!$B$5:$C$1998,2,FALSE),0))</f>
        <v>#REF!</v>
      </c>
      <c r="W3152" s="29" t="e">
        <f>'施設リストA-1（直営）'!#REF!</f>
        <v>#REF!</v>
      </c>
      <c r="X3152" s="29" t="e">
        <f>'施設リストA-1（直営）'!#REF!</f>
        <v>#REF!</v>
      </c>
      <c r="Y3152" s="30" t="e">
        <f>IF(X3152="新設",VLOOKUP('施設リストA-1（直営）'!#REF!,'（新設）照明器具'!$B$5:$C$1990,2,FALSE),IF('部屋別効果（直）'!X3152="撤去",VLOOKUP('施設リストA-1（直営）'!#REF!,'（既設）調査結果'!$B$5:$C$1998,2,FALSE),0))</f>
        <v>#REF!</v>
      </c>
      <c r="Z3152" s="29" t="e">
        <f>'施設リストA-1（直営）'!#REF!</f>
        <v>#REF!</v>
      </c>
      <c r="AA3152" s="29" t="e">
        <f>'施設リストA-1（直営）'!#REF!</f>
        <v>#REF!</v>
      </c>
      <c r="AB3152" s="30" t="e">
        <f>IF(AA3152="新設",VLOOKUP('施設リストA-1（直営）'!#REF!,'（新設）照明器具'!$B$5:$C$1990,2,FALSE),IF('部屋別効果（直）'!AA3152="撤去",VLOOKUP('施設リストA-1（直営）'!#REF!,'（既設）調査結果'!$B$5:$C$1998,2,FALSE),0))</f>
        <v>#REF!</v>
      </c>
      <c r="AC3152" s="29" t="e">
        <f>'施設リストA-1（直営）'!#REF!</f>
        <v>#REF!</v>
      </c>
      <c r="AD3152" s="29" t="e">
        <f>'施設リストA-1（直営）'!#REF!</f>
        <v>#REF!</v>
      </c>
      <c r="AE3152" s="30" t="e">
        <f>IF(AD3152="新設",VLOOKUP('施設リストA-1（直営）'!#REF!,'（新設）照明器具'!$B$5:$C$1990,2,FALSE),IF('部屋別効果（直）'!AD3152="撤去",VLOOKUP('施設リストA-1（直営）'!#REF!,'（既設）調査結果'!$B$5:$C$1998,2,FALSE),0))</f>
        <v>#REF!</v>
      </c>
      <c r="AF3152" s="29" t="e">
        <f>'施設リストA-1（直営）'!#REF!</f>
        <v>#REF!</v>
      </c>
      <c r="AG3152" s="29" t="e">
        <f>'施設リストA-1（直営）'!#REF!</f>
        <v>#REF!</v>
      </c>
      <c r="AH3152" s="30" t="e">
        <f>IF(AG3152="新設",VLOOKUP('施設リストA-1（直営）'!#REF!,'（新設）照明器具'!$B$5:$C$1990,2,FALSE),IF('部屋別効果（直）'!AG3152="撤去",VLOOKUP('施設リストA-1（直営）'!#REF!,'（既設）調査結果'!$B$5:$C$1998,2,FALSE),0))</f>
        <v>#REF!</v>
      </c>
      <c r="AI3152" s="29" t="e">
        <f>'施設リストA-1（直営）'!#REF!</f>
        <v>#REF!</v>
      </c>
      <c r="AJ3152" s="29" t="e">
        <f>'施設リストA-1（直営）'!#REF!</f>
        <v>#REF!</v>
      </c>
      <c r="AK3152" s="30" t="e">
        <f>IF(AJ3152="新設",VLOOKUP('施設リストA-1（直営）'!#REF!,'（新設）照明器具'!$B$5:$C$1990,2,FALSE),IF('部屋別効果（直）'!AJ3152="撤去",VLOOKUP('施設リストA-1（直営）'!#REF!,'（既設）調査結果'!$B$5:$C$1998,2,FALSE),0))</f>
        <v>#REF!</v>
      </c>
      <c r="AL3152" s="29" t="e">
        <f>'施設リストA-1（直営）'!#REF!</f>
        <v>#REF!</v>
      </c>
    </row>
    <row r="3153" spans="1:38" customFormat="1">
      <c r="A3153" s="94"/>
      <c r="B3153" s="16" t="e">
        <f>'施設リストA-1（直営）'!#REF!</f>
        <v>#REF!</v>
      </c>
      <c r="C3153" s="14" t="e">
        <f>'施設リストA-1（直営）'!#REF!</f>
        <v>#REF!</v>
      </c>
      <c r="D3153" s="94" t="e">
        <f>'施設リストA-1（直営）'!#REF!</f>
        <v>#REF!</v>
      </c>
      <c r="E3153" s="20" t="e">
        <f>'施設リストA-1（直営）'!#REF!</f>
        <v>#REF!</v>
      </c>
      <c r="F3153" s="20" t="e">
        <f>'施設リストA-1（直営）'!#REF!</f>
        <v>#REF!</v>
      </c>
      <c r="G3153" s="13" t="e">
        <f>'施設リストA-1（直営）'!#REF!</f>
        <v>#REF!</v>
      </c>
      <c r="H3153" s="28" t="e">
        <f t="shared" si="49"/>
        <v>#REF!</v>
      </c>
      <c r="I3153" s="29" t="e">
        <f>'施設リストA-1（直営）'!#REF!</f>
        <v>#REF!</v>
      </c>
      <c r="J3153" s="30" t="e">
        <f>IF(I3153="新設",VLOOKUP('施設リストA-1（直営）'!#REF!,'（新設）照明器具'!$B$5:$C$1990,2,FALSE),IF('部屋別効果（直）'!I3153="撤去",VLOOKUP('施設リストA-1（直営）'!#REF!,'（既設）調査結果'!$B$5:$C$1998,2,FALSE),0))</f>
        <v>#REF!</v>
      </c>
      <c r="K3153" s="29" t="e">
        <f>'施設リストA-1（直営）'!#REF!</f>
        <v>#REF!</v>
      </c>
      <c r="L3153" s="29" t="e">
        <f>'施設リストA-1（直営）'!#REF!</f>
        <v>#REF!</v>
      </c>
      <c r="M3153" s="30" t="e">
        <f>IF(L3153="新設",VLOOKUP('施設リストA-1（直営）'!#REF!,'（新設）照明器具'!$B$5:$C$1990,2,FALSE),IF('部屋別効果（直）'!L3153="撤去",VLOOKUP('施設リストA-1（直営）'!#REF!,'（既設）調査結果'!$B$5:$C$1998,2,FALSE),0))</f>
        <v>#REF!</v>
      </c>
      <c r="N3153" s="29" t="e">
        <f>'施設リストA-1（直営）'!#REF!</f>
        <v>#REF!</v>
      </c>
      <c r="O3153" s="29" t="e">
        <f>'施設リストA-1（直営）'!#REF!</f>
        <v>#REF!</v>
      </c>
      <c r="P3153" s="30" t="e">
        <f>IF(O3153="新設",VLOOKUP('施設リストA-1（直営）'!#REF!,'（新設）照明器具'!$B$5:$C$1990,2,FALSE),IF('部屋別効果（直）'!O3153="撤去",VLOOKUP('施設リストA-1（直営）'!#REF!,'（既設）調査結果'!$B$5:$C$1998,2,FALSE),0))</f>
        <v>#REF!</v>
      </c>
      <c r="Q3153" s="29" t="e">
        <f>'施設リストA-1（直営）'!#REF!</f>
        <v>#REF!</v>
      </c>
      <c r="R3153" s="29" t="e">
        <f>'施設リストA-1（直営）'!#REF!</f>
        <v>#REF!</v>
      </c>
      <c r="S3153" s="30" t="e">
        <f>IF(R3153="新設",VLOOKUP('施設リストA-1（直営）'!#REF!,'（新設）照明器具'!$B$5:$C$1990,2,FALSE),IF('部屋別効果（直）'!R3153="撤去",VLOOKUP('施設リストA-1（直営）'!#REF!,'（既設）調査結果'!$B$5:$C$1998,2,FALSE),0))</f>
        <v>#REF!</v>
      </c>
      <c r="T3153" s="29" t="e">
        <f>'施設リストA-1（直営）'!#REF!</f>
        <v>#REF!</v>
      </c>
      <c r="U3153" s="29" t="e">
        <f>'施設リストA-1（直営）'!#REF!</f>
        <v>#REF!</v>
      </c>
      <c r="V3153" s="30" t="e">
        <f>IF(U3153="新設",VLOOKUP('施設リストA-1（直営）'!#REF!,'（新設）照明器具'!$B$5:$C$1990,2,FALSE),IF('部屋別効果（直）'!U3153="撤去",VLOOKUP('施設リストA-1（直営）'!#REF!,'（既設）調査結果'!$B$5:$C$1998,2,FALSE),0))</f>
        <v>#REF!</v>
      </c>
      <c r="W3153" s="29" t="e">
        <f>'施設リストA-1（直営）'!#REF!</f>
        <v>#REF!</v>
      </c>
      <c r="X3153" s="29" t="e">
        <f>'施設リストA-1（直営）'!#REF!</f>
        <v>#REF!</v>
      </c>
      <c r="Y3153" s="30" t="e">
        <f>IF(X3153="新設",VLOOKUP('施設リストA-1（直営）'!#REF!,'（新設）照明器具'!$B$5:$C$1990,2,FALSE),IF('部屋別効果（直）'!X3153="撤去",VLOOKUP('施設リストA-1（直営）'!#REF!,'（既設）調査結果'!$B$5:$C$1998,2,FALSE),0))</f>
        <v>#REF!</v>
      </c>
      <c r="Z3153" s="29" t="e">
        <f>'施設リストA-1（直営）'!#REF!</f>
        <v>#REF!</v>
      </c>
      <c r="AA3153" s="29" t="e">
        <f>'施設リストA-1（直営）'!#REF!</f>
        <v>#REF!</v>
      </c>
      <c r="AB3153" s="30" t="e">
        <f>IF(AA3153="新設",VLOOKUP('施設リストA-1（直営）'!#REF!,'（新設）照明器具'!$B$5:$C$1990,2,FALSE),IF('部屋別効果（直）'!AA3153="撤去",VLOOKUP('施設リストA-1（直営）'!#REF!,'（既設）調査結果'!$B$5:$C$1998,2,FALSE),0))</f>
        <v>#REF!</v>
      </c>
      <c r="AC3153" s="29" t="e">
        <f>'施設リストA-1（直営）'!#REF!</f>
        <v>#REF!</v>
      </c>
      <c r="AD3153" s="29" t="e">
        <f>'施設リストA-1（直営）'!#REF!</f>
        <v>#REF!</v>
      </c>
      <c r="AE3153" s="30" t="e">
        <f>IF(AD3153="新設",VLOOKUP('施設リストA-1（直営）'!#REF!,'（新設）照明器具'!$B$5:$C$1990,2,FALSE),IF('部屋別効果（直）'!AD3153="撤去",VLOOKUP('施設リストA-1（直営）'!#REF!,'（既設）調査結果'!$B$5:$C$1998,2,FALSE),0))</f>
        <v>#REF!</v>
      </c>
      <c r="AF3153" s="29" t="e">
        <f>'施設リストA-1（直営）'!#REF!</f>
        <v>#REF!</v>
      </c>
      <c r="AG3153" s="29" t="e">
        <f>'施設リストA-1（直営）'!#REF!</f>
        <v>#REF!</v>
      </c>
      <c r="AH3153" s="30" t="e">
        <f>IF(AG3153="新設",VLOOKUP('施設リストA-1（直営）'!#REF!,'（新設）照明器具'!$B$5:$C$1990,2,FALSE),IF('部屋別効果（直）'!AG3153="撤去",VLOOKUP('施設リストA-1（直営）'!#REF!,'（既設）調査結果'!$B$5:$C$1998,2,FALSE),0))</f>
        <v>#REF!</v>
      </c>
      <c r="AI3153" s="29" t="e">
        <f>'施設リストA-1（直営）'!#REF!</f>
        <v>#REF!</v>
      </c>
      <c r="AJ3153" s="29" t="e">
        <f>'施設リストA-1（直営）'!#REF!</f>
        <v>#REF!</v>
      </c>
      <c r="AK3153" s="30" t="e">
        <f>IF(AJ3153="新設",VLOOKUP('施設リストA-1（直営）'!#REF!,'（新設）照明器具'!$B$5:$C$1990,2,FALSE),IF('部屋別効果（直）'!AJ3153="撤去",VLOOKUP('施設リストA-1（直営）'!#REF!,'（既設）調査結果'!$B$5:$C$1998,2,FALSE),0))</f>
        <v>#REF!</v>
      </c>
      <c r="AL3153" s="29" t="e">
        <f>'施設リストA-1（直営）'!#REF!</f>
        <v>#REF!</v>
      </c>
    </row>
    <row r="3154" spans="1:38" customFormat="1">
      <c r="A3154" s="94"/>
      <c r="B3154" s="16" t="e">
        <f>'施設リストA-1（直営）'!#REF!</f>
        <v>#REF!</v>
      </c>
      <c r="C3154" s="14" t="e">
        <f>'施設リストA-1（直営）'!#REF!</f>
        <v>#REF!</v>
      </c>
      <c r="D3154" s="94" t="e">
        <f>'施設リストA-1（直営）'!#REF!</f>
        <v>#REF!</v>
      </c>
      <c r="E3154" s="20" t="e">
        <f>'施設リストA-1（直営）'!#REF!</f>
        <v>#REF!</v>
      </c>
      <c r="F3154" s="20" t="e">
        <f>'施設リストA-1（直営）'!#REF!</f>
        <v>#REF!</v>
      </c>
      <c r="G3154" s="13" t="e">
        <f>'施設リストA-1（直営）'!#REF!</f>
        <v>#REF!</v>
      </c>
      <c r="H3154" s="28" t="e">
        <f t="shared" si="49"/>
        <v>#REF!</v>
      </c>
      <c r="I3154" s="29" t="e">
        <f>'施設リストA-1（直営）'!#REF!</f>
        <v>#REF!</v>
      </c>
      <c r="J3154" s="30" t="e">
        <f>IF(I3154="新設",VLOOKUP('施設リストA-1（直営）'!#REF!,'（新設）照明器具'!$B$5:$C$1990,2,FALSE),IF('部屋別効果（直）'!I3154="撤去",VLOOKUP('施設リストA-1（直営）'!#REF!,'（既設）調査結果'!$B$5:$C$1998,2,FALSE),0))</f>
        <v>#REF!</v>
      </c>
      <c r="K3154" s="29" t="e">
        <f>'施設リストA-1（直営）'!#REF!</f>
        <v>#REF!</v>
      </c>
      <c r="L3154" s="29" t="e">
        <f>'施設リストA-1（直営）'!#REF!</f>
        <v>#REF!</v>
      </c>
      <c r="M3154" s="30" t="e">
        <f>IF(L3154="新設",VLOOKUP('施設リストA-1（直営）'!#REF!,'（新設）照明器具'!$B$5:$C$1990,2,FALSE),IF('部屋別効果（直）'!L3154="撤去",VLOOKUP('施設リストA-1（直営）'!#REF!,'（既設）調査結果'!$B$5:$C$1998,2,FALSE),0))</f>
        <v>#REF!</v>
      </c>
      <c r="N3154" s="29" t="e">
        <f>'施設リストA-1（直営）'!#REF!</f>
        <v>#REF!</v>
      </c>
      <c r="O3154" s="29" t="e">
        <f>'施設リストA-1（直営）'!#REF!</f>
        <v>#REF!</v>
      </c>
      <c r="P3154" s="30" t="e">
        <f>IF(O3154="新設",VLOOKUP('施設リストA-1（直営）'!#REF!,'（新設）照明器具'!$B$5:$C$1990,2,FALSE),IF('部屋別効果（直）'!O3154="撤去",VLOOKUP('施設リストA-1（直営）'!#REF!,'（既設）調査結果'!$B$5:$C$1998,2,FALSE),0))</f>
        <v>#REF!</v>
      </c>
      <c r="Q3154" s="29" t="e">
        <f>'施設リストA-1（直営）'!#REF!</f>
        <v>#REF!</v>
      </c>
      <c r="R3154" s="29" t="e">
        <f>'施設リストA-1（直営）'!#REF!</f>
        <v>#REF!</v>
      </c>
      <c r="S3154" s="30" t="e">
        <f>IF(R3154="新設",VLOOKUP('施設リストA-1（直営）'!#REF!,'（新設）照明器具'!$B$5:$C$1990,2,FALSE),IF('部屋別効果（直）'!R3154="撤去",VLOOKUP('施設リストA-1（直営）'!#REF!,'（既設）調査結果'!$B$5:$C$1998,2,FALSE),0))</f>
        <v>#REF!</v>
      </c>
      <c r="T3154" s="29" t="e">
        <f>'施設リストA-1（直営）'!#REF!</f>
        <v>#REF!</v>
      </c>
      <c r="U3154" s="29" t="e">
        <f>'施設リストA-1（直営）'!#REF!</f>
        <v>#REF!</v>
      </c>
      <c r="V3154" s="30" t="e">
        <f>IF(U3154="新設",VLOOKUP('施設リストA-1（直営）'!#REF!,'（新設）照明器具'!$B$5:$C$1990,2,FALSE),IF('部屋別効果（直）'!U3154="撤去",VLOOKUP('施設リストA-1（直営）'!#REF!,'（既設）調査結果'!$B$5:$C$1998,2,FALSE),0))</f>
        <v>#REF!</v>
      </c>
      <c r="W3154" s="29" t="e">
        <f>'施設リストA-1（直営）'!#REF!</f>
        <v>#REF!</v>
      </c>
      <c r="X3154" s="29" t="e">
        <f>'施設リストA-1（直営）'!#REF!</f>
        <v>#REF!</v>
      </c>
      <c r="Y3154" s="30" t="e">
        <f>IF(X3154="新設",VLOOKUP('施設リストA-1（直営）'!#REF!,'（新設）照明器具'!$B$5:$C$1990,2,FALSE),IF('部屋別効果（直）'!X3154="撤去",VLOOKUP('施設リストA-1（直営）'!#REF!,'（既設）調査結果'!$B$5:$C$1998,2,FALSE),0))</f>
        <v>#REF!</v>
      </c>
      <c r="Z3154" s="29" t="e">
        <f>'施設リストA-1（直営）'!#REF!</f>
        <v>#REF!</v>
      </c>
      <c r="AA3154" s="29" t="e">
        <f>'施設リストA-1（直営）'!#REF!</f>
        <v>#REF!</v>
      </c>
      <c r="AB3154" s="30" t="e">
        <f>IF(AA3154="新設",VLOOKUP('施設リストA-1（直営）'!#REF!,'（新設）照明器具'!$B$5:$C$1990,2,FALSE),IF('部屋別効果（直）'!AA3154="撤去",VLOOKUP('施設リストA-1（直営）'!#REF!,'（既設）調査結果'!$B$5:$C$1998,2,FALSE),0))</f>
        <v>#REF!</v>
      </c>
      <c r="AC3154" s="29" t="e">
        <f>'施設リストA-1（直営）'!#REF!</f>
        <v>#REF!</v>
      </c>
      <c r="AD3154" s="29" t="e">
        <f>'施設リストA-1（直営）'!#REF!</f>
        <v>#REF!</v>
      </c>
      <c r="AE3154" s="30" t="e">
        <f>IF(AD3154="新設",VLOOKUP('施設リストA-1（直営）'!#REF!,'（新設）照明器具'!$B$5:$C$1990,2,FALSE),IF('部屋別効果（直）'!AD3154="撤去",VLOOKUP('施設リストA-1（直営）'!#REF!,'（既設）調査結果'!$B$5:$C$1998,2,FALSE),0))</f>
        <v>#REF!</v>
      </c>
      <c r="AF3154" s="29" t="e">
        <f>'施設リストA-1（直営）'!#REF!</f>
        <v>#REF!</v>
      </c>
      <c r="AG3154" s="29" t="e">
        <f>'施設リストA-1（直営）'!#REF!</f>
        <v>#REF!</v>
      </c>
      <c r="AH3154" s="30" t="e">
        <f>IF(AG3154="新設",VLOOKUP('施設リストA-1（直営）'!#REF!,'（新設）照明器具'!$B$5:$C$1990,2,FALSE),IF('部屋別効果（直）'!AG3154="撤去",VLOOKUP('施設リストA-1（直営）'!#REF!,'（既設）調査結果'!$B$5:$C$1998,2,FALSE),0))</f>
        <v>#REF!</v>
      </c>
      <c r="AI3154" s="29" t="e">
        <f>'施設リストA-1（直営）'!#REF!</f>
        <v>#REF!</v>
      </c>
      <c r="AJ3154" s="29" t="e">
        <f>'施設リストA-1（直営）'!#REF!</f>
        <v>#REF!</v>
      </c>
      <c r="AK3154" s="30" t="e">
        <f>IF(AJ3154="新設",VLOOKUP('施設リストA-1（直営）'!#REF!,'（新設）照明器具'!$B$5:$C$1990,2,FALSE),IF('部屋別効果（直）'!AJ3154="撤去",VLOOKUP('施設リストA-1（直営）'!#REF!,'（既設）調査結果'!$B$5:$C$1998,2,FALSE),0))</f>
        <v>#REF!</v>
      </c>
      <c r="AL3154" s="29" t="e">
        <f>'施設リストA-1（直営）'!#REF!</f>
        <v>#REF!</v>
      </c>
    </row>
    <row r="3155" spans="1:38" customFormat="1">
      <c r="A3155" s="94"/>
      <c r="B3155" s="16" t="e">
        <f>'施設リストA-1（直営）'!#REF!</f>
        <v>#REF!</v>
      </c>
      <c r="C3155" s="14" t="e">
        <f>'施設リストA-1（直営）'!#REF!</f>
        <v>#REF!</v>
      </c>
      <c r="D3155" s="94" t="e">
        <f>'施設リストA-1（直営）'!#REF!</f>
        <v>#REF!</v>
      </c>
      <c r="E3155" s="20" t="e">
        <f>'施設リストA-1（直営）'!#REF!</f>
        <v>#REF!</v>
      </c>
      <c r="F3155" s="20" t="e">
        <f>'施設リストA-1（直営）'!#REF!</f>
        <v>#REF!</v>
      </c>
      <c r="G3155" s="13" t="e">
        <f>'施設リストA-1（直営）'!#REF!</f>
        <v>#REF!</v>
      </c>
      <c r="H3155" s="28" t="e">
        <f t="shared" si="49"/>
        <v>#REF!</v>
      </c>
      <c r="I3155" s="29" t="e">
        <f>'施設リストA-1（直営）'!#REF!</f>
        <v>#REF!</v>
      </c>
      <c r="J3155" s="30" t="e">
        <f>IF(I3155="新設",VLOOKUP('施設リストA-1（直営）'!#REF!,'（新設）照明器具'!$B$5:$C$1990,2,FALSE),IF('部屋別効果（直）'!I3155="撤去",VLOOKUP('施設リストA-1（直営）'!#REF!,'（既設）調査結果'!$B$5:$C$1998,2,FALSE),0))</f>
        <v>#REF!</v>
      </c>
      <c r="K3155" s="29" t="e">
        <f>'施設リストA-1（直営）'!#REF!</f>
        <v>#REF!</v>
      </c>
      <c r="L3155" s="29" t="e">
        <f>'施設リストA-1（直営）'!#REF!</f>
        <v>#REF!</v>
      </c>
      <c r="M3155" s="30" t="e">
        <f>IF(L3155="新設",VLOOKUP('施設リストA-1（直営）'!#REF!,'（新設）照明器具'!$B$5:$C$1990,2,FALSE),IF('部屋別効果（直）'!L3155="撤去",VLOOKUP('施設リストA-1（直営）'!#REF!,'（既設）調査結果'!$B$5:$C$1998,2,FALSE),0))</f>
        <v>#REF!</v>
      </c>
      <c r="N3155" s="29" t="e">
        <f>'施設リストA-1（直営）'!#REF!</f>
        <v>#REF!</v>
      </c>
      <c r="O3155" s="29" t="e">
        <f>'施設リストA-1（直営）'!#REF!</f>
        <v>#REF!</v>
      </c>
      <c r="P3155" s="30" t="e">
        <f>IF(O3155="新設",VLOOKUP('施設リストA-1（直営）'!#REF!,'（新設）照明器具'!$B$5:$C$1990,2,FALSE),IF('部屋別効果（直）'!O3155="撤去",VLOOKUP('施設リストA-1（直営）'!#REF!,'（既設）調査結果'!$B$5:$C$1998,2,FALSE),0))</f>
        <v>#REF!</v>
      </c>
      <c r="Q3155" s="29" t="e">
        <f>'施設リストA-1（直営）'!#REF!</f>
        <v>#REF!</v>
      </c>
      <c r="R3155" s="29" t="e">
        <f>'施設リストA-1（直営）'!#REF!</f>
        <v>#REF!</v>
      </c>
      <c r="S3155" s="30" t="e">
        <f>IF(R3155="新設",VLOOKUP('施設リストA-1（直営）'!#REF!,'（新設）照明器具'!$B$5:$C$1990,2,FALSE),IF('部屋別効果（直）'!R3155="撤去",VLOOKUP('施設リストA-1（直営）'!#REF!,'（既設）調査結果'!$B$5:$C$1998,2,FALSE),0))</f>
        <v>#REF!</v>
      </c>
      <c r="T3155" s="29" t="e">
        <f>'施設リストA-1（直営）'!#REF!</f>
        <v>#REF!</v>
      </c>
      <c r="U3155" s="29" t="e">
        <f>'施設リストA-1（直営）'!#REF!</f>
        <v>#REF!</v>
      </c>
      <c r="V3155" s="30" t="e">
        <f>IF(U3155="新設",VLOOKUP('施設リストA-1（直営）'!#REF!,'（新設）照明器具'!$B$5:$C$1990,2,FALSE),IF('部屋別効果（直）'!U3155="撤去",VLOOKUP('施設リストA-1（直営）'!#REF!,'（既設）調査結果'!$B$5:$C$1998,2,FALSE),0))</f>
        <v>#REF!</v>
      </c>
      <c r="W3155" s="29" t="e">
        <f>'施設リストA-1（直営）'!#REF!</f>
        <v>#REF!</v>
      </c>
      <c r="X3155" s="29" t="e">
        <f>'施設リストA-1（直営）'!#REF!</f>
        <v>#REF!</v>
      </c>
      <c r="Y3155" s="30" t="e">
        <f>IF(X3155="新設",VLOOKUP('施設リストA-1（直営）'!#REF!,'（新設）照明器具'!$B$5:$C$1990,2,FALSE),IF('部屋別効果（直）'!X3155="撤去",VLOOKUP('施設リストA-1（直営）'!#REF!,'（既設）調査結果'!$B$5:$C$1998,2,FALSE),0))</f>
        <v>#REF!</v>
      </c>
      <c r="Z3155" s="29" t="e">
        <f>'施設リストA-1（直営）'!#REF!</f>
        <v>#REF!</v>
      </c>
      <c r="AA3155" s="29" t="e">
        <f>'施設リストA-1（直営）'!#REF!</f>
        <v>#REF!</v>
      </c>
      <c r="AB3155" s="30" t="e">
        <f>IF(AA3155="新設",VLOOKUP('施設リストA-1（直営）'!#REF!,'（新設）照明器具'!$B$5:$C$1990,2,FALSE),IF('部屋別効果（直）'!AA3155="撤去",VLOOKUP('施設リストA-1（直営）'!#REF!,'（既設）調査結果'!$B$5:$C$1998,2,FALSE),0))</f>
        <v>#REF!</v>
      </c>
      <c r="AC3155" s="29" t="e">
        <f>'施設リストA-1（直営）'!#REF!</f>
        <v>#REF!</v>
      </c>
      <c r="AD3155" s="29" t="e">
        <f>'施設リストA-1（直営）'!#REF!</f>
        <v>#REF!</v>
      </c>
      <c r="AE3155" s="30" t="e">
        <f>IF(AD3155="新設",VLOOKUP('施設リストA-1（直営）'!#REF!,'（新設）照明器具'!$B$5:$C$1990,2,FALSE),IF('部屋別効果（直）'!AD3155="撤去",VLOOKUP('施設リストA-1（直営）'!#REF!,'（既設）調査結果'!$B$5:$C$1998,2,FALSE),0))</f>
        <v>#REF!</v>
      </c>
      <c r="AF3155" s="29" t="e">
        <f>'施設リストA-1（直営）'!#REF!</f>
        <v>#REF!</v>
      </c>
      <c r="AG3155" s="29" t="e">
        <f>'施設リストA-1（直営）'!#REF!</f>
        <v>#REF!</v>
      </c>
      <c r="AH3155" s="30" t="e">
        <f>IF(AG3155="新設",VLOOKUP('施設リストA-1（直営）'!#REF!,'（新設）照明器具'!$B$5:$C$1990,2,FALSE),IF('部屋別効果（直）'!AG3155="撤去",VLOOKUP('施設リストA-1（直営）'!#REF!,'（既設）調査結果'!$B$5:$C$1998,2,FALSE),0))</f>
        <v>#REF!</v>
      </c>
      <c r="AI3155" s="29" t="e">
        <f>'施設リストA-1（直営）'!#REF!</f>
        <v>#REF!</v>
      </c>
      <c r="AJ3155" s="29" t="e">
        <f>'施設リストA-1（直営）'!#REF!</f>
        <v>#REF!</v>
      </c>
      <c r="AK3155" s="30" t="e">
        <f>IF(AJ3155="新設",VLOOKUP('施設リストA-1（直営）'!#REF!,'（新設）照明器具'!$B$5:$C$1990,2,FALSE),IF('部屋別効果（直）'!AJ3155="撤去",VLOOKUP('施設リストA-1（直営）'!#REF!,'（既設）調査結果'!$B$5:$C$1998,2,FALSE),0))</f>
        <v>#REF!</v>
      </c>
      <c r="AL3155" s="29" t="e">
        <f>'施設リストA-1（直営）'!#REF!</f>
        <v>#REF!</v>
      </c>
    </row>
    <row r="3156" spans="1:38" customFormat="1">
      <c r="A3156" s="94"/>
      <c r="B3156" s="16" t="e">
        <f>'施設リストA-1（直営）'!#REF!</f>
        <v>#REF!</v>
      </c>
      <c r="C3156" s="14" t="e">
        <f>'施設リストA-1（直営）'!#REF!</f>
        <v>#REF!</v>
      </c>
      <c r="D3156" s="94" t="e">
        <f>'施設リストA-1（直営）'!#REF!</f>
        <v>#REF!</v>
      </c>
      <c r="E3156" s="20" t="e">
        <f>'施設リストA-1（直営）'!#REF!</f>
        <v>#REF!</v>
      </c>
      <c r="F3156" s="20" t="e">
        <f>'施設リストA-1（直営）'!#REF!</f>
        <v>#REF!</v>
      </c>
      <c r="G3156" s="13" t="e">
        <f>'施設リストA-1（直営）'!#REF!</f>
        <v>#REF!</v>
      </c>
      <c r="H3156" s="28" t="e">
        <f t="shared" si="49"/>
        <v>#REF!</v>
      </c>
      <c r="I3156" s="29" t="e">
        <f>'施設リストA-1（直営）'!#REF!</f>
        <v>#REF!</v>
      </c>
      <c r="J3156" s="30" t="e">
        <f>IF(I3156="新設",VLOOKUP('施設リストA-1（直営）'!#REF!,'（新設）照明器具'!$B$5:$C$1990,2,FALSE),IF('部屋別効果（直）'!I3156="撤去",VLOOKUP('施設リストA-1（直営）'!#REF!,'（既設）調査結果'!$B$5:$C$1998,2,FALSE),0))</f>
        <v>#REF!</v>
      </c>
      <c r="K3156" s="29" t="e">
        <f>'施設リストA-1（直営）'!#REF!</f>
        <v>#REF!</v>
      </c>
      <c r="L3156" s="29" t="e">
        <f>'施設リストA-1（直営）'!#REF!</f>
        <v>#REF!</v>
      </c>
      <c r="M3156" s="30" t="e">
        <f>IF(L3156="新設",VLOOKUP('施設リストA-1（直営）'!#REF!,'（新設）照明器具'!$B$5:$C$1990,2,FALSE),IF('部屋別効果（直）'!L3156="撤去",VLOOKUP('施設リストA-1（直営）'!#REF!,'（既設）調査結果'!$B$5:$C$1998,2,FALSE),0))</f>
        <v>#REF!</v>
      </c>
      <c r="N3156" s="29" t="e">
        <f>'施設リストA-1（直営）'!#REF!</f>
        <v>#REF!</v>
      </c>
      <c r="O3156" s="29" t="e">
        <f>'施設リストA-1（直営）'!#REF!</f>
        <v>#REF!</v>
      </c>
      <c r="P3156" s="30" t="e">
        <f>IF(O3156="新設",VLOOKUP('施設リストA-1（直営）'!#REF!,'（新設）照明器具'!$B$5:$C$1990,2,FALSE),IF('部屋別効果（直）'!O3156="撤去",VLOOKUP('施設リストA-1（直営）'!#REF!,'（既設）調査結果'!$B$5:$C$1998,2,FALSE),0))</f>
        <v>#REF!</v>
      </c>
      <c r="Q3156" s="29" t="e">
        <f>'施設リストA-1（直営）'!#REF!</f>
        <v>#REF!</v>
      </c>
      <c r="R3156" s="29" t="e">
        <f>'施設リストA-1（直営）'!#REF!</f>
        <v>#REF!</v>
      </c>
      <c r="S3156" s="30" t="e">
        <f>IF(R3156="新設",VLOOKUP('施設リストA-1（直営）'!#REF!,'（新設）照明器具'!$B$5:$C$1990,2,FALSE),IF('部屋別効果（直）'!R3156="撤去",VLOOKUP('施設リストA-1（直営）'!#REF!,'（既設）調査結果'!$B$5:$C$1998,2,FALSE),0))</f>
        <v>#REF!</v>
      </c>
      <c r="T3156" s="29" t="e">
        <f>'施設リストA-1（直営）'!#REF!</f>
        <v>#REF!</v>
      </c>
      <c r="U3156" s="29" t="e">
        <f>'施設リストA-1（直営）'!#REF!</f>
        <v>#REF!</v>
      </c>
      <c r="V3156" s="30" t="e">
        <f>IF(U3156="新設",VLOOKUP('施設リストA-1（直営）'!#REF!,'（新設）照明器具'!$B$5:$C$1990,2,FALSE),IF('部屋別効果（直）'!U3156="撤去",VLOOKUP('施設リストA-1（直営）'!#REF!,'（既設）調査結果'!$B$5:$C$1998,2,FALSE),0))</f>
        <v>#REF!</v>
      </c>
      <c r="W3156" s="29" t="e">
        <f>'施設リストA-1（直営）'!#REF!</f>
        <v>#REF!</v>
      </c>
      <c r="X3156" s="29" t="e">
        <f>'施設リストA-1（直営）'!#REF!</f>
        <v>#REF!</v>
      </c>
      <c r="Y3156" s="30" t="e">
        <f>IF(X3156="新設",VLOOKUP('施設リストA-1（直営）'!#REF!,'（新設）照明器具'!$B$5:$C$1990,2,FALSE),IF('部屋別効果（直）'!X3156="撤去",VLOOKUP('施設リストA-1（直営）'!#REF!,'（既設）調査結果'!$B$5:$C$1998,2,FALSE),0))</f>
        <v>#REF!</v>
      </c>
      <c r="Z3156" s="29" t="e">
        <f>'施設リストA-1（直営）'!#REF!</f>
        <v>#REF!</v>
      </c>
      <c r="AA3156" s="29" t="e">
        <f>'施設リストA-1（直営）'!#REF!</f>
        <v>#REF!</v>
      </c>
      <c r="AB3156" s="30" t="e">
        <f>IF(AA3156="新設",VLOOKUP('施設リストA-1（直営）'!#REF!,'（新設）照明器具'!$B$5:$C$1990,2,FALSE),IF('部屋別効果（直）'!AA3156="撤去",VLOOKUP('施設リストA-1（直営）'!#REF!,'（既設）調査結果'!$B$5:$C$1998,2,FALSE),0))</f>
        <v>#REF!</v>
      </c>
      <c r="AC3156" s="29" t="e">
        <f>'施設リストA-1（直営）'!#REF!</f>
        <v>#REF!</v>
      </c>
      <c r="AD3156" s="29" t="e">
        <f>'施設リストA-1（直営）'!#REF!</f>
        <v>#REF!</v>
      </c>
      <c r="AE3156" s="30" t="e">
        <f>IF(AD3156="新設",VLOOKUP('施設リストA-1（直営）'!#REF!,'（新設）照明器具'!$B$5:$C$1990,2,FALSE),IF('部屋別効果（直）'!AD3156="撤去",VLOOKUP('施設リストA-1（直営）'!#REF!,'（既設）調査結果'!$B$5:$C$1998,2,FALSE),0))</f>
        <v>#REF!</v>
      </c>
      <c r="AF3156" s="29" t="e">
        <f>'施設リストA-1（直営）'!#REF!</f>
        <v>#REF!</v>
      </c>
      <c r="AG3156" s="29" t="e">
        <f>'施設リストA-1（直営）'!#REF!</f>
        <v>#REF!</v>
      </c>
      <c r="AH3156" s="30" t="e">
        <f>IF(AG3156="新設",VLOOKUP('施設リストA-1（直営）'!#REF!,'（新設）照明器具'!$B$5:$C$1990,2,FALSE),IF('部屋別効果（直）'!AG3156="撤去",VLOOKUP('施設リストA-1（直営）'!#REF!,'（既設）調査結果'!$B$5:$C$1998,2,FALSE),0))</f>
        <v>#REF!</v>
      </c>
      <c r="AI3156" s="29" t="e">
        <f>'施設リストA-1（直営）'!#REF!</f>
        <v>#REF!</v>
      </c>
      <c r="AJ3156" s="29" t="e">
        <f>'施設リストA-1（直営）'!#REF!</f>
        <v>#REF!</v>
      </c>
      <c r="AK3156" s="30" t="e">
        <f>IF(AJ3156="新設",VLOOKUP('施設リストA-1（直営）'!#REF!,'（新設）照明器具'!$B$5:$C$1990,2,FALSE),IF('部屋別効果（直）'!AJ3156="撤去",VLOOKUP('施設リストA-1（直営）'!#REF!,'（既設）調査結果'!$B$5:$C$1998,2,FALSE),0))</f>
        <v>#REF!</v>
      </c>
      <c r="AL3156" s="29" t="e">
        <f>'施設リストA-1（直営）'!#REF!</f>
        <v>#REF!</v>
      </c>
    </row>
    <row r="3157" spans="1:38" customFormat="1">
      <c r="A3157" s="94"/>
      <c r="B3157" s="16" t="e">
        <f>'施設リストA-1（直営）'!#REF!</f>
        <v>#REF!</v>
      </c>
      <c r="C3157" s="14" t="e">
        <f>'施設リストA-1（直営）'!#REF!</f>
        <v>#REF!</v>
      </c>
      <c r="D3157" s="94" t="e">
        <f>'施設リストA-1（直営）'!#REF!</f>
        <v>#REF!</v>
      </c>
      <c r="E3157" s="20" t="e">
        <f>'施設リストA-1（直営）'!#REF!</f>
        <v>#REF!</v>
      </c>
      <c r="F3157" s="20" t="e">
        <f>'施設リストA-1（直営）'!#REF!</f>
        <v>#REF!</v>
      </c>
      <c r="G3157" s="13" t="e">
        <f>'施設リストA-1（直営）'!#REF!</f>
        <v>#REF!</v>
      </c>
      <c r="H3157" s="28" t="e">
        <f t="shared" si="49"/>
        <v>#REF!</v>
      </c>
      <c r="I3157" s="29" t="e">
        <f>'施設リストA-1（直営）'!#REF!</f>
        <v>#REF!</v>
      </c>
      <c r="J3157" s="30" t="e">
        <f>IF(I3157="新設",VLOOKUP('施設リストA-1（直営）'!#REF!,'（新設）照明器具'!$B$5:$C$1990,2,FALSE),IF('部屋別効果（直）'!I3157="撤去",VLOOKUP('施設リストA-1（直営）'!#REF!,'（既設）調査結果'!$B$5:$C$1998,2,FALSE),0))</f>
        <v>#REF!</v>
      </c>
      <c r="K3157" s="29" t="e">
        <f>'施設リストA-1（直営）'!#REF!</f>
        <v>#REF!</v>
      </c>
      <c r="L3157" s="29" t="e">
        <f>'施設リストA-1（直営）'!#REF!</f>
        <v>#REF!</v>
      </c>
      <c r="M3157" s="30" t="e">
        <f>IF(L3157="新設",VLOOKUP('施設リストA-1（直営）'!#REF!,'（新設）照明器具'!$B$5:$C$1990,2,FALSE),IF('部屋別効果（直）'!L3157="撤去",VLOOKUP('施設リストA-1（直営）'!#REF!,'（既設）調査結果'!$B$5:$C$1998,2,FALSE),0))</f>
        <v>#REF!</v>
      </c>
      <c r="N3157" s="29" t="e">
        <f>'施設リストA-1（直営）'!#REF!</f>
        <v>#REF!</v>
      </c>
      <c r="O3157" s="29" t="e">
        <f>'施設リストA-1（直営）'!#REF!</f>
        <v>#REF!</v>
      </c>
      <c r="P3157" s="30" t="e">
        <f>IF(O3157="新設",VLOOKUP('施設リストA-1（直営）'!#REF!,'（新設）照明器具'!$B$5:$C$1990,2,FALSE),IF('部屋別効果（直）'!O3157="撤去",VLOOKUP('施設リストA-1（直営）'!#REF!,'（既設）調査結果'!$B$5:$C$1998,2,FALSE),0))</f>
        <v>#REF!</v>
      </c>
      <c r="Q3157" s="29" t="e">
        <f>'施設リストA-1（直営）'!#REF!</f>
        <v>#REF!</v>
      </c>
      <c r="R3157" s="29" t="e">
        <f>'施設リストA-1（直営）'!#REF!</f>
        <v>#REF!</v>
      </c>
      <c r="S3157" s="30" t="e">
        <f>IF(R3157="新設",VLOOKUP('施設リストA-1（直営）'!#REF!,'（新設）照明器具'!$B$5:$C$1990,2,FALSE),IF('部屋別効果（直）'!R3157="撤去",VLOOKUP('施設リストA-1（直営）'!#REF!,'（既設）調査結果'!$B$5:$C$1998,2,FALSE),0))</f>
        <v>#REF!</v>
      </c>
      <c r="T3157" s="29" t="e">
        <f>'施設リストA-1（直営）'!#REF!</f>
        <v>#REF!</v>
      </c>
      <c r="U3157" s="29" t="e">
        <f>'施設リストA-1（直営）'!#REF!</f>
        <v>#REF!</v>
      </c>
      <c r="V3157" s="30" t="e">
        <f>IF(U3157="新設",VLOOKUP('施設リストA-1（直営）'!#REF!,'（新設）照明器具'!$B$5:$C$1990,2,FALSE),IF('部屋別効果（直）'!U3157="撤去",VLOOKUP('施設リストA-1（直営）'!#REF!,'（既設）調査結果'!$B$5:$C$1998,2,FALSE),0))</f>
        <v>#REF!</v>
      </c>
      <c r="W3157" s="29" t="e">
        <f>'施設リストA-1（直営）'!#REF!</f>
        <v>#REF!</v>
      </c>
      <c r="X3157" s="29" t="e">
        <f>'施設リストA-1（直営）'!#REF!</f>
        <v>#REF!</v>
      </c>
      <c r="Y3157" s="30" t="e">
        <f>IF(X3157="新設",VLOOKUP('施設リストA-1（直営）'!#REF!,'（新設）照明器具'!$B$5:$C$1990,2,FALSE),IF('部屋別効果（直）'!X3157="撤去",VLOOKUP('施設リストA-1（直営）'!#REF!,'（既設）調査結果'!$B$5:$C$1998,2,FALSE),0))</f>
        <v>#REF!</v>
      </c>
      <c r="Z3157" s="29" t="e">
        <f>'施設リストA-1（直営）'!#REF!</f>
        <v>#REF!</v>
      </c>
      <c r="AA3157" s="29" t="e">
        <f>'施設リストA-1（直営）'!#REF!</f>
        <v>#REF!</v>
      </c>
      <c r="AB3157" s="30" t="e">
        <f>IF(AA3157="新設",VLOOKUP('施設リストA-1（直営）'!#REF!,'（新設）照明器具'!$B$5:$C$1990,2,FALSE),IF('部屋別効果（直）'!AA3157="撤去",VLOOKUP('施設リストA-1（直営）'!#REF!,'（既設）調査結果'!$B$5:$C$1998,2,FALSE),0))</f>
        <v>#REF!</v>
      </c>
      <c r="AC3157" s="29" t="e">
        <f>'施設リストA-1（直営）'!#REF!</f>
        <v>#REF!</v>
      </c>
      <c r="AD3157" s="29" t="e">
        <f>'施設リストA-1（直営）'!#REF!</f>
        <v>#REF!</v>
      </c>
      <c r="AE3157" s="30" t="e">
        <f>IF(AD3157="新設",VLOOKUP('施設リストA-1（直営）'!#REF!,'（新設）照明器具'!$B$5:$C$1990,2,FALSE),IF('部屋別効果（直）'!AD3157="撤去",VLOOKUP('施設リストA-1（直営）'!#REF!,'（既設）調査結果'!$B$5:$C$1998,2,FALSE),0))</f>
        <v>#REF!</v>
      </c>
      <c r="AF3157" s="29" t="e">
        <f>'施設リストA-1（直営）'!#REF!</f>
        <v>#REF!</v>
      </c>
      <c r="AG3157" s="29" t="e">
        <f>'施設リストA-1（直営）'!#REF!</f>
        <v>#REF!</v>
      </c>
      <c r="AH3157" s="30" t="e">
        <f>IF(AG3157="新設",VLOOKUP('施設リストA-1（直営）'!#REF!,'（新設）照明器具'!$B$5:$C$1990,2,FALSE),IF('部屋別効果（直）'!AG3157="撤去",VLOOKUP('施設リストA-1（直営）'!#REF!,'（既設）調査結果'!$B$5:$C$1998,2,FALSE),0))</f>
        <v>#REF!</v>
      </c>
      <c r="AI3157" s="29" t="e">
        <f>'施設リストA-1（直営）'!#REF!</f>
        <v>#REF!</v>
      </c>
      <c r="AJ3157" s="29" t="e">
        <f>'施設リストA-1（直営）'!#REF!</f>
        <v>#REF!</v>
      </c>
      <c r="AK3157" s="30" t="e">
        <f>IF(AJ3157="新設",VLOOKUP('施設リストA-1（直営）'!#REF!,'（新設）照明器具'!$B$5:$C$1990,2,FALSE),IF('部屋別効果（直）'!AJ3157="撤去",VLOOKUP('施設リストA-1（直営）'!#REF!,'（既設）調査結果'!$B$5:$C$1998,2,FALSE),0))</f>
        <v>#REF!</v>
      </c>
      <c r="AL3157" s="29" t="e">
        <f>'施設リストA-1（直営）'!#REF!</f>
        <v>#REF!</v>
      </c>
    </row>
    <row r="3158" spans="1:38" customFormat="1">
      <c r="A3158" s="94"/>
      <c r="B3158" s="16" t="e">
        <f>'施設リストA-1（直営）'!#REF!</f>
        <v>#REF!</v>
      </c>
      <c r="C3158" s="14" t="e">
        <f>'施設リストA-1（直営）'!#REF!</f>
        <v>#REF!</v>
      </c>
      <c r="D3158" s="94" t="e">
        <f>'施設リストA-1（直営）'!#REF!</f>
        <v>#REF!</v>
      </c>
      <c r="E3158" s="20" t="e">
        <f>'施設リストA-1（直営）'!#REF!</f>
        <v>#REF!</v>
      </c>
      <c r="F3158" s="20" t="e">
        <f>'施設リストA-1（直営）'!#REF!</f>
        <v>#REF!</v>
      </c>
      <c r="G3158" s="13" t="e">
        <f>'施設リストA-1（直営）'!#REF!</f>
        <v>#REF!</v>
      </c>
      <c r="H3158" s="28" t="e">
        <f t="shared" si="49"/>
        <v>#REF!</v>
      </c>
      <c r="I3158" s="29" t="e">
        <f>'施設リストA-1（直営）'!#REF!</f>
        <v>#REF!</v>
      </c>
      <c r="J3158" s="30" t="e">
        <f>IF(I3158="新設",VLOOKUP('施設リストA-1（直営）'!#REF!,'（新設）照明器具'!$B$5:$C$1990,2,FALSE),IF('部屋別効果（直）'!I3158="撤去",VLOOKUP('施設リストA-1（直営）'!#REF!,'（既設）調査結果'!$B$5:$C$1998,2,FALSE),0))</f>
        <v>#REF!</v>
      </c>
      <c r="K3158" s="29" t="e">
        <f>'施設リストA-1（直営）'!#REF!</f>
        <v>#REF!</v>
      </c>
      <c r="L3158" s="29" t="e">
        <f>'施設リストA-1（直営）'!#REF!</f>
        <v>#REF!</v>
      </c>
      <c r="M3158" s="30" t="e">
        <f>IF(L3158="新設",VLOOKUP('施設リストA-1（直営）'!#REF!,'（新設）照明器具'!$B$5:$C$1990,2,FALSE),IF('部屋別効果（直）'!L3158="撤去",VLOOKUP('施設リストA-1（直営）'!#REF!,'（既設）調査結果'!$B$5:$C$1998,2,FALSE),0))</f>
        <v>#REF!</v>
      </c>
      <c r="N3158" s="29" t="e">
        <f>'施設リストA-1（直営）'!#REF!</f>
        <v>#REF!</v>
      </c>
      <c r="O3158" s="29" t="e">
        <f>'施設リストA-1（直営）'!#REF!</f>
        <v>#REF!</v>
      </c>
      <c r="P3158" s="30" t="e">
        <f>IF(O3158="新設",VLOOKUP('施設リストA-1（直営）'!#REF!,'（新設）照明器具'!$B$5:$C$1990,2,FALSE),IF('部屋別効果（直）'!O3158="撤去",VLOOKUP('施設リストA-1（直営）'!#REF!,'（既設）調査結果'!$B$5:$C$1998,2,FALSE),0))</f>
        <v>#REF!</v>
      </c>
      <c r="Q3158" s="29" t="e">
        <f>'施設リストA-1（直営）'!#REF!</f>
        <v>#REF!</v>
      </c>
      <c r="R3158" s="29" t="e">
        <f>'施設リストA-1（直営）'!#REF!</f>
        <v>#REF!</v>
      </c>
      <c r="S3158" s="30" t="e">
        <f>IF(R3158="新設",VLOOKUP('施設リストA-1（直営）'!#REF!,'（新設）照明器具'!$B$5:$C$1990,2,FALSE),IF('部屋別効果（直）'!R3158="撤去",VLOOKUP('施設リストA-1（直営）'!#REF!,'（既設）調査結果'!$B$5:$C$1998,2,FALSE),0))</f>
        <v>#REF!</v>
      </c>
      <c r="T3158" s="29" t="e">
        <f>'施設リストA-1（直営）'!#REF!</f>
        <v>#REF!</v>
      </c>
      <c r="U3158" s="29" t="e">
        <f>'施設リストA-1（直営）'!#REF!</f>
        <v>#REF!</v>
      </c>
      <c r="V3158" s="30" t="e">
        <f>IF(U3158="新設",VLOOKUP('施設リストA-1（直営）'!#REF!,'（新設）照明器具'!$B$5:$C$1990,2,FALSE),IF('部屋別効果（直）'!U3158="撤去",VLOOKUP('施設リストA-1（直営）'!#REF!,'（既設）調査結果'!$B$5:$C$1998,2,FALSE),0))</f>
        <v>#REF!</v>
      </c>
      <c r="W3158" s="29" t="e">
        <f>'施設リストA-1（直営）'!#REF!</f>
        <v>#REF!</v>
      </c>
      <c r="X3158" s="29" t="e">
        <f>'施設リストA-1（直営）'!#REF!</f>
        <v>#REF!</v>
      </c>
      <c r="Y3158" s="30" t="e">
        <f>IF(X3158="新設",VLOOKUP('施設リストA-1（直営）'!#REF!,'（新設）照明器具'!$B$5:$C$1990,2,FALSE),IF('部屋別効果（直）'!X3158="撤去",VLOOKUP('施設リストA-1（直営）'!#REF!,'（既設）調査結果'!$B$5:$C$1998,2,FALSE),0))</f>
        <v>#REF!</v>
      </c>
      <c r="Z3158" s="29" t="e">
        <f>'施設リストA-1（直営）'!#REF!</f>
        <v>#REF!</v>
      </c>
      <c r="AA3158" s="29" t="e">
        <f>'施設リストA-1（直営）'!#REF!</f>
        <v>#REF!</v>
      </c>
      <c r="AB3158" s="30" t="e">
        <f>IF(AA3158="新設",VLOOKUP('施設リストA-1（直営）'!#REF!,'（新設）照明器具'!$B$5:$C$1990,2,FALSE),IF('部屋別効果（直）'!AA3158="撤去",VLOOKUP('施設リストA-1（直営）'!#REF!,'（既設）調査結果'!$B$5:$C$1998,2,FALSE),0))</f>
        <v>#REF!</v>
      </c>
      <c r="AC3158" s="29" t="e">
        <f>'施設リストA-1（直営）'!#REF!</f>
        <v>#REF!</v>
      </c>
      <c r="AD3158" s="29" t="e">
        <f>'施設リストA-1（直営）'!#REF!</f>
        <v>#REF!</v>
      </c>
      <c r="AE3158" s="30" t="e">
        <f>IF(AD3158="新設",VLOOKUP('施設リストA-1（直営）'!#REF!,'（新設）照明器具'!$B$5:$C$1990,2,FALSE),IF('部屋別効果（直）'!AD3158="撤去",VLOOKUP('施設リストA-1（直営）'!#REF!,'（既設）調査結果'!$B$5:$C$1998,2,FALSE),0))</f>
        <v>#REF!</v>
      </c>
      <c r="AF3158" s="29" t="e">
        <f>'施設リストA-1（直営）'!#REF!</f>
        <v>#REF!</v>
      </c>
      <c r="AG3158" s="29" t="e">
        <f>'施設リストA-1（直営）'!#REF!</f>
        <v>#REF!</v>
      </c>
      <c r="AH3158" s="30" t="e">
        <f>IF(AG3158="新設",VLOOKUP('施設リストA-1（直営）'!#REF!,'（新設）照明器具'!$B$5:$C$1990,2,FALSE),IF('部屋別効果（直）'!AG3158="撤去",VLOOKUP('施設リストA-1（直営）'!#REF!,'（既設）調査結果'!$B$5:$C$1998,2,FALSE),0))</f>
        <v>#REF!</v>
      </c>
      <c r="AI3158" s="29" t="e">
        <f>'施設リストA-1（直営）'!#REF!</f>
        <v>#REF!</v>
      </c>
      <c r="AJ3158" s="29" t="e">
        <f>'施設リストA-1（直営）'!#REF!</f>
        <v>#REF!</v>
      </c>
      <c r="AK3158" s="30" t="e">
        <f>IF(AJ3158="新設",VLOOKUP('施設リストA-1（直営）'!#REF!,'（新設）照明器具'!$B$5:$C$1990,2,FALSE),IF('部屋別効果（直）'!AJ3158="撤去",VLOOKUP('施設リストA-1（直営）'!#REF!,'（既設）調査結果'!$B$5:$C$1998,2,FALSE),0))</f>
        <v>#REF!</v>
      </c>
      <c r="AL3158" s="29" t="e">
        <f>'施設リストA-1（直営）'!#REF!</f>
        <v>#REF!</v>
      </c>
    </row>
    <row r="3159" spans="1:38" customFormat="1">
      <c r="A3159" s="94"/>
      <c r="B3159" s="16" t="e">
        <f>'施設リストA-1（直営）'!#REF!</f>
        <v>#REF!</v>
      </c>
      <c r="C3159" s="14" t="e">
        <f>'施設リストA-1（直営）'!#REF!</f>
        <v>#REF!</v>
      </c>
      <c r="D3159" s="94" t="e">
        <f>'施設リストA-1（直営）'!#REF!</f>
        <v>#REF!</v>
      </c>
      <c r="E3159" s="20" t="e">
        <f>'施設リストA-1（直営）'!#REF!</f>
        <v>#REF!</v>
      </c>
      <c r="F3159" s="20" t="e">
        <f>'施設リストA-1（直営）'!#REF!</f>
        <v>#REF!</v>
      </c>
      <c r="G3159" s="13" t="e">
        <f>'施設リストA-1（直営）'!#REF!</f>
        <v>#REF!</v>
      </c>
      <c r="H3159" s="28" t="e">
        <f t="shared" si="49"/>
        <v>#REF!</v>
      </c>
      <c r="I3159" s="29" t="e">
        <f>'施設リストA-1（直営）'!#REF!</f>
        <v>#REF!</v>
      </c>
      <c r="J3159" s="30" t="e">
        <f>IF(I3159="新設",VLOOKUP('施設リストA-1（直営）'!#REF!,'（新設）照明器具'!$B$5:$C$1990,2,FALSE),IF('部屋別効果（直）'!I3159="撤去",VLOOKUP('施設リストA-1（直営）'!#REF!,'（既設）調査結果'!$B$5:$C$1998,2,FALSE),0))</f>
        <v>#REF!</v>
      </c>
      <c r="K3159" s="29" t="e">
        <f>'施設リストA-1（直営）'!#REF!</f>
        <v>#REF!</v>
      </c>
      <c r="L3159" s="29" t="e">
        <f>'施設リストA-1（直営）'!#REF!</f>
        <v>#REF!</v>
      </c>
      <c r="M3159" s="30" t="e">
        <f>IF(L3159="新設",VLOOKUP('施設リストA-1（直営）'!#REF!,'（新設）照明器具'!$B$5:$C$1990,2,FALSE),IF('部屋別効果（直）'!L3159="撤去",VLOOKUP('施設リストA-1（直営）'!#REF!,'（既設）調査結果'!$B$5:$C$1998,2,FALSE),0))</f>
        <v>#REF!</v>
      </c>
      <c r="N3159" s="29" t="e">
        <f>'施設リストA-1（直営）'!#REF!</f>
        <v>#REF!</v>
      </c>
      <c r="O3159" s="29" t="e">
        <f>'施設リストA-1（直営）'!#REF!</f>
        <v>#REF!</v>
      </c>
      <c r="P3159" s="30" t="e">
        <f>IF(O3159="新設",VLOOKUP('施設リストA-1（直営）'!#REF!,'（新設）照明器具'!$B$5:$C$1990,2,FALSE),IF('部屋別効果（直）'!O3159="撤去",VLOOKUP('施設リストA-1（直営）'!#REF!,'（既設）調査結果'!$B$5:$C$1998,2,FALSE),0))</f>
        <v>#REF!</v>
      </c>
      <c r="Q3159" s="29" t="e">
        <f>'施設リストA-1（直営）'!#REF!</f>
        <v>#REF!</v>
      </c>
      <c r="R3159" s="29" t="e">
        <f>'施設リストA-1（直営）'!#REF!</f>
        <v>#REF!</v>
      </c>
      <c r="S3159" s="30" t="e">
        <f>IF(R3159="新設",VLOOKUP('施設リストA-1（直営）'!#REF!,'（新設）照明器具'!$B$5:$C$1990,2,FALSE),IF('部屋別効果（直）'!R3159="撤去",VLOOKUP('施設リストA-1（直営）'!#REF!,'（既設）調査結果'!$B$5:$C$1998,2,FALSE),0))</f>
        <v>#REF!</v>
      </c>
      <c r="T3159" s="29" t="e">
        <f>'施設リストA-1（直営）'!#REF!</f>
        <v>#REF!</v>
      </c>
      <c r="U3159" s="29" t="e">
        <f>'施設リストA-1（直営）'!#REF!</f>
        <v>#REF!</v>
      </c>
      <c r="V3159" s="30" t="e">
        <f>IF(U3159="新設",VLOOKUP('施設リストA-1（直営）'!#REF!,'（新設）照明器具'!$B$5:$C$1990,2,FALSE),IF('部屋別効果（直）'!U3159="撤去",VLOOKUP('施設リストA-1（直営）'!#REF!,'（既設）調査結果'!$B$5:$C$1998,2,FALSE),0))</f>
        <v>#REF!</v>
      </c>
      <c r="W3159" s="29" t="e">
        <f>'施設リストA-1（直営）'!#REF!</f>
        <v>#REF!</v>
      </c>
      <c r="X3159" s="29" t="e">
        <f>'施設リストA-1（直営）'!#REF!</f>
        <v>#REF!</v>
      </c>
      <c r="Y3159" s="30" t="e">
        <f>IF(X3159="新設",VLOOKUP('施設リストA-1（直営）'!#REF!,'（新設）照明器具'!$B$5:$C$1990,2,FALSE),IF('部屋別効果（直）'!X3159="撤去",VLOOKUP('施設リストA-1（直営）'!#REF!,'（既設）調査結果'!$B$5:$C$1998,2,FALSE),0))</f>
        <v>#REF!</v>
      </c>
      <c r="Z3159" s="29" t="e">
        <f>'施設リストA-1（直営）'!#REF!</f>
        <v>#REF!</v>
      </c>
      <c r="AA3159" s="29" t="e">
        <f>'施設リストA-1（直営）'!#REF!</f>
        <v>#REF!</v>
      </c>
      <c r="AB3159" s="30" t="e">
        <f>IF(AA3159="新設",VLOOKUP('施設リストA-1（直営）'!#REF!,'（新設）照明器具'!$B$5:$C$1990,2,FALSE),IF('部屋別効果（直）'!AA3159="撤去",VLOOKUP('施設リストA-1（直営）'!#REF!,'（既設）調査結果'!$B$5:$C$1998,2,FALSE),0))</f>
        <v>#REF!</v>
      </c>
      <c r="AC3159" s="29" t="e">
        <f>'施設リストA-1（直営）'!#REF!</f>
        <v>#REF!</v>
      </c>
      <c r="AD3159" s="29" t="e">
        <f>'施設リストA-1（直営）'!#REF!</f>
        <v>#REF!</v>
      </c>
      <c r="AE3159" s="30" t="e">
        <f>IF(AD3159="新設",VLOOKUP('施設リストA-1（直営）'!#REF!,'（新設）照明器具'!$B$5:$C$1990,2,FALSE),IF('部屋別効果（直）'!AD3159="撤去",VLOOKUP('施設リストA-1（直営）'!#REF!,'（既設）調査結果'!$B$5:$C$1998,2,FALSE),0))</f>
        <v>#REF!</v>
      </c>
      <c r="AF3159" s="29" t="e">
        <f>'施設リストA-1（直営）'!#REF!</f>
        <v>#REF!</v>
      </c>
      <c r="AG3159" s="29" t="e">
        <f>'施設リストA-1（直営）'!#REF!</f>
        <v>#REF!</v>
      </c>
      <c r="AH3159" s="30" t="e">
        <f>IF(AG3159="新設",VLOOKUP('施設リストA-1（直営）'!#REF!,'（新設）照明器具'!$B$5:$C$1990,2,FALSE),IF('部屋別効果（直）'!AG3159="撤去",VLOOKUP('施設リストA-1（直営）'!#REF!,'（既設）調査結果'!$B$5:$C$1998,2,FALSE),0))</f>
        <v>#REF!</v>
      </c>
      <c r="AI3159" s="29" t="e">
        <f>'施設リストA-1（直営）'!#REF!</f>
        <v>#REF!</v>
      </c>
      <c r="AJ3159" s="29" t="e">
        <f>'施設リストA-1（直営）'!#REF!</f>
        <v>#REF!</v>
      </c>
      <c r="AK3159" s="30" t="e">
        <f>IF(AJ3159="新設",VLOOKUP('施設リストA-1（直営）'!#REF!,'（新設）照明器具'!$B$5:$C$1990,2,FALSE),IF('部屋別効果（直）'!AJ3159="撤去",VLOOKUP('施設リストA-1（直営）'!#REF!,'（既設）調査結果'!$B$5:$C$1998,2,FALSE),0))</f>
        <v>#REF!</v>
      </c>
      <c r="AL3159" s="29" t="e">
        <f>'施設リストA-1（直営）'!#REF!</f>
        <v>#REF!</v>
      </c>
    </row>
    <row r="3160" spans="1:38" customFormat="1">
      <c r="A3160" s="94"/>
      <c r="B3160" s="16" t="e">
        <f>'施設リストA-1（直営）'!#REF!</f>
        <v>#REF!</v>
      </c>
      <c r="C3160" s="14" t="e">
        <f>'施設リストA-1（直営）'!#REF!</f>
        <v>#REF!</v>
      </c>
      <c r="D3160" s="94" t="e">
        <f>'施設リストA-1（直営）'!#REF!</f>
        <v>#REF!</v>
      </c>
      <c r="E3160" s="20" t="e">
        <f>'施設リストA-1（直営）'!#REF!</f>
        <v>#REF!</v>
      </c>
      <c r="F3160" s="20" t="e">
        <f>'施設リストA-1（直営）'!#REF!</f>
        <v>#REF!</v>
      </c>
      <c r="G3160" s="13" t="e">
        <f>'施設リストA-1（直営）'!#REF!</f>
        <v>#REF!</v>
      </c>
      <c r="H3160" s="28" t="e">
        <f t="shared" si="49"/>
        <v>#REF!</v>
      </c>
      <c r="I3160" s="29" t="e">
        <f>'施設リストA-1（直営）'!#REF!</f>
        <v>#REF!</v>
      </c>
      <c r="J3160" s="30" t="e">
        <f>IF(I3160="新設",VLOOKUP('施設リストA-1（直営）'!#REF!,'（新設）照明器具'!$B$5:$C$1990,2,FALSE),IF('部屋別効果（直）'!I3160="撤去",VLOOKUP('施設リストA-1（直営）'!#REF!,'（既設）調査結果'!$B$5:$C$1998,2,FALSE),0))</f>
        <v>#REF!</v>
      </c>
      <c r="K3160" s="29" t="e">
        <f>'施設リストA-1（直営）'!#REF!</f>
        <v>#REF!</v>
      </c>
      <c r="L3160" s="29" t="e">
        <f>'施設リストA-1（直営）'!#REF!</f>
        <v>#REF!</v>
      </c>
      <c r="M3160" s="30" t="e">
        <f>IF(L3160="新設",VLOOKUP('施設リストA-1（直営）'!#REF!,'（新設）照明器具'!$B$5:$C$1990,2,FALSE),IF('部屋別効果（直）'!L3160="撤去",VLOOKUP('施設リストA-1（直営）'!#REF!,'（既設）調査結果'!$B$5:$C$1998,2,FALSE),0))</f>
        <v>#REF!</v>
      </c>
      <c r="N3160" s="29" t="e">
        <f>'施設リストA-1（直営）'!#REF!</f>
        <v>#REF!</v>
      </c>
      <c r="O3160" s="29" t="e">
        <f>'施設リストA-1（直営）'!#REF!</f>
        <v>#REF!</v>
      </c>
      <c r="P3160" s="30" t="e">
        <f>IF(O3160="新設",VLOOKUP('施設リストA-1（直営）'!#REF!,'（新設）照明器具'!$B$5:$C$1990,2,FALSE),IF('部屋別効果（直）'!O3160="撤去",VLOOKUP('施設リストA-1（直営）'!#REF!,'（既設）調査結果'!$B$5:$C$1998,2,FALSE),0))</f>
        <v>#REF!</v>
      </c>
      <c r="Q3160" s="29" t="e">
        <f>'施設リストA-1（直営）'!#REF!</f>
        <v>#REF!</v>
      </c>
      <c r="R3160" s="29" t="e">
        <f>'施設リストA-1（直営）'!#REF!</f>
        <v>#REF!</v>
      </c>
      <c r="S3160" s="30" t="e">
        <f>IF(R3160="新設",VLOOKUP('施設リストA-1（直営）'!#REF!,'（新設）照明器具'!$B$5:$C$1990,2,FALSE),IF('部屋別効果（直）'!R3160="撤去",VLOOKUP('施設リストA-1（直営）'!#REF!,'（既設）調査結果'!$B$5:$C$1998,2,FALSE),0))</f>
        <v>#REF!</v>
      </c>
      <c r="T3160" s="29" t="e">
        <f>'施設リストA-1（直営）'!#REF!</f>
        <v>#REF!</v>
      </c>
      <c r="U3160" s="29" t="e">
        <f>'施設リストA-1（直営）'!#REF!</f>
        <v>#REF!</v>
      </c>
      <c r="V3160" s="30" t="e">
        <f>IF(U3160="新設",VLOOKUP('施設リストA-1（直営）'!#REF!,'（新設）照明器具'!$B$5:$C$1990,2,FALSE),IF('部屋別効果（直）'!U3160="撤去",VLOOKUP('施設リストA-1（直営）'!#REF!,'（既設）調査結果'!$B$5:$C$1998,2,FALSE),0))</f>
        <v>#REF!</v>
      </c>
      <c r="W3160" s="29" t="e">
        <f>'施設リストA-1（直営）'!#REF!</f>
        <v>#REF!</v>
      </c>
      <c r="X3160" s="29" t="e">
        <f>'施設リストA-1（直営）'!#REF!</f>
        <v>#REF!</v>
      </c>
      <c r="Y3160" s="30" t="e">
        <f>IF(X3160="新設",VLOOKUP('施設リストA-1（直営）'!#REF!,'（新設）照明器具'!$B$5:$C$1990,2,FALSE),IF('部屋別効果（直）'!X3160="撤去",VLOOKUP('施設リストA-1（直営）'!#REF!,'（既設）調査結果'!$B$5:$C$1998,2,FALSE),0))</f>
        <v>#REF!</v>
      </c>
      <c r="Z3160" s="29" t="e">
        <f>'施設リストA-1（直営）'!#REF!</f>
        <v>#REF!</v>
      </c>
      <c r="AA3160" s="29" t="e">
        <f>'施設リストA-1（直営）'!#REF!</f>
        <v>#REF!</v>
      </c>
      <c r="AB3160" s="30" t="e">
        <f>IF(AA3160="新設",VLOOKUP('施設リストA-1（直営）'!#REF!,'（新設）照明器具'!$B$5:$C$1990,2,FALSE),IF('部屋別効果（直）'!AA3160="撤去",VLOOKUP('施設リストA-1（直営）'!#REF!,'（既設）調査結果'!$B$5:$C$1998,2,FALSE),0))</f>
        <v>#REF!</v>
      </c>
      <c r="AC3160" s="29" t="e">
        <f>'施設リストA-1（直営）'!#REF!</f>
        <v>#REF!</v>
      </c>
      <c r="AD3160" s="29" t="e">
        <f>'施設リストA-1（直営）'!#REF!</f>
        <v>#REF!</v>
      </c>
      <c r="AE3160" s="30" t="e">
        <f>IF(AD3160="新設",VLOOKUP('施設リストA-1（直営）'!#REF!,'（新設）照明器具'!$B$5:$C$1990,2,FALSE),IF('部屋別効果（直）'!AD3160="撤去",VLOOKUP('施設リストA-1（直営）'!#REF!,'（既設）調査結果'!$B$5:$C$1998,2,FALSE),0))</f>
        <v>#REF!</v>
      </c>
      <c r="AF3160" s="29" t="e">
        <f>'施設リストA-1（直営）'!#REF!</f>
        <v>#REF!</v>
      </c>
      <c r="AG3160" s="29" t="e">
        <f>'施設リストA-1（直営）'!#REF!</f>
        <v>#REF!</v>
      </c>
      <c r="AH3160" s="30" t="e">
        <f>IF(AG3160="新設",VLOOKUP('施設リストA-1（直営）'!#REF!,'（新設）照明器具'!$B$5:$C$1990,2,FALSE),IF('部屋別効果（直）'!AG3160="撤去",VLOOKUP('施設リストA-1（直営）'!#REF!,'（既設）調査結果'!$B$5:$C$1998,2,FALSE),0))</f>
        <v>#REF!</v>
      </c>
      <c r="AI3160" s="29" t="e">
        <f>'施設リストA-1（直営）'!#REF!</f>
        <v>#REF!</v>
      </c>
      <c r="AJ3160" s="29" t="e">
        <f>'施設リストA-1（直営）'!#REF!</f>
        <v>#REF!</v>
      </c>
      <c r="AK3160" s="30" t="e">
        <f>IF(AJ3160="新設",VLOOKUP('施設リストA-1（直営）'!#REF!,'（新設）照明器具'!$B$5:$C$1990,2,FALSE),IF('部屋別効果（直）'!AJ3160="撤去",VLOOKUP('施設リストA-1（直営）'!#REF!,'（既設）調査結果'!$B$5:$C$1998,2,FALSE),0))</f>
        <v>#REF!</v>
      </c>
      <c r="AL3160" s="29" t="e">
        <f>'施設リストA-1（直営）'!#REF!</f>
        <v>#REF!</v>
      </c>
    </row>
    <row r="3161" spans="1:38" customFormat="1">
      <c r="A3161" s="94"/>
      <c r="B3161" s="16" t="e">
        <f>'施設リストA-1（直営）'!#REF!</f>
        <v>#REF!</v>
      </c>
      <c r="C3161" s="14" t="e">
        <f>'施設リストA-1（直営）'!#REF!</f>
        <v>#REF!</v>
      </c>
      <c r="D3161" s="94" t="e">
        <f>'施設リストA-1（直営）'!#REF!</f>
        <v>#REF!</v>
      </c>
      <c r="E3161" s="20" t="e">
        <f>'施設リストA-1（直営）'!#REF!</f>
        <v>#REF!</v>
      </c>
      <c r="F3161" s="20" t="e">
        <f>'施設リストA-1（直営）'!#REF!</f>
        <v>#REF!</v>
      </c>
      <c r="G3161" s="13" t="e">
        <f>'施設リストA-1（直営）'!#REF!</f>
        <v>#REF!</v>
      </c>
      <c r="H3161" s="28" t="e">
        <f t="shared" si="49"/>
        <v>#REF!</v>
      </c>
      <c r="I3161" s="29" t="e">
        <f>'施設リストA-1（直営）'!#REF!</f>
        <v>#REF!</v>
      </c>
      <c r="J3161" s="30" t="e">
        <f>IF(I3161="新設",VLOOKUP('施設リストA-1（直営）'!#REF!,'（新設）照明器具'!$B$5:$C$1990,2,FALSE),IF('部屋別効果（直）'!I3161="撤去",VLOOKUP('施設リストA-1（直営）'!#REF!,'（既設）調査結果'!$B$5:$C$1998,2,FALSE),0))</f>
        <v>#REF!</v>
      </c>
      <c r="K3161" s="29" t="e">
        <f>'施設リストA-1（直営）'!#REF!</f>
        <v>#REF!</v>
      </c>
      <c r="L3161" s="29" t="e">
        <f>'施設リストA-1（直営）'!#REF!</f>
        <v>#REF!</v>
      </c>
      <c r="M3161" s="30" t="e">
        <f>IF(L3161="新設",VLOOKUP('施設リストA-1（直営）'!#REF!,'（新設）照明器具'!$B$5:$C$1990,2,FALSE),IF('部屋別効果（直）'!L3161="撤去",VLOOKUP('施設リストA-1（直営）'!#REF!,'（既設）調査結果'!$B$5:$C$1998,2,FALSE),0))</f>
        <v>#REF!</v>
      </c>
      <c r="N3161" s="29" t="e">
        <f>'施設リストA-1（直営）'!#REF!</f>
        <v>#REF!</v>
      </c>
      <c r="O3161" s="29" t="e">
        <f>'施設リストA-1（直営）'!#REF!</f>
        <v>#REF!</v>
      </c>
      <c r="P3161" s="30" t="e">
        <f>IF(O3161="新設",VLOOKUP('施設リストA-1（直営）'!#REF!,'（新設）照明器具'!$B$5:$C$1990,2,FALSE),IF('部屋別効果（直）'!O3161="撤去",VLOOKUP('施設リストA-1（直営）'!#REF!,'（既設）調査結果'!$B$5:$C$1998,2,FALSE),0))</f>
        <v>#REF!</v>
      </c>
      <c r="Q3161" s="29" t="e">
        <f>'施設リストA-1（直営）'!#REF!</f>
        <v>#REF!</v>
      </c>
      <c r="R3161" s="29" t="e">
        <f>'施設リストA-1（直営）'!#REF!</f>
        <v>#REF!</v>
      </c>
      <c r="S3161" s="30" t="e">
        <f>IF(R3161="新設",VLOOKUP('施設リストA-1（直営）'!#REF!,'（新設）照明器具'!$B$5:$C$1990,2,FALSE),IF('部屋別効果（直）'!R3161="撤去",VLOOKUP('施設リストA-1（直営）'!#REF!,'（既設）調査結果'!$B$5:$C$1998,2,FALSE),0))</f>
        <v>#REF!</v>
      </c>
      <c r="T3161" s="29" t="e">
        <f>'施設リストA-1（直営）'!#REF!</f>
        <v>#REF!</v>
      </c>
      <c r="U3161" s="29" t="e">
        <f>'施設リストA-1（直営）'!#REF!</f>
        <v>#REF!</v>
      </c>
      <c r="V3161" s="30" t="e">
        <f>IF(U3161="新設",VLOOKUP('施設リストA-1（直営）'!#REF!,'（新設）照明器具'!$B$5:$C$1990,2,FALSE),IF('部屋別効果（直）'!U3161="撤去",VLOOKUP('施設リストA-1（直営）'!#REF!,'（既設）調査結果'!$B$5:$C$1998,2,FALSE),0))</f>
        <v>#REF!</v>
      </c>
      <c r="W3161" s="29" t="e">
        <f>'施設リストA-1（直営）'!#REF!</f>
        <v>#REF!</v>
      </c>
      <c r="X3161" s="29" t="e">
        <f>'施設リストA-1（直営）'!#REF!</f>
        <v>#REF!</v>
      </c>
      <c r="Y3161" s="30" t="e">
        <f>IF(X3161="新設",VLOOKUP('施設リストA-1（直営）'!#REF!,'（新設）照明器具'!$B$5:$C$1990,2,FALSE),IF('部屋別効果（直）'!X3161="撤去",VLOOKUP('施設リストA-1（直営）'!#REF!,'（既設）調査結果'!$B$5:$C$1998,2,FALSE),0))</f>
        <v>#REF!</v>
      </c>
      <c r="Z3161" s="29" t="e">
        <f>'施設リストA-1（直営）'!#REF!</f>
        <v>#REF!</v>
      </c>
      <c r="AA3161" s="29" t="e">
        <f>'施設リストA-1（直営）'!#REF!</f>
        <v>#REF!</v>
      </c>
      <c r="AB3161" s="30" t="e">
        <f>IF(AA3161="新設",VLOOKUP('施設リストA-1（直営）'!#REF!,'（新設）照明器具'!$B$5:$C$1990,2,FALSE),IF('部屋別効果（直）'!AA3161="撤去",VLOOKUP('施設リストA-1（直営）'!#REF!,'（既設）調査結果'!$B$5:$C$1998,2,FALSE),0))</f>
        <v>#REF!</v>
      </c>
      <c r="AC3161" s="29" t="e">
        <f>'施設リストA-1（直営）'!#REF!</f>
        <v>#REF!</v>
      </c>
      <c r="AD3161" s="29" t="e">
        <f>'施設リストA-1（直営）'!#REF!</f>
        <v>#REF!</v>
      </c>
      <c r="AE3161" s="30" t="e">
        <f>IF(AD3161="新設",VLOOKUP('施設リストA-1（直営）'!#REF!,'（新設）照明器具'!$B$5:$C$1990,2,FALSE),IF('部屋別効果（直）'!AD3161="撤去",VLOOKUP('施設リストA-1（直営）'!#REF!,'（既設）調査結果'!$B$5:$C$1998,2,FALSE),0))</f>
        <v>#REF!</v>
      </c>
      <c r="AF3161" s="29" t="e">
        <f>'施設リストA-1（直営）'!#REF!</f>
        <v>#REF!</v>
      </c>
      <c r="AG3161" s="29" t="e">
        <f>'施設リストA-1（直営）'!#REF!</f>
        <v>#REF!</v>
      </c>
      <c r="AH3161" s="30" t="e">
        <f>IF(AG3161="新設",VLOOKUP('施設リストA-1（直営）'!#REF!,'（新設）照明器具'!$B$5:$C$1990,2,FALSE),IF('部屋別効果（直）'!AG3161="撤去",VLOOKUP('施設リストA-1（直営）'!#REF!,'（既設）調査結果'!$B$5:$C$1998,2,FALSE),0))</f>
        <v>#REF!</v>
      </c>
      <c r="AI3161" s="29" t="e">
        <f>'施設リストA-1（直営）'!#REF!</f>
        <v>#REF!</v>
      </c>
      <c r="AJ3161" s="29" t="e">
        <f>'施設リストA-1（直営）'!#REF!</f>
        <v>#REF!</v>
      </c>
      <c r="AK3161" s="30" t="e">
        <f>IF(AJ3161="新設",VLOOKUP('施設リストA-1（直営）'!#REF!,'（新設）照明器具'!$B$5:$C$1990,2,FALSE),IF('部屋別効果（直）'!AJ3161="撤去",VLOOKUP('施設リストA-1（直営）'!#REF!,'（既設）調査結果'!$B$5:$C$1998,2,FALSE),0))</f>
        <v>#REF!</v>
      </c>
      <c r="AL3161" s="29" t="e">
        <f>'施設リストA-1（直営）'!#REF!</f>
        <v>#REF!</v>
      </c>
    </row>
    <row r="3162" spans="1:38" customFormat="1">
      <c r="A3162" s="94"/>
      <c r="B3162" s="16" t="e">
        <f>'施設リストA-1（直営）'!#REF!</f>
        <v>#REF!</v>
      </c>
      <c r="C3162" s="14" t="e">
        <f>'施設リストA-1（直営）'!#REF!</f>
        <v>#REF!</v>
      </c>
      <c r="D3162" s="94" t="e">
        <f>'施設リストA-1（直営）'!#REF!</f>
        <v>#REF!</v>
      </c>
      <c r="E3162" s="20" t="e">
        <f>'施設リストA-1（直営）'!#REF!</f>
        <v>#REF!</v>
      </c>
      <c r="F3162" s="20" t="e">
        <f>'施設リストA-1（直営）'!#REF!</f>
        <v>#REF!</v>
      </c>
      <c r="G3162" s="13" t="e">
        <f>'施設リストA-1（直営）'!#REF!</f>
        <v>#REF!</v>
      </c>
      <c r="H3162" s="28" t="e">
        <f t="shared" si="49"/>
        <v>#REF!</v>
      </c>
      <c r="I3162" s="29" t="e">
        <f>'施設リストA-1（直営）'!#REF!</f>
        <v>#REF!</v>
      </c>
      <c r="J3162" s="30" t="e">
        <f>IF(I3162="新設",VLOOKUP('施設リストA-1（直営）'!#REF!,'（新設）照明器具'!$B$5:$C$1990,2,FALSE),IF('部屋別効果（直）'!I3162="撤去",VLOOKUP('施設リストA-1（直営）'!#REF!,'（既設）調査結果'!$B$5:$C$1998,2,FALSE),0))</f>
        <v>#REF!</v>
      </c>
      <c r="K3162" s="29" t="e">
        <f>'施設リストA-1（直営）'!#REF!</f>
        <v>#REF!</v>
      </c>
      <c r="L3162" s="29" t="e">
        <f>'施設リストA-1（直営）'!#REF!</f>
        <v>#REF!</v>
      </c>
      <c r="M3162" s="30" t="e">
        <f>IF(L3162="新設",VLOOKUP('施設リストA-1（直営）'!#REF!,'（新設）照明器具'!$B$5:$C$1990,2,FALSE),IF('部屋別効果（直）'!L3162="撤去",VLOOKUP('施設リストA-1（直営）'!#REF!,'（既設）調査結果'!$B$5:$C$1998,2,FALSE),0))</f>
        <v>#REF!</v>
      </c>
      <c r="N3162" s="29" t="e">
        <f>'施設リストA-1（直営）'!#REF!</f>
        <v>#REF!</v>
      </c>
      <c r="O3162" s="29" t="e">
        <f>'施設リストA-1（直営）'!#REF!</f>
        <v>#REF!</v>
      </c>
      <c r="P3162" s="30" t="e">
        <f>IF(O3162="新設",VLOOKUP('施設リストA-1（直営）'!#REF!,'（新設）照明器具'!$B$5:$C$1990,2,FALSE),IF('部屋別効果（直）'!O3162="撤去",VLOOKUP('施設リストA-1（直営）'!#REF!,'（既設）調査結果'!$B$5:$C$1998,2,FALSE),0))</f>
        <v>#REF!</v>
      </c>
      <c r="Q3162" s="29" t="e">
        <f>'施設リストA-1（直営）'!#REF!</f>
        <v>#REF!</v>
      </c>
      <c r="R3162" s="29" t="e">
        <f>'施設リストA-1（直営）'!#REF!</f>
        <v>#REF!</v>
      </c>
      <c r="S3162" s="30" t="e">
        <f>IF(R3162="新設",VLOOKUP('施設リストA-1（直営）'!#REF!,'（新設）照明器具'!$B$5:$C$1990,2,FALSE),IF('部屋別効果（直）'!R3162="撤去",VLOOKUP('施設リストA-1（直営）'!#REF!,'（既設）調査結果'!$B$5:$C$1998,2,FALSE),0))</f>
        <v>#REF!</v>
      </c>
      <c r="T3162" s="29" t="e">
        <f>'施設リストA-1（直営）'!#REF!</f>
        <v>#REF!</v>
      </c>
      <c r="U3162" s="29" t="e">
        <f>'施設リストA-1（直営）'!#REF!</f>
        <v>#REF!</v>
      </c>
      <c r="V3162" s="30" t="e">
        <f>IF(U3162="新設",VLOOKUP('施設リストA-1（直営）'!#REF!,'（新設）照明器具'!$B$5:$C$1990,2,FALSE),IF('部屋別効果（直）'!U3162="撤去",VLOOKUP('施設リストA-1（直営）'!#REF!,'（既設）調査結果'!$B$5:$C$1998,2,FALSE),0))</f>
        <v>#REF!</v>
      </c>
      <c r="W3162" s="29" t="e">
        <f>'施設リストA-1（直営）'!#REF!</f>
        <v>#REF!</v>
      </c>
      <c r="X3162" s="29" t="e">
        <f>'施設リストA-1（直営）'!#REF!</f>
        <v>#REF!</v>
      </c>
      <c r="Y3162" s="30" t="e">
        <f>IF(X3162="新設",VLOOKUP('施設リストA-1（直営）'!#REF!,'（新設）照明器具'!$B$5:$C$1990,2,FALSE),IF('部屋別効果（直）'!X3162="撤去",VLOOKUP('施設リストA-1（直営）'!#REF!,'（既設）調査結果'!$B$5:$C$1998,2,FALSE),0))</f>
        <v>#REF!</v>
      </c>
      <c r="Z3162" s="29" t="e">
        <f>'施設リストA-1（直営）'!#REF!</f>
        <v>#REF!</v>
      </c>
      <c r="AA3162" s="29" t="e">
        <f>'施設リストA-1（直営）'!#REF!</f>
        <v>#REF!</v>
      </c>
      <c r="AB3162" s="30" t="e">
        <f>IF(AA3162="新設",VLOOKUP('施設リストA-1（直営）'!#REF!,'（新設）照明器具'!$B$5:$C$1990,2,FALSE),IF('部屋別効果（直）'!AA3162="撤去",VLOOKUP('施設リストA-1（直営）'!#REF!,'（既設）調査結果'!$B$5:$C$1998,2,FALSE),0))</f>
        <v>#REF!</v>
      </c>
      <c r="AC3162" s="29" t="e">
        <f>'施設リストA-1（直営）'!#REF!</f>
        <v>#REF!</v>
      </c>
      <c r="AD3162" s="29" t="e">
        <f>'施設リストA-1（直営）'!#REF!</f>
        <v>#REF!</v>
      </c>
      <c r="AE3162" s="30" t="e">
        <f>IF(AD3162="新設",VLOOKUP('施設リストA-1（直営）'!#REF!,'（新設）照明器具'!$B$5:$C$1990,2,FALSE),IF('部屋別効果（直）'!AD3162="撤去",VLOOKUP('施設リストA-1（直営）'!#REF!,'（既設）調査結果'!$B$5:$C$1998,2,FALSE),0))</f>
        <v>#REF!</v>
      </c>
      <c r="AF3162" s="29" t="e">
        <f>'施設リストA-1（直営）'!#REF!</f>
        <v>#REF!</v>
      </c>
      <c r="AG3162" s="29" t="e">
        <f>'施設リストA-1（直営）'!#REF!</f>
        <v>#REF!</v>
      </c>
      <c r="AH3162" s="30" t="e">
        <f>IF(AG3162="新設",VLOOKUP('施設リストA-1（直営）'!#REF!,'（新設）照明器具'!$B$5:$C$1990,2,FALSE),IF('部屋別効果（直）'!AG3162="撤去",VLOOKUP('施設リストA-1（直営）'!#REF!,'（既設）調査結果'!$B$5:$C$1998,2,FALSE),0))</f>
        <v>#REF!</v>
      </c>
      <c r="AI3162" s="29" t="e">
        <f>'施設リストA-1（直営）'!#REF!</f>
        <v>#REF!</v>
      </c>
      <c r="AJ3162" s="29" t="e">
        <f>'施設リストA-1（直営）'!#REF!</f>
        <v>#REF!</v>
      </c>
      <c r="AK3162" s="30" t="e">
        <f>IF(AJ3162="新設",VLOOKUP('施設リストA-1（直営）'!#REF!,'（新設）照明器具'!$B$5:$C$1990,2,FALSE),IF('部屋別効果（直）'!AJ3162="撤去",VLOOKUP('施設リストA-1（直営）'!#REF!,'（既設）調査結果'!$B$5:$C$1998,2,FALSE),0))</f>
        <v>#REF!</v>
      </c>
      <c r="AL3162" s="29" t="e">
        <f>'施設リストA-1（直営）'!#REF!</f>
        <v>#REF!</v>
      </c>
    </row>
    <row r="3163" spans="1:38" customFormat="1">
      <c r="A3163" s="94"/>
      <c r="B3163" s="16" t="e">
        <f>'施設リストA-1（直営）'!#REF!</f>
        <v>#REF!</v>
      </c>
      <c r="C3163" s="14" t="e">
        <f>'施設リストA-1（直営）'!#REF!</f>
        <v>#REF!</v>
      </c>
      <c r="D3163" s="94" t="e">
        <f>'施設リストA-1（直営）'!#REF!</f>
        <v>#REF!</v>
      </c>
      <c r="E3163" s="20" t="e">
        <f>'施設リストA-1（直営）'!#REF!</f>
        <v>#REF!</v>
      </c>
      <c r="F3163" s="20" t="e">
        <f>'施設リストA-1（直営）'!#REF!</f>
        <v>#REF!</v>
      </c>
      <c r="G3163" s="13" t="e">
        <f>'施設リストA-1（直営）'!#REF!</f>
        <v>#REF!</v>
      </c>
      <c r="H3163" s="28" t="e">
        <f t="shared" si="49"/>
        <v>#REF!</v>
      </c>
      <c r="I3163" s="29" t="e">
        <f>'施設リストA-1（直営）'!#REF!</f>
        <v>#REF!</v>
      </c>
      <c r="J3163" s="30" t="e">
        <f>IF(I3163="新設",VLOOKUP('施設リストA-1（直営）'!#REF!,'（新設）照明器具'!$B$5:$C$1990,2,FALSE),IF('部屋別効果（直）'!I3163="撤去",VLOOKUP('施設リストA-1（直営）'!#REF!,'（既設）調査結果'!$B$5:$C$1998,2,FALSE),0))</f>
        <v>#REF!</v>
      </c>
      <c r="K3163" s="29" t="e">
        <f>'施設リストA-1（直営）'!#REF!</f>
        <v>#REF!</v>
      </c>
      <c r="L3163" s="29" t="e">
        <f>'施設リストA-1（直営）'!#REF!</f>
        <v>#REF!</v>
      </c>
      <c r="M3163" s="30" t="e">
        <f>IF(L3163="新設",VLOOKUP('施設リストA-1（直営）'!#REF!,'（新設）照明器具'!$B$5:$C$1990,2,FALSE),IF('部屋別効果（直）'!L3163="撤去",VLOOKUP('施設リストA-1（直営）'!#REF!,'（既設）調査結果'!$B$5:$C$1998,2,FALSE),0))</f>
        <v>#REF!</v>
      </c>
      <c r="N3163" s="29" t="e">
        <f>'施設リストA-1（直営）'!#REF!</f>
        <v>#REF!</v>
      </c>
      <c r="O3163" s="29" t="e">
        <f>'施設リストA-1（直営）'!#REF!</f>
        <v>#REF!</v>
      </c>
      <c r="P3163" s="30" t="e">
        <f>IF(O3163="新設",VLOOKUP('施設リストA-1（直営）'!#REF!,'（新設）照明器具'!$B$5:$C$1990,2,FALSE),IF('部屋別効果（直）'!O3163="撤去",VLOOKUP('施設リストA-1（直営）'!#REF!,'（既設）調査結果'!$B$5:$C$1998,2,FALSE),0))</f>
        <v>#REF!</v>
      </c>
      <c r="Q3163" s="29" t="e">
        <f>'施設リストA-1（直営）'!#REF!</f>
        <v>#REF!</v>
      </c>
      <c r="R3163" s="29" t="e">
        <f>'施設リストA-1（直営）'!#REF!</f>
        <v>#REF!</v>
      </c>
      <c r="S3163" s="30" t="e">
        <f>IF(R3163="新設",VLOOKUP('施設リストA-1（直営）'!#REF!,'（新設）照明器具'!$B$5:$C$1990,2,FALSE),IF('部屋別効果（直）'!R3163="撤去",VLOOKUP('施設リストA-1（直営）'!#REF!,'（既設）調査結果'!$B$5:$C$1998,2,FALSE),0))</f>
        <v>#REF!</v>
      </c>
      <c r="T3163" s="29" t="e">
        <f>'施設リストA-1（直営）'!#REF!</f>
        <v>#REF!</v>
      </c>
      <c r="U3163" s="29" t="e">
        <f>'施設リストA-1（直営）'!#REF!</f>
        <v>#REF!</v>
      </c>
      <c r="V3163" s="30" t="e">
        <f>IF(U3163="新設",VLOOKUP('施設リストA-1（直営）'!#REF!,'（新設）照明器具'!$B$5:$C$1990,2,FALSE),IF('部屋別効果（直）'!U3163="撤去",VLOOKUP('施設リストA-1（直営）'!#REF!,'（既設）調査結果'!$B$5:$C$1998,2,FALSE),0))</f>
        <v>#REF!</v>
      </c>
      <c r="W3163" s="29" t="e">
        <f>'施設リストA-1（直営）'!#REF!</f>
        <v>#REF!</v>
      </c>
      <c r="X3163" s="29" t="e">
        <f>'施設リストA-1（直営）'!#REF!</f>
        <v>#REF!</v>
      </c>
      <c r="Y3163" s="30" t="e">
        <f>IF(X3163="新設",VLOOKUP('施設リストA-1（直営）'!#REF!,'（新設）照明器具'!$B$5:$C$1990,2,FALSE),IF('部屋別効果（直）'!X3163="撤去",VLOOKUP('施設リストA-1（直営）'!#REF!,'（既設）調査結果'!$B$5:$C$1998,2,FALSE),0))</f>
        <v>#REF!</v>
      </c>
      <c r="Z3163" s="29" t="e">
        <f>'施設リストA-1（直営）'!#REF!</f>
        <v>#REF!</v>
      </c>
      <c r="AA3163" s="29" t="e">
        <f>'施設リストA-1（直営）'!#REF!</f>
        <v>#REF!</v>
      </c>
      <c r="AB3163" s="30" t="e">
        <f>IF(AA3163="新設",VLOOKUP('施設リストA-1（直営）'!#REF!,'（新設）照明器具'!$B$5:$C$1990,2,FALSE),IF('部屋別効果（直）'!AA3163="撤去",VLOOKUP('施設リストA-1（直営）'!#REF!,'（既設）調査結果'!$B$5:$C$1998,2,FALSE),0))</f>
        <v>#REF!</v>
      </c>
      <c r="AC3163" s="29" t="e">
        <f>'施設リストA-1（直営）'!#REF!</f>
        <v>#REF!</v>
      </c>
      <c r="AD3163" s="29" t="e">
        <f>'施設リストA-1（直営）'!#REF!</f>
        <v>#REF!</v>
      </c>
      <c r="AE3163" s="30" t="e">
        <f>IF(AD3163="新設",VLOOKUP('施設リストA-1（直営）'!#REF!,'（新設）照明器具'!$B$5:$C$1990,2,FALSE),IF('部屋別効果（直）'!AD3163="撤去",VLOOKUP('施設リストA-1（直営）'!#REF!,'（既設）調査結果'!$B$5:$C$1998,2,FALSE),0))</f>
        <v>#REF!</v>
      </c>
      <c r="AF3163" s="29" t="e">
        <f>'施設リストA-1（直営）'!#REF!</f>
        <v>#REF!</v>
      </c>
      <c r="AG3163" s="29" t="e">
        <f>'施設リストA-1（直営）'!#REF!</f>
        <v>#REF!</v>
      </c>
      <c r="AH3163" s="30" t="e">
        <f>IF(AG3163="新設",VLOOKUP('施設リストA-1（直営）'!#REF!,'（新設）照明器具'!$B$5:$C$1990,2,FALSE),IF('部屋別効果（直）'!AG3163="撤去",VLOOKUP('施設リストA-1（直営）'!#REF!,'（既設）調査結果'!$B$5:$C$1998,2,FALSE),0))</f>
        <v>#REF!</v>
      </c>
      <c r="AI3163" s="29" t="e">
        <f>'施設リストA-1（直営）'!#REF!</f>
        <v>#REF!</v>
      </c>
      <c r="AJ3163" s="29" t="e">
        <f>'施設リストA-1（直営）'!#REF!</f>
        <v>#REF!</v>
      </c>
      <c r="AK3163" s="30" t="e">
        <f>IF(AJ3163="新設",VLOOKUP('施設リストA-1（直営）'!#REF!,'（新設）照明器具'!$B$5:$C$1990,2,FALSE),IF('部屋別効果（直）'!AJ3163="撤去",VLOOKUP('施設リストA-1（直営）'!#REF!,'（既設）調査結果'!$B$5:$C$1998,2,FALSE),0))</f>
        <v>#REF!</v>
      </c>
      <c r="AL3163" s="29" t="e">
        <f>'施設リストA-1（直営）'!#REF!</f>
        <v>#REF!</v>
      </c>
    </row>
    <row r="3164" spans="1:38" customFormat="1">
      <c r="A3164" s="94"/>
      <c r="B3164" s="16" t="e">
        <f>'施設リストA-1（直営）'!#REF!</f>
        <v>#REF!</v>
      </c>
      <c r="C3164" s="14" t="e">
        <f>'施設リストA-1（直営）'!#REF!</f>
        <v>#REF!</v>
      </c>
      <c r="D3164" s="94" t="e">
        <f>'施設リストA-1（直営）'!#REF!</f>
        <v>#REF!</v>
      </c>
      <c r="E3164" s="20" t="e">
        <f>'施設リストA-1（直営）'!#REF!</f>
        <v>#REF!</v>
      </c>
      <c r="F3164" s="20" t="e">
        <f>'施設リストA-1（直営）'!#REF!</f>
        <v>#REF!</v>
      </c>
      <c r="G3164" s="13" t="e">
        <f>'施設リストA-1（直営）'!#REF!</f>
        <v>#REF!</v>
      </c>
      <c r="H3164" s="28" t="e">
        <f t="shared" si="49"/>
        <v>#REF!</v>
      </c>
      <c r="I3164" s="29" t="e">
        <f>'施設リストA-1（直営）'!#REF!</f>
        <v>#REF!</v>
      </c>
      <c r="J3164" s="30" t="e">
        <f>IF(I3164="新設",VLOOKUP('施設リストA-1（直営）'!#REF!,'（新設）照明器具'!$B$5:$C$1990,2,FALSE),IF('部屋別効果（直）'!I3164="撤去",VLOOKUP('施設リストA-1（直営）'!#REF!,'（既設）調査結果'!$B$5:$C$1998,2,FALSE),0))</f>
        <v>#REF!</v>
      </c>
      <c r="K3164" s="29" t="e">
        <f>'施設リストA-1（直営）'!#REF!</f>
        <v>#REF!</v>
      </c>
      <c r="L3164" s="29" t="e">
        <f>'施設リストA-1（直営）'!#REF!</f>
        <v>#REF!</v>
      </c>
      <c r="M3164" s="30" t="e">
        <f>IF(L3164="新設",VLOOKUP('施設リストA-1（直営）'!#REF!,'（新設）照明器具'!$B$5:$C$1990,2,FALSE),IF('部屋別効果（直）'!L3164="撤去",VLOOKUP('施設リストA-1（直営）'!#REF!,'（既設）調査結果'!$B$5:$C$1998,2,FALSE),0))</f>
        <v>#REF!</v>
      </c>
      <c r="N3164" s="29" t="e">
        <f>'施設リストA-1（直営）'!#REF!</f>
        <v>#REF!</v>
      </c>
      <c r="O3164" s="29" t="e">
        <f>'施設リストA-1（直営）'!#REF!</f>
        <v>#REF!</v>
      </c>
      <c r="P3164" s="30" t="e">
        <f>IF(O3164="新設",VLOOKUP('施設リストA-1（直営）'!#REF!,'（新設）照明器具'!$B$5:$C$1990,2,FALSE),IF('部屋別効果（直）'!O3164="撤去",VLOOKUP('施設リストA-1（直営）'!#REF!,'（既設）調査結果'!$B$5:$C$1998,2,FALSE),0))</f>
        <v>#REF!</v>
      </c>
      <c r="Q3164" s="29" t="e">
        <f>'施設リストA-1（直営）'!#REF!</f>
        <v>#REF!</v>
      </c>
      <c r="R3164" s="29" t="e">
        <f>'施設リストA-1（直営）'!#REF!</f>
        <v>#REF!</v>
      </c>
      <c r="S3164" s="30" t="e">
        <f>IF(R3164="新設",VLOOKUP('施設リストA-1（直営）'!#REF!,'（新設）照明器具'!$B$5:$C$1990,2,FALSE),IF('部屋別効果（直）'!R3164="撤去",VLOOKUP('施設リストA-1（直営）'!#REF!,'（既設）調査結果'!$B$5:$C$1998,2,FALSE),0))</f>
        <v>#REF!</v>
      </c>
      <c r="T3164" s="29" t="e">
        <f>'施設リストA-1（直営）'!#REF!</f>
        <v>#REF!</v>
      </c>
      <c r="U3164" s="29" t="e">
        <f>'施設リストA-1（直営）'!#REF!</f>
        <v>#REF!</v>
      </c>
      <c r="V3164" s="30" t="e">
        <f>IF(U3164="新設",VLOOKUP('施設リストA-1（直営）'!#REF!,'（新設）照明器具'!$B$5:$C$1990,2,FALSE),IF('部屋別効果（直）'!U3164="撤去",VLOOKUP('施設リストA-1（直営）'!#REF!,'（既設）調査結果'!$B$5:$C$1998,2,FALSE),0))</f>
        <v>#REF!</v>
      </c>
      <c r="W3164" s="29" t="e">
        <f>'施設リストA-1（直営）'!#REF!</f>
        <v>#REF!</v>
      </c>
      <c r="X3164" s="29" t="e">
        <f>'施設リストA-1（直営）'!#REF!</f>
        <v>#REF!</v>
      </c>
      <c r="Y3164" s="30" t="e">
        <f>IF(X3164="新設",VLOOKUP('施設リストA-1（直営）'!#REF!,'（新設）照明器具'!$B$5:$C$1990,2,FALSE),IF('部屋別効果（直）'!X3164="撤去",VLOOKUP('施設リストA-1（直営）'!#REF!,'（既設）調査結果'!$B$5:$C$1998,2,FALSE),0))</f>
        <v>#REF!</v>
      </c>
      <c r="Z3164" s="29" t="e">
        <f>'施設リストA-1（直営）'!#REF!</f>
        <v>#REF!</v>
      </c>
      <c r="AA3164" s="29" t="e">
        <f>'施設リストA-1（直営）'!#REF!</f>
        <v>#REF!</v>
      </c>
      <c r="AB3164" s="30" t="e">
        <f>IF(AA3164="新設",VLOOKUP('施設リストA-1（直営）'!#REF!,'（新設）照明器具'!$B$5:$C$1990,2,FALSE),IF('部屋別効果（直）'!AA3164="撤去",VLOOKUP('施設リストA-1（直営）'!#REF!,'（既設）調査結果'!$B$5:$C$1998,2,FALSE),0))</f>
        <v>#REF!</v>
      </c>
      <c r="AC3164" s="29" t="e">
        <f>'施設リストA-1（直営）'!#REF!</f>
        <v>#REF!</v>
      </c>
      <c r="AD3164" s="29" t="e">
        <f>'施設リストA-1（直営）'!#REF!</f>
        <v>#REF!</v>
      </c>
      <c r="AE3164" s="30" t="e">
        <f>IF(AD3164="新設",VLOOKUP('施設リストA-1（直営）'!#REF!,'（新設）照明器具'!$B$5:$C$1990,2,FALSE),IF('部屋別効果（直）'!AD3164="撤去",VLOOKUP('施設リストA-1（直営）'!#REF!,'（既設）調査結果'!$B$5:$C$1998,2,FALSE),0))</f>
        <v>#REF!</v>
      </c>
      <c r="AF3164" s="29" t="e">
        <f>'施設リストA-1（直営）'!#REF!</f>
        <v>#REF!</v>
      </c>
      <c r="AG3164" s="29" t="e">
        <f>'施設リストA-1（直営）'!#REF!</f>
        <v>#REF!</v>
      </c>
      <c r="AH3164" s="30" t="e">
        <f>IF(AG3164="新設",VLOOKUP('施設リストA-1（直営）'!#REF!,'（新設）照明器具'!$B$5:$C$1990,2,FALSE),IF('部屋別効果（直）'!AG3164="撤去",VLOOKUP('施設リストA-1（直営）'!#REF!,'（既設）調査結果'!$B$5:$C$1998,2,FALSE),0))</f>
        <v>#REF!</v>
      </c>
      <c r="AI3164" s="29" t="e">
        <f>'施設リストA-1（直営）'!#REF!</f>
        <v>#REF!</v>
      </c>
      <c r="AJ3164" s="29" t="e">
        <f>'施設リストA-1（直営）'!#REF!</f>
        <v>#REF!</v>
      </c>
      <c r="AK3164" s="30" t="e">
        <f>IF(AJ3164="新設",VLOOKUP('施設リストA-1（直営）'!#REF!,'（新設）照明器具'!$B$5:$C$1990,2,FALSE),IF('部屋別効果（直）'!AJ3164="撤去",VLOOKUP('施設リストA-1（直営）'!#REF!,'（既設）調査結果'!$B$5:$C$1998,2,FALSE),0))</f>
        <v>#REF!</v>
      </c>
      <c r="AL3164" s="29" t="e">
        <f>'施設リストA-1（直営）'!#REF!</f>
        <v>#REF!</v>
      </c>
    </row>
    <row r="3165" spans="1:38" customFormat="1">
      <c r="A3165" s="94"/>
      <c r="B3165" s="16" t="e">
        <f>'施設リストA-1（直営）'!#REF!</f>
        <v>#REF!</v>
      </c>
      <c r="C3165" s="14" t="e">
        <f>'施設リストA-1（直営）'!#REF!</f>
        <v>#REF!</v>
      </c>
      <c r="D3165" s="94" t="e">
        <f>'施設リストA-1（直営）'!#REF!</f>
        <v>#REF!</v>
      </c>
      <c r="E3165" s="20" t="e">
        <f>'施設リストA-1（直営）'!#REF!</f>
        <v>#REF!</v>
      </c>
      <c r="F3165" s="20" t="e">
        <f>'施設リストA-1（直営）'!#REF!</f>
        <v>#REF!</v>
      </c>
      <c r="G3165" s="13" t="e">
        <f>'施設リストA-1（直営）'!#REF!</f>
        <v>#REF!</v>
      </c>
      <c r="H3165" s="28" t="e">
        <f t="shared" si="49"/>
        <v>#REF!</v>
      </c>
      <c r="I3165" s="29" t="e">
        <f>'施設リストA-1（直営）'!#REF!</f>
        <v>#REF!</v>
      </c>
      <c r="J3165" s="30" t="e">
        <f>IF(I3165="新設",VLOOKUP('施設リストA-1（直営）'!#REF!,'（新設）照明器具'!$B$5:$C$1990,2,FALSE),IF('部屋別効果（直）'!I3165="撤去",VLOOKUP('施設リストA-1（直営）'!#REF!,'（既設）調査結果'!$B$5:$C$1998,2,FALSE),0))</f>
        <v>#REF!</v>
      </c>
      <c r="K3165" s="29" t="e">
        <f>'施設リストA-1（直営）'!#REF!</f>
        <v>#REF!</v>
      </c>
      <c r="L3165" s="29" t="e">
        <f>'施設リストA-1（直営）'!#REF!</f>
        <v>#REF!</v>
      </c>
      <c r="M3165" s="30" t="e">
        <f>IF(L3165="新設",VLOOKUP('施設リストA-1（直営）'!#REF!,'（新設）照明器具'!$B$5:$C$1990,2,FALSE),IF('部屋別効果（直）'!L3165="撤去",VLOOKUP('施設リストA-1（直営）'!#REF!,'（既設）調査結果'!$B$5:$C$1998,2,FALSE),0))</f>
        <v>#REF!</v>
      </c>
      <c r="N3165" s="29" t="e">
        <f>'施設リストA-1（直営）'!#REF!</f>
        <v>#REF!</v>
      </c>
      <c r="O3165" s="29" t="e">
        <f>'施設リストA-1（直営）'!#REF!</f>
        <v>#REF!</v>
      </c>
      <c r="P3165" s="30" t="e">
        <f>IF(O3165="新設",VLOOKUP('施設リストA-1（直営）'!#REF!,'（新設）照明器具'!$B$5:$C$1990,2,FALSE),IF('部屋別効果（直）'!O3165="撤去",VLOOKUP('施設リストA-1（直営）'!#REF!,'（既設）調査結果'!$B$5:$C$1998,2,FALSE),0))</f>
        <v>#REF!</v>
      </c>
      <c r="Q3165" s="29" t="e">
        <f>'施設リストA-1（直営）'!#REF!</f>
        <v>#REF!</v>
      </c>
      <c r="R3165" s="29" t="e">
        <f>'施設リストA-1（直営）'!#REF!</f>
        <v>#REF!</v>
      </c>
      <c r="S3165" s="30" t="e">
        <f>IF(R3165="新設",VLOOKUP('施設リストA-1（直営）'!#REF!,'（新設）照明器具'!$B$5:$C$1990,2,FALSE),IF('部屋別効果（直）'!R3165="撤去",VLOOKUP('施設リストA-1（直営）'!#REF!,'（既設）調査結果'!$B$5:$C$1998,2,FALSE),0))</f>
        <v>#REF!</v>
      </c>
      <c r="T3165" s="29" t="e">
        <f>'施設リストA-1（直営）'!#REF!</f>
        <v>#REF!</v>
      </c>
      <c r="U3165" s="29" t="e">
        <f>'施設リストA-1（直営）'!#REF!</f>
        <v>#REF!</v>
      </c>
      <c r="V3165" s="30" t="e">
        <f>IF(U3165="新設",VLOOKUP('施設リストA-1（直営）'!#REF!,'（新設）照明器具'!$B$5:$C$1990,2,FALSE),IF('部屋別効果（直）'!U3165="撤去",VLOOKUP('施設リストA-1（直営）'!#REF!,'（既設）調査結果'!$B$5:$C$1998,2,FALSE),0))</f>
        <v>#REF!</v>
      </c>
      <c r="W3165" s="29" t="e">
        <f>'施設リストA-1（直営）'!#REF!</f>
        <v>#REF!</v>
      </c>
      <c r="X3165" s="29" t="e">
        <f>'施設リストA-1（直営）'!#REF!</f>
        <v>#REF!</v>
      </c>
      <c r="Y3165" s="30" t="e">
        <f>IF(X3165="新設",VLOOKUP('施設リストA-1（直営）'!#REF!,'（新設）照明器具'!$B$5:$C$1990,2,FALSE),IF('部屋別効果（直）'!X3165="撤去",VLOOKUP('施設リストA-1（直営）'!#REF!,'（既設）調査結果'!$B$5:$C$1998,2,FALSE),0))</f>
        <v>#REF!</v>
      </c>
      <c r="Z3165" s="29" t="e">
        <f>'施設リストA-1（直営）'!#REF!</f>
        <v>#REF!</v>
      </c>
      <c r="AA3165" s="29" t="e">
        <f>'施設リストA-1（直営）'!#REF!</f>
        <v>#REF!</v>
      </c>
      <c r="AB3165" s="30" t="e">
        <f>IF(AA3165="新設",VLOOKUP('施設リストA-1（直営）'!#REF!,'（新設）照明器具'!$B$5:$C$1990,2,FALSE),IF('部屋別効果（直）'!AA3165="撤去",VLOOKUP('施設リストA-1（直営）'!#REF!,'（既設）調査結果'!$B$5:$C$1998,2,FALSE),0))</f>
        <v>#REF!</v>
      </c>
      <c r="AC3165" s="29" t="e">
        <f>'施設リストA-1（直営）'!#REF!</f>
        <v>#REF!</v>
      </c>
      <c r="AD3165" s="29" t="e">
        <f>'施設リストA-1（直営）'!#REF!</f>
        <v>#REF!</v>
      </c>
      <c r="AE3165" s="30" t="e">
        <f>IF(AD3165="新設",VLOOKUP('施設リストA-1（直営）'!#REF!,'（新設）照明器具'!$B$5:$C$1990,2,FALSE),IF('部屋別効果（直）'!AD3165="撤去",VLOOKUP('施設リストA-1（直営）'!#REF!,'（既設）調査結果'!$B$5:$C$1998,2,FALSE),0))</f>
        <v>#REF!</v>
      </c>
      <c r="AF3165" s="29" t="e">
        <f>'施設リストA-1（直営）'!#REF!</f>
        <v>#REF!</v>
      </c>
      <c r="AG3165" s="29" t="e">
        <f>'施設リストA-1（直営）'!#REF!</f>
        <v>#REF!</v>
      </c>
      <c r="AH3165" s="30" t="e">
        <f>IF(AG3165="新設",VLOOKUP('施設リストA-1（直営）'!#REF!,'（新設）照明器具'!$B$5:$C$1990,2,FALSE),IF('部屋別効果（直）'!AG3165="撤去",VLOOKUP('施設リストA-1（直営）'!#REF!,'（既設）調査結果'!$B$5:$C$1998,2,FALSE),0))</f>
        <v>#REF!</v>
      </c>
      <c r="AI3165" s="29" t="e">
        <f>'施設リストA-1（直営）'!#REF!</f>
        <v>#REF!</v>
      </c>
      <c r="AJ3165" s="29" t="e">
        <f>'施設リストA-1（直営）'!#REF!</f>
        <v>#REF!</v>
      </c>
      <c r="AK3165" s="30" t="e">
        <f>IF(AJ3165="新設",VLOOKUP('施設リストA-1（直営）'!#REF!,'（新設）照明器具'!$B$5:$C$1990,2,FALSE),IF('部屋別効果（直）'!AJ3165="撤去",VLOOKUP('施設リストA-1（直営）'!#REF!,'（既設）調査結果'!$B$5:$C$1998,2,FALSE),0))</f>
        <v>#REF!</v>
      </c>
      <c r="AL3165" s="29" t="e">
        <f>'施設リストA-1（直営）'!#REF!</f>
        <v>#REF!</v>
      </c>
    </row>
    <row r="3166" spans="1:38" customFormat="1">
      <c r="A3166" s="94"/>
      <c r="B3166" s="16" t="e">
        <f>'施設リストA-1（直営）'!#REF!</f>
        <v>#REF!</v>
      </c>
      <c r="C3166" s="14" t="e">
        <f>'施設リストA-1（直営）'!#REF!</f>
        <v>#REF!</v>
      </c>
      <c r="D3166" s="94" t="e">
        <f>'施設リストA-1（直営）'!#REF!</f>
        <v>#REF!</v>
      </c>
      <c r="E3166" s="20" t="e">
        <f>'施設リストA-1（直営）'!#REF!</f>
        <v>#REF!</v>
      </c>
      <c r="F3166" s="20" t="e">
        <f>'施設リストA-1（直営）'!#REF!</f>
        <v>#REF!</v>
      </c>
      <c r="G3166" s="13" t="e">
        <f>'施設リストA-1（直営）'!#REF!</f>
        <v>#REF!</v>
      </c>
      <c r="H3166" s="28" t="e">
        <f t="shared" si="49"/>
        <v>#REF!</v>
      </c>
      <c r="I3166" s="29" t="e">
        <f>'施設リストA-1（直営）'!#REF!</f>
        <v>#REF!</v>
      </c>
      <c r="J3166" s="30" t="e">
        <f>IF(I3166="新設",VLOOKUP('施設リストA-1（直営）'!#REF!,'（新設）照明器具'!$B$5:$C$1990,2,FALSE),IF('部屋別効果（直）'!I3166="撤去",VLOOKUP('施設リストA-1（直営）'!#REF!,'（既設）調査結果'!$B$5:$C$1998,2,FALSE),0))</f>
        <v>#REF!</v>
      </c>
      <c r="K3166" s="29" t="e">
        <f>'施設リストA-1（直営）'!#REF!</f>
        <v>#REF!</v>
      </c>
      <c r="L3166" s="29" t="e">
        <f>'施設リストA-1（直営）'!#REF!</f>
        <v>#REF!</v>
      </c>
      <c r="M3166" s="30" t="e">
        <f>IF(L3166="新設",VLOOKUP('施設リストA-1（直営）'!#REF!,'（新設）照明器具'!$B$5:$C$1990,2,FALSE),IF('部屋別効果（直）'!L3166="撤去",VLOOKUP('施設リストA-1（直営）'!#REF!,'（既設）調査結果'!$B$5:$C$1998,2,FALSE),0))</f>
        <v>#REF!</v>
      </c>
      <c r="N3166" s="29" t="e">
        <f>'施設リストA-1（直営）'!#REF!</f>
        <v>#REF!</v>
      </c>
      <c r="O3166" s="29" t="e">
        <f>'施設リストA-1（直営）'!#REF!</f>
        <v>#REF!</v>
      </c>
      <c r="P3166" s="30" t="e">
        <f>IF(O3166="新設",VLOOKUP('施設リストA-1（直営）'!#REF!,'（新設）照明器具'!$B$5:$C$1990,2,FALSE),IF('部屋別効果（直）'!O3166="撤去",VLOOKUP('施設リストA-1（直営）'!#REF!,'（既設）調査結果'!$B$5:$C$1998,2,FALSE),0))</f>
        <v>#REF!</v>
      </c>
      <c r="Q3166" s="29" t="e">
        <f>'施設リストA-1（直営）'!#REF!</f>
        <v>#REF!</v>
      </c>
      <c r="R3166" s="29" t="e">
        <f>'施設リストA-1（直営）'!#REF!</f>
        <v>#REF!</v>
      </c>
      <c r="S3166" s="30" t="e">
        <f>IF(R3166="新設",VLOOKUP('施設リストA-1（直営）'!#REF!,'（新設）照明器具'!$B$5:$C$1990,2,FALSE),IF('部屋別効果（直）'!R3166="撤去",VLOOKUP('施設リストA-1（直営）'!#REF!,'（既設）調査結果'!$B$5:$C$1998,2,FALSE),0))</f>
        <v>#REF!</v>
      </c>
      <c r="T3166" s="29" t="e">
        <f>'施設リストA-1（直営）'!#REF!</f>
        <v>#REF!</v>
      </c>
      <c r="U3166" s="29" t="e">
        <f>'施設リストA-1（直営）'!#REF!</f>
        <v>#REF!</v>
      </c>
      <c r="V3166" s="30" t="e">
        <f>IF(U3166="新設",VLOOKUP('施設リストA-1（直営）'!#REF!,'（新設）照明器具'!$B$5:$C$1990,2,FALSE),IF('部屋別効果（直）'!U3166="撤去",VLOOKUP('施設リストA-1（直営）'!#REF!,'（既設）調査結果'!$B$5:$C$1998,2,FALSE),0))</f>
        <v>#REF!</v>
      </c>
      <c r="W3166" s="29" t="e">
        <f>'施設リストA-1（直営）'!#REF!</f>
        <v>#REF!</v>
      </c>
      <c r="X3166" s="29" t="e">
        <f>'施設リストA-1（直営）'!#REF!</f>
        <v>#REF!</v>
      </c>
      <c r="Y3166" s="30" t="e">
        <f>IF(X3166="新設",VLOOKUP('施設リストA-1（直営）'!#REF!,'（新設）照明器具'!$B$5:$C$1990,2,FALSE),IF('部屋別効果（直）'!X3166="撤去",VLOOKUP('施設リストA-1（直営）'!#REF!,'（既設）調査結果'!$B$5:$C$1998,2,FALSE),0))</f>
        <v>#REF!</v>
      </c>
      <c r="Z3166" s="29" t="e">
        <f>'施設リストA-1（直営）'!#REF!</f>
        <v>#REF!</v>
      </c>
      <c r="AA3166" s="29" t="e">
        <f>'施設リストA-1（直営）'!#REF!</f>
        <v>#REF!</v>
      </c>
      <c r="AB3166" s="30" t="e">
        <f>IF(AA3166="新設",VLOOKUP('施設リストA-1（直営）'!#REF!,'（新設）照明器具'!$B$5:$C$1990,2,FALSE),IF('部屋別効果（直）'!AA3166="撤去",VLOOKUP('施設リストA-1（直営）'!#REF!,'（既設）調査結果'!$B$5:$C$1998,2,FALSE),0))</f>
        <v>#REF!</v>
      </c>
      <c r="AC3166" s="29" t="e">
        <f>'施設リストA-1（直営）'!#REF!</f>
        <v>#REF!</v>
      </c>
      <c r="AD3166" s="29" t="e">
        <f>'施設リストA-1（直営）'!#REF!</f>
        <v>#REF!</v>
      </c>
      <c r="AE3166" s="30" t="e">
        <f>IF(AD3166="新設",VLOOKUP('施設リストA-1（直営）'!#REF!,'（新設）照明器具'!$B$5:$C$1990,2,FALSE),IF('部屋別効果（直）'!AD3166="撤去",VLOOKUP('施設リストA-1（直営）'!#REF!,'（既設）調査結果'!$B$5:$C$1998,2,FALSE),0))</f>
        <v>#REF!</v>
      </c>
      <c r="AF3166" s="29" t="e">
        <f>'施設リストA-1（直営）'!#REF!</f>
        <v>#REF!</v>
      </c>
      <c r="AG3166" s="29" t="e">
        <f>'施設リストA-1（直営）'!#REF!</f>
        <v>#REF!</v>
      </c>
      <c r="AH3166" s="30" t="e">
        <f>IF(AG3166="新設",VLOOKUP('施設リストA-1（直営）'!#REF!,'（新設）照明器具'!$B$5:$C$1990,2,FALSE),IF('部屋別効果（直）'!AG3166="撤去",VLOOKUP('施設リストA-1（直営）'!#REF!,'（既設）調査結果'!$B$5:$C$1998,2,FALSE),0))</f>
        <v>#REF!</v>
      </c>
      <c r="AI3166" s="29" t="e">
        <f>'施設リストA-1（直営）'!#REF!</f>
        <v>#REF!</v>
      </c>
      <c r="AJ3166" s="29" t="e">
        <f>'施設リストA-1（直営）'!#REF!</f>
        <v>#REF!</v>
      </c>
      <c r="AK3166" s="30" t="e">
        <f>IF(AJ3166="新設",VLOOKUP('施設リストA-1（直営）'!#REF!,'（新設）照明器具'!$B$5:$C$1990,2,FALSE),IF('部屋別効果（直）'!AJ3166="撤去",VLOOKUP('施設リストA-1（直営）'!#REF!,'（既設）調査結果'!$B$5:$C$1998,2,FALSE),0))</f>
        <v>#REF!</v>
      </c>
      <c r="AL3166" s="29" t="e">
        <f>'施設リストA-1（直営）'!#REF!</f>
        <v>#REF!</v>
      </c>
    </row>
    <row r="3167" spans="1:38" customFormat="1">
      <c r="A3167" s="94"/>
      <c r="B3167" s="16" t="e">
        <f>'施設リストA-1（直営）'!#REF!</f>
        <v>#REF!</v>
      </c>
      <c r="C3167" s="14" t="e">
        <f>'施設リストA-1（直営）'!#REF!</f>
        <v>#REF!</v>
      </c>
      <c r="D3167" s="94" t="e">
        <f>'施設リストA-1（直営）'!#REF!</f>
        <v>#REF!</v>
      </c>
      <c r="E3167" s="20" t="e">
        <f>'施設リストA-1（直営）'!#REF!</f>
        <v>#REF!</v>
      </c>
      <c r="F3167" s="20" t="e">
        <f>'施設リストA-1（直営）'!#REF!</f>
        <v>#REF!</v>
      </c>
      <c r="G3167" s="13" t="e">
        <f>'施設リストA-1（直営）'!#REF!</f>
        <v>#REF!</v>
      </c>
      <c r="H3167" s="28" t="e">
        <f t="shared" si="49"/>
        <v>#REF!</v>
      </c>
      <c r="I3167" s="29" t="e">
        <f>'施設リストA-1（直営）'!#REF!</f>
        <v>#REF!</v>
      </c>
      <c r="J3167" s="30" t="e">
        <f>IF(I3167="新設",VLOOKUP('施設リストA-1（直営）'!#REF!,'（新設）照明器具'!$B$5:$C$1990,2,FALSE),IF('部屋別効果（直）'!I3167="撤去",VLOOKUP('施設リストA-1（直営）'!#REF!,'（既設）調査結果'!$B$5:$C$1998,2,FALSE),0))</f>
        <v>#REF!</v>
      </c>
      <c r="K3167" s="29" t="e">
        <f>'施設リストA-1（直営）'!#REF!</f>
        <v>#REF!</v>
      </c>
      <c r="L3167" s="29" t="e">
        <f>'施設リストA-1（直営）'!#REF!</f>
        <v>#REF!</v>
      </c>
      <c r="M3167" s="30" t="e">
        <f>IF(L3167="新設",VLOOKUP('施設リストA-1（直営）'!#REF!,'（新設）照明器具'!$B$5:$C$1990,2,FALSE),IF('部屋別効果（直）'!L3167="撤去",VLOOKUP('施設リストA-1（直営）'!#REF!,'（既設）調査結果'!$B$5:$C$1998,2,FALSE),0))</f>
        <v>#REF!</v>
      </c>
      <c r="N3167" s="29" t="e">
        <f>'施設リストA-1（直営）'!#REF!</f>
        <v>#REF!</v>
      </c>
      <c r="O3167" s="29" t="e">
        <f>'施設リストA-1（直営）'!#REF!</f>
        <v>#REF!</v>
      </c>
      <c r="P3167" s="30" t="e">
        <f>IF(O3167="新設",VLOOKUP('施設リストA-1（直営）'!#REF!,'（新設）照明器具'!$B$5:$C$1990,2,FALSE),IF('部屋別効果（直）'!O3167="撤去",VLOOKUP('施設リストA-1（直営）'!#REF!,'（既設）調査結果'!$B$5:$C$1998,2,FALSE),0))</f>
        <v>#REF!</v>
      </c>
      <c r="Q3167" s="29" t="e">
        <f>'施設リストA-1（直営）'!#REF!</f>
        <v>#REF!</v>
      </c>
      <c r="R3167" s="29" t="e">
        <f>'施設リストA-1（直営）'!#REF!</f>
        <v>#REF!</v>
      </c>
      <c r="S3167" s="30" t="e">
        <f>IF(R3167="新設",VLOOKUP('施設リストA-1（直営）'!#REF!,'（新設）照明器具'!$B$5:$C$1990,2,FALSE),IF('部屋別効果（直）'!R3167="撤去",VLOOKUP('施設リストA-1（直営）'!#REF!,'（既設）調査結果'!$B$5:$C$1998,2,FALSE),0))</f>
        <v>#REF!</v>
      </c>
      <c r="T3167" s="29" t="e">
        <f>'施設リストA-1（直営）'!#REF!</f>
        <v>#REF!</v>
      </c>
      <c r="U3167" s="29" t="e">
        <f>'施設リストA-1（直営）'!#REF!</f>
        <v>#REF!</v>
      </c>
      <c r="V3167" s="30" t="e">
        <f>IF(U3167="新設",VLOOKUP('施設リストA-1（直営）'!#REF!,'（新設）照明器具'!$B$5:$C$1990,2,FALSE),IF('部屋別効果（直）'!U3167="撤去",VLOOKUP('施設リストA-1（直営）'!#REF!,'（既設）調査結果'!$B$5:$C$1998,2,FALSE),0))</f>
        <v>#REF!</v>
      </c>
      <c r="W3167" s="29" t="e">
        <f>'施設リストA-1（直営）'!#REF!</f>
        <v>#REF!</v>
      </c>
      <c r="X3167" s="29" t="e">
        <f>'施設リストA-1（直営）'!#REF!</f>
        <v>#REF!</v>
      </c>
      <c r="Y3167" s="30" t="e">
        <f>IF(X3167="新設",VLOOKUP('施設リストA-1（直営）'!#REF!,'（新設）照明器具'!$B$5:$C$1990,2,FALSE),IF('部屋別効果（直）'!X3167="撤去",VLOOKUP('施設リストA-1（直営）'!#REF!,'（既設）調査結果'!$B$5:$C$1998,2,FALSE),0))</f>
        <v>#REF!</v>
      </c>
      <c r="Z3167" s="29" t="e">
        <f>'施設リストA-1（直営）'!#REF!</f>
        <v>#REF!</v>
      </c>
      <c r="AA3167" s="29" t="e">
        <f>'施設リストA-1（直営）'!#REF!</f>
        <v>#REF!</v>
      </c>
      <c r="AB3167" s="30" t="e">
        <f>IF(AA3167="新設",VLOOKUP('施設リストA-1（直営）'!#REF!,'（新設）照明器具'!$B$5:$C$1990,2,FALSE),IF('部屋別効果（直）'!AA3167="撤去",VLOOKUP('施設リストA-1（直営）'!#REF!,'（既設）調査結果'!$B$5:$C$1998,2,FALSE),0))</f>
        <v>#REF!</v>
      </c>
      <c r="AC3167" s="29" t="e">
        <f>'施設リストA-1（直営）'!#REF!</f>
        <v>#REF!</v>
      </c>
      <c r="AD3167" s="29" t="e">
        <f>'施設リストA-1（直営）'!#REF!</f>
        <v>#REF!</v>
      </c>
      <c r="AE3167" s="30" t="e">
        <f>IF(AD3167="新設",VLOOKUP('施設リストA-1（直営）'!#REF!,'（新設）照明器具'!$B$5:$C$1990,2,FALSE),IF('部屋別効果（直）'!AD3167="撤去",VLOOKUP('施設リストA-1（直営）'!#REF!,'（既設）調査結果'!$B$5:$C$1998,2,FALSE),0))</f>
        <v>#REF!</v>
      </c>
      <c r="AF3167" s="29" t="e">
        <f>'施設リストA-1（直営）'!#REF!</f>
        <v>#REF!</v>
      </c>
      <c r="AG3167" s="29" t="e">
        <f>'施設リストA-1（直営）'!#REF!</f>
        <v>#REF!</v>
      </c>
      <c r="AH3167" s="30" t="e">
        <f>IF(AG3167="新設",VLOOKUP('施設リストA-1（直営）'!#REF!,'（新設）照明器具'!$B$5:$C$1990,2,FALSE),IF('部屋別効果（直）'!AG3167="撤去",VLOOKUP('施設リストA-1（直営）'!#REF!,'（既設）調査結果'!$B$5:$C$1998,2,FALSE),0))</f>
        <v>#REF!</v>
      </c>
      <c r="AI3167" s="29" t="e">
        <f>'施設リストA-1（直営）'!#REF!</f>
        <v>#REF!</v>
      </c>
      <c r="AJ3167" s="29" t="e">
        <f>'施設リストA-1（直営）'!#REF!</f>
        <v>#REF!</v>
      </c>
      <c r="AK3167" s="30" t="e">
        <f>IF(AJ3167="新設",VLOOKUP('施設リストA-1（直営）'!#REF!,'（新設）照明器具'!$B$5:$C$1990,2,FALSE),IF('部屋別効果（直）'!AJ3167="撤去",VLOOKUP('施設リストA-1（直営）'!#REF!,'（既設）調査結果'!$B$5:$C$1998,2,FALSE),0))</f>
        <v>#REF!</v>
      </c>
      <c r="AL3167" s="29" t="e">
        <f>'施設リストA-1（直営）'!#REF!</f>
        <v>#REF!</v>
      </c>
    </row>
    <row r="3168" spans="1:38" customFormat="1">
      <c r="A3168" s="94"/>
      <c r="B3168" s="16" t="e">
        <f>'施設リストA-1（直営）'!#REF!</f>
        <v>#REF!</v>
      </c>
      <c r="C3168" s="14" t="e">
        <f>'施設リストA-1（直営）'!#REF!</f>
        <v>#REF!</v>
      </c>
      <c r="D3168" s="94" t="e">
        <f>'施設リストA-1（直営）'!#REF!</f>
        <v>#REF!</v>
      </c>
      <c r="E3168" s="20" t="e">
        <f>'施設リストA-1（直営）'!#REF!</f>
        <v>#REF!</v>
      </c>
      <c r="F3168" s="20" t="e">
        <f>'施設リストA-1（直営）'!#REF!</f>
        <v>#REF!</v>
      </c>
      <c r="G3168" s="13" t="e">
        <f>'施設リストA-1（直営）'!#REF!</f>
        <v>#REF!</v>
      </c>
      <c r="H3168" s="28" t="e">
        <f t="shared" si="49"/>
        <v>#REF!</v>
      </c>
      <c r="I3168" s="29" t="e">
        <f>'施設リストA-1（直営）'!#REF!</f>
        <v>#REF!</v>
      </c>
      <c r="J3168" s="30" t="e">
        <f>IF(I3168="新設",VLOOKUP('施設リストA-1（直営）'!#REF!,'（新設）照明器具'!$B$5:$C$1990,2,FALSE),IF('部屋別効果（直）'!I3168="撤去",VLOOKUP('施設リストA-1（直営）'!#REF!,'（既設）調査結果'!$B$5:$C$1998,2,FALSE),0))</f>
        <v>#REF!</v>
      </c>
      <c r="K3168" s="29" t="e">
        <f>'施設リストA-1（直営）'!#REF!</f>
        <v>#REF!</v>
      </c>
      <c r="L3168" s="29" t="e">
        <f>'施設リストA-1（直営）'!#REF!</f>
        <v>#REF!</v>
      </c>
      <c r="M3168" s="30" t="e">
        <f>IF(L3168="新設",VLOOKUP('施設リストA-1（直営）'!#REF!,'（新設）照明器具'!$B$5:$C$1990,2,FALSE),IF('部屋別効果（直）'!L3168="撤去",VLOOKUP('施設リストA-1（直営）'!#REF!,'（既設）調査結果'!$B$5:$C$1998,2,FALSE),0))</f>
        <v>#REF!</v>
      </c>
      <c r="N3168" s="29" t="e">
        <f>'施設リストA-1（直営）'!#REF!</f>
        <v>#REF!</v>
      </c>
      <c r="O3168" s="29" t="e">
        <f>'施設リストA-1（直営）'!#REF!</f>
        <v>#REF!</v>
      </c>
      <c r="P3168" s="30" t="e">
        <f>IF(O3168="新設",VLOOKUP('施設リストA-1（直営）'!#REF!,'（新設）照明器具'!$B$5:$C$1990,2,FALSE),IF('部屋別効果（直）'!O3168="撤去",VLOOKUP('施設リストA-1（直営）'!#REF!,'（既設）調査結果'!$B$5:$C$1998,2,FALSE),0))</f>
        <v>#REF!</v>
      </c>
      <c r="Q3168" s="29" t="e">
        <f>'施設リストA-1（直営）'!#REF!</f>
        <v>#REF!</v>
      </c>
      <c r="R3168" s="29" t="e">
        <f>'施設リストA-1（直営）'!#REF!</f>
        <v>#REF!</v>
      </c>
      <c r="S3168" s="30" t="e">
        <f>IF(R3168="新設",VLOOKUP('施設リストA-1（直営）'!#REF!,'（新設）照明器具'!$B$5:$C$1990,2,FALSE),IF('部屋別効果（直）'!R3168="撤去",VLOOKUP('施設リストA-1（直営）'!#REF!,'（既設）調査結果'!$B$5:$C$1998,2,FALSE),0))</f>
        <v>#REF!</v>
      </c>
      <c r="T3168" s="29" t="e">
        <f>'施設リストA-1（直営）'!#REF!</f>
        <v>#REF!</v>
      </c>
      <c r="U3168" s="29" t="e">
        <f>'施設リストA-1（直営）'!#REF!</f>
        <v>#REF!</v>
      </c>
      <c r="V3168" s="30" t="e">
        <f>IF(U3168="新設",VLOOKUP('施設リストA-1（直営）'!#REF!,'（新設）照明器具'!$B$5:$C$1990,2,FALSE),IF('部屋別効果（直）'!U3168="撤去",VLOOKUP('施設リストA-1（直営）'!#REF!,'（既設）調査結果'!$B$5:$C$1998,2,FALSE),0))</f>
        <v>#REF!</v>
      </c>
      <c r="W3168" s="29" t="e">
        <f>'施設リストA-1（直営）'!#REF!</f>
        <v>#REF!</v>
      </c>
      <c r="X3168" s="29" t="e">
        <f>'施設リストA-1（直営）'!#REF!</f>
        <v>#REF!</v>
      </c>
      <c r="Y3168" s="30" t="e">
        <f>IF(X3168="新設",VLOOKUP('施設リストA-1（直営）'!#REF!,'（新設）照明器具'!$B$5:$C$1990,2,FALSE),IF('部屋別効果（直）'!X3168="撤去",VLOOKUP('施設リストA-1（直営）'!#REF!,'（既設）調査結果'!$B$5:$C$1998,2,FALSE),0))</f>
        <v>#REF!</v>
      </c>
      <c r="Z3168" s="29" t="e">
        <f>'施設リストA-1（直営）'!#REF!</f>
        <v>#REF!</v>
      </c>
      <c r="AA3168" s="29" t="e">
        <f>'施設リストA-1（直営）'!#REF!</f>
        <v>#REF!</v>
      </c>
      <c r="AB3168" s="30" t="e">
        <f>IF(AA3168="新設",VLOOKUP('施設リストA-1（直営）'!#REF!,'（新設）照明器具'!$B$5:$C$1990,2,FALSE),IF('部屋別効果（直）'!AA3168="撤去",VLOOKUP('施設リストA-1（直営）'!#REF!,'（既設）調査結果'!$B$5:$C$1998,2,FALSE),0))</f>
        <v>#REF!</v>
      </c>
      <c r="AC3168" s="29" t="e">
        <f>'施設リストA-1（直営）'!#REF!</f>
        <v>#REF!</v>
      </c>
      <c r="AD3168" s="29" t="e">
        <f>'施設リストA-1（直営）'!#REF!</f>
        <v>#REF!</v>
      </c>
      <c r="AE3168" s="30" t="e">
        <f>IF(AD3168="新設",VLOOKUP('施設リストA-1（直営）'!#REF!,'（新設）照明器具'!$B$5:$C$1990,2,FALSE),IF('部屋別効果（直）'!AD3168="撤去",VLOOKUP('施設リストA-1（直営）'!#REF!,'（既設）調査結果'!$B$5:$C$1998,2,FALSE),0))</f>
        <v>#REF!</v>
      </c>
      <c r="AF3168" s="29" t="e">
        <f>'施設リストA-1（直営）'!#REF!</f>
        <v>#REF!</v>
      </c>
      <c r="AG3168" s="29" t="e">
        <f>'施設リストA-1（直営）'!#REF!</f>
        <v>#REF!</v>
      </c>
      <c r="AH3168" s="30" t="e">
        <f>IF(AG3168="新設",VLOOKUP('施設リストA-1（直営）'!#REF!,'（新設）照明器具'!$B$5:$C$1990,2,FALSE),IF('部屋別効果（直）'!AG3168="撤去",VLOOKUP('施設リストA-1（直営）'!#REF!,'（既設）調査結果'!$B$5:$C$1998,2,FALSE),0))</f>
        <v>#REF!</v>
      </c>
      <c r="AI3168" s="29" t="e">
        <f>'施設リストA-1（直営）'!#REF!</f>
        <v>#REF!</v>
      </c>
      <c r="AJ3168" s="29" t="e">
        <f>'施設リストA-1（直営）'!#REF!</f>
        <v>#REF!</v>
      </c>
      <c r="AK3168" s="30" t="e">
        <f>IF(AJ3168="新設",VLOOKUP('施設リストA-1（直営）'!#REF!,'（新設）照明器具'!$B$5:$C$1990,2,FALSE),IF('部屋別効果（直）'!AJ3168="撤去",VLOOKUP('施設リストA-1（直営）'!#REF!,'（既設）調査結果'!$B$5:$C$1998,2,FALSE),0))</f>
        <v>#REF!</v>
      </c>
      <c r="AL3168" s="29" t="e">
        <f>'施設リストA-1（直営）'!#REF!</f>
        <v>#REF!</v>
      </c>
    </row>
    <row r="3169" spans="1:38" customFormat="1">
      <c r="A3169" s="94"/>
      <c r="B3169" s="16" t="e">
        <f>'施設リストA-1（直営）'!#REF!</f>
        <v>#REF!</v>
      </c>
      <c r="C3169" s="14" t="e">
        <f>'施設リストA-1（直営）'!#REF!</f>
        <v>#REF!</v>
      </c>
      <c r="D3169" s="94" t="e">
        <f>'施設リストA-1（直営）'!#REF!</f>
        <v>#REF!</v>
      </c>
      <c r="E3169" s="20" t="e">
        <f>'施設リストA-1（直営）'!#REF!</f>
        <v>#REF!</v>
      </c>
      <c r="F3169" s="20" t="e">
        <f>'施設リストA-1（直営）'!#REF!</f>
        <v>#REF!</v>
      </c>
      <c r="G3169" s="13" t="e">
        <f>'施設リストA-1（直営）'!#REF!</f>
        <v>#REF!</v>
      </c>
      <c r="H3169" s="28" t="e">
        <f t="shared" si="49"/>
        <v>#REF!</v>
      </c>
      <c r="I3169" s="29" t="e">
        <f>'施設リストA-1（直営）'!#REF!</f>
        <v>#REF!</v>
      </c>
      <c r="J3169" s="30" t="e">
        <f>IF(I3169="新設",VLOOKUP('施設リストA-1（直営）'!#REF!,'（新設）照明器具'!$B$5:$C$1990,2,FALSE),IF('部屋別効果（直）'!I3169="撤去",VLOOKUP('施設リストA-1（直営）'!#REF!,'（既設）調査結果'!$B$5:$C$1998,2,FALSE),0))</f>
        <v>#REF!</v>
      </c>
      <c r="K3169" s="29" t="e">
        <f>'施設リストA-1（直営）'!#REF!</f>
        <v>#REF!</v>
      </c>
      <c r="L3169" s="29" t="e">
        <f>'施設リストA-1（直営）'!#REF!</f>
        <v>#REF!</v>
      </c>
      <c r="M3169" s="30" t="e">
        <f>IF(L3169="新設",VLOOKUP('施設リストA-1（直営）'!#REF!,'（新設）照明器具'!$B$5:$C$1990,2,FALSE),IF('部屋別効果（直）'!L3169="撤去",VLOOKUP('施設リストA-1（直営）'!#REF!,'（既設）調査結果'!$B$5:$C$1998,2,FALSE),0))</f>
        <v>#REF!</v>
      </c>
      <c r="N3169" s="29" t="e">
        <f>'施設リストA-1（直営）'!#REF!</f>
        <v>#REF!</v>
      </c>
      <c r="O3169" s="29" t="e">
        <f>'施設リストA-1（直営）'!#REF!</f>
        <v>#REF!</v>
      </c>
      <c r="P3169" s="30" t="e">
        <f>IF(O3169="新設",VLOOKUP('施設リストA-1（直営）'!#REF!,'（新設）照明器具'!$B$5:$C$1990,2,FALSE),IF('部屋別効果（直）'!O3169="撤去",VLOOKUP('施設リストA-1（直営）'!#REF!,'（既設）調査結果'!$B$5:$C$1998,2,FALSE),0))</f>
        <v>#REF!</v>
      </c>
      <c r="Q3169" s="29" t="e">
        <f>'施設リストA-1（直営）'!#REF!</f>
        <v>#REF!</v>
      </c>
      <c r="R3169" s="29" t="e">
        <f>'施設リストA-1（直営）'!#REF!</f>
        <v>#REF!</v>
      </c>
      <c r="S3169" s="30" t="e">
        <f>IF(R3169="新設",VLOOKUP('施設リストA-1（直営）'!#REF!,'（新設）照明器具'!$B$5:$C$1990,2,FALSE),IF('部屋別効果（直）'!R3169="撤去",VLOOKUP('施設リストA-1（直営）'!#REF!,'（既設）調査結果'!$B$5:$C$1998,2,FALSE),0))</f>
        <v>#REF!</v>
      </c>
      <c r="T3169" s="29" t="e">
        <f>'施設リストA-1（直営）'!#REF!</f>
        <v>#REF!</v>
      </c>
      <c r="U3169" s="29" t="e">
        <f>'施設リストA-1（直営）'!#REF!</f>
        <v>#REF!</v>
      </c>
      <c r="V3169" s="30" t="e">
        <f>IF(U3169="新設",VLOOKUP('施設リストA-1（直営）'!#REF!,'（新設）照明器具'!$B$5:$C$1990,2,FALSE),IF('部屋別効果（直）'!U3169="撤去",VLOOKUP('施設リストA-1（直営）'!#REF!,'（既設）調査結果'!$B$5:$C$1998,2,FALSE),0))</f>
        <v>#REF!</v>
      </c>
      <c r="W3169" s="29" t="e">
        <f>'施設リストA-1（直営）'!#REF!</f>
        <v>#REF!</v>
      </c>
      <c r="X3169" s="29" t="e">
        <f>'施設リストA-1（直営）'!#REF!</f>
        <v>#REF!</v>
      </c>
      <c r="Y3169" s="30" t="e">
        <f>IF(X3169="新設",VLOOKUP('施設リストA-1（直営）'!#REF!,'（新設）照明器具'!$B$5:$C$1990,2,FALSE),IF('部屋別効果（直）'!X3169="撤去",VLOOKUP('施設リストA-1（直営）'!#REF!,'（既設）調査結果'!$B$5:$C$1998,2,FALSE),0))</f>
        <v>#REF!</v>
      </c>
      <c r="Z3169" s="29" t="e">
        <f>'施設リストA-1（直営）'!#REF!</f>
        <v>#REF!</v>
      </c>
      <c r="AA3169" s="29" t="e">
        <f>'施設リストA-1（直営）'!#REF!</f>
        <v>#REF!</v>
      </c>
      <c r="AB3169" s="30" t="e">
        <f>IF(AA3169="新設",VLOOKUP('施設リストA-1（直営）'!#REF!,'（新設）照明器具'!$B$5:$C$1990,2,FALSE),IF('部屋別効果（直）'!AA3169="撤去",VLOOKUP('施設リストA-1（直営）'!#REF!,'（既設）調査結果'!$B$5:$C$1998,2,FALSE),0))</f>
        <v>#REF!</v>
      </c>
      <c r="AC3169" s="29" t="e">
        <f>'施設リストA-1（直営）'!#REF!</f>
        <v>#REF!</v>
      </c>
      <c r="AD3169" s="29" t="e">
        <f>'施設リストA-1（直営）'!#REF!</f>
        <v>#REF!</v>
      </c>
      <c r="AE3169" s="30" t="e">
        <f>IF(AD3169="新設",VLOOKUP('施設リストA-1（直営）'!#REF!,'（新設）照明器具'!$B$5:$C$1990,2,FALSE),IF('部屋別効果（直）'!AD3169="撤去",VLOOKUP('施設リストA-1（直営）'!#REF!,'（既設）調査結果'!$B$5:$C$1998,2,FALSE),0))</f>
        <v>#REF!</v>
      </c>
      <c r="AF3169" s="29" t="e">
        <f>'施設リストA-1（直営）'!#REF!</f>
        <v>#REF!</v>
      </c>
      <c r="AG3169" s="29" t="e">
        <f>'施設リストA-1（直営）'!#REF!</f>
        <v>#REF!</v>
      </c>
      <c r="AH3169" s="30" t="e">
        <f>IF(AG3169="新設",VLOOKUP('施設リストA-1（直営）'!#REF!,'（新設）照明器具'!$B$5:$C$1990,2,FALSE),IF('部屋別効果（直）'!AG3169="撤去",VLOOKUP('施設リストA-1（直営）'!#REF!,'（既設）調査結果'!$B$5:$C$1998,2,FALSE),0))</f>
        <v>#REF!</v>
      </c>
      <c r="AI3169" s="29" t="e">
        <f>'施設リストA-1（直営）'!#REF!</f>
        <v>#REF!</v>
      </c>
      <c r="AJ3169" s="29" t="e">
        <f>'施設リストA-1（直営）'!#REF!</f>
        <v>#REF!</v>
      </c>
      <c r="AK3169" s="30" t="e">
        <f>IF(AJ3169="新設",VLOOKUP('施設リストA-1（直営）'!#REF!,'（新設）照明器具'!$B$5:$C$1990,2,FALSE),IF('部屋別効果（直）'!AJ3169="撤去",VLOOKUP('施設リストA-1（直営）'!#REF!,'（既設）調査結果'!$B$5:$C$1998,2,FALSE),0))</f>
        <v>#REF!</v>
      </c>
      <c r="AL3169" s="29" t="e">
        <f>'施設リストA-1（直営）'!#REF!</f>
        <v>#REF!</v>
      </c>
    </row>
    <row r="3170" spans="1:38" customFormat="1">
      <c r="A3170" s="94"/>
      <c r="B3170" s="16" t="e">
        <f>'施設リストA-1（直営）'!#REF!</f>
        <v>#REF!</v>
      </c>
      <c r="C3170" s="14" t="e">
        <f>'施設リストA-1（直営）'!#REF!</f>
        <v>#REF!</v>
      </c>
      <c r="D3170" s="94" t="e">
        <f>'施設リストA-1（直営）'!#REF!</f>
        <v>#REF!</v>
      </c>
      <c r="E3170" s="20" t="e">
        <f>'施設リストA-1（直営）'!#REF!</f>
        <v>#REF!</v>
      </c>
      <c r="F3170" s="20" t="e">
        <f>'施設リストA-1（直営）'!#REF!</f>
        <v>#REF!</v>
      </c>
      <c r="G3170" s="13" t="e">
        <f>'施設リストA-1（直営）'!#REF!</f>
        <v>#REF!</v>
      </c>
      <c r="H3170" s="28" t="e">
        <f t="shared" si="49"/>
        <v>#REF!</v>
      </c>
      <c r="I3170" s="29" t="e">
        <f>'施設リストA-1（直営）'!#REF!</f>
        <v>#REF!</v>
      </c>
      <c r="J3170" s="30" t="e">
        <f>IF(I3170="新設",VLOOKUP('施設リストA-1（直営）'!#REF!,'（新設）照明器具'!$B$5:$C$1990,2,FALSE),IF('部屋別効果（直）'!I3170="撤去",VLOOKUP('施設リストA-1（直営）'!#REF!,'（既設）調査結果'!$B$5:$C$1998,2,FALSE),0))</f>
        <v>#REF!</v>
      </c>
      <c r="K3170" s="29" t="e">
        <f>'施設リストA-1（直営）'!#REF!</f>
        <v>#REF!</v>
      </c>
      <c r="L3170" s="29" t="e">
        <f>'施設リストA-1（直営）'!#REF!</f>
        <v>#REF!</v>
      </c>
      <c r="M3170" s="30" t="e">
        <f>IF(L3170="新設",VLOOKUP('施設リストA-1（直営）'!#REF!,'（新設）照明器具'!$B$5:$C$1990,2,FALSE),IF('部屋別効果（直）'!L3170="撤去",VLOOKUP('施設リストA-1（直営）'!#REF!,'（既設）調査結果'!$B$5:$C$1998,2,FALSE),0))</f>
        <v>#REF!</v>
      </c>
      <c r="N3170" s="29" t="e">
        <f>'施設リストA-1（直営）'!#REF!</f>
        <v>#REF!</v>
      </c>
      <c r="O3170" s="29" t="e">
        <f>'施設リストA-1（直営）'!#REF!</f>
        <v>#REF!</v>
      </c>
      <c r="P3170" s="30" t="e">
        <f>IF(O3170="新設",VLOOKUP('施設リストA-1（直営）'!#REF!,'（新設）照明器具'!$B$5:$C$1990,2,FALSE),IF('部屋別効果（直）'!O3170="撤去",VLOOKUP('施設リストA-1（直営）'!#REF!,'（既設）調査結果'!$B$5:$C$1998,2,FALSE),0))</f>
        <v>#REF!</v>
      </c>
      <c r="Q3170" s="29" t="e">
        <f>'施設リストA-1（直営）'!#REF!</f>
        <v>#REF!</v>
      </c>
      <c r="R3170" s="29" t="e">
        <f>'施設リストA-1（直営）'!#REF!</f>
        <v>#REF!</v>
      </c>
      <c r="S3170" s="30" t="e">
        <f>IF(R3170="新設",VLOOKUP('施設リストA-1（直営）'!#REF!,'（新設）照明器具'!$B$5:$C$1990,2,FALSE),IF('部屋別効果（直）'!R3170="撤去",VLOOKUP('施設リストA-1（直営）'!#REF!,'（既設）調査結果'!$B$5:$C$1998,2,FALSE),0))</f>
        <v>#REF!</v>
      </c>
      <c r="T3170" s="29" t="e">
        <f>'施設リストA-1（直営）'!#REF!</f>
        <v>#REF!</v>
      </c>
      <c r="U3170" s="29" t="e">
        <f>'施設リストA-1（直営）'!#REF!</f>
        <v>#REF!</v>
      </c>
      <c r="V3170" s="30" t="e">
        <f>IF(U3170="新設",VLOOKUP('施設リストA-1（直営）'!#REF!,'（新設）照明器具'!$B$5:$C$1990,2,FALSE),IF('部屋別効果（直）'!U3170="撤去",VLOOKUP('施設リストA-1（直営）'!#REF!,'（既設）調査結果'!$B$5:$C$1998,2,FALSE),0))</f>
        <v>#REF!</v>
      </c>
      <c r="W3170" s="29" t="e">
        <f>'施設リストA-1（直営）'!#REF!</f>
        <v>#REF!</v>
      </c>
      <c r="X3170" s="29" t="e">
        <f>'施設リストA-1（直営）'!#REF!</f>
        <v>#REF!</v>
      </c>
      <c r="Y3170" s="30" t="e">
        <f>IF(X3170="新設",VLOOKUP('施設リストA-1（直営）'!#REF!,'（新設）照明器具'!$B$5:$C$1990,2,FALSE),IF('部屋別効果（直）'!X3170="撤去",VLOOKUP('施設リストA-1（直営）'!#REF!,'（既設）調査結果'!$B$5:$C$1998,2,FALSE),0))</f>
        <v>#REF!</v>
      </c>
      <c r="Z3170" s="29" t="e">
        <f>'施設リストA-1（直営）'!#REF!</f>
        <v>#REF!</v>
      </c>
      <c r="AA3170" s="29" t="e">
        <f>'施設リストA-1（直営）'!#REF!</f>
        <v>#REF!</v>
      </c>
      <c r="AB3170" s="30" t="e">
        <f>IF(AA3170="新設",VLOOKUP('施設リストA-1（直営）'!#REF!,'（新設）照明器具'!$B$5:$C$1990,2,FALSE),IF('部屋別効果（直）'!AA3170="撤去",VLOOKUP('施設リストA-1（直営）'!#REF!,'（既設）調査結果'!$B$5:$C$1998,2,FALSE),0))</f>
        <v>#REF!</v>
      </c>
      <c r="AC3170" s="29" t="e">
        <f>'施設リストA-1（直営）'!#REF!</f>
        <v>#REF!</v>
      </c>
      <c r="AD3170" s="29" t="e">
        <f>'施設リストA-1（直営）'!#REF!</f>
        <v>#REF!</v>
      </c>
      <c r="AE3170" s="30" t="e">
        <f>IF(AD3170="新設",VLOOKUP('施設リストA-1（直営）'!#REF!,'（新設）照明器具'!$B$5:$C$1990,2,FALSE),IF('部屋別効果（直）'!AD3170="撤去",VLOOKUP('施設リストA-1（直営）'!#REF!,'（既設）調査結果'!$B$5:$C$1998,2,FALSE),0))</f>
        <v>#REF!</v>
      </c>
      <c r="AF3170" s="29" t="e">
        <f>'施設リストA-1（直営）'!#REF!</f>
        <v>#REF!</v>
      </c>
      <c r="AG3170" s="29" t="e">
        <f>'施設リストA-1（直営）'!#REF!</f>
        <v>#REF!</v>
      </c>
      <c r="AH3170" s="30" t="e">
        <f>IF(AG3170="新設",VLOOKUP('施設リストA-1（直営）'!#REF!,'（新設）照明器具'!$B$5:$C$1990,2,FALSE),IF('部屋別効果（直）'!AG3170="撤去",VLOOKUP('施設リストA-1（直営）'!#REF!,'（既設）調査結果'!$B$5:$C$1998,2,FALSE),0))</f>
        <v>#REF!</v>
      </c>
      <c r="AI3170" s="29" t="e">
        <f>'施設リストA-1（直営）'!#REF!</f>
        <v>#REF!</v>
      </c>
      <c r="AJ3170" s="29" t="e">
        <f>'施設リストA-1（直営）'!#REF!</f>
        <v>#REF!</v>
      </c>
      <c r="AK3170" s="30" t="e">
        <f>IF(AJ3170="新設",VLOOKUP('施設リストA-1（直営）'!#REF!,'（新設）照明器具'!$B$5:$C$1990,2,FALSE),IF('部屋別効果（直）'!AJ3170="撤去",VLOOKUP('施設リストA-1（直営）'!#REF!,'（既設）調査結果'!$B$5:$C$1998,2,FALSE),0))</f>
        <v>#REF!</v>
      </c>
      <c r="AL3170" s="29" t="e">
        <f>'施設リストA-1（直営）'!#REF!</f>
        <v>#REF!</v>
      </c>
    </row>
    <row r="3171" spans="1:38" customFormat="1">
      <c r="A3171" s="94"/>
      <c r="B3171" s="16" t="e">
        <f>'施設リストA-1（直営）'!#REF!</f>
        <v>#REF!</v>
      </c>
      <c r="C3171" s="14" t="e">
        <f>'施設リストA-1（直営）'!#REF!</f>
        <v>#REF!</v>
      </c>
      <c r="D3171" s="94" t="e">
        <f>'施設リストA-1（直営）'!#REF!</f>
        <v>#REF!</v>
      </c>
      <c r="E3171" s="20" t="e">
        <f>'施設リストA-1（直営）'!#REF!</f>
        <v>#REF!</v>
      </c>
      <c r="F3171" s="20" t="e">
        <f>'施設リストA-1（直営）'!#REF!</f>
        <v>#REF!</v>
      </c>
      <c r="G3171" s="13" t="e">
        <f>'施設リストA-1（直営）'!#REF!</f>
        <v>#REF!</v>
      </c>
      <c r="H3171" s="28" t="e">
        <f t="shared" si="49"/>
        <v>#REF!</v>
      </c>
      <c r="I3171" s="29" t="e">
        <f>'施設リストA-1（直営）'!#REF!</f>
        <v>#REF!</v>
      </c>
      <c r="J3171" s="30" t="e">
        <f>IF(I3171="新設",VLOOKUP('施設リストA-1（直営）'!#REF!,'（新設）照明器具'!$B$5:$C$1990,2,FALSE),IF('部屋別効果（直）'!I3171="撤去",VLOOKUP('施設リストA-1（直営）'!#REF!,'（既設）調査結果'!$B$5:$C$1998,2,FALSE),0))</f>
        <v>#REF!</v>
      </c>
      <c r="K3171" s="29" t="e">
        <f>'施設リストA-1（直営）'!#REF!</f>
        <v>#REF!</v>
      </c>
      <c r="L3171" s="29" t="e">
        <f>'施設リストA-1（直営）'!#REF!</f>
        <v>#REF!</v>
      </c>
      <c r="M3171" s="30" t="e">
        <f>IF(L3171="新設",VLOOKUP('施設リストA-1（直営）'!#REF!,'（新設）照明器具'!$B$5:$C$1990,2,FALSE),IF('部屋別効果（直）'!L3171="撤去",VLOOKUP('施設リストA-1（直営）'!#REF!,'（既設）調査結果'!$B$5:$C$1998,2,FALSE),0))</f>
        <v>#REF!</v>
      </c>
      <c r="N3171" s="29" t="e">
        <f>'施設リストA-1（直営）'!#REF!</f>
        <v>#REF!</v>
      </c>
      <c r="O3171" s="29" t="e">
        <f>'施設リストA-1（直営）'!#REF!</f>
        <v>#REF!</v>
      </c>
      <c r="P3171" s="30" t="e">
        <f>IF(O3171="新設",VLOOKUP('施設リストA-1（直営）'!#REF!,'（新設）照明器具'!$B$5:$C$1990,2,FALSE),IF('部屋別効果（直）'!O3171="撤去",VLOOKUP('施設リストA-1（直営）'!#REF!,'（既設）調査結果'!$B$5:$C$1998,2,FALSE),0))</f>
        <v>#REF!</v>
      </c>
      <c r="Q3171" s="29" t="e">
        <f>'施設リストA-1（直営）'!#REF!</f>
        <v>#REF!</v>
      </c>
      <c r="R3171" s="29" t="e">
        <f>'施設リストA-1（直営）'!#REF!</f>
        <v>#REF!</v>
      </c>
      <c r="S3171" s="30" t="e">
        <f>IF(R3171="新設",VLOOKUP('施設リストA-1（直営）'!#REF!,'（新設）照明器具'!$B$5:$C$1990,2,FALSE),IF('部屋別効果（直）'!R3171="撤去",VLOOKUP('施設リストA-1（直営）'!#REF!,'（既設）調査結果'!$B$5:$C$1998,2,FALSE),0))</f>
        <v>#REF!</v>
      </c>
      <c r="T3171" s="29" t="e">
        <f>'施設リストA-1（直営）'!#REF!</f>
        <v>#REF!</v>
      </c>
      <c r="U3171" s="29" t="e">
        <f>'施設リストA-1（直営）'!#REF!</f>
        <v>#REF!</v>
      </c>
      <c r="V3171" s="30" t="e">
        <f>IF(U3171="新設",VLOOKUP('施設リストA-1（直営）'!#REF!,'（新設）照明器具'!$B$5:$C$1990,2,FALSE),IF('部屋別効果（直）'!U3171="撤去",VLOOKUP('施設リストA-1（直営）'!#REF!,'（既設）調査結果'!$B$5:$C$1998,2,FALSE),0))</f>
        <v>#REF!</v>
      </c>
      <c r="W3171" s="29" t="e">
        <f>'施設リストA-1（直営）'!#REF!</f>
        <v>#REF!</v>
      </c>
      <c r="X3171" s="29" t="e">
        <f>'施設リストA-1（直営）'!#REF!</f>
        <v>#REF!</v>
      </c>
      <c r="Y3171" s="30" t="e">
        <f>IF(X3171="新設",VLOOKUP('施設リストA-1（直営）'!#REF!,'（新設）照明器具'!$B$5:$C$1990,2,FALSE),IF('部屋別効果（直）'!X3171="撤去",VLOOKUP('施設リストA-1（直営）'!#REF!,'（既設）調査結果'!$B$5:$C$1998,2,FALSE),0))</f>
        <v>#REF!</v>
      </c>
      <c r="Z3171" s="29" t="e">
        <f>'施設リストA-1（直営）'!#REF!</f>
        <v>#REF!</v>
      </c>
      <c r="AA3171" s="29" t="e">
        <f>'施設リストA-1（直営）'!#REF!</f>
        <v>#REF!</v>
      </c>
      <c r="AB3171" s="30" t="e">
        <f>IF(AA3171="新設",VLOOKUP('施設リストA-1（直営）'!#REF!,'（新設）照明器具'!$B$5:$C$1990,2,FALSE),IF('部屋別効果（直）'!AA3171="撤去",VLOOKUP('施設リストA-1（直営）'!#REF!,'（既設）調査結果'!$B$5:$C$1998,2,FALSE),0))</f>
        <v>#REF!</v>
      </c>
      <c r="AC3171" s="29" t="e">
        <f>'施設リストA-1（直営）'!#REF!</f>
        <v>#REF!</v>
      </c>
      <c r="AD3171" s="29" t="e">
        <f>'施設リストA-1（直営）'!#REF!</f>
        <v>#REF!</v>
      </c>
      <c r="AE3171" s="30" t="e">
        <f>IF(AD3171="新設",VLOOKUP('施設リストA-1（直営）'!#REF!,'（新設）照明器具'!$B$5:$C$1990,2,FALSE),IF('部屋別効果（直）'!AD3171="撤去",VLOOKUP('施設リストA-1（直営）'!#REF!,'（既設）調査結果'!$B$5:$C$1998,2,FALSE),0))</f>
        <v>#REF!</v>
      </c>
      <c r="AF3171" s="29" t="e">
        <f>'施設リストA-1（直営）'!#REF!</f>
        <v>#REF!</v>
      </c>
      <c r="AG3171" s="29" t="e">
        <f>'施設リストA-1（直営）'!#REF!</f>
        <v>#REF!</v>
      </c>
      <c r="AH3171" s="30" t="e">
        <f>IF(AG3171="新設",VLOOKUP('施設リストA-1（直営）'!#REF!,'（新設）照明器具'!$B$5:$C$1990,2,FALSE),IF('部屋別効果（直）'!AG3171="撤去",VLOOKUP('施設リストA-1（直営）'!#REF!,'（既設）調査結果'!$B$5:$C$1998,2,FALSE),0))</f>
        <v>#REF!</v>
      </c>
      <c r="AI3171" s="29" t="e">
        <f>'施設リストA-1（直営）'!#REF!</f>
        <v>#REF!</v>
      </c>
      <c r="AJ3171" s="29" t="e">
        <f>'施設リストA-1（直営）'!#REF!</f>
        <v>#REF!</v>
      </c>
      <c r="AK3171" s="30" t="e">
        <f>IF(AJ3171="新設",VLOOKUP('施設リストA-1（直営）'!#REF!,'（新設）照明器具'!$B$5:$C$1990,2,FALSE),IF('部屋別効果（直）'!AJ3171="撤去",VLOOKUP('施設リストA-1（直営）'!#REF!,'（既設）調査結果'!$B$5:$C$1998,2,FALSE),0))</f>
        <v>#REF!</v>
      </c>
      <c r="AL3171" s="29" t="e">
        <f>'施設リストA-1（直営）'!#REF!</f>
        <v>#REF!</v>
      </c>
    </row>
    <row r="3172" spans="1:38" customFormat="1">
      <c r="A3172" s="94"/>
      <c r="B3172" s="16" t="e">
        <f>'施設リストA-1（直営）'!#REF!</f>
        <v>#REF!</v>
      </c>
      <c r="C3172" s="14" t="e">
        <f>'施設リストA-1（直営）'!#REF!</f>
        <v>#REF!</v>
      </c>
      <c r="D3172" s="94" t="e">
        <f>'施設リストA-1（直営）'!#REF!</f>
        <v>#REF!</v>
      </c>
      <c r="E3172" s="20" t="e">
        <f>'施設リストA-1（直営）'!#REF!</f>
        <v>#REF!</v>
      </c>
      <c r="F3172" s="20" t="e">
        <f>'施設リストA-1（直営）'!#REF!</f>
        <v>#REF!</v>
      </c>
      <c r="G3172" s="13" t="e">
        <f>'施設リストA-1（直営）'!#REF!</f>
        <v>#REF!</v>
      </c>
      <c r="H3172" s="28" t="e">
        <f t="shared" si="49"/>
        <v>#REF!</v>
      </c>
      <c r="I3172" s="29" t="e">
        <f>'施設リストA-1（直営）'!#REF!</f>
        <v>#REF!</v>
      </c>
      <c r="J3172" s="30" t="e">
        <f>IF(I3172="新設",VLOOKUP('施設リストA-1（直営）'!#REF!,'（新設）照明器具'!$B$5:$C$1990,2,FALSE),IF('部屋別効果（直）'!I3172="撤去",VLOOKUP('施設リストA-1（直営）'!#REF!,'（既設）調査結果'!$B$5:$C$1998,2,FALSE),0))</f>
        <v>#REF!</v>
      </c>
      <c r="K3172" s="29" t="e">
        <f>'施設リストA-1（直営）'!#REF!</f>
        <v>#REF!</v>
      </c>
      <c r="L3172" s="29" t="e">
        <f>'施設リストA-1（直営）'!#REF!</f>
        <v>#REF!</v>
      </c>
      <c r="M3172" s="30" t="e">
        <f>IF(L3172="新設",VLOOKUP('施設リストA-1（直営）'!#REF!,'（新設）照明器具'!$B$5:$C$1990,2,FALSE),IF('部屋別効果（直）'!L3172="撤去",VLOOKUP('施設リストA-1（直営）'!#REF!,'（既設）調査結果'!$B$5:$C$1998,2,FALSE),0))</f>
        <v>#REF!</v>
      </c>
      <c r="N3172" s="29" t="e">
        <f>'施設リストA-1（直営）'!#REF!</f>
        <v>#REF!</v>
      </c>
      <c r="O3172" s="29" t="e">
        <f>'施設リストA-1（直営）'!#REF!</f>
        <v>#REF!</v>
      </c>
      <c r="P3172" s="30" t="e">
        <f>IF(O3172="新設",VLOOKUP('施設リストA-1（直営）'!#REF!,'（新設）照明器具'!$B$5:$C$1990,2,FALSE),IF('部屋別効果（直）'!O3172="撤去",VLOOKUP('施設リストA-1（直営）'!#REF!,'（既設）調査結果'!$B$5:$C$1998,2,FALSE),0))</f>
        <v>#REF!</v>
      </c>
      <c r="Q3172" s="29" t="e">
        <f>'施設リストA-1（直営）'!#REF!</f>
        <v>#REF!</v>
      </c>
      <c r="R3172" s="29" t="e">
        <f>'施設リストA-1（直営）'!#REF!</f>
        <v>#REF!</v>
      </c>
      <c r="S3172" s="30" t="e">
        <f>IF(R3172="新設",VLOOKUP('施設リストA-1（直営）'!#REF!,'（新設）照明器具'!$B$5:$C$1990,2,FALSE),IF('部屋別効果（直）'!R3172="撤去",VLOOKUP('施設リストA-1（直営）'!#REF!,'（既設）調査結果'!$B$5:$C$1998,2,FALSE),0))</f>
        <v>#REF!</v>
      </c>
      <c r="T3172" s="29" t="e">
        <f>'施設リストA-1（直営）'!#REF!</f>
        <v>#REF!</v>
      </c>
      <c r="U3172" s="29" t="e">
        <f>'施設リストA-1（直営）'!#REF!</f>
        <v>#REF!</v>
      </c>
      <c r="V3172" s="30" t="e">
        <f>IF(U3172="新設",VLOOKUP('施設リストA-1（直営）'!#REF!,'（新設）照明器具'!$B$5:$C$1990,2,FALSE),IF('部屋別効果（直）'!U3172="撤去",VLOOKUP('施設リストA-1（直営）'!#REF!,'（既設）調査結果'!$B$5:$C$1998,2,FALSE),0))</f>
        <v>#REF!</v>
      </c>
      <c r="W3172" s="29" t="e">
        <f>'施設リストA-1（直営）'!#REF!</f>
        <v>#REF!</v>
      </c>
      <c r="X3172" s="29" t="e">
        <f>'施設リストA-1（直営）'!#REF!</f>
        <v>#REF!</v>
      </c>
      <c r="Y3172" s="30" t="e">
        <f>IF(X3172="新設",VLOOKUP('施設リストA-1（直営）'!#REF!,'（新設）照明器具'!$B$5:$C$1990,2,FALSE),IF('部屋別効果（直）'!X3172="撤去",VLOOKUP('施設リストA-1（直営）'!#REF!,'（既設）調査結果'!$B$5:$C$1998,2,FALSE),0))</f>
        <v>#REF!</v>
      </c>
      <c r="Z3172" s="29" t="e">
        <f>'施設リストA-1（直営）'!#REF!</f>
        <v>#REF!</v>
      </c>
      <c r="AA3172" s="29" t="e">
        <f>'施設リストA-1（直営）'!#REF!</f>
        <v>#REF!</v>
      </c>
      <c r="AB3172" s="30" t="e">
        <f>IF(AA3172="新設",VLOOKUP('施設リストA-1（直営）'!#REF!,'（新設）照明器具'!$B$5:$C$1990,2,FALSE),IF('部屋別効果（直）'!AA3172="撤去",VLOOKUP('施設リストA-1（直営）'!#REF!,'（既設）調査結果'!$B$5:$C$1998,2,FALSE),0))</f>
        <v>#REF!</v>
      </c>
      <c r="AC3172" s="29" t="e">
        <f>'施設リストA-1（直営）'!#REF!</f>
        <v>#REF!</v>
      </c>
      <c r="AD3172" s="29" t="e">
        <f>'施設リストA-1（直営）'!#REF!</f>
        <v>#REF!</v>
      </c>
      <c r="AE3172" s="30" t="e">
        <f>IF(AD3172="新設",VLOOKUP('施設リストA-1（直営）'!#REF!,'（新設）照明器具'!$B$5:$C$1990,2,FALSE),IF('部屋別効果（直）'!AD3172="撤去",VLOOKUP('施設リストA-1（直営）'!#REF!,'（既設）調査結果'!$B$5:$C$1998,2,FALSE),0))</f>
        <v>#REF!</v>
      </c>
      <c r="AF3172" s="29" t="e">
        <f>'施設リストA-1（直営）'!#REF!</f>
        <v>#REF!</v>
      </c>
      <c r="AG3172" s="29" t="e">
        <f>'施設リストA-1（直営）'!#REF!</f>
        <v>#REF!</v>
      </c>
      <c r="AH3172" s="30" t="e">
        <f>IF(AG3172="新設",VLOOKUP('施設リストA-1（直営）'!#REF!,'（新設）照明器具'!$B$5:$C$1990,2,FALSE),IF('部屋別効果（直）'!AG3172="撤去",VLOOKUP('施設リストA-1（直営）'!#REF!,'（既設）調査結果'!$B$5:$C$1998,2,FALSE),0))</f>
        <v>#REF!</v>
      </c>
      <c r="AI3172" s="29" t="e">
        <f>'施設リストA-1（直営）'!#REF!</f>
        <v>#REF!</v>
      </c>
      <c r="AJ3172" s="29" t="e">
        <f>'施設リストA-1（直営）'!#REF!</f>
        <v>#REF!</v>
      </c>
      <c r="AK3172" s="30" t="e">
        <f>IF(AJ3172="新設",VLOOKUP('施設リストA-1（直営）'!#REF!,'（新設）照明器具'!$B$5:$C$1990,2,FALSE),IF('部屋別効果（直）'!AJ3172="撤去",VLOOKUP('施設リストA-1（直営）'!#REF!,'（既設）調査結果'!$B$5:$C$1998,2,FALSE),0))</f>
        <v>#REF!</v>
      </c>
      <c r="AL3172" s="29" t="e">
        <f>'施設リストA-1（直営）'!#REF!</f>
        <v>#REF!</v>
      </c>
    </row>
    <row r="3173" spans="1:38" customFormat="1">
      <c r="A3173" s="94"/>
      <c r="B3173" s="16" t="e">
        <f>'施設リストA-1（直営）'!#REF!</f>
        <v>#REF!</v>
      </c>
      <c r="C3173" s="14" t="e">
        <f>'施設リストA-1（直営）'!#REF!</f>
        <v>#REF!</v>
      </c>
      <c r="D3173" s="94" t="e">
        <f>'施設リストA-1（直営）'!#REF!</f>
        <v>#REF!</v>
      </c>
      <c r="E3173" s="20" t="e">
        <f>'施設リストA-1（直営）'!#REF!</f>
        <v>#REF!</v>
      </c>
      <c r="F3173" s="20" t="e">
        <f>'施設リストA-1（直営）'!#REF!</f>
        <v>#REF!</v>
      </c>
      <c r="G3173" s="13" t="e">
        <f>'施設リストA-1（直営）'!#REF!</f>
        <v>#REF!</v>
      </c>
      <c r="H3173" s="28" t="e">
        <f t="shared" si="49"/>
        <v>#REF!</v>
      </c>
      <c r="I3173" s="29" t="e">
        <f>'施設リストA-1（直営）'!#REF!</f>
        <v>#REF!</v>
      </c>
      <c r="J3173" s="30" t="e">
        <f>IF(I3173="新設",VLOOKUP('施設リストA-1（直営）'!#REF!,'（新設）照明器具'!$B$5:$C$1990,2,FALSE),IF('部屋別効果（直）'!I3173="撤去",VLOOKUP('施設リストA-1（直営）'!#REF!,'（既設）調査結果'!$B$5:$C$1998,2,FALSE),0))</f>
        <v>#REF!</v>
      </c>
      <c r="K3173" s="29" t="e">
        <f>'施設リストA-1（直営）'!#REF!</f>
        <v>#REF!</v>
      </c>
      <c r="L3173" s="29" t="e">
        <f>'施設リストA-1（直営）'!#REF!</f>
        <v>#REF!</v>
      </c>
      <c r="M3173" s="30" t="e">
        <f>IF(L3173="新設",VLOOKUP('施設リストA-1（直営）'!#REF!,'（新設）照明器具'!$B$5:$C$1990,2,FALSE),IF('部屋別効果（直）'!L3173="撤去",VLOOKUP('施設リストA-1（直営）'!#REF!,'（既設）調査結果'!$B$5:$C$1998,2,FALSE),0))</f>
        <v>#REF!</v>
      </c>
      <c r="N3173" s="29" t="e">
        <f>'施設リストA-1（直営）'!#REF!</f>
        <v>#REF!</v>
      </c>
      <c r="O3173" s="29" t="e">
        <f>'施設リストA-1（直営）'!#REF!</f>
        <v>#REF!</v>
      </c>
      <c r="P3173" s="30" t="e">
        <f>IF(O3173="新設",VLOOKUP('施設リストA-1（直営）'!#REF!,'（新設）照明器具'!$B$5:$C$1990,2,FALSE),IF('部屋別効果（直）'!O3173="撤去",VLOOKUP('施設リストA-1（直営）'!#REF!,'（既設）調査結果'!$B$5:$C$1998,2,FALSE),0))</f>
        <v>#REF!</v>
      </c>
      <c r="Q3173" s="29" t="e">
        <f>'施設リストA-1（直営）'!#REF!</f>
        <v>#REF!</v>
      </c>
      <c r="R3173" s="29" t="e">
        <f>'施設リストA-1（直営）'!#REF!</f>
        <v>#REF!</v>
      </c>
      <c r="S3173" s="30" t="e">
        <f>IF(R3173="新設",VLOOKUP('施設リストA-1（直営）'!#REF!,'（新設）照明器具'!$B$5:$C$1990,2,FALSE),IF('部屋別効果（直）'!R3173="撤去",VLOOKUP('施設リストA-1（直営）'!#REF!,'（既設）調査結果'!$B$5:$C$1998,2,FALSE),0))</f>
        <v>#REF!</v>
      </c>
      <c r="T3173" s="29" t="e">
        <f>'施設リストA-1（直営）'!#REF!</f>
        <v>#REF!</v>
      </c>
      <c r="U3173" s="29" t="e">
        <f>'施設リストA-1（直営）'!#REF!</f>
        <v>#REF!</v>
      </c>
      <c r="V3173" s="30" t="e">
        <f>IF(U3173="新設",VLOOKUP('施設リストA-1（直営）'!#REF!,'（新設）照明器具'!$B$5:$C$1990,2,FALSE),IF('部屋別効果（直）'!U3173="撤去",VLOOKUP('施設リストA-1（直営）'!#REF!,'（既設）調査結果'!$B$5:$C$1998,2,FALSE),0))</f>
        <v>#REF!</v>
      </c>
      <c r="W3173" s="29" t="e">
        <f>'施設リストA-1（直営）'!#REF!</f>
        <v>#REF!</v>
      </c>
      <c r="X3173" s="29" t="e">
        <f>'施設リストA-1（直営）'!#REF!</f>
        <v>#REF!</v>
      </c>
      <c r="Y3173" s="30" t="e">
        <f>IF(X3173="新設",VLOOKUP('施設リストA-1（直営）'!#REF!,'（新設）照明器具'!$B$5:$C$1990,2,FALSE),IF('部屋別効果（直）'!X3173="撤去",VLOOKUP('施設リストA-1（直営）'!#REF!,'（既設）調査結果'!$B$5:$C$1998,2,FALSE),0))</f>
        <v>#REF!</v>
      </c>
      <c r="Z3173" s="29" t="e">
        <f>'施設リストA-1（直営）'!#REF!</f>
        <v>#REF!</v>
      </c>
      <c r="AA3173" s="29" t="e">
        <f>'施設リストA-1（直営）'!#REF!</f>
        <v>#REF!</v>
      </c>
      <c r="AB3173" s="30" t="e">
        <f>IF(AA3173="新設",VLOOKUP('施設リストA-1（直営）'!#REF!,'（新設）照明器具'!$B$5:$C$1990,2,FALSE),IF('部屋別効果（直）'!AA3173="撤去",VLOOKUP('施設リストA-1（直営）'!#REF!,'（既設）調査結果'!$B$5:$C$1998,2,FALSE),0))</f>
        <v>#REF!</v>
      </c>
      <c r="AC3173" s="29" t="e">
        <f>'施設リストA-1（直営）'!#REF!</f>
        <v>#REF!</v>
      </c>
      <c r="AD3173" s="29" t="e">
        <f>'施設リストA-1（直営）'!#REF!</f>
        <v>#REF!</v>
      </c>
      <c r="AE3173" s="30" t="e">
        <f>IF(AD3173="新設",VLOOKUP('施設リストA-1（直営）'!#REF!,'（新設）照明器具'!$B$5:$C$1990,2,FALSE),IF('部屋別効果（直）'!AD3173="撤去",VLOOKUP('施設リストA-1（直営）'!#REF!,'（既設）調査結果'!$B$5:$C$1998,2,FALSE),0))</f>
        <v>#REF!</v>
      </c>
      <c r="AF3173" s="29" t="e">
        <f>'施設リストA-1（直営）'!#REF!</f>
        <v>#REF!</v>
      </c>
      <c r="AG3173" s="29" t="e">
        <f>'施設リストA-1（直営）'!#REF!</f>
        <v>#REF!</v>
      </c>
      <c r="AH3173" s="30" t="e">
        <f>IF(AG3173="新設",VLOOKUP('施設リストA-1（直営）'!#REF!,'（新設）照明器具'!$B$5:$C$1990,2,FALSE),IF('部屋別効果（直）'!AG3173="撤去",VLOOKUP('施設リストA-1（直営）'!#REF!,'（既設）調査結果'!$B$5:$C$1998,2,FALSE),0))</f>
        <v>#REF!</v>
      </c>
      <c r="AI3173" s="29" t="e">
        <f>'施設リストA-1（直営）'!#REF!</f>
        <v>#REF!</v>
      </c>
      <c r="AJ3173" s="29" t="e">
        <f>'施設リストA-1（直営）'!#REF!</f>
        <v>#REF!</v>
      </c>
      <c r="AK3173" s="30" t="e">
        <f>IF(AJ3173="新設",VLOOKUP('施設リストA-1（直営）'!#REF!,'（新設）照明器具'!$B$5:$C$1990,2,FALSE),IF('部屋別効果（直）'!AJ3173="撤去",VLOOKUP('施設リストA-1（直営）'!#REF!,'（既設）調査結果'!$B$5:$C$1998,2,FALSE),0))</f>
        <v>#REF!</v>
      </c>
      <c r="AL3173" s="29" t="e">
        <f>'施設リストA-1（直営）'!#REF!</f>
        <v>#REF!</v>
      </c>
    </row>
    <row r="3174" spans="1:38" customFormat="1">
      <c r="A3174" s="94"/>
      <c r="B3174" s="16" t="e">
        <f>'施設リストA-1（直営）'!#REF!</f>
        <v>#REF!</v>
      </c>
      <c r="C3174" s="14" t="e">
        <f>'施設リストA-1（直営）'!#REF!</f>
        <v>#REF!</v>
      </c>
      <c r="D3174" s="94" t="e">
        <f>'施設リストA-1（直営）'!#REF!</f>
        <v>#REF!</v>
      </c>
      <c r="E3174" s="20" t="e">
        <f>'施設リストA-1（直営）'!#REF!</f>
        <v>#REF!</v>
      </c>
      <c r="F3174" s="20" t="e">
        <f>'施設リストA-1（直営）'!#REF!</f>
        <v>#REF!</v>
      </c>
      <c r="G3174" s="13" t="e">
        <f>'施設リストA-1（直営）'!#REF!</f>
        <v>#REF!</v>
      </c>
      <c r="H3174" s="28" t="e">
        <f t="shared" si="49"/>
        <v>#REF!</v>
      </c>
      <c r="I3174" s="29" t="e">
        <f>'施設リストA-1（直営）'!#REF!</f>
        <v>#REF!</v>
      </c>
      <c r="J3174" s="30" t="e">
        <f>IF(I3174="新設",VLOOKUP('施設リストA-1（直営）'!#REF!,'（新設）照明器具'!$B$5:$C$1990,2,FALSE),IF('部屋別効果（直）'!I3174="撤去",VLOOKUP('施設リストA-1（直営）'!#REF!,'（既設）調査結果'!$B$5:$C$1998,2,FALSE),0))</f>
        <v>#REF!</v>
      </c>
      <c r="K3174" s="29" t="e">
        <f>'施設リストA-1（直営）'!#REF!</f>
        <v>#REF!</v>
      </c>
      <c r="L3174" s="29" t="e">
        <f>'施設リストA-1（直営）'!#REF!</f>
        <v>#REF!</v>
      </c>
      <c r="M3174" s="30" t="e">
        <f>IF(L3174="新設",VLOOKUP('施設リストA-1（直営）'!#REF!,'（新設）照明器具'!$B$5:$C$1990,2,FALSE),IF('部屋別効果（直）'!L3174="撤去",VLOOKUP('施設リストA-1（直営）'!#REF!,'（既設）調査結果'!$B$5:$C$1998,2,FALSE),0))</f>
        <v>#REF!</v>
      </c>
      <c r="N3174" s="29" t="e">
        <f>'施設リストA-1（直営）'!#REF!</f>
        <v>#REF!</v>
      </c>
      <c r="O3174" s="29" t="e">
        <f>'施設リストA-1（直営）'!#REF!</f>
        <v>#REF!</v>
      </c>
      <c r="P3174" s="30" t="e">
        <f>IF(O3174="新設",VLOOKUP('施設リストA-1（直営）'!#REF!,'（新設）照明器具'!$B$5:$C$1990,2,FALSE),IF('部屋別効果（直）'!O3174="撤去",VLOOKUP('施設リストA-1（直営）'!#REF!,'（既設）調査結果'!$B$5:$C$1998,2,FALSE),0))</f>
        <v>#REF!</v>
      </c>
      <c r="Q3174" s="29" t="e">
        <f>'施設リストA-1（直営）'!#REF!</f>
        <v>#REF!</v>
      </c>
      <c r="R3174" s="29" t="e">
        <f>'施設リストA-1（直営）'!#REF!</f>
        <v>#REF!</v>
      </c>
      <c r="S3174" s="30" t="e">
        <f>IF(R3174="新設",VLOOKUP('施設リストA-1（直営）'!#REF!,'（新設）照明器具'!$B$5:$C$1990,2,FALSE),IF('部屋別効果（直）'!R3174="撤去",VLOOKUP('施設リストA-1（直営）'!#REF!,'（既設）調査結果'!$B$5:$C$1998,2,FALSE),0))</f>
        <v>#REF!</v>
      </c>
      <c r="T3174" s="29" t="e">
        <f>'施設リストA-1（直営）'!#REF!</f>
        <v>#REF!</v>
      </c>
      <c r="U3174" s="29" t="e">
        <f>'施設リストA-1（直営）'!#REF!</f>
        <v>#REF!</v>
      </c>
      <c r="V3174" s="30" t="e">
        <f>IF(U3174="新設",VLOOKUP('施設リストA-1（直営）'!#REF!,'（新設）照明器具'!$B$5:$C$1990,2,FALSE),IF('部屋別効果（直）'!U3174="撤去",VLOOKUP('施設リストA-1（直営）'!#REF!,'（既設）調査結果'!$B$5:$C$1998,2,FALSE),0))</f>
        <v>#REF!</v>
      </c>
      <c r="W3174" s="29" t="e">
        <f>'施設リストA-1（直営）'!#REF!</f>
        <v>#REF!</v>
      </c>
      <c r="X3174" s="29" t="e">
        <f>'施設リストA-1（直営）'!#REF!</f>
        <v>#REF!</v>
      </c>
      <c r="Y3174" s="30" t="e">
        <f>IF(X3174="新設",VLOOKUP('施設リストA-1（直営）'!#REF!,'（新設）照明器具'!$B$5:$C$1990,2,FALSE),IF('部屋別効果（直）'!X3174="撤去",VLOOKUP('施設リストA-1（直営）'!#REF!,'（既設）調査結果'!$B$5:$C$1998,2,FALSE),0))</f>
        <v>#REF!</v>
      </c>
      <c r="Z3174" s="29" t="e">
        <f>'施設リストA-1（直営）'!#REF!</f>
        <v>#REF!</v>
      </c>
      <c r="AA3174" s="29" t="e">
        <f>'施設リストA-1（直営）'!#REF!</f>
        <v>#REF!</v>
      </c>
      <c r="AB3174" s="30" t="e">
        <f>IF(AA3174="新設",VLOOKUP('施設リストA-1（直営）'!#REF!,'（新設）照明器具'!$B$5:$C$1990,2,FALSE),IF('部屋別効果（直）'!AA3174="撤去",VLOOKUP('施設リストA-1（直営）'!#REF!,'（既設）調査結果'!$B$5:$C$1998,2,FALSE),0))</f>
        <v>#REF!</v>
      </c>
      <c r="AC3174" s="29" t="e">
        <f>'施設リストA-1（直営）'!#REF!</f>
        <v>#REF!</v>
      </c>
      <c r="AD3174" s="29" t="e">
        <f>'施設リストA-1（直営）'!#REF!</f>
        <v>#REF!</v>
      </c>
      <c r="AE3174" s="30" t="e">
        <f>IF(AD3174="新設",VLOOKUP('施設リストA-1（直営）'!#REF!,'（新設）照明器具'!$B$5:$C$1990,2,FALSE),IF('部屋別効果（直）'!AD3174="撤去",VLOOKUP('施設リストA-1（直営）'!#REF!,'（既設）調査結果'!$B$5:$C$1998,2,FALSE),0))</f>
        <v>#REF!</v>
      </c>
      <c r="AF3174" s="29" t="e">
        <f>'施設リストA-1（直営）'!#REF!</f>
        <v>#REF!</v>
      </c>
      <c r="AG3174" s="29" t="e">
        <f>'施設リストA-1（直営）'!#REF!</f>
        <v>#REF!</v>
      </c>
      <c r="AH3174" s="30" t="e">
        <f>IF(AG3174="新設",VLOOKUP('施設リストA-1（直営）'!#REF!,'（新設）照明器具'!$B$5:$C$1990,2,FALSE),IF('部屋別効果（直）'!AG3174="撤去",VLOOKUP('施設リストA-1（直営）'!#REF!,'（既設）調査結果'!$B$5:$C$1998,2,FALSE),0))</f>
        <v>#REF!</v>
      </c>
      <c r="AI3174" s="29" t="e">
        <f>'施設リストA-1（直営）'!#REF!</f>
        <v>#REF!</v>
      </c>
      <c r="AJ3174" s="29" t="e">
        <f>'施設リストA-1（直営）'!#REF!</f>
        <v>#REF!</v>
      </c>
      <c r="AK3174" s="30" t="e">
        <f>IF(AJ3174="新設",VLOOKUP('施設リストA-1（直営）'!#REF!,'（新設）照明器具'!$B$5:$C$1990,2,FALSE),IF('部屋別効果（直）'!AJ3174="撤去",VLOOKUP('施設リストA-1（直営）'!#REF!,'（既設）調査結果'!$B$5:$C$1998,2,FALSE),0))</f>
        <v>#REF!</v>
      </c>
      <c r="AL3174" s="29" t="e">
        <f>'施設リストA-1（直営）'!#REF!</f>
        <v>#REF!</v>
      </c>
    </row>
    <row r="3175" spans="1:38" customFormat="1">
      <c r="A3175" s="94"/>
      <c r="B3175" s="16" t="e">
        <f>'施設リストA-1（直営）'!#REF!</f>
        <v>#REF!</v>
      </c>
      <c r="C3175" s="14" t="e">
        <f>'施設リストA-1（直営）'!#REF!</f>
        <v>#REF!</v>
      </c>
      <c r="D3175" s="94" t="e">
        <f>'施設リストA-1（直営）'!#REF!</f>
        <v>#REF!</v>
      </c>
      <c r="E3175" s="20" t="e">
        <f>'施設リストA-1（直営）'!#REF!</f>
        <v>#REF!</v>
      </c>
      <c r="F3175" s="20" t="e">
        <f>'施設リストA-1（直営）'!#REF!</f>
        <v>#REF!</v>
      </c>
      <c r="G3175" s="13" t="e">
        <f>'施設リストA-1（直営）'!#REF!</f>
        <v>#REF!</v>
      </c>
      <c r="H3175" s="28" t="e">
        <f t="shared" si="49"/>
        <v>#REF!</v>
      </c>
      <c r="I3175" s="29" t="e">
        <f>'施設リストA-1（直営）'!#REF!</f>
        <v>#REF!</v>
      </c>
      <c r="J3175" s="30" t="e">
        <f>IF(I3175="新設",VLOOKUP('施設リストA-1（直営）'!#REF!,'（新設）照明器具'!$B$5:$C$1990,2,FALSE),IF('部屋別効果（直）'!I3175="撤去",VLOOKUP('施設リストA-1（直営）'!#REF!,'（既設）調査結果'!$B$5:$C$1998,2,FALSE),0))</f>
        <v>#REF!</v>
      </c>
      <c r="K3175" s="29" t="e">
        <f>'施設リストA-1（直営）'!#REF!</f>
        <v>#REF!</v>
      </c>
      <c r="L3175" s="29" t="e">
        <f>'施設リストA-1（直営）'!#REF!</f>
        <v>#REF!</v>
      </c>
      <c r="M3175" s="30" t="e">
        <f>IF(L3175="新設",VLOOKUP('施設リストA-1（直営）'!#REF!,'（新設）照明器具'!$B$5:$C$1990,2,FALSE),IF('部屋別効果（直）'!L3175="撤去",VLOOKUP('施設リストA-1（直営）'!#REF!,'（既設）調査結果'!$B$5:$C$1998,2,FALSE),0))</f>
        <v>#REF!</v>
      </c>
      <c r="N3175" s="29" t="e">
        <f>'施設リストA-1（直営）'!#REF!</f>
        <v>#REF!</v>
      </c>
      <c r="O3175" s="29" t="e">
        <f>'施設リストA-1（直営）'!#REF!</f>
        <v>#REF!</v>
      </c>
      <c r="P3175" s="30" t="e">
        <f>IF(O3175="新設",VLOOKUP('施設リストA-1（直営）'!#REF!,'（新設）照明器具'!$B$5:$C$1990,2,FALSE),IF('部屋別効果（直）'!O3175="撤去",VLOOKUP('施設リストA-1（直営）'!#REF!,'（既設）調査結果'!$B$5:$C$1998,2,FALSE),0))</f>
        <v>#REF!</v>
      </c>
      <c r="Q3175" s="29" t="e">
        <f>'施設リストA-1（直営）'!#REF!</f>
        <v>#REF!</v>
      </c>
      <c r="R3175" s="29" t="e">
        <f>'施設リストA-1（直営）'!#REF!</f>
        <v>#REF!</v>
      </c>
      <c r="S3175" s="30" t="e">
        <f>IF(R3175="新設",VLOOKUP('施設リストA-1（直営）'!#REF!,'（新設）照明器具'!$B$5:$C$1990,2,FALSE),IF('部屋別効果（直）'!R3175="撤去",VLOOKUP('施設リストA-1（直営）'!#REF!,'（既設）調査結果'!$B$5:$C$1998,2,FALSE),0))</f>
        <v>#REF!</v>
      </c>
      <c r="T3175" s="29" t="e">
        <f>'施設リストA-1（直営）'!#REF!</f>
        <v>#REF!</v>
      </c>
      <c r="U3175" s="29" t="e">
        <f>'施設リストA-1（直営）'!#REF!</f>
        <v>#REF!</v>
      </c>
      <c r="V3175" s="30" t="e">
        <f>IF(U3175="新設",VLOOKUP('施設リストA-1（直営）'!#REF!,'（新設）照明器具'!$B$5:$C$1990,2,FALSE),IF('部屋別効果（直）'!U3175="撤去",VLOOKUP('施設リストA-1（直営）'!#REF!,'（既設）調査結果'!$B$5:$C$1998,2,FALSE),0))</f>
        <v>#REF!</v>
      </c>
      <c r="W3175" s="29" t="e">
        <f>'施設リストA-1（直営）'!#REF!</f>
        <v>#REF!</v>
      </c>
      <c r="X3175" s="29" t="e">
        <f>'施設リストA-1（直営）'!#REF!</f>
        <v>#REF!</v>
      </c>
      <c r="Y3175" s="30" t="e">
        <f>IF(X3175="新設",VLOOKUP('施設リストA-1（直営）'!#REF!,'（新設）照明器具'!$B$5:$C$1990,2,FALSE),IF('部屋別効果（直）'!X3175="撤去",VLOOKUP('施設リストA-1（直営）'!#REF!,'（既設）調査結果'!$B$5:$C$1998,2,FALSE),0))</f>
        <v>#REF!</v>
      </c>
      <c r="Z3175" s="29" t="e">
        <f>'施設リストA-1（直営）'!#REF!</f>
        <v>#REF!</v>
      </c>
      <c r="AA3175" s="29" t="e">
        <f>'施設リストA-1（直営）'!#REF!</f>
        <v>#REF!</v>
      </c>
      <c r="AB3175" s="30" t="e">
        <f>IF(AA3175="新設",VLOOKUP('施設リストA-1（直営）'!#REF!,'（新設）照明器具'!$B$5:$C$1990,2,FALSE),IF('部屋別効果（直）'!AA3175="撤去",VLOOKUP('施設リストA-1（直営）'!#REF!,'（既設）調査結果'!$B$5:$C$1998,2,FALSE),0))</f>
        <v>#REF!</v>
      </c>
      <c r="AC3175" s="29" t="e">
        <f>'施設リストA-1（直営）'!#REF!</f>
        <v>#REF!</v>
      </c>
      <c r="AD3175" s="29" t="e">
        <f>'施設リストA-1（直営）'!#REF!</f>
        <v>#REF!</v>
      </c>
      <c r="AE3175" s="30" t="e">
        <f>IF(AD3175="新設",VLOOKUP('施設リストA-1（直営）'!#REF!,'（新設）照明器具'!$B$5:$C$1990,2,FALSE),IF('部屋別効果（直）'!AD3175="撤去",VLOOKUP('施設リストA-1（直営）'!#REF!,'（既設）調査結果'!$B$5:$C$1998,2,FALSE),0))</f>
        <v>#REF!</v>
      </c>
      <c r="AF3175" s="29" t="e">
        <f>'施設リストA-1（直営）'!#REF!</f>
        <v>#REF!</v>
      </c>
      <c r="AG3175" s="29" t="e">
        <f>'施設リストA-1（直営）'!#REF!</f>
        <v>#REF!</v>
      </c>
      <c r="AH3175" s="30" t="e">
        <f>IF(AG3175="新設",VLOOKUP('施設リストA-1（直営）'!#REF!,'（新設）照明器具'!$B$5:$C$1990,2,FALSE),IF('部屋別効果（直）'!AG3175="撤去",VLOOKUP('施設リストA-1（直営）'!#REF!,'（既設）調査結果'!$B$5:$C$1998,2,FALSE),0))</f>
        <v>#REF!</v>
      </c>
      <c r="AI3175" s="29" t="e">
        <f>'施設リストA-1（直営）'!#REF!</f>
        <v>#REF!</v>
      </c>
      <c r="AJ3175" s="29" t="e">
        <f>'施設リストA-1（直営）'!#REF!</f>
        <v>#REF!</v>
      </c>
      <c r="AK3175" s="30" t="e">
        <f>IF(AJ3175="新設",VLOOKUP('施設リストA-1（直営）'!#REF!,'（新設）照明器具'!$B$5:$C$1990,2,FALSE),IF('部屋別効果（直）'!AJ3175="撤去",VLOOKUP('施設リストA-1（直営）'!#REF!,'（既設）調査結果'!$B$5:$C$1998,2,FALSE),0))</f>
        <v>#REF!</v>
      </c>
      <c r="AL3175" s="29" t="e">
        <f>'施設リストA-1（直営）'!#REF!</f>
        <v>#REF!</v>
      </c>
    </row>
    <row r="3176" spans="1:38" customFormat="1">
      <c r="A3176" s="94"/>
      <c r="B3176" s="16" t="e">
        <f>'施設リストA-1（直営）'!#REF!</f>
        <v>#REF!</v>
      </c>
      <c r="C3176" s="14" t="e">
        <f>'施設リストA-1（直営）'!#REF!</f>
        <v>#REF!</v>
      </c>
      <c r="D3176" s="94" t="e">
        <f>'施設リストA-1（直営）'!#REF!</f>
        <v>#REF!</v>
      </c>
      <c r="E3176" s="20" t="e">
        <f>'施設リストA-1（直営）'!#REF!</f>
        <v>#REF!</v>
      </c>
      <c r="F3176" s="20" t="e">
        <f>'施設リストA-1（直営）'!#REF!</f>
        <v>#REF!</v>
      </c>
      <c r="G3176" s="13" t="e">
        <f>'施設リストA-1（直営）'!#REF!</f>
        <v>#REF!</v>
      </c>
      <c r="H3176" s="28" t="e">
        <f t="shared" si="49"/>
        <v>#REF!</v>
      </c>
      <c r="I3176" s="29" t="e">
        <f>'施設リストA-1（直営）'!#REF!</f>
        <v>#REF!</v>
      </c>
      <c r="J3176" s="30" t="e">
        <f>IF(I3176="新設",VLOOKUP('施設リストA-1（直営）'!#REF!,'（新設）照明器具'!$B$5:$C$1990,2,FALSE),IF('部屋別効果（直）'!I3176="撤去",VLOOKUP('施設リストA-1（直営）'!#REF!,'（既設）調査結果'!$B$5:$C$1998,2,FALSE),0))</f>
        <v>#REF!</v>
      </c>
      <c r="K3176" s="29" t="e">
        <f>'施設リストA-1（直営）'!#REF!</f>
        <v>#REF!</v>
      </c>
      <c r="L3176" s="29" t="e">
        <f>'施設リストA-1（直営）'!#REF!</f>
        <v>#REF!</v>
      </c>
      <c r="M3176" s="30" t="e">
        <f>IF(L3176="新設",VLOOKUP('施設リストA-1（直営）'!#REF!,'（新設）照明器具'!$B$5:$C$1990,2,FALSE),IF('部屋別効果（直）'!L3176="撤去",VLOOKUP('施設リストA-1（直営）'!#REF!,'（既設）調査結果'!$B$5:$C$1998,2,FALSE),0))</f>
        <v>#REF!</v>
      </c>
      <c r="N3176" s="29" t="e">
        <f>'施設リストA-1（直営）'!#REF!</f>
        <v>#REF!</v>
      </c>
      <c r="O3176" s="29" t="e">
        <f>'施設リストA-1（直営）'!#REF!</f>
        <v>#REF!</v>
      </c>
      <c r="P3176" s="30" t="e">
        <f>IF(O3176="新設",VLOOKUP('施設リストA-1（直営）'!#REF!,'（新設）照明器具'!$B$5:$C$1990,2,FALSE),IF('部屋別効果（直）'!O3176="撤去",VLOOKUP('施設リストA-1（直営）'!#REF!,'（既設）調査結果'!$B$5:$C$1998,2,FALSE),0))</f>
        <v>#REF!</v>
      </c>
      <c r="Q3176" s="29" t="e">
        <f>'施設リストA-1（直営）'!#REF!</f>
        <v>#REF!</v>
      </c>
      <c r="R3176" s="29" t="e">
        <f>'施設リストA-1（直営）'!#REF!</f>
        <v>#REF!</v>
      </c>
      <c r="S3176" s="30" t="e">
        <f>IF(R3176="新設",VLOOKUP('施設リストA-1（直営）'!#REF!,'（新設）照明器具'!$B$5:$C$1990,2,FALSE),IF('部屋別効果（直）'!R3176="撤去",VLOOKUP('施設リストA-1（直営）'!#REF!,'（既設）調査結果'!$B$5:$C$1998,2,FALSE),0))</f>
        <v>#REF!</v>
      </c>
      <c r="T3176" s="29" t="e">
        <f>'施設リストA-1（直営）'!#REF!</f>
        <v>#REF!</v>
      </c>
      <c r="U3176" s="29" t="e">
        <f>'施設リストA-1（直営）'!#REF!</f>
        <v>#REF!</v>
      </c>
      <c r="V3176" s="30" t="e">
        <f>IF(U3176="新設",VLOOKUP('施設リストA-1（直営）'!#REF!,'（新設）照明器具'!$B$5:$C$1990,2,FALSE),IF('部屋別効果（直）'!U3176="撤去",VLOOKUP('施設リストA-1（直営）'!#REF!,'（既設）調査結果'!$B$5:$C$1998,2,FALSE),0))</f>
        <v>#REF!</v>
      </c>
      <c r="W3176" s="29" t="e">
        <f>'施設リストA-1（直営）'!#REF!</f>
        <v>#REF!</v>
      </c>
      <c r="X3176" s="29" t="e">
        <f>'施設リストA-1（直営）'!#REF!</f>
        <v>#REF!</v>
      </c>
      <c r="Y3176" s="30" t="e">
        <f>IF(X3176="新設",VLOOKUP('施設リストA-1（直営）'!#REF!,'（新設）照明器具'!$B$5:$C$1990,2,FALSE),IF('部屋別効果（直）'!X3176="撤去",VLOOKUP('施設リストA-1（直営）'!#REF!,'（既設）調査結果'!$B$5:$C$1998,2,FALSE),0))</f>
        <v>#REF!</v>
      </c>
      <c r="Z3176" s="29" t="e">
        <f>'施設リストA-1（直営）'!#REF!</f>
        <v>#REF!</v>
      </c>
      <c r="AA3176" s="29" t="e">
        <f>'施設リストA-1（直営）'!#REF!</f>
        <v>#REF!</v>
      </c>
      <c r="AB3176" s="30" t="e">
        <f>IF(AA3176="新設",VLOOKUP('施設リストA-1（直営）'!#REF!,'（新設）照明器具'!$B$5:$C$1990,2,FALSE),IF('部屋別効果（直）'!AA3176="撤去",VLOOKUP('施設リストA-1（直営）'!#REF!,'（既設）調査結果'!$B$5:$C$1998,2,FALSE),0))</f>
        <v>#REF!</v>
      </c>
      <c r="AC3176" s="29" t="e">
        <f>'施設リストA-1（直営）'!#REF!</f>
        <v>#REF!</v>
      </c>
      <c r="AD3176" s="29" t="e">
        <f>'施設リストA-1（直営）'!#REF!</f>
        <v>#REF!</v>
      </c>
      <c r="AE3176" s="30" t="e">
        <f>IF(AD3176="新設",VLOOKUP('施設リストA-1（直営）'!#REF!,'（新設）照明器具'!$B$5:$C$1990,2,FALSE),IF('部屋別効果（直）'!AD3176="撤去",VLOOKUP('施設リストA-1（直営）'!#REF!,'（既設）調査結果'!$B$5:$C$1998,2,FALSE),0))</f>
        <v>#REF!</v>
      </c>
      <c r="AF3176" s="29" t="e">
        <f>'施設リストA-1（直営）'!#REF!</f>
        <v>#REF!</v>
      </c>
      <c r="AG3176" s="29" t="e">
        <f>'施設リストA-1（直営）'!#REF!</f>
        <v>#REF!</v>
      </c>
      <c r="AH3176" s="30" t="e">
        <f>IF(AG3176="新設",VLOOKUP('施設リストA-1（直営）'!#REF!,'（新設）照明器具'!$B$5:$C$1990,2,FALSE),IF('部屋別効果（直）'!AG3176="撤去",VLOOKUP('施設リストA-1（直営）'!#REF!,'（既設）調査結果'!$B$5:$C$1998,2,FALSE),0))</f>
        <v>#REF!</v>
      </c>
      <c r="AI3176" s="29" t="e">
        <f>'施設リストA-1（直営）'!#REF!</f>
        <v>#REF!</v>
      </c>
      <c r="AJ3176" s="29" t="e">
        <f>'施設リストA-1（直営）'!#REF!</f>
        <v>#REF!</v>
      </c>
      <c r="AK3176" s="30" t="e">
        <f>IF(AJ3176="新設",VLOOKUP('施設リストA-1（直営）'!#REF!,'（新設）照明器具'!$B$5:$C$1990,2,FALSE),IF('部屋別効果（直）'!AJ3176="撤去",VLOOKUP('施設リストA-1（直営）'!#REF!,'（既設）調査結果'!$B$5:$C$1998,2,FALSE),0))</f>
        <v>#REF!</v>
      </c>
      <c r="AL3176" s="29" t="e">
        <f>'施設リストA-1（直営）'!#REF!</f>
        <v>#REF!</v>
      </c>
    </row>
    <row r="3177" spans="1:38" customFormat="1">
      <c r="A3177" s="94"/>
      <c r="B3177" s="16" t="e">
        <f>'施設リストA-1（直営）'!#REF!</f>
        <v>#REF!</v>
      </c>
      <c r="C3177" s="14" t="e">
        <f>'施設リストA-1（直営）'!#REF!</f>
        <v>#REF!</v>
      </c>
      <c r="D3177" s="94" t="e">
        <f>'施設リストA-1（直営）'!#REF!</f>
        <v>#REF!</v>
      </c>
      <c r="E3177" s="20" t="e">
        <f>'施設リストA-1（直営）'!#REF!</f>
        <v>#REF!</v>
      </c>
      <c r="F3177" s="20" t="e">
        <f>'施設リストA-1（直営）'!#REF!</f>
        <v>#REF!</v>
      </c>
      <c r="G3177" s="13" t="e">
        <f>'施設リストA-1（直営）'!#REF!</f>
        <v>#REF!</v>
      </c>
      <c r="H3177" s="28" t="e">
        <f t="shared" si="49"/>
        <v>#REF!</v>
      </c>
      <c r="I3177" s="29" t="e">
        <f>'施設リストA-1（直営）'!#REF!</f>
        <v>#REF!</v>
      </c>
      <c r="J3177" s="30" t="e">
        <f>IF(I3177="新設",VLOOKUP('施設リストA-1（直営）'!#REF!,'（新設）照明器具'!$B$5:$C$1990,2,FALSE),IF('部屋別効果（直）'!I3177="撤去",VLOOKUP('施設リストA-1（直営）'!#REF!,'（既設）調査結果'!$B$5:$C$1998,2,FALSE),0))</f>
        <v>#REF!</v>
      </c>
      <c r="K3177" s="29" t="e">
        <f>'施設リストA-1（直営）'!#REF!</f>
        <v>#REF!</v>
      </c>
      <c r="L3177" s="29" t="e">
        <f>'施設リストA-1（直営）'!#REF!</f>
        <v>#REF!</v>
      </c>
      <c r="M3177" s="30" t="e">
        <f>IF(L3177="新設",VLOOKUP('施設リストA-1（直営）'!#REF!,'（新設）照明器具'!$B$5:$C$1990,2,FALSE),IF('部屋別効果（直）'!L3177="撤去",VLOOKUP('施設リストA-1（直営）'!#REF!,'（既設）調査結果'!$B$5:$C$1998,2,FALSE),0))</f>
        <v>#REF!</v>
      </c>
      <c r="N3177" s="29" t="e">
        <f>'施設リストA-1（直営）'!#REF!</f>
        <v>#REF!</v>
      </c>
      <c r="O3177" s="29" t="e">
        <f>'施設リストA-1（直営）'!#REF!</f>
        <v>#REF!</v>
      </c>
      <c r="P3177" s="30" t="e">
        <f>IF(O3177="新設",VLOOKUP('施設リストA-1（直営）'!#REF!,'（新設）照明器具'!$B$5:$C$1990,2,FALSE),IF('部屋別効果（直）'!O3177="撤去",VLOOKUP('施設リストA-1（直営）'!#REF!,'（既設）調査結果'!$B$5:$C$1998,2,FALSE),0))</f>
        <v>#REF!</v>
      </c>
      <c r="Q3177" s="29" t="e">
        <f>'施設リストA-1（直営）'!#REF!</f>
        <v>#REF!</v>
      </c>
      <c r="R3177" s="29" t="e">
        <f>'施設リストA-1（直営）'!#REF!</f>
        <v>#REF!</v>
      </c>
      <c r="S3177" s="30" t="e">
        <f>IF(R3177="新設",VLOOKUP('施設リストA-1（直営）'!#REF!,'（新設）照明器具'!$B$5:$C$1990,2,FALSE),IF('部屋別効果（直）'!R3177="撤去",VLOOKUP('施設リストA-1（直営）'!#REF!,'（既設）調査結果'!$B$5:$C$1998,2,FALSE),0))</f>
        <v>#REF!</v>
      </c>
      <c r="T3177" s="29" t="e">
        <f>'施設リストA-1（直営）'!#REF!</f>
        <v>#REF!</v>
      </c>
      <c r="U3177" s="29" t="e">
        <f>'施設リストA-1（直営）'!#REF!</f>
        <v>#REF!</v>
      </c>
      <c r="V3177" s="30" t="e">
        <f>IF(U3177="新設",VLOOKUP('施設リストA-1（直営）'!#REF!,'（新設）照明器具'!$B$5:$C$1990,2,FALSE),IF('部屋別効果（直）'!U3177="撤去",VLOOKUP('施設リストA-1（直営）'!#REF!,'（既設）調査結果'!$B$5:$C$1998,2,FALSE),0))</f>
        <v>#REF!</v>
      </c>
      <c r="W3177" s="29" t="e">
        <f>'施設リストA-1（直営）'!#REF!</f>
        <v>#REF!</v>
      </c>
      <c r="X3177" s="29" t="e">
        <f>'施設リストA-1（直営）'!#REF!</f>
        <v>#REF!</v>
      </c>
      <c r="Y3177" s="30" t="e">
        <f>IF(X3177="新設",VLOOKUP('施設リストA-1（直営）'!#REF!,'（新設）照明器具'!$B$5:$C$1990,2,FALSE),IF('部屋別効果（直）'!X3177="撤去",VLOOKUP('施設リストA-1（直営）'!#REF!,'（既設）調査結果'!$B$5:$C$1998,2,FALSE),0))</f>
        <v>#REF!</v>
      </c>
      <c r="Z3177" s="29" t="e">
        <f>'施設リストA-1（直営）'!#REF!</f>
        <v>#REF!</v>
      </c>
      <c r="AA3177" s="29" t="e">
        <f>'施設リストA-1（直営）'!#REF!</f>
        <v>#REF!</v>
      </c>
      <c r="AB3177" s="30" t="e">
        <f>IF(AA3177="新設",VLOOKUP('施設リストA-1（直営）'!#REF!,'（新設）照明器具'!$B$5:$C$1990,2,FALSE),IF('部屋別効果（直）'!AA3177="撤去",VLOOKUP('施設リストA-1（直営）'!#REF!,'（既設）調査結果'!$B$5:$C$1998,2,FALSE),0))</f>
        <v>#REF!</v>
      </c>
      <c r="AC3177" s="29" t="e">
        <f>'施設リストA-1（直営）'!#REF!</f>
        <v>#REF!</v>
      </c>
      <c r="AD3177" s="29" t="e">
        <f>'施設リストA-1（直営）'!#REF!</f>
        <v>#REF!</v>
      </c>
      <c r="AE3177" s="30" t="e">
        <f>IF(AD3177="新設",VLOOKUP('施設リストA-1（直営）'!#REF!,'（新設）照明器具'!$B$5:$C$1990,2,FALSE),IF('部屋別効果（直）'!AD3177="撤去",VLOOKUP('施設リストA-1（直営）'!#REF!,'（既設）調査結果'!$B$5:$C$1998,2,FALSE),0))</f>
        <v>#REF!</v>
      </c>
      <c r="AF3177" s="29" t="e">
        <f>'施設リストA-1（直営）'!#REF!</f>
        <v>#REF!</v>
      </c>
      <c r="AG3177" s="29" t="e">
        <f>'施設リストA-1（直営）'!#REF!</f>
        <v>#REF!</v>
      </c>
      <c r="AH3177" s="30" t="e">
        <f>IF(AG3177="新設",VLOOKUP('施設リストA-1（直営）'!#REF!,'（新設）照明器具'!$B$5:$C$1990,2,FALSE),IF('部屋別効果（直）'!AG3177="撤去",VLOOKUP('施設リストA-1（直営）'!#REF!,'（既設）調査結果'!$B$5:$C$1998,2,FALSE),0))</f>
        <v>#REF!</v>
      </c>
      <c r="AI3177" s="29" t="e">
        <f>'施設リストA-1（直営）'!#REF!</f>
        <v>#REF!</v>
      </c>
      <c r="AJ3177" s="29" t="e">
        <f>'施設リストA-1（直営）'!#REF!</f>
        <v>#REF!</v>
      </c>
      <c r="AK3177" s="30" t="e">
        <f>IF(AJ3177="新設",VLOOKUP('施設リストA-1（直営）'!#REF!,'（新設）照明器具'!$B$5:$C$1990,2,FALSE),IF('部屋別効果（直）'!AJ3177="撤去",VLOOKUP('施設リストA-1（直営）'!#REF!,'（既設）調査結果'!$B$5:$C$1998,2,FALSE),0))</f>
        <v>#REF!</v>
      </c>
      <c r="AL3177" s="29" t="e">
        <f>'施設リストA-1（直営）'!#REF!</f>
        <v>#REF!</v>
      </c>
    </row>
    <row r="3178" spans="1:38" customFormat="1">
      <c r="A3178" s="94"/>
      <c r="B3178" s="16" t="e">
        <f>'施設リストA-1（直営）'!#REF!</f>
        <v>#REF!</v>
      </c>
      <c r="C3178" s="14" t="e">
        <f>'施設リストA-1（直営）'!#REF!</f>
        <v>#REF!</v>
      </c>
      <c r="D3178" s="94" t="e">
        <f>'施設リストA-1（直営）'!#REF!</f>
        <v>#REF!</v>
      </c>
      <c r="E3178" s="20" t="e">
        <f>'施設リストA-1（直営）'!#REF!</f>
        <v>#REF!</v>
      </c>
      <c r="F3178" s="20" t="e">
        <f>'施設リストA-1（直営）'!#REF!</f>
        <v>#REF!</v>
      </c>
      <c r="G3178" s="13" t="e">
        <f>'施設リストA-1（直営）'!#REF!</f>
        <v>#REF!</v>
      </c>
      <c r="H3178" s="28" t="e">
        <f t="shared" si="49"/>
        <v>#REF!</v>
      </c>
      <c r="I3178" s="29" t="e">
        <f>'施設リストA-1（直営）'!#REF!</f>
        <v>#REF!</v>
      </c>
      <c r="J3178" s="30" t="e">
        <f>IF(I3178="新設",VLOOKUP('施設リストA-1（直営）'!#REF!,'（新設）照明器具'!$B$5:$C$1990,2,FALSE),IF('部屋別効果（直）'!I3178="撤去",VLOOKUP('施設リストA-1（直営）'!#REF!,'（既設）調査結果'!$B$5:$C$1998,2,FALSE),0))</f>
        <v>#REF!</v>
      </c>
      <c r="K3178" s="29" t="e">
        <f>'施設リストA-1（直営）'!#REF!</f>
        <v>#REF!</v>
      </c>
      <c r="L3178" s="29" t="e">
        <f>'施設リストA-1（直営）'!#REF!</f>
        <v>#REF!</v>
      </c>
      <c r="M3178" s="30" t="e">
        <f>IF(L3178="新設",VLOOKUP('施設リストA-1（直営）'!#REF!,'（新設）照明器具'!$B$5:$C$1990,2,FALSE),IF('部屋別効果（直）'!L3178="撤去",VLOOKUP('施設リストA-1（直営）'!#REF!,'（既設）調査結果'!$B$5:$C$1998,2,FALSE),0))</f>
        <v>#REF!</v>
      </c>
      <c r="N3178" s="29" t="e">
        <f>'施設リストA-1（直営）'!#REF!</f>
        <v>#REF!</v>
      </c>
      <c r="O3178" s="29" t="e">
        <f>'施設リストA-1（直営）'!#REF!</f>
        <v>#REF!</v>
      </c>
      <c r="P3178" s="30" t="e">
        <f>IF(O3178="新設",VLOOKUP('施設リストA-1（直営）'!#REF!,'（新設）照明器具'!$B$5:$C$1990,2,FALSE),IF('部屋別効果（直）'!O3178="撤去",VLOOKUP('施設リストA-1（直営）'!#REF!,'（既設）調査結果'!$B$5:$C$1998,2,FALSE),0))</f>
        <v>#REF!</v>
      </c>
      <c r="Q3178" s="29" t="e">
        <f>'施設リストA-1（直営）'!#REF!</f>
        <v>#REF!</v>
      </c>
      <c r="R3178" s="29" t="e">
        <f>'施設リストA-1（直営）'!#REF!</f>
        <v>#REF!</v>
      </c>
      <c r="S3178" s="30" t="e">
        <f>IF(R3178="新設",VLOOKUP('施設リストA-1（直営）'!#REF!,'（新設）照明器具'!$B$5:$C$1990,2,FALSE),IF('部屋別効果（直）'!R3178="撤去",VLOOKUP('施設リストA-1（直営）'!#REF!,'（既設）調査結果'!$B$5:$C$1998,2,FALSE),0))</f>
        <v>#REF!</v>
      </c>
      <c r="T3178" s="29" t="e">
        <f>'施設リストA-1（直営）'!#REF!</f>
        <v>#REF!</v>
      </c>
      <c r="U3178" s="29" t="e">
        <f>'施設リストA-1（直営）'!#REF!</f>
        <v>#REF!</v>
      </c>
      <c r="V3178" s="30" t="e">
        <f>IF(U3178="新設",VLOOKUP('施設リストA-1（直営）'!#REF!,'（新設）照明器具'!$B$5:$C$1990,2,FALSE),IF('部屋別効果（直）'!U3178="撤去",VLOOKUP('施設リストA-1（直営）'!#REF!,'（既設）調査結果'!$B$5:$C$1998,2,FALSE),0))</f>
        <v>#REF!</v>
      </c>
      <c r="W3178" s="29" t="e">
        <f>'施設リストA-1（直営）'!#REF!</f>
        <v>#REF!</v>
      </c>
      <c r="X3178" s="29" t="e">
        <f>'施設リストA-1（直営）'!#REF!</f>
        <v>#REF!</v>
      </c>
      <c r="Y3178" s="30" t="e">
        <f>IF(X3178="新設",VLOOKUP('施設リストA-1（直営）'!#REF!,'（新設）照明器具'!$B$5:$C$1990,2,FALSE),IF('部屋別効果（直）'!X3178="撤去",VLOOKUP('施設リストA-1（直営）'!#REF!,'（既設）調査結果'!$B$5:$C$1998,2,FALSE),0))</f>
        <v>#REF!</v>
      </c>
      <c r="Z3178" s="29" t="e">
        <f>'施設リストA-1（直営）'!#REF!</f>
        <v>#REF!</v>
      </c>
      <c r="AA3178" s="29" t="e">
        <f>'施設リストA-1（直営）'!#REF!</f>
        <v>#REF!</v>
      </c>
      <c r="AB3178" s="30" t="e">
        <f>IF(AA3178="新設",VLOOKUP('施設リストA-1（直営）'!#REF!,'（新設）照明器具'!$B$5:$C$1990,2,FALSE),IF('部屋別効果（直）'!AA3178="撤去",VLOOKUP('施設リストA-1（直営）'!#REF!,'（既設）調査結果'!$B$5:$C$1998,2,FALSE),0))</f>
        <v>#REF!</v>
      </c>
      <c r="AC3178" s="29" t="e">
        <f>'施設リストA-1（直営）'!#REF!</f>
        <v>#REF!</v>
      </c>
      <c r="AD3178" s="29" t="e">
        <f>'施設リストA-1（直営）'!#REF!</f>
        <v>#REF!</v>
      </c>
      <c r="AE3178" s="30" t="e">
        <f>IF(AD3178="新設",VLOOKUP('施設リストA-1（直営）'!#REF!,'（新設）照明器具'!$B$5:$C$1990,2,FALSE),IF('部屋別効果（直）'!AD3178="撤去",VLOOKUP('施設リストA-1（直営）'!#REF!,'（既設）調査結果'!$B$5:$C$1998,2,FALSE),0))</f>
        <v>#REF!</v>
      </c>
      <c r="AF3178" s="29" t="e">
        <f>'施設リストA-1（直営）'!#REF!</f>
        <v>#REF!</v>
      </c>
      <c r="AG3178" s="29" t="e">
        <f>'施設リストA-1（直営）'!#REF!</f>
        <v>#REF!</v>
      </c>
      <c r="AH3178" s="30" t="e">
        <f>IF(AG3178="新設",VLOOKUP('施設リストA-1（直営）'!#REF!,'（新設）照明器具'!$B$5:$C$1990,2,FALSE),IF('部屋別効果（直）'!AG3178="撤去",VLOOKUP('施設リストA-1（直営）'!#REF!,'（既設）調査結果'!$B$5:$C$1998,2,FALSE),0))</f>
        <v>#REF!</v>
      </c>
      <c r="AI3178" s="29" t="e">
        <f>'施設リストA-1（直営）'!#REF!</f>
        <v>#REF!</v>
      </c>
      <c r="AJ3178" s="29" t="e">
        <f>'施設リストA-1（直営）'!#REF!</f>
        <v>#REF!</v>
      </c>
      <c r="AK3178" s="30" t="e">
        <f>IF(AJ3178="新設",VLOOKUP('施設リストA-1（直営）'!#REF!,'（新設）照明器具'!$B$5:$C$1990,2,FALSE),IF('部屋別効果（直）'!AJ3178="撤去",VLOOKUP('施設リストA-1（直営）'!#REF!,'（既設）調査結果'!$B$5:$C$1998,2,FALSE),0))</f>
        <v>#REF!</v>
      </c>
      <c r="AL3178" s="29" t="e">
        <f>'施設リストA-1（直営）'!#REF!</f>
        <v>#REF!</v>
      </c>
    </row>
    <row r="3179" spans="1:38" customFormat="1">
      <c r="A3179" s="15" t="e">
        <f>'施設リストA-1（直営）'!#REF!</f>
        <v>#REF!</v>
      </c>
      <c r="B3179" s="16" t="e">
        <f>'施設リストA-1（直営）'!#REF!</f>
        <v>#REF!</v>
      </c>
      <c r="C3179" s="14" t="e">
        <f>'施設リストA-1（直営）'!#REF!</f>
        <v>#REF!</v>
      </c>
      <c r="D3179" s="94" t="e">
        <f>'施設リストA-1（直営）'!#REF!</f>
        <v>#REF!</v>
      </c>
      <c r="E3179" s="20" t="e">
        <f>'施設リストA-1（直営）'!#REF!</f>
        <v>#REF!</v>
      </c>
      <c r="F3179" s="20" t="e">
        <f>'施設リストA-1（直営）'!#REF!</f>
        <v>#REF!</v>
      </c>
      <c r="G3179" s="13" t="e">
        <f>'施設リストA-1（直営）'!#REF!</f>
        <v>#REF!</v>
      </c>
      <c r="H3179" s="28" t="e">
        <f t="shared" si="49"/>
        <v>#REF!</v>
      </c>
      <c r="I3179" s="29" t="e">
        <f>'施設リストA-1（直営）'!#REF!</f>
        <v>#REF!</v>
      </c>
      <c r="J3179" s="30" t="e">
        <f>IF(I3179="新設",VLOOKUP('施設リストA-1（直営）'!#REF!,'（新設）照明器具'!$B$5:$C$1990,2,FALSE),IF('部屋別効果（直）'!I3179="撤去",VLOOKUP('施設リストA-1（直営）'!#REF!,'（既設）調査結果'!$B$5:$C$1998,2,FALSE),0))</f>
        <v>#REF!</v>
      </c>
      <c r="K3179" s="29" t="e">
        <f>'施設リストA-1（直営）'!#REF!</f>
        <v>#REF!</v>
      </c>
      <c r="L3179" s="29" t="e">
        <f>'施設リストA-1（直営）'!#REF!</f>
        <v>#REF!</v>
      </c>
      <c r="M3179" s="30" t="e">
        <f>IF(L3179="新設",VLOOKUP('施設リストA-1（直営）'!#REF!,'（新設）照明器具'!$B$5:$C$1990,2,FALSE),IF('部屋別効果（直）'!L3179="撤去",VLOOKUP('施設リストA-1（直営）'!#REF!,'（既設）調査結果'!$B$5:$C$1998,2,FALSE),0))</f>
        <v>#REF!</v>
      </c>
      <c r="N3179" s="29" t="e">
        <f>'施設リストA-1（直営）'!#REF!</f>
        <v>#REF!</v>
      </c>
      <c r="O3179" s="29" t="e">
        <f>'施設リストA-1（直営）'!#REF!</f>
        <v>#REF!</v>
      </c>
      <c r="P3179" s="30" t="e">
        <f>IF(O3179="新設",VLOOKUP('施設リストA-1（直営）'!#REF!,'（新設）照明器具'!$B$5:$C$1990,2,FALSE),IF('部屋別効果（直）'!O3179="撤去",VLOOKUP('施設リストA-1（直営）'!#REF!,'（既設）調査結果'!$B$5:$C$1998,2,FALSE),0))</f>
        <v>#REF!</v>
      </c>
      <c r="Q3179" s="29" t="e">
        <f>'施設リストA-1（直営）'!#REF!</f>
        <v>#REF!</v>
      </c>
      <c r="R3179" s="29" t="e">
        <f>'施設リストA-1（直営）'!#REF!</f>
        <v>#REF!</v>
      </c>
      <c r="S3179" s="30" t="e">
        <f>IF(R3179="新設",VLOOKUP('施設リストA-1（直営）'!#REF!,'（新設）照明器具'!$B$5:$C$1990,2,FALSE),IF('部屋別効果（直）'!R3179="撤去",VLOOKUP('施設リストA-1（直営）'!#REF!,'（既設）調査結果'!$B$5:$C$1998,2,FALSE),0))</f>
        <v>#REF!</v>
      </c>
      <c r="T3179" s="29" t="e">
        <f>'施設リストA-1（直営）'!#REF!</f>
        <v>#REF!</v>
      </c>
      <c r="U3179" s="29" t="e">
        <f>'施設リストA-1（直営）'!#REF!</f>
        <v>#REF!</v>
      </c>
      <c r="V3179" s="30" t="e">
        <f>IF(U3179="新設",VLOOKUP('施設リストA-1（直営）'!#REF!,'（新設）照明器具'!$B$5:$C$1990,2,FALSE),IF('部屋別効果（直）'!U3179="撤去",VLOOKUP('施設リストA-1（直営）'!#REF!,'（既設）調査結果'!$B$5:$C$1998,2,FALSE),0))</f>
        <v>#REF!</v>
      </c>
      <c r="W3179" s="29" t="e">
        <f>'施設リストA-1（直営）'!#REF!</f>
        <v>#REF!</v>
      </c>
      <c r="X3179" s="29" t="e">
        <f>'施設リストA-1（直営）'!#REF!</f>
        <v>#REF!</v>
      </c>
      <c r="Y3179" s="30" t="e">
        <f>IF(X3179="新設",VLOOKUP('施設リストA-1（直営）'!#REF!,'（新設）照明器具'!$B$5:$C$1990,2,FALSE),IF('部屋別効果（直）'!X3179="撤去",VLOOKUP('施設リストA-1（直営）'!#REF!,'（既設）調査結果'!$B$5:$C$1998,2,FALSE),0))</f>
        <v>#REF!</v>
      </c>
      <c r="Z3179" s="29" t="e">
        <f>'施設リストA-1（直営）'!#REF!</f>
        <v>#REF!</v>
      </c>
      <c r="AA3179" s="29" t="e">
        <f>'施設リストA-1（直営）'!#REF!</f>
        <v>#REF!</v>
      </c>
      <c r="AB3179" s="30" t="e">
        <f>IF(AA3179="新設",VLOOKUP('施設リストA-1（直営）'!#REF!,'（新設）照明器具'!$B$5:$C$1990,2,FALSE),IF('部屋別効果（直）'!AA3179="撤去",VLOOKUP('施設リストA-1（直営）'!#REF!,'（既設）調査結果'!$B$5:$C$1998,2,FALSE),0))</f>
        <v>#REF!</v>
      </c>
      <c r="AC3179" s="29" t="e">
        <f>'施設リストA-1（直営）'!#REF!</f>
        <v>#REF!</v>
      </c>
      <c r="AD3179" s="29" t="e">
        <f>'施設リストA-1（直営）'!#REF!</f>
        <v>#REF!</v>
      </c>
      <c r="AE3179" s="30" t="e">
        <f>IF(AD3179="新設",VLOOKUP('施設リストA-1（直営）'!#REF!,'（新設）照明器具'!$B$5:$C$1990,2,FALSE),IF('部屋別効果（直）'!AD3179="撤去",VLOOKUP('施設リストA-1（直営）'!#REF!,'（既設）調査結果'!$B$5:$C$1998,2,FALSE),0))</f>
        <v>#REF!</v>
      </c>
      <c r="AF3179" s="29" t="e">
        <f>'施設リストA-1（直営）'!#REF!</f>
        <v>#REF!</v>
      </c>
      <c r="AG3179" s="29" t="e">
        <f>'施設リストA-1（直営）'!#REF!</f>
        <v>#REF!</v>
      </c>
      <c r="AH3179" s="30" t="e">
        <f>IF(AG3179="新設",VLOOKUP('施設リストA-1（直営）'!#REF!,'（新設）照明器具'!$B$5:$C$1990,2,FALSE),IF('部屋別効果（直）'!AG3179="撤去",VLOOKUP('施設リストA-1（直営）'!#REF!,'（既設）調査結果'!$B$5:$C$1998,2,FALSE),0))</f>
        <v>#REF!</v>
      </c>
      <c r="AI3179" s="29" t="e">
        <f>'施設リストA-1（直営）'!#REF!</f>
        <v>#REF!</v>
      </c>
      <c r="AJ3179" s="29" t="e">
        <f>'施設リストA-1（直営）'!#REF!</f>
        <v>#REF!</v>
      </c>
      <c r="AK3179" s="30" t="e">
        <f>IF(AJ3179="新設",VLOOKUP('施設リストA-1（直営）'!#REF!,'（新設）照明器具'!$B$5:$C$1990,2,FALSE),IF('部屋別効果（直）'!AJ3179="撤去",VLOOKUP('施設リストA-1（直営）'!#REF!,'（既設）調査結果'!$B$5:$C$1998,2,FALSE),0))</f>
        <v>#REF!</v>
      </c>
      <c r="AL3179" s="29" t="e">
        <f>'施設リストA-1（直営）'!#REF!</f>
        <v>#REF!</v>
      </c>
    </row>
    <row r="3180" spans="1:38" customFormat="1">
      <c r="A3180" s="15" t="e">
        <f>'施設リストA-1（直営）'!#REF!</f>
        <v>#REF!</v>
      </c>
      <c r="B3180" s="16" t="e">
        <f>'施設リストA-1（直営）'!#REF!</f>
        <v>#REF!</v>
      </c>
      <c r="C3180" s="14" t="e">
        <f>'施設リストA-1（直営）'!#REF!</f>
        <v>#REF!</v>
      </c>
      <c r="D3180" s="94" t="e">
        <f>'施設リストA-1（直営）'!#REF!</f>
        <v>#REF!</v>
      </c>
      <c r="E3180" s="20" t="e">
        <f>'施設リストA-1（直営）'!#REF!</f>
        <v>#REF!</v>
      </c>
      <c r="F3180" s="20" t="e">
        <f>'施設リストA-1（直営）'!#REF!</f>
        <v>#REF!</v>
      </c>
      <c r="G3180" s="13" t="e">
        <f>'施設リストA-1（直営）'!#REF!</f>
        <v>#REF!</v>
      </c>
      <c r="H3180" s="28" t="e">
        <f t="shared" si="49"/>
        <v>#REF!</v>
      </c>
      <c r="I3180" s="29" t="e">
        <f>'施設リストA-1（直営）'!#REF!</f>
        <v>#REF!</v>
      </c>
      <c r="J3180" s="30" t="e">
        <f>IF(I3180="新設",VLOOKUP('施設リストA-1（直営）'!#REF!,'（新設）照明器具'!$B$5:$C$1990,2,FALSE),IF('部屋別効果（直）'!I3180="撤去",VLOOKUP('施設リストA-1（直営）'!#REF!,'（既設）調査結果'!$B$5:$C$1998,2,FALSE),0))</f>
        <v>#REF!</v>
      </c>
      <c r="K3180" s="29" t="e">
        <f>'施設リストA-1（直営）'!#REF!</f>
        <v>#REF!</v>
      </c>
      <c r="L3180" s="29" t="e">
        <f>'施設リストA-1（直営）'!#REF!</f>
        <v>#REF!</v>
      </c>
      <c r="M3180" s="30" t="e">
        <f>IF(L3180="新設",VLOOKUP('施設リストA-1（直営）'!#REF!,'（新設）照明器具'!$B$5:$C$1990,2,FALSE),IF('部屋別効果（直）'!L3180="撤去",VLOOKUP('施設リストA-1（直営）'!#REF!,'（既設）調査結果'!$B$5:$C$1998,2,FALSE),0))</f>
        <v>#REF!</v>
      </c>
      <c r="N3180" s="29" t="e">
        <f>'施設リストA-1（直営）'!#REF!</f>
        <v>#REF!</v>
      </c>
      <c r="O3180" s="29" t="e">
        <f>'施設リストA-1（直営）'!#REF!</f>
        <v>#REF!</v>
      </c>
      <c r="P3180" s="30" t="e">
        <f>IF(O3180="新設",VLOOKUP('施設リストA-1（直営）'!#REF!,'（新設）照明器具'!$B$5:$C$1990,2,FALSE),IF('部屋別効果（直）'!O3180="撤去",VLOOKUP('施設リストA-1（直営）'!#REF!,'（既設）調査結果'!$B$5:$C$1998,2,FALSE),0))</f>
        <v>#REF!</v>
      </c>
      <c r="Q3180" s="29" t="e">
        <f>'施設リストA-1（直営）'!#REF!</f>
        <v>#REF!</v>
      </c>
      <c r="R3180" s="29" t="e">
        <f>'施設リストA-1（直営）'!#REF!</f>
        <v>#REF!</v>
      </c>
      <c r="S3180" s="30" t="e">
        <f>IF(R3180="新設",VLOOKUP('施設リストA-1（直営）'!#REF!,'（新設）照明器具'!$B$5:$C$1990,2,FALSE),IF('部屋別効果（直）'!R3180="撤去",VLOOKUP('施設リストA-1（直営）'!#REF!,'（既設）調査結果'!$B$5:$C$1998,2,FALSE),0))</f>
        <v>#REF!</v>
      </c>
      <c r="T3180" s="29" t="e">
        <f>'施設リストA-1（直営）'!#REF!</f>
        <v>#REF!</v>
      </c>
      <c r="U3180" s="29" t="e">
        <f>'施設リストA-1（直営）'!#REF!</f>
        <v>#REF!</v>
      </c>
      <c r="V3180" s="30" t="e">
        <f>IF(U3180="新設",VLOOKUP('施設リストA-1（直営）'!#REF!,'（新設）照明器具'!$B$5:$C$1990,2,FALSE),IF('部屋別効果（直）'!U3180="撤去",VLOOKUP('施設リストA-1（直営）'!#REF!,'（既設）調査結果'!$B$5:$C$1998,2,FALSE),0))</f>
        <v>#REF!</v>
      </c>
      <c r="W3180" s="29" t="e">
        <f>'施設リストA-1（直営）'!#REF!</f>
        <v>#REF!</v>
      </c>
      <c r="X3180" s="29" t="e">
        <f>'施設リストA-1（直営）'!#REF!</f>
        <v>#REF!</v>
      </c>
      <c r="Y3180" s="30" t="e">
        <f>IF(X3180="新設",VLOOKUP('施設リストA-1（直営）'!#REF!,'（新設）照明器具'!$B$5:$C$1990,2,FALSE),IF('部屋別効果（直）'!X3180="撤去",VLOOKUP('施設リストA-1（直営）'!#REF!,'（既設）調査結果'!$B$5:$C$1998,2,FALSE),0))</f>
        <v>#REF!</v>
      </c>
      <c r="Z3180" s="29" t="e">
        <f>'施設リストA-1（直営）'!#REF!</f>
        <v>#REF!</v>
      </c>
      <c r="AA3180" s="29" t="e">
        <f>'施設リストA-1（直営）'!#REF!</f>
        <v>#REF!</v>
      </c>
      <c r="AB3180" s="30" t="e">
        <f>IF(AA3180="新設",VLOOKUP('施設リストA-1（直営）'!#REF!,'（新設）照明器具'!$B$5:$C$1990,2,FALSE),IF('部屋別効果（直）'!AA3180="撤去",VLOOKUP('施設リストA-1（直営）'!#REF!,'（既設）調査結果'!$B$5:$C$1998,2,FALSE),0))</f>
        <v>#REF!</v>
      </c>
      <c r="AC3180" s="29" t="e">
        <f>'施設リストA-1（直営）'!#REF!</f>
        <v>#REF!</v>
      </c>
      <c r="AD3180" s="29" t="e">
        <f>'施設リストA-1（直営）'!#REF!</f>
        <v>#REF!</v>
      </c>
      <c r="AE3180" s="30" t="e">
        <f>IF(AD3180="新設",VLOOKUP('施設リストA-1（直営）'!#REF!,'（新設）照明器具'!$B$5:$C$1990,2,FALSE),IF('部屋別効果（直）'!AD3180="撤去",VLOOKUP('施設リストA-1（直営）'!#REF!,'（既設）調査結果'!$B$5:$C$1998,2,FALSE),0))</f>
        <v>#REF!</v>
      </c>
      <c r="AF3180" s="29" t="e">
        <f>'施設リストA-1（直営）'!#REF!</f>
        <v>#REF!</v>
      </c>
      <c r="AG3180" s="29" t="e">
        <f>'施設リストA-1（直営）'!#REF!</f>
        <v>#REF!</v>
      </c>
      <c r="AH3180" s="30" t="e">
        <f>IF(AG3180="新設",VLOOKUP('施設リストA-1（直営）'!#REF!,'（新設）照明器具'!$B$5:$C$1990,2,FALSE),IF('部屋別効果（直）'!AG3180="撤去",VLOOKUP('施設リストA-1（直営）'!#REF!,'（既設）調査結果'!$B$5:$C$1998,2,FALSE),0))</f>
        <v>#REF!</v>
      </c>
      <c r="AI3180" s="29" t="e">
        <f>'施設リストA-1（直営）'!#REF!</f>
        <v>#REF!</v>
      </c>
      <c r="AJ3180" s="29" t="e">
        <f>'施設リストA-1（直営）'!#REF!</f>
        <v>#REF!</v>
      </c>
      <c r="AK3180" s="30" t="e">
        <f>IF(AJ3180="新設",VLOOKUP('施設リストA-1（直営）'!#REF!,'（新設）照明器具'!$B$5:$C$1990,2,FALSE),IF('部屋別効果（直）'!AJ3180="撤去",VLOOKUP('施設リストA-1（直営）'!#REF!,'（既設）調査結果'!$B$5:$C$1998,2,FALSE),0))</f>
        <v>#REF!</v>
      </c>
      <c r="AL3180" s="29" t="e">
        <f>'施設リストA-1（直営）'!#REF!</f>
        <v>#REF!</v>
      </c>
    </row>
    <row r="3181" spans="1:38" customFormat="1">
      <c r="A3181" s="15" t="e">
        <f>'施設リストA-1（直営）'!#REF!</f>
        <v>#REF!</v>
      </c>
      <c r="B3181" s="16" t="e">
        <f>'施設リストA-1（直営）'!#REF!</f>
        <v>#REF!</v>
      </c>
      <c r="C3181" s="14" t="e">
        <f>'施設リストA-1（直営）'!#REF!</f>
        <v>#REF!</v>
      </c>
      <c r="D3181" s="94" t="e">
        <f>'施設リストA-1（直営）'!#REF!</f>
        <v>#REF!</v>
      </c>
      <c r="E3181" s="20" t="e">
        <f>'施設リストA-1（直営）'!#REF!</f>
        <v>#REF!</v>
      </c>
      <c r="F3181" s="20" t="e">
        <f>'施設リストA-1（直営）'!#REF!</f>
        <v>#REF!</v>
      </c>
      <c r="G3181" s="13" t="e">
        <f>'施設リストA-1（直営）'!#REF!</f>
        <v>#REF!</v>
      </c>
      <c r="H3181" s="28" t="e">
        <f t="shared" si="49"/>
        <v>#REF!</v>
      </c>
      <c r="I3181" s="29" t="e">
        <f>'施設リストA-1（直営）'!#REF!</f>
        <v>#REF!</v>
      </c>
      <c r="J3181" s="30" t="e">
        <f>IF(I3181="新設",VLOOKUP('施設リストA-1（直営）'!#REF!,'（新設）照明器具'!$B$5:$C$1990,2,FALSE),IF('部屋別効果（直）'!I3181="撤去",VLOOKUP('施設リストA-1（直営）'!#REF!,'（既設）調査結果'!$B$5:$C$1998,2,FALSE),0))</f>
        <v>#REF!</v>
      </c>
      <c r="K3181" s="29" t="e">
        <f>'施設リストA-1（直営）'!#REF!</f>
        <v>#REF!</v>
      </c>
      <c r="L3181" s="29" t="e">
        <f>'施設リストA-1（直営）'!#REF!</f>
        <v>#REF!</v>
      </c>
      <c r="M3181" s="30" t="e">
        <f>IF(L3181="新設",VLOOKUP('施設リストA-1（直営）'!#REF!,'（新設）照明器具'!$B$5:$C$1990,2,FALSE),IF('部屋別効果（直）'!L3181="撤去",VLOOKUP('施設リストA-1（直営）'!#REF!,'（既設）調査結果'!$B$5:$C$1998,2,FALSE),0))</f>
        <v>#REF!</v>
      </c>
      <c r="N3181" s="29" t="e">
        <f>'施設リストA-1（直営）'!#REF!</f>
        <v>#REF!</v>
      </c>
      <c r="O3181" s="29" t="e">
        <f>'施設リストA-1（直営）'!#REF!</f>
        <v>#REF!</v>
      </c>
      <c r="P3181" s="30" t="e">
        <f>IF(O3181="新設",VLOOKUP('施設リストA-1（直営）'!#REF!,'（新設）照明器具'!$B$5:$C$1990,2,FALSE),IF('部屋別効果（直）'!O3181="撤去",VLOOKUP('施設リストA-1（直営）'!#REF!,'（既設）調査結果'!$B$5:$C$1998,2,FALSE),0))</f>
        <v>#REF!</v>
      </c>
      <c r="Q3181" s="29" t="e">
        <f>'施設リストA-1（直営）'!#REF!</f>
        <v>#REF!</v>
      </c>
      <c r="R3181" s="29" t="e">
        <f>'施設リストA-1（直営）'!#REF!</f>
        <v>#REF!</v>
      </c>
      <c r="S3181" s="30" t="e">
        <f>IF(R3181="新設",VLOOKUP('施設リストA-1（直営）'!#REF!,'（新設）照明器具'!$B$5:$C$1990,2,FALSE),IF('部屋別効果（直）'!R3181="撤去",VLOOKUP('施設リストA-1（直営）'!#REF!,'（既設）調査結果'!$B$5:$C$1998,2,FALSE),0))</f>
        <v>#REF!</v>
      </c>
      <c r="T3181" s="29" t="e">
        <f>'施設リストA-1（直営）'!#REF!</f>
        <v>#REF!</v>
      </c>
      <c r="U3181" s="29" t="e">
        <f>'施設リストA-1（直営）'!#REF!</f>
        <v>#REF!</v>
      </c>
      <c r="V3181" s="30" t="e">
        <f>IF(U3181="新設",VLOOKUP('施設リストA-1（直営）'!#REF!,'（新設）照明器具'!$B$5:$C$1990,2,FALSE),IF('部屋別効果（直）'!U3181="撤去",VLOOKUP('施設リストA-1（直営）'!#REF!,'（既設）調査結果'!$B$5:$C$1998,2,FALSE),0))</f>
        <v>#REF!</v>
      </c>
      <c r="W3181" s="29" t="e">
        <f>'施設リストA-1（直営）'!#REF!</f>
        <v>#REF!</v>
      </c>
      <c r="X3181" s="29" t="e">
        <f>'施設リストA-1（直営）'!#REF!</f>
        <v>#REF!</v>
      </c>
      <c r="Y3181" s="30" t="e">
        <f>IF(X3181="新設",VLOOKUP('施設リストA-1（直営）'!#REF!,'（新設）照明器具'!$B$5:$C$1990,2,FALSE),IF('部屋別効果（直）'!X3181="撤去",VLOOKUP('施設リストA-1（直営）'!#REF!,'（既設）調査結果'!$B$5:$C$1998,2,FALSE),0))</f>
        <v>#REF!</v>
      </c>
      <c r="Z3181" s="29" t="e">
        <f>'施設リストA-1（直営）'!#REF!</f>
        <v>#REF!</v>
      </c>
      <c r="AA3181" s="29" t="e">
        <f>'施設リストA-1（直営）'!#REF!</f>
        <v>#REF!</v>
      </c>
      <c r="AB3181" s="30" t="e">
        <f>IF(AA3181="新設",VLOOKUP('施設リストA-1（直営）'!#REF!,'（新設）照明器具'!$B$5:$C$1990,2,FALSE),IF('部屋別効果（直）'!AA3181="撤去",VLOOKUP('施設リストA-1（直営）'!#REF!,'（既設）調査結果'!$B$5:$C$1998,2,FALSE),0))</f>
        <v>#REF!</v>
      </c>
      <c r="AC3181" s="29" t="e">
        <f>'施設リストA-1（直営）'!#REF!</f>
        <v>#REF!</v>
      </c>
      <c r="AD3181" s="29" t="e">
        <f>'施設リストA-1（直営）'!#REF!</f>
        <v>#REF!</v>
      </c>
      <c r="AE3181" s="30" t="e">
        <f>IF(AD3181="新設",VLOOKUP('施設リストA-1（直営）'!#REF!,'（新設）照明器具'!$B$5:$C$1990,2,FALSE),IF('部屋別効果（直）'!AD3181="撤去",VLOOKUP('施設リストA-1（直営）'!#REF!,'（既設）調査結果'!$B$5:$C$1998,2,FALSE),0))</f>
        <v>#REF!</v>
      </c>
      <c r="AF3181" s="29" t="e">
        <f>'施設リストA-1（直営）'!#REF!</f>
        <v>#REF!</v>
      </c>
      <c r="AG3181" s="29" t="e">
        <f>'施設リストA-1（直営）'!#REF!</f>
        <v>#REF!</v>
      </c>
      <c r="AH3181" s="30" t="e">
        <f>IF(AG3181="新設",VLOOKUP('施設リストA-1（直営）'!#REF!,'（新設）照明器具'!$B$5:$C$1990,2,FALSE),IF('部屋別効果（直）'!AG3181="撤去",VLOOKUP('施設リストA-1（直営）'!#REF!,'（既設）調査結果'!$B$5:$C$1998,2,FALSE),0))</f>
        <v>#REF!</v>
      </c>
      <c r="AI3181" s="29" t="e">
        <f>'施設リストA-1（直営）'!#REF!</f>
        <v>#REF!</v>
      </c>
      <c r="AJ3181" s="29" t="e">
        <f>'施設リストA-1（直営）'!#REF!</f>
        <v>#REF!</v>
      </c>
      <c r="AK3181" s="30" t="e">
        <f>IF(AJ3181="新設",VLOOKUP('施設リストA-1（直営）'!#REF!,'（新設）照明器具'!$B$5:$C$1990,2,FALSE),IF('部屋別効果（直）'!AJ3181="撤去",VLOOKUP('施設リストA-1（直営）'!#REF!,'（既設）調査結果'!$B$5:$C$1998,2,FALSE),0))</f>
        <v>#REF!</v>
      </c>
      <c r="AL3181" s="29" t="e">
        <f>'施設リストA-1（直営）'!#REF!</f>
        <v>#REF!</v>
      </c>
    </row>
    <row r="3182" spans="1:38" customFormat="1">
      <c r="A3182" s="15" t="e">
        <f>'施設リストA-1（直営）'!#REF!</f>
        <v>#REF!</v>
      </c>
      <c r="B3182" s="16" t="e">
        <f>'施設リストA-1（直営）'!#REF!</f>
        <v>#REF!</v>
      </c>
      <c r="C3182" s="14" t="e">
        <f>'施設リストA-1（直営）'!#REF!</f>
        <v>#REF!</v>
      </c>
      <c r="D3182" s="94" t="e">
        <f>'施設リストA-1（直営）'!#REF!</f>
        <v>#REF!</v>
      </c>
      <c r="E3182" s="20" t="e">
        <f>'施設リストA-1（直営）'!#REF!</f>
        <v>#REF!</v>
      </c>
      <c r="F3182" s="20" t="e">
        <f>'施設リストA-1（直営）'!#REF!</f>
        <v>#REF!</v>
      </c>
      <c r="G3182" s="13" t="e">
        <f>'施設リストA-1（直営）'!#REF!</f>
        <v>#REF!</v>
      </c>
      <c r="H3182" s="28" t="e">
        <f t="shared" si="49"/>
        <v>#REF!</v>
      </c>
      <c r="I3182" s="29" t="e">
        <f>'施設リストA-1（直営）'!#REF!</f>
        <v>#REF!</v>
      </c>
      <c r="J3182" s="30" t="e">
        <f>IF(I3182="新設",VLOOKUP('施設リストA-1（直営）'!#REF!,'（新設）照明器具'!$B$5:$C$1990,2,FALSE),IF('部屋別効果（直）'!I3182="撤去",VLOOKUP('施設リストA-1（直営）'!#REF!,'（既設）調査結果'!$B$5:$C$1998,2,FALSE),0))</f>
        <v>#REF!</v>
      </c>
      <c r="K3182" s="29" t="e">
        <f>'施設リストA-1（直営）'!#REF!</f>
        <v>#REF!</v>
      </c>
      <c r="L3182" s="29" t="e">
        <f>'施設リストA-1（直営）'!#REF!</f>
        <v>#REF!</v>
      </c>
      <c r="M3182" s="30" t="e">
        <f>IF(L3182="新設",VLOOKUP('施設リストA-1（直営）'!#REF!,'（新設）照明器具'!$B$5:$C$1990,2,FALSE),IF('部屋別効果（直）'!L3182="撤去",VLOOKUP('施設リストA-1（直営）'!#REF!,'（既設）調査結果'!$B$5:$C$1998,2,FALSE),0))</f>
        <v>#REF!</v>
      </c>
      <c r="N3182" s="29" t="e">
        <f>'施設リストA-1（直営）'!#REF!</f>
        <v>#REF!</v>
      </c>
      <c r="O3182" s="29" t="e">
        <f>'施設リストA-1（直営）'!#REF!</f>
        <v>#REF!</v>
      </c>
      <c r="P3182" s="30" t="e">
        <f>IF(O3182="新設",VLOOKUP('施設リストA-1（直営）'!#REF!,'（新設）照明器具'!$B$5:$C$1990,2,FALSE),IF('部屋別効果（直）'!O3182="撤去",VLOOKUP('施設リストA-1（直営）'!#REF!,'（既設）調査結果'!$B$5:$C$1998,2,FALSE),0))</f>
        <v>#REF!</v>
      </c>
      <c r="Q3182" s="29" t="e">
        <f>'施設リストA-1（直営）'!#REF!</f>
        <v>#REF!</v>
      </c>
      <c r="R3182" s="29" t="e">
        <f>'施設リストA-1（直営）'!#REF!</f>
        <v>#REF!</v>
      </c>
      <c r="S3182" s="30" t="e">
        <f>IF(R3182="新設",VLOOKUP('施設リストA-1（直営）'!#REF!,'（新設）照明器具'!$B$5:$C$1990,2,FALSE),IF('部屋別効果（直）'!R3182="撤去",VLOOKUP('施設リストA-1（直営）'!#REF!,'（既設）調査結果'!$B$5:$C$1998,2,FALSE),0))</f>
        <v>#REF!</v>
      </c>
      <c r="T3182" s="29" t="e">
        <f>'施設リストA-1（直営）'!#REF!</f>
        <v>#REF!</v>
      </c>
      <c r="U3182" s="29" t="e">
        <f>'施設リストA-1（直営）'!#REF!</f>
        <v>#REF!</v>
      </c>
      <c r="V3182" s="30" t="e">
        <f>IF(U3182="新設",VLOOKUP('施設リストA-1（直営）'!#REF!,'（新設）照明器具'!$B$5:$C$1990,2,FALSE),IF('部屋別効果（直）'!U3182="撤去",VLOOKUP('施設リストA-1（直営）'!#REF!,'（既設）調査結果'!$B$5:$C$1998,2,FALSE),0))</f>
        <v>#REF!</v>
      </c>
      <c r="W3182" s="29" t="e">
        <f>'施設リストA-1（直営）'!#REF!</f>
        <v>#REF!</v>
      </c>
      <c r="X3182" s="29" t="e">
        <f>'施設リストA-1（直営）'!#REF!</f>
        <v>#REF!</v>
      </c>
      <c r="Y3182" s="30" t="e">
        <f>IF(X3182="新設",VLOOKUP('施設リストA-1（直営）'!#REF!,'（新設）照明器具'!$B$5:$C$1990,2,FALSE),IF('部屋別効果（直）'!X3182="撤去",VLOOKUP('施設リストA-1（直営）'!#REF!,'（既設）調査結果'!$B$5:$C$1998,2,FALSE),0))</f>
        <v>#REF!</v>
      </c>
      <c r="Z3182" s="29" t="e">
        <f>'施設リストA-1（直営）'!#REF!</f>
        <v>#REF!</v>
      </c>
      <c r="AA3182" s="29" t="e">
        <f>'施設リストA-1（直営）'!#REF!</f>
        <v>#REF!</v>
      </c>
      <c r="AB3182" s="30" t="e">
        <f>IF(AA3182="新設",VLOOKUP('施設リストA-1（直営）'!#REF!,'（新設）照明器具'!$B$5:$C$1990,2,FALSE),IF('部屋別効果（直）'!AA3182="撤去",VLOOKUP('施設リストA-1（直営）'!#REF!,'（既設）調査結果'!$B$5:$C$1998,2,FALSE),0))</f>
        <v>#REF!</v>
      </c>
      <c r="AC3182" s="29" t="e">
        <f>'施設リストA-1（直営）'!#REF!</f>
        <v>#REF!</v>
      </c>
      <c r="AD3182" s="29" t="e">
        <f>'施設リストA-1（直営）'!#REF!</f>
        <v>#REF!</v>
      </c>
      <c r="AE3182" s="30" t="e">
        <f>IF(AD3182="新設",VLOOKUP('施設リストA-1（直営）'!#REF!,'（新設）照明器具'!$B$5:$C$1990,2,FALSE),IF('部屋別効果（直）'!AD3182="撤去",VLOOKUP('施設リストA-1（直営）'!#REF!,'（既設）調査結果'!$B$5:$C$1998,2,FALSE),0))</f>
        <v>#REF!</v>
      </c>
      <c r="AF3182" s="29" t="e">
        <f>'施設リストA-1（直営）'!#REF!</f>
        <v>#REF!</v>
      </c>
      <c r="AG3182" s="29" t="e">
        <f>'施設リストA-1（直営）'!#REF!</f>
        <v>#REF!</v>
      </c>
      <c r="AH3182" s="30" t="e">
        <f>IF(AG3182="新設",VLOOKUP('施設リストA-1（直営）'!#REF!,'（新設）照明器具'!$B$5:$C$1990,2,FALSE),IF('部屋別効果（直）'!AG3182="撤去",VLOOKUP('施設リストA-1（直営）'!#REF!,'（既設）調査結果'!$B$5:$C$1998,2,FALSE),0))</f>
        <v>#REF!</v>
      </c>
      <c r="AI3182" s="29" t="e">
        <f>'施設リストA-1（直営）'!#REF!</f>
        <v>#REF!</v>
      </c>
      <c r="AJ3182" s="29" t="e">
        <f>'施設リストA-1（直営）'!#REF!</f>
        <v>#REF!</v>
      </c>
      <c r="AK3182" s="30" t="e">
        <f>IF(AJ3182="新設",VLOOKUP('施設リストA-1（直営）'!#REF!,'（新設）照明器具'!$B$5:$C$1990,2,FALSE),IF('部屋別効果（直）'!AJ3182="撤去",VLOOKUP('施設リストA-1（直営）'!#REF!,'（既設）調査結果'!$B$5:$C$1998,2,FALSE),0))</f>
        <v>#REF!</v>
      </c>
      <c r="AL3182" s="29" t="e">
        <f>'施設リストA-1（直営）'!#REF!</f>
        <v>#REF!</v>
      </c>
    </row>
    <row r="3183" spans="1:38" customFormat="1">
      <c r="A3183" s="15" t="e">
        <f>'施設リストA-1（直営）'!#REF!</f>
        <v>#REF!</v>
      </c>
      <c r="B3183" s="16" t="e">
        <f>'施設リストA-1（直営）'!#REF!</f>
        <v>#REF!</v>
      </c>
      <c r="C3183" s="14" t="e">
        <f>'施設リストA-1（直営）'!#REF!</f>
        <v>#REF!</v>
      </c>
      <c r="D3183" s="94" t="e">
        <f>'施設リストA-1（直営）'!#REF!</f>
        <v>#REF!</v>
      </c>
      <c r="E3183" s="20" t="e">
        <f>'施設リストA-1（直営）'!#REF!</f>
        <v>#REF!</v>
      </c>
      <c r="F3183" s="20" t="e">
        <f>'施設リストA-1（直営）'!#REF!</f>
        <v>#REF!</v>
      </c>
      <c r="G3183" s="13" t="e">
        <f>'施設リストA-1（直営）'!#REF!</f>
        <v>#REF!</v>
      </c>
      <c r="H3183" s="28" t="e">
        <f t="shared" si="49"/>
        <v>#REF!</v>
      </c>
      <c r="I3183" s="29" t="e">
        <f>'施設リストA-1（直営）'!#REF!</f>
        <v>#REF!</v>
      </c>
      <c r="J3183" s="30" t="e">
        <f>IF(I3183="新設",VLOOKUP('施設リストA-1（直営）'!#REF!,'（新設）照明器具'!$B$5:$C$1990,2,FALSE),IF('部屋別効果（直）'!I3183="撤去",VLOOKUP('施設リストA-1（直営）'!#REF!,'（既設）調査結果'!$B$5:$C$1998,2,FALSE),0))</f>
        <v>#REF!</v>
      </c>
      <c r="K3183" s="29" t="e">
        <f>'施設リストA-1（直営）'!#REF!</f>
        <v>#REF!</v>
      </c>
      <c r="L3183" s="29" t="e">
        <f>'施設リストA-1（直営）'!#REF!</f>
        <v>#REF!</v>
      </c>
      <c r="M3183" s="30" t="e">
        <f>IF(L3183="新設",VLOOKUP('施設リストA-1（直営）'!#REF!,'（新設）照明器具'!$B$5:$C$1990,2,FALSE),IF('部屋別効果（直）'!L3183="撤去",VLOOKUP('施設リストA-1（直営）'!#REF!,'（既設）調査結果'!$B$5:$C$1998,2,FALSE),0))</f>
        <v>#REF!</v>
      </c>
      <c r="N3183" s="29" t="e">
        <f>'施設リストA-1（直営）'!#REF!</f>
        <v>#REF!</v>
      </c>
      <c r="O3183" s="29" t="e">
        <f>'施設リストA-1（直営）'!#REF!</f>
        <v>#REF!</v>
      </c>
      <c r="P3183" s="30" t="e">
        <f>IF(O3183="新設",VLOOKUP('施設リストA-1（直営）'!#REF!,'（新設）照明器具'!$B$5:$C$1990,2,FALSE),IF('部屋別効果（直）'!O3183="撤去",VLOOKUP('施設リストA-1（直営）'!#REF!,'（既設）調査結果'!$B$5:$C$1998,2,FALSE),0))</f>
        <v>#REF!</v>
      </c>
      <c r="Q3183" s="29" t="e">
        <f>'施設リストA-1（直営）'!#REF!</f>
        <v>#REF!</v>
      </c>
      <c r="R3183" s="29" t="e">
        <f>'施設リストA-1（直営）'!#REF!</f>
        <v>#REF!</v>
      </c>
      <c r="S3183" s="30" t="e">
        <f>IF(R3183="新設",VLOOKUP('施設リストA-1（直営）'!#REF!,'（新設）照明器具'!$B$5:$C$1990,2,FALSE),IF('部屋別効果（直）'!R3183="撤去",VLOOKUP('施設リストA-1（直営）'!#REF!,'（既設）調査結果'!$B$5:$C$1998,2,FALSE),0))</f>
        <v>#REF!</v>
      </c>
      <c r="T3183" s="29" t="e">
        <f>'施設リストA-1（直営）'!#REF!</f>
        <v>#REF!</v>
      </c>
      <c r="U3183" s="29" t="e">
        <f>'施設リストA-1（直営）'!#REF!</f>
        <v>#REF!</v>
      </c>
      <c r="V3183" s="30" t="e">
        <f>IF(U3183="新設",VLOOKUP('施設リストA-1（直営）'!#REF!,'（新設）照明器具'!$B$5:$C$1990,2,FALSE),IF('部屋別効果（直）'!U3183="撤去",VLOOKUP('施設リストA-1（直営）'!#REF!,'（既設）調査結果'!$B$5:$C$1998,2,FALSE),0))</f>
        <v>#REF!</v>
      </c>
      <c r="W3183" s="29" t="e">
        <f>'施設リストA-1（直営）'!#REF!</f>
        <v>#REF!</v>
      </c>
      <c r="X3183" s="29" t="e">
        <f>'施設リストA-1（直営）'!#REF!</f>
        <v>#REF!</v>
      </c>
      <c r="Y3183" s="30" t="e">
        <f>IF(X3183="新設",VLOOKUP('施設リストA-1（直営）'!#REF!,'（新設）照明器具'!$B$5:$C$1990,2,FALSE),IF('部屋別効果（直）'!X3183="撤去",VLOOKUP('施設リストA-1（直営）'!#REF!,'（既設）調査結果'!$B$5:$C$1998,2,FALSE),0))</f>
        <v>#REF!</v>
      </c>
      <c r="Z3183" s="29" t="e">
        <f>'施設リストA-1（直営）'!#REF!</f>
        <v>#REF!</v>
      </c>
      <c r="AA3183" s="29" t="e">
        <f>'施設リストA-1（直営）'!#REF!</f>
        <v>#REF!</v>
      </c>
      <c r="AB3183" s="30" t="e">
        <f>IF(AA3183="新設",VLOOKUP('施設リストA-1（直営）'!#REF!,'（新設）照明器具'!$B$5:$C$1990,2,FALSE),IF('部屋別効果（直）'!AA3183="撤去",VLOOKUP('施設リストA-1（直営）'!#REF!,'（既設）調査結果'!$B$5:$C$1998,2,FALSE),0))</f>
        <v>#REF!</v>
      </c>
      <c r="AC3183" s="29" t="e">
        <f>'施設リストA-1（直営）'!#REF!</f>
        <v>#REF!</v>
      </c>
      <c r="AD3183" s="29" t="e">
        <f>'施設リストA-1（直営）'!#REF!</f>
        <v>#REF!</v>
      </c>
      <c r="AE3183" s="30" t="e">
        <f>IF(AD3183="新設",VLOOKUP('施設リストA-1（直営）'!#REF!,'（新設）照明器具'!$B$5:$C$1990,2,FALSE),IF('部屋別効果（直）'!AD3183="撤去",VLOOKUP('施設リストA-1（直営）'!#REF!,'（既設）調査結果'!$B$5:$C$1998,2,FALSE),0))</f>
        <v>#REF!</v>
      </c>
      <c r="AF3183" s="29" t="e">
        <f>'施設リストA-1（直営）'!#REF!</f>
        <v>#REF!</v>
      </c>
      <c r="AG3183" s="29" t="e">
        <f>'施設リストA-1（直営）'!#REF!</f>
        <v>#REF!</v>
      </c>
      <c r="AH3183" s="30" t="e">
        <f>IF(AG3183="新設",VLOOKUP('施設リストA-1（直営）'!#REF!,'（新設）照明器具'!$B$5:$C$1990,2,FALSE),IF('部屋別効果（直）'!AG3183="撤去",VLOOKUP('施設リストA-1（直営）'!#REF!,'（既設）調査結果'!$B$5:$C$1998,2,FALSE),0))</f>
        <v>#REF!</v>
      </c>
      <c r="AI3183" s="29" t="e">
        <f>'施設リストA-1（直営）'!#REF!</f>
        <v>#REF!</v>
      </c>
      <c r="AJ3183" s="29" t="e">
        <f>'施設リストA-1（直営）'!#REF!</f>
        <v>#REF!</v>
      </c>
      <c r="AK3183" s="30" t="e">
        <f>IF(AJ3183="新設",VLOOKUP('施設リストA-1（直営）'!#REF!,'（新設）照明器具'!$B$5:$C$1990,2,FALSE),IF('部屋別効果（直）'!AJ3183="撤去",VLOOKUP('施設リストA-1（直営）'!#REF!,'（既設）調査結果'!$B$5:$C$1998,2,FALSE),0))</f>
        <v>#REF!</v>
      </c>
      <c r="AL3183" s="29" t="e">
        <f>'施設リストA-1（直営）'!#REF!</f>
        <v>#REF!</v>
      </c>
    </row>
    <row r="3184" spans="1:38" customFormat="1">
      <c r="A3184" s="15" t="e">
        <f>'施設リストA-1（直営）'!#REF!</f>
        <v>#REF!</v>
      </c>
      <c r="B3184" s="16" t="e">
        <f>'施設リストA-1（直営）'!#REF!</f>
        <v>#REF!</v>
      </c>
      <c r="C3184" s="14" t="e">
        <f>'施設リストA-1（直営）'!#REF!</f>
        <v>#REF!</v>
      </c>
      <c r="D3184" s="94" t="e">
        <f>'施設リストA-1（直営）'!#REF!</f>
        <v>#REF!</v>
      </c>
      <c r="E3184" s="20" t="e">
        <f>'施設リストA-1（直営）'!#REF!</f>
        <v>#REF!</v>
      </c>
      <c r="F3184" s="20" t="e">
        <f>'施設リストA-1（直営）'!#REF!</f>
        <v>#REF!</v>
      </c>
      <c r="G3184" s="13" t="e">
        <f>'施設リストA-1（直営）'!#REF!</f>
        <v>#REF!</v>
      </c>
      <c r="H3184" s="28" t="e">
        <f t="shared" si="49"/>
        <v>#REF!</v>
      </c>
      <c r="I3184" s="29" t="e">
        <f>'施設リストA-1（直営）'!#REF!</f>
        <v>#REF!</v>
      </c>
      <c r="J3184" s="30" t="e">
        <f>IF(I3184="新設",VLOOKUP('施設リストA-1（直営）'!#REF!,'（新設）照明器具'!$B$5:$C$1990,2,FALSE),IF('部屋別効果（直）'!I3184="撤去",VLOOKUP('施設リストA-1（直営）'!#REF!,'（既設）調査結果'!$B$5:$C$1998,2,FALSE),0))</f>
        <v>#REF!</v>
      </c>
      <c r="K3184" s="29" t="e">
        <f>'施設リストA-1（直営）'!#REF!</f>
        <v>#REF!</v>
      </c>
      <c r="L3184" s="29" t="e">
        <f>'施設リストA-1（直営）'!#REF!</f>
        <v>#REF!</v>
      </c>
      <c r="M3184" s="30" t="e">
        <f>IF(L3184="新設",VLOOKUP('施設リストA-1（直営）'!#REF!,'（新設）照明器具'!$B$5:$C$1990,2,FALSE),IF('部屋別効果（直）'!L3184="撤去",VLOOKUP('施設リストA-1（直営）'!#REF!,'（既設）調査結果'!$B$5:$C$1998,2,FALSE),0))</f>
        <v>#REF!</v>
      </c>
      <c r="N3184" s="29" t="e">
        <f>'施設リストA-1（直営）'!#REF!</f>
        <v>#REF!</v>
      </c>
      <c r="O3184" s="29" t="e">
        <f>'施設リストA-1（直営）'!#REF!</f>
        <v>#REF!</v>
      </c>
      <c r="P3184" s="30" t="e">
        <f>IF(O3184="新設",VLOOKUP('施設リストA-1（直営）'!#REF!,'（新設）照明器具'!$B$5:$C$1990,2,FALSE),IF('部屋別効果（直）'!O3184="撤去",VLOOKUP('施設リストA-1（直営）'!#REF!,'（既設）調査結果'!$B$5:$C$1998,2,FALSE),0))</f>
        <v>#REF!</v>
      </c>
      <c r="Q3184" s="29" t="e">
        <f>'施設リストA-1（直営）'!#REF!</f>
        <v>#REF!</v>
      </c>
      <c r="R3184" s="29" t="e">
        <f>'施設リストA-1（直営）'!#REF!</f>
        <v>#REF!</v>
      </c>
      <c r="S3184" s="30" t="e">
        <f>IF(R3184="新設",VLOOKUP('施設リストA-1（直営）'!#REF!,'（新設）照明器具'!$B$5:$C$1990,2,FALSE),IF('部屋別効果（直）'!R3184="撤去",VLOOKUP('施設リストA-1（直営）'!#REF!,'（既設）調査結果'!$B$5:$C$1998,2,FALSE),0))</f>
        <v>#REF!</v>
      </c>
      <c r="T3184" s="29" t="e">
        <f>'施設リストA-1（直営）'!#REF!</f>
        <v>#REF!</v>
      </c>
      <c r="U3184" s="29" t="e">
        <f>'施設リストA-1（直営）'!#REF!</f>
        <v>#REF!</v>
      </c>
      <c r="V3184" s="30" t="e">
        <f>IF(U3184="新設",VLOOKUP('施設リストA-1（直営）'!#REF!,'（新設）照明器具'!$B$5:$C$1990,2,FALSE),IF('部屋別効果（直）'!U3184="撤去",VLOOKUP('施設リストA-1（直営）'!#REF!,'（既設）調査結果'!$B$5:$C$1998,2,FALSE),0))</f>
        <v>#REF!</v>
      </c>
      <c r="W3184" s="29" t="e">
        <f>'施設リストA-1（直営）'!#REF!</f>
        <v>#REF!</v>
      </c>
      <c r="X3184" s="29" t="e">
        <f>'施設リストA-1（直営）'!#REF!</f>
        <v>#REF!</v>
      </c>
      <c r="Y3184" s="30" t="e">
        <f>IF(X3184="新設",VLOOKUP('施設リストA-1（直営）'!#REF!,'（新設）照明器具'!$B$5:$C$1990,2,FALSE),IF('部屋別効果（直）'!X3184="撤去",VLOOKUP('施設リストA-1（直営）'!#REF!,'（既設）調査結果'!$B$5:$C$1998,2,FALSE),0))</f>
        <v>#REF!</v>
      </c>
      <c r="Z3184" s="29" t="e">
        <f>'施設リストA-1（直営）'!#REF!</f>
        <v>#REF!</v>
      </c>
      <c r="AA3184" s="29" t="e">
        <f>'施設リストA-1（直営）'!#REF!</f>
        <v>#REF!</v>
      </c>
      <c r="AB3184" s="30" t="e">
        <f>IF(AA3184="新設",VLOOKUP('施設リストA-1（直営）'!#REF!,'（新設）照明器具'!$B$5:$C$1990,2,FALSE),IF('部屋別効果（直）'!AA3184="撤去",VLOOKUP('施設リストA-1（直営）'!#REF!,'（既設）調査結果'!$B$5:$C$1998,2,FALSE),0))</f>
        <v>#REF!</v>
      </c>
      <c r="AC3184" s="29" t="e">
        <f>'施設リストA-1（直営）'!#REF!</f>
        <v>#REF!</v>
      </c>
      <c r="AD3184" s="29" t="e">
        <f>'施設リストA-1（直営）'!#REF!</f>
        <v>#REF!</v>
      </c>
      <c r="AE3184" s="30" t="e">
        <f>IF(AD3184="新設",VLOOKUP('施設リストA-1（直営）'!#REF!,'（新設）照明器具'!$B$5:$C$1990,2,FALSE),IF('部屋別効果（直）'!AD3184="撤去",VLOOKUP('施設リストA-1（直営）'!#REF!,'（既設）調査結果'!$B$5:$C$1998,2,FALSE),0))</f>
        <v>#REF!</v>
      </c>
      <c r="AF3184" s="29" t="e">
        <f>'施設リストA-1（直営）'!#REF!</f>
        <v>#REF!</v>
      </c>
      <c r="AG3184" s="29" t="e">
        <f>'施設リストA-1（直営）'!#REF!</f>
        <v>#REF!</v>
      </c>
      <c r="AH3184" s="30" t="e">
        <f>IF(AG3184="新設",VLOOKUP('施設リストA-1（直営）'!#REF!,'（新設）照明器具'!$B$5:$C$1990,2,FALSE),IF('部屋別効果（直）'!AG3184="撤去",VLOOKUP('施設リストA-1（直営）'!#REF!,'（既設）調査結果'!$B$5:$C$1998,2,FALSE),0))</f>
        <v>#REF!</v>
      </c>
      <c r="AI3184" s="29" t="e">
        <f>'施設リストA-1（直営）'!#REF!</f>
        <v>#REF!</v>
      </c>
      <c r="AJ3184" s="29" t="e">
        <f>'施設リストA-1（直営）'!#REF!</f>
        <v>#REF!</v>
      </c>
      <c r="AK3184" s="30" t="e">
        <f>IF(AJ3184="新設",VLOOKUP('施設リストA-1（直営）'!#REF!,'（新設）照明器具'!$B$5:$C$1990,2,FALSE),IF('部屋別効果（直）'!AJ3184="撤去",VLOOKUP('施設リストA-1（直営）'!#REF!,'（既設）調査結果'!$B$5:$C$1998,2,FALSE),0))</f>
        <v>#REF!</v>
      </c>
      <c r="AL3184" s="29" t="e">
        <f>'施設リストA-1（直営）'!#REF!</f>
        <v>#REF!</v>
      </c>
    </row>
    <row r="3185" spans="1:38" customFormat="1">
      <c r="A3185" s="15" t="e">
        <f>'施設リストA-1（直営）'!#REF!</f>
        <v>#REF!</v>
      </c>
      <c r="B3185" s="16" t="e">
        <f>'施設リストA-1（直営）'!#REF!</f>
        <v>#REF!</v>
      </c>
      <c r="C3185" s="14" t="e">
        <f>'施設リストA-1（直営）'!#REF!</f>
        <v>#REF!</v>
      </c>
      <c r="D3185" s="94" t="e">
        <f>'施設リストA-1（直営）'!#REF!</f>
        <v>#REF!</v>
      </c>
      <c r="E3185" s="20" t="e">
        <f>'施設リストA-1（直営）'!#REF!</f>
        <v>#REF!</v>
      </c>
      <c r="F3185" s="20" t="e">
        <f>'施設リストA-1（直営）'!#REF!</f>
        <v>#REF!</v>
      </c>
      <c r="G3185" s="13" t="e">
        <f>'施設リストA-1（直営）'!#REF!</f>
        <v>#REF!</v>
      </c>
      <c r="H3185" s="28" t="e">
        <f t="shared" si="49"/>
        <v>#REF!</v>
      </c>
      <c r="I3185" s="29" t="e">
        <f>'施設リストA-1（直営）'!#REF!</f>
        <v>#REF!</v>
      </c>
      <c r="J3185" s="30" t="e">
        <f>IF(I3185="新設",VLOOKUP('施設リストA-1（直営）'!#REF!,'（新設）照明器具'!$B$5:$C$1990,2,FALSE),IF('部屋別効果（直）'!I3185="撤去",VLOOKUP('施設リストA-1（直営）'!#REF!,'（既設）調査結果'!$B$5:$C$1998,2,FALSE),0))</f>
        <v>#REF!</v>
      </c>
      <c r="K3185" s="29" t="e">
        <f>'施設リストA-1（直営）'!#REF!</f>
        <v>#REF!</v>
      </c>
      <c r="L3185" s="29" t="e">
        <f>'施設リストA-1（直営）'!#REF!</f>
        <v>#REF!</v>
      </c>
      <c r="M3185" s="30" t="e">
        <f>IF(L3185="新設",VLOOKUP('施設リストA-1（直営）'!#REF!,'（新設）照明器具'!$B$5:$C$1990,2,FALSE),IF('部屋別効果（直）'!L3185="撤去",VLOOKUP('施設リストA-1（直営）'!#REF!,'（既設）調査結果'!$B$5:$C$1998,2,FALSE),0))</f>
        <v>#REF!</v>
      </c>
      <c r="N3185" s="29" t="e">
        <f>'施設リストA-1（直営）'!#REF!</f>
        <v>#REF!</v>
      </c>
      <c r="O3185" s="29" t="e">
        <f>'施設リストA-1（直営）'!#REF!</f>
        <v>#REF!</v>
      </c>
      <c r="P3185" s="30" t="e">
        <f>IF(O3185="新設",VLOOKUP('施設リストA-1（直営）'!#REF!,'（新設）照明器具'!$B$5:$C$1990,2,FALSE),IF('部屋別効果（直）'!O3185="撤去",VLOOKUP('施設リストA-1（直営）'!#REF!,'（既設）調査結果'!$B$5:$C$1998,2,FALSE),0))</f>
        <v>#REF!</v>
      </c>
      <c r="Q3185" s="29" t="e">
        <f>'施設リストA-1（直営）'!#REF!</f>
        <v>#REF!</v>
      </c>
      <c r="R3185" s="29" t="e">
        <f>'施設リストA-1（直営）'!#REF!</f>
        <v>#REF!</v>
      </c>
      <c r="S3185" s="30" t="e">
        <f>IF(R3185="新設",VLOOKUP('施設リストA-1（直営）'!#REF!,'（新設）照明器具'!$B$5:$C$1990,2,FALSE),IF('部屋別効果（直）'!R3185="撤去",VLOOKUP('施設リストA-1（直営）'!#REF!,'（既設）調査結果'!$B$5:$C$1998,2,FALSE),0))</f>
        <v>#REF!</v>
      </c>
      <c r="T3185" s="29" t="e">
        <f>'施設リストA-1（直営）'!#REF!</f>
        <v>#REF!</v>
      </c>
      <c r="U3185" s="29" t="e">
        <f>'施設リストA-1（直営）'!#REF!</f>
        <v>#REF!</v>
      </c>
      <c r="V3185" s="30" t="e">
        <f>IF(U3185="新設",VLOOKUP('施設リストA-1（直営）'!#REF!,'（新設）照明器具'!$B$5:$C$1990,2,FALSE),IF('部屋別効果（直）'!U3185="撤去",VLOOKUP('施設リストA-1（直営）'!#REF!,'（既設）調査結果'!$B$5:$C$1998,2,FALSE),0))</f>
        <v>#REF!</v>
      </c>
      <c r="W3185" s="29" t="e">
        <f>'施設リストA-1（直営）'!#REF!</f>
        <v>#REF!</v>
      </c>
      <c r="X3185" s="29" t="e">
        <f>'施設リストA-1（直営）'!#REF!</f>
        <v>#REF!</v>
      </c>
      <c r="Y3185" s="30" t="e">
        <f>IF(X3185="新設",VLOOKUP('施設リストA-1（直営）'!#REF!,'（新設）照明器具'!$B$5:$C$1990,2,FALSE),IF('部屋別効果（直）'!X3185="撤去",VLOOKUP('施設リストA-1（直営）'!#REF!,'（既設）調査結果'!$B$5:$C$1998,2,FALSE),0))</f>
        <v>#REF!</v>
      </c>
      <c r="Z3185" s="29" t="e">
        <f>'施設リストA-1（直営）'!#REF!</f>
        <v>#REF!</v>
      </c>
      <c r="AA3185" s="29" t="e">
        <f>'施設リストA-1（直営）'!#REF!</f>
        <v>#REF!</v>
      </c>
      <c r="AB3185" s="30" t="e">
        <f>IF(AA3185="新設",VLOOKUP('施設リストA-1（直営）'!#REF!,'（新設）照明器具'!$B$5:$C$1990,2,FALSE),IF('部屋別効果（直）'!AA3185="撤去",VLOOKUP('施設リストA-1（直営）'!#REF!,'（既設）調査結果'!$B$5:$C$1998,2,FALSE),0))</f>
        <v>#REF!</v>
      </c>
      <c r="AC3185" s="29" t="e">
        <f>'施設リストA-1（直営）'!#REF!</f>
        <v>#REF!</v>
      </c>
      <c r="AD3185" s="29" t="e">
        <f>'施設リストA-1（直営）'!#REF!</f>
        <v>#REF!</v>
      </c>
      <c r="AE3185" s="30" t="e">
        <f>IF(AD3185="新設",VLOOKUP('施設リストA-1（直営）'!#REF!,'（新設）照明器具'!$B$5:$C$1990,2,FALSE),IF('部屋別効果（直）'!AD3185="撤去",VLOOKUP('施設リストA-1（直営）'!#REF!,'（既設）調査結果'!$B$5:$C$1998,2,FALSE),0))</f>
        <v>#REF!</v>
      </c>
      <c r="AF3185" s="29" t="e">
        <f>'施設リストA-1（直営）'!#REF!</f>
        <v>#REF!</v>
      </c>
      <c r="AG3185" s="29" t="e">
        <f>'施設リストA-1（直営）'!#REF!</f>
        <v>#REF!</v>
      </c>
      <c r="AH3185" s="30" t="e">
        <f>IF(AG3185="新設",VLOOKUP('施設リストA-1（直営）'!#REF!,'（新設）照明器具'!$B$5:$C$1990,2,FALSE),IF('部屋別効果（直）'!AG3185="撤去",VLOOKUP('施設リストA-1（直営）'!#REF!,'（既設）調査結果'!$B$5:$C$1998,2,FALSE),0))</f>
        <v>#REF!</v>
      </c>
      <c r="AI3185" s="29" t="e">
        <f>'施設リストA-1（直営）'!#REF!</f>
        <v>#REF!</v>
      </c>
      <c r="AJ3185" s="29" t="e">
        <f>'施設リストA-1（直営）'!#REF!</f>
        <v>#REF!</v>
      </c>
      <c r="AK3185" s="30" t="e">
        <f>IF(AJ3185="新設",VLOOKUP('施設リストA-1（直営）'!#REF!,'（新設）照明器具'!$B$5:$C$1990,2,FALSE),IF('部屋別効果（直）'!AJ3185="撤去",VLOOKUP('施設リストA-1（直営）'!#REF!,'（既設）調査結果'!$B$5:$C$1998,2,FALSE),0))</f>
        <v>#REF!</v>
      </c>
      <c r="AL3185" s="29" t="e">
        <f>'施設リストA-1（直営）'!#REF!</f>
        <v>#REF!</v>
      </c>
    </row>
    <row r="3186" spans="1:38" customFormat="1">
      <c r="A3186" s="15" t="e">
        <f>'施設リストA-1（直営）'!#REF!</f>
        <v>#REF!</v>
      </c>
      <c r="B3186" s="16" t="e">
        <f>'施設リストA-1（直営）'!#REF!</f>
        <v>#REF!</v>
      </c>
      <c r="C3186" s="14" t="e">
        <f>'施設リストA-1（直営）'!#REF!</f>
        <v>#REF!</v>
      </c>
      <c r="D3186" s="94" t="e">
        <f>'施設リストA-1（直営）'!#REF!</f>
        <v>#REF!</v>
      </c>
      <c r="E3186" s="20" t="e">
        <f>'施設リストA-1（直営）'!#REF!</f>
        <v>#REF!</v>
      </c>
      <c r="F3186" s="20" t="e">
        <f>'施設リストA-1（直営）'!#REF!</f>
        <v>#REF!</v>
      </c>
      <c r="G3186" s="13" t="e">
        <f>'施設リストA-1（直営）'!#REF!</f>
        <v>#REF!</v>
      </c>
      <c r="H3186" s="28" t="e">
        <f t="shared" si="49"/>
        <v>#REF!</v>
      </c>
      <c r="I3186" s="29" t="e">
        <f>'施設リストA-1（直営）'!#REF!</f>
        <v>#REF!</v>
      </c>
      <c r="J3186" s="30" t="e">
        <f>IF(I3186="新設",VLOOKUP('施設リストA-1（直営）'!#REF!,'（新設）照明器具'!$B$5:$C$1990,2,FALSE),IF('部屋別効果（直）'!I3186="撤去",VLOOKUP('施設リストA-1（直営）'!#REF!,'（既設）調査結果'!$B$5:$C$1998,2,FALSE),0))</f>
        <v>#REF!</v>
      </c>
      <c r="K3186" s="29" t="e">
        <f>'施設リストA-1（直営）'!#REF!</f>
        <v>#REF!</v>
      </c>
      <c r="L3186" s="29" t="e">
        <f>'施設リストA-1（直営）'!#REF!</f>
        <v>#REF!</v>
      </c>
      <c r="M3186" s="30" t="e">
        <f>IF(L3186="新設",VLOOKUP('施設リストA-1（直営）'!#REF!,'（新設）照明器具'!$B$5:$C$1990,2,FALSE),IF('部屋別効果（直）'!L3186="撤去",VLOOKUP('施設リストA-1（直営）'!#REF!,'（既設）調査結果'!$B$5:$C$1998,2,FALSE),0))</f>
        <v>#REF!</v>
      </c>
      <c r="N3186" s="29" t="e">
        <f>'施設リストA-1（直営）'!#REF!</f>
        <v>#REF!</v>
      </c>
      <c r="O3186" s="29" t="e">
        <f>'施設リストA-1（直営）'!#REF!</f>
        <v>#REF!</v>
      </c>
      <c r="P3186" s="30" t="e">
        <f>IF(O3186="新設",VLOOKUP('施設リストA-1（直営）'!#REF!,'（新設）照明器具'!$B$5:$C$1990,2,FALSE),IF('部屋別効果（直）'!O3186="撤去",VLOOKUP('施設リストA-1（直営）'!#REF!,'（既設）調査結果'!$B$5:$C$1998,2,FALSE),0))</f>
        <v>#REF!</v>
      </c>
      <c r="Q3186" s="29" t="e">
        <f>'施設リストA-1（直営）'!#REF!</f>
        <v>#REF!</v>
      </c>
      <c r="R3186" s="29" t="e">
        <f>'施設リストA-1（直営）'!#REF!</f>
        <v>#REF!</v>
      </c>
      <c r="S3186" s="30" t="e">
        <f>IF(R3186="新設",VLOOKUP('施設リストA-1（直営）'!#REF!,'（新設）照明器具'!$B$5:$C$1990,2,FALSE),IF('部屋別効果（直）'!R3186="撤去",VLOOKUP('施設リストA-1（直営）'!#REF!,'（既設）調査結果'!$B$5:$C$1998,2,FALSE),0))</f>
        <v>#REF!</v>
      </c>
      <c r="T3186" s="29" t="e">
        <f>'施設リストA-1（直営）'!#REF!</f>
        <v>#REF!</v>
      </c>
      <c r="U3186" s="29" t="e">
        <f>'施設リストA-1（直営）'!#REF!</f>
        <v>#REF!</v>
      </c>
      <c r="V3186" s="30" t="e">
        <f>IF(U3186="新設",VLOOKUP('施設リストA-1（直営）'!#REF!,'（新設）照明器具'!$B$5:$C$1990,2,FALSE),IF('部屋別効果（直）'!U3186="撤去",VLOOKUP('施設リストA-1（直営）'!#REF!,'（既設）調査結果'!$B$5:$C$1998,2,FALSE),0))</f>
        <v>#REF!</v>
      </c>
      <c r="W3186" s="29" t="e">
        <f>'施設リストA-1（直営）'!#REF!</f>
        <v>#REF!</v>
      </c>
      <c r="X3186" s="29" t="e">
        <f>'施設リストA-1（直営）'!#REF!</f>
        <v>#REF!</v>
      </c>
      <c r="Y3186" s="30" t="e">
        <f>IF(X3186="新設",VLOOKUP('施設リストA-1（直営）'!#REF!,'（新設）照明器具'!$B$5:$C$1990,2,FALSE),IF('部屋別効果（直）'!X3186="撤去",VLOOKUP('施設リストA-1（直営）'!#REF!,'（既設）調査結果'!$B$5:$C$1998,2,FALSE),0))</f>
        <v>#REF!</v>
      </c>
      <c r="Z3186" s="29" t="e">
        <f>'施設リストA-1（直営）'!#REF!</f>
        <v>#REF!</v>
      </c>
      <c r="AA3186" s="29" t="e">
        <f>'施設リストA-1（直営）'!#REF!</f>
        <v>#REF!</v>
      </c>
      <c r="AB3186" s="30" t="e">
        <f>IF(AA3186="新設",VLOOKUP('施設リストA-1（直営）'!#REF!,'（新設）照明器具'!$B$5:$C$1990,2,FALSE),IF('部屋別効果（直）'!AA3186="撤去",VLOOKUP('施設リストA-1（直営）'!#REF!,'（既設）調査結果'!$B$5:$C$1998,2,FALSE),0))</f>
        <v>#REF!</v>
      </c>
      <c r="AC3186" s="29" t="e">
        <f>'施設リストA-1（直営）'!#REF!</f>
        <v>#REF!</v>
      </c>
      <c r="AD3186" s="29" t="e">
        <f>'施設リストA-1（直営）'!#REF!</f>
        <v>#REF!</v>
      </c>
      <c r="AE3186" s="30" t="e">
        <f>IF(AD3186="新設",VLOOKUP('施設リストA-1（直営）'!#REF!,'（新設）照明器具'!$B$5:$C$1990,2,FALSE),IF('部屋別効果（直）'!AD3186="撤去",VLOOKUP('施設リストA-1（直営）'!#REF!,'（既設）調査結果'!$B$5:$C$1998,2,FALSE),0))</f>
        <v>#REF!</v>
      </c>
      <c r="AF3186" s="29" t="e">
        <f>'施設リストA-1（直営）'!#REF!</f>
        <v>#REF!</v>
      </c>
      <c r="AG3186" s="29" t="e">
        <f>'施設リストA-1（直営）'!#REF!</f>
        <v>#REF!</v>
      </c>
      <c r="AH3186" s="30" t="e">
        <f>IF(AG3186="新設",VLOOKUP('施設リストA-1（直営）'!#REF!,'（新設）照明器具'!$B$5:$C$1990,2,FALSE),IF('部屋別効果（直）'!AG3186="撤去",VLOOKUP('施設リストA-1（直営）'!#REF!,'（既設）調査結果'!$B$5:$C$1998,2,FALSE),0))</f>
        <v>#REF!</v>
      </c>
      <c r="AI3186" s="29" t="e">
        <f>'施設リストA-1（直営）'!#REF!</f>
        <v>#REF!</v>
      </c>
      <c r="AJ3186" s="29" t="e">
        <f>'施設リストA-1（直営）'!#REF!</f>
        <v>#REF!</v>
      </c>
      <c r="AK3186" s="30" t="e">
        <f>IF(AJ3186="新設",VLOOKUP('施設リストA-1（直営）'!#REF!,'（新設）照明器具'!$B$5:$C$1990,2,FALSE),IF('部屋別効果（直）'!AJ3186="撤去",VLOOKUP('施設リストA-1（直営）'!#REF!,'（既設）調査結果'!$B$5:$C$1998,2,FALSE),0))</f>
        <v>#REF!</v>
      </c>
      <c r="AL3186" s="29" t="e">
        <f>'施設リストA-1（直営）'!#REF!</f>
        <v>#REF!</v>
      </c>
    </row>
    <row r="3187" spans="1:38" customFormat="1">
      <c r="A3187" s="15" t="e">
        <f>'施設リストA-1（直営）'!#REF!</f>
        <v>#REF!</v>
      </c>
      <c r="B3187" s="16" t="e">
        <f>'施設リストA-1（直営）'!#REF!</f>
        <v>#REF!</v>
      </c>
      <c r="C3187" s="14" t="e">
        <f>'施設リストA-1（直営）'!#REF!</f>
        <v>#REF!</v>
      </c>
      <c r="D3187" s="94" t="e">
        <f>'施設リストA-1（直営）'!#REF!</f>
        <v>#REF!</v>
      </c>
      <c r="E3187" s="20" t="e">
        <f>'施設リストA-1（直営）'!#REF!</f>
        <v>#REF!</v>
      </c>
      <c r="F3187" s="20" t="e">
        <f>'施設リストA-1（直営）'!#REF!</f>
        <v>#REF!</v>
      </c>
      <c r="G3187" s="13" t="e">
        <f>'施設リストA-1（直営）'!#REF!</f>
        <v>#REF!</v>
      </c>
      <c r="H3187" s="28" t="e">
        <f t="shared" si="49"/>
        <v>#REF!</v>
      </c>
      <c r="I3187" s="29" t="e">
        <f>'施設リストA-1（直営）'!#REF!</f>
        <v>#REF!</v>
      </c>
      <c r="J3187" s="30" t="e">
        <f>IF(I3187="新設",VLOOKUP('施設リストA-1（直営）'!#REF!,'（新設）照明器具'!$B$5:$C$1990,2,FALSE),IF('部屋別効果（直）'!I3187="撤去",VLOOKUP('施設リストA-1（直営）'!#REF!,'（既設）調査結果'!$B$5:$C$1998,2,FALSE),0))</f>
        <v>#REF!</v>
      </c>
      <c r="K3187" s="29" t="e">
        <f>'施設リストA-1（直営）'!#REF!</f>
        <v>#REF!</v>
      </c>
      <c r="L3187" s="29" t="e">
        <f>'施設リストA-1（直営）'!#REF!</f>
        <v>#REF!</v>
      </c>
      <c r="M3187" s="30" t="e">
        <f>IF(L3187="新設",VLOOKUP('施設リストA-1（直営）'!#REF!,'（新設）照明器具'!$B$5:$C$1990,2,FALSE),IF('部屋別効果（直）'!L3187="撤去",VLOOKUP('施設リストA-1（直営）'!#REF!,'（既設）調査結果'!$B$5:$C$1998,2,FALSE),0))</f>
        <v>#REF!</v>
      </c>
      <c r="N3187" s="29" t="e">
        <f>'施設リストA-1（直営）'!#REF!</f>
        <v>#REF!</v>
      </c>
      <c r="O3187" s="29" t="e">
        <f>'施設リストA-1（直営）'!#REF!</f>
        <v>#REF!</v>
      </c>
      <c r="P3187" s="30" t="e">
        <f>IF(O3187="新設",VLOOKUP('施設リストA-1（直営）'!#REF!,'（新設）照明器具'!$B$5:$C$1990,2,FALSE),IF('部屋別効果（直）'!O3187="撤去",VLOOKUP('施設リストA-1（直営）'!#REF!,'（既設）調査結果'!$B$5:$C$1998,2,FALSE),0))</f>
        <v>#REF!</v>
      </c>
      <c r="Q3187" s="29" t="e">
        <f>'施設リストA-1（直営）'!#REF!</f>
        <v>#REF!</v>
      </c>
      <c r="R3187" s="29" t="e">
        <f>'施設リストA-1（直営）'!#REF!</f>
        <v>#REF!</v>
      </c>
      <c r="S3187" s="30" t="e">
        <f>IF(R3187="新設",VLOOKUP('施設リストA-1（直営）'!#REF!,'（新設）照明器具'!$B$5:$C$1990,2,FALSE),IF('部屋別効果（直）'!R3187="撤去",VLOOKUP('施設リストA-1（直営）'!#REF!,'（既設）調査結果'!$B$5:$C$1998,2,FALSE),0))</f>
        <v>#REF!</v>
      </c>
      <c r="T3187" s="29" t="e">
        <f>'施設リストA-1（直営）'!#REF!</f>
        <v>#REF!</v>
      </c>
      <c r="U3187" s="29" t="e">
        <f>'施設リストA-1（直営）'!#REF!</f>
        <v>#REF!</v>
      </c>
      <c r="V3187" s="30" t="e">
        <f>IF(U3187="新設",VLOOKUP('施設リストA-1（直営）'!#REF!,'（新設）照明器具'!$B$5:$C$1990,2,FALSE),IF('部屋別効果（直）'!U3187="撤去",VLOOKUP('施設リストA-1（直営）'!#REF!,'（既設）調査結果'!$B$5:$C$1998,2,FALSE),0))</f>
        <v>#REF!</v>
      </c>
      <c r="W3187" s="29" t="e">
        <f>'施設リストA-1（直営）'!#REF!</f>
        <v>#REF!</v>
      </c>
      <c r="X3187" s="29" t="e">
        <f>'施設リストA-1（直営）'!#REF!</f>
        <v>#REF!</v>
      </c>
      <c r="Y3187" s="30" t="e">
        <f>IF(X3187="新設",VLOOKUP('施設リストA-1（直営）'!#REF!,'（新設）照明器具'!$B$5:$C$1990,2,FALSE),IF('部屋別効果（直）'!X3187="撤去",VLOOKUP('施設リストA-1（直営）'!#REF!,'（既設）調査結果'!$B$5:$C$1998,2,FALSE),0))</f>
        <v>#REF!</v>
      </c>
      <c r="Z3187" s="29" t="e">
        <f>'施設リストA-1（直営）'!#REF!</f>
        <v>#REF!</v>
      </c>
      <c r="AA3187" s="29" t="e">
        <f>'施設リストA-1（直営）'!#REF!</f>
        <v>#REF!</v>
      </c>
      <c r="AB3187" s="30" t="e">
        <f>IF(AA3187="新設",VLOOKUP('施設リストA-1（直営）'!#REF!,'（新設）照明器具'!$B$5:$C$1990,2,FALSE),IF('部屋別効果（直）'!AA3187="撤去",VLOOKUP('施設リストA-1（直営）'!#REF!,'（既設）調査結果'!$B$5:$C$1998,2,FALSE),0))</f>
        <v>#REF!</v>
      </c>
      <c r="AC3187" s="29" t="e">
        <f>'施設リストA-1（直営）'!#REF!</f>
        <v>#REF!</v>
      </c>
      <c r="AD3187" s="29" t="e">
        <f>'施設リストA-1（直営）'!#REF!</f>
        <v>#REF!</v>
      </c>
      <c r="AE3187" s="30" t="e">
        <f>IF(AD3187="新設",VLOOKUP('施設リストA-1（直営）'!#REF!,'（新設）照明器具'!$B$5:$C$1990,2,FALSE),IF('部屋別効果（直）'!AD3187="撤去",VLOOKUP('施設リストA-1（直営）'!#REF!,'（既設）調査結果'!$B$5:$C$1998,2,FALSE),0))</f>
        <v>#REF!</v>
      </c>
      <c r="AF3187" s="29" t="e">
        <f>'施設リストA-1（直営）'!#REF!</f>
        <v>#REF!</v>
      </c>
      <c r="AG3187" s="29" t="e">
        <f>'施設リストA-1（直営）'!#REF!</f>
        <v>#REF!</v>
      </c>
      <c r="AH3187" s="30" t="e">
        <f>IF(AG3187="新設",VLOOKUP('施設リストA-1（直営）'!#REF!,'（新設）照明器具'!$B$5:$C$1990,2,FALSE),IF('部屋別効果（直）'!AG3187="撤去",VLOOKUP('施設リストA-1（直営）'!#REF!,'（既設）調査結果'!$B$5:$C$1998,2,FALSE),0))</f>
        <v>#REF!</v>
      </c>
      <c r="AI3187" s="29" t="e">
        <f>'施設リストA-1（直営）'!#REF!</f>
        <v>#REF!</v>
      </c>
      <c r="AJ3187" s="29" t="e">
        <f>'施設リストA-1（直営）'!#REF!</f>
        <v>#REF!</v>
      </c>
      <c r="AK3187" s="30" t="e">
        <f>IF(AJ3187="新設",VLOOKUP('施設リストA-1（直営）'!#REF!,'（新設）照明器具'!$B$5:$C$1990,2,FALSE),IF('部屋別効果（直）'!AJ3187="撤去",VLOOKUP('施設リストA-1（直営）'!#REF!,'（既設）調査結果'!$B$5:$C$1998,2,FALSE),0))</f>
        <v>#REF!</v>
      </c>
      <c r="AL3187" s="29" t="e">
        <f>'施設リストA-1（直営）'!#REF!</f>
        <v>#REF!</v>
      </c>
    </row>
    <row r="3188" spans="1:38" customFormat="1">
      <c r="A3188" s="15" t="e">
        <f>'施設リストA-1（直営）'!#REF!</f>
        <v>#REF!</v>
      </c>
      <c r="B3188" s="16" t="e">
        <f>'施設リストA-1（直営）'!#REF!</f>
        <v>#REF!</v>
      </c>
      <c r="C3188" s="14" t="e">
        <f>'施設リストA-1（直営）'!#REF!</f>
        <v>#REF!</v>
      </c>
      <c r="D3188" s="94" t="e">
        <f>'施設リストA-1（直営）'!#REF!</f>
        <v>#REF!</v>
      </c>
      <c r="E3188" s="20" t="e">
        <f>'施設リストA-1（直営）'!#REF!</f>
        <v>#REF!</v>
      </c>
      <c r="F3188" s="20" t="e">
        <f>'施設リストA-1（直営）'!#REF!</f>
        <v>#REF!</v>
      </c>
      <c r="G3188" s="13" t="e">
        <f>'施設リストA-1（直営）'!#REF!</f>
        <v>#REF!</v>
      </c>
      <c r="H3188" s="28" t="e">
        <f t="shared" si="49"/>
        <v>#REF!</v>
      </c>
      <c r="I3188" s="29" t="e">
        <f>'施設リストA-1（直営）'!#REF!</f>
        <v>#REF!</v>
      </c>
      <c r="J3188" s="30" t="e">
        <f>IF(I3188="新設",VLOOKUP('施設リストA-1（直営）'!#REF!,'（新設）照明器具'!$B$5:$C$1990,2,FALSE),IF('部屋別効果（直）'!I3188="撤去",VLOOKUP('施設リストA-1（直営）'!#REF!,'（既設）調査結果'!$B$5:$C$1998,2,FALSE),0))</f>
        <v>#REF!</v>
      </c>
      <c r="K3188" s="29" t="e">
        <f>'施設リストA-1（直営）'!#REF!</f>
        <v>#REF!</v>
      </c>
      <c r="L3188" s="29" t="e">
        <f>'施設リストA-1（直営）'!#REF!</f>
        <v>#REF!</v>
      </c>
      <c r="M3188" s="30" t="e">
        <f>IF(L3188="新設",VLOOKUP('施設リストA-1（直営）'!#REF!,'（新設）照明器具'!$B$5:$C$1990,2,FALSE),IF('部屋別効果（直）'!L3188="撤去",VLOOKUP('施設リストA-1（直営）'!#REF!,'（既設）調査結果'!$B$5:$C$1998,2,FALSE),0))</f>
        <v>#REF!</v>
      </c>
      <c r="N3188" s="29" t="e">
        <f>'施設リストA-1（直営）'!#REF!</f>
        <v>#REF!</v>
      </c>
      <c r="O3188" s="29" t="e">
        <f>'施設リストA-1（直営）'!#REF!</f>
        <v>#REF!</v>
      </c>
      <c r="P3188" s="30" t="e">
        <f>IF(O3188="新設",VLOOKUP('施設リストA-1（直営）'!#REF!,'（新設）照明器具'!$B$5:$C$1990,2,FALSE),IF('部屋別効果（直）'!O3188="撤去",VLOOKUP('施設リストA-1（直営）'!#REF!,'（既設）調査結果'!$B$5:$C$1998,2,FALSE),0))</f>
        <v>#REF!</v>
      </c>
      <c r="Q3188" s="29" t="e">
        <f>'施設リストA-1（直営）'!#REF!</f>
        <v>#REF!</v>
      </c>
      <c r="R3188" s="29" t="e">
        <f>'施設リストA-1（直営）'!#REF!</f>
        <v>#REF!</v>
      </c>
      <c r="S3188" s="30" t="e">
        <f>IF(R3188="新設",VLOOKUP('施設リストA-1（直営）'!#REF!,'（新設）照明器具'!$B$5:$C$1990,2,FALSE),IF('部屋別効果（直）'!R3188="撤去",VLOOKUP('施設リストA-1（直営）'!#REF!,'（既設）調査結果'!$B$5:$C$1998,2,FALSE),0))</f>
        <v>#REF!</v>
      </c>
      <c r="T3188" s="29" t="e">
        <f>'施設リストA-1（直営）'!#REF!</f>
        <v>#REF!</v>
      </c>
      <c r="U3188" s="29" t="e">
        <f>'施設リストA-1（直営）'!#REF!</f>
        <v>#REF!</v>
      </c>
      <c r="V3188" s="30" t="e">
        <f>IF(U3188="新設",VLOOKUP('施設リストA-1（直営）'!#REF!,'（新設）照明器具'!$B$5:$C$1990,2,FALSE),IF('部屋別効果（直）'!U3188="撤去",VLOOKUP('施設リストA-1（直営）'!#REF!,'（既設）調査結果'!$B$5:$C$1998,2,FALSE),0))</f>
        <v>#REF!</v>
      </c>
      <c r="W3188" s="29" t="e">
        <f>'施設リストA-1（直営）'!#REF!</f>
        <v>#REF!</v>
      </c>
      <c r="X3188" s="29" t="e">
        <f>'施設リストA-1（直営）'!#REF!</f>
        <v>#REF!</v>
      </c>
      <c r="Y3188" s="30" t="e">
        <f>IF(X3188="新設",VLOOKUP('施設リストA-1（直営）'!#REF!,'（新設）照明器具'!$B$5:$C$1990,2,FALSE),IF('部屋別効果（直）'!X3188="撤去",VLOOKUP('施設リストA-1（直営）'!#REF!,'（既設）調査結果'!$B$5:$C$1998,2,FALSE),0))</f>
        <v>#REF!</v>
      </c>
      <c r="Z3188" s="29" t="e">
        <f>'施設リストA-1（直営）'!#REF!</f>
        <v>#REF!</v>
      </c>
      <c r="AA3188" s="29" t="e">
        <f>'施設リストA-1（直営）'!#REF!</f>
        <v>#REF!</v>
      </c>
      <c r="AB3188" s="30" t="e">
        <f>IF(AA3188="新設",VLOOKUP('施設リストA-1（直営）'!#REF!,'（新設）照明器具'!$B$5:$C$1990,2,FALSE),IF('部屋別効果（直）'!AA3188="撤去",VLOOKUP('施設リストA-1（直営）'!#REF!,'（既設）調査結果'!$B$5:$C$1998,2,FALSE),0))</f>
        <v>#REF!</v>
      </c>
      <c r="AC3188" s="29" t="e">
        <f>'施設リストA-1（直営）'!#REF!</f>
        <v>#REF!</v>
      </c>
      <c r="AD3188" s="29" t="e">
        <f>'施設リストA-1（直営）'!#REF!</f>
        <v>#REF!</v>
      </c>
      <c r="AE3188" s="30" t="e">
        <f>IF(AD3188="新設",VLOOKUP('施設リストA-1（直営）'!#REF!,'（新設）照明器具'!$B$5:$C$1990,2,FALSE),IF('部屋別効果（直）'!AD3188="撤去",VLOOKUP('施設リストA-1（直営）'!#REF!,'（既設）調査結果'!$B$5:$C$1998,2,FALSE),0))</f>
        <v>#REF!</v>
      </c>
      <c r="AF3188" s="29" t="e">
        <f>'施設リストA-1（直営）'!#REF!</f>
        <v>#REF!</v>
      </c>
      <c r="AG3188" s="29" t="e">
        <f>'施設リストA-1（直営）'!#REF!</f>
        <v>#REF!</v>
      </c>
      <c r="AH3188" s="30" t="e">
        <f>IF(AG3188="新設",VLOOKUP('施設リストA-1（直営）'!#REF!,'（新設）照明器具'!$B$5:$C$1990,2,FALSE),IF('部屋別効果（直）'!AG3188="撤去",VLOOKUP('施設リストA-1（直営）'!#REF!,'（既設）調査結果'!$B$5:$C$1998,2,FALSE),0))</f>
        <v>#REF!</v>
      </c>
      <c r="AI3188" s="29" t="e">
        <f>'施設リストA-1（直営）'!#REF!</f>
        <v>#REF!</v>
      </c>
      <c r="AJ3188" s="29" t="e">
        <f>'施設リストA-1（直営）'!#REF!</f>
        <v>#REF!</v>
      </c>
      <c r="AK3188" s="30" t="e">
        <f>IF(AJ3188="新設",VLOOKUP('施設リストA-1（直営）'!#REF!,'（新設）照明器具'!$B$5:$C$1990,2,FALSE),IF('部屋別効果（直）'!AJ3188="撤去",VLOOKUP('施設リストA-1（直営）'!#REF!,'（既設）調査結果'!$B$5:$C$1998,2,FALSE),0))</f>
        <v>#REF!</v>
      </c>
      <c r="AL3188" s="29" t="e">
        <f>'施設リストA-1（直営）'!#REF!</f>
        <v>#REF!</v>
      </c>
    </row>
    <row r="3189" spans="1:38" customFormat="1">
      <c r="A3189" s="15" t="e">
        <f>'施設リストA-1（直営）'!#REF!</f>
        <v>#REF!</v>
      </c>
      <c r="B3189" s="16" t="e">
        <f>'施設リストA-1（直営）'!#REF!</f>
        <v>#REF!</v>
      </c>
      <c r="C3189" s="14" t="e">
        <f>'施設リストA-1（直営）'!#REF!</f>
        <v>#REF!</v>
      </c>
      <c r="D3189" s="94" t="e">
        <f>'施設リストA-1（直営）'!#REF!</f>
        <v>#REF!</v>
      </c>
      <c r="E3189" s="20" t="e">
        <f>'施設リストA-1（直営）'!#REF!</f>
        <v>#REF!</v>
      </c>
      <c r="F3189" s="20" t="e">
        <f>'施設リストA-1（直営）'!#REF!</f>
        <v>#REF!</v>
      </c>
      <c r="G3189" s="13" t="e">
        <f>'施設リストA-1（直営）'!#REF!</f>
        <v>#REF!</v>
      </c>
      <c r="H3189" s="28" t="e">
        <f t="shared" si="49"/>
        <v>#REF!</v>
      </c>
      <c r="I3189" s="29" t="e">
        <f>'施設リストA-1（直営）'!#REF!</f>
        <v>#REF!</v>
      </c>
      <c r="J3189" s="30" t="e">
        <f>IF(I3189="新設",VLOOKUP('施設リストA-1（直営）'!#REF!,'（新設）照明器具'!$B$5:$C$1990,2,FALSE),IF('部屋別効果（直）'!I3189="撤去",VLOOKUP('施設リストA-1（直営）'!#REF!,'（既設）調査結果'!$B$5:$C$1998,2,FALSE),0))</f>
        <v>#REF!</v>
      </c>
      <c r="K3189" s="29" t="e">
        <f>'施設リストA-1（直営）'!#REF!</f>
        <v>#REF!</v>
      </c>
      <c r="L3189" s="29" t="e">
        <f>'施設リストA-1（直営）'!#REF!</f>
        <v>#REF!</v>
      </c>
      <c r="M3189" s="30" t="e">
        <f>IF(L3189="新設",VLOOKUP('施設リストA-1（直営）'!#REF!,'（新設）照明器具'!$B$5:$C$1990,2,FALSE),IF('部屋別効果（直）'!L3189="撤去",VLOOKUP('施設リストA-1（直営）'!#REF!,'（既設）調査結果'!$B$5:$C$1998,2,FALSE),0))</f>
        <v>#REF!</v>
      </c>
      <c r="N3189" s="29" t="e">
        <f>'施設リストA-1（直営）'!#REF!</f>
        <v>#REF!</v>
      </c>
      <c r="O3189" s="29" t="e">
        <f>'施設リストA-1（直営）'!#REF!</f>
        <v>#REF!</v>
      </c>
      <c r="P3189" s="30" t="e">
        <f>IF(O3189="新設",VLOOKUP('施設リストA-1（直営）'!#REF!,'（新設）照明器具'!$B$5:$C$1990,2,FALSE),IF('部屋別効果（直）'!O3189="撤去",VLOOKUP('施設リストA-1（直営）'!#REF!,'（既設）調査結果'!$B$5:$C$1998,2,FALSE),0))</f>
        <v>#REF!</v>
      </c>
      <c r="Q3189" s="29" t="e">
        <f>'施設リストA-1（直営）'!#REF!</f>
        <v>#REF!</v>
      </c>
      <c r="R3189" s="29" t="e">
        <f>'施設リストA-1（直営）'!#REF!</f>
        <v>#REF!</v>
      </c>
      <c r="S3189" s="30" t="e">
        <f>IF(R3189="新設",VLOOKUP('施設リストA-1（直営）'!#REF!,'（新設）照明器具'!$B$5:$C$1990,2,FALSE),IF('部屋別効果（直）'!R3189="撤去",VLOOKUP('施設リストA-1（直営）'!#REF!,'（既設）調査結果'!$B$5:$C$1998,2,FALSE),0))</f>
        <v>#REF!</v>
      </c>
      <c r="T3189" s="29" t="e">
        <f>'施設リストA-1（直営）'!#REF!</f>
        <v>#REF!</v>
      </c>
      <c r="U3189" s="29" t="e">
        <f>'施設リストA-1（直営）'!#REF!</f>
        <v>#REF!</v>
      </c>
      <c r="V3189" s="30" t="e">
        <f>IF(U3189="新設",VLOOKUP('施設リストA-1（直営）'!#REF!,'（新設）照明器具'!$B$5:$C$1990,2,FALSE),IF('部屋別効果（直）'!U3189="撤去",VLOOKUP('施設リストA-1（直営）'!#REF!,'（既設）調査結果'!$B$5:$C$1998,2,FALSE),0))</f>
        <v>#REF!</v>
      </c>
      <c r="W3189" s="29" t="e">
        <f>'施設リストA-1（直営）'!#REF!</f>
        <v>#REF!</v>
      </c>
      <c r="X3189" s="29" t="e">
        <f>'施設リストA-1（直営）'!#REF!</f>
        <v>#REF!</v>
      </c>
      <c r="Y3189" s="30" t="e">
        <f>IF(X3189="新設",VLOOKUP('施設リストA-1（直営）'!#REF!,'（新設）照明器具'!$B$5:$C$1990,2,FALSE),IF('部屋別効果（直）'!X3189="撤去",VLOOKUP('施設リストA-1（直営）'!#REF!,'（既設）調査結果'!$B$5:$C$1998,2,FALSE),0))</f>
        <v>#REF!</v>
      </c>
      <c r="Z3189" s="29" t="e">
        <f>'施設リストA-1（直営）'!#REF!</f>
        <v>#REF!</v>
      </c>
      <c r="AA3189" s="29" t="e">
        <f>'施設リストA-1（直営）'!#REF!</f>
        <v>#REF!</v>
      </c>
      <c r="AB3189" s="30" t="e">
        <f>IF(AA3189="新設",VLOOKUP('施設リストA-1（直営）'!#REF!,'（新設）照明器具'!$B$5:$C$1990,2,FALSE),IF('部屋別効果（直）'!AA3189="撤去",VLOOKUP('施設リストA-1（直営）'!#REF!,'（既設）調査結果'!$B$5:$C$1998,2,FALSE),0))</f>
        <v>#REF!</v>
      </c>
      <c r="AC3189" s="29" t="e">
        <f>'施設リストA-1（直営）'!#REF!</f>
        <v>#REF!</v>
      </c>
      <c r="AD3189" s="29" t="e">
        <f>'施設リストA-1（直営）'!#REF!</f>
        <v>#REF!</v>
      </c>
      <c r="AE3189" s="30" t="e">
        <f>IF(AD3189="新設",VLOOKUP('施設リストA-1（直営）'!#REF!,'（新設）照明器具'!$B$5:$C$1990,2,FALSE),IF('部屋別効果（直）'!AD3189="撤去",VLOOKUP('施設リストA-1（直営）'!#REF!,'（既設）調査結果'!$B$5:$C$1998,2,FALSE),0))</f>
        <v>#REF!</v>
      </c>
      <c r="AF3189" s="29" t="e">
        <f>'施設リストA-1（直営）'!#REF!</f>
        <v>#REF!</v>
      </c>
      <c r="AG3189" s="29" t="e">
        <f>'施設リストA-1（直営）'!#REF!</f>
        <v>#REF!</v>
      </c>
      <c r="AH3189" s="30" t="e">
        <f>IF(AG3189="新設",VLOOKUP('施設リストA-1（直営）'!#REF!,'（新設）照明器具'!$B$5:$C$1990,2,FALSE),IF('部屋別効果（直）'!AG3189="撤去",VLOOKUP('施設リストA-1（直営）'!#REF!,'（既設）調査結果'!$B$5:$C$1998,2,FALSE),0))</f>
        <v>#REF!</v>
      </c>
      <c r="AI3189" s="29" t="e">
        <f>'施設リストA-1（直営）'!#REF!</f>
        <v>#REF!</v>
      </c>
      <c r="AJ3189" s="29" t="e">
        <f>'施設リストA-1（直営）'!#REF!</f>
        <v>#REF!</v>
      </c>
      <c r="AK3189" s="30" t="e">
        <f>IF(AJ3189="新設",VLOOKUP('施設リストA-1（直営）'!#REF!,'（新設）照明器具'!$B$5:$C$1990,2,FALSE),IF('部屋別効果（直）'!AJ3189="撤去",VLOOKUP('施設リストA-1（直営）'!#REF!,'（既設）調査結果'!$B$5:$C$1998,2,FALSE),0))</f>
        <v>#REF!</v>
      </c>
      <c r="AL3189" s="29" t="e">
        <f>'施設リストA-1（直営）'!#REF!</f>
        <v>#REF!</v>
      </c>
    </row>
    <row r="3190" spans="1:38" customFormat="1">
      <c r="A3190" s="15" t="e">
        <f>'施設リストA-1（直営）'!#REF!</f>
        <v>#REF!</v>
      </c>
      <c r="B3190" s="16" t="e">
        <f>'施設リストA-1（直営）'!#REF!</f>
        <v>#REF!</v>
      </c>
      <c r="C3190" s="14" t="e">
        <f>'施設リストA-1（直営）'!#REF!</f>
        <v>#REF!</v>
      </c>
      <c r="D3190" s="94" t="e">
        <f>'施設リストA-1（直営）'!#REF!</f>
        <v>#REF!</v>
      </c>
      <c r="E3190" s="20" t="e">
        <f>'施設リストA-1（直営）'!#REF!</f>
        <v>#REF!</v>
      </c>
      <c r="F3190" s="20" t="e">
        <f>'施設リストA-1（直営）'!#REF!</f>
        <v>#REF!</v>
      </c>
      <c r="G3190" s="13" t="e">
        <f>'施設リストA-1（直営）'!#REF!</f>
        <v>#REF!</v>
      </c>
      <c r="H3190" s="28" t="e">
        <f t="shared" si="49"/>
        <v>#REF!</v>
      </c>
      <c r="I3190" s="29" t="e">
        <f>'施設リストA-1（直営）'!#REF!</f>
        <v>#REF!</v>
      </c>
      <c r="J3190" s="30" t="e">
        <f>IF(I3190="新設",VLOOKUP('施設リストA-1（直営）'!#REF!,'（新設）照明器具'!$B$5:$C$1990,2,FALSE),IF('部屋別効果（直）'!I3190="撤去",VLOOKUP('施設リストA-1（直営）'!#REF!,'（既設）調査結果'!$B$5:$C$1998,2,FALSE),0))</f>
        <v>#REF!</v>
      </c>
      <c r="K3190" s="29" t="e">
        <f>'施設リストA-1（直営）'!#REF!</f>
        <v>#REF!</v>
      </c>
      <c r="L3190" s="29" t="e">
        <f>'施設リストA-1（直営）'!#REF!</f>
        <v>#REF!</v>
      </c>
      <c r="M3190" s="30" t="e">
        <f>IF(L3190="新設",VLOOKUP('施設リストA-1（直営）'!#REF!,'（新設）照明器具'!$B$5:$C$1990,2,FALSE),IF('部屋別効果（直）'!L3190="撤去",VLOOKUP('施設リストA-1（直営）'!#REF!,'（既設）調査結果'!$B$5:$C$1998,2,FALSE),0))</f>
        <v>#REF!</v>
      </c>
      <c r="N3190" s="29" t="e">
        <f>'施設リストA-1（直営）'!#REF!</f>
        <v>#REF!</v>
      </c>
      <c r="O3190" s="29" t="e">
        <f>'施設リストA-1（直営）'!#REF!</f>
        <v>#REF!</v>
      </c>
      <c r="P3190" s="30" t="e">
        <f>IF(O3190="新設",VLOOKUP('施設リストA-1（直営）'!#REF!,'（新設）照明器具'!$B$5:$C$1990,2,FALSE),IF('部屋別効果（直）'!O3190="撤去",VLOOKUP('施設リストA-1（直営）'!#REF!,'（既設）調査結果'!$B$5:$C$1998,2,FALSE),0))</f>
        <v>#REF!</v>
      </c>
      <c r="Q3190" s="29" t="e">
        <f>'施設リストA-1（直営）'!#REF!</f>
        <v>#REF!</v>
      </c>
      <c r="R3190" s="29" t="e">
        <f>'施設リストA-1（直営）'!#REF!</f>
        <v>#REF!</v>
      </c>
      <c r="S3190" s="30" t="e">
        <f>IF(R3190="新設",VLOOKUP('施設リストA-1（直営）'!#REF!,'（新設）照明器具'!$B$5:$C$1990,2,FALSE),IF('部屋別効果（直）'!R3190="撤去",VLOOKUP('施設リストA-1（直営）'!#REF!,'（既設）調査結果'!$B$5:$C$1998,2,FALSE),0))</f>
        <v>#REF!</v>
      </c>
      <c r="T3190" s="29" t="e">
        <f>'施設リストA-1（直営）'!#REF!</f>
        <v>#REF!</v>
      </c>
      <c r="U3190" s="29" t="e">
        <f>'施設リストA-1（直営）'!#REF!</f>
        <v>#REF!</v>
      </c>
      <c r="V3190" s="30" t="e">
        <f>IF(U3190="新設",VLOOKUP('施設リストA-1（直営）'!#REF!,'（新設）照明器具'!$B$5:$C$1990,2,FALSE),IF('部屋別効果（直）'!U3190="撤去",VLOOKUP('施設リストA-1（直営）'!#REF!,'（既設）調査結果'!$B$5:$C$1998,2,FALSE),0))</f>
        <v>#REF!</v>
      </c>
      <c r="W3190" s="29" t="e">
        <f>'施設リストA-1（直営）'!#REF!</f>
        <v>#REF!</v>
      </c>
      <c r="X3190" s="29" t="e">
        <f>'施設リストA-1（直営）'!#REF!</f>
        <v>#REF!</v>
      </c>
      <c r="Y3190" s="30" t="e">
        <f>IF(X3190="新設",VLOOKUP('施設リストA-1（直営）'!#REF!,'（新設）照明器具'!$B$5:$C$1990,2,FALSE),IF('部屋別効果（直）'!X3190="撤去",VLOOKUP('施設リストA-1（直営）'!#REF!,'（既設）調査結果'!$B$5:$C$1998,2,FALSE),0))</f>
        <v>#REF!</v>
      </c>
      <c r="Z3190" s="29" t="e">
        <f>'施設リストA-1（直営）'!#REF!</f>
        <v>#REF!</v>
      </c>
      <c r="AA3190" s="29" t="e">
        <f>'施設リストA-1（直営）'!#REF!</f>
        <v>#REF!</v>
      </c>
      <c r="AB3190" s="30" t="e">
        <f>IF(AA3190="新設",VLOOKUP('施設リストA-1（直営）'!#REF!,'（新設）照明器具'!$B$5:$C$1990,2,FALSE),IF('部屋別効果（直）'!AA3190="撤去",VLOOKUP('施設リストA-1（直営）'!#REF!,'（既設）調査結果'!$B$5:$C$1998,2,FALSE),0))</f>
        <v>#REF!</v>
      </c>
      <c r="AC3190" s="29" t="e">
        <f>'施設リストA-1（直営）'!#REF!</f>
        <v>#REF!</v>
      </c>
      <c r="AD3190" s="29" t="e">
        <f>'施設リストA-1（直営）'!#REF!</f>
        <v>#REF!</v>
      </c>
      <c r="AE3190" s="30" t="e">
        <f>IF(AD3190="新設",VLOOKUP('施設リストA-1（直営）'!#REF!,'（新設）照明器具'!$B$5:$C$1990,2,FALSE),IF('部屋別効果（直）'!AD3190="撤去",VLOOKUP('施設リストA-1（直営）'!#REF!,'（既設）調査結果'!$B$5:$C$1998,2,FALSE),0))</f>
        <v>#REF!</v>
      </c>
      <c r="AF3190" s="29" t="e">
        <f>'施設リストA-1（直営）'!#REF!</f>
        <v>#REF!</v>
      </c>
      <c r="AG3190" s="29" t="e">
        <f>'施設リストA-1（直営）'!#REF!</f>
        <v>#REF!</v>
      </c>
      <c r="AH3190" s="30" t="e">
        <f>IF(AG3190="新設",VLOOKUP('施設リストA-1（直営）'!#REF!,'（新設）照明器具'!$B$5:$C$1990,2,FALSE),IF('部屋別効果（直）'!AG3190="撤去",VLOOKUP('施設リストA-1（直営）'!#REF!,'（既設）調査結果'!$B$5:$C$1998,2,FALSE),0))</f>
        <v>#REF!</v>
      </c>
      <c r="AI3190" s="29" t="e">
        <f>'施設リストA-1（直営）'!#REF!</f>
        <v>#REF!</v>
      </c>
      <c r="AJ3190" s="29" t="e">
        <f>'施設リストA-1（直営）'!#REF!</f>
        <v>#REF!</v>
      </c>
      <c r="AK3190" s="30" t="e">
        <f>IF(AJ3190="新設",VLOOKUP('施設リストA-1（直営）'!#REF!,'（新設）照明器具'!$B$5:$C$1990,2,FALSE),IF('部屋別効果（直）'!AJ3190="撤去",VLOOKUP('施設リストA-1（直営）'!#REF!,'（既設）調査結果'!$B$5:$C$1998,2,FALSE),0))</f>
        <v>#REF!</v>
      </c>
      <c r="AL3190" s="29" t="e">
        <f>'施設リストA-1（直営）'!#REF!</f>
        <v>#REF!</v>
      </c>
    </row>
    <row r="3191" spans="1:38" customFormat="1">
      <c r="A3191" s="15" t="e">
        <f>'施設リストA-1（直営）'!#REF!</f>
        <v>#REF!</v>
      </c>
      <c r="B3191" s="16" t="e">
        <f>'施設リストA-1（直営）'!#REF!</f>
        <v>#REF!</v>
      </c>
      <c r="C3191" s="14" t="e">
        <f>'施設リストA-1（直営）'!#REF!</f>
        <v>#REF!</v>
      </c>
      <c r="D3191" s="94" t="e">
        <f>'施設リストA-1（直営）'!#REF!</f>
        <v>#REF!</v>
      </c>
      <c r="E3191" s="20" t="e">
        <f>'施設リストA-1（直営）'!#REF!</f>
        <v>#REF!</v>
      </c>
      <c r="F3191" s="20" t="e">
        <f>'施設リストA-1（直営）'!#REF!</f>
        <v>#REF!</v>
      </c>
      <c r="G3191" s="13" t="e">
        <f>'施設リストA-1（直営）'!#REF!</f>
        <v>#REF!</v>
      </c>
      <c r="H3191" s="28" t="e">
        <f t="shared" si="49"/>
        <v>#REF!</v>
      </c>
      <c r="I3191" s="29" t="e">
        <f>'施設リストA-1（直営）'!#REF!</f>
        <v>#REF!</v>
      </c>
      <c r="J3191" s="30" t="e">
        <f>IF(I3191="新設",VLOOKUP('施設リストA-1（直営）'!#REF!,'（新設）照明器具'!$B$5:$C$1990,2,FALSE),IF('部屋別効果（直）'!I3191="撤去",VLOOKUP('施設リストA-1（直営）'!#REF!,'（既設）調査結果'!$B$5:$C$1998,2,FALSE),0))</f>
        <v>#REF!</v>
      </c>
      <c r="K3191" s="29" t="e">
        <f>'施設リストA-1（直営）'!#REF!</f>
        <v>#REF!</v>
      </c>
      <c r="L3191" s="29" t="e">
        <f>'施設リストA-1（直営）'!#REF!</f>
        <v>#REF!</v>
      </c>
      <c r="M3191" s="30" t="e">
        <f>IF(L3191="新設",VLOOKUP('施設リストA-1（直営）'!#REF!,'（新設）照明器具'!$B$5:$C$1990,2,FALSE),IF('部屋別効果（直）'!L3191="撤去",VLOOKUP('施設リストA-1（直営）'!#REF!,'（既設）調査結果'!$B$5:$C$1998,2,FALSE),0))</f>
        <v>#REF!</v>
      </c>
      <c r="N3191" s="29" t="e">
        <f>'施設リストA-1（直営）'!#REF!</f>
        <v>#REF!</v>
      </c>
      <c r="O3191" s="29" t="e">
        <f>'施設リストA-1（直営）'!#REF!</f>
        <v>#REF!</v>
      </c>
      <c r="P3191" s="30" t="e">
        <f>IF(O3191="新設",VLOOKUP('施設リストA-1（直営）'!#REF!,'（新設）照明器具'!$B$5:$C$1990,2,FALSE),IF('部屋別効果（直）'!O3191="撤去",VLOOKUP('施設リストA-1（直営）'!#REF!,'（既設）調査結果'!$B$5:$C$1998,2,FALSE),0))</f>
        <v>#REF!</v>
      </c>
      <c r="Q3191" s="29" t="e">
        <f>'施設リストA-1（直営）'!#REF!</f>
        <v>#REF!</v>
      </c>
      <c r="R3191" s="29" t="e">
        <f>'施設リストA-1（直営）'!#REF!</f>
        <v>#REF!</v>
      </c>
      <c r="S3191" s="30" t="e">
        <f>IF(R3191="新設",VLOOKUP('施設リストA-1（直営）'!#REF!,'（新設）照明器具'!$B$5:$C$1990,2,FALSE),IF('部屋別効果（直）'!R3191="撤去",VLOOKUP('施設リストA-1（直営）'!#REF!,'（既設）調査結果'!$B$5:$C$1998,2,FALSE),0))</f>
        <v>#REF!</v>
      </c>
      <c r="T3191" s="29" t="e">
        <f>'施設リストA-1（直営）'!#REF!</f>
        <v>#REF!</v>
      </c>
      <c r="U3191" s="29" t="e">
        <f>'施設リストA-1（直営）'!#REF!</f>
        <v>#REF!</v>
      </c>
      <c r="V3191" s="30" t="e">
        <f>IF(U3191="新設",VLOOKUP('施設リストA-1（直営）'!#REF!,'（新設）照明器具'!$B$5:$C$1990,2,FALSE),IF('部屋別効果（直）'!U3191="撤去",VLOOKUP('施設リストA-1（直営）'!#REF!,'（既設）調査結果'!$B$5:$C$1998,2,FALSE),0))</f>
        <v>#REF!</v>
      </c>
      <c r="W3191" s="29" t="e">
        <f>'施設リストA-1（直営）'!#REF!</f>
        <v>#REF!</v>
      </c>
      <c r="X3191" s="29" t="e">
        <f>'施設リストA-1（直営）'!#REF!</f>
        <v>#REF!</v>
      </c>
      <c r="Y3191" s="30" t="e">
        <f>IF(X3191="新設",VLOOKUP('施設リストA-1（直営）'!#REF!,'（新設）照明器具'!$B$5:$C$1990,2,FALSE),IF('部屋別効果（直）'!X3191="撤去",VLOOKUP('施設リストA-1（直営）'!#REF!,'（既設）調査結果'!$B$5:$C$1998,2,FALSE),0))</f>
        <v>#REF!</v>
      </c>
      <c r="Z3191" s="29" t="e">
        <f>'施設リストA-1（直営）'!#REF!</f>
        <v>#REF!</v>
      </c>
      <c r="AA3191" s="29" t="e">
        <f>'施設リストA-1（直営）'!#REF!</f>
        <v>#REF!</v>
      </c>
      <c r="AB3191" s="30" t="e">
        <f>IF(AA3191="新設",VLOOKUP('施設リストA-1（直営）'!#REF!,'（新設）照明器具'!$B$5:$C$1990,2,FALSE),IF('部屋別効果（直）'!AA3191="撤去",VLOOKUP('施設リストA-1（直営）'!#REF!,'（既設）調査結果'!$B$5:$C$1998,2,FALSE),0))</f>
        <v>#REF!</v>
      </c>
      <c r="AC3191" s="29" t="e">
        <f>'施設リストA-1（直営）'!#REF!</f>
        <v>#REF!</v>
      </c>
      <c r="AD3191" s="29" t="e">
        <f>'施設リストA-1（直営）'!#REF!</f>
        <v>#REF!</v>
      </c>
      <c r="AE3191" s="30" t="e">
        <f>IF(AD3191="新設",VLOOKUP('施設リストA-1（直営）'!#REF!,'（新設）照明器具'!$B$5:$C$1990,2,FALSE),IF('部屋別効果（直）'!AD3191="撤去",VLOOKUP('施設リストA-1（直営）'!#REF!,'（既設）調査結果'!$B$5:$C$1998,2,FALSE),0))</f>
        <v>#REF!</v>
      </c>
      <c r="AF3191" s="29" t="e">
        <f>'施設リストA-1（直営）'!#REF!</f>
        <v>#REF!</v>
      </c>
      <c r="AG3191" s="29" t="e">
        <f>'施設リストA-1（直営）'!#REF!</f>
        <v>#REF!</v>
      </c>
      <c r="AH3191" s="30" t="e">
        <f>IF(AG3191="新設",VLOOKUP('施設リストA-1（直営）'!#REF!,'（新設）照明器具'!$B$5:$C$1990,2,FALSE),IF('部屋別効果（直）'!AG3191="撤去",VLOOKUP('施設リストA-1（直営）'!#REF!,'（既設）調査結果'!$B$5:$C$1998,2,FALSE),0))</f>
        <v>#REF!</v>
      </c>
      <c r="AI3191" s="29" t="e">
        <f>'施設リストA-1（直営）'!#REF!</f>
        <v>#REF!</v>
      </c>
      <c r="AJ3191" s="29" t="e">
        <f>'施設リストA-1（直営）'!#REF!</f>
        <v>#REF!</v>
      </c>
      <c r="AK3191" s="30" t="e">
        <f>IF(AJ3191="新設",VLOOKUP('施設リストA-1（直営）'!#REF!,'（新設）照明器具'!$B$5:$C$1990,2,FALSE),IF('部屋別効果（直）'!AJ3191="撤去",VLOOKUP('施設リストA-1（直営）'!#REF!,'（既設）調査結果'!$B$5:$C$1998,2,FALSE),0))</f>
        <v>#REF!</v>
      </c>
      <c r="AL3191" s="29" t="e">
        <f>'施設リストA-1（直営）'!#REF!</f>
        <v>#REF!</v>
      </c>
    </row>
    <row r="3192" spans="1:38" customFormat="1">
      <c r="A3192" s="15" t="e">
        <f>'施設リストA-1（直営）'!#REF!</f>
        <v>#REF!</v>
      </c>
      <c r="B3192" s="16" t="e">
        <f>'施設リストA-1（直営）'!#REF!</f>
        <v>#REF!</v>
      </c>
      <c r="C3192" s="14" t="e">
        <f>'施設リストA-1（直営）'!#REF!</f>
        <v>#REF!</v>
      </c>
      <c r="D3192" s="94" t="e">
        <f>'施設リストA-1（直営）'!#REF!</f>
        <v>#REF!</v>
      </c>
      <c r="E3192" s="20" t="e">
        <f>'施設リストA-1（直営）'!#REF!</f>
        <v>#REF!</v>
      </c>
      <c r="F3192" s="20" t="e">
        <f>'施設リストA-1（直営）'!#REF!</f>
        <v>#REF!</v>
      </c>
      <c r="G3192" s="13" t="e">
        <f>'施設リストA-1（直営）'!#REF!</f>
        <v>#REF!</v>
      </c>
      <c r="H3192" s="28" t="e">
        <f t="shared" si="49"/>
        <v>#REF!</v>
      </c>
      <c r="I3192" s="29" t="e">
        <f>'施設リストA-1（直営）'!#REF!</f>
        <v>#REF!</v>
      </c>
      <c r="J3192" s="30" t="e">
        <f>IF(I3192="新設",VLOOKUP('施設リストA-1（直営）'!#REF!,'（新設）照明器具'!$B$5:$C$1990,2,FALSE),IF('部屋別効果（直）'!I3192="撤去",VLOOKUP('施設リストA-1（直営）'!#REF!,'（既設）調査結果'!$B$5:$C$1998,2,FALSE),0))</f>
        <v>#REF!</v>
      </c>
      <c r="K3192" s="29" t="e">
        <f>'施設リストA-1（直営）'!#REF!</f>
        <v>#REF!</v>
      </c>
      <c r="L3192" s="29" t="e">
        <f>'施設リストA-1（直営）'!#REF!</f>
        <v>#REF!</v>
      </c>
      <c r="M3192" s="30" t="e">
        <f>IF(L3192="新設",VLOOKUP('施設リストA-1（直営）'!#REF!,'（新設）照明器具'!$B$5:$C$1990,2,FALSE),IF('部屋別効果（直）'!L3192="撤去",VLOOKUP('施設リストA-1（直営）'!#REF!,'（既設）調査結果'!$B$5:$C$1998,2,FALSE),0))</f>
        <v>#REF!</v>
      </c>
      <c r="N3192" s="29" t="e">
        <f>'施設リストA-1（直営）'!#REF!</f>
        <v>#REF!</v>
      </c>
      <c r="O3192" s="29" t="e">
        <f>'施設リストA-1（直営）'!#REF!</f>
        <v>#REF!</v>
      </c>
      <c r="P3192" s="30" t="e">
        <f>IF(O3192="新設",VLOOKUP('施設リストA-1（直営）'!#REF!,'（新設）照明器具'!$B$5:$C$1990,2,FALSE),IF('部屋別効果（直）'!O3192="撤去",VLOOKUP('施設リストA-1（直営）'!#REF!,'（既設）調査結果'!$B$5:$C$1998,2,FALSE),0))</f>
        <v>#REF!</v>
      </c>
      <c r="Q3192" s="29" t="e">
        <f>'施設リストA-1（直営）'!#REF!</f>
        <v>#REF!</v>
      </c>
      <c r="R3192" s="29" t="e">
        <f>'施設リストA-1（直営）'!#REF!</f>
        <v>#REF!</v>
      </c>
      <c r="S3192" s="30" t="e">
        <f>IF(R3192="新設",VLOOKUP('施設リストA-1（直営）'!#REF!,'（新設）照明器具'!$B$5:$C$1990,2,FALSE),IF('部屋別効果（直）'!R3192="撤去",VLOOKUP('施設リストA-1（直営）'!#REF!,'（既設）調査結果'!$B$5:$C$1998,2,FALSE),0))</f>
        <v>#REF!</v>
      </c>
      <c r="T3192" s="29" t="e">
        <f>'施設リストA-1（直営）'!#REF!</f>
        <v>#REF!</v>
      </c>
      <c r="U3192" s="29" t="e">
        <f>'施設リストA-1（直営）'!#REF!</f>
        <v>#REF!</v>
      </c>
      <c r="V3192" s="30" t="e">
        <f>IF(U3192="新設",VLOOKUP('施設リストA-1（直営）'!#REF!,'（新設）照明器具'!$B$5:$C$1990,2,FALSE),IF('部屋別効果（直）'!U3192="撤去",VLOOKUP('施設リストA-1（直営）'!#REF!,'（既設）調査結果'!$B$5:$C$1998,2,FALSE),0))</f>
        <v>#REF!</v>
      </c>
      <c r="W3192" s="29" t="e">
        <f>'施設リストA-1（直営）'!#REF!</f>
        <v>#REF!</v>
      </c>
      <c r="X3192" s="29" t="e">
        <f>'施設リストA-1（直営）'!#REF!</f>
        <v>#REF!</v>
      </c>
      <c r="Y3192" s="30" t="e">
        <f>IF(X3192="新設",VLOOKUP('施設リストA-1（直営）'!#REF!,'（新設）照明器具'!$B$5:$C$1990,2,FALSE),IF('部屋別効果（直）'!X3192="撤去",VLOOKUP('施設リストA-1（直営）'!#REF!,'（既設）調査結果'!$B$5:$C$1998,2,FALSE),0))</f>
        <v>#REF!</v>
      </c>
      <c r="Z3192" s="29" t="e">
        <f>'施設リストA-1（直営）'!#REF!</f>
        <v>#REF!</v>
      </c>
      <c r="AA3192" s="29" t="e">
        <f>'施設リストA-1（直営）'!#REF!</f>
        <v>#REF!</v>
      </c>
      <c r="AB3192" s="30" t="e">
        <f>IF(AA3192="新設",VLOOKUP('施設リストA-1（直営）'!#REF!,'（新設）照明器具'!$B$5:$C$1990,2,FALSE),IF('部屋別効果（直）'!AA3192="撤去",VLOOKUP('施設リストA-1（直営）'!#REF!,'（既設）調査結果'!$B$5:$C$1998,2,FALSE),0))</f>
        <v>#REF!</v>
      </c>
      <c r="AC3192" s="29" t="e">
        <f>'施設リストA-1（直営）'!#REF!</f>
        <v>#REF!</v>
      </c>
      <c r="AD3192" s="29" t="e">
        <f>'施設リストA-1（直営）'!#REF!</f>
        <v>#REF!</v>
      </c>
      <c r="AE3192" s="30" t="e">
        <f>IF(AD3192="新設",VLOOKUP('施設リストA-1（直営）'!#REF!,'（新設）照明器具'!$B$5:$C$1990,2,FALSE),IF('部屋別効果（直）'!AD3192="撤去",VLOOKUP('施設リストA-1（直営）'!#REF!,'（既設）調査結果'!$B$5:$C$1998,2,FALSE),0))</f>
        <v>#REF!</v>
      </c>
      <c r="AF3192" s="29" t="e">
        <f>'施設リストA-1（直営）'!#REF!</f>
        <v>#REF!</v>
      </c>
      <c r="AG3192" s="29" t="e">
        <f>'施設リストA-1（直営）'!#REF!</f>
        <v>#REF!</v>
      </c>
      <c r="AH3192" s="30" t="e">
        <f>IF(AG3192="新設",VLOOKUP('施設リストA-1（直営）'!#REF!,'（新設）照明器具'!$B$5:$C$1990,2,FALSE),IF('部屋別効果（直）'!AG3192="撤去",VLOOKUP('施設リストA-1（直営）'!#REF!,'（既設）調査結果'!$B$5:$C$1998,2,FALSE),0))</f>
        <v>#REF!</v>
      </c>
      <c r="AI3192" s="29" t="e">
        <f>'施設リストA-1（直営）'!#REF!</f>
        <v>#REF!</v>
      </c>
      <c r="AJ3192" s="29" t="e">
        <f>'施設リストA-1（直営）'!#REF!</f>
        <v>#REF!</v>
      </c>
      <c r="AK3192" s="30" t="e">
        <f>IF(AJ3192="新設",VLOOKUP('施設リストA-1（直営）'!#REF!,'（新設）照明器具'!$B$5:$C$1990,2,FALSE),IF('部屋別効果（直）'!AJ3192="撤去",VLOOKUP('施設リストA-1（直営）'!#REF!,'（既設）調査結果'!$B$5:$C$1998,2,FALSE),0))</f>
        <v>#REF!</v>
      </c>
      <c r="AL3192" s="29" t="e">
        <f>'施設リストA-1（直営）'!#REF!</f>
        <v>#REF!</v>
      </c>
    </row>
    <row r="3193" spans="1:38" customFormat="1">
      <c r="A3193" s="15" t="e">
        <f>'施設リストA-1（直営）'!#REF!</f>
        <v>#REF!</v>
      </c>
      <c r="B3193" s="16" t="e">
        <f>'施設リストA-1（直営）'!#REF!</f>
        <v>#REF!</v>
      </c>
      <c r="C3193" s="14" t="e">
        <f>'施設リストA-1（直営）'!#REF!</f>
        <v>#REF!</v>
      </c>
      <c r="D3193" s="94" t="e">
        <f>'施設リストA-1（直営）'!#REF!</f>
        <v>#REF!</v>
      </c>
      <c r="E3193" s="20" t="e">
        <f>'施設リストA-1（直営）'!#REF!</f>
        <v>#REF!</v>
      </c>
      <c r="F3193" s="20" t="e">
        <f>'施設リストA-1（直営）'!#REF!</f>
        <v>#REF!</v>
      </c>
      <c r="G3193" s="13" t="e">
        <f>'施設リストA-1（直営）'!#REF!</f>
        <v>#REF!</v>
      </c>
      <c r="H3193" s="28" t="e">
        <f t="shared" si="49"/>
        <v>#REF!</v>
      </c>
      <c r="I3193" s="29" t="e">
        <f>'施設リストA-1（直営）'!#REF!</f>
        <v>#REF!</v>
      </c>
      <c r="J3193" s="30" t="e">
        <f>IF(I3193="新設",VLOOKUP('施設リストA-1（直営）'!#REF!,'（新設）照明器具'!$B$5:$C$1990,2,FALSE),IF('部屋別効果（直）'!I3193="撤去",VLOOKUP('施設リストA-1（直営）'!#REF!,'（既設）調査結果'!$B$5:$C$1998,2,FALSE),0))</f>
        <v>#REF!</v>
      </c>
      <c r="K3193" s="29" t="e">
        <f>'施設リストA-1（直営）'!#REF!</f>
        <v>#REF!</v>
      </c>
      <c r="L3193" s="29" t="e">
        <f>'施設リストA-1（直営）'!#REF!</f>
        <v>#REF!</v>
      </c>
      <c r="M3193" s="30" t="e">
        <f>IF(L3193="新設",VLOOKUP('施設リストA-1（直営）'!#REF!,'（新設）照明器具'!$B$5:$C$1990,2,FALSE),IF('部屋別効果（直）'!L3193="撤去",VLOOKUP('施設リストA-1（直営）'!#REF!,'（既設）調査結果'!$B$5:$C$1998,2,FALSE),0))</f>
        <v>#REF!</v>
      </c>
      <c r="N3193" s="29" t="e">
        <f>'施設リストA-1（直営）'!#REF!</f>
        <v>#REF!</v>
      </c>
      <c r="O3193" s="29" t="e">
        <f>'施設リストA-1（直営）'!#REF!</f>
        <v>#REF!</v>
      </c>
      <c r="P3193" s="30" t="e">
        <f>IF(O3193="新設",VLOOKUP('施設リストA-1（直営）'!#REF!,'（新設）照明器具'!$B$5:$C$1990,2,FALSE),IF('部屋別効果（直）'!O3193="撤去",VLOOKUP('施設リストA-1（直営）'!#REF!,'（既設）調査結果'!$B$5:$C$1998,2,FALSE),0))</f>
        <v>#REF!</v>
      </c>
      <c r="Q3193" s="29" t="e">
        <f>'施設リストA-1（直営）'!#REF!</f>
        <v>#REF!</v>
      </c>
      <c r="R3193" s="29" t="e">
        <f>'施設リストA-1（直営）'!#REF!</f>
        <v>#REF!</v>
      </c>
      <c r="S3193" s="30" t="e">
        <f>IF(R3193="新設",VLOOKUP('施設リストA-1（直営）'!#REF!,'（新設）照明器具'!$B$5:$C$1990,2,FALSE),IF('部屋別効果（直）'!R3193="撤去",VLOOKUP('施設リストA-1（直営）'!#REF!,'（既設）調査結果'!$B$5:$C$1998,2,FALSE),0))</f>
        <v>#REF!</v>
      </c>
      <c r="T3193" s="29" t="e">
        <f>'施設リストA-1（直営）'!#REF!</f>
        <v>#REF!</v>
      </c>
      <c r="U3193" s="29" t="e">
        <f>'施設リストA-1（直営）'!#REF!</f>
        <v>#REF!</v>
      </c>
      <c r="V3193" s="30" t="e">
        <f>IF(U3193="新設",VLOOKUP('施設リストA-1（直営）'!#REF!,'（新設）照明器具'!$B$5:$C$1990,2,FALSE),IF('部屋別効果（直）'!U3193="撤去",VLOOKUP('施設リストA-1（直営）'!#REF!,'（既設）調査結果'!$B$5:$C$1998,2,FALSE),0))</f>
        <v>#REF!</v>
      </c>
      <c r="W3193" s="29" t="e">
        <f>'施設リストA-1（直営）'!#REF!</f>
        <v>#REF!</v>
      </c>
      <c r="X3193" s="29" t="e">
        <f>'施設リストA-1（直営）'!#REF!</f>
        <v>#REF!</v>
      </c>
      <c r="Y3193" s="30" t="e">
        <f>IF(X3193="新設",VLOOKUP('施設リストA-1（直営）'!#REF!,'（新設）照明器具'!$B$5:$C$1990,2,FALSE),IF('部屋別効果（直）'!X3193="撤去",VLOOKUP('施設リストA-1（直営）'!#REF!,'（既設）調査結果'!$B$5:$C$1998,2,FALSE),0))</f>
        <v>#REF!</v>
      </c>
      <c r="Z3193" s="29" t="e">
        <f>'施設リストA-1（直営）'!#REF!</f>
        <v>#REF!</v>
      </c>
      <c r="AA3193" s="29" t="e">
        <f>'施設リストA-1（直営）'!#REF!</f>
        <v>#REF!</v>
      </c>
      <c r="AB3193" s="30" t="e">
        <f>IF(AA3193="新設",VLOOKUP('施設リストA-1（直営）'!#REF!,'（新設）照明器具'!$B$5:$C$1990,2,FALSE),IF('部屋別効果（直）'!AA3193="撤去",VLOOKUP('施設リストA-1（直営）'!#REF!,'（既設）調査結果'!$B$5:$C$1998,2,FALSE),0))</f>
        <v>#REF!</v>
      </c>
      <c r="AC3193" s="29" t="e">
        <f>'施設リストA-1（直営）'!#REF!</f>
        <v>#REF!</v>
      </c>
      <c r="AD3193" s="29" t="e">
        <f>'施設リストA-1（直営）'!#REF!</f>
        <v>#REF!</v>
      </c>
      <c r="AE3193" s="30" t="e">
        <f>IF(AD3193="新設",VLOOKUP('施設リストA-1（直営）'!#REF!,'（新設）照明器具'!$B$5:$C$1990,2,FALSE),IF('部屋別効果（直）'!AD3193="撤去",VLOOKUP('施設リストA-1（直営）'!#REF!,'（既設）調査結果'!$B$5:$C$1998,2,FALSE),0))</f>
        <v>#REF!</v>
      </c>
      <c r="AF3193" s="29" t="e">
        <f>'施設リストA-1（直営）'!#REF!</f>
        <v>#REF!</v>
      </c>
      <c r="AG3193" s="29" t="e">
        <f>'施設リストA-1（直営）'!#REF!</f>
        <v>#REF!</v>
      </c>
      <c r="AH3193" s="30" t="e">
        <f>IF(AG3193="新設",VLOOKUP('施設リストA-1（直営）'!#REF!,'（新設）照明器具'!$B$5:$C$1990,2,FALSE),IF('部屋別効果（直）'!AG3193="撤去",VLOOKUP('施設リストA-1（直営）'!#REF!,'（既設）調査結果'!$B$5:$C$1998,2,FALSE),0))</f>
        <v>#REF!</v>
      </c>
      <c r="AI3193" s="29" t="e">
        <f>'施設リストA-1（直営）'!#REF!</f>
        <v>#REF!</v>
      </c>
      <c r="AJ3193" s="29" t="e">
        <f>'施設リストA-1（直営）'!#REF!</f>
        <v>#REF!</v>
      </c>
      <c r="AK3193" s="30" t="e">
        <f>IF(AJ3193="新設",VLOOKUP('施設リストA-1（直営）'!#REF!,'（新設）照明器具'!$B$5:$C$1990,2,FALSE),IF('部屋別効果（直）'!AJ3193="撤去",VLOOKUP('施設リストA-1（直営）'!#REF!,'（既設）調査結果'!$B$5:$C$1998,2,FALSE),0))</f>
        <v>#REF!</v>
      </c>
      <c r="AL3193" s="29" t="e">
        <f>'施設リストA-1（直営）'!#REF!</f>
        <v>#REF!</v>
      </c>
    </row>
    <row r="3194" spans="1:38" customFormat="1">
      <c r="A3194" s="15" t="e">
        <f>'施設リストA-1（直営）'!#REF!</f>
        <v>#REF!</v>
      </c>
      <c r="B3194" s="16" t="e">
        <f>'施設リストA-1（直営）'!#REF!</f>
        <v>#REF!</v>
      </c>
      <c r="C3194" s="14" t="e">
        <f>'施設リストA-1（直営）'!#REF!</f>
        <v>#REF!</v>
      </c>
      <c r="D3194" s="94" t="e">
        <f>'施設リストA-1（直営）'!#REF!</f>
        <v>#REF!</v>
      </c>
      <c r="E3194" s="20" t="e">
        <f>'施設リストA-1（直営）'!#REF!</f>
        <v>#REF!</v>
      </c>
      <c r="F3194" s="20" t="e">
        <f>'施設リストA-1（直営）'!#REF!</f>
        <v>#REF!</v>
      </c>
      <c r="G3194" s="13" t="e">
        <f>'施設リストA-1（直営）'!#REF!</f>
        <v>#REF!</v>
      </c>
      <c r="H3194" s="28" t="e">
        <f t="shared" si="49"/>
        <v>#REF!</v>
      </c>
      <c r="I3194" s="29" t="e">
        <f>'施設リストA-1（直営）'!#REF!</f>
        <v>#REF!</v>
      </c>
      <c r="J3194" s="30" t="e">
        <f>IF(I3194="新設",VLOOKUP('施設リストA-1（直営）'!#REF!,'（新設）照明器具'!$B$5:$C$1990,2,FALSE),IF('部屋別効果（直）'!I3194="撤去",VLOOKUP('施設リストA-1（直営）'!#REF!,'（既設）調査結果'!$B$5:$C$1998,2,FALSE),0))</f>
        <v>#REF!</v>
      </c>
      <c r="K3194" s="29" t="e">
        <f>'施設リストA-1（直営）'!#REF!</f>
        <v>#REF!</v>
      </c>
      <c r="L3194" s="29" t="e">
        <f>'施設リストA-1（直営）'!#REF!</f>
        <v>#REF!</v>
      </c>
      <c r="M3194" s="30" t="e">
        <f>IF(L3194="新設",VLOOKUP('施設リストA-1（直営）'!#REF!,'（新設）照明器具'!$B$5:$C$1990,2,FALSE),IF('部屋別効果（直）'!L3194="撤去",VLOOKUP('施設リストA-1（直営）'!#REF!,'（既設）調査結果'!$B$5:$C$1998,2,FALSE),0))</f>
        <v>#REF!</v>
      </c>
      <c r="N3194" s="29" t="e">
        <f>'施設リストA-1（直営）'!#REF!</f>
        <v>#REF!</v>
      </c>
      <c r="O3194" s="29" t="e">
        <f>'施設リストA-1（直営）'!#REF!</f>
        <v>#REF!</v>
      </c>
      <c r="P3194" s="30" t="e">
        <f>IF(O3194="新設",VLOOKUP('施設リストA-1（直営）'!#REF!,'（新設）照明器具'!$B$5:$C$1990,2,FALSE),IF('部屋別効果（直）'!O3194="撤去",VLOOKUP('施設リストA-1（直営）'!#REF!,'（既設）調査結果'!$B$5:$C$1998,2,FALSE),0))</f>
        <v>#REF!</v>
      </c>
      <c r="Q3194" s="29" t="e">
        <f>'施設リストA-1（直営）'!#REF!</f>
        <v>#REF!</v>
      </c>
      <c r="R3194" s="29" t="e">
        <f>'施設リストA-1（直営）'!#REF!</f>
        <v>#REF!</v>
      </c>
      <c r="S3194" s="30" t="e">
        <f>IF(R3194="新設",VLOOKUP('施設リストA-1（直営）'!#REF!,'（新設）照明器具'!$B$5:$C$1990,2,FALSE),IF('部屋別効果（直）'!R3194="撤去",VLOOKUP('施設リストA-1（直営）'!#REF!,'（既設）調査結果'!$B$5:$C$1998,2,FALSE),0))</f>
        <v>#REF!</v>
      </c>
      <c r="T3194" s="29" t="e">
        <f>'施設リストA-1（直営）'!#REF!</f>
        <v>#REF!</v>
      </c>
      <c r="U3194" s="29" t="e">
        <f>'施設リストA-1（直営）'!#REF!</f>
        <v>#REF!</v>
      </c>
      <c r="V3194" s="30" t="e">
        <f>IF(U3194="新設",VLOOKUP('施設リストA-1（直営）'!#REF!,'（新設）照明器具'!$B$5:$C$1990,2,FALSE),IF('部屋別効果（直）'!U3194="撤去",VLOOKUP('施設リストA-1（直営）'!#REF!,'（既設）調査結果'!$B$5:$C$1998,2,FALSE),0))</f>
        <v>#REF!</v>
      </c>
      <c r="W3194" s="29" t="e">
        <f>'施設リストA-1（直営）'!#REF!</f>
        <v>#REF!</v>
      </c>
      <c r="X3194" s="29" t="e">
        <f>'施設リストA-1（直営）'!#REF!</f>
        <v>#REF!</v>
      </c>
      <c r="Y3194" s="30" t="e">
        <f>IF(X3194="新設",VLOOKUP('施設リストA-1（直営）'!#REF!,'（新設）照明器具'!$B$5:$C$1990,2,FALSE),IF('部屋別効果（直）'!X3194="撤去",VLOOKUP('施設リストA-1（直営）'!#REF!,'（既設）調査結果'!$B$5:$C$1998,2,FALSE),0))</f>
        <v>#REF!</v>
      </c>
      <c r="Z3194" s="29" t="e">
        <f>'施設リストA-1（直営）'!#REF!</f>
        <v>#REF!</v>
      </c>
      <c r="AA3194" s="29" t="e">
        <f>'施設リストA-1（直営）'!#REF!</f>
        <v>#REF!</v>
      </c>
      <c r="AB3194" s="30" t="e">
        <f>IF(AA3194="新設",VLOOKUP('施設リストA-1（直営）'!#REF!,'（新設）照明器具'!$B$5:$C$1990,2,FALSE),IF('部屋別効果（直）'!AA3194="撤去",VLOOKUP('施設リストA-1（直営）'!#REF!,'（既設）調査結果'!$B$5:$C$1998,2,FALSE),0))</f>
        <v>#REF!</v>
      </c>
      <c r="AC3194" s="29" t="e">
        <f>'施設リストA-1（直営）'!#REF!</f>
        <v>#REF!</v>
      </c>
      <c r="AD3194" s="29" t="e">
        <f>'施設リストA-1（直営）'!#REF!</f>
        <v>#REF!</v>
      </c>
      <c r="AE3194" s="30" t="e">
        <f>IF(AD3194="新設",VLOOKUP('施設リストA-1（直営）'!#REF!,'（新設）照明器具'!$B$5:$C$1990,2,FALSE),IF('部屋別効果（直）'!AD3194="撤去",VLOOKUP('施設リストA-1（直営）'!#REF!,'（既設）調査結果'!$B$5:$C$1998,2,FALSE),0))</f>
        <v>#REF!</v>
      </c>
      <c r="AF3194" s="29" t="e">
        <f>'施設リストA-1（直営）'!#REF!</f>
        <v>#REF!</v>
      </c>
      <c r="AG3194" s="29" t="e">
        <f>'施設リストA-1（直営）'!#REF!</f>
        <v>#REF!</v>
      </c>
      <c r="AH3194" s="30" t="e">
        <f>IF(AG3194="新設",VLOOKUP('施設リストA-1（直営）'!#REF!,'（新設）照明器具'!$B$5:$C$1990,2,FALSE),IF('部屋別効果（直）'!AG3194="撤去",VLOOKUP('施設リストA-1（直営）'!#REF!,'（既設）調査結果'!$B$5:$C$1998,2,FALSE),0))</f>
        <v>#REF!</v>
      </c>
      <c r="AI3194" s="29" t="e">
        <f>'施設リストA-1（直営）'!#REF!</f>
        <v>#REF!</v>
      </c>
      <c r="AJ3194" s="29" t="e">
        <f>'施設リストA-1（直営）'!#REF!</f>
        <v>#REF!</v>
      </c>
      <c r="AK3194" s="30" t="e">
        <f>IF(AJ3194="新設",VLOOKUP('施設リストA-1（直営）'!#REF!,'（新設）照明器具'!$B$5:$C$1990,2,FALSE),IF('部屋別効果（直）'!AJ3194="撤去",VLOOKUP('施設リストA-1（直営）'!#REF!,'（既設）調査結果'!$B$5:$C$1998,2,FALSE),0))</f>
        <v>#REF!</v>
      </c>
      <c r="AL3194" s="29" t="e">
        <f>'施設リストA-1（直営）'!#REF!</f>
        <v>#REF!</v>
      </c>
    </row>
    <row r="3195" spans="1:38" customFormat="1">
      <c r="A3195" s="15" t="e">
        <f>'施設リストA-1（直営）'!#REF!</f>
        <v>#REF!</v>
      </c>
      <c r="B3195" s="16" t="e">
        <f>'施設リストA-1（直営）'!#REF!</f>
        <v>#REF!</v>
      </c>
      <c r="C3195" s="14" t="e">
        <f>'施設リストA-1（直営）'!#REF!</f>
        <v>#REF!</v>
      </c>
      <c r="D3195" s="94" t="e">
        <f>'施設リストA-1（直営）'!#REF!</f>
        <v>#REF!</v>
      </c>
      <c r="E3195" s="20" t="e">
        <f>'施設リストA-1（直営）'!#REF!</f>
        <v>#REF!</v>
      </c>
      <c r="F3195" s="20" t="e">
        <f>'施設リストA-1（直営）'!#REF!</f>
        <v>#REF!</v>
      </c>
      <c r="G3195" s="13" t="e">
        <f>'施設リストA-1（直営）'!#REF!</f>
        <v>#REF!</v>
      </c>
      <c r="H3195" s="28" t="e">
        <f t="shared" si="49"/>
        <v>#REF!</v>
      </c>
      <c r="I3195" s="29" t="e">
        <f>'施設リストA-1（直営）'!#REF!</f>
        <v>#REF!</v>
      </c>
      <c r="J3195" s="30" t="e">
        <f>IF(I3195="新設",VLOOKUP('施設リストA-1（直営）'!#REF!,'（新設）照明器具'!$B$5:$C$1990,2,FALSE),IF('部屋別効果（直）'!I3195="撤去",VLOOKUP('施設リストA-1（直営）'!#REF!,'（既設）調査結果'!$B$5:$C$1998,2,FALSE),0))</f>
        <v>#REF!</v>
      </c>
      <c r="K3195" s="29" t="e">
        <f>'施設リストA-1（直営）'!#REF!</f>
        <v>#REF!</v>
      </c>
      <c r="L3195" s="29" t="e">
        <f>'施設リストA-1（直営）'!#REF!</f>
        <v>#REF!</v>
      </c>
      <c r="M3195" s="30" t="e">
        <f>IF(L3195="新設",VLOOKUP('施設リストA-1（直営）'!#REF!,'（新設）照明器具'!$B$5:$C$1990,2,FALSE),IF('部屋別効果（直）'!L3195="撤去",VLOOKUP('施設リストA-1（直営）'!#REF!,'（既設）調査結果'!$B$5:$C$1998,2,FALSE),0))</f>
        <v>#REF!</v>
      </c>
      <c r="N3195" s="29" t="e">
        <f>'施設リストA-1（直営）'!#REF!</f>
        <v>#REF!</v>
      </c>
      <c r="O3195" s="29" t="e">
        <f>'施設リストA-1（直営）'!#REF!</f>
        <v>#REF!</v>
      </c>
      <c r="P3195" s="30" t="e">
        <f>IF(O3195="新設",VLOOKUP('施設リストA-1（直営）'!#REF!,'（新設）照明器具'!$B$5:$C$1990,2,FALSE),IF('部屋別効果（直）'!O3195="撤去",VLOOKUP('施設リストA-1（直営）'!#REF!,'（既設）調査結果'!$B$5:$C$1998,2,FALSE),0))</f>
        <v>#REF!</v>
      </c>
      <c r="Q3195" s="29" t="e">
        <f>'施設リストA-1（直営）'!#REF!</f>
        <v>#REF!</v>
      </c>
      <c r="R3195" s="29" t="e">
        <f>'施設リストA-1（直営）'!#REF!</f>
        <v>#REF!</v>
      </c>
      <c r="S3195" s="30" t="e">
        <f>IF(R3195="新設",VLOOKUP('施設リストA-1（直営）'!#REF!,'（新設）照明器具'!$B$5:$C$1990,2,FALSE),IF('部屋別効果（直）'!R3195="撤去",VLOOKUP('施設リストA-1（直営）'!#REF!,'（既設）調査結果'!$B$5:$C$1998,2,FALSE),0))</f>
        <v>#REF!</v>
      </c>
      <c r="T3195" s="29" t="e">
        <f>'施設リストA-1（直営）'!#REF!</f>
        <v>#REF!</v>
      </c>
      <c r="U3195" s="29" t="e">
        <f>'施設リストA-1（直営）'!#REF!</f>
        <v>#REF!</v>
      </c>
      <c r="V3195" s="30" t="e">
        <f>IF(U3195="新設",VLOOKUP('施設リストA-1（直営）'!#REF!,'（新設）照明器具'!$B$5:$C$1990,2,FALSE),IF('部屋別効果（直）'!U3195="撤去",VLOOKUP('施設リストA-1（直営）'!#REF!,'（既設）調査結果'!$B$5:$C$1998,2,FALSE),0))</f>
        <v>#REF!</v>
      </c>
      <c r="W3195" s="29" t="e">
        <f>'施設リストA-1（直営）'!#REF!</f>
        <v>#REF!</v>
      </c>
      <c r="X3195" s="29" t="e">
        <f>'施設リストA-1（直営）'!#REF!</f>
        <v>#REF!</v>
      </c>
      <c r="Y3195" s="30" t="e">
        <f>IF(X3195="新設",VLOOKUP('施設リストA-1（直営）'!#REF!,'（新設）照明器具'!$B$5:$C$1990,2,FALSE),IF('部屋別効果（直）'!X3195="撤去",VLOOKUP('施設リストA-1（直営）'!#REF!,'（既設）調査結果'!$B$5:$C$1998,2,FALSE),0))</f>
        <v>#REF!</v>
      </c>
      <c r="Z3195" s="29" t="e">
        <f>'施設リストA-1（直営）'!#REF!</f>
        <v>#REF!</v>
      </c>
      <c r="AA3195" s="29" t="e">
        <f>'施設リストA-1（直営）'!#REF!</f>
        <v>#REF!</v>
      </c>
      <c r="AB3195" s="30" t="e">
        <f>IF(AA3195="新設",VLOOKUP('施設リストA-1（直営）'!#REF!,'（新設）照明器具'!$B$5:$C$1990,2,FALSE),IF('部屋別効果（直）'!AA3195="撤去",VLOOKUP('施設リストA-1（直営）'!#REF!,'（既設）調査結果'!$B$5:$C$1998,2,FALSE),0))</f>
        <v>#REF!</v>
      </c>
      <c r="AC3195" s="29" t="e">
        <f>'施設リストA-1（直営）'!#REF!</f>
        <v>#REF!</v>
      </c>
      <c r="AD3195" s="29" t="e">
        <f>'施設リストA-1（直営）'!#REF!</f>
        <v>#REF!</v>
      </c>
      <c r="AE3195" s="30" t="e">
        <f>IF(AD3195="新設",VLOOKUP('施設リストA-1（直営）'!#REF!,'（新設）照明器具'!$B$5:$C$1990,2,FALSE),IF('部屋別効果（直）'!AD3195="撤去",VLOOKUP('施設リストA-1（直営）'!#REF!,'（既設）調査結果'!$B$5:$C$1998,2,FALSE),0))</f>
        <v>#REF!</v>
      </c>
      <c r="AF3195" s="29" t="e">
        <f>'施設リストA-1（直営）'!#REF!</f>
        <v>#REF!</v>
      </c>
      <c r="AG3195" s="29" t="e">
        <f>'施設リストA-1（直営）'!#REF!</f>
        <v>#REF!</v>
      </c>
      <c r="AH3195" s="30" t="e">
        <f>IF(AG3195="新設",VLOOKUP('施設リストA-1（直営）'!#REF!,'（新設）照明器具'!$B$5:$C$1990,2,FALSE),IF('部屋別効果（直）'!AG3195="撤去",VLOOKUP('施設リストA-1（直営）'!#REF!,'（既設）調査結果'!$B$5:$C$1998,2,FALSE),0))</f>
        <v>#REF!</v>
      </c>
      <c r="AI3195" s="29" t="e">
        <f>'施設リストA-1（直営）'!#REF!</f>
        <v>#REF!</v>
      </c>
      <c r="AJ3195" s="29" t="e">
        <f>'施設リストA-1（直営）'!#REF!</f>
        <v>#REF!</v>
      </c>
      <c r="AK3195" s="30" t="e">
        <f>IF(AJ3195="新設",VLOOKUP('施設リストA-1（直営）'!#REF!,'（新設）照明器具'!$B$5:$C$1990,2,FALSE),IF('部屋別効果（直）'!AJ3195="撤去",VLOOKUP('施設リストA-1（直営）'!#REF!,'（既設）調査結果'!$B$5:$C$1998,2,FALSE),0))</f>
        <v>#REF!</v>
      </c>
      <c r="AL3195" s="29" t="e">
        <f>'施設リストA-1（直営）'!#REF!</f>
        <v>#REF!</v>
      </c>
    </row>
    <row r="3196" spans="1:38" customFormat="1">
      <c r="A3196" s="15" t="e">
        <f>'施設リストA-1（直営）'!#REF!</f>
        <v>#REF!</v>
      </c>
      <c r="B3196" s="16" t="e">
        <f>'施設リストA-1（直営）'!#REF!</f>
        <v>#REF!</v>
      </c>
      <c r="C3196" s="14" t="e">
        <f>'施設リストA-1（直営）'!#REF!</f>
        <v>#REF!</v>
      </c>
      <c r="D3196" s="94" t="e">
        <f>'施設リストA-1（直営）'!#REF!</f>
        <v>#REF!</v>
      </c>
      <c r="E3196" s="20" t="e">
        <f>'施設リストA-1（直営）'!#REF!</f>
        <v>#REF!</v>
      </c>
      <c r="F3196" s="20" t="e">
        <f>'施設リストA-1（直営）'!#REF!</f>
        <v>#REF!</v>
      </c>
      <c r="G3196" s="13" t="e">
        <f>'施設リストA-1（直営）'!#REF!</f>
        <v>#REF!</v>
      </c>
      <c r="H3196" s="28" t="e">
        <f t="shared" si="49"/>
        <v>#REF!</v>
      </c>
      <c r="I3196" s="29" t="e">
        <f>'施設リストA-1（直営）'!#REF!</f>
        <v>#REF!</v>
      </c>
      <c r="J3196" s="30" t="e">
        <f>IF(I3196="新設",VLOOKUP('施設リストA-1（直営）'!#REF!,'（新設）照明器具'!$B$5:$C$1990,2,FALSE),IF('部屋別効果（直）'!I3196="撤去",VLOOKUP('施設リストA-1（直営）'!#REF!,'（既設）調査結果'!$B$5:$C$1998,2,FALSE),0))</f>
        <v>#REF!</v>
      </c>
      <c r="K3196" s="29" t="e">
        <f>'施設リストA-1（直営）'!#REF!</f>
        <v>#REF!</v>
      </c>
      <c r="L3196" s="29" t="e">
        <f>'施設リストA-1（直営）'!#REF!</f>
        <v>#REF!</v>
      </c>
      <c r="M3196" s="30" t="e">
        <f>IF(L3196="新設",VLOOKUP('施設リストA-1（直営）'!#REF!,'（新設）照明器具'!$B$5:$C$1990,2,FALSE),IF('部屋別効果（直）'!L3196="撤去",VLOOKUP('施設リストA-1（直営）'!#REF!,'（既設）調査結果'!$B$5:$C$1998,2,FALSE),0))</f>
        <v>#REF!</v>
      </c>
      <c r="N3196" s="29" t="e">
        <f>'施設リストA-1（直営）'!#REF!</f>
        <v>#REF!</v>
      </c>
      <c r="O3196" s="29" t="e">
        <f>'施設リストA-1（直営）'!#REF!</f>
        <v>#REF!</v>
      </c>
      <c r="P3196" s="30" t="e">
        <f>IF(O3196="新設",VLOOKUP('施設リストA-1（直営）'!#REF!,'（新設）照明器具'!$B$5:$C$1990,2,FALSE),IF('部屋別効果（直）'!O3196="撤去",VLOOKUP('施設リストA-1（直営）'!#REF!,'（既設）調査結果'!$B$5:$C$1998,2,FALSE),0))</f>
        <v>#REF!</v>
      </c>
      <c r="Q3196" s="29" t="e">
        <f>'施設リストA-1（直営）'!#REF!</f>
        <v>#REF!</v>
      </c>
      <c r="R3196" s="29" t="e">
        <f>'施設リストA-1（直営）'!#REF!</f>
        <v>#REF!</v>
      </c>
      <c r="S3196" s="30" t="e">
        <f>IF(R3196="新設",VLOOKUP('施設リストA-1（直営）'!#REF!,'（新設）照明器具'!$B$5:$C$1990,2,FALSE),IF('部屋別効果（直）'!R3196="撤去",VLOOKUP('施設リストA-1（直営）'!#REF!,'（既設）調査結果'!$B$5:$C$1998,2,FALSE),0))</f>
        <v>#REF!</v>
      </c>
      <c r="T3196" s="29" t="e">
        <f>'施設リストA-1（直営）'!#REF!</f>
        <v>#REF!</v>
      </c>
      <c r="U3196" s="29" t="e">
        <f>'施設リストA-1（直営）'!#REF!</f>
        <v>#REF!</v>
      </c>
      <c r="V3196" s="30" t="e">
        <f>IF(U3196="新設",VLOOKUP('施設リストA-1（直営）'!#REF!,'（新設）照明器具'!$B$5:$C$1990,2,FALSE),IF('部屋別効果（直）'!U3196="撤去",VLOOKUP('施設リストA-1（直営）'!#REF!,'（既設）調査結果'!$B$5:$C$1998,2,FALSE),0))</f>
        <v>#REF!</v>
      </c>
      <c r="W3196" s="29" t="e">
        <f>'施設リストA-1（直営）'!#REF!</f>
        <v>#REF!</v>
      </c>
      <c r="X3196" s="29" t="e">
        <f>'施設リストA-1（直営）'!#REF!</f>
        <v>#REF!</v>
      </c>
      <c r="Y3196" s="30" t="e">
        <f>IF(X3196="新設",VLOOKUP('施設リストA-1（直営）'!#REF!,'（新設）照明器具'!$B$5:$C$1990,2,FALSE),IF('部屋別効果（直）'!X3196="撤去",VLOOKUP('施設リストA-1（直営）'!#REF!,'（既設）調査結果'!$B$5:$C$1998,2,FALSE),0))</f>
        <v>#REF!</v>
      </c>
      <c r="Z3196" s="29" t="e">
        <f>'施設リストA-1（直営）'!#REF!</f>
        <v>#REF!</v>
      </c>
      <c r="AA3196" s="29" t="e">
        <f>'施設リストA-1（直営）'!#REF!</f>
        <v>#REF!</v>
      </c>
      <c r="AB3196" s="30" t="e">
        <f>IF(AA3196="新設",VLOOKUP('施設リストA-1（直営）'!#REF!,'（新設）照明器具'!$B$5:$C$1990,2,FALSE),IF('部屋別効果（直）'!AA3196="撤去",VLOOKUP('施設リストA-1（直営）'!#REF!,'（既設）調査結果'!$B$5:$C$1998,2,FALSE),0))</f>
        <v>#REF!</v>
      </c>
      <c r="AC3196" s="29" t="e">
        <f>'施設リストA-1（直営）'!#REF!</f>
        <v>#REF!</v>
      </c>
      <c r="AD3196" s="29" t="e">
        <f>'施設リストA-1（直営）'!#REF!</f>
        <v>#REF!</v>
      </c>
      <c r="AE3196" s="30" t="e">
        <f>IF(AD3196="新設",VLOOKUP('施設リストA-1（直営）'!#REF!,'（新設）照明器具'!$B$5:$C$1990,2,FALSE),IF('部屋別効果（直）'!AD3196="撤去",VLOOKUP('施設リストA-1（直営）'!#REF!,'（既設）調査結果'!$B$5:$C$1998,2,FALSE),0))</f>
        <v>#REF!</v>
      </c>
      <c r="AF3196" s="29" t="e">
        <f>'施設リストA-1（直営）'!#REF!</f>
        <v>#REF!</v>
      </c>
      <c r="AG3196" s="29" t="e">
        <f>'施設リストA-1（直営）'!#REF!</f>
        <v>#REF!</v>
      </c>
      <c r="AH3196" s="30" t="e">
        <f>IF(AG3196="新設",VLOOKUP('施設リストA-1（直営）'!#REF!,'（新設）照明器具'!$B$5:$C$1990,2,FALSE),IF('部屋別効果（直）'!AG3196="撤去",VLOOKUP('施設リストA-1（直営）'!#REF!,'（既設）調査結果'!$B$5:$C$1998,2,FALSE),0))</f>
        <v>#REF!</v>
      </c>
      <c r="AI3196" s="29" t="e">
        <f>'施設リストA-1（直営）'!#REF!</f>
        <v>#REF!</v>
      </c>
      <c r="AJ3196" s="29" t="e">
        <f>'施設リストA-1（直営）'!#REF!</f>
        <v>#REF!</v>
      </c>
      <c r="AK3196" s="30" t="e">
        <f>IF(AJ3196="新設",VLOOKUP('施設リストA-1（直営）'!#REF!,'（新設）照明器具'!$B$5:$C$1990,2,FALSE),IF('部屋別効果（直）'!AJ3196="撤去",VLOOKUP('施設リストA-1（直営）'!#REF!,'（既設）調査結果'!$B$5:$C$1998,2,FALSE),0))</f>
        <v>#REF!</v>
      </c>
      <c r="AL3196" s="29" t="e">
        <f>'施設リストA-1（直営）'!#REF!</f>
        <v>#REF!</v>
      </c>
    </row>
    <row r="3197" spans="1:38" customFormat="1">
      <c r="A3197" s="15" t="e">
        <f>'施設リストA-1（直営）'!#REF!</f>
        <v>#REF!</v>
      </c>
      <c r="B3197" s="16" t="e">
        <f>'施設リストA-1（直営）'!#REF!</f>
        <v>#REF!</v>
      </c>
      <c r="C3197" s="14" t="e">
        <f>'施設リストA-1（直営）'!#REF!</f>
        <v>#REF!</v>
      </c>
      <c r="D3197" s="94" t="e">
        <f>'施設リストA-1（直営）'!#REF!</f>
        <v>#REF!</v>
      </c>
      <c r="E3197" s="20" t="e">
        <f>'施設リストA-1（直営）'!#REF!</f>
        <v>#REF!</v>
      </c>
      <c r="F3197" s="20" t="e">
        <f>'施設リストA-1（直営）'!#REF!</f>
        <v>#REF!</v>
      </c>
      <c r="G3197" s="13" t="e">
        <f>'施設リストA-1（直営）'!#REF!</f>
        <v>#REF!</v>
      </c>
      <c r="H3197" s="28" t="e">
        <f t="shared" si="49"/>
        <v>#REF!</v>
      </c>
      <c r="I3197" s="29" t="e">
        <f>'施設リストA-1（直営）'!#REF!</f>
        <v>#REF!</v>
      </c>
      <c r="J3197" s="30" t="e">
        <f>IF(I3197="新設",VLOOKUP('施設リストA-1（直営）'!#REF!,'（新設）照明器具'!$B$5:$C$1990,2,FALSE),IF('部屋別効果（直）'!I3197="撤去",VLOOKUP('施設リストA-1（直営）'!#REF!,'（既設）調査結果'!$B$5:$C$1998,2,FALSE),0))</f>
        <v>#REF!</v>
      </c>
      <c r="K3197" s="29" t="e">
        <f>'施設リストA-1（直営）'!#REF!</f>
        <v>#REF!</v>
      </c>
      <c r="L3197" s="29" t="e">
        <f>'施設リストA-1（直営）'!#REF!</f>
        <v>#REF!</v>
      </c>
      <c r="M3197" s="30" t="e">
        <f>IF(L3197="新設",VLOOKUP('施設リストA-1（直営）'!#REF!,'（新設）照明器具'!$B$5:$C$1990,2,FALSE),IF('部屋別効果（直）'!L3197="撤去",VLOOKUP('施設リストA-1（直営）'!#REF!,'（既設）調査結果'!$B$5:$C$1998,2,FALSE),0))</f>
        <v>#REF!</v>
      </c>
      <c r="N3197" s="29" t="e">
        <f>'施設リストA-1（直営）'!#REF!</f>
        <v>#REF!</v>
      </c>
      <c r="O3197" s="29" t="e">
        <f>'施設リストA-1（直営）'!#REF!</f>
        <v>#REF!</v>
      </c>
      <c r="P3197" s="30" t="e">
        <f>IF(O3197="新設",VLOOKUP('施設リストA-1（直営）'!#REF!,'（新設）照明器具'!$B$5:$C$1990,2,FALSE),IF('部屋別効果（直）'!O3197="撤去",VLOOKUP('施設リストA-1（直営）'!#REF!,'（既設）調査結果'!$B$5:$C$1998,2,FALSE),0))</f>
        <v>#REF!</v>
      </c>
      <c r="Q3197" s="29" t="e">
        <f>'施設リストA-1（直営）'!#REF!</f>
        <v>#REF!</v>
      </c>
      <c r="R3197" s="29" t="e">
        <f>'施設リストA-1（直営）'!#REF!</f>
        <v>#REF!</v>
      </c>
      <c r="S3197" s="30" t="e">
        <f>IF(R3197="新設",VLOOKUP('施設リストA-1（直営）'!#REF!,'（新設）照明器具'!$B$5:$C$1990,2,FALSE),IF('部屋別効果（直）'!R3197="撤去",VLOOKUP('施設リストA-1（直営）'!#REF!,'（既設）調査結果'!$B$5:$C$1998,2,FALSE),0))</f>
        <v>#REF!</v>
      </c>
      <c r="T3197" s="29" t="e">
        <f>'施設リストA-1（直営）'!#REF!</f>
        <v>#REF!</v>
      </c>
      <c r="U3197" s="29" t="e">
        <f>'施設リストA-1（直営）'!#REF!</f>
        <v>#REF!</v>
      </c>
      <c r="V3197" s="30" t="e">
        <f>IF(U3197="新設",VLOOKUP('施設リストA-1（直営）'!#REF!,'（新設）照明器具'!$B$5:$C$1990,2,FALSE),IF('部屋別効果（直）'!U3197="撤去",VLOOKUP('施設リストA-1（直営）'!#REF!,'（既設）調査結果'!$B$5:$C$1998,2,FALSE),0))</f>
        <v>#REF!</v>
      </c>
      <c r="W3197" s="29" t="e">
        <f>'施設リストA-1（直営）'!#REF!</f>
        <v>#REF!</v>
      </c>
      <c r="X3197" s="29" t="e">
        <f>'施設リストA-1（直営）'!#REF!</f>
        <v>#REF!</v>
      </c>
      <c r="Y3197" s="30" t="e">
        <f>IF(X3197="新設",VLOOKUP('施設リストA-1（直営）'!#REF!,'（新設）照明器具'!$B$5:$C$1990,2,FALSE),IF('部屋別効果（直）'!X3197="撤去",VLOOKUP('施設リストA-1（直営）'!#REF!,'（既設）調査結果'!$B$5:$C$1998,2,FALSE),0))</f>
        <v>#REF!</v>
      </c>
      <c r="Z3197" s="29" t="e">
        <f>'施設リストA-1（直営）'!#REF!</f>
        <v>#REF!</v>
      </c>
      <c r="AA3197" s="29" t="e">
        <f>'施設リストA-1（直営）'!#REF!</f>
        <v>#REF!</v>
      </c>
      <c r="AB3197" s="30" t="e">
        <f>IF(AA3197="新設",VLOOKUP('施設リストA-1（直営）'!#REF!,'（新設）照明器具'!$B$5:$C$1990,2,FALSE),IF('部屋別効果（直）'!AA3197="撤去",VLOOKUP('施設リストA-1（直営）'!#REF!,'（既設）調査結果'!$B$5:$C$1998,2,FALSE),0))</f>
        <v>#REF!</v>
      </c>
      <c r="AC3197" s="29" t="e">
        <f>'施設リストA-1（直営）'!#REF!</f>
        <v>#REF!</v>
      </c>
      <c r="AD3197" s="29" t="e">
        <f>'施設リストA-1（直営）'!#REF!</f>
        <v>#REF!</v>
      </c>
      <c r="AE3197" s="30" t="e">
        <f>IF(AD3197="新設",VLOOKUP('施設リストA-1（直営）'!#REF!,'（新設）照明器具'!$B$5:$C$1990,2,FALSE),IF('部屋別効果（直）'!AD3197="撤去",VLOOKUP('施設リストA-1（直営）'!#REF!,'（既設）調査結果'!$B$5:$C$1998,2,FALSE),0))</f>
        <v>#REF!</v>
      </c>
      <c r="AF3197" s="29" t="e">
        <f>'施設リストA-1（直営）'!#REF!</f>
        <v>#REF!</v>
      </c>
      <c r="AG3197" s="29" t="e">
        <f>'施設リストA-1（直営）'!#REF!</f>
        <v>#REF!</v>
      </c>
      <c r="AH3197" s="30" t="e">
        <f>IF(AG3197="新設",VLOOKUP('施設リストA-1（直営）'!#REF!,'（新設）照明器具'!$B$5:$C$1990,2,FALSE),IF('部屋別効果（直）'!AG3197="撤去",VLOOKUP('施設リストA-1（直営）'!#REF!,'（既設）調査結果'!$B$5:$C$1998,2,FALSE),0))</f>
        <v>#REF!</v>
      </c>
      <c r="AI3197" s="29" t="e">
        <f>'施設リストA-1（直営）'!#REF!</f>
        <v>#REF!</v>
      </c>
      <c r="AJ3197" s="29" t="e">
        <f>'施設リストA-1（直営）'!#REF!</f>
        <v>#REF!</v>
      </c>
      <c r="AK3197" s="30" t="e">
        <f>IF(AJ3197="新設",VLOOKUP('施設リストA-1（直営）'!#REF!,'（新設）照明器具'!$B$5:$C$1990,2,FALSE),IF('部屋別効果（直）'!AJ3197="撤去",VLOOKUP('施設リストA-1（直営）'!#REF!,'（既設）調査結果'!$B$5:$C$1998,2,FALSE),0))</f>
        <v>#REF!</v>
      </c>
      <c r="AL3197" s="29" t="e">
        <f>'施設リストA-1（直営）'!#REF!</f>
        <v>#REF!</v>
      </c>
    </row>
    <row r="3198" spans="1:38" customFormat="1">
      <c r="A3198" s="15" t="e">
        <f>'施設リストA-1（直営）'!#REF!</f>
        <v>#REF!</v>
      </c>
      <c r="B3198" s="16" t="e">
        <f>'施設リストA-1（直営）'!#REF!</f>
        <v>#REF!</v>
      </c>
      <c r="C3198" s="14" t="e">
        <f>'施設リストA-1（直営）'!#REF!</f>
        <v>#REF!</v>
      </c>
      <c r="D3198" s="94" t="e">
        <f>'施設リストA-1（直営）'!#REF!</f>
        <v>#REF!</v>
      </c>
      <c r="E3198" s="20" t="e">
        <f>'施設リストA-1（直営）'!#REF!</f>
        <v>#REF!</v>
      </c>
      <c r="F3198" s="20" t="e">
        <f>'施設リストA-1（直営）'!#REF!</f>
        <v>#REF!</v>
      </c>
      <c r="G3198" s="13" t="e">
        <f>'施設リストA-1（直営）'!#REF!</f>
        <v>#REF!</v>
      </c>
      <c r="H3198" s="28" t="e">
        <f t="shared" si="49"/>
        <v>#REF!</v>
      </c>
      <c r="I3198" s="29" t="e">
        <f>'施設リストA-1（直営）'!#REF!</f>
        <v>#REF!</v>
      </c>
      <c r="J3198" s="30" t="e">
        <f>IF(I3198="新設",VLOOKUP('施設リストA-1（直営）'!#REF!,'（新設）照明器具'!$B$5:$C$1990,2,FALSE),IF('部屋別効果（直）'!I3198="撤去",VLOOKUP('施設リストA-1（直営）'!#REF!,'（既設）調査結果'!$B$5:$C$1998,2,FALSE),0))</f>
        <v>#REF!</v>
      </c>
      <c r="K3198" s="29" t="e">
        <f>'施設リストA-1（直営）'!#REF!</f>
        <v>#REF!</v>
      </c>
      <c r="L3198" s="29" t="e">
        <f>'施設リストA-1（直営）'!#REF!</f>
        <v>#REF!</v>
      </c>
      <c r="M3198" s="30" t="e">
        <f>IF(L3198="新設",VLOOKUP('施設リストA-1（直営）'!#REF!,'（新設）照明器具'!$B$5:$C$1990,2,FALSE),IF('部屋別効果（直）'!L3198="撤去",VLOOKUP('施設リストA-1（直営）'!#REF!,'（既設）調査結果'!$B$5:$C$1998,2,FALSE),0))</f>
        <v>#REF!</v>
      </c>
      <c r="N3198" s="29" t="e">
        <f>'施設リストA-1（直営）'!#REF!</f>
        <v>#REF!</v>
      </c>
      <c r="O3198" s="29" t="e">
        <f>'施設リストA-1（直営）'!#REF!</f>
        <v>#REF!</v>
      </c>
      <c r="P3198" s="30" t="e">
        <f>IF(O3198="新設",VLOOKUP('施設リストA-1（直営）'!#REF!,'（新設）照明器具'!$B$5:$C$1990,2,FALSE),IF('部屋別効果（直）'!O3198="撤去",VLOOKUP('施設リストA-1（直営）'!#REF!,'（既設）調査結果'!$B$5:$C$1998,2,FALSE),0))</f>
        <v>#REF!</v>
      </c>
      <c r="Q3198" s="29" t="e">
        <f>'施設リストA-1（直営）'!#REF!</f>
        <v>#REF!</v>
      </c>
      <c r="R3198" s="29" t="e">
        <f>'施設リストA-1（直営）'!#REF!</f>
        <v>#REF!</v>
      </c>
      <c r="S3198" s="30" t="e">
        <f>IF(R3198="新設",VLOOKUP('施設リストA-1（直営）'!#REF!,'（新設）照明器具'!$B$5:$C$1990,2,FALSE),IF('部屋別効果（直）'!R3198="撤去",VLOOKUP('施設リストA-1（直営）'!#REF!,'（既設）調査結果'!$B$5:$C$1998,2,FALSE),0))</f>
        <v>#REF!</v>
      </c>
      <c r="T3198" s="29" t="e">
        <f>'施設リストA-1（直営）'!#REF!</f>
        <v>#REF!</v>
      </c>
      <c r="U3198" s="29" t="e">
        <f>'施設リストA-1（直営）'!#REF!</f>
        <v>#REF!</v>
      </c>
      <c r="V3198" s="30" t="e">
        <f>IF(U3198="新設",VLOOKUP('施設リストA-1（直営）'!#REF!,'（新設）照明器具'!$B$5:$C$1990,2,FALSE),IF('部屋別効果（直）'!U3198="撤去",VLOOKUP('施設リストA-1（直営）'!#REF!,'（既設）調査結果'!$B$5:$C$1998,2,FALSE),0))</f>
        <v>#REF!</v>
      </c>
      <c r="W3198" s="29" t="e">
        <f>'施設リストA-1（直営）'!#REF!</f>
        <v>#REF!</v>
      </c>
      <c r="X3198" s="29" t="e">
        <f>'施設リストA-1（直営）'!#REF!</f>
        <v>#REF!</v>
      </c>
      <c r="Y3198" s="30" t="e">
        <f>IF(X3198="新設",VLOOKUP('施設リストA-1（直営）'!#REF!,'（新設）照明器具'!$B$5:$C$1990,2,FALSE),IF('部屋別効果（直）'!X3198="撤去",VLOOKUP('施設リストA-1（直営）'!#REF!,'（既設）調査結果'!$B$5:$C$1998,2,FALSE),0))</f>
        <v>#REF!</v>
      </c>
      <c r="Z3198" s="29" t="e">
        <f>'施設リストA-1（直営）'!#REF!</f>
        <v>#REF!</v>
      </c>
      <c r="AA3198" s="29" t="e">
        <f>'施設リストA-1（直営）'!#REF!</f>
        <v>#REF!</v>
      </c>
      <c r="AB3198" s="30" t="e">
        <f>IF(AA3198="新設",VLOOKUP('施設リストA-1（直営）'!#REF!,'（新設）照明器具'!$B$5:$C$1990,2,FALSE),IF('部屋別効果（直）'!AA3198="撤去",VLOOKUP('施設リストA-1（直営）'!#REF!,'（既設）調査結果'!$B$5:$C$1998,2,FALSE),0))</f>
        <v>#REF!</v>
      </c>
      <c r="AC3198" s="29" t="e">
        <f>'施設リストA-1（直営）'!#REF!</f>
        <v>#REF!</v>
      </c>
      <c r="AD3198" s="29" t="e">
        <f>'施設リストA-1（直営）'!#REF!</f>
        <v>#REF!</v>
      </c>
      <c r="AE3198" s="30" t="e">
        <f>IF(AD3198="新設",VLOOKUP('施設リストA-1（直営）'!#REF!,'（新設）照明器具'!$B$5:$C$1990,2,FALSE),IF('部屋別効果（直）'!AD3198="撤去",VLOOKUP('施設リストA-1（直営）'!#REF!,'（既設）調査結果'!$B$5:$C$1998,2,FALSE),0))</f>
        <v>#REF!</v>
      </c>
      <c r="AF3198" s="29" t="e">
        <f>'施設リストA-1（直営）'!#REF!</f>
        <v>#REF!</v>
      </c>
      <c r="AG3198" s="29" t="e">
        <f>'施設リストA-1（直営）'!#REF!</f>
        <v>#REF!</v>
      </c>
      <c r="AH3198" s="30" t="e">
        <f>IF(AG3198="新設",VLOOKUP('施設リストA-1（直営）'!#REF!,'（新設）照明器具'!$B$5:$C$1990,2,FALSE),IF('部屋別効果（直）'!AG3198="撤去",VLOOKUP('施設リストA-1（直営）'!#REF!,'（既設）調査結果'!$B$5:$C$1998,2,FALSE),0))</f>
        <v>#REF!</v>
      </c>
      <c r="AI3198" s="29" t="e">
        <f>'施設リストA-1（直営）'!#REF!</f>
        <v>#REF!</v>
      </c>
      <c r="AJ3198" s="29" t="e">
        <f>'施設リストA-1（直営）'!#REF!</f>
        <v>#REF!</v>
      </c>
      <c r="AK3198" s="30" t="e">
        <f>IF(AJ3198="新設",VLOOKUP('施設リストA-1（直営）'!#REF!,'（新設）照明器具'!$B$5:$C$1990,2,FALSE),IF('部屋別効果（直）'!AJ3198="撤去",VLOOKUP('施設リストA-1（直営）'!#REF!,'（既設）調査結果'!$B$5:$C$1998,2,FALSE),0))</f>
        <v>#REF!</v>
      </c>
      <c r="AL3198" s="29" t="e">
        <f>'施設リストA-1（直営）'!#REF!</f>
        <v>#REF!</v>
      </c>
    </row>
    <row r="3199" spans="1:38" customFormat="1">
      <c r="A3199" s="15" t="e">
        <f>'施設リストA-1（直営）'!#REF!</f>
        <v>#REF!</v>
      </c>
      <c r="B3199" s="16" t="e">
        <f>'施設リストA-1（直営）'!#REF!</f>
        <v>#REF!</v>
      </c>
      <c r="C3199" s="14" t="e">
        <f>'施設リストA-1（直営）'!#REF!</f>
        <v>#REF!</v>
      </c>
      <c r="D3199" s="94" t="e">
        <f>'施設リストA-1（直営）'!#REF!</f>
        <v>#REF!</v>
      </c>
      <c r="E3199" s="20" t="e">
        <f>'施設リストA-1（直営）'!#REF!</f>
        <v>#REF!</v>
      </c>
      <c r="F3199" s="20" t="e">
        <f>'施設リストA-1（直営）'!#REF!</f>
        <v>#REF!</v>
      </c>
      <c r="G3199" s="13" t="e">
        <f>'施設リストA-1（直営）'!#REF!</f>
        <v>#REF!</v>
      </c>
      <c r="H3199" s="28" t="e">
        <f t="shared" si="49"/>
        <v>#REF!</v>
      </c>
      <c r="I3199" s="29" t="e">
        <f>'施設リストA-1（直営）'!#REF!</f>
        <v>#REF!</v>
      </c>
      <c r="J3199" s="30" t="e">
        <f>IF(I3199="新設",VLOOKUP('施設リストA-1（直営）'!#REF!,'（新設）照明器具'!$B$5:$C$1990,2,FALSE),IF('部屋別効果（直）'!I3199="撤去",VLOOKUP('施設リストA-1（直営）'!#REF!,'（既設）調査結果'!$B$5:$C$1998,2,FALSE),0))</f>
        <v>#REF!</v>
      </c>
      <c r="K3199" s="29" t="e">
        <f>'施設リストA-1（直営）'!#REF!</f>
        <v>#REF!</v>
      </c>
      <c r="L3199" s="29" t="e">
        <f>'施設リストA-1（直営）'!#REF!</f>
        <v>#REF!</v>
      </c>
      <c r="M3199" s="30" t="e">
        <f>IF(L3199="新設",VLOOKUP('施設リストA-1（直営）'!#REF!,'（新設）照明器具'!$B$5:$C$1990,2,FALSE),IF('部屋別効果（直）'!L3199="撤去",VLOOKUP('施設リストA-1（直営）'!#REF!,'（既設）調査結果'!$B$5:$C$1998,2,FALSE),0))</f>
        <v>#REF!</v>
      </c>
      <c r="N3199" s="29" t="e">
        <f>'施設リストA-1（直営）'!#REF!</f>
        <v>#REF!</v>
      </c>
      <c r="O3199" s="29" t="e">
        <f>'施設リストA-1（直営）'!#REF!</f>
        <v>#REF!</v>
      </c>
      <c r="P3199" s="30" t="e">
        <f>IF(O3199="新設",VLOOKUP('施設リストA-1（直営）'!#REF!,'（新設）照明器具'!$B$5:$C$1990,2,FALSE),IF('部屋別効果（直）'!O3199="撤去",VLOOKUP('施設リストA-1（直営）'!#REF!,'（既設）調査結果'!$B$5:$C$1998,2,FALSE),0))</f>
        <v>#REF!</v>
      </c>
      <c r="Q3199" s="29" t="e">
        <f>'施設リストA-1（直営）'!#REF!</f>
        <v>#REF!</v>
      </c>
      <c r="R3199" s="29" t="e">
        <f>'施設リストA-1（直営）'!#REF!</f>
        <v>#REF!</v>
      </c>
      <c r="S3199" s="30" t="e">
        <f>IF(R3199="新設",VLOOKUP('施設リストA-1（直営）'!#REF!,'（新設）照明器具'!$B$5:$C$1990,2,FALSE),IF('部屋別効果（直）'!R3199="撤去",VLOOKUP('施設リストA-1（直営）'!#REF!,'（既設）調査結果'!$B$5:$C$1998,2,FALSE),0))</f>
        <v>#REF!</v>
      </c>
      <c r="T3199" s="29" t="e">
        <f>'施設リストA-1（直営）'!#REF!</f>
        <v>#REF!</v>
      </c>
      <c r="U3199" s="29" t="e">
        <f>'施設リストA-1（直営）'!#REF!</f>
        <v>#REF!</v>
      </c>
      <c r="V3199" s="30" t="e">
        <f>IF(U3199="新設",VLOOKUP('施設リストA-1（直営）'!#REF!,'（新設）照明器具'!$B$5:$C$1990,2,FALSE),IF('部屋別効果（直）'!U3199="撤去",VLOOKUP('施設リストA-1（直営）'!#REF!,'（既設）調査結果'!$B$5:$C$1998,2,FALSE),0))</f>
        <v>#REF!</v>
      </c>
      <c r="W3199" s="29" t="e">
        <f>'施設リストA-1（直営）'!#REF!</f>
        <v>#REF!</v>
      </c>
      <c r="X3199" s="29" t="e">
        <f>'施設リストA-1（直営）'!#REF!</f>
        <v>#REF!</v>
      </c>
      <c r="Y3199" s="30" t="e">
        <f>IF(X3199="新設",VLOOKUP('施設リストA-1（直営）'!#REF!,'（新設）照明器具'!$B$5:$C$1990,2,FALSE),IF('部屋別効果（直）'!X3199="撤去",VLOOKUP('施設リストA-1（直営）'!#REF!,'（既設）調査結果'!$B$5:$C$1998,2,FALSE),0))</f>
        <v>#REF!</v>
      </c>
      <c r="Z3199" s="29" t="e">
        <f>'施設リストA-1（直営）'!#REF!</f>
        <v>#REF!</v>
      </c>
      <c r="AA3199" s="29" t="e">
        <f>'施設リストA-1（直営）'!#REF!</f>
        <v>#REF!</v>
      </c>
      <c r="AB3199" s="30" t="e">
        <f>IF(AA3199="新設",VLOOKUP('施設リストA-1（直営）'!#REF!,'（新設）照明器具'!$B$5:$C$1990,2,FALSE),IF('部屋別効果（直）'!AA3199="撤去",VLOOKUP('施設リストA-1（直営）'!#REF!,'（既設）調査結果'!$B$5:$C$1998,2,FALSE),0))</f>
        <v>#REF!</v>
      </c>
      <c r="AC3199" s="29" t="e">
        <f>'施設リストA-1（直営）'!#REF!</f>
        <v>#REF!</v>
      </c>
      <c r="AD3199" s="29" t="e">
        <f>'施設リストA-1（直営）'!#REF!</f>
        <v>#REF!</v>
      </c>
      <c r="AE3199" s="30" t="e">
        <f>IF(AD3199="新設",VLOOKUP('施設リストA-1（直営）'!#REF!,'（新設）照明器具'!$B$5:$C$1990,2,FALSE),IF('部屋別効果（直）'!AD3199="撤去",VLOOKUP('施設リストA-1（直営）'!#REF!,'（既設）調査結果'!$B$5:$C$1998,2,FALSE),0))</f>
        <v>#REF!</v>
      </c>
      <c r="AF3199" s="29" t="e">
        <f>'施設リストA-1（直営）'!#REF!</f>
        <v>#REF!</v>
      </c>
      <c r="AG3199" s="29" t="e">
        <f>'施設リストA-1（直営）'!#REF!</f>
        <v>#REF!</v>
      </c>
      <c r="AH3199" s="30" t="e">
        <f>IF(AG3199="新設",VLOOKUP('施設リストA-1（直営）'!#REF!,'（新設）照明器具'!$B$5:$C$1990,2,FALSE),IF('部屋別効果（直）'!AG3199="撤去",VLOOKUP('施設リストA-1（直営）'!#REF!,'（既設）調査結果'!$B$5:$C$1998,2,FALSE),0))</f>
        <v>#REF!</v>
      </c>
      <c r="AI3199" s="29" t="e">
        <f>'施設リストA-1（直営）'!#REF!</f>
        <v>#REF!</v>
      </c>
      <c r="AJ3199" s="29" t="e">
        <f>'施設リストA-1（直営）'!#REF!</f>
        <v>#REF!</v>
      </c>
      <c r="AK3199" s="30" t="e">
        <f>IF(AJ3199="新設",VLOOKUP('施設リストA-1（直営）'!#REF!,'（新設）照明器具'!$B$5:$C$1990,2,FALSE),IF('部屋別効果（直）'!AJ3199="撤去",VLOOKUP('施設リストA-1（直営）'!#REF!,'（既設）調査結果'!$B$5:$C$1998,2,FALSE),0))</f>
        <v>#REF!</v>
      </c>
      <c r="AL3199" s="29" t="e">
        <f>'施設リストA-1（直営）'!#REF!</f>
        <v>#REF!</v>
      </c>
    </row>
    <row r="3200" spans="1:38" customFormat="1">
      <c r="A3200" s="15" t="e">
        <f>'施設リストA-1（直営）'!#REF!</f>
        <v>#REF!</v>
      </c>
      <c r="B3200" s="16" t="e">
        <f>'施設リストA-1（直営）'!#REF!</f>
        <v>#REF!</v>
      </c>
      <c r="C3200" s="14" t="e">
        <f>'施設リストA-1（直営）'!#REF!</f>
        <v>#REF!</v>
      </c>
      <c r="D3200" s="94" t="e">
        <f>'施設リストA-1（直営）'!#REF!</f>
        <v>#REF!</v>
      </c>
      <c r="E3200" s="20" t="e">
        <f>'施設リストA-1（直営）'!#REF!</f>
        <v>#REF!</v>
      </c>
      <c r="F3200" s="20" t="e">
        <f>'施設リストA-1（直営）'!#REF!</f>
        <v>#REF!</v>
      </c>
      <c r="G3200" s="13" t="e">
        <f>'施設リストA-1（直営）'!#REF!</f>
        <v>#REF!</v>
      </c>
      <c r="H3200" s="28" t="e">
        <f t="shared" si="49"/>
        <v>#REF!</v>
      </c>
      <c r="I3200" s="29" t="e">
        <f>'施設リストA-1（直営）'!#REF!</f>
        <v>#REF!</v>
      </c>
      <c r="J3200" s="30" t="e">
        <f>IF(I3200="新設",VLOOKUP('施設リストA-1（直営）'!#REF!,'（新設）照明器具'!$B$5:$C$1990,2,FALSE),IF('部屋別効果（直）'!I3200="撤去",VLOOKUP('施設リストA-1（直営）'!#REF!,'（既設）調査結果'!$B$5:$C$1998,2,FALSE),0))</f>
        <v>#REF!</v>
      </c>
      <c r="K3200" s="29" t="e">
        <f>'施設リストA-1（直営）'!#REF!</f>
        <v>#REF!</v>
      </c>
      <c r="L3200" s="29" t="e">
        <f>'施設リストA-1（直営）'!#REF!</f>
        <v>#REF!</v>
      </c>
      <c r="M3200" s="30" t="e">
        <f>IF(L3200="新設",VLOOKUP('施設リストA-1（直営）'!#REF!,'（新設）照明器具'!$B$5:$C$1990,2,FALSE),IF('部屋別効果（直）'!L3200="撤去",VLOOKUP('施設リストA-1（直営）'!#REF!,'（既設）調査結果'!$B$5:$C$1998,2,FALSE),0))</f>
        <v>#REF!</v>
      </c>
      <c r="N3200" s="29" t="e">
        <f>'施設リストA-1（直営）'!#REF!</f>
        <v>#REF!</v>
      </c>
      <c r="O3200" s="29" t="e">
        <f>'施設リストA-1（直営）'!#REF!</f>
        <v>#REF!</v>
      </c>
      <c r="P3200" s="30" t="e">
        <f>IF(O3200="新設",VLOOKUP('施設リストA-1（直営）'!#REF!,'（新設）照明器具'!$B$5:$C$1990,2,FALSE),IF('部屋別効果（直）'!O3200="撤去",VLOOKUP('施設リストA-1（直営）'!#REF!,'（既設）調査結果'!$B$5:$C$1998,2,FALSE),0))</f>
        <v>#REF!</v>
      </c>
      <c r="Q3200" s="29" t="e">
        <f>'施設リストA-1（直営）'!#REF!</f>
        <v>#REF!</v>
      </c>
      <c r="R3200" s="29" t="e">
        <f>'施設リストA-1（直営）'!#REF!</f>
        <v>#REF!</v>
      </c>
      <c r="S3200" s="30" t="e">
        <f>IF(R3200="新設",VLOOKUP('施設リストA-1（直営）'!#REF!,'（新設）照明器具'!$B$5:$C$1990,2,FALSE),IF('部屋別効果（直）'!R3200="撤去",VLOOKUP('施設リストA-1（直営）'!#REF!,'（既設）調査結果'!$B$5:$C$1998,2,FALSE),0))</f>
        <v>#REF!</v>
      </c>
      <c r="T3200" s="29" t="e">
        <f>'施設リストA-1（直営）'!#REF!</f>
        <v>#REF!</v>
      </c>
      <c r="U3200" s="29" t="e">
        <f>'施設リストA-1（直営）'!#REF!</f>
        <v>#REF!</v>
      </c>
      <c r="V3200" s="30" t="e">
        <f>IF(U3200="新設",VLOOKUP('施設リストA-1（直営）'!#REF!,'（新設）照明器具'!$B$5:$C$1990,2,FALSE),IF('部屋別効果（直）'!U3200="撤去",VLOOKUP('施設リストA-1（直営）'!#REF!,'（既設）調査結果'!$B$5:$C$1998,2,FALSE),0))</f>
        <v>#REF!</v>
      </c>
      <c r="W3200" s="29" t="e">
        <f>'施設リストA-1（直営）'!#REF!</f>
        <v>#REF!</v>
      </c>
      <c r="X3200" s="29" t="e">
        <f>'施設リストA-1（直営）'!#REF!</f>
        <v>#REF!</v>
      </c>
      <c r="Y3200" s="30" t="e">
        <f>IF(X3200="新設",VLOOKUP('施設リストA-1（直営）'!#REF!,'（新設）照明器具'!$B$5:$C$1990,2,FALSE),IF('部屋別効果（直）'!X3200="撤去",VLOOKUP('施設リストA-1（直営）'!#REF!,'（既設）調査結果'!$B$5:$C$1998,2,FALSE),0))</f>
        <v>#REF!</v>
      </c>
      <c r="Z3200" s="29" t="e">
        <f>'施設リストA-1（直営）'!#REF!</f>
        <v>#REF!</v>
      </c>
      <c r="AA3200" s="29" t="e">
        <f>'施設リストA-1（直営）'!#REF!</f>
        <v>#REF!</v>
      </c>
      <c r="AB3200" s="30" t="e">
        <f>IF(AA3200="新設",VLOOKUP('施設リストA-1（直営）'!#REF!,'（新設）照明器具'!$B$5:$C$1990,2,FALSE),IF('部屋別効果（直）'!AA3200="撤去",VLOOKUP('施設リストA-1（直営）'!#REF!,'（既設）調査結果'!$B$5:$C$1998,2,FALSE),0))</f>
        <v>#REF!</v>
      </c>
      <c r="AC3200" s="29" t="e">
        <f>'施設リストA-1（直営）'!#REF!</f>
        <v>#REF!</v>
      </c>
      <c r="AD3200" s="29" t="e">
        <f>'施設リストA-1（直営）'!#REF!</f>
        <v>#REF!</v>
      </c>
      <c r="AE3200" s="30" t="e">
        <f>IF(AD3200="新設",VLOOKUP('施設リストA-1（直営）'!#REF!,'（新設）照明器具'!$B$5:$C$1990,2,FALSE),IF('部屋別効果（直）'!AD3200="撤去",VLOOKUP('施設リストA-1（直営）'!#REF!,'（既設）調査結果'!$B$5:$C$1998,2,FALSE),0))</f>
        <v>#REF!</v>
      </c>
      <c r="AF3200" s="29" t="e">
        <f>'施設リストA-1（直営）'!#REF!</f>
        <v>#REF!</v>
      </c>
      <c r="AG3200" s="29" t="e">
        <f>'施設リストA-1（直営）'!#REF!</f>
        <v>#REF!</v>
      </c>
      <c r="AH3200" s="30" t="e">
        <f>IF(AG3200="新設",VLOOKUP('施設リストA-1（直営）'!#REF!,'（新設）照明器具'!$B$5:$C$1990,2,FALSE),IF('部屋別効果（直）'!AG3200="撤去",VLOOKUP('施設リストA-1（直営）'!#REF!,'（既設）調査結果'!$B$5:$C$1998,2,FALSE),0))</f>
        <v>#REF!</v>
      </c>
      <c r="AI3200" s="29" t="e">
        <f>'施設リストA-1（直営）'!#REF!</f>
        <v>#REF!</v>
      </c>
      <c r="AJ3200" s="29" t="e">
        <f>'施設リストA-1（直営）'!#REF!</f>
        <v>#REF!</v>
      </c>
      <c r="AK3200" s="30" t="e">
        <f>IF(AJ3200="新設",VLOOKUP('施設リストA-1（直営）'!#REF!,'（新設）照明器具'!$B$5:$C$1990,2,FALSE),IF('部屋別効果（直）'!AJ3200="撤去",VLOOKUP('施設リストA-1（直営）'!#REF!,'（既設）調査結果'!$B$5:$C$1998,2,FALSE),0))</f>
        <v>#REF!</v>
      </c>
      <c r="AL3200" s="29" t="e">
        <f>'施設リストA-1（直営）'!#REF!</f>
        <v>#REF!</v>
      </c>
    </row>
    <row r="3201" spans="1:38" customFormat="1">
      <c r="A3201" s="15" t="e">
        <f>'施設リストA-1（直営）'!#REF!</f>
        <v>#REF!</v>
      </c>
      <c r="B3201" s="16" t="e">
        <f>'施設リストA-1（直営）'!#REF!</f>
        <v>#REF!</v>
      </c>
      <c r="C3201" s="14" t="e">
        <f>'施設リストA-1（直営）'!#REF!</f>
        <v>#REF!</v>
      </c>
      <c r="D3201" s="94" t="e">
        <f>'施設リストA-1（直営）'!#REF!</f>
        <v>#REF!</v>
      </c>
      <c r="E3201" s="20" t="e">
        <f>'施設リストA-1（直営）'!#REF!</f>
        <v>#REF!</v>
      </c>
      <c r="F3201" s="20" t="e">
        <f>'施設リストA-1（直営）'!#REF!</f>
        <v>#REF!</v>
      </c>
      <c r="G3201" s="13" t="e">
        <f>'施設リストA-1（直営）'!#REF!</f>
        <v>#REF!</v>
      </c>
      <c r="H3201" s="28" t="e">
        <f t="shared" si="49"/>
        <v>#REF!</v>
      </c>
      <c r="I3201" s="29" t="e">
        <f>'施設リストA-1（直営）'!#REF!</f>
        <v>#REF!</v>
      </c>
      <c r="J3201" s="30" t="e">
        <f>IF(I3201="新設",VLOOKUP('施設リストA-1（直営）'!#REF!,'（新設）照明器具'!$B$5:$C$1990,2,FALSE),IF('部屋別効果（直）'!I3201="撤去",VLOOKUP('施設リストA-1（直営）'!#REF!,'（既設）調査結果'!$B$5:$C$1998,2,FALSE),0))</f>
        <v>#REF!</v>
      </c>
      <c r="K3201" s="29" t="e">
        <f>'施設リストA-1（直営）'!#REF!</f>
        <v>#REF!</v>
      </c>
      <c r="L3201" s="29" t="e">
        <f>'施設リストA-1（直営）'!#REF!</f>
        <v>#REF!</v>
      </c>
      <c r="M3201" s="30" t="e">
        <f>IF(L3201="新設",VLOOKUP('施設リストA-1（直営）'!#REF!,'（新設）照明器具'!$B$5:$C$1990,2,FALSE),IF('部屋別効果（直）'!L3201="撤去",VLOOKUP('施設リストA-1（直営）'!#REF!,'（既設）調査結果'!$B$5:$C$1998,2,FALSE),0))</f>
        <v>#REF!</v>
      </c>
      <c r="N3201" s="29" t="e">
        <f>'施設リストA-1（直営）'!#REF!</f>
        <v>#REF!</v>
      </c>
      <c r="O3201" s="29" t="e">
        <f>'施設リストA-1（直営）'!#REF!</f>
        <v>#REF!</v>
      </c>
      <c r="P3201" s="30" t="e">
        <f>IF(O3201="新設",VLOOKUP('施設リストA-1（直営）'!#REF!,'（新設）照明器具'!$B$5:$C$1990,2,FALSE),IF('部屋別効果（直）'!O3201="撤去",VLOOKUP('施設リストA-1（直営）'!#REF!,'（既設）調査結果'!$B$5:$C$1998,2,FALSE),0))</f>
        <v>#REF!</v>
      </c>
      <c r="Q3201" s="29" t="e">
        <f>'施設リストA-1（直営）'!#REF!</f>
        <v>#REF!</v>
      </c>
      <c r="R3201" s="29" t="e">
        <f>'施設リストA-1（直営）'!#REF!</f>
        <v>#REF!</v>
      </c>
      <c r="S3201" s="30" t="e">
        <f>IF(R3201="新設",VLOOKUP('施設リストA-1（直営）'!#REF!,'（新設）照明器具'!$B$5:$C$1990,2,FALSE),IF('部屋別効果（直）'!R3201="撤去",VLOOKUP('施設リストA-1（直営）'!#REF!,'（既設）調査結果'!$B$5:$C$1998,2,FALSE),0))</f>
        <v>#REF!</v>
      </c>
      <c r="T3201" s="29" t="e">
        <f>'施設リストA-1（直営）'!#REF!</f>
        <v>#REF!</v>
      </c>
      <c r="U3201" s="29" t="e">
        <f>'施設リストA-1（直営）'!#REF!</f>
        <v>#REF!</v>
      </c>
      <c r="V3201" s="30" t="e">
        <f>IF(U3201="新設",VLOOKUP('施設リストA-1（直営）'!#REF!,'（新設）照明器具'!$B$5:$C$1990,2,FALSE),IF('部屋別効果（直）'!U3201="撤去",VLOOKUP('施設リストA-1（直営）'!#REF!,'（既設）調査結果'!$B$5:$C$1998,2,FALSE),0))</f>
        <v>#REF!</v>
      </c>
      <c r="W3201" s="29" t="e">
        <f>'施設リストA-1（直営）'!#REF!</f>
        <v>#REF!</v>
      </c>
      <c r="X3201" s="29" t="e">
        <f>'施設リストA-1（直営）'!#REF!</f>
        <v>#REF!</v>
      </c>
      <c r="Y3201" s="30" t="e">
        <f>IF(X3201="新設",VLOOKUP('施設リストA-1（直営）'!#REF!,'（新設）照明器具'!$B$5:$C$1990,2,FALSE),IF('部屋別効果（直）'!X3201="撤去",VLOOKUP('施設リストA-1（直営）'!#REF!,'（既設）調査結果'!$B$5:$C$1998,2,FALSE),0))</f>
        <v>#REF!</v>
      </c>
      <c r="Z3201" s="29" t="e">
        <f>'施設リストA-1（直営）'!#REF!</f>
        <v>#REF!</v>
      </c>
      <c r="AA3201" s="29" t="e">
        <f>'施設リストA-1（直営）'!#REF!</f>
        <v>#REF!</v>
      </c>
      <c r="AB3201" s="30" t="e">
        <f>IF(AA3201="新設",VLOOKUP('施設リストA-1（直営）'!#REF!,'（新設）照明器具'!$B$5:$C$1990,2,FALSE),IF('部屋別効果（直）'!AA3201="撤去",VLOOKUP('施設リストA-1（直営）'!#REF!,'（既設）調査結果'!$B$5:$C$1998,2,FALSE),0))</f>
        <v>#REF!</v>
      </c>
      <c r="AC3201" s="29" t="e">
        <f>'施設リストA-1（直営）'!#REF!</f>
        <v>#REF!</v>
      </c>
      <c r="AD3201" s="29" t="e">
        <f>'施設リストA-1（直営）'!#REF!</f>
        <v>#REF!</v>
      </c>
      <c r="AE3201" s="30" t="e">
        <f>IF(AD3201="新設",VLOOKUP('施設リストA-1（直営）'!#REF!,'（新設）照明器具'!$B$5:$C$1990,2,FALSE),IF('部屋別効果（直）'!AD3201="撤去",VLOOKUP('施設リストA-1（直営）'!#REF!,'（既設）調査結果'!$B$5:$C$1998,2,FALSE),0))</f>
        <v>#REF!</v>
      </c>
      <c r="AF3201" s="29" t="e">
        <f>'施設リストA-1（直営）'!#REF!</f>
        <v>#REF!</v>
      </c>
      <c r="AG3201" s="29" t="e">
        <f>'施設リストA-1（直営）'!#REF!</f>
        <v>#REF!</v>
      </c>
      <c r="AH3201" s="30" t="e">
        <f>IF(AG3201="新設",VLOOKUP('施設リストA-1（直営）'!#REF!,'（新設）照明器具'!$B$5:$C$1990,2,FALSE),IF('部屋別効果（直）'!AG3201="撤去",VLOOKUP('施設リストA-1（直営）'!#REF!,'（既設）調査結果'!$B$5:$C$1998,2,FALSE),0))</f>
        <v>#REF!</v>
      </c>
      <c r="AI3201" s="29" t="e">
        <f>'施設リストA-1（直営）'!#REF!</f>
        <v>#REF!</v>
      </c>
      <c r="AJ3201" s="29" t="e">
        <f>'施設リストA-1（直営）'!#REF!</f>
        <v>#REF!</v>
      </c>
      <c r="AK3201" s="30" t="e">
        <f>IF(AJ3201="新設",VLOOKUP('施設リストA-1（直営）'!#REF!,'（新設）照明器具'!$B$5:$C$1990,2,FALSE),IF('部屋別効果（直）'!AJ3201="撤去",VLOOKUP('施設リストA-1（直営）'!#REF!,'（既設）調査結果'!$B$5:$C$1998,2,FALSE),0))</f>
        <v>#REF!</v>
      </c>
      <c r="AL3201" s="29" t="e">
        <f>'施設リストA-1（直営）'!#REF!</f>
        <v>#REF!</v>
      </c>
    </row>
    <row r="3202" spans="1:38" customFormat="1">
      <c r="A3202" s="15" t="e">
        <f>'施設リストA-1（直営）'!#REF!</f>
        <v>#REF!</v>
      </c>
      <c r="B3202" s="16" t="e">
        <f>'施設リストA-1（直営）'!#REF!</f>
        <v>#REF!</v>
      </c>
      <c r="C3202" s="14" t="e">
        <f>'施設リストA-1（直営）'!#REF!</f>
        <v>#REF!</v>
      </c>
      <c r="D3202" s="94" t="e">
        <f>'施設リストA-1（直営）'!#REF!</f>
        <v>#REF!</v>
      </c>
      <c r="E3202" s="20" t="e">
        <f>'施設リストA-1（直営）'!#REF!</f>
        <v>#REF!</v>
      </c>
      <c r="F3202" s="20" t="e">
        <f>'施設リストA-1（直営）'!#REF!</f>
        <v>#REF!</v>
      </c>
      <c r="G3202" s="13" t="e">
        <f>'施設リストA-1（直営）'!#REF!</f>
        <v>#REF!</v>
      </c>
      <c r="H3202" s="28" t="e">
        <f t="shared" si="49"/>
        <v>#REF!</v>
      </c>
      <c r="I3202" s="29" t="e">
        <f>'施設リストA-1（直営）'!#REF!</f>
        <v>#REF!</v>
      </c>
      <c r="J3202" s="30" t="e">
        <f>IF(I3202="新設",VLOOKUP('施設リストA-1（直営）'!#REF!,'（新設）照明器具'!$B$5:$C$1990,2,FALSE),IF('部屋別効果（直）'!I3202="撤去",VLOOKUP('施設リストA-1（直営）'!#REF!,'（既設）調査結果'!$B$5:$C$1998,2,FALSE),0))</f>
        <v>#REF!</v>
      </c>
      <c r="K3202" s="29" t="e">
        <f>'施設リストA-1（直営）'!#REF!</f>
        <v>#REF!</v>
      </c>
      <c r="L3202" s="29" t="e">
        <f>'施設リストA-1（直営）'!#REF!</f>
        <v>#REF!</v>
      </c>
      <c r="M3202" s="30" t="e">
        <f>IF(L3202="新設",VLOOKUP('施設リストA-1（直営）'!#REF!,'（新設）照明器具'!$B$5:$C$1990,2,FALSE),IF('部屋別効果（直）'!L3202="撤去",VLOOKUP('施設リストA-1（直営）'!#REF!,'（既設）調査結果'!$B$5:$C$1998,2,FALSE),0))</f>
        <v>#REF!</v>
      </c>
      <c r="N3202" s="29" t="e">
        <f>'施設リストA-1（直営）'!#REF!</f>
        <v>#REF!</v>
      </c>
      <c r="O3202" s="29" t="e">
        <f>'施設リストA-1（直営）'!#REF!</f>
        <v>#REF!</v>
      </c>
      <c r="P3202" s="30" t="e">
        <f>IF(O3202="新設",VLOOKUP('施設リストA-1（直営）'!#REF!,'（新設）照明器具'!$B$5:$C$1990,2,FALSE),IF('部屋別効果（直）'!O3202="撤去",VLOOKUP('施設リストA-1（直営）'!#REF!,'（既設）調査結果'!$B$5:$C$1998,2,FALSE),0))</f>
        <v>#REF!</v>
      </c>
      <c r="Q3202" s="29" t="e">
        <f>'施設リストA-1（直営）'!#REF!</f>
        <v>#REF!</v>
      </c>
      <c r="R3202" s="29" t="e">
        <f>'施設リストA-1（直営）'!#REF!</f>
        <v>#REF!</v>
      </c>
      <c r="S3202" s="30" t="e">
        <f>IF(R3202="新設",VLOOKUP('施設リストA-1（直営）'!#REF!,'（新設）照明器具'!$B$5:$C$1990,2,FALSE),IF('部屋別効果（直）'!R3202="撤去",VLOOKUP('施設リストA-1（直営）'!#REF!,'（既設）調査結果'!$B$5:$C$1998,2,FALSE),0))</f>
        <v>#REF!</v>
      </c>
      <c r="T3202" s="29" t="e">
        <f>'施設リストA-1（直営）'!#REF!</f>
        <v>#REF!</v>
      </c>
      <c r="U3202" s="29" t="e">
        <f>'施設リストA-1（直営）'!#REF!</f>
        <v>#REF!</v>
      </c>
      <c r="V3202" s="30" t="e">
        <f>IF(U3202="新設",VLOOKUP('施設リストA-1（直営）'!#REF!,'（新設）照明器具'!$B$5:$C$1990,2,FALSE),IF('部屋別効果（直）'!U3202="撤去",VLOOKUP('施設リストA-1（直営）'!#REF!,'（既設）調査結果'!$B$5:$C$1998,2,FALSE),0))</f>
        <v>#REF!</v>
      </c>
      <c r="W3202" s="29" t="e">
        <f>'施設リストA-1（直営）'!#REF!</f>
        <v>#REF!</v>
      </c>
      <c r="X3202" s="29" t="e">
        <f>'施設リストA-1（直営）'!#REF!</f>
        <v>#REF!</v>
      </c>
      <c r="Y3202" s="30" t="e">
        <f>IF(X3202="新設",VLOOKUP('施設リストA-1（直営）'!#REF!,'（新設）照明器具'!$B$5:$C$1990,2,FALSE),IF('部屋別効果（直）'!X3202="撤去",VLOOKUP('施設リストA-1（直営）'!#REF!,'（既設）調査結果'!$B$5:$C$1998,2,FALSE),0))</f>
        <v>#REF!</v>
      </c>
      <c r="Z3202" s="29" t="e">
        <f>'施設リストA-1（直営）'!#REF!</f>
        <v>#REF!</v>
      </c>
      <c r="AA3202" s="29" t="e">
        <f>'施設リストA-1（直営）'!#REF!</f>
        <v>#REF!</v>
      </c>
      <c r="AB3202" s="30" t="e">
        <f>IF(AA3202="新設",VLOOKUP('施設リストA-1（直営）'!#REF!,'（新設）照明器具'!$B$5:$C$1990,2,FALSE),IF('部屋別効果（直）'!AA3202="撤去",VLOOKUP('施設リストA-1（直営）'!#REF!,'（既設）調査結果'!$B$5:$C$1998,2,FALSE),0))</f>
        <v>#REF!</v>
      </c>
      <c r="AC3202" s="29" t="e">
        <f>'施設リストA-1（直営）'!#REF!</f>
        <v>#REF!</v>
      </c>
      <c r="AD3202" s="29" t="e">
        <f>'施設リストA-1（直営）'!#REF!</f>
        <v>#REF!</v>
      </c>
      <c r="AE3202" s="30" t="e">
        <f>IF(AD3202="新設",VLOOKUP('施設リストA-1（直営）'!#REF!,'（新設）照明器具'!$B$5:$C$1990,2,FALSE),IF('部屋別効果（直）'!AD3202="撤去",VLOOKUP('施設リストA-1（直営）'!#REF!,'（既設）調査結果'!$B$5:$C$1998,2,FALSE),0))</f>
        <v>#REF!</v>
      </c>
      <c r="AF3202" s="29" t="e">
        <f>'施設リストA-1（直営）'!#REF!</f>
        <v>#REF!</v>
      </c>
      <c r="AG3202" s="29" t="e">
        <f>'施設リストA-1（直営）'!#REF!</f>
        <v>#REF!</v>
      </c>
      <c r="AH3202" s="30" t="e">
        <f>IF(AG3202="新設",VLOOKUP('施設リストA-1（直営）'!#REF!,'（新設）照明器具'!$B$5:$C$1990,2,FALSE),IF('部屋別効果（直）'!AG3202="撤去",VLOOKUP('施設リストA-1（直営）'!#REF!,'（既設）調査結果'!$B$5:$C$1998,2,FALSE),0))</f>
        <v>#REF!</v>
      </c>
      <c r="AI3202" s="29" t="e">
        <f>'施設リストA-1（直営）'!#REF!</f>
        <v>#REF!</v>
      </c>
      <c r="AJ3202" s="29" t="e">
        <f>'施設リストA-1（直営）'!#REF!</f>
        <v>#REF!</v>
      </c>
      <c r="AK3202" s="30" t="e">
        <f>IF(AJ3202="新設",VLOOKUP('施設リストA-1（直営）'!#REF!,'（新設）照明器具'!$B$5:$C$1990,2,FALSE),IF('部屋別効果（直）'!AJ3202="撤去",VLOOKUP('施設リストA-1（直営）'!#REF!,'（既設）調査結果'!$B$5:$C$1998,2,FALSE),0))</f>
        <v>#REF!</v>
      </c>
      <c r="AL3202" s="29" t="e">
        <f>'施設リストA-1（直営）'!#REF!</f>
        <v>#REF!</v>
      </c>
    </row>
    <row r="3203" spans="1:38" customFormat="1">
      <c r="A3203" s="15" t="e">
        <f>'施設リストA-1（直営）'!#REF!</f>
        <v>#REF!</v>
      </c>
      <c r="B3203" s="16" t="e">
        <f>'施設リストA-1（直営）'!#REF!</f>
        <v>#REF!</v>
      </c>
      <c r="C3203" s="14" t="e">
        <f>'施設リストA-1（直営）'!#REF!</f>
        <v>#REF!</v>
      </c>
      <c r="D3203" s="94" t="e">
        <f>'施設リストA-1（直営）'!#REF!</f>
        <v>#REF!</v>
      </c>
      <c r="E3203" s="20" t="e">
        <f>'施設リストA-1（直営）'!#REF!</f>
        <v>#REF!</v>
      </c>
      <c r="F3203" s="20" t="e">
        <f>'施設リストA-1（直営）'!#REF!</f>
        <v>#REF!</v>
      </c>
      <c r="G3203" s="13" t="e">
        <f>'施設リストA-1（直営）'!#REF!</f>
        <v>#REF!</v>
      </c>
      <c r="H3203" s="28" t="e">
        <f t="shared" si="49"/>
        <v>#REF!</v>
      </c>
      <c r="I3203" s="29" t="e">
        <f>'施設リストA-1（直営）'!#REF!</f>
        <v>#REF!</v>
      </c>
      <c r="J3203" s="30" t="e">
        <f>IF(I3203="新設",VLOOKUP('施設リストA-1（直営）'!#REF!,'（新設）照明器具'!$B$5:$C$1990,2,FALSE),IF('部屋別効果（直）'!I3203="撤去",VLOOKUP('施設リストA-1（直営）'!#REF!,'（既設）調査結果'!$B$5:$C$1998,2,FALSE),0))</f>
        <v>#REF!</v>
      </c>
      <c r="K3203" s="29" t="e">
        <f>'施設リストA-1（直営）'!#REF!</f>
        <v>#REF!</v>
      </c>
      <c r="L3203" s="29" t="e">
        <f>'施設リストA-1（直営）'!#REF!</f>
        <v>#REF!</v>
      </c>
      <c r="M3203" s="30" t="e">
        <f>IF(L3203="新設",VLOOKUP('施設リストA-1（直営）'!#REF!,'（新設）照明器具'!$B$5:$C$1990,2,FALSE),IF('部屋別効果（直）'!L3203="撤去",VLOOKUP('施設リストA-1（直営）'!#REF!,'（既設）調査結果'!$B$5:$C$1998,2,FALSE),0))</f>
        <v>#REF!</v>
      </c>
      <c r="N3203" s="29" t="e">
        <f>'施設リストA-1（直営）'!#REF!</f>
        <v>#REF!</v>
      </c>
      <c r="O3203" s="29" t="e">
        <f>'施設リストA-1（直営）'!#REF!</f>
        <v>#REF!</v>
      </c>
      <c r="P3203" s="30" t="e">
        <f>IF(O3203="新設",VLOOKUP('施設リストA-1（直営）'!#REF!,'（新設）照明器具'!$B$5:$C$1990,2,FALSE),IF('部屋別効果（直）'!O3203="撤去",VLOOKUP('施設リストA-1（直営）'!#REF!,'（既設）調査結果'!$B$5:$C$1998,2,FALSE),0))</f>
        <v>#REF!</v>
      </c>
      <c r="Q3203" s="29" t="e">
        <f>'施設リストA-1（直営）'!#REF!</f>
        <v>#REF!</v>
      </c>
      <c r="R3203" s="29" t="e">
        <f>'施設リストA-1（直営）'!#REF!</f>
        <v>#REF!</v>
      </c>
      <c r="S3203" s="30" t="e">
        <f>IF(R3203="新設",VLOOKUP('施設リストA-1（直営）'!#REF!,'（新設）照明器具'!$B$5:$C$1990,2,FALSE),IF('部屋別効果（直）'!R3203="撤去",VLOOKUP('施設リストA-1（直営）'!#REF!,'（既設）調査結果'!$B$5:$C$1998,2,FALSE),0))</f>
        <v>#REF!</v>
      </c>
      <c r="T3203" s="29" t="e">
        <f>'施設リストA-1（直営）'!#REF!</f>
        <v>#REF!</v>
      </c>
      <c r="U3203" s="29" t="e">
        <f>'施設リストA-1（直営）'!#REF!</f>
        <v>#REF!</v>
      </c>
      <c r="V3203" s="30" t="e">
        <f>IF(U3203="新設",VLOOKUP('施設リストA-1（直営）'!#REF!,'（新設）照明器具'!$B$5:$C$1990,2,FALSE),IF('部屋別効果（直）'!U3203="撤去",VLOOKUP('施設リストA-1（直営）'!#REF!,'（既設）調査結果'!$B$5:$C$1998,2,FALSE),0))</f>
        <v>#REF!</v>
      </c>
      <c r="W3203" s="29" t="e">
        <f>'施設リストA-1（直営）'!#REF!</f>
        <v>#REF!</v>
      </c>
      <c r="X3203" s="29" t="e">
        <f>'施設リストA-1（直営）'!#REF!</f>
        <v>#REF!</v>
      </c>
      <c r="Y3203" s="30" t="e">
        <f>IF(X3203="新設",VLOOKUP('施設リストA-1（直営）'!#REF!,'（新設）照明器具'!$B$5:$C$1990,2,FALSE),IF('部屋別効果（直）'!X3203="撤去",VLOOKUP('施設リストA-1（直営）'!#REF!,'（既設）調査結果'!$B$5:$C$1998,2,FALSE),0))</f>
        <v>#REF!</v>
      </c>
      <c r="Z3203" s="29" t="e">
        <f>'施設リストA-1（直営）'!#REF!</f>
        <v>#REF!</v>
      </c>
      <c r="AA3203" s="29" t="e">
        <f>'施設リストA-1（直営）'!#REF!</f>
        <v>#REF!</v>
      </c>
      <c r="AB3203" s="30" t="e">
        <f>IF(AA3203="新設",VLOOKUP('施設リストA-1（直営）'!#REF!,'（新設）照明器具'!$B$5:$C$1990,2,FALSE),IF('部屋別効果（直）'!AA3203="撤去",VLOOKUP('施設リストA-1（直営）'!#REF!,'（既設）調査結果'!$B$5:$C$1998,2,FALSE),0))</f>
        <v>#REF!</v>
      </c>
      <c r="AC3203" s="29" t="e">
        <f>'施設リストA-1（直営）'!#REF!</f>
        <v>#REF!</v>
      </c>
      <c r="AD3203" s="29" t="e">
        <f>'施設リストA-1（直営）'!#REF!</f>
        <v>#REF!</v>
      </c>
      <c r="AE3203" s="30" t="e">
        <f>IF(AD3203="新設",VLOOKUP('施設リストA-1（直営）'!#REF!,'（新設）照明器具'!$B$5:$C$1990,2,FALSE),IF('部屋別効果（直）'!AD3203="撤去",VLOOKUP('施設リストA-1（直営）'!#REF!,'（既設）調査結果'!$B$5:$C$1998,2,FALSE),0))</f>
        <v>#REF!</v>
      </c>
      <c r="AF3203" s="29" t="e">
        <f>'施設リストA-1（直営）'!#REF!</f>
        <v>#REF!</v>
      </c>
      <c r="AG3203" s="29" t="e">
        <f>'施設リストA-1（直営）'!#REF!</f>
        <v>#REF!</v>
      </c>
      <c r="AH3203" s="30" t="e">
        <f>IF(AG3203="新設",VLOOKUP('施設リストA-1（直営）'!#REF!,'（新設）照明器具'!$B$5:$C$1990,2,FALSE),IF('部屋別効果（直）'!AG3203="撤去",VLOOKUP('施設リストA-1（直営）'!#REF!,'（既設）調査結果'!$B$5:$C$1998,2,FALSE),0))</f>
        <v>#REF!</v>
      </c>
      <c r="AI3203" s="29" t="e">
        <f>'施設リストA-1（直営）'!#REF!</f>
        <v>#REF!</v>
      </c>
      <c r="AJ3203" s="29" t="e">
        <f>'施設リストA-1（直営）'!#REF!</f>
        <v>#REF!</v>
      </c>
      <c r="AK3203" s="30" t="e">
        <f>IF(AJ3203="新設",VLOOKUP('施設リストA-1（直営）'!#REF!,'（新設）照明器具'!$B$5:$C$1990,2,FALSE),IF('部屋別効果（直）'!AJ3203="撤去",VLOOKUP('施設リストA-1（直営）'!#REF!,'（既設）調査結果'!$B$5:$C$1998,2,FALSE),0))</f>
        <v>#REF!</v>
      </c>
      <c r="AL3203" s="29" t="e">
        <f>'施設リストA-1（直営）'!#REF!</f>
        <v>#REF!</v>
      </c>
    </row>
    <row r="3204" spans="1:38" customFormat="1">
      <c r="A3204" s="15" t="e">
        <f>'施設リストA-1（直営）'!#REF!</f>
        <v>#REF!</v>
      </c>
      <c r="B3204" s="16" t="e">
        <f>'施設リストA-1（直営）'!#REF!</f>
        <v>#REF!</v>
      </c>
      <c r="C3204" s="14" t="e">
        <f>'施設リストA-1（直営）'!#REF!</f>
        <v>#REF!</v>
      </c>
      <c r="D3204" s="94" t="e">
        <f>'施設リストA-1（直営）'!#REF!</f>
        <v>#REF!</v>
      </c>
      <c r="E3204" s="20" t="e">
        <f>'施設リストA-1（直営）'!#REF!</f>
        <v>#REF!</v>
      </c>
      <c r="F3204" s="20" t="e">
        <f>'施設リストA-1（直営）'!#REF!</f>
        <v>#REF!</v>
      </c>
      <c r="G3204" s="13" t="e">
        <f>'施設リストA-1（直営）'!#REF!</f>
        <v>#REF!</v>
      </c>
      <c r="H3204" s="28" t="e">
        <f t="shared" si="49"/>
        <v>#REF!</v>
      </c>
      <c r="I3204" s="29" t="e">
        <f>'施設リストA-1（直営）'!#REF!</f>
        <v>#REF!</v>
      </c>
      <c r="J3204" s="30" t="e">
        <f>IF(I3204="新設",VLOOKUP('施設リストA-1（直営）'!#REF!,'（新設）照明器具'!$B$5:$C$1990,2,FALSE),IF('部屋別効果（直）'!I3204="撤去",VLOOKUP('施設リストA-1（直営）'!#REF!,'（既設）調査結果'!$B$5:$C$1998,2,FALSE),0))</f>
        <v>#REF!</v>
      </c>
      <c r="K3204" s="29" t="e">
        <f>'施設リストA-1（直営）'!#REF!</f>
        <v>#REF!</v>
      </c>
      <c r="L3204" s="29" t="e">
        <f>'施設リストA-1（直営）'!#REF!</f>
        <v>#REF!</v>
      </c>
      <c r="M3204" s="30" t="e">
        <f>IF(L3204="新設",VLOOKUP('施設リストA-1（直営）'!#REF!,'（新設）照明器具'!$B$5:$C$1990,2,FALSE),IF('部屋別効果（直）'!L3204="撤去",VLOOKUP('施設リストA-1（直営）'!#REF!,'（既設）調査結果'!$B$5:$C$1998,2,FALSE),0))</f>
        <v>#REF!</v>
      </c>
      <c r="N3204" s="29" t="e">
        <f>'施設リストA-1（直営）'!#REF!</f>
        <v>#REF!</v>
      </c>
      <c r="O3204" s="29" t="e">
        <f>'施設リストA-1（直営）'!#REF!</f>
        <v>#REF!</v>
      </c>
      <c r="P3204" s="30" t="e">
        <f>IF(O3204="新設",VLOOKUP('施設リストA-1（直営）'!#REF!,'（新設）照明器具'!$B$5:$C$1990,2,FALSE),IF('部屋別効果（直）'!O3204="撤去",VLOOKUP('施設リストA-1（直営）'!#REF!,'（既設）調査結果'!$B$5:$C$1998,2,FALSE),0))</f>
        <v>#REF!</v>
      </c>
      <c r="Q3204" s="29" t="e">
        <f>'施設リストA-1（直営）'!#REF!</f>
        <v>#REF!</v>
      </c>
      <c r="R3204" s="29" t="e">
        <f>'施設リストA-1（直営）'!#REF!</f>
        <v>#REF!</v>
      </c>
      <c r="S3204" s="30" t="e">
        <f>IF(R3204="新設",VLOOKUP('施設リストA-1（直営）'!#REF!,'（新設）照明器具'!$B$5:$C$1990,2,FALSE),IF('部屋別効果（直）'!R3204="撤去",VLOOKUP('施設リストA-1（直営）'!#REF!,'（既設）調査結果'!$B$5:$C$1998,2,FALSE),0))</f>
        <v>#REF!</v>
      </c>
      <c r="T3204" s="29" t="e">
        <f>'施設リストA-1（直営）'!#REF!</f>
        <v>#REF!</v>
      </c>
      <c r="U3204" s="29" t="e">
        <f>'施設リストA-1（直営）'!#REF!</f>
        <v>#REF!</v>
      </c>
      <c r="V3204" s="30" t="e">
        <f>IF(U3204="新設",VLOOKUP('施設リストA-1（直営）'!#REF!,'（新設）照明器具'!$B$5:$C$1990,2,FALSE),IF('部屋別効果（直）'!U3204="撤去",VLOOKUP('施設リストA-1（直営）'!#REF!,'（既設）調査結果'!$B$5:$C$1998,2,FALSE),0))</f>
        <v>#REF!</v>
      </c>
      <c r="W3204" s="29" t="e">
        <f>'施設リストA-1（直営）'!#REF!</f>
        <v>#REF!</v>
      </c>
      <c r="X3204" s="29" t="e">
        <f>'施設リストA-1（直営）'!#REF!</f>
        <v>#REF!</v>
      </c>
      <c r="Y3204" s="30" t="e">
        <f>IF(X3204="新設",VLOOKUP('施設リストA-1（直営）'!#REF!,'（新設）照明器具'!$B$5:$C$1990,2,FALSE),IF('部屋別効果（直）'!X3204="撤去",VLOOKUP('施設リストA-1（直営）'!#REF!,'（既設）調査結果'!$B$5:$C$1998,2,FALSE),0))</f>
        <v>#REF!</v>
      </c>
      <c r="Z3204" s="29" t="e">
        <f>'施設リストA-1（直営）'!#REF!</f>
        <v>#REF!</v>
      </c>
      <c r="AA3204" s="29" t="e">
        <f>'施設リストA-1（直営）'!#REF!</f>
        <v>#REF!</v>
      </c>
      <c r="AB3204" s="30" t="e">
        <f>IF(AA3204="新設",VLOOKUP('施設リストA-1（直営）'!#REF!,'（新設）照明器具'!$B$5:$C$1990,2,FALSE),IF('部屋別効果（直）'!AA3204="撤去",VLOOKUP('施設リストA-1（直営）'!#REF!,'（既設）調査結果'!$B$5:$C$1998,2,FALSE),0))</f>
        <v>#REF!</v>
      </c>
      <c r="AC3204" s="29" t="e">
        <f>'施設リストA-1（直営）'!#REF!</f>
        <v>#REF!</v>
      </c>
      <c r="AD3204" s="29" t="e">
        <f>'施設リストA-1（直営）'!#REF!</f>
        <v>#REF!</v>
      </c>
      <c r="AE3204" s="30" t="e">
        <f>IF(AD3204="新設",VLOOKUP('施設リストA-1（直営）'!#REF!,'（新設）照明器具'!$B$5:$C$1990,2,FALSE),IF('部屋別効果（直）'!AD3204="撤去",VLOOKUP('施設リストA-1（直営）'!#REF!,'（既設）調査結果'!$B$5:$C$1998,2,FALSE),0))</f>
        <v>#REF!</v>
      </c>
      <c r="AF3204" s="29" t="e">
        <f>'施設リストA-1（直営）'!#REF!</f>
        <v>#REF!</v>
      </c>
      <c r="AG3204" s="29" t="e">
        <f>'施設リストA-1（直営）'!#REF!</f>
        <v>#REF!</v>
      </c>
      <c r="AH3204" s="30" t="e">
        <f>IF(AG3204="新設",VLOOKUP('施設リストA-1（直営）'!#REF!,'（新設）照明器具'!$B$5:$C$1990,2,FALSE),IF('部屋別効果（直）'!AG3204="撤去",VLOOKUP('施設リストA-1（直営）'!#REF!,'（既設）調査結果'!$B$5:$C$1998,2,FALSE),0))</f>
        <v>#REF!</v>
      </c>
      <c r="AI3204" s="29" t="e">
        <f>'施設リストA-1（直営）'!#REF!</f>
        <v>#REF!</v>
      </c>
      <c r="AJ3204" s="29" t="e">
        <f>'施設リストA-1（直営）'!#REF!</f>
        <v>#REF!</v>
      </c>
      <c r="AK3204" s="30" t="e">
        <f>IF(AJ3204="新設",VLOOKUP('施設リストA-1（直営）'!#REF!,'（新設）照明器具'!$B$5:$C$1990,2,FALSE),IF('部屋別効果（直）'!AJ3204="撤去",VLOOKUP('施設リストA-1（直営）'!#REF!,'（既設）調査結果'!$B$5:$C$1998,2,FALSE),0))</f>
        <v>#REF!</v>
      </c>
      <c r="AL3204" s="29" t="e">
        <f>'施設リストA-1（直営）'!#REF!</f>
        <v>#REF!</v>
      </c>
    </row>
    <row r="3205" spans="1:38" customFormat="1">
      <c r="A3205" s="15" t="e">
        <f>'施設リストA-1（直営）'!#REF!</f>
        <v>#REF!</v>
      </c>
      <c r="B3205" s="16" t="e">
        <f>'施設リストA-1（直営）'!#REF!</f>
        <v>#REF!</v>
      </c>
      <c r="C3205" s="14" t="e">
        <f>'施設リストA-1（直営）'!#REF!</f>
        <v>#REF!</v>
      </c>
      <c r="D3205" s="94" t="e">
        <f>'施設リストA-1（直営）'!#REF!</f>
        <v>#REF!</v>
      </c>
      <c r="E3205" s="20" t="e">
        <f>'施設リストA-1（直営）'!#REF!</f>
        <v>#REF!</v>
      </c>
      <c r="F3205" s="20" t="e">
        <f>'施設リストA-1（直営）'!#REF!</f>
        <v>#REF!</v>
      </c>
      <c r="G3205" s="13" t="e">
        <f>'施設リストA-1（直営）'!#REF!</f>
        <v>#REF!</v>
      </c>
      <c r="H3205" s="28" t="e">
        <f t="shared" si="49"/>
        <v>#REF!</v>
      </c>
      <c r="I3205" s="29" t="e">
        <f>'施設リストA-1（直営）'!#REF!</f>
        <v>#REF!</v>
      </c>
      <c r="J3205" s="30" t="e">
        <f>IF(I3205="新設",VLOOKUP('施設リストA-1（直営）'!#REF!,'（新設）照明器具'!$B$5:$C$1990,2,FALSE),IF('部屋別効果（直）'!I3205="撤去",VLOOKUP('施設リストA-1（直営）'!#REF!,'（既設）調査結果'!$B$5:$C$1998,2,FALSE),0))</f>
        <v>#REF!</v>
      </c>
      <c r="K3205" s="29" t="e">
        <f>'施設リストA-1（直営）'!#REF!</f>
        <v>#REF!</v>
      </c>
      <c r="L3205" s="29" t="e">
        <f>'施設リストA-1（直営）'!#REF!</f>
        <v>#REF!</v>
      </c>
      <c r="M3205" s="30" t="e">
        <f>IF(L3205="新設",VLOOKUP('施設リストA-1（直営）'!#REF!,'（新設）照明器具'!$B$5:$C$1990,2,FALSE),IF('部屋別効果（直）'!L3205="撤去",VLOOKUP('施設リストA-1（直営）'!#REF!,'（既設）調査結果'!$B$5:$C$1998,2,FALSE),0))</f>
        <v>#REF!</v>
      </c>
      <c r="N3205" s="29" t="e">
        <f>'施設リストA-1（直営）'!#REF!</f>
        <v>#REF!</v>
      </c>
      <c r="O3205" s="29" t="e">
        <f>'施設リストA-1（直営）'!#REF!</f>
        <v>#REF!</v>
      </c>
      <c r="P3205" s="30" t="e">
        <f>IF(O3205="新設",VLOOKUP('施設リストA-1（直営）'!#REF!,'（新設）照明器具'!$B$5:$C$1990,2,FALSE),IF('部屋別効果（直）'!O3205="撤去",VLOOKUP('施設リストA-1（直営）'!#REF!,'（既設）調査結果'!$B$5:$C$1998,2,FALSE),0))</f>
        <v>#REF!</v>
      </c>
      <c r="Q3205" s="29" t="e">
        <f>'施設リストA-1（直営）'!#REF!</f>
        <v>#REF!</v>
      </c>
      <c r="R3205" s="29" t="e">
        <f>'施設リストA-1（直営）'!#REF!</f>
        <v>#REF!</v>
      </c>
      <c r="S3205" s="30" t="e">
        <f>IF(R3205="新設",VLOOKUP('施設リストA-1（直営）'!#REF!,'（新設）照明器具'!$B$5:$C$1990,2,FALSE),IF('部屋別効果（直）'!R3205="撤去",VLOOKUP('施設リストA-1（直営）'!#REF!,'（既設）調査結果'!$B$5:$C$1998,2,FALSE),0))</f>
        <v>#REF!</v>
      </c>
      <c r="T3205" s="29" t="e">
        <f>'施設リストA-1（直営）'!#REF!</f>
        <v>#REF!</v>
      </c>
      <c r="U3205" s="29" t="e">
        <f>'施設リストA-1（直営）'!#REF!</f>
        <v>#REF!</v>
      </c>
      <c r="V3205" s="30" t="e">
        <f>IF(U3205="新設",VLOOKUP('施設リストA-1（直営）'!#REF!,'（新設）照明器具'!$B$5:$C$1990,2,FALSE),IF('部屋別効果（直）'!U3205="撤去",VLOOKUP('施設リストA-1（直営）'!#REF!,'（既設）調査結果'!$B$5:$C$1998,2,FALSE),0))</f>
        <v>#REF!</v>
      </c>
      <c r="W3205" s="29" t="e">
        <f>'施設リストA-1（直営）'!#REF!</f>
        <v>#REF!</v>
      </c>
      <c r="X3205" s="29" t="e">
        <f>'施設リストA-1（直営）'!#REF!</f>
        <v>#REF!</v>
      </c>
      <c r="Y3205" s="30" t="e">
        <f>IF(X3205="新設",VLOOKUP('施設リストA-1（直営）'!#REF!,'（新設）照明器具'!$B$5:$C$1990,2,FALSE),IF('部屋別効果（直）'!X3205="撤去",VLOOKUP('施設リストA-1（直営）'!#REF!,'（既設）調査結果'!$B$5:$C$1998,2,FALSE),0))</f>
        <v>#REF!</v>
      </c>
      <c r="Z3205" s="29" t="e">
        <f>'施設リストA-1（直営）'!#REF!</f>
        <v>#REF!</v>
      </c>
      <c r="AA3205" s="29" t="e">
        <f>'施設リストA-1（直営）'!#REF!</f>
        <v>#REF!</v>
      </c>
      <c r="AB3205" s="30" t="e">
        <f>IF(AA3205="新設",VLOOKUP('施設リストA-1（直営）'!#REF!,'（新設）照明器具'!$B$5:$C$1990,2,FALSE),IF('部屋別効果（直）'!AA3205="撤去",VLOOKUP('施設リストA-1（直営）'!#REF!,'（既設）調査結果'!$B$5:$C$1998,2,FALSE),0))</f>
        <v>#REF!</v>
      </c>
      <c r="AC3205" s="29" t="e">
        <f>'施設リストA-1（直営）'!#REF!</f>
        <v>#REF!</v>
      </c>
      <c r="AD3205" s="29" t="e">
        <f>'施設リストA-1（直営）'!#REF!</f>
        <v>#REF!</v>
      </c>
      <c r="AE3205" s="30" t="e">
        <f>IF(AD3205="新設",VLOOKUP('施設リストA-1（直営）'!#REF!,'（新設）照明器具'!$B$5:$C$1990,2,FALSE),IF('部屋別効果（直）'!AD3205="撤去",VLOOKUP('施設リストA-1（直営）'!#REF!,'（既設）調査結果'!$B$5:$C$1998,2,FALSE),0))</f>
        <v>#REF!</v>
      </c>
      <c r="AF3205" s="29" t="e">
        <f>'施設リストA-1（直営）'!#REF!</f>
        <v>#REF!</v>
      </c>
      <c r="AG3205" s="29" t="e">
        <f>'施設リストA-1（直営）'!#REF!</f>
        <v>#REF!</v>
      </c>
      <c r="AH3205" s="30" t="e">
        <f>IF(AG3205="新設",VLOOKUP('施設リストA-1（直営）'!#REF!,'（新設）照明器具'!$B$5:$C$1990,2,FALSE),IF('部屋別効果（直）'!AG3205="撤去",VLOOKUP('施設リストA-1（直営）'!#REF!,'（既設）調査結果'!$B$5:$C$1998,2,FALSE),0))</f>
        <v>#REF!</v>
      </c>
      <c r="AI3205" s="29" t="e">
        <f>'施設リストA-1（直営）'!#REF!</f>
        <v>#REF!</v>
      </c>
      <c r="AJ3205" s="29" t="e">
        <f>'施設リストA-1（直営）'!#REF!</f>
        <v>#REF!</v>
      </c>
      <c r="AK3205" s="30" t="e">
        <f>IF(AJ3205="新設",VLOOKUP('施設リストA-1（直営）'!#REF!,'（新設）照明器具'!$B$5:$C$1990,2,FALSE),IF('部屋別効果（直）'!AJ3205="撤去",VLOOKUP('施設リストA-1（直営）'!#REF!,'（既設）調査結果'!$B$5:$C$1998,2,FALSE),0))</f>
        <v>#REF!</v>
      </c>
      <c r="AL3205" s="29" t="e">
        <f>'施設リストA-1（直営）'!#REF!</f>
        <v>#REF!</v>
      </c>
    </row>
    <row r="3206" spans="1:38" customFormat="1">
      <c r="A3206" s="15" t="e">
        <f>'施設リストA-1（直営）'!#REF!</f>
        <v>#REF!</v>
      </c>
      <c r="B3206" s="16" t="e">
        <f>'施設リストA-1（直営）'!#REF!</f>
        <v>#REF!</v>
      </c>
      <c r="C3206" s="14" t="e">
        <f>'施設リストA-1（直営）'!#REF!</f>
        <v>#REF!</v>
      </c>
      <c r="D3206" s="94" t="e">
        <f>'施設リストA-1（直営）'!#REF!</f>
        <v>#REF!</v>
      </c>
      <c r="E3206" s="20" t="e">
        <f>'施設リストA-1（直営）'!#REF!</f>
        <v>#REF!</v>
      </c>
      <c r="F3206" s="20" t="e">
        <f>'施設リストA-1（直営）'!#REF!</f>
        <v>#REF!</v>
      </c>
      <c r="G3206" s="13" t="e">
        <f>'施設リストA-1（直営）'!#REF!</f>
        <v>#REF!</v>
      </c>
      <c r="H3206" s="28" t="e">
        <f t="shared" si="49"/>
        <v>#REF!</v>
      </c>
      <c r="I3206" s="29" t="e">
        <f>'施設リストA-1（直営）'!#REF!</f>
        <v>#REF!</v>
      </c>
      <c r="J3206" s="30" t="e">
        <f>IF(I3206="新設",VLOOKUP('施設リストA-1（直営）'!#REF!,'（新設）照明器具'!$B$5:$C$1990,2,FALSE),IF('部屋別効果（直）'!I3206="撤去",VLOOKUP('施設リストA-1（直営）'!#REF!,'（既設）調査結果'!$B$5:$C$1998,2,FALSE),0))</f>
        <v>#REF!</v>
      </c>
      <c r="K3206" s="29" t="e">
        <f>'施設リストA-1（直営）'!#REF!</f>
        <v>#REF!</v>
      </c>
      <c r="L3206" s="29" t="e">
        <f>'施設リストA-1（直営）'!#REF!</f>
        <v>#REF!</v>
      </c>
      <c r="M3206" s="30" t="e">
        <f>IF(L3206="新設",VLOOKUP('施設リストA-1（直営）'!#REF!,'（新設）照明器具'!$B$5:$C$1990,2,FALSE),IF('部屋別効果（直）'!L3206="撤去",VLOOKUP('施設リストA-1（直営）'!#REF!,'（既設）調査結果'!$B$5:$C$1998,2,FALSE),0))</f>
        <v>#REF!</v>
      </c>
      <c r="N3206" s="29" t="e">
        <f>'施設リストA-1（直営）'!#REF!</f>
        <v>#REF!</v>
      </c>
      <c r="O3206" s="29" t="e">
        <f>'施設リストA-1（直営）'!#REF!</f>
        <v>#REF!</v>
      </c>
      <c r="P3206" s="30" t="e">
        <f>IF(O3206="新設",VLOOKUP('施設リストA-1（直営）'!#REF!,'（新設）照明器具'!$B$5:$C$1990,2,FALSE),IF('部屋別効果（直）'!O3206="撤去",VLOOKUP('施設リストA-1（直営）'!#REF!,'（既設）調査結果'!$B$5:$C$1998,2,FALSE),0))</f>
        <v>#REF!</v>
      </c>
      <c r="Q3206" s="29" t="e">
        <f>'施設リストA-1（直営）'!#REF!</f>
        <v>#REF!</v>
      </c>
      <c r="R3206" s="29" t="e">
        <f>'施設リストA-1（直営）'!#REF!</f>
        <v>#REF!</v>
      </c>
      <c r="S3206" s="30" t="e">
        <f>IF(R3206="新設",VLOOKUP('施設リストA-1（直営）'!#REF!,'（新設）照明器具'!$B$5:$C$1990,2,FALSE),IF('部屋別効果（直）'!R3206="撤去",VLOOKUP('施設リストA-1（直営）'!#REF!,'（既設）調査結果'!$B$5:$C$1998,2,FALSE),0))</f>
        <v>#REF!</v>
      </c>
      <c r="T3206" s="29" t="e">
        <f>'施設リストA-1（直営）'!#REF!</f>
        <v>#REF!</v>
      </c>
      <c r="U3206" s="29" t="e">
        <f>'施設リストA-1（直営）'!#REF!</f>
        <v>#REF!</v>
      </c>
      <c r="V3206" s="30" t="e">
        <f>IF(U3206="新設",VLOOKUP('施設リストA-1（直営）'!#REF!,'（新設）照明器具'!$B$5:$C$1990,2,FALSE),IF('部屋別効果（直）'!U3206="撤去",VLOOKUP('施設リストA-1（直営）'!#REF!,'（既設）調査結果'!$B$5:$C$1998,2,FALSE),0))</f>
        <v>#REF!</v>
      </c>
      <c r="W3206" s="29" t="e">
        <f>'施設リストA-1（直営）'!#REF!</f>
        <v>#REF!</v>
      </c>
      <c r="X3206" s="29" t="e">
        <f>'施設リストA-1（直営）'!#REF!</f>
        <v>#REF!</v>
      </c>
      <c r="Y3206" s="30" t="e">
        <f>IF(X3206="新設",VLOOKUP('施設リストA-1（直営）'!#REF!,'（新設）照明器具'!$B$5:$C$1990,2,FALSE),IF('部屋別効果（直）'!X3206="撤去",VLOOKUP('施設リストA-1（直営）'!#REF!,'（既設）調査結果'!$B$5:$C$1998,2,FALSE),0))</f>
        <v>#REF!</v>
      </c>
      <c r="Z3206" s="29" t="e">
        <f>'施設リストA-1（直営）'!#REF!</f>
        <v>#REF!</v>
      </c>
      <c r="AA3206" s="29" t="e">
        <f>'施設リストA-1（直営）'!#REF!</f>
        <v>#REF!</v>
      </c>
      <c r="AB3206" s="30" t="e">
        <f>IF(AA3206="新設",VLOOKUP('施設リストA-1（直営）'!#REF!,'（新設）照明器具'!$B$5:$C$1990,2,FALSE),IF('部屋別効果（直）'!AA3206="撤去",VLOOKUP('施設リストA-1（直営）'!#REF!,'（既設）調査結果'!$B$5:$C$1998,2,FALSE),0))</f>
        <v>#REF!</v>
      </c>
      <c r="AC3206" s="29" t="e">
        <f>'施設リストA-1（直営）'!#REF!</f>
        <v>#REF!</v>
      </c>
      <c r="AD3206" s="29" t="e">
        <f>'施設リストA-1（直営）'!#REF!</f>
        <v>#REF!</v>
      </c>
      <c r="AE3206" s="30" t="e">
        <f>IF(AD3206="新設",VLOOKUP('施設リストA-1（直営）'!#REF!,'（新設）照明器具'!$B$5:$C$1990,2,FALSE),IF('部屋別効果（直）'!AD3206="撤去",VLOOKUP('施設リストA-1（直営）'!#REF!,'（既設）調査結果'!$B$5:$C$1998,2,FALSE),0))</f>
        <v>#REF!</v>
      </c>
      <c r="AF3206" s="29" t="e">
        <f>'施設リストA-1（直営）'!#REF!</f>
        <v>#REF!</v>
      </c>
      <c r="AG3206" s="29" t="e">
        <f>'施設リストA-1（直営）'!#REF!</f>
        <v>#REF!</v>
      </c>
      <c r="AH3206" s="30" t="e">
        <f>IF(AG3206="新設",VLOOKUP('施設リストA-1（直営）'!#REF!,'（新設）照明器具'!$B$5:$C$1990,2,FALSE),IF('部屋別効果（直）'!AG3206="撤去",VLOOKUP('施設リストA-1（直営）'!#REF!,'（既設）調査結果'!$B$5:$C$1998,2,FALSE),0))</f>
        <v>#REF!</v>
      </c>
      <c r="AI3206" s="29" t="e">
        <f>'施設リストA-1（直営）'!#REF!</f>
        <v>#REF!</v>
      </c>
      <c r="AJ3206" s="29" t="e">
        <f>'施設リストA-1（直営）'!#REF!</f>
        <v>#REF!</v>
      </c>
      <c r="AK3206" s="30" t="e">
        <f>IF(AJ3206="新設",VLOOKUP('施設リストA-1（直営）'!#REF!,'（新設）照明器具'!$B$5:$C$1990,2,FALSE),IF('部屋別効果（直）'!AJ3206="撤去",VLOOKUP('施設リストA-1（直営）'!#REF!,'（既設）調査結果'!$B$5:$C$1998,2,FALSE),0))</f>
        <v>#REF!</v>
      </c>
      <c r="AL3206" s="29" t="e">
        <f>'施設リストA-1（直営）'!#REF!</f>
        <v>#REF!</v>
      </c>
    </row>
    <row r="3207" spans="1:38" customFormat="1">
      <c r="A3207" s="15" t="e">
        <f>'施設リストA-1（直営）'!#REF!</f>
        <v>#REF!</v>
      </c>
      <c r="B3207" s="16" t="e">
        <f>'施設リストA-1（直営）'!#REF!</f>
        <v>#REF!</v>
      </c>
      <c r="C3207" s="14" t="e">
        <f>'施設リストA-1（直営）'!#REF!</f>
        <v>#REF!</v>
      </c>
      <c r="D3207" s="94" t="e">
        <f>'施設リストA-1（直営）'!#REF!</f>
        <v>#REF!</v>
      </c>
      <c r="E3207" s="20" t="e">
        <f>'施設リストA-1（直営）'!#REF!</f>
        <v>#REF!</v>
      </c>
      <c r="F3207" s="20" t="e">
        <f>'施設リストA-1（直営）'!#REF!</f>
        <v>#REF!</v>
      </c>
      <c r="G3207" s="13" t="e">
        <f>'施設リストA-1（直営）'!#REF!</f>
        <v>#REF!</v>
      </c>
      <c r="H3207" s="28" t="e">
        <f t="shared" si="49"/>
        <v>#REF!</v>
      </c>
      <c r="I3207" s="29" t="e">
        <f>'施設リストA-1（直営）'!#REF!</f>
        <v>#REF!</v>
      </c>
      <c r="J3207" s="30" t="e">
        <f>IF(I3207="新設",VLOOKUP('施設リストA-1（直営）'!#REF!,'（新設）照明器具'!$B$5:$C$1990,2,FALSE),IF('部屋別効果（直）'!I3207="撤去",VLOOKUP('施設リストA-1（直営）'!#REF!,'（既設）調査結果'!$B$5:$C$1998,2,FALSE),0))</f>
        <v>#REF!</v>
      </c>
      <c r="K3207" s="29" t="e">
        <f>'施設リストA-1（直営）'!#REF!</f>
        <v>#REF!</v>
      </c>
      <c r="L3207" s="29" t="e">
        <f>'施設リストA-1（直営）'!#REF!</f>
        <v>#REF!</v>
      </c>
      <c r="M3207" s="30" t="e">
        <f>IF(L3207="新設",VLOOKUP('施設リストA-1（直営）'!#REF!,'（新設）照明器具'!$B$5:$C$1990,2,FALSE),IF('部屋別効果（直）'!L3207="撤去",VLOOKUP('施設リストA-1（直営）'!#REF!,'（既設）調査結果'!$B$5:$C$1998,2,FALSE),0))</f>
        <v>#REF!</v>
      </c>
      <c r="N3207" s="29" t="e">
        <f>'施設リストA-1（直営）'!#REF!</f>
        <v>#REF!</v>
      </c>
      <c r="O3207" s="29" t="e">
        <f>'施設リストA-1（直営）'!#REF!</f>
        <v>#REF!</v>
      </c>
      <c r="P3207" s="30" t="e">
        <f>IF(O3207="新設",VLOOKUP('施設リストA-1（直営）'!#REF!,'（新設）照明器具'!$B$5:$C$1990,2,FALSE),IF('部屋別効果（直）'!O3207="撤去",VLOOKUP('施設リストA-1（直営）'!#REF!,'（既設）調査結果'!$B$5:$C$1998,2,FALSE),0))</f>
        <v>#REF!</v>
      </c>
      <c r="Q3207" s="29" t="e">
        <f>'施設リストA-1（直営）'!#REF!</f>
        <v>#REF!</v>
      </c>
      <c r="R3207" s="29" t="e">
        <f>'施設リストA-1（直営）'!#REF!</f>
        <v>#REF!</v>
      </c>
      <c r="S3207" s="30" t="e">
        <f>IF(R3207="新設",VLOOKUP('施設リストA-1（直営）'!#REF!,'（新設）照明器具'!$B$5:$C$1990,2,FALSE),IF('部屋別効果（直）'!R3207="撤去",VLOOKUP('施設リストA-1（直営）'!#REF!,'（既設）調査結果'!$B$5:$C$1998,2,FALSE),0))</f>
        <v>#REF!</v>
      </c>
      <c r="T3207" s="29" t="e">
        <f>'施設リストA-1（直営）'!#REF!</f>
        <v>#REF!</v>
      </c>
      <c r="U3207" s="29" t="e">
        <f>'施設リストA-1（直営）'!#REF!</f>
        <v>#REF!</v>
      </c>
      <c r="V3207" s="30" t="e">
        <f>IF(U3207="新設",VLOOKUP('施設リストA-1（直営）'!#REF!,'（新設）照明器具'!$B$5:$C$1990,2,FALSE),IF('部屋別効果（直）'!U3207="撤去",VLOOKUP('施設リストA-1（直営）'!#REF!,'（既設）調査結果'!$B$5:$C$1998,2,FALSE),0))</f>
        <v>#REF!</v>
      </c>
      <c r="W3207" s="29" t="e">
        <f>'施設リストA-1（直営）'!#REF!</f>
        <v>#REF!</v>
      </c>
      <c r="X3207" s="29" t="e">
        <f>'施設リストA-1（直営）'!#REF!</f>
        <v>#REF!</v>
      </c>
      <c r="Y3207" s="30" t="e">
        <f>IF(X3207="新設",VLOOKUP('施設リストA-1（直営）'!#REF!,'（新設）照明器具'!$B$5:$C$1990,2,FALSE),IF('部屋別効果（直）'!X3207="撤去",VLOOKUP('施設リストA-1（直営）'!#REF!,'（既設）調査結果'!$B$5:$C$1998,2,FALSE),0))</f>
        <v>#REF!</v>
      </c>
      <c r="Z3207" s="29" t="e">
        <f>'施設リストA-1（直営）'!#REF!</f>
        <v>#REF!</v>
      </c>
      <c r="AA3207" s="29" t="e">
        <f>'施設リストA-1（直営）'!#REF!</f>
        <v>#REF!</v>
      </c>
      <c r="AB3207" s="30" t="e">
        <f>IF(AA3207="新設",VLOOKUP('施設リストA-1（直営）'!#REF!,'（新設）照明器具'!$B$5:$C$1990,2,FALSE),IF('部屋別効果（直）'!AA3207="撤去",VLOOKUP('施設リストA-1（直営）'!#REF!,'（既設）調査結果'!$B$5:$C$1998,2,FALSE),0))</f>
        <v>#REF!</v>
      </c>
      <c r="AC3207" s="29" t="e">
        <f>'施設リストA-1（直営）'!#REF!</f>
        <v>#REF!</v>
      </c>
      <c r="AD3207" s="29" t="e">
        <f>'施設リストA-1（直営）'!#REF!</f>
        <v>#REF!</v>
      </c>
      <c r="AE3207" s="30" t="e">
        <f>IF(AD3207="新設",VLOOKUP('施設リストA-1（直営）'!#REF!,'（新設）照明器具'!$B$5:$C$1990,2,FALSE),IF('部屋別効果（直）'!AD3207="撤去",VLOOKUP('施設リストA-1（直営）'!#REF!,'（既設）調査結果'!$B$5:$C$1998,2,FALSE),0))</f>
        <v>#REF!</v>
      </c>
      <c r="AF3207" s="29" t="e">
        <f>'施設リストA-1（直営）'!#REF!</f>
        <v>#REF!</v>
      </c>
      <c r="AG3207" s="29" t="e">
        <f>'施設リストA-1（直営）'!#REF!</f>
        <v>#REF!</v>
      </c>
      <c r="AH3207" s="30" t="e">
        <f>IF(AG3207="新設",VLOOKUP('施設リストA-1（直営）'!#REF!,'（新設）照明器具'!$B$5:$C$1990,2,FALSE),IF('部屋別効果（直）'!AG3207="撤去",VLOOKUP('施設リストA-1（直営）'!#REF!,'（既設）調査結果'!$B$5:$C$1998,2,FALSE),0))</f>
        <v>#REF!</v>
      </c>
      <c r="AI3207" s="29" t="e">
        <f>'施設リストA-1（直営）'!#REF!</f>
        <v>#REF!</v>
      </c>
      <c r="AJ3207" s="29" t="e">
        <f>'施設リストA-1（直営）'!#REF!</f>
        <v>#REF!</v>
      </c>
      <c r="AK3207" s="30" t="e">
        <f>IF(AJ3207="新設",VLOOKUP('施設リストA-1（直営）'!#REF!,'（新設）照明器具'!$B$5:$C$1990,2,FALSE),IF('部屋別効果（直）'!AJ3207="撤去",VLOOKUP('施設リストA-1（直営）'!#REF!,'（既設）調査結果'!$B$5:$C$1998,2,FALSE),0))</f>
        <v>#REF!</v>
      </c>
      <c r="AL3207" s="29" t="e">
        <f>'施設リストA-1（直営）'!#REF!</f>
        <v>#REF!</v>
      </c>
    </row>
    <row r="3208" spans="1:38" customFormat="1">
      <c r="A3208" s="15" t="e">
        <f>'施設リストA-1（直営）'!#REF!</f>
        <v>#REF!</v>
      </c>
      <c r="B3208" s="16" t="e">
        <f>'施設リストA-1（直営）'!#REF!</f>
        <v>#REF!</v>
      </c>
      <c r="C3208" s="14" t="e">
        <f>'施設リストA-1（直営）'!#REF!</f>
        <v>#REF!</v>
      </c>
      <c r="D3208" s="94" t="e">
        <f>'施設リストA-1（直営）'!#REF!</f>
        <v>#REF!</v>
      </c>
      <c r="E3208" s="20" t="e">
        <f>'施設リストA-1（直営）'!#REF!</f>
        <v>#REF!</v>
      </c>
      <c r="F3208" s="20" t="e">
        <f>'施設リストA-1（直営）'!#REF!</f>
        <v>#REF!</v>
      </c>
      <c r="G3208" s="13" t="e">
        <f>'施設リストA-1（直営）'!#REF!</f>
        <v>#REF!</v>
      </c>
      <c r="H3208" s="28" t="e">
        <f t="shared" si="49"/>
        <v>#REF!</v>
      </c>
      <c r="I3208" s="29" t="e">
        <f>'施設リストA-1（直営）'!#REF!</f>
        <v>#REF!</v>
      </c>
      <c r="J3208" s="30" t="e">
        <f>IF(I3208="新設",VLOOKUP('施設リストA-1（直営）'!#REF!,'（新設）照明器具'!$B$5:$C$1990,2,FALSE),IF('部屋別効果（直）'!I3208="撤去",VLOOKUP('施設リストA-1（直営）'!#REF!,'（既設）調査結果'!$B$5:$C$1998,2,FALSE),0))</f>
        <v>#REF!</v>
      </c>
      <c r="K3208" s="29" t="e">
        <f>'施設リストA-1（直営）'!#REF!</f>
        <v>#REF!</v>
      </c>
      <c r="L3208" s="29" t="e">
        <f>'施設リストA-1（直営）'!#REF!</f>
        <v>#REF!</v>
      </c>
      <c r="M3208" s="30" t="e">
        <f>IF(L3208="新設",VLOOKUP('施設リストA-1（直営）'!#REF!,'（新設）照明器具'!$B$5:$C$1990,2,FALSE),IF('部屋別効果（直）'!L3208="撤去",VLOOKUP('施設リストA-1（直営）'!#REF!,'（既設）調査結果'!$B$5:$C$1998,2,FALSE),0))</f>
        <v>#REF!</v>
      </c>
      <c r="N3208" s="29" t="e">
        <f>'施設リストA-1（直営）'!#REF!</f>
        <v>#REF!</v>
      </c>
      <c r="O3208" s="29" t="e">
        <f>'施設リストA-1（直営）'!#REF!</f>
        <v>#REF!</v>
      </c>
      <c r="P3208" s="30" t="e">
        <f>IF(O3208="新設",VLOOKUP('施設リストA-1（直営）'!#REF!,'（新設）照明器具'!$B$5:$C$1990,2,FALSE),IF('部屋別効果（直）'!O3208="撤去",VLOOKUP('施設リストA-1（直営）'!#REF!,'（既設）調査結果'!$B$5:$C$1998,2,FALSE),0))</f>
        <v>#REF!</v>
      </c>
      <c r="Q3208" s="29" t="e">
        <f>'施設リストA-1（直営）'!#REF!</f>
        <v>#REF!</v>
      </c>
      <c r="R3208" s="29" t="e">
        <f>'施設リストA-1（直営）'!#REF!</f>
        <v>#REF!</v>
      </c>
      <c r="S3208" s="30" t="e">
        <f>IF(R3208="新設",VLOOKUP('施設リストA-1（直営）'!#REF!,'（新設）照明器具'!$B$5:$C$1990,2,FALSE),IF('部屋別効果（直）'!R3208="撤去",VLOOKUP('施設リストA-1（直営）'!#REF!,'（既設）調査結果'!$B$5:$C$1998,2,FALSE),0))</f>
        <v>#REF!</v>
      </c>
      <c r="T3208" s="29" t="e">
        <f>'施設リストA-1（直営）'!#REF!</f>
        <v>#REF!</v>
      </c>
      <c r="U3208" s="29" t="e">
        <f>'施設リストA-1（直営）'!#REF!</f>
        <v>#REF!</v>
      </c>
      <c r="V3208" s="30" t="e">
        <f>IF(U3208="新設",VLOOKUP('施設リストA-1（直営）'!#REF!,'（新設）照明器具'!$B$5:$C$1990,2,FALSE),IF('部屋別効果（直）'!U3208="撤去",VLOOKUP('施設リストA-1（直営）'!#REF!,'（既設）調査結果'!$B$5:$C$1998,2,FALSE),0))</f>
        <v>#REF!</v>
      </c>
      <c r="W3208" s="29" t="e">
        <f>'施設リストA-1（直営）'!#REF!</f>
        <v>#REF!</v>
      </c>
      <c r="X3208" s="29" t="e">
        <f>'施設リストA-1（直営）'!#REF!</f>
        <v>#REF!</v>
      </c>
      <c r="Y3208" s="30" t="e">
        <f>IF(X3208="新設",VLOOKUP('施設リストA-1（直営）'!#REF!,'（新設）照明器具'!$B$5:$C$1990,2,FALSE),IF('部屋別効果（直）'!X3208="撤去",VLOOKUP('施設リストA-1（直営）'!#REF!,'（既設）調査結果'!$B$5:$C$1998,2,FALSE),0))</f>
        <v>#REF!</v>
      </c>
      <c r="Z3208" s="29" t="e">
        <f>'施設リストA-1（直営）'!#REF!</f>
        <v>#REF!</v>
      </c>
      <c r="AA3208" s="29" t="e">
        <f>'施設リストA-1（直営）'!#REF!</f>
        <v>#REF!</v>
      </c>
      <c r="AB3208" s="30" t="e">
        <f>IF(AA3208="新設",VLOOKUP('施設リストA-1（直営）'!#REF!,'（新設）照明器具'!$B$5:$C$1990,2,FALSE),IF('部屋別効果（直）'!AA3208="撤去",VLOOKUP('施設リストA-1（直営）'!#REF!,'（既設）調査結果'!$B$5:$C$1998,2,FALSE),0))</f>
        <v>#REF!</v>
      </c>
      <c r="AC3208" s="29" t="e">
        <f>'施設リストA-1（直営）'!#REF!</f>
        <v>#REF!</v>
      </c>
      <c r="AD3208" s="29" t="e">
        <f>'施設リストA-1（直営）'!#REF!</f>
        <v>#REF!</v>
      </c>
      <c r="AE3208" s="30" t="e">
        <f>IF(AD3208="新設",VLOOKUP('施設リストA-1（直営）'!#REF!,'（新設）照明器具'!$B$5:$C$1990,2,FALSE),IF('部屋別効果（直）'!AD3208="撤去",VLOOKUP('施設リストA-1（直営）'!#REF!,'（既設）調査結果'!$B$5:$C$1998,2,FALSE),0))</f>
        <v>#REF!</v>
      </c>
      <c r="AF3208" s="29" t="e">
        <f>'施設リストA-1（直営）'!#REF!</f>
        <v>#REF!</v>
      </c>
      <c r="AG3208" s="29" t="e">
        <f>'施設リストA-1（直営）'!#REF!</f>
        <v>#REF!</v>
      </c>
      <c r="AH3208" s="30" t="e">
        <f>IF(AG3208="新設",VLOOKUP('施設リストA-1（直営）'!#REF!,'（新設）照明器具'!$B$5:$C$1990,2,FALSE),IF('部屋別効果（直）'!AG3208="撤去",VLOOKUP('施設リストA-1（直営）'!#REF!,'（既設）調査結果'!$B$5:$C$1998,2,FALSE),0))</f>
        <v>#REF!</v>
      </c>
      <c r="AI3208" s="29" t="e">
        <f>'施設リストA-1（直営）'!#REF!</f>
        <v>#REF!</v>
      </c>
      <c r="AJ3208" s="29" t="e">
        <f>'施設リストA-1（直営）'!#REF!</f>
        <v>#REF!</v>
      </c>
      <c r="AK3208" s="30" t="e">
        <f>IF(AJ3208="新設",VLOOKUP('施設リストA-1（直営）'!#REF!,'（新設）照明器具'!$B$5:$C$1990,2,FALSE),IF('部屋別効果（直）'!AJ3208="撤去",VLOOKUP('施設リストA-1（直営）'!#REF!,'（既設）調査結果'!$B$5:$C$1998,2,FALSE),0))</f>
        <v>#REF!</v>
      </c>
      <c r="AL3208" s="29" t="e">
        <f>'施設リストA-1（直営）'!#REF!</f>
        <v>#REF!</v>
      </c>
    </row>
    <row r="3209" spans="1:38" customFormat="1">
      <c r="A3209" s="15" t="e">
        <f>'施設リストA-1（直営）'!#REF!</f>
        <v>#REF!</v>
      </c>
      <c r="B3209" s="16" t="e">
        <f>'施設リストA-1（直営）'!#REF!</f>
        <v>#REF!</v>
      </c>
      <c r="C3209" s="14" t="e">
        <f>'施設リストA-1（直営）'!#REF!</f>
        <v>#REF!</v>
      </c>
      <c r="D3209" s="94" t="e">
        <f>'施設リストA-1（直営）'!#REF!</f>
        <v>#REF!</v>
      </c>
      <c r="E3209" s="20" t="e">
        <f>'施設リストA-1（直営）'!#REF!</f>
        <v>#REF!</v>
      </c>
      <c r="F3209" s="20" t="e">
        <f>'施設リストA-1（直営）'!#REF!</f>
        <v>#REF!</v>
      </c>
      <c r="G3209" s="13" t="e">
        <f>'施設リストA-1（直営）'!#REF!</f>
        <v>#REF!</v>
      </c>
      <c r="H3209" s="28" t="e">
        <f t="shared" si="49"/>
        <v>#REF!</v>
      </c>
      <c r="I3209" s="29" t="e">
        <f>'施設リストA-1（直営）'!#REF!</f>
        <v>#REF!</v>
      </c>
      <c r="J3209" s="30" t="e">
        <f>IF(I3209="新設",VLOOKUP('施設リストA-1（直営）'!#REF!,'（新設）照明器具'!$B$5:$C$1990,2,FALSE),IF('部屋別効果（直）'!I3209="撤去",VLOOKUP('施設リストA-1（直営）'!#REF!,'（既設）調査結果'!$B$5:$C$1998,2,FALSE),0))</f>
        <v>#REF!</v>
      </c>
      <c r="K3209" s="29" t="e">
        <f>'施設リストA-1（直営）'!#REF!</f>
        <v>#REF!</v>
      </c>
      <c r="L3209" s="29" t="e">
        <f>'施設リストA-1（直営）'!#REF!</f>
        <v>#REF!</v>
      </c>
      <c r="M3209" s="30" t="e">
        <f>IF(L3209="新設",VLOOKUP('施設リストA-1（直営）'!#REF!,'（新設）照明器具'!$B$5:$C$1990,2,FALSE),IF('部屋別効果（直）'!L3209="撤去",VLOOKUP('施設リストA-1（直営）'!#REF!,'（既設）調査結果'!$B$5:$C$1998,2,FALSE),0))</f>
        <v>#REF!</v>
      </c>
      <c r="N3209" s="29" t="e">
        <f>'施設リストA-1（直営）'!#REF!</f>
        <v>#REF!</v>
      </c>
      <c r="O3209" s="29" t="e">
        <f>'施設リストA-1（直営）'!#REF!</f>
        <v>#REF!</v>
      </c>
      <c r="P3209" s="30" t="e">
        <f>IF(O3209="新設",VLOOKUP('施設リストA-1（直営）'!#REF!,'（新設）照明器具'!$B$5:$C$1990,2,FALSE),IF('部屋別効果（直）'!O3209="撤去",VLOOKUP('施設リストA-1（直営）'!#REF!,'（既設）調査結果'!$B$5:$C$1998,2,FALSE),0))</f>
        <v>#REF!</v>
      </c>
      <c r="Q3209" s="29" t="e">
        <f>'施設リストA-1（直営）'!#REF!</f>
        <v>#REF!</v>
      </c>
      <c r="R3209" s="29" t="e">
        <f>'施設リストA-1（直営）'!#REF!</f>
        <v>#REF!</v>
      </c>
      <c r="S3209" s="30" t="e">
        <f>IF(R3209="新設",VLOOKUP('施設リストA-1（直営）'!#REF!,'（新設）照明器具'!$B$5:$C$1990,2,FALSE),IF('部屋別効果（直）'!R3209="撤去",VLOOKUP('施設リストA-1（直営）'!#REF!,'（既設）調査結果'!$B$5:$C$1998,2,FALSE),0))</f>
        <v>#REF!</v>
      </c>
      <c r="T3209" s="29" t="e">
        <f>'施設リストA-1（直営）'!#REF!</f>
        <v>#REF!</v>
      </c>
      <c r="U3209" s="29" t="e">
        <f>'施設リストA-1（直営）'!#REF!</f>
        <v>#REF!</v>
      </c>
      <c r="V3209" s="30" t="e">
        <f>IF(U3209="新設",VLOOKUP('施設リストA-1（直営）'!#REF!,'（新設）照明器具'!$B$5:$C$1990,2,FALSE),IF('部屋別効果（直）'!U3209="撤去",VLOOKUP('施設リストA-1（直営）'!#REF!,'（既設）調査結果'!$B$5:$C$1998,2,FALSE),0))</f>
        <v>#REF!</v>
      </c>
      <c r="W3209" s="29" t="e">
        <f>'施設リストA-1（直営）'!#REF!</f>
        <v>#REF!</v>
      </c>
      <c r="X3209" s="29" t="e">
        <f>'施設リストA-1（直営）'!#REF!</f>
        <v>#REF!</v>
      </c>
      <c r="Y3209" s="30" t="e">
        <f>IF(X3209="新設",VLOOKUP('施設リストA-1（直営）'!#REF!,'（新設）照明器具'!$B$5:$C$1990,2,FALSE),IF('部屋別効果（直）'!X3209="撤去",VLOOKUP('施設リストA-1（直営）'!#REF!,'（既設）調査結果'!$B$5:$C$1998,2,FALSE),0))</f>
        <v>#REF!</v>
      </c>
      <c r="Z3209" s="29" t="e">
        <f>'施設リストA-1（直営）'!#REF!</f>
        <v>#REF!</v>
      </c>
      <c r="AA3209" s="29" t="e">
        <f>'施設リストA-1（直営）'!#REF!</f>
        <v>#REF!</v>
      </c>
      <c r="AB3209" s="30" t="e">
        <f>IF(AA3209="新設",VLOOKUP('施設リストA-1（直営）'!#REF!,'（新設）照明器具'!$B$5:$C$1990,2,FALSE),IF('部屋別効果（直）'!AA3209="撤去",VLOOKUP('施設リストA-1（直営）'!#REF!,'（既設）調査結果'!$B$5:$C$1998,2,FALSE),0))</f>
        <v>#REF!</v>
      </c>
      <c r="AC3209" s="29" t="e">
        <f>'施設リストA-1（直営）'!#REF!</f>
        <v>#REF!</v>
      </c>
      <c r="AD3209" s="29" t="e">
        <f>'施設リストA-1（直営）'!#REF!</f>
        <v>#REF!</v>
      </c>
      <c r="AE3209" s="30" t="e">
        <f>IF(AD3209="新設",VLOOKUP('施設リストA-1（直営）'!#REF!,'（新設）照明器具'!$B$5:$C$1990,2,FALSE),IF('部屋別効果（直）'!AD3209="撤去",VLOOKUP('施設リストA-1（直営）'!#REF!,'（既設）調査結果'!$B$5:$C$1998,2,FALSE),0))</f>
        <v>#REF!</v>
      </c>
      <c r="AF3209" s="29" t="e">
        <f>'施設リストA-1（直営）'!#REF!</f>
        <v>#REF!</v>
      </c>
      <c r="AG3209" s="29" t="e">
        <f>'施設リストA-1（直営）'!#REF!</f>
        <v>#REF!</v>
      </c>
      <c r="AH3209" s="30" t="e">
        <f>IF(AG3209="新設",VLOOKUP('施設リストA-1（直営）'!#REF!,'（新設）照明器具'!$B$5:$C$1990,2,FALSE),IF('部屋別効果（直）'!AG3209="撤去",VLOOKUP('施設リストA-1（直営）'!#REF!,'（既設）調査結果'!$B$5:$C$1998,2,FALSE),0))</f>
        <v>#REF!</v>
      </c>
      <c r="AI3209" s="29" t="e">
        <f>'施設リストA-1（直営）'!#REF!</f>
        <v>#REF!</v>
      </c>
      <c r="AJ3209" s="29" t="e">
        <f>'施設リストA-1（直営）'!#REF!</f>
        <v>#REF!</v>
      </c>
      <c r="AK3209" s="30" t="e">
        <f>IF(AJ3209="新設",VLOOKUP('施設リストA-1（直営）'!#REF!,'（新設）照明器具'!$B$5:$C$1990,2,FALSE),IF('部屋別効果（直）'!AJ3209="撤去",VLOOKUP('施設リストA-1（直営）'!#REF!,'（既設）調査結果'!$B$5:$C$1998,2,FALSE),0))</f>
        <v>#REF!</v>
      </c>
      <c r="AL3209" s="29" t="e">
        <f>'施設リストA-1（直営）'!#REF!</f>
        <v>#REF!</v>
      </c>
    </row>
    <row r="3210" spans="1:38" customFormat="1">
      <c r="A3210" s="15" t="e">
        <f>'施設リストA-1（直営）'!#REF!</f>
        <v>#REF!</v>
      </c>
      <c r="B3210" s="16" t="e">
        <f>'施設リストA-1（直営）'!#REF!</f>
        <v>#REF!</v>
      </c>
      <c r="C3210" s="14" t="e">
        <f>'施設リストA-1（直営）'!#REF!</f>
        <v>#REF!</v>
      </c>
      <c r="D3210" s="94" t="e">
        <f>'施設リストA-1（直営）'!#REF!</f>
        <v>#REF!</v>
      </c>
      <c r="E3210" s="20" t="e">
        <f>'施設リストA-1（直営）'!#REF!</f>
        <v>#REF!</v>
      </c>
      <c r="F3210" s="20" t="e">
        <f>'施設リストA-1（直営）'!#REF!</f>
        <v>#REF!</v>
      </c>
      <c r="G3210" s="13" t="e">
        <f>'施設リストA-1（直営）'!#REF!</f>
        <v>#REF!</v>
      </c>
      <c r="H3210" s="28" t="e">
        <f t="shared" ref="H3210:H3273" si="50">IF(I3210="新設",-J3210*K3210*G3210/1000,J3210*K3210*G3210/1000)+IF(L3210="新設",-M3210*N3210*G3210/1000,M3210*N3210*G3210/1000)+IF(O3210="新設",-P3210*Q3210*G3210/1000,P3210*Q3210*G3210/1000)+IF(R3210="新設",-S3210*T3210*G3210/1000,S3210*T3210*G3210/1000)+IF(U3210="新設",-V3210*W3210*G3210/1000,V3210*W3210*G3210/1000)+IF(X3210="新設",-Y3210*Z3210*G3210/1000,Y3210*Z3210*G3210/1000)+IF(AA3210="新設",-AB3210*AC3210*G3210/1000,AB3210*AC3210*G3210/1000)+IF(AD3210="新設",-AE3210*AF3210*G3210/1000,AE3210*AF3210*G3210/1000)+IF(AG3210="新設",-AH3210*AI3210*G3210/1000,AH3210*AI3210*G3210/1000)+IF(AJ3210="新設",-AK3210*AL3210*G3210/1000,AK3210*AL3210*G3210/1000)</f>
        <v>#REF!</v>
      </c>
      <c r="I3210" s="29" t="e">
        <f>'施設リストA-1（直営）'!#REF!</f>
        <v>#REF!</v>
      </c>
      <c r="J3210" s="30" t="e">
        <f>IF(I3210="新設",VLOOKUP('施設リストA-1（直営）'!#REF!,'（新設）照明器具'!$B$5:$C$1990,2,FALSE),IF('部屋別効果（直）'!I3210="撤去",VLOOKUP('施設リストA-1（直営）'!#REF!,'（既設）調査結果'!$B$5:$C$1998,2,FALSE),0))</f>
        <v>#REF!</v>
      </c>
      <c r="K3210" s="29" t="e">
        <f>'施設リストA-1（直営）'!#REF!</f>
        <v>#REF!</v>
      </c>
      <c r="L3210" s="29" t="e">
        <f>'施設リストA-1（直営）'!#REF!</f>
        <v>#REF!</v>
      </c>
      <c r="M3210" s="30" t="e">
        <f>IF(L3210="新設",VLOOKUP('施設リストA-1（直営）'!#REF!,'（新設）照明器具'!$B$5:$C$1990,2,FALSE),IF('部屋別効果（直）'!L3210="撤去",VLOOKUP('施設リストA-1（直営）'!#REF!,'（既設）調査結果'!$B$5:$C$1998,2,FALSE),0))</f>
        <v>#REF!</v>
      </c>
      <c r="N3210" s="29" t="e">
        <f>'施設リストA-1（直営）'!#REF!</f>
        <v>#REF!</v>
      </c>
      <c r="O3210" s="29" t="e">
        <f>'施設リストA-1（直営）'!#REF!</f>
        <v>#REF!</v>
      </c>
      <c r="P3210" s="30" t="e">
        <f>IF(O3210="新設",VLOOKUP('施設リストA-1（直営）'!#REF!,'（新設）照明器具'!$B$5:$C$1990,2,FALSE),IF('部屋別効果（直）'!O3210="撤去",VLOOKUP('施設リストA-1（直営）'!#REF!,'（既設）調査結果'!$B$5:$C$1998,2,FALSE),0))</f>
        <v>#REF!</v>
      </c>
      <c r="Q3210" s="29" t="e">
        <f>'施設リストA-1（直営）'!#REF!</f>
        <v>#REF!</v>
      </c>
      <c r="R3210" s="29" t="e">
        <f>'施設リストA-1（直営）'!#REF!</f>
        <v>#REF!</v>
      </c>
      <c r="S3210" s="30" t="e">
        <f>IF(R3210="新設",VLOOKUP('施設リストA-1（直営）'!#REF!,'（新設）照明器具'!$B$5:$C$1990,2,FALSE),IF('部屋別効果（直）'!R3210="撤去",VLOOKUP('施設リストA-1（直営）'!#REF!,'（既設）調査結果'!$B$5:$C$1998,2,FALSE),0))</f>
        <v>#REF!</v>
      </c>
      <c r="T3210" s="29" t="e">
        <f>'施設リストA-1（直営）'!#REF!</f>
        <v>#REF!</v>
      </c>
      <c r="U3210" s="29" t="e">
        <f>'施設リストA-1（直営）'!#REF!</f>
        <v>#REF!</v>
      </c>
      <c r="V3210" s="30" t="e">
        <f>IF(U3210="新設",VLOOKUP('施設リストA-1（直営）'!#REF!,'（新設）照明器具'!$B$5:$C$1990,2,FALSE),IF('部屋別効果（直）'!U3210="撤去",VLOOKUP('施設リストA-1（直営）'!#REF!,'（既設）調査結果'!$B$5:$C$1998,2,FALSE),0))</f>
        <v>#REF!</v>
      </c>
      <c r="W3210" s="29" t="e">
        <f>'施設リストA-1（直営）'!#REF!</f>
        <v>#REF!</v>
      </c>
      <c r="X3210" s="29" t="e">
        <f>'施設リストA-1（直営）'!#REF!</f>
        <v>#REF!</v>
      </c>
      <c r="Y3210" s="30" t="e">
        <f>IF(X3210="新設",VLOOKUP('施設リストA-1（直営）'!#REF!,'（新設）照明器具'!$B$5:$C$1990,2,FALSE),IF('部屋別効果（直）'!X3210="撤去",VLOOKUP('施設リストA-1（直営）'!#REF!,'（既設）調査結果'!$B$5:$C$1998,2,FALSE),0))</f>
        <v>#REF!</v>
      </c>
      <c r="Z3210" s="29" t="e">
        <f>'施設リストA-1（直営）'!#REF!</f>
        <v>#REF!</v>
      </c>
      <c r="AA3210" s="29" t="e">
        <f>'施設リストA-1（直営）'!#REF!</f>
        <v>#REF!</v>
      </c>
      <c r="AB3210" s="30" t="e">
        <f>IF(AA3210="新設",VLOOKUP('施設リストA-1（直営）'!#REF!,'（新設）照明器具'!$B$5:$C$1990,2,FALSE),IF('部屋別効果（直）'!AA3210="撤去",VLOOKUP('施設リストA-1（直営）'!#REF!,'（既設）調査結果'!$B$5:$C$1998,2,FALSE),0))</f>
        <v>#REF!</v>
      </c>
      <c r="AC3210" s="29" t="e">
        <f>'施設リストA-1（直営）'!#REF!</f>
        <v>#REF!</v>
      </c>
      <c r="AD3210" s="29" t="e">
        <f>'施設リストA-1（直営）'!#REF!</f>
        <v>#REF!</v>
      </c>
      <c r="AE3210" s="30" t="e">
        <f>IF(AD3210="新設",VLOOKUP('施設リストA-1（直営）'!#REF!,'（新設）照明器具'!$B$5:$C$1990,2,FALSE),IF('部屋別効果（直）'!AD3210="撤去",VLOOKUP('施設リストA-1（直営）'!#REF!,'（既設）調査結果'!$B$5:$C$1998,2,FALSE),0))</f>
        <v>#REF!</v>
      </c>
      <c r="AF3210" s="29" t="e">
        <f>'施設リストA-1（直営）'!#REF!</f>
        <v>#REF!</v>
      </c>
      <c r="AG3210" s="29" t="e">
        <f>'施設リストA-1（直営）'!#REF!</f>
        <v>#REF!</v>
      </c>
      <c r="AH3210" s="30" t="e">
        <f>IF(AG3210="新設",VLOOKUP('施設リストA-1（直営）'!#REF!,'（新設）照明器具'!$B$5:$C$1990,2,FALSE),IF('部屋別効果（直）'!AG3210="撤去",VLOOKUP('施設リストA-1（直営）'!#REF!,'（既設）調査結果'!$B$5:$C$1998,2,FALSE),0))</f>
        <v>#REF!</v>
      </c>
      <c r="AI3210" s="29" t="e">
        <f>'施設リストA-1（直営）'!#REF!</f>
        <v>#REF!</v>
      </c>
      <c r="AJ3210" s="29" t="e">
        <f>'施設リストA-1（直営）'!#REF!</f>
        <v>#REF!</v>
      </c>
      <c r="AK3210" s="30" t="e">
        <f>IF(AJ3210="新設",VLOOKUP('施設リストA-1（直営）'!#REF!,'（新設）照明器具'!$B$5:$C$1990,2,FALSE),IF('部屋別効果（直）'!AJ3210="撤去",VLOOKUP('施設リストA-1（直営）'!#REF!,'（既設）調査結果'!$B$5:$C$1998,2,FALSE),0))</f>
        <v>#REF!</v>
      </c>
      <c r="AL3210" s="29" t="e">
        <f>'施設リストA-1（直営）'!#REF!</f>
        <v>#REF!</v>
      </c>
    </row>
    <row r="3211" spans="1:38" customFormat="1">
      <c r="A3211" s="15" t="e">
        <f>'施設リストA-1（直営）'!#REF!</f>
        <v>#REF!</v>
      </c>
      <c r="B3211" s="16" t="e">
        <f>'施設リストA-1（直営）'!#REF!</f>
        <v>#REF!</v>
      </c>
      <c r="C3211" s="14" t="e">
        <f>'施設リストA-1（直営）'!#REF!</f>
        <v>#REF!</v>
      </c>
      <c r="D3211" s="94" t="e">
        <f>'施設リストA-1（直営）'!#REF!</f>
        <v>#REF!</v>
      </c>
      <c r="E3211" s="20" t="e">
        <f>'施設リストA-1（直営）'!#REF!</f>
        <v>#REF!</v>
      </c>
      <c r="F3211" s="20" t="e">
        <f>'施設リストA-1（直営）'!#REF!</f>
        <v>#REF!</v>
      </c>
      <c r="G3211" s="13" t="e">
        <f>'施設リストA-1（直営）'!#REF!</f>
        <v>#REF!</v>
      </c>
      <c r="H3211" s="28" t="e">
        <f t="shared" si="50"/>
        <v>#REF!</v>
      </c>
      <c r="I3211" s="29" t="e">
        <f>'施設リストA-1（直営）'!#REF!</f>
        <v>#REF!</v>
      </c>
      <c r="J3211" s="30" t="e">
        <f>IF(I3211="新設",VLOOKUP('施設リストA-1（直営）'!#REF!,'（新設）照明器具'!$B$5:$C$1990,2,FALSE),IF('部屋別効果（直）'!I3211="撤去",VLOOKUP('施設リストA-1（直営）'!#REF!,'（既設）調査結果'!$B$5:$C$1998,2,FALSE),0))</f>
        <v>#REF!</v>
      </c>
      <c r="K3211" s="29" t="e">
        <f>'施設リストA-1（直営）'!#REF!</f>
        <v>#REF!</v>
      </c>
      <c r="L3211" s="29" t="e">
        <f>'施設リストA-1（直営）'!#REF!</f>
        <v>#REF!</v>
      </c>
      <c r="M3211" s="30" t="e">
        <f>IF(L3211="新設",VLOOKUP('施設リストA-1（直営）'!#REF!,'（新設）照明器具'!$B$5:$C$1990,2,FALSE),IF('部屋別効果（直）'!L3211="撤去",VLOOKUP('施設リストA-1（直営）'!#REF!,'（既設）調査結果'!$B$5:$C$1998,2,FALSE),0))</f>
        <v>#REF!</v>
      </c>
      <c r="N3211" s="29" t="e">
        <f>'施設リストA-1（直営）'!#REF!</f>
        <v>#REF!</v>
      </c>
      <c r="O3211" s="29" t="e">
        <f>'施設リストA-1（直営）'!#REF!</f>
        <v>#REF!</v>
      </c>
      <c r="P3211" s="30" t="e">
        <f>IF(O3211="新設",VLOOKUP('施設リストA-1（直営）'!#REF!,'（新設）照明器具'!$B$5:$C$1990,2,FALSE),IF('部屋別効果（直）'!O3211="撤去",VLOOKUP('施設リストA-1（直営）'!#REF!,'（既設）調査結果'!$B$5:$C$1998,2,FALSE),0))</f>
        <v>#REF!</v>
      </c>
      <c r="Q3211" s="29" t="e">
        <f>'施設リストA-1（直営）'!#REF!</f>
        <v>#REF!</v>
      </c>
      <c r="R3211" s="29" t="e">
        <f>'施設リストA-1（直営）'!#REF!</f>
        <v>#REF!</v>
      </c>
      <c r="S3211" s="30" t="e">
        <f>IF(R3211="新設",VLOOKUP('施設リストA-1（直営）'!#REF!,'（新設）照明器具'!$B$5:$C$1990,2,FALSE),IF('部屋別効果（直）'!R3211="撤去",VLOOKUP('施設リストA-1（直営）'!#REF!,'（既設）調査結果'!$B$5:$C$1998,2,FALSE),0))</f>
        <v>#REF!</v>
      </c>
      <c r="T3211" s="29" t="e">
        <f>'施設リストA-1（直営）'!#REF!</f>
        <v>#REF!</v>
      </c>
      <c r="U3211" s="29" t="e">
        <f>'施設リストA-1（直営）'!#REF!</f>
        <v>#REF!</v>
      </c>
      <c r="V3211" s="30" t="e">
        <f>IF(U3211="新設",VLOOKUP('施設リストA-1（直営）'!#REF!,'（新設）照明器具'!$B$5:$C$1990,2,FALSE),IF('部屋別効果（直）'!U3211="撤去",VLOOKUP('施設リストA-1（直営）'!#REF!,'（既設）調査結果'!$B$5:$C$1998,2,FALSE),0))</f>
        <v>#REF!</v>
      </c>
      <c r="W3211" s="29" t="e">
        <f>'施設リストA-1（直営）'!#REF!</f>
        <v>#REF!</v>
      </c>
      <c r="X3211" s="29" t="e">
        <f>'施設リストA-1（直営）'!#REF!</f>
        <v>#REF!</v>
      </c>
      <c r="Y3211" s="30" t="e">
        <f>IF(X3211="新設",VLOOKUP('施設リストA-1（直営）'!#REF!,'（新設）照明器具'!$B$5:$C$1990,2,FALSE),IF('部屋別効果（直）'!X3211="撤去",VLOOKUP('施設リストA-1（直営）'!#REF!,'（既設）調査結果'!$B$5:$C$1998,2,FALSE),0))</f>
        <v>#REF!</v>
      </c>
      <c r="Z3211" s="29" t="e">
        <f>'施設リストA-1（直営）'!#REF!</f>
        <v>#REF!</v>
      </c>
      <c r="AA3211" s="29" t="e">
        <f>'施設リストA-1（直営）'!#REF!</f>
        <v>#REF!</v>
      </c>
      <c r="AB3211" s="30" t="e">
        <f>IF(AA3211="新設",VLOOKUP('施設リストA-1（直営）'!#REF!,'（新設）照明器具'!$B$5:$C$1990,2,FALSE),IF('部屋別効果（直）'!AA3211="撤去",VLOOKUP('施設リストA-1（直営）'!#REF!,'（既設）調査結果'!$B$5:$C$1998,2,FALSE),0))</f>
        <v>#REF!</v>
      </c>
      <c r="AC3211" s="29" t="e">
        <f>'施設リストA-1（直営）'!#REF!</f>
        <v>#REF!</v>
      </c>
      <c r="AD3211" s="29" t="e">
        <f>'施設リストA-1（直営）'!#REF!</f>
        <v>#REF!</v>
      </c>
      <c r="AE3211" s="30" t="e">
        <f>IF(AD3211="新設",VLOOKUP('施設リストA-1（直営）'!#REF!,'（新設）照明器具'!$B$5:$C$1990,2,FALSE),IF('部屋別効果（直）'!AD3211="撤去",VLOOKUP('施設リストA-1（直営）'!#REF!,'（既設）調査結果'!$B$5:$C$1998,2,FALSE),0))</f>
        <v>#REF!</v>
      </c>
      <c r="AF3211" s="29" t="e">
        <f>'施設リストA-1（直営）'!#REF!</f>
        <v>#REF!</v>
      </c>
      <c r="AG3211" s="29" t="e">
        <f>'施設リストA-1（直営）'!#REF!</f>
        <v>#REF!</v>
      </c>
      <c r="AH3211" s="30" t="e">
        <f>IF(AG3211="新設",VLOOKUP('施設リストA-1（直営）'!#REF!,'（新設）照明器具'!$B$5:$C$1990,2,FALSE),IF('部屋別効果（直）'!AG3211="撤去",VLOOKUP('施設リストA-1（直営）'!#REF!,'（既設）調査結果'!$B$5:$C$1998,2,FALSE),0))</f>
        <v>#REF!</v>
      </c>
      <c r="AI3211" s="29" t="e">
        <f>'施設リストA-1（直営）'!#REF!</f>
        <v>#REF!</v>
      </c>
      <c r="AJ3211" s="29" t="e">
        <f>'施設リストA-1（直営）'!#REF!</f>
        <v>#REF!</v>
      </c>
      <c r="AK3211" s="30" t="e">
        <f>IF(AJ3211="新設",VLOOKUP('施設リストA-1（直営）'!#REF!,'（新設）照明器具'!$B$5:$C$1990,2,FALSE),IF('部屋別効果（直）'!AJ3211="撤去",VLOOKUP('施設リストA-1（直営）'!#REF!,'（既設）調査結果'!$B$5:$C$1998,2,FALSE),0))</f>
        <v>#REF!</v>
      </c>
      <c r="AL3211" s="29" t="e">
        <f>'施設リストA-1（直営）'!#REF!</f>
        <v>#REF!</v>
      </c>
    </row>
    <row r="3212" spans="1:38" customFormat="1">
      <c r="A3212" s="15" t="e">
        <f>'施設リストA-1（直営）'!#REF!</f>
        <v>#REF!</v>
      </c>
      <c r="B3212" s="16" t="e">
        <f>'施設リストA-1（直営）'!#REF!</f>
        <v>#REF!</v>
      </c>
      <c r="C3212" s="14" t="e">
        <f>'施設リストA-1（直営）'!#REF!</f>
        <v>#REF!</v>
      </c>
      <c r="D3212" s="94" t="e">
        <f>'施設リストA-1（直営）'!#REF!</f>
        <v>#REF!</v>
      </c>
      <c r="E3212" s="20" t="e">
        <f>'施設リストA-1（直営）'!#REF!</f>
        <v>#REF!</v>
      </c>
      <c r="F3212" s="20" t="e">
        <f>'施設リストA-1（直営）'!#REF!</f>
        <v>#REF!</v>
      </c>
      <c r="G3212" s="13" t="e">
        <f>'施設リストA-1（直営）'!#REF!</f>
        <v>#REF!</v>
      </c>
      <c r="H3212" s="28" t="e">
        <f t="shared" si="50"/>
        <v>#REF!</v>
      </c>
      <c r="I3212" s="29" t="e">
        <f>'施設リストA-1（直営）'!#REF!</f>
        <v>#REF!</v>
      </c>
      <c r="J3212" s="30" t="e">
        <f>IF(I3212="新設",VLOOKUP('施設リストA-1（直営）'!#REF!,'（新設）照明器具'!$B$5:$C$1990,2,FALSE),IF('部屋別効果（直）'!I3212="撤去",VLOOKUP('施設リストA-1（直営）'!#REF!,'（既設）調査結果'!$B$5:$C$1998,2,FALSE),0))</f>
        <v>#REF!</v>
      </c>
      <c r="K3212" s="29" t="e">
        <f>'施設リストA-1（直営）'!#REF!</f>
        <v>#REF!</v>
      </c>
      <c r="L3212" s="29" t="e">
        <f>'施設リストA-1（直営）'!#REF!</f>
        <v>#REF!</v>
      </c>
      <c r="M3212" s="30" t="e">
        <f>IF(L3212="新設",VLOOKUP('施設リストA-1（直営）'!#REF!,'（新設）照明器具'!$B$5:$C$1990,2,FALSE),IF('部屋別効果（直）'!L3212="撤去",VLOOKUP('施設リストA-1（直営）'!#REF!,'（既設）調査結果'!$B$5:$C$1998,2,FALSE),0))</f>
        <v>#REF!</v>
      </c>
      <c r="N3212" s="29" t="e">
        <f>'施設リストA-1（直営）'!#REF!</f>
        <v>#REF!</v>
      </c>
      <c r="O3212" s="29" t="e">
        <f>'施設リストA-1（直営）'!#REF!</f>
        <v>#REF!</v>
      </c>
      <c r="P3212" s="30" t="e">
        <f>IF(O3212="新設",VLOOKUP('施設リストA-1（直営）'!#REF!,'（新設）照明器具'!$B$5:$C$1990,2,FALSE),IF('部屋別効果（直）'!O3212="撤去",VLOOKUP('施設リストA-1（直営）'!#REF!,'（既設）調査結果'!$B$5:$C$1998,2,FALSE),0))</f>
        <v>#REF!</v>
      </c>
      <c r="Q3212" s="29" t="e">
        <f>'施設リストA-1（直営）'!#REF!</f>
        <v>#REF!</v>
      </c>
      <c r="R3212" s="29" t="e">
        <f>'施設リストA-1（直営）'!#REF!</f>
        <v>#REF!</v>
      </c>
      <c r="S3212" s="30" t="e">
        <f>IF(R3212="新設",VLOOKUP('施設リストA-1（直営）'!#REF!,'（新設）照明器具'!$B$5:$C$1990,2,FALSE),IF('部屋別効果（直）'!R3212="撤去",VLOOKUP('施設リストA-1（直営）'!#REF!,'（既設）調査結果'!$B$5:$C$1998,2,FALSE),0))</f>
        <v>#REF!</v>
      </c>
      <c r="T3212" s="29" t="e">
        <f>'施設リストA-1（直営）'!#REF!</f>
        <v>#REF!</v>
      </c>
      <c r="U3212" s="29" t="e">
        <f>'施設リストA-1（直営）'!#REF!</f>
        <v>#REF!</v>
      </c>
      <c r="V3212" s="30" t="e">
        <f>IF(U3212="新設",VLOOKUP('施設リストA-1（直営）'!#REF!,'（新設）照明器具'!$B$5:$C$1990,2,FALSE),IF('部屋別効果（直）'!U3212="撤去",VLOOKUP('施設リストA-1（直営）'!#REF!,'（既設）調査結果'!$B$5:$C$1998,2,FALSE),0))</f>
        <v>#REF!</v>
      </c>
      <c r="W3212" s="29" t="e">
        <f>'施設リストA-1（直営）'!#REF!</f>
        <v>#REF!</v>
      </c>
      <c r="X3212" s="29" t="e">
        <f>'施設リストA-1（直営）'!#REF!</f>
        <v>#REF!</v>
      </c>
      <c r="Y3212" s="30" t="e">
        <f>IF(X3212="新設",VLOOKUP('施設リストA-1（直営）'!#REF!,'（新設）照明器具'!$B$5:$C$1990,2,FALSE),IF('部屋別効果（直）'!X3212="撤去",VLOOKUP('施設リストA-1（直営）'!#REF!,'（既設）調査結果'!$B$5:$C$1998,2,FALSE),0))</f>
        <v>#REF!</v>
      </c>
      <c r="Z3212" s="29" t="e">
        <f>'施設リストA-1（直営）'!#REF!</f>
        <v>#REF!</v>
      </c>
      <c r="AA3212" s="29" t="e">
        <f>'施設リストA-1（直営）'!#REF!</f>
        <v>#REF!</v>
      </c>
      <c r="AB3212" s="30" t="e">
        <f>IF(AA3212="新設",VLOOKUP('施設リストA-1（直営）'!#REF!,'（新設）照明器具'!$B$5:$C$1990,2,FALSE),IF('部屋別効果（直）'!AA3212="撤去",VLOOKUP('施設リストA-1（直営）'!#REF!,'（既設）調査結果'!$B$5:$C$1998,2,FALSE),0))</f>
        <v>#REF!</v>
      </c>
      <c r="AC3212" s="29" t="e">
        <f>'施設リストA-1（直営）'!#REF!</f>
        <v>#REF!</v>
      </c>
      <c r="AD3212" s="29" t="e">
        <f>'施設リストA-1（直営）'!#REF!</f>
        <v>#REF!</v>
      </c>
      <c r="AE3212" s="30" t="e">
        <f>IF(AD3212="新設",VLOOKUP('施設リストA-1（直営）'!#REF!,'（新設）照明器具'!$B$5:$C$1990,2,FALSE),IF('部屋別効果（直）'!AD3212="撤去",VLOOKUP('施設リストA-1（直営）'!#REF!,'（既設）調査結果'!$B$5:$C$1998,2,FALSE),0))</f>
        <v>#REF!</v>
      </c>
      <c r="AF3212" s="29" t="e">
        <f>'施設リストA-1（直営）'!#REF!</f>
        <v>#REF!</v>
      </c>
      <c r="AG3212" s="29" t="e">
        <f>'施設リストA-1（直営）'!#REF!</f>
        <v>#REF!</v>
      </c>
      <c r="AH3212" s="30" t="e">
        <f>IF(AG3212="新設",VLOOKUP('施設リストA-1（直営）'!#REF!,'（新設）照明器具'!$B$5:$C$1990,2,FALSE),IF('部屋別効果（直）'!AG3212="撤去",VLOOKUP('施設リストA-1（直営）'!#REF!,'（既設）調査結果'!$B$5:$C$1998,2,FALSE),0))</f>
        <v>#REF!</v>
      </c>
      <c r="AI3212" s="29" t="e">
        <f>'施設リストA-1（直営）'!#REF!</f>
        <v>#REF!</v>
      </c>
      <c r="AJ3212" s="29" t="e">
        <f>'施設リストA-1（直営）'!#REF!</f>
        <v>#REF!</v>
      </c>
      <c r="AK3212" s="30" t="e">
        <f>IF(AJ3212="新設",VLOOKUP('施設リストA-1（直営）'!#REF!,'（新設）照明器具'!$B$5:$C$1990,2,FALSE),IF('部屋別効果（直）'!AJ3212="撤去",VLOOKUP('施設リストA-1（直営）'!#REF!,'（既設）調査結果'!$B$5:$C$1998,2,FALSE),0))</f>
        <v>#REF!</v>
      </c>
      <c r="AL3212" s="29" t="e">
        <f>'施設リストA-1（直営）'!#REF!</f>
        <v>#REF!</v>
      </c>
    </row>
    <row r="3213" spans="1:38" customFormat="1">
      <c r="A3213" s="15" t="e">
        <f>'施設リストA-1（直営）'!#REF!</f>
        <v>#REF!</v>
      </c>
      <c r="B3213" s="16" t="e">
        <f>'施設リストA-1（直営）'!#REF!</f>
        <v>#REF!</v>
      </c>
      <c r="C3213" s="14" t="e">
        <f>'施設リストA-1（直営）'!#REF!</f>
        <v>#REF!</v>
      </c>
      <c r="D3213" s="94" t="e">
        <f>'施設リストA-1（直営）'!#REF!</f>
        <v>#REF!</v>
      </c>
      <c r="E3213" s="20" t="e">
        <f>'施設リストA-1（直営）'!#REF!</f>
        <v>#REF!</v>
      </c>
      <c r="F3213" s="20" t="e">
        <f>'施設リストA-1（直営）'!#REF!</f>
        <v>#REF!</v>
      </c>
      <c r="G3213" s="13" t="e">
        <f>'施設リストA-1（直営）'!#REF!</f>
        <v>#REF!</v>
      </c>
      <c r="H3213" s="28" t="e">
        <f t="shared" si="50"/>
        <v>#REF!</v>
      </c>
      <c r="I3213" s="29" t="e">
        <f>'施設リストA-1（直営）'!#REF!</f>
        <v>#REF!</v>
      </c>
      <c r="J3213" s="30" t="e">
        <f>IF(I3213="新設",VLOOKUP('施設リストA-1（直営）'!#REF!,'（新設）照明器具'!$B$5:$C$1990,2,FALSE),IF('部屋別効果（直）'!I3213="撤去",VLOOKUP('施設リストA-1（直営）'!#REF!,'（既設）調査結果'!$B$5:$C$1998,2,FALSE),0))</f>
        <v>#REF!</v>
      </c>
      <c r="K3213" s="29" t="e">
        <f>'施設リストA-1（直営）'!#REF!</f>
        <v>#REF!</v>
      </c>
      <c r="L3213" s="29" t="e">
        <f>'施設リストA-1（直営）'!#REF!</f>
        <v>#REF!</v>
      </c>
      <c r="M3213" s="30" t="e">
        <f>IF(L3213="新設",VLOOKUP('施設リストA-1（直営）'!#REF!,'（新設）照明器具'!$B$5:$C$1990,2,FALSE),IF('部屋別効果（直）'!L3213="撤去",VLOOKUP('施設リストA-1（直営）'!#REF!,'（既設）調査結果'!$B$5:$C$1998,2,FALSE),0))</f>
        <v>#REF!</v>
      </c>
      <c r="N3213" s="29" t="e">
        <f>'施設リストA-1（直営）'!#REF!</f>
        <v>#REF!</v>
      </c>
      <c r="O3213" s="29" t="e">
        <f>'施設リストA-1（直営）'!#REF!</f>
        <v>#REF!</v>
      </c>
      <c r="P3213" s="30" t="e">
        <f>IF(O3213="新設",VLOOKUP('施設リストA-1（直営）'!#REF!,'（新設）照明器具'!$B$5:$C$1990,2,FALSE),IF('部屋別効果（直）'!O3213="撤去",VLOOKUP('施設リストA-1（直営）'!#REF!,'（既設）調査結果'!$B$5:$C$1998,2,FALSE),0))</f>
        <v>#REF!</v>
      </c>
      <c r="Q3213" s="29" t="e">
        <f>'施設リストA-1（直営）'!#REF!</f>
        <v>#REF!</v>
      </c>
      <c r="R3213" s="29" t="e">
        <f>'施設リストA-1（直営）'!#REF!</f>
        <v>#REF!</v>
      </c>
      <c r="S3213" s="30" t="e">
        <f>IF(R3213="新設",VLOOKUP('施設リストA-1（直営）'!#REF!,'（新設）照明器具'!$B$5:$C$1990,2,FALSE),IF('部屋別効果（直）'!R3213="撤去",VLOOKUP('施設リストA-1（直営）'!#REF!,'（既設）調査結果'!$B$5:$C$1998,2,FALSE),0))</f>
        <v>#REF!</v>
      </c>
      <c r="T3213" s="29" t="e">
        <f>'施設リストA-1（直営）'!#REF!</f>
        <v>#REF!</v>
      </c>
      <c r="U3213" s="29" t="e">
        <f>'施設リストA-1（直営）'!#REF!</f>
        <v>#REF!</v>
      </c>
      <c r="V3213" s="30" t="e">
        <f>IF(U3213="新設",VLOOKUP('施設リストA-1（直営）'!#REF!,'（新設）照明器具'!$B$5:$C$1990,2,FALSE),IF('部屋別効果（直）'!U3213="撤去",VLOOKUP('施設リストA-1（直営）'!#REF!,'（既設）調査結果'!$B$5:$C$1998,2,FALSE),0))</f>
        <v>#REF!</v>
      </c>
      <c r="W3213" s="29" t="e">
        <f>'施設リストA-1（直営）'!#REF!</f>
        <v>#REF!</v>
      </c>
      <c r="X3213" s="29" t="e">
        <f>'施設リストA-1（直営）'!#REF!</f>
        <v>#REF!</v>
      </c>
      <c r="Y3213" s="30" t="e">
        <f>IF(X3213="新設",VLOOKUP('施設リストA-1（直営）'!#REF!,'（新設）照明器具'!$B$5:$C$1990,2,FALSE),IF('部屋別効果（直）'!X3213="撤去",VLOOKUP('施設リストA-1（直営）'!#REF!,'（既設）調査結果'!$B$5:$C$1998,2,FALSE),0))</f>
        <v>#REF!</v>
      </c>
      <c r="Z3213" s="29" t="e">
        <f>'施設リストA-1（直営）'!#REF!</f>
        <v>#REF!</v>
      </c>
      <c r="AA3213" s="29" t="e">
        <f>'施設リストA-1（直営）'!#REF!</f>
        <v>#REF!</v>
      </c>
      <c r="AB3213" s="30" t="e">
        <f>IF(AA3213="新設",VLOOKUP('施設リストA-1（直営）'!#REF!,'（新設）照明器具'!$B$5:$C$1990,2,FALSE),IF('部屋別効果（直）'!AA3213="撤去",VLOOKUP('施設リストA-1（直営）'!#REF!,'（既設）調査結果'!$B$5:$C$1998,2,FALSE),0))</f>
        <v>#REF!</v>
      </c>
      <c r="AC3213" s="29" t="e">
        <f>'施設リストA-1（直営）'!#REF!</f>
        <v>#REF!</v>
      </c>
      <c r="AD3213" s="29" t="e">
        <f>'施設リストA-1（直営）'!#REF!</f>
        <v>#REF!</v>
      </c>
      <c r="AE3213" s="30" t="e">
        <f>IF(AD3213="新設",VLOOKUP('施設リストA-1（直営）'!#REF!,'（新設）照明器具'!$B$5:$C$1990,2,FALSE),IF('部屋別効果（直）'!AD3213="撤去",VLOOKUP('施設リストA-1（直営）'!#REF!,'（既設）調査結果'!$B$5:$C$1998,2,FALSE),0))</f>
        <v>#REF!</v>
      </c>
      <c r="AF3213" s="29" t="e">
        <f>'施設リストA-1（直営）'!#REF!</f>
        <v>#REF!</v>
      </c>
      <c r="AG3213" s="29" t="e">
        <f>'施設リストA-1（直営）'!#REF!</f>
        <v>#REF!</v>
      </c>
      <c r="AH3213" s="30" t="e">
        <f>IF(AG3213="新設",VLOOKUP('施設リストA-1（直営）'!#REF!,'（新設）照明器具'!$B$5:$C$1990,2,FALSE),IF('部屋別効果（直）'!AG3213="撤去",VLOOKUP('施設リストA-1（直営）'!#REF!,'（既設）調査結果'!$B$5:$C$1998,2,FALSE),0))</f>
        <v>#REF!</v>
      </c>
      <c r="AI3213" s="29" t="e">
        <f>'施設リストA-1（直営）'!#REF!</f>
        <v>#REF!</v>
      </c>
      <c r="AJ3213" s="29" t="e">
        <f>'施設リストA-1（直営）'!#REF!</f>
        <v>#REF!</v>
      </c>
      <c r="AK3213" s="30" t="e">
        <f>IF(AJ3213="新設",VLOOKUP('施設リストA-1（直営）'!#REF!,'（新設）照明器具'!$B$5:$C$1990,2,FALSE),IF('部屋別効果（直）'!AJ3213="撤去",VLOOKUP('施設リストA-1（直営）'!#REF!,'（既設）調査結果'!$B$5:$C$1998,2,FALSE),0))</f>
        <v>#REF!</v>
      </c>
      <c r="AL3213" s="29" t="e">
        <f>'施設リストA-1（直営）'!#REF!</f>
        <v>#REF!</v>
      </c>
    </row>
    <row r="3214" spans="1:38" customFormat="1">
      <c r="A3214" s="15" t="e">
        <f>'施設リストA-1（直営）'!#REF!</f>
        <v>#REF!</v>
      </c>
      <c r="B3214" s="16" t="e">
        <f>'施設リストA-1（直営）'!#REF!</f>
        <v>#REF!</v>
      </c>
      <c r="C3214" s="14" t="e">
        <f>'施設リストA-1（直営）'!#REF!</f>
        <v>#REF!</v>
      </c>
      <c r="D3214" s="94" t="e">
        <f>'施設リストA-1（直営）'!#REF!</f>
        <v>#REF!</v>
      </c>
      <c r="E3214" s="20" t="e">
        <f>'施設リストA-1（直営）'!#REF!</f>
        <v>#REF!</v>
      </c>
      <c r="F3214" s="20" t="e">
        <f>'施設リストA-1（直営）'!#REF!</f>
        <v>#REF!</v>
      </c>
      <c r="G3214" s="13" t="e">
        <f>'施設リストA-1（直営）'!#REF!</f>
        <v>#REF!</v>
      </c>
      <c r="H3214" s="28" t="e">
        <f t="shared" si="50"/>
        <v>#REF!</v>
      </c>
      <c r="I3214" s="29" t="e">
        <f>'施設リストA-1（直営）'!#REF!</f>
        <v>#REF!</v>
      </c>
      <c r="J3214" s="30" t="e">
        <f>IF(I3214="新設",VLOOKUP('施設リストA-1（直営）'!#REF!,'（新設）照明器具'!$B$5:$C$1990,2,FALSE),IF('部屋別効果（直）'!I3214="撤去",VLOOKUP('施設リストA-1（直営）'!#REF!,'（既設）調査結果'!$B$5:$C$1998,2,FALSE),0))</f>
        <v>#REF!</v>
      </c>
      <c r="K3214" s="29" t="e">
        <f>'施設リストA-1（直営）'!#REF!</f>
        <v>#REF!</v>
      </c>
      <c r="L3214" s="29" t="e">
        <f>'施設リストA-1（直営）'!#REF!</f>
        <v>#REF!</v>
      </c>
      <c r="M3214" s="30" t="e">
        <f>IF(L3214="新設",VLOOKUP('施設リストA-1（直営）'!#REF!,'（新設）照明器具'!$B$5:$C$1990,2,FALSE),IF('部屋別効果（直）'!L3214="撤去",VLOOKUP('施設リストA-1（直営）'!#REF!,'（既設）調査結果'!$B$5:$C$1998,2,FALSE),0))</f>
        <v>#REF!</v>
      </c>
      <c r="N3214" s="29" t="e">
        <f>'施設リストA-1（直営）'!#REF!</f>
        <v>#REF!</v>
      </c>
      <c r="O3214" s="29" t="e">
        <f>'施設リストA-1（直営）'!#REF!</f>
        <v>#REF!</v>
      </c>
      <c r="P3214" s="30" t="e">
        <f>IF(O3214="新設",VLOOKUP('施設リストA-1（直営）'!#REF!,'（新設）照明器具'!$B$5:$C$1990,2,FALSE),IF('部屋別効果（直）'!O3214="撤去",VLOOKUP('施設リストA-1（直営）'!#REF!,'（既設）調査結果'!$B$5:$C$1998,2,FALSE),0))</f>
        <v>#REF!</v>
      </c>
      <c r="Q3214" s="29" t="e">
        <f>'施設リストA-1（直営）'!#REF!</f>
        <v>#REF!</v>
      </c>
      <c r="R3214" s="29" t="e">
        <f>'施設リストA-1（直営）'!#REF!</f>
        <v>#REF!</v>
      </c>
      <c r="S3214" s="30" t="e">
        <f>IF(R3214="新設",VLOOKUP('施設リストA-1（直営）'!#REF!,'（新設）照明器具'!$B$5:$C$1990,2,FALSE),IF('部屋別効果（直）'!R3214="撤去",VLOOKUP('施設リストA-1（直営）'!#REF!,'（既設）調査結果'!$B$5:$C$1998,2,FALSE),0))</f>
        <v>#REF!</v>
      </c>
      <c r="T3214" s="29" t="e">
        <f>'施設リストA-1（直営）'!#REF!</f>
        <v>#REF!</v>
      </c>
      <c r="U3214" s="29" t="e">
        <f>'施設リストA-1（直営）'!#REF!</f>
        <v>#REF!</v>
      </c>
      <c r="V3214" s="30" t="e">
        <f>IF(U3214="新設",VLOOKUP('施設リストA-1（直営）'!#REF!,'（新設）照明器具'!$B$5:$C$1990,2,FALSE),IF('部屋別効果（直）'!U3214="撤去",VLOOKUP('施設リストA-1（直営）'!#REF!,'（既設）調査結果'!$B$5:$C$1998,2,FALSE),0))</f>
        <v>#REF!</v>
      </c>
      <c r="W3214" s="29" t="e">
        <f>'施設リストA-1（直営）'!#REF!</f>
        <v>#REF!</v>
      </c>
      <c r="X3214" s="29" t="e">
        <f>'施設リストA-1（直営）'!#REF!</f>
        <v>#REF!</v>
      </c>
      <c r="Y3214" s="30" t="e">
        <f>IF(X3214="新設",VLOOKUP('施設リストA-1（直営）'!#REF!,'（新設）照明器具'!$B$5:$C$1990,2,FALSE),IF('部屋別効果（直）'!X3214="撤去",VLOOKUP('施設リストA-1（直営）'!#REF!,'（既設）調査結果'!$B$5:$C$1998,2,FALSE),0))</f>
        <v>#REF!</v>
      </c>
      <c r="Z3214" s="29" t="e">
        <f>'施設リストA-1（直営）'!#REF!</f>
        <v>#REF!</v>
      </c>
      <c r="AA3214" s="29" t="e">
        <f>'施設リストA-1（直営）'!#REF!</f>
        <v>#REF!</v>
      </c>
      <c r="AB3214" s="30" t="e">
        <f>IF(AA3214="新設",VLOOKUP('施設リストA-1（直営）'!#REF!,'（新設）照明器具'!$B$5:$C$1990,2,FALSE),IF('部屋別効果（直）'!AA3214="撤去",VLOOKUP('施設リストA-1（直営）'!#REF!,'（既設）調査結果'!$B$5:$C$1998,2,FALSE),0))</f>
        <v>#REF!</v>
      </c>
      <c r="AC3214" s="29" t="e">
        <f>'施設リストA-1（直営）'!#REF!</f>
        <v>#REF!</v>
      </c>
      <c r="AD3214" s="29" t="e">
        <f>'施設リストA-1（直営）'!#REF!</f>
        <v>#REF!</v>
      </c>
      <c r="AE3214" s="30" t="e">
        <f>IF(AD3214="新設",VLOOKUP('施設リストA-1（直営）'!#REF!,'（新設）照明器具'!$B$5:$C$1990,2,FALSE),IF('部屋別効果（直）'!AD3214="撤去",VLOOKUP('施設リストA-1（直営）'!#REF!,'（既設）調査結果'!$B$5:$C$1998,2,FALSE),0))</f>
        <v>#REF!</v>
      </c>
      <c r="AF3214" s="29" t="e">
        <f>'施設リストA-1（直営）'!#REF!</f>
        <v>#REF!</v>
      </c>
      <c r="AG3214" s="29" t="e">
        <f>'施設リストA-1（直営）'!#REF!</f>
        <v>#REF!</v>
      </c>
      <c r="AH3214" s="30" t="e">
        <f>IF(AG3214="新設",VLOOKUP('施設リストA-1（直営）'!#REF!,'（新設）照明器具'!$B$5:$C$1990,2,FALSE),IF('部屋別効果（直）'!AG3214="撤去",VLOOKUP('施設リストA-1（直営）'!#REF!,'（既設）調査結果'!$B$5:$C$1998,2,FALSE),0))</f>
        <v>#REF!</v>
      </c>
      <c r="AI3214" s="29" t="e">
        <f>'施設リストA-1（直営）'!#REF!</f>
        <v>#REF!</v>
      </c>
      <c r="AJ3214" s="29" t="e">
        <f>'施設リストA-1（直営）'!#REF!</f>
        <v>#REF!</v>
      </c>
      <c r="AK3214" s="30" t="e">
        <f>IF(AJ3214="新設",VLOOKUP('施設リストA-1（直営）'!#REF!,'（新設）照明器具'!$B$5:$C$1990,2,FALSE),IF('部屋別効果（直）'!AJ3214="撤去",VLOOKUP('施設リストA-1（直営）'!#REF!,'（既設）調査結果'!$B$5:$C$1998,2,FALSE),0))</f>
        <v>#REF!</v>
      </c>
      <c r="AL3214" s="29" t="e">
        <f>'施設リストA-1（直営）'!#REF!</f>
        <v>#REF!</v>
      </c>
    </row>
    <row r="3215" spans="1:38" customFormat="1">
      <c r="A3215" s="15" t="e">
        <f>'施設リストA-1（直営）'!#REF!</f>
        <v>#REF!</v>
      </c>
      <c r="B3215" s="16" t="e">
        <f>'施設リストA-1（直営）'!#REF!</f>
        <v>#REF!</v>
      </c>
      <c r="C3215" s="14" t="e">
        <f>'施設リストA-1（直営）'!#REF!</f>
        <v>#REF!</v>
      </c>
      <c r="D3215" s="94" t="e">
        <f>'施設リストA-1（直営）'!#REF!</f>
        <v>#REF!</v>
      </c>
      <c r="E3215" s="20" t="e">
        <f>'施設リストA-1（直営）'!#REF!</f>
        <v>#REF!</v>
      </c>
      <c r="F3215" s="20" t="e">
        <f>'施設リストA-1（直営）'!#REF!</f>
        <v>#REF!</v>
      </c>
      <c r="G3215" s="13" t="e">
        <f>'施設リストA-1（直営）'!#REF!</f>
        <v>#REF!</v>
      </c>
      <c r="H3215" s="28" t="e">
        <f t="shared" si="50"/>
        <v>#REF!</v>
      </c>
      <c r="I3215" s="29" t="e">
        <f>'施設リストA-1（直営）'!#REF!</f>
        <v>#REF!</v>
      </c>
      <c r="J3215" s="30" t="e">
        <f>IF(I3215="新設",VLOOKUP('施設リストA-1（直営）'!#REF!,'（新設）照明器具'!$B$5:$C$1990,2,FALSE),IF('部屋別効果（直）'!I3215="撤去",VLOOKUP('施設リストA-1（直営）'!#REF!,'（既設）調査結果'!$B$5:$C$1998,2,FALSE),0))</f>
        <v>#REF!</v>
      </c>
      <c r="K3215" s="29" t="e">
        <f>'施設リストA-1（直営）'!#REF!</f>
        <v>#REF!</v>
      </c>
      <c r="L3215" s="29" t="e">
        <f>'施設リストA-1（直営）'!#REF!</f>
        <v>#REF!</v>
      </c>
      <c r="M3215" s="30" t="e">
        <f>IF(L3215="新設",VLOOKUP('施設リストA-1（直営）'!#REF!,'（新設）照明器具'!$B$5:$C$1990,2,FALSE),IF('部屋別効果（直）'!L3215="撤去",VLOOKUP('施設リストA-1（直営）'!#REF!,'（既設）調査結果'!$B$5:$C$1998,2,FALSE),0))</f>
        <v>#REF!</v>
      </c>
      <c r="N3215" s="29" t="e">
        <f>'施設リストA-1（直営）'!#REF!</f>
        <v>#REF!</v>
      </c>
      <c r="O3215" s="29" t="e">
        <f>'施設リストA-1（直営）'!#REF!</f>
        <v>#REF!</v>
      </c>
      <c r="P3215" s="30" t="e">
        <f>IF(O3215="新設",VLOOKUP('施設リストA-1（直営）'!#REF!,'（新設）照明器具'!$B$5:$C$1990,2,FALSE),IF('部屋別効果（直）'!O3215="撤去",VLOOKUP('施設リストA-1（直営）'!#REF!,'（既設）調査結果'!$B$5:$C$1998,2,FALSE),0))</f>
        <v>#REF!</v>
      </c>
      <c r="Q3215" s="29" t="e">
        <f>'施設リストA-1（直営）'!#REF!</f>
        <v>#REF!</v>
      </c>
      <c r="R3215" s="29" t="e">
        <f>'施設リストA-1（直営）'!#REF!</f>
        <v>#REF!</v>
      </c>
      <c r="S3215" s="30" t="e">
        <f>IF(R3215="新設",VLOOKUP('施設リストA-1（直営）'!#REF!,'（新設）照明器具'!$B$5:$C$1990,2,FALSE),IF('部屋別効果（直）'!R3215="撤去",VLOOKUP('施設リストA-1（直営）'!#REF!,'（既設）調査結果'!$B$5:$C$1998,2,FALSE),0))</f>
        <v>#REF!</v>
      </c>
      <c r="T3215" s="29" t="e">
        <f>'施設リストA-1（直営）'!#REF!</f>
        <v>#REF!</v>
      </c>
      <c r="U3215" s="29" t="e">
        <f>'施設リストA-1（直営）'!#REF!</f>
        <v>#REF!</v>
      </c>
      <c r="V3215" s="30" t="e">
        <f>IF(U3215="新設",VLOOKUP('施設リストA-1（直営）'!#REF!,'（新設）照明器具'!$B$5:$C$1990,2,FALSE),IF('部屋別効果（直）'!U3215="撤去",VLOOKUP('施設リストA-1（直営）'!#REF!,'（既設）調査結果'!$B$5:$C$1998,2,FALSE),0))</f>
        <v>#REF!</v>
      </c>
      <c r="W3215" s="29" t="e">
        <f>'施設リストA-1（直営）'!#REF!</f>
        <v>#REF!</v>
      </c>
      <c r="X3215" s="29" t="e">
        <f>'施設リストA-1（直営）'!#REF!</f>
        <v>#REF!</v>
      </c>
      <c r="Y3215" s="30" t="e">
        <f>IF(X3215="新設",VLOOKUP('施設リストA-1（直営）'!#REF!,'（新設）照明器具'!$B$5:$C$1990,2,FALSE),IF('部屋別効果（直）'!X3215="撤去",VLOOKUP('施設リストA-1（直営）'!#REF!,'（既設）調査結果'!$B$5:$C$1998,2,FALSE),0))</f>
        <v>#REF!</v>
      </c>
      <c r="Z3215" s="29" t="e">
        <f>'施設リストA-1（直営）'!#REF!</f>
        <v>#REF!</v>
      </c>
      <c r="AA3215" s="29" t="e">
        <f>'施設リストA-1（直営）'!#REF!</f>
        <v>#REF!</v>
      </c>
      <c r="AB3215" s="30" t="e">
        <f>IF(AA3215="新設",VLOOKUP('施設リストA-1（直営）'!#REF!,'（新設）照明器具'!$B$5:$C$1990,2,FALSE),IF('部屋別効果（直）'!AA3215="撤去",VLOOKUP('施設リストA-1（直営）'!#REF!,'（既設）調査結果'!$B$5:$C$1998,2,FALSE),0))</f>
        <v>#REF!</v>
      </c>
      <c r="AC3215" s="29" t="e">
        <f>'施設リストA-1（直営）'!#REF!</f>
        <v>#REF!</v>
      </c>
      <c r="AD3215" s="29" t="e">
        <f>'施設リストA-1（直営）'!#REF!</f>
        <v>#REF!</v>
      </c>
      <c r="AE3215" s="30" t="e">
        <f>IF(AD3215="新設",VLOOKUP('施設リストA-1（直営）'!#REF!,'（新設）照明器具'!$B$5:$C$1990,2,FALSE),IF('部屋別効果（直）'!AD3215="撤去",VLOOKUP('施設リストA-1（直営）'!#REF!,'（既設）調査結果'!$B$5:$C$1998,2,FALSE),0))</f>
        <v>#REF!</v>
      </c>
      <c r="AF3215" s="29" t="e">
        <f>'施設リストA-1（直営）'!#REF!</f>
        <v>#REF!</v>
      </c>
      <c r="AG3215" s="29" t="e">
        <f>'施設リストA-1（直営）'!#REF!</f>
        <v>#REF!</v>
      </c>
      <c r="AH3215" s="30" t="e">
        <f>IF(AG3215="新設",VLOOKUP('施設リストA-1（直営）'!#REF!,'（新設）照明器具'!$B$5:$C$1990,2,FALSE),IF('部屋別効果（直）'!AG3215="撤去",VLOOKUP('施設リストA-1（直営）'!#REF!,'（既設）調査結果'!$B$5:$C$1998,2,FALSE),0))</f>
        <v>#REF!</v>
      </c>
      <c r="AI3215" s="29" t="e">
        <f>'施設リストA-1（直営）'!#REF!</f>
        <v>#REF!</v>
      </c>
      <c r="AJ3215" s="29" t="e">
        <f>'施設リストA-1（直営）'!#REF!</f>
        <v>#REF!</v>
      </c>
      <c r="AK3215" s="30" t="e">
        <f>IF(AJ3215="新設",VLOOKUP('施設リストA-1（直営）'!#REF!,'（新設）照明器具'!$B$5:$C$1990,2,FALSE),IF('部屋別効果（直）'!AJ3215="撤去",VLOOKUP('施設リストA-1（直営）'!#REF!,'（既設）調査結果'!$B$5:$C$1998,2,FALSE),0))</f>
        <v>#REF!</v>
      </c>
      <c r="AL3215" s="29" t="e">
        <f>'施設リストA-1（直営）'!#REF!</f>
        <v>#REF!</v>
      </c>
    </row>
    <row r="3216" spans="1:38" customFormat="1">
      <c r="A3216" s="15" t="e">
        <f>'施設リストA-1（直営）'!#REF!</f>
        <v>#REF!</v>
      </c>
      <c r="B3216" s="16" t="e">
        <f>'施設リストA-1（直営）'!#REF!</f>
        <v>#REF!</v>
      </c>
      <c r="C3216" s="14" t="e">
        <f>'施設リストA-1（直営）'!#REF!</f>
        <v>#REF!</v>
      </c>
      <c r="D3216" s="94" t="e">
        <f>'施設リストA-1（直営）'!#REF!</f>
        <v>#REF!</v>
      </c>
      <c r="E3216" s="20" t="e">
        <f>'施設リストA-1（直営）'!#REF!</f>
        <v>#REF!</v>
      </c>
      <c r="F3216" s="20" t="e">
        <f>'施設リストA-1（直営）'!#REF!</f>
        <v>#REF!</v>
      </c>
      <c r="G3216" s="13" t="e">
        <f>'施設リストA-1（直営）'!#REF!</f>
        <v>#REF!</v>
      </c>
      <c r="H3216" s="28" t="e">
        <f t="shared" si="50"/>
        <v>#REF!</v>
      </c>
      <c r="I3216" s="29" t="e">
        <f>'施設リストA-1（直営）'!#REF!</f>
        <v>#REF!</v>
      </c>
      <c r="J3216" s="30" t="e">
        <f>IF(I3216="新設",VLOOKUP('施設リストA-1（直営）'!#REF!,'（新設）照明器具'!$B$5:$C$1990,2,FALSE),IF('部屋別効果（直）'!I3216="撤去",VLOOKUP('施設リストA-1（直営）'!#REF!,'（既設）調査結果'!$B$5:$C$1998,2,FALSE),0))</f>
        <v>#REF!</v>
      </c>
      <c r="K3216" s="29" t="e">
        <f>'施設リストA-1（直営）'!#REF!</f>
        <v>#REF!</v>
      </c>
      <c r="L3216" s="29" t="e">
        <f>'施設リストA-1（直営）'!#REF!</f>
        <v>#REF!</v>
      </c>
      <c r="M3216" s="30" t="e">
        <f>IF(L3216="新設",VLOOKUP('施設リストA-1（直営）'!#REF!,'（新設）照明器具'!$B$5:$C$1990,2,FALSE),IF('部屋別効果（直）'!L3216="撤去",VLOOKUP('施設リストA-1（直営）'!#REF!,'（既設）調査結果'!$B$5:$C$1998,2,FALSE),0))</f>
        <v>#REF!</v>
      </c>
      <c r="N3216" s="29" t="e">
        <f>'施設リストA-1（直営）'!#REF!</f>
        <v>#REF!</v>
      </c>
      <c r="O3216" s="29" t="e">
        <f>'施設リストA-1（直営）'!#REF!</f>
        <v>#REF!</v>
      </c>
      <c r="P3216" s="30" t="e">
        <f>IF(O3216="新設",VLOOKUP('施設リストA-1（直営）'!#REF!,'（新設）照明器具'!$B$5:$C$1990,2,FALSE),IF('部屋別効果（直）'!O3216="撤去",VLOOKUP('施設リストA-1（直営）'!#REF!,'（既設）調査結果'!$B$5:$C$1998,2,FALSE),0))</f>
        <v>#REF!</v>
      </c>
      <c r="Q3216" s="29" t="e">
        <f>'施設リストA-1（直営）'!#REF!</f>
        <v>#REF!</v>
      </c>
      <c r="R3216" s="29" t="e">
        <f>'施設リストA-1（直営）'!#REF!</f>
        <v>#REF!</v>
      </c>
      <c r="S3216" s="30" t="e">
        <f>IF(R3216="新設",VLOOKUP('施設リストA-1（直営）'!#REF!,'（新設）照明器具'!$B$5:$C$1990,2,FALSE),IF('部屋別効果（直）'!R3216="撤去",VLOOKUP('施設リストA-1（直営）'!#REF!,'（既設）調査結果'!$B$5:$C$1998,2,FALSE),0))</f>
        <v>#REF!</v>
      </c>
      <c r="T3216" s="29" t="e">
        <f>'施設リストA-1（直営）'!#REF!</f>
        <v>#REF!</v>
      </c>
      <c r="U3216" s="29" t="e">
        <f>'施設リストA-1（直営）'!#REF!</f>
        <v>#REF!</v>
      </c>
      <c r="V3216" s="30" t="e">
        <f>IF(U3216="新設",VLOOKUP('施設リストA-1（直営）'!#REF!,'（新設）照明器具'!$B$5:$C$1990,2,FALSE),IF('部屋別効果（直）'!U3216="撤去",VLOOKUP('施設リストA-1（直営）'!#REF!,'（既設）調査結果'!$B$5:$C$1998,2,FALSE),0))</f>
        <v>#REF!</v>
      </c>
      <c r="W3216" s="29" t="e">
        <f>'施設リストA-1（直営）'!#REF!</f>
        <v>#REF!</v>
      </c>
      <c r="X3216" s="29" t="e">
        <f>'施設リストA-1（直営）'!#REF!</f>
        <v>#REF!</v>
      </c>
      <c r="Y3216" s="30" t="e">
        <f>IF(X3216="新設",VLOOKUP('施設リストA-1（直営）'!#REF!,'（新設）照明器具'!$B$5:$C$1990,2,FALSE),IF('部屋別効果（直）'!X3216="撤去",VLOOKUP('施設リストA-1（直営）'!#REF!,'（既設）調査結果'!$B$5:$C$1998,2,FALSE),0))</f>
        <v>#REF!</v>
      </c>
      <c r="Z3216" s="29" t="e">
        <f>'施設リストA-1（直営）'!#REF!</f>
        <v>#REF!</v>
      </c>
      <c r="AA3216" s="29" t="e">
        <f>'施設リストA-1（直営）'!#REF!</f>
        <v>#REF!</v>
      </c>
      <c r="AB3216" s="30" t="e">
        <f>IF(AA3216="新設",VLOOKUP('施設リストA-1（直営）'!#REF!,'（新設）照明器具'!$B$5:$C$1990,2,FALSE),IF('部屋別効果（直）'!AA3216="撤去",VLOOKUP('施設リストA-1（直営）'!#REF!,'（既設）調査結果'!$B$5:$C$1998,2,FALSE),0))</f>
        <v>#REF!</v>
      </c>
      <c r="AC3216" s="29" t="e">
        <f>'施設リストA-1（直営）'!#REF!</f>
        <v>#REF!</v>
      </c>
      <c r="AD3216" s="29" t="e">
        <f>'施設リストA-1（直営）'!#REF!</f>
        <v>#REF!</v>
      </c>
      <c r="AE3216" s="30" t="e">
        <f>IF(AD3216="新設",VLOOKUP('施設リストA-1（直営）'!#REF!,'（新設）照明器具'!$B$5:$C$1990,2,FALSE),IF('部屋別効果（直）'!AD3216="撤去",VLOOKUP('施設リストA-1（直営）'!#REF!,'（既設）調査結果'!$B$5:$C$1998,2,FALSE),0))</f>
        <v>#REF!</v>
      </c>
      <c r="AF3216" s="29" t="e">
        <f>'施設リストA-1（直営）'!#REF!</f>
        <v>#REF!</v>
      </c>
      <c r="AG3216" s="29" t="e">
        <f>'施設リストA-1（直営）'!#REF!</f>
        <v>#REF!</v>
      </c>
      <c r="AH3216" s="30" t="e">
        <f>IF(AG3216="新設",VLOOKUP('施設リストA-1（直営）'!#REF!,'（新設）照明器具'!$B$5:$C$1990,2,FALSE),IF('部屋別効果（直）'!AG3216="撤去",VLOOKUP('施設リストA-1（直営）'!#REF!,'（既設）調査結果'!$B$5:$C$1998,2,FALSE),0))</f>
        <v>#REF!</v>
      </c>
      <c r="AI3216" s="29" t="e">
        <f>'施設リストA-1（直営）'!#REF!</f>
        <v>#REF!</v>
      </c>
      <c r="AJ3216" s="29" t="e">
        <f>'施設リストA-1（直営）'!#REF!</f>
        <v>#REF!</v>
      </c>
      <c r="AK3216" s="30" t="e">
        <f>IF(AJ3216="新設",VLOOKUP('施設リストA-1（直営）'!#REF!,'（新設）照明器具'!$B$5:$C$1990,2,FALSE),IF('部屋別効果（直）'!AJ3216="撤去",VLOOKUP('施設リストA-1（直営）'!#REF!,'（既設）調査結果'!$B$5:$C$1998,2,FALSE),0))</f>
        <v>#REF!</v>
      </c>
      <c r="AL3216" s="29" t="e">
        <f>'施設リストA-1（直営）'!#REF!</f>
        <v>#REF!</v>
      </c>
    </row>
    <row r="3217" spans="1:38" customFormat="1">
      <c r="A3217" s="15" t="e">
        <f>'施設リストA-1（直営）'!#REF!</f>
        <v>#REF!</v>
      </c>
      <c r="B3217" s="16" t="e">
        <f>'施設リストA-1（直営）'!#REF!</f>
        <v>#REF!</v>
      </c>
      <c r="C3217" s="14" t="e">
        <f>'施設リストA-1（直営）'!#REF!</f>
        <v>#REF!</v>
      </c>
      <c r="D3217" s="94" t="e">
        <f>'施設リストA-1（直営）'!#REF!</f>
        <v>#REF!</v>
      </c>
      <c r="E3217" s="20" t="e">
        <f>'施設リストA-1（直営）'!#REF!</f>
        <v>#REF!</v>
      </c>
      <c r="F3217" s="20" t="e">
        <f>'施設リストA-1（直営）'!#REF!</f>
        <v>#REF!</v>
      </c>
      <c r="G3217" s="13" t="e">
        <f>'施設リストA-1（直営）'!#REF!</f>
        <v>#REF!</v>
      </c>
      <c r="H3217" s="28" t="e">
        <f t="shared" si="50"/>
        <v>#REF!</v>
      </c>
      <c r="I3217" s="29" t="e">
        <f>'施設リストA-1（直営）'!#REF!</f>
        <v>#REF!</v>
      </c>
      <c r="J3217" s="30" t="e">
        <f>IF(I3217="新設",VLOOKUP('施設リストA-1（直営）'!#REF!,'（新設）照明器具'!$B$5:$C$1990,2,FALSE),IF('部屋別効果（直）'!I3217="撤去",VLOOKUP('施設リストA-1（直営）'!#REF!,'（既設）調査結果'!$B$5:$C$1998,2,FALSE),0))</f>
        <v>#REF!</v>
      </c>
      <c r="K3217" s="29" t="e">
        <f>'施設リストA-1（直営）'!#REF!</f>
        <v>#REF!</v>
      </c>
      <c r="L3217" s="29" t="e">
        <f>'施設リストA-1（直営）'!#REF!</f>
        <v>#REF!</v>
      </c>
      <c r="M3217" s="30" t="e">
        <f>IF(L3217="新設",VLOOKUP('施設リストA-1（直営）'!#REF!,'（新設）照明器具'!$B$5:$C$1990,2,FALSE),IF('部屋別効果（直）'!L3217="撤去",VLOOKUP('施設リストA-1（直営）'!#REF!,'（既設）調査結果'!$B$5:$C$1998,2,FALSE),0))</f>
        <v>#REF!</v>
      </c>
      <c r="N3217" s="29" t="e">
        <f>'施設リストA-1（直営）'!#REF!</f>
        <v>#REF!</v>
      </c>
      <c r="O3217" s="29" t="e">
        <f>'施設リストA-1（直営）'!#REF!</f>
        <v>#REF!</v>
      </c>
      <c r="P3217" s="30" t="e">
        <f>IF(O3217="新設",VLOOKUP('施設リストA-1（直営）'!#REF!,'（新設）照明器具'!$B$5:$C$1990,2,FALSE),IF('部屋別効果（直）'!O3217="撤去",VLOOKUP('施設リストA-1（直営）'!#REF!,'（既設）調査結果'!$B$5:$C$1998,2,FALSE),0))</f>
        <v>#REF!</v>
      </c>
      <c r="Q3217" s="29" t="e">
        <f>'施設リストA-1（直営）'!#REF!</f>
        <v>#REF!</v>
      </c>
      <c r="R3217" s="29" t="e">
        <f>'施設リストA-1（直営）'!#REF!</f>
        <v>#REF!</v>
      </c>
      <c r="S3217" s="30" t="e">
        <f>IF(R3217="新設",VLOOKUP('施設リストA-1（直営）'!#REF!,'（新設）照明器具'!$B$5:$C$1990,2,FALSE),IF('部屋別効果（直）'!R3217="撤去",VLOOKUP('施設リストA-1（直営）'!#REF!,'（既設）調査結果'!$B$5:$C$1998,2,FALSE),0))</f>
        <v>#REF!</v>
      </c>
      <c r="T3217" s="29" t="e">
        <f>'施設リストA-1（直営）'!#REF!</f>
        <v>#REF!</v>
      </c>
      <c r="U3217" s="29" t="e">
        <f>'施設リストA-1（直営）'!#REF!</f>
        <v>#REF!</v>
      </c>
      <c r="V3217" s="30" t="e">
        <f>IF(U3217="新設",VLOOKUP('施設リストA-1（直営）'!#REF!,'（新設）照明器具'!$B$5:$C$1990,2,FALSE),IF('部屋別効果（直）'!U3217="撤去",VLOOKUP('施設リストA-1（直営）'!#REF!,'（既設）調査結果'!$B$5:$C$1998,2,FALSE),0))</f>
        <v>#REF!</v>
      </c>
      <c r="W3217" s="29" t="e">
        <f>'施設リストA-1（直営）'!#REF!</f>
        <v>#REF!</v>
      </c>
      <c r="X3217" s="29" t="e">
        <f>'施設リストA-1（直営）'!#REF!</f>
        <v>#REF!</v>
      </c>
      <c r="Y3217" s="30" t="e">
        <f>IF(X3217="新設",VLOOKUP('施設リストA-1（直営）'!#REF!,'（新設）照明器具'!$B$5:$C$1990,2,FALSE),IF('部屋別効果（直）'!X3217="撤去",VLOOKUP('施設リストA-1（直営）'!#REF!,'（既設）調査結果'!$B$5:$C$1998,2,FALSE),0))</f>
        <v>#REF!</v>
      </c>
      <c r="Z3217" s="29" t="e">
        <f>'施設リストA-1（直営）'!#REF!</f>
        <v>#REF!</v>
      </c>
      <c r="AA3217" s="29" t="e">
        <f>'施設リストA-1（直営）'!#REF!</f>
        <v>#REF!</v>
      </c>
      <c r="AB3217" s="30" t="e">
        <f>IF(AA3217="新設",VLOOKUP('施設リストA-1（直営）'!#REF!,'（新設）照明器具'!$B$5:$C$1990,2,FALSE),IF('部屋別効果（直）'!AA3217="撤去",VLOOKUP('施設リストA-1（直営）'!#REF!,'（既設）調査結果'!$B$5:$C$1998,2,FALSE),0))</f>
        <v>#REF!</v>
      </c>
      <c r="AC3217" s="29" t="e">
        <f>'施設リストA-1（直営）'!#REF!</f>
        <v>#REF!</v>
      </c>
      <c r="AD3217" s="29" t="e">
        <f>'施設リストA-1（直営）'!#REF!</f>
        <v>#REF!</v>
      </c>
      <c r="AE3217" s="30" t="e">
        <f>IF(AD3217="新設",VLOOKUP('施設リストA-1（直営）'!#REF!,'（新設）照明器具'!$B$5:$C$1990,2,FALSE),IF('部屋別効果（直）'!AD3217="撤去",VLOOKUP('施設リストA-1（直営）'!#REF!,'（既設）調査結果'!$B$5:$C$1998,2,FALSE),0))</f>
        <v>#REF!</v>
      </c>
      <c r="AF3217" s="29" t="e">
        <f>'施設リストA-1（直営）'!#REF!</f>
        <v>#REF!</v>
      </c>
      <c r="AG3217" s="29" t="e">
        <f>'施設リストA-1（直営）'!#REF!</f>
        <v>#REF!</v>
      </c>
      <c r="AH3217" s="30" t="e">
        <f>IF(AG3217="新設",VLOOKUP('施設リストA-1（直営）'!#REF!,'（新設）照明器具'!$B$5:$C$1990,2,FALSE),IF('部屋別効果（直）'!AG3217="撤去",VLOOKUP('施設リストA-1（直営）'!#REF!,'（既設）調査結果'!$B$5:$C$1998,2,FALSE),0))</f>
        <v>#REF!</v>
      </c>
      <c r="AI3217" s="29" t="e">
        <f>'施設リストA-1（直営）'!#REF!</f>
        <v>#REF!</v>
      </c>
      <c r="AJ3217" s="29" t="e">
        <f>'施設リストA-1（直営）'!#REF!</f>
        <v>#REF!</v>
      </c>
      <c r="AK3217" s="30" t="e">
        <f>IF(AJ3217="新設",VLOOKUP('施設リストA-1（直営）'!#REF!,'（新設）照明器具'!$B$5:$C$1990,2,FALSE),IF('部屋別効果（直）'!AJ3217="撤去",VLOOKUP('施設リストA-1（直営）'!#REF!,'（既設）調査結果'!$B$5:$C$1998,2,FALSE),0))</f>
        <v>#REF!</v>
      </c>
      <c r="AL3217" s="29" t="e">
        <f>'施設リストA-1（直営）'!#REF!</f>
        <v>#REF!</v>
      </c>
    </row>
    <row r="3218" spans="1:38" customFormat="1">
      <c r="A3218" s="15" t="e">
        <f>'施設リストA-1（直営）'!#REF!</f>
        <v>#REF!</v>
      </c>
      <c r="B3218" s="16" t="e">
        <f>'施設リストA-1（直営）'!#REF!</f>
        <v>#REF!</v>
      </c>
      <c r="C3218" s="14" t="e">
        <f>'施設リストA-1（直営）'!#REF!</f>
        <v>#REF!</v>
      </c>
      <c r="D3218" s="94" t="e">
        <f>'施設リストA-1（直営）'!#REF!</f>
        <v>#REF!</v>
      </c>
      <c r="E3218" s="20" t="e">
        <f>'施設リストA-1（直営）'!#REF!</f>
        <v>#REF!</v>
      </c>
      <c r="F3218" s="20" t="e">
        <f>'施設リストA-1（直営）'!#REF!</f>
        <v>#REF!</v>
      </c>
      <c r="G3218" s="13" t="e">
        <f>'施設リストA-1（直営）'!#REF!</f>
        <v>#REF!</v>
      </c>
      <c r="H3218" s="28" t="e">
        <f t="shared" si="50"/>
        <v>#REF!</v>
      </c>
      <c r="I3218" s="29" t="e">
        <f>'施設リストA-1（直営）'!#REF!</f>
        <v>#REF!</v>
      </c>
      <c r="J3218" s="30" t="e">
        <f>IF(I3218="新設",VLOOKUP('施設リストA-1（直営）'!#REF!,'（新設）照明器具'!$B$5:$C$1990,2,FALSE),IF('部屋別効果（直）'!I3218="撤去",VLOOKUP('施設リストA-1（直営）'!#REF!,'（既設）調査結果'!$B$5:$C$1998,2,FALSE),0))</f>
        <v>#REF!</v>
      </c>
      <c r="K3218" s="29" t="e">
        <f>'施設リストA-1（直営）'!#REF!</f>
        <v>#REF!</v>
      </c>
      <c r="L3218" s="29" t="e">
        <f>'施設リストA-1（直営）'!#REF!</f>
        <v>#REF!</v>
      </c>
      <c r="M3218" s="30" t="e">
        <f>IF(L3218="新設",VLOOKUP('施設リストA-1（直営）'!#REF!,'（新設）照明器具'!$B$5:$C$1990,2,FALSE),IF('部屋別効果（直）'!L3218="撤去",VLOOKUP('施設リストA-1（直営）'!#REF!,'（既設）調査結果'!$B$5:$C$1998,2,FALSE),0))</f>
        <v>#REF!</v>
      </c>
      <c r="N3218" s="29" t="e">
        <f>'施設リストA-1（直営）'!#REF!</f>
        <v>#REF!</v>
      </c>
      <c r="O3218" s="29" t="e">
        <f>'施設リストA-1（直営）'!#REF!</f>
        <v>#REF!</v>
      </c>
      <c r="P3218" s="30" t="e">
        <f>IF(O3218="新設",VLOOKUP('施設リストA-1（直営）'!#REF!,'（新設）照明器具'!$B$5:$C$1990,2,FALSE),IF('部屋別効果（直）'!O3218="撤去",VLOOKUP('施設リストA-1（直営）'!#REF!,'（既設）調査結果'!$B$5:$C$1998,2,FALSE),0))</f>
        <v>#REF!</v>
      </c>
      <c r="Q3218" s="29" t="e">
        <f>'施設リストA-1（直営）'!#REF!</f>
        <v>#REF!</v>
      </c>
      <c r="R3218" s="29" t="e">
        <f>'施設リストA-1（直営）'!#REF!</f>
        <v>#REF!</v>
      </c>
      <c r="S3218" s="30" t="e">
        <f>IF(R3218="新設",VLOOKUP('施設リストA-1（直営）'!#REF!,'（新設）照明器具'!$B$5:$C$1990,2,FALSE),IF('部屋別効果（直）'!R3218="撤去",VLOOKUP('施設リストA-1（直営）'!#REF!,'（既設）調査結果'!$B$5:$C$1998,2,FALSE),0))</f>
        <v>#REF!</v>
      </c>
      <c r="T3218" s="29" t="e">
        <f>'施設リストA-1（直営）'!#REF!</f>
        <v>#REF!</v>
      </c>
      <c r="U3218" s="29" t="e">
        <f>'施設リストA-1（直営）'!#REF!</f>
        <v>#REF!</v>
      </c>
      <c r="V3218" s="30" t="e">
        <f>IF(U3218="新設",VLOOKUP('施設リストA-1（直営）'!#REF!,'（新設）照明器具'!$B$5:$C$1990,2,FALSE),IF('部屋別効果（直）'!U3218="撤去",VLOOKUP('施設リストA-1（直営）'!#REF!,'（既設）調査結果'!$B$5:$C$1998,2,FALSE),0))</f>
        <v>#REF!</v>
      </c>
      <c r="W3218" s="29" t="e">
        <f>'施設リストA-1（直営）'!#REF!</f>
        <v>#REF!</v>
      </c>
      <c r="X3218" s="29" t="e">
        <f>'施設リストA-1（直営）'!#REF!</f>
        <v>#REF!</v>
      </c>
      <c r="Y3218" s="30" t="e">
        <f>IF(X3218="新設",VLOOKUP('施設リストA-1（直営）'!#REF!,'（新設）照明器具'!$B$5:$C$1990,2,FALSE),IF('部屋別効果（直）'!X3218="撤去",VLOOKUP('施設リストA-1（直営）'!#REF!,'（既設）調査結果'!$B$5:$C$1998,2,FALSE),0))</f>
        <v>#REF!</v>
      </c>
      <c r="Z3218" s="29" t="e">
        <f>'施設リストA-1（直営）'!#REF!</f>
        <v>#REF!</v>
      </c>
      <c r="AA3218" s="29" t="e">
        <f>'施設リストA-1（直営）'!#REF!</f>
        <v>#REF!</v>
      </c>
      <c r="AB3218" s="30" t="e">
        <f>IF(AA3218="新設",VLOOKUP('施設リストA-1（直営）'!#REF!,'（新設）照明器具'!$B$5:$C$1990,2,FALSE),IF('部屋別効果（直）'!AA3218="撤去",VLOOKUP('施設リストA-1（直営）'!#REF!,'（既設）調査結果'!$B$5:$C$1998,2,FALSE),0))</f>
        <v>#REF!</v>
      </c>
      <c r="AC3218" s="29" t="e">
        <f>'施設リストA-1（直営）'!#REF!</f>
        <v>#REF!</v>
      </c>
      <c r="AD3218" s="29" t="e">
        <f>'施設リストA-1（直営）'!#REF!</f>
        <v>#REF!</v>
      </c>
      <c r="AE3218" s="30" t="e">
        <f>IF(AD3218="新設",VLOOKUP('施設リストA-1（直営）'!#REF!,'（新設）照明器具'!$B$5:$C$1990,2,FALSE),IF('部屋別効果（直）'!AD3218="撤去",VLOOKUP('施設リストA-1（直営）'!#REF!,'（既設）調査結果'!$B$5:$C$1998,2,FALSE),0))</f>
        <v>#REF!</v>
      </c>
      <c r="AF3218" s="29" t="e">
        <f>'施設リストA-1（直営）'!#REF!</f>
        <v>#REF!</v>
      </c>
      <c r="AG3218" s="29" t="e">
        <f>'施設リストA-1（直営）'!#REF!</f>
        <v>#REF!</v>
      </c>
      <c r="AH3218" s="30" t="e">
        <f>IF(AG3218="新設",VLOOKUP('施設リストA-1（直営）'!#REF!,'（新設）照明器具'!$B$5:$C$1990,2,FALSE),IF('部屋別効果（直）'!AG3218="撤去",VLOOKUP('施設リストA-1（直営）'!#REF!,'（既設）調査結果'!$B$5:$C$1998,2,FALSE),0))</f>
        <v>#REF!</v>
      </c>
      <c r="AI3218" s="29" t="e">
        <f>'施設リストA-1（直営）'!#REF!</f>
        <v>#REF!</v>
      </c>
      <c r="AJ3218" s="29" t="e">
        <f>'施設リストA-1（直営）'!#REF!</f>
        <v>#REF!</v>
      </c>
      <c r="AK3218" s="30" t="e">
        <f>IF(AJ3218="新設",VLOOKUP('施設リストA-1（直営）'!#REF!,'（新設）照明器具'!$B$5:$C$1990,2,FALSE),IF('部屋別効果（直）'!AJ3218="撤去",VLOOKUP('施設リストA-1（直営）'!#REF!,'（既設）調査結果'!$B$5:$C$1998,2,FALSE),0))</f>
        <v>#REF!</v>
      </c>
      <c r="AL3218" s="29" t="e">
        <f>'施設リストA-1（直営）'!#REF!</f>
        <v>#REF!</v>
      </c>
    </row>
    <row r="3219" spans="1:38" customFormat="1">
      <c r="A3219" s="15" t="e">
        <f>'施設リストA-1（直営）'!#REF!</f>
        <v>#REF!</v>
      </c>
      <c r="B3219" s="16" t="e">
        <f>'施設リストA-1（直営）'!#REF!</f>
        <v>#REF!</v>
      </c>
      <c r="C3219" s="14" t="e">
        <f>'施設リストA-1（直営）'!#REF!</f>
        <v>#REF!</v>
      </c>
      <c r="D3219" s="94" t="e">
        <f>'施設リストA-1（直営）'!#REF!</f>
        <v>#REF!</v>
      </c>
      <c r="E3219" s="20" t="e">
        <f>'施設リストA-1（直営）'!#REF!</f>
        <v>#REF!</v>
      </c>
      <c r="F3219" s="20" t="e">
        <f>'施設リストA-1（直営）'!#REF!</f>
        <v>#REF!</v>
      </c>
      <c r="G3219" s="13" t="e">
        <f>'施設リストA-1（直営）'!#REF!</f>
        <v>#REF!</v>
      </c>
      <c r="H3219" s="28" t="e">
        <f t="shared" si="50"/>
        <v>#REF!</v>
      </c>
      <c r="I3219" s="29" t="e">
        <f>'施設リストA-1（直営）'!#REF!</f>
        <v>#REF!</v>
      </c>
      <c r="J3219" s="30" t="e">
        <f>IF(I3219="新設",VLOOKUP('施設リストA-1（直営）'!#REF!,'（新設）照明器具'!$B$5:$C$1990,2,FALSE),IF('部屋別効果（直）'!I3219="撤去",VLOOKUP('施設リストA-1（直営）'!#REF!,'（既設）調査結果'!$B$5:$C$1998,2,FALSE),0))</f>
        <v>#REF!</v>
      </c>
      <c r="K3219" s="29" t="e">
        <f>'施設リストA-1（直営）'!#REF!</f>
        <v>#REF!</v>
      </c>
      <c r="L3219" s="29" t="e">
        <f>'施設リストA-1（直営）'!#REF!</f>
        <v>#REF!</v>
      </c>
      <c r="M3219" s="30" t="e">
        <f>IF(L3219="新設",VLOOKUP('施設リストA-1（直営）'!#REF!,'（新設）照明器具'!$B$5:$C$1990,2,FALSE),IF('部屋別効果（直）'!L3219="撤去",VLOOKUP('施設リストA-1（直営）'!#REF!,'（既設）調査結果'!$B$5:$C$1998,2,FALSE),0))</f>
        <v>#REF!</v>
      </c>
      <c r="N3219" s="29" t="e">
        <f>'施設リストA-1（直営）'!#REF!</f>
        <v>#REF!</v>
      </c>
      <c r="O3219" s="29" t="e">
        <f>'施設リストA-1（直営）'!#REF!</f>
        <v>#REF!</v>
      </c>
      <c r="P3219" s="30" t="e">
        <f>IF(O3219="新設",VLOOKUP('施設リストA-1（直営）'!#REF!,'（新設）照明器具'!$B$5:$C$1990,2,FALSE),IF('部屋別効果（直）'!O3219="撤去",VLOOKUP('施設リストA-1（直営）'!#REF!,'（既設）調査結果'!$B$5:$C$1998,2,FALSE),0))</f>
        <v>#REF!</v>
      </c>
      <c r="Q3219" s="29" t="e">
        <f>'施設リストA-1（直営）'!#REF!</f>
        <v>#REF!</v>
      </c>
      <c r="R3219" s="29" t="e">
        <f>'施設リストA-1（直営）'!#REF!</f>
        <v>#REF!</v>
      </c>
      <c r="S3219" s="30" t="e">
        <f>IF(R3219="新設",VLOOKUP('施設リストA-1（直営）'!#REF!,'（新設）照明器具'!$B$5:$C$1990,2,FALSE),IF('部屋別効果（直）'!R3219="撤去",VLOOKUP('施設リストA-1（直営）'!#REF!,'（既設）調査結果'!$B$5:$C$1998,2,FALSE),0))</f>
        <v>#REF!</v>
      </c>
      <c r="T3219" s="29" t="e">
        <f>'施設リストA-1（直営）'!#REF!</f>
        <v>#REF!</v>
      </c>
      <c r="U3219" s="29" t="e">
        <f>'施設リストA-1（直営）'!#REF!</f>
        <v>#REF!</v>
      </c>
      <c r="V3219" s="30" t="e">
        <f>IF(U3219="新設",VLOOKUP('施設リストA-1（直営）'!#REF!,'（新設）照明器具'!$B$5:$C$1990,2,FALSE),IF('部屋別効果（直）'!U3219="撤去",VLOOKUP('施設リストA-1（直営）'!#REF!,'（既設）調査結果'!$B$5:$C$1998,2,FALSE),0))</f>
        <v>#REF!</v>
      </c>
      <c r="W3219" s="29" t="e">
        <f>'施設リストA-1（直営）'!#REF!</f>
        <v>#REF!</v>
      </c>
      <c r="X3219" s="29" t="e">
        <f>'施設リストA-1（直営）'!#REF!</f>
        <v>#REF!</v>
      </c>
      <c r="Y3219" s="30" t="e">
        <f>IF(X3219="新設",VLOOKUP('施設リストA-1（直営）'!#REF!,'（新設）照明器具'!$B$5:$C$1990,2,FALSE),IF('部屋別効果（直）'!X3219="撤去",VLOOKUP('施設リストA-1（直営）'!#REF!,'（既設）調査結果'!$B$5:$C$1998,2,FALSE),0))</f>
        <v>#REF!</v>
      </c>
      <c r="Z3219" s="29" t="e">
        <f>'施設リストA-1（直営）'!#REF!</f>
        <v>#REF!</v>
      </c>
      <c r="AA3219" s="29" t="e">
        <f>'施設リストA-1（直営）'!#REF!</f>
        <v>#REF!</v>
      </c>
      <c r="AB3219" s="30" t="e">
        <f>IF(AA3219="新設",VLOOKUP('施設リストA-1（直営）'!#REF!,'（新設）照明器具'!$B$5:$C$1990,2,FALSE),IF('部屋別効果（直）'!AA3219="撤去",VLOOKUP('施設リストA-1（直営）'!#REF!,'（既設）調査結果'!$B$5:$C$1998,2,FALSE),0))</f>
        <v>#REF!</v>
      </c>
      <c r="AC3219" s="29" t="e">
        <f>'施設リストA-1（直営）'!#REF!</f>
        <v>#REF!</v>
      </c>
      <c r="AD3219" s="29" t="e">
        <f>'施設リストA-1（直営）'!#REF!</f>
        <v>#REF!</v>
      </c>
      <c r="AE3219" s="30" t="e">
        <f>IF(AD3219="新設",VLOOKUP('施設リストA-1（直営）'!#REF!,'（新設）照明器具'!$B$5:$C$1990,2,FALSE),IF('部屋別効果（直）'!AD3219="撤去",VLOOKUP('施設リストA-1（直営）'!#REF!,'（既設）調査結果'!$B$5:$C$1998,2,FALSE),0))</f>
        <v>#REF!</v>
      </c>
      <c r="AF3219" s="29" t="e">
        <f>'施設リストA-1（直営）'!#REF!</f>
        <v>#REF!</v>
      </c>
      <c r="AG3219" s="29" t="e">
        <f>'施設リストA-1（直営）'!#REF!</f>
        <v>#REF!</v>
      </c>
      <c r="AH3219" s="30" t="e">
        <f>IF(AG3219="新設",VLOOKUP('施設リストA-1（直営）'!#REF!,'（新設）照明器具'!$B$5:$C$1990,2,FALSE),IF('部屋別効果（直）'!AG3219="撤去",VLOOKUP('施設リストA-1（直営）'!#REF!,'（既設）調査結果'!$B$5:$C$1998,2,FALSE),0))</f>
        <v>#REF!</v>
      </c>
      <c r="AI3219" s="29" t="e">
        <f>'施設リストA-1（直営）'!#REF!</f>
        <v>#REF!</v>
      </c>
      <c r="AJ3219" s="29" t="e">
        <f>'施設リストA-1（直営）'!#REF!</f>
        <v>#REF!</v>
      </c>
      <c r="AK3219" s="30" t="e">
        <f>IF(AJ3219="新設",VLOOKUP('施設リストA-1（直営）'!#REF!,'（新設）照明器具'!$B$5:$C$1990,2,FALSE),IF('部屋別効果（直）'!AJ3219="撤去",VLOOKUP('施設リストA-1（直営）'!#REF!,'（既設）調査結果'!$B$5:$C$1998,2,FALSE),0))</f>
        <v>#REF!</v>
      </c>
      <c r="AL3219" s="29" t="e">
        <f>'施設リストA-1（直営）'!#REF!</f>
        <v>#REF!</v>
      </c>
    </row>
    <row r="3220" spans="1:38" customFormat="1">
      <c r="A3220" s="15" t="e">
        <f>'施設リストA-1（直営）'!#REF!</f>
        <v>#REF!</v>
      </c>
      <c r="B3220" s="16" t="e">
        <f>'施設リストA-1（直営）'!#REF!</f>
        <v>#REF!</v>
      </c>
      <c r="C3220" s="14" t="e">
        <f>'施設リストA-1（直営）'!#REF!</f>
        <v>#REF!</v>
      </c>
      <c r="D3220" s="94" t="e">
        <f>'施設リストA-1（直営）'!#REF!</f>
        <v>#REF!</v>
      </c>
      <c r="E3220" s="20" t="e">
        <f>'施設リストA-1（直営）'!#REF!</f>
        <v>#REF!</v>
      </c>
      <c r="F3220" s="20" t="e">
        <f>'施設リストA-1（直営）'!#REF!</f>
        <v>#REF!</v>
      </c>
      <c r="G3220" s="13" t="e">
        <f>'施設リストA-1（直営）'!#REF!</f>
        <v>#REF!</v>
      </c>
      <c r="H3220" s="28" t="e">
        <f t="shared" si="50"/>
        <v>#REF!</v>
      </c>
      <c r="I3220" s="29" t="e">
        <f>'施設リストA-1（直営）'!#REF!</f>
        <v>#REF!</v>
      </c>
      <c r="J3220" s="30" t="e">
        <f>IF(I3220="新設",VLOOKUP('施設リストA-1（直営）'!#REF!,'（新設）照明器具'!$B$5:$C$1990,2,FALSE),IF('部屋別効果（直）'!I3220="撤去",VLOOKUP('施設リストA-1（直営）'!#REF!,'（既設）調査結果'!$B$5:$C$1998,2,FALSE),0))</f>
        <v>#REF!</v>
      </c>
      <c r="K3220" s="29" t="e">
        <f>'施設リストA-1（直営）'!#REF!</f>
        <v>#REF!</v>
      </c>
      <c r="L3220" s="29" t="e">
        <f>'施設リストA-1（直営）'!#REF!</f>
        <v>#REF!</v>
      </c>
      <c r="M3220" s="30" t="e">
        <f>IF(L3220="新設",VLOOKUP('施設リストA-1（直営）'!#REF!,'（新設）照明器具'!$B$5:$C$1990,2,FALSE),IF('部屋別効果（直）'!L3220="撤去",VLOOKUP('施設リストA-1（直営）'!#REF!,'（既設）調査結果'!$B$5:$C$1998,2,FALSE),0))</f>
        <v>#REF!</v>
      </c>
      <c r="N3220" s="29" t="e">
        <f>'施設リストA-1（直営）'!#REF!</f>
        <v>#REF!</v>
      </c>
      <c r="O3220" s="29" t="e">
        <f>'施設リストA-1（直営）'!#REF!</f>
        <v>#REF!</v>
      </c>
      <c r="P3220" s="30" t="e">
        <f>IF(O3220="新設",VLOOKUP('施設リストA-1（直営）'!#REF!,'（新設）照明器具'!$B$5:$C$1990,2,FALSE),IF('部屋別効果（直）'!O3220="撤去",VLOOKUP('施設リストA-1（直営）'!#REF!,'（既設）調査結果'!$B$5:$C$1998,2,FALSE),0))</f>
        <v>#REF!</v>
      </c>
      <c r="Q3220" s="29" t="e">
        <f>'施設リストA-1（直営）'!#REF!</f>
        <v>#REF!</v>
      </c>
      <c r="R3220" s="29" t="e">
        <f>'施設リストA-1（直営）'!#REF!</f>
        <v>#REF!</v>
      </c>
      <c r="S3220" s="30" t="e">
        <f>IF(R3220="新設",VLOOKUP('施設リストA-1（直営）'!#REF!,'（新設）照明器具'!$B$5:$C$1990,2,FALSE),IF('部屋別効果（直）'!R3220="撤去",VLOOKUP('施設リストA-1（直営）'!#REF!,'（既設）調査結果'!$B$5:$C$1998,2,FALSE),0))</f>
        <v>#REF!</v>
      </c>
      <c r="T3220" s="29" t="e">
        <f>'施設リストA-1（直営）'!#REF!</f>
        <v>#REF!</v>
      </c>
      <c r="U3220" s="29" t="e">
        <f>'施設リストA-1（直営）'!#REF!</f>
        <v>#REF!</v>
      </c>
      <c r="V3220" s="30" t="e">
        <f>IF(U3220="新設",VLOOKUP('施設リストA-1（直営）'!#REF!,'（新設）照明器具'!$B$5:$C$1990,2,FALSE),IF('部屋別効果（直）'!U3220="撤去",VLOOKUP('施設リストA-1（直営）'!#REF!,'（既設）調査結果'!$B$5:$C$1998,2,FALSE),0))</f>
        <v>#REF!</v>
      </c>
      <c r="W3220" s="29" t="e">
        <f>'施設リストA-1（直営）'!#REF!</f>
        <v>#REF!</v>
      </c>
      <c r="X3220" s="29" t="e">
        <f>'施設リストA-1（直営）'!#REF!</f>
        <v>#REF!</v>
      </c>
      <c r="Y3220" s="30" t="e">
        <f>IF(X3220="新設",VLOOKUP('施設リストA-1（直営）'!#REF!,'（新設）照明器具'!$B$5:$C$1990,2,FALSE),IF('部屋別効果（直）'!X3220="撤去",VLOOKUP('施設リストA-1（直営）'!#REF!,'（既設）調査結果'!$B$5:$C$1998,2,FALSE),0))</f>
        <v>#REF!</v>
      </c>
      <c r="Z3220" s="29" t="e">
        <f>'施設リストA-1（直営）'!#REF!</f>
        <v>#REF!</v>
      </c>
      <c r="AA3220" s="29" t="e">
        <f>'施設リストA-1（直営）'!#REF!</f>
        <v>#REF!</v>
      </c>
      <c r="AB3220" s="30" t="e">
        <f>IF(AA3220="新設",VLOOKUP('施設リストA-1（直営）'!#REF!,'（新設）照明器具'!$B$5:$C$1990,2,FALSE),IF('部屋別効果（直）'!AA3220="撤去",VLOOKUP('施設リストA-1（直営）'!#REF!,'（既設）調査結果'!$B$5:$C$1998,2,FALSE),0))</f>
        <v>#REF!</v>
      </c>
      <c r="AC3220" s="29" t="e">
        <f>'施設リストA-1（直営）'!#REF!</f>
        <v>#REF!</v>
      </c>
      <c r="AD3220" s="29" t="e">
        <f>'施設リストA-1（直営）'!#REF!</f>
        <v>#REF!</v>
      </c>
      <c r="AE3220" s="30" t="e">
        <f>IF(AD3220="新設",VLOOKUP('施設リストA-1（直営）'!#REF!,'（新設）照明器具'!$B$5:$C$1990,2,FALSE),IF('部屋別効果（直）'!AD3220="撤去",VLOOKUP('施設リストA-1（直営）'!#REF!,'（既設）調査結果'!$B$5:$C$1998,2,FALSE),0))</f>
        <v>#REF!</v>
      </c>
      <c r="AF3220" s="29" t="e">
        <f>'施設リストA-1（直営）'!#REF!</f>
        <v>#REF!</v>
      </c>
      <c r="AG3220" s="29" t="e">
        <f>'施設リストA-1（直営）'!#REF!</f>
        <v>#REF!</v>
      </c>
      <c r="AH3220" s="30" t="e">
        <f>IF(AG3220="新設",VLOOKUP('施設リストA-1（直営）'!#REF!,'（新設）照明器具'!$B$5:$C$1990,2,FALSE),IF('部屋別効果（直）'!AG3220="撤去",VLOOKUP('施設リストA-1（直営）'!#REF!,'（既設）調査結果'!$B$5:$C$1998,2,FALSE),0))</f>
        <v>#REF!</v>
      </c>
      <c r="AI3220" s="29" t="e">
        <f>'施設リストA-1（直営）'!#REF!</f>
        <v>#REF!</v>
      </c>
      <c r="AJ3220" s="29" t="e">
        <f>'施設リストA-1（直営）'!#REF!</f>
        <v>#REF!</v>
      </c>
      <c r="AK3220" s="30" t="e">
        <f>IF(AJ3220="新設",VLOOKUP('施設リストA-1（直営）'!#REF!,'（新設）照明器具'!$B$5:$C$1990,2,FALSE),IF('部屋別効果（直）'!AJ3220="撤去",VLOOKUP('施設リストA-1（直営）'!#REF!,'（既設）調査結果'!$B$5:$C$1998,2,FALSE),0))</f>
        <v>#REF!</v>
      </c>
      <c r="AL3220" s="29" t="e">
        <f>'施設リストA-1（直営）'!#REF!</f>
        <v>#REF!</v>
      </c>
    </row>
    <row r="3221" spans="1:38" customFormat="1">
      <c r="A3221" s="15" t="e">
        <f>'施設リストA-1（直営）'!#REF!</f>
        <v>#REF!</v>
      </c>
      <c r="B3221" s="16" t="e">
        <f>'施設リストA-1（直営）'!#REF!</f>
        <v>#REF!</v>
      </c>
      <c r="C3221" s="14" t="e">
        <f>'施設リストA-1（直営）'!#REF!</f>
        <v>#REF!</v>
      </c>
      <c r="D3221" s="94" t="e">
        <f>'施設リストA-1（直営）'!#REF!</f>
        <v>#REF!</v>
      </c>
      <c r="E3221" s="20" t="e">
        <f>'施設リストA-1（直営）'!#REF!</f>
        <v>#REF!</v>
      </c>
      <c r="F3221" s="20" t="e">
        <f>'施設リストA-1（直営）'!#REF!</f>
        <v>#REF!</v>
      </c>
      <c r="G3221" s="13" t="e">
        <f>'施設リストA-1（直営）'!#REF!</f>
        <v>#REF!</v>
      </c>
      <c r="H3221" s="28" t="e">
        <f t="shared" si="50"/>
        <v>#REF!</v>
      </c>
      <c r="I3221" s="29" t="e">
        <f>'施設リストA-1（直営）'!#REF!</f>
        <v>#REF!</v>
      </c>
      <c r="J3221" s="30" t="e">
        <f>IF(I3221="新設",VLOOKUP('施設リストA-1（直営）'!#REF!,'（新設）照明器具'!$B$5:$C$1990,2,FALSE),IF('部屋別効果（直）'!I3221="撤去",VLOOKUP('施設リストA-1（直営）'!#REF!,'（既設）調査結果'!$B$5:$C$1998,2,FALSE),0))</f>
        <v>#REF!</v>
      </c>
      <c r="K3221" s="29" t="e">
        <f>'施設リストA-1（直営）'!#REF!</f>
        <v>#REF!</v>
      </c>
      <c r="L3221" s="29" t="e">
        <f>'施設リストA-1（直営）'!#REF!</f>
        <v>#REF!</v>
      </c>
      <c r="M3221" s="30" t="e">
        <f>IF(L3221="新設",VLOOKUP('施設リストA-1（直営）'!#REF!,'（新設）照明器具'!$B$5:$C$1990,2,FALSE),IF('部屋別効果（直）'!L3221="撤去",VLOOKUP('施設リストA-1（直営）'!#REF!,'（既設）調査結果'!$B$5:$C$1998,2,FALSE),0))</f>
        <v>#REF!</v>
      </c>
      <c r="N3221" s="29" t="e">
        <f>'施設リストA-1（直営）'!#REF!</f>
        <v>#REF!</v>
      </c>
      <c r="O3221" s="29" t="e">
        <f>'施設リストA-1（直営）'!#REF!</f>
        <v>#REF!</v>
      </c>
      <c r="P3221" s="30" t="e">
        <f>IF(O3221="新設",VLOOKUP('施設リストA-1（直営）'!#REF!,'（新設）照明器具'!$B$5:$C$1990,2,FALSE),IF('部屋別効果（直）'!O3221="撤去",VLOOKUP('施設リストA-1（直営）'!#REF!,'（既設）調査結果'!$B$5:$C$1998,2,FALSE),0))</f>
        <v>#REF!</v>
      </c>
      <c r="Q3221" s="29" t="e">
        <f>'施設リストA-1（直営）'!#REF!</f>
        <v>#REF!</v>
      </c>
      <c r="R3221" s="29" t="e">
        <f>'施設リストA-1（直営）'!#REF!</f>
        <v>#REF!</v>
      </c>
      <c r="S3221" s="30" t="e">
        <f>IF(R3221="新設",VLOOKUP('施設リストA-1（直営）'!#REF!,'（新設）照明器具'!$B$5:$C$1990,2,FALSE),IF('部屋別効果（直）'!R3221="撤去",VLOOKUP('施設リストA-1（直営）'!#REF!,'（既設）調査結果'!$B$5:$C$1998,2,FALSE),0))</f>
        <v>#REF!</v>
      </c>
      <c r="T3221" s="29" t="e">
        <f>'施設リストA-1（直営）'!#REF!</f>
        <v>#REF!</v>
      </c>
      <c r="U3221" s="29" t="e">
        <f>'施設リストA-1（直営）'!#REF!</f>
        <v>#REF!</v>
      </c>
      <c r="V3221" s="30" t="e">
        <f>IF(U3221="新設",VLOOKUP('施設リストA-1（直営）'!#REF!,'（新設）照明器具'!$B$5:$C$1990,2,FALSE),IF('部屋別効果（直）'!U3221="撤去",VLOOKUP('施設リストA-1（直営）'!#REF!,'（既設）調査結果'!$B$5:$C$1998,2,FALSE),0))</f>
        <v>#REF!</v>
      </c>
      <c r="W3221" s="29" t="e">
        <f>'施設リストA-1（直営）'!#REF!</f>
        <v>#REF!</v>
      </c>
      <c r="X3221" s="29" t="e">
        <f>'施設リストA-1（直営）'!#REF!</f>
        <v>#REF!</v>
      </c>
      <c r="Y3221" s="30" t="e">
        <f>IF(X3221="新設",VLOOKUP('施設リストA-1（直営）'!#REF!,'（新設）照明器具'!$B$5:$C$1990,2,FALSE),IF('部屋別効果（直）'!X3221="撤去",VLOOKUP('施設リストA-1（直営）'!#REF!,'（既設）調査結果'!$B$5:$C$1998,2,FALSE),0))</f>
        <v>#REF!</v>
      </c>
      <c r="Z3221" s="29" t="e">
        <f>'施設リストA-1（直営）'!#REF!</f>
        <v>#REF!</v>
      </c>
      <c r="AA3221" s="29" t="e">
        <f>'施設リストA-1（直営）'!#REF!</f>
        <v>#REF!</v>
      </c>
      <c r="AB3221" s="30" t="e">
        <f>IF(AA3221="新設",VLOOKUP('施設リストA-1（直営）'!#REF!,'（新設）照明器具'!$B$5:$C$1990,2,FALSE),IF('部屋別効果（直）'!AA3221="撤去",VLOOKUP('施設リストA-1（直営）'!#REF!,'（既設）調査結果'!$B$5:$C$1998,2,FALSE),0))</f>
        <v>#REF!</v>
      </c>
      <c r="AC3221" s="29" t="e">
        <f>'施設リストA-1（直営）'!#REF!</f>
        <v>#REF!</v>
      </c>
      <c r="AD3221" s="29" t="e">
        <f>'施設リストA-1（直営）'!#REF!</f>
        <v>#REF!</v>
      </c>
      <c r="AE3221" s="30" t="e">
        <f>IF(AD3221="新設",VLOOKUP('施設リストA-1（直営）'!#REF!,'（新設）照明器具'!$B$5:$C$1990,2,FALSE),IF('部屋別効果（直）'!AD3221="撤去",VLOOKUP('施設リストA-1（直営）'!#REF!,'（既設）調査結果'!$B$5:$C$1998,2,FALSE),0))</f>
        <v>#REF!</v>
      </c>
      <c r="AF3221" s="29" t="e">
        <f>'施設リストA-1（直営）'!#REF!</f>
        <v>#REF!</v>
      </c>
      <c r="AG3221" s="29" t="e">
        <f>'施設リストA-1（直営）'!#REF!</f>
        <v>#REF!</v>
      </c>
      <c r="AH3221" s="30" t="e">
        <f>IF(AG3221="新設",VLOOKUP('施設リストA-1（直営）'!#REF!,'（新設）照明器具'!$B$5:$C$1990,2,FALSE),IF('部屋別効果（直）'!AG3221="撤去",VLOOKUP('施設リストA-1（直営）'!#REF!,'（既設）調査結果'!$B$5:$C$1998,2,FALSE),0))</f>
        <v>#REF!</v>
      </c>
      <c r="AI3221" s="29" t="e">
        <f>'施設リストA-1（直営）'!#REF!</f>
        <v>#REF!</v>
      </c>
      <c r="AJ3221" s="29" t="e">
        <f>'施設リストA-1（直営）'!#REF!</f>
        <v>#REF!</v>
      </c>
      <c r="AK3221" s="30" t="e">
        <f>IF(AJ3221="新設",VLOOKUP('施設リストA-1（直営）'!#REF!,'（新設）照明器具'!$B$5:$C$1990,2,FALSE),IF('部屋別効果（直）'!AJ3221="撤去",VLOOKUP('施設リストA-1（直営）'!#REF!,'（既設）調査結果'!$B$5:$C$1998,2,FALSE),0))</f>
        <v>#REF!</v>
      </c>
      <c r="AL3221" s="29" t="e">
        <f>'施設リストA-1（直営）'!#REF!</f>
        <v>#REF!</v>
      </c>
    </row>
    <row r="3222" spans="1:38" customFormat="1">
      <c r="A3222" s="15" t="e">
        <f>'施設リストA-1（直営）'!#REF!</f>
        <v>#REF!</v>
      </c>
      <c r="B3222" s="16" t="e">
        <f>'施設リストA-1（直営）'!#REF!</f>
        <v>#REF!</v>
      </c>
      <c r="C3222" s="14" t="e">
        <f>'施設リストA-1（直営）'!#REF!</f>
        <v>#REF!</v>
      </c>
      <c r="D3222" s="94" t="e">
        <f>'施設リストA-1（直営）'!#REF!</f>
        <v>#REF!</v>
      </c>
      <c r="E3222" s="20" t="e">
        <f>'施設リストA-1（直営）'!#REF!</f>
        <v>#REF!</v>
      </c>
      <c r="F3222" s="20" t="e">
        <f>'施設リストA-1（直営）'!#REF!</f>
        <v>#REF!</v>
      </c>
      <c r="G3222" s="13" t="e">
        <f>'施設リストA-1（直営）'!#REF!</f>
        <v>#REF!</v>
      </c>
      <c r="H3222" s="28" t="e">
        <f t="shared" si="50"/>
        <v>#REF!</v>
      </c>
      <c r="I3222" s="29" t="e">
        <f>'施設リストA-1（直営）'!#REF!</f>
        <v>#REF!</v>
      </c>
      <c r="J3222" s="30" t="e">
        <f>IF(I3222="新設",VLOOKUP('施設リストA-1（直営）'!#REF!,'（新設）照明器具'!$B$5:$C$1990,2,FALSE),IF('部屋別効果（直）'!I3222="撤去",VLOOKUP('施設リストA-1（直営）'!#REF!,'（既設）調査結果'!$B$5:$C$1998,2,FALSE),0))</f>
        <v>#REF!</v>
      </c>
      <c r="K3222" s="29" t="e">
        <f>'施設リストA-1（直営）'!#REF!</f>
        <v>#REF!</v>
      </c>
      <c r="L3222" s="29" t="e">
        <f>'施設リストA-1（直営）'!#REF!</f>
        <v>#REF!</v>
      </c>
      <c r="M3222" s="30" t="e">
        <f>IF(L3222="新設",VLOOKUP('施設リストA-1（直営）'!#REF!,'（新設）照明器具'!$B$5:$C$1990,2,FALSE),IF('部屋別効果（直）'!L3222="撤去",VLOOKUP('施設リストA-1（直営）'!#REF!,'（既設）調査結果'!$B$5:$C$1998,2,FALSE),0))</f>
        <v>#REF!</v>
      </c>
      <c r="N3222" s="29" t="e">
        <f>'施設リストA-1（直営）'!#REF!</f>
        <v>#REF!</v>
      </c>
      <c r="O3222" s="29" t="e">
        <f>'施設リストA-1（直営）'!#REF!</f>
        <v>#REF!</v>
      </c>
      <c r="P3222" s="30" t="e">
        <f>IF(O3222="新設",VLOOKUP('施設リストA-1（直営）'!#REF!,'（新設）照明器具'!$B$5:$C$1990,2,FALSE),IF('部屋別効果（直）'!O3222="撤去",VLOOKUP('施設リストA-1（直営）'!#REF!,'（既設）調査結果'!$B$5:$C$1998,2,FALSE),0))</f>
        <v>#REF!</v>
      </c>
      <c r="Q3222" s="29" t="e">
        <f>'施設リストA-1（直営）'!#REF!</f>
        <v>#REF!</v>
      </c>
      <c r="R3222" s="29" t="e">
        <f>'施設リストA-1（直営）'!#REF!</f>
        <v>#REF!</v>
      </c>
      <c r="S3222" s="30" t="e">
        <f>IF(R3222="新設",VLOOKUP('施設リストA-1（直営）'!#REF!,'（新設）照明器具'!$B$5:$C$1990,2,FALSE),IF('部屋別効果（直）'!R3222="撤去",VLOOKUP('施設リストA-1（直営）'!#REF!,'（既設）調査結果'!$B$5:$C$1998,2,FALSE),0))</f>
        <v>#REF!</v>
      </c>
      <c r="T3222" s="29" t="e">
        <f>'施設リストA-1（直営）'!#REF!</f>
        <v>#REF!</v>
      </c>
      <c r="U3222" s="29" t="e">
        <f>'施設リストA-1（直営）'!#REF!</f>
        <v>#REF!</v>
      </c>
      <c r="V3222" s="30" t="e">
        <f>IF(U3222="新設",VLOOKUP('施設リストA-1（直営）'!#REF!,'（新設）照明器具'!$B$5:$C$1990,2,FALSE),IF('部屋別効果（直）'!U3222="撤去",VLOOKUP('施設リストA-1（直営）'!#REF!,'（既設）調査結果'!$B$5:$C$1998,2,FALSE),0))</f>
        <v>#REF!</v>
      </c>
      <c r="W3222" s="29" t="e">
        <f>'施設リストA-1（直営）'!#REF!</f>
        <v>#REF!</v>
      </c>
      <c r="X3222" s="29" t="e">
        <f>'施設リストA-1（直営）'!#REF!</f>
        <v>#REF!</v>
      </c>
      <c r="Y3222" s="30" t="e">
        <f>IF(X3222="新設",VLOOKUP('施設リストA-1（直営）'!#REF!,'（新設）照明器具'!$B$5:$C$1990,2,FALSE),IF('部屋別効果（直）'!X3222="撤去",VLOOKUP('施設リストA-1（直営）'!#REF!,'（既設）調査結果'!$B$5:$C$1998,2,FALSE),0))</f>
        <v>#REF!</v>
      </c>
      <c r="Z3222" s="29" t="e">
        <f>'施設リストA-1（直営）'!#REF!</f>
        <v>#REF!</v>
      </c>
      <c r="AA3222" s="29" t="e">
        <f>'施設リストA-1（直営）'!#REF!</f>
        <v>#REF!</v>
      </c>
      <c r="AB3222" s="30" t="e">
        <f>IF(AA3222="新設",VLOOKUP('施設リストA-1（直営）'!#REF!,'（新設）照明器具'!$B$5:$C$1990,2,FALSE),IF('部屋別効果（直）'!AA3222="撤去",VLOOKUP('施設リストA-1（直営）'!#REF!,'（既設）調査結果'!$B$5:$C$1998,2,FALSE),0))</f>
        <v>#REF!</v>
      </c>
      <c r="AC3222" s="29" t="e">
        <f>'施設リストA-1（直営）'!#REF!</f>
        <v>#REF!</v>
      </c>
      <c r="AD3222" s="29" t="e">
        <f>'施設リストA-1（直営）'!#REF!</f>
        <v>#REF!</v>
      </c>
      <c r="AE3222" s="30" t="e">
        <f>IF(AD3222="新設",VLOOKUP('施設リストA-1（直営）'!#REF!,'（新設）照明器具'!$B$5:$C$1990,2,FALSE),IF('部屋別効果（直）'!AD3222="撤去",VLOOKUP('施設リストA-1（直営）'!#REF!,'（既設）調査結果'!$B$5:$C$1998,2,FALSE),0))</f>
        <v>#REF!</v>
      </c>
      <c r="AF3222" s="29" t="e">
        <f>'施設リストA-1（直営）'!#REF!</f>
        <v>#REF!</v>
      </c>
      <c r="AG3222" s="29" t="e">
        <f>'施設リストA-1（直営）'!#REF!</f>
        <v>#REF!</v>
      </c>
      <c r="AH3222" s="30" t="e">
        <f>IF(AG3222="新設",VLOOKUP('施設リストA-1（直営）'!#REF!,'（新設）照明器具'!$B$5:$C$1990,2,FALSE),IF('部屋別効果（直）'!AG3222="撤去",VLOOKUP('施設リストA-1（直営）'!#REF!,'（既設）調査結果'!$B$5:$C$1998,2,FALSE),0))</f>
        <v>#REF!</v>
      </c>
      <c r="AI3222" s="29" t="e">
        <f>'施設リストA-1（直営）'!#REF!</f>
        <v>#REF!</v>
      </c>
      <c r="AJ3222" s="29" t="e">
        <f>'施設リストA-1（直営）'!#REF!</f>
        <v>#REF!</v>
      </c>
      <c r="AK3222" s="30" t="e">
        <f>IF(AJ3222="新設",VLOOKUP('施設リストA-1（直営）'!#REF!,'（新設）照明器具'!$B$5:$C$1990,2,FALSE),IF('部屋別効果（直）'!AJ3222="撤去",VLOOKUP('施設リストA-1（直営）'!#REF!,'（既設）調査結果'!$B$5:$C$1998,2,FALSE),0))</f>
        <v>#REF!</v>
      </c>
      <c r="AL3222" s="29" t="e">
        <f>'施設リストA-1（直営）'!#REF!</f>
        <v>#REF!</v>
      </c>
    </row>
    <row r="3223" spans="1:38" customFormat="1">
      <c r="A3223" s="15" t="e">
        <f>'施設リストA-1（直営）'!#REF!</f>
        <v>#REF!</v>
      </c>
      <c r="B3223" s="16" t="e">
        <f>'施設リストA-1（直営）'!#REF!</f>
        <v>#REF!</v>
      </c>
      <c r="C3223" s="14" t="e">
        <f>'施設リストA-1（直営）'!#REF!</f>
        <v>#REF!</v>
      </c>
      <c r="D3223" s="94" t="e">
        <f>'施設リストA-1（直営）'!#REF!</f>
        <v>#REF!</v>
      </c>
      <c r="E3223" s="20" t="e">
        <f>'施設リストA-1（直営）'!#REF!</f>
        <v>#REF!</v>
      </c>
      <c r="F3223" s="20" t="e">
        <f>'施設リストA-1（直営）'!#REF!</f>
        <v>#REF!</v>
      </c>
      <c r="G3223" s="13" t="e">
        <f>'施設リストA-1（直営）'!#REF!</f>
        <v>#REF!</v>
      </c>
      <c r="H3223" s="28" t="e">
        <f t="shared" si="50"/>
        <v>#REF!</v>
      </c>
      <c r="I3223" s="29" t="e">
        <f>'施設リストA-1（直営）'!#REF!</f>
        <v>#REF!</v>
      </c>
      <c r="J3223" s="30" t="e">
        <f>IF(I3223="新設",VLOOKUP('施設リストA-1（直営）'!#REF!,'（新設）照明器具'!$B$5:$C$1990,2,FALSE),IF('部屋別効果（直）'!I3223="撤去",VLOOKUP('施設リストA-1（直営）'!#REF!,'（既設）調査結果'!$B$5:$C$1998,2,FALSE),0))</f>
        <v>#REF!</v>
      </c>
      <c r="K3223" s="29" t="e">
        <f>'施設リストA-1（直営）'!#REF!</f>
        <v>#REF!</v>
      </c>
      <c r="L3223" s="29" t="e">
        <f>'施設リストA-1（直営）'!#REF!</f>
        <v>#REF!</v>
      </c>
      <c r="M3223" s="30" t="e">
        <f>IF(L3223="新設",VLOOKUP('施設リストA-1（直営）'!#REF!,'（新設）照明器具'!$B$5:$C$1990,2,FALSE),IF('部屋別効果（直）'!L3223="撤去",VLOOKUP('施設リストA-1（直営）'!#REF!,'（既設）調査結果'!$B$5:$C$1998,2,FALSE),0))</f>
        <v>#REF!</v>
      </c>
      <c r="N3223" s="29" t="e">
        <f>'施設リストA-1（直営）'!#REF!</f>
        <v>#REF!</v>
      </c>
      <c r="O3223" s="29" t="e">
        <f>'施設リストA-1（直営）'!#REF!</f>
        <v>#REF!</v>
      </c>
      <c r="P3223" s="30" t="e">
        <f>IF(O3223="新設",VLOOKUP('施設リストA-1（直営）'!#REF!,'（新設）照明器具'!$B$5:$C$1990,2,FALSE),IF('部屋別効果（直）'!O3223="撤去",VLOOKUP('施設リストA-1（直営）'!#REF!,'（既設）調査結果'!$B$5:$C$1998,2,FALSE),0))</f>
        <v>#REF!</v>
      </c>
      <c r="Q3223" s="29" t="e">
        <f>'施設リストA-1（直営）'!#REF!</f>
        <v>#REF!</v>
      </c>
      <c r="R3223" s="29" t="e">
        <f>'施設リストA-1（直営）'!#REF!</f>
        <v>#REF!</v>
      </c>
      <c r="S3223" s="30" t="e">
        <f>IF(R3223="新設",VLOOKUP('施設リストA-1（直営）'!#REF!,'（新設）照明器具'!$B$5:$C$1990,2,FALSE),IF('部屋別効果（直）'!R3223="撤去",VLOOKUP('施設リストA-1（直営）'!#REF!,'（既設）調査結果'!$B$5:$C$1998,2,FALSE),0))</f>
        <v>#REF!</v>
      </c>
      <c r="T3223" s="29" t="e">
        <f>'施設リストA-1（直営）'!#REF!</f>
        <v>#REF!</v>
      </c>
      <c r="U3223" s="29" t="e">
        <f>'施設リストA-1（直営）'!#REF!</f>
        <v>#REF!</v>
      </c>
      <c r="V3223" s="30" t="e">
        <f>IF(U3223="新設",VLOOKUP('施設リストA-1（直営）'!#REF!,'（新設）照明器具'!$B$5:$C$1990,2,FALSE),IF('部屋別効果（直）'!U3223="撤去",VLOOKUP('施設リストA-1（直営）'!#REF!,'（既設）調査結果'!$B$5:$C$1998,2,FALSE),0))</f>
        <v>#REF!</v>
      </c>
      <c r="W3223" s="29" t="e">
        <f>'施設リストA-1（直営）'!#REF!</f>
        <v>#REF!</v>
      </c>
      <c r="X3223" s="29" t="e">
        <f>'施設リストA-1（直営）'!#REF!</f>
        <v>#REF!</v>
      </c>
      <c r="Y3223" s="30" t="e">
        <f>IF(X3223="新設",VLOOKUP('施設リストA-1（直営）'!#REF!,'（新設）照明器具'!$B$5:$C$1990,2,FALSE),IF('部屋別効果（直）'!X3223="撤去",VLOOKUP('施設リストA-1（直営）'!#REF!,'（既設）調査結果'!$B$5:$C$1998,2,FALSE),0))</f>
        <v>#REF!</v>
      </c>
      <c r="Z3223" s="29" t="e">
        <f>'施設リストA-1（直営）'!#REF!</f>
        <v>#REF!</v>
      </c>
      <c r="AA3223" s="29" t="e">
        <f>'施設リストA-1（直営）'!#REF!</f>
        <v>#REF!</v>
      </c>
      <c r="AB3223" s="30" t="e">
        <f>IF(AA3223="新設",VLOOKUP('施設リストA-1（直営）'!#REF!,'（新設）照明器具'!$B$5:$C$1990,2,FALSE),IF('部屋別効果（直）'!AA3223="撤去",VLOOKUP('施設リストA-1（直営）'!#REF!,'（既設）調査結果'!$B$5:$C$1998,2,FALSE),0))</f>
        <v>#REF!</v>
      </c>
      <c r="AC3223" s="29" t="e">
        <f>'施設リストA-1（直営）'!#REF!</f>
        <v>#REF!</v>
      </c>
      <c r="AD3223" s="29" t="e">
        <f>'施設リストA-1（直営）'!#REF!</f>
        <v>#REF!</v>
      </c>
      <c r="AE3223" s="30" t="e">
        <f>IF(AD3223="新設",VLOOKUP('施設リストA-1（直営）'!#REF!,'（新設）照明器具'!$B$5:$C$1990,2,FALSE),IF('部屋別効果（直）'!AD3223="撤去",VLOOKUP('施設リストA-1（直営）'!#REF!,'（既設）調査結果'!$B$5:$C$1998,2,FALSE),0))</f>
        <v>#REF!</v>
      </c>
      <c r="AF3223" s="29" t="e">
        <f>'施設リストA-1（直営）'!#REF!</f>
        <v>#REF!</v>
      </c>
      <c r="AG3223" s="29" t="e">
        <f>'施設リストA-1（直営）'!#REF!</f>
        <v>#REF!</v>
      </c>
      <c r="AH3223" s="30" t="e">
        <f>IF(AG3223="新設",VLOOKUP('施設リストA-1（直営）'!#REF!,'（新設）照明器具'!$B$5:$C$1990,2,FALSE),IF('部屋別効果（直）'!AG3223="撤去",VLOOKUP('施設リストA-1（直営）'!#REF!,'（既設）調査結果'!$B$5:$C$1998,2,FALSE),0))</f>
        <v>#REF!</v>
      </c>
      <c r="AI3223" s="29" t="e">
        <f>'施設リストA-1（直営）'!#REF!</f>
        <v>#REF!</v>
      </c>
      <c r="AJ3223" s="29" t="e">
        <f>'施設リストA-1（直営）'!#REF!</f>
        <v>#REF!</v>
      </c>
      <c r="AK3223" s="30" t="e">
        <f>IF(AJ3223="新設",VLOOKUP('施設リストA-1（直営）'!#REF!,'（新設）照明器具'!$B$5:$C$1990,2,FALSE),IF('部屋別効果（直）'!AJ3223="撤去",VLOOKUP('施設リストA-1（直営）'!#REF!,'（既設）調査結果'!$B$5:$C$1998,2,FALSE),0))</f>
        <v>#REF!</v>
      </c>
      <c r="AL3223" s="29" t="e">
        <f>'施設リストA-1（直営）'!#REF!</f>
        <v>#REF!</v>
      </c>
    </row>
    <row r="3224" spans="1:38" customFormat="1">
      <c r="A3224" s="15" t="e">
        <f>'施設リストA-1（直営）'!#REF!</f>
        <v>#REF!</v>
      </c>
      <c r="B3224" s="16" t="e">
        <f>'施設リストA-1（直営）'!#REF!</f>
        <v>#REF!</v>
      </c>
      <c r="C3224" s="14" t="e">
        <f>'施設リストA-1（直営）'!#REF!</f>
        <v>#REF!</v>
      </c>
      <c r="D3224" s="94" t="e">
        <f>'施設リストA-1（直営）'!#REF!</f>
        <v>#REF!</v>
      </c>
      <c r="E3224" s="20" t="e">
        <f>'施設リストA-1（直営）'!#REF!</f>
        <v>#REF!</v>
      </c>
      <c r="F3224" s="20" t="e">
        <f>'施設リストA-1（直営）'!#REF!</f>
        <v>#REF!</v>
      </c>
      <c r="G3224" s="13" t="e">
        <f>'施設リストA-1（直営）'!#REF!</f>
        <v>#REF!</v>
      </c>
      <c r="H3224" s="28" t="e">
        <f t="shared" si="50"/>
        <v>#REF!</v>
      </c>
      <c r="I3224" s="29" t="e">
        <f>'施設リストA-1（直営）'!#REF!</f>
        <v>#REF!</v>
      </c>
      <c r="J3224" s="30" t="e">
        <f>IF(I3224="新設",VLOOKUP('施設リストA-1（直営）'!#REF!,'（新設）照明器具'!$B$5:$C$1990,2,FALSE),IF('部屋別効果（直）'!I3224="撤去",VLOOKUP('施設リストA-1（直営）'!#REF!,'（既設）調査結果'!$B$5:$C$1998,2,FALSE),0))</f>
        <v>#REF!</v>
      </c>
      <c r="K3224" s="29" t="e">
        <f>'施設リストA-1（直営）'!#REF!</f>
        <v>#REF!</v>
      </c>
      <c r="L3224" s="29" t="e">
        <f>'施設リストA-1（直営）'!#REF!</f>
        <v>#REF!</v>
      </c>
      <c r="M3224" s="30" t="e">
        <f>IF(L3224="新設",VLOOKUP('施設リストA-1（直営）'!#REF!,'（新設）照明器具'!$B$5:$C$1990,2,FALSE),IF('部屋別効果（直）'!L3224="撤去",VLOOKUP('施設リストA-1（直営）'!#REF!,'（既設）調査結果'!$B$5:$C$1998,2,FALSE),0))</f>
        <v>#REF!</v>
      </c>
      <c r="N3224" s="29" t="e">
        <f>'施設リストA-1（直営）'!#REF!</f>
        <v>#REF!</v>
      </c>
      <c r="O3224" s="29" t="e">
        <f>'施設リストA-1（直営）'!#REF!</f>
        <v>#REF!</v>
      </c>
      <c r="P3224" s="30" t="e">
        <f>IF(O3224="新設",VLOOKUP('施設リストA-1（直営）'!#REF!,'（新設）照明器具'!$B$5:$C$1990,2,FALSE),IF('部屋別効果（直）'!O3224="撤去",VLOOKUP('施設リストA-1（直営）'!#REF!,'（既設）調査結果'!$B$5:$C$1998,2,FALSE),0))</f>
        <v>#REF!</v>
      </c>
      <c r="Q3224" s="29" t="e">
        <f>'施設リストA-1（直営）'!#REF!</f>
        <v>#REF!</v>
      </c>
      <c r="R3224" s="29" t="e">
        <f>'施設リストA-1（直営）'!#REF!</f>
        <v>#REF!</v>
      </c>
      <c r="S3224" s="30" t="e">
        <f>IF(R3224="新設",VLOOKUP('施設リストA-1（直営）'!#REF!,'（新設）照明器具'!$B$5:$C$1990,2,FALSE),IF('部屋別効果（直）'!R3224="撤去",VLOOKUP('施設リストA-1（直営）'!#REF!,'（既設）調査結果'!$B$5:$C$1998,2,FALSE),0))</f>
        <v>#REF!</v>
      </c>
      <c r="T3224" s="29" t="e">
        <f>'施設リストA-1（直営）'!#REF!</f>
        <v>#REF!</v>
      </c>
      <c r="U3224" s="29" t="e">
        <f>'施設リストA-1（直営）'!#REF!</f>
        <v>#REF!</v>
      </c>
      <c r="V3224" s="30" t="e">
        <f>IF(U3224="新設",VLOOKUP('施設リストA-1（直営）'!#REF!,'（新設）照明器具'!$B$5:$C$1990,2,FALSE),IF('部屋別効果（直）'!U3224="撤去",VLOOKUP('施設リストA-1（直営）'!#REF!,'（既設）調査結果'!$B$5:$C$1998,2,FALSE),0))</f>
        <v>#REF!</v>
      </c>
      <c r="W3224" s="29" t="e">
        <f>'施設リストA-1（直営）'!#REF!</f>
        <v>#REF!</v>
      </c>
      <c r="X3224" s="29" t="e">
        <f>'施設リストA-1（直営）'!#REF!</f>
        <v>#REF!</v>
      </c>
      <c r="Y3224" s="30" t="e">
        <f>IF(X3224="新設",VLOOKUP('施設リストA-1（直営）'!#REF!,'（新設）照明器具'!$B$5:$C$1990,2,FALSE),IF('部屋別効果（直）'!X3224="撤去",VLOOKUP('施設リストA-1（直営）'!#REF!,'（既設）調査結果'!$B$5:$C$1998,2,FALSE),0))</f>
        <v>#REF!</v>
      </c>
      <c r="Z3224" s="29" t="e">
        <f>'施設リストA-1（直営）'!#REF!</f>
        <v>#REF!</v>
      </c>
      <c r="AA3224" s="29" t="e">
        <f>'施設リストA-1（直営）'!#REF!</f>
        <v>#REF!</v>
      </c>
      <c r="AB3224" s="30" t="e">
        <f>IF(AA3224="新設",VLOOKUP('施設リストA-1（直営）'!#REF!,'（新設）照明器具'!$B$5:$C$1990,2,FALSE),IF('部屋別効果（直）'!AA3224="撤去",VLOOKUP('施設リストA-1（直営）'!#REF!,'（既設）調査結果'!$B$5:$C$1998,2,FALSE),0))</f>
        <v>#REF!</v>
      </c>
      <c r="AC3224" s="29" t="e">
        <f>'施設リストA-1（直営）'!#REF!</f>
        <v>#REF!</v>
      </c>
      <c r="AD3224" s="29" t="e">
        <f>'施設リストA-1（直営）'!#REF!</f>
        <v>#REF!</v>
      </c>
      <c r="AE3224" s="30" t="e">
        <f>IF(AD3224="新設",VLOOKUP('施設リストA-1（直営）'!#REF!,'（新設）照明器具'!$B$5:$C$1990,2,FALSE),IF('部屋別効果（直）'!AD3224="撤去",VLOOKUP('施設リストA-1（直営）'!#REF!,'（既設）調査結果'!$B$5:$C$1998,2,FALSE),0))</f>
        <v>#REF!</v>
      </c>
      <c r="AF3224" s="29" t="e">
        <f>'施設リストA-1（直営）'!#REF!</f>
        <v>#REF!</v>
      </c>
      <c r="AG3224" s="29" t="e">
        <f>'施設リストA-1（直営）'!#REF!</f>
        <v>#REF!</v>
      </c>
      <c r="AH3224" s="30" t="e">
        <f>IF(AG3224="新設",VLOOKUP('施設リストA-1（直営）'!#REF!,'（新設）照明器具'!$B$5:$C$1990,2,FALSE),IF('部屋別効果（直）'!AG3224="撤去",VLOOKUP('施設リストA-1（直営）'!#REF!,'（既設）調査結果'!$B$5:$C$1998,2,FALSE),0))</f>
        <v>#REF!</v>
      </c>
      <c r="AI3224" s="29" t="e">
        <f>'施設リストA-1（直営）'!#REF!</f>
        <v>#REF!</v>
      </c>
      <c r="AJ3224" s="29" t="e">
        <f>'施設リストA-1（直営）'!#REF!</f>
        <v>#REF!</v>
      </c>
      <c r="AK3224" s="30" t="e">
        <f>IF(AJ3224="新設",VLOOKUP('施設リストA-1（直営）'!#REF!,'（新設）照明器具'!$B$5:$C$1990,2,FALSE),IF('部屋別効果（直）'!AJ3224="撤去",VLOOKUP('施設リストA-1（直営）'!#REF!,'（既設）調査結果'!$B$5:$C$1998,2,FALSE),0))</f>
        <v>#REF!</v>
      </c>
      <c r="AL3224" s="29" t="e">
        <f>'施設リストA-1（直営）'!#REF!</f>
        <v>#REF!</v>
      </c>
    </row>
    <row r="3225" spans="1:38" customFormat="1">
      <c r="A3225" s="15" t="e">
        <f>'施設リストA-1（直営）'!#REF!</f>
        <v>#REF!</v>
      </c>
      <c r="B3225" s="16" t="e">
        <f>'施設リストA-1（直営）'!#REF!</f>
        <v>#REF!</v>
      </c>
      <c r="C3225" s="14" t="e">
        <f>'施設リストA-1（直営）'!#REF!</f>
        <v>#REF!</v>
      </c>
      <c r="D3225" s="94" t="e">
        <f>'施設リストA-1（直営）'!#REF!</f>
        <v>#REF!</v>
      </c>
      <c r="E3225" s="20" t="e">
        <f>'施設リストA-1（直営）'!#REF!</f>
        <v>#REF!</v>
      </c>
      <c r="F3225" s="20" t="e">
        <f>'施設リストA-1（直営）'!#REF!</f>
        <v>#REF!</v>
      </c>
      <c r="G3225" s="13" t="e">
        <f>'施設リストA-1（直営）'!#REF!</f>
        <v>#REF!</v>
      </c>
      <c r="H3225" s="28" t="e">
        <f t="shared" si="50"/>
        <v>#REF!</v>
      </c>
      <c r="I3225" s="29" t="e">
        <f>'施設リストA-1（直営）'!#REF!</f>
        <v>#REF!</v>
      </c>
      <c r="J3225" s="30" t="e">
        <f>IF(I3225="新設",VLOOKUP('施設リストA-1（直営）'!#REF!,'（新設）照明器具'!$B$5:$C$1990,2,FALSE),IF('部屋別効果（直）'!I3225="撤去",VLOOKUP('施設リストA-1（直営）'!#REF!,'（既設）調査結果'!$B$5:$C$1998,2,FALSE),0))</f>
        <v>#REF!</v>
      </c>
      <c r="K3225" s="29" t="e">
        <f>'施設リストA-1（直営）'!#REF!</f>
        <v>#REF!</v>
      </c>
      <c r="L3225" s="29" t="e">
        <f>'施設リストA-1（直営）'!#REF!</f>
        <v>#REF!</v>
      </c>
      <c r="M3225" s="30" t="e">
        <f>IF(L3225="新設",VLOOKUP('施設リストA-1（直営）'!#REF!,'（新設）照明器具'!$B$5:$C$1990,2,FALSE),IF('部屋別効果（直）'!L3225="撤去",VLOOKUP('施設リストA-1（直営）'!#REF!,'（既設）調査結果'!$B$5:$C$1998,2,FALSE),0))</f>
        <v>#REF!</v>
      </c>
      <c r="N3225" s="29" t="e">
        <f>'施設リストA-1（直営）'!#REF!</f>
        <v>#REF!</v>
      </c>
      <c r="O3225" s="29" t="e">
        <f>'施設リストA-1（直営）'!#REF!</f>
        <v>#REF!</v>
      </c>
      <c r="P3225" s="30" t="e">
        <f>IF(O3225="新設",VLOOKUP('施設リストA-1（直営）'!#REF!,'（新設）照明器具'!$B$5:$C$1990,2,FALSE),IF('部屋別効果（直）'!O3225="撤去",VLOOKUP('施設リストA-1（直営）'!#REF!,'（既設）調査結果'!$B$5:$C$1998,2,FALSE),0))</f>
        <v>#REF!</v>
      </c>
      <c r="Q3225" s="29" t="e">
        <f>'施設リストA-1（直営）'!#REF!</f>
        <v>#REF!</v>
      </c>
      <c r="R3225" s="29" t="e">
        <f>'施設リストA-1（直営）'!#REF!</f>
        <v>#REF!</v>
      </c>
      <c r="S3225" s="30" t="e">
        <f>IF(R3225="新設",VLOOKUP('施設リストA-1（直営）'!#REF!,'（新設）照明器具'!$B$5:$C$1990,2,FALSE),IF('部屋別効果（直）'!R3225="撤去",VLOOKUP('施設リストA-1（直営）'!#REF!,'（既設）調査結果'!$B$5:$C$1998,2,FALSE),0))</f>
        <v>#REF!</v>
      </c>
      <c r="T3225" s="29" t="e">
        <f>'施設リストA-1（直営）'!#REF!</f>
        <v>#REF!</v>
      </c>
      <c r="U3225" s="29" t="e">
        <f>'施設リストA-1（直営）'!#REF!</f>
        <v>#REF!</v>
      </c>
      <c r="V3225" s="30" t="e">
        <f>IF(U3225="新設",VLOOKUP('施設リストA-1（直営）'!#REF!,'（新設）照明器具'!$B$5:$C$1990,2,FALSE),IF('部屋別効果（直）'!U3225="撤去",VLOOKUP('施設リストA-1（直営）'!#REF!,'（既設）調査結果'!$B$5:$C$1998,2,FALSE),0))</f>
        <v>#REF!</v>
      </c>
      <c r="W3225" s="29" t="e">
        <f>'施設リストA-1（直営）'!#REF!</f>
        <v>#REF!</v>
      </c>
      <c r="X3225" s="29" t="e">
        <f>'施設リストA-1（直営）'!#REF!</f>
        <v>#REF!</v>
      </c>
      <c r="Y3225" s="30" t="e">
        <f>IF(X3225="新設",VLOOKUP('施設リストA-1（直営）'!#REF!,'（新設）照明器具'!$B$5:$C$1990,2,FALSE),IF('部屋別効果（直）'!X3225="撤去",VLOOKUP('施設リストA-1（直営）'!#REF!,'（既設）調査結果'!$B$5:$C$1998,2,FALSE),0))</f>
        <v>#REF!</v>
      </c>
      <c r="Z3225" s="29" t="e">
        <f>'施設リストA-1（直営）'!#REF!</f>
        <v>#REF!</v>
      </c>
      <c r="AA3225" s="29" t="e">
        <f>'施設リストA-1（直営）'!#REF!</f>
        <v>#REF!</v>
      </c>
      <c r="AB3225" s="30" t="e">
        <f>IF(AA3225="新設",VLOOKUP('施設リストA-1（直営）'!#REF!,'（新設）照明器具'!$B$5:$C$1990,2,FALSE),IF('部屋別効果（直）'!AA3225="撤去",VLOOKUP('施設リストA-1（直営）'!#REF!,'（既設）調査結果'!$B$5:$C$1998,2,FALSE),0))</f>
        <v>#REF!</v>
      </c>
      <c r="AC3225" s="29" t="e">
        <f>'施設リストA-1（直営）'!#REF!</f>
        <v>#REF!</v>
      </c>
      <c r="AD3225" s="29" t="e">
        <f>'施設リストA-1（直営）'!#REF!</f>
        <v>#REF!</v>
      </c>
      <c r="AE3225" s="30" t="e">
        <f>IF(AD3225="新設",VLOOKUP('施設リストA-1（直営）'!#REF!,'（新設）照明器具'!$B$5:$C$1990,2,FALSE),IF('部屋別効果（直）'!AD3225="撤去",VLOOKUP('施設リストA-1（直営）'!#REF!,'（既設）調査結果'!$B$5:$C$1998,2,FALSE),0))</f>
        <v>#REF!</v>
      </c>
      <c r="AF3225" s="29" t="e">
        <f>'施設リストA-1（直営）'!#REF!</f>
        <v>#REF!</v>
      </c>
      <c r="AG3225" s="29" t="e">
        <f>'施設リストA-1（直営）'!#REF!</f>
        <v>#REF!</v>
      </c>
      <c r="AH3225" s="30" t="e">
        <f>IF(AG3225="新設",VLOOKUP('施設リストA-1（直営）'!#REF!,'（新設）照明器具'!$B$5:$C$1990,2,FALSE),IF('部屋別効果（直）'!AG3225="撤去",VLOOKUP('施設リストA-1（直営）'!#REF!,'（既設）調査結果'!$B$5:$C$1998,2,FALSE),0))</f>
        <v>#REF!</v>
      </c>
      <c r="AI3225" s="29" t="e">
        <f>'施設リストA-1（直営）'!#REF!</f>
        <v>#REF!</v>
      </c>
      <c r="AJ3225" s="29" t="e">
        <f>'施設リストA-1（直営）'!#REF!</f>
        <v>#REF!</v>
      </c>
      <c r="AK3225" s="30" t="e">
        <f>IF(AJ3225="新設",VLOOKUP('施設リストA-1（直営）'!#REF!,'（新設）照明器具'!$B$5:$C$1990,2,FALSE),IF('部屋別効果（直）'!AJ3225="撤去",VLOOKUP('施設リストA-1（直営）'!#REF!,'（既設）調査結果'!$B$5:$C$1998,2,FALSE),0))</f>
        <v>#REF!</v>
      </c>
      <c r="AL3225" s="29" t="e">
        <f>'施設リストA-1（直営）'!#REF!</f>
        <v>#REF!</v>
      </c>
    </row>
    <row r="3226" spans="1:38" customFormat="1">
      <c r="A3226" s="15" t="e">
        <f>'施設リストA-1（直営）'!#REF!</f>
        <v>#REF!</v>
      </c>
      <c r="B3226" s="16" t="e">
        <f>'施設リストA-1（直営）'!#REF!</f>
        <v>#REF!</v>
      </c>
      <c r="C3226" s="14" t="e">
        <f>'施設リストA-1（直営）'!#REF!</f>
        <v>#REF!</v>
      </c>
      <c r="D3226" s="94" t="e">
        <f>'施設リストA-1（直営）'!#REF!</f>
        <v>#REF!</v>
      </c>
      <c r="E3226" s="20" t="e">
        <f>'施設リストA-1（直営）'!#REF!</f>
        <v>#REF!</v>
      </c>
      <c r="F3226" s="20" t="e">
        <f>'施設リストA-1（直営）'!#REF!</f>
        <v>#REF!</v>
      </c>
      <c r="G3226" s="13" t="e">
        <f>'施設リストA-1（直営）'!#REF!</f>
        <v>#REF!</v>
      </c>
      <c r="H3226" s="28" t="e">
        <f t="shared" si="50"/>
        <v>#REF!</v>
      </c>
      <c r="I3226" s="29" t="e">
        <f>'施設リストA-1（直営）'!#REF!</f>
        <v>#REF!</v>
      </c>
      <c r="J3226" s="30" t="e">
        <f>IF(I3226="新設",VLOOKUP('施設リストA-1（直営）'!#REF!,'（新設）照明器具'!$B$5:$C$1990,2,FALSE),IF('部屋別効果（直）'!I3226="撤去",VLOOKUP('施設リストA-1（直営）'!#REF!,'（既設）調査結果'!$B$5:$C$1998,2,FALSE),0))</f>
        <v>#REF!</v>
      </c>
      <c r="K3226" s="29" t="e">
        <f>'施設リストA-1（直営）'!#REF!</f>
        <v>#REF!</v>
      </c>
      <c r="L3226" s="29" t="e">
        <f>'施設リストA-1（直営）'!#REF!</f>
        <v>#REF!</v>
      </c>
      <c r="M3226" s="30" t="e">
        <f>IF(L3226="新設",VLOOKUP('施設リストA-1（直営）'!#REF!,'（新設）照明器具'!$B$5:$C$1990,2,FALSE),IF('部屋別効果（直）'!L3226="撤去",VLOOKUP('施設リストA-1（直営）'!#REF!,'（既設）調査結果'!$B$5:$C$1998,2,FALSE),0))</f>
        <v>#REF!</v>
      </c>
      <c r="N3226" s="29" t="e">
        <f>'施設リストA-1（直営）'!#REF!</f>
        <v>#REF!</v>
      </c>
      <c r="O3226" s="29" t="e">
        <f>'施設リストA-1（直営）'!#REF!</f>
        <v>#REF!</v>
      </c>
      <c r="P3226" s="30" t="e">
        <f>IF(O3226="新設",VLOOKUP('施設リストA-1（直営）'!#REF!,'（新設）照明器具'!$B$5:$C$1990,2,FALSE),IF('部屋別効果（直）'!O3226="撤去",VLOOKUP('施設リストA-1（直営）'!#REF!,'（既設）調査結果'!$B$5:$C$1998,2,FALSE),0))</f>
        <v>#REF!</v>
      </c>
      <c r="Q3226" s="29" t="e">
        <f>'施設リストA-1（直営）'!#REF!</f>
        <v>#REF!</v>
      </c>
      <c r="R3226" s="29" t="e">
        <f>'施設リストA-1（直営）'!#REF!</f>
        <v>#REF!</v>
      </c>
      <c r="S3226" s="30" t="e">
        <f>IF(R3226="新設",VLOOKUP('施設リストA-1（直営）'!#REF!,'（新設）照明器具'!$B$5:$C$1990,2,FALSE),IF('部屋別効果（直）'!R3226="撤去",VLOOKUP('施設リストA-1（直営）'!#REF!,'（既設）調査結果'!$B$5:$C$1998,2,FALSE),0))</f>
        <v>#REF!</v>
      </c>
      <c r="T3226" s="29" t="e">
        <f>'施設リストA-1（直営）'!#REF!</f>
        <v>#REF!</v>
      </c>
      <c r="U3226" s="29" t="e">
        <f>'施設リストA-1（直営）'!#REF!</f>
        <v>#REF!</v>
      </c>
      <c r="V3226" s="30" t="e">
        <f>IF(U3226="新設",VLOOKUP('施設リストA-1（直営）'!#REF!,'（新設）照明器具'!$B$5:$C$1990,2,FALSE),IF('部屋別効果（直）'!U3226="撤去",VLOOKUP('施設リストA-1（直営）'!#REF!,'（既設）調査結果'!$B$5:$C$1998,2,FALSE),0))</f>
        <v>#REF!</v>
      </c>
      <c r="W3226" s="29" t="e">
        <f>'施設リストA-1（直営）'!#REF!</f>
        <v>#REF!</v>
      </c>
      <c r="X3226" s="29" t="e">
        <f>'施設リストA-1（直営）'!#REF!</f>
        <v>#REF!</v>
      </c>
      <c r="Y3226" s="30" t="e">
        <f>IF(X3226="新設",VLOOKUP('施設リストA-1（直営）'!#REF!,'（新設）照明器具'!$B$5:$C$1990,2,FALSE),IF('部屋別効果（直）'!X3226="撤去",VLOOKUP('施設リストA-1（直営）'!#REF!,'（既設）調査結果'!$B$5:$C$1998,2,FALSE),0))</f>
        <v>#REF!</v>
      </c>
      <c r="Z3226" s="29" t="e">
        <f>'施設リストA-1（直営）'!#REF!</f>
        <v>#REF!</v>
      </c>
      <c r="AA3226" s="29" t="e">
        <f>'施設リストA-1（直営）'!#REF!</f>
        <v>#REF!</v>
      </c>
      <c r="AB3226" s="30" t="e">
        <f>IF(AA3226="新設",VLOOKUP('施設リストA-1（直営）'!#REF!,'（新設）照明器具'!$B$5:$C$1990,2,FALSE),IF('部屋別効果（直）'!AA3226="撤去",VLOOKUP('施設リストA-1（直営）'!#REF!,'（既設）調査結果'!$B$5:$C$1998,2,FALSE),0))</f>
        <v>#REF!</v>
      </c>
      <c r="AC3226" s="29" t="e">
        <f>'施設リストA-1（直営）'!#REF!</f>
        <v>#REF!</v>
      </c>
      <c r="AD3226" s="29" t="e">
        <f>'施設リストA-1（直営）'!#REF!</f>
        <v>#REF!</v>
      </c>
      <c r="AE3226" s="30" t="e">
        <f>IF(AD3226="新設",VLOOKUP('施設リストA-1（直営）'!#REF!,'（新設）照明器具'!$B$5:$C$1990,2,FALSE),IF('部屋別効果（直）'!AD3226="撤去",VLOOKUP('施設リストA-1（直営）'!#REF!,'（既設）調査結果'!$B$5:$C$1998,2,FALSE),0))</f>
        <v>#REF!</v>
      </c>
      <c r="AF3226" s="29" t="e">
        <f>'施設リストA-1（直営）'!#REF!</f>
        <v>#REF!</v>
      </c>
      <c r="AG3226" s="29" t="e">
        <f>'施設リストA-1（直営）'!#REF!</f>
        <v>#REF!</v>
      </c>
      <c r="AH3226" s="30" t="e">
        <f>IF(AG3226="新設",VLOOKUP('施設リストA-1（直営）'!#REF!,'（新設）照明器具'!$B$5:$C$1990,2,FALSE),IF('部屋別効果（直）'!AG3226="撤去",VLOOKUP('施設リストA-1（直営）'!#REF!,'（既設）調査結果'!$B$5:$C$1998,2,FALSE),0))</f>
        <v>#REF!</v>
      </c>
      <c r="AI3226" s="29" t="e">
        <f>'施設リストA-1（直営）'!#REF!</f>
        <v>#REF!</v>
      </c>
      <c r="AJ3226" s="29" t="e">
        <f>'施設リストA-1（直営）'!#REF!</f>
        <v>#REF!</v>
      </c>
      <c r="AK3226" s="30" t="e">
        <f>IF(AJ3226="新設",VLOOKUP('施設リストA-1（直営）'!#REF!,'（新設）照明器具'!$B$5:$C$1990,2,FALSE),IF('部屋別効果（直）'!AJ3226="撤去",VLOOKUP('施設リストA-1（直営）'!#REF!,'（既設）調査結果'!$B$5:$C$1998,2,FALSE),0))</f>
        <v>#REF!</v>
      </c>
      <c r="AL3226" s="29" t="e">
        <f>'施設リストA-1（直営）'!#REF!</f>
        <v>#REF!</v>
      </c>
    </row>
    <row r="3227" spans="1:38" customFormat="1">
      <c r="A3227" s="15" t="e">
        <f>'施設リストA-1（直営）'!#REF!</f>
        <v>#REF!</v>
      </c>
      <c r="B3227" s="16" t="e">
        <f>'施設リストA-1（直営）'!#REF!</f>
        <v>#REF!</v>
      </c>
      <c r="C3227" s="14" t="e">
        <f>'施設リストA-1（直営）'!#REF!</f>
        <v>#REF!</v>
      </c>
      <c r="D3227" s="94" t="e">
        <f>'施設リストA-1（直営）'!#REF!</f>
        <v>#REF!</v>
      </c>
      <c r="E3227" s="20" t="e">
        <f>'施設リストA-1（直営）'!#REF!</f>
        <v>#REF!</v>
      </c>
      <c r="F3227" s="20" t="e">
        <f>'施設リストA-1（直営）'!#REF!</f>
        <v>#REF!</v>
      </c>
      <c r="G3227" s="13" t="e">
        <f>'施設リストA-1（直営）'!#REF!</f>
        <v>#REF!</v>
      </c>
      <c r="H3227" s="28" t="e">
        <f t="shared" si="50"/>
        <v>#REF!</v>
      </c>
      <c r="I3227" s="29" t="e">
        <f>'施設リストA-1（直営）'!#REF!</f>
        <v>#REF!</v>
      </c>
      <c r="J3227" s="30" t="e">
        <f>IF(I3227="新設",VLOOKUP('施設リストA-1（直営）'!#REF!,'（新設）照明器具'!$B$5:$C$1990,2,FALSE),IF('部屋別効果（直）'!I3227="撤去",VLOOKUP('施設リストA-1（直営）'!#REF!,'（既設）調査結果'!$B$5:$C$1998,2,FALSE),0))</f>
        <v>#REF!</v>
      </c>
      <c r="K3227" s="29" t="e">
        <f>'施設リストA-1（直営）'!#REF!</f>
        <v>#REF!</v>
      </c>
      <c r="L3227" s="29" t="e">
        <f>'施設リストA-1（直営）'!#REF!</f>
        <v>#REF!</v>
      </c>
      <c r="M3227" s="30" t="e">
        <f>IF(L3227="新設",VLOOKUP('施設リストA-1（直営）'!#REF!,'（新設）照明器具'!$B$5:$C$1990,2,FALSE),IF('部屋別効果（直）'!L3227="撤去",VLOOKUP('施設リストA-1（直営）'!#REF!,'（既設）調査結果'!$B$5:$C$1998,2,FALSE),0))</f>
        <v>#REF!</v>
      </c>
      <c r="N3227" s="29" t="e">
        <f>'施設リストA-1（直営）'!#REF!</f>
        <v>#REF!</v>
      </c>
      <c r="O3227" s="29" t="e">
        <f>'施設リストA-1（直営）'!#REF!</f>
        <v>#REF!</v>
      </c>
      <c r="P3227" s="30" t="e">
        <f>IF(O3227="新設",VLOOKUP('施設リストA-1（直営）'!#REF!,'（新設）照明器具'!$B$5:$C$1990,2,FALSE),IF('部屋別効果（直）'!O3227="撤去",VLOOKUP('施設リストA-1（直営）'!#REF!,'（既設）調査結果'!$B$5:$C$1998,2,FALSE),0))</f>
        <v>#REF!</v>
      </c>
      <c r="Q3227" s="29" t="e">
        <f>'施設リストA-1（直営）'!#REF!</f>
        <v>#REF!</v>
      </c>
      <c r="R3227" s="29" t="e">
        <f>'施設リストA-1（直営）'!#REF!</f>
        <v>#REF!</v>
      </c>
      <c r="S3227" s="30" t="e">
        <f>IF(R3227="新設",VLOOKUP('施設リストA-1（直営）'!#REF!,'（新設）照明器具'!$B$5:$C$1990,2,FALSE),IF('部屋別効果（直）'!R3227="撤去",VLOOKUP('施設リストA-1（直営）'!#REF!,'（既設）調査結果'!$B$5:$C$1998,2,FALSE),0))</f>
        <v>#REF!</v>
      </c>
      <c r="T3227" s="29" t="e">
        <f>'施設リストA-1（直営）'!#REF!</f>
        <v>#REF!</v>
      </c>
      <c r="U3227" s="29" t="e">
        <f>'施設リストA-1（直営）'!#REF!</f>
        <v>#REF!</v>
      </c>
      <c r="V3227" s="30" t="e">
        <f>IF(U3227="新設",VLOOKUP('施設リストA-1（直営）'!#REF!,'（新設）照明器具'!$B$5:$C$1990,2,FALSE),IF('部屋別効果（直）'!U3227="撤去",VLOOKUP('施設リストA-1（直営）'!#REF!,'（既設）調査結果'!$B$5:$C$1998,2,FALSE),0))</f>
        <v>#REF!</v>
      </c>
      <c r="W3227" s="29" t="e">
        <f>'施設リストA-1（直営）'!#REF!</f>
        <v>#REF!</v>
      </c>
      <c r="X3227" s="29" t="e">
        <f>'施設リストA-1（直営）'!#REF!</f>
        <v>#REF!</v>
      </c>
      <c r="Y3227" s="30" t="e">
        <f>IF(X3227="新設",VLOOKUP('施設リストA-1（直営）'!#REF!,'（新設）照明器具'!$B$5:$C$1990,2,FALSE),IF('部屋別効果（直）'!X3227="撤去",VLOOKUP('施設リストA-1（直営）'!#REF!,'（既設）調査結果'!$B$5:$C$1998,2,FALSE),0))</f>
        <v>#REF!</v>
      </c>
      <c r="Z3227" s="29" t="e">
        <f>'施設リストA-1（直営）'!#REF!</f>
        <v>#REF!</v>
      </c>
      <c r="AA3227" s="29" t="e">
        <f>'施設リストA-1（直営）'!#REF!</f>
        <v>#REF!</v>
      </c>
      <c r="AB3227" s="30" t="e">
        <f>IF(AA3227="新設",VLOOKUP('施設リストA-1（直営）'!#REF!,'（新設）照明器具'!$B$5:$C$1990,2,FALSE),IF('部屋別効果（直）'!AA3227="撤去",VLOOKUP('施設リストA-1（直営）'!#REF!,'（既設）調査結果'!$B$5:$C$1998,2,FALSE),0))</f>
        <v>#REF!</v>
      </c>
      <c r="AC3227" s="29" t="e">
        <f>'施設リストA-1（直営）'!#REF!</f>
        <v>#REF!</v>
      </c>
      <c r="AD3227" s="29" t="e">
        <f>'施設リストA-1（直営）'!#REF!</f>
        <v>#REF!</v>
      </c>
      <c r="AE3227" s="30" t="e">
        <f>IF(AD3227="新設",VLOOKUP('施設リストA-1（直営）'!#REF!,'（新設）照明器具'!$B$5:$C$1990,2,FALSE),IF('部屋別効果（直）'!AD3227="撤去",VLOOKUP('施設リストA-1（直営）'!#REF!,'（既設）調査結果'!$B$5:$C$1998,2,FALSE),0))</f>
        <v>#REF!</v>
      </c>
      <c r="AF3227" s="29" t="e">
        <f>'施設リストA-1（直営）'!#REF!</f>
        <v>#REF!</v>
      </c>
      <c r="AG3227" s="29" t="e">
        <f>'施設リストA-1（直営）'!#REF!</f>
        <v>#REF!</v>
      </c>
      <c r="AH3227" s="30" t="e">
        <f>IF(AG3227="新設",VLOOKUP('施設リストA-1（直営）'!#REF!,'（新設）照明器具'!$B$5:$C$1990,2,FALSE),IF('部屋別効果（直）'!AG3227="撤去",VLOOKUP('施設リストA-1（直営）'!#REF!,'（既設）調査結果'!$B$5:$C$1998,2,FALSE),0))</f>
        <v>#REF!</v>
      </c>
      <c r="AI3227" s="29" t="e">
        <f>'施設リストA-1（直営）'!#REF!</f>
        <v>#REF!</v>
      </c>
      <c r="AJ3227" s="29" t="e">
        <f>'施設リストA-1（直営）'!#REF!</f>
        <v>#REF!</v>
      </c>
      <c r="AK3227" s="30" t="e">
        <f>IF(AJ3227="新設",VLOOKUP('施設リストA-1（直営）'!#REF!,'（新設）照明器具'!$B$5:$C$1990,2,FALSE),IF('部屋別効果（直）'!AJ3227="撤去",VLOOKUP('施設リストA-1（直営）'!#REF!,'（既設）調査結果'!$B$5:$C$1998,2,FALSE),0))</f>
        <v>#REF!</v>
      </c>
      <c r="AL3227" s="29" t="e">
        <f>'施設リストA-1（直営）'!#REF!</f>
        <v>#REF!</v>
      </c>
    </row>
    <row r="3228" spans="1:38" customFormat="1">
      <c r="A3228" s="15" t="e">
        <f>'施設リストA-1（直営）'!#REF!</f>
        <v>#REF!</v>
      </c>
      <c r="B3228" s="16" t="e">
        <f>'施設リストA-1（直営）'!#REF!</f>
        <v>#REF!</v>
      </c>
      <c r="C3228" s="14" t="e">
        <f>'施設リストA-1（直営）'!#REF!</f>
        <v>#REF!</v>
      </c>
      <c r="D3228" s="94" t="e">
        <f>'施設リストA-1（直営）'!#REF!</f>
        <v>#REF!</v>
      </c>
      <c r="E3228" s="20" t="e">
        <f>'施設リストA-1（直営）'!#REF!</f>
        <v>#REF!</v>
      </c>
      <c r="F3228" s="20" t="e">
        <f>'施設リストA-1（直営）'!#REF!</f>
        <v>#REF!</v>
      </c>
      <c r="G3228" s="13" t="e">
        <f>'施設リストA-1（直営）'!#REF!</f>
        <v>#REF!</v>
      </c>
      <c r="H3228" s="28" t="e">
        <f t="shared" si="50"/>
        <v>#REF!</v>
      </c>
      <c r="I3228" s="29" t="e">
        <f>'施設リストA-1（直営）'!#REF!</f>
        <v>#REF!</v>
      </c>
      <c r="J3228" s="30" t="e">
        <f>IF(I3228="新設",VLOOKUP('施設リストA-1（直営）'!#REF!,'（新設）照明器具'!$B$5:$C$1990,2,FALSE),IF('部屋別効果（直）'!I3228="撤去",VLOOKUP('施設リストA-1（直営）'!#REF!,'（既設）調査結果'!$B$5:$C$1998,2,FALSE),0))</f>
        <v>#REF!</v>
      </c>
      <c r="K3228" s="29" t="e">
        <f>'施設リストA-1（直営）'!#REF!</f>
        <v>#REF!</v>
      </c>
      <c r="L3228" s="29" t="e">
        <f>'施設リストA-1（直営）'!#REF!</f>
        <v>#REF!</v>
      </c>
      <c r="M3228" s="30" t="e">
        <f>IF(L3228="新設",VLOOKUP('施設リストA-1（直営）'!#REF!,'（新設）照明器具'!$B$5:$C$1990,2,FALSE),IF('部屋別効果（直）'!L3228="撤去",VLOOKUP('施設リストA-1（直営）'!#REF!,'（既設）調査結果'!$B$5:$C$1998,2,FALSE),0))</f>
        <v>#REF!</v>
      </c>
      <c r="N3228" s="29" t="e">
        <f>'施設リストA-1（直営）'!#REF!</f>
        <v>#REF!</v>
      </c>
      <c r="O3228" s="29" t="e">
        <f>'施設リストA-1（直営）'!#REF!</f>
        <v>#REF!</v>
      </c>
      <c r="P3228" s="30" t="e">
        <f>IF(O3228="新設",VLOOKUP('施設リストA-1（直営）'!#REF!,'（新設）照明器具'!$B$5:$C$1990,2,FALSE),IF('部屋別効果（直）'!O3228="撤去",VLOOKUP('施設リストA-1（直営）'!#REF!,'（既設）調査結果'!$B$5:$C$1998,2,FALSE),0))</f>
        <v>#REF!</v>
      </c>
      <c r="Q3228" s="29" t="e">
        <f>'施設リストA-1（直営）'!#REF!</f>
        <v>#REF!</v>
      </c>
      <c r="R3228" s="29" t="e">
        <f>'施設リストA-1（直営）'!#REF!</f>
        <v>#REF!</v>
      </c>
      <c r="S3228" s="30" t="e">
        <f>IF(R3228="新設",VLOOKUP('施設リストA-1（直営）'!#REF!,'（新設）照明器具'!$B$5:$C$1990,2,FALSE),IF('部屋別効果（直）'!R3228="撤去",VLOOKUP('施設リストA-1（直営）'!#REF!,'（既設）調査結果'!$B$5:$C$1998,2,FALSE),0))</f>
        <v>#REF!</v>
      </c>
      <c r="T3228" s="29" t="e">
        <f>'施設リストA-1（直営）'!#REF!</f>
        <v>#REF!</v>
      </c>
      <c r="U3228" s="29" t="e">
        <f>'施設リストA-1（直営）'!#REF!</f>
        <v>#REF!</v>
      </c>
      <c r="V3228" s="30" t="e">
        <f>IF(U3228="新設",VLOOKUP('施設リストA-1（直営）'!#REF!,'（新設）照明器具'!$B$5:$C$1990,2,FALSE),IF('部屋別効果（直）'!U3228="撤去",VLOOKUP('施設リストA-1（直営）'!#REF!,'（既設）調査結果'!$B$5:$C$1998,2,FALSE),0))</f>
        <v>#REF!</v>
      </c>
      <c r="W3228" s="29" t="e">
        <f>'施設リストA-1（直営）'!#REF!</f>
        <v>#REF!</v>
      </c>
      <c r="X3228" s="29" t="e">
        <f>'施設リストA-1（直営）'!#REF!</f>
        <v>#REF!</v>
      </c>
      <c r="Y3228" s="30" t="e">
        <f>IF(X3228="新設",VLOOKUP('施設リストA-1（直営）'!#REF!,'（新設）照明器具'!$B$5:$C$1990,2,FALSE),IF('部屋別効果（直）'!X3228="撤去",VLOOKUP('施設リストA-1（直営）'!#REF!,'（既設）調査結果'!$B$5:$C$1998,2,FALSE),0))</f>
        <v>#REF!</v>
      </c>
      <c r="Z3228" s="29" t="e">
        <f>'施設リストA-1（直営）'!#REF!</f>
        <v>#REF!</v>
      </c>
      <c r="AA3228" s="29" t="e">
        <f>'施設リストA-1（直営）'!#REF!</f>
        <v>#REF!</v>
      </c>
      <c r="AB3228" s="30" t="e">
        <f>IF(AA3228="新設",VLOOKUP('施設リストA-1（直営）'!#REF!,'（新設）照明器具'!$B$5:$C$1990,2,FALSE),IF('部屋別効果（直）'!AA3228="撤去",VLOOKUP('施設リストA-1（直営）'!#REF!,'（既設）調査結果'!$B$5:$C$1998,2,FALSE),0))</f>
        <v>#REF!</v>
      </c>
      <c r="AC3228" s="29" t="e">
        <f>'施設リストA-1（直営）'!#REF!</f>
        <v>#REF!</v>
      </c>
      <c r="AD3228" s="29" t="e">
        <f>'施設リストA-1（直営）'!#REF!</f>
        <v>#REF!</v>
      </c>
      <c r="AE3228" s="30" t="e">
        <f>IF(AD3228="新設",VLOOKUP('施設リストA-1（直営）'!#REF!,'（新設）照明器具'!$B$5:$C$1990,2,FALSE),IF('部屋別効果（直）'!AD3228="撤去",VLOOKUP('施設リストA-1（直営）'!#REF!,'（既設）調査結果'!$B$5:$C$1998,2,FALSE),0))</f>
        <v>#REF!</v>
      </c>
      <c r="AF3228" s="29" t="e">
        <f>'施設リストA-1（直営）'!#REF!</f>
        <v>#REF!</v>
      </c>
      <c r="AG3228" s="29" t="e">
        <f>'施設リストA-1（直営）'!#REF!</f>
        <v>#REF!</v>
      </c>
      <c r="AH3228" s="30" t="e">
        <f>IF(AG3228="新設",VLOOKUP('施設リストA-1（直営）'!#REF!,'（新設）照明器具'!$B$5:$C$1990,2,FALSE),IF('部屋別効果（直）'!AG3228="撤去",VLOOKUP('施設リストA-1（直営）'!#REF!,'（既設）調査結果'!$B$5:$C$1998,2,FALSE),0))</f>
        <v>#REF!</v>
      </c>
      <c r="AI3228" s="29" t="e">
        <f>'施設リストA-1（直営）'!#REF!</f>
        <v>#REF!</v>
      </c>
      <c r="AJ3228" s="29" t="e">
        <f>'施設リストA-1（直営）'!#REF!</f>
        <v>#REF!</v>
      </c>
      <c r="AK3228" s="30" t="e">
        <f>IF(AJ3228="新設",VLOOKUP('施設リストA-1（直営）'!#REF!,'（新設）照明器具'!$B$5:$C$1990,2,FALSE),IF('部屋別効果（直）'!AJ3228="撤去",VLOOKUP('施設リストA-1（直営）'!#REF!,'（既設）調査結果'!$B$5:$C$1998,2,FALSE),0))</f>
        <v>#REF!</v>
      </c>
      <c r="AL3228" s="29" t="e">
        <f>'施設リストA-1（直営）'!#REF!</f>
        <v>#REF!</v>
      </c>
    </row>
    <row r="3229" spans="1:38" customFormat="1">
      <c r="A3229" s="15">
        <f>'施設リストA-1（直営）'!A1079</f>
        <v>1</v>
      </c>
      <c r="B3229" s="16" t="e">
        <f>'施設リストA-1（直営）'!#REF!</f>
        <v>#REF!</v>
      </c>
      <c r="C3229" s="14" t="e">
        <f>'施設リストA-1（直営）'!#REF!</f>
        <v>#REF!</v>
      </c>
      <c r="D3229" s="94" t="e">
        <f>'施設リストA-1（直営）'!#REF!</f>
        <v>#REF!</v>
      </c>
      <c r="E3229" s="20" t="e">
        <f>'施設リストA-1（直営）'!#REF!</f>
        <v>#REF!</v>
      </c>
      <c r="F3229" s="20" t="e">
        <f>'施設リストA-1（直営）'!#REF!</f>
        <v>#REF!</v>
      </c>
      <c r="G3229" s="13" t="e">
        <f>'施設リストA-1（直営）'!#REF!</f>
        <v>#REF!</v>
      </c>
      <c r="H3229" s="28" t="e">
        <f t="shared" si="50"/>
        <v>#REF!</v>
      </c>
      <c r="I3229" s="29" t="e">
        <f>'施設リストA-1（直営）'!#REF!</f>
        <v>#REF!</v>
      </c>
      <c r="J3229" s="30" t="e">
        <f>IF(I3229="新設",VLOOKUP('施設リストA-1（直営）'!#REF!,'（新設）照明器具'!$B$5:$C$1990,2,FALSE),IF('部屋別効果（直）'!I3229="撤去",VLOOKUP('施設リストA-1（直営）'!#REF!,'（既設）調査結果'!$B$5:$C$1998,2,FALSE),0))</f>
        <v>#REF!</v>
      </c>
      <c r="K3229" s="29" t="e">
        <f>'施設リストA-1（直営）'!#REF!</f>
        <v>#REF!</v>
      </c>
      <c r="L3229" s="29" t="e">
        <f>'施設リストA-1（直営）'!#REF!</f>
        <v>#REF!</v>
      </c>
      <c r="M3229" s="30" t="e">
        <f>IF(L3229="新設",VLOOKUP('施設リストA-1（直営）'!#REF!,'（新設）照明器具'!$B$5:$C$1990,2,FALSE),IF('部屋別効果（直）'!L3229="撤去",VLOOKUP('施設リストA-1（直営）'!#REF!,'（既設）調査結果'!$B$5:$C$1998,2,FALSE),0))</f>
        <v>#REF!</v>
      </c>
      <c r="N3229" s="29" t="e">
        <f>'施設リストA-1（直営）'!#REF!</f>
        <v>#REF!</v>
      </c>
      <c r="O3229" s="29" t="e">
        <f>'施設リストA-1（直営）'!#REF!</f>
        <v>#REF!</v>
      </c>
      <c r="P3229" s="30" t="e">
        <f>IF(O3229="新設",VLOOKUP('施設リストA-1（直営）'!#REF!,'（新設）照明器具'!$B$5:$C$1990,2,FALSE),IF('部屋別効果（直）'!O3229="撤去",VLOOKUP('施設リストA-1（直営）'!#REF!,'（既設）調査結果'!$B$5:$C$1998,2,FALSE),0))</f>
        <v>#REF!</v>
      </c>
      <c r="Q3229" s="29" t="e">
        <f>'施設リストA-1（直営）'!#REF!</f>
        <v>#REF!</v>
      </c>
      <c r="R3229" s="29" t="e">
        <f>'施設リストA-1（直営）'!#REF!</f>
        <v>#REF!</v>
      </c>
      <c r="S3229" s="30" t="e">
        <f>IF(R3229="新設",VLOOKUP('施設リストA-1（直営）'!#REF!,'（新設）照明器具'!$B$5:$C$1990,2,FALSE),IF('部屋別効果（直）'!R3229="撤去",VLOOKUP('施設リストA-1（直営）'!#REF!,'（既設）調査結果'!$B$5:$C$1998,2,FALSE),0))</f>
        <v>#REF!</v>
      </c>
      <c r="T3229" s="29" t="e">
        <f>'施設リストA-1（直営）'!#REF!</f>
        <v>#REF!</v>
      </c>
      <c r="U3229" s="29" t="e">
        <f>'施設リストA-1（直営）'!#REF!</f>
        <v>#REF!</v>
      </c>
      <c r="V3229" s="30" t="e">
        <f>IF(U3229="新設",VLOOKUP('施設リストA-1（直営）'!#REF!,'（新設）照明器具'!$B$5:$C$1990,2,FALSE),IF('部屋別効果（直）'!U3229="撤去",VLOOKUP('施設リストA-1（直営）'!#REF!,'（既設）調査結果'!$B$5:$C$1998,2,FALSE),0))</f>
        <v>#REF!</v>
      </c>
      <c r="W3229" s="29" t="e">
        <f>'施設リストA-1（直営）'!#REF!</f>
        <v>#REF!</v>
      </c>
      <c r="X3229" s="29" t="e">
        <f>'施設リストA-1（直営）'!#REF!</f>
        <v>#REF!</v>
      </c>
      <c r="Y3229" s="30" t="e">
        <f>IF(X3229="新設",VLOOKUP('施設リストA-1（直営）'!#REF!,'（新設）照明器具'!$B$5:$C$1990,2,FALSE),IF('部屋別効果（直）'!X3229="撤去",VLOOKUP('施設リストA-1（直営）'!#REF!,'（既設）調査結果'!$B$5:$C$1998,2,FALSE),0))</f>
        <v>#REF!</v>
      </c>
      <c r="Z3229" s="29" t="e">
        <f>'施設リストA-1（直営）'!#REF!</f>
        <v>#REF!</v>
      </c>
      <c r="AA3229" s="29" t="e">
        <f>'施設リストA-1（直営）'!#REF!</f>
        <v>#REF!</v>
      </c>
      <c r="AB3229" s="30" t="e">
        <f>IF(AA3229="新設",VLOOKUP('施設リストA-1（直営）'!#REF!,'（新設）照明器具'!$B$5:$C$1990,2,FALSE),IF('部屋別効果（直）'!AA3229="撤去",VLOOKUP('施設リストA-1（直営）'!#REF!,'（既設）調査結果'!$B$5:$C$1998,2,FALSE),0))</f>
        <v>#REF!</v>
      </c>
      <c r="AC3229" s="29" t="e">
        <f>'施設リストA-1（直営）'!#REF!</f>
        <v>#REF!</v>
      </c>
      <c r="AD3229" s="29" t="e">
        <f>'施設リストA-1（直営）'!#REF!</f>
        <v>#REF!</v>
      </c>
      <c r="AE3229" s="30" t="e">
        <f>IF(AD3229="新設",VLOOKUP('施設リストA-1（直営）'!#REF!,'（新設）照明器具'!$B$5:$C$1990,2,FALSE),IF('部屋別効果（直）'!AD3229="撤去",VLOOKUP('施設リストA-1（直営）'!#REF!,'（既設）調査結果'!$B$5:$C$1998,2,FALSE),0))</f>
        <v>#REF!</v>
      </c>
      <c r="AF3229" s="29" t="e">
        <f>'施設リストA-1（直営）'!#REF!</f>
        <v>#REF!</v>
      </c>
      <c r="AG3229" s="29" t="e">
        <f>'施設リストA-1（直営）'!#REF!</f>
        <v>#REF!</v>
      </c>
      <c r="AH3229" s="30" t="e">
        <f>IF(AG3229="新設",VLOOKUP('施設リストA-1（直営）'!#REF!,'（新設）照明器具'!$B$5:$C$1990,2,FALSE),IF('部屋別効果（直）'!AG3229="撤去",VLOOKUP('施設リストA-1（直営）'!#REF!,'（既設）調査結果'!$B$5:$C$1998,2,FALSE),0))</f>
        <v>#REF!</v>
      </c>
      <c r="AI3229" s="29" t="e">
        <f>'施設リストA-1（直営）'!#REF!</f>
        <v>#REF!</v>
      </c>
      <c r="AJ3229" s="29" t="e">
        <f>'施設リストA-1（直営）'!#REF!</f>
        <v>#REF!</v>
      </c>
      <c r="AK3229" s="30" t="e">
        <f>IF(AJ3229="新設",VLOOKUP('施設リストA-1（直営）'!#REF!,'（新設）照明器具'!$B$5:$C$1990,2,FALSE),IF('部屋別効果（直）'!AJ3229="撤去",VLOOKUP('施設リストA-1（直営）'!#REF!,'（既設）調査結果'!$B$5:$C$1998,2,FALSE),0))</f>
        <v>#REF!</v>
      </c>
      <c r="AL3229" s="29" t="e">
        <f>'施設リストA-1（直営）'!#REF!</f>
        <v>#REF!</v>
      </c>
    </row>
    <row r="3230" spans="1:38" customFormat="1">
      <c r="A3230" s="15">
        <f>'施設リストA-1（直営）'!A1080</f>
        <v>0</v>
      </c>
      <c r="B3230" s="16" t="e">
        <f>'施設リストA-1（直営）'!#REF!</f>
        <v>#REF!</v>
      </c>
      <c r="C3230" s="14" t="e">
        <f>'施設リストA-1（直営）'!#REF!</f>
        <v>#REF!</v>
      </c>
      <c r="D3230" s="94" t="e">
        <f>'施設リストA-1（直営）'!#REF!</f>
        <v>#REF!</v>
      </c>
      <c r="E3230" s="20" t="e">
        <f>'施設リストA-1（直営）'!#REF!</f>
        <v>#REF!</v>
      </c>
      <c r="F3230" s="20" t="e">
        <f>'施設リストA-1（直営）'!#REF!</f>
        <v>#REF!</v>
      </c>
      <c r="G3230" s="13" t="e">
        <f>'施設リストA-1（直営）'!#REF!</f>
        <v>#REF!</v>
      </c>
      <c r="H3230" s="28" t="e">
        <f t="shared" si="50"/>
        <v>#REF!</v>
      </c>
      <c r="I3230" s="29" t="e">
        <f>'施設リストA-1（直営）'!#REF!</f>
        <v>#REF!</v>
      </c>
      <c r="J3230" s="30" t="e">
        <f>IF(I3230="新設",VLOOKUP('施設リストA-1（直営）'!#REF!,'（新設）照明器具'!$B$5:$C$1990,2,FALSE),IF('部屋別効果（直）'!I3230="撤去",VLOOKUP('施設リストA-1（直営）'!#REF!,'（既設）調査結果'!$B$5:$C$1998,2,FALSE),0))</f>
        <v>#REF!</v>
      </c>
      <c r="K3230" s="29" t="e">
        <f>'施設リストA-1（直営）'!#REF!</f>
        <v>#REF!</v>
      </c>
      <c r="L3230" s="29" t="e">
        <f>'施設リストA-1（直営）'!#REF!</f>
        <v>#REF!</v>
      </c>
      <c r="M3230" s="30" t="e">
        <f>IF(L3230="新設",VLOOKUP('施設リストA-1（直営）'!#REF!,'（新設）照明器具'!$B$5:$C$1990,2,FALSE),IF('部屋別効果（直）'!L3230="撤去",VLOOKUP('施設リストA-1（直営）'!#REF!,'（既設）調査結果'!$B$5:$C$1998,2,FALSE),0))</f>
        <v>#REF!</v>
      </c>
      <c r="N3230" s="29" t="e">
        <f>'施設リストA-1（直営）'!#REF!</f>
        <v>#REF!</v>
      </c>
      <c r="O3230" s="29" t="e">
        <f>'施設リストA-1（直営）'!#REF!</f>
        <v>#REF!</v>
      </c>
      <c r="P3230" s="30" t="e">
        <f>IF(O3230="新設",VLOOKUP('施設リストA-1（直営）'!#REF!,'（新設）照明器具'!$B$5:$C$1990,2,FALSE),IF('部屋別効果（直）'!O3230="撤去",VLOOKUP('施設リストA-1（直営）'!#REF!,'（既設）調査結果'!$B$5:$C$1998,2,FALSE),0))</f>
        <v>#REF!</v>
      </c>
      <c r="Q3230" s="29" t="e">
        <f>'施設リストA-1（直営）'!#REF!</f>
        <v>#REF!</v>
      </c>
      <c r="R3230" s="29" t="e">
        <f>'施設リストA-1（直営）'!#REF!</f>
        <v>#REF!</v>
      </c>
      <c r="S3230" s="30" t="e">
        <f>IF(R3230="新設",VLOOKUP('施設リストA-1（直営）'!#REF!,'（新設）照明器具'!$B$5:$C$1990,2,FALSE),IF('部屋別効果（直）'!R3230="撤去",VLOOKUP('施設リストA-1（直営）'!#REF!,'（既設）調査結果'!$B$5:$C$1998,2,FALSE),0))</f>
        <v>#REF!</v>
      </c>
      <c r="T3230" s="29" t="e">
        <f>'施設リストA-1（直営）'!#REF!</f>
        <v>#REF!</v>
      </c>
      <c r="U3230" s="29" t="e">
        <f>'施設リストA-1（直営）'!#REF!</f>
        <v>#REF!</v>
      </c>
      <c r="V3230" s="30" t="e">
        <f>IF(U3230="新設",VLOOKUP('施設リストA-1（直営）'!#REF!,'（新設）照明器具'!$B$5:$C$1990,2,FALSE),IF('部屋別効果（直）'!U3230="撤去",VLOOKUP('施設リストA-1（直営）'!#REF!,'（既設）調査結果'!$B$5:$C$1998,2,FALSE),0))</f>
        <v>#REF!</v>
      </c>
      <c r="W3230" s="29" t="e">
        <f>'施設リストA-1（直営）'!#REF!</f>
        <v>#REF!</v>
      </c>
      <c r="X3230" s="29" t="e">
        <f>'施設リストA-1（直営）'!#REF!</f>
        <v>#REF!</v>
      </c>
      <c r="Y3230" s="30" t="e">
        <f>IF(X3230="新設",VLOOKUP('施設リストA-1（直営）'!#REF!,'（新設）照明器具'!$B$5:$C$1990,2,FALSE),IF('部屋別効果（直）'!X3230="撤去",VLOOKUP('施設リストA-1（直営）'!#REF!,'（既設）調査結果'!$B$5:$C$1998,2,FALSE),0))</f>
        <v>#REF!</v>
      </c>
      <c r="Z3230" s="29" t="e">
        <f>'施設リストA-1（直営）'!#REF!</f>
        <v>#REF!</v>
      </c>
      <c r="AA3230" s="29" t="e">
        <f>'施設リストA-1（直営）'!#REF!</f>
        <v>#REF!</v>
      </c>
      <c r="AB3230" s="30" t="e">
        <f>IF(AA3230="新設",VLOOKUP('施設リストA-1（直営）'!#REF!,'（新設）照明器具'!$B$5:$C$1990,2,FALSE),IF('部屋別効果（直）'!AA3230="撤去",VLOOKUP('施設リストA-1（直営）'!#REF!,'（既設）調査結果'!$B$5:$C$1998,2,FALSE),0))</f>
        <v>#REF!</v>
      </c>
      <c r="AC3230" s="29" t="e">
        <f>'施設リストA-1（直営）'!#REF!</f>
        <v>#REF!</v>
      </c>
      <c r="AD3230" s="29" t="e">
        <f>'施設リストA-1（直営）'!#REF!</f>
        <v>#REF!</v>
      </c>
      <c r="AE3230" s="30" t="e">
        <f>IF(AD3230="新設",VLOOKUP('施設リストA-1（直営）'!#REF!,'（新設）照明器具'!$B$5:$C$1990,2,FALSE),IF('部屋別効果（直）'!AD3230="撤去",VLOOKUP('施設リストA-1（直営）'!#REF!,'（既設）調査結果'!$B$5:$C$1998,2,FALSE),0))</f>
        <v>#REF!</v>
      </c>
      <c r="AF3230" s="29" t="e">
        <f>'施設リストA-1（直営）'!#REF!</f>
        <v>#REF!</v>
      </c>
      <c r="AG3230" s="29" t="e">
        <f>'施設リストA-1（直営）'!#REF!</f>
        <v>#REF!</v>
      </c>
      <c r="AH3230" s="30" t="e">
        <f>IF(AG3230="新設",VLOOKUP('施設リストA-1（直営）'!#REF!,'（新設）照明器具'!$B$5:$C$1990,2,FALSE),IF('部屋別効果（直）'!AG3230="撤去",VLOOKUP('施設リストA-1（直営）'!#REF!,'（既設）調査結果'!$B$5:$C$1998,2,FALSE),0))</f>
        <v>#REF!</v>
      </c>
      <c r="AI3230" s="29" t="e">
        <f>'施設リストA-1（直営）'!#REF!</f>
        <v>#REF!</v>
      </c>
      <c r="AJ3230" s="29" t="e">
        <f>'施設リストA-1（直営）'!#REF!</f>
        <v>#REF!</v>
      </c>
      <c r="AK3230" s="30" t="e">
        <f>IF(AJ3230="新設",VLOOKUP('施設リストA-1（直営）'!#REF!,'（新設）照明器具'!$B$5:$C$1990,2,FALSE),IF('部屋別効果（直）'!AJ3230="撤去",VLOOKUP('施設リストA-1（直営）'!#REF!,'（既設）調査結果'!$B$5:$C$1998,2,FALSE),0))</f>
        <v>#REF!</v>
      </c>
      <c r="AL3230" s="29" t="e">
        <f>'施設リストA-1（直営）'!#REF!</f>
        <v>#REF!</v>
      </c>
    </row>
    <row r="3231" spans="1:38" customFormat="1">
      <c r="A3231" s="15">
        <f>'施設リストA-1（直営）'!A1081</f>
        <v>0</v>
      </c>
      <c r="B3231" s="16" t="e">
        <f>'施設リストA-1（直営）'!#REF!</f>
        <v>#REF!</v>
      </c>
      <c r="C3231" s="14" t="e">
        <f>'施設リストA-1（直営）'!#REF!</f>
        <v>#REF!</v>
      </c>
      <c r="D3231" s="94" t="e">
        <f>'施設リストA-1（直営）'!#REF!</f>
        <v>#REF!</v>
      </c>
      <c r="E3231" s="20" t="e">
        <f>'施設リストA-1（直営）'!#REF!</f>
        <v>#REF!</v>
      </c>
      <c r="F3231" s="20" t="e">
        <f>'施設リストA-1（直営）'!#REF!</f>
        <v>#REF!</v>
      </c>
      <c r="G3231" s="13" t="e">
        <f>'施設リストA-1（直営）'!#REF!</f>
        <v>#REF!</v>
      </c>
      <c r="H3231" s="28" t="e">
        <f t="shared" si="50"/>
        <v>#REF!</v>
      </c>
      <c r="I3231" s="29" t="e">
        <f>'施設リストA-1（直営）'!#REF!</f>
        <v>#REF!</v>
      </c>
      <c r="J3231" s="30" t="e">
        <f>IF(I3231="新設",VLOOKUP('施設リストA-1（直営）'!#REF!,'（新設）照明器具'!$B$5:$C$1990,2,FALSE),IF('部屋別効果（直）'!I3231="撤去",VLOOKUP('施設リストA-1（直営）'!#REF!,'（既設）調査結果'!$B$5:$C$1998,2,FALSE),0))</f>
        <v>#REF!</v>
      </c>
      <c r="K3231" s="29" t="e">
        <f>'施設リストA-1（直営）'!#REF!</f>
        <v>#REF!</v>
      </c>
      <c r="L3231" s="29" t="e">
        <f>'施設リストA-1（直営）'!#REF!</f>
        <v>#REF!</v>
      </c>
      <c r="M3231" s="30" t="e">
        <f>IF(L3231="新設",VLOOKUP('施設リストA-1（直営）'!#REF!,'（新設）照明器具'!$B$5:$C$1990,2,FALSE),IF('部屋別効果（直）'!L3231="撤去",VLOOKUP('施設リストA-1（直営）'!#REF!,'（既設）調査結果'!$B$5:$C$1998,2,FALSE),0))</f>
        <v>#REF!</v>
      </c>
      <c r="N3231" s="29" t="e">
        <f>'施設リストA-1（直営）'!#REF!</f>
        <v>#REF!</v>
      </c>
      <c r="O3231" s="29" t="e">
        <f>'施設リストA-1（直営）'!#REF!</f>
        <v>#REF!</v>
      </c>
      <c r="P3231" s="30" t="e">
        <f>IF(O3231="新設",VLOOKUP('施設リストA-1（直営）'!#REF!,'（新設）照明器具'!$B$5:$C$1990,2,FALSE),IF('部屋別効果（直）'!O3231="撤去",VLOOKUP('施設リストA-1（直営）'!#REF!,'（既設）調査結果'!$B$5:$C$1998,2,FALSE),0))</f>
        <v>#REF!</v>
      </c>
      <c r="Q3231" s="29" t="e">
        <f>'施設リストA-1（直営）'!#REF!</f>
        <v>#REF!</v>
      </c>
      <c r="R3231" s="29" t="e">
        <f>'施設リストA-1（直営）'!#REF!</f>
        <v>#REF!</v>
      </c>
      <c r="S3231" s="30" t="e">
        <f>IF(R3231="新設",VLOOKUP('施設リストA-1（直営）'!#REF!,'（新設）照明器具'!$B$5:$C$1990,2,FALSE),IF('部屋別効果（直）'!R3231="撤去",VLOOKUP('施設リストA-1（直営）'!#REF!,'（既設）調査結果'!$B$5:$C$1998,2,FALSE),0))</f>
        <v>#REF!</v>
      </c>
      <c r="T3231" s="29" t="e">
        <f>'施設リストA-1（直営）'!#REF!</f>
        <v>#REF!</v>
      </c>
      <c r="U3231" s="29" t="e">
        <f>'施設リストA-1（直営）'!#REF!</f>
        <v>#REF!</v>
      </c>
      <c r="V3231" s="30" t="e">
        <f>IF(U3231="新設",VLOOKUP('施設リストA-1（直営）'!#REF!,'（新設）照明器具'!$B$5:$C$1990,2,FALSE),IF('部屋別効果（直）'!U3231="撤去",VLOOKUP('施設リストA-1（直営）'!#REF!,'（既設）調査結果'!$B$5:$C$1998,2,FALSE),0))</f>
        <v>#REF!</v>
      </c>
      <c r="W3231" s="29" t="e">
        <f>'施設リストA-1（直営）'!#REF!</f>
        <v>#REF!</v>
      </c>
      <c r="X3231" s="29" t="e">
        <f>'施設リストA-1（直営）'!#REF!</f>
        <v>#REF!</v>
      </c>
      <c r="Y3231" s="30" t="e">
        <f>IF(X3231="新設",VLOOKUP('施設リストA-1（直営）'!#REF!,'（新設）照明器具'!$B$5:$C$1990,2,FALSE),IF('部屋別効果（直）'!X3231="撤去",VLOOKUP('施設リストA-1（直営）'!#REF!,'（既設）調査結果'!$B$5:$C$1998,2,FALSE),0))</f>
        <v>#REF!</v>
      </c>
      <c r="Z3231" s="29" t="e">
        <f>'施設リストA-1（直営）'!#REF!</f>
        <v>#REF!</v>
      </c>
      <c r="AA3231" s="29" t="e">
        <f>'施設リストA-1（直営）'!#REF!</f>
        <v>#REF!</v>
      </c>
      <c r="AB3231" s="30" t="e">
        <f>IF(AA3231="新設",VLOOKUP('施設リストA-1（直営）'!#REF!,'（新設）照明器具'!$B$5:$C$1990,2,FALSE),IF('部屋別効果（直）'!AA3231="撤去",VLOOKUP('施設リストA-1（直営）'!#REF!,'（既設）調査結果'!$B$5:$C$1998,2,FALSE),0))</f>
        <v>#REF!</v>
      </c>
      <c r="AC3231" s="29" t="e">
        <f>'施設リストA-1（直営）'!#REF!</f>
        <v>#REF!</v>
      </c>
      <c r="AD3231" s="29" t="e">
        <f>'施設リストA-1（直営）'!#REF!</f>
        <v>#REF!</v>
      </c>
      <c r="AE3231" s="30" t="e">
        <f>IF(AD3231="新設",VLOOKUP('施設リストA-1（直営）'!#REF!,'（新設）照明器具'!$B$5:$C$1990,2,FALSE),IF('部屋別効果（直）'!AD3231="撤去",VLOOKUP('施設リストA-1（直営）'!#REF!,'（既設）調査結果'!$B$5:$C$1998,2,FALSE),0))</f>
        <v>#REF!</v>
      </c>
      <c r="AF3231" s="29" t="e">
        <f>'施設リストA-1（直営）'!#REF!</f>
        <v>#REF!</v>
      </c>
      <c r="AG3231" s="29" t="e">
        <f>'施設リストA-1（直営）'!#REF!</f>
        <v>#REF!</v>
      </c>
      <c r="AH3231" s="30" t="e">
        <f>IF(AG3231="新設",VLOOKUP('施設リストA-1（直営）'!#REF!,'（新設）照明器具'!$B$5:$C$1990,2,FALSE),IF('部屋別効果（直）'!AG3231="撤去",VLOOKUP('施設リストA-1（直営）'!#REF!,'（既設）調査結果'!$B$5:$C$1998,2,FALSE),0))</f>
        <v>#REF!</v>
      </c>
      <c r="AI3231" s="29" t="e">
        <f>'施設リストA-1（直営）'!#REF!</f>
        <v>#REF!</v>
      </c>
      <c r="AJ3231" s="29" t="e">
        <f>'施設リストA-1（直営）'!#REF!</f>
        <v>#REF!</v>
      </c>
      <c r="AK3231" s="30" t="e">
        <f>IF(AJ3231="新設",VLOOKUP('施設リストA-1（直営）'!#REF!,'（新設）照明器具'!$B$5:$C$1990,2,FALSE),IF('部屋別効果（直）'!AJ3231="撤去",VLOOKUP('施設リストA-1（直営）'!#REF!,'（既設）調査結果'!$B$5:$C$1998,2,FALSE),0))</f>
        <v>#REF!</v>
      </c>
      <c r="AL3231" s="29" t="e">
        <f>'施設リストA-1（直営）'!#REF!</f>
        <v>#REF!</v>
      </c>
    </row>
    <row r="3232" spans="1:38" customFormat="1">
      <c r="A3232" s="15">
        <f>'施設リストA-1（直営）'!A1082</f>
        <v>0</v>
      </c>
      <c r="B3232" s="16" t="e">
        <f>'施設リストA-1（直営）'!#REF!</f>
        <v>#REF!</v>
      </c>
      <c r="C3232" s="14" t="e">
        <f>'施設リストA-1（直営）'!#REF!</f>
        <v>#REF!</v>
      </c>
      <c r="D3232" s="94" t="e">
        <f>'施設リストA-1（直営）'!#REF!</f>
        <v>#REF!</v>
      </c>
      <c r="E3232" s="20" t="e">
        <f>'施設リストA-1（直営）'!#REF!</f>
        <v>#REF!</v>
      </c>
      <c r="F3232" s="20" t="e">
        <f>'施設リストA-1（直営）'!#REF!</f>
        <v>#REF!</v>
      </c>
      <c r="G3232" s="13" t="e">
        <f>'施設リストA-1（直営）'!#REF!</f>
        <v>#REF!</v>
      </c>
      <c r="H3232" s="28" t="e">
        <f t="shared" si="50"/>
        <v>#REF!</v>
      </c>
      <c r="I3232" s="29" t="e">
        <f>'施設リストA-1（直営）'!#REF!</f>
        <v>#REF!</v>
      </c>
      <c r="J3232" s="30" t="e">
        <f>IF(I3232="新設",VLOOKUP('施設リストA-1（直営）'!#REF!,'（新設）照明器具'!$B$5:$C$1990,2,FALSE),IF('部屋別効果（直）'!I3232="撤去",VLOOKUP('施設リストA-1（直営）'!#REF!,'（既設）調査結果'!$B$5:$C$1998,2,FALSE),0))</f>
        <v>#REF!</v>
      </c>
      <c r="K3232" s="29" t="e">
        <f>'施設リストA-1（直営）'!#REF!</f>
        <v>#REF!</v>
      </c>
      <c r="L3232" s="29" t="e">
        <f>'施設リストA-1（直営）'!#REF!</f>
        <v>#REF!</v>
      </c>
      <c r="M3232" s="30" t="e">
        <f>IF(L3232="新設",VLOOKUP('施設リストA-1（直営）'!#REF!,'（新設）照明器具'!$B$5:$C$1990,2,FALSE),IF('部屋別効果（直）'!L3232="撤去",VLOOKUP('施設リストA-1（直営）'!#REF!,'（既設）調査結果'!$B$5:$C$1998,2,FALSE),0))</f>
        <v>#REF!</v>
      </c>
      <c r="N3232" s="29" t="e">
        <f>'施設リストA-1（直営）'!#REF!</f>
        <v>#REF!</v>
      </c>
      <c r="O3232" s="29" t="e">
        <f>'施設リストA-1（直営）'!#REF!</f>
        <v>#REF!</v>
      </c>
      <c r="P3232" s="30" t="e">
        <f>IF(O3232="新設",VLOOKUP('施設リストA-1（直営）'!#REF!,'（新設）照明器具'!$B$5:$C$1990,2,FALSE),IF('部屋別効果（直）'!O3232="撤去",VLOOKUP('施設リストA-1（直営）'!#REF!,'（既設）調査結果'!$B$5:$C$1998,2,FALSE),0))</f>
        <v>#REF!</v>
      </c>
      <c r="Q3232" s="29" t="e">
        <f>'施設リストA-1（直営）'!#REF!</f>
        <v>#REF!</v>
      </c>
      <c r="R3232" s="29" t="e">
        <f>'施設リストA-1（直営）'!#REF!</f>
        <v>#REF!</v>
      </c>
      <c r="S3232" s="30" t="e">
        <f>IF(R3232="新設",VLOOKUP('施設リストA-1（直営）'!#REF!,'（新設）照明器具'!$B$5:$C$1990,2,FALSE),IF('部屋別効果（直）'!R3232="撤去",VLOOKUP('施設リストA-1（直営）'!#REF!,'（既設）調査結果'!$B$5:$C$1998,2,FALSE),0))</f>
        <v>#REF!</v>
      </c>
      <c r="T3232" s="29" t="e">
        <f>'施設リストA-1（直営）'!#REF!</f>
        <v>#REF!</v>
      </c>
      <c r="U3232" s="29" t="e">
        <f>'施設リストA-1（直営）'!#REF!</f>
        <v>#REF!</v>
      </c>
      <c r="V3232" s="30" t="e">
        <f>IF(U3232="新設",VLOOKUP('施設リストA-1（直営）'!#REF!,'（新設）照明器具'!$B$5:$C$1990,2,FALSE),IF('部屋別効果（直）'!U3232="撤去",VLOOKUP('施設リストA-1（直営）'!#REF!,'（既設）調査結果'!$B$5:$C$1998,2,FALSE),0))</f>
        <v>#REF!</v>
      </c>
      <c r="W3232" s="29" t="e">
        <f>'施設リストA-1（直営）'!#REF!</f>
        <v>#REF!</v>
      </c>
      <c r="X3232" s="29" t="e">
        <f>'施設リストA-1（直営）'!#REF!</f>
        <v>#REF!</v>
      </c>
      <c r="Y3232" s="30" t="e">
        <f>IF(X3232="新設",VLOOKUP('施設リストA-1（直営）'!#REF!,'（新設）照明器具'!$B$5:$C$1990,2,FALSE),IF('部屋別効果（直）'!X3232="撤去",VLOOKUP('施設リストA-1（直営）'!#REF!,'（既設）調査結果'!$B$5:$C$1998,2,FALSE),0))</f>
        <v>#REF!</v>
      </c>
      <c r="Z3232" s="29" t="e">
        <f>'施設リストA-1（直営）'!#REF!</f>
        <v>#REF!</v>
      </c>
      <c r="AA3232" s="29" t="e">
        <f>'施設リストA-1（直営）'!#REF!</f>
        <v>#REF!</v>
      </c>
      <c r="AB3232" s="30" t="e">
        <f>IF(AA3232="新設",VLOOKUP('施設リストA-1（直営）'!#REF!,'（新設）照明器具'!$B$5:$C$1990,2,FALSE),IF('部屋別効果（直）'!AA3232="撤去",VLOOKUP('施設リストA-1（直営）'!#REF!,'（既設）調査結果'!$B$5:$C$1998,2,FALSE),0))</f>
        <v>#REF!</v>
      </c>
      <c r="AC3232" s="29" t="e">
        <f>'施設リストA-1（直営）'!#REF!</f>
        <v>#REF!</v>
      </c>
      <c r="AD3232" s="29" t="e">
        <f>'施設リストA-1（直営）'!#REF!</f>
        <v>#REF!</v>
      </c>
      <c r="AE3232" s="30" t="e">
        <f>IF(AD3232="新設",VLOOKUP('施設リストA-1（直営）'!#REF!,'（新設）照明器具'!$B$5:$C$1990,2,FALSE),IF('部屋別効果（直）'!AD3232="撤去",VLOOKUP('施設リストA-1（直営）'!#REF!,'（既設）調査結果'!$B$5:$C$1998,2,FALSE),0))</f>
        <v>#REF!</v>
      </c>
      <c r="AF3232" s="29" t="e">
        <f>'施設リストA-1（直営）'!#REF!</f>
        <v>#REF!</v>
      </c>
      <c r="AG3232" s="29" t="e">
        <f>'施設リストA-1（直営）'!#REF!</f>
        <v>#REF!</v>
      </c>
      <c r="AH3232" s="30" t="e">
        <f>IF(AG3232="新設",VLOOKUP('施設リストA-1（直営）'!#REF!,'（新設）照明器具'!$B$5:$C$1990,2,FALSE),IF('部屋別効果（直）'!AG3232="撤去",VLOOKUP('施設リストA-1（直営）'!#REF!,'（既設）調査結果'!$B$5:$C$1998,2,FALSE),0))</f>
        <v>#REF!</v>
      </c>
      <c r="AI3232" s="29" t="e">
        <f>'施設リストA-1（直営）'!#REF!</f>
        <v>#REF!</v>
      </c>
      <c r="AJ3232" s="29" t="e">
        <f>'施設リストA-1（直営）'!#REF!</f>
        <v>#REF!</v>
      </c>
      <c r="AK3232" s="30" t="e">
        <f>IF(AJ3232="新設",VLOOKUP('施設リストA-1（直営）'!#REF!,'（新設）照明器具'!$B$5:$C$1990,2,FALSE),IF('部屋別効果（直）'!AJ3232="撤去",VLOOKUP('施設リストA-1（直営）'!#REF!,'（既設）調査結果'!$B$5:$C$1998,2,FALSE),0))</f>
        <v>#REF!</v>
      </c>
      <c r="AL3232" s="29" t="e">
        <f>'施設リストA-1（直営）'!#REF!</f>
        <v>#REF!</v>
      </c>
    </row>
    <row r="3233" spans="1:38" customFormat="1">
      <c r="A3233" s="15">
        <f>'施設リストA-1（直営）'!A1083</f>
        <v>0</v>
      </c>
      <c r="B3233" s="16" t="e">
        <f>'施設リストA-1（直営）'!#REF!</f>
        <v>#REF!</v>
      </c>
      <c r="C3233" s="14" t="e">
        <f>'施設リストA-1（直営）'!#REF!</f>
        <v>#REF!</v>
      </c>
      <c r="D3233" s="94" t="e">
        <f>'施設リストA-1（直営）'!#REF!</f>
        <v>#REF!</v>
      </c>
      <c r="E3233" s="20" t="e">
        <f>'施設リストA-1（直営）'!#REF!</f>
        <v>#REF!</v>
      </c>
      <c r="F3233" s="20" t="e">
        <f>'施設リストA-1（直営）'!#REF!</f>
        <v>#REF!</v>
      </c>
      <c r="G3233" s="13" t="e">
        <f>'施設リストA-1（直営）'!#REF!</f>
        <v>#REF!</v>
      </c>
      <c r="H3233" s="28" t="e">
        <f t="shared" si="50"/>
        <v>#REF!</v>
      </c>
      <c r="I3233" s="29" t="e">
        <f>'施設リストA-1（直営）'!#REF!</f>
        <v>#REF!</v>
      </c>
      <c r="J3233" s="30" t="e">
        <f>IF(I3233="新設",VLOOKUP('施設リストA-1（直営）'!#REF!,'（新設）照明器具'!$B$5:$C$1990,2,FALSE),IF('部屋別効果（直）'!I3233="撤去",VLOOKUP('施設リストA-1（直営）'!#REF!,'（既設）調査結果'!$B$5:$C$1998,2,FALSE),0))</f>
        <v>#REF!</v>
      </c>
      <c r="K3233" s="29" t="e">
        <f>'施設リストA-1（直営）'!#REF!</f>
        <v>#REF!</v>
      </c>
      <c r="L3233" s="29" t="e">
        <f>'施設リストA-1（直営）'!#REF!</f>
        <v>#REF!</v>
      </c>
      <c r="M3233" s="30" t="e">
        <f>IF(L3233="新設",VLOOKUP('施設リストA-1（直営）'!#REF!,'（新設）照明器具'!$B$5:$C$1990,2,FALSE),IF('部屋別効果（直）'!L3233="撤去",VLOOKUP('施設リストA-1（直営）'!#REF!,'（既設）調査結果'!$B$5:$C$1998,2,FALSE),0))</f>
        <v>#REF!</v>
      </c>
      <c r="N3233" s="29" t="e">
        <f>'施設リストA-1（直営）'!#REF!</f>
        <v>#REF!</v>
      </c>
      <c r="O3233" s="29" t="e">
        <f>'施設リストA-1（直営）'!#REF!</f>
        <v>#REF!</v>
      </c>
      <c r="P3233" s="30" t="e">
        <f>IF(O3233="新設",VLOOKUP('施設リストA-1（直営）'!#REF!,'（新設）照明器具'!$B$5:$C$1990,2,FALSE),IF('部屋別効果（直）'!O3233="撤去",VLOOKUP('施設リストA-1（直営）'!#REF!,'（既設）調査結果'!$B$5:$C$1998,2,FALSE),0))</f>
        <v>#REF!</v>
      </c>
      <c r="Q3233" s="29" t="e">
        <f>'施設リストA-1（直営）'!#REF!</f>
        <v>#REF!</v>
      </c>
      <c r="R3233" s="29" t="e">
        <f>'施設リストA-1（直営）'!#REF!</f>
        <v>#REF!</v>
      </c>
      <c r="S3233" s="30" t="e">
        <f>IF(R3233="新設",VLOOKUP('施設リストA-1（直営）'!#REF!,'（新設）照明器具'!$B$5:$C$1990,2,FALSE),IF('部屋別効果（直）'!R3233="撤去",VLOOKUP('施設リストA-1（直営）'!#REF!,'（既設）調査結果'!$B$5:$C$1998,2,FALSE),0))</f>
        <v>#REF!</v>
      </c>
      <c r="T3233" s="29" t="e">
        <f>'施設リストA-1（直営）'!#REF!</f>
        <v>#REF!</v>
      </c>
      <c r="U3233" s="29" t="e">
        <f>'施設リストA-1（直営）'!#REF!</f>
        <v>#REF!</v>
      </c>
      <c r="V3233" s="30" t="e">
        <f>IF(U3233="新設",VLOOKUP('施設リストA-1（直営）'!#REF!,'（新設）照明器具'!$B$5:$C$1990,2,FALSE),IF('部屋別効果（直）'!U3233="撤去",VLOOKUP('施設リストA-1（直営）'!#REF!,'（既設）調査結果'!$B$5:$C$1998,2,FALSE),0))</f>
        <v>#REF!</v>
      </c>
      <c r="W3233" s="29" t="e">
        <f>'施設リストA-1（直営）'!#REF!</f>
        <v>#REF!</v>
      </c>
      <c r="X3233" s="29" t="e">
        <f>'施設リストA-1（直営）'!#REF!</f>
        <v>#REF!</v>
      </c>
      <c r="Y3233" s="30" t="e">
        <f>IF(X3233="新設",VLOOKUP('施設リストA-1（直営）'!#REF!,'（新設）照明器具'!$B$5:$C$1990,2,FALSE),IF('部屋別効果（直）'!X3233="撤去",VLOOKUP('施設リストA-1（直営）'!#REF!,'（既設）調査結果'!$B$5:$C$1998,2,FALSE),0))</f>
        <v>#REF!</v>
      </c>
      <c r="Z3233" s="29" t="e">
        <f>'施設リストA-1（直営）'!#REF!</f>
        <v>#REF!</v>
      </c>
      <c r="AA3233" s="29" t="e">
        <f>'施設リストA-1（直営）'!#REF!</f>
        <v>#REF!</v>
      </c>
      <c r="AB3233" s="30" t="e">
        <f>IF(AA3233="新設",VLOOKUP('施設リストA-1（直営）'!#REF!,'（新設）照明器具'!$B$5:$C$1990,2,FALSE),IF('部屋別効果（直）'!AA3233="撤去",VLOOKUP('施設リストA-1（直営）'!#REF!,'（既設）調査結果'!$B$5:$C$1998,2,FALSE),0))</f>
        <v>#REF!</v>
      </c>
      <c r="AC3233" s="29" t="e">
        <f>'施設リストA-1（直営）'!#REF!</f>
        <v>#REF!</v>
      </c>
      <c r="AD3233" s="29" t="e">
        <f>'施設リストA-1（直営）'!#REF!</f>
        <v>#REF!</v>
      </c>
      <c r="AE3233" s="30" t="e">
        <f>IF(AD3233="新設",VLOOKUP('施設リストA-1（直営）'!#REF!,'（新設）照明器具'!$B$5:$C$1990,2,FALSE),IF('部屋別効果（直）'!AD3233="撤去",VLOOKUP('施設リストA-1（直営）'!#REF!,'（既設）調査結果'!$B$5:$C$1998,2,FALSE),0))</f>
        <v>#REF!</v>
      </c>
      <c r="AF3233" s="29" t="e">
        <f>'施設リストA-1（直営）'!#REF!</f>
        <v>#REF!</v>
      </c>
      <c r="AG3233" s="29" t="e">
        <f>'施設リストA-1（直営）'!#REF!</f>
        <v>#REF!</v>
      </c>
      <c r="AH3233" s="30" t="e">
        <f>IF(AG3233="新設",VLOOKUP('施設リストA-1（直営）'!#REF!,'（新設）照明器具'!$B$5:$C$1990,2,FALSE),IF('部屋別効果（直）'!AG3233="撤去",VLOOKUP('施設リストA-1（直営）'!#REF!,'（既設）調査結果'!$B$5:$C$1998,2,FALSE),0))</f>
        <v>#REF!</v>
      </c>
      <c r="AI3233" s="29" t="e">
        <f>'施設リストA-1（直営）'!#REF!</f>
        <v>#REF!</v>
      </c>
      <c r="AJ3233" s="29" t="e">
        <f>'施設リストA-1（直営）'!#REF!</f>
        <v>#REF!</v>
      </c>
      <c r="AK3233" s="30" t="e">
        <f>IF(AJ3233="新設",VLOOKUP('施設リストA-1（直営）'!#REF!,'（新設）照明器具'!$B$5:$C$1990,2,FALSE),IF('部屋別効果（直）'!AJ3233="撤去",VLOOKUP('施設リストA-1（直営）'!#REF!,'（既設）調査結果'!$B$5:$C$1998,2,FALSE),0))</f>
        <v>#REF!</v>
      </c>
      <c r="AL3233" s="29" t="e">
        <f>'施設リストA-1（直営）'!#REF!</f>
        <v>#REF!</v>
      </c>
    </row>
    <row r="3234" spans="1:38" customFormat="1">
      <c r="A3234" s="15">
        <f>'施設リストA-1（直営）'!A1084</f>
        <v>0</v>
      </c>
      <c r="B3234" s="16" t="e">
        <f>'施設リストA-1（直営）'!#REF!</f>
        <v>#REF!</v>
      </c>
      <c r="C3234" s="14" t="e">
        <f>'施設リストA-1（直営）'!#REF!</f>
        <v>#REF!</v>
      </c>
      <c r="D3234" s="94" t="e">
        <f>'施設リストA-1（直営）'!#REF!</f>
        <v>#REF!</v>
      </c>
      <c r="E3234" s="20" t="e">
        <f>'施設リストA-1（直営）'!#REF!</f>
        <v>#REF!</v>
      </c>
      <c r="F3234" s="20" t="e">
        <f>'施設リストA-1（直営）'!#REF!</f>
        <v>#REF!</v>
      </c>
      <c r="G3234" s="13" t="e">
        <f>'施設リストA-1（直営）'!#REF!</f>
        <v>#REF!</v>
      </c>
      <c r="H3234" s="28" t="e">
        <f t="shared" si="50"/>
        <v>#REF!</v>
      </c>
      <c r="I3234" s="29" t="e">
        <f>'施設リストA-1（直営）'!#REF!</f>
        <v>#REF!</v>
      </c>
      <c r="J3234" s="30" t="e">
        <f>IF(I3234="新設",VLOOKUP('施設リストA-1（直営）'!#REF!,'（新設）照明器具'!$B$5:$C$1990,2,FALSE),IF('部屋別効果（直）'!I3234="撤去",VLOOKUP('施設リストA-1（直営）'!#REF!,'（既設）調査結果'!$B$5:$C$1998,2,FALSE),0))</f>
        <v>#REF!</v>
      </c>
      <c r="K3234" s="29" t="e">
        <f>'施設リストA-1（直営）'!#REF!</f>
        <v>#REF!</v>
      </c>
      <c r="L3234" s="29" t="e">
        <f>'施設リストA-1（直営）'!#REF!</f>
        <v>#REF!</v>
      </c>
      <c r="M3234" s="30" t="e">
        <f>IF(L3234="新設",VLOOKUP('施設リストA-1（直営）'!#REF!,'（新設）照明器具'!$B$5:$C$1990,2,FALSE),IF('部屋別効果（直）'!L3234="撤去",VLOOKUP('施設リストA-1（直営）'!#REF!,'（既設）調査結果'!$B$5:$C$1998,2,FALSE),0))</f>
        <v>#REF!</v>
      </c>
      <c r="N3234" s="29" t="e">
        <f>'施設リストA-1（直営）'!#REF!</f>
        <v>#REF!</v>
      </c>
      <c r="O3234" s="29" t="e">
        <f>'施設リストA-1（直営）'!#REF!</f>
        <v>#REF!</v>
      </c>
      <c r="P3234" s="30" t="e">
        <f>IF(O3234="新設",VLOOKUP('施設リストA-1（直営）'!#REF!,'（新設）照明器具'!$B$5:$C$1990,2,FALSE),IF('部屋別効果（直）'!O3234="撤去",VLOOKUP('施設リストA-1（直営）'!#REF!,'（既設）調査結果'!$B$5:$C$1998,2,FALSE),0))</f>
        <v>#REF!</v>
      </c>
      <c r="Q3234" s="29" t="e">
        <f>'施設リストA-1（直営）'!#REF!</f>
        <v>#REF!</v>
      </c>
      <c r="R3234" s="29" t="e">
        <f>'施設リストA-1（直営）'!#REF!</f>
        <v>#REF!</v>
      </c>
      <c r="S3234" s="30" t="e">
        <f>IF(R3234="新設",VLOOKUP('施設リストA-1（直営）'!#REF!,'（新設）照明器具'!$B$5:$C$1990,2,FALSE),IF('部屋別効果（直）'!R3234="撤去",VLOOKUP('施設リストA-1（直営）'!#REF!,'（既設）調査結果'!$B$5:$C$1998,2,FALSE),0))</f>
        <v>#REF!</v>
      </c>
      <c r="T3234" s="29" t="e">
        <f>'施設リストA-1（直営）'!#REF!</f>
        <v>#REF!</v>
      </c>
      <c r="U3234" s="29" t="e">
        <f>'施設リストA-1（直営）'!#REF!</f>
        <v>#REF!</v>
      </c>
      <c r="V3234" s="30" t="e">
        <f>IF(U3234="新設",VLOOKUP('施設リストA-1（直営）'!#REF!,'（新設）照明器具'!$B$5:$C$1990,2,FALSE),IF('部屋別効果（直）'!U3234="撤去",VLOOKUP('施設リストA-1（直営）'!#REF!,'（既設）調査結果'!$B$5:$C$1998,2,FALSE),0))</f>
        <v>#REF!</v>
      </c>
      <c r="W3234" s="29" t="e">
        <f>'施設リストA-1（直営）'!#REF!</f>
        <v>#REF!</v>
      </c>
      <c r="X3234" s="29" t="e">
        <f>'施設リストA-1（直営）'!#REF!</f>
        <v>#REF!</v>
      </c>
      <c r="Y3234" s="30" t="e">
        <f>IF(X3234="新設",VLOOKUP('施設リストA-1（直営）'!#REF!,'（新設）照明器具'!$B$5:$C$1990,2,FALSE),IF('部屋別効果（直）'!X3234="撤去",VLOOKUP('施設リストA-1（直営）'!#REF!,'（既設）調査結果'!$B$5:$C$1998,2,FALSE),0))</f>
        <v>#REF!</v>
      </c>
      <c r="Z3234" s="29" t="e">
        <f>'施設リストA-1（直営）'!#REF!</f>
        <v>#REF!</v>
      </c>
      <c r="AA3234" s="29" t="e">
        <f>'施設リストA-1（直営）'!#REF!</f>
        <v>#REF!</v>
      </c>
      <c r="AB3234" s="30" t="e">
        <f>IF(AA3234="新設",VLOOKUP('施設リストA-1（直営）'!#REF!,'（新設）照明器具'!$B$5:$C$1990,2,FALSE),IF('部屋別効果（直）'!AA3234="撤去",VLOOKUP('施設リストA-1（直営）'!#REF!,'（既設）調査結果'!$B$5:$C$1998,2,FALSE),0))</f>
        <v>#REF!</v>
      </c>
      <c r="AC3234" s="29" t="e">
        <f>'施設リストA-1（直営）'!#REF!</f>
        <v>#REF!</v>
      </c>
      <c r="AD3234" s="29" t="e">
        <f>'施設リストA-1（直営）'!#REF!</f>
        <v>#REF!</v>
      </c>
      <c r="AE3234" s="30" t="e">
        <f>IF(AD3234="新設",VLOOKUP('施設リストA-1（直営）'!#REF!,'（新設）照明器具'!$B$5:$C$1990,2,FALSE),IF('部屋別効果（直）'!AD3234="撤去",VLOOKUP('施設リストA-1（直営）'!#REF!,'（既設）調査結果'!$B$5:$C$1998,2,FALSE),0))</f>
        <v>#REF!</v>
      </c>
      <c r="AF3234" s="29" t="e">
        <f>'施設リストA-1（直営）'!#REF!</f>
        <v>#REF!</v>
      </c>
      <c r="AG3234" s="29" t="e">
        <f>'施設リストA-1（直営）'!#REF!</f>
        <v>#REF!</v>
      </c>
      <c r="AH3234" s="30" t="e">
        <f>IF(AG3234="新設",VLOOKUP('施設リストA-1（直営）'!#REF!,'（新設）照明器具'!$B$5:$C$1990,2,FALSE),IF('部屋別効果（直）'!AG3234="撤去",VLOOKUP('施設リストA-1（直営）'!#REF!,'（既設）調査結果'!$B$5:$C$1998,2,FALSE),0))</f>
        <v>#REF!</v>
      </c>
      <c r="AI3234" s="29" t="e">
        <f>'施設リストA-1（直営）'!#REF!</f>
        <v>#REF!</v>
      </c>
      <c r="AJ3234" s="29" t="e">
        <f>'施設リストA-1（直営）'!#REF!</f>
        <v>#REF!</v>
      </c>
      <c r="AK3234" s="30" t="e">
        <f>IF(AJ3234="新設",VLOOKUP('施設リストA-1（直営）'!#REF!,'（新設）照明器具'!$B$5:$C$1990,2,FALSE),IF('部屋別効果（直）'!AJ3234="撤去",VLOOKUP('施設リストA-1（直営）'!#REF!,'（既設）調査結果'!$B$5:$C$1998,2,FALSE),0))</f>
        <v>#REF!</v>
      </c>
      <c r="AL3234" s="29" t="e">
        <f>'施設リストA-1（直営）'!#REF!</f>
        <v>#REF!</v>
      </c>
    </row>
    <row r="3235" spans="1:38" customFormat="1">
      <c r="A3235" s="15">
        <f>'施設リストA-1（直営）'!A1085</f>
        <v>0</v>
      </c>
      <c r="B3235" s="16" t="e">
        <f>'施設リストA-1（直営）'!#REF!</f>
        <v>#REF!</v>
      </c>
      <c r="C3235" s="14" t="e">
        <f>'施設リストA-1（直営）'!#REF!</f>
        <v>#REF!</v>
      </c>
      <c r="D3235" s="94" t="e">
        <f>'施設リストA-1（直営）'!#REF!</f>
        <v>#REF!</v>
      </c>
      <c r="E3235" s="20" t="e">
        <f>'施設リストA-1（直営）'!#REF!</f>
        <v>#REF!</v>
      </c>
      <c r="F3235" s="20" t="e">
        <f>'施設リストA-1（直営）'!#REF!</f>
        <v>#REF!</v>
      </c>
      <c r="G3235" s="13" t="e">
        <f>'施設リストA-1（直営）'!#REF!</f>
        <v>#REF!</v>
      </c>
      <c r="H3235" s="28" t="e">
        <f t="shared" si="50"/>
        <v>#REF!</v>
      </c>
      <c r="I3235" s="29" t="e">
        <f>'施設リストA-1（直営）'!#REF!</f>
        <v>#REF!</v>
      </c>
      <c r="J3235" s="30" t="e">
        <f>IF(I3235="新設",VLOOKUP('施設リストA-1（直営）'!#REF!,'（新設）照明器具'!$B$5:$C$1990,2,FALSE),IF('部屋別効果（直）'!I3235="撤去",VLOOKUP('施設リストA-1（直営）'!#REF!,'（既設）調査結果'!$B$5:$C$1998,2,FALSE),0))</f>
        <v>#REF!</v>
      </c>
      <c r="K3235" s="29" t="e">
        <f>'施設リストA-1（直営）'!#REF!</f>
        <v>#REF!</v>
      </c>
      <c r="L3235" s="29" t="e">
        <f>'施設リストA-1（直営）'!#REF!</f>
        <v>#REF!</v>
      </c>
      <c r="M3235" s="30" t="e">
        <f>IF(L3235="新設",VLOOKUP('施設リストA-1（直営）'!#REF!,'（新設）照明器具'!$B$5:$C$1990,2,FALSE),IF('部屋別効果（直）'!L3235="撤去",VLOOKUP('施設リストA-1（直営）'!#REF!,'（既設）調査結果'!$B$5:$C$1998,2,FALSE),0))</f>
        <v>#REF!</v>
      </c>
      <c r="N3235" s="29" t="e">
        <f>'施設リストA-1（直営）'!#REF!</f>
        <v>#REF!</v>
      </c>
      <c r="O3235" s="29" t="e">
        <f>'施設リストA-1（直営）'!#REF!</f>
        <v>#REF!</v>
      </c>
      <c r="P3235" s="30" t="e">
        <f>IF(O3235="新設",VLOOKUP('施設リストA-1（直営）'!#REF!,'（新設）照明器具'!$B$5:$C$1990,2,FALSE),IF('部屋別効果（直）'!O3235="撤去",VLOOKUP('施設リストA-1（直営）'!#REF!,'（既設）調査結果'!$B$5:$C$1998,2,FALSE),0))</f>
        <v>#REF!</v>
      </c>
      <c r="Q3235" s="29" t="e">
        <f>'施設リストA-1（直営）'!#REF!</f>
        <v>#REF!</v>
      </c>
      <c r="R3235" s="29" t="e">
        <f>'施設リストA-1（直営）'!#REF!</f>
        <v>#REF!</v>
      </c>
      <c r="S3235" s="30" t="e">
        <f>IF(R3235="新設",VLOOKUP('施設リストA-1（直営）'!#REF!,'（新設）照明器具'!$B$5:$C$1990,2,FALSE),IF('部屋別効果（直）'!R3235="撤去",VLOOKUP('施設リストA-1（直営）'!#REF!,'（既設）調査結果'!$B$5:$C$1998,2,FALSE),0))</f>
        <v>#REF!</v>
      </c>
      <c r="T3235" s="29" t="e">
        <f>'施設リストA-1（直営）'!#REF!</f>
        <v>#REF!</v>
      </c>
      <c r="U3235" s="29" t="e">
        <f>'施設リストA-1（直営）'!#REF!</f>
        <v>#REF!</v>
      </c>
      <c r="V3235" s="30" t="e">
        <f>IF(U3235="新設",VLOOKUP('施設リストA-1（直営）'!#REF!,'（新設）照明器具'!$B$5:$C$1990,2,FALSE),IF('部屋別効果（直）'!U3235="撤去",VLOOKUP('施設リストA-1（直営）'!#REF!,'（既設）調査結果'!$B$5:$C$1998,2,FALSE),0))</f>
        <v>#REF!</v>
      </c>
      <c r="W3235" s="29" t="e">
        <f>'施設リストA-1（直営）'!#REF!</f>
        <v>#REF!</v>
      </c>
      <c r="X3235" s="29" t="e">
        <f>'施設リストA-1（直営）'!#REF!</f>
        <v>#REF!</v>
      </c>
      <c r="Y3235" s="30" t="e">
        <f>IF(X3235="新設",VLOOKUP('施設リストA-1（直営）'!#REF!,'（新設）照明器具'!$B$5:$C$1990,2,FALSE),IF('部屋別効果（直）'!X3235="撤去",VLOOKUP('施設リストA-1（直営）'!#REF!,'（既設）調査結果'!$B$5:$C$1998,2,FALSE),0))</f>
        <v>#REF!</v>
      </c>
      <c r="Z3235" s="29" t="e">
        <f>'施設リストA-1（直営）'!#REF!</f>
        <v>#REF!</v>
      </c>
      <c r="AA3235" s="29" t="e">
        <f>'施設リストA-1（直営）'!#REF!</f>
        <v>#REF!</v>
      </c>
      <c r="AB3235" s="30" t="e">
        <f>IF(AA3235="新設",VLOOKUP('施設リストA-1（直営）'!#REF!,'（新設）照明器具'!$B$5:$C$1990,2,FALSE),IF('部屋別効果（直）'!AA3235="撤去",VLOOKUP('施設リストA-1（直営）'!#REF!,'（既設）調査結果'!$B$5:$C$1998,2,FALSE),0))</f>
        <v>#REF!</v>
      </c>
      <c r="AC3235" s="29" t="e">
        <f>'施設リストA-1（直営）'!#REF!</f>
        <v>#REF!</v>
      </c>
      <c r="AD3235" s="29" t="e">
        <f>'施設リストA-1（直営）'!#REF!</f>
        <v>#REF!</v>
      </c>
      <c r="AE3235" s="30" t="e">
        <f>IF(AD3235="新設",VLOOKUP('施設リストA-1（直営）'!#REF!,'（新設）照明器具'!$B$5:$C$1990,2,FALSE),IF('部屋別効果（直）'!AD3235="撤去",VLOOKUP('施設リストA-1（直営）'!#REF!,'（既設）調査結果'!$B$5:$C$1998,2,FALSE),0))</f>
        <v>#REF!</v>
      </c>
      <c r="AF3235" s="29" t="e">
        <f>'施設リストA-1（直営）'!#REF!</f>
        <v>#REF!</v>
      </c>
      <c r="AG3235" s="29" t="e">
        <f>'施設リストA-1（直営）'!#REF!</f>
        <v>#REF!</v>
      </c>
      <c r="AH3235" s="30" t="e">
        <f>IF(AG3235="新設",VLOOKUP('施設リストA-1（直営）'!#REF!,'（新設）照明器具'!$B$5:$C$1990,2,FALSE),IF('部屋別効果（直）'!AG3235="撤去",VLOOKUP('施設リストA-1（直営）'!#REF!,'（既設）調査結果'!$B$5:$C$1998,2,FALSE),0))</f>
        <v>#REF!</v>
      </c>
      <c r="AI3235" s="29" t="e">
        <f>'施設リストA-1（直営）'!#REF!</f>
        <v>#REF!</v>
      </c>
      <c r="AJ3235" s="29" t="e">
        <f>'施設リストA-1（直営）'!#REF!</f>
        <v>#REF!</v>
      </c>
      <c r="AK3235" s="30" t="e">
        <f>IF(AJ3235="新設",VLOOKUP('施設リストA-1（直営）'!#REF!,'（新設）照明器具'!$B$5:$C$1990,2,FALSE),IF('部屋別効果（直）'!AJ3235="撤去",VLOOKUP('施設リストA-1（直営）'!#REF!,'（既設）調査結果'!$B$5:$C$1998,2,FALSE),0))</f>
        <v>#REF!</v>
      </c>
      <c r="AL3235" s="29" t="e">
        <f>'施設リストA-1（直営）'!#REF!</f>
        <v>#REF!</v>
      </c>
    </row>
    <row r="3236" spans="1:38" customFormat="1">
      <c r="A3236" s="15">
        <f>'施設リストA-1（直営）'!A1086</f>
        <v>0</v>
      </c>
      <c r="B3236" s="16" t="e">
        <f>'施設リストA-1（直営）'!#REF!</f>
        <v>#REF!</v>
      </c>
      <c r="C3236" s="14" t="e">
        <f>'施設リストA-1（直営）'!#REF!</f>
        <v>#REF!</v>
      </c>
      <c r="D3236" s="94" t="e">
        <f>'施設リストA-1（直営）'!#REF!</f>
        <v>#REF!</v>
      </c>
      <c r="E3236" s="20" t="e">
        <f>'施設リストA-1（直営）'!#REF!</f>
        <v>#REF!</v>
      </c>
      <c r="F3236" s="20" t="e">
        <f>'施設リストA-1（直営）'!#REF!</f>
        <v>#REF!</v>
      </c>
      <c r="G3236" s="13" t="e">
        <f>'施設リストA-1（直営）'!#REF!</f>
        <v>#REF!</v>
      </c>
      <c r="H3236" s="28" t="e">
        <f t="shared" si="50"/>
        <v>#REF!</v>
      </c>
      <c r="I3236" s="29" t="e">
        <f>'施設リストA-1（直営）'!#REF!</f>
        <v>#REF!</v>
      </c>
      <c r="J3236" s="30" t="e">
        <f>IF(I3236="新設",VLOOKUP('施設リストA-1（直営）'!#REF!,'（新設）照明器具'!$B$5:$C$1990,2,FALSE),IF('部屋別効果（直）'!I3236="撤去",VLOOKUP('施設リストA-1（直営）'!#REF!,'（既設）調査結果'!$B$5:$C$1998,2,FALSE),0))</f>
        <v>#REF!</v>
      </c>
      <c r="K3236" s="29" t="e">
        <f>'施設リストA-1（直営）'!#REF!</f>
        <v>#REF!</v>
      </c>
      <c r="L3236" s="29" t="e">
        <f>'施設リストA-1（直営）'!#REF!</f>
        <v>#REF!</v>
      </c>
      <c r="M3236" s="30" t="e">
        <f>IF(L3236="新設",VLOOKUP('施設リストA-1（直営）'!#REF!,'（新設）照明器具'!$B$5:$C$1990,2,FALSE),IF('部屋別効果（直）'!L3236="撤去",VLOOKUP('施設リストA-1（直営）'!#REF!,'（既設）調査結果'!$B$5:$C$1998,2,FALSE),0))</f>
        <v>#REF!</v>
      </c>
      <c r="N3236" s="29" t="e">
        <f>'施設リストA-1（直営）'!#REF!</f>
        <v>#REF!</v>
      </c>
      <c r="O3236" s="29" t="e">
        <f>'施設リストA-1（直営）'!#REF!</f>
        <v>#REF!</v>
      </c>
      <c r="P3236" s="30" t="e">
        <f>IF(O3236="新設",VLOOKUP('施設リストA-1（直営）'!#REF!,'（新設）照明器具'!$B$5:$C$1990,2,FALSE),IF('部屋別効果（直）'!O3236="撤去",VLOOKUP('施設リストA-1（直営）'!#REF!,'（既設）調査結果'!$B$5:$C$1998,2,FALSE),0))</f>
        <v>#REF!</v>
      </c>
      <c r="Q3236" s="29" t="e">
        <f>'施設リストA-1（直営）'!#REF!</f>
        <v>#REF!</v>
      </c>
      <c r="R3236" s="29" t="e">
        <f>'施設リストA-1（直営）'!#REF!</f>
        <v>#REF!</v>
      </c>
      <c r="S3236" s="30" t="e">
        <f>IF(R3236="新設",VLOOKUP('施設リストA-1（直営）'!#REF!,'（新設）照明器具'!$B$5:$C$1990,2,FALSE),IF('部屋別効果（直）'!R3236="撤去",VLOOKUP('施設リストA-1（直営）'!#REF!,'（既設）調査結果'!$B$5:$C$1998,2,FALSE),0))</f>
        <v>#REF!</v>
      </c>
      <c r="T3236" s="29" t="e">
        <f>'施設リストA-1（直営）'!#REF!</f>
        <v>#REF!</v>
      </c>
      <c r="U3236" s="29" t="e">
        <f>'施設リストA-1（直営）'!#REF!</f>
        <v>#REF!</v>
      </c>
      <c r="V3236" s="30" t="e">
        <f>IF(U3236="新設",VLOOKUP('施設リストA-1（直営）'!#REF!,'（新設）照明器具'!$B$5:$C$1990,2,FALSE),IF('部屋別効果（直）'!U3236="撤去",VLOOKUP('施設リストA-1（直営）'!#REF!,'（既設）調査結果'!$B$5:$C$1998,2,FALSE),0))</f>
        <v>#REF!</v>
      </c>
      <c r="W3236" s="29" t="e">
        <f>'施設リストA-1（直営）'!#REF!</f>
        <v>#REF!</v>
      </c>
      <c r="X3236" s="29" t="e">
        <f>'施設リストA-1（直営）'!#REF!</f>
        <v>#REF!</v>
      </c>
      <c r="Y3236" s="30" t="e">
        <f>IF(X3236="新設",VLOOKUP('施設リストA-1（直営）'!#REF!,'（新設）照明器具'!$B$5:$C$1990,2,FALSE),IF('部屋別効果（直）'!X3236="撤去",VLOOKUP('施設リストA-1（直営）'!#REF!,'（既設）調査結果'!$B$5:$C$1998,2,FALSE),0))</f>
        <v>#REF!</v>
      </c>
      <c r="Z3236" s="29" t="e">
        <f>'施設リストA-1（直営）'!#REF!</f>
        <v>#REF!</v>
      </c>
      <c r="AA3236" s="29" t="e">
        <f>'施設リストA-1（直営）'!#REF!</f>
        <v>#REF!</v>
      </c>
      <c r="AB3236" s="30" t="e">
        <f>IF(AA3236="新設",VLOOKUP('施設リストA-1（直営）'!#REF!,'（新設）照明器具'!$B$5:$C$1990,2,FALSE),IF('部屋別効果（直）'!AA3236="撤去",VLOOKUP('施設リストA-1（直営）'!#REF!,'（既設）調査結果'!$B$5:$C$1998,2,FALSE),0))</f>
        <v>#REF!</v>
      </c>
      <c r="AC3236" s="29" t="e">
        <f>'施設リストA-1（直営）'!#REF!</f>
        <v>#REF!</v>
      </c>
      <c r="AD3236" s="29" t="e">
        <f>'施設リストA-1（直営）'!#REF!</f>
        <v>#REF!</v>
      </c>
      <c r="AE3236" s="30" t="e">
        <f>IF(AD3236="新設",VLOOKUP('施設リストA-1（直営）'!#REF!,'（新設）照明器具'!$B$5:$C$1990,2,FALSE),IF('部屋別効果（直）'!AD3236="撤去",VLOOKUP('施設リストA-1（直営）'!#REF!,'（既設）調査結果'!$B$5:$C$1998,2,FALSE),0))</f>
        <v>#REF!</v>
      </c>
      <c r="AF3236" s="29" t="e">
        <f>'施設リストA-1（直営）'!#REF!</f>
        <v>#REF!</v>
      </c>
      <c r="AG3236" s="29" t="e">
        <f>'施設リストA-1（直営）'!#REF!</f>
        <v>#REF!</v>
      </c>
      <c r="AH3236" s="30" t="e">
        <f>IF(AG3236="新設",VLOOKUP('施設リストA-1（直営）'!#REF!,'（新設）照明器具'!$B$5:$C$1990,2,FALSE),IF('部屋別効果（直）'!AG3236="撤去",VLOOKUP('施設リストA-1（直営）'!#REF!,'（既設）調査結果'!$B$5:$C$1998,2,FALSE),0))</f>
        <v>#REF!</v>
      </c>
      <c r="AI3236" s="29" t="e">
        <f>'施設リストA-1（直営）'!#REF!</f>
        <v>#REF!</v>
      </c>
      <c r="AJ3236" s="29" t="e">
        <f>'施設リストA-1（直営）'!#REF!</f>
        <v>#REF!</v>
      </c>
      <c r="AK3236" s="30" t="e">
        <f>IF(AJ3236="新設",VLOOKUP('施設リストA-1（直営）'!#REF!,'（新設）照明器具'!$B$5:$C$1990,2,FALSE),IF('部屋別効果（直）'!AJ3236="撤去",VLOOKUP('施設リストA-1（直営）'!#REF!,'（既設）調査結果'!$B$5:$C$1998,2,FALSE),0))</f>
        <v>#REF!</v>
      </c>
      <c r="AL3236" s="29" t="e">
        <f>'施設リストA-1（直営）'!#REF!</f>
        <v>#REF!</v>
      </c>
    </row>
    <row r="3237" spans="1:38" customFormat="1">
      <c r="A3237" s="15">
        <f>'施設リストA-1（直営）'!A1087</f>
        <v>0</v>
      </c>
      <c r="B3237" s="16" t="e">
        <f>'施設リストA-1（直営）'!#REF!</f>
        <v>#REF!</v>
      </c>
      <c r="C3237" s="14" t="e">
        <f>'施設リストA-1（直営）'!#REF!</f>
        <v>#REF!</v>
      </c>
      <c r="D3237" s="94" t="e">
        <f>'施設リストA-1（直営）'!#REF!</f>
        <v>#REF!</v>
      </c>
      <c r="E3237" s="20" t="e">
        <f>'施設リストA-1（直営）'!#REF!</f>
        <v>#REF!</v>
      </c>
      <c r="F3237" s="20" t="e">
        <f>'施設リストA-1（直営）'!#REF!</f>
        <v>#REF!</v>
      </c>
      <c r="G3237" s="13" t="e">
        <f>'施設リストA-1（直営）'!#REF!</f>
        <v>#REF!</v>
      </c>
      <c r="H3237" s="28" t="e">
        <f t="shared" si="50"/>
        <v>#REF!</v>
      </c>
      <c r="I3237" s="29" t="e">
        <f>'施設リストA-1（直営）'!#REF!</f>
        <v>#REF!</v>
      </c>
      <c r="J3237" s="30" t="e">
        <f>IF(I3237="新設",VLOOKUP('施設リストA-1（直営）'!#REF!,'（新設）照明器具'!$B$5:$C$1990,2,FALSE),IF('部屋別効果（直）'!I3237="撤去",VLOOKUP('施設リストA-1（直営）'!#REF!,'（既設）調査結果'!$B$5:$C$1998,2,FALSE),0))</f>
        <v>#REF!</v>
      </c>
      <c r="K3237" s="29" t="e">
        <f>'施設リストA-1（直営）'!#REF!</f>
        <v>#REF!</v>
      </c>
      <c r="L3237" s="29" t="e">
        <f>'施設リストA-1（直営）'!#REF!</f>
        <v>#REF!</v>
      </c>
      <c r="M3237" s="30" t="e">
        <f>IF(L3237="新設",VLOOKUP('施設リストA-1（直営）'!#REF!,'（新設）照明器具'!$B$5:$C$1990,2,FALSE),IF('部屋別効果（直）'!L3237="撤去",VLOOKUP('施設リストA-1（直営）'!#REF!,'（既設）調査結果'!$B$5:$C$1998,2,FALSE),0))</f>
        <v>#REF!</v>
      </c>
      <c r="N3237" s="29" t="e">
        <f>'施設リストA-1（直営）'!#REF!</f>
        <v>#REF!</v>
      </c>
      <c r="O3237" s="29" t="e">
        <f>'施設リストA-1（直営）'!#REF!</f>
        <v>#REF!</v>
      </c>
      <c r="P3237" s="30" t="e">
        <f>IF(O3237="新設",VLOOKUP('施設リストA-1（直営）'!#REF!,'（新設）照明器具'!$B$5:$C$1990,2,FALSE),IF('部屋別効果（直）'!O3237="撤去",VLOOKUP('施設リストA-1（直営）'!#REF!,'（既設）調査結果'!$B$5:$C$1998,2,FALSE),0))</f>
        <v>#REF!</v>
      </c>
      <c r="Q3237" s="29" t="e">
        <f>'施設リストA-1（直営）'!#REF!</f>
        <v>#REF!</v>
      </c>
      <c r="R3237" s="29" t="e">
        <f>'施設リストA-1（直営）'!#REF!</f>
        <v>#REF!</v>
      </c>
      <c r="S3237" s="30" t="e">
        <f>IF(R3237="新設",VLOOKUP('施設リストA-1（直営）'!#REF!,'（新設）照明器具'!$B$5:$C$1990,2,FALSE),IF('部屋別効果（直）'!R3237="撤去",VLOOKUP('施設リストA-1（直営）'!#REF!,'（既設）調査結果'!$B$5:$C$1998,2,FALSE),0))</f>
        <v>#REF!</v>
      </c>
      <c r="T3237" s="29" t="e">
        <f>'施設リストA-1（直営）'!#REF!</f>
        <v>#REF!</v>
      </c>
      <c r="U3237" s="29" t="e">
        <f>'施設リストA-1（直営）'!#REF!</f>
        <v>#REF!</v>
      </c>
      <c r="V3237" s="30" t="e">
        <f>IF(U3237="新設",VLOOKUP('施設リストA-1（直営）'!#REF!,'（新設）照明器具'!$B$5:$C$1990,2,FALSE),IF('部屋別効果（直）'!U3237="撤去",VLOOKUP('施設リストA-1（直営）'!#REF!,'（既設）調査結果'!$B$5:$C$1998,2,FALSE),0))</f>
        <v>#REF!</v>
      </c>
      <c r="W3237" s="29" t="e">
        <f>'施設リストA-1（直営）'!#REF!</f>
        <v>#REF!</v>
      </c>
      <c r="X3237" s="29" t="e">
        <f>'施設リストA-1（直営）'!#REF!</f>
        <v>#REF!</v>
      </c>
      <c r="Y3237" s="30" t="e">
        <f>IF(X3237="新設",VLOOKUP('施設リストA-1（直営）'!#REF!,'（新設）照明器具'!$B$5:$C$1990,2,FALSE),IF('部屋別効果（直）'!X3237="撤去",VLOOKUP('施設リストA-1（直営）'!#REF!,'（既設）調査結果'!$B$5:$C$1998,2,FALSE),0))</f>
        <v>#REF!</v>
      </c>
      <c r="Z3237" s="29" t="e">
        <f>'施設リストA-1（直営）'!#REF!</f>
        <v>#REF!</v>
      </c>
      <c r="AA3237" s="29" t="e">
        <f>'施設リストA-1（直営）'!#REF!</f>
        <v>#REF!</v>
      </c>
      <c r="AB3237" s="30" t="e">
        <f>IF(AA3237="新設",VLOOKUP('施設リストA-1（直営）'!#REF!,'（新設）照明器具'!$B$5:$C$1990,2,FALSE),IF('部屋別効果（直）'!AA3237="撤去",VLOOKUP('施設リストA-1（直営）'!#REF!,'（既設）調査結果'!$B$5:$C$1998,2,FALSE),0))</f>
        <v>#REF!</v>
      </c>
      <c r="AC3237" s="29" t="e">
        <f>'施設リストA-1（直営）'!#REF!</f>
        <v>#REF!</v>
      </c>
      <c r="AD3237" s="29" t="e">
        <f>'施設リストA-1（直営）'!#REF!</f>
        <v>#REF!</v>
      </c>
      <c r="AE3237" s="30" t="e">
        <f>IF(AD3237="新設",VLOOKUP('施設リストA-1（直営）'!#REF!,'（新設）照明器具'!$B$5:$C$1990,2,FALSE),IF('部屋別効果（直）'!AD3237="撤去",VLOOKUP('施設リストA-1（直営）'!#REF!,'（既設）調査結果'!$B$5:$C$1998,2,FALSE),0))</f>
        <v>#REF!</v>
      </c>
      <c r="AF3237" s="29" t="e">
        <f>'施設リストA-1（直営）'!#REF!</f>
        <v>#REF!</v>
      </c>
      <c r="AG3237" s="29" t="e">
        <f>'施設リストA-1（直営）'!#REF!</f>
        <v>#REF!</v>
      </c>
      <c r="AH3237" s="30" t="e">
        <f>IF(AG3237="新設",VLOOKUP('施設リストA-1（直営）'!#REF!,'（新設）照明器具'!$B$5:$C$1990,2,FALSE),IF('部屋別効果（直）'!AG3237="撤去",VLOOKUP('施設リストA-1（直営）'!#REF!,'（既設）調査結果'!$B$5:$C$1998,2,FALSE),0))</f>
        <v>#REF!</v>
      </c>
      <c r="AI3237" s="29" t="e">
        <f>'施設リストA-1（直営）'!#REF!</f>
        <v>#REF!</v>
      </c>
      <c r="AJ3237" s="29" t="e">
        <f>'施設リストA-1（直営）'!#REF!</f>
        <v>#REF!</v>
      </c>
      <c r="AK3237" s="30" t="e">
        <f>IF(AJ3237="新設",VLOOKUP('施設リストA-1（直営）'!#REF!,'（新設）照明器具'!$B$5:$C$1990,2,FALSE),IF('部屋別効果（直）'!AJ3237="撤去",VLOOKUP('施設リストA-1（直営）'!#REF!,'（既設）調査結果'!$B$5:$C$1998,2,FALSE),0))</f>
        <v>#REF!</v>
      </c>
      <c r="AL3237" s="29" t="e">
        <f>'施設リストA-1（直営）'!#REF!</f>
        <v>#REF!</v>
      </c>
    </row>
    <row r="3238" spans="1:38" customFormat="1">
      <c r="A3238" s="15">
        <f>'施設リストA-1（直営）'!A1088</f>
        <v>0</v>
      </c>
      <c r="B3238" s="16" t="e">
        <f>'施設リストA-1（直営）'!#REF!</f>
        <v>#REF!</v>
      </c>
      <c r="C3238" s="14" t="e">
        <f>'施設リストA-1（直営）'!#REF!</f>
        <v>#REF!</v>
      </c>
      <c r="D3238" s="94" t="e">
        <f>'施設リストA-1（直営）'!#REF!</f>
        <v>#REF!</v>
      </c>
      <c r="E3238" s="20" t="e">
        <f>'施設リストA-1（直営）'!#REF!</f>
        <v>#REF!</v>
      </c>
      <c r="F3238" s="20" t="e">
        <f>'施設リストA-1（直営）'!#REF!</f>
        <v>#REF!</v>
      </c>
      <c r="G3238" s="13" t="e">
        <f>'施設リストA-1（直営）'!#REF!</f>
        <v>#REF!</v>
      </c>
      <c r="H3238" s="28" t="e">
        <f t="shared" si="50"/>
        <v>#REF!</v>
      </c>
      <c r="I3238" s="29" t="e">
        <f>'施設リストA-1（直営）'!#REF!</f>
        <v>#REF!</v>
      </c>
      <c r="J3238" s="30" t="e">
        <f>IF(I3238="新設",VLOOKUP('施設リストA-1（直営）'!#REF!,'（新設）照明器具'!$B$5:$C$1990,2,FALSE),IF('部屋別効果（直）'!I3238="撤去",VLOOKUP('施設リストA-1（直営）'!#REF!,'（既設）調査結果'!$B$5:$C$1998,2,FALSE),0))</f>
        <v>#REF!</v>
      </c>
      <c r="K3238" s="29" t="e">
        <f>'施設リストA-1（直営）'!#REF!</f>
        <v>#REF!</v>
      </c>
      <c r="L3238" s="29" t="e">
        <f>'施設リストA-1（直営）'!#REF!</f>
        <v>#REF!</v>
      </c>
      <c r="M3238" s="30" t="e">
        <f>IF(L3238="新設",VLOOKUP('施設リストA-1（直営）'!#REF!,'（新設）照明器具'!$B$5:$C$1990,2,FALSE),IF('部屋別効果（直）'!L3238="撤去",VLOOKUP('施設リストA-1（直営）'!#REF!,'（既設）調査結果'!$B$5:$C$1998,2,FALSE),0))</f>
        <v>#REF!</v>
      </c>
      <c r="N3238" s="29" t="e">
        <f>'施設リストA-1（直営）'!#REF!</f>
        <v>#REF!</v>
      </c>
      <c r="O3238" s="29" t="e">
        <f>'施設リストA-1（直営）'!#REF!</f>
        <v>#REF!</v>
      </c>
      <c r="P3238" s="30" t="e">
        <f>IF(O3238="新設",VLOOKUP('施設リストA-1（直営）'!#REF!,'（新設）照明器具'!$B$5:$C$1990,2,FALSE),IF('部屋別効果（直）'!O3238="撤去",VLOOKUP('施設リストA-1（直営）'!#REF!,'（既設）調査結果'!$B$5:$C$1998,2,FALSE),0))</f>
        <v>#REF!</v>
      </c>
      <c r="Q3238" s="29" t="e">
        <f>'施設リストA-1（直営）'!#REF!</f>
        <v>#REF!</v>
      </c>
      <c r="R3238" s="29" t="e">
        <f>'施設リストA-1（直営）'!#REF!</f>
        <v>#REF!</v>
      </c>
      <c r="S3238" s="30" t="e">
        <f>IF(R3238="新設",VLOOKUP('施設リストA-1（直営）'!#REF!,'（新設）照明器具'!$B$5:$C$1990,2,FALSE),IF('部屋別効果（直）'!R3238="撤去",VLOOKUP('施設リストA-1（直営）'!#REF!,'（既設）調査結果'!$B$5:$C$1998,2,FALSE),0))</f>
        <v>#REF!</v>
      </c>
      <c r="T3238" s="29" t="e">
        <f>'施設リストA-1（直営）'!#REF!</f>
        <v>#REF!</v>
      </c>
      <c r="U3238" s="29" t="e">
        <f>'施設リストA-1（直営）'!#REF!</f>
        <v>#REF!</v>
      </c>
      <c r="V3238" s="30" t="e">
        <f>IF(U3238="新設",VLOOKUP('施設リストA-1（直営）'!#REF!,'（新設）照明器具'!$B$5:$C$1990,2,FALSE),IF('部屋別効果（直）'!U3238="撤去",VLOOKUP('施設リストA-1（直営）'!#REF!,'（既設）調査結果'!$B$5:$C$1998,2,FALSE),0))</f>
        <v>#REF!</v>
      </c>
      <c r="W3238" s="29" t="e">
        <f>'施設リストA-1（直営）'!#REF!</f>
        <v>#REF!</v>
      </c>
      <c r="X3238" s="29" t="e">
        <f>'施設リストA-1（直営）'!#REF!</f>
        <v>#REF!</v>
      </c>
      <c r="Y3238" s="30" t="e">
        <f>IF(X3238="新設",VLOOKUP('施設リストA-1（直営）'!#REF!,'（新設）照明器具'!$B$5:$C$1990,2,FALSE),IF('部屋別効果（直）'!X3238="撤去",VLOOKUP('施設リストA-1（直営）'!#REF!,'（既設）調査結果'!$B$5:$C$1998,2,FALSE),0))</f>
        <v>#REF!</v>
      </c>
      <c r="Z3238" s="29" t="e">
        <f>'施設リストA-1（直営）'!#REF!</f>
        <v>#REF!</v>
      </c>
      <c r="AA3238" s="29" t="e">
        <f>'施設リストA-1（直営）'!#REF!</f>
        <v>#REF!</v>
      </c>
      <c r="AB3238" s="30" t="e">
        <f>IF(AA3238="新設",VLOOKUP('施設リストA-1（直営）'!#REF!,'（新設）照明器具'!$B$5:$C$1990,2,FALSE),IF('部屋別効果（直）'!AA3238="撤去",VLOOKUP('施設リストA-1（直営）'!#REF!,'（既設）調査結果'!$B$5:$C$1998,2,FALSE),0))</f>
        <v>#REF!</v>
      </c>
      <c r="AC3238" s="29" t="e">
        <f>'施設リストA-1（直営）'!#REF!</f>
        <v>#REF!</v>
      </c>
      <c r="AD3238" s="29" t="e">
        <f>'施設リストA-1（直営）'!#REF!</f>
        <v>#REF!</v>
      </c>
      <c r="AE3238" s="30" t="e">
        <f>IF(AD3238="新設",VLOOKUP('施設リストA-1（直営）'!#REF!,'（新設）照明器具'!$B$5:$C$1990,2,FALSE),IF('部屋別効果（直）'!AD3238="撤去",VLOOKUP('施設リストA-1（直営）'!#REF!,'（既設）調査結果'!$B$5:$C$1998,2,FALSE),0))</f>
        <v>#REF!</v>
      </c>
      <c r="AF3238" s="29" t="e">
        <f>'施設リストA-1（直営）'!#REF!</f>
        <v>#REF!</v>
      </c>
      <c r="AG3238" s="29" t="e">
        <f>'施設リストA-1（直営）'!#REF!</f>
        <v>#REF!</v>
      </c>
      <c r="AH3238" s="30" t="e">
        <f>IF(AG3238="新設",VLOOKUP('施設リストA-1（直営）'!#REF!,'（新設）照明器具'!$B$5:$C$1990,2,FALSE),IF('部屋別効果（直）'!AG3238="撤去",VLOOKUP('施設リストA-1（直営）'!#REF!,'（既設）調査結果'!$B$5:$C$1998,2,FALSE),0))</f>
        <v>#REF!</v>
      </c>
      <c r="AI3238" s="29" t="e">
        <f>'施設リストA-1（直営）'!#REF!</f>
        <v>#REF!</v>
      </c>
      <c r="AJ3238" s="29" t="e">
        <f>'施設リストA-1（直営）'!#REF!</f>
        <v>#REF!</v>
      </c>
      <c r="AK3238" s="30" t="e">
        <f>IF(AJ3238="新設",VLOOKUP('施設リストA-1（直営）'!#REF!,'（新設）照明器具'!$B$5:$C$1990,2,FALSE),IF('部屋別効果（直）'!AJ3238="撤去",VLOOKUP('施設リストA-1（直営）'!#REF!,'（既設）調査結果'!$B$5:$C$1998,2,FALSE),0))</f>
        <v>#REF!</v>
      </c>
      <c r="AL3238" s="29" t="e">
        <f>'施設リストA-1（直営）'!#REF!</f>
        <v>#REF!</v>
      </c>
    </row>
    <row r="3239" spans="1:38" customFormat="1">
      <c r="A3239" s="15">
        <f>'施設リストA-1（直営）'!A1089</f>
        <v>0</v>
      </c>
      <c r="B3239" s="16" t="e">
        <f>'施設リストA-1（直営）'!#REF!</f>
        <v>#REF!</v>
      </c>
      <c r="C3239" s="14" t="e">
        <f>'施設リストA-1（直営）'!#REF!</f>
        <v>#REF!</v>
      </c>
      <c r="D3239" s="94" t="e">
        <f>'施設リストA-1（直営）'!#REF!</f>
        <v>#REF!</v>
      </c>
      <c r="E3239" s="20" t="e">
        <f>'施設リストA-1（直営）'!#REF!</f>
        <v>#REF!</v>
      </c>
      <c r="F3239" s="20" t="e">
        <f>'施設リストA-1（直営）'!#REF!</f>
        <v>#REF!</v>
      </c>
      <c r="G3239" s="13" t="e">
        <f>'施設リストA-1（直営）'!#REF!</f>
        <v>#REF!</v>
      </c>
      <c r="H3239" s="28" t="e">
        <f t="shared" si="50"/>
        <v>#REF!</v>
      </c>
      <c r="I3239" s="29" t="e">
        <f>'施設リストA-1（直営）'!#REF!</f>
        <v>#REF!</v>
      </c>
      <c r="J3239" s="30" t="e">
        <f>IF(I3239="新設",VLOOKUP('施設リストA-1（直営）'!#REF!,'（新設）照明器具'!$B$5:$C$1990,2,FALSE),IF('部屋別効果（直）'!I3239="撤去",VLOOKUP('施設リストA-1（直営）'!#REF!,'（既設）調査結果'!$B$5:$C$1998,2,FALSE),0))</f>
        <v>#REF!</v>
      </c>
      <c r="K3239" s="29" t="e">
        <f>'施設リストA-1（直営）'!#REF!</f>
        <v>#REF!</v>
      </c>
      <c r="L3239" s="29" t="e">
        <f>'施設リストA-1（直営）'!#REF!</f>
        <v>#REF!</v>
      </c>
      <c r="M3239" s="30" t="e">
        <f>IF(L3239="新設",VLOOKUP('施設リストA-1（直営）'!#REF!,'（新設）照明器具'!$B$5:$C$1990,2,FALSE),IF('部屋別効果（直）'!L3239="撤去",VLOOKUP('施設リストA-1（直営）'!#REF!,'（既設）調査結果'!$B$5:$C$1998,2,FALSE),0))</f>
        <v>#REF!</v>
      </c>
      <c r="N3239" s="29" t="e">
        <f>'施設リストA-1（直営）'!#REF!</f>
        <v>#REF!</v>
      </c>
      <c r="O3239" s="29" t="e">
        <f>'施設リストA-1（直営）'!#REF!</f>
        <v>#REF!</v>
      </c>
      <c r="P3239" s="30" t="e">
        <f>IF(O3239="新設",VLOOKUP('施設リストA-1（直営）'!#REF!,'（新設）照明器具'!$B$5:$C$1990,2,FALSE),IF('部屋別効果（直）'!O3239="撤去",VLOOKUP('施設リストA-1（直営）'!#REF!,'（既設）調査結果'!$B$5:$C$1998,2,FALSE),0))</f>
        <v>#REF!</v>
      </c>
      <c r="Q3239" s="29" t="e">
        <f>'施設リストA-1（直営）'!#REF!</f>
        <v>#REF!</v>
      </c>
      <c r="R3239" s="29" t="e">
        <f>'施設リストA-1（直営）'!#REF!</f>
        <v>#REF!</v>
      </c>
      <c r="S3239" s="30" t="e">
        <f>IF(R3239="新設",VLOOKUP('施設リストA-1（直営）'!#REF!,'（新設）照明器具'!$B$5:$C$1990,2,FALSE),IF('部屋別効果（直）'!R3239="撤去",VLOOKUP('施設リストA-1（直営）'!#REF!,'（既設）調査結果'!$B$5:$C$1998,2,FALSE),0))</f>
        <v>#REF!</v>
      </c>
      <c r="T3239" s="29" t="e">
        <f>'施設リストA-1（直営）'!#REF!</f>
        <v>#REF!</v>
      </c>
      <c r="U3239" s="29" t="e">
        <f>'施設リストA-1（直営）'!#REF!</f>
        <v>#REF!</v>
      </c>
      <c r="V3239" s="30" t="e">
        <f>IF(U3239="新設",VLOOKUP('施設リストA-1（直営）'!#REF!,'（新設）照明器具'!$B$5:$C$1990,2,FALSE),IF('部屋別効果（直）'!U3239="撤去",VLOOKUP('施設リストA-1（直営）'!#REF!,'（既設）調査結果'!$B$5:$C$1998,2,FALSE),0))</f>
        <v>#REF!</v>
      </c>
      <c r="W3239" s="29" t="e">
        <f>'施設リストA-1（直営）'!#REF!</f>
        <v>#REF!</v>
      </c>
      <c r="X3239" s="29" t="e">
        <f>'施設リストA-1（直営）'!#REF!</f>
        <v>#REF!</v>
      </c>
      <c r="Y3239" s="30" t="e">
        <f>IF(X3239="新設",VLOOKUP('施設リストA-1（直営）'!#REF!,'（新設）照明器具'!$B$5:$C$1990,2,FALSE),IF('部屋別効果（直）'!X3239="撤去",VLOOKUP('施設リストA-1（直営）'!#REF!,'（既設）調査結果'!$B$5:$C$1998,2,FALSE),0))</f>
        <v>#REF!</v>
      </c>
      <c r="Z3239" s="29" t="e">
        <f>'施設リストA-1（直営）'!#REF!</f>
        <v>#REF!</v>
      </c>
      <c r="AA3239" s="29" t="e">
        <f>'施設リストA-1（直営）'!#REF!</f>
        <v>#REF!</v>
      </c>
      <c r="AB3239" s="30" t="e">
        <f>IF(AA3239="新設",VLOOKUP('施設リストA-1（直営）'!#REF!,'（新設）照明器具'!$B$5:$C$1990,2,FALSE),IF('部屋別効果（直）'!AA3239="撤去",VLOOKUP('施設リストA-1（直営）'!#REF!,'（既設）調査結果'!$B$5:$C$1998,2,FALSE),0))</f>
        <v>#REF!</v>
      </c>
      <c r="AC3239" s="29" t="e">
        <f>'施設リストA-1（直営）'!#REF!</f>
        <v>#REF!</v>
      </c>
      <c r="AD3239" s="29" t="e">
        <f>'施設リストA-1（直営）'!#REF!</f>
        <v>#REF!</v>
      </c>
      <c r="AE3239" s="30" t="e">
        <f>IF(AD3239="新設",VLOOKUP('施設リストA-1（直営）'!#REF!,'（新設）照明器具'!$B$5:$C$1990,2,FALSE),IF('部屋別効果（直）'!AD3239="撤去",VLOOKUP('施設リストA-1（直営）'!#REF!,'（既設）調査結果'!$B$5:$C$1998,2,FALSE),0))</f>
        <v>#REF!</v>
      </c>
      <c r="AF3239" s="29" t="e">
        <f>'施設リストA-1（直営）'!#REF!</f>
        <v>#REF!</v>
      </c>
      <c r="AG3239" s="29" t="e">
        <f>'施設リストA-1（直営）'!#REF!</f>
        <v>#REF!</v>
      </c>
      <c r="AH3239" s="30" t="e">
        <f>IF(AG3239="新設",VLOOKUP('施設リストA-1（直営）'!#REF!,'（新設）照明器具'!$B$5:$C$1990,2,FALSE),IF('部屋別効果（直）'!AG3239="撤去",VLOOKUP('施設リストA-1（直営）'!#REF!,'（既設）調査結果'!$B$5:$C$1998,2,FALSE),0))</f>
        <v>#REF!</v>
      </c>
      <c r="AI3239" s="29" t="e">
        <f>'施設リストA-1（直営）'!#REF!</f>
        <v>#REF!</v>
      </c>
      <c r="AJ3239" s="29" t="e">
        <f>'施設リストA-1（直営）'!#REF!</f>
        <v>#REF!</v>
      </c>
      <c r="AK3239" s="30" t="e">
        <f>IF(AJ3239="新設",VLOOKUP('施設リストA-1（直営）'!#REF!,'（新設）照明器具'!$B$5:$C$1990,2,FALSE),IF('部屋別効果（直）'!AJ3239="撤去",VLOOKUP('施設リストA-1（直営）'!#REF!,'（既設）調査結果'!$B$5:$C$1998,2,FALSE),0))</f>
        <v>#REF!</v>
      </c>
      <c r="AL3239" s="29" t="e">
        <f>'施設リストA-1（直営）'!#REF!</f>
        <v>#REF!</v>
      </c>
    </row>
    <row r="3240" spans="1:38" customFormat="1">
      <c r="A3240" s="15">
        <f>'施設リストA-1（直営）'!A1090</f>
        <v>0</v>
      </c>
      <c r="B3240" s="16" t="e">
        <f>'施設リストA-1（直営）'!#REF!</f>
        <v>#REF!</v>
      </c>
      <c r="C3240" s="14" t="e">
        <f>'施設リストA-1（直営）'!#REF!</f>
        <v>#REF!</v>
      </c>
      <c r="D3240" s="94" t="e">
        <f>'施設リストA-1（直営）'!#REF!</f>
        <v>#REF!</v>
      </c>
      <c r="E3240" s="20" t="e">
        <f>'施設リストA-1（直営）'!#REF!</f>
        <v>#REF!</v>
      </c>
      <c r="F3240" s="20" t="e">
        <f>'施設リストA-1（直営）'!#REF!</f>
        <v>#REF!</v>
      </c>
      <c r="G3240" s="13" t="e">
        <f>'施設リストA-1（直営）'!#REF!</f>
        <v>#REF!</v>
      </c>
      <c r="H3240" s="28" t="e">
        <f t="shared" si="50"/>
        <v>#REF!</v>
      </c>
      <c r="I3240" s="29" t="e">
        <f>'施設リストA-1（直営）'!#REF!</f>
        <v>#REF!</v>
      </c>
      <c r="J3240" s="30" t="e">
        <f>IF(I3240="新設",VLOOKUP('施設リストA-1（直営）'!#REF!,'（新設）照明器具'!$B$5:$C$1990,2,FALSE),IF('部屋別効果（直）'!I3240="撤去",VLOOKUP('施設リストA-1（直営）'!#REF!,'（既設）調査結果'!$B$5:$C$1998,2,FALSE),0))</f>
        <v>#REF!</v>
      </c>
      <c r="K3240" s="29" t="e">
        <f>'施設リストA-1（直営）'!#REF!</f>
        <v>#REF!</v>
      </c>
      <c r="L3240" s="29" t="e">
        <f>'施設リストA-1（直営）'!#REF!</f>
        <v>#REF!</v>
      </c>
      <c r="M3240" s="30" t="e">
        <f>IF(L3240="新設",VLOOKUP('施設リストA-1（直営）'!#REF!,'（新設）照明器具'!$B$5:$C$1990,2,FALSE),IF('部屋別効果（直）'!L3240="撤去",VLOOKUP('施設リストA-1（直営）'!#REF!,'（既設）調査結果'!$B$5:$C$1998,2,FALSE),0))</f>
        <v>#REF!</v>
      </c>
      <c r="N3240" s="29" t="e">
        <f>'施設リストA-1（直営）'!#REF!</f>
        <v>#REF!</v>
      </c>
      <c r="O3240" s="29" t="e">
        <f>'施設リストA-1（直営）'!#REF!</f>
        <v>#REF!</v>
      </c>
      <c r="P3240" s="30" t="e">
        <f>IF(O3240="新設",VLOOKUP('施設リストA-1（直営）'!#REF!,'（新設）照明器具'!$B$5:$C$1990,2,FALSE),IF('部屋別効果（直）'!O3240="撤去",VLOOKUP('施設リストA-1（直営）'!#REF!,'（既設）調査結果'!$B$5:$C$1998,2,FALSE),0))</f>
        <v>#REF!</v>
      </c>
      <c r="Q3240" s="29" t="e">
        <f>'施設リストA-1（直営）'!#REF!</f>
        <v>#REF!</v>
      </c>
      <c r="R3240" s="29" t="e">
        <f>'施設リストA-1（直営）'!#REF!</f>
        <v>#REF!</v>
      </c>
      <c r="S3240" s="30" t="e">
        <f>IF(R3240="新設",VLOOKUP('施設リストA-1（直営）'!#REF!,'（新設）照明器具'!$B$5:$C$1990,2,FALSE),IF('部屋別効果（直）'!R3240="撤去",VLOOKUP('施設リストA-1（直営）'!#REF!,'（既設）調査結果'!$B$5:$C$1998,2,FALSE),0))</f>
        <v>#REF!</v>
      </c>
      <c r="T3240" s="29" t="e">
        <f>'施設リストA-1（直営）'!#REF!</f>
        <v>#REF!</v>
      </c>
      <c r="U3240" s="29" t="e">
        <f>'施設リストA-1（直営）'!#REF!</f>
        <v>#REF!</v>
      </c>
      <c r="V3240" s="30" t="e">
        <f>IF(U3240="新設",VLOOKUP('施設リストA-1（直営）'!#REF!,'（新設）照明器具'!$B$5:$C$1990,2,FALSE),IF('部屋別効果（直）'!U3240="撤去",VLOOKUP('施設リストA-1（直営）'!#REF!,'（既設）調査結果'!$B$5:$C$1998,2,FALSE),0))</f>
        <v>#REF!</v>
      </c>
      <c r="W3240" s="29" t="e">
        <f>'施設リストA-1（直営）'!#REF!</f>
        <v>#REF!</v>
      </c>
      <c r="X3240" s="29" t="e">
        <f>'施設リストA-1（直営）'!#REF!</f>
        <v>#REF!</v>
      </c>
      <c r="Y3240" s="30" t="e">
        <f>IF(X3240="新設",VLOOKUP('施設リストA-1（直営）'!#REF!,'（新設）照明器具'!$B$5:$C$1990,2,FALSE),IF('部屋別効果（直）'!X3240="撤去",VLOOKUP('施設リストA-1（直営）'!#REF!,'（既設）調査結果'!$B$5:$C$1998,2,FALSE),0))</f>
        <v>#REF!</v>
      </c>
      <c r="Z3240" s="29" t="e">
        <f>'施設リストA-1（直営）'!#REF!</f>
        <v>#REF!</v>
      </c>
      <c r="AA3240" s="29" t="e">
        <f>'施設リストA-1（直営）'!#REF!</f>
        <v>#REF!</v>
      </c>
      <c r="AB3240" s="30" t="e">
        <f>IF(AA3240="新設",VLOOKUP('施設リストA-1（直営）'!#REF!,'（新設）照明器具'!$B$5:$C$1990,2,FALSE),IF('部屋別効果（直）'!AA3240="撤去",VLOOKUP('施設リストA-1（直営）'!#REF!,'（既設）調査結果'!$B$5:$C$1998,2,FALSE),0))</f>
        <v>#REF!</v>
      </c>
      <c r="AC3240" s="29" t="e">
        <f>'施設リストA-1（直営）'!#REF!</f>
        <v>#REF!</v>
      </c>
      <c r="AD3240" s="29" t="e">
        <f>'施設リストA-1（直営）'!#REF!</f>
        <v>#REF!</v>
      </c>
      <c r="AE3240" s="30" t="e">
        <f>IF(AD3240="新設",VLOOKUP('施設リストA-1（直営）'!#REF!,'（新設）照明器具'!$B$5:$C$1990,2,FALSE),IF('部屋別効果（直）'!AD3240="撤去",VLOOKUP('施設リストA-1（直営）'!#REF!,'（既設）調査結果'!$B$5:$C$1998,2,FALSE),0))</f>
        <v>#REF!</v>
      </c>
      <c r="AF3240" s="29" t="e">
        <f>'施設リストA-1（直営）'!#REF!</f>
        <v>#REF!</v>
      </c>
      <c r="AG3240" s="29" t="e">
        <f>'施設リストA-1（直営）'!#REF!</f>
        <v>#REF!</v>
      </c>
      <c r="AH3240" s="30" t="e">
        <f>IF(AG3240="新設",VLOOKUP('施設リストA-1（直営）'!#REF!,'（新設）照明器具'!$B$5:$C$1990,2,FALSE),IF('部屋別効果（直）'!AG3240="撤去",VLOOKUP('施設リストA-1（直営）'!#REF!,'（既設）調査結果'!$B$5:$C$1998,2,FALSE),0))</f>
        <v>#REF!</v>
      </c>
      <c r="AI3240" s="29" t="e">
        <f>'施設リストA-1（直営）'!#REF!</f>
        <v>#REF!</v>
      </c>
      <c r="AJ3240" s="29" t="e">
        <f>'施設リストA-1（直営）'!#REF!</f>
        <v>#REF!</v>
      </c>
      <c r="AK3240" s="30" t="e">
        <f>IF(AJ3240="新設",VLOOKUP('施設リストA-1（直営）'!#REF!,'（新設）照明器具'!$B$5:$C$1990,2,FALSE),IF('部屋別効果（直）'!AJ3240="撤去",VLOOKUP('施設リストA-1（直営）'!#REF!,'（既設）調査結果'!$B$5:$C$1998,2,FALSE),0))</f>
        <v>#REF!</v>
      </c>
      <c r="AL3240" s="29" t="e">
        <f>'施設リストA-1（直営）'!#REF!</f>
        <v>#REF!</v>
      </c>
    </row>
    <row r="3241" spans="1:38" customFormat="1">
      <c r="A3241" s="15">
        <f>'施設リストA-1（直営）'!A1091</f>
        <v>0</v>
      </c>
      <c r="B3241" s="16" t="e">
        <f>'施設リストA-1（直営）'!#REF!</f>
        <v>#REF!</v>
      </c>
      <c r="C3241" s="14" t="e">
        <f>'施設リストA-1（直営）'!#REF!</f>
        <v>#REF!</v>
      </c>
      <c r="D3241" s="94" t="e">
        <f>'施設リストA-1（直営）'!#REF!</f>
        <v>#REF!</v>
      </c>
      <c r="E3241" s="20" t="e">
        <f>'施設リストA-1（直営）'!#REF!</f>
        <v>#REF!</v>
      </c>
      <c r="F3241" s="20" t="e">
        <f>'施設リストA-1（直営）'!#REF!</f>
        <v>#REF!</v>
      </c>
      <c r="G3241" s="13" t="e">
        <f>'施設リストA-1（直営）'!#REF!</f>
        <v>#REF!</v>
      </c>
      <c r="H3241" s="28" t="e">
        <f t="shared" si="50"/>
        <v>#REF!</v>
      </c>
      <c r="I3241" s="29" t="e">
        <f>'施設リストA-1（直営）'!#REF!</f>
        <v>#REF!</v>
      </c>
      <c r="J3241" s="30" t="e">
        <f>IF(I3241="新設",VLOOKUP('施設リストA-1（直営）'!#REF!,'（新設）照明器具'!$B$5:$C$1990,2,FALSE),IF('部屋別効果（直）'!I3241="撤去",VLOOKUP('施設リストA-1（直営）'!#REF!,'（既設）調査結果'!$B$5:$C$1998,2,FALSE),0))</f>
        <v>#REF!</v>
      </c>
      <c r="K3241" s="29" t="e">
        <f>'施設リストA-1（直営）'!#REF!</f>
        <v>#REF!</v>
      </c>
      <c r="L3241" s="29" t="e">
        <f>'施設リストA-1（直営）'!#REF!</f>
        <v>#REF!</v>
      </c>
      <c r="M3241" s="30" t="e">
        <f>IF(L3241="新設",VLOOKUP('施設リストA-1（直営）'!#REF!,'（新設）照明器具'!$B$5:$C$1990,2,FALSE),IF('部屋別効果（直）'!L3241="撤去",VLOOKUP('施設リストA-1（直営）'!#REF!,'（既設）調査結果'!$B$5:$C$1998,2,FALSE),0))</f>
        <v>#REF!</v>
      </c>
      <c r="N3241" s="29" t="e">
        <f>'施設リストA-1（直営）'!#REF!</f>
        <v>#REF!</v>
      </c>
      <c r="O3241" s="29" t="e">
        <f>'施設リストA-1（直営）'!#REF!</f>
        <v>#REF!</v>
      </c>
      <c r="P3241" s="30" t="e">
        <f>IF(O3241="新設",VLOOKUP('施設リストA-1（直営）'!#REF!,'（新設）照明器具'!$B$5:$C$1990,2,FALSE),IF('部屋別効果（直）'!O3241="撤去",VLOOKUP('施設リストA-1（直営）'!#REF!,'（既設）調査結果'!$B$5:$C$1998,2,FALSE),0))</f>
        <v>#REF!</v>
      </c>
      <c r="Q3241" s="29" t="e">
        <f>'施設リストA-1（直営）'!#REF!</f>
        <v>#REF!</v>
      </c>
      <c r="R3241" s="29" t="e">
        <f>'施設リストA-1（直営）'!#REF!</f>
        <v>#REF!</v>
      </c>
      <c r="S3241" s="30" t="e">
        <f>IF(R3241="新設",VLOOKUP('施設リストA-1（直営）'!#REF!,'（新設）照明器具'!$B$5:$C$1990,2,FALSE),IF('部屋別効果（直）'!R3241="撤去",VLOOKUP('施設リストA-1（直営）'!#REF!,'（既設）調査結果'!$B$5:$C$1998,2,FALSE),0))</f>
        <v>#REF!</v>
      </c>
      <c r="T3241" s="29" t="e">
        <f>'施設リストA-1（直営）'!#REF!</f>
        <v>#REF!</v>
      </c>
      <c r="U3241" s="29" t="e">
        <f>'施設リストA-1（直営）'!#REF!</f>
        <v>#REF!</v>
      </c>
      <c r="V3241" s="30" t="e">
        <f>IF(U3241="新設",VLOOKUP('施設リストA-1（直営）'!#REF!,'（新設）照明器具'!$B$5:$C$1990,2,FALSE),IF('部屋別効果（直）'!U3241="撤去",VLOOKUP('施設リストA-1（直営）'!#REF!,'（既設）調査結果'!$B$5:$C$1998,2,FALSE),0))</f>
        <v>#REF!</v>
      </c>
      <c r="W3241" s="29" t="e">
        <f>'施設リストA-1（直営）'!#REF!</f>
        <v>#REF!</v>
      </c>
      <c r="X3241" s="29" t="e">
        <f>'施設リストA-1（直営）'!#REF!</f>
        <v>#REF!</v>
      </c>
      <c r="Y3241" s="30" t="e">
        <f>IF(X3241="新設",VLOOKUP('施設リストA-1（直営）'!#REF!,'（新設）照明器具'!$B$5:$C$1990,2,FALSE),IF('部屋別効果（直）'!X3241="撤去",VLOOKUP('施設リストA-1（直営）'!#REF!,'（既設）調査結果'!$B$5:$C$1998,2,FALSE),0))</f>
        <v>#REF!</v>
      </c>
      <c r="Z3241" s="29" t="e">
        <f>'施設リストA-1（直営）'!#REF!</f>
        <v>#REF!</v>
      </c>
      <c r="AA3241" s="29" t="e">
        <f>'施設リストA-1（直営）'!#REF!</f>
        <v>#REF!</v>
      </c>
      <c r="AB3241" s="30" t="e">
        <f>IF(AA3241="新設",VLOOKUP('施設リストA-1（直営）'!#REF!,'（新設）照明器具'!$B$5:$C$1990,2,FALSE),IF('部屋別効果（直）'!AA3241="撤去",VLOOKUP('施設リストA-1（直営）'!#REF!,'（既設）調査結果'!$B$5:$C$1998,2,FALSE),0))</f>
        <v>#REF!</v>
      </c>
      <c r="AC3241" s="29" t="e">
        <f>'施設リストA-1（直営）'!#REF!</f>
        <v>#REF!</v>
      </c>
      <c r="AD3241" s="29" t="e">
        <f>'施設リストA-1（直営）'!#REF!</f>
        <v>#REF!</v>
      </c>
      <c r="AE3241" s="30" t="e">
        <f>IF(AD3241="新設",VLOOKUP('施設リストA-1（直営）'!#REF!,'（新設）照明器具'!$B$5:$C$1990,2,FALSE),IF('部屋別効果（直）'!AD3241="撤去",VLOOKUP('施設リストA-1（直営）'!#REF!,'（既設）調査結果'!$B$5:$C$1998,2,FALSE),0))</f>
        <v>#REF!</v>
      </c>
      <c r="AF3241" s="29" t="e">
        <f>'施設リストA-1（直営）'!#REF!</f>
        <v>#REF!</v>
      </c>
      <c r="AG3241" s="29" t="e">
        <f>'施設リストA-1（直営）'!#REF!</f>
        <v>#REF!</v>
      </c>
      <c r="AH3241" s="30" t="e">
        <f>IF(AG3241="新設",VLOOKUP('施設リストA-1（直営）'!#REF!,'（新設）照明器具'!$B$5:$C$1990,2,FALSE),IF('部屋別効果（直）'!AG3241="撤去",VLOOKUP('施設リストA-1（直営）'!#REF!,'（既設）調査結果'!$B$5:$C$1998,2,FALSE),0))</f>
        <v>#REF!</v>
      </c>
      <c r="AI3241" s="29" t="e">
        <f>'施設リストA-1（直営）'!#REF!</f>
        <v>#REF!</v>
      </c>
      <c r="AJ3241" s="29" t="e">
        <f>'施設リストA-1（直営）'!#REF!</f>
        <v>#REF!</v>
      </c>
      <c r="AK3241" s="30" t="e">
        <f>IF(AJ3241="新設",VLOOKUP('施設リストA-1（直営）'!#REF!,'（新設）照明器具'!$B$5:$C$1990,2,FALSE),IF('部屋別効果（直）'!AJ3241="撤去",VLOOKUP('施設リストA-1（直営）'!#REF!,'（既設）調査結果'!$B$5:$C$1998,2,FALSE),0))</f>
        <v>#REF!</v>
      </c>
      <c r="AL3241" s="29" t="e">
        <f>'施設リストA-1（直営）'!#REF!</f>
        <v>#REF!</v>
      </c>
    </row>
    <row r="3242" spans="1:38" customFormat="1">
      <c r="A3242" s="15">
        <f>'施設リストA-1（直営）'!A1092</f>
        <v>0</v>
      </c>
      <c r="B3242" s="16" t="e">
        <f>'施設リストA-1（直営）'!#REF!</f>
        <v>#REF!</v>
      </c>
      <c r="C3242" s="14" t="e">
        <f>'施設リストA-1（直営）'!#REF!</f>
        <v>#REF!</v>
      </c>
      <c r="D3242" s="94" t="e">
        <f>'施設リストA-1（直営）'!#REF!</f>
        <v>#REF!</v>
      </c>
      <c r="E3242" s="20" t="e">
        <f>'施設リストA-1（直営）'!#REF!</f>
        <v>#REF!</v>
      </c>
      <c r="F3242" s="20" t="e">
        <f>'施設リストA-1（直営）'!#REF!</f>
        <v>#REF!</v>
      </c>
      <c r="G3242" s="13" t="e">
        <f>'施設リストA-1（直営）'!#REF!</f>
        <v>#REF!</v>
      </c>
      <c r="H3242" s="28" t="e">
        <f t="shared" si="50"/>
        <v>#REF!</v>
      </c>
      <c r="I3242" s="29" t="e">
        <f>'施設リストA-1（直営）'!#REF!</f>
        <v>#REF!</v>
      </c>
      <c r="J3242" s="30" t="e">
        <f>IF(I3242="新設",VLOOKUP('施設リストA-1（直営）'!#REF!,'（新設）照明器具'!$B$5:$C$1990,2,FALSE),IF('部屋別効果（直）'!I3242="撤去",VLOOKUP('施設リストA-1（直営）'!#REF!,'（既設）調査結果'!$B$5:$C$1998,2,FALSE),0))</f>
        <v>#REF!</v>
      </c>
      <c r="K3242" s="29" t="e">
        <f>'施設リストA-1（直営）'!#REF!</f>
        <v>#REF!</v>
      </c>
      <c r="L3242" s="29" t="e">
        <f>'施設リストA-1（直営）'!#REF!</f>
        <v>#REF!</v>
      </c>
      <c r="M3242" s="30" t="e">
        <f>IF(L3242="新設",VLOOKUP('施設リストA-1（直営）'!#REF!,'（新設）照明器具'!$B$5:$C$1990,2,FALSE),IF('部屋別効果（直）'!L3242="撤去",VLOOKUP('施設リストA-1（直営）'!#REF!,'（既設）調査結果'!$B$5:$C$1998,2,FALSE),0))</f>
        <v>#REF!</v>
      </c>
      <c r="N3242" s="29" t="e">
        <f>'施設リストA-1（直営）'!#REF!</f>
        <v>#REF!</v>
      </c>
      <c r="O3242" s="29" t="e">
        <f>'施設リストA-1（直営）'!#REF!</f>
        <v>#REF!</v>
      </c>
      <c r="P3242" s="30" t="e">
        <f>IF(O3242="新設",VLOOKUP('施設リストA-1（直営）'!#REF!,'（新設）照明器具'!$B$5:$C$1990,2,FALSE),IF('部屋別効果（直）'!O3242="撤去",VLOOKUP('施設リストA-1（直営）'!#REF!,'（既設）調査結果'!$B$5:$C$1998,2,FALSE),0))</f>
        <v>#REF!</v>
      </c>
      <c r="Q3242" s="29" t="e">
        <f>'施設リストA-1（直営）'!#REF!</f>
        <v>#REF!</v>
      </c>
      <c r="R3242" s="29" t="e">
        <f>'施設リストA-1（直営）'!#REF!</f>
        <v>#REF!</v>
      </c>
      <c r="S3242" s="30" t="e">
        <f>IF(R3242="新設",VLOOKUP('施設リストA-1（直営）'!#REF!,'（新設）照明器具'!$B$5:$C$1990,2,FALSE),IF('部屋別効果（直）'!R3242="撤去",VLOOKUP('施設リストA-1（直営）'!#REF!,'（既設）調査結果'!$B$5:$C$1998,2,FALSE),0))</f>
        <v>#REF!</v>
      </c>
      <c r="T3242" s="29" t="e">
        <f>'施設リストA-1（直営）'!#REF!</f>
        <v>#REF!</v>
      </c>
      <c r="U3242" s="29" t="e">
        <f>'施設リストA-1（直営）'!#REF!</f>
        <v>#REF!</v>
      </c>
      <c r="V3242" s="30" t="e">
        <f>IF(U3242="新設",VLOOKUP('施設リストA-1（直営）'!#REF!,'（新設）照明器具'!$B$5:$C$1990,2,FALSE),IF('部屋別効果（直）'!U3242="撤去",VLOOKUP('施設リストA-1（直営）'!#REF!,'（既設）調査結果'!$B$5:$C$1998,2,FALSE),0))</f>
        <v>#REF!</v>
      </c>
      <c r="W3242" s="29" t="e">
        <f>'施設リストA-1（直営）'!#REF!</f>
        <v>#REF!</v>
      </c>
      <c r="X3242" s="29" t="e">
        <f>'施設リストA-1（直営）'!#REF!</f>
        <v>#REF!</v>
      </c>
      <c r="Y3242" s="30" t="e">
        <f>IF(X3242="新設",VLOOKUP('施設リストA-1（直営）'!#REF!,'（新設）照明器具'!$B$5:$C$1990,2,FALSE),IF('部屋別効果（直）'!X3242="撤去",VLOOKUP('施設リストA-1（直営）'!#REF!,'（既設）調査結果'!$B$5:$C$1998,2,FALSE),0))</f>
        <v>#REF!</v>
      </c>
      <c r="Z3242" s="29" t="e">
        <f>'施設リストA-1（直営）'!#REF!</f>
        <v>#REF!</v>
      </c>
      <c r="AA3242" s="29" t="e">
        <f>'施設リストA-1（直営）'!#REF!</f>
        <v>#REF!</v>
      </c>
      <c r="AB3242" s="30" t="e">
        <f>IF(AA3242="新設",VLOOKUP('施設リストA-1（直営）'!#REF!,'（新設）照明器具'!$B$5:$C$1990,2,FALSE),IF('部屋別効果（直）'!AA3242="撤去",VLOOKUP('施設リストA-1（直営）'!#REF!,'（既設）調査結果'!$B$5:$C$1998,2,FALSE),0))</f>
        <v>#REF!</v>
      </c>
      <c r="AC3242" s="29" t="e">
        <f>'施設リストA-1（直営）'!#REF!</f>
        <v>#REF!</v>
      </c>
      <c r="AD3242" s="29" t="e">
        <f>'施設リストA-1（直営）'!#REF!</f>
        <v>#REF!</v>
      </c>
      <c r="AE3242" s="30" t="e">
        <f>IF(AD3242="新設",VLOOKUP('施設リストA-1（直営）'!#REF!,'（新設）照明器具'!$B$5:$C$1990,2,FALSE),IF('部屋別効果（直）'!AD3242="撤去",VLOOKUP('施設リストA-1（直営）'!#REF!,'（既設）調査結果'!$B$5:$C$1998,2,FALSE),0))</f>
        <v>#REF!</v>
      </c>
      <c r="AF3242" s="29" t="e">
        <f>'施設リストA-1（直営）'!#REF!</f>
        <v>#REF!</v>
      </c>
      <c r="AG3242" s="29" t="e">
        <f>'施設リストA-1（直営）'!#REF!</f>
        <v>#REF!</v>
      </c>
      <c r="AH3242" s="30" t="e">
        <f>IF(AG3242="新設",VLOOKUP('施設リストA-1（直営）'!#REF!,'（新設）照明器具'!$B$5:$C$1990,2,FALSE),IF('部屋別効果（直）'!AG3242="撤去",VLOOKUP('施設リストA-1（直営）'!#REF!,'（既設）調査結果'!$B$5:$C$1998,2,FALSE),0))</f>
        <v>#REF!</v>
      </c>
      <c r="AI3242" s="29" t="e">
        <f>'施設リストA-1（直営）'!#REF!</f>
        <v>#REF!</v>
      </c>
      <c r="AJ3242" s="29" t="e">
        <f>'施設リストA-1（直営）'!#REF!</f>
        <v>#REF!</v>
      </c>
      <c r="AK3242" s="30" t="e">
        <f>IF(AJ3242="新設",VLOOKUP('施設リストA-1（直営）'!#REF!,'（新設）照明器具'!$B$5:$C$1990,2,FALSE),IF('部屋別効果（直）'!AJ3242="撤去",VLOOKUP('施設リストA-1（直営）'!#REF!,'（既設）調査結果'!$B$5:$C$1998,2,FALSE),0))</f>
        <v>#REF!</v>
      </c>
      <c r="AL3242" s="29" t="e">
        <f>'施設リストA-1（直営）'!#REF!</f>
        <v>#REF!</v>
      </c>
    </row>
    <row r="3243" spans="1:38" customFormat="1">
      <c r="A3243" s="15">
        <f>'施設リストA-1（直営）'!A1093</f>
        <v>0</v>
      </c>
      <c r="B3243" s="16" t="e">
        <f>'施設リストA-1（直営）'!#REF!</f>
        <v>#REF!</v>
      </c>
      <c r="C3243" s="14" t="e">
        <f>'施設リストA-1（直営）'!#REF!</f>
        <v>#REF!</v>
      </c>
      <c r="D3243" s="94" t="e">
        <f>'施設リストA-1（直営）'!#REF!</f>
        <v>#REF!</v>
      </c>
      <c r="E3243" s="20" t="e">
        <f>'施設リストA-1（直営）'!#REF!</f>
        <v>#REF!</v>
      </c>
      <c r="F3243" s="20" t="e">
        <f>'施設リストA-1（直営）'!#REF!</f>
        <v>#REF!</v>
      </c>
      <c r="G3243" s="13" t="e">
        <f>'施設リストA-1（直営）'!#REF!</f>
        <v>#REF!</v>
      </c>
      <c r="H3243" s="28" t="e">
        <f t="shared" si="50"/>
        <v>#REF!</v>
      </c>
      <c r="I3243" s="29" t="e">
        <f>'施設リストA-1（直営）'!#REF!</f>
        <v>#REF!</v>
      </c>
      <c r="J3243" s="30" t="e">
        <f>IF(I3243="新設",VLOOKUP('施設リストA-1（直営）'!#REF!,'（新設）照明器具'!$B$5:$C$1990,2,FALSE),IF('部屋別効果（直）'!I3243="撤去",VLOOKUP('施設リストA-1（直営）'!#REF!,'（既設）調査結果'!$B$5:$C$1998,2,FALSE),0))</f>
        <v>#REF!</v>
      </c>
      <c r="K3243" s="29" t="e">
        <f>'施設リストA-1（直営）'!#REF!</f>
        <v>#REF!</v>
      </c>
      <c r="L3243" s="29" t="e">
        <f>'施設リストA-1（直営）'!#REF!</f>
        <v>#REF!</v>
      </c>
      <c r="M3243" s="30" t="e">
        <f>IF(L3243="新設",VLOOKUP('施設リストA-1（直営）'!#REF!,'（新設）照明器具'!$B$5:$C$1990,2,FALSE),IF('部屋別効果（直）'!L3243="撤去",VLOOKUP('施設リストA-1（直営）'!#REF!,'（既設）調査結果'!$B$5:$C$1998,2,FALSE),0))</f>
        <v>#REF!</v>
      </c>
      <c r="N3243" s="29" t="e">
        <f>'施設リストA-1（直営）'!#REF!</f>
        <v>#REF!</v>
      </c>
      <c r="O3243" s="29" t="e">
        <f>'施設リストA-1（直営）'!#REF!</f>
        <v>#REF!</v>
      </c>
      <c r="P3243" s="30" t="e">
        <f>IF(O3243="新設",VLOOKUP('施設リストA-1（直営）'!#REF!,'（新設）照明器具'!$B$5:$C$1990,2,FALSE),IF('部屋別効果（直）'!O3243="撤去",VLOOKUP('施設リストA-1（直営）'!#REF!,'（既設）調査結果'!$B$5:$C$1998,2,FALSE),0))</f>
        <v>#REF!</v>
      </c>
      <c r="Q3243" s="29" t="e">
        <f>'施設リストA-1（直営）'!#REF!</f>
        <v>#REF!</v>
      </c>
      <c r="R3243" s="29" t="e">
        <f>'施設リストA-1（直営）'!#REF!</f>
        <v>#REF!</v>
      </c>
      <c r="S3243" s="30" t="e">
        <f>IF(R3243="新設",VLOOKUP('施設リストA-1（直営）'!#REF!,'（新設）照明器具'!$B$5:$C$1990,2,FALSE),IF('部屋別効果（直）'!R3243="撤去",VLOOKUP('施設リストA-1（直営）'!#REF!,'（既設）調査結果'!$B$5:$C$1998,2,FALSE),0))</f>
        <v>#REF!</v>
      </c>
      <c r="T3243" s="29" t="e">
        <f>'施設リストA-1（直営）'!#REF!</f>
        <v>#REF!</v>
      </c>
      <c r="U3243" s="29" t="e">
        <f>'施設リストA-1（直営）'!#REF!</f>
        <v>#REF!</v>
      </c>
      <c r="V3243" s="30" t="e">
        <f>IF(U3243="新設",VLOOKUP('施設リストA-1（直営）'!#REF!,'（新設）照明器具'!$B$5:$C$1990,2,FALSE),IF('部屋別効果（直）'!U3243="撤去",VLOOKUP('施設リストA-1（直営）'!#REF!,'（既設）調査結果'!$B$5:$C$1998,2,FALSE),0))</f>
        <v>#REF!</v>
      </c>
      <c r="W3243" s="29" t="e">
        <f>'施設リストA-1（直営）'!#REF!</f>
        <v>#REF!</v>
      </c>
      <c r="X3243" s="29" t="e">
        <f>'施設リストA-1（直営）'!#REF!</f>
        <v>#REF!</v>
      </c>
      <c r="Y3243" s="30" t="e">
        <f>IF(X3243="新設",VLOOKUP('施設リストA-1（直営）'!#REF!,'（新設）照明器具'!$B$5:$C$1990,2,FALSE),IF('部屋別効果（直）'!X3243="撤去",VLOOKUP('施設リストA-1（直営）'!#REF!,'（既設）調査結果'!$B$5:$C$1998,2,FALSE),0))</f>
        <v>#REF!</v>
      </c>
      <c r="Z3243" s="29" t="e">
        <f>'施設リストA-1（直営）'!#REF!</f>
        <v>#REF!</v>
      </c>
      <c r="AA3243" s="29" t="e">
        <f>'施設リストA-1（直営）'!#REF!</f>
        <v>#REF!</v>
      </c>
      <c r="AB3243" s="30" t="e">
        <f>IF(AA3243="新設",VLOOKUP('施設リストA-1（直営）'!#REF!,'（新設）照明器具'!$B$5:$C$1990,2,FALSE),IF('部屋別効果（直）'!AA3243="撤去",VLOOKUP('施設リストA-1（直営）'!#REF!,'（既設）調査結果'!$B$5:$C$1998,2,FALSE),0))</f>
        <v>#REF!</v>
      </c>
      <c r="AC3243" s="29" t="e">
        <f>'施設リストA-1（直営）'!#REF!</f>
        <v>#REF!</v>
      </c>
      <c r="AD3243" s="29" t="e">
        <f>'施設リストA-1（直営）'!#REF!</f>
        <v>#REF!</v>
      </c>
      <c r="AE3243" s="30" t="e">
        <f>IF(AD3243="新設",VLOOKUP('施設リストA-1（直営）'!#REF!,'（新設）照明器具'!$B$5:$C$1990,2,FALSE),IF('部屋別効果（直）'!AD3243="撤去",VLOOKUP('施設リストA-1（直営）'!#REF!,'（既設）調査結果'!$B$5:$C$1998,2,FALSE),0))</f>
        <v>#REF!</v>
      </c>
      <c r="AF3243" s="29" t="e">
        <f>'施設リストA-1（直営）'!#REF!</f>
        <v>#REF!</v>
      </c>
      <c r="AG3243" s="29" t="e">
        <f>'施設リストA-1（直営）'!#REF!</f>
        <v>#REF!</v>
      </c>
      <c r="AH3243" s="30" t="e">
        <f>IF(AG3243="新設",VLOOKUP('施設リストA-1（直営）'!#REF!,'（新設）照明器具'!$B$5:$C$1990,2,FALSE),IF('部屋別効果（直）'!AG3243="撤去",VLOOKUP('施設リストA-1（直営）'!#REF!,'（既設）調査結果'!$B$5:$C$1998,2,FALSE),0))</f>
        <v>#REF!</v>
      </c>
      <c r="AI3243" s="29" t="e">
        <f>'施設リストA-1（直営）'!#REF!</f>
        <v>#REF!</v>
      </c>
      <c r="AJ3243" s="29" t="e">
        <f>'施設リストA-1（直営）'!#REF!</f>
        <v>#REF!</v>
      </c>
      <c r="AK3243" s="30" t="e">
        <f>IF(AJ3243="新設",VLOOKUP('施設リストA-1（直営）'!#REF!,'（新設）照明器具'!$B$5:$C$1990,2,FALSE),IF('部屋別効果（直）'!AJ3243="撤去",VLOOKUP('施設リストA-1（直営）'!#REF!,'（既設）調査結果'!$B$5:$C$1998,2,FALSE),0))</f>
        <v>#REF!</v>
      </c>
      <c r="AL3243" s="29" t="e">
        <f>'施設リストA-1（直営）'!#REF!</f>
        <v>#REF!</v>
      </c>
    </row>
    <row r="3244" spans="1:38" customFormat="1">
      <c r="A3244" s="15">
        <f>'施設リストA-1（直営）'!A1094</f>
        <v>0</v>
      </c>
      <c r="B3244" s="16" t="e">
        <f>'施設リストA-1（直営）'!#REF!</f>
        <v>#REF!</v>
      </c>
      <c r="C3244" s="14" t="e">
        <f>'施設リストA-1（直営）'!#REF!</f>
        <v>#REF!</v>
      </c>
      <c r="D3244" s="94" t="e">
        <f>'施設リストA-1（直営）'!#REF!</f>
        <v>#REF!</v>
      </c>
      <c r="E3244" s="20" t="e">
        <f>'施設リストA-1（直営）'!#REF!</f>
        <v>#REF!</v>
      </c>
      <c r="F3244" s="20" t="e">
        <f>'施設リストA-1（直営）'!#REF!</f>
        <v>#REF!</v>
      </c>
      <c r="G3244" s="13" t="e">
        <f>'施設リストA-1（直営）'!#REF!</f>
        <v>#REF!</v>
      </c>
      <c r="H3244" s="28" t="e">
        <f t="shared" si="50"/>
        <v>#REF!</v>
      </c>
      <c r="I3244" s="29" t="e">
        <f>'施設リストA-1（直営）'!#REF!</f>
        <v>#REF!</v>
      </c>
      <c r="J3244" s="30" t="e">
        <f>IF(I3244="新設",VLOOKUP('施設リストA-1（直営）'!#REF!,'（新設）照明器具'!$B$5:$C$1990,2,FALSE),IF('部屋別効果（直）'!I3244="撤去",VLOOKUP('施設リストA-1（直営）'!#REF!,'（既設）調査結果'!$B$5:$C$1998,2,FALSE),0))</f>
        <v>#REF!</v>
      </c>
      <c r="K3244" s="29" t="e">
        <f>'施設リストA-1（直営）'!#REF!</f>
        <v>#REF!</v>
      </c>
      <c r="L3244" s="29" t="e">
        <f>'施設リストA-1（直営）'!#REF!</f>
        <v>#REF!</v>
      </c>
      <c r="M3244" s="30" t="e">
        <f>IF(L3244="新設",VLOOKUP('施設リストA-1（直営）'!#REF!,'（新設）照明器具'!$B$5:$C$1990,2,FALSE),IF('部屋別効果（直）'!L3244="撤去",VLOOKUP('施設リストA-1（直営）'!#REF!,'（既設）調査結果'!$B$5:$C$1998,2,FALSE),0))</f>
        <v>#REF!</v>
      </c>
      <c r="N3244" s="29" t="e">
        <f>'施設リストA-1（直営）'!#REF!</f>
        <v>#REF!</v>
      </c>
      <c r="O3244" s="29" t="e">
        <f>'施設リストA-1（直営）'!#REF!</f>
        <v>#REF!</v>
      </c>
      <c r="P3244" s="30" t="e">
        <f>IF(O3244="新設",VLOOKUP('施設リストA-1（直営）'!#REF!,'（新設）照明器具'!$B$5:$C$1990,2,FALSE),IF('部屋別効果（直）'!O3244="撤去",VLOOKUP('施設リストA-1（直営）'!#REF!,'（既設）調査結果'!$B$5:$C$1998,2,FALSE),0))</f>
        <v>#REF!</v>
      </c>
      <c r="Q3244" s="29" t="e">
        <f>'施設リストA-1（直営）'!#REF!</f>
        <v>#REF!</v>
      </c>
      <c r="R3244" s="29" t="e">
        <f>'施設リストA-1（直営）'!#REF!</f>
        <v>#REF!</v>
      </c>
      <c r="S3244" s="30" t="e">
        <f>IF(R3244="新設",VLOOKUP('施設リストA-1（直営）'!#REF!,'（新設）照明器具'!$B$5:$C$1990,2,FALSE),IF('部屋別効果（直）'!R3244="撤去",VLOOKUP('施設リストA-1（直営）'!#REF!,'（既設）調査結果'!$B$5:$C$1998,2,FALSE),0))</f>
        <v>#REF!</v>
      </c>
      <c r="T3244" s="29" t="e">
        <f>'施設リストA-1（直営）'!#REF!</f>
        <v>#REF!</v>
      </c>
      <c r="U3244" s="29" t="e">
        <f>'施設リストA-1（直営）'!#REF!</f>
        <v>#REF!</v>
      </c>
      <c r="V3244" s="30" t="e">
        <f>IF(U3244="新設",VLOOKUP('施設リストA-1（直営）'!#REF!,'（新設）照明器具'!$B$5:$C$1990,2,FALSE),IF('部屋別効果（直）'!U3244="撤去",VLOOKUP('施設リストA-1（直営）'!#REF!,'（既設）調査結果'!$B$5:$C$1998,2,FALSE),0))</f>
        <v>#REF!</v>
      </c>
      <c r="W3244" s="29" t="e">
        <f>'施設リストA-1（直営）'!#REF!</f>
        <v>#REF!</v>
      </c>
      <c r="X3244" s="29" t="e">
        <f>'施設リストA-1（直営）'!#REF!</f>
        <v>#REF!</v>
      </c>
      <c r="Y3244" s="30" t="e">
        <f>IF(X3244="新設",VLOOKUP('施設リストA-1（直営）'!#REF!,'（新設）照明器具'!$B$5:$C$1990,2,FALSE),IF('部屋別効果（直）'!X3244="撤去",VLOOKUP('施設リストA-1（直営）'!#REF!,'（既設）調査結果'!$B$5:$C$1998,2,FALSE),0))</f>
        <v>#REF!</v>
      </c>
      <c r="Z3244" s="29" t="e">
        <f>'施設リストA-1（直営）'!#REF!</f>
        <v>#REF!</v>
      </c>
      <c r="AA3244" s="29" t="e">
        <f>'施設リストA-1（直営）'!#REF!</f>
        <v>#REF!</v>
      </c>
      <c r="AB3244" s="30" t="e">
        <f>IF(AA3244="新設",VLOOKUP('施設リストA-1（直営）'!#REF!,'（新設）照明器具'!$B$5:$C$1990,2,FALSE),IF('部屋別効果（直）'!AA3244="撤去",VLOOKUP('施設リストA-1（直営）'!#REF!,'（既設）調査結果'!$B$5:$C$1998,2,FALSE),0))</f>
        <v>#REF!</v>
      </c>
      <c r="AC3244" s="29" t="e">
        <f>'施設リストA-1（直営）'!#REF!</f>
        <v>#REF!</v>
      </c>
      <c r="AD3244" s="29" t="e">
        <f>'施設リストA-1（直営）'!#REF!</f>
        <v>#REF!</v>
      </c>
      <c r="AE3244" s="30" t="e">
        <f>IF(AD3244="新設",VLOOKUP('施設リストA-1（直営）'!#REF!,'（新設）照明器具'!$B$5:$C$1990,2,FALSE),IF('部屋別効果（直）'!AD3244="撤去",VLOOKUP('施設リストA-1（直営）'!#REF!,'（既設）調査結果'!$B$5:$C$1998,2,FALSE),0))</f>
        <v>#REF!</v>
      </c>
      <c r="AF3244" s="29" t="e">
        <f>'施設リストA-1（直営）'!#REF!</f>
        <v>#REF!</v>
      </c>
      <c r="AG3244" s="29" t="e">
        <f>'施設リストA-1（直営）'!#REF!</f>
        <v>#REF!</v>
      </c>
      <c r="AH3244" s="30" t="e">
        <f>IF(AG3244="新設",VLOOKUP('施設リストA-1（直営）'!#REF!,'（新設）照明器具'!$B$5:$C$1990,2,FALSE),IF('部屋別効果（直）'!AG3244="撤去",VLOOKUP('施設リストA-1（直営）'!#REF!,'（既設）調査結果'!$B$5:$C$1998,2,FALSE),0))</f>
        <v>#REF!</v>
      </c>
      <c r="AI3244" s="29" t="e">
        <f>'施設リストA-1（直営）'!#REF!</f>
        <v>#REF!</v>
      </c>
      <c r="AJ3244" s="29" t="e">
        <f>'施設リストA-1（直営）'!#REF!</f>
        <v>#REF!</v>
      </c>
      <c r="AK3244" s="30" t="e">
        <f>IF(AJ3244="新設",VLOOKUP('施設リストA-1（直営）'!#REF!,'（新設）照明器具'!$B$5:$C$1990,2,FALSE),IF('部屋別効果（直）'!AJ3244="撤去",VLOOKUP('施設リストA-1（直営）'!#REF!,'（既設）調査結果'!$B$5:$C$1998,2,FALSE),0))</f>
        <v>#REF!</v>
      </c>
      <c r="AL3244" s="29" t="e">
        <f>'施設リストA-1（直営）'!#REF!</f>
        <v>#REF!</v>
      </c>
    </row>
    <row r="3245" spans="1:38" customFormat="1">
      <c r="A3245" s="15">
        <f>'施設リストA-1（直営）'!A1095</f>
        <v>0</v>
      </c>
      <c r="B3245" s="16" t="e">
        <f>'施設リストA-1（直営）'!#REF!</f>
        <v>#REF!</v>
      </c>
      <c r="C3245" s="14" t="e">
        <f>'施設リストA-1（直営）'!#REF!</f>
        <v>#REF!</v>
      </c>
      <c r="D3245" s="94" t="e">
        <f>'施設リストA-1（直営）'!#REF!</f>
        <v>#REF!</v>
      </c>
      <c r="E3245" s="20" t="e">
        <f>'施設リストA-1（直営）'!#REF!</f>
        <v>#REF!</v>
      </c>
      <c r="F3245" s="20" t="e">
        <f>'施設リストA-1（直営）'!#REF!</f>
        <v>#REF!</v>
      </c>
      <c r="G3245" s="13" t="e">
        <f>'施設リストA-1（直営）'!#REF!</f>
        <v>#REF!</v>
      </c>
      <c r="H3245" s="28" t="e">
        <f t="shared" si="50"/>
        <v>#REF!</v>
      </c>
      <c r="I3245" s="29" t="e">
        <f>'施設リストA-1（直営）'!#REF!</f>
        <v>#REF!</v>
      </c>
      <c r="J3245" s="30" t="e">
        <f>IF(I3245="新設",VLOOKUP('施設リストA-1（直営）'!#REF!,'（新設）照明器具'!$B$5:$C$1990,2,FALSE),IF('部屋別効果（直）'!I3245="撤去",VLOOKUP('施設リストA-1（直営）'!#REF!,'（既設）調査結果'!$B$5:$C$1998,2,FALSE),0))</f>
        <v>#REF!</v>
      </c>
      <c r="K3245" s="29" t="e">
        <f>'施設リストA-1（直営）'!#REF!</f>
        <v>#REF!</v>
      </c>
      <c r="L3245" s="29" t="e">
        <f>'施設リストA-1（直営）'!#REF!</f>
        <v>#REF!</v>
      </c>
      <c r="M3245" s="30" t="e">
        <f>IF(L3245="新設",VLOOKUP('施設リストA-1（直営）'!#REF!,'（新設）照明器具'!$B$5:$C$1990,2,FALSE),IF('部屋別効果（直）'!L3245="撤去",VLOOKUP('施設リストA-1（直営）'!#REF!,'（既設）調査結果'!$B$5:$C$1998,2,FALSE),0))</f>
        <v>#REF!</v>
      </c>
      <c r="N3245" s="29" t="e">
        <f>'施設リストA-1（直営）'!#REF!</f>
        <v>#REF!</v>
      </c>
      <c r="O3245" s="29" t="e">
        <f>'施設リストA-1（直営）'!#REF!</f>
        <v>#REF!</v>
      </c>
      <c r="P3245" s="30" t="e">
        <f>IF(O3245="新設",VLOOKUP('施設リストA-1（直営）'!#REF!,'（新設）照明器具'!$B$5:$C$1990,2,FALSE),IF('部屋別効果（直）'!O3245="撤去",VLOOKUP('施設リストA-1（直営）'!#REF!,'（既設）調査結果'!$B$5:$C$1998,2,FALSE),0))</f>
        <v>#REF!</v>
      </c>
      <c r="Q3245" s="29" t="e">
        <f>'施設リストA-1（直営）'!#REF!</f>
        <v>#REF!</v>
      </c>
      <c r="R3245" s="29" t="e">
        <f>'施設リストA-1（直営）'!#REF!</f>
        <v>#REF!</v>
      </c>
      <c r="S3245" s="30" t="e">
        <f>IF(R3245="新設",VLOOKUP('施設リストA-1（直営）'!#REF!,'（新設）照明器具'!$B$5:$C$1990,2,FALSE),IF('部屋別効果（直）'!R3245="撤去",VLOOKUP('施設リストA-1（直営）'!#REF!,'（既設）調査結果'!$B$5:$C$1998,2,FALSE),0))</f>
        <v>#REF!</v>
      </c>
      <c r="T3245" s="29" t="e">
        <f>'施設リストA-1（直営）'!#REF!</f>
        <v>#REF!</v>
      </c>
      <c r="U3245" s="29" t="e">
        <f>'施設リストA-1（直営）'!#REF!</f>
        <v>#REF!</v>
      </c>
      <c r="V3245" s="30" t="e">
        <f>IF(U3245="新設",VLOOKUP('施設リストA-1（直営）'!#REF!,'（新設）照明器具'!$B$5:$C$1990,2,FALSE),IF('部屋別効果（直）'!U3245="撤去",VLOOKUP('施設リストA-1（直営）'!#REF!,'（既設）調査結果'!$B$5:$C$1998,2,FALSE),0))</f>
        <v>#REF!</v>
      </c>
      <c r="W3245" s="29" t="e">
        <f>'施設リストA-1（直営）'!#REF!</f>
        <v>#REF!</v>
      </c>
      <c r="X3245" s="29" t="e">
        <f>'施設リストA-1（直営）'!#REF!</f>
        <v>#REF!</v>
      </c>
      <c r="Y3245" s="30" t="e">
        <f>IF(X3245="新設",VLOOKUP('施設リストA-1（直営）'!#REF!,'（新設）照明器具'!$B$5:$C$1990,2,FALSE),IF('部屋別効果（直）'!X3245="撤去",VLOOKUP('施設リストA-1（直営）'!#REF!,'（既設）調査結果'!$B$5:$C$1998,2,FALSE),0))</f>
        <v>#REF!</v>
      </c>
      <c r="Z3245" s="29" t="e">
        <f>'施設リストA-1（直営）'!#REF!</f>
        <v>#REF!</v>
      </c>
      <c r="AA3245" s="29" t="e">
        <f>'施設リストA-1（直営）'!#REF!</f>
        <v>#REF!</v>
      </c>
      <c r="AB3245" s="30" t="e">
        <f>IF(AA3245="新設",VLOOKUP('施設リストA-1（直営）'!#REF!,'（新設）照明器具'!$B$5:$C$1990,2,FALSE),IF('部屋別効果（直）'!AA3245="撤去",VLOOKUP('施設リストA-1（直営）'!#REF!,'（既設）調査結果'!$B$5:$C$1998,2,FALSE),0))</f>
        <v>#REF!</v>
      </c>
      <c r="AC3245" s="29" t="e">
        <f>'施設リストA-1（直営）'!#REF!</f>
        <v>#REF!</v>
      </c>
      <c r="AD3245" s="29" t="e">
        <f>'施設リストA-1（直営）'!#REF!</f>
        <v>#REF!</v>
      </c>
      <c r="AE3245" s="30" t="e">
        <f>IF(AD3245="新設",VLOOKUP('施設リストA-1（直営）'!#REF!,'（新設）照明器具'!$B$5:$C$1990,2,FALSE),IF('部屋別効果（直）'!AD3245="撤去",VLOOKUP('施設リストA-1（直営）'!#REF!,'（既設）調査結果'!$B$5:$C$1998,2,FALSE),0))</f>
        <v>#REF!</v>
      </c>
      <c r="AF3245" s="29" t="e">
        <f>'施設リストA-1（直営）'!#REF!</f>
        <v>#REF!</v>
      </c>
      <c r="AG3245" s="29" t="e">
        <f>'施設リストA-1（直営）'!#REF!</f>
        <v>#REF!</v>
      </c>
      <c r="AH3245" s="30" t="e">
        <f>IF(AG3245="新設",VLOOKUP('施設リストA-1（直営）'!#REF!,'（新設）照明器具'!$B$5:$C$1990,2,FALSE),IF('部屋別効果（直）'!AG3245="撤去",VLOOKUP('施設リストA-1（直営）'!#REF!,'（既設）調査結果'!$B$5:$C$1998,2,FALSE),0))</f>
        <v>#REF!</v>
      </c>
      <c r="AI3245" s="29" t="e">
        <f>'施設リストA-1（直営）'!#REF!</f>
        <v>#REF!</v>
      </c>
      <c r="AJ3245" s="29" t="e">
        <f>'施設リストA-1（直営）'!#REF!</f>
        <v>#REF!</v>
      </c>
      <c r="AK3245" s="30" t="e">
        <f>IF(AJ3245="新設",VLOOKUP('施設リストA-1（直営）'!#REF!,'（新設）照明器具'!$B$5:$C$1990,2,FALSE),IF('部屋別効果（直）'!AJ3245="撤去",VLOOKUP('施設リストA-1（直営）'!#REF!,'（既設）調査結果'!$B$5:$C$1998,2,FALSE),0))</f>
        <v>#REF!</v>
      </c>
      <c r="AL3245" s="29" t="e">
        <f>'施設リストA-1（直営）'!#REF!</f>
        <v>#REF!</v>
      </c>
    </row>
    <row r="3246" spans="1:38" customFormat="1">
      <c r="A3246" s="15">
        <f>'施設リストA-1（直営）'!A1096</f>
        <v>0</v>
      </c>
      <c r="B3246" s="16" t="e">
        <f>'施設リストA-1（直営）'!#REF!</f>
        <v>#REF!</v>
      </c>
      <c r="C3246" s="14" t="e">
        <f>'施設リストA-1（直営）'!#REF!</f>
        <v>#REF!</v>
      </c>
      <c r="D3246" s="94" t="e">
        <f>'施設リストA-1（直営）'!#REF!</f>
        <v>#REF!</v>
      </c>
      <c r="E3246" s="20" t="e">
        <f>'施設リストA-1（直営）'!#REF!</f>
        <v>#REF!</v>
      </c>
      <c r="F3246" s="20" t="e">
        <f>'施設リストA-1（直営）'!#REF!</f>
        <v>#REF!</v>
      </c>
      <c r="G3246" s="13" t="e">
        <f>'施設リストA-1（直営）'!#REF!</f>
        <v>#REF!</v>
      </c>
      <c r="H3246" s="28" t="e">
        <f t="shared" si="50"/>
        <v>#REF!</v>
      </c>
      <c r="I3246" s="29" t="e">
        <f>'施設リストA-1（直営）'!#REF!</f>
        <v>#REF!</v>
      </c>
      <c r="J3246" s="30" t="e">
        <f>IF(I3246="新設",VLOOKUP('施設リストA-1（直営）'!#REF!,'（新設）照明器具'!$B$5:$C$1990,2,FALSE),IF('部屋別効果（直）'!I3246="撤去",VLOOKUP('施設リストA-1（直営）'!#REF!,'（既設）調査結果'!$B$5:$C$1998,2,FALSE),0))</f>
        <v>#REF!</v>
      </c>
      <c r="K3246" s="29" t="e">
        <f>'施設リストA-1（直営）'!#REF!</f>
        <v>#REF!</v>
      </c>
      <c r="L3246" s="29" t="e">
        <f>'施設リストA-1（直営）'!#REF!</f>
        <v>#REF!</v>
      </c>
      <c r="M3246" s="30" t="e">
        <f>IF(L3246="新設",VLOOKUP('施設リストA-1（直営）'!#REF!,'（新設）照明器具'!$B$5:$C$1990,2,FALSE),IF('部屋別効果（直）'!L3246="撤去",VLOOKUP('施設リストA-1（直営）'!#REF!,'（既設）調査結果'!$B$5:$C$1998,2,FALSE),0))</f>
        <v>#REF!</v>
      </c>
      <c r="N3246" s="29" t="e">
        <f>'施設リストA-1（直営）'!#REF!</f>
        <v>#REF!</v>
      </c>
      <c r="O3246" s="29" t="e">
        <f>'施設リストA-1（直営）'!#REF!</f>
        <v>#REF!</v>
      </c>
      <c r="P3246" s="30" t="e">
        <f>IF(O3246="新設",VLOOKUP('施設リストA-1（直営）'!#REF!,'（新設）照明器具'!$B$5:$C$1990,2,FALSE),IF('部屋別効果（直）'!O3246="撤去",VLOOKUP('施設リストA-1（直営）'!#REF!,'（既設）調査結果'!$B$5:$C$1998,2,FALSE),0))</f>
        <v>#REF!</v>
      </c>
      <c r="Q3246" s="29" t="e">
        <f>'施設リストA-1（直営）'!#REF!</f>
        <v>#REF!</v>
      </c>
      <c r="R3246" s="29" t="e">
        <f>'施設リストA-1（直営）'!#REF!</f>
        <v>#REF!</v>
      </c>
      <c r="S3246" s="30" t="e">
        <f>IF(R3246="新設",VLOOKUP('施設リストA-1（直営）'!#REF!,'（新設）照明器具'!$B$5:$C$1990,2,FALSE),IF('部屋別効果（直）'!R3246="撤去",VLOOKUP('施設リストA-1（直営）'!#REF!,'（既設）調査結果'!$B$5:$C$1998,2,FALSE),0))</f>
        <v>#REF!</v>
      </c>
      <c r="T3246" s="29" t="e">
        <f>'施設リストA-1（直営）'!#REF!</f>
        <v>#REF!</v>
      </c>
      <c r="U3246" s="29" t="e">
        <f>'施設リストA-1（直営）'!#REF!</f>
        <v>#REF!</v>
      </c>
      <c r="V3246" s="30" t="e">
        <f>IF(U3246="新設",VLOOKUP('施設リストA-1（直営）'!#REF!,'（新設）照明器具'!$B$5:$C$1990,2,FALSE),IF('部屋別効果（直）'!U3246="撤去",VLOOKUP('施設リストA-1（直営）'!#REF!,'（既設）調査結果'!$B$5:$C$1998,2,FALSE),0))</f>
        <v>#REF!</v>
      </c>
      <c r="W3246" s="29" t="e">
        <f>'施設リストA-1（直営）'!#REF!</f>
        <v>#REF!</v>
      </c>
      <c r="X3246" s="29" t="e">
        <f>'施設リストA-1（直営）'!#REF!</f>
        <v>#REF!</v>
      </c>
      <c r="Y3246" s="30" t="e">
        <f>IF(X3246="新設",VLOOKUP('施設リストA-1（直営）'!#REF!,'（新設）照明器具'!$B$5:$C$1990,2,FALSE),IF('部屋別効果（直）'!X3246="撤去",VLOOKUP('施設リストA-1（直営）'!#REF!,'（既設）調査結果'!$B$5:$C$1998,2,FALSE),0))</f>
        <v>#REF!</v>
      </c>
      <c r="Z3246" s="29" t="e">
        <f>'施設リストA-1（直営）'!#REF!</f>
        <v>#REF!</v>
      </c>
      <c r="AA3246" s="29" t="e">
        <f>'施設リストA-1（直営）'!#REF!</f>
        <v>#REF!</v>
      </c>
      <c r="AB3246" s="30" t="e">
        <f>IF(AA3246="新設",VLOOKUP('施設リストA-1（直営）'!#REF!,'（新設）照明器具'!$B$5:$C$1990,2,FALSE),IF('部屋別効果（直）'!AA3246="撤去",VLOOKUP('施設リストA-1（直営）'!#REF!,'（既設）調査結果'!$B$5:$C$1998,2,FALSE),0))</f>
        <v>#REF!</v>
      </c>
      <c r="AC3246" s="29" t="e">
        <f>'施設リストA-1（直営）'!#REF!</f>
        <v>#REF!</v>
      </c>
      <c r="AD3246" s="29" t="e">
        <f>'施設リストA-1（直営）'!#REF!</f>
        <v>#REF!</v>
      </c>
      <c r="AE3246" s="30" t="e">
        <f>IF(AD3246="新設",VLOOKUP('施設リストA-1（直営）'!#REF!,'（新設）照明器具'!$B$5:$C$1990,2,FALSE),IF('部屋別効果（直）'!AD3246="撤去",VLOOKUP('施設リストA-1（直営）'!#REF!,'（既設）調査結果'!$B$5:$C$1998,2,FALSE),0))</f>
        <v>#REF!</v>
      </c>
      <c r="AF3246" s="29" t="e">
        <f>'施設リストA-1（直営）'!#REF!</f>
        <v>#REF!</v>
      </c>
      <c r="AG3246" s="29" t="e">
        <f>'施設リストA-1（直営）'!#REF!</f>
        <v>#REF!</v>
      </c>
      <c r="AH3246" s="30" t="e">
        <f>IF(AG3246="新設",VLOOKUP('施設リストA-1（直営）'!#REF!,'（新設）照明器具'!$B$5:$C$1990,2,FALSE),IF('部屋別効果（直）'!AG3246="撤去",VLOOKUP('施設リストA-1（直営）'!#REF!,'（既設）調査結果'!$B$5:$C$1998,2,FALSE),0))</f>
        <v>#REF!</v>
      </c>
      <c r="AI3246" s="29" t="e">
        <f>'施設リストA-1（直営）'!#REF!</f>
        <v>#REF!</v>
      </c>
      <c r="AJ3246" s="29" t="e">
        <f>'施設リストA-1（直営）'!#REF!</f>
        <v>#REF!</v>
      </c>
      <c r="AK3246" s="30" t="e">
        <f>IF(AJ3246="新設",VLOOKUP('施設リストA-1（直営）'!#REF!,'（新設）照明器具'!$B$5:$C$1990,2,FALSE),IF('部屋別効果（直）'!AJ3246="撤去",VLOOKUP('施設リストA-1（直営）'!#REF!,'（既設）調査結果'!$B$5:$C$1998,2,FALSE),0))</f>
        <v>#REF!</v>
      </c>
      <c r="AL3246" s="29" t="e">
        <f>'施設リストA-1（直営）'!#REF!</f>
        <v>#REF!</v>
      </c>
    </row>
    <row r="3247" spans="1:38" customFormat="1">
      <c r="A3247" s="15">
        <f>'施設リストA-1（直営）'!A1097</f>
        <v>0</v>
      </c>
      <c r="B3247" s="16" t="e">
        <f>'施設リストA-1（直営）'!#REF!</f>
        <v>#REF!</v>
      </c>
      <c r="C3247" s="14" t="e">
        <f>'施設リストA-1（直営）'!#REF!</f>
        <v>#REF!</v>
      </c>
      <c r="D3247" s="94" t="e">
        <f>'施設リストA-1（直営）'!#REF!</f>
        <v>#REF!</v>
      </c>
      <c r="E3247" s="20" t="e">
        <f>'施設リストA-1（直営）'!#REF!</f>
        <v>#REF!</v>
      </c>
      <c r="F3247" s="20" t="e">
        <f>'施設リストA-1（直営）'!#REF!</f>
        <v>#REF!</v>
      </c>
      <c r="G3247" s="13" t="e">
        <f>'施設リストA-1（直営）'!#REF!</f>
        <v>#REF!</v>
      </c>
      <c r="H3247" s="28" t="e">
        <f t="shared" si="50"/>
        <v>#REF!</v>
      </c>
      <c r="I3247" s="29" t="e">
        <f>'施設リストA-1（直営）'!#REF!</f>
        <v>#REF!</v>
      </c>
      <c r="J3247" s="30" t="e">
        <f>IF(I3247="新設",VLOOKUP('施設リストA-1（直営）'!#REF!,'（新設）照明器具'!$B$5:$C$1990,2,FALSE),IF('部屋別効果（直）'!I3247="撤去",VLOOKUP('施設リストA-1（直営）'!#REF!,'（既設）調査結果'!$B$5:$C$1998,2,FALSE),0))</f>
        <v>#REF!</v>
      </c>
      <c r="K3247" s="29" t="e">
        <f>'施設リストA-1（直営）'!#REF!</f>
        <v>#REF!</v>
      </c>
      <c r="L3247" s="29" t="e">
        <f>'施設リストA-1（直営）'!#REF!</f>
        <v>#REF!</v>
      </c>
      <c r="M3247" s="30" t="e">
        <f>IF(L3247="新設",VLOOKUP('施設リストA-1（直営）'!#REF!,'（新設）照明器具'!$B$5:$C$1990,2,FALSE),IF('部屋別効果（直）'!L3247="撤去",VLOOKUP('施設リストA-1（直営）'!#REF!,'（既設）調査結果'!$B$5:$C$1998,2,FALSE),0))</f>
        <v>#REF!</v>
      </c>
      <c r="N3247" s="29" t="e">
        <f>'施設リストA-1（直営）'!#REF!</f>
        <v>#REF!</v>
      </c>
      <c r="O3247" s="29" t="e">
        <f>'施設リストA-1（直営）'!#REF!</f>
        <v>#REF!</v>
      </c>
      <c r="P3247" s="30" t="e">
        <f>IF(O3247="新設",VLOOKUP('施設リストA-1（直営）'!#REF!,'（新設）照明器具'!$B$5:$C$1990,2,FALSE),IF('部屋別効果（直）'!O3247="撤去",VLOOKUP('施設リストA-1（直営）'!#REF!,'（既設）調査結果'!$B$5:$C$1998,2,FALSE),0))</f>
        <v>#REF!</v>
      </c>
      <c r="Q3247" s="29" t="e">
        <f>'施設リストA-1（直営）'!#REF!</f>
        <v>#REF!</v>
      </c>
      <c r="R3247" s="29" t="e">
        <f>'施設リストA-1（直営）'!#REF!</f>
        <v>#REF!</v>
      </c>
      <c r="S3247" s="30" t="e">
        <f>IF(R3247="新設",VLOOKUP('施設リストA-1（直営）'!#REF!,'（新設）照明器具'!$B$5:$C$1990,2,FALSE),IF('部屋別効果（直）'!R3247="撤去",VLOOKUP('施設リストA-1（直営）'!#REF!,'（既設）調査結果'!$B$5:$C$1998,2,FALSE),0))</f>
        <v>#REF!</v>
      </c>
      <c r="T3247" s="29" t="e">
        <f>'施設リストA-1（直営）'!#REF!</f>
        <v>#REF!</v>
      </c>
      <c r="U3247" s="29" t="e">
        <f>'施設リストA-1（直営）'!#REF!</f>
        <v>#REF!</v>
      </c>
      <c r="V3247" s="30" t="e">
        <f>IF(U3247="新設",VLOOKUP('施設リストA-1（直営）'!#REF!,'（新設）照明器具'!$B$5:$C$1990,2,FALSE),IF('部屋別効果（直）'!U3247="撤去",VLOOKUP('施設リストA-1（直営）'!#REF!,'（既設）調査結果'!$B$5:$C$1998,2,FALSE),0))</f>
        <v>#REF!</v>
      </c>
      <c r="W3247" s="29" t="e">
        <f>'施設リストA-1（直営）'!#REF!</f>
        <v>#REF!</v>
      </c>
      <c r="X3247" s="29" t="e">
        <f>'施設リストA-1（直営）'!#REF!</f>
        <v>#REF!</v>
      </c>
      <c r="Y3247" s="30" t="e">
        <f>IF(X3247="新設",VLOOKUP('施設リストA-1（直営）'!#REF!,'（新設）照明器具'!$B$5:$C$1990,2,FALSE),IF('部屋別効果（直）'!X3247="撤去",VLOOKUP('施設リストA-1（直営）'!#REF!,'（既設）調査結果'!$B$5:$C$1998,2,FALSE),0))</f>
        <v>#REF!</v>
      </c>
      <c r="Z3247" s="29" t="e">
        <f>'施設リストA-1（直営）'!#REF!</f>
        <v>#REF!</v>
      </c>
      <c r="AA3247" s="29" t="e">
        <f>'施設リストA-1（直営）'!#REF!</f>
        <v>#REF!</v>
      </c>
      <c r="AB3247" s="30" t="e">
        <f>IF(AA3247="新設",VLOOKUP('施設リストA-1（直営）'!#REF!,'（新設）照明器具'!$B$5:$C$1990,2,FALSE),IF('部屋別効果（直）'!AA3247="撤去",VLOOKUP('施設リストA-1（直営）'!#REF!,'（既設）調査結果'!$B$5:$C$1998,2,FALSE),0))</f>
        <v>#REF!</v>
      </c>
      <c r="AC3247" s="29" t="e">
        <f>'施設リストA-1（直営）'!#REF!</f>
        <v>#REF!</v>
      </c>
      <c r="AD3247" s="29" t="e">
        <f>'施設リストA-1（直営）'!#REF!</f>
        <v>#REF!</v>
      </c>
      <c r="AE3247" s="30" t="e">
        <f>IF(AD3247="新設",VLOOKUP('施設リストA-1（直営）'!#REF!,'（新設）照明器具'!$B$5:$C$1990,2,FALSE),IF('部屋別効果（直）'!AD3247="撤去",VLOOKUP('施設リストA-1（直営）'!#REF!,'（既設）調査結果'!$B$5:$C$1998,2,FALSE),0))</f>
        <v>#REF!</v>
      </c>
      <c r="AF3247" s="29" t="e">
        <f>'施設リストA-1（直営）'!#REF!</f>
        <v>#REF!</v>
      </c>
      <c r="AG3247" s="29" t="e">
        <f>'施設リストA-1（直営）'!#REF!</f>
        <v>#REF!</v>
      </c>
      <c r="AH3247" s="30" t="e">
        <f>IF(AG3247="新設",VLOOKUP('施設リストA-1（直営）'!#REF!,'（新設）照明器具'!$B$5:$C$1990,2,FALSE),IF('部屋別効果（直）'!AG3247="撤去",VLOOKUP('施設リストA-1（直営）'!#REF!,'（既設）調査結果'!$B$5:$C$1998,2,FALSE),0))</f>
        <v>#REF!</v>
      </c>
      <c r="AI3247" s="29" t="e">
        <f>'施設リストA-1（直営）'!#REF!</f>
        <v>#REF!</v>
      </c>
      <c r="AJ3247" s="29" t="e">
        <f>'施設リストA-1（直営）'!#REF!</f>
        <v>#REF!</v>
      </c>
      <c r="AK3247" s="30" t="e">
        <f>IF(AJ3247="新設",VLOOKUP('施設リストA-1（直営）'!#REF!,'（新設）照明器具'!$B$5:$C$1990,2,FALSE),IF('部屋別効果（直）'!AJ3247="撤去",VLOOKUP('施設リストA-1（直営）'!#REF!,'（既設）調査結果'!$B$5:$C$1998,2,FALSE),0))</f>
        <v>#REF!</v>
      </c>
      <c r="AL3247" s="29" t="e">
        <f>'施設リストA-1（直営）'!#REF!</f>
        <v>#REF!</v>
      </c>
    </row>
    <row r="3248" spans="1:38" customFormat="1">
      <c r="A3248" s="15">
        <f>'施設リストA-1（直営）'!A1098</f>
        <v>0</v>
      </c>
      <c r="B3248" s="16" t="e">
        <f>'施設リストA-1（直営）'!#REF!</f>
        <v>#REF!</v>
      </c>
      <c r="C3248" s="14" t="e">
        <f>'施設リストA-1（直営）'!#REF!</f>
        <v>#REF!</v>
      </c>
      <c r="D3248" s="94" t="e">
        <f>'施設リストA-1（直営）'!#REF!</f>
        <v>#REF!</v>
      </c>
      <c r="E3248" s="20" t="e">
        <f>'施設リストA-1（直営）'!#REF!</f>
        <v>#REF!</v>
      </c>
      <c r="F3248" s="20" t="e">
        <f>'施設リストA-1（直営）'!#REF!</f>
        <v>#REF!</v>
      </c>
      <c r="G3248" s="13" t="e">
        <f>'施設リストA-1（直営）'!#REF!</f>
        <v>#REF!</v>
      </c>
      <c r="H3248" s="28" t="e">
        <f t="shared" si="50"/>
        <v>#REF!</v>
      </c>
      <c r="I3248" s="29" t="e">
        <f>'施設リストA-1（直営）'!#REF!</f>
        <v>#REF!</v>
      </c>
      <c r="J3248" s="30" t="e">
        <f>IF(I3248="新設",VLOOKUP('施設リストA-1（直営）'!#REF!,'（新設）照明器具'!$B$5:$C$1990,2,FALSE),IF('部屋別効果（直）'!I3248="撤去",VLOOKUP('施設リストA-1（直営）'!#REF!,'（既設）調査結果'!$B$5:$C$1998,2,FALSE),0))</f>
        <v>#REF!</v>
      </c>
      <c r="K3248" s="29" t="e">
        <f>'施設リストA-1（直営）'!#REF!</f>
        <v>#REF!</v>
      </c>
      <c r="L3248" s="29" t="e">
        <f>'施設リストA-1（直営）'!#REF!</f>
        <v>#REF!</v>
      </c>
      <c r="M3248" s="30" t="e">
        <f>IF(L3248="新設",VLOOKUP('施設リストA-1（直営）'!#REF!,'（新設）照明器具'!$B$5:$C$1990,2,FALSE),IF('部屋別効果（直）'!L3248="撤去",VLOOKUP('施設リストA-1（直営）'!#REF!,'（既設）調査結果'!$B$5:$C$1998,2,FALSE),0))</f>
        <v>#REF!</v>
      </c>
      <c r="N3248" s="29" t="e">
        <f>'施設リストA-1（直営）'!#REF!</f>
        <v>#REF!</v>
      </c>
      <c r="O3248" s="29" t="e">
        <f>'施設リストA-1（直営）'!#REF!</f>
        <v>#REF!</v>
      </c>
      <c r="P3248" s="30" t="e">
        <f>IF(O3248="新設",VLOOKUP('施設リストA-1（直営）'!#REF!,'（新設）照明器具'!$B$5:$C$1990,2,FALSE),IF('部屋別効果（直）'!O3248="撤去",VLOOKUP('施設リストA-1（直営）'!#REF!,'（既設）調査結果'!$B$5:$C$1998,2,FALSE),0))</f>
        <v>#REF!</v>
      </c>
      <c r="Q3248" s="29" t="e">
        <f>'施設リストA-1（直営）'!#REF!</f>
        <v>#REF!</v>
      </c>
      <c r="R3248" s="29" t="e">
        <f>'施設リストA-1（直営）'!#REF!</f>
        <v>#REF!</v>
      </c>
      <c r="S3248" s="30" t="e">
        <f>IF(R3248="新設",VLOOKUP('施設リストA-1（直営）'!#REF!,'（新設）照明器具'!$B$5:$C$1990,2,FALSE),IF('部屋別効果（直）'!R3248="撤去",VLOOKUP('施設リストA-1（直営）'!#REF!,'（既設）調査結果'!$B$5:$C$1998,2,FALSE),0))</f>
        <v>#REF!</v>
      </c>
      <c r="T3248" s="29" t="e">
        <f>'施設リストA-1（直営）'!#REF!</f>
        <v>#REF!</v>
      </c>
      <c r="U3248" s="29" t="e">
        <f>'施設リストA-1（直営）'!#REF!</f>
        <v>#REF!</v>
      </c>
      <c r="V3248" s="30" t="e">
        <f>IF(U3248="新設",VLOOKUP('施設リストA-1（直営）'!#REF!,'（新設）照明器具'!$B$5:$C$1990,2,FALSE),IF('部屋別効果（直）'!U3248="撤去",VLOOKUP('施設リストA-1（直営）'!#REF!,'（既設）調査結果'!$B$5:$C$1998,2,FALSE),0))</f>
        <v>#REF!</v>
      </c>
      <c r="W3248" s="29" t="e">
        <f>'施設リストA-1（直営）'!#REF!</f>
        <v>#REF!</v>
      </c>
      <c r="X3248" s="29" t="e">
        <f>'施設リストA-1（直営）'!#REF!</f>
        <v>#REF!</v>
      </c>
      <c r="Y3248" s="30" t="e">
        <f>IF(X3248="新設",VLOOKUP('施設リストA-1（直営）'!#REF!,'（新設）照明器具'!$B$5:$C$1990,2,FALSE),IF('部屋別効果（直）'!X3248="撤去",VLOOKUP('施設リストA-1（直営）'!#REF!,'（既設）調査結果'!$B$5:$C$1998,2,FALSE),0))</f>
        <v>#REF!</v>
      </c>
      <c r="Z3248" s="29" t="e">
        <f>'施設リストA-1（直営）'!#REF!</f>
        <v>#REF!</v>
      </c>
      <c r="AA3248" s="29" t="e">
        <f>'施設リストA-1（直営）'!#REF!</f>
        <v>#REF!</v>
      </c>
      <c r="AB3248" s="30" t="e">
        <f>IF(AA3248="新設",VLOOKUP('施設リストA-1（直営）'!#REF!,'（新設）照明器具'!$B$5:$C$1990,2,FALSE),IF('部屋別効果（直）'!AA3248="撤去",VLOOKUP('施設リストA-1（直営）'!#REF!,'（既設）調査結果'!$B$5:$C$1998,2,FALSE),0))</f>
        <v>#REF!</v>
      </c>
      <c r="AC3248" s="29" t="e">
        <f>'施設リストA-1（直営）'!#REF!</f>
        <v>#REF!</v>
      </c>
      <c r="AD3248" s="29" t="e">
        <f>'施設リストA-1（直営）'!#REF!</f>
        <v>#REF!</v>
      </c>
      <c r="AE3248" s="30" t="e">
        <f>IF(AD3248="新設",VLOOKUP('施設リストA-1（直営）'!#REF!,'（新設）照明器具'!$B$5:$C$1990,2,FALSE),IF('部屋別効果（直）'!AD3248="撤去",VLOOKUP('施設リストA-1（直営）'!#REF!,'（既設）調査結果'!$B$5:$C$1998,2,FALSE),0))</f>
        <v>#REF!</v>
      </c>
      <c r="AF3248" s="29" t="e">
        <f>'施設リストA-1（直営）'!#REF!</f>
        <v>#REF!</v>
      </c>
      <c r="AG3248" s="29" t="e">
        <f>'施設リストA-1（直営）'!#REF!</f>
        <v>#REF!</v>
      </c>
      <c r="AH3248" s="30" t="e">
        <f>IF(AG3248="新設",VLOOKUP('施設リストA-1（直営）'!#REF!,'（新設）照明器具'!$B$5:$C$1990,2,FALSE),IF('部屋別効果（直）'!AG3248="撤去",VLOOKUP('施設リストA-1（直営）'!#REF!,'（既設）調査結果'!$B$5:$C$1998,2,FALSE),0))</f>
        <v>#REF!</v>
      </c>
      <c r="AI3248" s="29" t="e">
        <f>'施設リストA-1（直営）'!#REF!</f>
        <v>#REF!</v>
      </c>
      <c r="AJ3248" s="29" t="e">
        <f>'施設リストA-1（直営）'!#REF!</f>
        <v>#REF!</v>
      </c>
      <c r="AK3248" s="30" t="e">
        <f>IF(AJ3248="新設",VLOOKUP('施設リストA-1（直営）'!#REF!,'（新設）照明器具'!$B$5:$C$1990,2,FALSE),IF('部屋別効果（直）'!AJ3248="撤去",VLOOKUP('施設リストA-1（直営）'!#REF!,'（既設）調査結果'!$B$5:$C$1998,2,FALSE),0))</f>
        <v>#REF!</v>
      </c>
      <c r="AL3248" s="29" t="e">
        <f>'施設リストA-1（直営）'!#REF!</f>
        <v>#REF!</v>
      </c>
    </row>
    <row r="3249" spans="1:38" customFormat="1">
      <c r="A3249" s="15">
        <f>'施設リストA-1（直営）'!A1099</f>
        <v>0</v>
      </c>
      <c r="B3249" s="16" t="e">
        <f>'施設リストA-1（直営）'!#REF!</f>
        <v>#REF!</v>
      </c>
      <c r="C3249" s="14" t="e">
        <f>'施設リストA-1（直営）'!#REF!</f>
        <v>#REF!</v>
      </c>
      <c r="D3249" s="94" t="e">
        <f>'施設リストA-1（直営）'!#REF!</f>
        <v>#REF!</v>
      </c>
      <c r="E3249" s="20" t="e">
        <f>'施設リストA-1（直営）'!#REF!</f>
        <v>#REF!</v>
      </c>
      <c r="F3249" s="20" t="e">
        <f>'施設リストA-1（直営）'!#REF!</f>
        <v>#REF!</v>
      </c>
      <c r="G3249" s="13" t="e">
        <f>'施設リストA-1（直営）'!#REF!</f>
        <v>#REF!</v>
      </c>
      <c r="H3249" s="28" t="e">
        <f t="shared" si="50"/>
        <v>#REF!</v>
      </c>
      <c r="I3249" s="29" t="e">
        <f>'施設リストA-1（直営）'!#REF!</f>
        <v>#REF!</v>
      </c>
      <c r="J3249" s="30" t="e">
        <f>IF(I3249="新設",VLOOKUP('施設リストA-1（直営）'!#REF!,'（新設）照明器具'!$B$5:$C$1990,2,FALSE),IF('部屋別効果（直）'!I3249="撤去",VLOOKUP('施設リストA-1（直営）'!#REF!,'（既設）調査結果'!$B$5:$C$1998,2,FALSE),0))</f>
        <v>#REF!</v>
      </c>
      <c r="K3249" s="29" t="e">
        <f>'施設リストA-1（直営）'!#REF!</f>
        <v>#REF!</v>
      </c>
      <c r="L3249" s="29" t="e">
        <f>'施設リストA-1（直営）'!#REF!</f>
        <v>#REF!</v>
      </c>
      <c r="M3249" s="30" t="e">
        <f>IF(L3249="新設",VLOOKUP('施設リストA-1（直営）'!#REF!,'（新設）照明器具'!$B$5:$C$1990,2,FALSE),IF('部屋別効果（直）'!L3249="撤去",VLOOKUP('施設リストA-1（直営）'!#REF!,'（既設）調査結果'!$B$5:$C$1998,2,FALSE),0))</f>
        <v>#REF!</v>
      </c>
      <c r="N3249" s="29" t="e">
        <f>'施設リストA-1（直営）'!#REF!</f>
        <v>#REF!</v>
      </c>
      <c r="O3249" s="29" t="e">
        <f>'施設リストA-1（直営）'!#REF!</f>
        <v>#REF!</v>
      </c>
      <c r="P3249" s="30" t="e">
        <f>IF(O3249="新設",VLOOKUP('施設リストA-1（直営）'!#REF!,'（新設）照明器具'!$B$5:$C$1990,2,FALSE),IF('部屋別効果（直）'!O3249="撤去",VLOOKUP('施設リストA-1（直営）'!#REF!,'（既設）調査結果'!$B$5:$C$1998,2,FALSE),0))</f>
        <v>#REF!</v>
      </c>
      <c r="Q3249" s="29" t="e">
        <f>'施設リストA-1（直営）'!#REF!</f>
        <v>#REF!</v>
      </c>
      <c r="R3249" s="29" t="e">
        <f>'施設リストA-1（直営）'!#REF!</f>
        <v>#REF!</v>
      </c>
      <c r="S3249" s="30" t="e">
        <f>IF(R3249="新設",VLOOKUP('施設リストA-1（直営）'!#REF!,'（新設）照明器具'!$B$5:$C$1990,2,FALSE),IF('部屋別効果（直）'!R3249="撤去",VLOOKUP('施設リストA-1（直営）'!#REF!,'（既設）調査結果'!$B$5:$C$1998,2,FALSE),0))</f>
        <v>#REF!</v>
      </c>
      <c r="T3249" s="29" t="e">
        <f>'施設リストA-1（直営）'!#REF!</f>
        <v>#REF!</v>
      </c>
      <c r="U3249" s="29" t="e">
        <f>'施設リストA-1（直営）'!#REF!</f>
        <v>#REF!</v>
      </c>
      <c r="V3249" s="30" t="e">
        <f>IF(U3249="新設",VLOOKUP('施設リストA-1（直営）'!#REF!,'（新設）照明器具'!$B$5:$C$1990,2,FALSE),IF('部屋別効果（直）'!U3249="撤去",VLOOKUP('施設リストA-1（直営）'!#REF!,'（既設）調査結果'!$B$5:$C$1998,2,FALSE),0))</f>
        <v>#REF!</v>
      </c>
      <c r="W3249" s="29" t="e">
        <f>'施設リストA-1（直営）'!#REF!</f>
        <v>#REF!</v>
      </c>
      <c r="X3249" s="29" t="e">
        <f>'施設リストA-1（直営）'!#REF!</f>
        <v>#REF!</v>
      </c>
      <c r="Y3249" s="30" t="e">
        <f>IF(X3249="新設",VLOOKUP('施設リストA-1（直営）'!#REF!,'（新設）照明器具'!$B$5:$C$1990,2,FALSE),IF('部屋別効果（直）'!X3249="撤去",VLOOKUP('施設リストA-1（直営）'!#REF!,'（既設）調査結果'!$B$5:$C$1998,2,FALSE),0))</f>
        <v>#REF!</v>
      </c>
      <c r="Z3249" s="29" t="e">
        <f>'施設リストA-1（直営）'!#REF!</f>
        <v>#REF!</v>
      </c>
      <c r="AA3249" s="29" t="e">
        <f>'施設リストA-1（直営）'!#REF!</f>
        <v>#REF!</v>
      </c>
      <c r="AB3249" s="30" t="e">
        <f>IF(AA3249="新設",VLOOKUP('施設リストA-1（直営）'!#REF!,'（新設）照明器具'!$B$5:$C$1990,2,FALSE),IF('部屋別効果（直）'!AA3249="撤去",VLOOKUP('施設リストA-1（直営）'!#REF!,'（既設）調査結果'!$B$5:$C$1998,2,FALSE),0))</f>
        <v>#REF!</v>
      </c>
      <c r="AC3249" s="29" t="e">
        <f>'施設リストA-1（直営）'!#REF!</f>
        <v>#REF!</v>
      </c>
      <c r="AD3249" s="29" t="e">
        <f>'施設リストA-1（直営）'!#REF!</f>
        <v>#REF!</v>
      </c>
      <c r="AE3249" s="30" t="e">
        <f>IF(AD3249="新設",VLOOKUP('施設リストA-1（直営）'!#REF!,'（新設）照明器具'!$B$5:$C$1990,2,FALSE),IF('部屋別効果（直）'!AD3249="撤去",VLOOKUP('施設リストA-1（直営）'!#REF!,'（既設）調査結果'!$B$5:$C$1998,2,FALSE),0))</f>
        <v>#REF!</v>
      </c>
      <c r="AF3249" s="29" t="e">
        <f>'施設リストA-1（直営）'!#REF!</f>
        <v>#REF!</v>
      </c>
      <c r="AG3249" s="29" t="e">
        <f>'施設リストA-1（直営）'!#REF!</f>
        <v>#REF!</v>
      </c>
      <c r="AH3249" s="30" t="e">
        <f>IF(AG3249="新設",VLOOKUP('施設リストA-1（直営）'!#REF!,'（新設）照明器具'!$B$5:$C$1990,2,FALSE),IF('部屋別効果（直）'!AG3249="撤去",VLOOKUP('施設リストA-1（直営）'!#REF!,'（既設）調査結果'!$B$5:$C$1998,2,FALSE),0))</f>
        <v>#REF!</v>
      </c>
      <c r="AI3249" s="29" t="e">
        <f>'施設リストA-1（直営）'!#REF!</f>
        <v>#REF!</v>
      </c>
      <c r="AJ3249" s="29" t="e">
        <f>'施設リストA-1（直営）'!#REF!</f>
        <v>#REF!</v>
      </c>
      <c r="AK3249" s="30" t="e">
        <f>IF(AJ3249="新設",VLOOKUP('施設リストA-1（直営）'!#REF!,'（新設）照明器具'!$B$5:$C$1990,2,FALSE),IF('部屋別効果（直）'!AJ3249="撤去",VLOOKUP('施設リストA-1（直営）'!#REF!,'（既設）調査結果'!$B$5:$C$1998,2,FALSE),0))</f>
        <v>#REF!</v>
      </c>
      <c r="AL3249" s="29" t="e">
        <f>'施設リストA-1（直営）'!#REF!</f>
        <v>#REF!</v>
      </c>
    </row>
    <row r="3250" spans="1:38" customFormat="1">
      <c r="A3250" s="15">
        <f>'施設リストA-1（直営）'!A1100</f>
        <v>0</v>
      </c>
      <c r="B3250" s="16" t="e">
        <f>'施設リストA-1（直営）'!#REF!</f>
        <v>#REF!</v>
      </c>
      <c r="C3250" s="14" t="e">
        <f>'施設リストA-1（直営）'!#REF!</f>
        <v>#REF!</v>
      </c>
      <c r="D3250" s="94" t="e">
        <f>'施設リストA-1（直営）'!#REF!</f>
        <v>#REF!</v>
      </c>
      <c r="E3250" s="20" t="e">
        <f>'施設リストA-1（直営）'!#REF!</f>
        <v>#REF!</v>
      </c>
      <c r="F3250" s="20" t="e">
        <f>'施設リストA-1（直営）'!#REF!</f>
        <v>#REF!</v>
      </c>
      <c r="G3250" s="13" t="e">
        <f>'施設リストA-1（直営）'!#REF!</f>
        <v>#REF!</v>
      </c>
      <c r="H3250" s="28" t="e">
        <f t="shared" si="50"/>
        <v>#REF!</v>
      </c>
      <c r="I3250" s="29" t="e">
        <f>'施設リストA-1（直営）'!#REF!</f>
        <v>#REF!</v>
      </c>
      <c r="J3250" s="30" t="e">
        <f>IF(I3250="新設",VLOOKUP('施設リストA-1（直営）'!#REF!,'（新設）照明器具'!$B$5:$C$1990,2,FALSE),IF('部屋別効果（直）'!I3250="撤去",VLOOKUP('施設リストA-1（直営）'!#REF!,'（既設）調査結果'!$B$5:$C$1998,2,FALSE),0))</f>
        <v>#REF!</v>
      </c>
      <c r="K3250" s="29" t="e">
        <f>'施設リストA-1（直営）'!#REF!</f>
        <v>#REF!</v>
      </c>
      <c r="L3250" s="29" t="e">
        <f>'施設リストA-1（直営）'!#REF!</f>
        <v>#REF!</v>
      </c>
      <c r="M3250" s="30" t="e">
        <f>IF(L3250="新設",VLOOKUP('施設リストA-1（直営）'!#REF!,'（新設）照明器具'!$B$5:$C$1990,2,FALSE),IF('部屋別効果（直）'!L3250="撤去",VLOOKUP('施設リストA-1（直営）'!#REF!,'（既設）調査結果'!$B$5:$C$1998,2,FALSE),0))</f>
        <v>#REF!</v>
      </c>
      <c r="N3250" s="29" t="e">
        <f>'施設リストA-1（直営）'!#REF!</f>
        <v>#REF!</v>
      </c>
      <c r="O3250" s="29" t="e">
        <f>'施設リストA-1（直営）'!#REF!</f>
        <v>#REF!</v>
      </c>
      <c r="P3250" s="30" t="e">
        <f>IF(O3250="新設",VLOOKUP('施設リストA-1（直営）'!#REF!,'（新設）照明器具'!$B$5:$C$1990,2,FALSE),IF('部屋別効果（直）'!O3250="撤去",VLOOKUP('施設リストA-1（直営）'!#REF!,'（既設）調査結果'!$B$5:$C$1998,2,FALSE),0))</f>
        <v>#REF!</v>
      </c>
      <c r="Q3250" s="29" t="e">
        <f>'施設リストA-1（直営）'!#REF!</f>
        <v>#REF!</v>
      </c>
      <c r="R3250" s="29" t="e">
        <f>'施設リストA-1（直営）'!#REF!</f>
        <v>#REF!</v>
      </c>
      <c r="S3250" s="30" t="e">
        <f>IF(R3250="新設",VLOOKUP('施設リストA-1（直営）'!#REF!,'（新設）照明器具'!$B$5:$C$1990,2,FALSE),IF('部屋別効果（直）'!R3250="撤去",VLOOKUP('施設リストA-1（直営）'!#REF!,'（既設）調査結果'!$B$5:$C$1998,2,FALSE),0))</f>
        <v>#REF!</v>
      </c>
      <c r="T3250" s="29" t="e">
        <f>'施設リストA-1（直営）'!#REF!</f>
        <v>#REF!</v>
      </c>
      <c r="U3250" s="29" t="e">
        <f>'施設リストA-1（直営）'!#REF!</f>
        <v>#REF!</v>
      </c>
      <c r="V3250" s="30" t="e">
        <f>IF(U3250="新設",VLOOKUP('施設リストA-1（直営）'!#REF!,'（新設）照明器具'!$B$5:$C$1990,2,FALSE),IF('部屋別効果（直）'!U3250="撤去",VLOOKUP('施設リストA-1（直営）'!#REF!,'（既設）調査結果'!$B$5:$C$1998,2,FALSE),0))</f>
        <v>#REF!</v>
      </c>
      <c r="W3250" s="29" t="e">
        <f>'施設リストA-1（直営）'!#REF!</f>
        <v>#REF!</v>
      </c>
      <c r="X3250" s="29" t="e">
        <f>'施設リストA-1（直営）'!#REF!</f>
        <v>#REF!</v>
      </c>
      <c r="Y3250" s="30" t="e">
        <f>IF(X3250="新設",VLOOKUP('施設リストA-1（直営）'!#REF!,'（新設）照明器具'!$B$5:$C$1990,2,FALSE),IF('部屋別効果（直）'!X3250="撤去",VLOOKUP('施設リストA-1（直営）'!#REF!,'（既設）調査結果'!$B$5:$C$1998,2,FALSE),0))</f>
        <v>#REF!</v>
      </c>
      <c r="Z3250" s="29" t="e">
        <f>'施設リストA-1（直営）'!#REF!</f>
        <v>#REF!</v>
      </c>
      <c r="AA3250" s="29" t="e">
        <f>'施設リストA-1（直営）'!#REF!</f>
        <v>#REF!</v>
      </c>
      <c r="AB3250" s="30" t="e">
        <f>IF(AA3250="新設",VLOOKUP('施設リストA-1（直営）'!#REF!,'（新設）照明器具'!$B$5:$C$1990,2,FALSE),IF('部屋別効果（直）'!AA3250="撤去",VLOOKUP('施設リストA-1（直営）'!#REF!,'（既設）調査結果'!$B$5:$C$1998,2,FALSE),0))</f>
        <v>#REF!</v>
      </c>
      <c r="AC3250" s="29" t="e">
        <f>'施設リストA-1（直営）'!#REF!</f>
        <v>#REF!</v>
      </c>
      <c r="AD3250" s="29" t="e">
        <f>'施設リストA-1（直営）'!#REF!</f>
        <v>#REF!</v>
      </c>
      <c r="AE3250" s="30" t="e">
        <f>IF(AD3250="新設",VLOOKUP('施設リストA-1（直営）'!#REF!,'（新設）照明器具'!$B$5:$C$1990,2,FALSE),IF('部屋別効果（直）'!AD3250="撤去",VLOOKUP('施設リストA-1（直営）'!#REF!,'（既設）調査結果'!$B$5:$C$1998,2,FALSE),0))</f>
        <v>#REF!</v>
      </c>
      <c r="AF3250" s="29" t="e">
        <f>'施設リストA-1（直営）'!#REF!</f>
        <v>#REF!</v>
      </c>
      <c r="AG3250" s="29" t="e">
        <f>'施設リストA-1（直営）'!#REF!</f>
        <v>#REF!</v>
      </c>
      <c r="AH3250" s="30" t="e">
        <f>IF(AG3250="新設",VLOOKUP('施設リストA-1（直営）'!#REF!,'（新設）照明器具'!$B$5:$C$1990,2,FALSE),IF('部屋別効果（直）'!AG3250="撤去",VLOOKUP('施設リストA-1（直営）'!#REF!,'（既設）調査結果'!$B$5:$C$1998,2,FALSE),0))</f>
        <v>#REF!</v>
      </c>
      <c r="AI3250" s="29" t="e">
        <f>'施設リストA-1（直営）'!#REF!</f>
        <v>#REF!</v>
      </c>
      <c r="AJ3250" s="29" t="e">
        <f>'施設リストA-1（直営）'!#REF!</f>
        <v>#REF!</v>
      </c>
      <c r="AK3250" s="30" t="e">
        <f>IF(AJ3250="新設",VLOOKUP('施設リストA-1（直営）'!#REF!,'（新設）照明器具'!$B$5:$C$1990,2,FALSE),IF('部屋別効果（直）'!AJ3250="撤去",VLOOKUP('施設リストA-1（直営）'!#REF!,'（既設）調査結果'!$B$5:$C$1998,2,FALSE),0))</f>
        <v>#REF!</v>
      </c>
      <c r="AL3250" s="29" t="e">
        <f>'施設リストA-1（直営）'!#REF!</f>
        <v>#REF!</v>
      </c>
    </row>
    <row r="3251" spans="1:38" customFormat="1">
      <c r="A3251" s="15">
        <f>'施設リストA-1（直営）'!A1101</f>
        <v>0</v>
      </c>
      <c r="B3251" s="16" t="e">
        <f>'施設リストA-1（直営）'!#REF!</f>
        <v>#REF!</v>
      </c>
      <c r="C3251" s="14" t="e">
        <f>'施設リストA-1（直営）'!#REF!</f>
        <v>#REF!</v>
      </c>
      <c r="D3251" s="94" t="e">
        <f>'施設リストA-1（直営）'!#REF!</f>
        <v>#REF!</v>
      </c>
      <c r="E3251" s="20" t="e">
        <f>'施設リストA-1（直営）'!#REF!</f>
        <v>#REF!</v>
      </c>
      <c r="F3251" s="20" t="e">
        <f>'施設リストA-1（直営）'!#REF!</f>
        <v>#REF!</v>
      </c>
      <c r="G3251" s="13" t="e">
        <f>'施設リストA-1（直営）'!#REF!</f>
        <v>#REF!</v>
      </c>
      <c r="H3251" s="28" t="e">
        <f t="shared" si="50"/>
        <v>#REF!</v>
      </c>
      <c r="I3251" s="29" t="e">
        <f>'施設リストA-1（直営）'!#REF!</f>
        <v>#REF!</v>
      </c>
      <c r="J3251" s="30" t="e">
        <f>IF(I3251="新設",VLOOKUP('施設リストA-1（直営）'!#REF!,'（新設）照明器具'!$B$5:$C$1990,2,FALSE),IF('部屋別効果（直）'!I3251="撤去",VLOOKUP('施設リストA-1（直営）'!#REF!,'（既設）調査結果'!$B$5:$C$1998,2,FALSE),0))</f>
        <v>#REF!</v>
      </c>
      <c r="K3251" s="29" t="e">
        <f>'施設リストA-1（直営）'!#REF!</f>
        <v>#REF!</v>
      </c>
      <c r="L3251" s="29" t="e">
        <f>'施設リストA-1（直営）'!#REF!</f>
        <v>#REF!</v>
      </c>
      <c r="M3251" s="30" t="e">
        <f>IF(L3251="新設",VLOOKUP('施設リストA-1（直営）'!#REF!,'（新設）照明器具'!$B$5:$C$1990,2,FALSE),IF('部屋別効果（直）'!L3251="撤去",VLOOKUP('施設リストA-1（直営）'!#REF!,'（既設）調査結果'!$B$5:$C$1998,2,FALSE),0))</f>
        <v>#REF!</v>
      </c>
      <c r="N3251" s="29" t="e">
        <f>'施設リストA-1（直営）'!#REF!</f>
        <v>#REF!</v>
      </c>
      <c r="O3251" s="29" t="e">
        <f>'施設リストA-1（直営）'!#REF!</f>
        <v>#REF!</v>
      </c>
      <c r="P3251" s="30" t="e">
        <f>IF(O3251="新設",VLOOKUP('施設リストA-1（直営）'!#REF!,'（新設）照明器具'!$B$5:$C$1990,2,FALSE),IF('部屋別効果（直）'!O3251="撤去",VLOOKUP('施設リストA-1（直営）'!#REF!,'（既設）調査結果'!$B$5:$C$1998,2,FALSE),0))</f>
        <v>#REF!</v>
      </c>
      <c r="Q3251" s="29" t="e">
        <f>'施設リストA-1（直営）'!#REF!</f>
        <v>#REF!</v>
      </c>
      <c r="R3251" s="29" t="e">
        <f>'施設リストA-1（直営）'!#REF!</f>
        <v>#REF!</v>
      </c>
      <c r="S3251" s="30" t="e">
        <f>IF(R3251="新設",VLOOKUP('施設リストA-1（直営）'!#REF!,'（新設）照明器具'!$B$5:$C$1990,2,FALSE),IF('部屋別効果（直）'!R3251="撤去",VLOOKUP('施設リストA-1（直営）'!#REF!,'（既設）調査結果'!$B$5:$C$1998,2,FALSE),0))</f>
        <v>#REF!</v>
      </c>
      <c r="T3251" s="29" t="e">
        <f>'施設リストA-1（直営）'!#REF!</f>
        <v>#REF!</v>
      </c>
      <c r="U3251" s="29" t="e">
        <f>'施設リストA-1（直営）'!#REF!</f>
        <v>#REF!</v>
      </c>
      <c r="V3251" s="30" t="e">
        <f>IF(U3251="新設",VLOOKUP('施設リストA-1（直営）'!#REF!,'（新設）照明器具'!$B$5:$C$1990,2,FALSE),IF('部屋別効果（直）'!U3251="撤去",VLOOKUP('施設リストA-1（直営）'!#REF!,'（既設）調査結果'!$B$5:$C$1998,2,FALSE),0))</f>
        <v>#REF!</v>
      </c>
      <c r="W3251" s="29" t="e">
        <f>'施設リストA-1（直営）'!#REF!</f>
        <v>#REF!</v>
      </c>
      <c r="X3251" s="29" t="e">
        <f>'施設リストA-1（直営）'!#REF!</f>
        <v>#REF!</v>
      </c>
      <c r="Y3251" s="30" t="e">
        <f>IF(X3251="新設",VLOOKUP('施設リストA-1（直営）'!#REF!,'（新設）照明器具'!$B$5:$C$1990,2,FALSE),IF('部屋別効果（直）'!X3251="撤去",VLOOKUP('施設リストA-1（直営）'!#REF!,'（既設）調査結果'!$B$5:$C$1998,2,FALSE),0))</f>
        <v>#REF!</v>
      </c>
      <c r="Z3251" s="29" t="e">
        <f>'施設リストA-1（直営）'!#REF!</f>
        <v>#REF!</v>
      </c>
      <c r="AA3251" s="29" t="e">
        <f>'施設リストA-1（直営）'!#REF!</f>
        <v>#REF!</v>
      </c>
      <c r="AB3251" s="30" t="e">
        <f>IF(AA3251="新設",VLOOKUP('施設リストA-1（直営）'!#REF!,'（新設）照明器具'!$B$5:$C$1990,2,FALSE),IF('部屋別効果（直）'!AA3251="撤去",VLOOKUP('施設リストA-1（直営）'!#REF!,'（既設）調査結果'!$B$5:$C$1998,2,FALSE),0))</f>
        <v>#REF!</v>
      </c>
      <c r="AC3251" s="29" t="e">
        <f>'施設リストA-1（直営）'!#REF!</f>
        <v>#REF!</v>
      </c>
      <c r="AD3251" s="29" t="e">
        <f>'施設リストA-1（直営）'!#REF!</f>
        <v>#REF!</v>
      </c>
      <c r="AE3251" s="30" t="e">
        <f>IF(AD3251="新設",VLOOKUP('施設リストA-1（直営）'!#REF!,'（新設）照明器具'!$B$5:$C$1990,2,FALSE),IF('部屋別効果（直）'!AD3251="撤去",VLOOKUP('施設リストA-1（直営）'!#REF!,'（既設）調査結果'!$B$5:$C$1998,2,FALSE),0))</f>
        <v>#REF!</v>
      </c>
      <c r="AF3251" s="29" t="e">
        <f>'施設リストA-1（直営）'!#REF!</f>
        <v>#REF!</v>
      </c>
      <c r="AG3251" s="29" t="e">
        <f>'施設リストA-1（直営）'!#REF!</f>
        <v>#REF!</v>
      </c>
      <c r="AH3251" s="30" t="e">
        <f>IF(AG3251="新設",VLOOKUP('施設リストA-1（直営）'!#REF!,'（新設）照明器具'!$B$5:$C$1990,2,FALSE),IF('部屋別効果（直）'!AG3251="撤去",VLOOKUP('施設リストA-1（直営）'!#REF!,'（既設）調査結果'!$B$5:$C$1998,2,FALSE),0))</f>
        <v>#REF!</v>
      </c>
      <c r="AI3251" s="29" t="e">
        <f>'施設リストA-1（直営）'!#REF!</f>
        <v>#REF!</v>
      </c>
      <c r="AJ3251" s="29" t="e">
        <f>'施設リストA-1（直営）'!#REF!</f>
        <v>#REF!</v>
      </c>
      <c r="AK3251" s="30" t="e">
        <f>IF(AJ3251="新設",VLOOKUP('施設リストA-1（直営）'!#REF!,'（新設）照明器具'!$B$5:$C$1990,2,FALSE),IF('部屋別効果（直）'!AJ3251="撤去",VLOOKUP('施設リストA-1（直営）'!#REF!,'（既設）調査結果'!$B$5:$C$1998,2,FALSE),0))</f>
        <v>#REF!</v>
      </c>
      <c r="AL3251" s="29" t="e">
        <f>'施設リストA-1（直営）'!#REF!</f>
        <v>#REF!</v>
      </c>
    </row>
    <row r="3252" spans="1:38" customFormat="1">
      <c r="A3252" s="15">
        <f>'施設リストA-1（直営）'!A1102</f>
        <v>0</v>
      </c>
      <c r="B3252" s="16" t="e">
        <f>'施設リストA-1（直営）'!#REF!</f>
        <v>#REF!</v>
      </c>
      <c r="C3252" s="14" t="e">
        <f>'施設リストA-1（直営）'!#REF!</f>
        <v>#REF!</v>
      </c>
      <c r="D3252" s="94" t="e">
        <f>'施設リストA-1（直営）'!#REF!</f>
        <v>#REF!</v>
      </c>
      <c r="E3252" s="20" t="e">
        <f>'施設リストA-1（直営）'!#REF!</f>
        <v>#REF!</v>
      </c>
      <c r="F3252" s="20" t="e">
        <f>'施設リストA-1（直営）'!#REF!</f>
        <v>#REF!</v>
      </c>
      <c r="G3252" s="13" t="e">
        <f>'施設リストA-1（直営）'!#REF!</f>
        <v>#REF!</v>
      </c>
      <c r="H3252" s="28" t="e">
        <f t="shared" si="50"/>
        <v>#REF!</v>
      </c>
      <c r="I3252" s="29" t="e">
        <f>'施設リストA-1（直営）'!#REF!</f>
        <v>#REF!</v>
      </c>
      <c r="J3252" s="30" t="e">
        <f>IF(I3252="新設",VLOOKUP('施設リストA-1（直営）'!#REF!,'（新設）照明器具'!$B$5:$C$1990,2,FALSE),IF('部屋別効果（直）'!I3252="撤去",VLOOKUP('施設リストA-1（直営）'!#REF!,'（既設）調査結果'!$B$5:$C$1998,2,FALSE),0))</f>
        <v>#REF!</v>
      </c>
      <c r="K3252" s="29" t="e">
        <f>'施設リストA-1（直営）'!#REF!</f>
        <v>#REF!</v>
      </c>
      <c r="L3252" s="29" t="e">
        <f>'施設リストA-1（直営）'!#REF!</f>
        <v>#REF!</v>
      </c>
      <c r="M3252" s="30" t="e">
        <f>IF(L3252="新設",VLOOKUP('施設リストA-1（直営）'!#REF!,'（新設）照明器具'!$B$5:$C$1990,2,FALSE),IF('部屋別効果（直）'!L3252="撤去",VLOOKUP('施設リストA-1（直営）'!#REF!,'（既設）調査結果'!$B$5:$C$1998,2,FALSE),0))</f>
        <v>#REF!</v>
      </c>
      <c r="N3252" s="29" t="e">
        <f>'施設リストA-1（直営）'!#REF!</f>
        <v>#REF!</v>
      </c>
      <c r="O3252" s="29" t="e">
        <f>'施設リストA-1（直営）'!#REF!</f>
        <v>#REF!</v>
      </c>
      <c r="P3252" s="30" t="e">
        <f>IF(O3252="新設",VLOOKUP('施設リストA-1（直営）'!#REF!,'（新設）照明器具'!$B$5:$C$1990,2,FALSE),IF('部屋別効果（直）'!O3252="撤去",VLOOKUP('施設リストA-1（直営）'!#REF!,'（既設）調査結果'!$B$5:$C$1998,2,FALSE),0))</f>
        <v>#REF!</v>
      </c>
      <c r="Q3252" s="29" t="e">
        <f>'施設リストA-1（直営）'!#REF!</f>
        <v>#REF!</v>
      </c>
      <c r="R3252" s="29" t="e">
        <f>'施設リストA-1（直営）'!#REF!</f>
        <v>#REF!</v>
      </c>
      <c r="S3252" s="30" t="e">
        <f>IF(R3252="新設",VLOOKUP('施設リストA-1（直営）'!#REF!,'（新設）照明器具'!$B$5:$C$1990,2,FALSE),IF('部屋別効果（直）'!R3252="撤去",VLOOKUP('施設リストA-1（直営）'!#REF!,'（既設）調査結果'!$B$5:$C$1998,2,FALSE),0))</f>
        <v>#REF!</v>
      </c>
      <c r="T3252" s="29" t="e">
        <f>'施設リストA-1（直営）'!#REF!</f>
        <v>#REF!</v>
      </c>
      <c r="U3252" s="29" t="e">
        <f>'施設リストA-1（直営）'!#REF!</f>
        <v>#REF!</v>
      </c>
      <c r="V3252" s="30" t="e">
        <f>IF(U3252="新設",VLOOKUP('施設リストA-1（直営）'!#REF!,'（新設）照明器具'!$B$5:$C$1990,2,FALSE),IF('部屋別効果（直）'!U3252="撤去",VLOOKUP('施設リストA-1（直営）'!#REF!,'（既設）調査結果'!$B$5:$C$1998,2,FALSE),0))</f>
        <v>#REF!</v>
      </c>
      <c r="W3252" s="29" t="e">
        <f>'施設リストA-1（直営）'!#REF!</f>
        <v>#REF!</v>
      </c>
      <c r="X3252" s="29" t="e">
        <f>'施設リストA-1（直営）'!#REF!</f>
        <v>#REF!</v>
      </c>
      <c r="Y3252" s="30" t="e">
        <f>IF(X3252="新設",VLOOKUP('施設リストA-1（直営）'!#REF!,'（新設）照明器具'!$B$5:$C$1990,2,FALSE),IF('部屋別効果（直）'!X3252="撤去",VLOOKUP('施設リストA-1（直営）'!#REF!,'（既設）調査結果'!$B$5:$C$1998,2,FALSE),0))</f>
        <v>#REF!</v>
      </c>
      <c r="Z3252" s="29" t="e">
        <f>'施設リストA-1（直営）'!#REF!</f>
        <v>#REF!</v>
      </c>
      <c r="AA3252" s="29" t="e">
        <f>'施設リストA-1（直営）'!#REF!</f>
        <v>#REF!</v>
      </c>
      <c r="AB3252" s="30" t="e">
        <f>IF(AA3252="新設",VLOOKUP('施設リストA-1（直営）'!#REF!,'（新設）照明器具'!$B$5:$C$1990,2,FALSE),IF('部屋別効果（直）'!AA3252="撤去",VLOOKUP('施設リストA-1（直営）'!#REF!,'（既設）調査結果'!$B$5:$C$1998,2,FALSE),0))</f>
        <v>#REF!</v>
      </c>
      <c r="AC3252" s="29" t="e">
        <f>'施設リストA-1（直営）'!#REF!</f>
        <v>#REF!</v>
      </c>
      <c r="AD3252" s="29" t="e">
        <f>'施設リストA-1（直営）'!#REF!</f>
        <v>#REF!</v>
      </c>
      <c r="AE3252" s="30" t="e">
        <f>IF(AD3252="新設",VLOOKUP('施設リストA-1（直営）'!#REF!,'（新設）照明器具'!$B$5:$C$1990,2,FALSE),IF('部屋別効果（直）'!AD3252="撤去",VLOOKUP('施設リストA-1（直営）'!#REF!,'（既設）調査結果'!$B$5:$C$1998,2,FALSE),0))</f>
        <v>#REF!</v>
      </c>
      <c r="AF3252" s="29" t="e">
        <f>'施設リストA-1（直営）'!#REF!</f>
        <v>#REF!</v>
      </c>
      <c r="AG3252" s="29" t="e">
        <f>'施設リストA-1（直営）'!#REF!</f>
        <v>#REF!</v>
      </c>
      <c r="AH3252" s="30" t="e">
        <f>IF(AG3252="新設",VLOOKUP('施設リストA-1（直営）'!#REF!,'（新設）照明器具'!$B$5:$C$1990,2,FALSE),IF('部屋別効果（直）'!AG3252="撤去",VLOOKUP('施設リストA-1（直営）'!#REF!,'（既設）調査結果'!$B$5:$C$1998,2,FALSE),0))</f>
        <v>#REF!</v>
      </c>
      <c r="AI3252" s="29" t="e">
        <f>'施設リストA-1（直営）'!#REF!</f>
        <v>#REF!</v>
      </c>
      <c r="AJ3252" s="29" t="e">
        <f>'施設リストA-1（直営）'!#REF!</f>
        <v>#REF!</v>
      </c>
      <c r="AK3252" s="30" t="e">
        <f>IF(AJ3252="新設",VLOOKUP('施設リストA-1（直営）'!#REF!,'（新設）照明器具'!$B$5:$C$1990,2,FALSE),IF('部屋別効果（直）'!AJ3252="撤去",VLOOKUP('施設リストA-1（直営）'!#REF!,'（既設）調査結果'!$B$5:$C$1998,2,FALSE),0))</f>
        <v>#REF!</v>
      </c>
      <c r="AL3252" s="29" t="e">
        <f>'施設リストA-1（直営）'!#REF!</f>
        <v>#REF!</v>
      </c>
    </row>
    <row r="3253" spans="1:38" customFormat="1">
      <c r="A3253" s="15">
        <f>'施設リストA-1（直営）'!A1103</f>
        <v>0</v>
      </c>
      <c r="B3253" s="16" t="e">
        <f>'施設リストA-1（直営）'!#REF!</f>
        <v>#REF!</v>
      </c>
      <c r="C3253" s="14" t="e">
        <f>'施設リストA-1（直営）'!#REF!</f>
        <v>#REF!</v>
      </c>
      <c r="D3253" s="94" t="e">
        <f>'施設リストA-1（直営）'!#REF!</f>
        <v>#REF!</v>
      </c>
      <c r="E3253" s="20" t="e">
        <f>'施設リストA-1（直営）'!#REF!</f>
        <v>#REF!</v>
      </c>
      <c r="F3253" s="20" t="e">
        <f>'施設リストA-1（直営）'!#REF!</f>
        <v>#REF!</v>
      </c>
      <c r="G3253" s="13" t="e">
        <f>'施設リストA-1（直営）'!#REF!</f>
        <v>#REF!</v>
      </c>
      <c r="H3253" s="28" t="e">
        <f t="shared" si="50"/>
        <v>#REF!</v>
      </c>
      <c r="I3253" s="29" t="e">
        <f>'施設リストA-1（直営）'!#REF!</f>
        <v>#REF!</v>
      </c>
      <c r="J3253" s="30" t="e">
        <f>IF(I3253="新設",VLOOKUP('施設リストA-1（直営）'!#REF!,'（新設）照明器具'!$B$5:$C$1990,2,FALSE),IF('部屋別効果（直）'!I3253="撤去",VLOOKUP('施設リストA-1（直営）'!#REF!,'（既設）調査結果'!$B$5:$C$1998,2,FALSE),0))</f>
        <v>#REF!</v>
      </c>
      <c r="K3253" s="29" t="e">
        <f>'施設リストA-1（直営）'!#REF!</f>
        <v>#REF!</v>
      </c>
      <c r="L3253" s="29" t="e">
        <f>'施設リストA-1（直営）'!#REF!</f>
        <v>#REF!</v>
      </c>
      <c r="M3253" s="30" t="e">
        <f>IF(L3253="新設",VLOOKUP('施設リストA-1（直営）'!#REF!,'（新設）照明器具'!$B$5:$C$1990,2,FALSE),IF('部屋別効果（直）'!L3253="撤去",VLOOKUP('施設リストA-1（直営）'!#REF!,'（既設）調査結果'!$B$5:$C$1998,2,FALSE),0))</f>
        <v>#REF!</v>
      </c>
      <c r="N3253" s="29" t="e">
        <f>'施設リストA-1（直営）'!#REF!</f>
        <v>#REF!</v>
      </c>
      <c r="O3253" s="29" t="e">
        <f>'施設リストA-1（直営）'!#REF!</f>
        <v>#REF!</v>
      </c>
      <c r="P3253" s="30" t="e">
        <f>IF(O3253="新設",VLOOKUP('施設リストA-1（直営）'!#REF!,'（新設）照明器具'!$B$5:$C$1990,2,FALSE),IF('部屋別効果（直）'!O3253="撤去",VLOOKUP('施設リストA-1（直営）'!#REF!,'（既設）調査結果'!$B$5:$C$1998,2,FALSE),0))</f>
        <v>#REF!</v>
      </c>
      <c r="Q3253" s="29" t="e">
        <f>'施設リストA-1（直営）'!#REF!</f>
        <v>#REF!</v>
      </c>
      <c r="R3253" s="29" t="e">
        <f>'施設リストA-1（直営）'!#REF!</f>
        <v>#REF!</v>
      </c>
      <c r="S3253" s="30" t="e">
        <f>IF(R3253="新設",VLOOKUP('施設リストA-1（直営）'!#REF!,'（新設）照明器具'!$B$5:$C$1990,2,FALSE),IF('部屋別効果（直）'!R3253="撤去",VLOOKUP('施設リストA-1（直営）'!#REF!,'（既設）調査結果'!$B$5:$C$1998,2,FALSE),0))</f>
        <v>#REF!</v>
      </c>
      <c r="T3253" s="29" t="e">
        <f>'施設リストA-1（直営）'!#REF!</f>
        <v>#REF!</v>
      </c>
      <c r="U3253" s="29" t="e">
        <f>'施設リストA-1（直営）'!#REF!</f>
        <v>#REF!</v>
      </c>
      <c r="V3253" s="30" t="e">
        <f>IF(U3253="新設",VLOOKUP('施設リストA-1（直営）'!#REF!,'（新設）照明器具'!$B$5:$C$1990,2,FALSE),IF('部屋別効果（直）'!U3253="撤去",VLOOKUP('施設リストA-1（直営）'!#REF!,'（既設）調査結果'!$B$5:$C$1998,2,FALSE),0))</f>
        <v>#REF!</v>
      </c>
      <c r="W3253" s="29" t="e">
        <f>'施設リストA-1（直営）'!#REF!</f>
        <v>#REF!</v>
      </c>
      <c r="X3253" s="29" t="e">
        <f>'施設リストA-1（直営）'!#REF!</f>
        <v>#REF!</v>
      </c>
      <c r="Y3253" s="30" t="e">
        <f>IF(X3253="新設",VLOOKUP('施設リストA-1（直営）'!#REF!,'（新設）照明器具'!$B$5:$C$1990,2,FALSE),IF('部屋別効果（直）'!X3253="撤去",VLOOKUP('施設リストA-1（直営）'!#REF!,'（既設）調査結果'!$B$5:$C$1998,2,FALSE),0))</f>
        <v>#REF!</v>
      </c>
      <c r="Z3253" s="29" t="e">
        <f>'施設リストA-1（直営）'!#REF!</f>
        <v>#REF!</v>
      </c>
      <c r="AA3253" s="29" t="e">
        <f>'施設リストA-1（直営）'!#REF!</f>
        <v>#REF!</v>
      </c>
      <c r="AB3253" s="30" t="e">
        <f>IF(AA3253="新設",VLOOKUP('施設リストA-1（直営）'!#REF!,'（新設）照明器具'!$B$5:$C$1990,2,FALSE),IF('部屋別効果（直）'!AA3253="撤去",VLOOKUP('施設リストA-1（直営）'!#REF!,'（既設）調査結果'!$B$5:$C$1998,2,FALSE),0))</f>
        <v>#REF!</v>
      </c>
      <c r="AC3253" s="29" t="e">
        <f>'施設リストA-1（直営）'!#REF!</f>
        <v>#REF!</v>
      </c>
      <c r="AD3253" s="29" t="e">
        <f>'施設リストA-1（直営）'!#REF!</f>
        <v>#REF!</v>
      </c>
      <c r="AE3253" s="30" t="e">
        <f>IF(AD3253="新設",VLOOKUP('施設リストA-1（直営）'!#REF!,'（新設）照明器具'!$B$5:$C$1990,2,FALSE),IF('部屋別効果（直）'!AD3253="撤去",VLOOKUP('施設リストA-1（直営）'!#REF!,'（既設）調査結果'!$B$5:$C$1998,2,FALSE),0))</f>
        <v>#REF!</v>
      </c>
      <c r="AF3253" s="29" t="e">
        <f>'施設リストA-1（直営）'!#REF!</f>
        <v>#REF!</v>
      </c>
      <c r="AG3253" s="29" t="e">
        <f>'施設リストA-1（直営）'!#REF!</f>
        <v>#REF!</v>
      </c>
      <c r="AH3253" s="30" t="e">
        <f>IF(AG3253="新設",VLOOKUP('施設リストA-1（直営）'!#REF!,'（新設）照明器具'!$B$5:$C$1990,2,FALSE),IF('部屋別効果（直）'!AG3253="撤去",VLOOKUP('施設リストA-1（直営）'!#REF!,'（既設）調査結果'!$B$5:$C$1998,2,FALSE),0))</f>
        <v>#REF!</v>
      </c>
      <c r="AI3253" s="29" t="e">
        <f>'施設リストA-1（直営）'!#REF!</f>
        <v>#REF!</v>
      </c>
      <c r="AJ3253" s="29" t="e">
        <f>'施設リストA-1（直営）'!#REF!</f>
        <v>#REF!</v>
      </c>
      <c r="AK3253" s="30" t="e">
        <f>IF(AJ3253="新設",VLOOKUP('施設リストA-1（直営）'!#REF!,'（新設）照明器具'!$B$5:$C$1990,2,FALSE),IF('部屋別効果（直）'!AJ3253="撤去",VLOOKUP('施設リストA-1（直営）'!#REF!,'（既設）調査結果'!$B$5:$C$1998,2,FALSE),0))</f>
        <v>#REF!</v>
      </c>
      <c r="AL3253" s="29" t="e">
        <f>'施設リストA-1（直営）'!#REF!</f>
        <v>#REF!</v>
      </c>
    </row>
    <row r="3254" spans="1:38" customFormat="1">
      <c r="A3254" s="15">
        <f>'施設リストA-1（直営）'!A1104</f>
        <v>0</v>
      </c>
      <c r="B3254" s="16" t="e">
        <f>'施設リストA-1（直営）'!#REF!</f>
        <v>#REF!</v>
      </c>
      <c r="C3254" s="14" t="e">
        <f>'施設リストA-1（直営）'!#REF!</f>
        <v>#REF!</v>
      </c>
      <c r="D3254" s="94" t="e">
        <f>'施設リストA-1（直営）'!#REF!</f>
        <v>#REF!</v>
      </c>
      <c r="E3254" s="20" t="e">
        <f>'施設リストA-1（直営）'!#REF!</f>
        <v>#REF!</v>
      </c>
      <c r="F3254" s="20" t="e">
        <f>'施設リストA-1（直営）'!#REF!</f>
        <v>#REF!</v>
      </c>
      <c r="G3254" s="13" t="e">
        <f>'施設リストA-1（直営）'!#REF!</f>
        <v>#REF!</v>
      </c>
      <c r="H3254" s="28" t="e">
        <f t="shared" si="50"/>
        <v>#REF!</v>
      </c>
      <c r="I3254" s="29" t="e">
        <f>'施設リストA-1（直営）'!#REF!</f>
        <v>#REF!</v>
      </c>
      <c r="J3254" s="30" t="e">
        <f>IF(I3254="新設",VLOOKUP('施設リストA-1（直営）'!#REF!,'（新設）照明器具'!$B$5:$C$1990,2,FALSE),IF('部屋別効果（直）'!I3254="撤去",VLOOKUP('施設リストA-1（直営）'!#REF!,'（既設）調査結果'!$B$5:$C$1998,2,FALSE),0))</f>
        <v>#REF!</v>
      </c>
      <c r="K3254" s="29" t="e">
        <f>'施設リストA-1（直営）'!#REF!</f>
        <v>#REF!</v>
      </c>
      <c r="L3254" s="29" t="e">
        <f>'施設リストA-1（直営）'!#REF!</f>
        <v>#REF!</v>
      </c>
      <c r="M3254" s="30" t="e">
        <f>IF(L3254="新設",VLOOKUP('施設リストA-1（直営）'!#REF!,'（新設）照明器具'!$B$5:$C$1990,2,FALSE),IF('部屋別効果（直）'!L3254="撤去",VLOOKUP('施設リストA-1（直営）'!#REF!,'（既設）調査結果'!$B$5:$C$1998,2,FALSE),0))</f>
        <v>#REF!</v>
      </c>
      <c r="N3254" s="29" t="e">
        <f>'施設リストA-1（直営）'!#REF!</f>
        <v>#REF!</v>
      </c>
      <c r="O3254" s="29" t="e">
        <f>'施設リストA-1（直営）'!#REF!</f>
        <v>#REF!</v>
      </c>
      <c r="P3254" s="30" t="e">
        <f>IF(O3254="新設",VLOOKUP('施設リストA-1（直営）'!#REF!,'（新設）照明器具'!$B$5:$C$1990,2,FALSE),IF('部屋別効果（直）'!O3254="撤去",VLOOKUP('施設リストA-1（直営）'!#REF!,'（既設）調査結果'!$B$5:$C$1998,2,FALSE),0))</f>
        <v>#REF!</v>
      </c>
      <c r="Q3254" s="29" t="e">
        <f>'施設リストA-1（直営）'!#REF!</f>
        <v>#REF!</v>
      </c>
      <c r="R3254" s="29" t="e">
        <f>'施設リストA-1（直営）'!#REF!</f>
        <v>#REF!</v>
      </c>
      <c r="S3254" s="30" t="e">
        <f>IF(R3254="新設",VLOOKUP('施設リストA-1（直営）'!#REF!,'（新設）照明器具'!$B$5:$C$1990,2,FALSE),IF('部屋別効果（直）'!R3254="撤去",VLOOKUP('施設リストA-1（直営）'!#REF!,'（既設）調査結果'!$B$5:$C$1998,2,FALSE),0))</f>
        <v>#REF!</v>
      </c>
      <c r="T3254" s="29" t="e">
        <f>'施設リストA-1（直営）'!#REF!</f>
        <v>#REF!</v>
      </c>
      <c r="U3254" s="29" t="e">
        <f>'施設リストA-1（直営）'!#REF!</f>
        <v>#REF!</v>
      </c>
      <c r="V3254" s="30" t="e">
        <f>IF(U3254="新設",VLOOKUP('施設リストA-1（直営）'!#REF!,'（新設）照明器具'!$B$5:$C$1990,2,FALSE),IF('部屋別効果（直）'!U3254="撤去",VLOOKUP('施設リストA-1（直営）'!#REF!,'（既設）調査結果'!$B$5:$C$1998,2,FALSE),0))</f>
        <v>#REF!</v>
      </c>
      <c r="W3254" s="29" t="e">
        <f>'施設リストA-1（直営）'!#REF!</f>
        <v>#REF!</v>
      </c>
      <c r="X3254" s="29" t="e">
        <f>'施設リストA-1（直営）'!#REF!</f>
        <v>#REF!</v>
      </c>
      <c r="Y3254" s="30" t="e">
        <f>IF(X3254="新設",VLOOKUP('施設リストA-1（直営）'!#REF!,'（新設）照明器具'!$B$5:$C$1990,2,FALSE),IF('部屋別効果（直）'!X3254="撤去",VLOOKUP('施設リストA-1（直営）'!#REF!,'（既設）調査結果'!$B$5:$C$1998,2,FALSE),0))</f>
        <v>#REF!</v>
      </c>
      <c r="Z3254" s="29" t="e">
        <f>'施設リストA-1（直営）'!#REF!</f>
        <v>#REF!</v>
      </c>
      <c r="AA3254" s="29" t="e">
        <f>'施設リストA-1（直営）'!#REF!</f>
        <v>#REF!</v>
      </c>
      <c r="AB3254" s="30" t="e">
        <f>IF(AA3254="新設",VLOOKUP('施設リストA-1（直営）'!#REF!,'（新設）照明器具'!$B$5:$C$1990,2,FALSE),IF('部屋別効果（直）'!AA3254="撤去",VLOOKUP('施設リストA-1（直営）'!#REF!,'（既設）調査結果'!$B$5:$C$1998,2,FALSE),0))</f>
        <v>#REF!</v>
      </c>
      <c r="AC3254" s="29" t="e">
        <f>'施設リストA-1（直営）'!#REF!</f>
        <v>#REF!</v>
      </c>
      <c r="AD3254" s="29" t="e">
        <f>'施設リストA-1（直営）'!#REF!</f>
        <v>#REF!</v>
      </c>
      <c r="AE3254" s="30" t="e">
        <f>IF(AD3254="新設",VLOOKUP('施設リストA-1（直営）'!#REF!,'（新設）照明器具'!$B$5:$C$1990,2,FALSE),IF('部屋別効果（直）'!AD3254="撤去",VLOOKUP('施設リストA-1（直営）'!#REF!,'（既設）調査結果'!$B$5:$C$1998,2,FALSE),0))</f>
        <v>#REF!</v>
      </c>
      <c r="AF3254" s="29" t="e">
        <f>'施設リストA-1（直営）'!#REF!</f>
        <v>#REF!</v>
      </c>
      <c r="AG3254" s="29" t="e">
        <f>'施設リストA-1（直営）'!#REF!</f>
        <v>#REF!</v>
      </c>
      <c r="AH3254" s="30" t="e">
        <f>IF(AG3254="新設",VLOOKUP('施設リストA-1（直営）'!#REF!,'（新設）照明器具'!$B$5:$C$1990,2,FALSE),IF('部屋別効果（直）'!AG3254="撤去",VLOOKUP('施設リストA-1（直営）'!#REF!,'（既設）調査結果'!$B$5:$C$1998,2,FALSE),0))</f>
        <v>#REF!</v>
      </c>
      <c r="AI3254" s="29" t="e">
        <f>'施設リストA-1（直営）'!#REF!</f>
        <v>#REF!</v>
      </c>
      <c r="AJ3254" s="29" t="e">
        <f>'施設リストA-1（直営）'!#REF!</f>
        <v>#REF!</v>
      </c>
      <c r="AK3254" s="30" t="e">
        <f>IF(AJ3254="新設",VLOOKUP('施設リストA-1（直営）'!#REF!,'（新設）照明器具'!$B$5:$C$1990,2,FALSE),IF('部屋別効果（直）'!AJ3254="撤去",VLOOKUP('施設リストA-1（直営）'!#REF!,'（既設）調査結果'!$B$5:$C$1998,2,FALSE),0))</f>
        <v>#REF!</v>
      </c>
      <c r="AL3254" s="29" t="e">
        <f>'施設リストA-1（直営）'!#REF!</f>
        <v>#REF!</v>
      </c>
    </row>
    <row r="3255" spans="1:38" customFormat="1">
      <c r="A3255" s="15">
        <f>'施設リストA-1（直営）'!A1105</f>
        <v>0</v>
      </c>
      <c r="B3255" s="16" t="e">
        <f>'施設リストA-1（直営）'!#REF!</f>
        <v>#REF!</v>
      </c>
      <c r="C3255" s="14" t="e">
        <f>'施設リストA-1（直営）'!#REF!</f>
        <v>#REF!</v>
      </c>
      <c r="D3255" s="94" t="e">
        <f>'施設リストA-1（直営）'!#REF!</f>
        <v>#REF!</v>
      </c>
      <c r="E3255" s="20" t="e">
        <f>'施設リストA-1（直営）'!#REF!</f>
        <v>#REF!</v>
      </c>
      <c r="F3255" s="20" t="e">
        <f>'施設リストA-1（直営）'!#REF!</f>
        <v>#REF!</v>
      </c>
      <c r="G3255" s="13" t="e">
        <f>'施設リストA-1（直営）'!#REF!</f>
        <v>#REF!</v>
      </c>
      <c r="H3255" s="28" t="e">
        <f t="shared" si="50"/>
        <v>#REF!</v>
      </c>
      <c r="I3255" s="29" t="e">
        <f>'施設リストA-1（直営）'!#REF!</f>
        <v>#REF!</v>
      </c>
      <c r="J3255" s="30" t="e">
        <f>IF(I3255="新設",VLOOKUP('施設リストA-1（直営）'!#REF!,'（新設）照明器具'!$B$5:$C$1990,2,FALSE),IF('部屋別効果（直）'!I3255="撤去",VLOOKUP('施設リストA-1（直営）'!#REF!,'（既設）調査結果'!$B$5:$C$1998,2,FALSE),0))</f>
        <v>#REF!</v>
      </c>
      <c r="K3255" s="29" t="e">
        <f>'施設リストA-1（直営）'!#REF!</f>
        <v>#REF!</v>
      </c>
      <c r="L3255" s="29" t="e">
        <f>'施設リストA-1（直営）'!#REF!</f>
        <v>#REF!</v>
      </c>
      <c r="M3255" s="30" t="e">
        <f>IF(L3255="新設",VLOOKUP('施設リストA-1（直営）'!#REF!,'（新設）照明器具'!$B$5:$C$1990,2,FALSE),IF('部屋別効果（直）'!L3255="撤去",VLOOKUP('施設リストA-1（直営）'!#REF!,'（既設）調査結果'!$B$5:$C$1998,2,FALSE),0))</f>
        <v>#REF!</v>
      </c>
      <c r="N3255" s="29" t="e">
        <f>'施設リストA-1（直営）'!#REF!</f>
        <v>#REF!</v>
      </c>
      <c r="O3255" s="29" t="e">
        <f>'施設リストA-1（直営）'!#REF!</f>
        <v>#REF!</v>
      </c>
      <c r="P3255" s="30" t="e">
        <f>IF(O3255="新設",VLOOKUP('施設リストA-1（直営）'!#REF!,'（新設）照明器具'!$B$5:$C$1990,2,FALSE),IF('部屋別効果（直）'!O3255="撤去",VLOOKUP('施設リストA-1（直営）'!#REF!,'（既設）調査結果'!$B$5:$C$1998,2,FALSE),0))</f>
        <v>#REF!</v>
      </c>
      <c r="Q3255" s="29" t="e">
        <f>'施設リストA-1（直営）'!#REF!</f>
        <v>#REF!</v>
      </c>
      <c r="R3255" s="29" t="e">
        <f>'施設リストA-1（直営）'!#REF!</f>
        <v>#REF!</v>
      </c>
      <c r="S3255" s="30" t="e">
        <f>IF(R3255="新設",VLOOKUP('施設リストA-1（直営）'!#REF!,'（新設）照明器具'!$B$5:$C$1990,2,FALSE),IF('部屋別効果（直）'!R3255="撤去",VLOOKUP('施設リストA-1（直営）'!#REF!,'（既設）調査結果'!$B$5:$C$1998,2,FALSE),0))</f>
        <v>#REF!</v>
      </c>
      <c r="T3255" s="29" t="e">
        <f>'施設リストA-1（直営）'!#REF!</f>
        <v>#REF!</v>
      </c>
      <c r="U3255" s="29" t="e">
        <f>'施設リストA-1（直営）'!#REF!</f>
        <v>#REF!</v>
      </c>
      <c r="V3255" s="30" t="e">
        <f>IF(U3255="新設",VLOOKUP('施設リストA-1（直営）'!#REF!,'（新設）照明器具'!$B$5:$C$1990,2,FALSE),IF('部屋別効果（直）'!U3255="撤去",VLOOKUP('施設リストA-1（直営）'!#REF!,'（既設）調査結果'!$B$5:$C$1998,2,FALSE),0))</f>
        <v>#REF!</v>
      </c>
      <c r="W3255" s="29" t="e">
        <f>'施設リストA-1（直営）'!#REF!</f>
        <v>#REF!</v>
      </c>
      <c r="X3255" s="29" t="e">
        <f>'施設リストA-1（直営）'!#REF!</f>
        <v>#REF!</v>
      </c>
      <c r="Y3255" s="30" t="e">
        <f>IF(X3255="新設",VLOOKUP('施設リストA-1（直営）'!#REF!,'（新設）照明器具'!$B$5:$C$1990,2,FALSE),IF('部屋別効果（直）'!X3255="撤去",VLOOKUP('施設リストA-1（直営）'!#REF!,'（既設）調査結果'!$B$5:$C$1998,2,FALSE),0))</f>
        <v>#REF!</v>
      </c>
      <c r="Z3255" s="29" t="e">
        <f>'施設リストA-1（直営）'!#REF!</f>
        <v>#REF!</v>
      </c>
      <c r="AA3255" s="29" t="e">
        <f>'施設リストA-1（直営）'!#REF!</f>
        <v>#REF!</v>
      </c>
      <c r="AB3255" s="30" t="e">
        <f>IF(AA3255="新設",VLOOKUP('施設リストA-1（直営）'!#REF!,'（新設）照明器具'!$B$5:$C$1990,2,FALSE),IF('部屋別効果（直）'!AA3255="撤去",VLOOKUP('施設リストA-1（直営）'!#REF!,'（既設）調査結果'!$B$5:$C$1998,2,FALSE),0))</f>
        <v>#REF!</v>
      </c>
      <c r="AC3255" s="29" t="e">
        <f>'施設リストA-1（直営）'!#REF!</f>
        <v>#REF!</v>
      </c>
      <c r="AD3255" s="29" t="e">
        <f>'施設リストA-1（直営）'!#REF!</f>
        <v>#REF!</v>
      </c>
      <c r="AE3255" s="30" t="e">
        <f>IF(AD3255="新設",VLOOKUP('施設リストA-1（直営）'!#REF!,'（新設）照明器具'!$B$5:$C$1990,2,FALSE),IF('部屋別効果（直）'!AD3255="撤去",VLOOKUP('施設リストA-1（直営）'!#REF!,'（既設）調査結果'!$B$5:$C$1998,2,FALSE),0))</f>
        <v>#REF!</v>
      </c>
      <c r="AF3255" s="29" t="e">
        <f>'施設リストA-1（直営）'!#REF!</f>
        <v>#REF!</v>
      </c>
      <c r="AG3255" s="29" t="e">
        <f>'施設リストA-1（直営）'!#REF!</f>
        <v>#REF!</v>
      </c>
      <c r="AH3255" s="30" t="e">
        <f>IF(AG3255="新設",VLOOKUP('施設リストA-1（直営）'!#REF!,'（新設）照明器具'!$B$5:$C$1990,2,FALSE),IF('部屋別効果（直）'!AG3255="撤去",VLOOKUP('施設リストA-1（直営）'!#REF!,'（既設）調査結果'!$B$5:$C$1998,2,FALSE),0))</f>
        <v>#REF!</v>
      </c>
      <c r="AI3255" s="29" t="e">
        <f>'施設リストA-1（直営）'!#REF!</f>
        <v>#REF!</v>
      </c>
      <c r="AJ3255" s="29" t="e">
        <f>'施設リストA-1（直営）'!#REF!</f>
        <v>#REF!</v>
      </c>
      <c r="AK3255" s="30" t="e">
        <f>IF(AJ3255="新設",VLOOKUP('施設リストA-1（直営）'!#REF!,'（新設）照明器具'!$B$5:$C$1990,2,FALSE),IF('部屋別効果（直）'!AJ3255="撤去",VLOOKUP('施設リストA-1（直営）'!#REF!,'（既設）調査結果'!$B$5:$C$1998,2,FALSE),0))</f>
        <v>#REF!</v>
      </c>
      <c r="AL3255" s="29" t="e">
        <f>'施設リストA-1（直営）'!#REF!</f>
        <v>#REF!</v>
      </c>
    </row>
    <row r="3256" spans="1:38" customFormat="1">
      <c r="A3256" s="15">
        <f>'施設リストA-1（直営）'!A1106</f>
        <v>0</v>
      </c>
      <c r="B3256" s="16" t="e">
        <f>'施設リストA-1（直営）'!#REF!</f>
        <v>#REF!</v>
      </c>
      <c r="C3256" s="14" t="e">
        <f>'施設リストA-1（直営）'!#REF!</f>
        <v>#REF!</v>
      </c>
      <c r="D3256" s="94" t="e">
        <f>'施設リストA-1（直営）'!#REF!</f>
        <v>#REF!</v>
      </c>
      <c r="E3256" s="20" t="e">
        <f>'施設リストA-1（直営）'!#REF!</f>
        <v>#REF!</v>
      </c>
      <c r="F3256" s="20" t="e">
        <f>'施設リストA-1（直営）'!#REF!</f>
        <v>#REF!</v>
      </c>
      <c r="G3256" s="13" t="e">
        <f>'施設リストA-1（直営）'!#REF!</f>
        <v>#REF!</v>
      </c>
      <c r="H3256" s="28" t="e">
        <f t="shared" si="50"/>
        <v>#REF!</v>
      </c>
      <c r="I3256" s="29" t="e">
        <f>'施設リストA-1（直営）'!#REF!</f>
        <v>#REF!</v>
      </c>
      <c r="J3256" s="30" t="e">
        <f>IF(I3256="新設",VLOOKUP('施設リストA-1（直営）'!#REF!,'（新設）照明器具'!$B$5:$C$1990,2,FALSE),IF('部屋別効果（直）'!I3256="撤去",VLOOKUP('施設リストA-1（直営）'!#REF!,'（既設）調査結果'!$B$5:$C$1998,2,FALSE),0))</f>
        <v>#REF!</v>
      </c>
      <c r="K3256" s="29" t="e">
        <f>'施設リストA-1（直営）'!#REF!</f>
        <v>#REF!</v>
      </c>
      <c r="L3256" s="29" t="e">
        <f>'施設リストA-1（直営）'!#REF!</f>
        <v>#REF!</v>
      </c>
      <c r="M3256" s="30" t="e">
        <f>IF(L3256="新設",VLOOKUP('施設リストA-1（直営）'!#REF!,'（新設）照明器具'!$B$5:$C$1990,2,FALSE),IF('部屋別効果（直）'!L3256="撤去",VLOOKUP('施設リストA-1（直営）'!#REF!,'（既設）調査結果'!$B$5:$C$1998,2,FALSE),0))</f>
        <v>#REF!</v>
      </c>
      <c r="N3256" s="29" t="e">
        <f>'施設リストA-1（直営）'!#REF!</f>
        <v>#REF!</v>
      </c>
      <c r="O3256" s="29" t="e">
        <f>'施設リストA-1（直営）'!#REF!</f>
        <v>#REF!</v>
      </c>
      <c r="P3256" s="30" t="e">
        <f>IF(O3256="新設",VLOOKUP('施設リストA-1（直営）'!#REF!,'（新設）照明器具'!$B$5:$C$1990,2,FALSE),IF('部屋別効果（直）'!O3256="撤去",VLOOKUP('施設リストA-1（直営）'!#REF!,'（既設）調査結果'!$B$5:$C$1998,2,FALSE),0))</f>
        <v>#REF!</v>
      </c>
      <c r="Q3256" s="29" t="e">
        <f>'施設リストA-1（直営）'!#REF!</f>
        <v>#REF!</v>
      </c>
      <c r="R3256" s="29" t="e">
        <f>'施設リストA-1（直営）'!#REF!</f>
        <v>#REF!</v>
      </c>
      <c r="S3256" s="30" t="e">
        <f>IF(R3256="新設",VLOOKUP('施設リストA-1（直営）'!#REF!,'（新設）照明器具'!$B$5:$C$1990,2,FALSE),IF('部屋別効果（直）'!R3256="撤去",VLOOKUP('施設リストA-1（直営）'!#REF!,'（既設）調査結果'!$B$5:$C$1998,2,FALSE),0))</f>
        <v>#REF!</v>
      </c>
      <c r="T3256" s="29" t="e">
        <f>'施設リストA-1（直営）'!#REF!</f>
        <v>#REF!</v>
      </c>
      <c r="U3256" s="29" t="e">
        <f>'施設リストA-1（直営）'!#REF!</f>
        <v>#REF!</v>
      </c>
      <c r="V3256" s="30" t="e">
        <f>IF(U3256="新設",VLOOKUP('施設リストA-1（直営）'!#REF!,'（新設）照明器具'!$B$5:$C$1990,2,FALSE),IF('部屋別効果（直）'!U3256="撤去",VLOOKUP('施設リストA-1（直営）'!#REF!,'（既設）調査結果'!$B$5:$C$1998,2,FALSE),0))</f>
        <v>#REF!</v>
      </c>
      <c r="W3256" s="29" t="e">
        <f>'施設リストA-1（直営）'!#REF!</f>
        <v>#REF!</v>
      </c>
      <c r="X3256" s="29" t="e">
        <f>'施設リストA-1（直営）'!#REF!</f>
        <v>#REF!</v>
      </c>
      <c r="Y3256" s="30" t="e">
        <f>IF(X3256="新設",VLOOKUP('施設リストA-1（直営）'!#REF!,'（新設）照明器具'!$B$5:$C$1990,2,FALSE),IF('部屋別効果（直）'!X3256="撤去",VLOOKUP('施設リストA-1（直営）'!#REF!,'（既設）調査結果'!$B$5:$C$1998,2,FALSE),0))</f>
        <v>#REF!</v>
      </c>
      <c r="Z3256" s="29" t="e">
        <f>'施設リストA-1（直営）'!#REF!</f>
        <v>#REF!</v>
      </c>
      <c r="AA3256" s="29" t="e">
        <f>'施設リストA-1（直営）'!#REF!</f>
        <v>#REF!</v>
      </c>
      <c r="AB3256" s="30" t="e">
        <f>IF(AA3256="新設",VLOOKUP('施設リストA-1（直営）'!#REF!,'（新設）照明器具'!$B$5:$C$1990,2,FALSE),IF('部屋別効果（直）'!AA3256="撤去",VLOOKUP('施設リストA-1（直営）'!#REF!,'（既設）調査結果'!$B$5:$C$1998,2,FALSE),0))</f>
        <v>#REF!</v>
      </c>
      <c r="AC3256" s="29" t="e">
        <f>'施設リストA-1（直営）'!#REF!</f>
        <v>#REF!</v>
      </c>
      <c r="AD3256" s="29" t="e">
        <f>'施設リストA-1（直営）'!#REF!</f>
        <v>#REF!</v>
      </c>
      <c r="AE3256" s="30" t="e">
        <f>IF(AD3256="新設",VLOOKUP('施設リストA-1（直営）'!#REF!,'（新設）照明器具'!$B$5:$C$1990,2,FALSE),IF('部屋別効果（直）'!AD3256="撤去",VLOOKUP('施設リストA-1（直営）'!#REF!,'（既設）調査結果'!$B$5:$C$1998,2,FALSE),0))</f>
        <v>#REF!</v>
      </c>
      <c r="AF3256" s="29" t="e">
        <f>'施設リストA-1（直営）'!#REF!</f>
        <v>#REF!</v>
      </c>
      <c r="AG3256" s="29" t="e">
        <f>'施設リストA-1（直営）'!#REF!</f>
        <v>#REF!</v>
      </c>
      <c r="AH3256" s="30" t="e">
        <f>IF(AG3256="新設",VLOOKUP('施設リストA-1（直営）'!#REF!,'（新設）照明器具'!$B$5:$C$1990,2,FALSE),IF('部屋別効果（直）'!AG3256="撤去",VLOOKUP('施設リストA-1（直営）'!#REF!,'（既設）調査結果'!$B$5:$C$1998,2,FALSE),0))</f>
        <v>#REF!</v>
      </c>
      <c r="AI3256" s="29" t="e">
        <f>'施設リストA-1（直営）'!#REF!</f>
        <v>#REF!</v>
      </c>
      <c r="AJ3256" s="29" t="e">
        <f>'施設リストA-1（直営）'!#REF!</f>
        <v>#REF!</v>
      </c>
      <c r="AK3256" s="30" t="e">
        <f>IF(AJ3256="新設",VLOOKUP('施設リストA-1（直営）'!#REF!,'（新設）照明器具'!$B$5:$C$1990,2,FALSE),IF('部屋別効果（直）'!AJ3256="撤去",VLOOKUP('施設リストA-1（直営）'!#REF!,'（既設）調査結果'!$B$5:$C$1998,2,FALSE),0))</f>
        <v>#REF!</v>
      </c>
      <c r="AL3256" s="29" t="e">
        <f>'施設リストA-1（直営）'!#REF!</f>
        <v>#REF!</v>
      </c>
    </row>
    <row r="3257" spans="1:38" customFormat="1">
      <c r="A3257" s="15">
        <f>'施設リストA-1（直営）'!A1107</f>
        <v>0</v>
      </c>
      <c r="B3257" s="16" t="e">
        <f>'施設リストA-1（直営）'!#REF!</f>
        <v>#REF!</v>
      </c>
      <c r="C3257" s="14" t="e">
        <f>'施設リストA-1（直営）'!#REF!</f>
        <v>#REF!</v>
      </c>
      <c r="D3257" s="94" t="e">
        <f>'施設リストA-1（直営）'!#REF!</f>
        <v>#REF!</v>
      </c>
      <c r="E3257" s="20" t="e">
        <f>'施設リストA-1（直営）'!#REF!</f>
        <v>#REF!</v>
      </c>
      <c r="F3257" s="20" t="e">
        <f>'施設リストA-1（直営）'!#REF!</f>
        <v>#REF!</v>
      </c>
      <c r="G3257" s="13" t="e">
        <f>'施設リストA-1（直営）'!#REF!</f>
        <v>#REF!</v>
      </c>
      <c r="H3257" s="28" t="e">
        <f t="shared" si="50"/>
        <v>#REF!</v>
      </c>
      <c r="I3257" s="29" t="e">
        <f>'施設リストA-1（直営）'!#REF!</f>
        <v>#REF!</v>
      </c>
      <c r="J3257" s="30" t="e">
        <f>IF(I3257="新設",VLOOKUP('施設リストA-1（直営）'!#REF!,'（新設）照明器具'!$B$5:$C$1990,2,FALSE),IF('部屋別効果（直）'!I3257="撤去",VLOOKUP('施設リストA-1（直営）'!#REF!,'（既設）調査結果'!$B$5:$C$1998,2,FALSE),0))</f>
        <v>#REF!</v>
      </c>
      <c r="K3257" s="29" t="e">
        <f>'施設リストA-1（直営）'!#REF!</f>
        <v>#REF!</v>
      </c>
      <c r="L3257" s="29" t="e">
        <f>'施設リストA-1（直営）'!#REF!</f>
        <v>#REF!</v>
      </c>
      <c r="M3257" s="30" t="e">
        <f>IF(L3257="新設",VLOOKUP('施設リストA-1（直営）'!#REF!,'（新設）照明器具'!$B$5:$C$1990,2,FALSE),IF('部屋別効果（直）'!L3257="撤去",VLOOKUP('施設リストA-1（直営）'!#REF!,'（既設）調査結果'!$B$5:$C$1998,2,FALSE),0))</f>
        <v>#REF!</v>
      </c>
      <c r="N3257" s="29" t="e">
        <f>'施設リストA-1（直営）'!#REF!</f>
        <v>#REF!</v>
      </c>
      <c r="O3257" s="29" t="e">
        <f>'施設リストA-1（直営）'!#REF!</f>
        <v>#REF!</v>
      </c>
      <c r="P3257" s="30" t="e">
        <f>IF(O3257="新設",VLOOKUP('施設リストA-1（直営）'!#REF!,'（新設）照明器具'!$B$5:$C$1990,2,FALSE),IF('部屋別効果（直）'!O3257="撤去",VLOOKUP('施設リストA-1（直営）'!#REF!,'（既設）調査結果'!$B$5:$C$1998,2,FALSE),0))</f>
        <v>#REF!</v>
      </c>
      <c r="Q3257" s="29" t="e">
        <f>'施設リストA-1（直営）'!#REF!</f>
        <v>#REF!</v>
      </c>
      <c r="R3257" s="29" t="e">
        <f>'施設リストA-1（直営）'!#REF!</f>
        <v>#REF!</v>
      </c>
      <c r="S3257" s="30" t="e">
        <f>IF(R3257="新設",VLOOKUP('施設リストA-1（直営）'!#REF!,'（新設）照明器具'!$B$5:$C$1990,2,FALSE),IF('部屋別効果（直）'!R3257="撤去",VLOOKUP('施設リストA-1（直営）'!#REF!,'（既設）調査結果'!$B$5:$C$1998,2,FALSE),0))</f>
        <v>#REF!</v>
      </c>
      <c r="T3257" s="29" t="e">
        <f>'施設リストA-1（直営）'!#REF!</f>
        <v>#REF!</v>
      </c>
      <c r="U3257" s="29" t="e">
        <f>'施設リストA-1（直営）'!#REF!</f>
        <v>#REF!</v>
      </c>
      <c r="V3257" s="30" t="e">
        <f>IF(U3257="新設",VLOOKUP('施設リストA-1（直営）'!#REF!,'（新設）照明器具'!$B$5:$C$1990,2,FALSE),IF('部屋別効果（直）'!U3257="撤去",VLOOKUP('施設リストA-1（直営）'!#REF!,'（既設）調査結果'!$B$5:$C$1998,2,FALSE),0))</f>
        <v>#REF!</v>
      </c>
      <c r="W3257" s="29" t="e">
        <f>'施設リストA-1（直営）'!#REF!</f>
        <v>#REF!</v>
      </c>
      <c r="X3257" s="29" t="e">
        <f>'施設リストA-1（直営）'!#REF!</f>
        <v>#REF!</v>
      </c>
      <c r="Y3257" s="30" t="e">
        <f>IF(X3257="新設",VLOOKUP('施設リストA-1（直営）'!#REF!,'（新設）照明器具'!$B$5:$C$1990,2,FALSE),IF('部屋別効果（直）'!X3257="撤去",VLOOKUP('施設リストA-1（直営）'!#REF!,'（既設）調査結果'!$B$5:$C$1998,2,FALSE),0))</f>
        <v>#REF!</v>
      </c>
      <c r="Z3257" s="29" t="e">
        <f>'施設リストA-1（直営）'!#REF!</f>
        <v>#REF!</v>
      </c>
      <c r="AA3257" s="29" t="e">
        <f>'施設リストA-1（直営）'!#REF!</f>
        <v>#REF!</v>
      </c>
      <c r="AB3257" s="30" t="e">
        <f>IF(AA3257="新設",VLOOKUP('施設リストA-1（直営）'!#REF!,'（新設）照明器具'!$B$5:$C$1990,2,FALSE),IF('部屋別効果（直）'!AA3257="撤去",VLOOKUP('施設リストA-1（直営）'!#REF!,'（既設）調査結果'!$B$5:$C$1998,2,FALSE),0))</f>
        <v>#REF!</v>
      </c>
      <c r="AC3257" s="29" t="e">
        <f>'施設リストA-1（直営）'!#REF!</f>
        <v>#REF!</v>
      </c>
      <c r="AD3257" s="29" t="e">
        <f>'施設リストA-1（直営）'!#REF!</f>
        <v>#REF!</v>
      </c>
      <c r="AE3257" s="30" t="e">
        <f>IF(AD3257="新設",VLOOKUP('施設リストA-1（直営）'!#REF!,'（新設）照明器具'!$B$5:$C$1990,2,FALSE),IF('部屋別効果（直）'!AD3257="撤去",VLOOKUP('施設リストA-1（直営）'!#REF!,'（既設）調査結果'!$B$5:$C$1998,2,FALSE),0))</f>
        <v>#REF!</v>
      </c>
      <c r="AF3257" s="29" t="e">
        <f>'施設リストA-1（直営）'!#REF!</f>
        <v>#REF!</v>
      </c>
      <c r="AG3257" s="29" t="e">
        <f>'施設リストA-1（直営）'!#REF!</f>
        <v>#REF!</v>
      </c>
      <c r="AH3257" s="30" t="e">
        <f>IF(AG3257="新設",VLOOKUP('施設リストA-1（直営）'!#REF!,'（新設）照明器具'!$B$5:$C$1990,2,FALSE),IF('部屋別効果（直）'!AG3257="撤去",VLOOKUP('施設リストA-1（直営）'!#REF!,'（既設）調査結果'!$B$5:$C$1998,2,FALSE),0))</f>
        <v>#REF!</v>
      </c>
      <c r="AI3257" s="29" t="e">
        <f>'施設リストA-1（直営）'!#REF!</f>
        <v>#REF!</v>
      </c>
      <c r="AJ3257" s="29" t="e">
        <f>'施設リストA-1（直営）'!#REF!</f>
        <v>#REF!</v>
      </c>
      <c r="AK3257" s="30" t="e">
        <f>IF(AJ3257="新設",VLOOKUP('施設リストA-1（直営）'!#REF!,'（新設）照明器具'!$B$5:$C$1990,2,FALSE),IF('部屋別効果（直）'!AJ3257="撤去",VLOOKUP('施設リストA-1（直営）'!#REF!,'（既設）調査結果'!$B$5:$C$1998,2,FALSE),0))</f>
        <v>#REF!</v>
      </c>
      <c r="AL3257" s="29" t="e">
        <f>'施設リストA-1（直営）'!#REF!</f>
        <v>#REF!</v>
      </c>
    </row>
    <row r="3258" spans="1:38" customFormat="1">
      <c r="A3258" s="15">
        <f>'施設リストA-1（直営）'!A1108</f>
        <v>0</v>
      </c>
      <c r="B3258" s="16" t="e">
        <f>'施設リストA-1（直営）'!#REF!</f>
        <v>#REF!</v>
      </c>
      <c r="C3258" s="14" t="e">
        <f>'施設リストA-1（直営）'!#REF!</f>
        <v>#REF!</v>
      </c>
      <c r="D3258" s="94" t="e">
        <f>'施設リストA-1（直営）'!#REF!</f>
        <v>#REF!</v>
      </c>
      <c r="E3258" s="20" t="e">
        <f>'施設リストA-1（直営）'!#REF!</f>
        <v>#REF!</v>
      </c>
      <c r="F3258" s="20" t="e">
        <f>'施設リストA-1（直営）'!#REF!</f>
        <v>#REF!</v>
      </c>
      <c r="G3258" s="13" t="e">
        <f>'施設リストA-1（直営）'!#REF!</f>
        <v>#REF!</v>
      </c>
      <c r="H3258" s="28" t="e">
        <f t="shared" si="50"/>
        <v>#REF!</v>
      </c>
      <c r="I3258" s="29" t="e">
        <f>'施設リストA-1（直営）'!#REF!</f>
        <v>#REF!</v>
      </c>
      <c r="J3258" s="30" t="e">
        <f>IF(I3258="新設",VLOOKUP('施設リストA-1（直営）'!#REF!,'（新設）照明器具'!$B$5:$C$1990,2,FALSE),IF('部屋別効果（直）'!I3258="撤去",VLOOKUP('施設リストA-1（直営）'!#REF!,'（既設）調査結果'!$B$5:$C$1998,2,FALSE),0))</f>
        <v>#REF!</v>
      </c>
      <c r="K3258" s="29" t="e">
        <f>'施設リストA-1（直営）'!#REF!</f>
        <v>#REF!</v>
      </c>
      <c r="L3258" s="29" t="e">
        <f>'施設リストA-1（直営）'!#REF!</f>
        <v>#REF!</v>
      </c>
      <c r="M3258" s="30" t="e">
        <f>IF(L3258="新設",VLOOKUP('施設リストA-1（直営）'!#REF!,'（新設）照明器具'!$B$5:$C$1990,2,FALSE),IF('部屋別効果（直）'!L3258="撤去",VLOOKUP('施設リストA-1（直営）'!#REF!,'（既設）調査結果'!$B$5:$C$1998,2,FALSE),0))</f>
        <v>#REF!</v>
      </c>
      <c r="N3258" s="29" t="e">
        <f>'施設リストA-1（直営）'!#REF!</f>
        <v>#REF!</v>
      </c>
      <c r="O3258" s="29" t="e">
        <f>'施設リストA-1（直営）'!#REF!</f>
        <v>#REF!</v>
      </c>
      <c r="P3258" s="30" t="e">
        <f>IF(O3258="新設",VLOOKUP('施設リストA-1（直営）'!#REF!,'（新設）照明器具'!$B$5:$C$1990,2,FALSE),IF('部屋別効果（直）'!O3258="撤去",VLOOKUP('施設リストA-1（直営）'!#REF!,'（既設）調査結果'!$B$5:$C$1998,2,FALSE),0))</f>
        <v>#REF!</v>
      </c>
      <c r="Q3258" s="29" t="e">
        <f>'施設リストA-1（直営）'!#REF!</f>
        <v>#REF!</v>
      </c>
      <c r="R3258" s="29" t="e">
        <f>'施設リストA-1（直営）'!#REF!</f>
        <v>#REF!</v>
      </c>
      <c r="S3258" s="30" t="e">
        <f>IF(R3258="新設",VLOOKUP('施設リストA-1（直営）'!#REF!,'（新設）照明器具'!$B$5:$C$1990,2,FALSE),IF('部屋別効果（直）'!R3258="撤去",VLOOKUP('施設リストA-1（直営）'!#REF!,'（既設）調査結果'!$B$5:$C$1998,2,FALSE),0))</f>
        <v>#REF!</v>
      </c>
      <c r="T3258" s="29" t="e">
        <f>'施設リストA-1（直営）'!#REF!</f>
        <v>#REF!</v>
      </c>
      <c r="U3258" s="29" t="e">
        <f>'施設リストA-1（直営）'!#REF!</f>
        <v>#REF!</v>
      </c>
      <c r="V3258" s="30" t="e">
        <f>IF(U3258="新設",VLOOKUP('施設リストA-1（直営）'!#REF!,'（新設）照明器具'!$B$5:$C$1990,2,FALSE),IF('部屋別効果（直）'!U3258="撤去",VLOOKUP('施設リストA-1（直営）'!#REF!,'（既設）調査結果'!$B$5:$C$1998,2,FALSE),0))</f>
        <v>#REF!</v>
      </c>
      <c r="W3258" s="29" t="e">
        <f>'施設リストA-1（直営）'!#REF!</f>
        <v>#REF!</v>
      </c>
      <c r="X3258" s="29" t="e">
        <f>'施設リストA-1（直営）'!#REF!</f>
        <v>#REF!</v>
      </c>
      <c r="Y3258" s="30" t="e">
        <f>IF(X3258="新設",VLOOKUP('施設リストA-1（直営）'!#REF!,'（新設）照明器具'!$B$5:$C$1990,2,FALSE),IF('部屋別効果（直）'!X3258="撤去",VLOOKUP('施設リストA-1（直営）'!#REF!,'（既設）調査結果'!$B$5:$C$1998,2,FALSE),0))</f>
        <v>#REF!</v>
      </c>
      <c r="Z3258" s="29" t="e">
        <f>'施設リストA-1（直営）'!#REF!</f>
        <v>#REF!</v>
      </c>
      <c r="AA3258" s="29" t="e">
        <f>'施設リストA-1（直営）'!#REF!</f>
        <v>#REF!</v>
      </c>
      <c r="AB3258" s="30" t="e">
        <f>IF(AA3258="新設",VLOOKUP('施設リストA-1（直営）'!#REF!,'（新設）照明器具'!$B$5:$C$1990,2,FALSE),IF('部屋別効果（直）'!AA3258="撤去",VLOOKUP('施設リストA-1（直営）'!#REF!,'（既設）調査結果'!$B$5:$C$1998,2,FALSE),0))</f>
        <v>#REF!</v>
      </c>
      <c r="AC3258" s="29" t="e">
        <f>'施設リストA-1（直営）'!#REF!</f>
        <v>#REF!</v>
      </c>
      <c r="AD3258" s="29" t="e">
        <f>'施設リストA-1（直営）'!#REF!</f>
        <v>#REF!</v>
      </c>
      <c r="AE3258" s="30" t="e">
        <f>IF(AD3258="新設",VLOOKUP('施設リストA-1（直営）'!#REF!,'（新設）照明器具'!$B$5:$C$1990,2,FALSE),IF('部屋別効果（直）'!AD3258="撤去",VLOOKUP('施設リストA-1（直営）'!#REF!,'（既設）調査結果'!$B$5:$C$1998,2,FALSE),0))</f>
        <v>#REF!</v>
      </c>
      <c r="AF3258" s="29" t="e">
        <f>'施設リストA-1（直営）'!#REF!</f>
        <v>#REF!</v>
      </c>
      <c r="AG3258" s="29" t="e">
        <f>'施設リストA-1（直営）'!#REF!</f>
        <v>#REF!</v>
      </c>
      <c r="AH3258" s="30" t="e">
        <f>IF(AG3258="新設",VLOOKUP('施設リストA-1（直営）'!#REF!,'（新設）照明器具'!$B$5:$C$1990,2,FALSE),IF('部屋別効果（直）'!AG3258="撤去",VLOOKUP('施設リストA-1（直営）'!#REF!,'（既設）調査結果'!$B$5:$C$1998,2,FALSE),0))</f>
        <v>#REF!</v>
      </c>
      <c r="AI3258" s="29" t="e">
        <f>'施設リストA-1（直営）'!#REF!</f>
        <v>#REF!</v>
      </c>
      <c r="AJ3258" s="29" t="e">
        <f>'施設リストA-1（直営）'!#REF!</f>
        <v>#REF!</v>
      </c>
      <c r="AK3258" s="30" t="e">
        <f>IF(AJ3258="新設",VLOOKUP('施設リストA-1（直営）'!#REF!,'（新設）照明器具'!$B$5:$C$1990,2,FALSE),IF('部屋別効果（直）'!AJ3258="撤去",VLOOKUP('施設リストA-1（直営）'!#REF!,'（既設）調査結果'!$B$5:$C$1998,2,FALSE),0))</f>
        <v>#REF!</v>
      </c>
      <c r="AL3258" s="29" t="e">
        <f>'施設リストA-1（直営）'!#REF!</f>
        <v>#REF!</v>
      </c>
    </row>
    <row r="3259" spans="1:38" customFormat="1">
      <c r="A3259" s="15">
        <f>'施設リストA-1（直営）'!A1109</f>
        <v>0</v>
      </c>
      <c r="B3259" s="16" t="e">
        <f>'施設リストA-1（直営）'!#REF!</f>
        <v>#REF!</v>
      </c>
      <c r="C3259" s="14" t="e">
        <f>'施設リストA-1（直営）'!#REF!</f>
        <v>#REF!</v>
      </c>
      <c r="D3259" s="94" t="e">
        <f>'施設リストA-1（直営）'!#REF!</f>
        <v>#REF!</v>
      </c>
      <c r="E3259" s="20" t="e">
        <f>'施設リストA-1（直営）'!#REF!</f>
        <v>#REF!</v>
      </c>
      <c r="F3259" s="20" t="e">
        <f>'施設リストA-1（直営）'!#REF!</f>
        <v>#REF!</v>
      </c>
      <c r="G3259" s="13" t="e">
        <f>'施設リストA-1（直営）'!#REF!</f>
        <v>#REF!</v>
      </c>
      <c r="H3259" s="28" t="e">
        <f t="shared" si="50"/>
        <v>#REF!</v>
      </c>
      <c r="I3259" s="29" t="e">
        <f>'施設リストA-1（直営）'!#REF!</f>
        <v>#REF!</v>
      </c>
      <c r="J3259" s="30" t="e">
        <f>IF(I3259="新設",VLOOKUP('施設リストA-1（直営）'!#REF!,'（新設）照明器具'!$B$5:$C$1990,2,FALSE),IF('部屋別効果（直）'!I3259="撤去",VLOOKUP('施設リストA-1（直営）'!#REF!,'（既設）調査結果'!$B$5:$C$1998,2,FALSE),0))</f>
        <v>#REF!</v>
      </c>
      <c r="K3259" s="29" t="e">
        <f>'施設リストA-1（直営）'!#REF!</f>
        <v>#REF!</v>
      </c>
      <c r="L3259" s="29" t="e">
        <f>'施設リストA-1（直営）'!#REF!</f>
        <v>#REF!</v>
      </c>
      <c r="M3259" s="30" t="e">
        <f>IF(L3259="新設",VLOOKUP('施設リストA-1（直営）'!#REF!,'（新設）照明器具'!$B$5:$C$1990,2,FALSE),IF('部屋別効果（直）'!L3259="撤去",VLOOKUP('施設リストA-1（直営）'!#REF!,'（既設）調査結果'!$B$5:$C$1998,2,FALSE),0))</f>
        <v>#REF!</v>
      </c>
      <c r="N3259" s="29" t="e">
        <f>'施設リストA-1（直営）'!#REF!</f>
        <v>#REF!</v>
      </c>
      <c r="O3259" s="29" t="e">
        <f>'施設リストA-1（直営）'!#REF!</f>
        <v>#REF!</v>
      </c>
      <c r="P3259" s="30" t="e">
        <f>IF(O3259="新設",VLOOKUP('施設リストA-1（直営）'!#REF!,'（新設）照明器具'!$B$5:$C$1990,2,FALSE),IF('部屋別効果（直）'!O3259="撤去",VLOOKUP('施設リストA-1（直営）'!#REF!,'（既設）調査結果'!$B$5:$C$1998,2,FALSE),0))</f>
        <v>#REF!</v>
      </c>
      <c r="Q3259" s="29" t="e">
        <f>'施設リストA-1（直営）'!#REF!</f>
        <v>#REF!</v>
      </c>
      <c r="R3259" s="29" t="e">
        <f>'施設リストA-1（直営）'!#REF!</f>
        <v>#REF!</v>
      </c>
      <c r="S3259" s="30" t="e">
        <f>IF(R3259="新設",VLOOKUP('施設リストA-1（直営）'!#REF!,'（新設）照明器具'!$B$5:$C$1990,2,FALSE),IF('部屋別効果（直）'!R3259="撤去",VLOOKUP('施設リストA-1（直営）'!#REF!,'（既設）調査結果'!$B$5:$C$1998,2,FALSE),0))</f>
        <v>#REF!</v>
      </c>
      <c r="T3259" s="29" t="e">
        <f>'施設リストA-1（直営）'!#REF!</f>
        <v>#REF!</v>
      </c>
      <c r="U3259" s="29" t="e">
        <f>'施設リストA-1（直営）'!#REF!</f>
        <v>#REF!</v>
      </c>
      <c r="V3259" s="30" t="e">
        <f>IF(U3259="新設",VLOOKUP('施設リストA-1（直営）'!#REF!,'（新設）照明器具'!$B$5:$C$1990,2,FALSE),IF('部屋別効果（直）'!U3259="撤去",VLOOKUP('施設リストA-1（直営）'!#REF!,'（既設）調査結果'!$B$5:$C$1998,2,FALSE),0))</f>
        <v>#REF!</v>
      </c>
      <c r="W3259" s="29" t="e">
        <f>'施設リストA-1（直営）'!#REF!</f>
        <v>#REF!</v>
      </c>
      <c r="X3259" s="29" t="e">
        <f>'施設リストA-1（直営）'!#REF!</f>
        <v>#REF!</v>
      </c>
      <c r="Y3259" s="30" t="e">
        <f>IF(X3259="新設",VLOOKUP('施設リストA-1（直営）'!#REF!,'（新設）照明器具'!$B$5:$C$1990,2,FALSE),IF('部屋別効果（直）'!X3259="撤去",VLOOKUP('施設リストA-1（直営）'!#REF!,'（既設）調査結果'!$B$5:$C$1998,2,FALSE),0))</f>
        <v>#REF!</v>
      </c>
      <c r="Z3259" s="29" t="e">
        <f>'施設リストA-1（直営）'!#REF!</f>
        <v>#REF!</v>
      </c>
      <c r="AA3259" s="29" t="e">
        <f>'施設リストA-1（直営）'!#REF!</f>
        <v>#REF!</v>
      </c>
      <c r="AB3259" s="30" t="e">
        <f>IF(AA3259="新設",VLOOKUP('施設リストA-1（直営）'!#REF!,'（新設）照明器具'!$B$5:$C$1990,2,FALSE),IF('部屋別効果（直）'!AA3259="撤去",VLOOKUP('施設リストA-1（直営）'!#REF!,'（既設）調査結果'!$B$5:$C$1998,2,FALSE),0))</f>
        <v>#REF!</v>
      </c>
      <c r="AC3259" s="29" t="e">
        <f>'施設リストA-1（直営）'!#REF!</f>
        <v>#REF!</v>
      </c>
      <c r="AD3259" s="29" t="e">
        <f>'施設リストA-1（直営）'!#REF!</f>
        <v>#REF!</v>
      </c>
      <c r="AE3259" s="30" t="e">
        <f>IF(AD3259="新設",VLOOKUP('施設リストA-1（直営）'!#REF!,'（新設）照明器具'!$B$5:$C$1990,2,FALSE),IF('部屋別効果（直）'!AD3259="撤去",VLOOKUP('施設リストA-1（直営）'!#REF!,'（既設）調査結果'!$B$5:$C$1998,2,FALSE),0))</f>
        <v>#REF!</v>
      </c>
      <c r="AF3259" s="29" t="e">
        <f>'施設リストA-1（直営）'!#REF!</f>
        <v>#REF!</v>
      </c>
      <c r="AG3259" s="29" t="e">
        <f>'施設リストA-1（直営）'!#REF!</f>
        <v>#REF!</v>
      </c>
      <c r="AH3259" s="30" t="e">
        <f>IF(AG3259="新設",VLOOKUP('施設リストA-1（直営）'!#REF!,'（新設）照明器具'!$B$5:$C$1990,2,FALSE),IF('部屋別効果（直）'!AG3259="撤去",VLOOKUP('施設リストA-1（直営）'!#REF!,'（既設）調査結果'!$B$5:$C$1998,2,FALSE),0))</f>
        <v>#REF!</v>
      </c>
      <c r="AI3259" s="29" t="e">
        <f>'施設リストA-1（直営）'!#REF!</f>
        <v>#REF!</v>
      </c>
      <c r="AJ3259" s="29" t="e">
        <f>'施設リストA-1（直営）'!#REF!</f>
        <v>#REF!</v>
      </c>
      <c r="AK3259" s="30" t="e">
        <f>IF(AJ3259="新設",VLOOKUP('施設リストA-1（直営）'!#REF!,'（新設）照明器具'!$B$5:$C$1990,2,FALSE),IF('部屋別効果（直）'!AJ3259="撤去",VLOOKUP('施設リストA-1（直営）'!#REF!,'（既設）調査結果'!$B$5:$C$1998,2,FALSE),0))</f>
        <v>#REF!</v>
      </c>
      <c r="AL3259" s="29" t="e">
        <f>'施設リストA-1（直営）'!#REF!</f>
        <v>#REF!</v>
      </c>
    </row>
    <row r="3260" spans="1:38" customFormat="1">
      <c r="A3260" s="15">
        <f>'施設リストA-1（直営）'!A1110</f>
        <v>0</v>
      </c>
      <c r="B3260" s="16" t="e">
        <f>'施設リストA-1（直営）'!#REF!</f>
        <v>#REF!</v>
      </c>
      <c r="C3260" s="14" t="e">
        <f>'施設リストA-1（直営）'!#REF!</f>
        <v>#REF!</v>
      </c>
      <c r="D3260" s="94" t="e">
        <f>'施設リストA-1（直営）'!#REF!</f>
        <v>#REF!</v>
      </c>
      <c r="E3260" s="20" t="e">
        <f>'施設リストA-1（直営）'!#REF!</f>
        <v>#REF!</v>
      </c>
      <c r="F3260" s="20" t="e">
        <f>'施設リストA-1（直営）'!#REF!</f>
        <v>#REF!</v>
      </c>
      <c r="G3260" s="13" t="e">
        <f>'施設リストA-1（直営）'!#REF!</f>
        <v>#REF!</v>
      </c>
      <c r="H3260" s="28" t="e">
        <f t="shared" si="50"/>
        <v>#REF!</v>
      </c>
      <c r="I3260" s="29" t="e">
        <f>'施設リストA-1（直営）'!#REF!</f>
        <v>#REF!</v>
      </c>
      <c r="J3260" s="30" t="e">
        <f>IF(I3260="新設",VLOOKUP('施設リストA-1（直営）'!#REF!,'（新設）照明器具'!$B$5:$C$1990,2,FALSE),IF('部屋別効果（直）'!I3260="撤去",VLOOKUP('施設リストA-1（直営）'!#REF!,'（既設）調査結果'!$B$5:$C$1998,2,FALSE),0))</f>
        <v>#REF!</v>
      </c>
      <c r="K3260" s="29" t="e">
        <f>'施設リストA-1（直営）'!#REF!</f>
        <v>#REF!</v>
      </c>
      <c r="L3260" s="29" t="e">
        <f>'施設リストA-1（直営）'!#REF!</f>
        <v>#REF!</v>
      </c>
      <c r="M3260" s="30" t="e">
        <f>IF(L3260="新設",VLOOKUP('施設リストA-1（直営）'!#REF!,'（新設）照明器具'!$B$5:$C$1990,2,FALSE),IF('部屋別効果（直）'!L3260="撤去",VLOOKUP('施設リストA-1（直営）'!#REF!,'（既設）調査結果'!$B$5:$C$1998,2,FALSE),0))</f>
        <v>#REF!</v>
      </c>
      <c r="N3260" s="29" t="e">
        <f>'施設リストA-1（直営）'!#REF!</f>
        <v>#REF!</v>
      </c>
      <c r="O3260" s="29" t="e">
        <f>'施設リストA-1（直営）'!#REF!</f>
        <v>#REF!</v>
      </c>
      <c r="P3260" s="30" t="e">
        <f>IF(O3260="新設",VLOOKUP('施設リストA-1（直営）'!#REF!,'（新設）照明器具'!$B$5:$C$1990,2,FALSE),IF('部屋別効果（直）'!O3260="撤去",VLOOKUP('施設リストA-1（直営）'!#REF!,'（既設）調査結果'!$B$5:$C$1998,2,FALSE),0))</f>
        <v>#REF!</v>
      </c>
      <c r="Q3260" s="29" t="e">
        <f>'施設リストA-1（直営）'!#REF!</f>
        <v>#REF!</v>
      </c>
      <c r="R3260" s="29" t="e">
        <f>'施設リストA-1（直営）'!#REF!</f>
        <v>#REF!</v>
      </c>
      <c r="S3260" s="30" t="e">
        <f>IF(R3260="新設",VLOOKUP('施設リストA-1（直営）'!#REF!,'（新設）照明器具'!$B$5:$C$1990,2,FALSE),IF('部屋別効果（直）'!R3260="撤去",VLOOKUP('施設リストA-1（直営）'!#REF!,'（既設）調査結果'!$B$5:$C$1998,2,FALSE),0))</f>
        <v>#REF!</v>
      </c>
      <c r="T3260" s="29" t="e">
        <f>'施設リストA-1（直営）'!#REF!</f>
        <v>#REF!</v>
      </c>
      <c r="U3260" s="29" t="e">
        <f>'施設リストA-1（直営）'!#REF!</f>
        <v>#REF!</v>
      </c>
      <c r="V3260" s="30" t="e">
        <f>IF(U3260="新設",VLOOKUP('施設リストA-1（直営）'!#REF!,'（新設）照明器具'!$B$5:$C$1990,2,FALSE),IF('部屋別効果（直）'!U3260="撤去",VLOOKUP('施設リストA-1（直営）'!#REF!,'（既設）調査結果'!$B$5:$C$1998,2,FALSE),0))</f>
        <v>#REF!</v>
      </c>
      <c r="W3260" s="29" t="e">
        <f>'施設リストA-1（直営）'!#REF!</f>
        <v>#REF!</v>
      </c>
      <c r="X3260" s="29" t="e">
        <f>'施設リストA-1（直営）'!#REF!</f>
        <v>#REF!</v>
      </c>
      <c r="Y3260" s="30" t="e">
        <f>IF(X3260="新設",VLOOKUP('施設リストA-1（直営）'!#REF!,'（新設）照明器具'!$B$5:$C$1990,2,FALSE),IF('部屋別効果（直）'!X3260="撤去",VLOOKUP('施設リストA-1（直営）'!#REF!,'（既設）調査結果'!$B$5:$C$1998,2,FALSE),0))</f>
        <v>#REF!</v>
      </c>
      <c r="Z3260" s="29" t="e">
        <f>'施設リストA-1（直営）'!#REF!</f>
        <v>#REF!</v>
      </c>
      <c r="AA3260" s="29" t="e">
        <f>'施設リストA-1（直営）'!#REF!</f>
        <v>#REF!</v>
      </c>
      <c r="AB3260" s="30" t="e">
        <f>IF(AA3260="新設",VLOOKUP('施設リストA-1（直営）'!#REF!,'（新設）照明器具'!$B$5:$C$1990,2,FALSE),IF('部屋別効果（直）'!AA3260="撤去",VLOOKUP('施設リストA-1（直営）'!#REF!,'（既設）調査結果'!$B$5:$C$1998,2,FALSE),0))</f>
        <v>#REF!</v>
      </c>
      <c r="AC3260" s="29" t="e">
        <f>'施設リストA-1（直営）'!#REF!</f>
        <v>#REF!</v>
      </c>
      <c r="AD3260" s="29" t="e">
        <f>'施設リストA-1（直営）'!#REF!</f>
        <v>#REF!</v>
      </c>
      <c r="AE3260" s="30" t="e">
        <f>IF(AD3260="新設",VLOOKUP('施設リストA-1（直営）'!#REF!,'（新設）照明器具'!$B$5:$C$1990,2,FALSE),IF('部屋別効果（直）'!AD3260="撤去",VLOOKUP('施設リストA-1（直営）'!#REF!,'（既設）調査結果'!$B$5:$C$1998,2,FALSE),0))</f>
        <v>#REF!</v>
      </c>
      <c r="AF3260" s="29" t="e">
        <f>'施設リストA-1（直営）'!#REF!</f>
        <v>#REF!</v>
      </c>
      <c r="AG3260" s="29" t="e">
        <f>'施設リストA-1（直営）'!#REF!</f>
        <v>#REF!</v>
      </c>
      <c r="AH3260" s="30" t="e">
        <f>IF(AG3260="新設",VLOOKUP('施設リストA-1（直営）'!#REF!,'（新設）照明器具'!$B$5:$C$1990,2,FALSE),IF('部屋別効果（直）'!AG3260="撤去",VLOOKUP('施設リストA-1（直営）'!#REF!,'（既設）調査結果'!$B$5:$C$1998,2,FALSE),0))</f>
        <v>#REF!</v>
      </c>
      <c r="AI3260" s="29" t="e">
        <f>'施設リストA-1（直営）'!#REF!</f>
        <v>#REF!</v>
      </c>
      <c r="AJ3260" s="29" t="e">
        <f>'施設リストA-1（直営）'!#REF!</f>
        <v>#REF!</v>
      </c>
      <c r="AK3260" s="30" t="e">
        <f>IF(AJ3260="新設",VLOOKUP('施設リストA-1（直営）'!#REF!,'（新設）照明器具'!$B$5:$C$1990,2,FALSE),IF('部屋別効果（直）'!AJ3260="撤去",VLOOKUP('施設リストA-1（直営）'!#REF!,'（既設）調査結果'!$B$5:$C$1998,2,FALSE),0))</f>
        <v>#REF!</v>
      </c>
      <c r="AL3260" s="29" t="e">
        <f>'施設リストA-1（直営）'!#REF!</f>
        <v>#REF!</v>
      </c>
    </row>
    <row r="3261" spans="1:38" customFormat="1">
      <c r="A3261" s="15">
        <f>'施設リストA-1（直営）'!A1111</f>
        <v>0</v>
      </c>
      <c r="B3261" s="16" t="e">
        <f>'施設リストA-1（直営）'!#REF!</f>
        <v>#REF!</v>
      </c>
      <c r="C3261" s="14" t="e">
        <f>'施設リストA-1（直営）'!#REF!</f>
        <v>#REF!</v>
      </c>
      <c r="D3261" s="94" t="e">
        <f>'施設リストA-1（直営）'!#REF!</f>
        <v>#REF!</v>
      </c>
      <c r="E3261" s="20" t="e">
        <f>'施設リストA-1（直営）'!#REF!</f>
        <v>#REF!</v>
      </c>
      <c r="F3261" s="20" t="e">
        <f>'施設リストA-1（直営）'!#REF!</f>
        <v>#REF!</v>
      </c>
      <c r="G3261" s="13" t="e">
        <f>'施設リストA-1（直営）'!#REF!</f>
        <v>#REF!</v>
      </c>
      <c r="H3261" s="28" t="e">
        <f t="shared" si="50"/>
        <v>#REF!</v>
      </c>
      <c r="I3261" s="29" t="e">
        <f>'施設リストA-1（直営）'!#REF!</f>
        <v>#REF!</v>
      </c>
      <c r="J3261" s="30" t="e">
        <f>IF(I3261="新設",VLOOKUP('施設リストA-1（直営）'!#REF!,'（新設）照明器具'!$B$5:$C$1990,2,FALSE),IF('部屋別効果（直）'!I3261="撤去",VLOOKUP('施設リストA-1（直営）'!#REF!,'（既設）調査結果'!$B$5:$C$1998,2,FALSE),0))</f>
        <v>#REF!</v>
      </c>
      <c r="K3261" s="29" t="e">
        <f>'施設リストA-1（直営）'!#REF!</f>
        <v>#REF!</v>
      </c>
      <c r="L3261" s="29" t="e">
        <f>'施設リストA-1（直営）'!#REF!</f>
        <v>#REF!</v>
      </c>
      <c r="M3261" s="30" t="e">
        <f>IF(L3261="新設",VLOOKUP('施設リストA-1（直営）'!#REF!,'（新設）照明器具'!$B$5:$C$1990,2,FALSE),IF('部屋別効果（直）'!L3261="撤去",VLOOKUP('施設リストA-1（直営）'!#REF!,'（既設）調査結果'!$B$5:$C$1998,2,FALSE),0))</f>
        <v>#REF!</v>
      </c>
      <c r="N3261" s="29" t="e">
        <f>'施設リストA-1（直営）'!#REF!</f>
        <v>#REF!</v>
      </c>
      <c r="O3261" s="29" t="e">
        <f>'施設リストA-1（直営）'!#REF!</f>
        <v>#REF!</v>
      </c>
      <c r="P3261" s="30" t="e">
        <f>IF(O3261="新設",VLOOKUP('施設リストA-1（直営）'!#REF!,'（新設）照明器具'!$B$5:$C$1990,2,FALSE),IF('部屋別効果（直）'!O3261="撤去",VLOOKUP('施設リストA-1（直営）'!#REF!,'（既設）調査結果'!$B$5:$C$1998,2,FALSE),0))</f>
        <v>#REF!</v>
      </c>
      <c r="Q3261" s="29" t="e">
        <f>'施設リストA-1（直営）'!#REF!</f>
        <v>#REF!</v>
      </c>
      <c r="R3261" s="29" t="e">
        <f>'施設リストA-1（直営）'!#REF!</f>
        <v>#REF!</v>
      </c>
      <c r="S3261" s="30" t="e">
        <f>IF(R3261="新設",VLOOKUP('施設リストA-1（直営）'!#REF!,'（新設）照明器具'!$B$5:$C$1990,2,FALSE),IF('部屋別効果（直）'!R3261="撤去",VLOOKUP('施設リストA-1（直営）'!#REF!,'（既設）調査結果'!$B$5:$C$1998,2,FALSE),0))</f>
        <v>#REF!</v>
      </c>
      <c r="T3261" s="29" t="e">
        <f>'施設リストA-1（直営）'!#REF!</f>
        <v>#REF!</v>
      </c>
      <c r="U3261" s="29" t="e">
        <f>'施設リストA-1（直営）'!#REF!</f>
        <v>#REF!</v>
      </c>
      <c r="V3261" s="30" t="e">
        <f>IF(U3261="新設",VLOOKUP('施設リストA-1（直営）'!#REF!,'（新設）照明器具'!$B$5:$C$1990,2,FALSE),IF('部屋別効果（直）'!U3261="撤去",VLOOKUP('施設リストA-1（直営）'!#REF!,'（既設）調査結果'!$B$5:$C$1998,2,FALSE),0))</f>
        <v>#REF!</v>
      </c>
      <c r="W3261" s="29" t="e">
        <f>'施設リストA-1（直営）'!#REF!</f>
        <v>#REF!</v>
      </c>
      <c r="X3261" s="29" t="e">
        <f>'施設リストA-1（直営）'!#REF!</f>
        <v>#REF!</v>
      </c>
      <c r="Y3261" s="30" t="e">
        <f>IF(X3261="新設",VLOOKUP('施設リストA-1（直営）'!#REF!,'（新設）照明器具'!$B$5:$C$1990,2,FALSE),IF('部屋別効果（直）'!X3261="撤去",VLOOKUP('施設リストA-1（直営）'!#REF!,'（既設）調査結果'!$B$5:$C$1998,2,FALSE),0))</f>
        <v>#REF!</v>
      </c>
      <c r="Z3261" s="29" t="e">
        <f>'施設リストA-1（直営）'!#REF!</f>
        <v>#REF!</v>
      </c>
      <c r="AA3261" s="29" t="e">
        <f>'施設リストA-1（直営）'!#REF!</f>
        <v>#REF!</v>
      </c>
      <c r="AB3261" s="30" t="e">
        <f>IF(AA3261="新設",VLOOKUP('施設リストA-1（直営）'!#REF!,'（新設）照明器具'!$B$5:$C$1990,2,FALSE),IF('部屋別効果（直）'!AA3261="撤去",VLOOKUP('施設リストA-1（直営）'!#REF!,'（既設）調査結果'!$B$5:$C$1998,2,FALSE),0))</f>
        <v>#REF!</v>
      </c>
      <c r="AC3261" s="29" t="e">
        <f>'施設リストA-1（直営）'!#REF!</f>
        <v>#REF!</v>
      </c>
      <c r="AD3261" s="29" t="e">
        <f>'施設リストA-1（直営）'!#REF!</f>
        <v>#REF!</v>
      </c>
      <c r="AE3261" s="30" t="e">
        <f>IF(AD3261="新設",VLOOKUP('施設リストA-1（直営）'!#REF!,'（新設）照明器具'!$B$5:$C$1990,2,FALSE),IF('部屋別効果（直）'!AD3261="撤去",VLOOKUP('施設リストA-1（直営）'!#REF!,'（既設）調査結果'!$B$5:$C$1998,2,FALSE),0))</f>
        <v>#REF!</v>
      </c>
      <c r="AF3261" s="29" t="e">
        <f>'施設リストA-1（直営）'!#REF!</f>
        <v>#REF!</v>
      </c>
      <c r="AG3261" s="29" t="e">
        <f>'施設リストA-1（直営）'!#REF!</f>
        <v>#REF!</v>
      </c>
      <c r="AH3261" s="30" t="e">
        <f>IF(AG3261="新設",VLOOKUP('施設リストA-1（直営）'!#REF!,'（新設）照明器具'!$B$5:$C$1990,2,FALSE),IF('部屋別効果（直）'!AG3261="撤去",VLOOKUP('施設リストA-1（直営）'!#REF!,'（既設）調査結果'!$B$5:$C$1998,2,FALSE),0))</f>
        <v>#REF!</v>
      </c>
      <c r="AI3261" s="29" t="e">
        <f>'施設リストA-1（直営）'!#REF!</f>
        <v>#REF!</v>
      </c>
      <c r="AJ3261" s="29" t="e">
        <f>'施設リストA-1（直営）'!#REF!</f>
        <v>#REF!</v>
      </c>
      <c r="AK3261" s="30" t="e">
        <f>IF(AJ3261="新設",VLOOKUP('施設リストA-1（直営）'!#REF!,'（新設）照明器具'!$B$5:$C$1990,2,FALSE),IF('部屋別効果（直）'!AJ3261="撤去",VLOOKUP('施設リストA-1（直営）'!#REF!,'（既設）調査結果'!$B$5:$C$1998,2,FALSE),0))</f>
        <v>#REF!</v>
      </c>
      <c r="AL3261" s="29" t="e">
        <f>'施設リストA-1（直営）'!#REF!</f>
        <v>#REF!</v>
      </c>
    </row>
    <row r="3262" spans="1:38" customFormat="1">
      <c r="A3262" s="15">
        <f>'施設リストA-1（直営）'!A1112</f>
        <v>0</v>
      </c>
      <c r="B3262" s="16" t="e">
        <f>'施設リストA-1（直営）'!#REF!</f>
        <v>#REF!</v>
      </c>
      <c r="C3262" s="14" t="e">
        <f>'施設リストA-1（直営）'!#REF!</f>
        <v>#REF!</v>
      </c>
      <c r="D3262" s="94" t="e">
        <f>'施設リストA-1（直営）'!#REF!</f>
        <v>#REF!</v>
      </c>
      <c r="E3262" s="20" t="e">
        <f>'施設リストA-1（直営）'!#REF!</f>
        <v>#REF!</v>
      </c>
      <c r="F3262" s="20" t="e">
        <f>'施設リストA-1（直営）'!#REF!</f>
        <v>#REF!</v>
      </c>
      <c r="G3262" s="13" t="e">
        <f>'施設リストA-1（直営）'!#REF!</f>
        <v>#REF!</v>
      </c>
      <c r="H3262" s="28" t="e">
        <f t="shared" si="50"/>
        <v>#REF!</v>
      </c>
      <c r="I3262" s="29" t="e">
        <f>'施設リストA-1（直営）'!#REF!</f>
        <v>#REF!</v>
      </c>
      <c r="J3262" s="30" t="e">
        <f>IF(I3262="新設",VLOOKUP('施設リストA-1（直営）'!#REF!,'（新設）照明器具'!$B$5:$C$1990,2,FALSE),IF('部屋別効果（直）'!I3262="撤去",VLOOKUP('施設リストA-1（直営）'!#REF!,'（既設）調査結果'!$B$5:$C$1998,2,FALSE),0))</f>
        <v>#REF!</v>
      </c>
      <c r="K3262" s="29" t="e">
        <f>'施設リストA-1（直営）'!#REF!</f>
        <v>#REF!</v>
      </c>
      <c r="L3262" s="29" t="e">
        <f>'施設リストA-1（直営）'!#REF!</f>
        <v>#REF!</v>
      </c>
      <c r="M3262" s="30" t="e">
        <f>IF(L3262="新設",VLOOKUP('施設リストA-1（直営）'!#REF!,'（新設）照明器具'!$B$5:$C$1990,2,FALSE),IF('部屋別効果（直）'!L3262="撤去",VLOOKUP('施設リストA-1（直営）'!#REF!,'（既設）調査結果'!$B$5:$C$1998,2,FALSE),0))</f>
        <v>#REF!</v>
      </c>
      <c r="N3262" s="29" t="e">
        <f>'施設リストA-1（直営）'!#REF!</f>
        <v>#REF!</v>
      </c>
      <c r="O3262" s="29" t="e">
        <f>'施設リストA-1（直営）'!#REF!</f>
        <v>#REF!</v>
      </c>
      <c r="P3262" s="30" t="e">
        <f>IF(O3262="新設",VLOOKUP('施設リストA-1（直営）'!#REF!,'（新設）照明器具'!$B$5:$C$1990,2,FALSE),IF('部屋別効果（直）'!O3262="撤去",VLOOKUP('施設リストA-1（直営）'!#REF!,'（既設）調査結果'!$B$5:$C$1998,2,FALSE),0))</f>
        <v>#REF!</v>
      </c>
      <c r="Q3262" s="29" t="e">
        <f>'施設リストA-1（直営）'!#REF!</f>
        <v>#REF!</v>
      </c>
      <c r="R3262" s="29" t="e">
        <f>'施設リストA-1（直営）'!#REF!</f>
        <v>#REF!</v>
      </c>
      <c r="S3262" s="30" t="e">
        <f>IF(R3262="新設",VLOOKUP('施設リストA-1（直営）'!#REF!,'（新設）照明器具'!$B$5:$C$1990,2,FALSE),IF('部屋別効果（直）'!R3262="撤去",VLOOKUP('施設リストA-1（直営）'!#REF!,'（既設）調査結果'!$B$5:$C$1998,2,FALSE),0))</f>
        <v>#REF!</v>
      </c>
      <c r="T3262" s="29" t="e">
        <f>'施設リストA-1（直営）'!#REF!</f>
        <v>#REF!</v>
      </c>
      <c r="U3262" s="29" t="e">
        <f>'施設リストA-1（直営）'!#REF!</f>
        <v>#REF!</v>
      </c>
      <c r="V3262" s="30" t="e">
        <f>IF(U3262="新設",VLOOKUP('施設リストA-1（直営）'!#REF!,'（新設）照明器具'!$B$5:$C$1990,2,FALSE),IF('部屋別効果（直）'!U3262="撤去",VLOOKUP('施設リストA-1（直営）'!#REF!,'（既設）調査結果'!$B$5:$C$1998,2,FALSE),0))</f>
        <v>#REF!</v>
      </c>
      <c r="W3262" s="29" t="e">
        <f>'施設リストA-1（直営）'!#REF!</f>
        <v>#REF!</v>
      </c>
      <c r="X3262" s="29" t="e">
        <f>'施設リストA-1（直営）'!#REF!</f>
        <v>#REF!</v>
      </c>
      <c r="Y3262" s="30" t="e">
        <f>IF(X3262="新設",VLOOKUP('施設リストA-1（直営）'!#REF!,'（新設）照明器具'!$B$5:$C$1990,2,FALSE),IF('部屋別効果（直）'!X3262="撤去",VLOOKUP('施設リストA-1（直営）'!#REF!,'（既設）調査結果'!$B$5:$C$1998,2,FALSE),0))</f>
        <v>#REF!</v>
      </c>
      <c r="Z3262" s="29" t="e">
        <f>'施設リストA-1（直営）'!#REF!</f>
        <v>#REF!</v>
      </c>
      <c r="AA3262" s="29" t="e">
        <f>'施設リストA-1（直営）'!#REF!</f>
        <v>#REF!</v>
      </c>
      <c r="AB3262" s="30" t="e">
        <f>IF(AA3262="新設",VLOOKUP('施設リストA-1（直営）'!#REF!,'（新設）照明器具'!$B$5:$C$1990,2,FALSE),IF('部屋別効果（直）'!AA3262="撤去",VLOOKUP('施設リストA-1（直営）'!#REF!,'（既設）調査結果'!$B$5:$C$1998,2,FALSE),0))</f>
        <v>#REF!</v>
      </c>
      <c r="AC3262" s="29" t="e">
        <f>'施設リストA-1（直営）'!#REF!</f>
        <v>#REF!</v>
      </c>
      <c r="AD3262" s="29" t="e">
        <f>'施設リストA-1（直営）'!#REF!</f>
        <v>#REF!</v>
      </c>
      <c r="AE3262" s="30" t="e">
        <f>IF(AD3262="新設",VLOOKUP('施設リストA-1（直営）'!#REF!,'（新設）照明器具'!$B$5:$C$1990,2,FALSE),IF('部屋別効果（直）'!AD3262="撤去",VLOOKUP('施設リストA-1（直営）'!#REF!,'（既設）調査結果'!$B$5:$C$1998,2,FALSE),0))</f>
        <v>#REF!</v>
      </c>
      <c r="AF3262" s="29" t="e">
        <f>'施設リストA-1（直営）'!#REF!</f>
        <v>#REF!</v>
      </c>
      <c r="AG3262" s="29" t="e">
        <f>'施設リストA-1（直営）'!#REF!</f>
        <v>#REF!</v>
      </c>
      <c r="AH3262" s="30" t="e">
        <f>IF(AG3262="新設",VLOOKUP('施設リストA-1（直営）'!#REF!,'（新設）照明器具'!$B$5:$C$1990,2,FALSE),IF('部屋別効果（直）'!AG3262="撤去",VLOOKUP('施設リストA-1（直営）'!#REF!,'（既設）調査結果'!$B$5:$C$1998,2,FALSE),0))</f>
        <v>#REF!</v>
      </c>
      <c r="AI3262" s="29" t="e">
        <f>'施設リストA-1（直営）'!#REF!</f>
        <v>#REF!</v>
      </c>
      <c r="AJ3262" s="29" t="e">
        <f>'施設リストA-1（直営）'!#REF!</f>
        <v>#REF!</v>
      </c>
      <c r="AK3262" s="30" t="e">
        <f>IF(AJ3262="新設",VLOOKUP('施設リストA-1（直営）'!#REF!,'（新設）照明器具'!$B$5:$C$1990,2,FALSE),IF('部屋別効果（直）'!AJ3262="撤去",VLOOKUP('施設リストA-1（直営）'!#REF!,'（既設）調査結果'!$B$5:$C$1998,2,FALSE),0))</f>
        <v>#REF!</v>
      </c>
      <c r="AL3262" s="29" t="e">
        <f>'施設リストA-1（直営）'!#REF!</f>
        <v>#REF!</v>
      </c>
    </row>
    <row r="3263" spans="1:38" customFormat="1">
      <c r="A3263" s="15">
        <f>'施設リストA-1（直営）'!A1113</f>
        <v>0</v>
      </c>
      <c r="B3263" s="16" t="e">
        <f>'施設リストA-1（直営）'!#REF!</f>
        <v>#REF!</v>
      </c>
      <c r="C3263" s="14" t="e">
        <f>'施設リストA-1（直営）'!#REF!</f>
        <v>#REF!</v>
      </c>
      <c r="D3263" s="94" t="e">
        <f>'施設リストA-1（直営）'!#REF!</f>
        <v>#REF!</v>
      </c>
      <c r="E3263" s="20" t="e">
        <f>'施設リストA-1（直営）'!#REF!</f>
        <v>#REF!</v>
      </c>
      <c r="F3263" s="20" t="e">
        <f>'施設リストA-1（直営）'!#REF!</f>
        <v>#REF!</v>
      </c>
      <c r="G3263" s="13" t="e">
        <f>'施設リストA-1（直営）'!#REF!</f>
        <v>#REF!</v>
      </c>
      <c r="H3263" s="28" t="e">
        <f t="shared" si="50"/>
        <v>#REF!</v>
      </c>
      <c r="I3263" s="29" t="e">
        <f>'施設リストA-1（直営）'!#REF!</f>
        <v>#REF!</v>
      </c>
      <c r="J3263" s="30" t="e">
        <f>IF(I3263="新設",VLOOKUP('施設リストA-1（直営）'!#REF!,'（新設）照明器具'!$B$5:$C$1990,2,FALSE),IF('部屋別効果（直）'!I3263="撤去",VLOOKUP('施設リストA-1（直営）'!#REF!,'（既設）調査結果'!$B$5:$C$1998,2,FALSE),0))</f>
        <v>#REF!</v>
      </c>
      <c r="K3263" s="29" t="e">
        <f>'施設リストA-1（直営）'!#REF!</f>
        <v>#REF!</v>
      </c>
      <c r="L3263" s="29" t="e">
        <f>'施設リストA-1（直営）'!#REF!</f>
        <v>#REF!</v>
      </c>
      <c r="M3263" s="30" t="e">
        <f>IF(L3263="新設",VLOOKUP('施設リストA-1（直営）'!#REF!,'（新設）照明器具'!$B$5:$C$1990,2,FALSE),IF('部屋別効果（直）'!L3263="撤去",VLOOKUP('施設リストA-1（直営）'!#REF!,'（既設）調査結果'!$B$5:$C$1998,2,FALSE),0))</f>
        <v>#REF!</v>
      </c>
      <c r="N3263" s="29" t="e">
        <f>'施設リストA-1（直営）'!#REF!</f>
        <v>#REF!</v>
      </c>
      <c r="O3263" s="29" t="e">
        <f>'施設リストA-1（直営）'!#REF!</f>
        <v>#REF!</v>
      </c>
      <c r="P3263" s="30" t="e">
        <f>IF(O3263="新設",VLOOKUP('施設リストA-1（直営）'!#REF!,'（新設）照明器具'!$B$5:$C$1990,2,FALSE),IF('部屋別効果（直）'!O3263="撤去",VLOOKUP('施設リストA-1（直営）'!#REF!,'（既設）調査結果'!$B$5:$C$1998,2,FALSE),0))</f>
        <v>#REF!</v>
      </c>
      <c r="Q3263" s="29" t="e">
        <f>'施設リストA-1（直営）'!#REF!</f>
        <v>#REF!</v>
      </c>
      <c r="R3263" s="29" t="e">
        <f>'施設リストA-1（直営）'!#REF!</f>
        <v>#REF!</v>
      </c>
      <c r="S3263" s="30" t="e">
        <f>IF(R3263="新設",VLOOKUP('施設リストA-1（直営）'!#REF!,'（新設）照明器具'!$B$5:$C$1990,2,FALSE),IF('部屋別効果（直）'!R3263="撤去",VLOOKUP('施設リストA-1（直営）'!#REF!,'（既設）調査結果'!$B$5:$C$1998,2,FALSE),0))</f>
        <v>#REF!</v>
      </c>
      <c r="T3263" s="29" t="e">
        <f>'施設リストA-1（直営）'!#REF!</f>
        <v>#REF!</v>
      </c>
      <c r="U3263" s="29" t="e">
        <f>'施設リストA-1（直営）'!#REF!</f>
        <v>#REF!</v>
      </c>
      <c r="V3263" s="30" t="e">
        <f>IF(U3263="新設",VLOOKUP('施設リストA-1（直営）'!#REF!,'（新設）照明器具'!$B$5:$C$1990,2,FALSE),IF('部屋別効果（直）'!U3263="撤去",VLOOKUP('施設リストA-1（直営）'!#REF!,'（既設）調査結果'!$B$5:$C$1998,2,FALSE),0))</f>
        <v>#REF!</v>
      </c>
      <c r="W3263" s="29" t="e">
        <f>'施設リストA-1（直営）'!#REF!</f>
        <v>#REF!</v>
      </c>
      <c r="X3263" s="29" t="e">
        <f>'施設リストA-1（直営）'!#REF!</f>
        <v>#REF!</v>
      </c>
      <c r="Y3263" s="30" t="e">
        <f>IF(X3263="新設",VLOOKUP('施設リストA-1（直営）'!#REF!,'（新設）照明器具'!$B$5:$C$1990,2,FALSE),IF('部屋別効果（直）'!X3263="撤去",VLOOKUP('施設リストA-1（直営）'!#REF!,'（既設）調査結果'!$B$5:$C$1998,2,FALSE),0))</f>
        <v>#REF!</v>
      </c>
      <c r="Z3263" s="29" t="e">
        <f>'施設リストA-1（直営）'!#REF!</f>
        <v>#REF!</v>
      </c>
      <c r="AA3263" s="29" t="e">
        <f>'施設リストA-1（直営）'!#REF!</f>
        <v>#REF!</v>
      </c>
      <c r="AB3263" s="30" t="e">
        <f>IF(AA3263="新設",VLOOKUP('施設リストA-1（直営）'!#REF!,'（新設）照明器具'!$B$5:$C$1990,2,FALSE),IF('部屋別効果（直）'!AA3263="撤去",VLOOKUP('施設リストA-1（直営）'!#REF!,'（既設）調査結果'!$B$5:$C$1998,2,FALSE),0))</f>
        <v>#REF!</v>
      </c>
      <c r="AC3263" s="29" t="e">
        <f>'施設リストA-1（直営）'!#REF!</f>
        <v>#REF!</v>
      </c>
      <c r="AD3263" s="29" t="e">
        <f>'施設リストA-1（直営）'!#REF!</f>
        <v>#REF!</v>
      </c>
      <c r="AE3263" s="30" t="e">
        <f>IF(AD3263="新設",VLOOKUP('施設リストA-1（直営）'!#REF!,'（新設）照明器具'!$B$5:$C$1990,2,FALSE),IF('部屋別効果（直）'!AD3263="撤去",VLOOKUP('施設リストA-1（直営）'!#REF!,'（既設）調査結果'!$B$5:$C$1998,2,FALSE),0))</f>
        <v>#REF!</v>
      </c>
      <c r="AF3263" s="29" t="e">
        <f>'施設リストA-1（直営）'!#REF!</f>
        <v>#REF!</v>
      </c>
      <c r="AG3263" s="29" t="e">
        <f>'施設リストA-1（直営）'!#REF!</f>
        <v>#REF!</v>
      </c>
      <c r="AH3263" s="30" t="e">
        <f>IF(AG3263="新設",VLOOKUP('施設リストA-1（直営）'!#REF!,'（新設）照明器具'!$B$5:$C$1990,2,FALSE),IF('部屋別効果（直）'!AG3263="撤去",VLOOKUP('施設リストA-1（直営）'!#REF!,'（既設）調査結果'!$B$5:$C$1998,2,FALSE),0))</f>
        <v>#REF!</v>
      </c>
      <c r="AI3263" s="29" t="e">
        <f>'施設リストA-1（直営）'!#REF!</f>
        <v>#REF!</v>
      </c>
      <c r="AJ3263" s="29" t="e">
        <f>'施設リストA-1（直営）'!#REF!</f>
        <v>#REF!</v>
      </c>
      <c r="AK3263" s="30" t="e">
        <f>IF(AJ3263="新設",VLOOKUP('施設リストA-1（直営）'!#REF!,'（新設）照明器具'!$B$5:$C$1990,2,FALSE),IF('部屋別効果（直）'!AJ3263="撤去",VLOOKUP('施設リストA-1（直営）'!#REF!,'（既設）調査結果'!$B$5:$C$1998,2,FALSE),0))</f>
        <v>#REF!</v>
      </c>
      <c r="AL3263" s="29" t="e">
        <f>'施設リストA-1（直営）'!#REF!</f>
        <v>#REF!</v>
      </c>
    </row>
    <row r="3264" spans="1:38" customFormat="1">
      <c r="A3264" s="15">
        <f>'施設リストA-1（直営）'!A1114</f>
        <v>0</v>
      </c>
      <c r="B3264" s="16" t="e">
        <f>'施設リストA-1（直営）'!#REF!</f>
        <v>#REF!</v>
      </c>
      <c r="C3264" s="14" t="e">
        <f>'施設リストA-1（直営）'!#REF!</f>
        <v>#REF!</v>
      </c>
      <c r="D3264" s="94" t="e">
        <f>'施設リストA-1（直営）'!#REF!</f>
        <v>#REF!</v>
      </c>
      <c r="E3264" s="20" t="e">
        <f>'施設リストA-1（直営）'!#REF!</f>
        <v>#REF!</v>
      </c>
      <c r="F3264" s="20" t="e">
        <f>'施設リストA-1（直営）'!#REF!</f>
        <v>#REF!</v>
      </c>
      <c r="G3264" s="13" t="e">
        <f>'施設リストA-1（直営）'!#REF!</f>
        <v>#REF!</v>
      </c>
      <c r="H3264" s="28" t="e">
        <f t="shared" si="50"/>
        <v>#REF!</v>
      </c>
      <c r="I3264" s="29" t="e">
        <f>'施設リストA-1（直営）'!#REF!</f>
        <v>#REF!</v>
      </c>
      <c r="J3264" s="30" t="e">
        <f>IF(I3264="新設",VLOOKUP('施設リストA-1（直営）'!#REF!,'（新設）照明器具'!$B$5:$C$1990,2,FALSE),IF('部屋別効果（直）'!I3264="撤去",VLOOKUP('施設リストA-1（直営）'!#REF!,'（既設）調査結果'!$B$5:$C$1998,2,FALSE),0))</f>
        <v>#REF!</v>
      </c>
      <c r="K3264" s="29" t="e">
        <f>'施設リストA-1（直営）'!#REF!</f>
        <v>#REF!</v>
      </c>
      <c r="L3264" s="29" t="e">
        <f>'施設リストA-1（直営）'!#REF!</f>
        <v>#REF!</v>
      </c>
      <c r="M3264" s="30" t="e">
        <f>IF(L3264="新設",VLOOKUP('施設リストA-1（直営）'!#REF!,'（新設）照明器具'!$B$5:$C$1990,2,FALSE),IF('部屋別効果（直）'!L3264="撤去",VLOOKUP('施設リストA-1（直営）'!#REF!,'（既設）調査結果'!$B$5:$C$1998,2,FALSE),0))</f>
        <v>#REF!</v>
      </c>
      <c r="N3264" s="29" t="e">
        <f>'施設リストA-1（直営）'!#REF!</f>
        <v>#REF!</v>
      </c>
      <c r="O3264" s="29" t="e">
        <f>'施設リストA-1（直営）'!#REF!</f>
        <v>#REF!</v>
      </c>
      <c r="P3264" s="30" t="e">
        <f>IF(O3264="新設",VLOOKUP('施設リストA-1（直営）'!#REF!,'（新設）照明器具'!$B$5:$C$1990,2,FALSE),IF('部屋別効果（直）'!O3264="撤去",VLOOKUP('施設リストA-1（直営）'!#REF!,'（既設）調査結果'!$B$5:$C$1998,2,FALSE),0))</f>
        <v>#REF!</v>
      </c>
      <c r="Q3264" s="29" t="e">
        <f>'施設リストA-1（直営）'!#REF!</f>
        <v>#REF!</v>
      </c>
      <c r="R3264" s="29" t="e">
        <f>'施設リストA-1（直営）'!#REF!</f>
        <v>#REF!</v>
      </c>
      <c r="S3264" s="30" t="e">
        <f>IF(R3264="新設",VLOOKUP('施設リストA-1（直営）'!#REF!,'（新設）照明器具'!$B$5:$C$1990,2,FALSE),IF('部屋別効果（直）'!R3264="撤去",VLOOKUP('施設リストA-1（直営）'!#REF!,'（既設）調査結果'!$B$5:$C$1998,2,FALSE),0))</f>
        <v>#REF!</v>
      </c>
      <c r="T3264" s="29" t="e">
        <f>'施設リストA-1（直営）'!#REF!</f>
        <v>#REF!</v>
      </c>
      <c r="U3264" s="29" t="e">
        <f>'施設リストA-1（直営）'!#REF!</f>
        <v>#REF!</v>
      </c>
      <c r="V3264" s="30" t="e">
        <f>IF(U3264="新設",VLOOKUP('施設リストA-1（直営）'!#REF!,'（新設）照明器具'!$B$5:$C$1990,2,FALSE),IF('部屋別効果（直）'!U3264="撤去",VLOOKUP('施設リストA-1（直営）'!#REF!,'（既設）調査結果'!$B$5:$C$1998,2,FALSE),0))</f>
        <v>#REF!</v>
      </c>
      <c r="W3264" s="29" t="e">
        <f>'施設リストA-1（直営）'!#REF!</f>
        <v>#REF!</v>
      </c>
      <c r="X3264" s="29" t="e">
        <f>'施設リストA-1（直営）'!#REF!</f>
        <v>#REF!</v>
      </c>
      <c r="Y3264" s="30" t="e">
        <f>IF(X3264="新設",VLOOKUP('施設リストA-1（直営）'!#REF!,'（新設）照明器具'!$B$5:$C$1990,2,FALSE),IF('部屋別効果（直）'!X3264="撤去",VLOOKUP('施設リストA-1（直営）'!#REF!,'（既設）調査結果'!$B$5:$C$1998,2,FALSE),0))</f>
        <v>#REF!</v>
      </c>
      <c r="Z3264" s="29" t="e">
        <f>'施設リストA-1（直営）'!#REF!</f>
        <v>#REF!</v>
      </c>
      <c r="AA3264" s="29" t="e">
        <f>'施設リストA-1（直営）'!#REF!</f>
        <v>#REF!</v>
      </c>
      <c r="AB3264" s="30" t="e">
        <f>IF(AA3264="新設",VLOOKUP('施設リストA-1（直営）'!#REF!,'（新設）照明器具'!$B$5:$C$1990,2,FALSE),IF('部屋別効果（直）'!AA3264="撤去",VLOOKUP('施設リストA-1（直営）'!#REF!,'（既設）調査結果'!$B$5:$C$1998,2,FALSE),0))</f>
        <v>#REF!</v>
      </c>
      <c r="AC3264" s="29" t="e">
        <f>'施設リストA-1（直営）'!#REF!</f>
        <v>#REF!</v>
      </c>
      <c r="AD3264" s="29" t="e">
        <f>'施設リストA-1（直営）'!#REF!</f>
        <v>#REF!</v>
      </c>
      <c r="AE3264" s="30" t="e">
        <f>IF(AD3264="新設",VLOOKUP('施設リストA-1（直営）'!#REF!,'（新設）照明器具'!$B$5:$C$1990,2,FALSE),IF('部屋別効果（直）'!AD3264="撤去",VLOOKUP('施設リストA-1（直営）'!#REF!,'（既設）調査結果'!$B$5:$C$1998,2,FALSE),0))</f>
        <v>#REF!</v>
      </c>
      <c r="AF3264" s="29" t="e">
        <f>'施設リストA-1（直営）'!#REF!</f>
        <v>#REF!</v>
      </c>
      <c r="AG3264" s="29" t="e">
        <f>'施設リストA-1（直営）'!#REF!</f>
        <v>#REF!</v>
      </c>
      <c r="AH3264" s="30" t="e">
        <f>IF(AG3264="新設",VLOOKUP('施設リストA-1（直営）'!#REF!,'（新設）照明器具'!$B$5:$C$1990,2,FALSE),IF('部屋別効果（直）'!AG3264="撤去",VLOOKUP('施設リストA-1（直営）'!#REF!,'（既設）調査結果'!$B$5:$C$1998,2,FALSE),0))</f>
        <v>#REF!</v>
      </c>
      <c r="AI3264" s="29" t="e">
        <f>'施設リストA-1（直営）'!#REF!</f>
        <v>#REF!</v>
      </c>
      <c r="AJ3264" s="29" t="e">
        <f>'施設リストA-1（直営）'!#REF!</f>
        <v>#REF!</v>
      </c>
      <c r="AK3264" s="30" t="e">
        <f>IF(AJ3264="新設",VLOOKUP('施設リストA-1（直営）'!#REF!,'（新設）照明器具'!$B$5:$C$1990,2,FALSE),IF('部屋別効果（直）'!AJ3264="撤去",VLOOKUP('施設リストA-1（直営）'!#REF!,'（既設）調査結果'!$B$5:$C$1998,2,FALSE),0))</f>
        <v>#REF!</v>
      </c>
      <c r="AL3264" s="29" t="e">
        <f>'施設リストA-1（直営）'!#REF!</f>
        <v>#REF!</v>
      </c>
    </row>
    <row r="3265" spans="1:38" customFormat="1">
      <c r="A3265" s="15">
        <f>'施設リストA-1（直営）'!A1115</f>
        <v>0</v>
      </c>
      <c r="B3265" s="16" t="e">
        <f>'施設リストA-1（直営）'!#REF!</f>
        <v>#REF!</v>
      </c>
      <c r="C3265" s="14" t="e">
        <f>'施設リストA-1（直営）'!#REF!</f>
        <v>#REF!</v>
      </c>
      <c r="D3265" s="94" t="e">
        <f>'施設リストA-1（直営）'!#REF!</f>
        <v>#REF!</v>
      </c>
      <c r="E3265" s="20" t="e">
        <f>'施設リストA-1（直営）'!#REF!</f>
        <v>#REF!</v>
      </c>
      <c r="F3265" s="20" t="e">
        <f>'施設リストA-1（直営）'!#REF!</f>
        <v>#REF!</v>
      </c>
      <c r="G3265" s="13" t="e">
        <f>'施設リストA-1（直営）'!#REF!</f>
        <v>#REF!</v>
      </c>
      <c r="H3265" s="28" t="e">
        <f t="shared" si="50"/>
        <v>#REF!</v>
      </c>
      <c r="I3265" s="29" t="e">
        <f>'施設リストA-1（直営）'!#REF!</f>
        <v>#REF!</v>
      </c>
      <c r="J3265" s="30" t="e">
        <f>IF(I3265="新設",VLOOKUP('施設リストA-1（直営）'!#REF!,'（新設）照明器具'!$B$5:$C$1990,2,FALSE),IF('部屋別効果（直）'!I3265="撤去",VLOOKUP('施設リストA-1（直営）'!#REF!,'（既設）調査結果'!$B$5:$C$1998,2,FALSE),0))</f>
        <v>#REF!</v>
      </c>
      <c r="K3265" s="29" t="e">
        <f>'施設リストA-1（直営）'!#REF!</f>
        <v>#REF!</v>
      </c>
      <c r="L3265" s="29" t="e">
        <f>'施設リストA-1（直営）'!#REF!</f>
        <v>#REF!</v>
      </c>
      <c r="M3265" s="30" t="e">
        <f>IF(L3265="新設",VLOOKUP('施設リストA-1（直営）'!#REF!,'（新設）照明器具'!$B$5:$C$1990,2,FALSE),IF('部屋別効果（直）'!L3265="撤去",VLOOKUP('施設リストA-1（直営）'!#REF!,'（既設）調査結果'!$B$5:$C$1998,2,FALSE),0))</f>
        <v>#REF!</v>
      </c>
      <c r="N3265" s="29" t="e">
        <f>'施設リストA-1（直営）'!#REF!</f>
        <v>#REF!</v>
      </c>
      <c r="O3265" s="29" t="e">
        <f>'施設リストA-1（直営）'!#REF!</f>
        <v>#REF!</v>
      </c>
      <c r="P3265" s="30" t="e">
        <f>IF(O3265="新設",VLOOKUP('施設リストA-1（直営）'!#REF!,'（新設）照明器具'!$B$5:$C$1990,2,FALSE),IF('部屋別効果（直）'!O3265="撤去",VLOOKUP('施設リストA-1（直営）'!#REF!,'（既設）調査結果'!$B$5:$C$1998,2,FALSE),0))</f>
        <v>#REF!</v>
      </c>
      <c r="Q3265" s="29" t="e">
        <f>'施設リストA-1（直営）'!#REF!</f>
        <v>#REF!</v>
      </c>
      <c r="R3265" s="29" t="e">
        <f>'施設リストA-1（直営）'!#REF!</f>
        <v>#REF!</v>
      </c>
      <c r="S3265" s="30" t="e">
        <f>IF(R3265="新設",VLOOKUP('施設リストA-1（直営）'!#REF!,'（新設）照明器具'!$B$5:$C$1990,2,FALSE),IF('部屋別効果（直）'!R3265="撤去",VLOOKUP('施設リストA-1（直営）'!#REF!,'（既設）調査結果'!$B$5:$C$1998,2,FALSE),0))</f>
        <v>#REF!</v>
      </c>
      <c r="T3265" s="29" t="e">
        <f>'施設リストA-1（直営）'!#REF!</f>
        <v>#REF!</v>
      </c>
      <c r="U3265" s="29" t="e">
        <f>'施設リストA-1（直営）'!#REF!</f>
        <v>#REF!</v>
      </c>
      <c r="V3265" s="30" t="e">
        <f>IF(U3265="新設",VLOOKUP('施設リストA-1（直営）'!#REF!,'（新設）照明器具'!$B$5:$C$1990,2,FALSE),IF('部屋別効果（直）'!U3265="撤去",VLOOKUP('施設リストA-1（直営）'!#REF!,'（既設）調査結果'!$B$5:$C$1998,2,FALSE),0))</f>
        <v>#REF!</v>
      </c>
      <c r="W3265" s="29" t="e">
        <f>'施設リストA-1（直営）'!#REF!</f>
        <v>#REF!</v>
      </c>
      <c r="X3265" s="29" t="e">
        <f>'施設リストA-1（直営）'!#REF!</f>
        <v>#REF!</v>
      </c>
      <c r="Y3265" s="30" t="e">
        <f>IF(X3265="新設",VLOOKUP('施設リストA-1（直営）'!#REF!,'（新設）照明器具'!$B$5:$C$1990,2,FALSE),IF('部屋別効果（直）'!X3265="撤去",VLOOKUP('施設リストA-1（直営）'!#REF!,'（既設）調査結果'!$B$5:$C$1998,2,FALSE),0))</f>
        <v>#REF!</v>
      </c>
      <c r="Z3265" s="29" t="e">
        <f>'施設リストA-1（直営）'!#REF!</f>
        <v>#REF!</v>
      </c>
      <c r="AA3265" s="29" t="e">
        <f>'施設リストA-1（直営）'!#REF!</f>
        <v>#REF!</v>
      </c>
      <c r="AB3265" s="30" t="e">
        <f>IF(AA3265="新設",VLOOKUP('施設リストA-1（直営）'!#REF!,'（新設）照明器具'!$B$5:$C$1990,2,FALSE),IF('部屋別効果（直）'!AA3265="撤去",VLOOKUP('施設リストA-1（直営）'!#REF!,'（既設）調査結果'!$B$5:$C$1998,2,FALSE),0))</f>
        <v>#REF!</v>
      </c>
      <c r="AC3265" s="29" t="e">
        <f>'施設リストA-1（直営）'!#REF!</f>
        <v>#REF!</v>
      </c>
      <c r="AD3265" s="29" t="e">
        <f>'施設リストA-1（直営）'!#REF!</f>
        <v>#REF!</v>
      </c>
      <c r="AE3265" s="30" t="e">
        <f>IF(AD3265="新設",VLOOKUP('施設リストA-1（直営）'!#REF!,'（新設）照明器具'!$B$5:$C$1990,2,FALSE),IF('部屋別効果（直）'!AD3265="撤去",VLOOKUP('施設リストA-1（直営）'!#REF!,'（既設）調査結果'!$B$5:$C$1998,2,FALSE),0))</f>
        <v>#REF!</v>
      </c>
      <c r="AF3265" s="29" t="e">
        <f>'施設リストA-1（直営）'!#REF!</f>
        <v>#REF!</v>
      </c>
      <c r="AG3265" s="29" t="e">
        <f>'施設リストA-1（直営）'!#REF!</f>
        <v>#REF!</v>
      </c>
      <c r="AH3265" s="30" t="e">
        <f>IF(AG3265="新設",VLOOKUP('施設リストA-1（直営）'!#REF!,'（新設）照明器具'!$B$5:$C$1990,2,FALSE),IF('部屋別効果（直）'!AG3265="撤去",VLOOKUP('施設リストA-1（直営）'!#REF!,'（既設）調査結果'!$B$5:$C$1998,2,FALSE),0))</f>
        <v>#REF!</v>
      </c>
      <c r="AI3265" s="29" t="e">
        <f>'施設リストA-1（直営）'!#REF!</f>
        <v>#REF!</v>
      </c>
      <c r="AJ3265" s="29" t="e">
        <f>'施設リストA-1（直営）'!#REF!</f>
        <v>#REF!</v>
      </c>
      <c r="AK3265" s="30" t="e">
        <f>IF(AJ3265="新設",VLOOKUP('施設リストA-1（直営）'!#REF!,'（新設）照明器具'!$B$5:$C$1990,2,FALSE),IF('部屋別効果（直）'!AJ3265="撤去",VLOOKUP('施設リストA-1（直営）'!#REF!,'（既設）調査結果'!$B$5:$C$1998,2,FALSE),0))</f>
        <v>#REF!</v>
      </c>
      <c r="AL3265" s="29" t="e">
        <f>'施設リストA-1（直営）'!#REF!</f>
        <v>#REF!</v>
      </c>
    </row>
    <row r="3266" spans="1:38" customFormat="1">
      <c r="A3266" s="15">
        <f>'施設リストA-1（直営）'!A1116</f>
        <v>0</v>
      </c>
      <c r="B3266" s="16" t="e">
        <f>'施設リストA-1（直営）'!#REF!</f>
        <v>#REF!</v>
      </c>
      <c r="C3266" s="14" t="e">
        <f>'施設リストA-1（直営）'!#REF!</f>
        <v>#REF!</v>
      </c>
      <c r="D3266" s="94" t="e">
        <f>'施設リストA-1（直営）'!#REF!</f>
        <v>#REF!</v>
      </c>
      <c r="E3266" s="20" t="e">
        <f>'施設リストA-1（直営）'!#REF!</f>
        <v>#REF!</v>
      </c>
      <c r="F3266" s="20" t="e">
        <f>'施設リストA-1（直営）'!#REF!</f>
        <v>#REF!</v>
      </c>
      <c r="G3266" s="13" t="e">
        <f>'施設リストA-1（直営）'!#REF!</f>
        <v>#REF!</v>
      </c>
      <c r="H3266" s="28" t="e">
        <f t="shared" si="50"/>
        <v>#REF!</v>
      </c>
      <c r="I3266" s="29" t="e">
        <f>'施設リストA-1（直営）'!#REF!</f>
        <v>#REF!</v>
      </c>
      <c r="J3266" s="30" t="e">
        <f>IF(I3266="新設",VLOOKUP('施設リストA-1（直営）'!#REF!,'（新設）照明器具'!$B$5:$C$1990,2,FALSE),IF('部屋別効果（直）'!I3266="撤去",VLOOKUP('施設リストA-1（直営）'!#REF!,'（既設）調査結果'!$B$5:$C$1998,2,FALSE),0))</f>
        <v>#REF!</v>
      </c>
      <c r="K3266" s="29" t="e">
        <f>'施設リストA-1（直営）'!#REF!</f>
        <v>#REF!</v>
      </c>
      <c r="L3266" s="29" t="e">
        <f>'施設リストA-1（直営）'!#REF!</f>
        <v>#REF!</v>
      </c>
      <c r="M3266" s="30" t="e">
        <f>IF(L3266="新設",VLOOKUP('施設リストA-1（直営）'!#REF!,'（新設）照明器具'!$B$5:$C$1990,2,FALSE),IF('部屋別効果（直）'!L3266="撤去",VLOOKUP('施設リストA-1（直営）'!#REF!,'（既設）調査結果'!$B$5:$C$1998,2,FALSE),0))</f>
        <v>#REF!</v>
      </c>
      <c r="N3266" s="29" t="e">
        <f>'施設リストA-1（直営）'!#REF!</f>
        <v>#REF!</v>
      </c>
      <c r="O3266" s="29" t="e">
        <f>'施設リストA-1（直営）'!#REF!</f>
        <v>#REF!</v>
      </c>
      <c r="P3266" s="30" t="e">
        <f>IF(O3266="新設",VLOOKUP('施設リストA-1（直営）'!#REF!,'（新設）照明器具'!$B$5:$C$1990,2,FALSE),IF('部屋別効果（直）'!O3266="撤去",VLOOKUP('施設リストA-1（直営）'!#REF!,'（既設）調査結果'!$B$5:$C$1998,2,FALSE),0))</f>
        <v>#REF!</v>
      </c>
      <c r="Q3266" s="29" t="e">
        <f>'施設リストA-1（直営）'!#REF!</f>
        <v>#REF!</v>
      </c>
      <c r="R3266" s="29" t="e">
        <f>'施設リストA-1（直営）'!#REF!</f>
        <v>#REF!</v>
      </c>
      <c r="S3266" s="30" t="e">
        <f>IF(R3266="新設",VLOOKUP('施設リストA-1（直営）'!#REF!,'（新設）照明器具'!$B$5:$C$1990,2,FALSE),IF('部屋別効果（直）'!R3266="撤去",VLOOKUP('施設リストA-1（直営）'!#REF!,'（既設）調査結果'!$B$5:$C$1998,2,FALSE),0))</f>
        <v>#REF!</v>
      </c>
      <c r="T3266" s="29" t="e">
        <f>'施設リストA-1（直営）'!#REF!</f>
        <v>#REF!</v>
      </c>
      <c r="U3266" s="29" t="e">
        <f>'施設リストA-1（直営）'!#REF!</f>
        <v>#REF!</v>
      </c>
      <c r="V3266" s="30" t="e">
        <f>IF(U3266="新設",VLOOKUP('施設リストA-1（直営）'!#REF!,'（新設）照明器具'!$B$5:$C$1990,2,FALSE),IF('部屋別効果（直）'!U3266="撤去",VLOOKUP('施設リストA-1（直営）'!#REF!,'（既設）調査結果'!$B$5:$C$1998,2,FALSE),0))</f>
        <v>#REF!</v>
      </c>
      <c r="W3266" s="29" t="e">
        <f>'施設リストA-1（直営）'!#REF!</f>
        <v>#REF!</v>
      </c>
      <c r="X3266" s="29" t="e">
        <f>'施設リストA-1（直営）'!#REF!</f>
        <v>#REF!</v>
      </c>
      <c r="Y3266" s="30" t="e">
        <f>IF(X3266="新設",VLOOKUP('施設リストA-1（直営）'!#REF!,'（新設）照明器具'!$B$5:$C$1990,2,FALSE),IF('部屋別効果（直）'!X3266="撤去",VLOOKUP('施設リストA-1（直営）'!#REF!,'（既設）調査結果'!$B$5:$C$1998,2,FALSE),0))</f>
        <v>#REF!</v>
      </c>
      <c r="Z3266" s="29" t="e">
        <f>'施設リストA-1（直営）'!#REF!</f>
        <v>#REF!</v>
      </c>
      <c r="AA3266" s="29" t="e">
        <f>'施設リストA-1（直営）'!#REF!</f>
        <v>#REF!</v>
      </c>
      <c r="AB3266" s="30" t="e">
        <f>IF(AA3266="新設",VLOOKUP('施設リストA-1（直営）'!#REF!,'（新設）照明器具'!$B$5:$C$1990,2,FALSE),IF('部屋別効果（直）'!AA3266="撤去",VLOOKUP('施設リストA-1（直営）'!#REF!,'（既設）調査結果'!$B$5:$C$1998,2,FALSE),0))</f>
        <v>#REF!</v>
      </c>
      <c r="AC3266" s="29" t="e">
        <f>'施設リストA-1（直営）'!#REF!</f>
        <v>#REF!</v>
      </c>
      <c r="AD3266" s="29" t="e">
        <f>'施設リストA-1（直営）'!#REF!</f>
        <v>#REF!</v>
      </c>
      <c r="AE3266" s="30" t="e">
        <f>IF(AD3266="新設",VLOOKUP('施設リストA-1（直営）'!#REF!,'（新設）照明器具'!$B$5:$C$1990,2,FALSE),IF('部屋別効果（直）'!AD3266="撤去",VLOOKUP('施設リストA-1（直営）'!#REF!,'（既設）調査結果'!$B$5:$C$1998,2,FALSE),0))</f>
        <v>#REF!</v>
      </c>
      <c r="AF3266" s="29" t="e">
        <f>'施設リストA-1（直営）'!#REF!</f>
        <v>#REF!</v>
      </c>
      <c r="AG3266" s="29" t="e">
        <f>'施設リストA-1（直営）'!#REF!</f>
        <v>#REF!</v>
      </c>
      <c r="AH3266" s="30" t="e">
        <f>IF(AG3266="新設",VLOOKUP('施設リストA-1（直営）'!#REF!,'（新設）照明器具'!$B$5:$C$1990,2,FALSE),IF('部屋別効果（直）'!AG3266="撤去",VLOOKUP('施設リストA-1（直営）'!#REF!,'（既設）調査結果'!$B$5:$C$1998,2,FALSE),0))</f>
        <v>#REF!</v>
      </c>
      <c r="AI3266" s="29" t="e">
        <f>'施設リストA-1（直営）'!#REF!</f>
        <v>#REF!</v>
      </c>
      <c r="AJ3266" s="29" t="e">
        <f>'施設リストA-1（直営）'!#REF!</f>
        <v>#REF!</v>
      </c>
      <c r="AK3266" s="30" t="e">
        <f>IF(AJ3266="新設",VLOOKUP('施設リストA-1（直営）'!#REF!,'（新設）照明器具'!$B$5:$C$1990,2,FALSE),IF('部屋別効果（直）'!AJ3266="撤去",VLOOKUP('施設リストA-1（直営）'!#REF!,'（既設）調査結果'!$B$5:$C$1998,2,FALSE),0))</f>
        <v>#REF!</v>
      </c>
      <c r="AL3266" s="29" t="e">
        <f>'施設リストA-1（直営）'!#REF!</f>
        <v>#REF!</v>
      </c>
    </row>
    <row r="3267" spans="1:38" customFormat="1">
      <c r="A3267" s="15">
        <f>'施設リストA-1（直営）'!A1117</f>
        <v>0</v>
      </c>
      <c r="B3267" s="16" t="e">
        <f>'施設リストA-1（直営）'!#REF!</f>
        <v>#REF!</v>
      </c>
      <c r="C3267" s="14" t="e">
        <f>'施設リストA-1（直営）'!#REF!</f>
        <v>#REF!</v>
      </c>
      <c r="D3267" s="94" t="e">
        <f>'施設リストA-1（直営）'!#REF!</f>
        <v>#REF!</v>
      </c>
      <c r="E3267" s="20" t="e">
        <f>'施設リストA-1（直営）'!#REF!</f>
        <v>#REF!</v>
      </c>
      <c r="F3267" s="20" t="e">
        <f>'施設リストA-1（直営）'!#REF!</f>
        <v>#REF!</v>
      </c>
      <c r="G3267" s="13" t="e">
        <f>'施設リストA-1（直営）'!#REF!</f>
        <v>#REF!</v>
      </c>
      <c r="H3267" s="28" t="e">
        <f t="shared" si="50"/>
        <v>#REF!</v>
      </c>
      <c r="I3267" s="29" t="e">
        <f>'施設リストA-1（直営）'!#REF!</f>
        <v>#REF!</v>
      </c>
      <c r="J3267" s="30" t="e">
        <f>IF(I3267="新設",VLOOKUP('施設リストA-1（直営）'!#REF!,'（新設）照明器具'!$B$5:$C$1990,2,FALSE),IF('部屋別効果（直）'!I3267="撤去",VLOOKUP('施設リストA-1（直営）'!#REF!,'（既設）調査結果'!$B$5:$C$1998,2,FALSE),0))</f>
        <v>#REF!</v>
      </c>
      <c r="K3267" s="29" t="e">
        <f>'施設リストA-1（直営）'!#REF!</f>
        <v>#REF!</v>
      </c>
      <c r="L3267" s="29" t="e">
        <f>'施設リストA-1（直営）'!#REF!</f>
        <v>#REF!</v>
      </c>
      <c r="M3267" s="30" t="e">
        <f>IF(L3267="新設",VLOOKUP('施設リストA-1（直営）'!#REF!,'（新設）照明器具'!$B$5:$C$1990,2,FALSE),IF('部屋別効果（直）'!L3267="撤去",VLOOKUP('施設リストA-1（直営）'!#REF!,'（既設）調査結果'!$B$5:$C$1998,2,FALSE),0))</f>
        <v>#REF!</v>
      </c>
      <c r="N3267" s="29" t="e">
        <f>'施設リストA-1（直営）'!#REF!</f>
        <v>#REF!</v>
      </c>
      <c r="O3267" s="29" t="e">
        <f>'施設リストA-1（直営）'!#REF!</f>
        <v>#REF!</v>
      </c>
      <c r="P3267" s="30" t="e">
        <f>IF(O3267="新設",VLOOKUP('施設リストA-1（直営）'!#REF!,'（新設）照明器具'!$B$5:$C$1990,2,FALSE),IF('部屋別効果（直）'!O3267="撤去",VLOOKUP('施設リストA-1（直営）'!#REF!,'（既設）調査結果'!$B$5:$C$1998,2,FALSE),0))</f>
        <v>#REF!</v>
      </c>
      <c r="Q3267" s="29" t="e">
        <f>'施設リストA-1（直営）'!#REF!</f>
        <v>#REF!</v>
      </c>
      <c r="R3267" s="29" t="e">
        <f>'施設リストA-1（直営）'!#REF!</f>
        <v>#REF!</v>
      </c>
      <c r="S3267" s="30" t="e">
        <f>IF(R3267="新設",VLOOKUP('施設リストA-1（直営）'!#REF!,'（新設）照明器具'!$B$5:$C$1990,2,FALSE),IF('部屋別効果（直）'!R3267="撤去",VLOOKUP('施設リストA-1（直営）'!#REF!,'（既設）調査結果'!$B$5:$C$1998,2,FALSE),0))</f>
        <v>#REF!</v>
      </c>
      <c r="T3267" s="29" t="e">
        <f>'施設リストA-1（直営）'!#REF!</f>
        <v>#REF!</v>
      </c>
      <c r="U3267" s="29" t="e">
        <f>'施設リストA-1（直営）'!#REF!</f>
        <v>#REF!</v>
      </c>
      <c r="V3267" s="30" t="e">
        <f>IF(U3267="新設",VLOOKUP('施設リストA-1（直営）'!#REF!,'（新設）照明器具'!$B$5:$C$1990,2,FALSE),IF('部屋別効果（直）'!U3267="撤去",VLOOKUP('施設リストA-1（直営）'!#REF!,'（既設）調査結果'!$B$5:$C$1998,2,FALSE),0))</f>
        <v>#REF!</v>
      </c>
      <c r="W3267" s="29" t="e">
        <f>'施設リストA-1（直営）'!#REF!</f>
        <v>#REF!</v>
      </c>
      <c r="X3267" s="29" t="e">
        <f>'施設リストA-1（直営）'!#REF!</f>
        <v>#REF!</v>
      </c>
      <c r="Y3267" s="30" t="e">
        <f>IF(X3267="新設",VLOOKUP('施設リストA-1（直営）'!#REF!,'（新設）照明器具'!$B$5:$C$1990,2,FALSE),IF('部屋別効果（直）'!X3267="撤去",VLOOKUP('施設リストA-1（直営）'!#REF!,'（既設）調査結果'!$B$5:$C$1998,2,FALSE),0))</f>
        <v>#REF!</v>
      </c>
      <c r="Z3267" s="29" t="e">
        <f>'施設リストA-1（直営）'!#REF!</f>
        <v>#REF!</v>
      </c>
      <c r="AA3267" s="29" t="e">
        <f>'施設リストA-1（直営）'!#REF!</f>
        <v>#REF!</v>
      </c>
      <c r="AB3267" s="30" t="e">
        <f>IF(AA3267="新設",VLOOKUP('施設リストA-1（直営）'!#REF!,'（新設）照明器具'!$B$5:$C$1990,2,FALSE),IF('部屋別効果（直）'!AA3267="撤去",VLOOKUP('施設リストA-1（直営）'!#REF!,'（既設）調査結果'!$B$5:$C$1998,2,FALSE),0))</f>
        <v>#REF!</v>
      </c>
      <c r="AC3267" s="29" t="e">
        <f>'施設リストA-1（直営）'!#REF!</f>
        <v>#REF!</v>
      </c>
      <c r="AD3267" s="29" t="e">
        <f>'施設リストA-1（直営）'!#REF!</f>
        <v>#REF!</v>
      </c>
      <c r="AE3267" s="30" t="e">
        <f>IF(AD3267="新設",VLOOKUP('施設リストA-1（直営）'!#REF!,'（新設）照明器具'!$B$5:$C$1990,2,FALSE),IF('部屋別効果（直）'!AD3267="撤去",VLOOKUP('施設リストA-1（直営）'!#REF!,'（既設）調査結果'!$B$5:$C$1998,2,FALSE),0))</f>
        <v>#REF!</v>
      </c>
      <c r="AF3267" s="29" t="e">
        <f>'施設リストA-1（直営）'!#REF!</f>
        <v>#REF!</v>
      </c>
      <c r="AG3267" s="29" t="e">
        <f>'施設リストA-1（直営）'!#REF!</f>
        <v>#REF!</v>
      </c>
      <c r="AH3267" s="30" t="e">
        <f>IF(AG3267="新設",VLOOKUP('施設リストA-1（直営）'!#REF!,'（新設）照明器具'!$B$5:$C$1990,2,FALSE),IF('部屋別効果（直）'!AG3267="撤去",VLOOKUP('施設リストA-1（直営）'!#REF!,'（既設）調査結果'!$B$5:$C$1998,2,FALSE),0))</f>
        <v>#REF!</v>
      </c>
      <c r="AI3267" s="29" t="e">
        <f>'施設リストA-1（直営）'!#REF!</f>
        <v>#REF!</v>
      </c>
      <c r="AJ3267" s="29" t="e">
        <f>'施設リストA-1（直営）'!#REF!</f>
        <v>#REF!</v>
      </c>
      <c r="AK3267" s="30" t="e">
        <f>IF(AJ3267="新設",VLOOKUP('施設リストA-1（直営）'!#REF!,'（新設）照明器具'!$B$5:$C$1990,2,FALSE),IF('部屋別効果（直）'!AJ3267="撤去",VLOOKUP('施設リストA-1（直営）'!#REF!,'（既設）調査結果'!$B$5:$C$1998,2,FALSE),0))</f>
        <v>#REF!</v>
      </c>
      <c r="AL3267" s="29" t="e">
        <f>'施設リストA-1（直営）'!#REF!</f>
        <v>#REF!</v>
      </c>
    </row>
    <row r="3268" spans="1:38" customFormat="1">
      <c r="A3268" s="15">
        <f>'施設リストA-1（直営）'!A1118</f>
        <v>0</v>
      </c>
      <c r="B3268" s="16" t="e">
        <f>'施設リストA-1（直営）'!#REF!</f>
        <v>#REF!</v>
      </c>
      <c r="C3268" s="14" t="e">
        <f>'施設リストA-1（直営）'!#REF!</f>
        <v>#REF!</v>
      </c>
      <c r="D3268" s="94" t="e">
        <f>'施設リストA-1（直営）'!#REF!</f>
        <v>#REF!</v>
      </c>
      <c r="E3268" s="20" t="e">
        <f>'施設リストA-1（直営）'!#REF!</f>
        <v>#REF!</v>
      </c>
      <c r="F3268" s="20" t="e">
        <f>'施設リストA-1（直営）'!#REF!</f>
        <v>#REF!</v>
      </c>
      <c r="G3268" s="13" t="e">
        <f>'施設リストA-1（直営）'!#REF!</f>
        <v>#REF!</v>
      </c>
      <c r="H3268" s="28" t="e">
        <f t="shared" si="50"/>
        <v>#REF!</v>
      </c>
      <c r="I3268" s="29" t="e">
        <f>'施設リストA-1（直営）'!#REF!</f>
        <v>#REF!</v>
      </c>
      <c r="J3268" s="30" t="e">
        <f>IF(I3268="新設",VLOOKUP('施設リストA-1（直営）'!#REF!,'（新設）照明器具'!$B$5:$C$1990,2,FALSE),IF('部屋別効果（直）'!I3268="撤去",VLOOKUP('施設リストA-1（直営）'!#REF!,'（既設）調査結果'!$B$5:$C$1998,2,FALSE),0))</f>
        <v>#REF!</v>
      </c>
      <c r="K3268" s="29" t="e">
        <f>'施設リストA-1（直営）'!#REF!</f>
        <v>#REF!</v>
      </c>
      <c r="L3268" s="29" t="e">
        <f>'施設リストA-1（直営）'!#REF!</f>
        <v>#REF!</v>
      </c>
      <c r="M3268" s="30" t="e">
        <f>IF(L3268="新設",VLOOKUP('施設リストA-1（直営）'!#REF!,'（新設）照明器具'!$B$5:$C$1990,2,FALSE),IF('部屋別効果（直）'!L3268="撤去",VLOOKUP('施設リストA-1（直営）'!#REF!,'（既設）調査結果'!$B$5:$C$1998,2,FALSE),0))</f>
        <v>#REF!</v>
      </c>
      <c r="N3268" s="29" t="e">
        <f>'施設リストA-1（直営）'!#REF!</f>
        <v>#REF!</v>
      </c>
      <c r="O3268" s="29" t="e">
        <f>'施設リストA-1（直営）'!#REF!</f>
        <v>#REF!</v>
      </c>
      <c r="P3268" s="30" t="e">
        <f>IF(O3268="新設",VLOOKUP('施設リストA-1（直営）'!#REF!,'（新設）照明器具'!$B$5:$C$1990,2,FALSE),IF('部屋別効果（直）'!O3268="撤去",VLOOKUP('施設リストA-1（直営）'!#REF!,'（既設）調査結果'!$B$5:$C$1998,2,FALSE),0))</f>
        <v>#REF!</v>
      </c>
      <c r="Q3268" s="29" t="e">
        <f>'施設リストA-1（直営）'!#REF!</f>
        <v>#REF!</v>
      </c>
      <c r="R3268" s="29" t="e">
        <f>'施設リストA-1（直営）'!#REF!</f>
        <v>#REF!</v>
      </c>
      <c r="S3268" s="30" t="e">
        <f>IF(R3268="新設",VLOOKUP('施設リストA-1（直営）'!#REF!,'（新設）照明器具'!$B$5:$C$1990,2,FALSE),IF('部屋別効果（直）'!R3268="撤去",VLOOKUP('施設リストA-1（直営）'!#REF!,'（既設）調査結果'!$B$5:$C$1998,2,FALSE),0))</f>
        <v>#REF!</v>
      </c>
      <c r="T3268" s="29" t="e">
        <f>'施設リストA-1（直営）'!#REF!</f>
        <v>#REF!</v>
      </c>
      <c r="U3268" s="29" t="e">
        <f>'施設リストA-1（直営）'!#REF!</f>
        <v>#REF!</v>
      </c>
      <c r="V3268" s="30" t="e">
        <f>IF(U3268="新設",VLOOKUP('施設リストA-1（直営）'!#REF!,'（新設）照明器具'!$B$5:$C$1990,2,FALSE),IF('部屋別効果（直）'!U3268="撤去",VLOOKUP('施設リストA-1（直営）'!#REF!,'（既設）調査結果'!$B$5:$C$1998,2,FALSE),0))</f>
        <v>#REF!</v>
      </c>
      <c r="W3268" s="29" t="e">
        <f>'施設リストA-1（直営）'!#REF!</f>
        <v>#REF!</v>
      </c>
      <c r="X3268" s="29" t="e">
        <f>'施設リストA-1（直営）'!#REF!</f>
        <v>#REF!</v>
      </c>
      <c r="Y3268" s="30" t="e">
        <f>IF(X3268="新設",VLOOKUP('施設リストA-1（直営）'!#REF!,'（新設）照明器具'!$B$5:$C$1990,2,FALSE),IF('部屋別効果（直）'!X3268="撤去",VLOOKUP('施設リストA-1（直営）'!#REF!,'（既設）調査結果'!$B$5:$C$1998,2,FALSE),0))</f>
        <v>#REF!</v>
      </c>
      <c r="Z3268" s="29" t="e">
        <f>'施設リストA-1（直営）'!#REF!</f>
        <v>#REF!</v>
      </c>
      <c r="AA3268" s="29" t="e">
        <f>'施設リストA-1（直営）'!#REF!</f>
        <v>#REF!</v>
      </c>
      <c r="AB3268" s="30" t="e">
        <f>IF(AA3268="新設",VLOOKUP('施設リストA-1（直営）'!#REF!,'（新設）照明器具'!$B$5:$C$1990,2,FALSE),IF('部屋別効果（直）'!AA3268="撤去",VLOOKUP('施設リストA-1（直営）'!#REF!,'（既設）調査結果'!$B$5:$C$1998,2,FALSE),0))</f>
        <v>#REF!</v>
      </c>
      <c r="AC3268" s="29" t="e">
        <f>'施設リストA-1（直営）'!#REF!</f>
        <v>#REF!</v>
      </c>
      <c r="AD3268" s="29" t="e">
        <f>'施設リストA-1（直営）'!#REF!</f>
        <v>#REF!</v>
      </c>
      <c r="AE3268" s="30" t="e">
        <f>IF(AD3268="新設",VLOOKUP('施設リストA-1（直営）'!#REF!,'（新設）照明器具'!$B$5:$C$1990,2,FALSE),IF('部屋別効果（直）'!AD3268="撤去",VLOOKUP('施設リストA-1（直営）'!#REF!,'（既設）調査結果'!$B$5:$C$1998,2,FALSE),0))</f>
        <v>#REF!</v>
      </c>
      <c r="AF3268" s="29" t="e">
        <f>'施設リストA-1（直営）'!#REF!</f>
        <v>#REF!</v>
      </c>
      <c r="AG3268" s="29" t="e">
        <f>'施設リストA-1（直営）'!#REF!</f>
        <v>#REF!</v>
      </c>
      <c r="AH3268" s="30" t="e">
        <f>IF(AG3268="新設",VLOOKUP('施設リストA-1（直営）'!#REF!,'（新設）照明器具'!$B$5:$C$1990,2,FALSE),IF('部屋別効果（直）'!AG3268="撤去",VLOOKUP('施設リストA-1（直営）'!#REF!,'（既設）調査結果'!$B$5:$C$1998,2,FALSE),0))</f>
        <v>#REF!</v>
      </c>
      <c r="AI3268" s="29" t="e">
        <f>'施設リストA-1（直営）'!#REF!</f>
        <v>#REF!</v>
      </c>
      <c r="AJ3268" s="29" t="e">
        <f>'施設リストA-1（直営）'!#REF!</f>
        <v>#REF!</v>
      </c>
      <c r="AK3268" s="30" t="e">
        <f>IF(AJ3268="新設",VLOOKUP('施設リストA-1（直営）'!#REF!,'（新設）照明器具'!$B$5:$C$1990,2,FALSE),IF('部屋別効果（直）'!AJ3268="撤去",VLOOKUP('施設リストA-1（直営）'!#REF!,'（既設）調査結果'!$B$5:$C$1998,2,FALSE),0))</f>
        <v>#REF!</v>
      </c>
      <c r="AL3268" s="29" t="e">
        <f>'施設リストA-1（直営）'!#REF!</f>
        <v>#REF!</v>
      </c>
    </row>
    <row r="3269" spans="1:38" customFormat="1">
      <c r="A3269" s="15">
        <f>'施設リストA-1（直営）'!A1119</f>
        <v>0</v>
      </c>
      <c r="B3269" s="16" t="e">
        <f>'施設リストA-1（直営）'!#REF!</f>
        <v>#REF!</v>
      </c>
      <c r="C3269" s="14" t="e">
        <f>'施設リストA-1（直営）'!#REF!</f>
        <v>#REF!</v>
      </c>
      <c r="D3269" s="94" t="e">
        <f>'施設リストA-1（直営）'!#REF!</f>
        <v>#REF!</v>
      </c>
      <c r="E3269" s="20" t="e">
        <f>'施設リストA-1（直営）'!#REF!</f>
        <v>#REF!</v>
      </c>
      <c r="F3269" s="20" t="e">
        <f>'施設リストA-1（直営）'!#REF!</f>
        <v>#REF!</v>
      </c>
      <c r="G3269" s="13" t="e">
        <f>'施設リストA-1（直営）'!#REF!</f>
        <v>#REF!</v>
      </c>
      <c r="H3269" s="28" t="e">
        <f t="shared" si="50"/>
        <v>#REF!</v>
      </c>
      <c r="I3269" s="29" t="e">
        <f>'施設リストA-1（直営）'!#REF!</f>
        <v>#REF!</v>
      </c>
      <c r="J3269" s="30" t="e">
        <f>IF(I3269="新設",VLOOKUP('施設リストA-1（直営）'!#REF!,'（新設）照明器具'!$B$5:$C$1990,2,FALSE),IF('部屋別効果（直）'!I3269="撤去",VLOOKUP('施設リストA-1（直営）'!#REF!,'（既設）調査結果'!$B$5:$C$1998,2,FALSE),0))</f>
        <v>#REF!</v>
      </c>
      <c r="K3269" s="29" t="e">
        <f>'施設リストA-1（直営）'!#REF!</f>
        <v>#REF!</v>
      </c>
      <c r="L3269" s="29" t="e">
        <f>'施設リストA-1（直営）'!#REF!</f>
        <v>#REF!</v>
      </c>
      <c r="M3269" s="30" t="e">
        <f>IF(L3269="新設",VLOOKUP('施設リストA-1（直営）'!#REF!,'（新設）照明器具'!$B$5:$C$1990,2,FALSE),IF('部屋別効果（直）'!L3269="撤去",VLOOKUP('施設リストA-1（直営）'!#REF!,'（既設）調査結果'!$B$5:$C$1998,2,FALSE),0))</f>
        <v>#REF!</v>
      </c>
      <c r="N3269" s="29" t="e">
        <f>'施設リストA-1（直営）'!#REF!</f>
        <v>#REF!</v>
      </c>
      <c r="O3269" s="29" t="e">
        <f>'施設リストA-1（直営）'!#REF!</f>
        <v>#REF!</v>
      </c>
      <c r="P3269" s="30" t="e">
        <f>IF(O3269="新設",VLOOKUP('施設リストA-1（直営）'!#REF!,'（新設）照明器具'!$B$5:$C$1990,2,FALSE),IF('部屋別効果（直）'!O3269="撤去",VLOOKUP('施設リストA-1（直営）'!#REF!,'（既設）調査結果'!$B$5:$C$1998,2,FALSE),0))</f>
        <v>#REF!</v>
      </c>
      <c r="Q3269" s="29" t="e">
        <f>'施設リストA-1（直営）'!#REF!</f>
        <v>#REF!</v>
      </c>
      <c r="R3269" s="29" t="e">
        <f>'施設リストA-1（直営）'!#REF!</f>
        <v>#REF!</v>
      </c>
      <c r="S3269" s="30" t="e">
        <f>IF(R3269="新設",VLOOKUP('施設リストA-1（直営）'!#REF!,'（新設）照明器具'!$B$5:$C$1990,2,FALSE),IF('部屋別効果（直）'!R3269="撤去",VLOOKUP('施設リストA-1（直営）'!#REF!,'（既設）調査結果'!$B$5:$C$1998,2,FALSE),0))</f>
        <v>#REF!</v>
      </c>
      <c r="T3269" s="29" t="e">
        <f>'施設リストA-1（直営）'!#REF!</f>
        <v>#REF!</v>
      </c>
      <c r="U3269" s="29" t="e">
        <f>'施設リストA-1（直営）'!#REF!</f>
        <v>#REF!</v>
      </c>
      <c r="V3269" s="30" t="e">
        <f>IF(U3269="新設",VLOOKUP('施設リストA-1（直営）'!#REF!,'（新設）照明器具'!$B$5:$C$1990,2,FALSE),IF('部屋別効果（直）'!U3269="撤去",VLOOKUP('施設リストA-1（直営）'!#REF!,'（既設）調査結果'!$B$5:$C$1998,2,FALSE),0))</f>
        <v>#REF!</v>
      </c>
      <c r="W3269" s="29" t="e">
        <f>'施設リストA-1（直営）'!#REF!</f>
        <v>#REF!</v>
      </c>
      <c r="X3269" s="29" t="e">
        <f>'施設リストA-1（直営）'!#REF!</f>
        <v>#REF!</v>
      </c>
      <c r="Y3269" s="30" t="e">
        <f>IF(X3269="新設",VLOOKUP('施設リストA-1（直営）'!#REF!,'（新設）照明器具'!$B$5:$C$1990,2,FALSE),IF('部屋別効果（直）'!X3269="撤去",VLOOKUP('施設リストA-1（直営）'!#REF!,'（既設）調査結果'!$B$5:$C$1998,2,FALSE),0))</f>
        <v>#REF!</v>
      </c>
      <c r="Z3269" s="29" t="e">
        <f>'施設リストA-1（直営）'!#REF!</f>
        <v>#REF!</v>
      </c>
      <c r="AA3269" s="29" t="e">
        <f>'施設リストA-1（直営）'!#REF!</f>
        <v>#REF!</v>
      </c>
      <c r="AB3269" s="30" t="e">
        <f>IF(AA3269="新設",VLOOKUP('施設リストA-1（直営）'!#REF!,'（新設）照明器具'!$B$5:$C$1990,2,FALSE),IF('部屋別効果（直）'!AA3269="撤去",VLOOKUP('施設リストA-1（直営）'!#REF!,'（既設）調査結果'!$B$5:$C$1998,2,FALSE),0))</f>
        <v>#REF!</v>
      </c>
      <c r="AC3269" s="29" t="e">
        <f>'施設リストA-1（直営）'!#REF!</f>
        <v>#REF!</v>
      </c>
      <c r="AD3269" s="29" t="e">
        <f>'施設リストA-1（直営）'!#REF!</f>
        <v>#REF!</v>
      </c>
      <c r="AE3269" s="30" t="e">
        <f>IF(AD3269="新設",VLOOKUP('施設リストA-1（直営）'!#REF!,'（新設）照明器具'!$B$5:$C$1990,2,FALSE),IF('部屋別効果（直）'!AD3269="撤去",VLOOKUP('施設リストA-1（直営）'!#REF!,'（既設）調査結果'!$B$5:$C$1998,2,FALSE),0))</f>
        <v>#REF!</v>
      </c>
      <c r="AF3269" s="29" t="e">
        <f>'施設リストA-1（直営）'!#REF!</f>
        <v>#REF!</v>
      </c>
      <c r="AG3269" s="29" t="e">
        <f>'施設リストA-1（直営）'!#REF!</f>
        <v>#REF!</v>
      </c>
      <c r="AH3269" s="30" t="e">
        <f>IF(AG3269="新設",VLOOKUP('施設リストA-1（直営）'!#REF!,'（新設）照明器具'!$B$5:$C$1990,2,FALSE),IF('部屋別効果（直）'!AG3269="撤去",VLOOKUP('施設リストA-1（直営）'!#REF!,'（既設）調査結果'!$B$5:$C$1998,2,FALSE),0))</f>
        <v>#REF!</v>
      </c>
      <c r="AI3269" s="29" t="e">
        <f>'施設リストA-1（直営）'!#REF!</f>
        <v>#REF!</v>
      </c>
      <c r="AJ3269" s="29" t="e">
        <f>'施設リストA-1（直営）'!#REF!</f>
        <v>#REF!</v>
      </c>
      <c r="AK3269" s="30" t="e">
        <f>IF(AJ3269="新設",VLOOKUP('施設リストA-1（直営）'!#REF!,'（新設）照明器具'!$B$5:$C$1990,2,FALSE),IF('部屋別効果（直）'!AJ3269="撤去",VLOOKUP('施設リストA-1（直営）'!#REF!,'（既設）調査結果'!$B$5:$C$1998,2,FALSE),0))</f>
        <v>#REF!</v>
      </c>
      <c r="AL3269" s="29" t="e">
        <f>'施設リストA-1（直営）'!#REF!</f>
        <v>#REF!</v>
      </c>
    </row>
    <row r="3270" spans="1:38" customFormat="1">
      <c r="A3270" s="15">
        <f>'施設リストA-1（直営）'!A1120</f>
        <v>0</v>
      </c>
      <c r="B3270" s="16" t="e">
        <f>'施設リストA-1（直営）'!#REF!</f>
        <v>#REF!</v>
      </c>
      <c r="C3270" s="14" t="e">
        <f>'施設リストA-1（直営）'!#REF!</f>
        <v>#REF!</v>
      </c>
      <c r="D3270" s="94" t="e">
        <f>'施設リストA-1（直営）'!#REF!</f>
        <v>#REF!</v>
      </c>
      <c r="E3270" s="20" t="e">
        <f>'施設リストA-1（直営）'!#REF!</f>
        <v>#REF!</v>
      </c>
      <c r="F3270" s="20" t="e">
        <f>'施設リストA-1（直営）'!#REF!</f>
        <v>#REF!</v>
      </c>
      <c r="G3270" s="13" t="e">
        <f>'施設リストA-1（直営）'!#REF!</f>
        <v>#REF!</v>
      </c>
      <c r="H3270" s="28" t="e">
        <f t="shared" si="50"/>
        <v>#REF!</v>
      </c>
      <c r="I3270" s="29" t="e">
        <f>'施設リストA-1（直営）'!#REF!</f>
        <v>#REF!</v>
      </c>
      <c r="J3270" s="30" t="e">
        <f>IF(I3270="新設",VLOOKUP('施設リストA-1（直営）'!#REF!,'（新設）照明器具'!$B$5:$C$1990,2,FALSE),IF('部屋別効果（直）'!I3270="撤去",VLOOKUP('施設リストA-1（直営）'!#REF!,'（既設）調査結果'!$B$5:$C$1998,2,FALSE),0))</f>
        <v>#REF!</v>
      </c>
      <c r="K3270" s="29" t="e">
        <f>'施設リストA-1（直営）'!#REF!</f>
        <v>#REF!</v>
      </c>
      <c r="L3270" s="29" t="e">
        <f>'施設リストA-1（直営）'!#REF!</f>
        <v>#REF!</v>
      </c>
      <c r="M3270" s="30" t="e">
        <f>IF(L3270="新設",VLOOKUP('施設リストA-1（直営）'!#REF!,'（新設）照明器具'!$B$5:$C$1990,2,FALSE),IF('部屋別効果（直）'!L3270="撤去",VLOOKUP('施設リストA-1（直営）'!#REF!,'（既設）調査結果'!$B$5:$C$1998,2,FALSE),0))</f>
        <v>#REF!</v>
      </c>
      <c r="N3270" s="29" t="e">
        <f>'施設リストA-1（直営）'!#REF!</f>
        <v>#REF!</v>
      </c>
      <c r="O3270" s="29" t="e">
        <f>'施設リストA-1（直営）'!#REF!</f>
        <v>#REF!</v>
      </c>
      <c r="P3270" s="30" t="e">
        <f>IF(O3270="新設",VLOOKUP('施設リストA-1（直営）'!#REF!,'（新設）照明器具'!$B$5:$C$1990,2,FALSE),IF('部屋別効果（直）'!O3270="撤去",VLOOKUP('施設リストA-1（直営）'!#REF!,'（既設）調査結果'!$B$5:$C$1998,2,FALSE),0))</f>
        <v>#REF!</v>
      </c>
      <c r="Q3270" s="29" t="e">
        <f>'施設リストA-1（直営）'!#REF!</f>
        <v>#REF!</v>
      </c>
      <c r="R3270" s="29" t="e">
        <f>'施設リストA-1（直営）'!#REF!</f>
        <v>#REF!</v>
      </c>
      <c r="S3270" s="30" t="e">
        <f>IF(R3270="新設",VLOOKUP('施設リストA-1（直営）'!#REF!,'（新設）照明器具'!$B$5:$C$1990,2,FALSE),IF('部屋別効果（直）'!R3270="撤去",VLOOKUP('施設リストA-1（直営）'!#REF!,'（既設）調査結果'!$B$5:$C$1998,2,FALSE),0))</f>
        <v>#REF!</v>
      </c>
      <c r="T3270" s="29" t="e">
        <f>'施設リストA-1（直営）'!#REF!</f>
        <v>#REF!</v>
      </c>
      <c r="U3270" s="29" t="e">
        <f>'施設リストA-1（直営）'!#REF!</f>
        <v>#REF!</v>
      </c>
      <c r="V3270" s="30" t="e">
        <f>IF(U3270="新設",VLOOKUP('施設リストA-1（直営）'!#REF!,'（新設）照明器具'!$B$5:$C$1990,2,FALSE),IF('部屋別効果（直）'!U3270="撤去",VLOOKUP('施設リストA-1（直営）'!#REF!,'（既設）調査結果'!$B$5:$C$1998,2,FALSE),0))</f>
        <v>#REF!</v>
      </c>
      <c r="W3270" s="29" t="e">
        <f>'施設リストA-1（直営）'!#REF!</f>
        <v>#REF!</v>
      </c>
      <c r="X3270" s="29" t="e">
        <f>'施設リストA-1（直営）'!#REF!</f>
        <v>#REF!</v>
      </c>
      <c r="Y3270" s="30" t="e">
        <f>IF(X3270="新設",VLOOKUP('施設リストA-1（直営）'!#REF!,'（新設）照明器具'!$B$5:$C$1990,2,FALSE),IF('部屋別効果（直）'!X3270="撤去",VLOOKUP('施設リストA-1（直営）'!#REF!,'（既設）調査結果'!$B$5:$C$1998,2,FALSE),0))</f>
        <v>#REF!</v>
      </c>
      <c r="Z3270" s="29" t="e">
        <f>'施設リストA-1（直営）'!#REF!</f>
        <v>#REF!</v>
      </c>
      <c r="AA3270" s="29" t="e">
        <f>'施設リストA-1（直営）'!#REF!</f>
        <v>#REF!</v>
      </c>
      <c r="AB3270" s="30" t="e">
        <f>IF(AA3270="新設",VLOOKUP('施設リストA-1（直営）'!#REF!,'（新設）照明器具'!$B$5:$C$1990,2,FALSE),IF('部屋別効果（直）'!AA3270="撤去",VLOOKUP('施設リストA-1（直営）'!#REF!,'（既設）調査結果'!$B$5:$C$1998,2,FALSE),0))</f>
        <v>#REF!</v>
      </c>
      <c r="AC3270" s="29" t="e">
        <f>'施設リストA-1（直営）'!#REF!</f>
        <v>#REF!</v>
      </c>
      <c r="AD3270" s="29" t="e">
        <f>'施設リストA-1（直営）'!#REF!</f>
        <v>#REF!</v>
      </c>
      <c r="AE3270" s="30" t="e">
        <f>IF(AD3270="新設",VLOOKUP('施設リストA-1（直営）'!#REF!,'（新設）照明器具'!$B$5:$C$1990,2,FALSE),IF('部屋別効果（直）'!AD3270="撤去",VLOOKUP('施設リストA-1（直営）'!#REF!,'（既設）調査結果'!$B$5:$C$1998,2,FALSE),0))</f>
        <v>#REF!</v>
      </c>
      <c r="AF3270" s="29" t="e">
        <f>'施設リストA-1（直営）'!#REF!</f>
        <v>#REF!</v>
      </c>
      <c r="AG3270" s="29" t="e">
        <f>'施設リストA-1（直営）'!#REF!</f>
        <v>#REF!</v>
      </c>
      <c r="AH3270" s="30" t="e">
        <f>IF(AG3270="新設",VLOOKUP('施設リストA-1（直営）'!#REF!,'（新設）照明器具'!$B$5:$C$1990,2,FALSE),IF('部屋別効果（直）'!AG3270="撤去",VLOOKUP('施設リストA-1（直営）'!#REF!,'（既設）調査結果'!$B$5:$C$1998,2,FALSE),0))</f>
        <v>#REF!</v>
      </c>
      <c r="AI3270" s="29" t="e">
        <f>'施設リストA-1（直営）'!#REF!</f>
        <v>#REF!</v>
      </c>
      <c r="AJ3270" s="29" t="e">
        <f>'施設リストA-1（直営）'!#REF!</f>
        <v>#REF!</v>
      </c>
      <c r="AK3270" s="30" t="e">
        <f>IF(AJ3270="新設",VLOOKUP('施設リストA-1（直営）'!#REF!,'（新設）照明器具'!$B$5:$C$1990,2,FALSE),IF('部屋別効果（直）'!AJ3270="撤去",VLOOKUP('施設リストA-1（直営）'!#REF!,'（既設）調査結果'!$B$5:$C$1998,2,FALSE),0))</f>
        <v>#REF!</v>
      </c>
      <c r="AL3270" s="29" t="e">
        <f>'施設リストA-1（直営）'!#REF!</f>
        <v>#REF!</v>
      </c>
    </row>
    <row r="3271" spans="1:38" customFormat="1">
      <c r="A3271" s="15">
        <f>'施設リストA-1（直営）'!A1121</f>
        <v>0</v>
      </c>
      <c r="B3271" s="16" t="e">
        <f>'施設リストA-1（直営）'!#REF!</f>
        <v>#REF!</v>
      </c>
      <c r="C3271" s="14" t="e">
        <f>'施設リストA-1（直営）'!#REF!</f>
        <v>#REF!</v>
      </c>
      <c r="D3271" s="94" t="e">
        <f>'施設リストA-1（直営）'!#REF!</f>
        <v>#REF!</v>
      </c>
      <c r="E3271" s="20" t="e">
        <f>'施設リストA-1（直営）'!#REF!</f>
        <v>#REF!</v>
      </c>
      <c r="F3271" s="20" t="e">
        <f>'施設リストA-1（直営）'!#REF!</f>
        <v>#REF!</v>
      </c>
      <c r="G3271" s="13" t="e">
        <f>'施設リストA-1（直営）'!#REF!</f>
        <v>#REF!</v>
      </c>
      <c r="H3271" s="28" t="e">
        <f t="shared" si="50"/>
        <v>#REF!</v>
      </c>
      <c r="I3271" s="29" t="e">
        <f>'施設リストA-1（直営）'!#REF!</f>
        <v>#REF!</v>
      </c>
      <c r="J3271" s="30" t="e">
        <f>IF(I3271="新設",VLOOKUP('施設リストA-1（直営）'!#REF!,'（新設）照明器具'!$B$5:$C$1990,2,FALSE),IF('部屋別効果（直）'!I3271="撤去",VLOOKUP('施設リストA-1（直営）'!#REF!,'（既設）調査結果'!$B$5:$C$1998,2,FALSE),0))</f>
        <v>#REF!</v>
      </c>
      <c r="K3271" s="29" t="e">
        <f>'施設リストA-1（直営）'!#REF!</f>
        <v>#REF!</v>
      </c>
      <c r="L3271" s="29" t="e">
        <f>'施設リストA-1（直営）'!#REF!</f>
        <v>#REF!</v>
      </c>
      <c r="M3271" s="30" t="e">
        <f>IF(L3271="新設",VLOOKUP('施設リストA-1（直営）'!#REF!,'（新設）照明器具'!$B$5:$C$1990,2,FALSE),IF('部屋別効果（直）'!L3271="撤去",VLOOKUP('施設リストA-1（直営）'!#REF!,'（既設）調査結果'!$B$5:$C$1998,2,FALSE),0))</f>
        <v>#REF!</v>
      </c>
      <c r="N3271" s="29" t="e">
        <f>'施設リストA-1（直営）'!#REF!</f>
        <v>#REF!</v>
      </c>
      <c r="O3271" s="29" t="e">
        <f>'施設リストA-1（直営）'!#REF!</f>
        <v>#REF!</v>
      </c>
      <c r="P3271" s="30" t="e">
        <f>IF(O3271="新設",VLOOKUP('施設リストA-1（直営）'!#REF!,'（新設）照明器具'!$B$5:$C$1990,2,FALSE),IF('部屋別効果（直）'!O3271="撤去",VLOOKUP('施設リストA-1（直営）'!#REF!,'（既設）調査結果'!$B$5:$C$1998,2,FALSE),0))</f>
        <v>#REF!</v>
      </c>
      <c r="Q3271" s="29" t="e">
        <f>'施設リストA-1（直営）'!#REF!</f>
        <v>#REF!</v>
      </c>
      <c r="R3271" s="29" t="e">
        <f>'施設リストA-1（直営）'!#REF!</f>
        <v>#REF!</v>
      </c>
      <c r="S3271" s="30" t="e">
        <f>IF(R3271="新設",VLOOKUP('施設リストA-1（直営）'!#REF!,'（新設）照明器具'!$B$5:$C$1990,2,FALSE),IF('部屋別効果（直）'!R3271="撤去",VLOOKUP('施設リストA-1（直営）'!#REF!,'（既設）調査結果'!$B$5:$C$1998,2,FALSE),0))</f>
        <v>#REF!</v>
      </c>
      <c r="T3271" s="29" t="e">
        <f>'施設リストA-1（直営）'!#REF!</f>
        <v>#REF!</v>
      </c>
      <c r="U3271" s="29" t="e">
        <f>'施設リストA-1（直営）'!#REF!</f>
        <v>#REF!</v>
      </c>
      <c r="V3271" s="30" t="e">
        <f>IF(U3271="新設",VLOOKUP('施設リストA-1（直営）'!#REF!,'（新設）照明器具'!$B$5:$C$1990,2,FALSE),IF('部屋別効果（直）'!U3271="撤去",VLOOKUP('施設リストA-1（直営）'!#REF!,'（既設）調査結果'!$B$5:$C$1998,2,FALSE),0))</f>
        <v>#REF!</v>
      </c>
      <c r="W3271" s="29" t="e">
        <f>'施設リストA-1（直営）'!#REF!</f>
        <v>#REF!</v>
      </c>
      <c r="X3271" s="29" t="e">
        <f>'施設リストA-1（直営）'!#REF!</f>
        <v>#REF!</v>
      </c>
      <c r="Y3271" s="30" t="e">
        <f>IF(X3271="新設",VLOOKUP('施設リストA-1（直営）'!#REF!,'（新設）照明器具'!$B$5:$C$1990,2,FALSE),IF('部屋別効果（直）'!X3271="撤去",VLOOKUP('施設リストA-1（直営）'!#REF!,'（既設）調査結果'!$B$5:$C$1998,2,FALSE),0))</f>
        <v>#REF!</v>
      </c>
      <c r="Z3271" s="29" t="e">
        <f>'施設リストA-1（直営）'!#REF!</f>
        <v>#REF!</v>
      </c>
      <c r="AA3271" s="29" t="e">
        <f>'施設リストA-1（直営）'!#REF!</f>
        <v>#REF!</v>
      </c>
      <c r="AB3271" s="30" t="e">
        <f>IF(AA3271="新設",VLOOKUP('施設リストA-1（直営）'!#REF!,'（新設）照明器具'!$B$5:$C$1990,2,FALSE),IF('部屋別効果（直）'!AA3271="撤去",VLOOKUP('施設リストA-1（直営）'!#REF!,'（既設）調査結果'!$B$5:$C$1998,2,FALSE),0))</f>
        <v>#REF!</v>
      </c>
      <c r="AC3271" s="29" t="e">
        <f>'施設リストA-1（直営）'!#REF!</f>
        <v>#REF!</v>
      </c>
      <c r="AD3271" s="29" t="e">
        <f>'施設リストA-1（直営）'!#REF!</f>
        <v>#REF!</v>
      </c>
      <c r="AE3271" s="30" t="e">
        <f>IF(AD3271="新設",VLOOKUP('施設リストA-1（直営）'!#REF!,'（新設）照明器具'!$B$5:$C$1990,2,FALSE),IF('部屋別効果（直）'!AD3271="撤去",VLOOKUP('施設リストA-1（直営）'!#REF!,'（既設）調査結果'!$B$5:$C$1998,2,FALSE),0))</f>
        <v>#REF!</v>
      </c>
      <c r="AF3271" s="29" t="e">
        <f>'施設リストA-1（直営）'!#REF!</f>
        <v>#REF!</v>
      </c>
      <c r="AG3271" s="29" t="e">
        <f>'施設リストA-1（直営）'!#REF!</f>
        <v>#REF!</v>
      </c>
      <c r="AH3271" s="30" t="e">
        <f>IF(AG3271="新設",VLOOKUP('施設リストA-1（直営）'!#REF!,'（新設）照明器具'!$B$5:$C$1990,2,FALSE),IF('部屋別効果（直）'!AG3271="撤去",VLOOKUP('施設リストA-1（直営）'!#REF!,'（既設）調査結果'!$B$5:$C$1998,2,FALSE),0))</f>
        <v>#REF!</v>
      </c>
      <c r="AI3271" s="29" t="e">
        <f>'施設リストA-1（直営）'!#REF!</f>
        <v>#REF!</v>
      </c>
      <c r="AJ3271" s="29" t="e">
        <f>'施設リストA-1（直営）'!#REF!</f>
        <v>#REF!</v>
      </c>
      <c r="AK3271" s="30" t="e">
        <f>IF(AJ3271="新設",VLOOKUP('施設リストA-1（直営）'!#REF!,'（新設）照明器具'!$B$5:$C$1990,2,FALSE),IF('部屋別効果（直）'!AJ3271="撤去",VLOOKUP('施設リストA-1（直営）'!#REF!,'（既設）調査結果'!$B$5:$C$1998,2,FALSE),0))</f>
        <v>#REF!</v>
      </c>
      <c r="AL3271" s="29" t="e">
        <f>'施設リストA-1（直営）'!#REF!</f>
        <v>#REF!</v>
      </c>
    </row>
    <row r="3272" spans="1:38" customFormat="1">
      <c r="A3272" s="15">
        <f>'施設リストA-1（直営）'!A1122</f>
        <v>0</v>
      </c>
      <c r="B3272" s="16" t="str">
        <f>'施設リストA-1（直営）'!B1079</f>
        <v>日吉ヶ丘高</v>
      </c>
      <c r="C3272" s="14" t="str">
        <f>'施設リストA-1（直営）'!C1079</f>
        <v>１F</v>
      </c>
      <c r="D3272" s="94" t="str">
        <f>'施設リストA-1（直営）'!D1079</f>
        <v>事務室</v>
      </c>
      <c r="E3272" s="20">
        <f>'施設リストA-1（直営）'!E1079</f>
        <v>250</v>
      </c>
      <c r="F3272" s="20">
        <f>'施設リストA-1（直営）'!F1079</f>
        <v>4</v>
      </c>
      <c r="G3272" s="13">
        <f>'施設リストA-1（直営）'!G1079</f>
        <v>1000</v>
      </c>
      <c r="H3272" s="28" t="e">
        <f t="shared" si="50"/>
        <v>#N/A</v>
      </c>
      <c r="I3272" s="29" t="str">
        <f>'施設リストA-1（直営）'!H1079</f>
        <v>新設</v>
      </c>
      <c r="J3272" s="30" t="e">
        <f>IF(I3272="新設",VLOOKUP('施設リストA-1（直営）'!I1079,'（新設）照明器具'!$B$5:$C$1990,2,FALSE),IF('部屋別効果（直）'!I3272="撤去",VLOOKUP('施設リストA-1（直営）'!I1079,'（既設）調査結果'!$B$5:$C$1998,2,FALSE),0))</f>
        <v>#N/A</v>
      </c>
      <c r="K3272" s="29">
        <f>'施設リストA-1（直営）'!K1079</f>
        <v>6</v>
      </c>
      <c r="L3272" s="29" t="str">
        <f>'施設リストA-1（直営）'!L1079</f>
        <v>撤去</v>
      </c>
      <c r="M3272" s="30">
        <f>IF(L3272="新設",VLOOKUP('施設リストA-1（直営）'!M1079,'（新設）照明器具'!$B$5:$C$1990,2,FALSE),IF('部屋別効果（直）'!L3272="撤去",VLOOKUP('施設リストA-1（直営）'!M1079,'（既設）調査結果'!$B$5:$C$1998,2,FALSE),0))</f>
        <v>86</v>
      </c>
      <c r="N3272" s="29">
        <f>'施設リストA-1（直営）'!O1079</f>
        <v>6</v>
      </c>
      <c r="O3272" s="29" t="str">
        <f>'施設リストA-1（直営）'!P1079</f>
        <v>新設</v>
      </c>
      <c r="P3272" s="30" t="e">
        <f>IF(O3272="新設",VLOOKUP('施設リストA-1（直営）'!Q1079,'（新設）照明器具'!$B$5:$C$1990,2,FALSE),IF('部屋別効果（直）'!O3272="撤去",VLOOKUP('施設リストA-1（直営）'!Q1079,'（既設）調査結果'!$B$5:$C$1998,2,FALSE),0))</f>
        <v>#N/A</v>
      </c>
      <c r="Q3272" s="29">
        <f>'施設リストA-1（直営）'!S1079</f>
        <v>4</v>
      </c>
      <c r="R3272" s="29" t="str">
        <f>'施設リストA-1（直営）'!T1079</f>
        <v>撤去</v>
      </c>
      <c r="S3272" s="30">
        <f>IF(R3272="新設",VLOOKUP('施設リストA-1（直営）'!U1079,'（新設）照明器具'!$B$5:$C$1990,2,FALSE),IF('部屋別効果（直）'!R3272="撤去",VLOOKUP('施設リストA-1（直営）'!U1079,'（既設）調査結果'!$B$5:$C$1998,2,FALSE),0))</f>
        <v>45</v>
      </c>
      <c r="T3272" s="29">
        <f>'施設リストA-1（直営）'!W1079</f>
        <v>4</v>
      </c>
      <c r="U3272" s="29">
        <f>'施設リストA-1（直営）'!X1079</f>
        <v>0</v>
      </c>
      <c r="V3272" s="30">
        <f>IF(U3272="新設",VLOOKUP('施設リストA-1（直営）'!Y1079,'（新設）照明器具'!$B$5:$C$1990,2,FALSE),IF('部屋別効果（直）'!U3272="撤去",VLOOKUP('施設リストA-1（直営）'!Y1079,'（既設）調査結果'!$B$5:$C$1998,2,FALSE),0))</f>
        <v>0</v>
      </c>
      <c r="W3272" s="29">
        <f>'施設リストA-1（直営）'!AA1079</f>
        <v>0</v>
      </c>
      <c r="X3272" s="29">
        <f>'施設リストA-1（直営）'!AB1079</f>
        <v>0</v>
      </c>
      <c r="Y3272" s="30">
        <f>IF(X3272="新設",VLOOKUP('施設リストA-1（直営）'!AC1079,'（新設）照明器具'!$B$5:$C$1990,2,FALSE),IF('部屋別効果（直）'!X3272="撤去",VLOOKUP('施設リストA-1（直営）'!AC1079,'（既設）調査結果'!$B$5:$C$1998,2,FALSE),0))</f>
        <v>0</v>
      </c>
      <c r="Z3272" s="29">
        <f>'施設リストA-1（直営）'!AE1079</f>
        <v>0</v>
      </c>
      <c r="AA3272" s="29">
        <f>'施設リストA-1（直営）'!AF1079</f>
        <v>0</v>
      </c>
      <c r="AB3272" s="30">
        <f>IF(AA3272="新設",VLOOKUP('施設リストA-1（直営）'!AG1079,'（新設）照明器具'!$B$5:$C$1990,2,FALSE),IF('部屋別効果（直）'!AA3272="撤去",VLOOKUP('施設リストA-1（直営）'!AG1079,'（既設）調査結果'!$B$5:$C$1998,2,FALSE),0))</f>
        <v>0</v>
      </c>
      <c r="AC3272" s="29">
        <f>'施設リストA-1（直営）'!AI1079</f>
        <v>0</v>
      </c>
      <c r="AD3272" s="29">
        <f>'施設リストA-1（直営）'!AJ1079</f>
        <v>0</v>
      </c>
      <c r="AE3272" s="30">
        <f>IF(AD3272="新設",VLOOKUP('施設リストA-1（直営）'!AK1079,'（新設）照明器具'!$B$5:$C$1990,2,FALSE),IF('部屋別効果（直）'!AD3272="撤去",VLOOKUP('施設リストA-1（直営）'!AK1079,'（既設）調査結果'!$B$5:$C$1998,2,FALSE),0))</f>
        <v>0</v>
      </c>
      <c r="AF3272" s="29">
        <f>'施設リストA-1（直営）'!AM1079</f>
        <v>0</v>
      </c>
      <c r="AG3272" s="29">
        <f>'施設リストA-1（直営）'!AN1079</f>
        <v>0</v>
      </c>
      <c r="AH3272" s="30">
        <f>IF(AG3272="新設",VLOOKUP('施設リストA-1（直営）'!AO1079,'（新設）照明器具'!$B$5:$C$1990,2,FALSE),IF('部屋別効果（直）'!AG3272="撤去",VLOOKUP('施設リストA-1（直営）'!AO1079,'（既設）調査結果'!$B$5:$C$1998,2,FALSE),0))</f>
        <v>0</v>
      </c>
      <c r="AI3272" s="29">
        <f>'施設リストA-1（直営）'!AQ1079</f>
        <v>0</v>
      </c>
      <c r="AJ3272" s="29">
        <f>'施設リストA-1（直営）'!AR1079</f>
        <v>0</v>
      </c>
      <c r="AK3272" s="30">
        <f>IF(AJ3272="新設",VLOOKUP('施設リストA-1（直営）'!AS1079,'（新設）照明器具'!$B$5:$C$1990,2,FALSE),IF('部屋別効果（直）'!AJ3272="撤去",VLOOKUP('施設リストA-1（直営）'!AS1079,'（既設）調査結果'!$B$5:$C$1998,2,FALSE),0))</f>
        <v>0</v>
      </c>
      <c r="AL3272" s="29">
        <f>'施設リストA-1（直営）'!AU1079</f>
        <v>0</v>
      </c>
    </row>
    <row r="3273" spans="1:38" customFormat="1">
      <c r="A3273" s="15">
        <f>'施設リストA-1（直営）'!A1123</f>
        <v>0</v>
      </c>
      <c r="B3273" s="16" t="str">
        <f>'施設リストA-1（直営）'!B1080</f>
        <v>日吉ヶ丘高</v>
      </c>
      <c r="C3273" s="14" t="str">
        <f>'施設リストA-1（直営）'!C1080</f>
        <v>１F</v>
      </c>
      <c r="D3273" s="94" t="str">
        <f>'施設リストA-1（直営）'!D1080</f>
        <v>生徒部</v>
      </c>
      <c r="E3273" s="20">
        <f>'施設リストA-1（直営）'!E1080</f>
        <v>250</v>
      </c>
      <c r="F3273" s="20">
        <f>'施設リストA-1（直営）'!F1080</f>
        <v>4</v>
      </c>
      <c r="G3273" s="13">
        <f>'施設リストA-1（直営）'!G1080</f>
        <v>1000</v>
      </c>
      <c r="H3273" s="28" t="e">
        <f t="shared" si="50"/>
        <v>#N/A</v>
      </c>
      <c r="I3273" s="29" t="str">
        <f>'施設リストA-1（直営）'!H1080</f>
        <v>新設</v>
      </c>
      <c r="J3273" s="30" t="e">
        <f>IF(I3273="新設",VLOOKUP('施設リストA-1（直営）'!I1080,'（新設）照明器具'!$B$5:$C$1990,2,FALSE),IF('部屋別効果（直）'!I3273="撤去",VLOOKUP('施設リストA-1（直営）'!I1080,'（既設）調査結果'!$B$5:$C$1998,2,FALSE),0))</f>
        <v>#N/A</v>
      </c>
      <c r="K3273" s="29">
        <f>'施設リストA-1（直営）'!K1080</f>
        <v>6</v>
      </c>
      <c r="L3273" s="29" t="str">
        <f>'施設リストA-1（直営）'!L1080</f>
        <v>撤去</v>
      </c>
      <c r="M3273" s="30">
        <f>IF(L3273="新設",VLOOKUP('施設リストA-1（直営）'!M1080,'（新設）照明器具'!$B$5:$C$1990,2,FALSE),IF('部屋別効果（直）'!L3273="撤去",VLOOKUP('施設リストA-1（直営）'!M1080,'（既設）調査結果'!$B$5:$C$1998,2,FALSE),0))</f>
        <v>86</v>
      </c>
      <c r="N3273" s="29">
        <f>'施設リストA-1（直営）'!O1080</f>
        <v>6</v>
      </c>
      <c r="O3273" s="29">
        <f>'施設リストA-1（直営）'!P1080</f>
        <v>0</v>
      </c>
      <c r="P3273" s="30">
        <f>IF(O3273="新設",VLOOKUP('施設リストA-1（直営）'!Q1080,'（新設）照明器具'!$B$5:$C$1990,2,FALSE),IF('部屋別効果（直）'!O3273="撤去",VLOOKUP('施設リストA-1（直営）'!Q1080,'（既設）調査結果'!$B$5:$C$1998,2,FALSE),0))</f>
        <v>0</v>
      </c>
      <c r="Q3273" s="29">
        <f>'施設リストA-1（直営）'!S1080</f>
        <v>0</v>
      </c>
      <c r="R3273" s="29">
        <f>'施設リストA-1（直営）'!T1080</f>
        <v>0</v>
      </c>
      <c r="S3273" s="30">
        <f>IF(R3273="新設",VLOOKUP('施設リストA-1（直営）'!U1080,'（新設）照明器具'!$B$5:$C$1990,2,FALSE),IF('部屋別効果（直）'!R3273="撤去",VLOOKUP('施設リストA-1（直営）'!U1080,'（既設）調査結果'!$B$5:$C$1998,2,FALSE),0))</f>
        <v>0</v>
      </c>
      <c r="T3273" s="29">
        <f>'施設リストA-1（直営）'!W1080</f>
        <v>0</v>
      </c>
      <c r="U3273" s="29">
        <f>'施設リストA-1（直営）'!X1080</f>
        <v>0</v>
      </c>
      <c r="V3273" s="30">
        <f>IF(U3273="新設",VLOOKUP('施設リストA-1（直営）'!Y1080,'（新設）照明器具'!$B$5:$C$1990,2,FALSE),IF('部屋別効果（直）'!U3273="撤去",VLOOKUP('施設リストA-1（直営）'!Y1080,'（既設）調査結果'!$B$5:$C$1998,2,FALSE),0))</f>
        <v>0</v>
      </c>
      <c r="W3273" s="29">
        <f>'施設リストA-1（直営）'!AA1080</f>
        <v>0</v>
      </c>
      <c r="X3273" s="29">
        <f>'施設リストA-1（直営）'!AB1080</f>
        <v>0</v>
      </c>
      <c r="Y3273" s="30">
        <f>IF(X3273="新設",VLOOKUP('施設リストA-1（直営）'!AC1080,'（新設）照明器具'!$B$5:$C$1990,2,FALSE),IF('部屋別効果（直）'!X3273="撤去",VLOOKUP('施設リストA-1（直営）'!AC1080,'（既設）調査結果'!$B$5:$C$1998,2,FALSE),0))</f>
        <v>0</v>
      </c>
      <c r="Z3273" s="29">
        <f>'施設リストA-1（直営）'!AE1080</f>
        <v>0</v>
      </c>
      <c r="AA3273" s="29">
        <f>'施設リストA-1（直営）'!AF1080</f>
        <v>0</v>
      </c>
      <c r="AB3273" s="30">
        <f>IF(AA3273="新設",VLOOKUP('施設リストA-1（直営）'!AG1080,'（新設）照明器具'!$B$5:$C$1990,2,FALSE),IF('部屋別効果（直）'!AA3273="撤去",VLOOKUP('施設リストA-1（直営）'!AG1080,'（既設）調査結果'!$B$5:$C$1998,2,FALSE),0))</f>
        <v>0</v>
      </c>
      <c r="AC3273" s="29">
        <f>'施設リストA-1（直営）'!AI1080</f>
        <v>0</v>
      </c>
      <c r="AD3273" s="29">
        <f>'施設リストA-1（直営）'!AJ1080</f>
        <v>0</v>
      </c>
      <c r="AE3273" s="30">
        <f>IF(AD3273="新設",VLOOKUP('施設リストA-1（直営）'!AK1080,'（新設）照明器具'!$B$5:$C$1990,2,FALSE),IF('部屋別効果（直）'!AD3273="撤去",VLOOKUP('施設リストA-1（直営）'!AK1080,'（既設）調査結果'!$B$5:$C$1998,2,FALSE),0))</f>
        <v>0</v>
      </c>
      <c r="AF3273" s="29">
        <f>'施設リストA-1（直営）'!AM1080</f>
        <v>0</v>
      </c>
      <c r="AG3273" s="29">
        <f>'施設リストA-1（直営）'!AN1080</f>
        <v>0</v>
      </c>
      <c r="AH3273" s="30">
        <f>IF(AG3273="新設",VLOOKUP('施設リストA-1（直営）'!AO1080,'（新設）照明器具'!$B$5:$C$1990,2,FALSE),IF('部屋別効果（直）'!AG3273="撤去",VLOOKUP('施設リストA-1（直営）'!AO1080,'（既設）調査結果'!$B$5:$C$1998,2,FALSE),0))</f>
        <v>0</v>
      </c>
      <c r="AI3273" s="29">
        <f>'施設リストA-1（直営）'!AQ1080</f>
        <v>0</v>
      </c>
      <c r="AJ3273" s="29">
        <f>'施設リストA-1（直営）'!AR1080</f>
        <v>0</v>
      </c>
      <c r="AK3273" s="30">
        <f>IF(AJ3273="新設",VLOOKUP('施設リストA-1（直営）'!AS1080,'（新設）照明器具'!$B$5:$C$1990,2,FALSE),IF('部屋別効果（直）'!AJ3273="撤去",VLOOKUP('施設リストA-1（直営）'!AS1080,'（既設）調査結果'!$B$5:$C$1998,2,FALSE),0))</f>
        <v>0</v>
      </c>
      <c r="AL3273" s="29">
        <f>'施設リストA-1（直営）'!AU1080</f>
        <v>0</v>
      </c>
    </row>
    <row r="3274" spans="1:38" customFormat="1">
      <c r="A3274" s="15">
        <f>'施設リストA-1（直営）'!A1124</f>
        <v>0</v>
      </c>
      <c r="B3274" s="16" t="str">
        <f>'施設リストA-1（直営）'!B1081</f>
        <v>日吉ヶ丘高</v>
      </c>
      <c r="C3274" s="14" t="str">
        <f>'施設リストA-1（直営）'!C1081</f>
        <v>１F</v>
      </c>
      <c r="D3274" s="94" t="str">
        <f>'施設リストA-1（直営）'!D1081</f>
        <v>印刷室</v>
      </c>
      <c r="E3274" s="20">
        <f>'施設リストA-1（直営）'!E1081</f>
        <v>250</v>
      </c>
      <c r="F3274" s="20">
        <f>'施設リストA-1（直営）'!F1081</f>
        <v>4</v>
      </c>
      <c r="G3274" s="13">
        <f>'施設リストA-1（直営）'!G1081</f>
        <v>1000</v>
      </c>
      <c r="H3274" s="28" t="e">
        <f t="shared" ref="H3274:H3337" si="51">IF(I3274="新設",-J3274*K3274*G3274/1000,J3274*K3274*G3274/1000)+IF(L3274="新設",-M3274*N3274*G3274/1000,M3274*N3274*G3274/1000)+IF(O3274="新設",-P3274*Q3274*G3274/1000,P3274*Q3274*G3274/1000)+IF(R3274="新設",-S3274*T3274*G3274/1000,S3274*T3274*G3274/1000)+IF(U3274="新設",-V3274*W3274*G3274/1000,V3274*W3274*G3274/1000)+IF(X3274="新設",-Y3274*Z3274*G3274/1000,Y3274*Z3274*G3274/1000)+IF(AA3274="新設",-AB3274*AC3274*G3274/1000,AB3274*AC3274*G3274/1000)+IF(AD3274="新設",-AE3274*AF3274*G3274/1000,AE3274*AF3274*G3274/1000)+IF(AG3274="新設",-AH3274*AI3274*G3274/1000,AH3274*AI3274*G3274/1000)+IF(AJ3274="新設",-AK3274*AL3274*G3274/1000,AK3274*AL3274*G3274/1000)</f>
        <v>#N/A</v>
      </c>
      <c r="I3274" s="29" t="str">
        <f>'施設リストA-1（直営）'!H1081</f>
        <v>新設</v>
      </c>
      <c r="J3274" s="30" t="e">
        <f>IF(I3274="新設",VLOOKUP('施設リストA-1（直営）'!I1081,'（新設）照明器具'!$B$5:$C$1990,2,FALSE),IF('部屋別効果（直）'!I3274="撤去",VLOOKUP('施設リストA-1（直営）'!I1081,'（既設）調査結果'!$B$5:$C$1998,2,FALSE),0))</f>
        <v>#N/A</v>
      </c>
      <c r="K3274" s="29">
        <f>'施設リストA-1（直営）'!K1081</f>
        <v>4</v>
      </c>
      <c r="L3274" s="29" t="str">
        <f>'施設リストA-1（直営）'!L1081</f>
        <v>撤去</v>
      </c>
      <c r="M3274" s="30">
        <f>IF(L3274="新設",VLOOKUP('施設リストA-1（直営）'!M1081,'（新設）照明器具'!$B$5:$C$1990,2,FALSE),IF('部屋別効果（直）'!L3274="撤去",VLOOKUP('施設リストA-1（直営）'!M1081,'（既設）調査結果'!$B$5:$C$1998,2,FALSE),0))</f>
        <v>86</v>
      </c>
      <c r="N3274" s="29">
        <f>'施設リストA-1（直営）'!O1081</f>
        <v>4</v>
      </c>
      <c r="O3274" s="29">
        <f>'施設リストA-1（直営）'!P1081</f>
        <v>0</v>
      </c>
      <c r="P3274" s="30">
        <f>IF(O3274="新設",VLOOKUP('施設リストA-1（直営）'!Q1081,'（新設）照明器具'!$B$5:$C$1990,2,FALSE),IF('部屋別効果（直）'!O3274="撤去",VLOOKUP('施設リストA-1（直営）'!Q1081,'（既設）調査結果'!$B$5:$C$1998,2,FALSE),0))</f>
        <v>0</v>
      </c>
      <c r="Q3274" s="29">
        <f>'施設リストA-1（直営）'!S1081</f>
        <v>0</v>
      </c>
      <c r="R3274" s="29">
        <f>'施設リストA-1（直営）'!T1081</f>
        <v>0</v>
      </c>
      <c r="S3274" s="30">
        <f>IF(R3274="新設",VLOOKUP('施設リストA-1（直営）'!U1081,'（新設）照明器具'!$B$5:$C$1990,2,FALSE),IF('部屋別効果（直）'!R3274="撤去",VLOOKUP('施設リストA-1（直営）'!U1081,'（既設）調査結果'!$B$5:$C$1998,2,FALSE),0))</f>
        <v>0</v>
      </c>
      <c r="T3274" s="29">
        <f>'施設リストA-1（直営）'!W1081</f>
        <v>0</v>
      </c>
      <c r="U3274" s="29">
        <f>'施設リストA-1（直営）'!X1081</f>
        <v>0</v>
      </c>
      <c r="V3274" s="30">
        <f>IF(U3274="新設",VLOOKUP('施設リストA-1（直営）'!Y1081,'（新設）照明器具'!$B$5:$C$1990,2,FALSE),IF('部屋別効果（直）'!U3274="撤去",VLOOKUP('施設リストA-1（直営）'!Y1081,'（既設）調査結果'!$B$5:$C$1998,2,FALSE),0))</f>
        <v>0</v>
      </c>
      <c r="W3274" s="29">
        <f>'施設リストA-1（直営）'!AA1081</f>
        <v>0</v>
      </c>
      <c r="X3274" s="29">
        <f>'施設リストA-1（直営）'!AB1081</f>
        <v>0</v>
      </c>
      <c r="Y3274" s="30">
        <f>IF(X3274="新設",VLOOKUP('施設リストA-1（直営）'!AC1081,'（新設）照明器具'!$B$5:$C$1990,2,FALSE),IF('部屋別効果（直）'!X3274="撤去",VLOOKUP('施設リストA-1（直営）'!AC1081,'（既設）調査結果'!$B$5:$C$1998,2,FALSE),0))</f>
        <v>0</v>
      </c>
      <c r="Z3274" s="29">
        <f>'施設リストA-1（直営）'!AE1081</f>
        <v>0</v>
      </c>
      <c r="AA3274" s="29">
        <f>'施設リストA-1（直営）'!AF1081</f>
        <v>0</v>
      </c>
      <c r="AB3274" s="30">
        <f>IF(AA3274="新設",VLOOKUP('施設リストA-1（直営）'!AG1081,'（新設）照明器具'!$B$5:$C$1990,2,FALSE),IF('部屋別効果（直）'!AA3274="撤去",VLOOKUP('施設リストA-1（直営）'!AG1081,'（既設）調査結果'!$B$5:$C$1998,2,FALSE),0))</f>
        <v>0</v>
      </c>
      <c r="AC3274" s="29">
        <f>'施設リストA-1（直営）'!AI1081</f>
        <v>0</v>
      </c>
      <c r="AD3274" s="29">
        <f>'施設リストA-1（直営）'!AJ1081</f>
        <v>0</v>
      </c>
      <c r="AE3274" s="30">
        <f>IF(AD3274="新設",VLOOKUP('施設リストA-1（直営）'!AK1081,'（新設）照明器具'!$B$5:$C$1990,2,FALSE),IF('部屋別効果（直）'!AD3274="撤去",VLOOKUP('施設リストA-1（直営）'!AK1081,'（既設）調査結果'!$B$5:$C$1998,2,FALSE),0))</f>
        <v>0</v>
      </c>
      <c r="AF3274" s="29">
        <f>'施設リストA-1（直営）'!AM1081</f>
        <v>0</v>
      </c>
      <c r="AG3274" s="29">
        <f>'施設リストA-1（直営）'!AN1081</f>
        <v>0</v>
      </c>
      <c r="AH3274" s="30">
        <f>IF(AG3274="新設",VLOOKUP('施設リストA-1（直営）'!AO1081,'（新設）照明器具'!$B$5:$C$1990,2,FALSE),IF('部屋別効果（直）'!AG3274="撤去",VLOOKUP('施設リストA-1（直営）'!AO1081,'（既設）調査結果'!$B$5:$C$1998,2,FALSE),0))</f>
        <v>0</v>
      </c>
      <c r="AI3274" s="29">
        <f>'施設リストA-1（直営）'!AQ1081</f>
        <v>0</v>
      </c>
      <c r="AJ3274" s="29">
        <f>'施設リストA-1（直営）'!AR1081</f>
        <v>0</v>
      </c>
      <c r="AK3274" s="30">
        <f>IF(AJ3274="新設",VLOOKUP('施設リストA-1（直営）'!AS1081,'（新設）照明器具'!$B$5:$C$1990,2,FALSE),IF('部屋別効果（直）'!AJ3274="撤去",VLOOKUP('施設リストA-1（直営）'!AS1081,'（既設）調査結果'!$B$5:$C$1998,2,FALSE),0))</f>
        <v>0</v>
      </c>
      <c r="AL3274" s="29">
        <f>'施設リストA-1（直営）'!AU1081</f>
        <v>0</v>
      </c>
    </row>
    <row r="3275" spans="1:38" customFormat="1">
      <c r="A3275" s="15">
        <f>'施設リストA-1（直営）'!A1125</f>
        <v>0</v>
      </c>
      <c r="B3275" s="16" t="str">
        <f>'施設リストA-1（直営）'!B1082</f>
        <v>日吉ヶ丘高</v>
      </c>
      <c r="C3275" s="14" t="str">
        <f>'施設リストA-1（直営）'!C1082</f>
        <v>１F</v>
      </c>
      <c r="D3275" s="94" t="str">
        <f>'施設リストA-1（直営）'!D1082</f>
        <v>進路部</v>
      </c>
      <c r="E3275" s="20">
        <f>'施設リストA-1（直営）'!E1082</f>
        <v>250</v>
      </c>
      <c r="F3275" s="20">
        <f>'施設リストA-1（直営）'!F1082</f>
        <v>4</v>
      </c>
      <c r="G3275" s="13">
        <f>'施設リストA-1（直営）'!G1082</f>
        <v>1000</v>
      </c>
      <c r="H3275" s="28" t="e">
        <f t="shared" si="51"/>
        <v>#N/A</v>
      </c>
      <c r="I3275" s="29" t="str">
        <f>'施設リストA-1（直営）'!H1082</f>
        <v>新設</v>
      </c>
      <c r="J3275" s="30" t="e">
        <f>IF(I3275="新設",VLOOKUP('施設リストA-1（直営）'!I1082,'（新設）照明器具'!$B$5:$C$1990,2,FALSE),IF('部屋別効果（直）'!I3275="撤去",VLOOKUP('施設リストA-1（直営）'!I1082,'（既設）調査結果'!$B$5:$C$1998,2,FALSE),0))</f>
        <v>#N/A</v>
      </c>
      <c r="K3275" s="29">
        <f>'施設リストA-1（直営）'!K1082</f>
        <v>6</v>
      </c>
      <c r="L3275" s="29" t="str">
        <f>'施設リストA-1（直営）'!L1082</f>
        <v>撤去</v>
      </c>
      <c r="M3275" s="30">
        <f>IF(L3275="新設",VLOOKUP('施設リストA-1（直営）'!M1082,'（新設）照明器具'!$B$5:$C$1990,2,FALSE),IF('部屋別効果（直）'!L3275="撤去",VLOOKUP('施設リストA-1（直営）'!M1082,'（既設）調査結果'!$B$5:$C$1998,2,FALSE),0))</f>
        <v>86</v>
      </c>
      <c r="N3275" s="29">
        <f>'施設リストA-1（直営）'!O1082</f>
        <v>6</v>
      </c>
      <c r="O3275" s="29">
        <f>'施設リストA-1（直営）'!P1082</f>
        <v>0</v>
      </c>
      <c r="P3275" s="30">
        <f>IF(O3275="新設",VLOOKUP('施設リストA-1（直営）'!Q1082,'（新設）照明器具'!$B$5:$C$1990,2,FALSE),IF('部屋別効果（直）'!O3275="撤去",VLOOKUP('施設リストA-1（直営）'!Q1082,'（既設）調査結果'!$B$5:$C$1998,2,FALSE),0))</f>
        <v>0</v>
      </c>
      <c r="Q3275" s="29">
        <f>'施設リストA-1（直営）'!S1082</f>
        <v>0</v>
      </c>
      <c r="R3275" s="29">
        <f>'施設リストA-1（直営）'!T1082</f>
        <v>0</v>
      </c>
      <c r="S3275" s="30">
        <f>IF(R3275="新設",VLOOKUP('施設リストA-1（直営）'!U1082,'（新設）照明器具'!$B$5:$C$1990,2,FALSE),IF('部屋別効果（直）'!R3275="撤去",VLOOKUP('施設リストA-1（直営）'!U1082,'（既設）調査結果'!$B$5:$C$1998,2,FALSE),0))</f>
        <v>0</v>
      </c>
      <c r="T3275" s="29">
        <f>'施設リストA-1（直営）'!W1082</f>
        <v>0</v>
      </c>
      <c r="U3275" s="29">
        <f>'施設リストA-1（直営）'!X1082</f>
        <v>0</v>
      </c>
      <c r="V3275" s="30">
        <f>IF(U3275="新設",VLOOKUP('施設リストA-1（直営）'!Y1082,'（新設）照明器具'!$B$5:$C$1990,2,FALSE),IF('部屋別効果（直）'!U3275="撤去",VLOOKUP('施設リストA-1（直営）'!Y1082,'（既設）調査結果'!$B$5:$C$1998,2,FALSE),0))</f>
        <v>0</v>
      </c>
      <c r="W3275" s="29">
        <f>'施設リストA-1（直営）'!AA1082</f>
        <v>0</v>
      </c>
      <c r="X3275" s="29">
        <f>'施設リストA-1（直営）'!AB1082</f>
        <v>0</v>
      </c>
      <c r="Y3275" s="30">
        <f>IF(X3275="新設",VLOOKUP('施設リストA-1（直営）'!AC1082,'（新設）照明器具'!$B$5:$C$1990,2,FALSE),IF('部屋別効果（直）'!X3275="撤去",VLOOKUP('施設リストA-1（直営）'!AC1082,'（既設）調査結果'!$B$5:$C$1998,2,FALSE),0))</f>
        <v>0</v>
      </c>
      <c r="Z3275" s="29">
        <f>'施設リストA-1（直営）'!AE1082</f>
        <v>0</v>
      </c>
      <c r="AA3275" s="29">
        <f>'施設リストA-1（直営）'!AF1082</f>
        <v>0</v>
      </c>
      <c r="AB3275" s="30">
        <f>IF(AA3275="新設",VLOOKUP('施設リストA-1（直営）'!AG1082,'（新設）照明器具'!$B$5:$C$1990,2,FALSE),IF('部屋別効果（直）'!AA3275="撤去",VLOOKUP('施設リストA-1（直営）'!AG1082,'（既設）調査結果'!$B$5:$C$1998,2,FALSE),0))</f>
        <v>0</v>
      </c>
      <c r="AC3275" s="29">
        <f>'施設リストA-1（直営）'!AI1082</f>
        <v>0</v>
      </c>
      <c r="AD3275" s="29">
        <f>'施設リストA-1（直営）'!AJ1082</f>
        <v>0</v>
      </c>
      <c r="AE3275" s="30">
        <f>IF(AD3275="新設",VLOOKUP('施設リストA-1（直営）'!AK1082,'（新設）照明器具'!$B$5:$C$1990,2,FALSE),IF('部屋別効果（直）'!AD3275="撤去",VLOOKUP('施設リストA-1（直営）'!AK1082,'（既設）調査結果'!$B$5:$C$1998,2,FALSE),0))</f>
        <v>0</v>
      </c>
      <c r="AF3275" s="29">
        <f>'施設リストA-1（直営）'!AM1082</f>
        <v>0</v>
      </c>
      <c r="AG3275" s="29">
        <f>'施設リストA-1（直営）'!AN1082</f>
        <v>0</v>
      </c>
      <c r="AH3275" s="30">
        <f>IF(AG3275="新設",VLOOKUP('施設リストA-1（直営）'!AO1082,'（新設）照明器具'!$B$5:$C$1990,2,FALSE),IF('部屋別効果（直）'!AG3275="撤去",VLOOKUP('施設リストA-1（直営）'!AO1082,'（既設）調査結果'!$B$5:$C$1998,2,FALSE),0))</f>
        <v>0</v>
      </c>
      <c r="AI3275" s="29">
        <f>'施設リストA-1（直営）'!AQ1082</f>
        <v>0</v>
      </c>
      <c r="AJ3275" s="29">
        <f>'施設リストA-1（直営）'!AR1082</f>
        <v>0</v>
      </c>
      <c r="AK3275" s="30">
        <f>IF(AJ3275="新設",VLOOKUP('施設リストA-1（直営）'!AS1082,'（新設）照明器具'!$B$5:$C$1990,2,FALSE),IF('部屋別効果（直）'!AJ3275="撤去",VLOOKUP('施設リストA-1（直営）'!AS1082,'（既設）調査結果'!$B$5:$C$1998,2,FALSE),0))</f>
        <v>0</v>
      </c>
      <c r="AL3275" s="29">
        <f>'施設リストA-1（直営）'!AU1082</f>
        <v>0</v>
      </c>
    </row>
    <row r="3276" spans="1:38" customFormat="1">
      <c r="A3276" s="15">
        <f>'施設リストA-1（直営）'!A1126</f>
        <v>0</v>
      </c>
      <c r="B3276" s="16" t="str">
        <f>'施設リストA-1（直営）'!B1083</f>
        <v>日吉ヶ丘高</v>
      </c>
      <c r="C3276" s="14" t="str">
        <f>'施設リストA-1（直営）'!C1083</f>
        <v>１F</v>
      </c>
      <c r="D3276" s="94" t="str">
        <f>'施設リストA-1（直営）'!D1083</f>
        <v>校長室</v>
      </c>
      <c r="E3276" s="20">
        <f>'施設リストA-1（直営）'!E1083</f>
        <v>250</v>
      </c>
      <c r="F3276" s="20">
        <f>'施設リストA-1（直営）'!F1083</f>
        <v>12</v>
      </c>
      <c r="G3276" s="13">
        <f>'施設リストA-1（直営）'!G1083</f>
        <v>3000</v>
      </c>
      <c r="H3276" s="28">
        <f t="shared" si="51"/>
        <v>0</v>
      </c>
      <c r="I3276" s="29">
        <f>'施設リストA-1（直営）'!H1083</f>
        <v>0</v>
      </c>
      <c r="J3276" s="30">
        <f>IF(I3276="新設",VLOOKUP('施設リストA-1（直営）'!I1083,'（新設）照明器具'!$B$5:$C$1990,2,FALSE),IF('部屋別効果（直）'!I3276="撤去",VLOOKUP('施設リストA-1（直営）'!I1083,'（既設）調査結果'!$B$5:$C$1998,2,FALSE),0))</f>
        <v>0</v>
      </c>
      <c r="K3276" s="29">
        <f>'施設リストA-1（直営）'!K1083</f>
        <v>0</v>
      </c>
      <c r="L3276" s="29">
        <f>'施設リストA-1（直営）'!L1083</f>
        <v>0</v>
      </c>
      <c r="M3276" s="30">
        <f>IF(L3276="新設",VLOOKUP('施設リストA-1（直営）'!M1083,'（新設）照明器具'!$B$5:$C$1990,2,FALSE),IF('部屋別効果（直）'!L3276="撤去",VLOOKUP('施設リストA-1（直営）'!M1083,'（既設）調査結果'!$B$5:$C$1998,2,FALSE),0))</f>
        <v>0</v>
      </c>
      <c r="N3276" s="29">
        <f>'施設リストA-1（直営）'!O1083</f>
        <v>0</v>
      </c>
      <c r="O3276" s="29">
        <f>'施設リストA-1（直営）'!P1083</f>
        <v>0</v>
      </c>
      <c r="P3276" s="30">
        <f>IF(O3276="新設",VLOOKUP('施設リストA-1（直営）'!Q1083,'（新設）照明器具'!$B$5:$C$1990,2,FALSE),IF('部屋別効果（直）'!O3276="撤去",VLOOKUP('施設リストA-1（直営）'!Q1083,'（既設）調査結果'!$B$5:$C$1998,2,FALSE),0))</f>
        <v>0</v>
      </c>
      <c r="Q3276" s="29">
        <f>'施設リストA-1（直営）'!S1083</f>
        <v>0</v>
      </c>
      <c r="R3276" s="29">
        <f>'施設リストA-1（直営）'!T1083</f>
        <v>0</v>
      </c>
      <c r="S3276" s="30">
        <f>IF(R3276="新設",VLOOKUP('施設リストA-1（直営）'!U1083,'（新設）照明器具'!$B$5:$C$1990,2,FALSE),IF('部屋別効果（直）'!R3276="撤去",VLOOKUP('施設リストA-1（直営）'!U1083,'（既設）調査結果'!$B$5:$C$1998,2,FALSE),0))</f>
        <v>0</v>
      </c>
      <c r="T3276" s="29">
        <f>'施設リストA-1（直営）'!W1083</f>
        <v>0</v>
      </c>
      <c r="U3276" s="29">
        <f>'施設リストA-1（直営）'!X1083</f>
        <v>0</v>
      </c>
      <c r="V3276" s="30">
        <f>IF(U3276="新設",VLOOKUP('施設リストA-1（直営）'!Y1083,'（新設）照明器具'!$B$5:$C$1990,2,FALSE),IF('部屋別効果（直）'!U3276="撤去",VLOOKUP('施設リストA-1（直営）'!Y1083,'（既設）調査結果'!$B$5:$C$1998,2,FALSE),0))</f>
        <v>0</v>
      </c>
      <c r="W3276" s="29">
        <f>'施設リストA-1（直営）'!AA1083</f>
        <v>0</v>
      </c>
      <c r="X3276" s="29">
        <f>'施設リストA-1（直営）'!AB1083</f>
        <v>0</v>
      </c>
      <c r="Y3276" s="30">
        <f>IF(X3276="新設",VLOOKUP('施設リストA-1（直営）'!AC1083,'（新設）照明器具'!$B$5:$C$1990,2,FALSE),IF('部屋別効果（直）'!X3276="撤去",VLOOKUP('施設リストA-1（直営）'!AC1083,'（既設）調査結果'!$B$5:$C$1998,2,FALSE),0))</f>
        <v>0</v>
      </c>
      <c r="Z3276" s="29">
        <f>'施設リストA-1（直営）'!AE1083</f>
        <v>0</v>
      </c>
      <c r="AA3276" s="29">
        <f>'施設リストA-1（直営）'!AF1083</f>
        <v>0</v>
      </c>
      <c r="AB3276" s="30">
        <f>IF(AA3276="新設",VLOOKUP('施設リストA-1（直営）'!AG1083,'（新設）照明器具'!$B$5:$C$1990,2,FALSE),IF('部屋別効果（直）'!AA3276="撤去",VLOOKUP('施設リストA-1（直営）'!AG1083,'（既設）調査結果'!$B$5:$C$1998,2,FALSE),0))</f>
        <v>0</v>
      </c>
      <c r="AC3276" s="29">
        <f>'施設リストA-1（直営）'!AI1083</f>
        <v>0</v>
      </c>
      <c r="AD3276" s="29">
        <f>'施設リストA-1（直営）'!AJ1083</f>
        <v>0</v>
      </c>
      <c r="AE3276" s="30">
        <f>IF(AD3276="新設",VLOOKUP('施設リストA-1（直営）'!AK1083,'（新設）照明器具'!$B$5:$C$1990,2,FALSE),IF('部屋別効果（直）'!AD3276="撤去",VLOOKUP('施設リストA-1（直営）'!AK1083,'（既設）調査結果'!$B$5:$C$1998,2,FALSE),0))</f>
        <v>0</v>
      </c>
      <c r="AF3276" s="29">
        <f>'施設リストA-1（直営）'!AM1083</f>
        <v>0</v>
      </c>
      <c r="AG3276" s="29">
        <f>'施設リストA-1（直営）'!AN1083</f>
        <v>0</v>
      </c>
      <c r="AH3276" s="30">
        <f>IF(AG3276="新設",VLOOKUP('施設リストA-1（直営）'!AO1083,'（新設）照明器具'!$B$5:$C$1990,2,FALSE),IF('部屋別効果（直）'!AG3276="撤去",VLOOKUP('施設リストA-1（直営）'!AO1083,'（既設）調査結果'!$B$5:$C$1998,2,FALSE),0))</f>
        <v>0</v>
      </c>
      <c r="AI3276" s="29">
        <f>'施設リストA-1（直営）'!AQ1083</f>
        <v>0</v>
      </c>
      <c r="AJ3276" s="29">
        <f>'施設リストA-1（直営）'!AR1083</f>
        <v>0</v>
      </c>
      <c r="AK3276" s="30">
        <f>IF(AJ3276="新設",VLOOKUP('施設リストA-1（直営）'!AS1083,'（新設）照明器具'!$B$5:$C$1990,2,FALSE),IF('部屋別効果（直）'!AJ3276="撤去",VLOOKUP('施設リストA-1（直営）'!AS1083,'（既設）調査結果'!$B$5:$C$1998,2,FALSE),0))</f>
        <v>0</v>
      </c>
      <c r="AL3276" s="29">
        <f>'施設リストA-1（直営）'!AU1083</f>
        <v>0</v>
      </c>
    </row>
    <row r="3277" spans="1:38" customFormat="1">
      <c r="A3277" s="15">
        <f>'施設リストA-1（直営）'!A1127</f>
        <v>0</v>
      </c>
      <c r="B3277" s="16" t="str">
        <f>'施設リストA-1（直営）'!B1084</f>
        <v>日吉ヶ丘高</v>
      </c>
      <c r="C3277" s="14" t="str">
        <f>'施設リストA-1（直営）'!C1084</f>
        <v>１F</v>
      </c>
      <c r="D3277" s="94" t="str">
        <f>'施設リストA-1（直営）'!D1084</f>
        <v>職員室</v>
      </c>
      <c r="E3277" s="20">
        <f>'施設リストA-1（直営）'!E1084</f>
        <v>250</v>
      </c>
      <c r="F3277" s="20">
        <f>'施設リストA-1（直営）'!F1084</f>
        <v>12</v>
      </c>
      <c r="G3277" s="13">
        <f>'施設リストA-1（直営）'!G1084</f>
        <v>3000</v>
      </c>
      <c r="H3277" s="28" t="e">
        <f t="shared" si="51"/>
        <v>#N/A</v>
      </c>
      <c r="I3277" s="29" t="str">
        <f>'施設リストA-1（直営）'!H1084</f>
        <v>新設</v>
      </c>
      <c r="J3277" s="30" t="e">
        <f>IF(I3277="新設",VLOOKUP('施設リストA-1（直営）'!I1084,'（新設）照明器具'!$B$5:$C$1990,2,FALSE),IF('部屋別効果（直）'!I3277="撤去",VLOOKUP('施設リストA-1（直営）'!I1084,'（既設）調査結果'!$B$5:$C$1998,2,FALSE),0))</f>
        <v>#N/A</v>
      </c>
      <c r="K3277" s="29">
        <f>'施設リストA-1（直営）'!K1084</f>
        <v>46</v>
      </c>
      <c r="L3277" s="29" t="str">
        <f>'施設リストA-1（直営）'!L1084</f>
        <v>撤去</v>
      </c>
      <c r="M3277" s="30">
        <f>IF(L3277="新設",VLOOKUP('施設リストA-1（直営）'!M1084,'（新設）照明器具'!$B$5:$C$1990,2,FALSE),IF('部屋別効果（直）'!L3277="撤去",VLOOKUP('施設リストA-1（直営）'!M1084,'（既設）調査結果'!$B$5:$C$1998,2,FALSE),0))</f>
        <v>86</v>
      </c>
      <c r="N3277" s="29">
        <f>'施設リストA-1（直営）'!O1084</f>
        <v>46</v>
      </c>
      <c r="O3277" s="29" t="str">
        <f>'施設リストA-1（直営）'!P1084</f>
        <v>新設</v>
      </c>
      <c r="P3277" s="30" t="e">
        <f>IF(O3277="新設",VLOOKUP('施設リストA-1（直営）'!Q1084,'（新設）照明器具'!$B$5:$C$1990,2,FALSE),IF('部屋別効果（直）'!O3277="撤去",VLOOKUP('施設リストA-1（直営）'!Q1084,'（既設）調査結果'!$B$5:$C$1998,2,FALSE),0))</f>
        <v>#N/A</v>
      </c>
      <c r="Q3277" s="29">
        <f>'施設リストA-1（直営）'!S1084</f>
        <v>4</v>
      </c>
      <c r="R3277" s="29" t="str">
        <f>'施設リストA-1（直営）'!T1084</f>
        <v>撤去</v>
      </c>
      <c r="S3277" s="30">
        <f>IF(R3277="新設",VLOOKUP('施設リストA-1（直営）'!U1084,'（新設）照明器具'!$B$5:$C$1990,2,FALSE),IF('部屋別効果（直）'!R3277="撤去",VLOOKUP('施設リストA-1（直営）'!U1084,'（既設）調査結果'!$B$5:$C$1998,2,FALSE),0))</f>
        <v>45</v>
      </c>
      <c r="T3277" s="29">
        <f>'施設リストA-1（直営）'!W1084</f>
        <v>4</v>
      </c>
      <c r="U3277" s="29">
        <f>'施設リストA-1（直営）'!X1084</f>
        <v>0</v>
      </c>
      <c r="V3277" s="30">
        <f>IF(U3277="新設",VLOOKUP('施設リストA-1（直営）'!Y1084,'（新設）照明器具'!$B$5:$C$1990,2,FALSE),IF('部屋別効果（直）'!U3277="撤去",VLOOKUP('施設リストA-1（直営）'!Y1084,'（既設）調査結果'!$B$5:$C$1998,2,FALSE),0))</f>
        <v>0</v>
      </c>
      <c r="W3277" s="29">
        <f>'施設リストA-1（直営）'!AA1084</f>
        <v>0</v>
      </c>
      <c r="X3277" s="29">
        <f>'施設リストA-1（直営）'!AB1084</f>
        <v>0</v>
      </c>
      <c r="Y3277" s="30">
        <f>IF(X3277="新設",VLOOKUP('施設リストA-1（直営）'!AC1084,'（新設）照明器具'!$B$5:$C$1990,2,FALSE),IF('部屋別効果（直）'!X3277="撤去",VLOOKUP('施設リストA-1（直営）'!AC1084,'（既設）調査結果'!$B$5:$C$1998,2,FALSE),0))</f>
        <v>0</v>
      </c>
      <c r="Z3277" s="29">
        <f>'施設リストA-1（直営）'!AE1084</f>
        <v>0</v>
      </c>
      <c r="AA3277" s="29">
        <f>'施設リストA-1（直営）'!AF1084</f>
        <v>0</v>
      </c>
      <c r="AB3277" s="30">
        <f>IF(AA3277="新設",VLOOKUP('施設リストA-1（直営）'!AG1084,'（新設）照明器具'!$B$5:$C$1990,2,FALSE),IF('部屋別効果（直）'!AA3277="撤去",VLOOKUP('施設リストA-1（直営）'!AG1084,'（既設）調査結果'!$B$5:$C$1998,2,FALSE),0))</f>
        <v>0</v>
      </c>
      <c r="AC3277" s="29">
        <f>'施設リストA-1（直営）'!AI1084</f>
        <v>0</v>
      </c>
      <c r="AD3277" s="29">
        <f>'施設リストA-1（直営）'!AJ1084</f>
        <v>0</v>
      </c>
      <c r="AE3277" s="30">
        <f>IF(AD3277="新設",VLOOKUP('施設リストA-1（直営）'!AK1084,'（新設）照明器具'!$B$5:$C$1990,2,FALSE),IF('部屋別効果（直）'!AD3277="撤去",VLOOKUP('施設リストA-1（直営）'!AK1084,'（既設）調査結果'!$B$5:$C$1998,2,FALSE),0))</f>
        <v>0</v>
      </c>
      <c r="AF3277" s="29">
        <f>'施設リストA-1（直営）'!AM1084</f>
        <v>0</v>
      </c>
      <c r="AG3277" s="29">
        <f>'施設リストA-1（直営）'!AN1084</f>
        <v>0</v>
      </c>
      <c r="AH3277" s="30">
        <f>IF(AG3277="新設",VLOOKUP('施設リストA-1（直営）'!AO1084,'（新設）照明器具'!$B$5:$C$1990,2,FALSE),IF('部屋別効果（直）'!AG3277="撤去",VLOOKUP('施設リストA-1（直営）'!AO1084,'（既設）調査結果'!$B$5:$C$1998,2,FALSE),0))</f>
        <v>0</v>
      </c>
      <c r="AI3277" s="29">
        <f>'施設リストA-1（直営）'!AQ1084</f>
        <v>0</v>
      </c>
      <c r="AJ3277" s="29">
        <f>'施設リストA-1（直営）'!AR1084</f>
        <v>0</v>
      </c>
      <c r="AK3277" s="30">
        <f>IF(AJ3277="新設",VLOOKUP('施設リストA-1（直営）'!AS1084,'（新設）照明器具'!$B$5:$C$1990,2,FALSE),IF('部屋別効果（直）'!AJ3277="撤去",VLOOKUP('施設リストA-1（直営）'!AS1084,'（既設）調査結果'!$B$5:$C$1998,2,FALSE),0))</f>
        <v>0</v>
      </c>
      <c r="AL3277" s="29">
        <f>'施設リストA-1（直営）'!AU1084</f>
        <v>0</v>
      </c>
    </row>
    <row r="3278" spans="1:38" customFormat="1">
      <c r="A3278" s="15">
        <f>'施設リストA-1（直営）'!A1128</f>
        <v>0</v>
      </c>
      <c r="B3278" s="16" t="str">
        <f>'施設リストA-1（直営）'!B1085</f>
        <v>日吉ヶ丘高</v>
      </c>
      <c r="C3278" s="14" t="str">
        <f>'施設リストA-1（直営）'!C1085</f>
        <v>１F</v>
      </c>
      <c r="D3278" s="94" t="str">
        <f>'施設リストA-1（直営）'!D1085</f>
        <v>相談室１</v>
      </c>
      <c r="E3278" s="20">
        <f>'施設リストA-1（直営）'!E1085</f>
        <v>210</v>
      </c>
      <c r="F3278" s="20">
        <f>'施設リストA-1（直営）'!F1085</f>
        <v>4</v>
      </c>
      <c r="G3278" s="13">
        <f>'施設リストA-1（直営）'!G1085</f>
        <v>840</v>
      </c>
      <c r="H3278" s="28" t="e">
        <f t="shared" si="51"/>
        <v>#N/A</v>
      </c>
      <c r="I3278" s="29" t="str">
        <f>'施設リストA-1（直営）'!H1085</f>
        <v>新設</v>
      </c>
      <c r="J3278" s="30" t="e">
        <f>IF(I3278="新設",VLOOKUP('施設リストA-1（直営）'!I1085,'（新設）照明器具'!$B$5:$C$1990,2,FALSE),IF('部屋別効果（直）'!I3278="撤去",VLOOKUP('施設リストA-1（直営）'!I1085,'（既設）調査結果'!$B$5:$C$1998,2,FALSE),0))</f>
        <v>#N/A</v>
      </c>
      <c r="K3278" s="29">
        <f>'施設リストA-1（直営）'!K1085</f>
        <v>1</v>
      </c>
      <c r="L3278" s="29" t="str">
        <f>'施設リストA-1（直営）'!L1085</f>
        <v>撤去</v>
      </c>
      <c r="M3278" s="30">
        <f>IF(L3278="新設",VLOOKUP('施設リストA-1（直営）'!M1085,'（新設）照明器具'!$B$5:$C$1990,2,FALSE),IF('部屋別効果（直）'!L3278="撤去",VLOOKUP('施設リストA-1（直営）'!M1085,'（既設）調査結果'!$B$5:$C$1998,2,FALSE),0))</f>
        <v>86</v>
      </c>
      <c r="N3278" s="29">
        <f>'施設リストA-1（直営）'!O1085</f>
        <v>1</v>
      </c>
      <c r="O3278" s="29">
        <f>'施設リストA-1（直営）'!P1085</f>
        <v>0</v>
      </c>
      <c r="P3278" s="30">
        <f>IF(O3278="新設",VLOOKUP('施設リストA-1（直営）'!Q1085,'（新設）照明器具'!$B$5:$C$1990,2,FALSE),IF('部屋別効果（直）'!O3278="撤去",VLOOKUP('施設リストA-1（直営）'!Q1085,'（既設）調査結果'!$B$5:$C$1998,2,FALSE),0))</f>
        <v>0</v>
      </c>
      <c r="Q3278" s="29">
        <f>'施設リストA-1（直営）'!S1085</f>
        <v>0</v>
      </c>
      <c r="R3278" s="29">
        <f>'施設リストA-1（直営）'!T1085</f>
        <v>0</v>
      </c>
      <c r="S3278" s="30">
        <f>IF(R3278="新設",VLOOKUP('施設リストA-1（直営）'!U1085,'（新設）照明器具'!$B$5:$C$1990,2,FALSE),IF('部屋別効果（直）'!R3278="撤去",VLOOKUP('施設リストA-1（直営）'!U1085,'（既設）調査結果'!$B$5:$C$1998,2,FALSE),0))</f>
        <v>0</v>
      </c>
      <c r="T3278" s="29">
        <f>'施設リストA-1（直営）'!W1085</f>
        <v>0</v>
      </c>
      <c r="U3278" s="29">
        <f>'施設リストA-1（直営）'!X1085</f>
        <v>0</v>
      </c>
      <c r="V3278" s="30">
        <f>IF(U3278="新設",VLOOKUP('施設リストA-1（直営）'!Y1085,'（新設）照明器具'!$B$5:$C$1990,2,FALSE),IF('部屋別効果（直）'!U3278="撤去",VLOOKUP('施設リストA-1（直営）'!Y1085,'（既設）調査結果'!$B$5:$C$1998,2,FALSE),0))</f>
        <v>0</v>
      </c>
      <c r="W3278" s="29">
        <f>'施設リストA-1（直営）'!AA1085</f>
        <v>0</v>
      </c>
      <c r="X3278" s="29">
        <f>'施設リストA-1（直営）'!AB1085</f>
        <v>0</v>
      </c>
      <c r="Y3278" s="30">
        <f>IF(X3278="新設",VLOOKUP('施設リストA-1（直営）'!AC1085,'（新設）照明器具'!$B$5:$C$1990,2,FALSE),IF('部屋別効果（直）'!X3278="撤去",VLOOKUP('施設リストA-1（直営）'!AC1085,'（既設）調査結果'!$B$5:$C$1998,2,FALSE),0))</f>
        <v>0</v>
      </c>
      <c r="Z3278" s="29">
        <f>'施設リストA-1（直営）'!AE1085</f>
        <v>0</v>
      </c>
      <c r="AA3278" s="29">
        <f>'施設リストA-1（直営）'!AF1085</f>
        <v>0</v>
      </c>
      <c r="AB3278" s="30">
        <f>IF(AA3278="新設",VLOOKUP('施設リストA-1（直営）'!AG1085,'（新設）照明器具'!$B$5:$C$1990,2,FALSE),IF('部屋別効果（直）'!AA3278="撤去",VLOOKUP('施設リストA-1（直営）'!AG1085,'（既設）調査結果'!$B$5:$C$1998,2,FALSE),0))</f>
        <v>0</v>
      </c>
      <c r="AC3278" s="29">
        <f>'施設リストA-1（直営）'!AI1085</f>
        <v>0</v>
      </c>
      <c r="AD3278" s="29">
        <f>'施設リストA-1（直営）'!AJ1085</f>
        <v>0</v>
      </c>
      <c r="AE3278" s="30">
        <f>IF(AD3278="新設",VLOOKUP('施設リストA-1（直営）'!AK1085,'（新設）照明器具'!$B$5:$C$1990,2,FALSE),IF('部屋別効果（直）'!AD3278="撤去",VLOOKUP('施設リストA-1（直営）'!AK1085,'（既設）調査結果'!$B$5:$C$1998,2,FALSE),0))</f>
        <v>0</v>
      </c>
      <c r="AF3278" s="29">
        <f>'施設リストA-1（直営）'!AM1085</f>
        <v>0</v>
      </c>
      <c r="AG3278" s="29">
        <f>'施設リストA-1（直営）'!AN1085</f>
        <v>0</v>
      </c>
      <c r="AH3278" s="30">
        <f>IF(AG3278="新設",VLOOKUP('施設リストA-1（直営）'!AO1085,'（新設）照明器具'!$B$5:$C$1990,2,FALSE),IF('部屋別効果（直）'!AG3278="撤去",VLOOKUP('施設リストA-1（直営）'!AO1085,'（既設）調査結果'!$B$5:$C$1998,2,FALSE),0))</f>
        <v>0</v>
      </c>
      <c r="AI3278" s="29">
        <f>'施設リストA-1（直営）'!AQ1085</f>
        <v>0</v>
      </c>
      <c r="AJ3278" s="29">
        <f>'施設リストA-1（直営）'!AR1085</f>
        <v>0</v>
      </c>
      <c r="AK3278" s="30">
        <f>IF(AJ3278="新設",VLOOKUP('施設リストA-1（直営）'!AS1085,'（新設）照明器具'!$B$5:$C$1990,2,FALSE),IF('部屋別効果（直）'!AJ3278="撤去",VLOOKUP('施設リストA-1（直営）'!AS1085,'（既設）調査結果'!$B$5:$C$1998,2,FALSE),0))</f>
        <v>0</v>
      </c>
      <c r="AL3278" s="29">
        <f>'施設リストA-1（直営）'!AU1085</f>
        <v>0</v>
      </c>
    </row>
    <row r="3279" spans="1:38" customFormat="1">
      <c r="A3279" s="15">
        <f>'施設リストA-1（直営）'!A1129</f>
        <v>0</v>
      </c>
      <c r="B3279" s="16" t="str">
        <f>'施設リストA-1（直営）'!B1086</f>
        <v>日吉ヶ丘高</v>
      </c>
      <c r="C3279" s="14" t="str">
        <f>'施設リストA-1（直営）'!C1086</f>
        <v>１F</v>
      </c>
      <c r="D3279" s="94" t="str">
        <f>'施設リストA-1（直営）'!D1086</f>
        <v>相談室２</v>
      </c>
      <c r="E3279" s="20">
        <f>'施設リストA-1（直営）'!E1086</f>
        <v>210</v>
      </c>
      <c r="F3279" s="20">
        <f>'施設リストA-1（直営）'!F1086</f>
        <v>4</v>
      </c>
      <c r="G3279" s="13">
        <f>'施設リストA-1（直営）'!G1086</f>
        <v>840</v>
      </c>
      <c r="H3279" s="28" t="e">
        <f t="shared" si="51"/>
        <v>#N/A</v>
      </c>
      <c r="I3279" s="29" t="str">
        <f>'施設リストA-1（直営）'!H1086</f>
        <v>新設</v>
      </c>
      <c r="J3279" s="30" t="e">
        <f>IF(I3279="新設",VLOOKUP('施設リストA-1（直営）'!I1086,'（新設）照明器具'!$B$5:$C$1990,2,FALSE),IF('部屋別効果（直）'!I3279="撤去",VLOOKUP('施設リストA-1（直営）'!I1086,'（既設）調査結果'!$B$5:$C$1998,2,FALSE),0))</f>
        <v>#N/A</v>
      </c>
      <c r="K3279" s="29">
        <f>'施設リストA-1（直営）'!K1086</f>
        <v>1</v>
      </c>
      <c r="L3279" s="29" t="str">
        <f>'施設リストA-1（直営）'!L1086</f>
        <v>撤去</v>
      </c>
      <c r="M3279" s="30">
        <f>IF(L3279="新設",VLOOKUP('施設リストA-1（直営）'!M1086,'（新設）照明器具'!$B$5:$C$1990,2,FALSE),IF('部屋別効果（直）'!L3279="撤去",VLOOKUP('施設リストA-1（直営）'!M1086,'（既設）調査結果'!$B$5:$C$1998,2,FALSE),0))</f>
        <v>86</v>
      </c>
      <c r="N3279" s="29">
        <f>'施設リストA-1（直営）'!O1086</f>
        <v>1</v>
      </c>
      <c r="O3279" s="29">
        <f>'施設リストA-1（直営）'!P1086</f>
        <v>0</v>
      </c>
      <c r="P3279" s="30">
        <f>IF(O3279="新設",VLOOKUP('施設リストA-1（直営）'!Q1086,'（新設）照明器具'!$B$5:$C$1990,2,FALSE),IF('部屋別効果（直）'!O3279="撤去",VLOOKUP('施設リストA-1（直営）'!Q1086,'（既設）調査結果'!$B$5:$C$1998,2,FALSE),0))</f>
        <v>0</v>
      </c>
      <c r="Q3279" s="29">
        <f>'施設リストA-1（直営）'!S1086</f>
        <v>0</v>
      </c>
      <c r="R3279" s="29">
        <f>'施設リストA-1（直営）'!T1086</f>
        <v>0</v>
      </c>
      <c r="S3279" s="30">
        <f>IF(R3279="新設",VLOOKUP('施設リストA-1（直営）'!U1086,'（新設）照明器具'!$B$5:$C$1990,2,FALSE),IF('部屋別効果（直）'!R3279="撤去",VLOOKUP('施設リストA-1（直営）'!U1086,'（既設）調査結果'!$B$5:$C$1998,2,FALSE),0))</f>
        <v>0</v>
      </c>
      <c r="T3279" s="29">
        <f>'施設リストA-1（直営）'!W1086</f>
        <v>0</v>
      </c>
      <c r="U3279" s="29">
        <f>'施設リストA-1（直営）'!X1086</f>
        <v>0</v>
      </c>
      <c r="V3279" s="30">
        <f>IF(U3279="新設",VLOOKUP('施設リストA-1（直営）'!Y1086,'（新設）照明器具'!$B$5:$C$1990,2,FALSE),IF('部屋別効果（直）'!U3279="撤去",VLOOKUP('施設リストA-1（直営）'!Y1086,'（既設）調査結果'!$B$5:$C$1998,2,FALSE),0))</f>
        <v>0</v>
      </c>
      <c r="W3279" s="29">
        <f>'施設リストA-1（直営）'!AA1086</f>
        <v>0</v>
      </c>
      <c r="X3279" s="29">
        <f>'施設リストA-1（直営）'!AB1086</f>
        <v>0</v>
      </c>
      <c r="Y3279" s="30">
        <f>IF(X3279="新設",VLOOKUP('施設リストA-1（直営）'!AC1086,'（新設）照明器具'!$B$5:$C$1990,2,FALSE),IF('部屋別効果（直）'!X3279="撤去",VLOOKUP('施設リストA-1（直営）'!AC1086,'（既設）調査結果'!$B$5:$C$1998,2,FALSE),0))</f>
        <v>0</v>
      </c>
      <c r="Z3279" s="29">
        <f>'施設リストA-1（直営）'!AE1086</f>
        <v>0</v>
      </c>
      <c r="AA3279" s="29">
        <f>'施設リストA-1（直営）'!AF1086</f>
        <v>0</v>
      </c>
      <c r="AB3279" s="30">
        <f>IF(AA3279="新設",VLOOKUP('施設リストA-1（直営）'!AG1086,'（新設）照明器具'!$B$5:$C$1990,2,FALSE),IF('部屋別効果（直）'!AA3279="撤去",VLOOKUP('施設リストA-1（直営）'!AG1086,'（既設）調査結果'!$B$5:$C$1998,2,FALSE),0))</f>
        <v>0</v>
      </c>
      <c r="AC3279" s="29">
        <f>'施設リストA-1（直営）'!AI1086</f>
        <v>0</v>
      </c>
      <c r="AD3279" s="29">
        <f>'施設リストA-1（直営）'!AJ1086</f>
        <v>0</v>
      </c>
      <c r="AE3279" s="30">
        <f>IF(AD3279="新設",VLOOKUP('施設リストA-1（直営）'!AK1086,'（新設）照明器具'!$B$5:$C$1990,2,FALSE),IF('部屋別効果（直）'!AD3279="撤去",VLOOKUP('施設リストA-1（直営）'!AK1086,'（既設）調査結果'!$B$5:$C$1998,2,FALSE),0))</f>
        <v>0</v>
      </c>
      <c r="AF3279" s="29">
        <f>'施設リストA-1（直営）'!AM1086</f>
        <v>0</v>
      </c>
      <c r="AG3279" s="29">
        <f>'施設リストA-1（直営）'!AN1086</f>
        <v>0</v>
      </c>
      <c r="AH3279" s="30">
        <f>IF(AG3279="新設",VLOOKUP('施設リストA-1（直営）'!AO1086,'（新設）照明器具'!$B$5:$C$1990,2,FALSE),IF('部屋別効果（直）'!AG3279="撤去",VLOOKUP('施設リストA-1（直営）'!AO1086,'（既設）調査結果'!$B$5:$C$1998,2,FALSE),0))</f>
        <v>0</v>
      </c>
      <c r="AI3279" s="29">
        <f>'施設リストA-1（直営）'!AQ1086</f>
        <v>0</v>
      </c>
      <c r="AJ3279" s="29">
        <f>'施設リストA-1（直営）'!AR1086</f>
        <v>0</v>
      </c>
      <c r="AK3279" s="30">
        <f>IF(AJ3279="新設",VLOOKUP('施設リストA-1（直営）'!AS1086,'（新設）照明器具'!$B$5:$C$1990,2,FALSE),IF('部屋別効果（直）'!AJ3279="撤去",VLOOKUP('施設リストA-1（直営）'!AS1086,'（既設）調査結果'!$B$5:$C$1998,2,FALSE),0))</f>
        <v>0</v>
      </c>
      <c r="AL3279" s="29">
        <f>'施設リストA-1（直営）'!AU1086</f>
        <v>0</v>
      </c>
    </row>
    <row r="3280" spans="1:38" customFormat="1">
      <c r="A3280" s="15">
        <f>'施設リストA-1（直営）'!A1130</f>
        <v>0</v>
      </c>
      <c r="B3280" s="16" t="str">
        <f>'施設リストA-1（直営）'!B1087</f>
        <v>日吉ヶ丘高</v>
      </c>
      <c r="C3280" s="14" t="str">
        <f>'施設リストA-1（直営）'!C1087</f>
        <v>１F</v>
      </c>
      <c r="D3280" s="94" t="str">
        <f>'施設リストA-1（直営）'!D1087</f>
        <v>エントランス</v>
      </c>
      <c r="E3280" s="20">
        <f>'施設リストA-1（直営）'!E1087</f>
        <v>210</v>
      </c>
      <c r="F3280" s="20">
        <f>'施設リストA-1（直営）'!F1087</f>
        <v>10</v>
      </c>
      <c r="G3280" s="13">
        <f>'施設リストA-1（直営）'!G1087</f>
        <v>2100</v>
      </c>
      <c r="H3280" s="28">
        <f t="shared" si="51"/>
        <v>0</v>
      </c>
      <c r="I3280" s="29">
        <f>'施設リストA-1（直営）'!H1087</f>
        <v>0</v>
      </c>
      <c r="J3280" s="30">
        <f>IF(I3280="新設",VLOOKUP('施設リストA-1（直営）'!I1087,'（新設）照明器具'!$B$5:$C$1990,2,FALSE),IF('部屋別効果（直）'!I3280="撤去",VLOOKUP('施設リストA-1（直営）'!I1087,'（既設）調査結果'!$B$5:$C$1998,2,FALSE),0))</f>
        <v>0</v>
      </c>
      <c r="K3280" s="29">
        <f>'施設リストA-1（直営）'!K1087</f>
        <v>0</v>
      </c>
      <c r="L3280" s="29">
        <f>'施設リストA-1（直営）'!L1087</f>
        <v>0</v>
      </c>
      <c r="M3280" s="30">
        <f>IF(L3280="新設",VLOOKUP('施設リストA-1（直営）'!M1087,'（新設）照明器具'!$B$5:$C$1990,2,FALSE),IF('部屋別効果（直）'!L3280="撤去",VLOOKUP('施設リストA-1（直営）'!M1087,'（既設）調査結果'!$B$5:$C$1998,2,FALSE),0))</f>
        <v>0</v>
      </c>
      <c r="N3280" s="29">
        <f>'施設リストA-1（直営）'!O1087</f>
        <v>0</v>
      </c>
      <c r="O3280" s="29">
        <f>'施設リストA-1（直営）'!P1087</f>
        <v>0</v>
      </c>
      <c r="P3280" s="30">
        <f>IF(O3280="新設",VLOOKUP('施設リストA-1（直営）'!Q1087,'（新設）照明器具'!$B$5:$C$1990,2,FALSE),IF('部屋別効果（直）'!O3280="撤去",VLOOKUP('施設リストA-1（直営）'!Q1087,'（既設）調査結果'!$B$5:$C$1998,2,FALSE),0))</f>
        <v>0</v>
      </c>
      <c r="Q3280" s="29">
        <f>'施設リストA-1（直営）'!S1087</f>
        <v>0</v>
      </c>
      <c r="R3280" s="29">
        <f>'施設リストA-1（直営）'!T1087</f>
        <v>0</v>
      </c>
      <c r="S3280" s="30">
        <f>IF(R3280="新設",VLOOKUP('施設リストA-1（直営）'!U1087,'（新設）照明器具'!$B$5:$C$1990,2,FALSE),IF('部屋別効果（直）'!R3280="撤去",VLOOKUP('施設リストA-1（直営）'!U1087,'（既設）調査結果'!$B$5:$C$1998,2,FALSE),0))</f>
        <v>0</v>
      </c>
      <c r="T3280" s="29">
        <f>'施設リストA-1（直営）'!W1087</f>
        <v>0</v>
      </c>
      <c r="U3280" s="29">
        <f>'施設リストA-1（直営）'!X1087</f>
        <v>0</v>
      </c>
      <c r="V3280" s="30">
        <f>IF(U3280="新設",VLOOKUP('施設リストA-1（直営）'!Y1087,'（新設）照明器具'!$B$5:$C$1990,2,FALSE),IF('部屋別効果（直）'!U3280="撤去",VLOOKUP('施設リストA-1（直営）'!Y1087,'（既設）調査結果'!$B$5:$C$1998,2,FALSE),0))</f>
        <v>0</v>
      </c>
      <c r="W3280" s="29">
        <f>'施設リストA-1（直営）'!AA1087</f>
        <v>0</v>
      </c>
      <c r="X3280" s="29">
        <f>'施設リストA-1（直営）'!AB1087</f>
        <v>0</v>
      </c>
      <c r="Y3280" s="30">
        <f>IF(X3280="新設",VLOOKUP('施設リストA-1（直営）'!AC1087,'（新設）照明器具'!$B$5:$C$1990,2,FALSE),IF('部屋別効果（直）'!X3280="撤去",VLOOKUP('施設リストA-1（直営）'!AC1087,'（既設）調査結果'!$B$5:$C$1998,2,FALSE),0))</f>
        <v>0</v>
      </c>
      <c r="Z3280" s="29">
        <f>'施設リストA-1（直営）'!AE1087</f>
        <v>0</v>
      </c>
      <c r="AA3280" s="29">
        <f>'施設リストA-1（直営）'!AF1087</f>
        <v>0</v>
      </c>
      <c r="AB3280" s="30">
        <f>IF(AA3280="新設",VLOOKUP('施設リストA-1（直営）'!AG1087,'（新設）照明器具'!$B$5:$C$1990,2,FALSE),IF('部屋別効果（直）'!AA3280="撤去",VLOOKUP('施設リストA-1（直営）'!AG1087,'（既設）調査結果'!$B$5:$C$1998,2,FALSE),0))</f>
        <v>0</v>
      </c>
      <c r="AC3280" s="29">
        <f>'施設リストA-1（直営）'!AI1087</f>
        <v>0</v>
      </c>
      <c r="AD3280" s="29">
        <f>'施設リストA-1（直営）'!AJ1087</f>
        <v>0</v>
      </c>
      <c r="AE3280" s="30">
        <f>IF(AD3280="新設",VLOOKUP('施設リストA-1（直営）'!AK1087,'（新設）照明器具'!$B$5:$C$1990,2,FALSE),IF('部屋別効果（直）'!AD3280="撤去",VLOOKUP('施設リストA-1（直営）'!AK1087,'（既設）調査結果'!$B$5:$C$1998,2,FALSE),0))</f>
        <v>0</v>
      </c>
      <c r="AF3280" s="29">
        <f>'施設リストA-1（直営）'!AM1087</f>
        <v>0</v>
      </c>
      <c r="AG3280" s="29">
        <f>'施設リストA-1（直営）'!AN1087</f>
        <v>0</v>
      </c>
      <c r="AH3280" s="30">
        <f>IF(AG3280="新設",VLOOKUP('施設リストA-1（直営）'!AO1087,'（新設）照明器具'!$B$5:$C$1990,2,FALSE),IF('部屋別効果（直）'!AG3280="撤去",VLOOKUP('施設リストA-1（直営）'!AO1087,'（既設）調査結果'!$B$5:$C$1998,2,FALSE),0))</f>
        <v>0</v>
      </c>
      <c r="AI3280" s="29">
        <f>'施設リストA-1（直営）'!AQ1087</f>
        <v>0</v>
      </c>
      <c r="AJ3280" s="29">
        <f>'施設リストA-1（直営）'!AR1087</f>
        <v>0</v>
      </c>
      <c r="AK3280" s="30">
        <f>IF(AJ3280="新設",VLOOKUP('施設リストA-1（直営）'!AS1087,'（新設）照明器具'!$B$5:$C$1990,2,FALSE),IF('部屋別効果（直）'!AJ3280="撤去",VLOOKUP('施設リストA-1（直営）'!AS1087,'（既設）調査結果'!$B$5:$C$1998,2,FALSE),0))</f>
        <v>0</v>
      </c>
      <c r="AL3280" s="29">
        <f>'施設リストA-1（直営）'!AU1087</f>
        <v>0</v>
      </c>
    </row>
    <row r="3281" spans="1:38" customFormat="1">
      <c r="A3281" s="15">
        <f>'施設リストA-1（直営）'!A1131</f>
        <v>0</v>
      </c>
      <c r="B3281" s="16" t="str">
        <f>'施設リストA-1（直営）'!B1088</f>
        <v>日吉ヶ丘高</v>
      </c>
      <c r="C3281" s="14" t="str">
        <f>'施設リストA-1（直営）'!C1088</f>
        <v>１F</v>
      </c>
      <c r="D3281" s="94" t="str">
        <f>'施設リストA-1（直営）'!D1088</f>
        <v>廊下</v>
      </c>
      <c r="E3281" s="20">
        <f>'施設リストA-1（直営）'!E1088</f>
        <v>210</v>
      </c>
      <c r="F3281" s="20">
        <f>'施設リストA-1（直営）'!F1088</f>
        <v>10</v>
      </c>
      <c r="G3281" s="13">
        <f>'施設リストA-1（直営）'!G1088</f>
        <v>2100</v>
      </c>
      <c r="H3281" s="28">
        <f t="shared" si="51"/>
        <v>0</v>
      </c>
      <c r="I3281" s="29">
        <f>'施設リストA-1（直営）'!H1088</f>
        <v>0</v>
      </c>
      <c r="J3281" s="30">
        <f>IF(I3281="新設",VLOOKUP('施設リストA-1（直営）'!I1088,'（新設）照明器具'!$B$5:$C$1990,2,FALSE),IF('部屋別効果（直）'!I3281="撤去",VLOOKUP('施設リストA-1（直営）'!I1088,'（既設）調査結果'!$B$5:$C$1998,2,FALSE),0))</f>
        <v>0</v>
      </c>
      <c r="K3281" s="29">
        <f>'施設リストA-1（直営）'!K1088</f>
        <v>0</v>
      </c>
      <c r="L3281" s="29">
        <f>'施設リストA-1（直営）'!L1088</f>
        <v>0</v>
      </c>
      <c r="M3281" s="30">
        <f>IF(L3281="新設",VLOOKUP('施設リストA-1（直営）'!M1088,'（新設）照明器具'!$B$5:$C$1990,2,FALSE),IF('部屋別効果（直）'!L3281="撤去",VLOOKUP('施設リストA-1（直営）'!M1088,'（既設）調査結果'!$B$5:$C$1998,2,FALSE),0))</f>
        <v>0</v>
      </c>
      <c r="N3281" s="29">
        <f>'施設リストA-1（直営）'!O1088</f>
        <v>0</v>
      </c>
      <c r="O3281" s="29">
        <f>'施設リストA-1（直営）'!P1088</f>
        <v>0</v>
      </c>
      <c r="P3281" s="30">
        <f>IF(O3281="新設",VLOOKUP('施設リストA-1（直営）'!Q1088,'（新設）照明器具'!$B$5:$C$1990,2,FALSE),IF('部屋別効果（直）'!O3281="撤去",VLOOKUP('施設リストA-1（直営）'!Q1088,'（既設）調査結果'!$B$5:$C$1998,2,FALSE),0))</f>
        <v>0</v>
      </c>
      <c r="Q3281" s="29">
        <f>'施設リストA-1（直営）'!S1088</f>
        <v>0</v>
      </c>
      <c r="R3281" s="29">
        <f>'施設リストA-1（直営）'!T1088</f>
        <v>0</v>
      </c>
      <c r="S3281" s="30">
        <f>IF(R3281="新設",VLOOKUP('施設リストA-1（直営）'!U1088,'（新設）照明器具'!$B$5:$C$1990,2,FALSE),IF('部屋別効果（直）'!R3281="撤去",VLOOKUP('施設リストA-1（直営）'!U1088,'（既設）調査結果'!$B$5:$C$1998,2,FALSE),0))</f>
        <v>0</v>
      </c>
      <c r="T3281" s="29">
        <f>'施設リストA-1（直営）'!W1088</f>
        <v>0</v>
      </c>
      <c r="U3281" s="29">
        <f>'施設リストA-1（直営）'!X1088</f>
        <v>0</v>
      </c>
      <c r="V3281" s="30">
        <f>IF(U3281="新設",VLOOKUP('施設リストA-1（直営）'!Y1088,'（新設）照明器具'!$B$5:$C$1990,2,FALSE),IF('部屋別効果（直）'!U3281="撤去",VLOOKUP('施設リストA-1（直営）'!Y1088,'（既設）調査結果'!$B$5:$C$1998,2,FALSE),0))</f>
        <v>0</v>
      </c>
      <c r="W3281" s="29">
        <f>'施設リストA-1（直営）'!AA1088</f>
        <v>0</v>
      </c>
      <c r="X3281" s="29">
        <f>'施設リストA-1（直営）'!AB1088</f>
        <v>0</v>
      </c>
      <c r="Y3281" s="30">
        <f>IF(X3281="新設",VLOOKUP('施設リストA-1（直営）'!AC1088,'（新設）照明器具'!$B$5:$C$1990,2,FALSE),IF('部屋別効果（直）'!X3281="撤去",VLOOKUP('施設リストA-1（直営）'!AC1088,'（既設）調査結果'!$B$5:$C$1998,2,FALSE),0))</f>
        <v>0</v>
      </c>
      <c r="Z3281" s="29">
        <f>'施設リストA-1（直営）'!AE1088</f>
        <v>0</v>
      </c>
      <c r="AA3281" s="29">
        <f>'施設リストA-1（直営）'!AF1088</f>
        <v>0</v>
      </c>
      <c r="AB3281" s="30">
        <f>IF(AA3281="新設",VLOOKUP('施設リストA-1（直営）'!AG1088,'（新設）照明器具'!$B$5:$C$1990,2,FALSE),IF('部屋別効果（直）'!AA3281="撤去",VLOOKUP('施設リストA-1（直営）'!AG1088,'（既設）調査結果'!$B$5:$C$1998,2,FALSE),0))</f>
        <v>0</v>
      </c>
      <c r="AC3281" s="29">
        <f>'施設リストA-1（直営）'!AI1088</f>
        <v>0</v>
      </c>
      <c r="AD3281" s="29">
        <f>'施設リストA-1（直営）'!AJ1088</f>
        <v>0</v>
      </c>
      <c r="AE3281" s="30">
        <f>IF(AD3281="新設",VLOOKUP('施設リストA-1（直営）'!AK1088,'（新設）照明器具'!$B$5:$C$1990,2,FALSE),IF('部屋別効果（直）'!AD3281="撤去",VLOOKUP('施設リストA-1（直営）'!AK1088,'（既設）調査結果'!$B$5:$C$1998,2,FALSE),0))</f>
        <v>0</v>
      </c>
      <c r="AF3281" s="29">
        <f>'施設リストA-1（直営）'!AM1088</f>
        <v>0</v>
      </c>
      <c r="AG3281" s="29">
        <f>'施設リストA-1（直営）'!AN1088</f>
        <v>0</v>
      </c>
      <c r="AH3281" s="30">
        <f>IF(AG3281="新設",VLOOKUP('施設リストA-1（直営）'!AO1088,'（新設）照明器具'!$B$5:$C$1990,2,FALSE),IF('部屋別効果（直）'!AG3281="撤去",VLOOKUP('施設リストA-1（直営）'!AO1088,'（既設）調査結果'!$B$5:$C$1998,2,FALSE),0))</f>
        <v>0</v>
      </c>
      <c r="AI3281" s="29">
        <f>'施設リストA-1（直営）'!AQ1088</f>
        <v>0</v>
      </c>
      <c r="AJ3281" s="29">
        <f>'施設リストA-1（直営）'!AR1088</f>
        <v>0</v>
      </c>
      <c r="AK3281" s="30">
        <f>IF(AJ3281="新設",VLOOKUP('施設リストA-1（直営）'!AS1088,'（新設）照明器具'!$B$5:$C$1990,2,FALSE),IF('部屋別効果（直）'!AJ3281="撤去",VLOOKUP('施設リストA-1（直営）'!AS1088,'（既設）調査結果'!$B$5:$C$1998,2,FALSE),0))</f>
        <v>0</v>
      </c>
      <c r="AL3281" s="29">
        <f>'施設リストA-1（直営）'!AU1088</f>
        <v>0</v>
      </c>
    </row>
    <row r="3282" spans="1:38" customFormat="1">
      <c r="A3282" s="15">
        <f>'施設リストA-1（直営）'!A1132</f>
        <v>0</v>
      </c>
      <c r="B3282" s="16" t="str">
        <f>'施設リストA-1（直営）'!B1089</f>
        <v>日吉ヶ丘高</v>
      </c>
      <c r="C3282" s="14" t="str">
        <f>'施設リストA-1（直営）'!C1089</f>
        <v>1F</v>
      </c>
      <c r="D3282" s="94" t="str">
        <f>'施設リストA-1（直営）'!D1089</f>
        <v>男子更衣室</v>
      </c>
      <c r="E3282" s="20">
        <f>'施設リストA-1（直営）'!E1089</f>
        <v>250</v>
      </c>
      <c r="F3282" s="20">
        <f>'施設リストA-1（直営）'!F1089</f>
        <v>4</v>
      </c>
      <c r="G3282" s="13">
        <f>'施設リストA-1（直営）'!G1089</f>
        <v>1000</v>
      </c>
      <c r="H3282" s="28">
        <f t="shared" si="51"/>
        <v>0</v>
      </c>
      <c r="I3282" s="29">
        <f>'施設リストA-1（直営）'!H1089</f>
        <v>0</v>
      </c>
      <c r="J3282" s="30">
        <f>IF(I3282="新設",VLOOKUP('施設リストA-1（直営）'!I1089,'（新設）照明器具'!$B$5:$C$1990,2,FALSE),IF('部屋別効果（直）'!I3282="撤去",VLOOKUP('施設リストA-1（直営）'!I1089,'（既設）調査結果'!$B$5:$C$1998,2,FALSE),0))</f>
        <v>0</v>
      </c>
      <c r="K3282" s="29">
        <f>'施設リストA-1（直営）'!K1089</f>
        <v>0</v>
      </c>
      <c r="L3282" s="29">
        <f>'施設リストA-1（直営）'!L1089</f>
        <v>0</v>
      </c>
      <c r="M3282" s="30">
        <f>IF(L3282="新設",VLOOKUP('施設リストA-1（直営）'!M1089,'（新設）照明器具'!$B$5:$C$1990,2,FALSE),IF('部屋別効果（直）'!L3282="撤去",VLOOKUP('施設リストA-1（直営）'!M1089,'（既設）調査結果'!$B$5:$C$1998,2,FALSE),0))</f>
        <v>0</v>
      </c>
      <c r="N3282" s="29">
        <f>'施設リストA-1（直営）'!O1089</f>
        <v>0</v>
      </c>
      <c r="O3282" s="29">
        <f>'施設リストA-1（直営）'!P1089</f>
        <v>0</v>
      </c>
      <c r="P3282" s="30">
        <f>IF(O3282="新設",VLOOKUP('施設リストA-1（直営）'!Q1089,'（新設）照明器具'!$B$5:$C$1990,2,FALSE),IF('部屋別効果（直）'!O3282="撤去",VLOOKUP('施設リストA-1（直営）'!Q1089,'（既設）調査結果'!$B$5:$C$1998,2,FALSE),0))</f>
        <v>0</v>
      </c>
      <c r="Q3282" s="29">
        <f>'施設リストA-1（直営）'!S1089</f>
        <v>0</v>
      </c>
      <c r="R3282" s="29">
        <f>'施設リストA-1（直営）'!T1089</f>
        <v>0</v>
      </c>
      <c r="S3282" s="30">
        <f>IF(R3282="新設",VLOOKUP('施設リストA-1（直営）'!U1089,'（新設）照明器具'!$B$5:$C$1990,2,FALSE),IF('部屋別効果（直）'!R3282="撤去",VLOOKUP('施設リストA-1（直営）'!U1089,'（既設）調査結果'!$B$5:$C$1998,2,FALSE),0))</f>
        <v>0</v>
      </c>
      <c r="T3282" s="29">
        <f>'施設リストA-1（直営）'!W1089</f>
        <v>0</v>
      </c>
      <c r="U3282" s="29">
        <f>'施設リストA-1（直営）'!X1089</f>
        <v>0</v>
      </c>
      <c r="V3282" s="30">
        <f>IF(U3282="新設",VLOOKUP('施設リストA-1（直営）'!Y1089,'（新設）照明器具'!$B$5:$C$1990,2,FALSE),IF('部屋別効果（直）'!U3282="撤去",VLOOKUP('施設リストA-1（直営）'!Y1089,'（既設）調査結果'!$B$5:$C$1998,2,FALSE),0))</f>
        <v>0</v>
      </c>
      <c r="W3282" s="29">
        <f>'施設リストA-1（直営）'!AA1089</f>
        <v>0</v>
      </c>
      <c r="X3282" s="29">
        <f>'施設リストA-1（直営）'!AB1089</f>
        <v>0</v>
      </c>
      <c r="Y3282" s="30">
        <f>IF(X3282="新設",VLOOKUP('施設リストA-1（直営）'!AC1089,'（新設）照明器具'!$B$5:$C$1990,2,FALSE),IF('部屋別効果（直）'!X3282="撤去",VLOOKUP('施設リストA-1（直営）'!AC1089,'（既設）調査結果'!$B$5:$C$1998,2,FALSE),0))</f>
        <v>0</v>
      </c>
      <c r="Z3282" s="29">
        <f>'施設リストA-1（直営）'!AE1089</f>
        <v>0</v>
      </c>
      <c r="AA3282" s="29">
        <f>'施設リストA-1（直営）'!AF1089</f>
        <v>0</v>
      </c>
      <c r="AB3282" s="30">
        <f>IF(AA3282="新設",VLOOKUP('施設リストA-1（直営）'!AG1089,'（新設）照明器具'!$B$5:$C$1990,2,FALSE),IF('部屋別効果（直）'!AA3282="撤去",VLOOKUP('施設リストA-1（直営）'!AG1089,'（既設）調査結果'!$B$5:$C$1998,2,FALSE),0))</f>
        <v>0</v>
      </c>
      <c r="AC3282" s="29">
        <f>'施設リストA-1（直営）'!AI1089</f>
        <v>0</v>
      </c>
      <c r="AD3282" s="29">
        <f>'施設リストA-1（直営）'!AJ1089</f>
        <v>0</v>
      </c>
      <c r="AE3282" s="30">
        <f>IF(AD3282="新設",VLOOKUP('施設リストA-1（直営）'!AK1089,'（新設）照明器具'!$B$5:$C$1990,2,FALSE),IF('部屋別効果（直）'!AD3282="撤去",VLOOKUP('施設リストA-1（直営）'!AK1089,'（既設）調査結果'!$B$5:$C$1998,2,FALSE),0))</f>
        <v>0</v>
      </c>
      <c r="AF3282" s="29">
        <f>'施設リストA-1（直営）'!AM1089</f>
        <v>0</v>
      </c>
      <c r="AG3282" s="29">
        <f>'施設リストA-1（直営）'!AN1089</f>
        <v>0</v>
      </c>
      <c r="AH3282" s="30">
        <f>IF(AG3282="新設",VLOOKUP('施設リストA-1（直営）'!AO1089,'（新設）照明器具'!$B$5:$C$1990,2,FALSE),IF('部屋別効果（直）'!AG3282="撤去",VLOOKUP('施設リストA-1（直営）'!AO1089,'（既設）調査結果'!$B$5:$C$1998,2,FALSE),0))</f>
        <v>0</v>
      </c>
      <c r="AI3282" s="29">
        <f>'施設リストA-1（直営）'!AQ1089</f>
        <v>0</v>
      </c>
      <c r="AJ3282" s="29">
        <f>'施設リストA-1（直営）'!AR1089</f>
        <v>0</v>
      </c>
      <c r="AK3282" s="30">
        <f>IF(AJ3282="新設",VLOOKUP('施設リストA-1（直営）'!AS1089,'（新設）照明器具'!$B$5:$C$1990,2,FALSE),IF('部屋別効果（直）'!AJ3282="撤去",VLOOKUP('施設リストA-1（直営）'!AS1089,'（既設）調査結果'!$B$5:$C$1998,2,FALSE),0))</f>
        <v>0</v>
      </c>
      <c r="AL3282" s="29">
        <f>'施設リストA-1（直営）'!AU1089</f>
        <v>0</v>
      </c>
    </row>
    <row r="3283" spans="1:38" customFormat="1">
      <c r="A3283" s="15">
        <f>'施設リストA-1（直営）'!A1133</f>
        <v>0</v>
      </c>
      <c r="B3283" s="16" t="str">
        <f>'施設リストA-1（直営）'!B1090</f>
        <v>日吉ヶ丘高</v>
      </c>
      <c r="C3283" s="14" t="str">
        <f>'施設リストA-1（直営）'!C1090</f>
        <v>１F</v>
      </c>
      <c r="D3283" s="94" t="str">
        <f>'施設リストA-1（直営）'!D1090</f>
        <v>女子更衣室</v>
      </c>
      <c r="E3283" s="20">
        <f>'施設リストA-1（直営）'!E1090</f>
        <v>250</v>
      </c>
      <c r="F3283" s="20">
        <f>'施設リストA-1（直営）'!F1090</f>
        <v>4</v>
      </c>
      <c r="G3283" s="13">
        <f>'施設リストA-1（直営）'!G1090</f>
        <v>1000</v>
      </c>
      <c r="H3283" s="28">
        <f t="shared" si="51"/>
        <v>0</v>
      </c>
      <c r="I3283" s="29">
        <f>'施設リストA-1（直営）'!H1090</f>
        <v>0</v>
      </c>
      <c r="J3283" s="30">
        <f>IF(I3283="新設",VLOOKUP('施設リストA-1（直営）'!I1090,'（新設）照明器具'!$B$5:$C$1990,2,FALSE),IF('部屋別効果（直）'!I3283="撤去",VLOOKUP('施設リストA-1（直営）'!I1090,'（既設）調査結果'!$B$5:$C$1998,2,FALSE),0))</f>
        <v>0</v>
      </c>
      <c r="K3283" s="29">
        <f>'施設リストA-1（直営）'!K1090</f>
        <v>0</v>
      </c>
      <c r="L3283" s="29">
        <f>'施設リストA-1（直営）'!L1090</f>
        <v>0</v>
      </c>
      <c r="M3283" s="30">
        <f>IF(L3283="新設",VLOOKUP('施設リストA-1（直営）'!M1090,'（新設）照明器具'!$B$5:$C$1990,2,FALSE),IF('部屋別効果（直）'!L3283="撤去",VLOOKUP('施設リストA-1（直営）'!M1090,'（既設）調査結果'!$B$5:$C$1998,2,FALSE),0))</f>
        <v>0</v>
      </c>
      <c r="N3283" s="29">
        <f>'施設リストA-1（直営）'!O1090</f>
        <v>0</v>
      </c>
      <c r="O3283" s="29">
        <f>'施設リストA-1（直営）'!P1090</f>
        <v>0</v>
      </c>
      <c r="P3283" s="30">
        <f>IF(O3283="新設",VLOOKUP('施設リストA-1（直営）'!Q1090,'（新設）照明器具'!$B$5:$C$1990,2,FALSE),IF('部屋別効果（直）'!O3283="撤去",VLOOKUP('施設リストA-1（直営）'!Q1090,'（既設）調査結果'!$B$5:$C$1998,2,FALSE),0))</f>
        <v>0</v>
      </c>
      <c r="Q3283" s="29">
        <f>'施設リストA-1（直営）'!S1090</f>
        <v>0</v>
      </c>
      <c r="R3283" s="29">
        <f>'施設リストA-1（直営）'!T1090</f>
        <v>0</v>
      </c>
      <c r="S3283" s="30">
        <f>IF(R3283="新設",VLOOKUP('施設リストA-1（直営）'!U1090,'（新設）照明器具'!$B$5:$C$1990,2,FALSE),IF('部屋別効果（直）'!R3283="撤去",VLOOKUP('施設リストA-1（直営）'!U1090,'（既設）調査結果'!$B$5:$C$1998,2,FALSE),0))</f>
        <v>0</v>
      </c>
      <c r="T3283" s="29">
        <f>'施設リストA-1（直営）'!W1090</f>
        <v>0</v>
      </c>
      <c r="U3283" s="29">
        <f>'施設リストA-1（直営）'!X1090</f>
        <v>0</v>
      </c>
      <c r="V3283" s="30">
        <f>IF(U3283="新設",VLOOKUP('施設リストA-1（直営）'!Y1090,'（新設）照明器具'!$B$5:$C$1990,2,FALSE),IF('部屋別効果（直）'!U3283="撤去",VLOOKUP('施設リストA-1（直営）'!Y1090,'（既設）調査結果'!$B$5:$C$1998,2,FALSE),0))</f>
        <v>0</v>
      </c>
      <c r="W3283" s="29">
        <f>'施設リストA-1（直営）'!AA1090</f>
        <v>0</v>
      </c>
      <c r="X3283" s="29">
        <f>'施設リストA-1（直営）'!AB1090</f>
        <v>0</v>
      </c>
      <c r="Y3283" s="30">
        <f>IF(X3283="新設",VLOOKUP('施設リストA-1（直営）'!AC1090,'（新設）照明器具'!$B$5:$C$1990,2,FALSE),IF('部屋別効果（直）'!X3283="撤去",VLOOKUP('施設リストA-1（直営）'!AC1090,'（既設）調査結果'!$B$5:$C$1998,2,FALSE),0))</f>
        <v>0</v>
      </c>
      <c r="Z3283" s="29">
        <f>'施設リストA-1（直営）'!AE1090</f>
        <v>0</v>
      </c>
      <c r="AA3283" s="29">
        <f>'施設リストA-1（直営）'!AF1090</f>
        <v>0</v>
      </c>
      <c r="AB3283" s="30">
        <f>IF(AA3283="新設",VLOOKUP('施設リストA-1（直営）'!AG1090,'（新設）照明器具'!$B$5:$C$1990,2,FALSE),IF('部屋別効果（直）'!AA3283="撤去",VLOOKUP('施設リストA-1（直営）'!AG1090,'（既設）調査結果'!$B$5:$C$1998,2,FALSE),0))</f>
        <v>0</v>
      </c>
      <c r="AC3283" s="29">
        <f>'施設リストA-1（直営）'!AI1090</f>
        <v>0</v>
      </c>
      <c r="AD3283" s="29">
        <f>'施設リストA-1（直営）'!AJ1090</f>
        <v>0</v>
      </c>
      <c r="AE3283" s="30">
        <f>IF(AD3283="新設",VLOOKUP('施設リストA-1（直営）'!AK1090,'（新設）照明器具'!$B$5:$C$1990,2,FALSE),IF('部屋別効果（直）'!AD3283="撤去",VLOOKUP('施設リストA-1（直営）'!AK1090,'（既設）調査結果'!$B$5:$C$1998,2,FALSE),0))</f>
        <v>0</v>
      </c>
      <c r="AF3283" s="29">
        <f>'施設リストA-1（直営）'!AM1090</f>
        <v>0</v>
      </c>
      <c r="AG3283" s="29">
        <f>'施設リストA-1（直営）'!AN1090</f>
        <v>0</v>
      </c>
      <c r="AH3283" s="30">
        <f>IF(AG3283="新設",VLOOKUP('施設リストA-1（直営）'!AO1090,'（新設）照明器具'!$B$5:$C$1990,2,FALSE),IF('部屋別効果（直）'!AG3283="撤去",VLOOKUP('施設リストA-1（直営）'!AO1090,'（既設）調査結果'!$B$5:$C$1998,2,FALSE),0))</f>
        <v>0</v>
      </c>
      <c r="AI3283" s="29">
        <f>'施設リストA-1（直営）'!AQ1090</f>
        <v>0</v>
      </c>
      <c r="AJ3283" s="29">
        <f>'施設リストA-1（直営）'!AR1090</f>
        <v>0</v>
      </c>
      <c r="AK3283" s="30">
        <f>IF(AJ3283="新設",VLOOKUP('施設リストA-1（直営）'!AS1090,'（新設）照明器具'!$B$5:$C$1990,2,FALSE),IF('部屋別効果（直）'!AJ3283="撤去",VLOOKUP('施設リストA-1（直営）'!AS1090,'（既設）調査結果'!$B$5:$C$1998,2,FALSE),0))</f>
        <v>0</v>
      </c>
      <c r="AL3283" s="29">
        <f>'施設リストA-1（直営）'!AU1090</f>
        <v>0</v>
      </c>
    </row>
    <row r="3284" spans="1:38" customFormat="1">
      <c r="A3284" s="15">
        <f>'施設リストA-1（直営）'!A1134</f>
        <v>0</v>
      </c>
      <c r="B3284" s="16" t="str">
        <f>'施設リストA-1（直営）'!B1091</f>
        <v>日吉ヶ丘高</v>
      </c>
      <c r="C3284" s="14" t="str">
        <f>'施設リストA-1（直営）'!C1091</f>
        <v>２F</v>
      </c>
      <c r="D3284" s="94">
        <f>'施設リストA-1（直営）'!D1091</f>
        <v>124</v>
      </c>
      <c r="E3284" s="20">
        <f>'施設リストA-1（直営）'!E1091</f>
        <v>210</v>
      </c>
      <c r="F3284" s="20">
        <f>'施設リストA-1（直営）'!F1091</f>
        <v>8</v>
      </c>
      <c r="G3284" s="13">
        <f>'施設リストA-1（直営）'!G1091</f>
        <v>1680</v>
      </c>
      <c r="H3284" s="28" t="e">
        <f t="shared" si="51"/>
        <v>#N/A</v>
      </c>
      <c r="I3284" s="29" t="str">
        <f>'施設リストA-1（直営）'!H1091</f>
        <v>新設</v>
      </c>
      <c r="J3284" s="30" t="e">
        <f>IF(I3284="新設",VLOOKUP('施設リストA-1（直営）'!I1091,'（新設）照明器具'!$B$5:$C$1990,2,FALSE),IF('部屋別効果（直）'!I3284="撤去",VLOOKUP('施設リストA-1（直営）'!I1091,'（既設）調査結果'!$B$5:$C$1998,2,FALSE),0))</f>
        <v>#N/A</v>
      </c>
      <c r="K3284" s="29">
        <f>'施設リストA-1（直営）'!K1091</f>
        <v>8</v>
      </c>
      <c r="L3284" s="29" t="str">
        <f>'施設リストA-1（直営）'!L1091</f>
        <v>撤去</v>
      </c>
      <c r="M3284" s="30">
        <f>IF(L3284="新設",VLOOKUP('施設リストA-1（直営）'!M1091,'（新設）照明器具'!$B$5:$C$1990,2,FALSE),IF('部屋別効果（直）'!L3284="撤去",VLOOKUP('施設リストA-1（直営）'!M1091,'（既設）調査結果'!$B$5:$C$1998,2,FALSE),0))</f>
        <v>86</v>
      </c>
      <c r="N3284" s="29">
        <f>'施設リストA-1（直営）'!O1091</f>
        <v>8</v>
      </c>
      <c r="O3284" s="29" t="str">
        <f>'施設リストA-1（直営）'!P1091</f>
        <v>新設</v>
      </c>
      <c r="P3284" s="30" t="e">
        <f>IF(O3284="新設",VLOOKUP('施設リストA-1（直営）'!Q1091,'（新設）照明器具'!$B$5:$C$1990,2,FALSE),IF('部屋別効果（直）'!O3284="撤去",VLOOKUP('施設リストA-1（直営）'!Q1091,'（既設）調査結果'!$B$5:$C$1998,2,FALSE),0))</f>
        <v>#N/A</v>
      </c>
      <c r="Q3284" s="29">
        <f>'施設リストA-1（直営）'!S1091</f>
        <v>2</v>
      </c>
      <c r="R3284" s="29" t="str">
        <f>'施設リストA-1（直営）'!T1091</f>
        <v>撤去</v>
      </c>
      <c r="S3284" s="30">
        <f>IF(R3284="新設",VLOOKUP('施設リストA-1（直営）'!U1091,'（新設）照明器具'!$B$5:$C$1990,2,FALSE),IF('部屋別効果（直）'!R3284="撤去",VLOOKUP('施設リストA-1（直営）'!U1091,'（既設）調査結果'!$B$5:$C$1998,2,FALSE),0))</f>
        <v>45</v>
      </c>
      <c r="T3284" s="29">
        <f>'施設リストA-1（直営）'!W1091</f>
        <v>2</v>
      </c>
      <c r="U3284" s="29">
        <f>'施設リストA-1（直営）'!X1091</f>
        <v>0</v>
      </c>
      <c r="V3284" s="30">
        <f>IF(U3284="新設",VLOOKUP('施設リストA-1（直営）'!Y1091,'（新設）照明器具'!$B$5:$C$1990,2,FALSE),IF('部屋別効果（直）'!U3284="撤去",VLOOKUP('施設リストA-1（直営）'!Y1091,'（既設）調査結果'!$B$5:$C$1998,2,FALSE),0))</f>
        <v>0</v>
      </c>
      <c r="W3284" s="29">
        <f>'施設リストA-1（直営）'!AA1091</f>
        <v>0</v>
      </c>
      <c r="X3284" s="29">
        <f>'施設リストA-1（直営）'!AB1091</f>
        <v>0</v>
      </c>
      <c r="Y3284" s="30">
        <f>IF(X3284="新設",VLOOKUP('施設リストA-1（直営）'!AC1091,'（新設）照明器具'!$B$5:$C$1990,2,FALSE),IF('部屋別効果（直）'!X3284="撤去",VLOOKUP('施設リストA-1（直営）'!AC1091,'（既設）調査結果'!$B$5:$C$1998,2,FALSE),0))</f>
        <v>0</v>
      </c>
      <c r="Z3284" s="29">
        <f>'施設リストA-1（直営）'!AE1091</f>
        <v>0</v>
      </c>
      <c r="AA3284" s="29">
        <f>'施設リストA-1（直営）'!AF1091</f>
        <v>0</v>
      </c>
      <c r="AB3284" s="30">
        <f>IF(AA3284="新設",VLOOKUP('施設リストA-1（直営）'!AG1091,'（新設）照明器具'!$B$5:$C$1990,2,FALSE),IF('部屋別効果（直）'!AA3284="撤去",VLOOKUP('施設リストA-1（直営）'!AG1091,'（既設）調査結果'!$B$5:$C$1998,2,FALSE),0))</f>
        <v>0</v>
      </c>
      <c r="AC3284" s="29">
        <f>'施設リストA-1（直営）'!AI1091</f>
        <v>0</v>
      </c>
      <c r="AD3284" s="29">
        <f>'施設リストA-1（直営）'!AJ1091</f>
        <v>0</v>
      </c>
      <c r="AE3284" s="30">
        <f>IF(AD3284="新設",VLOOKUP('施設リストA-1（直営）'!AK1091,'（新設）照明器具'!$B$5:$C$1990,2,FALSE),IF('部屋別効果（直）'!AD3284="撤去",VLOOKUP('施設リストA-1（直営）'!AK1091,'（既設）調査結果'!$B$5:$C$1998,2,FALSE),0))</f>
        <v>0</v>
      </c>
      <c r="AF3284" s="29">
        <f>'施設リストA-1（直営）'!AM1091</f>
        <v>0</v>
      </c>
      <c r="AG3284" s="29">
        <f>'施設リストA-1（直営）'!AN1091</f>
        <v>0</v>
      </c>
      <c r="AH3284" s="30">
        <f>IF(AG3284="新設",VLOOKUP('施設リストA-1（直営）'!AO1091,'（新設）照明器具'!$B$5:$C$1990,2,FALSE),IF('部屋別効果（直）'!AG3284="撤去",VLOOKUP('施設リストA-1（直営）'!AO1091,'（既設）調査結果'!$B$5:$C$1998,2,FALSE),0))</f>
        <v>0</v>
      </c>
      <c r="AI3284" s="29">
        <f>'施設リストA-1（直営）'!AQ1091</f>
        <v>0</v>
      </c>
      <c r="AJ3284" s="29">
        <f>'施設リストA-1（直営）'!AR1091</f>
        <v>0</v>
      </c>
      <c r="AK3284" s="30">
        <f>IF(AJ3284="新設",VLOOKUP('施設リストA-1（直営）'!AS1091,'（新設）照明器具'!$B$5:$C$1990,2,FALSE),IF('部屋別効果（直）'!AJ3284="撤去",VLOOKUP('施設リストA-1（直営）'!AS1091,'（既設）調査結果'!$B$5:$C$1998,2,FALSE),0))</f>
        <v>0</v>
      </c>
      <c r="AL3284" s="29">
        <f>'施設リストA-1（直営）'!AU1091</f>
        <v>0</v>
      </c>
    </row>
    <row r="3285" spans="1:38" customFormat="1">
      <c r="A3285" s="15">
        <f>'施設リストA-1（直営）'!A1135</f>
        <v>0</v>
      </c>
      <c r="B3285" s="16" t="str">
        <f>'施設リストA-1（直営）'!B1092</f>
        <v>日吉ヶ丘高</v>
      </c>
      <c r="C3285" s="14" t="str">
        <f>'施設リストA-1（直営）'!C1092</f>
        <v>２F</v>
      </c>
      <c r="D3285" s="94">
        <f>'施設リストA-1（直営）'!D1092</f>
        <v>125</v>
      </c>
      <c r="E3285" s="20">
        <f>'施設リストA-1（直営）'!E1092</f>
        <v>210</v>
      </c>
      <c r="F3285" s="20">
        <f>'施設リストA-1（直営）'!F1092</f>
        <v>8</v>
      </c>
      <c r="G3285" s="13">
        <f>'施設リストA-1（直営）'!G1092</f>
        <v>1680</v>
      </c>
      <c r="H3285" s="28" t="e">
        <f t="shared" si="51"/>
        <v>#N/A</v>
      </c>
      <c r="I3285" s="29" t="str">
        <f>'施設リストA-1（直営）'!H1092</f>
        <v>新設</v>
      </c>
      <c r="J3285" s="30" t="e">
        <f>IF(I3285="新設",VLOOKUP('施設リストA-1（直営）'!I1092,'（新設）照明器具'!$B$5:$C$1990,2,FALSE),IF('部屋別効果（直）'!I3285="撤去",VLOOKUP('施設リストA-1（直営）'!I1092,'（既設）調査結果'!$B$5:$C$1998,2,FALSE),0))</f>
        <v>#N/A</v>
      </c>
      <c r="K3285" s="29">
        <f>'施設リストA-1（直営）'!K1092</f>
        <v>8</v>
      </c>
      <c r="L3285" s="29" t="str">
        <f>'施設リストA-1（直営）'!L1092</f>
        <v>撤去</v>
      </c>
      <c r="M3285" s="30">
        <f>IF(L3285="新設",VLOOKUP('施設リストA-1（直営）'!M1092,'（新設）照明器具'!$B$5:$C$1990,2,FALSE),IF('部屋別効果（直）'!L3285="撤去",VLOOKUP('施設リストA-1（直営）'!M1092,'（既設）調査結果'!$B$5:$C$1998,2,FALSE),0))</f>
        <v>86</v>
      </c>
      <c r="N3285" s="29">
        <f>'施設リストA-1（直営）'!O1092</f>
        <v>8</v>
      </c>
      <c r="O3285" s="29" t="str">
        <f>'施設リストA-1（直営）'!P1092</f>
        <v>新設</v>
      </c>
      <c r="P3285" s="30" t="e">
        <f>IF(O3285="新設",VLOOKUP('施設リストA-1（直営）'!Q1092,'（新設）照明器具'!$B$5:$C$1990,2,FALSE),IF('部屋別効果（直）'!O3285="撤去",VLOOKUP('施設リストA-1（直営）'!Q1092,'（既設）調査結果'!$B$5:$C$1998,2,FALSE),0))</f>
        <v>#N/A</v>
      </c>
      <c r="Q3285" s="29">
        <f>'施設リストA-1（直営）'!S1092</f>
        <v>2</v>
      </c>
      <c r="R3285" s="29" t="str">
        <f>'施設リストA-1（直営）'!T1092</f>
        <v>撤去</v>
      </c>
      <c r="S3285" s="30">
        <f>IF(R3285="新設",VLOOKUP('施設リストA-1（直営）'!U1092,'（新設）照明器具'!$B$5:$C$1990,2,FALSE),IF('部屋別効果（直）'!R3285="撤去",VLOOKUP('施設リストA-1（直営）'!U1092,'（既設）調査結果'!$B$5:$C$1998,2,FALSE),0))</f>
        <v>45</v>
      </c>
      <c r="T3285" s="29">
        <f>'施設リストA-1（直営）'!W1092</f>
        <v>2</v>
      </c>
      <c r="U3285" s="29">
        <f>'施設リストA-1（直営）'!X1092</f>
        <v>0</v>
      </c>
      <c r="V3285" s="30">
        <f>IF(U3285="新設",VLOOKUP('施設リストA-1（直営）'!Y1092,'（新設）照明器具'!$B$5:$C$1990,2,FALSE),IF('部屋別効果（直）'!U3285="撤去",VLOOKUP('施設リストA-1（直営）'!Y1092,'（既設）調査結果'!$B$5:$C$1998,2,FALSE),0))</f>
        <v>0</v>
      </c>
      <c r="W3285" s="29">
        <f>'施設リストA-1（直営）'!AA1092</f>
        <v>0</v>
      </c>
      <c r="X3285" s="29">
        <f>'施設リストA-1（直営）'!AB1092</f>
        <v>0</v>
      </c>
      <c r="Y3285" s="30">
        <f>IF(X3285="新設",VLOOKUP('施設リストA-1（直営）'!AC1092,'（新設）照明器具'!$B$5:$C$1990,2,FALSE),IF('部屋別効果（直）'!X3285="撤去",VLOOKUP('施設リストA-1（直営）'!AC1092,'（既設）調査結果'!$B$5:$C$1998,2,FALSE),0))</f>
        <v>0</v>
      </c>
      <c r="Z3285" s="29">
        <f>'施設リストA-1（直営）'!AE1092</f>
        <v>0</v>
      </c>
      <c r="AA3285" s="29">
        <f>'施設リストA-1（直営）'!AF1092</f>
        <v>0</v>
      </c>
      <c r="AB3285" s="30">
        <f>IF(AA3285="新設",VLOOKUP('施設リストA-1（直営）'!AG1092,'（新設）照明器具'!$B$5:$C$1990,2,FALSE),IF('部屋別効果（直）'!AA3285="撤去",VLOOKUP('施設リストA-1（直営）'!AG1092,'（既設）調査結果'!$B$5:$C$1998,2,FALSE),0))</f>
        <v>0</v>
      </c>
      <c r="AC3285" s="29">
        <f>'施設リストA-1（直営）'!AI1092</f>
        <v>0</v>
      </c>
      <c r="AD3285" s="29">
        <f>'施設リストA-1（直営）'!AJ1092</f>
        <v>0</v>
      </c>
      <c r="AE3285" s="30">
        <f>IF(AD3285="新設",VLOOKUP('施設リストA-1（直営）'!AK1092,'（新設）照明器具'!$B$5:$C$1990,2,FALSE),IF('部屋別効果（直）'!AD3285="撤去",VLOOKUP('施設リストA-1（直営）'!AK1092,'（既設）調査結果'!$B$5:$C$1998,2,FALSE),0))</f>
        <v>0</v>
      </c>
      <c r="AF3285" s="29">
        <f>'施設リストA-1（直営）'!AM1092</f>
        <v>0</v>
      </c>
      <c r="AG3285" s="29">
        <f>'施設リストA-1（直営）'!AN1092</f>
        <v>0</v>
      </c>
      <c r="AH3285" s="30">
        <f>IF(AG3285="新設",VLOOKUP('施設リストA-1（直営）'!AO1092,'（新設）照明器具'!$B$5:$C$1990,2,FALSE),IF('部屋別効果（直）'!AG3285="撤去",VLOOKUP('施設リストA-1（直営）'!AO1092,'（既設）調査結果'!$B$5:$C$1998,2,FALSE),0))</f>
        <v>0</v>
      </c>
      <c r="AI3285" s="29">
        <f>'施設リストA-1（直営）'!AQ1092</f>
        <v>0</v>
      </c>
      <c r="AJ3285" s="29">
        <f>'施設リストA-1（直営）'!AR1092</f>
        <v>0</v>
      </c>
      <c r="AK3285" s="30">
        <f>IF(AJ3285="新設",VLOOKUP('施設リストA-1（直営）'!AS1092,'（新設）照明器具'!$B$5:$C$1990,2,FALSE),IF('部屋別効果（直）'!AJ3285="撤去",VLOOKUP('施設リストA-1（直営）'!AS1092,'（既設）調査結果'!$B$5:$C$1998,2,FALSE),0))</f>
        <v>0</v>
      </c>
      <c r="AL3285" s="29">
        <f>'施設リストA-1（直営）'!AU1092</f>
        <v>0</v>
      </c>
    </row>
    <row r="3286" spans="1:38" customFormat="1">
      <c r="A3286" s="15">
        <f>'施設リストA-1（直営）'!A1136</f>
        <v>0</v>
      </c>
      <c r="B3286" s="16" t="str">
        <f>'施設リストA-1（直営）'!B1093</f>
        <v>日吉ヶ丘高</v>
      </c>
      <c r="C3286" s="14" t="str">
        <f>'施設リストA-1（直営）'!C1093</f>
        <v>２F</v>
      </c>
      <c r="D3286" s="94">
        <f>'施設リストA-1（直営）'!D1093</f>
        <v>126</v>
      </c>
      <c r="E3286" s="20">
        <f>'施設リストA-1（直営）'!E1093</f>
        <v>210</v>
      </c>
      <c r="F3286" s="20">
        <f>'施設リストA-1（直営）'!F1093</f>
        <v>8</v>
      </c>
      <c r="G3286" s="13">
        <f>'施設リストA-1（直営）'!G1093</f>
        <v>1680</v>
      </c>
      <c r="H3286" s="28" t="e">
        <f t="shared" si="51"/>
        <v>#N/A</v>
      </c>
      <c r="I3286" s="29" t="str">
        <f>'施設リストA-1（直営）'!H1093</f>
        <v>新設</v>
      </c>
      <c r="J3286" s="30" t="e">
        <f>IF(I3286="新設",VLOOKUP('施設リストA-1（直営）'!I1093,'（新設）照明器具'!$B$5:$C$1990,2,FALSE),IF('部屋別効果（直）'!I3286="撤去",VLOOKUP('施設リストA-1（直営）'!I1093,'（既設）調査結果'!$B$5:$C$1998,2,FALSE),0))</f>
        <v>#N/A</v>
      </c>
      <c r="K3286" s="29">
        <f>'施設リストA-1（直営）'!K1093</f>
        <v>8</v>
      </c>
      <c r="L3286" s="29" t="str">
        <f>'施設リストA-1（直営）'!L1093</f>
        <v>撤去</v>
      </c>
      <c r="M3286" s="30">
        <f>IF(L3286="新設",VLOOKUP('施設リストA-1（直営）'!M1093,'（新設）照明器具'!$B$5:$C$1990,2,FALSE),IF('部屋別効果（直）'!L3286="撤去",VLOOKUP('施設リストA-1（直営）'!M1093,'（既設）調査結果'!$B$5:$C$1998,2,FALSE),0))</f>
        <v>86</v>
      </c>
      <c r="N3286" s="29">
        <f>'施設リストA-1（直営）'!O1093</f>
        <v>8</v>
      </c>
      <c r="O3286" s="29" t="str">
        <f>'施設リストA-1（直営）'!P1093</f>
        <v>新設</v>
      </c>
      <c r="P3286" s="30" t="e">
        <f>IF(O3286="新設",VLOOKUP('施設リストA-1（直営）'!Q1093,'（新設）照明器具'!$B$5:$C$1990,2,FALSE),IF('部屋別効果（直）'!O3286="撤去",VLOOKUP('施設リストA-1（直営）'!Q1093,'（既設）調査結果'!$B$5:$C$1998,2,FALSE),0))</f>
        <v>#N/A</v>
      </c>
      <c r="Q3286" s="29">
        <f>'施設リストA-1（直営）'!S1093</f>
        <v>2</v>
      </c>
      <c r="R3286" s="29" t="str">
        <f>'施設リストA-1（直営）'!T1093</f>
        <v>撤去</v>
      </c>
      <c r="S3286" s="30">
        <f>IF(R3286="新設",VLOOKUP('施設リストA-1（直営）'!U1093,'（新設）照明器具'!$B$5:$C$1990,2,FALSE),IF('部屋別効果（直）'!R3286="撤去",VLOOKUP('施設リストA-1（直営）'!U1093,'（既設）調査結果'!$B$5:$C$1998,2,FALSE),0))</f>
        <v>45</v>
      </c>
      <c r="T3286" s="29">
        <f>'施設リストA-1（直営）'!W1093</f>
        <v>2</v>
      </c>
      <c r="U3286" s="29">
        <f>'施設リストA-1（直営）'!X1093</f>
        <v>0</v>
      </c>
      <c r="V3286" s="30">
        <f>IF(U3286="新設",VLOOKUP('施設リストA-1（直営）'!Y1093,'（新設）照明器具'!$B$5:$C$1990,2,FALSE),IF('部屋別効果（直）'!U3286="撤去",VLOOKUP('施設リストA-1（直営）'!Y1093,'（既設）調査結果'!$B$5:$C$1998,2,FALSE),0))</f>
        <v>0</v>
      </c>
      <c r="W3286" s="29">
        <f>'施設リストA-1（直営）'!AA1093</f>
        <v>0</v>
      </c>
      <c r="X3286" s="29">
        <f>'施設リストA-1（直営）'!AB1093</f>
        <v>0</v>
      </c>
      <c r="Y3286" s="30">
        <f>IF(X3286="新設",VLOOKUP('施設リストA-1（直営）'!AC1093,'（新設）照明器具'!$B$5:$C$1990,2,FALSE),IF('部屋別効果（直）'!X3286="撤去",VLOOKUP('施設リストA-1（直営）'!AC1093,'（既設）調査結果'!$B$5:$C$1998,2,FALSE),0))</f>
        <v>0</v>
      </c>
      <c r="Z3286" s="29">
        <f>'施設リストA-1（直営）'!AE1093</f>
        <v>0</v>
      </c>
      <c r="AA3286" s="29">
        <f>'施設リストA-1（直営）'!AF1093</f>
        <v>0</v>
      </c>
      <c r="AB3286" s="30">
        <f>IF(AA3286="新設",VLOOKUP('施設リストA-1（直営）'!AG1093,'（新設）照明器具'!$B$5:$C$1990,2,FALSE),IF('部屋別効果（直）'!AA3286="撤去",VLOOKUP('施設リストA-1（直営）'!AG1093,'（既設）調査結果'!$B$5:$C$1998,2,FALSE),0))</f>
        <v>0</v>
      </c>
      <c r="AC3286" s="29">
        <f>'施設リストA-1（直営）'!AI1093</f>
        <v>0</v>
      </c>
      <c r="AD3286" s="29">
        <f>'施設リストA-1（直営）'!AJ1093</f>
        <v>0</v>
      </c>
      <c r="AE3286" s="30">
        <f>IF(AD3286="新設",VLOOKUP('施設リストA-1（直営）'!AK1093,'（新設）照明器具'!$B$5:$C$1990,2,FALSE),IF('部屋別効果（直）'!AD3286="撤去",VLOOKUP('施設リストA-1（直営）'!AK1093,'（既設）調査結果'!$B$5:$C$1998,2,FALSE),0))</f>
        <v>0</v>
      </c>
      <c r="AF3286" s="29">
        <f>'施設リストA-1（直営）'!AM1093</f>
        <v>0</v>
      </c>
      <c r="AG3286" s="29">
        <f>'施設リストA-1（直営）'!AN1093</f>
        <v>0</v>
      </c>
      <c r="AH3286" s="30">
        <f>IF(AG3286="新設",VLOOKUP('施設リストA-1（直営）'!AO1093,'（新設）照明器具'!$B$5:$C$1990,2,FALSE),IF('部屋別効果（直）'!AG3286="撤去",VLOOKUP('施設リストA-1（直営）'!AO1093,'（既設）調査結果'!$B$5:$C$1998,2,FALSE),0))</f>
        <v>0</v>
      </c>
      <c r="AI3286" s="29">
        <f>'施設リストA-1（直営）'!AQ1093</f>
        <v>0</v>
      </c>
      <c r="AJ3286" s="29">
        <f>'施設リストA-1（直営）'!AR1093</f>
        <v>0</v>
      </c>
      <c r="AK3286" s="30">
        <f>IF(AJ3286="新設",VLOOKUP('施設リストA-1（直営）'!AS1093,'（新設）照明器具'!$B$5:$C$1990,2,FALSE),IF('部屋別効果（直）'!AJ3286="撤去",VLOOKUP('施設リストA-1（直営）'!AS1093,'（既設）調査結果'!$B$5:$C$1998,2,FALSE),0))</f>
        <v>0</v>
      </c>
      <c r="AL3286" s="29">
        <f>'施設リストA-1（直営）'!AU1093</f>
        <v>0</v>
      </c>
    </row>
    <row r="3287" spans="1:38" customFormat="1">
      <c r="A3287" s="15">
        <f>'施設リストA-1（直営）'!A1137</f>
        <v>0</v>
      </c>
      <c r="B3287" s="16" t="str">
        <f>'施設リストA-1（直営）'!B1094</f>
        <v>日吉ヶ丘高</v>
      </c>
      <c r="C3287" s="14" t="str">
        <f>'施設リストA-1（直営）'!C1094</f>
        <v>２F</v>
      </c>
      <c r="D3287" s="94" t="str">
        <f>'施設リストA-1（直営）'!D1094</f>
        <v>自習室</v>
      </c>
      <c r="E3287" s="20">
        <f>'施設リストA-1（直営）'!E1094</f>
        <v>210</v>
      </c>
      <c r="F3287" s="20">
        <f>'施設リストA-1（直営）'!F1094</f>
        <v>6</v>
      </c>
      <c r="G3287" s="13">
        <f>'施設リストA-1（直営）'!G1094</f>
        <v>1260</v>
      </c>
      <c r="H3287" s="28" t="e">
        <f t="shared" si="51"/>
        <v>#N/A</v>
      </c>
      <c r="I3287" s="29" t="str">
        <f>'施設リストA-1（直営）'!H1094</f>
        <v>新設</v>
      </c>
      <c r="J3287" s="30" t="e">
        <f>IF(I3287="新設",VLOOKUP('施設リストA-1（直営）'!I1094,'（新設）照明器具'!$B$5:$C$1990,2,FALSE),IF('部屋別効果（直）'!I3287="撤去",VLOOKUP('施設リストA-1（直営）'!I1094,'（既設）調査結果'!$B$5:$C$1998,2,FALSE),0))</f>
        <v>#N/A</v>
      </c>
      <c r="K3287" s="29">
        <f>'施設リストA-1（直営）'!K1094</f>
        <v>6</v>
      </c>
      <c r="L3287" s="29" t="str">
        <f>'施設リストA-1（直営）'!L1094</f>
        <v>撤去</v>
      </c>
      <c r="M3287" s="30">
        <f>IF(L3287="新設",VLOOKUP('施設リストA-1（直営）'!M1094,'（新設）照明器具'!$B$5:$C$1990,2,FALSE),IF('部屋別効果（直）'!L3287="撤去",VLOOKUP('施設リストA-1（直営）'!M1094,'（既設）調査結果'!$B$5:$C$1998,2,FALSE),0))</f>
        <v>86</v>
      </c>
      <c r="N3287" s="29">
        <f>'施設リストA-1（直営）'!O1094</f>
        <v>6</v>
      </c>
      <c r="O3287" s="29" t="str">
        <f>'施設リストA-1（直営）'!P1094</f>
        <v>新設</v>
      </c>
      <c r="P3287" s="30" t="e">
        <f>IF(O3287="新設",VLOOKUP('施設リストA-1（直営）'!Q1094,'（新設）照明器具'!$B$5:$C$1990,2,FALSE),IF('部屋別効果（直）'!O3287="撤去",VLOOKUP('施設リストA-1（直営）'!Q1094,'（既設）調査結果'!$B$5:$C$1998,2,FALSE),0))</f>
        <v>#N/A</v>
      </c>
      <c r="Q3287" s="29">
        <f>'施設リストA-1（直営）'!S1094</f>
        <v>2</v>
      </c>
      <c r="R3287" s="29" t="str">
        <f>'施設リストA-1（直営）'!T1094</f>
        <v>撤去</v>
      </c>
      <c r="S3287" s="30">
        <f>IF(R3287="新設",VLOOKUP('施設リストA-1（直営）'!U1094,'（新設）照明器具'!$B$5:$C$1990,2,FALSE),IF('部屋別効果（直）'!R3287="撤去",VLOOKUP('施設リストA-1（直営）'!U1094,'（既設）調査結果'!$B$5:$C$1998,2,FALSE),0))</f>
        <v>45</v>
      </c>
      <c r="T3287" s="29">
        <f>'施設リストA-1（直営）'!W1094</f>
        <v>2</v>
      </c>
      <c r="U3287" s="29">
        <f>'施設リストA-1（直営）'!X1094</f>
        <v>0</v>
      </c>
      <c r="V3287" s="30">
        <f>IF(U3287="新設",VLOOKUP('施設リストA-1（直営）'!Y1094,'（新設）照明器具'!$B$5:$C$1990,2,FALSE),IF('部屋別効果（直）'!U3287="撤去",VLOOKUP('施設リストA-1（直営）'!Y1094,'（既設）調査結果'!$B$5:$C$1998,2,FALSE),0))</f>
        <v>0</v>
      </c>
      <c r="W3287" s="29">
        <f>'施設リストA-1（直営）'!AA1094</f>
        <v>0</v>
      </c>
      <c r="X3287" s="29">
        <f>'施設リストA-1（直営）'!AB1094</f>
        <v>0</v>
      </c>
      <c r="Y3287" s="30">
        <f>IF(X3287="新設",VLOOKUP('施設リストA-1（直営）'!AC1094,'（新設）照明器具'!$B$5:$C$1990,2,FALSE),IF('部屋別効果（直）'!X3287="撤去",VLOOKUP('施設リストA-1（直営）'!AC1094,'（既設）調査結果'!$B$5:$C$1998,2,FALSE),0))</f>
        <v>0</v>
      </c>
      <c r="Z3287" s="29">
        <f>'施設リストA-1（直営）'!AE1094</f>
        <v>0</v>
      </c>
      <c r="AA3287" s="29">
        <f>'施設リストA-1（直営）'!AF1094</f>
        <v>0</v>
      </c>
      <c r="AB3287" s="30">
        <f>IF(AA3287="新設",VLOOKUP('施設リストA-1（直営）'!AG1094,'（新設）照明器具'!$B$5:$C$1990,2,FALSE),IF('部屋別効果（直）'!AA3287="撤去",VLOOKUP('施設リストA-1（直営）'!AG1094,'（既設）調査結果'!$B$5:$C$1998,2,FALSE),0))</f>
        <v>0</v>
      </c>
      <c r="AC3287" s="29">
        <f>'施設リストA-1（直営）'!AI1094</f>
        <v>0</v>
      </c>
      <c r="AD3287" s="29">
        <f>'施設リストA-1（直営）'!AJ1094</f>
        <v>0</v>
      </c>
      <c r="AE3287" s="30">
        <f>IF(AD3287="新設",VLOOKUP('施設リストA-1（直営）'!AK1094,'（新設）照明器具'!$B$5:$C$1990,2,FALSE),IF('部屋別効果（直）'!AD3287="撤去",VLOOKUP('施設リストA-1（直営）'!AK1094,'（既設）調査結果'!$B$5:$C$1998,2,FALSE),0))</f>
        <v>0</v>
      </c>
      <c r="AF3287" s="29">
        <f>'施設リストA-1（直営）'!AM1094</f>
        <v>0</v>
      </c>
      <c r="AG3287" s="29">
        <f>'施設リストA-1（直営）'!AN1094</f>
        <v>0</v>
      </c>
      <c r="AH3287" s="30">
        <f>IF(AG3287="新設",VLOOKUP('施設リストA-1（直営）'!AO1094,'（新設）照明器具'!$B$5:$C$1990,2,FALSE),IF('部屋別効果（直）'!AG3287="撤去",VLOOKUP('施設リストA-1（直営）'!AO1094,'（既設）調査結果'!$B$5:$C$1998,2,FALSE),0))</f>
        <v>0</v>
      </c>
      <c r="AI3287" s="29">
        <f>'施設リストA-1（直営）'!AQ1094</f>
        <v>0</v>
      </c>
      <c r="AJ3287" s="29">
        <f>'施設リストA-1（直営）'!AR1094</f>
        <v>0</v>
      </c>
      <c r="AK3287" s="30">
        <f>IF(AJ3287="新設",VLOOKUP('施設リストA-1（直営）'!AS1094,'（新設）照明器具'!$B$5:$C$1990,2,FALSE),IF('部屋別効果（直）'!AJ3287="撤去",VLOOKUP('施設リストA-1（直営）'!AS1094,'（既設）調査結果'!$B$5:$C$1998,2,FALSE),0))</f>
        <v>0</v>
      </c>
      <c r="AL3287" s="29">
        <f>'施設リストA-1（直営）'!AU1094</f>
        <v>0</v>
      </c>
    </row>
    <row r="3288" spans="1:38" customFormat="1">
      <c r="A3288" s="15">
        <f>'施設リストA-1（直営）'!A1138</f>
        <v>0</v>
      </c>
      <c r="B3288" s="16" t="str">
        <f>'施設リストA-1（直営）'!B1095</f>
        <v>日吉ヶ丘高</v>
      </c>
      <c r="C3288" s="14" t="str">
        <f>'施設リストA-1（直営）'!C1095</f>
        <v>２F</v>
      </c>
      <c r="D3288" s="94" t="str">
        <f>'施設リストA-1（直営）'!D1095</f>
        <v>第一会議室</v>
      </c>
      <c r="E3288" s="20">
        <f>'施設リストA-1（直営）'!E1095</f>
        <v>250</v>
      </c>
      <c r="F3288" s="20">
        <f>'施設リストA-1（直営）'!F1095</f>
        <v>4</v>
      </c>
      <c r="G3288" s="13">
        <f>'施設リストA-1（直営）'!G1095</f>
        <v>1000</v>
      </c>
      <c r="H3288" s="28" t="e">
        <f t="shared" si="51"/>
        <v>#N/A</v>
      </c>
      <c r="I3288" s="29" t="str">
        <f>'施設リストA-1（直営）'!H1095</f>
        <v>新設</v>
      </c>
      <c r="J3288" s="30" t="e">
        <f>IF(I3288="新設",VLOOKUP('施設リストA-1（直営）'!I1095,'（新設）照明器具'!$B$5:$C$1990,2,FALSE),IF('部屋別効果（直）'!I3288="撤去",VLOOKUP('施設リストA-1（直営）'!I1095,'（既設）調査結果'!$B$5:$C$1998,2,FALSE),0))</f>
        <v>#N/A</v>
      </c>
      <c r="K3288" s="29">
        <f>'施設リストA-1（直営）'!K1095</f>
        <v>4</v>
      </c>
      <c r="L3288" s="29" t="str">
        <f>'施設リストA-1（直営）'!L1095</f>
        <v>撤去</v>
      </c>
      <c r="M3288" s="30">
        <f>IF(L3288="新設",VLOOKUP('施設リストA-1（直営）'!M1095,'（新設）照明器具'!$B$5:$C$1990,2,FALSE),IF('部屋別効果（直）'!L3288="撤去",VLOOKUP('施設リストA-1（直営）'!M1095,'（既設）調査結果'!$B$5:$C$1998,2,FALSE),0))</f>
        <v>86</v>
      </c>
      <c r="N3288" s="29">
        <f>'施設リストA-1（直営）'!O1095</f>
        <v>4</v>
      </c>
      <c r="O3288" s="29">
        <f>'施設リストA-1（直営）'!P1095</f>
        <v>0</v>
      </c>
      <c r="P3288" s="30">
        <f>IF(O3288="新設",VLOOKUP('施設リストA-1（直営）'!Q1095,'（新設）照明器具'!$B$5:$C$1990,2,FALSE),IF('部屋別効果（直）'!O3288="撤去",VLOOKUP('施設リストA-1（直営）'!Q1095,'（既設）調査結果'!$B$5:$C$1998,2,FALSE),0))</f>
        <v>0</v>
      </c>
      <c r="Q3288" s="29">
        <f>'施設リストA-1（直営）'!S1095</f>
        <v>0</v>
      </c>
      <c r="R3288" s="29">
        <f>'施設リストA-1（直営）'!T1095</f>
        <v>0</v>
      </c>
      <c r="S3288" s="30">
        <f>IF(R3288="新設",VLOOKUP('施設リストA-1（直営）'!U1095,'（新設）照明器具'!$B$5:$C$1990,2,FALSE),IF('部屋別効果（直）'!R3288="撤去",VLOOKUP('施設リストA-1（直営）'!U1095,'（既設）調査結果'!$B$5:$C$1998,2,FALSE),0))</f>
        <v>0</v>
      </c>
      <c r="T3288" s="29">
        <f>'施設リストA-1（直営）'!W1095</f>
        <v>0</v>
      </c>
      <c r="U3288" s="29">
        <f>'施設リストA-1（直営）'!X1095</f>
        <v>0</v>
      </c>
      <c r="V3288" s="30">
        <f>IF(U3288="新設",VLOOKUP('施設リストA-1（直営）'!Y1095,'（新設）照明器具'!$B$5:$C$1990,2,FALSE),IF('部屋別効果（直）'!U3288="撤去",VLOOKUP('施設リストA-1（直営）'!Y1095,'（既設）調査結果'!$B$5:$C$1998,2,FALSE),0))</f>
        <v>0</v>
      </c>
      <c r="W3288" s="29">
        <f>'施設リストA-1（直営）'!AA1095</f>
        <v>0</v>
      </c>
      <c r="X3288" s="29">
        <f>'施設リストA-1（直営）'!AB1095</f>
        <v>0</v>
      </c>
      <c r="Y3288" s="30">
        <f>IF(X3288="新設",VLOOKUP('施設リストA-1（直営）'!AC1095,'（新設）照明器具'!$B$5:$C$1990,2,FALSE),IF('部屋別効果（直）'!X3288="撤去",VLOOKUP('施設リストA-1（直営）'!AC1095,'（既設）調査結果'!$B$5:$C$1998,2,FALSE),0))</f>
        <v>0</v>
      </c>
      <c r="Z3288" s="29">
        <f>'施設リストA-1（直営）'!AE1095</f>
        <v>0</v>
      </c>
      <c r="AA3288" s="29">
        <f>'施設リストA-1（直営）'!AF1095</f>
        <v>0</v>
      </c>
      <c r="AB3288" s="30">
        <f>IF(AA3288="新設",VLOOKUP('施設リストA-1（直営）'!AG1095,'（新設）照明器具'!$B$5:$C$1990,2,FALSE),IF('部屋別効果（直）'!AA3288="撤去",VLOOKUP('施設リストA-1（直営）'!AG1095,'（既設）調査結果'!$B$5:$C$1998,2,FALSE),0))</f>
        <v>0</v>
      </c>
      <c r="AC3288" s="29">
        <f>'施設リストA-1（直営）'!AI1095</f>
        <v>0</v>
      </c>
      <c r="AD3288" s="29">
        <f>'施設リストA-1（直営）'!AJ1095</f>
        <v>0</v>
      </c>
      <c r="AE3288" s="30">
        <f>IF(AD3288="新設",VLOOKUP('施設リストA-1（直営）'!AK1095,'（新設）照明器具'!$B$5:$C$1990,2,FALSE),IF('部屋別効果（直）'!AD3288="撤去",VLOOKUP('施設リストA-1（直営）'!AK1095,'（既設）調査結果'!$B$5:$C$1998,2,FALSE),0))</f>
        <v>0</v>
      </c>
      <c r="AF3288" s="29">
        <f>'施設リストA-1（直営）'!AM1095</f>
        <v>0</v>
      </c>
      <c r="AG3288" s="29">
        <f>'施設リストA-1（直営）'!AN1095</f>
        <v>0</v>
      </c>
      <c r="AH3288" s="30">
        <f>IF(AG3288="新設",VLOOKUP('施設リストA-1（直営）'!AO1095,'（新設）照明器具'!$B$5:$C$1990,2,FALSE),IF('部屋別効果（直）'!AG3288="撤去",VLOOKUP('施設リストA-1（直営）'!AO1095,'（既設）調査結果'!$B$5:$C$1998,2,FALSE),0))</f>
        <v>0</v>
      </c>
      <c r="AI3288" s="29">
        <f>'施設リストA-1（直営）'!AQ1095</f>
        <v>0</v>
      </c>
      <c r="AJ3288" s="29">
        <f>'施設リストA-1（直営）'!AR1095</f>
        <v>0</v>
      </c>
      <c r="AK3288" s="30">
        <f>IF(AJ3288="新設",VLOOKUP('施設リストA-1（直営）'!AS1095,'（新設）照明器具'!$B$5:$C$1990,2,FALSE),IF('部屋別効果（直）'!AJ3288="撤去",VLOOKUP('施設リストA-1（直営）'!AS1095,'（既設）調査結果'!$B$5:$C$1998,2,FALSE),0))</f>
        <v>0</v>
      </c>
      <c r="AL3288" s="29">
        <f>'施設リストA-1（直営）'!AU1095</f>
        <v>0</v>
      </c>
    </row>
    <row r="3289" spans="1:38" customFormat="1">
      <c r="A3289" s="15">
        <f>'施設リストA-1（直営）'!A1139</f>
        <v>0</v>
      </c>
      <c r="B3289" s="16" t="str">
        <f>'施設リストA-1（直営）'!B1096</f>
        <v>日吉ヶ丘高</v>
      </c>
      <c r="C3289" s="14" t="str">
        <f>'施設リストA-1（直営）'!C1096</f>
        <v>２F</v>
      </c>
      <c r="D3289" s="94" t="str">
        <f>'施設リストA-1（直営）'!D1096</f>
        <v>カウンセリング室</v>
      </c>
      <c r="E3289" s="20">
        <f>'施設リストA-1（直営）'!E1096</f>
        <v>210</v>
      </c>
      <c r="F3289" s="20">
        <f>'施設リストA-1（直営）'!F1096</f>
        <v>4</v>
      </c>
      <c r="G3289" s="13">
        <f>'施設リストA-1（直営）'!G1096</f>
        <v>840</v>
      </c>
      <c r="H3289" s="28" t="e">
        <f t="shared" si="51"/>
        <v>#N/A</v>
      </c>
      <c r="I3289" s="29" t="str">
        <f>'施設リストA-1（直営）'!H1096</f>
        <v>新設</v>
      </c>
      <c r="J3289" s="30" t="e">
        <f>IF(I3289="新設",VLOOKUP('施設リストA-1（直営）'!I1096,'（新設）照明器具'!$B$5:$C$1990,2,FALSE),IF('部屋別効果（直）'!I3289="撤去",VLOOKUP('施設リストA-1（直営）'!I1096,'（既設）調査結果'!$B$5:$C$1998,2,FALSE),0))</f>
        <v>#N/A</v>
      </c>
      <c r="K3289" s="29">
        <f>'施設リストA-1（直営）'!K1096</f>
        <v>4</v>
      </c>
      <c r="L3289" s="29" t="str">
        <f>'施設リストA-1（直営）'!L1096</f>
        <v>撤去</v>
      </c>
      <c r="M3289" s="30">
        <f>IF(L3289="新設",VLOOKUP('施設リストA-1（直営）'!M1096,'（新設）照明器具'!$B$5:$C$1990,2,FALSE),IF('部屋別効果（直）'!L3289="撤去",VLOOKUP('施設リストA-1（直営）'!M1096,'（既設）調査結果'!$B$5:$C$1998,2,FALSE),0))</f>
        <v>86</v>
      </c>
      <c r="N3289" s="29">
        <f>'施設リストA-1（直営）'!O1096</f>
        <v>4</v>
      </c>
      <c r="O3289" s="29">
        <f>'施設リストA-1（直営）'!P1096</f>
        <v>0</v>
      </c>
      <c r="P3289" s="30">
        <f>IF(O3289="新設",VLOOKUP('施設リストA-1（直営）'!Q1096,'（新設）照明器具'!$B$5:$C$1990,2,FALSE),IF('部屋別効果（直）'!O3289="撤去",VLOOKUP('施設リストA-1（直営）'!Q1096,'（既設）調査結果'!$B$5:$C$1998,2,FALSE),0))</f>
        <v>0</v>
      </c>
      <c r="Q3289" s="29">
        <f>'施設リストA-1（直営）'!S1096</f>
        <v>0</v>
      </c>
      <c r="R3289" s="29">
        <f>'施設リストA-1（直営）'!T1096</f>
        <v>0</v>
      </c>
      <c r="S3289" s="30">
        <f>IF(R3289="新設",VLOOKUP('施設リストA-1（直営）'!U1096,'（新設）照明器具'!$B$5:$C$1990,2,FALSE),IF('部屋別効果（直）'!R3289="撤去",VLOOKUP('施設リストA-1（直営）'!U1096,'（既設）調査結果'!$B$5:$C$1998,2,FALSE),0))</f>
        <v>0</v>
      </c>
      <c r="T3289" s="29">
        <f>'施設リストA-1（直営）'!W1096</f>
        <v>0</v>
      </c>
      <c r="U3289" s="29">
        <f>'施設リストA-1（直営）'!X1096</f>
        <v>0</v>
      </c>
      <c r="V3289" s="30">
        <f>IF(U3289="新設",VLOOKUP('施設リストA-1（直営）'!Y1096,'（新設）照明器具'!$B$5:$C$1990,2,FALSE),IF('部屋別効果（直）'!U3289="撤去",VLOOKUP('施設リストA-1（直営）'!Y1096,'（既設）調査結果'!$B$5:$C$1998,2,FALSE),0))</f>
        <v>0</v>
      </c>
      <c r="W3289" s="29">
        <f>'施設リストA-1（直営）'!AA1096</f>
        <v>0</v>
      </c>
      <c r="X3289" s="29">
        <f>'施設リストA-1（直営）'!AB1096</f>
        <v>0</v>
      </c>
      <c r="Y3289" s="30">
        <f>IF(X3289="新設",VLOOKUP('施設リストA-1（直営）'!AC1096,'（新設）照明器具'!$B$5:$C$1990,2,FALSE),IF('部屋別効果（直）'!X3289="撤去",VLOOKUP('施設リストA-1（直営）'!AC1096,'（既設）調査結果'!$B$5:$C$1998,2,FALSE),0))</f>
        <v>0</v>
      </c>
      <c r="Z3289" s="29">
        <f>'施設リストA-1（直営）'!AE1096</f>
        <v>0</v>
      </c>
      <c r="AA3289" s="29">
        <f>'施設リストA-1（直営）'!AF1096</f>
        <v>0</v>
      </c>
      <c r="AB3289" s="30">
        <f>IF(AA3289="新設",VLOOKUP('施設リストA-1（直営）'!AG1096,'（新設）照明器具'!$B$5:$C$1990,2,FALSE),IF('部屋別効果（直）'!AA3289="撤去",VLOOKUP('施設リストA-1（直営）'!AG1096,'（既設）調査結果'!$B$5:$C$1998,2,FALSE),0))</f>
        <v>0</v>
      </c>
      <c r="AC3289" s="29">
        <f>'施設リストA-1（直営）'!AI1096</f>
        <v>0</v>
      </c>
      <c r="AD3289" s="29">
        <f>'施設リストA-1（直営）'!AJ1096</f>
        <v>0</v>
      </c>
      <c r="AE3289" s="30">
        <f>IF(AD3289="新設",VLOOKUP('施設リストA-1（直営）'!AK1096,'（新設）照明器具'!$B$5:$C$1990,2,FALSE),IF('部屋別効果（直）'!AD3289="撤去",VLOOKUP('施設リストA-1（直営）'!AK1096,'（既設）調査結果'!$B$5:$C$1998,2,FALSE),0))</f>
        <v>0</v>
      </c>
      <c r="AF3289" s="29">
        <f>'施設リストA-1（直営）'!AM1096</f>
        <v>0</v>
      </c>
      <c r="AG3289" s="29">
        <f>'施設リストA-1（直営）'!AN1096</f>
        <v>0</v>
      </c>
      <c r="AH3289" s="30">
        <f>IF(AG3289="新設",VLOOKUP('施設リストA-1（直営）'!AO1096,'（新設）照明器具'!$B$5:$C$1990,2,FALSE),IF('部屋別効果（直）'!AG3289="撤去",VLOOKUP('施設リストA-1（直営）'!AO1096,'（既設）調査結果'!$B$5:$C$1998,2,FALSE),0))</f>
        <v>0</v>
      </c>
      <c r="AI3289" s="29">
        <f>'施設リストA-1（直営）'!AQ1096</f>
        <v>0</v>
      </c>
      <c r="AJ3289" s="29">
        <f>'施設リストA-1（直営）'!AR1096</f>
        <v>0</v>
      </c>
      <c r="AK3289" s="30">
        <f>IF(AJ3289="新設",VLOOKUP('施設リストA-1（直営）'!AS1096,'（新設）照明器具'!$B$5:$C$1990,2,FALSE),IF('部屋別効果（直）'!AJ3289="撤去",VLOOKUP('施設リストA-1（直営）'!AS1096,'（既設）調査結果'!$B$5:$C$1998,2,FALSE),0))</f>
        <v>0</v>
      </c>
      <c r="AL3289" s="29">
        <f>'施設リストA-1（直営）'!AU1096</f>
        <v>0</v>
      </c>
    </row>
    <row r="3290" spans="1:38" customFormat="1">
      <c r="A3290" s="15">
        <f>'施設リストA-1（直営）'!A1140</f>
        <v>0</v>
      </c>
      <c r="B3290" s="16" t="str">
        <f>'施設リストA-1（直営）'!B1097</f>
        <v>日吉ヶ丘高</v>
      </c>
      <c r="C3290" s="14" t="str">
        <f>'施設リストA-1（直営）'!C1097</f>
        <v>２F</v>
      </c>
      <c r="D3290" s="94" t="str">
        <f>'施設リストA-1（直営）'!D1097</f>
        <v>保健室</v>
      </c>
      <c r="E3290" s="20">
        <f>'施設リストA-1（直営）'!E1097</f>
        <v>210</v>
      </c>
      <c r="F3290" s="20">
        <f>'施設リストA-1（直営）'!F1097</f>
        <v>6</v>
      </c>
      <c r="G3290" s="13">
        <f>'施設リストA-1（直営）'!G1097</f>
        <v>1260</v>
      </c>
      <c r="H3290" s="28" t="e">
        <f t="shared" si="51"/>
        <v>#N/A</v>
      </c>
      <c r="I3290" s="29" t="str">
        <f>'施設リストA-1（直営）'!H1097</f>
        <v>新設</v>
      </c>
      <c r="J3290" s="30" t="e">
        <f>IF(I3290="新設",VLOOKUP('施設リストA-1（直営）'!I1097,'（新設）照明器具'!$B$5:$C$1990,2,FALSE),IF('部屋別効果（直）'!I3290="撤去",VLOOKUP('施設リストA-1（直営）'!I1097,'（既設）調査結果'!$B$5:$C$1998,2,FALSE),0))</f>
        <v>#N/A</v>
      </c>
      <c r="K3290" s="29">
        <f>'施設リストA-1（直営）'!K1097</f>
        <v>8</v>
      </c>
      <c r="L3290" s="29" t="str">
        <f>'施設リストA-1（直営）'!L1097</f>
        <v>撤去</v>
      </c>
      <c r="M3290" s="30">
        <f>IF(L3290="新設",VLOOKUP('施設リストA-1（直営）'!M1097,'（新設）照明器具'!$B$5:$C$1990,2,FALSE),IF('部屋別効果（直）'!L3290="撤去",VLOOKUP('施設リストA-1（直営）'!M1097,'（既設）調査結果'!$B$5:$C$1998,2,FALSE),0))</f>
        <v>86</v>
      </c>
      <c r="N3290" s="29">
        <f>'施設リストA-1（直営）'!O1097</f>
        <v>8</v>
      </c>
      <c r="O3290" s="29">
        <f>'施設リストA-1（直営）'!P1097</f>
        <v>0</v>
      </c>
      <c r="P3290" s="30">
        <f>IF(O3290="新設",VLOOKUP('施設リストA-1（直営）'!Q1097,'（新設）照明器具'!$B$5:$C$1990,2,FALSE),IF('部屋別効果（直）'!O3290="撤去",VLOOKUP('施設リストA-1（直営）'!Q1097,'（既設）調査結果'!$B$5:$C$1998,2,FALSE),0))</f>
        <v>0</v>
      </c>
      <c r="Q3290" s="29">
        <f>'施設リストA-1（直営）'!S1097</f>
        <v>0</v>
      </c>
      <c r="R3290" s="29">
        <f>'施設リストA-1（直営）'!T1097</f>
        <v>0</v>
      </c>
      <c r="S3290" s="30">
        <f>IF(R3290="新設",VLOOKUP('施設リストA-1（直営）'!U1097,'（新設）照明器具'!$B$5:$C$1990,2,FALSE),IF('部屋別効果（直）'!R3290="撤去",VLOOKUP('施設リストA-1（直営）'!U1097,'（既設）調査結果'!$B$5:$C$1998,2,FALSE),0))</f>
        <v>0</v>
      </c>
      <c r="T3290" s="29">
        <f>'施設リストA-1（直営）'!W1097</f>
        <v>0</v>
      </c>
      <c r="U3290" s="29">
        <f>'施設リストA-1（直営）'!X1097</f>
        <v>0</v>
      </c>
      <c r="V3290" s="30">
        <f>IF(U3290="新設",VLOOKUP('施設リストA-1（直営）'!Y1097,'（新設）照明器具'!$B$5:$C$1990,2,FALSE),IF('部屋別効果（直）'!U3290="撤去",VLOOKUP('施設リストA-1（直営）'!Y1097,'（既設）調査結果'!$B$5:$C$1998,2,FALSE),0))</f>
        <v>0</v>
      </c>
      <c r="W3290" s="29">
        <f>'施設リストA-1（直営）'!AA1097</f>
        <v>0</v>
      </c>
      <c r="X3290" s="29">
        <f>'施設リストA-1（直営）'!AB1097</f>
        <v>0</v>
      </c>
      <c r="Y3290" s="30">
        <f>IF(X3290="新設",VLOOKUP('施設リストA-1（直営）'!AC1097,'（新設）照明器具'!$B$5:$C$1990,2,FALSE),IF('部屋別効果（直）'!X3290="撤去",VLOOKUP('施設リストA-1（直営）'!AC1097,'（既設）調査結果'!$B$5:$C$1998,2,FALSE),0))</f>
        <v>0</v>
      </c>
      <c r="Z3290" s="29">
        <f>'施設リストA-1（直営）'!AE1097</f>
        <v>0</v>
      </c>
      <c r="AA3290" s="29">
        <f>'施設リストA-1（直営）'!AF1097</f>
        <v>0</v>
      </c>
      <c r="AB3290" s="30">
        <f>IF(AA3290="新設",VLOOKUP('施設リストA-1（直営）'!AG1097,'（新設）照明器具'!$B$5:$C$1990,2,FALSE),IF('部屋別効果（直）'!AA3290="撤去",VLOOKUP('施設リストA-1（直営）'!AG1097,'（既設）調査結果'!$B$5:$C$1998,2,FALSE),0))</f>
        <v>0</v>
      </c>
      <c r="AC3290" s="29">
        <f>'施設リストA-1（直営）'!AI1097</f>
        <v>0</v>
      </c>
      <c r="AD3290" s="29">
        <f>'施設リストA-1（直営）'!AJ1097</f>
        <v>0</v>
      </c>
      <c r="AE3290" s="30">
        <f>IF(AD3290="新設",VLOOKUP('施設リストA-1（直営）'!AK1097,'（新設）照明器具'!$B$5:$C$1990,2,FALSE),IF('部屋別効果（直）'!AD3290="撤去",VLOOKUP('施設リストA-1（直営）'!AK1097,'（既設）調査結果'!$B$5:$C$1998,2,FALSE),0))</f>
        <v>0</v>
      </c>
      <c r="AF3290" s="29">
        <f>'施設リストA-1（直営）'!AM1097</f>
        <v>0</v>
      </c>
      <c r="AG3290" s="29">
        <f>'施設リストA-1（直営）'!AN1097</f>
        <v>0</v>
      </c>
      <c r="AH3290" s="30">
        <f>IF(AG3290="新設",VLOOKUP('施設リストA-1（直営）'!AO1097,'（新設）照明器具'!$B$5:$C$1990,2,FALSE),IF('部屋別効果（直）'!AG3290="撤去",VLOOKUP('施設リストA-1（直営）'!AO1097,'（既設）調査結果'!$B$5:$C$1998,2,FALSE),0))</f>
        <v>0</v>
      </c>
      <c r="AI3290" s="29">
        <f>'施設リストA-1（直営）'!AQ1097</f>
        <v>0</v>
      </c>
      <c r="AJ3290" s="29">
        <f>'施設リストA-1（直営）'!AR1097</f>
        <v>0</v>
      </c>
      <c r="AK3290" s="30">
        <f>IF(AJ3290="新設",VLOOKUP('施設リストA-1（直営）'!AS1097,'（新設）照明器具'!$B$5:$C$1990,2,FALSE),IF('部屋別効果（直）'!AJ3290="撤去",VLOOKUP('施設リストA-1（直営）'!AS1097,'（既設）調査結果'!$B$5:$C$1998,2,FALSE),0))</f>
        <v>0</v>
      </c>
      <c r="AL3290" s="29">
        <f>'施設リストA-1（直営）'!AU1097</f>
        <v>0</v>
      </c>
    </row>
    <row r="3291" spans="1:38" customFormat="1">
      <c r="A3291" s="15">
        <f>'施設リストA-1（直営）'!A1141</f>
        <v>0</v>
      </c>
      <c r="B3291" s="16" t="str">
        <f>'施設リストA-1（直営）'!B1098</f>
        <v>日吉ヶ丘高</v>
      </c>
      <c r="C3291" s="14" t="str">
        <f>'施設リストA-1（直営）'!C1098</f>
        <v>２F</v>
      </c>
      <c r="D3291" s="94" t="str">
        <f>'施設リストA-1（直営）'!D1098</f>
        <v>廊下</v>
      </c>
      <c r="E3291" s="20">
        <f>'施設リストA-1（直営）'!E1098</f>
        <v>210</v>
      </c>
      <c r="F3291" s="20">
        <f>'施設リストA-1（直営）'!F1098</f>
        <v>10</v>
      </c>
      <c r="G3291" s="13">
        <f>'施設リストA-1（直営）'!G1098</f>
        <v>2100</v>
      </c>
      <c r="H3291" s="28">
        <f t="shared" si="51"/>
        <v>0</v>
      </c>
      <c r="I3291" s="29">
        <f>'施設リストA-1（直営）'!H1098</f>
        <v>0</v>
      </c>
      <c r="J3291" s="30">
        <f>IF(I3291="新設",VLOOKUP('施設リストA-1（直営）'!I1098,'（新設）照明器具'!$B$5:$C$1990,2,FALSE),IF('部屋別効果（直）'!I3291="撤去",VLOOKUP('施設リストA-1（直営）'!I1098,'（既設）調査結果'!$B$5:$C$1998,2,FALSE),0))</f>
        <v>0</v>
      </c>
      <c r="K3291" s="29">
        <f>'施設リストA-1（直営）'!K1098</f>
        <v>0</v>
      </c>
      <c r="L3291" s="29">
        <f>'施設リストA-1（直営）'!L1098</f>
        <v>0</v>
      </c>
      <c r="M3291" s="30">
        <f>IF(L3291="新設",VLOOKUP('施設リストA-1（直営）'!M1098,'（新設）照明器具'!$B$5:$C$1990,2,FALSE),IF('部屋別効果（直）'!L3291="撤去",VLOOKUP('施設リストA-1（直営）'!M1098,'（既設）調査結果'!$B$5:$C$1998,2,FALSE),0))</f>
        <v>0</v>
      </c>
      <c r="N3291" s="29">
        <f>'施設リストA-1（直営）'!O1098</f>
        <v>0</v>
      </c>
      <c r="O3291" s="29">
        <f>'施設リストA-1（直営）'!P1098</f>
        <v>0</v>
      </c>
      <c r="P3291" s="30">
        <f>IF(O3291="新設",VLOOKUP('施設リストA-1（直営）'!Q1098,'（新設）照明器具'!$B$5:$C$1990,2,FALSE),IF('部屋別効果（直）'!O3291="撤去",VLOOKUP('施設リストA-1（直営）'!Q1098,'（既設）調査結果'!$B$5:$C$1998,2,FALSE),0))</f>
        <v>0</v>
      </c>
      <c r="Q3291" s="29">
        <f>'施設リストA-1（直営）'!S1098</f>
        <v>0</v>
      </c>
      <c r="R3291" s="29">
        <f>'施設リストA-1（直営）'!T1098</f>
        <v>0</v>
      </c>
      <c r="S3291" s="30">
        <f>IF(R3291="新設",VLOOKUP('施設リストA-1（直営）'!U1098,'（新設）照明器具'!$B$5:$C$1990,2,FALSE),IF('部屋別効果（直）'!R3291="撤去",VLOOKUP('施設リストA-1（直営）'!U1098,'（既設）調査結果'!$B$5:$C$1998,2,FALSE),0))</f>
        <v>0</v>
      </c>
      <c r="T3291" s="29">
        <f>'施設リストA-1（直営）'!W1098</f>
        <v>0</v>
      </c>
      <c r="U3291" s="29">
        <f>'施設リストA-1（直営）'!X1098</f>
        <v>0</v>
      </c>
      <c r="V3291" s="30">
        <f>IF(U3291="新設",VLOOKUP('施設リストA-1（直営）'!Y1098,'（新設）照明器具'!$B$5:$C$1990,2,FALSE),IF('部屋別効果（直）'!U3291="撤去",VLOOKUP('施設リストA-1（直営）'!Y1098,'（既設）調査結果'!$B$5:$C$1998,2,FALSE),0))</f>
        <v>0</v>
      </c>
      <c r="W3291" s="29">
        <f>'施設リストA-1（直営）'!AA1098</f>
        <v>0</v>
      </c>
      <c r="X3291" s="29">
        <f>'施設リストA-1（直営）'!AB1098</f>
        <v>0</v>
      </c>
      <c r="Y3291" s="30">
        <f>IF(X3291="新設",VLOOKUP('施設リストA-1（直営）'!AC1098,'（新設）照明器具'!$B$5:$C$1990,2,FALSE),IF('部屋別効果（直）'!X3291="撤去",VLOOKUP('施設リストA-1（直営）'!AC1098,'（既設）調査結果'!$B$5:$C$1998,2,FALSE),0))</f>
        <v>0</v>
      </c>
      <c r="Z3291" s="29">
        <f>'施設リストA-1（直営）'!AE1098</f>
        <v>0</v>
      </c>
      <c r="AA3291" s="29">
        <f>'施設リストA-1（直営）'!AF1098</f>
        <v>0</v>
      </c>
      <c r="AB3291" s="30">
        <f>IF(AA3291="新設",VLOOKUP('施設リストA-1（直営）'!AG1098,'（新設）照明器具'!$B$5:$C$1990,2,FALSE),IF('部屋別効果（直）'!AA3291="撤去",VLOOKUP('施設リストA-1（直営）'!AG1098,'（既設）調査結果'!$B$5:$C$1998,2,FALSE),0))</f>
        <v>0</v>
      </c>
      <c r="AC3291" s="29">
        <f>'施設リストA-1（直営）'!AI1098</f>
        <v>0</v>
      </c>
      <c r="AD3291" s="29">
        <f>'施設リストA-1（直営）'!AJ1098</f>
        <v>0</v>
      </c>
      <c r="AE3291" s="30">
        <f>IF(AD3291="新設",VLOOKUP('施設リストA-1（直営）'!AK1098,'（新設）照明器具'!$B$5:$C$1990,2,FALSE),IF('部屋別効果（直）'!AD3291="撤去",VLOOKUP('施設リストA-1（直営）'!AK1098,'（既設）調査結果'!$B$5:$C$1998,2,FALSE),0))</f>
        <v>0</v>
      </c>
      <c r="AF3291" s="29">
        <f>'施設リストA-1（直営）'!AM1098</f>
        <v>0</v>
      </c>
      <c r="AG3291" s="29">
        <f>'施設リストA-1（直営）'!AN1098</f>
        <v>0</v>
      </c>
      <c r="AH3291" s="30">
        <f>IF(AG3291="新設",VLOOKUP('施設リストA-1（直営）'!AO1098,'（新設）照明器具'!$B$5:$C$1990,2,FALSE),IF('部屋別効果（直）'!AG3291="撤去",VLOOKUP('施設リストA-1（直営）'!AO1098,'（既設）調査結果'!$B$5:$C$1998,2,FALSE),0))</f>
        <v>0</v>
      </c>
      <c r="AI3291" s="29">
        <f>'施設リストA-1（直営）'!AQ1098</f>
        <v>0</v>
      </c>
      <c r="AJ3291" s="29">
        <f>'施設リストA-1（直営）'!AR1098</f>
        <v>0</v>
      </c>
      <c r="AK3291" s="30">
        <f>IF(AJ3291="新設",VLOOKUP('施設リストA-1（直営）'!AS1098,'（新設）照明器具'!$B$5:$C$1990,2,FALSE),IF('部屋別効果（直）'!AJ3291="撤去",VLOOKUP('施設リストA-1（直営）'!AS1098,'（既設）調査結果'!$B$5:$C$1998,2,FALSE),0))</f>
        <v>0</v>
      </c>
      <c r="AL3291" s="29">
        <f>'施設リストA-1（直営）'!AU1098</f>
        <v>0</v>
      </c>
    </row>
    <row r="3292" spans="1:38" customFormat="1">
      <c r="A3292" s="15">
        <f>'施設リストA-1（直営）'!A1142</f>
        <v>0</v>
      </c>
      <c r="B3292" s="16" t="str">
        <f>'施設リストA-1（直営）'!B1099</f>
        <v>日吉ヶ丘高</v>
      </c>
      <c r="C3292" s="14" t="str">
        <f>'施設リストA-1（直営）'!C1099</f>
        <v>２F</v>
      </c>
      <c r="D3292" s="94" t="str">
        <f>'施設リストA-1（直営）'!D1099</f>
        <v>生徒会室</v>
      </c>
      <c r="E3292" s="20">
        <f>'施設リストA-1（直営）'!E1099</f>
        <v>210</v>
      </c>
      <c r="F3292" s="20">
        <f>'施設リストA-1（直営）'!F1099</f>
        <v>4</v>
      </c>
      <c r="G3292" s="13">
        <f>'施設リストA-1（直営）'!G1099</f>
        <v>840</v>
      </c>
      <c r="H3292" s="28" t="e">
        <f t="shared" si="51"/>
        <v>#N/A</v>
      </c>
      <c r="I3292" s="29" t="str">
        <f>'施設リストA-1（直営）'!H1099</f>
        <v>新設</v>
      </c>
      <c r="J3292" s="30" t="e">
        <f>IF(I3292="新設",VLOOKUP('施設リストA-1（直営）'!I1099,'（新設）照明器具'!$B$5:$C$1990,2,FALSE),IF('部屋別効果（直）'!I3292="撤去",VLOOKUP('施設リストA-1（直営）'!I1099,'（既設）調査結果'!$B$5:$C$1998,2,FALSE),0))</f>
        <v>#N/A</v>
      </c>
      <c r="K3292" s="29">
        <f>'施設リストA-1（直営）'!K1099</f>
        <v>12</v>
      </c>
      <c r="L3292" s="29" t="str">
        <f>'施設リストA-1（直営）'!L1099</f>
        <v>撤去</v>
      </c>
      <c r="M3292" s="30">
        <f>IF(L3292="新設",VLOOKUP('施設リストA-1（直営）'!M1099,'（新設）照明器具'!$B$5:$C$1990,2,FALSE),IF('部屋別効果（直）'!L3292="撤去",VLOOKUP('施設リストA-1（直営）'!M1099,'（既設）調査結果'!$B$5:$C$1998,2,FALSE),0))</f>
        <v>86</v>
      </c>
      <c r="N3292" s="29">
        <f>'施設リストA-1（直営）'!O1099</f>
        <v>12</v>
      </c>
      <c r="O3292" s="29">
        <f>'施設リストA-1（直営）'!P1099</f>
        <v>0</v>
      </c>
      <c r="P3292" s="30">
        <f>IF(O3292="新設",VLOOKUP('施設リストA-1（直営）'!Q1099,'（新設）照明器具'!$B$5:$C$1990,2,FALSE),IF('部屋別効果（直）'!O3292="撤去",VLOOKUP('施設リストA-1（直営）'!Q1099,'（既設）調査結果'!$B$5:$C$1998,2,FALSE),0))</f>
        <v>0</v>
      </c>
      <c r="Q3292" s="29">
        <f>'施設リストA-1（直営）'!S1099</f>
        <v>0</v>
      </c>
      <c r="R3292" s="29">
        <f>'施設リストA-1（直営）'!T1099</f>
        <v>0</v>
      </c>
      <c r="S3292" s="30">
        <f>IF(R3292="新設",VLOOKUP('施設リストA-1（直営）'!U1099,'（新設）照明器具'!$B$5:$C$1990,2,FALSE),IF('部屋別効果（直）'!R3292="撤去",VLOOKUP('施設リストA-1（直営）'!U1099,'（既設）調査結果'!$B$5:$C$1998,2,FALSE),0))</f>
        <v>0</v>
      </c>
      <c r="T3292" s="29">
        <f>'施設リストA-1（直営）'!W1099</f>
        <v>0</v>
      </c>
      <c r="U3292" s="29">
        <f>'施設リストA-1（直営）'!X1099</f>
        <v>0</v>
      </c>
      <c r="V3292" s="30">
        <f>IF(U3292="新設",VLOOKUP('施設リストA-1（直営）'!Y1099,'（新設）照明器具'!$B$5:$C$1990,2,FALSE),IF('部屋別効果（直）'!U3292="撤去",VLOOKUP('施設リストA-1（直営）'!Y1099,'（既設）調査結果'!$B$5:$C$1998,2,FALSE),0))</f>
        <v>0</v>
      </c>
      <c r="W3292" s="29">
        <f>'施設リストA-1（直営）'!AA1099</f>
        <v>0</v>
      </c>
      <c r="X3292" s="29">
        <f>'施設リストA-1（直営）'!AB1099</f>
        <v>0</v>
      </c>
      <c r="Y3292" s="30">
        <f>IF(X3292="新設",VLOOKUP('施設リストA-1（直営）'!AC1099,'（新設）照明器具'!$B$5:$C$1990,2,FALSE),IF('部屋別効果（直）'!X3292="撤去",VLOOKUP('施設リストA-1（直営）'!AC1099,'（既設）調査結果'!$B$5:$C$1998,2,FALSE),0))</f>
        <v>0</v>
      </c>
      <c r="Z3292" s="29">
        <f>'施設リストA-1（直営）'!AE1099</f>
        <v>0</v>
      </c>
      <c r="AA3292" s="29">
        <f>'施設リストA-1（直営）'!AF1099</f>
        <v>0</v>
      </c>
      <c r="AB3292" s="30">
        <f>IF(AA3292="新設",VLOOKUP('施設リストA-1（直営）'!AG1099,'（新設）照明器具'!$B$5:$C$1990,2,FALSE),IF('部屋別効果（直）'!AA3292="撤去",VLOOKUP('施設リストA-1（直営）'!AG1099,'（既設）調査結果'!$B$5:$C$1998,2,FALSE),0))</f>
        <v>0</v>
      </c>
      <c r="AC3292" s="29">
        <f>'施設リストA-1（直営）'!AI1099</f>
        <v>0</v>
      </c>
      <c r="AD3292" s="29">
        <f>'施設リストA-1（直営）'!AJ1099</f>
        <v>0</v>
      </c>
      <c r="AE3292" s="30">
        <f>IF(AD3292="新設",VLOOKUP('施設リストA-1（直営）'!AK1099,'（新設）照明器具'!$B$5:$C$1990,2,FALSE),IF('部屋別効果（直）'!AD3292="撤去",VLOOKUP('施設リストA-1（直営）'!AK1099,'（既設）調査結果'!$B$5:$C$1998,2,FALSE),0))</f>
        <v>0</v>
      </c>
      <c r="AF3292" s="29">
        <f>'施設リストA-1（直営）'!AM1099</f>
        <v>0</v>
      </c>
      <c r="AG3292" s="29">
        <f>'施設リストA-1（直営）'!AN1099</f>
        <v>0</v>
      </c>
      <c r="AH3292" s="30">
        <f>IF(AG3292="新設",VLOOKUP('施設リストA-1（直営）'!AO1099,'（新設）照明器具'!$B$5:$C$1990,2,FALSE),IF('部屋別効果（直）'!AG3292="撤去",VLOOKUP('施設リストA-1（直営）'!AO1099,'（既設）調査結果'!$B$5:$C$1998,2,FALSE),0))</f>
        <v>0</v>
      </c>
      <c r="AI3292" s="29">
        <f>'施設リストA-1（直営）'!AQ1099</f>
        <v>0</v>
      </c>
      <c r="AJ3292" s="29">
        <f>'施設リストA-1（直営）'!AR1099</f>
        <v>0</v>
      </c>
      <c r="AK3292" s="30">
        <f>IF(AJ3292="新設",VLOOKUP('施設リストA-1（直営）'!AS1099,'（新設）照明器具'!$B$5:$C$1990,2,FALSE),IF('部屋別効果（直）'!AJ3292="撤去",VLOOKUP('施設リストA-1（直営）'!AS1099,'（既設）調査結果'!$B$5:$C$1998,2,FALSE),0))</f>
        <v>0</v>
      </c>
      <c r="AL3292" s="29">
        <f>'施設リストA-1（直営）'!AU1099</f>
        <v>0</v>
      </c>
    </row>
    <row r="3293" spans="1:38" customFormat="1">
      <c r="A3293" s="15">
        <f>'施設リストA-1（直営）'!A1143</f>
        <v>0</v>
      </c>
      <c r="B3293" s="16" t="str">
        <f>'施設リストA-1（直営）'!B1100</f>
        <v>日吉ヶ丘高</v>
      </c>
      <c r="C3293" s="14" t="str">
        <f>'施設リストA-1（直営）'!C1100</f>
        <v>２F</v>
      </c>
      <c r="D3293" s="94" t="str">
        <f>'施設リストA-1（直営）'!D1100</f>
        <v>女子休養室</v>
      </c>
      <c r="E3293" s="20">
        <f>'施設リストA-1（直営）'!E1100</f>
        <v>250</v>
      </c>
      <c r="F3293" s="20">
        <f>'施設リストA-1（直営）'!F1100</f>
        <v>4</v>
      </c>
      <c r="G3293" s="13">
        <f>'施設リストA-1（直営）'!G1100</f>
        <v>1000</v>
      </c>
      <c r="H3293" s="28" t="e">
        <f t="shared" si="51"/>
        <v>#N/A</v>
      </c>
      <c r="I3293" s="29" t="str">
        <f>'施設リストA-1（直営）'!H1100</f>
        <v>新設</v>
      </c>
      <c r="J3293" s="30" t="e">
        <f>IF(I3293="新設",VLOOKUP('施設リストA-1（直営）'!I1100,'（新設）照明器具'!$B$5:$C$1990,2,FALSE),IF('部屋別効果（直）'!I3293="撤去",VLOOKUP('施設リストA-1（直営）'!I1100,'（既設）調査結果'!$B$5:$C$1998,2,FALSE),0))</f>
        <v>#N/A</v>
      </c>
      <c r="K3293" s="29">
        <f>'施設リストA-1（直営）'!K1100</f>
        <v>2</v>
      </c>
      <c r="L3293" s="29" t="str">
        <f>'施設リストA-1（直営）'!L1100</f>
        <v>撤去</v>
      </c>
      <c r="M3293" s="30">
        <f>IF(L3293="新設",VLOOKUP('施設リストA-1（直営）'!M1100,'（新設）照明器具'!$B$5:$C$1990,2,FALSE),IF('部屋別効果（直）'!L3293="撤去",VLOOKUP('施設リストA-1（直営）'!M1100,'（既設）調査結果'!$B$5:$C$1998,2,FALSE),0))</f>
        <v>86</v>
      </c>
      <c r="N3293" s="29">
        <f>'施設リストA-1（直営）'!O1100</f>
        <v>2</v>
      </c>
      <c r="O3293" s="29">
        <f>'施設リストA-1（直営）'!P1100</f>
        <v>0</v>
      </c>
      <c r="P3293" s="30">
        <f>IF(O3293="新設",VLOOKUP('施設リストA-1（直営）'!Q1100,'（新設）照明器具'!$B$5:$C$1990,2,FALSE),IF('部屋別効果（直）'!O3293="撤去",VLOOKUP('施設リストA-1（直営）'!Q1100,'（既設）調査結果'!$B$5:$C$1998,2,FALSE),0))</f>
        <v>0</v>
      </c>
      <c r="Q3293" s="29">
        <f>'施設リストA-1（直営）'!S1100</f>
        <v>0</v>
      </c>
      <c r="R3293" s="29">
        <f>'施設リストA-1（直営）'!T1100</f>
        <v>0</v>
      </c>
      <c r="S3293" s="30">
        <f>IF(R3293="新設",VLOOKUP('施設リストA-1（直営）'!U1100,'（新設）照明器具'!$B$5:$C$1990,2,FALSE),IF('部屋別効果（直）'!R3293="撤去",VLOOKUP('施設リストA-1（直営）'!U1100,'（既設）調査結果'!$B$5:$C$1998,2,FALSE),0))</f>
        <v>0</v>
      </c>
      <c r="T3293" s="29">
        <f>'施設リストA-1（直営）'!W1100</f>
        <v>0</v>
      </c>
      <c r="U3293" s="29">
        <f>'施設リストA-1（直営）'!X1100</f>
        <v>0</v>
      </c>
      <c r="V3293" s="30">
        <f>IF(U3293="新設",VLOOKUP('施設リストA-1（直営）'!Y1100,'（新設）照明器具'!$B$5:$C$1990,2,FALSE),IF('部屋別効果（直）'!U3293="撤去",VLOOKUP('施設リストA-1（直営）'!Y1100,'（既設）調査結果'!$B$5:$C$1998,2,FALSE),0))</f>
        <v>0</v>
      </c>
      <c r="W3293" s="29">
        <f>'施設リストA-1（直営）'!AA1100</f>
        <v>0</v>
      </c>
      <c r="X3293" s="29">
        <f>'施設リストA-1（直営）'!AB1100</f>
        <v>0</v>
      </c>
      <c r="Y3293" s="30">
        <f>IF(X3293="新設",VLOOKUP('施設リストA-1（直営）'!AC1100,'（新設）照明器具'!$B$5:$C$1990,2,FALSE),IF('部屋別効果（直）'!X3293="撤去",VLOOKUP('施設リストA-1（直営）'!AC1100,'（既設）調査結果'!$B$5:$C$1998,2,FALSE),0))</f>
        <v>0</v>
      </c>
      <c r="Z3293" s="29">
        <f>'施設リストA-1（直営）'!AE1100</f>
        <v>0</v>
      </c>
      <c r="AA3293" s="29">
        <f>'施設リストA-1（直営）'!AF1100</f>
        <v>0</v>
      </c>
      <c r="AB3293" s="30">
        <f>IF(AA3293="新設",VLOOKUP('施設リストA-1（直営）'!AG1100,'（新設）照明器具'!$B$5:$C$1990,2,FALSE),IF('部屋別効果（直）'!AA3293="撤去",VLOOKUP('施設リストA-1（直営）'!AG1100,'（既設）調査結果'!$B$5:$C$1998,2,FALSE),0))</f>
        <v>0</v>
      </c>
      <c r="AC3293" s="29">
        <f>'施設リストA-1（直営）'!AI1100</f>
        <v>0</v>
      </c>
      <c r="AD3293" s="29">
        <f>'施設リストA-1（直営）'!AJ1100</f>
        <v>0</v>
      </c>
      <c r="AE3293" s="30">
        <f>IF(AD3293="新設",VLOOKUP('施設リストA-1（直営）'!AK1100,'（新設）照明器具'!$B$5:$C$1990,2,FALSE),IF('部屋別効果（直）'!AD3293="撤去",VLOOKUP('施設リストA-1（直営）'!AK1100,'（既設）調査結果'!$B$5:$C$1998,2,FALSE),0))</f>
        <v>0</v>
      </c>
      <c r="AF3293" s="29">
        <f>'施設リストA-1（直営）'!AM1100</f>
        <v>0</v>
      </c>
      <c r="AG3293" s="29">
        <f>'施設リストA-1（直営）'!AN1100</f>
        <v>0</v>
      </c>
      <c r="AH3293" s="30">
        <f>IF(AG3293="新設",VLOOKUP('施設リストA-1（直営）'!AO1100,'（新設）照明器具'!$B$5:$C$1990,2,FALSE),IF('部屋別効果（直）'!AG3293="撤去",VLOOKUP('施設リストA-1（直営）'!AO1100,'（既設）調査結果'!$B$5:$C$1998,2,FALSE),0))</f>
        <v>0</v>
      </c>
      <c r="AI3293" s="29">
        <f>'施設リストA-1（直営）'!AQ1100</f>
        <v>0</v>
      </c>
      <c r="AJ3293" s="29">
        <f>'施設リストA-1（直営）'!AR1100</f>
        <v>0</v>
      </c>
      <c r="AK3293" s="30">
        <f>IF(AJ3293="新設",VLOOKUP('施設リストA-1（直営）'!AS1100,'（新設）照明器具'!$B$5:$C$1990,2,FALSE),IF('部屋別効果（直）'!AJ3293="撤去",VLOOKUP('施設リストA-1（直営）'!AS1100,'（既設）調査結果'!$B$5:$C$1998,2,FALSE),0))</f>
        <v>0</v>
      </c>
      <c r="AL3293" s="29">
        <f>'施設リストA-1（直営）'!AU1100</f>
        <v>0</v>
      </c>
    </row>
    <row r="3294" spans="1:38" customFormat="1">
      <c r="A3294" s="15">
        <f>'施設リストA-1（直営）'!A1144</f>
        <v>0</v>
      </c>
      <c r="B3294" s="16" t="str">
        <f>'施設リストA-1（直営）'!B1101</f>
        <v>日吉ヶ丘高</v>
      </c>
      <c r="C3294" s="14" t="str">
        <f>'施設リストA-1（直営）'!C1101</f>
        <v>２F</v>
      </c>
      <c r="D3294" s="94" t="str">
        <f>'施設リストA-1（直営）'!D1101</f>
        <v>放送室</v>
      </c>
      <c r="E3294" s="20">
        <f>'施設リストA-1（直営）'!E1101</f>
        <v>210</v>
      </c>
      <c r="F3294" s="20">
        <f>'施設リストA-1（直営）'!F1101</f>
        <v>4</v>
      </c>
      <c r="G3294" s="13">
        <f>'施設リストA-1（直営）'!G1101</f>
        <v>840</v>
      </c>
      <c r="H3294" s="28">
        <f t="shared" si="51"/>
        <v>0</v>
      </c>
      <c r="I3294" s="29">
        <f>'施設リストA-1（直営）'!H1101</f>
        <v>0</v>
      </c>
      <c r="J3294" s="30">
        <f>IF(I3294="新設",VLOOKUP('施設リストA-1（直営）'!I1101,'（新設）照明器具'!$B$5:$C$1990,2,FALSE),IF('部屋別効果（直）'!I3294="撤去",VLOOKUP('施設リストA-1（直営）'!I1101,'（既設）調査結果'!$B$5:$C$1998,2,FALSE),0))</f>
        <v>0</v>
      </c>
      <c r="K3294" s="29">
        <f>'施設リストA-1（直営）'!K1101</f>
        <v>0</v>
      </c>
      <c r="L3294" s="29">
        <f>'施設リストA-1（直営）'!L1101</f>
        <v>0</v>
      </c>
      <c r="M3294" s="30">
        <f>IF(L3294="新設",VLOOKUP('施設リストA-1（直営）'!M1101,'（新設）照明器具'!$B$5:$C$1990,2,FALSE),IF('部屋別効果（直）'!L3294="撤去",VLOOKUP('施設リストA-1（直営）'!M1101,'（既設）調査結果'!$B$5:$C$1998,2,FALSE),0))</f>
        <v>0</v>
      </c>
      <c r="N3294" s="29">
        <f>'施設リストA-1（直営）'!O1101</f>
        <v>0</v>
      </c>
      <c r="O3294" s="29">
        <f>'施設リストA-1（直営）'!P1101</f>
        <v>0</v>
      </c>
      <c r="P3294" s="30">
        <f>IF(O3294="新設",VLOOKUP('施設リストA-1（直営）'!Q1101,'（新設）照明器具'!$B$5:$C$1990,2,FALSE),IF('部屋別効果（直）'!O3294="撤去",VLOOKUP('施設リストA-1（直営）'!Q1101,'（既設）調査結果'!$B$5:$C$1998,2,FALSE),0))</f>
        <v>0</v>
      </c>
      <c r="Q3294" s="29">
        <f>'施設リストA-1（直営）'!S1101</f>
        <v>0</v>
      </c>
      <c r="R3294" s="29">
        <f>'施設リストA-1（直営）'!T1101</f>
        <v>0</v>
      </c>
      <c r="S3294" s="30">
        <f>IF(R3294="新設",VLOOKUP('施設リストA-1（直営）'!U1101,'（新設）照明器具'!$B$5:$C$1990,2,FALSE),IF('部屋別効果（直）'!R3294="撤去",VLOOKUP('施設リストA-1（直営）'!U1101,'（既設）調査結果'!$B$5:$C$1998,2,FALSE),0))</f>
        <v>0</v>
      </c>
      <c r="T3294" s="29">
        <f>'施設リストA-1（直営）'!W1101</f>
        <v>0</v>
      </c>
      <c r="U3294" s="29">
        <f>'施設リストA-1（直営）'!X1101</f>
        <v>0</v>
      </c>
      <c r="V3294" s="30">
        <f>IF(U3294="新設",VLOOKUP('施設リストA-1（直営）'!Y1101,'（新設）照明器具'!$B$5:$C$1990,2,FALSE),IF('部屋別効果（直）'!U3294="撤去",VLOOKUP('施設リストA-1（直営）'!Y1101,'（既設）調査結果'!$B$5:$C$1998,2,FALSE),0))</f>
        <v>0</v>
      </c>
      <c r="W3294" s="29">
        <f>'施設リストA-1（直営）'!AA1101</f>
        <v>0</v>
      </c>
      <c r="X3294" s="29">
        <f>'施設リストA-1（直営）'!AB1101</f>
        <v>0</v>
      </c>
      <c r="Y3294" s="30">
        <f>IF(X3294="新設",VLOOKUP('施設リストA-1（直営）'!AC1101,'（新設）照明器具'!$B$5:$C$1990,2,FALSE),IF('部屋別効果（直）'!X3294="撤去",VLOOKUP('施設リストA-1（直営）'!AC1101,'（既設）調査結果'!$B$5:$C$1998,2,FALSE),0))</f>
        <v>0</v>
      </c>
      <c r="Z3294" s="29">
        <f>'施設リストA-1（直営）'!AE1101</f>
        <v>0</v>
      </c>
      <c r="AA3294" s="29">
        <f>'施設リストA-1（直営）'!AF1101</f>
        <v>0</v>
      </c>
      <c r="AB3294" s="30">
        <f>IF(AA3294="新設",VLOOKUP('施設リストA-1（直営）'!AG1101,'（新設）照明器具'!$B$5:$C$1990,2,FALSE),IF('部屋別効果（直）'!AA3294="撤去",VLOOKUP('施設リストA-1（直営）'!AG1101,'（既設）調査結果'!$B$5:$C$1998,2,FALSE),0))</f>
        <v>0</v>
      </c>
      <c r="AC3294" s="29">
        <f>'施設リストA-1（直営）'!AI1101</f>
        <v>0</v>
      </c>
      <c r="AD3294" s="29">
        <f>'施設リストA-1（直営）'!AJ1101</f>
        <v>0</v>
      </c>
      <c r="AE3294" s="30">
        <f>IF(AD3294="新設",VLOOKUP('施設リストA-1（直営）'!AK1101,'（新設）照明器具'!$B$5:$C$1990,2,FALSE),IF('部屋別効果（直）'!AD3294="撤去",VLOOKUP('施設リストA-1（直営）'!AK1101,'（既設）調査結果'!$B$5:$C$1998,2,FALSE),0))</f>
        <v>0</v>
      </c>
      <c r="AF3294" s="29">
        <f>'施設リストA-1（直営）'!AM1101</f>
        <v>0</v>
      </c>
      <c r="AG3294" s="29">
        <f>'施設リストA-1（直営）'!AN1101</f>
        <v>0</v>
      </c>
      <c r="AH3294" s="30">
        <f>IF(AG3294="新設",VLOOKUP('施設リストA-1（直営）'!AO1101,'（新設）照明器具'!$B$5:$C$1990,2,FALSE),IF('部屋別効果（直）'!AG3294="撤去",VLOOKUP('施設リストA-1（直営）'!AO1101,'（既設）調査結果'!$B$5:$C$1998,2,FALSE),0))</f>
        <v>0</v>
      </c>
      <c r="AI3294" s="29">
        <f>'施設リストA-1（直営）'!AQ1101</f>
        <v>0</v>
      </c>
      <c r="AJ3294" s="29">
        <f>'施設リストA-1（直営）'!AR1101</f>
        <v>0</v>
      </c>
      <c r="AK3294" s="30">
        <f>IF(AJ3294="新設",VLOOKUP('施設リストA-1（直営）'!AS1101,'（新設）照明器具'!$B$5:$C$1990,2,FALSE),IF('部屋別効果（直）'!AJ3294="撤去",VLOOKUP('施設リストA-1（直営）'!AS1101,'（既設）調査結果'!$B$5:$C$1998,2,FALSE),0))</f>
        <v>0</v>
      </c>
      <c r="AL3294" s="29">
        <f>'施設リストA-1（直営）'!AU1101</f>
        <v>0</v>
      </c>
    </row>
    <row r="3295" spans="1:38" customFormat="1">
      <c r="A3295" s="15">
        <f>'施設リストA-1（直営）'!A1145</f>
        <v>0</v>
      </c>
      <c r="B3295" s="16" t="str">
        <f>'施設リストA-1（直営）'!B1102</f>
        <v>日吉ヶ丘高</v>
      </c>
      <c r="C3295" s="14" t="str">
        <f>'施設リストA-1（直営）'!C1102</f>
        <v>２F</v>
      </c>
      <c r="D3295" s="94" t="str">
        <f>'施設リストA-1（直営）'!D1102</f>
        <v>食堂</v>
      </c>
      <c r="E3295" s="20">
        <f>'施設リストA-1（直営）'!E1102</f>
        <v>210</v>
      </c>
      <c r="F3295" s="20">
        <f>'施設リストA-1（直営）'!F1102</f>
        <v>6</v>
      </c>
      <c r="G3295" s="13">
        <f>'施設リストA-1（直営）'!G1102</f>
        <v>1260</v>
      </c>
      <c r="H3295" s="28" t="e">
        <f t="shared" si="51"/>
        <v>#N/A</v>
      </c>
      <c r="I3295" s="29" t="str">
        <f>'施設リストA-1（直営）'!H1102</f>
        <v>新設</v>
      </c>
      <c r="J3295" s="30" t="e">
        <f>IF(I3295="新設",VLOOKUP('施設リストA-1（直営）'!I1102,'（新設）照明器具'!$B$5:$C$1990,2,FALSE),IF('部屋別効果（直）'!I3295="撤去",VLOOKUP('施設リストA-1（直営）'!I1102,'（既設）調査結果'!$B$5:$C$1998,2,FALSE),0))</f>
        <v>#N/A</v>
      </c>
      <c r="K3295" s="29">
        <f>'施設リストA-1（直営）'!K1102</f>
        <v>37</v>
      </c>
      <c r="L3295" s="29" t="str">
        <f>'施設リストA-1（直営）'!L1102</f>
        <v>撤去</v>
      </c>
      <c r="M3295" s="30">
        <f>IF(L3295="新設",VLOOKUP('施設リストA-1（直営）'!M1102,'（新設）照明器具'!$B$5:$C$1990,2,FALSE),IF('部屋別効果（直）'!L3295="撤去",VLOOKUP('施設リストA-1（直営）'!M1102,'（既設）調査結果'!$B$5:$C$1998,2,FALSE),0))</f>
        <v>86</v>
      </c>
      <c r="N3295" s="29">
        <f>'施設リストA-1（直営）'!O1102</f>
        <v>37</v>
      </c>
      <c r="O3295" s="29" t="str">
        <f>'施設リストA-1（直営）'!P1102</f>
        <v>新設</v>
      </c>
      <c r="P3295" s="30" t="e">
        <f>IF(O3295="新設",VLOOKUP('施設リストA-1（直営）'!Q1102,'（新設）照明器具'!$B$5:$C$1990,2,FALSE),IF('部屋別効果（直）'!O3295="撤去",VLOOKUP('施設リストA-1（直営）'!Q1102,'（既設）調査結果'!$B$5:$C$1998,2,FALSE),0))</f>
        <v>#N/A</v>
      </c>
      <c r="Q3295" s="29">
        <f>'施設リストA-1（直営）'!S1102</f>
        <v>2</v>
      </c>
      <c r="R3295" s="29" t="str">
        <f>'施設リストA-1（直営）'!T1102</f>
        <v>撤去</v>
      </c>
      <c r="S3295" s="30">
        <f>IF(R3295="新設",VLOOKUP('施設リストA-1（直営）'!U1102,'（新設）照明器具'!$B$5:$C$1990,2,FALSE),IF('部屋別効果（直）'!R3295="撤去",VLOOKUP('施設リストA-1（直営）'!U1102,'（既設）調査結果'!$B$5:$C$1998,2,FALSE),0))</f>
        <v>45</v>
      </c>
      <c r="T3295" s="29">
        <f>'施設リストA-1（直営）'!W1102</f>
        <v>2</v>
      </c>
      <c r="U3295" s="29">
        <f>'施設リストA-1（直営）'!X1102</f>
        <v>0</v>
      </c>
      <c r="V3295" s="30">
        <f>IF(U3295="新設",VLOOKUP('施設リストA-1（直営）'!Y1102,'（新設）照明器具'!$B$5:$C$1990,2,FALSE),IF('部屋別効果（直）'!U3295="撤去",VLOOKUP('施設リストA-1（直営）'!Y1102,'（既設）調査結果'!$B$5:$C$1998,2,FALSE),0))</f>
        <v>0</v>
      </c>
      <c r="W3295" s="29">
        <f>'施設リストA-1（直営）'!AA1102</f>
        <v>0</v>
      </c>
      <c r="X3295" s="29">
        <f>'施設リストA-1（直営）'!AB1102</f>
        <v>0</v>
      </c>
      <c r="Y3295" s="30">
        <f>IF(X3295="新設",VLOOKUP('施設リストA-1（直営）'!AC1102,'（新設）照明器具'!$B$5:$C$1990,2,FALSE),IF('部屋別効果（直）'!X3295="撤去",VLOOKUP('施設リストA-1（直営）'!AC1102,'（既設）調査結果'!$B$5:$C$1998,2,FALSE),0))</f>
        <v>0</v>
      </c>
      <c r="Z3295" s="29">
        <f>'施設リストA-1（直営）'!AE1102</f>
        <v>0</v>
      </c>
      <c r="AA3295" s="29">
        <f>'施設リストA-1（直営）'!AF1102</f>
        <v>0</v>
      </c>
      <c r="AB3295" s="30">
        <f>IF(AA3295="新設",VLOOKUP('施設リストA-1（直営）'!AG1102,'（新設）照明器具'!$B$5:$C$1990,2,FALSE),IF('部屋別効果（直）'!AA3295="撤去",VLOOKUP('施設リストA-1（直営）'!AG1102,'（既設）調査結果'!$B$5:$C$1998,2,FALSE),0))</f>
        <v>0</v>
      </c>
      <c r="AC3295" s="29">
        <f>'施設リストA-1（直営）'!AI1102</f>
        <v>0</v>
      </c>
      <c r="AD3295" s="29">
        <f>'施設リストA-1（直営）'!AJ1102</f>
        <v>0</v>
      </c>
      <c r="AE3295" s="30">
        <f>IF(AD3295="新設",VLOOKUP('施設リストA-1（直営）'!AK1102,'（新設）照明器具'!$B$5:$C$1990,2,FALSE),IF('部屋別効果（直）'!AD3295="撤去",VLOOKUP('施設リストA-1（直営）'!AK1102,'（既設）調査結果'!$B$5:$C$1998,2,FALSE),0))</f>
        <v>0</v>
      </c>
      <c r="AF3295" s="29">
        <f>'施設リストA-1（直営）'!AM1102</f>
        <v>0</v>
      </c>
      <c r="AG3295" s="29">
        <f>'施設リストA-1（直営）'!AN1102</f>
        <v>0</v>
      </c>
      <c r="AH3295" s="30">
        <f>IF(AG3295="新設",VLOOKUP('施設リストA-1（直営）'!AO1102,'（新設）照明器具'!$B$5:$C$1990,2,FALSE),IF('部屋別効果（直）'!AG3295="撤去",VLOOKUP('施設リストA-1（直営）'!AO1102,'（既設）調査結果'!$B$5:$C$1998,2,FALSE),0))</f>
        <v>0</v>
      </c>
      <c r="AI3295" s="29">
        <f>'施設リストA-1（直営）'!AQ1102</f>
        <v>0</v>
      </c>
      <c r="AJ3295" s="29">
        <f>'施設リストA-1（直営）'!AR1102</f>
        <v>0</v>
      </c>
      <c r="AK3295" s="30">
        <f>IF(AJ3295="新設",VLOOKUP('施設リストA-1（直営）'!AS1102,'（新設）照明器具'!$B$5:$C$1990,2,FALSE),IF('部屋別効果（直）'!AJ3295="撤去",VLOOKUP('施設リストA-1（直営）'!AS1102,'（既設）調査結果'!$B$5:$C$1998,2,FALSE),0))</f>
        <v>0</v>
      </c>
      <c r="AL3295" s="29">
        <f>'施設リストA-1（直営）'!AU1102</f>
        <v>0</v>
      </c>
    </row>
    <row r="3296" spans="1:38" customFormat="1">
      <c r="A3296" s="15">
        <f>'施設リストA-1（直営）'!A1146</f>
        <v>0</v>
      </c>
      <c r="B3296" s="16" t="str">
        <f>'施設リストA-1（直営）'!B1103</f>
        <v>日吉ヶ丘高</v>
      </c>
      <c r="C3296" s="14" t="str">
        <f>'施設リストA-1（直営）'!C1103</f>
        <v>３F</v>
      </c>
      <c r="D3296" s="94" t="str">
        <f>'施設リストA-1（直営）'!D1103</f>
        <v>第二会議室</v>
      </c>
      <c r="E3296" s="20">
        <f>'施設リストA-1（直営）'!E1103</f>
        <v>250</v>
      </c>
      <c r="F3296" s="20">
        <f>'施設リストA-1（直営）'!F1103</f>
        <v>4</v>
      </c>
      <c r="G3296" s="13">
        <f>'施設リストA-1（直営）'!G1103</f>
        <v>1000</v>
      </c>
      <c r="H3296" s="28" t="e">
        <f t="shared" si="51"/>
        <v>#N/A</v>
      </c>
      <c r="I3296" s="29" t="str">
        <f>'施設リストA-1（直営）'!H1103</f>
        <v>新設</v>
      </c>
      <c r="J3296" s="30" t="e">
        <f>IF(I3296="新設",VLOOKUP('施設リストA-1（直営）'!I1103,'（新設）照明器具'!$B$5:$C$1990,2,FALSE),IF('部屋別効果（直）'!I3296="撤去",VLOOKUP('施設リストA-1（直営）'!I1103,'（既設）調査結果'!$B$5:$C$1998,2,FALSE),0))</f>
        <v>#N/A</v>
      </c>
      <c r="K3296" s="29">
        <f>'施設リストA-1（直営）'!K1103</f>
        <v>28</v>
      </c>
      <c r="L3296" s="29" t="str">
        <f>'施設リストA-1（直営）'!L1103</f>
        <v>撤去</v>
      </c>
      <c r="M3296" s="30">
        <f>IF(L3296="新設",VLOOKUP('施設リストA-1（直営）'!M1103,'（新設）照明器具'!$B$5:$C$1990,2,FALSE),IF('部屋別効果（直）'!L3296="撤去",VLOOKUP('施設リストA-1（直営）'!M1103,'（既設）調査結果'!$B$5:$C$1998,2,FALSE),0))</f>
        <v>86</v>
      </c>
      <c r="N3296" s="29">
        <f>'施設リストA-1（直営）'!O1103</f>
        <v>28</v>
      </c>
      <c r="O3296" s="29">
        <f>'施設リストA-1（直営）'!P1103</f>
        <v>0</v>
      </c>
      <c r="P3296" s="30">
        <f>IF(O3296="新設",VLOOKUP('施設リストA-1（直営）'!Q1103,'（新設）照明器具'!$B$5:$C$1990,2,FALSE),IF('部屋別効果（直）'!O3296="撤去",VLOOKUP('施設リストA-1（直営）'!Q1103,'（既設）調査結果'!$B$5:$C$1998,2,FALSE),0))</f>
        <v>0</v>
      </c>
      <c r="Q3296" s="29">
        <f>'施設リストA-1（直営）'!S1103</f>
        <v>0</v>
      </c>
      <c r="R3296" s="29">
        <f>'施設リストA-1（直営）'!T1103</f>
        <v>0</v>
      </c>
      <c r="S3296" s="30">
        <f>IF(R3296="新設",VLOOKUP('施設リストA-1（直営）'!U1103,'（新設）照明器具'!$B$5:$C$1990,2,FALSE),IF('部屋別効果（直）'!R3296="撤去",VLOOKUP('施設リストA-1（直営）'!U1103,'（既設）調査結果'!$B$5:$C$1998,2,FALSE),0))</f>
        <v>0</v>
      </c>
      <c r="T3296" s="29">
        <f>'施設リストA-1（直営）'!W1103</f>
        <v>0</v>
      </c>
      <c r="U3296" s="29">
        <f>'施設リストA-1（直営）'!X1103</f>
        <v>0</v>
      </c>
      <c r="V3296" s="30">
        <f>IF(U3296="新設",VLOOKUP('施設リストA-1（直営）'!Y1103,'（新設）照明器具'!$B$5:$C$1990,2,FALSE),IF('部屋別効果（直）'!U3296="撤去",VLOOKUP('施設リストA-1（直営）'!Y1103,'（既設）調査結果'!$B$5:$C$1998,2,FALSE),0))</f>
        <v>0</v>
      </c>
      <c r="W3296" s="29">
        <f>'施設リストA-1（直営）'!AA1103</f>
        <v>0</v>
      </c>
      <c r="X3296" s="29">
        <f>'施設リストA-1（直営）'!AB1103</f>
        <v>0</v>
      </c>
      <c r="Y3296" s="30">
        <f>IF(X3296="新設",VLOOKUP('施設リストA-1（直営）'!AC1103,'（新設）照明器具'!$B$5:$C$1990,2,FALSE),IF('部屋別効果（直）'!X3296="撤去",VLOOKUP('施設リストA-1（直営）'!AC1103,'（既設）調査結果'!$B$5:$C$1998,2,FALSE),0))</f>
        <v>0</v>
      </c>
      <c r="Z3296" s="29">
        <f>'施設リストA-1（直営）'!AE1103</f>
        <v>0</v>
      </c>
      <c r="AA3296" s="29">
        <f>'施設リストA-1（直営）'!AF1103</f>
        <v>0</v>
      </c>
      <c r="AB3296" s="30">
        <f>IF(AA3296="新設",VLOOKUP('施設リストA-1（直営）'!AG1103,'（新設）照明器具'!$B$5:$C$1990,2,FALSE),IF('部屋別効果（直）'!AA3296="撤去",VLOOKUP('施設リストA-1（直営）'!AG1103,'（既設）調査結果'!$B$5:$C$1998,2,FALSE),0))</f>
        <v>0</v>
      </c>
      <c r="AC3296" s="29">
        <f>'施設リストA-1（直営）'!AI1103</f>
        <v>0</v>
      </c>
      <c r="AD3296" s="29">
        <f>'施設リストA-1（直営）'!AJ1103</f>
        <v>0</v>
      </c>
      <c r="AE3296" s="30">
        <f>IF(AD3296="新設",VLOOKUP('施設リストA-1（直営）'!AK1103,'（新設）照明器具'!$B$5:$C$1990,2,FALSE),IF('部屋別効果（直）'!AD3296="撤去",VLOOKUP('施設リストA-1（直営）'!AK1103,'（既設）調査結果'!$B$5:$C$1998,2,FALSE),0))</f>
        <v>0</v>
      </c>
      <c r="AF3296" s="29">
        <f>'施設リストA-1（直営）'!AM1103</f>
        <v>0</v>
      </c>
      <c r="AG3296" s="29">
        <f>'施設リストA-1（直営）'!AN1103</f>
        <v>0</v>
      </c>
      <c r="AH3296" s="30">
        <f>IF(AG3296="新設",VLOOKUP('施設リストA-1（直営）'!AO1103,'（新設）照明器具'!$B$5:$C$1990,2,FALSE),IF('部屋別効果（直）'!AG3296="撤去",VLOOKUP('施設リストA-1（直営）'!AO1103,'（既設）調査結果'!$B$5:$C$1998,2,FALSE),0))</f>
        <v>0</v>
      </c>
      <c r="AI3296" s="29">
        <f>'施設リストA-1（直営）'!AQ1103</f>
        <v>0</v>
      </c>
      <c r="AJ3296" s="29">
        <f>'施設リストA-1（直営）'!AR1103</f>
        <v>0</v>
      </c>
      <c r="AK3296" s="30">
        <f>IF(AJ3296="新設",VLOOKUP('施設リストA-1（直営）'!AS1103,'（新設）照明器具'!$B$5:$C$1990,2,FALSE),IF('部屋別効果（直）'!AJ3296="撤去",VLOOKUP('施設リストA-1（直営）'!AS1103,'（既設）調査結果'!$B$5:$C$1998,2,FALSE),0))</f>
        <v>0</v>
      </c>
      <c r="AL3296" s="29">
        <f>'施設リストA-1（直営）'!AU1103</f>
        <v>0</v>
      </c>
    </row>
    <row r="3297" spans="1:38" customFormat="1">
      <c r="A3297" s="15">
        <f>'施設リストA-1（直営）'!A1147</f>
        <v>0</v>
      </c>
      <c r="B3297" s="16" t="str">
        <f>'施設リストA-1（直営）'!B1104</f>
        <v>日吉ヶ丘高</v>
      </c>
      <c r="C3297" s="14" t="str">
        <f>'施設リストA-1（直営）'!C1104</f>
        <v>３F</v>
      </c>
      <c r="D3297" s="94">
        <f>'施設リストA-1（直営）'!D1104</f>
        <v>131</v>
      </c>
      <c r="E3297" s="20">
        <f>'施設リストA-1（直営）'!E1104</f>
        <v>210</v>
      </c>
      <c r="F3297" s="20">
        <f>'施設リストA-1（直営）'!F1104</f>
        <v>8</v>
      </c>
      <c r="G3297" s="13">
        <f>'施設リストA-1（直営）'!G1104</f>
        <v>1680</v>
      </c>
      <c r="H3297" s="28" t="e">
        <f t="shared" si="51"/>
        <v>#N/A</v>
      </c>
      <c r="I3297" s="29" t="str">
        <f>'施設リストA-1（直営）'!H1104</f>
        <v>新設</v>
      </c>
      <c r="J3297" s="30" t="e">
        <f>IF(I3297="新設",VLOOKUP('施設リストA-1（直営）'!I1104,'（新設）照明器具'!$B$5:$C$1990,2,FALSE),IF('部屋別効果（直）'!I3297="撤去",VLOOKUP('施設リストA-1（直営）'!I1104,'（既設）調査結果'!$B$5:$C$1998,2,FALSE),0))</f>
        <v>#N/A</v>
      </c>
      <c r="K3297" s="29">
        <f>'施設リストA-1（直営）'!K1104</f>
        <v>8</v>
      </c>
      <c r="L3297" s="29" t="str">
        <f>'施設リストA-1（直営）'!L1104</f>
        <v>撤去</v>
      </c>
      <c r="M3297" s="30">
        <f>IF(L3297="新設",VLOOKUP('施設リストA-1（直営）'!M1104,'（新設）照明器具'!$B$5:$C$1990,2,FALSE),IF('部屋別効果（直）'!L3297="撤去",VLOOKUP('施設リストA-1（直営）'!M1104,'（既設）調査結果'!$B$5:$C$1998,2,FALSE),0))</f>
        <v>86</v>
      </c>
      <c r="N3297" s="29">
        <f>'施設リストA-1（直営）'!O1104</f>
        <v>8</v>
      </c>
      <c r="O3297" s="29" t="str">
        <f>'施設リストA-1（直営）'!P1104</f>
        <v>新設</v>
      </c>
      <c r="P3297" s="30" t="e">
        <f>IF(O3297="新設",VLOOKUP('施設リストA-1（直営）'!Q1104,'（新設）照明器具'!$B$5:$C$1990,2,FALSE),IF('部屋別効果（直）'!O3297="撤去",VLOOKUP('施設リストA-1（直営）'!Q1104,'（既設）調査結果'!$B$5:$C$1998,2,FALSE),0))</f>
        <v>#N/A</v>
      </c>
      <c r="Q3297" s="29">
        <f>'施設リストA-1（直営）'!S1104</f>
        <v>2</v>
      </c>
      <c r="R3297" s="29" t="str">
        <f>'施設リストA-1（直営）'!T1104</f>
        <v>撤去</v>
      </c>
      <c r="S3297" s="30">
        <f>IF(R3297="新設",VLOOKUP('施設リストA-1（直営）'!U1104,'（新設）照明器具'!$B$5:$C$1990,2,FALSE),IF('部屋別効果（直）'!R3297="撤去",VLOOKUP('施設リストA-1（直営）'!U1104,'（既設）調査結果'!$B$5:$C$1998,2,FALSE),0))</f>
        <v>45</v>
      </c>
      <c r="T3297" s="29">
        <f>'施設リストA-1（直営）'!W1104</f>
        <v>2</v>
      </c>
      <c r="U3297" s="29">
        <f>'施設リストA-1（直営）'!X1104</f>
        <v>0</v>
      </c>
      <c r="V3297" s="30">
        <f>IF(U3297="新設",VLOOKUP('施設リストA-1（直営）'!Y1104,'（新設）照明器具'!$B$5:$C$1990,2,FALSE),IF('部屋別効果（直）'!U3297="撤去",VLOOKUP('施設リストA-1（直営）'!Y1104,'（既設）調査結果'!$B$5:$C$1998,2,FALSE),0))</f>
        <v>0</v>
      </c>
      <c r="W3297" s="29">
        <f>'施設リストA-1（直営）'!AA1104</f>
        <v>0</v>
      </c>
      <c r="X3297" s="29">
        <f>'施設リストA-1（直営）'!AB1104</f>
        <v>0</v>
      </c>
      <c r="Y3297" s="30">
        <f>IF(X3297="新設",VLOOKUP('施設リストA-1（直営）'!AC1104,'（新設）照明器具'!$B$5:$C$1990,2,FALSE),IF('部屋別効果（直）'!X3297="撤去",VLOOKUP('施設リストA-1（直営）'!AC1104,'（既設）調査結果'!$B$5:$C$1998,2,FALSE),0))</f>
        <v>0</v>
      </c>
      <c r="Z3297" s="29">
        <f>'施設リストA-1（直営）'!AE1104</f>
        <v>0</v>
      </c>
      <c r="AA3297" s="29">
        <f>'施設リストA-1（直営）'!AF1104</f>
        <v>0</v>
      </c>
      <c r="AB3297" s="30">
        <f>IF(AA3297="新設",VLOOKUP('施設リストA-1（直営）'!AG1104,'（新設）照明器具'!$B$5:$C$1990,2,FALSE),IF('部屋別効果（直）'!AA3297="撤去",VLOOKUP('施設リストA-1（直営）'!AG1104,'（既設）調査結果'!$B$5:$C$1998,2,FALSE),0))</f>
        <v>0</v>
      </c>
      <c r="AC3297" s="29">
        <f>'施設リストA-1（直営）'!AI1104</f>
        <v>0</v>
      </c>
      <c r="AD3297" s="29">
        <f>'施設リストA-1（直営）'!AJ1104</f>
        <v>0</v>
      </c>
      <c r="AE3297" s="30">
        <f>IF(AD3297="新設",VLOOKUP('施設リストA-1（直営）'!AK1104,'（新設）照明器具'!$B$5:$C$1990,2,FALSE),IF('部屋別効果（直）'!AD3297="撤去",VLOOKUP('施設リストA-1（直営）'!AK1104,'（既設）調査結果'!$B$5:$C$1998,2,FALSE),0))</f>
        <v>0</v>
      </c>
      <c r="AF3297" s="29">
        <f>'施設リストA-1（直営）'!AM1104</f>
        <v>0</v>
      </c>
      <c r="AG3297" s="29">
        <f>'施設リストA-1（直営）'!AN1104</f>
        <v>0</v>
      </c>
      <c r="AH3297" s="30">
        <f>IF(AG3297="新設",VLOOKUP('施設リストA-1（直営）'!AO1104,'（新設）照明器具'!$B$5:$C$1990,2,FALSE),IF('部屋別効果（直）'!AG3297="撤去",VLOOKUP('施設リストA-1（直営）'!AO1104,'（既設）調査結果'!$B$5:$C$1998,2,FALSE),0))</f>
        <v>0</v>
      </c>
      <c r="AI3297" s="29">
        <f>'施設リストA-1（直営）'!AQ1104</f>
        <v>0</v>
      </c>
      <c r="AJ3297" s="29">
        <f>'施設リストA-1（直営）'!AR1104</f>
        <v>0</v>
      </c>
      <c r="AK3297" s="30">
        <f>IF(AJ3297="新設",VLOOKUP('施設リストA-1（直営）'!AS1104,'（新設）照明器具'!$B$5:$C$1990,2,FALSE),IF('部屋別効果（直）'!AJ3297="撤去",VLOOKUP('施設リストA-1（直営）'!AS1104,'（既設）調査結果'!$B$5:$C$1998,2,FALSE),0))</f>
        <v>0</v>
      </c>
      <c r="AL3297" s="29">
        <f>'施設リストA-1（直営）'!AU1104</f>
        <v>0</v>
      </c>
    </row>
    <row r="3298" spans="1:38" customFormat="1">
      <c r="A3298" s="15">
        <f>'施設リストA-1（直営）'!A1148</f>
        <v>0</v>
      </c>
      <c r="B3298" s="16" t="str">
        <f>'施設リストA-1（直営）'!B1105</f>
        <v>日吉ヶ丘高</v>
      </c>
      <c r="C3298" s="14" t="str">
        <f>'施設リストA-1（直営）'!C1105</f>
        <v>３F</v>
      </c>
      <c r="D3298" s="94">
        <f>'施設リストA-1（直営）'!D1105</f>
        <v>132</v>
      </c>
      <c r="E3298" s="20">
        <f>'施設リストA-1（直営）'!E1105</f>
        <v>210</v>
      </c>
      <c r="F3298" s="20">
        <f>'施設リストA-1（直営）'!F1105</f>
        <v>8</v>
      </c>
      <c r="G3298" s="13">
        <f>'施設リストA-1（直営）'!G1105</f>
        <v>1680</v>
      </c>
      <c r="H3298" s="28" t="e">
        <f t="shared" si="51"/>
        <v>#N/A</v>
      </c>
      <c r="I3298" s="29" t="str">
        <f>'施設リストA-1（直営）'!H1105</f>
        <v>新設</v>
      </c>
      <c r="J3298" s="30" t="e">
        <f>IF(I3298="新設",VLOOKUP('施設リストA-1（直営）'!I1105,'（新設）照明器具'!$B$5:$C$1990,2,FALSE),IF('部屋別効果（直）'!I3298="撤去",VLOOKUP('施設リストA-1（直営）'!I1105,'（既設）調査結果'!$B$5:$C$1998,2,FALSE),0))</f>
        <v>#N/A</v>
      </c>
      <c r="K3298" s="29">
        <f>'施設リストA-1（直営）'!K1105</f>
        <v>8</v>
      </c>
      <c r="L3298" s="29" t="str">
        <f>'施設リストA-1（直営）'!L1105</f>
        <v>撤去</v>
      </c>
      <c r="M3298" s="30">
        <f>IF(L3298="新設",VLOOKUP('施設リストA-1（直営）'!M1105,'（新設）照明器具'!$B$5:$C$1990,2,FALSE),IF('部屋別効果（直）'!L3298="撤去",VLOOKUP('施設リストA-1（直営）'!M1105,'（既設）調査結果'!$B$5:$C$1998,2,FALSE),0))</f>
        <v>86</v>
      </c>
      <c r="N3298" s="29">
        <f>'施設リストA-1（直営）'!O1105</f>
        <v>8</v>
      </c>
      <c r="O3298" s="29" t="str">
        <f>'施設リストA-1（直営）'!P1105</f>
        <v>新設</v>
      </c>
      <c r="P3298" s="30" t="e">
        <f>IF(O3298="新設",VLOOKUP('施設リストA-1（直営）'!Q1105,'（新設）照明器具'!$B$5:$C$1990,2,FALSE),IF('部屋別効果（直）'!O3298="撤去",VLOOKUP('施設リストA-1（直営）'!Q1105,'（既設）調査結果'!$B$5:$C$1998,2,FALSE),0))</f>
        <v>#N/A</v>
      </c>
      <c r="Q3298" s="29">
        <f>'施設リストA-1（直営）'!S1105</f>
        <v>2</v>
      </c>
      <c r="R3298" s="29" t="str">
        <f>'施設リストA-1（直営）'!T1105</f>
        <v>撤去</v>
      </c>
      <c r="S3298" s="30">
        <f>IF(R3298="新設",VLOOKUP('施設リストA-1（直営）'!U1105,'（新設）照明器具'!$B$5:$C$1990,2,FALSE),IF('部屋別効果（直）'!R3298="撤去",VLOOKUP('施設リストA-1（直営）'!U1105,'（既設）調査結果'!$B$5:$C$1998,2,FALSE),0))</f>
        <v>45</v>
      </c>
      <c r="T3298" s="29">
        <f>'施設リストA-1（直営）'!W1105</f>
        <v>2</v>
      </c>
      <c r="U3298" s="29">
        <f>'施設リストA-1（直営）'!X1105</f>
        <v>0</v>
      </c>
      <c r="V3298" s="30">
        <f>IF(U3298="新設",VLOOKUP('施設リストA-1（直営）'!Y1105,'（新設）照明器具'!$B$5:$C$1990,2,FALSE),IF('部屋別効果（直）'!U3298="撤去",VLOOKUP('施設リストA-1（直営）'!Y1105,'（既設）調査結果'!$B$5:$C$1998,2,FALSE),0))</f>
        <v>0</v>
      </c>
      <c r="W3298" s="29">
        <f>'施設リストA-1（直営）'!AA1105</f>
        <v>0</v>
      </c>
      <c r="X3298" s="29">
        <f>'施設リストA-1（直営）'!AB1105</f>
        <v>0</v>
      </c>
      <c r="Y3298" s="30">
        <f>IF(X3298="新設",VLOOKUP('施設リストA-1（直営）'!AC1105,'（新設）照明器具'!$B$5:$C$1990,2,FALSE),IF('部屋別効果（直）'!X3298="撤去",VLOOKUP('施設リストA-1（直営）'!AC1105,'（既設）調査結果'!$B$5:$C$1998,2,FALSE),0))</f>
        <v>0</v>
      </c>
      <c r="Z3298" s="29">
        <f>'施設リストA-1（直営）'!AE1105</f>
        <v>0</v>
      </c>
      <c r="AA3298" s="29">
        <f>'施設リストA-1（直営）'!AF1105</f>
        <v>0</v>
      </c>
      <c r="AB3298" s="30">
        <f>IF(AA3298="新設",VLOOKUP('施設リストA-1（直営）'!AG1105,'（新設）照明器具'!$B$5:$C$1990,2,FALSE),IF('部屋別効果（直）'!AA3298="撤去",VLOOKUP('施設リストA-1（直営）'!AG1105,'（既設）調査結果'!$B$5:$C$1998,2,FALSE),0))</f>
        <v>0</v>
      </c>
      <c r="AC3298" s="29">
        <f>'施設リストA-1（直営）'!AI1105</f>
        <v>0</v>
      </c>
      <c r="AD3298" s="29">
        <f>'施設リストA-1（直営）'!AJ1105</f>
        <v>0</v>
      </c>
      <c r="AE3298" s="30">
        <f>IF(AD3298="新設",VLOOKUP('施設リストA-1（直営）'!AK1105,'（新設）照明器具'!$B$5:$C$1990,2,FALSE),IF('部屋別効果（直）'!AD3298="撤去",VLOOKUP('施設リストA-1（直営）'!AK1105,'（既設）調査結果'!$B$5:$C$1998,2,FALSE),0))</f>
        <v>0</v>
      </c>
      <c r="AF3298" s="29">
        <f>'施設リストA-1（直営）'!AM1105</f>
        <v>0</v>
      </c>
      <c r="AG3298" s="29">
        <f>'施設リストA-1（直営）'!AN1105</f>
        <v>0</v>
      </c>
      <c r="AH3298" s="30">
        <f>IF(AG3298="新設",VLOOKUP('施設リストA-1（直営）'!AO1105,'（新設）照明器具'!$B$5:$C$1990,2,FALSE),IF('部屋別効果（直）'!AG3298="撤去",VLOOKUP('施設リストA-1（直営）'!AO1105,'（既設）調査結果'!$B$5:$C$1998,2,FALSE),0))</f>
        <v>0</v>
      </c>
      <c r="AI3298" s="29">
        <f>'施設リストA-1（直営）'!AQ1105</f>
        <v>0</v>
      </c>
      <c r="AJ3298" s="29">
        <f>'施設リストA-1（直営）'!AR1105</f>
        <v>0</v>
      </c>
      <c r="AK3298" s="30">
        <f>IF(AJ3298="新設",VLOOKUP('施設リストA-1（直営）'!AS1105,'（新設）照明器具'!$B$5:$C$1990,2,FALSE),IF('部屋別効果（直）'!AJ3298="撤去",VLOOKUP('施設リストA-1（直営）'!AS1105,'（既設）調査結果'!$B$5:$C$1998,2,FALSE),0))</f>
        <v>0</v>
      </c>
      <c r="AL3298" s="29">
        <f>'施設リストA-1（直営）'!AU1105</f>
        <v>0</v>
      </c>
    </row>
    <row r="3299" spans="1:38" customFormat="1">
      <c r="A3299" s="15">
        <f>'施設リストA-1（直営）'!A1149</f>
        <v>0</v>
      </c>
      <c r="B3299" s="16" t="str">
        <f>'施設リストA-1（直営）'!B1106</f>
        <v>日吉ヶ丘高</v>
      </c>
      <c r="C3299" s="14" t="str">
        <f>'施設リストA-1（直営）'!C1106</f>
        <v>３F</v>
      </c>
      <c r="D3299" s="94">
        <f>'施設リストA-1（直営）'!D1106</f>
        <v>133</v>
      </c>
      <c r="E3299" s="20">
        <f>'施設リストA-1（直営）'!E1106</f>
        <v>210</v>
      </c>
      <c r="F3299" s="20">
        <f>'施設リストA-1（直営）'!F1106</f>
        <v>8</v>
      </c>
      <c r="G3299" s="13">
        <f>'施設リストA-1（直営）'!G1106</f>
        <v>1680</v>
      </c>
      <c r="H3299" s="28" t="e">
        <f t="shared" si="51"/>
        <v>#N/A</v>
      </c>
      <c r="I3299" s="29" t="str">
        <f>'施設リストA-1（直営）'!H1106</f>
        <v>新設</v>
      </c>
      <c r="J3299" s="30" t="e">
        <f>IF(I3299="新設",VLOOKUP('施設リストA-1（直営）'!I1106,'（新設）照明器具'!$B$5:$C$1990,2,FALSE),IF('部屋別効果（直）'!I3299="撤去",VLOOKUP('施設リストA-1（直営）'!I1106,'（既設）調査結果'!$B$5:$C$1998,2,FALSE),0))</f>
        <v>#N/A</v>
      </c>
      <c r="K3299" s="29">
        <f>'施設リストA-1（直営）'!K1106</f>
        <v>8</v>
      </c>
      <c r="L3299" s="29" t="str">
        <f>'施設リストA-1（直営）'!L1106</f>
        <v>撤去</v>
      </c>
      <c r="M3299" s="30">
        <f>IF(L3299="新設",VLOOKUP('施設リストA-1（直営）'!M1106,'（新設）照明器具'!$B$5:$C$1990,2,FALSE),IF('部屋別効果（直）'!L3299="撤去",VLOOKUP('施設リストA-1（直営）'!M1106,'（既設）調査結果'!$B$5:$C$1998,2,FALSE),0))</f>
        <v>86</v>
      </c>
      <c r="N3299" s="29">
        <f>'施設リストA-1（直営）'!O1106</f>
        <v>8</v>
      </c>
      <c r="O3299" s="29" t="str">
        <f>'施設リストA-1（直営）'!P1106</f>
        <v>新設</v>
      </c>
      <c r="P3299" s="30" t="e">
        <f>IF(O3299="新設",VLOOKUP('施設リストA-1（直営）'!Q1106,'（新設）照明器具'!$B$5:$C$1990,2,FALSE),IF('部屋別効果（直）'!O3299="撤去",VLOOKUP('施設リストA-1（直営）'!Q1106,'（既設）調査結果'!$B$5:$C$1998,2,FALSE),0))</f>
        <v>#N/A</v>
      </c>
      <c r="Q3299" s="29">
        <f>'施設リストA-1（直営）'!S1106</f>
        <v>2</v>
      </c>
      <c r="R3299" s="29" t="str">
        <f>'施設リストA-1（直営）'!T1106</f>
        <v>撤去</v>
      </c>
      <c r="S3299" s="30">
        <f>IF(R3299="新設",VLOOKUP('施設リストA-1（直営）'!U1106,'（新設）照明器具'!$B$5:$C$1990,2,FALSE),IF('部屋別効果（直）'!R3299="撤去",VLOOKUP('施設リストA-1（直営）'!U1106,'（既設）調査結果'!$B$5:$C$1998,2,FALSE),0))</f>
        <v>45</v>
      </c>
      <c r="T3299" s="29">
        <f>'施設リストA-1（直営）'!W1106</f>
        <v>2</v>
      </c>
      <c r="U3299" s="29">
        <f>'施設リストA-1（直営）'!X1106</f>
        <v>0</v>
      </c>
      <c r="V3299" s="30">
        <f>IF(U3299="新設",VLOOKUP('施設リストA-1（直営）'!Y1106,'（新設）照明器具'!$B$5:$C$1990,2,FALSE),IF('部屋別効果（直）'!U3299="撤去",VLOOKUP('施設リストA-1（直営）'!Y1106,'（既設）調査結果'!$B$5:$C$1998,2,FALSE),0))</f>
        <v>0</v>
      </c>
      <c r="W3299" s="29">
        <f>'施設リストA-1（直営）'!AA1106</f>
        <v>0</v>
      </c>
      <c r="X3299" s="29">
        <f>'施設リストA-1（直営）'!AB1106</f>
        <v>0</v>
      </c>
      <c r="Y3299" s="30">
        <f>IF(X3299="新設",VLOOKUP('施設リストA-1（直営）'!AC1106,'（新設）照明器具'!$B$5:$C$1990,2,FALSE),IF('部屋別効果（直）'!X3299="撤去",VLOOKUP('施設リストA-1（直営）'!AC1106,'（既設）調査結果'!$B$5:$C$1998,2,FALSE),0))</f>
        <v>0</v>
      </c>
      <c r="Z3299" s="29">
        <f>'施設リストA-1（直営）'!AE1106</f>
        <v>0</v>
      </c>
      <c r="AA3299" s="29">
        <f>'施設リストA-1（直営）'!AF1106</f>
        <v>0</v>
      </c>
      <c r="AB3299" s="30">
        <f>IF(AA3299="新設",VLOOKUP('施設リストA-1（直営）'!AG1106,'（新設）照明器具'!$B$5:$C$1990,2,FALSE),IF('部屋別効果（直）'!AA3299="撤去",VLOOKUP('施設リストA-1（直営）'!AG1106,'（既設）調査結果'!$B$5:$C$1998,2,FALSE),0))</f>
        <v>0</v>
      </c>
      <c r="AC3299" s="29">
        <f>'施設リストA-1（直営）'!AI1106</f>
        <v>0</v>
      </c>
      <c r="AD3299" s="29">
        <f>'施設リストA-1（直営）'!AJ1106</f>
        <v>0</v>
      </c>
      <c r="AE3299" s="30">
        <f>IF(AD3299="新設",VLOOKUP('施設リストA-1（直営）'!AK1106,'（新設）照明器具'!$B$5:$C$1990,2,FALSE),IF('部屋別効果（直）'!AD3299="撤去",VLOOKUP('施設リストA-1（直営）'!AK1106,'（既設）調査結果'!$B$5:$C$1998,2,FALSE),0))</f>
        <v>0</v>
      </c>
      <c r="AF3299" s="29">
        <f>'施設リストA-1（直営）'!AM1106</f>
        <v>0</v>
      </c>
      <c r="AG3299" s="29">
        <f>'施設リストA-1（直営）'!AN1106</f>
        <v>0</v>
      </c>
      <c r="AH3299" s="30">
        <f>IF(AG3299="新設",VLOOKUP('施設リストA-1（直営）'!AO1106,'（新設）照明器具'!$B$5:$C$1990,2,FALSE),IF('部屋別効果（直）'!AG3299="撤去",VLOOKUP('施設リストA-1（直営）'!AO1106,'（既設）調査結果'!$B$5:$C$1998,2,FALSE),0))</f>
        <v>0</v>
      </c>
      <c r="AI3299" s="29">
        <f>'施設リストA-1（直営）'!AQ1106</f>
        <v>0</v>
      </c>
      <c r="AJ3299" s="29">
        <f>'施設リストA-1（直営）'!AR1106</f>
        <v>0</v>
      </c>
      <c r="AK3299" s="30">
        <f>IF(AJ3299="新設",VLOOKUP('施設リストA-1（直営）'!AS1106,'（新設）照明器具'!$B$5:$C$1990,2,FALSE),IF('部屋別効果（直）'!AJ3299="撤去",VLOOKUP('施設リストA-1（直営）'!AS1106,'（既設）調査結果'!$B$5:$C$1998,2,FALSE),0))</f>
        <v>0</v>
      </c>
      <c r="AL3299" s="29">
        <f>'施設リストA-1（直営）'!AU1106</f>
        <v>0</v>
      </c>
    </row>
    <row r="3300" spans="1:38" customFormat="1">
      <c r="A3300" s="15">
        <f>'施設リストA-1（直営）'!A1150</f>
        <v>0</v>
      </c>
      <c r="B3300" s="16" t="str">
        <f>'施設リストA-1（直営）'!B1107</f>
        <v>日吉ヶ丘高</v>
      </c>
      <c r="C3300" s="14" t="str">
        <f>'施設リストA-1（直営）'!C1107</f>
        <v>３F</v>
      </c>
      <c r="D3300" s="94">
        <f>'施設リストA-1（直営）'!D1107</f>
        <v>134</v>
      </c>
      <c r="E3300" s="20">
        <f>'施設リストA-1（直営）'!E1107</f>
        <v>210</v>
      </c>
      <c r="F3300" s="20">
        <f>'施設リストA-1（直営）'!F1107</f>
        <v>8</v>
      </c>
      <c r="G3300" s="13">
        <f>'施設リストA-1（直営）'!G1107</f>
        <v>1680</v>
      </c>
      <c r="H3300" s="28" t="e">
        <f t="shared" si="51"/>
        <v>#N/A</v>
      </c>
      <c r="I3300" s="29" t="str">
        <f>'施設リストA-1（直営）'!H1107</f>
        <v>新設</v>
      </c>
      <c r="J3300" s="30" t="e">
        <f>IF(I3300="新設",VLOOKUP('施設リストA-1（直営）'!I1107,'（新設）照明器具'!$B$5:$C$1990,2,FALSE),IF('部屋別効果（直）'!I3300="撤去",VLOOKUP('施設リストA-1（直営）'!I1107,'（既設）調査結果'!$B$5:$C$1998,2,FALSE),0))</f>
        <v>#N/A</v>
      </c>
      <c r="K3300" s="29">
        <f>'施設リストA-1（直営）'!K1107</f>
        <v>8</v>
      </c>
      <c r="L3300" s="29" t="str">
        <f>'施設リストA-1（直営）'!L1107</f>
        <v>撤去</v>
      </c>
      <c r="M3300" s="30">
        <f>IF(L3300="新設",VLOOKUP('施設リストA-1（直営）'!M1107,'（新設）照明器具'!$B$5:$C$1990,2,FALSE),IF('部屋別効果（直）'!L3300="撤去",VLOOKUP('施設リストA-1（直営）'!M1107,'（既設）調査結果'!$B$5:$C$1998,2,FALSE),0))</f>
        <v>86</v>
      </c>
      <c r="N3300" s="29">
        <f>'施設リストA-1（直営）'!O1107</f>
        <v>8</v>
      </c>
      <c r="O3300" s="29" t="str">
        <f>'施設リストA-1（直営）'!P1107</f>
        <v>新設</v>
      </c>
      <c r="P3300" s="30" t="e">
        <f>IF(O3300="新設",VLOOKUP('施設リストA-1（直営）'!Q1107,'（新設）照明器具'!$B$5:$C$1990,2,FALSE),IF('部屋別効果（直）'!O3300="撤去",VLOOKUP('施設リストA-1（直営）'!Q1107,'（既設）調査結果'!$B$5:$C$1998,2,FALSE),0))</f>
        <v>#N/A</v>
      </c>
      <c r="Q3300" s="29">
        <f>'施設リストA-1（直営）'!S1107</f>
        <v>2</v>
      </c>
      <c r="R3300" s="29" t="str">
        <f>'施設リストA-1（直営）'!T1107</f>
        <v>撤去</v>
      </c>
      <c r="S3300" s="30">
        <f>IF(R3300="新設",VLOOKUP('施設リストA-1（直営）'!U1107,'（新設）照明器具'!$B$5:$C$1990,2,FALSE),IF('部屋別効果（直）'!R3300="撤去",VLOOKUP('施設リストA-1（直営）'!U1107,'（既設）調査結果'!$B$5:$C$1998,2,FALSE),0))</f>
        <v>45</v>
      </c>
      <c r="T3300" s="29">
        <f>'施設リストA-1（直営）'!W1107</f>
        <v>2</v>
      </c>
      <c r="U3300" s="29">
        <f>'施設リストA-1（直営）'!X1107</f>
        <v>0</v>
      </c>
      <c r="V3300" s="30">
        <f>IF(U3300="新設",VLOOKUP('施設リストA-1（直営）'!Y1107,'（新設）照明器具'!$B$5:$C$1990,2,FALSE),IF('部屋別効果（直）'!U3300="撤去",VLOOKUP('施設リストA-1（直営）'!Y1107,'（既設）調査結果'!$B$5:$C$1998,2,FALSE),0))</f>
        <v>0</v>
      </c>
      <c r="W3300" s="29">
        <f>'施設リストA-1（直営）'!AA1107</f>
        <v>0</v>
      </c>
      <c r="X3300" s="29">
        <f>'施設リストA-1（直営）'!AB1107</f>
        <v>0</v>
      </c>
      <c r="Y3300" s="30">
        <f>IF(X3300="新設",VLOOKUP('施設リストA-1（直営）'!AC1107,'（新設）照明器具'!$B$5:$C$1990,2,FALSE),IF('部屋別効果（直）'!X3300="撤去",VLOOKUP('施設リストA-1（直営）'!AC1107,'（既設）調査結果'!$B$5:$C$1998,2,FALSE),0))</f>
        <v>0</v>
      </c>
      <c r="Z3300" s="29">
        <f>'施設リストA-1（直営）'!AE1107</f>
        <v>0</v>
      </c>
      <c r="AA3300" s="29">
        <f>'施設リストA-1（直営）'!AF1107</f>
        <v>0</v>
      </c>
      <c r="AB3300" s="30">
        <f>IF(AA3300="新設",VLOOKUP('施設リストA-1（直営）'!AG1107,'（新設）照明器具'!$B$5:$C$1990,2,FALSE),IF('部屋別効果（直）'!AA3300="撤去",VLOOKUP('施設リストA-1（直営）'!AG1107,'（既設）調査結果'!$B$5:$C$1998,2,FALSE),0))</f>
        <v>0</v>
      </c>
      <c r="AC3300" s="29">
        <f>'施設リストA-1（直営）'!AI1107</f>
        <v>0</v>
      </c>
      <c r="AD3300" s="29">
        <f>'施設リストA-1（直営）'!AJ1107</f>
        <v>0</v>
      </c>
      <c r="AE3300" s="30">
        <f>IF(AD3300="新設",VLOOKUP('施設リストA-1（直営）'!AK1107,'（新設）照明器具'!$B$5:$C$1990,2,FALSE),IF('部屋別効果（直）'!AD3300="撤去",VLOOKUP('施設リストA-1（直営）'!AK1107,'（既設）調査結果'!$B$5:$C$1998,2,FALSE),0))</f>
        <v>0</v>
      </c>
      <c r="AF3300" s="29">
        <f>'施設リストA-1（直営）'!AM1107</f>
        <v>0</v>
      </c>
      <c r="AG3300" s="29">
        <f>'施設リストA-1（直営）'!AN1107</f>
        <v>0</v>
      </c>
      <c r="AH3300" s="30">
        <f>IF(AG3300="新設",VLOOKUP('施設リストA-1（直営）'!AO1107,'（新設）照明器具'!$B$5:$C$1990,2,FALSE),IF('部屋別効果（直）'!AG3300="撤去",VLOOKUP('施設リストA-1（直営）'!AO1107,'（既設）調査結果'!$B$5:$C$1998,2,FALSE),0))</f>
        <v>0</v>
      </c>
      <c r="AI3300" s="29">
        <f>'施設リストA-1（直営）'!AQ1107</f>
        <v>0</v>
      </c>
      <c r="AJ3300" s="29">
        <f>'施設リストA-1（直営）'!AR1107</f>
        <v>0</v>
      </c>
      <c r="AK3300" s="30">
        <f>IF(AJ3300="新設",VLOOKUP('施設リストA-1（直営）'!AS1107,'（新設）照明器具'!$B$5:$C$1990,2,FALSE),IF('部屋別効果（直）'!AJ3300="撤去",VLOOKUP('施設リストA-1（直営）'!AS1107,'（既設）調査結果'!$B$5:$C$1998,2,FALSE),0))</f>
        <v>0</v>
      </c>
      <c r="AL3300" s="29">
        <f>'施設リストA-1（直営）'!AU1107</f>
        <v>0</v>
      </c>
    </row>
    <row r="3301" spans="1:38" customFormat="1">
      <c r="A3301" s="15">
        <f>'施設リストA-1（直営）'!A1151</f>
        <v>0</v>
      </c>
      <c r="B3301" s="16" t="str">
        <f>'施設リストA-1（直営）'!B1108</f>
        <v>日吉ヶ丘高</v>
      </c>
      <c r="C3301" s="14" t="str">
        <f>'施設リストA-1（直営）'!C1108</f>
        <v>３F</v>
      </c>
      <c r="D3301" s="94">
        <f>'施設リストA-1（直営）'!D1108</f>
        <v>135</v>
      </c>
      <c r="E3301" s="20">
        <f>'施設リストA-1（直営）'!E1108</f>
        <v>210</v>
      </c>
      <c r="F3301" s="20">
        <f>'施設リストA-1（直営）'!F1108</f>
        <v>8</v>
      </c>
      <c r="G3301" s="13">
        <f>'施設リストA-1（直営）'!G1108</f>
        <v>1680</v>
      </c>
      <c r="H3301" s="28" t="e">
        <f t="shared" si="51"/>
        <v>#N/A</v>
      </c>
      <c r="I3301" s="29" t="str">
        <f>'施設リストA-1（直営）'!H1108</f>
        <v>新設</v>
      </c>
      <c r="J3301" s="30" t="e">
        <f>IF(I3301="新設",VLOOKUP('施設リストA-1（直営）'!I1108,'（新設）照明器具'!$B$5:$C$1990,2,FALSE),IF('部屋別効果（直）'!I3301="撤去",VLOOKUP('施設リストA-1（直営）'!I1108,'（既設）調査結果'!$B$5:$C$1998,2,FALSE),0))</f>
        <v>#N/A</v>
      </c>
      <c r="K3301" s="29">
        <f>'施設リストA-1（直営）'!K1108</f>
        <v>8</v>
      </c>
      <c r="L3301" s="29" t="str">
        <f>'施設リストA-1（直営）'!L1108</f>
        <v>撤去</v>
      </c>
      <c r="M3301" s="30">
        <f>IF(L3301="新設",VLOOKUP('施設リストA-1（直営）'!M1108,'（新設）照明器具'!$B$5:$C$1990,2,FALSE),IF('部屋別効果（直）'!L3301="撤去",VLOOKUP('施設リストA-1（直営）'!M1108,'（既設）調査結果'!$B$5:$C$1998,2,FALSE),0))</f>
        <v>86</v>
      </c>
      <c r="N3301" s="29">
        <f>'施設リストA-1（直営）'!O1108</f>
        <v>8</v>
      </c>
      <c r="O3301" s="29" t="str">
        <f>'施設リストA-1（直営）'!P1108</f>
        <v>新設</v>
      </c>
      <c r="P3301" s="30" t="e">
        <f>IF(O3301="新設",VLOOKUP('施設リストA-1（直営）'!Q1108,'（新設）照明器具'!$B$5:$C$1990,2,FALSE),IF('部屋別効果（直）'!O3301="撤去",VLOOKUP('施設リストA-1（直営）'!Q1108,'（既設）調査結果'!$B$5:$C$1998,2,FALSE),0))</f>
        <v>#N/A</v>
      </c>
      <c r="Q3301" s="29">
        <f>'施設リストA-1（直営）'!S1108</f>
        <v>2</v>
      </c>
      <c r="R3301" s="29" t="str">
        <f>'施設リストA-1（直営）'!T1108</f>
        <v>撤去</v>
      </c>
      <c r="S3301" s="30">
        <f>IF(R3301="新設",VLOOKUP('施設リストA-1（直営）'!U1108,'（新設）照明器具'!$B$5:$C$1990,2,FALSE),IF('部屋別効果（直）'!R3301="撤去",VLOOKUP('施設リストA-1（直営）'!U1108,'（既設）調査結果'!$B$5:$C$1998,2,FALSE),0))</f>
        <v>45</v>
      </c>
      <c r="T3301" s="29">
        <f>'施設リストA-1（直営）'!W1108</f>
        <v>2</v>
      </c>
      <c r="U3301" s="29">
        <f>'施設リストA-1（直営）'!X1108</f>
        <v>0</v>
      </c>
      <c r="V3301" s="30">
        <f>IF(U3301="新設",VLOOKUP('施設リストA-1（直営）'!Y1108,'（新設）照明器具'!$B$5:$C$1990,2,FALSE),IF('部屋別効果（直）'!U3301="撤去",VLOOKUP('施設リストA-1（直営）'!Y1108,'（既設）調査結果'!$B$5:$C$1998,2,FALSE),0))</f>
        <v>0</v>
      </c>
      <c r="W3301" s="29">
        <f>'施設リストA-1（直営）'!AA1108</f>
        <v>0</v>
      </c>
      <c r="X3301" s="29">
        <f>'施設リストA-1（直営）'!AB1108</f>
        <v>0</v>
      </c>
      <c r="Y3301" s="30">
        <f>IF(X3301="新設",VLOOKUP('施設リストA-1（直営）'!AC1108,'（新設）照明器具'!$B$5:$C$1990,2,FALSE),IF('部屋別効果（直）'!X3301="撤去",VLOOKUP('施設リストA-1（直営）'!AC1108,'（既設）調査結果'!$B$5:$C$1998,2,FALSE),0))</f>
        <v>0</v>
      </c>
      <c r="Z3301" s="29">
        <f>'施設リストA-1（直営）'!AE1108</f>
        <v>0</v>
      </c>
      <c r="AA3301" s="29">
        <f>'施設リストA-1（直営）'!AF1108</f>
        <v>0</v>
      </c>
      <c r="AB3301" s="30">
        <f>IF(AA3301="新設",VLOOKUP('施設リストA-1（直営）'!AG1108,'（新設）照明器具'!$B$5:$C$1990,2,FALSE),IF('部屋別効果（直）'!AA3301="撤去",VLOOKUP('施設リストA-1（直営）'!AG1108,'（既設）調査結果'!$B$5:$C$1998,2,FALSE),0))</f>
        <v>0</v>
      </c>
      <c r="AC3301" s="29">
        <f>'施設リストA-1（直営）'!AI1108</f>
        <v>0</v>
      </c>
      <c r="AD3301" s="29">
        <f>'施設リストA-1（直営）'!AJ1108</f>
        <v>0</v>
      </c>
      <c r="AE3301" s="30">
        <f>IF(AD3301="新設",VLOOKUP('施設リストA-1（直営）'!AK1108,'（新設）照明器具'!$B$5:$C$1990,2,FALSE),IF('部屋別効果（直）'!AD3301="撤去",VLOOKUP('施設リストA-1（直営）'!AK1108,'（既設）調査結果'!$B$5:$C$1998,2,FALSE),0))</f>
        <v>0</v>
      </c>
      <c r="AF3301" s="29">
        <f>'施設リストA-1（直営）'!AM1108</f>
        <v>0</v>
      </c>
      <c r="AG3301" s="29">
        <f>'施設リストA-1（直営）'!AN1108</f>
        <v>0</v>
      </c>
      <c r="AH3301" s="30">
        <f>IF(AG3301="新設",VLOOKUP('施設リストA-1（直営）'!AO1108,'（新設）照明器具'!$B$5:$C$1990,2,FALSE),IF('部屋別効果（直）'!AG3301="撤去",VLOOKUP('施設リストA-1（直営）'!AO1108,'（既設）調査結果'!$B$5:$C$1998,2,FALSE),0))</f>
        <v>0</v>
      </c>
      <c r="AI3301" s="29">
        <f>'施設リストA-1（直営）'!AQ1108</f>
        <v>0</v>
      </c>
      <c r="AJ3301" s="29">
        <f>'施設リストA-1（直営）'!AR1108</f>
        <v>0</v>
      </c>
      <c r="AK3301" s="30">
        <f>IF(AJ3301="新設",VLOOKUP('施設リストA-1（直営）'!AS1108,'（新設）照明器具'!$B$5:$C$1990,2,FALSE),IF('部屋別効果（直）'!AJ3301="撤去",VLOOKUP('施設リストA-1（直営）'!AS1108,'（既設）調査結果'!$B$5:$C$1998,2,FALSE),0))</f>
        <v>0</v>
      </c>
      <c r="AL3301" s="29">
        <f>'施設リストA-1（直営）'!AU1108</f>
        <v>0</v>
      </c>
    </row>
    <row r="3302" spans="1:38" customFormat="1">
      <c r="A3302" s="15">
        <f>'施設リストA-1（直営）'!A1152</f>
        <v>0</v>
      </c>
      <c r="B3302" s="16" t="str">
        <f>'施設リストA-1（直営）'!B1109</f>
        <v>日吉ヶ丘高</v>
      </c>
      <c r="C3302" s="14" t="str">
        <f>'施設リストA-1（直営）'!C1109</f>
        <v>３F</v>
      </c>
      <c r="D3302" s="94">
        <f>'施設リストA-1（直営）'!D1109</f>
        <v>136</v>
      </c>
      <c r="E3302" s="20">
        <f>'施設リストA-1（直営）'!E1109</f>
        <v>210</v>
      </c>
      <c r="F3302" s="20">
        <f>'施設リストA-1（直営）'!F1109</f>
        <v>8</v>
      </c>
      <c r="G3302" s="13">
        <f>'施設リストA-1（直営）'!G1109</f>
        <v>1680</v>
      </c>
      <c r="H3302" s="28" t="e">
        <f t="shared" si="51"/>
        <v>#N/A</v>
      </c>
      <c r="I3302" s="29" t="str">
        <f>'施設リストA-1（直営）'!H1109</f>
        <v>新設</v>
      </c>
      <c r="J3302" s="30" t="e">
        <f>IF(I3302="新設",VLOOKUP('施設リストA-1（直営）'!I1109,'（新設）照明器具'!$B$5:$C$1990,2,FALSE),IF('部屋別効果（直）'!I3302="撤去",VLOOKUP('施設リストA-1（直営）'!I1109,'（既設）調査結果'!$B$5:$C$1998,2,FALSE),0))</f>
        <v>#N/A</v>
      </c>
      <c r="K3302" s="29">
        <f>'施設リストA-1（直営）'!K1109</f>
        <v>4</v>
      </c>
      <c r="L3302" s="29" t="str">
        <f>'施設リストA-1（直営）'!L1109</f>
        <v>撤去</v>
      </c>
      <c r="M3302" s="30">
        <f>IF(L3302="新設",VLOOKUP('施設リストA-1（直営）'!M1109,'（新設）照明器具'!$B$5:$C$1990,2,FALSE),IF('部屋別効果（直）'!L3302="撤去",VLOOKUP('施設リストA-1（直営）'!M1109,'（既設）調査結果'!$B$5:$C$1998,2,FALSE),0))</f>
        <v>86</v>
      </c>
      <c r="N3302" s="29">
        <f>'施設リストA-1（直営）'!O1109</f>
        <v>4</v>
      </c>
      <c r="O3302" s="29">
        <f>'施設リストA-1（直営）'!P1109</f>
        <v>0</v>
      </c>
      <c r="P3302" s="30">
        <f>IF(O3302="新設",VLOOKUP('施設リストA-1（直営）'!Q1109,'（新設）照明器具'!$B$5:$C$1990,2,FALSE),IF('部屋別効果（直）'!O3302="撤去",VLOOKUP('施設リストA-1（直営）'!Q1109,'（既設）調査結果'!$B$5:$C$1998,2,FALSE),0))</f>
        <v>0</v>
      </c>
      <c r="Q3302" s="29">
        <f>'施設リストA-1（直営）'!S1109</f>
        <v>0</v>
      </c>
      <c r="R3302" s="29">
        <f>'施設リストA-1（直営）'!T1109</f>
        <v>0</v>
      </c>
      <c r="S3302" s="30">
        <f>IF(R3302="新設",VLOOKUP('施設リストA-1（直営）'!U1109,'（新設）照明器具'!$B$5:$C$1990,2,FALSE),IF('部屋別効果（直）'!R3302="撤去",VLOOKUP('施設リストA-1（直営）'!U1109,'（既設）調査結果'!$B$5:$C$1998,2,FALSE),0))</f>
        <v>0</v>
      </c>
      <c r="T3302" s="29">
        <f>'施設リストA-1（直営）'!W1109</f>
        <v>0</v>
      </c>
      <c r="U3302" s="29">
        <f>'施設リストA-1（直営）'!X1109</f>
        <v>0</v>
      </c>
      <c r="V3302" s="30">
        <f>IF(U3302="新設",VLOOKUP('施設リストA-1（直営）'!Y1109,'（新設）照明器具'!$B$5:$C$1990,2,FALSE),IF('部屋別効果（直）'!U3302="撤去",VLOOKUP('施設リストA-1（直営）'!Y1109,'（既設）調査結果'!$B$5:$C$1998,2,FALSE),0))</f>
        <v>0</v>
      </c>
      <c r="W3302" s="29">
        <f>'施設リストA-1（直営）'!AA1109</f>
        <v>0</v>
      </c>
      <c r="X3302" s="29">
        <f>'施設リストA-1（直営）'!AB1109</f>
        <v>0</v>
      </c>
      <c r="Y3302" s="30">
        <f>IF(X3302="新設",VLOOKUP('施設リストA-1（直営）'!AC1109,'（新設）照明器具'!$B$5:$C$1990,2,FALSE),IF('部屋別効果（直）'!X3302="撤去",VLOOKUP('施設リストA-1（直営）'!AC1109,'（既設）調査結果'!$B$5:$C$1998,2,FALSE),0))</f>
        <v>0</v>
      </c>
      <c r="Z3302" s="29">
        <f>'施設リストA-1（直営）'!AE1109</f>
        <v>0</v>
      </c>
      <c r="AA3302" s="29">
        <f>'施設リストA-1（直営）'!AF1109</f>
        <v>0</v>
      </c>
      <c r="AB3302" s="30">
        <f>IF(AA3302="新設",VLOOKUP('施設リストA-1（直営）'!AG1109,'（新設）照明器具'!$B$5:$C$1990,2,FALSE),IF('部屋別効果（直）'!AA3302="撤去",VLOOKUP('施設リストA-1（直営）'!AG1109,'（既設）調査結果'!$B$5:$C$1998,2,FALSE),0))</f>
        <v>0</v>
      </c>
      <c r="AC3302" s="29">
        <f>'施設リストA-1（直営）'!AI1109</f>
        <v>0</v>
      </c>
      <c r="AD3302" s="29">
        <f>'施設リストA-1（直営）'!AJ1109</f>
        <v>0</v>
      </c>
      <c r="AE3302" s="30">
        <f>IF(AD3302="新設",VLOOKUP('施設リストA-1（直営）'!AK1109,'（新設）照明器具'!$B$5:$C$1990,2,FALSE),IF('部屋別効果（直）'!AD3302="撤去",VLOOKUP('施設リストA-1（直営）'!AK1109,'（既設）調査結果'!$B$5:$C$1998,2,FALSE),0))</f>
        <v>0</v>
      </c>
      <c r="AF3302" s="29">
        <f>'施設リストA-1（直営）'!AM1109</f>
        <v>0</v>
      </c>
      <c r="AG3302" s="29">
        <f>'施設リストA-1（直営）'!AN1109</f>
        <v>0</v>
      </c>
      <c r="AH3302" s="30">
        <f>IF(AG3302="新設",VLOOKUP('施設リストA-1（直営）'!AO1109,'（新設）照明器具'!$B$5:$C$1990,2,FALSE),IF('部屋別効果（直）'!AG3302="撤去",VLOOKUP('施設リストA-1（直営）'!AO1109,'（既設）調査結果'!$B$5:$C$1998,2,FALSE),0))</f>
        <v>0</v>
      </c>
      <c r="AI3302" s="29">
        <f>'施設リストA-1（直営）'!AQ1109</f>
        <v>0</v>
      </c>
      <c r="AJ3302" s="29">
        <f>'施設リストA-1（直営）'!AR1109</f>
        <v>0</v>
      </c>
      <c r="AK3302" s="30">
        <f>IF(AJ3302="新設",VLOOKUP('施設リストA-1（直営）'!AS1109,'（新設）照明器具'!$B$5:$C$1990,2,FALSE),IF('部屋別効果（直）'!AJ3302="撤去",VLOOKUP('施設リストA-1（直営）'!AS1109,'（既設）調査結果'!$B$5:$C$1998,2,FALSE),0))</f>
        <v>0</v>
      </c>
      <c r="AL3302" s="29">
        <f>'施設リストA-1（直営）'!AU1109</f>
        <v>0</v>
      </c>
    </row>
    <row r="3303" spans="1:38" customFormat="1">
      <c r="A3303" s="15">
        <f>'施設リストA-1（直営）'!A1153</f>
        <v>0</v>
      </c>
      <c r="B3303" s="16" t="str">
        <f>'施設リストA-1（直営）'!B1110</f>
        <v>日吉ヶ丘高</v>
      </c>
      <c r="C3303" s="14" t="str">
        <f>'施設リストA-1（直営）'!C1110</f>
        <v>３F</v>
      </c>
      <c r="D3303" s="94">
        <f>'施設リストA-1（直営）'!D1110</f>
        <v>137</v>
      </c>
      <c r="E3303" s="20">
        <f>'施設リストA-1（直営）'!E1110</f>
        <v>210</v>
      </c>
      <c r="F3303" s="20">
        <f>'施設リストA-1（直営）'!F1110</f>
        <v>8</v>
      </c>
      <c r="G3303" s="13">
        <f>'施設リストA-1（直営）'!G1110</f>
        <v>1680</v>
      </c>
      <c r="H3303" s="28" t="e">
        <f t="shared" si="51"/>
        <v>#N/A</v>
      </c>
      <c r="I3303" s="29" t="str">
        <f>'施設リストA-1（直営）'!H1110</f>
        <v>新設</v>
      </c>
      <c r="J3303" s="30" t="e">
        <f>IF(I3303="新設",VLOOKUP('施設リストA-1（直営）'!I1110,'（新設）照明器具'!$B$5:$C$1990,2,FALSE),IF('部屋別効果（直）'!I3303="撤去",VLOOKUP('施設リストA-1（直営）'!I1110,'（既設）調査結果'!$B$5:$C$1998,2,FALSE),0))</f>
        <v>#N/A</v>
      </c>
      <c r="K3303" s="29">
        <f>'施設リストA-1（直営）'!K1110</f>
        <v>4</v>
      </c>
      <c r="L3303" s="29" t="str">
        <f>'施設リストA-1（直営）'!L1110</f>
        <v>撤去</v>
      </c>
      <c r="M3303" s="30">
        <f>IF(L3303="新設",VLOOKUP('施設リストA-1（直営）'!M1110,'（新設）照明器具'!$B$5:$C$1990,2,FALSE),IF('部屋別効果（直）'!L3303="撤去",VLOOKUP('施設リストA-1（直営）'!M1110,'（既設）調査結果'!$B$5:$C$1998,2,FALSE),0))</f>
        <v>86</v>
      </c>
      <c r="N3303" s="29">
        <f>'施設リストA-1（直営）'!O1110</f>
        <v>4</v>
      </c>
      <c r="O3303" s="29" t="str">
        <f>'施設リストA-1（直営）'!P1110</f>
        <v>新設</v>
      </c>
      <c r="P3303" s="30" t="e">
        <f>IF(O3303="新設",VLOOKUP('施設リストA-1（直営）'!Q1110,'（新設）照明器具'!$B$5:$C$1990,2,FALSE),IF('部屋別効果（直）'!O3303="撤去",VLOOKUP('施設リストA-1（直営）'!Q1110,'（既設）調査結果'!$B$5:$C$1998,2,FALSE),0))</f>
        <v>#N/A</v>
      </c>
      <c r="Q3303" s="29">
        <f>'施設リストA-1（直営）'!S1110</f>
        <v>2</v>
      </c>
      <c r="R3303" s="29" t="str">
        <f>'施設リストA-1（直営）'!T1110</f>
        <v>撤去</v>
      </c>
      <c r="S3303" s="30">
        <f>IF(R3303="新設",VLOOKUP('施設リストA-1（直営）'!U1110,'（新設）照明器具'!$B$5:$C$1990,2,FALSE),IF('部屋別効果（直）'!R3303="撤去",VLOOKUP('施設リストA-1（直営）'!U1110,'（既設）調査結果'!$B$5:$C$1998,2,FALSE),0))</f>
        <v>45</v>
      </c>
      <c r="T3303" s="29">
        <f>'施設リストA-1（直営）'!W1110</f>
        <v>2</v>
      </c>
      <c r="U3303" s="29">
        <f>'施設リストA-1（直営）'!X1110</f>
        <v>0</v>
      </c>
      <c r="V3303" s="30">
        <f>IF(U3303="新設",VLOOKUP('施設リストA-1（直営）'!Y1110,'（新設）照明器具'!$B$5:$C$1990,2,FALSE),IF('部屋別効果（直）'!U3303="撤去",VLOOKUP('施設リストA-1（直営）'!Y1110,'（既設）調査結果'!$B$5:$C$1998,2,FALSE),0))</f>
        <v>0</v>
      </c>
      <c r="W3303" s="29">
        <f>'施設リストA-1（直営）'!AA1110</f>
        <v>0</v>
      </c>
      <c r="X3303" s="29">
        <f>'施設リストA-1（直営）'!AB1110</f>
        <v>0</v>
      </c>
      <c r="Y3303" s="30">
        <f>IF(X3303="新設",VLOOKUP('施設リストA-1（直営）'!AC1110,'（新設）照明器具'!$B$5:$C$1990,2,FALSE),IF('部屋別効果（直）'!X3303="撤去",VLOOKUP('施設リストA-1（直営）'!AC1110,'（既設）調査結果'!$B$5:$C$1998,2,FALSE),0))</f>
        <v>0</v>
      </c>
      <c r="Z3303" s="29">
        <f>'施設リストA-1（直営）'!AE1110</f>
        <v>0</v>
      </c>
      <c r="AA3303" s="29">
        <f>'施設リストA-1（直営）'!AF1110</f>
        <v>0</v>
      </c>
      <c r="AB3303" s="30">
        <f>IF(AA3303="新設",VLOOKUP('施設リストA-1（直営）'!AG1110,'（新設）照明器具'!$B$5:$C$1990,2,FALSE),IF('部屋別効果（直）'!AA3303="撤去",VLOOKUP('施設リストA-1（直営）'!AG1110,'（既設）調査結果'!$B$5:$C$1998,2,FALSE),0))</f>
        <v>0</v>
      </c>
      <c r="AC3303" s="29">
        <f>'施設リストA-1（直営）'!AI1110</f>
        <v>0</v>
      </c>
      <c r="AD3303" s="29">
        <f>'施設リストA-1（直営）'!AJ1110</f>
        <v>0</v>
      </c>
      <c r="AE3303" s="30">
        <f>IF(AD3303="新設",VLOOKUP('施設リストA-1（直営）'!AK1110,'（新設）照明器具'!$B$5:$C$1990,2,FALSE),IF('部屋別効果（直）'!AD3303="撤去",VLOOKUP('施設リストA-1（直営）'!AK1110,'（既設）調査結果'!$B$5:$C$1998,2,FALSE),0))</f>
        <v>0</v>
      </c>
      <c r="AF3303" s="29">
        <f>'施設リストA-1（直営）'!AM1110</f>
        <v>0</v>
      </c>
      <c r="AG3303" s="29">
        <f>'施設リストA-1（直営）'!AN1110</f>
        <v>0</v>
      </c>
      <c r="AH3303" s="30">
        <f>IF(AG3303="新設",VLOOKUP('施設リストA-1（直営）'!AO1110,'（新設）照明器具'!$B$5:$C$1990,2,FALSE),IF('部屋別効果（直）'!AG3303="撤去",VLOOKUP('施設リストA-1（直営）'!AO1110,'（既設）調査結果'!$B$5:$C$1998,2,FALSE),0))</f>
        <v>0</v>
      </c>
      <c r="AI3303" s="29">
        <f>'施設リストA-1（直営）'!AQ1110</f>
        <v>0</v>
      </c>
      <c r="AJ3303" s="29">
        <f>'施設リストA-1（直営）'!AR1110</f>
        <v>0</v>
      </c>
      <c r="AK3303" s="30">
        <f>IF(AJ3303="新設",VLOOKUP('施設リストA-1（直営）'!AS1110,'（新設）照明器具'!$B$5:$C$1990,2,FALSE),IF('部屋別効果（直）'!AJ3303="撤去",VLOOKUP('施設リストA-1（直営）'!AS1110,'（既設）調査結果'!$B$5:$C$1998,2,FALSE),0))</f>
        <v>0</v>
      </c>
      <c r="AL3303" s="29">
        <f>'施設リストA-1（直営）'!AU1110</f>
        <v>0</v>
      </c>
    </row>
    <row r="3304" spans="1:38" customFormat="1">
      <c r="A3304" s="15">
        <f>'施設リストA-1（直営）'!A1154</f>
        <v>0</v>
      </c>
      <c r="B3304" s="16" t="str">
        <f>'施設リストA-1（直営）'!B1111</f>
        <v>日吉ヶ丘高</v>
      </c>
      <c r="C3304" s="14" t="str">
        <f>'施設リストA-1（直営）'!C1111</f>
        <v>３F</v>
      </c>
      <c r="D3304" s="94" t="str">
        <f>'施設リストA-1（直営）'!D1111</f>
        <v>廊下</v>
      </c>
      <c r="E3304" s="20">
        <f>'施設リストA-1（直営）'!E1111</f>
        <v>210</v>
      </c>
      <c r="F3304" s="20">
        <f>'施設リストA-1（直営）'!F1111</f>
        <v>10</v>
      </c>
      <c r="G3304" s="13">
        <f>'施設リストA-1（直営）'!G1111</f>
        <v>2100</v>
      </c>
      <c r="H3304" s="28" t="e">
        <f t="shared" si="51"/>
        <v>#N/A</v>
      </c>
      <c r="I3304" s="29" t="str">
        <f>'施設リストA-1（直営）'!H1111</f>
        <v>新設</v>
      </c>
      <c r="J3304" s="30" t="e">
        <f>IF(I3304="新設",VLOOKUP('施設リストA-1（直営）'!I1111,'（新設）照明器具'!$B$5:$C$1990,2,FALSE),IF('部屋別効果（直）'!I3304="撤去",VLOOKUP('施設リストA-1（直営）'!I1111,'（既設）調査結果'!$B$5:$C$1998,2,FALSE),0))</f>
        <v>#N/A</v>
      </c>
      <c r="K3304" s="29">
        <f>'施設リストA-1（直営）'!K1111</f>
        <v>1</v>
      </c>
      <c r="L3304" s="29" t="str">
        <f>'施設リストA-1（直営）'!L1111</f>
        <v>撤去</v>
      </c>
      <c r="M3304" s="30">
        <f>IF(L3304="新設",VLOOKUP('施設リストA-1（直営）'!M1111,'（新設）照明器具'!$B$5:$C$1990,2,FALSE),IF('部屋別効果（直）'!L3304="撤去",VLOOKUP('施設リストA-1（直営）'!M1111,'（既設）調査結果'!$B$5:$C$1998,2,FALSE),0))</f>
        <v>86</v>
      </c>
      <c r="N3304" s="29">
        <f>'施設リストA-1（直営）'!O1111</f>
        <v>1</v>
      </c>
      <c r="O3304" s="29">
        <f>'施設リストA-1（直営）'!P1111</f>
        <v>0</v>
      </c>
      <c r="P3304" s="30">
        <f>IF(O3304="新設",VLOOKUP('施設リストA-1（直営）'!Q1111,'（新設）照明器具'!$B$5:$C$1990,2,FALSE),IF('部屋別効果（直）'!O3304="撤去",VLOOKUP('施設リストA-1（直営）'!Q1111,'（既設）調査結果'!$B$5:$C$1998,2,FALSE),0))</f>
        <v>0</v>
      </c>
      <c r="Q3304" s="29">
        <f>'施設リストA-1（直営）'!S1111</f>
        <v>0</v>
      </c>
      <c r="R3304" s="29">
        <f>'施設リストA-1（直営）'!T1111</f>
        <v>0</v>
      </c>
      <c r="S3304" s="30">
        <f>IF(R3304="新設",VLOOKUP('施設リストA-1（直営）'!U1111,'（新設）照明器具'!$B$5:$C$1990,2,FALSE),IF('部屋別効果（直）'!R3304="撤去",VLOOKUP('施設リストA-1（直営）'!U1111,'（既設）調査結果'!$B$5:$C$1998,2,FALSE),0))</f>
        <v>0</v>
      </c>
      <c r="T3304" s="29">
        <f>'施設リストA-1（直営）'!W1111</f>
        <v>0</v>
      </c>
      <c r="U3304" s="29">
        <f>'施設リストA-1（直営）'!X1111</f>
        <v>0</v>
      </c>
      <c r="V3304" s="30">
        <f>IF(U3304="新設",VLOOKUP('施設リストA-1（直営）'!Y1111,'（新設）照明器具'!$B$5:$C$1990,2,FALSE),IF('部屋別効果（直）'!U3304="撤去",VLOOKUP('施設リストA-1（直営）'!Y1111,'（既設）調査結果'!$B$5:$C$1998,2,FALSE),0))</f>
        <v>0</v>
      </c>
      <c r="W3304" s="29">
        <f>'施設リストA-1（直営）'!AA1111</f>
        <v>0</v>
      </c>
      <c r="X3304" s="29">
        <f>'施設リストA-1（直営）'!AB1111</f>
        <v>0</v>
      </c>
      <c r="Y3304" s="30">
        <f>IF(X3304="新設",VLOOKUP('施設リストA-1（直営）'!AC1111,'（新設）照明器具'!$B$5:$C$1990,2,FALSE),IF('部屋別効果（直）'!X3304="撤去",VLOOKUP('施設リストA-1（直営）'!AC1111,'（既設）調査結果'!$B$5:$C$1998,2,FALSE),0))</f>
        <v>0</v>
      </c>
      <c r="Z3304" s="29">
        <f>'施設リストA-1（直営）'!AE1111</f>
        <v>0</v>
      </c>
      <c r="AA3304" s="29">
        <f>'施設リストA-1（直営）'!AF1111</f>
        <v>0</v>
      </c>
      <c r="AB3304" s="30">
        <f>IF(AA3304="新設",VLOOKUP('施設リストA-1（直営）'!AG1111,'（新設）照明器具'!$B$5:$C$1990,2,FALSE),IF('部屋別効果（直）'!AA3304="撤去",VLOOKUP('施設リストA-1（直営）'!AG1111,'（既設）調査結果'!$B$5:$C$1998,2,FALSE),0))</f>
        <v>0</v>
      </c>
      <c r="AC3304" s="29">
        <f>'施設リストA-1（直営）'!AI1111</f>
        <v>0</v>
      </c>
      <c r="AD3304" s="29">
        <f>'施設リストA-1（直営）'!AJ1111</f>
        <v>0</v>
      </c>
      <c r="AE3304" s="30">
        <f>IF(AD3304="新設",VLOOKUP('施設リストA-1（直営）'!AK1111,'（新設）照明器具'!$B$5:$C$1990,2,FALSE),IF('部屋別効果（直）'!AD3304="撤去",VLOOKUP('施設リストA-1（直営）'!AK1111,'（既設）調査結果'!$B$5:$C$1998,2,FALSE),0))</f>
        <v>0</v>
      </c>
      <c r="AF3304" s="29">
        <f>'施設リストA-1（直営）'!AM1111</f>
        <v>0</v>
      </c>
      <c r="AG3304" s="29">
        <f>'施設リストA-1（直営）'!AN1111</f>
        <v>0</v>
      </c>
      <c r="AH3304" s="30">
        <f>IF(AG3304="新設",VLOOKUP('施設リストA-1（直営）'!AO1111,'（新設）照明器具'!$B$5:$C$1990,2,FALSE),IF('部屋別効果（直）'!AG3304="撤去",VLOOKUP('施設リストA-1（直営）'!AO1111,'（既設）調査結果'!$B$5:$C$1998,2,FALSE),0))</f>
        <v>0</v>
      </c>
      <c r="AI3304" s="29">
        <f>'施設リストA-1（直営）'!AQ1111</f>
        <v>0</v>
      </c>
      <c r="AJ3304" s="29">
        <f>'施設リストA-1（直営）'!AR1111</f>
        <v>0</v>
      </c>
      <c r="AK3304" s="30">
        <f>IF(AJ3304="新設",VLOOKUP('施設リストA-1（直営）'!AS1111,'（新設）照明器具'!$B$5:$C$1990,2,FALSE),IF('部屋別効果（直）'!AJ3304="撤去",VLOOKUP('施設リストA-1（直営）'!AS1111,'（既設）調査結果'!$B$5:$C$1998,2,FALSE),0))</f>
        <v>0</v>
      </c>
      <c r="AL3304" s="29">
        <f>'施設リストA-1（直営）'!AU1111</f>
        <v>0</v>
      </c>
    </row>
    <row r="3305" spans="1:38" customFormat="1">
      <c r="A3305" s="15">
        <f>'施設リストA-1（直営）'!A1155</f>
        <v>0</v>
      </c>
      <c r="B3305" s="16" t="str">
        <f>'施設リストA-1（直営）'!B1112</f>
        <v>日吉ヶ丘高</v>
      </c>
      <c r="C3305" s="14" t="str">
        <f>'施設リストA-1（直営）'!C1112</f>
        <v>４F</v>
      </c>
      <c r="D3305" s="94">
        <f>'施設リストA-1（直営）'!D1112</f>
        <v>141</v>
      </c>
      <c r="E3305" s="20">
        <f>'施設リストA-1（直営）'!E1112</f>
        <v>210</v>
      </c>
      <c r="F3305" s="20">
        <f>'施設リストA-1（直営）'!F1112</f>
        <v>8</v>
      </c>
      <c r="G3305" s="13">
        <f>'施設リストA-1（直営）'!G1112</f>
        <v>1680</v>
      </c>
      <c r="H3305" s="28" t="e">
        <f t="shared" si="51"/>
        <v>#N/A</v>
      </c>
      <c r="I3305" s="29" t="str">
        <f>'施設リストA-1（直営）'!H1112</f>
        <v>新設</v>
      </c>
      <c r="J3305" s="30" t="e">
        <f>IF(I3305="新設",VLOOKUP('施設リストA-1（直営）'!I1112,'（新設）照明器具'!$B$5:$C$1990,2,FALSE),IF('部屋別効果（直）'!I3305="撤去",VLOOKUP('施設リストA-1（直営）'!I1112,'（既設）調査結果'!$B$5:$C$1998,2,FALSE),0))</f>
        <v>#N/A</v>
      </c>
      <c r="K3305" s="29">
        <f>'施設リストA-1（直営）'!K1112</f>
        <v>8</v>
      </c>
      <c r="L3305" s="29" t="str">
        <f>'施設リストA-1（直営）'!L1112</f>
        <v>撤去</v>
      </c>
      <c r="M3305" s="30">
        <f>IF(L3305="新設",VLOOKUP('施設リストA-1（直営）'!M1112,'（新設）照明器具'!$B$5:$C$1990,2,FALSE),IF('部屋別効果（直）'!L3305="撤去",VLOOKUP('施設リストA-1（直営）'!M1112,'（既設）調査結果'!$B$5:$C$1998,2,FALSE),0))</f>
        <v>86</v>
      </c>
      <c r="N3305" s="29">
        <f>'施設リストA-1（直営）'!O1112</f>
        <v>8</v>
      </c>
      <c r="O3305" s="29" t="str">
        <f>'施設リストA-1（直営）'!P1112</f>
        <v>新設</v>
      </c>
      <c r="P3305" s="30" t="e">
        <f>IF(O3305="新設",VLOOKUP('施設リストA-1（直営）'!Q1112,'（新設）照明器具'!$B$5:$C$1990,2,FALSE),IF('部屋別効果（直）'!O3305="撤去",VLOOKUP('施設リストA-1（直営）'!Q1112,'（既設）調査結果'!$B$5:$C$1998,2,FALSE),0))</f>
        <v>#N/A</v>
      </c>
      <c r="Q3305" s="29">
        <f>'施設リストA-1（直営）'!S1112</f>
        <v>2</v>
      </c>
      <c r="R3305" s="29" t="str">
        <f>'施設リストA-1（直営）'!T1112</f>
        <v>撤去</v>
      </c>
      <c r="S3305" s="30">
        <f>IF(R3305="新設",VLOOKUP('施設リストA-1（直営）'!U1112,'（新設）照明器具'!$B$5:$C$1990,2,FALSE),IF('部屋別効果（直）'!R3305="撤去",VLOOKUP('施設リストA-1（直営）'!U1112,'（既設）調査結果'!$B$5:$C$1998,2,FALSE),0))</f>
        <v>45</v>
      </c>
      <c r="T3305" s="29">
        <f>'施設リストA-1（直営）'!W1112</f>
        <v>2</v>
      </c>
      <c r="U3305" s="29">
        <f>'施設リストA-1（直営）'!X1112</f>
        <v>0</v>
      </c>
      <c r="V3305" s="30">
        <f>IF(U3305="新設",VLOOKUP('施設リストA-1（直営）'!Y1112,'（新設）照明器具'!$B$5:$C$1990,2,FALSE),IF('部屋別効果（直）'!U3305="撤去",VLOOKUP('施設リストA-1（直営）'!Y1112,'（既設）調査結果'!$B$5:$C$1998,2,FALSE),0))</f>
        <v>0</v>
      </c>
      <c r="W3305" s="29">
        <f>'施設リストA-1（直営）'!AA1112</f>
        <v>0</v>
      </c>
      <c r="X3305" s="29">
        <f>'施設リストA-1（直営）'!AB1112</f>
        <v>0</v>
      </c>
      <c r="Y3305" s="30">
        <f>IF(X3305="新設",VLOOKUP('施設リストA-1（直営）'!AC1112,'（新設）照明器具'!$B$5:$C$1990,2,FALSE),IF('部屋別効果（直）'!X3305="撤去",VLOOKUP('施設リストA-1（直営）'!AC1112,'（既設）調査結果'!$B$5:$C$1998,2,FALSE),0))</f>
        <v>0</v>
      </c>
      <c r="Z3305" s="29">
        <f>'施設リストA-1（直営）'!AE1112</f>
        <v>0</v>
      </c>
      <c r="AA3305" s="29">
        <f>'施設リストA-1（直営）'!AF1112</f>
        <v>0</v>
      </c>
      <c r="AB3305" s="30">
        <f>IF(AA3305="新設",VLOOKUP('施設リストA-1（直営）'!AG1112,'（新設）照明器具'!$B$5:$C$1990,2,FALSE),IF('部屋別効果（直）'!AA3305="撤去",VLOOKUP('施設リストA-1（直営）'!AG1112,'（既設）調査結果'!$B$5:$C$1998,2,FALSE),0))</f>
        <v>0</v>
      </c>
      <c r="AC3305" s="29">
        <f>'施設リストA-1（直営）'!AI1112</f>
        <v>0</v>
      </c>
      <c r="AD3305" s="29">
        <f>'施設リストA-1（直営）'!AJ1112</f>
        <v>0</v>
      </c>
      <c r="AE3305" s="30">
        <f>IF(AD3305="新設",VLOOKUP('施設リストA-1（直営）'!AK1112,'（新設）照明器具'!$B$5:$C$1990,2,FALSE),IF('部屋別効果（直）'!AD3305="撤去",VLOOKUP('施設リストA-1（直営）'!AK1112,'（既設）調査結果'!$B$5:$C$1998,2,FALSE),0))</f>
        <v>0</v>
      </c>
      <c r="AF3305" s="29">
        <f>'施設リストA-1（直営）'!AM1112</f>
        <v>0</v>
      </c>
      <c r="AG3305" s="29">
        <f>'施設リストA-1（直営）'!AN1112</f>
        <v>0</v>
      </c>
      <c r="AH3305" s="30">
        <f>IF(AG3305="新設",VLOOKUP('施設リストA-1（直営）'!AO1112,'（新設）照明器具'!$B$5:$C$1990,2,FALSE),IF('部屋別効果（直）'!AG3305="撤去",VLOOKUP('施設リストA-1（直営）'!AO1112,'（既設）調査結果'!$B$5:$C$1998,2,FALSE),0))</f>
        <v>0</v>
      </c>
      <c r="AI3305" s="29">
        <f>'施設リストA-1（直営）'!AQ1112</f>
        <v>0</v>
      </c>
      <c r="AJ3305" s="29">
        <f>'施設リストA-1（直営）'!AR1112</f>
        <v>0</v>
      </c>
      <c r="AK3305" s="30">
        <f>IF(AJ3305="新設",VLOOKUP('施設リストA-1（直営）'!AS1112,'（新設）照明器具'!$B$5:$C$1990,2,FALSE),IF('部屋別効果（直）'!AJ3305="撤去",VLOOKUP('施設リストA-1（直営）'!AS1112,'（既設）調査結果'!$B$5:$C$1998,2,FALSE),0))</f>
        <v>0</v>
      </c>
      <c r="AL3305" s="29">
        <f>'施設リストA-1（直営）'!AU1112</f>
        <v>0</v>
      </c>
    </row>
    <row r="3306" spans="1:38" customFormat="1">
      <c r="A3306" s="15">
        <f>'施設リストA-1（直営）'!A1156</f>
        <v>0</v>
      </c>
      <c r="B3306" s="16" t="str">
        <f>'施設リストA-1（直営）'!B1113</f>
        <v>日吉ヶ丘高</v>
      </c>
      <c r="C3306" s="14" t="str">
        <f>'施設リストA-1（直営）'!C1113</f>
        <v>４F</v>
      </c>
      <c r="D3306" s="94">
        <f>'施設リストA-1（直営）'!D1113</f>
        <v>142</v>
      </c>
      <c r="E3306" s="20">
        <f>'施設リストA-1（直営）'!E1113</f>
        <v>210</v>
      </c>
      <c r="F3306" s="20">
        <f>'施設リストA-1（直営）'!F1113</f>
        <v>8</v>
      </c>
      <c r="G3306" s="13">
        <f>'施設リストA-1（直営）'!G1113</f>
        <v>1680</v>
      </c>
      <c r="H3306" s="28" t="e">
        <f t="shared" si="51"/>
        <v>#N/A</v>
      </c>
      <c r="I3306" s="29" t="str">
        <f>'施設リストA-1（直営）'!H1113</f>
        <v>新設</v>
      </c>
      <c r="J3306" s="30" t="e">
        <f>IF(I3306="新設",VLOOKUP('施設リストA-1（直営）'!I1113,'（新設）照明器具'!$B$5:$C$1990,2,FALSE),IF('部屋別効果（直）'!I3306="撤去",VLOOKUP('施設リストA-1（直営）'!I1113,'（既設）調査結果'!$B$5:$C$1998,2,FALSE),0))</f>
        <v>#N/A</v>
      </c>
      <c r="K3306" s="29">
        <f>'施設リストA-1（直営）'!K1113</f>
        <v>8</v>
      </c>
      <c r="L3306" s="29" t="str">
        <f>'施設リストA-1（直営）'!L1113</f>
        <v>撤去</v>
      </c>
      <c r="M3306" s="30">
        <f>IF(L3306="新設",VLOOKUP('施設リストA-1（直営）'!M1113,'（新設）照明器具'!$B$5:$C$1990,2,FALSE),IF('部屋別効果（直）'!L3306="撤去",VLOOKUP('施設リストA-1（直営）'!M1113,'（既設）調査結果'!$B$5:$C$1998,2,FALSE),0))</f>
        <v>86</v>
      </c>
      <c r="N3306" s="29">
        <f>'施設リストA-1（直営）'!O1113</f>
        <v>8</v>
      </c>
      <c r="O3306" s="29" t="str">
        <f>'施設リストA-1（直営）'!P1113</f>
        <v>新設</v>
      </c>
      <c r="P3306" s="30" t="e">
        <f>IF(O3306="新設",VLOOKUP('施設リストA-1（直営）'!Q1113,'（新設）照明器具'!$B$5:$C$1990,2,FALSE),IF('部屋別効果（直）'!O3306="撤去",VLOOKUP('施設リストA-1（直営）'!Q1113,'（既設）調査結果'!$B$5:$C$1998,2,FALSE),0))</f>
        <v>#N/A</v>
      </c>
      <c r="Q3306" s="29">
        <f>'施設リストA-1（直営）'!S1113</f>
        <v>2</v>
      </c>
      <c r="R3306" s="29" t="str">
        <f>'施設リストA-1（直営）'!T1113</f>
        <v>撤去</v>
      </c>
      <c r="S3306" s="30">
        <f>IF(R3306="新設",VLOOKUP('施設リストA-1（直営）'!U1113,'（新設）照明器具'!$B$5:$C$1990,2,FALSE),IF('部屋別効果（直）'!R3306="撤去",VLOOKUP('施設リストA-1（直営）'!U1113,'（既設）調査結果'!$B$5:$C$1998,2,FALSE),0))</f>
        <v>45</v>
      </c>
      <c r="T3306" s="29">
        <f>'施設リストA-1（直営）'!W1113</f>
        <v>2</v>
      </c>
      <c r="U3306" s="29">
        <f>'施設リストA-1（直営）'!X1113</f>
        <v>0</v>
      </c>
      <c r="V3306" s="30">
        <f>IF(U3306="新設",VLOOKUP('施設リストA-1（直営）'!Y1113,'（新設）照明器具'!$B$5:$C$1990,2,FALSE),IF('部屋別効果（直）'!U3306="撤去",VLOOKUP('施設リストA-1（直営）'!Y1113,'（既設）調査結果'!$B$5:$C$1998,2,FALSE),0))</f>
        <v>0</v>
      </c>
      <c r="W3306" s="29">
        <f>'施設リストA-1（直営）'!AA1113</f>
        <v>0</v>
      </c>
      <c r="X3306" s="29">
        <f>'施設リストA-1（直営）'!AB1113</f>
        <v>0</v>
      </c>
      <c r="Y3306" s="30">
        <f>IF(X3306="新設",VLOOKUP('施設リストA-1（直営）'!AC1113,'（新設）照明器具'!$B$5:$C$1990,2,FALSE),IF('部屋別効果（直）'!X3306="撤去",VLOOKUP('施設リストA-1（直営）'!AC1113,'（既設）調査結果'!$B$5:$C$1998,2,FALSE),0))</f>
        <v>0</v>
      </c>
      <c r="Z3306" s="29">
        <f>'施設リストA-1（直営）'!AE1113</f>
        <v>0</v>
      </c>
      <c r="AA3306" s="29">
        <f>'施設リストA-1（直営）'!AF1113</f>
        <v>0</v>
      </c>
      <c r="AB3306" s="30">
        <f>IF(AA3306="新設",VLOOKUP('施設リストA-1（直営）'!AG1113,'（新設）照明器具'!$B$5:$C$1990,2,FALSE),IF('部屋別効果（直）'!AA3306="撤去",VLOOKUP('施設リストA-1（直営）'!AG1113,'（既設）調査結果'!$B$5:$C$1998,2,FALSE),0))</f>
        <v>0</v>
      </c>
      <c r="AC3306" s="29">
        <f>'施設リストA-1（直営）'!AI1113</f>
        <v>0</v>
      </c>
      <c r="AD3306" s="29">
        <f>'施設リストA-1（直営）'!AJ1113</f>
        <v>0</v>
      </c>
      <c r="AE3306" s="30">
        <f>IF(AD3306="新設",VLOOKUP('施設リストA-1（直営）'!AK1113,'（新設）照明器具'!$B$5:$C$1990,2,FALSE),IF('部屋別効果（直）'!AD3306="撤去",VLOOKUP('施設リストA-1（直営）'!AK1113,'（既設）調査結果'!$B$5:$C$1998,2,FALSE),0))</f>
        <v>0</v>
      </c>
      <c r="AF3306" s="29">
        <f>'施設リストA-1（直営）'!AM1113</f>
        <v>0</v>
      </c>
      <c r="AG3306" s="29">
        <f>'施設リストA-1（直営）'!AN1113</f>
        <v>0</v>
      </c>
      <c r="AH3306" s="30">
        <f>IF(AG3306="新設",VLOOKUP('施設リストA-1（直営）'!AO1113,'（新設）照明器具'!$B$5:$C$1990,2,FALSE),IF('部屋別効果（直）'!AG3306="撤去",VLOOKUP('施設リストA-1（直営）'!AO1113,'（既設）調査結果'!$B$5:$C$1998,2,FALSE),0))</f>
        <v>0</v>
      </c>
      <c r="AI3306" s="29">
        <f>'施設リストA-1（直営）'!AQ1113</f>
        <v>0</v>
      </c>
      <c r="AJ3306" s="29">
        <f>'施設リストA-1（直営）'!AR1113</f>
        <v>0</v>
      </c>
      <c r="AK3306" s="30">
        <f>IF(AJ3306="新設",VLOOKUP('施設リストA-1（直営）'!AS1113,'（新設）照明器具'!$B$5:$C$1990,2,FALSE),IF('部屋別効果（直）'!AJ3306="撤去",VLOOKUP('施設リストA-1（直営）'!AS1113,'（既設）調査結果'!$B$5:$C$1998,2,FALSE),0))</f>
        <v>0</v>
      </c>
      <c r="AL3306" s="29">
        <f>'施設リストA-1（直営）'!AU1113</f>
        <v>0</v>
      </c>
    </row>
    <row r="3307" spans="1:38" customFormat="1">
      <c r="A3307" s="15">
        <f>'施設リストA-1（直営）'!A1157</f>
        <v>0</v>
      </c>
      <c r="B3307" s="16" t="str">
        <f>'施設リストA-1（直営）'!B1114</f>
        <v>日吉ヶ丘高</v>
      </c>
      <c r="C3307" s="14" t="str">
        <f>'施設リストA-1（直営）'!C1114</f>
        <v>４F</v>
      </c>
      <c r="D3307" s="94">
        <f>'施設リストA-1（直営）'!D1114</f>
        <v>143</v>
      </c>
      <c r="E3307" s="20">
        <f>'施設リストA-1（直営）'!E1114</f>
        <v>210</v>
      </c>
      <c r="F3307" s="20">
        <f>'施設リストA-1（直営）'!F1114</f>
        <v>8</v>
      </c>
      <c r="G3307" s="13">
        <f>'施設リストA-1（直営）'!G1114</f>
        <v>1680</v>
      </c>
      <c r="H3307" s="28" t="e">
        <f t="shared" si="51"/>
        <v>#N/A</v>
      </c>
      <c r="I3307" s="29" t="str">
        <f>'施設リストA-1（直営）'!H1114</f>
        <v>新設</v>
      </c>
      <c r="J3307" s="30" t="e">
        <f>IF(I3307="新設",VLOOKUP('施設リストA-1（直営）'!I1114,'（新設）照明器具'!$B$5:$C$1990,2,FALSE),IF('部屋別効果（直）'!I3307="撤去",VLOOKUP('施設リストA-1（直営）'!I1114,'（既設）調査結果'!$B$5:$C$1998,2,FALSE),0))</f>
        <v>#N/A</v>
      </c>
      <c r="K3307" s="29">
        <f>'施設リストA-1（直営）'!K1114</f>
        <v>8</v>
      </c>
      <c r="L3307" s="29" t="str">
        <f>'施設リストA-1（直営）'!L1114</f>
        <v>撤去</v>
      </c>
      <c r="M3307" s="30">
        <f>IF(L3307="新設",VLOOKUP('施設リストA-1（直営）'!M1114,'（新設）照明器具'!$B$5:$C$1990,2,FALSE),IF('部屋別効果（直）'!L3307="撤去",VLOOKUP('施設リストA-1（直営）'!M1114,'（既設）調査結果'!$B$5:$C$1998,2,FALSE),0))</f>
        <v>86</v>
      </c>
      <c r="N3307" s="29">
        <f>'施設リストA-1（直営）'!O1114</f>
        <v>8</v>
      </c>
      <c r="O3307" s="29" t="str">
        <f>'施設リストA-1（直営）'!P1114</f>
        <v>新設</v>
      </c>
      <c r="P3307" s="30" t="e">
        <f>IF(O3307="新設",VLOOKUP('施設リストA-1（直営）'!Q1114,'（新設）照明器具'!$B$5:$C$1990,2,FALSE),IF('部屋別効果（直）'!O3307="撤去",VLOOKUP('施設リストA-1（直営）'!Q1114,'（既設）調査結果'!$B$5:$C$1998,2,FALSE),0))</f>
        <v>#N/A</v>
      </c>
      <c r="Q3307" s="29">
        <f>'施設リストA-1（直営）'!S1114</f>
        <v>2</v>
      </c>
      <c r="R3307" s="29" t="str">
        <f>'施設リストA-1（直営）'!T1114</f>
        <v>撤去</v>
      </c>
      <c r="S3307" s="30">
        <f>IF(R3307="新設",VLOOKUP('施設リストA-1（直営）'!U1114,'（新設）照明器具'!$B$5:$C$1990,2,FALSE),IF('部屋別効果（直）'!R3307="撤去",VLOOKUP('施設リストA-1（直営）'!U1114,'（既設）調査結果'!$B$5:$C$1998,2,FALSE),0))</f>
        <v>45</v>
      </c>
      <c r="T3307" s="29">
        <f>'施設リストA-1（直営）'!W1114</f>
        <v>2</v>
      </c>
      <c r="U3307" s="29">
        <f>'施設リストA-1（直営）'!X1114</f>
        <v>0</v>
      </c>
      <c r="V3307" s="30">
        <f>IF(U3307="新設",VLOOKUP('施設リストA-1（直営）'!Y1114,'（新設）照明器具'!$B$5:$C$1990,2,FALSE),IF('部屋別効果（直）'!U3307="撤去",VLOOKUP('施設リストA-1（直営）'!Y1114,'（既設）調査結果'!$B$5:$C$1998,2,FALSE),0))</f>
        <v>0</v>
      </c>
      <c r="W3307" s="29">
        <f>'施設リストA-1（直営）'!AA1114</f>
        <v>0</v>
      </c>
      <c r="X3307" s="29">
        <f>'施設リストA-1（直営）'!AB1114</f>
        <v>0</v>
      </c>
      <c r="Y3307" s="30">
        <f>IF(X3307="新設",VLOOKUP('施設リストA-1（直営）'!AC1114,'（新設）照明器具'!$B$5:$C$1990,2,FALSE),IF('部屋別効果（直）'!X3307="撤去",VLOOKUP('施設リストA-1（直営）'!AC1114,'（既設）調査結果'!$B$5:$C$1998,2,FALSE),0))</f>
        <v>0</v>
      </c>
      <c r="Z3307" s="29">
        <f>'施設リストA-1（直営）'!AE1114</f>
        <v>0</v>
      </c>
      <c r="AA3307" s="29">
        <f>'施設リストA-1（直営）'!AF1114</f>
        <v>0</v>
      </c>
      <c r="AB3307" s="30">
        <f>IF(AA3307="新設",VLOOKUP('施設リストA-1（直営）'!AG1114,'（新設）照明器具'!$B$5:$C$1990,2,FALSE),IF('部屋別効果（直）'!AA3307="撤去",VLOOKUP('施設リストA-1（直営）'!AG1114,'（既設）調査結果'!$B$5:$C$1998,2,FALSE),0))</f>
        <v>0</v>
      </c>
      <c r="AC3307" s="29">
        <f>'施設リストA-1（直営）'!AI1114</f>
        <v>0</v>
      </c>
      <c r="AD3307" s="29">
        <f>'施設リストA-1（直営）'!AJ1114</f>
        <v>0</v>
      </c>
      <c r="AE3307" s="30">
        <f>IF(AD3307="新設",VLOOKUP('施設リストA-1（直営）'!AK1114,'（新設）照明器具'!$B$5:$C$1990,2,FALSE),IF('部屋別効果（直）'!AD3307="撤去",VLOOKUP('施設リストA-1（直営）'!AK1114,'（既設）調査結果'!$B$5:$C$1998,2,FALSE),0))</f>
        <v>0</v>
      </c>
      <c r="AF3307" s="29">
        <f>'施設リストA-1（直営）'!AM1114</f>
        <v>0</v>
      </c>
      <c r="AG3307" s="29">
        <f>'施設リストA-1（直営）'!AN1114</f>
        <v>0</v>
      </c>
      <c r="AH3307" s="30">
        <f>IF(AG3307="新設",VLOOKUP('施設リストA-1（直営）'!AO1114,'（新設）照明器具'!$B$5:$C$1990,2,FALSE),IF('部屋別効果（直）'!AG3307="撤去",VLOOKUP('施設リストA-1（直営）'!AO1114,'（既設）調査結果'!$B$5:$C$1998,2,FALSE),0))</f>
        <v>0</v>
      </c>
      <c r="AI3307" s="29">
        <f>'施設リストA-1（直営）'!AQ1114</f>
        <v>0</v>
      </c>
      <c r="AJ3307" s="29">
        <f>'施設リストA-1（直営）'!AR1114</f>
        <v>0</v>
      </c>
      <c r="AK3307" s="30">
        <f>IF(AJ3307="新設",VLOOKUP('施設リストA-1（直営）'!AS1114,'（新設）照明器具'!$B$5:$C$1990,2,FALSE),IF('部屋別効果（直）'!AJ3307="撤去",VLOOKUP('施設リストA-1（直営）'!AS1114,'（既設）調査結果'!$B$5:$C$1998,2,FALSE),0))</f>
        <v>0</v>
      </c>
      <c r="AL3307" s="29">
        <f>'施設リストA-1（直営）'!AU1114</f>
        <v>0</v>
      </c>
    </row>
    <row r="3308" spans="1:38" customFormat="1">
      <c r="A3308" s="15">
        <f>'施設リストA-1（直営）'!A1158</f>
        <v>0</v>
      </c>
      <c r="B3308" s="16" t="str">
        <f>'施設リストA-1（直営）'!B1115</f>
        <v>日吉ヶ丘高</v>
      </c>
      <c r="C3308" s="14" t="str">
        <f>'施設リストA-1（直営）'!C1115</f>
        <v>４F</v>
      </c>
      <c r="D3308" s="94">
        <f>'施設リストA-1（直営）'!D1115</f>
        <v>144</v>
      </c>
      <c r="E3308" s="20">
        <f>'施設リストA-1（直営）'!E1115</f>
        <v>210</v>
      </c>
      <c r="F3308" s="20">
        <f>'施設リストA-1（直営）'!F1115</f>
        <v>8</v>
      </c>
      <c r="G3308" s="13">
        <f>'施設リストA-1（直営）'!G1115</f>
        <v>1680</v>
      </c>
      <c r="H3308" s="28" t="e">
        <f t="shared" si="51"/>
        <v>#N/A</v>
      </c>
      <c r="I3308" s="29" t="str">
        <f>'施設リストA-1（直営）'!H1115</f>
        <v>新設</v>
      </c>
      <c r="J3308" s="30" t="e">
        <f>IF(I3308="新設",VLOOKUP('施設リストA-1（直営）'!I1115,'（新設）照明器具'!$B$5:$C$1990,2,FALSE),IF('部屋別効果（直）'!I3308="撤去",VLOOKUP('施設リストA-1（直営）'!I1115,'（既設）調査結果'!$B$5:$C$1998,2,FALSE),0))</f>
        <v>#N/A</v>
      </c>
      <c r="K3308" s="29">
        <f>'施設リストA-1（直営）'!K1115</f>
        <v>8</v>
      </c>
      <c r="L3308" s="29" t="str">
        <f>'施設リストA-1（直営）'!L1115</f>
        <v>撤去</v>
      </c>
      <c r="M3308" s="30">
        <f>IF(L3308="新設",VLOOKUP('施設リストA-1（直営）'!M1115,'（新設）照明器具'!$B$5:$C$1990,2,FALSE),IF('部屋別効果（直）'!L3308="撤去",VLOOKUP('施設リストA-1（直営）'!M1115,'（既設）調査結果'!$B$5:$C$1998,2,FALSE),0))</f>
        <v>86</v>
      </c>
      <c r="N3308" s="29">
        <f>'施設リストA-1（直営）'!O1115</f>
        <v>8</v>
      </c>
      <c r="O3308" s="29" t="str">
        <f>'施設リストA-1（直営）'!P1115</f>
        <v>新設</v>
      </c>
      <c r="P3308" s="30" t="e">
        <f>IF(O3308="新設",VLOOKUP('施設リストA-1（直営）'!Q1115,'（新設）照明器具'!$B$5:$C$1990,2,FALSE),IF('部屋別効果（直）'!O3308="撤去",VLOOKUP('施設リストA-1（直営）'!Q1115,'（既設）調査結果'!$B$5:$C$1998,2,FALSE),0))</f>
        <v>#N/A</v>
      </c>
      <c r="Q3308" s="29">
        <f>'施設リストA-1（直営）'!S1115</f>
        <v>2</v>
      </c>
      <c r="R3308" s="29" t="str">
        <f>'施設リストA-1（直営）'!T1115</f>
        <v>撤去</v>
      </c>
      <c r="S3308" s="30">
        <f>IF(R3308="新設",VLOOKUP('施設リストA-1（直営）'!U1115,'（新設）照明器具'!$B$5:$C$1990,2,FALSE),IF('部屋別効果（直）'!R3308="撤去",VLOOKUP('施設リストA-1（直営）'!U1115,'（既設）調査結果'!$B$5:$C$1998,2,FALSE),0))</f>
        <v>45</v>
      </c>
      <c r="T3308" s="29">
        <f>'施設リストA-1（直営）'!W1115</f>
        <v>2</v>
      </c>
      <c r="U3308" s="29">
        <f>'施設リストA-1（直営）'!X1115</f>
        <v>0</v>
      </c>
      <c r="V3308" s="30">
        <f>IF(U3308="新設",VLOOKUP('施設リストA-1（直営）'!Y1115,'（新設）照明器具'!$B$5:$C$1990,2,FALSE),IF('部屋別効果（直）'!U3308="撤去",VLOOKUP('施設リストA-1（直営）'!Y1115,'（既設）調査結果'!$B$5:$C$1998,2,FALSE),0))</f>
        <v>0</v>
      </c>
      <c r="W3308" s="29">
        <f>'施設リストA-1（直営）'!AA1115</f>
        <v>0</v>
      </c>
      <c r="X3308" s="29">
        <f>'施設リストA-1（直営）'!AB1115</f>
        <v>0</v>
      </c>
      <c r="Y3308" s="30">
        <f>IF(X3308="新設",VLOOKUP('施設リストA-1（直営）'!AC1115,'（新設）照明器具'!$B$5:$C$1990,2,FALSE),IF('部屋別効果（直）'!X3308="撤去",VLOOKUP('施設リストA-1（直営）'!AC1115,'（既設）調査結果'!$B$5:$C$1998,2,FALSE),0))</f>
        <v>0</v>
      </c>
      <c r="Z3308" s="29">
        <f>'施設リストA-1（直営）'!AE1115</f>
        <v>0</v>
      </c>
      <c r="AA3308" s="29">
        <f>'施設リストA-1（直営）'!AF1115</f>
        <v>0</v>
      </c>
      <c r="AB3308" s="30">
        <f>IF(AA3308="新設",VLOOKUP('施設リストA-1（直営）'!AG1115,'（新設）照明器具'!$B$5:$C$1990,2,FALSE),IF('部屋別効果（直）'!AA3308="撤去",VLOOKUP('施設リストA-1（直営）'!AG1115,'（既設）調査結果'!$B$5:$C$1998,2,FALSE),0))</f>
        <v>0</v>
      </c>
      <c r="AC3308" s="29">
        <f>'施設リストA-1（直営）'!AI1115</f>
        <v>0</v>
      </c>
      <c r="AD3308" s="29">
        <f>'施設リストA-1（直営）'!AJ1115</f>
        <v>0</v>
      </c>
      <c r="AE3308" s="30">
        <f>IF(AD3308="新設",VLOOKUP('施設リストA-1（直営）'!AK1115,'（新設）照明器具'!$B$5:$C$1990,2,FALSE),IF('部屋別効果（直）'!AD3308="撤去",VLOOKUP('施設リストA-1（直営）'!AK1115,'（既設）調査結果'!$B$5:$C$1998,2,FALSE),0))</f>
        <v>0</v>
      </c>
      <c r="AF3308" s="29">
        <f>'施設リストA-1（直営）'!AM1115</f>
        <v>0</v>
      </c>
      <c r="AG3308" s="29">
        <f>'施設リストA-1（直営）'!AN1115</f>
        <v>0</v>
      </c>
      <c r="AH3308" s="30">
        <f>IF(AG3308="新設",VLOOKUP('施設リストA-1（直営）'!AO1115,'（新設）照明器具'!$B$5:$C$1990,2,FALSE),IF('部屋別効果（直）'!AG3308="撤去",VLOOKUP('施設リストA-1（直営）'!AO1115,'（既設）調査結果'!$B$5:$C$1998,2,FALSE),0))</f>
        <v>0</v>
      </c>
      <c r="AI3308" s="29">
        <f>'施設リストA-1（直営）'!AQ1115</f>
        <v>0</v>
      </c>
      <c r="AJ3308" s="29">
        <f>'施設リストA-1（直営）'!AR1115</f>
        <v>0</v>
      </c>
      <c r="AK3308" s="30">
        <f>IF(AJ3308="新設",VLOOKUP('施設リストA-1（直営）'!AS1115,'（新設）照明器具'!$B$5:$C$1990,2,FALSE),IF('部屋別効果（直）'!AJ3308="撤去",VLOOKUP('施設リストA-1（直営）'!AS1115,'（既設）調査結果'!$B$5:$C$1998,2,FALSE),0))</f>
        <v>0</v>
      </c>
      <c r="AL3308" s="29">
        <f>'施設リストA-1（直営）'!AU1115</f>
        <v>0</v>
      </c>
    </row>
    <row r="3309" spans="1:38" customFormat="1">
      <c r="A3309" s="15">
        <f>'施設リストA-1（直営）'!A1159</f>
        <v>0</v>
      </c>
      <c r="B3309" s="16" t="str">
        <f>'施設リストA-1（直営）'!B1116</f>
        <v>日吉ヶ丘高</v>
      </c>
      <c r="C3309" s="14" t="str">
        <f>'施設リストA-1（直営）'!C1116</f>
        <v>４F</v>
      </c>
      <c r="D3309" s="94" t="str">
        <f>'施設リストA-1（直営）'!D1116</f>
        <v>多目的室</v>
      </c>
      <c r="E3309" s="20">
        <f>'施設リストA-1（直営）'!E1116</f>
        <v>210</v>
      </c>
      <c r="F3309" s="20">
        <f>'施設リストA-1（直営）'!F1116</f>
        <v>6</v>
      </c>
      <c r="G3309" s="13">
        <f>'施設リストA-1（直営）'!G1116</f>
        <v>1260</v>
      </c>
      <c r="H3309" s="28" t="e">
        <f t="shared" si="51"/>
        <v>#N/A</v>
      </c>
      <c r="I3309" s="29" t="str">
        <f>'施設リストA-1（直営）'!H1116</f>
        <v>新設</v>
      </c>
      <c r="J3309" s="30" t="e">
        <f>IF(I3309="新設",VLOOKUP('施設リストA-1（直営）'!I1116,'（新設）照明器具'!$B$5:$C$1990,2,FALSE),IF('部屋別効果（直）'!I3309="撤去",VLOOKUP('施設リストA-1（直営）'!I1116,'（既設）調査結果'!$B$5:$C$1998,2,FALSE),0))</f>
        <v>#N/A</v>
      </c>
      <c r="K3309" s="29">
        <f>'施設リストA-1（直営）'!K1116</f>
        <v>48</v>
      </c>
      <c r="L3309" s="29" t="str">
        <f>'施設リストA-1（直営）'!L1116</f>
        <v>撤去</v>
      </c>
      <c r="M3309" s="30">
        <f>IF(L3309="新設",VLOOKUP('施設リストA-1（直営）'!M1116,'（新設）照明器具'!$B$5:$C$1990,2,FALSE),IF('部屋別効果（直）'!L3309="撤去",VLOOKUP('施設リストA-1（直営）'!M1116,'（既設）調査結果'!$B$5:$C$1998,2,FALSE),0))</f>
        <v>45</v>
      </c>
      <c r="N3309" s="29">
        <f>'施設リストA-1（直営）'!O1116</f>
        <v>48</v>
      </c>
      <c r="O3309" s="29">
        <f>'施設リストA-1（直営）'!P1116</f>
        <v>0</v>
      </c>
      <c r="P3309" s="30">
        <f>IF(O3309="新設",VLOOKUP('施設リストA-1（直営）'!Q1116,'（新設）照明器具'!$B$5:$C$1990,2,FALSE),IF('部屋別効果（直）'!O3309="撤去",VLOOKUP('施設リストA-1（直営）'!Q1116,'（既設）調査結果'!$B$5:$C$1998,2,FALSE),0))</f>
        <v>0</v>
      </c>
      <c r="Q3309" s="29">
        <f>'施設リストA-1（直営）'!S1116</f>
        <v>0</v>
      </c>
      <c r="R3309" s="29">
        <f>'施設リストA-1（直営）'!T1116</f>
        <v>0</v>
      </c>
      <c r="S3309" s="30">
        <f>IF(R3309="新設",VLOOKUP('施設リストA-1（直営）'!U1116,'（新設）照明器具'!$B$5:$C$1990,2,FALSE),IF('部屋別効果（直）'!R3309="撤去",VLOOKUP('施設リストA-1（直営）'!U1116,'（既設）調査結果'!$B$5:$C$1998,2,FALSE),0))</f>
        <v>0</v>
      </c>
      <c r="T3309" s="29">
        <f>'施設リストA-1（直営）'!W1116</f>
        <v>0</v>
      </c>
      <c r="U3309" s="29">
        <f>'施設リストA-1（直営）'!X1116</f>
        <v>0</v>
      </c>
      <c r="V3309" s="30">
        <f>IF(U3309="新設",VLOOKUP('施設リストA-1（直営）'!Y1116,'（新設）照明器具'!$B$5:$C$1990,2,FALSE),IF('部屋別効果（直）'!U3309="撤去",VLOOKUP('施設リストA-1（直営）'!Y1116,'（既設）調査結果'!$B$5:$C$1998,2,FALSE),0))</f>
        <v>0</v>
      </c>
      <c r="W3309" s="29">
        <f>'施設リストA-1（直営）'!AA1116</f>
        <v>0</v>
      </c>
      <c r="X3309" s="29">
        <f>'施設リストA-1（直営）'!AB1116</f>
        <v>0</v>
      </c>
      <c r="Y3309" s="30">
        <f>IF(X3309="新設",VLOOKUP('施設リストA-1（直営）'!AC1116,'（新設）照明器具'!$B$5:$C$1990,2,FALSE),IF('部屋別効果（直）'!X3309="撤去",VLOOKUP('施設リストA-1（直営）'!AC1116,'（既設）調査結果'!$B$5:$C$1998,2,FALSE),0))</f>
        <v>0</v>
      </c>
      <c r="Z3309" s="29">
        <f>'施設リストA-1（直営）'!AE1116</f>
        <v>0</v>
      </c>
      <c r="AA3309" s="29">
        <f>'施設リストA-1（直営）'!AF1116</f>
        <v>0</v>
      </c>
      <c r="AB3309" s="30">
        <f>IF(AA3309="新設",VLOOKUP('施設リストA-1（直営）'!AG1116,'（新設）照明器具'!$B$5:$C$1990,2,FALSE),IF('部屋別効果（直）'!AA3309="撤去",VLOOKUP('施設リストA-1（直営）'!AG1116,'（既設）調査結果'!$B$5:$C$1998,2,FALSE),0))</f>
        <v>0</v>
      </c>
      <c r="AC3309" s="29">
        <f>'施設リストA-1（直営）'!AI1116</f>
        <v>0</v>
      </c>
      <c r="AD3309" s="29">
        <f>'施設リストA-1（直営）'!AJ1116</f>
        <v>0</v>
      </c>
      <c r="AE3309" s="30">
        <f>IF(AD3309="新設",VLOOKUP('施設リストA-1（直営）'!AK1116,'（新設）照明器具'!$B$5:$C$1990,2,FALSE),IF('部屋別効果（直）'!AD3309="撤去",VLOOKUP('施設リストA-1（直営）'!AK1116,'（既設）調査結果'!$B$5:$C$1998,2,FALSE),0))</f>
        <v>0</v>
      </c>
      <c r="AF3309" s="29">
        <f>'施設リストA-1（直営）'!AM1116</f>
        <v>0</v>
      </c>
      <c r="AG3309" s="29">
        <f>'施設リストA-1（直営）'!AN1116</f>
        <v>0</v>
      </c>
      <c r="AH3309" s="30">
        <f>IF(AG3309="新設",VLOOKUP('施設リストA-1（直営）'!AO1116,'（新設）照明器具'!$B$5:$C$1990,2,FALSE),IF('部屋別効果（直）'!AG3309="撤去",VLOOKUP('施設リストA-1（直営）'!AO1116,'（既設）調査結果'!$B$5:$C$1998,2,FALSE),0))</f>
        <v>0</v>
      </c>
      <c r="AI3309" s="29">
        <f>'施設リストA-1（直営）'!AQ1116</f>
        <v>0</v>
      </c>
      <c r="AJ3309" s="29">
        <f>'施設リストA-1（直営）'!AR1116</f>
        <v>0</v>
      </c>
      <c r="AK3309" s="30">
        <f>IF(AJ3309="新設",VLOOKUP('施設リストA-1（直営）'!AS1116,'（新設）照明器具'!$B$5:$C$1990,2,FALSE),IF('部屋別効果（直）'!AJ3309="撤去",VLOOKUP('施設リストA-1（直営）'!AS1116,'（既設）調査結果'!$B$5:$C$1998,2,FALSE),0))</f>
        <v>0</v>
      </c>
      <c r="AL3309" s="29">
        <f>'施設リストA-1（直営）'!AU1116</f>
        <v>0</v>
      </c>
    </row>
    <row r="3310" spans="1:38" customFormat="1">
      <c r="A3310" s="15">
        <f>'施設リストA-1（直営）'!A1160</f>
        <v>0</v>
      </c>
      <c r="B3310" s="16" t="str">
        <f>'施設リストA-1（直営）'!B1117</f>
        <v>日吉ヶ丘高</v>
      </c>
      <c r="C3310" s="14" t="str">
        <f>'施設リストA-1（直営）'!C1117</f>
        <v>４F</v>
      </c>
      <c r="D3310" s="94" t="str">
        <f>'施設リストA-1（直営）'!D1117</f>
        <v>廊下</v>
      </c>
      <c r="E3310" s="20">
        <f>'施設リストA-1（直営）'!E1117</f>
        <v>210</v>
      </c>
      <c r="F3310" s="20">
        <f>'施設リストA-1（直営）'!F1117</f>
        <v>10</v>
      </c>
      <c r="G3310" s="13">
        <f>'施設リストA-1（直営）'!G1117</f>
        <v>2100</v>
      </c>
      <c r="H3310" s="28" t="e">
        <f t="shared" si="51"/>
        <v>#N/A</v>
      </c>
      <c r="I3310" s="29" t="str">
        <f>'施設リストA-1（直営）'!H1117</f>
        <v>新設</v>
      </c>
      <c r="J3310" s="30" t="e">
        <f>IF(I3310="新設",VLOOKUP('施設リストA-1（直営）'!I1117,'（新設）照明器具'!$B$5:$C$1990,2,FALSE),IF('部屋別効果（直）'!I3310="撤去",VLOOKUP('施設リストA-1（直営）'!I1117,'（既設）調査結果'!$B$5:$C$1998,2,FALSE),0))</f>
        <v>#N/A</v>
      </c>
      <c r="K3310" s="29">
        <f>'施設リストA-1（直営）'!K1117</f>
        <v>1</v>
      </c>
      <c r="L3310" s="29" t="str">
        <f>'施設リストA-1（直営）'!L1117</f>
        <v>撤去</v>
      </c>
      <c r="M3310" s="30">
        <f>IF(L3310="新設",VLOOKUP('施設リストA-1（直営）'!M1117,'（新設）照明器具'!$B$5:$C$1990,2,FALSE),IF('部屋別効果（直）'!L3310="撤去",VLOOKUP('施設リストA-1（直営）'!M1117,'（既設）調査結果'!$B$5:$C$1998,2,FALSE),0))</f>
        <v>86</v>
      </c>
      <c r="N3310" s="29">
        <f>'施設リストA-1（直営）'!O1117</f>
        <v>1</v>
      </c>
      <c r="O3310" s="29">
        <f>'施設リストA-1（直営）'!P1117</f>
        <v>0</v>
      </c>
      <c r="P3310" s="30">
        <f>IF(O3310="新設",VLOOKUP('施設リストA-1（直営）'!Q1117,'（新設）照明器具'!$B$5:$C$1990,2,FALSE),IF('部屋別効果（直）'!O3310="撤去",VLOOKUP('施設リストA-1（直営）'!Q1117,'（既設）調査結果'!$B$5:$C$1998,2,FALSE),0))</f>
        <v>0</v>
      </c>
      <c r="Q3310" s="29">
        <f>'施設リストA-1（直営）'!S1117</f>
        <v>0</v>
      </c>
      <c r="R3310" s="29">
        <f>'施設リストA-1（直営）'!T1117</f>
        <v>0</v>
      </c>
      <c r="S3310" s="30">
        <f>IF(R3310="新設",VLOOKUP('施設リストA-1（直営）'!U1117,'（新設）照明器具'!$B$5:$C$1990,2,FALSE),IF('部屋別効果（直）'!R3310="撤去",VLOOKUP('施設リストA-1（直営）'!U1117,'（既設）調査結果'!$B$5:$C$1998,2,FALSE),0))</f>
        <v>0</v>
      </c>
      <c r="T3310" s="29">
        <f>'施設リストA-1（直営）'!W1117</f>
        <v>0</v>
      </c>
      <c r="U3310" s="29">
        <f>'施設リストA-1（直営）'!X1117</f>
        <v>0</v>
      </c>
      <c r="V3310" s="30">
        <f>IF(U3310="新設",VLOOKUP('施設リストA-1（直営）'!Y1117,'（新設）照明器具'!$B$5:$C$1990,2,FALSE),IF('部屋別効果（直）'!U3310="撤去",VLOOKUP('施設リストA-1（直営）'!Y1117,'（既設）調査結果'!$B$5:$C$1998,2,FALSE),0))</f>
        <v>0</v>
      </c>
      <c r="W3310" s="29">
        <f>'施設リストA-1（直営）'!AA1117</f>
        <v>0</v>
      </c>
      <c r="X3310" s="29">
        <f>'施設リストA-1（直営）'!AB1117</f>
        <v>0</v>
      </c>
      <c r="Y3310" s="30">
        <f>IF(X3310="新設",VLOOKUP('施設リストA-1（直営）'!AC1117,'（新設）照明器具'!$B$5:$C$1990,2,FALSE),IF('部屋別効果（直）'!X3310="撤去",VLOOKUP('施設リストA-1（直営）'!AC1117,'（既設）調査結果'!$B$5:$C$1998,2,FALSE),0))</f>
        <v>0</v>
      </c>
      <c r="Z3310" s="29">
        <f>'施設リストA-1（直営）'!AE1117</f>
        <v>0</v>
      </c>
      <c r="AA3310" s="29">
        <f>'施設リストA-1（直営）'!AF1117</f>
        <v>0</v>
      </c>
      <c r="AB3310" s="30">
        <f>IF(AA3310="新設",VLOOKUP('施設リストA-1（直営）'!AG1117,'（新設）照明器具'!$B$5:$C$1990,2,FALSE),IF('部屋別効果（直）'!AA3310="撤去",VLOOKUP('施設リストA-1（直営）'!AG1117,'（既設）調査結果'!$B$5:$C$1998,2,FALSE),0))</f>
        <v>0</v>
      </c>
      <c r="AC3310" s="29">
        <f>'施設リストA-1（直営）'!AI1117</f>
        <v>0</v>
      </c>
      <c r="AD3310" s="29">
        <f>'施設リストA-1（直営）'!AJ1117</f>
        <v>0</v>
      </c>
      <c r="AE3310" s="30">
        <f>IF(AD3310="新設",VLOOKUP('施設リストA-1（直営）'!AK1117,'（新設）照明器具'!$B$5:$C$1990,2,FALSE),IF('部屋別効果（直）'!AD3310="撤去",VLOOKUP('施設リストA-1（直営）'!AK1117,'（既設）調査結果'!$B$5:$C$1998,2,FALSE),0))</f>
        <v>0</v>
      </c>
      <c r="AF3310" s="29">
        <f>'施設リストA-1（直営）'!AM1117</f>
        <v>0</v>
      </c>
      <c r="AG3310" s="29">
        <f>'施設リストA-1（直営）'!AN1117</f>
        <v>0</v>
      </c>
      <c r="AH3310" s="30">
        <f>IF(AG3310="新設",VLOOKUP('施設リストA-1（直営）'!AO1117,'（新設）照明器具'!$B$5:$C$1990,2,FALSE),IF('部屋別効果（直）'!AG3310="撤去",VLOOKUP('施設リストA-1（直営）'!AO1117,'（既設）調査結果'!$B$5:$C$1998,2,FALSE),0))</f>
        <v>0</v>
      </c>
      <c r="AI3310" s="29">
        <f>'施設リストA-1（直営）'!AQ1117</f>
        <v>0</v>
      </c>
      <c r="AJ3310" s="29">
        <f>'施設リストA-1（直営）'!AR1117</f>
        <v>0</v>
      </c>
      <c r="AK3310" s="30">
        <f>IF(AJ3310="新設",VLOOKUP('施設リストA-1（直営）'!AS1117,'（新設）照明器具'!$B$5:$C$1990,2,FALSE),IF('部屋別効果（直）'!AJ3310="撤去",VLOOKUP('施設リストA-1（直営）'!AS1117,'（既設）調査結果'!$B$5:$C$1998,2,FALSE),0))</f>
        <v>0</v>
      </c>
      <c r="AL3310" s="29">
        <f>'施設リストA-1（直営）'!AU1117</f>
        <v>0</v>
      </c>
    </row>
    <row r="3311" spans="1:38" customFormat="1">
      <c r="A3311" s="15">
        <f>'施設リストA-1（直営）'!A1161</f>
        <v>0</v>
      </c>
      <c r="B3311" s="16" t="str">
        <f>'施設リストA-1（直営）'!B1118</f>
        <v>日吉ヶ丘高</v>
      </c>
      <c r="C3311" s="14">
        <f>'施設リストA-1（直営）'!C1118</f>
        <v>0</v>
      </c>
      <c r="D3311" s="94" t="str">
        <f>'施設リストA-1（直営）'!D1118</f>
        <v>西側階段</v>
      </c>
      <c r="E3311" s="20">
        <f>'施設リストA-1（直営）'!E1118</f>
        <v>210</v>
      </c>
      <c r="F3311" s="20">
        <f>'施設リストA-1（直営）'!F1118</f>
        <v>10</v>
      </c>
      <c r="G3311" s="13">
        <f>'施設リストA-1（直営）'!G1118</f>
        <v>2100</v>
      </c>
      <c r="H3311" s="28" t="e">
        <f t="shared" si="51"/>
        <v>#N/A</v>
      </c>
      <c r="I3311" s="29" t="str">
        <f>'施設リストA-1（直営）'!H1118</f>
        <v>新設</v>
      </c>
      <c r="J3311" s="30" t="e">
        <f>IF(I3311="新設",VLOOKUP('施設リストA-1（直営）'!I1118,'（新設）照明器具'!$B$5:$C$1990,2,FALSE),IF('部屋別効果（直）'!I3311="撤去",VLOOKUP('施設リストA-1（直営）'!I1118,'（既設）調査結果'!$B$5:$C$1998,2,FALSE),0))</f>
        <v>#N/A</v>
      </c>
      <c r="K3311" s="29">
        <f>'施設リストA-1（直営）'!K1118</f>
        <v>3</v>
      </c>
      <c r="L3311" s="29" t="str">
        <f>'施設リストA-1（直営）'!L1118</f>
        <v>撤去</v>
      </c>
      <c r="M3311" s="30">
        <f>IF(L3311="新設",VLOOKUP('施設リストA-1（直営）'!M1118,'（新設）照明器具'!$B$5:$C$1990,2,FALSE),IF('部屋別効果（直）'!L3311="撤去",VLOOKUP('施設リストA-1（直営）'!M1118,'（既設）調査結果'!$B$5:$C$1998,2,FALSE),0))</f>
        <v>86</v>
      </c>
      <c r="N3311" s="29">
        <f>'施設リストA-1（直営）'!O1118</f>
        <v>3</v>
      </c>
      <c r="O3311" s="29" t="str">
        <f>'施設リストA-1（直営）'!P1118</f>
        <v>新設</v>
      </c>
      <c r="P3311" s="30" t="e">
        <f>IF(O3311="新設",VLOOKUP('施設リストA-1（直営）'!Q1118,'（新設）照明器具'!$B$5:$C$1990,2,FALSE),IF('部屋別効果（直）'!O3311="撤去",VLOOKUP('施設リストA-1（直営）'!Q1118,'（既設）調査結果'!$B$5:$C$1998,2,FALSE),0))</f>
        <v>#N/A</v>
      </c>
      <c r="Q3311" s="29">
        <f>'施設リストA-1（直営）'!S1118</f>
        <v>4</v>
      </c>
      <c r="R3311" s="29" t="str">
        <f>'施設リストA-1（直営）'!T1118</f>
        <v>撤去</v>
      </c>
      <c r="S3311" s="30">
        <f>IF(R3311="新設",VLOOKUP('施設リストA-1（直営）'!U1118,'（新設）照明器具'!$B$5:$C$1990,2,FALSE),IF('部屋別効果（直）'!R3311="撤去",VLOOKUP('施設リストA-1（直営）'!U1118,'（既設）調査結果'!$B$5:$C$1998,2,FALSE),0))</f>
        <v>45</v>
      </c>
      <c r="T3311" s="29">
        <f>'施設リストA-1（直営）'!W1118</f>
        <v>4</v>
      </c>
      <c r="U3311" s="29">
        <f>'施設リストA-1（直営）'!X1118</f>
        <v>0</v>
      </c>
      <c r="V3311" s="30">
        <f>IF(U3311="新設",VLOOKUP('施設リストA-1（直営）'!Y1118,'（新設）照明器具'!$B$5:$C$1990,2,FALSE),IF('部屋別効果（直）'!U3311="撤去",VLOOKUP('施設リストA-1（直営）'!Y1118,'（既設）調査結果'!$B$5:$C$1998,2,FALSE),0))</f>
        <v>0</v>
      </c>
      <c r="W3311" s="29">
        <f>'施設リストA-1（直営）'!AA1118</f>
        <v>0</v>
      </c>
      <c r="X3311" s="29">
        <f>'施設リストA-1（直営）'!AB1118</f>
        <v>0</v>
      </c>
      <c r="Y3311" s="30">
        <f>IF(X3311="新設",VLOOKUP('施設リストA-1（直営）'!AC1118,'（新設）照明器具'!$B$5:$C$1990,2,FALSE),IF('部屋別効果（直）'!X3311="撤去",VLOOKUP('施設リストA-1（直営）'!AC1118,'（既設）調査結果'!$B$5:$C$1998,2,FALSE),0))</f>
        <v>0</v>
      </c>
      <c r="Z3311" s="29">
        <f>'施設リストA-1（直営）'!AE1118</f>
        <v>0</v>
      </c>
      <c r="AA3311" s="29">
        <f>'施設リストA-1（直営）'!AF1118</f>
        <v>0</v>
      </c>
      <c r="AB3311" s="30">
        <f>IF(AA3311="新設",VLOOKUP('施設リストA-1（直営）'!AG1118,'（新設）照明器具'!$B$5:$C$1990,2,FALSE),IF('部屋別効果（直）'!AA3311="撤去",VLOOKUP('施設リストA-1（直営）'!AG1118,'（既設）調査結果'!$B$5:$C$1998,2,FALSE),0))</f>
        <v>0</v>
      </c>
      <c r="AC3311" s="29">
        <f>'施設リストA-1（直営）'!AI1118</f>
        <v>0</v>
      </c>
      <c r="AD3311" s="29">
        <f>'施設リストA-1（直営）'!AJ1118</f>
        <v>0</v>
      </c>
      <c r="AE3311" s="30">
        <f>IF(AD3311="新設",VLOOKUP('施設リストA-1（直営）'!AK1118,'（新設）照明器具'!$B$5:$C$1990,2,FALSE),IF('部屋別効果（直）'!AD3311="撤去",VLOOKUP('施設リストA-1（直営）'!AK1118,'（既設）調査結果'!$B$5:$C$1998,2,FALSE),0))</f>
        <v>0</v>
      </c>
      <c r="AF3311" s="29">
        <f>'施設リストA-1（直営）'!AM1118</f>
        <v>0</v>
      </c>
      <c r="AG3311" s="29">
        <f>'施設リストA-1（直営）'!AN1118</f>
        <v>0</v>
      </c>
      <c r="AH3311" s="30">
        <f>IF(AG3311="新設",VLOOKUP('施設リストA-1（直営）'!AO1118,'（新設）照明器具'!$B$5:$C$1990,2,FALSE),IF('部屋別効果（直）'!AG3311="撤去",VLOOKUP('施設リストA-1（直営）'!AO1118,'（既設）調査結果'!$B$5:$C$1998,2,FALSE),0))</f>
        <v>0</v>
      </c>
      <c r="AI3311" s="29">
        <f>'施設リストA-1（直営）'!AQ1118</f>
        <v>0</v>
      </c>
      <c r="AJ3311" s="29">
        <f>'施設リストA-1（直営）'!AR1118</f>
        <v>0</v>
      </c>
      <c r="AK3311" s="30">
        <f>IF(AJ3311="新設",VLOOKUP('施設リストA-1（直営）'!AS1118,'（新設）照明器具'!$B$5:$C$1990,2,FALSE),IF('部屋別効果（直）'!AJ3311="撤去",VLOOKUP('施設リストA-1（直営）'!AS1118,'（既設）調査結果'!$B$5:$C$1998,2,FALSE),0))</f>
        <v>0</v>
      </c>
      <c r="AL3311" s="29">
        <f>'施設リストA-1（直営）'!AU1118</f>
        <v>0</v>
      </c>
    </row>
    <row r="3312" spans="1:38" customFormat="1">
      <c r="A3312" s="15">
        <f>'施設リストA-1（直営）'!A1162</f>
        <v>0</v>
      </c>
      <c r="B3312" s="16" t="str">
        <f>'施設リストA-1（直営）'!B1119</f>
        <v>日吉ヶ丘高</v>
      </c>
      <c r="C3312" s="14">
        <f>'施設リストA-1（直営）'!C1119</f>
        <v>0</v>
      </c>
      <c r="D3312" s="94" t="str">
        <f>'施設リストA-1（直営）'!D1119</f>
        <v>東側階段</v>
      </c>
      <c r="E3312" s="20">
        <f>'施設リストA-1（直営）'!E1119</f>
        <v>210</v>
      </c>
      <c r="F3312" s="20">
        <f>'施設リストA-1（直営）'!F1119</f>
        <v>10</v>
      </c>
      <c r="G3312" s="13">
        <f>'施設リストA-1（直営）'!G1119</f>
        <v>2100</v>
      </c>
      <c r="H3312" s="28" t="e">
        <f t="shared" si="51"/>
        <v>#N/A</v>
      </c>
      <c r="I3312" s="29" t="str">
        <f>'施設リストA-1（直営）'!H1119</f>
        <v>新設</v>
      </c>
      <c r="J3312" s="30" t="e">
        <f>IF(I3312="新設",VLOOKUP('施設リストA-1（直営）'!I1119,'（新設）照明器具'!$B$5:$C$1990,2,FALSE),IF('部屋別効果（直）'!I3312="撤去",VLOOKUP('施設リストA-1（直営）'!I1119,'（既設）調査結果'!$B$5:$C$1998,2,FALSE),0))</f>
        <v>#N/A</v>
      </c>
      <c r="K3312" s="29">
        <f>'施設リストA-1（直営）'!K1119</f>
        <v>3</v>
      </c>
      <c r="L3312" s="29" t="str">
        <f>'施設リストA-1（直営）'!L1119</f>
        <v>撤去</v>
      </c>
      <c r="M3312" s="30">
        <f>IF(L3312="新設",VLOOKUP('施設リストA-1（直営）'!M1119,'（新設）照明器具'!$B$5:$C$1990,2,FALSE),IF('部屋別効果（直）'!L3312="撤去",VLOOKUP('施設リストA-1（直営）'!M1119,'（既設）調査結果'!$B$5:$C$1998,2,FALSE),0))</f>
        <v>45</v>
      </c>
      <c r="N3312" s="29">
        <f>'施設リストA-1（直営）'!O1119</f>
        <v>3</v>
      </c>
      <c r="O3312" s="29">
        <f>'施設リストA-1（直営）'!P1119</f>
        <v>0</v>
      </c>
      <c r="P3312" s="30">
        <f>IF(O3312="新設",VLOOKUP('施設リストA-1（直営）'!Q1119,'（新設）照明器具'!$B$5:$C$1990,2,FALSE),IF('部屋別効果（直）'!O3312="撤去",VLOOKUP('施設リストA-1（直営）'!Q1119,'（既設）調査結果'!$B$5:$C$1998,2,FALSE),0))</f>
        <v>0</v>
      </c>
      <c r="Q3312" s="29">
        <f>'施設リストA-1（直営）'!S1119</f>
        <v>0</v>
      </c>
      <c r="R3312" s="29">
        <f>'施設リストA-1（直営）'!T1119</f>
        <v>0</v>
      </c>
      <c r="S3312" s="30">
        <f>IF(R3312="新設",VLOOKUP('施設リストA-1（直営）'!U1119,'（新設）照明器具'!$B$5:$C$1990,2,FALSE),IF('部屋別効果（直）'!R3312="撤去",VLOOKUP('施設リストA-1（直営）'!U1119,'（既設）調査結果'!$B$5:$C$1998,2,FALSE),0))</f>
        <v>0</v>
      </c>
      <c r="T3312" s="29">
        <f>'施設リストA-1（直営）'!W1119</f>
        <v>0</v>
      </c>
      <c r="U3312" s="29">
        <f>'施設リストA-1（直営）'!X1119</f>
        <v>0</v>
      </c>
      <c r="V3312" s="30">
        <f>IF(U3312="新設",VLOOKUP('施設リストA-1（直営）'!Y1119,'（新設）照明器具'!$B$5:$C$1990,2,FALSE),IF('部屋別効果（直）'!U3312="撤去",VLOOKUP('施設リストA-1（直営）'!Y1119,'（既設）調査結果'!$B$5:$C$1998,2,FALSE),0))</f>
        <v>0</v>
      </c>
      <c r="W3312" s="29">
        <f>'施設リストA-1（直営）'!AA1119</f>
        <v>0</v>
      </c>
      <c r="X3312" s="29">
        <f>'施設リストA-1（直営）'!AB1119</f>
        <v>0</v>
      </c>
      <c r="Y3312" s="30">
        <f>IF(X3312="新設",VLOOKUP('施設リストA-1（直営）'!AC1119,'（新設）照明器具'!$B$5:$C$1990,2,FALSE),IF('部屋別効果（直）'!X3312="撤去",VLOOKUP('施設リストA-1（直営）'!AC1119,'（既設）調査結果'!$B$5:$C$1998,2,FALSE),0))</f>
        <v>0</v>
      </c>
      <c r="Z3312" s="29">
        <f>'施設リストA-1（直営）'!AE1119</f>
        <v>0</v>
      </c>
      <c r="AA3312" s="29">
        <f>'施設リストA-1（直営）'!AF1119</f>
        <v>0</v>
      </c>
      <c r="AB3312" s="30">
        <f>IF(AA3312="新設",VLOOKUP('施設リストA-1（直営）'!AG1119,'（新設）照明器具'!$B$5:$C$1990,2,FALSE),IF('部屋別効果（直）'!AA3312="撤去",VLOOKUP('施設リストA-1（直営）'!AG1119,'（既設）調査結果'!$B$5:$C$1998,2,FALSE),0))</f>
        <v>0</v>
      </c>
      <c r="AC3312" s="29">
        <f>'施設リストA-1（直営）'!AI1119</f>
        <v>0</v>
      </c>
      <c r="AD3312" s="29">
        <f>'施設リストA-1（直営）'!AJ1119</f>
        <v>0</v>
      </c>
      <c r="AE3312" s="30">
        <f>IF(AD3312="新設",VLOOKUP('施設リストA-1（直営）'!AK1119,'（新設）照明器具'!$B$5:$C$1990,2,FALSE),IF('部屋別効果（直）'!AD3312="撤去",VLOOKUP('施設リストA-1（直営）'!AK1119,'（既設）調査結果'!$B$5:$C$1998,2,FALSE),0))</f>
        <v>0</v>
      </c>
      <c r="AF3312" s="29">
        <f>'施設リストA-1（直営）'!AM1119</f>
        <v>0</v>
      </c>
      <c r="AG3312" s="29">
        <f>'施設リストA-1（直営）'!AN1119</f>
        <v>0</v>
      </c>
      <c r="AH3312" s="30">
        <f>IF(AG3312="新設",VLOOKUP('施設リストA-1（直営）'!AO1119,'（新設）照明器具'!$B$5:$C$1990,2,FALSE),IF('部屋別効果（直）'!AG3312="撤去",VLOOKUP('施設リストA-1（直営）'!AO1119,'（既設）調査結果'!$B$5:$C$1998,2,FALSE),0))</f>
        <v>0</v>
      </c>
      <c r="AI3312" s="29">
        <f>'施設リストA-1（直営）'!AQ1119</f>
        <v>0</v>
      </c>
      <c r="AJ3312" s="29">
        <f>'施設リストA-1（直営）'!AR1119</f>
        <v>0</v>
      </c>
      <c r="AK3312" s="30">
        <f>IF(AJ3312="新設",VLOOKUP('施設リストA-1（直営）'!AS1119,'（新設）照明器具'!$B$5:$C$1990,2,FALSE),IF('部屋別効果（直）'!AJ3312="撤去",VLOOKUP('施設リストA-1（直営）'!AS1119,'（既設）調査結果'!$B$5:$C$1998,2,FALSE),0))</f>
        <v>0</v>
      </c>
      <c r="AL3312" s="29">
        <f>'施設リストA-1（直営）'!AU1119</f>
        <v>0</v>
      </c>
    </row>
    <row r="3313" spans="1:38" customFormat="1">
      <c r="A3313" s="15">
        <f>'施設リストA-1（直営）'!A1163</f>
        <v>0</v>
      </c>
      <c r="B3313" s="16" t="str">
        <f>'施設リストA-1（直営）'!B1120</f>
        <v>日吉ヶ丘高</v>
      </c>
      <c r="C3313" s="14">
        <f>'施設リストA-1（直営）'!C1120</f>
        <v>0</v>
      </c>
      <c r="D3313" s="94" t="str">
        <f>'施設リストA-1（直営）'!D1120</f>
        <v>東側渡り廊下（２F～１F）</v>
      </c>
      <c r="E3313" s="20">
        <f>'施設リストA-1（直営）'!E1120</f>
        <v>210</v>
      </c>
      <c r="F3313" s="20">
        <f>'施設リストA-1（直営）'!F1120</f>
        <v>10</v>
      </c>
      <c r="G3313" s="13">
        <f>'施設リストA-1（直営）'!G1120</f>
        <v>2100</v>
      </c>
      <c r="H3313" s="28" t="e">
        <f t="shared" si="51"/>
        <v>#N/A</v>
      </c>
      <c r="I3313" s="29" t="str">
        <f>'施設リストA-1（直営）'!H1120</f>
        <v>新設</v>
      </c>
      <c r="J3313" s="30" t="e">
        <f>IF(I3313="新設",VLOOKUP('施設リストA-1（直営）'!I1120,'（新設）照明器具'!$B$5:$C$1990,2,FALSE),IF('部屋別効果（直）'!I3313="撤去",VLOOKUP('施設リストA-1（直営）'!I1120,'（既設）調査結果'!$B$5:$C$1998,2,FALSE),0))</f>
        <v>#N/A</v>
      </c>
      <c r="K3313" s="29">
        <f>'施設リストA-1（直営）'!K1120</f>
        <v>1</v>
      </c>
      <c r="L3313" s="29" t="str">
        <f>'施設リストA-1（直営）'!L1120</f>
        <v>撤去</v>
      </c>
      <c r="M3313" s="30">
        <f>IF(L3313="新設",VLOOKUP('施設リストA-1（直営）'!M1120,'（新設）照明器具'!$B$5:$C$1990,2,FALSE),IF('部屋別効果（直）'!L3313="撤去",VLOOKUP('施設リストA-1（直営）'!M1120,'（既設）調査結果'!$B$5:$C$1998,2,FALSE),0))</f>
        <v>45</v>
      </c>
      <c r="N3313" s="29">
        <f>'施設リストA-1（直営）'!O1120</f>
        <v>1</v>
      </c>
      <c r="O3313" s="29" t="str">
        <f>'施設リストA-1（直営）'!P1120</f>
        <v>新設</v>
      </c>
      <c r="P3313" s="30" t="e">
        <f>IF(O3313="新設",VLOOKUP('施設リストA-1（直営）'!Q1120,'（新設）照明器具'!$B$5:$C$1990,2,FALSE),IF('部屋別効果（直）'!O3313="撤去",VLOOKUP('施設リストA-1（直営）'!Q1120,'（既設）調査結果'!$B$5:$C$1998,2,FALSE),0))</f>
        <v>#N/A</v>
      </c>
      <c r="Q3313" s="29">
        <f>'施設リストA-1（直営）'!S1120</f>
        <v>2</v>
      </c>
      <c r="R3313" s="29" t="str">
        <f>'施設リストA-1（直営）'!T1120</f>
        <v>撤去</v>
      </c>
      <c r="S3313" s="30">
        <f>IF(R3313="新設",VLOOKUP('施設リストA-1（直営）'!U1120,'（新設）照明器具'!$B$5:$C$1990,2,FALSE),IF('部屋別効果（直）'!R3313="撤去",VLOOKUP('施設リストA-1（直営）'!U1120,'（既設）調査結果'!$B$5:$C$1998,2,FALSE),0))</f>
        <v>46</v>
      </c>
      <c r="T3313" s="29">
        <f>'施設リストA-1（直営）'!W1120</f>
        <v>2</v>
      </c>
      <c r="U3313" s="29">
        <f>'施設リストA-1（直営）'!X1120</f>
        <v>0</v>
      </c>
      <c r="V3313" s="30">
        <f>IF(U3313="新設",VLOOKUP('施設リストA-1（直営）'!Y1120,'（新設）照明器具'!$B$5:$C$1990,2,FALSE),IF('部屋別効果（直）'!U3313="撤去",VLOOKUP('施設リストA-1（直営）'!Y1120,'（既設）調査結果'!$B$5:$C$1998,2,FALSE),0))</f>
        <v>0</v>
      </c>
      <c r="W3313" s="29">
        <f>'施設リストA-1（直営）'!AA1120</f>
        <v>0</v>
      </c>
      <c r="X3313" s="29">
        <f>'施設リストA-1（直営）'!AB1120</f>
        <v>0</v>
      </c>
      <c r="Y3313" s="30">
        <f>IF(X3313="新設",VLOOKUP('施設リストA-1（直営）'!AC1120,'（新設）照明器具'!$B$5:$C$1990,2,FALSE),IF('部屋別効果（直）'!X3313="撤去",VLOOKUP('施設リストA-1（直営）'!AC1120,'（既設）調査結果'!$B$5:$C$1998,2,FALSE),0))</f>
        <v>0</v>
      </c>
      <c r="Z3313" s="29">
        <f>'施設リストA-1（直営）'!AE1120</f>
        <v>0</v>
      </c>
      <c r="AA3313" s="29">
        <f>'施設リストA-1（直営）'!AF1120</f>
        <v>0</v>
      </c>
      <c r="AB3313" s="30">
        <f>IF(AA3313="新設",VLOOKUP('施設リストA-1（直営）'!AG1120,'（新設）照明器具'!$B$5:$C$1990,2,FALSE),IF('部屋別効果（直）'!AA3313="撤去",VLOOKUP('施設リストA-1（直営）'!AG1120,'（既設）調査結果'!$B$5:$C$1998,2,FALSE),0))</f>
        <v>0</v>
      </c>
      <c r="AC3313" s="29">
        <f>'施設リストA-1（直営）'!AI1120</f>
        <v>0</v>
      </c>
      <c r="AD3313" s="29">
        <f>'施設リストA-1（直営）'!AJ1120</f>
        <v>0</v>
      </c>
      <c r="AE3313" s="30">
        <f>IF(AD3313="新設",VLOOKUP('施設リストA-1（直営）'!AK1120,'（新設）照明器具'!$B$5:$C$1990,2,FALSE),IF('部屋別効果（直）'!AD3313="撤去",VLOOKUP('施設リストA-1（直営）'!AK1120,'（既設）調査結果'!$B$5:$C$1998,2,FALSE),0))</f>
        <v>0</v>
      </c>
      <c r="AF3313" s="29">
        <f>'施設リストA-1（直営）'!AM1120</f>
        <v>0</v>
      </c>
      <c r="AG3313" s="29">
        <f>'施設リストA-1（直営）'!AN1120</f>
        <v>0</v>
      </c>
      <c r="AH3313" s="30">
        <f>IF(AG3313="新設",VLOOKUP('施設リストA-1（直営）'!AO1120,'（新設）照明器具'!$B$5:$C$1990,2,FALSE),IF('部屋別効果（直）'!AG3313="撤去",VLOOKUP('施設リストA-1（直営）'!AO1120,'（既設）調査結果'!$B$5:$C$1998,2,FALSE),0))</f>
        <v>0</v>
      </c>
      <c r="AI3313" s="29">
        <f>'施設リストA-1（直営）'!AQ1120</f>
        <v>0</v>
      </c>
      <c r="AJ3313" s="29">
        <f>'施設リストA-1（直営）'!AR1120</f>
        <v>0</v>
      </c>
      <c r="AK3313" s="30">
        <f>IF(AJ3313="新設",VLOOKUP('施設リストA-1（直営）'!AS1120,'（新設）照明器具'!$B$5:$C$1990,2,FALSE),IF('部屋別効果（直）'!AJ3313="撤去",VLOOKUP('施設リストA-1（直営）'!AS1120,'（既設）調査結果'!$B$5:$C$1998,2,FALSE),0))</f>
        <v>0</v>
      </c>
      <c r="AL3313" s="29">
        <f>'施設リストA-1（直営）'!AU1120</f>
        <v>0</v>
      </c>
    </row>
    <row r="3314" spans="1:38" customFormat="1">
      <c r="A3314" s="15">
        <f>'施設リストA-1（直営）'!A1164</f>
        <v>0</v>
      </c>
      <c r="B3314" s="16" t="str">
        <f>'施設リストA-1（直営）'!B1121</f>
        <v>日吉ヶ丘高</v>
      </c>
      <c r="C3314" s="14">
        <f>'施設リストA-1（直営）'!C1121</f>
        <v>0</v>
      </c>
      <c r="D3314" s="94" t="str">
        <f>'施設リストA-1（直営）'!D1121</f>
        <v>東側渡り廊下（３F～２F）</v>
      </c>
      <c r="E3314" s="20">
        <f>'施設リストA-1（直営）'!E1121</f>
        <v>210</v>
      </c>
      <c r="F3314" s="20">
        <f>'施設リストA-1（直営）'!F1121</f>
        <v>10</v>
      </c>
      <c r="G3314" s="13">
        <f>'施設リストA-1（直営）'!G1121</f>
        <v>2100</v>
      </c>
      <c r="H3314" s="28" t="e">
        <f t="shared" si="51"/>
        <v>#N/A</v>
      </c>
      <c r="I3314" s="29" t="str">
        <f>'施設リストA-1（直営）'!H1121</f>
        <v>新設</v>
      </c>
      <c r="J3314" s="30" t="e">
        <f>IF(I3314="新設",VLOOKUP('施設リストA-1（直営）'!I1121,'（新設）照明器具'!$B$5:$C$1990,2,FALSE),IF('部屋別効果（直）'!I3314="撤去",VLOOKUP('施設リストA-1（直営）'!I1121,'（既設）調査結果'!$B$5:$C$1998,2,FALSE),0))</f>
        <v>#N/A</v>
      </c>
      <c r="K3314" s="29">
        <f>'施設リストA-1（直営）'!K1121</f>
        <v>1</v>
      </c>
      <c r="L3314" s="29" t="str">
        <f>'施設リストA-1（直営）'!L1121</f>
        <v>撤去</v>
      </c>
      <c r="M3314" s="30">
        <f>IF(L3314="新設",VLOOKUP('施設リストA-1（直営）'!M1121,'（新設）照明器具'!$B$5:$C$1990,2,FALSE),IF('部屋別効果（直）'!L3314="撤去",VLOOKUP('施設リストA-1（直営）'!M1121,'（既設）調査結果'!$B$5:$C$1998,2,FALSE),0))</f>
        <v>45</v>
      </c>
      <c r="N3314" s="29">
        <f>'施設リストA-1（直営）'!O1121</f>
        <v>1</v>
      </c>
      <c r="O3314" s="29" t="str">
        <f>'施設リストA-1（直営）'!P1121</f>
        <v>新設</v>
      </c>
      <c r="P3314" s="30" t="e">
        <f>IF(O3314="新設",VLOOKUP('施設リストA-1（直営）'!Q1121,'（新設）照明器具'!$B$5:$C$1990,2,FALSE),IF('部屋別効果（直）'!O3314="撤去",VLOOKUP('施設リストA-1（直営）'!Q1121,'（既設）調査結果'!$B$5:$C$1998,2,FALSE),0))</f>
        <v>#N/A</v>
      </c>
      <c r="Q3314" s="29">
        <f>'施設リストA-1（直営）'!S1121</f>
        <v>2</v>
      </c>
      <c r="R3314" s="29" t="str">
        <f>'施設リストA-1（直営）'!T1121</f>
        <v>撤去</v>
      </c>
      <c r="S3314" s="30">
        <f>IF(R3314="新設",VLOOKUP('施設リストA-1（直営）'!U1121,'（新設）照明器具'!$B$5:$C$1990,2,FALSE),IF('部屋別効果（直）'!R3314="撤去",VLOOKUP('施設リストA-1（直営）'!U1121,'（既設）調査結果'!$B$5:$C$1998,2,FALSE),0))</f>
        <v>46</v>
      </c>
      <c r="T3314" s="29">
        <f>'施設リストA-1（直営）'!W1121</f>
        <v>2</v>
      </c>
      <c r="U3314" s="29">
        <f>'施設リストA-1（直営）'!X1121</f>
        <v>0</v>
      </c>
      <c r="V3314" s="30">
        <f>IF(U3314="新設",VLOOKUP('施設リストA-1（直営）'!Y1121,'（新設）照明器具'!$B$5:$C$1990,2,FALSE),IF('部屋別効果（直）'!U3314="撤去",VLOOKUP('施設リストA-1（直営）'!Y1121,'（既設）調査結果'!$B$5:$C$1998,2,FALSE),0))</f>
        <v>0</v>
      </c>
      <c r="W3314" s="29">
        <f>'施設リストA-1（直営）'!AA1121</f>
        <v>0</v>
      </c>
      <c r="X3314" s="29">
        <f>'施設リストA-1（直営）'!AB1121</f>
        <v>0</v>
      </c>
      <c r="Y3314" s="30">
        <f>IF(X3314="新設",VLOOKUP('施設リストA-1（直営）'!AC1121,'（新設）照明器具'!$B$5:$C$1990,2,FALSE),IF('部屋別効果（直）'!X3314="撤去",VLOOKUP('施設リストA-1（直営）'!AC1121,'（既設）調査結果'!$B$5:$C$1998,2,FALSE),0))</f>
        <v>0</v>
      </c>
      <c r="Z3314" s="29">
        <f>'施設リストA-1（直営）'!AE1121</f>
        <v>0</v>
      </c>
      <c r="AA3314" s="29">
        <f>'施設リストA-1（直営）'!AF1121</f>
        <v>0</v>
      </c>
      <c r="AB3314" s="30">
        <f>IF(AA3314="新設",VLOOKUP('施設リストA-1（直営）'!AG1121,'（新設）照明器具'!$B$5:$C$1990,2,FALSE),IF('部屋別効果（直）'!AA3314="撤去",VLOOKUP('施設リストA-1（直営）'!AG1121,'（既設）調査結果'!$B$5:$C$1998,2,FALSE),0))</f>
        <v>0</v>
      </c>
      <c r="AC3314" s="29">
        <f>'施設リストA-1（直営）'!AI1121</f>
        <v>0</v>
      </c>
      <c r="AD3314" s="29">
        <f>'施設リストA-1（直営）'!AJ1121</f>
        <v>0</v>
      </c>
      <c r="AE3314" s="30">
        <f>IF(AD3314="新設",VLOOKUP('施設リストA-1（直営）'!AK1121,'（新設）照明器具'!$B$5:$C$1990,2,FALSE),IF('部屋別効果（直）'!AD3314="撤去",VLOOKUP('施設リストA-1（直営）'!AK1121,'（既設）調査結果'!$B$5:$C$1998,2,FALSE),0))</f>
        <v>0</v>
      </c>
      <c r="AF3314" s="29">
        <f>'施設リストA-1（直営）'!AM1121</f>
        <v>0</v>
      </c>
      <c r="AG3314" s="29">
        <f>'施設リストA-1（直営）'!AN1121</f>
        <v>0</v>
      </c>
      <c r="AH3314" s="30">
        <f>IF(AG3314="新設",VLOOKUP('施設リストA-1（直営）'!AO1121,'（新設）照明器具'!$B$5:$C$1990,2,FALSE),IF('部屋別効果（直）'!AG3314="撤去",VLOOKUP('施設リストA-1（直営）'!AO1121,'（既設）調査結果'!$B$5:$C$1998,2,FALSE),0))</f>
        <v>0</v>
      </c>
      <c r="AI3314" s="29">
        <f>'施設リストA-1（直営）'!AQ1121</f>
        <v>0</v>
      </c>
      <c r="AJ3314" s="29">
        <f>'施設リストA-1（直営）'!AR1121</f>
        <v>0</v>
      </c>
      <c r="AK3314" s="30">
        <f>IF(AJ3314="新設",VLOOKUP('施設リストA-1（直営）'!AS1121,'（新設）照明器具'!$B$5:$C$1990,2,FALSE),IF('部屋別効果（直）'!AJ3314="撤去",VLOOKUP('施設リストA-1（直営）'!AS1121,'（既設）調査結果'!$B$5:$C$1998,2,FALSE),0))</f>
        <v>0</v>
      </c>
      <c r="AL3314" s="29">
        <f>'施設リストA-1（直営）'!AU1121</f>
        <v>0</v>
      </c>
    </row>
    <row r="3315" spans="1:38" customFormat="1">
      <c r="A3315" s="15">
        <f>'施設リストA-1（直営）'!A1165</f>
        <v>0</v>
      </c>
      <c r="B3315" s="16" t="str">
        <f>'施設リストA-1（直営）'!B1122</f>
        <v>日吉ヶ丘高</v>
      </c>
      <c r="C3315" s="14">
        <f>'施設リストA-1（直営）'!C1122</f>
        <v>0</v>
      </c>
      <c r="D3315" s="94" t="str">
        <f>'施設リストA-1（直営）'!D1122</f>
        <v>東側渡り廊下（４F～３F）</v>
      </c>
      <c r="E3315" s="20">
        <f>'施設リストA-1（直営）'!E1122</f>
        <v>210</v>
      </c>
      <c r="F3315" s="20">
        <f>'施設リストA-1（直営）'!F1122</f>
        <v>10</v>
      </c>
      <c r="G3315" s="13">
        <f>'施設リストA-1（直営）'!G1122</f>
        <v>2100</v>
      </c>
      <c r="H3315" s="28" t="e">
        <f t="shared" si="51"/>
        <v>#N/A</v>
      </c>
      <c r="I3315" s="29" t="str">
        <f>'施設リストA-1（直営）'!H1122</f>
        <v>新設</v>
      </c>
      <c r="J3315" s="30" t="e">
        <f>IF(I3315="新設",VLOOKUP('施設リストA-1（直営）'!I1122,'（新設）照明器具'!$B$5:$C$1990,2,FALSE),IF('部屋別効果（直）'!I3315="撤去",VLOOKUP('施設リストA-1（直営）'!I1122,'（既設）調査結果'!$B$5:$C$1998,2,FALSE),0))</f>
        <v>#N/A</v>
      </c>
      <c r="K3315" s="29">
        <f>'施設リストA-1（直営）'!K1122</f>
        <v>2</v>
      </c>
      <c r="L3315" s="29" t="str">
        <f>'施設リストA-1（直営）'!L1122</f>
        <v>撤去</v>
      </c>
      <c r="M3315" s="30">
        <f>IF(L3315="新設",VLOOKUP('施設リストA-1（直営）'!M1122,'（新設）照明器具'!$B$5:$C$1990,2,FALSE),IF('部屋別効果（直）'!L3315="撤去",VLOOKUP('施設リストA-1（直営）'!M1122,'（既設）調査結果'!$B$5:$C$1998,2,FALSE),0))</f>
        <v>45</v>
      </c>
      <c r="N3315" s="29">
        <f>'施設リストA-1（直営）'!O1122</f>
        <v>2</v>
      </c>
      <c r="O3315" s="29" t="str">
        <f>'施設リストA-1（直営）'!P1122</f>
        <v>新設</v>
      </c>
      <c r="P3315" s="30" t="e">
        <f>IF(O3315="新設",VLOOKUP('施設リストA-1（直営）'!Q1122,'（新設）照明器具'!$B$5:$C$1990,2,FALSE),IF('部屋別効果（直）'!O3315="撤去",VLOOKUP('施設リストA-1（直営）'!Q1122,'（既設）調査結果'!$B$5:$C$1998,2,FALSE),0))</f>
        <v>#N/A</v>
      </c>
      <c r="Q3315" s="29">
        <f>'施設リストA-1（直営）'!S1122</f>
        <v>1</v>
      </c>
      <c r="R3315" s="29" t="str">
        <f>'施設リストA-1（直営）'!T1122</f>
        <v>撤去</v>
      </c>
      <c r="S3315" s="30">
        <f>IF(R3315="新設",VLOOKUP('施設リストA-1（直営）'!U1122,'（新設）照明器具'!$B$5:$C$1990,2,FALSE),IF('部屋別効果（直）'!R3315="撤去",VLOOKUP('施設リストA-1（直営）'!U1122,'（既設）調査結果'!$B$5:$C$1998,2,FALSE),0))</f>
        <v>46</v>
      </c>
      <c r="T3315" s="29">
        <f>'施設リストA-1（直営）'!W1122</f>
        <v>1</v>
      </c>
      <c r="U3315" s="29">
        <f>'施設リストA-1（直営）'!X1122</f>
        <v>0</v>
      </c>
      <c r="V3315" s="30">
        <f>IF(U3315="新設",VLOOKUP('施設リストA-1（直営）'!Y1122,'（新設）照明器具'!$B$5:$C$1990,2,FALSE),IF('部屋別効果（直）'!U3315="撤去",VLOOKUP('施設リストA-1（直営）'!Y1122,'（既設）調査結果'!$B$5:$C$1998,2,FALSE),0))</f>
        <v>0</v>
      </c>
      <c r="W3315" s="29">
        <f>'施設リストA-1（直営）'!AA1122</f>
        <v>0</v>
      </c>
      <c r="X3315" s="29">
        <f>'施設リストA-1（直営）'!AB1122</f>
        <v>0</v>
      </c>
      <c r="Y3315" s="30">
        <f>IF(X3315="新設",VLOOKUP('施設リストA-1（直営）'!AC1122,'（新設）照明器具'!$B$5:$C$1990,2,FALSE),IF('部屋別効果（直）'!X3315="撤去",VLOOKUP('施設リストA-1（直営）'!AC1122,'（既設）調査結果'!$B$5:$C$1998,2,FALSE),0))</f>
        <v>0</v>
      </c>
      <c r="Z3315" s="29">
        <f>'施設リストA-1（直営）'!AE1122</f>
        <v>0</v>
      </c>
      <c r="AA3315" s="29">
        <f>'施設リストA-1（直営）'!AF1122</f>
        <v>0</v>
      </c>
      <c r="AB3315" s="30">
        <f>IF(AA3315="新設",VLOOKUP('施設リストA-1（直営）'!AG1122,'（新設）照明器具'!$B$5:$C$1990,2,FALSE),IF('部屋別効果（直）'!AA3315="撤去",VLOOKUP('施設リストA-1（直営）'!AG1122,'（既設）調査結果'!$B$5:$C$1998,2,FALSE),0))</f>
        <v>0</v>
      </c>
      <c r="AC3315" s="29">
        <f>'施設リストA-1（直営）'!AI1122</f>
        <v>0</v>
      </c>
      <c r="AD3315" s="29">
        <f>'施設リストA-1（直営）'!AJ1122</f>
        <v>0</v>
      </c>
      <c r="AE3315" s="30">
        <f>IF(AD3315="新設",VLOOKUP('施設リストA-1（直営）'!AK1122,'（新設）照明器具'!$B$5:$C$1990,2,FALSE),IF('部屋別効果（直）'!AD3315="撤去",VLOOKUP('施設リストA-1（直営）'!AK1122,'（既設）調査結果'!$B$5:$C$1998,2,FALSE),0))</f>
        <v>0</v>
      </c>
      <c r="AF3315" s="29">
        <f>'施設リストA-1（直営）'!AM1122</f>
        <v>0</v>
      </c>
      <c r="AG3315" s="29">
        <f>'施設リストA-1（直営）'!AN1122</f>
        <v>0</v>
      </c>
      <c r="AH3315" s="30">
        <f>IF(AG3315="新設",VLOOKUP('施設リストA-1（直営）'!AO1122,'（新設）照明器具'!$B$5:$C$1990,2,FALSE),IF('部屋別効果（直）'!AG3315="撤去",VLOOKUP('施設リストA-1（直営）'!AO1122,'（既設）調査結果'!$B$5:$C$1998,2,FALSE),0))</f>
        <v>0</v>
      </c>
      <c r="AI3315" s="29">
        <f>'施設リストA-1（直営）'!AQ1122</f>
        <v>0</v>
      </c>
      <c r="AJ3315" s="29">
        <f>'施設リストA-1（直営）'!AR1122</f>
        <v>0</v>
      </c>
      <c r="AK3315" s="30">
        <f>IF(AJ3315="新設",VLOOKUP('施設リストA-1（直営）'!AS1122,'（新設）照明器具'!$B$5:$C$1990,2,FALSE),IF('部屋別効果（直）'!AJ3315="撤去",VLOOKUP('施設リストA-1（直営）'!AS1122,'（既設）調査結果'!$B$5:$C$1998,2,FALSE),0))</f>
        <v>0</v>
      </c>
      <c r="AL3315" s="29">
        <f>'施設リストA-1（直営）'!AU1122</f>
        <v>0</v>
      </c>
    </row>
    <row r="3316" spans="1:38" customFormat="1">
      <c r="A3316" s="15">
        <f>'施設リストA-1（直営）'!A1166</f>
        <v>0</v>
      </c>
      <c r="B3316" s="16" t="str">
        <f>'施設リストA-1（直営）'!B1123</f>
        <v>日吉ヶ丘高</v>
      </c>
      <c r="C3316" s="14">
        <f>'施設リストA-1（直営）'!C1123</f>
        <v>0</v>
      </c>
      <c r="D3316" s="94" t="str">
        <f>'施設リストA-1（直営）'!D1123</f>
        <v>西側渡り廊下（２F～１F）</v>
      </c>
      <c r="E3316" s="20">
        <f>'施設リストA-1（直営）'!E1123</f>
        <v>210</v>
      </c>
      <c r="F3316" s="20">
        <f>'施設リストA-1（直営）'!F1123</f>
        <v>10</v>
      </c>
      <c r="G3316" s="13">
        <f>'施設リストA-1（直営）'!G1123</f>
        <v>2100</v>
      </c>
      <c r="H3316" s="28" t="e">
        <f t="shared" si="51"/>
        <v>#N/A</v>
      </c>
      <c r="I3316" s="29" t="str">
        <f>'施設リストA-1（直営）'!H1123</f>
        <v>新設</v>
      </c>
      <c r="J3316" s="30" t="e">
        <f>IF(I3316="新設",VLOOKUP('施設リストA-1（直営）'!I1123,'（新設）照明器具'!$B$5:$C$1990,2,FALSE),IF('部屋別効果（直）'!I3316="撤去",VLOOKUP('施設リストA-1（直営）'!I1123,'（既設）調査結果'!$B$5:$C$1998,2,FALSE),0))</f>
        <v>#N/A</v>
      </c>
      <c r="K3316" s="29">
        <f>'施設リストA-1（直営）'!K1123</f>
        <v>3</v>
      </c>
      <c r="L3316" s="29" t="str">
        <f>'施設リストA-1（直営）'!L1123</f>
        <v>撤去</v>
      </c>
      <c r="M3316" s="30">
        <f>IF(L3316="新設",VLOOKUP('施設リストA-1（直営）'!M1123,'（新設）照明器具'!$B$5:$C$1990,2,FALSE),IF('部屋別効果（直）'!L3316="撤去",VLOOKUP('施設リストA-1（直営）'!M1123,'（既設）調査結果'!$B$5:$C$1998,2,FALSE),0))</f>
        <v>86</v>
      </c>
      <c r="N3316" s="29">
        <f>'施設リストA-1（直営）'!O1123</f>
        <v>3</v>
      </c>
      <c r="O3316" s="29">
        <f>'施設リストA-1（直営）'!P1123</f>
        <v>0</v>
      </c>
      <c r="P3316" s="30">
        <f>IF(O3316="新設",VLOOKUP('施設リストA-1（直営）'!Q1123,'（新設）照明器具'!$B$5:$C$1990,2,FALSE),IF('部屋別効果（直）'!O3316="撤去",VLOOKUP('施設リストA-1（直営）'!Q1123,'（既設）調査結果'!$B$5:$C$1998,2,FALSE),0))</f>
        <v>0</v>
      </c>
      <c r="Q3316" s="29">
        <f>'施設リストA-1（直営）'!S1123</f>
        <v>0</v>
      </c>
      <c r="R3316" s="29">
        <f>'施設リストA-1（直営）'!T1123</f>
        <v>0</v>
      </c>
      <c r="S3316" s="30">
        <f>IF(R3316="新設",VLOOKUP('施設リストA-1（直営）'!U1123,'（新設）照明器具'!$B$5:$C$1990,2,FALSE),IF('部屋別効果（直）'!R3316="撤去",VLOOKUP('施設リストA-1（直営）'!U1123,'（既設）調査結果'!$B$5:$C$1998,2,FALSE),0))</f>
        <v>0</v>
      </c>
      <c r="T3316" s="29">
        <f>'施設リストA-1（直営）'!W1123</f>
        <v>0</v>
      </c>
      <c r="U3316" s="29">
        <f>'施設リストA-1（直営）'!X1123</f>
        <v>0</v>
      </c>
      <c r="V3316" s="30">
        <f>IF(U3316="新設",VLOOKUP('施設リストA-1（直営）'!Y1123,'（新設）照明器具'!$B$5:$C$1990,2,FALSE),IF('部屋別効果（直）'!U3316="撤去",VLOOKUP('施設リストA-1（直営）'!Y1123,'（既設）調査結果'!$B$5:$C$1998,2,FALSE),0))</f>
        <v>0</v>
      </c>
      <c r="W3316" s="29">
        <f>'施設リストA-1（直営）'!AA1123</f>
        <v>0</v>
      </c>
      <c r="X3316" s="29">
        <f>'施設リストA-1（直営）'!AB1123</f>
        <v>0</v>
      </c>
      <c r="Y3316" s="30">
        <f>IF(X3316="新設",VLOOKUP('施設リストA-1（直営）'!AC1123,'（新設）照明器具'!$B$5:$C$1990,2,FALSE),IF('部屋別効果（直）'!X3316="撤去",VLOOKUP('施設リストA-1（直営）'!AC1123,'（既設）調査結果'!$B$5:$C$1998,2,FALSE),0))</f>
        <v>0</v>
      </c>
      <c r="Z3316" s="29">
        <f>'施設リストA-1（直営）'!AE1123</f>
        <v>0</v>
      </c>
      <c r="AA3316" s="29">
        <f>'施設リストA-1（直営）'!AF1123</f>
        <v>0</v>
      </c>
      <c r="AB3316" s="30">
        <f>IF(AA3316="新設",VLOOKUP('施設リストA-1（直営）'!AG1123,'（新設）照明器具'!$B$5:$C$1990,2,FALSE),IF('部屋別効果（直）'!AA3316="撤去",VLOOKUP('施設リストA-1（直営）'!AG1123,'（既設）調査結果'!$B$5:$C$1998,2,FALSE),0))</f>
        <v>0</v>
      </c>
      <c r="AC3316" s="29">
        <f>'施設リストA-1（直営）'!AI1123</f>
        <v>0</v>
      </c>
      <c r="AD3316" s="29">
        <f>'施設リストA-1（直営）'!AJ1123</f>
        <v>0</v>
      </c>
      <c r="AE3316" s="30">
        <f>IF(AD3316="新設",VLOOKUP('施設リストA-1（直営）'!AK1123,'（新設）照明器具'!$B$5:$C$1990,2,FALSE),IF('部屋別効果（直）'!AD3316="撤去",VLOOKUP('施設リストA-1（直営）'!AK1123,'（既設）調査結果'!$B$5:$C$1998,2,FALSE),0))</f>
        <v>0</v>
      </c>
      <c r="AF3316" s="29">
        <f>'施設リストA-1（直営）'!AM1123</f>
        <v>0</v>
      </c>
      <c r="AG3316" s="29">
        <f>'施設リストA-1（直営）'!AN1123</f>
        <v>0</v>
      </c>
      <c r="AH3316" s="30">
        <f>IF(AG3316="新設",VLOOKUP('施設リストA-1（直営）'!AO1123,'（新設）照明器具'!$B$5:$C$1990,2,FALSE),IF('部屋別効果（直）'!AG3316="撤去",VLOOKUP('施設リストA-1（直営）'!AO1123,'（既設）調査結果'!$B$5:$C$1998,2,FALSE),0))</f>
        <v>0</v>
      </c>
      <c r="AI3316" s="29">
        <f>'施設リストA-1（直営）'!AQ1123</f>
        <v>0</v>
      </c>
      <c r="AJ3316" s="29">
        <f>'施設リストA-1（直営）'!AR1123</f>
        <v>0</v>
      </c>
      <c r="AK3316" s="30">
        <f>IF(AJ3316="新設",VLOOKUP('施設リストA-1（直営）'!AS1123,'（新設）照明器具'!$B$5:$C$1990,2,FALSE),IF('部屋別効果（直）'!AJ3316="撤去",VLOOKUP('施設リストA-1（直営）'!AS1123,'（既設）調査結果'!$B$5:$C$1998,2,FALSE),0))</f>
        <v>0</v>
      </c>
      <c r="AL3316" s="29">
        <f>'施設リストA-1（直営）'!AU1123</f>
        <v>0</v>
      </c>
    </row>
    <row r="3317" spans="1:38" customFormat="1">
      <c r="A3317" s="15">
        <f>'施設リストA-1（直営）'!A1167</f>
        <v>0</v>
      </c>
      <c r="B3317" s="16" t="str">
        <f>'施設リストA-1（直営）'!B1124</f>
        <v>日吉ヶ丘高</v>
      </c>
      <c r="C3317" s="14">
        <f>'施設リストA-1（直営）'!C1124</f>
        <v>0</v>
      </c>
      <c r="D3317" s="94" t="str">
        <f>'施設リストA-1（直営）'!D1124</f>
        <v>西側渡り廊下（３F～２F）</v>
      </c>
      <c r="E3317" s="20">
        <f>'施設リストA-1（直営）'!E1124</f>
        <v>210</v>
      </c>
      <c r="F3317" s="20">
        <f>'施設リストA-1（直営）'!F1124</f>
        <v>10</v>
      </c>
      <c r="G3317" s="13">
        <f>'施設リストA-1（直営）'!G1124</f>
        <v>2100</v>
      </c>
      <c r="H3317" s="28" t="e">
        <f t="shared" si="51"/>
        <v>#N/A</v>
      </c>
      <c r="I3317" s="29" t="str">
        <f>'施設リストA-1（直営）'!H1124</f>
        <v>新設</v>
      </c>
      <c r="J3317" s="30" t="e">
        <f>IF(I3317="新設",VLOOKUP('施設リストA-1（直営）'!I1124,'（新設）照明器具'!$B$5:$C$1990,2,FALSE),IF('部屋別効果（直）'!I3317="撤去",VLOOKUP('施設リストA-1（直営）'!I1124,'（既設）調査結果'!$B$5:$C$1998,2,FALSE),0))</f>
        <v>#N/A</v>
      </c>
      <c r="K3317" s="29">
        <f>'施設リストA-1（直営）'!K1124</f>
        <v>1</v>
      </c>
      <c r="L3317" s="29" t="str">
        <f>'施設リストA-1（直営）'!L1124</f>
        <v>撤去</v>
      </c>
      <c r="M3317" s="30">
        <f>IF(L3317="新設",VLOOKUP('施設リストA-1（直営）'!M1124,'（新設）照明器具'!$B$5:$C$1990,2,FALSE),IF('部屋別効果（直）'!L3317="撤去",VLOOKUP('施設リストA-1（直営）'!M1124,'（既設）調査結果'!$B$5:$C$1998,2,FALSE),0))</f>
        <v>45</v>
      </c>
      <c r="N3317" s="29">
        <f>'施設リストA-1（直営）'!O1124</f>
        <v>1</v>
      </c>
      <c r="O3317" s="29">
        <f>'施設リストA-1（直営）'!P1124</f>
        <v>0</v>
      </c>
      <c r="P3317" s="30">
        <f>IF(O3317="新設",VLOOKUP('施設リストA-1（直営）'!Q1124,'（新設）照明器具'!$B$5:$C$1990,2,FALSE),IF('部屋別効果（直）'!O3317="撤去",VLOOKUP('施設リストA-1（直営）'!Q1124,'（既設）調査結果'!$B$5:$C$1998,2,FALSE),0))</f>
        <v>0</v>
      </c>
      <c r="Q3317" s="29">
        <f>'施設リストA-1（直営）'!S1124</f>
        <v>0</v>
      </c>
      <c r="R3317" s="29">
        <f>'施設リストA-1（直営）'!T1124</f>
        <v>0</v>
      </c>
      <c r="S3317" s="30">
        <f>IF(R3317="新設",VLOOKUP('施設リストA-1（直営）'!U1124,'（新設）照明器具'!$B$5:$C$1990,2,FALSE),IF('部屋別効果（直）'!R3317="撤去",VLOOKUP('施設リストA-1（直営）'!U1124,'（既設）調査結果'!$B$5:$C$1998,2,FALSE),0))</f>
        <v>0</v>
      </c>
      <c r="T3317" s="29">
        <f>'施設リストA-1（直営）'!W1124</f>
        <v>0</v>
      </c>
      <c r="U3317" s="29">
        <f>'施設リストA-1（直営）'!X1124</f>
        <v>0</v>
      </c>
      <c r="V3317" s="30">
        <f>IF(U3317="新設",VLOOKUP('施設リストA-1（直営）'!Y1124,'（新設）照明器具'!$B$5:$C$1990,2,FALSE),IF('部屋別効果（直）'!U3317="撤去",VLOOKUP('施設リストA-1（直営）'!Y1124,'（既設）調査結果'!$B$5:$C$1998,2,FALSE),0))</f>
        <v>0</v>
      </c>
      <c r="W3317" s="29">
        <f>'施設リストA-1（直営）'!AA1124</f>
        <v>0</v>
      </c>
      <c r="X3317" s="29">
        <f>'施設リストA-1（直営）'!AB1124</f>
        <v>0</v>
      </c>
      <c r="Y3317" s="30">
        <f>IF(X3317="新設",VLOOKUP('施設リストA-1（直営）'!AC1124,'（新設）照明器具'!$B$5:$C$1990,2,FALSE),IF('部屋別効果（直）'!X3317="撤去",VLOOKUP('施設リストA-1（直営）'!AC1124,'（既設）調査結果'!$B$5:$C$1998,2,FALSE),0))</f>
        <v>0</v>
      </c>
      <c r="Z3317" s="29">
        <f>'施設リストA-1（直営）'!AE1124</f>
        <v>0</v>
      </c>
      <c r="AA3317" s="29">
        <f>'施設リストA-1（直営）'!AF1124</f>
        <v>0</v>
      </c>
      <c r="AB3317" s="30">
        <f>IF(AA3317="新設",VLOOKUP('施設リストA-1（直営）'!AG1124,'（新設）照明器具'!$B$5:$C$1990,2,FALSE),IF('部屋別効果（直）'!AA3317="撤去",VLOOKUP('施設リストA-1（直営）'!AG1124,'（既設）調査結果'!$B$5:$C$1998,2,FALSE),0))</f>
        <v>0</v>
      </c>
      <c r="AC3317" s="29">
        <f>'施設リストA-1（直営）'!AI1124</f>
        <v>0</v>
      </c>
      <c r="AD3317" s="29">
        <f>'施設リストA-1（直営）'!AJ1124</f>
        <v>0</v>
      </c>
      <c r="AE3317" s="30">
        <f>IF(AD3317="新設",VLOOKUP('施設リストA-1（直営）'!AK1124,'（新設）照明器具'!$B$5:$C$1990,2,FALSE),IF('部屋別効果（直）'!AD3317="撤去",VLOOKUP('施設リストA-1（直営）'!AK1124,'（既設）調査結果'!$B$5:$C$1998,2,FALSE),0))</f>
        <v>0</v>
      </c>
      <c r="AF3317" s="29">
        <f>'施設リストA-1（直営）'!AM1124</f>
        <v>0</v>
      </c>
      <c r="AG3317" s="29">
        <f>'施設リストA-1（直営）'!AN1124</f>
        <v>0</v>
      </c>
      <c r="AH3317" s="30">
        <f>IF(AG3317="新設",VLOOKUP('施設リストA-1（直営）'!AO1124,'（新設）照明器具'!$B$5:$C$1990,2,FALSE),IF('部屋別効果（直）'!AG3317="撤去",VLOOKUP('施設リストA-1（直営）'!AO1124,'（既設）調査結果'!$B$5:$C$1998,2,FALSE),0))</f>
        <v>0</v>
      </c>
      <c r="AI3317" s="29">
        <f>'施設リストA-1（直営）'!AQ1124</f>
        <v>0</v>
      </c>
      <c r="AJ3317" s="29">
        <f>'施設リストA-1（直営）'!AR1124</f>
        <v>0</v>
      </c>
      <c r="AK3317" s="30">
        <f>IF(AJ3317="新設",VLOOKUP('施設リストA-1（直営）'!AS1124,'（新設）照明器具'!$B$5:$C$1990,2,FALSE),IF('部屋別効果（直）'!AJ3317="撤去",VLOOKUP('施設リストA-1（直営）'!AS1124,'（既設）調査結果'!$B$5:$C$1998,2,FALSE),0))</f>
        <v>0</v>
      </c>
      <c r="AL3317" s="29">
        <f>'施設リストA-1（直営）'!AU1124</f>
        <v>0</v>
      </c>
    </row>
    <row r="3318" spans="1:38" customFormat="1">
      <c r="A3318" s="15">
        <f>'施設リストA-1（直営）'!A1168</f>
        <v>0</v>
      </c>
      <c r="B3318" s="16" t="str">
        <f>'施設リストA-1（直営）'!B1125</f>
        <v>日吉ヶ丘高</v>
      </c>
      <c r="C3318" s="14" t="str">
        <f>'施設リストA-1（直営）'!C1125</f>
        <v>１F</v>
      </c>
      <c r="D3318" s="94">
        <f>'施設リストA-1（直営）'!D1125</f>
        <v>211</v>
      </c>
      <c r="E3318" s="20">
        <f>'施設リストA-1（直営）'!E1125</f>
        <v>210</v>
      </c>
      <c r="F3318" s="20">
        <f>'施設リストA-1（直営）'!F1125</f>
        <v>8</v>
      </c>
      <c r="G3318" s="13">
        <f>'施設リストA-1（直営）'!G1125</f>
        <v>1680</v>
      </c>
      <c r="H3318" s="28" t="e">
        <f t="shared" si="51"/>
        <v>#N/A</v>
      </c>
      <c r="I3318" s="29" t="str">
        <f>'施設リストA-1（直営）'!H1125</f>
        <v>新設</v>
      </c>
      <c r="J3318" s="30" t="e">
        <f>IF(I3318="新設",VLOOKUP('施設リストA-1（直営）'!I1125,'（新設）照明器具'!$B$5:$C$1990,2,FALSE),IF('部屋別効果（直）'!I3318="撤去",VLOOKUP('施設リストA-1（直営）'!I1125,'（既設）調査結果'!$B$5:$C$1998,2,FALSE),0))</f>
        <v>#N/A</v>
      </c>
      <c r="K3318" s="29">
        <f>'施設リストA-1（直営）'!K1125</f>
        <v>6</v>
      </c>
      <c r="L3318" s="29" t="str">
        <f>'施設リストA-1（直営）'!L1125</f>
        <v>撤去</v>
      </c>
      <c r="M3318" s="30">
        <f>IF(L3318="新設",VLOOKUP('施設リストA-1（直営）'!M1125,'（新設）照明器具'!$B$5:$C$1990,2,FALSE),IF('部屋別効果（直）'!L3318="撤去",VLOOKUP('施設リストA-1（直営）'!M1125,'（既設）調査結果'!$B$5:$C$1998,2,FALSE),0))</f>
        <v>86</v>
      </c>
      <c r="N3318" s="29">
        <f>'施設リストA-1（直営）'!O1125</f>
        <v>6</v>
      </c>
      <c r="O3318" s="29">
        <f>'施設リストA-1（直営）'!P1125</f>
        <v>0</v>
      </c>
      <c r="P3318" s="30">
        <f>IF(O3318="新設",VLOOKUP('施設リストA-1（直営）'!Q1125,'（新設）照明器具'!$B$5:$C$1990,2,FALSE),IF('部屋別効果（直）'!O3318="撤去",VLOOKUP('施設リストA-1（直営）'!Q1125,'（既設）調査結果'!$B$5:$C$1998,2,FALSE),0))</f>
        <v>0</v>
      </c>
      <c r="Q3318" s="29">
        <f>'施設リストA-1（直営）'!S1125</f>
        <v>0</v>
      </c>
      <c r="R3318" s="29">
        <f>'施設リストA-1（直営）'!T1125</f>
        <v>0</v>
      </c>
      <c r="S3318" s="30">
        <f>IF(R3318="新設",VLOOKUP('施設リストA-1（直営）'!U1125,'（新設）照明器具'!$B$5:$C$1990,2,FALSE),IF('部屋別効果（直）'!R3318="撤去",VLOOKUP('施設リストA-1（直営）'!U1125,'（既設）調査結果'!$B$5:$C$1998,2,FALSE),0))</f>
        <v>0</v>
      </c>
      <c r="T3318" s="29">
        <f>'施設リストA-1（直営）'!W1125</f>
        <v>0</v>
      </c>
      <c r="U3318" s="29">
        <f>'施設リストA-1（直営）'!X1125</f>
        <v>0</v>
      </c>
      <c r="V3318" s="30">
        <f>IF(U3318="新設",VLOOKUP('施設リストA-1（直営）'!Y1125,'（新設）照明器具'!$B$5:$C$1990,2,FALSE),IF('部屋別効果（直）'!U3318="撤去",VLOOKUP('施設リストA-1（直営）'!Y1125,'（既設）調査結果'!$B$5:$C$1998,2,FALSE),0))</f>
        <v>0</v>
      </c>
      <c r="W3318" s="29">
        <f>'施設リストA-1（直営）'!AA1125</f>
        <v>0</v>
      </c>
      <c r="X3318" s="29">
        <f>'施設リストA-1（直営）'!AB1125</f>
        <v>0</v>
      </c>
      <c r="Y3318" s="30">
        <f>IF(X3318="新設",VLOOKUP('施設リストA-1（直営）'!AC1125,'（新設）照明器具'!$B$5:$C$1990,2,FALSE),IF('部屋別効果（直）'!X3318="撤去",VLOOKUP('施設リストA-1（直営）'!AC1125,'（既設）調査結果'!$B$5:$C$1998,2,FALSE),0))</f>
        <v>0</v>
      </c>
      <c r="Z3318" s="29">
        <f>'施設リストA-1（直営）'!AE1125</f>
        <v>0</v>
      </c>
      <c r="AA3318" s="29">
        <f>'施設リストA-1（直営）'!AF1125</f>
        <v>0</v>
      </c>
      <c r="AB3318" s="30">
        <f>IF(AA3318="新設",VLOOKUP('施設リストA-1（直営）'!AG1125,'（新設）照明器具'!$B$5:$C$1990,2,FALSE),IF('部屋別効果（直）'!AA3318="撤去",VLOOKUP('施設リストA-1（直営）'!AG1125,'（既設）調査結果'!$B$5:$C$1998,2,FALSE),0))</f>
        <v>0</v>
      </c>
      <c r="AC3318" s="29">
        <f>'施設リストA-1（直営）'!AI1125</f>
        <v>0</v>
      </c>
      <c r="AD3318" s="29">
        <f>'施設リストA-1（直営）'!AJ1125</f>
        <v>0</v>
      </c>
      <c r="AE3318" s="30">
        <f>IF(AD3318="新設",VLOOKUP('施設リストA-1（直営）'!AK1125,'（新設）照明器具'!$B$5:$C$1990,2,FALSE),IF('部屋別効果（直）'!AD3318="撤去",VLOOKUP('施設リストA-1（直営）'!AK1125,'（既設）調査結果'!$B$5:$C$1998,2,FALSE),0))</f>
        <v>0</v>
      </c>
      <c r="AF3318" s="29">
        <f>'施設リストA-1（直営）'!AM1125</f>
        <v>0</v>
      </c>
      <c r="AG3318" s="29">
        <f>'施設リストA-1（直営）'!AN1125</f>
        <v>0</v>
      </c>
      <c r="AH3318" s="30">
        <f>IF(AG3318="新設",VLOOKUP('施設リストA-1（直営）'!AO1125,'（新設）照明器具'!$B$5:$C$1990,2,FALSE),IF('部屋別効果（直）'!AG3318="撤去",VLOOKUP('施設リストA-1（直営）'!AO1125,'（既設）調査結果'!$B$5:$C$1998,2,FALSE),0))</f>
        <v>0</v>
      </c>
      <c r="AI3318" s="29">
        <f>'施設リストA-1（直営）'!AQ1125</f>
        <v>0</v>
      </c>
      <c r="AJ3318" s="29">
        <f>'施設リストA-1（直営）'!AR1125</f>
        <v>0</v>
      </c>
      <c r="AK3318" s="30">
        <f>IF(AJ3318="新設",VLOOKUP('施設リストA-1（直営）'!AS1125,'（新設）照明器具'!$B$5:$C$1990,2,FALSE),IF('部屋別効果（直）'!AJ3318="撤去",VLOOKUP('施設リストA-1（直営）'!AS1125,'（既設）調査結果'!$B$5:$C$1998,2,FALSE),0))</f>
        <v>0</v>
      </c>
      <c r="AL3318" s="29">
        <f>'施設リストA-1（直営）'!AU1125</f>
        <v>0</v>
      </c>
    </row>
    <row r="3319" spans="1:38" customFormat="1">
      <c r="A3319" s="15">
        <f>'施設リストA-1（直営）'!A1169</f>
        <v>0</v>
      </c>
      <c r="B3319" s="16" t="str">
        <f>'施設リストA-1（直営）'!B1126</f>
        <v>日吉ヶ丘高</v>
      </c>
      <c r="C3319" s="14" t="str">
        <f>'施設リストA-1（直営）'!C1126</f>
        <v>１F</v>
      </c>
      <c r="D3319" s="94">
        <f>'施設リストA-1（直営）'!D1126</f>
        <v>212</v>
      </c>
      <c r="E3319" s="20">
        <f>'施設リストA-1（直営）'!E1126</f>
        <v>210</v>
      </c>
      <c r="F3319" s="20">
        <f>'施設リストA-1（直営）'!F1126</f>
        <v>8</v>
      </c>
      <c r="G3319" s="13">
        <f>'施設リストA-1（直営）'!G1126</f>
        <v>1680</v>
      </c>
      <c r="H3319" s="28" t="e">
        <f t="shared" si="51"/>
        <v>#N/A</v>
      </c>
      <c r="I3319" s="29" t="str">
        <f>'施設リストA-1（直営）'!H1126</f>
        <v>新設</v>
      </c>
      <c r="J3319" s="30" t="e">
        <f>IF(I3319="新設",VLOOKUP('施設リストA-1（直営）'!I1126,'（新設）照明器具'!$B$5:$C$1990,2,FALSE),IF('部屋別効果（直）'!I3319="撤去",VLOOKUP('施設リストA-1（直営）'!I1126,'（既設）調査結果'!$B$5:$C$1998,2,FALSE),0))</f>
        <v>#N/A</v>
      </c>
      <c r="K3319" s="29">
        <f>'施設リストA-1（直営）'!K1126</f>
        <v>6</v>
      </c>
      <c r="L3319" s="29" t="str">
        <f>'施設リストA-1（直営）'!L1126</f>
        <v>撤去</v>
      </c>
      <c r="M3319" s="30">
        <f>IF(L3319="新設",VLOOKUP('施設リストA-1（直営）'!M1126,'（新設）照明器具'!$B$5:$C$1990,2,FALSE),IF('部屋別効果（直）'!L3319="撤去",VLOOKUP('施設リストA-1（直営）'!M1126,'（既設）調査結果'!$B$5:$C$1998,2,FALSE),0))</f>
        <v>86</v>
      </c>
      <c r="N3319" s="29">
        <f>'施設リストA-1（直営）'!O1126</f>
        <v>6</v>
      </c>
      <c r="O3319" s="29">
        <f>'施設リストA-1（直営）'!P1126</f>
        <v>0</v>
      </c>
      <c r="P3319" s="30">
        <f>IF(O3319="新設",VLOOKUP('施設リストA-1（直営）'!Q1126,'（新設）照明器具'!$B$5:$C$1990,2,FALSE),IF('部屋別効果（直）'!O3319="撤去",VLOOKUP('施設リストA-1（直営）'!Q1126,'（既設）調査結果'!$B$5:$C$1998,2,FALSE),0))</f>
        <v>0</v>
      </c>
      <c r="Q3319" s="29">
        <f>'施設リストA-1（直営）'!S1126</f>
        <v>0</v>
      </c>
      <c r="R3319" s="29">
        <f>'施設リストA-1（直営）'!T1126</f>
        <v>0</v>
      </c>
      <c r="S3319" s="30">
        <f>IF(R3319="新設",VLOOKUP('施設リストA-1（直営）'!U1126,'（新設）照明器具'!$B$5:$C$1990,2,FALSE),IF('部屋別効果（直）'!R3319="撤去",VLOOKUP('施設リストA-1（直営）'!U1126,'（既設）調査結果'!$B$5:$C$1998,2,FALSE),0))</f>
        <v>0</v>
      </c>
      <c r="T3319" s="29">
        <f>'施設リストA-1（直営）'!W1126</f>
        <v>0</v>
      </c>
      <c r="U3319" s="29">
        <f>'施設リストA-1（直営）'!X1126</f>
        <v>0</v>
      </c>
      <c r="V3319" s="30">
        <f>IF(U3319="新設",VLOOKUP('施設リストA-1（直営）'!Y1126,'（新設）照明器具'!$B$5:$C$1990,2,FALSE),IF('部屋別効果（直）'!U3319="撤去",VLOOKUP('施設リストA-1（直営）'!Y1126,'（既設）調査結果'!$B$5:$C$1998,2,FALSE),0))</f>
        <v>0</v>
      </c>
      <c r="W3319" s="29">
        <f>'施設リストA-1（直営）'!AA1126</f>
        <v>0</v>
      </c>
      <c r="X3319" s="29">
        <f>'施設リストA-1（直営）'!AB1126</f>
        <v>0</v>
      </c>
      <c r="Y3319" s="30">
        <f>IF(X3319="新設",VLOOKUP('施設リストA-1（直営）'!AC1126,'（新設）照明器具'!$B$5:$C$1990,2,FALSE),IF('部屋別効果（直）'!X3319="撤去",VLOOKUP('施設リストA-1（直営）'!AC1126,'（既設）調査結果'!$B$5:$C$1998,2,FALSE),0))</f>
        <v>0</v>
      </c>
      <c r="Z3319" s="29">
        <f>'施設リストA-1（直営）'!AE1126</f>
        <v>0</v>
      </c>
      <c r="AA3319" s="29">
        <f>'施設リストA-1（直営）'!AF1126</f>
        <v>0</v>
      </c>
      <c r="AB3319" s="30">
        <f>IF(AA3319="新設",VLOOKUP('施設リストA-1（直営）'!AG1126,'（新設）照明器具'!$B$5:$C$1990,2,FALSE),IF('部屋別効果（直）'!AA3319="撤去",VLOOKUP('施設リストA-1（直営）'!AG1126,'（既設）調査結果'!$B$5:$C$1998,2,FALSE),0))</f>
        <v>0</v>
      </c>
      <c r="AC3319" s="29">
        <f>'施設リストA-1（直営）'!AI1126</f>
        <v>0</v>
      </c>
      <c r="AD3319" s="29">
        <f>'施設リストA-1（直営）'!AJ1126</f>
        <v>0</v>
      </c>
      <c r="AE3319" s="30">
        <f>IF(AD3319="新設",VLOOKUP('施設リストA-1（直営）'!AK1126,'（新設）照明器具'!$B$5:$C$1990,2,FALSE),IF('部屋別効果（直）'!AD3319="撤去",VLOOKUP('施設リストA-1（直営）'!AK1126,'（既設）調査結果'!$B$5:$C$1998,2,FALSE),0))</f>
        <v>0</v>
      </c>
      <c r="AF3319" s="29">
        <f>'施設リストA-1（直営）'!AM1126</f>
        <v>0</v>
      </c>
      <c r="AG3319" s="29">
        <f>'施設リストA-1（直営）'!AN1126</f>
        <v>0</v>
      </c>
      <c r="AH3319" s="30">
        <f>IF(AG3319="新設",VLOOKUP('施設リストA-1（直営）'!AO1126,'（新設）照明器具'!$B$5:$C$1990,2,FALSE),IF('部屋別効果（直）'!AG3319="撤去",VLOOKUP('施設リストA-1（直営）'!AO1126,'（既設）調査結果'!$B$5:$C$1998,2,FALSE),0))</f>
        <v>0</v>
      </c>
      <c r="AI3319" s="29">
        <f>'施設リストA-1（直営）'!AQ1126</f>
        <v>0</v>
      </c>
      <c r="AJ3319" s="29">
        <f>'施設リストA-1（直営）'!AR1126</f>
        <v>0</v>
      </c>
      <c r="AK3319" s="30">
        <f>IF(AJ3319="新設",VLOOKUP('施設リストA-1（直営）'!AS1126,'（新設）照明器具'!$B$5:$C$1990,2,FALSE),IF('部屋別効果（直）'!AJ3319="撤去",VLOOKUP('施設リストA-1（直営）'!AS1126,'（既設）調査結果'!$B$5:$C$1998,2,FALSE),0))</f>
        <v>0</v>
      </c>
      <c r="AL3319" s="29">
        <f>'施設リストA-1（直営）'!AU1126</f>
        <v>0</v>
      </c>
    </row>
    <row r="3320" spans="1:38" customFormat="1">
      <c r="A3320" s="15">
        <f>'施設リストA-1（直営）'!A1170</f>
        <v>0</v>
      </c>
      <c r="B3320" s="16" t="str">
        <f>'施設リストA-1（直営）'!B1127</f>
        <v>日吉ヶ丘高</v>
      </c>
      <c r="C3320" s="14" t="str">
        <f>'施設リストA-1（直営）'!C1127</f>
        <v>１F</v>
      </c>
      <c r="D3320" s="94">
        <f>'施設リストA-1（直営）'!D1127</f>
        <v>213</v>
      </c>
      <c r="E3320" s="20">
        <f>'施設リストA-1（直営）'!E1127</f>
        <v>210</v>
      </c>
      <c r="F3320" s="20">
        <f>'施設リストA-1（直営）'!F1127</f>
        <v>8</v>
      </c>
      <c r="G3320" s="13">
        <f>'施設リストA-1（直営）'!G1127</f>
        <v>1680</v>
      </c>
      <c r="H3320" s="28" t="e">
        <f t="shared" si="51"/>
        <v>#N/A</v>
      </c>
      <c r="I3320" s="29" t="str">
        <f>'施設リストA-1（直営）'!H1127</f>
        <v>新設</v>
      </c>
      <c r="J3320" s="30" t="e">
        <f>IF(I3320="新設",VLOOKUP('施設リストA-1（直営）'!I1127,'（新設）照明器具'!$B$5:$C$1990,2,FALSE),IF('部屋別効果（直）'!I3320="撤去",VLOOKUP('施設リストA-1（直営）'!I1127,'（既設）調査結果'!$B$5:$C$1998,2,FALSE),0))</f>
        <v>#N/A</v>
      </c>
      <c r="K3320" s="29">
        <f>'施設リストA-1（直営）'!K1127</f>
        <v>6</v>
      </c>
      <c r="L3320" s="29" t="str">
        <f>'施設リストA-1（直営）'!L1127</f>
        <v>撤去</v>
      </c>
      <c r="M3320" s="30">
        <f>IF(L3320="新設",VLOOKUP('施設リストA-1（直営）'!M1127,'（新設）照明器具'!$B$5:$C$1990,2,FALSE),IF('部屋別効果（直）'!L3320="撤去",VLOOKUP('施設リストA-1（直営）'!M1127,'（既設）調査結果'!$B$5:$C$1998,2,FALSE),0))</f>
        <v>86</v>
      </c>
      <c r="N3320" s="29">
        <f>'施設リストA-1（直営）'!O1127</f>
        <v>6</v>
      </c>
      <c r="O3320" s="29">
        <f>'施設リストA-1（直営）'!P1127</f>
        <v>0</v>
      </c>
      <c r="P3320" s="30">
        <f>IF(O3320="新設",VLOOKUP('施設リストA-1（直営）'!Q1127,'（新設）照明器具'!$B$5:$C$1990,2,FALSE),IF('部屋別効果（直）'!O3320="撤去",VLOOKUP('施設リストA-1（直営）'!Q1127,'（既設）調査結果'!$B$5:$C$1998,2,FALSE),0))</f>
        <v>0</v>
      </c>
      <c r="Q3320" s="29">
        <f>'施設リストA-1（直営）'!S1127</f>
        <v>0</v>
      </c>
      <c r="R3320" s="29">
        <f>'施設リストA-1（直営）'!T1127</f>
        <v>0</v>
      </c>
      <c r="S3320" s="30">
        <f>IF(R3320="新設",VLOOKUP('施設リストA-1（直営）'!U1127,'（新設）照明器具'!$B$5:$C$1990,2,FALSE),IF('部屋別効果（直）'!R3320="撤去",VLOOKUP('施設リストA-1（直営）'!U1127,'（既設）調査結果'!$B$5:$C$1998,2,FALSE),0))</f>
        <v>0</v>
      </c>
      <c r="T3320" s="29">
        <f>'施設リストA-1（直営）'!W1127</f>
        <v>0</v>
      </c>
      <c r="U3320" s="29">
        <f>'施設リストA-1（直営）'!X1127</f>
        <v>0</v>
      </c>
      <c r="V3320" s="30">
        <f>IF(U3320="新設",VLOOKUP('施設リストA-1（直営）'!Y1127,'（新設）照明器具'!$B$5:$C$1990,2,FALSE),IF('部屋別効果（直）'!U3320="撤去",VLOOKUP('施設リストA-1（直営）'!Y1127,'（既設）調査結果'!$B$5:$C$1998,2,FALSE),0))</f>
        <v>0</v>
      </c>
      <c r="W3320" s="29">
        <f>'施設リストA-1（直営）'!AA1127</f>
        <v>0</v>
      </c>
      <c r="X3320" s="29">
        <f>'施設リストA-1（直営）'!AB1127</f>
        <v>0</v>
      </c>
      <c r="Y3320" s="30">
        <f>IF(X3320="新設",VLOOKUP('施設リストA-1（直営）'!AC1127,'（新設）照明器具'!$B$5:$C$1990,2,FALSE),IF('部屋別効果（直）'!X3320="撤去",VLOOKUP('施設リストA-1（直営）'!AC1127,'（既設）調査結果'!$B$5:$C$1998,2,FALSE),0))</f>
        <v>0</v>
      </c>
      <c r="Z3320" s="29">
        <f>'施設リストA-1（直営）'!AE1127</f>
        <v>0</v>
      </c>
      <c r="AA3320" s="29">
        <f>'施設リストA-1（直営）'!AF1127</f>
        <v>0</v>
      </c>
      <c r="AB3320" s="30">
        <f>IF(AA3320="新設",VLOOKUP('施設リストA-1（直営）'!AG1127,'（新設）照明器具'!$B$5:$C$1990,2,FALSE),IF('部屋別効果（直）'!AA3320="撤去",VLOOKUP('施設リストA-1（直営）'!AG1127,'（既設）調査結果'!$B$5:$C$1998,2,FALSE),0))</f>
        <v>0</v>
      </c>
      <c r="AC3320" s="29">
        <f>'施設リストA-1（直営）'!AI1127</f>
        <v>0</v>
      </c>
      <c r="AD3320" s="29">
        <f>'施設リストA-1（直営）'!AJ1127</f>
        <v>0</v>
      </c>
      <c r="AE3320" s="30">
        <f>IF(AD3320="新設",VLOOKUP('施設リストA-1（直営）'!AK1127,'（新設）照明器具'!$B$5:$C$1990,2,FALSE),IF('部屋別効果（直）'!AD3320="撤去",VLOOKUP('施設リストA-1（直営）'!AK1127,'（既設）調査結果'!$B$5:$C$1998,2,FALSE),0))</f>
        <v>0</v>
      </c>
      <c r="AF3320" s="29">
        <f>'施設リストA-1（直営）'!AM1127</f>
        <v>0</v>
      </c>
      <c r="AG3320" s="29">
        <f>'施設リストA-1（直営）'!AN1127</f>
        <v>0</v>
      </c>
      <c r="AH3320" s="30">
        <f>IF(AG3320="新設",VLOOKUP('施設リストA-1（直営）'!AO1127,'（新設）照明器具'!$B$5:$C$1990,2,FALSE),IF('部屋別効果（直）'!AG3320="撤去",VLOOKUP('施設リストA-1（直営）'!AO1127,'（既設）調査結果'!$B$5:$C$1998,2,FALSE),0))</f>
        <v>0</v>
      </c>
      <c r="AI3320" s="29">
        <f>'施設リストA-1（直営）'!AQ1127</f>
        <v>0</v>
      </c>
      <c r="AJ3320" s="29">
        <f>'施設リストA-1（直営）'!AR1127</f>
        <v>0</v>
      </c>
      <c r="AK3320" s="30">
        <f>IF(AJ3320="新設",VLOOKUP('施設リストA-1（直営）'!AS1127,'（新設）照明器具'!$B$5:$C$1990,2,FALSE),IF('部屋別効果（直）'!AJ3320="撤去",VLOOKUP('施設リストA-1（直営）'!AS1127,'（既設）調査結果'!$B$5:$C$1998,2,FALSE),0))</f>
        <v>0</v>
      </c>
      <c r="AL3320" s="29">
        <f>'施設リストA-1（直営）'!AU1127</f>
        <v>0</v>
      </c>
    </row>
    <row r="3321" spans="1:38" customFormat="1">
      <c r="A3321" s="15">
        <f>'施設リストA-1（直営）'!A1171</f>
        <v>0</v>
      </c>
      <c r="B3321" s="16" t="str">
        <f>'施設リストA-1（直営）'!B1128</f>
        <v>日吉ヶ丘高</v>
      </c>
      <c r="C3321" s="14" t="str">
        <f>'施設リストA-1（直営）'!C1128</f>
        <v>１F</v>
      </c>
      <c r="D3321" s="94">
        <f>'施設リストA-1（直営）'!D1128</f>
        <v>214</v>
      </c>
      <c r="E3321" s="20">
        <f>'施設リストA-1（直営）'!E1128</f>
        <v>210</v>
      </c>
      <c r="F3321" s="20">
        <f>'施設リストA-1（直営）'!F1128</f>
        <v>8</v>
      </c>
      <c r="G3321" s="13">
        <f>'施設リストA-1（直営）'!G1128</f>
        <v>1680</v>
      </c>
      <c r="H3321" s="28" t="e">
        <f t="shared" si="51"/>
        <v>#N/A</v>
      </c>
      <c r="I3321" s="29" t="str">
        <f>'施設リストA-1（直営）'!H1128</f>
        <v>新設</v>
      </c>
      <c r="J3321" s="30" t="e">
        <f>IF(I3321="新設",VLOOKUP('施設リストA-1（直営）'!I1128,'（新設）照明器具'!$B$5:$C$1990,2,FALSE),IF('部屋別効果（直）'!I3321="撤去",VLOOKUP('施設リストA-1（直営）'!I1128,'（既設）調査結果'!$B$5:$C$1998,2,FALSE),0))</f>
        <v>#N/A</v>
      </c>
      <c r="K3321" s="29">
        <f>'施設リストA-1（直営）'!K1128</f>
        <v>6</v>
      </c>
      <c r="L3321" s="29" t="str">
        <f>'施設リストA-1（直営）'!L1128</f>
        <v>撤去</v>
      </c>
      <c r="M3321" s="30">
        <f>IF(L3321="新設",VLOOKUP('施設リストA-1（直営）'!M1128,'（新設）照明器具'!$B$5:$C$1990,2,FALSE),IF('部屋別効果（直）'!L3321="撤去",VLOOKUP('施設リストA-1（直営）'!M1128,'（既設）調査結果'!$B$5:$C$1998,2,FALSE),0))</f>
        <v>86</v>
      </c>
      <c r="N3321" s="29">
        <f>'施設リストA-1（直営）'!O1128</f>
        <v>6</v>
      </c>
      <c r="O3321" s="29">
        <f>'施設リストA-1（直営）'!P1128</f>
        <v>0</v>
      </c>
      <c r="P3321" s="30">
        <f>IF(O3321="新設",VLOOKUP('施設リストA-1（直営）'!Q1128,'（新設）照明器具'!$B$5:$C$1990,2,FALSE),IF('部屋別効果（直）'!O3321="撤去",VLOOKUP('施設リストA-1（直営）'!Q1128,'（既設）調査結果'!$B$5:$C$1998,2,FALSE),0))</f>
        <v>0</v>
      </c>
      <c r="Q3321" s="29">
        <f>'施設リストA-1（直営）'!S1128</f>
        <v>0</v>
      </c>
      <c r="R3321" s="29">
        <f>'施設リストA-1（直営）'!T1128</f>
        <v>0</v>
      </c>
      <c r="S3321" s="30">
        <f>IF(R3321="新設",VLOOKUP('施設リストA-1（直営）'!U1128,'（新設）照明器具'!$B$5:$C$1990,2,FALSE),IF('部屋別効果（直）'!R3321="撤去",VLOOKUP('施設リストA-1（直営）'!U1128,'（既設）調査結果'!$B$5:$C$1998,2,FALSE),0))</f>
        <v>0</v>
      </c>
      <c r="T3321" s="29">
        <f>'施設リストA-1（直営）'!W1128</f>
        <v>0</v>
      </c>
      <c r="U3321" s="29">
        <f>'施設リストA-1（直営）'!X1128</f>
        <v>0</v>
      </c>
      <c r="V3321" s="30">
        <f>IF(U3321="新設",VLOOKUP('施設リストA-1（直営）'!Y1128,'（新設）照明器具'!$B$5:$C$1990,2,FALSE),IF('部屋別効果（直）'!U3321="撤去",VLOOKUP('施設リストA-1（直営）'!Y1128,'（既設）調査結果'!$B$5:$C$1998,2,FALSE),0))</f>
        <v>0</v>
      </c>
      <c r="W3321" s="29">
        <f>'施設リストA-1（直営）'!AA1128</f>
        <v>0</v>
      </c>
      <c r="X3321" s="29">
        <f>'施設リストA-1（直営）'!AB1128</f>
        <v>0</v>
      </c>
      <c r="Y3321" s="30">
        <f>IF(X3321="新設",VLOOKUP('施設リストA-1（直営）'!AC1128,'（新設）照明器具'!$B$5:$C$1990,2,FALSE),IF('部屋別効果（直）'!X3321="撤去",VLOOKUP('施設リストA-1（直営）'!AC1128,'（既設）調査結果'!$B$5:$C$1998,2,FALSE),0))</f>
        <v>0</v>
      </c>
      <c r="Z3321" s="29">
        <f>'施設リストA-1（直営）'!AE1128</f>
        <v>0</v>
      </c>
      <c r="AA3321" s="29">
        <f>'施設リストA-1（直営）'!AF1128</f>
        <v>0</v>
      </c>
      <c r="AB3321" s="30">
        <f>IF(AA3321="新設",VLOOKUP('施設リストA-1（直営）'!AG1128,'（新設）照明器具'!$B$5:$C$1990,2,FALSE),IF('部屋別効果（直）'!AA3321="撤去",VLOOKUP('施設リストA-1（直営）'!AG1128,'（既設）調査結果'!$B$5:$C$1998,2,FALSE),0))</f>
        <v>0</v>
      </c>
      <c r="AC3321" s="29">
        <f>'施設リストA-1（直営）'!AI1128</f>
        <v>0</v>
      </c>
      <c r="AD3321" s="29">
        <f>'施設リストA-1（直営）'!AJ1128</f>
        <v>0</v>
      </c>
      <c r="AE3321" s="30">
        <f>IF(AD3321="新設",VLOOKUP('施設リストA-1（直営）'!AK1128,'（新設）照明器具'!$B$5:$C$1990,2,FALSE),IF('部屋別効果（直）'!AD3321="撤去",VLOOKUP('施設リストA-1（直営）'!AK1128,'（既設）調査結果'!$B$5:$C$1998,2,FALSE),0))</f>
        <v>0</v>
      </c>
      <c r="AF3321" s="29">
        <f>'施設リストA-1（直営）'!AM1128</f>
        <v>0</v>
      </c>
      <c r="AG3321" s="29">
        <f>'施設リストA-1（直営）'!AN1128</f>
        <v>0</v>
      </c>
      <c r="AH3321" s="30">
        <f>IF(AG3321="新設",VLOOKUP('施設リストA-1（直営）'!AO1128,'（新設）照明器具'!$B$5:$C$1990,2,FALSE),IF('部屋別効果（直）'!AG3321="撤去",VLOOKUP('施設リストA-1（直営）'!AO1128,'（既設）調査結果'!$B$5:$C$1998,2,FALSE),0))</f>
        <v>0</v>
      </c>
      <c r="AI3321" s="29">
        <f>'施設リストA-1（直営）'!AQ1128</f>
        <v>0</v>
      </c>
      <c r="AJ3321" s="29">
        <f>'施設リストA-1（直営）'!AR1128</f>
        <v>0</v>
      </c>
      <c r="AK3321" s="30">
        <f>IF(AJ3321="新設",VLOOKUP('施設リストA-1（直営）'!AS1128,'（新設）照明器具'!$B$5:$C$1990,2,FALSE),IF('部屋別効果（直）'!AJ3321="撤去",VLOOKUP('施設リストA-1（直営）'!AS1128,'（既設）調査結果'!$B$5:$C$1998,2,FALSE),0))</f>
        <v>0</v>
      </c>
      <c r="AL3321" s="29">
        <f>'施設リストA-1（直営）'!AU1128</f>
        <v>0</v>
      </c>
    </row>
    <row r="3322" spans="1:38" customFormat="1">
      <c r="A3322" s="15">
        <f>'施設リストA-1（直営）'!A1172</f>
        <v>0</v>
      </c>
      <c r="B3322" s="16" t="str">
        <f>'施設リストA-1（直営）'!B1129</f>
        <v>日吉ヶ丘高</v>
      </c>
      <c r="C3322" s="14" t="str">
        <f>'施設リストA-1（直営）'!C1129</f>
        <v>１F</v>
      </c>
      <c r="D3322" s="94" t="str">
        <f>'施設リストA-1（直営）'!D1129</f>
        <v>廊下</v>
      </c>
      <c r="E3322" s="20">
        <f>'施設リストA-1（直営）'!E1129</f>
        <v>210</v>
      </c>
      <c r="F3322" s="20">
        <f>'施設リストA-1（直営）'!F1129</f>
        <v>10</v>
      </c>
      <c r="G3322" s="13">
        <f>'施設リストA-1（直営）'!G1129</f>
        <v>2100</v>
      </c>
      <c r="H3322" s="28">
        <f t="shared" si="51"/>
        <v>0</v>
      </c>
      <c r="I3322" s="29">
        <f>'施設リストA-1（直営）'!H1129</f>
        <v>0</v>
      </c>
      <c r="J3322" s="30">
        <f>IF(I3322="新設",VLOOKUP('施設リストA-1（直営）'!I1129,'（新設）照明器具'!$B$5:$C$1990,2,FALSE),IF('部屋別効果（直）'!I3322="撤去",VLOOKUP('施設リストA-1（直営）'!I1129,'（既設）調査結果'!$B$5:$C$1998,2,FALSE),0))</f>
        <v>0</v>
      </c>
      <c r="K3322" s="29">
        <f>'施設リストA-1（直営）'!K1129</f>
        <v>0</v>
      </c>
      <c r="L3322" s="29">
        <f>'施設リストA-1（直営）'!L1129</f>
        <v>0</v>
      </c>
      <c r="M3322" s="30">
        <f>IF(L3322="新設",VLOOKUP('施設リストA-1（直営）'!M1129,'（新設）照明器具'!$B$5:$C$1990,2,FALSE),IF('部屋別効果（直）'!L3322="撤去",VLOOKUP('施設リストA-1（直営）'!M1129,'（既設）調査結果'!$B$5:$C$1998,2,FALSE),0))</f>
        <v>0</v>
      </c>
      <c r="N3322" s="29">
        <f>'施設リストA-1（直営）'!O1129</f>
        <v>0</v>
      </c>
      <c r="O3322" s="29">
        <f>'施設リストA-1（直営）'!P1129</f>
        <v>0</v>
      </c>
      <c r="P3322" s="30">
        <f>IF(O3322="新設",VLOOKUP('施設リストA-1（直営）'!Q1129,'（新設）照明器具'!$B$5:$C$1990,2,FALSE),IF('部屋別効果（直）'!O3322="撤去",VLOOKUP('施設リストA-1（直営）'!Q1129,'（既設）調査結果'!$B$5:$C$1998,2,FALSE),0))</f>
        <v>0</v>
      </c>
      <c r="Q3322" s="29">
        <f>'施設リストA-1（直営）'!S1129</f>
        <v>0</v>
      </c>
      <c r="R3322" s="29">
        <f>'施設リストA-1（直営）'!T1129</f>
        <v>0</v>
      </c>
      <c r="S3322" s="30">
        <f>IF(R3322="新設",VLOOKUP('施設リストA-1（直営）'!U1129,'（新設）照明器具'!$B$5:$C$1990,2,FALSE),IF('部屋別効果（直）'!R3322="撤去",VLOOKUP('施設リストA-1（直営）'!U1129,'（既設）調査結果'!$B$5:$C$1998,2,FALSE),0))</f>
        <v>0</v>
      </c>
      <c r="T3322" s="29">
        <f>'施設リストA-1（直営）'!W1129</f>
        <v>0</v>
      </c>
      <c r="U3322" s="29">
        <f>'施設リストA-1（直営）'!X1129</f>
        <v>0</v>
      </c>
      <c r="V3322" s="30">
        <f>IF(U3322="新設",VLOOKUP('施設リストA-1（直営）'!Y1129,'（新設）照明器具'!$B$5:$C$1990,2,FALSE),IF('部屋別効果（直）'!U3322="撤去",VLOOKUP('施設リストA-1（直営）'!Y1129,'（既設）調査結果'!$B$5:$C$1998,2,FALSE),0))</f>
        <v>0</v>
      </c>
      <c r="W3322" s="29">
        <f>'施設リストA-1（直営）'!AA1129</f>
        <v>0</v>
      </c>
      <c r="X3322" s="29">
        <f>'施設リストA-1（直営）'!AB1129</f>
        <v>0</v>
      </c>
      <c r="Y3322" s="30">
        <f>IF(X3322="新設",VLOOKUP('施設リストA-1（直営）'!AC1129,'（新設）照明器具'!$B$5:$C$1990,2,FALSE),IF('部屋別効果（直）'!X3322="撤去",VLOOKUP('施設リストA-1（直営）'!AC1129,'（既設）調査結果'!$B$5:$C$1998,2,FALSE),0))</f>
        <v>0</v>
      </c>
      <c r="Z3322" s="29">
        <f>'施設リストA-1（直営）'!AE1129</f>
        <v>0</v>
      </c>
      <c r="AA3322" s="29">
        <f>'施設リストA-1（直営）'!AF1129</f>
        <v>0</v>
      </c>
      <c r="AB3322" s="30">
        <f>IF(AA3322="新設",VLOOKUP('施設リストA-1（直営）'!AG1129,'（新設）照明器具'!$B$5:$C$1990,2,FALSE),IF('部屋別効果（直）'!AA3322="撤去",VLOOKUP('施設リストA-1（直営）'!AG1129,'（既設）調査結果'!$B$5:$C$1998,2,FALSE),0))</f>
        <v>0</v>
      </c>
      <c r="AC3322" s="29">
        <f>'施設リストA-1（直営）'!AI1129</f>
        <v>0</v>
      </c>
      <c r="AD3322" s="29">
        <f>'施設リストA-1（直営）'!AJ1129</f>
        <v>0</v>
      </c>
      <c r="AE3322" s="30">
        <f>IF(AD3322="新設",VLOOKUP('施設リストA-1（直営）'!AK1129,'（新設）照明器具'!$B$5:$C$1990,2,FALSE),IF('部屋別効果（直）'!AD3322="撤去",VLOOKUP('施設リストA-1（直営）'!AK1129,'（既設）調査結果'!$B$5:$C$1998,2,FALSE),0))</f>
        <v>0</v>
      </c>
      <c r="AF3322" s="29">
        <f>'施設リストA-1（直営）'!AM1129</f>
        <v>0</v>
      </c>
      <c r="AG3322" s="29">
        <f>'施設リストA-1（直営）'!AN1129</f>
        <v>0</v>
      </c>
      <c r="AH3322" s="30">
        <f>IF(AG3322="新設",VLOOKUP('施設リストA-1（直営）'!AO1129,'（新設）照明器具'!$B$5:$C$1990,2,FALSE),IF('部屋別効果（直）'!AG3322="撤去",VLOOKUP('施設リストA-1（直営）'!AO1129,'（既設）調査結果'!$B$5:$C$1998,2,FALSE),0))</f>
        <v>0</v>
      </c>
      <c r="AI3322" s="29">
        <f>'施設リストA-1（直営）'!AQ1129</f>
        <v>0</v>
      </c>
      <c r="AJ3322" s="29">
        <f>'施設リストA-1（直営）'!AR1129</f>
        <v>0</v>
      </c>
      <c r="AK3322" s="30">
        <f>IF(AJ3322="新設",VLOOKUP('施設リストA-1（直営）'!AS1129,'（新設）照明器具'!$B$5:$C$1990,2,FALSE),IF('部屋別効果（直）'!AJ3322="撤去",VLOOKUP('施設リストA-1（直営）'!AS1129,'（既設）調査結果'!$B$5:$C$1998,2,FALSE),0))</f>
        <v>0</v>
      </c>
      <c r="AL3322" s="29">
        <f>'施設リストA-1（直営）'!AU1129</f>
        <v>0</v>
      </c>
    </row>
    <row r="3323" spans="1:38" customFormat="1">
      <c r="A3323" s="15">
        <f>'施設リストA-1（直営）'!A1173</f>
        <v>0</v>
      </c>
      <c r="B3323" s="16" t="str">
        <f>'施設リストA-1（直営）'!B1130</f>
        <v>日吉ヶ丘高</v>
      </c>
      <c r="C3323" s="14" t="str">
        <f>'施設リストA-1（直営）'!C1130</f>
        <v>１F</v>
      </c>
      <c r="D3323" s="94">
        <f>'施設リストA-1（直営）'!D1130</f>
        <v>211</v>
      </c>
      <c r="E3323" s="20">
        <f>'施設リストA-1（直営）'!E1130</f>
        <v>210</v>
      </c>
      <c r="F3323" s="20">
        <f>'施設リストA-1（直営）'!F1130</f>
        <v>8</v>
      </c>
      <c r="G3323" s="13">
        <f>'施設リストA-1（直営）'!G1130</f>
        <v>1680</v>
      </c>
      <c r="H3323" s="28" t="e">
        <f t="shared" si="51"/>
        <v>#N/A</v>
      </c>
      <c r="I3323" s="29" t="str">
        <f>'施設リストA-1（直営）'!H1130</f>
        <v>新設</v>
      </c>
      <c r="J3323" s="30" t="e">
        <f>IF(I3323="新設",VLOOKUP('施設リストA-1（直営）'!I1130,'（新設）照明器具'!$B$5:$C$1990,2,FALSE),IF('部屋別効果（直）'!I3323="撤去",VLOOKUP('施設リストA-1（直営）'!I1130,'（既設）調査結果'!$B$5:$C$1998,2,FALSE),0))</f>
        <v>#N/A</v>
      </c>
      <c r="K3323" s="29">
        <f>'施設リストA-1（直営）'!K1130</f>
        <v>6</v>
      </c>
      <c r="L3323" s="29" t="str">
        <f>'施設リストA-1（直営）'!L1130</f>
        <v>撤去</v>
      </c>
      <c r="M3323" s="30">
        <f>IF(L3323="新設",VLOOKUP('施設リストA-1（直営）'!M1130,'（新設）照明器具'!$B$5:$C$1990,2,FALSE),IF('部屋別効果（直）'!L3323="撤去",VLOOKUP('施設リストA-1（直営）'!M1130,'（既設）調査結果'!$B$5:$C$1998,2,FALSE),0))</f>
        <v>86</v>
      </c>
      <c r="N3323" s="29">
        <f>'施設リストA-1（直営）'!O1130</f>
        <v>6</v>
      </c>
      <c r="O3323" s="29">
        <f>'施設リストA-1（直営）'!P1130</f>
        <v>0</v>
      </c>
      <c r="P3323" s="30">
        <f>IF(O3323="新設",VLOOKUP('施設リストA-1（直営）'!Q1130,'（新設）照明器具'!$B$5:$C$1990,2,FALSE),IF('部屋別効果（直）'!O3323="撤去",VLOOKUP('施設リストA-1（直営）'!Q1130,'（既設）調査結果'!$B$5:$C$1998,2,FALSE),0))</f>
        <v>0</v>
      </c>
      <c r="Q3323" s="29">
        <f>'施設リストA-1（直営）'!S1130</f>
        <v>0</v>
      </c>
      <c r="R3323" s="29">
        <f>'施設リストA-1（直営）'!T1130</f>
        <v>0</v>
      </c>
      <c r="S3323" s="30">
        <f>IF(R3323="新設",VLOOKUP('施設リストA-1（直営）'!U1130,'（新設）照明器具'!$B$5:$C$1990,2,FALSE),IF('部屋別効果（直）'!R3323="撤去",VLOOKUP('施設リストA-1（直営）'!U1130,'（既設）調査結果'!$B$5:$C$1998,2,FALSE),0))</f>
        <v>0</v>
      </c>
      <c r="T3323" s="29">
        <f>'施設リストA-1（直営）'!W1130</f>
        <v>0</v>
      </c>
      <c r="U3323" s="29">
        <f>'施設リストA-1（直営）'!X1130</f>
        <v>0</v>
      </c>
      <c r="V3323" s="30">
        <f>IF(U3323="新設",VLOOKUP('施設リストA-1（直営）'!Y1130,'（新設）照明器具'!$B$5:$C$1990,2,FALSE),IF('部屋別効果（直）'!U3323="撤去",VLOOKUP('施設リストA-1（直営）'!Y1130,'（既設）調査結果'!$B$5:$C$1998,2,FALSE),0))</f>
        <v>0</v>
      </c>
      <c r="W3323" s="29">
        <f>'施設リストA-1（直営）'!AA1130</f>
        <v>0</v>
      </c>
      <c r="X3323" s="29">
        <f>'施設リストA-1（直営）'!AB1130</f>
        <v>0</v>
      </c>
      <c r="Y3323" s="30">
        <f>IF(X3323="新設",VLOOKUP('施設リストA-1（直営）'!AC1130,'（新設）照明器具'!$B$5:$C$1990,2,FALSE),IF('部屋別効果（直）'!X3323="撤去",VLOOKUP('施設リストA-1（直営）'!AC1130,'（既設）調査結果'!$B$5:$C$1998,2,FALSE),0))</f>
        <v>0</v>
      </c>
      <c r="Z3323" s="29">
        <f>'施設リストA-1（直営）'!AE1130</f>
        <v>0</v>
      </c>
      <c r="AA3323" s="29">
        <f>'施設リストA-1（直営）'!AF1130</f>
        <v>0</v>
      </c>
      <c r="AB3323" s="30">
        <f>IF(AA3323="新設",VLOOKUP('施設リストA-1（直営）'!AG1130,'（新設）照明器具'!$B$5:$C$1990,2,FALSE),IF('部屋別効果（直）'!AA3323="撤去",VLOOKUP('施設リストA-1（直営）'!AG1130,'（既設）調査結果'!$B$5:$C$1998,2,FALSE),0))</f>
        <v>0</v>
      </c>
      <c r="AC3323" s="29">
        <f>'施設リストA-1（直営）'!AI1130</f>
        <v>0</v>
      </c>
      <c r="AD3323" s="29">
        <f>'施設リストA-1（直営）'!AJ1130</f>
        <v>0</v>
      </c>
      <c r="AE3323" s="30">
        <f>IF(AD3323="新設",VLOOKUP('施設リストA-1（直営）'!AK1130,'（新設）照明器具'!$B$5:$C$1990,2,FALSE),IF('部屋別効果（直）'!AD3323="撤去",VLOOKUP('施設リストA-1（直営）'!AK1130,'（既設）調査結果'!$B$5:$C$1998,2,FALSE),0))</f>
        <v>0</v>
      </c>
      <c r="AF3323" s="29">
        <f>'施設リストA-1（直営）'!AM1130</f>
        <v>0</v>
      </c>
      <c r="AG3323" s="29">
        <f>'施設リストA-1（直営）'!AN1130</f>
        <v>0</v>
      </c>
      <c r="AH3323" s="30">
        <f>IF(AG3323="新設",VLOOKUP('施設リストA-1（直営）'!AO1130,'（新設）照明器具'!$B$5:$C$1990,2,FALSE),IF('部屋別効果（直）'!AG3323="撤去",VLOOKUP('施設リストA-1（直営）'!AO1130,'（既設）調査結果'!$B$5:$C$1998,2,FALSE),0))</f>
        <v>0</v>
      </c>
      <c r="AI3323" s="29">
        <f>'施設リストA-1（直営）'!AQ1130</f>
        <v>0</v>
      </c>
      <c r="AJ3323" s="29">
        <f>'施設リストA-1（直営）'!AR1130</f>
        <v>0</v>
      </c>
      <c r="AK3323" s="30">
        <f>IF(AJ3323="新設",VLOOKUP('施設リストA-1（直営）'!AS1130,'（新設）照明器具'!$B$5:$C$1990,2,FALSE),IF('部屋別効果（直）'!AJ3323="撤去",VLOOKUP('施設リストA-1（直営）'!AS1130,'（既設）調査結果'!$B$5:$C$1998,2,FALSE),0))</f>
        <v>0</v>
      </c>
      <c r="AL3323" s="29">
        <f>'施設リストA-1（直営）'!AU1130</f>
        <v>0</v>
      </c>
    </row>
    <row r="3324" spans="1:38" customFormat="1">
      <c r="A3324" s="15">
        <f>'施設リストA-1（直営）'!A1174</f>
        <v>0</v>
      </c>
      <c r="B3324" s="16" t="str">
        <f>'施設リストA-1（直営）'!B1131</f>
        <v>日吉ヶ丘高</v>
      </c>
      <c r="C3324" s="14" t="str">
        <f>'施設リストA-1（直営）'!C1131</f>
        <v>１F</v>
      </c>
      <c r="D3324" s="94">
        <f>'施設リストA-1（直営）'!D1131</f>
        <v>212</v>
      </c>
      <c r="E3324" s="20">
        <f>'施設リストA-1（直営）'!E1131</f>
        <v>210</v>
      </c>
      <c r="F3324" s="20">
        <f>'施設リストA-1（直営）'!F1131</f>
        <v>8</v>
      </c>
      <c r="G3324" s="13">
        <f>'施設リストA-1（直営）'!G1131</f>
        <v>1680</v>
      </c>
      <c r="H3324" s="28" t="e">
        <f t="shared" si="51"/>
        <v>#N/A</v>
      </c>
      <c r="I3324" s="29" t="str">
        <f>'施設リストA-1（直営）'!H1131</f>
        <v>新設</v>
      </c>
      <c r="J3324" s="30" t="e">
        <f>IF(I3324="新設",VLOOKUP('施設リストA-1（直営）'!I1131,'（新設）照明器具'!$B$5:$C$1990,2,FALSE),IF('部屋別効果（直）'!I3324="撤去",VLOOKUP('施設リストA-1（直営）'!I1131,'（既設）調査結果'!$B$5:$C$1998,2,FALSE),0))</f>
        <v>#N/A</v>
      </c>
      <c r="K3324" s="29">
        <f>'施設リストA-1（直営）'!K1131</f>
        <v>6</v>
      </c>
      <c r="L3324" s="29" t="str">
        <f>'施設リストA-1（直営）'!L1131</f>
        <v>撤去</v>
      </c>
      <c r="M3324" s="30">
        <f>IF(L3324="新設",VLOOKUP('施設リストA-1（直営）'!M1131,'（新設）照明器具'!$B$5:$C$1990,2,FALSE),IF('部屋別効果（直）'!L3324="撤去",VLOOKUP('施設リストA-1（直営）'!M1131,'（既設）調査結果'!$B$5:$C$1998,2,FALSE),0))</f>
        <v>86</v>
      </c>
      <c r="N3324" s="29">
        <f>'施設リストA-1（直営）'!O1131</f>
        <v>6</v>
      </c>
      <c r="O3324" s="29">
        <f>'施設リストA-1（直営）'!P1131</f>
        <v>0</v>
      </c>
      <c r="P3324" s="30">
        <f>IF(O3324="新設",VLOOKUP('施設リストA-1（直営）'!Q1131,'（新設）照明器具'!$B$5:$C$1990,2,FALSE),IF('部屋別効果（直）'!O3324="撤去",VLOOKUP('施設リストA-1（直営）'!Q1131,'（既設）調査結果'!$B$5:$C$1998,2,FALSE),0))</f>
        <v>0</v>
      </c>
      <c r="Q3324" s="29">
        <f>'施設リストA-1（直営）'!S1131</f>
        <v>0</v>
      </c>
      <c r="R3324" s="29">
        <f>'施設リストA-1（直営）'!T1131</f>
        <v>0</v>
      </c>
      <c r="S3324" s="30">
        <f>IF(R3324="新設",VLOOKUP('施設リストA-1（直営）'!U1131,'（新設）照明器具'!$B$5:$C$1990,2,FALSE),IF('部屋別効果（直）'!R3324="撤去",VLOOKUP('施設リストA-1（直営）'!U1131,'（既設）調査結果'!$B$5:$C$1998,2,FALSE),0))</f>
        <v>0</v>
      </c>
      <c r="T3324" s="29">
        <f>'施設リストA-1（直営）'!W1131</f>
        <v>0</v>
      </c>
      <c r="U3324" s="29">
        <f>'施設リストA-1（直営）'!X1131</f>
        <v>0</v>
      </c>
      <c r="V3324" s="30">
        <f>IF(U3324="新設",VLOOKUP('施設リストA-1（直営）'!Y1131,'（新設）照明器具'!$B$5:$C$1990,2,FALSE),IF('部屋別効果（直）'!U3324="撤去",VLOOKUP('施設リストA-1（直営）'!Y1131,'（既設）調査結果'!$B$5:$C$1998,2,FALSE),0))</f>
        <v>0</v>
      </c>
      <c r="W3324" s="29">
        <f>'施設リストA-1（直営）'!AA1131</f>
        <v>0</v>
      </c>
      <c r="X3324" s="29">
        <f>'施設リストA-1（直営）'!AB1131</f>
        <v>0</v>
      </c>
      <c r="Y3324" s="30">
        <f>IF(X3324="新設",VLOOKUP('施設リストA-1（直営）'!AC1131,'（新設）照明器具'!$B$5:$C$1990,2,FALSE),IF('部屋別効果（直）'!X3324="撤去",VLOOKUP('施設リストA-1（直営）'!AC1131,'（既設）調査結果'!$B$5:$C$1998,2,FALSE),0))</f>
        <v>0</v>
      </c>
      <c r="Z3324" s="29">
        <f>'施設リストA-1（直営）'!AE1131</f>
        <v>0</v>
      </c>
      <c r="AA3324" s="29">
        <f>'施設リストA-1（直営）'!AF1131</f>
        <v>0</v>
      </c>
      <c r="AB3324" s="30">
        <f>IF(AA3324="新設",VLOOKUP('施設リストA-1（直営）'!AG1131,'（新設）照明器具'!$B$5:$C$1990,2,FALSE),IF('部屋別効果（直）'!AA3324="撤去",VLOOKUP('施設リストA-1（直営）'!AG1131,'（既設）調査結果'!$B$5:$C$1998,2,FALSE),0))</f>
        <v>0</v>
      </c>
      <c r="AC3324" s="29">
        <f>'施設リストA-1（直営）'!AI1131</f>
        <v>0</v>
      </c>
      <c r="AD3324" s="29">
        <f>'施設リストA-1（直営）'!AJ1131</f>
        <v>0</v>
      </c>
      <c r="AE3324" s="30">
        <f>IF(AD3324="新設",VLOOKUP('施設リストA-1（直営）'!AK1131,'（新設）照明器具'!$B$5:$C$1990,2,FALSE),IF('部屋別効果（直）'!AD3324="撤去",VLOOKUP('施設リストA-1（直営）'!AK1131,'（既設）調査結果'!$B$5:$C$1998,2,FALSE),0))</f>
        <v>0</v>
      </c>
      <c r="AF3324" s="29">
        <f>'施設リストA-1（直営）'!AM1131</f>
        <v>0</v>
      </c>
      <c r="AG3324" s="29">
        <f>'施設リストA-1（直営）'!AN1131</f>
        <v>0</v>
      </c>
      <c r="AH3324" s="30">
        <f>IF(AG3324="新設",VLOOKUP('施設リストA-1（直営）'!AO1131,'（新設）照明器具'!$B$5:$C$1990,2,FALSE),IF('部屋別効果（直）'!AG3324="撤去",VLOOKUP('施設リストA-1（直営）'!AO1131,'（既設）調査結果'!$B$5:$C$1998,2,FALSE),0))</f>
        <v>0</v>
      </c>
      <c r="AI3324" s="29">
        <f>'施設リストA-1（直営）'!AQ1131</f>
        <v>0</v>
      </c>
      <c r="AJ3324" s="29">
        <f>'施設リストA-1（直営）'!AR1131</f>
        <v>0</v>
      </c>
      <c r="AK3324" s="30">
        <f>IF(AJ3324="新設",VLOOKUP('施設リストA-1（直営）'!AS1131,'（新設）照明器具'!$B$5:$C$1990,2,FALSE),IF('部屋別効果（直）'!AJ3324="撤去",VLOOKUP('施設リストA-1（直営）'!AS1131,'（既設）調査結果'!$B$5:$C$1998,2,FALSE),0))</f>
        <v>0</v>
      </c>
      <c r="AL3324" s="29">
        <f>'施設リストA-1（直営）'!AU1131</f>
        <v>0</v>
      </c>
    </row>
    <row r="3325" spans="1:38" customFormat="1">
      <c r="A3325" s="15">
        <f>'施設リストA-1（直営）'!A1175</f>
        <v>0</v>
      </c>
      <c r="B3325" s="16" t="str">
        <f>'施設リストA-1（直営）'!B1132</f>
        <v>日吉ヶ丘高</v>
      </c>
      <c r="C3325" s="14" t="str">
        <f>'施設リストA-1（直営）'!C1132</f>
        <v>１F</v>
      </c>
      <c r="D3325" s="94">
        <f>'施設リストA-1（直営）'!D1132</f>
        <v>213</v>
      </c>
      <c r="E3325" s="20">
        <f>'施設リストA-1（直営）'!E1132</f>
        <v>210</v>
      </c>
      <c r="F3325" s="20">
        <f>'施設リストA-1（直営）'!F1132</f>
        <v>8</v>
      </c>
      <c r="G3325" s="13">
        <f>'施設リストA-1（直営）'!G1132</f>
        <v>1680</v>
      </c>
      <c r="H3325" s="28" t="e">
        <f t="shared" si="51"/>
        <v>#N/A</v>
      </c>
      <c r="I3325" s="29" t="str">
        <f>'施設リストA-1（直営）'!H1132</f>
        <v>新設</v>
      </c>
      <c r="J3325" s="30" t="e">
        <f>IF(I3325="新設",VLOOKUP('施設リストA-1（直営）'!I1132,'（新設）照明器具'!$B$5:$C$1990,2,FALSE),IF('部屋別効果（直）'!I3325="撤去",VLOOKUP('施設リストA-1（直営）'!I1132,'（既設）調査結果'!$B$5:$C$1998,2,FALSE),0))</f>
        <v>#N/A</v>
      </c>
      <c r="K3325" s="29">
        <f>'施設リストA-1（直営）'!K1132</f>
        <v>6</v>
      </c>
      <c r="L3325" s="29" t="str">
        <f>'施設リストA-1（直営）'!L1132</f>
        <v>撤去</v>
      </c>
      <c r="M3325" s="30">
        <f>IF(L3325="新設",VLOOKUP('施設リストA-1（直営）'!M1132,'（新設）照明器具'!$B$5:$C$1990,2,FALSE),IF('部屋別効果（直）'!L3325="撤去",VLOOKUP('施設リストA-1（直営）'!M1132,'（既設）調査結果'!$B$5:$C$1998,2,FALSE),0))</f>
        <v>86</v>
      </c>
      <c r="N3325" s="29">
        <f>'施設リストA-1（直営）'!O1132</f>
        <v>6</v>
      </c>
      <c r="O3325" s="29">
        <f>'施設リストA-1（直営）'!P1132</f>
        <v>0</v>
      </c>
      <c r="P3325" s="30">
        <f>IF(O3325="新設",VLOOKUP('施設リストA-1（直営）'!Q1132,'（新設）照明器具'!$B$5:$C$1990,2,FALSE),IF('部屋別効果（直）'!O3325="撤去",VLOOKUP('施設リストA-1（直営）'!Q1132,'（既設）調査結果'!$B$5:$C$1998,2,FALSE),0))</f>
        <v>0</v>
      </c>
      <c r="Q3325" s="29">
        <f>'施設リストA-1（直営）'!S1132</f>
        <v>0</v>
      </c>
      <c r="R3325" s="29">
        <f>'施設リストA-1（直営）'!T1132</f>
        <v>0</v>
      </c>
      <c r="S3325" s="30">
        <f>IF(R3325="新設",VLOOKUP('施設リストA-1（直営）'!U1132,'（新設）照明器具'!$B$5:$C$1990,2,FALSE),IF('部屋別効果（直）'!R3325="撤去",VLOOKUP('施設リストA-1（直営）'!U1132,'（既設）調査結果'!$B$5:$C$1998,2,FALSE),0))</f>
        <v>0</v>
      </c>
      <c r="T3325" s="29">
        <f>'施設リストA-1（直営）'!W1132</f>
        <v>0</v>
      </c>
      <c r="U3325" s="29">
        <f>'施設リストA-1（直営）'!X1132</f>
        <v>0</v>
      </c>
      <c r="V3325" s="30">
        <f>IF(U3325="新設",VLOOKUP('施設リストA-1（直営）'!Y1132,'（新設）照明器具'!$B$5:$C$1990,2,FALSE),IF('部屋別効果（直）'!U3325="撤去",VLOOKUP('施設リストA-1（直営）'!Y1132,'（既設）調査結果'!$B$5:$C$1998,2,FALSE),0))</f>
        <v>0</v>
      </c>
      <c r="W3325" s="29">
        <f>'施設リストA-1（直営）'!AA1132</f>
        <v>0</v>
      </c>
      <c r="X3325" s="29">
        <f>'施設リストA-1（直営）'!AB1132</f>
        <v>0</v>
      </c>
      <c r="Y3325" s="30">
        <f>IF(X3325="新設",VLOOKUP('施設リストA-1（直営）'!AC1132,'（新設）照明器具'!$B$5:$C$1990,2,FALSE),IF('部屋別効果（直）'!X3325="撤去",VLOOKUP('施設リストA-1（直営）'!AC1132,'（既設）調査結果'!$B$5:$C$1998,2,FALSE),0))</f>
        <v>0</v>
      </c>
      <c r="Z3325" s="29">
        <f>'施設リストA-1（直営）'!AE1132</f>
        <v>0</v>
      </c>
      <c r="AA3325" s="29">
        <f>'施設リストA-1（直営）'!AF1132</f>
        <v>0</v>
      </c>
      <c r="AB3325" s="30">
        <f>IF(AA3325="新設",VLOOKUP('施設リストA-1（直営）'!AG1132,'（新設）照明器具'!$B$5:$C$1990,2,FALSE),IF('部屋別効果（直）'!AA3325="撤去",VLOOKUP('施設リストA-1（直営）'!AG1132,'（既設）調査結果'!$B$5:$C$1998,2,FALSE),0))</f>
        <v>0</v>
      </c>
      <c r="AC3325" s="29">
        <f>'施設リストA-1（直営）'!AI1132</f>
        <v>0</v>
      </c>
      <c r="AD3325" s="29">
        <f>'施設リストA-1（直営）'!AJ1132</f>
        <v>0</v>
      </c>
      <c r="AE3325" s="30">
        <f>IF(AD3325="新設",VLOOKUP('施設リストA-1（直営）'!AK1132,'（新設）照明器具'!$B$5:$C$1990,2,FALSE),IF('部屋別効果（直）'!AD3325="撤去",VLOOKUP('施設リストA-1（直営）'!AK1132,'（既設）調査結果'!$B$5:$C$1998,2,FALSE),0))</f>
        <v>0</v>
      </c>
      <c r="AF3325" s="29">
        <f>'施設リストA-1（直営）'!AM1132</f>
        <v>0</v>
      </c>
      <c r="AG3325" s="29">
        <f>'施設リストA-1（直営）'!AN1132</f>
        <v>0</v>
      </c>
      <c r="AH3325" s="30">
        <f>IF(AG3325="新設",VLOOKUP('施設リストA-1（直営）'!AO1132,'（新設）照明器具'!$B$5:$C$1990,2,FALSE),IF('部屋別効果（直）'!AG3325="撤去",VLOOKUP('施設リストA-1（直営）'!AO1132,'（既設）調査結果'!$B$5:$C$1998,2,FALSE),0))</f>
        <v>0</v>
      </c>
      <c r="AI3325" s="29">
        <f>'施設リストA-1（直営）'!AQ1132</f>
        <v>0</v>
      </c>
      <c r="AJ3325" s="29">
        <f>'施設リストA-1（直営）'!AR1132</f>
        <v>0</v>
      </c>
      <c r="AK3325" s="30">
        <f>IF(AJ3325="新設",VLOOKUP('施設リストA-1（直営）'!AS1132,'（新設）照明器具'!$B$5:$C$1990,2,FALSE),IF('部屋別効果（直）'!AJ3325="撤去",VLOOKUP('施設リストA-1（直営）'!AS1132,'（既設）調査結果'!$B$5:$C$1998,2,FALSE),0))</f>
        <v>0</v>
      </c>
      <c r="AL3325" s="29">
        <f>'施設リストA-1（直営）'!AU1132</f>
        <v>0</v>
      </c>
    </row>
    <row r="3326" spans="1:38" customFormat="1">
      <c r="A3326" s="15">
        <f>'施設リストA-1（直営）'!A1176</f>
        <v>0</v>
      </c>
      <c r="B3326" s="16" t="str">
        <f>'施設リストA-1（直営）'!B1133</f>
        <v>日吉ヶ丘高</v>
      </c>
      <c r="C3326" s="14" t="str">
        <f>'施設リストA-1（直営）'!C1133</f>
        <v>１F</v>
      </c>
      <c r="D3326" s="94">
        <f>'施設リストA-1（直営）'!D1133</f>
        <v>214</v>
      </c>
      <c r="E3326" s="20">
        <f>'施設リストA-1（直営）'!E1133</f>
        <v>210</v>
      </c>
      <c r="F3326" s="20">
        <f>'施設リストA-1（直営）'!F1133</f>
        <v>8</v>
      </c>
      <c r="G3326" s="13">
        <f>'施設リストA-1（直営）'!G1133</f>
        <v>1680</v>
      </c>
      <c r="H3326" s="28" t="e">
        <f t="shared" si="51"/>
        <v>#N/A</v>
      </c>
      <c r="I3326" s="29" t="str">
        <f>'施設リストA-1（直営）'!H1133</f>
        <v>新設</v>
      </c>
      <c r="J3326" s="30" t="e">
        <f>IF(I3326="新設",VLOOKUP('施設リストA-1（直営）'!I1133,'（新設）照明器具'!$B$5:$C$1990,2,FALSE),IF('部屋別効果（直）'!I3326="撤去",VLOOKUP('施設リストA-1（直営）'!I1133,'（既設）調査結果'!$B$5:$C$1998,2,FALSE),0))</f>
        <v>#N/A</v>
      </c>
      <c r="K3326" s="29">
        <f>'施設リストA-1（直営）'!K1133</f>
        <v>6</v>
      </c>
      <c r="L3326" s="29" t="str">
        <f>'施設リストA-1（直営）'!L1133</f>
        <v>撤去</v>
      </c>
      <c r="M3326" s="30">
        <f>IF(L3326="新設",VLOOKUP('施設リストA-1（直営）'!M1133,'（新設）照明器具'!$B$5:$C$1990,2,FALSE),IF('部屋別効果（直）'!L3326="撤去",VLOOKUP('施設リストA-1（直営）'!M1133,'（既設）調査結果'!$B$5:$C$1998,2,FALSE),0))</f>
        <v>86</v>
      </c>
      <c r="N3326" s="29">
        <f>'施設リストA-1（直営）'!O1133</f>
        <v>6</v>
      </c>
      <c r="O3326" s="29">
        <f>'施設リストA-1（直営）'!P1133</f>
        <v>0</v>
      </c>
      <c r="P3326" s="30">
        <f>IF(O3326="新設",VLOOKUP('施設リストA-1（直営）'!Q1133,'（新設）照明器具'!$B$5:$C$1990,2,FALSE),IF('部屋別効果（直）'!O3326="撤去",VLOOKUP('施設リストA-1（直営）'!Q1133,'（既設）調査結果'!$B$5:$C$1998,2,FALSE),0))</f>
        <v>0</v>
      </c>
      <c r="Q3326" s="29">
        <f>'施設リストA-1（直営）'!S1133</f>
        <v>0</v>
      </c>
      <c r="R3326" s="29">
        <f>'施設リストA-1（直営）'!T1133</f>
        <v>0</v>
      </c>
      <c r="S3326" s="30">
        <f>IF(R3326="新設",VLOOKUP('施設リストA-1（直営）'!U1133,'（新設）照明器具'!$B$5:$C$1990,2,FALSE),IF('部屋別効果（直）'!R3326="撤去",VLOOKUP('施設リストA-1（直営）'!U1133,'（既設）調査結果'!$B$5:$C$1998,2,FALSE),0))</f>
        <v>0</v>
      </c>
      <c r="T3326" s="29">
        <f>'施設リストA-1（直営）'!W1133</f>
        <v>0</v>
      </c>
      <c r="U3326" s="29">
        <f>'施設リストA-1（直営）'!X1133</f>
        <v>0</v>
      </c>
      <c r="V3326" s="30">
        <f>IF(U3326="新設",VLOOKUP('施設リストA-1（直営）'!Y1133,'（新設）照明器具'!$B$5:$C$1990,2,FALSE),IF('部屋別効果（直）'!U3326="撤去",VLOOKUP('施設リストA-1（直営）'!Y1133,'（既設）調査結果'!$B$5:$C$1998,2,FALSE),0))</f>
        <v>0</v>
      </c>
      <c r="W3326" s="29">
        <f>'施設リストA-1（直営）'!AA1133</f>
        <v>0</v>
      </c>
      <c r="X3326" s="29">
        <f>'施設リストA-1（直営）'!AB1133</f>
        <v>0</v>
      </c>
      <c r="Y3326" s="30">
        <f>IF(X3326="新設",VLOOKUP('施設リストA-1（直営）'!AC1133,'（新設）照明器具'!$B$5:$C$1990,2,FALSE),IF('部屋別効果（直）'!X3326="撤去",VLOOKUP('施設リストA-1（直営）'!AC1133,'（既設）調査結果'!$B$5:$C$1998,2,FALSE),0))</f>
        <v>0</v>
      </c>
      <c r="Z3326" s="29">
        <f>'施設リストA-1（直営）'!AE1133</f>
        <v>0</v>
      </c>
      <c r="AA3326" s="29">
        <f>'施設リストA-1（直営）'!AF1133</f>
        <v>0</v>
      </c>
      <c r="AB3326" s="30">
        <f>IF(AA3326="新設",VLOOKUP('施設リストA-1（直営）'!AG1133,'（新設）照明器具'!$B$5:$C$1990,2,FALSE),IF('部屋別効果（直）'!AA3326="撤去",VLOOKUP('施設リストA-1（直営）'!AG1133,'（既設）調査結果'!$B$5:$C$1998,2,FALSE),0))</f>
        <v>0</v>
      </c>
      <c r="AC3326" s="29">
        <f>'施設リストA-1（直営）'!AI1133</f>
        <v>0</v>
      </c>
      <c r="AD3326" s="29">
        <f>'施設リストA-1（直営）'!AJ1133</f>
        <v>0</v>
      </c>
      <c r="AE3326" s="30">
        <f>IF(AD3326="新設",VLOOKUP('施設リストA-1（直営）'!AK1133,'（新設）照明器具'!$B$5:$C$1990,2,FALSE),IF('部屋別効果（直）'!AD3326="撤去",VLOOKUP('施設リストA-1（直営）'!AK1133,'（既設）調査結果'!$B$5:$C$1998,2,FALSE),0))</f>
        <v>0</v>
      </c>
      <c r="AF3326" s="29">
        <f>'施設リストA-1（直営）'!AM1133</f>
        <v>0</v>
      </c>
      <c r="AG3326" s="29">
        <f>'施設リストA-1（直営）'!AN1133</f>
        <v>0</v>
      </c>
      <c r="AH3326" s="30">
        <f>IF(AG3326="新設",VLOOKUP('施設リストA-1（直営）'!AO1133,'（新設）照明器具'!$B$5:$C$1990,2,FALSE),IF('部屋別効果（直）'!AG3326="撤去",VLOOKUP('施設リストA-1（直営）'!AO1133,'（既設）調査結果'!$B$5:$C$1998,2,FALSE),0))</f>
        <v>0</v>
      </c>
      <c r="AI3326" s="29">
        <f>'施設リストA-1（直営）'!AQ1133</f>
        <v>0</v>
      </c>
      <c r="AJ3326" s="29">
        <f>'施設リストA-1（直営）'!AR1133</f>
        <v>0</v>
      </c>
      <c r="AK3326" s="30">
        <f>IF(AJ3326="新設",VLOOKUP('施設リストA-1（直営）'!AS1133,'（新設）照明器具'!$B$5:$C$1990,2,FALSE),IF('部屋別効果（直）'!AJ3326="撤去",VLOOKUP('施設リストA-1（直営）'!AS1133,'（既設）調査結果'!$B$5:$C$1998,2,FALSE),0))</f>
        <v>0</v>
      </c>
      <c r="AL3326" s="29">
        <f>'施設リストA-1（直営）'!AU1133</f>
        <v>0</v>
      </c>
    </row>
    <row r="3327" spans="1:38" customFormat="1">
      <c r="A3327" s="15">
        <f>'施設リストA-1（直営）'!A1177</f>
        <v>0</v>
      </c>
      <c r="B3327" s="16" t="str">
        <f>'施設リストA-1（直営）'!B1134</f>
        <v>日吉ヶ丘高</v>
      </c>
      <c r="C3327" s="14" t="str">
        <f>'施設リストA-1（直営）'!C1134</f>
        <v>２F</v>
      </c>
      <c r="D3327" s="94">
        <f>'施設リストA-1（直営）'!D1134</f>
        <v>221</v>
      </c>
      <c r="E3327" s="20">
        <f>'施設リストA-1（直営）'!E1134</f>
        <v>210</v>
      </c>
      <c r="F3327" s="20">
        <f>'施設リストA-1（直営）'!F1134</f>
        <v>8</v>
      </c>
      <c r="G3327" s="13">
        <f>'施設リストA-1（直営）'!G1134</f>
        <v>1680</v>
      </c>
      <c r="H3327" s="28" t="e">
        <f t="shared" si="51"/>
        <v>#N/A</v>
      </c>
      <c r="I3327" s="29" t="str">
        <f>'施設リストA-1（直営）'!H1134</f>
        <v>新設</v>
      </c>
      <c r="J3327" s="30" t="e">
        <f>IF(I3327="新設",VLOOKUP('施設リストA-1（直営）'!I1134,'（新設）照明器具'!$B$5:$C$1990,2,FALSE),IF('部屋別効果（直）'!I3327="撤去",VLOOKUP('施設リストA-1（直営）'!I1134,'（既設）調査結果'!$B$5:$C$1998,2,FALSE),0))</f>
        <v>#N/A</v>
      </c>
      <c r="K3327" s="29">
        <f>'施設リストA-1（直営）'!K1134</f>
        <v>6</v>
      </c>
      <c r="L3327" s="29" t="str">
        <f>'施設リストA-1（直営）'!L1134</f>
        <v>撤去</v>
      </c>
      <c r="M3327" s="30">
        <f>IF(L3327="新設",VLOOKUP('施設リストA-1（直営）'!M1134,'（新設）照明器具'!$B$5:$C$1990,2,FALSE),IF('部屋別効果（直）'!L3327="撤去",VLOOKUP('施設リストA-1（直営）'!M1134,'（既設）調査結果'!$B$5:$C$1998,2,FALSE),0))</f>
        <v>86</v>
      </c>
      <c r="N3327" s="29">
        <f>'施設リストA-1（直営）'!O1134</f>
        <v>6</v>
      </c>
      <c r="O3327" s="29">
        <f>'施設リストA-1（直営）'!P1134</f>
        <v>0</v>
      </c>
      <c r="P3327" s="30">
        <f>IF(O3327="新設",VLOOKUP('施設リストA-1（直営）'!Q1134,'（新設）照明器具'!$B$5:$C$1990,2,FALSE),IF('部屋別効果（直）'!O3327="撤去",VLOOKUP('施設リストA-1（直営）'!Q1134,'（既設）調査結果'!$B$5:$C$1998,2,FALSE),0))</f>
        <v>0</v>
      </c>
      <c r="Q3327" s="29">
        <f>'施設リストA-1（直営）'!S1134</f>
        <v>0</v>
      </c>
      <c r="R3327" s="29">
        <f>'施設リストA-1（直営）'!T1134</f>
        <v>0</v>
      </c>
      <c r="S3327" s="30">
        <f>IF(R3327="新設",VLOOKUP('施設リストA-1（直営）'!U1134,'（新設）照明器具'!$B$5:$C$1990,2,FALSE),IF('部屋別効果（直）'!R3327="撤去",VLOOKUP('施設リストA-1（直営）'!U1134,'（既設）調査結果'!$B$5:$C$1998,2,FALSE),0))</f>
        <v>0</v>
      </c>
      <c r="T3327" s="29">
        <f>'施設リストA-1（直営）'!W1134</f>
        <v>0</v>
      </c>
      <c r="U3327" s="29">
        <f>'施設リストA-1（直営）'!X1134</f>
        <v>0</v>
      </c>
      <c r="V3327" s="30">
        <f>IF(U3327="新設",VLOOKUP('施設リストA-1（直営）'!Y1134,'（新設）照明器具'!$B$5:$C$1990,2,FALSE),IF('部屋別効果（直）'!U3327="撤去",VLOOKUP('施設リストA-1（直営）'!Y1134,'（既設）調査結果'!$B$5:$C$1998,2,FALSE),0))</f>
        <v>0</v>
      </c>
      <c r="W3327" s="29">
        <f>'施設リストA-1（直営）'!AA1134</f>
        <v>0</v>
      </c>
      <c r="X3327" s="29">
        <f>'施設リストA-1（直営）'!AB1134</f>
        <v>0</v>
      </c>
      <c r="Y3327" s="30">
        <f>IF(X3327="新設",VLOOKUP('施設リストA-1（直営）'!AC1134,'（新設）照明器具'!$B$5:$C$1990,2,FALSE),IF('部屋別効果（直）'!X3327="撤去",VLOOKUP('施設リストA-1（直営）'!AC1134,'（既設）調査結果'!$B$5:$C$1998,2,FALSE),0))</f>
        <v>0</v>
      </c>
      <c r="Z3327" s="29">
        <f>'施設リストA-1（直営）'!AE1134</f>
        <v>0</v>
      </c>
      <c r="AA3327" s="29">
        <f>'施設リストA-1（直営）'!AF1134</f>
        <v>0</v>
      </c>
      <c r="AB3327" s="30">
        <f>IF(AA3327="新設",VLOOKUP('施設リストA-1（直営）'!AG1134,'（新設）照明器具'!$B$5:$C$1990,2,FALSE),IF('部屋別効果（直）'!AA3327="撤去",VLOOKUP('施設リストA-1（直営）'!AG1134,'（既設）調査結果'!$B$5:$C$1998,2,FALSE),0))</f>
        <v>0</v>
      </c>
      <c r="AC3327" s="29">
        <f>'施設リストA-1（直営）'!AI1134</f>
        <v>0</v>
      </c>
      <c r="AD3327" s="29">
        <f>'施設リストA-1（直営）'!AJ1134</f>
        <v>0</v>
      </c>
      <c r="AE3327" s="30">
        <f>IF(AD3327="新設",VLOOKUP('施設リストA-1（直営）'!AK1134,'（新設）照明器具'!$B$5:$C$1990,2,FALSE),IF('部屋別効果（直）'!AD3327="撤去",VLOOKUP('施設リストA-1（直営）'!AK1134,'（既設）調査結果'!$B$5:$C$1998,2,FALSE),0))</f>
        <v>0</v>
      </c>
      <c r="AF3327" s="29">
        <f>'施設リストA-1（直営）'!AM1134</f>
        <v>0</v>
      </c>
      <c r="AG3327" s="29">
        <f>'施設リストA-1（直営）'!AN1134</f>
        <v>0</v>
      </c>
      <c r="AH3327" s="30">
        <f>IF(AG3327="新設",VLOOKUP('施設リストA-1（直営）'!AO1134,'（新設）照明器具'!$B$5:$C$1990,2,FALSE),IF('部屋別効果（直）'!AG3327="撤去",VLOOKUP('施設リストA-1（直営）'!AO1134,'（既設）調査結果'!$B$5:$C$1998,2,FALSE),0))</f>
        <v>0</v>
      </c>
      <c r="AI3327" s="29">
        <f>'施設リストA-1（直営）'!AQ1134</f>
        <v>0</v>
      </c>
      <c r="AJ3327" s="29">
        <f>'施設リストA-1（直営）'!AR1134</f>
        <v>0</v>
      </c>
      <c r="AK3327" s="30">
        <f>IF(AJ3327="新設",VLOOKUP('施設リストA-1（直営）'!AS1134,'（新設）照明器具'!$B$5:$C$1990,2,FALSE),IF('部屋別効果（直）'!AJ3327="撤去",VLOOKUP('施設リストA-1（直営）'!AS1134,'（既設）調査結果'!$B$5:$C$1998,2,FALSE),0))</f>
        <v>0</v>
      </c>
      <c r="AL3327" s="29">
        <f>'施設リストA-1（直営）'!AU1134</f>
        <v>0</v>
      </c>
    </row>
    <row r="3328" spans="1:38" customFormat="1">
      <c r="A3328" s="15">
        <f>'施設リストA-1（直営）'!A1178</f>
        <v>0</v>
      </c>
      <c r="B3328" s="16" t="str">
        <f>'施設リストA-1（直営）'!B1135</f>
        <v>日吉ヶ丘高</v>
      </c>
      <c r="C3328" s="14" t="str">
        <f>'施設リストA-1（直営）'!C1135</f>
        <v>２F</v>
      </c>
      <c r="D3328" s="94">
        <f>'施設リストA-1（直営）'!D1135</f>
        <v>222</v>
      </c>
      <c r="E3328" s="20">
        <f>'施設リストA-1（直営）'!E1135</f>
        <v>210</v>
      </c>
      <c r="F3328" s="20">
        <f>'施設リストA-1（直営）'!F1135</f>
        <v>8</v>
      </c>
      <c r="G3328" s="13">
        <f>'施設リストA-1（直営）'!G1135</f>
        <v>1680</v>
      </c>
      <c r="H3328" s="28" t="e">
        <f t="shared" si="51"/>
        <v>#N/A</v>
      </c>
      <c r="I3328" s="29" t="str">
        <f>'施設リストA-1（直営）'!H1135</f>
        <v>新設</v>
      </c>
      <c r="J3328" s="30" t="e">
        <f>IF(I3328="新設",VLOOKUP('施設リストA-1（直営）'!I1135,'（新設）照明器具'!$B$5:$C$1990,2,FALSE),IF('部屋別効果（直）'!I3328="撤去",VLOOKUP('施設リストA-1（直営）'!I1135,'（既設）調査結果'!$B$5:$C$1998,2,FALSE),0))</f>
        <v>#N/A</v>
      </c>
      <c r="K3328" s="29">
        <f>'施設リストA-1（直営）'!K1135</f>
        <v>6</v>
      </c>
      <c r="L3328" s="29" t="str">
        <f>'施設リストA-1（直営）'!L1135</f>
        <v>撤去</v>
      </c>
      <c r="M3328" s="30">
        <f>IF(L3328="新設",VLOOKUP('施設リストA-1（直営）'!M1135,'（新設）照明器具'!$B$5:$C$1990,2,FALSE),IF('部屋別効果（直）'!L3328="撤去",VLOOKUP('施設リストA-1（直営）'!M1135,'（既設）調査結果'!$B$5:$C$1998,2,FALSE),0))</f>
        <v>86</v>
      </c>
      <c r="N3328" s="29">
        <f>'施設リストA-1（直営）'!O1135</f>
        <v>6</v>
      </c>
      <c r="O3328" s="29">
        <f>'施設リストA-1（直営）'!P1135</f>
        <v>0</v>
      </c>
      <c r="P3328" s="30">
        <f>IF(O3328="新設",VLOOKUP('施設リストA-1（直営）'!Q1135,'（新設）照明器具'!$B$5:$C$1990,2,FALSE),IF('部屋別効果（直）'!O3328="撤去",VLOOKUP('施設リストA-1（直営）'!Q1135,'（既設）調査結果'!$B$5:$C$1998,2,FALSE),0))</f>
        <v>0</v>
      </c>
      <c r="Q3328" s="29">
        <f>'施設リストA-1（直営）'!S1135</f>
        <v>0</v>
      </c>
      <c r="R3328" s="29">
        <f>'施設リストA-1（直営）'!T1135</f>
        <v>0</v>
      </c>
      <c r="S3328" s="30">
        <f>IF(R3328="新設",VLOOKUP('施設リストA-1（直営）'!U1135,'（新設）照明器具'!$B$5:$C$1990,2,FALSE),IF('部屋別効果（直）'!R3328="撤去",VLOOKUP('施設リストA-1（直営）'!U1135,'（既設）調査結果'!$B$5:$C$1998,2,FALSE),0))</f>
        <v>0</v>
      </c>
      <c r="T3328" s="29">
        <f>'施設リストA-1（直営）'!W1135</f>
        <v>0</v>
      </c>
      <c r="U3328" s="29">
        <f>'施設リストA-1（直営）'!X1135</f>
        <v>0</v>
      </c>
      <c r="V3328" s="30">
        <f>IF(U3328="新設",VLOOKUP('施設リストA-1（直営）'!Y1135,'（新設）照明器具'!$B$5:$C$1990,2,FALSE),IF('部屋別効果（直）'!U3328="撤去",VLOOKUP('施設リストA-1（直営）'!Y1135,'（既設）調査結果'!$B$5:$C$1998,2,FALSE),0))</f>
        <v>0</v>
      </c>
      <c r="W3328" s="29">
        <f>'施設リストA-1（直営）'!AA1135</f>
        <v>0</v>
      </c>
      <c r="X3328" s="29">
        <f>'施設リストA-1（直営）'!AB1135</f>
        <v>0</v>
      </c>
      <c r="Y3328" s="30">
        <f>IF(X3328="新設",VLOOKUP('施設リストA-1（直営）'!AC1135,'（新設）照明器具'!$B$5:$C$1990,2,FALSE),IF('部屋別効果（直）'!X3328="撤去",VLOOKUP('施設リストA-1（直営）'!AC1135,'（既設）調査結果'!$B$5:$C$1998,2,FALSE),0))</f>
        <v>0</v>
      </c>
      <c r="Z3328" s="29">
        <f>'施設リストA-1（直営）'!AE1135</f>
        <v>0</v>
      </c>
      <c r="AA3328" s="29">
        <f>'施設リストA-1（直営）'!AF1135</f>
        <v>0</v>
      </c>
      <c r="AB3328" s="30">
        <f>IF(AA3328="新設",VLOOKUP('施設リストA-1（直営）'!AG1135,'（新設）照明器具'!$B$5:$C$1990,2,FALSE),IF('部屋別効果（直）'!AA3328="撤去",VLOOKUP('施設リストA-1（直営）'!AG1135,'（既設）調査結果'!$B$5:$C$1998,2,FALSE),0))</f>
        <v>0</v>
      </c>
      <c r="AC3328" s="29">
        <f>'施設リストA-1（直営）'!AI1135</f>
        <v>0</v>
      </c>
      <c r="AD3328" s="29">
        <f>'施設リストA-1（直営）'!AJ1135</f>
        <v>0</v>
      </c>
      <c r="AE3328" s="30">
        <f>IF(AD3328="新設",VLOOKUP('施設リストA-1（直営）'!AK1135,'（新設）照明器具'!$B$5:$C$1990,2,FALSE),IF('部屋別効果（直）'!AD3328="撤去",VLOOKUP('施設リストA-1（直営）'!AK1135,'（既設）調査結果'!$B$5:$C$1998,2,FALSE),0))</f>
        <v>0</v>
      </c>
      <c r="AF3328" s="29">
        <f>'施設リストA-1（直営）'!AM1135</f>
        <v>0</v>
      </c>
      <c r="AG3328" s="29">
        <f>'施設リストA-1（直営）'!AN1135</f>
        <v>0</v>
      </c>
      <c r="AH3328" s="30">
        <f>IF(AG3328="新設",VLOOKUP('施設リストA-1（直営）'!AO1135,'（新設）照明器具'!$B$5:$C$1990,2,FALSE),IF('部屋別効果（直）'!AG3328="撤去",VLOOKUP('施設リストA-1（直営）'!AO1135,'（既設）調査結果'!$B$5:$C$1998,2,FALSE),0))</f>
        <v>0</v>
      </c>
      <c r="AI3328" s="29">
        <f>'施設リストA-1（直営）'!AQ1135</f>
        <v>0</v>
      </c>
      <c r="AJ3328" s="29">
        <f>'施設リストA-1（直営）'!AR1135</f>
        <v>0</v>
      </c>
      <c r="AK3328" s="30">
        <f>IF(AJ3328="新設",VLOOKUP('施設リストA-1（直営）'!AS1135,'（新設）照明器具'!$B$5:$C$1990,2,FALSE),IF('部屋別効果（直）'!AJ3328="撤去",VLOOKUP('施設リストA-1（直営）'!AS1135,'（既設）調査結果'!$B$5:$C$1998,2,FALSE),0))</f>
        <v>0</v>
      </c>
      <c r="AL3328" s="29">
        <f>'施設リストA-1（直営）'!AU1135</f>
        <v>0</v>
      </c>
    </row>
    <row r="3329" spans="1:38" customFormat="1">
      <c r="A3329" s="15">
        <f>'施設リストA-1（直営）'!A1179</f>
        <v>0</v>
      </c>
      <c r="B3329" s="16" t="str">
        <f>'施設リストA-1（直営）'!B1136</f>
        <v>日吉ヶ丘高</v>
      </c>
      <c r="C3329" s="14" t="str">
        <f>'施設リストA-1（直営）'!C1136</f>
        <v>２F</v>
      </c>
      <c r="D3329" s="94">
        <f>'施設リストA-1（直営）'!D1136</f>
        <v>223</v>
      </c>
      <c r="E3329" s="20">
        <f>'施設リストA-1（直営）'!E1136</f>
        <v>210</v>
      </c>
      <c r="F3329" s="20">
        <f>'施設リストA-1（直営）'!F1136</f>
        <v>8</v>
      </c>
      <c r="G3329" s="13">
        <f>'施設リストA-1（直営）'!G1136</f>
        <v>1680</v>
      </c>
      <c r="H3329" s="28" t="e">
        <f t="shared" si="51"/>
        <v>#N/A</v>
      </c>
      <c r="I3329" s="29" t="str">
        <f>'施設リストA-1（直営）'!H1136</f>
        <v>新設</v>
      </c>
      <c r="J3329" s="30" t="e">
        <f>IF(I3329="新設",VLOOKUP('施設リストA-1（直営）'!I1136,'（新設）照明器具'!$B$5:$C$1990,2,FALSE),IF('部屋別効果（直）'!I3329="撤去",VLOOKUP('施設リストA-1（直営）'!I1136,'（既設）調査結果'!$B$5:$C$1998,2,FALSE),0))</f>
        <v>#N/A</v>
      </c>
      <c r="K3329" s="29">
        <f>'施設リストA-1（直営）'!K1136</f>
        <v>6</v>
      </c>
      <c r="L3329" s="29" t="str">
        <f>'施設リストA-1（直営）'!L1136</f>
        <v>撤去</v>
      </c>
      <c r="M3329" s="30">
        <f>IF(L3329="新設",VLOOKUP('施設リストA-1（直営）'!M1136,'（新設）照明器具'!$B$5:$C$1990,2,FALSE),IF('部屋別効果（直）'!L3329="撤去",VLOOKUP('施設リストA-1（直営）'!M1136,'（既設）調査結果'!$B$5:$C$1998,2,FALSE),0))</f>
        <v>86</v>
      </c>
      <c r="N3329" s="29">
        <f>'施設リストA-1（直営）'!O1136</f>
        <v>6</v>
      </c>
      <c r="O3329" s="29">
        <f>'施設リストA-1（直営）'!P1136</f>
        <v>0</v>
      </c>
      <c r="P3329" s="30">
        <f>IF(O3329="新設",VLOOKUP('施設リストA-1（直営）'!Q1136,'（新設）照明器具'!$B$5:$C$1990,2,FALSE),IF('部屋別効果（直）'!O3329="撤去",VLOOKUP('施設リストA-1（直営）'!Q1136,'（既設）調査結果'!$B$5:$C$1998,2,FALSE),0))</f>
        <v>0</v>
      </c>
      <c r="Q3329" s="29">
        <f>'施設リストA-1（直営）'!S1136</f>
        <v>0</v>
      </c>
      <c r="R3329" s="29">
        <f>'施設リストA-1（直営）'!T1136</f>
        <v>0</v>
      </c>
      <c r="S3329" s="30">
        <f>IF(R3329="新設",VLOOKUP('施設リストA-1（直営）'!U1136,'（新設）照明器具'!$B$5:$C$1990,2,FALSE),IF('部屋別効果（直）'!R3329="撤去",VLOOKUP('施設リストA-1（直営）'!U1136,'（既設）調査結果'!$B$5:$C$1998,2,FALSE),0))</f>
        <v>0</v>
      </c>
      <c r="T3329" s="29">
        <f>'施設リストA-1（直営）'!W1136</f>
        <v>0</v>
      </c>
      <c r="U3329" s="29">
        <f>'施設リストA-1（直営）'!X1136</f>
        <v>0</v>
      </c>
      <c r="V3329" s="30">
        <f>IF(U3329="新設",VLOOKUP('施設リストA-1（直営）'!Y1136,'（新設）照明器具'!$B$5:$C$1990,2,FALSE),IF('部屋別効果（直）'!U3329="撤去",VLOOKUP('施設リストA-1（直営）'!Y1136,'（既設）調査結果'!$B$5:$C$1998,2,FALSE),0))</f>
        <v>0</v>
      </c>
      <c r="W3329" s="29">
        <f>'施設リストA-1（直営）'!AA1136</f>
        <v>0</v>
      </c>
      <c r="X3329" s="29">
        <f>'施設リストA-1（直営）'!AB1136</f>
        <v>0</v>
      </c>
      <c r="Y3329" s="30">
        <f>IF(X3329="新設",VLOOKUP('施設リストA-1（直営）'!AC1136,'（新設）照明器具'!$B$5:$C$1990,2,FALSE),IF('部屋別効果（直）'!X3329="撤去",VLOOKUP('施設リストA-1（直営）'!AC1136,'（既設）調査結果'!$B$5:$C$1998,2,FALSE),0))</f>
        <v>0</v>
      </c>
      <c r="Z3329" s="29">
        <f>'施設リストA-1（直営）'!AE1136</f>
        <v>0</v>
      </c>
      <c r="AA3329" s="29">
        <f>'施設リストA-1（直営）'!AF1136</f>
        <v>0</v>
      </c>
      <c r="AB3329" s="30">
        <f>IF(AA3329="新設",VLOOKUP('施設リストA-1（直営）'!AG1136,'（新設）照明器具'!$B$5:$C$1990,2,FALSE),IF('部屋別効果（直）'!AA3329="撤去",VLOOKUP('施設リストA-1（直営）'!AG1136,'（既設）調査結果'!$B$5:$C$1998,2,FALSE),0))</f>
        <v>0</v>
      </c>
      <c r="AC3329" s="29">
        <f>'施設リストA-1（直営）'!AI1136</f>
        <v>0</v>
      </c>
      <c r="AD3329" s="29">
        <f>'施設リストA-1（直営）'!AJ1136</f>
        <v>0</v>
      </c>
      <c r="AE3329" s="30">
        <f>IF(AD3329="新設",VLOOKUP('施設リストA-1（直営）'!AK1136,'（新設）照明器具'!$B$5:$C$1990,2,FALSE),IF('部屋別効果（直）'!AD3329="撤去",VLOOKUP('施設リストA-1（直営）'!AK1136,'（既設）調査結果'!$B$5:$C$1998,2,FALSE),0))</f>
        <v>0</v>
      </c>
      <c r="AF3329" s="29">
        <f>'施設リストA-1（直営）'!AM1136</f>
        <v>0</v>
      </c>
      <c r="AG3329" s="29">
        <f>'施設リストA-1（直営）'!AN1136</f>
        <v>0</v>
      </c>
      <c r="AH3329" s="30">
        <f>IF(AG3329="新設",VLOOKUP('施設リストA-1（直営）'!AO1136,'（新設）照明器具'!$B$5:$C$1990,2,FALSE),IF('部屋別効果（直）'!AG3329="撤去",VLOOKUP('施設リストA-1（直営）'!AO1136,'（既設）調査結果'!$B$5:$C$1998,2,FALSE),0))</f>
        <v>0</v>
      </c>
      <c r="AI3329" s="29">
        <f>'施設リストA-1（直営）'!AQ1136</f>
        <v>0</v>
      </c>
      <c r="AJ3329" s="29">
        <f>'施設リストA-1（直営）'!AR1136</f>
        <v>0</v>
      </c>
      <c r="AK3329" s="30">
        <f>IF(AJ3329="新設",VLOOKUP('施設リストA-1（直営）'!AS1136,'（新設）照明器具'!$B$5:$C$1990,2,FALSE),IF('部屋別効果（直）'!AJ3329="撤去",VLOOKUP('施設リストA-1（直営）'!AS1136,'（既設）調査結果'!$B$5:$C$1998,2,FALSE),0))</f>
        <v>0</v>
      </c>
      <c r="AL3329" s="29">
        <f>'施設リストA-1（直営）'!AU1136</f>
        <v>0</v>
      </c>
    </row>
    <row r="3330" spans="1:38" customFormat="1">
      <c r="A3330" s="15">
        <f>'施設リストA-1（直営）'!A1180</f>
        <v>0</v>
      </c>
      <c r="B3330" s="16" t="str">
        <f>'施設リストA-1（直営）'!B1137</f>
        <v>日吉ヶ丘高</v>
      </c>
      <c r="C3330" s="14" t="str">
        <f>'施設リストA-1（直営）'!C1137</f>
        <v>２F</v>
      </c>
      <c r="D3330" s="94">
        <f>'施設リストA-1（直営）'!D1137</f>
        <v>224</v>
      </c>
      <c r="E3330" s="20">
        <f>'施設リストA-1（直営）'!E1137</f>
        <v>210</v>
      </c>
      <c r="F3330" s="20">
        <f>'施設リストA-1（直営）'!F1137</f>
        <v>8</v>
      </c>
      <c r="G3330" s="13">
        <f>'施設リストA-1（直営）'!G1137</f>
        <v>1680</v>
      </c>
      <c r="H3330" s="28" t="e">
        <f t="shared" si="51"/>
        <v>#N/A</v>
      </c>
      <c r="I3330" s="29" t="str">
        <f>'施設リストA-1（直営）'!H1137</f>
        <v>新設</v>
      </c>
      <c r="J3330" s="30" t="e">
        <f>IF(I3330="新設",VLOOKUP('施設リストA-1（直営）'!I1137,'（新設）照明器具'!$B$5:$C$1990,2,FALSE),IF('部屋別効果（直）'!I3330="撤去",VLOOKUP('施設リストA-1（直営）'!I1137,'（既設）調査結果'!$B$5:$C$1998,2,FALSE),0))</f>
        <v>#N/A</v>
      </c>
      <c r="K3330" s="29">
        <f>'施設リストA-1（直営）'!K1137</f>
        <v>6</v>
      </c>
      <c r="L3330" s="29" t="str">
        <f>'施設リストA-1（直営）'!L1137</f>
        <v>撤去</v>
      </c>
      <c r="M3330" s="30">
        <f>IF(L3330="新設",VLOOKUP('施設リストA-1（直営）'!M1137,'（新設）照明器具'!$B$5:$C$1990,2,FALSE),IF('部屋別効果（直）'!L3330="撤去",VLOOKUP('施設リストA-1（直営）'!M1137,'（既設）調査結果'!$B$5:$C$1998,2,FALSE),0))</f>
        <v>86</v>
      </c>
      <c r="N3330" s="29">
        <f>'施設リストA-1（直営）'!O1137</f>
        <v>6</v>
      </c>
      <c r="O3330" s="29">
        <f>'施設リストA-1（直営）'!P1137</f>
        <v>0</v>
      </c>
      <c r="P3330" s="30">
        <f>IF(O3330="新設",VLOOKUP('施設リストA-1（直営）'!Q1137,'（新設）照明器具'!$B$5:$C$1990,2,FALSE),IF('部屋別効果（直）'!O3330="撤去",VLOOKUP('施設リストA-1（直営）'!Q1137,'（既設）調査結果'!$B$5:$C$1998,2,FALSE),0))</f>
        <v>0</v>
      </c>
      <c r="Q3330" s="29">
        <f>'施設リストA-1（直営）'!S1137</f>
        <v>0</v>
      </c>
      <c r="R3330" s="29">
        <f>'施設リストA-1（直営）'!T1137</f>
        <v>0</v>
      </c>
      <c r="S3330" s="30">
        <f>IF(R3330="新設",VLOOKUP('施設リストA-1（直営）'!U1137,'（新設）照明器具'!$B$5:$C$1990,2,FALSE),IF('部屋別効果（直）'!R3330="撤去",VLOOKUP('施設リストA-1（直営）'!U1137,'（既設）調査結果'!$B$5:$C$1998,2,FALSE),0))</f>
        <v>0</v>
      </c>
      <c r="T3330" s="29">
        <f>'施設リストA-1（直営）'!W1137</f>
        <v>0</v>
      </c>
      <c r="U3330" s="29">
        <f>'施設リストA-1（直営）'!X1137</f>
        <v>0</v>
      </c>
      <c r="V3330" s="30">
        <f>IF(U3330="新設",VLOOKUP('施設リストA-1（直営）'!Y1137,'（新設）照明器具'!$B$5:$C$1990,2,FALSE),IF('部屋別効果（直）'!U3330="撤去",VLOOKUP('施設リストA-1（直営）'!Y1137,'（既設）調査結果'!$B$5:$C$1998,2,FALSE),0))</f>
        <v>0</v>
      </c>
      <c r="W3330" s="29">
        <f>'施設リストA-1（直営）'!AA1137</f>
        <v>0</v>
      </c>
      <c r="X3330" s="29">
        <f>'施設リストA-1（直営）'!AB1137</f>
        <v>0</v>
      </c>
      <c r="Y3330" s="30">
        <f>IF(X3330="新設",VLOOKUP('施設リストA-1（直営）'!AC1137,'（新設）照明器具'!$B$5:$C$1990,2,FALSE),IF('部屋別効果（直）'!X3330="撤去",VLOOKUP('施設リストA-1（直営）'!AC1137,'（既設）調査結果'!$B$5:$C$1998,2,FALSE),0))</f>
        <v>0</v>
      </c>
      <c r="Z3330" s="29">
        <f>'施設リストA-1（直営）'!AE1137</f>
        <v>0</v>
      </c>
      <c r="AA3330" s="29">
        <f>'施設リストA-1（直営）'!AF1137</f>
        <v>0</v>
      </c>
      <c r="AB3330" s="30">
        <f>IF(AA3330="新設",VLOOKUP('施設リストA-1（直営）'!AG1137,'（新設）照明器具'!$B$5:$C$1990,2,FALSE),IF('部屋別効果（直）'!AA3330="撤去",VLOOKUP('施設リストA-1（直営）'!AG1137,'（既設）調査結果'!$B$5:$C$1998,2,FALSE),0))</f>
        <v>0</v>
      </c>
      <c r="AC3330" s="29">
        <f>'施設リストA-1（直営）'!AI1137</f>
        <v>0</v>
      </c>
      <c r="AD3330" s="29">
        <f>'施設リストA-1（直営）'!AJ1137</f>
        <v>0</v>
      </c>
      <c r="AE3330" s="30">
        <f>IF(AD3330="新設",VLOOKUP('施設リストA-1（直営）'!AK1137,'（新設）照明器具'!$B$5:$C$1990,2,FALSE),IF('部屋別効果（直）'!AD3330="撤去",VLOOKUP('施設リストA-1（直営）'!AK1137,'（既設）調査結果'!$B$5:$C$1998,2,FALSE),0))</f>
        <v>0</v>
      </c>
      <c r="AF3330" s="29">
        <f>'施設リストA-1（直営）'!AM1137</f>
        <v>0</v>
      </c>
      <c r="AG3330" s="29">
        <f>'施設リストA-1（直営）'!AN1137</f>
        <v>0</v>
      </c>
      <c r="AH3330" s="30">
        <f>IF(AG3330="新設",VLOOKUP('施設リストA-1（直営）'!AO1137,'（新設）照明器具'!$B$5:$C$1990,2,FALSE),IF('部屋別効果（直）'!AG3330="撤去",VLOOKUP('施設リストA-1（直営）'!AO1137,'（既設）調査結果'!$B$5:$C$1998,2,FALSE),0))</f>
        <v>0</v>
      </c>
      <c r="AI3330" s="29">
        <f>'施設リストA-1（直営）'!AQ1137</f>
        <v>0</v>
      </c>
      <c r="AJ3330" s="29">
        <f>'施設リストA-1（直営）'!AR1137</f>
        <v>0</v>
      </c>
      <c r="AK3330" s="30">
        <f>IF(AJ3330="新設",VLOOKUP('施設リストA-1（直営）'!AS1137,'（新設）照明器具'!$B$5:$C$1990,2,FALSE),IF('部屋別効果（直）'!AJ3330="撤去",VLOOKUP('施設リストA-1（直営）'!AS1137,'（既設）調査結果'!$B$5:$C$1998,2,FALSE),0))</f>
        <v>0</v>
      </c>
      <c r="AL3330" s="29">
        <f>'施設リストA-1（直営）'!AU1137</f>
        <v>0</v>
      </c>
    </row>
    <row r="3331" spans="1:38" customFormat="1">
      <c r="A3331" s="15">
        <f>'施設リストA-1（直営）'!A1181</f>
        <v>0</v>
      </c>
      <c r="B3331" s="16" t="str">
        <f>'施設リストA-1（直営）'!B1138</f>
        <v>日吉ヶ丘高</v>
      </c>
      <c r="C3331" s="14" t="str">
        <f>'施設リストA-1（直営）'!C1138</f>
        <v>２F</v>
      </c>
      <c r="D3331" s="94" t="str">
        <f>'施設リストA-1（直営）'!D1138</f>
        <v>廊下</v>
      </c>
      <c r="E3331" s="20">
        <f>'施設リストA-1（直営）'!E1138</f>
        <v>210</v>
      </c>
      <c r="F3331" s="20">
        <f>'施設リストA-1（直営）'!F1138</f>
        <v>10</v>
      </c>
      <c r="G3331" s="13">
        <f>'施設リストA-1（直営）'!G1138</f>
        <v>2100</v>
      </c>
      <c r="H3331" s="28">
        <f t="shared" si="51"/>
        <v>0</v>
      </c>
      <c r="I3331" s="29">
        <f>'施設リストA-1（直営）'!H1138</f>
        <v>0</v>
      </c>
      <c r="J3331" s="30">
        <f>IF(I3331="新設",VLOOKUP('施設リストA-1（直営）'!I1138,'（新設）照明器具'!$B$5:$C$1990,2,FALSE),IF('部屋別効果（直）'!I3331="撤去",VLOOKUP('施設リストA-1（直営）'!I1138,'（既設）調査結果'!$B$5:$C$1998,2,FALSE),0))</f>
        <v>0</v>
      </c>
      <c r="K3331" s="29">
        <f>'施設リストA-1（直営）'!K1138</f>
        <v>0</v>
      </c>
      <c r="L3331" s="29">
        <f>'施設リストA-1（直営）'!L1138</f>
        <v>0</v>
      </c>
      <c r="M3331" s="30">
        <f>IF(L3331="新設",VLOOKUP('施設リストA-1（直営）'!M1138,'（新設）照明器具'!$B$5:$C$1990,2,FALSE),IF('部屋別効果（直）'!L3331="撤去",VLOOKUP('施設リストA-1（直営）'!M1138,'（既設）調査結果'!$B$5:$C$1998,2,FALSE),0))</f>
        <v>0</v>
      </c>
      <c r="N3331" s="29">
        <f>'施設リストA-1（直営）'!O1138</f>
        <v>0</v>
      </c>
      <c r="O3331" s="29">
        <f>'施設リストA-1（直営）'!P1138</f>
        <v>0</v>
      </c>
      <c r="P3331" s="30">
        <f>IF(O3331="新設",VLOOKUP('施設リストA-1（直営）'!Q1138,'（新設）照明器具'!$B$5:$C$1990,2,FALSE),IF('部屋別効果（直）'!O3331="撤去",VLOOKUP('施設リストA-1（直営）'!Q1138,'（既設）調査結果'!$B$5:$C$1998,2,FALSE),0))</f>
        <v>0</v>
      </c>
      <c r="Q3331" s="29">
        <f>'施設リストA-1（直営）'!S1138</f>
        <v>0</v>
      </c>
      <c r="R3331" s="29">
        <f>'施設リストA-1（直営）'!T1138</f>
        <v>0</v>
      </c>
      <c r="S3331" s="30">
        <f>IF(R3331="新設",VLOOKUP('施設リストA-1（直営）'!U1138,'（新設）照明器具'!$B$5:$C$1990,2,FALSE),IF('部屋別効果（直）'!R3331="撤去",VLOOKUP('施設リストA-1（直営）'!U1138,'（既設）調査結果'!$B$5:$C$1998,2,FALSE),0))</f>
        <v>0</v>
      </c>
      <c r="T3331" s="29">
        <f>'施設リストA-1（直営）'!W1138</f>
        <v>0</v>
      </c>
      <c r="U3331" s="29">
        <f>'施設リストA-1（直営）'!X1138</f>
        <v>0</v>
      </c>
      <c r="V3331" s="30">
        <f>IF(U3331="新設",VLOOKUP('施設リストA-1（直営）'!Y1138,'（新設）照明器具'!$B$5:$C$1990,2,FALSE),IF('部屋別効果（直）'!U3331="撤去",VLOOKUP('施設リストA-1（直営）'!Y1138,'（既設）調査結果'!$B$5:$C$1998,2,FALSE),0))</f>
        <v>0</v>
      </c>
      <c r="W3331" s="29">
        <f>'施設リストA-1（直営）'!AA1138</f>
        <v>0</v>
      </c>
      <c r="X3331" s="29">
        <f>'施設リストA-1（直営）'!AB1138</f>
        <v>0</v>
      </c>
      <c r="Y3331" s="30">
        <f>IF(X3331="新設",VLOOKUP('施設リストA-1（直営）'!AC1138,'（新設）照明器具'!$B$5:$C$1990,2,FALSE),IF('部屋別効果（直）'!X3331="撤去",VLOOKUP('施設リストA-1（直営）'!AC1138,'（既設）調査結果'!$B$5:$C$1998,2,FALSE),0))</f>
        <v>0</v>
      </c>
      <c r="Z3331" s="29">
        <f>'施設リストA-1（直営）'!AE1138</f>
        <v>0</v>
      </c>
      <c r="AA3331" s="29">
        <f>'施設リストA-1（直営）'!AF1138</f>
        <v>0</v>
      </c>
      <c r="AB3331" s="30">
        <f>IF(AA3331="新設",VLOOKUP('施設リストA-1（直営）'!AG1138,'（新設）照明器具'!$B$5:$C$1990,2,FALSE),IF('部屋別効果（直）'!AA3331="撤去",VLOOKUP('施設リストA-1（直営）'!AG1138,'（既設）調査結果'!$B$5:$C$1998,2,FALSE),0))</f>
        <v>0</v>
      </c>
      <c r="AC3331" s="29">
        <f>'施設リストA-1（直営）'!AI1138</f>
        <v>0</v>
      </c>
      <c r="AD3331" s="29">
        <f>'施設リストA-1（直営）'!AJ1138</f>
        <v>0</v>
      </c>
      <c r="AE3331" s="30">
        <f>IF(AD3331="新設",VLOOKUP('施設リストA-1（直営）'!AK1138,'（新設）照明器具'!$B$5:$C$1990,2,FALSE),IF('部屋別効果（直）'!AD3331="撤去",VLOOKUP('施設リストA-1（直営）'!AK1138,'（既設）調査結果'!$B$5:$C$1998,2,FALSE),0))</f>
        <v>0</v>
      </c>
      <c r="AF3331" s="29">
        <f>'施設リストA-1（直営）'!AM1138</f>
        <v>0</v>
      </c>
      <c r="AG3331" s="29">
        <f>'施設リストA-1（直営）'!AN1138</f>
        <v>0</v>
      </c>
      <c r="AH3331" s="30">
        <f>IF(AG3331="新設",VLOOKUP('施設リストA-1（直営）'!AO1138,'（新設）照明器具'!$B$5:$C$1990,2,FALSE),IF('部屋別効果（直）'!AG3331="撤去",VLOOKUP('施設リストA-1（直営）'!AO1138,'（既設）調査結果'!$B$5:$C$1998,2,FALSE),0))</f>
        <v>0</v>
      </c>
      <c r="AI3331" s="29">
        <f>'施設リストA-1（直営）'!AQ1138</f>
        <v>0</v>
      </c>
      <c r="AJ3331" s="29">
        <f>'施設リストA-1（直営）'!AR1138</f>
        <v>0</v>
      </c>
      <c r="AK3331" s="30">
        <f>IF(AJ3331="新設",VLOOKUP('施設リストA-1（直営）'!AS1138,'（新設）照明器具'!$B$5:$C$1990,2,FALSE),IF('部屋別効果（直）'!AJ3331="撤去",VLOOKUP('施設リストA-1（直営）'!AS1138,'（既設）調査結果'!$B$5:$C$1998,2,FALSE),0))</f>
        <v>0</v>
      </c>
      <c r="AL3331" s="29">
        <f>'施設リストA-1（直営）'!AU1138</f>
        <v>0</v>
      </c>
    </row>
    <row r="3332" spans="1:38" customFormat="1">
      <c r="A3332" s="15">
        <f>'施設リストA-1（直営）'!A1182</f>
        <v>0</v>
      </c>
      <c r="B3332" s="16" t="str">
        <f>'施設リストA-1（直営）'!B1139</f>
        <v>日吉ヶ丘高</v>
      </c>
      <c r="C3332" s="14" t="str">
        <f>'施設リストA-1（直営）'!C1139</f>
        <v>３F</v>
      </c>
      <c r="D3332" s="94">
        <f>'施設リストA-1（直営）'!D1139</f>
        <v>231</v>
      </c>
      <c r="E3332" s="20">
        <f>'施設リストA-1（直営）'!E1139</f>
        <v>210</v>
      </c>
      <c r="F3332" s="20">
        <f>'施設リストA-1（直営）'!F1139</f>
        <v>8</v>
      </c>
      <c r="G3332" s="13">
        <f>'施設リストA-1（直営）'!G1139</f>
        <v>1680</v>
      </c>
      <c r="H3332" s="28" t="e">
        <f t="shared" si="51"/>
        <v>#N/A</v>
      </c>
      <c r="I3332" s="29" t="str">
        <f>'施設リストA-1（直営）'!H1139</f>
        <v>新設</v>
      </c>
      <c r="J3332" s="30" t="e">
        <f>IF(I3332="新設",VLOOKUP('施設リストA-1（直営）'!I1139,'（新設）照明器具'!$B$5:$C$1990,2,FALSE),IF('部屋別効果（直）'!I3332="撤去",VLOOKUP('施設リストA-1（直営）'!I1139,'（既設）調査結果'!$B$5:$C$1998,2,FALSE),0))</f>
        <v>#N/A</v>
      </c>
      <c r="K3332" s="29">
        <f>'施設リストA-1（直営）'!K1139</f>
        <v>6</v>
      </c>
      <c r="L3332" s="29" t="str">
        <f>'施設リストA-1（直営）'!L1139</f>
        <v>撤去</v>
      </c>
      <c r="M3332" s="30">
        <f>IF(L3332="新設",VLOOKUP('施設リストA-1（直営）'!M1139,'（新設）照明器具'!$B$5:$C$1990,2,FALSE),IF('部屋別効果（直）'!L3332="撤去",VLOOKUP('施設リストA-1（直営）'!M1139,'（既設）調査結果'!$B$5:$C$1998,2,FALSE),0))</f>
        <v>86</v>
      </c>
      <c r="N3332" s="29">
        <f>'施設リストA-1（直営）'!O1139</f>
        <v>6</v>
      </c>
      <c r="O3332" s="29">
        <f>'施設リストA-1（直営）'!P1139</f>
        <v>0</v>
      </c>
      <c r="P3332" s="30">
        <f>IF(O3332="新設",VLOOKUP('施設リストA-1（直営）'!Q1139,'（新設）照明器具'!$B$5:$C$1990,2,FALSE),IF('部屋別効果（直）'!O3332="撤去",VLOOKUP('施設リストA-1（直営）'!Q1139,'（既設）調査結果'!$B$5:$C$1998,2,FALSE),0))</f>
        <v>0</v>
      </c>
      <c r="Q3332" s="29">
        <f>'施設リストA-1（直営）'!S1139</f>
        <v>0</v>
      </c>
      <c r="R3332" s="29">
        <f>'施設リストA-1（直営）'!T1139</f>
        <v>0</v>
      </c>
      <c r="S3332" s="30">
        <f>IF(R3332="新設",VLOOKUP('施設リストA-1（直営）'!U1139,'（新設）照明器具'!$B$5:$C$1990,2,FALSE),IF('部屋別効果（直）'!R3332="撤去",VLOOKUP('施設リストA-1（直営）'!U1139,'（既設）調査結果'!$B$5:$C$1998,2,FALSE),0))</f>
        <v>0</v>
      </c>
      <c r="T3332" s="29">
        <f>'施設リストA-1（直営）'!W1139</f>
        <v>0</v>
      </c>
      <c r="U3332" s="29">
        <f>'施設リストA-1（直営）'!X1139</f>
        <v>0</v>
      </c>
      <c r="V3332" s="30">
        <f>IF(U3332="新設",VLOOKUP('施設リストA-1（直営）'!Y1139,'（新設）照明器具'!$B$5:$C$1990,2,FALSE),IF('部屋別効果（直）'!U3332="撤去",VLOOKUP('施設リストA-1（直営）'!Y1139,'（既設）調査結果'!$B$5:$C$1998,2,FALSE),0))</f>
        <v>0</v>
      </c>
      <c r="W3332" s="29">
        <f>'施設リストA-1（直営）'!AA1139</f>
        <v>0</v>
      </c>
      <c r="X3332" s="29">
        <f>'施設リストA-1（直営）'!AB1139</f>
        <v>0</v>
      </c>
      <c r="Y3332" s="30">
        <f>IF(X3332="新設",VLOOKUP('施設リストA-1（直営）'!AC1139,'（新設）照明器具'!$B$5:$C$1990,2,FALSE),IF('部屋別効果（直）'!X3332="撤去",VLOOKUP('施設リストA-1（直営）'!AC1139,'（既設）調査結果'!$B$5:$C$1998,2,FALSE),0))</f>
        <v>0</v>
      </c>
      <c r="Z3332" s="29">
        <f>'施設リストA-1（直営）'!AE1139</f>
        <v>0</v>
      </c>
      <c r="AA3332" s="29">
        <f>'施設リストA-1（直営）'!AF1139</f>
        <v>0</v>
      </c>
      <c r="AB3332" s="30">
        <f>IF(AA3332="新設",VLOOKUP('施設リストA-1（直営）'!AG1139,'（新設）照明器具'!$B$5:$C$1990,2,FALSE),IF('部屋別効果（直）'!AA3332="撤去",VLOOKUP('施設リストA-1（直営）'!AG1139,'（既設）調査結果'!$B$5:$C$1998,2,FALSE),0))</f>
        <v>0</v>
      </c>
      <c r="AC3332" s="29">
        <f>'施設リストA-1（直営）'!AI1139</f>
        <v>0</v>
      </c>
      <c r="AD3332" s="29">
        <f>'施設リストA-1（直営）'!AJ1139</f>
        <v>0</v>
      </c>
      <c r="AE3332" s="30">
        <f>IF(AD3332="新設",VLOOKUP('施設リストA-1（直営）'!AK1139,'（新設）照明器具'!$B$5:$C$1990,2,FALSE),IF('部屋別効果（直）'!AD3332="撤去",VLOOKUP('施設リストA-1（直営）'!AK1139,'（既設）調査結果'!$B$5:$C$1998,2,FALSE),0))</f>
        <v>0</v>
      </c>
      <c r="AF3332" s="29">
        <f>'施設リストA-1（直営）'!AM1139</f>
        <v>0</v>
      </c>
      <c r="AG3332" s="29">
        <f>'施設リストA-1（直営）'!AN1139</f>
        <v>0</v>
      </c>
      <c r="AH3332" s="30">
        <f>IF(AG3332="新設",VLOOKUP('施設リストA-1（直営）'!AO1139,'（新設）照明器具'!$B$5:$C$1990,2,FALSE),IF('部屋別効果（直）'!AG3332="撤去",VLOOKUP('施設リストA-1（直営）'!AO1139,'（既設）調査結果'!$B$5:$C$1998,2,FALSE),0))</f>
        <v>0</v>
      </c>
      <c r="AI3332" s="29">
        <f>'施設リストA-1（直営）'!AQ1139</f>
        <v>0</v>
      </c>
      <c r="AJ3332" s="29">
        <f>'施設リストA-1（直営）'!AR1139</f>
        <v>0</v>
      </c>
      <c r="AK3332" s="30">
        <f>IF(AJ3332="新設",VLOOKUP('施設リストA-1（直営）'!AS1139,'（新設）照明器具'!$B$5:$C$1990,2,FALSE),IF('部屋別効果（直）'!AJ3332="撤去",VLOOKUP('施設リストA-1（直営）'!AS1139,'（既設）調査結果'!$B$5:$C$1998,2,FALSE),0))</f>
        <v>0</v>
      </c>
      <c r="AL3332" s="29">
        <f>'施設リストA-1（直営）'!AU1139</f>
        <v>0</v>
      </c>
    </row>
    <row r="3333" spans="1:38" customFormat="1">
      <c r="A3333" s="15">
        <f>'施設リストA-1（直営）'!A1183</f>
        <v>0</v>
      </c>
      <c r="B3333" s="16" t="str">
        <f>'施設リストA-1（直営）'!B1140</f>
        <v>日吉ヶ丘高</v>
      </c>
      <c r="C3333" s="14" t="str">
        <f>'施設リストA-1（直営）'!C1140</f>
        <v>３F</v>
      </c>
      <c r="D3333" s="94">
        <f>'施設リストA-1（直営）'!D1140</f>
        <v>232</v>
      </c>
      <c r="E3333" s="20">
        <f>'施設リストA-1（直営）'!E1140</f>
        <v>210</v>
      </c>
      <c r="F3333" s="20">
        <f>'施設リストA-1（直営）'!F1140</f>
        <v>8</v>
      </c>
      <c r="G3333" s="13">
        <f>'施設リストA-1（直営）'!G1140</f>
        <v>1680</v>
      </c>
      <c r="H3333" s="28" t="e">
        <f t="shared" si="51"/>
        <v>#N/A</v>
      </c>
      <c r="I3333" s="29" t="str">
        <f>'施設リストA-1（直営）'!H1140</f>
        <v>新設</v>
      </c>
      <c r="J3333" s="30" t="e">
        <f>IF(I3333="新設",VLOOKUP('施設リストA-1（直営）'!I1140,'（新設）照明器具'!$B$5:$C$1990,2,FALSE),IF('部屋別効果（直）'!I3333="撤去",VLOOKUP('施設リストA-1（直営）'!I1140,'（既設）調査結果'!$B$5:$C$1998,2,FALSE),0))</f>
        <v>#N/A</v>
      </c>
      <c r="K3333" s="29">
        <f>'施設リストA-1（直営）'!K1140</f>
        <v>6</v>
      </c>
      <c r="L3333" s="29" t="str">
        <f>'施設リストA-1（直営）'!L1140</f>
        <v>撤去</v>
      </c>
      <c r="M3333" s="30">
        <f>IF(L3333="新設",VLOOKUP('施設リストA-1（直営）'!M1140,'（新設）照明器具'!$B$5:$C$1990,2,FALSE),IF('部屋別効果（直）'!L3333="撤去",VLOOKUP('施設リストA-1（直営）'!M1140,'（既設）調査結果'!$B$5:$C$1998,2,FALSE),0))</f>
        <v>86</v>
      </c>
      <c r="N3333" s="29">
        <f>'施設リストA-1（直営）'!O1140</f>
        <v>6</v>
      </c>
      <c r="O3333" s="29">
        <f>'施設リストA-1（直営）'!P1140</f>
        <v>0</v>
      </c>
      <c r="P3333" s="30">
        <f>IF(O3333="新設",VLOOKUP('施設リストA-1（直営）'!Q1140,'（新設）照明器具'!$B$5:$C$1990,2,FALSE),IF('部屋別効果（直）'!O3333="撤去",VLOOKUP('施設リストA-1（直営）'!Q1140,'（既設）調査結果'!$B$5:$C$1998,2,FALSE),0))</f>
        <v>0</v>
      </c>
      <c r="Q3333" s="29">
        <f>'施設リストA-1（直営）'!S1140</f>
        <v>0</v>
      </c>
      <c r="R3333" s="29">
        <f>'施設リストA-1（直営）'!T1140</f>
        <v>0</v>
      </c>
      <c r="S3333" s="30">
        <f>IF(R3333="新設",VLOOKUP('施設リストA-1（直営）'!U1140,'（新設）照明器具'!$B$5:$C$1990,2,FALSE),IF('部屋別効果（直）'!R3333="撤去",VLOOKUP('施設リストA-1（直営）'!U1140,'（既設）調査結果'!$B$5:$C$1998,2,FALSE),0))</f>
        <v>0</v>
      </c>
      <c r="T3333" s="29">
        <f>'施設リストA-1（直営）'!W1140</f>
        <v>0</v>
      </c>
      <c r="U3333" s="29">
        <f>'施設リストA-1（直営）'!X1140</f>
        <v>0</v>
      </c>
      <c r="V3333" s="30">
        <f>IF(U3333="新設",VLOOKUP('施設リストA-1（直営）'!Y1140,'（新設）照明器具'!$B$5:$C$1990,2,FALSE),IF('部屋別効果（直）'!U3333="撤去",VLOOKUP('施設リストA-1（直営）'!Y1140,'（既設）調査結果'!$B$5:$C$1998,2,FALSE),0))</f>
        <v>0</v>
      </c>
      <c r="W3333" s="29">
        <f>'施設リストA-1（直営）'!AA1140</f>
        <v>0</v>
      </c>
      <c r="X3333" s="29">
        <f>'施設リストA-1（直営）'!AB1140</f>
        <v>0</v>
      </c>
      <c r="Y3333" s="30">
        <f>IF(X3333="新設",VLOOKUP('施設リストA-1（直営）'!AC1140,'（新設）照明器具'!$B$5:$C$1990,2,FALSE),IF('部屋別効果（直）'!X3333="撤去",VLOOKUP('施設リストA-1（直営）'!AC1140,'（既設）調査結果'!$B$5:$C$1998,2,FALSE),0))</f>
        <v>0</v>
      </c>
      <c r="Z3333" s="29">
        <f>'施設リストA-1（直営）'!AE1140</f>
        <v>0</v>
      </c>
      <c r="AA3333" s="29">
        <f>'施設リストA-1（直営）'!AF1140</f>
        <v>0</v>
      </c>
      <c r="AB3333" s="30">
        <f>IF(AA3333="新設",VLOOKUP('施設リストA-1（直営）'!AG1140,'（新設）照明器具'!$B$5:$C$1990,2,FALSE),IF('部屋別効果（直）'!AA3333="撤去",VLOOKUP('施設リストA-1（直営）'!AG1140,'（既設）調査結果'!$B$5:$C$1998,2,FALSE),0))</f>
        <v>0</v>
      </c>
      <c r="AC3333" s="29">
        <f>'施設リストA-1（直営）'!AI1140</f>
        <v>0</v>
      </c>
      <c r="AD3333" s="29">
        <f>'施設リストA-1（直営）'!AJ1140</f>
        <v>0</v>
      </c>
      <c r="AE3333" s="30">
        <f>IF(AD3333="新設",VLOOKUP('施設リストA-1（直営）'!AK1140,'（新設）照明器具'!$B$5:$C$1990,2,FALSE),IF('部屋別効果（直）'!AD3333="撤去",VLOOKUP('施設リストA-1（直営）'!AK1140,'（既設）調査結果'!$B$5:$C$1998,2,FALSE),0))</f>
        <v>0</v>
      </c>
      <c r="AF3333" s="29">
        <f>'施設リストA-1（直営）'!AM1140</f>
        <v>0</v>
      </c>
      <c r="AG3333" s="29">
        <f>'施設リストA-1（直営）'!AN1140</f>
        <v>0</v>
      </c>
      <c r="AH3333" s="30">
        <f>IF(AG3333="新設",VLOOKUP('施設リストA-1（直営）'!AO1140,'（新設）照明器具'!$B$5:$C$1990,2,FALSE),IF('部屋別効果（直）'!AG3333="撤去",VLOOKUP('施設リストA-1（直営）'!AO1140,'（既設）調査結果'!$B$5:$C$1998,2,FALSE),0))</f>
        <v>0</v>
      </c>
      <c r="AI3333" s="29">
        <f>'施設リストA-1（直営）'!AQ1140</f>
        <v>0</v>
      </c>
      <c r="AJ3333" s="29">
        <f>'施設リストA-1（直営）'!AR1140</f>
        <v>0</v>
      </c>
      <c r="AK3333" s="30">
        <f>IF(AJ3333="新設",VLOOKUP('施設リストA-1（直営）'!AS1140,'（新設）照明器具'!$B$5:$C$1990,2,FALSE),IF('部屋別効果（直）'!AJ3333="撤去",VLOOKUP('施設リストA-1（直営）'!AS1140,'（既設）調査結果'!$B$5:$C$1998,2,FALSE),0))</f>
        <v>0</v>
      </c>
      <c r="AL3333" s="29">
        <f>'施設リストA-1（直営）'!AU1140</f>
        <v>0</v>
      </c>
    </row>
    <row r="3334" spans="1:38" customFormat="1">
      <c r="A3334" s="15">
        <f>'施設リストA-1（直営）'!A1184</f>
        <v>0</v>
      </c>
      <c r="B3334" s="16" t="str">
        <f>'施設リストA-1（直営）'!B1141</f>
        <v>日吉ヶ丘高</v>
      </c>
      <c r="C3334" s="14" t="str">
        <f>'施設リストA-1（直営）'!C1141</f>
        <v>３F</v>
      </c>
      <c r="D3334" s="94">
        <f>'施設リストA-1（直営）'!D1141</f>
        <v>233</v>
      </c>
      <c r="E3334" s="20">
        <f>'施設リストA-1（直営）'!E1141</f>
        <v>210</v>
      </c>
      <c r="F3334" s="20">
        <f>'施設リストA-1（直営）'!F1141</f>
        <v>8</v>
      </c>
      <c r="G3334" s="13">
        <f>'施設リストA-1（直営）'!G1141</f>
        <v>1680</v>
      </c>
      <c r="H3334" s="28" t="e">
        <f t="shared" si="51"/>
        <v>#N/A</v>
      </c>
      <c r="I3334" s="29" t="str">
        <f>'施設リストA-1（直営）'!H1141</f>
        <v>新設</v>
      </c>
      <c r="J3334" s="30" t="e">
        <f>IF(I3334="新設",VLOOKUP('施設リストA-1（直営）'!I1141,'（新設）照明器具'!$B$5:$C$1990,2,FALSE),IF('部屋別効果（直）'!I3334="撤去",VLOOKUP('施設リストA-1（直営）'!I1141,'（既設）調査結果'!$B$5:$C$1998,2,FALSE),0))</f>
        <v>#N/A</v>
      </c>
      <c r="K3334" s="29">
        <f>'施設リストA-1（直営）'!K1141</f>
        <v>5</v>
      </c>
      <c r="L3334" s="29" t="str">
        <f>'施設リストA-1（直営）'!L1141</f>
        <v>撤去</v>
      </c>
      <c r="M3334" s="30">
        <f>IF(L3334="新設",VLOOKUP('施設リストA-1（直営）'!M1141,'（新設）照明器具'!$B$5:$C$1990,2,FALSE),IF('部屋別効果（直）'!L3334="撤去",VLOOKUP('施設リストA-1（直営）'!M1141,'（既設）調査結果'!$B$5:$C$1998,2,FALSE),0))</f>
        <v>86</v>
      </c>
      <c r="N3334" s="29">
        <f>'施設リストA-1（直営）'!O1141</f>
        <v>5</v>
      </c>
      <c r="O3334" s="29">
        <f>'施設リストA-1（直営）'!P1141</f>
        <v>0</v>
      </c>
      <c r="P3334" s="30">
        <f>IF(O3334="新設",VLOOKUP('施設リストA-1（直営）'!Q1141,'（新設）照明器具'!$B$5:$C$1990,2,FALSE),IF('部屋別効果（直）'!O3334="撤去",VLOOKUP('施設リストA-1（直営）'!Q1141,'（既設）調査結果'!$B$5:$C$1998,2,FALSE),0))</f>
        <v>0</v>
      </c>
      <c r="Q3334" s="29">
        <f>'施設リストA-1（直営）'!S1141</f>
        <v>0</v>
      </c>
      <c r="R3334" s="29">
        <f>'施設リストA-1（直営）'!T1141</f>
        <v>0</v>
      </c>
      <c r="S3334" s="30">
        <f>IF(R3334="新設",VLOOKUP('施設リストA-1（直営）'!U1141,'（新設）照明器具'!$B$5:$C$1990,2,FALSE),IF('部屋別効果（直）'!R3334="撤去",VLOOKUP('施設リストA-1（直営）'!U1141,'（既設）調査結果'!$B$5:$C$1998,2,FALSE),0))</f>
        <v>0</v>
      </c>
      <c r="T3334" s="29">
        <f>'施設リストA-1（直営）'!W1141</f>
        <v>0</v>
      </c>
      <c r="U3334" s="29">
        <f>'施設リストA-1（直営）'!X1141</f>
        <v>0</v>
      </c>
      <c r="V3334" s="30">
        <f>IF(U3334="新設",VLOOKUP('施設リストA-1（直営）'!Y1141,'（新設）照明器具'!$B$5:$C$1990,2,FALSE),IF('部屋別効果（直）'!U3334="撤去",VLOOKUP('施設リストA-1（直営）'!Y1141,'（既設）調査結果'!$B$5:$C$1998,2,FALSE),0))</f>
        <v>0</v>
      </c>
      <c r="W3334" s="29">
        <f>'施設リストA-1（直営）'!AA1141</f>
        <v>0</v>
      </c>
      <c r="X3334" s="29">
        <f>'施設リストA-1（直営）'!AB1141</f>
        <v>0</v>
      </c>
      <c r="Y3334" s="30">
        <f>IF(X3334="新設",VLOOKUP('施設リストA-1（直営）'!AC1141,'（新設）照明器具'!$B$5:$C$1990,2,FALSE),IF('部屋別効果（直）'!X3334="撤去",VLOOKUP('施設リストA-1（直営）'!AC1141,'（既設）調査結果'!$B$5:$C$1998,2,FALSE),0))</f>
        <v>0</v>
      </c>
      <c r="Z3334" s="29">
        <f>'施設リストA-1（直営）'!AE1141</f>
        <v>0</v>
      </c>
      <c r="AA3334" s="29">
        <f>'施設リストA-1（直営）'!AF1141</f>
        <v>0</v>
      </c>
      <c r="AB3334" s="30">
        <f>IF(AA3334="新設",VLOOKUP('施設リストA-1（直営）'!AG1141,'（新設）照明器具'!$B$5:$C$1990,2,FALSE),IF('部屋別効果（直）'!AA3334="撤去",VLOOKUP('施設リストA-1（直営）'!AG1141,'（既設）調査結果'!$B$5:$C$1998,2,FALSE),0))</f>
        <v>0</v>
      </c>
      <c r="AC3334" s="29">
        <f>'施設リストA-1（直営）'!AI1141</f>
        <v>0</v>
      </c>
      <c r="AD3334" s="29">
        <f>'施設リストA-1（直営）'!AJ1141</f>
        <v>0</v>
      </c>
      <c r="AE3334" s="30">
        <f>IF(AD3334="新設",VLOOKUP('施設リストA-1（直営）'!AK1141,'（新設）照明器具'!$B$5:$C$1990,2,FALSE),IF('部屋別効果（直）'!AD3334="撤去",VLOOKUP('施設リストA-1（直営）'!AK1141,'（既設）調査結果'!$B$5:$C$1998,2,FALSE),0))</f>
        <v>0</v>
      </c>
      <c r="AF3334" s="29">
        <f>'施設リストA-1（直営）'!AM1141</f>
        <v>0</v>
      </c>
      <c r="AG3334" s="29">
        <f>'施設リストA-1（直営）'!AN1141</f>
        <v>0</v>
      </c>
      <c r="AH3334" s="30">
        <f>IF(AG3334="新設",VLOOKUP('施設リストA-1（直営）'!AO1141,'（新設）照明器具'!$B$5:$C$1990,2,FALSE),IF('部屋別効果（直）'!AG3334="撤去",VLOOKUP('施設リストA-1（直営）'!AO1141,'（既設）調査結果'!$B$5:$C$1998,2,FALSE),0))</f>
        <v>0</v>
      </c>
      <c r="AI3334" s="29">
        <f>'施設リストA-1（直営）'!AQ1141</f>
        <v>0</v>
      </c>
      <c r="AJ3334" s="29">
        <f>'施設リストA-1（直営）'!AR1141</f>
        <v>0</v>
      </c>
      <c r="AK3334" s="30">
        <f>IF(AJ3334="新設",VLOOKUP('施設リストA-1（直営）'!AS1141,'（新設）照明器具'!$B$5:$C$1990,2,FALSE),IF('部屋別効果（直）'!AJ3334="撤去",VLOOKUP('施設リストA-1（直営）'!AS1141,'（既設）調査結果'!$B$5:$C$1998,2,FALSE),0))</f>
        <v>0</v>
      </c>
      <c r="AL3334" s="29">
        <f>'施設リストA-1（直営）'!AU1141</f>
        <v>0</v>
      </c>
    </row>
    <row r="3335" spans="1:38" customFormat="1">
      <c r="A3335" s="15">
        <f>'施設リストA-1（直営）'!A1185</f>
        <v>0</v>
      </c>
      <c r="B3335" s="16" t="str">
        <f>'施設リストA-1（直営）'!B1142</f>
        <v>日吉ヶ丘高</v>
      </c>
      <c r="C3335" s="14" t="str">
        <f>'施設リストA-1（直営）'!C1142</f>
        <v>３F</v>
      </c>
      <c r="D3335" s="94">
        <f>'施設リストA-1（直営）'!D1142</f>
        <v>234</v>
      </c>
      <c r="E3335" s="20">
        <f>'施設リストA-1（直営）'!E1142</f>
        <v>210</v>
      </c>
      <c r="F3335" s="20">
        <f>'施設リストA-1（直営）'!F1142</f>
        <v>8</v>
      </c>
      <c r="G3335" s="13">
        <f>'施設リストA-1（直営）'!G1142</f>
        <v>1680</v>
      </c>
      <c r="H3335" s="28" t="e">
        <f t="shared" si="51"/>
        <v>#N/A</v>
      </c>
      <c r="I3335" s="29" t="str">
        <f>'施設リストA-1（直営）'!H1142</f>
        <v>新設</v>
      </c>
      <c r="J3335" s="30" t="e">
        <f>IF(I3335="新設",VLOOKUP('施設リストA-1（直営）'!I1142,'（新設）照明器具'!$B$5:$C$1990,2,FALSE),IF('部屋別効果（直）'!I3335="撤去",VLOOKUP('施設リストA-1（直営）'!I1142,'（既設）調査結果'!$B$5:$C$1998,2,FALSE),0))</f>
        <v>#N/A</v>
      </c>
      <c r="K3335" s="29">
        <f>'施設リストA-1（直営）'!K1142</f>
        <v>6</v>
      </c>
      <c r="L3335" s="29" t="str">
        <f>'施設リストA-1（直営）'!L1142</f>
        <v>撤去</v>
      </c>
      <c r="M3335" s="30">
        <f>IF(L3335="新設",VLOOKUP('施設リストA-1（直営）'!M1142,'（新設）照明器具'!$B$5:$C$1990,2,FALSE),IF('部屋別効果（直）'!L3335="撤去",VLOOKUP('施設リストA-1（直営）'!M1142,'（既設）調査結果'!$B$5:$C$1998,2,FALSE),0))</f>
        <v>86</v>
      </c>
      <c r="N3335" s="29">
        <f>'施設リストA-1（直営）'!O1142</f>
        <v>6</v>
      </c>
      <c r="O3335" s="29">
        <f>'施設リストA-1（直営）'!P1142</f>
        <v>0</v>
      </c>
      <c r="P3335" s="30">
        <f>IF(O3335="新設",VLOOKUP('施設リストA-1（直営）'!Q1142,'（新設）照明器具'!$B$5:$C$1990,2,FALSE),IF('部屋別効果（直）'!O3335="撤去",VLOOKUP('施設リストA-1（直営）'!Q1142,'（既設）調査結果'!$B$5:$C$1998,2,FALSE),0))</f>
        <v>0</v>
      </c>
      <c r="Q3335" s="29">
        <f>'施設リストA-1（直営）'!S1142</f>
        <v>0</v>
      </c>
      <c r="R3335" s="29">
        <f>'施設リストA-1（直営）'!T1142</f>
        <v>0</v>
      </c>
      <c r="S3335" s="30">
        <f>IF(R3335="新設",VLOOKUP('施設リストA-1（直営）'!U1142,'（新設）照明器具'!$B$5:$C$1990,2,FALSE),IF('部屋別効果（直）'!R3335="撤去",VLOOKUP('施設リストA-1（直営）'!U1142,'（既設）調査結果'!$B$5:$C$1998,2,FALSE),0))</f>
        <v>0</v>
      </c>
      <c r="T3335" s="29">
        <f>'施設リストA-1（直営）'!W1142</f>
        <v>0</v>
      </c>
      <c r="U3335" s="29">
        <f>'施設リストA-1（直営）'!X1142</f>
        <v>0</v>
      </c>
      <c r="V3335" s="30">
        <f>IF(U3335="新設",VLOOKUP('施設リストA-1（直営）'!Y1142,'（新設）照明器具'!$B$5:$C$1990,2,FALSE),IF('部屋別効果（直）'!U3335="撤去",VLOOKUP('施設リストA-1（直営）'!Y1142,'（既設）調査結果'!$B$5:$C$1998,2,FALSE),0))</f>
        <v>0</v>
      </c>
      <c r="W3335" s="29">
        <f>'施設リストA-1（直営）'!AA1142</f>
        <v>0</v>
      </c>
      <c r="X3335" s="29">
        <f>'施設リストA-1（直営）'!AB1142</f>
        <v>0</v>
      </c>
      <c r="Y3335" s="30">
        <f>IF(X3335="新設",VLOOKUP('施設リストA-1（直営）'!AC1142,'（新設）照明器具'!$B$5:$C$1990,2,FALSE),IF('部屋別効果（直）'!X3335="撤去",VLOOKUP('施設リストA-1（直営）'!AC1142,'（既設）調査結果'!$B$5:$C$1998,2,FALSE),0))</f>
        <v>0</v>
      </c>
      <c r="Z3335" s="29">
        <f>'施設リストA-1（直営）'!AE1142</f>
        <v>0</v>
      </c>
      <c r="AA3335" s="29">
        <f>'施設リストA-1（直営）'!AF1142</f>
        <v>0</v>
      </c>
      <c r="AB3335" s="30">
        <f>IF(AA3335="新設",VLOOKUP('施設リストA-1（直営）'!AG1142,'（新設）照明器具'!$B$5:$C$1990,2,FALSE),IF('部屋別効果（直）'!AA3335="撤去",VLOOKUP('施設リストA-1（直営）'!AG1142,'（既設）調査結果'!$B$5:$C$1998,2,FALSE),0))</f>
        <v>0</v>
      </c>
      <c r="AC3335" s="29">
        <f>'施設リストA-1（直営）'!AI1142</f>
        <v>0</v>
      </c>
      <c r="AD3335" s="29">
        <f>'施設リストA-1（直営）'!AJ1142</f>
        <v>0</v>
      </c>
      <c r="AE3335" s="30">
        <f>IF(AD3335="新設",VLOOKUP('施設リストA-1（直営）'!AK1142,'（新設）照明器具'!$B$5:$C$1990,2,FALSE),IF('部屋別効果（直）'!AD3335="撤去",VLOOKUP('施設リストA-1（直営）'!AK1142,'（既設）調査結果'!$B$5:$C$1998,2,FALSE),0))</f>
        <v>0</v>
      </c>
      <c r="AF3335" s="29">
        <f>'施設リストA-1（直営）'!AM1142</f>
        <v>0</v>
      </c>
      <c r="AG3335" s="29">
        <f>'施設リストA-1（直営）'!AN1142</f>
        <v>0</v>
      </c>
      <c r="AH3335" s="30">
        <f>IF(AG3335="新設",VLOOKUP('施設リストA-1（直営）'!AO1142,'（新設）照明器具'!$B$5:$C$1990,2,FALSE),IF('部屋別効果（直）'!AG3335="撤去",VLOOKUP('施設リストA-1（直営）'!AO1142,'（既設）調査結果'!$B$5:$C$1998,2,FALSE),0))</f>
        <v>0</v>
      </c>
      <c r="AI3335" s="29">
        <f>'施設リストA-1（直営）'!AQ1142</f>
        <v>0</v>
      </c>
      <c r="AJ3335" s="29">
        <f>'施設リストA-1（直営）'!AR1142</f>
        <v>0</v>
      </c>
      <c r="AK3335" s="30">
        <f>IF(AJ3335="新設",VLOOKUP('施設リストA-1（直営）'!AS1142,'（新設）照明器具'!$B$5:$C$1990,2,FALSE),IF('部屋別効果（直）'!AJ3335="撤去",VLOOKUP('施設リストA-1（直営）'!AS1142,'（既設）調査結果'!$B$5:$C$1998,2,FALSE),0))</f>
        <v>0</v>
      </c>
      <c r="AL3335" s="29">
        <f>'施設リストA-1（直営）'!AU1142</f>
        <v>0</v>
      </c>
    </row>
    <row r="3336" spans="1:38" customFormat="1">
      <c r="A3336" s="15">
        <f>'施設リストA-1（直営）'!A1186</f>
        <v>0</v>
      </c>
      <c r="B3336" s="16" t="str">
        <f>'施設リストA-1（直営）'!B1143</f>
        <v>日吉ヶ丘高</v>
      </c>
      <c r="C3336" s="14" t="str">
        <f>'施設リストA-1（直営）'!C1143</f>
        <v>３F</v>
      </c>
      <c r="D3336" s="94" t="str">
        <f>'施設リストA-1（直営）'!D1143</f>
        <v>廊下</v>
      </c>
      <c r="E3336" s="20">
        <f>'施設リストA-1（直営）'!E1143</f>
        <v>210</v>
      </c>
      <c r="F3336" s="20">
        <f>'施設リストA-1（直営）'!F1143</f>
        <v>10</v>
      </c>
      <c r="G3336" s="13">
        <f>'施設リストA-1（直営）'!G1143</f>
        <v>2100</v>
      </c>
      <c r="H3336" s="28">
        <f t="shared" si="51"/>
        <v>0</v>
      </c>
      <c r="I3336" s="29">
        <f>'施設リストA-1（直営）'!H1143</f>
        <v>0</v>
      </c>
      <c r="J3336" s="30">
        <f>IF(I3336="新設",VLOOKUP('施設リストA-1（直営）'!I1143,'（新設）照明器具'!$B$5:$C$1990,2,FALSE),IF('部屋別効果（直）'!I3336="撤去",VLOOKUP('施設リストA-1（直営）'!I1143,'（既設）調査結果'!$B$5:$C$1998,2,FALSE),0))</f>
        <v>0</v>
      </c>
      <c r="K3336" s="29">
        <f>'施設リストA-1（直営）'!K1143</f>
        <v>0</v>
      </c>
      <c r="L3336" s="29">
        <f>'施設リストA-1（直営）'!L1143</f>
        <v>0</v>
      </c>
      <c r="M3336" s="30">
        <f>IF(L3336="新設",VLOOKUP('施設リストA-1（直営）'!M1143,'（新設）照明器具'!$B$5:$C$1990,2,FALSE),IF('部屋別効果（直）'!L3336="撤去",VLOOKUP('施設リストA-1（直営）'!M1143,'（既設）調査結果'!$B$5:$C$1998,2,FALSE),0))</f>
        <v>0</v>
      </c>
      <c r="N3336" s="29">
        <f>'施設リストA-1（直営）'!O1143</f>
        <v>0</v>
      </c>
      <c r="O3336" s="29">
        <f>'施設リストA-1（直営）'!P1143</f>
        <v>0</v>
      </c>
      <c r="P3336" s="30">
        <f>IF(O3336="新設",VLOOKUP('施設リストA-1（直営）'!Q1143,'（新設）照明器具'!$B$5:$C$1990,2,FALSE),IF('部屋別効果（直）'!O3336="撤去",VLOOKUP('施設リストA-1（直営）'!Q1143,'（既設）調査結果'!$B$5:$C$1998,2,FALSE),0))</f>
        <v>0</v>
      </c>
      <c r="Q3336" s="29">
        <f>'施設リストA-1（直営）'!S1143</f>
        <v>0</v>
      </c>
      <c r="R3336" s="29">
        <f>'施設リストA-1（直営）'!T1143</f>
        <v>0</v>
      </c>
      <c r="S3336" s="30">
        <f>IF(R3336="新設",VLOOKUP('施設リストA-1（直営）'!U1143,'（新設）照明器具'!$B$5:$C$1990,2,FALSE),IF('部屋別効果（直）'!R3336="撤去",VLOOKUP('施設リストA-1（直営）'!U1143,'（既設）調査結果'!$B$5:$C$1998,2,FALSE),0))</f>
        <v>0</v>
      </c>
      <c r="T3336" s="29">
        <f>'施設リストA-1（直営）'!W1143</f>
        <v>0</v>
      </c>
      <c r="U3336" s="29">
        <f>'施設リストA-1（直営）'!X1143</f>
        <v>0</v>
      </c>
      <c r="V3336" s="30">
        <f>IF(U3336="新設",VLOOKUP('施設リストA-1（直営）'!Y1143,'（新設）照明器具'!$B$5:$C$1990,2,FALSE),IF('部屋別効果（直）'!U3336="撤去",VLOOKUP('施設リストA-1（直営）'!Y1143,'（既設）調査結果'!$B$5:$C$1998,2,FALSE),0))</f>
        <v>0</v>
      </c>
      <c r="W3336" s="29">
        <f>'施設リストA-1（直営）'!AA1143</f>
        <v>0</v>
      </c>
      <c r="X3336" s="29">
        <f>'施設リストA-1（直営）'!AB1143</f>
        <v>0</v>
      </c>
      <c r="Y3336" s="30">
        <f>IF(X3336="新設",VLOOKUP('施設リストA-1（直営）'!AC1143,'（新設）照明器具'!$B$5:$C$1990,2,FALSE),IF('部屋別効果（直）'!X3336="撤去",VLOOKUP('施設リストA-1（直営）'!AC1143,'（既設）調査結果'!$B$5:$C$1998,2,FALSE),0))</f>
        <v>0</v>
      </c>
      <c r="Z3336" s="29">
        <f>'施設リストA-1（直営）'!AE1143</f>
        <v>0</v>
      </c>
      <c r="AA3336" s="29">
        <f>'施設リストA-1（直営）'!AF1143</f>
        <v>0</v>
      </c>
      <c r="AB3336" s="30">
        <f>IF(AA3336="新設",VLOOKUP('施設リストA-1（直営）'!AG1143,'（新設）照明器具'!$B$5:$C$1990,2,FALSE),IF('部屋別効果（直）'!AA3336="撤去",VLOOKUP('施設リストA-1（直営）'!AG1143,'（既設）調査結果'!$B$5:$C$1998,2,FALSE),0))</f>
        <v>0</v>
      </c>
      <c r="AC3336" s="29">
        <f>'施設リストA-1（直営）'!AI1143</f>
        <v>0</v>
      </c>
      <c r="AD3336" s="29">
        <f>'施設リストA-1（直営）'!AJ1143</f>
        <v>0</v>
      </c>
      <c r="AE3336" s="30">
        <f>IF(AD3336="新設",VLOOKUP('施設リストA-1（直営）'!AK1143,'（新設）照明器具'!$B$5:$C$1990,2,FALSE),IF('部屋別効果（直）'!AD3336="撤去",VLOOKUP('施設リストA-1（直営）'!AK1143,'（既設）調査結果'!$B$5:$C$1998,2,FALSE),0))</f>
        <v>0</v>
      </c>
      <c r="AF3336" s="29">
        <f>'施設リストA-1（直営）'!AM1143</f>
        <v>0</v>
      </c>
      <c r="AG3336" s="29">
        <f>'施設リストA-1（直営）'!AN1143</f>
        <v>0</v>
      </c>
      <c r="AH3336" s="30">
        <f>IF(AG3336="新設",VLOOKUP('施設リストA-1（直営）'!AO1143,'（新設）照明器具'!$B$5:$C$1990,2,FALSE),IF('部屋別効果（直）'!AG3336="撤去",VLOOKUP('施設リストA-1（直営）'!AO1143,'（既設）調査結果'!$B$5:$C$1998,2,FALSE),0))</f>
        <v>0</v>
      </c>
      <c r="AI3336" s="29">
        <f>'施設リストA-1（直営）'!AQ1143</f>
        <v>0</v>
      </c>
      <c r="AJ3336" s="29">
        <f>'施設リストA-1（直営）'!AR1143</f>
        <v>0</v>
      </c>
      <c r="AK3336" s="30">
        <f>IF(AJ3336="新設",VLOOKUP('施設リストA-1（直営）'!AS1143,'（新設）照明器具'!$B$5:$C$1990,2,FALSE),IF('部屋別効果（直）'!AJ3336="撤去",VLOOKUP('施設リストA-1（直営）'!AS1143,'（既設）調査結果'!$B$5:$C$1998,2,FALSE),0))</f>
        <v>0</v>
      </c>
      <c r="AL3336" s="29">
        <f>'施設リストA-1（直営）'!AU1143</f>
        <v>0</v>
      </c>
    </row>
    <row r="3337" spans="1:38" customFormat="1">
      <c r="A3337" s="15">
        <f>'施設リストA-1（直営）'!A1187</f>
        <v>0</v>
      </c>
      <c r="B3337" s="16" t="str">
        <f>'施設リストA-1（直営）'!B1144</f>
        <v>日吉ヶ丘高</v>
      </c>
      <c r="C3337" s="14">
        <f>'施設リストA-1（直営）'!C1144</f>
        <v>0</v>
      </c>
      <c r="D3337" s="94" t="str">
        <f>'施設リストA-1（直営）'!D1144</f>
        <v>東側階段</v>
      </c>
      <c r="E3337" s="20">
        <f>'施設リストA-1（直営）'!E1144</f>
        <v>210</v>
      </c>
      <c r="F3337" s="20">
        <f>'施設リストA-1（直営）'!F1144</f>
        <v>10</v>
      </c>
      <c r="G3337" s="13">
        <f>'施設リストA-1（直営）'!G1144</f>
        <v>2100</v>
      </c>
      <c r="H3337" s="28">
        <f t="shared" si="51"/>
        <v>0</v>
      </c>
      <c r="I3337" s="29">
        <f>'施設リストA-1（直営）'!H1144</f>
        <v>0</v>
      </c>
      <c r="J3337" s="30">
        <f>IF(I3337="新設",VLOOKUP('施設リストA-1（直営）'!I1144,'（新設）照明器具'!$B$5:$C$1990,2,FALSE),IF('部屋別効果（直）'!I3337="撤去",VLOOKUP('施設リストA-1（直営）'!I1144,'（既設）調査結果'!$B$5:$C$1998,2,FALSE),0))</f>
        <v>0</v>
      </c>
      <c r="K3337" s="29">
        <f>'施設リストA-1（直営）'!K1144</f>
        <v>0</v>
      </c>
      <c r="L3337" s="29">
        <f>'施設リストA-1（直営）'!L1144</f>
        <v>0</v>
      </c>
      <c r="M3337" s="30">
        <f>IF(L3337="新設",VLOOKUP('施設リストA-1（直営）'!M1144,'（新設）照明器具'!$B$5:$C$1990,2,FALSE),IF('部屋別効果（直）'!L3337="撤去",VLOOKUP('施設リストA-1（直営）'!M1144,'（既設）調査結果'!$B$5:$C$1998,2,FALSE),0))</f>
        <v>0</v>
      </c>
      <c r="N3337" s="29">
        <f>'施設リストA-1（直営）'!O1144</f>
        <v>0</v>
      </c>
      <c r="O3337" s="29">
        <f>'施設リストA-1（直営）'!P1144</f>
        <v>0</v>
      </c>
      <c r="P3337" s="30">
        <f>IF(O3337="新設",VLOOKUP('施設リストA-1（直営）'!Q1144,'（新設）照明器具'!$B$5:$C$1990,2,FALSE),IF('部屋別効果（直）'!O3337="撤去",VLOOKUP('施設リストA-1（直営）'!Q1144,'（既設）調査結果'!$B$5:$C$1998,2,FALSE),0))</f>
        <v>0</v>
      </c>
      <c r="Q3337" s="29">
        <f>'施設リストA-1（直営）'!S1144</f>
        <v>0</v>
      </c>
      <c r="R3337" s="29">
        <f>'施設リストA-1（直営）'!T1144</f>
        <v>0</v>
      </c>
      <c r="S3337" s="30">
        <f>IF(R3337="新設",VLOOKUP('施設リストA-1（直営）'!U1144,'（新設）照明器具'!$B$5:$C$1990,2,FALSE),IF('部屋別効果（直）'!R3337="撤去",VLOOKUP('施設リストA-1（直営）'!U1144,'（既設）調査結果'!$B$5:$C$1998,2,FALSE),0))</f>
        <v>0</v>
      </c>
      <c r="T3337" s="29">
        <f>'施設リストA-1（直営）'!W1144</f>
        <v>0</v>
      </c>
      <c r="U3337" s="29">
        <f>'施設リストA-1（直営）'!X1144</f>
        <v>0</v>
      </c>
      <c r="V3337" s="30">
        <f>IF(U3337="新設",VLOOKUP('施設リストA-1（直営）'!Y1144,'（新設）照明器具'!$B$5:$C$1990,2,FALSE),IF('部屋別効果（直）'!U3337="撤去",VLOOKUP('施設リストA-1（直営）'!Y1144,'（既設）調査結果'!$B$5:$C$1998,2,FALSE),0))</f>
        <v>0</v>
      </c>
      <c r="W3337" s="29">
        <f>'施設リストA-1（直営）'!AA1144</f>
        <v>0</v>
      </c>
      <c r="X3337" s="29">
        <f>'施設リストA-1（直営）'!AB1144</f>
        <v>0</v>
      </c>
      <c r="Y3337" s="30">
        <f>IF(X3337="新設",VLOOKUP('施設リストA-1（直営）'!AC1144,'（新設）照明器具'!$B$5:$C$1990,2,FALSE),IF('部屋別効果（直）'!X3337="撤去",VLOOKUP('施設リストA-1（直営）'!AC1144,'（既設）調査結果'!$B$5:$C$1998,2,FALSE),0))</f>
        <v>0</v>
      </c>
      <c r="Z3337" s="29">
        <f>'施設リストA-1（直営）'!AE1144</f>
        <v>0</v>
      </c>
      <c r="AA3337" s="29">
        <f>'施設リストA-1（直営）'!AF1144</f>
        <v>0</v>
      </c>
      <c r="AB3337" s="30">
        <f>IF(AA3337="新設",VLOOKUP('施設リストA-1（直営）'!AG1144,'（新設）照明器具'!$B$5:$C$1990,2,FALSE),IF('部屋別効果（直）'!AA3337="撤去",VLOOKUP('施設リストA-1（直営）'!AG1144,'（既設）調査結果'!$B$5:$C$1998,2,FALSE),0))</f>
        <v>0</v>
      </c>
      <c r="AC3337" s="29">
        <f>'施設リストA-1（直営）'!AI1144</f>
        <v>0</v>
      </c>
      <c r="AD3337" s="29">
        <f>'施設リストA-1（直営）'!AJ1144</f>
        <v>0</v>
      </c>
      <c r="AE3337" s="30">
        <f>IF(AD3337="新設",VLOOKUP('施設リストA-1（直営）'!AK1144,'（新設）照明器具'!$B$5:$C$1990,2,FALSE),IF('部屋別効果（直）'!AD3337="撤去",VLOOKUP('施設リストA-1（直営）'!AK1144,'（既設）調査結果'!$B$5:$C$1998,2,FALSE),0))</f>
        <v>0</v>
      </c>
      <c r="AF3337" s="29">
        <f>'施設リストA-1（直営）'!AM1144</f>
        <v>0</v>
      </c>
      <c r="AG3337" s="29">
        <f>'施設リストA-1（直営）'!AN1144</f>
        <v>0</v>
      </c>
      <c r="AH3337" s="30">
        <f>IF(AG3337="新設",VLOOKUP('施設リストA-1（直営）'!AO1144,'（新設）照明器具'!$B$5:$C$1990,2,FALSE),IF('部屋別効果（直）'!AG3337="撤去",VLOOKUP('施設リストA-1（直営）'!AO1144,'（既設）調査結果'!$B$5:$C$1998,2,FALSE),0))</f>
        <v>0</v>
      </c>
      <c r="AI3337" s="29">
        <f>'施設リストA-1（直営）'!AQ1144</f>
        <v>0</v>
      </c>
      <c r="AJ3337" s="29">
        <f>'施設リストA-1（直営）'!AR1144</f>
        <v>0</v>
      </c>
      <c r="AK3337" s="30">
        <f>IF(AJ3337="新設",VLOOKUP('施設リストA-1（直営）'!AS1144,'（新設）照明器具'!$B$5:$C$1990,2,FALSE),IF('部屋別効果（直）'!AJ3337="撤去",VLOOKUP('施設リストA-1（直営）'!AS1144,'（既設）調査結果'!$B$5:$C$1998,2,FALSE),0))</f>
        <v>0</v>
      </c>
      <c r="AL3337" s="29">
        <f>'施設リストA-1（直営）'!AU1144</f>
        <v>0</v>
      </c>
    </row>
    <row r="3338" spans="1:38" customFormat="1">
      <c r="A3338" s="15">
        <f>'施設リストA-1（直営）'!A1188</f>
        <v>0</v>
      </c>
      <c r="B3338" s="16" t="str">
        <f>'施設リストA-1（直営）'!B1145</f>
        <v>日吉ヶ丘高</v>
      </c>
      <c r="C3338" s="14">
        <f>'施設リストA-1（直営）'!C1145</f>
        <v>0</v>
      </c>
      <c r="D3338" s="94" t="str">
        <f>'施設リストA-1（直営）'!D1145</f>
        <v>西側階段</v>
      </c>
      <c r="E3338" s="20">
        <f>'施設リストA-1（直営）'!E1145</f>
        <v>210</v>
      </c>
      <c r="F3338" s="20">
        <f>'施設リストA-1（直営）'!F1145</f>
        <v>10</v>
      </c>
      <c r="G3338" s="13">
        <f>'施設リストA-1（直営）'!G1145</f>
        <v>2100</v>
      </c>
      <c r="H3338" s="28" t="e">
        <f t="shared" ref="H3338:H3401" si="52">IF(I3338="新設",-J3338*K3338*G3338/1000,J3338*K3338*G3338/1000)+IF(L3338="新設",-M3338*N3338*G3338/1000,M3338*N3338*G3338/1000)+IF(O3338="新設",-P3338*Q3338*G3338/1000,P3338*Q3338*G3338/1000)+IF(R3338="新設",-S3338*T3338*G3338/1000,S3338*T3338*G3338/1000)+IF(U3338="新設",-V3338*W3338*G3338/1000,V3338*W3338*G3338/1000)+IF(X3338="新設",-Y3338*Z3338*G3338/1000,Y3338*Z3338*G3338/1000)+IF(AA3338="新設",-AB3338*AC3338*G3338/1000,AB3338*AC3338*G3338/1000)+IF(AD3338="新設",-AE3338*AF3338*G3338/1000,AE3338*AF3338*G3338/1000)+IF(AG3338="新設",-AH3338*AI3338*G3338/1000,AH3338*AI3338*G3338/1000)+IF(AJ3338="新設",-AK3338*AL3338*G3338/1000,AK3338*AL3338*G3338/1000)</f>
        <v>#N/A</v>
      </c>
      <c r="I3338" s="29" t="str">
        <f>'施設リストA-1（直営）'!H1145</f>
        <v>新設</v>
      </c>
      <c r="J3338" s="30" t="e">
        <f>IF(I3338="新設",VLOOKUP('施設リストA-1（直営）'!I1145,'（新設）照明器具'!$B$5:$C$1990,2,FALSE),IF('部屋別効果（直）'!I3338="撤去",VLOOKUP('施設リストA-1（直営）'!I1145,'（既設）調査結果'!$B$5:$C$1998,2,FALSE),0))</f>
        <v>#N/A</v>
      </c>
      <c r="K3338" s="29">
        <f>'施設リストA-1（直営）'!K1145</f>
        <v>2</v>
      </c>
      <c r="L3338" s="29" t="str">
        <f>'施設リストA-1（直営）'!L1145</f>
        <v>撤去</v>
      </c>
      <c r="M3338" s="30">
        <f>IF(L3338="新設",VLOOKUP('施設リストA-1（直営）'!M1145,'（新設）照明器具'!$B$5:$C$1990,2,FALSE),IF('部屋別効果（直）'!L3338="撤去",VLOOKUP('施設リストA-1（直営）'!M1145,'（既設）調査結果'!$B$5:$C$1998,2,FALSE),0))</f>
        <v>86</v>
      </c>
      <c r="N3338" s="29">
        <f>'施設リストA-1（直営）'!O1145</f>
        <v>2</v>
      </c>
      <c r="O3338" s="29">
        <f>'施設リストA-1（直営）'!P1145</f>
        <v>0</v>
      </c>
      <c r="P3338" s="30">
        <f>IF(O3338="新設",VLOOKUP('施設リストA-1（直営）'!Q1145,'（新設）照明器具'!$B$5:$C$1990,2,FALSE),IF('部屋別効果（直）'!O3338="撤去",VLOOKUP('施設リストA-1（直営）'!Q1145,'（既設）調査結果'!$B$5:$C$1998,2,FALSE),0))</f>
        <v>0</v>
      </c>
      <c r="Q3338" s="29">
        <f>'施設リストA-1（直営）'!S1145</f>
        <v>0</v>
      </c>
      <c r="R3338" s="29">
        <f>'施設リストA-1（直営）'!T1145</f>
        <v>0</v>
      </c>
      <c r="S3338" s="30">
        <f>IF(R3338="新設",VLOOKUP('施設リストA-1（直営）'!U1145,'（新設）照明器具'!$B$5:$C$1990,2,FALSE),IF('部屋別効果（直）'!R3338="撤去",VLOOKUP('施設リストA-1（直営）'!U1145,'（既設）調査結果'!$B$5:$C$1998,2,FALSE),0))</f>
        <v>0</v>
      </c>
      <c r="T3338" s="29">
        <f>'施設リストA-1（直営）'!W1145</f>
        <v>0</v>
      </c>
      <c r="U3338" s="29">
        <f>'施設リストA-1（直営）'!X1145</f>
        <v>0</v>
      </c>
      <c r="V3338" s="30">
        <f>IF(U3338="新設",VLOOKUP('施設リストA-1（直営）'!Y1145,'（新設）照明器具'!$B$5:$C$1990,2,FALSE),IF('部屋別効果（直）'!U3338="撤去",VLOOKUP('施設リストA-1（直営）'!Y1145,'（既設）調査結果'!$B$5:$C$1998,2,FALSE),0))</f>
        <v>0</v>
      </c>
      <c r="W3338" s="29">
        <f>'施設リストA-1（直営）'!AA1145</f>
        <v>0</v>
      </c>
      <c r="X3338" s="29">
        <f>'施設リストA-1（直営）'!AB1145</f>
        <v>0</v>
      </c>
      <c r="Y3338" s="30">
        <f>IF(X3338="新設",VLOOKUP('施設リストA-1（直営）'!AC1145,'（新設）照明器具'!$B$5:$C$1990,2,FALSE),IF('部屋別効果（直）'!X3338="撤去",VLOOKUP('施設リストA-1（直営）'!AC1145,'（既設）調査結果'!$B$5:$C$1998,2,FALSE),0))</f>
        <v>0</v>
      </c>
      <c r="Z3338" s="29">
        <f>'施設リストA-1（直営）'!AE1145</f>
        <v>0</v>
      </c>
      <c r="AA3338" s="29">
        <f>'施設リストA-1（直営）'!AF1145</f>
        <v>0</v>
      </c>
      <c r="AB3338" s="30">
        <f>IF(AA3338="新設",VLOOKUP('施設リストA-1（直営）'!AG1145,'（新設）照明器具'!$B$5:$C$1990,2,FALSE),IF('部屋別効果（直）'!AA3338="撤去",VLOOKUP('施設リストA-1（直営）'!AG1145,'（既設）調査結果'!$B$5:$C$1998,2,FALSE),0))</f>
        <v>0</v>
      </c>
      <c r="AC3338" s="29">
        <f>'施設リストA-1（直営）'!AI1145</f>
        <v>0</v>
      </c>
      <c r="AD3338" s="29">
        <f>'施設リストA-1（直営）'!AJ1145</f>
        <v>0</v>
      </c>
      <c r="AE3338" s="30">
        <f>IF(AD3338="新設",VLOOKUP('施設リストA-1（直営）'!AK1145,'（新設）照明器具'!$B$5:$C$1990,2,FALSE),IF('部屋別効果（直）'!AD3338="撤去",VLOOKUP('施設リストA-1（直営）'!AK1145,'（既設）調査結果'!$B$5:$C$1998,2,FALSE),0))</f>
        <v>0</v>
      </c>
      <c r="AF3338" s="29">
        <f>'施設リストA-1（直営）'!AM1145</f>
        <v>0</v>
      </c>
      <c r="AG3338" s="29">
        <f>'施設リストA-1（直営）'!AN1145</f>
        <v>0</v>
      </c>
      <c r="AH3338" s="30">
        <f>IF(AG3338="新設",VLOOKUP('施設リストA-1（直営）'!AO1145,'（新設）照明器具'!$B$5:$C$1990,2,FALSE),IF('部屋別効果（直）'!AG3338="撤去",VLOOKUP('施設リストA-1（直営）'!AO1145,'（既設）調査結果'!$B$5:$C$1998,2,FALSE),0))</f>
        <v>0</v>
      </c>
      <c r="AI3338" s="29">
        <f>'施設リストA-1（直営）'!AQ1145</f>
        <v>0</v>
      </c>
      <c r="AJ3338" s="29">
        <f>'施設リストA-1（直営）'!AR1145</f>
        <v>0</v>
      </c>
      <c r="AK3338" s="30">
        <f>IF(AJ3338="新設",VLOOKUP('施設リストA-1（直営）'!AS1145,'（新設）照明器具'!$B$5:$C$1990,2,FALSE),IF('部屋別効果（直）'!AJ3338="撤去",VLOOKUP('施設リストA-1（直営）'!AS1145,'（既設）調査結果'!$B$5:$C$1998,2,FALSE),0))</f>
        <v>0</v>
      </c>
      <c r="AL3338" s="29">
        <f>'施設リストA-1（直営）'!AU1145</f>
        <v>0</v>
      </c>
    </row>
    <row r="3339" spans="1:38" customFormat="1">
      <c r="A3339" s="15">
        <f>'施設リストA-1（直営）'!A1189</f>
        <v>0</v>
      </c>
      <c r="B3339" s="16" t="str">
        <f>'施設リストA-1（直営）'!B1146</f>
        <v>日吉ヶ丘高</v>
      </c>
      <c r="C3339" s="14">
        <f>'施設リストA-1（直営）'!C1146</f>
        <v>0</v>
      </c>
      <c r="D3339" s="94" t="str">
        <f>'施設リストA-1（直営）'!D1146</f>
        <v>西側渡り廊下（２F～１F）</v>
      </c>
      <c r="E3339" s="20">
        <f>'施設リストA-1（直営）'!E1146</f>
        <v>210</v>
      </c>
      <c r="F3339" s="20">
        <f>'施設リストA-1（直営）'!F1146</f>
        <v>10</v>
      </c>
      <c r="G3339" s="13">
        <f>'施設リストA-1（直営）'!G1146</f>
        <v>2100</v>
      </c>
      <c r="H3339" s="28" t="e">
        <f t="shared" si="52"/>
        <v>#N/A</v>
      </c>
      <c r="I3339" s="29" t="str">
        <f>'施設リストA-1（直営）'!H1146</f>
        <v>新設</v>
      </c>
      <c r="J3339" s="30" t="e">
        <f>IF(I3339="新設",VLOOKUP('施設リストA-1（直営）'!I1146,'（新設）照明器具'!$B$5:$C$1990,2,FALSE),IF('部屋別効果（直）'!I3339="撤去",VLOOKUP('施設リストA-1（直営）'!I1146,'（既設）調査結果'!$B$5:$C$1998,2,FALSE),0))</f>
        <v>#N/A</v>
      </c>
      <c r="K3339" s="29">
        <f>'施設リストA-1（直営）'!K1146</f>
        <v>4</v>
      </c>
      <c r="L3339" s="29" t="str">
        <f>'施設リストA-1（直営）'!L1146</f>
        <v>撤去</v>
      </c>
      <c r="M3339" s="30">
        <f>IF(L3339="新設",VLOOKUP('施設リストA-1（直営）'!M1146,'（新設）照明器具'!$B$5:$C$1990,2,FALSE),IF('部屋別効果（直）'!L3339="撤去",VLOOKUP('施設リストA-1（直営）'!M1146,'（既設）調査結果'!$B$5:$C$1998,2,FALSE),0))</f>
        <v>86</v>
      </c>
      <c r="N3339" s="29">
        <f>'施設リストA-1（直営）'!O1146</f>
        <v>4</v>
      </c>
      <c r="O3339" s="29">
        <f>'施設リストA-1（直営）'!P1146</f>
        <v>0</v>
      </c>
      <c r="P3339" s="30">
        <f>IF(O3339="新設",VLOOKUP('施設リストA-1（直営）'!Q1146,'（新設）照明器具'!$B$5:$C$1990,2,FALSE),IF('部屋別効果（直）'!O3339="撤去",VLOOKUP('施設リストA-1（直営）'!Q1146,'（既設）調査結果'!$B$5:$C$1998,2,FALSE),0))</f>
        <v>0</v>
      </c>
      <c r="Q3339" s="29">
        <f>'施設リストA-1（直営）'!S1146</f>
        <v>0</v>
      </c>
      <c r="R3339" s="29">
        <f>'施設リストA-1（直営）'!T1146</f>
        <v>0</v>
      </c>
      <c r="S3339" s="30">
        <f>IF(R3339="新設",VLOOKUP('施設リストA-1（直営）'!U1146,'（新設）照明器具'!$B$5:$C$1990,2,FALSE),IF('部屋別効果（直）'!R3339="撤去",VLOOKUP('施設リストA-1（直営）'!U1146,'（既設）調査結果'!$B$5:$C$1998,2,FALSE),0))</f>
        <v>0</v>
      </c>
      <c r="T3339" s="29">
        <f>'施設リストA-1（直営）'!W1146</f>
        <v>0</v>
      </c>
      <c r="U3339" s="29">
        <f>'施設リストA-1（直営）'!X1146</f>
        <v>0</v>
      </c>
      <c r="V3339" s="30">
        <f>IF(U3339="新設",VLOOKUP('施設リストA-1（直営）'!Y1146,'（新設）照明器具'!$B$5:$C$1990,2,FALSE),IF('部屋別効果（直）'!U3339="撤去",VLOOKUP('施設リストA-1（直営）'!Y1146,'（既設）調査結果'!$B$5:$C$1998,2,FALSE),0))</f>
        <v>0</v>
      </c>
      <c r="W3339" s="29">
        <f>'施設リストA-1（直営）'!AA1146</f>
        <v>0</v>
      </c>
      <c r="X3339" s="29">
        <f>'施設リストA-1（直営）'!AB1146</f>
        <v>0</v>
      </c>
      <c r="Y3339" s="30">
        <f>IF(X3339="新設",VLOOKUP('施設リストA-1（直営）'!AC1146,'（新設）照明器具'!$B$5:$C$1990,2,FALSE),IF('部屋別効果（直）'!X3339="撤去",VLOOKUP('施設リストA-1（直営）'!AC1146,'（既設）調査結果'!$B$5:$C$1998,2,FALSE),0))</f>
        <v>0</v>
      </c>
      <c r="Z3339" s="29">
        <f>'施設リストA-1（直営）'!AE1146</f>
        <v>0</v>
      </c>
      <c r="AA3339" s="29">
        <f>'施設リストA-1（直営）'!AF1146</f>
        <v>0</v>
      </c>
      <c r="AB3339" s="30">
        <f>IF(AA3339="新設",VLOOKUP('施設リストA-1（直営）'!AG1146,'（新設）照明器具'!$B$5:$C$1990,2,FALSE),IF('部屋別効果（直）'!AA3339="撤去",VLOOKUP('施設リストA-1（直営）'!AG1146,'（既設）調査結果'!$B$5:$C$1998,2,FALSE),0))</f>
        <v>0</v>
      </c>
      <c r="AC3339" s="29">
        <f>'施設リストA-1（直営）'!AI1146</f>
        <v>0</v>
      </c>
      <c r="AD3339" s="29">
        <f>'施設リストA-1（直営）'!AJ1146</f>
        <v>0</v>
      </c>
      <c r="AE3339" s="30">
        <f>IF(AD3339="新設",VLOOKUP('施設リストA-1（直営）'!AK1146,'（新設）照明器具'!$B$5:$C$1990,2,FALSE),IF('部屋別効果（直）'!AD3339="撤去",VLOOKUP('施設リストA-1（直営）'!AK1146,'（既設）調査結果'!$B$5:$C$1998,2,FALSE),0))</f>
        <v>0</v>
      </c>
      <c r="AF3339" s="29">
        <f>'施設リストA-1（直営）'!AM1146</f>
        <v>0</v>
      </c>
      <c r="AG3339" s="29">
        <f>'施設リストA-1（直営）'!AN1146</f>
        <v>0</v>
      </c>
      <c r="AH3339" s="30">
        <f>IF(AG3339="新設",VLOOKUP('施設リストA-1（直営）'!AO1146,'（新設）照明器具'!$B$5:$C$1990,2,FALSE),IF('部屋別効果（直）'!AG3339="撤去",VLOOKUP('施設リストA-1（直営）'!AO1146,'（既設）調査結果'!$B$5:$C$1998,2,FALSE),0))</f>
        <v>0</v>
      </c>
      <c r="AI3339" s="29">
        <f>'施設リストA-1（直営）'!AQ1146</f>
        <v>0</v>
      </c>
      <c r="AJ3339" s="29">
        <f>'施設リストA-1（直営）'!AR1146</f>
        <v>0</v>
      </c>
      <c r="AK3339" s="30">
        <f>IF(AJ3339="新設",VLOOKUP('施設リストA-1（直営）'!AS1146,'（新設）照明器具'!$B$5:$C$1990,2,FALSE),IF('部屋別効果（直）'!AJ3339="撤去",VLOOKUP('施設リストA-1（直営）'!AS1146,'（既設）調査結果'!$B$5:$C$1998,2,FALSE),0))</f>
        <v>0</v>
      </c>
      <c r="AL3339" s="29">
        <f>'施設リストA-1（直営）'!AU1146</f>
        <v>0</v>
      </c>
    </row>
    <row r="3340" spans="1:38" customFormat="1">
      <c r="A3340" s="15">
        <f>'施設リストA-1（直営）'!A1190</f>
        <v>0</v>
      </c>
      <c r="B3340" s="16" t="str">
        <f>'施設リストA-1（直営）'!B1147</f>
        <v>日吉ヶ丘高</v>
      </c>
      <c r="C3340" s="14">
        <f>'施設リストA-1（直営）'!C1147</f>
        <v>0</v>
      </c>
      <c r="D3340" s="94" t="str">
        <f>'施設リストA-1（直営）'!D1147</f>
        <v>東側渡り廊下（３F～２F）</v>
      </c>
      <c r="E3340" s="20">
        <f>'施設リストA-1（直営）'!E1147</f>
        <v>210</v>
      </c>
      <c r="F3340" s="20">
        <f>'施設リストA-1（直営）'!F1147</f>
        <v>10</v>
      </c>
      <c r="G3340" s="13">
        <f>'施設リストA-1（直営）'!G1147</f>
        <v>2100</v>
      </c>
      <c r="H3340" s="28">
        <f t="shared" si="52"/>
        <v>0</v>
      </c>
      <c r="I3340" s="29">
        <f>'施設リストA-1（直営）'!H1147</f>
        <v>0</v>
      </c>
      <c r="J3340" s="30">
        <f>IF(I3340="新設",VLOOKUP('施設リストA-1（直営）'!I1147,'（新設）照明器具'!$B$5:$C$1990,2,FALSE),IF('部屋別効果（直）'!I3340="撤去",VLOOKUP('施設リストA-1（直営）'!I1147,'（既設）調査結果'!$B$5:$C$1998,2,FALSE),0))</f>
        <v>0</v>
      </c>
      <c r="K3340" s="29">
        <f>'施設リストA-1（直営）'!K1147</f>
        <v>0</v>
      </c>
      <c r="L3340" s="29">
        <f>'施設リストA-1（直営）'!L1147</f>
        <v>0</v>
      </c>
      <c r="M3340" s="30">
        <f>IF(L3340="新設",VLOOKUP('施設リストA-1（直営）'!M1147,'（新設）照明器具'!$B$5:$C$1990,2,FALSE),IF('部屋別効果（直）'!L3340="撤去",VLOOKUP('施設リストA-1（直営）'!M1147,'（既設）調査結果'!$B$5:$C$1998,2,FALSE),0))</f>
        <v>0</v>
      </c>
      <c r="N3340" s="29">
        <f>'施設リストA-1（直営）'!O1147</f>
        <v>0</v>
      </c>
      <c r="O3340" s="29">
        <f>'施設リストA-1（直営）'!P1147</f>
        <v>0</v>
      </c>
      <c r="P3340" s="30">
        <f>IF(O3340="新設",VLOOKUP('施設リストA-1（直営）'!Q1147,'（新設）照明器具'!$B$5:$C$1990,2,FALSE),IF('部屋別効果（直）'!O3340="撤去",VLOOKUP('施設リストA-1（直営）'!Q1147,'（既設）調査結果'!$B$5:$C$1998,2,FALSE),0))</f>
        <v>0</v>
      </c>
      <c r="Q3340" s="29">
        <f>'施設リストA-1（直営）'!S1147</f>
        <v>0</v>
      </c>
      <c r="R3340" s="29">
        <f>'施設リストA-1（直営）'!T1147</f>
        <v>0</v>
      </c>
      <c r="S3340" s="30">
        <f>IF(R3340="新設",VLOOKUP('施設リストA-1（直営）'!U1147,'（新設）照明器具'!$B$5:$C$1990,2,FALSE),IF('部屋別効果（直）'!R3340="撤去",VLOOKUP('施設リストA-1（直営）'!U1147,'（既設）調査結果'!$B$5:$C$1998,2,FALSE),0))</f>
        <v>0</v>
      </c>
      <c r="T3340" s="29">
        <f>'施設リストA-1（直営）'!W1147</f>
        <v>0</v>
      </c>
      <c r="U3340" s="29">
        <f>'施設リストA-1（直営）'!X1147</f>
        <v>0</v>
      </c>
      <c r="V3340" s="30">
        <f>IF(U3340="新設",VLOOKUP('施設リストA-1（直営）'!Y1147,'（新設）照明器具'!$B$5:$C$1990,2,FALSE),IF('部屋別効果（直）'!U3340="撤去",VLOOKUP('施設リストA-1（直営）'!Y1147,'（既設）調査結果'!$B$5:$C$1998,2,FALSE),0))</f>
        <v>0</v>
      </c>
      <c r="W3340" s="29">
        <f>'施設リストA-1（直営）'!AA1147</f>
        <v>0</v>
      </c>
      <c r="X3340" s="29">
        <f>'施設リストA-1（直営）'!AB1147</f>
        <v>0</v>
      </c>
      <c r="Y3340" s="30">
        <f>IF(X3340="新設",VLOOKUP('施設リストA-1（直営）'!AC1147,'（新設）照明器具'!$B$5:$C$1990,2,FALSE),IF('部屋別効果（直）'!X3340="撤去",VLOOKUP('施設リストA-1（直営）'!AC1147,'（既設）調査結果'!$B$5:$C$1998,2,FALSE),0))</f>
        <v>0</v>
      </c>
      <c r="Z3340" s="29">
        <f>'施設リストA-1（直営）'!AE1147</f>
        <v>0</v>
      </c>
      <c r="AA3340" s="29">
        <f>'施設リストA-1（直営）'!AF1147</f>
        <v>0</v>
      </c>
      <c r="AB3340" s="30">
        <f>IF(AA3340="新設",VLOOKUP('施設リストA-1（直営）'!AG1147,'（新設）照明器具'!$B$5:$C$1990,2,FALSE),IF('部屋別効果（直）'!AA3340="撤去",VLOOKUP('施設リストA-1（直営）'!AG1147,'（既設）調査結果'!$B$5:$C$1998,2,FALSE),0))</f>
        <v>0</v>
      </c>
      <c r="AC3340" s="29">
        <f>'施設リストA-1（直営）'!AI1147</f>
        <v>0</v>
      </c>
      <c r="AD3340" s="29">
        <f>'施設リストA-1（直営）'!AJ1147</f>
        <v>0</v>
      </c>
      <c r="AE3340" s="30">
        <f>IF(AD3340="新設",VLOOKUP('施設リストA-1（直営）'!AK1147,'（新設）照明器具'!$B$5:$C$1990,2,FALSE),IF('部屋別効果（直）'!AD3340="撤去",VLOOKUP('施設リストA-1（直営）'!AK1147,'（既設）調査結果'!$B$5:$C$1998,2,FALSE),0))</f>
        <v>0</v>
      </c>
      <c r="AF3340" s="29">
        <f>'施設リストA-1（直営）'!AM1147</f>
        <v>0</v>
      </c>
      <c r="AG3340" s="29">
        <f>'施設リストA-1（直営）'!AN1147</f>
        <v>0</v>
      </c>
      <c r="AH3340" s="30">
        <f>IF(AG3340="新設",VLOOKUP('施設リストA-1（直営）'!AO1147,'（新設）照明器具'!$B$5:$C$1990,2,FALSE),IF('部屋別効果（直）'!AG3340="撤去",VLOOKUP('施設リストA-1（直営）'!AO1147,'（既設）調査結果'!$B$5:$C$1998,2,FALSE),0))</f>
        <v>0</v>
      </c>
      <c r="AI3340" s="29">
        <f>'施設リストA-1（直営）'!AQ1147</f>
        <v>0</v>
      </c>
      <c r="AJ3340" s="29">
        <f>'施設リストA-1（直営）'!AR1147</f>
        <v>0</v>
      </c>
      <c r="AK3340" s="30">
        <f>IF(AJ3340="新設",VLOOKUP('施設リストA-1（直営）'!AS1147,'（新設）照明器具'!$B$5:$C$1990,2,FALSE),IF('部屋別効果（直）'!AJ3340="撤去",VLOOKUP('施設リストA-1（直営）'!AS1147,'（既設）調査結果'!$B$5:$C$1998,2,FALSE),0))</f>
        <v>0</v>
      </c>
      <c r="AL3340" s="29">
        <f>'施設リストA-1（直営）'!AU1147</f>
        <v>0</v>
      </c>
    </row>
    <row r="3341" spans="1:38" customFormat="1">
      <c r="A3341" s="15">
        <f>'施設リストA-1（直営）'!A1191</f>
        <v>0</v>
      </c>
      <c r="B3341" s="16" t="str">
        <f>'施設リストA-1（直営）'!B1148</f>
        <v>日吉ヶ丘高</v>
      </c>
      <c r="C3341" s="14">
        <f>'施設リストA-1（直営）'!C1148</f>
        <v>0</v>
      </c>
      <c r="D3341" s="94" t="str">
        <f>'施設リストA-1（直営）'!D1148</f>
        <v>西側渡り廊下（３F～２F）</v>
      </c>
      <c r="E3341" s="20">
        <f>'施設リストA-1（直営）'!E1148</f>
        <v>210</v>
      </c>
      <c r="F3341" s="20">
        <f>'施設リストA-1（直営）'!F1148</f>
        <v>10</v>
      </c>
      <c r="G3341" s="13">
        <f>'施設リストA-1（直営）'!G1148</f>
        <v>2100</v>
      </c>
      <c r="H3341" s="28" t="e">
        <f t="shared" si="52"/>
        <v>#N/A</v>
      </c>
      <c r="I3341" s="29" t="str">
        <f>'施設リストA-1（直営）'!H1148</f>
        <v>新設</v>
      </c>
      <c r="J3341" s="30" t="e">
        <f>IF(I3341="新設",VLOOKUP('施設リストA-1（直営）'!I1148,'（新設）照明器具'!$B$5:$C$1990,2,FALSE),IF('部屋別効果（直）'!I3341="撤去",VLOOKUP('施設リストA-1（直営）'!I1148,'（既設）調査結果'!$B$5:$C$1998,2,FALSE),0))</f>
        <v>#N/A</v>
      </c>
      <c r="K3341" s="29">
        <f>'施設リストA-1（直営）'!K1148</f>
        <v>4</v>
      </c>
      <c r="L3341" s="29" t="str">
        <f>'施設リストA-1（直営）'!L1148</f>
        <v>撤去</v>
      </c>
      <c r="M3341" s="30">
        <f>IF(L3341="新設",VLOOKUP('施設リストA-1（直営）'!M1148,'（新設）照明器具'!$B$5:$C$1990,2,FALSE),IF('部屋別効果（直）'!L3341="撤去",VLOOKUP('施設リストA-1（直営）'!M1148,'（既設）調査結果'!$B$5:$C$1998,2,FALSE),0))</f>
        <v>86</v>
      </c>
      <c r="N3341" s="29">
        <f>'施設リストA-1（直営）'!O1148</f>
        <v>4</v>
      </c>
      <c r="O3341" s="29">
        <f>'施設リストA-1（直営）'!P1148</f>
        <v>0</v>
      </c>
      <c r="P3341" s="30">
        <f>IF(O3341="新設",VLOOKUP('施設リストA-1（直営）'!Q1148,'（新設）照明器具'!$B$5:$C$1990,2,FALSE),IF('部屋別効果（直）'!O3341="撤去",VLOOKUP('施設リストA-1（直営）'!Q1148,'（既設）調査結果'!$B$5:$C$1998,2,FALSE),0))</f>
        <v>0</v>
      </c>
      <c r="Q3341" s="29">
        <f>'施設リストA-1（直営）'!S1148</f>
        <v>0</v>
      </c>
      <c r="R3341" s="29">
        <f>'施設リストA-1（直営）'!T1148</f>
        <v>0</v>
      </c>
      <c r="S3341" s="30">
        <f>IF(R3341="新設",VLOOKUP('施設リストA-1（直営）'!U1148,'（新設）照明器具'!$B$5:$C$1990,2,FALSE),IF('部屋別効果（直）'!R3341="撤去",VLOOKUP('施設リストA-1（直営）'!U1148,'（既設）調査結果'!$B$5:$C$1998,2,FALSE),0))</f>
        <v>0</v>
      </c>
      <c r="T3341" s="29">
        <f>'施設リストA-1（直営）'!W1148</f>
        <v>0</v>
      </c>
      <c r="U3341" s="29">
        <f>'施設リストA-1（直営）'!X1148</f>
        <v>0</v>
      </c>
      <c r="V3341" s="30">
        <f>IF(U3341="新設",VLOOKUP('施設リストA-1（直営）'!Y1148,'（新設）照明器具'!$B$5:$C$1990,2,FALSE),IF('部屋別効果（直）'!U3341="撤去",VLOOKUP('施設リストA-1（直営）'!Y1148,'（既設）調査結果'!$B$5:$C$1998,2,FALSE),0))</f>
        <v>0</v>
      </c>
      <c r="W3341" s="29">
        <f>'施設リストA-1（直営）'!AA1148</f>
        <v>0</v>
      </c>
      <c r="X3341" s="29">
        <f>'施設リストA-1（直営）'!AB1148</f>
        <v>0</v>
      </c>
      <c r="Y3341" s="30">
        <f>IF(X3341="新設",VLOOKUP('施設リストA-1（直営）'!AC1148,'（新設）照明器具'!$B$5:$C$1990,2,FALSE),IF('部屋別効果（直）'!X3341="撤去",VLOOKUP('施設リストA-1（直営）'!AC1148,'（既設）調査結果'!$B$5:$C$1998,2,FALSE),0))</f>
        <v>0</v>
      </c>
      <c r="Z3341" s="29">
        <f>'施設リストA-1（直営）'!AE1148</f>
        <v>0</v>
      </c>
      <c r="AA3341" s="29">
        <f>'施設リストA-1（直営）'!AF1148</f>
        <v>0</v>
      </c>
      <c r="AB3341" s="30">
        <f>IF(AA3341="新設",VLOOKUP('施設リストA-1（直営）'!AG1148,'（新設）照明器具'!$B$5:$C$1990,2,FALSE),IF('部屋別効果（直）'!AA3341="撤去",VLOOKUP('施設リストA-1（直営）'!AG1148,'（既設）調査結果'!$B$5:$C$1998,2,FALSE),0))</f>
        <v>0</v>
      </c>
      <c r="AC3341" s="29">
        <f>'施設リストA-1（直営）'!AI1148</f>
        <v>0</v>
      </c>
      <c r="AD3341" s="29">
        <f>'施設リストA-1（直営）'!AJ1148</f>
        <v>0</v>
      </c>
      <c r="AE3341" s="30">
        <f>IF(AD3341="新設",VLOOKUP('施設リストA-1（直営）'!AK1148,'（新設）照明器具'!$B$5:$C$1990,2,FALSE),IF('部屋別効果（直）'!AD3341="撤去",VLOOKUP('施設リストA-1（直営）'!AK1148,'（既設）調査結果'!$B$5:$C$1998,2,FALSE),0))</f>
        <v>0</v>
      </c>
      <c r="AF3341" s="29">
        <f>'施設リストA-1（直営）'!AM1148</f>
        <v>0</v>
      </c>
      <c r="AG3341" s="29">
        <f>'施設リストA-1（直営）'!AN1148</f>
        <v>0</v>
      </c>
      <c r="AH3341" s="30">
        <f>IF(AG3341="新設",VLOOKUP('施設リストA-1（直営）'!AO1148,'（新設）照明器具'!$B$5:$C$1990,2,FALSE),IF('部屋別効果（直）'!AG3341="撤去",VLOOKUP('施設リストA-1（直営）'!AO1148,'（既設）調査結果'!$B$5:$C$1998,2,FALSE),0))</f>
        <v>0</v>
      </c>
      <c r="AI3341" s="29">
        <f>'施設リストA-1（直営）'!AQ1148</f>
        <v>0</v>
      </c>
      <c r="AJ3341" s="29">
        <f>'施設リストA-1（直営）'!AR1148</f>
        <v>0</v>
      </c>
      <c r="AK3341" s="30">
        <f>IF(AJ3341="新設",VLOOKUP('施設リストA-1（直営）'!AS1148,'（新設）照明器具'!$B$5:$C$1990,2,FALSE),IF('部屋別効果（直）'!AJ3341="撤去",VLOOKUP('施設リストA-1（直営）'!AS1148,'（既設）調査結果'!$B$5:$C$1998,2,FALSE),0))</f>
        <v>0</v>
      </c>
      <c r="AL3341" s="29">
        <f>'施設リストA-1（直営）'!AU1148</f>
        <v>0</v>
      </c>
    </row>
    <row r="3342" spans="1:38" customFormat="1">
      <c r="A3342" s="15">
        <f>'施設リストA-1（直営）'!A1192</f>
        <v>0</v>
      </c>
      <c r="B3342" s="16" t="str">
        <f>'施設リストA-1（直営）'!B1149</f>
        <v>日吉ヶ丘高</v>
      </c>
      <c r="C3342" s="14">
        <f>'施設リストA-1（直営）'!C1149</f>
        <v>0</v>
      </c>
      <c r="D3342" s="94" t="str">
        <f>'施設リストA-1（直営）'!D1149</f>
        <v>階段</v>
      </c>
      <c r="E3342" s="20">
        <f>'施設リストA-1（直営）'!E1149</f>
        <v>210</v>
      </c>
      <c r="F3342" s="20">
        <f>'施設リストA-1（直営）'!F1149</f>
        <v>10</v>
      </c>
      <c r="G3342" s="13">
        <f>'施設リストA-1（直営）'!G1149</f>
        <v>2100</v>
      </c>
      <c r="H3342" s="28" t="e">
        <f t="shared" si="52"/>
        <v>#N/A</v>
      </c>
      <c r="I3342" s="29" t="str">
        <f>'施設リストA-1（直営）'!H1149</f>
        <v>新設</v>
      </c>
      <c r="J3342" s="30" t="e">
        <f>IF(I3342="新設",VLOOKUP('施設リストA-1（直営）'!I1149,'（新設）照明器具'!$B$5:$C$1990,2,FALSE),IF('部屋別効果（直）'!I3342="撤去",VLOOKUP('施設リストA-1（直営）'!I1149,'（既設）調査結果'!$B$5:$C$1998,2,FALSE),0))</f>
        <v>#N/A</v>
      </c>
      <c r="K3342" s="29">
        <f>'施設リストA-1（直営）'!K1149</f>
        <v>2</v>
      </c>
      <c r="L3342" s="29" t="str">
        <f>'施設リストA-1（直営）'!L1149</f>
        <v>撤去</v>
      </c>
      <c r="M3342" s="30">
        <f>IF(L3342="新設",VLOOKUP('施設リストA-1（直営）'!M1149,'（新設）照明器具'!$B$5:$C$1990,2,FALSE),IF('部屋別効果（直）'!L3342="撤去",VLOOKUP('施設リストA-1（直営）'!M1149,'（既設）調査結果'!$B$5:$C$1998,2,FALSE),0))</f>
        <v>45</v>
      </c>
      <c r="N3342" s="29">
        <f>'施設リストA-1（直営）'!O1149</f>
        <v>2</v>
      </c>
      <c r="O3342" s="29" t="str">
        <f>'施設リストA-1（直営）'!P1149</f>
        <v>新設</v>
      </c>
      <c r="P3342" s="30" t="e">
        <f>IF(O3342="新設",VLOOKUP('施設リストA-1（直営）'!Q1149,'（新設）照明器具'!$B$5:$C$1990,2,FALSE),IF('部屋別効果（直）'!O3342="撤去",VLOOKUP('施設リストA-1（直営）'!Q1149,'（既設）調査結果'!$B$5:$C$1998,2,FALSE),0))</f>
        <v>#N/A</v>
      </c>
      <c r="Q3342" s="29">
        <f>'施設リストA-1（直営）'!S1149</f>
        <v>1</v>
      </c>
      <c r="R3342" s="29" t="str">
        <f>'施設リストA-1（直営）'!T1149</f>
        <v>撤去</v>
      </c>
      <c r="S3342" s="30">
        <f>IF(R3342="新設",VLOOKUP('施設リストA-1（直営）'!U1149,'（新設）照明器具'!$B$5:$C$1990,2,FALSE),IF('部屋別効果（直）'!R3342="撤去",VLOOKUP('施設リストA-1（直営）'!U1149,'（既設）調査結果'!$B$5:$C$1998,2,FALSE),0))</f>
        <v>23</v>
      </c>
      <c r="T3342" s="29">
        <f>'施設リストA-1（直営）'!W1149</f>
        <v>1</v>
      </c>
      <c r="U3342" s="29">
        <f>'施設リストA-1（直営）'!X1149</f>
        <v>0</v>
      </c>
      <c r="V3342" s="30">
        <f>IF(U3342="新設",VLOOKUP('施設リストA-1（直営）'!Y1149,'（新設）照明器具'!$B$5:$C$1990,2,FALSE),IF('部屋別効果（直）'!U3342="撤去",VLOOKUP('施設リストA-1（直営）'!Y1149,'（既設）調査結果'!$B$5:$C$1998,2,FALSE),0))</f>
        <v>0</v>
      </c>
      <c r="W3342" s="29">
        <f>'施設リストA-1（直営）'!AA1149</f>
        <v>0</v>
      </c>
      <c r="X3342" s="29">
        <f>'施設リストA-1（直営）'!AB1149</f>
        <v>0</v>
      </c>
      <c r="Y3342" s="30">
        <f>IF(X3342="新設",VLOOKUP('施設リストA-1（直営）'!AC1149,'（新設）照明器具'!$B$5:$C$1990,2,FALSE),IF('部屋別効果（直）'!X3342="撤去",VLOOKUP('施設リストA-1（直営）'!AC1149,'（既設）調査結果'!$B$5:$C$1998,2,FALSE),0))</f>
        <v>0</v>
      </c>
      <c r="Z3342" s="29">
        <f>'施設リストA-1（直営）'!AE1149</f>
        <v>0</v>
      </c>
      <c r="AA3342" s="29">
        <f>'施設リストA-1（直営）'!AF1149</f>
        <v>0</v>
      </c>
      <c r="AB3342" s="30">
        <f>IF(AA3342="新設",VLOOKUP('施設リストA-1（直営）'!AG1149,'（新設）照明器具'!$B$5:$C$1990,2,FALSE),IF('部屋別効果（直）'!AA3342="撤去",VLOOKUP('施設リストA-1（直営）'!AG1149,'（既設）調査結果'!$B$5:$C$1998,2,FALSE),0))</f>
        <v>0</v>
      </c>
      <c r="AC3342" s="29">
        <f>'施設リストA-1（直営）'!AI1149</f>
        <v>0</v>
      </c>
      <c r="AD3342" s="29">
        <f>'施設リストA-1（直営）'!AJ1149</f>
        <v>0</v>
      </c>
      <c r="AE3342" s="30">
        <f>IF(AD3342="新設",VLOOKUP('施設リストA-1（直営）'!AK1149,'（新設）照明器具'!$B$5:$C$1990,2,FALSE),IF('部屋別効果（直）'!AD3342="撤去",VLOOKUP('施設リストA-1（直営）'!AK1149,'（既設）調査結果'!$B$5:$C$1998,2,FALSE),0))</f>
        <v>0</v>
      </c>
      <c r="AF3342" s="29">
        <f>'施設リストA-1（直営）'!AM1149</f>
        <v>0</v>
      </c>
      <c r="AG3342" s="29">
        <f>'施設リストA-1（直営）'!AN1149</f>
        <v>0</v>
      </c>
      <c r="AH3342" s="30">
        <f>IF(AG3342="新設",VLOOKUP('施設リストA-1（直営）'!AO1149,'（新設）照明器具'!$B$5:$C$1990,2,FALSE),IF('部屋別効果（直）'!AG3342="撤去",VLOOKUP('施設リストA-1（直営）'!AO1149,'（既設）調査結果'!$B$5:$C$1998,2,FALSE),0))</f>
        <v>0</v>
      </c>
      <c r="AI3342" s="29">
        <f>'施設リストA-1（直営）'!AQ1149</f>
        <v>0</v>
      </c>
      <c r="AJ3342" s="29">
        <f>'施設リストA-1（直営）'!AR1149</f>
        <v>0</v>
      </c>
      <c r="AK3342" s="30">
        <f>IF(AJ3342="新設",VLOOKUP('施設リストA-1（直営）'!AS1149,'（新設）照明器具'!$B$5:$C$1990,2,FALSE),IF('部屋別効果（直）'!AJ3342="撤去",VLOOKUP('施設リストA-1（直営）'!AS1149,'（既設）調査結果'!$B$5:$C$1998,2,FALSE),0))</f>
        <v>0</v>
      </c>
      <c r="AL3342" s="29">
        <f>'施設リストA-1（直営）'!AU1149</f>
        <v>0</v>
      </c>
    </row>
    <row r="3343" spans="1:38" customFormat="1">
      <c r="A3343" s="15">
        <f>'施設リストA-1（直営）'!A1193</f>
        <v>0</v>
      </c>
      <c r="B3343" s="16" t="str">
        <f>'施設リストA-1（直営）'!B1150</f>
        <v>日吉ヶ丘高</v>
      </c>
      <c r="C3343" s="14" t="str">
        <f>'施設リストA-1（直営）'!C1150</f>
        <v>１F</v>
      </c>
      <c r="D3343" s="94" t="str">
        <f>'施設リストA-1（直営）'!D1150</f>
        <v>英語村</v>
      </c>
      <c r="E3343" s="20">
        <f>'施設リストA-1（直営）'!E1150</f>
        <v>210</v>
      </c>
      <c r="F3343" s="20">
        <f>'施設リストA-1（直営）'!F1150</f>
        <v>6</v>
      </c>
      <c r="G3343" s="13">
        <f>'施設リストA-1（直営）'!G1150</f>
        <v>1260</v>
      </c>
      <c r="H3343" s="28" t="e">
        <f t="shared" si="52"/>
        <v>#N/A</v>
      </c>
      <c r="I3343" s="29" t="str">
        <f>'施設リストA-1（直営）'!H1150</f>
        <v>新設</v>
      </c>
      <c r="J3343" s="30" t="e">
        <f>IF(I3343="新設",VLOOKUP('施設リストA-1（直営）'!I1150,'（新設）照明器具'!$B$5:$C$1990,2,FALSE),IF('部屋別効果（直）'!I3343="撤去",VLOOKUP('施設リストA-1（直営）'!I1150,'（既設）調査結果'!$B$5:$C$1998,2,FALSE),0))</f>
        <v>#N/A</v>
      </c>
      <c r="K3343" s="29">
        <f>'施設リストA-1（直営）'!K1150</f>
        <v>28</v>
      </c>
      <c r="L3343" s="29" t="str">
        <f>'施設リストA-1（直営）'!L1150</f>
        <v>撤去</v>
      </c>
      <c r="M3343" s="30">
        <f>IF(L3343="新設",VLOOKUP('施設リストA-1（直営）'!M1150,'（新設）照明器具'!$B$5:$C$1990,2,FALSE),IF('部屋別効果（直）'!L3343="撤去",VLOOKUP('施設リストA-1（直営）'!M1150,'（既設）調査結果'!$B$5:$C$1998,2,FALSE),0))</f>
        <v>86</v>
      </c>
      <c r="N3343" s="29">
        <f>'施設リストA-1（直営）'!O1150</f>
        <v>28</v>
      </c>
      <c r="O3343" s="29">
        <f>'施設リストA-1（直営）'!P1150</f>
        <v>0</v>
      </c>
      <c r="P3343" s="30">
        <f>IF(O3343="新設",VLOOKUP('施設リストA-1（直営）'!Q1150,'（新設）照明器具'!$B$5:$C$1990,2,FALSE),IF('部屋別効果（直）'!O3343="撤去",VLOOKUP('施設リストA-1（直営）'!Q1150,'（既設）調査結果'!$B$5:$C$1998,2,FALSE),0))</f>
        <v>0</v>
      </c>
      <c r="Q3343" s="29">
        <f>'施設リストA-1（直営）'!S1150</f>
        <v>0</v>
      </c>
      <c r="R3343" s="29">
        <f>'施設リストA-1（直営）'!T1150</f>
        <v>0</v>
      </c>
      <c r="S3343" s="30">
        <f>IF(R3343="新設",VLOOKUP('施設リストA-1（直営）'!U1150,'（新設）照明器具'!$B$5:$C$1990,2,FALSE),IF('部屋別効果（直）'!R3343="撤去",VLOOKUP('施設リストA-1（直営）'!U1150,'（既設）調査結果'!$B$5:$C$1998,2,FALSE),0))</f>
        <v>0</v>
      </c>
      <c r="T3343" s="29">
        <f>'施設リストA-1（直営）'!W1150</f>
        <v>0</v>
      </c>
      <c r="U3343" s="29">
        <f>'施設リストA-1（直営）'!X1150</f>
        <v>0</v>
      </c>
      <c r="V3343" s="30">
        <f>IF(U3343="新設",VLOOKUP('施設リストA-1（直営）'!Y1150,'（新設）照明器具'!$B$5:$C$1990,2,FALSE),IF('部屋別効果（直）'!U3343="撤去",VLOOKUP('施設リストA-1（直営）'!Y1150,'（既設）調査結果'!$B$5:$C$1998,2,FALSE),0))</f>
        <v>0</v>
      </c>
      <c r="W3343" s="29">
        <f>'施設リストA-1（直営）'!AA1150</f>
        <v>0</v>
      </c>
      <c r="X3343" s="29">
        <f>'施設リストA-1（直営）'!AB1150</f>
        <v>0</v>
      </c>
      <c r="Y3343" s="30">
        <f>IF(X3343="新設",VLOOKUP('施設リストA-1（直営）'!AC1150,'（新設）照明器具'!$B$5:$C$1990,2,FALSE),IF('部屋別効果（直）'!X3343="撤去",VLOOKUP('施設リストA-1（直営）'!AC1150,'（既設）調査結果'!$B$5:$C$1998,2,FALSE),0))</f>
        <v>0</v>
      </c>
      <c r="Z3343" s="29">
        <f>'施設リストA-1（直営）'!AE1150</f>
        <v>0</v>
      </c>
      <c r="AA3343" s="29">
        <f>'施設リストA-1（直営）'!AF1150</f>
        <v>0</v>
      </c>
      <c r="AB3343" s="30">
        <f>IF(AA3343="新設",VLOOKUP('施設リストA-1（直営）'!AG1150,'（新設）照明器具'!$B$5:$C$1990,2,FALSE),IF('部屋別効果（直）'!AA3343="撤去",VLOOKUP('施設リストA-1（直営）'!AG1150,'（既設）調査結果'!$B$5:$C$1998,2,FALSE),0))</f>
        <v>0</v>
      </c>
      <c r="AC3343" s="29">
        <f>'施設リストA-1（直営）'!AI1150</f>
        <v>0</v>
      </c>
      <c r="AD3343" s="29">
        <f>'施設リストA-1（直営）'!AJ1150</f>
        <v>0</v>
      </c>
      <c r="AE3343" s="30">
        <f>IF(AD3343="新設",VLOOKUP('施設リストA-1（直営）'!AK1150,'（新設）照明器具'!$B$5:$C$1990,2,FALSE),IF('部屋別効果（直）'!AD3343="撤去",VLOOKUP('施設リストA-1（直営）'!AK1150,'（既設）調査結果'!$B$5:$C$1998,2,FALSE),0))</f>
        <v>0</v>
      </c>
      <c r="AF3343" s="29">
        <f>'施設リストA-1（直営）'!AM1150</f>
        <v>0</v>
      </c>
      <c r="AG3343" s="29">
        <f>'施設リストA-1（直営）'!AN1150</f>
        <v>0</v>
      </c>
      <c r="AH3343" s="30">
        <f>IF(AG3343="新設",VLOOKUP('施設リストA-1（直営）'!AO1150,'（新設）照明器具'!$B$5:$C$1990,2,FALSE),IF('部屋別効果（直）'!AG3343="撤去",VLOOKUP('施設リストA-1（直営）'!AO1150,'（既設）調査結果'!$B$5:$C$1998,2,FALSE),0))</f>
        <v>0</v>
      </c>
      <c r="AI3343" s="29">
        <f>'施設リストA-1（直営）'!AQ1150</f>
        <v>0</v>
      </c>
      <c r="AJ3343" s="29">
        <f>'施設リストA-1（直営）'!AR1150</f>
        <v>0</v>
      </c>
      <c r="AK3343" s="30">
        <f>IF(AJ3343="新設",VLOOKUP('施設リストA-1（直営）'!AS1150,'（新設）照明器具'!$B$5:$C$1990,2,FALSE),IF('部屋別効果（直）'!AJ3343="撤去",VLOOKUP('施設リストA-1（直営）'!AS1150,'（既設）調査結果'!$B$5:$C$1998,2,FALSE),0))</f>
        <v>0</v>
      </c>
      <c r="AL3343" s="29">
        <f>'施設リストA-1（直営）'!AU1150</f>
        <v>0</v>
      </c>
    </row>
    <row r="3344" spans="1:38" customFormat="1">
      <c r="A3344" s="15">
        <f>'施設リストA-1（直営）'!A1194</f>
        <v>0</v>
      </c>
      <c r="B3344" s="16" t="str">
        <f>'施設リストA-1（直営）'!B1151</f>
        <v>日吉ヶ丘高</v>
      </c>
      <c r="C3344" s="14" t="str">
        <f>'施設リストA-1（直営）'!C1151</f>
        <v>１F</v>
      </c>
      <c r="D3344" s="94" t="str">
        <f>'施設リストA-1（直営）'!D1151</f>
        <v>レクチャールーム</v>
      </c>
      <c r="E3344" s="20">
        <f>'施設リストA-1（直営）'!E1151</f>
        <v>210</v>
      </c>
      <c r="F3344" s="20">
        <f>'施設リストA-1（直営）'!F1151</f>
        <v>6</v>
      </c>
      <c r="G3344" s="13">
        <f>'施設リストA-1（直営）'!G1151</f>
        <v>1260</v>
      </c>
      <c r="H3344" s="28" t="e">
        <f t="shared" si="52"/>
        <v>#N/A</v>
      </c>
      <c r="I3344" s="29" t="str">
        <f>'施設リストA-1（直営）'!H1151</f>
        <v>新設</v>
      </c>
      <c r="J3344" s="30" t="e">
        <f>IF(I3344="新設",VLOOKUP('施設リストA-1（直営）'!I1151,'（新設）照明器具'!$B$5:$C$1990,2,FALSE),IF('部屋別効果（直）'!I3344="撤去",VLOOKUP('施設リストA-1（直営）'!I1151,'（既設）調査結果'!$B$5:$C$1998,2,FALSE),0))</f>
        <v>#N/A</v>
      </c>
      <c r="K3344" s="29">
        <f>'施設リストA-1（直営）'!K1151</f>
        <v>8</v>
      </c>
      <c r="L3344" s="29" t="str">
        <f>'施設リストA-1（直営）'!L1151</f>
        <v>撤去</v>
      </c>
      <c r="M3344" s="30">
        <f>IF(L3344="新設",VLOOKUP('施設リストA-1（直営）'!M1151,'（新設）照明器具'!$B$5:$C$1990,2,FALSE),IF('部屋別効果（直）'!L3344="撤去",VLOOKUP('施設リストA-1（直営）'!M1151,'（既設）調査結果'!$B$5:$C$1998,2,FALSE),0))</f>
        <v>86</v>
      </c>
      <c r="N3344" s="29">
        <f>'施設リストA-1（直営）'!O1151</f>
        <v>8</v>
      </c>
      <c r="O3344" s="29" t="str">
        <f>'施設リストA-1（直営）'!P1151</f>
        <v>新設</v>
      </c>
      <c r="P3344" s="30" t="e">
        <f>IF(O3344="新設",VLOOKUP('施設リストA-1（直営）'!Q1151,'（新設）照明器具'!$B$5:$C$1990,2,FALSE),IF('部屋別効果（直）'!O3344="撤去",VLOOKUP('施設リストA-1（直営）'!Q1151,'（既設）調査結果'!$B$5:$C$1998,2,FALSE),0))</f>
        <v>#N/A</v>
      </c>
      <c r="Q3344" s="29">
        <f>'施設リストA-1（直営）'!S1151</f>
        <v>2</v>
      </c>
      <c r="R3344" s="29" t="str">
        <f>'施設リストA-1（直営）'!T1151</f>
        <v>撤去</v>
      </c>
      <c r="S3344" s="30">
        <f>IF(R3344="新設",VLOOKUP('施設リストA-1（直営）'!U1151,'（新設）照明器具'!$B$5:$C$1990,2,FALSE),IF('部屋別効果（直）'!R3344="撤去",VLOOKUP('施設リストA-1（直営）'!U1151,'（既設）調査結果'!$B$5:$C$1998,2,FALSE),0))</f>
        <v>45</v>
      </c>
      <c r="T3344" s="29">
        <f>'施設リストA-1（直営）'!W1151</f>
        <v>2</v>
      </c>
      <c r="U3344" s="29">
        <f>'施設リストA-1（直営）'!X1151</f>
        <v>0</v>
      </c>
      <c r="V3344" s="30">
        <f>IF(U3344="新設",VLOOKUP('施設リストA-1（直営）'!Y1151,'（新設）照明器具'!$B$5:$C$1990,2,FALSE),IF('部屋別効果（直）'!U3344="撤去",VLOOKUP('施設リストA-1（直営）'!Y1151,'（既設）調査結果'!$B$5:$C$1998,2,FALSE),0))</f>
        <v>0</v>
      </c>
      <c r="W3344" s="29">
        <f>'施設リストA-1（直営）'!AA1151</f>
        <v>0</v>
      </c>
      <c r="X3344" s="29">
        <f>'施設リストA-1（直営）'!AB1151</f>
        <v>0</v>
      </c>
      <c r="Y3344" s="30">
        <f>IF(X3344="新設",VLOOKUP('施設リストA-1（直営）'!AC1151,'（新設）照明器具'!$B$5:$C$1990,2,FALSE),IF('部屋別効果（直）'!X3344="撤去",VLOOKUP('施設リストA-1（直営）'!AC1151,'（既設）調査結果'!$B$5:$C$1998,2,FALSE),0))</f>
        <v>0</v>
      </c>
      <c r="Z3344" s="29">
        <f>'施設リストA-1（直営）'!AE1151</f>
        <v>0</v>
      </c>
      <c r="AA3344" s="29">
        <f>'施設リストA-1（直営）'!AF1151</f>
        <v>0</v>
      </c>
      <c r="AB3344" s="30">
        <f>IF(AA3344="新設",VLOOKUP('施設リストA-1（直営）'!AG1151,'（新設）照明器具'!$B$5:$C$1990,2,FALSE),IF('部屋別効果（直）'!AA3344="撤去",VLOOKUP('施設リストA-1（直営）'!AG1151,'（既設）調査結果'!$B$5:$C$1998,2,FALSE),0))</f>
        <v>0</v>
      </c>
      <c r="AC3344" s="29">
        <f>'施設リストA-1（直営）'!AI1151</f>
        <v>0</v>
      </c>
      <c r="AD3344" s="29">
        <f>'施設リストA-1（直営）'!AJ1151</f>
        <v>0</v>
      </c>
      <c r="AE3344" s="30">
        <f>IF(AD3344="新設",VLOOKUP('施設リストA-1（直営）'!AK1151,'（新設）照明器具'!$B$5:$C$1990,2,FALSE),IF('部屋別効果（直）'!AD3344="撤去",VLOOKUP('施設リストA-1（直営）'!AK1151,'（既設）調査結果'!$B$5:$C$1998,2,FALSE),0))</f>
        <v>0</v>
      </c>
      <c r="AF3344" s="29">
        <f>'施設リストA-1（直営）'!AM1151</f>
        <v>0</v>
      </c>
      <c r="AG3344" s="29">
        <f>'施設リストA-1（直営）'!AN1151</f>
        <v>0</v>
      </c>
      <c r="AH3344" s="30">
        <f>IF(AG3344="新設",VLOOKUP('施設リストA-1（直営）'!AO1151,'（新設）照明器具'!$B$5:$C$1990,2,FALSE),IF('部屋別効果（直）'!AG3344="撤去",VLOOKUP('施設リストA-1（直営）'!AO1151,'（既設）調査結果'!$B$5:$C$1998,2,FALSE),0))</f>
        <v>0</v>
      </c>
      <c r="AI3344" s="29">
        <f>'施設リストA-1（直営）'!AQ1151</f>
        <v>0</v>
      </c>
      <c r="AJ3344" s="29">
        <f>'施設リストA-1（直営）'!AR1151</f>
        <v>0</v>
      </c>
      <c r="AK3344" s="30">
        <f>IF(AJ3344="新設",VLOOKUP('施設リストA-1（直営）'!AS1151,'（新設）照明器具'!$B$5:$C$1990,2,FALSE),IF('部屋別効果（直）'!AJ3344="撤去",VLOOKUP('施設リストA-1（直営）'!AS1151,'（既設）調査結果'!$B$5:$C$1998,2,FALSE),0))</f>
        <v>0</v>
      </c>
      <c r="AL3344" s="29">
        <f>'施設リストA-1（直営）'!AU1151</f>
        <v>0</v>
      </c>
    </row>
    <row r="3345" spans="1:38" customFormat="1">
      <c r="A3345" s="15">
        <f>'施設リストA-1（直営）'!A1195</f>
        <v>0</v>
      </c>
      <c r="B3345" s="16" t="str">
        <f>'施設リストA-1（直営）'!B1152</f>
        <v>日吉ヶ丘高</v>
      </c>
      <c r="C3345" s="14" t="str">
        <f>'施設リストA-1（直営）'!C1152</f>
        <v>１F</v>
      </c>
      <c r="D3345" s="94" t="str">
        <f>'施設リストA-1（直営）'!D1152</f>
        <v>３１４特別教室</v>
      </c>
      <c r="E3345" s="20">
        <f>'施設リストA-1（直営）'!E1152</f>
        <v>210</v>
      </c>
      <c r="F3345" s="20">
        <f>'施設リストA-1（直営）'!F1152</f>
        <v>6</v>
      </c>
      <c r="G3345" s="13">
        <f>'施設リストA-1（直営）'!G1152</f>
        <v>1260</v>
      </c>
      <c r="H3345" s="28" t="e">
        <f t="shared" si="52"/>
        <v>#N/A</v>
      </c>
      <c r="I3345" s="29" t="str">
        <f>'施設リストA-1（直営）'!H1152</f>
        <v>新設</v>
      </c>
      <c r="J3345" s="30" t="e">
        <f>IF(I3345="新設",VLOOKUP('施設リストA-1（直営）'!I1152,'（新設）照明器具'!$B$5:$C$1990,2,FALSE),IF('部屋別効果（直）'!I3345="撤去",VLOOKUP('施設リストA-1（直営）'!I1152,'（既設）調査結果'!$B$5:$C$1998,2,FALSE),0))</f>
        <v>#N/A</v>
      </c>
      <c r="K3345" s="29">
        <f>'施設リストA-1（直営）'!K1152</f>
        <v>9</v>
      </c>
      <c r="L3345" s="29" t="str">
        <f>'施設リストA-1（直営）'!L1152</f>
        <v>撤去</v>
      </c>
      <c r="M3345" s="30">
        <f>IF(L3345="新設",VLOOKUP('施設リストA-1（直営）'!M1152,'（新設）照明器具'!$B$5:$C$1990,2,FALSE),IF('部屋別効果（直）'!L3345="撤去",VLOOKUP('施設リストA-1（直営）'!M1152,'（既設）調査結果'!$B$5:$C$1998,2,FALSE),0))</f>
        <v>86</v>
      </c>
      <c r="N3345" s="29">
        <f>'施設リストA-1（直営）'!O1152</f>
        <v>9</v>
      </c>
      <c r="O3345" s="29" t="str">
        <f>'施設リストA-1（直営）'!P1152</f>
        <v>新設</v>
      </c>
      <c r="P3345" s="30" t="e">
        <f>IF(O3345="新設",VLOOKUP('施設リストA-1（直営）'!Q1152,'（新設）照明器具'!$B$5:$C$1990,2,FALSE),IF('部屋別効果（直）'!O3345="撤去",VLOOKUP('施設リストA-1（直営）'!Q1152,'（既設）調査結果'!$B$5:$C$1998,2,FALSE),0))</f>
        <v>#N/A</v>
      </c>
      <c r="Q3345" s="29">
        <f>'施設リストA-1（直営）'!S1152</f>
        <v>2</v>
      </c>
      <c r="R3345" s="29" t="str">
        <f>'施設リストA-1（直営）'!T1152</f>
        <v>撤去</v>
      </c>
      <c r="S3345" s="30">
        <f>IF(R3345="新設",VLOOKUP('施設リストA-1（直営）'!U1152,'（新設）照明器具'!$B$5:$C$1990,2,FALSE),IF('部屋別効果（直）'!R3345="撤去",VLOOKUP('施設リストA-1（直営）'!U1152,'（既設）調査結果'!$B$5:$C$1998,2,FALSE),0))</f>
        <v>45</v>
      </c>
      <c r="T3345" s="29">
        <f>'施設リストA-1（直営）'!W1152</f>
        <v>2</v>
      </c>
      <c r="U3345" s="29">
        <f>'施設リストA-1（直営）'!X1152</f>
        <v>0</v>
      </c>
      <c r="V3345" s="30">
        <f>IF(U3345="新設",VLOOKUP('施設リストA-1（直営）'!Y1152,'（新設）照明器具'!$B$5:$C$1990,2,FALSE),IF('部屋別効果（直）'!U3345="撤去",VLOOKUP('施設リストA-1（直営）'!Y1152,'（既設）調査結果'!$B$5:$C$1998,2,FALSE),0))</f>
        <v>0</v>
      </c>
      <c r="W3345" s="29">
        <f>'施設リストA-1（直営）'!AA1152</f>
        <v>0</v>
      </c>
      <c r="X3345" s="29">
        <f>'施設リストA-1（直営）'!AB1152</f>
        <v>0</v>
      </c>
      <c r="Y3345" s="30">
        <f>IF(X3345="新設",VLOOKUP('施設リストA-1（直営）'!AC1152,'（新設）照明器具'!$B$5:$C$1990,2,FALSE),IF('部屋別効果（直）'!X3345="撤去",VLOOKUP('施設リストA-1（直営）'!AC1152,'（既設）調査結果'!$B$5:$C$1998,2,FALSE),0))</f>
        <v>0</v>
      </c>
      <c r="Z3345" s="29">
        <f>'施設リストA-1（直営）'!AE1152</f>
        <v>0</v>
      </c>
      <c r="AA3345" s="29">
        <f>'施設リストA-1（直営）'!AF1152</f>
        <v>0</v>
      </c>
      <c r="AB3345" s="30">
        <f>IF(AA3345="新設",VLOOKUP('施設リストA-1（直営）'!AG1152,'（新設）照明器具'!$B$5:$C$1990,2,FALSE),IF('部屋別効果（直）'!AA3345="撤去",VLOOKUP('施設リストA-1（直営）'!AG1152,'（既設）調査結果'!$B$5:$C$1998,2,FALSE),0))</f>
        <v>0</v>
      </c>
      <c r="AC3345" s="29">
        <f>'施設リストA-1（直営）'!AI1152</f>
        <v>0</v>
      </c>
      <c r="AD3345" s="29">
        <f>'施設リストA-1（直営）'!AJ1152</f>
        <v>0</v>
      </c>
      <c r="AE3345" s="30">
        <f>IF(AD3345="新設",VLOOKUP('施設リストA-1（直営）'!AK1152,'（新設）照明器具'!$B$5:$C$1990,2,FALSE),IF('部屋別効果（直）'!AD3345="撤去",VLOOKUP('施設リストA-1（直営）'!AK1152,'（既設）調査結果'!$B$5:$C$1998,2,FALSE),0))</f>
        <v>0</v>
      </c>
      <c r="AF3345" s="29">
        <f>'施設リストA-1（直営）'!AM1152</f>
        <v>0</v>
      </c>
      <c r="AG3345" s="29">
        <f>'施設リストA-1（直営）'!AN1152</f>
        <v>0</v>
      </c>
      <c r="AH3345" s="30">
        <f>IF(AG3345="新設",VLOOKUP('施設リストA-1（直営）'!AO1152,'（新設）照明器具'!$B$5:$C$1990,2,FALSE),IF('部屋別効果（直）'!AG3345="撤去",VLOOKUP('施設リストA-1（直営）'!AO1152,'（既設）調査結果'!$B$5:$C$1998,2,FALSE),0))</f>
        <v>0</v>
      </c>
      <c r="AI3345" s="29">
        <f>'施設リストA-1（直営）'!AQ1152</f>
        <v>0</v>
      </c>
      <c r="AJ3345" s="29">
        <f>'施設リストA-1（直営）'!AR1152</f>
        <v>0</v>
      </c>
      <c r="AK3345" s="30">
        <f>IF(AJ3345="新設",VLOOKUP('施設リストA-1（直営）'!AS1152,'（新設）照明器具'!$B$5:$C$1990,2,FALSE),IF('部屋別効果（直）'!AJ3345="撤去",VLOOKUP('施設リストA-1（直営）'!AS1152,'（既設）調査結果'!$B$5:$C$1998,2,FALSE),0))</f>
        <v>0</v>
      </c>
      <c r="AL3345" s="29">
        <f>'施設リストA-1（直営）'!AU1152</f>
        <v>0</v>
      </c>
    </row>
    <row r="3346" spans="1:38" customFormat="1">
      <c r="A3346" s="15">
        <f>'施設リストA-1（直営）'!A1197</f>
        <v>0</v>
      </c>
      <c r="B3346" s="16" t="str">
        <f>'施設リストA-1（直営）'!B1153</f>
        <v>日吉ヶ丘高</v>
      </c>
      <c r="C3346" s="14" t="str">
        <f>'施設リストA-1（直営）'!C1153</f>
        <v>１F</v>
      </c>
      <c r="D3346" s="94" t="str">
        <f>'施設リストA-1（直営）'!D1153</f>
        <v>３１５特別教室</v>
      </c>
      <c r="E3346" s="20">
        <f>'施設リストA-1（直営）'!E1153</f>
        <v>210</v>
      </c>
      <c r="F3346" s="20">
        <f>'施設リストA-1（直営）'!F1153</f>
        <v>6</v>
      </c>
      <c r="G3346" s="13">
        <f>'施設リストA-1（直営）'!G1153</f>
        <v>1260</v>
      </c>
      <c r="H3346" s="28" t="e">
        <f t="shared" si="52"/>
        <v>#N/A</v>
      </c>
      <c r="I3346" s="29" t="str">
        <f>'施設リストA-1（直営）'!H1153</f>
        <v>新設</v>
      </c>
      <c r="J3346" s="30" t="e">
        <f>IF(I3346="新設",VLOOKUP('施設リストA-1（直営）'!I1153,'（新設）照明器具'!$B$5:$C$1990,2,FALSE),IF('部屋別効果（直）'!I3346="撤去",VLOOKUP('施設リストA-1（直営）'!I1153,'（既設）調査結果'!$B$5:$C$1998,2,FALSE),0))</f>
        <v>#N/A</v>
      </c>
      <c r="K3346" s="29">
        <f>'施設リストA-1（直営）'!K1153</f>
        <v>9</v>
      </c>
      <c r="L3346" s="29" t="str">
        <f>'施設リストA-1（直営）'!L1153</f>
        <v>撤去</v>
      </c>
      <c r="M3346" s="30">
        <f>IF(L3346="新設",VLOOKUP('施設リストA-1（直営）'!M1153,'（新設）照明器具'!$B$5:$C$1990,2,FALSE),IF('部屋別効果（直）'!L3346="撤去",VLOOKUP('施設リストA-1（直営）'!M1153,'（既設）調査結果'!$B$5:$C$1998,2,FALSE),0))</f>
        <v>86</v>
      </c>
      <c r="N3346" s="29">
        <f>'施設リストA-1（直営）'!O1153</f>
        <v>9</v>
      </c>
      <c r="O3346" s="29" t="str">
        <f>'施設リストA-1（直営）'!P1153</f>
        <v>新設</v>
      </c>
      <c r="P3346" s="30" t="e">
        <f>IF(O3346="新設",VLOOKUP('施設リストA-1（直営）'!Q1153,'（新設）照明器具'!$B$5:$C$1990,2,FALSE),IF('部屋別効果（直）'!O3346="撤去",VLOOKUP('施設リストA-1（直営）'!Q1153,'（既設）調査結果'!$B$5:$C$1998,2,FALSE),0))</f>
        <v>#N/A</v>
      </c>
      <c r="Q3346" s="29">
        <f>'施設リストA-1（直営）'!S1153</f>
        <v>2</v>
      </c>
      <c r="R3346" s="29" t="str">
        <f>'施設リストA-1（直営）'!T1153</f>
        <v>撤去</v>
      </c>
      <c r="S3346" s="30">
        <f>IF(R3346="新設",VLOOKUP('施設リストA-1（直営）'!U1153,'（新設）照明器具'!$B$5:$C$1990,2,FALSE),IF('部屋別効果（直）'!R3346="撤去",VLOOKUP('施設リストA-1（直営）'!U1153,'（既設）調査結果'!$B$5:$C$1998,2,FALSE),0))</f>
        <v>45</v>
      </c>
      <c r="T3346" s="29">
        <f>'施設リストA-1（直営）'!W1153</f>
        <v>2</v>
      </c>
      <c r="U3346" s="29">
        <f>'施設リストA-1（直営）'!X1153</f>
        <v>0</v>
      </c>
      <c r="V3346" s="30">
        <f>IF(U3346="新設",VLOOKUP('施設リストA-1（直営）'!Y1153,'（新設）照明器具'!$B$5:$C$1990,2,FALSE),IF('部屋別効果（直）'!U3346="撤去",VLOOKUP('施設リストA-1（直営）'!Y1153,'（既設）調査結果'!$B$5:$C$1998,2,FALSE),0))</f>
        <v>0</v>
      </c>
      <c r="W3346" s="29">
        <f>'施設リストA-1（直営）'!AA1153</f>
        <v>0</v>
      </c>
      <c r="X3346" s="29">
        <f>'施設リストA-1（直営）'!AB1153</f>
        <v>0</v>
      </c>
      <c r="Y3346" s="30">
        <f>IF(X3346="新設",VLOOKUP('施設リストA-1（直営）'!AC1153,'（新設）照明器具'!$B$5:$C$1990,2,FALSE),IF('部屋別効果（直）'!X3346="撤去",VLOOKUP('施設リストA-1（直営）'!AC1153,'（既設）調査結果'!$B$5:$C$1998,2,FALSE),0))</f>
        <v>0</v>
      </c>
      <c r="Z3346" s="29">
        <f>'施設リストA-1（直営）'!AE1153</f>
        <v>0</v>
      </c>
      <c r="AA3346" s="29">
        <f>'施設リストA-1（直営）'!AF1153</f>
        <v>0</v>
      </c>
      <c r="AB3346" s="30">
        <f>IF(AA3346="新設",VLOOKUP('施設リストA-1（直営）'!AG1153,'（新設）照明器具'!$B$5:$C$1990,2,FALSE),IF('部屋別効果（直）'!AA3346="撤去",VLOOKUP('施設リストA-1（直営）'!AG1153,'（既設）調査結果'!$B$5:$C$1998,2,FALSE),0))</f>
        <v>0</v>
      </c>
      <c r="AC3346" s="29">
        <f>'施設リストA-1（直営）'!AI1153</f>
        <v>0</v>
      </c>
      <c r="AD3346" s="29">
        <f>'施設リストA-1（直営）'!AJ1153</f>
        <v>0</v>
      </c>
      <c r="AE3346" s="30">
        <f>IF(AD3346="新設",VLOOKUP('施設リストA-1（直営）'!AK1153,'（新設）照明器具'!$B$5:$C$1990,2,FALSE),IF('部屋別効果（直）'!AD3346="撤去",VLOOKUP('施設リストA-1（直営）'!AK1153,'（既設）調査結果'!$B$5:$C$1998,2,FALSE),0))</f>
        <v>0</v>
      </c>
      <c r="AF3346" s="29">
        <f>'施設リストA-1（直営）'!AM1153</f>
        <v>0</v>
      </c>
      <c r="AG3346" s="29">
        <f>'施設リストA-1（直営）'!AN1153</f>
        <v>0</v>
      </c>
      <c r="AH3346" s="30">
        <f>IF(AG3346="新設",VLOOKUP('施設リストA-1（直営）'!AO1153,'（新設）照明器具'!$B$5:$C$1990,2,FALSE),IF('部屋別効果（直）'!AG3346="撤去",VLOOKUP('施設リストA-1（直営）'!AO1153,'（既設）調査結果'!$B$5:$C$1998,2,FALSE),0))</f>
        <v>0</v>
      </c>
      <c r="AI3346" s="29">
        <f>'施設リストA-1（直営）'!AQ1153</f>
        <v>0</v>
      </c>
      <c r="AJ3346" s="29">
        <f>'施設リストA-1（直営）'!AR1153</f>
        <v>0</v>
      </c>
      <c r="AK3346" s="30">
        <f>IF(AJ3346="新設",VLOOKUP('施設リストA-1（直営）'!AS1153,'（新設）照明器具'!$B$5:$C$1990,2,FALSE),IF('部屋別効果（直）'!AJ3346="撤去",VLOOKUP('施設リストA-1（直営）'!AS1153,'（既設）調査結果'!$B$5:$C$1998,2,FALSE),0))</f>
        <v>0</v>
      </c>
      <c r="AL3346" s="29">
        <f>'施設リストA-1（直営）'!AU1153</f>
        <v>0</v>
      </c>
    </row>
    <row r="3347" spans="1:38" customFormat="1">
      <c r="A3347" s="15">
        <f>'施設リストA-1（直営）'!A1198</f>
        <v>0</v>
      </c>
      <c r="B3347" s="16" t="str">
        <f>'施設リストA-1（直営）'!B1154</f>
        <v>日吉ヶ丘高</v>
      </c>
      <c r="C3347" s="14" t="str">
        <f>'施設リストA-1（直営）'!C1154</f>
        <v>１F</v>
      </c>
      <c r="D3347" s="94" t="str">
        <f>'施設リストA-1（直営）'!D1154</f>
        <v>ゼミ室２</v>
      </c>
      <c r="E3347" s="20">
        <f>'施設リストA-1（直営）'!E1154</f>
        <v>210</v>
      </c>
      <c r="F3347" s="20">
        <f>'施設リストA-1（直営）'!F1154</f>
        <v>6</v>
      </c>
      <c r="G3347" s="13">
        <f>'施設リストA-1（直営）'!G1154</f>
        <v>1260</v>
      </c>
      <c r="H3347" s="28" t="e">
        <f t="shared" si="52"/>
        <v>#N/A</v>
      </c>
      <c r="I3347" s="29" t="str">
        <f>'施設リストA-1（直営）'!H1154</f>
        <v>新設</v>
      </c>
      <c r="J3347" s="30" t="e">
        <f>IF(I3347="新設",VLOOKUP('施設リストA-1（直営）'!I1154,'（新設）照明器具'!$B$5:$C$1990,2,FALSE),IF('部屋別効果（直）'!I3347="撤去",VLOOKUP('施設リストA-1（直営）'!I1154,'（既設）調査結果'!$B$5:$C$1998,2,FALSE),0))</f>
        <v>#N/A</v>
      </c>
      <c r="K3347" s="29">
        <f>'施設リストA-1（直営）'!K1154</f>
        <v>4</v>
      </c>
      <c r="L3347" s="29" t="str">
        <f>'施設リストA-1（直営）'!L1154</f>
        <v>撤去</v>
      </c>
      <c r="M3347" s="30">
        <f>IF(L3347="新設",VLOOKUP('施設リストA-1（直営）'!M1154,'（新設）照明器具'!$B$5:$C$1990,2,FALSE),IF('部屋別効果（直）'!L3347="撤去",VLOOKUP('施設リストA-1（直営）'!M1154,'（既設）調査結果'!$B$5:$C$1998,2,FALSE),0))</f>
        <v>86</v>
      </c>
      <c r="N3347" s="29">
        <f>'施設リストA-1（直営）'!O1154</f>
        <v>4</v>
      </c>
      <c r="O3347" s="29">
        <f>'施設リストA-1（直営）'!P1154</f>
        <v>0</v>
      </c>
      <c r="P3347" s="30">
        <f>IF(O3347="新設",VLOOKUP('施設リストA-1（直営）'!Q1154,'（新設）照明器具'!$B$5:$C$1990,2,FALSE),IF('部屋別効果（直）'!O3347="撤去",VLOOKUP('施設リストA-1（直営）'!Q1154,'（既設）調査結果'!$B$5:$C$1998,2,FALSE),0))</f>
        <v>0</v>
      </c>
      <c r="Q3347" s="29">
        <f>'施設リストA-1（直営）'!S1154</f>
        <v>0</v>
      </c>
      <c r="R3347" s="29">
        <f>'施設リストA-1（直営）'!T1154</f>
        <v>0</v>
      </c>
      <c r="S3347" s="30">
        <f>IF(R3347="新設",VLOOKUP('施設リストA-1（直営）'!U1154,'（新設）照明器具'!$B$5:$C$1990,2,FALSE),IF('部屋別効果（直）'!R3347="撤去",VLOOKUP('施設リストA-1（直営）'!U1154,'（既設）調査結果'!$B$5:$C$1998,2,FALSE),0))</f>
        <v>0</v>
      </c>
      <c r="T3347" s="29">
        <f>'施設リストA-1（直営）'!W1154</f>
        <v>0</v>
      </c>
      <c r="U3347" s="29">
        <f>'施設リストA-1（直営）'!X1154</f>
        <v>0</v>
      </c>
      <c r="V3347" s="30">
        <f>IF(U3347="新設",VLOOKUP('施設リストA-1（直営）'!Y1154,'（新設）照明器具'!$B$5:$C$1990,2,FALSE),IF('部屋別効果（直）'!U3347="撤去",VLOOKUP('施設リストA-1（直営）'!Y1154,'（既設）調査結果'!$B$5:$C$1998,2,FALSE),0))</f>
        <v>0</v>
      </c>
      <c r="W3347" s="29">
        <f>'施設リストA-1（直営）'!AA1154</f>
        <v>0</v>
      </c>
      <c r="X3347" s="29">
        <f>'施設リストA-1（直営）'!AB1154</f>
        <v>0</v>
      </c>
      <c r="Y3347" s="30">
        <f>IF(X3347="新設",VLOOKUP('施設リストA-1（直営）'!AC1154,'（新設）照明器具'!$B$5:$C$1990,2,FALSE),IF('部屋別効果（直）'!X3347="撤去",VLOOKUP('施設リストA-1（直営）'!AC1154,'（既設）調査結果'!$B$5:$C$1998,2,FALSE),0))</f>
        <v>0</v>
      </c>
      <c r="Z3347" s="29">
        <f>'施設リストA-1（直営）'!AE1154</f>
        <v>0</v>
      </c>
      <c r="AA3347" s="29">
        <f>'施設リストA-1（直営）'!AF1154</f>
        <v>0</v>
      </c>
      <c r="AB3347" s="30">
        <f>IF(AA3347="新設",VLOOKUP('施設リストA-1（直営）'!AG1154,'（新設）照明器具'!$B$5:$C$1990,2,FALSE),IF('部屋別効果（直）'!AA3347="撤去",VLOOKUP('施設リストA-1（直営）'!AG1154,'（既設）調査結果'!$B$5:$C$1998,2,FALSE),0))</f>
        <v>0</v>
      </c>
      <c r="AC3347" s="29">
        <f>'施設リストA-1（直営）'!AI1154</f>
        <v>0</v>
      </c>
      <c r="AD3347" s="29">
        <f>'施設リストA-1（直営）'!AJ1154</f>
        <v>0</v>
      </c>
      <c r="AE3347" s="30">
        <f>IF(AD3347="新設",VLOOKUP('施設リストA-1（直営）'!AK1154,'（新設）照明器具'!$B$5:$C$1990,2,FALSE),IF('部屋別効果（直）'!AD3347="撤去",VLOOKUP('施設リストA-1（直営）'!AK1154,'（既設）調査結果'!$B$5:$C$1998,2,FALSE),0))</f>
        <v>0</v>
      </c>
      <c r="AF3347" s="29">
        <f>'施設リストA-1（直営）'!AM1154</f>
        <v>0</v>
      </c>
      <c r="AG3347" s="29">
        <f>'施設リストA-1（直営）'!AN1154</f>
        <v>0</v>
      </c>
      <c r="AH3347" s="30">
        <f>IF(AG3347="新設",VLOOKUP('施設リストA-1（直営）'!AO1154,'（新設）照明器具'!$B$5:$C$1990,2,FALSE),IF('部屋別効果（直）'!AG3347="撤去",VLOOKUP('施設リストA-1（直営）'!AO1154,'（既設）調査結果'!$B$5:$C$1998,2,FALSE),0))</f>
        <v>0</v>
      </c>
      <c r="AI3347" s="29">
        <f>'施設リストA-1（直営）'!AQ1154</f>
        <v>0</v>
      </c>
      <c r="AJ3347" s="29">
        <f>'施設リストA-1（直営）'!AR1154</f>
        <v>0</v>
      </c>
      <c r="AK3347" s="30">
        <f>IF(AJ3347="新設",VLOOKUP('施設リストA-1（直営）'!AS1154,'（新設）照明器具'!$B$5:$C$1990,2,FALSE),IF('部屋別効果（直）'!AJ3347="撤去",VLOOKUP('施設リストA-1（直営）'!AS1154,'（既設）調査結果'!$B$5:$C$1998,2,FALSE),0))</f>
        <v>0</v>
      </c>
      <c r="AL3347" s="29">
        <f>'施設リストA-1（直営）'!AU1154</f>
        <v>0</v>
      </c>
    </row>
    <row r="3348" spans="1:38" customFormat="1">
      <c r="A3348" s="15">
        <f>'施設リストA-1（直営）'!A1199</f>
        <v>0</v>
      </c>
      <c r="B3348" s="16" t="str">
        <f>'施設リストA-1（直営）'!B1155</f>
        <v>日吉ヶ丘高</v>
      </c>
      <c r="C3348" s="14" t="str">
        <f>'施設リストA-1（直営）'!C1155</f>
        <v>２F</v>
      </c>
      <c r="D3348" s="94" t="str">
        <f>'施設リストA-1（直営）'!D1155</f>
        <v>図書館</v>
      </c>
      <c r="E3348" s="20">
        <f>'施設リストA-1（直営）'!E1155</f>
        <v>210</v>
      </c>
      <c r="F3348" s="20">
        <f>'施設リストA-1（直営）'!F1155</f>
        <v>6</v>
      </c>
      <c r="G3348" s="13">
        <f>'施設リストA-1（直営）'!G1155</f>
        <v>1260</v>
      </c>
      <c r="H3348" s="28" t="e">
        <f t="shared" si="52"/>
        <v>#N/A</v>
      </c>
      <c r="I3348" s="29" t="str">
        <f>'施設リストA-1（直営）'!H1155</f>
        <v>新設</v>
      </c>
      <c r="J3348" s="30" t="e">
        <f>IF(I3348="新設",VLOOKUP('施設リストA-1（直営）'!I1155,'（新設）照明器具'!$B$5:$C$1990,2,FALSE),IF('部屋別効果（直）'!I3348="撤去",VLOOKUP('施設リストA-1（直営）'!I1155,'（既設）調査結果'!$B$5:$C$1998,2,FALSE),0))</f>
        <v>#N/A</v>
      </c>
      <c r="K3348" s="29">
        <f>'施設リストA-1（直営）'!K1155</f>
        <v>34</v>
      </c>
      <c r="L3348" s="29" t="str">
        <f>'施設リストA-1（直営）'!L1155</f>
        <v>撤去</v>
      </c>
      <c r="M3348" s="30">
        <f>IF(L3348="新設",VLOOKUP('施設リストA-1（直営）'!M1155,'（新設）照明器具'!$B$5:$C$1990,2,FALSE),IF('部屋別効果（直）'!L3348="撤去",VLOOKUP('施設リストA-1（直営）'!M1155,'（既設）調査結果'!$B$5:$C$1998,2,FALSE),0))</f>
        <v>86</v>
      </c>
      <c r="N3348" s="29">
        <f>'施設リストA-1（直営）'!O1155</f>
        <v>34</v>
      </c>
      <c r="O3348" s="29">
        <f>'施設リストA-1（直営）'!P1155</f>
        <v>0</v>
      </c>
      <c r="P3348" s="30">
        <f>IF(O3348="新設",VLOOKUP('施設リストA-1（直営）'!Q1155,'（新設）照明器具'!$B$5:$C$1990,2,FALSE),IF('部屋別効果（直）'!O3348="撤去",VLOOKUP('施設リストA-1（直営）'!Q1155,'（既設）調査結果'!$B$5:$C$1998,2,FALSE),0))</f>
        <v>0</v>
      </c>
      <c r="Q3348" s="29">
        <f>'施設リストA-1（直営）'!S1155</f>
        <v>0</v>
      </c>
      <c r="R3348" s="29">
        <f>'施設リストA-1（直営）'!T1155</f>
        <v>0</v>
      </c>
      <c r="S3348" s="30">
        <f>IF(R3348="新設",VLOOKUP('施設リストA-1（直営）'!U1155,'（新設）照明器具'!$B$5:$C$1990,2,FALSE),IF('部屋別効果（直）'!R3348="撤去",VLOOKUP('施設リストA-1（直営）'!U1155,'（既設）調査結果'!$B$5:$C$1998,2,FALSE),0))</f>
        <v>0</v>
      </c>
      <c r="T3348" s="29">
        <f>'施設リストA-1（直営）'!W1155</f>
        <v>0</v>
      </c>
      <c r="U3348" s="29">
        <f>'施設リストA-1（直営）'!X1155</f>
        <v>0</v>
      </c>
      <c r="V3348" s="30">
        <f>IF(U3348="新設",VLOOKUP('施設リストA-1（直営）'!Y1155,'（新設）照明器具'!$B$5:$C$1990,2,FALSE),IF('部屋別効果（直）'!U3348="撤去",VLOOKUP('施設リストA-1（直営）'!Y1155,'（既設）調査結果'!$B$5:$C$1998,2,FALSE),0))</f>
        <v>0</v>
      </c>
      <c r="W3348" s="29">
        <f>'施設リストA-1（直営）'!AA1155</f>
        <v>0</v>
      </c>
      <c r="X3348" s="29">
        <f>'施設リストA-1（直営）'!AB1155</f>
        <v>0</v>
      </c>
      <c r="Y3348" s="30">
        <f>IF(X3348="新設",VLOOKUP('施設リストA-1（直営）'!AC1155,'（新設）照明器具'!$B$5:$C$1990,2,FALSE),IF('部屋別効果（直）'!X3348="撤去",VLOOKUP('施設リストA-1（直営）'!AC1155,'（既設）調査結果'!$B$5:$C$1998,2,FALSE),0))</f>
        <v>0</v>
      </c>
      <c r="Z3348" s="29">
        <f>'施設リストA-1（直営）'!AE1155</f>
        <v>0</v>
      </c>
      <c r="AA3348" s="29">
        <f>'施設リストA-1（直営）'!AF1155</f>
        <v>0</v>
      </c>
      <c r="AB3348" s="30">
        <f>IF(AA3348="新設",VLOOKUP('施設リストA-1（直営）'!AG1155,'（新設）照明器具'!$B$5:$C$1990,2,FALSE),IF('部屋別効果（直）'!AA3348="撤去",VLOOKUP('施設リストA-1（直営）'!AG1155,'（既設）調査結果'!$B$5:$C$1998,2,FALSE),0))</f>
        <v>0</v>
      </c>
      <c r="AC3348" s="29">
        <f>'施設リストA-1（直営）'!AI1155</f>
        <v>0</v>
      </c>
      <c r="AD3348" s="29">
        <f>'施設リストA-1（直営）'!AJ1155</f>
        <v>0</v>
      </c>
      <c r="AE3348" s="30">
        <f>IF(AD3348="新設",VLOOKUP('施設リストA-1（直営）'!AK1155,'（新設）照明器具'!$B$5:$C$1990,2,FALSE),IF('部屋別効果（直）'!AD3348="撤去",VLOOKUP('施設リストA-1（直営）'!AK1155,'（既設）調査結果'!$B$5:$C$1998,2,FALSE),0))</f>
        <v>0</v>
      </c>
      <c r="AF3348" s="29">
        <f>'施設リストA-1（直営）'!AM1155</f>
        <v>0</v>
      </c>
      <c r="AG3348" s="29">
        <f>'施設リストA-1（直営）'!AN1155</f>
        <v>0</v>
      </c>
      <c r="AH3348" s="30">
        <f>IF(AG3348="新設",VLOOKUP('施設リストA-1（直営）'!AO1155,'（新設）照明器具'!$B$5:$C$1990,2,FALSE),IF('部屋別効果（直）'!AG3348="撤去",VLOOKUP('施設リストA-1（直営）'!AO1155,'（既設）調査結果'!$B$5:$C$1998,2,FALSE),0))</f>
        <v>0</v>
      </c>
      <c r="AI3348" s="29">
        <f>'施設リストA-1（直営）'!AQ1155</f>
        <v>0</v>
      </c>
      <c r="AJ3348" s="29">
        <f>'施設リストA-1（直営）'!AR1155</f>
        <v>0</v>
      </c>
      <c r="AK3348" s="30">
        <f>IF(AJ3348="新設",VLOOKUP('施設リストA-1（直営）'!AS1155,'（新設）照明器具'!$B$5:$C$1990,2,FALSE),IF('部屋別効果（直）'!AJ3348="撤去",VLOOKUP('施設リストA-1（直営）'!AS1155,'（既設）調査結果'!$B$5:$C$1998,2,FALSE),0))</f>
        <v>0</v>
      </c>
      <c r="AL3348" s="29">
        <f>'施設リストA-1（直営）'!AU1155</f>
        <v>0</v>
      </c>
    </row>
    <row r="3349" spans="1:38" customFormat="1">
      <c r="A3349" s="15">
        <f>'施設リストA-1（直営）'!A1200</f>
        <v>0</v>
      </c>
      <c r="B3349" s="16" t="str">
        <f>'施設リストA-1（直営）'!B1156</f>
        <v>日吉ヶ丘高</v>
      </c>
      <c r="C3349" s="14" t="str">
        <f>'施設リストA-1（直営）'!C1156</f>
        <v>２F</v>
      </c>
      <c r="D3349" s="94" t="str">
        <f>'施設リストA-1（直営）'!D1156</f>
        <v>図書研修室</v>
      </c>
      <c r="E3349" s="20">
        <f>'施設リストA-1（直営）'!E1156</f>
        <v>210</v>
      </c>
      <c r="F3349" s="20">
        <f>'施設リストA-1（直営）'!F1156</f>
        <v>6</v>
      </c>
      <c r="G3349" s="13">
        <f>'施設リストA-1（直営）'!G1156</f>
        <v>1260</v>
      </c>
      <c r="H3349" s="28" t="e">
        <f t="shared" si="52"/>
        <v>#N/A</v>
      </c>
      <c r="I3349" s="29" t="str">
        <f>'施設リストA-1（直営）'!H1156</f>
        <v>新設</v>
      </c>
      <c r="J3349" s="30" t="e">
        <f>IF(I3349="新設",VLOOKUP('施設リストA-1（直営）'!I1156,'（新設）照明器具'!$B$5:$C$1990,2,FALSE),IF('部屋別効果（直）'!I3349="撤去",VLOOKUP('施設リストA-1（直営）'!I1156,'（既設）調査結果'!$B$5:$C$1998,2,FALSE),0))</f>
        <v>#N/A</v>
      </c>
      <c r="K3349" s="29">
        <f>'施設リストA-1（直営）'!K1156</f>
        <v>8</v>
      </c>
      <c r="L3349" s="29" t="str">
        <f>'施設リストA-1（直営）'!L1156</f>
        <v>撤去</v>
      </c>
      <c r="M3349" s="30">
        <f>IF(L3349="新設",VLOOKUP('施設リストA-1（直営）'!M1156,'（新設）照明器具'!$B$5:$C$1990,2,FALSE),IF('部屋別効果（直）'!L3349="撤去",VLOOKUP('施設リストA-1（直営）'!M1156,'（既設）調査結果'!$B$5:$C$1998,2,FALSE),0))</f>
        <v>45</v>
      </c>
      <c r="N3349" s="29">
        <f>'施設リストA-1（直営）'!O1156</f>
        <v>8</v>
      </c>
      <c r="O3349" s="29">
        <f>'施設リストA-1（直営）'!P1156</f>
        <v>0</v>
      </c>
      <c r="P3349" s="30">
        <f>IF(O3349="新設",VLOOKUP('施設リストA-1（直営）'!Q1156,'（新設）照明器具'!$B$5:$C$1990,2,FALSE),IF('部屋別効果（直）'!O3349="撤去",VLOOKUP('施設リストA-1（直営）'!Q1156,'（既設）調査結果'!$B$5:$C$1998,2,FALSE),0))</f>
        <v>0</v>
      </c>
      <c r="Q3349" s="29">
        <f>'施設リストA-1（直営）'!S1156</f>
        <v>0</v>
      </c>
      <c r="R3349" s="29">
        <f>'施設リストA-1（直営）'!T1156</f>
        <v>0</v>
      </c>
      <c r="S3349" s="30">
        <f>IF(R3349="新設",VLOOKUP('施設リストA-1（直営）'!U1156,'（新設）照明器具'!$B$5:$C$1990,2,FALSE),IF('部屋別効果（直）'!R3349="撤去",VLOOKUP('施設リストA-1（直営）'!U1156,'（既設）調査結果'!$B$5:$C$1998,2,FALSE),0))</f>
        <v>0</v>
      </c>
      <c r="T3349" s="29">
        <f>'施設リストA-1（直営）'!W1156</f>
        <v>0</v>
      </c>
      <c r="U3349" s="29">
        <f>'施設リストA-1（直営）'!X1156</f>
        <v>0</v>
      </c>
      <c r="V3349" s="30">
        <f>IF(U3349="新設",VLOOKUP('施設リストA-1（直営）'!Y1156,'（新設）照明器具'!$B$5:$C$1990,2,FALSE),IF('部屋別効果（直）'!U3349="撤去",VLOOKUP('施設リストA-1（直営）'!Y1156,'（既設）調査結果'!$B$5:$C$1998,2,FALSE),0))</f>
        <v>0</v>
      </c>
      <c r="W3349" s="29">
        <f>'施設リストA-1（直営）'!AA1156</f>
        <v>0</v>
      </c>
      <c r="X3349" s="29">
        <f>'施設リストA-1（直営）'!AB1156</f>
        <v>0</v>
      </c>
      <c r="Y3349" s="30">
        <f>IF(X3349="新設",VLOOKUP('施設リストA-1（直営）'!AC1156,'（新設）照明器具'!$B$5:$C$1990,2,FALSE),IF('部屋別効果（直）'!X3349="撤去",VLOOKUP('施設リストA-1（直営）'!AC1156,'（既設）調査結果'!$B$5:$C$1998,2,FALSE),0))</f>
        <v>0</v>
      </c>
      <c r="Z3349" s="29">
        <f>'施設リストA-1（直営）'!AE1156</f>
        <v>0</v>
      </c>
      <c r="AA3349" s="29">
        <f>'施設リストA-1（直営）'!AF1156</f>
        <v>0</v>
      </c>
      <c r="AB3349" s="30">
        <f>IF(AA3349="新設",VLOOKUP('施設リストA-1（直営）'!AG1156,'（新設）照明器具'!$B$5:$C$1990,2,FALSE),IF('部屋別効果（直）'!AA3349="撤去",VLOOKUP('施設リストA-1（直営）'!AG1156,'（既設）調査結果'!$B$5:$C$1998,2,FALSE),0))</f>
        <v>0</v>
      </c>
      <c r="AC3349" s="29">
        <f>'施設リストA-1（直営）'!AI1156</f>
        <v>0</v>
      </c>
      <c r="AD3349" s="29">
        <f>'施設リストA-1（直営）'!AJ1156</f>
        <v>0</v>
      </c>
      <c r="AE3349" s="30">
        <f>IF(AD3349="新設",VLOOKUP('施設リストA-1（直営）'!AK1156,'（新設）照明器具'!$B$5:$C$1990,2,FALSE),IF('部屋別効果（直）'!AD3349="撤去",VLOOKUP('施設リストA-1（直営）'!AK1156,'（既設）調査結果'!$B$5:$C$1998,2,FALSE),0))</f>
        <v>0</v>
      </c>
      <c r="AF3349" s="29">
        <f>'施設リストA-1（直営）'!AM1156</f>
        <v>0</v>
      </c>
      <c r="AG3349" s="29">
        <f>'施設リストA-1（直営）'!AN1156</f>
        <v>0</v>
      </c>
      <c r="AH3349" s="30">
        <f>IF(AG3349="新設",VLOOKUP('施設リストA-1（直営）'!AO1156,'（新設）照明器具'!$B$5:$C$1990,2,FALSE),IF('部屋別効果（直）'!AG3349="撤去",VLOOKUP('施設リストA-1（直営）'!AO1156,'（既設）調査結果'!$B$5:$C$1998,2,FALSE),0))</f>
        <v>0</v>
      </c>
      <c r="AI3349" s="29">
        <f>'施設リストA-1（直営）'!AQ1156</f>
        <v>0</v>
      </c>
      <c r="AJ3349" s="29">
        <f>'施設リストA-1（直営）'!AR1156</f>
        <v>0</v>
      </c>
      <c r="AK3349" s="30">
        <f>IF(AJ3349="新設",VLOOKUP('施設リストA-1（直営）'!AS1156,'（新設）照明器具'!$B$5:$C$1990,2,FALSE),IF('部屋別効果（直）'!AJ3349="撤去",VLOOKUP('施設リストA-1（直営）'!AS1156,'（既設）調査結果'!$B$5:$C$1998,2,FALSE),0))</f>
        <v>0</v>
      </c>
      <c r="AL3349" s="29">
        <f>'施設リストA-1（直営）'!AU1156</f>
        <v>0</v>
      </c>
    </row>
    <row r="3350" spans="1:38" customFormat="1">
      <c r="A3350" s="15">
        <f>'施設リストA-1（直営）'!A1201</f>
        <v>0</v>
      </c>
      <c r="B3350" s="16" t="str">
        <f>'施設リストA-1（直営）'!B1157</f>
        <v>日吉ヶ丘高</v>
      </c>
      <c r="C3350" s="14" t="str">
        <f>'施設リストA-1（直営）'!C1157</f>
        <v>３F</v>
      </c>
      <c r="D3350" s="94" t="str">
        <f>'施設リストA-1（直営）'!D1157</f>
        <v>第１コンピューター室</v>
      </c>
      <c r="E3350" s="20">
        <f>'施設リストA-1（直営）'!E1157</f>
        <v>210</v>
      </c>
      <c r="F3350" s="20">
        <f>'施設リストA-1（直営）'!F1157</f>
        <v>6</v>
      </c>
      <c r="G3350" s="13">
        <f>'施設リストA-1（直営）'!G1157</f>
        <v>1260</v>
      </c>
      <c r="H3350" s="28" t="e">
        <f t="shared" si="52"/>
        <v>#N/A</v>
      </c>
      <c r="I3350" s="29" t="str">
        <f>'施設リストA-1（直営）'!H1157</f>
        <v>新設</v>
      </c>
      <c r="J3350" s="30" t="e">
        <f>IF(I3350="新設",VLOOKUP('施設リストA-1（直営）'!I1157,'（新設）照明器具'!$B$5:$C$1990,2,FALSE),IF('部屋別効果（直）'!I3350="撤去",VLOOKUP('施設リストA-1（直営）'!I1157,'（既設）調査結果'!$B$5:$C$1998,2,FALSE),0))</f>
        <v>#N/A</v>
      </c>
      <c r="K3350" s="29">
        <f>'施設リストA-1（直営）'!K1157</f>
        <v>18</v>
      </c>
      <c r="L3350" s="29" t="str">
        <f>'施設リストA-1（直営）'!L1157</f>
        <v>撤去</v>
      </c>
      <c r="M3350" s="30">
        <f>IF(L3350="新設",VLOOKUP('施設リストA-1（直営）'!M1157,'（新設）照明器具'!$B$5:$C$1990,2,FALSE),IF('部屋別効果（直）'!L3350="撤去",VLOOKUP('施設リストA-1（直営）'!M1157,'（既設）調査結果'!$B$5:$C$1998,2,FALSE),0))</f>
        <v>86</v>
      </c>
      <c r="N3350" s="29">
        <f>'施設リストA-1（直営）'!O1157</f>
        <v>18</v>
      </c>
      <c r="O3350" s="29" t="str">
        <f>'施設リストA-1（直営）'!P1157</f>
        <v>新設</v>
      </c>
      <c r="P3350" s="30" t="e">
        <f>IF(O3350="新設",VLOOKUP('施設リストA-1（直営）'!Q1157,'（新設）照明器具'!$B$5:$C$1990,2,FALSE),IF('部屋別効果（直）'!O3350="撤去",VLOOKUP('施設リストA-1（直営）'!Q1157,'（既設）調査結果'!$B$5:$C$1998,2,FALSE),0))</f>
        <v>#N/A</v>
      </c>
      <c r="Q3350" s="29">
        <f>'施設リストA-1（直営）'!S1157</f>
        <v>2</v>
      </c>
      <c r="R3350" s="29" t="str">
        <f>'施設リストA-1（直営）'!T1157</f>
        <v>撤去</v>
      </c>
      <c r="S3350" s="30">
        <f>IF(R3350="新設",VLOOKUP('施設リストA-1（直営）'!U1157,'（新設）照明器具'!$B$5:$C$1990,2,FALSE),IF('部屋別効果（直）'!R3350="撤去",VLOOKUP('施設リストA-1（直営）'!U1157,'（既設）調査結果'!$B$5:$C$1998,2,FALSE),0))</f>
        <v>45</v>
      </c>
      <c r="T3350" s="29">
        <f>'施設リストA-1（直営）'!W1157</f>
        <v>2</v>
      </c>
      <c r="U3350" s="29">
        <f>'施設リストA-1（直営）'!X1157</f>
        <v>0</v>
      </c>
      <c r="V3350" s="30">
        <f>IF(U3350="新設",VLOOKUP('施設リストA-1（直営）'!Y1157,'（新設）照明器具'!$B$5:$C$1990,2,FALSE),IF('部屋別効果（直）'!U3350="撤去",VLOOKUP('施設リストA-1（直営）'!Y1157,'（既設）調査結果'!$B$5:$C$1998,2,FALSE),0))</f>
        <v>0</v>
      </c>
      <c r="W3350" s="29">
        <f>'施設リストA-1（直営）'!AA1157</f>
        <v>0</v>
      </c>
      <c r="X3350" s="29">
        <f>'施設リストA-1（直営）'!AB1157</f>
        <v>0</v>
      </c>
      <c r="Y3350" s="30">
        <f>IF(X3350="新設",VLOOKUP('施設リストA-1（直営）'!AC1157,'（新設）照明器具'!$B$5:$C$1990,2,FALSE),IF('部屋別効果（直）'!X3350="撤去",VLOOKUP('施設リストA-1（直営）'!AC1157,'（既設）調査結果'!$B$5:$C$1998,2,FALSE),0))</f>
        <v>0</v>
      </c>
      <c r="Z3350" s="29">
        <f>'施設リストA-1（直営）'!AE1157</f>
        <v>0</v>
      </c>
      <c r="AA3350" s="29">
        <f>'施設リストA-1（直営）'!AF1157</f>
        <v>0</v>
      </c>
      <c r="AB3350" s="30">
        <f>IF(AA3350="新設",VLOOKUP('施設リストA-1（直営）'!AG1157,'（新設）照明器具'!$B$5:$C$1990,2,FALSE),IF('部屋別効果（直）'!AA3350="撤去",VLOOKUP('施設リストA-1（直営）'!AG1157,'（既設）調査結果'!$B$5:$C$1998,2,FALSE),0))</f>
        <v>0</v>
      </c>
      <c r="AC3350" s="29">
        <f>'施設リストA-1（直営）'!AI1157</f>
        <v>0</v>
      </c>
      <c r="AD3350" s="29">
        <f>'施設リストA-1（直営）'!AJ1157</f>
        <v>0</v>
      </c>
      <c r="AE3350" s="30">
        <f>IF(AD3350="新設",VLOOKUP('施設リストA-1（直営）'!AK1157,'（新設）照明器具'!$B$5:$C$1990,2,FALSE),IF('部屋別効果（直）'!AD3350="撤去",VLOOKUP('施設リストA-1（直営）'!AK1157,'（既設）調査結果'!$B$5:$C$1998,2,FALSE),0))</f>
        <v>0</v>
      </c>
      <c r="AF3350" s="29">
        <f>'施設リストA-1（直営）'!AM1157</f>
        <v>0</v>
      </c>
      <c r="AG3350" s="29">
        <f>'施設リストA-1（直営）'!AN1157</f>
        <v>0</v>
      </c>
      <c r="AH3350" s="30">
        <f>IF(AG3350="新設",VLOOKUP('施設リストA-1（直営）'!AO1157,'（新設）照明器具'!$B$5:$C$1990,2,FALSE),IF('部屋別効果（直）'!AG3350="撤去",VLOOKUP('施設リストA-1（直営）'!AO1157,'（既設）調査結果'!$B$5:$C$1998,2,FALSE),0))</f>
        <v>0</v>
      </c>
      <c r="AI3350" s="29">
        <f>'施設リストA-1（直営）'!AQ1157</f>
        <v>0</v>
      </c>
      <c r="AJ3350" s="29">
        <f>'施設リストA-1（直営）'!AR1157</f>
        <v>0</v>
      </c>
      <c r="AK3350" s="30">
        <f>IF(AJ3350="新設",VLOOKUP('施設リストA-1（直営）'!AS1157,'（新設）照明器具'!$B$5:$C$1990,2,FALSE),IF('部屋別効果（直）'!AJ3350="撤去",VLOOKUP('施設リストA-1（直営）'!AS1157,'（既設）調査結果'!$B$5:$C$1998,2,FALSE),0))</f>
        <v>0</v>
      </c>
      <c r="AL3350" s="29">
        <f>'施設リストA-1（直営）'!AU1157</f>
        <v>0</v>
      </c>
    </row>
    <row r="3351" spans="1:38" customFormat="1">
      <c r="A3351" s="15">
        <f>'施設リストA-1（直営）'!A1202</f>
        <v>0</v>
      </c>
      <c r="B3351" s="16" t="str">
        <f>'施設リストA-1（直営）'!B1158</f>
        <v>日吉ヶ丘高</v>
      </c>
      <c r="C3351" s="14" t="str">
        <f>'施設リストA-1（直営）'!C1158</f>
        <v>３F</v>
      </c>
      <c r="D3351" s="94" t="str">
        <f>'施設リストA-1（直営）'!D1158</f>
        <v>第２コンピューター室</v>
      </c>
      <c r="E3351" s="20">
        <f>'施設リストA-1（直営）'!E1158</f>
        <v>210</v>
      </c>
      <c r="F3351" s="20">
        <f>'施設リストA-1（直営）'!F1158</f>
        <v>6</v>
      </c>
      <c r="G3351" s="13">
        <f>'施設リストA-1（直営）'!G1158</f>
        <v>1260</v>
      </c>
      <c r="H3351" s="28" t="e">
        <f t="shared" si="52"/>
        <v>#N/A</v>
      </c>
      <c r="I3351" s="29" t="str">
        <f>'施設リストA-1（直営）'!H1158</f>
        <v>新設</v>
      </c>
      <c r="J3351" s="30" t="e">
        <f>IF(I3351="新設",VLOOKUP('施設リストA-1（直営）'!I1158,'（新設）照明器具'!$B$5:$C$1990,2,FALSE),IF('部屋別効果（直）'!I3351="撤去",VLOOKUP('施設リストA-1（直営）'!I1158,'（既設）調査結果'!$B$5:$C$1998,2,FALSE),0))</f>
        <v>#N/A</v>
      </c>
      <c r="K3351" s="29">
        <f>'施設リストA-1（直営）'!K1158</f>
        <v>16</v>
      </c>
      <c r="L3351" s="29" t="str">
        <f>'施設リストA-1（直営）'!L1158</f>
        <v>撤去</v>
      </c>
      <c r="M3351" s="30">
        <f>IF(L3351="新設",VLOOKUP('施設リストA-1（直営）'!M1158,'（新設）照明器具'!$B$5:$C$1990,2,FALSE),IF('部屋別効果（直）'!L3351="撤去",VLOOKUP('施設リストA-1（直営）'!M1158,'（既設）調査結果'!$B$5:$C$1998,2,FALSE),0))</f>
        <v>86</v>
      </c>
      <c r="N3351" s="29">
        <f>'施設リストA-1（直営）'!O1158</f>
        <v>16</v>
      </c>
      <c r="O3351" s="29" t="str">
        <f>'施設リストA-1（直営）'!P1158</f>
        <v>新設</v>
      </c>
      <c r="P3351" s="30" t="e">
        <f>IF(O3351="新設",VLOOKUP('施設リストA-1（直営）'!Q1158,'（新設）照明器具'!$B$5:$C$1990,2,FALSE),IF('部屋別効果（直）'!O3351="撤去",VLOOKUP('施設リストA-1（直営）'!Q1158,'（既設）調査結果'!$B$5:$C$1998,2,FALSE),0))</f>
        <v>#N/A</v>
      </c>
      <c r="Q3351" s="29">
        <f>'施設リストA-1（直営）'!S1158</f>
        <v>2</v>
      </c>
      <c r="R3351" s="29" t="str">
        <f>'施設リストA-1（直営）'!T1158</f>
        <v>撤去</v>
      </c>
      <c r="S3351" s="30">
        <f>IF(R3351="新設",VLOOKUP('施設リストA-1（直営）'!U1158,'（新設）照明器具'!$B$5:$C$1990,2,FALSE),IF('部屋別効果（直）'!R3351="撤去",VLOOKUP('施設リストA-1（直営）'!U1158,'（既設）調査結果'!$B$5:$C$1998,2,FALSE),0))</f>
        <v>45</v>
      </c>
      <c r="T3351" s="29">
        <f>'施設リストA-1（直営）'!W1158</f>
        <v>2</v>
      </c>
      <c r="U3351" s="29">
        <f>'施設リストA-1（直営）'!X1158</f>
        <v>0</v>
      </c>
      <c r="V3351" s="30">
        <f>IF(U3351="新設",VLOOKUP('施設リストA-1（直営）'!Y1158,'（新設）照明器具'!$B$5:$C$1990,2,FALSE),IF('部屋別効果（直）'!U3351="撤去",VLOOKUP('施設リストA-1（直営）'!Y1158,'（既設）調査結果'!$B$5:$C$1998,2,FALSE),0))</f>
        <v>0</v>
      </c>
      <c r="W3351" s="29">
        <f>'施設リストA-1（直営）'!AA1158</f>
        <v>0</v>
      </c>
      <c r="X3351" s="29">
        <f>'施設リストA-1（直営）'!AB1158</f>
        <v>0</v>
      </c>
      <c r="Y3351" s="30">
        <f>IF(X3351="新設",VLOOKUP('施設リストA-1（直営）'!AC1158,'（新設）照明器具'!$B$5:$C$1990,2,FALSE),IF('部屋別効果（直）'!X3351="撤去",VLOOKUP('施設リストA-1（直営）'!AC1158,'（既設）調査結果'!$B$5:$C$1998,2,FALSE),0))</f>
        <v>0</v>
      </c>
      <c r="Z3351" s="29">
        <f>'施設リストA-1（直営）'!AE1158</f>
        <v>0</v>
      </c>
      <c r="AA3351" s="29">
        <f>'施設リストA-1（直営）'!AF1158</f>
        <v>0</v>
      </c>
      <c r="AB3351" s="30">
        <f>IF(AA3351="新設",VLOOKUP('施設リストA-1（直営）'!AG1158,'（新設）照明器具'!$B$5:$C$1990,2,FALSE),IF('部屋別効果（直）'!AA3351="撤去",VLOOKUP('施設リストA-1（直営）'!AG1158,'（既設）調査結果'!$B$5:$C$1998,2,FALSE),0))</f>
        <v>0</v>
      </c>
      <c r="AC3351" s="29">
        <f>'施設リストA-1（直営）'!AI1158</f>
        <v>0</v>
      </c>
      <c r="AD3351" s="29">
        <f>'施設リストA-1（直営）'!AJ1158</f>
        <v>0</v>
      </c>
      <c r="AE3351" s="30">
        <f>IF(AD3351="新設",VLOOKUP('施設リストA-1（直営）'!AK1158,'（新設）照明器具'!$B$5:$C$1990,2,FALSE),IF('部屋別効果（直）'!AD3351="撤去",VLOOKUP('施設リストA-1（直営）'!AK1158,'（既設）調査結果'!$B$5:$C$1998,2,FALSE),0))</f>
        <v>0</v>
      </c>
      <c r="AF3351" s="29">
        <f>'施設リストA-1（直営）'!AM1158</f>
        <v>0</v>
      </c>
      <c r="AG3351" s="29">
        <f>'施設リストA-1（直営）'!AN1158</f>
        <v>0</v>
      </c>
      <c r="AH3351" s="30">
        <f>IF(AG3351="新設",VLOOKUP('施設リストA-1（直営）'!AO1158,'（新設）照明器具'!$B$5:$C$1990,2,FALSE),IF('部屋別効果（直）'!AG3351="撤去",VLOOKUP('施設リストA-1（直営）'!AO1158,'（既設）調査結果'!$B$5:$C$1998,2,FALSE),0))</f>
        <v>0</v>
      </c>
      <c r="AI3351" s="29">
        <f>'施設リストA-1（直営）'!AQ1158</f>
        <v>0</v>
      </c>
      <c r="AJ3351" s="29">
        <f>'施設リストA-1（直営）'!AR1158</f>
        <v>0</v>
      </c>
      <c r="AK3351" s="30">
        <f>IF(AJ3351="新設",VLOOKUP('施設リストA-1（直営）'!AS1158,'（新設）照明器具'!$B$5:$C$1990,2,FALSE),IF('部屋別効果（直）'!AJ3351="撤去",VLOOKUP('施設リストA-1（直営）'!AS1158,'（既設）調査結果'!$B$5:$C$1998,2,FALSE),0))</f>
        <v>0</v>
      </c>
      <c r="AL3351" s="29">
        <f>'施設リストA-1（直営）'!AU1158</f>
        <v>0</v>
      </c>
    </row>
    <row r="3352" spans="1:38" customFormat="1">
      <c r="A3352" s="17">
        <f>'施設リストA-1（直営）'!A1203</f>
        <v>0</v>
      </c>
      <c r="B3352" s="16" t="str">
        <f>'施設リストA-1（直営）'!B1159</f>
        <v>日吉ヶ丘高</v>
      </c>
      <c r="C3352" s="14" t="str">
        <f>'施設リストA-1（直営）'!C1159</f>
        <v>３F</v>
      </c>
      <c r="D3352" s="94" t="str">
        <f>'施設リストA-1（直営）'!D1159</f>
        <v>コンピューター準備室</v>
      </c>
      <c r="E3352" s="20">
        <f>'施設リストA-1（直営）'!E1159</f>
        <v>210</v>
      </c>
      <c r="F3352" s="20">
        <f>'施設リストA-1（直営）'!F1159</f>
        <v>4</v>
      </c>
      <c r="G3352" s="13">
        <f>'施設リストA-1（直営）'!G1159</f>
        <v>840</v>
      </c>
      <c r="H3352" s="28" t="e">
        <f t="shared" si="52"/>
        <v>#N/A</v>
      </c>
      <c r="I3352" s="29" t="str">
        <f>'施設リストA-1（直営）'!H1159</f>
        <v>新設</v>
      </c>
      <c r="J3352" s="30" t="e">
        <f>IF(I3352="新設",VLOOKUP('施設リストA-1（直営）'!I1159,'（新設）照明器具'!$B$5:$C$1990,2,FALSE),IF('部屋別効果（直）'!I3352="撤去",VLOOKUP('施設リストA-1（直営）'!I1159,'（既設）調査結果'!$B$5:$C$1998,2,FALSE),0))</f>
        <v>#N/A</v>
      </c>
      <c r="K3352" s="29">
        <f>'施設リストA-1（直営）'!K1159</f>
        <v>8</v>
      </c>
      <c r="L3352" s="29" t="str">
        <f>'施設リストA-1（直営）'!L1159</f>
        <v>撤去</v>
      </c>
      <c r="M3352" s="30">
        <f>IF(L3352="新設",VLOOKUP('施設リストA-1（直営）'!M1159,'（新設）照明器具'!$B$5:$C$1990,2,FALSE),IF('部屋別効果（直）'!L3352="撤去",VLOOKUP('施設リストA-1（直営）'!M1159,'（既設）調査結果'!$B$5:$C$1998,2,FALSE),0))</f>
        <v>86</v>
      </c>
      <c r="N3352" s="29">
        <f>'施設リストA-1（直営）'!O1159</f>
        <v>8</v>
      </c>
      <c r="O3352" s="29">
        <f>'施設リストA-1（直営）'!P1159</f>
        <v>0</v>
      </c>
      <c r="P3352" s="30">
        <f>IF(O3352="新設",VLOOKUP('施設リストA-1（直営）'!Q1159,'（新設）照明器具'!$B$5:$C$1990,2,FALSE),IF('部屋別効果（直）'!O3352="撤去",VLOOKUP('施設リストA-1（直営）'!Q1159,'（既設）調査結果'!$B$5:$C$1998,2,FALSE),0))</f>
        <v>0</v>
      </c>
      <c r="Q3352" s="29">
        <f>'施設リストA-1（直営）'!S1159</f>
        <v>0</v>
      </c>
      <c r="R3352" s="29">
        <f>'施設リストA-1（直営）'!T1159</f>
        <v>0</v>
      </c>
      <c r="S3352" s="30">
        <f>IF(R3352="新設",VLOOKUP('施設リストA-1（直営）'!U1159,'（新設）照明器具'!$B$5:$C$1990,2,FALSE),IF('部屋別効果（直）'!R3352="撤去",VLOOKUP('施設リストA-1（直営）'!U1159,'（既設）調査結果'!$B$5:$C$1998,2,FALSE),0))</f>
        <v>0</v>
      </c>
      <c r="T3352" s="29">
        <f>'施設リストA-1（直営）'!W1159</f>
        <v>0</v>
      </c>
      <c r="U3352" s="29">
        <f>'施設リストA-1（直営）'!X1159</f>
        <v>0</v>
      </c>
      <c r="V3352" s="30">
        <f>IF(U3352="新設",VLOOKUP('施設リストA-1（直営）'!Y1159,'（新設）照明器具'!$B$5:$C$1990,2,FALSE),IF('部屋別効果（直）'!U3352="撤去",VLOOKUP('施設リストA-1（直営）'!Y1159,'（既設）調査結果'!$B$5:$C$1998,2,FALSE),0))</f>
        <v>0</v>
      </c>
      <c r="W3352" s="29">
        <f>'施設リストA-1（直営）'!AA1159</f>
        <v>0</v>
      </c>
      <c r="X3352" s="29">
        <f>'施設リストA-1（直営）'!AB1159</f>
        <v>0</v>
      </c>
      <c r="Y3352" s="30">
        <f>IF(X3352="新設",VLOOKUP('施設リストA-1（直営）'!AC1159,'（新設）照明器具'!$B$5:$C$1990,2,FALSE),IF('部屋別効果（直）'!X3352="撤去",VLOOKUP('施設リストA-1（直営）'!AC1159,'（既設）調査結果'!$B$5:$C$1998,2,FALSE),0))</f>
        <v>0</v>
      </c>
      <c r="Z3352" s="29">
        <f>'施設リストA-1（直営）'!AE1159</f>
        <v>0</v>
      </c>
      <c r="AA3352" s="29">
        <f>'施設リストA-1（直営）'!AF1159</f>
        <v>0</v>
      </c>
      <c r="AB3352" s="30">
        <f>IF(AA3352="新設",VLOOKUP('施設リストA-1（直営）'!AG1159,'（新設）照明器具'!$B$5:$C$1990,2,FALSE),IF('部屋別効果（直）'!AA3352="撤去",VLOOKUP('施設リストA-1（直営）'!AG1159,'（既設）調査結果'!$B$5:$C$1998,2,FALSE),0))</f>
        <v>0</v>
      </c>
      <c r="AC3352" s="29">
        <f>'施設リストA-1（直営）'!AI1159</f>
        <v>0</v>
      </c>
      <c r="AD3352" s="29">
        <f>'施設リストA-1（直営）'!AJ1159</f>
        <v>0</v>
      </c>
      <c r="AE3352" s="30">
        <f>IF(AD3352="新設",VLOOKUP('施設リストA-1（直営）'!AK1159,'（新設）照明器具'!$B$5:$C$1990,2,FALSE),IF('部屋別効果（直）'!AD3352="撤去",VLOOKUP('施設リストA-1（直営）'!AK1159,'（既設）調査結果'!$B$5:$C$1998,2,FALSE),0))</f>
        <v>0</v>
      </c>
      <c r="AF3352" s="29">
        <f>'施設リストA-1（直営）'!AM1159</f>
        <v>0</v>
      </c>
      <c r="AG3352" s="29">
        <f>'施設リストA-1（直営）'!AN1159</f>
        <v>0</v>
      </c>
      <c r="AH3352" s="30">
        <f>IF(AG3352="新設",VLOOKUP('施設リストA-1（直営）'!AO1159,'（新設）照明器具'!$B$5:$C$1990,2,FALSE),IF('部屋別効果（直）'!AG3352="撤去",VLOOKUP('施設リストA-1（直営）'!AO1159,'（既設）調査結果'!$B$5:$C$1998,2,FALSE),0))</f>
        <v>0</v>
      </c>
      <c r="AI3352" s="29">
        <f>'施設リストA-1（直営）'!AQ1159</f>
        <v>0</v>
      </c>
      <c r="AJ3352" s="29">
        <f>'施設リストA-1（直営）'!AR1159</f>
        <v>0</v>
      </c>
      <c r="AK3352" s="30">
        <f>IF(AJ3352="新設",VLOOKUP('施設リストA-1（直営）'!AS1159,'（新設）照明器具'!$B$5:$C$1990,2,FALSE),IF('部屋別効果（直）'!AJ3352="撤去",VLOOKUP('施設リストA-1（直営）'!AS1159,'（既設）調査結果'!$B$5:$C$1998,2,FALSE),0))</f>
        <v>0</v>
      </c>
      <c r="AL3352" s="29">
        <f>'施設リストA-1（直営）'!AU1159</f>
        <v>0</v>
      </c>
    </row>
    <row r="3353" spans="1:38" customFormat="1">
      <c r="A3353" s="17">
        <f>'施設リストA-1（直営）'!A1204</f>
        <v>0</v>
      </c>
      <c r="B3353" s="16" t="str">
        <f>'施設リストA-1（直営）'!B1160</f>
        <v>日吉ヶ丘高</v>
      </c>
      <c r="C3353" s="14" t="str">
        <f>'施設リストA-1（直営）'!C1160</f>
        <v>３F</v>
      </c>
      <c r="D3353" s="94" t="str">
        <f>'施設リストA-1（直営）'!D1160</f>
        <v>廊下</v>
      </c>
      <c r="E3353" s="20">
        <f>'施設リストA-1（直営）'!E1160</f>
        <v>210</v>
      </c>
      <c r="F3353" s="20">
        <f>'施設リストA-1（直営）'!F1160</f>
        <v>10</v>
      </c>
      <c r="G3353" s="13">
        <f>'施設リストA-1（直営）'!G1160</f>
        <v>2100</v>
      </c>
      <c r="H3353" s="28">
        <f t="shared" si="52"/>
        <v>0</v>
      </c>
      <c r="I3353" s="29">
        <f>'施設リストA-1（直営）'!H1160</f>
        <v>0</v>
      </c>
      <c r="J3353" s="30">
        <f>IF(I3353="新設",VLOOKUP('施設リストA-1（直営）'!I1160,'（新設）照明器具'!$B$5:$C$1990,2,FALSE),IF('部屋別効果（直）'!I3353="撤去",VLOOKUP('施設リストA-1（直営）'!I1160,'（既設）調査結果'!$B$5:$C$1998,2,FALSE),0))</f>
        <v>0</v>
      </c>
      <c r="K3353" s="29">
        <f>'施設リストA-1（直営）'!K1160</f>
        <v>0</v>
      </c>
      <c r="L3353" s="29">
        <f>'施設リストA-1（直営）'!L1160</f>
        <v>0</v>
      </c>
      <c r="M3353" s="30">
        <f>IF(L3353="新設",VLOOKUP('施設リストA-1（直営）'!M1160,'（新設）照明器具'!$B$5:$C$1990,2,FALSE),IF('部屋別効果（直）'!L3353="撤去",VLOOKUP('施設リストA-1（直営）'!M1160,'（既設）調査結果'!$B$5:$C$1998,2,FALSE),0))</f>
        <v>0</v>
      </c>
      <c r="N3353" s="29">
        <f>'施設リストA-1（直営）'!O1160</f>
        <v>0</v>
      </c>
      <c r="O3353" s="29">
        <f>'施設リストA-1（直営）'!P1160</f>
        <v>0</v>
      </c>
      <c r="P3353" s="30">
        <f>IF(O3353="新設",VLOOKUP('施設リストA-1（直営）'!Q1160,'（新設）照明器具'!$B$5:$C$1990,2,FALSE),IF('部屋別効果（直）'!O3353="撤去",VLOOKUP('施設リストA-1（直営）'!Q1160,'（既設）調査結果'!$B$5:$C$1998,2,FALSE),0))</f>
        <v>0</v>
      </c>
      <c r="Q3353" s="29">
        <f>'施設リストA-1（直営）'!S1160</f>
        <v>0</v>
      </c>
      <c r="R3353" s="29">
        <f>'施設リストA-1（直営）'!T1160</f>
        <v>0</v>
      </c>
      <c r="S3353" s="30">
        <f>IF(R3353="新設",VLOOKUP('施設リストA-1（直営）'!U1160,'（新設）照明器具'!$B$5:$C$1990,2,FALSE),IF('部屋別効果（直）'!R3353="撤去",VLOOKUP('施設リストA-1（直営）'!U1160,'（既設）調査結果'!$B$5:$C$1998,2,FALSE),0))</f>
        <v>0</v>
      </c>
      <c r="T3353" s="29">
        <f>'施設リストA-1（直営）'!W1160</f>
        <v>0</v>
      </c>
      <c r="U3353" s="29">
        <f>'施設リストA-1（直営）'!X1160</f>
        <v>0</v>
      </c>
      <c r="V3353" s="30">
        <f>IF(U3353="新設",VLOOKUP('施設リストA-1（直営）'!Y1160,'（新設）照明器具'!$B$5:$C$1990,2,FALSE),IF('部屋別効果（直）'!U3353="撤去",VLOOKUP('施設リストA-1（直営）'!Y1160,'（既設）調査結果'!$B$5:$C$1998,2,FALSE),0))</f>
        <v>0</v>
      </c>
      <c r="W3353" s="29">
        <f>'施設リストA-1（直営）'!AA1160</f>
        <v>0</v>
      </c>
      <c r="X3353" s="29">
        <f>'施設リストA-1（直営）'!AB1160</f>
        <v>0</v>
      </c>
      <c r="Y3353" s="30">
        <f>IF(X3353="新設",VLOOKUP('施設リストA-1（直営）'!AC1160,'（新設）照明器具'!$B$5:$C$1990,2,FALSE),IF('部屋別効果（直）'!X3353="撤去",VLOOKUP('施設リストA-1（直営）'!AC1160,'（既設）調査結果'!$B$5:$C$1998,2,FALSE),0))</f>
        <v>0</v>
      </c>
      <c r="Z3353" s="29">
        <f>'施設リストA-1（直営）'!AE1160</f>
        <v>0</v>
      </c>
      <c r="AA3353" s="29">
        <f>'施設リストA-1（直営）'!AF1160</f>
        <v>0</v>
      </c>
      <c r="AB3353" s="30">
        <f>IF(AA3353="新設",VLOOKUP('施設リストA-1（直営）'!AG1160,'（新設）照明器具'!$B$5:$C$1990,2,FALSE),IF('部屋別効果（直）'!AA3353="撤去",VLOOKUP('施設リストA-1（直営）'!AG1160,'（既設）調査結果'!$B$5:$C$1998,2,FALSE),0))</f>
        <v>0</v>
      </c>
      <c r="AC3353" s="29">
        <f>'施設リストA-1（直営）'!AI1160</f>
        <v>0</v>
      </c>
      <c r="AD3353" s="29">
        <f>'施設リストA-1（直営）'!AJ1160</f>
        <v>0</v>
      </c>
      <c r="AE3353" s="30">
        <f>IF(AD3353="新設",VLOOKUP('施設リストA-1（直営）'!AK1160,'（新設）照明器具'!$B$5:$C$1990,2,FALSE),IF('部屋別効果（直）'!AD3353="撤去",VLOOKUP('施設リストA-1（直営）'!AK1160,'（既設）調査結果'!$B$5:$C$1998,2,FALSE),0))</f>
        <v>0</v>
      </c>
      <c r="AF3353" s="29">
        <f>'施設リストA-1（直営）'!AM1160</f>
        <v>0</v>
      </c>
      <c r="AG3353" s="29">
        <f>'施設リストA-1（直営）'!AN1160</f>
        <v>0</v>
      </c>
      <c r="AH3353" s="30">
        <f>IF(AG3353="新設",VLOOKUP('施設リストA-1（直営）'!AO1160,'（新設）照明器具'!$B$5:$C$1990,2,FALSE),IF('部屋別効果（直）'!AG3353="撤去",VLOOKUP('施設リストA-1（直営）'!AO1160,'（既設）調査結果'!$B$5:$C$1998,2,FALSE),0))</f>
        <v>0</v>
      </c>
      <c r="AI3353" s="29">
        <f>'施設リストA-1（直営）'!AQ1160</f>
        <v>0</v>
      </c>
      <c r="AJ3353" s="29">
        <f>'施設リストA-1（直営）'!AR1160</f>
        <v>0</v>
      </c>
      <c r="AK3353" s="30">
        <f>IF(AJ3353="新設",VLOOKUP('施設リストA-1（直営）'!AS1160,'（新設）照明器具'!$B$5:$C$1990,2,FALSE),IF('部屋別効果（直）'!AJ3353="撤去",VLOOKUP('施設リストA-1（直営）'!AS1160,'（既設）調査結果'!$B$5:$C$1998,2,FALSE),0))</f>
        <v>0</v>
      </c>
      <c r="AL3353" s="29">
        <f>'施設リストA-1（直営）'!AU1160</f>
        <v>0</v>
      </c>
    </row>
    <row r="3354" spans="1:38" customFormat="1">
      <c r="A3354" s="17">
        <f>'施設リストA-1（直営）'!A1205</f>
        <v>0</v>
      </c>
      <c r="B3354" s="16" t="str">
        <f>'施設リストA-1（直営）'!B1161</f>
        <v>日吉ヶ丘高</v>
      </c>
      <c r="C3354" s="14" t="str">
        <f>'施設リストA-1（直営）'!C1161</f>
        <v>１F</v>
      </c>
      <c r="D3354" s="94" t="str">
        <f>'施設リストA-1（直営）'!D1161</f>
        <v>渡り廊下</v>
      </c>
      <c r="E3354" s="20">
        <f>'施設リストA-1（直営）'!E1161</f>
        <v>210</v>
      </c>
      <c r="F3354" s="20">
        <f>'施設リストA-1（直営）'!F1161</f>
        <v>10</v>
      </c>
      <c r="G3354" s="13">
        <f>'施設リストA-1（直営）'!G1161</f>
        <v>2100</v>
      </c>
      <c r="H3354" s="28" t="e">
        <f t="shared" si="52"/>
        <v>#N/A</v>
      </c>
      <c r="I3354" s="29" t="str">
        <f>'施設リストA-1（直営）'!H1161</f>
        <v>新設</v>
      </c>
      <c r="J3354" s="30" t="e">
        <f>IF(I3354="新設",VLOOKUP('施設リストA-1（直営）'!I1161,'（新設）照明器具'!$B$5:$C$1990,2,FALSE),IF('部屋別効果（直）'!I3354="撤去",VLOOKUP('施設リストA-1（直営）'!I1161,'（既設）調査結果'!$B$5:$C$1998,2,FALSE),0))</f>
        <v>#N/A</v>
      </c>
      <c r="K3354" s="29">
        <f>'施設リストA-1（直営）'!K1161</f>
        <v>4</v>
      </c>
      <c r="L3354" s="29" t="str">
        <f>'施設リストA-1（直営）'!L1161</f>
        <v>撤去</v>
      </c>
      <c r="M3354" s="30">
        <f>IF(L3354="新設",VLOOKUP('施設リストA-1（直営）'!M1161,'（新設）照明器具'!$B$5:$C$1990,2,FALSE),IF('部屋別効果（直）'!L3354="撤去",VLOOKUP('施設リストA-1（直営）'!M1161,'（既設）調査結果'!$B$5:$C$1998,2,FALSE),0))</f>
        <v>45</v>
      </c>
      <c r="N3354" s="29">
        <f>'施設リストA-1（直営）'!O1161</f>
        <v>4</v>
      </c>
      <c r="O3354" s="29">
        <f>'施設リストA-1（直営）'!P1161</f>
        <v>0</v>
      </c>
      <c r="P3354" s="30">
        <f>IF(O3354="新設",VLOOKUP('施設リストA-1（直営）'!Q1161,'（新設）照明器具'!$B$5:$C$1990,2,FALSE),IF('部屋別効果（直）'!O3354="撤去",VLOOKUP('施設リストA-1（直営）'!Q1161,'（既設）調査結果'!$B$5:$C$1998,2,FALSE),0))</f>
        <v>0</v>
      </c>
      <c r="Q3354" s="29">
        <f>'施設リストA-1（直営）'!S1161</f>
        <v>0</v>
      </c>
      <c r="R3354" s="29">
        <f>'施設リストA-1（直営）'!T1161</f>
        <v>0</v>
      </c>
      <c r="S3354" s="30">
        <f>IF(R3354="新設",VLOOKUP('施設リストA-1（直営）'!U1161,'（新設）照明器具'!$B$5:$C$1990,2,FALSE),IF('部屋別効果（直）'!R3354="撤去",VLOOKUP('施設リストA-1（直営）'!U1161,'（既設）調査結果'!$B$5:$C$1998,2,FALSE),0))</f>
        <v>0</v>
      </c>
      <c r="T3354" s="29">
        <f>'施設リストA-1（直営）'!W1161</f>
        <v>0</v>
      </c>
      <c r="U3354" s="29">
        <f>'施設リストA-1（直営）'!X1161</f>
        <v>0</v>
      </c>
      <c r="V3354" s="30">
        <f>IF(U3354="新設",VLOOKUP('施設リストA-1（直営）'!Y1161,'（新設）照明器具'!$B$5:$C$1990,2,FALSE),IF('部屋別効果（直）'!U3354="撤去",VLOOKUP('施設リストA-1（直営）'!Y1161,'（既設）調査結果'!$B$5:$C$1998,2,FALSE),0))</f>
        <v>0</v>
      </c>
      <c r="W3354" s="29">
        <f>'施設リストA-1（直営）'!AA1161</f>
        <v>0</v>
      </c>
      <c r="X3354" s="29">
        <f>'施設リストA-1（直営）'!AB1161</f>
        <v>0</v>
      </c>
      <c r="Y3354" s="30">
        <f>IF(X3354="新設",VLOOKUP('施設リストA-1（直営）'!AC1161,'（新設）照明器具'!$B$5:$C$1990,2,FALSE),IF('部屋別効果（直）'!X3354="撤去",VLOOKUP('施設リストA-1（直営）'!AC1161,'（既設）調査結果'!$B$5:$C$1998,2,FALSE),0))</f>
        <v>0</v>
      </c>
      <c r="Z3354" s="29">
        <f>'施設リストA-1（直営）'!AE1161</f>
        <v>0</v>
      </c>
      <c r="AA3354" s="29">
        <f>'施設リストA-1（直営）'!AF1161</f>
        <v>0</v>
      </c>
      <c r="AB3354" s="30">
        <f>IF(AA3354="新設",VLOOKUP('施設リストA-1（直営）'!AG1161,'（新設）照明器具'!$B$5:$C$1990,2,FALSE),IF('部屋別効果（直）'!AA3354="撤去",VLOOKUP('施設リストA-1（直営）'!AG1161,'（既設）調査結果'!$B$5:$C$1998,2,FALSE),0))</f>
        <v>0</v>
      </c>
      <c r="AC3354" s="29">
        <f>'施設リストA-1（直営）'!AI1161</f>
        <v>0</v>
      </c>
      <c r="AD3354" s="29">
        <f>'施設リストA-1（直営）'!AJ1161</f>
        <v>0</v>
      </c>
      <c r="AE3354" s="30">
        <f>IF(AD3354="新設",VLOOKUP('施設リストA-1（直営）'!AK1161,'（新設）照明器具'!$B$5:$C$1990,2,FALSE),IF('部屋別効果（直）'!AD3354="撤去",VLOOKUP('施設リストA-1（直営）'!AK1161,'（既設）調査結果'!$B$5:$C$1998,2,FALSE),0))</f>
        <v>0</v>
      </c>
      <c r="AF3354" s="29">
        <f>'施設リストA-1（直営）'!AM1161</f>
        <v>0</v>
      </c>
      <c r="AG3354" s="29">
        <f>'施設リストA-1（直営）'!AN1161</f>
        <v>0</v>
      </c>
      <c r="AH3354" s="30">
        <f>IF(AG3354="新設",VLOOKUP('施設リストA-1（直営）'!AO1161,'（新設）照明器具'!$B$5:$C$1990,2,FALSE),IF('部屋別効果（直）'!AG3354="撤去",VLOOKUP('施設リストA-1（直営）'!AO1161,'（既設）調査結果'!$B$5:$C$1998,2,FALSE),0))</f>
        <v>0</v>
      </c>
      <c r="AI3354" s="29">
        <f>'施設リストA-1（直営）'!AQ1161</f>
        <v>0</v>
      </c>
      <c r="AJ3354" s="29">
        <f>'施設リストA-1（直営）'!AR1161</f>
        <v>0</v>
      </c>
      <c r="AK3354" s="30">
        <f>IF(AJ3354="新設",VLOOKUP('施設リストA-1（直営）'!AS1161,'（新設）照明器具'!$B$5:$C$1990,2,FALSE),IF('部屋別効果（直）'!AJ3354="撤去",VLOOKUP('施設リストA-1（直営）'!AS1161,'（既設）調査結果'!$B$5:$C$1998,2,FALSE),0))</f>
        <v>0</v>
      </c>
      <c r="AL3354" s="29">
        <f>'施設リストA-1（直営）'!AU1161</f>
        <v>0</v>
      </c>
    </row>
    <row r="3355" spans="1:38" customFormat="1">
      <c r="A3355" s="17">
        <f>'施設リストA-1（直営）'!A1206</f>
        <v>0</v>
      </c>
      <c r="B3355" s="16" t="str">
        <f>'施設リストA-1（直営）'!B1162</f>
        <v>日吉ヶ丘高</v>
      </c>
      <c r="C3355" s="14" t="str">
        <f>'施設リストA-1（直営）'!C1162</f>
        <v>１F</v>
      </c>
      <c r="D3355" s="94" t="str">
        <f>'施設リストA-1（直営）'!D1162</f>
        <v>メディアルーム１</v>
      </c>
      <c r="E3355" s="20">
        <f>'施設リストA-1（直営）'!E1162</f>
        <v>210</v>
      </c>
      <c r="F3355" s="20">
        <f>'施設リストA-1（直営）'!F1162</f>
        <v>6</v>
      </c>
      <c r="G3355" s="13">
        <f>'施設リストA-1（直営）'!G1162</f>
        <v>1260</v>
      </c>
      <c r="H3355" s="28" t="e">
        <f t="shared" si="52"/>
        <v>#N/A</v>
      </c>
      <c r="I3355" s="29" t="str">
        <f>'施設リストA-1（直営）'!H1162</f>
        <v>新設</v>
      </c>
      <c r="J3355" s="30" t="e">
        <f>IF(I3355="新設",VLOOKUP('施設リストA-1（直営）'!I1162,'（新設）照明器具'!$B$5:$C$1990,2,FALSE),IF('部屋別効果（直）'!I3355="撤去",VLOOKUP('施設リストA-1（直営）'!I1162,'（既設）調査結果'!$B$5:$C$1998,2,FALSE),0))</f>
        <v>#N/A</v>
      </c>
      <c r="K3355" s="29">
        <f>'施設リストA-1（直営）'!K1162</f>
        <v>20</v>
      </c>
      <c r="L3355" s="29" t="str">
        <f>'施設リストA-1（直営）'!L1162</f>
        <v>撤去</v>
      </c>
      <c r="M3355" s="30">
        <f>IF(L3355="新設",VLOOKUP('施設リストA-1（直営）'!M1162,'（新設）照明器具'!$B$5:$C$1990,2,FALSE),IF('部屋別効果（直）'!L3355="撤去",VLOOKUP('施設リストA-1（直営）'!M1162,'（既設）調査結果'!$B$5:$C$1998,2,FALSE),0))</f>
        <v>86</v>
      </c>
      <c r="N3355" s="29">
        <f>'施設リストA-1（直営）'!O1162</f>
        <v>20</v>
      </c>
      <c r="O3355" s="29">
        <f>'施設リストA-1（直営）'!P1162</f>
        <v>0</v>
      </c>
      <c r="P3355" s="30">
        <f>IF(O3355="新設",VLOOKUP('施設リストA-1（直営）'!Q1162,'（新設）照明器具'!$B$5:$C$1990,2,FALSE),IF('部屋別効果（直）'!O3355="撤去",VLOOKUP('施設リストA-1（直営）'!Q1162,'（既設）調査結果'!$B$5:$C$1998,2,FALSE),0))</f>
        <v>0</v>
      </c>
      <c r="Q3355" s="29">
        <f>'施設リストA-1（直営）'!S1162</f>
        <v>0</v>
      </c>
      <c r="R3355" s="29">
        <f>'施設リストA-1（直営）'!T1162</f>
        <v>0</v>
      </c>
      <c r="S3355" s="30">
        <f>IF(R3355="新設",VLOOKUP('施設リストA-1（直営）'!U1162,'（新設）照明器具'!$B$5:$C$1990,2,FALSE),IF('部屋別効果（直）'!R3355="撤去",VLOOKUP('施設リストA-1（直営）'!U1162,'（既設）調査結果'!$B$5:$C$1998,2,FALSE),0))</f>
        <v>0</v>
      </c>
      <c r="T3355" s="29">
        <f>'施設リストA-1（直営）'!W1162</f>
        <v>0</v>
      </c>
      <c r="U3355" s="29">
        <f>'施設リストA-1（直営）'!X1162</f>
        <v>0</v>
      </c>
      <c r="V3355" s="30">
        <f>IF(U3355="新設",VLOOKUP('施設リストA-1（直営）'!Y1162,'（新設）照明器具'!$B$5:$C$1990,2,FALSE),IF('部屋別効果（直）'!U3355="撤去",VLOOKUP('施設リストA-1（直営）'!Y1162,'（既設）調査結果'!$B$5:$C$1998,2,FALSE),0))</f>
        <v>0</v>
      </c>
      <c r="W3355" s="29">
        <f>'施設リストA-1（直営）'!AA1162</f>
        <v>0</v>
      </c>
      <c r="X3355" s="29">
        <f>'施設リストA-1（直営）'!AB1162</f>
        <v>0</v>
      </c>
      <c r="Y3355" s="30">
        <f>IF(X3355="新設",VLOOKUP('施設リストA-1（直営）'!AC1162,'（新設）照明器具'!$B$5:$C$1990,2,FALSE),IF('部屋別効果（直）'!X3355="撤去",VLOOKUP('施設リストA-1（直営）'!AC1162,'（既設）調査結果'!$B$5:$C$1998,2,FALSE),0))</f>
        <v>0</v>
      </c>
      <c r="Z3355" s="29">
        <f>'施設リストA-1（直営）'!AE1162</f>
        <v>0</v>
      </c>
      <c r="AA3355" s="29">
        <f>'施設リストA-1（直営）'!AF1162</f>
        <v>0</v>
      </c>
      <c r="AB3355" s="30">
        <f>IF(AA3355="新設",VLOOKUP('施設リストA-1（直営）'!AG1162,'（新設）照明器具'!$B$5:$C$1990,2,FALSE),IF('部屋別効果（直）'!AA3355="撤去",VLOOKUP('施設リストA-1（直営）'!AG1162,'（既設）調査結果'!$B$5:$C$1998,2,FALSE),0))</f>
        <v>0</v>
      </c>
      <c r="AC3355" s="29">
        <f>'施設リストA-1（直営）'!AI1162</f>
        <v>0</v>
      </c>
      <c r="AD3355" s="29">
        <f>'施設リストA-1（直営）'!AJ1162</f>
        <v>0</v>
      </c>
      <c r="AE3355" s="30">
        <f>IF(AD3355="新設",VLOOKUP('施設リストA-1（直営）'!AK1162,'（新設）照明器具'!$B$5:$C$1990,2,FALSE),IF('部屋別効果（直）'!AD3355="撤去",VLOOKUP('施設リストA-1（直営）'!AK1162,'（既設）調査結果'!$B$5:$C$1998,2,FALSE),0))</f>
        <v>0</v>
      </c>
      <c r="AF3355" s="29">
        <f>'施設リストA-1（直営）'!AM1162</f>
        <v>0</v>
      </c>
      <c r="AG3355" s="29">
        <f>'施設リストA-1（直営）'!AN1162</f>
        <v>0</v>
      </c>
      <c r="AH3355" s="30">
        <f>IF(AG3355="新設",VLOOKUP('施設リストA-1（直営）'!AO1162,'（新設）照明器具'!$B$5:$C$1990,2,FALSE),IF('部屋別効果（直）'!AG3355="撤去",VLOOKUP('施設リストA-1（直営）'!AO1162,'（既設）調査結果'!$B$5:$C$1998,2,FALSE),0))</f>
        <v>0</v>
      </c>
      <c r="AI3355" s="29">
        <f>'施設リストA-1（直営）'!AQ1162</f>
        <v>0</v>
      </c>
      <c r="AJ3355" s="29">
        <f>'施設リストA-1（直営）'!AR1162</f>
        <v>0</v>
      </c>
      <c r="AK3355" s="30">
        <f>IF(AJ3355="新設",VLOOKUP('施設リストA-1（直営）'!AS1162,'（新設）照明器具'!$B$5:$C$1990,2,FALSE),IF('部屋別効果（直）'!AJ3355="撤去",VLOOKUP('施設リストA-1（直営）'!AS1162,'（既設）調査結果'!$B$5:$C$1998,2,FALSE),0))</f>
        <v>0</v>
      </c>
      <c r="AL3355" s="29">
        <f>'施設リストA-1（直営）'!AU1162</f>
        <v>0</v>
      </c>
    </row>
    <row r="3356" spans="1:38" customFormat="1">
      <c r="A3356" s="17">
        <f>'施設リストA-1（直営）'!A1207</f>
        <v>0</v>
      </c>
      <c r="B3356" s="16" t="str">
        <f>'施設リストA-1（直営）'!B1163</f>
        <v>日吉ヶ丘高</v>
      </c>
      <c r="C3356" s="14" t="str">
        <f>'施設リストA-1（直営）'!C1163</f>
        <v>１F</v>
      </c>
      <c r="D3356" s="94" t="str">
        <f>'施設リストA-1（直営）'!D1163</f>
        <v>メディアルーム２</v>
      </c>
      <c r="E3356" s="20">
        <f>'施設リストA-1（直営）'!E1163</f>
        <v>210</v>
      </c>
      <c r="F3356" s="20">
        <f>'施設リストA-1（直営）'!F1163</f>
        <v>6</v>
      </c>
      <c r="G3356" s="13">
        <f>'施設リストA-1（直営）'!G1163</f>
        <v>1260</v>
      </c>
      <c r="H3356" s="28" t="e">
        <f t="shared" si="52"/>
        <v>#N/A</v>
      </c>
      <c r="I3356" s="29" t="str">
        <f>'施設リストA-1（直営）'!H1163</f>
        <v>新設</v>
      </c>
      <c r="J3356" s="30" t="e">
        <f>IF(I3356="新設",VLOOKUP('施設リストA-1（直営）'!I1163,'（新設）照明器具'!$B$5:$C$1990,2,FALSE),IF('部屋別効果（直）'!I3356="撤去",VLOOKUP('施設リストA-1（直営）'!I1163,'（既設）調査結果'!$B$5:$C$1998,2,FALSE),0))</f>
        <v>#N/A</v>
      </c>
      <c r="K3356" s="29">
        <f>'施設リストA-1（直営）'!K1163</f>
        <v>19</v>
      </c>
      <c r="L3356" s="29" t="str">
        <f>'施設リストA-1（直営）'!L1163</f>
        <v>撤去</v>
      </c>
      <c r="M3356" s="30">
        <f>IF(L3356="新設",VLOOKUP('施設リストA-1（直営）'!M1163,'（新設）照明器具'!$B$5:$C$1990,2,FALSE),IF('部屋別効果（直）'!L3356="撤去",VLOOKUP('施設リストA-1（直営）'!M1163,'（既設）調査結果'!$B$5:$C$1998,2,FALSE),0))</f>
        <v>86</v>
      </c>
      <c r="N3356" s="29">
        <f>'施設リストA-1（直営）'!O1163</f>
        <v>19</v>
      </c>
      <c r="O3356" s="29">
        <f>'施設リストA-1（直営）'!P1163</f>
        <v>0</v>
      </c>
      <c r="P3356" s="30">
        <f>IF(O3356="新設",VLOOKUP('施設リストA-1（直営）'!Q1163,'（新設）照明器具'!$B$5:$C$1990,2,FALSE),IF('部屋別効果（直）'!O3356="撤去",VLOOKUP('施設リストA-1（直営）'!Q1163,'（既設）調査結果'!$B$5:$C$1998,2,FALSE),0))</f>
        <v>0</v>
      </c>
      <c r="Q3356" s="29">
        <f>'施設リストA-1（直営）'!S1163</f>
        <v>0</v>
      </c>
      <c r="R3356" s="29">
        <f>'施設リストA-1（直営）'!T1163</f>
        <v>0</v>
      </c>
      <c r="S3356" s="30">
        <f>IF(R3356="新設",VLOOKUP('施設リストA-1（直営）'!U1163,'（新設）照明器具'!$B$5:$C$1990,2,FALSE),IF('部屋別効果（直）'!R3356="撤去",VLOOKUP('施設リストA-1（直営）'!U1163,'（既設）調査結果'!$B$5:$C$1998,2,FALSE),0))</f>
        <v>0</v>
      </c>
      <c r="T3356" s="29">
        <f>'施設リストA-1（直営）'!W1163</f>
        <v>0</v>
      </c>
      <c r="U3356" s="29">
        <f>'施設リストA-1（直営）'!X1163</f>
        <v>0</v>
      </c>
      <c r="V3356" s="30">
        <f>IF(U3356="新設",VLOOKUP('施設リストA-1（直営）'!Y1163,'（新設）照明器具'!$B$5:$C$1990,2,FALSE),IF('部屋別効果（直）'!U3356="撤去",VLOOKUP('施設リストA-1（直営）'!Y1163,'（既設）調査結果'!$B$5:$C$1998,2,FALSE),0))</f>
        <v>0</v>
      </c>
      <c r="W3356" s="29">
        <f>'施設リストA-1（直営）'!AA1163</f>
        <v>0</v>
      </c>
      <c r="X3356" s="29">
        <f>'施設リストA-1（直営）'!AB1163</f>
        <v>0</v>
      </c>
      <c r="Y3356" s="30">
        <f>IF(X3356="新設",VLOOKUP('施設リストA-1（直営）'!AC1163,'（新設）照明器具'!$B$5:$C$1990,2,FALSE),IF('部屋別効果（直）'!X3356="撤去",VLOOKUP('施設リストA-1（直営）'!AC1163,'（既設）調査結果'!$B$5:$C$1998,2,FALSE),0))</f>
        <v>0</v>
      </c>
      <c r="Z3356" s="29">
        <f>'施設リストA-1（直営）'!AE1163</f>
        <v>0</v>
      </c>
      <c r="AA3356" s="29">
        <f>'施設リストA-1（直営）'!AF1163</f>
        <v>0</v>
      </c>
      <c r="AB3356" s="30">
        <f>IF(AA3356="新設",VLOOKUP('施設リストA-1（直営）'!AG1163,'（新設）照明器具'!$B$5:$C$1990,2,FALSE),IF('部屋別効果（直）'!AA3356="撤去",VLOOKUP('施設リストA-1（直営）'!AG1163,'（既設）調査結果'!$B$5:$C$1998,2,FALSE),0))</f>
        <v>0</v>
      </c>
      <c r="AC3356" s="29">
        <f>'施設リストA-1（直営）'!AI1163</f>
        <v>0</v>
      </c>
      <c r="AD3356" s="29">
        <f>'施設リストA-1（直営）'!AJ1163</f>
        <v>0</v>
      </c>
      <c r="AE3356" s="30">
        <f>IF(AD3356="新設",VLOOKUP('施設リストA-1（直営）'!AK1163,'（新設）照明器具'!$B$5:$C$1990,2,FALSE),IF('部屋別効果（直）'!AD3356="撤去",VLOOKUP('施設リストA-1（直営）'!AK1163,'（既設）調査結果'!$B$5:$C$1998,2,FALSE),0))</f>
        <v>0</v>
      </c>
      <c r="AF3356" s="29">
        <f>'施設リストA-1（直営）'!AM1163</f>
        <v>0</v>
      </c>
      <c r="AG3356" s="29">
        <f>'施設リストA-1（直営）'!AN1163</f>
        <v>0</v>
      </c>
      <c r="AH3356" s="30">
        <f>IF(AG3356="新設",VLOOKUP('施設リストA-1（直営）'!AO1163,'（新設）照明器具'!$B$5:$C$1990,2,FALSE),IF('部屋別効果（直）'!AG3356="撤去",VLOOKUP('施設リストA-1（直営）'!AO1163,'（既設）調査結果'!$B$5:$C$1998,2,FALSE),0))</f>
        <v>0</v>
      </c>
      <c r="AI3356" s="29">
        <f>'施設リストA-1（直営）'!AQ1163</f>
        <v>0</v>
      </c>
      <c r="AJ3356" s="29">
        <f>'施設リストA-1（直営）'!AR1163</f>
        <v>0</v>
      </c>
      <c r="AK3356" s="30">
        <f>IF(AJ3356="新設",VLOOKUP('施設リストA-1（直営）'!AS1163,'（新設）照明器具'!$B$5:$C$1990,2,FALSE),IF('部屋別効果（直）'!AJ3356="撤去",VLOOKUP('施設リストA-1（直営）'!AS1163,'（既設）調査結果'!$B$5:$C$1998,2,FALSE),0))</f>
        <v>0</v>
      </c>
      <c r="AL3356" s="29">
        <f>'施設リストA-1（直営）'!AU1163</f>
        <v>0</v>
      </c>
    </row>
    <row r="3357" spans="1:38" customFormat="1">
      <c r="A3357" s="17">
        <f>'施設リストA-1（直営）'!A1208</f>
        <v>0</v>
      </c>
      <c r="B3357" s="16" t="str">
        <f>'施設リストA-1（直営）'!B1164</f>
        <v>日吉ヶ丘高</v>
      </c>
      <c r="C3357" s="14" t="str">
        <f>'施設リストA-1（直営）'!C1164</f>
        <v>１F</v>
      </c>
      <c r="D3357" s="94" t="str">
        <f>'施設リストA-1（直営）'!D1164</f>
        <v>第５職員室</v>
      </c>
      <c r="E3357" s="20">
        <f>'施設リストA-1（直営）'!E1164</f>
        <v>250</v>
      </c>
      <c r="F3357" s="20">
        <f>'施設リストA-1（直営）'!F1164</f>
        <v>12</v>
      </c>
      <c r="G3357" s="13">
        <f>'施設リストA-1（直営）'!G1164</f>
        <v>3000</v>
      </c>
      <c r="H3357" s="28" t="e">
        <f t="shared" si="52"/>
        <v>#N/A</v>
      </c>
      <c r="I3357" s="29" t="str">
        <f>'施設リストA-1（直営）'!H1164</f>
        <v>新設</v>
      </c>
      <c r="J3357" s="30" t="e">
        <f>IF(I3357="新設",VLOOKUP('施設リストA-1（直営）'!I1164,'（新設）照明器具'!$B$5:$C$1990,2,FALSE),IF('部屋別効果（直）'!I3357="撤去",VLOOKUP('施設リストA-1（直営）'!I1164,'（既設）調査結果'!$B$5:$C$1998,2,FALSE),0))</f>
        <v>#N/A</v>
      </c>
      <c r="K3357" s="29">
        <f>'施設リストA-1（直営）'!K1164</f>
        <v>6</v>
      </c>
      <c r="L3357" s="29" t="str">
        <f>'施設リストA-1（直営）'!L1164</f>
        <v>撤去</v>
      </c>
      <c r="M3357" s="30">
        <f>IF(L3357="新設",VLOOKUP('施設リストA-1（直営）'!M1164,'（新設）照明器具'!$B$5:$C$1990,2,FALSE),IF('部屋別効果（直）'!L3357="撤去",VLOOKUP('施設リストA-1（直営）'!M1164,'（既設）調査結果'!$B$5:$C$1998,2,FALSE),0))</f>
        <v>86</v>
      </c>
      <c r="N3357" s="29">
        <f>'施設リストA-1（直営）'!O1164</f>
        <v>6</v>
      </c>
      <c r="O3357" s="29">
        <f>'施設リストA-1（直営）'!P1164</f>
        <v>0</v>
      </c>
      <c r="P3357" s="30">
        <f>IF(O3357="新設",VLOOKUP('施設リストA-1（直営）'!Q1164,'（新設）照明器具'!$B$5:$C$1990,2,FALSE),IF('部屋別効果（直）'!O3357="撤去",VLOOKUP('施設リストA-1（直営）'!Q1164,'（既設）調査結果'!$B$5:$C$1998,2,FALSE),0))</f>
        <v>0</v>
      </c>
      <c r="Q3357" s="29">
        <f>'施設リストA-1（直営）'!S1164</f>
        <v>0</v>
      </c>
      <c r="R3357" s="29">
        <f>'施設リストA-1（直営）'!T1164</f>
        <v>0</v>
      </c>
      <c r="S3357" s="30">
        <f>IF(R3357="新設",VLOOKUP('施設リストA-1（直営）'!U1164,'（新設）照明器具'!$B$5:$C$1990,2,FALSE),IF('部屋別効果（直）'!R3357="撤去",VLOOKUP('施設リストA-1（直営）'!U1164,'（既設）調査結果'!$B$5:$C$1998,2,FALSE),0))</f>
        <v>0</v>
      </c>
      <c r="T3357" s="29">
        <f>'施設リストA-1（直営）'!W1164</f>
        <v>0</v>
      </c>
      <c r="U3357" s="29">
        <f>'施設リストA-1（直営）'!X1164</f>
        <v>0</v>
      </c>
      <c r="V3357" s="30">
        <f>IF(U3357="新設",VLOOKUP('施設リストA-1（直営）'!Y1164,'（新設）照明器具'!$B$5:$C$1990,2,FALSE),IF('部屋別効果（直）'!U3357="撤去",VLOOKUP('施設リストA-1（直営）'!Y1164,'（既設）調査結果'!$B$5:$C$1998,2,FALSE),0))</f>
        <v>0</v>
      </c>
      <c r="W3357" s="29">
        <f>'施設リストA-1（直営）'!AA1164</f>
        <v>0</v>
      </c>
      <c r="X3357" s="29">
        <f>'施設リストA-1（直営）'!AB1164</f>
        <v>0</v>
      </c>
      <c r="Y3357" s="30">
        <f>IF(X3357="新設",VLOOKUP('施設リストA-1（直営）'!AC1164,'（新設）照明器具'!$B$5:$C$1990,2,FALSE),IF('部屋別効果（直）'!X3357="撤去",VLOOKUP('施設リストA-1（直営）'!AC1164,'（既設）調査結果'!$B$5:$C$1998,2,FALSE),0))</f>
        <v>0</v>
      </c>
      <c r="Z3357" s="29">
        <f>'施設リストA-1（直営）'!AE1164</f>
        <v>0</v>
      </c>
      <c r="AA3357" s="29">
        <f>'施設リストA-1（直営）'!AF1164</f>
        <v>0</v>
      </c>
      <c r="AB3357" s="30">
        <f>IF(AA3357="新設",VLOOKUP('施設リストA-1（直営）'!AG1164,'（新設）照明器具'!$B$5:$C$1990,2,FALSE),IF('部屋別効果（直）'!AA3357="撤去",VLOOKUP('施設リストA-1（直営）'!AG1164,'（既設）調査結果'!$B$5:$C$1998,2,FALSE),0))</f>
        <v>0</v>
      </c>
      <c r="AC3357" s="29">
        <f>'施設リストA-1（直営）'!AI1164</f>
        <v>0</v>
      </c>
      <c r="AD3357" s="29">
        <f>'施設リストA-1（直営）'!AJ1164</f>
        <v>0</v>
      </c>
      <c r="AE3357" s="30">
        <f>IF(AD3357="新設",VLOOKUP('施設リストA-1（直営）'!AK1164,'（新設）照明器具'!$B$5:$C$1990,2,FALSE),IF('部屋別効果（直）'!AD3357="撤去",VLOOKUP('施設リストA-1（直営）'!AK1164,'（既設）調査結果'!$B$5:$C$1998,2,FALSE),0))</f>
        <v>0</v>
      </c>
      <c r="AF3357" s="29">
        <f>'施設リストA-1（直営）'!AM1164</f>
        <v>0</v>
      </c>
      <c r="AG3357" s="29">
        <f>'施設リストA-1（直営）'!AN1164</f>
        <v>0</v>
      </c>
      <c r="AH3357" s="30">
        <f>IF(AG3357="新設",VLOOKUP('施設リストA-1（直営）'!AO1164,'（新設）照明器具'!$B$5:$C$1990,2,FALSE),IF('部屋別効果（直）'!AG3357="撤去",VLOOKUP('施設リストA-1（直営）'!AO1164,'（既設）調査結果'!$B$5:$C$1998,2,FALSE),0))</f>
        <v>0</v>
      </c>
      <c r="AI3357" s="29">
        <f>'施設リストA-1（直営）'!AQ1164</f>
        <v>0</v>
      </c>
      <c r="AJ3357" s="29">
        <f>'施設リストA-1（直営）'!AR1164</f>
        <v>0</v>
      </c>
      <c r="AK3357" s="30">
        <f>IF(AJ3357="新設",VLOOKUP('施設リストA-1（直営）'!AS1164,'（新設）照明器具'!$B$5:$C$1990,2,FALSE),IF('部屋別効果（直）'!AJ3357="撤去",VLOOKUP('施設リストA-1（直営）'!AS1164,'（既設）調査結果'!$B$5:$C$1998,2,FALSE),0))</f>
        <v>0</v>
      </c>
      <c r="AL3357" s="29">
        <f>'施設リストA-1（直営）'!AU1164</f>
        <v>0</v>
      </c>
    </row>
    <row r="3358" spans="1:38" customFormat="1">
      <c r="A3358" s="17">
        <f>'施設リストA-1（直営）'!A1209</f>
        <v>0</v>
      </c>
      <c r="B3358" s="16" t="str">
        <f>'施設リストA-1（直営）'!B1165</f>
        <v>日吉ヶ丘高</v>
      </c>
      <c r="C3358" s="14" t="str">
        <f>'施設リストA-1（直営）'!C1165</f>
        <v>１F</v>
      </c>
      <c r="D3358" s="94" t="str">
        <f>'施設リストA-1（直営）'!D1165</f>
        <v>廊下</v>
      </c>
      <c r="E3358" s="20">
        <f>'施設リストA-1（直営）'!E1165</f>
        <v>210</v>
      </c>
      <c r="F3358" s="20">
        <f>'施設リストA-1（直営）'!F1165</f>
        <v>10</v>
      </c>
      <c r="G3358" s="13">
        <f>'施設リストA-1（直営）'!G1165</f>
        <v>2100</v>
      </c>
      <c r="H3358" s="28" t="e">
        <f t="shared" si="52"/>
        <v>#N/A</v>
      </c>
      <c r="I3358" s="29" t="str">
        <f>'施設リストA-1（直営）'!H1165</f>
        <v>新設</v>
      </c>
      <c r="J3358" s="30" t="e">
        <f>IF(I3358="新設",VLOOKUP('施設リストA-1（直営）'!I1165,'（新設）照明器具'!$B$5:$C$1990,2,FALSE),IF('部屋別効果（直）'!I3358="撤去",VLOOKUP('施設リストA-1（直営）'!I1165,'（既設）調査結果'!$B$5:$C$1998,2,FALSE),0))</f>
        <v>#N/A</v>
      </c>
      <c r="K3358" s="29">
        <f>'施設リストA-1（直営）'!K1165</f>
        <v>9</v>
      </c>
      <c r="L3358" s="29" t="str">
        <f>'施設リストA-1（直営）'!L1165</f>
        <v>撤去</v>
      </c>
      <c r="M3358" s="30">
        <f>IF(L3358="新設",VLOOKUP('施設リストA-1（直営）'!M1165,'（新設）照明器具'!$B$5:$C$1990,2,FALSE),IF('部屋別効果（直）'!L3358="撤去",VLOOKUP('施設リストA-1（直営）'!M1165,'（既設）調査結果'!$B$5:$C$1998,2,FALSE),0))</f>
        <v>86</v>
      </c>
      <c r="N3358" s="29">
        <f>'施設リストA-1（直営）'!O1165</f>
        <v>9</v>
      </c>
      <c r="O3358" s="29">
        <f>'施設リストA-1（直営）'!P1165</f>
        <v>0</v>
      </c>
      <c r="P3358" s="30">
        <f>IF(O3358="新設",VLOOKUP('施設リストA-1（直営）'!Q1165,'（新設）照明器具'!$B$5:$C$1990,2,FALSE),IF('部屋別効果（直）'!O3358="撤去",VLOOKUP('施設リストA-1（直営）'!Q1165,'（既設）調査結果'!$B$5:$C$1998,2,FALSE),0))</f>
        <v>0</v>
      </c>
      <c r="Q3358" s="29">
        <f>'施設リストA-1（直営）'!S1165</f>
        <v>0</v>
      </c>
      <c r="R3358" s="29">
        <f>'施設リストA-1（直営）'!T1165</f>
        <v>0</v>
      </c>
      <c r="S3358" s="30">
        <f>IF(R3358="新設",VLOOKUP('施設リストA-1（直営）'!U1165,'（新設）照明器具'!$B$5:$C$1990,2,FALSE),IF('部屋別効果（直）'!R3358="撤去",VLOOKUP('施設リストA-1（直営）'!U1165,'（既設）調査結果'!$B$5:$C$1998,2,FALSE),0))</f>
        <v>0</v>
      </c>
      <c r="T3358" s="29">
        <f>'施設リストA-1（直営）'!W1165</f>
        <v>0</v>
      </c>
      <c r="U3358" s="29">
        <f>'施設リストA-1（直営）'!X1165</f>
        <v>0</v>
      </c>
      <c r="V3358" s="30">
        <f>IF(U3358="新設",VLOOKUP('施設リストA-1（直営）'!Y1165,'（新設）照明器具'!$B$5:$C$1990,2,FALSE),IF('部屋別効果（直）'!U3358="撤去",VLOOKUP('施設リストA-1（直営）'!Y1165,'（既設）調査結果'!$B$5:$C$1998,2,FALSE),0))</f>
        <v>0</v>
      </c>
      <c r="W3358" s="29">
        <f>'施設リストA-1（直営）'!AA1165</f>
        <v>0</v>
      </c>
      <c r="X3358" s="29">
        <f>'施設リストA-1（直営）'!AB1165</f>
        <v>0</v>
      </c>
      <c r="Y3358" s="30">
        <f>IF(X3358="新設",VLOOKUP('施設リストA-1（直営）'!AC1165,'（新設）照明器具'!$B$5:$C$1990,2,FALSE),IF('部屋別効果（直）'!X3358="撤去",VLOOKUP('施設リストA-1（直営）'!AC1165,'（既設）調査結果'!$B$5:$C$1998,2,FALSE),0))</f>
        <v>0</v>
      </c>
      <c r="Z3358" s="29">
        <f>'施設リストA-1（直営）'!AE1165</f>
        <v>0</v>
      </c>
      <c r="AA3358" s="29">
        <f>'施設リストA-1（直営）'!AF1165</f>
        <v>0</v>
      </c>
      <c r="AB3358" s="30">
        <f>IF(AA3358="新設",VLOOKUP('施設リストA-1（直営）'!AG1165,'（新設）照明器具'!$B$5:$C$1990,2,FALSE),IF('部屋別効果（直）'!AA3358="撤去",VLOOKUP('施設リストA-1（直営）'!AG1165,'（既設）調査結果'!$B$5:$C$1998,2,FALSE),0))</f>
        <v>0</v>
      </c>
      <c r="AC3358" s="29">
        <f>'施設リストA-1（直営）'!AI1165</f>
        <v>0</v>
      </c>
      <c r="AD3358" s="29">
        <f>'施設リストA-1（直営）'!AJ1165</f>
        <v>0</v>
      </c>
      <c r="AE3358" s="30">
        <f>IF(AD3358="新設",VLOOKUP('施設リストA-1（直営）'!AK1165,'（新設）照明器具'!$B$5:$C$1990,2,FALSE),IF('部屋別効果（直）'!AD3358="撤去",VLOOKUP('施設リストA-1（直営）'!AK1165,'（既設）調査結果'!$B$5:$C$1998,2,FALSE),0))</f>
        <v>0</v>
      </c>
      <c r="AF3358" s="29">
        <f>'施設リストA-1（直営）'!AM1165</f>
        <v>0</v>
      </c>
      <c r="AG3358" s="29">
        <f>'施設リストA-1（直営）'!AN1165</f>
        <v>0</v>
      </c>
      <c r="AH3358" s="30">
        <f>IF(AG3358="新設",VLOOKUP('施設リストA-1（直営）'!AO1165,'（新設）照明器具'!$B$5:$C$1990,2,FALSE),IF('部屋別効果（直）'!AG3358="撤去",VLOOKUP('施設リストA-1（直営）'!AO1165,'（既設）調査結果'!$B$5:$C$1998,2,FALSE),0))</f>
        <v>0</v>
      </c>
      <c r="AI3358" s="29">
        <f>'施設リストA-1（直営）'!AQ1165</f>
        <v>0</v>
      </c>
      <c r="AJ3358" s="29">
        <f>'施設リストA-1（直営）'!AR1165</f>
        <v>0</v>
      </c>
      <c r="AK3358" s="30">
        <f>IF(AJ3358="新設",VLOOKUP('施設リストA-1（直営）'!AS1165,'（新設）照明器具'!$B$5:$C$1990,2,FALSE),IF('部屋別効果（直）'!AJ3358="撤去",VLOOKUP('施設リストA-1（直営）'!AS1165,'（既設）調査結果'!$B$5:$C$1998,2,FALSE),0))</f>
        <v>0</v>
      </c>
      <c r="AL3358" s="29">
        <f>'施設リストA-1（直営）'!AU1165</f>
        <v>0</v>
      </c>
    </row>
    <row r="3359" spans="1:38" customFormat="1">
      <c r="A3359" s="17">
        <f>'施設リストA-1（直営）'!A1210</f>
        <v>0</v>
      </c>
      <c r="B3359" s="16" t="str">
        <f>'施設リストA-1（直営）'!B1166</f>
        <v>日吉ヶ丘高</v>
      </c>
      <c r="C3359" s="14" t="str">
        <f>'施設リストA-1（直営）'!C1166</f>
        <v>１F</v>
      </c>
      <c r="D3359" s="94" t="str">
        <f>'施設リストA-1（直営）'!D1166</f>
        <v>家庭科準備室</v>
      </c>
      <c r="E3359" s="20">
        <f>'施設リストA-1（直営）'!E1166</f>
        <v>210</v>
      </c>
      <c r="F3359" s="20">
        <f>'施設リストA-1（直営）'!F1166</f>
        <v>4</v>
      </c>
      <c r="G3359" s="13">
        <f>'施設リストA-1（直営）'!G1166</f>
        <v>840</v>
      </c>
      <c r="H3359" s="28" t="e">
        <f t="shared" si="52"/>
        <v>#N/A</v>
      </c>
      <c r="I3359" s="29" t="str">
        <f>'施設リストA-1（直営）'!H1166</f>
        <v>新設</v>
      </c>
      <c r="J3359" s="30" t="e">
        <f>IF(I3359="新設",VLOOKUP('施設リストA-1（直営）'!I1166,'（新設）照明器具'!$B$5:$C$1990,2,FALSE),IF('部屋別効果（直）'!I3359="撤去",VLOOKUP('施設リストA-1（直営）'!I1166,'（既設）調査結果'!$B$5:$C$1998,2,FALSE),0))</f>
        <v>#N/A</v>
      </c>
      <c r="K3359" s="29">
        <f>'施設リストA-1（直営）'!K1166</f>
        <v>4</v>
      </c>
      <c r="L3359" s="29" t="str">
        <f>'施設リストA-1（直営）'!L1166</f>
        <v>撤去</v>
      </c>
      <c r="M3359" s="30">
        <f>IF(L3359="新設",VLOOKUP('施設リストA-1（直営）'!M1166,'（新設）照明器具'!$B$5:$C$1990,2,FALSE),IF('部屋別効果（直）'!L3359="撤去",VLOOKUP('施設リストA-1（直営）'!M1166,'（既設）調査結果'!$B$5:$C$1998,2,FALSE),0))</f>
        <v>86</v>
      </c>
      <c r="N3359" s="29">
        <f>'施設リストA-1（直営）'!O1166</f>
        <v>4</v>
      </c>
      <c r="O3359" s="29">
        <f>'施設リストA-1（直営）'!P1166</f>
        <v>0</v>
      </c>
      <c r="P3359" s="30">
        <f>IF(O3359="新設",VLOOKUP('施設リストA-1（直営）'!Q1166,'（新設）照明器具'!$B$5:$C$1990,2,FALSE),IF('部屋別効果（直）'!O3359="撤去",VLOOKUP('施設リストA-1（直営）'!Q1166,'（既設）調査結果'!$B$5:$C$1998,2,FALSE),0))</f>
        <v>0</v>
      </c>
      <c r="Q3359" s="29">
        <f>'施設リストA-1（直営）'!S1166</f>
        <v>0</v>
      </c>
      <c r="R3359" s="29">
        <f>'施設リストA-1（直営）'!T1166</f>
        <v>0</v>
      </c>
      <c r="S3359" s="30">
        <f>IF(R3359="新設",VLOOKUP('施設リストA-1（直営）'!U1166,'（新設）照明器具'!$B$5:$C$1990,2,FALSE),IF('部屋別効果（直）'!R3359="撤去",VLOOKUP('施設リストA-1（直営）'!U1166,'（既設）調査結果'!$B$5:$C$1998,2,FALSE),0))</f>
        <v>0</v>
      </c>
      <c r="T3359" s="29">
        <f>'施設リストA-1（直営）'!W1166</f>
        <v>0</v>
      </c>
      <c r="U3359" s="29">
        <f>'施設リストA-1（直営）'!X1166</f>
        <v>0</v>
      </c>
      <c r="V3359" s="30">
        <f>IF(U3359="新設",VLOOKUP('施設リストA-1（直営）'!Y1166,'（新設）照明器具'!$B$5:$C$1990,2,FALSE),IF('部屋別効果（直）'!U3359="撤去",VLOOKUP('施設リストA-1（直営）'!Y1166,'（既設）調査結果'!$B$5:$C$1998,2,FALSE),0))</f>
        <v>0</v>
      </c>
      <c r="W3359" s="29">
        <f>'施設リストA-1（直営）'!AA1166</f>
        <v>0</v>
      </c>
      <c r="X3359" s="29">
        <f>'施設リストA-1（直営）'!AB1166</f>
        <v>0</v>
      </c>
      <c r="Y3359" s="30">
        <f>IF(X3359="新設",VLOOKUP('施設リストA-1（直営）'!AC1166,'（新設）照明器具'!$B$5:$C$1990,2,FALSE),IF('部屋別効果（直）'!X3359="撤去",VLOOKUP('施設リストA-1（直営）'!AC1166,'（既設）調査結果'!$B$5:$C$1998,2,FALSE),0))</f>
        <v>0</v>
      </c>
      <c r="Z3359" s="29">
        <f>'施設リストA-1（直営）'!AE1166</f>
        <v>0</v>
      </c>
      <c r="AA3359" s="29">
        <f>'施設リストA-1（直営）'!AF1166</f>
        <v>0</v>
      </c>
      <c r="AB3359" s="30">
        <f>IF(AA3359="新設",VLOOKUP('施設リストA-1（直営）'!AG1166,'（新設）照明器具'!$B$5:$C$1990,2,FALSE),IF('部屋別効果（直）'!AA3359="撤去",VLOOKUP('施設リストA-1（直営）'!AG1166,'（既設）調査結果'!$B$5:$C$1998,2,FALSE),0))</f>
        <v>0</v>
      </c>
      <c r="AC3359" s="29">
        <f>'施設リストA-1（直営）'!AI1166</f>
        <v>0</v>
      </c>
      <c r="AD3359" s="29">
        <f>'施設リストA-1（直営）'!AJ1166</f>
        <v>0</v>
      </c>
      <c r="AE3359" s="30">
        <f>IF(AD3359="新設",VLOOKUP('施設リストA-1（直営）'!AK1166,'（新設）照明器具'!$B$5:$C$1990,2,FALSE),IF('部屋別効果（直）'!AD3359="撤去",VLOOKUP('施設リストA-1（直営）'!AK1166,'（既設）調査結果'!$B$5:$C$1998,2,FALSE),0))</f>
        <v>0</v>
      </c>
      <c r="AF3359" s="29">
        <f>'施設リストA-1（直営）'!AM1166</f>
        <v>0</v>
      </c>
      <c r="AG3359" s="29">
        <f>'施設リストA-1（直営）'!AN1166</f>
        <v>0</v>
      </c>
      <c r="AH3359" s="30">
        <f>IF(AG3359="新設",VLOOKUP('施設リストA-1（直営）'!AO1166,'（新設）照明器具'!$B$5:$C$1990,2,FALSE),IF('部屋別効果（直）'!AG3359="撤去",VLOOKUP('施設リストA-1（直営）'!AO1166,'（既設）調査結果'!$B$5:$C$1998,2,FALSE),0))</f>
        <v>0</v>
      </c>
      <c r="AI3359" s="29">
        <f>'施設リストA-1（直営）'!AQ1166</f>
        <v>0</v>
      </c>
      <c r="AJ3359" s="29">
        <f>'施設リストA-1（直営）'!AR1166</f>
        <v>0</v>
      </c>
      <c r="AK3359" s="30">
        <f>IF(AJ3359="新設",VLOOKUP('施設リストA-1（直営）'!AS1166,'（新設）照明器具'!$B$5:$C$1990,2,FALSE),IF('部屋別効果（直）'!AJ3359="撤去",VLOOKUP('施設リストA-1（直営）'!AS1166,'（既設）調査結果'!$B$5:$C$1998,2,FALSE),0))</f>
        <v>0</v>
      </c>
      <c r="AL3359" s="29">
        <f>'施設リストA-1（直営）'!AU1166</f>
        <v>0</v>
      </c>
    </row>
    <row r="3360" spans="1:38" customFormat="1">
      <c r="A3360" s="17">
        <f>'施設リストA-1（直営）'!A1211</f>
        <v>0</v>
      </c>
      <c r="B3360" s="16" t="str">
        <f>'施設リストA-1（直営）'!B1167</f>
        <v>日吉ヶ丘高</v>
      </c>
      <c r="C3360" s="14" t="str">
        <f>'施設リストA-1（直営）'!C1167</f>
        <v>１F</v>
      </c>
      <c r="D3360" s="94" t="str">
        <f>'施設リストA-1（直営）'!D1167</f>
        <v>４１６教室</v>
      </c>
      <c r="E3360" s="20">
        <f>'施設リストA-1（直営）'!E1167</f>
        <v>210</v>
      </c>
      <c r="F3360" s="20">
        <f>'施設リストA-1（直営）'!F1167</f>
        <v>8</v>
      </c>
      <c r="G3360" s="13">
        <f>'施設リストA-1（直営）'!G1167</f>
        <v>1680</v>
      </c>
      <c r="H3360" s="28" t="e">
        <f t="shared" si="52"/>
        <v>#N/A</v>
      </c>
      <c r="I3360" s="29" t="str">
        <f>'施設リストA-1（直営）'!H1167</f>
        <v>新設</v>
      </c>
      <c r="J3360" s="30" t="e">
        <f>IF(I3360="新設",VLOOKUP('施設リストA-1（直営）'!I1167,'（新設）照明器具'!$B$5:$C$1990,2,FALSE),IF('部屋別効果（直）'!I3360="撤去",VLOOKUP('施設リストA-1（直営）'!I1167,'（既設）調査結果'!$B$5:$C$1998,2,FALSE),0))</f>
        <v>#N/A</v>
      </c>
      <c r="K3360" s="29">
        <f>'施設リストA-1（直営）'!K1167</f>
        <v>4</v>
      </c>
      <c r="L3360" s="29" t="str">
        <f>'施設リストA-1（直営）'!L1167</f>
        <v>撤去</v>
      </c>
      <c r="M3360" s="30">
        <f>IF(L3360="新設",VLOOKUP('施設リストA-1（直営）'!M1167,'（新設）照明器具'!$B$5:$C$1990,2,FALSE),IF('部屋別効果（直）'!L3360="撤去",VLOOKUP('施設リストA-1（直営）'!M1167,'（既設）調査結果'!$B$5:$C$1998,2,FALSE),0))</f>
        <v>86</v>
      </c>
      <c r="N3360" s="29">
        <f>'施設リストA-1（直営）'!O1167</f>
        <v>4</v>
      </c>
      <c r="O3360" s="29" t="str">
        <f>'施設リストA-1（直営）'!P1167</f>
        <v>新設</v>
      </c>
      <c r="P3360" s="30" t="e">
        <f>IF(O3360="新設",VLOOKUP('施設リストA-1（直営）'!Q1167,'（新設）照明器具'!$B$5:$C$1990,2,FALSE),IF('部屋別効果（直）'!O3360="撤去",VLOOKUP('施設リストA-1（直営）'!Q1167,'（既設）調査結果'!$B$5:$C$1998,2,FALSE),0))</f>
        <v>#N/A</v>
      </c>
      <c r="Q3360" s="29">
        <f>'施設リストA-1（直営）'!S1167</f>
        <v>3</v>
      </c>
      <c r="R3360" s="29" t="str">
        <f>'施設リストA-1（直営）'!T1167</f>
        <v>撤去</v>
      </c>
      <c r="S3360" s="30">
        <f>IF(R3360="新設",VLOOKUP('施設リストA-1（直営）'!U1167,'（新設）照明器具'!$B$5:$C$1990,2,FALSE),IF('部屋別効果（直）'!R3360="撤去",VLOOKUP('施設リストA-1（直営）'!U1167,'（既設）調査結果'!$B$5:$C$1998,2,FALSE),0))</f>
        <v>45</v>
      </c>
      <c r="T3360" s="29">
        <f>'施設リストA-1（直営）'!W1167</f>
        <v>3</v>
      </c>
      <c r="U3360" s="29">
        <f>'施設リストA-1（直営）'!X1167</f>
        <v>0</v>
      </c>
      <c r="V3360" s="30">
        <f>IF(U3360="新設",VLOOKUP('施設リストA-1（直営）'!Y1167,'（新設）照明器具'!$B$5:$C$1990,2,FALSE),IF('部屋別効果（直）'!U3360="撤去",VLOOKUP('施設リストA-1（直営）'!Y1167,'（既設）調査結果'!$B$5:$C$1998,2,FALSE),0))</f>
        <v>0</v>
      </c>
      <c r="W3360" s="29">
        <f>'施設リストA-1（直営）'!AA1167</f>
        <v>0</v>
      </c>
      <c r="X3360" s="29">
        <f>'施設リストA-1（直営）'!AB1167</f>
        <v>0</v>
      </c>
      <c r="Y3360" s="30">
        <f>IF(X3360="新設",VLOOKUP('施設リストA-1（直営）'!AC1167,'（新設）照明器具'!$B$5:$C$1990,2,FALSE),IF('部屋別効果（直）'!X3360="撤去",VLOOKUP('施設リストA-1（直営）'!AC1167,'（既設）調査結果'!$B$5:$C$1998,2,FALSE),0))</f>
        <v>0</v>
      </c>
      <c r="Z3360" s="29">
        <f>'施設リストA-1（直営）'!AE1167</f>
        <v>0</v>
      </c>
      <c r="AA3360" s="29">
        <f>'施設リストA-1（直営）'!AF1167</f>
        <v>0</v>
      </c>
      <c r="AB3360" s="30">
        <f>IF(AA3360="新設",VLOOKUP('施設リストA-1（直営）'!AG1167,'（新設）照明器具'!$B$5:$C$1990,2,FALSE),IF('部屋別効果（直）'!AA3360="撤去",VLOOKUP('施設リストA-1（直営）'!AG1167,'（既設）調査結果'!$B$5:$C$1998,2,FALSE),0))</f>
        <v>0</v>
      </c>
      <c r="AC3360" s="29">
        <f>'施設リストA-1（直営）'!AI1167</f>
        <v>0</v>
      </c>
      <c r="AD3360" s="29">
        <f>'施設リストA-1（直営）'!AJ1167</f>
        <v>0</v>
      </c>
      <c r="AE3360" s="30">
        <f>IF(AD3360="新設",VLOOKUP('施設リストA-1（直営）'!AK1167,'（新設）照明器具'!$B$5:$C$1990,2,FALSE),IF('部屋別効果（直）'!AD3360="撤去",VLOOKUP('施設リストA-1（直営）'!AK1167,'（既設）調査結果'!$B$5:$C$1998,2,FALSE),0))</f>
        <v>0</v>
      </c>
      <c r="AF3360" s="29">
        <f>'施設リストA-1（直営）'!AM1167</f>
        <v>0</v>
      </c>
      <c r="AG3360" s="29">
        <f>'施設リストA-1（直営）'!AN1167</f>
        <v>0</v>
      </c>
      <c r="AH3360" s="30">
        <f>IF(AG3360="新設",VLOOKUP('施設リストA-1（直営）'!AO1167,'（新設）照明器具'!$B$5:$C$1990,2,FALSE),IF('部屋別効果（直）'!AG3360="撤去",VLOOKUP('施設リストA-1（直営）'!AO1167,'（既設）調査結果'!$B$5:$C$1998,2,FALSE),0))</f>
        <v>0</v>
      </c>
      <c r="AI3360" s="29">
        <f>'施設リストA-1（直営）'!AQ1167</f>
        <v>0</v>
      </c>
      <c r="AJ3360" s="29">
        <f>'施設リストA-1（直営）'!AR1167</f>
        <v>0</v>
      </c>
      <c r="AK3360" s="30">
        <f>IF(AJ3360="新設",VLOOKUP('施設リストA-1（直営）'!AS1167,'（新設）照明器具'!$B$5:$C$1990,2,FALSE),IF('部屋別効果（直）'!AJ3360="撤去",VLOOKUP('施設リストA-1（直営）'!AS1167,'（既設）調査結果'!$B$5:$C$1998,2,FALSE),0))</f>
        <v>0</v>
      </c>
      <c r="AL3360" s="29">
        <f>'施設リストA-1（直営）'!AU1167</f>
        <v>0</v>
      </c>
    </row>
    <row r="3361" spans="1:38" customFormat="1">
      <c r="A3361" s="17">
        <f>'施設リストA-1（直営）'!A1212</f>
        <v>0</v>
      </c>
      <c r="B3361" s="16" t="str">
        <f>'施設リストA-1（直営）'!B1168</f>
        <v>日吉ヶ丘高</v>
      </c>
      <c r="C3361" s="14" t="str">
        <f>'施設リストA-1（直営）'!C1168</f>
        <v>１F</v>
      </c>
      <c r="D3361" s="94" t="str">
        <f>'施設リストA-1（直営）'!D1168</f>
        <v>保育教室</v>
      </c>
      <c r="E3361" s="20">
        <f>'施設リストA-1（直営）'!E1168</f>
        <v>210</v>
      </c>
      <c r="F3361" s="20">
        <f>'施設リストA-1（直営）'!F1168</f>
        <v>6</v>
      </c>
      <c r="G3361" s="13">
        <f>'施設リストA-1（直営）'!G1168</f>
        <v>1260</v>
      </c>
      <c r="H3361" s="28" t="e">
        <f t="shared" si="52"/>
        <v>#N/A</v>
      </c>
      <c r="I3361" s="29" t="str">
        <f>'施設リストA-1（直営）'!H1168</f>
        <v>新設</v>
      </c>
      <c r="J3361" s="30" t="e">
        <f>IF(I3361="新設",VLOOKUP('施設リストA-1（直営）'!I1168,'（新設）照明器具'!$B$5:$C$1990,2,FALSE),IF('部屋別効果（直）'!I3361="撤去",VLOOKUP('施設リストA-1（直営）'!I1168,'（既設）調査結果'!$B$5:$C$1998,2,FALSE),0))</f>
        <v>#N/A</v>
      </c>
      <c r="K3361" s="29">
        <f>'施設リストA-1（直営）'!K1168</f>
        <v>12</v>
      </c>
      <c r="L3361" s="29" t="str">
        <f>'施設リストA-1（直営）'!L1168</f>
        <v>撤去</v>
      </c>
      <c r="M3361" s="30">
        <f>IF(L3361="新設",VLOOKUP('施設リストA-1（直営）'!M1168,'（新設）照明器具'!$B$5:$C$1990,2,FALSE),IF('部屋別効果（直）'!L3361="撤去",VLOOKUP('施設リストA-1（直営）'!M1168,'（既設）調査結果'!$B$5:$C$1998,2,FALSE),0))</f>
        <v>86</v>
      </c>
      <c r="N3361" s="29">
        <f>'施設リストA-1（直営）'!O1168</f>
        <v>12</v>
      </c>
      <c r="O3361" s="29">
        <f>'施設リストA-1（直営）'!P1168</f>
        <v>0</v>
      </c>
      <c r="P3361" s="30">
        <f>IF(O3361="新設",VLOOKUP('施設リストA-1（直営）'!Q1168,'（新設）照明器具'!$B$5:$C$1990,2,FALSE),IF('部屋別効果（直）'!O3361="撤去",VLOOKUP('施設リストA-1（直営）'!Q1168,'（既設）調査結果'!$B$5:$C$1998,2,FALSE),0))</f>
        <v>0</v>
      </c>
      <c r="Q3361" s="29">
        <f>'施設リストA-1（直営）'!S1168</f>
        <v>0</v>
      </c>
      <c r="R3361" s="29">
        <f>'施設リストA-1（直営）'!T1168</f>
        <v>0</v>
      </c>
      <c r="S3361" s="30">
        <f>IF(R3361="新設",VLOOKUP('施設リストA-1（直営）'!U1168,'（新設）照明器具'!$B$5:$C$1990,2,FALSE),IF('部屋別効果（直）'!R3361="撤去",VLOOKUP('施設リストA-1（直営）'!U1168,'（既設）調査結果'!$B$5:$C$1998,2,FALSE),0))</f>
        <v>0</v>
      </c>
      <c r="T3361" s="29">
        <f>'施設リストA-1（直営）'!W1168</f>
        <v>0</v>
      </c>
      <c r="U3361" s="29">
        <f>'施設リストA-1（直営）'!X1168</f>
        <v>0</v>
      </c>
      <c r="V3361" s="30">
        <f>IF(U3361="新設",VLOOKUP('施設リストA-1（直営）'!Y1168,'（新設）照明器具'!$B$5:$C$1990,2,FALSE),IF('部屋別効果（直）'!U3361="撤去",VLOOKUP('施設リストA-1（直営）'!Y1168,'（既設）調査結果'!$B$5:$C$1998,2,FALSE),0))</f>
        <v>0</v>
      </c>
      <c r="W3361" s="29">
        <f>'施設リストA-1（直営）'!AA1168</f>
        <v>0</v>
      </c>
      <c r="X3361" s="29">
        <f>'施設リストA-1（直営）'!AB1168</f>
        <v>0</v>
      </c>
      <c r="Y3361" s="30">
        <f>IF(X3361="新設",VLOOKUP('施設リストA-1（直営）'!AC1168,'（新設）照明器具'!$B$5:$C$1990,2,FALSE),IF('部屋別効果（直）'!X3361="撤去",VLOOKUP('施設リストA-1（直営）'!AC1168,'（既設）調査結果'!$B$5:$C$1998,2,FALSE),0))</f>
        <v>0</v>
      </c>
      <c r="Z3361" s="29">
        <f>'施設リストA-1（直営）'!AE1168</f>
        <v>0</v>
      </c>
      <c r="AA3361" s="29">
        <f>'施設リストA-1（直営）'!AF1168</f>
        <v>0</v>
      </c>
      <c r="AB3361" s="30">
        <f>IF(AA3361="新設",VLOOKUP('施設リストA-1（直営）'!AG1168,'（新設）照明器具'!$B$5:$C$1990,2,FALSE),IF('部屋別効果（直）'!AA3361="撤去",VLOOKUP('施設リストA-1（直営）'!AG1168,'（既設）調査結果'!$B$5:$C$1998,2,FALSE),0))</f>
        <v>0</v>
      </c>
      <c r="AC3361" s="29">
        <f>'施設リストA-1（直営）'!AI1168</f>
        <v>0</v>
      </c>
      <c r="AD3361" s="29">
        <f>'施設リストA-1（直営）'!AJ1168</f>
        <v>0</v>
      </c>
      <c r="AE3361" s="30">
        <f>IF(AD3361="新設",VLOOKUP('施設リストA-1（直営）'!AK1168,'（新設）照明器具'!$B$5:$C$1990,2,FALSE),IF('部屋別効果（直）'!AD3361="撤去",VLOOKUP('施設リストA-1（直営）'!AK1168,'（既設）調査結果'!$B$5:$C$1998,2,FALSE),0))</f>
        <v>0</v>
      </c>
      <c r="AF3361" s="29">
        <f>'施設リストA-1（直営）'!AM1168</f>
        <v>0</v>
      </c>
      <c r="AG3361" s="29">
        <f>'施設リストA-1（直営）'!AN1168</f>
        <v>0</v>
      </c>
      <c r="AH3361" s="30">
        <f>IF(AG3361="新設",VLOOKUP('施設リストA-1（直営）'!AO1168,'（新設）照明器具'!$B$5:$C$1990,2,FALSE),IF('部屋別効果（直）'!AG3361="撤去",VLOOKUP('施設リストA-1（直営）'!AO1168,'（既設）調査結果'!$B$5:$C$1998,2,FALSE),0))</f>
        <v>0</v>
      </c>
      <c r="AI3361" s="29">
        <f>'施設リストA-1（直営）'!AQ1168</f>
        <v>0</v>
      </c>
      <c r="AJ3361" s="29">
        <f>'施設リストA-1（直営）'!AR1168</f>
        <v>0</v>
      </c>
      <c r="AK3361" s="30">
        <f>IF(AJ3361="新設",VLOOKUP('施設リストA-1（直営）'!AS1168,'（新設）照明器具'!$B$5:$C$1990,2,FALSE),IF('部屋別効果（直）'!AJ3361="撤去",VLOOKUP('施設リストA-1（直営）'!AS1168,'（既設）調査結果'!$B$5:$C$1998,2,FALSE),0))</f>
        <v>0</v>
      </c>
      <c r="AL3361" s="29">
        <f>'施設リストA-1（直営）'!AU1168</f>
        <v>0</v>
      </c>
    </row>
    <row r="3362" spans="1:38" customFormat="1">
      <c r="A3362" s="17">
        <f>'施設リストA-1（直営）'!A1213</f>
        <v>0</v>
      </c>
      <c r="B3362" s="16" t="str">
        <f>'施設リストA-1（直営）'!B1169</f>
        <v>日吉ヶ丘高</v>
      </c>
      <c r="C3362" s="14" t="str">
        <f>'施設リストA-1（直営）'!C1169</f>
        <v>１F</v>
      </c>
      <c r="D3362" s="94" t="str">
        <f>'施設リストA-1（直営）'!D1169</f>
        <v>試食室</v>
      </c>
      <c r="E3362" s="20">
        <f>'施設リストA-1（直営）'!E1169</f>
        <v>210</v>
      </c>
      <c r="F3362" s="20">
        <f>'施設リストA-1（直営）'!F1169</f>
        <v>6</v>
      </c>
      <c r="G3362" s="13">
        <f>'施設リストA-1（直営）'!G1169</f>
        <v>1260</v>
      </c>
      <c r="H3362" s="28" t="e">
        <f t="shared" si="52"/>
        <v>#N/A</v>
      </c>
      <c r="I3362" s="29" t="str">
        <f>'施設リストA-1（直営）'!H1169</f>
        <v>新設</v>
      </c>
      <c r="J3362" s="30" t="e">
        <f>IF(I3362="新設",VLOOKUP('施設リストA-1（直営）'!I1169,'（新設）照明器具'!$B$5:$C$1990,2,FALSE),IF('部屋別効果（直）'!I3362="撤去",VLOOKUP('施設リストA-1（直営）'!I1169,'（既設）調査結果'!$B$5:$C$1998,2,FALSE),0))</f>
        <v>#N/A</v>
      </c>
      <c r="K3362" s="29">
        <f>'施設リストA-1（直営）'!K1169</f>
        <v>5</v>
      </c>
      <c r="L3362" s="29" t="str">
        <f>'施設リストA-1（直営）'!L1169</f>
        <v>撤去</v>
      </c>
      <c r="M3362" s="30">
        <f>IF(L3362="新設",VLOOKUP('施設リストA-1（直営）'!M1169,'（新設）照明器具'!$B$5:$C$1990,2,FALSE),IF('部屋別効果（直）'!L3362="撤去",VLOOKUP('施設リストA-1（直営）'!M1169,'（既設）調査結果'!$B$5:$C$1998,2,FALSE),0))</f>
        <v>46</v>
      </c>
      <c r="N3362" s="29">
        <f>'施設リストA-1（直営）'!O1169</f>
        <v>5</v>
      </c>
      <c r="O3362" s="29">
        <f>'施設リストA-1（直営）'!P1169</f>
        <v>0</v>
      </c>
      <c r="P3362" s="30">
        <f>IF(O3362="新設",VLOOKUP('施設リストA-1（直営）'!Q1169,'（新設）照明器具'!$B$5:$C$1990,2,FALSE),IF('部屋別効果（直）'!O3362="撤去",VLOOKUP('施設リストA-1（直営）'!Q1169,'（既設）調査結果'!$B$5:$C$1998,2,FALSE),0))</f>
        <v>0</v>
      </c>
      <c r="Q3362" s="29">
        <f>'施設リストA-1（直営）'!S1169</f>
        <v>0</v>
      </c>
      <c r="R3362" s="29">
        <f>'施設リストA-1（直営）'!T1169</f>
        <v>0</v>
      </c>
      <c r="S3362" s="30">
        <f>IF(R3362="新設",VLOOKUP('施設リストA-1（直営）'!U1169,'（新設）照明器具'!$B$5:$C$1990,2,FALSE),IF('部屋別効果（直）'!R3362="撤去",VLOOKUP('施設リストA-1（直営）'!U1169,'（既設）調査結果'!$B$5:$C$1998,2,FALSE),0))</f>
        <v>0</v>
      </c>
      <c r="T3362" s="29">
        <f>'施設リストA-1（直営）'!W1169</f>
        <v>0</v>
      </c>
      <c r="U3362" s="29">
        <f>'施設リストA-1（直営）'!X1169</f>
        <v>0</v>
      </c>
      <c r="V3362" s="30">
        <f>IF(U3362="新設",VLOOKUP('施設リストA-1（直営）'!Y1169,'（新設）照明器具'!$B$5:$C$1990,2,FALSE),IF('部屋別効果（直）'!U3362="撤去",VLOOKUP('施設リストA-1（直営）'!Y1169,'（既設）調査結果'!$B$5:$C$1998,2,FALSE),0))</f>
        <v>0</v>
      </c>
      <c r="W3362" s="29">
        <f>'施設リストA-1（直営）'!AA1169</f>
        <v>0</v>
      </c>
      <c r="X3362" s="29">
        <f>'施設リストA-1（直営）'!AB1169</f>
        <v>0</v>
      </c>
      <c r="Y3362" s="30">
        <f>IF(X3362="新設",VLOOKUP('施設リストA-1（直営）'!AC1169,'（新設）照明器具'!$B$5:$C$1990,2,FALSE),IF('部屋別効果（直）'!X3362="撤去",VLOOKUP('施設リストA-1（直営）'!AC1169,'（既設）調査結果'!$B$5:$C$1998,2,FALSE),0))</f>
        <v>0</v>
      </c>
      <c r="Z3362" s="29">
        <f>'施設リストA-1（直営）'!AE1169</f>
        <v>0</v>
      </c>
      <c r="AA3362" s="29">
        <f>'施設リストA-1（直営）'!AF1169</f>
        <v>0</v>
      </c>
      <c r="AB3362" s="30">
        <f>IF(AA3362="新設",VLOOKUP('施設リストA-1（直営）'!AG1169,'（新設）照明器具'!$B$5:$C$1990,2,FALSE),IF('部屋別効果（直）'!AA3362="撤去",VLOOKUP('施設リストA-1（直営）'!AG1169,'（既設）調査結果'!$B$5:$C$1998,2,FALSE),0))</f>
        <v>0</v>
      </c>
      <c r="AC3362" s="29">
        <f>'施設リストA-1（直営）'!AI1169</f>
        <v>0</v>
      </c>
      <c r="AD3362" s="29">
        <f>'施設リストA-1（直営）'!AJ1169</f>
        <v>0</v>
      </c>
      <c r="AE3362" s="30">
        <f>IF(AD3362="新設",VLOOKUP('施設リストA-1（直営）'!AK1169,'（新設）照明器具'!$B$5:$C$1990,2,FALSE),IF('部屋別効果（直）'!AD3362="撤去",VLOOKUP('施設リストA-1（直営）'!AK1169,'（既設）調査結果'!$B$5:$C$1998,2,FALSE),0))</f>
        <v>0</v>
      </c>
      <c r="AF3362" s="29">
        <f>'施設リストA-1（直営）'!AM1169</f>
        <v>0</v>
      </c>
      <c r="AG3362" s="29">
        <f>'施設リストA-1（直営）'!AN1169</f>
        <v>0</v>
      </c>
      <c r="AH3362" s="30">
        <f>IF(AG3362="新設",VLOOKUP('施設リストA-1（直営）'!AO1169,'（新設）照明器具'!$B$5:$C$1990,2,FALSE),IF('部屋別効果（直）'!AG3362="撤去",VLOOKUP('施設リストA-1（直営）'!AO1169,'（既設）調査結果'!$B$5:$C$1998,2,FALSE),0))</f>
        <v>0</v>
      </c>
      <c r="AI3362" s="29">
        <f>'施設リストA-1（直営）'!AQ1169</f>
        <v>0</v>
      </c>
      <c r="AJ3362" s="29">
        <f>'施設リストA-1（直営）'!AR1169</f>
        <v>0</v>
      </c>
      <c r="AK3362" s="30">
        <f>IF(AJ3362="新設",VLOOKUP('施設リストA-1（直営）'!AS1169,'（新設）照明器具'!$B$5:$C$1990,2,FALSE),IF('部屋別効果（直）'!AJ3362="撤去",VLOOKUP('施設リストA-1（直営）'!AS1169,'（既設）調査結果'!$B$5:$C$1998,2,FALSE),0))</f>
        <v>0</v>
      </c>
      <c r="AL3362" s="29">
        <f>'施設リストA-1（直営）'!AU1169</f>
        <v>0</v>
      </c>
    </row>
    <row r="3363" spans="1:38" customFormat="1">
      <c r="A3363" s="17">
        <f>'施設リストA-1（直営）'!A1214</f>
        <v>0</v>
      </c>
      <c r="B3363" s="16" t="str">
        <f>'施設リストA-1（直営）'!B1170</f>
        <v>日吉ヶ丘高</v>
      </c>
      <c r="C3363" s="14" t="str">
        <f>'施設リストA-1（直営）'!C1170</f>
        <v>１F</v>
      </c>
      <c r="D3363" s="94" t="str">
        <f>'施設リストA-1（直営）'!D1170</f>
        <v>調理教室</v>
      </c>
      <c r="E3363" s="20">
        <f>'施設リストA-1（直営）'!E1170</f>
        <v>210</v>
      </c>
      <c r="F3363" s="20">
        <f>'施設リストA-1（直営）'!F1170</f>
        <v>6</v>
      </c>
      <c r="G3363" s="13">
        <f>'施設リストA-1（直営）'!G1170</f>
        <v>1260</v>
      </c>
      <c r="H3363" s="28" t="e">
        <f t="shared" si="52"/>
        <v>#N/A</v>
      </c>
      <c r="I3363" s="29" t="str">
        <f>'施設リストA-1（直営）'!H1170</f>
        <v>新設</v>
      </c>
      <c r="J3363" s="30" t="e">
        <f>IF(I3363="新設",VLOOKUP('施設リストA-1（直営）'!I1170,'（新設）照明器具'!$B$5:$C$1990,2,FALSE),IF('部屋別効果（直）'!I3363="撤去",VLOOKUP('施設リストA-1（直営）'!I1170,'（既設）調査結果'!$B$5:$C$1998,2,FALSE),0))</f>
        <v>#N/A</v>
      </c>
      <c r="K3363" s="29">
        <f>'施設リストA-1（直営）'!K1170</f>
        <v>15</v>
      </c>
      <c r="L3363" s="29" t="str">
        <f>'施設リストA-1（直営）'!L1170</f>
        <v>撤去</v>
      </c>
      <c r="M3363" s="30">
        <f>IF(L3363="新設",VLOOKUP('施設リストA-1（直営）'!M1170,'（新設）照明器具'!$B$5:$C$1990,2,FALSE),IF('部屋別効果（直）'!L3363="撤去",VLOOKUP('施設リストA-1（直営）'!M1170,'（既設）調査結果'!$B$5:$C$1998,2,FALSE),0))</f>
        <v>86</v>
      </c>
      <c r="N3363" s="29">
        <f>'施設リストA-1（直営）'!O1170</f>
        <v>15</v>
      </c>
      <c r="O3363" s="29">
        <f>'施設リストA-1（直営）'!P1170</f>
        <v>0</v>
      </c>
      <c r="P3363" s="30">
        <f>IF(O3363="新設",VLOOKUP('施設リストA-1（直営）'!Q1170,'（新設）照明器具'!$B$5:$C$1990,2,FALSE),IF('部屋別効果（直）'!O3363="撤去",VLOOKUP('施設リストA-1（直営）'!Q1170,'（既設）調査結果'!$B$5:$C$1998,2,FALSE),0))</f>
        <v>0</v>
      </c>
      <c r="Q3363" s="29">
        <f>'施設リストA-1（直営）'!S1170</f>
        <v>0</v>
      </c>
      <c r="R3363" s="29">
        <f>'施設リストA-1（直営）'!T1170</f>
        <v>0</v>
      </c>
      <c r="S3363" s="30">
        <f>IF(R3363="新設",VLOOKUP('施設リストA-1（直営）'!U1170,'（新設）照明器具'!$B$5:$C$1990,2,FALSE),IF('部屋別効果（直）'!R3363="撤去",VLOOKUP('施設リストA-1（直営）'!U1170,'（既設）調査結果'!$B$5:$C$1998,2,FALSE),0))</f>
        <v>0</v>
      </c>
      <c r="T3363" s="29">
        <f>'施設リストA-1（直営）'!W1170</f>
        <v>0</v>
      </c>
      <c r="U3363" s="29">
        <f>'施設リストA-1（直営）'!X1170</f>
        <v>0</v>
      </c>
      <c r="V3363" s="30">
        <f>IF(U3363="新設",VLOOKUP('施設リストA-1（直営）'!Y1170,'（新設）照明器具'!$B$5:$C$1990,2,FALSE),IF('部屋別効果（直）'!U3363="撤去",VLOOKUP('施設リストA-1（直営）'!Y1170,'（既設）調査結果'!$B$5:$C$1998,2,FALSE),0))</f>
        <v>0</v>
      </c>
      <c r="W3363" s="29">
        <f>'施設リストA-1（直営）'!AA1170</f>
        <v>0</v>
      </c>
      <c r="X3363" s="29">
        <f>'施設リストA-1（直営）'!AB1170</f>
        <v>0</v>
      </c>
      <c r="Y3363" s="30">
        <f>IF(X3363="新設",VLOOKUP('施設リストA-1（直営）'!AC1170,'（新設）照明器具'!$B$5:$C$1990,2,FALSE),IF('部屋別効果（直）'!X3363="撤去",VLOOKUP('施設リストA-1（直営）'!AC1170,'（既設）調査結果'!$B$5:$C$1998,2,FALSE),0))</f>
        <v>0</v>
      </c>
      <c r="Z3363" s="29">
        <f>'施設リストA-1（直営）'!AE1170</f>
        <v>0</v>
      </c>
      <c r="AA3363" s="29">
        <f>'施設リストA-1（直営）'!AF1170</f>
        <v>0</v>
      </c>
      <c r="AB3363" s="30">
        <f>IF(AA3363="新設",VLOOKUP('施設リストA-1（直営）'!AG1170,'（新設）照明器具'!$B$5:$C$1990,2,FALSE),IF('部屋別効果（直）'!AA3363="撤去",VLOOKUP('施設リストA-1（直営）'!AG1170,'（既設）調査結果'!$B$5:$C$1998,2,FALSE),0))</f>
        <v>0</v>
      </c>
      <c r="AC3363" s="29">
        <f>'施設リストA-1（直営）'!AI1170</f>
        <v>0</v>
      </c>
      <c r="AD3363" s="29">
        <f>'施設リストA-1（直営）'!AJ1170</f>
        <v>0</v>
      </c>
      <c r="AE3363" s="30">
        <f>IF(AD3363="新設",VLOOKUP('施設リストA-1（直営）'!AK1170,'（新設）照明器具'!$B$5:$C$1990,2,FALSE),IF('部屋別効果（直）'!AD3363="撤去",VLOOKUP('施設リストA-1（直営）'!AK1170,'（既設）調査結果'!$B$5:$C$1998,2,FALSE),0))</f>
        <v>0</v>
      </c>
      <c r="AF3363" s="29">
        <f>'施設リストA-1（直営）'!AM1170</f>
        <v>0</v>
      </c>
      <c r="AG3363" s="29">
        <f>'施設リストA-1（直営）'!AN1170</f>
        <v>0</v>
      </c>
      <c r="AH3363" s="30">
        <f>IF(AG3363="新設",VLOOKUP('施設リストA-1（直営）'!AO1170,'（新設）照明器具'!$B$5:$C$1990,2,FALSE),IF('部屋別効果（直）'!AG3363="撤去",VLOOKUP('施設リストA-1（直営）'!AO1170,'（既設）調査結果'!$B$5:$C$1998,2,FALSE),0))</f>
        <v>0</v>
      </c>
      <c r="AI3363" s="29">
        <f>'施設リストA-1（直営）'!AQ1170</f>
        <v>0</v>
      </c>
      <c r="AJ3363" s="29">
        <f>'施設リストA-1（直営）'!AR1170</f>
        <v>0</v>
      </c>
      <c r="AK3363" s="30">
        <f>IF(AJ3363="新設",VLOOKUP('施設リストA-1（直営）'!AS1170,'（新設）照明器具'!$B$5:$C$1990,2,FALSE),IF('部屋別効果（直）'!AJ3363="撤去",VLOOKUP('施設リストA-1（直営）'!AS1170,'（既設）調査結果'!$B$5:$C$1998,2,FALSE),0))</f>
        <v>0</v>
      </c>
      <c r="AL3363" s="29">
        <f>'施設リストA-1（直営）'!AU1170</f>
        <v>0</v>
      </c>
    </row>
    <row r="3364" spans="1:38" customFormat="1">
      <c r="A3364" s="17">
        <f>'施設リストA-1（直営）'!A1215</f>
        <v>0</v>
      </c>
      <c r="B3364" s="16" t="str">
        <f>'施設リストA-1（直営）'!B1171</f>
        <v>日吉ヶ丘高</v>
      </c>
      <c r="C3364" s="14" t="str">
        <f>'施設リストA-1（直営）'!C1171</f>
        <v>１F</v>
      </c>
      <c r="D3364" s="94" t="str">
        <f>'施設リストA-1（直営）'!D1171</f>
        <v>食物教室</v>
      </c>
      <c r="E3364" s="20">
        <f>'施設リストA-1（直営）'!E1171</f>
        <v>210</v>
      </c>
      <c r="F3364" s="20">
        <f>'施設リストA-1（直営）'!F1171</f>
        <v>6</v>
      </c>
      <c r="G3364" s="13">
        <f>'施設リストA-1（直営）'!G1171</f>
        <v>1260</v>
      </c>
      <c r="H3364" s="28" t="e">
        <f t="shared" si="52"/>
        <v>#N/A</v>
      </c>
      <c r="I3364" s="29" t="str">
        <f>'施設リストA-1（直営）'!H1171</f>
        <v>新設</v>
      </c>
      <c r="J3364" s="30" t="e">
        <f>IF(I3364="新設",VLOOKUP('施設リストA-1（直営）'!I1171,'（新設）照明器具'!$B$5:$C$1990,2,FALSE),IF('部屋別効果（直）'!I3364="撤去",VLOOKUP('施設リストA-1（直営）'!I1171,'（既設）調査結果'!$B$5:$C$1998,2,FALSE),0))</f>
        <v>#N/A</v>
      </c>
      <c r="K3364" s="29">
        <f>'施設リストA-1（直営）'!K1171</f>
        <v>15</v>
      </c>
      <c r="L3364" s="29" t="str">
        <f>'施設リストA-1（直営）'!L1171</f>
        <v>撤去</v>
      </c>
      <c r="M3364" s="30">
        <f>IF(L3364="新設",VLOOKUP('施設リストA-1（直営）'!M1171,'（新設）照明器具'!$B$5:$C$1990,2,FALSE),IF('部屋別効果（直）'!L3364="撤去",VLOOKUP('施設リストA-1（直営）'!M1171,'（既設）調査結果'!$B$5:$C$1998,2,FALSE),0))</f>
        <v>86</v>
      </c>
      <c r="N3364" s="29">
        <f>'施設リストA-1（直営）'!O1171</f>
        <v>15</v>
      </c>
      <c r="O3364" s="29">
        <f>'施設リストA-1（直営）'!P1171</f>
        <v>0</v>
      </c>
      <c r="P3364" s="30">
        <f>IF(O3364="新設",VLOOKUP('施設リストA-1（直営）'!Q1171,'（新設）照明器具'!$B$5:$C$1990,2,FALSE),IF('部屋別効果（直）'!O3364="撤去",VLOOKUP('施設リストA-1（直営）'!Q1171,'（既設）調査結果'!$B$5:$C$1998,2,FALSE),0))</f>
        <v>0</v>
      </c>
      <c r="Q3364" s="29">
        <f>'施設リストA-1（直営）'!S1171</f>
        <v>0</v>
      </c>
      <c r="R3364" s="29">
        <f>'施設リストA-1（直営）'!T1171</f>
        <v>0</v>
      </c>
      <c r="S3364" s="30">
        <f>IF(R3364="新設",VLOOKUP('施設リストA-1（直営）'!U1171,'（新設）照明器具'!$B$5:$C$1990,2,FALSE),IF('部屋別効果（直）'!R3364="撤去",VLOOKUP('施設リストA-1（直営）'!U1171,'（既設）調査結果'!$B$5:$C$1998,2,FALSE),0))</f>
        <v>0</v>
      </c>
      <c r="T3364" s="29">
        <f>'施設リストA-1（直営）'!W1171</f>
        <v>0</v>
      </c>
      <c r="U3364" s="29">
        <f>'施設リストA-1（直営）'!X1171</f>
        <v>0</v>
      </c>
      <c r="V3364" s="30">
        <f>IF(U3364="新設",VLOOKUP('施設リストA-1（直営）'!Y1171,'（新設）照明器具'!$B$5:$C$1990,2,FALSE),IF('部屋別効果（直）'!U3364="撤去",VLOOKUP('施設リストA-1（直営）'!Y1171,'（既設）調査結果'!$B$5:$C$1998,2,FALSE),0))</f>
        <v>0</v>
      </c>
      <c r="W3364" s="29">
        <f>'施設リストA-1（直営）'!AA1171</f>
        <v>0</v>
      </c>
      <c r="X3364" s="29">
        <f>'施設リストA-1（直営）'!AB1171</f>
        <v>0</v>
      </c>
      <c r="Y3364" s="30">
        <f>IF(X3364="新設",VLOOKUP('施設リストA-1（直営）'!AC1171,'（新設）照明器具'!$B$5:$C$1990,2,FALSE),IF('部屋別効果（直）'!X3364="撤去",VLOOKUP('施設リストA-1（直営）'!AC1171,'（既設）調査結果'!$B$5:$C$1998,2,FALSE),0))</f>
        <v>0</v>
      </c>
      <c r="Z3364" s="29">
        <f>'施設リストA-1（直営）'!AE1171</f>
        <v>0</v>
      </c>
      <c r="AA3364" s="29">
        <f>'施設リストA-1（直営）'!AF1171</f>
        <v>0</v>
      </c>
      <c r="AB3364" s="30">
        <f>IF(AA3364="新設",VLOOKUP('施設リストA-1（直営）'!AG1171,'（新設）照明器具'!$B$5:$C$1990,2,FALSE),IF('部屋別効果（直）'!AA3364="撤去",VLOOKUP('施設リストA-1（直営）'!AG1171,'（既設）調査結果'!$B$5:$C$1998,2,FALSE),0))</f>
        <v>0</v>
      </c>
      <c r="AC3364" s="29">
        <f>'施設リストA-1（直営）'!AI1171</f>
        <v>0</v>
      </c>
      <c r="AD3364" s="29">
        <f>'施設リストA-1（直営）'!AJ1171</f>
        <v>0</v>
      </c>
      <c r="AE3364" s="30">
        <f>IF(AD3364="新設",VLOOKUP('施設リストA-1（直営）'!AK1171,'（新設）照明器具'!$B$5:$C$1990,2,FALSE),IF('部屋別効果（直）'!AD3364="撤去",VLOOKUP('施設リストA-1（直営）'!AK1171,'（既設）調査結果'!$B$5:$C$1998,2,FALSE),0))</f>
        <v>0</v>
      </c>
      <c r="AF3364" s="29">
        <f>'施設リストA-1（直営）'!AM1171</f>
        <v>0</v>
      </c>
      <c r="AG3364" s="29">
        <f>'施設リストA-1（直営）'!AN1171</f>
        <v>0</v>
      </c>
      <c r="AH3364" s="30">
        <f>IF(AG3364="新設",VLOOKUP('施設リストA-1（直営）'!AO1171,'（新設）照明器具'!$B$5:$C$1990,2,FALSE),IF('部屋別効果（直）'!AG3364="撤去",VLOOKUP('施設リストA-1（直営）'!AO1171,'（既設）調査結果'!$B$5:$C$1998,2,FALSE),0))</f>
        <v>0</v>
      </c>
      <c r="AI3364" s="29">
        <f>'施設リストA-1（直営）'!AQ1171</f>
        <v>0</v>
      </c>
      <c r="AJ3364" s="29">
        <f>'施設リストA-1（直営）'!AR1171</f>
        <v>0</v>
      </c>
      <c r="AK3364" s="30">
        <f>IF(AJ3364="新設",VLOOKUP('施設リストA-1（直営）'!AS1171,'（新設）照明器具'!$B$5:$C$1990,2,FALSE),IF('部屋別効果（直）'!AJ3364="撤去",VLOOKUP('施設リストA-1（直営）'!AS1171,'（既設）調査結果'!$B$5:$C$1998,2,FALSE),0))</f>
        <v>0</v>
      </c>
      <c r="AL3364" s="29">
        <f>'施設リストA-1（直営）'!AU1171</f>
        <v>0</v>
      </c>
    </row>
    <row r="3365" spans="1:38" customFormat="1">
      <c r="A3365" s="17">
        <f>'施設リストA-1（直営）'!A1216</f>
        <v>0</v>
      </c>
      <c r="B3365" s="16" t="str">
        <f>'施設リストA-1（直営）'!B1172</f>
        <v>日吉ヶ丘高</v>
      </c>
      <c r="C3365" s="14" t="str">
        <f>'施設リストA-1（直営）'!C1172</f>
        <v>１F</v>
      </c>
      <c r="D3365" s="94" t="str">
        <f>'施設リストA-1（直営）'!D1172</f>
        <v>被服教室</v>
      </c>
      <c r="E3365" s="20">
        <f>'施設リストA-1（直営）'!E1172</f>
        <v>210</v>
      </c>
      <c r="F3365" s="20">
        <f>'施設リストA-1（直営）'!F1172</f>
        <v>6</v>
      </c>
      <c r="G3365" s="13">
        <f>'施設リストA-1（直営）'!G1172</f>
        <v>1260</v>
      </c>
      <c r="H3365" s="28" t="e">
        <f t="shared" si="52"/>
        <v>#N/A</v>
      </c>
      <c r="I3365" s="29" t="str">
        <f>'施設リストA-1（直営）'!H1172</f>
        <v>新設</v>
      </c>
      <c r="J3365" s="30" t="e">
        <f>IF(I3365="新設",VLOOKUP('施設リストA-1（直営）'!I1172,'（新設）照明器具'!$B$5:$C$1990,2,FALSE),IF('部屋別効果（直）'!I3365="撤去",VLOOKUP('施設リストA-1（直営）'!I1172,'（既設）調査結果'!$B$5:$C$1998,2,FALSE),0))</f>
        <v>#N/A</v>
      </c>
      <c r="K3365" s="29">
        <f>'施設リストA-1（直営）'!K1172</f>
        <v>17</v>
      </c>
      <c r="L3365" s="29" t="str">
        <f>'施設リストA-1（直営）'!L1172</f>
        <v>撤去</v>
      </c>
      <c r="M3365" s="30">
        <f>IF(L3365="新設",VLOOKUP('施設リストA-1（直営）'!M1172,'（新設）照明器具'!$B$5:$C$1990,2,FALSE),IF('部屋別効果（直）'!L3365="撤去",VLOOKUP('施設リストA-1（直営）'!M1172,'（既設）調査結果'!$B$5:$C$1998,2,FALSE),0))</f>
        <v>86</v>
      </c>
      <c r="N3365" s="29">
        <f>'施設リストA-1（直営）'!O1172</f>
        <v>17</v>
      </c>
      <c r="O3365" s="29">
        <f>'施設リストA-1（直営）'!P1172</f>
        <v>0</v>
      </c>
      <c r="P3365" s="30">
        <f>IF(O3365="新設",VLOOKUP('施設リストA-1（直営）'!Q1172,'（新設）照明器具'!$B$5:$C$1990,2,FALSE),IF('部屋別効果（直）'!O3365="撤去",VLOOKUP('施設リストA-1（直営）'!Q1172,'（既設）調査結果'!$B$5:$C$1998,2,FALSE),0))</f>
        <v>0</v>
      </c>
      <c r="Q3365" s="29">
        <f>'施設リストA-1（直営）'!S1172</f>
        <v>0</v>
      </c>
      <c r="R3365" s="29">
        <f>'施設リストA-1（直営）'!T1172</f>
        <v>0</v>
      </c>
      <c r="S3365" s="30">
        <f>IF(R3365="新設",VLOOKUP('施設リストA-1（直営）'!U1172,'（新設）照明器具'!$B$5:$C$1990,2,FALSE),IF('部屋別効果（直）'!R3365="撤去",VLOOKUP('施設リストA-1（直営）'!U1172,'（既設）調査結果'!$B$5:$C$1998,2,FALSE),0))</f>
        <v>0</v>
      </c>
      <c r="T3365" s="29">
        <f>'施設リストA-1（直営）'!W1172</f>
        <v>0</v>
      </c>
      <c r="U3365" s="29">
        <f>'施設リストA-1（直営）'!X1172</f>
        <v>0</v>
      </c>
      <c r="V3365" s="30">
        <f>IF(U3365="新設",VLOOKUP('施設リストA-1（直営）'!Y1172,'（新設）照明器具'!$B$5:$C$1990,2,FALSE),IF('部屋別効果（直）'!U3365="撤去",VLOOKUP('施設リストA-1（直営）'!Y1172,'（既設）調査結果'!$B$5:$C$1998,2,FALSE),0))</f>
        <v>0</v>
      </c>
      <c r="W3365" s="29">
        <f>'施設リストA-1（直営）'!AA1172</f>
        <v>0</v>
      </c>
      <c r="X3365" s="29">
        <f>'施設リストA-1（直営）'!AB1172</f>
        <v>0</v>
      </c>
      <c r="Y3365" s="30">
        <f>IF(X3365="新設",VLOOKUP('施設リストA-1（直営）'!AC1172,'（新設）照明器具'!$B$5:$C$1990,2,FALSE),IF('部屋別効果（直）'!X3365="撤去",VLOOKUP('施設リストA-1（直営）'!AC1172,'（既設）調査結果'!$B$5:$C$1998,2,FALSE),0))</f>
        <v>0</v>
      </c>
      <c r="Z3365" s="29">
        <f>'施設リストA-1（直営）'!AE1172</f>
        <v>0</v>
      </c>
      <c r="AA3365" s="29">
        <f>'施設リストA-1（直営）'!AF1172</f>
        <v>0</v>
      </c>
      <c r="AB3365" s="30">
        <f>IF(AA3365="新設",VLOOKUP('施設リストA-1（直営）'!AG1172,'（新設）照明器具'!$B$5:$C$1990,2,FALSE),IF('部屋別効果（直）'!AA3365="撤去",VLOOKUP('施設リストA-1（直営）'!AG1172,'（既設）調査結果'!$B$5:$C$1998,2,FALSE),0))</f>
        <v>0</v>
      </c>
      <c r="AC3365" s="29">
        <f>'施設リストA-1（直営）'!AI1172</f>
        <v>0</v>
      </c>
      <c r="AD3365" s="29">
        <f>'施設リストA-1（直営）'!AJ1172</f>
        <v>0</v>
      </c>
      <c r="AE3365" s="30">
        <f>IF(AD3365="新設",VLOOKUP('施設リストA-1（直営）'!AK1172,'（新設）照明器具'!$B$5:$C$1990,2,FALSE),IF('部屋別効果（直）'!AD3365="撤去",VLOOKUP('施設リストA-1（直営）'!AK1172,'（既設）調査結果'!$B$5:$C$1998,2,FALSE),0))</f>
        <v>0</v>
      </c>
      <c r="AF3365" s="29">
        <f>'施設リストA-1（直営）'!AM1172</f>
        <v>0</v>
      </c>
      <c r="AG3365" s="29">
        <f>'施設リストA-1（直営）'!AN1172</f>
        <v>0</v>
      </c>
      <c r="AH3365" s="30">
        <f>IF(AG3365="新設",VLOOKUP('施設リストA-1（直営）'!AO1172,'（新設）照明器具'!$B$5:$C$1990,2,FALSE),IF('部屋別効果（直）'!AG3365="撤去",VLOOKUP('施設リストA-1（直営）'!AO1172,'（既設）調査結果'!$B$5:$C$1998,2,FALSE),0))</f>
        <v>0</v>
      </c>
      <c r="AI3365" s="29">
        <f>'施設リストA-1（直営）'!AQ1172</f>
        <v>0</v>
      </c>
      <c r="AJ3365" s="29">
        <f>'施設リストA-1（直営）'!AR1172</f>
        <v>0</v>
      </c>
      <c r="AK3365" s="30">
        <f>IF(AJ3365="新設",VLOOKUP('施設リストA-1（直営）'!AS1172,'（新設）照明器具'!$B$5:$C$1990,2,FALSE),IF('部屋別効果（直）'!AJ3365="撤去",VLOOKUP('施設リストA-1（直営）'!AS1172,'（既設）調査結果'!$B$5:$C$1998,2,FALSE),0))</f>
        <v>0</v>
      </c>
      <c r="AL3365" s="29">
        <f>'施設リストA-1（直営）'!AU1172</f>
        <v>0</v>
      </c>
    </row>
    <row r="3366" spans="1:38" customFormat="1">
      <c r="A3366" s="17">
        <f>'施設リストA-1（直営）'!A1217</f>
        <v>0</v>
      </c>
      <c r="B3366" s="16" t="str">
        <f>'施設リストA-1（直営）'!B1173</f>
        <v>日吉ヶ丘高</v>
      </c>
      <c r="C3366" s="14" t="str">
        <f>'施設リストA-1（直営）'!C1173</f>
        <v>２F</v>
      </c>
      <c r="D3366" s="94" t="str">
        <f>'施設リストA-1（直営）'!D1173</f>
        <v>化学準備室</v>
      </c>
      <c r="E3366" s="20">
        <f>'施設リストA-1（直営）'!E1173</f>
        <v>210</v>
      </c>
      <c r="F3366" s="20">
        <f>'施設リストA-1（直営）'!F1173</f>
        <v>4</v>
      </c>
      <c r="G3366" s="13">
        <f>'施設リストA-1（直営）'!G1173</f>
        <v>840</v>
      </c>
      <c r="H3366" s="28" t="e">
        <f t="shared" si="52"/>
        <v>#N/A</v>
      </c>
      <c r="I3366" s="29" t="str">
        <f>'施設リストA-1（直営）'!H1173</f>
        <v>新設</v>
      </c>
      <c r="J3366" s="30" t="e">
        <f>IF(I3366="新設",VLOOKUP('施設リストA-1（直営）'!I1173,'（新設）照明器具'!$B$5:$C$1990,2,FALSE),IF('部屋別効果（直）'!I3366="撤去",VLOOKUP('施設リストA-1（直営）'!I1173,'（既設）調査結果'!$B$5:$C$1998,2,FALSE),0))</f>
        <v>#N/A</v>
      </c>
      <c r="K3366" s="29">
        <f>'施設リストA-1（直営）'!K1173</f>
        <v>9</v>
      </c>
      <c r="L3366" s="29" t="str">
        <f>'施設リストA-1（直営）'!L1173</f>
        <v>撤去</v>
      </c>
      <c r="M3366" s="30">
        <f>IF(L3366="新設",VLOOKUP('施設リストA-1（直営）'!M1173,'（新設）照明器具'!$B$5:$C$1990,2,FALSE),IF('部屋別効果（直）'!L3366="撤去",VLOOKUP('施設リストA-1（直営）'!M1173,'（既設）調査結果'!$B$5:$C$1998,2,FALSE),0))</f>
        <v>86</v>
      </c>
      <c r="N3366" s="29">
        <f>'施設リストA-1（直営）'!O1173</f>
        <v>9</v>
      </c>
      <c r="O3366" s="29">
        <f>'施設リストA-1（直営）'!P1173</f>
        <v>0</v>
      </c>
      <c r="P3366" s="30">
        <f>IF(O3366="新設",VLOOKUP('施設リストA-1（直営）'!Q1173,'（新設）照明器具'!$B$5:$C$1990,2,FALSE),IF('部屋別効果（直）'!O3366="撤去",VLOOKUP('施設リストA-1（直営）'!Q1173,'（既設）調査結果'!$B$5:$C$1998,2,FALSE),0))</f>
        <v>0</v>
      </c>
      <c r="Q3366" s="29">
        <f>'施設リストA-1（直営）'!S1173</f>
        <v>0</v>
      </c>
      <c r="R3366" s="29">
        <f>'施設リストA-1（直営）'!T1173</f>
        <v>0</v>
      </c>
      <c r="S3366" s="30">
        <f>IF(R3366="新設",VLOOKUP('施設リストA-1（直営）'!U1173,'（新設）照明器具'!$B$5:$C$1990,2,FALSE),IF('部屋別効果（直）'!R3366="撤去",VLOOKUP('施設リストA-1（直営）'!U1173,'（既設）調査結果'!$B$5:$C$1998,2,FALSE),0))</f>
        <v>0</v>
      </c>
      <c r="T3366" s="29">
        <f>'施設リストA-1（直営）'!W1173</f>
        <v>0</v>
      </c>
      <c r="U3366" s="29">
        <f>'施設リストA-1（直営）'!X1173</f>
        <v>0</v>
      </c>
      <c r="V3366" s="30">
        <f>IF(U3366="新設",VLOOKUP('施設リストA-1（直営）'!Y1173,'（新設）照明器具'!$B$5:$C$1990,2,FALSE),IF('部屋別効果（直）'!U3366="撤去",VLOOKUP('施設リストA-1（直営）'!Y1173,'（既設）調査結果'!$B$5:$C$1998,2,FALSE),0))</f>
        <v>0</v>
      </c>
      <c r="W3366" s="29">
        <f>'施設リストA-1（直営）'!AA1173</f>
        <v>0</v>
      </c>
      <c r="X3366" s="29">
        <f>'施設リストA-1（直営）'!AB1173</f>
        <v>0</v>
      </c>
      <c r="Y3366" s="30">
        <f>IF(X3366="新設",VLOOKUP('施設リストA-1（直営）'!AC1173,'（新設）照明器具'!$B$5:$C$1990,2,FALSE),IF('部屋別効果（直）'!X3366="撤去",VLOOKUP('施設リストA-1（直営）'!AC1173,'（既設）調査結果'!$B$5:$C$1998,2,FALSE),0))</f>
        <v>0</v>
      </c>
      <c r="Z3366" s="29">
        <f>'施設リストA-1（直営）'!AE1173</f>
        <v>0</v>
      </c>
      <c r="AA3366" s="29">
        <f>'施設リストA-1（直営）'!AF1173</f>
        <v>0</v>
      </c>
      <c r="AB3366" s="30">
        <f>IF(AA3366="新設",VLOOKUP('施設リストA-1（直営）'!AG1173,'（新設）照明器具'!$B$5:$C$1990,2,FALSE),IF('部屋別効果（直）'!AA3366="撤去",VLOOKUP('施設リストA-1（直営）'!AG1173,'（既設）調査結果'!$B$5:$C$1998,2,FALSE),0))</f>
        <v>0</v>
      </c>
      <c r="AC3366" s="29">
        <f>'施設リストA-1（直営）'!AI1173</f>
        <v>0</v>
      </c>
      <c r="AD3366" s="29">
        <f>'施設リストA-1（直営）'!AJ1173</f>
        <v>0</v>
      </c>
      <c r="AE3366" s="30">
        <f>IF(AD3366="新設",VLOOKUP('施設リストA-1（直営）'!AK1173,'（新設）照明器具'!$B$5:$C$1990,2,FALSE),IF('部屋別効果（直）'!AD3366="撤去",VLOOKUP('施設リストA-1（直営）'!AK1173,'（既設）調査結果'!$B$5:$C$1998,2,FALSE),0))</f>
        <v>0</v>
      </c>
      <c r="AF3366" s="29">
        <f>'施設リストA-1（直営）'!AM1173</f>
        <v>0</v>
      </c>
      <c r="AG3366" s="29">
        <f>'施設リストA-1（直営）'!AN1173</f>
        <v>0</v>
      </c>
      <c r="AH3366" s="30">
        <f>IF(AG3366="新設",VLOOKUP('施設リストA-1（直営）'!AO1173,'（新設）照明器具'!$B$5:$C$1990,2,FALSE),IF('部屋別効果（直）'!AG3366="撤去",VLOOKUP('施設リストA-1（直営）'!AO1173,'（既設）調査結果'!$B$5:$C$1998,2,FALSE),0))</f>
        <v>0</v>
      </c>
      <c r="AI3366" s="29">
        <f>'施設リストA-1（直営）'!AQ1173</f>
        <v>0</v>
      </c>
      <c r="AJ3366" s="29">
        <f>'施設リストA-1（直営）'!AR1173</f>
        <v>0</v>
      </c>
      <c r="AK3366" s="30">
        <f>IF(AJ3366="新設",VLOOKUP('施設リストA-1（直営）'!AS1173,'（新設）照明器具'!$B$5:$C$1990,2,FALSE),IF('部屋別効果（直）'!AJ3366="撤去",VLOOKUP('施設リストA-1（直営）'!AS1173,'（既設）調査結果'!$B$5:$C$1998,2,FALSE),0))</f>
        <v>0</v>
      </c>
      <c r="AL3366" s="29">
        <f>'施設リストA-1（直営）'!AU1173</f>
        <v>0</v>
      </c>
    </row>
    <row r="3367" spans="1:38" customFormat="1">
      <c r="A3367" s="17">
        <f>'施設リストA-1（直営）'!A1218</f>
        <v>0</v>
      </c>
      <c r="B3367" s="16" t="str">
        <f>'施設リストA-1（直営）'!B1174</f>
        <v>日吉ヶ丘高</v>
      </c>
      <c r="C3367" s="14" t="str">
        <f>'施設リストA-1（直営）'!C1174</f>
        <v>２F</v>
      </c>
      <c r="D3367" s="94" t="str">
        <f>'施設リストA-1（直営）'!D1174</f>
        <v>化学教室</v>
      </c>
      <c r="E3367" s="20">
        <f>'施設リストA-1（直営）'!E1174</f>
        <v>210</v>
      </c>
      <c r="F3367" s="20">
        <f>'施設リストA-1（直営）'!F1174</f>
        <v>6</v>
      </c>
      <c r="G3367" s="13">
        <f>'施設リストA-1（直営）'!G1174</f>
        <v>1260</v>
      </c>
      <c r="H3367" s="28" t="e">
        <f t="shared" si="52"/>
        <v>#N/A</v>
      </c>
      <c r="I3367" s="29" t="str">
        <f>'施設リストA-1（直営）'!H1174</f>
        <v>新設</v>
      </c>
      <c r="J3367" s="30" t="e">
        <f>IF(I3367="新設",VLOOKUP('施設リストA-1（直営）'!I1174,'（新設）照明器具'!$B$5:$C$1990,2,FALSE),IF('部屋別効果（直）'!I3367="撤去",VLOOKUP('施設リストA-1（直営）'!I1174,'（既設）調査結果'!$B$5:$C$1998,2,FALSE),0))</f>
        <v>#N/A</v>
      </c>
      <c r="K3367" s="29">
        <f>'施設リストA-1（直営）'!K1174</f>
        <v>15</v>
      </c>
      <c r="L3367" s="29" t="str">
        <f>'施設リストA-1（直営）'!L1174</f>
        <v>撤去</v>
      </c>
      <c r="M3367" s="30">
        <f>IF(L3367="新設",VLOOKUP('施設リストA-1（直営）'!M1174,'（新設）照明器具'!$B$5:$C$1990,2,FALSE),IF('部屋別効果（直）'!L3367="撤去",VLOOKUP('施設リストA-1（直営）'!M1174,'（既設）調査結果'!$B$5:$C$1998,2,FALSE),0))</f>
        <v>86</v>
      </c>
      <c r="N3367" s="29">
        <f>'施設リストA-1（直営）'!O1174</f>
        <v>15</v>
      </c>
      <c r="O3367" s="29">
        <f>'施設リストA-1（直営）'!P1174</f>
        <v>0</v>
      </c>
      <c r="P3367" s="30">
        <f>IF(O3367="新設",VLOOKUP('施設リストA-1（直営）'!Q1174,'（新設）照明器具'!$B$5:$C$1990,2,FALSE),IF('部屋別効果（直）'!O3367="撤去",VLOOKUP('施設リストA-1（直営）'!Q1174,'（既設）調査結果'!$B$5:$C$1998,2,FALSE),0))</f>
        <v>0</v>
      </c>
      <c r="Q3367" s="29">
        <f>'施設リストA-1（直営）'!S1174</f>
        <v>0</v>
      </c>
      <c r="R3367" s="29">
        <f>'施設リストA-1（直営）'!T1174</f>
        <v>0</v>
      </c>
      <c r="S3367" s="30">
        <f>IF(R3367="新設",VLOOKUP('施設リストA-1（直営）'!U1174,'（新設）照明器具'!$B$5:$C$1990,2,FALSE),IF('部屋別効果（直）'!R3367="撤去",VLOOKUP('施設リストA-1（直営）'!U1174,'（既設）調査結果'!$B$5:$C$1998,2,FALSE),0))</f>
        <v>0</v>
      </c>
      <c r="T3367" s="29">
        <f>'施設リストA-1（直営）'!W1174</f>
        <v>0</v>
      </c>
      <c r="U3367" s="29">
        <f>'施設リストA-1（直営）'!X1174</f>
        <v>0</v>
      </c>
      <c r="V3367" s="30">
        <f>IF(U3367="新設",VLOOKUP('施設リストA-1（直営）'!Y1174,'（新設）照明器具'!$B$5:$C$1990,2,FALSE),IF('部屋別効果（直）'!U3367="撤去",VLOOKUP('施設リストA-1（直営）'!Y1174,'（既設）調査結果'!$B$5:$C$1998,2,FALSE),0))</f>
        <v>0</v>
      </c>
      <c r="W3367" s="29">
        <f>'施設リストA-1（直営）'!AA1174</f>
        <v>0</v>
      </c>
      <c r="X3367" s="29">
        <f>'施設リストA-1（直営）'!AB1174</f>
        <v>0</v>
      </c>
      <c r="Y3367" s="30">
        <f>IF(X3367="新設",VLOOKUP('施設リストA-1（直営）'!AC1174,'（新設）照明器具'!$B$5:$C$1990,2,FALSE),IF('部屋別効果（直）'!X3367="撤去",VLOOKUP('施設リストA-1（直営）'!AC1174,'（既設）調査結果'!$B$5:$C$1998,2,FALSE),0))</f>
        <v>0</v>
      </c>
      <c r="Z3367" s="29">
        <f>'施設リストA-1（直営）'!AE1174</f>
        <v>0</v>
      </c>
      <c r="AA3367" s="29">
        <f>'施設リストA-1（直営）'!AF1174</f>
        <v>0</v>
      </c>
      <c r="AB3367" s="30">
        <f>IF(AA3367="新設",VLOOKUP('施設リストA-1（直営）'!AG1174,'（新設）照明器具'!$B$5:$C$1990,2,FALSE),IF('部屋別効果（直）'!AA3367="撤去",VLOOKUP('施設リストA-1（直営）'!AG1174,'（既設）調査結果'!$B$5:$C$1998,2,FALSE),0))</f>
        <v>0</v>
      </c>
      <c r="AC3367" s="29">
        <f>'施設リストA-1（直営）'!AI1174</f>
        <v>0</v>
      </c>
      <c r="AD3367" s="29">
        <f>'施設リストA-1（直営）'!AJ1174</f>
        <v>0</v>
      </c>
      <c r="AE3367" s="30">
        <f>IF(AD3367="新設",VLOOKUP('施設リストA-1（直営）'!AK1174,'（新設）照明器具'!$B$5:$C$1990,2,FALSE),IF('部屋別効果（直）'!AD3367="撤去",VLOOKUP('施設リストA-1（直営）'!AK1174,'（既設）調査結果'!$B$5:$C$1998,2,FALSE),0))</f>
        <v>0</v>
      </c>
      <c r="AF3367" s="29">
        <f>'施設リストA-1（直営）'!AM1174</f>
        <v>0</v>
      </c>
      <c r="AG3367" s="29">
        <f>'施設リストA-1（直営）'!AN1174</f>
        <v>0</v>
      </c>
      <c r="AH3367" s="30">
        <f>IF(AG3367="新設",VLOOKUP('施設リストA-1（直営）'!AO1174,'（新設）照明器具'!$B$5:$C$1990,2,FALSE),IF('部屋別効果（直）'!AG3367="撤去",VLOOKUP('施設リストA-1（直営）'!AO1174,'（既設）調査結果'!$B$5:$C$1998,2,FALSE),0))</f>
        <v>0</v>
      </c>
      <c r="AI3367" s="29">
        <f>'施設リストA-1（直営）'!AQ1174</f>
        <v>0</v>
      </c>
      <c r="AJ3367" s="29">
        <f>'施設リストA-1（直営）'!AR1174</f>
        <v>0</v>
      </c>
      <c r="AK3367" s="30">
        <f>IF(AJ3367="新設",VLOOKUP('施設リストA-1（直営）'!AS1174,'（新設）照明器具'!$B$5:$C$1990,2,FALSE),IF('部屋別効果（直）'!AJ3367="撤去",VLOOKUP('施設リストA-1（直営）'!AS1174,'（既設）調査結果'!$B$5:$C$1998,2,FALSE),0))</f>
        <v>0</v>
      </c>
      <c r="AL3367" s="29">
        <f>'施設リストA-1（直営）'!AU1174</f>
        <v>0</v>
      </c>
    </row>
    <row r="3368" spans="1:38" customFormat="1">
      <c r="A3368" s="17">
        <f>'施設リストA-1（直営）'!A1219</f>
        <v>0</v>
      </c>
      <c r="B3368" s="16" t="str">
        <f>'施設リストA-1（直営）'!B1175</f>
        <v>日吉ヶ丘高</v>
      </c>
      <c r="C3368" s="14" t="str">
        <f>'施設リストA-1（直営）'!C1175</f>
        <v>２F</v>
      </c>
      <c r="D3368" s="94" t="str">
        <f>'施設リストA-1（直営）'!D1175</f>
        <v>男子休養室</v>
      </c>
      <c r="E3368" s="20">
        <f>'施設リストA-1（直営）'!E1175</f>
        <v>250</v>
      </c>
      <c r="F3368" s="20">
        <f>'施設リストA-1（直営）'!F1175</f>
        <v>4</v>
      </c>
      <c r="G3368" s="13">
        <f>'施設リストA-1（直営）'!G1175</f>
        <v>1000</v>
      </c>
      <c r="H3368" s="28" t="e">
        <f t="shared" si="52"/>
        <v>#N/A</v>
      </c>
      <c r="I3368" s="29" t="str">
        <f>'施設リストA-1（直営）'!H1175</f>
        <v>新設</v>
      </c>
      <c r="J3368" s="30" t="e">
        <f>IF(I3368="新設",VLOOKUP('施設リストA-1（直営）'!I1175,'（新設）照明器具'!$B$5:$C$1990,2,FALSE),IF('部屋別効果（直）'!I3368="撤去",VLOOKUP('施設リストA-1（直営）'!I1175,'（既設）調査結果'!$B$5:$C$1998,2,FALSE),0))</f>
        <v>#N/A</v>
      </c>
      <c r="K3368" s="29">
        <f>'施設リストA-1（直営）'!K1175</f>
        <v>3</v>
      </c>
      <c r="L3368" s="29" t="str">
        <f>'施設リストA-1（直営）'!L1175</f>
        <v>撤去</v>
      </c>
      <c r="M3368" s="30">
        <f>IF(L3368="新設",VLOOKUP('施設リストA-1（直営）'!M1175,'（新設）照明器具'!$B$5:$C$1990,2,FALSE),IF('部屋別効果（直）'!L3368="撤去",VLOOKUP('施設リストA-1（直営）'!M1175,'（既設）調査結果'!$B$5:$C$1998,2,FALSE),0))</f>
        <v>86</v>
      </c>
      <c r="N3368" s="29">
        <f>'施設リストA-1（直営）'!O1175</f>
        <v>3</v>
      </c>
      <c r="O3368" s="29" t="str">
        <f>'施設リストA-1（直営）'!P1175</f>
        <v>新設</v>
      </c>
      <c r="P3368" s="30" t="e">
        <f>IF(O3368="新設",VLOOKUP('施設リストA-1（直営）'!Q1175,'（新設）照明器具'!$B$5:$C$1990,2,FALSE),IF('部屋別効果（直）'!O3368="撤去",VLOOKUP('施設リストA-1（直営）'!Q1175,'（既設）調査結果'!$B$5:$C$1998,2,FALSE),0))</f>
        <v>#N/A</v>
      </c>
      <c r="Q3368" s="29">
        <f>'施設リストA-1（直営）'!S1175</f>
        <v>1</v>
      </c>
      <c r="R3368" s="29" t="str">
        <f>'施設リストA-1（直営）'!T1175</f>
        <v>撤去</v>
      </c>
      <c r="S3368" s="30">
        <f>IF(R3368="新設",VLOOKUP('施設リストA-1（直営）'!U1175,'（新設）照明器具'!$B$5:$C$1990,2,FALSE),IF('部屋別効果（直）'!R3368="撤去",VLOOKUP('施設リストA-1（直営）'!U1175,'（既設）調査結果'!$B$5:$C$1998,2,FALSE),0))</f>
        <v>45</v>
      </c>
      <c r="T3368" s="29">
        <f>'施設リストA-1（直営）'!W1175</f>
        <v>1</v>
      </c>
      <c r="U3368" s="29">
        <f>'施設リストA-1（直営）'!X1175</f>
        <v>0</v>
      </c>
      <c r="V3368" s="30">
        <f>IF(U3368="新設",VLOOKUP('施設リストA-1（直営）'!Y1175,'（新設）照明器具'!$B$5:$C$1990,2,FALSE),IF('部屋別効果（直）'!U3368="撤去",VLOOKUP('施設リストA-1（直営）'!Y1175,'（既設）調査結果'!$B$5:$C$1998,2,FALSE),0))</f>
        <v>0</v>
      </c>
      <c r="W3368" s="29">
        <f>'施設リストA-1（直営）'!AA1175</f>
        <v>0</v>
      </c>
      <c r="X3368" s="29">
        <f>'施設リストA-1（直営）'!AB1175</f>
        <v>0</v>
      </c>
      <c r="Y3368" s="30">
        <f>IF(X3368="新設",VLOOKUP('施設リストA-1（直営）'!AC1175,'（新設）照明器具'!$B$5:$C$1990,2,FALSE),IF('部屋別効果（直）'!X3368="撤去",VLOOKUP('施設リストA-1（直営）'!AC1175,'（既設）調査結果'!$B$5:$C$1998,2,FALSE),0))</f>
        <v>0</v>
      </c>
      <c r="Z3368" s="29">
        <f>'施設リストA-1（直営）'!AE1175</f>
        <v>0</v>
      </c>
      <c r="AA3368" s="29">
        <f>'施設リストA-1（直営）'!AF1175</f>
        <v>0</v>
      </c>
      <c r="AB3368" s="30">
        <f>IF(AA3368="新設",VLOOKUP('施設リストA-1（直営）'!AG1175,'（新設）照明器具'!$B$5:$C$1990,2,FALSE),IF('部屋別効果（直）'!AA3368="撤去",VLOOKUP('施設リストA-1（直営）'!AG1175,'（既設）調査結果'!$B$5:$C$1998,2,FALSE),0))</f>
        <v>0</v>
      </c>
      <c r="AC3368" s="29">
        <f>'施設リストA-1（直営）'!AI1175</f>
        <v>0</v>
      </c>
      <c r="AD3368" s="29">
        <f>'施設リストA-1（直営）'!AJ1175</f>
        <v>0</v>
      </c>
      <c r="AE3368" s="30">
        <f>IF(AD3368="新設",VLOOKUP('施設リストA-1（直営）'!AK1175,'（新設）照明器具'!$B$5:$C$1990,2,FALSE),IF('部屋別効果（直）'!AD3368="撤去",VLOOKUP('施設リストA-1（直営）'!AK1175,'（既設）調査結果'!$B$5:$C$1998,2,FALSE),0))</f>
        <v>0</v>
      </c>
      <c r="AF3368" s="29">
        <f>'施設リストA-1（直営）'!AM1175</f>
        <v>0</v>
      </c>
      <c r="AG3368" s="29">
        <f>'施設リストA-1（直営）'!AN1175</f>
        <v>0</v>
      </c>
      <c r="AH3368" s="30">
        <f>IF(AG3368="新設",VLOOKUP('施設リストA-1（直営）'!AO1175,'（新設）照明器具'!$B$5:$C$1990,2,FALSE),IF('部屋別効果（直）'!AG3368="撤去",VLOOKUP('施設リストA-1（直営）'!AO1175,'（既設）調査結果'!$B$5:$C$1998,2,FALSE),0))</f>
        <v>0</v>
      </c>
      <c r="AI3368" s="29">
        <f>'施設リストA-1（直営）'!AQ1175</f>
        <v>0</v>
      </c>
      <c r="AJ3368" s="29">
        <f>'施設リストA-1（直営）'!AR1175</f>
        <v>0</v>
      </c>
      <c r="AK3368" s="30">
        <f>IF(AJ3368="新設",VLOOKUP('施設リストA-1（直営）'!AS1175,'（新設）照明器具'!$B$5:$C$1990,2,FALSE),IF('部屋別効果（直）'!AJ3368="撤去",VLOOKUP('施設リストA-1（直営）'!AS1175,'（既設）調査結果'!$B$5:$C$1998,2,FALSE),0))</f>
        <v>0</v>
      </c>
      <c r="AL3368" s="29">
        <f>'施設リストA-1（直営）'!AU1175</f>
        <v>0</v>
      </c>
    </row>
    <row r="3369" spans="1:38" customFormat="1">
      <c r="A3369" s="17">
        <f>'施設リストA-1（直営）'!A1220</f>
        <v>0</v>
      </c>
      <c r="B3369" s="16" t="str">
        <f>'施設リストA-1（直営）'!B1176</f>
        <v>日吉ヶ丘高</v>
      </c>
      <c r="C3369" s="14" t="str">
        <f>'施設リストA-1（直営）'!C1176</f>
        <v>２F</v>
      </c>
      <c r="D3369" s="94" t="str">
        <f>'施設リストA-1（直営）'!D1176</f>
        <v>第１LL教室</v>
      </c>
      <c r="E3369" s="20">
        <f>'施設リストA-1（直営）'!E1176</f>
        <v>210</v>
      </c>
      <c r="F3369" s="20">
        <f>'施設リストA-1（直営）'!F1176</f>
        <v>6</v>
      </c>
      <c r="G3369" s="13">
        <f>'施設リストA-1（直営）'!G1176</f>
        <v>1260</v>
      </c>
      <c r="H3369" s="28" t="e">
        <f t="shared" si="52"/>
        <v>#N/A</v>
      </c>
      <c r="I3369" s="29" t="str">
        <f>'施設リストA-1（直営）'!H1176</f>
        <v>新設</v>
      </c>
      <c r="J3369" s="30" t="e">
        <f>IF(I3369="新設",VLOOKUP('施設リストA-1（直営）'!I1176,'（新設）照明器具'!$B$5:$C$1990,2,FALSE),IF('部屋別効果（直）'!I3369="撤去",VLOOKUP('施設リストA-1（直営）'!I1176,'（既設）調査結果'!$B$5:$C$1998,2,FALSE),0))</f>
        <v>#N/A</v>
      </c>
      <c r="K3369" s="29">
        <f>'施設リストA-1（直営）'!K1176</f>
        <v>18</v>
      </c>
      <c r="L3369" s="29" t="str">
        <f>'施設リストA-1（直営）'!L1176</f>
        <v>撤去</v>
      </c>
      <c r="M3369" s="30">
        <f>IF(L3369="新設",VLOOKUP('施設リストA-1（直営）'!M1176,'（新設）照明器具'!$B$5:$C$1990,2,FALSE),IF('部屋別効果（直）'!L3369="撤去",VLOOKUP('施設リストA-1（直営）'!M1176,'（既設）調査結果'!$B$5:$C$1998,2,FALSE),0))</f>
        <v>86</v>
      </c>
      <c r="N3369" s="29">
        <f>'施設リストA-1（直営）'!O1176</f>
        <v>18</v>
      </c>
      <c r="O3369" s="29">
        <f>'施設リストA-1（直営）'!P1176</f>
        <v>0</v>
      </c>
      <c r="P3369" s="30">
        <f>IF(O3369="新設",VLOOKUP('施設リストA-1（直営）'!Q1176,'（新設）照明器具'!$B$5:$C$1990,2,FALSE),IF('部屋別効果（直）'!O3369="撤去",VLOOKUP('施設リストA-1（直営）'!Q1176,'（既設）調査結果'!$B$5:$C$1998,2,FALSE),0))</f>
        <v>0</v>
      </c>
      <c r="Q3369" s="29">
        <f>'施設リストA-1（直営）'!S1176</f>
        <v>0</v>
      </c>
      <c r="R3369" s="29">
        <f>'施設リストA-1（直営）'!T1176</f>
        <v>0</v>
      </c>
      <c r="S3369" s="30">
        <f>IF(R3369="新設",VLOOKUP('施設リストA-1（直営）'!U1176,'（新設）照明器具'!$B$5:$C$1990,2,FALSE),IF('部屋別効果（直）'!R3369="撤去",VLOOKUP('施設リストA-1（直営）'!U1176,'（既設）調査結果'!$B$5:$C$1998,2,FALSE),0))</f>
        <v>0</v>
      </c>
      <c r="T3369" s="29">
        <f>'施設リストA-1（直営）'!W1176</f>
        <v>0</v>
      </c>
      <c r="U3369" s="29">
        <f>'施設リストA-1（直営）'!X1176</f>
        <v>0</v>
      </c>
      <c r="V3369" s="30">
        <f>IF(U3369="新設",VLOOKUP('施設リストA-1（直営）'!Y1176,'（新設）照明器具'!$B$5:$C$1990,2,FALSE),IF('部屋別効果（直）'!U3369="撤去",VLOOKUP('施設リストA-1（直営）'!Y1176,'（既設）調査結果'!$B$5:$C$1998,2,FALSE),0))</f>
        <v>0</v>
      </c>
      <c r="W3369" s="29">
        <f>'施設リストA-1（直営）'!AA1176</f>
        <v>0</v>
      </c>
      <c r="X3369" s="29">
        <f>'施設リストA-1（直営）'!AB1176</f>
        <v>0</v>
      </c>
      <c r="Y3369" s="30">
        <f>IF(X3369="新設",VLOOKUP('施設リストA-1（直営）'!AC1176,'（新設）照明器具'!$B$5:$C$1990,2,FALSE),IF('部屋別効果（直）'!X3369="撤去",VLOOKUP('施設リストA-1（直営）'!AC1176,'（既設）調査結果'!$B$5:$C$1998,2,FALSE),0))</f>
        <v>0</v>
      </c>
      <c r="Z3369" s="29">
        <f>'施設リストA-1（直営）'!AE1176</f>
        <v>0</v>
      </c>
      <c r="AA3369" s="29">
        <f>'施設リストA-1（直営）'!AF1176</f>
        <v>0</v>
      </c>
      <c r="AB3369" s="30">
        <f>IF(AA3369="新設",VLOOKUP('施設リストA-1（直営）'!AG1176,'（新設）照明器具'!$B$5:$C$1990,2,FALSE),IF('部屋別効果（直）'!AA3369="撤去",VLOOKUP('施設リストA-1（直営）'!AG1176,'（既設）調査結果'!$B$5:$C$1998,2,FALSE),0))</f>
        <v>0</v>
      </c>
      <c r="AC3369" s="29">
        <f>'施設リストA-1（直営）'!AI1176</f>
        <v>0</v>
      </c>
      <c r="AD3369" s="29">
        <f>'施設リストA-1（直営）'!AJ1176</f>
        <v>0</v>
      </c>
      <c r="AE3369" s="30">
        <f>IF(AD3369="新設",VLOOKUP('施設リストA-1（直営）'!AK1176,'（新設）照明器具'!$B$5:$C$1990,2,FALSE),IF('部屋別効果（直）'!AD3369="撤去",VLOOKUP('施設リストA-1（直営）'!AK1176,'（既設）調査結果'!$B$5:$C$1998,2,FALSE),0))</f>
        <v>0</v>
      </c>
      <c r="AF3369" s="29">
        <f>'施設リストA-1（直営）'!AM1176</f>
        <v>0</v>
      </c>
      <c r="AG3369" s="29">
        <f>'施設リストA-1（直営）'!AN1176</f>
        <v>0</v>
      </c>
      <c r="AH3369" s="30">
        <f>IF(AG3369="新設",VLOOKUP('施設リストA-1（直営）'!AO1176,'（新設）照明器具'!$B$5:$C$1990,2,FALSE),IF('部屋別効果（直）'!AG3369="撤去",VLOOKUP('施設リストA-1（直営）'!AO1176,'（既設）調査結果'!$B$5:$C$1998,2,FALSE),0))</f>
        <v>0</v>
      </c>
      <c r="AI3369" s="29">
        <f>'施設リストA-1（直営）'!AQ1176</f>
        <v>0</v>
      </c>
      <c r="AJ3369" s="29">
        <f>'施設リストA-1（直営）'!AR1176</f>
        <v>0</v>
      </c>
      <c r="AK3369" s="30">
        <f>IF(AJ3369="新設",VLOOKUP('施設リストA-1（直営）'!AS1176,'（新設）照明器具'!$B$5:$C$1990,2,FALSE),IF('部屋別効果（直）'!AJ3369="撤去",VLOOKUP('施設リストA-1（直営）'!AS1176,'（既設）調査結果'!$B$5:$C$1998,2,FALSE),0))</f>
        <v>0</v>
      </c>
      <c r="AL3369" s="29">
        <f>'施設リストA-1（直営）'!AU1176</f>
        <v>0</v>
      </c>
    </row>
    <row r="3370" spans="1:38" customFormat="1">
      <c r="A3370" s="17">
        <f>'施設リストA-1（直営）'!A1221</f>
        <v>0</v>
      </c>
      <c r="B3370" s="16" t="str">
        <f>'施設リストA-1（直営）'!B1177</f>
        <v>日吉ヶ丘高</v>
      </c>
      <c r="C3370" s="14" t="str">
        <f>'施設リストA-1（直営）'!C1177</f>
        <v>２F</v>
      </c>
      <c r="D3370" s="94" t="str">
        <f>'施設リストA-1（直営）'!D1177</f>
        <v>第２LL教室</v>
      </c>
      <c r="E3370" s="20">
        <f>'施設リストA-1（直営）'!E1177</f>
        <v>210</v>
      </c>
      <c r="F3370" s="20">
        <f>'施設リストA-1（直営）'!F1177</f>
        <v>6</v>
      </c>
      <c r="G3370" s="13">
        <f>'施設リストA-1（直営）'!G1177</f>
        <v>1260</v>
      </c>
      <c r="H3370" s="28" t="e">
        <f t="shared" si="52"/>
        <v>#N/A</v>
      </c>
      <c r="I3370" s="29" t="str">
        <f>'施設リストA-1（直営）'!H1177</f>
        <v>新設</v>
      </c>
      <c r="J3370" s="30" t="e">
        <f>IF(I3370="新設",VLOOKUP('施設リストA-1（直営）'!I1177,'（新設）照明器具'!$B$5:$C$1990,2,FALSE),IF('部屋別効果（直）'!I3370="撤去",VLOOKUP('施設リストA-1（直営）'!I1177,'（既設）調査結果'!$B$5:$C$1998,2,FALSE),0))</f>
        <v>#N/A</v>
      </c>
      <c r="K3370" s="29">
        <f>'施設リストA-1（直営）'!K1177</f>
        <v>9</v>
      </c>
      <c r="L3370" s="29" t="str">
        <f>'施設リストA-1（直営）'!L1177</f>
        <v>撤去</v>
      </c>
      <c r="M3370" s="30">
        <f>IF(L3370="新設",VLOOKUP('施設リストA-1（直営）'!M1177,'（新設）照明器具'!$B$5:$C$1990,2,FALSE),IF('部屋別効果（直）'!L3370="撤去",VLOOKUP('施設リストA-1（直営）'!M1177,'（既設）調査結果'!$B$5:$C$1998,2,FALSE),0))</f>
        <v>86</v>
      </c>
      <c r="N3370" s="29">
        <f>'施設リストA-1（直営）'!O1177</f>
        <v>9</v>
      </c>
      <c r="O3370" s="29" t="str">
        <f>'施設リストA-1（直営）'!P1177</f>
        <v>新設</v>
      </c>
      <c r="P3370" s="30" t="e">
        <f>IF(O3370="新設",VLOOKUP('施設リストA-1（直営）'!Q1177,'（新設）照明器具'!$B$5:$C$1990,2,FALSE),IF('部屋別効果（直）'!O3370="撤去",VLOOKUP('施設リストA-1（直営）'!Q1177,'（既設）調査結果'!$B$5:$C$1998,2,FALSE),0))</f>
        <v>#N/A</v>
      </c>
      <c r="Q3370" s="29">
        <f>'施設リストA-1（直営）'!S1177</f>
        <v>2</v>
      </c>
      <c r="R3370" s="29" t="str">
        <f>'施設リストA-1（直営）'!T1177</f>
        <v>撤去</v>
      </c>
      <c r="S3370" s="30">
        <f>IF(R3370="新設",VLOOKUP('施設リストA-1（直営）'!U1177,'（新設）照明器具'!$B$5:$C$1990,2,FALSE),IF('部屋別効果（直）'!R3370="撤去",VLOOKUP('施設リストA-1（直営）'!U1177,'（既設）調査結果'!$B$5:$C$1998,2,FALSE),0))</f>
        <v>46</v>
      </c>
      <c r="T3370" s="29">
        <f>'施設リストA-1（直営）'!W1177</f>
        <v>2</v>
      </c>
      <c r="U3370" s="29">
        <f>'施設リストA-1（直営）'!X1177</f>
        <v>0</v>
      </c>
      <c r="V3370" s="30">
        <f>IF(U3370="新設",VLOOKUP('施設リストA-1（直営）'!Y1177,'（新設）照明器具'!$B$5:$C$1990,2,FALSE),IF('部屋別効果（直）'!U3370="撤去",VLOOKUP('施設リストA-1（直営）'!Y1177,'（既設）調査結果'!$B$5:$C$1998,2,FALSE),0))</f>
        <v>0</v>
      </c>
      <c r="W3370" s="29">
        <f>'施設リストA-1（直営）'!AA1177</f>
        <v>0</v>
      </c>
      <c r="X3370" s="29">
        <f>'施設リストA-1（直営）'!AB1177</f>
        <v>0</v>
      </c>
      <c r="Y3370" s="30">
        <f>IF(X3370="新設",VLOOKUP('施設リストA-1（直営）'!AC1177,'（新設）照明器具'!$B$5:$C$1990,2,FALSE),IF('部屋別効果（直）'!X3370="撤去",VLOOKUP('施設リストA-1（直営）'!AC1177,'（既設）調査結果'!$B$5:$C$1998,2,FALSE),0))</f>
        <v>0</v>
      </c>
      <c r="Z3370" s="29">
        <f>'施設リストA-1（直営）'!AE1177</f>
        <v>0</v>
      </c>
      <c r="AA3370" s="29">
        <f>'施設リストA-1（直営）'!AF1177</f>
        <v>0</v>
      </c>
      <c r="AB3370" s="30">
        <f>IF(AA3370="新設",VLOOKUP('施設リストA-1（直営）'!AG1177,'（新設）照明器具'!$B$5:$C$1990,2,FALSE),IF('部屋別効果（直）'!AA3370="撤去",VLOOKUP('施設リストA-1（直営）'!AG1177,'（既設）調査結果'!$B$5:$C$1998,2,FALSE),0))</f>
        <v>0</v>
      </c>
      <c r="AC3370" s="29">
        <f>'施設リストA-1（直営）'!AI1177</f>
        <v>0</v>
      </c>
      <c r="AD3370" s="29">
        <f>'施設リストA-1（直営）'!AJ1177</f>
        <v>0</v>
      </c>
      <c r="AE3370" s="30">
        <f>IF(AD3370="新設",VLOOKUP('施設リストA-1（直営）'!AK1177,'（新設）照明器具'!$B$5:$C$1990,2,FALSE),IF('部屋別効果（直）'!AD3370="撤去",VLOOKUP('施設リストA-1（直営）'!AK1177,'（既設）調査結果'!$B$5:$C$1998,2,FALSE),0))</f>
        <v>0</v>
      </c>
      <c r="AF3370" s="29">
        <f>'施設リストA-1（直営）'!AM1177</f>
        <v>0</v>
      </c>
      <c r="AG3370" s="29">
        <f>'施設リストA-1（直営）'!AN1177</f>
        <v>0</v>
      </c>
      <c r="AH3370" s="30">
        <f>IF(AG3370="新設",VLOOKUP('施設リストA-1（直営）'!AO1177,'（新設）照明器具'!$B$5:$C$1990,2,FALSE),IF('部屋別効果（直）'!AG3370="撤去",VLOOKUP('施設リストA-1（直営）'!AO1177,'（既設）調査結果'!$B$5:$C$1998,2,FALSE),0))</f>
        <v>0</v>
      </c>
      <c r="AI3370" s="29">
        <f>'施設リストA-1（直営）'!AQ1177</f>
        <v>0</v>
      </c>
      <c r="AJ3370" s="29">
        <f>'施設リストA-1（直営）'!AR1177</f>
        <v>0</v>
      </c>
      <c r="AK3370" s="30">
        <f>IF(AJ3370="新設",VLOOKUP('施設リストA-1（直営）'!AS1177,'（新設）照明器具'!$B$5:$C$1990,2,FALSE),IF('部屋別効果（直）'!AJ3370="撤去",VLOOKUP('施設リストA-1（直営）'!AS1177,'（既設）調査結果'!$B$5:$C$1998,2,FALSE),0))</f>
        <v>0</v>
      </c>
      <c r="AL3370" s="29">
        <f>'施設リストA-1（直営）'!AU1177</f>
        <v>0</v>
      </c>
    </row>
    <row r="3371" spans="1:38" customFormat="1">
      <c r="A3371" s="17">
        <f>'施設リストA-1（直営）'!A1222</f>
        <v>0</v>
      </c>
      <c r="B3371" s="16" t="str">
        <f>'施設リストA-1（直営）'!B1178</f>
        <v>日吉ヶ丘高</v>
      </c>
      <c r="C3371" s="14" t="str">
        <f>'施設リストA-1（直営）'!C1178</f>
        <v>２F</v>
      </c>
      <c r="D3371" s="94" t="str">
        <f>'施設リストA-1（直営）'!D1178</f>
        <v>LL準備室</v>
      </c>
      <c r="E3371" s="20">
        <f>'施設リストA-1（直営）'!E1178</f>
        <v>210</v>
      </c>
      <c r="F3371" s="20">
        <f>'施設リストA-1（直営）'!F1178</f>
        <v>4</v>
      </c>
      <c r="G3371" s="13">
        <f>'施設リストA-1（直営）'!G1178</f>
        <v>840</v>
      </c>
      <c r="H3371" s="28">
        <f t="shared" si="52"/>
        <v>0</v>
      </c>
      <c r="I3371" s="29">
        <f>'施設リストA-1（直営）'!H1178</f>
        <v>0</v>
      </c>
      <c r="J3371" s="30">
        <f>IF(I3371="新設",VLOOKUP('施設リストA-1（直営）'!I1178,'（新設）照明器具'!$B$5:$C$1990,2,FALSE),IF('部屋別効果（直）'!I3371="撤去",VLOOKUP('施設リストA-1（直営）'!I1178,'（既設）調査結果'!$B$5:$C$1998,2,FALSE),0))</f>
        <v>0</v>
      </c>
      <c r="K3371" s="29">
        <f>'施設リストA-1（直営）'!K1178</f>
        <v>0</v>
      </c>
      <c r="L3371" s="29">
        <f>'施設リストA-1（直営）'!L1178</f>
        <v>0</v>
      </c>
      <c r="M3371" s="30">
        <f>IF(L3371="新設",VLOOKUP('施設リストA-1（直営）'!M1178,'（新設）照明器具'!$B$5:$C$1990,2,FALSE),IF('部屋別効果（直）'!L3371="撤去",VLOOKUP('施設リストA-1（直営）'!M1178,'（既設）調査結果'!$B$5:$C$1998,2,FALSE),0))</f>
        <v>0</v>
      </c>
      <c r="N3371" s="29">
        <f>'施設リストA-1（直営）'!O1178</f>
        <v>0</v>
      </c>
      <c r="O3371" s="29">
        <f>'施設リストA-1（直営）'!P1178</f>
        <v>0</v>
      </c>
      <c r="P3371" s="30">
        <f>IF(O3371="新設",VLOOKUP('施設リストA-1（直営）'!Q1178,'（新設）照明器具'!$B$5:$C$1990,2,FALSE),IF('部屋別効果（直）'!O3371="撤去",VLOOKUP('施設リストA-1（直営）'!Q1178,'（既設）調査結果'!$B$5:$C$1998,2,FALSE),0))</f>
        <v>0</v>
      </c>
      <c r="Q3371" s="29">
        <f>'施設リストA-1（直営）'!S1178</f>
        <v>0</v>
      </c>
      <c r="R3371" s="29">
        <f>'施設リストA-1（直営）'!T1178</f>
        <v>0</v>
      </c>
      <c r="S3371" s="30">
        <f>IF(R3371="新設",VLOOKUP('施設リストA-1（直営）'!U1178,'（新設）照明器具'!$B$5:$C$1990,2,FALSE),IF('部屋別効果（直）'!R3371="撤去",VLOOKUP('施設リストA-1（直営）'!U1178,'（既設）調査結果'!$B$5:$C$1998,2,FALSE),0))</f>
        <v>0</v>
      </c>
      <c r="T3371" s="29">
        <f>'施設リストA-1（直営）'!W1178</f>
        <v>0</v>
      </c>
      <c r="U3371" s="29">
        <f>'施設リストA-1（直営）'!X1178</f>
        <v>0</v>
      </c>
      <c r="V3371" s="30">
        <f>IF(U3371="新設",VLOOKUP('施設リストA-1（直営）'!Y1178,'（新設）照明器具'!$B$5:$C$1990,2,FALSE),IF('部屋別効果（直）'!U3371="撤去",VLOOKUP('施設リストA-1（直営）'!Y1178,'（既設）調査結果'!$B$5:$C$1998,2,FALSE),0))</f>
        <v>0</v>
      </c>
      <c r="W3371" s="29">
        <f>'施設リストA-1（直営）'!AA1178</f>
        <v>0</v>
      </c>
      <c r="X3371" s="29">
        <f>'施設リストA-1（直営）'!AB1178</f>
        <v>0</v>
      </c>
      <c r="Y3371" s="30">
        <f>IF(X3371="新設",VLOOKUP('施設リストA-1（直営）'!AC1178,'（新設）照明器具'!$B$5:$C$1990,2,FALSE),IF('部屋別効果（直）'!X3371="撤去",VLOOKUP('施設リストA-1（直営）'!AC1178,'（既設）調査結果'!$B$5:$C$1998,2,FALSE),0))</f>
        <v>0</v>
      </c>
      <c r="Z3371" s="29">
        <f>'施設リストA-1（直営）'!AE1178</f>
        <v>0</v>
      </c>
      <c r="AA3371" s="29">
        <f>'施設リストA-1（直営）'!AF1178</f>
        <v>0</v>
      </c>
      <c r="AB3371" s="30">
        <f>IF(AA3371="新設",VLOOKUP('施設リストA-1（直営）'!AG1178,'（新設）照明器具'!$B$5:$C$1990,2,FALSE),IF('部屋別効果（直）'!AA3371="撤去",VLOOKUP('施設リストA-1（直営）'!AG1178,'（既設）調査結果'!$B$5:$C$1998,2,FALSE),0))</f>
        <v>0</v>
      </c>
      <c r="AC3371" s="29">
        <f>'施設リストA-1（直営）'!AI1178</f>
        <v>0</v>
      </c>
      <c r="AD3371" s="29">
        <f>'施設リストA-1（直営）'!AJ1178</f>
        <v>0</v>
      </c>
      <c r="AE3371" s="30">
        <f>IF(AD3371="新設",VLOOKUP('施設リストA-1（直営）'!AK1178,'（新設）照明器具'!$B$5:$C$1990,2,FALSE),IF('部屋別効果（直）'!AD3371="撤去",VLOOKUP('施設リストA-1（直営）'!AK1178,'（既設）調査結果'!$B$5:$C$1998,2,FALSE),0))</f>
        <v>0</v>
      </c>
      <c r="AF3371" s="29">
        <f>'施設リストA-1（直営）'!AM1178</f>
        <v>0</v>
      </c>
      <c r="AG3371" s="29">
        <f>'施設リストA-1（直営）'!AN1178</f>
        <v>0</v>
      </c>
      <c r="AH3371" s="30">
        <f>IF(AG3371="新設",VLOOKUP('施設リストA-1（直営）'!AO1178,'（新設）照明器具'!$B$5:$C$1990,2,FALSE),IF('部屋別効果（直）'!AG3371="撤去",VLOOKUP('施設リストA-1（直営）'!AO1178,'（既設）調査結果'!$B$5:$C$1998,2,FALSE),0))</f>
        <v>0</v>
      </c>
      <c r="AI3371" s="29">
        <f>'施設リストA-1（直営）'!AQ1178</f>
        <v>0</v>
      </c>
      <c r="AJ3371" s="29">
        <f>'施設リストA-1（直営）'!AR1178</f>
        <v>0</v>
      </c>
      <c r="AK3371" s="30">
        <f>IF(AJ3371="新設",VLOOKUP('施設リストA-1（直営）'!AS1178,'（新設）照明器具'!$B$5:$C$1990,2,FALSE),IF('部屋別効果（直）'!AJ3371="撤去",VLOOKUP('施設リストA-1（直営）'!AS1178,'（既設）調査結果'!$B$5:$C$1998,2,FALSE),0))</f>
        <v>0</v>
      </c>
      <c r="AL3371" s="29">
        <f>'施設リストA-1（直営）'!AU1178</f>
        <v>0</v>
      </c>
    </row>
    <row r="3372" spans="1:38" customFormat="1">
      <c r="A3372" s="17">
        <f>'施設リストA-1（直営）'!A1223</f>
        <v>0</v>
      </c>
      <c r="B3372" s="16" t="str">
        <f>'施設リストA-1（直営）'!B1179</f>
        <v>日吉ヶ丘高</v>
      </c>
      <c r="C3372" s="14" t="str">
        <f>'施設リストA-1（直営）'!C1179</f>
        <v>２F</v>
      </c>
      <c r="D3372" s="94" t="str">
        <f>'施設リストA-1（直営）'!D1179</f>
        <v>生物教室</v>
      </c>
      <c r="E3372" s="20">
        <f>'施設リストA-1（直営）'!E1179</f>
        <v>210</v>
      </c>
      <c r="F3372" s="20">
        <f>'施設リストA-1（直営）'!F1179</f>
        <v>6</v>
      </c>
      <c r="G3372" s="13">
        <f>'施設リストA-1（直営）'!G1179</f>
        <v>1260</v>
      </c>
      <c r="H3372" s="28" t="e">
        <f t="shared" si="52"/>
        <v>#N/A</v>
      </c>
      <c r="I3372" s="29" t="str">
        <f>'施設リストA-1（直営）'!H1179</f>
        <v>新設</v>
      </c>
      <c r="J3372" s="30" t="e">
        <f>IF(I3372="新設",VLOOKUP('施設リストA-1（直営）'!I1179,'（新設）照明器具'!$B$5:$C$1990,2,FALSE),IF('部屋別効果（直）'!I3372="撤去",VLOOKUP('施設リストA-1（直営）'!I1179,'（既設）調査結果'!$B$5:$C$1998,2,FALSE),0))</f>
        <v>#N/A</v>
      </c>
      <c r="K3372" s="29">
        <f>'施設リストA-1（直営）'!K1179</f>
        <v>15</v>
      </c>
      <c r="L3372" s="29" t="str">
        <f>'施設リストA-1（直営）'!L1179</f>
        <v>撤去</v>
      </c>
      <c r="M3372" s="30">
        <f>IF(L3372="新設",VLOOKUP('施設リストA-1（直営）'!M1179,'（新設）照明器具'!$B$5:$C$1990,2,FALSE),IF('部屋別効果（直）'!L3372="撤去",VLOOKUP('施設リストA-1（直営）'!M1179,'（既設）調査結果'!$B$5:$C$1998,2,FALSE),0))</f>
        <v>86</v>
      </c>
      <c r="N3372" s="29">
        <f>'施設リストA-1（直営）'!O1179</f>
        <v>15</v>
      </c>
      <c r="O3372" s="29">
        <f>'施設リストA-1（直営）'!P1179</f>
        <v>0</v>
      </c>
      <c r="P3372" s="30">
        <f>IF(O3372="新設",VLOOKUP('施設リストA-1（直営）'!Q1179,'（新設）照明器具'!$B$5:$C$1990,2,FALSE),IF('部屋別効果（直）'!O3372="撤去",VLOOKUP('施設リストA-1（直営）'!Q1179,'（既設）調査結果'!$B$5:$C$1998,2,FALSE),0))</f>
        <v>0</v>
      </c>
      <c r="Q3372" s="29">
        <f>'施設リストA-1（直営）'!S1179</f>
        <v>0</v>
      </c>
      <c r="R3372" s="29">
        <f>'施設リストA-1（直営）'!T1179</f>
        <v>0</v>
      </c>
      <c r="S3372" s="30">
        <f>IF(R3372="新設",VLOOKUP('施設リストA-1（直営）'!U1179,'（新設）照明器具'!$B$5:$C$1990,2,FALSE),IF('部屋別効果（直）'!R3372="撤去",VLOOKUP('施設リストA-1（直営）'!U1179,'（既設）調査結果'!$B$5:$C$1998,2,FALSE),0))</f>
        <v>0</v>
      </c>
      <c r="T3372" s="29">
        <f>'施設リストA-1（直営）'!W1179</f>
        <v>0</v>
      </c>
      <c r="U3372" s="29">
        <f>'施設リストA-1（直営）'!X1179</f>
        <v>0</v>
      </c>
      <c r="V3372" s="30">
        <f>IF(U3372="新設",VLOOKUP('施設リストA-1（直営）'!Y1179,'（新設）照明器具'!$B$5:$C$1990,2,FALSE),IF('部屋別効果（直）'!U3372="撤去",VLOOKUP('施設リストA-1（直営）'!Y1179,'（既設）調査結果'!$B$5:$C$1998,2,FALSE),0))</f>
        <v>0</v>
      </c>
      <c r="W3372" s="29">
        <f>'施設リストA-1（直営）'!AA1179</f>
        <v>0</v>
      </c>
      <c r="X3372" s="29">
        <f>'施設リストA-1（直営）'!AB1179</f>
        <v>0</v>
      </c>
      <c r="Y3372" s="30">
        <f>IF(X3372="新設",VLOOKUP('施設リストA-1（直営）'!AC1179,'（新設）照明器具'!$B$5:$C$1990,2,FALSE),IF('部屋別効果（直）'!X3372="撤去",VLOOKUP('施設リストA-1（直営）'!AC1179,'（既設）調査結果'!$B$5:$C$1998,2,FALSE),0))</f>
        <v>0</v>
      </c>
      <c r="Z3372" s="29">
        <f>'施設リストA-1（直営）'!AE1179</f>
        <v>0</v>
      </c>
      <c r="AA3372" s="29">
        <f>'施設リストA-1（直営）'!AF1179</f>
        <v>0</v>
      </c>
      <c r="AB3372" s="30">
        <f>IF(AA3372="新設",VLOOKUP('施設リストA-1（直営）'!AG1179,'（新設）照明器具'!$B$5:$C$1990,2,FALSE),IF('部屋別効果（直）'!AA3372="撤去",VLOOKUP('施設リストA-1（直営）'!AG1179,'（既設）調査結果'!$B$5:$C$1998,2,FALSE),0))</f>
        <v>0</v>
      </c>
      <c r="AC3372" s="29">
        <f>'施設リストA-1（直営）'!AI1179</f>
        <v>0</v>
      </c>
      <c r="AD3372" s="29">
        <f>'施設リストA-1（直営）'!AJ1179</f>
        <v>0</v>
      </c>
      <c r="AE3372" s="30">
        <f>IF(AD3372="新設",VLOOKUP('施設リストA-1（直営）'!AK1179,'（新設）照明器具'!$B$5:$C$1990,2,FALSE),IF('部屋別効果（直）'!AD3372="撤去",VLOOKUP('施設リストA-1（直営）'!AK1179,'（既設）調査結果'!$B$5:$C$1998,2,FALSE),0))</f>
        <v>0</v>
      </c>
      <c r="AF3372" s="29">
        <f>'施設リストA-1（直営）'!AM1179</f>
        <v>0</v>
      </c>
      <c r="AG3372" s="29">
        <f>'施設リストA-1（直営）'!AN1179</f>
        <v>0</v>
      </c>
      <c r="AH3372" s="30">
        <f>IF(AG3372="新設",VLOOKUP('施設リストA-1（直営）'!AO1179,'（新設）照明器具'!$B$5:$C$1990,2,FALSE),IF('部屋別効果（直）'!AG3372="撤去",VLOOKUP('施設リストA-1（直営）'!AO1179,'（既設）調査結果'!$B$5:$C$1998,2,FALSE),0))</f>
        <v>0</v>
      </c>
      <c r="AI3372" s="29">
        <f>'施設リストA-1（直営）'!AQ1179</f>
        <v>0</v>
      </c>
      <c r="AJ3372" s="29">
        <f>'施設リストA-1（直営）'!AR1179</f>
        <v>0</v>
      </c>
      <c r="AK3372" s="30">
        <f>IF(AJ3372="新設",VLOOKUP('施設リストA-1（直営）'!AS1179,'（新設）照明器具'!$B$5:$C$1990,2,FALSE),IF('部屋別効果（直）'!AJ3372="撤去",VLOOKUP('施設リストA-1（直営）'!AS1179,'（既設）調査結果'!$B$5:$C$1998,2,FALSE),0))</f>
        <v>0</v>
      </c>
      <c r="AL3372" s="29">
        <f>'施設リストA-1（直営）'!AU1179</f>
        <v>0</v>
      </c>
    </row>
    <row r="3373" spans="1:38" customFormat="1">
      <c r="A3373" s="17">
        <f>'施設リストA-1（直営）'!A1224</f>
        <v>0</v>
      </c>
      <c r="B3373" s="16" t="str">
        <f>'施設リストA-1（直営）'!B1180</f>
        <v>日吉ヶ丘高</v>
      </c>
      <c r="C3373" s="14" t="str">
        <f>'施設リストA-1（直営）'!C1180</f>
        <v>２F</v>
      </c>
      <c r="D3373" s="94" t="str">
        <f>'施設リストA-1（直営）'!D1180</f>
        <v>生物準備室</v>
      </c>
      <c r="E3373" s="20">
        <f>'施設リストA-1（直営）'!E1180</f>
        <v>210</v>
      </c>
      <c r="F3373" s="20">
        <f>'施設リストA-1（直営）'!F1180</f>
        <v>4</v>
      </c>
      <c r="G3373" s="13">
        <f>'施設リストA-1（直営）'!G1180</f>
        <v>840</v>
      </c>
      <c r="H3373" s="28" t="e">
        <f t="shared" si="52"/>
        <v>#N/A</v>
      </c>
      <c r="I3373" s="29" t="str">
        <f>'施設リストA-1（直営）'!H1180</f>
        <v>新設</v>
      </c>
      <c r="J3373" s="30" t="e">
        <f>IF(I3373="新設",VLOOKUP('施設リストA-1（直営）'!I1180,'（新設）照明器具'!$B$5:$C$1990,2,FALSE),IF('部屋別効果（直）'!I3373="撤去",VLOOKUP('施設リストA-1（直営）'!I1180,'（既設）調査結果'!$B$5:$C$1998,2,FALSE),0))</f>
        <v>#N/A</v>
      </c>
      <c r="K3373" s="29">
        <f>'施設リストA-1（直営）'!K1180</f>
        <v>4</v>
      </c>
      <c r="L3373" s="29" t="str">
        <f>'施設リストA-1（直営）'!L1180</f>
        <v>撤去</v>
      </c>
      <c r="M3373" s="30">
        <f>IF(L3373="新設",VLOOKUP('施設リストA-1（直営）'!M1180,'（新設）照明器具'!$B$5:$C$1990,2,FALSE),IF('部屋別効果（直）'!L3373="撤去",VLOOKUP('施設リストA-1（直営）'!M1180,'（既設）調査結果'!$B$5:$C$1998,2,FALSE),0))</f>
        <v>86</v>
      </c>
      <c r="N3373" s="29">
        <f>'施設リストA-1（直営）'!O1180</f>
        <v>4</v>
      </c>
      <c r="O3373" s="29">
        <f>'施設リストA-1（直営）'!P1180</f>
        <v>0</v>
      </c>
      <c r="P3373" s="30">
        <f>IF(O3373="新設",VLOOKUP('施設リストA-1（直営）'!Q1180,'（新設）照明器具'!$B$5:$C$1990,2,FALSE),IF('部屋別効果（直）'!O3373="撤去",VLOOKUP('施設リストA-1（直営）'!Q1180,'（既設）調査結果'!$B$5:$C$1998,2,FALSE),0))</f>
        <v>0</v>
      </c>
      <c r="Q3373" s="29">
        <f>'施設リストA-1（直営）'!S1180</f>
        <v>0</v>
      </c>
      <c r="R3373" s="29">
        <f>'施設リストA-1（直営）'!T1180</f>
        <v>0</v>
      </c>
      <c r="S3373" s="30">
        <f>IF(R3373="新設",VLOOKUP('施設リストA-1（直営）'!U1180,'（新設）照明器具'!$B$5:$C$1990,2,FALSE),IF('部屋別効果（直）'!R3373="撤去",VLOOKUP('施設リストA-1（直営）'!U1180,'（既設）調査結果'!$B$5:$C$1998,2,FALSE),0))</f>
        <v>0</v>
      </c>
      <c r="T3373" s="29">
        <f>'施設リストA-1（直営）'!W1180</f>
        <v>0</v>
      </c>
      <c r="U3373" s="29">
        <f>'施設リストA-1（直営）'!X1180</f>
        <v>0</v>
      </c>
      <c r="V3373" s="30">
        <f>IF(U3373="新設",VLOOKUP('施設リストA-1（直営）'!Y1180,'（新設）照明器具'!$B$5:$C$1990,2,FALSE),IF('部屋別効果（直）'!U3373="撤去",VLOOKUP('施設リストA-1（直営）'!Y1180,'（既設）調査結果'!$B$5:$C$1998,2,FALSE),0))</f>
        <v>0</v>
      </c>
      <c r="W3373" s="29">
        <f>'施設リストA-1（直営）'!AA1180</f>
        <v>0</v>
      </c>
      <c r="X3373" s="29">
        <f>'施設リストA-1（直営）'!AB1180</f>
        <v>0</v>
      </c>
      <c r="Y3373" s="30">
        <f>IF(X3373="新設",VLOOKUP('施設リストA-1（直営）'!AC1180,'（新設）照明器具'!$B$5:$C$1990,2,FALSE),IF('部屋別効果（直）'!X3373="撤去",VLOOKUP('施設リストA-1（直営）'!AC1180,'（既設）調査結果'!$B$5:$C$1998,2,FALSE),0))</f>
        <v>0</v>
      </c>
      <c r="Z3373" s="29">
        <f>'施設リストA-1（直営）'!AE1180</f>
        <v>0</v>
      </c>
      <c r="AA3373" s="29">
        <f>'施設リストA-1（直営）'!AF1180</f>
        <v>0</v>
      </c>
      <c r="AB3373" s="30">
        <f>IF(AA3373="新設",VLOOKUP('施設リストA-1（直営）'!AG1180,'（新設）照明器具'!$B$5:$C$1990,2,FALSE),IF('部屋別効果（直）'!AA3373="撤去",VLOOKUP('施設リストA-1（直営）'!AG1180,'（既設）調査結果'!$B$5:$C$1998,2,FALSE),0))</f>
        <v>0</v>
      </c>
      <c r="AC3373" s="29">
        <f>'施設リストA-1（直営）'!AI1180</f>
        <v>0</v>
      </c>
      <c r="AD3373" s="29">
        <f>'施設リストA-1（直営）'!AJ1180</f>
        <v>0</v>
      </c>
      <c r="AE3373" s="30">
        <f>IF(AD3373="新設",VLOOKUP('施設リストA-1（直営）'!AK1180,'（新設）照明器具'!$B$5:$C$1990,2,FALSE),IF('部屋別効果（直）'!AD3373="撤去",VLOOKUP('施設リストA-1（直営）'!AK1180,'（既設）調査結果'!$B$5:$C$1998,2,FALSE),0))</f>
        <v>0</v>
      </c>
      <c r="AF3373" s="29">
        <f>'施設リストA-1（直営）'!AM1180</f>
        <v>0</v>
      </c>
      <c r="AG3373" s="29">
        <f>'施設リストA-1（直営）'!AN1180</f>
        <v>0</v>
      </c>
      <c r="AH3373" s="30">
        <f>IF(AG3373="新設",VLOOKUP('施設リストA-1（直営）'!AO1180,'（新設）照明器具'!$B$5:$C$1990,2,FALSE),IF('部屋別効果（直）'!AG3373="撤去",VLOOKUP('施設リストA-1（直営）'!AO1180,'（既設）調査結果'!$B$5:$C$1998,2,FALSE),0))</f>
        <v>0</v>
      </c>
      <c r="AI3373" s="29">
        <f>'施設リストA-1（直営）'!AQ1180</f>
        <v>0</v>
      </c>
      <c r="AJ3373" s="29">
        <f>'施設リストA-1（直営）'!AR1180</f>
        <v>0</v>
      </c>
      <c r="AK3373" s="30">
        <f>IF(AJ3373="新設",VLOOKUP('施設リストA-1（直営）'!AS1180,'（新設）照明器具'!$B$5:$C$1990,2,FALSE),IF('部屋別効果（直）'!AJ3373="撤去",VLOOKUP('施設リストA-1（直営）'!AS1180,'（既設）調査結果'!$B$5:$C$1998,2,FALSE),0))</f>
        <v>0</v>
      </c>
      <c r="AL3373" s="29">
        <f>'施設リストA-1（直営）'!AU1180</f>
        <v>0</v>
      </c>
    </row>
    <row r="3374" spans="1:38" customFormat="1">
      <c r="A3374" s="17">
        <f>'施設リストA-1（直営）'!A1225</f>
        <v>0</v>
      </c>
      <c r="B3374" s="16" t="str">
        <f>'施設リストA-1（直営）'!B1181</f>
        <v>日吉ヶ丘高</v>
      </c>
      <c r="C3374" s="14" t="str">
        <f>'施設リストA-1（直営）'!C1181</f>
        <v>２F</v>
      </c>
      <c r="D3374" s="94" t="str">
        <f>'施設リストA-1（直営）'!D1181</f>
        <v>物理準備室</v>
      </c>
      <c r="E3374" s="20">
        <f>'施設リストA-1（直営）'!E1181</f>
        <v>210</v>
      </c>
      <c r="F3374" s="20">
        <f>'施設リストA-1（直営）'!F1181</f>
        <v>4</v>
      </c>
      <c r="G3374" s="13">
        <f>'施設リストA-1（直営）'!G1181</f>
        <v>840</v>
      </c>
      <c r="H3374" s="28" t="e">
        <f t="shared" si="52"/>
        <v>#N/A</v>
      </c>
      <c r="I3374" s="29" t="str">
        <f>'施設リストA-1（直営）'!H1181</f>
        <v>新設</v>
      </c>
      <c r="J3374" s="30" t="e">
        <f>IF(I3374="新設",VLOOKUP('施設リストA-1（直営）'!I1181,'（新設）照明器具'!$B$5:$C$1990,2,FALSE),IF('部屋別効果（直）'!I3374="撤去",VLOOKUP('施設リストA-1（直営）'!I1181,'（既設）調査結果'!$B$5:$C$1998,2,FALSE),0))</f>
        <v>#N/A</v>
      </c>
      <c r="K3374" s="29">
        <f>'施設リストA-1（直営）'!K1181</f>
        <v>8</v>
      </c>
      <c r="L3374" s="29" t="str">
        <f>'施設リストA-1（直営）'!L1181</f>
        <v>撤去</v>
      </c>
      <c r="M3374" s="30">
        <f>IF(L3374="新設",VLOOKUP('施設リストA-1（直営）'!M1181,'（新設）照明器具'!$B$5:$C$1990,2,FALSE),IF('部屋別効果（直）'!L3374="撤去",VLOOKUP('施設リストA-1（直営）'!M1181,'（既設）調査結果'!$B$5:$C$1998,2,FALSE),0))</f>
        <v>86</v>
      </c>
      <c r="N3374" s="29">
        <f>'施設リストA-1（直営）'!O1181</f>
        <v>8</v>
      </c>
      <c r="O3374" s="29">
        <f>'施設リストA-1（直営）'!P1181</f>
        <v>0</v>
      </c>
      <c r="P3374" s="30">
        <f>IF(O3374="新設",VLOOKUP('施設リストA-1（直営）'!Q1181,'（新設）照明器具'!$B$5:$C$1990,2,FALSE),IF('部屋別効果（直）'!O3374="撤去",VLOOKUP('施設リストA-1（直営）'!Q1181,'（既設）調査結果'!$B$5:$C$1998,2,FALSE),0))</f>
        <v>0</v>
      </c>
      <c r="Q3374" s="29">
        <f>'施設リストA-1（直営）'!S1181</f>
        <v>0</v>
      </c>
      <c r="R3374" s="29">
        <f>'施設リストA-1（直営）'!T1181</f>
        <v>0</v>
      </c>
      <c r="S3374" s="30">
        <f>IF(R3374="新設",VLOOKUP('施設リストA-1（直営）'!U1181,'（新設）照明器具'!$B$5:$C$1990,2,FALSE),IF('部屋別効果（直）'!R3374="撤去",VLOOKUP('施設リストA-1（直営）'!U1181,'（既設）調査結果'!$B$5:$C$1998,2,FALSE),0))</f>
        <v>0</v>
      </c>
      <c r="T3374" s="29">
        <f>'施設リストA-1（直営）'!W1181</f>
        <v>0</v>
      </c>
      <c r="U3374" s="29">
        <f>'施設リストA-1（直営）'!X1181</f>
        <v>0</v>
      </c>
      <c r="V3374" s="30">
        <f>IF(U3374="新設",VLOOKUP('施設リストA-1（直営）'!Y1181,'（新設）照明器具'!$B$5:$C$1990,2,FALSE),IF('部屋別効果（直）'!U3374="撤去",VLOOKUP('施設リストA-1（直営）'!Y1181,'（既設）調査結果'!$B$5:$C$1998,2,FALSE),0))</f>
        <v>0</v>
      </c>
      <c r="W3374" s="29">
        <f>'施設リストA-1（直営）'!AA1181</f>
        <v>0</v>
      </c>
      <c r="X3374" s="29">
        <f>'施設リストA-1（直営）'!AB1181</f>
        <v>0</v>
      </c>
      <c r="Y3374" s="30">
        <f>IF(X3374="新設",VLOOKUP('施設リストA-1（直営）'!AC1181,'（新設）照明器具'!$B$5:$C$1990,2,FALSE),IF('部屋別効果（直）'!X3374="撤去",VLOOKUP('施設リストA-1（直営）'!AC1181,'（既設）調査結果'!$B$5:$C$1998,2,FALSE),0))</f>
        <v>0</v>
      </c>
      <c r="Z3374" s="29">
        <f>'施設リストA-1（直営）'!AE1181</f>
        <v>0</v>
      </c>
      <c r="AA3374" s="29">
        <f>'施設リストA-1（直営）'!AF1181</f>
        <v>0</v>
      </c>
      <c r="AB3374" s="30">
        <f>IF(AA3374="新設",VLOOKUP('施設リストA-1（直営）'!AG1181,'（新設）照明器具'!$B$5:$C$1990,2,FALSE),IF('部屋別効果（直）'!AA3374="撤去",VLOOKUP('施設リストA-1（直営）'!AG1181,'（既設）調査結果'!$B$5:$C$1998,2,FALSE),0))</f>
        <v>0</v>
      </c>
      <c r="AC3374" s="29">
        <f>'施設リストA-1（直営）'!AI1181</f>
        <v>0</v>
      </c>
      <c r="AD3374" s="29">
        <f>'施設リストA-1（直営）'!AJ1181</f>
        <v>0</v>
      </c>
      <c r="AE3374" s="30">
        <f>IF(AD3374="新設",VLOOKUP('施設リストA-1（直営）'!AK1181,'（新設）照明器具'!$B$5:$C$1990,2,FALSE),IF('部屋別効果（直）'!AD3374="撤去",VLOOKUP('施設リストA-1（直営）'!AK1181,'（既設）調査結果'!$B$5:$C$1998,2,FALSE),0))</f>
        <v>0</v>
      </c>
      <c r="AF3374" s="29">
        <f>'施設リストA-1（直営）'!AM1181</f>
        <v>0</v>
      </c>
      <c r="AG3374" s="29">
        <f>'施設リストA-1（直営）'!AN1181</f>
        <v>0</v>
      </c>
      <c r="AH3374" s="30">
        <f>IF(AG3374="新設",VLOOKUP('施設リストA-1（直営）'!AO1181,'（新設）照明器具'!$B$5:$C$1990,2,FALSE),IF('部屋別効果（直）'!AG3374="撤去",VLOOKUP('施設リストA-1（直営）'!AO1181,'（既設）調査結果'!$B$5:$C$1998,2,FALSE),0))</f>
        <v>0</v>
      </c>
      <c r="AI3374" s="29">
        <f>'施設リストA-1（直営）'!AQ1181</f>
        <v>0</v>
      </c>
      <c r="AJ3374" s="29">
        <f>'施設リストA-1（直営）'!AR1181</f>
        <v>0</v>
      </c>
      <c r="AK3374" s="30">
        <f>IF(AJ3374="新設",VLOOKUP('施設リストA-1（直営）'!AS1181,'（新設）照明器具'!$B$5:$C$1990,2,FALSE),IF('部屋別効果（直）'!AJ3374="撤去",VLOOKUP('施設リストA-1（直営）'!AS1181,'（既設）調査結果'!$B$5:$C$1998,2,FALSE),0))</f>
        <v>0</v>
      </c>
      <c r="AL3374" s="29">
        <f>'施設リストA-1（直営）'!AU1181</f>
        <v>0</v>
      </c>
    </row>
    <row r="3375" spans="1:38" customFormat="1">
      <c r="A3375" s="17">
        <f>'施設リストA-1（直営）'!A1226</f>
        <v>0</v>
      </c>
      <c r="B3375" s="16" t="str">
        <f>'施設リストA-1（直営）'!B1182</f>
        <v>日吉ヶ丘高</v>
      </c>
      <c r="C3375" s="14" t="str">
        <f>'施設リストA-1（直営）'!C1182</f>
        <v>２F</v>
      </c>
      <c r="D3375" s="94" t="str">
        <f>'施設リストA-1（直営）'!D1182</f>
        <v>物理教室</v>
      </c>
      <c r="E3375" s="20">
        <f>'施設リストA-1（直営）'!E1182</f>
        <v>210</v>
      </c>
      <c r="F3375" s="20">
        <f>'施設リストA-1（直営）'!F1182</f>
        <v>6</v>
      </c>
      <c r="G3375" s="13">
        <f>'施設リストA-1（直営）'!G1182</f>
        <v>1260</v>
      </c>
      <c r="H3375" s="28" t="e">
        <f t="shared" si="52"/>
        <v>#N/A</v>
      </c>
      <c r="I3375" s="29" t="str">
        <f>'施設リストA-1（直営）'!H1182</f>
        <v>新設</v>
      </c>
      <c r="J3375" s="30" t="e">
        <f>IF(I3375="新設",VLOOKUP('施設リストA-1（直営）'!I1182,'（新設）照明器具'!$B$5:$C$1990,2,FALSE),IF('部屋別効果（直）'!I3375="撤去",VLOOKUP('施設リストA-1（直営）'!I1182,'（既設）調査結果'!$B$5:$C$1998,2,FALSE),0))</f>
        <v>#N/A</v>
      </c>
      <c r="K3375" s="29">
        <f>'施設リストA-1（直営）'!K1182</f>
        <v>15</v>
      </c>
      <c r="L3375" s="29" t="str">
        <f>'施設リストA-1（直営）'!L1182</f>
        <v>撤去</v>
      </c>
      <c r="M3375" s="30">
        <f>IF(L3375="新設",VLOOKUP('施設リストA-1（直営）'!M1182,'（新設）照明器具'!$B$5:$C$1990,2,FALSE),IF('部屋別効果（直）'!L3375="撤去",VLOOKUP('施設リストA-1（直営）'!M1182,'（既設）調査結果'!$B$5:$C$1998,2,FALSE),0))</f>
        <v>86</v>
      </c>
      <c r="N3375" s="29">
        <f>'施設リストA-1（直営）'!O1182</f>
        <v>15</v>
      </c>
      <c r="O3375" s="29">
        <f>'施設リストA-1（直営）'!P1182</f>
        <v>0</v>
      </c>
      <c r="P3375" s="30">
        <f>IF(O3375="新設",VLOOKUP('施設リストA-1（直営）'!Q1182,'（新設）照明器具'!$B$5:$C$1990,2,FALSE),IF('部屋別効果（直）'!O3375="撤去",VLOOKUP('施設リストA-1（直営）'!Q1182,'（既設）調査結果'!$B$5:$C$1998,2,FALSE),0))</f>
        <v>0</v>
      </c>
      <c r="Q3375" s="29">
        <f>'施設リストA-1（直営）'!S1182</f>
        <v>0</v>
      </c>
      <c r="R3375" s="29">
        <f>'施設リストA-1（直営）'!T1182</f>
        <v>0</v>
      </c>
      <c r="S3375" s="30">
        <f>IF(R3375="新設",VLOOKUP('施設リストA-1（直営）'!U1182,'（新設）照明器具'!$B$5:$C$1990,2,FALSE),IF('部屋別効果（直）'!R3375="撤去",VLOOKUP('施設リストA-1（直営）'!U1182,'（既設）調査結果'!$B$5:$C$1998,2,FALSE),0))</f>
        <v>0</v>
      </c>
      <c r="T3375" s="29">
        <f>'施設リストA-1（直営）'!W1182</f>
        <v>0</v>
      </c>
      <c r="U3375" s="29">
        <f>'施設リストA-1（直営）'!X1182</f>
        <v>0</v>
      </c>
      <c r="V3375" s="30">
        <f>IF(U3375="新設",VLOOKUP('施設リストA-1（直営）'!Y1182,'（新設）照明器具'!$B$5:$C$1990,2,FALSE),IF('部屋別効果（直）'!U3375="撤去",VLOOKUP('施設リストA-1（直営）'!Y1182,'（既設）調査結果'!$B$5:$C$1998,2,FALSE),0))</f>
        <v>0</v>
      </c>
      <c r="W3375" s="29">
        <f>'施設リストA-1（直営）'!AA1182</f>
        <v>0</v>
      </c>
      <c r="X3375" s="29">
        <f>'施設リストA-1（直営）'!AB1182</f>
        <v>0</v>
      </c>
      <c r="Y3375" s="30">
        <f>IF(X3375="新設",VLOOKUP('施設リストA-1（直営）'!AC1182,'（新設）照明器具'!$B$5:$C$1990,2,FALSE),IF('部屋別効果（直）'!X3375="撤去",VLOOKUP('施設リストA-1（直営）'!AC1182,'（既設）調査結果'!$B$5:$C$1998,2,FALSE),0))</f>
        <v>0</v>
      </c>
      <c r="Z3375" s="29">
        <f>'施設リストA-1（直営）'!AE1182</f>
        <v>0</v>
      </c>
      <c r="AA3375" s="29">
        <f>'施設リストA-1（直営）'!AF1182</f>
        <v>0</v>
      </c>
      <c r="AB3375" s="30">
        <f>IF(AA3375="新設",VLOOKUP('施設リストA-1（直営）'!AG1182,'（新設）照明器具'!$B$5:$C$1990,2,FALSE),IF('部屋別効果（直）'!AA3375="撤去",VLOOKUP('施設リストA-1（直営）'!AG1182,'（既設）調査結果'!$B$5:$C$1998,2,FALSE),0))</f>
        <v>0</v>
      </c>
      <c r="AC3375" s="29">
        <f>'施設リストA-1（直営）'!AI1182</f>
        <v>0</v>
      </c>
      <c r="AD3375" s="29">
        <f>'施設リストA-1（直営）'!AJ1182</f>
        <v>0</v>
      </c>
      <c r="AE3375" s="30">
        <f>IF(AD3375="新設",VLOOKUP('施設リストA-1（直営）'!AK1182,'（新設）照明器具'!$B$5:$C$1990,2,FALSE),IF('部屋別効果（直）'!AD3375="撤去",VLOOKUP('施設リストA-1（直営）'!AK1182,'（既設）調査結果'!$B$5:$C$1998,2,FALSE),0))</f>
        <v>0</v>
      </c>
      <c r="AF3375" s="29">
        <f>'施設リストA-1（直営）'!AM1182</f>
        <v>0</v>
      </c>
      <c r="AG3375" s="29">
        <f>'施設リストA-1（直営）'!AN1182</f>
        <v>0</v>
      </c>
      <c r="AH3375" s="30">
        <f>IF(AG3375="新設",VLOOKUP('施設リストA-1（直営）'!AO1182,'（新設）照明器具'!$B$5:$C$1990,2,FALSE),IF('部屋別効果（直）'!AG3375="撤去",VLOOKUP('施設リストA-1（直営）'!AO1182,'（既設）調査結果'!$B$5:$C$1998,2,FALSE),0))</f>
        <v>0</v>
      </c>
      <c r="AI3375" s="29">
        <f>'施設リストA-1（直営）'!AQ1182</f>
        <v>0</v>
      </c>
      <c r="AJ3375" s="29">
        <f>'施設リストA-1（直営）'!AR1182</f>
        <v>0</v>
      </c>
      <c r="AK3375" s="30">
        <f>IF(AJ3375="新設",VLOOKUP('施設リストA-1（直営）'!AS1182,'（新設）照明器具'!$B$5:$C$1990,2,FALSE),IF('部屋別効果（直）'!AJ3375="撤去",VLOOKUP('施設リストA-1（直営）'!AS1182,'（既設）調査結果'!$B$5:$C$1998,2,FALSE),0))</f>
        <v>0</v>
      </c>
      <c r="AL3375" s="29">
        <f>'施設リストA-1（直営）'!AU1182</f>
        <v>0</v>
      </c>
    </row>
    <row r="3376" spans="1:38" customFormat="1">
      <c r="A3376" s="17">
        <f>'施設リストA-1（直営）'!A1227</f>
        <v>0</v>
      </c>
      <c r="B3376" s="16" t="str">
        <f>'施設リストA-1（直営）'!B1183</f>
        <v>日吉ヶ丘高</v>
      </c>
      <c r="C3376" s="14" t="str">
        <f>'施設リストA-1（直営）'!C1183</f>
        <v>２F</v>
      </c>
      <c r="D3376" s="94" t="str">
        <f>'施設リストA-1（直営）'!D1183</f>
        <v>廊下</v>
      </c>
      <c r="E3376" s="20">
        <f>'施設リストA-1（直営）'!E1183</f>
        <v>210</v>
      </c>
      <c r="F3376" s="20">
        <f>'施設リストA-1（直営）'!F1183</f>
        <v>10</v>
      </c>
      <c r="G3376" s="13">
        <f>'施設リストA-1（直営）'!G1183</f>
        <v>2100</v>
      </c>
      <c r="H3376" s="28" t="e">
        <f t="shared" si="52"/>
        <v>#N/A</v>
      </c>
      <c r="I3376" s="29" t="str">
        <f>'施設リストA-1（直営）'!H1183</f>
        <v>新設</v>
      </c>
      <c r="J3376" s="30" t="e">
        <f>IF(I3376="新設",VLOOKUP('施設リストA-1（直営）'!I1183,'（新設）照明器具'!$B$5:$C$1990,2,FALSE),IF('部屋別効果（直）'!I3376="撤去",VLOOKUP('施設リストA-1（直営）'!I1183,'（既設）調査結果'!$B$5:$C$1998,2,FALSE),0))</f>
        <v>#N/A</v>
      </c>
      <c r="K3376" s="29">
        <f>'施設リストA-1（直営）'!K1183</f>
        <v>1</v>
      </c>
      <c r="L3376" s="29" t="str">
        <f>'施設リストA-1（直営）'!L1183</f>
        <v>撤去</v>
      </c>
      <c r="M3376" s="30">
        <f>IF(L3376="新設",VLOOKUP('施設リストA-1（直営）'!M1183,'（新設）照明器具'!$B$5:$C$1990,2,FALSE),IF('部屋別効果（直）'!L3376="撤去",VLOOKUP('施設リストA-1（直営）'!M1183,'（既設）調査結果'!$B$5:$C$1998,2,FALSE),0))</f>
        <v>46</v>
      </c>
      <c r="N3376" s="29">
        <f>'施設リストA-1（直営）'!O1183</f>
        <v>1</v>
      </c>
      <c r="O3376" s="29">
        <f>'施設リストA-1（直営）'!P1183</f>
        <v>0</v>
      </c>
      <c r="P3376" s="30">
        <f>IF(O3376="新設",VLOOKUP('施設リストA-1（直営）'!Q1183,'（新設）照明器具'!$B$5:$C$1990,2,FALSE),IF('部屋別効果（直）'!O3376="撤去",VLOOKUP('施設リストA-1（直営）'!Q1183,'（既設）調査結果'!$B$5:$C$1998,2,FALSE),0))</f>
        <v>0</v>
      </c>
      <c r="Q3376" s="29">
        <f>'施設リストA-1（直営）'!S1183</f>
        <v>0</v>
      </c>
      <c r="R3376" s="29">
        <f>'施設リストA-1（直営）'!T1183</f>
        <v>0</v>
      </c>
      <c r="S3376" s="30">
        <f>IF(R3376="新設",VLOOKUP('施設リストA-1（直営）'!U1183,'（新設）照明器具'!$B$5:$C$1990,2,FALSE),IF('部屋別効果（直）'!R3376="撤去",VLOOKUP('施設リストA-1（直営）'!U1183,'（既設）調査結果'!$B$5:$C$1998,2,FALSE),0))</f>
        <v>0</v>
      </c>
      <c r="T3376" s="29">
        <f>'施設リストA-1（直営）'!W1183</f>
        <v>0</v>
      </c>
      <c r="U3376" s="29">
        <f>'施設リストA-1（直営）'!X1183</f>
        <v>0</v>
      </c>
      <c r="V3376" s="30">
        <f>IF(U3376="新設",VLOOKUP('施設リストA-1（直営）'!Y1183,'（新設）照明器具'!$B$5:$C$1990,2,FALSE),IF('部屋別効果（直）'!U3376="撤去",VLOOKUP('施設リストA-1（直営）'!Y1183,'（既設）調査結果'!$B$5:$C$1998,2,FALSE),0))</f>
        <v>0</v>
      </c>
      <c r="W3376" s="29">
        <f>'施設リストA-1（直営）'!AA1183</f>
        <v>0</v>
      </c>
      <c r="X3376" s="29">
        <f>'施設リストA-1（直営）'!AB1183</f>
        <v>0</v>
      </c>
      <c r="Y3376" s="30">
        <f>IF(X3376="新設",VLOOKUP('施設リストA-1（直営）'!AC1183,'（新設）照明器具'!$B$5:$C$1990,2,FALSE),IF('部屋別効果（直）'!X3376="撤去",VLOOKUP('施設リストA-1（直営）'!AC1183,'（既設）調査結果'!$B$5:$C$1998,2,FALSE),0))</f>
        <v>0</v>
      </c>
      <c r="Z3376" s="29">
        <f>'施設リストA-1（直営）'!AE1183</f>
        <v>0</v>
      </c>
      <c r="AA3376" s="29">
        <f>'施設リストA-1（直営）'!AF1183</f>
        <v>0</v>
      </c>
      <c r="AB3376" s="30">
        <f>IF(AA3376="新設",VLOOKUP('施設リストA-1（直営）'!AG1183,'（新設）照明器具'!$B$5:$C$1990,2,FALSE),IF('部屋別効果（直）'!AA3376="撤去",VLOOKUP('施設リストA-1（直営）'!AG1183,'（既設）調査結果'!$B$5:$C$1998,2,FALSE),0))</f>
        <v>0</v>
      </c>
      <c r="AC3376" s="29">
        <f>'施設リストA-1（直営）'!AI1183</f>
        <v>0</v>
      </c>
      <c r="AD3376" s="29">
        <f>'施設リストA-1（直営）'!AJ1183</f>
        <v>0</v>
      </c>
      <c r="AE3376" s="30">
        <f>IF(AD3376="新設",VLOOKUP('施設リストA-1（直営）'!AK1183,'（新設）照明器具'!$B$5:$C$1990,2,FALSE),IF('部屋別効果（直）'!AD3376="撤去",VLOOKUP('施設リストA-1（直営）'!AK1183,'（既設）調査結果'!$B$5:$C$1998,2,FALSE),0))</f>
        <v>0</v>
      </c>
      <c r="AF3376" s="29">
        <f>'施設リストA-1（直営）'!AM1183</f>
        <v>0</v>
      </c>
      <c r="AG3376" s="29">
        <f>'施設リストA-1（直営）'!AN1183</f>
        <v>0</v>
      </c>
      <c r="AH3376" s="30">
        <f>IF(AG3376="新設",VLOOKUP('施設リストA-1（直営）'!AO1183,'（新設）照明器具'!$B$5:$C$1990,2,FALSE),IF('部屋別効果（直）'!AG3376="撤去",VLOOKUP('施設リストA-1（直営）'!AO1183,'（既設）調査結果'!$B$5:$C$1998,2,FALSE),0))</f>
        <v>0</v>
      </c>
      <c r="AI3376" s="29">
        <f>'施設リストA-1（直営）'!AQ1183</f>
        <v>0</v>
      </c>
      <c r="AJ3376" s="29">
        <f>'施設リストA-1（直営）'!AR1183</f>
        <v>0</v>
      </c>
      <c r="AK3376" s="30">
        <f>IF(AJ3376="新設",VLOOKUP('施設リストA-1（直営）'!AS1183,'（新設）照明器具'!$B$5:$C$1990,2,FALSE),IF('部屋別効果（直）'!AJ3376="撤去",VLOOKUP('施設リストA-1（直営）'!AS1183,'（既設）調査結果'!$B$5:$C$1998,2,FALSE),0))</f>
        <v>0</v>
      </c>
      <c r="AL3376" s="29">
        <f>'施設リストA-1（直営）'!AU1183</f>
        <v>0</v>
      </c>
    </row>
    <row r="3377" spans="1:38" customFormat="1">
      <c r="A3377" s="17">
        <f>'施設リストA-1（直営）'!A1228</f>
        <v>0</v>
      </c>
      <c r="B3377" s="16" t="str">
        <f>'施設リストA-1（直営）'!B1184</f>
        <v>日吉ヶ丘高</v>
      </c>
      <c r="C3377" s="14" t="str">
        <f>'施設リストA-1（直営）'!C1184</f>
        <v>３F</v>
      </c>
      <c r="D3377" s="94" t="str">
        <f>'施設リストA-1（直営）'!D1184</f>
        <v>４３６大教室</v>
      </c>
      <c r="E3377" s="20">
        <f>'施設リストA-1（直営）'!E1184</f>
        <v>210</v>
      </c>
      <c r="F3377" s="20">
        <f>'施設リストA-1（直営）'!F1184</f>
        <v>8</v>
      </c>
      <c r="G3377" s="13">
        <f>'施設リストA-1（直営）'!G1184</f>
        <v>1680</v>
      </c>
      <c r="H3377" s="28" t="e">
        <f t="shared" si="52"/>
        <v>#N/A</v>
      </c>
      <c r="I3377" s="29" t="str">
        <f>'施設リストA-1（直営）'!H1184</f>
        <v>新設</v>
      </c>
      <c r="J3377" s="30" t="e">
        <f>IF(I3377="新設",VLOOKUP('施設リストA-1（直営）'!I1184,'（新設）照明器具'!$B$5:$C$1990,2,FALSE),IF('部屋別効果（直）'!I3377="撤去",VLOOKUP('施設リストA-1（直営）'!I1184,'（既設）調査結果'!$B$5:$C$1998,2,FALSE),0))</f>
        <v>#N/A</v>
      </c>
      <c r="K3377" s="29">
        <f>'施設リストA-1（直営）'!K1184</f>
        <v>5</v>
      </c>
      <c r="L3377" s="29" t="str">
        <f>'施設リストA-1（直営）'!L1184</f>
        <v>撤去</v>
      </c>
      <c r="M3377" s="30">
        <f>IF(L3377="新設",VLOOKUP('施設リストA-1（直営）'!M1184,'（新設）照明器具'!$B$5:$C$1990,2,FALSE),IF('部屋別効果（直）'!L3377="撤去",VLOOKUP('施設リストA-1（直営）'!M1184,'（既設）調査結果'!$B$5:$C$1998,2,FALSE),0))</f>
        <v>86</v>
      </c>
      <c r="N3377" s="29">
        <f>'施設リストA-1（直営）'!O1184</f>
        <v>5</v>
      </c>
      <c r="O3377" s="29">
        <f>'施設リストA-1（直営）'!P1184</f>
        <v>0</v>
      </c>
      <c r="P3377" s="30">
        <f>IF(O3377="新設",VLOOKUP('施設リストA-1（直営）'!Q1184,'（新設）照明器具'!$B$5:$C$1990,2,FALSE),IF('部屋別効果（直）'!O3377="撤去",VLOOKUP('施設リストA-1（直営）'!Q1184,'（既設）調査結果'!$B$5:$C$1998,2,FALSE),0))</f>
        <v>0</v>
      </c>
      <c r="Q3377" s="29">
        <f>'施設リストA-1（直営）'!S1184</f>
        <v>0</v>
      </c>
      <c r="R3377" s="29">
        <f>'施設リストA-1（直営）'!T1184</f>
        <v>0</v>
      </c>
      <c r="S3377" s="30">
        <f>IF(R3377="新設",VLOOKUP('施設リストA-1（直営）'!U1184,'（新設）照明器具'!$B$5:$C$1990,2,FALSE),IF('部屋別効果（直）'!R3377="撤去",VLOOKUP('施設リストA-1（直営）'!U1184,'（既設）調査結果'!$B$5:$C$1998,2,FALSE),0))</f>
        <v>0</v>
      </c>
      <c r="T3377" s="29">
        <f>'施設リストA-1（直営）'!W1184</f>
        <v>0</v>
      </c>
      <c r="U3377" s="29">
        <f>'施設リストA-1（直営）'!X1184</f>
        <v>0</v>
      </c>
      <c r="V3377" s="30">
        <f>IF(U3377="新設",VLOOKUP('施設リストA-1（直営）'!Y1184,'（新設）照明器具'!$B$5:$C$1990,2,FALSE),IF('部屋別効果（直）'!U3377="撤去",VLOOKUP('施設リストA-1（直営）'!Y1184,'（既設）調査結果'!$B$5:$C$1998,2,FALSE),0))</f>
        <v>0</v>
      </c>
      <c r="W3377" s="29">
        <f>'施設リストA-1（直営）'!AA1184</f>
        <v>0</v>
      </c>
      <c r="X3377" s="29">
        <f>'施設リストA-1（直営）'!AB1184</f>
        <v>0</v>
      </c>
      <c r="Y3377" s="30">
        <f>IF(X3377="新設",VLOOKUP('施設リストA-1（直営）'!AC1184,'（新設）照明器具'!$B$5:$C$1990,2,FALSE),IF('部屋別効果（直）'!X3377="撤去",VLOOKUP('施設リストA-1（直営）'!AC1184,'（既設）調査結果'!$B$5:$C$1998,2,FALSE),0))</f>
        <v>0</v>
      </c>
      <c r="Z3377" s="29">
        <f>'施設リストA-1（直営）'!AE1184</f>
        <v>0</v>
      </c>
      <c r="AA3377" s="29">
        <f>'施設リストA-1（直営）'!AF1184</f>
        <v>0</v>
      </c>
      <c r="AB3377" s="30">
        <f>IF(AA3377="新設",VLOOKUP('施設リストA-1（直営）'!AG1184,'（新設）照明器具'!$B$5:$C$1990,2,FALSE),IF('部屋別効果（直）'!AA3377="撤去",VLOOKUP('施設リストA-1（直営）'!AG1184,'（既設）調査結果'!$B$5:$C$1998,2,FALSE),0))</f>
        <v>0</v>
      </c>
      <c r="AC3377" s="29">
        <f>'施設リストA-1（直営）'!AI1184</f>
        <v>0</v>
      </c>
      <c r="AD3377" s="29">
        <f>'施設リストA-1（直営）'!AJ1184</f>
        <v>0</v>
      </c>
      <c r="AE3377" s="30">
        <f>IF(AD3377="新設",VLOOKUP('施設リストA-1（直営）'!AK1184,'（新設）照明器具'!$B$5:$C$1990,2,FALSE),IF('部屋別効果（直）'!AD3377="撤去",VLOOKUP('施設リストA-1（直営）'!AK1184,'（既設）調査結果'!$B$5:$C$1998,2,FALSE),0))</f>
        <v>0</v>
      </c>
      <c r="AF3377" s="29">
        <f>'施設リストA-1（直営）'!AM1184</f>
        <v>0</v>
      </c>
      <c r="AG3377" s="29">
        <f>'施設リストA-1（直営）'!AN1184</f>
        <v>0</v>
      </c>
      <c r="AH3377" s="30">
        <f>IF(AG3377="新設",VLOOKUP('施設リストA-1（直営）'!AO1184,'（新設）照明器具'!$B$5:$C$1990,2,FALSE),IF('部屋別効果（直）'!AG3377="撤去",VLOOKUP('施設リストA-1（直営）'!AO1184,'（既設）調査結果'!$B$5:$C$1998,2,FALSE),0))</f>
        <v>0</v>
      </c>
      <c r="AI3377" s="29">
        <f>'施設リストA-1（直営）'!AQ1184</f>
        <v>0</v>
      </c>
      <c r="AJ3377" s="29">
        <f>'施設リストA-1（直営）'!AR1184</f>
        <v>0</v>
      </c>
      <c r="AK3377" s="30">
        <f>IF(AJ3377="新設",VLOOKUP('施設リストA-1（直営）'!AS1184,'（新設）照明器具'!$B$5:$C$1990,2,FALSE),IF('部屋別効果（直）'!AJ3377="撤去",VLOOKUP('施設リストA-1（直営）'!AS1184,'（既設）調査結果'!$B$5:$C$1998,2,FALSE),0))</f>
        <v>0</v>
      </c>
      <c r="AL3377" s="29">
        <f>'施設リストA-1（直営）'!AU1184</f>
        <v>0</v>
      </c>
    </row>
    <row r="3378" spans="1:38" customFormat="1">
      <c r="A3378" s="17">
        <f>'施設リストA-1（直営）'!A1229</f>
        <v>0</v>
      </c>
      <c r="B3378" s="16" t="str">
        <f>'施設リストA-1（直営）'!B1185</f>
        <v>日吉ヶ丘高</v>
      </c>
      <c r="C3378" s="14" t="str">
        <f>'施設リストA-1（直営）'!C1185</f>
        <v>３F</v>
      </c>
      <c r="D3378" s="94" t="str">
        <f>'施設リストA-1（直営）'!D1185</f>
        <v>美工準備室</v>
      </c>
      <c r="E3378" s="20">
        <f>'施設リストA-1（直営）'!E1185</f>
        <v>210</v>
      </c>
      <c r="F3378" s="20">
        <f>'施設リストA-1（直営）'!F1185</f>
        <v>4</v>
      </c>
      <c r="G3378" s="13">
        <f>'施設リストA-1（直営）'!G1185</f>
        <v>840</v>
      </c>
      <c r="H3378" s="28" t="e">
        <f t="shared" si="52"/>
        <v>#N/A</v>
      </c>
      <c r="I3378" s="29" t="str">
        <f>'施設リストA-1（直営）'!H1185</f>
        <v>新設</v>
      </c>
      <c r="J3378" s="30" t="e">
        <f>IF(I3378="新設",VLOOKUP('施設リストA-1（直営）'!I1185,'（新設）照明器具'!$B$5:$C$1990,2,FALSE),IF('部屋別効果（直）'!I3378="撤去",VLOOKUP('施設リストA-1（直営）'!I1185,'（既設）調査結果'!$B$5:$C$1998,2,FALSE),0))</f>
        <v>#N/A</v>
      </c>
      <c r="K3378" s="29">
        <f>'施設リストA-1（直営）'!K1185</f>
        <v>4</v>
      </c>
      <c r="L3378" s="29" t="str">
        <f>'施設リストA-1（直営）'!L1185</f>
        <v>撤去</v>
      </c>
      <c r="M3378" s="30">
        <f>IF(L3378="新設",VLOOKUP('施設リストA-1（直営）'!M1185,'（新設）照明器具'!$B$5:$C$1990,2,FALSE),IF('部屋別効果（直）'!L3378="撤去",VLOOKUP('施設リストA-1（直営）'!M1185,'（既設）調査結果'!$B$5:$C$1998,2,FALSE),0))</f>
        <v>86</v>
      </c>
      <c r="N3378" s="29">
        <f>'施設リストA-1（直営）'!O1185</f>
        <v>4</v>
      </c>
      <c r="O3378" s="29">
        <f>'施設リストA-1（直営）'!P1185</f>
        <v>0</v>
      </c>
      <c r="P3378" s="30">
        <f>IF(O3378="新設",VLOOKUP('施設リストA-1（直営）'!Q1185,'（新設）照明器具'!$B$5:$C$1990,2,FALSE),IF('部屋別効果（直）'!O3378="撤去",VLOOKUP('施設リストA-1（直営）'!Q1185,'（既設）調査結果'!$B$5:$C$1998,2,FALSE),0))</f>
        <v>0</v>
      </c>
      <c r="Q3378" s="29">
        <f>'施設リストA-1（直営）'!S1185</f>
        <v>0</v>
      </c>
      <c r="R3378" s="29">
        <f>'施設リストA-1（直営）'!T1185</f>
        <v>0</v>
      </c>
      <c r="S3378" s="30">
        <f>IF(R3378="新設",VLOOKUP('施設リストA-1（直営）'!U1185,'（新設）照明器具'!$B$5:$C$1990,2,FALSE),IF('部屋別効果（直）'!R3378="撤去",VLOOKUP('施設リストA-1（直営）'!U1185,'（既設）調査結果'!$B$5:$C$1998,2,FALSE),0))</f>
        <v>0</v>
      </c>
      <c r="T3378" s="29">
        <f>'施設リストA-1（直営）'!W1185</f>
        <v>0</v>
      </c>
      <c r="U3378" s="29">
        <f>'施設リストA-1（直営）'!X1185</f>
        <v>0</v>
      </c>
      <c r="V3378" s="30">
        <f>IF(U3378="新設",VLOOKUP('施設リストA-1（直営）'!Y1185,'（新設）照明器具'!$B$5:$C$1990,2,FALSE),IF('部屋別効果（直）'!U3378="撤去",VLOOKUP('施設リストA-1（直営）'!Y1185,'（既設）調査結果'!$B$5:$C$1998,2,FALSE),0))</f>
        <v>0</v>
      </c>
      <c r="W3378" s="29">
        <f>'施設リストA-1（直営）'!AA1185</f>
        <v>0</v>
      </c>
      <c r="X3378" s="29">
        <f>'施設リストA-1（直営）'!AB1185</f>
        <v>0</v>
      </c>
      <c r="Y3378" s="30">
        <f>IF(X3378="新設",VLOOKUP('施設リストA-1（直営）'!AC1185,'（新設）照明器具'!$B$5:$C$1990,2,FALSE),IF('部屋別効果（直）'!X3378="撤去",VLOOKUP('施設リストA-1（直営）'!AC1185,'（既設）調査結果'!$B$5:$C$1998,2,FALSE),0))</f>
        <v>0</v>
      </c>
      <c r="Z3378" s="29">
        <f>'施設リストA-1（直営）'!AE1185</f>
        <v>0</v>
      </c>
      <c r="AA3378" s="29">
        <f>'施設リストA-1（直営）'!AF1185</f>
        <v>0</v>
      </c>
      <c r="AB3378" s="30">
        <f>IF(AA3378="新設",VLOOKUP('施設リストA-1（直営）'!AG1185,'（新設）照明器具'!$B$5:$C$1990,2,FALSE),IF('部屋別効果（直）'!AA3378="撤去",VLOOKUP('施設リストA-1（直営）'!AG1185,'（既設）調査結果'!$B$5:$C$1998,2,FALSE),0))</f>
        <v>0</v>
      </c>
      <c r="AC3378" s="29">
        <f>'施設リストA-1（直営）'!AI1185</f>
        <v>0</v>
      </c>
      <c r="AD3378" s="29">
        <f>'施設リストA-1（直営）'!AJ1185</f>
        <v>0</v>
      </c>
      <c r="AE3378" s="30">
        <f>IF(AD3378="新設",VLOOKUP('施設リストA-1（直営）'!AK1185,'（新設）照明器具'!$B$5:$C$1990,2,FALSE),IF('部屋別効果（直）'!AD3378="撤去",VLOOKUP('施設リストA-1（直営）'!AK1185,'（既設）調査結果'!$B$5:$C$1998,2,FALSE),0))</f>
        <v>0</v>
      </c>
      <c r="AF3378" s="29">
        <f>'施設リストA-1（直営）'!AM1185</f>
        <v>0</v>
      </c>
      <c r="AG3378" s="29">
        <f>'施設リストA-1（直営）'!AN1185</f>
        <v>0</v>
      </c>
      <c r="AH3378" s="30">
        <f>IF(AG3378="新設",VLOOKUP('施設リストA-1（直営）'!AO1185,'（新設）照明器具'!$B$5:$C$1990,2,FALSE),IF('部屋別効果（直）'!AG3378="撤去",VLOOKUP('施設リストA-1（直営）'!AO1185,'（既設）調査結果'!$B$5:$C$1998,2,FALSE),0))</f>
        <v>0</v>
      </c>
      <c r="AI3378" s="29">
        <f>'施設リストA-1（直営）'!AQ1185</f>
        <v>0</v>
      </c>
      <c r="AJ3378" s="29">
        <f>'施設リストA-1（直営）'!AR1185</f>
        <v>0</v>
      </c>
      <c r="AK3378" s="30">
        <f>IF(AJ3378="新設",VLOOKUP('施設リストA-1（直営）'!AS1185,'（新設）照明器具'!$B$5:$C$1990,2,FALSE),IF('部屋別効果（直）'!AJ3378="撤去",VLOOKUP('施設リストA-1（直営）'!AS1185,'（既設）調査結果'!$B$5:$C$1998,2,FALSE),0))</f>
        <v>0</v>
      </c>
      <c r="AL3378" s="29">
        <f>'施設リストA-1（直営）'!AU1185</f>
        <v>0</v>
      </c>
    </row>
    <row r="3379" spans="1:38" customFormat="1">
      <c r="A3379" s="17">
        <f>'施設リストA-1（直営）'!A1230</f>
        <v>0</v>
      </c>
      <c r="B3379" s="16" t="str">
        <f>'施設リストA-1（直営）'!B1186</f>
        <v>日吉ヶ丘高</v>
      </c>
      <c r="C3379" s="14" t="str">
        <f>'施設リストA-1（直営）'!C1186</f>
        <v>３F</v>
      </c>
      <c r="D3379" s="94" t="str">
        <f>'施設リストA-1（直営）'!D1186</f>
        <v>美術教室</v>
      </c>
      <c r="E3379" s="20">
        <f>'施設リストA-1（直営）'!E1186</f>
        <v>210</v>
      </c>
      <c r="F3379" s="20">
        <f>'施設リストA-1（直営）'!F1186</f>
        <v>6</v>
      </c>
      <c r="G3379" s="13">
        <f>'施設リストA-1（直営）'!G1186</f>
        <v>1260</v>
      </c>
      <c r="H3379" s="28" t="e">
        <f t="shared" si="52"/>
        <v>#N/A</v>
      </c>
      <c r="I3379" s="29" t="str">
        <f>'施設リストA-1（直営）'!H1186</f>
        <v>新設</v>
      </c>
      <c r="J3379" s="30" t="e">
        <f>IF(I3379="新設",VLOOKUP('施設リストA-1（直営）'!I1186,'（新設）照明器具'!$B$5:$C$1990,2,FALSE),IF('部屋別効果（直）'!I3379="撤去",VLOOKUP('施設リストA-1（直営）'!I1186,'（既設）調査結果'!$B$5:$C$1998,2,FALSE),0))</f>
        <v>#N/A</v>
      </c>
      <c r="K3379" s="29">
        <f>'施設リストA-1（直営）'!K1186</f>
        <v>6</v>
      </c>
      <c r="L3379" s="29" t="str">
        <f>'施設リストA-1（直営）'!L1186</f>
        <v>撤去</v>
      </c>
      <c r="M3379" s="30">
        <f>IF(L3379="新設",VLOOKUP('施設リストA-1（直営）'!M1186,'（新設）照明器具'!$B$5:$C$1990,2,FALSE),IF('部屋別効果（直）'!L3379="撤去",VLOOKUP('施設リストA-1（直営）'!M1186,'（既設）調査結果'!$B$5:$C$1998,2,FALSE),0))</f>
        <v>86</v>
      </c>
      <c r="N3379" s="29">
        <f>'施設リストA-1（直営）'!O1186</f>
        <v>6</v>
      </c>
      <c r="O3379" s="29" t="str">
        <f>'施設リストA-1（直営）'!P1186</f>
        <v>新設</v>
      </c>
      <c r="P3379" s="30" t="e">
        <f>IF(O3379="新設",VLOOKUP('施設リストA-1（直営）'!Q1186,'（新設）照明器具'!$B$5:$C$1990,2,FALSE),IF('部屋別効果（直）'!O3379="撤去",VLOOKUP('施設リストA-1（直営）'!Q1186,'（既設）調査結果'!$B$5:$C$1998,2,FALSE),0))</f>
        <v>#N/A</v>
      </c>
      <c r="Q3379" s="29">
        <f>'施設リストA-1（直営）'!S1186</f>
        <v>8</v>
      </c>
      <c r="R3379" s="29" t="str">
        <f>'施設リストA-1（直営）'!T1186</f>
        <v>撤去</v>
      </c>
      <c r="S3379" s="30">
        <f>IF(R3379="新設",VLOOKUP('施設リストA-1（直営）'!U1186,'（新設）照明器具'!$B$5:$C$1990,2,FALSE),IF('部屋別効果（直）'!R3379="撤去",VLOOKUP('施設リストA-1（直営）'!U1186,'（既設）調査結果'!$B$5:$C$1998,2,FALSE),0))</f>
        <v>86</v>
      </c>
      <c r="T3379" s="29">
        <f>'施設リストA-1（直営）'!W1186</f>
        <v>8</v>
      </c>
      <c r="U3379" s="29">
        <f>'施設リストA-1（直営）'!X1186</f>
        <v>0</v>
      </c>
      <c r="V3379" s="30">
        <f>IF(U3379="新設",VLOOKUP('施設リストA-1（直営）'!Y1186,'（新設）照明器具'!$B$5:$C$1990,2,FALSE),IF('部屋別効果（直）'!U3379="撤去",VLOOKUP('施設リストA-1（直営）'!Y1186,'（既設）調査結果'!$B$5:$C$1998,2,FALSE),0))</f>
        <v>0</v>
      </c>
      <c r="W3379" s="29">
        <f>'施設リストA-1（直営）'!AA1186</f>
        <v>0</v>
      </c>
      <c r="X3379" s="29">
        <f>'施設リストA-1（直営）'!AB1186</f>
        <v>0</v>
      </c>
      <c r="Y3379" s="30">
        <f>IF(X3379="新設",VLOOKUP('施設リストA-1（直営）'!AC1186,'（新設）照明器具'!$B$5:$C$1990,2,FALSE),IF('部屋別効果（直）'!X3379="撤去",VLOOKUP('施設リストA-1（直営）'!AC1186,'（既設）調査結果'!$B$5:$C$1998,2,FALSE),0))</f>
        <v>0</v>
      </c>
      <c r="Z3379" s="29">
        <f>'施設リストA-1（直営）'!AE1186</f>
        <v>0</v>
      </c>
      <c r="AA3379" s="29">
        <f>'施設リストA-1（直営）'!AF1186</f>
        <v>0</v>
      </c>
      <c r="AB3379" s="30">
        <f>IF(AA3379="新設",VLOOKUP('施設リストA-1（直営）'!AG1186,'（新設）照明器具'!$B$5:$C$1990,2,FALSE),IF('部屋別効果（直）'!AA3379="撤去",VLOOKUP('施設リストA-1（直営）'!AG1186,'（既設）調査結果'!$B$5:$C$1998,2,FALSE),0))</f>
        <v>0</v>
      </c>
      <c r="AC3379" s="29">
        <f>'施設リストA-1（直営）'!AI1186</f>
        <v>0</v>
      </c>
      <c r="AD3379" s="29">
        <f>'施設リストA-1（直営）'!AJ1186</f>
        <v>0</v>
      </c>
      <c r="AE3379" s="30">
        <f>IF(AD3379="新設",VLOOKUP('施設リストA-1（直営）'!AK1186,'（新設）照明器具'!$B$5:$C$1990,2,FALSE),IF('部屋別効果（直）'!AD3379="撤去",VLOOKUP('施設リストA-1（直営）'!AK1186,'（既設）調査結果'!$B$5:$C$1998,2,FALSE),0))</f>
        <v>0</v>
      </c>
      <c r="AF3379" s="29">
        <f>'施設リストA-1（直営）'!AM1186</f>
        <v>0</v>
      </c>
      <c r="AG3379" s="29">
        <f>'施設リストA-1（直営）'!AN1186</f>
        <v>0</v>
      </c>
      <c r="AH3379" s="30">
        <f>IF(AG3379="新設",VLOOKUP('施設リストA-1（直営）'!AO1186,'（新設）照明器具'!$B$5:$C$1990,2,FALSE),IF('部屋別効果（直）'!AG3379="撤去",VLOOKUP('施設リストA-1（直営）'!AO1186,'（既設）調査結果'!$B$5:$C$1998,2,FALSE),0))</f>
        <v>0</v>
      </c>
      <c r="AI3379" s="29">
        <f>'施設リストA-1（直営）'!AQ1186</f>
        <v>0</v>
      </c>
      <c r="AJ3379" s="29">
        <f>'施設リストA-1（直営）'!AR1186</f>
        <v>0</v>
      </c>
      <c r="AK3379" s="30">
        <f>IF(AJ3379="新設",VLOOKUP('施設リストA-1（直営）'!AS1186,'（新設）照明器具'!$B$5:$C$1990,2,FALSE),IF('部屋別効果（直）'!AJ3379="撤去",VLOOKUP('施設リストA-1（直営）'!AS1186,'（既設）調査結果'!$B$5:$C$1998,2,FALSE),0))</f>
        <v>0</v>
      </c>
      <c r="AL3379" s="29">
        <f>'施設リストA-1（直営）'!AU1186</f>
        <v>0</v>
      </c>
    </row>
    <row r="3380" spans="1:38" customFormat="1">
      <c r="A3380" s="17">
        <f>'施設リストA-1（直営）'!A1231</f>
        <v>0</v>
      </c>
      <c r="B3380" s="16" t="str">
        <f>'施設リストA-1（直営）'!B1187</f>
        <v>日吉ヶ丘高</v>
      </c>
      <c r="C3380" s="14" t="str">
        <f>'施設リストA-1（直営）'!C1187</f>
        <v>３F</v>
      </c>
      <c r="D3380" s="94" t="str">
        <f>'施設リストA-1（直営）'!D1187</f>
        <v>工芸教室</v>
      </c>
      <c r="E3380" s="20">
        <f>'施設リストA-1（直営）'!E1187</f>
        <v>210</v>
      </c>
      <c r="F3380" s="20">
        <f>'施設リストA-1（直営）'!F1187</f>
        <v>6</v>
      </c>
      <c r="G3380" s="13">
        <f>'施設リストA-1（直営）'!G1187</f>
        <v>1260</v>
      </c>
      <c r="H3380" s="28" t="e">
        <f t="shared" si="52"/>
        <v>#N/A</v>
      </c>
      <c r="I3380" s="29" t="str">
        <f>'施設リストA-1（直営）'!H1187</f>
        <v>新設</v>
      </c>
      <c r="J3380" s="30" t="e">
        <f>IF(I3380="新設",VLOOKUP('施設リストA-1（直営）'!I1187,'（新設）照明器具'!$B$5:$C$1990,2,FALSE),IF('部屋別効果（直）'!I3380="撤去",VLOOKUP('施設リストA-1（直営）'!I1187,'（既設）調査結果'!$B$5:$C$1998,2,FALSE),0))</f>
        <v>#N/A</v>
      </c>
      <c r="K3380" s="29">
        <f>'施設リストA-1（直営）'!K1187</f>
        <v>6</v>
      </c>
      <c r="L3380" s="29" t="str">
        <f>'施設リストA-1（直営）'!L1187</f>
        <v>撤去</v>
      </c>
      <c r="M3380" s="30">
        <f>IF(L3380="新設",VLOOKUP('施設リストA-1（直営）'!M1187,'（新設）照明器具'!$B$5:$C$1990,2,FALSE),IF('部屋別効果（直）'!L3380="撤去",VLOOKUP('施設リストA-1（直営）'!M1187,'（既設）調査結果'!$B$5:$C$1998,2,FALSE),0))</f>
        <v>86</v>
      </c>
      <c r="N3380" s="29">
        <f>'施設リストA-1（直営）'!O1187</f>
        <v>6</v>
      </c>
      <c r="O3380" s="29" t="str">
        <f>'施設リストA-1（直営）'!P1187</f>
        <v>新設</v>
      </c>
      <c r="P3380" s="30" t="e">
        <f>IF(O3380="新設",VLOOKUP('施設リストA-1（直営）'!Q1187,'（新設）照明器具'!$B$5:$C$1990,2,FALSE),IF('部屋別効果（直）'!O3380="撤去",VLOOKUP('施設リストA-1（直営）'!Q1187,'（既設）調査結果'!$B$5:$C$1998,2,FALSE),0))</f>
        <v>#N/A</v>
      </c>
      <c r="Q3380" s="29">
        <f>'施設リストA-1（直営）'!S1187</f>
        <v>8</v>
      </c>
      <c r="R3380" s="29" t="str">
        <f>'施設リストA-1（直営）'!T1187</f>
        <v>撤去</v>
      </c>
      <c r="S3380" s="30">
        <f>IF(R3380="新設",VLOOKUP('施設リストA-1（直営）'!U1187,'（新設）照明器具'!$B$5:$C$1990,2,FALSE),IF('部屋別効果（直）'!R3380="撤去",VLOOKUP('施設リストA-1（直営）'!U1187,'（既設）調査結果'!$B$5:$C$1998,2,FALSE),0))</f>
        <v>86</v>
      </c>
      <c r="T3380" s="29">
        <f>'施設リストA-1（直営）'!W1187</f>
        <v>8</v>
      </c>
      <c r="U3380" s="29">
        <f>'施設リストA-1（直営）'!X1187</f>
        <v>0</v>
      </c>
      <c r="V3380" s="30">
        <f>IF(U3380="新設",VLOOKUP('施設リストA-1（直営）'!Y1187,'（新設）照明器具'!$B$5:$C$1990,2,FALSE),IF('部屋別効果（直）'!U3380="撤去",VLOOKUP('施設リストA-1（直営）'!Y1187,'（既設）調査結果'!$B$5:$C$1998,2,FALSE),0))</f>
        <v>0</v>
      </c>
      <c r="W3380" s="29">
        <f>'施設リストA-1（直営）'!AA1187</f>
        <v>0</v>
      </c>
      <c r="X3380" s="29">
        <f>'施設リストA-1（直営）'!AB1187</f>
        <v>0</v>
      </c>
      <c r="Y3380" s="30">
        <f>IF(X3380="新設",VLOOKUP('施設リストA-1（直営）'!AC1187,'（新設）照明器具'!$B$5:$C$1990,2,FALSE),IF('部屋別効果（直）'!X3380="撤去",VLOOKUP('施設リストA-1（直営）'!AC1187,'（既設）調査結果'!$B$5:$C$1998,2,FALSE),0))</f>
        <v>0</v>
      </c>
      <c r="Z3380" s="29">
        <f>'施設リストA-1（直営）'!AE1187</f>
        <v>0</v>
      </c>
      <c r="AA3380" s="29">
        <f>'施設リストA-1（直営）'!AF1187</f>
        <v>0</v>
      </c>
      <c r="AB3380" s="30">
        <f>IF(AA3380="新設",VLOOKUP('施設リストA-1（直営）'!AG1187,'（新設）照明器具'!$B$5:$C$1990,2,FALSE),IF('部屋別効果（直）'!AA3380="撤去",VLOOKUP('施設リストA-1（直営）'!AG1187,'（既設）調査結果'!$B$5:$C$1998,2,FALSE),0))</f>
        <v>0</v>
      </c>
      <c r="AC3380" s="29">
        <f>'施設リストA-1（直営）'!AI1187</f>
        <v>0</v>
      </c>
      <c r="AD3380" s="29">
        <f>'施設リストA-1（直営）'!AJ1187</f>
        <v>0</v>
      </c>
      <c r="AE3380" s="30">
        <f>IF(AD3380="新設",VLOOKUP('施設リストA-1（直営）'!AK1187,'（新設）照明器具'!$B$5:$C$1990,2,FALSE),IF('部屋別効果（直）'!AD3380="撤去",VLOOKUP('施設リストA-1（直営）'!AK1187,'（既設）調査結果'!$B$5:$C$1998,2,FALSE),0))</f>
        <v>0</v>
      </c>
      <c r="AF3380" s="29">
        <f>'施設リストA-1（直営）'!AM1187</f>
        <v>0</v>
      </c>
      <c r="AG3380" s="29">
        <f>'施設リストA-1（直営）'!AN1187</f>
        <v>0</v>
      </c>
      <c r="AH3380" s="30">
        <f>IF(AG3380="新設",VLOOKUP('施設リストA-1（直営）'!AO1187,'（新設）照明器具'!$B$5:$C$1990,2,FALSE),IF('部屋別効果（直）'!AG3380="撤去",VLOOKUP('施設リストA-1（直営）'!AO1187,'（既設）調査結果'!$B$5:$C$1998,2,FALSE),0))</f>
        <v>0</v>
      </c>
      <c r="AI3380" s="29">
        <f>'施設リストA-1（直営）'!AQ1187</f>
        <v>0</v>
      </c>
      <c r="AJ3380" s="29">
        <f>'施設リストA-1（直営）'!AR1187</f>
        <v>0</v>
      </c>
      <c r="AK3380" s="30">
        <f>IF(AJ3380="新設",VLOOKUP('施設リストA-1（直営）'!AS1187,'（新設）照明器具'!$B$5:$C$1990,2,FALSE),IF('部屋別効果（直）'!AJ3380="撤去",VLOOKUP('施設リストA-1（直営）'!AS1187,'（既設）調査結果'!$B$5:$C$1998,2,FALSE),0))</f>
        <v>0</v>
      </c>
      <c r="AL3380" s="29">
        <f>'施設リストA-1（直営）'!AU1187</f>
        <v>0</v>
      </c>
    </row>
    <row r="3381" spans="1:38" customFormat="1">
      <c r="A3381" s="17">
        <f>'施設リストA-1（直営）'!A1232</f>
        <v>0</v>
      </c>
      <c r="B3381" s="16" t="str">
        <f>'施設リストA-1（直営）'!B1188</f>
        <v>日吉ヶ丘高</v>
      </c>
      <c r="C3381" s="14" t="str">
        <f>'施設リストA-1（直営）'!C1188</f>
        <v>３F</v>
      </c>
      <c r="D3381" s="94" t="str">
        <f>'施設リストA-1（直営）'!D1188</f>
        <v>音楽教室</v>
      </c>
      <c r="E3381" s="20">
        <f>'施設リストA-1（直営）'!E1188</f>
        <v>210</v>
      </c>
      <c r="F3381" s="20">
        <f>'施設リストA-1（直営）'!F1188</f>
        <v>6</v>
      </c>
      <c r="G3381" s="13">
        <f>'施設リストA-1（直営）'!G1188</f>
        <v>1260</v>
      </c>
      <c r="H3381" s="28" t="e">
        <f t="shared" si="52"/>
        <v>#N/A</v>
      </c>
      <c r="I3381" s="29" t="str">
        <f>'施設リストA-1（直営）'!H1188</f>
        <v>新設</v>
      </c>
      <c r="J3381" s="30" t="e">
        <f>IF(I3381="新設",VLOOKUP('施設リストA-1（直営）'!I1188,'（新設）照明器具'!$B$5:$C$1990,2,FALSE),IF('部屋別効果（直）'!I3381="撤去",VLOOKUP('施設リストA-1（直営）'!I1188,'（既設）調査結果'!$B$5:$C$1998,2,FALSE),0))</f>
        <v>#N/A</v>
      </c>
      <c r="K3381" s="29">
        <f>'施設リストA-1（直営）'!K1188</f>
        <v>6</v>
      </c>
      <c r="L3381" s="29" t="str">
        <f>'施設リストA-1（直営）'!L1188</f>
        <v>撤去</v>
      </c>
      <c r="M3381" s="30">
        <f>IF(L3381="新設",VLOOKUP('施設リストA-1（直営）'!M1188,'（新設）照明器具'!$B$5:$C$1990,2,FALSE),IF('部屋別効果（直）'!L3381="撤去",VLOOKUP('施設リストA-1（直営）'!M1188,'（既設）調査結果'!$B$5:$C$1998,2,FALSE),0))</f>
        <v>86</v>
      </c>
      <c r="N3381" s="29">
        <f>'施設リストA-1（直営）'!O1188</f>
        <v>6</v>
      </c>
      <c r="O3381" s="29">
        <f>'施設リストA-1（直営）'!P1188</f>
        <v>0</v>
      </c>
      <c r="P3381" s="30">
        <f>IF(O3381="新設",VLOOKUP('施設リストA-1（直営）'!Q1188,'（新設）照明器具'!$B$5:$C$1990,2,FALSE),IF('部屋別効果（直）'!O3381="撤去",VLOOKUP('施設リストA-1（直営）'!Q1188,'（既設）調査結果'!$B$5:$C$1998,2,FALSE),0))</f>
        <v>0</v>
      </c>
      <c r="Q3381" s="29">
        <f>'施設リストA-1（直営）'!S1188</f>
        <v>0</v>
      </c>
      <c r="R3381" s="29">
        <f>'施設リストA-1（直営）'!T1188</f>
        <v>0</v>
      </c>
      <c r="S3381" s="30">
        <f>IF(R3381="新設",VLOOKUP('施設リストA-1（直営）'!U1188,'（新設）照明器具'!$B$5:$C$1990,2,FALSE),IF('部屋別効果（直）'!R3381="撤去",VLOOKUP('施設リストA-1（直営）'!U1188,'（既設）調査結果'!$B$5:$C$1998,2,FALSE),0))</f>
        <v>0</v>
      </c>
      <c r="T3381" s="29">
        <f>'施設リストA-1（直営）'!W1188</f>
        <v>0</v>
      </c>
      <c r="U3381" s="29">
        <f>'施設リストA-1（直営）'!X1188</f>
        <v>0</v>
      </c>
      <c r="V3381" s="30">
        <f>IF(U3381="新設",VLOOKUP('施設リストA-1（直営）'!Y1188,'（新設）照明器具'!$B$5:$C$1990,2,FALSE),IF('部屋別効果（直）'!U3381="撤去",VLOOKUP('施設リストA-1（直営）'!Y1188,'（既設）調査結果'!$B$5:$C$1998,2,FALSE),0))</f>
        <v>0</v>
      </c>
      <c r="W3381" s="29">
        <f>'施設リストA-1（直営）'!AA1188</f>
        <v>0</v>
      </c>
      <c r="X3381" s="29">
        <f>'施設リストA-1（直営）'!AB1188</f>
        <v>0</v>
      </c>
      <c r="Y3381" s="30">
        <f>IF(X3381="新設",VLOOKUP('施設リストA-1（直営）'!AC1188,'（新設）照明器具'!$B$5:$C$1990,2,FALSE),IF('部屋別効果（直）'!X3381="撤去",VLOOKUP('施設リストA-1（直営）'!AC1188,'（既設）調査結果'!$B$5:$C$1998,2,FALSE),0))</f>
        <v>0</v>
      </c>
      <c r="Z3381" s="29">
        <f>'施設リストA-1（直営）'!AE1188</f>
        <v>0</v>
      </c>
      <c r="AA3381" s="29">
        <f>'施設リストA-1（直営）'!AF1188</f>
        <v>0</v>
      </c>
      <c r="AB3381" s="30">
        <f>IF(AA3381="新設",VLOOKUP('施設リストA-1（直営）'!AG1188,'（新設）照明器具'!$B$5:$C$1990,2,FALSE),IF('部屋別効果（直）'!AA3381="撤去",VLOOKUP('施設リストA-1（直営）'!AG1188,'（既設）調査結果'!$B$5:$C$1998,2,FALSE),0))</f>
        <v>0</v>
      </c>
      <c r="AC3381" s="29">
        <f>'施設リストA-1（直営）'!AI1188</f>
        <v>0</v>
      </c>
      <c r="AD3381" s="29">
        <f>'施設リストA-1（直営）'!AJ1188</f>
        <v>0</v>
      </c>
      <c r="AE3381" s="30">
        <f>IF(AD3381="新設",VLOOKUP('施設リストA-1（直営）'!AK1188,'（新設）照明器具'!$B$5:$C$1990,2,FALSE),IF('部屋別効果（直）'!AD3381="撤去",VLOOKUP('施設リストA-1（直営）'!AK1188,'（既設）調査結果'!$B$5:$C$1998,2,FALSE),0))</f>
        <v>0</v>
      </c>
      <c r="AF3381" s="29">
        <f>'施設リストA-1（直営）'!AM1188</f>
        <v>0</v>
      </c>
      <c r="AG3381" s="29">
        <f>'施設リストA-1（直営）'!AN1188</f>
        <v>0</v>
      </c>
      <c r="AH3381" s="30">
        <f>IF(AG3381="新設",VLOOKUP('施設リストA-1（直営）'!AO1188,'（新設）照明器具'!$B$5:$C$1990,2,FALSE),IF('部屋別効果（直）'!AG3381="撤去",VLOOKUP('施設リストA-1（直営）'!AO1188,'（既設）調査結果'!$B$5:$C$1998,2,FALSE),0))</f>
        <v>0</v>
      </c>
      <c r="AI3381" s="29">
        <f>'施設リストA-1（直営）'!AQ1188</f>
        <v>0</v>
      </c>
      <c r="AJ3381" s="29">
        <f>'施設リストA-1（直営）'!AR1188</f>
        <v>0</v>
      </c>
      <c r="AK3381" s="30">
        <f>IF(AJ3381="新設",VLOOKUP('施設リストA-1（直営）'!AS1188,'（新設）照明器具'!$B$5:$C$1990,2,FALSE),IF('部屋別効果（直）'!AJ3381="撤去",VLOOKUP('施設リストA-1（直営）'!AS1188,'（既設）調査結果'!$B$5:$C$1998,2,FALSE),0))</f>
        <v>0</v>
      </c>
      <c r="AL3381" s="29">
        <f>'施設リストA-1（直営）'!AU1188</f>
        <v>0</v>
      </c>
    </row>
    <row r="3382" spans="1:38" customFormat="1">
      <c r="A3382" s="17">
        <f>'施設リストA-1（直営）'!A1233</f>
        <v>0</v>
      </c>
      <c r="B3382" s="16" t="str">
        <f>'施設リストA-1（直営）'!B1189</f>
        <v>日吉ヶ丘高</v>
      </c>
      <c r="C3382" s="14" t="str">
        <f>'施設リストA-1（直営）'!C1189</f>
        <v>３F</v>
      </c>
      <c r="D3382" s="94" t="str">
        <f>'施設リストA-1（直営）'!D1189</f>
        <v>音楽準備室</v>
      </c>
      <c r="E3382" s="20">
        <f>'施設リストA-1（直営）'!E1189</f>
        <v>210</v>
      </c>
      <c r="F3382" s="20">
        <f>'施設リストA-1（直営）'!F1189</f>
        <v>4</v>
      </c>
      <c r="G3382" s="13">
        <f>'施設リストA-1（直営）'!G1189</f>
        <v>840</v>
      </c>
      <c r="H3382" s="28" t="e">
        <f t="shared" si="52"/>
        <v>#N/A</v>
      </c>
      <c r="I3382" s="29" t="str">
        <f>'施設リストA-1（直営）'!H1189</f>
        <v>新設</v>
      </c>
      <c r="J3382" s="30" t="e">
        <f>IF(I3382="新設",VLOOKUP('施設リストA-1（直営）'!I1189,'（新設）照明器具'!$B$5:$C$1990,2,FALSE),IF('部屋別効果（直）'!I3382="撤去",VLOOKUP('施設リストA-1（直営）'!I1189,'（既設）調査結果'!$B$5:$C$1998,2,FALSE),0))</f>
        <v>#N/A</v>
      </c>
      <c r="K3382" s="29">
        <f>'施設リストA-1（直営）'!K1189</f>
        <v>4</v>
      </c>
      <c r="L3382" s="29" t="str">
        <f>'施設リストA-1（直営）'!L1189</f>
        <v>撤去</v>
      </c>
      <c r="M3382" s="30">
        <f>IF(L3382="新設",VLOOKUP('施設リストA-1（直営）'!M1189,'（新設）照明器具'!$B$5:$C$1990,2,FALSE),IF('部屋別効果（直）'!L3382="撤去",VLOOKUP('施設リストA-1（直営）'!M1189,'（既設）調査結果'!$B$5:$C$1998,2,FALSE),0))</f>
        <v>86</v>
      </c>
      <c r="N3382" s="29">
        <f>'施設リストA-1（直営）'!O1189</f>
        <v>4</v>
      </c>
      <c r="O3382" s="29" t="str">
        <f>'施設リストA-1（直営）'!P1189</f>
        <v>新設</v>
      </c>
      <c r="P3382" s="30" t="e">
        <f>IF(O3382="新設",VLOOKUP('施設リストA-1（直営）'!Q1189,'（新設）照明器具'!$B$5:$C$1990,2,FALSE),IF('部屋別効果（直）'!O3382="撤去",VLOOKUP('施設リストA-1（直営）'!Q1189,'（既設）調査結果'!$B$5:$C$1998,2,FALSE),0))</f>
        <v>#N/A</v>
      </c>
      <c r="Q3382" s="29">
        <f>'施設リストA-1（直営）'!S1189</f>
        <v>2</v>
      </c>
      <c r="R3382" s="29" t="str">
        <f>'施設リストA-1（直営）'!T1189</f>
        <v>撤去</v>
      </c>
      <c r="S3382" s="30">
        <f>IF(R3382="新設",VLOOKUP('施設リストA-1（直営）'!U1189,'（新設）照明器具'!$B$5:$C$1990,2,FALSE),IF('部屋別効果（直）'!R3382="撤去",VLOOKUP('施設リストA-1（直営）'!U1189,'（既設）調査結果'!$B$5:$C$1998,2,FALSE),0))</f>
        <v>45</v>
      </c>
      <c r="T3382" s="29">
        <f>'施設リストA-1（直営）'!W1189</f>
        <v>2</v>
      </c>
      <c r="U3382" s="29">
        <f>'施設リストA-1（直営）'!X1189</f>
        <v>0</v>
      </c>
      <c r="V3382" s="30">
        <f>IF(U3382="新設",VLOOKUP('施設リストA-1（直営）'!Y1189,'（新設）照明器具'!$B$5:$C$1990,2,FALSE),IF('部屋別効果（直）'!U3382="撤去",VLOOKUP('施設リストA-1（直営）'!Y1189,'（既設）調査結果'!$B$5:$C$1998,2,FALSE),0))</f>
        <v>0</v>
      </c>
      <c r="W3382" s="29">
        <f>'施設リストA-1（直営）'!AA1189</f>
        <v>0</v>
      </c>
      <c r="X3382" s="29">
        <f>'施設リストA-1（直営）'!AB1189</f>
        <v>0</v>
      </c>
      <c r="Y3382" s="30">
        <f>IF(X3382="新設",VLOOKUP('施設リストA-1（直営）'!AC1189,'（新設）照明器具'!$B$5:$C$1990,2,FALSE),IF('部屋別効果（直）'!X3382="撤去",VLOOKUP('施設リストA-1（直営）'!AC1189,'（既設）調査結果'!$B$5:$C$1998,2,FALSE),0))</f>
        <v>0</v>
      </c>
      <c r="Z3382" s="29">
        <f>'施設リストA-1（直営）'!AE1189</f>
        <v>0</v>
      </c>
      <c r="AA3382" s="29">
        <f>'施設リストA-1（直営）'!AF1189</f>
        <v>0</v>
      </c>
      <c r="AB3382" s="30">
        <f>IF(AA3382="新設",VLOOKUP('施設リストA-1（直営）'!AG1189,'（新設）照明器具'!$B$5:$C$1990,2,FALSE),IF('部屋別効果（直）'!AA3382="撤去",VLOOKUP('施設リストA-1（直営）'!AG1189,'（既設）調査結果'!$B$5:$C$1998,2,FALSE),0))</f>
        <v>0</v>
      </c>
      <c r="AC3382" s="29">
        <f>'施設リストA-1（直営）'!AI1189</f>
        <v>0</v>
      </c>
      <c r="AD3382" s="29">
        <f>'施設リストA-1（直営）'!AJ1189</f>
        <v>0</v>
      </c>
      <c r="AE3382" s="30">
        <f>IF(AD3382="新設",VLOOKUP('施設リストA-1（直営）'!AK1189,'（新設）照明器具'!$B$5:$C$1990,2,FALSE),IF('部屋別効果（直）'!AD3382="撤去",VLOOKUP('施設リストA-1（直営）'!AK1189,'（既設）調査結果'!$B$5:$C$1998,2,FALSE),0))</f>
        <v>0</v>
      </c>
      <c r="AF3382" s="29">
        <f>'施設リストA-1（直営）'!AM1189</f>
        <v>0</v>
      </c>
      <c r="AG3382" s="29">
        <f>'施設リストA-1（直営）'!AN1189</f>
        <v>0</v>
      </c>
      <c r="AH3382" s="30">
        <f>IF(AG3382="新設",VLOOKUP('施設リストA-1（直営）'!AO1189,'（新設）照明器具'!$B$5:$C$1990,2,FALSE),IF('部屋別効果（直）'!AG3382="撤去",VLOOKUP('施設リストA-1（直営）'!AO1189,'（既設）調査結果'!$B$5:$C$1998,2,FALSE),0))</f>
        <v>0</v>
      </c>
      <c r="AI3382" s="29">
        <f>'施設リストA-1（直営）'!AQ1189</f>
        <v>0</v>
      </c>
      <c r="AJ3382" s="29">
        <f>'施設リストA-1（直営）'!AR1189</f>
        <v>0</v>
      </c>
      <c r="AK3382" s="30">
        <f>IF(AJ3382="新設",VLOOKUP('施設リストA-1（直営）'!AS1189,'（新設）照明器具'!$B$5:$C$1990,2,FALSE),IF('部屋別効果（直）'!AJ3382="撤去",VLOOKUP('施設リストA-1（直営）'!AS1189,'（既設）調査結果'!$B$5:$C$1998,2,FALSE),0))</f>
        <v>0</v>
      </c>
      <c r="AL3382" s="29">
        <f>'施設リストA-1（直営）'!AU1189</f>
        <v>0</v>
      </c>
    </row>
    <row r="3383" spans="1:38" customFormat="1">
      <c r="A3383" s="17">
        <f>'施設リストA-1（直営）'!A1234</f>
        <v>0</v>
      </c>
      <c r="B3383" s="16" t="str">
        <f>'施設リストA-1（直営）'!B1190</f>
        <v>日吉ヶ丘高</v>
      </c>
      <c r="C3383" s="14" t="str">
        <f>'施設リストA-1（直営）'!C1190</f>
        <v>３F</v>
      </c>
      <c r="D3383" s="94" t="str">
        <f>'施設リストA-1（直営）'!D1190</f>
        <v>地学教室</v>
      </c>
      <c r="E3383" s="20">
        <f>'施設リストA-1（直営）'!E1190</f>
        <v>210</v>
      </c>
      <c r="F3383" s="20">
        <f>'施設リストA-1（直営）'!F1190</f>
        <v>6</v>
      </c>
      <c r="G3383" s="13">
        <f>'施設リストA-1（直営）'!G1190</f>
        <v>1260</v>
      </c>
      <c r="H3383" s="28" t="e">
        <f t="shared" si="52"/>
        <v>#N/A</v>
      </c>
      <c r="I3383" s="29" t="str">
        <f>'施設リストA-1（直営）'!H1190</f>
        <v>新設</v>
      </c>
      <c r="J3383" s="30" t="e">
        <f>IF(I3383="新設",VLOOKUP('施設リストA-1（直営）'!I1190,'（新設）照明器具'!$B$5:$C$1990,2,FALSE),IF('部屋別効果（直）'!I3383="撤去",VLOOKUP('施設リストA-1（直営）'!I1190,'（既設）調査結果'!$B$5:$C$1998,2,FALSE),0))</f>
        <v>#N/A</v>
      </c>
      <c r="K3383" s="29">
        <f>'施設リストA-1（直営）'!K1190</f>
        <v>8</v>
      </c>
      <c r="L3383" s="29" t="str">
        <f>'施設リストA-1（直営）'!L1190</f>
        <v>撤去</v>
      </c>
      <c r="M3383" s="30">
        <f>IF(L3383="新設",VLOOKUP('施設リストA-1（直営）'!M1190,'（新設）照明器具'!$B$5:$C$1990,2,FALSE),IF('部屋別効果（直）'!L3383="撤去",VLOOKUP('施設リストA-1（直営）'!M1190,'（既設）調査結果'!$B$5:$C$1998,2,FALSE),0))</f>
        <v>86</v>
      </c>
      <c r="N3383" s="29">
        <f>'施設リストA-1（直営）'!O1190</f>
        <v>8</v>
      </c>
      <c r="O3383" s="29" t="str">
        <f>'施設リストA-1（直営）'!P1190</f>
        <v>新設</v>
      </c>
      <c r="P3383" s="30" t="e">
        <f>IF(O3383="新設",VLOOKUP('施設リストA-1（直営）'!Q1190,'（新設）照明器具'!$B$5:$C$1990,2,FALSE),IF('部屋別効果（直）'!O3383="撤去",VLOOKUP('施設リストA-1（直営）'!Q1190,'（既設）調査結果'!$B$5:$C$1998,2,FALSE),0))</f>
        <v>#N/A</v>
      </c>
      <c r="Q3383" s="29">
        <f>'施設リストA-1（直営）'!S1190</f>
        <v>2</v>
      </c>
      <c r="R3383" s="29" t="str">
        <f>'施設リストA-1（直営）'!T1190</f>
        <v>撤去</v>
      </c>
      <c r="S3383" s="30">
        <f>IF(R3383="新設",VLOOKUP('施設リストA-1（直営）'!U1190,'（新設）照明器具'!$B$5:$C$1990,2,FALSE),IF('部屋別効果（直）'!R3383="撤去",VLOOKUP('施設リストA-1（直営）'!U1190,'（既設）調査結果'!$B$5:$C$1998,2,FALSE),0))</f>
        <v>45</v>
      </c>
      <c r="T3383" s="29">
        <f>'施設リストA-1（直営）'!W1190</f>
        <v>2</v>
      </c>
      <c r="U3383" s="29">
        <f>'施設リストA-1（直営）'!X1190</f>
        <v>0</v>
      </c>
      <c r="V3383" s="30">
        <f>IF(U3383="新設",VLOOKUP('施設リストA-1（直営）'!Y1190,'（新設）照明器具'!$B$5:$C$1990,2,FALSE),IF('部屋別効果（直）'!U3383="撤去",VLOOKUP('施設リストA-1（直営）'!Y1190,'（既設）調査結果'!$B$5:$C$1998,2,FALSE),0))</f>
        <v>0</v>
      </c>
      <c r="W3383" s="29">
        <f>'施設リストA-1（直営）'!AA1190</f>
        <v>0</v>
      </c>
      <c r="X3383" s="29">
        <f>'施設リストA-1（直営）'!AB1190</f>
        <v>0</v>
      </c>
      <c r="Y3383" s="30">
        <f>IF(X3383="新設",VLOOKUP('施設リストA-1（直営）'!AC1190,'（新設）照明器具'!$B$5:$C$1990,2,FALSE),IF('部屋別効果（直）'!X3383="撤去",VLOOKUP('施設リストA-1（直営）'!AC1190,'（既設）調査結果'!$B$5:$C$1998,2,FALSE),0))</f>
        <v>0</v>
      </c>
      <c r="Z3383" s="29">
        <f>'施設リストA-1（直営）'!AE1190</f>
        <v>0</v>
      </c>
      <c r="AA3383" s="29">
        <f>'施設リストA-1（直営）'!AF1190</f>
        <v>0</v>
      </c>
      <c r="AB3383" s="30">
        <f>IF(AA3383="新設",VLOOKUP('施設リストA-1（直営）'!AG1190,'（新設）照明器具'!$B$5:$C$1990,2,FALSE),IF('部屋別効果（直）'!AA3383="撤去",VLOOKUP('施設リストA-1（直営）'!AG1190,'（既設）調査結果'!$B$5:$C$1998,2,FALSE),0))</f>
        <v>0</v>
      </c>
      <c r="AC3383" s="29">
        <f>'施設リストA-1（直営）'!AI1190</f>
        <v>0</v>
      </c>
      <c r="AD3383" s="29">
        <f>'施設リストA-1（直営）'!AJ1190</f>
        <v>0</v>
      </c>
      <c r="AE3383" s="30">
        <f>IF(AD3383="新設",VLOOKUP('施設リストA-1（直営）'!AK1190,'（新設）照明器具'!$B$5:$C$1990,2,FALSE),IF('部屋別効果（直）'!AD3383="撤去",VLOOKUP('施設リストA-1（直営）'!AK1190,'（既設）調査結果'!$B$5:$C$1998,2,FALSE),0))</f>
        <v>0</v>
      </c>
      <c r="AF3383" s="29">
        <f>'施設リストA-1（直営）'!AM1190</f>
        <v>0</v>
      </c>
      <c r="AG3383" s="29">
        <f>'施設リストA-1（直営）'!AN1190</f>
        <v>0</v>
      </c>
      <c r="AH3383" s="30">
        <f>IF(AG3383="新設",VLOOKUP('施設リストA-1（直営）'!AO1190,'（新設）照明器具'!$B$5:$C$1990,2,FALSE),IF('部屋別効果（直）'!AG3383="撤去",VLOOKUP('施設リストA-1（直営）'!AO1190,'（既設）調査結果'!$B$5:$C$1998,2,FALSE),0))</f>
        <v>0</v>
      </c>
      <c r="AI3383" s="29">
        <f>'施設リストA-1（直営）'!AQ1190</f>
        <v>0</v>
      </c>
      <c r="AJ3383" s="29">
        <f>'施設リストA-1（直営）'!AR1190</f>
        <v>0</v>
      </c>
      <c r="AK3383" s="30">
        <f>IF(AJ3383="新設",VLOOKUP('施設リストA-1（直営）'!AS1190,'（新設）照明器具'!$B$5:$C$1990,2,FALSE),IF('部屋別効果（直）'!AJ3383="撤去",VLOOKUP('施設リストA-1（直営）'!AS1190,'（既設）調査結果'!$B$5:$C$1998,2,FALSE),0))</f>
        <v>0</v>
      </c>
      <c r="AL3383" s="29">
        <f>'施設リストA-1（直営）'!AU1190</f>
        <v>0</v>
      </c>
    </row>
    <row r="3384" spans="1:38" customFormat="1">
      <c r="A3384" s="17">
        <f>'施設リストA-1（直営）'!A1235</f>
        <v>0</v>
      </c>
      <c r="B3384" s="16" t="str">
        <f>'施設リストA-1（直営）'!B1191</f>
        <v>日吉ヶ丘高</v>
      </c>
      <c r="C3384" s="14" t="str">
        <f>'施設リストA-1（直営）'!C1191</f>
        <v>３F</v>
      </c>
      <c r="D3384" s="94" t="str">
        <f>'施設リストA-1（直営）'!D1191</f>
        <v>地学準備室</v>
      </c>
      <c r="E3384" s="20">
        <f>'施設リストA-1（直営）'!E1191</f>
        <v>210</v>
      </c>
      <c r="F3384" s="20">
        <f>'施設リストA-1（直営）'!F1191</f>
        <v>4</v>
      </c>
      <c r="G3384" s="13">
        <f>'施設リストA-1（直営）'!G1191</f>
        <v>840</v>
      </c>
      <c r="H3384" s="28" t="e">
        <f t="shared" si="52"/>
        <v>#N/A</v>
      </c>
      <c r="I3384" s="29" t="str">
        <f>'施設リストA-1（直営）'!H1191</f>
        <v>新設</v>
      </c>
      <c r="J3384" s="30" t="e">
        <f>IF(I3384="新設",VLOOKUP('施設リストA-1（直営）'!I1191,'（新設）照明器具'!$B$5:$C$1990,2,FALSE),IF('部屋別効果（直）'!I3384="撤去",VLOOKUP('施設リストA-1（直営）'!I1191,'（既設）調査結果'!$B$5:$C$1998,2,FALSE),0))</f>
        <v>#N/A</v>
      </c>
      <c r="K3384" s="29">
        <f>'施設リストA-1（直営）'!K1191</f>
        <v>8</v>
      </c>
      <c r="L3384" s="29" t="str">
        <f>'施設リストA-1（直営）'!L1191</f>
        <v>撤去</v>
      </c>
      <c r="M3384" s="30">
        <f>IF(L3384="新設",VLOOKUP('施設リストA-1（直営）'!M1191,'（新設）照明器具'!$B$5:$C$1990,2,FALSE),IF('部屋別効果（直）'!L3384="撤去",VLOOKUP('施設リストA-1（直営）'!M1191,'（既設）調査結果'!$B$5:$C$1998,2,FALSE),0))</f>
        <v>86</v>
      </c>
      <c r="N3384" s="29">
        <f>'施設リストA-1（直営）'!O1191</f>
        <v>8</v>
      </c>
      <c r="O3384" s="29" t="str">
        <f>'施設リストA-1（直営）'!P1191</f>
        <v>新設</v>
      </c>
      <c r="P3384" s="30" t="e">
        <f>IF(O3384="新設",VLOOKUP('施設リストA-1（直営）'!Q1191,'（新設）照明器具'!$B$5:$C$1990,2,FALSE),IF('部屋別効果（直）'!O3384="撤去",VLOOKUP('施設リストA-1（直営）'!Q1191,'（既設）調査結果'!$B$5:$C$1998,2,FALSE),0))</f>
        <v>#N/A</v>
      </c>
      <c r="Q3384" s="29">
        <f>'施設リストA-1（直営）'!S1191</f>
        <v>2</v>
      </c>
      <c r="R3384" s="29" t="str">
        <f>'施設リストA-1（直営）'!T1191</f>
        <v>撤去</v>
      </c>
      <c r="S3384" s="30">
        <f>IF(R3384="新設",VLOOKUP('施設リストA-1（直営）'!U1191,'（新設）照明器具'!$B$5:$C$1990,2,FALSE),IF('部屋別効果（直）'!R3384="撤去",VLOOKUP('施設リストA-1（直営）'!U1191,'（既設）調査結果'!$B$5:$C$1998,2,FALSE),0))</f>
        <v>45</v>
      </c>
      <c r="T3384" s="29">
        <f>'施設リストA-1（直営）'!W1191</f>
        <v>2</v>
      </c>
      <c r="U3384" s="29">
        <f>'施設リストA-1（直営）'!X1191</f>
        <v>0</v>
      </c>
      <c r="V3384" s="30">
        <f>IF(U3384="新設",VLOOKUP('施設リストA-1（直営）'!Y1191,'（新設）照明器具'!$B$5:$C$1990,2,FALSE),IF('部屋別効果（直）'!U3384="撤去",VLOOKUP('施設リストA-1（直営）'!Y1191,'（既設）調査結果'!$B$5:$C$1998,2,FALSE),0))</f>
        <v>0</v>
      </c>
      <c r="W3384" s="29">
        <f>'施設リストA-1（直営）'!AA1191</f>
        <v>0</v>
      </c>
      <c r="X3384" s="29">
        <f>'施設リストA-1（直営）'!AB1191</f>
        <v>0</v>
      </c>
      <c r="Y3384" s="30">
        <f>IF(X3384="新設",VLOOKUP('施設リストA-1（直営）'!AC1191,'（新設）照明器具'!$B$5:$C$1990,2,FALSE),IF('部屋別効果（直）'!X3384="撤去",VLOOKUP('施設リストA-1（直営）'!AC1191,'（既設）調査結果'!$B$5:$C$1998,2,FALSE),0))</f>
        <v>0</v>
      </c>
      <c r="Z3384" s="29">
        <f>'施設リストA-1（直営）'!AE1191</f>
        <v>0</v>
      </c>
      <c r="AA3384" s="29">
        <f>'施設リストA-1（直営）'!AF1191</f>
        <v>0</v>
      </c>
      <c r="AB3384" s="30">
        <f>IF(AA3384="新設",VLOOKUP('施設リストA-1（直営）'!AG1191,'（新設）照明器具'!$B$5:$C$1990,2,FALSE),IF('部屋別効果（直）'!AA3384="撤去",VLOOKUP('施設リストA-1（直営）'!AG1191,'（既設）調査結果'!$B$5:$C$1998,2,FALSE),0))</f>
        <v>0</v>
      </c>
      <c r="AC3384" s="29">
        <f>'施設リストA-1（直営）'!AI1191</f>
        <v>0</v>
      </c>
      <c r="AD3384" s="29">
        <f>'施設リストA-1（直営）'!AJ1191</f>
        <v>0</v>
      </c>
      <c r="AE3384" s="30">
        <f>IF(AD3384="新設",VLOOKUP('施設リストA-1（直営）'!AK1191,'（新設）照明器具'!$B$5:$C$1990,2,FALSE),IF('部屋別効果（直）'!AD3384="撤去",VLOOKUP('施設リストA-1（直営）'!AK1191,'（既設）調査結果'!$B$5:$C$1998,2,FALSE),0))</f>
        <v>0</v>
      </c>
      <c r="AF3384" s="29">
        <f>'施設リストA-1（直営）'!AM1191</f>
        <v>0</v>
      </c>
      <c r="AG3384" s="29">
        <f>'施設リストA-1（直営）'!AN1191</f>
        <v>0</v>
      </c>
      <c r="AH3384" s="30">
        <f>IF(AG3384="新設",VLOOKUP('施設リストA-1（直営）'!AO1191,'（新設）照明器具'!$B$5:$C$1990,2,FALSE),IF('部屋別効果（直）'!AG3384="撤去",VLOOKUP('施設リストA-1（直営）'!AO1191,'（既設）調査結果'!$B$5:$C$1998,2,FALSE),0))</f>
        <v>0</v>
      </c>
      <c r="AI3384" s="29">
        <f>'施設リストA-1（直営）'!AQ1191</f>
        <v>0</v>
      </c>
      <c r="AJ3384" s="29">
        <f>'施設リストA-1（直営）'!AR1191</f>
        <v>0</v>
      </c>
      <c r="AK3384" s="30">
        <f>IF(AJ3384="新設",VLOOKUP('施設リストA-1（直営）'!AS1191,'（新設）照明器具'!$B$5:$C$1990,2,FALSE),IF('部屋別効果（直）'!AJ3384="撤去",VLOOKUP('施設リストA-1（直営）'!AS1191,'（既設）調査結果'!$B$5:$C$1998,2,FALSE),0))</f>
        <v>0</v>
      </c>
      <c r="AL3384" s="29">
        <f>'施設リストA-1（直営）'!AU1191</f>
        <v>0</v>
      </c>
    </row>
    <row r="3385" spans="1:38" customFormat="1">
      <c r="A3385" s="17">
        <f>'施設リストA-1（直営）'!A1236</f>
        <v>0</v>
      </c>
      <c r="B3385" s="16" t="str">
        <f>'施設リストA-1（直営）'!B1192</f>
        <v>日吉ヶ丘高</v>
      </c>
      <c r="C3385" s="14" t="str">
        <f>'施設リストA-1（直営）'!C1192</f>
        <v>３F</v>
      </c>
      <c r="D3385" s="94" t="str">
        <f>'施設リストA-1（直営）'!D1192</f>
        <v>書道準備室</v>
      </c>
      <c r="E3385" s="20">
        <f>'施設リストA-1（直営）'!E1192</f>
        <v>210</v>
      </c>
      <c r="F3385" s="20">
        <f>'施設リストA-1（直営）'!F1192</f>
        <v>4</v>
      </c>
      <c r="G3385" s="13">
        <f>'施設リストA-1（直営）'!G1192</f>
        <v>840</v>
      </c>
      <c r="H3385" s="28">
        <f t="shared" si="52"/>
        <v>0</v>
      </c>
      <c r="I3385" s="29">
        <f>'施設リストA-1（直営）'!H1192</f>
        <v>0</v>
      </c>
      <c r="J3385" s="30">
        <f>IF(I3385="新設",VLOOKUP('施設リストA-1（直営）'!I1192,'（新設）照明器具'!$B$5:$C$1990,2,FALSE),IF('部屋別効果（直）'!I3385="撤去",VLOOKUP('施設リストA-1（直営）'!I1192,'（既設）調査結果'!$B$5:$C$1998,2,FALSE),0))</f>
        <v>0</v>
      </c>
      <c r="K3385" s="29">
        <f>'施設リストA-1（直営）'!K1192</f>
        <v>0</v>
      </c>
      <c r="L3385" s="29">
        <f>'施設リストA-1（直営）'!L1192</f>
        <v>0</v>
      </c>
      <c r="M3385" s="30">
        <f>IF(L3385="新設",VLOOKUP('施設リストA-1（直営）'!M1192,'（新設）照明器具'!$B$5:$C$1990,2,FALSE),IF('部屋別効果（直）'!L3385="撤去",VLOOKUP('施設リストA-1（直営）'!M1192,'（既設）調査結果'!$B$5:$C$1998,2,FALSE),0))</f>
        <v>0</v>
      </c>
      <c r="N3385" s="29">
        <f>'施設リストA-1（直営）'!O1192</f>
        <v>0</v>
      </c>
      <c r="O3385" s="29">
        <f>'施設リストA-1（直営）'!P1192</f>
        <v>0</v>
      </c>
      <c r="P3385" s="30">
        <f>IF(O3385="新設",VLOOKUP('施設リストA-1（直営）'!Q1192,'（新設）照明器具'!$B$5:$C$1990,2,FALSE),IF('部屋別効果（直）'!O3385="撤去",VLOOKUP('施設リストA-1（直営）'!Q1192,'（既設）調査結果'!$B$5:$C$1998,2,FALSE),0))</f>
        <v>0</v>
      </c>
      <c r="Q3385" s="29">
        <f>'施設リストA-1（直営）'!S1192</f>
        <v>0</v>
      </c>
      <c r="R3385" s="29">
        <f>'施設リストA-1（直営）'!T1192</f>
        <v>0</v>
      </c>
      <c r="S3385" s="30">
        <f>IF(R3385="新設",VLOOKUP('施設リストA-1（直営）'!U1192,'（新設）照明器具'!$B$5:$C$1990,2,FALSE),IF('部屋別効果（直）'!R3385="撤去",VLOOKUP('施設リストA-1（直営）'!U1192,'（既設）調査結果'!$B$5:$C$1998,2,FALSE),0))</f>
        <v>0</v>
      </c>
      <c r="T3385" s="29">
        <f>'施設リストA-1（直営）'!W1192</f>
        <v>0</v>
      </c>
      <c r="U3385" s="29">
        <f>'施設リストA-1（直営）'!X1192</f>
        <v>0</v>
      </c>
      <c r="V3385" s="30">
        <f>IF(U3385="新設",VLOOKUP('施設リストA-1（直営）'!Y1192,'（新設）照明器具'!$B$5:$C$1990,2,FALSE),IF('部屋別効果（直）'!U3385="撤去",VLOOKUP('施設リストA-1（直営）'!Y1192,'（既設）調査結果'!$B$5:$C$1998,2,FALSE),0))</f>
        <v>0</v>
      </c>
      <c r="W3385" s="29">
        <f>'施設リストA-1（直営）'!AA1192</f>
        <v>0</v>
      </c>
      <c r="X3385" s="29">
        <f>'施設リストA-1（直営）'!AB1192</f>
        <v>0</v>
      </c>
      <c r="Y3385" s="30">
        <f>IF(X3385="新設",VLOOKUP('施設リストA-1（直営）'!AC1192,'（新設）照明器具'!$B$5:$C$1990,2,FALSE),IF('部屋別効果（直）'!X3385="撤去",VLOOKUP('施設リストA-1（直営）'!AC1192,'（既設）調査結果'!$B$5:$C$1998,2,FALSE),0))</f>
        <v>0</v>
      </c>
      <c r="Z3385" s="29">
        <f>'施設リストA-1（直営）'!AE1192</f>
        <v>0</v>
      </c>
      <c r="AA3385" s="29">
        <f>'施設リストA-1（直営）'!AF1192</f>
        <v>0</v>
      </c>
      <c r="AB3385" s="30">
        <f>IF(AA3385="新設",VLOOKUP('施設リストA-1（直営）'!AG1192,'（新設）照明器具'!$B$5:$C$1990,2,FALSE),IF('部屋別効果（直）'!AA3385="撤去",VLOOKUP('施設リストA-1（直営）'!AG1192,'（既設）調査結果'!$B$5:$C$1998,2,FALSE),0))</f>
        <v>0</v>
      </c>
      <c r="AC3385" s="29">
        <f>'施設リストA-1（直営）'!AI1192</f>
        <v>0</v>
      </c>
      <c r="AD3385" s="29">
        <f>'施設リストA-1（直営）'!AJ1192</f>
        <v>0</v>
      </c>
      <c r="AE3385" s="30">
        <f>IF(AD3385="新設",VLOOKUP('施設リストA-1（直営）'!AK1192,'（新設）照明器具'!$B$5:$C$1990,2,FALSE),IF('部屋別効果（直）'!AD3385="撤去",VLOOKUP('施設リストA-1（直営）'!AK1192,'（既設）調査結果'!$B$5:$C$1998,2,FALSE),0))</f>
        <v>0</v>
      </c>
      <c r="AF3385" s="29">
        <f>'施設リストA-1（直営）'!AM1192</f>
        <v>0</v>
      </c>
      <c r="AG3385" s="29">
        <f>'施設リストA-1（直営）'!AN1192</f>
        <v>0</v>
      </c>
      <c r="AH3385" s="30">
        <f>IF(AG3385="新設",VLOOKUP('施設リストA-1（直営）'!AO1192,'（新設）照明器具'!$B$5:$C$1990,2,FALSE),IF('部屋別効果（直）'!AG3385="撤去",VLOOKUP('施設リストA-1（直営）'!AO1192,'（既設）調査結果'!$B$5:$C$1998,2,FALSE),0))</f>
        <v>0</v>
      </c>
      <c r="AI3385" s="29">
        <f>'施設リストA-1（直営）'!AQ1192</f>
        <v>0</v>
      </c>
      <c r="AJ3385" s="29">
        <f>'施設リストA-1（直営）'!AR1192</f>
        <v>0</v>
      </c>
      <c r="AK3385" s="30">
        <f>IF(AJ3385="新設",VLOOKUP('施設リストA-1（直営）'!AS1192,'（新設）照明器具'!$B$5:$C$1990,2,FALSE),IF('部屋別効果（直）'!AJ3385="撤去",VLOOKUP('施設リストA-1（直営）'!AS1192,'（既設）調査結果'!$B$5:$C$1998,2,FALSE),0))</f>
        <v>0</v>
      </c>
      <c r="AL3385" s="29">
        <f>'施設リストA-1（直営）'!AU1192</f>
        <v>0</v>
      </c>
    </row>
    <row r="3386" spans="1:38" customFormat="1">
      <c r="A3386" s="17">
        <f>'施設リストA-1（直営）'!A1237</f>
        <v>0</v>
      </c>
      <c r="B3386" s="16" t="str">
        <f>'施設リストA-1（直営）'!B1193</f>
        <v>日吉ヶ丘高</v>
      </c>
      <c r="C3386" s="14" t="str">
        <f>'施設リストA-1（直営）'!C1193</f>
        <v>３F</v>
      </c>
      <c r="D3386" s="94" t="str">
        <f>'施設リストA-1（直営）'!D1193</f>
        <v>書道教室</v>
      </c>
      <c r="E3386" s="20">
        <f>'施設リストA-1（直営）'!E1193</f>
        <v>210</v>
      </c>
      <c r="F3386" s="20">
        <f>'施設リストA-1（直営）'!F1193</f>
        <v>6</v>
      </c>
      <c r="G3386" s="13">
        <f>'施設リストA-1（直営）'!G1193</f>
        <v>1260</v>
      </c>
      <c r="H3386" s="28" t="e">
        <f t="shared" si="52"/>
        <v>#N/A</v>
      </c>
      <c r="I3386" s="29" t="str">
        <f>'施設リストA-1（直営）'!H1193</f>
        <v>新設</v>
      </c>
      <c r="J3386" s="30" t="e">
        <f>IF(I3386="新設",VLOOKUP('施設リストA-1（直営）'!I1193,'（新設）照明器具'!$B$5:$C$1990,2,FALSE),IF('部屋別効果（直）'!I3386="撤去",VLOOKUP('施設リストA-1（直営）'!I1193,'（既設）調査結果'!$B$5:$C$1998,2,FALSE),0))</f>
        <v>#N/A</v>
      </c>
      <c r="K3386" s="29">
        <f>'施設リストA-1（直営）'!K1193</f>
        <v>16</v>
      </c>
      <c r="L3386" s="29" t="str">
        <f>'施設リストA-1（直営）'!L1193</f>
        <v>撤去</v>
      </c>
      <c r="M3386" s="30">
        <f>IF(L3386="新設",VLOOKUP('施設リストA-1（直営）'!M1193,'（新設）照明器具'!$B$5:$C$1990,2,FALSE),IF('部屋別効果（直）'!L3386="撤去",VLOOKUP('施設リストA-1（直営）'!M1193,'（既設）調査結果'!$B$5:$C$1998,2,FALSE),0))</f>
        <v>86</v>
      </c>
      <c r="N3386" s="29">
        <f>'施設リストA-1（直営）'!O1193</f>
        <v>16</v>
      </c>
      <c r="O3386" s="29">
        <f>'施設リストA-1（直営）'!P1193</f>
        <v>0</v>
      </c>
      <c r="P3386" s="30">
        <f>IF(O3386="新設",VLOOKUP('施設リストA-1（直営）'!Q1193,'（新設）照明器具'!$B$5:$C$1990,2,FALSE),IF('部屋別効果（直）'!O3386="撤去",VLOOKUP('施設リストA-1（直営）'!Q1193,'（既設）調査結果'!$B$5:$C$1998,2,FALSE),0))</f>
        <v>0</v>
      </c>
      <c r="Q3386" s="29">
        <f>'施設リストA-1（直営）'!S1193</f>
        <v>0</v>
      </c>
      <c r="R3386" s="29">
        <f>'施設リストA-1（直営）'!T1193</f>
        <v>0</v>
      </c>
      <c r="S3386" s="30">
        <f>IF(R3386="新設",VLOOKUP('施設リストA-1（直営）'!U1193,'（新設）照明器具'!$B$5:$C$1990,2,FALSE),IF('部屋別効果（直）'!R3386="撤去",VLOOKUP('施設リストA-1（直営）'!U1193,'（既設）調査結果'!$B$5:$C$1998,2,FALSE),0))</f>
        <v>0</v>
      </c>
      <c r="T3386" s="29">
        <f>'施設リストA-1（直営）'!W1193</f>
        <v>0</v>
      </c>
      <c r="U3386" s="29">
        <f>'施設リストA-1（直営）'!X1193</f>
        <v>0</v>
      </c>
      <c r="V3386" s="30">
        <f>IF(U3386="新設",VLOOKUP('施設リストA-1（直営）'!Y1193,'（新設）照明器具'!$B$5:$C$1990,2,FALSE),IF('部屋別効果（直）'!U3386="撤去",VLOOKUP('施設リストA-1（直営）'!Y1193,'（既設）調査結果'!$B$5:$C$1998,2,FALSE),0))</f>
        <v>0</v>
      </c>
      <c r="W3386" s="29">
        <f>'施設リストA-1（直営）'!AA1193</f>
        <v>0</v>
      </c>
      <c r="X3386" s="29">
        <f>'施設リストA-1（直営）'!AB1193</f>
        <v>0</v>
      </c>
      <c r="Y3386" s="30">
        <f>IF(X3386="新設",VLOOKUP('施設リストA-1（直営）'!AC1193,'（新設）照明器具'!$B$5:$C$1990,2,FALSE),IF('部屋別効果（直）'!X3386="撤去",VLOOKUP('施設リストA-1（直営）'!AC1193,'（既設）調査結果'!$B$5:$C$1998,2,FALSE),0))</f>
        <v>0</v>
      </c>
      <c r="Z3386" s="29">
        <f>'施設リストA-1（直営）'!AE1193</f>
        <v>0</v>
      </c>
      <c r="AA3386" s="29">
        <f>'施設リストA-1（直営）'!AF1193</f>
        <v>0</v>
      </c>
      <c r="AB3386" s="30">
        <f>IF(AA3386="新設",VLOOKUP('施設リストA-1（直営）'!AG1193,'（新設）照明器具'!$B$5:$C$1990,2,FALSE),IF('部屋別効果（直）'!AA3386="撤去",VLOOKUP('施設リストA-1（直営）'!AG1193,'（既設）調査結果'!$B$5:$C$1998,2,FALSE),0))</f>
        <v>0</v>
      </c>
      <c r="AC3386" s="29">
        <f>'施設リストA-1（直営）'!AI1193</f>
        <v>0</v>
      </c>
      <c r="AD3386" s="29">
        <f>'施設リストA-1（直営）'!AJ1193</f>
        <v>0</v>
      </c>
      <c r="AE3386" s="30">
        <f>IF(AD3386="新設",VLOOKUP('施設リストA-1（直営）'!AK1193,'（新設）照明器具'!$B$5:$C$1990,2,FALSE),IF('部屋別効果（直）'!AD3386="撤去",VLOOKUP('施設リストA-1（直営）'!AK1193,'（既設）調査結果'!$B$5:$C$1998,2,FALSE),0))</f>
        <v>0</v>
      </c>
      <c r="AF3386" s="29">
        <f>'施設リストA-1（直営）'!AM1193</f>
        <v>0</v>
      </c>
      <c r="AG3386" s="29">
        <f>'施設リストA-1（直営）'!AN1193</f>
        <v>0</v>
      </c>
      <c r="AH3386" s="30">
        <f>IF(AG3386="新設",VLOOKUP('施設リストA-1（直営）'!AO1193,'（新設）照明器具'!$B$5:$C$1990,2,FALSE),IF('部屋別効果（直）'!AG3386="撤去",VLOOKUP('施設リストA-1（直営）'!AO1193,'（既設）調査結果'!$B$5:$C$1998,2,FALSE),0))</f>
        <v>0</v>
      </c>
      <c r="AI3386" s="29">
        <f>'施設リストA-1（直営）'!AQ1193</f>
        <v>0</v>
      </c>
      <c r="AJ3386" s="29">
        <f>'施設リストA-1（直営）'!AR1193</f>
        <v>0</v>
      </c>
      <c r="AK3386" s="30">
        <f>IF(AJ3386="新設",VLOOKUP('施設リストA-1（直営）'!AS1193,'（新設）照明器具'!$B$5:$C$1990,2,FALSE),IF('部屋別効果（直）'!AJ3386="撤去",VLOOKUP('施設リストA-1（直営）'!AS1193,'（既設）調査結果'!$B$5:$C$1998,2,FALSE),0))</f>
        <v>0</v>
      </c>
      <c r="AL3386" s="29">
        <f>'施設リストA-1（直営）'!AU1193</f>
        <v>0</v>
      </c>
    </row>
    <row r="3387" spans="1:38" customFormat="1">
      <c r="A3387" s="17">
        <f>'施設リストA-1（直営）'!A1238</f>
        <v>0</v>
      </c>
      <c r="B3387" s="16" t="str">
        <f>'施設リストA-1（直営）'!B1194</f>
        <v>日吉ヶ丘高</v>
      </c>
      <c r="C3387" s="14" t="str">
        <f>'施設リストA-1（直営）'!C1194</f>
        <v>３F</v>
      </c>
      <c r="D3387" s="94" t="str">
        <f>'施設リストA-1（直営）'!D1194</f>
        <v>廊下</v>
      </c>
      <c r="E3387" s="20">
        <f>'施設リストA-1（直営）'!E1194</f>
        <v>210</v>
      </c>
      <c r="F3387" s="20">
        <f>'施設リストA-1（直営）'!F1194</f>
        <v>10</v>
      </c>
      <c r="G3387" s="13">
        <f>'施設リストA-1（直営）'!G1194</f>
        <v>2100</v>
      </c>
      <c r="H3387" s="28" t="e">
        <f t="shared" si="52"/>
        <v>#N/A</v>
      </c>
      <c r="I3387" s="29" t="str">
        <f>'施設リストA-1（直営）'!H1194</f>
        <v>新設</v>
      </c>
      <c r="J3387" s="30" t="e">
        <f>IF(I3387="新設",VLOOKUP('施設リストA-1（直営）'!I1194,'（新設）照明器具'!$B$5:$C$1990,2,FALSE),IF('部屋別効果（直）'!I3387="撤去",VLOOKUP('施設リストA-1（直営）'!I1194,'（既設）調査結果'!$B$5:$C$1998,2,FALSE),0))</f>
        <v>#N/A</v>
      </c>
      <c r="K3387" s="29">
        <f>'施設リストA-1（直営）'!K1194</f>
        <v>2</v>
      </c>
      <c r="L3387" s="29" t="str">
        <f>'施設リストA-1（直営）'!L1194</f>
        <v>撤去</v>
      </c>
      <c r="M3387" s="30">
        <f>IF(L3387="新設",VLOOKUP('施設リストA-1（直営）'!M1194,'（新設）照明器具'!$B$5:$C$1990,2,FALSE),IF('部屋別効果（直）'!L3387="撤去",VLOOKUP('施設リストA-1（直営）'!M1194,'（既設）調査結果'!$B$5:$C$1998,2,FALSE),0))</f>
        <v>45</v>
      </c>
      <c r="N3387" s="29">
        <f>'施設リストA-1（直営）'!O1194</f>
        <v>2</v>
      </c>
      <c r="O3387" s="29">
        <f>'施設リストA-1（直営）'!P1194</f>
        <v>0</v>
      </c>
      <c r="P3387" s="30">
        <f>IF(O3387="新設",VLOOKUP('施設リストA-1（直営）'!Q1194,'（新設）照明器具'!$B$5:$C$1990,2,FALSE),IF('部屋別効果（直）'!O3387="撤去",VLOOKUP('施設リストA-1（直営）'!Q1194,'（既設）調査結果'!$B$5:$C$1998,2,FALSE),0))</f>
        <v>0</v>
      </c>
      <c r="Q3387" s="29">
        <f>'施設リストA-1（直営）'!S1194</f>
        <v>0</v>
      </c>
      <c r="R3387" s="29">
        <f>'施設リストA-1（直営）'!T1194</f>
        <v>0</v>
      </c>
      <c r="S3387" s="30">
        <f>IF(R3387="新設",VLOOKUP('施設リストA-1（直営）'!U1194,'（新設）照明器具'!$B$5:$C$1990,2,FALSE),IF('部屋別効果（直）'!R3387="撤去",VLOOKUP('施設リストA-1（直営）'!U1194,'（既設）調査結果'!$B$5:$C$1998,2,FALSE),0))</f>
        <v>0</v>
      </c>
      <c r="T3387" s="29">
        <f>'施設リストA-1（直営）'!W1194</f>
        <v>0</v>
      </c>
      <c r="U3387" s="29">
        <f>'施設リストA-1（直営）'!X1194</f>
        <v>0</v>
      </c>
      <c r="V3387" s="30">
        <f>IF(U3387="新設",VLOOKUP('施設リストA-1（直営）'!Y1194,'（新設）照明器具'!$B$5:$C$1990,2,FALSE),IF('部屋別効果（直）'!U3387="撤去",VLOOKUP('施設リストA-1（直営）'!Y1194,'（既設）調査結果'!$B$5:$C$1998,2,FALSE),0))</f>
        <v>0</v>
      </c>
      <c r="W3387" s="29">
        <f>'施設リストA-1（直営）'!AA1194</f>
        <v>0</v>
      </c>
      <c r="X3387" s="29">
        <f>'施設リストA-1（直営）'!AB1194</f>
        <v>0</v>
      </c>
      <c r="Y3387" s="30">
        <f>IF(X3387="新設",VLOOKUP('施設リストA-1（直営）'!AC1194,'（新設）照明器具'!$B$5:$C$1990,2,FALSE),IF('部屋別効果（直）'!X3387="撤去",VLOOKUP('施設リストA-1（直営）'!AC1194,'（既設）調査結果'!$B$5:$C$1998,2,FALSE),0))</f>
        <v>0</v>
      </c>
      <c r="Z3387" s="29">
        <f>'施設リストA-1（直営）'!AE1194</f>
        <v>0</v>
      </c>
      <c r="AA3387" s="29">
        <f>'施設リストA-1（直営）'!AF1194</f>
        <v>0</v>
      </c>
      <c r="AB3387" s="30">
        <f>IF(AA3387="新設",VLOOKUP('施設リストA-1（直営）'!AG1194,'（新設）照明器具'!$B$5:$C$1990,2,FALSE),IF('部屋別効果（直）'!AA3387="撤去",VLOOKUP('施設リストA-1（直営）'!AG1194,'（既設）調査結果'!$B$5:$C$1998,2,FALSE),0))</f>
        <v>0</v>
      </c>
      <c r="AC3387" s="29">
        <f>'施設リストA-1（直営）'!AI1194</f>
        <v>0</v>
      </c>
      <c r="AD3387" s="29">
        <f>'施設リストA-1（直営）'!AJ1194</f>
        <v>0</v>
      </c>
      <c r="AE3387" s="30">
        <f>IF(AD3387="新設",VLOOKUP('施設リストA-1（直営）'!AK1194,'（新設）照明器具'!$B$5:$C$1990,2,FALSE),IF('部屋別効果（直）'!AD3387="撤去",VLOOKUP('施設リストA-1（直営）'!AK1194,'（既設）調査結果'!$B$5:$C$1998,2,FALSE),0))</f>
        <v>0</v>
      </c>
      <c r="AF3387" s="29">
        <f>'施設リストA-1（直営）'!AM1194</f>
        <v>0</v>
      </c>
      <c r="AG3387" s="29">
        <f>'施設リストA-1（直営）'!AN1194</f>
        <v>0</v>
      </c>
      <c r="AH3387" s="30">
        <f>IF(AG3387="新設",VLOOKUP('施設リストA-1（直営）'!AO1194,'（新設）照明器具'!$B$5:$C$1990,2,FALSE),IF('部屋別効果（直）'!AG3387="撤去",VLOOKUP('施設リストA-1（直営）'!AO1194,'（既設）調査結果'!$B$5:$C$1998,2,FALSE),0))</f>
        <v>0</v>
      </c>
      <c r="AI3387" s="29">
        <f>'施設リストA-1（直営）'!AQ1194</f>
        <v>0</v>
      </c>
      <c r="AJ3387" s="29">
        <f>'施設リストA-1（直営）'!AR1194</f>
        <v>0</v>
      </c>
      <c r="AK3387" s="30">
        <f>IF(AJ3387="新設",VLOOKUP('施設リストA-1（直営）'!AS1194,'（新設）照明器具'!$B$5:$C$1990,2,FALSE),IF('部屋別効果（直）'!AJ3387="撤去",VLOOKUP('施設リストA-1（直営）'!AS1194,'（既設）調査結果'!$B$5:$C$1998,2,FALSE),0))</f>
        <v>0</v>
      </c>
      <c r="AL3387" s="29">
        <f>'施設リストA-1（直営）'!AU1194</f>
        <v>0</v>
      </c>
    </row>
    <row r="3388" spans="1:38" customFormat="1">
      <c r="A3388" s="17">
        <f>'施設リストA-1（直営）'!A1239</f>
        <v>0</v>
      </c>
      <c r="B3388" s="16" t="str">
        <f>'施設リストA-1（直営）'!B1195</f>
        <v>日吉ヶ丘高</v>
      </c>
      <c r="C3388" s="14">
        <f>'施設リストA-1（直営）'!C1195</f>
        <v>0</v>
      </c>
      <c r="D3388" s="94" t="str">
        <f>'施設リストA-1（直営）'!D1195</f>
        <v>階段</v>
      </c>
      <c r="E3388" s="20">
        <f>'施設リストA-1（直営）'!E1195</f>
        <v>210</v>
      </c>
      <c r="F3388" s="20">
        <f>'施設リストA-1（直営）'!F1195</f>
        <v>10</v>
      </c>
      <c r="G3388" s="13">
        <f>'施設リストA-1（直営）'!G1195</f>
        <v>2100</v>
      </c>
      <c r="H3388" s="28">
        <f t="shared" si="52"/>
        <v>0</v>
      </c>
      <c r="I3388" s="29">
        <f>'施設リストA-1（直営）'!H1195</f>
        <v>0</v>
      </c>
      <c r="J3388" s="30">
        <f>IF(I3388="新設",VLOOKUP('施設リストA-1（直営）'!I1195,'（新設）照明器具'!$B$5:$C$1990,2,FALSE),IF('部屋別効果（直）'!I3388="撤去",VLOOKUP('施設リストA-1（直営）'!I1195,'（既設）調査結果'!$B$5:$C$1998,2,FALSE),0))</f>
        <v>0</v>
      </c>
      <c r="K3388" s="29">
        <f>'施設リストA-1（直営）'!K1195</f>
        <v>0</v>
      </c>
      <c r="L3388" s="29">
        <f>'施設リストA-1（直営）'!L1195</f>
        <v>0</v>
      </c>
      <c r="M3388" s="30">
        <f>IF(L3388="新設",VLOOKUP('施設リストA-1（直営）'!M1195,'（新設）照明器具'!$B$5:$C$1990,2,FALSE),IF('部屋別効果（直）'!L3388="撤去",VLOOKUP('施設リストA-1（直営）'!M1195,'（既設）調査結果'!$B$5:$C$1998,2,FALSE),0))</f>
        <v>0</v>
      </c>
      <c r="N3388" s="29">
        <f>'施設リストA-1（直営）'!O1195</f>
        <v>0</v>
      </c>
      <c r="O3388" s="29">
        <f>'施設リストA-1（直営）'!P1195</f>
        <v>0</v>
      </c>
      <c r="P3388" s="30">
        <f>IF(O3388="新設",VLOOKUP('施設リストA-1（直営）'!Q1195,'（新設）照明器具'!$B$5:$C$1990,2,FALSE),IF('部屋別効果（直）'!O3388="撤去",VLOOKUP('施設リストA-1（直営）'!Q1195,'（既設）調査結果'!$B$5:$C$1998,2,FALSE),0))</f>
        <v>0</v>
      </c>
      <c r="Q3388" s="29">
        <f>'施設リストA-1（直営）'!S1195</f>
        <v>0</v>
      </c>
      <c r="R3388" s="29">
        <f>'施設リストA-1（直営）'!T1195</f>
        <v>0</v>
      </c>
      <c r="S3388" s="30">
        <f>IF(R3388="新設",VLOOKUP('施設リストA-1（直営）'!U1195,'（新設）照明器具'!$B$5:$C$1990,2,FALSE),IF('部屋別効果（直）'!R3388="撤去",VLOOKUP('施設リストA-1（直営）'!U1195,'（既設）調査結果'!$B$5:$C$1998,2,FALSE),0))</f>
        <v>0</v>
      </c>
      <c r="T3388" s="29">
        <f>'施設リストA-1（直営）'!W1195</f>
        <v>0</v>
      </c>
      <c r="U3388" s="29">
        <f>'施設リストA-1（直営）'!X1195</f>
        <v>0</v>
      </c>
      <c r="V3388" s="30">
        <f>IF(U3388="新設",VLOOKUP('施設リストA-1（直営）'!Y1195,'（新設）照明器具'!$B$5:$C$1990,2,FALSE),IF('部屋別効果（直）'!U3388="撤去",VLOOKUP('施設リストA-1（直営）'!Y1195,'（既設）調査結果'!$B$5:$C$1998,2,FALSE),0))</f>
        <v>0</v>
      </c>
      <c r="W3388" s="29">
        <f>'施設リストA-1（直営）'!AA1195</f>
        <v>0</v>
      </c>
      <c r="X3388" s="29">
        <f>'施設リストA-1（直営）'!AB1195</f>
        <v>0</v>
      </c>
      <c r="Y3388" s="30">
        <f>IF(X3388="新設",VLOOKUP('施設リストA-1（直営）'!AC1195,'（新設）照明器具'!$B$5:$C$1990,2,FALSE),IF('部屋別効果（直）'!X3388="撤去",VLOOKUP('施設リストA-1（直営）'!AC1195,'（既設）調査結果'!$B$5:$C$1998,2,FALSE),0))</f>
        <v>0</v>
      </c>
      <c r="Z3388" s="29">
        <f>'施設リストA-1（直営）'!AE1195</f>
        <v>0</v>
      </c>
      <c r="AA3388" s="29">
        <f>'施設リストA-1（直営）'!AF1195</f>
        <v>0</v>
      </c>
      <c r="AB3388" s="30">
        <f>IF(AA3388="新設",VLOOKUP('施設リストA-1（直営）'!AG1195,'（新設）照明器具'!$B$5:$C$1990,2,FALSE),IF('部屋別効果（直）'!AA3388="撤去",VLOOKUP('施設リストA-1（直営）'!AG1195,'（既設）調査結果'!$B$5:$C$1998,2,FALSE),0))</f>
        <v>0</v>
      </c>
      <c r="AC3388" s="29">
        <f>'施設リストA-1（直営）'!AI1195</f>
        <v>0</v>
      </c>
      <c r="AD3388" s="29">
        <f>'施設リストA-1（直営）'!AJ1195</f>
        <v>0</v>
      </c>
      <c r="AE3388" s="30">
        <f>IF(AD3388="新設",VLOOKUP('施設リストA-1（直営）'!AK1195,'（新設）照明器具'!$B$5:$C$1990,2,FALSE),IF('部屋別効果（直）'!AD3388="撤去",VLOOKUP('施設リストA-1（直営）'!AK1195,'（既設）調査結果'!$B$5:$C$1998,2,FALSE),0))</f>
        <v>0</v>
      </c>
      <c r="AF3388" s="29">
        <f>'施設リストA-1（直営）'!AM1195</f>
        <v>0</v>
      </c>
      <c r="AG3388" s="29">
        <f>'施設リストA-1（直営）'!AN1195</f>
        <v>0</v>
      </c>
      <c r="AH3388" s="30">
        <f>IF(AG3388="新設",VLOOKUP('施設リストA-1（直営）'!AO1195,'（新設）照明器具'!$B$5:$C$1990,2,FALSE),IF('部屋別効果（直）'!AG3388="撤去",VLOOKUP('施設リストA-1（直営）'!AO1195,'（既設）調査結果'!$B$5:$C$1998,2,FALSE),0))</f>
        <v>0</v>
      </c>
      <c r="AI3388" s="29">
        <f>'施設リストA-1（直営）'!AQ1195</f>
        <v>0</v>
      </c>
      <c r="AJ3388" s="29">
        <f>'施設リストA-1（直営）'!AR1195</f>
        <v>0</v>
      </c>
      <c r="AK3388" s="30">
        <f>IF(AJ3388="新設",VLOOKUP('施設リストA-1（直営）'!AS1195,'（新設）照明器具'!$B$5:$C$1990,2,FALSE),IF('部屋別効果（直）'!AJ3388="撤去",VLOOKUP('施設リストA-1（直営）'!AS1195,'（既設）調査結果'!$B$5:$C$1998,2,FALSE),0))</f>
        <v>0</v>
      </c>
      <c r="AL3388" s="29">
        <f>'施設リストA-1（直営）'!AU1195</f>
        <v>0</v>
      </c>
    </row>
    <row r="3389" spans="1:38" customFormat="1">
      <c r="A3389" s="17">
        <f>'施設リストA-1（直営）'!A1240</f>
        <v>0</v>
      </c>
      <c r="B3389" s="16" t="str">
        <f>'施設リストA-1（直営）'!B1196</f>
        <v>日吉ヶ丘高</v>
      </c>
      <c r="C3389" s="14">
        <f>'施設リストA-1（直営）'!C1196</f>
        <v>0</v>
      </c>
      <c r="D3389" s="94" t="str">
        <f>'施設リストA-1（直営）'!D1196</f>
        <v>誘導灯</v>
      </c>
      <c r="E3389" s="20">
        <f>'施設リストA-1（直営）'!E1196</f>
        <v>365</v>
      </c>
      <c r="F3389" s="20">
        <f>'施設リストA-1（直営）'!F1196</f>
        <v>24</v>
      </c>
      <c r="G3389" s="13">
        <f>'施設リストA-1（直営）'!G1196</f>
        <v>8760</v>
      </c>
      <c r="H3389" s="28" t="e">
        <f t="shared" si="52"/>
        <v>#N/A</v>
      </c>
      <c r="I3389" s="29" t="str">
        <f>'施設リストA-1（直営）'!H1196</f>
        <v>新設</v>
      </c>
      <c r="J3389" s="30" t="e">
        <f>IF(I3389="新設",VLOOKUP('施設リストA-1（直営）'!I1196,'（新設）照明器具'!$B$5:$C$1990,2,FALSE),IF('部屋別効果（直）'!I3389="撤去",VLOOKUP('施設リストA-1（直営）'!I1196,'（既設）調査結果'!$B$5:$C$1998,2,FALSE),0))</f>
        <v>#N/A</v>
      </c>
      <c r="K3389" s="29">
        <f>'施設リストA-1（直営）'!K1196</f>
        <v>1</v>
      </c>
      <c r="L3389" s="29" t="str">
        <f>'施設リストA-1（直営）'!L1196</f>
        <v>撤去</v>
      </c>
      <c r="M3389" s="30">
        <f>IF(L3389="新設",VLOOKUP('施設リストA-1（直営）'!M1196,'（新設）照明器具'!$B$5:$C$1990,2,FALSE),IF('部屋別効果（直）'!L3389="撤去",VLOOKUP('施設リストA-1（直営）'!M1196,'（既設）調査結果'!$B$5:$C$1998,2,FALSE),0))</f>
        <v>24</v>
      </c>
      <c r="N3389" s="29">
        <f>'施設リストA-1（直営）'!O1196</f>
        <v>1</v>
      </c>
      <c r="O3389" s="29">
        <f>'施設リストA-1（直営）'!P1196</f>
        <v>0</v>
      </c>
      <c r="P3389" s="30">
        <f>IF(O3389="新設",VLOOKUP('施設リストA-1（直営）'!Q1196,'（新設）照明器具'!$B$5:$C$1990,2,FALSE),IF('部屋別効果（直）'!O3389="撤去",VLOOKUP('施設リストA-1（直営）'!Q1196,'（既設）調査結果'!$B$5:$C$1998,2,FALSE),0))</f>
        <v>0</v>
      </c>
      <c r="Q3389" s="29">
        <f>'施設リストA-1（直営）'!S1196</f>
        <v>0</v>
      </c>
      <c r="R3389" s="29">
        <f>'施設リストA-1（直営）'!T1196</f>
        <v>0</v>
      </c>
      <c r="S3389" s="30">
        <f>IF(R3389="新設",VLOOKUP('施設リストA-1（直営）'!U1196,'（新設）照明器具'!$B$5:$C$1990,2,FALSE),IF('部屋別効果（直）'!R3389="撤去",VLOOKUP('施設リストA-1（直営）'!U1196,'（既設）調査結果'!$B$5:$C$1998,2,FALSE),0))</f>
        <v>0</v>
      </c>
      <c r="T3389" s="29">
        <f>'施設リストA-1（直営）'!W1196</f>
        <v>0</v>
      </c>
      <c r="U3389" s="29">
        <f>'施設リストA-1（直営）'!X1196</f>
        <v>0</v>
      </c>
      <c r="V3389" s="30">
        <f>IF(U3389="新設",VLOOKUP('施設リストA-1（直営）'!Y1196,'（新設）照明器具'!$B$5:$C$1990,2,FALSE),IF('部屋別効果（直）'!U3389="撤去",VLOOKUP('施設リストA-1（直営）'!Y1196,'（既設）調査結果'!$B$5:$C$1998,2,FALSE),0))</f>
        <v>0</v>
      </c>
      <c r="W3389" s="29">
        <f>'施設リストA-1（直営）'!AA1196</f>
        <v>0</v>
      </c>
      <c r="X3389" s="29">
        <f>'施設リストA-1（直営）'!AB1196</f>
        <v>0</v>
      </c>
      <c r="Y3389" s="30">
        <f>IF(X3389="新設",VLOOKUP('施設リストA-1（直営）'!AC1196,'（新設）照明器具'!$B$5:$C$1990,2,FALSE),IF('部屋別効果（直）'!X3389="撤去",VLOOKUP('施設リストA-1（直営）'!AC1196,'（既設）調査結果'!$B$5:$C$1998,2,FALSE),0))</f>
        <v>0</v>
      </c>
      <c r="Z3389" s="29">
        <f>'施設リストA-1（直営）'!AE1196</f>
        <v>0</v>
      </c>
      <c r="AA3389" s="29">
        <f>'施設リストA-1（直営）'!AF1196</f>
        <v>0</v>
      </c>
      <c r="AB3389" s="30">
        <f>IF(AA3389="新設",VLOOKUP('施設リストA-1（直営）'!AG1196,'（新設）照明器具'!$B$5:$C$1990,2,FALSE),IF('部屋別効果（直）'!AA3389="撤去",VLOOKUP('施設リストA-1（直営）'!AG1196,'（既設）調査結果'!$B$5:$C$1998,2,FALSE),0))</f>
        <v>0</v>
      </c>
      <c r="AC3389" s="29">
        <f>'施設リストA-1（直営）'!AI1196</f>
        <v>0</v>
      </c>
      <c r="AD3389" s="29">
        <f>'施設リストA-1（直営）'!AJ1196</f>
        <v>0</v>
      </c>
      <c r="AE3389" s="30">
        <f>IF(AD3389="新設",VLOOKUP('施設リストA-1（直営）'!AK1196,'（新設）照明器具'!$B$5:$C$1990,2,FALSE),IF('部屋別効果（直）'!AD3389="撤去",VLOOKUP('施設リストA-1（直営）'!AK1196,'（既設）調査結果'!$B$5:$C$1998,2,FALSE),0))</f>
        <v>0</v>
      </c>
      <c r="AF3389" s="29">
        <f>'施設リストA-1（直営）'!AM1196</f>
        <v>0</v>
      </c>
      <c r="AG3389" s="29">
        <f>'施設リストA-1（直営）'!AN1196</f>
        <v>0</v>
      </c>
      <c r="AH3389" s="30">
        <f>IF(AG3389="新設",VLOOKUP('施設リストA-1（直営）'!AO1196,'（新設）照明器具'!$B$5:$C$1990,2,FALSE),IF('部屋別効果（直）'!AG3389="撤去",VLOOKUP('施設リストA-1（直営）'!AO1196,'（既設）調査結果'!$B$5:$C$1998,2,FALSE),0))</f>
        <v>0</v>
      </c>
      <c r="AI3389" s="29">
        <f>'施設リストA-1（直営）'!AQ1196</f>
        <v>0</v>
      </c>
      <c r="AJ3389" s="29">
        <f>'施設リストA-1（直営）'!AR1196</f>
        <v>0</v>
      </c>
      <c r="AK3389" s="30">
        <f>IF(AJ3389="新設",VLOOKUP('施設リストA-1（直営）'!AS1196,'（新設）照明器具'!$B$5:$C$1990,2,FALSE),IF('部屋別効果（直）'!AJ3389="撤去",VLOOKUP('施設リストA-1（直営）'!AS1196,'（既設）調査結果'!$B$5:$C$1998,2,FALSE),0))</f>
        <v>0</v>
      </c>
      <c r="AL3389" s="29">
        <f>'施設リストA-1（直営）'!AU1196</f>
        <v>0</v>
      </c>
    </row>
    <row r="3390" spans="1:38" customFormat="1">
      <c r="A3390" s="17">
        <f>'施設リストA-1（直営）'!A1241</f>
        <v>0</v>
      </c>
      <c r="B3390" s="16" t="str">
        <f>'施設リストA-1（直営）'!B1197</f>
        <v>紫野高</v>
      </c>
      <c r="C3390" s="14">
        <f>'施設リストA-1（直営）'!C1197</f>
        <v>1</v>
      </c>
      <c r="D3390" s="94" t="str">
        <f>'施設リストA-1（直営）'!D1197</f>
        <v>校長室</v>
      </c>
      <c r="E3390" s="20">
        <f>'施設リストA-1（直営）'!E1197</f>
        <v>250</v>
      </c>
      <c r="F3390" s="20">
        <f>'施設リストA-1（直営）'!F1197</f>
        <v>12</v>
      </c>
      <c r="G3390" s="13">
        <f>'施設リストA-1（直営）'!G1197</f>
        <v>3000</v>
      </c>
      <c r="H3390" s="28" t="e">
        <f t="shared" si="52"/>
        <v>#N/A</v>
      </c>
      <c r="I3390" s="29" t="str">
        <f>'施設リストA-1（直営）'!H1197</f>
        <v>新設</v>
      </c>
      <c r="J3390" s="30" t="e">
        <f>IF(I3390="新設",VLOOKUP('施設リストA-1（直営）'!I1197,'（新設）照明器具'!$B$5:$C$1990,2,FALSE),IF('部屋別効果（直）'!I3390="撤去",VLOOKUP('施設リストA-1（直営）'!I1197,'（既設）調査結果'!$B$5:$C$1998,2,FALSE),0))</f>
        <v>#N/A</v>
      </c>
      <c r="K3390" s="29">
        <f>'施設リストA-1（直営）'!K1197</f>
        <v>6</v>
      </c>
      <c r="L3390" s="29" t="str">
        <f>'施設リストA-1（直営）'!L1197</f>
        <v>撤去</v>
      </c>
      <c r="M3390" s="30">
        <f>IF(L3390="新設",VLOOKUP('施設リストA-1（直営）'!M1197,'（新設）照明器具'!$B$5:$C$1990,2,FALSE),IF('部屋別効果（直）'!L3390="撤去",VLOOKUP('施設リストA-1（直営）'!M1197,'（既設）調査結果'!$B$5:$C$1998,2,FALSE),0))</f>
        <v>86</v>
      </c>
      <c r="N3390" s="29">
        <f>'施設リストA-1（直営）'!O1197</f>
        <v>6</v>
      </c>
      <c r="O3390" s="29">
        <f>'施設リストA-1（直営）'!P1197</f>
        <v>0</v>
      </c>
      <c r="P3390" s="30">
        <f>IF(O3390="新設",VLOOKUP('施設リストA-1（直営）'!Q1197,'（新設）照明器具'!$B$5:$C$1990,2,FALSE),IF('部屋別効果（直）'!O3390="撤去",VLOOKUP('施設リストA-1（直営）'!Q1197,'（既設）調査結果'!$B$5:$C$1998,2,FALSE),0))</f>
        <v>0</v>
      </c>
      <c r="Q3390" s="29">
        <f>'施設リストA-1（直営）'!S1197</f>
        <v>0</v>
      </c>
      <c r="R3390" s="29">
        <f>'施設リストA-1（直営）'!T1197</f>
        <v>0</v>
      </c>
      <c r="S3390" s="30">
        <f>IF(R3390="新設",VLOOKUP('施設リストA-1（直営）'!U1197,'（新設）照明器具'!$B$5:$C$1990,2,FALSE),IF('部屋別効果（直）'!R3390="撤去",VLOOKUP('施設リストA-1（直営）'!U1197,'（既設）調査結果'!$B$5:$C$1998,2,FALSE),0))</f>
        <v>0</v>
      </c>
      <c r="T3390" s="29">
        <f>'施設リストA-1（直営）'!W1197</f>
        <v>0</v>
      </c>
      <c r="U3390" s="29">
        <f>'施設リストA-1（直営）'!X1197</f>
        <v>0</v>
      </c>
      <c r="V3390" s="30">
        <f>IF(U3390="新設",VLOOKUP('施設リストA-1（直営）'!Y1197,'（新設）照明器具'!$B$5:$C$1990,2,FALSE),IF('部屋別効果（直）'!U3390="撤去",VLOOKUP('施設リストA-1（直営）'!Y1197,'（既設）調査結果'!$B$5:$C$1998,2,FALSE),0))</f>
        <v>0</v>
      </c>
      <c r="W3390" s="29">
        <f>'施設リストA-1（直営）'!AA1197</f>
        <v>0</v>
      </c>
      <c r="X3390" s="29">
        <f>'施設リストA-1（直営）'!AB1197</f>
        <v>0</v>
      </c>
      <c r="Y3390" s="30">
        <f>IF(X3390="新設",VLOOKUP('施設リストA-1（直営）'!AC1197,'（新設）照明器具'!$B$5:$C$1990,2,FALSE),IF('部屋別効果（直）'!X3390="撤去",VLOOKUP('施設リストA-1（直営）'!AC1197,'（既設）調査結果'!$B$5:$C$1998,2,FALSE),0))</f>
        <v>0</v>
      </c>
      <c r="Z3390" s="29">
        <f>'施設リストA-1（直営）'!AE1197</f>
        <v>0</v>
      </c>
      <c r="AA3390" s="29">
        <f>'施設リストA-1（直営）'!AF1197</f>
        <v>0</v>
      </c>
      <c r="AB3390" s="30">
        <f>IF(AA3390="新設",VLOOKUP('施設リストA-1（直営）'!AG1197,'（新設）照明器具'!$B$5:$C$1990,2,FALSE),IF('部屋別効果（直）'!AA3390="撤去",VLOOKUP('施設リストA-1（直営）'!AG1197,'（既設）調査結果'!$B$5:$C$1998,2,FALSE),0))</f>
        <v>0</v>
      </c>
      <c r="AC3390" s="29">
        <f>'施設リストA-1（直営）'!AI1197</f>
        <v>0</v>
      </c>
      <c r="AD3390" s="29">
        <f>'施設リストA-1（直営）'!AJ1197</f>
        <v>0</v>
      </c>
      <c r="AE3390" s="30">
        <f>IF(AD3390="新設",VLOOKUP('施設リストA-1（直営）'!AK1197,'（新設）照明器具'!$B$5:$C$1990,2,FALSE),IF('部屋別効果（直）'!AD3390="撤去",VLOOKUP('施設リストA-1（直営）'!AK1197,'（既設）調査結果'!$B$5:$C$1998,2,FALSE),0))</f>
        <v>0</v>
      </c>
      <c r="AF3390" s="29">
        <f>'施設リストA-1（直営）'!AM1197</f>
        <v>0</v>
      </c>
      <c r="AG3390" s="29">
        <f>'施設リストA-1（直営）'!AN1197</f>
        <v>0</v>
      </c>
      <c r="AH3390" s="30">
        <f>IF(AG3390="新設",VLOOKUP('施設リストA-1（直営）'!AO1197,'（新設）照明器具'!$B$5:$C$1990,2,FALSE),IF('部屋別効果（直）'!AG3390="撤去",VLOOKUP('施設リストA-1（直営）'!AO1197,'（既設）調査結果'!$B$5:$C$1998,2,FALSE),0))</f>
        <v>0</v>
      </c>
      <c r="AI3390" s="29">
        <f>'施設リストA-1（直営）'!AQ1197</f>
        <v>0</v>
      </c>
      <c r="AJ3390" s="29">
        <f>'施設リストA-1（直営）'!AR1197</f>
        <v>0</v>
      </c>
      <c r="AK3390" s="30">
        <f>IF(AJ3390="新設",VLOOKUP('施設リストA-1（直営）'!AS1197,'（新設）照明器具'!$B$5:$C$1990,2,FALSE),IF('部屋別効果（直）'!AJ3390="撤去",VLOOKUP('施設リストA-1（直営）'!AS1197,'（既設）調査結果'!$B$5:$C$1998,2,FALSE),0))</f>
        <v>0</v>
      </c>
      <c r="AL3390" s="29">
        <f>'施設リストA-1（直営）'!AU1197</f>
        <v>0</v>
      </c>
    </row>
    <row r="3391" spans="1:38" customFormat="1">
      <c r="A3391" s="17">
        <f>'施設リストA-1（直営）'!A1242</f>
        <v>0</v>
      </c>
      <c r="B3391" s="16" t="str">
        <f>'施設リストA-1（直営）'!B1198</f>
        <v>紫野高</v>
      </c>
      <c r="C3391" s="14">
        <f>'施設リストA-1（直営）'!C1198</f>
        <v>1</v>
      </c>
      <c r="D3391" s="94" t="str">
        <f>'施設リストA-1（直営）'!D1198</f>
        <v>事務室</v>
      </c>
      <c r="E3391" s="20">
        <f>'施設リストA-1（直営）'!E1198</f>
        <v>250</v>
      </c>
      <c r="F3391" s="20">
        <f>'施設リストA-1（直営）'!F1198</f>
        <v>4</v>
      </c>
      <c r="G3391" s="13">
        <f>'施設リストA-1（直営）'!G1198</f>
        <v>1000</v>
      </c>
      <c r="H3391" s="28" t="e">
        <f t="shared" si="52"/>
        <v>#N/A</v>
      </c>
      <c r="I3391" s="29" t="str">
        <f>'施設リストA-1（直営）'!H1198</f>
        <v>新設</v>
      </c>
      <c r="J3391" s="30" t="e">
        <f>IF(I3391="新設",VLOOKUP('施設リストA-1（直営）'!I1198,'（新設）照明器具'!$B$5:$C$1990,2,FALSE),IF('部屋別効果（直）'!I3391="撤去",VLOOKUP('施設リストA-1（直営）'!I1198,'（既設）調査結果'!$B$5:$C$1998,2,FALSE),0))</f>
        <v>#N/A</v>
      </c>
      <c r="K3391" s="29">
        <f>'施設リストA-1（直営）'!K1198</f>
        <v>11</v>
      </c>
      <c r="L3391" s="29" t="str">
        <f>'施設リストA-1（直営）'!L1198</f>
        <v>撤去</v>
      </c>
      <c r="M3391" s="30">
        <f>IF(L3391="新設",VLOOKUP('施設リストA-1（直営）'!M1198,'（新設）照明器具'!$B$5:$C$1990,2,FALSE),IF('部屋別効果（直）'!L3391="撤去",VLOOKUP('施設リストA-1（直営）'!M1198,'（既設）調査結果'!$B$5:$C$1998,2,FALSE),0))</f>
        <v>86</v>
      </c>
      <c r="N3391" s="29">
        <f>'施設リストA-1（直営）'!O1198</f>
        <v>11</v>
      </c>
      <c r="O3391" s="29">
        <f>'施設リストA-1（直営）'!P1198</f>
        <v>0</v>
      </c>
      <c r="P3391" s="30">
        <f>IF(O3391="新設",VLOOKUP('施設リストA-1（直営）'!Q1198,'（新設）照明器具'!$B$5:$C$1990,2,FALSE),IF('部屋別効果（直）'!O3391="撤去",VLOOKUP('施設リストA-1（直営）'!Q1198,'（既設）調査結果'!$B$5:$C$1998,2,FALSE),0))</f>
        <v>0</v>
      </c>
      <c r="Q3391" s="29">
        <f>'施設リストA-1（直営）'!S1198</f>
        <v>0</v>
      </c>
      <c r="R3391" s="29">
        <f>'施設リストA-1（直営）'!T1198</f>
        <v>0</v>
      </c>
      <c r="S3391" s="30">
        <f>IF(R3391="新設",VLOOKUP('施設リストA-1（直営）'!U1198,'（新設）照明器具'!$B$5:$C$1990,2,FALSE),IF('部屋別効果（直）'!R3391="撤去",VLOOKUP('施設リストA-1（直営）'!U1198,'（既設）調査結果'!$B$5:$C$1998,2,FALSE),0))</f>
        <v>0</v>
      </c>
      <c r="T3391" s="29">
        <f>'施設リストA-1（直営）'!W1198</f>
        <v>0</v>
      </c>
      <c r="U3391" s="29">
        <f>'施設リストA-1（直営）'!X1198</f>
        <v>0</v>
      </c>
      <c r="V3391" s="30">
        <f>IF(U3391="新設",VLOOKUP('施設リストA-1（直営）'!Y1198,'（新設）照明器具'!$B$5:$C$1990,2,FALSE),IF('部屋別効果（直）'!U3391="撤去",VLOOKUP('施設リストA-1（直営）'!Y1198,'（既設）調査結果'!$B$5:$C$1998,2,FALSE),0))</f>
        <v>0</v>
      </c>
      <c r="W3391" s="29">
        <f>'施設リストA-1（直営）'!AA1198</f>
        <v>0</v>
      </c>
      <c r="X3391" s="29">
        <f>'施設リストA-1（直営）'!AB1198</f>
        <v>0</v>
      </c>
      <c r="Y3391" s="30">
        <f>IF(X3391="新設",VLOOKUP('施設リストA-1（直営）'!AC1198,'（新設）照明器具'!$B$5:$C$1990,2,FALSE),IF('部屋別効果（直）'!X3391="撤去",VLOOKUP('施設リストA-1（直営）'!AC1198,'（既設）調査結果'!$B$5:$C$1998,2,FALSE),0))</f>
        <v>0</v>
      </c>
      <c r="Z3391" s="29">
        <f>'施設リストA-1（直営）'!AE1198</f>
        <v>0</v>
      </c>
      <c r="AA3391" s="29">
        <f>'施設リストA-1（直営）'!AF1198</f>
        <v>0</v>
      </c>
      <c r="AB3391" s="30">
        <f>IF(AA3391="新設",VLOOKUP('施設リストA-1（直営）'!AG1198,'（新設）照明器具'!$B$5:$C$1990,2,FALSE),IF('部屋別効果（直）'!AA3391="撤去",VLOOKUP('施設リストA-1（直営）'!AG1198,'（既設）調査結果'!$B$5:$C$1998,2,FALSE),0))</f>
        <v>0</v>
      </c>
      <c r="AC3391" s="29">
        <f>'施設リストA-1（直営）'!AI1198</f>
        <v>0</v>
      </c>
      <c r="AD3391" s="29">
        <f>'施設リストA-1（直営）'!AJ1198</f>
        <v>0</v>
      </c>
      <c r="AE3391" s="30">
        <f>IF(AD3391="新設",VLOOKUP('施設リストA-1（直営）'!AK1198,'（新設）照明器具'!$B$5:$C$1990,2,FALSE),IF('部屋別効果（直）'!AD3391="撤去",VLOOKUP('施設リストA-1（直営）'!AK1198,'（既設）調査結果'!$B$5:$C$1998,2,FALSE),0))</f>
        <v>0</v>
      </c>
      <c r="AF3391" s="29">
        <f>'施設リストA-1（直営）'!AM1198</f>
        <v>0</v>
      </c>
      <c r="AG3391" s="29">
        <f>'施設リストA-1（直営）'!AN1198</f>
        <v>0</v>
      </c>
      <c r="AH3391" s="30">
        <f>IF(AG3391="新設",VLOOKUP('施設リストA-1（直営）'!AO1198,'（新設）照明器具'!$B$5:$C$1990,2,FALSE),IF('部屋別効果（直）'!AG3391="撤去",VLOOKUP('施設リストA-1（直営）'!AO1198,'（既設）調査結果'!$B$5:$C$1998,2,FALSE),0))</f>
        <v>0</v>
      </c>
      <c r="AI3391" s="29">
        <f>'施設リストA-1（直営）'!AQ1198</f>
        <v>0</v>
      </c>
      <c r="AJ3391" s="29">
        <f>'施設リストA-1（直営）'!AR1198</f>
        <v>0</v>
      </c>
      <c r="AK3391" s="30">
        <f>IF(AJ3391="新設",VLOOKUP('施設リストA-1（直営）'!AS1198,'（新設）照明器具'!$B$5:$C$1990,2,FALSE),IF('部屋別効果（直）'!AJ3391="撤去",VLOOKUP('施設リストA-1（直営）'!AS1198,'（既設）調査結果'!$B$5:$C$1998,2,FALSE),0))</f>
        <v>0</v>
      </c>
      <c r="AL3391" s="29">
        <f>'施設リストA-1（直営）'!AU1198</f>
        <v>0</v>
      </c>
    </row>
    <row r="3392" spans="1:38" customFormat="1">
      <c r="A3392" s="17">
        <f>'施設リストA-1（直営）'!A1243</f>
        <v>0</v>
      </c>
      <c r="B3392" s="16" t="str">
        <f>'施設リストA-1（直営）'!B1199</f>
        <v>紫野高</v>
      </c>
      <c r="C3392" s="14">
        <f>'施設リストA-1（直営）'!C1199</f>
        <v>1</v>
      </c>
      <c r="D3392" s="94" t="str">
        <f>'施設リストA-1（直営）'!D1199</f>
        <v>玄関ホール</v>
      </c>
      <c r="E3392" s="20">
        <f>'施設リストA-1（直営）'!E1199</f>
        <v>210</v>
      </c>
      <c r="F3392" s="20">
        <f>'施設リストA-1（直営）'!F1199</f>
        <v>10</v>
      </c>
      <c r="G3392" s="13">
        <f>'施設リストA-1（直営）'!G1199</f>
        <v>2100</v>
      </c>
      <c r="H3392" s="28" t="e">
        <f t="shared" si="52"/>
        <v>#N/A</v>
      </c>
      <c r="I3392" s="29" t="str">
        <f>'施設リストA-1（直営）'!H1199</f>
        <v>新設</v>
      </c>
      <c r="J3392" s="30" t="e">
        <f>IF(I3392="新設",VLOOKUP('施設リストA-1（直営）'!I1199,'（新設）照明器具'!$B$5:$C$1990,2,FALSE),IF('部屋別効果（直）'!I3392="撤去",VLOOKUP('施設リストA-1（直営）'!I1199,'（既設）調査結果'!$B$5:$C$1998,2,FALSE),0))</f>
        <v>#N/A</v>
      </c>
      <c r="K3392" s="29">
        <f>'施設リストA-1（直営）'!K1199</f>
        <v>2</v>
      </c>
      <c r="L3392" s="29" t="str">
        <f>'施設リストA-1（直営）'!L1199</f>
        <v>撤去</v>
      </c>
      <c r="M3392" s="30">
        <f>IF(L3392="新設",VLOOKUP('施設リストA-1（直営）'!M1199,'（新設）照明器具'!$B$5:$C$1990,2,FALSE),IF('部屋別効果（直）'!L3392="撤去",VLOOKUP('施設リストA-1（直営）'!M1199,'（既設）調査結果'!$B$5:$C$1998,2,FALSE),0))</f>
        <v>120</v>
      </c>
      <c r="N3392" s="29">
        <f>'施設リストA-1（直営）'!O1199</f>
        <v>2</v>
      </c>
      <c r="O3392" s="29">
        <f>'施設リストA-1（直営）'!P1199</f>
        <v>0</v>
      </c>
      <c r="P3392" s="30">
        <f>IF(O3392="新設",VLOOKUP('施設リストA-1（直営）'!Q1199,'（新設）照明器具'!$B$5:$C$1990,2,FALSE),IF('部屋別効果（直）'!O3392="撤去",VLOOKUP('施設リストA-1（直営）'!Q1199,'（既設）調査結果'!$B$5:$C$1998,2,FALSE),0))</f>
        <v>0</v>
      </c>
      <c r="Q3392" s="29">
        <f>'施設リストA-1（直営）'!S1199</f>
        <v>0</v>
      </c>
      <c r="R3392" s="29">
        <f>'施設リストA-1（直営）'!T1199</f>
        <v>0</v>
      </c>
      <c r="S3392" s="30">
        <f>IF(R3392="新設",VLOOKUP('施設リストA-1（直営）'!U1199,'（新設）照明器具'!$B$5:$C$1990,2,FALSE),IF('部屋別効果（直）'!R3392="撤去",VLOOKUP('施設リストA-1（直営）'!U1199,'（既設）調査結果'!$B$5:$C$1998,2,FALSE),0))</f>
        <v>0</v>
      </c>
      <c r="T3392" s="29">
        <f>'施設リストA-1（直営）'!W1199</f>
        <v>0</v>
      </c>
      <c r="U3392" s="29">
        <f>'施設リストA-1（直営）'!X1199</f>
        <v>0</v>
      </c>
      <c r="V3392" s="30">
        <f>IF(U3392="新設",VLOOKUP('施設リストA-1（直営）'!Y1199,'（新設）照明器具'!$B$5:$C$1990,2,FALSE),IF('部屋別効果（直）'!U3392="撤去",VLOOKUP('施設リストA-1（直営）'!Y1199,'（既設）調査結果'!$B$5:$C$1998,2,FALSE),0))</f>
        <v>0</v>
      </c>
      <c r="W3392" s="29">
        <f>'施設リストA-1（直営）'!AA1199</f>
        <v>0</v>
      </c>
      <c r="X3392" s="29">
        <f>'施設リストA-1（直営）'!AB1199</f>
        <v>0</v>
      </c>
      <c r="Y3392" s="30">
        <f>IF(X3392="新設",VLOOKUP('施設リストA-1（直営）'!AC1199,'（新設）照明器具'!$B$5:$C$1990,2,FALSE),IF('部屋別効果（直）'!X3392="撤去",VLOOKUP('施設リストA-1（直営）'!AC1199,'（既設）調査結果'!$B$5:$C$1998,2,FALSE),0))</f>
        <v>0</v>
      </c>
      <c r="Z3392" s="29">
        <f>'施設リストA-1（直営）'!AE1199</f>
        <v>0</v>
      </c>
      <c r="AA3392" s="29">
        <f>'施設リストA-1（直営）'!AF1199</f>
        <v>0</v>
      </c>
      <c r="AB3392" s="30">
        <f>IF(AA3392="新設",VLOOKUP('施設リストA-1（直営）'!AG1199,'（新設）照明器具'!$B$5:$C$1990,2,FALSE),IF('部屋別効果（直）'!AA3392="撤去",VLOOKUP('施設リストA-1（直営）'!AG1199,'（既設）調査結果'!$B$5:$C$1998,2,FALSE),0))</f>
        <v>0</v>
      </c>
      <c r="AC3392" s="29">
        <f>'施設リストA-1（直営）'!AI1199</f>
        <v>0</v>
      </c>
      <c r="AD3392" s="29">
        <f>'施設リストA-1（直営）'!AJ1199</f>
        <v>0</v>
      </c>
      <c r="AE3392" s="30">
        <f>IF(AD3392="新設",VLOOKUP('施設リストA-1（直営）'!AK1199,'（新設）照明器具'!$B$5:$C$1990,2,FALSE),IF('部屋別効果（直）'!AD3392="撤去",VLOOKUP('施設リストA-1（直営）'!AK1199,'（既設）調査結果'!$B$5:$C$1998,2,FALSE),0))</f>
        <v>0</v>
      </c>
      <c r="AF3392" s="29">
        <f>'施設リストA-1（直営）'!AM1199</f>
        <v>0</v>
      </c>
      <c r="AG3392" s="29">
        <f>'施設リストA-1（直営）'!AN1199</f>
        <v>0</v>
      </c>
      <c r="AH3392" s="30">
        <f>IF(AG3392="新設",VLOOKUP('施設リストA-1（直営）'!AO1199,'（新設）照明器具'!$B$5:$C$1990,2,FALSE),IF('部屋別効果（直）'!AG3392="撤去",VLOOKUP('施設リストA-1（直営）'!AO1199,'（既設）調査結果'!$B$5:$C$1998,2,FALSE),0))</f>
        <v>0</v>
      </c>
      <c r="AI3392" s="29">
        <f>'施設リストA-1（直営）'!AQ1199</f>
        <v>0</v>
      </c>
      <c r="AJ3392" s="29">
        <f>'施設リストA-1（直営）'!AR1199</f>
        <v>0</v>
      </c>
      <c r="AK3392" s="30">
        <f>IF(AJ3392="新設",VLOOKUP('施設リストA-1（直営）'!AS1199,'（新設）照明器具'!$B$5:$C$1990,2,FALSE),IF('部屋別効果（直）'!AJ3392="撤去",VLOOKUP('施設リストA-1（直営）'!AS1199,'（既設）調査結果'!$B$5:$C$1998,2,FALSE),0))</f>
        <v>0</v>
      </c>
      <c r="AL3392" s="29">
        <f>'施設リストA-1（直営）'!AU1199</f>
        <v>0</v>
      </c>
    </row>
    <row r="3393" spans="1:38" customFormat="1">
      <c r="A3393" s="17">
        <f>'施設リストA-1（直営）'!A1244</f>
        <v>0</v>
      </c>
      <c r="B3393" s="16" t="str">
        <f>'施設リストA-1（直営）'!B1200</f>
        <v>紫野高</v>
      </c>
      <c r="C3393" s="14">
        <f>'施設リストA-1（直営）'!C1200</f>
        <v>1</v>
      </c>
      <c r="D3393" s="94" t="str">
        <f>'施設リストA-1（直営）'!D1200</f>
        <v>応接室</v>
      </c>
      <c r="E3393" s="20">
        <f>'施設リストA-1（直営）'!E1200</f>
        <v>250</v>
      </c>
      <c r="F3393" s="20">
        <f>'施設リストA-1（直営）'!F1200</f>
        <v>4</v>
      </c>
      <c r="G3393" s="13">
        <f>'施設リストA-1（直営）'!G1200</f>
        <v>1000</v>
      </c>
      <c r="H3393" s="28" t="e">
        <f t="shared" si="52"/>
        <v>#N/A</v>
      </c>
      <c r="I3393" s="29" t="str">
        <f>'施設リストA-1（直営）'!H1200</f>
        <v>新設</v>
      </c>
      <c r="J3393" s="30" t="e">
        <f>IF(I3393="新設",VLOOKUP('施設リストA-1（直営）'!I1200,'（新設）照明器具'!$B$5:$C$1990,2,FALSE),IF('部屋別効果（直）'!I3393="撤去",VLOOKUP('施設リストA-1（直営）'!I1200,'（既設）調査結果'!$B$5:$C$1998,2,FALSE),0))</f>
        <v>#N/A</v>
      </c>
      <c r="K3393" s="29">
        <f>'施設リストA-1（直営）'!K1200</f>
        <v>2</v>
      </c>
      <c r="L3393" s="29" t="str">
        <f>'施設リストA-1（直営）'!L1200</f>
        <v>撤去</v>
      </c>
      <c r="M3393" s="30">
        <f>IF(L3393="新設",VLOOKUP('施設リストA-1（直営）'!M1200,'（新設）照明器具'!$B$5:$C$1990,2,FALSE),IF('部屋別効果（直）'!L3393="撤去",VLOOKUP('施設リストA-1（直営）'!M1200,'（既設）調査結果'!$B$5:$C$1998,2,FALSE),0))</f>
        <v>165</v>
      </c>
      <c r="N3393" s="29">
        <f>'施設リストA-1（直営）'!O1200</f>
        <v>2</v>
      </c>
      <c r="O3393" s="29">
        <f>'施設リストA-1（直営）'!P1200</f>
        <v>0</v>
      </c>
      <c r="P3393" s="30">
        <f>IF(O3393="新設",VLOOKUP('施設リストA-1（直営）'!Q1200,'（新設）照明器具'!$B$5:$C$1990,2,FALSE),IF('部屋別効果（直）'!O3393="撤去",VLOOKUP('施設リストA-1（直営）'!Q1200,'（既設）調査結果'!$B$5:$C$1998,2,FALSE),0))</f>
        <v>0</v>
      </c>
      <c r="Q3393" s="29">
        <f>'施設リストA-1（直営）'!S1200</f>
        <v>0</v>
      </c>
      <c r="R3393" s="29">
        <f>'施設リストA-1（直営）'!T1200</f>
        <v>0</v>
      </c>
      <c r="S3393" s="30">
        <f>IF(R3393="新設",VLOOKUP('施設リストA-1（直営）'!U1200,'（新設）照明器具'!$B$5:$C$1990,2,FALSE),IF('部屋別効果（直）'!R3393="撤去",VLOOKUP('施設リストA-1（直営）'!U1200,'（既設）調査結果'!$B$5:$C$1998,2,FALSE),0))</f>
        <v>0</v>
      </c>
      <c r="T3393" s="29">
        <f>'施設リストA-1（直営）'!W1200</f>
        <v>0</v>
      </c>
      <c r="U3393" s="29">
        <f>'施設リストA-1（直営）'!X1200</f>
        <v>0</v>
      </c>
      <c r="V3393" s="30">
        <f>IF(U3393="新設",VLOOKUP('施設リストA-1（直営）'!Y1200,'（新設）照明器具'!$B$5:$C$1990,2,FALSE),IF('部屋別効果（直）'!U3393="撤去",VLOOKUP('施設リストA-1（直営）'!Y1200,'（既設）調査結果'!$B$5:$C$1998,2,FALSE),0))</f>
        <v>0</v>
      </c>
      <c r="W3393" s="29">
        <f>'施設リストA-1（直営）'!AA1200</f>
        <v>0</v>
      </c>
      <c r="X3393" s="29">
        <f>'施設リストA-1（直営）'!AB1200</f>
        <v>0</v>
      </c>
      <c r="Y3393" s="30">
        <f>IF(X3393="新設",VLOOKUP('施設リストA-1（直営）'!AC1200,'（新設）照明器具'!$B$5:$C$1990,2,FALSE),IF('部屋別効果（直）'!X3393="撤去",VLOOKUP('施設リストA-1（直営）'!AC1200,'（既設）調査結果'!$B$5:$C$1998,2,FALSE),0))</f>
        <v>0</v>
      </c>
      <c r="Z3393" s="29">
        <f>'施設リストA-1（直営）'!AE1200</f>
        <v>0</v>
      </c>
      <c r="AA3393" s="29">
        <f>'施設リストA-1（直営）'!AF1200</f>
        <v>0</v>
      </c>
      <c r="AB3393" s="30">
        <f>IF(AA3393="新設",VLOOKUP('施設リストA-1（直営）'!AG1200,'（新設）照明器具'!$B$5:$C$1990,2,FALSE),IF('部屋別効果（直）'!AA3393="撤去",VLOOKUP('施設リストA-1（直営）'!AG1200,'（既設）調査結果'!$B$5:$C$1998,2,FALSE),0))</f>
        <v>0</v>
      </c>
      <c r="AC3393" s="29">
        <f>'施設リストA-1（直営）'!AI1200</f>
        <v>0</v>
      </c>
      <c r="AD3393" s="29">
        <f>'施設リストA-1（直営）'!AJ1200</f>
        <v>0</v>
      </c>
      <c r="AE3393" s="30">
        <f>IF(AD3393="新設",VLOOKUP('施設リストA-1（直営）'!AK1200,'（新設）照明器具'!$B$5:$C$1990,2,FALSE),IF('部屋別効果（直）'!AD3393="撤去",VLOOKUP('施設リストA-1（直営）'!AK1200,'（既設）調査結果'!$B$5:$C$1998,2,FALSE),0))</f>
        <v>0</v>
      </c>
      <c r="AF3393" s="29">
        <f>'施設リストA-1（直営）'!AM1200</f>
        <v>0</v>
      </c>
      <c r="AG3393" s="29">
        <f>'施設リストA-1（直営）'!AN1200</f>
        <v>0</v>
      </c>
      <c r="AH3393" s="30">
        <f>IF(AG3393="新設",VLOOKUP('施設リストA-1（直営）'!AO1200,'（新設）照明器具'!$B$5:$C$1990,2,FALSE),IF('部屋別効果（直）'!AG3393="撤去",VLOOKUP('施設リストA-1（直営）'!AO1200,'（既設）調査結果'!$B$5:$C$1998,2,FALSE),0))</f>
        <v>0</v>
      </c>
      <c r="AI3393" s="29">
        <f>'施設リストA-1（直営）'!AQ1200</f>
        <v>0</v>
      </c>
      <c r="AJ3393" s="29">
        <f>'施設リストA-1（直営）'!AR1200</f>
        <v>0</v>
      </c>
      <c r="AK3393" s="30">
        <f>IF(AJ3393="新設",VLOOKUP('施設リストA-1（直営）'!AS1200,'（新設）照明器具'!$B$5:$C$1990,2,FALSE),IF('部屋別効果（直）'!AJ3393="撤去",VLOOKUP('施設リストA-1（直営）'!AS1200,'（既設）調査結果'!$B$5:$C$1998,2,FALSE),0))</f>
        <v>0</v>
      </c>
      <c r="AL3393" s="29">
        <f>'施設リストA-1（直営）'!AU1200</f>
        <v>0</v>
      </c>
    </row>
    <row r="3394" spans="1:38" customFormat="1">
      <c r="A3394" s="17">
        <f>'施設リストA-1（直営）'!A1245</f>
        <v>0</v>
      </c>
      <c r="B3394" s="16" t="str">
        <f>'施設リストA-1（直営）'!B1201</f>
        <v>紫野高</v>
      </c>
      <c r="C3394" s="14">
        <f>'施設リストA-1（直営）'!C1201</f>
        <v>1</v>
      </c>
      <c r="D3394" s="94" t="str">
        <f>'施設リストA-1（直営）'!D1201</f>
        <v>カウンセリングルーム</v>
      </c>
      <c r="E3394" s="20">
        <f>'施設リストA-1（直営）'!E1201</f>
        <v>210</v>
      </c>
      <c r="F3394" s="20">
        <f>'施設リストA-1（直営）'!F1201</f>
        <v>4</v>
      </c>
      <c r="G3394" s="13">
        <f>'施設リストA-1（直営）'!G1201</f>
        <v>840</v>
      </c>
      <c r="H3394" s="28" t="e">
        <f t="shared" si="52"/>
        <v>#N/A</v>
      </c>
      <c r="I3394" s="29" t="str">
        <f>'施設リストA-1（直営）'!H1201</f>
        <v>新設</v>
      </c>
      <c r="J3394" s="30" t="e">
        <f>IF(I3394="新設",VLOOKUP('施設リストA-1（直営）'!I1201,'（新設）照明器具'!$B$5:$C$1990,2,FALSE),IF('部屋別効果（直）'!I3394="撤去",VLOOKUP('施設リストA-1（直営）'!I1201,'（既設）調査結果'!$B$5:$C$1998,2,FALSE),0))</f>
        <v>#N/A</v>
      </c>
      <c r="K3394" s="29">
        <f>'施設リストA-1（直営）'!K1201</f>
        <v>2</v>
      </c>
      <c r="L3394" s="29" t="str">
        <f>'施設リストA-1（直営）'!L1201</f>
        <v>撤去</v>
      </c>
      <c r="M3394" s="30">
        <f>IF(L3394="新設",VLOOKUP('施設リストA-1（直営）'!M1201,'（新設）照明器具'!$B$5:$C$1990,2,FALSE),IF('部屋別効果（直）'!L3394="撤去",VLOOKUP('施設リストA-1（直営）'!M1201,'（既設）調査結果'!$B$5:$C$1998,2,FALSE),0))</f>
        <v>86</v>
      </c>
      <c r="N3394" s="29">
        <f>'施設リストA-1（直営）'!O1201</f>
        <v>2</v>
      </c>
      <c r="O3394" s="29">
        <f>'施設リストA-1（直営）'!P1201</f>
        <v>0</v>
      </c>
      <c r="P3394" s="30">
        <f>IF(O3394="新設",VLOOKUP('施設リストA-1（直営）'!Q1201,'（新設）照明器具'!$B$5:$C$1990,2,FALSE),IF('部屋別効果（直）'!O3394="撤去",VLOOKUP('施設リストA-1（直営）'!Q1201,'（既設）調査結果'!$B$5:$C$1998,2,FALSE),0))</f>
        <v>0</v>
      </c>
      <c r="Q3394" s="29">
        <f>'施設リストA-1（直営）'!S1201</f>
        <v>0</v>
      </c>
      <c r="R3394" s="29">
        <f>'施設リストA-1（直営）'!T1201</f>
        <v>0</v>
      </c>
      <c r="S3394" s="30">
        <f>IF(R3394="新設",VLOOKUP('施設リストA-1（直営）'!U1201,'（新設）照明器具'!$B$5:$C$1990,2,FALSE),IF('部屋別効果（直）'!R3394="撤去",VLOOKUP('施設リストA-1（直営）'!U1201,'（既設）調査結果'!$B$5:$C$1998,2,FALSE),0))</f>
        <v>0</v>
      </c>
      <c r="T3394" s="29">
        <f>'施設リストA-1（直営）'!W1201</f>
        <v>0</v>
      </c>
      <c r="U3394" s="29">
        <f>'施設リストA-1（直営）'!X1201</f>
        <v>0</v>
      </c>
      <c r="V3394" s="30">
        <f>IF(U3394="新設",VLOOKUP('施設リストA-1（直営）'!Y1201,'（新設）照明器具'!$B$5:$C$1990,2,FALSE),IF('部屋別効果（直）'!U3394="撤去",VLOOKUP('施設リストA-1（直営）'!Y1201,'（既設）調査結果'!$B$5:$C$1998,2,FALSE),0))</f>
        <v>0</v>
      </c>
      <c r="W3394" s="29">
        <f>'施設リストA-1（直営）'!AA1201</f>
        <v>0</v>
      </c>
      <c r="X3394" s="29">
        <f>'施設リストA-1（直営）'!AB1201</f>
        <v>0</v>
      </c>
      <c r="Y3394" s="30">
        <f>IF(X3394="新設",VLOOKUP('施設リストA-1（直営）'!AC1201,'（新設）照明器具'!$B$5:$C$1990,2,FALSE),IF('部屋別効果（直）'!X3394="撤去",VLOOKUP('施設リストA-1（直営）'!AC1201,'（既設）調査結果'!$B$5:$C$1998,2,FALSE),0))</f>
        <v>0</v>
      </c>
      <c r="Z3394" s="29">
        <f>'施設リストA-1（直営）'!AE1201</f>
        <v>0</v>
      </c>
      <c r="AA3394" s="29">
        <f>'施設リストA-1（直営）'!AF1201</f>
        <v>0</v>
      </c>
      <c r="AB3394" s="30">
        <f>IF(AA3394="新設",VLOOKUP('施設リストA-1（直営）'!AG1201,'（新設）照明器具'!$B$5:$C$1990,2,FALSE),IF('部屋別効果（直）'!AA3394="撤去",VLOOKUP('施設リストA-1（直営）'!AG1201,'（既設）調査結果'!$B$5:$C$1998,2,FALSE),0))</f>
        <v>0</v>
      </c>
      <c r="AC3394" s="29">
        <f>'施設リストA-1（直営）'!AI1201</f>
        <v>0</v>
      </c>
      <c r="AD3394" s="29">
        <f>'施設リストA-1（直営）'!AJ1201</f>
        <v>0</v>
      </c>
      <c r="AE3394" s="30">
        <f>IF(AD3394="新設",VLOOKUP('施設リストA-1（直営）'!AK1201,'（新設）照明器具'!$B$5:$C$1990,2,FALSE),IF('部屋別効果（直）'!AD3394="撤去",VLOOKUP('施設リストA-1（直営）'!AK1201,'（既設）調査結果'!$B$5:$C$1998,2,FALSE),0))</f>
        <v>0</v>
      </c>
      <c r="AF3394" s="29">
        <f>'施設リストA-1（直営）'!AM1201</f>
        <v>0</v>
      </c>
      <c r="AG3394" s="29">
        <f>'施設リストA-1（直営）'!AN1201</f>
        <v>0</v>
      </c>
      <c r="AH3394" s="30">
        <f>IF(AG3394="新設",VLOOKUP('施設リストA-1（直営）'!AO1201,'（新設）照明器具'!$B$5:$C$1990,2,FALSE),IF('部屋別効果（直）'!AG3394="撤去",VLOOKUP('施設リストA-1（直営）'!AO1201,'（既設）調査結果'!$B$5:$C$1998,2,FALSE),0))</f>
        <v>0</v>
      </c>
      <c r="AI3394" s="29">
        <f>'施設リストA-1（直営）'!AQ1201</f>
        <v>0</v>
      </c>
      <c r="AJ3394" s="29">
        <f>'施設リストA-1（直営）'!AR1201</f>
        <v>0</v>
      </c>
      <c r="AK3394" s="30">
        <f>IF(AJ3394="新設",VLOOKUP('施設リストA-1（直営）'!AS1201,'（新設）照明器具'!$B$5:$C$1990,2,FALSE),IF('部屋別効果（直）'!AJ3394="撤去",VLOOKUP('施設リストA-1（直営）'!AS1201,'（既設）調査結果'!$B$5:$C$1998,2,FALSE),0))</f>
        <v>0</v>
      </c>
      <c r="AL3394" s="29">
        <f>'施設リストA-1（直営）'!AU1201</f>
        <v>0</v>
      </c>
    </row>
    <row r="3395" spans="1:38" customFormat="1">
      <c r="A3395" s="17">
        <f>'施設リストA-1（直営）'!A1246</f>
        <v>0</v>
      </c>
      <c r="B3395" s="16" t="str">
        <f>'施設リストA-1（直営）'!B1202</f>
        <v>紫野高</v>
      </c>
      <c r="C3395" s="14">
        <f>'施設リストA-1（直営）'!C1202</f>
        <v>1</v>
      </c>
      <c r="D3395" s="94" t="str">
        <f>'施設リストA-1（直営）'!D1202</f>
        <v>管理用務員室</v>
      </c>
      <c r="E3395" s="20">
        <f>'施設リストA-1（直営）'!E1202</f>
        <v>250</v>
      </c>
      <c r="F3395" s="20">
        <f>'施設リストA-1（直営）'!F1202</f>
        <v>12</v>
      </c>
      <c r="G3395" s="13">
        <f>'施設リストA-1（直営）'!G1202</f>
        <v>3000</v>
      </c>
      <c r="H3395" s="28" t="e">
        <f t="shared" si="52"/>
        <v>#N/A</v>
      </c>
      <c r="I3395" s="29" t="str">
        <f>'施設リストA-1（直営）'!H1202</f>
        <v>新設</v>
      </c>
      <c r="J3395" s="30" t="e">
        <f>IF(I3395="新設",VLOOKUP('施設リストA-1（直営）'!I1202,'（新設）照明器具'!$B$5:$C$1990,2,FALSE),IF('部屋別効果（直）'!I3395="撤去",VLOOKUP('施設リストA-1（直営）'!I1202,'（既設）調査結果'!$B$5:$C$1998,2,FALSE),0))</f>
        <v>#N/A</v>
      </c>
      <c r="K3395" s="29">
        <f>'施設リストA-1（直営）'!K1202</f>
        <v>1</v>
      </c>
      <c r="L3395" s="29" t="str">
        <f>'施設リストA-1（直営）'!L1202</f>
        <v>撤去</v>
      </c>
      <c r="M3395" s="30">
        <f>IF(L3395="新設",VLOOKUP('施設リストA-1（直営）'!M1202,'（新設）照明器具'!$B$5:$C$1990,2,FALSE),IF('部屋別効果（直）'!L3395="撤去",VLOOKUP('施設リストA-1（直営）'!M1202,'（既設）調査結果'!$B$5:$C$1998,2,FALSE),0))</f>
        <v>86</v>
      </c>
      <c r="N3395" s="29">
        <f>'施設リストA-1（直営）'!O1202</f>
        <v>1</v>
      </c>
      <c r="O3395" s="29">
        <f>'施設リストA-1（直営）'!P1202</f>
        <v>0</v>
      </c>
      <c r="P3395" s="30">
        <f>IF(O3395="新設",VLOOKUP('施設リストA-1（直営）'!Q1202,'（新設）照明器具'!$B$5:$C$1990,2,FALSE),IF('部屋別効果（直）'!O3395="撤去",VLOOKUP('施設リストA-1（直営）'!Q1202,'（既設）調査結果'!$B$5:$C$1998,2,FALSE),0))</f>
        <v>0</v>
      </c>
      <c r="Q3395" s="29">
        <f>'施設リストA-1（直営）'!S1202</f>
        <v>0</v>
      </c>
      <c r="R3395" s="29">
        <f>'施設リストA-1（直営）'!T1202</f>
        <v>0</v>
      </c>
      <c r="S3395" s="30">
        <f>IF(R3395="新設",VLOOKUP('施設リストA-1（直営）'!U1202,'（新設）照明器具'!$B$5:$C$1990,2,FALSE),IF('部屋別効果（直）'!R3395="撤去",VLOOKUP('施設リストA-1（直営）'!U1202,'（既設）調査結果'!$B$5:$C$1998,2,FALSE),0))</f>
        <v>0</v>
      </c>
      <c r="T3395" s="29">
        <f>'施設リストA-1（直営）'!W1202</f>
        <v>0</v>
      </c>
      <c r="U3395" s="29">
        <f>'施設リストA-1（直営）'!X1202</f>
        <v>0</v>
      </c>
      <c r="V3395" s="30">
        <f>IF(U3395="新設",VLOOKUP('施設リストA-1（直営）'!Y1202,'（新設）照明器具'!$B$5:$C$1990,2,FALSE),IF('部屋別効果（直）'!U3395="撤去",VLOOKUP('施設リストA-1（直営）'!Y1202,'（既設）調査結果'!$B$5:$C$1998,2,FALSE),0))</f>
        <v>0</v>
      </c>
      <c r="W3395" s="29">
        <f>'施設リストA-1（直営）'!AA1202</f>
        <v>0</v>
      </c>
      <c r="X3395" s="29">
        <f>'施設リストA-1（直営）'!AB1202</f>
        <v>0</v>
      </c>
      <c r="Y3395" s="30">
        <f>IF(X3395="新設",VLOOKUP('施設リストA-1（直営）'!AC1202,'（新設）照明器具'!$B$5:$C$1990,2,FALSE),IF('部屋別効果（直）'!X3395="撤去",VLOOKUP('施設リストA-1（直営）'!AC1202,'（既設）調査結果'!$B$5:$C$1998,2,FALSE),0))</f>
        <v>0</v>
      </c>
      <c r="Z3395" s="29">
        <f>'施設リストA-1（直営）'!AE1202</f>
        <v>0</v>
      </c>
      <c r="AA3395" s="29">
        <f>'施設リストA-1（直営）'!AF1202</f>
        <v>0</v>
      </c>
      <c r="AB3395" s="30">
        <f>IF(AA3395="新設",VLOOKUP('施設リストA-1（直営）'!AG1202,'（新設）照明器具'!$B$5:$C$1990,2,FALSE),IF('部屋別効果（直）'!AA3395="撤去",VLOOKUP('施設リストA-1（直営）'!AG1202,'（既設）調査結果'!$B$5:$C$1998,2,FALSE),0))</f>
        <v>0</v>
      </c>
      <c r="AC3395" s="29">
        <f>'施設リストA-1（直営）'!AI1202</f>
        <v>0</v>
      </c>
      <c r="AD3395" s="29">
        <f>'施設リストA-1（直営）'!AJ1202</f>
        <v>0</v>
      </c>
      <c r="AE3395" s="30">
        <f>IF(AD3395="新設",VLOOKUP('施設リストA-1（直営）'!AK1202,'（新設）照明器具'!$B$5:$C$1990,2,FALSE),IF('部屋別効果（直）'!AD3395="撤去",VLOOKUP('施設リストA-1（直営）'!AK1202,'（既設）調査結果'!$B$5:$C$1998,2,FALSE),0))</f>
        <v>0</v>
      </c>
      <c r="AF3395" s="29">
        <f>'施設リストA-1（直営）'!AM1202</f>
        <v>0</v>
      </c>
      <c r="AG3395" s="29">
        <f>'施設リストA-1（直営）'!AN1202</f>
        <v>0</v>
      </c>
      <c r="AH3395" s="30">
        <f>IF(AG3395="新設",VLOOKUP('施設リストA-1（直営）'!AO1202,'（新設）照明器具'!$B$5:$C$1990,2,FALSE),IF('部屋別効果（直）'!AG3395="撤去",VLOOKUP('施設リストA-1（直営）'!AO1202,'（既設）調査結果'!$B$5:$C$1998,2,FALSE),0))</f>
        <v>0</v>
      </c>
      <c r="AI3395" s="29">
        <f>'施設リストA-1（直営）'!AQ1202</f>
        <v>0</v>
      </c>
      <c r="AJ3395" s="29">
        <f>'施設リストA-1（直営）'!AR1202</f>
        <v>0</v>
      </c>
      <c r="AK3395" s="30">
        <f>IF(AJ3395="新設",VLOOKUP('施設リストA-1（直営）'!AS1202,'（新設）照明器具'!$B$5:$C$1990,2,FALSE),IF('部屋別効果（直）'!AJ3395="撤去",VLOOKUP('施設リストA-1（直営）'!AS1202,'（既設）調査結果'!$B$5:$C$1998,2,FALSE),0))</f>
        <v>0</v>
      </c>
      <c r="AL3395" s="29">
        <f>'施設リストA-1（直営）'!AU1202</f>
        <v>0</v>
      </c>
    </row>
    <row r="3396" spans="1:38" customFormat="1">
      <c r="A3396" s="17">
        <f>'施設リストA-1（直営）'!A1247</f>
        <v>0</v>
      </c>
      <c r="B3396" s="16" t="str">
        <f>'施設リストA-1（直営）'!B1203</f>
        <v>紫野高</v>
      </c>
      <c r="C3396" s="14">
        <f>'施設リストA-1（直営）'!C1203</f>
        <v>1</v>
      </c>
      <c r="D3396" s="94" t="str">
        <f>'施設リストA-1（直営）'!D1203</f>
        <v>放送室</v>
      </c>
      <c r="E3396" s="20">
        <f>'施設リストA-1（直営）'!E1203</f>
        <v>210</v>
      </c>
      <c r="F3396" s="20">
        <f>'施設リストA-1（直営）'!F1203</f>
        <v>4</v>
      </c>
      <c r="G3396" s="13">
        <f>'施設リストA-1（直営）'!G1203</f>
        <v>840</v>
      </c>
      <c r="H3396" s="28" t="e">
        <f t="shared" si="52"/>
        <v>#N/A</v>
      </c>
      <c r="I3396" s="29" t="str">
        <f>'施設リストA-1（直営）'!H1203</f>
        <v>新設</v>
      </c>
      <c r="J3396" s="30" t="e">
        <f>IF(I3396="新設",VLOOKUP('施設リストA-1（直営）'!I1203,'（新設）照明器具'!$B$5:$C$1990,2,FALSE),IF('部屋別効果（直）'!I3396="撤去",VLOOKUP('施設リストA-1（直営）'!I1203,'（既設）調査結果'!$B$5:$C$1998,2,FALSE),0))</f>
        <v>#N/A</v>
      </c>
      <c r="K3396" s="29">
        <f>'施設リストA-1（直営）'!K1203</f>
        <v>1</v>
      </c>
      <c r="L3396" s="29" t="str">
        <f>'施設リストA-1（直営）'!L1203</f>
        <v>撤去</v>
      </c>
      <c r="M3396" s="30">
        <f>IF(L3396="新設",VLOOKUP('施設リストA-1（直営）'!M1203,'（新設）照明器具'!$B$5:$C$1990,2,FALSE),IF('部屋別効果（直）'!L3396="撤去",VLOOKUP('施設リストA-1（直営）'!M1203,'（既設）調査結果'!$B$5:$C$1998,2,FALSE),0))</f>
        <v>86</v>
      </c>
      <c r="N3396" s="29">
        <f>'施設リストA-1（直営）'!O1203</f>
        <v>1</v>
      </c>
      <c r="O3396" s="29" t="str">
        <f>'施設リストA-1（直営）'!P1203</f>
        <v>新設</v>
      </c>
      <c r="P3396" s="30" t="e">
        <f>IF(O3396="新設",VLOOKUP('施設リストA-1（直営）'!Q1203,'（新設）照明器具'!$B$5:$C$1990,2,FALSE),IF('部屋別効果（直）'!O3396="撤去",VLOOKUP('施設リストA-1（直営）'!Q1203,'（既設）調査結果'!$B$5:$C$1998,2,FALSE),0))</f>
        <v>#N/A</v>
      </c>
      <c r="Q3396" s="29">
        <f>'施設リストA-1（直営）'!S1203</f>
        <v>1</v>
      </c>
      <c r="R3396" s="29" t="str">
        <f>'施設リストA-1（直営）'!T1203</f>
        <v>撤去</v>
      </c>
      <c r="S3396" s="30">
        <f>IF(R3396="新設",VLOOKUP('施設リストA-1（直営）'!U1203,'（新設）照明器具'!$B$5:$C$1990,2,FALSE),IF('部屋別効果（直）'!R3396="撤去",VLOOKUP('施設リストA-1（直営）'!U1203,'（既設）調査結果'!$B$5:$C$1998,2,FALSE),0))</f>
        <v>45</v>
      </c>
      <c r="T3396" s="29">
        <f>'施設リストA-1（直営）'!W1203</f>
        <v>1</v>
      </c>
      <c r="U3396" s="29">
        <f>'施設リストA-1（直営）'!X1203</f>
        <v>0</v>
      </c>
      <c r="V3396" s="30">
        <f>IF(U3396="新設",VLOOKUP('施設リストA-1（直営）'!Y1203,'（新設）照明器具'!$B$5:$C$1990,2,FALSE),IF('部屋別効果（直）'!U3396="撤去",VLOOKUP('施設リストA-1（直営）'!Y1203,'（既設）調査結果'!$B$5:$C$1998,2,FALSE),0))</f>
        <v>0</v>
      </c>
      <c r="W3396" s="29">
        <f>'施設リストA-1（直営）'!AA1203</f>
        <v>0</v>
      </c>
      <c r="X3396" s="29">
        <f>'施設リストA-1（直営）'!AB1203</f>
        <v>0</v>
      </c>
      <c r="Y3396" s="30">
        <f>IF(X3396="新設",VLOOKUP('施設リストA-1（直営）'!AC1203,'（新設）照明器具'!$B$5:$C$1990,2,FALSE),IF('部屋別効果（直）'!X3396="撤去",VLOOKUP('施設リストA-1（直営）'!AC1203,'（既設）調査結果'!$B$5:$C$1998,2,FALSE),0))</f>
        <v>0</v>
      </c>
      <c r="Z3396" s="29">
        <f>'施設リストA-1（直営）'!AE1203</f>
        <v>0</v>
      </c>
      <c r="AA3396" s="29">
        <f>'施設リストA-1（直営）'!AF1203</f>
        <v>0</v>
      </c>
      <c r="AB3396" s="30">
        <f>IF(AA3396="新設",VLOOKUP('施設リストA-1（直営）'!AG1203,'（新設）照明器具'!$B$5:$C$1990,2,FALSE),IF('部屋別効果（直）'!AA3396="撤去",VLOOKUP('施設リストA-1（直営）'!AG1203,'（既設）調査結果'!$B$5:$C$1998,2,FALSE),0))</f>
        <v>0</v>
      </c>
      <c r="AC3396" s="29">
        <f>'施設リストA-1（直営）'!AI1203</f>
        <v>0</v>
      </c>
      <c r="AD3396" s="29">
        <f>'施設リストA-1（直営）'!AJ1203</f>
        <v>0</v>
      </c>
      <c r="AE3396" s="30">
        <f>IF(AD3396="新設",VLOOKUP('施設リストA-1（直営）'!AK1203,'（新設）照明器具'!$B$5:$C$1990,2,FALSE),IF('部屋別効果（直）'!AD3396="撤去",VLOOKUP('施設リストA-1（直営）'!AK1203,'（既設）調査結果'!$B$5:$C$1998,2,FALSE),0))</f>
        <v>0</v>
      </c>
      <c r="AF3396" s="29">
        <f>'施設リストA-1（直営）'!AM1203</f>
        <v>0</v>
      </c>
      <c r="AG3396" s="29">
        <f>'施設リストA-1（直営）'!AN1203</f>
        <v>0</v>
      </c>
      <c r="AH3396" s="30">
        <f>IF(AG3396="新設",VLOOKUP('施設リストA-1（直営）'!AO1203,'（新設）照明器具'!$B$5:$C$1990,2,FALSE),IF('部屋別効果（直）'!AG3396="撤去",VLOOKUP('施設リストA-1（直営）'!AO1203,'（既設）調査結果'!$B$5:$C$1998,2,FALSE),0))</f>
        <v>0</v>
      </c>
      <c r="AI3396" s="29">
        <f>'施設リストA-1（直営）'!AQ1203</f>
        <v>0</v>
      </c>
      <c r="AJ3396" s="29">
        <f>'施設リストA-1（直営）'!AR1203</f>
        <v>0</v>
      </c>
      <c r="AK3396" s="30">
        <f>IF(AJ3396="新設",VLOOKUP('施設リストA-1（直営）'!AS1203,'（新設）照明器具'!$B$5:$C$1990,2,FALSE),IF('部屋別効果（直）'!AJ3396="撤去",VLOOKUP('施設リストA-1（直営）'!AS1203,'（既設）調査結果'!$B$5:$C$1998,2,FALSE),0))</f>
        <v>0</v>
      </c>
      <c r="AL3396" s="29">
        <f>'施設リストA-1（直営）'!AU1203</f>
        <v>0</v>
      </c>
    </row>
    <row r="3397" spans="1:38" customFormat="1">
      <c r="A3397" s="17">
        <f>'施設リストA-1（直営）'!A1248</f>
        <v>0</v>
      </c>
      <c r="B3397" s="16" t="str">
        <f>'施設リストA-1（直営）'!B1204</f>
        <v>紫野高</v>
      </c>
      <c r="C3397" s="14">
        <f>'施設リストA-1（直営）'!C1204</f>
        <v>1</v>
      </c>
      <c r="D3397" s="94" t="str">
        <f>'施設リストA-1（直営）'!D1204</f>
        <v>保健室</v>
      </c>
      <c r="E3397" s="20">
        <f>'施設リストA-1（直営）'!E1204</f>
        <v>210</v>
      </c>
      <c r="F3397" s="20">
        <f>'施設リストA-1（直営）'!F1204</f>
        <v>6</v>
      </c>
      <c r="G3397" s="13">
        <f>'施設リストA-1（直営）'!G1204</f>
        <v>1260</v>
      </c>
      <c r="H3397" s="28" t="e">
        <f t="shared" si="52"/>
        <v>#N/A</v>
      </c>
      <c r="I3397" s="29" t="str">
        <f>'施設リストA-1（直営）'!H1204</f>
        <v>新設</v>
      </c>
      <c r="J3397" s="30" t="e">
        <f>IF(I3397="新設",VLOOKUP('施設リストA-1（直営）'!I1204,'（新設）照明器具'!$B$5:$C$1990,2,FALSE),IF('部屋別効果（直）'!I3397="撤去",VLOOKUP('施設リストA-1（直営）'!I1204,'（既設）調査結果'!$B$5:$C$1998,2,FALSE),0))</f>
        <v>#N/A</v>
      </c>
      <c r="K3397" s="29">
        <f>'施設リストA-1（直営）'!K1204</f>
        <v>9</v>
      </c>
      <c r="L3397" s="29" t="str">
        <f>'施設リストA-1（直営）'!L1204</f>
        <v>撤去</v>
      </c>
      <c r="M3397" s="30">
        <f>IF(L3397="新設",VLOOKUP('施設リストA-1（直営）'!M1204,'（新設）照明器具'!$B$5:$C$1990,2,FALSE),IF('部屋別効果（直）'!L3397="撤去",VLOOKUP('施設リストA-1（直営）'!M1204,'（既設）調査結果'!$B$5:$C$1998,2,FALSE),0))</f>
        <v>86</v>
      </c>
      <c r="N3397" s="29">
        <f>'施設リストA-1（直営）'!O1204</f>
        <v>9</v>
      </c>
      <c r="O3397" s="29">
        <f>'施設リストA-1（直営）'!P1204</f>
        <v>0</v>
      </c>
      <c r="P3397" s="30">
        <f>IF(O3397="新設",VLOOKUP('施設リストA-1（直営）'!Q1204,'（新設）照明器具'!$B$5:$C$1990,2,FALSE),IF('部屋別効果（直）'!O3397="撤去",VLOOKUP('施設リストA-1（直営）'!Q1204,'（既設）調査結果'!$B$5:$C$1998,2,FALSE),0))</f>
        <v>0</v>
      </c>
      <c r="Q3397" s="29">
        <f>'施設リストA-1（直営）'!S1204</f>
        <v>0</v>
      </c>
      <c r="R3397" s="29">
        <f>'施設リストA-1（直営）'!T1204</f>
        <v>0</v>
      </c>
      <c r="S3397" s="30">
        <f>IF(R3397="新設",VLOOKUP('施設リストA-1（直営）'!U1204,'（新設）照明器具'!$B$5:$C$1990,2,FALSE),IF('部屋別効果（直）'!R3397="撤去",VLOOKUP('施設リストA-1（直営）'!U1204,'（既設）調査結果'!$B$5:$C$1998,2,FALSE),0))</f>
        <v>0</v>
      </c>
      <c r="T3397" s="29">
        <f>'施設リストA-1（直営）'!W1204</f>
        <v>0</v>
      </c>
      <c r="U3397" s="29">
        <f>'施設リストA-1（直営）'!X1204</f>
        <v>0</v>
      </c>
      <c r="V3397" s="30">
        <f>IF(U3397="新設",VLOOKUP('施設リストA-1（直営）'!Y1204,'（新設）照明器具'!$B$5:$C$1990,2,FALSE),IF('部屋別効果（直）'!U3397="撤去",VLOOKUP('施設リストA-1（直営）'!Y1204,'（既設）調査結果'!$B$5:$C$1998,2,FALSE),0))</f>
        <v>0</v>
      </c>
      <c r="W3397" s="29">
        <f>'施設リストA-1（直営）'!AA1204</f>
        <v>0</v>
      </c>
      <c r="X3397" s="29">
        <f>'施設リストA-1（直営）'!AB1204</f>
        <v>0</v>
      </c>
      <c r="Y3397" s="30">
        <f>IF(X3397="新設",VLOOKUP('施設リストA-1（直営）'!AC1204,'（新設）照明器具'!$B$5:$C$1990,2,FALSE),IF('部屋別効果（直）'!X3397="撤去",VLOOKUP('施設リストA-1（直営）'!AC1204,'（既設）調査結果'!$B$5:$C$1998,2,FALSE),0))</f>
        <v>0</v>
      </c>
      <c r="Z3397" s="29">
        <f>'施設リストA-1（直営）'!AE1204</f>
        <v>0</v>
      </c>
      <c r="AA3397" s="29">
        <f>'施設リストA-1（直営）'!AF1204</f>
        <v>0</v>
      </c>
      <c r="AB3397" s="30">
        <f>IF(AA3397="新設",VLOOKUP('施設リストA-1（直営）'!AG1204,'（新設）照明器具'!$B$5:$C$1990,2,FALSE),IF('部屋別効果（直）'!AA3397="撤去",VLOOKUP('施設リストA-1（直営）'!AG1204,'（既設）調査結果'!$B$5:$C$1998,2,FALSE),0))</f>
        <v>0</v>
      </c>
      <c r="AC3397" s="29">
        <f>'施設リストA-1（直営）'!AI1204</f>
        <v>0</v>
      </c>
      <c r="AD3397" s="29">
        <f>'施設リストA-1（直営）'!AJ1204</f>
        <v>0</v>
      </c>
      <c r="AE3397" s="30">
        <f>IF(AD3397="新設",VLOOKUP('施設リストA-1（直営）'!AK1204,'（新設）照明器具'!$B$5:$C$1990,2,FALSE),IF('部屋別効果（直）'!AD3397="撤去",VLOOKUP('施設リストA-1（直営）'!AK1204,'（既設）調査結果'!$B$5:$C$1998,2,FALSE),0))</f>
        <v>0</v>
      </c>
      <c r="AF3397" s="29">
        <f>'施設リストA-1（直営）'!AM1204</f>
        <v>0</v>
      </c>
      <c r="AG3397" s="29">
        <f>'施設リストA-1（直営）'!AN1204</f>
        <v>0</v>
      </c>
      <c r="AH3397" s="30">
        <f>IF(AG3397="新設",VLOOKUP('施設リストA-1（直営）'!AO1204,'（新設）照明器具'!$B$5:$C$1990,2,FALSE),IF('部屋別効果（直）'!AG3397="撤去",VLOOKUP('施設リストA-1（直営）'!AO1204,'（既設）調査結果'!$B$5:$C$1998,2,FALSE),0))</f>
        <v>0</v>
      </c>
      <c r="AI3397" s="29">
        <f>'施設リストA-1（直営）'!AQ1204</f>
        <v>0</v>
      </c>
      <c r="AJ3397" s="29">
        <f>'施設リストA-1（直営）'!AR1204</f>
        <v>0</v>
      </c>
      <c r="AK3397" s="30">
        <f>IF(AJ3397="新設",VLOOKUP('施設リストA-1（直営）'!AS1204,'（新設）照明器具'!$B$5:$C$1990,2,FALSE),IF('部屋別効果（直）'!AJ3397="撤去",VLOOKUP('施設リストA-1（直営）'!AS1204,'（既設）調査結果'!$B$5:$C$1998,2,FALSE),0))</f>
        <v>0</v>
      </c>
      <c r="AL3397" s="29">
        <f>'施設リストA-1（直営）'!AU1204</f>
        <v>0</v>
      </c>
    </row>
    <row r="3398" spans="1:38" customFormat="1">
      <c r="A3398" s="17">
        <f>'施設リストA-1（直営）'!A1249</f>
        <v>0</v>
      </c>
      <c r="B3398" s="16" t="str">
        <f>'施設リストA-1（直営）'!B1205</f>
        <v>紫野高</v>
      </c>
      <c r="C3398" s="14">
        <f>'施設リストA-1（直営）'!C1205</f>
        <v>1</v>
      </c>
      <c r="D3398" s="94" t="str">
        <f>'施設リストA-1（直営）'!D1205</f>
        <v>教室（115）</v>
      </c>
      <c r="E3398" s="20">
        <f>'施設リストA-1（直営）'!E1205</f>
        <v>210</v>
      </c>
      <c r="F3398" s="20">
        <f>'施設リストA-1（直営）'!F1205</f>
        <v>8</v>
      </c>
      <c r="G3398" s="13">
        <f>'施設リストA-1（直営）'!G1205</f>
        <v>1680</v>
      </c>
      <c r="H3398" s="28" t="e">
        <f t="shared" si="52"/>
        <v>#N/A</v>
      </c>
      <c r="I3398" s="29" t="str">
        <f>'施設リストA-1（直営）'!H1205</f>
        <v>新設</v>
      </c>
      <c r="J3398" s="30" t="e">
        <f>IF(I3398="新設",VLOOKUP('施設リストA-1（直営）'!I1205,'（新設）照明器具'!$B$5:$C$1990,2,FALSE),IF('部屋別効果（直）'!I3398="撤去",VLOOKUP('施設リストA-1（直営）'!I1205,'（既設）調査結果'!$B$5:$C$1998,2,FALSE),0))</f>
        <v>#N/A</v>
      </c>
      <c r="K3398" s="29">
        <f>'施設リストA-1（直営）'!K1205</f>
        <v>7</v>
      </c>
      <c r="L3398" s="29" t="str">
        <f>'施設リストA-1（直営）'!L1205</f>
        <v>撤去</v>
      </c>
      <c r="M3398" s="30">
        <f>IF(L3398="新設",VLOOKUP('施設リストA-1（直営）'!M1205,'（新設）照明器具'!$B$5:$C$1990,2,FALSE),IF('部屋別効果（直）'!L3398="撤去",VLOOKUP('施設リストA-1（直営）'!M1205,'（既設）調査結果'!$B$5:$C$1998,2,FALSE),0))</f>
        <v>86</v>
      </c>
      <c r="N3398" s="29">
        <f>'施設リストA-1（直営）'!O1205</f>
        <v>7</v>
      </c>
      <c r="O3398" s="29" t="str">
        <f>'施設リストA-1（直営）'!P1205</f>
        <v>新設</v>
      </c>
      <c r="P3398" s="30" t="e">
        <f>IF(O3398="新設",VLOOKUP('施設リストA-1（直営）'!Q1205,'（新設）照明器具'!$B$5:$C$1990,2,FALSE),IF('部屋別効果（直）'!O3398="撤去",VLOOKUP('施設リストA-1（直営）'!Q1205,'（既設）調査結果'!$B$5:$C$1998,2,FALSE),0))</f>
        <v>#N/A</v>
      </c>
      <c r="Q3398" s="29">
        <f>'施設リストA-1（直営）'!S1205</f>
        <v>2</v>
      </c>
      <c r="R3398" s="29" t="str">
        <f>'施設リストA-1（直営）'!T1205</f>
        <v>撤去</v>
      </c>
      <c r="S3398" s="30">
        <f>IF(R3398="新設",VLOOKUP('施設リストA-1（直営）'!U1205,'（新設）照明器具'!$B$5:$C$1990,2,FALSE),IF('部屋別効果（直）'!R3398="撤去",VLOOKUP('施設リストA-1（直営）'!U1205,'（既設）調査結果'!$B$5:$C$1998,2,FALSE),0))</f>
        <v>45</v>
      </c>
      <c r="T3398" s="29">
        <f>'施設リストA-1（直営）'!W1205</f>
        <v>2</v>
      </c>
      <c r="U3398" s="29">
        <f>'施設リストA-1（直営）'!X1205</f>
        <v>0</v>
      </c>
      <c r="V3398" s="30">
        <f>IF(U3398="新設",VLOOKUP('施設リストA-1（直営）'!Y1205,'（新設）照明器具'!$B$5:$C$1990,2,FALSE),IF('部屋別効果（直）'!U3398="撤去",VLOOKUP('施設リストA-1（直営）'!Y1205,'（既設）調査結果'!$B$5:$C$1998,2,FALSE),0))</f>
        <v>0</v>
      </c>
      <c r="W3398" s="29">
        <f>'施設リストA-1（直営）'!AA1205</f>
        <v>0</v>
      </c>
      <c r="X3398" s="29">
        <f>'施設リストA-1（直営）'!AB1205</f>
        <v>0</v>
      </c>
      <c r="Y3398" s="30">
        <f>IF(X3398="新設",VLOOKUP('施設リストA-1（直営）'!AC1205,'（新設）照明器具'!$B$5:$C$1990,2,FALSE),IF('部屋別効果（直）'!X3398="撤去",VLOOKUP('施設リストA-1（直営）'!AC1205,'（既設）調査結果'!$B$5:$C$1998,2,FALSE),0))</f>
        <v>0</v>
      </c>
      <c r="Z3398" s="29">
        <f>'施設リストA-1（直営）'!AE1205</f>
        <v>0</v>
      </c>
      <c r="AA3398" s="29">
        <f>'施設リストA-1（直営）'!AF1205</f>
        <v>0</v>
      </c>
      <c r="AB3398" s="30">
        <f>IF(AA3398="新設",VLOOKUP('施設リストA-1（直営）'!AG1205,'（新設）照明器具'!$B$5:$C$1990,2,FALSE),IF('部屋別効果（直）'!AA3398="撤去",VLOOKUP('施設リストA-1（直営）'!AG1205,'（既設）調査結果'!$B$5:$C$1998,2,FALSE),0))</f>
        <v>0</v>
      </c>
      <c r="AC3398" s="29">
        <f>'施設リストA-1（直営）'!AI1205</f>
        <v>0</v>
      </c>
      <c r="AD3398" s="29">
        <f>'施設リストA-1（直営）'!AJ1205</f>
        <v>0</v>
      </c>
      <c r="AE3398" s="30">
        <f>IF(AD3398="新設",VLOOKUP('施設リストA-1（直営）'!AK1205,'（新設）照明器具'!$B$5:$C$1990,2,FALSE),IF('部屋別効果（直）'!AD3398="撤去",VLOOKUP('施設リストA-1（直営）'!AK1205,'（既設）調査結果'!$B$5:$C$1998,2,FALSE),0))</f>
        <v>0</v>
      </c>
      <c r="AF3398" s="29">
        <f>'施設リストA-1（直営）'!AM1205</f>
        <v>0</v>
      </c>
      <c r="AG3398" s="29">
        <f>'施設リストA-1（直営）'!AN1205</f>
        <v>0</v>
      </c>
      <c r="AH3398" s="30">
        <f>IF(AG3398="新設",VLOOKUP('施設リストA-1（直営）'!AO1205,'（新設）照明器具'!$B$5:$C$1990,2,FALSE),IF('部屋別効果（直）'!AG3398="撤去",VLOOKUP('施設リストA-1（直営）'!AO1205,'（既設）調査結果'!$B$5:$C$1998,2,FALSE),0))</f>
        <v>0</v>
      </c>
      <c r="AI3398" s="29">
        <f>'施設リストA-1（直営）'!AQ1205</f>
        <v>0</v>
      </c>
      <c r="AJ3398" s="29">
        <f>'施設リストA-1（直営）'!AR1205</f>
        <v>0</v>
      </c>
      <c r="AK3398" s="30">
        <f>IF(AJ3398="新設",VLOOKUP('施設リストA-1（直営）'!AS1205,'（新設）照明器具'!$B$5:$C$1990,2,FALSE),IF('部屋別効果（直）'!AJ3398="撤去",VLOOKUP('施設リストA-1（直営）'!AS1205,'（既設）調査結果'!$B$5:$C$1998,2,FALSE),0))</f>
        <v>0</v>
      </c>
      <c r="AL3398" s="29">
        <f>'施設リストA-1（直営）'!AU1205</f>
        <v>0</v>
      </c>
    </row>
    <row r="3399" spans="1:38" customFormat="1">
      <c r="A3399" s="17">
        <f>'施設リストA-1（直営）'!A1250</f>
        <v>0</v>
      </c>
      <c r="B3399" s="16" t="str">
        <f>'施設リストA-1（直営）'!B1206</f>
        <v>紫野高</v>
      </c>
      <c r="C3399" s="14">
        <f>'施設リストA-1（直営）'!C1206</f>
        <v>1</v>
      </c>
      <c r="D3399" s="94" t="str">
        <f>'施設リストA-1（直営）'!D1206</f>
        <v>教室（114）</v>
      </c>
      <c r="E3399" s="20">
        <f>'施設リストA-1（直営）'!E1206</f>
        <v>210</v>
      </c>
      <c r="F3399" s="20">
        <f>'施設リストA-1（直営）'!F1206</f>
        <v>8</v>
      </c>
      <c r="G3399" s="13">
        <f>'施設リストA-1（直営）'!G1206</f>
        <v>1680</v>
      </c>
      <c r="H3399" s="28" t="e">
        <f t="shared" si="52"/>
        <v>#N/A</v>
      </c>
      <c r="I3399" s="29" t="str">
        <f>'施設リストA-1（直営）'!H1206</f>
        <v>新設</v>
      </c>
      <c r="J3399" s="30" t="e">
        <f>IF(I3399="新設",VLOOKUP('施設リストA-1（直営）'!I1206,'（新設）照明器具'!$B$5:$C$1990,2,FALSE),IF('部屋別効果（直）'!I3399="撤去",VLOOKUP('施設リストA-1（直営）'!I1206,'（既設）調査結果'!$B$5:$C$1998,2,FALSE),0))</f>
        <v>#N/A</v>
      </c>
      <c r="K3399" s="29">
        <f>'施設リストA-1（直営）'!K1206</f>
        <v>8</v>
      </c>
      <c r="L3399" s="29" t="str">
        <f>'施設リストA-1（直営）'!L1206</f>
        <v>撤去</v>
      </c>
      <c r="M3399" s="30">
        <f>IF(L3399="新設",VLOOKUP('施設リストA-1（直営）'!M1206,'（新設）照明器具'!$B$5:$C$1990,2,FALSE),IF('部屋別効果（直）'!L3399="撤去",VLOOKUP('施設リストA-1（直営）'!M1206,'（既設）調査結果'!$B$5:$C$1998,2,FALSE),0))</f>
        <v>86</v>
      </c>
      <c r="N3399" s="29">
        <f>'施設リストA-1（直営）'!O1206</f>
        <v>8</v>
      </c>
      <c r="O3399" s="29" t="str">
        <f>'施設リストA-1（直営）'!P1206</f>
        <v>新設</v>
      </c>
      <c r="P3399" s="30" t="e">
        <f>IF(O3399="新設",VLOOKUP('施設リストA-1（直営）'!Q1206,'（新設）照明器具'!$B$5:$C$1990,2,FALSE),IF('部屋別効果（直）'!O3399="撤去",VLOOKUP('施設リストA-1（直営）'!Q1206,'（既設）調査結果'!$B$5:$C$1998,2,FALSE),0))</f>
        <v>#N/A</v>
      </c>
      <c r="Q3399" s="29">
        <f>'施設リストA-1（直営）'!S1206</f>
        <v>3</v>
      </c>
      <c r="R3399" s="29" t="str">
        <f>'施設リストA-1（直営）'!T1206</f>
        <v>撤去</v>
      </c>
      <c r="S3399" s="30">
        <f>IF(R3399="新設",VLOOKUP('施設リストA-1（直営）'!U1206,'（新設）照明器具'!$B$5:$C$1990,2,FALSE),IF('部屋別効果（直）'!R3399="撤去",VLOOKUP('施設リストA-1（直営）'!U1206,'（既設）調査結果'!$B$5:$C$1998,2,FALSE),0))</f>
        <v>45</v>
      </c>
      <c r="T3399" s="29">
        <f>'施設リストA-1（直営）'!W1206</f>
        <v>3</v>
      </c>
      <c r="U3399" s="29">
        <f>'施設リストA-1（直営）'!X1206</f>
        <v>0</v>
      </c>
      <c r="V3399" s="30">
        <f>IF(U3399="新設",VLOOKUP('施設リストA-1（直営）'!Y1206,'（新設）照明器具'!$B$5:$C$1990,2,FALSE),IF('部屋別効果（直）'!U3399="撤去",VLOOKUP('施設リストA-1（直営）'!Y1206,'（既設）調査結果'!$B$5:$C$1998,2,FALSE),0))</f>
        <v>0</v>
      </c>
      <c r="W3399" s="29">
        <f>'施設リストA-1（直営）'!AA1206</f>
        <v>0</v>
      </c>
      <c r="X3399" s="29">
        <f>'施設リストA-1（直営）'!AB1206</f>
        <v>0</v>
      </c>
      <c r="Y3399" s="30">
        <f>IF(X3399="新設",VLOOKUP('施設リストA-1（直営）'!AC1206,'（新設）照明器具'!$B$5:$C$1990,2,FALSE),IF('部屋別効果（直）'!X3399="撤去",VLOOKUP('施設リストA-1（直営）'!AC1206,'（既設）調査結果'!$B$5:$C$1998,2,FALSE),0))</f>
        <v>0</v>
      </c>
      <c r="Z3399" s="29">
        <f>'施設リストA-1（直営）'!AE1206</f>
        <v>0</v>
      </c>
      <c r="AA3399" s="29">
        <f>'施設リストA-1（直営）'!AF1206</f>
        <v>0</v>
      </c>
      <c r="AB3399" s="30">
        <f>IF(AA3399="新設",VLOOKUP('施設リストA-1（直営）'!AG1206,'（新設）照明器具'!$B$5:$C$1990,2,FALSE),IF('部屋別効果（直）'!AA3399="撤去",VLOOKUP('施設リストA-1（直営）'!AG1206,'（既設）調査結果'!$B$5:$C$1998,2,FALSE),0))</f>
        <v>0</v>
      </c>
      <c r="AC3399" s="29">
        <f>'施設リストA-1（直営）'!AI1206</f>
        <v>0</v>
      </c>
      <c r="AD3399" s="29">
        <f>'施設リストA-1（直営）'!AJ1206</f>
        <v>0</v>
      </c>
      <c r="AE3399" s="30">
        <f>IF(AD3399="新設",VLOOKUP('施設リストA-1（直営）'!AK1206,'（新設）照明器具'!$B$5:$C$1990,2,FALSE),IF('部屋別効果（直）'!AD3399="撤去",VLOOKUP('施設リストA-1（直営）'!AK1206,'（既設）調査結果'!$B$5:$C$1998,2,FALSE),0))</f>
        <v>0</v>
      </c>
      <c r="AF3399" s="29">
        <f>'施設リストA-1（直営）'!AM1206</f>
        <v>0</v>
      </c>
      <c r="AG3399" s="29">
        <f>'施設リストA-1（直営）'!AN1206</f>
        <v>0</v>
      </c>
      <c r="AH3399" s="30">
        <f>IF(AG3399="新設",VLOOKUP('施設リストA-1（直営）'!AO1206,'（新設）照明器具'!$B$5:$C$1990,2,FALSE),IF('部屋別効果（直）'!AG3399="撤去",VLOOKUP('施設リストA-1（直営）'!AO1206,'（既設）調査結果'!$B$5:$C$1998,2,FALSE),0))</f>
        <v>0</v>
      </c>
      <c r="AI3399" s="29">
        <f>'施設リストA-1（直営）'!AQ1206</f>
        <v>0</v>
      </c>
      <c r="AJ3399" s="29">
        <f>'施設リストA-1（直営）'!AR1206</f>
        <v>0</v>
      </c>
      <c r="AK3399" s="30">
        <f>IF(AJ3399="新設",VLOOKUP('施設リストA-1（直営）'!AS1206,'（新設）照明器具'!$B$5:$C$1990,2,FALSE),IF('部屋別効果（直）'!AJ3399="撤去",VLOOKUP('施設リストA-1（直営）'!AS1206,'（既設）調査結果'!$B$5:$C$1998,2,FALSE),0))</f>
        <v>0</v>
      </c>
      <c r="AL3399" s="29">
        <f>'施設リストA-1（直営）'!AU1206</f>
        <v>0</v>
      </c>
    </row>
    <row r="3400" spans="1:38" customFormat="1">
      <c r="A3400" s="17">
        <f>'施設リストA-1（直営）'!A1251</f>
        <v>0</v>
      </c>
      <c r="B3400" s="16" t="str">
        <f>'施設リストA-1（直営）'!B1207</f>
        <v>紫野高</v>
      </c>
      <c r="C3400" s="14">
        <f>'施設リストA-1（直営）'!C1207</f>
        <v>1</v>
      </c>
      <c r="D3400" s="94" t="str">
        <f>'施設リストA-1（直営）'!D1207</f>
        <v>教室（113）</v>
      </c>
      <c r="E3400" s="20">
        <f>'施設リストA-1（直営）'!E1207</f>
        <v>210</v>
      </c>
      <c r="F3400" s="20">
        <f>'施設リストA-1（直営）'!F1207</f>
        <v>8</v>
      </c>
      <c r="G3400" s="13">
        <f>'施設リストA-1（直営）'!G1207</f>
        <v>1680</v>
      </c>
      <c r="H3400" s="28" t="e">
        <f t="shared" si="52"/>
        <v>#N/A</v>
      </c>
      <c r="I3400" s="29" t="str">
        <f>'施設リストA-1（直営）'!H1207</f>
        <v>新設</v>
      </c>
      <c r="J3400" s="30" t="e">
        <f>IF(I3400="新設",VLOOKUP('施設リストA-1（直営）'!I1207,'（新設）照明器具'!$B$5:$C$1990,2,FALSE),IF('部屋別効果（直）'!I3400="撤去",VLOOKUP('施設リストA-1（直営）'!I1207,'（既設）調査結果'!$B$5:$C$1998,2,FALSE),0))</f>
        <v>#N/A</v>
      </c>
      <c r="K3400" s="29">
        <f>'施設リストA-1（直営）'!K1207</f>
        <v>5</v>
      </c>
      <c r="L3400" s="29" t="str">
        <f>'施設リストA-1（直営）'!L1207</f>
        <v>撤去</v>
      </c>
      <c r="M3400" s="30">
        <f>IF(L3400="新設",VLOOKUP('施設リストA-1（直営）'!M1207,'（新設）照明器具'!$B$5:$C$1990,2,FALSE),IF('部屋別効果（直）'!L3400="撤去",VLOOKUP('施設リストA-1（直営）'!M1207,'（既設）調査結果'!$B$5:$C$1998,2,FALSE),0))</f>
        <v>86</v>
      </c>
      <c r="N3400" s="29">
        <f>'施設リストA-1（直営）'!O1207</f>
        <v>5</v>
      </c>
      <c r="O3400" s="29" t="str">
        <f>'施設リストA-1（直営）'!P1207</f>
        <v>新設</v>
      </c>
      <c r="P3400" s="30" t="e">
        <f>IF(O3400="新設",VLOOKUP('施設リストA-1（直営）'!Q1207,'（新設）照明器具'!$B$5:$C$1990,2,FALSE),IF('部屋別効果（直）'!O3400="撤去",VLOOKUP('施設リストA-1（直営）'!Q1207,'（既設）調査結果'!$B$5:$C$1998,2,FALSE),0))</f>
        <v>#N/A</v>
      </c>
      <c r="Q3400" s="29">
        <f>'施設リストA-1（直営）'!S1207</f>
        <v>2</v>
      </c>
      <c r="R3400" s="29" t="str">
        <f>'施設リストA-1（直営）'!T1207</f>
        <v>撤去</v>
      </c>
      <c r="S3400" s="30">
        <f>IF(R3400="新設",VLOOKUP('施設リストA-1（直営）'!U1207,'（新設）照明器具'!$B$5:$C$1990,2,FALSE),IF('部屋別効果（直）'!R3400="撤去",VLOOKUP('施設リストA-1（直営）'!U1207,'（既設）調査結果'!$B$5:$C$1998,2,FALSE),0))</f>
        <v>45</v>
      </c>
      <c r="T3400" s="29">
        <f>'施設リストA-1（直営）'!W1207</f>
        <v>2</v>
      </c>
      <c r="U3400" s="29">
        <f>'施設リストA-1（直営）'!X1207</f>
        <v>0</v>
      </c>
      <c r="V3400" s="30">
        <f>IF(U3400="新設",VLOOKUP('施設リストA-1（直営）'!Y1207,'（新設）照明器具'!$B$5:$C$1990,2,FALSE),IF('部屋別効果（直）'!U3400="撤去",VLOOKUP('施設リストA-1（直営）'!Y1207,'（既設）調査結果'!$B$5:$C$1998,2,FALSE),0))</f>
        <v>0</v>
      </c>
      <c r="W3400" s="29">
        <f>'施設リストA-1（直営）'!AA1207</f>
        <v>0</v>
      </c>
      <c r="X3400" s="29">
        <f>'施設リストA-1（直営）'!AB1207</f>
        <v>0</v>
      </c>
      <c r="Y3400" s="30">
        <f>IF(X3400="新設",VLOOKUP('施設リストA-1（直営）'!AC1207,'（新設）照明器具'!$B$5:$C$1990,2,FALSE),IF('部屋別効果（直）'!X3400="撤去",VLOOKUP('施設リストA-1（直営）'!AC1207,'（既設）調査結果'!$B$5:$C$1998,2,FALSE),0))</f>
        <v>0</v>
      </c>
      <c r="Z3400" s="29">
        <f>'施設リストA-1（直営）'!AE1207</f>
        <v>0</v>
      </c>
      <c r="AA3400" s="29">
        <f>'施設リストA-1（直営）'!AF1207</f>
        <v>0</v>
      </c>
      <c r="AB3400" s="30">
        <f>IF(AA3400="新設",VLOOKUP('施設リストA-1（直営）'!AG1207,'（新設）照明器具'!$B$5:$C$1990,2,FALSE),IF('部屋別効果（直）'!AA3400="撤去",VLOOKUP('施設リストA-1（直営）'!AG1207,'（既設）調査結果'!$B$5:$C$1998,2,FALSE),0))</f>
        <v>0</v>
      </c>
      <c r="AC3400" s="29">
        <f>'施設リストA-1（直営）'!AI1207</f>
        <v>0</v>
      </c>
      <c r="AD3400" s="29">
        <f>'施設リストA-1（直営）'!AJ1207</f>
        <v>0</v>
      </c>
      <c r="AE3400" s="30">
        <f>IF(AD3400="新設",VLOOKUP('施設リストA-1（直営）'!AK1207,'（新設）照明器具'!$B$5:$C$1990,2,FALSE),IF('部屋別効果（直）'!AD3400="撤去",VLOOKUP('施設リストA-1（直営）'!AK1207,'（既設）調査結果'!$B$5:$C$1998,2,FALSE),0))</f>
        <v>0</v>
      </c>
      <c r="AF3400" s="29">
        <f>'施設リストA-1（直営）'!AM1207</f>
        <v>0</v>
      </c>
      <c r="AG3400" s="29">
        <f>'施設リストA-1（直営）'!AN1207</f>
        <v>0</v>
      </c>
      <c r="AH3400" s="30">
        <f>IF(AG3400="新設",VLOOKUP('施設リストA-1（直営）'!AO1207,'（新設）照明器具'!$B$5:$C$1990,2,FALSE),IF('部屋別効果（直）'!AG3400="撤去",VLOOKUP('施設リストA-1（直営）'!AO1207,'（既設）調査結果'!$B$5:$C$1998,2,FALSE),0))</f>
        <v>0</v>
      </c>
      <c r="AI3400" s="29">
        <f>'施設リストA-1（直営）'!AQ1207</f>
        <v>0</v>
      </c>
      <c r="AJ3400" s="29">
        <f>'施設リストA-1（直営）'!AR1207</f>
        <v>0</v>
      </c>
      <c r="AK3400" s="30">
        <f>IF(AJ3400="新設",VLOOKUP('施設リストA-1（直営）'!AS1207,'（新設）照明器具'!$B$5:$C$1990,2,FALSE),IF('部屋別効果（直）'!AJ3400="撤去",VLOOKUP('施設リストA-1（直営）'!AS1207,'（既設）調査結果'!$B$5:$C$1998,2,FALSE),0))</f>
        <v>0</v>
      </c>
      <c r="AL3400" s="29">
        <f>'施設リストA-1（直営）'!AU1207</f>
        <v>0</v>
      </c>
    </row>
    <row r="3401" spans="1:38" customFormat="1">
      <c r="A3401" s="17">
        <f>'施設リストA-1（直営）'!A1252</f>
        <v>0</v>
      </c>
      <c r="B3401" s="16" t="str">
        <f>'施設リストA-1（直営）'!B1208</f>
        <v>紫野高</v>
      </c>
      <c r="C3401" s="14">
        <f>'施設リストA-1（直営）'!C1208</f>
        <v>1</v>
      </c>
      <c r="D3401" s="94" t="str">
        <f>'施設リストA-1（直営）'!D1208</f>
        <v>教室（112）</v>
      </c>
      <c r="E3401" s="20">
        <f>'施設リストA-1（直営）'!E1208</f>
        <v>210</v>
      </c>
      <c r="F3401" s="20">
        <f>'施設リストA-1（直営）'!F1208</f>
        <v>8</v>
      </c>
      <c r="G3401" s="13">
        <f>'施設リストA-1（直営）'!G1208</f>
        <v>1680</v>
      </c>
      <c r="H3401" s="28" t="e">
        <f t="shared" si="52"/>
        <v>#N/A</v>
      </c>
      <c r="I3401" s="29" t="str">
        <f>'施設リストA-1（直営）'!H1208</f>
        <v>新設</v>
      </c>
      <c r="J3401" s="30" t="e">
        <f>IF(I3401="新設",VLOOKUP('施設リストA-1（直営）'!I1208,'（新設）照明器具'!$B$5:$C$1990,2,FALSE),IF('部屋別効果（直）'!I3401="撤去",VLOOKUP('施設リストA-1（直営）'!I1208,'（既設）調査結果'!$B$5:$C$1998,2,FALSE),0))</f>
        <v>#N/A</v>
      </c>
      <c r="K3401" s="29">
        <f>'施設リストA-1（直営）'!K1208</f>
        <v>8</v>
      </c>
      <c r="L3401" s="29" t="str">
        <f>'施設リストA-1（直営）'!L1208</f>
        <v>撤去</v>
      </c>
      <c r="M3401" s="30">
        <f>IF(L3401="新設",VLOOKUP('施設リストA-1（直営）'!M1208,'（新設）照明器具'!$B$5:$C$1990,2,FALSE),IF('部屋別効果（直）'!L3401="撤去",VLOOKUP('施設リストA-1（直営）'!M1208,'（既設）調査結果'!$B$5:$C$1998,2,FALSE),0))</f>
        <v>86</v>
      </c>
      <c r="N3401" s="29">
        <f>'施設リストA-1（直営）'!O1208</f>
        <v>8</v>
      </c>
      <c r="O3401" s="29" t="str">
        <f>'施設リストA-1（直営）'!P1208</f>
        <v>新設</v>
      </c>
      <c r="P3401" s="30" t="e">
        <f>IF(O3401="新設",VLOOKUP('施設リストA-1（直営）'!Q1208,'（新設）照明器具'!$B$5:$C$1990,2,FALSE),IF('部屋別効果（直）'!O3401="撤去",VLOOKUP('施設リストA-1（直営）'!Q1208,'（既設）調査結果'!$B$5:$C$1998,2,FALSE),0))</f>
        <v>#N/A</v>
      </c>
      <c r="Q3401" s="29">
        <f>'施設リストA-1（直営）'!S1208</f>
        <v>2</v>
      </c>
      <c r="R3401" s="29" t="str">
        <f>'施設リストA-1（直営）'!T1208</f>
        <v>撤去</v>
      </c>
      <c r="S3401" s="30">
        <f>IF(R3401="新設",VLOOKUP('施設リストA-1（直営）'!U1208,'（新設）照明器具'!$B$5:$C$1990,2,FALSE),IF('部屋別効果（直）'!R3401="撤去",VLOOKUP('施設リストA-1（直営）'!U1208,'（既設）調査結果'!$B$5:$C$1998,2,FALSE),0))</f>
        <v>45</v>
      </c>
      <c r="T3401" s="29">
        <f>'施設リストA-1（直営）'!W1208</f>
        <v>2</v>
      </c>
      <c r="U3401" s="29">
        <f>'施設リストA-1（直営）'!X1208</f>
        <v>0</v>
      </c>
      <c r="V3401" s="30">
        <f>IF(U3401="新設",VLOOKUP('施設リストA-1（直営）'!Y1208,'（新設）照明器具'!$B$5:$C$1990,2,FALSE),IF('部屋別効果（直）'!U3401="撤去",VLOOKUP('施設リストA-1（直営）'!Y1208,'（既設）調査結果'!$B$5:$C$1998,2,FALSE),0))</f>
        <v>0</v>
      </c>
      <c r="W3401" s="29">
        <f>'施設リストA-1（直営）'!AA1208</f>
        <v>0</v>
      </c>
      <c r="X3401" s="29">
        <f>'施設リストA-1（直営）'!AB1208</f>
        <v>0</v>
      </c>
      <c r="Y3401" s="30">
        <f>IF(X3401="新設",VLOOKUP('施設リストA-1（直営）'!AC1208,'（新設）照明器具'!$B$5:$C$1990,2,FALSE),IF('部屋別効果（直）'!X3401="撤去",VLOOKUP('施設リストA-1（直営）'!AC1208,'（既設）調査結果'!$B$5:$C$1998,2,FALSE),0))</f>
        <v>0</v>
      </c>
      <c r="Z3401" s="29">
        <f>'施設リストA-1（直営）'!AE1208</f>
        <v>0</v>
      </c>
      <c r="AA3401" s="29">
        <f>'施設リストA-1（直営）'!AF1208</f>
        <v>0</v>
      </c>
      <c r="AB3401" s="30">
        <f>IF(AA3401="新設",VLOOKUP('施設リストA-1（直営）'!AG1208,'（新設）照明器具'!$B$5:$C$1990,2,FALSE),IF('部屋別効果（直）'!AA3401="撤去",VLOOKUP('施設リストA-1（直営）'!AG1208,'（既設）調査結果'!$B$5:$C$1998,2,FALSE),0))</f>
        <v>0</v>
      </c>
      <c r="AC3401" s="29">
        <f>'施設リストA-1（直営）'!AI1208</f>
        <v>0</v>
      </c>
      <c r="AD3401" s="29">
        <f>'施設リストA-1（直営）'!AJ1208</f>
        <v>0</v>
      </c>
      <c r="AE3401" s="30">
        <f>IF(AD3401="新設",VLOOKUP('施設リストA-1（直営）'!AK1208,'（新設）照明器具'!$B$5:$C$1990,2,FALSE),IF('部屋別効果（直）'!AD3401="撤去",VLOOKUP('施設リストA-1（直営）'!AK1208,'（既設）調査結果'!$B$5:$C$1998,2,FALSE),0))</f>
        <v>0</v>
      </c>
      <c r="AF3401" s="29">
        <f>'施設リストA-1（直営）'!AM1208</f>
        <v>0</v>
      </c>
      <c r="AG3401" s="29">
        <f>'施設リストA-1（直営）'!AN1208</f>
        <v>0</v>
      </c>
      <c r="AH3401" s="30">
        <f>IF(AG3401="新設",VLOOKUP('施設リストA-1（直営）'!AO1208,'（新設）照明器具'!$B$5:$C$1990,2,FALSE),IF('部屋別効果（直）'!AG3401="撤去",VLOOKUP('施設リストA-1（直営）'!AO1208,'（既設）調査結果'!$B$5:$C$1998,2,FALSE),0))</f>
        <v>0</v>
      </c>
      <c r="AI3401" s="29">
        <f>'施設リストA-1（直営）'!AQ1208</f>
        <v>0</v>
      </c>
      <c r="AJ3401" s="29">
        <f>'施設リストA-1（直営）'!AR1208</f>
        <v>0</v>
      </c>
      <c r="AK3401" s="30">
        <f>IF(AJ3401="新設",VLOOKUP('施設リストA-1（直営）'!AS1208,'（新設）照明器具'!$B$5:$C$1990,2,FALSE),IF('部屋別効果（直）'!AJ3401="撤去",VLOOKUP('施設リストA-1（直営）'!AS1208,'（既設）調査結果'!$B$5:$C$1998,2,FALSE),0))</f>
        <v>0</v>
      </c>
      <c r="AL3401" s="29">
        <f>'施設リストA-1（直営）'!AU1208</f>
        <v>0</v>
      </c>
    </row>
    <row r="3402" spans="1:38" customFormat="1">
      <c r="A3402" s="17">
        <f>'施設リストA-1（直営）'!A1253</f>
        <v>0</v>
      </c>
      <c r="B3402" s="16" t="str">
        <f>'施設リストA-1（直営）'!B1209</f>
        <v>紫野高</v>
      </c>
      <c r="C3402" s="14">
        <f>'施設リストA-1（直営）'!C1209</f>
        <v>1</v>
      </c>
      <c r="D3402" s="94" t="str">
        <f>'施設リストA-1（直営）'!D1209</f>
        <v>教室（111）</v>
      </c>
      <c r="E3402" s="20">
        <f>'施設リストA-1（直営）'!E1209</f>
        <v>210</v>
      </c>
      <c r="F3402" s="20">
        <f>'施設リストA-1（直営）'!F1209</f>
        <v>8</v>
      </c>
      <c r="G3402" s="13">
        <f>'施設リストA-1（直営）'!G1209</f>
        <v>1680</v>
      </c>
      <c r="H3402" s="28" t="e">
        <f t="shared" ref="H3402:H3465" si="53">IF(I3402="新設",-J3402*K3402*G3402/1000,J3402*K3402*G3402/1000)+IF(L3402="新設",-M3402*N3402*G3402/1000,M3402*N3402*G3402/1000)+IF(O3402="新設",-P3402*Q3402*G3402/1000,P3402*Q3402*G3402/1000)+IF(R3402="新設",-S3402*T3402*G3402/1000,S3402*T3402*G3402/1000)+IF(U3402="新設",-V3402*W3402*G3402/1000,V3402*W3402*G3402/1000)+IF(X3402="新設",-Y3402*Z3402*G3402/1000,Y3402*Z3402*G3402/1000)+IF(AA3402="新設",-AB3402*AC3402*G3402/1000,AB3402*AC3402*G3402/1000)+IF(AD3402="新設",-AE3402*AF3402*G3402/1000,AE3402*AF3402*G3402/1000)+IF(AG3402="新設",-AH3402*AI3402*G3402/1000,AH3402*AI3402*G3402/1000)+IF(AJ3402="新設",-AK3402*AL3402*G3402/1000,AK3402*AL3402*G3402/1000)</f>
        <v>#N/A</v>
      </c>
      <c r="I3402" s="29" t="str">
        <f>'施設リストA-1（直営）'!H1209</f>
        <v>新設</v>
      </c>
      <c r="J3402" s="30" t="e">
        <f>IF(I3402="新設",VLOOKUP('施設リストA-1（直営）'!I1209,'（新設）照明器具'!$B$5:$C$1990,2,FALSE),IF('部屋別効果（直）'!I3402="撤去",VLOOKUP('施設リストA-1（直営）'!I1209,'（既設）調査結果'!$B$5:$C$1998,2,FALSE),0))</f>
        <v>#N/A</v>
      </c>
      <c r="K3402" s="29">
        <f>'施設リストA-1（直営）'!K1209</f>
        <v>12</v>
      </c>
      <c r="L3402" s="29" t="str">
        <f>'施設リストA-1（直営）'!L1209</f>
        <v>撤去</v>
      </c>
      <c r="M3402" s="30">
        <f>IF(L3402="新設",VLOOKUP('施設リストA-1（直営）'!M1209,'（新設）照明器具'!$B$5:$C$1990,2,FALSE),IF('部屋別効果（直）'!L3402="撤去",VLOOKUP('施設リストA-1（直営）'!M1209,'（既設）調査結果'!$B$5:$C$1998,2,FALSE),0))</f>
        <v>86</v>
      </c>
      <c r="N3402" s="29">
        <f>'施設リストA-1（直営）'!O1209</f>
        <v>12</v>
      </c>
      <c r="O3402" s="29" t="str">
        <f>'施設リストA-1（直営）'!P1209</f>
        <v>新設</v>
      </c>
      <c r="P3402" s="30" t="e">
        <f>IF(O3402="新設",VLOOKUP('施設リストA-1（直営）'!Q1209,'（新設）照明器具'!$B$5:$C$1990,2,FALSE),IF('部屋別効果（直）'!O3402="撤去",VLOOKUP('施設リストA-1（直営）'!Q1209,'（既設）調査結果'!$B$5:$C$1998,2,FALSE),0))</f>
        <v>#N/A</v>
      </c>
      <c r="Q3402" s="29">
        <f>'施設リストA-1（直営）'!S1209</f>
        <v>2</v>
      </c>
      <c r="R3402" s="29" t="str">
        <f>'施設リストA-1（直営）'!T1209</f>
        <v>撤去</v>
      </c>
      <c r="S3402" s="30">
        <f>IF(R3402="新設",VLOOKUP('施設リストA-1（直営）'!U1209,'（新設）照明器具'!$B$5:$C$1990,2,FALSE),IF('部屋別効果（直）'!R3402="撤去",VLOOKUP('施設リストA-1（直営）'!U1209,'（既設）調査結果'!$B$5:$C$1998,2,FALSE),0))</f>
        <v>45</v>
      </c>
      <c r="T3402" s="29">
        <f>'施設リストA-1（直営）'!W1209</f>
        <v>2</v>
      </c>
      <c r="U3402" s="29">
        <f>'施設リストA-1（直営）'!X1209</f>
        <v>0</v>
      </c>
      <c r="V3402" s="30">
        <f>IF(U3402="新設",VLOOKUP('施設リストA-1（直営）'!Y1209,'（新設）照明器具'!$B$5:$C$1990,2,FALSE),IF('部屋別効果（直）'!U3402="撤去",VLOOKUP('施設リストA-1（直営）'!Y1209,'（既設）調査結果'!$B$5:$C$1998,2,FALSE),0))</f>
        <v>0</v>
      </c>
      <c r="W3402" s="29">
        <f>'施設リストA-1（直営）'!AA1209</f>
        <v>0</v>
      </c>
      <c r="X3402" s="29">
        <f>'施設リストA-1（直営）'!AB1209</f>
        <v>0</v>
      </c>
      <c r="Y3402" s="30">
        <f>IF(X3402="新設",VLOOKUP('施設リストA-1（直営）'!AC1209,'（新設）照明器具'!$B$5:$C$1990,2,FALSE),IF('部屋別効果（直）'!X3402="撤去",VLOOKUP('施設リストA-1（直営）'!AC1209,'（既設）調査結果'!$B$5:$C$1998,2,FALSE),0))</f>
        <v>0</v>
      </c>
      <c r="Z3402" s="29">
        <f>'施設リストA-1（直営）'!AE1209</f>
        <v>0</v>
      </c>
      <c r="AA3402" s="29">
        <f>'施設リストA-1（直営）'!AF1209</f>
        <v>0</v>
      </c>
      <c r="AB3402" s="30">
        <f>IF(AA3402="新設",VLOOKUP('施設リストA-1（直営）'!AG1209,'（新設）照明器具'!$B$5:$C$1990,2,FALSE),IF('部屋別効果（直）'!AA3402="撤去",VLOOKUP('施設リストA-1（直営）'!AG1209,'（既設）調査結果'!$B$5:$C$1998,2,FALSE),0))</f>
        <v>0</v>
      </c>
      <c r="AC3402" s="29">
        <f>'施設リストA-1（直営）'!AI1209</f>
        <v>0</v>
      </c>
      <c r="AD3402" s="29">
        <f>'施設リストA-1（直営）'!AJ1209</f>
        <v>0</v>
      </c>
      <c r="AE3402" s="30">
        <f>IF(AD3402="新設",VLOOKUP('施設リストA-1（直営）'!AK1209,'（新設）照明器具'!$B$5:$C$1990,2,FALSE),IF('部屋別効果（直）'!AD3402="撤去",VLOOKUP('施設リストA-1（直営）'!AK1209,'（既設）調査結果'!$B$5:$C$1998,2,FALSE),0))</f>
        <v>0</v>
      </c>
      <c r="AF3402" s="29">
        <f>'施設リストA-1（直営）'!AM1209</f>
        <v>0</v>
      </c>
      <c r="AG3402" s="29">
        <f>'施設リストA-1（直営）'!AN1209</f>
        <v>0</v>
      </c>
      <c r="AH3402" s="30">
        <f>IF(AG3402="新設",VLOOKUP('施設リストA-1（直営）'!AO1209,'（新設）照明器具'!$B$5:$C$1990,2,FALSE),IF('部屋別効果（直）'!AG3402="撤去",VLOOKUP('施設リストA-1（直営）'!AO1209,'（既設）調査結果'!$B$5:$C$1998,2,FALSE),0))</f>
        <v>0</v>
      </c>
      <c r="AI3402" s="29">
        <f>'施設リストA-1（直営）'!AQ1209</f>
        <v>0</v>
      </c>
      <c r="AJ3402" s="29">
        <f>'施設リストA-1（直営）'!AR1209</f>
        <v>0</v>
      </c>
      <c r="AK3402" s="30">
        <f>IF(AJ3402="新設",VLOOKUP('施設リストA-1（直営）'!AS1209,'（新設）照明器具'!$B$5:$C$1990,2,FALSE),IF('部屋別効果（直）'!AJ3402="撤去",VLOOKUP('施設リストA-1（直営）'!AS1209,'（既設）調査結果'!$B$5:$C$1998,2,FALSE),0))</f>
        <v>0</v>
      </c>
      <c r="AL3402" s="29">
        <f>'施設リストA-1（直営）'!AU1209</f>
        <v>0</v>
      </c>
    </row>
    <row r="3403" spans="1:38" customFormat="1">
      <c r="A3403" s="17">
        <f>'施設リストA-1（直営）'!A1254</f>
        <v>0</v>
      </c>
      <c r="B3403" s="16" t="str">
        <f>'施設リストA-1（直営）'!B1210</f>
        <v>紫野高</v>
      </c>
      <c r="C3403" s="14">
        <f>'施設リストA-1（直営）'!C1210</f>
        <v>1</v>
      </c>
      <c r="D3403" s="94" t="str">
        <f>'施設リストA-1（直営）'!D1210</f>
        <v>廊下（1階）</v>
      </c>
      <c r="E3403" s="20">
        <f>'施設リストA-1（直営）'!E1210</f>
        <v>210</v>
      </c>
      <c r="F3403" s="20">
        <f>'施設リストA-1（直営）'!F1210</f>
        <v>10</v>
      </c>
      <c r="G3403" s="13">
        <f>'施設リストA-1（直営）'!G1210</f>
        <v>2100</v>
      </c>
      <c r="H3403" s="28" t="e">
        <f t="shared" si="53"/>
        <v>#N/A</v>
      </c>
      <c r="I3403" s="29" t="str">
        <f>'施設リストA-1（直営）'!H1210</f>
        <v>新設</v>
      </c>
      <c r="J3403" s="30" t="e">
        <f>IF(I3403="新設",VLOOKUP('施設リストA-1（直営）'!I1210,'（新設）照明器具'!$B$5:$C$1990,2,FALSE),IF('部屋別効果（直）'!I3403="撤去",VLOOKUP('施設リストA-1（直営）'!I1210,'（既設）調査結果'!$B$5:$C$1998,2,FALSE),0))</f>
        <v>#N/A</v>
      </c>
      <c r="K3403" s="29">
        <f>'施設リストA-1（直営）'!K1210</f>
        <v>18</v>
      </c>
      <c r="L3403" s="29" t="str">
        <f>'施設リストA-1（直営）'!L1210</f>
        <v>撤去</v>
      </c>
      <c r="M3403" s="30">
        <f>IF(L3403="新設",VLOOKUP('施設リストA-1（直営）'!M1210,'（新設）照明器具'!$B$5:$C$1990,2,FALSE),IF('部屋別効果（直）'!L3403="撤去",VLOOKUP('施設リストA-1（直営）'!M1210,'（既設）調査結果'!$B$5:$C$1998,2,FALSE),0))</f>
        <v>86</v>
      </c>
      <c r="N3403" s="29">
        <f>'施設リストA-1（直営）'!O1210</f>
        <v>18</v>
      </c>
      <c r="O3403" s="29">
        <f>'施設リストA-1（直営）'!P1210</f>
        <v>0</v>
      </c>
      <c r="P3403" s="30">
        <f>IF(O3403="新設",VLOOKUP('施設リストA-1（直営）'!Q1210,'（新設）照明器具'!$B$5:$C$1990,2,FALSE),IF('部屋別効果（直）'!O3403="撤去",VLOOKUP('施設リストA-1（直営）'!Q1210,'（既設）調査結果'!$B$5:$C$1998,2,FALSE),0))</f>
        <v>0</v>
      </c>
      <c r="Q3403" s="29">
        <f>'施設リストA-1（直営）'!S1210</f>
        <v>0</v>
      </c>
      <c r="R3403" s="29">
        <f>'施設リストA-1（直営）'!T1210</f>
        <v>0</v>
      </c>
      <c r="S3403" s="30">
        <f>IF(R3403="新設",VLOOKUP('施設リストA-1（直営）'!U1210,'（新設）照明器具'!$B$5:$C$1990,2,FALSE),IF('部屋別効果（直）'!R3403="撤去",VLOOKUP('施設リストA-1（直営）'!U1210,'（既設）調査結果'!$B$5:$C$1998,2,FALSE),0))</f>
        <v>0</v>
      </c>
      <c r="T3403" s="29">
        <f>'施設リストA-1（直営）'!W1210</f>
        <v>0</v>
      </c>
      <c r="U3403" s="29">
        <f>'施設リストA-1（直営）'!X1210</f>
        <v>0</v>
      </c>
      <c r="V3403" s="30">
        <f>IF(U3403="新設",VLOOKUP('施設リストA-1（直営）'!Y1210,'（新設）照明器具'!$B$5:$C$1990,2,FALSE),IF('部屋別効果（直）'!U3403="撤去",VLOOKUP('施設リストA-1（直営）'!Y1210,'（既設）調査結果'!$B$5:$C$1998,2,FALSE),0))</f>
        <v>0</v>
      </c>
      <c r="W3403" s="29">
        <f>'施設リストA-1（直営）'!AA1210</f>
        <v>0</v>
      </c>
      <c r="X3403" s="29">
        <f>'施設リストA-1（直営）'!AB1210</f>
        <v>0</v>
      </c>
      <c r="Y3403" s="30">
        <f>IF(X3403="新設",VLOOKUP('施設リストA-1（直営）'!AC1210,'（新設）照明器具'!$B$5:$C$1990,2,FALSE),IF('部屋別効果（直）'!X3403="撤去",VLOOKUP('施設リストA-1（直営）'!AC1210,'（既設）調査結果'!$B$5:$C$1998,2,FALSE),0))</f>
        <v>0</v>
      </c>
      <c r="Z3403" s="29">
        <f>'施設リストA-1（直営）'!AE1210</f>
        <v>0</v>
      </c>
      <c r="AA3403" s="29">
        <f>'施設リストA-1（直営）'!AF1210</f>
        <v>0</v>
      </c>
      <c r="AB3403" s="30">
        <f>IF(AA3403="新設",VLOOKUP('施設リストA-1（直営）'!AG1210,'（新設）照明器具'!$B$5:$C$1990,2,FALSE),IF('部屋別効果（直）'!AA3403="撤去",VLOOKUP('施設リストA-1（直営）'!AG1210,'（既設）調査結果'!$B$5:$C$1998,2,FALSE),0))</f>
        <v>0</v>
      </c>
      <c r="AC3403" s="29">
        <f>'施設リストA-1（直営）'!AI1210</f>
        <v>0</v>
      </c>
      <c r="AD3403" s="29">
        <f>'施設リストA-1（直営）'!AJ1210</f>
        <v>0</v>
      </c>
      <c r="AE3403" s="30">
        <f>IF(AD3403="新設",VLOOKUP('施設リストA-1（直営）'!AK1210,'（新設）照明器具'!$B$5:$C$1990,2,FALSE),IF('部屋別効果（直）'!AD3403="撤去",VLOOKUP('施設リストA-1（直営）'!AK1210,'（既設）調査結果'!$B$5:$C$1998,2,FALSE),0))</f>
        <v>0</v>
      </c>
      <c r="AF3403" s="29">
        <f>'施設リストA-1（直営）'!AM1210</f>
        <v>0</v>
      </c>
      <c r="AG3403" s="29">
        <f>'施設リストA-1（直営）'!AN1210</f>
        <v>0</v>
      </c>
      <c r="AH3403" s="30">
        <f>IF(AG3403="新設",VLOOKUP('施設リストA-1（直営）'!AO1210,'（新設）照明器具'!$B$5:$C$1990,2,FALSE),IF('部屋別効果（直）'!AG3403="撤去",VLOOKUP('施設リストA-1（直営）'!AO1210,'（既設）調査結果'!$B$5:$C$1998,2,FALSE),0))</f>
        <v>0</v>
      </c>
      <c r="AI3403" s="29">
        <f>'施設リストA-1（直営）'!AQ1210</f>
        <v>0</v>
      </c>
      <c r="AJ3403" s="29">
        <f>'施設リストA-1（直営）'!AR1210</f>
        <v>0</v>
      </c>
      <c r="AK3403" s="30">
        <f>IF(AJ3403="新設",VLOOKUP('施設リストA-1（直営）'!AS1210,'（新設）照明器具'!$B$5:$C$1990,2,FALSE),IF('部屋別効果（直）'!AJ3403="撤去",VLOOKUP('施設リストA-1（直営）'!AS1210,'（既設）調査結果'!$B$5:$C$1998,2,FALSE),0))</f>
        <v>0</v>
      </c>
      <c r="AL3403" s="29">
        <f>'施設リストA-1（直営）'!AU1210</f>
        <v>0</v>
      </c>
    </row>
    <row r="3404" spans="1:38" customFormat="1">
      <c r="A3404" s="17">
        <f>'施設リストA-1（直営）'!A1255</f>
        <v>0</v>
      </c>
      <c r="B3404" s="16" t="str">
        <f>'施設リストA-1（直営）'!B1211</f>
        <v>紫野高</v>
      </c>
      <c r="C3404" s="14">
        <f>'施設リストA-1（直営）'!C1211</f>
        <v>2</v>
      </c>
      <c r="D3404" s="94" t="str">
        <f>'施設リストA-1（直営）'!D1211</f>
        <v>給湯室（洗濯乾燥室）</v>
      </c>
      <c r="E3404" s="20">
        <f>'施設リストA-1（直営）'!E1211</f>
        <v>250</v>
      </c>
      <c r="F3404" s="20">
        <f>'施設リストA-1（直営）'!F1211</f>
        <v>4</v>
      </c>
      <c r="G3404" s="13">
        <f>'施設リストA-1（直営）'!G1211</f>
        <v>1000</v>
      </c>
      <c r="H3404" s="28" t="e">
        <f t="shared" si="53"/>
        <v>#N/A</v>
      </c>
      <c r="I3404" s="29" t="str">
        <f>'施設リストA-1（直営）'!H1211</f>
        <v>新設</v>
      </c>
      <c r="J3404" s="30" t="e">
        <f>IF(I3404="新設",VLOOKUP('施設リストA-1（直営）'!I1211,'（新設）照明器具'!$B$5:$C$1990,2,FALSE),IF('部屋別効果（直）'!I3404="撤去",VLOOKUP('施設リストA-1（直営）'!I1211,'（既設）調査結果'!$B$5:$C$1998,2,FALSE),0))</f>
        <v>#N/A</v>
      </c>
      <c r="K3404" s="29">
        <f>'施設リストA-1（直営）'!K1211</f>
        <v>1</v>
      </c>
      <c r="L3404" s="29" t="str">
        <f>'施設リストA-1（直営）'!L1211</f>
        <v>撤去</v>
      </c>
      <c r="M3404" s="30">
        <f>IF(L3404="新設",VLOOKUP('施設リストA-1（直営）'!M1211,'（新設）照明器具'!$B$5:$C$1990,2,FALSE),IF('部屋別効果（直）'!L3404="撤去",VLOOKUP('施設リストA-1（直営）'!M1211,'（既設）調査結果'!$B$5:$C$1998,2,FALSE),0))</f>
        <v>46</v>
      </c>
      <c r="N3404" s="29">
        <f>'施設リストA-1（直営）'!O1211</f>
        <v>1</v>
      </c>
      <c r="O3404" s="29">
        <f>'施設リストA-1（直営）'!P1211</f>
        <v>0</v>
      </c>
      <c r="P3404" s="30">
        <f>IF(O3404="新設",VLOOKUP('施設リストA-1（直営）'!Q1211,'（新設）照明器具'!$B$5:$C$1990,2,FALSE),IF('部屋別効果（直）'!O3404="撤去",VLOOKUP('施設リストA-1（直営）'!Q1211,'（既設）調査結果'!$B$5:$C$1998,2,FALSE),0))</f>
        <v>0</v>
      </c>
      <c r="Q3404" s="29">
        <f>'施設リストA-1（直営）'!S1211</f>
        <v>0</v>
      </c>
      <c r="R3404" s="29">
        <f>'施設リストA-1（直営）'!T1211</f>
        <v>0</v>
      </c>
      <c r="S3404" s="30">
        <f>IF(R3404="新設",VLOOKUP('施設リストA-1（直営）'!U1211,'（新設）照明器具'!$B$5:$C$1990,2,FALSE),IF('部屋別効果（直）'!R3404="撤去",VLOOKUP('施設リストA-1（直営）'!U1211,'（既設）調査結果'!$B$5:$C$1998,2,FALSE),0))</f>
        <v>0</v>
      </c>
      <c r="T3404" s="29">
        <f>'施設リストA-1（直営）'!W1211</f>
        <v>0</v>
      </c>
      <c r="U3404" s="29">
        <f>'施設リストA-1（直営）'!X1211</f>
        <v>0</v>
      </c>
      <c r="V3404" s="30">
        <f>IF(U3404="新設",VLOOKUP('施設リストA-1（直営）'!Y1211,'（新設）照明器具'!$B$5:$C$1990,2,FALSE),IF('部屋別効果（直）'!U3404="撤去",VLOOKUP('施設リストA-1（直営）'!Y1211,'（既設）調査結果'!$B$5:$C$1998,2,FALSE),0))</f>
        <v>0</v>
      </c>
      <c r="W3404" s="29">
        <f>'施設リストA-1（直営）'!AA1211</f>
        <v>0</v>
      </c>
      <c r="X3404" s="29">
        <f>'施設リストA-1（直営）'!AB1211</f>
        <v>0</v>
      </c>
      <c r="Y3404" s="30">
        <f>IF(X3404="新設",VLOOKUP('施設リストA-1（直営）'!AC1211,'（新設）照明器具'!$B$5:$C$1990,2,FALSE),IF('部屋別効果（直）'!X3404="撤去",VLOOKUP('施設リストA-1（直営）'!AC1211,'（既設）調査結果'!$B$5:$C$1998,2,FALSE),0))</f>
        <v>0</v>
      </c>
      <c r="Z3404" s="29">
        <f>'施設リストA-1（直営）'!AE1211</f>
        <v>0</v>
      </c>
      <c r="AA3404" s="29">
        <f>'施設リストA-1（直営）'!AF1211</f>
        <v>0</v>
      </c>
      <c r="AB3404" s="30">
        <f>IF(AA3404="新設",VLOOKUP('施設リストA-1（直営）'!AG1211,'（新設）照明器具'!$B$5:$C$1990,2,FALSE),IF('部屋別効果（直）'!AA3404="撤去",VLOOKUP('施設リストA-1（直営）'!AG1211,'（既設）調査結果'!$B$5:$C$1998,2,FALSE),0))</f>
        <v>0</v>
      </c>
      <c r="AC3404" s="29">
        <f>'施設リストA-1（直営）'!AI1211</f>
        <v>0</v>
      </c>
      <c r="AD3404" s="29">
        <f>'施設リストA-1（直営）'!AJ1211</f>
        <v>0</v>
      </c>
      <c r="AE3404" s="30">
        <f>IF(AD3404="新設",VLOOKUP('施設リストA-1（直営）'!AK1211,'（新設）照明器具'!$B$5:$C$1990,2,FALSE),IF('部屋別効果（直）'!AD3404="撤去",VLOOKUP('施設リストA-1（直営）'!AK1211,'（既設）調査結果'!$B$5:$C$1998,2,FALSE),0))</f>
        <v>0</v>
      </c>
      <c r="AF3404" s="29">
        <f>'施設リストA-1（直営）'!AM1211</f>
        <v>0</v>
      </c>
      <c r="AG3404" s="29">
        <f>'施設リストA-1（直営）'!AN1211</f>
        <v>0</v>
      </c>
      <c r="AH3404" s="30">
        <f>IF(AG3404="新設",VLOOKUP('施設リストA-1（直営）'!AO1211,'（新設）照明器具'!$B$5:$C$1990,2,FALSE),IF('部屋別効果（直）'!AG3404="撤去",VLOOKUP('施設リストA-1（直営）'!AO1211,'（既設）調査結果'!$B$5:$C$1998,2,FALSE),0))</f>
        <v>0</v>
      </c>
      <c r="AI3404" s="29">
        <f>'施設リストA-1（直営）'!AQ1211</f>
        <v>0</v>
      </c>
      <c r="AJ3404" s="29">
        <f>'施設リストA-1（直営）'!AR1211</f>
        <v>0</v>
      </c>
      <c r="AK3404" s="30">
        <f>IF(AJ3404="新設",VLOOKUP('施設リストA-1（直営）'!AS1211,'（新設）照明器具'!$B$5:$C$1990,2,FALSE),IF('部屋別効果（直）'!AJ3404="撤去",VLOOKUP('施設リストA-1（直営）'!AS1211,'（既設）調査結果'!$B$5:$C$1998,2,FALSE),0))</f>
        <v>0</v>
      </c>
      <c r="AL3404" s="29">
        <f>'施設リストA-1（直営）'!AU1211</f>
        <v>0</v>
      </c>
    </row>
    <row r="3405" spans="1:38" customFormat="1">
      <c r="A3405" s="17">
        <f>'施設リストA-1（直営）'!A1256</f>
        <v>0</v>
      </c>
      <c r="B3405" s="16" t="str">
        <f>'施設リストA-1（直営）'!B1212</f>
        <v>紫野高</v>
      </c>
      <c r="C3405" s="14">
        <f>'施設リストA-1（直営）'!C1212</f>
        <v>2</v>
      </c>
      <c r="D3405" s="94" t="str">
        <f>'施設リストA-1（直営）'!D1212</f>
        <v>大職員室</v>
      </c>
      <c r="E3405" s="20">
        <f>'施設リストA-1（直営）'!E1212</f>
        <v>250</v>
      </c>
      <c r="F3405" s="20">
        <f>'施設リストA-1（直営）'!F1212</f>
        <v>12</v>
      </c>
      <c r="G3405" s="13">
        <f>'施設リストA-1（直営）'!G1212</f>
        <v>3000</v>
      </c>
      <c r="H3405" s="28" t="e">
        <f t="shared" si="53"/>
        <v>#N/A</v>
      </c>
      <c r="I3405" s="29" t="str">
        <f>'施設リストA-1（直営）'!H1212</f>
        <v>新設</v>
      </c>
      <c r="J3405" s="30" t="e">
        <f>IF(I3405="新設",VLOOKUP('施設リストA-1（直営）'!I1212,'（新設）照明器具'!$B$5:$C$1990,2,FALSE),IF('部屋別効果（直）'!I3405="撤去",VLOOKUP('施設リストA-1（直営）'!I1212,'（既設）調査結果'!$B$5:$C$1998,2,FALSE),0))</f>
        <v>#N/A</v>
      </c>
      <c r="K3405" s="29">
        <f>'施設リストA-1（直営）'!K1212</f>
        <v>28</v>
      </c>
      <c r="L3405" s="29" t="str">
        <f>'施設リストA-1（直営）'!L1212</f>
        <v>撤去</v>
      </c>
      <c r="M3405" s="30">
        <f>IF(L3405="新設",VLOOKUP('施設リストA-1（直営）'!M1212,'（新設）照明器具'!$B$5:$C$1990,2,FALSE),IF('部屋別効果（直）'!L3405="撤去",VLOOKUP('施設リストA-1（直営）'!M1212,'（既設）調査結果'!$B$5:$C$1998,2,FALSE),0))</f>
        <v>86</v>
      </c>
      <c r="N3405" s="29">
        <f>'施設リストA-1（直営）'!O1212</f>
        <v>28</v>
      </c>
      <c r="O3405" s="29">
        <f>'施設リストA-1（直営）'!P1212</f>
        <v>0</v>
      </c>
      <c r="P3405" s="30">
        <f>IF(O3405="新設",VLOOKUP('施設リストA-1（直営）'!Q1212,'（新設）照明器具'!$B$5:$C$1990,2,FALSE),IF('部屋別効果（直）'!O3405="撤去",VLOOKUP('施設リストA-1（直営）'!Q1212,'（既設）調査結果'!$B$5:$C$1998,2,FALSE),0))</f>
        <v>0</v>
      </c>
      <c r="Q3405" s="29">
        <f>'施設リストA-1（直営）'!S1212</f>
        <v>0</v>
      </c>
      <c r="R3405" s="29">
        <f>'施設リストA-1（直営）'!T1212</f>
        <v>0</v>
      </c>
      <c r="S3405" s="30">
        <f>IF(R3405="新設",VLOOKUP('施設リストA-1（直営）'!U1212,'（新設）照明器具'!$B$5:$C$1990,2,FALSE),IF('部屋別効果（直）'!R3405="撤去",VLOOKUP('施設リストA-1（直営）'!U1212,'（既設）調査結果'!$B$5:$C$1998,2,FALSE),0))</f>
        <v>0</v>
      </c>
      <c r="T3405" s="29">
        <f>'施設リストA-1（直営）'!W1212</f>
        <v>0</v>
      </c>
      <c r="U3405" s="29">
        <f>'施設リストA-1（直営）'!X1212</f>
        <v>0</v>
      </c>
      <c r="V3405" s="30">
        <f>IF(U3405="新設",VLOOKUP('施設リストA-1（直営）'!Y1212,'（新設）照明器具'!$B$5:$C$1990,2,FALSE),IF('部屋別効果（直）'!U3405="撤去",VLOOKUP('施設リストA-1（直営）'!Y1212,'（既設）調査結果'!$B$5:$C$1998,2,FALSE),0))</f>
        <v>0</v>
      </c>
      <c r="W3405" s="29">
        <f>'施設リストA-1（直営）'!AA1212</f>
        <v>0</v>
      </c>
      <c r="X3405" s="29">
        <f>'施設リストA-1（直営）'!AB1212</f>
        <v>0</v>
      </c>
      <c r="Y3405" s="30">
        <f>IF(X3405="新設",VLOOKUP('施設リストA-1（直営）'!AC1212,'（新設）照明器具'!$B$5:$C$1990,2,FALSE),IF('部屋別効果（直）'!X3405="撤去",VLOOKUP('施設リストA-1（直営）'!AC1212,'（既設）調査結果'!$B$5:$C$1998,2,FALSE),0))</f>
        <v>0</v>
      </c>
      <c r="Z3405" s="29">
        <f>'施設リストA-1（直営）'!AE1212</f>
        <v>0</v>
      </c>
      <c r="AA3405" s="29">
        <f>'施設リストA-1（直営）'!AF1212</f>
        <v>0</v>
      </c>
      <c r="AB3405" s="30">
        <f>IF(AA3405="新設",VLOOKUP('施設リストA-1（直営）'!AG1212,'（新設）照明器具'!$B$5:$C$1990,2,FALSE),IF('部屋別効果（直）'!AA3405="撤去",VLOOKUP('施設リストA-1（直営）'!AG1212,'（既設）調査結果'!$B$5:$C$1998,2,FALSE),0))</f>
        <v>0</v>
      </c>
      <c r="AC3405" s="29">
        <f>'施設リストA-1（直営）'!AI1212</f>
        <v>0</v>
      </c>
      <c r="AD3405" s="29">
        <f>'施設リストA-1（直営）'!AJ1212</f>
        <v>0</v>
      </c>
      <c r="AE3405" s="30">
        <f>IF(AD3405="新設",VLOOKUP('施設リストA-1（直営）'!AK1212,'（新設）照明器具'!$B$5:$C$1990,2,FALSE),IF('部屋別効果（直）'!AD3405="撤去",VLOOKUP('施設リストA-1（直営）'!AK1212,'（既設）調査結果'!$B$5:$C$1998,2,FALSE),0))</f>
        <v>0</v>
      </c>
      <c r="AF3405" s="29">
        <f>'施設リストA-1（直営）'!AM1212</f>
        <v>0</v>
      </c>
      <c r="AG3405" s="29">
        <f>'施設リストA-1（直営）'!AN1212</f>
        <v>0</v>
      </c>
      <c r="AH3405" s="30">
        <f>IF(AG3405="新設",VLOOKUP('施設リストA-1（直営）'!AO1212,'（新設）照明器具'!$B$5:$C$1990,2,FALSE),IF('部屋別効果（直）'!AG3405="撤去",VLOOKUP('施設リストA-1（直営）'!AO1212,'（既設）調査結果'!$B$5:$C$1998,2,FALSE),0))</f>
        <v>0</v>
      </c>
      <c r="AI3405" s="29">
        <f>'施設リストA-1（直営）'!AQ1212</f>
        <v>0</v>
      </c>
      <c r="AJ3405" s="29">
        <f>'施設リストA-1（直営）'!AR1212</f>
        <v>0</v>
      </c>
      <c r="AK3405" s="30">
        <f>IF(AJ3405="新設",VLOOKUP('施設リストA-1（直営）'!AS1212,'（新設）照明器具'!$B$5:$C$1990,2,FALSE),IF('部屋別効果（直）'!AJ3405="撤去",VLOOKUP('施設リストA-1（直営）'!AS1212,'（既設）調査結果'!$B$5:$C$1998,2,FALSE),0))</f>
        <v>0</v>
      </c>
      <c r="AL3405" s="29">
        <f>'施設リストA-1（直営）'!AU1212</f>
        <v>0</v>
      </c>
    </row>
    <row r="3406" spans="1:38" customFormat="1">
      <c r="A3406" s="17">
        <f>'施設リストA-1（直営）'!A1257</f>
        <v>0</v>
      </c>
      <c r="B3406" s="16" t="str">
        <f>'施設リストA-1（直営）'!B1213</f>
        <v>紫野高</v>
      </c>
      <c r="C3406" s="14">
        <f>'施設リストA-1（直営）'!C1213</f>
        <v>2</v>
      </c>
      <c r="D3406" s="94" t="str">
        <f>'施設リストA-1（直営）'!D1213</f>
        <v>カウンセリングルーム</v>
      </c>
      <c r="E3406" s="20">
        <f>'施設リストA-1（直営）'!E1213</f>
        <v>210</v>
      </c>
      <c r="F3406" s="20">
        <f>'施設リストA-1（直営）'!F1213</f>
        <v>4</v>
      </c>
      <c r="G3406" s="13">
        <f>'施設リストA-1（直営）'!G1213</f>
        <v>840</v>
      </c>
      <c r="H3406" s="28">
        <f t="shared" si="53"/>
        <v>0</v>
      </c>
      <c r="I3406" s="29">
        <f>'施設リストA-1（直営）'!H1213</f>
        <v>0</v>
      </c>
      <c r="J3406" s="30">
        <f>IF(I3406="新設",VLOOKUP('施設リストA-1（直営）'!I1213,'（新設）照明器具'!$B$5:$C$1990,2,FALSE),IF('部屋別効果（直）'!I3406="撤去",VLOOKUP('施設リストA-1（直営）'!I1213,'（既設）調査結果'!$B$5:$C$1998,2,FALSE),0))</f>
        <v>0</v>
      </c>
      <c r="K3406" s="29">
        <f>'施設リストA-1（直営）'!K1213</f>
        <v>0</v>
      </c>
      <c r="L3406" s="29">
        <f>'施設リストA-1（直営）'!L1213</f>
        <v>0</v>
      </c>
      <c r="M3406" s="30">
        <f>IF(L3406="新設",VLOOKUP('施設リストA-1（直営）'!M1213,'（新設）照明器具'!$B$5:$C$1990,2,FALSE),IF('部屋別効果（直）'!L3406="撤去",VLOOKUP('施設リストA-1（直営）'!M1213,'（既設）調査結果'!$B$5:$C$1998,2,FALSE),0))</f>
        <v>0</v>
      </c>
      <c r="N3406" s="29">
        <f>'施設リストA-1（直営）'!O1213</f>
        <v>0</v>
      </c>
      <c r="O3406" s="29">
        <f>'施設リストA-1（直営）'!P1213</f>
        <v>0</v>
      </c>
      <c r="P3406" s="30">
        <f>IF(O3406="新設",VLOOKUP('施設リストA-1（直営）'!Q1213,'（新設）照明器具'!$B$5:$C$1990,2,FALSE),IF('部屋別効果（直）'!O3406="撤去",VLOOKUP('施設リストA-1（直営）'!Q1213,'（既設）調査結果'!$B$5:$C$1998,2,FALSE),0))</f>
        <v>0</v>
      </c>
      <c r="Q3406" s="29">
        <f>'施設リストA-1（直営）'!S1213</f>
        <v>0</v>
      </c>
      <c r="R3406" s="29">
        <f>'施設リストA-1（直営）'!T1213</f>
        <v>0</v>
      </c>
      <c r="S3406" s="30">
        <f>IF(R3406="新設",VLOOKUP('施設リストA-1（直営）'!U1213,'（新設）照明器具'!$B$5:$C$1990,2,FALSE),IF('部屋別効果（直）'!R3406="撤去",VLOOKUP('施設リストA-1（直営）'!U1213,'（既設）調査結果'!$B$5:$C$1998,2,FALSE),0))</f>
        <v>0</v>
      </c>
      <c r="T3406" s="29">
        <f>'施設リストA-1（直営）'!W1213</f>
        <v>0</v>
      </c>
      <c r="U3406" s="29">
        <f>'施設リストA-1（直営）'!X1213</f>
        <v>0</v>
      </c>
      <c r="V3406" s="30">
        <f>IF(U3406="新設",VLOOKUP('施設リストA-1（直営）'!Y1213,'（新設）照明器具'!$B$5:$C$1990,2,FALSE),IF('部屋別効果（直）'!U3406="撤去",VLOOKUP('施設リストA-1（直営）'!Y1213,'（既設）調査結果'!$B$5:$C$1998,2,FALSE),0))</f>
        <v>0</v>
      </c>
      <c r="W3406" s="29">
        <f>'施設リストA-1（直営）'!AA1213</f>
        <v>0</v>
      </c>
      <c r="X3406" s="29">
        <f>'施設リストA-1（直営）'!AB1213</f>
        <v>0</v>
      </c>
      <c r="Y3406" s="30">
        <f>IF(X3406="新設",VLOOKUP('施設リストA-1（直営）'!AC1213,'（新設）照明器具'!$B$5:$C$1990,2,FALSE),IF('部屋別効果（直）'!X3406="撤去",VLOOKUP('施設リストA-1（直営）'!AC1213,'（既設）調査結果'!$B$5:$C$1998,2,FALSE),0))</f>
        <v>0</v>
      </c>
      <c r="Z3406" s="29">
        <f>'施設リストA-1（直営）'!AE1213</f>
        <v>0</v>
      </c>
      <c r="AA3406" s="29">
        <f>'施設リストA-1（直営）'!AF1213</f>
        <v>0</v>
      </c>
      <c r="AB3406" s="30">
        <f>IF(AA3406="新設",VLOOKUP('施設リストA-1（直営）'!AG1213,'（新設）照明器具'!$B$5:$C$1990,2,FALSE),IF('部屋別効果（直）'!AA3406="撤去",VLOOKUP('施設リストA-1（直営）'!AG1213,'（既設）調査結果'!$B$5:$C$1998,2,FALSE),0))</f>
        <v>0</v>
      </c>
      <c r="AC3406" s="29">
        <f>'施設リストA-1（直営）'!AI1213</f>
        <v>0</v>
      </c>
      <c r="AD3406" s="29">
        <f>'施設リストA-1（直営）'!AJ1213</f>
        <v>0</v>
      </c>
      <c r="AE3406" s="30">
        <f>IF(AD3406="新設",VLOOKUP('施設リストA-1（直営）'!AK1213,'（新設）照明器具'!$B$5:$C$1990,2,FALSE),IF('部屋別効果（直）'!AD3406="撤去",VLOOKUP('施設リストA-1（直営）'!AK1213,'（既設）調査結果'!$B$5:$C$1998,2,FALSE),0))</f>
        <v>0</v>
      </c>
      <c r="AF3406" s="29">
        <f>'施設リストA-1（直営）'!AM1213</f>
        <v>0</v>
      </c>
      <c r="AG3406" s="29">
        <f>'施設リストA-1（直営）'!AN1213</f>
        <v>0</v>
      </c>
      <c r="AH3406" s="30">
        <f>IF(AG3406="新設",VLOOKUP('施設リストA-1（直営）'!AO1213,'（新設）照明器具'!$B$5:$C$1990,2,FALSE),IF('部屋別効果（直）'!AG3406="撤去",VLOOKUP('施設リストA-1（直営）'!AO1213,'（既設）調査結果'!$B$5:$C$1998,2,FALSE),0))</f>
        <v>0</v>
      </c>
      <c r="AI3406" s="29">
        <f>'施設リストA-1（直営）'!AQ1213</f>
        <v>0</v>
      </c>
      <c r="AJ3406" s="29">
        <f>'施設リストA-1（直営）'!AR1213</f>
        <v>0</v>
      </c>
      <c r="AK3406" s="30">
        <f>IF(AJ3406="新設",VLOOKUP('施設リストA-1（直営）'!AS1213,'（新設）照明器具'!$B$5:$C$1990,2,FALSE),IF('部屋別効果（直）'!AJ3406="撤去",VLOOKUP('施設リストA-1（直営）'!AS1213,'（既設）調査結果'!$B$5:$C$1998,2,FALSE),0))</f>
        <v>0</v>
      </c>
      <c r="AL3406" s="29">
        <f>'施設リストA-1（直営）'!AU1213</f>
        <v>0</v>
      </c>
    </row>
    <row r="3407" spans="1:38" customFormat="1">
      <c r="A3407" s="17">
        <f>'施設リストA-1（直営）'!A1258</f>
        <v>0</v>
      </c>
      <c r="B3407" s="16" t="str">
        <f>'施設リストA-1（直営）'!B1214</f>
        <v>紫野高</v>
      </c>
      <c r="C3407" s="14">
        <f>'施設リストA-1（直営）'!C1214</f>
        <v>2</v>
      </c>
      <c r="D3407" s="94" t="str">
        <f>'施設リストA-1（直営）'!D1214</f>
        <v>職員休憩室（男性用）</v>
      </c>
      <c r="E3407" s="20">
        <f>'施設リストA-1（直営）'!E1214</f>
        <v>250</v>
      </c>
      <c r="F3407" s="20">
        <f>'施設リストA-1（直営）'!F1214</f>
        <v>4</v>
      </c>
      <c r="G3407" s="13">
        <f>'施設リストA-1（直営）'!G1214</f>
        <v>1000</v>
      </c>
      <c r="H3407" s="28" t="e">
        <f t="shared" si="53"/>
        <v>#N/A</v>
      </c>
      <c r="I3407" s="29" t="str">
        <f>'施設リストA-1（直営）'!H1214</f>
        <v>新設</v>
      </c>
      <c r="J3407" s="30" t="e">
        <f>IF(I3407="新設",VLOOKUP('施設リストA-1（直営）'!I1214,'（新設）照明器具'!$B$5:$C$1990,2,FALSE),IF('部屋別効果（直）'!I3407="撤去",VLOOKUP('施設リストA-1（直営）'!I1214,'（既設）調査結果'!$B$5:$C$1998,2,FALSE),0))</f>
        <v>#N/A</v>
      </c>
      <c r="K3407" s="29">
        <f>'施設リストA-1（直営）'!K1214</f>
        <v>4</v>
      </c>
      <c r="L3407" s="29" t="str">
        <f>'施設リストA-1（直営）'!L1214</f>
        <v>撤去</v>
      </c>
      <c r="M3407" s="30">
        <f>IF(L3407="新設",VLOOKUP('施設リストA-1（直営）'!M1214,'（新設）照明器具'!$B$5:$C$1990,2,FALSE),IF('部屋別効果（直）'!L3407="撤去",VLOOKUP('施設リストA-1（直営）'!M1214,'（既設）調査結果'!$B$5:$C$1998,2,FALSE),0))</f>
        <v>86</v>
      </c>
      <c r="N3407" s="29">
        <f>'施設リストA-1（直営）'!O1214</f>
        <v>4</v>
      </c>
      <c r="O3407" s="29">
        <f>'施設リストA-1（直営）'!P1214</f>
        <v>0</v>
      </c>
      <c r="P3407" s="30">
        <f>IF(O3407="新設",VLOOKUP('施設リストA-1（直営）'!Q1214,'（新設）照明器具'!$B$5:$C$1990,2,FALSE),IF('部屋別効果（直）'!O3407="撤去",VLOOKUP('施設リストA-1（直営）'!Q1214,'（既設）調査結果'!$B$5:$C$1998,2,FALSE),0))</f>
        <v>0</v>
      </c>
      <c r="Q3407" s="29">
        <f>'施設リストA-1（直営）'!S1214</f>
        <v>0</v>
      </c>
      <c r="R3407" s="29">
        <f>'施設リストA-1（直営）'!T1214</f>
        <v>0</v>
      </c>
      <c r="S3407" s="30">
        <f>IF(R3407="新設",VLOOKUP('施設リストA-1（直営）'!U1214,'（新設）照明器具'!$B$5:$C$1990,2,FALSE),IF('部屋別効果（直）'!R3407="撤去",VLOOKUP('施設リストA-1（直営）'!U1214,'（既設）調査結果'!$B$5:$C$1998,2,FALSE),0))</f>
        <v>0</v>
      </c>
      <c r="T3407" s="29">
        <f>'施設リストA-1（直営）'!W1214</f>
        <v>0</v>
      </c>
      <c r="U3407" s="29">
        <f>'施設リストA-1（直営）'!X1214</f>
        <v>0</v>
      </c>
      <c r="V3407" s="30">
        <f>IF(U3407="新設",VLOOKUP('施設リストA-1（直営）'!Y1214,'（新設）照明器具'!$B$5:$C$1990,2,FALSE),IF('部屋別効果（直）'!U3407="撤去",VLOOKUP('施設リストA-1（直営）'!Y1214,'（既設）調査結果'!$B$5:$C$1998,2,FALSE),0))</f>
        <v>0</v>
      </c>
      <c r="W3407" s="29">
        <f>'施設リストA-1（直営）'!AA1214</f>
        <v>0</v>
      </c>
      <c r="X3407" s="29">
        <f>'施設リストA-1（直営）'!AB1214</f>
        <v>0</v>
      </c>
      <c r="Y3407" s="30">
        <f>IF(X3407="新設",VLOOKUP('施設リストA-1（直営）'!AC1214,'（新設）照明器具'!$B$5:$C$1990,2,FALSE),IF('部屋別効果（直）'!X3407="撤去",VLOOKUP('施設リストA-1（直営）'!AC1214,'（既設）調査結果'!$B$5:$C$1998,2,FALSE),0))</f>
        <v>0</v>
      </c>
      <c r="Z3407" s="29">
        <f>'施設リストA-1（直営）'!AE1214</f>
        <v>0</v>
      </c>
      <c r="AA3407" s="29">
        <f>'施設リストA-1（直営）'!AF1214</f>
        <v>0</v>
      </c>
      <c r="AB3407" s="30">
        <f>IF(AA3407="新設",VLOOKUP('施設リストA-1（直営）'!AG1214,'（新設）照明器具'!$B$5:$C$1990,2,FALSE),IF('部屋別効果（直）'!AA3407="撤去",VLOOKUP('施設リストA-1（直営）'!AG1214,'（既設）調査結果'!$B$5:$C$1998,2,FALSE),0))</f>
        <v>0</v>
      </c>
      <c r="AC3407" s="29">
        <f>'施設リストA-1（直営）'!AI1214</f>
        <v>0</v>
      </c>
      <c r="AD3407" s="29">
        <f>'施設リストA-1（直営）'!AJ1214</f>
        <v>0</v>
      </c>
      <c r="AE3407" s="30">
        <f>IF(AD3407="新設",VLOOKUP('施設リストA-1（直営）'!AK1214,'（新設）照明器具'!$B$5:$C$1990,2,FALSE),IF('部屋別効果（直）'!AD3407="撤去",VLOOKUP('施設リストA-1（直営）'!AK1214,'（既設）調査結果'!$B$5:$C$1998,2,FALSE),0))</f>
        <v>0</v>
      </c>
      <c r="AF3407" s="29">
        <f>'施設リストA-1（直営）'!AM1214</f>
        <v>0</v>
      </c>
      <c r="AG3407" s="29">
        <f>'施設リストA-1（直営）'!AN1214</f>
        <v>0</v>
      </c>
      <c r="AH3407" s="30">
        <f>IF(AG3407="新設",VLOOKUP('施設リストA-1（直営）'!AO1214,'（新設）照明器具'!$B$5:$C$1990,2,FALSE),IF('部屋別効果（直）'!AG3407="撤去",VLOOKUP('施設リストA-1（直営）'!AO1214,'（既設）調査結果'!$B$5:$C$1998,2,FALSE),0))</f>
        <v>0</v>
      </c>
      <c r="AI3407" s="29">
        <f>'施設リストA-1（直営）'!AQ1214</f>
        <v>0</v>
      </c>
      <c r="AJ3407" s="29">
        <f>'施設リストA-1（直営）'!AR1214</f>
        <v>0</v>
      </c>
      <c r="AK3407" s="30">
        <f>IF(AJ3407="新設",VLOOKUP('施設リストA-1（直営）'!AS1214,'（新設）照明器具'!$B$5:$C$1990,2,FALSE),IF('部屋別効果（直）'!AJ3407="撤去",VLOOKUP('施設リストA-1（直営）'!AS1214,'（既設）調査結果'!$B$5:$C$1998,2,FALSE),0))</f>
        <v>0</v>
      </c>
      <c r="AL3407" s="29">
        <f>'施設リストA-1（直営）'!AU1214</f>
        <v>0</v>
      </c>
    </row>
    <row r="3408" spans="1:38" customFormat="1">
      <c r="A3408" s="17">
        <f>'施設リストA-1（直営）'!A1259</f>
        <v>0</v>
      </c>
      <c r="B3408" s="16" t="str">
        <f>'施設リストA-1（直営）'!B1215</f>
        <v>紫野高</v>
      </c>
      <c r="C3408" s="14">
        <f>'施設リストA-1（直営）'!C1215</f>
        <v>2</v>
      </c>
      <c r="D3408" s="94" t="str">
        <f>'施設リストA-1（直営）'!D1215</f>
        <v>職員休憩室（女性用）</v>
      </c>
      <c r="E3408" s="20">
        <f>'施設リストA-1（直営）'!E1215</f>
        <v>250</v>
      </c>
      <c r="F3408" s="20">
        <f>'施設リストA-1（直営）'!F1215</f>
        <v>4</v>
      </c>
      <c r="G3408" s="13">
        <f>'施設リストA-1（直営）'!G1215</f>
        <v>1000</v>
      </c>
      <c r="H3408" s="28" t="e">
        <f t="shared" si="53"/>
        <v>#N/A</v>
      </c>
      <c r="I3408" s="29" t="str">
        <f>'施設リストA-1（直営）'!H1215</f>
        <v>新設</v>
      </c>
      <c r="J3408" s="30" t="e">
        <f>IF(I3408="新設",VLOOKUP('施設リストA-1（直営）'!I1215,'（新設）照明器具'!$B$5:$C$1990,2,FALSE),IF('部屋別効果（直）'!I3408="撤去",VLOOKUP('施設リストA-1（直営）'!I1215,'（既設）調査結果'!$B$5:$C$1998,2,FALSE),0))</f>
        <v>#N/A</v>
      </c>
      <c r="K3408" s="29">
        <f>'施設リストA-1（直営）'!K1215</f>
        <v>2</v>
      </c>
      <c r="L3408" s="29" t="str">
        <f>'施設リストA-1（直営）'!L1215</f>
        <v>撤去</v>
      </c>
      <c r="M3408" s="30">
        <f>IF(L3408="新設",VLOOKUP('施設リストA-1（直営）'!M1215,'（新設）照明器具'!$B$5:$C$1990,2,FALSE),IF('部屋別効果（直）'!L3408="撤去",VLOOKUP('施設リストA-1（直営）'!M1215,'（既設）調査結果'!$B$5:$C$1998,2,FALSE),0))</f>
        <v>86</v>
      </c>
      <c r="N3408" s="29">
        <f>'施設リストA-1（直営）'!O1215</f>
        <v>2</v>
      </c>
      <c r="O3408" s="29">
        <f>'施設リストA-1（直営）'!P1215</f>
        <v>0</v>
      </c>
      <c r="P3408" s="30">
        <f>IF(O3408="新設",VLOOKUP('施設リストA-1（直営）'!Q1215,'（新設）照明器具'!$B$5:$C$1990,2,FALSE),IF('部屋別効果（直）'!O3408="撤去",VLOOKUP('施設リストA-1（直営）'!Q1215,'（既設）調査結果'!$B$5:$C$1998,2,FALSE),0))</f>
        <v>0</v>
      </c>
      <c r="Q3408" s="29">
        <f>'施設リストA-1（直営）'!S1215</f>
        <v>0</v>
      </c>
      <c r="R3408" s="29">
        <f>'施設リストA-1（直営）'!T1215</f>
        <v>0</v>
      </c>
      <c r="S3408" s="30">
        <f>IF(R3408="新設",VLOOKUP('施設リストA-1（直営）'!U1215,'（新設）照明器具'!$B$5:$C$1990,2,FALSE),IF('部屋別効果（直）'!R3408="撤去",VLOOKUP('施設リストA-1（直営）'!U1215,'（既設）調査結果'!$B$5:$C$1998,2,FALSE),0))</f>
        <v>0</v>
      </c>
      <c r="T3408" s="29">
        <f>'施設リストA-1（直営）'!W1215</f>
        <v>0</v>
      </c>
      <c r="U3408" s="29">
        <f>'施設リストA-1（直営）'!X1215</f>
        <v>0</v>
      </c>
      <c r="V3408" s="30">
        <f>IF(U3408="新設",VLOOKUP('施設リストA-1（直営）'!Y1215,'（新設）照明器具'!$B$5:$C$1990,2,FALSE),IF('部屋別効果（直）'!U3408="撤去",VLOOKUP('施設リストA-1（直営）'!Y1215,'（既設）調査結果'!$B$5:$C$1998,2,FALSE),0))</f>
        <v>0</v>
      </c>
      <c r="W3408" s="29">
        <f>'施設リストA-1（直営）'!AA1215</f>
        <v>0</v>
      </c>
      <c r="X3408" s="29">
        <f>'施設リストA-1（直営）'!AB1215</f>
        <v>0</v>
      </c>
      <c r="Y3408" s="30">
        <f>IF(X3408="新設",VLOOKUP('施設リストA-1（直営）'!AC1215,'（新設）照明器具'!$B$5:$C$1990,2,FALSE),IF('部屋別効果（直）'!X3408="撤去",VLOOKUP('施設リストA-1（直営）'!AC1215,'（既設）調査結果'!$B$5:$C$1998,2,FALSE),0))</f>
        <v>0</v>
      </c>
      <c r="Z3408" s="29">
        <f>'施設リストA-1（直営）'!AE1215</f>
        <v>0</v>
      </c>
      <c r="AA3408" s="29">
        <f>'施設リストA-1（直営）'!AF1215</f>
        <v>0</v>
      </c>
      <c r="AB3408" s="30">
        <f>IF(AA3408="新設",VLOOKUP('施設リストA-1（直営）'!AG1215,'（新設）照明器具'!$B$5:$C$1990,2,FALSE),IF('部屋別効果（直）'!AA3408="撤去",VLOOKUP('施設リストA-1（直営）'!AG1215,'（既設）調査結果'!$B$5:$C$1998,2,FALSE),0))</f>
        <v>0</v>
      </c>
      <c r="AC3408" s="29">
        <f>'施設リストA-1（直営）'!AI1215</f>
        <v>0</v>
      </c>
      <c r="AD3408" s="29">
        <f>'施設リストA-1（直営）'!AJ1215</f>
        <v>0</v>
      </c>
      <c r="AE3408" s="30">
        <f>IF(AD3408="新設",VLOOKUP('施設リストA-1（直営）'!AK1215,'（新設）照明器具'!$B$5:$C$1990,2,FALSE),IF('部屋別効果（直）'!AD3408="撤去",VLOOKUP('施設リストA-1（直営）'!AK1215,'（既設）調査結果'!$B$5:$C$1998,2,FALSE),0))</f>
        <v>0</v>
      </c>
      <c r="AF3408" s="29">
        <f>'施設リストA-1（直営）'!AM1215</f>
        <v>0</v>
      </c>
      <c r="AG3408" s="29">
        <f>'施設リストA-1（直営）'!AN1215</f>
        <v>0</v>
      </c>
      <c r="AH3408" s="30">
        <f>IF(AG3408="新設",VLOOKUP('施設リストA-1（直営）'!AO1215,'（新設）照明器具'!$B$5:$C$1990,2,FALSE),IF('部屋別効果（直）'!AG3408="撤去",VLOOKUP('施設リストA-1（直営）'!AO1215,'（既設）調査結果'!$B$5:$C$1998,2,FALSE),0))</f>
        <v>0</v>
      </c>
      <c r="AI3408" s="29">
        <f>'施設リストA-1（直営）'!AQ1215</f>
        <v>0</v>
      </c>
      <c r="AJ3408" s="29">
        <f>'施設リストA-1（直営）'!AR1215</f>
        <v>0</v>
      </c>
      <c r="AK3408" s="30">
        <f>IF(AJ3408="新設",VLOOKUP('施設リストA-1（直営）'!AS1215,'（新設）照明器具'!$B$5:$C$1990,2,FALSE),IF('部屋別効果（直）'!AJ3408="撤去",VLOOKUP('施設リストA-1（直営）'!AS1215,'（既設）調査結果'!$B$5:$C$1998,2,FALSE),0))</f>
        <v>0</v>
      </c>
      <c r="AL3408" s="29">
        <f>'施設リストA-1（直営）'!AU1215</f>
        <v>0</v>
      </c>
    </row>
    <row r="3409" spans="1:38" customFormat="1">
      <c r="A3409" s="17">
        <f>'施設リストA-1（直営）'!A1260</f>
        <v>0</v>
      </c>
      <c r="B3409" s="16" t="str">
        <f>'施設リストA-1（直営）'!B1216</f>
        <v>紫野高</v>
      </c>
      <c r="C3409" s="14">
        <f>'施設リストA-1（直営）'!C1216</f>
        <v>2</v>
      </c>
      <c r="D3409" s="94" t="str">
        <f>'施設リストA-1（直営）'!D1216</f>
        <v>第二会議室</v>
      </c>
      <c r="E3409" s="20">
        <f>'施設リストA-1（直営）'!E1216</f>
        <v>250</v>
      </c>
      <c r="F3409" s="20">
        <f>'施設リストA-1（直営）'!F1216</f>
        <v>4</v>
      </c>
      <c r="G3409" s="13">
        <f>'施設リストA-1（直営）'!G1216</f>
        <v>1000</v>
      </c>
      <c r="H3409" s="28" t="e">
        <f t="shared" si="53"/>
        <v>#N/A</v>
      </c>
      <c r="I3409" s="29" t="str">
        <f>'施設リストA-1（直営）'!H1216</f>
        <v>新設</v>
      </c>
      <c r="J3409" s="30" t="e">
        <f>IF(I3409="新設",VLOOKUP('施設リストA-1（直営）'!I1216,'（新設）照明器具'!$B$5:$C$1990,2,FALSE),IF('部屋別効果（直）'!I3409="撤去",VLOOKUP('施設リストA-1（直営）'!I1216,'（既設）調査結果'!$B$5:$C$1998,2,FALSE),0))</f>
        <v>#N/A</v>
      </c>
      <c r="K3409" s="29">
        <f>'施設リストA-1（直営）'!K1216</f>
        <v>9</v>
      </c>
      <c r="L3409" s="29" t="str">
        <f>'施設リストA-1（直営）'!L1216</f>
        <v>撤去</v>
      </c>
      <c r="M3409" s="30">
        <f>IF(L3409="新設",VLOOKUP('施設リストA-1（直営）'!M1216,'（新設）照明器具'!$B$5:$C$1990,2,FALSE),IF('部屋別効果（直）'!L3409="撤去",VLOOKUP('施設リストA-1（直営）'!M1216,'（既設）調査結果'!$B$5:$C$1998,2,FALSE),0))</f>
        <v>86</v>
      </c>
      <c r="N3409" s="29">
        <f>'施設リストA-1（直営）'!O1216</f>
        <v>9</v>
      </c>
      <c r="O3409" s="29">
        <f>'施設リストA-1（直営）'!P1216</f>
        <v>0</v>
      </c>
      <c r="P3409" s="30">
        <f>IF(O3409="新設",VLOOKUP('施設リストA-1（直営）'!Q1216,'（新設）照明器具'!$B$5:$C$1990,2,FALSE),IF('部屋別効果（直）'!O3409="撤去",VLOOKUP('施設リストA-1（直営）'!Q1216,'（既設）調査結果'!$B$5:$C$1998,2,FALSE),0))</f>
        <v>0</v>
      </c>
      <c r="Q3409" s="29">
        <f>'施設リストA-1（直営）'!S1216</f>
        <v>0</v>
      </c>
      <c r="R3409" s="29">
        <f>'施設リストA-1（直営）'!T1216</f>
        <v>0</v>
      </c>
      <c r="S3409" s="30">
        <f>IF(R3409="新設",VLOOKUP('施設リストA-1（直営）'!U1216,'（新設）照明器具'!$B$5:$C$1990,2,FALSE),IF('部屋別効果（直）'!R3409="撤去",VLOOKUP('施設リストA-1（直営）'!U1216,'（既設）調査結果'!$B$5:$C$1998,2,FALSE),0))</f>
        <v>0</v>
      </c>
      <c r="T3409" s="29">
        <f>'施設リストA-1（直営）'!W1216</f>
        <v>0</v>
      </c>
      <c r="U3409" s="29">
        <f>'施設リストA-1（直営）'!X1216</f>
        <v>0</v>
      </c>
      <c r="V3409" s="30">
        <f>IF(U3409="新設",VLOOKUP('施設リストA-1（直営）'!Y1216,'（新設）照明器具'!$B$5:$C$1990,2,FALSE),IF('部屋別効果（直）'!U3409="撤去",VLOOKUP('施設リストA-1（直営）'!Y1216,'（既設）調査結果'!$B$5:$C$1998,2,FALSE),0))</f>
        <v>0</v>
      </c>
      <c r="W3409" s="29">
        <f>'施設リストA-1（直営）'!AA1216</f>
        <v>0</v>
      </c>
      <c r="X3409" s="29">
        <f>'施設リストA-1（直営）'!AB1216</f>
        <v>0</v>
      </c>
      <c r="Y3409" s="30">
        <f>IF(X3409="新設",VLOOKUP('施設リストA-1（直営）'!AC1216,'（新設）照明器具'!$B$5:$C$1990,2,FALSE),IF('部屋別効果（直）'!X3409="撤去",VLOOKUP('施設リストA-1（直営）'!AC1216,'（既設）調査結果'!$B$5:$C$1998,2,FALSE),0))</f>
        <v>0</v>
      </c>
      <c r="Z3409" s="29">
        <f>'施設リストA-1（直営）'!AE1216</f>
        <v>0</v>
      </c>
      <c r="AA3409" s="29">
        <f>'施設リストA-1（直営）'!AF1216</f>
        <v>0</v>
      </c>
      <c r="AB3409" s="30">
        <f>IF(AA3409="新設",VLOOKUP('施設リストA-1（直営）'!AG1216,'（新設）照明器具'!$B$5:$C$1990,2,FALSE),IF('部屋別効果（直）'!AA3409="撤去",VLOOKUP('施設リストA-1（直営）'!AG1216,'（既設）調査結果'!$B$5:$C$1998,2,FALSE),0))</f>
        <v>0</v>
      </c>
      <c r="AC3409" s="29">
        <f>'施設リストA-1（直営）'!AI1216</f>
        <v>0</v>
      </c>
      <c r="AD3409" s="29">
        <f>'施設リストA-1（直営）'!AJ1216</f>
        <v>0</v>
      </c>
      <c r="AE3409" s="30">
        <f>IF(AD3409="新設",VLOOKUP('施設リストA-1（直営）'!AK1216,'（新設）照明器具'!$B$5:$C$1990,2,FALSE),IF('部屋別効果（直）'!AD3409="撤去",VLOOKUP('施設リストA-1（直営）'!AK1216,'（既設）調査結果'!$B$5:$C$1998,2,FALSE),0))</f>
        <v>0</v>
      </c>
      <c r="AF3409" s="29">
        <f>'施設リストA-1（直営）'!AM1216</f>
        <v>0</v>
      </c>
      <c r="AG3409" s="29">
        <f>'施設リストA-1（直営）'!AN1216</f>
        <v>0</v>
      </c>
      <c r="AH3409" s="30">
        <f>IF(AG3409="新設",VLOOKUP('施設リストA-1（直営）'!AO1216,'（新設）照明器具'!$B$5:$C$1990,2,FALSE),IF('部屋別効果（直）'!AG3409="撤去",VLOOKUP('施設リストA-1（直営）'!AO1216,'（既設）調査結果'!$B$5:$C$1998,2,FALSE),0))</f>
        <v>0</v>
      </c>
      <c r="AI3409" s="29">
        <f>'施設リストA-1（直営）'!AQ1216</f>
        <v>0</v>
      </c>
      <c r="AJ3409" s="29">
        <f>'施設リストA-1（直営）'!AR1216</f>
        <v>0</v>
      </c>
      <c r="AK3409" s="30">
        <f>IF(AJ3409="新設",VLOOKUP('施設リストA-1（直営）'!AS1216,'（新設）照明器具'!$B$5:$C$1990,2,FALSE),IF('部屋別効果（直）'!AJ3409="撤去",VLOOKUP('施設リストA-1（直営）'!AS1216,'（既設）調査結果'!$B$5:$C$1998,2,FALSE),0))</f>
        <v>0</v>
      </c>
      <c r="AL3409" s="29">
        <f>'施設リストA-1（直営）'!AU1216</f>
        <v>0</v>
      </c>
    </row>
    <row r="3410" spans="1:38" customFormat="1">
      <c r="A3410" s="17">
        <f>'施設リストA-1（直営）'!A1261</f>
        <v>0</v>
      </c>
      <c r="B3410" s="16" t="str">
        <f>'施設リストA-1（直営）'!B1217</f>
        <v>紫野高</v>
      </c>
      <c r="C3410" s="14">
        <f>'施設リストA-1（直営）'!C1217</f>
        <v>2</v>
      </c>
      <c r="D3410" s="94" t="str">
        <f>'施設リストA-1（直営）'!D1217</f>
        <v>印刷室</v>
      </c>
      <c r="E3410" s="20">
        <f>'施設リストA-1（直営）'!E1217</f>
        <v>250</v>
      </c>
      <c r="F3410" s="20">
        <f>'施設リストA-1（直営）'!F1217</f>
        <v>4</v>
      </c>
      <c r="G3410" s="13">
        <f>'施設リストA-1（直営）'!G1217</f>
        <v>1000</v>
      </c>
      <c r="H3410" s="28" t="e">
        <f t="shared" si="53"/>
        <v>#N/A</v>
      </c>
      <c r="I3410" s="29" t="str">
        <f>'施設リストA-1（直営）'!H1217</f>
        <v>新設</v>
      </c>
      <c r="J3410" s="30" t="e">
        <f>IF(I3410="新設",VLOOKUP('施設リストA-1（直営）'!I1217,'（新設）照明器具'!$B$5:$C$1990,2,FALSE),IF('部屋別効果（直）'!I3410="撤去",VLOOKUP('施設リストA-1（直営）'!I1217,'（既設）調査結果'!$B$5:$C$1998,2,FALSE),0))</f>
        <v>#N/A</v>
      </c>
      <c r="K3410" s="29">
        <f>'施設リストA-1（直営）'!K1217</f>
        <v>1</v>
      </c>
      <c r="L3410" s="29" t="str">
        <f>'施設リストA-1（直営）'!L1217</f>
        <v>撤去</v>
      </c>
      <c r="M3410" s="30">
        <f>IF(L3410="新設",VLOOKUP('施設リストA-1（直営）'!M1217,'（新設）照明器具'!$B$5:$C$1990,2,FALSE),IF('部屋別効果（直）'!L3410="撤去",VLOOKUP('施設リストA-1（直営）'!M1217,'（既設）調査結果'!$B$5:$C$1998,2,FALSE),0))</f>
        <v>86</v>
      </c>
      <c r="N3410" s="29">
        <f>'施設リストA-1（直営）'!O1217</f>
        <v>1</v>
      </c>
      <c r="O3410" s="29">
        <f>'施設リストA-1（直営）'!P1217</f>
        <v>0</v>
      </c>
      <c r="P3410" s="30">
        <f>IF(O3410="新設",VLOOKUP('施設リストA-1（直営）'!Q1217,'（新設）照明器具'!$B$5:$C$1990,2,FALSE),IF('部屋別効果（直）'!O3410="撤去",VLOOKUP('施設リストA-1（直営）'!Q1217,'（既設）調査結果'!$B$5:$C$1998,2,FALSE),0))</f>
        <v>0</v>
      </c>
      <c r="Q3410" s="29">
        <f>'施設リストA-1（直営）'!S1217</f>
        <v>0</v>
      </c>
      <c r="R3410" s="29">
        <f>'施設リストA-1（直営）'!T1217</f>
        <v>0</v>
      </c>
      <c r="S3410" s="30">
        <f>IF(R3410="新設",VLOOKUP('施設リストA-1（直営）'!U1217,'（新設）照明器具'!$B$5:$C$1990,2,FALSE),IF('部屋別効果（直）'!R3410="撤去",VLOOKUP('施設リストA-1（直営）'!U1217,'（既設）調査結果'!$B$5:$C$1998,2,FALSE),0))</f>
        <v>0</v>
      </c>
      <c r="T3410" s="29">
        <f>'施設リストA-1（直営）'!W1217</f>
        <v>0</v>
      </c>
      <c r="U3410" s="29">
        <f>'施設リストA-1（直営）'!X1217</f>
        <v>0</v>
      </c>
      <c r="V3410" s="30">
        <f>IF(U3410="新設",VLOOKUP('施設リストA-1（直営）'!Y1217,'（新設）照明器具'!$B$5:$C$1990,2,FALSE),IF('部屋別効果（直）'!U3410="撤去",VLOOKUP('施設リストA-1（直営）'!Y1217,'（既設）調査結果'!$B$5:$C$1998,2,FALSE),0))</f>
        <v>0</v>
      </c>
      <c r="W3410" s="29">
        <f>'施設リストA-1（直営）'!AA1217</f>
        <v>0</v>
      </c>
      <c r="X3410" s="29">
        <f>'施設リストA-1（直営）'!AB1217</f>
        <v>0</v>
      </c>
      <c r="Y3410" s="30">
        <f>IF(X3410="新設",VLOOKUP('施設リストA-1（直営）'!AC1217,'（新設）照明器具'!$B$5:$C$1990,2,FALSE),IF('部屋別効果（直）'!X3410="撤去",VLOOKUP('施設リストA-1（直営）'!AC1217,'（既設）調査結果'!$B$5:$C$1998,2,FALSE),0))</f>
        <v>0</v>
      </c>
      <c r="Z3410" s="29">
        <f>'施設リストA-1（直営）'!AE1217</f>
        <v>0</v>
      </c>
      <c r="AA3410" s="29">
        <f>'施設リストA-1（直営）'!AF1217</f>
        <v>0</v>
      </c>
      <c r="AB3410" s="30">
        <f>IF(AA3410="新設",VLOOKUP('施設リストA-1（直営）'!AG1217,'（新設）照明器具'!$B$5:$C$1990,2,FALSE),IF('部屋別効果（直）'!AA3410="撤去",VLOOKUP('施設リストA-1（直営）'!AG1217,'（既設）調査結果'!$B$5:$C$1998,2,FALSE),0))</f>
        <v>0</v>
      </c>
      <c r="AC3410" s="29">
        <f>'施設リストA-1（直営）'!AI1217</f>
        <v>0</v>
      </c>
      <c r="AD3410" s="29">
        <f>'施設リストA-1（直営）'!AJ1217</f>
        <v>0</v>
      </c>
      <c r="AE3410" s="30">
        <f>IF(AD3410="新設",VLOOKUP('施設リストA-1（直営）'!AK1217,'（新設）照明器具'!$B$5:$C$1990,2,FALSE),IF('部屋別効果（直）'!AD3410="撤去",VLOOKUP('施設リストA-1（直営）'!AK1217,'（既設）調査結果'!$B$5:$C$1998,2,FALSE),0))</f>
        <v>0</v>
      </c>
      <c r="AF3410" s="29">
        <f>'施設リストA-1（直営）'!AM1217</f>
        <v>0</v>
      </c>
      <c r="AG3410" s="29">
        <f>'施設リストA-1（直営）'!AN1217</f>
        <v>0</v>
      </c>
      <c r="AH3410" s="30">
        <f>IF(AG3410="新設",VLOOKUP('施設リストA-1（直営）'!AO1217,'（新設）照明器具'!$B$5:$C$1990,2,FALSE),IF('部屋別効果（直）'!AG3410="撤去",VLOOKUP('施設リストA-1（直営）'!AO1217,'（既設）調査結果'!$B$5:$C$1998,2,FALSE),0))</f>
        <v>0</v>
      </c>
      <c r="AI3410" s="29">
        <f>'施設リストA-1（直営）'!AQ1217</f>
        <v>0</v>
      </c>
      <c r="AJ3410" s="29">
        <f>'施設リストA-1（直営）'!AR1217</f>
        <v>0</v>
      </c>
      <c r="AK3410" s="30">
        <f>IF(AJ3410="新設",VLOOKUP('施設リストA-1（直営）'!AS1217,'（新設）照明器具'!$B$5:$C$1990,2,FALSE),IF('部屋別効果（直）'!AJ3410="撤去",VLOOKUP('施設リストA-1（直営）'!AS1217,'（既設）調査結果'!$B$5:$C$1998,2,FALSE),0))</f>
        <v>0</v>
      </c>
      <c r="AL3410" s="29">
        <f>'施設リストA-1（直営）'!AU1217</f>
        <v>0</v>
      </c>
    </row>
    <row r="3411" spans="1:38" customFormat="1">
      <c r="A3411" s="17">
        <f>'施設リストA-1（直営）'!A1262</f>
        <v>0</v>
      </c>
      <c r="B3411" s="16" t="str">
        <f>'施設リストA-1（直営）'!B1218</f>
        <v>紫野高</v>
      </c>
      <c r="C3411" s="14">
        <f>'施設リストA-1（直営）'!C1218</f>
        <v>2</v>
      </c>
      <c r="D3411" s="94" t="str">
        <f>'施設リストA-1（直営）'!D1218</f>
        <v>自習室（126）</v>
      </c>
      <c r="E3411" s="20">
        <f>'施設リストA-1（直営）'!E1218</f>
        <v>210</v>
      </c>
      <c r="F3411" s="20">
        <f>'施設リストA-1（直営）'!F1218</f>
        <v>6</v>
      </c>
      <c r="G3411" s="13">
        <f>'施設リストA-1（直営）'!G1218</f>
        <v>1260</v>
      </c>
      <c r="H3411" s="28" t="e">
        <f t="shared" si="53"/>
        <v>#N/A</v>
      </c>
      <c r="I3411" s="29" t="str">
        <f>'施設リストA-1（直営）'!H1218</f>
        <v>新設</v>
      </c>
      <c r="J3411" s="30" t="e">
        <f>IF(I3411="新設",VLOOKUP('施設リストA-1（直営）'!I1218,'（新設）照明器具'!$B$5:$C$1990,2,FALSE),IF('部屋別効果（直）'!I3411="撤去",VLOOKUP('施設リストA-1（直営）'!I1218,'（既設）調査結果'!$B$5:$C$1998,2,FALSE),0))</f>
        <v>#N/A</v>
      </c>
      <c r="K3411" s="29">
        <f>'施設リストA-1（直営）'!K1218</f>
        <v>8</v>
      </c>
      <c r="L3411" s="29" t="str">
        <f>'施設リストA-1（直営）'!L1218</f>
        <v>撤去</v>
      </c>
      <c r="M3411" s="30">
        <f>IF(L3411="新設",VLOOKUP('施設リストA-1（直営）'!M1218,'（新設）照明器具'!$B$5:$C$1990,2,FALSE),IF('部屋別効果（直）'!L3411="撤去",VLOOKUP('施設リストA-1（直営）'!M1218,'（既設）調査結果'!$B$5:$C$1998,2,FALSE),0))</f>
        <v>86</v>
      </c>
      <c r="N3411" s="29">
        <f>'施設リストA-1（直営）'!O1218</f>
        <v>8</v>
      </c>
      <c r="O3411" s="29" t="str">
        <f>'施設リストA-1（直営）'!P1218</f>
        <v>新設</v>
      </c>
      <c r="P3411" s="30" t="e">
        <f>IF(O3411="新設",VLOOKUP('施設リストA-1（直営）'!Q1218,'（新設）照明器具'!$B$5:$C$1990,2,FALSE),IF('部屋別効果（直）'!O3411="撤去",VLOOKUP('施設リストA-1（直営）'!Q1218,'（既設）調査結果'!$B$5:$C$1998,2,FALSE),0))</f>
        <v>#N/A</v>
      </c>
      <c r="Q3411" s="29">
        <f>'施設リストA-1（直営）'!S1218</f>
        <v>2</v>
      </c>
      <c r="R3411" s="29" t="str">
        <f>'施設リストA-1（直営）'!T1218</f>
        <v>撤去</v>
      </c>
      <c r="S3411" s="30">
        <f>IF(R3411="新設",VLOOKUP('施設リストA-1（直営）'!U1218,'（新設）照明器具'!$B$5:$C$1990,2,FALSE),IF('部屋別効果（直）'!R3411="撤去",VLOOKUP('施設リストA-1（直営）'!U1218,'（既設）調査結果'!$B$5:$C$1998,2,FALSE),0))</f>
        <v>45</v>
      </c>
      <c r="T3411" s="29">
        <f>'施設リストA-1（直営）'!W1218</f>
        <v>2</v>
      </c>
      <c r="U3411" s="29">
        <f>'施設リストA-1（直営）'!X1218</f>
        <v>0</v>
      </c>
      <c r="V3411" s="30">
        <f>IF(U3411="新設",VLOOKUP('施設リストA-1（直営）'!Y1218,'（新設）照明器具'!$B$5:$C$1990,2,FALSE),IF('部屋別効果（直）'!U3411="撤去",VLOOKUP('施設リストA-1（直営）'!Y1218,'（既設）調査結果'!$B$5:$C$1998,2,FALSE),0))</f>
        <v>0</v>
      </c>
      <c r="W3411" s="29">
        <f>'施設リストA-1（直営）'!AA1218</f>
        <v>0</v>
      </c>
      <c r="X3411" s="29">
        <f>'施設リストA-1（直営）'!AB1218</f>
        <v>0</v>
      </c>
      <c r="Y3411" s="30">
        <f>IF(X3411="新設",VLOOKUP('施設リストA-1（直営）'!AC1218,'（新設）照明器具'!$B$5:$C$1990,2,FALSE),IF('部屋別効果（直）'!X3411="撤去",VLOOKUP('施設リストA-1（直営）'!AC1218,'（既設）調査結果'!$B$5:$C$1998,2,FALSE),0))</f>
        <v>0</v>
      </c>
      <c r="Z3411" s="29">
        <f>'施設リストA-1（直営）'!AE1218</f>
        <v>0</v>
      </c>
      <c r="AA3411" s="29">
        <f>'施設リストA-1（直営）'!AF1218</f>
        <v>0</v>
      </c>
      <c r="AB3411" s="30">
        <f>IF(AA3411="新設",VLOOKUP('施設リストA-1（直営）'!AG1218,'（新設）照明器具'!$B$5:$C$1990,2,FALSE),IF('部屋別効果（直）'!AA3411="撤去",VLOOKUP('施設リストA-1（直営）'!AG1218,'（既設）調査結果'!$B$5:$C$1998,2,FALSE),0))</f>
        <v>0</v>
      </c>
      <c r="AC3411" s="29">
        <f>'施設リストA-1（直営）'!AI1218</f>
        <v>0</v>
      </c>
      <c r="AD3411" s="29">
        <f>'施設リストA-1（直営）'!AJ1218</f>
        <v>0</v>
      </c>
      <c r="AE3411" s="30">
        <f>IF(AD3411="新設",VLOOKUP('施設リストA-1（直営）'!AK1218,'（新設）照明器具'!$B$5:$C$1990,2,FALSE),IF('部屋別効果（直）'!AD3411="撤去",VLOOKUP('施設リストA-1（直営）'!AK1218,'（既設）調査結果'!$B$5:$C$1998,2,FALSE),0))</f>
        <v>0</v>
      </c>
      <c r="AF3411" s="29">
        <f>'施設リストA-1（直営）'!AM1218</f>
        <v>0</v>
      </c>
      <c r="AG3411" s="29">
        <f>'施設リストA-1（直営）'!AN1218</f>
        <v>0</v>
      </c>
      <c r="AH3411" s="30">
        <f>IF(AG3411="新設",VLOOKUP('施設リストA-1（直営）'!AO1218,'（新設）照明器具'!$B$5:$C$1990,2,FALSE),IF('部屋別効果（直）'!AG3411="撤去",VLOOKUP('施設リストA-1（直営）'!AO1218,'（既設）調査結果'!$B$5:$C$1998,2,FALSE),0))</f>
        <v>0</v>
      </c>
      <c r="AI3411" s="29">
        <f>'施設リストA-1（直営）'!AQ1218</f>
        <v>0</v>
      </c>
      <c r="AJ3411" s="29">
        <f>'施設リストA-1（直営）'!AR1218</f>
        <v>0</v>
      </c>
      <c r="AK3411" s="30">
        <f>IF(AJ3411="新設",VLOOKUP('施設リストA-1（直営）'!AS1218,'（新設）照明器具'!$B$5:$C$1990,2,FALSE),IF('部屋別効果（直）'!AJ3411="撤去",VLOOKUP('施設リストA-1（直営）'!AS1218,'（既設）調査結果'!$B$5:$C$1998,2,FALSE),0))</f>
        <v>0</v>
      </c>
      <c r="AL3411" s="29">
        <f>'施設リストA-1（直営）'!AU1218</f>
        <v>0</v>
      </c>
    </row>
    <row r="3412" spans="1:38" customFormat="1">
      <c r="A3412" s="17">
        <f>'施設リストA-1（直営）'!A1263</f>
        <v>0</v>
      </c>
      <c r="B3412" s="16" t="str">
        <f>'施設リストA-1（直営）'!B1219</f>
        <v>紫野高</v>
      </c>
      <c r="C3412" s="14">
        <f>'施設リストA-1（直営）'!C1219</f>
        <v>2</v>
      </c>
      <c r="D3412" s="94" t="str">
        <f>'施設リストA-1（直営）'!D1219</f>
        <v>教室（125）</v>
      </c>
      <c r="E3412" s="20">
        <f>'施設リストA-1（直営）'!E1219</f>
        <v>210</v>
      </c>
      <c r="F3412" s="20">
        <f>'施設リストA-1（直営）'!F1219</f>
        <v>8</v>
      </c>
      <c r="G3412" s="13">
        <f>'施設リストA-1（直営）'!G1219</f>
        <v>1680</v>
      </c>
      <c r="H3412" s="28" t="e">
        <f t="shared" si="53"/>
        <v>#N/A</v>
      </c>
      <c r="I3412" s="29" t="str">
        <f>'施設リストA-1（直営）'!H1219</f>
        <v>新設</v>
      </c>
      <c r="J3412" s="30" t="e">
        <f>IF(I3412="新設",VLOOKUP('施設リストA-1（直営）'!I1219,'（新設）照明器具'!$B$5:$C$1990,2,FALSE),IF('部屋別効果（直）'!I3412="撤去",VLOOKUP('施設リストA-1（直営）'!I1219,'（既設）調査結果'!$B$5:$C$1998,2,FALSE),0))</f>
        <v>#N/A</v>
      </c>
      <c r="K3412" s="29">
        <f>'施設リストA-1（直営）'!K1219</f>
        <v>8</v>
      </c>
      <c r="L3412" s="29" t="str">
        <f>'施設リストA-1（直営）'!L1219</f>
        <v>撤去</v>
      </c>
      <c r="M3412" s="30">
        <f>IF(L3412="新設",VLOOKUP('施設リストA-1（直営）'!M1219,'（新設）照明器具'!$B$5:$C$1990,2,FALSE),IF('部屋別効果（直）'!L3412="撤去",VLOOKUP('施設リストA-1（直営）'!M1219,'（既設）調査結果'!$B$5:$C$1998,2,FALSE),0))</f>
        <v>86</v>
      </c>
      <c r="N3412" s="29">
        <f>'施設リストA-1（直営）'!O1219</f>
        <v>8</v>
      </c>
      <c r="O3412" s="29" t="str">
        <f>'施設リストA-1（直営）'!P1219</f>
        <v>新設</v>
      </c>
      <c r="P3412" s="30" t="e">
        <f>IF(O3412="新設",VLOOKUP('施設リストA-1（直営）'!Q1219,'（新設）照明器具'!$B$5:$C$1990,2,FALSE),IF('部屋別効果（直）'!O3412="撤去",VLOOKUP('施設リストA-1（直営）'!Q1219,'（既設）調査結果'!$B$5:$C$1998,2,FALSE),0))</f>
        <v>#N/A</v>
      </c>
      <c r="Q3412" s="29">
        <f>'施設リストA-1（直営）'!S1219</f>
        <v>2</v>
      </c>
      <c r="R3412" s="29" t="str">
        <f>'施設リストA-1（直営）'!T1219</f>
        <v>撤去</v>
      </c>
      <c r="S3412" s="30">
        <f>IF(R3412="新設",VLOOKUP('施設リストA-1（直営）'!U1219,'（新設）照明器具'!$B$5:$C$1990,2,FALSE),IF('部屋別効果（直）'!R3412="撤去",VLOOKUP('施設リストA-1（直営）'!U1219,'（既設）調査結果'!$B$5:$C$1998,2,FALSE),0))</f>
        <v>45</v>
      </c>
      <c r="T3412" s="29">
        <f>'施設リストA-1（直営）'!W1219</f>
        <v>2</v>
      </c>
      <c r="U3412" s="29">
        <f>'施設リストA-1（直営）'!X1219</f>
        <v>0</v>
      </c>
      <c r="V3412" s="30">
        <f>IF(U3412="新設",VLOOKUP('施設リストA-1（直営）'!Y1219,'（新設）照明器具'!$B$5:$C$1990,2,FALSE),IF('部屋別効果（直）'!U3412="撤去",VLOOKUP('施設リストA-1（直営）'!Y1219,'（既設）調査結果'!$B$5:$C$1998,2,FALSE),0))</f>
        <v>0</v>
      </c>
      <c r="W3412" s="29">
        <f>'施設リストA-1（直営）'!AA1219</f>
        <v>0</v>
      </c>
      <c r="X3412" s="29">
        <f>'施設リストA-1（直営）'!AB1219</f>
        <v>0</v>
      </c>
      <c r="Y3412" s="30">
        <f>IF(X3412="新設",VLOOKUP('施設リストA-1（直営）'!AC1219,'（新設）照明器具'!$B$5:$C$1990,2,FALSE),IF('部屋別効果（直）'!X3412="撤去",VLOOKUP('施設リストA-1（直営）'!AC1219,'（既設）調査結果'!$B$5:$C$1998,2,FALSE),0))</f>
        <v>0</v>
      </c>
      <c r="Z3412" s="29">
        <f>'施設リストA-1（直営）'!AE1219</f>
        <v>0</v>
      </c>
      <c r="AA3412" s="29">
        <f>'施設リストA-1（直営）'!AF1219</f>
        <v>0</v>
      </c>
      <c r="AB3412" s="30">
        <f>IF(AA3412="新設",VLOOKUP('施設リストA-1（直営）'!AG1219,'（新設）照明器具'!$B$5:$C$1990,2,FALSE),IF('部屋別効果（直）'!AA3412="撤去",VLOOKUP('施設リストA-1（直営）'!AG1219,'（既設）調査結果'!$B$5:$C$1998,2,FALSE),0))</f>
        <v>0</v>
      </c>
      <c r="AC3412" s="29">
        <f>'施設リストA-1（直営）'!AI1219</f>
        <v>0</v>
      </c>
      <c r="AD3412" s="29">
        <f>'施設リストA-1（直営）'!AJ1219</f>
        <v>0</v>
      </c>
      <c r="AE3412" s="30">
        <f>IF(AD3412="新設",VLOOKUP('施設リストA-1（直営）'!AK1219,'（新設）照明器具'!$B$5:$C$1990,2,FALSE),IF('部屋別効果（直）'!AD3412="撤去",VLOOKUP('施設リストA-1（直営）'!AK1219,'（既設）調査結果'!$B$5:$C$1998,2,FALSE),0))</f>
        <v>0</v>
      </c>
      <c r="AF3412" s="29">
        <f>'施設リストA-1（直営）'!AM1219</f>
        <v>0</v>
      </c>
      <c r="AG3412" s="29">
        <f>'施設リストA-1（直営）'!AN1219</f>
        <v>0</v>
      </c>
      <c r="AH3412" s="30">
        <f>IF(AG3412="新設",VLOOKUP('施設リストA-1（直営）'!AO1219,'（新設）照明器具'!$B$5:$C$1990,2,FALSE),IF('部屋別効果（直）'!AG3412="撤去",VLOOKUP('施設リストA-1（直営）'!AO1219,'（既設）調査結果'!$B$5:$C$1998,2,FALSE),0))</f>
        <v>0</v>
      </c>
      <c r="AI3412" s="29">
        <f>'施設リストA-1（直営）'!AQ1219</f>
        <v>0</v>
      </c>
      <c r="AJ3412" s="29">
        <f>'施設リストA-1（直営）'!AR1219</f>
        <v>0</v>
      </c>
      <c r="AK3412" s="30">
        <f>IF(AJ3412="新設",VLOOKUP('施設リストA-1（直営）'!AS1219,'（新設）照明器具'!$B$5:$C$1990,2,FALSE),IF('部屋別効果（直）'!AJ3412="撤去",VLOOKUP('施設リストA-1（直営）'!AS1219,'（既設）調査結果'!$B$5:$C$1998,2,FALSE),0))</f>
        <v>0</v>
      </c>
      <c r="AL3412" s="29">
        <f>'施設リストA-1（直営）'!AU1219</f>
        <v>0</v>
      </c>
    </row>
    <row r="3413" spans="1:38" customFormat="1">
      <c r="A3413" s="17">
        <f>'施設リストA-1（直営）'!A1264</f>
        <v>0</v>
      </c>
      <c r="B3413" s="16" t="str">
        <f>'施設リストA-1（直営）'!B1220</f>
        <v>紫野高</v>
      </c>
      <c r="C3413" s="14">
        <f>'施設リストA-1（直営）'!C1220</f>
        <v>2</v>
      </c>
      <c r="D3413" s="94" t="str">
        <f>'施設リストA-1（直営）'!D1220</f>
        <v>教室（124）</v>
      </c>
      <c r="E3413" s="20">
        <f>'施設リストA-1（直営）'!E1220</f>
        <v>210</v>
      </c>
      <c r="F3413" s="20">
        <f>'施設リストA-1（直営）'!F1220</f>
        <v>8</v>
      </c>
      <c r="G3413" s="13">
        <f>'施設リストA-1（直営）'!G1220</f>
        <v>1680</v>
      </c>
      <c r="H3413" s="28" t="e">
        <f t="shared" si="53"/>
        <v>#N/A</v>
      </c>
      <c r="I3413" s="29" t="str">
        <f>'施設リストA-1（直営）'!H1220</f>
        <v>新設</v>
      </c>
      <c r="J3413" s="30" t="e">
        <f>IF(I3413="新設",VLOOKUP('施設リストA-1（直営）'!I1220,'（新設）照明器具'!$B$5:$C$1990,2,FALSE),IF('部屋別効果（直）'!I3413="撤去",VLOOKUP('施設リストA-1（直営）'!I1220,'（既設）調査結果'!$B$5:$C$1998,2,FALSE),0))</f>
        <v>#N/A</v>
      </c>
      <c r="K3413" s="29">
        <f>'施設リストA-1（直営）'!K1220</f>
        <v>8</v>
      </c>
      <c r="L3413" s="29" t="str">
        <f>'施設リストA-1（直営）'!L1220</f>
        <v>撤去</v>
      </c>
      <c r="M3413" s="30">
        <f>IF(L3413="新設",VLOOKUP('施設リストA-1（直営）'!M1220,'（新設）照明器具'!$B$5:$C$1990,2,FALSE),IF('部屋別効果（直）'!L3413="撤去",VLOOKUP('施設リストA-1（直営）'!M1220,'（既設）調査結果'!$B$5:$C$1998,2,FALSE),0))</f>
        <v>86</v>
      </c>
      <c r="N3413" s="29">
        <f>'施設リストA-1（直営）'!O1220</f>
        <v>8</v>
      </c>
      <c r="O3413" s="29" t="str">
        <f>'施設リストA-1（直営）'!P1220</f>
        <v>新設</v>
      </c>
      <c r="P3413" s="30" t="e">
        <f>IF(O3413="新設",VLOOKUP('施設リストA-1（直営）'!Q1220,'（新設）照明器具'!$B$5:$C$1990,2,FALSE),IF('部屋別効果（直）'!O3413="撤去",VLOOKUP('施設リストA-1（直営）'!Q1220,'（既設）調査結果'!$B$5:$C$1998,2,FALSE),0))</f>
        <v>#N/A</v>
      </c>
      <c r="Q3413" s="29">
        <f>'施設リストA-1（直営）'!S1220</f>
        <v>2</v>
      </c>
      <c r="R3413" s="29" t="str">
        <f>'施設リストA-1（直営）'!T1220</f>
        <v>撤去</v>
      </c>
      <c r="S3413" s="30">
        <f>IF(R3413="新設",VLOOKUP('施設リストA-1（直営）'!U1220,'（新設）照明器具'!$B$5:$C$1990,2,FALSE),IF('部屋別効果（直）'!R3413="撤去",VLOOKUP('施設リストA-1（直営）'!U1220,'（既設）調査結果'!$B$5:$C$1998,2,FALSE),0))</f>
        <v>45</v>
      </c>
      <c r="T3413" s="29">
        <f>'施設リストA-1（直営）'!W1220</f>
        <v>2</v>
      </c>
      <c r="U3413" s="29">
        <f>'施設リストA-1（直営）'!X1220</f>
        <v>0</v>
      </c>
      <c r="V3413" s="30">
        <f>IF(U3413="新設",VLOOKUP('施設リストA-1（直営）'!Y1220,'（新設）照明器具'!$B$5:$C$1990,2,FALSE),IF('部屋別効果（直）'!U3413="撤去",VLOOKUP('施設リストA-1（直営）'!Y1220,'（既設）調査結果'!$B$5:$C$1998,2,FALSE),0))</f>
        <v>0</v>
      </c>
      <c r="W3413" s="29">
        <f>'施設リストA-1（直営）'!AA1220</f>
        <v>0</v>
      </c>
      <c r="X3413" s="29">
        <f>'施設リストA-1（直営）'!AB1220</f>
        <v>0</v>
      </c>
      <c r="Y3413" s="30">
        <f>IF(X3413="新設",VLOOKUP('施設リストA-1（直営）'!AC1220,'（新設）照明器具'!$B$5:$C$1990,2,FALSE),IF('部屋別効果（直）'!X3413="撤去",VLOOKUP('施設リストA-1（直営）'!AC1220,'（既設）調査結果'!$B$5:$C$1998,2,FALSE),0))</f>
        <v>0</v>
      </c>
      <c r="Z3413" s="29">
        <f>'施設リストA-1（直営）'!AE1220</f>
        <v>0</v>
      </c>
      <c r="AA3413" s="29">
        <f>'施設リストA-1（直営）'!AF1220</f>
        <v>0</v>
      </c>
      <c r="AB3413" s="30">
        <f>IF(AA3413="新設",VLOOKUP('施設リストA-1（直営）'!AG1220,'（新設）照明器具'!$B$5:$C$1990,2,FALSE),IF('部屋別効果（直）'!AA3413="撤去",VLOOKUP('施設リストA-1（直営）'!AG1220,'（既設）調査結果'!$B$5:$C$1998,2,FALSE),0))</f>
        <v>0</v>
      </c>
      <c r="AC3413" s="29">
        <f>'施設リストA-1（直営）'!AI1220</f>
        <v>0</v>
      </c>
      <c r="AD3413" s="29">
        <f>'施設リストA-1（直営）'!AJ1220</f>
        <v>0</v>
      </c>
      <c r="AE3413" s="30">
        <f>IF(AD3413="新設",VLOOKUP('施設リストA-1（直営）'!AK1220,'（新設）照明器具'!$B$5:$C$1990,2,FALSE),IF('部屋別効果（直）'!AD3413="撤去",VLOOKUP('施設リストA-1（直営）'!AK1220,'（既設）調査結果'!$B$5:$C$1998,2,FALSE),0))</f>
        <v>0</v>
      </c>
      <c r="AF3413" s="29">
        <f>'施設リストA-1（直営）'!AM1220</f>
        <v>0</v>
      </c>
      <c r="AG3413" s="29">
        <f>'施設リストA-1（直営）'!AN1220</f>
        <v>0</v>
      </c>
      <c r="AH3413" s="30">
        <f>IF(AG3413="新設",VLOOKUP('施設リストA-1（直営）'!AO1220,'（新設）照明器具'!$B$5:$C$1990,2,FALSE),IF('部屋別効果（直）'!AG3413="撤去",VLOOKUP('施設リストA-1（直営）'!AO1220,'（既設）調査結果'!$B$5:$C$1998,2,FALSE),0))</f>
        <v>0</v>
      </c>
      <c r="AI3413" s="29">
        <f>'施設リストA-1（直営）'!AQ1220</f>
        <v>0</v>
      </c>
      <c r="AJ3413" s="29">
        <f>'施設リストA-1（直営）'!AR1220</f>
        <v>0</v>
      </c>
      <c r="AK3413" s="30">
        <f>IF(AJ3413="新設",VLOOKUP('施設リストA-1（直営）'!AS1220,'（新設）照明器具'!$B$5:$C$1990,2,FALSE),IF('部屋別効果（直）'!AJ3413="撤去",VLOOKUP('施設リストA-1（直営）'!AS1220,'（既設）調査結果'!$B$5:$C$1998,2,FALSE),0))</f>
        <v>0</v>
      </c>
      <c r="AL3413" s="29">
        <f>'施設リストA-1（直営）'!AU1220</f>
        <v>0</v>
      </c>
    </row>
    <row r="3414" spans="1:38" customFormat="1">
      <c r="A3414" s="17">
        <f>'施設リストA-1（直営）'!A1265</f>
        <v>0</v>
      </c>
      <c r="B3414" s="16" t="str">
        <f>'施設リストA-1（直営）'!B1221</f>
        <v>紫野高</v>
      </c>
      <c r="C3414" s="14">
        <f>'施設リストA-1（直営）'!C1221</f>
        <v>2</v>
      </c>
      <c r="D3414" s="94" t="str">
        <f>'施設リストA-1（直営）'!D1221</f>
        <v>教室（123）</v>
      </c>
      <c r="E3414" s="20">
        <f>'施設リストA-1（直営）'!E1221</f>
        <v>210</v>
      </c>
      <c r="F3414" s="20">
        <f>'施設リストA-1（直営）'!F1221</f>
        <v>8</v>
      </c>
      <c r="G3414" s="13">
        <f>'施設リストA-1（直営）'!G1221</f>
        <v>1680</v>
      </c>
      <c r="H3414" s="28" t="e">
        <f t="shared" si="53"/>
        <v>#N/A</v>
      </c>
      <c r="I3414" s="29" t="str">
        <f>'施設リストA-1（直営）'!H1221</f>
        <v>新設</v>
      </c>
      <c r="J3414" s="30" t="e">
        <f>IF(I3414="新設",VLOOKUP('施設リストA-1（直営）'!I1221,'（新設）照明器具'!$B$5:$C$1990,2,FALSE),IF('部屋別効果（直）'!I3414="撤去",VLOOKUP('施設リストA-1（直営）'!I1221,'（既設）調査結果'!$B$5:$C$1998,2,FALSE),0))</f>
        <v>#N/A</v>
      </c>
      <c r="K3414" s="29">
        <f>'施設リストA-1（直営）'!K1221</f>
        <v>8</v>
      </c>
      <c r="L3414" s="29" t="str">
        <f>'施設リストA-1（直営）'!L1221</f>
        <v>撤去</v>
      </c>
      <c r="M3414" s="30">
        <f>IF(L3414="新設",VLOOKUP('施設リストA-1（直営）'!M1221,'（新設）照明器具'!$B$5:$C$1990,2,FALSE),IF('部屋別効果（直）'!L3414="撤去",VLOOKUP('施設リストA-1（直営）'!M1221,'（既設）調査結果'!$B$5:$C$1998,2,FALSE),0))</f>
        <v>86</v>
      </c>
      <c r="N3414" s="29">
        <f>'施設リストA-1（直営）'!O1221</f>
        <v>8</v>
      </c>
      <c r="O3414" s="29" t="str">
        <f>'施設リストA-1（直営）'!P1221</f>
        <v>新設</v>
      </c>
      <c r="P3414" s="30" t="e">
        <f>IF(O3414="新設",VLOOKUP('施設リストA-1（直営）'!Q1221,'（新設）照明器具'!$B$5:$C$1990,2,FALSE),IF('部屋別効果（直）'!O3414="撤去",VLOOKUP('施設リストA-1（直営）'!Q1221,'（既設）調査結果'!$B$5:$C$1998,2,FALSE),0))</f>
        <v>#N/A</v>
      </c>
      <c r="Q3414" s="29">
        <f>'施設リストA-1（直営）'!S1221</f>
        <v>2</v>
      </c>
      <c r="R3414" s="29" t="str">
        <f>'施設リストA-1（直営）'!T1221</f>
        <v>撤去</v>
      </c>
      <c r="S3414" s="30">
        <f>IF(R3414="新設",VLOOKUP('施設リストA-1（直営）'!U1221,'（新設）照明器具'!$B$5:$C$1990,2,FALSE),IF('部屋別効果（直）'!R3414="撤去",VLOOKUP('施設リストA-1（直営）'!U1221,'（既設）調査結果'!$B$5:$C$1998,2,FALSE),0))</f>
        <v>45</v>
      </c>
      <c r="T3414" s="29">
        <f>'施設リストA-1（直営）'!W1221</f>
        <v>2</v>
      </c>
      <c r="U3414" s="29">
        <f>'施設リストA-1（直営）'!X1221</f>
        <v>0</v>
      </c>
      <c r="V3414" s="30">
        <f>IF(U3414="新設",VLOOKUP('施設リストA-1（直営）'!Y1221,'（新設）照明器具'!$B$5:$C$1990,2,FALSE),IF('部屋別効果（直）'!U3414="撤去",VLOOKUP('施設リストA-1（直営）'!Y1221,'（既設）調査結果'!$B$5:$C$1998,2,FALSE),0))</f>
        <v>0</v>
      </c>
      <c r="W3414" s="29">
        <f>'施設リストA-1（直営）'!AA1221</f>
        <v>0</v>
      </c>
      <c r="X3414" s="29">
        <f>'施設リストA-1（直営）'!AB1221</f>
        <v>0</v>
      </c>
      <c r="Y3414" s="30">
        <f>IF(X3414="新設",VLOOKUP('施設リストA-1（直営）'!AC1221,'（新設）照明器具'!$B$5:$C$1990,2,FALSE),IF('部屋別効果（直）'!X3414="撤去",VLOOKUP('施設リストA-1（直営）'!AC1221,'（既設）調査結果'!$B$5:$C$1998,2,FALSE),0))</f>
        <v>0</v>
      </c>
      <c r="Z3414" s="29">
        <f>'施設リストA-1（直営）'!AE1221</f>
        <v>0</v>
      </c>
      <c r="AA3414" s="29">
        <f>'施設リストA-1（直営）'!AF1221</f>
        <v>0</v>
      </c>
      <c r="AB3414" s="30">
        <f>IF(AA3414="新設",VLOOKUP('施設リストA-1（直営）'!AG1221,'（新設）照明器具'!$B$5:$C$1990,2,FALSE),IF('部屋別効果（直）'!AA3414="撤去",VLOOKUP('施設リストA-1（直営）'!AG1221,'（既設）調査結果'!$B$5:$C$1998,2,FALSE),0))</f>
        <v>0</v>
      </c>
      <c r="AC3414" s="29">
        <f>'施設リストA-1（直営）'!AI1221</f>
        <v>0</v>
      </c>
      <c r="AD3414" s="29">
        <f>'施設リストA-1（直営）'!AJ1221</f>
        <v>0</v>
      </c>
      <c r="AE3414" s="30">
        <f>IF(AD3414="新設",VLOOKUP('施設リストA-1（直営）'!AK1221,'（新設）照明器具'!$B$5:$C$1990,2,FALSE),IF('部屋別効果（直）'!AD3414="撤去",VLOOKUP('施設リストA-1（直営）'!AK1221,'（既設）調査結果'!$B$5:$C$1998,2,FALSE),0))</f>
        <v>0</v>
      </c>
      <c r="AF3414" s="29">
        <f>'施設リストA-1（直営）'!AM1221</f>
        <v>0</v>
      </c>
      <c r="AG3414" s="29">
        <f>'施設リストA-1（直営）'!AN1221</f>
        <v>0</v>
      </c>
      <c r="AH3414" s="30">
        <f>IF(AG3414="新設",VLOOKUP('施設リストA-1（直営）'!AO1221,'（新設）照明器具'!$B$5:$C$1990,2,FALSE),IF('部屋別効果（直）'!AG3414="撤去",VLOOKUP('施設リストA-1（直営）'!AO1221,'（既設）調査結果'!$B$5:$C$1998,2,FALSE),0))</f>
        <v>0</v>
      </c>
      <c r="AI3414" s="29">
        <f>'施設リストA-1（直営）'!AQ1221</f>
        <v>0</v>
      </c>
      <c r="AJ3414" s="29">
        <f>'施設リストA-1（直営）'!AR1221</f>
        <v>0</v>
      </c>
      <c r="AK3414" s="30">
        <f>IF(AJ3414="新設",VLOOKUP('施設リストA-1（直営）'!AS1221,'（新設）照明器具'!$B$5:$C$1990,2,FALSE),IF('部屋別効果（直）'!AJ3414="撤去",VLOOKUP('施設リストA-1（直営）'!AS1221,'（既設）調査結果'!$B$5:$C$1998,2,FALSE),0))</f>
        <v>0</v>
      </c>
      <c r="AL3414" s="29">
        <f>'施設リストA-1（直営）'!AU1221</f>
        <v>0</v>
      </c>
    </row>
    <row r="3415" spans="1:38" customFormat="1">
      <c r="A3415" s="17">
        <f>'施設リストA-1（直営）'!A1266</f>
        <v>0</v>
      </c>
      <c r="B3415" s="16" t="str">
        <f>'施設リストA-1（直営）'!B1222</f>
        <v>紫野高</v>
      </c>
      <c r="C3415" s="14">
        <f>'施設リストA-1（直営）'!C1222</f>
        <v>2</v>
      </c>
      <c r="D3415" s="94" t="str">
        <f>'施設リストA-1（直営）'!D1222</f>
        <v>教室（122）</v>
      </c>
      <c r="E3415" s="20">
        <f>'施設リストA-1（直営）'!E1222</f>
        <v>210</v>
      </c>
      <c r="F3415" s="20">
        <f>'施設リストA-1（直営）'!F1222</f>
        <v>8</v>
      </c>
      <c r="G3415" s="13">
        <f>'施設リストA-1（直営）'!G1222</f>
        <v>1680</v>
      </c>
      <c r="H3415" s="28" t="e">
        <f t="shared" si="53"/>
        <v>#N/A</v>
      </c>
      <c r="I3415" s="29" t="str">
        <f>'施設リストA-1（直営）'!H1222</f>
        <v>新設</v>
      </c>
      <c r="J3415" s="30" t="e">
        <f>IF(I3415="新設",VLOOKUP('施設リストA-1（直営）'!I1222,'（新設）照明器具'!$B$5:$C$1990,2,FALSE),IF('部屋別効果（直）'!I3415="撤去",VLOOKUP('施設リストA-1（直営）'!I1222,'（既設）調査結果'!$B$5:$C$1998,2,FALSE),0))</f>
        <v>#N/A</v>
      </c>
      <c r="K3415" s="29">
        <f>'施設リストA-1（直営）'!K1222</f>
        <v>7</v>
      </c>
      <c r="L3415" s="29" t="str">
        <f>'施設リストA-1（直営）'!L1222</f>
        <v>撤去</v>
      </c>
      <c r="M3415" s="30">
        <f>IF(L3415="新設",VLOOKUP('施設リストA-1（直営）'!M1222,'（新設）照明器具'!$B$5:$C$1990,2,FALSE),IF('部屋別効果（直）'!L3415="撤去",VLOOKUP('施設リストA-1（直営）'!M1222,'（既設）調査結果'!$B$5:$C$1998,2,FALSE),0))</f>
        <v>86</v>
      </c>
      <c r="N3415" s="29">
        <f>'施設リストA-1（直営）'!O1222</f>
        <v>7</v>
      </c>
      <c r="O3415" s="29" t="str">
        <f>'施設リストA-1（直営）'!P1222</f>
        <v>新設</v>
      </c>
      <c r="P3415" s="30" t="e">
        <f>IF(O3415="新設",VLOOKUP('施設リストA-1（直営）'!Q1222,'（新設）照明器具'!$B$5:$C$1990,2,FALSE),IF('部屋別効果（直）'!O3415="撤去",VLOOKUP('施設リストA-1（直営）'!Q1222,'（既設）調査結果'!$B$5:$C$1998,2,FALSE),0))</f>
        <v>#N/A</v>
      </c>
      <c r="Q3415" s="29">
        <f>'施設リストA-1（直営）'!S1222</f>
        <v>2</v>
      </c>
      <c r="R3415" s="29" t="str">
        <f>'施設リストA-1（直営）'!T1222</f>
        <v>撤去</v>
      </c>
      <c r="S3415" s="30">
        <f>IF(R3415="新設",VLOOKUP('施設リストA-1（直営）'!U1222,'（新設）照明器具'!$B$5:$C$1990,2,FALSE),IF('部屋別効果（直）'!R3415="撤去",VLOOKUP('施設リストA-1（直営）'!U1222,'（既設）調査結果'!$B$5:$C$1998,2,FALSE),0))</f>
        <v>45</v>
      </c>
      <c r="T3415" s="29">
        <f>'施設リストA-1（直営）'!W1222</f>
        <v>2</v>
      </c>
      <c r="U3415" s="29">
        <f>'施設リストA-1（直営）'!X1222</f>
        <v>0</v>
      </c>
      <c r="V3415" s="30">
        <f>IF(U3415="新設",VLOOKUP('施設リストA-1（直営）'!Y1222,'（新設）照明器具'!$B$5:$C$1990,2,FALSE),IF('部屋別効果（直）'!U3415="撤去",VLOOKUP('施設リストA-1（直営）'!Y1222,'（既設）調査結果'!$B$5:$C$1998,2,FALSE),0))</f>
        <v>0</v>
      </c>
      <c r="W3415" s="29">
        <f>'施設リストA-1（直営）'!AA1222</f>
        <v>0</v>
      </c>
      <c r="X3415" s="29">
        <f>'施設リストA-1（直営）'!AB1222</f>
        <v>0</v>
      </c>
      <c r="Y3415" s="30">
        <f>IF(X3415="新設",VLOOKUP('施設リストA-1（直営）'!AC1222,'（新設）照明器具'!$B$5:$C$1990,2,FALSE),IF('部屋別効果（直）'!X3415="撤去",VLOOKUP('施設リストA-1（直営）'!AC1222,'（既設）調査結果'!$B$5:$C$1998,2,FALSE),0))</f>
        <v>0</v>
      </c>
      <c r="Z3415" s="29">
        <f>'施設リストA-1（直営）'!AE1222</f>
        <v>0</v>
      </c>
      <c r="AA3415" s="29">
        <f>'施設リストA-1（直営）'!AF1222</f>
        <v>0</v>
      </c>
      <c r="AB3415" s="30">
        <f>IF(AA3415="新設",VLOOKUP('施設リストA-1（直営）'!AG1222,'（新設）照明器具'!$B$5:$C$1990,2,FALSE),IF('部屋別効果（直）'!AA3415="撤去",VLOOKUP('施設リストA-1（直営）'!AG1222,'（既設）調査結果'!$B$5:$C$1998,2,FALSE),0))</f>
        <v>0</v>
      </c>
      <c r="AC3415" s="29">
        <f>'施設リストA-1（直営）'!AI1222</f>
        <v>0</v>
      </c>
      <c r="AD3415" s="29">
        <f>'施設リストA-1（直営）'!AJ1222</f>
        <v>0</v>
      </c>
      <c r="AE3415" s="30">
        <f>IF(AD3415="新設",VLOOKUP('施設リストA-1（直営）'!AK1222,'（新設）照明器具'!$B$5:$C$1990,2,FALSE),IF('部屋別効果（直）'!AD3415="撤去",VLOOKUP('施設リストA-1（直営）'!AK1222,'（既設）調査結果'!$B$5:$C$1998,2,FALSE),0))</f>
        <v>0</v>
      </c>
      <c r="AF3415" s="29">
        <f>'施設リストA-1（直営）'!AM1222</f>
        <v>0</v>
      </c>
      <c r="AG3415" s="29">
        <f>'施設リストA-1（直営）'!AN1222</f>
        <v>0</v>
      </c>
      <c r="AH3415" s="30">
        <f>IF(AG3415="新設",VLOOKUP('施設リストA-1（直営）'!AO1222,'（新設）照明器具'!$B$5:$C$1990,2,FALSE),IF('部屋別効果（直）'!AG3415="撤去",VLOOKUP('施設リストA-1（直営）'!AO1222,'（既設）調査結果'!$B$5:$C$1998,2,FALSE),0))</f>
        <v>0</v>
      </c>
      <c r="AI3415" s="29">
        <f>'施設リストA-1（直営）'!AQ1222</f>
        <v>0</v>
      </c>
      <c r="AJ3415" s="29">
        <f>'施設リストA-1（直営）'!AR1222</f>
        <v>0</v>
      </c>
      <c r="AK3415" s="30">
        <f>IF(AJ3415="新設",VLOOKUP('施設リストA-1（直営）'!AS1222,'（新設）照明器具'!$B$5:$C$1990,2,FALSE),IF('部屋別効果（直）'!AJ3415="撤去",VLOOKUP('施設リストA-1（直営）'!AS1222,'（既設）調査結果'!$B$5:$C$1998,2,FALSE),0))</f>
        <v>0</v>
      </c>
      <c r="AL3415" s="29">
        <f>'施設リストA-1（直営）'!AU1222</f>
        <v>0</v>
      </c>
    </row>
    <row r="3416" spans="1:38" customFormat="1">
      <c r="A3416" s="17">
        <f>'施設リストA-1（直営）'!A1267</f>
        <v>0</v>
      </c>
      <c r="B3416" s="16" t="str">
        <f>'施設リストA-1（直営）'!B1223</f>
        <v>紫野高</v>
      </c>
      <c r="C3416" s="14">
        <f>'施設リストA-1（直営）'!C1223</f>
        <v>2</v>
      </c>
      <c r="D3416" s="94" t="str">
        <f>'施設リストA-1（直営）'!D1223</f>
        <v>教室（121）</v>
      </c>
      <c r="E3416" s="20">
        <f>'施設リストA-1（直営）'!E1223</f>
        <v>210</v>
      </c>
      <c r="F3416" s="20">
        <f>'施設リストA-1（直営）'!F1223</f>
        <v>8</v>
      </c>
      <c r="G3416" s="13">
        <f>'施設リストA-1（直営）'!G1223</f>
        <v>1680</v>
      </c>
      <c r="H3416" s="28" t="e">
        <f t="shared" si="53"/>
        <v>#N/A</v>
      </c>
      <c r="I3416" s="29" t="str">
        <f>'施設リストA-1（直営）'!H1223</f>
        <v>新設</v>
      </c>
      <c r="J3416" s="30" t="e">
        <f>IF(I3416="新設",VLOOKUP('施設リストA-1（直営）'!I1223,'（新設）照明器具'!$B$5:$C$1990,2,FALSE),IF('部屋別効果（直）'!I3416="撤去",VLOOKUP('施設リストA-1（直営）'!I1223,'（既設）調査結果'!$B$5:$C$1998,2,FALSE),0))</f>
        <v>#N/A</v>
      </c>
      <c r="K3416" s="29">
        <f>'施設リストA-1（直営）'!K1223</f>
        <v>14</v>
      </c>
      <c r="L3416" s="29" t="str">
        <f>'施設リストA-1（直営）'!L1223</f>
        <v>撤去</v>
      </c>
      <c r="M3416" s="30">
        <f>IF(L3416="新設",VLOOKUP('施設リストA-1（直営）'!M1223,'（新設）照明器具'!$B$5:$C$1990,2,FALSE),IF('部屋別効果（直）'!L3416="撤去",VLOOKUP('施設リストA-1（直営）'!M1223,'（既設）調査結果'!$B$5:$C$1998,2,FALSE),0))</f>
        <v>86</v>
      </c>
      <c r="N3416" s="29">
        <f>'施設リストA-1（直営）'!O1223</f>
        <v>14</v>
      </c>
      <c r="O3416" s="29">
        <f>'施設リストA-1（直営）'!P1223</f>
        <v>0</v>
      </c>
      <c r="P3416" s="30">
        <f>IF(O3416="新設",VLOOKUP('施設リストA-1（直営）'!Q1223,'（新設）照明器具'!$B$5:$C$1990,2,FALSE),IF('部屋別効果（直）'!O3416="撤去",VLOOKUP('施設リストA-1（直営）'!Q1223,'（既設）調査結果'!$B$5:$C$1998,2,FALSE),0))</f>
        <v>0</v>
      </c>
      <c r="Q3416" s="29">
        <f>'施設リストA-1（直営）'!S1223</f>
        <v>0</v>
      </c>
      <c r="R3416" s="29">
        <f>'施設リストA-1（直営）'!T1223</f>
        <v>0</v>
      </c>
      <c r="S3416" s="30">
        <f>IF(R3416="新設",VLOOKUP('施設リストA-1（直営）'!U1223,'（新設）照明器具'!$B$5:$C$1990,2,FALSE),IF('部屋別効果（直）'!R3416="撤去",VLOOKUP('施設リストA-1（直営）'!U1223,'（既設）調査結果'!$B$5:$C$1998,2,FALSE),0))</f>
        <v>0</v>
      </c>
      <c r="T3416" s="29">
        <f>'施設リストA-1（直営）'!W1223</f>
        <v>0</v>
      </c>
      <c r="U3416" s="29">
        <f>'施設リストA-1（直営）'!X1223</f>
        <v>0</v>
      </c>
      <c r="V3416" s="30">
        <f>IF(U3416="新設",VLOOKUP('施設リストA-1（直営）'!Y1223,'（新設）照明器具'!$B$5:$C$1990,2,FALSE),IF('部屋別効果（直）'!U3416="撤去",VLOOKUP('施設リストA-1（直営）'!Y1223,'（既設）調査結果'!$B$5:$C$1998,2,FALSE),0))</f>
        <v>0</v>
      </c>
      <c r="W3416" s="29">
        <f>'施設リストA-1（直営）'!AA1223</f>
        <v>0</v>
      </c>
      <c r="X3416" s="29">
        <f>'施設リストA-1（直営）'!AB1223</f>
        <v>0</v>
      </c>
      <c r="Y3416" s="30">
        <f>IF(X3416="新設",VLOOKUP('施設リストA-1（直営）'!AC1223,'（新設）照明器具'!$B$5:$C$1990,2,FALSE),IF('部屋別効果（直）'!X3416="撤去",VLOOKUP('施設リストA-1（直営）'!AC1223,'（既設）調査結果'!$B$5:$C$1998,2,FALSE),0))</f>
        <v>0</v>
      </c>
      <c r="Z3416" s="29">
        <f>'施設リストA-1（直営）'!AE1223</f>
        <v>0</v>
      </c>
      <c r="AA3416" s="29">
        <f>'施設リストA-1（直営）'!AF1223</f>
        <v>0</v>
      </c>
      <c r="AB3416" s="30">
        <f>IF(AA3416="新設",VLOOKUP('施設リストA-1（直営）'!AG1223,'（新設）照明器具'!$B$5:$C$1990,2,FALSE),IF('部屋別効果（直）'!AA3416="撤去",VLOOKUP('施設リストA-1（直営）'!AG1223,'（既設）調査結果'!$B$5:$C$1998,2,FALSE),0))</f>
        <v>0</v>
      </c>
      <c r="AC3416" s="29">
        <f>'施設リストA-1（直営）'!AI1223</f>
        <v>0</v>
      </c>
      <c r="AD3416" s="29">
        <f>'施設リストA-1（直営）'!AJ1223</f>
        <v>0</v>
      </c>
      <c r="AE3416" s="30">
        <f>IF(AD3416="新設",VLOOKUP('施設リストA-1（直営）'!AK1223,'（新設）照明器具'!$B$5:$C$1990,2,FALSE),IF('部屋別効果（直）'!AD3416="撤去",VLOOKUP('施設リストA-1（直営）'!AK1223,'（既設）調査結果'!$B$5:$C$1998,2,FALSE),0))</f>
        <v>0</v>
      </c>
      <c r="AF3416" s="29">
        <f>'施設リストA-1（直営）'!AM1223</f>
        <v>0</v>
      </c>
      <c r="AG3416" s="29">
        <f>'施設リストA-1（直営）'!AN1223</f>
        <v>0</v>
      </c>
      <c r="AH3416" s="30">
        <f>IF(AG3416="新設",VLOOKUP('施設リストA-1（直営）'!AO1223,'（新設）照明器具'!$B$5:$C$1990,2,FALSE),IF('部屋別効果（直）'!AG3416="撤去",VLOOKUP('施設リストA-1（直営）'!AO1223,'（既設）調査結果'!$B$5:$C$1998,2,FALSE),0))</f>
        <v>0</v>
      </c>
      <c r="AI3416" s="29">
        <f>'施設リストA-1（直営）'!AQ1223</f>
        <v>0</v>
      </c>
      <c r="AJ3416" s="29">
        <f>'施設リストA-1（直営）'!AR1223</f>
        <v>0</v>
      </c>
      <c r="AK3416" s="30">
        <f>IF(AJ3416="新設",VLOOKUP('施設リストA-1（直営）'!AS1223,'（新設）照明器具'!$B$5:$C$1990,2,FALSE),IF('部屋別効果（直）'!AJ3416="撤去",VLOOKUP('施設リストA-1（直営）'!AS1223,'（既設）調査結果'!$B$5:$C$1998,2,FALSE),0))</f>
        <v>0</v>
      </c>
      <c r="AL3416" s="29">
        <f>'施設リストA-1（直営）'!AU1223</f>
        <v>0</v>
      </c>
    </row>
    <row r="3417" spans="1:38" customFormat="1">
      <c r="A3417" s="17">
        <f>'施設リストA-1（直営）'!A1268</f>
        <v>0</v>
      </c>
      <c r="B3417" s="16" t="str">
        <f>'施設リストA-1（直営）'!B1224</f>
        <v>紫野高</v>
      </c>
      <c r="C3417" s="14">
        <f>'施設リストA-1（直営）'!C1224</f>
        <v>2</v>
      </c>
      <c r="D3417" s="94" t="str">
        <f>'施設リストA-1（直営）'!D1224</f>
        <v>廊下（2階）</v>
      </c>
      <c r="E3417" s="20">
        <f>'施設リストA-1（直営）'!E1224</f>
        <v>210</v>
      </c>
      <c r="F3417" s="20">
        <f>'施設リストA-1（直営）'!F1224</f>
        <v>10</v>
      </c>
      <c r="G3417" s="13">
        <f>'施設リストA-1（直営）'!G1224</f>
        <v>2100</v>
      </c>
      <c r="H3417" s="28" t="e">
        <f t="shared" si="53"/>
        <v>#N/A</v>
      </c>
      <c r="I3417" s="29" t="str">
        <f>'施設リストA-1（直営）'!H1224</f>
        <v>新設</v>
      </c>
      <c r="J3417" s="30" t="e">
        <f>IF(I3417="新設",VLOOKUP('施設リストA-1（直営）'!I1224,'（新設）照明器具'!$B$5:$C$1990,2,FALSE),IF('部屋別効果（直）'!I3417="撤去",VLOOKUP('施設リストA-1（直営）'!I1224,'（既設）調査結果'!$B$5:$C$1998,2,FALSE),0))</f>
        <v>#N/A</v>
      </c>
      <c r="K3417" s="29">
        <f>'施設リストA-1（直営）'!K1224</f>
        <v>11</v>
      </c>
      <c r="L3417" s="29" t="str">
        <f>'施設リストA-1（直営）'!L1224</f>
        <v>撤去</v>
      </c>
      <c r="M3417" s="30">
        <f>IF(L3417="新設",VLOOKUP('施設リストA-1（直営）'!M1224,'（新設）照明器具'!$B$5:$C$1990,2,FALSE),IF('部屋別効果（直）'!L3417="撤去",VLOOKUP('施設リストA-1（直営）'!M1224,'（既設）調査結果'!$B$5:$C$1998,2,FALSE),0))</f>
        <v>46</v>
      </c>
      <c r="N3417" s="29">
        <f>'施設リストA-1（直営）'!O1224</f>
        <v>11</v>
      </c>
      <c r="O3417" s="29">
        <f>'施設リストA-1（直営）'!P1224</f>
        <v>0</v>
      </c>
      <c r="P3417" s="30">
        <f>IF(O3417="新設",VLOOKUP('施設リストA-1（直営）'!Q1224,'（新設）照明器具'!$B$5:$C$1990,2,FALSE),IF('部屋別効果（直）'!O3417="撤去",VLOOKUP('施設リストA-1（直営）'!Q1224,'（既設）調査結果'!$B$5:$C$1998,2,FALSE),0))</f>
        <v>0</v>
      </c>
      <c r="Q3417" s="29">
        <f>'施設リストA-1（直営）'!S1224</f>
        <v>0</v>
      </c>
      <c r="R3417" s="29">
        <f>'施設リストA-1（直営）'!T1224</f>
        <v>0</v>
      </c>
      <c r="S3417" s="30">
        <f>IF(R3417="新設",VLOOKUP('施設リストA-1（直営）'!U1224,'（新設）照明器具'!$B$5:$C$1990,2,FALSE),IF('部屋別効果（直）'!R3417="撤去",VLOOKUP('施設リストA-1（直営）'!U1224,'（既設）調査結果'!$B$5:$C$1998,2,FALSE),0))</f>
        <v>0</v>
      </c>
      <c r="T3417" s="29">
        <f>'施設リストA-1（直営）'!W1224</f>
        <v>0</v>
      </c>
      <c r="U3417" s="29">
        <f>'施設リストA-1（直営）'!X1224</f>
        <v>0</v>
      </c>
      <c r="V3417" s="30">
        <f>IF(U3417="新設",VLOOKUP('施設リストA-1（直営）'!Y1224,'（新設）照明器具'!$B$5:$C$1990,2,FALSE),IF('部屋別効果（直）'!U3417="撤去",VLOOKUP('施設リストA-1（直営）'!Y1224,'（既設）調査結果'!$B$5:$C$1998,2,FALSE),0))</f>
        <v>0</v>
      </c>
      <c r="W3417" s="29">
        <f>'施設リストA-1（直営）'!AA1224</f>
        <v>0</v>
      </c>
      <c r="X3417" s="29">
        <f>'施設リストA-1（直営）'!AB1224</f>
        <v>0</v>
      </c>
      <c r="Y3417" s="30">
        <f>IF(X3417="新設",VLOOKUP('施設リストA-1（直営）'!AC1224,'（新設）照明器具'!$B$5:$C$1990,2,FALSE),IF('部屋別効果（直）'!X3417="撤去",VLOOKUP('施設リストA-1（直営）'!AC1224,'（既設）調査結果'!$B$5:$C$1998,2,FALSE),0))</f>
        <v>0</v>
      </c>
      <c r="Z3417" s="29">
        <f>'施設リストA-1（直営）'!AE1224</f>
        <v>0</v>
      </c>
      <c r="AA3417" s="29">
        <f>'施設リストA-1（直営）'!AF1224</f>
        <v>0</v>
      </c>
      <c r="AB3417" s="30">
        <f>IF(AA3417="新設",VLOOKUP('施設リストA-1（直営）'!AG1224,'（新設）照明器具'!$B$5:$C$1990,2,FALSE),IF('部屋別効果（直）'!AA3417="撤去",VLOOKUP('施設リストA-1（直営）'!AG1224,'（既設）調査結果'!$B$5:$C$1998,2,FALSE),0))</f>
        <v>0</v>
      </c>
      <c r="AC3417" s="29">
        <f>'施設リストA-1（直営）'!AI1224</f>
        <v>0</v>
      </c>
      <c r="AD3417" s="29">
        <f>'施設リストA-1（直営）'!AJ1224</f>
        <v>0</v>
      </c>
      <c r="AE3417" s="30">
        <f>IF(AD3417="新設",VLOOKUP('施設リストA-1（直営）'!AK1224,'（新設）照明器具'!$B$5:$C$1990,2,FALSE),IF('部屋別効果（直）'!AD3417="撤去",VLOOKUP('施設リストA-1（直営）'!AK1224,'（既設）調査結果'!$B$5:$C$1998,2,FALSE),0))</f>
        <v>0</v>
      </c>
      <c r="AF3417" s="29">
        <f>'施設リストA-1（直営）'!AM1224</f>
        <v>0</v>
      </c>
      <c r="AG3417" s="29">
        <f>'施設リストA-1（直営）'!AN1224</f>
        <v>0</v>
      </c>
      <c r="AH3417" s="30">
        <f>IF(AG3417="新設",VLOOKUP('施設リストA-1（直営）'!AO1224,'（新設）照明器具'!$B$5:$C$1990,2,FALSE),IF('部屋別効果（直）'!AG3417="撤去",VLOOKUP('施設リストA-1（直営）'!AO1224,'（既設）調査結果'!$B$5:$C$1998,2,FALSE),0))</f>
        <v>0</v>
      </c>
      <c r="AI3417" s="29">
        <f>'施設リストA-1（直営）'!AQ1224</f>
        <v>0</v>
      </c>
      <c r="AJ3417" s="29">
        <f>'施設リストA-1（直営）'!AR1224</f>
        <v>0</v>
      </c>
      <c r="AK3417" s="30">
        <f>IF(AJ3417="新設",VLOOKUP('施設リストA-1（直営）'!AS1224,'（新設）照明器具'!$B$5:$C$1990,2,FALSE),IF('部屋別効果（直）'!AJ3417="撤去",VLOOKUP('施設リストA-1（直営）'!AS1224,'（既設）調査結果'!$B$5:$C$1998,2,FALSE),0))</f>
        <v>0</v>
      </c>
      <c r="AL3417" s="29">
        <f>'施設リストA-1（直営）'!AU1224</f>
        <v>0</v>
      </c>
    </row>
    <row r="3418" spans="1:38" customFormat="1">
      <c r="A3418" s="17">
        <f>'施設リストA-1（直営）'!A1269</f>
        <v>0</v>
      </c>
      <c r="B3418" s="16" t="str">
        <f>'施設リストA-1（直営）'!B1225</f>
        <v>紫野高</v>
      </c>
      <c r="C3418" s="14">
        <f>'施設リストA-1（直営）'!C1225</f>
        <v>3</v>
      </c>
      <c r="D3418" s="94" t="str">
        <f>'施設リストA-1（直営）'!D1225</f>
        <v>図書室</v>
      </c>
      <c r="E3418" s="20">
        <f>'施設リストA-1（直営）'!E1225</f>
        <v>210</v>
      </c>
      <c r="F3418" s="20">
        <f>'施設リストA-1（直営）'!F1225</f>
        <v>6</v>
      </c>
      <c r="G3418" s="13">
        <f>'施設リストA-1（直営）'!G1225</f>
        <v>1260</v>
      </c>
      <c r="H3418" s="28" t="e">
        <f t="shared" si="53"/>
        <v>#N/A</v>
      </c>
      <c r="I3418" s="29" t="str">
        <f>'施設リストA-1（直営）'!H1225</f>
        <v>新設</v>
      </c>
      <c r="J3418" s="30" t="e">
        <f>IF(I3418="新設",VLOOKUP('施設リストA-1（直営）'!I1225,'（新設）照明器具'!$B$5:$C$1990,2,FALSE),IF('部屋別効果（直）'!I3418="撤去",VLOOKUP('施設リストA-1（直営）'!I1225,'（既設）調査結果'!$B$5:$C$1998,2,FALSE),0))</f>
        <v>#N/A</v>
      </c>
      <c r="K3418" s="29">
        <f>'施設リストA-1（直営）'!K1225</f>
        <v>11</v>
      </c>
      <c r="L3418" s="29" t="str">
        <f>'施設リストA-1（直営）'!L1225</f>
        <v>撤去</v>
      </c>
      <c r="M3418" s="30">
        <f>IF(L3418="新設",VLOOKUP('施設リストA-1（直営）'!M1225,'（新設）照明器具'!$B$5:$C$1990,2,FALSE),IF('部屋別効果（直）'!L3418="撤去",VLOOKUP('施設リストA-1（直営）'!M1225,'（既設）調査結果'!$B$5:$C$1998,2,FALSE),0))</f>
        <v>86</v>
      </c>
      <c r="N3418" s="29">
        <f>'施設リストA-1（直営）'!O1225</f>
        <v>11</v>
      </c>
      <c r="O3418" s="29">
        <f>'施設リストA-1（直営）'!P1225</f>
        <v>0</v>
      </c>
      <c r="P3418" s="30">
        <f>IF(O3418="新設",VLOOKUP('施設リストA-1（直営）'!Q1225,'（新設）照明器具'!$B$5:$C$1990,2,FALSE),IF('部屋別効果（直）'!O3418="撤去",VLOOKUP('施設リストA-1（直営）'!Q1225,'（既設）調査結果'!$B$5:$C$1998,2,FALSE),0))</f>
        <v>0</v>
      </c>
      <c r="Q3418" s="29">
        <f>'施設リストA-1（直営）'!S1225</f>
        <v>0</v>
      </c>
      <c r="R3418" s="29">
        <f>'施設リストA-1（直営）'!T1225</f>
        <v>0</v>
      </c>
      <c r="S3418" s="30">
        <f>IF(R3418="新設",VLOOKUP('施設リストA-1（直営）'!U1225,'（新設）照明器具'!$B$5:$C$1990,2,FALSE),IF('部屋別効果（直）'!R3418="撤去",VLOOKUP('施設リストA-1（直営）'!U1225,'（既設）調査結果'!$B$5:$C$1998,2,FALSE),0))</f>
        <v>0</v>
      </c>
      <c r="T3418" s="29">
        <f>'施設リストA-1（直営）'!W1225</f>
        <v>0</v>
      </c>
      <c r="U3418" s="29">
        <f>'施設リストA-1（直営）'!X1225</f>
        <v>0</v>
      </c>
      <c r="V3418" s="30">
        <f>IF(U3418="新設",VLOOKUP('施設リストA-1（直営）'!Y1225,'（新設）照明器具'!$B$5:$C$1990,2,FALSE),IF('部屋別効果（直）'!U3418="撤去",VLOOKUP('施設リストA-1（直営）'!Y1225,'（既設）調査結果'!$B$5:$C$1998,2,FALSE),0))</f>
        <v>0</v>
      </c>
      <c r="W3418" s="29">
        <f>'施設リストA-1（直営）'!AA1225</f>
        <v>0</v>
      </c>
      <c r="X3418" s="29">
        <f>'施設リストA-1（直営）'!AB1225</f>
        <v>0</v>
      </c>
      <c r="Y3418" s="30">
        <f>IF(X3418="新設",VLOOKUP('施設リストA-1（直営）'!AC1225,'（新設）照明器具'!$B$5:$C$1990,2,FALSE),IF('部屋別効果（直）'!X3418="撤去",VLOOKUP('施設リストA-1（直営）'!AC1225,'（既設）調査結果'!$B$5:$C$1998,2,FALSE),0))</f>
        <v>0</v>
      </c>
      <c r="Z3418" s="29">
        <f>'施設リストA-1（直営）'!AE1225</f>
        <v>0</v>
      </c>
      <c r="AA3418" s="29">
        <f>'施設リストA-1（直営）'!AF1225</f>
        <v>0</v>
      </c>
      <c r="AB3418" s="30">
        <f>IF(AA3418="新設",VLOOKUP('施設リストA-1（直営）'!AG1225,'（新設）照明器具'!$B$5:$C$1990,2,FALSE),IF('部屋別効果（直）'!AA3418="撤去",VLOOKUP('施設リストA-1（直営）'!AG1225,'（既設）調査結果'!$B$5:$C$1998,2,FALSE),0))</f>
        <v>0</v>
      </c>
      <c r="AC3418" s="29">
        <f>'施設リストA-1（直営）'!AI1225</f>
        <v>0</v>
      </c>
      <c r="AD3418" s="29">
        <f>'施設リストA-1（直営）'!AJ1225</f>
        <v>0</v>
      </c>
      <c r="AE3418" s="30">
        <f>IF(AD3418="新設",VLOOKUP('施設リストA-1（直営）'!AK1225,'（新設）照明器具'!$B$5:$C$1990,2,FALSE),IF('部屋別効果（直）'!AD3418="撤去",VLOOKUP('施設リストA-1（直営）'!AK1225,'（既設）調査結果'!$B$5:$C$1998,2,FALSE),0))</f>
        <v>0</v>
      </c>
      <c r="AF3418" s="29">
        <f>'施設リストA-1（直営）'!AM1225</f>
        <v>0</v>
      </c>
      <c r="AG3418" s="29">
        <f>'施設リストA-1（直営）'!AN1225</f>
        <v>0</v>
      </c>
      <c r="AH3418" s="30">
        <f>IF(AG3418="新設",VLOOKUP('施設リストA-1（直営）'!AO1225,'（新設）照明器具'!$B$5:$C$1990,2,FALSE),IF('部屋別効果（直）'!AG3418="撤去",VLOOKUP('施設リストA-1（直営）'!AO1225,'（既設）調査結果'!$B$5:$C$1998,2,FALSE),0))</f>
        <v>0</v>
      </c>
      <c r="AI3418" s="29">
        <f>'施設リストA-1（直営）'!AQ1225</f>
        <v>0</v>
      </c>
      <c r="AJ3418" s="29">
        <f>'施設リストA-1（直営）'!AR1225</f>
        <v>0</v>
      </c>
      <c r="AK3418" s="30">
        <f>IF(AJ3418="新設",VLOOKUP('施設リストA-1（直営）'!AS1225,'（新設）照明器具'!$B$5:$C$1990,2,FALSE),IF('部屋別効果（直）'!AJ3418="撤去",VLOOKUP('施設リストA-1（直営）'!AS1225,'（既設）調査結果'!$B$5:$C$1998,2,FALSE),0))</f>
        <v>0</v>
      </c>
      <c r="AL3418" s="29">
        <f>'施設リストA-1（直営）'!AU1225</f>
        <v>0</v>
      </c>
    </row>
    <row r="3419" spans="1:38" customFormat="1">
      <c r="A3419" s="17">
        <f>'施設リストA-1（直営）'!A1270</f>
        <v>0</v>
      </c>
      <c r="B3419" s="16" t="str">
        <f>'施設リストA-1（直営）'!B1226</f>
        <v>紫野高</v>
      </c>
      <c r="C3419" s="14">
        <f>'施設リストA-1（直営）'!C1226</f>
        <v>3</v>
      </c>
      <c r="D3419" s="94" t="str">
        <f>'施設リストA-1（直営）'!D1226</f>
        <v>ラーニングコモンズ</v>
      </c>
      <c r="E3419" s="20">
        <f>'施設リストA-1（直営）'!E1226</f>
        <v>210</v>
      </c>
      <c r="F3419" s="20">
        <f>'施設リストA-1（直営）'!F1226</f>
        <v>6</v>
      </c>
      <c r="G3419" s="13">
        <f>'施設リストA-1（直営）'!G1226</f>
        <v>1260</v>
      </c>
      <c r="H3419" s="28" t="e">
        <f t="shared" si="53"/>
        <v>#N/A</v>
      </c>
      <c r="I3419" s="29" t="str">
        <f>'施設リストA-1（直営）'!H1226</f>
        <v>新設</v>
      </c>
      <c r="J3419" s="30" t="e">
        <f>IF(I3419="新設",VLOOKUP('施設リストA-1（直営）'!I1226,'（新設）照明器具'!$B$5:$C$1990,2,FALSE),IF('部屋別効果（直）'!I3419="撤去",VLOOKUP('施設リストA-1（直営）'!I1226,'（既設）調査結果'!$B$5:$C$1998,2,FALSE),0))</f>
        <v>#N/A</v>
      </c>
      <c r="K3419" s="29">
        <f>'施設リストA-1（直営）'!K1226</f>
        <v>23</v>
      </c>
      <c r="L3419" s="29" t="str">
        <f>'施設リストA-1（直営）'!L1226</f>
        <v>撤去</v>
      </c>
      <c r="M3419" s="30">
        <f>IF(L3419="新設",VLOOKUP('施設リストA-1（直営）'!M1226,'（新設）照明器具'!$B$5:$C$1990,2,FALSE),IF('部屋別効果（直）'!L3419="撤去",VLOOKUP('施設リストA-1（直営）'!M1226,'（既設）調査結果'!$B$5:$C$1998,2,FALSE),0))</f>
        <v>86</v>
      </c>
      <c r="N3419" s="29">
        <f>'施設リストA-1（直営）'!O1226</f>
        <v>23</v>
      </c>
      <c r="O3419" s="29">
        <f>'施設リストA-1（直営）'!P1226</f>
        <v>0</v>
      </c>
      <c r="P3419" s="30">
        <f>IF(O3419="新設",VLOOKUP('施設リストA-1（直営）'!Q1226,'（新設）照明器具'!$B$5:$C$1990,2,FALSE),IF('部屋別効果（直）'!O3419="撤去",VLOOKUP('施設リストA-1（直営）'!Q1226,'（既設）調査結果'!$B$5:$C$1998,2,FALSE),0))</f>
        <v>0</v>
      </c>
      <c r="Q3419" s="29">
        <f>'施設リストA-1（直営）'!S1226</f>
        <v>0</v>
      </c>
      <c r="R3419" s="29">
        <f>'施設リストA-1（直営）'!T1226</f>
        <v>0</v>
      </c>
      <c r="S3419" s="30">
        <f>IF(R3419="新設",VLOOKUP('施設リストA-1（直営）'!U1226,'（新設）照明器具'!$B$5:$C$1990,2,FALSE),IF('部屋別効果（直）'!R3419="撤去",VLOOKUP('施設リストA-1（直営）'!U1226,'（既設）調査結果'!$B$5:$C$1998,2,FALSE),0))</f>
        <v>0</v>
      </c>
      <c r="T3419" s="29">
        <f>'施設リストA-1（直営）'!W1226</f>
        <v>0</v>
      </c>
      <c r="U3419" s="29">
        <f>'施設リストA-1（直営）'!X1226</f>
        <v>0</v>
      </c>
      <c r="V3419" s="30">
        <f>IF(U3419="新設",VLOOKUP('施設リストA-1（直営）'!Y1226,'（新設）照明器具'!$B$5:$C$1990,2,FALSE),IF('部屋別効果（直）'!U3419="撤去",VLOOKUP('施設リストA-1（直営）'!Y1226,'（既設）調査結果'!$B$5:$C$1998,2,FALSE),0))</f>
        <v>0</v>
      </c>
      <c r="W3419" s="29">
        <f>'施設リストA-1（直営）'!AA1226</f>
        <v>0</v>
      </c>
      <c r="X3419" s="29">
        <f>'施設リストA-1（直営）'!AB1226</f>
        <v>0</v>
      </c>
      <c r="Y3419" s="30">
        <f>IF(X3419="新設",VLOOKUP('施設リストA-1（直営）'!AC1226,'（新設）照明器具'!$B$5:$C$1990,2,FALSE),IF('部屋別効果（直）'!X3419="撤去",VLOOKUP('施設リストA-1（直営）'!AC1226,'（既設）調査結果'!$B$5:$C$1998,2,FALSE),0))</f>
        <v>0</v>
      </c>
      <c r="Z3419" s="29">
        <f>'施設リストA-1（直営）'!AE1226</f>
        <v>0</v>
      </c>
      <c r="AA3419" s="29">
        <f>'施設リストA-1（直営）'!AF1226</f>
        <v>0</v>
      </c>
      <c r="AB3419" s="30">
        <f>IF(AA3419="新設",VLOOKUP('施設リストA-1（直営）'!AG1226,'（新設）照明器具'!$B$5:$C$1990,2,FALSE),IF('部屋別効果（直）'!AA3419="撤去",VLOOKUP('施設リストA-1（直営）'!AG1226,'（既設）調査結果'!$B$5:$C$1998,2,FALSE),0))</f>
        <v>0</v>
      </c>
      <c r="AC3419" s="29">
        <f>'施設リストA-1（直営）'!AI1226</f>
        <v>0</v>
      </c>
      <c r="AD3419" s="29">
        <f>'施設リストA-1（直営）'!AJ1226</f>
        <v>0</v>
      </c>
      <c r="AE3419" s="30">
        <f>IF(AD3419="新設",VLOOKUP('施設リストA-1（直営）'!AK1226,'（新設）照明器具'!$B$5:$C$1990,2,FALSE),IF('部屋別効果（直）'!AD3419="撤去",VLOOKUP('施設リストA-1（直営）'!AK1226,'（既設）調査結果'!$B$5:$C$1998,2,FALSE),0))</f>
        <v>0</v>
      </c>
      <c r="AF3419" s="29">
        <f>'施設リストA-1（直営）'!AM1226</f>
        <v>0</v>
      </c>
      <c r="AG3419" s="29">
        <f>'施設リストA-1（直営）'!AN1226</f>
        <v>0</v>
      </c>
      <c r="AH3419" s="30">
        <f>IF(AG3419="新設",VLOOKUP('施設リストA-1（直営）'!AO1226,'（新設）照明器具'!$B$5:$C$1990,2,FALSE),IF('部屋別効果（直）'!AG3419="撤去",VLOOKUP('施設リストA-1（直営）'!AO1226,'（既設）調査結果'!$B$5:$C$1998,2,FALSE),0))</f>
        <v>0</v>
      </c>
      <c r="AI3419" s="29">
        <f>'施設リストA-1（直営）'!AQ1226</f>
        <v>0</v>
      </c>
      <c r="AJ3419" s="29">
        <f>'施設リストA-1（直営）'!AR1226</f>
        <v>0</v>
      </c>
      <c r="AK3419" s="30">
        <f>IF(AJ3419="新設",VLOOKUP('施設リストA-1（直営）'!AS1226,'（新設）照明器具'!$B$5:$C$1990,2,FALSE),IF('部屋別効果（直）'!AJ3419="撤去",VLOOKUP('施設リストA-1（直営）'!AS1226,'（既設）調査結果'!$B$5:$C$1998,2,FALSE),0))</f>
        <v>0</v>
      </c>
      <c r="AL3419" s="29">
        <f>'施設リストA-1（直営）'!AU1226</f>
        <v>0</v>
      </c>
    </row>
    <row r="3420" spans="1:38" customFormat="1">
      <c r="A3420" s="17">
        <f>'施設リストA-1（直営）'!A1271</f>
        <v>0</v>
      </c>
      <c r="B3420" s="16" t="str">
        <f>'施設リストA-1（直営）'!B1227</f>
        <v>紫野高</v>
      </c>
      <c r="C3420" s="14">
        <f>'施設リストA-1（直営）'!C1227</f>
        <v>3</v>
      </c>
      <c r="D3420" s="94" t="str">
        <f>'施設リストA-1（直営）'!D1227</f>
        <v>閉架図書室</v>
      </c>
      <c r="E3420" s="20">
        <f>'施設リストA-1（直営）'!E1227</f>
        <v>210</v>
      </c>
      <c r="F3420" s="20">
        <f>'施設リストA-1（直営）'!F1227</f>
        <v>6</v>
      </c>
      <c r="G3420" s="13">
        <f>'施設リストA-1（直営）'!G1227</f>
        <v>1260</v>
      </c>
      <c r="H3420" s="28">
        <f t="shared" si="53"/>
        <v>0</v>
      </c>
      <c r="I3420" s="29">
        <f>'施設リストA-1（直営）'!H1227</f>
        <v>0</v>
      </c>
      <c r="J3420" s="30">
        <f>IF(I3420="新設",VLOOKUP('施設リストA-1（直営）'!I1227,'（新設）照明器具'!$B$5:$C$1990,2,FALSE),IF('部屋別効果（直）'!I3420="撤去",VLOOKUP('施設リストA-1（直営）'!I1227,'（既設）調査結果'!$B$5:$C$1998,2,FALSE),0))</f>
        <v>0</v>
      </c>
      <c r="K3420" s="29">
        <f>'施設リストA-1（直営）'!K1227</f>
        <v>0</v>
      </c>
      <c r="L3420" s="29">
        <f>'施設リストA-1（直営）'!L1227</f>
        <v>0</v>
      </c>
      <c r="M3420" s="30">
        <f>IF(L3420="新設",VLOOKUP('施設リストA-1（直営）'!M1227,'（新設）照明器具'!$B$5:$C$1990,2,FALSE),IF('部屋別効果（直）'!L3420="撤去",VLOOKUP('施設リストA-1（直営）'!M1227,'（既設）調査結果'!$B$5:$C$1998,2,FALSE),0))</f>
        <v>0</v>
      </c>
      <c r="N3420" s="29">
        <f>'施設リストA-1（直営）'!O1227</f>
        <v>0</v>
      </c>
      <c r="O3420" s="29">
        <f>'施設リストA-1（直営）'!P1227</f>
        <v>0</v>
      </c>
      <c r="P3420" s="30">
        <f>IF(O3420="新設",VLOOKUP('施設リストA-1（直営）'!Q1227,'（新設）照明器具'!$B$5:$C$1990,2,FALSE),IF('部屋別効果（直）'!O3420="撤去",VLOOKUP('施設リストA-1（直営）'!Q1227,'（既設）調査結果'!$B$5:$C$1998,2,FALSE),0))</f>
        <v>0</v>
      </c>
      <c r="Q3420" s="29">
        <f>'施設リストA-1（直営）'!S1227</f>
        <v>0</v>
      </c>
      <c r="R3420" s="29">
        <f>'施設リストA-1（直営）'!T1227</f>
        <v>0</v>
      </c>
      <c r="S3420" s="30">
        <f>IF(R3420="新設",VLOOKUP('施設リストA-1（直営）'!U1227,'（新設）照明器具'!$B$5:$C$1990,2,FALSE),IF('部屋別効果（直）'!R3420="撤去",VLOOKUP('施設リストA-1（直営）'!U1227,'（既設）調査結果'!$B$5:$C$1998,2,FALSE),0))</f>
        <v>0</v>
      </c>
      <c r="T3420" s="29">
        <f>'施設リストA-1（直営）'!W1227</f>
        <v>0</v>
      </c>
      <c r="U3420" s="29">
        <f>'施設リストA-1（直営）'!X1227</f>
        <v>0</v>
      </c>
      <c r="V3420" s="30">
        <f>IF(U3420="新設",VLOOKUP('施設リストA-1（直営）'!Y1227,'（新設）照明器具'!$B$5:$C$1990,2,FALSE),IF('部屋別効果（直）'!U3420="撤去",VLOOKUP('施設リストA-1（直営）'!Y1227,'（既設）調査結果'!$B$5:$C$1998,2,FALSE),0))</f>
        <v>0</v>
      </c>
      <c r="W3420" s="29">
        <f>'施設リストA-1（直営）'!AA1227</f>
        <v>0</v>
      </c>
      <c r="X3420" s="29">
        <f>'施設リストA-1（直営）'!AB1227</f>
        <v>0</v>
      </c>
      <c r="Y3420" s="30">
        <f>IF(X3420="新設",VLOOKUP('施設リストA-1（直営）'!AC1227,'（新設）照明器具'!$B$5:$C$1990,2,FALSE),IF('部屋別効果（直）'!X3420="撤去",VLOOKUP('施設リストA-1（直営）'!AC1227,'（既設）調査結果'!$B$5:$C$1998,2,FALSE),0))</f>
        <v>0</v>
      </c>
      <c r="Z3420" s="29">
        <f>'施設リストA-1（直営）'!AE1227</f>
        <v>0</v>
      </c>
      <c r="AA3420" s="29">
        <f>'施設リストA-1（直営）'!AF1227</f>
        <v>0</v>
      </c>
      <c r="AB3420" s="30">
        <f>IF(AA3420="新設",VLOOKUP('施設リストA-1（直営）'!AG1227,'（新設）照明器具'!$B$5:$C$1990,2,FALSE),IF('部屋別効果（直）'!AA3420="撤去",VLOOKUP('施設リストA-1（直営）'!AG1227,'（既設）調査結果'!$B$5:$C$1998,2,FALSE),0))</f>
        <v>0</v>
      </c>
      <c r="AC3420" s="29">
        <f>'施設リストA-1（直営）'!AI1227</f>
        <v>0</v>
      </c>
      <c r="AD3420" s="29">
        <f>'施設リストA-1（直営）'!AJ1227</f>
        <v>0</v>
      </c>
      <c r="AE3420" s="30">
        <f>IF(AD3420="新設",VLOOKUP('施設リストA-1（直営）'!AK1227,'（新設）照明器具'!$B$5:$C$1990,2,FALSE),IF('部屋別効果（直）'!AD3420="撤去",VLOOKUP('施設リストA-1（直営）'!AK1227,'（既設）調査結果'!$B$5:$C$1998,2,FALSE),0))</f>
        <v>0</v>
      </c>
      <c r="AF3420" s="29">
        <f>'施設リストA-1（直営）'!AM1227</f>
        <v>0</v>
      </c>
      <c r="AG3420" s="29">
        <f>'施設リストA-1（直営）'!AN1227</f>
        <v>0</v>
      </c>
      <c r="AH3420" s="30">
        <f>IF(AG3420="新設",VLOOKUP('施設リストA-1（直営）'!AO1227,'（新設）照明器具'!$B$5:$C$1990,2,FALSE),IF('部屋別効果（直）'!AG3420="撤去",VLOOKUP('施設リストA-1（直営）'!AO1227,'（既設）調査結果'!$B$5:$C$1998,2,FALSE),0))</f>
        <v>0</v>
      </c>
      <c r="AI3420" s="29">
        <f>'施設リストA-1（直営）'!AQ1227</f>
        <v>0</v>
      </c>
      <c r="AJ3420" s="29">
        <f>'施設リストA-1（直営）'!AR1227</f>
        <v>0</v>
      </c>
      <c r="AK3420" s="30">
        <f>IF(AJ3420="新設",VLOOKUP('施設リストA-1（直営）'!AS1227,'（新設）照明器具'!$B$5:$C$1990,2,FALSE),IF('部屋別効果（直）'!AJ3420="撤去",VLOOKUP('施設リストA-1（直営）'!AS1227,'（既設）調査結果'!$B$5:$C$1998,2,FALSE),0))</f>
        <v>0</v>
      </c>
      <c r="AL3420" s="29">
        <f>'施設リストA-1（直営）'!AU1227</f>
        <v>0</v>
      </c>
    </row>
    <row r="3421" spans="1:38" customFormat="1">
      <c r="A3421" s="17">
        <f>'施設リストA-1（直営）'!A1272</f>
        <v>0</v>
      </c>
      <c r="B3421" s="16" t="str">
        <f>'施設リストA-1（直営）'!B1228</f>
        <v>紫野高</v>
      </c>
      <c r="C3421" s="14">
        <f>'施設リストA-1（直営）'!C1228</f>
        <v>3</v>
      </c>
      <c r="D3421" s="94" t="str">
        <f>'施設リストA-1（直営）'!D1228</f>
        <v>教務部ICT担当職員室</v>
      </c>
      <c r="E3421" s="20">
        <f>'施設リストA-1（直営）'!E1228</f>
        <v>250</v>
      </c>
      <c r="F3421" s="20">
        <f>'施設リストA-1（直営）'!F1228</f>
        <v>12</v>
      </c>
      <c r="G3421" s="13">
        <f>'施設リストA-1（直営）'!G1228</f>
        <v>3000</v>
      </c>
      <c r="H3421" s="28" t="e">
        <f t="shared" si="53"/>
        <v>#N/A</v>
      </c>
      <c r="I3421" s="29" t="str">
        <f>'施設リストA-1（直営）'!H1228</f>
        <v>新設</v>
      </c>
      <c r="J3421" s="30" t="e">
        <f>IF(I3421="新設",VLOOKUP('施設リストA-1（直営）'!I1228,'（新設）照明器具'!$B$5:$C$1990,2,FALSE),IF('部屋別効果（直）'!I3421="撤去",VLOOKUP('施設リストA-1（直営）'!I1228,'（既設）調査結果'!$B$5:$C$1998,2,FALSE),0))</f>
        <v>#N/A</v>
      </c>
      <c r="K3421" s="29">
        <f>'施設リストA-1（直営）'!K1228</f>
        <v>10</v>
      </c>
      <c r="L3421" s="29" t="str">
        <f>'施設リストA-1（直営）'!L1228</f>
        <v>撤去</v>
      </c>
      <c r="M3421" s="30">
        <f>IF(L3421="新設",VLOOKUP('施設リストA-1（直営）'!M1228,'（新設）照明器具'!$B$5:$C$1990,2,FALSE),IF('部屋別効果（直）'!L3421="撤去",VLOOKUP('施設リストA-1（直営）'!M1228,'（既設）調査結果'!$B$5:$C$1998,2,FALSE),0))</f>
        <v>86</v>
      </c>
      <c r="N3421" s="29">
        <f>'施設リストA-1（直営）'!O1228</f>
        <v>10</v>
      </c>
      <c r="O3421" s="29">
        <f>'施設リストA-1（直営）'!P1228</f>
        <v>0</v>
      </c>
      <c r="P3421" s="30">
        <f>IF(O3421="新設",VLOOKUP('施設リストA-1（直営）'!Q1228,'（新設）照明器具'!$B$5:$C$1990,2,FALSE),IF('部屋別効果（直）'!O3421="撤去",VLOOKUP('施設リストA-1（直営）'!Q1228,'（既設）調査結果'!$B$5:$C$1998,2,FALSE),0))</f>
        <v>0</v>
      </c>
      <c r="Q3421" s="29">
        <f>'施設リストA-1（直営）'!S1228</f>
        <v>0</v>
      </c>
      <c r="R3421" s="29">
        <f>'施設リストA-1（直営）'!T1228</f>
        <v>0</v>
      </c>
      <c r="S3421" s="30">
        <f>IF(R3421="新設",VLOOKUP('施設リストA-1（直営）'!U1228,'（新設）照明器具'!$B$5:$C$1990,2,FALSE),IF('部屋別効果（直）'!R3421="撤去",VLOOKUP('施設リストA-1（直営）'!U1228,'（既設）調査結果'!$B$5:$C$1998,2,FALSE),0))</f>
        <v>0</v>
      </c>
      <c r="T3421" s="29">
        <f>'施設リストA-1（直営）'!W1228</f>
        <v>0</v>
      </c>
      <c r="U3421" s="29">
        <f>'施設リストA-1（直営）'!X1228</f>
        <v>0</v>
      </c>
      <c r="V3421" s="30">
        <f>IF(U3421="新設",VLOOKUP('施設リストA-1（直営）'!Y1228,'（新設）照明器具'!$B$5:$C$1990,2,FALSE),IF('部屋別効果（直）'!U3421="撤去",VLOOKUP('施設リストA-1（直営）'!Y1228,'（既設）調査結果'!$B$5:$C$1998,2,FALSE),0))</f>
        <v>0</v>
      </c>
      <c r="W3421" s="29">
        <f>'施設リストA-1（直営）'!AA1228</f>
        <v>0</v>
      </c>
      <c r="X3421" s="29">
        <f>'施設リストA-1（直営）'!AB1228</f>
        <v>0</v>
      </c>
      <c r="Y3421" s="30">
        <f>IF(X3421="新設",VLOOKUP('施設リストA-1（直営）'!AC1228,'（新設）照明器具'!$B$5:$C$1990,2,FALSE),IF('部屋別効果（直）'!X3421="撤去",VLOOKUP('施設リストA-1（直営）'!AC1228,'（既設）調査結果'!$B$5:$C$1998,2,FALSE),0))</f>
        <v>0</v>
      </c>
      <c r="Z3421" s="29">
        <f>'施設リストA-1（直営）'!AE1228</f>
        <v>0</v>
      </c>
      <c r="AA3421" s="29">
        <f>'施設リストA-1（直営）'!AF1228</f>
        <v>0</v>
      </c>
      <c r="AB3421" s="30">
        <f>IF(AA3421="新設",VLOOKUP('施設リストA-1（直営）'!AG1228,'（新設）照明器具'!$B$5:$C$1990,2,FALSE),IF('部屋別効果（直）'!AA3421="撤去",VLOOKUP('施設リストA-1（直営）'!AG1228,'（既設）調査結果'!$B$5:$C$1998,2,FALSE),0))</f>
        <v>0</v>
      </c>
      <c r="AC3421" s="29">
        <f>'施設リストA-1（直営）'!AI1228</f>
        <v>0</v>
      </c>
      <c r="AD3421" s="29">
        <f>'施設リストA-1（直営）'!AJ1228</f>
        <v>0</v>
      </c>
      <c r="AE3421" s="30">
        <f>IF(AD3421="新設",VLOOKUP('施設リストA-1（直営）'!AK1228,'（新設）照明器具'!$B$5:$C$1990,2,FALSE),IF('部屋別効果（直）'!AD3421="撤去",VLOOKUP('施設リストA-1（直営）'!AK1228,'（既設）調査結果'!$B$5:$C$1998,2,FALSE),0))</f>
        <v>0</v>
      </c>
      <c r="AF3421" s="29">
        <f>'施設リストA-1（直営）'!AM1228</f>
        <v>0</v>
      </c>
      <c r="AG3421" s="29">
        <f>'施設リストA-1（直営）'!AN1228</f>
        <v>0</v>
      </c>
      <c r="AH3421" s="30">
        <f>IF(AG3421="新設",VLOOKUP('施設リストA-1（直営）'!AO1228,'（新設）照明器具'!$B$5:$C$1990,2,FALSE),IF('部屋別効果（直）'!AG3421="撤去",VLOOKUP('施設リストA-1（直営）'!AO1228,'（既設）調査結果'!$B$5:$C$1998,2,FALSE),0))</f>
        <v>0</v>
      </c>
      <c r="AI3421" s="29">
        <f>'施設リストA-1（直営）'!AQ1228</f>
        <v>0</v>
      </c>
      <c r="AJ3421" s="29">
        <f>'施設リストA-1（直営）'!AR1228</f>
        <v>0</v>
      </c>
      <c r="AK3421" s="30">
        <f>IF(AJ3421="新設",VLOOKUP('施設リストA-1（直営）'!AS1228,'（新設）照明器具'!$B$5:$C$1990,2,FALSE),IF('部屋別効果（直）'!AJ3421="撤去",VLOOKUP('施設リストA-1（直営）'!AS1228,'（既設）調査結果'!$B$5:$C$1998,2,FALSE),0))</f>
        <v>0</v>
      </c>
      <c r="AL3421" s="29">
        <f>'施設リストA-1（直営）'!AU1228</f>
        <v>0</v>
      </c>
    </row>
    <row r="3422" spans="1:38" customFormat="1">
      <c r="A3422" s="17">
        <f>'施設リストA-1（直営）'!A1273</f>
        <v>0</v>
      </c>
      <c r="B3422" s="16" t="str">
        <f>'施設リストA-1（直営）'!B1229</f>
        <v>紫野高</v>
      </c>
      <c r="C3422" s="14">
        <f>'施設リストA-1（直営）'!C1229</f>
        <v>3</v>
      </c>
      <c r="D3422" s="94" t="str">
        <f>'施設リストA-1（直営）'!D1229</f>
        <v>企画部職員室（136）</v>
      </c>
      <c r="E3422" s="20">
        <f>'施設リストA-1（直営）'!E1229</f>
        <v>250</v>
      </c>
      <c r="F3422" s="20">
        <f>'施設リストA-1（直営）'!F1229</f>
        <v>12</v>
      </c>
      <c r="G3422" s="13">
        <f>'施設リストA-1（直営）'!G1229</f>
        <v>3000</v>
      </c>
      <c r="H3422" s="28" t="e">
        <f t="shared" si="53"/>
        <v>#N/A</v>
      </c>
      <c r="I3422" s="29" t="str">
        <f>'施設リストA-1（直営）'!H1229</f>
        <v>新設</v>
      </c>
      <c r="J3422" s="30" t="e">
        <f>IF(I3422="新設",VLOOKUP('施設リストA-1（直営）'!I1229,'（新設）照明器具'!$B$5:$C$1990,2,FALSE),IF('部屋別効果（直）'!I3422="撤去",VLOOKUP('施設リストA-1（直営）'!I1229,'（既設）調査結果'!$B$5:$C$1998,2,FALSE),0))</f>
        <v>#N/A</v>
      </c>
      <c r="K3422" s="29">
        <f>'施設リストA-1（直営）'!K1229</f>
        <v>2</v>
      </c>
      <c r="L3422" s="29" t="str">
        <f>'施設リストA-1（直営）'!L1229</f>
        <v>撤去</v>
      </c>
      <c r="M3422" s="30">
        <f>IF(L3422="新設",VLOOKUP('施設リストA-1（直営）'!M1229,'（新設）照明器具'!$B$5:$C$1990,2,FALSE),IF('部屋別効果（直）'!L3422="撤去",VLOOKUP('施設リストA-1（直営）'!M1229,'（既設）調査結果'!$B$5:$C$1998,2,FALSE),0))</f>
        <v>45</v>
      </c>
      <c r="N3422" s="29">
        <f>'施設リストA-1（直営）'!O1229</f>
        <v>2</v>
      </c>
      <c r="O3422" s="29">
        <f>'施設リストA-1（直営）'!P1229</f>
        <v>0</v>
      </c>
      <c r="P3422" s="30">
        <f>IF(O3422="新設",VLOOKUP('施設リストA-1（直営）'!Q1229,'（新設）照明器具'!$B$5:$C$1990,2,FALSE),IF('部屋別効果（直）'!O3422="撤去",VLOOKUP('施設リストA-1（直営）'!Q1229,'（既設）調査結果'!$B$5:$C$1998,2,FALSE),0))</f>
        <v>0</v>
      </c>
      <c r="Q3422" s="29">
        <f>'施設リストA-1（直営）'!S1229</f>
        <v>0</v>
      </c>
      <c r="R3422" s="29">
        <f>'施設リストA-1（直営）'!T1229</f>
        <v>0</v>
      </c>
      <c r="S3422" s="30">
        <f>IF(R3422="新設",VLOOKUP('施設リストA-1（直営）'!U1229,'（新設）照明器具'!$B$5:$C$1990,2,FALSE),IF('部屋別効果（直）'!R3422="撤去",VLOOKUP('施設リストA-1（直営）'!U1229,'（既設）調査結果'!$B$5:$C$1998,2,FALSE),0))</f>
        <v>0</v>
      </c>
      <c r="T3422" s="29">
        <f>'施設リストA-1（直営）'!W1229</f>
        <v>0</v>
      </c>
      <c r="U3422" s="29">
        <f>'施設リストA-1（直営）'!X1229</f>
        <v>0</v>
      </c>
      <c r="V3422" s="30">
        <f>IF(U3422="新設",VLOOKUP('施設リストA-1（直営）'!Y1229,'（新設）照明器具'!$B$5:$C$1990,2,FALSE),IF('部屋別効果（直）'!U3422="撤去",VLOOKUP('施設リストA-1（直営）'!Y1229,'（既設）調査結果'!$B$5:$C$1998,2,FALSE),0))</f>
        <v>0</v>
      </c>
      <c r="W3422" s="29">
        <f>'施設リストA-1（直営）'!AA1229</f>
        <v>0</v>
      </c>
      <c r="X3422" s="29">
        <f>'施設リストA-1（直営）'!AB1229</f>
        <v>0</v>
      </c>
      <c r="Y3422" s="30">
        <f>IF(X3422="新設",VLOOKUP('施設リストA-1（直営）'!AC1229,'（新設）照明器具'!$B$5:$C$1990,2,FALSE),IF('部屋別効果（直）'!X3422="撤去",VLOOKUP('施設リストA-1（直営）'!AC1229,'（既設）調査結果'!$B$5:$C$1998,2,FALSE),0))</f>
        <v>0</v>
      </c>
      <c r="Z3422" s="29">
        <f>'施設リストA-1（直営）'!AE1229</f>
        <v>0</v>
      </c>
      <c r="AA3422" s="29">
        <f>'施設リストA-1（直営）'!AF1229</f>
        <v>0</v>
      </c>
      <c r="AB3422" s="30">
        <f>IF(AA3422="新設",VLOOKUP('施設リストA-1（直営）'!AG1229,'（新設）照明器具'!$B$5:$C$1990,2,FALSE),IF('部屋別効果（直）'!AA3422="撤去",VLOOKUP('施設リストA-1（直営）'!AG1229,'（既設）調査結果'!$B$5:$C$1998,2,FALSE),0))</f>
        <v>0</v>
      </c>
      <c r="AC3422" s="29">
        <f>'施設リストA-1（直営）'!AI1229</f>
        <v>0</v>
      </c>
      <c r="AD3422" s="29">
        <f>'施設リストA-1（直営）'!AJ1229</f>
        <v>0</v>
      </c>
      <c r="AE3422" s="30">
        <f>IF(AD3422="新設",VLOOKUP('施設リストA-1（直営）'!AK1229,'（新設）照明器具'!$B$5:$C$1990,2,FALSE),IF('部屋別効果（直）'!AD3422="撤去",VLOOKUP('施設リストA-1（直営）'!AK1229,'（既設）調査結果'!$B$5:$C$1998,2,FALSE),0))</f>
        <v>0</v>
      </c>
      <c r="AF3422" s="29">
        <f>'施設リストA-1（直営）'!AM1229</f>
        <v>0</v>
      </c>
      <c r="AG3422" s="29">
        <f>'施設リストA-1（直営）'!AN1229</f>
        <v>0</v>
      </c>
      <c r="AH3422" s="30">
        <f>IF(AG3422="新設",VLOOKUP('施設リストA-1（直営）'!AO1229,'（新設）照明器具'!$B$5:$C$1990,2,FALSE),IF('部屋別効果（直）'!AG3422="撤去",VLOOKUP('施設リストA-1（直営）'!AO1229,'（既設）調査結果'!$B$5:$C$1998,2,FALSE),0))</f>
        <v>0</v>
      </c>
      <c r="AI3422" s="29">
        <f>'施設リストA-1（直営）'!AQ1229</f>
        <v>0</v>
      </c>
      <c r="AJ3422" s="29">
        <f>'施設リストA-1（直営）'!AR1229</f>
        <v>0</v>
      </c>
      <c r="AK3422" s="30">
        <f>IF(AJ3422="新設",VLOOKUP('施設リストA-1（直営）'!AS1229,'（新設）照明器具'!$B$5:$C$1990,2,FALSE),IF('部屋別効果（直）'!AJ3422="撤去",VLOOKUP('施設リストA-1（直営）'!AS1229,'（既設）調査結果'!$B$5:$C$1998,2,FALSE),0))</f>
        <v>0</v>
      </c>
      <c r="AL3422" s="29">
        <f>'施設リストA-1（直営）'!AU1229</f>
        <v>0</v>
      </c>
    </row>
    <row r="3423" spans="1:38" customFormat="1">
      <c r="A3423" s="17">
        <f>'施設リストA-1（直営）'!A1274</f>
        <v>0</v>
      </c>
      <c r="B3423" s="16" t="str">
        <f>'施設リストA-1（直営）'!B1230</f>
        <v>紫野高</v>
      </c>
      <c r="C3423" s="14">
        <f>'施設リストA-1（直営）'!C1230</f>
        <v>3</v>
      </c>
      <c r="D3423" s="94" t="str">
        <f>'施設リストA-1（直営）'!D1230</f>
        <v>教室（135）</v>
      </c>
      <c r="E3423" s="20">
        <f>'施設リストA-1（直営）'!E1230</f>
        <v>210</v>
      </c>
      <c r="F3423" s="20">
        <f>'施設リストA-1（直営）'!F1230</f>
        <v>8</v>
      </c>
      <c r="G3423" s="13">
        <f>'施設リストA-1（直営）'!G1230</f>
        <v>1680</v>
      </c>
      <c r="H3423" s="28" t="e">
        <f t="shared" si="53"/>
        <v>#N/A</v>
      </c>
      <c r="I3423" s="29" t="str">
        <f>'施設リストA-1（直営）'!H1230</f>
        <v>新設</v>
      </c>
      <c r="J3423" s="30" t="e">
        <f>IF(I3423="新設",VLOOKUP('施設リストA-1（直営）'!I1230,'（新設）照明器具'!$B$5:$C$1990,2,FALSE),IF('部屋別効果（直）'!I3423="撤去",VLOOKUP('施設リストA-1（直営）'!I1230,'（既設）調査結果'!$B$5:$C$1998,2,FALSE),0))</f>
        <v>#N/A</v>
      </c>
      <c r="K3423" s="29">
        <f>'施設リストA-1（直営）'!K1230</f>
        <v>8</v>
      </c>
      <c r="L3423" s="29" t="str">
        <f>'施設リストA-1（直営）'!L1230</f>
        <v>撤去</v>
      </c>
      <c r="M3423" s="30">
        <f>IF(L3423="新設",VLOOKUP('施設リストA-1（直営）'!M1230,'（新設）照明器具'!$B$5:$C$1990,2,FALSE),IF('部屋別効果（直）'!L3423="撤去",VLOOKUP('施設リストA-1（直営）'!M1230,'（既設）調査結果'!$B$5:$C$1998,2,FALSE),0))</f>
        <v>86</v>
      </c>
      <c r="N3423" s="29">
        <f>'施設リストA-1（直営）'!O1230</f>
        <v>8</v>
      </c>
      <c r="O3423" s="29" t="str">
        <f>'施設リストA-1（直営）'!P1230</f>
        <v>新設</v>
      </c>
      <c r="P3423" s="30" t="e">
        <f>IF(O3423="新設",VLOOKUP('施設リストA-1（直営）'!Q1230,'（新設）照明器具'!$B$5:$C$1990,2,FALSE),IF('部屋別効果（直）'!O3423="撤去",VLOOKUP('施設リストA-1（直営）'!Q1230,'（既設）調査結果'!$B$5:$C$1998,2,FALSE),0))</f>
        <v>#N/A</v>
      </c>
      <c r="Q3423" s="29">
        <f>'施設リストA-1（直営）'!S1230</f>
        <v>2</v>
      </c>
      <c r="R3423" s="29" t="str">
        <f>'施設リストA-1（直営）'!T1230</f>
        <v>撤去</v>
      </c>
      <c r="S3423" s="30">
        <f>IF(R3423="新設",VLOOKUP('施設リストA-1（直営）'!U1230,'（新設）照明器具'!$B$5:$C$1990,2,FALSE),IF('部屋別効果（直）'!R3423="撤去",VLOOKUP('施設リストA-1（直営）'!U1230,'（既設）調査結果'!$B$5:$C$1998,2,FALSE),0))</f>
        <v>45</v>
      </c>
      <c r="T3423" s="29">
        <f>'施設リストA-1（直営）'!W1230</f>
        <v>2</v>
      </c>
      <c r="U3423" s="29">
        <f>'施設リストA-1（直営）'!X1230</f>
        <v>0</v>
      </c>
      <c r="V3423" s="30">
        <f>IF(U3423="新設",VLOOKUP('施設リストA-1（直営）'!Y1230,'（新設）照明器具'!$B$5:$C$1990,2,FALSE),IF('部屋別効果（直）'!U3423="撤去",VLOOKUP('施設リストA-1（直営）'!Y1230,'（既設）調査結果'!$B$5:$C$1998,2,FALSE),0))</f>
        <v>0</v>
      </c>
      <c r="W3423" s="29">
        <f>'施設リストA-1（直営）'!AA1230</f>
        <v>0</v>
      </c>
      <c r="X3423" s="29">
        <f>'施設リストA-1（直営）'!AB1230</f>
        <v>0</v>
      </c>
      <c r="Y3423" s="30">
        <f>IF(X3423="新設",VLOOKUP('施設リストA-1（直営）'!AC1230,'（新設）照明器具'!$B$5:$C$1990,2,FALSE),IF('部屋別効果（直）'!X3423="撤去",VLOOKUP('施設リストA-1（直営）'!AC1230,'（既設）調査結果'!$B$5:$C$1998,2,FALSE),0))</f>
        <v>0</v>
      </c>
      <c r="Z3423" s="29">
        <f>'施設リストA-1（直営）'!AE1230</f>
        <v>0</v>
      </c>
      <c r="AA3423" s="29">
        <f>'施設リストA-1（直営）'!AF1230</f>
        <v>0</v>
      </c>
      <c r="AB3423" s="30">
        <f>IF(AA3423="新設",VLOOKUP('施設リストA-1（直営）'!AG1230,'（新設）照明器具'!$B$5:$C$1990,2,FALSE),IF('部屋別効果（直）'!AA3423="撤去",VLOOKUP('施設リストA-1（直営）'!AG1230,'（既設）調査結果'!$B$5:$C$1998,2,FALSE),0))</f>
        <v>0</v>
      </c>
      <c r="AC3423" s="29">
        <f>'施設リストA-1（直営）'!AI1230</f>
        <v>0</v>
      </c>
      <c r="AD3423" s="29">
        <f>'施設リストA-1（直営）'!AJ1230</f>
        <v>0</v>
      </c>
      <c r="AE3423" s="30">
        <f>IF(AD3423="新設",VLOOKUP('施設リストA-1（直営）'!AK1230,'（新設）照明器具'!$B$5:$C$1990,2,FALSE),IF('部屋別効果（直）'!AD3423="撤去",VLOOKUP('施設リストA-1（直営）'!AK1230,'（既設）調査結果'!$B$5:$C$1998,2,FALSE),0))</f>
        <v>0</v>
      </c>
      <c r="AF3423" s="29">
        <f>'施設リストA-1（直営）'!AM1230</f>
        <v>0</v>
      </c>
      <c r="AG3423" s="29">
        <f>'施設リストA-1（直営）'!AN1230</f>
        <v>0</v>
      </c>
      <c r="AH3423" s="30">
        <f>IF(AG3423="新設",VLOOKUP('施設リストA-1（直営）'!AO1230,'（新設）照明器具'!$B$5:$C$1990,2,FALSE),IF('部屋別効果（直）'!AG3423="撤去",VLOOKUP('施設リストA-1（直営）'!AO1230,'（既設）調査結果'!$B$5:$C$1998,2,FALSE),0))</f>
        <v>0</v>
      </c>
      <c r="AI3423" s="29">
        <f>'施設リストA-1（直営）'!AQ1230</f>
        <v>0</v>
      </c>
      <c r="AJ3423" s="29">
        <f>'施設リストA-1（直営）'!AR1230</f>
        <v>0</v>
      </c>
      <c r="AK3423" s="30">
        <f>IF(AJ3423="新設",VLOOKUP('施設リストA-1（直営）'!AS1230,'（新設）照明器具'!$B$5:$C$1990,2,FALSE),IF('部屋別効果（直）'!AJ3423="撤去",VLOOKUP('施設リストA-1（直営）'!AS1230,'（既設）調査結果'!$B$5:$C$1998,2,FALSE),0))</f>
        <v>0</v>
      </c>
      <c r="AL3423" s="29">
        <f>'施設リストA-1（直営）'!AU1230</f>
        <v>0</v>
      </c>
    </row>
    <row r="3424" spans="1:38" customFormat="1">
      <c r="A3424" s="17">
        <f>'施設リストA-1（直営）'!A1275</f>
        <v>0</v>
      </c>
      <c r="B3424" s="16" t="str">
        <f>'施設リストA-1（直営）'!B1231</f>
        <v>紫野高</v>
      </c>
      <c r="C3424" s="14">
        <f>'施設リストA-1（直営）'!C1231</f>
        <v>3</v>
      </c>
      <c r="D3424" s="94" t="str">
        <f>'施設リストA-1（直営）'!D1231</f>
        <v>教室（134）</v>
      </c>
      <c r="E3424" s="20">
        <f>'施設リストA-1（直営）'!E1231</f>
        <v>210</v>
      </c>
      <c r="F3424" s="20">
        <f>'施設リストA-1（直営）'!F1231</f>
        <v>8</v>
      </c>
      <c r="G3424" s="13">
        <f>'施設リストA-1（直営）'!G1231</f>
        <v>1680</v>
      </c>
      <c r="H3424" s="28" t="e">
        <f t="shared" si="53"/>
        <v>#N/A</v>
      </c>
      <c r="I3424" s="29" t="str">
        <f>'施設リストA-1（直営）'!H1231</f>
        <v>新設</v>
      </c>
      <c r="J3424" s="30" t="e">
        <f>IF(I3424="新設",VLOOKUP('施設リストA-1（直営）'!I1231,'（新設）照明器具'!$B$5:$C$1990,2,FALSE),IF('部屋別効果（直）'!I3424="撤去",VLOOKUP('施設リストA-1（直営）'!I1231,'（既設）調査結果'!$B$5:$C$1998,2,FALSE),0))</f>
        <v>#N/A</v>
      </c>
      <c r="K3424" s="29">
        <f>'施設リストA-1（直営）'!K1231</f>
        <v>8</v>
      </c>
      <c r="L3424" s="29" t="str">
        <f>'施設リストA-1（直営）'!L1231</f>
        <v>撤去</v>
      </c>
      <c r="M3424" s="30">
        <f>IF(L3424="新設",VLOOKUP('施設リストA-1（直営）'!M1231,'（新設）照明器具'!$B$5:$C$1990,2,FALSE),IF('部屋別効果（直）'!L3424="撤去",VLOOKUP('施設リストA-1（直営）'!M1231,'（既設）調査結果'!$B$5:$C$1998,2,FALSE),0))</f>
        <v>86</v>
      </c>
      <c r="N3424" s="29">
        <f>'施設リストA-1（直営）'!O1231</f>
        <v>8</v>
      </c>
      <c r="O3424" s="29" t="str">
        <f>'施設リストA-1（直営）'!P1231</f>
        <v>新設</v>
      </c>
      <c r="P3424" s="30" t="e">
        <f>IF(O3424="新設",VLOOKUP('施設リストA-1（直営）'!Q1231,'（新設）照明器具'!$B$5:$C$1990,2,FALSE),IF('部屋別効果（直）'!O3424="撤去",VLOOKUP('施設リストA-1（直営）'!Q1231,'（既設）調査結果'!$B$5:$C$1998,2,FALSE),0))</f>
        <v>#N/A</v>
      </c>
      <c r="Q3424" s="29">
        <f>'施設リストA-1（直営）'!S1231</f>
        <v>2</v>
      </c>
      <c r="R3424" s="29" t="str">
        <f>'施設リストA-1（直営）'!T1231</f>
        <v>撤去</v>
      </c>
      <c r="S3424" s="30">
        <f>IF(R3424="新設",VLOOKUP('施設リストA-1（直営）'!U1231,'（新設）照明器具'!$B$5:$C$1990,2,FALSE),IF('部屋別効果（直）'!R3424="撤去",VLOOKUP('施設リストA-1（直営）'!U1231,'（既設）調査結果'!$B$5:$C$1998,2,FALSE),0))</f>
        <v>45</v>
      </c>
      <c r="T3424" s="29">
        <f>'施設リストA-1（直営）'!W1231</f>
        <v>2</v>
      </c>
      <c r="U3424" s="29">
        <f>'施設リストA-1（直営）'!X1231</f>
        <v>0</v>
      </c>
      <c r="V3424" s="30">
        <f>IF(U3424="新設",VLOOKUP('施設リストA-1（直営）'!Y1231,'（新設）照明器具'!$B$5:$C$1990,2,FALSE),IF('部屋別効果（直）'!U3424="撤去",VLOOKUP('施設リストA-1（直営）'!Y1231,'（既設）調査結果'!$B$5:$C$1998,2,FALSE),0))</f>
        <v>0</v>
      </c>
      <c r="W3424" s="29">
        <f>'施設リストA-1（直営）'!AA1231</f>
        <v>0</v>
      </c>
      <c r="X3424" s="29">
        <f>'施設リストA-1（直営）'!AB1231</f>
        <v>0</v>
      </c>
      <c r="Y3424" s="30">
        <f>IF(X3424="新設",VLOOKUP('施設リストA-1（直営）'!AC1231,'（新設）照明器具'!$B$5:$C$1990,2,FALSE),IF('部屋別効果（直）'!X3424="撤去",VLOOKUP('施設リストA-1（直営）'!AC1231,'（既設）調査結果'!$B$5:$C$1998,2,FALSE),0))</f>
        <v>0</v>
      </c>
      <c r="Z3424" s="29">
        <f>'施設リストA-1（直営）'!AE1231</f>
        <v>0</v>
      </c>
      <c r="AA3424" s="29">
        <f>'施設リストA-1（直営）'!AF1231</f>
        <v>0</v>
      </c>
      <c r="AB3424" s="30">
        <f>IF(AA3424="新設",VLOOKUP('施設リストA-1（直営）'!AG1231,'（新設）照明器具'!$B$5:$C$1990,2,FALSE),IF('部屋別効果（直）'!AA3424="撤去",VLOOKUP('施設リストA-1（直営）'!AG1231,'（既設）調査結果'!$B$5:$C$1998,2,FALSE),0))</f>
        <v>0</v>
      </c>
      <c r="AC3424" s="29">
        <f>'施設リストA-1（直営）'!AI1231</f>
        <v>0</v>
      </c>
      <c r="AD3424" s="29">
        <f>'施設リストA-1（直営）'!AJ1231</f>
        <v>0</v>
      </c>
      <c r="AE3424" s="30">
        <f>IF(AD3424="新設",VLOOKUP('施設リストA-1（直営）'!AK1231,'（新設）照明器具'!$B$5:$C$1990,2,FALSE),IF('部屋別効果（直）'!AD3424="撤去",VLOOKUP('施設リストA-1（直営）'!AK1231,'（既設）調査結果'!$B$5:$C$1998,2,FALSE),0))</f>
        <v>0</v>
      </c>
      <c r="AF3424" s="29">
        <f>'施設リストA-1（直営）'!AM1231</f>
        <v>0</v>
      </c>
      <c r="AG3424" s="29">
        <f>'施設リストA-1（直営）'!AN1231</f>
        <v>0</v>
      </c>
      <c r="AH3424" s="30">
        <f>IF(AG3424="新設",VLOOKUP('施設リストA-1（直営）'!AO1231,'（新設）照明器具'!$B$5:$C$1990,2,FALSE),IF('部屋別効果（直）'!AG3424="撤去",VLOOKUP('施設リストA-1（直営）'!AO1231,'（既設）調査結果'!$B$5:$C$1998,2,FALSE),0))</f>
        <v>0</v>
      </c>
      <c r="AI3424" s="29">
        <f>'施設リストA-1（直営）'!AQ1231</f>
        <v>0</v>
      </c>
      <c r="AJ3424" s="29">
        <f>'施設リストA-1（直営）'!AR1231</f>
        <v>0</v>
      </c>
      <c r="AK3424" s="30">
        <f>IF(AJ3424="新設",VLOOKUP('施設リストA-1（直営）'!AS1231,'（新設）照明器具'!$B$5:$C$1990,2,FALSE),IF('部屋別効果（直）'!AJ3424="撤去",VLOOKUP('施設リストA-1（直営）'!AS1231,'（既設）調査結果'!$B$5:$C$1998,2,FALSE),0))</f>
        <v>0</v>
      </c>
      <c r="AL3424" s="29">
        <f>'施設リストA-1（直営）'!AU1231</f>
        <v>0</v>
      </c>
    </row>
    <row r="3425" spans="1:38" customFormat="1">
      <c r="A3425" s="17">
        <f>'施設リストA-1（直営）'!A1276</f>
        <v>0</v>
      </c>
      <c r="B3425" s="16" t="str">
        <f>'施設リストA-1（直営）'!B1232</f>
        <v>紫野高</v>
      </c>
      <c r="C3425" s="14">
        <f>'施設リストA-1（直営）'!C1232</f>
        <v>3</v>
      </c>
      <c r="D3425" s="94" t="str">
        <f>'施設リストA-1（直営）'!D1232</f>
        <v>教室（133）</v>
      </c>
      <c r="E3425" s="20">
        <f>'施設リストA-1（直営）'!E1232</f>
        <v>210</v>
      </c>
      <c r="F3425" s="20">
        <f>'施設リストA-1（直営）'!F1232</f>
        <v>8</v>
      </c>
      <c r="G3425" s="13">
        <f>'施設リストA-1（直営）'!G1232</f>
        <v>1680</v>
      </c>
      <c r="H3425" s="28" t="e">
        <f t="shared" si="53"/>
        <v>#N/A</v>
      </c>
      <c r="I3425" s="29" t="str">
        <f>'施設リストA-1（直営）'!H1232</f>
        <v>新設</v>
      </c>
      <c r="J3425" s="30" t="e">
        <f>IF(I3425="新設",VLOOKUP('施設リストA-1（直営）'!I1232,'（新設）照明器具'!$B$5:$C$1990,2,FALSE),IF('部屋別効果（直）'!I3425="撤去",VLOOKUP('施設リストA-1（直営）'!I1232,'（既設）調査結果'!$B$5:$C$1998,2,FALSE),0))</f>
        <v>#N/A</v>
      </c>
      <c r="K3425" s="29">
        <f>'施設リストA-1（直営）'!K1232</f>
        <v>7</v>
      </c>
      <c r="L3425" s="29" t="str">
        <f>'施設リストA-1（直営）'!L1232</f>
        <v>撤去</v>
      </c>
      <c r="M3425" s="30">
        <f>IF(L3425="新設",VLOOKUP('施設リストA-1（直営）'!M1232,'（新設）照明器具'!$B$5:$C$1990,2,FALSE),IF('部屋別効果（直）'!L3425="撤去",VLOOKUP('施設リストA-1（直営）'!M1232,'（既設）調査結果'!$B$5:$C$1998,2,FALSE),0))</f>
        <v>86</v>
      </c>
      <c r="N3425" s="29">
        <f>'施設リストA-1（直営）'!O1232</f>
        <v>7</v>
      </c>
      <c r="O3425" s="29" t="str">
        <f>'施設リストA-1（直営）'!P1232</f>
        <v>新設</v>
      </c>
      <c r="P3425" s="30" t="e">
        <f>IF(O3425="新設",VLOOKUP('施設リストA-1（直営）'!Q1232,'（新設）照明器具'!$B$5:$C$1990,2,FALSE),IF('部屋別効果（直）'!O3425="撤去",VLOOKUP('施設リストA-1（直営）'!Q1232,'（既設）調査結果'!$B$5:$C$1998,2,FALSE),0))</f>
        <v>#N/A</v>
      </c>
      <c r="Q3425" s="29">
        <f>'施設リストA-1（直営）'!S1232</f>
        <v>2</v>
      </c>
      <c r="R3425" s="29" t="str">
        <f>'施設リストA-1（直営）'!T1232</f>
        <v>撤去</v>
      </c>
      <c r="S3425" s="30">
        <f>IF(R3425="新設",VLOOKUP('施設リストA-1（直営）'!U1232,'（新設）照明器具'!$B$5:$C$1990,2,FALSE),IF('部屋別効果（直）'!R3425="撤去",VLOOKUP('施設リストA-1（直営）'!U1232,'（既設）調査結果'!$B$5:$C$1998,2,FALSE),0))</f>
        <v>45</v>
      </c>
      <c r="T3425" s="29">
        <f>'施設リストA-1（直営）'!W1232</f>
        <v>2</v>
      </c>
      <c r="U3425" s="29">
        <f>'施設リストA-1（直営）'!X1232</f>
        <v>0</v>
      </c>
      <c r="V3425" s="30">
        <f>IF(U3425="新設",VLOOKUP('施設リストA-1（直営）'!Y1232,'（新設）照明器具'!$B$5:$C$1990,2,FALSE),IF('部屋別効果（直）'!U3425="撤去",VLOOKUP('施設リストA-1（直営）'!Y1232,'（既設）調査結果'!$B$5:$C$1998,2,FALSE),0))</f>
        <v>0</v>
      </c>
      <c r="W3425" s="29">
        <f>'施設リストA-1（直営）'!AA1232</f>
        <v>0</v>
      </c>
      <c r="X3425" s="29">
        <f>'施設リストA-1（直営）'!AB1232</f>
        <v>0</v>
      </c>
      <c r="Y3425" s="30">
        <f>IF(X3425="新設",VLOOKUP('施設リストA-1（直営）'!AC1232,'（新設）照明器具'!$B$5:$C$1990,2,FALSE),IF('部屋別効果（直）'!X3425="撤去",VLOOKUP('施設リストA-1（直営）'!AC1232,'（既設）調査結果'!$B$5:$C$1998,2,FALSE),0))</f>
        <v>0</v>
      </c>
      <c r="Z3425" s="29">
        <f>'施設リストA-1（直営）'!AE1232</f>
        <v>0</v>
      </c>
      <c r="AA3425" s="29">
        <f>'施設リストA-1（直営）'!AF1232</f>
        <v>0</v>
      </c>
      <c r="AB3425" s="30">
        <f>IF(AA3425="新設",VLOOKUP('施設リストA-1（直営）'!AG1232,'（新設）照明器具'!$B$5:$C$1990,2,FALSE),IF('部屋別効果（直）'!AA3425="撤去",VLOOKUP('施設リストA-1（直営）'!AG1232,'（既設）調査結果'!$B$5:$C$1998,2,FALSE),0))</f>
        <v>0</v>
      </c>
      <c r="AC3425" s="29">
        <f>'施設リストA-1（直営）'!AI1232</f>
        <v>0</v>
      </c>
      <c r="AD3425" s="29">
        <f>'施設リストA-1（直営）'!AJ1232</f>
        <v>0</v>
      </c>
      <c r="AE3425" s="30">
        <f>IF(AD3425="新設",VLOOKUP('施設リストA-1（直営）'!AK1232,'（新設）照明器具'!$B$5:$C$1990,2,FALSE),IF('部屋別効果（直）'!AD3425="撤去",VLOOKUP('施設リストA-1（直営）'!AK1232,'（既設）調査結果'!$B$5:$C$1998,2,FALSE),0))</f>
        <v>0</v>
      </c>
      <c r="AF3425" s="29">
        <f>'施設リストA-1（直営）'!AM1232</f>
        <v>0</v>
      </c>
      <c r="AG3425" s="29">
        <f>'施設リストA-1（直営）'!AN1232</f>
        <v>0</v>
      </c>
      <c r="AH3425" s="30">
        <f>IF(AG3425="新設",VLOOKUP('施設リストA-1（直営）'!AO1232,'（新設）照明器具'!$B$5:$C$1990,2,FALSE),IF('部屋別効果（直）'!AG3425="撤去",VLOOKUP('施設リストA-1（直営）'!AO1232,'（既設）調査結果'!$B$5:$C$1998,2,FALSE),0))</f>
        <v>0</v>
      </c>
      <c r="AI3425" s="29">
        <f>'施設リストA-1（直営）'!AQ1232</f>
        <v>0</v>
      </c>
      <c r="AJ3425" s="29">
        <f>'施設リストA-1（直営）'!AR1232</f>
        <v>0</v>
      </c>
      <c r="AK3425" s="30">
        <f>IF(AJ3425="新設",VLOOKUP('施設リストA-1（直営）'!AS1232,'（新設）照明器具'!$B$5:$C$1990,2,FALSE),IF('部屋別効果（直）'!AJ3425="撤去",VLOOKUP('施設リストA-1（直営）'!AS1232,'（既設）調査結果'!$B$5:$C$1998,2,FALSE),0))</f>
        <v>0</v>
      </c>
      <c r="AL3425" s="29">
        <f>'施設リストA-1（直営）'!AU1232</f>
        <v>0</v>
      </c>
    </row>
    <row r="3426" spans="1:38" customFormat="1">
      <c r="A3426" s="17">
        <f>'施設リストA-1（直営）'!A1277</f>
        <v>0</v>
      </c>
      <c r="B3426" s="16" t="str">
        <f>'施設リストA-1（直営）'!B1233</f>
        <v>紫野高</v>
      </c>
      <c r="C3426" s="14">
        <f>'施設リストA-1（直営）'!C1233</f>
        <v>3</v>
      </c>
      <c r="D3426" s="94" t="str">
        <f>'施設リストA-1（直営）'!D1233</f>
        <v>教室（132）</v>
      </c>
      <c r="E3426" s="20">
        <f>'施設リストA-1（直営）'!E1233</f>
        <v>210</v>
      </c>
      <c r="F3426" s="20">
        <f>'施設リストA-1（直営）'!F1233</f>
        <v>8</v>
      </c>
      <c r="G3426" s="13">
        <f>'施設リストA-1（直営）'!G1233</f>
        <v>1680</v>
      </c>
      <c r="H3426" s="28" t="e">
        <f t="shared" si="53"/>
        <v>#N/A</v>
      </c>
      <c r="I3426" s="29" t="str">
        <f>'施設リストA-1（直営）'!H1233</f>
        <v>新設</v>
      </c>
      <c r="J3426" s="30" t="e">
        <f>IF(I3426="新設",VLOOKUP('施設リストA-1（直営）'!I1233,'（新設）照明器具'!$B$5:$C$1990,2,FALSE),IF('部屋別効果（直）'!I3426="撤去",VLOOKUP('施設リストA-1（直営）'!I1233,'（既設）調査結果'!$B$5:$C$1998,2,FALSE),0))</f>
        <v>#N/A</v>
      </c>
      <c r="K3426" s="29">
        <f>'施設リストA-1（直営）'!K1233</f>
        <v>8</v>
      </c>
      <c r="L3426" s="29" t="str">
        <f>'施設リストA-1（直営）'!L1233</f>
        <v>撤去</v>
      </c>
      <c r="M3426" s="30">
        <f>IF(L3426="新設",VLOOKUP('施設リストA-1（直営）'!M1233,'（新設）照明器具'!$B$5:$C$1990,2,FALSE),IF('部屋別効果（直）'!L3426="撤去",VLOOKUP('施設リストA-1（直営）'!M1233,'（既設）調査結果'!$B$5:$C$1998,2,FALSE),0))</f>
        <v>86</v>
      </c>
      <c r="N3426" s="29">
        <f>'施設リストA-1（直営）'!O1233</f>
        <v>8</v>
      </c>
      <c r="O3426" s="29" t="str">
        <f>'施設リストA-1（直営）'!P1233</f>
        <v>新設</v>
      </c>
      <c r="P3426" s="30" t="e">
        <f>IF(O3426="新設",VLOOKUP('施設リストA-1（直営）'!Q1233,'（新設）照明器具'!$B$5:$C$1990,2,FALSE),IF('部屋別効果（直）'!O3426="撤去",VLOOKUP('施設リストA-1（直営）'!Q1233,'（既設）調査結果'!$B$5:$C$1998,2,FALSE),0))</f>
        <v>#N/A</v>
      </c>
      <c r="Q3426" s="29">
        <f>'施設リストA-1（直営）'!S1233</f>
        <v>2</v>
      </c>
      <c r="R3426" s="29" t="str">
        <f>'施設リストA-1（直営）'!T1233</f>
        <v>撤去</v>
      </c>
      <c r="S3426" s="30">
        <f>IF(R3426="新設",VLOOKUP('施設リストA-1（直営）'!U1233,'（新設）照明器具'!$B$5:$C$1990,2,FALSE),IF('部屋別効果（直）'!R3426="撤去",VLOOKUP('施設リストA-1（直営）'!U1233,'（既設）調査結果'!$B$5:$C$1998,2,FALSE),0))</f>
        <v>45</v>
      </c>
      <c r="T3426" s="29">
        <f>'施設リストA-1（直営）'!W1233</f>
        <v>2</v>
      </c>
      <c r="U3426" s="29">
        <f>'施設リストA-1（直営）'!X1233</f>
        <v>0</v>
      </c>
      <c r="V3426" s="30">
        <f>IF(U3426="新設",VLOOKUP('施設リストA-1（直営）'!Y1233,'（新設）照明器具'!$B$5:$C$1990,2,FALSE),IF('部屋別効果（直）'!U3426="撤去",VLOOKUP('施設リストA-1（直営）'!Y1233,'（既設）調査結果'!$B$5:$C$1998,2,FALSE),0))</f>
        <v>0</v>
      </c>
      <c r="W3426" s="29">
        <f>'施設リストA-1（直営）'!AA1233</f>
        <v>0</v>
      </c>
      <c r="X3426" s="29">
        <f>'施設リストA-1（直営）'!AB1233</f>
        <v>0</v>
      </c>
      <c r="Y3426" s="30">
        <f>IF(X3426="新設",VLOOKUP('施設リストA-1（直営）'!AC1233,'（新設）照明器具'!$B$5:$C$1990,2,FALSE),IF('部屋別効果（直）'!X3426="撤去",VLOOKUP('施設リストA-1（直営）'!AC1233,'（既設）調査結果'!$B$5:$C$1998,2,FALSE),0))</f>
        <v>0</v>
      </c>
      <c r="Z3426" s="29">
        <f>'施設リストA-1（直営）'!AE1233</f>
        <v>0</v>
      </c>
      <c r="AA3426" s="29">
        <f>'施設リストA-1（直営）'!AF1233</f>
        <v>0</v>
      </c>
      <c r="AB3426" s="30">
        <f>IF(AA3426="新設",VLOOKUP('施設リストA-1（直営）'!AG1233,'（新設）照明器具'!$B$5:$C$1990,2,FALSE),IF('部屋別効果（直）'!AA3426="撤去",VLOOKUP('施設リストA-1（直営）'!AG1233,'（既設）調査結果'!$B$5:$C$1998,2,FALSE),0))</f>
        <v>0</v>
      </c>
      <c r="AC3426" s="29">
        <f>'施設リストA-1（直営）'!AI1233</f>
        <v>0</v>
      </c>
      <c r="AD3426" s="29">
        <f>'施設リストA-1（直営）'!AJ1233</f>
        <v>0</v>
      </c>
      <c r="AE3426" s="30">
        <f>IF(AD3426="新設",VLOOKUP('施設リストA-1（直営）'!AK1233,'（新設）照明器具'!$B$5:$C$1990,2,FALSE),IF('部屋別効果（直）'!AD3426="撤去",VLOOKUP('施設リストA-1（直営）'!AK1233,'（既設）調査結果'!$B$5:$C$1998,2,FALSE),0))</f>
        <v>0</v>
      </c>
      <c r="AF3426" s="29">
        <f>'施設リストA-1（直営）'!AM1233</f>
        <v>0</v>
      </c>
      <c r="AG3426" s="29">
        <f>'施設リストA-1（直営）'!AN1233</f>
        <v>0</v>
      </c>
      <c r="AH3426" s="30">
        <f>IF(AG3426="新設",VLOOKUP('施設リストA-1（直営）'!AO1233,'（新設）照明器具'!$B$5:$C$1990,2,FALSE),IF('部屋別効果（直）'!AG3426="撤去",VLOOKUP('施設リストA-1（直営）'!AO1233,'（既設）調査結果'!$B$5:$C$1998,2,FALSE),0))</f>
        <v>0</v>
      </c>
      <c r="AI3426" s="29">
        <f>'施設リストA-1（直営）'!AQ1233</f>
        <v>0</v>
      </c>
      <c r="AJ3426" s="29">
        <f>'施設リストA-1（直営）'!AR1233</f>
        <v>0</v>
      </c>
      <c r="AK3426" s="30">
        <f>IF(AJ3426="新設",VLOOKUP('施設リストA-1（直営）'!AS1233,'（新設）照明器具'!$B$5:$C$1990,2,FALSE),IF('部屋別効果（直）'!AJ3426="撤去",VLOOKUP('施設リストA-1（直営）'!AS1233,'（既設）調査結果'!$B$5:$C$1998,2,FALSE),0))</f>
        <v>0</v>
      </c>
      <c r="AL3426" s="29">
        <f>'施設リストA-1（直営）'!AU1233</f>
        <v>0</v>
      </c>
    </row>
    <row r="3427" spans="1:38" customFormat="1">
      <c r="A3427" s="17">
        <f>'施設リストA-1（直営）'!A1278</f>
        <v>0</v>
      </c>
      <c r="B3427" s="16" t="str">
        <f>'施設リストA-1（直営）'!B1234</f>
        <v>紫野高</v>
      </c>
      <c r="C3427" s="14">
        <f>'施設リストA-1（直営）'!C1234</f>
        <v>3</v>
      </c>
      <c r="D3427" s="94" t="str">
        <f>'施設リストA-1（直営）'!D1234</f>
        <v>教室（131）</v>
      </c>
      <c r="E3427" s="20">
        <f>'施設リストA-1（直営）'!E1234</f>
        <v>210</v>
      </c>
      <c r="F3427" s="20">
        <f>'施設リストA-1（直営）'!F1234</f>
        <v>8</v>
      </c>
      <c r="G3427" s="13">
        <f>'施設リストA-1（直営）'!G1234</f>
        <v>1680</v>
      </c>
      <c r="H3427" s="28" t="e">
        <f t="shared" si="53"/>
        <v>#N/A</v>
      </c>
      <c r="I3427" s="29" t="str">
        <f>'施設リストA-1（直営）'!H1234</f>
        <v>新設</v>
      </c>
      <c r="J3427" s="30" t="e">
        <f>IF(I3427="新設",VLOOKUP('施設リストA-1（直営）'!I1234,'（新設）照明器具'!$B$5:$C$1990,2,FALSE),IF('部屋別効果（直）'!I3427="撤去",VLOOKUP('施設リストA-1（直営）'!I1234,'（既設）調査結果'!$B$5:$C$1998,2,FALSE),0))</f>
        <v>#N/A</v>
      </c>
      <c r="K3427" s="29">
        <f>'施設リストA-1（直営）'!K1234</f>
        <v>8</v>
      </c>
      <c r="L3427" s="29" t="str">
        <f>'施設リストA-1（直営）'!L1234</f>
        <v>撤去</v>
      </c>
      <c r="M3427" s="30">
        <f>IF(L3427="新設",VLOOKUP('施設リストA-1（直営）'!M1234,'（新設）照明器具'!$B$5:$C$1990,2,FALSE),IF('部屋別効果（直）'!L3427="撤去",VLOOKUP('施設リストA-1（直営）'!M1234,'（既設）調査結果'!$B$5:$C$1998,2,FALSE),0))</f>
        <v>86</v>
      </c>
      <c r="N3427" s="29">
        <f>'施設リストA-1（直営）'!O1234</f>
        <v>8</v>
      </c>
      <c r="O3427" s="29" t="str">
        <f>'施設リストA-1（直営）'!P1234</f>
        <v>新設</v>
      </c>
      <c r="P3427" s="30" t="e">
        <f>IF(O3427="新設",VLOOKUP('施設リストA-1（直営）'!Q1234,'（新設）照明器具'!$B$5:$C$1990,2,FALSE),IF('部屋別効果（直）'!O3427="撤去",VLOOKUP('施設リストA-1（直営）'!Q1234,'（既設）調査結果'!$B$5:$C$1998,2,FALSE),0))</f>
        <v>#N/A</v>
      </c>
      <c r="Q3427" s="29">
        <f>'施設リストA-1（直営）'!S1234</f>
        <v>2</v>
      </c>
      <c r="R3427" s="29" t="str">
        <f>'施設リストA-1（直営）'!T1234</f>
        <v>撤去</v>
      </c>
      <c r="S3427" s="30">
        <f>IF(R3427="新設",VLOOKUP('施設リストA-1（直営）'!U1234,'（新設）照明器具'!$B$5:$C$1990,2,FALSE),IF('部屋別効果（直）'!R3427="撤去",VLOOKUP('施設リストA-1（直営）'!U1234,'（既設）調査結果'!$B$5:$C$1998,2,FALSE),0))</f>
        <v>45</v>
      </c>
      <c r="T3427" s="29">
        <f>'施設リストA-1（直営）'!W1234</f>
        <v>2</v>
      </c>
      <c r="U3427" s="29">
        <f>'施設リストA-1（直営）'!X1234</f>
        <v>0</v>
      </c>
      <c r="V3427" s="30">
        <f>IF(U3427="新設",VLOOKUP('施設リストA-1（直営）'!Y1234,'（新設）照明器具'!$B$5:$C$1990,2,FALSE),IF('部屋別効果（直）'!U3427="撤去",VLOOKUP('施設リストA-1（直営）'!Y1234,'（既設）調査結果'!$B$5:$C$1998,2,FALSE),0))</f>
        <v>0</v>
      </c>
      <c r="W3427" s="29">
        <f>'施設リストA-1（直営）'!AA1234</f>
        <v>0</v>
      </c>
      <c r="X3427" s="29">
        <f>'施設リストA-1（直営）'!AB1234</f>
        <v>0</v>
      </c>
      <c r="Y3427" s="30">
        <f>IF(X3427="新設",VLOOKUP('施設リストA-1（直営）'!AC1234,'（新設）照明器具'!$B$5:$C$1990,2,FALSE),IF('部屋別効果（直）'!X3427="撤去",VLOOKUP('施設リストA-1（直営）'!AC1234,'（既設）調査結果'!$B$5:$C$1998,2,FALSE),0))</f>
        <v>0</v>
      </c>
      <c r="Z3427" s="29">
        <f>'施設リストA-1（直営）'!AE1234</f>
        <v>0</v>
      </c>
      <c r="AA3427" s="29">
        <f>'施設リストA-1（直営）'!AF1234</f>
        <v>0</v>
      </c>
      <c r="AB3427" s="30">
        <f>IF(AA3427="新設",VLOOKUP('施設リストA-1（直営）'!AG1234,'（新設）照明器具'!$B$5:$C$1990,2,FALSE),IF('部屋別効果（直）'!AA3427="撤去",VLOOKUP('施設リストA-1（直営）'!AG1234,'（既設）調査結果'!$B$5:$C$1998,2,FALSE),0))</f>
        <v>0</v>
      </c>
      <c r="AC3427" s="29">
        <f>'施設リストA-1（直営）'!AI1234</f>
        <v>0</v>
      </c>
      <c r="AD3427" s="29">
        <f>'施設リストA-1（直営）'!AJ1234</f>
        <v>0</v>
      </c>
      <c r="AE3427" s="30">
        <f>IF(AD3427="新設",VLOOKUP('施設リストA-1（直営）'!AK1234,'（新設）照明器具'!$B$5:$C$1990,2,FALSE),IF('部屋別効果（直）'!AD3427="撤去",VLOOKUP('施設リストA-1（直営）'!AK1234,'（既設）調査結果'!$B$5:$C$1998,2,FALSE),0))</f>
        <v>0</v>
      </c>
      <c r="AF3427" s="29">
        <f>'施設リストA-1（直営）'!AM1234</f>
        <v>0</v>
      </c>
      <c r="AG3427" s="29">
        <f>'施設リストA-1（直営）'!AN1234</f>
        <v>0</v>
      </c>
      <c r="AH3427" s="30">
        <f>IF(AG3427="新設",VLOOKUP('施設リストA-1（直営）'!AO1234,'（新設）照明器具'!$B$5:$C$1990,2,FALSE),IF('部屋別効果（直）'!AG3427="撤去",VLOOKUP('施設リストA-1（直営）'!AO1234,'（既設）調査結果'!$B$5:$C$1998,2,FALSE),0))</f>
        <v>0</v>
      </c>
      <c r="AI3427" s="29">
        <f>'施設リストA-1（直営）'!AQ1234</f>
        <v>0</v>
      </c>
      <c r="AJ3427" s="29">
        <f>'施設リストA-1（直営）'!AR1234</f>
        <v>0</v>
      </c>
      <c r="AK3427" s="30">
        <f>IF(AJ3427="新設",VLOOKUP('施設リストA-1（直営）'!AS1234,'（新設）照明器具'!$B$5:$C$1990,2,FALSE),IF('部屋別効果（直）'!AJ3427="撤去",VLOOKUP('施設リストA-1（直営）'!AS1234,'（既設）調査結果'!$B$5:$C$1998,2,FALSE),0))</f>
        <v>0</v>
      </c>
      <c r="AL3427" s="29">
        <f>'施設リストA-1（直営）'!AU1234</f>
        <v>0</v>
      </c>
    </row>
    <row r="3428" spans="1:38" customFormat="1">
      <c r="A3428" s="17">
        <f>'施設リストA-1（直営）'!A1279</f>
        <v>0</v>
      </c>
      <c r="B3428" s="16" t="str">
        <f>'施設リストA-1（直営）'!B1235</f>
        <v>紫野高</v>
      </c>
      <c r="C3428" s="14">
        <f>'施設リストA-1（直営）'!C1235</f>
        <v>3</v>
      </c>
      <c r="D3428" s="94" t="str">
        <f>'施設リストA-1（直営）'!D1235</f>
        <v>廊下（３階）</v>
      </c>
      <c r="E3428" s="20">
        <f>'施設リストA-1（直営）'!E1235</f>
        <v>210</v>
      </c>
      <c r="F3428" s="20">
        <f>'施設リストA-1（直営）'!F1235</f>
        <v>10</v>
      </c>
      <c r="G3428" s="13">
        <f>'施設リストA-1（直営）'!G1235</f>
        <v>2100</v>
      </c>
      <c r="H3428" s="28" t="e">
        <f t="shared" si="53"/>
        <v>#N/A</v>
      </c>
      <c r="I3428" s="29" t="str">
        <f>'施設リストA-1（直営）'!H1235</f>
        <v>新設</v>
      </c>
      <c r="J3428" s="30" t="e">
        <f>IF(I3428="新設",VLOOKUP('施設リストA-1（直営）'!I1235,'（新設）照明器具'!$B$5:$C$1990,2,FALSE),IF('部屋別効果（直）'!I3428="撤去",VLOOKUP('施設リストA-1（直営）'!I1235,'（既設）調査結果'!$B$5:$C$1998,2,FALSE),0))</f>
        <v>#N/A</v>
      </c>
      <c r="K3428" s="29">
        <f>'施設リストA-1（直営）'!K1235</f>
        <v>12</v>
      </c>
      <c r="L3428" s="29" t="str">
        <f>'施設リストA-1（直営）'!L1235</f>
        <v>撤去</v>
      </c>
      <c r="M3428" s="30">
        <f>IF(L3428="新設",VLOOKUP('施設リストA-1（直営）'!M1235,'（新設）照明器具'!$B$5:$C$1990,2,FALSE),IF('部屋別効果（直）'!L3428="撤去",VLOOKUP('施設リストA-1（直営）'!M1235,'（既設）調査結果'!$B$5:$C$1998,2,FALSE),0))</f>
        <v>46</v>
      </c>
      <c r="N3428" s="29">
        <f>'施設リストA-1（直営）'!O1235</f>
        <v>12</v>
      </c>
      <c r="O3428" s="29">
        <f>'施設リストA-1（直営）'!P1235</f>
        <v>0</v>
      </c>
      <c r="P3428" s="30">
        <f>IF(O3428="新設",VLOOKUP('施設リストA-1（直営）'!Q1235,'（新設）照明器具'!$B$5:$C$1990,2,FALSE),IF('部屋別効果（直）'!O3428="撤去",VLOOKUP('施設リストA-1（直営）'!Q1235,'（既設）調査結果'!$B$5:$C$1998,2,FALSE),0))</f>
        <v>0</v>
      </c>
      <c r="Q3428" s="29">
        <f>'施設リストA-1（直営）'!S1235</f>
        <v>0</v>
      </c>
      <c r="R3428" s="29">
        <f>'施設リストA-1（直営）'!T1235</f>
        <v>0</v>
      </c>
      <c r="S3428" s="30">
        <f>IF(R3428="新設",VLOOKUP('施設リストA-1（直営）'!U1235,'（新設）照明器具'!$B$5:$C$1990,2,FALSE),IF('部屋別効果（直）'!R3428="撤去",VLOOKUP('施設リストA-1（直営）'!U1235,'（既設）調査結果'!$B$5:$C$1998,2,FALSE),0))</f>
        <v>0</v>
      </c>
      <c r="T3428" s="29">
        <f>'施設リストA-1（直営）'!W1235</f>
        <v>0</v>
      </c>
      <c r="U3428" s="29">
        <f>'施設リストA-1（直営）'!X1235</f>
        <v>0</v>
      </c>
      <c r="V3428" s="30">
        <f>IF(U3428="新設",VLOOKUP('施設リストA-1（直営）'!Y1235,'（新設）照明器具'!$B$5:$C$1990,2,FALSE),IF('部屋別効果（直）'!U3428="撤去",VLOOKUP('施設リストA-1（直営）'!Y1235,'（既設）調査結果'!$B$5:$C$1998,2,FALSE),0))</f>
        <v>0</v>
      </c>
      <c r="W3428" s="29">
        <f>'施設リストA-1（直営）'!AA1235</f>
        <v>0</v>
      </c>
      <c r="X3428" s="29">
        <f>'施設リストA-1（直営）'!AB1235</f>
        <v>0</v>
      </c>
      <c r="Y3428" s="30">
        <f>IF(X3428="新設",VLOOKUP('施設リストA-1（直営）'!AC1235,'（新設）照明器具'!$B$5:$C$1990,2,FALSE),IF('部屋別効果（直）'!X3428="撤去",VLOOKUP('施設リストA-1（直営）'!AC1235,'（既設）調査結果'!$B$5:$C$1998,2,FALSE),0))</f>
        <v>0</v>
      </c>
      <c r="Z3428" s="29">
        <f>'施設リストA-1（直営）'!AE1235</f>
        <v>0</v>
      </c>
      <c r="AA3428" s="29">
        <f>'施設リストA-1（直営）'!AF1235</f>
        <v>0</v>
      </c>
      <c r="AB3428" s="30">
        <f>IF(AA3428="新設",VLOOKUP('施設リストA-1（直営）'!AG1235,'（新設）照明器具'!$B$5:$C$1990,2,FALSE),IF('部屋別効果（直）'!AA3428="撤去",VLOOKUP('施設リストA-1（直営）'!AG1235,'（既設）調査結果'!$B$5:$C$1998,2,FALSE),0))</f>
        <v>0</v>
      </c>
      <c r="AC3428" s="29">
        <f>'施設リストA-1（直営）'!AI1235</f>
        <v>0</v>
      </c>
      <c r="AD3428" s="29">
        <f>'施設リストA-1（直営）'!AJ1235</f>
        <v>0</v>
      </c>
      <c r="AE3428" s="30">
        <f>IF(AD3428="新設",VLOOKUP('施設リストA-1（直営）'!AK1235,'（新設）照明器具'!$B$5:$C$1990,2,FALSE),IF('部屋別効果（直）'!AD3428="撤去",VLOOKUP('施設リストA-1（直営）'!AK1235,'（既設）調査結果'!$B$5:$C$1998,2,FALSE),0))</f>
        <v>0</v>
      </c>
      <c r="AF3428" s="29">
        <f>'施設リストA-1（直営）'!AM1235</f>
        <v>0</v>
      </c>
      <c r="AG3428" s="29">
        <f>'施設リストA-1（直営）'!AN1235</f>
        <v>0</v>
      </c>
      <c r="AH3428" s="30">
        <f>IF(AG3428="新設",VLOOKUP('施設リストA-1（直営）'!AO1235,'（新設）照明器具'!$B$5:$C$1990,2,FALSE),IF('部屋別効果（直）'!AG3428="撤去",VLOOKUP('施設リストA-1（直営）'!AO1235,'（既設）調査結果'!$B$5:$C$1998,2,FALSE),0))</f>
        <v>0</v>
      </c>
      <c r="AI3428" s="29">
        <f>'施設リストA-1（直営）'!AQ1235</f>
        <v>0</v>
      </c>
      <c r="AJ3428" s="29">
        <f>'施設リストA-1（直営）'!AR1235</f>
        <v>0</v>
      </c>
      <c r="AK3428" s="30">
        <f>IF(AJ3428="新設",VLOOKUP('施設リストA-1（直営）'!AS1235,'（新設）照明器具'!$B$5:$C$1990,2,FALSE),IF('部屋別効果（直）'!AJ3428="撤去",VLOOKUP('施設リストA-1（直営）'!AS1235,'（既設）調査結果'!$B$5:$C$1998,2,FALSE),0))</f>
        <v>0</v>
      </c>
      <c r="AL3428" s="29">
        <f>'施設リストA-1（直営）'!AU1235</f>
        <v>0</v>
      </c>
    </row>
    <row r="3429" spans="1:38" customFormat="1">
      <c r="A3429" s="17">
        <f>'施設リストA-1（直営）'!A1280</f>
        <v>0</v>
      </c>
      <c r="B3429" s="16" t="str">
        <f>'施設リストA-1（直営）'!B1236</f>
        <v>紫野高</v>
      </c>
      <c r="C3429" s="14">
        <f>'施設リストA-1（直営）'!C1236</f>
        <v>4</v>
      </c>
      <c r="D3429" s="94" t="str">
        <f>'施設リストA-1（直営）'!D1236</f>
        <v>第一会議室</v>
      </c>
      <c r="E3429" s="20">
        <f>'施設リストA-1（直営）'!E1236</f>
        <v>250</v>
      </c>
      <c r="F3429" s="20">
        <f>'施設リストA-1（直営）'!F1236</f>
        <v>4</v>
      </c>
      <c r="G3429" s="13">
        <f>'施設リストA-1（直営）'!G1236</f>
        <v>1000</v>
      </c>
      <c r="H3429" s="28" t="e">
        <f t="shared" si="53"/>
        <v>#N/A</v>
      </c>
      <c r="I3429" s="29" t="str">
        <f>'施設リストA-1（直営）'!H1236</f>
        <v>新設</v>
      </c>
      <c r="J3429" s="30" t="e">
        <f>IF(I3429="新設",VLOOKUP('施設リストA-1（直営）'!I1236,'（新設）照明器具'!$B$5:$C$1990,2,FALSE),IF('部屋別効果（直）'!I3429="撤去",VLOOKUP('施設リストA-1（直営）'!I1236,'（既設）調査結果'!$B$5:$C$1998,2,FALSE),0))</f>
        <v>#N/A</v>
      </c>
      <c r="K3429" s="29">
        <f>'施設リストA-1（直営）'!K1236</f>
        <v>18</v>
      </c>
      <c r="L3429" s="29" t="str">
        <f>'施設リストA-1（直営）'!L1236</f>
        <v>撤去</v>
      </c>
      <c r="M3429" s="30">
        <f>IF(L3429="新設",VLOOKUP('施設リストA-1（直営）'!M1236,'（新設）照明器具'!$B$5:$C$1990,2,FALSE),IF('部屋別効果（直）'!L3429="撤去",VLOOKUP('施設リストA-1（直営）'!M1236,'（既設）調査結果'!$B$5:$C$1998,2,FALSE),0))</f>
        <v>86</v>
      </c>
      <c r="N3429" s="29">
        <f>'施設リストA-1（直営）'!O1236</f>
        <v>18</v>
      </c>
      <c r="O3429" s="29">
        <f>'施設リストA-1（直営）'!P1236</f>
        <v>0</v>
      </c>
      <c r="P3429" s="30">
        <f>IF(O3429="新設",VLOOKUP('施設リストA-1（直営）'!Q1236,'（新設）照明器具'!$B$5:$C$1990,2,FALSE),IF('部屋別効果（直）'!O3429="撤去",VLOOKUP('施設リストA-1（直営）'!Q1236,'（既設）調査結果'!$B$5:$C$1998,2,FALSE),0))</f>
        <v>0</v>
      </c>
      <c r="Q3429" s="29">
        <f>'施設リストA-1（直営）'!S1236</f>
        <v>0</v>
      </c>
      <c r="R3429" s="29">
        <f>'施設リストA-1（直営）'!T1236</f>
        <v>0</v>
      </c>
      <c r="S3429" s="30">
        <f>IF(R3429="新設",VLOOKUP('施設リストA-1（直営）'!U1236,'（新設）照明器具'!$B$5:$C$1990,2,FALSE),IF('部屋別効果（直）'!R3429="撤去",VLOOKUP('施設リストA-1（直営）'!U1236,'（既設）調査結果'!$B$5:$C$1998,2,FALSE),0))</f>
        <v>0</v>
      </c>
      <c r="T3429" s="29">
        <f>'施設リストA-1（直営）'!W1236</f>
        <v>0</v>
      </c>
      <c r="U3429" s="29">
        <f>'施設リストA-1（直営）'!X1236</f>
        <v>0</v>
      </c>
      <c r="V3429" s="30">
        <f>IF(U3429="新設",VLOOKUP('施設リストA-1（直営）'!Y1236,'（新設）照明器具'!$B$5:$C$1990,2,FALSE),IF('部屋別効果（直）'!U3429="撤去",VLOOKUP('施設リストA-1（直営）'!Y1236,'（既設）調査結果'!$B$5:$C$1998,2,FALSE),0))</f>
        <v>0</v>
      </c>
      <c r="W3429" s="29">
        <f>'施設リストA-1（直営）'!AA1236</f>
        <v>0</v>
      </c>
      <c r="X3429" s="29">
        <f>'施設リストA-1（直営）'!AB1236</f>
        <v>0</v>
      </c>
      <c r="Y3429" s="30">
        <f>IF(X3429="新設",VLOOKUP('施設リストA-1（直営）'!AC1236,'（新設）照明器具'!$B$5:$C$1990,2,FALSE),IF('部屋別効果（直）'!X3429="撤去",VLOOKUP('施設リストA-1（直営）'!AC1236,'（既設）調査結果'!$B$5:$C$1998,2,FALSE),0))</f>
        <v>0</v>
      </c>
      <c r="Z3429" s="29">
        <f>'施設リストA-1（直営）'!AE1236</f>
        <v>0</v>
      </c>
      <c r="AA3429" s="29">
        <f>'施設リストA-1（直営）'!AF1236</f>
        <v>0</v>
      </c>
      <c r="AB3429" s="30">
        <f>IF(AA3429="新設",VLOOKUP('施設リストA-1（直営）'!AG1236,'（新設）照明器具'!$B$5:$C$1990,2,FALSE),IF('部屋別効果（直）'!AA3429="撤去",VLOOKUP('施設リストA-1（直営）'!AG1236,'（既設）調査結果'!$B$5:$C$1998,2,FALSE),0))</f>
        <v>0</v>
      </c>
      <c r="AC3429" s="29">
        <f>'施設リストA-1（直営）'!AI1236</f>
        <v>0</v>
      </c>
      <c r="AD3429" s="29">
        <f>'施設リストA-1（直営）'!AJ1236</f>
        <v>0</v>
      </c>
      <c r="AE3429" s="30">
        <f>IF(AD3429="新設",VLOOKUP('施設リストA-1（直営）'!AK1236,'（新設）照明器具'!$B$5:$C$1990,2,FALSE),IF('部屋別効果（直）'!AD3429="撤去",VLOOKUP('施設リストA-1（直営）'!AK1236,'（既設）調査結果'!$B$5:$C$1998,2,FALSE),0))</f>
        <v>0</v>
      </c>
      <c r="AF3429" s="29">
        <f>'施設リストA-1（直営）'!AM1236</f>
        <v>0</v>
      </c>
      <c r="AG3429" s="29">
        <f>'施設リストA-1（直営）'!AN1236</f>
        <v>0</v>
      </c>
      <c r="AH3429" s="30">
        <f>IF(AG3429="新設",VLOOKUP('施設リストA-1（直営）'!AO1236,'（新設）照明器具'!$B$5:$C$1990,2,FALSE),IF('部屋別効果（直）'!AG3429="撤去",VLOOKUP('施設リストA-1（直営）'!AO1236,'（既設）調査結果'!$B$5:$C$1998,2,FALSE),0))</f>
        <v>0</v>
      </c>
      <c r="AI3429" s="29">
        <f>'施設リストA-1（直営）'!AQ1236</f>
        <v>0</v>
      </c>
      <c r="AJ3429" s="29">
        <f>'施設リストA-1（直営）'!AR1236</f>
        <v>0</v>
      </c>
      <c r="AK3429" s="30">
        <f>IF(AJ3429="新設",VLOOKUP('施設リストA-1（直営）'!AS1236,'（新設）照明器具'!$B$5:$C$1990,2,FALSE),IF('部屋別効果（直）'!AJ3429="撤去",VLOOKUP('施設リストA-1（直営）'!AS1236,'（既設）調査結果'!$B$5:$C$1998,2,FALSE),0))</f>
        <v>0</v>
      </c>
      <c r="AL3429" s="29">
        <f>'施設リストA-1（直営）'!AU1236</f>
        <v>0</v>
      </c>
    </row>
    <row r="3430" spans="1:38" customFormat="1">
      <c r="A3430" s="17">
        <f>'施設リストA-1（直営）'!A1281</f>
        <v>0</v>
      </c>
      <c r="B3430" s="16" t="str">
        <f>'施設リストA-1（直営）'!B1237</f>
        <v>紫野高</v>
      </c>
      <c r="C3430" s="14">
        <f>'施設リストA-1（直営）'!C1237</f>
        <v>4</v>
      </c>
      <c r="D3430" s="94" t="str">
        <f>'施設リストA-1（直営）'!D1237</f>
        <v>コンピュータ室</v>
      </c>
      <c r="E3430" s="20">
        <f>'施設リストA-1（直営）'!E1237</f>
        <v>210</v>
      </c>
      <c r="F3430" s="20">
        <f>'施設リストA-1（直営）'!F1237</f>
        <v>6</v>
      </c>
      <c r="G3430" s="13">
        <f>'施設リストA-1（直営）'!G1237</f>
        <v>1260</v>
      </c>
      <c r="H3430" s="28" t="e">
        <f t="shared" si="53"/>
        <v>#N/A</v>
      </c>
      <c r="I3430" s="29" t="str">
        <f>'施設リストA-1（直営）'!H1237</f>
        <v>新設</v>
      </c>
      <c r="J3430" s="30" t="e">
        <f>IF(I3430="新設",VLOOKUP('施設リストA-1（直営）'!I1237,'（新設）照明器具'!$B$5:$C$1990,2,FALSE),IF('部屋別効果（直）'!I3430="撤去",VLOOKUP('施設リストA-1（直営）'!I1237,'（既設）調査結果'!$B$5:$C$1998,2,FALSE),0))</f>
        <v>#N/A</v>
      </c>
      <c r="K3430" s="29">
        <f>'施設リストA-1（直営）'!K1237</f>
        <v>38</v>
      </c>
      <c r="L3430" s="29" t="str">
        <f>'施設リストA-1（直営）'!L1237</f>
        <v>撤去</v>
      </c>
      <c r="M3430" s="30">
        <f>IF(L3430="新設",VLOOKUP('施設リストA-1（直営）'!M1237,'（新設）照明器具'!$B$5:$C$1990,2,FALSE),IF('部屋別効果（直）'!L3430="撤去",VLOOKUP('施設リストA-1（直営）'!M1237,'（既設）調査結果'!$B$5:$C$1998,2,FALSE),0))</f>
        <v>86</v>
      </c>
      <c r="N3430" s="29">
        <f>'施設リストA-1（直営）'!O1237</f>
        <v>38</v>
      </c>
      <c r="O3430" s="29">
        <f>'施設リストA-1（直営）'!P1237</f>
        <v>0</v>
      </c>
      <c r="P3430" s="30">
        <f>IF(O3430="新設",VLOOKUP('施設リストA-1（直営）'!Q1237,'（新設）照明器具'!$B$5:$C$1990,2,FALSE),IF('部屋別効果（直）'!O3430="撤去",VLOOKUP('施設リストA-1（直営）'!Q1237,'（既設）調査結果'!$B$5:$C$1998,2,FALSE),0))</f>
        <v>0</v>
      </c>
      <c r="Q3430" s="29">
        <f>'施設リストA-1（直営）'!S1237</f>
        <v>0</v>
      </c>
      <c r="R3430" s="29">
        <f>'施設リストA-1（直営）'!T1237</f>
        <v>0</v>
      </c>
      <c r="S3430" s="30">
        <f>IF(R3430="新設",VLOOKUP('施設リストA-1（直営）'!U1237,'（新設）照明器具'!$B$5:$C$1990,2,FALSE),IF('部屋別効果（直）'!R3430="撤去",VLOOKUP('施設リストA-1（直営）'!U1237,'（既設）調査結果'!$B$5:$C$1998,2,FALSE),0))</f>
        <v>0</v>
      </c>
      <c r="T3430" s="29">
        <f>'施設リストA-1（直営）'!W1237</f>
        <v>0</v>
      </c>
      <c r="U3430" s="29">
        <f>'施設リストA-1（直営）'!X1237</f>
        <v>0</v>
      </c>
      <c r="V3430" s="30">
        <f>IF(U3430="新設",VLOOKUP('施設リストA-1（直営）'!Y1237,'（新設）照明器具'!$B$5:$C$1990,2,FALSE),IF('部屋別効果（直）'!U3430="撤去",VLOOKUP('施設リストA-1（直営）'!Y1237,'（既設）調査結果'!$B$5:$C$1998,2,FALSE),0))</f>
        <v>0</v>
      </c>
      <c r="W3430" s="29">
        <f>'施設リストA-1（直営）'!AA1237</f>
        <v>0</v>
      </c>
      <c r="X3430" s="29">
        <f>'施設リストA-1（直営）'!AB1237</f>
        <v>0</v>
      </c>
      <c r="Y3430" s="30">
        <f>IF(X3430="新設",VLOOKUP('施設リストA-1（直営）'!AC1237,'（新設）照明器具'!$B$5:$C$1990,2,FALSE),IF('部屋別効果（直）'!X3430="撤去",VLOOKUP('施設リストA-1（直営）'!AC1237,'（既設）調査結果'!$B$5:$C$1998,2,FALSE),0))</f>
        <v>0</v>
      </c>
      <c r="Z3430" s="29">
        <f>'施設リストA-1（直営）'!AE1237</f>
        <v>0</v>
      </c>
      <c r="AA3430" s="29">
        <f>'施設リストA-1（直営）'!AF1237</f>
        <v>0</v>
      </c>
      <c r="AB3430" s="30">
        <f>IF(AA3430="新設",VLOOKUP('施設リストA-1（直営）'!AG1237,'（新設）照明器具'!$B$5:$C$1990,2,FALSE),IF('部屋別効果（直）'!AA3430="撤去",VLOOKUP('施設リストA-1（直営）'!AG1237,'（既設）調査結果'!$B$5:$C$1998,2,FALSE),0))</f>
        <v>0</v>
      </c>
      <c r="AC3430" s="29">
        <f>'施設リストA-1（直営）'!AI1237</f>
        <v>0</v>
      </c>
      <c r="AD3430" s="29">
        <f>'施設リストA-1（直営）'!AJ1237</f>
        <v>0</v>
      </c>
      <c r="AE3430" s="30">
        <f>IF(AD3430="新設",VLOOKUP('施設リストA-1（直営）'!AK1237,'（新設）照明器具'!$B$5:$C$1990,2,FALSE),IF('部屋別効果（直）'!AD3430="撤去",VLOOKUP('施設リストA-1（直営）'!AK1237,'（既設）調査結果'!$B$5:$C$1998,2,FALSE),0))</f>
        <v>0</v>
      </c>
      <c r="AF3430" s="29">
        <f>'施設リストA-1（直営）'!AM1237</f>
        <v>0</v>
      </c>
      <c r="AG3430" s="29">
        <f>'施設リストA-1（直営）'!AN1237</f>
        <v>0</v>
      </c>
      <c r="AH3430" s="30">
        <f>IF(AG3430="新設",VLOOKUP('施設リストA-1（直営）'!AO1237,'（新設）照明器具'!$B$5:$C$1990,2,FALSE),IF('部屋別効果（直）'!AG3430="撤去",VLOOKUP('施設リストA-1（直営）'!AO1237,'（既設）調査結果'!$B$5:$C$1998,2,FALSE),0))</f>
        <v>0</v>
      </c>
      <c r="AI3430" s="29">
        <f>'施設リストA-1（直営）'!AQ1237</f>
        <v>0</v>
      </c>
      <c r="AJ3430" s="29">
        <f>'施設リストA-1（直営）'!AR1237</f>
        <v>0</v>
      </c>
      <c r="AK3430" s="30">
        <f>IF(AJ3430="新設",VLOOKUP('施設リストA-1（直営）'!AS1237,'（新設）照明器具'!$B$5:$C$1990,2,FALSE),IF('部屋別効果（直）'!AJ3430="撤去",VLOOKUP('施設リストA-1（直営）'!AS1237,'（既設）調査結果'!$B$5:$C$1998,2,FALSE),0))</f>
        <v>0</v>
      </c>
      <c r="AL3430" s="29">
        <f>'施設リストA-1（直営）'!AU1237</f>
        <v>0</v>
      </c>
    </row>
    <row r="3431" spans="1:38" customFormat="1">
      <c r="A3431" s="17">
        <f>'施設リストA-1（直営）'!A1282</f>
        <v>0</v>
      </c>
      <c r="B3431" s="16" t="str">
        <f>'施設リストA-1（直営）'!B1238</f>
        <v>紫野高</v>
      </c>
      <c r="C3431" s="14">
        <f>'施設リストA-1（直営）'!C1238</f>
        <v>4</v>
      </c>
      <c r="D3431" s="94" t="str">
        <f>'施設リストA-1（直営）'!D1238</f>
        <v>コンピュータ準備室</v>
      </c>
      <c r="E3431" s="20">
        <f>'施設リストA-1（直営）'!E1238</f>
        <v>210</v>
      </c>
      <c r="F3431" s="20">
        <f>'施設リストA-1（直営）'!F1238</f>
        <v>4</v>
      </c>
      <c r="G3431" s="13">
        <f>'施設リストA-1（直営）'!G1238</f>
        <v>840</v>
      </c>
      <c r="H3431" s="28" t="e">
        <f t="shared" si="53"/>
        <v>#N/A</v>
      </c>
      <c r="I3431" s="29" t="str">
        <f>'施設リストA-1（直営）'!H1238</f>
        <v>新設</v>
      </c>
      <c r="J3431" s="30" t="e">
        <f>IF(I3431="新設",VLOOKUP('施設リストA-1（直営）'!I1238,'（新設）照明器具'!$B$5:$C$1990,2,FALSE),IF('部屋別効果（直）'!I3431="撤去",VLOOKUP('施設リストA-1（直営）'!I1238,'（既設）調査結果'!$B$5:$C$1998,2,FALSE),0))</f>
        <v>#N/A</v>
      </c>
      <c r="K3431" s="29">
        <f>'施設リストA-1（直営）'!K1238</f>
        <v>7</v>
      </c>
      <c r="L3431" s="29" t="str">
        <f>'施設リストA-1（直営）'!L1238</f>
        <v>撤去</v>
      </c>
      <c r="M3431" s="30">
        <f>IF(L3431="新設",VLOOKUP('施設リストA-1（直営）'!M1238,'（新設）照明器具'!$B$5:$C$1990,2,FALSE),IF('部屋別効果（直）'!L3431="撤去",VLOOKUP('施設リストA-1（直営）'!M1238,'（既設）調査結果'!$B$5:$C$1998,2,FALSE),0))</f>
        <v>86</v>
      </c>
      <c r="N3431" s="29">
        <f>'施設リストA-1（直営）'!O1238</f>
        <v>7</v>
      </c>
      <c r="O3431" s="29">
        <f>'施設リストA-1（直営）'!P1238</f>
        <v>0</v>
      </c>
      <c r="P3431" s="30">
        <f>IF(O3431="新設",VLOOKUP('施設リストA-1（直営）'!Q1238,'（新設）照明器具'!$B$5:$C$1990,2,FALSE),IF('部屋別効果（直）'!O3431="撤去",VLOOKUP('施設リストA-1（直営）'!Q1238,'（既設）調査結果'!$B$5:$C$1998,2,FALSE),0))</f>
        <v>0</v>
      </c>
      <c r="Q3431" s="29">
        <f>'施設リストA-1（直営）'!S1238</f>
        <v>0</v>
      </c>
      <c r="R3431" s="29">
        <f>'施設リストA-1（直営）'!T1238</f>
        <v>0</v>
      </c>
      <c r="S3431" s="30">
        <f>IF(R3431="新設",VLOOKUP('施設リストA-1（直営）'!U1238,'（新設）照明器具'!$B$5:$C$1990,2,FALSE),IF('部屋別効果（直）'!R3431="撤去",VLOOKUP('施設リストA-1（直営）'!U1238,'（既設）調査結果'!$B$5:$C$1998,2,FALSE),0))</f>
        <v>0</v>
      </c>
      <c r="T3431" s="29">
        <f>'施設リストA-1（直営）'!W1238</f>
        <v>0</v>
      </c>
      <c r="U3431" s="29">
        <f>'施設リストA-1（直営）'!X1238</f>
        <v>0</v>
      </c>
      <c r="V3431" s="30">
        <f>IF(U3431="新設",VLOOKUP('施設リストA-1（直営）'!Y1238,'（新設）照明器具'!$B$5:$C$1990,2,FALSE),IF('部屋別効果（直）'!U3431="撤去",VLOOKUP('施設リストA-1（直営）'!Y1238,'（既設）調査結果'!$B$5:$C$1998,2,FALSE),0))</f>
        <v>0</v>
      </c>
      <c r="W3431" s="29">
        <f>'施設リストA-1（直営）'!AA1238</f>
        <v>0</v>
      </c>
      <c r="X3431" s="29">
        <f>'施設リストA-1（直営）'!AB1238</f>
        <v>0</v>
      </c>
      <c r="Y3431" s="30">
        <f>IF(X3431="新設",VLOOKUP('施設リストA-1（直営）'!AC1238,'（新設）照明器具'!$B$5:$C$1990,2,FALSE),IF('部屋別効果（直）'!X3431="撤去",VLOOKUP('施設リストA-1（直営）'!AC1238,'（既設）調査結果'!$B$5:$C$1998,2,FALSE),0))</f>
        <v>0</v>
      </c>
      <c r="Z3431" s="29">
        <f>'施設リストA-1（直営）'!AE1238</f>
        <v>0</v>
      </c>
      <c r="AA3431" s="29">
        <f>'施設リストA-1（直営）'!AF1238</f>
        <v>0</v>
      </c>
      <c r="AB3431" s="30">
        <f>IF(AA3431="新設",VLOOKUP('施設リストA-1（直営）'!AG1238,'（新設）照明器具'!$B$5:$C$1990,2,FALSE),IF('部屋別効果（直）'!AA3431="撤去",VLOOKUP('施設リストA-1（直営）'!AG1238,'（既設）調査結果'!$B$5:$C$1998,2,FALSE),0))</f>
        <v>0</v>
      </c>
      <c r="AC3431" s="29">
        <f>'施設リストA-1（直営）'!AI1238</f>
        <v>0</v>
      </c>
      <c r="AD3431" s="29">
        <f>'施設リストA-1（直営）'!AJ1238</f>
        <v>0</v>
      </c>
      <c r="AE3431" s="30">
        <f>IF(AD3431="新設",VLOOKUP('施設リストA-1（直営）'!AK1238,'（新設）照明器具'!$B$5:$C$1990,2,FALSE),IF('部屋別効果（直）'!AD3431="撤去",VLOOKUP('施設リストA-1（直営）'!AK1238,'（既設）調査結果'!$B$5:$C$1998,2,FALSE),0))</f>
        <v>0</v>
      </c>
      <c r="AF3431" s="29">
        <f>'施設リストA-1（直営）'!AM1238</f>
        <v>0</v>
      </c>
      <c r="AG3431" s="29">
        <f>'施設リストA-1（直営）'!AN1238</f>
        <v>0</v>
      </c>
      <c r="AH3431" s="30">
        <f>IF(AG3431="新設",VLOOKUP('施設リストA-1（直営）'!AO1238,'（新設）照明器具'!$B$5:$C$1990,2,FALSE),IF('部屋別効果（直）'!AG3431="撤去",VLOOKUP('施設リストA-1（直営）'!AO1238,'（既設）調査結果'!$B$5:$C$1998,2,FALSE),0))</f>
        <v>0</v>
      </c>
      <c r="AI3431" s="29">
        <f>'施設リストA-1（直営）'!AQ1238</f>
        <v>0</v>
      </c>
      <c r="AJ3431" s="29">
        <f>'施設リストA-1（直営）'!AR1238</f>
        <v>0</v>
      </c>
      <c r="AK3431" s="30">
        <f>IF(AJ3431="新設",VLOOKUP('施設リストA-1（直営）'!AS1238,'（新設）照明器具'!$B$5:$C$1990,2,FALSE),IF('部屋別効果（直）'!AJ3431="撤去",VLOOKUP('施設リストA-1（直営）'!AS1238,'（既設）調査結果'!$B$5:$C$1998,2,FALSE),0))</f>
        <v>0</v>
      </c>
      <c r="AL3431" s="29">
        <f>'施設リストA-1（直営）'!AU1238</f>
        <v>0</v>
      </c>
    </row>
    <row r="3432" spans="1:38" customFormat="1">
      <c r="A3432" s="17">
        <f>'施設リストA-1（直営）'!A1283</f>
        <v>0</v>
      </c>
      <c r="B3432" s="16" t="str">
        <f>'施設リストA-1（直営）'!B1239</f>
        <v>紫野高</v>
      </c>
      <c r="C3432" s="14">
        <f>'施設リストA-1（直営）'!C1239</f>
        <v>4</v>
      </c>
      <c r="D3432" s="94" t="str">
        <f>'施設リストA-1（直営）'!D1239</f>
        <v>非常勤職員室</v>
      </c>
      <c r="E3432" s="20">
        <f>'施設リストA-1（直営）'!E1239</f>
        <v>250</v>
      </c>
      <c r="F3432" s="20">
        <f>'施設リストA-1（直営）'!F1239</f>
        <v>12</v>
      </c>
      <c r="G3432" s="13">
        <f>'施設リストA-1（直営）'!G1239</f>
        <v>3000</v>
      </c>
      <c r="H3432" s="28" t="e">
        <f t="shared" si="53"/>
        <v>#N/A</v>
      </c>
      <c r="I3432" s="29" t="str">
        <f>'施設リストA-1（直営）'!H1239</f>
        <v>新設</v>
      </c>
      <c r="J3432" s="30" t="e">
        <f>IF(I3432="新設",VLOOKUP('施設リストA-1（直営）'!I1239,'（新設）照明器具'!$B$5:$C$1990,2,FALSE),IF('部屋別効果（直）'!I3432="撤去",VLOOKUP('施設リストA-1（直営）'!I1239,'（既設）調査結果'!$B$5:$C$1998,2,FALSE),0))</f>
        <v>#N/A</v>
      </c>
      <c r="K3432" s="29">
        <f>'施設リストA-1（直営）'!K1239</f>
        <v>3</v>
      </c>
      <c r="L3432" s="29" t="str">
        <f>'施設リストA-1（直営）'!L1239</f>
        <v>撤去</v>
      </c>
      <c r="M3432" s="30">
        <f>IF(L3432="新設",VLOOKUP('施設リストA-1（直営）'!M1239,'（新設）照明器具'!$B$5:$C$1990,2,FALSE),IF('部屋別効果（直）'!L3432="撤去",VLOOKUP('施設リストA-1（直営）'!M1239,'（既設）調査結果'!$B$5:$C$1998,2,FALSE),0))</f>
        <v>86</v>
      </c>
      <c r="N3432" s="29">
        <f>'施設リストA-1（直営）'!O1239</f>
        <v>3</v>
      </c>
      <c r="O3432" s="29" t="str">
        <f>'施設リストA-1（直営）'!P1239</f>
        <v>新設</v>
      </c>
      <c r="P3432" s="30" t="e">
        <f>IF(O3432="新設",VLOOKUP('施設リストA-1（直営）'!Q1239,'（新設）照明器具'!$B$5:$C$1990,2,FALSE),IF('部屋別効果（直）'!O3432="撤去",VLOOKUP('施設リストA-1（直営）'!Q1239,'（既設）調査結果'!$B$5:$C$1998,2,FALSE),0))</f>
        <v>#N/A</v>
      </c>
      <c r="Q3432" s="29">
        <f>'施設リストA-1（直営）'!S1239</f>
        <v>1</v>
      </c>
      <c r="R3432" s="29" t="str">
        <f>'施設リストA-1（直営）'!T1239</f>
        <v>撤去</v>
      </c>
      <c r="S3432" s="30">
        <f>IF(R3432="新設",VLOOKUP('施設リストA-1（直営）'!U1239,'（新設）照明器具'!$B$5:$C$1990,2,FALSE),IF('部屋別効果（直）'!R3432="撤去",VLOOKUP('施設リストA-1（直営）'!U1239,'（既設）調査結果'!$B$5:$C$1998,2,FALSE),0))</f>
        <v>45</v>
      </c>
      <c r="T3432" s="29">
        <f>'施設リストA-1（直営）'!W1239</f>
        <v>1</v>
      </c>
      <c r="U3432" s="29">
        <f>'施設リストA-1（直営）'!X1239</f>
        <v>0</v>
      </c>
      <c r="V3432" s="30">
        <f>IF(U3432="新設",VLOOKUP('施設リストA-1（直営）'!Y1239,'（新設）照明器具'!$B$5:$C$1990,2,FALSE),IF('部屋別効果（直）'!U3432="撤去",VLOOKUP('施設リストA-1（直営）'!Y1239,'（既設）調査結果'!$B$5:$C$1998,2,FALSE),0))</f>
        <v>0</v>
      </c>
      <c r="W3432" s="29">
        <f>'施設リストA-1（直営）'!AA1239</f>
        <v>0</v>
      </c>
      <c r="X3432" s="29">
        <f>'施設リストA-1（直営）'!AB1239</f>
        <v>0</v>
      </c>
      <c r="Y3432" s="30">
        <f>IF(X3432="新設",VLOOKUP('施設リストA-1（直営）'!AC1239,'（新設）照明器具'!$B$5:$C$1990,2,FALSE),IF('部屋別効果（直）'!X3432="撤去",VLOOKUP('施設リストA-1（直営）'!AC1239,'（既設）調査結果'!$B$5:$C$1998,2,FALSE),0))</f>
        <v>0</v>
      </c>
      <c r="Z3432" s="29">
        <f>'施設リストA-1（直営）'!AE1239</f>
        <v>0</v>
      </c>
      <c r="AA3432" s="29">
        <f>'施設リストA-1（直営）'!AF1239</f>
        <v>0</v>
      </c>
      <c r="AB3432" s="30">
        <f>IF(AA3432="新設",VLOOKUP('施設リストA-1（直営）'!AG1239,'（新設）照明器具'!$B$5:$C$1990,2,FALSE),IF('部屋別効果（直）'!AA3432="撤去",VLOOKUP('施設リストA-1（直営）'!AG1239,'（既設）調査結果'!$B$5:$C$1998,2,FALSE),0))</f>
        <v>0</v>
      </c>
      <c r="AC3432" s="29">
        <f>'施設リストA-1（直営）'!AI1239</f>
        <v>0</v>
      </c>
      <c r="AD3432" s="29">
        <f>'施設リストA-1（直営）'!AJ1239</f>
        <v>0</v>
      </c>
      <c r="AE3432" s="30">
        <f>IF(AD3432="新設",VLOOKUP('施設リストA-1（直営）'!AK1239,'（新設）照明器具'!$B$5:$C$1990,2,FALSE),IF('部屋別効果（直）'!AD3432="撤去",VLOOKUP('施設リストA-1（直営）'!AK1239,'（既設）調査結果'!$B$5:$C$1998,2,FALSE),0))</f>
        <v>0</v>
      </c>
      <c r="AF3432" s="29">
        <f>'施設リストA-1（直営）'!AM1239</f>
        <v>0</v>
      </c>
      <c r="AG3432" s="29">
        <f>'施設リストA-1（直営）'!AN1239</f>
        <v>0</v>
      </c>
      <c r="AH3432" s="30">
        <f>IF(AG3432="新設",VLOOKUP('施設リストA-1（直営）'!AO1239,'（新設）照明器具'!$B$5:$C$1990,2,FALSE),IF('部屋別効果（直）'!AG3432="撤去",VLOOKUP('施設リストA-1（直営）'!AO1239,'（既設）調査結果'!$B$5:$C$1998,2,FALSE),0))</f>
        <v>0</v>
      </c>
      <c r="AI3432" s="29">
        <f>'施設リストA-1（直営）'!AQ1239</f>
        <v>0</v>
      </c>
      <c r="AJ3432" s="29">
        <f>'施設リストA-1（直営）'!AR1239</f>
        <v>0</v>
      </c>
      <c r="AK3432" s="30">
        <f>IF(AJ3432="新設",VLOOKUP('施設リストA-1（直営）'!AS1239,'（新設）照明器具'!$B$5:$C$1990,2,FALSE),IF('部屋別効果（直）'!AJ3432="撤去",VLOOKUP('施設リストA-1（直営）'!AS1239,'（既設）調査結果'!$B$5:$C$1998,2,FALSE),0))</f>
        <v>0</v>
      </c>
      <c r="AL3432" s="29">
        <f>'施設リストA-1（直営）'!AU1239</f>
        <v>0</v>
      </c>
    </row>
    <row r="3433" spans="1:38" customFormat="1">
      <c r="A3433" s="17">
        <f>'施設リストA-1（直営）'!A1284</f>
        <v>0</v>
      </c>
      <c r="B3433" s="16" t="str">
        <f>'施設リストA-1（直営）'!B1240</f>
        <v>紫野高</v>
      </c>
      <c r="C3433" s="14">
        <f>'施設リストA-1（直営）'!C1240</f>
        <v>4</v>
      </c>
      <c r="D3433" s="94" t="str">
        <f>'施設リストA-1（直営）'!D1240</f>
        <v>教室（146）</v>
      </c>
      <c r="E3433" s="20">
        <f>'施設リストA-1（直営）'!E1240</f>
        <v>210</v>
      </c>
      <c r="F3433" s="20">
        <f>'施設リストA-1（直営）'!F1240</f>
        <v>8</v>
      </c>
      <c r="G3433" s="13">
        <f>'施設リストA-1（直営）'!G1240</f>
        <v>1680</v>
      </c>
      <c r="H3433" s="28" t="e">
        <f t="shared" si="53"/>
        <v>#N/A</v>
      </c>
      <c r="I3433" s="29" t="str">
        <f>'施設リストA-1（直営）'!H1240</f>
        <v>新設</v>
      </c>
      <c r="J3433" s="30" t="e">
        <f>IF(I3433="新設",VLOOKUP('施設リストA-1（直営）'!I1240,'（新設）照明器具'!$B$5:$C$1990,2,FALSE),IF('部屋別効果（直）'!I3433="撤去",VLOOKUP('施設リストA-1（直営）'!I1240,'（既設）調査結果'!$B$5:$C$1998,2,FALSE),0))</f>
        <v>#N/A</v>
      </c>
      <c r="K3433" s="29">
        <f>'施設リストA-1（直営）'!K1240</f>
        <v>8</v>
      </c>
      <c r="L3433" s="29" t="str">
        <f>'施設リストA-1（直営）'!L1240</f>
        <v>撤去</v>
      </c>
      <c r="M3433" s="30">
        <f>IF(L3433="新設",VLOOKUP('施設リストA-1（直営）'!M1240,'（新設）照明器具'!$B$5:$C$1990,2,FALSE),IF('部屋別効果（直）'!L3433="撤去",VLOOKUP('施設リストA-1（直営）'!M1240,'（既設）調査結果'!$B$5:$C$1998,2,FALSE),0))</f>
        <v>86</v>
      </c>
      <c r="N3433" s="29">
        <f>'施設リストA-1（直営）'!O1240</f>
        <v>8</v>
      </c>
      <c r="O3433" s="29" t="str">
        <f>'施設リストA-1（直営）'!P1240</f>
        <v>新設</v>
      </c>
      <c r="P3433" s="30" t="e">
        <f>IF(O3433="新設",VLOOKUP('施設リストA-1（直営）'!Q1240,'（新設）照明器具'!$B$5:$C$1990,2,FALSE),IF('部屋別効果（直）'!O3433="撤去",VLOOKUP('施設リストA-1（直営）'!Q1240,'（既設）調査結果'!$B$5:$C$1998,2,FALSE),0))</f>
        <v>#N/A</v>
      </c>
      <c r="Q3433" s="29">
        <f>'施設リストA-1（直営）'!S1240</f>
        <v>2</v>
      </c>
      <c r="R3433" s="29" t="str">
        <f>'施設リストA-1（直営）'!T1240</f>
        <v>撤去</v>
      </c>
      <c r="S3433" s="30">
        <f>IF(R3433="新設",VLOOKUP('施設リストA-1（直営）'!U1240,'（新設）照明器具'!$B$5:$C$1990,2,FALSE),IF('部屋別効果（直）'!R3433="撤去",VLOOKUP('施設リストA-1（直営）'!U1240,'（既設）調査結果'!$B$5:$C$1998,2,FALSE),0))</f>
        <v>45</v>
      </c>
      <c r="T3433" s="29">
        <f>'施設リストA-1（直営）'!W1240</f>
        <v>2</v>
      </c>
      <c r="U3433" s="29">
        <f>'施設リストA-1（直営）'!X1240</f>
        <v>0</v>
      </c>
      <c r="V3433" s="30">
        <f>IF(U3433="新設",VLOOKUP('施設リストA-1（直営）'!Y1240,'（新設）照明器具'!$B$5:$C$1990,2,FALSE),IF('部屋別効果（直）'!U3433="撤去",VLOOKUP('施設リストA-1（直営）'!Y1240,'（既設）調査結果'!$B$5:$C$1998,2,FALSE),0))</f>
        <v>0</v>
      </c>
      <c r="W3433" s="29">
        <f>'施設リストA-1（直営）'!AA1240</f>
        <v>0</v>
      </c>
      <c r="X3433" s="29">
        <f>'施設リストA-1（直営）'!AB1240</f>
        <v>0</v>
      </c>
      <c r="Y3433" s="30">
        <f>IF(X3433="新設",VLOOKUP('施設リストA-1（直営）'!AC1240,'（新設）照明器具'!$B$5:$C$1990,2,FALSE),IF('部屋別効果（直）'!X3433="撤去",VLOOKUP('施設リストA-1（直営）'!AC1240,'（既設）調査結果'!$B$5:$C$1998,2,FALSE),0))</f>
        <v>0</v>
      </c>
      <c r="Z3433" s="29">
        <f>'施設リストA-1（直営）'!AE1240</f>
        <v>0</v>
      </c>
      <c r="AA3433" s="29">
        <f>'施設リストA-1（直営）'!AF1240</f>
        <v>0</v>
      </c>
      <c r="AB3433" s="30">
        <f>IF(AA3433="新設",VLOOKUP('施設リストA-1（直営）'!AG1240,'（新設）照明器具'!$B$5:$C$1990,2,FALSE),IF('部屋別効果（直）'!AA3433="撤去",VLOOKUP('施設リストA-1（直営）'!AG1240,'（既設）調査結果'!$B$5:$C$1998,2,FALSE),0))</f>
        <v>0</v>
      </c>
      <c r="AC3433" s="29">
        <f>'施設リストA-1（直営）'!AI1240</f>
        <v>0</v>
      </c>
      <c r="AD3433" s="29">
        <f>'施設リストA-1（直営）'!AJ1240</f>
        <v>0</v>
      </c>
      <c r="AE3433" s="30">
        <f>IF(AD3433="新設",VLOOKUP('施設リストA-1（直営）'!AK1240,'（新設）照明器具'!$B$5:$C$1990,2,FALSE),IF('部屋別効果（直）'!AD3433="撤去",VLOOKUP('施設リストA-1（直営）'!AK1240,'（既設）調査結果'!$B$5:$C$1998,2,FALSE),0))</f>
        <v>0</v>
      </c>
      <c r="AF3433" s="29">
        <f>'施設リストA-1（直営）'!AM1240</f>
        <v>0</v>
      </c>
      <c r="AG3433" s="29">
        <f>'施設リストA-1（直営）'!AN1240</f>
        <v>0</v>
      </c>
      <c r="AH3433" s="30">
        <f>IF(AG3433="新設",VLOOKUP('施設リストA-1（直営）'!AO1240,'（新設）照明器具'!$B$5:$C$1990,2,FALSE),IF('部屋別効果（直）'!AG3433="撤去",VLOOKUP('施設リストA-1（直営）'!AO1240,'（既設）調査結果'!$B$5:$C$1998,2,FALSE),0))</f>
        <v>0</v>
      </c>
      <c r="AI3433" s="29">
        <f>'施設リストA-1（直営）'!AQ1240</f>
        <v>0</v>
      </c>
      <c r="AJ3433" s="29">
        <f>'施設リストA-1（直営）'!AR1240</f>
        <v>0</v>
      </c>
      <c r="AK3433" s="30">
        <f>IF(AJ3433="新設",VLOOKUP('施設リストA-1（直営）'!AS1240,'（新設）照明器具'!$B$5:$C$1990,2,FALSE),IF('部屋別効果（直）'!AJ3433="撤去",VLOOKUP('施設リストA-1（直営）'!AS1240,'（既設）調査結果'!$B$5:$C$1998,2,FALSE),0))</f>
        <v>0</v>
      </c>
      <c r="AL3433" s="29">
        <f>'施設リストA-1（直営）'!AU1240</f>
        <v>0</v>
      </c>
    </row>
    <row r="3434" spans="1:38" customFormat="1">
      <c r="A3434" s="17">
        <f>'施設リストA-1（直営）'!A1285</f>
        <v>0</v>
      </c>
      <c r="B3434" s="16" t="str">
        <f>'施設リストA-1（直営）'!B1241</f>
        <v>紫野高</v>
      </c>
      <c r="C3434" s="14">
        <f>'施設リストA-1（直営）'!C1241</f>
        <v>4</v>
      </c>
      <c r="D3434" s="94" t="str">
        <f>'施設リストA-1（直営）'!D1241</f>
        <v>教室（145）</v>
      </c>
      <c r="E3434" s="20">
        <f>'施設リストA-1（直営）'!E1241</f>
        <v>210</v>
      </c>
      <c r="F3434" s="20">
        <f>'施設リストA-1（直営）'!F1241</f>
        <v>8</v>
      </c>
      <c r="G3434" s="13">
        <f>'施設リストA-1（直営）'!G1241</f>
        <v>1680</v>
      </c>
      <c r="H3434" s="28" t="e">
        <f t="shared" si="53"/>
        <v>#N/A</v>
      </c>
      <c r="I3434" s="29" t="str">
        <f>'施設リストA-1（直営）'!H1241</f>
        <v>新設</v>
      </c>
      <c r="J3434" s="30" t="e">
        <f>IF(I3434="新設",VLOOKUP('施設リストA-1（直営）'!I1241,'（新設）照明器具'!$B$5:$C$1990,2,FALSE),IF('部屋別効果（直）'!I3434="撤去",VLOOKUP('施設リストA-1（直営）'!I1241,'（既設）調査結果'!$B$5:$C$1998,2,FALSE),0))</f>
        <v>#N/A</v>
      </c>
      <c r="K3434" s="29">
        <f>'施設リストA-1（直営）'!K1241</f>
        <v>8</v>
      </c>
      <c r="L3434" s="29" t="str">
        <f>'施設リストA-1（直営）'!L1241</f>
        <v>撤去</v>
      </c>
      <c r="M3434" s="30">
        <f>IF(L3434="新設",VLOOKUP('施設リストA-1（直営）'!M1241,'（新設）照明器具'!$B$5:$C$1990,2,FALSE),IF('部屋別効果（直）'!L3434="撤去",VLOOKUP('施設リストA-1（直営）'!M1241,'（既設）調査結果'!$B$5:$C$1998,2,FALSE),0))</f>
        <v>86</v>
      </c>
      <c r="N3434" s="29">
        <f>'施設リストA-1（直営）'!O1241</f>
        <v>8</v>
      </c>
      <c r="O3434" s="29" t="str">
        <f>'施設リストA-1（直営）'!P1241</f>
        <v>新設</v>
      </c>
      <c r="P3434" s="30" t="e">
        <f>IF(O3434="新設",VLOOKUP('施設リストA-1（直営）'!Q1241,'（新設）照明器具'!$B$5:$C$1990,2,FALSE),IF('部屋別効果（直）'!O3434="撤去",VLOOKUP('施設リストA-1（直営）'!Q1241,'（既設）調査結果'!$B$5:$C$1998,2,FALSE),0))</f>
        <v>#N/A</v>
      </c>
      <c r="Q3434" s="29">
        <f>'施設リストA-1（直営）'!S1241</f>
        <v>2</v>
      </c>
      <c r="R3434" s="29" t="str">
        <f>'施設リストA-1（直営）'!T1241</f>
        <v>撤去</v>
      </c>
      <c r="S3434" s="30">
        <f>IF(R3434="新設",VLOOKUP('施設リストA-1（直営）'!U1241,'（新設）照明器具'!$B$5:$C$1990,2,FALSE),IF('部屋別効果（直）'!R3434="撤去",VLOOKUP('施設リストA-1（直営）'!U1241,'（既設）調査結果'!$B$5:$C$1998,2,FALSE),0))</f>
        <v>45</v>
      </c>
      <c r="T3434" s="29">
        <f>'施設リストA-1（直営）'!W1241</f>
        <v>2</v>
      </c>
      <c r="U3434" s="29">
        <f>'施設リストA-1（直営）'!X1241</f>
        <v>0</v>
      </c>
      <c r="V3434" s="30">
        <f>IF(U3434="新設",VLOOKUP('施設リストA-1（直営）'!Y1241,'（新設）照明器具'!$B$5:$C$1990,2,FALSE),IF('部屋別効果（直）'!U3434="撤去",VLOOKUP('施設リストA-1（直営）'!Y1241,'（既設）調査結果'!$B$5:$C$1998,2,FALSE),0))</f>
        <v>0</v>
      </c>
      <c r="W3434" s="29">
        <f>'施設リストA-1（直営）'!AA1241</f>
        <v>0</v>
      </c>
      <c r="X3434" s="29">
        <f>'施設リストA-1（直営）'!AB1241</f>
        <v>0</v>
      </c>
      <c r="Y3434" s="30">
        <f>IF(X3434="新設",VLOOKUP('施設リストA-1（直営）'!AC1241,'（新設）照明器具'!$B$5:$C$1990,2,FALSE),IF('部屋別効果（直）'!X3434="撤去",VLOOKUP('施設リストA-1（直営）'!AC1241,'（既設）調査結果'!$B$5:$C$1998,2,FALSE),0))</f>
        <v>0</v>
      </c>
      <c r="Z3434" s="29">
        <f>'施設リストA-1（直営）'!AE1241</f>
        <v>0</v>
      </c>
      <c r="AA3434" s="29">
        <f>'施設リストA-1（直営）'!AF1241</f>
        <v>0</v>
      </c>
      <c r="AB3434" s="30">
        <f>IF(AA3434="新設",VLOOKUP('施設リストA-1（直営）'!AG1241,'（新設）照明器具'!$B$5:$C$1990,2,FALSE),IF('部屋別効果（直）'!AA3434="撤去",VLOOKUP('施設リストA-1（直営）'!AG1241,'（既設）調査結果'!$B$5:$C$1998,2,FALSE),0))</f>
        <v>0</v>
      </c>
      <c r="AC3434" s="29">
        <f>'施設リストA-1（直営）'!AI1241</f>
        <v>0</v>
      </c>
      <c r="AD3434" s="29">
        <f>'施設リストA-1（直営）'!AJ1241</f>
        <v>0</v>
      </c>
      <c r="AE3434" s="30">
        <f>IF(AD3434="新設",VLOOKUP('施設リストA-1（直営）'!AK1241,'（新設）照明器具'!$B$5:$C$1990,2,FALSE),IF('部屋別効果（直）'!AD3434="撤去",VLOOKUP('施設リストA-1（直営）'!AK1241,'（既設）調査結果'!$B$5:$C$1998,2,FALSE),0))</f>
        <v>0</v>
      </c>
      <c r="AF3434" s="29">
        <f>'施設リストA-1（直営）'!AM1241</f>
        <v>0</v>
      </c>
      <c r="AG3434" s="29">
        <f>'施設リストA-1（直営）'!AN1241</f>
        <v>0</v>
      </c>
      <c r="AH3434" s="30">
        <f>IF(AG3434="新設",VLOOKUP('施設リストA-1（直営）'!AO1241,'（新設）照明器具'!$B$5:$C$1990,2,FALSE),IF('部屋別効果（直）'!AG3434="撤去",VLOOKUP('施設リストA-1（直営）'!AO1241,'（既設）調査結果'!$B$5:$C$1998,2,FALSE),0))</f>
        <v>0</v>
      </c>
      <c r="AI3434" s="29">
        <f>'施設リストA-1（直営）'!AQ1241</f>
        <v>0</v>
      </c>
      <c r="AJ3434" s="29">
        <f>'施設リストA-1（直営）'!AR1241</f>
        <v>0</v>
      </c>
      <c r="AK3434" s="30">
        <f>IF(AJ3434="新設",VLOOKUP('施設リストA-1（直営）'!AS1241,'（新設）照明器具'!$B$5:$C$1990,2,FALSE),IF('部屋別効果（直）'!AJ3434="撤去",VLOOKUP('施設リストA-1（直営）'!AS1241,'（既設）調査結果'!$B$5:$C$1998,2,FALSE),0))</f>
        <v>0</v>
      </c>
      <c r="AL3434" s="29">
        <f>'施設リストA-1（直営）'!AU1241</f>
        <v>0</v>
      </c>
    </row>
    <row r="3435" spans="1:38" customFormat="1">
      <c r="A3435" s="17">
        <f>'施設リストA-1（直営）'!A1286</f>
        <v>0</v>
      </c>
      <c r="B3435" s="16" t="str">
        <f>'施設リストA-1（直営）'!B1242</f>
        <v>紫野高</v>
      </c>
      <c r="C3435" s="14">
        <f>'施設リストA-1（直営）'!C1242</f>
        <v>4</v>
      </c>
      <c r="D3435" s="94" t="str">
        <f>'施設リストA-1（直営）'!D1242</f>
        <v>教室（144）</v>
      </c>
      <c r="E3435" s="20">
        <f>'施設リストA-1（直営）'!E1242</f>
        <v>210</v>
      </c>
      <c r="F3435" s="20">
        <f>'施設リストA-1（直営）'!F1242</f>
        <v>8</v>
      </c>
      <c r="G3435" s="13">
        <f>'施設リストA-1（直営）'!G1242</f>
        <v>1680</v>
      </c>
      <c r="H3435" s="28" t="e">
        <f t="shared" si="53"/>
        <v>#N/A</v>
      </c>
      <c r="I3435" s="29" t="str">
        <f>'施設リストA-1（直営）'!H1242</f>
        <v>新設</v>
      </c>
      <c r="J3435" s="30" t="e">
        <f>IF(I3435="新設",VLOOKUP('施設リストA-1（直営）'!I1242,'（新設）照明器具'!$B$5:$C$1990,2,FALSE),IF('部屋別効果（直）'!I3435="撤去",VLOOKUP('施設リストA-1（直営）'!I1242,'（既設）調査結果'!$B$5:$C$1998,2,FALSE),0))</f>
        <v>#N/A</v>
      </c>
      <c r="K3435" s="29">
        <f>'施設リストA-1（直営）'!K1242</f>
        <v>8</v>
      </c>
      <c r="L3435" s="29" t="str">
        <f>'施設リストA-1（直営）'!L1242</f>
        <v>撤去</v>
      </c>
      <c r="M3435" s="30">
        <f>IF(L3435="新設",VLOOKUP('施設リストA-1（直営）'!M1242,'（新設）照明器具'!$B$5:$C$1990,2,FALSE),IF('部屋別効果（直）'!L3435="撤去",VLOOKUP('施設リストA-1（直営）'!M1242,'（既設）調査結果'!$B$5:$C$1998,2,FALSE),0))</f>
        <v>86</v>
      </c>
      <c r="N3435" s="29">
        <f>'施設リストA-1（直営）'!O1242</f>
        <v>8</v>
      </c>
      <c r="O3435" s="29" t="str">
        <f>'施設リストA-1（直営）'!P1242</f>
        <v>新設</v>
      </c>
      <c r="P3435" s="30" t="e">
        <f>IF(O3435="新設",VLOOKUP('施設リストA-1（直営）'!Q1242,'（新設）照明器具'!$B$5:$C$1990,2,FALSE),IF('部屋別効果（直）'!O3435="撤去",VLOOKUP('施設リストA-1（直営）'!Q1242,'（既設）調査結果'!$B$5:$C$1998,2,FALSE),0))</f>
        <v>#N/A</v>
      </c>
      <c r="Q3435" s="29">
        <f>'施設リストA-1（直営）'!S1242</f>
        <v>2</v>
      </c>
      <c r="R3435" s="29" t="str">
        <f>'施設リストA-1（直営）'!T1242</f>
        <v>撤去</v>
      </c>
      <c r="S3435" s="30">
        <f>IF(R3435="新設",VLOOKUP('施設リストA-1（直営）'!U1242,'（新設）照明器具'!$B$5:$C$1990,2,FALSE),IF('部屋別効果（直）'!R3435="撤去",VLOOKUP('施設リストA-1（直営）'!U1242,'（既設）調査結果'!$B$5:$C$1998,2,FALSE),0))</f>
        <v>45</v>
      </c>
      <c r="T3435" s="29">
        <f>'施設リストA-1（直営）'!W1242</f>
        <v>2</v>
      </c>
      <c r="U3435" s="29">
        <f>'施設リストA-1（直営）'!X1242</f>
        <v>0</v>
      </c>
      <c r="V3435" s="30">
        <f>IF(U3435="新設",VLOOKUP('施設リストA-1（直営）'!Y1242,'（新設）照明器具'!$B$5:$C$1990,2,FALSE),IF('部屋別効果（直）'!U3435="撤去",VLOOKUP('施設リストA-1（直営）'!Y1242,'（既設）調査結果'!$B$5:$C$1998,2,FALSE),0))</f>
        <v>0</v>
      </c>
      <c r="W3435" s="29">
        <f>'施設リストA-1（直営）'!AA1242</f>
        <v>0</v>
      </c>
      <c r="X3435" s="29">
        <f>'施設リストA-1（直営）'!AB1242</f>
        <v>0</v>
      </c>
      <c r="Y3435" s="30">
        <f>IF(X3435="新設",VLOOKUP('施設リストA-1（直営）'!AC1242,'（新設）照明器具'!$B$5:$C$1990,2,FALSE),IF('部屋別効果（直）'!X3435="撤去",VLOOKUP('施設リストA-1（直営）'!AC1242,'（既設）調査結果'!$B$5:$C$1998,2,FALSE),0))</f>
        <v>0</v>
      </c>
      <c r="Z3435" s="29">
        <f>'施設リストA-1（直営）'!AE1242</f>
        <v>0</v>
      </c>
      <c r="AA3435" s="29">
        <f>'施設リストA-1（直営）'!AF1242</f>
        <v>0</v>
      </c>
      <c r="AB3435" s="30">
        <f>IF(AA3435="新設",VLOOKUP('施設リストA-1（直営）'!AG1242,'（新設）照明器具'!$B$5:$C$1990,2,FALSE),IF('部屋別効果（直）'!AA3435="撤去",VLOOKUP('施設リストA-1（直営）'!AG1242,'（既設）調査結果'!$B$5:$C$1998,2,FALSE),0))</f>
        <v>0</v>
      </c>
      <c r="AC3435" s="29">
        <f>'施設リストA-1（直営）'!AI1242</f>
        <v>0</v>
      </c>
      <c r="AD3435" s="29">
        <f>'施設リストA-1（直営）'!AJ1242</f>
        <v>0</v>
      </c>
      <c r="AE3435" s="30">
        <f>IF(AD3435="新設",VLOOKUP('施設リストA-1（直営）'!AK1242,'（新設）照明器具'!$B$5:$C$1990,2,FALSE),IF('部屋別効果（直）'!AD3435="撤去",VLOOKUP('施設リストA-1（直営）'!AK1242,'（既設）調査結果'!$B$5:$C$1998,2,FALSE),0))</f>
        <v>0</v>
      </c>
      <c r="AF3435" s="29">
        <f>'施設リストA-1（直営）'!AM1242</f>
        <v>0</v>
      </c>
      <c r="AG3435" s="29">
        <f>'施設リストA-1（直営）'!AN1242</f>
        <v>0</v>
      </c>
      <c r="AH3435" s="30">
        <f>IF(AG3435="新設",VLOOKUP('施設リストA-1（直営）'!AO1242,'（新設）照明器具'!$B$5:$C$1990,2,FALSE),IF('部屋別効果（直）'!AG3435="撤去",VLOOKUP('施設リストA-1（直営）'!AO1242,'（既設）調査結果'!$B$5:$C$1998,2,FALSE),0))</f>
        <v>0</v>
      </c>
      <c r="AI3435" s="29">
        <f>'施設リストA-1（直営）'!AQ1242</f>
        <v>0</v>
      </c>
      <c r="AJ3435" s="29">
        <f>'施設リストA-1（直営）'!AR1242</f>
        <v>0</v>
      </c>
      <c r="AK3435" s="30">
        <f>IF(AJ3435="新設",VLOOKUP('施設リストA-1（直営）'!AS1242,'（新設）照明器具'!$B$5:$C$1990,2,FALSE),IF('部屋別効果（直）'!AJ3435="撤去",VLOOKUP('施設リストA-1（直営）'!AS1242,'（既設）調査結果'!$B$5:$C$1998,2,FALSE),0))</f>
        <v>0</v>
      </c>
      <c r="AL3435" s="29">
        <f>'施設リストA-1（直営）'!AU1242</f>
        <v>0</v>
      </c>
    </row>
    <row r="3436" spans="1:38" customFormat="1">
      <c r="A3436" s="17">
        <f>'施設リストA-1（直営）'!A1287</f>
        <v>0</v>
      </c>
      <c r="B3436" s="16" t="str">
        <f>'施設リストA-1（直営）'!B1243</f>
        <v>紫野高</v>
      </c>
      <c r="C3436" s="14">
        <f>'施設リストA-1（直営）'!C1243</f>
        <v>4</v>
      </c>
      <c r="D3436" s="94" t="str">
        <f>'施設リストA-1（直営）'!D1243</f>
        <v>廊下（4階）</v>
      </c>
      <c r="E3436" s="20">
        <f>'施設リストA-1（直営）'!E1243</f>
        <v>210</v>
      </c>
      <c r="F3436" s="20">
        <f>'施設リストA-1（直営）'!F1243</f>
        <v>10</v>
      </c>
      <c r="G3436" s="13">
        <f>'施設リストA-1（直営）'!G1243</f>
        <v>2100</v>
      </c>
      <c r="H3436" s="28" t="e">
        <f t="shared" si="53"/>
        <v>#N/A</v>
      </c>
      <c r="I3436" s="29" t="str">
        <f>'施設リストA-1（直営）'!H1243</f>
        <v>新設</v>
      </c>
      <c r="J3436" s="30" t="e">
        <f>IF(I3436="新設",VLOOKUP('施設リストA-1（直営）'!I1243,'（新設）照明器具'!$B$5:$C$1990,2,FALSE),IF('部屋別効果（直）'!I3436="撤去",VLOOKUP('施設リストA-1（直営）'!I1243,'（既設）調査結果'!$B$5:$C$1998,2,FALSE),0))</f>
        <v>#N/A</v>
      </c>
      <c r="K3436" s="29">
        <f>'施設リストA-1（直営）'!K1243</f>
        <v>6</v>
      </c>
      <c r="L3436" s="29" t="str">
        <f>'施設リストA-1（直営）'!L1243</f>
        <v>撤去</v>
      </c>
      <c r="M3436" s="30">
        <f>IF(L3436="新設",VLOOKUP('施設リストA-1（直営）'!M1243,'（新設）照明器具'!$B$5:$C$1990,2,FALSE),IF('部屋別効果（直）'!L3436="撤去",VLOOKUP('施設リストA-1（直営）'!M1243,'（既設）調査結果'!$B$5:$C$1998,2,FALSE),0))</f>
        <v>46</v>
      </c>
      <c r="N3436" s="29">
        <f>'施設リストA-1（直営）'!O1243</f>
        <v>6</v>
      </c>
      <c r="O3436" s="29">
        <f>'施設リストA-1（直営）'!P1243</f>
        <v>0</v>
      </c>
      <c r="P3436" s="30">
        <f>IF(O3436="新設",VLOOKUP('施設リストA-1（直営）'!Q1243,'（新設）照明器具'!$B$5:$C$1990,2,FALSE),IF('部屋別効果（直）'!O3436="撤去",VLOOKUP('施設リストA-1（直営）'!Q1243,'（既設）調査結果'!$B$5:$C$1998,2,FALSE),0))</f>
        <v>0</v>
      </c>
      <c r="Q3436" s="29">
        <f>'施設リストA-1（直営）'!S1243</f>
        <v>0</v>
      </c>
      <c r="R3436" s="29">
        <f>'施設リストA-1（直営）'!T1243</f>
        <v>0</v>
      </c>
      <c r="S3436" s="30">
        <f>IF(R3436="新設",VLOOKUP('施設リストA-1（直営）'!U1243,'（新設）照明器具'!$B$5:$C$1990,2,FALSE),IF('部屋別効果（直）'!R3436="撤去",VLOOKUP('施設リストA-1（直営）'!U1243,'（既設）調査結果'!$B$5:$C$1998,2,FALSE),0))</f>
        <v>0</v>
      </c>
      <c r="T3436" s="29">
        <f>'施設リストA-1（直営）'!W1243</f>
        <v>0</v>
      </c>
      <c r="U3436" s="29">
        <f>'施設リストA-1（直営）'!X1243</f>
        <v>0</v>
      </c>
      <c r="V3436" s="30">
        <f>IF(U3436="新設",VLOOKUP('施設リストA-1（直営）'!Y1243,'（新設）照明器具'!$B$5:$C$1990,2,FALSE),IF('部屋別効果（直）'!U3436="撤去",VLOOKUP('施設リストA-1（直営）'!Y1243,'（既設）調査結果'!$B$5:$C$1998,2,FALSE),0))</f>
        <v>0</v>
      </c>
      <c r="W3436" s="29">
        <f>'施設リストA-1（直営）'!AA1243</f>
        <v>0</v>
      </c>
      <c r="X3436" s="29">
        <f>'施設リストA-1（直営）'!AB1243</f>
        <v>0</v>
      </c>
      <c r="Y3436" s="30">
        <f>IF(X3436="新設",VLOOKUP('施設リストA-1（直営）'!AC1243,'（新設）照明器具'!$B$5:$C$1990,2,FALSE),IF('部屋別効果（直）'!X3436="撤去",VLOOKUP('施設リストA-1（直営）'!AC1243,'（既設）調査結果'!$B$5:$C$1998,2,FALSE),0))</f>
        <v>0</v>
      </c>
      <c r="Z3436" s="29">
        <f>'施設リストA-1（直営）'!AE1243</f>
        <v>0</v>
      </c>
      <c r="AA3436" s="29">
        <f>'施設リストA-1（直営）'!AF1243</f>
        <v>0</v>
      </c>
      <c r="AB3436" s="30">
        <f>IF(AA3436="新設",VLOOKUP('施設リストA-1（直営）'!AG1243,'（新設）照明器具'!$B$5:$C$1990,2,FALSE),IF('部屋別効果（直）'!AA3436="撤去",VLOOKUP('施設リストA-1（直営）'!AG1243,'（既設）調査結果'!$B$5:$C$1998,2,FALSE),0))</f>
        <v>0</v>
      </c>
      <c r="AC3436" s="29">
        <f>'施設リストA-1（直営）'!AI1243</f>
        <v>0</v>
      </c>
      <c r="AD3436" s="29">
        <f>'施設リストA-1（直営）'!AJ1243</f>
        <v>0</v>
      </c>
      <c r="AE3436" s="30">
        <f>IF(AD3436="新設",VLOOKUP('施設リストA-1（直営）'!AK1243,'（新設）照明器具'!$B$5:$C$1990,2,FALSE),IF('部屋別効果（直）'!AD3436="撤去",VLOOKUP('施設リストA-1（直営）'!AK1243,'（既設）調査結果'!$B$5:$C$1998,2,FALSE),0))</f>
        <v>0</v>
      </c>
      <c r="AF3436" s="29">
        <f>'施設リストA-1（直営）'!AM1243</f>
        <v>0</v>
      </c>
      <c r="AG3436" s="29">
        <f>'施設リストA-1（直営）'!AN1243</f>
        <v>0</v>
      </c>
      <c r="AH3436" s="30">
        <f>IF(AG3436="新設",VLOOKUP('施設リストA-1（直営）'!AO1243,'（新設）照明器具'!$B$5:$C$1990,2,FALSE),IF('部屋別効果（直）'!AG3436="撤去",VLOOKUP('施設リストA-1（直営）'!AO1243,'（既設）調査結果'!$B$5:$C$1998,2,FALSE),0))</f>
        <v>0</v>
      </c>
      <c r="AI3436" s="29">
        <f>'施設リストA-1（直営）'!AQ1243</f>
        <v>0</v>
      </c>
      <c r="AJ3436" s="29">
        <f>'施設リストA-1（直営）'!AR1243</f>
        <v>0</v>
      </c>
      <c r="AK3436" s="30">
        <f>IF(AJ3436="新設",VLOOKUP('施設リストA-1（直営）'!AS1243,'（新設）照明器具'!$B$5:$C$1990,2,FALSE),IF('部屋別効果（直）'!AJ3436="撤去",VLOOKUP('施設リストA-1（直営）'!AS1243,'（既設）調査結果'!$B$5:$C$1998,2,FALSE),0))</f>
        <v>0</v>
      </c>
      <c r="AL3436" s="29">
        <f>'施設リストA-1（直営）'!AU1243</f>
        <v>0</v>
      </c>
    </row>
    <row r="3437" spans="1:38" customFormat="1">
      <c r="A3437" s="17">
        <f>'施設リストA-1（直営）'!A1288</f>
        <v>0</v>
      </c>
      <c r="B3437" s="16" t="str">
        <f>'施設リストA-1（直営）'!B1244</f>
        <v>紫野高</v>
      </c>
      <c r="C3437" s="14">
        <f>'施設リストA-1（直営）'!C1244</f>
        <v>0</v>
      </c>
      <c r="D3437" s="94" t="str">
        <f>'施設リストA-1（直営）'!D1244</f>
        <v>東階段（1～4階）</v>
      </c>
      <c r="E3437" s="20">
        <f>'施設リストA-1（直営）'!E1244</f>
        <v>210</v>
      </c>
      <c r="F3437" s="20">
        <f>'施設リストA-1（直営）'!F1244</f>
        <v>10</v>
      </c>
      <c r="G3437" s="13">
        <f>'施設リストA-1（直営）'!G1244</f>
        <v>2100</v>
      </c>
      <c r="H3437" s="28" t="e">
        <f t="shared" si="53"/>
        <v>#N/A</v>
      </c>
      <c r="I3437" s="29" t="str">
        <f>'施設リストA-1（直営）'!H1244</f>
        <v>新設</v>
      </c>
      <c r="J3437" s="30" t="e">
        <f>IF(I3437="新設",VLOOKUP('施設リストA-1（直営）'!I1244,'（新設）照明器具'!$B$5:$C$1990,2,FALSE),IF('部屋別効果（直）'!I3437="撤去",VLOOKUP('施設リストA-1（直営）'!I1244,'（既設）調査結果'!$B$5:$C$1998,2,FALSE),0))</f>
        <v>#N/A</v>
      </c>
      <c r="K3437" s="29">
        <f>'施設リストA-1（直営）'!K1244</f>
        <v>3</v>
      </c>
      <c r="L3437" s="29" t="str">
        <f>'施設リストA-1（直営）'!L1244</f>
        <v>撤去</v>
      </c>
      <c r="M3437" s="30">
        <f>IF(L3437="新設",VLOOKUP('施設リストA-1（直営）'!M1244,'（新設）照明器具'!$B$5:$C$1990,2,FALSE),IF('部屋別効果（直）'!L3437="撤去",VLOOKUP('施設リストA-1（直営）'!M1244,'（既設）調査結果'!$B$5:$C$1998,2,FALSE),0))</f>
        <v>86</v>
      </c>
      <c r="N3437" s="29">
        <f>'施設リストA-1（直営）'!O1244</f>
        <v>3</v>
      </c>
      <c r="O3437" s="29">
        <f>'施設リストA-1（直営）'!P1244</f>
        <v>0</v>
      </c>
      <c r="P3437" s="30">
        <f>IF(O3437="新設",VLOOKUP('施設リストA-1（直営）'!Q1244,'（新設）照明器具'!$B$5:$C$1990,2,FALSE),IF('部屋別効果（直）'!O3437="撤去",VLOOKUP('施設リストA-1（直営）'!Q1244,'（既設）調査結果'!$B$5:$C$1998,2,FALSE),0))</f>
        <v>0</v>
      </c>
      <c r="Q3437" s="29">
        <f>'施設リストA-1（直営）'!S1244</f>
        <v>0</v>
      </c>
      <c r="R3437" s="29">
        <f>'施設リストA-1（直営）'!T1244</f>
        <v>0</v>
      </c>
      <c r="S3437" s="30">
        <f>IF(R3437="新設",VLOOKUP('施設リストA-1（直営）'!U1244,'（新設）照明器具'!$B$5:$C$1990,2,FALSE),IF('部屋別効果（直）'!R3437="撤去",VLOOKUP('施設リストA-1（直営）'!U1244,'（既設）調査結果'!$B$5:$C$1998,2,FALSE),0))</f>
        <v>0</v>
      </c>
      <c r="T3437" s="29">
        <f>'施設リストA-1（直営）'!W1244</f>
        <v>0</v>
      </c>
      <c r="U3437" s="29">
        <f>'施設リストA-1（直営）'!X1244</f>
        <v>0</v>
      </c>
      <c r="V3437" s="30">
        <f>IF(U3437="新設",VLOOKUP('施設リストA-1（直営）'!Y1244,'（新設）照明器具'!$B$5:$C$1990,2,FALSE),IF('部屋別効果（直）'!U3437="撤去",VLOOKUP('施設リストA-1（直営）'!Y1244,'（既設）調査結果'!$B$5:$C$1998,2,FALSE),0))</f>
        <v>0</v>
      </c>
      <c r="W3437" s="29">
        <f>'施設リストA-1（直営）'!AA1244</f>
        <v>0</v>
      </c>
      <c r="X3437" s="29">
        <f>'施設リストA-1（直営）'!AB1244</f>
        <v>0</v>
      </c>
      <c r="Y3437" s="30">
        <f>IF(X3437="新設",VLOOKUP('施設リストA-1（直営）'!AC1244,'（新設）照明器具'!$B$5:$C$1990,2,FALSE),IF('部屋別効果（直）'!X3437="撤去",VLOOKUP('施設リストA-1（直営）'!AC1244,'（既設）調査結果'!$B$5:$C$1998,2,FALSE),0))</f>
        <v>0</v>
      </c>
      <c r="Z3437" s="29">
        <f>'施設リストA-1（直営）'!AE1244</f>
        <v>0</v>
      </c>
      <c r="AA3437" s="29">
        <f>'施設リストA-1（直営）'!AF1244</f>
        <v>0</v>
      </c>
      <c r="AB3437" s="30">
        <f>IF(AA3437="新設",VLOOKUP('施設リストA-1（直営）'!AG1244,'（新設）照明器具'!$B$5:$C$1990,2,FALSE),IF('部屋別効果（直）'!AA3437="撤去",VLOOKUP('施設リストA-1（直営）'!AG1244,'（既設）調査結果'!$B$5:$C$1998,2,FALSE),0))</f>
        <v>0</v>
      </c>
      <c r="AC3437" s="29">
        <f>'施設リストA-1（直営）'!AI1244</f>
        <v>0</v>
      </c>
      <c r="AD3437" s="29">
        <f>'施設リストA-1（直営）'!AJ1244</f>
        <v>0</v>
      </c>
      <c r="AE3437" s="30">
        <f>IF(AD3437="新設",VLOOKUP('施設リストA-1（直営）'!AK1244,'（新設）照明器具'!$B$5:$C$1990,2,FALSE),IF('部屋別効果（直）'!AD3437="撤去",VLOOKUP('施設リストA-1（直営）'!AK1244,'（既設）調査結果'!$B$5:$C$1998,2,FALSE),0))</f>
        <v>0</v>
      </c>
      <c r="AF3437" s="29">
        <f>'施設リストA-1（直営）'!AM1244</f>
        <v>0</v>
      </c>
      <c r="AG3437" s="29">
        <f>'施設リストA-1（直営）'!AN1244</f>
        <v>0</v>
      </c>
      <c r="AH3437" s="30">
        <f>IF(AG3437="新設",VLOOKUP('施設リストA-1（直営）'!AO1244,'（新設）照明器具'!$B$5:$C$1990,2,FALSE),IF('部屋別効果（直）'!AG3437="撤去",VLOOKUP('施設リストA-1（直営）'!AO1244,'（既設）調査結果'!$B$5:$C$1998,2,FALSE),0))</f>
        <v>0</v>
      </c>
      <c r="AI3437" s="29">
        <f>'施設リストA-1（直営）'!AQ1244</f>
        <v>0</v>
      </c>
      <c r="AJ3437" s="29">
        <f>'施設リストA-1（直営）'!AR1244</f>
        <v>0</v>
      </c>
      <c r="AK3437" s="30">
        <f>IF(AJ3437="新設",VLOOKUP('施設リストA-1（直営）'!AS1244,'（新設）照明器具'!$B$5:$C$1990,2,FALSE),IF('部屋別効果（直）'!AJ3437="撤去",VLOOKUP('施設リストA-1（直営）'!AS1244,'（既設）調査結果'!$B$5:$C$1998,2,FALSE),0))</f>
        <v>0</v>
      </c>
      <c r="AL3437" s="29">
        <f>'施設リストA-1（直営）'!AU1244</f>
        <v>0</v>
      </c>
    </row>
    <row r="3438" spans="1:38" customFormat="1">
      <c r="A3438" s="17">
        <f>'施設リストA-1（直営）'!A1289</f>
        <v>0</v>
      </c>
      <c r="B3438" s="16" t="str">
        <f>'施設リストA-1（直営）'!B1245</f>
        <v>紫野高</v>
      </c>
      <c r="C3438" s="14">
        <f>'施設リストA-1（直営）'!C1245</f>
        <v>0</v>
      </c>
      <c r="D3438" s="94" t="str">
        <f>'施設リストA-1（直営）'!D1245</f>
        <v>西階段（1～4階）</v>
      </c>
      <c r="E3438" s="20">
        <f>'施設リストA-1（直営）'!E1245</f>
        <v>210</v>
      </c>
      <c r="F3438" s="20">
        <f>'施設リストA-1（直営）'!F1245</f>
        <v>10</v>
      </c>
      <c r="G3438" s="13">
        <f>'施設リストA-1（直営）'!G1245</f>
        <v>2100</v>
      </c>
      <c r="H3438" s="28" t="e">
        <f t="shared" si="53"/>
        <v>#N/A</v>
      </c>
      <c r="I3438" s="29" t="str">
        <f>'施設リストA-1（直営）'!H1245</f>
        <v>新設</v>
      </c>
      <c r="J3438" s="30" t="e">
        <f>IF(I3438="新設",VLOOKUP('施設リストA-1（直営）'!I1245,'（新設）照明器具'!$B$5:$C$1990,2,FALSE),IF('部屋別効果（直）'!I3438="撤去",VLOOKUP('施設リストA-1（直営）'!I1245,'（既設）調査結果'!$B$5:$C$1998,2,FALSE),0))</f>
        <v>#N/A</v>
      </c>
      <c r="K3438" s="29">
        <f>'施設リストA-1（直営）'!K1245</f>
        <v>3</v>
      </c>
      <c r="L3438" s="29" t="str">
        <f>'施設リストA-1（直営）'!L1245</f>
        <v>撤去</v>
      </c>
      <c r="M3438" s="30">
        <f>IF(L3438="新設",VLOOKUP('施設リストA-1（直営）'!M1245,'（新設）照明器具'!$B$5:$C$1990,2,FALSE),IF('部屋別効果（直）'!L3438="撤去",VLOOKUP('施設リストA-1（直営）'!M1245,'（既設）調査結果'!$B$5:$C$1998,2,FALSE),0))</f>
        <v>86</v>
      </c>
      <c r="N3438" s="29">
        <f>'施設リストA-1（直営）'!O1245</f>
        <v>3</v>
      </c>
      <c r="O3438" s="29">
        <f>'施設リストA-1（直営）'!P1245</f>
        <v>0</v>
      </c>
      <c r="P3438" s="30">
        <f>IF(O3438="新設",VLOOKUP('施設リストA-1（直営）'!Q1245,'（新設）照明器具'!$B$5:$C$1990,2,FALSE),IF('部屋別効果（直）'!O3438="撤去",VLOOKUP('施設リストA-1（直営）'!Q1245,'（既設）調査結果'!$B$5:$C$1998,2,FALSE),0))</f>
        <v>0</v>
      </c>
      <c r="Q3438" s="29">
        <f>'施設リストA-1（直営）'!S1245</f>
        <v>0</v>
      </c>
      <c r="R3438" s="29">
        <f>'施設リストA-1（直営）'!T1245</f>
        <v>0</v>
      </c>
      <c r="S3438" s="30">
        <f>IF(R3438="新設",VLOOKUP('施設リストA-1（直営）'!U1245,'（新設）照明器具'!$B$5:$C$1990,2,FALSE),IF('部屋別効果（直）'!R3438="撤去",VLOOKUP('施設リストA-1（直営）'!U1245,'（既設）調査結果'!$B$5:$C$1998,2,FALSE),0))</f>
        <v>0</v>
      </c>
      <c r="T3438" s="29">
        <f>'施設リストA-1（直営）'!W1245</f>
        <v>0</v>
      </c>
      <c r="U3438" s="29">
        <f>'施設リストA-1（直営）'!X1245</f>
        <v>0</v>
      </c>
      <c r="V3438" s="30">
        <f>IF(U3438="新設",VLOOKUP('施設リストA-1（直営）'!Y1245,'（新設）照明器具'!$B$5:$C$1990,2,FALSE),IF('部屋別効果（直）'!U3438="撤去",VLOOKUP('施設リストA-1（直営）'!Y1245,'（既設）調査結果'!$B$5:$C$1998,2,FALSE),0))</f>
        <v>0</v>
      </c>
      <c r="W3438" s="29">
        <f>'施設リストA-1（直営）'!AA1245</f>
        <v>0</v>
      </c>
      <c r="X3438" s="29">
        <f>'施設リストA-1（直営）'!AB1245</f>
        <v>0</v>
      </c>
      <c r="Y3438" s="30">
        <f>IF(X3438="新設",VLOOKUP('施設リストA-1（直営）'!AC1245,'（新設）照明器具'!$B$5:$C$1990,2,FALSE),IF('部屋別効果（直）'!X3438="撤去",VLOOKUP('施設リストA-1（直営）'!AC1245,'（既設）調査結果'!$B$5:$C$1998,2,FALSE),0))</f>
        <v>0</v>
      </c>
      <c r="Z3438" s="29">
        <f>'施設リストA-1（直営）'!AE1245</f>
        <v>0</v>
      </c>
      <c r="AA3438" s="29">
        <f>'施設リストA-1（直営）'!AF1245</f>
        <v>0</v>
      </c>
      <c r="AB3438" s="30">
        <f>IF(AA3438="新設",VLOOKUP('施設リストA-1（直営）'!AG1245,'（新設）照明器具'!$B$5:$C$1990,2,FALSE),IF('部屋別効果（直）'!AA3438="撤去",VLOOKUP('施設リストA-1（直営）'!AG1245,'（既設）調査結果'!$B$5:$C$1998,2,FALSE),0))</f>
        <v>0</v>
      </c>
      <c r="AC3438" s="29">
        <f>'施設リストA-1（直営）'!AI1245</f>
        <v>0</v>
      </c>
      <c r="AD3438" s="29">
        <f>'施設リストA-1（直営）'!AJ1245</f>
        <v>0</v>
      </c>
      <c r="AE3438" s="30">
        <f>IF(AD3438="新設",VLOOKUP('施設リストA-1（直営）'!AK1245,'（新設）照明器具'!$B$5:$C$1990,2,FALSE),IF('部屋別効果（直）'!AD3438="撤去",VLOOKUP('施設リストA-1（直営）'!AK1245,'（既設）調査結果'!$B$5:$C$1998,2,FALSE),0))</f>
        <v>0</v>
      </c>
      <c r="AF3438" s="29">
        <f>'施設リストA-1（直営）'!AM1245</f>
        <v>0</v>
      </c>
      <c r="AG3438" s="29">
        <f>'施設リストA-1（直営）'!AN1245</f>
        <v>0</v>
      </c>
      <c r="AH3438" s="30">
        <f>IF(AG3438="新設",VLOOKUP('施設リストA-1（直営）'!AO1245,'（新設）照明器具'!$B$5:$C$1990,2,FALSE),IF('部屋別効果（直）'!AG3438="撤去",VLOOKUP('施設リストA-1（直営）'!AO1245,'（既設）調査結果'!$B$5:$C$1998,2,FALSE),0))</f>
        <v>0</v>
      </c>
      <c r="AI3438" s="29">
        <f>'施設リストA-1（直営）'!AQ1245</f>
        <v>0</v>
      </c>
      <c r="AJ3438" s="29">
        <f>'施設リストA-1（直営）'!AR1245</f>
        <v>0</v>
      </c>
      <c r="AK3438" s="30">
        <f>IF(AJ3438="新設",VLOOKUP('施設リストA-1（直営）'!AS1245,'（新設）照明器具'!$B$5:$C$1990,2,FALSE),IF('部屋別効果（直）'!AJ3438="撤去",VLOOKUP('施設リストA-1（直営）'!AS1245,'（既設）調査結果'!$B$5:$C$1998,2,FALSE),0))</f>
        <v>0</v>
      </c>
      <c r="AL3438" s="29">
        <f>'施設リストA-1（直営）'!AU1245</f>
        <v>0</v>
      </c>
    </row>
    <row r="3439" spans="1:38" customFormat="1">
      <c r="A3439" s="17">
        <f>'施設リストA-1（直営）'!A1290</f>
        <v>0</v>
      </c>
      <c r="B3439" s="16" t="str">
        <f>'施設リストA-1（直営）'!B1246</f>
        <v>紫野高</v>
      </c>
      <c r="C3439" s="14">
        <f>'施設リストA-1（直営）'!C1246</f>
        <v>1</v>
      </c>
      <c r="D3439" s="94" t="str">
        <f>'施設リストA-1（直営）'!D1246</f>
        <v>工芸教室</v>
      </c>
      <c r="E3439" s="20">
        <f>'施設リストA-1（直営）'!E1246</f>
        <v>210</v>
      </c>
      <c r="F3439" s="20">
        <f>'施設リストA-1（直営）'!F1246</f>
        <v>6</v>
      </c>
      <c r="G3439" s="13">
        <f>'施設リストA-1（直営）'!G1246</f>
        <v>1260</v>
      </c>
      <c r="H3439" s="28" t="e">
        <f t="shared" si="53"/>
        <v>#N/A</v>
      </c>
      <c r="I3439" s="29" t="str">
        <f>'施設リストA-1（直営）'!H1246</f>
        <v>新設</v>
      </c>
      <c r="J3439" s="30" t="e">
        <f>IF(I3439="新設",VLOOKUP('施設リストA-1（直営）'!I1246,'（新設）照明器具'!$B$5:$C$1990,2,FALSE),IF('部屋別効果（直）'!I3439="撤去",VLOOKUP('施設リストA-1（直営）'!I1246,'（既設）調査結果'!$B$5:$C$1998,2,FALSE),0))</f>
        <v>#N/A</v>
      </c>
      <c r="K3439" s="29">
        <f>'施設リストA-1（直営）'!K1246</f>
        <v>18</v>
      </c>
      <c r="L3439" s="29" t="str">
        <f>'施設リストA-1（直営）'!L1246</f>
        <v>撤去</v>
      </c>
      <c r="M3439" s="30">
        <f>IF(L3439="新設",VLOOKUP('施設リストA-1（直営）'!M1246,'（新設）照明器具'!$B$5:$C$1990,2,FALSE),IF('部屋別効果（直）'!L3439="撤去",VLOOKUP('施設リストA-1（直営）'!M1246,'（既設）調査結果'!$B$5:$C$1998,2,FALSE),0))</f>
        <v>86</v>
      </c>
      <c r="N3439" s="29">
        <f>'施設リストA-1（直営）'!O1246</f>
        <v>18</v>
      </c>
      <c r="O3439" s="29">
        <f>'施設リストA-1（直営）'!P1246</f>
        <v>0</v>
      </c>
      <c r="P3439" s="30">
        <f>IF(O3439="新設",VLOOKUP('施設リストA-1（直営）'!Q1246,'（新設）照明器具'!$B$5:$C$1990,2,FALSE),IF('部屋別効果（直）'!O3439="撤去",VLOOKUP('施設リストA-1（直営）'!Q1246,'（既設）調査結果'!$B$5:$C$1998,2,FALSE),0))</f>
        <v>0</v>
      </c>
      <c r="Q3439" s="29">
        <f>'施設リストA-1（直営）'!S1246</f>
        <v>0</v>
      </c>
      <c r="R3439" s="29">
        <f>'施設リストA-1（直営）'!T1246</f>
        <v>0</v>
      </c>
      <c r="S3439" s="30">
        <f>IF(R3439="新設",VLOOKUP('施設リストA-1（直営）'!U1246,'（新設）照明器具'!$B$5:$C$1990,2,FALSE),IF('部屋別効果（直）'!R3439="撤去",VLOOKUP('施設リストA-1（直営）'!U1246,'（既設）調査結果'!$B$5:$C$1998,2,FALSE),0))</f>
        <v>0</v>
      </c>
      <c r="T3439" s="29">
        <f>'施設リストA-1（直営）'!W1246</f>
        <v>0</v>
      </c>
      <c r="U3439" s="29">
        <f>'施設リストA-1（直営）'!X1246</f>
        <v>0</v>
      </c>
      <c r="V3439" s="30">
        <f>IF(U3439="新設",VLOOKUP('施設リストA-1（直営）'!Y1246,'（新設）照明器具'!$B$5:$C$1990,2,FALSE),IF('部屋別効果（直）'!U3439="撤去",VLOOKUP('施設リストA-1（直営）'!Y1246,'（既設）調査結果'!$B$5:$C$1998,2,FALSE),0))</f>
        <v>0</v>
      </c>
      <c r="W3439" s="29">
        <f>'施設リストA-1（直営）'!AA1246</f>
        <v>0</v>
      </c>
      <c r="X3439" s="29">
        <f>'施設リストA-1（直営）'!AB1246</f>
        <v>0</v>
      </c>
      <c r="Y3439" s="30">
        <f>IF(X3439="新設",VLOOKUP('施設リストA-1（直営）'!AC1246,'（新設）照明器具'!$B$5:$C$1990,2,FALSE),IF('部屋別効果（直）'!X3439="撤去",VLOOKUP('施設リストA-1（直営）'!AC1246,'（既設）調査結果'!$B$5:$C$1998,2,FALSE),0))</f>
        <v>0</v>
      </c>
      <c r="Z3439" s="29">
        <f>'施設リストA-1（直営）'!AE1246</f>
        <v>0</v>
      </c>
      <c r="AA3439" s="29">
        <f>'施設リストA-1（直営）'!AF1246</f>
        <v>0</v>
      </c>
      <c r="AB3439" s="30">
        <f>IF(AA3439="新設",VLOOKUP('施設リストA-1（直営）'!AG1246,'（新設）照明器具'!$B$5:$C$1990,2,FALSE),IF('部屋別効果（直）'!AA3439="撤去",VLOOKUP('施設リストA-1（直営）'!AG1246,'（既設）調査結果'!$B$5:$C$1998,2,FALSE),0))</f>
        <v>0</v>
      </c>
      <c r="AC3439" s="29">
        <f>'施設リストA-1（直営）'!AI1246</f>
        <v>0</v>
      </c>
      <c r="AD3439" s="29">
        <f>'施設リストA-1（直営）'!AJ1246</f>
        <v>0</v>
      </c>
      <c r="AE3439" s="30">
        <f>IF(AD3439="新設",VLOOKUP('施設リストA-1（直営）'!AK1246,'（新設）照明器具'!$B$5:$C$1990,2,FALSE),IF('部屋別効果（直）'!AD3439="撤去",VLOOKUP('施設リストA-1（直営）'!AK1246,'（既設）調査結果'!$B$5:$C$1998,2,FALSE),0))</f>
        <v>0</v>
      </c>
      <c r="AF3439" s="29">
        <f>'施設リストA-1（直営）'!AM1246</f>
        <v>0</v>
      </c>
      <c r="AG3439" s="29">
        <f>'施設リストA-1（直営）'!AN1246</f>
        <v>0</v>
      </c>
      <c r="AH3439" s="30">
        <f>IF(AG3439="新設",VLOOKUP('施設リストA-1（直営）'!AO1246,'（新設）照明器具'!$B$5:$C$1990,2,FALSE),IF('部屋別効果（直）'!AG3439="撤去",VLOOKUP('施設リストA-1（直営）'!AO1246,'（既設）調査結果'!$B$5:$C$1998,2,FALSE),0))</f>
        <v>0</v>
      </c>
      <c r="AI3439" s="29">
        <f>'施設リストA-1（直営）'!AQ1246</f>
        <v>0</v>
      </c>
      <c r="AJ3439" s="29">
        <f>'施設リストA-1（直営）'!AR1246</f>
        <v>0</v>
      </c>
      <c r="AK3439" s="30">
        <f>IF(AJ3439="新設",VLOOKUP('施設リストA-1（直営）'!AS1246,'（新設）照明器具'!$B$5:$C$1990,2,FALSE),IF('部屋別効果（直）'!AJ3439="撤去",VLOOKUP('施設リストA-1（直営）'!AS1246,'（既設）調査結果'!$B$5:$C$1998,2,FALSE),0))</f>
        <v>0</v>
      </c>
      <c r="AL3439" s="29">
        <f>'施設リストA-1（直営）'!AU1246</f>
        <v>0</v>
      </c>
    </row>
    <row r="3440" spans="1:38" customFormat="1">
      <c r="A3440" s="17">
        <f>'施設リストA-1（直営）'!A1291</f>
        <v>0</v>
      </c>
      <c r="B3440" s="16" t="str">
        <f>'施設リストA-1（直営）'!B1247</f>
        <v>紫野高</v>
      </c>
      <c r="C3440" s="14">
        <f>'施設リストA-1（直営）'!C1247</f>
        <v>1</v>
      </c>
      <c r="D3440" s="94" t="str">
        <f>'施設リストA-1（直営）'!D1247</f>
        <v>工芸準備室</v>
      </c>
      <c r="E3440" s="20">
        <f>'施設リストA-1（直営）'!E1247</f>
        <v>210</v>
      </c>
      <c r="F3440" s="20">
        <f>'施設リストA-1（直営）'!F1247</f>
        <v>4</v>
      </c>
      <c r="G3440" s="13">
        <f>'施設リストA-1（直営）'!G1247</f>
        <v>840</v>
      </c>
      <c r="H3440" s="28" t="e">
        <f t="shared" si="53"/>
        <v>#N/A</v>
      </c>
      <c r="I3440" s="29" t="str">
        <f>'施設リストA-1（直営）'!H1247</f>
        <v>新設</v>
      </c>
      <c r="J3440" s="30" t="e">
        <f>IF(I3440="新設",VLOOKUP('施設リストA-1（直営）'!I1247,'（新設）照明器具'!$B$5:$C$1990,2,FALSE),IF('部屋別効果（直）'!I3440="撤去",VLOOKUP('施設リストA-1（直営）'!I1247,'（既設）調査結果'!$B$5:$C$1998,2,FALSE),0))</f>
        <v>#N/A</v>
      </c>
      <c r="K3440" s="29">
        <f>'施設リストA-1（直営）'!K1247</f>
        <v>4</v>
      </c>
      <c r="L3440" s="29" t="str">
        <f>'施設リストA-1（直営）'!L1247</f>
        <v>撤去</v>
      </c>
      <c r="M3440" s="30">
        <f>IF(L3440="新設",VLOOKUP('施設リストA-1（直営）'!M1247,'（新設）照明器具'!$B$5:$C$1990,2,FALSE),IF('部屋別効果（直）'!L3440="撤去",VLOOKUP('施設リストA-1（直営）'!M1247,'（既設）調査結果'!$B$5:$C$1998,2,FALSE),0))</f>
        <v>86</v>
      </c>
      <c r="N3440" s="29">
        <f>'施設リストA-1（直営）'!O1247</f>
        <v>4</v>
      </c>
      <c r="O3440" s="29">
        <f>'施設リストA-1（直営）'!P1247</f>
        <v>0</v>
      </c>
      <c r="P3440" s="30">
        <f>IF(O3440="新設",VLOOKUP('施設リストA-1（直営）'!Q1247,'（新設）照明器具'!$B$5:$C$1990,2,FALSE),IF('部屋別効果（直）'!O3440="撤去",VLOOKUP('施設リストA-1（直営）'!Q1247,'（既設）調査結果'!$B$5:$C$1998,2,FALSE),0))</f>
        <v>0</v>
      </c>
      <c r="Q3440" s="29">
        <f>'施設リストA-1（直営）'!S1247</f>
        <v>0</v>
      </c>
      <c r="R3440" s="29">
        <f>'施設リストA-1（直営）'!T1247</f>
        <v>0</v>
      </c>
      <c r="S3440" s="30">
        <f>IF(R3440="新設",VLOOKUP('施設リストA-1（直営）'!U1247,'（新設）照明器具'!$B$5:$C$1990,2,FALSE),IF('部屋別効果（直）'!R3440="撤去",VLOOKUP('施設リストA-1（直営）'!U1247,'（既設）調査結果'!$B$5:$C$1998,2,FALSE),0))</f>
        <v>0</v>
      </c>
      <c r="T3440" s="29">
        <f>'施設リストA-1（直営）'!W1247</f>
        <v>0</v>
      </c>
      <c r="U3440" s="29">
        <f>'施設リストA-1（直営）'!X1247</f>
        <v>0</v>
      </c>
      <c r="V3440" s="30">
        <f>IF(U3440="新設",VLOOKUP('施設リストA-1（直営）'!Y1247,'（新設）照明器具'!$B$5:$C$1990,2,FALSE),IF('部屋別効果（直）'!U3440="撤去",VLOOKUP('施設リストA-1（直営）'!Y1247,'（既設）調査結果'!$B$5:$C$1998,2,FALSE),0))</f>
        <v>0</v>
      </c>
      <c r="W3440" s="29">
        <f>'施設リストA-1（直営）'!AA1247</f>
        <v>0</v>
      </c>
      <c r="X3440" s="29">
        <f>'施設リストA-1（直営）'!AB1247</f>
        <v>0</v>
      </c>
      <c r="Y3440" s="30">
        <f>IF(X3440="新設",VLOOKUP('施設リストA-1（直営）'!AC1247,'（新設）照明器具'!$B$5:$C$1990,2,FALSE),IF('部屋別効果（直）'!X3440="撤去",VLOOKUP('施設リストA-1（直営）'!AC1247,'（既設）調査結果'!$B$5:$C$1998,2,FALSE),0))</f>
        <v>0</v>
      </c>
      <c r="Z3440" s="29">
        <f>'施設リストA-1（直営）'!AE1247</f>
        <v>0</v>
      </c>
      <c r="AA3440" s="29">
        <f>'施設リストA-1（直営）'!AF1247</f>
        <v>0</v>
      </c>
      <c r="AB3440" s="30">
        <f>IF(AA3440="新設",VLOOKUP('施設リストA-1（直営）'!AG1247,'（新設）照明器具'!$B$5:$C$1990,2,FALSE),IF('部屋別効果（直）'!AA3440="撤去",VLOOKUP('施設リストA-1（直営）'!AG1247,'（既設）調査結果'!$B$5:$C$1998,2,FALSE),0))</f>
        <v>0</v>
      </c>
      <c r="AC3440" s="29">
        <f>'施設リストA-1（直営）'!AI1247</f>
        <v>0</v>
      </c>
      <c r="AD3440" s="29">
        <f>'施設リストA-1（直営）'!AJ1247</f>
        <v>0</v>
      </c>
      <c r="AE3440" s="30">
        <f>IF(AD3440="新設",VLOOKUP('施設リストA-1（直営）'!AK1247,'（新設）照明器具'!$B$5:$C$1990,2,FALSE),IF('部屋別効果（直）'!AD3440="撤去",VLOOKUP('施設リストA-1（直営）'!AK1247,'（既設）調査結果'!$B$5:$C$1998,2,FALSE),0))</f>
        <v>0</v>
      </c>
      <c r="AF3440" s="29">
        <f>'施設リストA-1（直営）'!AM1247</f>
        <v>0</v>
      </c>
      <c r="AG3440" s="29">
        <f>'施設リストA-1（直営）'!AN1247</f>
        <v>0</v>
      </c>
      <c r="AH3440" s="30">
        <f>IF(AG3440="新設",VLOOKUP('施設リストA-1（直営）'!AO1247,'（新設）照明器具'!$B$5:$C$1990,2,FALSE),IF('部屋別効果（直）'!AG3440="撤去",VLOOKUP('施設リストA-1（直営）'!AO1247,'（既設）調査結果'!$B$5:$C$1998,2,FALSE),0))</f>
        <v>0</v>
      </c>
      <c r="AI3440" s="29">
        <f>'施設リストA-1（直営）'!AQ1247</f>
        <v>0</v>
      </c>
      <c r="AJ3440" s="29">
        <f>'施設リストA-1（直営）'!AR1247</f>
        <v>0</v>
      </c>
      <c r="AK3440" s="30">
        <f>IF(AJ3440="新設",VLOOKUP('施設リストA-1（直営）'!AS1247,'（新設）照明器具'!$B$5:$C$1990,2,FALSE),IF('部屋別効果（直）'!AJ3440="撤去",VLOOKUP('施設リストA-1（直営）'!AS1247,'（既設）調査結果'!$B$5:$C$1998,2,FALSE),0))</f>
        <v>0</v>
      </c>
      <c r="AL3440" s="29">
        <f>'施設リストA-1（直営）'!AU1247</f>
        <v>0</v>
      </c>
    </row>
    <row r="3441" spans="1:38" customFormat="1">
      <c r="A3441" s="17">
        <f>'施設リストA-1（直営）'!A1292</f>
        <v>0</v>
      </c>
      <c r="B3441" s="16" t="str">
        <f>'施設リストA-1（直営）'!B1248</f>
        <v>紫野高</v>
      </c>
      <c r="C3441" s="14">
        <f>'施設リストA-1（直営）'!C1248</f>
        <v>1</v>
      </c>
      <c r="D3441" s="94" t="str">
        <f>'施設リストA-1（直営）'!D1248</f>
        <v>学校生活部職員室</v>
      </c>
      <c r="E3441" s="20">
        <f>'施設リストA-1（直営）'!E1248</f>
        <v>250</v>
      </c>
      <c r="F3441" s="20">
        <f>'施設リストA-1（直営）'!F1248</f>
        <v>12</v>
      </c>
      <c r="G3441" s="13">
        <f>'施設リストA-1（直営）'!G1248</f>
        <v>3000</v>
      </c>
      <c r="H3441" s="28" t="e">
        <f t="shared" si="53"/>
        <v>#N/A</v>
      </c>
      <c r="I3441" s="29" t="str">
        <f>'施設リストA-1（直営）'!H1248</f>
        <v>新設</v>
      </c>
      <c r="J3441" s="30" t="e">
        <f>IF(I3441="新設",VLOOKUP('施設リストA-1（直営）'!I1248,'（新設）照明器具'!$B$5:$C$1990,2,FALSE),IF('部屋別効果（直）'!I3441="撤去",VLOOKUP('施設リストA-1（直営）'!I1248,'（既設）調査結果'!$B$5:$C$1998,2,FALSE),0))</f>
        <v>#N/A</v>
      </c>
      <c r="K3441" s="29">
        <f>'施設リストA-1（直営）'!K1248</f>
        <v>10</v>
      </c>
      <c r="L3441" s="29" t="str">
        <f>'施設リストA-1（直営）'!L1248</f>
        <v>撤去</v>
      </c>
      <c r="M3441" s="30">
        <f>IF(L3441="新設",VLOOKUP('施設リストA-1（直営）'!M1248,'（新設）照明器具'!$B$5:$C$1990,2,FALSE),IF('部屋別効果（直）'!L3441="撤去",VLOOKUP('施設リストA-1（直営）'!M1248,'（既設）調査結果'!$B$5:$C$1998,2,FALSE),0))</f>
        <v>86</v>
      </c>
      <c r="N3441" s="29">
        <f>'施設リストA-1（直営）'!O1248</f>
        <v>10</v>
      </c>
      <c r="O3441" s="29">
        <f>'施設リストA-1（直営）'!P1248</f>
        <v>0</v>
      </c>
      <c r="P3441" s="30">
        <f>IF(O3441="新設",VLOOKUP('施設リストA-1（直営）'!Q1248,'（新設）照明器具'!$B$5:$C$1990,2,FALSE),IF('部屋別効果（直）'!O3441="撤去",VLOOKUP('施設リストA-1（直営）'!Q1248,'（既設）調査結果'!$B$5:$C$1998,2,FALSE),0))</f>
        <v>0</v>
      </c>
      <c r="Q3441" s="29">
        <f>'施設リストA-1（直営）'!S1248</f>
        <v>0</v>
      </c>
      <c r="R3441" s="29">
        <f>'施設リストA-1（直営）'!T1248</f>
        <v>0</v>
      </c>
      <c r="S3441" s="30">
        <f>IF(R3441="新設",VLOOKUP('施設リストA-1（直営）'!U1248,'（新設）照明器具'!$B$5:$C$1990,2,FALSE),IF('部屋別効果（直）'!R3441="撤去",VLOOKUP('施設リストA-1（直営）'!U1248,'（既設）調査結果'!$B$5:$C$1998,2,FALSE),0))</f>
        <v>0</v>
      </c>
      <c r="T3441" s="29">
        <f>'施設リストA-1（直営）'!W1248</f>
        <v>0</v>
      </c>
      <c r="U3441" s="29">
        <f>'施設リストA-1（直営）'!X1248</f>
        <v>0</v>
      </c>
      <c r="V3441" s="30">
        <f>IF(U3441="新設",VLOOKUP('施設リストA-1（直営）'!Y1248,'（新設）照明器具'!$B$5:$C$1990,2,FALSE),IF('部屋別効果（直）'!U3441="撤去",VLOOKUP('施設リストA-1（直営）'!Y1248,'（既設）調査結果'!$B$5:$C$1998,2,FALSE),0))</f>
        <v>0</v>
      </c>
      <c r="W3441" s="29">
        <f>'施設リストA-1（直営）'!AA1248</f>
        <v>0</v>
      </c>
      <c r="X3441" s="29">
        <f>'施設リストA-1（直営）'!AB1248</f>
        <v>0</v>
      </c>
      <c r="Y3441" s="30">
        <f>IF(X3441="新設",VLOOKUP('施設リストA-1（直営）'!AC1248,'（新設）照明器具'!$B$5:$C$1990,2,FALSE),IF('部屋別効果（直）'!X3441="撤去",VLOOKUP('施設リストA-1（直営）'!AC1248,'（既設）調査結果'!$B$5:$C$1998,2,FALSE),0))</f>
        <v>0</v>
      </c>
      <c r="Z3441" s="29">
        <f>'施設リストA-1（直営）'!AE1248</f>
        <v>0</v>
      </c>
      <c r="AA3441" s="29">
        <f>'施設リストA-1（直営）'!AF1248</f>
        <v>0</v>
      </c>
      <c r="AB3441" s="30">
        <f>IF(AA3441="新設",VLOOKUP('施設リストA-1（直営）'!AG1248,'（新設）照明器具'!$B$5:$C$1990,2,FALSE),IF('部屋別効果（直）'!AA3441="撤去",VLOOKUP('施設リストA-1（直営）'!AG1248,'（既設）調査結果'!$B$5:$C$1998,2,FALSE),0))</f>
        <v>0</v>
      </c>
      <c r="AC3441" s="29">
        <f>'施設リストA-1（直営）'!AI1248</f>
        <v>0</v>
      </c>
      <c r="AD3441" s="29">
        <f>'施設リストA-1（直営）'!AJ1248</f>
        <v>0</v>
      </c>
      <c r="AE3441" s="30">
        <f>IF(AD3441="新設",VLOOKUP('施設リストA-1（直営）'!AK1248,'（新設）照明器具'!$B$5:$C$1990,2,FALSE),IF('部屋別効果（直）'!AD3441="撤去",VLOOKUP('施設リストA-1（直営）'!AK1248,'（既設）調査結果'!$B$5:$C$1998,2,FALSE),0))</f>
        <v>0</v>
      </c>
      <c r="AF3441" s="29">
        <f>'施設リストA-1（直営）'!AM1248</f>
        <v>0</v>
      </c>
      <c r="AG3441" s="29">
        <f>'施設リストA-1（直営）'!AN1248</f>
        <v>0</v>
      </c>
      <c r="AH3441" s="30">
        <f>IF(AG3441="新設",VLOOKUP('施設リストA-1（直営）'!AO1248,'（新設）照明器具'!$B$5:$C$1990,2,FALSE),IF('部屋別効果（直）'!AG3441="撤去",VLOOKUP('施設リストA-1（直営）'!AO1248,'（既設）調査結果'!$B$5:$C$1998,2,FALSE),0))</f>
        <v>0</v>
      </c>
      <c r="AI3441" s="29">
        <f>'施設リストA-1（直営）'!AQ1248</f>
        <v>0</v>
      </c>
      <c r="AJ3441" s="29">
        <f>'施設リストA-1（直営）'!AR1248</f>
        <v>0</v>
      </c>
      <c r="AK3441" s="30">
        <f>IF(AJ3441="新設",VLOOKUP('施設リストA-1（直営）'!AS1248,'（新設）照明器具'!$B$5:$C$1990,2,FALSE),IF('部屋別効果（直）'!AJ3441="撤去",VLOOKUP('施設リストA-1（直営）'!AS1248,'（既設）調査結果'!$B$5:$C$1998,2,FALSE),0))</f>
        <v>0</v>
      </c>
      <c r="AL3441" s="29">
        <f>'施設リストA-1（直営）'!AU1248</f>
        <v>0</v>
      </c>
    </row>
    <row r="3442" spans="1:38" customFormat="1">
      <c r="A3442" s="17">
        <f>'施設リストA-1（直営）'!A1293</f>
        <v>0</v>
      </c>
      <c r="B3442" s="16" t="str">
        <f>'施設リストA-1（直営）'!B1249</f>
        <v>紫野高</v>
      </c>
      <c r="C3442" s="14">
        <f>'施設リストA-1（直営）'!C1249</f>
        <v>1</v>
      </c>
      <c r="D3442" s="94" t="str">
        <f>'施設リストA-1（直営）'!D1249</f>
        <v>家庭科準備室</v>
      </c>
      <c r="E3442" s="20">
        <f>'施設リストA-1（直営）'!E1249</f>
        <v>210</v>
      </c>
      <c r="F3442" s="20">
        <f>'施設リストA-1（直営）'!F1249</f>
        <v>4</v>
      </c>
      <c r="G3442" s="13">
        <f>'施設リストA-1（直営）'!G1249</f>
        <v>840</v>
      </c>
      <c r="H3442" s="28" t="e">
        <f t="shared" si="53"/>
        <v>#N/A</v>
      </c>
      <c r="I3442" s="29" t="str">
        <f>'施設リストA-1（直営）'!H1249</f>
        <v>新設</v>
      </c>
      <c r="J3442" s="30" t="e">
        <f>IF(I3442="新設",VLOOKUP('施設リストA-1（直営）'!I1249,'（新設）照明器具'!$B$5:$C$1990,2,FALSE),IF('部屋別効果（直）'!I3442="撤去",VLOOKUP('施設リストA-1（直営）'!I1249,'（既設）調査結果'!$B$5:$C$1998,2,FALSE),0))</f>
        <v>#N/A</v>
      </c>
      <c r="K3442" s="29">
        <f>'施設リストA-1（直営）'!K1249</f>
        <v>4</v>
      </c>
      <c r="L3442" s="29" t="str">
        <f>'施設リストA-1（直営）'!L1249</f>
        <v>撤去</v>
      </c>
      <c r="M3442" s="30">
        <f>IF(L3442="新設",VLOOKUP('施設リストA-1（直営）'!M1249,'（新設）照明器具'!$B$5:$C$1990,2,FALSE),IF('部屋別効果（直）'!L3442="撤去",VLOOKUP('施設リストA-1（直営）'!M1249,'（既設）調査結果'!$B$5:$C$1998,2,FALSE),0))</f>
        <v>86</v>
      </c>
      <c r="N3442" s="29">
        <f>'施設リストA-1（直営）'!O1249</f>
        <v>4</v>
      </c>
      <c r="O3442" s="29">
        <f>'施設リストA-1（直営）'!P1249</f>
        <v>0</v>
      </c>
      <c r="P3442" s="30">
        <f>IF(O3442="新設",VLOOKUP('施設リストA-1（直営）'!Q1249,'（新設）照明器具'!$B$5:$C$1990,2,FALSE),IF('部屋別効果（直）'!O3442="撤去",VLOOKUP('施設リストA-1（直営）'!Q1249,'（既設）調査結果'!$B$5:$C$1998,2,FALSE),0))</f>
        <v>0</v>
      </c>
      <c r="Q3442" s="29">
        <f>'施設リストA-1（直営）'!S1249</f>
        <v>0</v>
      </c>
      <c r="R3442" s="29">
        <f>'施設リストA-1（直営）'!T1249</f>
        <v>0</v>
      </c>
      <c r="S3442" s="30">
        <f>IF(R3442="新設",VLOOKUP('施設リストA-1（直営）'!U1249,'（新設）照明器具'!$B$5:$C$1990,2,FALSE),IF('部屋別効果（直）'!R3442="撤去",VLOOKUP('施設リストA-1（直営）'!U1249,'（既設）調査結果'!$B$5:$C$1998,2,FALSE),0))</f>
        <v>0</v>
      </c>
      <c r="T3442" s="29">
        <f>'施設リストA-1（直営）'!W1249</f>
        <v>0</v>
      </c>
      <c r="U3442" s="29">
        <f>'施設リストA-1（直営）'!X1249</f>
        <v>0</v>
      </c>
      <c r="V3442" s="30">
        <f>IF(U3442="新設",VLOOKUP('施設リストA-1（直営）'!Y1249,'（新設）照明器具'!$B$5:$C$1990,2,FALSE),IF('部屋別効果（直）'!U3442="撤去",VLOOKUP('施設リストA-1（直営）'!Y1249,'（既設）調査結果'!$B$5:$C$1998,2,FALSE),0))</f>
        <v>0</v>
      </c>
      <c r="W3442" s="29">
        <f>'施設リストA-1（直営）'!AA1249</f>
        <v>0</v>
      </c>
      <c r="X3442" s="29">
        <f>'施設リストA-1（直営）'!AB1249</f>
        <v>0</v>
      </c>
      <c r="Y3442" s="30">
        <f>IF(X3442="新設",VLOOKUP('施設リストA-1（直営）'!AC1249,'（新設）照明器具'!$B$5:$C$1990,2,FALSE),IF('部屋別効果（直）'!X3442="撤去",VLOOKUP('施設リストA-1（直営）'!AC1249,'（既設）調査結果'!$B$5:$C$1998,2,FALSE),0))</f>
        <v>0</v>
      </c>
      <c r="Z3442" s="29">
        <f>'施設リストA-1（直営）'!AE1249</f>
        <v>0</v>
      </c>
      <c r="AA3442" s="29">
        <f>'施設リストA-1（直営）'!AF1249</f>
        <v>0</v>
      </c>
      <c r="AB3442" s="30">
        <f>IF(AA3442="新設",VLOOKUP('施設リストA-1（直営）'!AG1249,'（新設）照明器具'!$B$5:$C$1990,2,FALSE),IF('部屋別効果（直）'!AA3442="撤去",VLOOKUP('施設リストA-1（直営）'!AG1249,'（既設）調査結果'!$B$5:$C$1998,2,FALSE),0))</f>
        <v>0</v>
      </c>
      <c r="AC3442" s="29">
        <f>'施設リストA-1（直営）'!AI1249</f>
        <v>0</v>
      </c>
      <c r="AD3442" s="29">
        <f>'施設リストA-1（直営）'!AJ1249</f>
        <v>0</v>
      </c>
      <c r="AE3442" s="30">
        <f>IF(AD3442="新設",VLOOKUP('施設リストA-1（直営）'!AK1249,'（新設）照明器具'!$B$5:$C$1990,2,FALSE),IF('部屋別効果（直）'!AD3442="撤去",VLOOKUP('施設リストA-1（直営）'!AK1249,'（既設）調査結果'!$B$5:$C$1998,2,FALSE),0))</f>
        <v>0</v>
      </c>
      <c r="AF3442" s="29">
        <f>'施設リストA-1（直営）'!AM1249</f>
        <v>0</v>
      </c>
      <c r="AG3442" s="29">
        <f>'施設リストA-1（直営）'!AN1249</f>
        <v>0</v>
      </c>
      <c r="AH3442" s="30">
        <f>IF(AG3442="新設",VLOOKUP('施設リストA-1（直営）'!AO1249,'（新設）照明器具'!$B$5:$C$1990,2,FALSE),IF('部屋別効果（直）'!AG3442="撤去",VLOOKUP('施設リストA-1（直営）'!AO1249,'（既設）調査結果'!$B$5:$C$1998,2,FALSE),0))</f>
        <v>0</v>
      </c>
      <c r="AI3442" s="29">
        <f>'施設リストA-1（直営）'!AQ1249</f>
        <v>0</v>
      </c>
      <c r="AJ3442" s="29">
        <f>'施設リストA-1（直営）'!AR1249</f>
        <v>0</v>
      </c>
      <c r="AK3442" s="30">
        <f>IF(AJ3442="新設",VLOOKUP('施設リストA-1（直営）'!AS1249,'（新設）照明器具'!$B$5:$C$1990,2,FALSE),IF('部屋別効果（直）'!AJ3442="撤去",VLOOKUP('施設リストA-1（直営）'!AS1249,'（既設）調査結果'!$B$5:$C$1998,2,FALSE),0))</f>
        <v>0</v>
      </c>
      <c r="AL3442" s="29">
        <f>'施設リストA-1（直営）'!AU1249</f>
        <v>0</v>
      </c>
    </row>
    <row r="3443" spans="1:38" customFormat="1">
      <c r="A3443" s="17">
        <f>'施設リストA-1（直営）'!A1294</f>
        <v>0</v>
      </c>
      <c r="B3443" s="16" t="str">
        <f>'施設リストA-1（直営）'!B1250</f>
        <v>紫野高</v>
      </c>
      <c r="C3443" s="14">
        <f>'施設リストA-1（直営）'!C1250</f>
        <v>1</v>
      </c>
      <c r="D3443" s="94" t="str">
        <f>'施設リストA-1（直営）'!D1250</f>
        <v>食物実習室</v>
      </c>
      <c r="E3443" s="20">
        <f>'施設リストA-1（直営）'!E1250</f>
        <v>210</v>
      </c>
      <c r="F3443" s="20">
        <f>'施設リストA-1（直営）'!F1250</f>
        <v>6</v>
      </c>
      <c r="G3443" s="13">
        <f>'施設リストA-1（直営）'!G1250</f>
        <v>1260</v>
      </c>
      <c r="H3443" s="28" t="e">
        <f t="shared" si="53"/>
        <v>#N/A</v>
      </c>
      <c r="I3443" s="29" t="str">
        <f>'施設リストA-1（直営）'!H1250</f>
        <v>新設</v>
      </c>
      <c r="J3443" s="30" t="e">
        <f>IF(I3443="新設",VLOOKUP('施設リストA-1（直営）'!I1250,'（新設）照明器具'!$B$5:$C$1990,2,FALSE),IF('部屋別効果（直）'!I3443="撤去",VLOOKUP('施設リストA-1（直営）'!I1250,'（既設）調査結果'!$B$5:$C$1998,2,FALSE),0))</f>
        <v>#N/A</v>
      </c>
      <c r="K3443" s="29">
        <f>'施設リストA-1（直営）'!K1250</f>
        <v>18</v>
      </c>
      <c r="L3443" s="29" t="str">
        <f>'施設リストA-1（直営）'!L1250</f>
        <v>撤去</v>
      </c>
      <c r="M3443" s="30">
        <f>IF(L3443="新設",VLOOKUP('施設リストA-1（直営）'!M1250,'（新設）照明器具'!$B$5:$C$1990,2,FALSE),IF('部屋別効果（直）'!L3443="撤去",VLOOKUP('施設リストA-1（直営）'!M1250,'（既設）調査結果'!$B$5:$C$1998,2,FALSE),0))</f>
        <v>86</v>
      </c>
      <c r="N3443" s="29">
        <f>'施設リストA-1（直営）'!O1250</f>
        <v>18</v>
      </c>
      <c r="O3443" s="29">
        <f>'施設リストA-1（直営）'!P1250</f>
        <v>0</v>
      </c>
      <c r="P3443" s="30">
        <f>IF(O3443="新設",VLOOKUP('施設リストA-1（直営）'!Q1250,'（新設）照明器具'!$B$5:$C$1990,2,FALSE),IF('部屋別効果（直）'!O3443="撤去",VLOOKUP('施設リストA-1（直営）'!Q1250,'（既設）調査結果'!$B$5:$C$1998,2,FALSE),0))</f>
        <v>0</v>
      </c>
      <c r="Q3443" s="29">
        <f>'施設リストA-1（直営）'!S1250</f>
        <v>0</v>
      </c>
      <c r="R3443" s="29">
        <f>'施設リストA-1（直営）'!T1250</f>
        <v>0</v>
      </c>
      <c r="S3443" s="30">
        <f>IF(R3443="新設",VLOOKUP('施設リストA-1（直営）'!U1250,'（新設）照明器具'!$B$5:$C$1990,2,FALSE),IF('部屋別効果（直）'!R3443="撤去",VLOOKUP('施設リストA-1（直営）'!U1250,'（既設）調査結果'!$B$5:$C$1998,2,FALSE),0))</f>
        <v>0</v>
      </c>
      <c r="T3443" s="29">
        <f>'施設リストA-1（直営）'!W1250</f>
        <v>0</v>
      </c>
      <c r="U3443" s="29">
        <f>'施設リストA-1（直営）'!X1250</f>
        <v>0</v>
      </c>
      <c r="V3443" s="30">
        <f>IF(U3443="新設",VLOOKUP('施設リストA-1（直営）'!Y1250,'（新設）照明器具'!$B$5:$C$1990,2,FALSE),IF('部屋別効果（直）'!U3443="撤去",VLOOKUP('施設リストA-1（直営）'!Y1250,'（既設）調査結果'!$B$5:$C$1998,2,FALSE),0))</f>
        <v>0</v>
      </c>
      <c r="W3443" s="29">
        <f>'施設リストA-1（直営）'!AA1250</f>
        <v>0</v>
      </c>
      <c r="X3443" s="29">
        <f>'施設リストA-1（直営）'!AB1250</f>
        <v>0</v>
      </c>
      <c r="Y3443" s="30">
        <f>IF(X3443="新設",VLOOKUP('施設リストA-1（直営）'!AC1250,'（新設）照明器具'!$B$5:$C$1990,2,FALSE),IF('部屋別効果（直）'!X3443="撤去",VLOOKUP('施設リストA-1（直営）'!AC1250,'（既設）調査結果'!$B$5:$C$1998,2,FALSE),0))</f>
        <v>0</v>
      </c>
      <c r="Z3443" s="29">
        <f>'施設リストA-1（直営）'!AE1250</f>
        <v>0</v>
      </c>
      <c r="AA3443" s="29">
        <f>'施設リストA-1（直営）'!AF1250</f>
        <v>0</v>
      </c>
      <c r="AB3443" s="30">
        <f>IF(AA3443="新設",VLOOKUP('施設リストA-1（直営）'!AG1250,'（新設）照明器具'!$B$5:$C$1990,2,FALSE),IF('部屋別効果（直）'!AA3443="撤去",VLOOKUP('施設リストA-1（直営）'!AG1250,'（既設）調査結果'!$B$5:$C$1998,2,FALSE),0))</f>
        <v>0</v>
      </c>
      <c r="AC3443" s="29">
        <f>'施設リストA-1（直営）'!AI1250</f>
        <v>0</v>
      </c>
      <c r="AD3443" s="29">
        <f>'施設リストA-1（直営）'!AJ1250</f>
        <v>0</v>
      </c>
      <c r="AE3443" s="30">
        <f>IF(AD3443="新設",VLOOKUP('施設リストA-1（直営）'!AK1250,'（新設）照明器具'!$B$5:$C$1990,2,FALSE),IF('部屋別効果（直）'!AD3443="撤去",VLOOKUP('施設リストA-1（直営）'!AK1250,'（既設）調査結果'!$B$5:$C$1998,2,FALSE),0))</f>
        <v>0</v>
      </c>
      <c r="AF3443" s="29">
        <f>'施設リストA-1（直営）'!AM1250</f>
        <v>0</v>
      </c>
      <c r="AG3443" s="29">
        <f>'施設リストA-1（直営）'!AN1250</f>
        <v>0</v>
      </c>
      <c r="AH3443" s="30">
        <f>IF(AG3443="新設",VLOOKUP('施設リストA-1（直営）'!AO1250,'（新設）照明器具'!$B$5:$C$1990,2,FALSE),IF('部屋別効果（直）'!AG3443="撤去",VLOOKUP('施設リストA-1（直営）'!AO1250,'（既設）調査結果'!$B$5:$C$1998,2,FALSE),0))</f>
        <v>0</v>
      </c>
      <c r="AI3443" s="29">
        <f>'施設リストA-1（直営）'!AQ1250</f>
        <v>0</v>
      </c>
      <c r="AJ3443" s="29">
        <f>'施設リストA-1（直営）'!AR1250</f>
        <v>0</v>
      </c>
      <c r="AK3443" s="30">
        <f>IF(AJ3443="新設",VLOOKUP('施設リストA-1（直営）'!AS1250,'（新設）照明器具'!$B$5:$C$1990,2,FALSE),IF('部屋別効果（直）'!AJ3443="撤去",VLOOKUP('施設リストA-1（直営）'!AS1250,'（既設）調査結果'!$B$5:$C$1998,2,FALSE),0))</f>
        <v>0</v>
      </c>
      <c r="AL3443" s="29">
        <f>'施設リストA-1（直営）'!AU1250</f>
        <v>0</v>
      </c>
    </row>
    <row r="3444" spans="1:38" customFormat="1">
      <c r="A3444" s="17">
        <f>'施設リストA-1（直営）'!A1295</f>
        <v>0</v>
      </c>
      <c r="B3444" s="16" t="str">
        <f>'施設リストA-1（直営）'!B1251</f>
        <v>紫野高</v>
      </c>
      <c r="C3444" s="14">
        <f>'施設リストA-1（直営）'!C1251</f>
        <v>1</v>
      </c>
      <c r="D3444" s="94" t="str">
        <f>'施設リストA-1（直営）'!D1251</f>
        <v>食物試食室</v>
      </c>
      <c r="E3444" s="20">
        <f>'施設リストA-1（直営）'!E1251</f>
        <v>210</v>
      </c>
      <c r="F3444" s="20">
        <f>'施設リストA-1（直営）'!F1251</f>
        <v>6</v>
      </c>
      <c r="G3444" s="13">
        <f>'施設リストA-1（直営）'!G1251</f>
        <v>1260</v>
      </c>
      <c r="H3444" s="28" t="e">
        <f t="shared" si="53"/>
        <v>#N/A</v>
      </c>
      <c r="I3444" s="29" t="str">
        <f>'施設リストA-1（直営）'!H1251</f>
        <v>新設</v>
      </c>
      <c r="J3444" s="30" t="e">
        <f>IF(I3444="新設",VLOOKUP('施設リストA-1（直営）'!I1251,'（新設）照明器具'!$B$5:$C$1990,2,FALSE),IF('部屋別効果（直）'!I3444="撤去",VLOOKUP('施設リストA-1（直営）'!I1251,'（既設）調査結果'!$B$5:$C$1998,2,FALSE),0))</f>
        <v>#N/A</v>
      </c>
      <c r="K3444" s="29">
        <f>'施設リストA-1（直営）'!K1251</f>
        <v>4</v>
      </c>
      <c r="L3444" s="29" t="str">
        <f>'施設リストA-1（直営）'!L1251</f>
        <v>撤去</v>
      </c>
      <c r="M3444" s="30">
        <f>IF(L3444="新設",VLOOKUP('施設リストA-1（直営）'!M1251,'（新設）照明器具'!$B$5:$C$1990,2,FALSE),IF('部屋別効果（直）'!L3444="撤去",VLOOKUP('施設リストA-1（直営）'!M1251,'（既設）調査結果'!$B$5:$C$1998,2,FALSE),0))</f>
        <v>86</v>
      </c>
      <c r="N3444" s="29">
        <f>'施設リストA-1（直営）'!O1251</f>
        <v>4</v>
      </c>
      <c r="O3444" s="29">
        <f>'施設リストA-1（直営）'!P1251</f>
        <v>0</v>
      </c>
      <c r="P3444" s="30">
        <f>IF(O3444="新設",VLOOKUP('施設リストA-1（直営）'!Q1251,'（新設）照明器具'!$B$5:$C$1990,2,FALSE),IF('部屋別効果（直）'!O3444="撤去",VLOOKUP('施設リストA-1（直営）'!Q1251,'（既設）調査結果'!$B$5:$C$1998,2,FALSE),0))</f>
        <v>0</v>
      </c>
      <c r="Q3444" s="29">
        <f>'施設リストA-1（直営）'!S1251</f>
        <v>0</v>
      </c>
      <c r="R3444" s="29">
        <f>'施設リストA-1（直営）'!T1251</f>
        <v>0</v>
      </c>
      <c r="S3444" s="30">
        <f>IF(R3444="新設",VLOOKUP('施設リストA-1（直営）'!U1251,'（新設）照明器具'!$B$5:$C$1990,2,FALSE),IF('部屋別効果（直）'!R3444="撤去",VLOOKUP('施設リストA-1（直営）'!U1251,'（既設）調査結果'!$B$5:$C$1998,2,FALSE),0))</f>
        <v>0</v>
      </c>
      <c r="T3444" s="29">
        <f>'施設リストA-1（直営）'!W1251</f>
        <v>0</v>
      </c>
      <c r="U3444" s="29">
        <f>'施設リストA-1（直営）'!X1251</f>
        <v>0</v>
      </c>
      <c r="V3444" s="30">
        <f>IF(U3444="新設",VLOOKUP('施設リストA-1（直営）'!Y1251,'（新設）照明器具'!$B$5:$C$1990,2,FALSE),IF('部屋別効果（直）'!U3444="撤去",VLOOKUP('施設リストA-1（直営）'!Y1251,'（既設）調査結果'!$B$5:$C$1998,2,FALSE),0))</f>
        <v>0</v>
      </c>
      <c r="W3444" s="29">
        <f>'施設リストA-1（直営）'!AA1251</f>
        <v>0</v>
      </c>
      <c r="X3444" s="29">
        <f>'施設リストA-1（直営）'!AB1251</f>
        <v>0</v>
      </c>
      <c r="Y3444" s="30">
        <f>IF(X3444="新設",VLOOKUP('施設リストA-1（直営）'!AC1251,'（新設）照明器具'!$B$5:$C$1990,2,FALSE),IF('部屋別効果（直）'!X3444="撤去",VLOOKUP('施設リストA-1（直営）'!AC1251,'（既設）調査結果'!$B$5:$C$1998,2,FALSE),0))</f>
        <v>0</v>
      </c>
      <c r="Z3444" s="29">
        <f>'施設リストA-1（直営）'!AE1251</f>
        <v>0</v>
      </c>
      <c r="AA3444" s="29">
        <f>'施設リストA-1（直営）'!AF1251</f>
        <v>0</v>
      </c>
      <c r="AB3444" s="30">
        <f>IF(AA3444="新設",VLOOKUP('施設リストA-1（直営）'!AG1251,'（新設）照明器具'!$B$5:$C$1990,2,FALSE),IF('部屋別効果（直）'!AA3444="撤去",VLOOKUP('施設リストA-1（直営）'!AG1251,'（既設）調査結果'!$B$5:$C$1998,2,FALSE),0))</f>
        <v>0</v>
      </c>
      <c r="AC3444" s="29">
        <f>'施設リストA-1（直営）'!AI1251</f>
        <v>0</v>
      </c>
      <c r="AD3444" s="29">
        <f>'施設リストA-1（直営）'!AJ1251</f>
        <v>0</v>
      </c>
      <c r="AE3444" s="30">
        <f>IF(AD3444="新設",VLOOKUP('施設リストA-1（直営）'!AK1251,'（新設）照明器具'!$B$5:$C$1990,2,FALSE),IF('部屋別効果（直）'!AD3444="撤去",VLOOKUP('施設リストA-1（直営）'!AK1251,'（既設）調査結果'!$B$5:$C$1998,2,FALSE),0))</f>
        <v>0</v>
      </c>
      <c r="AF3444" s="29">
        <f>'施設リストA-1（直営）'!AM1251</f>
        <v>0</v>
      </c>
      <c r="AG3444" s="29">
        <f>'施設リストA-1（直営）'!AN1251</f>
        <v>0</v>
      </c>
      <c r="AH3444" s="30">
        <f>IF(AG3444="新設",VLOOKUP('施設リストA-1（直営）'!AO1251,'（新設）照明器具'!$B$5:$C$1990,2,FALSE),IF('部屋別効果（直）'!AG3444="撤去",VLOOKUP('施設リストA-1（直営）'!AO1251,'（既設）調査結果'!$B$5:$C$1998,2,FALSE),0))</f>
        <v>0</v>
      </c>
      <c r="AI3444" s="29">
        <f>'施設リストA-1（直営）'!AQ1251</f>
        <v>0</v>
      </c>
      <c r="AJ3444" s="29">
        <f>'施設リストA-1（直営）'!AR1251</f>
        <v>0</v>
      </c>
      <c r="AK3444" s="30">
        <f>IF(AJ3444="新設",VLOOKUP('施設リストA-1（直営）'!AS1251,'（新設）照明器具'!$B$5:$C$1990,2,FALSE),IF('部屋別効果（直）'!AJ3444="撤去",VLOOKUP('施設リストA-1（直営）'!AS1251,'（既設）調査結果'!$B$5:$C$1998,2,FALSE),0))</f>
        <v>0</v>
      </c>
      <c r="AL3444" s="29">
        <f>'施設リストA-1（直営）'!AU1251</f>
        <v>0</v>
      </c>
    </row>
    <row r="3445" spans="1:38" customFormat="1">
      <c r="A3445" s="17">
        <f>'施設リストA-1（直営）'!A1296</f>
        <v>0</v>
      </c>
      <c r="B3445" s="16" t="str">
        <f>'施設リストA-1（直営）'!B1252</f>
        <v>紫野高</v>
      </c>
      <c r="C3445" s="14">
        <f>'施設リストA-1（直営）'!C1252</f>
        <v>2</v>
      </c>
      <c r="D3445" s="94" t="str">
        <f>'施設リストA-1（直営）'!D1252</f>
        <v>メディアルーム</v>
      </c>
      <c r="E3445" s="20">
        <f>'施設リストA-1（直営）'!E1252</f>
        <v>210</v>
      </c>
      <c r="F3445" s="20">
        <f>'施設リストA-1（直営）'!F1252</f>
        <v>6</v>
      </c>
      <c r="G3445" s="13">
        <f>'施設リストA-1（直営）'!G1252</f>
        <v>1260</v>
      </c>
      <c r="H3445" s="28" t="e">
        <f t="shared" si="53"/>
        <v>#N/A</v>
      </c>
      <c r="I3445" s="29" t="str">
        <f>'施設リストA-1（直営）'!H1252</f>
        <v>新設</v>
      </c>
      <c r="J3445" s="30" t="e">
        <f>IF(I3445="新設",VLOOKUP('施設リストA-1（直営）'!I1252,'（新設）照明器具'!$B$5:$C$1990,2,FALSE),IF('部屋別効果（直）'!I3445="撤去",VLOOKUP('施設リストA-1（直営）'!I1252,'（既設）調査結果'!$B$5:$C$1998,2,FALSE),0))</f>
        <v>#N/A</v>
      </c>
      <c r="K3445" s="29">
        <f>'施設リストA-1（直営）'!K1252</f>
        <v>18</v>
      </c>
      <c r="L3445" s="29" t="str">
        <f>'施設リストA-1（直営）'!L1252</f>
        <v>撤去</v>
      </c>
      <c r="M3445" s="30">
        <f>IF(L3445="新設",VLOOKUP('施設リストA-1（直営）'!M1252,'（新設）照明器具'!$B$5:$C$1990,2,FALSE),IF('部屋別効果（直）'!L3445="撤去",VLOOKUP('施設リストA-1（直営）'!M1252,'（既設）調査結果'!$B$5:$C$1998,2,FALSE),0))</f>
        <v>86</v>
      </c>
      <c r="N3445" s="29">
        <f>'施設リストA-1（直営）'!O1252</f>
        <v>18</v>
      </c>
      <c r="O3445" s="29" t="str">
        <f>'施設リストA-1（直営）'!P1252</f>
        <v>新設</v>
      </c>
      <c r="P3445" s="30" t="e">
        <f>IF(O3445="新設",VLOOKUP('施設リストA-1（直営）'!Q1252,'（新設）照明器具'!$B$5:$C$1990,2,FALSE),IF('部屋別効果（直）'!O3445="撤去",VLOOKUP('施設リストA-1（直営）'!Q1252,'（既設）調査結果'!$B$5:$C$1998,2,FALSE),0))</f>
        <v>#N/A</v>
      </c>
      <c r="Q3445" s="29">
        <f>'施設リストA-1（直営）'!S1252</f>
        <v>2</v>
      </c>
      <c r="R3445" s="29" t="str">
        <f>'施設リストA-1（直営）'!T1252</f>
        <v>撤去</v>
      </c>
      <c r="S3445" s="30">
        <f>IF(R3445="新設",VLOOKUP('施設リストA-1（直営）'!U1252,'（新設）照明器具'!$B$5:$C$1990,2,FALSE),IF('部屋別効果（直）'!R3445="撤去",VLOOKUP('施設リストA-1（直営）'!U1252,'（既設）調査結果'!$B$5:$C$1998,2,FALSE),0))</f>
        <v>45</v>
      </c>
      <c r="T3445" s="29">
        <f>'施設リストA-1（直営）'!W1252</f>
        <v>2</v>
      </c>
      <c r="U3445" s="29">
        <f>'施設リストA-1（直営）'!X1252</f>
        <v>0</v>
      </c>
      <c r="V3445" s="30">
        <f>IF(U3445="新設",VLOOKUP('施設リストA-1（直営）'!Y1252,'（新設）照明器具'!$B$5:$C$1990,2,FALSE),IF('部屋別効果（直）'!U3445="撤去",VLOOKUP('施設リストA-1（直営）'!Y1252,'（既設）調査結果'!$B$5:$C$1998,2,FALSE),0))</f>
        <v>0</v>
      </c>
      <c r="W3445" s="29">
        <f>'施設リストA-1（直営）'!AA1252</f>
        <v>0</v>
      </c>
      <c r="X3445" s="29">
        <f>'施設リストA-1（直営）'!AB1252</f>
        <v>0</v>
      </c>
      <c r="Y3445" s="30">
        <f>IF(X3445="新設",VLOOKUP('施設リストA-1（直営）'!AC1252,'（新設）照明器具'!$B$5:$C$1990,2,FALSE),IF('部屋別効果（直）'!X3445="撤去",VLOOKUP('施設リストA-1（直営）'!AC1252,'（既設）調査結果'!$B$5:$C$1998,2,FALSE),0))</f>
        <v>0</v>
      </c>
      <c r="Z3445" s="29">
        <f>'施設リストA-1（直営）'!AE1252</f>
        <v>0</v>
      </c>
      <c r="AA3445" s="29">
        <f>'施設リストA-1（直営）'!AF1252</f>
        <v>0</v>
      </c>
      <c r="AB3445" s="30">
        <f>IF(AA3445="新設",VLOOKUP('施設リストA-1（直営）'!AG1252,'（新設）照明器具'!$B$5:$C$1990,2,FALSE),IF('部屋別効果（直）'!AA3445="撤去",VLOOKUP('施設リストA-1（直営）'!AG1252,'（既設）調査結果'!$B$5:$C$1998,2,FALSE),0))</f>
        <v>0</v>
      </c>
      <c r="AC3445" s="29">
        <f>'施設リストA-1（直営）'!AI1252</f>
        <v>0</v>
      </c>
      <c r="AD3445" s="29">
        <f>'施設リストA-1（直営）'!AJ1252</f>
        <v>0</v>
      </c>
      <c r="AE3445" s="30">
        <f>IF(AD3445="新設",VLOOKUP('施設リストA-1（直営）'!AK1252,'（新設）照明器具'!$B$5:$C$1990,2,FALSE),IF('部屋別効果（直）'!AD3445="撤去",VLOOKUP('施設リストA-1（直営）'!AK1252,'（既設）調査結果'!$B$5:$C$1998,2,FALSE),0))</f>
        <v>0</v>
      </c>
      <c r="AF3445" s="29">
        <f>'施設リストA-1（直営）'!AM1252</f>
        <v>0</v>
      </c>
      <c r="AG3445" s="29">
        <f>'施設リストA-1（直営）'!AN1252</f>
        <v>0</v>
      </c>
      <c r="AH3445" s="30">
        <f>IF(AG3445="新設",VLOOKUP('施設リストA-1（直営）'!AO1252,'（新設）照明器具'!$B$5:$C$1990,2,FALSE),IF('部屋別効果（直）'!AG3445="撤去",VLOOKUP('施設リストA-1（直営）'!AO1252,'（既設）調査結果'!$B$5:$C$1998,2,FALSE),0))</f>
        <v>0</v>
      </c>
      <c r="AI3445" s="29">
        <f>'施設リストA-1（直営）'!AQ1252</f>
        <v>0</v>
      </c>
      <c r="AJ3445" s="29">
        <f>'施設リストA-1（直営）'!AR1252</f>
        <v>0</v>
      </c>
      <c r="AK3445" s="30">
        <f>IF(AJ3445="新設",VLOOKUP('施設リストA-1（直営）'!AS1252,'（新設）照明器具'!$B$5:$C$1990,2,FALSE),IF('部屋別効果（直）'!AJ3445="撤去",VLOOKUP('施設リストA-1（直営）'!AS1252,'（既設）調査結果'!$B$5:$C$1998,2,FALSE),0))</f>
        <v>0</v>
      </c>
      <c r="AL3445" s="29">
        <f>'施設リストA-1（直営）'!AU1252</f>
        <v>0</v>
      </c>
    </row>
    <row r="3446" spans="1:38" customFormat="1">
      <c r="A3446" s="17">
        <f>'施設リストA-1（直営）'!A1297</f>
        <v>0</v>
      </c>
      <c r="B3446" s="16" t="str">
        <f>'施設リストA-1（直営）'!B1253</f>
        <v>紫野高</v>
      </c>
      <c r="C3446" s="14">
        <f>'施設リストA-1（直営）'!C1253</f>
        <v>2</v>
      </c>
      <c r="D3446" s="94" t="str">
        <f>'施設リストA-1（直営）'!D1253</f>
        <v>進路部職員室</v>
      </c>
      <c r="E3446" s="20">
        <f>'施設リストA-1（直営）'!E1253</f>
        <v>250</v>
      </c>
      <c r="F3446" s="20">
        <f>'施設リストA-1（直営）'!F1253</f>
        <v>12</v>
      </c>
      <c r="G3446" s="13">
        <f>'施設リストA-1（直営）'!G1253</f>
        <v>3000</v>
      </c>
      <c r="H3446" s="28" t="e">
        <f t="shared" si="53"/>
        <v>#N/A</v>
      </c>
      <c r="I3446" s="29" t="str">
        <f>'施設リストA-1（直営）'!H1253</f>
        <v>新設</v>
      </c>
      <c r="J3446" s="30" t="e">
        <f>IF(I3446="新設",VLOOKUP('施設リストA-1（直営）'!I1253,'（新設）照明器具'!$B$5:$C$1990,2,FALSE),IF('部屋別効果（直）'!I3446="撤去",VLOOKUP('施設リストA-1（直営）'!I1253,'（既設）調査結果'!$B$5:$C$1998,2,FALSE),0))</f>
        <v>#N/A</v>
      </c>
      <c r="K3446" s="29">
        <f>'施設リストA-1（直営）'!K1253</f>
        <v>12</v>
      </c>
      <c r="L3446" s="29" t="str">
        <f>'施設リストA-1（直営）'!L1253</f>
        <v>撤去</v>
      </c>
      <c r="M3446" s="30">
        <f>IF(L3446="新設",VLOOKUP('施設リストA-1（直営）'!M1253,'（新設）照明器具'!$B$5:$C$1990,2,FALSE),IF('部屋別効果（直）'!L3446="撤去",VLOOKUP('施設リストA-1（直営）'!M1253,'（既設）調査結果'!$B$5:$C$1998,2,FALSE),0))</f>
        <v>86</v>
      </c>
      <c r="N3446" s="29">
        <f>'施設リストA-1（直営）'!O1253</f>
        <v>12</v>
      </c>
      <c r="O3446" s="29">
        <f>'施設リストA-1（直営）'!P1253</f>
        <v>0</v>
      </c>
      <c r="P3446" s="30">
        <f>IF(O3446="新設",VLOOKUP('施設リストA-1（直営）'!Q1253,'（新設）照明器具'!$B$5:$C$1990,2,FALSE),IF('部屋別効果（直）'!O3446="撤去",VLOOKUP('施設リストA-1（直営）'!Q1253,'（既設）調査結果'!$B$5:$C$1998,2,FALSE),0))</f>
        <v>0</v>
      </c>
      <c r="Q3446" s="29">
        <f>'施設リストA-1（直営）'!S1253</f>
        <v>0</v>
      </c>
      <c r="R3446" s="29">
        <f>'施設リストA-1（直営）'!T1253</f>
        <v>0</v>
      </c>
      <c r="S3446" s="30">
        <f>IF(R3446="新設",VLOOKUP('施設リストA-1（直営）'!U1253,'（新設）照明器具'!$B$5:$C$1990,2,FALSE),IF('部屋別効果（直）'!R3446="撤去",VLOOKUP('施設リストA-1（直営）'!U1253,'（既設）調査結果'!$B$5:$C$1998,2,FALSE),0))</f>
        <v>0</v>
      </c>
      <c r="T3446" s="29">
        <f>'施設リストA-1（直営）'!W1253</f>
        <v>0</v>
      </c>
      <c r="U3446" s="29">
        <f>'施設リストA-1（直営）'!X1253</f>
        <v>0</v>
      </c>
      <c r="V3446" s="30">
        <f>IF(U3446="新設",VLOOKUP('施設リストA-1（直営）'!Y1253,'（新設）照明器具'!$B$5:$C$1990,2,FALSE),IF('部屋別効果（直）'!U3446="撤去",VLOOKUP('施設リストA-1（直営）'!Y1253,'（既設）調査結果'!$B$5:$C$1998,2,FALSE),0))</f>
        <v>0</v>
      </c>
      <c r="W3446" s="29">
        <f>'施設リストA-1（直営）'!AA1253</f>
        <v>0</v>
      </c>
      <c r="X3446" s="29">
        <f>'施設リストA-1（直営）'!AB1253</f>
        <v>0</v>
      </c>
      <c r="Y3446" s="30">
        <f>IF(X3446="新設",VLOOKUP('施設リストA-1（直営）'!AC1253,'（新設）照明器具'!$B$5:$C$1990,2,FALSE),IF('部屋別効果（直）'!X3446="撤去",VLOOKUP('施設リストA-1（直営）'!AC1253,'（既設）調査結果'!$B$5:$C$1998,2,FALSE),0))</f>
        <v>0</v>
      </c>
      <c r="Z3446" s="29">
        <f>'施設リストA-1（直営）'!AE1253</f>
        <v>0</v>
      </c>
      <c r="AA3446" s="29">
        <f>'施設リストA-1（直営）'!AF1253</f>
        <v>0</v>
      </c>
      <c r="AB3446" s="30">
        <f>IF(AA3446="新設",VLOOKUP('施設リストA-1（直営）'!AG1253,'（新設）照明器具'!$B$5:$C$1990,2,FALSE),IF('部屋別効果（直）'!AA3446="撤去",VLOOKUP('施設リストA-1（直営）'!AG1253,'（既設）調査結果'!$B$5:$C$1998,2,FALSE),0))</f>
        <v>0</v>
      </c>
      <c r="AC3446" s="29">
        <f>'施設リストA-1（直営）'!AI1253</f>
        <v>0</v>
      </c>
      <c r="AD3446" s="29">
        <f>'施設リストA-1（直営）'!AJ1253</f>
        <v>0</v>
      </c>
      <c r="AE3446" s="30">
        <f>IF(AD3446="新設",VLOOKUP('施設リストA-1（直営）'!AK1253,'（新設）照明器具'!$B$5:$C$1990,2,FALSE),IF('部屋別効果（直）'!AD3446="撤去",VLOOKUP('施設リストA-1（直営）'!AK1253,'（既設）調査結果'!$B$5:$C$1998,2,FALSE),0))</f>
        <v>0</v>
      </c>
      <c r="AF3446" s="29">
        <f>'施設リストA-1（直営）'!AM1253</f>
        <v>0</v>
      </c>
      <c r="AG3446" s="29">
        <f>'施設リストA-1（直営）'!AN1253</f>
        <v>0</v>
      </c>
      <c r="AH3446" s="30">
        <f>IF(AG3446="新設",VLOOKUP('施設リストA-1（直営）'!AO1253,'（新設）照明器具'!$B$5:$C$1990,2,FALSE),IF('部屋別効果（直）'!AG3446="撤去",VLOOKUP('施設リストA-1（直営）'!AO1253,'（既設）調査結果'!$B$5:$C$1998,2,FALSE),0))</f>
        <v>0</v>
      </c>
      <c r="AI3446" s="29">
        <f>'施設リストA-1（直営）'!AQ1253</f>
        <v>0</v>
      </c>
      <c r="AJ3446" s="29">
        <f>'施設リストA-1（直営）'!AR1253</f>
        <v>0</v>
      </c>
      <c r="AK3446" s="30">
        <f>IF(AJ3446="新設",VLOOKUP('施設リストA-1（直営）'!AS1253,'（新設）照明器具'!$B$5:$C$1990,2,FALSE),IF('部屋別効果（直）'!AJ3446="撤去",VLOOKUP('施設リストA-1（直営）'!AS1253,'（既設）調査結果'!$B$5:$C$1998,2,FALSE),0))</f>
        <v>0</v>
      </c>
      <c r="AL3446" s="29">
        <f>'施設リストA-1（直営）'!AU1253</f>
        <v>0</v>
      </c>
    </row>
    <row r="3447" spans="1:38" customFormat="1">
      <c r="A3447" s="17">
        <f>'施設リストA-1（直営）'!A1298</f>
        <v>0</v>
      </c>
      <c r="B3447" s="16" t="str">
        <f>'施設リストA-1（直営）'!B1254</f>
        <v>紫野高</v>
      </c>
      <c r="C3447" s="14">
        <f>'施設リストA-1（直営）'!C1254</f>
        <v>2</v>
      </c>
      <c r="D3447" s="94" t="str">
        <f>'施設リストA-1（直営）'!D1254</f>
        <v>3年生担任職員室</v>
      </c>
      <c r="E3447" s="20">
        <f>'施設リストA-1（直営）'!E1254</f>
        <v>250</v>
      </c>
      <c r="F3447" s="20">
        <f>'施設リストA-1（直営）'!F1254</f>
        <v>12</v>
      </c>
      <c r="G3447" s="13">
        <f>'施設リストA-1（直営）'!G1254</f>
        <v>3000</v>
      </c>
      <c r="H3447" s="28" t="e">
        <f t="shared" si="53"/>
        <v>#N/A</v>
      </c>
      <c r="I3447" s="29" t="str">
        <f>'施設リストA-1（直営）'!H1254</f>
        <v>新設</v>
      </c>
      <c r="J3447" s="30" t="e">
        <f>IF(I3447="新設",VLOOKUP('施設リストA-1（直営）'!I1254,'（新設）照明器具'!$B$5:$C$1990,2,FALSE),IF('部屋別効果（直）'!I3447="撤去",VLOOKUP('施設リストA-1（直営）'!I1254,'（既設）調査結果'!$B$5:$C$1998,2,FALSE),0))</f>
        <v>#N/A</v>
      </c>
      <c r="K3447" s="29">
        <f>'施設リストA-1（直営）'!K1254</f>
        <v>10</v>
      </c>
      <c r="L3447" s="29" t="str">
        <f>'施設リストA-1（直営）'!L1254</f>
        <v>撤去</v>
      </c>
      <c r="M3447" s="30">
        <f>IF(L3447="新設",VLOOKUP('施設リストA-1（直営）'!M1254,'（新設）照明器具'!$B$5:$C$1990,2,FALSE),IF('部屋別効果（直）'!L3447="撤去",VLOOKUP('施設リストA-1（直営）'!M1254,'（既設）調査結果'!$B$5:$C$1998,2,FALSE),0))</f>
        <v>86</v>
      </c>
      <c r="N3447" s="29">
        <f>'施設リストA-1（直営）'!O1254</f>
        <v>10</v>
      </c>
      <c r="O3447" s="29">
        <f>'施設リストA-1（直営）'!P1254</f>
        <v>0</v>
      </c>
      <c r="P3447" s="30">
        <f>IF(O3447="新設",VLOOKUP('施設リストA-1（直営）'!Q1254,'（新設）照明器具'!$B$5:$C$1990,2,FALSE),IF('部屋別効果（直）'!O3447="撤去",VLOOKUP('施設リストA-1（直営）'!Q1254,'（既設）調査結果'!$B$5:$C$1998,2,FALSE),0))</f>
        <v>0</v>
      </c>
      <c r="Q3447" s="29">
        <f>'施設リストA-1（直営）'!S1254</f>
        <v>0</v>
      </c>
      <c r="R3447" s="29">
        <f>'施設リストA-1（直営）'!T1254</f>
        <v>0</v>
      </c>
      <c r="S3447" s="30">
        <f>IF(R3447="新設",VLOOKUP('施設リストA-1（直営）'!U1254,'（新設）照明器具'!$B$5:$C$1990,2,FALSE),IF('部屋別効果（直）'!R3447="撤去",VLOOKUP('施設リストA-1（直営）'!U1254,'（既設）調査結果'!$B$5:$C$1998,2,FALSE),0))</f>
        <v>0</v>
      </c>
      <c r="T3447" s="29">
        <f>'施設リストA-1（直営）'!W1254</f>
        <v>0</v>
      </c>
      <c r="U3447" s="29">
        <f>'施設リストA-1（直営）'!X1254</f>
        <v>0</v>
      </c>
      <c r="V3447" s="30">
        <f>IF(U3447="新設",VLOOKUP('施設リストA-1（直営）'!Y1254,'（新設）照明器具'!$B$5:$C$1990,2,FALSE),IF('部屋別効果（直）'!U3447="撤去",VLOOKUP('施設リストA-1（直営）'!Y1254,'（既設）調査結果'!$B$5:$C$1998,2,FALSE),0))</f>
        <v>0</v>
      </c>
      <c r="W3447" s="29">
        <f>'施設リストA-1（直営）'!AA1254</f>
        <v>0</v>
      </c>
      <c r="X3447" s="29">
        <f>'施設リストA-1（直営）'!AB1254</f>
        <v>0</v>
      </c>
      <c r="Y3447" s="30">
        <f>IF(X3447="新設",VLOOKUP('施設リストA-1（直営）'!AC1254,'（新設）照明器具'!$B$5:$C$1990,2,FALSE),IF('部屋別効果（直）'!X3447="撤去",VLOOKUP('施設リストA-1（直営）'!AC1254,'（既設）調査結果'!$B$5:$C$1998,2,FALSE),0))</f>
        <v>0</v>
      </c>
      <c r="Z3447" s="29">
        <f>'施設リストA-1（直営）'!AE1254</f>
        <v>0</v>
      </c>
      <c r="AA3447" s="29">
        <f>'施設リストA-1（直営）'!AF1254</f>
        <v>0</v>
      </c>
      <c r="AB3447" s="30">
        <f>IF(AA3447="新設",VLOOKUP('施設リストA-1（直営）'!AG1254,'（新設）照明器具'!$B$5:$C$1990,2,FALSE),IF('部屋別効果（直）'!AA3447="撤去",VLOOKUP('施設リストA-1（直営）'!AG1254,'（既設）調査結果'!$B$5:$C$1998,2,FALSE),0))</f>
        <v>0</v>
      </c>
      <c r="AC3447" s="29">
        <f>'施設リストA-1（直営）'!AI1254</f>
        <v>0</v>
      </c>
      <c r="AD3447" s="29">
        <f>'施設リストA-1（直営）'!AJ1254</f>
        <v>0</v>
      </c>
      <c r="AE3447" s="30">
        <f>IF(AD3447="新設",VLOOKUP('施設リストA-1（直営）'!AK1254,'（新設）照明器具'!$B$5:$C$1990,2,FALSE),IF('部屋別効果（直）'!AD3447="撤去",VLOOKUP('施設リストA-1（直営）'!AK1254,'（既設）調査結果'!$B$5:$C$1998,2,FALSE),0))</f>
        <v>0</v>
      </c>
      <c r="AF3447" s="29">
        <f>'施設リストA-1（直営）'!AM1254</f>
        <v>0</v>
      </c>
      <c r="AG3447" s="29">
        <f>'施設リストA-1（直営）'!AN1254</f>
        <v>0</v>
      </c>
      <c r="AH3447" s="30">
        <f>IF(AG3447="新設",VLOOKUP('施設リストA-1（直営）'!AO1254,'（新設）照明器具'!$B$5:$C$1990,2,FALSE),IF('部屋別効果（直）'!AG3447="撤去",VLOOKUP('施設リストA-1（直営）'!AO1254,'（既設）調査結果'!$B$5:$C$1998,2,FALSE),0))</f>
        <v>0</v>
      </c>
      <c r="AI3447" s="29">
        <f>'施設リストA-1（直営）'!AQ1254</f>
        <v>0</v>
      </c>
      <c r="AJ3447" s="29">
        <f>'施設リストA-1（直営）'!AR1254</f>
        <v>0</v>
      </c>
      <c r="AK3447" s="30">
        <f>IF(AJ3447="新設",VLOOKUP('施設リストA-1（直営）'!AS1254,'（新設）照明器具'!$B$5:$C$1990,2,FALSE),IF('部屋別効果（直）'!AJ3447="撤去",VLOOKUP('施設リストA-1（直営）'!AS1254,'（既設）調査結果'!$B$5:$C$1998,2,FALSE),0))</f>
        <v>0</v>
      </c>
      <c r="AL3447" s="29">
        <f>'施設リストA-1（直営）'!AU1254</f>
        <v>0</v>
      </c>
    </row>
    <row r="3448" spans="1:38" customFormat="1">
      <c r="A3448" s="17">
        <f>'施設リストA-1（直営）'!A1299</f>
        <v>0</v>
      </c>
      <c r="B3448" s="16" t="str">
        <f>'施設リストA-1（直営）'!B1255</f>
        <v>紫野高</v>
      </c>
      <c r="C3448" s="14">
        <f>'施設リストA-1（直営）'!C1255</f>
        <v>2</v>
      </c>
      <c r="D3448" s="94" t="str">
        <f>'施設リストA-1（直営）'!D1255</f>
        <v>家庭科保育教室</v>
      </c>
      <c r="E3448" s="20">
        <f>'施設リストA-1（直営）'!E1255</f>
        <v>210</v>
      </c>
      <c r="F3448" s="20">
        <f>'施設リストA-1（直営）'!F1255</f>
        <v>6</v>
      </c>
      <c r="G3448" s="13">
        <f>'施設リストA-1（直営）'!G1255</f>
        <v>1260</v>
      </c>
      <c r="H3448" s="28" t="e">
        <f t="shared" si="53"/>
        <v>#N/A</v>
      </c>
      <c r="I3448" s="29" t="str">
        <f>'施設リストA-1（直営）'!H1255</f>
        <v>新設</v>
      </c>
      <c r="J3448" s="30" t="e">
        <f>IF(I3448="新設",VLOOKUP('施設リストA-1（直営）'!I1255,'（新設）照明器具'!$B$5:$C$1990,2,FALSE),IF('部屋別効果（直）'!I3448="撤去",VLOOKUP('施設リストA-1（直営）'!I1255,'（既設）調査結果'!$B$5:$C$1998,2,FALSE),0))</f>
        <v>#N/A</v>
      </c>
      <c r="K3448" s="29">
        <f>'施設リストA-1（直営）'!K1255</f>
        <v>8</v>
      </c>
      <c r="L3448" s="29" t="str">
        <f>'施設リストA-1（直営）'!L1255</f>
        <v>撤去</v>
      </c>
      <c r="M3448" s="30">
        <f>IF(L3448="新設",VLOOKUP('施設リストA-1（直営）'!M1255,'（新設）照明器具'!$B$5:$C$1990,2,FALSE),IF('部屋別効果（直）'!L3448="撤去",VLOOKUP('施設リストA-1（直営）'!M1255,'（既設）調査結果'!$B$5:$C$1998,2,FALSE),0))</f>
        <v>86</v>
      </c>
      <c r="N3448" s="29">
        <f>'施設リストA-1（直営）'!O1255</f>
        <v>8</v>
      </c>
      <c r="O3448" s="29" t="str">
        <f>'施設リストA-1（直営）'!P1255</f>
        <v>新設</v>
      </c>
      <c r="P3448" s="30" t="e">
        <f>IF(O3448="新設",VLOOKUP('施設リストA-1（直営）'!Q1255,'（新設）照明器具'!$B$5:$C$1990,2,FALSE),IF('部屋別効果（直）'!O3448="撤去",VLOOKUP('施設リストA-1（直営）'!Q1255,'（既設）調査結果'!$B$5:$C$1998,2,FALSE),0))</f>
        <v>#N/A</v>
      </c>
      <c r="Q3448" s="29">
        <f>'施設リストA-1（直営）'!S1255</f>
        <v>2</v>
      </c>
      <c r="R3448" s="29" t="str">
        <f>'施設リストA-1（直営）'!T1255</f>
        <v>撤去</v>
      </c>
      <c r="S3448" s="30">
        <f>IF(R3448="新設",VLOOKUP('施設リストA-1（直営）'!U1255,'（新設）照明器具'!$B$5:$C$1990,2,FALSE),IF('部屋別効果（直）'!R3448="撤去",VLOOKUP('施設リストA-1（直営）'!U1255,'（既設）調査結果'!$B$5:$C$1998,2,FALSE),0))</f>
        <v>45</v>
      </c>
      <c r="T3448" s="29">
        <f>'施設リストA-1（直営）'!W1255</f>
        <v>2</v>
      </c>
      <c r="U3448" s="29">
        <f>'施設リストA-1（直営）'!X1255</f>
        <v>0</v>
      </c>
      <c r="V3448" s="30">
        <f>IF(U3448="新設",VLOOKUP('施設リストA-1（直営）'!Y1255,'（新設）照明器具'!$B$5:$C$1990,2,FALSE),IF('部屋別効果（直）'!U3448="撤去",VLOOKUP('施設リストA-1（直営）'!Y1255,'（既設）調査結果'!$B$5:$C$1998,2,FALSE),0))</f>
        <v>0</v>
      </c>
      <c r="W3448" s="29">
        <f>'施設リストA-1（直営）'!AA1255</f>
        <v>0</v>
      </c>
      <c r="X3448" s="29">
        <f>'施設リストA-1（直営）'!AB1255</f>
        <v>0</v>
      </c>
      <c r="Y3448" s="30">
        <f>IF(X3448="新設",VLOOKUP('施設リストA-1（直営）'!AC1255,'（新設）照明器具'!$B$5:$C$1990,2,FALSE),IF('部屋別効果（直）'!X3448="撤去",VLOOKUP('施設リストA-1（直営）'!AC1255,'（既設）調査結果'!$B$5:$C$1998,2,FALSE),0))</f>
        <v>0</v>
      </c>
      <c r="Z3448" s="29">
        <f>'施設リストA-1（直営）'!AE1255</f>
        <v>0</v>
      </c>
      <c r="AA3448" s="29">
        <f>'施設リストA-1（直営）'!AF1255</f>
        <v>0</v>
      </c>
      <c r="AB3448" s="30">
        <f>IF(AA3448="新設",VLOOKUP('施設リストA-1（直営）'!AG1255,'（新設）照明器具'!$B$5:$C$1990,2,FALSE),IF('部屋別効果（直）'!AA3448="撤去",VLOOKUP('施設リストA-1（直営）'!AG1255,'（既設）調査結果'!$B$5:$C$1998,2,FALSE),0))</f>
        <v>0</v>
      </c>
      <c r="AC3448" s="29">
        <f>'施設リストA-1（直営）'!AI1255</f>
        <v>0</v>
      </c>
      <c r="AD3448" s="29">
        <f>'施設リストA-1（直営）'!AJ1255</f>
        <v>0</v>
      </c>
      <c r="AE3448" s="30">
        <f>IF(AD3448="新設",VLOOKUP('施設リストA-1（直営）'!AK1255,'（新設）照明器具'!$B$5:$C$1990,2,FALSE),IF('部屋別効果（直）'!AD3448="撤去",VLOOKUP('施設リストA-1（直営）'!AK1255,'（既設）調査結果'!$B$5:$C$1998,2,FALSE),0))</f>
        <v>0</v>
      </c>
      <c r="AF3448" s="29">
        <f>'施設リストA-1（直営）'!AM1255</f>
        <v>0</v>
      </c>
      <c r="AG3448" s="29">
        <f>'施設リストA-1（直営）'!AN1255</f>
        <v>0</v>
      </c>
      <c r="AH3448" s="30">
        <f>IF(AG3448="新設",VLOOKUP('施設リストA-1（直営）'!AO1255,'（新設）照明器具'!$B$5:$C$1990,2,FALSE),IF('部屋別効果（直）'!AG3448="撤去",VLOOKUP('施設リストA-1（直営）'!AO1255,'（既設）調査結果'!$B$5:$C$1998,2,FALSE),0))</f>
        <v>0</v>
      </c>
      <c r="AI3448" s="29">
        <f>'施設リストA-1（直営）'!AQ1255</f>
        <v>0</v>
      </c>
      <c r="AJ3448" s="29">
        <f>'施設リストA-1（直営）'!AR1255</f>
        <v>0</v>
      </c>
      <c r="AK3448" s="30">
        <f>IF(AJ3448="新設",VLOOKUP('施設リストA-1（直営）'!AS1255,'（新設）照明器具'!$B$5:$C$1990,2,FALSE),IF('部屋別効果（直）'!AJ3448="撤去",VLOOKUP('施設リストA-1（直営）'!AS1255,'（既設）調査結果'!$B$5:$C$1998,2,FALSE),0))</f>
        <v>0</v>
      </c>
      <c r="AL3448" s="29">
        <f>'施設リストA-1（直営）'!AU1255</f>
        <v>0</v>
      </c>
    </row>
    <row r="3449" spans="1:38" customFormat="1">
      <c r="A3449" s="17">
        <f>'施設リストA-1（直営）'!A1300</f>
        <v>0</v>
      </c>
      <c r="B3449" s="16" t="str">
        <f>'施設リストA-1（直営）'!B1256</f>
        <v>紫野高</v>
      </c>
      <c r="C3449" s="14">
        <f>'施設リストA-1（直営）'!C1256</f>
        <v>2</v>
      </c>
      <c r="D3449" s="94" t="str">
        <f>'施設リストA-1（直営）'!D1256</f>
        <v>家庭科被服教室</v>
      </c>
      <c r="E3449" s="20">
        <f>'施設リストA-1（直営）'!E1256</f>
        <v>210</v>
      </c>
      <c r="F3449" s="20">
        <f>'施設リストA-1（直営）'!F1256</f>
        <v>6</v>
      </c>
      <c r="G3449" s="13">
        <f>'施設リストA-1（直営）'!G1256</f>
        <v>1260</v>
      </c>
      <c r="H3449" s="28" t="e">
        <f t="shared" si="53"/>
        <v>#N/A</v>
      </c>
      <c r="I3449" s="29" t="str">
        <f>'施設リストA-1（直営）'!H1256</f>
        <v>新設</v>
      </c>
      <c r="J3449" s="30" t="e">
        <f>IF(I3449="新設",VLOOKUP('施設リストA-1（直営）'!I1256,'（新設）照明器具'!$B$5:$C$1990,2,FALSE),IF('部屋別効果（直）'!I3449="撤去",VLOOKUP('施設リストA-1（直営）'!I1256,'（既設）調査結果'!$B$5:$C$1998,2,FALSE),0))</f>
        <v>#N/A</v>
      </c>
      <c r="K3449" s="29">
        <f>'施設リストA-1（直営）'!K1256</f>
        <v>24</v>
      </c>
      <c r="L3449" s="29" t="str">
        <f>'施設リストA-1（直営）'!L1256</f>
        <v>撤去</v>
      </c>
      <c r="M3449" s="30">
        <f>IF(L3449="新設",VLOOKUP('施設リストA-1（直営）'!M1256,'（新設）照明器具'!$B$5:$C$1990,2,FALSE),IF('部屋別効果（直）'!L3449="撤去",VLOOKUP('施設リストA-1（直営）'!M1256,'（既設）調査結果'!$B$5:$C$1998,2,FALSE),0))</f>
        <v>86</v>
      </c>
      <c r="N3449" s="29">
        <f>'施設リストA-1（直営）'!O1256</f>
        <v>24</v>
      </c>
      <c r="O3449" s="29" t="str">
        <f>'施設リストA-1（直営）'!P1256</f>
        <v>新設</v>
      </c>
      <c r="P3449" s="30" t="e">
        <f>IF(O3449="新設",VLOOKUP('施設リストA-1（直営）'!Q1256,'（新設）照明器具'!$B$5:$C$1990,2,FALSE),IF('部屋別効果（直）'!O3449="撤去",VLOOKUP('施設リストA-1（直営）'!Q1256,'（既設）調査結果'!$B$5:$C$1998,2,FALSE),0))</f>
        <v>#N/A</v>
      </c>
      <c r="Q3449" s="29">
        <f>'施設リストA-1（直営）'!S1256</f>
        <v>2</v>
      </c>
      <c r="R3449" s="29" t="str">
        <f>'施設リストA-1（直営）'!T1256</f>
        <v>撤去</v>
      </c>
      <c r="S3449" s="30">
        <f>IF(R3449="新設",VLOOKUP('施設リストA-1（直営）'!U1256,'（新設）照明器具'!$B$5:$C$1990,2,FALSE),IF('部屋別効果（直）'!R3449="撤去",VLOOKUP('施設リストA-1（直営）'!U1256,'（既設）調査結果'!$B$5:$C$1998,2,FALSE),0))</f>
        <v>45</v>
      </c>
      <c r="T3449" s="29">
        <f>'施設リストA-1（直営）'!W1256</f>
        <v>2</v>
      </c>
      <c r="U3449" s="29">
        <f>'施設リストA-1（直営）'!X1256</f>
        <v>0</v>
      </c>
      <c r="V3449" s="30">
        <f>IF(U3449="新設",VLOOKUP('施設リストA-1（直営）'!Y1256,'（新設）照明器具'!$B$5:$C$1990,2,FALSE),IF('部屋別効果（直）'!U3449="撤去",VLOOKUP('施設リストA-1（直営）'!Y1256,'（既設）調査結果'!$B$5:$C$1998,2,FALSE),0))</f>
        <v>0</v>
      </c>
      <c r="W3449" s="29">
        <f>'施設リストA-1（直営）'!AA1256</f>
        <v>0</v>
      </c>
      <c r="X3449" s="29">
        <f>'施設リストA-1（直営）'!AB1256</f>
        <v>0</v>
      </c>
      <c r="Y3449" s="30">
        <f>IF(X3449="新設",VLOOKUP('施設リストA-1（直営）'!AC1256,'（新設）照明器具'!$B$5:$C$1990,2,FALSE),IF('部屋別効果（直）'!X3449="撤去",VLOOKUP('施設リストA-1（直営）'!AC1256,'（既設）調査結果'!$B$5:$C$1998,2,FALSE),0))</f>
        <v>0</v>
      </c>
      <c r="Z3449" s="29">
        <f>'施設リストA-1（直営）'!AE1256</f>
        <v>0</v>
      </c>
      <c r="AA3449" s="29">
        <f>'施設リストA-1（直営）'!AF1256</f>
        <v>0</v>
      </c>
      <c r="AB3449" s="30">
        <f>IF(AA3449="新設",VLOOKUP('施設リストA-1（直営）'!AG1256,'（新設）照明器具'!$B$5:$C$1990,2,FALSE),IF('部屋別効果（直）'!AA3449="撤去",VLOOKUP('施設リストA-1（直営）'!AG1256,'（既設）調査結果'!$B$5:$C$1998,2,FALSE),0))</f>
        <v>0</v>
      </c>
      <c r="AC3449" s="29">
        <f>'施設リストA-1（直営）'!AI1256</f>
        <v>0</v>
      </c>
      <c r="AD3449" s="29">
        <f>'施設リストA-1（直営）'!AJ1256</f>
        <v>0</v>
      </c>
      <c r="AE3449" s="30">
        <f>IF(AD3449="新設",VLOOKUP('施設リストA-1（直営）'!AK1256,'（新設）照明器具'!$B$5:$C$1990,2,FALSE),IF('部屋別効果（直）'!AD3449="撤去",VLOOKUP('施設リストA-1（直営）'!AK1256,'（既設）調査結果'!$B$5:$C$1998,2,FALSE),0))</f>
        <v>0</v>
      </c>
      <c r="AF3449" s="29">
        <f>'施設リストA-1（直営）'!AM1256</f>
        <v>0</v>
      </c>
      <c r="AG3449" s="29">
        <f>'施設リストA-1（直営）'!AN1256</f>
        <v>0</v>
      </c>
      <c r="AH3449" s="30">
        <f>IF(AG3449="新設",VLOOKUP('施設リストA-1（直営）'!AO1256,'（新設）照明器具'!$B$5:$C$1990,2,FALSE),IF('部屋別効果（直）'!AG3449="撤去",VLOOKUP('施設リストA-1（直営）'!AO1256,'（既設）調査結果'!$B$5:$C$1998,2,FALSE),0))</f>
        <v>0</v>
      </c>
      <c r="AI3449" s="29">
        <f>'施設リストA-1（直営）'!AQ1256</f>
        <v>0</v>
      </c>
      <c r="AJ3449" s="29">
        <f>'施設リストA-1（直営）'!AR1256</f>
        <v>0</v>
      </c>
      <c r="AK3449" s="30">
        <f>IF(AJ3449="新設",VLOOKUP('施設リストA-1（直営）'!AS1256,'（新設）照明器具'!$B$5:$C$1990,2,FALSE),IF('部屋別効果（直）'!AJ3449="撤去",VLOOKUP('施設リストA-1（直営）'!AS1256,'（既設）調査結果'!$B$5:$C$1998,2,FALSE),0))</f>
        <v>0</v>
      </c>
      <c r="AL3449" s="29">
        <f>'施設リストA-1（直営）'!AU1256</f>
        <v>0</v>
      </c>
    </row>
    <row r="3450" spans="1:38" customFormat="1">
      <c r="A3450" s="17">
        <f>'施設リストA-1（直営）'!A1301</f>
        <v>0</v>
      </c>
      <c r="B3450" s="16" t="str">
        <f>'施設リストA-1（直営）'!B1257</f>
        <v>紫野高</v>
      </c>
      <c r="C3450" s="14">
        <f>'施設リストA-1（直営）'!C1257</f>
        <v>3</v>
      </c>
      <c r="D3450" s="94" t="str">
        <f>'施設リストA-1（直営）'!D1257</f>
        <v>美術教室</v>
      </c>
      <c r="E3450" s="20">
        <f>'施設リストA-1（直営）'!E1257</f>
        <v>210</v>
      </c>
      <c r="F3450" s="20">
        <f>'施設リストA-1（直営）'!F1257</f>
        <v>6</v>
      </c>
      <c r="G3450" s="13">
        <f>'施設リストA-1（直営）'!G1257</f>
        <v>1260</v>
      </c>
      <c r="H3450" s="28" t="e">
        <f t="shared" si="53"/>
        <v>#N/A</v>
      </c>
      <c r="I3450" s="29" t="str">
        <f>'施設リストA-1（直営）'!H1257</f>
        <v>新設</v>
      </c>
      <c r="J3450" s="30" t="e">
        <f>IF(I3450="新設",VLOOKUP('施設リストA-1（直営）'!I1257,'（新設）照明器具'!$B$5:$C$1990,2,FALSE),IF('部屋別効果（直）'!I3450="撤去",VLOOKUP('施設リストA-1（直営）'!I1257,'（既設）調査結果'!$B$5:$C$1998,2,FALSE),0))</f>
        <v>#N/A</v>
      </c>
      <c r="K3450" s="29">
        <f>'施設リストA-1（直営）'!K1257</f>
        <v>36</v>
      </c>
      <c r="L3450" s="29" t="str">
        <f>'施設リストA-1（直営）'!L1257</f>
        <v>撤去</v>
      </c>
      <c r="M3450" s="30">
        <f>IF(L3450="新設",VLOOKUP('施設リストA-1（直営）'!M1257,'（新設）照明器具'!$B$5:$C$1990,2,FALSE),IF('部屋別効果（直）'!L3450="撤去",VLOOKUP('施設リストA-1（直営）'!M1257,'（既設）調査結果'!$B$5:$C$1998,2,FALSE),0))</f>
        <v>45</v>
      </c>
      <c r="N3450" s="29">
        <f>'施設リストA-1（直営）'!O1257</f>
        <v>36</v>
      </c>
      <c r="O3450" s="29" t="str">
        <f>'施設リストA-1（直営）'!P1257</f>
        <v>新設</v>
      </c>
      <c r="P3450" s="30" t="e">
        <f>IF(O3450="新設",VLOOKUP('施設リストA-1（直営）'!Q1257,'（新設）照明器具'!$B$5:$C$1990,2,FALSE),IF('部屋別効果（直）'!O3450="撤去",VLOOKUP('施設リストA-1（直営）'!Q1257,'（既設）調査結果'!$B$5:$C$1998,2,FALSE),0))</f>
        <v>#N/A</v>
      </c>
      <c r="Q3450" s="29">
        <f>'施設リストA-1（直営）'!S1257</f>
        <v>1</v>
      </c>
      <c r="R3450" s="29" t="str">
        <f>'施設リストA-1（直営）'!T1257</f>
        <v>撤去</v>
      </c>
      <c r="S3450" s="30">
        <f>IF(R3450="新設",VLOOKUP('施設リストA-1（直営）'!U1257,'（新設）照明器具'!$B$5:$C$1990,2,FALSE),IF('部屋別効果（直）'!R3450="撤去",VLOOKUP('施設リストA-1（直営）'!U1257,'（既設）調査結果'!$B$5:$C$1998,2,FALSE),0))</f>
        <v>12</v>
      </c>
      <c r="T3450" s="29">
        <f>'施設リストA-1（直営）'!W1257</f>
        <v>1</v>
      </c>
      <c r="U3450" s="29">
        <f>'施設リストA-1（直営）'!X1257</f>
        <v>0</v>
      </c>
      <c r="V3450" s="30">
        <f>IF(U3450="新設",VLOOKUP('施設リストA-1（直営）'!Y1257,'（新設）照明器具'!$B$5:$C$1990,2,FALSE),IF('部屋別効果（直）'!U3450="撤去",VLOOKUP('施設リストA-1（直営）'!Y1257,'（既設）調査結果'!$B$5:$C$1998,2,FALSE),0))</f>
        <v>0</v>
      </c>
      <c r="W3450" s="29">
        <f>'施設リストA-1（直営）'!AA1257</f>
        <v>0</v>
      </c>
      <c r="X3450" s="29">
        <f>'施設リストA-1（直営）'!AB1257</f>
        <v>0</v>
      </c>
      <c r="Y3450" s="30">
        <f>IF(X3450="新設",VLOOKUP('施設リストA-1（直営）'!AC1257,'（新設）照明器具'!$B$5:$C$1990,2,FALSE),IF('部屋別効果（直）'!X3450="撤去",VLOOKUP('施設リストA-1（直営）'!AC1257,'（既設）調査結果'!$B$5:$C$1998,2,FALSE),0))</f>
        <v>0</v>
      </c>
      <c r="Z3450" s="29">
        <f>'施設リストA-1（直営）'!AE1257</f>
        <v>0</v>
      </c>
      <c r="AA3450" s="29">
        <f>'施設リストA-1（直営）'!AF1257</f>
        <v>0</v>
      </c>
      <c r="AB3450" s="30">
        <f>IF(AA3450="新設",VLOOKUP('施設リストA-1（直営）'!AG1257,'（新設）照明器具'!$B$5:$C$1990,2,FALSE),IF('部屋別効果（直）'!AA3450="撤去",VLOOKUP('施設リストA-1（直営）'!AG1257,'（既設）調査結果'!$B$5:$C$1998,2,FALSE),0))</f>
        <v>0</v>
      </c>
      <c r="AC3450" s="29">
        <f>'施設リストA-1（直営）'!AI1257</f>
        <v>0</v>
      </c>
      <c r="AD3450" s="29">
        <f>'施設リストA-1（直営）'!AJ1257</f>
        <v>0</v>
      </c>
      <c r="AE3450" s="30">
        <f>IF(AD3450="新設",VLOOKUP('施設リストA-1（直営）'!AK1257,'（新設）照明器具'!$B$5:$C$1990,2,FALSE),IF('部屋別効果（直）'!AD3450="撤去",VLOOKUP('施設リストA-1（直営）'!AK1257,'（既設）調査結果'!$B$5:$C$1998,2,FALSE),0))</f>
        <v>0</v>
      </c>
      <c r="AF3450" s="29">
        <f>'施設リストA-1（直営）'!AM1257</f>
        <v>0</v>
      </c>
      <c r="AG3450" s="29">
        <f>'施設リストA-1（直営）'!AN1257</f>
        <v>0</v>
      </c>
      <c r="AH3450" s="30">
        <f>IF(AG3450="新設",VLOOKUP('施設リストA-1（直営）'!AO1257,'（新設）照明器具'!$B$5:$C$1990,2,FALSE),IF('部屋別効果（直）'!AG3450="撤去",VLOOKUP('施設リストA-1（直営）'!AO1257,'（既設）調査結果'!$B$5:$C$1998,2,FALSE),0))</f>
        <v>0</v>
      </c>
      <c r="AI3450" s="29">
        <f>'施設リストA-1（直営）'!AQ1257</f>
        <v>0</v>
      </c>
      <c r="AJ3450" s="29">
        <f>'施設リストA-1（直営）'!AR1257</f>
        <v>0</v>
      </c>
      <c r="AK3450" s="30">
        <f>IF(AJ3450="新設",VLOOKUP('施設リストA-1（直営）'!AS1257,'（新設）照明器具'!$B$5:$C$1990,2,FALSE),IF('部屋別効果（直）'!AJ3450="撤去",VLOOKUP('施設リストA-1（直営）'!AS1257,'（既設）調査結果'!$B$5:$C$1998,2,FALSE),0))</f>
        <v>0</v>
      </c>
      <c r="AL3450" s="29">
        <f>'施設リストA-1（直営）'!AU1257</f>
        <v>0</v>
      </c>
    </row>
    <row r="3451" spans="1:38" customFormat="1">
      <c r="A3451" s="17">
        <f>'施設リストA-1（直営）'!A1302</f>
        <v>0</v>
      </c>
      <c r="B3451" s="16" t="str">
        <f>'施設リストA-1（直営）'!B1258</f>
        <v>紫野高</v>
      </c>
      <c r="C3451" s="14">
        <f>'施設リストA-1（直営）'!C1258</f>
        <v>3</v>
      </c>
      <c r="D3451" s="94" t="str">
        <f>'施設リストA-1（直営）'!D1258</f>
        <v>美術準備室</v>
      </c>
      <c r="E3451" s="20">
        <f>'施設リストA-1（直営）'!E1258</f>
        <v>210</v>
      </c>
      <c r="F3451" s="20">
        <f>'施設リストA-1（直営）'!F1258</f>
        <v>4</v>
      </c>
      <c r="G3451" s="13">
        <f>'施設リストA-1（直営）'!G1258</f>
        <v>840</v>
      </c>
      <c r="H3451" s="28" t="e">
        <f t="shared" si="53"/>
        <v>#N/A</v>
      </c>
      <c r="I3451" s="29" t="str">
        <f>'施設リストA-1（直営）'!H1258</f>
        <v>新設</v>
      </c>
      <c r="J3451" s="30" t="e">
        <f>IF(I3451="新設",VLOOKUP('施設リストA-1（直営）'!I1258,'（新設）照明器具'!$B$5:$C$1990,2,FALSE),IF('部屋別効果（直）'!I3451="撤去",VLOOKUP('施設リストA-1（直営）'!I1258,'（既設）調査結果'!$B$5:$C$1998,2,FALSE),0))</f>
        <v>#N/A</v>
      </c>
      <c r="K3451" s="29">
        <f>'施設リストA-1（直営）'!K1258</f>
        <v>4</v>
      </c>
      <c r="L3451" s="29" t="str">
        <f>'施設リストA-1（直営）'!L1258</f>
        <v>撤去</v>
      </c>
      <c r="M3451" s="30">
        <f>IF(L3451="新設",VLOOKUP('施設リストA-1（直営）'!M1258,'（新設）照明器具'!$B$5:$C$1990,2,FALSE),IF('部屋別効果（直）'!L3451="撤去",VLOOKUP('施設リストA-1（直営）'!M1258,'（既設）調査結果'!$B$5:$C$1998,2,FALSE),0))</f>
        <v>86</v>
      </c>
      <c r="N3451" s="29">
        <f>'施設リストA-1（直営）'!O1258</f>
        <v>4</v>
      </c>
      <c r="O3451" s="29">
        <f>'施設リストA-1（直営）'!P1258</f>
        <v>0</v>
      </c>
      <c r="P3451" s="30">
        <f>IF(O3451="新設",VLOOKUP('施設リストA-1（直営）'!Q1258,'（新設）照明器具'!$B$5:$C$1990,2,FALSE),IF('部屋別効果（直）'!O3451="撤去",VLOOKUP('施設リストA-1（直営）'!Q1258,'（既設）調査結果'!$B$5:$C$1998,2,FALSE),0))</f>
        <v>0</v>
      </c>
      <c r="Q3451" s="29">
        <f>'施設リストA-1（直営）'!S1258</f>
        <v>0</v>
      </c>
      <c r="R3451" s="29">
        <f>'施設リストA-1（直営）'!T1258</f>
        <v>0</v>
      </c>
      <c r="S3451" s="30">
        <f>IF(R3451="新設",VLOOKUP('施設リストA-1（直営）'!U1258,'（新設）照明器具'!$B$5:$C$1990,2,FALSE),IF('部屋別効果（直）'!R3451="撤去",VLOOKUP('施設リストA-1（直営）'!U1258,'（既設）調査結果'!$B$5:$C$1998,2,FALSE),0))</f>
        <v>0</v>
      </c>
      <c r="T3451" s="29">
        <f>'施設リストA-1（直営）'!W1258</f>
        <v>0</v>
      </c>
      <c r="U3451" s="29">
        <f>'施設リストA-1（直営）'!X1258</f>
        <v>0</v>
      </c>
      <c r="V3451" s="30">
        <f>IF(U3451="新設",VLOOKUP('施設リストA-1（直営）'!Y1258,'（新設）照明器具'!$B$5:$C$1990,2,FALSE),IF('部屋別効果（直）'!U3451="撤去",VLOOKUP('施設リストA-1（直営）'!Y1258,'（既設）調査結果'!$B$5:$C$1998,2,FALSE),0))</f>
        <v>0</v>
      </c>
      <c r="W3451" s="29">
        <f>'施設リストA-1（直営）'!AA1258</f>
        <v>0</v>
      </c>
      <c r="X3451" s="29">
        <f>'施設リストA-1（直営）'!AB1258</f>
        <v>0</v>
      </c>
      <c r="Y3451" s="30">
        <f>IF(X3451="新設",VLOOKUP('施設リストA-1（直営）'!AC1258,'（新設）照明器具'!$B$5:$C$1990,2,FALSE),IF('部屋別効果（直）'!X3451="撤去",VLOOKUP('施設リストA-1（直営）'!AC1258,'（既設）調査結果'!$B$5:$C$1998,2,FALSE),0))</f>
        <v>0</v>
      </c>
      <c r="Z3451" s="29">
        <f>'施設リストA-1（直営）'!AE1258</f>
        <v>0</v>
      </c>
      <c r="AA3451" s="29">
        <f>'施設リストA-1（直営）'!AF1258</f>
        <v>0</v>
      </c>
      <c r="AB3451" s="30">
        <f>IF(AA3451="新設",VLOOKUP('施設リストA-1（直営）'!AG1258,'（新設）照明器具'!$B$5:$C$1990,2,FALSE),IF('部屋別効果（直）'!AA3451="撤去",VLOOKUP('施設リストA-1（直営）'!AG1258,'（既設）調査結果'!$B$5:$C$1998,2,FALSE),0))</f>
        <v>0</v>
      </c>
      <c r="AC3451" s="29">
        <f>'施設リストA-1（直営）'!AI1258</f>
        <v>0</v>
      </c>
      <c r="AD3451" s="29">
        <f>'施設リストA-1（直営）'!AJ1258</f>
        <v>0</v>
      </c>
      <c r="AE3451" s="30">
        <f>IF(AD3451="新設",VLOOKUP('施設リストA-1（直営）'!AK1258,'（新設）照明器具'!$B$5:$C$1990,2,FALSE),IF('部屋別効果（直）'!AD3451="撤去",VLOOKUP('施設リストA-1（直営）'!AK1258,'（既設）調査結果'!$B$5:$C$1998,2,FALSE),0))</f>
        <v>0</v>
      </c>
      <c r="AF3451" s="29">
        <f>'施設リストA-1（直営）'!AM1258</f>
        <v>0</v>
      </c>
      <c r="AG3451" s="29">
        <f>'施設リストA-1（直営）'!AN1258</f>
        <v>0</v>
      </c>
      <c r="AH3451" s="30">
        <f>IF(AG3451="新設",VLOOKUP('施設リストA-1（直営）'!AO1258,'（新設）照明器具'!$B$5:$C$1990,2,FALSE),IF('部屋別効果（直）'!AG3451="撤去",VLOOKUP('施設リストA-1（直営）'!AO1258,'（既設）調査結果'!$B$5:$C$1998,2,FALSE),0))</f>
        <v>0</v>
      </c>
      <c r="AI3451" s="29">
        <f>'施設リストA-1（直営）'!AQ1258</f>
        <v>0</v>
      </c>
      <c r="AJ3451" s="29">
        <f>'施設リストA-1（直営）'!AR1258</f>
        <v>0</v>
      </c>
      <c r="AK3451" s="30">
        <f>IF(AJ3451="新設",VLOOKUP('施設リストA-1（直営）'!AS1258,'（新設）照明器具'!$B$5:$C$1990,2,FALSE),IF('部屋別効果（直）'!AJ3451="撤去",VLOOKUP('施設リストA-1（直営）'!AS1258,'（既設）調査結果'!$B$5:$C$1998,2,FALSE),0))</f>
        <v>0</v>
      </c>
      <c r="AL3451" s="29">
        <f>'施設リストA-1（直営）'!AU1258</f>
        <v>0</v>
      </c>
    </row>
    <row r="3452" spans="1:38" customFormat="1">
      <c r="A3452" s="17">
        <f>'施設リストA-1（直営）'!A1303</f>
        <v>0</v>
      </c>
      <c r="B3452" s="16" t="str">
        <f>'施設リストA-1（直営）'!B1259</f>
        <v>紫野高</v>
      </c>
      <c r="C3452" s="14">
        <f>'施設リストA-1（直営）'!C1259</f>
        <v>3</v>
      </c>
      <c r="D3452" s="94" t="str">
        <f>'施設リストA-1（直営）'!D1259</f>
        <v>音楽職員室（234）</v>
      </c>
      <c r="E3452" s="20">
        <f>'施設リストA-1（直営）'!E1259</f>
        <v>250</v>
      </c>
      <c r="F3452" s="20">
        <f>'施設リストA-1（直営）'!F1259</f>
        <v>12</v>
      </c>
      <c r="G3452" s="13">
        <f>'施設リストA-1（直営）'!G1259</f>
        <v>3000</v>
      </c>
      <c r="H3452" s="28" t="e">
        <f t="shared" si="53"/>
        <v>#N/A</v>
      </c>
      <c r="I3452" s="29" t="str">
        <f>'施設リストA-1（直営）'!H1259</f>
        <v>新設</v>
      </c>
      <c r="J3452" s="30" t="e">
        <f>IF(I3452="新設",VLOOKUP('施設リストA-1（直営）'!I1259,'（新設）照明器具'!$B$5:$C$1990,2,FALSE),IF('部屋別効果（直）'!I3452="撤去",VLOOKUP('施設リストA-1（直営）'!I1259,'（既設）調査結果'!$B$5:$C$1998,2,FALSE),0))</f>
        <v>#N/A</v>
      </c>
      <c r="K3452" s="29">
        <f>'施設リストA-1（直営）'!K1259</f>
        <v>4</v>
      </c>
      <c r="L3452" s="29" t="str">
        <f>'施設リストA-1（直営）'!L1259</f>
        <v>撤去</v>
      </c>
      <c r="M3452" s="30">
        <f>IF(L3452="新設",VLOOKUP('施設リストA-1（直営）'!M1259,'（新設）照明器具'!$B$5:$C$1990,2,FALSE),IF('部屋別効果（直）'!L3452="撤去",VLOOKUP('施設リストA-1（直営）'!M1259,'（既設）調査結果'!$B$5:$C$1998,2,FALSE),0))</f>
        <v>86</v>
      </c>
      <c r="N3452" s="29">
        <f>'施設リストA-1（直営）'!O1259</f>
        <v>4</v>
      </c>
      <c r="O3452" s="29">
        <f>'施設リストA-1（直営）'!P1259</f>
        <v>0</v>
      </c>
      <c r="P3452" s="30">
        <f>IF(O3452="新設",VLOOKUP('施設リストA-1（直営）'!Q1259,'（新設）照明器具'!$B$5:$C$1990,2,FALSE),IF('部屋別効果（直）'!O3452="撤去",VLOOKUP('施設リストA-1（直営）'!Q1259,'（既設）調査結果'!$B$5:$C$1998,2,FALSE),0))</f>
        <v>0</v>
      </c>
      <c r="Q3452" s="29">
        <f>'施設リストA-1（直営）'!S1259</f>
        <v>0</v>
      </c>
      <c r="R3452" s="29">
        <f>'施設リストA-1（直営）'!T1259</f>
        <v>0</v>
      </c>
      <c r="S3452" s="30">
        <f>IF(R3452="新設",VLOOKUP('施設リストA-1（直営）'!U1259,'（新設）照明器具'!$B$5:$C$1990,2,FALSE),IF('部屋別効果（直）'!R3452="撤去",VLOOKUP('施設リストA-1（直営）'!U1259,'（既設）調査結果'!$B$5:$C$1998,2,FALSE),0))</f>
        <v>0</v>
      </c>
      <c r="T3452" s="29">
        <f>'施設リストA-1（直営）'!W1259</f>
        <v>0</v>
      </c>
      <c r="U3452" s="29">
        <f>'施設リストA-1（直営）'!X1259</f>
        <v>0</v>
      </c>
      <c r="V3452" s="30">
        <f>IF(U3452="新設",VLOOKUP('施設リストA-1（直営）'!Y1259,'（新設）照明器具'!$B$5:$C$1990,2,FALSE),IF('部屋別効果（直）'!U3452="撤去",VLOOKUP('施設リストA-1（直営）'!Y1259,'（既設）調査結果'!$B$5:$C$1998,2,FALSE),0))</f>
        <v>0</v>
      </c>
      <c r="W3452" s="29">
        <f>'施設リストA-1（直営）'!AA1259</f>
        <v>0</v>
      </c>
      <c r="X3452" s="29">
        <f>'施設リストA-1（直営）'!AB1259</f>
        <v>0</v>
      </c>
      <c r="Y3452" s="30">
        <f>IF(X3452="新設",VLOOKUP('施設リストA-1（直営）'!AC1259,'（新設）照明器具'!$B$5:$C$1990,2,FALSE),IF('部屋別効果（直）'!X3452="撤去",VLOOKUP('施設リストA-1（直営）'!AC1259,'（既設）調査結果'!$B$5:$C$1998,2,FALSE),0))</f>
        <v>0</v>
      </c>
      <c r="Z3452" s="29">
        <f>'施設リストA-1（直営）'!AE1259</f>
        <v>0</v>
      </c>
      <c r="AA3452" s="29">
        <f>'施設リストA-1（直営）'!AF1259</f>
        <v>0</v>
      </c>
      <c r="AB3452" s="30">
        <f>IF(AA3452="新設",VLOOKUP('施設リストA-1（直営）'!AG1259,'（新設）照明器具'!$B$5:$C$1990,2,FALSE),IF('部屋別効果（直）'!AA3452="撤去",VLOOKUP('施設リストA-1（直営）'!AG1259,'（既設）調査結果'!$B$5:$C$1998,2,FALSE),0))</f>
        <v>0</v>
      </c>
      <c r="AC3452" s="29">
        <f>'施設リストA-1（直営）'!AI1259</f>
        <v>0</v>
      </c>
      <c r="AD3452" s="29">
        <f>'施設リストA-1（直営）'!AJ1259</f>
        <v>0</v>
      </c>
      <c r="AE3452" s="30">
        <f>IF(AD3452="新設",VLOOKUP('施設リストA-1（直営）'!AK1259,'（新設）照明器具'!$B$5:$C$1990,2,FALSE),IF('部屋別効果（直）'!AD3452="撤去",VLOOKUP('施設リストA-1（直営）'!AK1259,'（既設）調査結果'!$B$5:$C$1998,2,FALSE),0))</f>
        <v>0</v>
      </c>
      <c r="AF3452" s="29">
        <f>'施設リストA-1（直営）'!AM1259</f>
        <v>0</v>
      </c>
      <c r="AG3452" s="29">
        <f>'施設リストA-1（直営）'!AN1259</f>
        <v>0</v>
      </c>
      <c r="AH3452" s="30">
        <f>IF(AG3452="新設",VLOOKUP('施設リストA-1（直営）'!AO1259,'（新設）照明器具'!$B$5:$C$1990,2,FALSE),IF('部屋別効果（直）'!AG3452="撤去",VLOOKUP('施設リストA-1（直営）'!AO1259,'（既設）調査結果'!$B$5:$C$1998,2,FALSE),0))</f>
        <v>0</v>
      </c>
      <c r="AI3452" s="29">
        <f>'施設リストA-1（直営）'!AQ1259</f>
        <v>0</v>
      </c>
      <c r="AJ3452" s="29">
        <f>'施設リストA-1（直営）'!AR1259</f>
        <v>0</v>
      </c>
      <c r="AK3452" s="30">
        <f>IF(AJ3452="新設",VLOOKUP('施設リストA-1（直営）'!AS1259,'（新設）照明器具'!$B$5:$C$1990,2,FALSE),IF('部屋別効果（直）'!AJ3452="撤去",VLOOKUP('施設リストA-1（直営）'!AS1259,'（既設）調査結果'!$B$5:$C$1998,2,FALSE),0))</f>
        <v>0</v>
      </c>
      <c r="AL3452" s="29">
        <f>'施設リストA-1（直営）'!AU1259</f>
        <v>0</v>
      </c>
    </row>
    <row r="3453" spans="1:38" customFormat="1">
      <c r="A3453" s="17">
        <f>'施設リストA-1（直営）'!A1304</f>
        <v>0</v>
      </c>
      <c r="B3453" s="16" t="str">
        <f>'施設リストA-1（直営）'!B1260</f>
        <v>紫野高</v>
      </c>
      <c r="C3453" s="14">
        <f>'施設リストA-1（直営）'!C1260</f>
        <v>3</v>
      </c>
      <c r="D3453" s="94" t="str">
        <f>'施設リストA-1（直営）'!D1260</f>
        <v>教室（233）</v>
      </c>
      <c r="E3453" s="20">
        <f>'施設リストA-1（直営）'!E1260</f>
        <v>210</v>
      </c>
      <c r="F3453" s="20">
        <f>'施設リストA-1（直営）'!F1260</f>
        <v>8</v>
      </c>
      <c r="G3453" s="13">
        <f>'施設リストA-1（直営）'!G1260</f>
        <v>1680</v>
      </c>
      <c r="H3453" s="28" t="e">
        <f t="shared" si="53"/>
        <v>#N/A</v>
      </c>
      <c r="I3453" s="29" t="str">
        <f>'施設リストA-1（直営）'!H1260</f>
        <v>新設</v>
      </c>
      <c r="J3453" s="30" t="e">
        <f>IF(I3453="新設",VLOOKUP('施設リストA-1（直営）'!I1260,'（新設）照明器具'!$B$5:$C$1990,2,FALSE),IF('部屋別効果（直）'!I3453="撤去",VLOOKUP('施設リストA-1（直営）'!I1260,'（既設）調査結果'!$B$5:$C$1998,2,FALSE),0))</f>
        <v>#N/A</v>
      </c>
      <c r="K3453" s="29">
        <f>'施設リストA-1（直営）'!K1260</f>
        <v>8</v>
      </c>
      <c r="L3453" s="29" t="str">
        <f>'施設リストA-1（直営）'!L1260</f>
        <v>撤去</v>
      </c>
      <c r="M3453" s="30">
        <f>IF(L3453="新設",VLOOKUP('施設リストA-1（直営）'!M1260,'（新設）照明器具'!$B$5:$C$1990,2,FALSE),IF('部屋別効果（直）'!L3453="撤去",VLOOKUP('施設リストA-1（直営）'!M1260,'（既設）調査結果'!$B$5:$C$1998,2,FALSE),0))</f>
        <v>86</v>
      </c>
      <c r="N3453" s="29">
        <f>'施設リストA-1（直営）'!O1260</f>
        <v>8</v>
      </c>
      <c r="O3453" s="29">
        <f>'施設リストA-1（直営）'!P1260</f>
        <v>0</v>
      </c>
      <c r="P3453" s="30">
        <f>IF(O3453="新設",VLOOKUP('施設リストA-1（直営）'!Q1260,'（新設）照明器具'!$B$5:$C$1990,2,FALSE),IF('部屋別効果（直）'!O3453="撤去",VLOOKUP('施設リストA-1（直営）'!Q1260,'（既設）調査結果'!$B$5:$C$1998,2,FALSE),0))</f>
        <v>0</v>
      </c>
      <c r="Q3453" s="29">
        <f>'施設リストA-1（直営）'!S1260</f>
        <v>0</v>
      </c>
      <c r="R3453" s="29">
        <f>'施設リストA-1（直営）'!T1260</f>
        <v>0</v>
      </c>
      <c r="S3453" s="30">
        <f>IF(R3453="新設",VLOOKUP('施設リストA-1（直営）'!U1260,'（新設）照明器具'!$B$5:$C$1990,2,FALSE),IF('部屋別効果（直）'!R3453="撤去",VLOOKUP('施設リストA-1（直営）'!U1260,'（既設）調査結果'!$B$5:$C$1998,2,FALSE),0))</f>
        <v>0</v>
      </c>
      <c r="T3453" s="29">
        <f>'施設リストA-1（直営）'!W1260</f>
        <v>0</v>
      </c>
      <c r="U3453" s="29">
        <f>'施設リストA-1（直営）'!X1260</f>
        <v>0</v>
      </c>
      <c r="V3453" s="30">
        <f>IF(U3453="新設",VLOOKUP('施設リストA-1（直営）'!Y1260,'（新設）照明器具'!$B$5:$C$1990,2,FALSE),IF('部屋別効果（直）'!U3453="撤去",VLOOKUP('施設リストA-1（直営）'!Y1260,'（既設）調査結果'!$B$5:$C$1998,2,FALSE),0))</f>
        <v>0</v>
      </c>
      <c r="W3453" s="29">
        <f>'施設リストA-1（直営）'!AA1260</f>
        <v>0</v>
      </c>
      <c r="X3453" s="29">
        <f>'施設リストA-1（直営）'!AB1260</f>
        <v>0</v>
      </c>
      <c r="Y3453" s="30">
        <f>IF(X3453="新設",VLOOKUP('施設リストA-1（直営）'!AC1260,'（新設）照明器具'!$B$5:$C$1990,2,FALSE),IF('部屋別効果（直）'!X3453="撤去",VLOOKUP('施設リストA-1（直営）'!AC1260,'（既設）調査結果'!$B$5:$C$1998,2,FALSE),0))</f>
        <v>0</v>
      </c>
      <c r="Z3453" s="29">
        <f>'施設リストA-1（直営）'!AE1260</f>
        <v>0</v>
      </c>
      <c r="AA3453" s="29">
        <f>'施設リストA-1（直営）'!AF1260</f>
        <v>0</v>
      </c>
      <c r="AB3453" s="30">
        <f>IF(AA3453="新設",VLOOKUP('施設リストA-1（直営）'!AG1260,'（新設）照明器具'!$B$5:$C$1990,2,FALSE),IF('部屋別効果（直）'!AA3453="撤去",VLOOKUP('施設リストA-1（直営）'!AG1260,'（既設）調査結果'!$B$5:$C$1998,2,FALSE),0))</f>
        <v>0</v>
      </c>
      <c r="AC3453" s="29">
        <f>'施設リストA-1（直営）'!AI1260</f>
        <v>0</v>
      </c>
      <c r="AD3453" s="29">
        <f>'施設リストA-1（直営）'!AJ1260</f>
        <v>0</v>
      </c>
      <c r="AE3453" s="30">
        <f>IF(AD3453="新設",VLOOKUP('施設リストA-1（直営）'!AK1260,'（新設）照明器具'!$B$5:$C$1990,2,FALSE),IF('部屋別効果（直）'!AD3453="撤去",VLOOKUP('施設リストA-1（直営）'!AK1260,'（既設）調査結果'!$B$5:$C$1998,2,FALSE),0))</f>
        <v>0</v>
      </c>
      <c r="AF3453" s="29">
        <f>'施設リストA-1（直営）'!AM1260</f>
        <v>0</v>
      </c>
      <c r="AG3453" s="29">
        <f>'施設リストA-1（直営）'!AN1260</f>
        <v>0</v>
      </c>
      <c r="AH3453" s="30">
        <f>IF(AG3453="新設",VLOOKUP('施設リストA-1（直営）'!AO1260,'（新設）照明器具'!$B$5:$C$1990,2,FALSE),IF('部屋別効果（直）'!AG3453="撤去",VLOOKUP('施設リストA-1（直営）'!AO1260,'（既設）調査結果'!$B$5:$C$1998,2,FALSE),0))</f>
        <v>0</v>
      </c>
      <c r="AI3453" s="29">
        <f>'施設リストA-1（直営）'!AQ1260</f>
        <v>0</v>
      </c>
      <c r="AJ3453" s="29">
        <f>'施設リストA-1（直営）'!AR1260</f>
        <v>0</v>
      </c>
      <c r="AK3453" s="30">
        <f>IF(AJ3453="新設",VLOOKUP('施設リストA-1（直営）'!AS1260,'（新設）照明器具'!$B$5:$C$1990,2,FALSE),IF('部屋別効果（直）'!AJ3453="撤去",VLOOKUP('施設リストA-1（直営）'!AS1260,'（既設）調査結果'!$B$5:$C$1998,2,FALSE),0))</f>
        <v>0</v>
      </c>
      <c r="AL3453" s="29">
        <f>'施設リストA-1（直営）'!AU1260</f>
        <v>0</v>
      </c>
    </row>
    <row r="3454" spans="1:38" customFormat="1">
      <c r="A3454" s="17">
        <f>'施設リストA-1（直営）'!A1305</f>
        <v>0</v>
      </c>
      <c r="B3454" s="16" t="str">
        <f>'施設リストA-1（直営）'!B1261</f>
        <v>紫野高</v>
      </c>
      <c r="C3454" s="14">
        <f>'施設リストA-1（直営）'!C1261</f>
        <v>3</v>
      </c>
      <c r="D3454" s="94" t="str">
        <f>'施設リストA-1（直営）'!D1261</f>
        <v>教室（232）</v>
      </c>
      <c r="E3454" s="20">
        <f>'施設リストA-1（直営）'!E1261</f>
        <v>210</v>
      </c>
      <c r="F3454" s="20">
        <f>'施設リストA-1（直営）'!F1261</f>
        <v>8</v>
      </c>
      <c r="G3454" s="13">
        <f>'施設リストA-1（直営）'!G1261</f>
        <v>1680</v>
      </c>
      <c r="H3454" s="28" t="e">
        <f t="shared" si="53"/>
        <v>#N/A</v>
      </c>
      <c r="I3454" s="29" t="str">
        <f>'施設リストA-1（直営）'!H1261</f>
        <v>新設</v>
      </c>
      <c r="J3454" s="30" t="e">
        <f>IF(I3454="新設",VLOOKUP('施設リストA-1（直営）'!I1261,'（新設）照明器具'!$B$5:$C$1990,2,FALSE),IF('部屋別効果（直）'!I3454="撤去",VLOOKUP('施設リストA-1（直営）'!I1261,'（既設）調査結果'!$B$5:$C$1998,2,FALSE),0))</f>
        <v>#N/A</v>
      </c>
      <c r="K3454" s="29">
        <f>'施設リストA-1（直営）'!K1261</f>
        <v>8</v>
      </c>
      <c r="L3454" s="29" t="str">
        <f>'施設リストA-1（直営）'!L1261</f>
        <v>撤去</v>
      </c>
      <c r="M3454" s="30">
        <f>IF(L3454="新設",VLOOKUP('施設リストA-1（直営）'!M1261,'（新設）照明器具'!$B$5:$C$1990,2,FALSE),IF('部屋別効果（直）'!L3454="撤去",VLOOKUP('施設リストA-1（直営）'!M1261,'（既設）調査結果'!$B$5:$C$1998,2,FALSE),0))</f>
        <v>86</v>
      </c>
      <c r="N3454" s="29">
        <f>'施設リストA-1（直営）'!O1261</f>
        <v>8</v>
      </c>
      <c r="O3454" s="29">
        <f>'施設リストA-1（直営）'!P1261</f>
        <v>0</v>
      </c>
      <c r="P3454" s="30">
        <f>IF(O3454="新設",VLOOKUP('施設リストA-1（直営）'!Q1261,'（新設）照明器具'!$B$5:$C$1990,2,FALSE),IF('部屋別効果（直）'!O3454="撤去",VLOOKUP('施設リストA-1（直営）'!Q1261,'（既設）調査結果'!$B$5:$C$1998,2,FALSE),0))</f>
        <v>0</v>
      </c>
      <c r="Q3454" s="29">
        <f>'施設リストA-1（直営）'!S1261</f>
        <v>0</v>
      </c>
      <c r="R3454" s="29">
        <f>'施設リストA-1（直営）'!T1261</f>
        <v>0</v>
      </c>
      <c r="S3454" s="30">
        <f>IF(R3454="新設",VLOOKUP('施設リストA-1（直営）'!U1261,'（新設）照明器具'!$B$5:$C$1990,2,FALSE),IF('部屋別効果（直）'!R3454="撤去",VLOOKUP('施設リストA-1（直営）'!U1261,'（既設）調査結果'!$B$5:$C$1998,2,FALSE),0))</f>
        <v>0</v>
      </c>
      <c r="T3454" s="29">
        <f>'施設リストA-1（直営）'!W1261</f>
        <v>0</v>
      </c>
      <c r="U3454" s="29">
        <f>'施設リストA-1（直営）'!X1261</f>
        <v>0</v>
      </c>
      <c r="V3454" s="30">
        <f>IF(U3454="新設",VLOOKUP('施設リストA-1（直営）'!Y1261,'（新設）照明器具'!$B$5:$C$1990,2,FALSE),IF('部屋別効果（直）'!U3454="撤去",VLOOKUP('施設リストA-1（直営）'!Y1261,'（既設）調査結果'!$B$5:$C$1998,2,FALSE),0))</f>
        <v>0</v>
      </c>
      <c r="W3454" s="29">
        <f>'施設リストA-1（直営）'!AA1261</f>
        <v>0</v>
      </c>
      <c r="X3454" s="29">
        <f>'施設リストA-1（直営）'!AB1261</f>
        <v>0</v>
      </c>
      <c r="Y3454" s="30">
        <f>IF(X3454="新設",VLOOKUP('施設リストA-1（直営）'!AC1261,'（新設）照明器具'!$B$5:$C$1990,2,FALSE),IF('部屋別効果（直）'!X3454="撤去",VLOOKUP('施設リストA-1（直営）'!AC1261,'（既設）調査結果'!$B$5:$C$1998,2,FALSE),0))</f>
        <v>0</v>
      </c>
      <c r="Z3454" s="29">
        <f>'施設リストA-1（直営）'!AE1261</f>
        <v>0</v>
      </c>
      <c r="AA3454" s="29">
        <f>'施設リストA-1（直営）'!AF1261</f>
        <v>0</v>
      </c>
      <c r="AB3454" s="30">
        <f>IF(AA3454="新設",VLOOKUP('施設リストA-1（直営）'!AG1261,'（新設）照明器具'!$B$5:$C$1990,2,FALSE),IF('部屋別効果（直）'!AA3454="撤去",VLOOKUP('施設リストA-1（直営）'!AG1261,'（既設）調査結果'!$B$5:$C$1998,2,FALSE),0))</f>
        <v>0</v>
      </c>
      <c r="AC3454" s="29">
        <f>'施設リストA-1（直営）'!AI1261</f>
        <v>0</v>
      </c>
      <c r="AD3454" s="29">
        <f>'施設リストA-1（直営）'!AJ1261</f>
        <v>0</v>
      </c>
      <c r="AE3454" s="30">
        <f>IF(AD3454="新設",VLOOKUP('施設リストA-1（直営）'!AK1261,'（新設）照明器具'!$B$5:$C$1990,2,FALSE),IF('部屋別効果（直）'!AD3454="撤去",VLOOKUP('施設リストA-1（直営）'!AK1261,'（既設）調査結果'!$B$5:$C$1998,2,FALSE),0))</f>
        <v>0</v>
      </c>
      <c r="AF3454" s="29">
        <f>'施設リストA-1（直営）'!AM1261</f>
        <v>0</v>
      </c>
      <c r="AG3454" s="29">
        <f>'施設リストA-1（直営）'!AN1261</f>
        <v>0</v>
      </c>
      <c r="AH3454" s="30">
        <f>IF(AG3454="新設",VLOOKUP('施設リストA-1（直営）'!AO1261,'（新設）照明器具'!$B$5:$C$1990,2,FALSE),IF('部屋別効果（直）'!AG3454="撤去",VLOOKUP('施設リストA-1（直営）'!AO1261,'（既設）調査結果'!$B$5:$C$1998,2,FALSE),0))</f>
        <v>0</v>
      </c>
      <c r="AI3454" s="29">
        <f>'施設リストA-1（直営）'!AQ1261</f>
        <v>0</v>
      </c>
      <c r="AJ3454" s="29">
        <f>'施設リストA-1（直営）'!AR1261</f>
        <v>0</v>
      </c>
      <c r="AK3454" s="30">
        <f>IF(AJ3454="新設",VLOOKUP('施設リストA-1（直営）'!AS1261,'（新設）照明器具'!$B$5:$C$1990,2,FALSE),IF('部屋別効果（直）'!AJ3454="撤去",VLOOKUP('施設リストA-1（直営）'!AS1261,'（既設）調査結果'!$B$5:$C$1998,2,FALSE),0))</f>
        <v>0</v>
      </c>
      <c r="AL3454" s="29">
        <f>'施設リストA-1（直営）'!AU1261</f>
        <v>0</v>
      </c>
    </row>
    <row r="3455" spans="1:38" customFormat="1">
      <c r="A3455" s="17">
        <f>'施設リストA-1（直営）'!A1306</f>
        <v>0</v>
      </c>
      <c r="B3455" s="16" t="str">
        <f>'施設リストA-1（直営）'!B1262</f>
        <v>紫野高</v>
      </c>
      <c r="C3455" s="14">
        <f>'施設リストA-1（直営）'!C1262</f>
        <v>3</v>
      </c>
      <c r="D3455" s="94" t="str">
        <f>'施設リストA-1（直営）'!D1262</f>
        <v>書道室</v>
      </c>
      <c r="E3455" s="20">
        <f>'施設リストA-1（直営）'!E1262</f>
        <v>210</v>
      </c>
      <c r="F3455" s="20">
        <f>'施設リストA-1（直営）'!F1262</f>
        <v>6</v>
      </c>
      <c r="G3455" s="13">
        <f>'施設リストA-1（直営）'!G1262</f>
        <v>1260</v>
      </c>
      <c r="H3455" s="28" t="e">
        <f t="shared" si="53"/>
        <v>#N/A</v>
      </c>
      <c r="I3455" s="29" t="str">
        <f>'施設リストA-1（直営）'!H1262</f>
        <v>新設</v>
      </c>
      <c r="J3455" s="30" t="e">
        <f>IF(I3455="新設",VLOOKUP('施設リストA-1（直営）'!I1262,'（新設）照明器具'!$B$5:$C$1990,2,FALSE),IF('部屋別効果（直）'!I3455="撤去",VLOOKUP('施設リストA-1（直営）'!I1262,'（既設）調査結果'!$B$5:$C$1998,2,FALSE),0))</f>
        <v>#N/A</v>
      </c>
      <c r="K3455" s="29">
        <f>'施設リストA-1（直営）'!K1262</f>
        <v>16</v>
      </c>
      <c r="L3455" s="29" t="str">
        <f>'施設リストA-1（直営）'!L1262</f>
        <v>撤去</v>
      </c>
      <c r="M3455" s="30">
        <f>IF(L3455="新設",VLOOKUP('施設リストA-1（直営）'!M1262,'（新設）照明器具'!$B$5:$C$1990,2,FALSE),IF('部屋別効果（直）'!L3455="撤去",VLOOKUP('施設リストA-1（直営）'!M1262,'（既設）調査結果'!$B$5:$C$1998,2,FALSE),0))</f>
        <v>86</v>
      </c>
      <c r="N3455" s="29">
        <f>'施設リストA-1（直営）'!O1262</f>
        <v>16</v>
      </c>
      <c r="O3455" s="29">
        <f>'施設リストA-1（直営）'!P1262</f>
        <v>0</v>
      </c>
      <c r="P3455" s="30">
        <f>IF(O3455="新設",VLOOKUP('施設リストA-1（直営）'!Q1262,'（新設）照明器具'!$B$5:$C$1990,2,FALSE),IF('部屋別効果（直）'!O3455="撤去",VLOOKUP('施設リストA-1（直営）'!Q1262,'（既設）調査結果'!$B$5:$C$1998,2,FALSE),0))</f>
        <v>0</v>
      </c>
      <c r="Q3455" s="29">
        <f>'施設リストA-1（直営）'!S1262</f>
        <v>0</v>
      </c>
      <c r="R3455" s="29">
        <f>'施設リストA-1（直営）'!T1262</f>
        <v>0</v>
      </c>
      <c r="S3455" s="30">
        <f>IF(R3455="新設",VLOOKUP('施設リストA-1（直営）'!U1262,'（新設）照明器具'!$B$5:$C$1990,2,FALSE),IF('部屋別効果（直）'!R3455="撤去",VLOOKUP('施設リストA-1（直営）'!U1262,'（既設）調査結果'!$B$5:$C$1998,2,FALSE),0))</f>
        <v>0</v>
      </c>
      <c r="T3455" s="29">
        <f>'施設リストA-1（直営）'!W1262</f>
        <v>0</v>
      </c>
      <c r="U3455" s="29">
        <f>'施設リストA-1（直営）'!X1262</f>
        <v>0</v>
      </c>
      <c r="V3455" s="30">
        <f>IF(U3455="新設",VLOOKUP('施設リストA-1（直営）'!Y1262,'（新設）照明器具'!$B$5:$C$1990,2,FALSE),IF('部屋別効果（直）'!U3455="撤去",VLOOKUP('施設リストA-1（直営）'!Y1262,'（既設）調査結果'!$B$5:$C$1998,2,FALSE),0))</f>
        <v>0</v>
      </c>
      <c r="W3455" s="29">
        <f>'施設リストA-1（直営）'!AA1262</f>
        <v>0</v>
      </c>
      <c r="X3455" s="29">
        <f>'施設リストA-1（直営）'!AB1262</f>
        <v>0</v>
      </c>
      <c r="Y3455" s="30">
        <f>IF(X3455="新設",VLOOKUP('施設リストA-1（直営）'!AC1262,'（新設）照明器具'!$B$5:$C$1990,2,FALSE),IF('部屋別効果（直）'!X3455="撤去",VLOOKUP('施設リストA-1（直営）'!AC1262,'（既設）調査結果'!$B$5:$C$1998,2,FALSE),0))</f>
        <v>0</v>
      </c>
      <c r="Z3455" s="29">
        <f>'施設リストA-1（直営）'!AE1262</f>
        <v>0</v>
      </c>
      <c r="AA3455" s="29">
        <f>'施設リストA-1（直営）'!AF1262</f>
        <v>0</v>
      </c>
      <c r="AB3455" s="30">
        <f>IF(AA3455="新設",VLOOKUP('施設リストA-1（直営）'!AG1262,'（新設）照明器具'!$B$5:$C$1990,2,FALSE),IF('部屋別効果（直）'!AA3455="撤去",VLOOKUP('施設リストA-1（直営）'!AG1262,'（既設）調査結果'!$B$5:$C$1998,2,FALSE),0))</f>
        <v>0</v>
      </c>
      <c r="AC3455" s="29">
        <f>'施設リストA-1（直営）'!AI1262</f>
        <v>0</v>
      </c>
      <c r="AD3455" s="29">
        <f>'施設リストA-1（直営）'!AJ1262</f>
        <v>0</v>
      </c>
      <c r="AE3455" s="30">
        <f>IF(AD3455="新設",VLOOKUP('施設リストA-1（直営）'!AK1262,'（新設）照明器具'!$B$5:$C$1990,2,FALSE),IF('部屋別効果（直）'!AD3455="撤去",VLOOKUP('施設リストA-1（直営）'!AK1262,'（既設）調査結果'!$B$5:$C$1998,2,FALSE),0))</f>
        <v>0</v>
      </c>
      <c r="AF3455" s="29">
        <f>'施設リストA-1（直営）'!AM1262</f>
        <v>0</v>
      </c>
      <c r="AG3455" s="29">
        <f>'施設リストA-1（直営）'!AN1262</f>
        <v>0</v>
      </c>
      <c r="AH3455" s="30">
        <f>IF(AG3455="新設",VLOOKUP('施設リストA-1（直営）'!AO1262,'（新設）照明器具'!$B$5:$C$1990,2,FALSE),IF('部屋別効果（直）'!AG3455="撤去",VLOOKUP('施設リストA-1（直営）'!AO1262,'（既設）調査結果'!$B$5:$C$1998,2,FALSE),0))</f>
        <v>0</v>
      </c>
      <c r="AI3455" s="29">
        <f>'施設リストA-1（直営）'!AQ1262</f>
        <v>0</v>
      </c>
      <c r="AJ3455" s="29">
        <f>'施設リストA-1（直営）'!AR1262</f>
        <v>0</v>
      </c>
      <c r="AK3455" s="30">
        <f>IF(AJ3455="新設",VLOOKUP('施設リストA-1（直営）'!AS1262,'（新設）照明器具'!$B$5:$C$1990,2,FALSE),IF('部屋別効果（直）'!AJ3455="撤去",VLOOKUP('施設リストA-1（直営）'!AS1262,'（既設）調査結果'!$B$5:$C$1998,2,FALSE),0))</f>
        <v>0</v>
      </c>
      <c r="AL3455" s="29">
        <f>'施設リストA-1（直営）'!AU1262</f>
        <v>0</v>
      </c>
    </row>
    <row r="3456" spans="1:38" customFormat="1">
      <c r="A3456" s="17">
        <f>'施設リストA-1（直営）'!A1307</f>
        <v>0</v>
      </c>
      <c r="B3456" s="16" t="str">
        <f>'施設リストA-1（直営）'!B1263</f>
        <v>紫野高</v>
      </c>
      <c r="C3456" s="14">
        <f>'施設リストA-1（直営）'!C1263</f>
        <v>3</v>
      </c>
      <c r="D3456" s="94" t="str">
        <f>'施設リストA-1（直営）'!D1263</f>
        <v>書道職員室</v>
      </c>
      <c r="E3456" s="20">
        <f>'施設リストA-1（直営）'!E1263</f>
        <v>250</v>
      </c>
      <c r="F3456" s="20">
        <f>'施設リストA-1（直営）'!F1263</f>
        <v>12</v>
      </c>
      <c r="G3456" s="13">
        <f>'施設リストA-1（直営）'!G1263</f>
        <v>3000</v>
      </c>
      <c r="H3456" s="28">
        <f t="shared" si="53"/>
        <v>0</v>
      </c>
      <c r="I3456" s="29">
        <f>'施設リストA-1（直営）'!H1263</f>
        <v>0</v>
      </c>
      <c r="J3456" s="30">
        <f>IF(I3456="新設",VLOOKUP('施設リストA-1（直営）'!I1263,'（新設）照明器具'!$B$5:$C$1990,2,FALSE),IF('部屋別効果（直）'!I3456="撤去",VLOOKUP('施設リストA-1（直営）'!I1263,'（既設）調査結果'!$B$5:$C$1998,2,FALSE),0))</f>
        <v>0</v>
      </c>
      <c r="K3456" s="29">
        <f>'施設リストA-1（直営）'!K1263</f>
        <v>0</v>
      </c>
      <c r="L3456" s="29">
        <f>'施設リストA-1（直営）'!L1263</f>
        <v>0</v>
      </c>
      <c r="M3456" s="30">
        <f>IF(L3456="新設",VLOOKUP('施設リストA-1（直営）'!M1263,'（新設）照明器具'!$B$5:$C$1990,2,FALSE),IF('部屋別効果（直）'!L3456="撤去",VLOOKUP('施設リストA-1（直営）'!M1263,'（既設）調査結果'!$B$5:$C$1998,2,FALSE),0))</f>
        <v>0</v>
      </c>
      <c r="N3456" s="29">
        <f>'施設リストA-1（直営）'!O1263</f>
        <v>0</v>
      </c>
      <c r="O3456" s="29">
        <f>'施設リストA-1（直営）'!P1263</f>
        <v>0</v>
      </c>
      <c r="P3456" s="30">
        <f>IF(O3456="新設",VLOOKUP('施設リストA-1（直営）'!Q1263,'（新設）照明器具'!$B$5:$C$1990,2,FALSE),IF('部屋別効果（直）'!O3456="撤去",VLOOKUP('施設リストA-1（直営）'!Q1263,'（既設）調査結果'!$B$5:$C$1998,2,FALSE),0))</f>
        <v>0</v>
      </c>
      <c r="Q3456" s="29">
        <f>'施設リストA-1（直営）'!S1263</f>
        <v>0</v>
      </c>
      <c r="R3456" s="29">
        <f>'施設リストA-1（直営）'!T1263</f>
        <v>0</v>
      </c>
      <c r="S3456" s="30">
        <f>IF(R3456="新設",VLOOKUP('施設リストA-1（直営）'!U1263,'（新設）照明器具'!$B$5:$C$1990,2,FALSE),IF('部屋別効果（直）'!R3456="撤去",VLOOKUP('施設リストA-1（直営）'!U1263,'（既設）調査結果'!$B$5:$C$1998,2,FALSE),0))</f>
        <v>0</v>
      </c>
      <c r="T3456" s="29">
        <f>'施設リストA-1（直営）'!W1263</f>
        <v>0</v>
      </c>
      <c r="U3456" s="29">
        <f>'施設リストA-1（直営）'!X1263</f>
        <v>0</v>
      </c>
      <c r="V3456" s="30">
        <f>IF(U3456="新設",VLOOKUP('施設リストA-1（直営）'!Y1263,'（新設）照明器具'!$B$5:$C$1990,2,FALSE),IF('部屋別効果（直）'!U3456="撤去",VLOOKUP('施設リストA-1（直営）'!Y1263,'（既設）調査結果'!$B$5:$C$1998,2,FALSE),0))</f>
        <v>0</v>
      </c>
      <c r="W3456" s="29">
        <f>'施設リストA-1（直営）'!AA1263</f>
        <v>0</v>
      </c>
      <c r="X3456" s="29">
        <f>'施設リストA-1（直営）'!AB1263</f>
        <v>0</v>
      </c>
      <c r="Y3456" s="30">
        <f>IF(X3456="新設",VLOOKUP('施設リストA-1（直営）'!AC1263,'（新設）照明器具'!$B$5:$C$1990,2,FALSE),IF('部屋別効果（直）'!X3456="撤去",VLOOKUP('施設リストA-1（直営）'!AC1263,'（既設）調査結果'!$B$5:$C$1998,2,FALSE),0))</f>
        <v>0</v>
      </c>
      <c r="Z3456" s="29">
        <f>'施設リストA-1（直営）'!AE1263</f>
        <v>0</v>
      </c>
      <c r="AA3456" s="29">
        <f>'施設リストA-1（直営）'!AF1263</f>
        <v>0</v>
      </c>
      <c r="AB3456" s="30">
        <f>IF(AA3456="新設",VLOOKUP('施設リストA-1（直営）'!AG1263,'（新設）照明器具'!$B$5:$C$1990,2,FALSE),IF('部屋別効果（直）'!AA3456="撤去",VLOOKUP('施設リストA-1（直営）'!AG1263,'（既設）調査結果'!$B$5:$C$1998,2,FALSE),0))</f>
        <v>0</v>
      </c>
      <c r="AC3456" s="29">
        <f>'施設リストA-1（直営）'!AI1263</f>
        <v>0</v>
      </c>
      <c r="AD3456" s="29">
        <f>'施設リストA-1（直営）'!AJ1263</f>
        <v>0</v>
      </c>
      <c r="AE3456" s="30">
        <f>IF(AD3456="新設",VLOOKUP('施設リストA-1（直営）'!AK1263,'（新設）照明器具'!$B$5:$C$1990,2,FALSE),IF('部屋別効果（直）'!AD3456="撤去",VLOOKUP('施設リストA-1（直営）'!AK1263,'（既設）調査結果'!$B$5:$C$1998,2,FALSE),0))</f>
        <v>0</v>
      </c>
      <c r="AF3456" s="29">
        <f>'施設リストA-1（直営）'!AM1263</f>
        <v>0</v>
      </c>
      <c r="AG3456" s="29">
        <f>'施設リストA-1（直営）'!AN1263</f>
        <v>0</v>
      </c>
      <c r="AH3456" s="30">
        <f>IF(AG3456="新設",VLOOKUP('施設リストA-1（直営）'!AO1263,'（新設）照明器具'!$B$5:$C$1990,2,FALSE),IF('部屋別効果（直）'!AG3456="撤去",VLOOKUP('施設リストA-1（直営）'!AO1263,'（既設）調査結果'!$B$5:$C$1998,2,FALSE),0))</f>
        <v>0</v>
      </c>
      <c r="AI3456" s="29">
        <f>'施設リストA-1（直営）'!AQ1263</f>
        <v>0</v>
      </c>
      <c r="AJ3456" s="29">
        <f>'施設リストA-1（直営）'!AR1263</f>
        <v>0</v>
      </c>
      <c r="AK3456" s="30">
        <f>IF(AJ3456="新設",VLOOKUP('施設リストA-1（直営）'!AS1263,'（新設）照明器具'!$B$5:$C$1990,2,FALSE),IF('部屋別効果（直）'!AJ3456="撤去",VLOOKUP('施設リストA-1（直営）'!AS1263,'（既設）調査結果'!$B$5:$C$1998,2,FALSE),0))</f>
        <v>0</v>
      </c>
      <c r="AL3456" s="29">
        <f>'施設リストA-1（直営）'!AU1263</f>
        <v>0</v>
      </c>
    </row>
    <row r="3457" spans="1:38" customFormat="1">
      <c r="A3457" s="17" t="e">
        <f>'施設リストA-1（直営）'!#REF!</f>
        <v>#REF!</v>
      </c>
      <c r="B3457" s="16" t="str">
        <f>'施設リストA-1（直営）'!B1264</f>
        <v>紫野高</v>
      </c>
      <c r="C3457" s="14">
        <f>'施設リストA-1（直営）'!C1264</f>
        <v>4</v>
      </c>
      <c r="D3457" s="94" t="str">
        <f>'施設リストA-1（直営）'!D1264</f>
        <v>音楽教室</v>
      </c>
      <c r="E3457" s="20">
        <f>'施設リストA-1（直営）'!E1264</f>
        <v>210</v>
      </c>
      <c r="F3457" s="20">
        <f>'施設リストA-1（直営）'!F1264</f>
        <v>6</v>
      </c>
      <c r="G3457" s="13">
        <f>'施設リストA-1（直営）'!G1264</f>
        <v>1260</v>
      </c>
      <c r="H3457" s="28" t="e">
        <f t="shared" si="53"/>
        <v>#N/A</v>
      </c>
      <c r="I3457" s="29" t="str">
        <f>'施設リストA-1（直営）'!H1264</f>
        <v>新設</v>
      </c>
      <c r="J3457" s="30" t="e">
        <f>IF(I3457="新設",VLOOKUP('施設リストA-1（直営）'!I1264,'（新設）照明器具'!$B$5:$C$1990,2,FALSE),IF('部屋別効果（直）'!I3457="撤去",VLOOKUP('施設リストA-1（直営）'!I1264,'（既設）調査結果'!$B$5:$C$1998,2,FALSE),0))</f>
        <v>#N/A</v>
      </c>
      <c r="K3457" s="29">
        <f>'施設リストA-1（直営）'!K1264</f>
        <v>24</v>
      </c>
      <c r="L3457" s="29" t="str">
        <f>'施設リストA-1（直営）'!L1264</f>
        <v>撤去</v>
      </c>
      <c r="M3457" s="30">
        <f>IF(L3457="新設",VLOOKUP('施設リストA-1（直営）'!M1264,'（新設）照明器具'!$B$5:$C$1990,2,FALSE),IF('部屋別効果（直）'!L3457="撤去",VLOOKUP('施設リストA-1（直営）'!M1264,'（既設）調査結果'!$B$5:$C$1998,2,FALSE),0))</f>
        <v>86</v>
      </c>
      <c r="N3457" s="29">
        <f>'施設リストA-1（直営）'!O1264</f>
        <v>24</v>
      </c>
      <c r="O3457" s="29">
        <f>'施設リストA-1（直営）'!P1264</f>
        <v>0</v>
      </c>
      <c r="P3457" s="30">
        <f>IF(O3457="新設",VLOOKUP('施設リストA-1（直営）'!Q1264,'（新設）照明器具'!$B$5:$C$1990,2,FALSE),IF('部屋別効果（直）'!O3457="撤去",VLOOKUP('施設リストA-1（直営）'!Q1264,'（既設）調査結果'!$B$5:$C$1998,2,FALSE),0))</f>
        <v>0</v>
      </c>
      <c r="Q3457" s="29">
        <f>'施設リストA-1（直営）'!S1264</f>
        <v>0</v>
      </c>
      <c r="R3457" s="29">
        <f>'施設リストA-1（直営）'!T1264</f>
        <v>0</v>
      </c>
      <c r="S3457" s="30">
        <f>IF(R3457="新設",VLOOKUP('施設リストA-1（直営）'!U1264,'（新設）照明器具'!$B$5:$C$1990,2,FALSE),IF('部屋別効果（直）'!R3457="撤去",VLOOKUP('施設リストA-1（直営）'!U1264,'（既設）調査結果'!$B$5:$C$1998,2,FALSE),0))</f>
        <v>0</v>
      </c>
      <c r="T3457" s="29">
        <f>'施設リストA-1（直営）'!W1264</f>
        <v>0</v>
      </c>
      <c r="U3457" s="29">
        <f>'施設リストA-1（直営）'!X1264</f>
        <v>0</v>
      </c>
      <c r="V3457" s="30">
        <f>IF(U3457="新設",VLOOKUP('施設リストA-1（直営）'!Y1264,'（新設）照明器具'!$B$5:$C$1990,2,FALSE),IF('部屋別効果（直）'!U3457="撤去",VLOOKUP('施設リストA-1（直営）'!Y1264,'（既設）調査結果'!$B$5:$C$1998,2,FALSE),0))</f>
        <v>0</v>
      </c>
      <c r="W3457" s="29">
        <f>'施設リストA-1（直営）'!AA1264</f>
        <v>0</v>
      </c>
      <c r="X3457" s="29">
        <f>'施設リストA-1（直営）'!AB1264</f>
        <v>0</v>
      </c>
      <c r="Y3457" s="30">
        <f>IF(X3457="新設",VLOOKUP('施設リストA-1（直営）'!AC1264,'（新設）照明器具'!$B$5:$C$1990,2,FALSE),IF('部屋別効果（直）'!X3457="撤去",VLOOKUP('施設リストA-1（直営）'!AC1264,'（既設）調査結果'!$B$5:$C$1998,2,FALSE),0))</f>
        <v>0</v>
      </c>
      <c r="Z3457" s="29">
        <f>'施設リストA-1（直営）'!AE1264</f>
        <v>0</v>
      </c>
      <c r="AA3457" s="29">
        <f>'施設リストA-1（直営）'!AF1264</f>
        <v>0</v>
      </c>
      <c r="AB3457" s="30">
        <f>IF(AA3457="新設",VLOOKUP('施設リストA-1（直営）'!AG1264,'（新設）照明器具'!$B$5:$C$1990,2,FALSE),IF('部屋別効果（直）'!AA3457="撤去",VLOOKUP('施設リストA-1（直営）'!AG1264,'（既設）調査結果'!$B$5:$C$1998,2,FALSE),0))</f>
        <v>0</v>
      </c>
      <c r="AC3457" s="29">
        <f>'施設リストA-1（直営）'!AI1264</f>
        <v>0</v>
      </c>
      <c r="AD3457" s="29">
        <f>'施設リストA-1（直営）'!AJ1264</f>
        <v>0</v>
      </c>
      <c r="AE3457" s="30">
        <f>IF(AD3457="新設",VLOOKUP('施設リストA-1（直営）'!AK1264,'（新設）照明器具'!$B$5:$C$1990,2,FALSE),IF('部屋別効果（直）'!AD3457="撤去",VLOOKUP('施設リストA-1（直営）'!AK1264,'（既設）調査結果'!$B$5:$C$1998,2,FALSE),0))</f>
        <v>0</v>
      </c>
      <c r="AF3457" s="29">
        <f>'施設リストA-1（直営）'!AM1264</f>
        <v>0</v>
      </c>
      <c r="AG3457" s="29">
        <f>'施設リストA-1（直営）'!AN1264</f>
        <v>0</v>
      </c>
      <c r="AH3457" s="30">
        <f>IF(AG3457="新設",VLOOKUP('施設リストA-1（直営）'!AO1264,'（新設）照明器具'!$B$5:$C$1990,2,FALSE),IF('部屋別効果（直）'!AG3457="撤去",VLOOKUP('施設リストA-1（直営）'!AO1264,'（既設）調査結果'!$B$5:$C$1998,2,FALSE),0))</f>
        <v>0</v>
      </c>
      <c r="AI3457" s="29">
        <f>'施設リストA-1（直営）'!AQ1264</f>
        <v>0</v>
      </c>
      <c r="AJ3457" s="29">
        <f>'施設リストA-1（直営）'!AR1264</f>
        <v>0</v>
      </c>
      <c r="AK3457" s="30">
        <f>IF(AJ3457="新設",VLOOKUP('施設リストA-1（直営）'!AS1264,'（新設）照明器具'!$B$5:$C$1990,2,FALSE),IF('部屋別効果（直）'!AJ3457="撤去",VLOOKUP('施設リストA-1（直営）'!AS1264,'（既設）調査結果'!$B$5:$C$1998,2,FALSE),0))</f>
        <v>0</v>
      </c>
      <c r="AL3457" s="29">
        <f>'施設リストA-1（直営）'!AU1264</f>
        <v>0</v>
      </c>
    </row>
    <row r="3458" spans="1:38" customFormat="1">
      <c r="A3458" s="17" t="e">
        <f>'施設リストA-1（直営）'!#REF!</f>
        <v>#REF!</v>
      </c>
      <c r="B3458" s="16" t="str">
        <f>'施設リストA-1（直営）'!B1265</f>
        <v>紫野高</v>
      </c>
      <c r="C3458" s="14">
        <f>'施設リストA-1（直営）'!C1265</f>
        <v>4</v>
      </c>
      <c r="D3458" s="94" t="str">
        <f>'施設リストA-1（直営）'!D1265</f>
        <v>スタジオ教育工学</v>
      </c>
      <c r="E3458" s="20">
        <f>'施設リストA-1（直営）'!E1265</f>
        <v>210</v>
      </c>
      <c r="F3458" s="20">
        <f>'施設リストA-1（直営）'!F1265</f>
        <v>6</v>
      </c>
      <c r="G3458" s="13">
        <f>'施設リストA-1（直営）'!G1265</f>
        <v>1260</v>
      </c>
      <c r="H3458" s="28" t="e">
        <f t="shared" si="53"/>
        <v>#N/A</v>
      </c>
      <c r="I3458" s="29" t="str">
        <f>'施設リストA-1（直営）'!H1265</f>
        <v>新設</v>
      </c>
      <c r="J3458" s="30" t="e">
        <f>IF(I3458="新設",VLOOKUP('施設リストA-1（直営）'!I1265,'（新設）照明器具'!$B$5:$C$1990,2,FALSE),IF('部屋別効果（直）'!I3458="撤去",VLOOKUP('施設リストA-1（直営）'!I1265,'（既設）調査結果'!$B$5:$C$1998,2,FALSE),0))</f>
        <v>#N/A</v>
      </c>
      <c r="K3458" s="29">
        <f>'施設リストA-1（直営）'!K1265</f>
        <v>10</v>
      </c>
      <c r="L3458" s="29" t="str">
        <f>'施設リストA-1（直営）'!L1265</f>
        <v>撤去</v>
      </c>
      <c r="M3458" s="30">
        <f>IF(L3458="新設",VLOOKUP('施設リストA-1（直営）'!M1265,'（新設）照明器具'!$B$5:$C$1990,2,FALSE),IF('部屋別効果（直）'!L3458="撤去",VLOOKUP('施設リストA-1（直営）'!M1265,'（既設）調査結果'!$B$5:$C$1998,2,FALSE),0))</f>
        <v>86</v>
      </c>
      <c r="N3458" s="29">
        <f>'施設リストA-1（直営）'!O1265</f>
        <v>10</v>
      </c>
      <c r="O3458" s="29">
        <f>'施設リストA-1（直営）'!P1265</f>
        <v>0</v>
      </c>
      <c r="P3458" s="30">
        <f>IF(O3458="新設",VLOOKUP('施設リストA-1（直営）'!Q1265,'（新設）照明器具'!$B$5:$C$1990,2,FALSE),IF('部屋別効果（直）'!O3458="撤去",VLOOKUP('施設リストA-1（直営）'!Q1265,'（既設）調査結果'!$B$5:$C$1998,2,FALSE),0))</f>
        <v>0</v>
      </c>
      <c r="Q3458" s="29">
        <f>'施設リストA-1（直営）'!S1265</f>
        <v>0</v>
      </c>
      <c r="R3458" s="29">
        <f>'施設リストA-1（直営）'!T1265</f>
        <v>0</v>
      </c>
      <c r="S3458" s="30">
        <f>IF(R3458="新設",VLOOKUP('施設リストA-1（直営）'!U1265,'（新設）照明器具'!$B$5:$C$1990,2,FALSE),IF('部屋別効果（直）'!R3458="撤去",VLOOKUP('施設リストA-1（直営）'!U1265,'（既設）調査結果'!$B$5:$C$1998,2,FALSE),0))</f>
        <v>0</v>
      </c>
      <c r="T3458" s="29">
        <f>'施設リストA-1（直営）'!W1265</f>
        <v>0</v>
      </c>
      <c r="U3458" s="29">
        <f>'施設リストA-1（直営）'!X1265</f>
        <v>0</v>
      </c>
      <c r="V3458" s="30">
        <f>IF(U3458="新設",VLOOKUP('施設リストA-1（直営）'!Y1265,'（新設）照明器具'!$B$5:$C$1990,2,FALSE),IF('部屋別効果（直）'!U3458="撤去",VLOOKUP('施設リストA-1（直営）'!Y1265,'（既設）調査結果'!$B$5:$C$1998,2,FALSE),0))</f>
        <v>0</v>
      </c>
      <c r="W3458" s="29">
        <f>'施設リストA-1（直営）'!AA1265</f>
        <v>0</v>
      </c>
      <c r="X3458" s="29">
        <f>'施設リストA-1（直営）'!AB1265</f>
        <v>0</v>
      </c>
      <c r="Y3458" s="30">
        <f>IF(X3458="新設",VLOOKUP('施設リストA-1（直営）'!AC1265,'（新設）照明器具'!$B$5:$C$1990,2,FALSE),IF('部屋別効果（直）'!X3458="撤去",VLOOKUP('施設リストA-1（直営）'!AC1265,'（既設）調査結果'!$B$5:$C$1998,2,FALSE),0))</f>
        <v>0</v>
      </c>
      <c r="Z3458" s="29">
        <f>'施設リストA-1（直営）'!AE1265</f>
        <v>0</v>
      </c>
      <c r="AA3458" s="29">
        <f>'施設リストA-1（直営）'!AF1265</f>
        <v>0</v>
      </c>
      <c r="AB3458" s="30">
        <f>IF(AA3458="新設",VLOOKUP('施設リストA-1（直営）'!AG1265,'（新設）照明器具'!$B$5:$C$1990,2,FALSE),IF('部屋別効果（直）'!AA3458="撤去",VLOOKUP('施設リストA-1（直営）'!AG1265,'（既設）調査結果'!$B$5:$C$1998,2,FALSE),0))</f>
        <v>0</v>
      </c>
      <c r="AC3458" s="29">
        <f>'施設リストA-1（直営）'!AI1265</f>
        <v>0</v>
      </c>
      <c r="AD3458" s="29">
        <f>'施設リストA-1（直営）'!AJ1265</f>
        <v>0</v>
      </c>
      <c r="AE3458" s="30">
        <f>IF(AD3458="新設",VLOOKUP('施設リストA-1（直営）'!AK1265,'（新設）照明器具'!$B$5:$C$1990,2,FALSE),IF('部屋別効果（直）'!AD3458="撤去",VLOOKUP('施設リストA-1（直営）'!AK1265,'（既設）調査結果'!$B$5:$C$1998,2,FALSE),0))</f>
        <v>0</v>
      </c>
      <c r="AF3458" s="29">
        <f>'施設リストA-1（直営）'!AM1265</f>
        <v>0</v>
      </c>
      <c r="AG3458" s="29">
        <f>'施設リストA-1（直営）'!AN1265</f>
        <v>0</v>
      </c>
      <c r="AH3458" s="30">
        <f>IF(AG3458="新設",VLOOKUP('施設リストA-1（直営）'!AO1265,'（新設）照明器具'!$B$5:$C$1990,2,FALSE),IF('部屋別効果（直）'!AG3458="撤去",VLOOKUP('施設リストA-1（直営）'!AO1265,'（既設）調査結果'!$B$5:$C$1998,2,FALSE),0))</f>
        <v>0</v>
      </c>
      <c r="AI3458" s="29">
        <f>'施設リストA-1（直営）'!AQ1265</f>
        <v>0</v>
      </c>
      <c r="AJ3458" s="29">
        <f>'施設リストA-1（直営）'!AR1265</f>
        <v>0</v>
      </c>
      <c r="AK3458" s="30">
        <f>IF(AJ3458="新設",VLOOKUP('施設リストA-1（直営）'!AS1265,'（新設）照明器具'!$B$5:$C$1990,2,FALSE),IF('部屋別効果（直）'!AJ3458="撤去",VLOOKUP('施設リストA-1（直営）'!AS1265,'（既設）調査結果'!$B$5:$C$1998,2,FALSE),0))</f>
        <v>0</v>
      </c>
      <c r="AL3458" s="29">
        <f>'施設リストA-1（直営）'!AU1265</f>
        <v>0</v>
      </c>
    </row>
    <row r="3459" spans="1:38" customFormat="1">
      <c r="A3459" s="17" t="e">
        <f>'施設リストA-1（直営）'!#REF!</f>
        <v>#REF!</v>
      </c>
      <c r="B3459" s="16" t="str">
        <f>'施設リストA-1（直営）'!B1266</f>
        <v>紫野高</v>
      </c>
      <c r="C3459" s="14">
        <f>'施設リストA-1（直営）'!C1266</f>
        <v>4</v>
      </c>
      <c r="D3459" s="94" t="str">
        <f>'施設リストA-1（直営）'!D1266</f>
        <v>教室（243）</v>
      </c>
      <c r="E3459" s="20">
        <f>'施設リストA-1（直営）'!E1266</f>
        <v>210</v>
      </c>
      <c r="F3459" s="20">
        <f>'施設リストA-1（直営）'!F1266</f>
        <v>8</v>
      </c>
      <c r="G3459" s="13">
        <f>'施設リストA-1（直営）'!G1266</f>
        <v>1680</v>
      </c>
      <c r="H3459" s="28" t="e">
        <f t="shared" si="53"/>
        <v>#N/A</v>
      </c>
      <c r="I3459" s="29" t="str">
        <f>'施設リストA-1（直営）'!H1266</f>
        <v>新設</v>
      </c>
      <c r="J3459" s="30" t="e">
        <f>IF(I3459="新設",VLOOKUP('施設リストA-1（直営）'!I1266,'（新設）照明器具'!$B$5:$C$1990,2,FALSE),IF('部屋別効果（直）'!I3459="撤去",VLOOKUP('施設リストA-1（直営）'!I1266,'（既設）調査結果'!$B$5:$C$1998,2,FALSE),0))</f>
        <v>#N/A</v>
      </c>
      <c r="K3459" s="29">
        <f>'施設リストA-1（直営）'!K1266</f>
        <v>8</v>
      </c>
      <c r="L3459" s="29" t="str">
        <f>'施設リストA-1（直営）'!L1266</f>
        <v>撤去</v>
      </c>
      <c r="M3459" s="30">
        <f>IF(L3459="新設",VLOOKUP('施設リストA-1（直営）'!M1266,'（新設）照明器具'!$B$5:$C$1990,2,FALSE),IF('部屋別効果（直）'!L3459="撤去",VLOOKUP('施設リストA-1（直営）'!M1266,'（既設）調査結果'!$B$5:$C$1998,2,FALSE),0))</f>
        <v>86</v>
      </c>
      <c r="N3459" s="29">
        <f>'施設リストA-1（直営）'!O1266</f>
        <v>8</v>
      </c>
      <c r="O3459" s="29">
        <f>'施設リストA-1（直営）'!P1266</f>
        <v>0</v>
      </c>
      <c r="P3459" s="30">
        <f>IF(O3459="新設",VLOOKUP('施設リストA-1（直営）'!Q1266,'（新設）照明器具'!$B$5:$C$1990,2,FALSE),IF('部屋別効果（直）'!O3459="撤去",VLOOKUP('施設リストA-1（直営）'!Q1266,'（既設）調査結果'!$B$5:$C$1998,2,FALSE),0))</f>
        <v>0</v>
      </c>
      <c r="Q3459" s="29">
        <f>'施設リストA-1（直営）'!S1266</f>
        <v>0</v>
      </c>
      <c r="R3459" s="29">
        <f>'施設リストA-1（直営）'!T1266</f>
        <v>0</v>
      </c>
      <c r="S3459" s="30">
        <f>IF(R3459="新設",VLOOKUP('施設リストA-1（直営）'!U1266,'（新設）照明器具'!$B$5:$C$1990,2,FALSE),IF('部屋別効果（直）'!R3459="撤去",VLOOKUP('施設リストA-1（直営）'!U1266,'（既設）調査結果'!$B$5:$C$1998,2,FALSE),0))</f>
        <v>0</v>
      </c>
      <c r="T3459" s="29">
        <f>'施設リストA-1（直営）'!W1266</f>
        <v>0</v>
      </c>
      <c r="U3459" s="29">
        <f>'施設リストA-1（直営）'!X1266</f>
        <v>0</v>
      </c>
      <c r="V3459" s="30">
        <f>IF(U3459="新設",VLOOKUP('施設リストA-1（直営）'!Y1266,'（新設）照明器具'!$B$5:$C$1990,2,FALSE),IF('部屋別効果（直）'!U3459="撤去",VLOOKUP('施設リストA-1（直営）'!Y1266,'（既設）調査結果'!$B$5:$C$1998,2,FALSE),0))</f>
        <v>0</v>
      </c>
      <c r="W3459" s="29">
        <f>'施設リストA-1（直営）'!AA1266</f>
        <v>0</v>
      </c>
      <c r="X3459" s="29">
        <f>'施設リストA-1（直営）'!AB1266</f>
        <v>0</v>
      </c>
      <c r="Y3459" s="30">
        <f>IF(X3459="新設",VLOOKUP('施設リストA-1（直営）'!AC1266,'（新設）照明器具'!$B$5:$C$1990,2,FALSE),IF('部屋別効果（直）'!X3459="撤去",VLOOKUP('施設リストA-1（直営）'!AC1266,'（既設）調査結果'!$B$5:$C$1998,2,FALSE),0))</f>
        <v>0</v>
      </c>
      <c r="Z3459" s="29">
        <f>'施設リストA-1（直営）'!AE1266</f>
        <v>0</v>
      </c>
      <c r="AA3459" s="29">
        <f>'施設リストA-1（直営）'!AF1266</f>
        <v>0</v>
      </c>
      <c r="AB3459" s="30">
        <f>IF(AA3459="新設",VLOOKUP('施設リストA-1（直営）'!AG1266,'（新設）照明器具'!$B$5:$C$1990,2,FALSE),IF('部屋別効果（直）'!AA3459="撤去",VLOOKUP('施設リストA-1（直営）'!AG1266,'（既設）調査結果'!$B$5:$C$1998,2,FALSE),0))</f>
        <v>0</v>
      </c>
      <c r="AC3459" s="29">
        <f>'施設リストA-1（直営）'!AI1266</f>
        <v>0</v>
      </c>
      <c r="AD3459" s="29">
        <f>'施設リストA-1（直営）'!AJ1266</f>
        <v>0</v>
      </c>
      <c r="AE3459" s="30">
        <f>IF(AD3459="新設",VLOOKUP('施設リストA-1（直営）'!AK1266,'（新設）照明器具'!$B$5:$C$1990,2,FALSE),IF('部屋別効果（直）'!AD3459="撤去",VLOOKUP('施設リストA-1（直営）'!AK1266,'（既設）調査結果'!$B$5:$C$1998,2,FALSE),0))</f>
        <v>0</v>
      </c>
      <c r="AF3459" s="29">
        <f>'施設リストA-1（直営）'!AM1266</f>
        <v>0</v>
      </c>
      <c r="AG3459" s="29">
        <f>'施設リストA-1（直営）'!AN1266</f>
        <v>0</v>
      </c>
      <c r="AH3459" s="30">
        <f>IF(AG3459="新設",VLOOKUP('施設リストA-1（直営）'!AO1266,'（新設）照明器具'!$B$5:$C$1990,2,FALSE),IF('部屋別効果（直）'!AG3459="撤去",VLOOKUP('施設リストA-1（直営）'!AO1266,'（既設）調査結果'!$B$5:$C$1998,2,FALSE),0))</f>
        <v>0</v>
      </c>
      <c r="AI3459" s="29">
        <f>'施設リストA-1（直営）'!AQ1266</f>
        <v>0</v>
      </c>
      <c r="AJ3459" s="29">
        <f>'施設リストA-1（直営）'!AR1266</f>
        <v>0</v>
      </c>
      <c r="AK3459" s="30">
        <f>IF(AJ3459="新設",VLOOKUP('施設リストA-1（直営）'!AS1266,'（新設）照明器具'!$B$5:$C$1990,2,FALSE),IF('部屋別効果（直）'!AJ3459="撤去",VLOOKUP('施設リストA-1（直営）'!AS1266,'（既設）調査結果'!$B$5:$C$1998,2,FALSE),0))</f>
        <v>0</v>
      </c>
      <c r="AL3459" s="29">
        <f>'施設リストA-1（直営）'!AU1266</f>
        <v>0</v>
      </c>
    </row>
    <row r="3460" spans="1:38" customFormat="1">
      <c r="A3460" s="17" t="e">
        <f>'施設リストA-1（直営）'!#REF!</f>
        <v>#REF!</v>
      </c>
      <c r="B3460" s="16" t="str">
        <f>'施設リストA-1（直営）'!B1267</f>
        <v>紫野高</v>
      </c>
      <c r="C3460" s="14">
        <f>'施設リストA-1（直営）'!C1267</f>
        <v>4</v>
      </c>
      <c r="D3460" s="94" t="str">
        <f>'施設リストA-1（直営）'!D1267</f>
        <v>教室（242）</v>
      </c>
      <c r="E3460" s="20">
        <f>'施設リストA-1（直営）'!E1267</f>
        <v>210</v>
      </c>
      <c r="F3460" s="20">
        <f>'施設リストA-1（直営）'!F1267</f>
        <v>8</v>
      </c>
      <c r="G3460" s="13">
        <f>'施設リストA-1（直営）'!G1267</f>
        <v>1680</v>
      </c>
      <c r="H3460" s="28" t="e">
        <f t="shared" si="53"/>
        <v>#N/A</v>
      </c>
      <c r="I3460" s="29" t="str">
        <f>'施設リストA-1（直営）'!H1267</f>
        <v>新設</v>
      </c>
      <c r="J3460" s="30" t="e">
        <f>IF(I3460="新設",VLOOKUP('施設リストA-1（直営）'!I1267,'（新設）照明器具'!$B$5:$C$1990,2,FALSE),IF('部屋別効果（直）'!I3460="撤去",VLOOKUP('施設リストA-1（直営）'!I1267,'（既設）調査結果'!$B$5:$C$1998,2,FALSE),0))</f>
        <v>#N/A</v>
      </c>
      <c r="K3460" s="29">
        <f>'施設リストA-1（直営）'!K1267</f>
        <v>8</v>
      </c>
      <c r="L3460" s="29" t="str">
        <f>'施設リストA-1（直営）'!L1267</f>
        <v>撤去</v>
      </c>
      <c r="M3460" s="30">
        <f>IF(L3460="新設",VLOOKUP('施設リストA-1（直営）'!M1267,'（新設）照明器具'!$B$5:$C$1990,2,FALSE),IF('部屋別効果（直）'!L3460="撤去",VLOOKUP('施設リストA-1（直営）'!M1267,'（既設）調査結果'!$B$5:$C$1998,2,FALSE),0))</f>
        <v>86</v>
      </c>
      <c r="N3460" s="29">
        <f>'施設リストA-1（直営）'!O1267</f>
        <v>8</v>
      </c>
      <c r="O3460" s="29">
        <f>'施設リストA-1（直営）'!P1267</f>
        <v>0</v>
      </c>
      <c r="P3460" s="30">
        <f>IF(O3460="新設",VLOOKUP('施設リストA-1（直営）'!Q1267,'（新設）照明器具'!$B$5:$C$1990,2,FALSE),IF('部屋別効果（直）'!O3460="撤去",VLOOKUP('施設リストA-1（直営）'!Q1267,'（既設）調査結果'!$B$5:$C$1998,2,FALSE),0))</f>
        <v>0</v>
      </c>
      <c r="Q3460" s="29">
        <f>'施設リストA-1（直営）'!S1267</f>
        <v>0</v>
      </c>
      <c r="R3460" s="29">
        <f>'施設リストA-1（直営）'!T1267</f>
        <v>0</v>
      </c>
      <c r="S3460" s="30">
        <f>IF(R3460="新設",VLOOKUP('施設リストA-1（直営）'!U1267,'（新設）照明器具'!$B$5:$C$1990,2,FALSE),IF('部屋別効果（直）'!R3460="撤去",VLOOKUP('施設リストA-1（直営）'!U1267,'（既設）調査結果'!$B$5:$C$1998,2,FALSE),0))</f>
        <v>0</v>
      </c>
      <c r="T3460" s="29">
        <f>'施設リストA-1（直営）'!W1267</f>
        <v>0</v>
      </c>
      <c r="U3460" s="29">
        <f>'施設リストA-1（直営）'!X1267</f>
        <v>0</v>
      </c>
      <c r="V3460" s="30">
        <f>IF(U3460="新設",VLOOKUP('施設リストA-1（直営）'!Y1267,'（新設）照明器具'!$B$5:$C$1990,2,FALSE),IF('部屋別効果（直）'!U3460="撤去",VLOOKUP('施設リストA-1（直営）'!Y1267,'（既設）調査結果'!$B$5:$C$1998,2,FALSE),0))</f>
        <v>0</v>
      </c>
      <c r="W3460" s="29">
        <f>'施設リストA-1（直営）'!AA1267</f>
        <v>0</v>
      </c>
      <c r="X3460" s="29">
        <f>'施設リストA-1（直営）'!AB1267</f>
        <v>0</v>
      </c>
      <c r="Y3460" s="30">
        <f>IF(X3460="新設",VLOOKUP('施設リストA-1（直営）'!AC1267,'（新設）照明器具'!$B$5:$C$1990,2,FALSE),IF('部屋別効果（直）'!X3460="撤去",VLOOKUP('施設リストA-1（直営）'!AC1267,'（既設）調査結果'!$B$5:$C$1998,2,FALSE),0))</f>
        <v>0</v>
      </c>
      <c r="Z3460" s="29">
        <f>'施設リストA-1（直営）'!AE1267</f>
        <v>0</v>
      </c>
      <c r="AA3460" s="29">
        <f>'施設リストA-1（直営）'!AF1267</f>
        <v>0</v>
      </c>
      <c r="AB3460" s="30">
        <f>IF(AA3460="新設",VLOOKUP('施設リストA-1（直営）'!AG1267,'（新設）照明器具'!$B$5:$C$1990,2,FALSE),IF('部屋別効果（直）'!AA3460="撤去",VLOOKUP('施設リストA-1（直営）'!AG1267,'（既設）調査結果'!$B$5:$C$1998,2,FALSE),0))</f>
        <v>0</v>
      </c>
      <c r="AC3460" s="29">
        <f>'施設リストA-1（直営）'!AI1267</f>
        <v>0</v>
      </c>
      <c r="AD3460" s="29">
        <f>'施設リストA-1（直営）'!AJ1267</f>
        <v>0</v>
      </c>
      <c r="AE3460" s="30">
        <f>IF(AD3460="新設",VLOOKUP('施設リストA-1（直営）'!AK1267,'（新設）照明器具'!$B$5:$C$1990,2,FALSE),IF('部屋別効果（直）'!AD3460="撤去",VLOOKUP('施設リストA-1（直営）'!AK1267,'（既設）調査結果'!$B$5:$C$1998,2,FALSE),0))</f>
        <v>0</v>
      </c>
      <c r="AF3460" s="29">
        <f>'施設リストA-1（直営）'!AM1267</f>
        <v>0</v>
      </c>
      <c r="AG3460" s="29">
        <f>'施設リストA-1（直営）'!AN1267</f>
        <v>0</v>
      </c>
      <c r="AH3460" s="30">
        <f>IF(AG3460="新設",VLOOKUP('施設リストA-1（直営）'!AO1267,'（新設）照明器具'!$B$5:$C$1990,2,FALSE),IF('部屋別効果（直）'!AG3460="撤去",VLOOKUP('施設リストA-1（直営）'!AO1267,'（既設）調査結果'!$B$5:$C$1998,2,FALSE),0))</f>
        <v>0</v>
      </c>
      <c r="AI3460" s="29">
        <f>'施設リストA-1（直営）'!AQ1267</f>
        <v>0</v>
      </c>
      <c r="AJ3460" s="29">
        <f>'施設リストA-1（直営）'!AR1267</f>
        <v>0</v>
      </c>
      <c r="AK3460" s="30">
        <f>IF(AJ3460="新設",VLOOKUP('施設リストA-1（直営）'!AS1267,'（新設）照明器具'!$B$5:$C$1990,2,FALSE),IF('部屋別効果（直）'!AJ3460="撤去",VLOOKUP('施設リストA-1（直営）'!AS1267,'（既設）調査結果'!$B$5:$C$1998,2,FALSE),0))</f>
        <v>0</v>
      </c>
      <c r="AL3460" s="29">
        <f>'施設リストA-1（直営）'!AU1267</f>
        <v>0</v>
      </c>
    </row>
    <row r="3461" spans="1:38" customFormat="1">
      <c r="A3461" s="17" t="e">
        <f>'施設リストA-1（直営）'!#REF!</f>
        <v>#REF!</v>
      </c>
      <c r="B3461" s="16" t="str">
        <f>'施設リストA-1（直営）'!B1268</f>
        <v>紫野高</v>
      </c>
      <c r="C3461" s="14">
        <f>'施設リストA-1（直営）'!C1268</f>
        <v>4</v>
      </c>
      <c r="D3461" s="94" t="str">
        <f>'施設リストA-1（直営）'!D1268</f>
        <v>LL教室</v>
      </c>
      <c r="E3461" s="20">
        <f>'施設リストA-1（直営）'!E1268</f>
        <v>210</v>
      </c>
      <c r="F3461" s="20">
        <f>'施設リストA-1（直営）'!F1268</f>
        <v>6</v>
      </c>
      <c r="G3461" s="13">
        <f>'施設リストA-1（直営）'!G1268</f>
        <v>1260</v>
      </c>
      <c r="H3461" s="28" t="e">
        <f t="shared" si="53"/>
        <v>#N/A</v>
      </c>
      <c r="I3461" s="29" t="str">
        <f>'施設リストA-1（直営）'!H1268</f>
        <v>新設</v>
      </c>
      <c r="J3461" s="30" t="e">
        <f>IF(I3461="新設",VLOOKUP('施設リストA-1（直営）'!I1268,'（新設）照明器具'!$B$5:$C$1990,2,FALSE),IF('部屋別効果（直）'!I3461="撤去",VLOOKUP('施設リストA-1（直営）'!I1268,'（既設）調査結果'!$B$5:$C$1998,2,FALSE),0))</f>
        <v>#N/A</v>
      </c>
      <c r="K3461" s="29">
        <f>'施設リストA-1（直営）'!K1268</f>
        <v>16</v>
      </c>
      <c r="L3461" s="29" t="str">
        <f>'施設リストA-1（直営）'!L1268</f>
        <v>撤去</v>
      </c>
      <c r="M3461" s="30">
        <f>IF(L3461="新設",VLOOKUP('施設リストA-1（直営）'!M1268,'（新設）照明器具'!$B$5:$C$1990,2,FALSE),IF('部屋別効果（直）'!L3461="撤去",VLOOKUP('施設リストA-1（直営）'!M1268,'（既設）調査結果'!$B$5:$C$1998,2,FALSE),0))</f>
        <v>86</v>
      </c>
      <c r="N3461" s="29">
        <f>'施設リストA-1（直営）'!O1268</f>
        <v>16</v>
      </c>
      <c r="O3461" s="29">
        <f>'施設リストA-1（直営）'!P1268</f>
        <v>0</v>
      </c>
      <c r="P3461" s="30">
        <f>IF(O3461="新設",VLOOKUP('施設リストA-1（直営）'!Q1268,'（新設）照明器具'!$B$5:$C$1990,2,FALSE),IF('部屋別効果（直）'!O3461="撤去",VLOOKUP('施設リストA-1（直営）'!Q1268,'（既設）調査結果'!$B$5:$C$1998,2,FALSE),0))</f>
        <v>0</v>
      </c>
      <c r="Q3461" s="29">
        <f>'施設リストA-1（直営）'!S1268</f>
        <v>0</v>
      </c>
      <c r="R3461" s="29">
        <f>'施設リストA-1（直営）'!T1268</f>
        <v>0</v>
      </c>
      <c r="S3461" s="30">
        <f>IF(R3461="新設",VLOOKUP('施設リストA-1（直営）'!U1268,'（新設）照明器具'!$B$5:$C$1990,2,FALSE),IF('部屋別効果（直）'!R3461="撤去",VLOOKUP('施設リストA-1（直営）'!U1268,'（既設）調査結果'!$B$5:$C$1998,2,FALSE),0))</f>
        <v>0</v>
      </c>
      <c r="T3461" s="29">
        <f>'施設リストA-1（直営）'!W1268</f>
        <v>0</v>
      </c>
      <c r="U3461" s="29">
        <f>'施設リストA-1（直営）'!X1268</f>
        <v>0</v>
      </c>
      <c r="V3461" s="30">
        <f>IF(U3461="新設",VLOOKUP('施設リストA-1（直営）'!Y1268,'（新設）照明器具'!$B$5:$C$1990,2,FALSE),IF('部屋別効果（直）'!U3461="撤去",VLOOKUP('施設リストA-1（直営）'!Y1268,'（既設）調査結果'!$B$5:$C$1998,2,FALSE),0))</f>
        <v>0</v>
      </c>
      <c r="W3461" s="29">
        <f>'施設リストA-1（直営）'!AA1268</f>
        <v>0</v>
      </c>
      <c r="X3461" s="29">
        <f>'施設リストA-1（直営）'!AB1268</f>
        <v>0</v>
      </c>
      <c r="Y3461" s="30">
        <f>IF(X3461="新設",VLOOKUP('施設リストA-1（直営）'!AC1268,'（新設）照明器具'!$B$5:$C$1990,2,FALSE),IF('部屋別効果（直）'!X3461="撤去",VLOOKUP('施設リストA-1（直営）'!AC1268,'（既設）調査結果'!$B$5:$C$1998,2,FALSE),0))</f>
        <v>0</v>
      </c>
      <c r="Z3461" s="29">
        <f>'施設リストA-1（直営）'!AE1268</f>
        <v>0</v>
      </c>
      <c r="AA3461" s="29">
        <f>'施設リストA-1（直営）'!AF1268</f>
        <v>0</v>
      </c>
      <c r="AB3461" s="30">
        <f>IF(AA3461="新設",VLOOKUP('施設リストA-1（直営）'!AG1268,'（新設）照明器具'!$B$5:$C$1990,2,FALSE),IF('部屋別効果（直）'!AA3461="撤去",VLOOKUP('施設リストA-1（直営）'!AG1268,'（既設）調査結果'!$B$5:$C$1998,2,FALSE),0))</f>
        <v>0</v>
      </c>
      <c r="AC3461" s="29">
        <f>'施設リストA-1（直営）'!AI1268</f>
        <v>0</v>
      </c>
      <c r="AD3461" s="29">
        <f>'施設リストA-1（直営）'!AJ1268</f>
        <v>0</v>
      </c>
      <c r="AE3461" s="30">
        <f>IF(AD3461="新設",VLOOKUP('施設リストA-1（直営）'!AK1268,'（新設）照明器具'!$B$5:$C$1990,2,FALSE),IF('部屋別効果（直）'!AD3461="撤去",VLOOKUP('施設リストA-1（直営）'!AK1268,'（既設）調査結果'!$B$5:$C$1998,2,FALSE),0))</f>
        <v>0</v>
      </c>
      <c r="AF3461" s="29">
        <f>'施設リストA-1（直営）'!AM1268</f>
        <v>0</v>
      </c>
      <c r="AG3461" s="29">
        <f>'施設リストA-1（直営）'!AN1268</f>
        <v>0</v>
      </c>
      <c r="AH3461" s="30">
        <f>IF(AG3461="新設",VLOOKUP('施設リストA-1（直営）'!AO1268,'（新設）照明器具'!$B$5:$C$1990,2,FALSE),IF('部屋別効果（直）'!AG3461="撤去",VLOOKUP('施設リストA-1（直営）'!AO1268,'（既設）調査結果'!$B$5:$C$1998,2,FALSE),0))</f>
        <v>0</v>
      </c>
      <c r="AI3461" s="29">
        <f>'施設リストA-1（直営）'!AQ1268</f>
        <v>0</v>
      </c>
      <c r="AJ3461" s="29">
        <f>'施設リストA-1（直営）'!AR1268</f>
        <v>0</v>
      </c>
      <c r="AK3461" s="30">
        <f>IF(AJ3461="新設",VLOOKUP('施設リストA-1（直営）'!AS1268,'（新設）照明器具'!$B$5:$C$1990,2,FALSE),IF('部屋別効果（直）'!AJ3461="撤去",VLOOKUP('施設リストA-1（直営）'!AS1268,'（既設）調査結果'!$B$5:$C$1998,2,FALSE),0))</f>
        <v>0</v>
      </c>
      <c r="AL3461" s="29">
        <f>'施設リストA-1（直営）'!AU1268</f>
        <v>0</v>
      </c>
    </row>
    <row r="3462" spans="1:38" customFormat="1">
      <c r="A3462" s="17" t="e">
        <f>'施設リストA-1（直営）'!#REF!</f>
        <v>#REF!</v>
      </c>
      <c r="B3462" s="16" t="str">
        <f>'施設リストA-1（直営）'!B1269</f>
        <v>紫野高</v>
      </c>
      <c r="C3462" s="14">
        <f>'施設リストA-1（直営）'!C1269</f>
        <v>0</v>
      </c>
      <c r="D3462" s="94" t="str">
        <f>'施設リストA-1（直営）'!D1269</f>
        <v>階段（1～4階）</v>
      </c>
      <c r="E3462" s="20">
        <f>'施設リストA-1（直営）'!E1269</f>
        <v>210</v>
      </c>
      <c r="F3462" s="20">
        <f>'施設リストA-1（直営）'!F1269</f>
        <v>10</v>
      </c>
      <c r="G3462" s="13">
        <f>'施設リストA-1（直営）'!G1269</f>
        <v>2100</v>
      </c>
      <c r="H3462" s="28" t="e">
        <f t="shared" si="53"/>
        <v>#N/A</v>
      </c>
      <c r="I3462" s="29" t="str">
        <f>'施設リストA-1（直営）'!H1269</f>
        <v>新設</v>
      </c>
      <c r="J3462" s="30" t="e">
        <f>IF(I3462="新設",VLOOKUP('施設リストA-1（直営）'!I1269,'（新設）照明器具'!$B$5:$C$1990,2,FALSE),IF('部屋別効果（直）'!I3462="撤去",VLOOKUP('施設リストA-1（直営）'!I1269,'（既設）調査結果'!$B$5:$C$1998,2,FALSE),0))</f>
        <v>#N/A</v>
      </c>
      <c r="K3462" s="29">
        <f>'施設リストA-1（直営）'!K1269</f>
        <v>3</v>
      </c>
      <c r="L3462" s="29" t="str">
        <f>'施設リストA-1（直営）'!L1269</f>
        <v>撤去</v>
      </c>
      <c r="M3462" s="30">
        <f>IF(L3462="新設",VLOOKUP('施設リストA-1（直営）'!M1269,'（新設）照明器具'!$B$5:$C$1990,2,FALSE),IF('部屋別効果（直）'!L3462="撤去",VLOOKUP('施設リストA-1（直営）'!M1269,'（既設）調査結果'!$B$5:$C$1998,2,FALSE),0))</f>
        <v>23</v>
      </c>
      <c r="N3462" s="29">
        <f>'施設リストA-1（直営）'!O1269</f>
        <v>3</v>
      </c>
      <c r="O3462" s="29">
        <f>'施設リストA-1（直営）'!P1269</f>
        <v>0</v>
      </c>
      <c r="P3462" s="30">
        <f>IF(O3462="新設",VLOOKUP('施設リストA-1（直営）'!Q1269,'（新設）照明器具'!$B$5:$C$1990,2,FALSE),IF('部屋別効果（直）'!O3462="撤去",VLOOKUP('施設リストA-1（直営）'!Q1269,'（既設）調査結果'!$B$5:$C$1998,2,FALSE),0))</f>
        <v>0</v>
      </c>
      <c r="Q3462" s="29">
        <f>'施設リストA-1（直営）'!S1269</f>
        <v>0</v>
      </c>
      <c r="R3462" s="29">
        <f>'施設リストA-1（直営）'!T1269</f>
        <v>0</v>
      </c>
      <c r="S3462" s="30">
        <f>IF(R3462="新設",VLOOKUP('施設リストA-1（直営）'!U1269,'（新設）照明器具'!$B$5:$C$1990,2,FALSE),IF('部屋別効果（直）'!R3462="撤去",VLOOKUP('施設リストA-1（直営）'!U1269,'（既設）調査結果'!$B$5:$C$1998,2,FALSE),0))</f>
        <v>0</v>
      </c>
      <c r="T3462" s="29">
        <f>'施設リストA-1（直営）'!W1269</f>
        <v>0</v>
      </c>
      <c r="U3462" s="29">
        <f>'施設リストA-1（直営）'!X1269</f>
        <v>0</v>
      </c>
      <c r="V3462" s="30">
        <f>IF(U3462="新設",VLOOKUP('施設リストA-1（直営）'!Y1269,'（新設）照明器具'!$B$5:$C$1990,2,FALSE),IF('部屋別効果（直）'!U3462="撤去",VLOOKUP('施設リストA-1（直営）'!Y1269,'（既設）調査結果'!$B$5:$C$1998,2,FALSE),0))</f>
        <v>0</v>
      </c>
      <c r="W3462" s="29">
        <f>'施設リストA-1（直営）'!AA1269</f>
        <v>0</v>
      </c>
      <c r="X3462" s="29">
        <f>'施設リストA-1（直営）'!AB1269</f>
        <v>0</v>
      </c>
      <c r="Y3462" s="30">
        <f>IF(X3462="新設",VLOOKUP('施設リストA-1（直営）'!AC1269,'（新設）照明器具'!$B$5:$C$1990,2,FALSE),IF('部屋別効果（直）'!X3462="撤去",VLOOKUP('施設リストA-1（直営）'!AC1269,'（既設）調査結果'!$B$5:$C$1998,2,FALSE),0))</f>
        <v>0</v>
      </c>
      <c r="Z3462" s="29">
        <f>'施設リストA-1（直営）'!AE1269</f>
        <v>0</v>
      </c>
      <c r="AA3462" s="29">
        <f>'施設リストA-1（直営）'!AF1269</f>
        <v>0</v>
      </c>
      <c r="AB3462" s="30">
        <f>IF(AA3462="新設",VLOOKUP('施設リストA-1（直営）'!AG1269,'（新設）照明器具'!$B$5:$C$1990,2,FALSE),IF('部屋別効果（直）'!AA3462="撤去",VLOOKUP('施設リストA-1（直営）'!AG1269,'（既設）調査結果'!$B$5:$C$1998,2,FALSE),0))</f>
        <v>0</v>
      </c>
      <c r="AC3462" s="29">
        <f>'施設リストA-1（直営）'!AI1269</f>
        <v>0</v>
      </c>
      <c r="AD3462" s="29">
        <f>'施設リストA-1（直営）'!AJ1269</f>
        <v>0</v>
      </c>
      <c r="AE3462" s="30">
        <f>IF(AD3462="新設",VLOOKUP('施設リストA-1（直営）'!AK1269,'（新設）照明器具'!$B$5:$C$1990,2,FALSE),IF('部屋別効果（直）'!AD3462="撤去",VLOOKUP('施設リストA-1（直営）'!AK1269,'（既設）調査結果'!$B$5:$C$1998,2,FALSE),0))</f>
        <v>0</v>
      </c>
      <c r="AF3462" s="29">
        <f>'施設リストA-1（直営）'!AM1269</f>
        <v>0</v>
      </c>
      <c r="AG3462" s="29">
        <f>'施設リストA-1（直営）'!AN1269</f>
        <v>0</v>
      </c>
      <c r="AH3462" s="30">
        <f>IF(AG3462="新設",VLOOKUP('施設リストA-1（直営）'!AO1269,'（新設）照明器具'!$B$5:$C$1990,2,FALSE),IF('部屋別効果（直）'!AG3462="撤去",VLOOKUP('施設リストA-1（直営）'!AO1269,'（既設）調査結果'!$B$5:$C$1998,2,FALSE),0))</f>
        <v>0</v>
      </c>
      <c r="AI3462" s="29">
        <f>'施設リストA-1（直営）'!AQ1269</f>
        <v>0</v>
      </c>
      <c r="AJ3462" s="29">
        <f>'施設リストA-1（直営）'!AR1269</f>
        <v>0</v>
      </c>
      <c r="AK3462" s="30">
        <f>IF(AJ3462="新設",VLOOKUP('施設リストA-1（直営）'!AS1269,'（新設）照明器具'!$B$5:$C$1990,2,FALSE),IF('部屋別効果（直）'!AJ3462="撤去",VLOOKUP('施設リストA-1（直営）'!AS1269,'（既設）調査結果'!$B$5:$C$1998,2,FALSE),0))</f>
        <v>0</v>
      </c>
      <c r="AL3462" s="29">
        <f>'施設リストA-1（直営）'!AU1269</f>
        <v>0</v>
      </c>
    </row>
    <row r="3463" spans="1:38" customFormat="1">
      <c r="A3463" s="17" t="e">
        <f>'施設リストA-1（直営）'!#REF!</f>
        <v>#REF!</v>
      </c>
      <c r="B3463" s="16" t="str">
        <f>'施設リストA-1（直営）'!B1270</f>
        <v>紫野高</v>
      </c>
      <c r="C3463" s="14">
        <f>'施設リストA-1（直営）'!C1270</f>
        <v>1</v>
      </c>
      <c r="D3463" s="94" t="str">
        <f>'施設リストA-1（直営）'!D1270</f>
        <v>廊下</v>
      </c>
      <c r="E3463" s="20">
        <f>'施設リストA-1（直営）'!E1270</f>
        <v>210</v>
      </c>
      <c r="F3463" s="20">
        <f>'施設リストA-1（直営）'!F1270</f>
        <v>10</v>
      </c>
      <c r="G3463" s="13">
        <f>'施設リストA-1（直営）'!G1270</f>
        <v>2100</v>
      </c>
      <c r="H3463" s="28" t="e">
        <f t="shared" si="53"/>
        <v>#N/A</v>
      </c>
      <c r="I3463" s="29" t="str">
        <f>'施設リストA-1（直営）'!H1270</f>
        <v>新設</v>
      </c>
      <c r="J3463" s="30" t="e">
        <f>IF(I3463="新設",VLOOKUP('施設リストA-1（直営）'!I1270,'（新設）照明器具'!$B$5:$C$1990,2,FALSE),IF('部屋別効果（直）'!I3463="撤去",VLOOKUP('施設リストA-1（直営）'!I1270,'（既設）調査結果'!$B$5:$C$1998,2,FALSE),0))</f>
        <v>#N/A</v>
      </c>
      <c r="K3463" s="29">
        <f>'施設リストA-1（直営）'!K1270</f>
        <v>5</v>
      </c>
      <c r="L3463" s="29" t="str">
        <f>'施設リストA-1（直営）'!L1270</f>
        <v>撤去</v>
      </c>
      <c r="M3463" s="30">
        <f>IF(L3463="新設",VLOOKUP('施設リストA-1（直営）'!M1270,'（新設）照明器具'!$B$5:$C$1990,2,FALSE),IF('部屋別効果（直）'!L3463="撤去",VLOOKUP('施設リストA-1（直営）'!M1270,'（既設）調査結果'!$B$5:$C$1998,2,FALSE),0))</f>
        <v>46</v>
      </c>
      <c r="N3463" s="29">
        <f>'施設リストA-1（直営）'!O1270</f>
        <v>5</v>
      </c>
      <c r="O3463" s="29">
        <f>'施設リストA-1（直営）'!P1270</f>
        <v>0</v>
      </c>
      <c r="P3463" s="30">
        <f>IF(O3463="新設",VLOOKUP('施設リストA-1（直営）'!Q1270,'（新設）照明器具'!$B$5:$C$1990,2,FALSE),IF('部屋別効果（直）'!O3463="撤去",VLOOKUP('施設リストA-1（直営）'!Q1270,'（既設）調査結果'!$B$5:$C$1998,2,FALSE),0))</f>
        <v>0</v>
      </c>
      <c r="Q3463" s="29">
        <f>'施設リストA-1（直営）'!S1270</f>
        <v>0</v>
      </c>
      <c r="R3463" s="29">
        <f>'施設リストA-1（直営）'!T1270</f>
        <v>0</v>
      </c>
      <c r="S3463" s="30">
        <f>IF(R3463="新設",VLOOKUP('施設リストA-1（直営）'!U1270,'（新設）照明器具'!$B$5:$C$1990,2,FALSE),IF('部屋別効果（直）'!R3463="撤去",VLOOKUP('施設リストA-1（直営）'!U1270,'（既設）調査結果'!$B$5:$C$1998,2,FALSE),0))</f>
        <v>0</v>
      </c>
      <c r="T3463" s="29">
        <f>'施設リストA-1（直営）'!W1270</f>
        <v>0</v>
      </c>
      <c r="U3463" s="29">
        <f>'施設リストA-1（直営）'!X1270</f>
        <v>0</v>
      </c>
      <c r="V3463" s="30">
        <f>IF(U3463="新設",VLOOKUP('施設リストA-1（直営）'!Y1270,'（新設）照明器具'!$B$5:$C$1990,2,FALSE),IF('部屋別効果（直）'!U3463="撤去",VLOOKUP('施設リストA-1（直営）'!Y1270,'（既設）調査結果'!$B$5:$C$1998,2,FALSE),0))</f>
        <v>0</v>
      </c>
      <c r="W3463" s="29">
        <f>'施設リストA-1（直営）'!AA1270</f>
        <v>0</v>
      </c>
      <c r="X3463" s="29">
        <f>'施設リストA-1（直営）'!AB1270</f>
        <v>0</v>
      </c>
      <c r="Y3463" s="30">
        <f>IF(X3463="新設",VLOOKUP('施設リストA-1（直営）'!AC1270,'（新設）照明器具'!$B$5:$C$1990,2,FALSE),IF('部屋別効果（直）'!X3463="撤去",VLOOKUP('施設リストA-1（直営）'!AC1270,'（既設）調査結果'!$B$5:$C$1998,2,FALSE),0))</f>
        <v>0</v>
      </c>
      <c r="Z3463" s="29">
        <f>'施設リストA-1（直営）'!AE1270</f>
        <v>0</v>
      </c>
      <c r="AA3463" s="29">
        <f>'施設リストA-1（直営）'!AF1270</f>
        <v>0</v>
      </c>
      <c r="AB3463" s="30">
        <f>IF(AA3463="新設",VLOOKUP('施設リストA-1（直営）'!AG1270,'（新設）照明器具'!$B$5:$C$1990,2,FALSE),IF('部屋別効果（直）'!AA3463="撤去",VLOOKUP('施設リストA-1（直営）'!AG1270,'（既設）調査結果'!$B$5:$C$1998,2,FALSE),0))</f>
        <v>0</v>
      </c>
      <c r="AC3463" s="29">
        <f>'施設リストA-1（直営）'!AI1270</f>
        <v>0</v>
      </c>
      <c r="AD3463" s="29">
        <f>'施設リストA-1（直営）'!AJ1270</f>
        <v>0</v>
      </c>
      <c r="AE3463" s="30">
        <f>IF(AD3463="新設",VLOOKUP('施設リストA-1（直営）'!AK1270,'（新設）照明器具'!$B$5:$C$1990,2,FALSE),IF('部屋別効果（直）'!AD3463="撤去",VLOOKUP('施設リストA-1（直営）'!AK1270,'（既設）調査結果'!$B$5:$C$1998,2,FALSE),0))</f>
        <v>0</v>
      </c>
      <c r="AF3463" s="29">
        <f>'施設リストA-1（直営）'!AM1270</f>
        <v>0</v>
      </c>
      <c r="AG3463" s="29">
        <f>'施設リストA-1（直営）'!AN1270</f>
        <v>0</v>
      </c>
      <c r="AH3463" s="30">
        <f>IF(AG3463="新設",VLOOKUP('施設リストA-1（直営）'!AO1270,'（新設）照明器具'!$B$5:$C$1990,2,FALSE),IF('部屋別効果（直）'!AG3463="撤去",VLOOKUP('施設リストA-1（直営）'!AO1270,'（既設）調査結果'!$B$5:$C$1998,2,FALSE),0))</f>
        <v>0</v>
      </c>
      <c r="AI3463" s="29">
        <f>'施設リストA-1（直営）'!AQ1270</f>
        <v>0</v>
      </c>
      <c r="AJ3463" s="29">
        <f>'施設リストA-1（直営）'!AR1270</f>
        <v>0</v>
      </c>
      <c r="AK3463" s="30">
        <f>IF(AJ3463="新設",VLOOKUP('施設リストA-1（直営）'!AS1270,'（新設）照明器具'!$B$5:$C$1990,2,FALSE),IF('部屋別効果（直）'!AJ3463="撤去",VLOOKUP('施設リストA-1（直営）'!AS1270,'（既設）調査結果'!$B$5:$C$1998,2,FALSE),0))</f>
        <v>0</v>
      </c>
      <c r="AL3463" s="29">
        <f>'施設リストA-1（直営）'!AU1270</f>
        <v>0</v>
      </c>
    </row>
    <row r="3464" spans="1:38" customFormat="1">
      <c r="A3464" s="17" t="e">
        <f>'施設リストA-1（直営）'!#REF!</f>
        <v>#REF!</v>
      </c>
      <c r="B3464" s="16" t="str">
        <f>'施設リストA-1（直営）'!B1271</f>
        <v>紫野高</v>
      </c>
      <c r="C3464" s="14">
        <f>'施設リストA-1（直営）'!C1271</f>
        <v>2</v>
      </c>
      <c r="D3464" s="94" t="str">
        <f>'施設リストA-1（直営）'!D1271</f>
        <v>廊下</v>
      </c>
      <c r="E3464" s="20">
        <f>'施設リストA-1（直営）'!E1271</f>
        <v>210</v>
      </c>
      <c r="F3464" s="20">
        <f>'施設リストA-1（直営）'!F1271</f>
        <v>10</v>
      </c>
      <c r="G3464" s="13">
        <f>'施設リストA-1（直営）'!G1271</f>
        <v>2100</v>
      </c>
      <c r="H3464" s="28" t="e">
        <f t="shared" si="53"/>
        <v>#N/A</v>
      </c>
      <c r="I3464" s="29" t="str">
        <f>'施設リストA-1（直営）'!H1271</f>
        <v>新設</v>
      </c>
      <c r="J3464" s="30" t="e">
        <f>IF(I3464="新設",VLOOKUP('施設リストA-1（直営）'!I1271,'（新設）照明器具'!$B$5:$C$1990,2,FALSE),IF('部屋別効果（直）'!I3464="撤去",VLOOKUP('施設リストA-1（直営）'!I1271,'（既設）調査結果'!$B$5:$C$1998,2,FALSE),0))</f>
        <v>#N/A</v>
      </c>
      <c r="K3464" s="29">
        <f>'施設リストA-1（直営）'!K1271</f>
        <v>7</v>
      </c>
      <c r="L3464" s="29" t="str">
        <f>'施設リストA-1（直営）'!L1271</f>
        <v>撤去</v>
      </c>
      <c r="M3464" s="30">
        <f>IF(L3464="新設",VLOOKUP('施設リストA-1（直営）'!M1271,'（新設）照明器具'!$B$5:$C$1990,2,FALSE),IF('部屋別効果（直）'!L3464="撤去",VLOOKUP('施設リストA-1（直営）'!M1271,'（既設）調査結果'!$B$5:$C$1998,2,FALSE),0))</f>
        <v>46</v>
      </c>
      <c r="N3464" s="29">
        <f>'施設リストA-1（直営）'!O1271</f>
        <v>7</v>
      </c>
      <c r="O3464" s="29">
        <f>'施設リストA-1（直営）'!P1271</f>
        <v>0</v>
      </c>
      <c r="P3464" s="30">
        <f>IF(O3464="新設",VLOOKUP('施設リストA-1（直営）'!Q1271,'（新設）照明器具'!$B$5:$C$1990,2,FALSE),IF('部屋別効果（直）'!O3464="撤去",VLOOKUP('施設リストA-1（直営）'!Q1271,'（既設）調査結果'!$B$5:$C$1998,2,FALSE),0))</f>
        <v>0</v>
      </c>
      <c r="Q3464" s="29">
        <f>'施設リストA-1（直営）'!S1271</f>
        <v>0</v>
      </c>
      <c r="R3464" s="29">
        <f>'施設リストA-1（直営）'!T1271</f>
        <v>0</v>
      </c>
      <c r="S3464" s="30">
        <f>IF(R3464="新設",VLOOKUP('施設リストA-1（直営）'!U1271,'（新設）照明器具'!$B$5:$C$1990,2,FALSE),IF('部屋別効果（直）'!R3464="撤去",VLOOKUP('施設リストA-1（直営）'!U1271,'（既設）調査結果'!$B$5:$C$1998,2,FALSE),0))</f>
        <v>0</v>
      </c>
      <c r="T3464" s="29">
        <f>'施設リストA-1（直営）'!W1271</f>
        <v>0</v>
      </c>
      <c r="U3464" s="29">
        <f>'施設リストA-1（直営）'!X1271</f>
        <v>0</v>
      </c>
      <c r="V3464" s="30">
        <f>IF(U3464="新設",VLOOKUP('施設リストA-1（直営）'!Y1271,'（新設）照明器具'!$B$5:$C$1990,2,FALSE),IF('部屋別効果（直）'!U3464="撤去",VLOOKUP('施設リストA-1（直営）'!Y1271,'（既設）調査結果'!$B$5:$C$1998,2,FALSE),0))</f>
        <v>0</v>
      </c>
      <c r="W3464" s="29">
        <f>'施設リストA-1（直営）'!AA1271</f>
        <v>0</v>
      </c>
      <c r="X3464" s="29">
        <f>'施設リストA-1（直営）'!AB1271</f>
        <v>0</v>
      </c>
      <c r="Y3464" s="30">
        <f>IF(X3464="新設",VLOOKUP('施設リストA-1（直営）'!AC1271,'（新設）照明器具'!$B$5:$C$1990,2,FALSE),IF('部屋別効果（直）'!X3464="撤去",VLOOKUP('施設リストA-1（直営）'!AC1271,'（既設）調査結果'!$B$5:$C$1998,2,FALSE),0))</f>
        <v>0</v>
      </c>
      <c r="Z3464" s="29">
        <f>'施設リストA-1（直営）'!AE1271</f>
        <v>0</v>
      </c>
      <c r="AA3464" s="29">
        <f>'施設リストA-1（直営）'!AF1271</f>
        <v>0</v>
      </c>
      <c r="AB3464" s="30">
        <f>IF(AA3464="新設",VLOOKUP('施設リストA-1（直営）'!AG1271,'（新設）照明器具'!$B$5:$C$1990,2,FALSE),IF('部屋別効果（直）'!AA3464="撤去",VLOOKUP('施設リストA-1（直営）'!AG1271,'（既設）調査結果'!$B$5:$C$1998,2,FALSE),0))</f>
        <v>0</v>
      </c>
      <c r="AC3464" s="29">
        <f>'施設リストA-1（直営）'!AI1271</f>
        <v>0</v>
      </c>
      <c r="AD3464" s="29">
        <f>'施設リストA-1（直営）'!AJ1271</f>
        <v>0</v>
      </c>
      <c r="AE3464" s="30">
        <f>IF(AD3464="新設",VLOOKUP('施設リストA-1（直営）'!AK1271,'（新設）照明器具'!$B$5:$C$1990,2,FALSE),IF('部屋別効果（直）'!AD3464="撤去",VLOOKUP('施設リストA-1（直営）'!AK1271,'（既設）調査結果'!$B$5:$C$1998,2,FALSE),0))</f>
        <v>0</v>
      </c>
      <c r="AF3464" s="29">
        <f>'施設リストA-1（直営）'!AM1271</f>
        <v>0</v>
      </c>
      <c r="AG3464" s="29">
        <f>'施設リストA-1（直営）'!AN1271</f>
        <v>0</v>
      </c>
      <c r="AH3464" s="30">
        <f>IF(AG3464="新設",VLOOKUP('施設リストA-1（直営）'!AO1271,'（新設）照明器具'!$B$5:$C$1990,2,FALSE),IF('部屋別効果（直）'!AG3464="撤去",VLOOKUP('施設リストA-1（直営）'!AO1271,'（既設）調査結果'!$B$5:$C$1998,2,FALSE),0))</f>
        <v>0</v>
      </c>
      <c r="AI3464" s="29">
        <f>'施設リストA-1（直営）'!AQ1271</f>
        <v>0</v>
      </c>
      <c r="AJ3464" s="29">
        <f>'施設リストA-1（直営）'!AR1271</f>
        <v>0</v>
      </c>
      <c r="AK3464" s="30">
        <f>IF(AJ3464="新設",VLOOKUP('施設リストA-1（直営）'!AS1271,'（新設）照明器具'!$B$5:$C$1990,2,FALSE),IF('部屋別効果（直）'!AJ3464="撤去",VLOOKUP('施設リストA-1（直営）'!AS1271,'（既設）調査結果'!$B$5:$C$1998,2,FALSE),0))</f>
        <v>0</v>
      </c>
      <c r="AL3464" s="29">
        <f>'施設リストA-1（直営）'!AU1271</f>
        <v>0</v>
      </c>
    </row>
    <row r="3465" spans="1:38" customFormat="1">
      <c r="A3465" s="17" t="e">
        <f>'施設リストA-1（直営）'!#REF!</f>
        <v>#REF!</v>
      </c>
      <c r="B3465" s="16" t="str">
        <f>'施設リストA-1（直営）'!B1272</f>
        <v>紫野高</v>
      </c>
      <c r="C3465" s="14">
        <f>'施設リストA-1（直営）'!C1272</f>
        <v>3</v>
      </c>
      <c r="D3465" s="94" t="str">
        <f>'施設リストA-1（直営）'!D1272</f>
        <v>廊下</v>
      </c>
      <c r="E3465" s="20">
        <f>'施設リストA-1（直営）'!E1272</f>
        <v>210</v>
      </c>
      <c r="F3465" s="20">
        <f>'施設リストA-1（直営）'!F1272</f>
        <v>10</v>
      </c>
      <c r="G3465" s="13">
        <f>'施設リストA-1（直営）'!G1272</f>
        <v>2100</v>
      </c>
      <c r="H3465" s="28" t="e">
        <f t="shared" si="53"/>
        <v>#N/A</v>
      </c>
      <c r="I3465" s="29" t="str">
        <f>'施設リストA-1（直営）'!H1272</f>
        <v>新設</v>
      </c>
      <c r="J3465" s="30" t="e">
        <f>IF(I3465="新設",VLOOKUP('施設リストA-1（直営）'!I1272,'（新設）照明器具'!$B$5:$C$1990,2,FALSE),IF('部屋別効果（直）'!I3465="撤去",VLOOKUP('施設リストA-1（直営）'!I1272,'（既設）調査結果'!$B$5:$C$1998,2,FALSE),0))</f>
        <v>#N/A</v>
      </c>
      <c r="K3465" s="29">
        <f>'施設リストA-1（直営）'!K1272</f>
        <v>6</v>
      </c>
      <c r="L3465" s="29" t="str">
        <f>'施設リストA-1（直営）'!L1272</f>
        <v>撤去</v>
      </c>
      <c r="M3465" s="30">
        <f>IF(L3465="新設",VLOOKUP('施設リストA-1（直営）'!M1272,'（新設）照明器具'!$B$5:$C$1990,2,FALSE),IF('部屋別効果（直）'!L3465="撤去",VLOOKUP('施設リストA-1（直営）'!M1272,'（既設）調査結果'!$B$5:$C$1998,2,FALSE),0))</f>
        <v>46</v>
      </c>
      <c r="N3465" s="29">
        <f>'施設リストA-1（直営）'!O1272</f>
        <v>6</v>
      </c>
      <c r="O3465" s="29">
        <f>'施設リストA-1（直営）'!P1272</f>
        <v>0</v>
      </c>
      <c r="P3465" s="30">
        <f>IF(O3465="新設",VLOOKUP('施設リストA-1（直営）'!Q1272,'（新設）照明器具'!$B$5:$C$1990,2,FALSE),IF('部屋別効果（直）'!O3465="撤去",VLOOKUP('施設リストA-1（直営）'!Q1272,'（既設）調査結果'!$B$5:$C$1998,2,FALSE),0))</f>
        <v>0</v>
      </c>
      <c r="Q3465" s="29">
        <f>'施設リストA-1（直営）'!S1272</f>
        <v>0</v>
      </c>
      <c r="R3465" s="29">
        <f>'施設リストA-1（直営）'!T1272</f>
        <v>0</v>
      </c>
      <c r="S3465" s="30">
        <f>IF(R3465="新設",VLOOKUP('施設リストA-1（直営）'!U1272,'（新設）照明器具'!$B$5:$C$1990,2,FALSE),IF('部屋別効果（直）'!R3465="撤去",VLOOKUP('施設リストA-1（直営）'!U1272,'（既設）調査結果'!$B$5:$C$1998,2,FALSE),0))</f>
        <v>0</v>
      </c>
      <c r="T3465" s="29">
        <f>'施設リストA-1（直営）'!W1272</f>
        <v>0</v>
      </c>
      <c r="U3465" s="29">
        <f>'施設リストA-1（直営）'!X1272</f>
        <v>0</v>
      </c>
      <c r="V3465" s="30">
        <f>IF(U3465="新設",VLOOKUP('施設リストA-1（直営）'!Y1272,'（新設）照明器具'!$B$5:$C$1990,2,FALSE),IF('部屋別効果（直）'!U3465="撤去",VLOOKUP('施設リストA-1（直営）'!Y1272,'（既設）調査結果'!$B$5:$C$1998,2,FALSE),0))</f>
        <v>0</v>
      </c>
      <c r="W3465" s="29">
        <f>'施設リストA-1（直営）'!AA1272</f>
        <v>0</v>
      </c>
      <c r="X3465" s="29">
        <f>'施設リストA-1（直営）'!AB1272</f>
        <v>0</v>
      </c>
      <c r="Y3465" s="30">
        <f>IF(X3465="新設",VLOOKUP('施設リストA-1（直営）'!AC1272,'（新設）照明器具'!$B$5:$C$1990,2,FALSE),IF('部屋別効果（直）'!X3465="撤去",VLOOKUP('施設リストA-1（直営）'!AC1272,'（既設）調査結果'!$B$5:$C$1998,2,FALSE),0))</f>
        <v>0</v>
      </c>
      <c r="Z3465" s="29">
        <f>'施設リストA-1（直営）'!AE1272</f>
        <v>0</v>
      </c>
      <c r="AA3465" s="29">
        <f>'施設リストA-1（直営）'!AF1272</f>
        <v>0</v>
      </c>
      <c r="AB3465" s="30">
        <f>IF(AA3465="新設",VLOOKUP('施設リストA-1（直営）'!AG1272,'（新設）照明器具'!$B$5:$C$1990,2,FALSE),IF('部屋別効果（直）'!AA3465="撤去",VLOOKUP('施設リストA-1（直営）'!AG1272,'（既設）調査結果'!$B$5:$C$1998,2,FALSE),0))</f>
        <v>0</v>
      </c>
      <c r="AC3465" s="29">
        <f>'施設リストA-1（直営）'!AI1272</f>
        <v>0</v>
      </c>
      <c r="AD3465" s="29">
        <f>'施設リストA-1（直営）'!AJ1272</f>
        <v>0</v>
      </c>
      <c r="AE3465" s="30">
        <f>IF(AD3465="新設",VLOOKUP('施設リストA-1（直営）'!AK1272,'（新設）照明器具'!$B$5:$C$1990,2,FALSE),IF('部屋別効果（直）'!AD3465="撤去",VLOOKUP('施設リストA-1（直営）'!AK1272,'（既設）調査結果'!$B$5:$C$1998,2,FALSE),0))</f>
        <v>0</v>
      </c>
      <c r="AF3465" s="29">
        <f>'施設リストA-1（直営）'!AM1272</f>
        <v>0</v>
      </c>
      <c r="AG3465" s="29">
        <f>'施設リストA-1（直営）'!AN1272</f>
        <v>0</v>
      </c>
      <c r="AH3465" s="30">
        <f>IF(AG3465="新設",VLOOKUP('施設リストA-1（直営）'!AO1272,'（新設）照明器具'!$B$5:$C$1990,2,FALSE),IF('部屋別効果（直）'!AG3465="撤去",VLOOKUP('施設リストA-1（直営）'!AO1272,'（既設）調査結果'!$B$5:$C$1998,2,FALSE),0))</f>
        <v>0</v>
      </c>
      <c r="AI3465" s="29">
        <f>'施設リストA-1（直営）'!AQ1272</f>
        <v>0</v>
      </c>
      <c r="AJ3465" s="29">
        <f>'施設リストA-1（直営）'!AR1272</f>
        <v>0</v>
      </c>
      <c r="AK3465" s="30">
        <f>IF(AJ3465="新設",VLOOKUP('施設リストA-1（直営）'!AS1272,'（新設）照明器具'!$B$5:$C$1990,2,FALSE),IF('部屋別効果（直）'!AJ3465="撤去",VLOOKUP('施設リストA-1（直営）'!AS1272,'（既設）調査結果'!$B$5:$C$1998,2,FALSE),0))</f>
        <v>0</v>
      </c>
      <c r="AL3465" s="29">
        <f>'施設リストA-1（直営）'!AU1272</f>
        <v>0</v>
      </c>
    </row>
    <row r="3466" spans="1:38" customFormat="1">
      <c r="A3466" s="17" t="e">
        <f>'施設リストA-1（直営）'!#REF!</f>
        <v>#REF!</v>
      </c>
      <c r="B3466" s="16" t="str">
        <f>'施設リストA-1（直営）'!B1273</f>
        <v>紫野高</v>
      </c>
      <c r="C3466" s="14">
        <f>'施設リストA-1（直営）'!C1273</f>
        <v>4</v>
      </c>
      <c r="D3466" s="94" t="str">
        <f>'施設リストA-1（直営）'!D1273</f>
        <v>廊下</v>
      </c>
      <c r="E3466" s="20">
        <f>'施設リストA-1（直営）'!E1273</f>
        <v>210</v>
      </c>
      <c r="F3466" s="20">
        <f>'施設リストA-1（直営）'!F1273</f>
        <v>10</v>
      </c>
      <c r="G3466" s="13">
        <f>'施設リストA-1（直営）'!G1273</f>
        <v>2100</v>
      </c>
      <c r="H3466" s="28" t="e">
        <f t="shared" ref="H3466:H3529" si="54">IF(I3466="新設",-J3466*K3466*G3466/1000,J3466*K3466*G3466/1000)+IF(L3466="新設",-M3466*N3466*G3466/1000,M3466*N3466*G3466/1000)+IF(O3466="新設",-P3466*Q3466*G3466/1000,P3466*Q3466*G3466/1000)+IF(R3466="新設",-S3466*T3466*G3466/1000,S3466*T3466*G3466/1000)+IF(U3466="新設",-V3466*W3466*G3466/1000,V3466*W3466*G3466/1000)+IF(X3466="新設",-Y3466*Z3466*G3466/1000,Y3466*Z3466*G3466/1000)+IF(AA3466="新設",-AB3466*AC3466*G3466/1000,AB3466*AC3466*G3466/1000)+IF(AD3466="新設",-AE3466*AF3466*G3466/1000,AE3466*AF3466*G3466/1000)+IF(AG3466="新設",-AH3466*AI3466*G3466/1000,AH3466*AI3466*G3466/1000)+IF(AJ3466="新設",-AK3466*AL3466*G3466/1000,AK3466*AL3466*G3466/1000)</f>
        <v>#N/A</v>
      </c>
      <c r="I3466" s="29" t="str">
        <f>'施設リストA-1（直営）'!H1273</f>
        <v>新設</v>
      </c>
      <c r="J3466" s="30" t="e">
        <f>IF(I3466="新設",VLOOKUP('施設リストA-1（直営）'!I1273,'（新設）照明器具'!$B$5:$C$1990,2,FALSE),IF('部屋別効果（直）'!I3466="撤去",VLOOKUP('施設リストA-1（直営）'!I1273,'（既設）調査結果'!$B$5:$C$1998,2,FALSE),0))</f>
        <v>#N/A</v>
      </c>
      <c r="K3466" s="29">
        <f>'施設リストA-1（直営）'!K1273</f>
        <v>7</v>
      </c>
      <c r="L3466" s="29" t="str">
        <f>'施設リストA-1（直営）'!L1273</f>
        <v>撤去</v>
      </c>
      <c r="M3466" s="30">
        <f>IF(L3466="新設",VLOOKUP('施設リストA-1（直営）'!M1273,'（新設）照明器具'!$B$5:$C$1990,2,FALSE),IF('部屋別効果（直）'!L3466="撤去",VLOOKUP('施設リストA-1（直営）'!M1273,'（既設）調査結果'!$B$5:$C$1998,2,FALSE),0))</f>
        <v>46</v>
      </c>
      <c r="N3466" s="29">
        <f>'施設リストA-1（直営）'!O1273</f>
        <v>7</v>
      </c>
      <c r="O3466" s="29">
        <f>'施設リストA-1（直営）'!P1273</f>
        <v>0</v>
      </c>
      <c r="P3466" s="30">
        <f>IF(O3466="新設",VLOOKUP('施設リストA-1（直営）'!Q1273,'（新設）照明器具'!$B$5:$C$1990,2,FALSE),IF('部屋別効果（直）'!O3466="撤去",VLOOKUP('施設リストA-1（直営）'!Q1273,'（既設）調査結果'!$B$5:$C$1998,2,FALSE),0))</f>
        <v>0</v>
      </c>
      <c r="Q3466" s="29">
        <f>'施設リストA-1（直営）'!S1273</f>
        <v>0</v>
      </c>
      <c r="R3466" s="29">
        <f>'施設リストA-1（直営）'!T1273</f>
        <v>0</v>
      </c>
      <c r="S3466" s="30">
        <f>IF(R3466="新設",VLOOKUP('施設リストA-1（直営）'!U1273,'（新設）照明器具'!$B$5:$C$1990,2,FALSE),IF('部屋別効果（直）'!R3466="撤去",VLOOKUP('施設リストA-1（直営）'!U1273,'（既設）調査結果'!$B$5:$C$1998,2,FALSE),0))</f>
        <v>0</v>
      </c>
      <c r="T3466" s="29">
        <f>'施設リストA-1（直営）'!W1273</f>
        <v>0</v>
      </c>
      <c r="U3466" s="29">
        <f>'施設リストA-1（直営）'!X1273</f>
        <v>0</v>
      </c>
      <c r="V3466" s="30">
        <f>IF(U3466="新設",VLOOKUP('施設リストA-1（直営）'!Y1273,'（新設）照明器具'!$B$5:$C$1990,2,FALSE),IF('部屋別効果（直）'!U3466="撤去",VLOOKUP('施設リストA-1（直営）'!Y1273,'（既設）調査結果'!$B$5:$C$1998,2,FALSE),0))</f>
        <v>0</v>
      </c>
      <c r="W3466" s="29">
        <f>'施設リストA-1（直営）'!AA1273</f>
        <v>0</v>
      </c>
      <c r="X3466" s="29">
        <f>'施設リストA-1（直営）'!AB1273</f>
        <v>0</v>
      </c>
      <c r="Y3466" s="30">
        <f>IF(X3466="新設",VLOOKUP('施設リストA-1（直営）'!AC1273,'（新設）照明器具'!$B$5:$C$1990,2,FALSE),IF('部屋別効果（直）'!X3466="撤去",VLOOKUP('施設リストA-1（直営）'!AC1273,'（既設）調査結果'!$B$5:$C$1998,2,FALSE),0))</f>
        <v>0</v>
      </c>
      <c r="Z3466" s="29">
        <f>'施設リストA-1（直営）'!AE1273</f>
        <v>0</v>
      </c>
      <c r="AA3466" s="29">
        <f>'施設リストA-1（直営）'!AF1273</f>
        <v>0</v>
      </c>
      <c r="AB3466" s="30">
        <f>IF(AA3466="新設",VLOOKUP('施設リストA-1（直営）'!AG1273,'（新設）照明器具'!$B$5:$C$1990,2,FALSE),IF('部屋別効果（直）'!AA3466="撤去",VLOOKUP('施設リストA-1（直営）'!AG1273,'（既設）調査結果'!$B$5:$C$1998,2,FALSE),0))</f>
        <v>0</v>
      </c>
      <c r="AC3466" s="29">
        <f>'施設リストA-1（直営）'!AI1273</f>
        <v>0</v>
      </c>
      <c r="AD3466" s="29">
        <f>'施設リストA-1（直営）'!AJ1273</f>
        <v>0</v>
      </c>
      <c r="AE3466" s="30">
        <f>IF(AD3466="新設",VLOOKUP('施設リストA-1（直営）'!AK1273,'（新設）照明器具'!$B$5:$C$1990,2,FALSE),IF('部屋別効果（直）'!AD3466="撤去",VLOOKUP('施設リストA-1（直営）'!AK1273,'（既設）調査結果'!$B$5:$C$1998,2,FALSE),0))</f>
        <v>0</v>
      </c>
      <c r="AF3466" s="29">
        <f>'施設リストA-1（直営）'!AM1273</f>
        <v>0</v>
      </c>
      <c r="AG3466" s="29">
        <f>'施設リストA-1（直営）'!AN1273</f>
        <v>0</v>
      </c>
      <c r="AH3466" s="30">
        <f>IF(AG3466="新設",VLOOKUP('施設リストA-1（直営）'!AO1273,'（新設）照明器具'!$B$5:$C$1990,2,FALSE),IF('部屋別効果（直）'!AG3466="撤去",VLOOKUP('施設リストA-1（直営）'!AO1273,'（既設）調査結果'!$B$5:$C$1998,2,FALSE),0))</f>
        <v>0</v>
      </c>
      <c r="AI3466" s="29">
        <f>'施設リストA-1（直営）'!AQ1273</f>
        <v>0</v>
      </c>
      <c r="AJ3466" s="29">
        <f>'施設リストA-1（直営）'!AR1273</f>
        <v>0</v>
      </c>
      <c r="AK3466" s="30">
        <f>IF(AJ3466="新設",VLOOKUP('施設リストA-1（直営）'!AS1273,'（新設）照明器具'!$B$5:$C$1990,2,FALSE),IF('部屋別効果（直）'!AJ3466="撤去",VLOOKUP('施設リストA-1（直営）'!AS1273,'（既設）調査結果'!$B$5:$C$1998,2,FALSE),0))</f>
        <v>0</v>
      </c>
      <c r="AL3466" s="29">
        <f>'施設リストA-1（直営）'!AU1273</f>
        <v>0</v>
      </c>
    </row>
    <row r="3467" spans="1:38" customFormat="1">
      <c r="A3467" s="17" t="e">
        <f>'施設リストA-1（直営）'!#REF!</f>
        <v>#REF!</v>
      </c>
      <c r="B3467" s="16" t="str">
        <f>'施設リストA-1（直営）'!B1274</f>
        <v>紫野高</v>
      </c>
      <c r="C3467" s="14">
        <f>'施設リストA-1（直営）'!C1274</f>
        <v>1</v>
      </c>
      <c r="D3467" s="94" t="str">
        <f>'施設リストA-1（直営）'!D1274</f>
        <v>吹奏楽部楽器保管室</v>
      </c>
      <c r="E3467" s="20">
        <f>'施設リストA-1（直営）'!E1274</f>
        <v>210</v>
      </c>
      <c r="F3467" s="20">
        <f>'施設リストA-1（直営）'!F1274</f>
        <v>6</v>
      </c>
      <c r="G3467" s="13">
        <f>'施設リストA-1（直営）'!G1274</f>
        <v>1260</v>
      </c>
      <c r="H3467" s="28" t="e">
        <f t="shared" si="54"/>
        <v>#N/A</v>
      </c>
      <c r="I3467" s="29" t="str">
        <f>'施設リストA-1（直営）'!H1274</f>
        <v>新設</v>
      </c>
      <c r="J3467" s="30" t="e">
        <f>IF(I3467="新設",VLOOKUP('施設リストA-1（直営）'!I1274,'（新設）照明器具'!$B$5:$C$1990,2,FALSE),IF('部屋別効果（直）'!I3467="撤去",VLOOKUP('施設リストA-1（直営）'!I1274,'（既設）調査結果'!$B$5:$C$1998,2,FALSE),0))</f>
        <v>#N/A</v>
      </c>
      <c r="K3467" s="29">
        <f>'施設リストA-1（直営）'!K1274</f>
        <v>4</v>
      </c>
      <c r="L3467" s="29" t="str">
        <f>'施設リストA-1（直営）'!L1274</f>
        <v>撤去</v>
      </c>
      <c r="M3467" s="30">
        <f>IF(L3467="新設",VLOOKUP('施設リストA-1（直営）'!M1274,'（新設）照明器具'!$B$5:$C$1990,2,FALSE),IF('部屋別効果（直）'!L3467="撤去",VLOOKUP('施設リストA-1（直営）'!M1274,'（既設）調査結果'!$B$5:$C$1998,2,FALSE),0))</f>
        <v>86</v>
      </c>
      <c r="N3467" s="29">
        <f>'施設リストA-1（直営）'!O1274</f>
        <v>4</v>
      </c>
      <c r="O3467" s="29">
        <f>'施設リストA-1（直営）'!P1274</f>
        <v>0</v>
      </c>
      <c r="P3467" s="30">
        <f>IF(O3467="新設",VLOOKUP('施設リストA-1（直営）'!Q1274,'（新設）照明器具'!$B$5:$C$1990,2,FALSE),IF('部屋別効果（直）'!O3467="撤去",VLOOKUP('施設リストA-1（直営）'!Q1274,'（既設）調査結果'!$B$5:$C$1998,2,FALSE),0))</f>
        <v>0</v>
      </c>
      <c r="Q3467" s="29">
        <f>'施設リストA-1（直営）'!S1274</f>
        <v>0</v>
      </c>
      <c r="R3467" s="29">
        <f>'施設リストA-1（直営）'!T1274</f>
        <v>0</v>
      </c>
      <c r="S3467" s="30">
        <f>IF(R3467="新設",VLOOKUP('施設リストA-1（直営）'!U1274,'（新設）照明器具'!$B$5:$C$1990,2,FALSE),IF('部屋別効果（直）'!R3467="撤去",VLOOKUP('施設リストA-1（直営）'!U1274,'（既設）調査結果'!$B$5:$C$1998,2,FALSE),0))</f>
        <v>0</v>
      </c>
      <c r="T3467" s="29">
        <f>'施設リストA-1（直営）'!W1274</f>
        <v>0</v>
      </c>
      <c r="U3467" s="29">
        <f>'施設リストA-1（直営）'!X1274</f>
        <v>0</v>
      </c>
      <c r="V3467" s="30">
        <f>IF(U3467="新設",VLOOKUP('施設リストA-1（直営）'!Y1274,'（新設）照明器具'!$B$5:$C$1990,2,FALSE),IF('部屋別効果（直）'!U3467="撤去",VLOOKUP('施設リストA-1（直営）'!Y1274,'（既設）調査結果'!$B$5:$C$1998,2,FALSE),0))</f>
        <v>0</v>
      </c>
      <c r="W3467" s="29">
        <f>'施設リストA-1（直営）'!AA1274</f>
        <v>0</v>
      </c>
      <c r="X3467" s="29">
        <f>'施設リストA-1（直営）'!AB1274</f>
        <v>0</v>
      </c>
      <c r="Y3467" s="30">
        <f>IF(X3467="新設",VLOOKUP('施設リストA-1（直営）'!AC1274,'（新設）照明器具'!$B$5:$C$1990,2,FALSE),IF('部屋別効果（直）'!X3467="撤去",VLOOKUP('施設リストA-1（直営）'!AC1274,'（既設）調査結果'!$B$5:$C$1998,2,FALSE),0))</f>
        <v>0</v>
      </c>
      <c r="Z3467" s="29">
        <f>'施設リストA-1（直営）'!AE1274</f>
        <v>0</v>
      </c>
      <c r="AA3467" s="29">
        <f>'施設リストA-1（直営）'!AF1274</f>
        <v>0</v>
      </c>
      <c r="AB3467" s="30">
        <f>IF(AA3467="新設",VLOOKUP('施設リストA-1（直営）'!AG1274,'（新設）照明器具'!$B$5:$C$1990,2,FALSE),IF('部屋別効果（直）'!AA3467="撤去",VLOOKUP('施設リストA-1（直営）'!AG1274,'（既設）調査結果'!$B$5:$C$1998,2,FALSE),0))</f>
        <v>0</v>
      </c>
      <c r="AC3467" s="29">
        <f>'施設リストA-1（直営）'!AI1274</f>
        <v>0</v>
      </c>
      <c r="AD3467" s="29">
        <f>'施設リストA-1（直営）'!AJ1274</f>
        <v>0</v>
      </c>
      <c r="AE3467" s="30">
        <f>IF(AD3467="新設",VLOOKUP('施設リストA-1（直営）'!AK1274,'（新設）照明器具'!$B$5:$C$1990,2,FALSE),IF('部屋別効果（直）'!AD3467="撤去",VLOOKUP('施設リストA-1（直営）'!AK1274,'（既設）調査結果'!$B$5:$C$1998,2,FALSE),0))</f>
        <v>0</v>
      </c>
      <c r="AF3467" s="29">
        <f>'施設リストA-1（直営）'!AM1274</f>
        <v>0</v>
      </c>
      <c r="AG3467" s="29">
        <f>'施設リストA-1（直営）'!AN1274</f>
        <v>0</v>
      </c>
      <c r="AH3467" s="30">
        <f>IF(AG3467="新設",VLOOKUP('施設リストA-1（直営）'!AO1274,'（新設）照明器具'!$B$5:$C$1990,2,FALSE),IF('部屋別効果（直）'!AG3467="撤去",VLOOKUP('施設リストA-1（直営）'!AO1274,'（既設）調査結果'!$B$5:$C$1998,2,FALSE),0))</f>
        <v>0</v>
      </c>
      <c r="AI3467" s="29">
        <f>'施設リストA-1（直営）'!AQ1274</f>
        <v>0</v>
      </c>
      <c r="AJ3467" s="29">
        <f>'施設リストA-1（直営）'!AR1274</f>
        <v>0</v>
      </c>
      <c r="AK3467" s="30">
        <f>IF(AJ3467="新設",VLOOKUP('施設リストA-1（直営）'!AS1274,'（新設）照明器具'!$B$5:$C$1990,2,FALSE),IF('部屋別効果（直）'!AJ3467="撤去",VLOOKUP('施設リストA-1（直営）'!AS1274,'（既設）調査結果'!$B$5:$C$1998,2,FALSE),0))</f>
        <v>0</v>
      </c>
      <c r="AL3467" s="29">
        <f>'施設リストA-1（直営）'!AU1274</f>
        <v>0</v>
      </c>
    </row>
    <row r="3468" spans="1:38" customFormat="1">
      <c r="A3468" s="17" t="e">
        <f>'施設リストA-1（直営）'!#REF!</f>
        <v>#REF!</v>
      </c>
      <c r="B3468" s="16" t="str">
        <f>'施設リストA-1（直営）'!B1275</f>
        <v>紫野高</v>
      </c>
      <c r="C3468" s="14">
        <f>'施設リストA-1（直営）'!C1275</f>
        <v>1</v>
      </c>
      <c r="D3468" s="94" t="str">
        <f>'施設リストA-1（直営）'!D1275</f>
        <v>生物室</v>
      </c>
      <c r="E3468" s="20">
        <f>'施設リストA-1（直営）'!E1275</f>
        <v>210</v>
      </c>
      <c r="F3468" s="20">
        <f>'施設リストA-1（直営）'!F1275</f>
        <v>6</v>
      </c>
      <c r="G3468" s="13">
        <f>'施設リストA-1（直営）'!G1275</f>
        <v>1260</v>
      </c>
      <c r="H3468" s="28" t="e">
        <f t="shared" si="54"/>
        <v>#N/A</v>
      </c>
      <c r="I3468" s="29" t="str">
        <f>'施設リストA-1（直営）'!H1275</f>
        <v>新設</v>
      </c>
      <c r="J3468" s="30" t="e">
        <f>IF(I3468="新設",VLOOKUP('施設リストA-1（直営）'!I1275,'（新設）照明器具'!$B$5:$C$1990,2,FALSE),IF('部屋別効果（直）'!I3468="撤去",VLOOKUP('施設リストA-1（直営）'!I1275,'（既設）調査結果'!$B$5:$C$1998,2,FALSE),0))</f>
        <v>#N/A</v>
      </c>
      <c r="K3468" s="29">
        <f>'施設リストA-1（直営）'!K1275</f>
        <v>18</v>
      </c>
      <c r="L3468" s="29" t="str">
        <f>'施設リストA-1（直営）'!L1275</f>
        <v>撤去</v>
      </c>
      <c r="M3468" s="30">
        <f>IF(L3468="新設",VLOOKUP('施設リストA-1（直営）'!M1275,'（新設）照明器具'!$B$5:$C$1990,2,FALSE),IF('部屋別効果（直）'!L3468="撤去",VLOOKUP('施設リストA-1（直営）'!M1275,'（既設）調査結果'!$B$5:$C$1998,2,FALSE),0))</f>
        <v>86</v>
      </c>
      <c r="N3468" s="29">
        <f>'施設リストA-1（直営）'!O1275</f>
        <v>18</v>
      </c>
      <c r="O3468" s="29" t="str">
        <f>'施設リストA-1（直営）'!P1275</f>
        <v>新設</v>
      </c>
      <c r="P3468" s="30" t="e">
        <f>IF(O3468="新設",VLOOKUP('施設リストA-1（直営）'!Q1275,'（新設）照明器具'!$B$5:$C$1990,2,FALSE),IF('部屋別効果（直）'!O3468="撤去",VLOOKUP('施設リストA-1（直営）'!Q1275,'（既設）調査結果'!$B$5:$C$1998,2,FALSE),0))</f>
        <v>#N/A</v>
      </c>
      <c r="Q3468" s="29">
        <f>'施設リストA-1（直営）'!S1275</f>
        <v>2</v>
      </c>
      <c r="R3468" s="29" t="str">
        <f>'施設リストA-1（直営）'!T1275</f>
        <v>撤去</v>
      </c>
      <c r="S3468" s="30">
        <f>IF(R3468="新設",VLOOKUP('施設リストA-1（直営）'!U1275,'（新設）照明器具'!$B$5:$C$1990,2,FALSE),IF('部屋別効果（直）'!R3468="撤去",VLOOKUP('施設リストA-1（直営）'!U1275,'（既設）調査結果'!$B$5:$C$1998,2,FALSE),0))</f>
        <v>45</v>
      </c>
      <c r="T3468" s="29">
        <f>'施設リストA-1（直営）'!W1275</f>
        <v>2</v>
      </c>
      <c r="U3468" s="29">
        <f>'施設リストA-1（直営）'!X1275</f>
        <v>0</v>
      </c>
      <c r="V3468" s="30">
        <f>IF(U3468="新設",VLOOKUP('施設リストA-1（直営）'!Y1275,'（新設）照明器具'!$B$5:$C$1990,2,FALSE),IF('部屋別効果（直）'!U3468="撤去",VLOOKUP('施設リストA-1（直営）'!Y1275,'（既設）調査結果'!$B$5:$C$1998,2,FALSE),0))</f>
        <v>0</v>
      </c>
      <c r="W3468" s="29">
        <f>'施設リストA-1（直営）'!AA1275</f>
        <v>0</v>
      </c>
      <c r="X3468" s="29">
        <f>'施設リストA-1（直営）'!AB1275</f>
        <v>0</v>
      </c>
      <c r="Y3468" s="30">
        <f>IF(X3468="新設",VLOOKUP('施設リストA-1（直営）'!AC1275,'（新設）照明器具'!$B$5:$C$1990,2,FALSE),IF('部屋別効果（直）'!X3468="撤去",VLOOKUP('施設リストA-1（直営）'!AC1275,'（既設）調査結果'!$B$5:$C$1998,2,FALSE),0))</f>
        <v>0</v>
      </c>
      <c r="Z3468" s="29">
        <f>'施設リストA-1（直営）'!AE1275</f>
        <v>0</v>
      </c>
      <c r="AA3468" s="29">
        <f>'施設リストA-1（直営）'!AF1275</f>
        <v>0</v>
      </c>
      <c r="AB3468" s="30">
        <f>IF(AA3468="新設",VLOOKUP('施設リストA-1（直営）'!AG1275,'（新設）照明器具'!$B$5:$C$1990,2,FALSE),IF('部屋別効果（直）'!AA3468="撤去",VLOOKUP('施設リストA-1（直営）'!AG1275,'（既設）調査結果'!$B$5:$C$1998,2,FALSE),0))</f>
        <v>0</v>
      </c>
      <c r="AC3468" s="29">
        <f>'施設リストA-1（直営）'!AI1275</f>
        <v>0</v>
      </c>
      <c r="AD3468" s="29">
        <f>'施設リストA-1（直営）'!AJ1275</f>
        <v>0</v>
      </c>
      <c r="AE3468" s="30">
        <f>IF(AD3468="新設",VLOOKUP('施設リストA-1（直営）'!AK1275,'（新設）照明器具'!$B$5:$C$1990,2,FALSE),IF('部屋別効果（直）'!AD3468="撤去",VLOOKUP('施設リストA-1（直営）'!AK1275,'（既設）調査結果'!$B$5:$C$1998,2,FALSE),0))</f>
        <v>0</v>
      </c>
      <c r="AF3468" s="29">
        <f>'施設リストA-1（直営）'!AM1275</f>
        <v>0</v>
      </c>
      <c r="AG3468" s="29">
        <f>'施設リストA-1（直営）'!AN1275</f>
        <v>0</v>
      </c>
      <c r="AH3468" s="30">
        <f>IF(AG3468="新設",VLOOKUP('施設リストA-1（直営）'!AO1275,'（新設）照明器具'!$B$5:$C$1990,2,FALSE),IF('部屋別効果（直）'!AG3468="撤去",VLOOKUP('施設リストA-1（直営）'!AO1275,'（既設）調査結果'!$B$5:$C$1998,2,FALSE),0))</f>
        <v>0</v>
      </c>
      <c r="AI3468" s="29">
        <f>'施設リストA-1（直営）'!AQ1275</f>
        <v>0</v>
      </c>
      <c r="AJ3468" s="29">
        <f>'施設リストA-1（直営）'!AR1275</f>
        <v>0</v>
      </c>
      <c r="AK3468" s="30">
        <f>IF(AJ3468="新設",VLOOKUP('施設リストA-1（直営）'!AS1275,'（新設）照明器具'!$B$5:$C$1990,2,FALSE),IF('部屋別効果（直）'!AJ3468="撤去",VLOOKUP('施設リストA-1（直営）'!AS1275,'（既設）調査結果'!$B$5:$C$1998,2,FALSE),0))</f>
        <v>0</v>
      </c>
      <c r="AL3468" s="29">
        <f>'施設リストA-1（直営）'!AU1275</f>
        <v>0</v>
      </c>
    </row>
    <row r="3469" spans="1:38" customFormat="1">
      <c r="A3469" s="17" t="e">
        <f>'施設リストA-1（直営）'!#REF!</f>
        <v>#REF!</v>
      </c>
      <c r="B3469" s="16" t="str">
        <f>'施設リストA-1（直営）'!B1276</f>
        <v>紫野高</v>
      </c>
      <c r="C3469" s="14">
        <f>'施設リストA-1（直営）'!C1276</f>
        <v>1</v>
      </c>
      <c r="D3469" s="94" t="str">
        <f>'施設リストA-1（直営）'!D1276</f>
        <v>生物準備室</v>
      </c>
      <c r="E3469" s="20">
        <f>'施設リストA-1（直営）'!E1276</f>
        <v>210</v>
      </c>
      <c r="F3469" s="20">
        <f>'施設リストA-1（直営）'!F1276</f>
        <v>4</v>
      </c>
      <c r="G3469" s="13">
        <f>'施設リストA-1（直営）'!G1276</f>
        <v>840</v>
      </c>
      <c r="H3469" s="28" t="e">
        <f t="shared" si="54"/>
        <v>#N/A</v>
      </c>
      <c r="I3469" s="29" t="str">
        <f>'施設リストA-1（直営）'!H1276</f>
        <v>新設</v>
      </c>
      <c r="J3469" s="30" t="e">
        <f>IF(I3469="新設",VLOOKUP('施設リストA-1（直営）'!I1276,'（新設）照明器具'!$B$5:$C$1990,2,FALSE),IF('部屋別効果（直）'!I3469="撤去",VLOOKUP('施設リストA-1（直営）'!I1276,'（既設）調査結果'!$B$5:$C$1998,2,FALSE),0))</f>
        <v>#N/A</v>
      </c>
      <c r="K3469" s="29">
        <f>'施設リストA-1（直営）'!K1276</f>
        <v>9</v>
      </c>
      <c r="L3469" s="29" t="str">
        <f>'施設リストA-1（直営）'!L1276</f>
        <v>撤去</v>
      </c>
      <c r="M3469" s="30">
        <f>IF(L3469="新設",VLOOKUP('施設リストA-1（直営）'!M1276,'（新設）照明器具'!$B$5:$C$1990,2,FALSE),IF('部屋別効果（直）'!L3469="撤去",VLOOKUP('施設リストA-1（直営）'!M1276,'（既設）調査結果'!$B$5:$C$1998,2,FALSE),0))</f>
        <v>86</v>
      </c>
      <c r="N3469" s="29">
        <f>'施設リストA-1（直営）'!O1276</f>
        <v>9</v>
      </c>
      <c r="O3469" s="29">
        <f>'施設リストA-1（直営）'!P1276</f>
        <v>0</v>
      </c>
      <c r="P3469" s="30">
        <f>IF(O3469="新設",VLOOKUP('施設リストA-1（直営）'!Q1276,'（新設）照明器具'!$B$5:$C$1990,2,FALSE),IF('部屋別効果（直）'!O3469="撤去",VLOOKUP('施設リストA-1（直営）'!Q1276,'（既設）調査結果'!$B$5:$C$1998,2,FALSE),0))</f>
        <v>0</v>
      </c>
      <c r="Q3469" s="29">
        <f>'施設リストA-1（直営）'!S1276</f>
        <v>0</v>
      </c>
      <c r="R3469" s="29">
        <f>'施設リストA-1（直営）'!T1276</f>
        <v>0</v>
      </c>
      <c r="S3469" s="30">
        <f>IF(R3469="新設",VLOOKUP('施設リストA-1（直営）'!U1276,'（新設）照明器具'!$B$5:$C$1990,2,FALSE),IF('部屋別効果（直）'!R3469="撤去",VLOOKUP('施設リストA-1（直営）'!U1276,'（既設）調査結果'!$B$5:$C$1998,2,FALSE),0))</f>
        <v>0</v>
      </c>
      <c r="T3469" s="29">
        <f>'施設リストA-1（直営）'!W1276</f>
        <v>0</v>
      </c>
      <c r="U3469" s="29">
        <f>'施設リストA-1（直営）'!X1276</f>
        <v>0</v>
      </c>
      <c r="V3469" s="30">
        <f>IF(U3469="新設",VLOOKUP('施設リストA-1（直営）'!Y1276,'（新設）照明器具'!$B$5:$C$1990,2,FALSE),IF('部屋別効果（直）'!U3469="撤去",VLOOKUP('施設リストA-1（直営）'!Y1276,'（既設）調査結果'!$B$5:$C$1998,2,FALSE),0))</f>
        <v>0</v>
      </c>
      <c r="W3469" s="29">
        <f>'施設リストA-1（直営）'!AA1276</f>
        <v>0</v>
      </c>
      <c r="X3469" s="29">
        <f>'施設リストA-1（直営）'!AB1276</f>
        <v>0</v>
      </c>
      <c r="Y3469" s="30">
        <f>IF(X3469="新設",VLOOKUP('施設リストA-1（直営）'!AC1276,'（新設）照明器具'!$B$5:$C$1990,2,FALSE),IF('部屋別効果（直）'!X3469="撤去",VLOOKUP('施設リストA-1（直営）'!AC1276,'（既設）調査結果'!$B$5:$C$1998,2,FALSE),0))</f>
        <v>0</v>
      </c>
      <c r="Z3469" s="29">
        <f>'施設リストA-1（直営）'!AE1276</f>
        <v>0</v>
      </c>
      <c r="AA3469" s="29">
        <f>'施設リストA-1（直営）'!AF1276</f>
        <v>0</v>
      </c>
      <c r="AB3469" s="30">
        <f>IF(AA3469="新設",VLOOKUP('施設リストA-1（直営）'!AG1276,'（新設）照明器具'!$B$5:$C$1990,2,FALSE),IF('部屋別効果（直）'!AA3469="撤去",VLOOKUP('施設リストA-1（直営）'!AG1276,'（既設）調査結果'!$B$5:$C$1998,2,FALSE),0))</f>
        <v>0</v>
      </c>
      <c r="AC3469" s="29">
        <f>'施設リストA-1（直営）'!AI1276</f>
        <v>0</v>
      </c>
      <c r="AD3469" s="29">
        <f>'施設リストA-1（直営）'!AJ1276</f>
        <v>0</v>
      </c>
      <c r="AE3469" s="30">
        <f>IF(AD3469="新設",VLOOKUP('施設リストA-1（直営）'!AK1276,'（新設）照明器具'!$B$5:$C$1990,2,FALSE),IF('部屋別効果（直）'!AD3469="撤去",VLOOKUP('施設リストA-1（直営）'!AK1276,'（既設）調査結果'!$B$5:$C$1998,2,FALSE),0))</f>
        <v>0</v>
      </c>
      <c r="AF3469" s="29">
        <f>'施設リストA-1（直営）'!AM1276</f>
        <v>0</v>
      </c>
      <c r="AG3469" s="29">
        <f>'施設リストA-1（直営）'!AN1276</f>
        <v>0</v>
      </c>
      <c r="AH3469" s="30">
        <f>IF(AG3469="新設",VLOOKUP('施設リストA-1（直営）'!AO1276,'（新設）照明器具'!$B$5:$C$1990,2,FALSE),IF('部屋別効果（直）'!AG3469="撤去",VLOOKUP('施設リストA-1（直営）'!AO1276,'（既設）調査結果'!$B$5:$C$1998,2,FALSE),0))</f>
        <v>0</v>
      </c>
      <c r="AI3469" s="29">
        <f>'施設リストA-1（直営）'!AQ1276</f>
        <v>0</v>
      </c>
      <c r="AJ3469" s="29">
        <f>'施設リストA-1（直営）'!AR1276</f>
        <v>0</v>
      </c>
      <c r="AK3469" s="30">
        <f>IF(AJ3469="新設",VLOOKUP('施設リストA-1（直営）'!AS1276,'（新設）照明器具'!$B$5:$C$1990,2,FALSE),IF('部屋別効果（直）'!AJ3469="撤去",VLOOKUP('施設リストA-1（直営）'!AS1276,'（既設）調査結果'!$B$5:$C$1998,2,FALSE),0))</f>
        <v>0</v>
      </c>
      <c r="AL3469" s="29">
        <f>'施設リストA-1（直営）'!AU1276</f>
        <v>0</v>
      </c>
    </row>
    <row r="3470" spans="1:38" customFormat="1">
      <c r="A3470" s="17" t="e">
        <f>'施設リストA-1（直営）'!#REF!</f>
        <v>#REF!</v>
      </c>
      <c r="B3470" s="16" t="str">
        <f>'施設リストA-1（直営）'!B1277</f>
        <v>紫野高</v>
      </c>
      <c r="C3470" s="14">
        <f>'施設リストA-1（直営）'!C1277</f>
        <v>1</v>
      </c>
      <c r="D3470" s="94" t="str">
        <f>'施設リストA-1（直営）'!D1277</f>
        <v>教室（312）</v>
      </c>
      <c r="E3470" s="20">
        <f>'施設リストA-1（直営）'!E1277</f>
        <v>210</v>
      </c>
      <c r="F3470" s="20">
        <f>'施設リストA-1（直営）'!F1277</f>
        <v>8</v>
      </c>
      <c r="G3470" s="13">
        <f>'施設リストA-1（直営）'!G1277</f>
        <v>1680</v>
      </c>
      <c r="H3470" s="28" t="e">
        <f t="shared" si="54"/>
        <v>#N/A</v>
      </c>
      <c r="I3470" s="29" t="str">
        <f>'施設リストA-1（直営）'!H1277</f>
        <v>新設</v>
      </c>
      <c r="J3470" s="30" t="e">
        <f>IF(I3470="新設",VLOOKUP('施設リストA-1（直営）'!I1277,'（新設）照明器具'!$B$5:$C$1990,2,FALSE),IF('部屋別効果（直）'!I3470="撤去",VLOOKUP('施設リストA-1（直営）'!I1277,'（既設）調査結果'!$B$5:$C$1998,2,FALSE),0))</f>
        <v>#N/A</v>
      </c>
      <c r="K3470" s="29">
        <f>'施設リストA-1（直営）'!K1277</f>
        <v>8</v>
      </c>
      <c r="L3470" s="29" t="str">
        <f>'施設リストA-1（直営）'!L1277</f>
        <v>撤去</v>
      </c>
      <c r="M3470" s="30">
        <f>IF(L3470="新設",VLOOKUP('施設リストA-1（直営）'!M1277,'（新設）照明器具'!$B$5:$C$1990,2,FALSE),IF('部屋別効果（直）'!L3470="撤去",VLOOKUP('施設リストA-1（直営）'!M1277,'（既設）調査結果'!$B$5:$C$1998,2,FALSE),0))</f>
        <v>86</v>
      </c>
      <c r="N3470" s="29">
        <f>'施設リストA-1（直営）'!O1277</f>
        <v>8</v>
      </c>
      <c r="O3470" s="29">
        <f>'施設リストA-1（直営）'!P1277</f>
        <v>0</v>
      </c>
      <c r="P3470" s="30">
        <f>IF(O3470="新設",VLOOKUP('施設リストA-1（直営）'!Q1277,'（新設）照明器具'!$B$5:$C$1990,2,FALSE),IF('部屋別効果（直）'!O3470="撤去",VLOOKUP('施設リストA-1（直営）'!Q1277,'（既設）調査結果'!$B$5:$C$1998,2,FALSE),0))</f>
        <v>0</v>
      </c>
      <c r="Q3470" s="29">
        <f>'施設リストA-1（直営）'!S1277</f>
        <v>0</v>
      </c>
      <c r="R3470" s="29">
        <f>'施設リストA-1（直営）'!T1277</f>
        <v>0</v>
      </c>
      <c r="S3470" s="30">
        <f>IF(R3470="新設",VLOOKUP('施設リストA-1（直営）'!U1277,'（新設）照明器具'!$B$5:$C$1990,2,FALSE),IF('部屋別効果（直）'!R3470="撤去",VLOOKUP('施設リストA-1（直営）'!U1277,'（既設）調査結果'!$B$5:$C$1998,2,FALSE),0))</f>
        <v>0</v>
      </c>
      <c r="T3470" s="29">
        <f>'施設リストA-1（直営）'!W1277</f>
        <v>0</v>
      </c>
      <c r="U3470" s="29">
        <f>'施設リストA-1（直営）'!X1277</f>
        <v>0</v>
      </c>
      <c r="V3470" s="30">
        <f>IF(U3470="新設",VLOOKUP('施設リストA-1（直営）'!Y1277,'（新設）照明器具'!$B$5:$C$1990,2,FALSE),IF('部屋別効果（直）'!U3470="撤去",VLOOKUP('施設リストA-1（直営）'!Y1277,'（既設）調査結果'!$B$5:$C$1998,2,FALSE),0))</f>
        <v>0</v>
      </c>
      <c r="W3470" s="29">
        <f>'施設リストA-1（直営）'!AA1277</f>
        <v>0</v>
      </c>
      <c r="X3470" s="29">
        <f>'施設リストA-1（直営）'!AB1277</f>
        <v>0</v>
      </c>
      <c r="Y3470" s="30">
        <f>IF(X3470="新設",VLOOKUP('施設リストA-1（直営）'!AC1277,'（新設）照明器具'!$B$5:$C$1990,2,FALSE),IF('部屋別効果（直）'!X3470="撤去",VLOOKUP('施設リストA-1（直営）'!AC1277,'（既設）調査結果'!$B$5:$C$1998,2,FALSE),0))</f>
        <v>0</v>
      </c>
      <c r="Z3470" s="29">
        <f>'施設リストA-1（直営）'!AE1277</f>
        <v>0</v>
      </c>
      <c r="AA3470" s="29">
        <f>'施設リストA-1（直営）'!AF1277</f>
        <v>0</v>
      </c>
      <c r="AB3470" s="30">
        <f>IF(AA3470="新設",VLOOKUP('施設リストA-1（直営）'!AG1277,'（新設）照明器具'!$B$5:$C$1990,2,FALSE),IF('部屋別効果（直）'!AA3470="撤去",VLOOKUP('施設リストA-1（直営）'!AG1277,'（既設）調査結果'!$B$5:$C$1998,2,FALSE),0))</f>
        <v>0</v>
      </c>
      <c r="AC3470" s="29">
        <f>'施設リストA-1（直営）'!AI1277</f>
        <v>0</v>
      </c>
      <c r="AD3470" s="29">
        <f>'施設リストA-1（直営）'!AJ1277</f>
        <v>0</v>
      </c>
      <c r="AE3470" s="30">
        <f>IF(AD3470="新設",VLOOKUP('施設リストA-1（直営）'!AK1277,'（新設）照明器具'!$B$5:$C$1990,2,FALSE),IF('部屋別効果（直）'!AD3470="撤去",VLOOKUP('施設リストA-1（直営）'!AK1277,'（既設）調査結果'!$B$5:$C$1998,2,FALSE),0))</f>
        <v>0</v>
      </c>
      <c r="AF3470" s="29">
        <f>'施設リストA-1（直営）'!AM1277</f>
        <v>0</v>
      </c>
      <c r="AG3470" s="29">
        <f>'施設リストA-1（直営）'!AN1277</f>
        <v>0</v>
      </c>
      <c r="AH3470" s="30">
        <f>IF(AG3470="新設",VLOOKUP('施設リストA-1（直営）'!AO1277,'（新設）照明器具'!$B$5:$C$1990,2,FALSE),IF('部屋別効果（直）'!AG3470="撤去",VLOOKUP('施設リストA-1（直営）'!AO1277,'（既設）調査結果'!$B$5:$C$1998,2,FALSE),0))</f>
        <v>0</v>
      </c>
      <c r="AI3470" s="29">
        <f>'施設リストA-1（直営）'!AQ1277</f>
        <v>0</v>
      </c>
      <c r="AJ3470" s="29">
        <f>'施設リストA-1（直営）'!AR1277</f>
        <v>0</v>
      </c>
      <c r="AK3470" s="30">
        <f>IF(AJ3470="新設",VLOOKUP('施設リストA-1（直営）'!AS1277,'（新設）照明器具'!$B$5:$C$1990,2,FALSE),IF('部屋別効果（直）'!AJ3470="撤去",VLOOKUP('施設リストA-1（直営）'!AS1277,'（既設）調査結果'!$B$5:$C$1998,2,FALSE),0))</f>
        <v>0</v>
      </c>
      <c r="AL3470" s="29">
        <f>'施設リストA-1（直営）'!AU1277</f>
        <v>0</v>
      </c>
    </row>
    <row r="3471" spans="1:38" customFormat="1">
      <c r="A3471" s="17" t="e">
        <f>'施設リストA-1（直営）'!#REF!</f>
        <v>#REF!</v>
      </c>
      <c r="B3471" s="16" t="str">
        <f>'施設リストA-1（直営）'!B1278</f>
        <v>紫野高</v>
      </c>
      <c r="C3471" s="14">
        <f>'施設リストA-1（直営）'!C1278</f>
        <v>2</v>
      </c>
      <c r="D3471" s="94" t="str">
        <f>'施設リストA-1（直営）'!D1278</f>
        <v>教室（311）</v>
      </c>
      <c r="E3471" s="20">
        <f>'施設リストA-1（直営）'!E1278</f>
        <v>210</v>
      </c>
      <c r="F3471" s="20">
        <f>'施設リストA-1（直営）'!F1278</f>
        <v>8</v>
      </c>
      <c r="G3471" s="13">
        <f>'施設リストA-1（直営）'!G1278</f>
        <v>1680</v>
      </c>
      <c r="H3471" s="28" t="e">
        <f t="shared" si="54"/>
        <v>#N/A</v>
      </c>
      <c r="I3471" s="29" t="str">
        <f>'施設リストA-1（直営）'!H1278</f>
        <v>新設</v>
      </c>
      <c r="J3471" s="30" t="e">
        <f>IF(I3471="新設",VLOOKUP('施設リストA-1（直営）'!I1278,'（新設）照明器具'!$B$5:$C$1990,2,FALSE),IF('部屋別効果（直）'!I3471="撤去",VLOOKUP('施設リストA-1（直営）'!I1278,'（既設）調査結果'!$B$5:$C$1998,2,FALSE),0))</f>
        <v>#N/A</v>
      </c>
      <c r="K3471" s="29">
        <f>'施設リストA-1（直営）'!K1278</f>
        <v>8</v>
      </c>
      <c r="L3471" s="29" t="str">
        <f>'施設リストA-1（直営）'!L1278</f>
        <v>撤去</v>
      </c>
      <c r="M3471" s="30">
        <f>IF(L3471="新設",VLOOKUP('施設リストA-1（直営）'!M1278,'（新設）照明器具'!$B$5:$C$1990,2,FALSE),IF('部屋別効果（直）'!L3471="撤去",VLOOKUP('施設リストA-1（直営）'!M1278,'（既設）調査結果'!$B$5:$C$1998,2,FALSE),0))</f>
        <v>86</v>
      </c>
      <c r="N3471" s="29">
        <f>'施設リストA-1（直営）'!O1278</f>
        <v>8</v>
      </c>
      <c r="O3471" s="29">
        <f>'施設リストA-1（直営）'!P1278</f>
        <v>0</v>
      </c>
      <c r="P3471" s="30">
        <f>IF(O3471="新設",VLOOKUP('施設リストA-1（直営）'!Q1278,'（新設）照明器具'!$B$5:$C$1990,2,FALSE),IF('部屋別効果（直）'!O3471="撤去",VLOOKUP('施設リストA-1（直営）'!Q1278,'（既設）調査結果'!$B$5:$C$1998,2,FALSE),0))</f>
        <v>0</v>
      </c>
      <c r="Q3471" s="29">
        <f>'施設リストA-1（直営）'!S1278</f>
        <v>0</v>
      </c>
      <c r="R3471" s="29">
        <f>'施設リストA-1（直営）'!T1278</f>
        <v>0</v>
      </c>
      <c r="S3471" s="30">
        <f>IF(R3471="新設",VLOOKUP('施設リストA-1（直営）'!U1278,'（新設）照明器具'!$B$5:$C$1990,2,FALSE),IF('部屋別効果（直）'!R3471="撤去",VLOOKUP('施設リストA-1（直営）'!U1278,'（既設）調査結果'!$B$5:$C$1998,2,FALSE),0))</f>
        <v>0</v>
      </c>
      <c r="T3471" s="29">
        <f>'施設リストA-1（直営）'!W1278</f>
        <v>0</v>
      </c>
      <c r="U3471" s="29">
        <f>'施設リストA-1（直営）'!X1278</f>
        <v>0</v>
      </c>
      <c r="V3471" s="30">
        <f>IF(U3471="新設",VLOOKUP('施設リストA-1（直営）'!Y1278,'（新設）照明器具'!$B$5:$C$1990,2,FALSE),IF('部屋別効果（直）'!U3471="撤去",VLOOKUP('施設リストA-1（直営）'!Y1278,'（既設）調査結果'!$B$5:$C$1998,2,FALSE),0))</f>
        <v>0</v>
      </c>
      <c r="W3471" s="29">
        <f>'施設リストA-1（直営）'!AA1278</f>
        <v>0</v>
      </c>
      <c r="X3471" s="29">
        <f>'施設リストA-1（直営）'!AB1278</f>
        <v>0</v>
      </c>
      <c r="Y3471" s="30">
        <f>IF(X3471="新設",VLOOKUP('施設リストA-1（直営）'!AC1278,'（新設）照明器具'!$B$5:$C$1990,2,FALSE),IF('部屋別効果（直）'!X3471="撤去",VLOOKUP('施設リストA-1（直営）'!AC1278,'（既設）調査結果'!$B$5:$C$1998,2,FALSE),0))</f>
        <v>0</v>
      </c>
      <c r="Z3471" s="29">
        <f>'施設リストA-1（直営）'!AE1278</f>
        <v>0</v>
      </c>
      <c r="AA3471" s="29">
        <f>'施設リストA-1（直営）'!AF1278</f>
        <v>0</v>
      </c>
      <c r="AB3471" s="30">
        <f>IF(AA3471="新設",VLOOKUP('施設リストA-1（直営）'!AG1278,'（新設）照明器具'!$B$5:$C$1990,2,FALSE),IF('部屋別効果（直）'!AA3471="撤去",VLOOKUP('施設リストA-1（直営）'!AG1278,'（既設）調査結果'!$B$5:$C$1998,2,FALSE),0))</f>
        <v>0</v>
      </c>
      <c r="AC3471" s="29">
        <f>'施設リストA-1（直営）'!AI1278</f>
        <v>0</v>
      </c>
      <c r="AD3471" s="29">
        <f>'施設リストA-1（直営）'!AJ1278</f>
        <v>0</v>
      </c>
      <c r="AE3471" s="30">
        <f>IF(AD3471="新設",VLOOKUP('施設リストA-1（直営）'!AK1278,'（新設）照明器具'!$B$5:$C$1990,2,FALSE),IF('部屋別効果（直）'!AD3471="撤去",VLOOKUP('施設リストA-1（直営）'!AK1278,'（既設）調査結果'!$B$5:$C$1998,2,FALSE),0))</f>
        <v>0</v>
      </c>
      <c r="AF3471" s="29">
        <f>'施設リストA-1（直営）'!AM1278</f>
        <v>0</v>
      </c>
      <c r="AG3471" s="29">
        <f>'施設リストA-1（直営）'!AN1278</f>
        <v>0</v>
      </c>
      <c r="AH3471" s="30">
        <f>IF(AG3471="新設",VLOOKUP('施設リストA-1（直営）'!AO1278,'（新設）照明器具'!$B$5:$C$1990,2,FALSE),IF('部屋別効果（直）'!AG3471="撤去",VLOOKUP('施設リストA-1（直営）'!AO1278,'（既設）調査結果'!$B$5:$C$1998,2,FALSE),0))</f>
        <v>0</v>
      </c>
      <c r="AI3471" s="29">
        <f>'施設リストA-1（直営）'!AQ1278</f>
        <v>0</v>
      </c>
      <c r="AJ3471" s="29">
        <f>'施設リストA-1（直営）'!AR1278</f>
        <v>0</v>
      </c>
      <c r="AK3471" s="30">
        <f>IF(AJ3471="新設",VLOOKUP('施設リストA-1（直営）'!AS1278,'（新設）照明器具'!$B$5:$C$1990,2,FALSE),IF('部屋別効果（直）'!AJ3471="撤去",VLOOKUP('施設リストA-1（直営）'!AS1278,'（既設）調査結果'!$B$5:$C$1998,2,FALSE),0))</f>
        <v>0</v>
      </c>
      <c r="AL3471" s="29">
        <f>'施設リストA-1（直営）'!AU1278</f>
        <v>0</v>
      </c>
    </row>
    <row r="3472" spans="1:38" customFormat="1">
      <c r="A3472" s="17" t="e">
        <f>'施設リストA-1（直営）'!#REF!</f>
        <v>#REF!</v>
      </c>
      <c r="B3472" s="16" t="str">
        <f>'施設リストA-1（直営）'!B1279</f>
        <v>紫野高</v>
      </c>
      <c r="C3472" s="14">
        <f>'施設リストA-1（直営）'!C1279</f>
        <v>2</v>
      </c>
      <c r="D3472" s="94" t="str">
        <f>'施設リストA-1（直営）'!D1279</f>
        <v>化学室</v>
      </c>
      <c r="E3472" s="20">
        <f>'施設リストA-1（直営）'!E1279</f>
        <v>210</v>
      </c>
      <c r="F3472" s="20">
        <f>'施設リストA-1（直営）'!F1279</f>
        <v>6</v>
      </c>
      <c r="G3472" s="13">
        <f>'施設リストA-1（直営）'!G1279</f>
        <v>1260</v>
      </c>
      <c r="H3472" s="28" t="e">
        <f t="shared" si="54"/>
        <v>#N/A</v>
      </c>
      <c r="I3472" s="29" t="str">
        <f>'施設リストA-1（直営）'!H1279</f>
        <v>新設</v>
      </c>
      <c r="J3472" s="30" t="e">
        <f>IF(I3472="新設",VLOOKUP('施設リストA-1（直営）'!I1279,'（新設）照明器具'!$B$5:$C$1990,2,FALSE),IF('部屋別効果（直）'!I3472="撤去",VLOOKUP('施設リストA-1（直営）'!I1279,'（既設）調査結果'!$B$5:$C$1998,2,FALSE),0))</f>
        <v>#N/A</v>
      </c>
      <c r="K3472" s="29">
        <f>'施設リストA-1（直営）'!K1279</f>
        <v>18</v>
      </c>
      <c r="L3472" s="29" t="str">
        <f>'施設リストA-1（直営）'!L1279</f>
        <v>撤去</v>
      </c>
      <c r="M3472" s="30">
        <f>IF(L3472="新設",VLOOKUP('施設リストA-1（直営）'!M1279,'（新設）照明器具'!$B$5:$C$1990,2,FALSE),IF('部屋別効果（直）'!L3472="撤去",VLOOKUP('施設リストA-1（直営）'!M1279,'（既設）調査結果'!$B$5:$C$1998,2,FALSE),0))</f>
        <v>86</v>
      </c>
      <c r="N3472" s="29">
        <f>'施設リストA-1（直営）'!O1279</f>
        <v>18</v>
      </c>
      <c r="O3472" s="29" t="str">
        <f>'施設リストA-1（直営）'!P1279</f>
        <v>新設</v>
      </c>
      <c r="P3472" s="30" t="e">
        <f>IF(O3472="新設",VLOOKUP('施設リストA-1（直営）'!Q1279,'（新設）照明器具'!$B$5:$C$1990,2,FALSE),IF('部屋別効果（直）'!O3472="撤去",VLOOKUP('施設リストA-1（直営）'!Q1279,'（既設）調査結果'!$B$5:$C$1998,2,FALSE),0))</f>
        <v>#N/A</v>
      </c>
      <c r="Q3472" s="29">
        <f>'施設リストA-1（直営）'!S1279</f>
        <v>2</v>
      </c>
      <c r="R3472" s="29" t="str">
        <f>'施設リストA-1（直営）'!T1279</f>
        <v>撤去</v>
      </c>
      <c r="S3472" s="30">
        <f>IF(R3472="新設",VLOOKUP('施設リストA-1（直営）'!U1279,'（新設）照明器具'!$B$5:$C$1990,2,FALSE),IF('部屋別効果（直）'!R3472="撤去",VLOOKUP('施設リストA-1（直営）'!U1279,'（既設）調査結果'!$B$5:$C$1998,2,FALSE),0))</f>
        <v>45</v>
      </c>
      <c r="T3472" s="29">
        <f>'施設リストA-1（直営）'!W1279</f>
        <v>2</v>
      </c>
      <c r="U3472" s="29">
        <f>'施設リストA-1（直営）'!X1279</f>
        <v>0</v>
      </c>
      <c r="V3472" s="30">
        <f>IF(U3472="新設",VLOOKUP('施設リストA-1（直営）'!Y1279,'（新設）照明器具'!$B$5:$C$1990,2,FALSE),IF('部屋別効果（直）'!U3472="撤去",VLOOKUP('施設リストA-1（直営）'!Y1279,'（既設）調査結果'!$B$5:$C$1998,2,FALSE),0))</f>
        <v>0</v>
      </c>
      <c r="W3472" s="29">
        <f>'施設リストA-1（直営）'!AA1279</f>
        <v>0</v>
      </c>
      <c r="X3472" s="29">
        <f>'施設リストA-1（直営）'!AB1279</f>
        <v>0</v>
      </c>
      <c r="Y3472" s="30">
        <f>IF(X3472="新設",VLOOKUP('施設リストA-1（直営）'!AC1279,'（新設）照明器具'!$B$5:$C$1990,2,FALSE),IF('部屋別効果（直）'!X3472="撤去",VLOOKUP('施設リストA-1（直営）'!AC1279,'（既設）調査結果'!$B$5:$C$1998,2,FALSE),0))</f>
        <v>0</v>
      </c>
      <c r="Z3472" s="29">
        <f>'施設リストA-1（直営）'!AE1279</f>
        <v>0</v>
      </c>
      <c r="AA3472" s="29">
        <f>'施設リストA-1（直営）'!AF1279</f>
        <v>0</v>
      </c>
      <c r="AB3472" s="30">
        <f>IF(AA3472="新設",VLOOKUP('施設リストA-1（直営）'!AG1279,'（新設）照明器具'!$B$5:$C$1990,2,FALSE),IF('部屋別効果（直）'!AA3472="撤去",VLOOKUP('施設リストA-1（直営）'!AG1279,'（既設）調査結果'!$B$5:$C$1998,2,FALSE),0))</f>
        <v>0</v>
      </c>
      <c r="AC3472" s="29">
        <f>'施設リストA-1（直営）'!AI1279</f>
        <v>0</v>
      </c>
      <c r="AD3472" s="29">
        <f>'施設リストA-1（直営）'!AJ1279</f>
        <v>0</v>
      </c>
      <c r="AE3472" s="30">
        <f>IF(AD3472="新設",VLOOKUP('施設リストA-1（直営）'!AK1279,'（新設）照明器具'!$B$5:$C$1990,2,FALSE),IF('部屋別効果（直）'!AD3472="撤去",VLOOKUP('施設リストA-1（直営）'!AK1279,'（既設）調査結果'!$B$5:$C$1998,2,FALSE),0))</f>
        <v>0</v>
      </c>
      <c r="AF3472" s="29">
        <f>'施設リストA-1（直営）'!AM1279</f>
        <v>0</v>
      </c>
      <c r="AG3472" s="29">
        <f>'施設リストA-1（直営）'!AN1279</f>
        <v>0</v>
      </c>
      <c r="AH3472" s="30">
        <f>IF(AG3472="新設",VLOOKUP('施設リストA-1（直営）'!AO1279,'（新設）照明器具'!$B$5:$C$1990,2,FALSE),IF('部屋別効果（直）'!AG3472="撤去",VLOOKUP('施設リストA-1（直営）'!AO1279,'（既設）調査結果'!$B$5:$C$1998,2,FALSE),0))</f>
        <v>0</v>
      </c>
      <c r="AI3472" s="29">
        <f>'施設リストA-1（直営）'!AQ1279</f>
        <v>0</v>
      </c>
      <c r="AJ3472" s="29">
        <f>'施設リストA-1（直営）'!AR1279</f>
        <v>0</v>
      </c>
      <c r="AK3472" s="30">
        <f>IF(AJ3472="新設",VLOOKUP('施設リストA-1（直営）'!AS1279,'（新設）照明器具'!$B$5:$C$1990,2,FALSE),IF('部屋別効果（直）'!AJ3472="撤去",VLOOKUP('施設リストA-1（直営）'!AS1279,'（既設）調査結果'!$B$5:$C$1998,2,FALSE),0))</f>
        <v>0</v>
      </c>
      <c r="AL3472" s="29">
        <f>'施設リストA-1（直営）'!AU1279</f>
        <v>0</v>
      </c>
    </row>
    <row r="3473" spans="1:38" customFormat="1">
      <c r="A3473" s="17" t="e">
        <f>'施設リストA-1（直営）'!#REF!</f>
        <v>#REF!</v>
      </c>
      <c r="B3473" s="16" t="str">
        <f>'施設リストA-1（直営）'!B1280</f>
        <v>紫野高</v>
      </c>
      <c r="C3473" s="14">
        <f>'施設リストA-1（直営）'!C1280</f>
        <v>0</v>
      </c>
      <c r="D3473" s="94" t="str">
        <f>'施設リストA-1（直営）'!D1280</f>
        <v>化学準備室</v>
      </c>
      <c r="E3473" s="20">
        <f>'施設リストA-1（直営）'!E1280</f>
        <v>210</v>
      </c>
      <c r="F3473" s="20">
        <f>'施設リストA-1（直営）'!F1280</f>
        <v>4</v>
      </c>
      <c r="G3473" s="13">
        <f>'施設リストA-1（直営）'!G1280</f>
        <v>840</v>
      </c>
      <c r="H3473" s="28" t="e">
        <f t="shared" si="54"/>
        <v>#N/A</v>
      </c>
      <c r="I3473" s="29" t="str">
        <f>'施設リストA-1（直営）'!H1280</f>
        <v>新設</v>
      </c>
      <c r="J3473" s="30" t="e">
        <f>IF(I3473="新設",VLOOKUP('施設リストA-1（直営）'!I1280,'（新設）照明器具'!$B$5:$C$1990,2,FALSE),IF('部屋別効果（直）'!I3473="撤去",VLOOKUP('施設リストA-1（直営）'!I1280,'（既設）調査結果'!$B$5:$C$1998,2,FALSE),0))</f>
        <v>#N/A</v>
      </c>
      <c r="K3473" s="29">
        <f>'施設リストA-1（直営）'!K1280</f>
        <v>7</v>
      </c>
      <c r="L3473" s="29" t="str">
        <f>'施設リストA-1（直営）'!L1280</f>
        <v>撤去</v>
      </c>
      <c r="M3473" s="30">
        <f>IF(L3473="新設",VLOOKUP('施設リストA-1（直営）'!M1280,'（新設）照明器具'!$B$5:$C$1990,2,FALSE),IF('部屋別効果（直）'!L3473="撤去",VLOOKUP('施設リストA-1（直営）'!M1280,'（既設）調査結果'!$B$5:$C$1998,2,FALSE),0))</f>
        <v>86</v>
      </c>
      <c r="N3473" s="29">
        <f>'施設リストA-1（直営）'!O1280</f>
        <v>7</v>
      </c>
      <c r="O3473" s="29">
        <f>'施設リストA-1（直営）'!P1280</f>
        <v>0</v>
      </c>
      <c r="P3473" s="30">
        <f>IF(O3473="新設",VLOOKUP('施設リストA-1（直営）'!Q1280,'（新設）照明器具'!$B$5:$C$1990,2,FALSE),IF('部屋別効果（直）'!O3473="撤去",VLOOKUP('施設リストA-1（直営）'!Q1280,'（既設）調査結果'!$B$5:$C$1998,2,FALSE),0))</f>
        <v>0</v>
      </c>
      <c r="Q3473" s="29">
        <f>'施設リストA-1（直営）'!S1280</f>
        <v>0</v>
      </c>
      <c r="R3473" s="29">
        <f>'施設リストA-1（直営）'!T1280</f>
        <v>0</v>
      </c>
      <c r="S3473" s="30">
        <f>IF(R3473="新設",VLOOKUP('施設リストA-1（直営）'!U1280,'（新設）照明器具'!$B$5:$C$1990,2,FALSE),IF('部屋別効果（直）'!R3473="撤去",VLOOKUP('施設リストA-1（直営）'!U1280,'（既設）調査結果'!$B$5:$C$1998,2,FALSE),0))</f>
        <v>0</v>
      </c>
      <c r="T3473" s="29">
        <f>'施設リストA-1（直営）'!W1280</f>
        <v>0</v>
      </c>
      <c r="U3473" s="29">
        <f>'施設リストA-1（直営）'!X1280</f>
        <v>0</v>
      </c>
      <c r="V3473" s="30">
        <f>IF(U3473="新設",VLOOKUP('施設リストA-1（直営）'!Y1280,'（新設）照明器具'!$B$5:$C$1990,2,FALSE),IF('部屋別効果（直）'!U3473="撤去",VLOOKUP('施設リストA-1（直営）'!Y1280,'（既設）調査結果'!$B$5:$C$1998,2,FALSE),0))</f>
        <v>0</v>
      </c>
      <c r="W3473" s="29">
        <f>'施設リストA-1（直営）'!AA1280</f>
        <v>0</v>
      </c>
      <c r="X3473" s="29">
        <f>'施設リストA-1（直営）'!AB1280</f>
        <v>0</v>
      </c>
      <c r="Y3473" s="30">
        <f>IF(X3473="新設",VLOOKUP('施設リストA-1（直営）'!AC1280,'（新設）照明器具'!$B$5:$C$1990,2,FALSE),IF('部屋別効果（直）'!X3473="撤去",VLOOKUP('施設リストA-1（直営）'!AC1280,'（既設）調査結果'!$B$5:$C$1998,2,FALSE),0))</f>
        <v>0</v>
      </c>
      <c r="Z3473" s="29">
        <f>'施設リストA-1（直営）'!AE1280</f>
        <v>0</v>
      </c>
      <c r="AA3473" s="29">
        <f>'施設リストA-1（直営）'!AF1280</f>
        <v>0</v>
      </c>
      <c r="AB3473" s="30">
        <f>IF(AA3473="新設",VLOOKUP('施設リストA-1（直営）'!AG1280,'（新設）照明器具'!$B$5:$C$1990,2,FALSE),IF('部屋別効果（直）'!AA3473="撤去",VLOOKUP('施設リストA-1（直営）'!AG1280,'（既設）調査結果'!$B$5:$C$1998,2,FALSE),0))</f>
        <v>0</v>
      </c>
      <c r="AC3473" s="29">
        <f>'施設リストA-1（直営）'!AI1280</f>
        <v>0</v>
      </c>
      <c r="AD3473" s="29">
        <f>'施設リストA-1（直営）'!AJ1280</f>
        <v>0</v>
      </c>
      <c r="AE3473" s="30">
        <f>IF(AD3473="新設",VLOOKUP('施設リストA-1（直営）'!AK1280,'（新設）照明器具'!$B$5:$C$1990,2,FALSE),IF('部屋別効果（直）'!AD3473="撤去",VLOOKUP('施設リストA-1（直営）'!AK1280,'（既設）調査結果'!$B$5:$C$1998,2,FALSE),0))</f>
        <v>0</v>
      </c>
      <c r="AF3473" s="29">
        <f>'施設リストA-1（直営）'!AM1280</f>
        <v>0</v>
      </c>
      <c r="AG3473" s="29">
        <f>'施設リストA-1（直営）'!AN1280</f>
        <v>0</v>
      </c>
      <c r="AH3473" s="30">
        <f>IF(AG3473="新設",VLOOKUP('施設リストA-1（直営）'!AO1280,'（新設）照明器具'!$B$5:$C$1990,2,FALSE),IF('部屋別効果（直）'!AG3473="撤去",VLOOKUP('施設リストA-1（直営）'!AO1280,'（既設）調査結果'!$B$5:$C$1998,2,FALSE),0))</f>
        <v>0</v>
      </c>
      <c r="AI3473" s="29">
        <f>'施設リストA-1（直営）'!AQ1280</f>
        <v>0</v>
      </c>
      <c r="AJ3473" s="29">
        <f>'施設リストA-1（直営）'!AR1280</f>
        <v>0</v>
      </c>
      <c r="AK3473" s="30">
        <f>IF(AJ3473="新設",VLOOKUP('施設リストA-1（直営）'!AS1280,'（新設）照明器具'!$B$5:$C$1990,2,FALSE),IF('部屋別効果（直）'!AJ3473="撤去",VLOOKUP('施設リストA-1（直営）'!AS1280,'（既設）調査結果'!$B$5:$C$1998,2,FALSE),0))</f>
        <v>0</v>
      </c>
      <c r="AL3473" s="29">
        <f>'施設リストA-1（直営）'!AU1280</f>
        <v>0</v>
      </c>
    </row>
    <row r="3474" spans="1:38" customFormat="1">
      <c r="A3474" s="17" t="e">
        <f>'施設リストA-1（直営）'!#REF!</f>
        <v>#REF!</v>
      </c>
      <c r="B3474" s="16" t="str">
        <f>'施設リストA-1（直営）'!B1281</f>
        <v>紫野高</v>
      </c>
      <c r="C3474" s="14">
        <f>'施設リストA-1（直営）'!C1281</f>
        <v>2</v>
      </c>
      <c r="D3474" s="94" t="str">
        <f>'施設リストA-1（直営）'!D1281</f>
        <v>教室（322）</v>
      </c>
      <c r="E3474" s="20">
        <f>'施設リストA-1（直営）'!E1281</f>
        <v>210</v>
      </c>
      <c r="F3474" s="20">
        <f>'施設リストA-1（直営）'!F1281</f>
        <v>8</v>
      </c>
      <c r="G3474" s="13">
        <f>'施設リストA-1（直営）'!G1281</f>
        <v>1680</v>
      </c>
      <c r="H3474" s="28" t="e">
        <f t="shared" si="54"/>
        <v>#N/A</v>
      </c>
      <c r="I3474" s="29" t="str">
        <f>'施設リストA-1（直営）'!H1281</f>
        <v>新設</v>
      </c>
      <c r="J3474" s="30" t="e">
        <f>IF(I3474="新設",VLOOKUP('施設リストA-1（直営）'!I1281,'（新設）照明器具'!$B$5:$C$1990,2,FALSE),IF('部屋別効果（直）'!I3474="撤去",VLOOKUP('施設リストA-1（直営）'!I1281,'（既設）調査結果'!$B$5:$C$1998,2,FALSE),0))</f>
        <v>#N/A</v>
      </c>
      <c r="K3474" s="29">
        <f>'施設リストA-1（直営）'!K1281</f>
        <v>8</v>
      </c>
      <c r="L3474" s="29" t="str">
        <f>'施設リストA-1（直営）'!L1281</f>
        <v>撤去</v>
      </c>
      <c r="M3474" s="30">
        <f>IF(L3474="新設",VLOOKUP('施設リストA-1（直営）'!M1281,'（新設）照明器具'!$B$5:$C$1990,2,FALSE),IF('部屋別効果（直）'!L3474="撤去",VLOOKUP('施設リストA-1（直営）'!M1281,'（既設）調査結果'!$B$5:$C$1998,2,FALSE),0))</f>
        <v>86</v>
      </c>
      <c r="N3474" s="29">
        <f>'施設リストA-1（直営）'!O1281</f>
        <v>8</v>
      </c>
      <c r="O3474" s="29">
        <f>'施設リストA-1（直営）'!P1281</f>
        <v>0</v>
      </c>
      <c r="P3474" s="30">
        <f>IF(O3474="新設",VLOOKUP('施設リストA-1（直営）'!Q1281,'（新設）照明器具'!$B$5:$C$1990,2,FALSE),IF('部屋別効果（直）'!O3474="撤去",VLOOKUP('施設リストA-1（直営）'!Q1281,'（既設）調査結果'!$B$5:$C$1998,2,FALSE),0))</f>
        <v>0</v>
      </c>
      <c r="Q3474" s="29">
        <f>'施設リストA-1（直営）'!S1281</f>
        <v>0</v>
      </c>
      <c r="R3474" s="29">
        <f>'施設リストA-1（直営）'!T1281</f>
        <v>0</v>
      </c>
      <c r="S3474" s="30">
        <f>IF(R3474="新設",VLOOKUP('施設リストA-1（直営）'!U1281,'（新設）照明器具'!$B$5:$C$1990,2,FALSE),IF('部屋別効果（直）'!R3474="撤去",VLOOKUP('施設リストA-1（直営）'!U1281,'（既設）調査結果'!$B$5:$C$1998,2,FALSE),0))</f>
        <v>0</v>
      </c>
      <c r="T3474" s="29">
        <f>'施設リストA-1（直営）'!W1281</f>
        <v>0</v>
      </c>
      <c r="U3474" s="29">
        <f>'施設リストA-1（直営）'!X1281</f>
        <v>0</v>
      </c>
      <c r="V3474" s="30">
        <f>IF(U3474="新設",VLOOKUP('施設リストA-1（直営）'!Y1281,'（新設）照明器具'!$B$5:$C$1990,2,FALSE),IF('部屋別効果（直）'!U3474="撤去",VLOOKUP('施設リストA-1（直営）'!Y1281,'（既設）調査結果'!$B$5:$C$1998,2,FALSE),0))</f>
        <v>0</v>
      </c>
      <c r="W3474" s="29">
        <f>'施設リストA-1（直営）'!AA1281</f>
        <v>0</v>
      </c>
      <c r="X3474" s="29">
        <f>'施設リストA-1（直営）'!AB1281</f>
        <v>0</v>
      </c>
      <c r="Y3474" s="30">
        <f>IF(X3474="新設",VLOOKUP('施設リストA-1（直営）'!AC1281,'（新設）照明器具'!$B$5:$C$1990,2,FALSE),IF('部屋別効果（直）'!X3474="撤去",VLOOKUP('施設リストA-1（直営）'!AC1281,'（既設）調査結果'!$B$5:$C$1998,2,FALSE),0))</f>
        <v>0</v>
      </c>
      <c r="Z3474" s="29">
        <f>'施設リストA-1（直営）'!AE1281</f>
        <v>0</v>
      </c>
      <c r="AA3474" s="29">
        <f>'施設リストA-1（直営）'!AF1281</f>
        <v>0</v>
      </c>
      <c r="AB3474" s="30">
        <f>IF(AA3474="新設",VLOOKUP('施設リストA-1（直営）'!AG1281,'（新設）照明器具'!$B$5:$C$1990,2,FALSE),IF('部屋別効果（直）'!AA3474="撤去",VLOOKUP('施設リストA-1（直営）'!AG1281,'（既設）調査結果'!$B$5:$C$1998,2,FALSE),0))</f>
        <v>0</v>
      </c>
      <c r="AC3474" s="29">
        <f>'施設リストA-1（直営）'!AI1281</f>
        <v>0</v>
      </c>
      <c r="AD3474" s="29">
        <f>'施設リストA-1（直営）'!AJ1281</f>
        <v>0</v>
      </c>
      <c r="AE3474" s="30">
        <f>IF(AD3474="新設",VLOOKUP('施設リストA-1（直営）'!AK1281,'（新設）照明器具'!$B$5:$C$1990,2,FALSE),IF('部屋別効果（直）'!AD3474="撤去",VLOOKUP('施設リストA-1（直営）'!AK1281,'（既設）調査結果'!$B$5:$C$1998,2,FALSE),0))</f>
        <v>0</v>
      </c>
      <c r="AF3474" s="29">
        <f>'施設リストA-1（直営）'!AM1281</f>
        <v>0</v>
      </c>
      <c r="AG3474" s="29">
        <f>'施設リストA-1（直営）'!AN1281</f>
        <v>0</v>
      </c>
      <c r="AH3474" s="30">
        <f>IF(AG3474="新設",VLOOKUP('施設リストA-1（直営）'!AO1281,'（新設）照明器具'!$B$5:$C$1990,2,FALSE),IF('部屋別効果（直）'!AG3474="撤去",VLOOKUP('施設リストA-1（直営）'!AO1281,'（既設）調査結果'!$B$5:$C$1998,2,FALSE),0))</f>
        <v>0</v>
      </c>
      <c r="AI3474" s="29">
        <f>'施設リストA-1（直営）'!AQ1281</f>
        <v>0</v>
      </c>
      <c r="AJ3474" s="29">
        <f>'施設リストA-1（直営）'!AR1281</f>
        <v>0</v>
      </c>
      <c r="AK3474" s="30">
        <f>IF(AJ3474="新設",VLOOKUP('施設リストA-1（直営）'!AS1281,'（新設）照明器具'!$B$5:$C$1990,2,FALSE),IF('部屋別効果（直）'!AJ3474="撤去",VLOOKUP('施設リストA-1（直営）'!AS1281,'（既設）調査結果'!$B$5:$C$1998,2,FALSE),0))</f>
        <v>0</v>
      </c>
      <c r="AL3474" s="29">
        <f>'施設リストA-1（直営）'!AU1281</f>
        <v>0</v>
      </c>
    </row>
    <row r="3475" spans="1:38" customFormat="1">
      <c r="A3475" s="17" t="e">
        <f>'施設リストA-1（直営）'!#REF!</f>
        <v>#REF!</v>
      </c>
      <c r="B3475" s="16" t="str">
        <f>'施設リストA-1（直営）'!B1282</f>
        <v>紫野高</v>
      </c>
      <c r="C3475" s="14">
        <f>'施設リストA-1（直営）'!C1282</f>
        <v>2</v>
      </c>
      <c r="D3475" s="94" t="str">
        <f>'施設リストA-1（直営）'!D1282</f>
        <v>教室（321）</v>
      </c>
      <c r="E3475" s="20">
        <f>'施設リストA-1（直営）'!E1282</f>
        <v>210</v>
      </c>
      <c r="F3475" s="20">
        <f>'施設リストA-1（直営）'!F1282</f>
        <v>8</v>
      </c>
      <c r="G3475" s="13">
        <f>'施設リストA-1（直営）'!G1282</f>
        <v>1680</v>
      </c>
      <c r="H3475" s="28" t="e">
        <f t="shared" si="54"/>
        <v>#N/A</v>
      </c>
      <c r="I3475" s="29" t="str">
        <f>'施設リストA-1（直営）'!H1282</f>
        <v>新設</v>
      </c>
      <c r="J3475" s="30" t="e">
        <f>IF(I3475="新設",VLOOKUP('施設リストA-1（直営）'!I1282,'（新設）照明器具'!$B$5:$C$1990,2,FALSE),IF('部屋別効果（直）'!I3475="撤去",VLOOKUP('施設リストA-1（直営）'!I1282,'（既設）調査結果'!$B$5:$C$1998,2,FALSE),0))</f>
        <v>#N/A</v>
      </c>
      <c r="K3475" s="29">
        <f>'施設リストA-1（直営）'!K1282</f>
        <v>7</v>
      </c>
      <c r="L3475" s="29" t="str">
        <f>'施設リストA-1（直営）'!L1282</f>
        <v>撤去</v>
      </c>
      <c r="M3475" s="30">
        <f>IF(L3475="新設",VLOOKUP('施設リストA-1（直営）'!M1282,'（新設）照明器具'!$B$5:$C$1990,2,FALSE),IF('部屋別効果（直）'!L3475="撤去",VLOOKUP('施設リストA-1（直営）'!M1282,'（既設）調査結果'!$B$5:$C$1998,2,FALSE),0))</f>
        <v>86</v>
      </c>
      <c r="N3475" s="29">
        <f>'施設リストA-1（直営）'!O1282</f>
        <v>7</v>
      </c>
      <c r="O3475" s="29">
        <f>'施設リストA-1（直営）'!P1282</f>
        <v>0</v>
      </c>
      <c r="P3475" s="30">
        <f>IF(O3475="新設",VLOOKUP('施設リストA-1（直営）'!Q1282,'（新設）照明器具'!$B$5:$C$1990,2,FALSE),IF('部屋別効果（直）'!O3475="撤去",VLOOKUP('施設リストA-1（直営）'!Q1282,'（既設）調査結果'!$B$5:$C$1998,2,FALSE),0))</f>
        <v>0</v>
      </c>
      <c r="Q3475" s="29">
        <f>'施設リストA-1（直営）'!S1282</f>
        <v>0</v>
      </c>
      <c r="R3475" s="29">
        <f>'施設リストA-1（直営）'!T1282</f>
        <v>0</v>
      </c>
      <c r="S3475" s="30">
        <f>IF(R3475="新設",VLOOKUP('施設リストA-1（直営）'!U1282,'（新設）照明器具'!$B$5:$C$1990,2,FALSE),IF('部屋別効果（直）'!R3475="撤去",VLOOKUP('施設リストA-1（直営）'!U1282,'（既設）調査結果'!$B$5:$C$1998,2,FALSE),0))</f>
        <v>0</v>
      </c>
      <c r="T3475" s="29">
        <f>'施設リストA-1（直営）'!W1282</f>
        <v>0</v>
      </c>
      <c r="U3475" s="29">
        <f>'施設リストA-1（直営）'!X1282</f>
        <v>0</v>
      </c>
      <c r="V3475" s="30">
        <f>IF(U3475="新設",VLOOKUP('施設リストA-1（直営）'!Y1282,'（新設）照明器具'!$B$5:$C$1990,2,FALSE),IF('部屋別効果（直）'!U3475="撤去",VLOOKUP('施設リストA-1（直営）'!Y1282,'（既設）調査結果'!$B$5:$C$1998,2,FALSE),0))</f>
        <v>0</v>
      </c>
      <c r="W3475" s="29">
        <f>'施設リストA-1（直営）'!AA1282</f>
        <v>0</v>
      </c>
      <c r="X3475" s="29">
        <f>'施設リストA-1（直営）'!AB1282</f>
        <v>0</v>
      </c>
      <c r="Y3475" s="30">
        <f>IF(X3475="新設",VLOOKUP('施設リストA-1（直営）'!AC1282,'（新設）照明器具'!$B$5:$C$1990,2,FALSE),IF('部屋別効果（直）'!X3475="撤去",VLOOKUP('施設リストA-1（直営）'!AC1282,'（既設）調査結果'!$B$5:$C$1998,2,FALSE),0))</f>
        <v>0</v>
      </c>
      <c r="Z3475" s="29">
        <f>'施設リストA-1（直営）'!AE1282</f>
        <v>0</v>
      </c>
      <c r="AA3475" s="29">
        <f>'施設リストA-1（直営）'!AF1282</f>
        <v>0</v>
      </c>
      <c r="AB3475" s="30">
        <f>IF(AA3475="新設",VLOOKUP('施設リストA-1（直営）'!AG1282,'（新設）照明器具'!$B$5:$C$1990,2,FALSE),IF('部屋別効果（直）'!AA3475="撤去",VLOOKUP('施設リストA-1（直営）'!AG1282,'（既設）調査結果'!$B$5:$C$1998,2,FALSE),0))</f>
        <v>0</v>
      </c>
      <c r="AC3475" s="29">
        <f>'施設リストA-1（直営）'!AI1282</f>
        <v>0</v>
      </c>
      <c r="AD3475" s="29">
        <f>'施設リストA-1（直営）'!AJ1282</f>
        <v>0</v>
      </c>
      <c r="AE3475" s="30">
        <f>IF(AD3475="新設",VLOOKUP('施設リストA-1（直営）'!AK1282,'（新設）照明器具'!$B$5:$C$1990,2,FALSE),IF('部屋別効果（直）'!AD3475="撤去",VLOOKUP('施設リストA-1（直営）'!AK1282,'（既設）調査結果'!$B$5:$C$1998,2,FALSE),0))</f>
        <v>0</v>
      </c>
      <c r="AF3475" s="29">
        <f>'施設リストA-1（直営）'!AM1282</f>
        <v>0</v>
      </c>
      <c r="AG3475" s="29">
        <f>'施設リストA-1（直営）'!AN1282</f>
        <v>0</v>
      </c>
      <c r="AH3475" s="30">
        <f>IF(AG3475="新設",VLOOKUP('施設リストA-1（直営）'!AO1282,'（新設）照明器具'!$B$5:$C$1990,2,FALSE),IF('部屋別効果（直）'!AG3475="撤去",VLOOKUP('施設リストA-1（直営）'!AO1282,'（既設）調査結果'!$B$5:$C$1998,2,FALSE),0))</f>
        <v>0</v>
      </c>
      <c r="AI3475" s="29">
        <f>'施設リストA-1（直営）'!AQ1282</f>
        <v>0</v>
      </c>
      <c r="AJ3475" s="29">
        <f>'施設リストA-1（直営）'!AR1282</f>
        <v>0</v>
      </c>
      <c r="AK3475" s="30">
        <f>IF(AJ3475="新設",VLOOKUP('施設リストA-1（直営）'!AS1282,'（新設）照明器具'!$B$5:$C$1990,2,FALSE),IF('部屋別効果（直）'!AJ3475="撤去",VLOOKUP('施設リストA-1（直営）'!AS1282,'（既設）調査結果'!$B$5:$C$1998,2,FALSE),0))</f>
        <v>0</v>
      </c>
      <c r="AL3475" s="29">
        <f>'施設リストA-1（直営）'!AU1282</f>
        <v>0</v>
      </c>
    </row>
    <row r="3476" spans="1:38" customFormat="1">
      <c r="A3476" s="17" t="e">
        <f>'施設リストA-1（直営）'!#REF!</f>
        <v>#REF!</v>
      </c>
      <c r="B3476" s="16" t="str">
        <f>'施設リストA-1（直営）'!B1283</f>
        <v>紫野高</v>
      </c>
      <c r="C3476" s="14">
        <f>'施設リストA-1（直営）'!C1283</f>
        <v>3</v>
      </c>
      <c r="D3476" s="94" t="str">
        <f>'施設リストA-1（直営）'!D1283</f>
        <v>物理室</v>
      </c>
      <c r="E3476" s="20">
        <f>'施設リストA-1（直営）'!E1283</f>
        <v>210</v>
      </c>
      <c r="F3476" s="20">
        <f>'施設リストA-1（直営）'!F1283</f>
        <v>6</v>
      </c>
      <c r="G3476" s="13">
        <f>'施設リストA-1（直営）'!G1283</f>
        <v>1260</v>
      </c>
      <c r="H3476" s="28" t="e">
        <f t="shared" si="54"/>
        <v>#N/A</v>
      </c>
      <c r="I3476" s="29" t="str">
        <f>'施設リストA-1（直営）'!H1283</f>
        <v>新設</v>
      </c>
      <c r="J3476" s="30" t="e">
        <f>IF(I3476="新設",VLOOKUP('施設リストA-1（直営）'!I1283,'（新設）照明器具'!$B$5:$C$1990,2,FALSE),IF('部屋別効果（直）'!I3476="撤去",VLOOKUP('施設リストA-1（直営）'!I1283,'（既設）調査結果'!$B$5:$C$1998,2,FALSE),0))</f>
        <v>#N/A</v>
      </c>
      <c r="K3476" s="29">
        <f>'施設リストA-1（直営）'!K1283</f>
        <v>18</v>
      </c>
      <c r="L3476" s="29" t="str">
        <f>'施設リストA-1（直営）'!L1283</f>
        <v>撤去</v>
      </c>
      <c r="M3476" s="30">
        <f>IF(L3476="新設",VLOOKUP('施設リストA-1（直営）'!M1283,'（新設）照明器具'!$B$5:$C$1990,2,FALSE),IF('部屋別効果（直）'!L3476="撤去",VLOOKUP('施設リストA-1（直営）'!M1283,'（既設）調査結果'!$B$5:$C$1998,2,FALSE),0))</f>
        <v>86</v>
      </c>
      <c r="N3476" s="29">
        <f>'施設リストA-1（直営）'!O1283</f>
        <v>18</v>
      </c>
      <c r="O3476" s="29">
        <f>'施設リストA-1（直営）'!P1283</f>
        <v>0</v>
      </c>
      <c r="P3476" s="30">
        <f>IF(O3476="新設",VLOOKUP('施設リストA-1（直営）'!Q1283,'（新設）照明器具'!$B$5:$C$1990,2,FALSE),IF('部屋別効果（直）'!O3476="撤去",VLOOKUP('施設リストA-1（直営）'!Q1283,'（既設）調査結果'!$B$5:$C$1998,2,FALSE),0))</f>
        <v>0</v>
      </c>
      <c r="Q3476" s="29">
        <f>'施設リストA-1（直営）'!S1283</f>
        <v>0</v>
      </c>
      <c r="R3476" s="29">
        <f>'施設リストA-1（直営）'!T1283</f>
        <v>0</v>
      </c>
      <c r="S3476" s="30">
        <f>IF(R3476="新設",VLOOKUP('施設リストA-1（直営）'!U1283,'（新設）照明器具'!$B$5:$C$1990,2,FALSE),IF('部屋別効果（直）'!R3476="撤去",VLOOKUP('施設リストA-1（直営）'!U1283,'（既設）調査結果'!$B$5:$C$1998,2,FALSE),0))</f>
        <v>0</v>
      </c>
      <c r="T3476" s="29">
        <f>'施設リストA-1（直営）'!W1283</f>
        <v>0</v>
      </c>
      <c r="U3476" s="29">
        <f>'施設リストA-1（直営）'!X1283</f>
        <v>0</v>
      </c>
      <c r="V3476" s="30">
        <f>IF(U3476="新設",VLOOKUP('施設リストA-1（直営）'!Y1283,'（新設）照明器具'!$B$5:$C$1990,2,FALSE),IF('部屋別効果（直）'!U3476="撤去",VLOOKUP('施設リストA-1（直営）'!Y1283,'（既設）調査結果'!$B$5:$C$1998,2,FALSE),0))</f>
        <v>0</v>
      </c>
      <c r="W3476" s="29">
        <f>'施設リストA-1（直営）'!AA1283</f>
        <v>0</v>
      </c>
      <c r="X3476" s="29">
        <f>'施設リストA-1（直営）'!AB1283</f>
        <v>0</v>
      </c>
      <c r="Y3476" s="30">
        <f>IF(X3476="新設",VLOOKUP('施設リストA-1（直営）'!AC1283,'（新設）照明器具'!$B$5:$C$1990,2,FALSE),IF('部屋別効果（直）'!X3476="撤去",VLOOKUP('施設リストA-1（直営）'!AC1283,'（既設）調査結果'!$B$5:$C$1998,2,FALSE),0))</f>
        <v>0</v>
      </c>
      <c r="Z3476" s="29">
        <f>'施設リストA-1（直営）'!AE1283</f>
        <v>0</v>
      </c>
      <c r="AA3476" s="29">
        <f>'施設リストA-1（直営）'!AF1283</f>
        <v>0</v>
      </c>
      <c r="AB3476" s="30">
        <f>IF(AA3476="新設",VLOOKUP('施設リストA-1（直営）'!AG1283,'（新設）照明器具'!$B$5:$C$1990,2,FALSE),IF('部屋別効果（直）'!AA3476="撤去",VLOOKUP('施設リストA-1（直営）'!AG1283,'（既設）調査結果'!$B$5:$C$1998,2,FALSE),0))</f>
        <v>0</v>
      </c>
      <c r="AC3476" s="29">
        <f>'施設リストA-1（直営）'!AI1283</f>
        <v>0</v>
      </c>
      <c r="AD3476" s="29">
        <f>'施設リストA-1（直営）'!AJ1283</f>
        <v>0</v>
      </c>
      <c r="AE3476" s="30">
        <f>IF(AD3476="新設",VLOOKUP('施設リストA-1（直営）'!AK1283,'（新設）照明器具'!$B$5:$C$1990,2,FALSE),IF('部屋別効果（直）'!AD3476="撤去",VLOOKUP('施設リストA-1（直営）'!AK1283,'（既設）調査結果'!$B$5:$C$1998,2,FALSE),0))</f>
        <v>0</v>
      </c>
      <c r="AF3476" s="29">
        <f>'施設リストA-1（直営）'!AM1283</f>
        <v>0</v>
      </c>
      <c r="AG3476" s="29">
        <f>'施設リストA-1（直営）'!AN1283</f>
        <v>0</v>
      </c>
      <c r="AH3476" s="30">
        <f>IF(AG3476="新設",VLOOKUP('施設リストA-1（直営）'!AO1283,'（新設）照明器具'!$B$5:$C$1990,2,FALSE),IF('部屋別効果（直）'!AG3476="撤去",VLOOKUP('施設リストA-1（直営）'!AO1283,'（既設）調査結果'!$B$5:$C$1998,2,FALSE),0))</f>
        <v>0</v>
      </c>
      <c r="AI3476" s="29">
        <f>'施設リストA-1（直営）'!AQ1283</f>
        <v>0</v>
      </c>
      <c r="AJ3476" s="29">
        <f>'施設リストA-1（直営）'!AR1283</f>
        <v>0</v>
      </c>
      <c r="AK3476" s="30">
        <f>IF(AJ3476="新設",VLOOKUP('施設リストA-1（直営）'!AS1283,'（新設）照明器具'!$B$5:$C$1990,2,FALSE),IF('部屋別効果（直）'!AJ3476="撤去",VLOOKUP('施設リストA-1（直営）'!AS1283,'（既設）調査結果'!$B$5:$C$1998,2,FALSE),0))</f>
        <v>0</v>
      </c>
      <c r="AL3476" s="29">
        <f>'施設リストA-1（直営）'!AU1283</f>
        <v>0</v>
      </c>
    </row>
    <row r="3477" spans="1:38" customFormat="1">
      <c r="A3477" s="17" t="e">
        <f>'施設リストA-1（直営）'!#REF!</f>
        <v>#REF!</v>
      </c>
      <c r="B3477" s="16" t="str">
        <f>'施設リストA-1（直営）'!B1284</f>
        <v>紫野高</v>
      </c>
      <c r="C3477" s="14">
        <f>'施設リストA-1（直営）'!C1284</f>
        <v>3</v>
      </c>
      <c r="D3477" s="94" t="str">
        <f>'施設リストA-1（直営）'!D1284</f>
        <v>物理準備室</v>
      </c>
      <c r="E3477" s="20">
        <f>'施設リストA-1（直営）'!E1284</f>
        <v>210</v>
      </c>
      <c r="F3477" s="20">
        <f>'施設リストA-1（直営）'!F1284</f>
        <v>4</v>
      </c>
      <c r="G3477" s="13">
        <f>'施設リストA-1（直営）'!G1284</f>
        <v>840</v>
      </c>
      <c r="H3477" s="28" t="e">
        <f t="shared" si="54"/>
        <v>#N/A</v>
      </c>
      <c r="I3477" s="29" t="str">
        <f>'施設リストA-1（直営）'!H1284</f>
        <v>新設</v>
      </c>
      <c r="J3477" s="30" t="e">
        <f>IF(I3477="新設",VLOOKUP('施設リストA-1（直営）'!I1284,'（新設）照明器具'!$B$5:$C$1990,2,FALSE),IF('部屋別効果（直）'!I3477="撤去",VLOOKUP('施設リストA-1（直営）'!I1284,'（既設）調査結果'!$B$5:$C$1998,2,FALSE),0))</f>
        <v>#N/A</v>
      </c>
      <c r="K3477" s="29">
        <f>'施設リストA-1（直営）'!K1284</f>
        <v>8</v>
      </c>
      <c r="L3477" s="29" t="str">
        <f>'施設リストA-1（直営）'!L1284</f>
        <v>撤去</v>
      </c>
      <c r="M3477" s="30">
        <f>IF(L3477="新設",VLOOKUP('施設リストA-1（直営）'!M1284,'（新設）照明器具'!$B$5:$C$1990,2,FALSE),IF('部屋別効果（直）'!L3477="撤去",VLOOKUP('施設リストA-1（直営）'!M1284,'（既設）調査結果'!$B$5:$C$1998,2,FALSE),0))</f>
        <v>86</v>
      </c>
      <c r="N3477" s="29">
        <f>'施設リストA-1（直営）'!O1284</f>
        <v>8</v>
      </c>
      <c r="O3477" s="29">
        <f>'施設リストA-1（直営）'!P1284</f>
        <v>0</v>
      </c>
      <c r="P3477" s="30">
        <f>IF(O3477="新設",VLOOKUP('施設リストA-1（直営）'!Q1284,'（新設）照明器具'!$B$5:$C$1990,2,FALSE),IF('部屋別効果（直）'!O3477="撤去",VLOOKUP('施設リストA-1（直営）'!Q1284,'（既設）調査結果'!$B$5:$C$1998,2,FALSE),0))</f>
        <v>0</v>
      </c>
      <c r="Q3477" s="29">
        <f>'施設リストA-1（直営）'!S1284</f>
        <v>0</v>
      </c>
      <c r="R3477" s="29">
        <f>'施設リストA-1（直営）'!T1284</f>
        <v>0</v>
      </c>
      <c r="S3477" s="30">
        <f>IF(R3477="新設",VLOOKUP('施設リストA-1（直営）'!U1284,'（新設）照明器具'!$B$5:$C$1990,2,FALSE),IF('部屋別効果（直）'!R3477="撤去",VLOOKUP('施設リストA-1（直営）'!U1284,'（既設）調査結果'!$B$5:$C$1998,2,FALSE),0))</f>
        <v>0</v>
      </c>
      <c r="T3477" s="29">
        <f>'施設リストA-1（直営）'!W1284</f>
        <v>0</v>
      </c>
      <c r="U3477" s="29">
        <f>'施設リストA-1（直営）'!X1284</f>
        <v>0</v>
      </c>
      <c r="V3477" s="30">
        <f>IF(U3477="新設",VLOOKUP('施設リストA-1（直営）'!Y1284,'（新設）照明器具'!$B$5:$C$1990,2,FALSE),IF('部屋別効果（直）'!U3477="撤去",VLOOKUP('施設リストA-1（直営）'!Y1284,'（既設）調査結果'!$B$5:$C$1998,2,FALSE),0))</f>
        <v>0</v>
      </c>
      <c r="W3477" s="29">
        <f>'施設リストA-1（直営）'!AA1284</f>
        <v>0</v>
      </c>
      <c r="X3477" s="29">
        <f>'施設リストA-1（直営）'!AB1284</f>
        <v>0</v>
      </c>
      <c r="Y3477" s="30">
        <f>IF(X3477="新設",VLOOKUP('施設リストA-1（直営）'!AC1284,'（新設）照明器具'!$B$5:$C$1990,2,FALSE),IF('部屋別効果（直）'!X3477="撤去",VLOOKUP('施設リストA-1（直営）'!AC1284,'（既設）調査結果'!$B$5:$C$1998,2,FALSE),0))</f>
        <v>0</v>
      </c>
      <c r="Z3477" s="29">
        <f>'施設リストA-1（直営）'!AE1284</f>
        <v>0</v>
      </c>
      <c r="AA3477" s="29">
        <f>'施設リストA-1（直営）'!AF1284</f>
        <v>0</v>
      </c>
      <c r="AB3477" s="30">
        <f>IF(AA3477="新設",VLOOKUP('施設リストA-1（直営）'!AG1284,'（新設）照明器具'!$B$5:$C$1990,2,FALSE),IF('部屋別効果（直）'!AA3477="撤去",VLOOKUP('施設リストA-1（直営）'!AG1284,'（既設）調査結果'!$B$5:$C$1998,2,FALSE),0))</f>
        <v>0</v>
      </c>
      <c r="AC3477" s="29">
        <f>'施設リストA-1（直営）'!AI1284</f>
        <v>0</v>
      </c>
      <c r="AD3477" s="29">
        <f>'施設リストA-1（直営）'!AJ1284</f>
        <v>0</v>
      </c>
      <c r="AE3477" s="30">
        <f>IF(AD3477="新設",VLOOKUP('施設リストA-1（直営）'!AK1284,'（新設）照明器具'!$B$5:$C$1990,2,FALSE),IF('部屋別効果（直）'!AD3477="撤去",VLOOKUP('施設リストA-1（直営）'!AK1284,'（既設）調査結果'!$B$5:$C$1998,2,FALSE),0))</f>
        <v>0</v>
      </c>
      <c r="AF3477" s="29">
        <f>'施設リストA-1（直営）'!AM1284</f>
        <v>0</v>
      </c>
      <c r="AG3477" s="29">
        <f>'施設リストA-1（直営）'!AN1284</f>
        <v>0</v>
      </c>
      <c r="AH3477" s="30">
        <f>IF(AG3477="新設",VLOOKUP('施設リストA-1（直営）'!AO1284,'（新設）照明器具'!$B$5:$C$1990,2,FALSE),IF('部屋別効果（直）'!AG3477="撤去",VLOOKUP('施設リストA-1（直営）'!AO1284,'（既設）調査結果'!$B$5:$C$1998,2,FALSE),0))</f>
        <v>0</v>
      </c>
      <c r="AI3477" s="29">
        <f>'施設リストA-1（直営）'!AQ1284</f>
        <v>0</v>
      </c>
      <c r="AJ3477" s="29">
        <f>'施設リストA-1（直営）'!AR1284</f>
        <v>0</v>
      </c>
      <c r="AK3477" s="30">
        <f>IF(AJ3477="新設",VLOOKUP('施設リストA-1（直営）'!AS1284,'（新設）照明器具'!$B$5:$C$1990,2,FALSE),IF('部屋別効果（直）'!AJ3477="撤去",VLOOKUP('施設リストA-1（直営）'!AS1284,'（既設）調査結果'!$B$5:$C$1998,2,FALSE),0))</f>
        <v>0</v>
      </c>
      <c r="AL3477" s="29">
        <f>'施設リストA-1（直営）'!AU1284</f>
        <v>0</v>
      </c>
    </row>
    <row r="3478" spans="1:38" customFormat="1">
      <c r="A3478" s="17" t="e">
        <f>'施設リストA-1（直営）'!#REF!</f>
        <v>#REF!</v>
      </c>
      <c r="B3478" s="16" t="str">
        <f>'施設リストA-1（直営）'!B1285</f>
        <v>紫野高</v>
      </c>
      <c r="C3478" s="14">
        <f>'施設リストA-1（直営）'!C1285</f>
        <v>3</v>
      </c>
      <c r="D3478" s="94" t="str">
        <f>'施設リストA-1（直営）'!D1285</f>
        <v>教室（332）</v>
      </c>
      <c r="E3478" s="20">
        <f>'施設リストA-1（直営）'!E1285</f>
        <v>210</v>
      </c>
      <c r="F3478" s="20">
        <f>'施設リストA-1（直営）'!F1285</f>
        <v>8</v>
      </c>
      <c r="G3478" s="13">
        <f>'施設リストA-1（直営）'!G1285</f>
        <v>1680</v>
      </c>
      <c r="H3478" s="28" t="e">
        <f t="shared" si="54"/>
        <v>#N/A</v>
      </c>
      <c r="I3478" s="29" t="str">
        <f>'施設リストA-1（直営）'!H1285</f>
        <v>新設</v>
      </c>
      <c r="J3478" s="30" t="e">
        <f>IF(I3478="新設",VLOOKUP('施設リストA-1（直営）'!I1285,'（新設）照明器具'!$B$5:$C$1990,2,FALSE),IF('部屋別効果（直）'!I3478="撤去",VLOOKUP('施設リストA-1（直営）'!I1285,'（既設）調査結果'!$B$5:$C$1998,2,FALSE),0))</f>
        <v>#N/A</v>
      </c>
      <c r="K3478" s="29">
        <f>'施設リストA-1（直営）'!K1285</f>
        <v>8</v>
      </c>
      <c r="L3478" s="29" t="str">
        <f>'施設リストA-1（直営）'!L1285</f>
        <v>撤去</v>
      </c>
      <c r="M3478" s="30">
        <f>IF(L3478="新設",VLOOKUP('施設リストA-1（直営）'!M1285,'（新設）照明器具'!$B$5:$C$1990,2,FALSE),IF('部屋別効果（直）'!L3478="撤去",VLOOKUP('施設リストA-1（直営）'!M1285,'（既設）調査結果'!$B$5:$C$1998,2,FALSE),0))</f>
        <v>86</v>
      </c>
      <c r="N3478" s="29">
        <f>'施設リストA-1（直営）'!O1285</f>
        <v>8</v>
      </c>
      <c r="O3478" s="29">
        <f>'施設リストA-1（直営）'!P1285</f>
        <v>0</v>
      </c>
      <c r="P3478" s="30">
        <f>IF(O3478="新設",VLOOKUP('施設リストA-1（直営）'!Q1285,'（新設）照明器具'!$B$5:$C$1990,2,FALSE),IF('部屋別効果（直）'!O3478="撤去",VLOOKUP('施設リストA-1（直営）'!Q1285,'（既設）調査結果'!$B$5:$C$1998,2,FALSE),0))</f>
        <v>0</v>
      </c>
      <c r="Q3478" s="29">
        <f>'施設リストA-1（直営）'!S1285</f>
        <v>0</v>
      </c>
      <c r="R3478" s="29">
        <f>'施設リストA-1（直営）'!T1285</f>
        <v>0</v>
      </c>
      <c r="S3478" s="30">
        <f>IF(R3478="新設",VLOOKUP('施設リストA-1（直営）'!U1285,'（新設）照明器具'!$B$5:$C$1990,2,FALSE),IF('部屋別効果（直）'!R3478="撤去",VLOOKUP('施設リストA-1（直営）'!U1285,'（既設）調査結果'!$B$5:$C$1998,2,FALSE),0))</f>
        <v>0</v>
      </c>
      <c r="T3478" s="29">
        <f>'施設リストA-1（直営）'!W1285</f>
        <v>0</v>
      </c>
      <c r="U3478" s="29">
        <f>'施設リストA-1（直営）'!X1285</f>
        <v>0</v>
      </c>
      <c r="V3478" s="30">
        <f>IF(U3478="新設",VLOOKUP('施設リストA-1（直営）'!Y1285,'（新設）照明器具'!$B$5:$C$1990,2,FALSE),IF('部屋別効果（直）'!U3478="撤去",VLOOKUP('施設リストA-1（直営）'!Y1285,'（既設）調査結果'!$B$5:$C$1998,2,FALSE),0))</f>
        <v>0</v>
      </c>
      <c r="W3478" s="29">
        <f>'施設リストA-1（直営）'!AA1285</f>
        <v>0</v>
      </c>
      <c r="X3478" s="29">
        <f>'施設リストA-1（直営）'!AB1285</f>
        <v>0</v>
      </c>
      <c r="Y3478" s="30">
        <f>IF(X3478="新設",VLOOKUP('施設リストA-1（直営）'!AC1285,'（新設）照明器具'!$B$5:$C$1990,2,FALSE),IF('部屋別効果（直）'!X3478="撤去",VLOOKUP('施設リストA-1（直営）'!AC1285,'（既設）調査結果'!$B$5:$C$1998,2,FALSE),0))</f>
        <v>0</v>
      </c>
      <c r="Z3478" s="29">
        <f>'施設リストA-1（直営）'!AE1285</f>
        <v>0</v>
      </c>
      <c r="AA3478" s="29">
        <f>'施設リストA-1（直営）'!AF1285</f>
        <v>0</v>
      </c>
      <c r="AB3478" s="30">
        <f>IF(AA3478="新設",VLOOKUP('施設リストA-1（直営）'!AG1285,'（新設）照明器具'!$B$5:$C$1990,2,FALSE),IF('部屋別効果（直）'!AA3478="撤去",VLOOKUP('施設リストA-1（直営）'!AG1285,'（既設）調査結果'!$B$5:$C$1998,2,FALSE),0))</f>
        <v>0</v>
      </c>
      <c r="AC3478" s="29">
        <f>'施設リストA-1（直営）'!AI1285</f>
        <v>0</v>
      </c>
      <c r="AD3478" s="29">
        <f>'施設リストA-1（直営）'!AJ1285</f>
        <v>0</v>
      </c>
      <c r="AE3478" s="30">
        <f>IF(AD3478="新設",VLOOKUP('施設リストA-1（直営）'!AK1285,'（新設）照明器具'!$B$5:$C$1990,2,FALSE),IF('部屋別効果（直）'!AD3478="撤去",VLOOKUP('施設リストA-1（直営）'!AK1285,'（既設）調査結果'!$B$5:$C$1998,2,FALSE),0))</f>
        <v>0</v>
      </c>
      <c r="AF3478" s="29">
        <f>'施設リストA-1（直営）'!AM1285</f>
        <v>0</v>
      </c>
      <c r="AG3478" s="29">
        <f>'施設リストA-1（直営）'!AN1285</f>
        <v>0</v>
      </c>
      <c r="AH3478" s="30">
        <f>IF(AG3478="新設",VLOOKUP('施設リストA-1（直営）'!AO1285,'（新設）照明器具'!$B$5:$C$1990,2,FALSE),IF('部屋別効果（直）'!AG3478="撤去",VLOOKUP('施設リストA-1（直営）'!AO1285,'（既設）調査結果'!$B$5:$C$1998,2,FALSE),0))</f>
        <v>0</v>
      </c>
      <c r="AI3478" s="29">
        <f>'施設リストA-1（直営）'!AQ1285</f>
        <v>0</v>
      </c>
      <c r="AJ3478" s="29">
        <f>'施設リストA-1（直営）'!AR1285</f>
        <v>0</v>
      </c>
      <c r="AK3478" s="30">
        <f>IF(AJ3478="新設",VLOOKUP('施設リストA-1（直営）'!AS1285,'（新設）照明器具'!$B$5:$C$1990,2,FALSE),IF('部屋別効果（直）'!AJ3478="撤去",VLOOKUP('施設リストA-1（直営）'!AS1285,'（既設）調査結果'!$B$5:$C$1998,2,FALSE),0))</f>
        <v>0</v>
      </c>
      <c r="AL3478" s="29">
        <f>'施設リストA-1（直営）'!AU1285</f>
        <v>0</v>
      </c>
    </row>
    <row r="3479" spans="1:38" customFormat="1">
      <c r="A3479" s="17" t="e">
        <f>'施設リストA-1（直営）'!#REF!</f>
        <v>#REF!</v>
      </c>
      <c r="B3479" s="16" t="str">
        <f>'施設リストA-1（直営）'!B1286</f>
        <v>紫野高</v>
      </c>
      <c r="C3479" s="14">
        <f>'施設リストA-1（直営）'!C1286</f>
        <v>3</v>
      </c>
      <c r="D3479" s="94" t="str">
        <f>'施設リストA-1（直営）'!D1286</f>
        <v>教室（331）</v>
      </c>
      <c r="E3479" s="20">
        <f>'施設リストA-1（直営）'!E1286</f>
        <v>210</v>
      </c>
      <c r="F3479" s="20">
        <f>'施設リストA-1（直営）'!F1286</f>
        <v>8</v>
      </c>
      <c r="G3479" s="13">
        <f>'施設リストA-1（直営）'!G1286</f>
        <v>1680</v>
      </c>
      <c r="H3479" s="28" t="e">
        <f t="shared" si="54"/>
        <v>#N/A</v>
      </c>
      <c r="I3479" s="29" t="str">
        <f>'施設リストA-1（直営）'!H1286</f>
        <v>新設</v>
      </c>
      <c r="J3479" s="30" t="e">
        <f>IF(I3479="新設",VLOOKUP('施設リストA-1（直営）'!I1286,'（新設）照明器具'!$B$5:$C$1990,2,FALSE),IF('部屋別効果（直）'!I3479="撤去",VLOOKUP('施設リストA-1（直営）'!I1286,'（既設）調査結果'!$B$5:$C$1998,2,FALSE),0))</f>
        <v>#N/A</v>
      </c>
      <c r="K3479" s="29">
        <f>'施設リストA-1（直営）'!K1286</f>
        <v>8</v>
      </c>
      <c r="L3479" s="29" t="str">
        <f>'施設リストA-1（直営）'!L1286</f>
        <v>撤去</v>
      </c>
      <c r="M3479" s="30">
        <f>IF(L3479="新設",VLOOKUP('施設リストA-1（直営）'!M1286,'（新設）照明器具'!$B$5:$C$1990,2,FALSE),IF('部屋別効果（直）'!L3479="撤去",VLOOKUP('施設リストA-1（直営）'!M1286,'（既設）調査結果'!$B$5:$C$1998,2,FALSE),0))</f>
        <v>86</v>
      </c>
      <c r="N3479" s="29">
        <f>'施設リストA-1（直営）'!O1286</f>
        <v>8</v>
      </c>
      <c r="O3479" s="29">
        <f>'施設リストA-1（直営）'!P1286</f>
        <v>0</v>
      </c>
      <c r="P3479" s="30">
        <f>IF(O3479="新設",VLOOKUP('施設リストA-1（直営）'!Q1286,'（新設）照明器具'!$B$5:$C$1990,2,FALSE),IF('部屋別効果（直）'!O3479="撤去",VLOOKUP('施設リストA-1（直営）'!Q1286,'（既設）調査結果'!$B$5:$C$1998,2,FALSE),0))</f>
        <v>0</v>
      </c>
      <c r="Q3479" s="29">
        <f>'施設リストA-1（直営）'!S1286</f>
        <v>0</v>
      </c>
      <c r="R3479" s="29">
        <f>'施設リストA-1（直営）'!T1286</f>
        <v>0</v>
      </c>
      <c r="S3479" s="30">
        <f>IF(R3479="新設",VLOOKUP('施設リストA-1（直営）'!U1286,'（新設）照明器具'!$B$5:$C$1990,2,FALSE),IF('部屋別効果（直）'!R3479="撤去",VLOOKUP('施設リストA-1（直営）'!U1286,'（既設）調査結果'!$B$5:$C$1998,2,FALSE),0))</f>
        <v>0</v>
      </c>
      <c r="T3479" s="29">
        <f>'施設リストA-1（直営）'!W1286</f>
        <v>0</v>
      </c>
      <c r="U3479" s="29">
        <f>'施設リストA-1（直営）'!X1286</f>
        <v>0</v>
      </c>
      <c r="V3479" s="30">
        <f>IF(U3479="新設",VLOOKUP('施設リストA-1（直営）'!Y1286,'（新設）照明器具'!$B$5:$C$1990,2,FALSE),IF('部屋別効果（直）'!U3479="撤去",VLOOKUP('施設リストA-1（直営）'!Y1286,'（既設）調査結果'!$B$5:$C$1998,2,FALSE),0))</f>
        <v>0</v>
      </c>
      <c r="W3479" s="29">
        <f>'施設リストA-1（直営）'!AA1286</f>
        <v>0</v>
      </c>
      <c r="X3479" s="29">
        <f>'施設リストA-1（直営）'!AB1286</f>
        <v>0</v>
      </c>
      <c r="Y3479" s="30">
        <f>IF(X3479="新設",VLOOKUP('施設リストA-1（直営）'!AC1286,'（新設）照明器具'!$B$5:$C$1990,2,FALSE),IF('部屋別効果（直）'!X3479="撤去",VLOOKUP('施設リストA-1（直営）'!AC1286,'（既設）調査結果'!$B$5:$C$1998,2,FALSE),0))</f>
        <v>0</v>
      </c>
      <c r="Z3479" s="29">
        <f>'施設リストA-1（直営）'!AE1286</f>
        <v>0</v>
      </c>
      <c r="AA3479" s="29">
        <f>'施設リストA-1（直営）'!AF1286</f>
        <v>0</v>
      </c>
      <c r="AB3479" s="30">
        <f>IF(AA3479="新設",VLOOKUP('施設リストA-1（直営）'!AG1286,'（新設）照明器具'!$B$5:$C$1990,2,FALSE),IF('部屋別効果（直）'!AA3479="撤去",VLOOKUP('施設リストA-1（直営）'!AG1286,'（既設）調査結果'!$B$5:$C$1998,2,FALSE),0))</f>
        <v>0</v>
      </c>
      <c r="AC3479" s="29">
        <f>'施設リストA-1（直営）'!AI1286</f>
        <v>0</v>
      </c>
      <c r="AD3479" s="29">
        <f>'施設リストA-1（直営）'!AJ1286</f>
        <v>0</v>
      </c>
      <c r="AE3479" s="30">
        <f>IF(AD3479="新設",VLOOKUP('施設リストA-1（直営）'!AK1286,'（新設）照明器具'!$B$5:$C$1990,2,FALSE),IF('部屋別効果（直）'!AD3479="撤去",VLOOKUP('施設リストA-1（直営）'!AK1286,'（既設）調査結果'!$B$5:$C$1998,2,FALSE),0))</f>
        <v>0</v>
      </c>
      <c r="AF3479" s="29">
        <f>'施設リストA-1（直営）'!AM1286</f>
        <v>0</v>
      </c>
      <c r="AG3479" s="29">
        <f>'施設リストA-1（直営）'!AN1286</f>
        <v>0</v>
      </c>
      <c r="AH3479" s="30">
        <f>IF(AG3479="新設",VLOOKUP('施設リストA-1（直営）'!AO1286,'（新設）照明器具'!$B$5:$C$1990,2,FALSE),IF('部屋別効果（直）'!AG3479="撤去",VLOOKUP('施設リストA-1（直営）'!AO1286,'（既設）調査結果'!$B$5:$C$1998,2,FALSE),0))</f>
        <v>0</v>
      </c>
      <c r="AI3479" s="29">
        <f>'施設リストA-1（直営）'!AQ1286</f>
        <v>0</v>
      </c>
      <c r="AJ3479" s="29">
        <f>'施設リストA-1（直営）'!AR1286</f>
        <v>0</v>
      </c>
      <c r="AK3479" s="30">
        <f>IF(AJ3479="新設",VLOOKUP('施設リストA-1（直営）'!AS1286,'（新設）照明器具'!$B$5:$C$1990,2,FALSE),IF('部屋別効果（直）'!AJ3479="撤去",VLOOKUP('施設リストA-1（直営）'!AS1286,'（既設）調査結果'!$B$5:$C$1998,2,FALSE),0))</f>
        <v>0</v>
      </c>
      <c r="AL3479" s="29">
        <f>'施設リストA-1（直営）'!AU1286</f>
        <v>0</v>
      </c>
    </row>
    <row r="3480" spans="1:38" customFormat="1">
      <c r="A3480" s="17" t="e">
        <f>'施設リストA-1（直営）'!#REF!</f>
        <v>#REF!</v>
      </c>
      <c r="B3480" s="16" t="str">
        <f>'施設リストA-1（直営）'!B1287</f>
        <v>紫野高</v>
      </c>
      <c r="C3480" s="14">
        <f>'施設リストA-1（直営）'!C1287</f>
        <v>4</v>
      </c>
      <c r="D3480" s="94" t="str">
        <f>'施設リストA-1（直営）'!D1287</f>
        <v>地学室</v>
      </c>
      <c r="E3480" s="20">
        <f>'施設リストA-1（直営）'!E1287</f>
        <v>210</v>
      </c>
      <c r="F3480" s="20">
        <f>'施設リストA-1（直営）'!F1287</f>
        <v>6</v>
      </c>
      <c r="G3480" s="13">
        <f>'施設リストA-1（直営）'!G1287</f>
        <v>1260</v>
      </c>
      <c r="H3480" s="28" t="e">
        <f t="shared" si="54"/>
        <v>#N/A</v>
      </c>
      <c r="I3480" s="29" t="str">
        <f>'施設リストA-1（直営）'!H1287</f>
        <v>新設</v>
      </c>
      <c r="J3480" s="30" t="e">
        <f>IF(I3480="新設",VLOOKUP('施設リストA-1（直営）'!I1287,'（新設）照明器具'!$B$5:$C$1990,2,FALSE),IF('部屋別効果（直）'!I3480="撤去",VLOOKUP('施設リストA-1（直営）'!I1287,'（既設）調査結果'!$B$5:$C$1998,2,FALSE),0))</f>
        <v>#N/A</v>
      </c>
      <c r="K3480" s="29">
        <f>'施設リストA-1（直営）'!K1287</f>
        <v>18</v>
      </c>
      <c r="L3480" s="29" t="str">
        <f>'施設リストA-1（直営）'!L1287</f>
        <v>撤去</v>
      </c>
      <c r="M3480" s="30">
        <f>IF(L3480="新設",VLOOKUP('施設リストA-1（直営）'!M1287,'（新設）照明器具'!$B$5:$C$1990,2,FALSE),IF('部屋別効果（直）'!L3480="撤去",VLOOKUP('施設リストA-1（直営）'!M1287,'（既設）調査結果'!$B$5:$C$1998,2,FALSE),0))</f>
        <v>86</v>
      </c>
      <c r="N3480" s="29">
        <f>'施設リストA-1（直営）'!O1287</f>
        <v>18</v>
      </c>
      <c r="O3480" s="29">
        <f>'施設リストA-1（直営）'!P1287</f>
        <v>0</v>
      </c>
      <c r="P3480" s="30">
        <f>IF(O3480="新設",VLOOKUP('施設リストA-1（直営）'!Q1287,'（新設）照明器具'!$B$5:$C$1990,2,FALSE),IF('部屋別効果（直）'!O3480="撤去",VLOOKUP('施設リストA-1（直営）'!Q1287,'（既設）調査結果'!$B$5:$C$1998,2,FALSE),0))</f>
        <v>0</v>
      </c>
      <c r="Q3480" s="29">
        <f>'施設リストA-1（直営）'!S1287</f>
        <v>0</v>
      </c>
      <c r="R3480" s="29">
        <f>'施設リストA-1（直営）'!T1287</f>
        <v>0</v>
      </c>
      <c r="S3480" s="30">
        <f>IF(R3480="新設",VLOOKUP('施設リストA-1（直営）'!U1287,'（新設）照明器具'!$B$5:$C$1990,2,FALSE),IF('部屋別効果（直）'!R3480="撤去",VLOOKUP('施設リストA-1（直営）'!U1287,'（既設）調査結果'!$B$5:$C$1998,2,FALSE),0))</f>
        <v>0</v>
      </c>
      <c r="T3480" s="29">
        <f>'施設リストA-1（直営）'!W1287</f>
        <v>0</v>
      </c>
      <c r="U3480" s="29">
        <f>'施設リストA-1（直営）'!X1287</f>
        <v>0</v>
      </c>
      <c r="V3480" s="30">
        <f>IF(U3480="新設",VLOOKUP('施設リストA-1（直営）'!Y1287,'（新設）照明器具'!$B$5:$C$1990,2,FALSE),IF('部屋別効果（直）'!U3480="撤去",VLOOKUP('施設リストA-1（直営）'!Y1287,'（既設）調査結果'!$B$5:$C$1998,2,FALSE),0))</f>
        <v>0</v>
      </c>
      <c r="W3480" s="29">
        <f>'施設リストA-1（直営）'!AA1287</f>
        <v>0</v>
      </c>
      <c r="X3480" s="29">
        <f>'施設リストA-1（直営）'!AB1287</f>
        <v>0</v>
      </c>
      <c r="Y3480" s="30">
        <f>IF(X3480="新設",VLOOKUP('施設リストA-1（直営）'!AC1287,'（新設）照明器具'!$B$5:$C$1990,2,FALSE),IF('部屋別効果（直）'!X3480="撤去",VLOOKUP('施設リストA-1（直営）'!AC1287,'（既設）調査結果'!$B$5:$C$1998,2,FALSE),0))</f>
        <v>0</v>
      </c>
      <c r="Z3480" s="29">
        <f>'施設リストA-1（直営）'!AE1287</f>
        <v>0</v>
      </c>
      <c r="AA3480" s="29">
        <f>'施設リストA-1（直営）'!AF1287</f>
        <v>0</v>
      </c>
      <c r="AB3480" s="30">
        <f>IF(AA3480="新設",VLOOKUP('施設リストA-1（直営）'!AG1287,'（新設）照明器具'!$B$5:$C$1990,2,FALSE),IF('部屋別効果（直）'!AA3480="撤去",VLOOKUP('施設リストA-1（直営）'!AG1287,'（既設）調査結果'!$B$5:$C$1998,2,FALSE),0))</f>
        <v>0</v>
      </c>
      <c r="AC3480" s="29">
        <f>'施設リストA-1（直営）'!AI1287</f>
        <v>0</v>
      </c>
      <c r="AD3480" s="29">
        <f>'施設リストA-1（直営）'!AJ1287</f>
        <v>0</v>
      </c>
      <c r="AE3480" s="30">
        <f>IF(AD3480="新設",VLOOKUP('施設リストA-1（直営）'!AK1287,'（新設）照明器具'!$B$5:$C$1990,2,FALSE),IF('部屋別効果（直）'!AD3480="撤去",VLOOKUP('施設リストA-1（直営）'!AK1287,'（既設）調査結果'!$B$5:$C$1998,2,FALSE),0))</f>
        <v>0</v>
      </c>
      <c r="AF3480" s="29">
        <f>'施設リストA-1（直営）'!AM1287</f>
        <v>0</v>
      </c>
      <c r="AG3480" s="29">
        <f>'施設リストA-1（直営）'!AN1287</f>
        <v>0</v>
      </c>
      <c r="AH3480" s="30">
        <f>IF(AG3480="新設",VLOOKUP('施設リストA-1（直営）'!AO1287,'（新設）照明器具'!$B$5:$C$1990,2,FALSE),IF('部屋別効果（直）'!AG3480="撤去",VLOOKUP('施設リストA-1（直営）'!AO1287,'（既設）調査結果'!$B$5:$C$1998,2,FALSE),0))</f>
        <v>0</v>
      </c>
      <c r="AI3480" s="29">
        <f>'施設リストA-1（直営）'!AQ1287</f>
        <v>0</v>
      </c>
      <c r="AJ3480" s="29">
        <f>'施設リストA-1（直営）'!AR1287</f>
        <v>0</v>
      </c>
      <c r="AK3480" s="30">
        <f>IF(AJ3480="新設",VLOOKUP('施設リストA-1（直営）'!AS1287,'（新設）照明器具'!$B$5:$C$1990,2,FALSE),IF('部屋別効果（直）'!AJ3480="撤去",VLOOKUP('施設リストA-1（直営）'!AS1287,'（既設）調査結果'!$B$5:$C$1998,2,FALSE),0))</f>
        <v>0</v>
      </c>
      <c r="AL3480" s="29">
        <f>'施設リストA-1（直営）'!AU1287</f>
        <v>0</v>
      </c>
    </row>
    <row r="3481" spans="1:38" customFormat="1">
      <c r="A3481" s="17" t="e">
        <f>'施設リストA-1（直営）'!#REF!</f>
        <v>#REF!</v>
      </c>
      <c r="B3481" s="16" t="str">
        <f>'施設リストA-1（直営）'!B1288</f>
        <v>紫野高</v>
      </c>
      <c r="C3481" s="14">
        <f>'施設リストA-1（直営）'!C1288</f>
        <v>4</v>
      </c>
      <c r="D3481" s="94" t="str">
        <f>'施設リストA-1（直営）'!D1288</f>
        <v>地学準備室</v>
      </c>
      <c r="E3481" s="20">
        <f>'施設リストA-1（直営）'!E1288</f>
        <v>210</v>
      </c>
      <c r="F3481" s="20">
        <f>'施設リストA-1（直営）'!F1288</f>
        <v>4</v>
      </c>
      <c r="G3481" s="13">
        <f>'施設リストA-1（直営）'!G1288</f>
        <v>840</v>
      </c>
      <c r="H3481" s="28" t="e">
        <f t="shared" si="54"/>
        <v>#N/A</v>
      </c>
      <c r="I3481" s="29" t="str">
        <f>'施設リストA-1（直営）'!H1288</f>
        <v>新設</v>
      </c>
      <c r="J3481" s="30" t="e">
        <f>IF(I3481="新設",VLOOKUP('施設リストA-1（直営）'!I1288,'（新設）照明器具'!$B$5:$C$1990,2,FALSE),IF('部屋別効果（直）'!I3481="撤去",VLOOKUP('施設リストA-1（直営）'!I1288,'（既設）調査結果'!$B$5:$C$1998,2,FALSE),0))</f>
        <v>#N/A</v>
      </c>
      <c r="K3481" s="29">
        <f>'施設リストA-1（直営）'!K1288</f>
        <v>8</v>
      </c>
      <c r="L3481" s="29" t="str">
        <f>'施設リストA-1（直営）'!L1288</f>
        <v>撤去</v>
      </c>
      <c r="M3481" s="30">
        <f>IF(L3481="新設",VLOOKUP('施設リストA-1（直営）'!M1288,'（新設）照明器具'!$B$5:$C$1990,2,FALSE),IF('部屋別効果（直）'!L3481="撤去",VLOOKUP('施設リストA-1（直営）'!M1288,'（既設）調査結果'!$B$5:$C$1998,2,FALSE),0))</f>
        <v>86</v>
      </c>
      <c r="N3481" s="29">
        <f>'施設リストA-1（直営）'!O1288</f>
        <v>8</v>
      </c>
      <c r="O3481" s="29">
        <f>'施設リストA-1（直営）'!P1288</f>
        <v>0</v>
      </c>
      <c r="P3481" s="30">
        <f>IF(O3481="新設",VLOOKUP('施設リストA-1（直営）'!Q1288,'（新設）照明器具'!$B$5:$C$1990,2,FALSE),IF('部屋別効果（直）'!O3481="撤去",VLOOKUP('施設リストA-1（直営）'!Q1288,'（既設）調査結果'!$B$5:$C$1998,2,FALSE),0))</f>
        <v>0</v>
      </c>
      <c r="Q3481" s="29">
        <f>'施設リストA-1（直営）'!S1288</f>
        <v>0</v>
      </c>
      <c r="R3481" s="29">
        <f>'施設リストA-1（直営）'!T1288</f>
        <v>0</v>
      </c>
      <c r="S3481" s="30">
        <f>IF(R3481="新設",VLOOKUP('施設リストA-1（直営）'!U1288,'（新設）照明器具'!$B$5:$C$1990,2,FALSE),IF('部屋別効果（直）'!R3481="撤去",VLOOKUP('施設リストA-1（直営）'!U1288,'（既設）調査結果'!$B$5:$C$1998,2,FALSE),0))</f>
        <v>0</v>
      </c>
      <c r="T3481" s="29">
        <f>'施設リストA-1（直営）'!W1288</f>
        <v>0</v>
      </c>
      <c r="U3481" s="29">
        <f>'施設リストA-1（直営）'!X1288</f>
        <v>0</v>
      </c>
      <c r="V3481" s="30">
        <f>IF(U3481="新設",VLOOKUP('施設リストA-1（直営）'!Y1288,'（新設）照明器具'!$B$5:$C$1990,2,FALSE),IF('部屋別効果（直）'!U3481="撤去",VLOOKUP('施設リストA-1（直営）'!Y1288,'（既設）調査結果'!$B$5:$C$1998,2,FALSE),0))</f>
        <v>0</v>
      </c>
      <c r="W3481" s="29">
        <f>'施設リストA-1（直営）'!AA1288</f>
        <v>0</v>
      </c>
      <c r="X3481" s="29">
        <f>'施設リストA-1（直営）'!AB1288</f>
        <v>0</v>
      </c>
      <c r="Y3481" s="30">
        <f>IF(X3481="新設",VLOOKUP('施設リストA-1（直営）'!AC1288,'（新設）照明器具'!$B$5:$C$1990,2,FALSE),IF('部屋別効果（直）'!X3481="撤去",VLOOKUP('施設リストA-1（直営）'!AC1288,'（既設）調査結果'!$B$5:$C$1998,2,FALSE),0))</f>
        <v>0</v>
      </c>
      <c r="Z3481" s="29">
        <f>'施設リストA-1（直営）'!AE1288</f>
        <v>0</v>
      </c>
      <c r="AA3481" s="29">
        <f>'施設リストA-1（直営）'!AF1288</f>
        <v>0</v>
      </c>
      <c r="AB3481" s="30">
        <f>IF(AA3481="新設",VLOOKUP('施設リストA-1（直営）'!AG1288,'（新設）照明器具'!$B$5:$C$1990,2,FALSE),IF('部屋別効果（直）'!AA3481="撤去",VLOOKUP('施設リストA-1（直営）'!AG1288,'（既設）調査結果'!$B$5:$C$1998,2,FALSE),0))</f>
        <v>0</v>
      </c>
      <c r="AC3481" s="29">
        <f>'施設リストA-1（直営）'!AI1288</f>
        <v>0</v>
      </c>
      <c r="AD3481" s="29">
        <f>'施設リストA-1（直営）'!AJ1288</f>
        <v>0</v>
      </c>
      <c r="AE3481" s="30">
        <f>IF(AD3481="新設",VLOOKUP('施設リストA-1（直営）'!AK1288,'（新設）照明器具'!$B$5:$C$1990,2,FALSE),IF('部屋別効果（直）'!AD3481="撤去",VLOOKUP('施設リストA-1（直営）'!AK1288,'（既設）調査結果'!$B$5:$C$1998,2,FALSE),0))</f>
        <v>0</v>
      </c>
      <c r="AF3481" s="29">
        <f>'施設リストA-1（直営）'!AM1288</f>
        <v>0</v>
      </c>
      <c r="AG3481" s="29">
        <f>'施設リストA-1（直営）'!AN1288</f>
        <v>0</v>
      </c>
      <c r="AH3481" s="30">
        <f>IF(AG3481="新設",VLOOKUP('施設リストA-1（直営）'!AO1288,'（新設）照明器具'!$B$5:$C$1990,2,FALSE),IF('部屋別効果（直）'!AG3481="撤去",VLOOKUP('施設リストA-1（直営）'!AO1288,'（既設）調査結果'!$B$5:$C$1998,2,FALSE),0))</f>
        <v>0</v>
      </c>
      <c r="AI3481" s="29">
        <f>'施設リストA-1（直営）'!AQ1288</f>
        <v>0</v>
      </c>
      <c r="AJ3481" s="29">
        <f>'施設リストA-1（直営）'!AR1288</f>
        <v>0</v>
      </c>
      <c r="AK3481" s="30">
        <f>IF(AJ3481="新設",VLOOKUP('施設リストA-1（直営）'!AS1288,'（新設）照明器具'!$B$5:$C$1990,2,FALSE),IF('部屋別効果（直）'!AJ3481="撤去",VLOOKUP('施設リストA-1（直営）'!AS1288,'（既設）調査結果'!$B$5:$C$1998,2,FALSE),0))</f>
        <v>0</v>
      </c>
      <c r="AL3481" s="29">
        <f>'施設リストA-1（直営）'!AU1288</f>
        <v>0</v>
      </c>
    </row>
    <row r="3482" spans="1:38" customFormat="1">
      <c r="A3482" s="17" t="e">
        <f>'施設リストA-1（直営）'!#REF!</f>
        <v>#REF!</v>
      </c>
      <c r="B3482" s="16" t="str">
        <f>'施設リストA-1（直営）'!B1289</f>
        <v>紫野高</v>
      </c>
      <c r="C3482" s="14">
        <f>'施設リストA-1（直営）'!C1289</f>
        <v>4</v>
      </c>
      <c r="D3482" s="94" t="str">
        <f>'施設リストA-1（直営）'!D1289</f>
        <v>教室（342）</v>
      </c>
      <c r="E3482" s="20">
        <f>'施設リストA-1（直営）'!E1289</f>
        <v>210</v>
      </c>
      <c r="F3482" s="20">
        <f>'施設リストA-1（直営）'!F1289</f>
        <v>8</v>
      </c>
      <c r="G3482" s="13">
        <f>'施設リストA-1（直営）'!G1289</f>
        <v>1680</v>
      </c>
      <c r="H3482" s="28" t="e">
        <f t="shared" si="54"/>
        <v>#N/A</v>
      </c>
      <c r="I3482" s="29" t="str">
        <f>'施設リストA-1（直営）'!H1289</f>
        <v>新設</v>
      </c>
      <c r="J3482" s="30" t="e">
        <f>IF(I3482="新設",VLOOKUP('施設リストA-1（直営）'!I1289,'（新設）照明器具'!$B$5:$C$1990,2,FALSE),IF('部屋別効果（直）'!I3482="撤去",VLOOKUP('施設リストA-1（直営）'!I1289,'（既設）調査結果'!$B$5:$C$1998,2,FALSE),0))</f>
        <v>#N/A</v>
      </c>
      <c r="K3482" s="29">
        <f>'施設リストA-1（直営）'!K1289</f>
        <v>8</v>
      </c>
      <c r="L3482" s="29" t="str">
        <f>'施設リストA-1（直営）'!L1289</f>
        <v>撤去</v>
      </c>
      <c r="M3482" s="30">
        <f>IF(L3482="新設",VLOOKUP('施設リストA-1（直営）'!M1289,'（新設）照明器具'!$B$5:$C$1990,2,FALSE),IF('部屋別効果（直）'!L3482="撤去",VLOOKUP('施設リストA-1（直営）'!M1289,'（既設）調査結果'!$B$5:$C$1998,2,FALSE),0))</f>
        <v>86</v>
      </c>
      <c r="N3482" s="29">
        <f>'施設リストA-1（直営）'!O1289</f>
        <v>8</v>
      </c>
      <c r="O3482" s="29">
        <f>'施設リストA-1（直営）'!P1289</f>
        <v>0</v>
      </c>
      <c r="P3482" s="30">
        <f>IF(O3482="新設",VLOOKUP('施設リストA-1（直営）'!Q1289,'（新設）照明器具'!$B$5:$C$1990,2,FALSE),IF('部屋別効果（直）'!O3482="撤去",VLOOKUP('施設リストA-1（直営）'!Q1289,'（既設）調査結果'!$B$5:$C$1998,2,FALSE),0))</f>
        <v>0</v>
      </c>
      <c r="Q3482" s="29">
        <f>'施設リストA-1（直営）'!S1289</f>
        <v>0</v>
      </c>
      <c r="R3482" s="29">
        <f>'施設リストA-1（直営）'!T1289</f>
        <v>0</v>
      </c>
      <c r="S3482" s="30">
        <f>IF(R3482="新設",VLOOKUP('施設リストA-1（直営）'!U1289,'（新設）照明器具'!$B$5:$C$1990,2,FALSE),IF('部屋別効果（直）'!R3482="撤去",VLOOKUP('施設リストA-1（直営）'!U1289,'（既設）調査結果'!$B$5:$C$1998,2,FALSE),0))</f>
        <v>0</v>
      </c>
      <c r="T3482" s="29">
        <f>'施設リストA-1（直営）'!W1289</f>
        <v>0</v>
      </c>
      <c r="U3482" s="29">
        <f>'施設リストA-1（直営）'!X1289</f>
        <v>0</v>
      </c>
      <c r="V3482" s="30">
        <f>IF(U3482="新設",VLOOKUP('施設リストA-1（直営）'!Y1289,'（新設）照明器具'!$B$5:$C$1990,2,FALSE),IF('部屋別効果（直）'!U3482="撤去",VLOOKUP('施設リストA-1（直営）'!Y1289,'（既設）調査結果'!$B$5:$C$1998,2,FALSE),0))</f>
        <v>0</v>
      </c>
      <c r="W3482" s="29">
        <f>'施設リストA-1（直営）'!AA1289</f>
        <v>0</v>
      </c>
      <c r="X3482" s="29">
        <f>'施設リストA-1（直営）'!AB1289</f>
        <v>0</v>
      </c>
      <c r="Y3482" s="30">
        <f>IF(X3482="新設",VLOOKUP('施設リストA-1（直営）'!AC1289,'（新設）照明器具'!$B$5:$C$1990,2,FALSE),IF('部屋別効果（直）'!X3482="撤去",VLOOKUP('施設リストA-1（直営）'!AC1289,'（既設）調査結果'!$B$5:$C$1998,2,FALSE),0))</f>
        <v>0</v>
      </c>
      <c r="Z3482" s="29">
        <f>'施設リストA-1（直営）'!AE1289</f>
        <v>0</v>
      </c>
      <c r="AA3482" s="29">
        <f>'施設リストA-1（直営）'!AF1289</f>
        <v>0</v>
      </c>
      <c r="AB3482" s="30">
        <f>IF(AA3482="新設",VLOOKUP('施設リストA-1（直営）'!AG1289,'（新設）照明器具'!$B$5:$C$1990,2,FALSE),IF('部屋別効果（直）'!AA3482="撤去",VLOOKUP('施設リストA-1（直営）'!AG1289,'（既設）調査結果'!$B$5:$C$1998,2,FALSE),0))</f>
        <v>0</v>
      </c>
      <c r="AC3482" s="29">
        <f>'施設リストA-1（直営）'!AI1289</f>
        <v>0</v>
      </c>
      <c r="AD3482" s="29">
        <f>'施設リストA-1（直営）'!AJ1289</f>
        <v>0</v>
      </c>
      <c r="AE3482" s="30">
        <f>IF(AD3482="新設",VLOOKUP('施設リストA-1（直営）'!AK1289,'（新設）照明器具'!$B$5:$C$1990,2,FALSE),IF('部屋別効果（直）'!AD3482="撤去",VLOOKUP('施設リストA-1（直営）'!AK1289,'（既設）調査結果'!$B$5:$C$1998,2,FALSE),0))</f>
        <v>0</v>
      </c>
      <c r="AF3482" s="29">
        <f>'施設リストA-1（直営）'!AM1289</f>
        <v>0</v>
      </c>
      <c r="AG3482" s="29">
        <f>'施設リストA-1（直営）'!AN1289</f>
        <v>0</v>
      </c>
      <c r="AH3482" s="30">
        <f>IF(AG3482="新設",VLOOKUP('施設リストA-1（直営）'!AO1289,'（新設）照明器具'!$B$5:$C$1990,2,FALSE),IF('部屋別効果（直）'!AG3482="撤去",VLOOKUP('施設リストA-1（直営）'!AO1289,'（既設）調査結果'!$B$5:$C$1998,2,FALSE),0))</f>
        <v>0</v>
      </c>
      <c r="AI3482" s="29">
        <f>'施設リストA-1（直営）'!AQ1289</f>
        <v>0</v>
      </c>
      <c r="AJ3482" s="29">
        <f>'施設リストA-1（直営）'!AR1289</f>
        <v>0</v>
      </c>
      <c r="AK3482" s="30">
        <f>IF(AJ3482="新設",VLOOKUP('施設リストA-1（直営）'!AS1289,'（新設）照明器具'!$B$5:$C$1990,2,FALSE),IF('部屋別効果（直）'!AJ3482="撤去",VLOOKUP('施設リストA-1（直営）'!AS1289,'（既設）調査結果'!$B$5:$C$1998,2,FALSE),0))</f>
        <v>0</v>
      </c>
      <c r="AL3482" s="29">
        <f>'施設リストA-1（直営）'!AU1289</f>
        <v>0</v>
      </c>
    </row>
    <row r="3483" spans="1:38" customFormat="1">
      <c r="A3483" s="17" t="e">
        <f>'施設リストA-1（直営）'!#REF!</f>
        <v>#REF!</v>
      </c>
      <c r="B3483" s="16" t="str">
        <f>'施設リストA-1（直営）'!B1290</f>
        <v>紫野高</v>
      </c>
      <c r="C3483" s="14">
        <f>'施設リストA-1（直営）'!C1290</f>
        <v>4</v>
      </c>
      <c r="D3483" s="94" t="str">
        <f>'施設リストA-1（直営）'!D1290</f>
        <v>教室（341）</v>
      </c>
      <c r="E3483" s="20">
        <f>'施設リストA-1（直営）'!E1290</f>
        <v>210</v>
      </c>
      <c r="F3483" s="20">
        <f>'施設リストA-1（直営）'!F1290</f>
        <v>8</v>
      </c>
      <c r="G3483" s="13">
        <f>'施設リストA-1（直営）'!G1290</f>
        <v>1680</v>
      </c>
      <c r="H3483" s="28" t="e">
        <f t="shared" si="54"/>
        <v>#N/A</v>
      </c>
      <c r="I3483" s="29" t="str">
        <f>'施設リストA-1（直営）'!H1290</f>
        <v>新設</v>
      </c>
      <c r="J3483" s="30" t="e">
        <f>IF(I3483="新設",VLOOKUP('施設リストA-1（直営）'!I1290,'（新設）照明器具'!$B$5:$C$1990,2,FALSE),IF('部屋別効果（直）'!I3483="撤去",VLOOKUP('施設リストA-1（直営）'!I1290,'（既設）調査結果'!$B$5:$C$1998,2,FALSE),0))</f>
        <v>#N/A</v>
      </c>
      <c r="K3483" s="29">
        <f>'施設リストA-1（直営）'!K1290</f>
        <v>8</v>
      </c>
      <c r="L3483" s="29" t="str">
        <f>'施設リストA-1（直営）'!L1290</f>
        <v>撤去</v>
      </c>
      <c r="M3483" s="30">
        <f>IF(L3483="新設",VLOOKUP('施設リストA-1（直営）'!M1290,'（新設）照明器具'!$B$5:$C$1990,2,FALSE),IF('部屋別効果（直）'!L3483="撤去",VLOOKUP('施設リストA-1（直営）'!M1290,'（既設）調査結果'!$B$5:$C$1998,2,FALSE),0))</f>
        <v>86</v>
      </c>
      <c r="N3483" s="29">
        <f>'施設リストA-1（直営）'!O1290</f>
        <v>8</v>
      </c>
      <c r="O3483" s="29">
        <f>'施設リストA-1（直営）'!P1290</f>
        <v>0</v>
      </c>
      <c r="P3483" s="30">
        <f>IF(O3483="新設",VLOOKUP('施設リストA-1（直営）'!Q1290,'（新設）照明器具'!$B$5:$C$1990,2,FALSE),IF('部屋別効果（直）'!O3483="撤去",VLOOKUP('施設リストA-1（直営）'!Q1290,'（既設）調査結果'!$B$5:$C$1998,2,FALSE),0))</f>
        <v>0</v>
      </c>
      <c r="Q3483" s="29">
        <f>'施設リストA-1（直営）'!S1290</f>
        <v>0</v>
      </c>
      <c r="R3483" s="29">
        <f>'施設リストA-1（直営）'!T1290</f>
        <v>0</v>
      </c>
      <c r="S3483" s="30">
        <f>IF(R3483="新設",VLOOKUP('施設リストA-1（直営）'!U1290,'（新設）照明器具'!$B$5:$C$1990,2,FALSE),IF('部屋別効果（直）'!R3483="撤去",VLOOKUP('施設リストA-1（直営）'!U1290,'（既設）調査結果'!$B$5:$C$1998,2,FALSE),0))</f>
        <v>0</v>
      </c>
      <c r="T3483" s="29">
        <f>'施設リストA-1（直営）'!W1290</f>
        <v>0</v>
      </c>
      <c r="U3483" s="29">
        <f>'施設リストA-1（直営）'!X1290</f>
        <v>0</v>
      </c>
      <c r="V3483" s="30">
        <f>IF(U3483="新設",VLOOKUP('施設リストA-1（直営）'!Y1290,'（新設）照明器具'!$B$5:$C$1990,2,FALSE),IF('部屋別効果（直）'!U3483="撤去",VLOOKUP('施設リストA-1（直営）'!Y1290,'（既設）調査結果'!$B$5:$C$1998,2,FALSE),0))</f>
        <v>0</v>
      </c>
      <c r="W3483" s="29">
        <f>'施設リストA-1（直営）'!AA1290</f>
        <v>0</v>
      </c>
      <c r="X3483" s="29">
        <f>'施設リストA-1（直営）'!AB1290</f>
        <v>0</v>
      </c>
      <c r="Y3483" s="30">
        <f>IF(X3483="新設",VLOOKUP('施設リストA-1（直営）'!AC1290,'（新設）照明器具'!$B$5:$C$1990,2,FALSE),IF('部屋別効果（直）'!X3483="撤去",VLOOKUP('施設リストA-1（直営）'!AC1290,'（既設）調査結果'!$B$5:$C$1998,2,FALSE),0))</f>
        <v>0</v>
      </c>
      <c r="Z3483" s="29">
        <f>'施設リストA-1（直営）'!AE1290</f>
        <v>0</v>
      </c>
      <c r="AA3483" s="29">
        <f>'施設リストA-1（直営）'!AF1290</f>
        <v>0</v>
      </c>
      <c r="AB3483" s="30">
        <f>IF(AA3483="新設",VLOOKUP('施設リストA-1（直営）'!AG1290,'（新設）照明器具'!$B$5:$C$1990,2,FALSE),IF('部屋別効果（直）'!AA3483="撤去",VLOOKUP('施設リストA-1（直営）'!AG1290,'（既設）調査結果'!$B$5:$C$1998,2,FALSE),0))</f>
        <v>0</v>
      </c>
      <c r="AC3483" s="29">
        <f>'施設リストA-1（直営）'!AI1290</f>
        <v>0</v>
      </c>
      <c r="AD3483" s="29">
        <f>'施設リストA-1（直営）'!AJ1290</f>
        <v>0</v>
      </c>
      <c r="AE3483" s="30">
        <f>IF(AD3483="新設",VLOOKUP('施設リストA-1（直営）'!AK1290,'（新設）照明器具'!$B$5:$C$1990,2,FALSE),IF('部屋別効果（直）'!AD3483="撤去",VLOOKUP('施設リストA-1（直営）'!AK1290,'（既設）調査結果'!$B$5:$C$1998,2,FALSE),0))</f>
        <v>0</v>
      </c>
      <c r="AF3483" s="29">
        <f>'施設リストA-1（直営）'!AM1290</f>
        <v>0</v>
      </c>
      <c r="AG3483" s="29">
        <f>'施設リストA-1（直営）'!AN1290</f>
        <v>0</v>
      </c>
      <c r="AH3483" s="30">
        <f>IF(AG3483="新設",VLOOKUP('施設リストA-1（直営）'!AO1290,'（新設）照明器具'!$B$5:$C$1990,2,FALSE),IF('部屋別効果（直）'!AG3483="撤去",VLOOKUP('施設リストA-1（直営）'!AO1290,'（既設）調査結果'!$B$5:$C$1998,2,FALSE),0))</f>
        <v>0</v>
      </c>
      <c r="AI3483" s="29">
        <f>'施設リストA-1（直営）'!AQ1290</f>
        <v>0</v>
      </c>
      <c r="AJ3483" s="29">
        <f>'施設リストA-1（直営）'!AR1290</f>
        <v>0</v>
      </c>
      <c r="AK3483" s="30">
        <f>IF(AJ3483="新設",VLOOKUP('施設リストA-1（直営）'!AS1290,'（新設）照明器具'!$B$5:$C$1990,2,FALSE),IF('部屋別効果（直）'!AJ3483="撤去",VLOOKUP('施設リストA-1（直営）'!AS1290,'（既設）調査結果'!$B$5:$C$1998,2,FALSE),0))</f>
        <v>0</v>
      </c>
      <c r="AL3483" s="29">
        <f>'施設リストA-1（直営）'!AU1290</f>
        <v>0</v>
      </c>
    </row>
    <row r="3484" spans="1:38" customFormat="1">
      <c r="A3484" s="17" t="e">
        <f>'施設リストA-1（直営）'!#REF!</f>
        <v>#REF!</v>
      </c>
      <c r="B3484" s="16" t="str">
        <f>'施設リストA-1（直営）'!B1291</f>
        <v>紫野高</v>
      </c>
      <c r="C3484" s="14">
        <f>'施設リストA-1（直営）'!C1291</f>
        <v>0</v>
      </c>
      <c r="D3484" s="94" t="str">
        <f>'施設リストA-1（直営）'!D1291</f>
        <v>階段（1～4階）</v>
      </c>
      <c r="E3484" s="20">
        <f>'施設リストA-1（直営）'!E1291</f>
        <v>210</v>
      </c>
      <c r="F3484" s="20">
        <f>'施設リストA-1（直営）'!F1291</f>
        <v>10</v>
      </c>
      <c r="G3484" s="13">
        <f>'施設リストA-1（直営）'!G1291</f>
        <v>2100</v>
      </c>
      <c r="H3484" s="28" t="e">
        <f t="shared" si="54"/>
        <v>#N/A</v>
      </c>
      <c r="I3484" s="29" t="str">
        <f>'施設リストA-1（直営）'!H1291</f>
        <v>新設</v>
      </c>
      <c r="J3484" s="30" t="e">
        <f>IF(I3484="新設",VLOOKUP('施設リストA-1（直営）'!I1291,'（新設）照明器具'!$B$5:$C$1990,2,FALSE),IF('部屋別効果（直）'!I3484="撤去",VLOOKUP('施設リストA-1（直営）'!I1291,'（既設）調査結果'!$B$5:$C$1998,2,FALSE),0))</f>
        <v>#N/A</v>
      </c>
      <c r="K3484" s="29">
        <f>'施設リストA-1（直営）'!K1291</f>
        <v>3</v>
      </c>
      <c r="L3484" s="29" t="str">
        <f>'施設リストA-1（直営）'!L1291</f>
        <v>撤去</v>
      </c>
      <c r="M3484" s="30">
        <f>IF(L3484="新設",VLOOKUP('施設リストA-1（直営）'!M1291,'（新設）照明器具'!$B$5:$C$1990,2,FALSE),IF('部屋別効果（直）'!L3484="撤去",VLOOKUP('施設リストA-1（直営）'!M1291,'（既設）調査結果'!$B$5:$C$1998,2,FALSE),0))</f>
        <v>46</v>
      </c>
      <c r="N3484" s="29">
        <f>'施設リストA-1（直営）'!O1291</f>
        <v>3</v>
      </c>
      <c r="O3484" s="29">
        <f>'施設リストA-1（直営）'!P1291</f>
        <v>0</v>
      </c>
      <c r="P3484" s="30">
        <f>IF(O3484="新設",VLOOKUP('施設リストA-1（直営）'!Q1291,'（新設）照明器具'!$B$5:$C$1990,2,FALSE),IF('部屋別効果（直）'!O3484="撤去",VLOOKUP('施設リストA-1（直営）'!Q1291,'（既設）調査結果'!$B$5:$C$1998,2,FALSE),0))</f>
        <v>0</v>
      </c>
      <c r="Q3484" s="29">
        <f>'施設リストA-1（直営）'!S1291</f>
        <v>0</v>
      </c>
      <c r="R3484" s="29">
        <f>'施設リストA-1（直営）'!T1291</f>
        <v>0</v>
      </c>
      <c r="S3484" s="30">
        <f>IF(R3484="新設",VLOOKUP('施設リストA-1（直営）'!U1291,'（新設）照明器具'!$B$5:$C$1990,2,FALSE),IF('部屋別効果（直）'!R3484="撤去",VLOOKUP('施設リストA-1（直営）'!U1291,'（既設）調査結果'!$B$5:$C$1998,2,FALSE),0))</f>
        <v>0</v>
      </c>
      <c r="T3484" s="29">
        <f>'施設リストA-1（直営）'!W1291</f>
        <v>0</v>
      </c>
      <c r="U3484" s="29">
        <f>'施設リストA-1（直営）'!X1291</f>
        <v>0</v>
      </c>
      <c r="V3484" s="30">
        <f>IF(U3484="新設",VLOOKUP('施設リストA-1（直営）'!Y1291,'（新設）照明器具'!$B$5:$C$1990,2,FALSE),IF('部屋別効果（直）'!U3484="撤去",VLOOKUP('施設リストA-1（直営）'!Y1291,'（既設）調査結果'!$B$5:$C$1998,2,FALSE),0))</f>
        <v>0</v>
      </c>
      <c r="W3484" s="29">
        <f>'施設リストA-1（直営）'!AA1291</f>
        <v>0</v>
      </c>
      <c r="X3484" s="29">
        <f>'施設リストA-1（直営）'!AB1291</f>
        <v>0</v>
      </c>
      <c r="Y3484" s="30">
        <f>IF(X3484="新設",VLOOKUP('施設リストA-1（直営）'!AC1291,'（新設）照明器具'!$B$5:$C$1990,2,FALSE),IF('部屋別効果（直）'!X3484="撤去",VLOOKUP('施設リストA-1（直営）'!AC1291,'（既設）調査結果'!$B$5:$C$1998,2,FALSE),0))</f>
        <v>0</v>
      </c>
      <c r="Z3484" s="29">
        <f>'施設リストA-1（直営）'!AE1291</f>
        <v>0</v>
      </c>
      <c r="AA3484" s="29">
        <f>'施設リストA-1（直営）'!AF1291</f>
        <v>0</v>
      </c>
      <c r="AB3484" s="30">
        <f>IF(AA3484="新設",VLOOKUP('施設リストA-1（直営）'!AG1291,'（新設）照明器具'!$B$5:$C$1990,2,FALSE),IF('部屋別効果（直）'!AA3484="撤去",VLOOKUP('施設リストA-1（直営）'!AG1291,'（既設）調査結果'!$B$5:$C$1998,2,FALSE),0))</f>
        <v>0</v>
      </c>
      <c r="AC3484" s="29">
        <f>'施設リストA-1（直営）'!AI1291</f>
        <v>0</v>
      </c>
      <c r="AD3484" s="29">
        <f>'施設リストA-1（直営）'!AJ1291</f>
        <v>0</v>
      </c>
      <c r="AE3484" s="30">
        <f>IF(AD3484="新設",VLOOKUP('施設リストA-1（直営）'!AK1291,'（新設）照明器具'!$B$5:$C$1990,2,FALSE),IF('部屋別効果（直）'!AD3484="撤去",VLOOKUP('施設リストA-1（直営）'!AK1291,'（既設）調査結果'!$B$5:$C$1998,2,FALSE),0))</f>
        <v>0</v>
      </c>
      <c r="AF3484" s="29">
        <f>'施設リストA-1（直営）'!AM1291</f>
        <v>0</v>
      </c>
      <c r="AG3484" s="29">
        <f>'施設リストA-1（直営）'!AN1291</f>
        <v>0</v>
      </c>
      <c r="AH3484" s="30">
        <f>IF(AG3484="新設",VLOOKUP('施設リストA-1（直営）'!AO1291,'（新設）照明器具'!$B$5:$C$1990,2,FALSE),IF('部屋別効果（直）'!AG3484="撤去",VLOOKUP('施設リストA-1（直営）'!AO1291,'（既設）調査結果'!$B$5:$C$1998,2,FALSE),0))</f>
        <v>0</v>
      </c>
      <c r="AI3484" s="29">
        <f>'施設リストA-1（直営）'!AQ1291</f>
        <v>0</v>
      </c>
      <c r="AJ3484" s="29">
        <f>'施設リストA-1（直営）'!AR1291</f>
        <v>0</v>
      </c>
      <c r="AK3484" s="30">
        <f>IF(AJ3484="新設",VLOOKUP('施設リストA-1（直営）'!AS1291,'（新設）照明器具'!$B$5:$C$1990,2,FALSE),IF('部屋別効果（直）'!AJ3484="撤去",VLOOKUP('施設リストA-1（直営）'!AS1291,'（既設）調査結果'!$B$5:$C$1998,2,FALSE),0))</f>
        <v>0</v>
      </c>
      <c r="AL3484" s="29">
        <f>'施設リストA-1（直営）'!AU1291</f>
        <v>0</v>
      </c>
    </row>
    <row r="3485" spans="1:38" customFormat="1">
      <c r="A3485" s="17" t="e">
        <f>'施設リストA-1（直営）'!#REF!</f>
        <v>#REF!</v>
      </c>
      <c r="B3485" s="16" t="str">
        <f>'施設リストA-1（直営）'!B1292</f>
        <v>紫野高</v>
      </c>
      <c r="C3485" s="14">
        <f>'施設リストA-1（直営）'!C1292</f>
        <v>1</v>
      </c>
      <c r="D3485" s="94" t="str">
        <f>'施設リストA-1（直営）'!D1292</f>
        <v>廊下</v>
      </c>
      <c r="E3485" s="20">
        <f>'施設リストA-1（直営）'!E1292</f>
        <v>210</v>
      </c>
      <c r="F3485" s="20">
        <f>'施設リストA-1（直営）'!F1292</f>
        <v>10</v>
      </c>
      <c r="G3485" s="13">
        <f>'施設リストA-1（直営）'!G1292</f>
        <v>2100</v>
      </c>
      <c r="H3485" s="28" t="e">
        <f t="shared" si="54"/>
        <v>#N/A</v>
      </c>
      <c r="I3485" s="29" t="str">
        <f>'施設リストA-1（直営）'!H1292</f>
        <v>新設</v>
      </c>
      <c r="J3485" s="30" t="e">
        <f>IF(I3485="新設",VLOOKUP('施設リストA-1（直営）'!I1292,'（新設）照明器具'!$B$5:$C$1990,2,FALSE),IF('部屋別効果（直）'!I3485="撤去",VLOOKUP('施設リストA-1（直営）'!I1292,'（既設）調査結果'!$B$5:$C$1998,2,FALSE),0))</f>
        <v>#N/A</v>
      </c>
      <c r="K3485" s="29">
        <f>'施設リストA-1（直営）'!K1292</f>
        <v>7</v>
      </c>
      <c r="L3485" s="29" t="str">
        <f>'施設リストA-1（直営）'!L1292</f>
        <v>撤去</v>
      </c>
      <c r="M3485" s="30">
        <f>IF(L3485="新設",VLOOKUP('施設リストA-1（直営）'!M1292,'（新設）照明器具'!$B$5:$C$1990,2,FALSE),IF('部屋別効果（直）'!L3485="撤去",VLOOKUP('施設リストA-1（直営）'!M1292,'（既設）調査結果'!$B$5:$C$1998,2,FALSE),0))</f>
        <v>46</v>
      </c>
      <c r="N3485" s="29">
        <f>'施設リストA-1（直営）'!O1292</f>
        <v>7</v>
      </c>
      <c r="O3485" s="29">
        <f>'施設リストA-1（直営）'!P1292</f>
        <v>0</v>
      </c>
      <c r="P3485" s="30">
        <f>IF(O3485="新設",VLOOKUP('施設リストA-1（直営）'!Q1292,'（新設）照明器具'!$B$5:$C$1990,2,FALSE),IF('部屋別効果（直）'!O3485="撤去",VLOOKUP('施設リストA-1（直営）'!Q1292,'（既設）調査結果'!$B$5:$C$1998,2,FALSE),0))</f>
        <v>0</v>
      </c>
      <c r="Q3485" s="29">
        <f>'施設リストA-1（直営）'!S1292</f>
        <v>0</v>
      </c>
      <c r="R3485" s="29">
        <f>'施設リストA-1（直営）'!T1292</f>
        <v>0</v>
      </c>
      <c r="S3485" s="30">
        <f>IF(R3485="新設",VLOOKUP('施設リストA-1（直営）'!U1292,'（新設）照明器具'!$B$5:$C$1990,2,FALSE),IF('部屋別効果（直）'!R3485="撤去",VLOOKUP('施設リストA-1（直営）'!U1292,'（既設）調査結果'!$B$5:$C$1998,2,FALSE),0))</f>
        <v>0</v>
      </c>
      <c r="T3485" s="29">
        <f>'施設リストA-1（直営）'!W1292</f>
        <v>0</v>
      </c>
      <c r="U3485" s="29">
        <f>'施設リストA-1（直営）'!X1292</f>
        <v>0</v>
      </c>
      <c r="V3485" s="30">
        <f>IF(U3485="新設",VLOOKUP('施設リストA-1（直営）'!Y1292,'（新設）照明器具'!$B$5:$C$1990,2,FALSE),IF('部屋別効果（直）'!U3485="撤去",VLOOKUP('施設リストA-1（直営）'!Y1292,'（既設）調査結果'!$B$5:$C$1998,2,FALSE),0))</f>
        <v>0</v>
      </c>
      <c r="W3485" s="29">
        <f>'施設リストA-1（直営）'!AA1292</f>
        <v>0</v>
      </c>
      <c r="X3485" s="29">
        <f>'施設リストA-1（直営）'!AB1292</f>
        <v>0</v>
      </c>
      <c r="Y3485" s="30">
        <f>IF(X3485="新設",VLOOKUP('施設リストA-1（直営）'!AC1292,'（新設）照明器具'!$B$5:$C$1990,2,FALSE),IF('部屋別効果（直）'!X3485="撤去",VLOOKUP('施設リストA-1（直営）'!AC1292,'（既設）調査結果'!$B$5:$C$1998,2,FALSE),0))</f>
        <v>0</v>
      </c>
      <c r="Z3485" s="29">
        <f>'施設リストA-1（直営）'!AE1292</f>
        <v>0</v>
      </c>
      <c r="AA3485" s="29">
        <f>'施設リストA-1（直営）'!AF1292</f>
        <v>0</v>
      </c>
      <c r="AB3485" s="30">
        <f>IF(AA3485="新設",VLOOKUP('施設リストA-1（直営）'!AG1292,'（新設）照明器具'!$B$5:$C$1990,2,FALSE),IF('部屋別効果（直）'!AA3485="撤去",VLOOKUP('施設リストA-1（直営）'!AG1292,'（既設）調査結果'!$B$5:$C$1998,2,FALSE),0))</f>
        <v>0</v>
      </c>
      <c r="AC3485" s="29">
        <f>'施設リストA-1（直営）'!AI1292</f>
        <v>0</v>
      </c>
      <c r="AD3485" s="29">
        <f>'施設リストA-1（直営）'!AJ1292</f>
        <v>0</v>
      </c>
      <c r="AE3485" s="30">
        <f>IF(AD3485="新設",VLOOKUP('施設リストA-1（直営）'!AK1292,'（新設）照明器具'!$B$5:$C$1990,2,FALSE),IF('部屋別効果（直）'!AD3485="撤去",VLOOKUP('施設リストA-1（直営）'!AK1292,'（既設）調査結果'!$B$5:$C$1998,2,FALSE),0))</f>
        <v>0</v>
      </c>
      <c r="AF3485" s="29">
        <f>'施設リストA-1（直営）'!AM1292</f>
        <v>0</v>
      </c>
      <c r="AG3485" s="29">
        <f>'施設リストA-1（直営）'!AN1292</f>
        <v>0</v>
      </c>
      <c r="AH3485" s="30">
        <f>IF(AG3485="新設",VLOOKUP('施設リストA-1（直営）'!AO1292,'（新設）照明器具'!$B$5:$C$1990,2,FALSE),IF('部屋別効果（直）'!AG3485="撤去",VLOOKUP('施設リストA-1（直営）'!AO1292,'（既設）調査結果'!$B$5:$C$1998,2,FALSE),0))</f>
        <v>0</v>
      </c>
      <c r="AI3485" s="29">
        <f>'施設リストA-1（直営）'!AQ1292</f>
        <v>0</v>
      </c>
      <c r="AJ3485" s="29">
        <f>'施設リストA-1（直営）'!AR1292</f>
        <v>0</v>
      </c>
      <c r="AK3485" s="30">
        <f>IF(AJ3485="新設",VLOOKUP('施設リストA-1（直営）'!AS1292,'（新設）照明器具'!$B$5:$C$1990,2,FALSE),IF('部屋別効果（直）'!AJ3485="撤去",VLOOKUP('施設リストA-1（直営）'!AS1292,'（既設）調査結果'!$B$5:$C$1998,2,FALSE),0))</f>
        <v>0</v>
      </c>
      <c r="AL3485" s="29">
        <f>'施設リストA-1（直営）'!AU1292</f>
        <v>0</v>
      </c>
    </row>
    <row r="3486" spans="1:38" customFormat="1">
      <c r="A3486" s="17" t="e">
        <f>'施設リストA-1（直営）'!#REF!</f>
        <v>#REF!</v>
      </c>
      <c r="B3486" s="16" t="str">
        <f>'施設リストA-1（直営）'!B1293</f>
        <v>紫野高</v>
      </c>
      <c r="C3486" s="14">
        <f>'施設リストA-1（直営）'!C1293</f>
        <v>2</v>
      </c>
      <c r="D3486" s="94" t="str">
        <f>'施設リストA-1（直営）'!D1293</f>
        <v>廊下</v>
      </c>
      <c r="E3486" s="20">
        <f>'施設リストA-1（直営）'!E1293</f>
        <v>210</v>
      </c>
      <c r="F3486" s="20">
        <f>'施設リストA-1（直営）'!F1293</f>
        <v>10</v>
      </c>
      <c r="G3486" s="13">
        <f>'施設リストA-1（直営）'!G1293</f>
        <v>2100</v>
      </c>
      <c r="H3486" s="28" t="e">
        <f t="shared" si="54"/>
        <v>#N/A</v>
      </c>
      <c r="I3486" s="29" t="str">
        <f>'施設リストA-1（直営）'!H1293</f>
        <v>新設</v>
      </c>
      <c r="J3486" s="30" t="e">
        <f>IF(I3486="新設",VLOOKUP('施設リストA-1（直営）'!I1293,'（新設）照明器具'!$B$5:$C$1990,2,FALSE),IF('部屋別効果（直）'!I3486="撤去",VLOOKUP('施設リストA-1（直営）'!I1293,'（既設）調査結果'!$B$5:$C$1998,2,FALSE),0))</f>
        <v>#N/A</v>
      </c>
      <c r="K3486" s="29">
        <f>'施設リストA-1（直営）'!K1293</f>
        <v>7</v>
      </c>
      <c r="L3486" s="29" t="str">
        <f>'施設リストA-1（直営）'!L1293</f>
        <v>撤去</v>
      </c>
      <c r="M3486" s="30">
        <f>IF(L3486="新設",VLOOKUP('施設リストA-1（直営）'!M1293,'（新設）照明器具'!$B$5:$C$1990,2,FALSE),IF('部屋別効果（直）'!L3486="撤去",VLOOKUP('施設リストA-1（直営）'!M1293,'（既設）調査結果'!$B$5:$C$1998,2,FALSE),0))</f>
        <v>46</v>
      </c>
      <c r="N3486" s="29">
        <f>'施設リストA-1（直営）'!O1293</f>
        <v>7</v>
      </c>
      <c r="O3486" s="29">
        <f>'施設リストA-1（直営）'!P1293</f>
        <v>0</v>
      </c>
      <c r="P3486" s="30">
        <f>IF(O3486="新設",VLOOKUP('施設リストA-1（直営）'!Q1293,'（新設）照明器具'!$B$5:$C$1990,2,FALSE),IF('部屋別効果（直）'!O3486="撤去",VLOOKUP('施設リストA-1（直営）'!Q1293,'（既設）調査結果'!$B$5:$C$1998,2,FALSE),0))</f>
        <v>0</v>
      </c>
      <c r="Q3486" s="29">
        <f>'施設リストA-1（直営）'!S1293</f>
        <v>0</v>
      </c>
      <c r="R3486" s="29">
        <f>'施設リストA-1（直営）'!T1293</f>
        <v>0</v>
      </c>
      <c r="S3486" s="30">
        <f>IF(R3486="新設",VLOOKUP('施設リストA-1（直営）'!U1293,'（新設）照明器具'!$B$5:$C$1990,2,FALSE),IF('部屋別効果（直）'!R3486="撤去",VLOOKUP('施設リストA-1（直営）'!U1293,'（既設）調査結果'!$B$5:$C$1998,2,FALSE),0))</f>
        <v>0</v>
      </c>
      <c r="T3486" s="29">
        <f>'施設リストA-1（直営）'!W1293</f>
        <v>0</v>
      </c>
      <c r="U3486" s="29">
        <f>'施設リストA-1（直営）'!X1293</f>
        <v>0</v>
      </c>
      <c r="V3486" s="30">
        <f>IF(U3486="新設",VLOOKUP('施設リストA-1（直営）'!Y1293,'（新設）照明器具'!$B$5:$C$1990,2,FALSE),IF('部屋別効果（直）'!U3486="撤去",VLOOKUP('施設リストA-1（直営）'!Y1293,'（既設）調査結果'!$B$5:$C$1998,2,FALSE),0))</f>
        <v>0</v>
      </c>
      <c r="W3486" s="29">
        <f>'施設リストA-1（直営）'!AA1293</f>
        <v>0</v>
      </c>
      <c r="X3486" s="29">
        <f>'施設リストA-1（直営）'!AB1293</f>
        <v>0</v>
      </c>
      <c r="Y3486" s="30">
        <f>IF(X3486="新設",VLOOKUP('施設リストA-1（直営）'!AC1293,'（新設）照明器具'!$B$5:$C$1990,2,FALSE),IF('部屋別効果（直）'!X3486="撤去",VLOOKUP('施設リストA-1（直営）'!AC1293,'（既設）調査結果'!$B$5:$C$1998,2,FALSE),0))</f>
        <v>0</v>
      </c>
      <c r="Z3486" s="29">
        <f>'施設リストA-1（直営）'!AE1293</f>
        <v>0</v>
      </c>
      <c r="AA3486" s="29">
        <f>'施設リストA-1（直営）'!AF1293</f>
        <v>0</v>
      </c>
      <c r="AB3486" s="30">
        <f>IF(AA3486="新設",VLOOKUP('施設リストA-1（直営）'!AG1293,'（新設）照明器具'!$B$5:$C$1990,2,FALSE),IF('部屋別効果（直）'!AA3486="撤去",VLOOKUP('施設リストA-1（直営）'!AG1293,'（既設）調査結果'!$B$5:$C$1998,2,FALSE),0))</f>
        <v>0</v>
      </c>
      <c r="AC3486" s="29">
        <f>'施設リストA-1（直営）'!AI1293</f>
        <v>0</v>
      </c>
      <c r="AD3486" s="29">
        <f>'施設リストA-1（直営）'!AJ1293</f>
        <v>0</v>
      </c>
      <c r="AE3486" s="30">
        <f>IF(AD3486="新設",VLOOKUP('施設リストA-1（直営）'!AK1293,'（新設）照明器具'!$B$5:$C$1990,2,FALSE),IF('部屋別効果（直）'!AD3486="撤去",VLOOKUP('施設リストA-1（直営）'!AK1293,'（既設）調査結果'!$B$5:$C$1998,2,FALSE),0))</f>
        <v>0</v>
      </c>
      <c r="AF3486" s="29">
        <f>'施設リストA-1（直営）'!AM1293</f>
        <v>0</v>
      </c>
      <c r="AG3486" s="29">
        <f>'施設リストA-1（直営）'!AN1293</f>
        <v>0</v>
      </c>
      <c r="AH3486" s="30">
        <f>IF(AG3486="新設",VLOOKUP('施設リストA-1（直営）'!AO1293,'（新設）照明器具'!$B$5:$C$1990,2,FALSE),IF('部屋別効果（直）'!AG3486="撤去",VLOOKUP('施設リストA-1（直営）'!AO1293,'（既設）調査結果'!$B$5:$C$1998,2,FALSE),0))</f>
        <v>0</v>
      </c>
      <c r="AI3486" s="29">
        <f>'施設リストA-1（直営）'!AQ1293</f>
        <v>0</v>
      </c>
      <c r="AJ3486" s="29">
        <f>'施設リストA-1（直営）'!AR1293</f>
        <v>0</v>
      </c>
      <c r="AK3486" s="30">
        <f>IF(AJ3486="新設",VLOOKUP('施設リストA-1（直営）'!AS1293,'（新設）照明器具'!$B$5:$C$1990,2,FALSE),IF('部屋別効果（直）'!AJ3486="撤去",VLOOKUP('施設リストA-1（直営）'!AS1293,'（既設）調査結果'!$B$5:$C$1998,2,FALSE),0))</f>
        <v>0</v>
      </c>
      <c r="AL3486" s="29">
        <f>'施設リストA-1（直営）'!AU1293</f>
        <v>0</v>
      </c>
    </row>
    <row r="3487" spans="1:38" customFormat="1">
      <c r="A3487" s="17" t="e">
        <f>'施設リストA-1（直営）'!#REF!</f>
        <v>#REF!</v>
      </c>
      <c r="B3487" s="16" t="str">
        <f>'施設リストA-1（直営）'!B1294</f>
        <v>紫野高</v>
      </c>
      <c r="C3487" s="14">
        <f>'施設リストA-1（直営）'!C1294</f>
        <v>3</v>
      </c>
      <c r="D3487" s="94" t="str">
        <f>'施設リストA-1（直営）'!D1294</f>
        <v>廊下</v>
      </c>
      <c r="E3487" s="20">
        <f>'施設リストA-1（直営）'!E1294</f>
        <v>210</v>
      </c>
      <c r="F3487" s="20">
        <f>'施設リストA-1（直営）'!F1294</f>
        <v>10</v>
      </c>
      <c r="G3487" s="13">
        <f>'施設リストA-1（直営）'!G1294</f>
        <v>2100</v>
      </c>
      <c r="H3487" s="28" t="e">
        <f t="shared" si="54"/>
        <v>#N/A</v>
      </c>
      <c r="I3487" s="29" t="str">
        <f>'施設リストA-1（直営）'!H1294</f>
        <v>新設</v>
      </c>
      <c r="J3487" s="30" t="e">
        <f>IF(I3487="新設",VLOOKUP('施設リストA-1（直営）'!I1294,'（新設）照明器具'!$B$5:$C$1990,2,FALSE),IF('部屋別効果（直）'!I3487="撤去",VLOOKUP('施設リストA-1（直営）'!I1294,'（既設）調査結果'!$B$5:$C$1998,2,FALSE),0))</f>
        <v>#N/A</v>
      </c>
      <c r="K3487" s="29">
        <f>'施設リストA-1（直営）'!K1294</f>
        <v>7</v>
      </c>
      <c r="L3487" s="29" t="str">
        <f>'施設リストA-1（直営）'!L1294</f>
        <v>撤去</v>
      </c>
      <c r="M3487" s="30">
        <f>IF(L3487="新設",VLOOKUP('施設リストA-1（直営）'!M1294,'（新設）照明器具'!$B$5:$C$1990,2,FALSE),IF('部屋別効果（直）'!L3487="撤去",VLOOKUP('施設リストA-1（直営）'!M1294,'（既設）調査結果'!$B$5:$C$1998,2,FALSE),0))</f>
        <v>46</v>
      </c>
      <c r="N3487" s="29">
        <f>'施設リストA-1（直営）'!O1294</f>
        <v>7</v>
      </c>
      <c r="O3487" s="29">
        <f>'施設リストA-1（直営）'!P1294</f>
        <v>0</v>
      </c>
      <c r="P3487" s="30">
        <f>IF(O3487="新設",VLOOKUP('施設リストA-1（直営）'!Q1294,'（新設）照明器具'!$B$5:$C$1990,2,FALSE),IF('部屋別効果（直）'!O3487="撤去",VLOOKUP('施設リストA-1（直営）'!Q1294,'（既設）調査結果'!$B$5:$C$1998,2,FALSE),0))</f>
        <v>0</v>
      </c>
      <c r="Q3487" s="29">
        <f>'施設リストA-1（直営）'!S1294</f>
        <v>0</v>
      </c>
      <c r="R3487" s="29">
        <f>'施設リストA-1（直営）'!T1294</f>
        <v>0</v>
      </c>
      <c r="S3487" s="30">
        <f>IF(R3487="新設",VLOOKUP('施設リストA-1（直営）'!U1294,'（新設）照明器具'!$B$5:$C$1990,2,FALSE),IF('部屋別効果（直）'!R3487="撤去",VLOOKUP('施設リストA-1（直営）'!U1294,'（既設）調査結果'!$B$5:$C$1998,2,FALSE),0))</f>
        <v>0</v>
      </c>
      <c r="T3487" s="29">
        <f>'施設リストA-1（直営）'!W1294</f>
        <v>0</v>
      </c>
      <c r="U3487" s="29">
        <f>'施設リストA-1（直営）'!X1294</f>
        <v>0</v>
      </c>
      <c r="V3487" s="30">
        <f>IF(U3487="新設",VLOOKUP('施設リストA-1（直営）'!Y1294,'（新設）照明器具'!$B$5:$C$1990,2,FALSE),IF('部屋別効果（直）'!U3487="撤去",VLOOKUP('施設リストA-1（直営）'!Y1294,'（既設）調査結果'!$B$5:$C$1998,2,FALSE),0))</f>
        <v>0</v>
      </c>
      <c r="W3487" s="29">
        <f>'施設リストA-1（直営）'!AA1294</f>
        <v>0</v>
      </c>
      <c r="X3487" s="29">
        <f>'施設リストA-1（直営）'!AB1294</f>
        <v>0</v>
      </c>
      <c r="Y3487" s="30">
        <f>IF(X3487="新設",VLOOKUP('施設リストA-1（直営）'!AC1294,'（新設）照明器具'!$B$5:$C$1990,2,FALSE),IF('部屋別効果（直）'!X3487="撤去",VLOOKUP('施設リストA-1（直営）'!AC1294,'（既設）調査結果'!$B$5:$C$1998,2,FALSE),0))</f>
        <v>0</v>
      </c>
      <c r="Z3487" s="29">
        <f>'施設リストA-1（直営）'!AE1294</f>
        <v>0</v>
      </c>
      <c r="AA3487" s="29">
        <f>'施設リストA-1（直営）'!AF1294</f>
        <v>0</v>
      </c>
      <c r="AB3487" s="30">
        <f>IF(AA3487="新設",VLOOKUP('施設リストA-1（直営）'!AG1294,'（新設）照明器具'!$B$5:$C$1990,2,FALSE),IF('部屋別効果（直）'!AA3487="撤去",VLOOKUP('施設リストA-1（直営）'!AG1294,'（既設）調査結果'!$B$5:$C$1998,2,FALSE),0))</f>
        <v>0</v>
      </c>
      <c r="AC3487" s="29">
        <f>'施設リストA-1（直営）'!AI1294</f>
        <v>0</v>
      </c>
      <c r="AD3487" s="29">
        <f>'施設リストA-1（直営）'!AJ1294</f>
        <v>0</v>
      </c>
      <c r="AE3487" s="30">
        <f>IF(AD3487="新設",VLOOKUP('施設リストA-1（直営）'!AK1294,'（新設）照明器具'!$B$5:$C$1990,2,FALSE),IF('部屋別効果（直）'!AD3487="撤去",VLOOKUP('施設リストA-1（直営）'!AK1294,'（既設）調査結果'!$B$5:$C$1998,2,FALSE),0))</f>
        <v>0</v>
      </c>
      <c r="AF3487" s="29">
        <f>'施設リストA-1（直営）'!AM1294</f>
        <v>0</v>
      </c>
      <c r="AG3487" s="29">
        <f>'施設リストA-1（直営）'!AN1294</f>
        <v>0</v>
      </c>
      <c r="AH3487" s="30">
        <f>IF(AG3487="新設",VLOOKUP('施設リストA-1（直営）'!AO1294,'（新設）照明器具'!$B$5:$C$1990,2,FALSE),IF('部屋別効果（直）'!AG3487="撤去",VLOOKUP('施設リストA-1（直営）'!AO1294,'（既設）調査結果'!$B$5:$C$1998,2,FALSE),0))</f>
        <v>0</v>
      </c>
      <c r="AI3487" s="29">
        <f>'施設リストA-1（直営）'!AQ1294</f>
        <v>0</v>
      </c>
      <c r="AJ3487" s="29">
        <f>'施設リストA-1（直営）'!AR1294</f>
        <v>0</v>
      </c>
      <c r="AK3487" s="30">
        <f>IF(AJ3487="新設",VLOOKUP('施設リストA-1（直営）'!AS1294,'（新設）照明器具'!$B$5:$C$1990,2,FALSE),IF('部屋別効果（直）'!AJ3487="撤去",VLOOKUP('施設リストA-1（直営）'!AS1294,'（既設）調査結果'!$B$5:$C$1998,2,FALSE),0))</f>
        <v>0</v>
      </c>
      <c r="AL3487" s="29">
        <f>'施設リストA-1（直営）'!AU1294</f>
        <v>0</v>
      </c>
    </row>
    <row r="3488" spans="1:38" customFormat="1">
      <c r="A3488" s="17" t="e">
        <f>'施設リストA-1（直営）'!#REF!</f>
        <v>#REF!</v>
      </c>
      <c r="B3488" s="16" t="str">
        <f>'施設リストA-1（直営）'!B1295</f>
        <v>紫野高</v>
      </c>
      <c r="C3488" s="14">
        <f>'施設リストA-1（直営）'!C1295</f>
        <v>4</v>
      </c>
      <c r="D3488" s="94" t="str">
        <f>'施設リストA-1（直営）'!D1295</f>
        <v>廊下</v>
      </c>
      <c r="E3488" s="20">
        <f>'施設リストA-1（直営）'!E1295</f>
        <v>210</v>
      </c>
      <c r="F3488" s="20">
        <f>'施設リストA-1（直営）'!F1295</f>
        <v>10</v>
      </c>
      <c r="G3488" s="13">
        <f>'施設リストA-1（直営）'!G1295</f>
        <v>2100</v>
      </c>
      <c r="H3488" s="28" t="e">
        <f t="shared" si="54"/>
        <v>#N/A</v>
      </c>
      <c r="I3488" s="29" t="str">
        <f>'施設リストA-1（直営）'!H1295</f>
        <v>新設</v>
      </c>
      <c r="J3488" s="30" t="e">
        <f>IF(I3488="新設",VLOOKUP('施設リストA-1（直営）'!I1295,'（新設）照明器具'!$B$5:$C$1990,2,FALSE),IF('部屋別効果（直）'!I3488="撤去",VLOOKUP('施設リストA-1（直営）'!I1295,'（既設）調査結果'!$B$5:$C$1998,2,FALSE),0))</f>
        <v>#N/A</v>
      </c>
      <c r="K3488" s="29">
        <f>'施設リストA-1（直営）'!K1295</f>
        <v>7</v>
      </c>
      <c r="L3488" s="29" t="str">
        <f>'施設リストA-1（直営）'!L1295</f>
        <v>撤去</v>
      </c>
      <c r="M3488" s="30">
        <f>IF(L3488="新設",VLOOKUP('施設リストA-1（直営）'!M1295,'（新設）照明器具'!$B$5:$C$1990,2,FALSE),IF('部屋別効果（直）'!L3488="撤去",VLOOKUP('施設リストA-1（直営）'!M1295,'（既設）調査結果'!$B$5:$C$1998,2,FALSE),0))</f>
        <v>46</v>
      </c>
      <c r="N3488" s="29">
        <f>'施設リストA-1（直営）'!O1295</f>
        <v>7</v>
      </c>
      <c r="O3488" s="29">
        <f>'施設リストA-1（直営）'!P1295</f>
        <v>0</v>
      </c>
      <c r="P3488" s="30">
        <f>IF(O3488="新設",VLOOKUP('施設リストA-1（直営）'!Q1295,'（新設）照明器具'!$B$5:$C$1990,2,FALSE),IF('部屋別効果（直）'!O3488="撤去",VLOOKUP('施設リストA-1（直営）'!Q1295,'（既設）調査結果'!$B$5:$C$1998,2,FALSE),0))</f>
        <v>0</v>
      </c>
      <c r="Q3488" s="29">
        <f>'施設リストA-1（直営）'!S1295</f>
        <v>0</v>
      </c>
      <c r="R3488" s="29">
        <f>'施設リストA-1（直営）'!T1295</f>
        <v>0</v>
      </c>
      <c r="S3488" s="30">
        <f>IF(R3488="新設",VLOOKUP('施設リストA-1（直営）'!U1295,'（新設）照明器具'!$B$5:$C$1990,2,FALSE),IF('部屋別効果（直）'!R3488="撤去",VLOOKUP('施設リストA-1（直営）'!U1295,'（既設）調査結果'!$B$5:$C$1998,2,FALSE),0))</f>
        <v>0</v>
      </c>
      <c r="T3488" s="29">
        <f>'施設リストA-1（直営）'!W1295</f>
        <v>0</v>
      </c>
      <c r="U3488" s="29">
        <f>'施設リストA-1（直営）'!X1295</f>
        <v>0</v>
      </c>
      <c r="V3488" s="30">
        <f>IF(U3488="新設",VLOOKUP('施設リストA-1（直営）'!Y1295,'（新設）照明器具'!$B$5:$C$1990,2,FALSE),IF('部屋別効果（直）'!U3488="撤去",VLOOKUP('施設リストA-1（直営）'!Y1295,'（既設）調査結果'!$B$5:$C$1998,2,FALSE),0))</f>
        <v>0</v>
      </c>
      <c r="W3488" s="29">
        <f>'施設リストA-1（直営）'!AA1295</f>
        <v>0</v>
      </c>
      <c r="X3488" s="29">
        <f>'施設リストA-1（直営）'!AB1295</f>
        <v>0</v>
      </c>
      <c r="Y3488" s="30">
        <f>IF(X3488="新設",VLOOKUP('施設リストA-1（直営）'!AC1295,'（新設）照明器具'!$B$5:$C$1990,2,FALSE),IF('部屋別効果（直）'!X3488="撤去",VLOOKUP('施設リストA-1（直営）'!AC1295,'（既設）調査結果'!$B$5:$C$1998,2,FALSE),0))</f>
        <v>0</v>
      </c>
      <c r="Z3488" s="29">
        <f>'施設リストA-1（直営）'!AE1295</f>
        <v>0</v>
      </c>
      <c r="AA3488" s="29">
        <f>'施設リストA-1（直営）'!AF1295</f>
        <v>0</v>
      </c>
      <c r="AB3488" s="30">
        <f>IF(AA3488="新設",VLOOKUP('施設リストA-1（直営）'!AG1295,'（新設）照明器具'!$B$5:$C$1990,2,FALSE),IF('部屋別効果（直）'!AA3488="撤去",VLOOKUP('施設リストA-1（直営）'!AG1295,'（既設）調査結果'!$B$5:$C$1998,2,FALSE),0))</f>
        <v>0</v>
      </c>
      <c r="AC3488" s="29">
        <f>'施設リストA-1（直営）'!AI1295</f>
        <v>0</v>
      </c>
      <c r="AD3488" s="29">
        <f>'施設リストA-1（直営）'!AJ1295</f>
        <v>0</v>
      </c>
      <c r="AE3488" s="30">
        <f>IF(AD3488="新設",VLOOKUP('施設リストA-1（直営）'!AK1295,'（新設）照明器具'!$B$5:$C$1990,2,FALSE),IF('部屋別効果（直）'!AD3488="撤去",VLOOKUP('施設リストA-1（直営）'!AK1295,'（既設）調査結果'!$B$5:$C$1998,2,FALSE),0))</f>
        <v>0</v>
      </c>
      <c r="AF3488" s="29">
        <f>'施設リストA-1（直営）'!AM1295</f>
        <v>0</v>
      </c>
      <c r="AG3488" s="29">
        <f>'施設リストA-1（直営）'!AN1295</f>
        <v>0</v>
      </c>
      <c r="AH3488" s="30">
        <f>IF(AG3488="新設",VLOOKUP('施設リストA-1（直営）'!AO1295,'（新設）照明器具'!$B$5:$C$1990,2,FALSE),IF('部屋別効果（直）'!AG3488="撤去",VLOOKUP('施設リストA-1（直営）'!AO1295,'（既設）調査結果'!$B$5:$C$1998,2,FALSE),0))</f>
        <v>0</v>
      </c>
      <c r="AI3488" s="29">
        <f>'施設リストA-1（直営）'!AQ1295</f>
        <v>0</v>
      </c>
      <c r="AJ3488" s="29">
        <f>'施設リストA-1（直営）'!AR1295</f>
        <v>0</v>
      </c>
      <c r="AK3488" s="30">
        <f>IF(AJ3488="新設",VLOOKUP('施設リストA-1（直営）'!AS1295,'（新設）照明器具'!$B$5:$C$1990,2,FALSE),IF('部屋別効果（直）'!AJ3488="撤去",VLOOKUP('施設リストA-1（直営）'!AS1295,'（既設）調査結果'!$B$5:$C$1998,2,FALSE),0))</f>
        <v>0</v>
      </c>
      <c r="AL3488" s="29">
        <f>'施設リストA-1（直営）'!AU1295</f>
        <v>0</v>
      </c>
    </row>
    <row r="3489" spans="1:38" customFormat="1">
      <c r="A3489" s="17" t="e">
        <f>'施設リストA-1（直営）'!#REF!</f>
        <v>#REF!</v>
      </c>
      <c r="B3489" s="16" t="str">
        <f>'施設リストA-1（直営）'!B1296</f>
        <v>紫野高</v>
      </c>
      <c r="C3489" s="14">
        <f>'施設リストA-1（直営）'!C1296</f>
        <v>1</v>
      </c>
      <c r="D3489" s="94" t="str">
        <f>'施設リストA-1（直営）'!D1296</f>
        <v>渡り廊下</v>
      </c>
      <c r="E3489" s="20">
        <f>'施設リストA-1（直営）'!E1296</f>
        <v>210</v>
      </c>
      <c r="F3489" s="20">
        <f>'施設リストA-1（直営）'!F1296</f>
        <v>10</v>
      </c>
      <c r="G3489" s="13">
        <f>'施設リストA-1（直営）'!G1296</f>
        <v>2100</v>
      </c>
      <c r="H3489" s="28" t="e">
        <f t="shared" si="54"/>
        <v>#N/A</v>
      </c>
      <c r="I3489" s="29" t="str">
        <f>'施設リストA-1（直営）'!H1296</f>
        <v>新設</v>
      </c>
      <c r="J3489" s="30" t="e">
        <f>IF(I3489="新設",VLOOKUP('施設リストA-1（直営）'!I1296,'（新設）照明器具'!$B$5:$C$1990,2,FALSE),IF('部屋別効果（直）'!I3489="撤去",VLOOKUP('施設リストA-1（直営）'!I1296,'（既設）調査結果'!$B$5:$C$1998,2,FALSE),0))</f>
        <v>#N/A</v>
      </c>
      <c r="K3489" s="29">
        <f>'施設リストA-1（直営）'!K1296</f>
        <v>4</v>
      </c>
      <c r="L3489" s="29" t="str">
        <f>'施設リストA-1（直営）'!L1296</f>
        <v>撤去</v>
      </c>
      <c r="M3489" s="30">
        <f>IF(L3489="新設",VLOOKUP('施設リストA-1（直営）'!M1296,'（新設）照明器具'!$B$5:$C$1990,2,FALSE),IF('部屋別効果（直）'!L3489="撤去",VLOOKUP('施設リストA-1（直営）'!M1296,'（既設）調査結果'!$B$5:$C$1998,2,FALSE),0))</f>
        <v>23</v>
      </c>
      <c r="N3489" s="29">
        <f>'施設リストA-1（直営）'!O1296</f>
        <v>4</v>
      </c>
      <c r="O3489" s="29">
        <f>'施設リストA-1（直営）'!P1296</f>
        <v>0</v>
      </c>
      <c r="P3489" s="30">
        <f>IF(O3489="新設",VLOOKUP('施設リストA-1（直営）'!Q1296,'（新設）照明器具'!$B$5:$C$1990,2,FALSE),IF('部屋別効果（直）'!O3489="撤去",VLOOKUP('施設リストA-1（直営）'!Q1296,'（既設）調査結果'!$B$5:$C$1998,2,FALSE),0))</f>
        <v>0</v>
      </c>
      <c r="Q3489" s="29">
        <f>'施設リストA-1（直営）'!S1296</f>
        <v>0</v>
      </c>
      <c r="R3489" s="29">
        <f>'施設リストA-1（直営）'!T1296</f>
        <v>0</v>
      </c>
      <c r="S3489" s="30">
        <f>IF(R3489="新設",VLOOKUP('施設リストA-1（直営）'!U1296,'（新設）照明器具'!$B$5:$C$1990,2,FALSE),IF('部屋別効果（直）'!R3489="撤去",VLOOKUP('施設リストA-1（直営）'!U1296,'（既設）調査結果'!$B$5:$C$1998,2,FALSE),0))</f>
        <v>0</v>
      </c>
      <c r="T3489" s="29">
        <f>'施設リストA-1（直営）'!W1296</f>
        <v>0</v>
      </c>
      <c r="U3489" s="29">
        <f>'施設リストA-1（直営）'!X1296</f>
        <v>0</v>
      </c>
      <c r="V3489" s="30">
        <f>IF(U3489="新設",VLOOKUP('施設リストA-1（直営）'!Y1296,'（新設）照明器具'!$B$5:$C$1990,2,FALSE),IF('部屋別効果（直）'!U3489="撤去",VLOOKUP('施設リストA-1（直営）'!Y1296,'（既設）調査結果'!$B$5:$C$1998,2,FALSE),0))</f>
        <v>0</v>
      </c>
      <c r="W3489" s="29">
        <f>'施設リストA-1（直営）'!AA1296</f>
        <v>0</v>
      </c>
      <c r="X3489" s="29">
        <f>'施設リストA-1（直営）'!AB1296</f>
        <v>0</v>
      </c>
      <c r="Y3489" s="30">
        <f>IF(X3489="新設",VLOOKUP('施設リストA-1（直営）'!AC1296,'（新設）照明器具'!$B$5:$C$1990,2,FALSE),IF('部屋別効果（直）'!X3489="撤去",VLOOKUP('施設リストA-1（直営）'!AC1296,'（既設）調査結果'!$B$5:$C$1998,2,FALSE),0))</f>
        <v>0</v>
      </c>
      <c r="Z3489" s="29">
        <f>'施設リストA-1（直営）'!AE1296</f>
        <v>0</v>
      </c>
      <c r="AA3489" s="29">
        <f>'施設リストA-1（直営）'!AF1296</f>
        <v>0</v>
      </c>
      <c r="AB3489" s="30">
        <f>IF(AA3489="新設",VLOOKUP('施設リストA-1（直営）'!AG1296,'（新設）照明器具'!$B$5:$C$1990,2,FALSE),IF('部屋別効果（直）'!AA3489="撤去",VLOOKUP('施設リストA-1（直営）'!AG1296,'（既設）調査結果'!$B$5:$C$1998,2,FALSE),0))</f>
        <v>0</v>
      </c>
      <c r="AC3489" s="29">
        <f>'施設リストA-1（直営）'!AI1296</f>
        <v>0</v>
      </c>
      <c r="AD3489" s="29">
        <f>'施設リストA-1（直営）'!AJ1296</f>
        <v>0</v>
      </c>
      <c r="AE3489" s="30">
        <f>IF(AD3489="新設",VLOOKUP('施設リストA-1（直営）'!AK1296,'（新設）照明器具'!$B$5:$C$1990,2,FALSE),IF('部屋別効果（直）'!AD3489="撤去",VLOOKUP('施設リストA-1（直営）'!AK1296,'（既設）調査結果'!$B$5:$C$1998,2,FALSE),0))</f>
        <v>0</v>
      </c>
      <c r="AF3489" s="29">
        <f>'施設リストA-1（直営）'!AM1296</f>
        <v>0</v>
      </c>
      <c r="AG3489" s="29">
        <f>'施設リストA-1（直営）'!AN1296</f>
        <v>0</v>
      </c>
      <c r="AH3489" s="30">
        <f>IF(AG3489="新設",VLOOKUP('施設リストA-1（直営）'!AO1296,'（新設）照明器具'!$B$5:$C$1990,2,FALSE),IF('部屋別効果（直）'!AG3489="撤去",VLOOKUP('施設リストA-1（直営）'!AO1296,'（既設）調査結果'!$B$5:$C$1998,2,FALSE),0))</f>
        <v>0</v>
      </c>
      <c r="AI3489" s="29">
        <f>'施設リストA-1（直営）'!AQ1296</f>
        <v>0</v>
      </c>
      <c r="AJ3489" s="29">
        <f>'施設リストA-1（直営）'!AR1296</f>
        <v>0</v>
      </c>
      <c r="AK3489" s="30">
        <f>IF(AJ3489="新設",VLOOKUP('施設リストA-1（直営）'!AS1296,'（新設）照明器具'!$B$5:$C$1990,2,FALSE),IF('部屋別効果（直）'!AJ3489="撤去",VLOOKUP('施設リストA-1（直営）'!AS1296,'（既設）調査結果'!$B$5:$C$1998,2,FALSE),0))</f>
        <v>0</v>
      </c>
      <c r="AL3489" s="29">
        <f>'施設リストA-1（直営）'!AU1296</f>
        <v>0</v>
      </c>
    </row>
    <row r="3490" spans="1:38" customFormat="1">
      <c r="A3490" s="17" t="e">
        <f>'施設リストA-1（直営）'!#REF!</f>
        <v>#REF!</v>
      </c>
      <c r="B3490" s="16" t="str">
        <f>'施設リストA-1（直営）'!B1297</f>
        <v>紫野高</v>
      </c>
      <c r="C3490" s="14">
        <f>'施設リストA-1（直営）'!C1297</f>
        <v>2</v>
      </c>
      <c r="D3490" s="94" t="str">
        <f>'施設リストA-1（直営）'!D1297</f>
        <v>渡り廊下</v>
      </c>
      <c r="E3490" s="20">
        <f>'施設リストA-1（直営）'!E1297</f>
        <v>210</v>
      </c>
      <c r="F3490" s="20">
        <f>'施設リストA-1（直営）'!F1297</f>
        <v>10</v>
      </c>
      <c r="G3490" s="13">
        <f>'施設リストA-1（直営）'!G1297</f>
        <v>2100</v>
      </c>
      <c r="H3490" s="28" t="e">
        <f t="shared" si="54"/>
        <v>#N/A</v>
      </c>
      <c r="I3490" s="29" t="str">
        <f>'施設リストA-1（直営）'!H1297</f>
        <v>新設</v>
      </c>
      <c r="J3490" s="30" t="e">
        <f>IF(I3490="新設",VLOOKUP('施設リストA-1（直営）'!I1297,'（新設）照明器具'!$B$5:$C$1990,2,FALSE),IF('部屋別効果（直）'!I3490="撤去",VLOOKUP('施設リストA-1（直営）'!I1297,'（既設）調査結果'!$B$5:$C$1998,2,FALSE),0))</f>
        <v>#N/A</v>
      </c>
      <c r="K3490" s="29">
        <f>'施設リストA-1（直営）'!K1297</f>
        <v>4</v>
      </c>
      <c r="L3490" s="29" t="str">
        <f>'施設リストA-1（直営）'!L1297</f>
        <v>撤去</v>
      </c>
      <c r="M3490" s="30">
        <f>IF(L3490="新設",VLOOKUP('施設リストA-1（直営）'!M1297,'（新設）照明器具'!$B$5:$C$1990,2,FALSE),IF('部屋別効果（直）'!L3490="撤去",VLOOKUP('施設リストA-1（直営）'!M1297,'（既設）調査結果'!$B$5:$C$1998,2,FALSE),0))</f>
        <v>23</v>
      </c>
      <c r="N3490" s="29">
        <f>'施設リストA-1（直営）'!O1297</f>
        <v>4</v>
      </c>
      <c r="O3490" s="29">
        <f>'施設リストA-1（直営）'!P1297</f>
        <v>0</v>
      </c>
      <c r="P3490" s="30">
        <f>IF(O3490="新設",VLOOKUP('施設リストA-1（直営）'!Q1297,'（新設）照明器具'!$B$5:$C$1990,2,FALSE),IF('部屋別効果（直）'!O3490="撤去",VLOOKUP('施設リストA-1（直営）'!Q1297,'（既設）調査結果'!$B$5:$C$1998,2,FALSE),0))</f>
        <v>0</v>
      </c>
      <c r="Q3490" s="29">
        <f>'施設リストA-1（直営）'!S1297</f>
        <v>0</v>
      </c>
      <c r="R3490" s="29">
        <f>'施設リストA-1（直営）'!T1297</f>
        <v>0</v>
      </c>
      <c r="S3490" s="30">
        <f>IF(R3490="新設",VLOOKUP('施設リストA-1（直営）'!U1297,'（新設）照明器具'!$B$5:$C$1990,2,FALSE),IF('部屋別効果（直）'!R3490="撤去",VLOOKUP('施設リストA-1（直営）'!U1297,'（既設）調査結果'!$B$5:$C$1998,2,FALSE),0))</f>
        <v>0</v>
      </c>
      <c r="T3490" s="29">
        <f>'施設リストA-1（直営）'!W1297</f>
        <v>0</v>
      </c>
      <c r="U3490" s="29">
        <f>'施設リストA-1（直営）'!X1297</f>
        <v>0</v>
      </c>
      <c r="V3490" s="30">
        <f>IF(U3490="新設",VLOOKUP('施設リストA-1（直営）'!Y1297,'（新設）照明器具'!$B$5:$C$1990,2,FALSE),IF('部屋別効果（直）'!U3490="撤去",VLOOKUP('施設リストA-1（直営）'!Y1297,'（既設）調査結果'!$B$5:$C$1998,2,FALSE),0))</f>
        <v>0</v>
      </c>
      <c r="W3490" s="29">
        <f>'施設リストA-1（直営）'!AA1297</f>
        <v>0</v>
      </c>
      <c r="X3490" s="29">
        <f>'施設リストA-1（直営）'!AB1297</f>
        <v>0</v>
      </c>
      <c r="Y3490" s="30">
        <f>IF(X3490="新設",VLOOKUP('施設リストA-1（直営）'!AC1297,'（新設）照明器具'!$B$5:$C$1990,2,FALSE),IF('部屋別効果（直）'!X3490="撤去",VLOOKUP('施設リストA-1（直営）'!AC1297,'（既設）調査結果'!$B$5:$C$1998,2,FALSE),0))</f>
        <v>0</v>
      </c>
      <c r="Z3490" s="29">
        <f>'施設リストA-1（直営）'!AE1297</f>
        <v>0</v>
      </c>
      <c r="AA3490" s="29">
        <f>'施設リストA-1（直営）'!AF1297</f>
        <v>0</v>
      </c>
      <c r="AB3490" s="30">
        <f>IF(AA3490="新設",VLOOKUP('施設リストA-1（直営）'!AG1297,'（新設）照明器具'!$B$5:$C$1990,2,FALSE),IF('部屋別効果（直）'!AA3490="撤去",VLOOKUP('施設リストA-1（直営）'!AG1297,'（既設）調査結果'!$B$5:$C$1998,2,FALSE),0))</f>
        <v>0</v>
      </c>
      <c r="AC3490" s="29">
        <f>'施設リストA-1（直営）'!AI1297</f>
        <v>0</v>
      </c>
      <c r="AD3490" s="29">
        <f>'施設リストA-1（直営）'!AJ1297</f>
        <v>0</v>
      </c>
      <c r="AE3490" s="30">
        <f>IF(AD3490="新設",VLOOKUP('施設リストA-1（直営）'!AK1297,'（新設）照明器具'!$B$5:$C$1990,2,FALSE),IF('部屋別効果（直）'!AD3490="撤去",VLOOKUP('施設リストA-1（直営）'!AK1297,'（既設）調査結果'!$B$5:$C$1998,2,FALSE),0))</f>
        <v>0</v>
      </c>
      <c r="AF3490" s="29">
        <f>'施設リストA-1（直営）'!AM1297</f>
        <v>0</v>
      </c>
      <c r="AG3490" s="29">
        <f>'施設リストA-1（直営）'!AN1297</f>
        <v>0</v>
      </c>
      <c r="AH3490" s="30">
        <f>IF(AG3490="新設",VLOOKUP('施設リストA-1（直営）'!AO1297,'（新設）照明器具'!$B$5:$C$1990,2,FALSE),IF('部屋別効果（直）'!AG3490="撤去",VLOOKUP('施設リストA-1（直営）'!AO1297,'（既設）調査結果'!$B$5:$C$1998,2,FALSE),0))</f>
        <v>0</v>
      </c>
      <c r="AI3490" s="29">
        <f>'施設リストA-1（直営）'!AQ1297</f>
        <v>0</v>
      </c>
      <c r="AJ3490" s="29">
        <f>'施設リストA-1（直営）'!AR1297</f>
        <v>0</v>
      </c>
      <c r="AK3490" s="30">
        <f>IF(AJ3490="新設",VLOOKUP('施設リストA-1（直営）'!AS1297,'（新設）照明器具'!$B$5:$C$1990,2,FALSE),IF('部屋別効果（直）'!AJ3490="撤去",VLOOKUP('施設リストA-1（直営）'!AS1297,'（既設）調査結果'!$B$5:$C$1998,2,FALSE),0))</f>
        <v>0</v>
      </c>
      <c r="AL3490" s="29">
        <f>'施設リストA-1（直営）'!AU1297</f>
        <v>0</v>
      </c>
    </row>
    <row r="3491" spans="1:38" customFormat="1">
      <c r="A3491" s="17" t="e">
        <f>'施設リストA-1（直営）'!#REF!</f>
        <v>#REF!</v>
      </c>
      <c r="B3491" s="16" t="str">
        <f>'施設リストA-1（直営）'!B1298</f>
        <v>紫野高</v>
      </c>
      <c r="C3491" s="14">
        <f>'施設リストA-1（直営）'!C1298</f>
        <v>1</v>
      </c>
      <c r="D3491" s="94" t="str">
        <f>'施設リストA-1（直営）'!D1298</f>
        <v>渡り廊下</v>
      </c>
      <c r="E3491" s="20">
        <f>'施設リストA-1（直営）'!E1298</f>
        <v>210</v>
      </c>
      <c r="F3491" s="20">
        <f>'施設リストA-1（直営）'!F1298</f>
        <v>10</v>
      </c>
      <c r="G3491" s="13">
        <f>'施設リストA-1（直営）'!G1298</f>
        <v>2100</v>
      </c>
      <c r="H3491" s="28" t="e">
        <f t="shared" si="54"/>
        <v>#N/A</v>
      </c>
      <c r="I3491" s="29" t="str">
        <f>'施設リストA-1（直営）'!H1298</f>
        <v>新設</v>
      </c>
      <c r="J3491" s="30" t="e">
        <f>IF(I3491="新設",VLOOKUP('施設リストA-1（直営）'!I1298,'（新設）照明器具'!$B$5:$C$1990,2,FALSE),IF('部屋別効果（直）'!I3491="撤去",VLOOKUP('施設リストA-1（直営）'!I1298,'（既設）調査結果'!$B$5:$C$1998,2,FALSE),0))</f>
        <v>#N/A</v>
      </c>
      <c r="K3491" s="29">
        <f>'施設リストA-1（直営）'!K1298</f>
        <v>3</v>
      </c>
      <c r="L3491" s="29" t="str">
        <f>'施設リストA-1（直営）'!L1298</f>
        <v>撤去</v>
      </c>
      <c r="M3491" s="30">
        <f>IF(L3491="新設",VLOOKUP('施設リストA-1（直営）'!M1298,'（新設）照明器具'!$B$5:$C$1990,2,FALSE),IF('部屋別効果（直）'!L3491="撤去",VLOOKUP('施設リストA-1（直営）'!M1298,'（既設）調査結果'!$B$5:$C$1998,2,FALSE),0))</f>
        <v>23</v>
      </c>
      <c r="N3491" s="29">
        <f>'施設リストA-1（直営）'!O1298</f>
        <v>3</v>
      </c>
      <c r="O3491" s="29">
        <f>'施設リストA-1（直営）'!P1298</f>
        <v>0</v>
      </c>
      <c r="P3491" s="30">
        <f>IF(O3491="新設",VLOOKUP('施設リストA-1（直営）'!Q1298,'（新設）照明器具'!$B$5:$C$1990,2,FALSE),IF('部屋別効果（直）'!O3491="撤去",VLOOKUP('施設リストA-1（直営）'!Q1298,'（既設）調査結果'!$B$5:$C$1998,2,FALSE),0))</f>
        <v>0</v>
      </c>
      <c r="Q3491" s="29">
        <f>'施設リストA-1（直営）'!S1298</f>
        <v>0</v>
      </c>
      <c r="R3491" s="29">
        <f>'施設リストA-1（直営）'!T1298</f>
        <v>0</v>
      </c>
      <c r="S3491" s="30">
        <f>IF(R3491="新設",VLOOKUP('施設リストA-1（直営）'!U1298,'（新設）照明器具'!$B$5:$C$1990,2,FALSE),IF('部屋別効果（直）'!R3491="撤去",VLOOKUP('施設リストA-1（直営）'!U1298,'（既設）調査結果'!$B$5:$C$1998,2,FALSE),0))</f>
        <v>0</v>
      </c>
      <c r="T3491" s="29">
        <f>'施設リストA-1（直営）'!W1298</f>
        <v>0</v>
      </c>
      <c r="U3491" s="29">
        <f>'施設リストA-1（直営）'!X1298</f>
        <v>0</v>
      </c>
      <c r="V3491" s="30">
        <f>IF(U3491="新設",VLOOKUP('施設リストA-1（直営）'!Y1298,'（新設）照明器具'!$B$5:$C$1990,2,FALSE),IF('部屋別効果（直）'!U3491="撤去",VLOOKUP('施設リストA-1（直営）'!Y1298,'（既設）調査結果'!$B$5:$C$1998,2,FALSE),0))</f>
        <v>0</v>
      </c>
      <c r="W3491" s="29">
        <f>'施設リストA-1（直営）'!AA1298</f>
        <v>0</v>
      </c>
      <c r="X3491" s="29">
        <f>'施設リストA-1（直営）'!AB1298</f>
        <v>0</v>
      </c>
      <c r="Y3491" s="30">
        <f>IF(X3491="新設",VLOOKUP('施設リストA-1（直営）'!AC1298,'（新設）照明器具'!$B$5:$C$1990,2,FALSE),IF('部屋別効果（直）'!X3491="撤去",VLOOKUP('施設リストA-1（直営）'!AC1298,'（既設）調査結果'!$B$5:$C$1998,2,FALSE),0))</f>
        <v>0</v>
      </c>
      <c r="Z3491" s="29">
        <f>'施設リストA-1（直営）'!AE1298</f>
        <v>0</v>
      </c>
      <c r="AA3491" s="29">
        <f>'施設リストA-1（直営）'!AF1298</f>
        <v>0</v>
      </c>
      <c r="AB3491" s="30">
        <f>IF(AA3491="新設",VLOOKUP('施設リストA-1（直営）'!AG1298,'（新設）照明器具'!$B$5:$C$1990,2,FALSE),IF('部屋別効果（直）'!AA3491="撤去",VLOOKUP('施設リストA-1（直営）'!AG1298,'（既設）調査結果'!$B$5:$C$1998,2,FALSE),0))</f>
        <v>0</v>
      </c>
      <c r="AC3491" s="29">
        <f>'施設リストA-1（直営）'!AI1298</f>
        <v>0</v>
      </c>
      <c r="AD3491" s="29">
        <f>'施設リストA-1（直営）'!AJ1298</f>
        <v>0</v>
      </c>
      <c r="AE3491" s="30">
        <f>IF(AD3491="新設",VLOOKUP('施設リストA-1（直営）'!AK1298,'（新設）照明器具'!$B$5:$C$1990,2,FALSE),IF('部屋別効果（直）'!AD3491="撤去",VLOOKUP('施設リストA-1（直営）'!AK1298,'（既設）調査結果'!$B$5:$C$1998,2,FALSE),0))</f>
        <v>0</v>
      </c>
      <c r="AF3491" s="29">
        <f>'施設リストA-1（直営）'!AM1298</f>
        <v>0</v>
      </c>
      <c r="AG3491" s="29">
        <f>'施設リストA-1（直営）'!AN1298</f>
        <v>0</v>
      </c>
      <c r="AH3491" s="30">
        <f>IF(AG3491="新設",VLOOKUP('施設リストA-1（直営）'!AO1298,'（新設）照明器具'!$B$5:$C$1990,2,FALSE),IF('部屋別効果（直）'!AG3491="撤去",VLOOKUP('施設リストA-1（直営）'!AO1298,'（既設）調査結果'!$B$5:$C$1998,2,FALSE),0))</f>
        <v>0</v>
      </c>
      <c r="AI3491" s="29">
        <f>'施設リストA-1（直営）'!AQ1298</f>
        <v>0</v>
      </c>
      <c r="AJ3491" s="29">
        <f>'施設リストA-1（直営）'!AR1298</f>
        <v>0</v>
      </c>
      <c r="AK3491" s="30">
        <f>IF(AJ3491="新設",VLOOKUP('施設リストA-1（直営）'!AS1298,'（新設）照明器具'!$B$5:$C$1990,2,FALSE),IF('部屋別効果（直）'!AJ3491="撤去",VLOOKUP('施設リストA-1（直営）'!AS1298,'（既設）調査結果'!$B$5:$C$1998,2,FALSE),0))</f>
        <v>0</v>
      </c>
      <c r="AL3491" s="29">
        <f>'施設リストA-1（直営）'!AU1298</f>
        <v>0</v>
      </c>
    </row>
    <row r="3492" spans="1:38" customFormat="1">
      <c r="A3492" s="17" t="e">
        <f>'施設リストA-1（直営）'!#REF!</f>
        <v>#REF!</v>
      </c>
      <c r="B3492" s="16" t="str">
        <f>'施設リストA-1（直営）'!B1299</f>
        <v>紫野高</v>
      </c>
      <c r="C3492" s="14">
        <f>'施設リストA-1（直営）'!C1299</f>
        <v>2</v>
      </c>
      <c r="D3492" s="94" t="str">
        <f>'施設リストA-1（直営）'!D1299</f>
        <v>渡り廊下</v>
      </c>
      <c r="E3492" s="20">
        <f>'施設リストA-1（直営）'!E1299</f>
        <v>210</v>
      </c>
      <c r="F3492" s="20">
        <f>'施設リストA-1（直営）'!F1299</f>
        <v>10</v>
      </c>
      <c r="G3492" s="13">
        <f>'施設リストA-1（直営）'!G1299</f>
        <v>2100</v>
      </c>
      <c r="H3492" s="28" t="e">
        <f t="shared" si="54"/>
        <v>#N/A</v>
      </c>
      <c r="I3492" s="29" t="str">
        <f>'施設リストA-1（直営）'!H1299</f>
        <v>新設</v>
      </c>
      <c r="J3492" s="30" t="e">
        <f>IF(I3492="新設",VLOOKUP('施設リストA-1（直営）'!I1299,'（新設）照明器具'!$B$5:$C$1990,2,FALSE),IF('部屋別効果（直）'!I3492="撤去",VLOOKUP('施設リストA-1（直営）'!I1299,'（既設）調査結果'!$B$5:$C$1998,2,FALSE),0))</f>
        <v>#N/A</v>
      </c>
      <c r="K3492" s="29">
        <f>'施設リストA-1（直営）'!K1299</f>
        <v>3</v>
      </c>
      <c r="L3492" s="29" t="str">
        <f>'施設リストA-1（直営）'!L1299</f>
        <v>撤去</v>
      </c>
      <c r="M3492" s="30">
        <f>IF(L3492="新設",VLOOKUP('施設リストA-1（直営）'!M1299,'（新設）照明器具'!$B$5:$C$1990,2,FALSE),IF('部屋別効果（直）'!L3492="撤去",VLOOKUP('施設リストA-1（直営）'!M1299,'（既設）調査結果'!$B$5:$C$1998,2,FALSE),0))</f>
        <v>23</v>
      </c>
      <c r="N3492" s="29">
        <f>'施設リストA-1（直営）'!O1299</f>
        <v>3</v>
      </c>
      <c r="O3492" s="29">
        <f>'施設リストA-1（直営）'!P1299</f>
        <v>0</v>
      </c>
      <c r="P3492" s="30">
        <f>IF(O3492="新設",VLOOKUP('施設リストA-1（直営）'!Q1299,'（新設）照明器具'!$B$5:$C$1990,2,FALSE),IF('部屋別効果（直）'!O3492="撤去",VLOOKUP('施設リストA-1（直営）'!Q1299,'（既設）調査結果'!$B$5:$C$1998,2,FALSE),0))</f>
        <v>0</v>
      </c>
      <c r="Q3492" s="29">
        <f>'施設リストA-1（直営）'!S1299</f>
        <v>0</v>
      </c>
      <c r="R3492" s="29">
        <f>'施設リストA-1（直営）'!T1299</f>
        <v>0</v>
      </c>
      <c r="S3492" s="30">
        <f>IF(R3492="新設",VLOOKUP('施設リストA-1（直営）'!U1299,'（新設）照明器具'!$B$5:$C$1990,2,FALSE),IF('部屋別効果（直）'!R3492="撤去",VLOOKUP('施設リストA-1（直営）'!U1299,'（既設）調査結果'!$B$5:$C$1998,2,FALSE),0))</f>
        <v>0</v>
      </c>
      <c r="T3492" s="29">
        <f>'施設リストA-1（直営）'!W1299</f>
        <v>0</v>
      </c>
      <c r="U3492" s="29">
        <f>'施設リストA-1（直営）'!X1299</f>
        <v>0</v>
      </c>
      <c r="V3492" s="30">
        <f>IF(U3492="新設",VLOOKUP('施設リストA-1（直営）'!Y1299,'（新設）照明器具'!$B$5:$C$1990,2,FALSE),IF('部屋別効果（直）'!U3492="撤去",VLOOKUP('施設リストA-1（直営）'!Y1299,'（既設）調査結果'!$B$5:$C$1998,2,FALSE),0))</f>
        <v>0</v>
      </c>
      <c r="W3492" s="29">
        <f>'施設リストA-1（直営）'!AA1299</f>
        <v>0</v>
      </c>
      <c r="X3492" s="29">
        <f>'施設リストA-1（直営）'!AB1299</f>
        <v>0</v>
      </c>
      <c r="Y3492" s="30">
        <f>IF(X3492="新設",VLOOKUP('施設リストA-1（直営）'!AC1299,'（新設）照明器具'!$B$5:$C$1990,2,FALSE),IF('部屋別効果（直）'!X3492="撤去",VLOOKUP('施設リストA-1（直営）'!AC1299,'（既設）調査結果'!$B$5:$C$1998,2,FALSE),0))</f>
        <v>0</v>
      </c>
      <c r="Z3492" s="29">
        <f>'施設リストA-1（直営）'!AE1299</f>
        <v>0</v>
      </c>
      <c r="AA3492" s="29">
        <f>'施設リストA-1（直営）'!AF1299</f>
        <v>0</v>
      </c>
      <c r="AB3492" s="30">
        <f>IF(AA3492="新設",VLOOKUP('施設リストA-1（直営）'!AG1299,'（新設）照明器具'!$B$5:$C$1990,2,FALSE),IF('部屋別効果（直）'!AA3492="撤去",VLOOKUP('施設リストA-1（直営）'!AG1299,'（既設）調査結果'!$B$5:$C$1998,2,FALSE),0))</f>
        <v>0</v>
      </c>
      <c r="AC3492" s="29">
        <f>'施設リストA-1（直営）'!AI1299</f>
        <v>0</v>
      </c>
      <c r="AD3492" s="29">
        <f>'施設リストA-1（直営）'!AJ1299</f>
        <v>0</v>
      </c>
      <c r="AE3492" s="30">
        <f>IF(AD3492="新設",VLOOKUP('施設リストA-1（直営）'!AK1299,'（新設）照明器具'!$B$5:$C$1990,2,FALSE),IF('部屋別効果（直）'!AD3492="撤去",VLOOKUP('施設リストA-1（直営）'!AK1299,'（既設）調査結果'!$B$5:$C$1998,2,FALSE),0))</f>
        <v>0</v>
      </c>
      <c r="AF3492" s="29">
        <f>'施設リストA-1（直営）'!AM1299</f>
        <v>0</v>
      </c>
      <c r="AG3492" s="29">
        <f>'施設リストA-1（直営）'!AN1299</f>
        <v>0</v>
      </c>
      <c r="AH3492" s="30">
        <f>IF(AG3492="新設",VLOOKUP('施設リストA-1（直営）'!AO1299,'（新設）照明器具'!$B$5:$C$1990,2,FALSE),IF('部屋別効果（直）'!AG3492="撤去",VLOOKUP('施設リストA-1（直営）'!AO1299,'（既設）調査結果'!$B$5:$C$1998,2,FALSE),0))</f>
        <v>0</v>
      </c>
      <c r="AI3492" s="29">
        <f>'施設リストA-1（直営）'!AQ1299</f>
        <v>0</v>
      </c>
      <c r="AJ3492" s="29">
        <f>'施設リストA-1（直営）'!AR1299</f>
        <v>0</v>
      </c>
      <c r="AK3492" s="30">
        <f>IF(AJ3492="新設",VLOOKUP('施設リストA-1（直営）'!AS1299,'（新設）照明器具'!$B$5:$C$1990,2,FALSE),IF('部屋別効果（直）'!AJ3492="撤去",VLOOKUP('施設リストA-1（直営）'!AS1299,'（既設）調査結果'!$B$5:$C$1998,2,FALSE),0))</f>
        <v>0</v>
      </c>
      <c r="AL3492" s="29">
        <f>'施設リストA-1（直営）'!AU1299</f>
        <v>0</v>
      </c>
    </row>
    <row r="3493" spans="1:38" customFormat="1">
      <c r="A3493" s="17" t="e">
        <f>'施設リストA-1（直営）'!#REF!</f>
        <v>#REF!</v>
      </c>
      <c r="B3493" s="16" t="str">
        <f>'施設リストA-1（直営）'!B1300</f>
        <v>紫野高</v>
      </c>
      <c r="C3493" s="14">
        <f>'施設リストA-1（直営）'!C1300</f>
        <v>1</v>
      </c>
      <c r="D3493" s="94" t="str">
        <f>'施設リストA-1（直営）'!D1300</f>
        <v>食堂</v>
      </c>
      <c r="E3493" s="20">
        <f>'施設リストA-1（直営）'!E1300</f>
        <v>210</v>
      </c>
      <c r="F3493" s="20">
        <f>'施設リストA-1（直営）'!F1300</f>
        <v>6</v>
      </c>
      <c r="G3493" s="13">
        <f>'施設リストA-1（直営）'!G1300</f>
        <v>1260</v>
      </c>
      <c r="H3493" s="28" t="e">
        <f t="shared" si="54"/>
        <v>#N/A</v>
      </c>
      <c r="I3493" s="29" t="str">
        <f>'施設リストA-1（直営）'!H1300</f>
        <v>新設</v>
      </c>
      <c r="J3493" s="30" t="e">
        <f>IF(I3493="新設",VLOOKUP('施設リストA-1（直営）'!I1300,'（新設）照明器具'!$B$5:$C$1990,2,FALSE),IF('部屋別効果（直）'!I3493="撤去",VLOOKUP('施設リストA-1（直営）'!I1300,'（既設）調査結果'!$B$5:$C$1998,2,FALSE),0))</f>
        <v>#N/A</v>
      </c>
      <c r="K3493" s="29">
        <f>'施設リストA-1（直営）'!K1300</f>
        <v>12</v>
      </c>
      <c r="L3493" s="29" t="str">
        <f>'施設リストA-1（直営）'!L1300</f>
        <v>撤去</v>
      </c>
      <c r="M3493" s="30">
        <f>IF(L3493="新設",VLOOKUP('施設リストA-1（直営）'!M1300,'（新設）照明器具'!$B$5:$C$1990,2,FALSE),IF('部屋別効果（直）'!L3493="撤去",VLOOKUP('施設リストA-1（直営）'!M1300,'（既設）調査結果'!$B$5:$C$1998,2,FALSE),0))</f>
        <v>86</v>
      </c>
      <c r="N3493" s="29">
        <f>'施設リストA-1（直営）'!O1300</f>
        <v>12</v>
      </c>
      <c r="O3493" s="29">
        <f>'施設リストA-1（直営）'!P1300</f>
        <v>0</v>
      </c>
      <c r="P3493" s="30">
        <f>IF(O3493="新設",VLOOKUP('施設リストA-1（直営）'!Q1300,'（新設）照明器具'!$B$5:$C$1990,2,FALSE),IF('部屋別効果（直）'!O3493="撤去",VLOOKUP('施設リストA-1（直営）'!Q1300,'（既設）調査結果'!$B$5:$C$1998,2,FALSE),0))</f>
        <v>0</v>
      </c>
      <c r="Q3493" s="29">
        <f>'施設リストA-1（直営）'!S1300</f>
        <v>0</v>
      </c>
      <c r="R3493" s="29">
        <f>'施設リストA-1（直営）'!T1300</f>
        <v>0</v>
      </c>
      <c r="S3493" s="30">
        <f>IF(R3493="新設",VLOOKUP('施設リストA-1（直営）'!U1300,'（新設）照明器具'!$B$5:$C$1990,2,FALSE),IF('部屋別効果（直）'!R3493="撤去",VLOOKUP('施設リストA-1（直営）'!U1300,'（既設）調査結果'!$B$5:$C$1998,2,FALSE),0))</f>
        <v>0</v>
      </c>
      <c r="T3493" s="29">
        <f>'施設リストA-1（直営）'!W1300</f>
        <v>0</v>
      </c>
      <c r="U3493" s="29">
        <f>'施設リストA-1（直営）'!X1300</f>
        <v>0</v>
      </c>
      <c r="V3493" s="30">
        <f>IF(U3493="新設",VLOOKUP('施設リストA-1（直営）'!Y1300,'（新設）照明器具'!$B$5:$C$1990,2,FALSE),IF('部屋別効果（直）'!U3493="撤去",VLOOKUP('施設リストA-1（直営）'!Y1300,'（既設）調査結果'!$B$5:$C$1998,2,FALSE),0))</f>
        <v>0</v>
      </c>
      <c r="W3493" s="29">
        <f>'施設リストA-1（直営）'!AA1300</f>
        <v>0</v>
      </c>
      <c r="X3493" s="29">
        <f>'施設リストA-1（直営）'!AB1300</f>
        <v>0</v>
      </c>
      <c r="Y3493" s="30">
        <f>IF(X3493="新設",VLOOKUP('施設リストA-1（直営）'!AC1300,'（新設）照明器具'!$B$5:$C$1990,2,FALSE),IF('部屋別効果（直）'!X3493="撤去",VLOOKUP('施設リストA-1（直営）'!AC1300,'（既設）調査結果'!$B$5:$C$1998,2,FALSE),0))</f>
        <v>0</v>
      </c>
      <c r="Z3493" s="29">
        <f>'施設リストA-1（直営）'!AE1300</f>
        <v>0</v>
      </c>
      <c r="AA3493" s="29">
        <f>'施設リストA-1（直営）'!AF1300</f>
        <v>0</v>
      </c>
      <c r="AB3493" s="30">
        <f>IF(AA3493="新設",VLOOKUP('施設リストA-1（直営）'!AG1300,'（新設）照明器具'!$B$5:$C$1990,2,FALSE),IF('部屋別効果（直）'!AA3493="撤去",VLOOKUP('施設リストA-1（直営）'!AG1300,'（既設）調査結果'!$B$5:$C$1998,2,FALSE),0))</f>
        <v>0</v>
      </c>
      <c r="AC3493" s="29">
        <f>'施設リストA-1（直営）'!AI1300</f>
        <v>0</v>
      </c>
      <c r="AD3493" s="29">
        <f>'施設リストA-1（直営）'!AJ1300</f>
        <v>0</v>
      </c>
      <c r="AE3493" s="30">
        <f>IF(AD3493="新設",VLOOKUP('施設リストA-1（直営）'!AK1300,'（新設）照明器具'!$B$5:$C$1990,2,FALSE),IF('部屋別効果（直）'!AD3493="撤去",VLOOKUP('施設リストA-1（直営）'!AK1300,'（既設）調査結果'!$B$5:$C$1998,2,FALSE),0))</f>
        <v>0</v>
      </c>
      <c r="AF3493" s="29">
        <f>'施設リストA-1（直営）'!AM1300</f>
        <v>0</v>
      </c>
      <c r="AG3493" s="29">
        <f>'施設リストA-1（直営）'!AN1300</f>
        <v>0</v>
      </c>
      <c r="AH3493" s="30">
        <f>IF(AG3493="新設",VLOOKUP('施設リストA-1（直営）'!AO1300,'（新設）照明器具'!$B$5:$C$1990,2,FALSE),IF('部屋別効果（直）'!AG3493="撤去",VLOOKUP('施設リストA-1（直営）'!AO1300,'（既設）調査結果'!$B$5:$C$1998,2,FALSE),0))</f>
        <v>0</v>
      </c>
      <c r="AI3493" s="29">
        <f>'施設リストA-1（直営）'!AQ1300</f>
        <v>0</v>
      </c>
      <c r="AJ3493" s="29">
        <f>'施設リストA-1（直営）'!AR1300</f>
        <v>0</v>
      </c>
      <c r="AK3493" s="30">
        <f>IF(AJ3493="新設",VLOOKUP('施設リストA-1（直営）'!AS1300,'（新設）照明器具'!$B$5:$C$1990,2,FALSE),IF('部屋別効果（直）'!AJ3493="撤去",VLOOKUP('施設リストA-1（直営）'!AS1300,'（既設）調査結果'!$B$5:$C$1998,2,FALSE),0))</f>
        <v>0</v>
      </c>
      <c r="AL3493" s="29">
        <f>'施設リストA-1（直営）'!AU1300</f>
        <v>0</v>
      </c>
    </row>
    <row r="3494" spans="1:38" customFormat="1">
      <c r="A3494" s="17" t="e">
        <f>'施設リストA-1（直営）'!#REF!</f>
        <v>#REF!</v>
      </c>
      <c r="B3494" s="16" t="str">
        <f>'施設リストA-1（直営）'!B1301</f>
        <v>紫野高</v>
      </c>
      <c r="C3494" s="14">
        <f>'施設リストA-1（直営）'!C1301</f>
        <v>1</v>
      </c>
      <c r="D3494" s="94" t="str">
        <f>'施設リストA-1（直営）'!D1301</f>
        <v>厨房</v>
      </c>
      <c r="E3494" s="20">
        <f>'施設リストA-1（直営）'!E1301</f>
        <v>210</v>
      </c>
      <c r="F3494" s="20">
        <f>'施設リストA-1（直営）'!F1301</f>
        <v>6</v>
      </c>
      <c r="G3494" s="13">
        <f>'施設リストA-1（直営）'!G1301</f>
        <v>1260</v>
      </c>
      <c r="H3494" s="28" t="e">
        <f t="shared" si="54"/>
        <v>#N/A</v>
      </c>
      <c r="I3494" s="29" t="str">
        <f>'施設リストA-1（直営）'!H1301</f>
        <v>新設</v>
      </c>
      <c r="J3494" s="30" t="e">
        <f>IF(I3494="新設",VLOOKUP('施設リストA-1（直営）'!I1301,'（新設）照明器具'!$B$5:$C$1990,2,FALSE),IF('部屋別効果（直）'!I3494="撤去",VLOOKUP('施設リストA-1（直営）'!I1301,'（既設）調査結果'!$B$5:$C$1998,2,FALSE),0))</f>
        <v>#N/A</v>
      </c>
      <c r="K3494" s="29">
        <f>'施設リストA-1（直営）'!K1301</f>
        <v>10</v>
      </c>
      <c r="L3494" s="29" t="str">
        <f>'施設リストA-1（直営）'!L1301</f>
        <v>撤去</v>
      </c>
      <c r="M3494" s="30">
        <f>IF(L3494="新設",VLOOKUP('施設リストA-1（直営）'!M1301,'（新設）照明器具'!$B$5:$C$1990,2,FALSE),IF('部屋別効果（直）'!L3494="撤去",VLOOKUP('施設リストA-1（直営）'!M1301,'（既設）調査結果'!$B$5:$C$1998,2,FALSE),0))</f>
        <v>86</v>
      </c>
      <c r="N3494" s="29">
        <f>'施設リストA-1（直営）'!O1301</f>
        <v>10</v>
      </c>
      <c r="O3494" s="29" t="str">
        <f>'施設リストA-1（直営）'!P1301</f>
        <v>新設</v>
      </c>
      <c r="P3494" s="30" t="e">
        <f>IF(O3494="新設",VLOOKUP('施設リストA-1（直営）'!Q1301,'（新設）照明器具'!$B$5:$C$1990,2,FALSE),IF('部屋別効果（直）'!O3494="撤去",VLOOKUP('施設リストA-1（直営）'!Q1301,'（既設）調査結果'!$B$5:$C$1998,2,FALSE),0))</f>
        <v>#N/A</v>
      </c>
      <c r="Q3494" s="29">
        <f>'施設リストA-1（直営）'!S1301</f>
        <v>2</v>
      </c>
      <c r="R3494" s="29" t="str">
        <f>'施設リストA-1（直営）'!T1301</f>
        <v>撤去</v>
      </c>
      <c r="S3494" s="30">
        <f>IF(R3494="新設",VLOOKUP('施設リストA-1（直営）'!U1301,'（新設）照明器具'!$B$5:$C$1990,2,FALSE),IF('部屋別効果（直）'!R3494="撤去",VLOOKUP('施設リストA-1（直営）'!U1301,'（既設）調査結果'!$B$5:$C$1998,2,FALSE),0))</f>
        <v>45</v>
      </c>
      <c r="T3494" s="29">
        <f>'施設リストA-1（直営）'!W1301</f>
        <v>2</v>
      </c>
      <c r="U3494" s="29">
        <f>'施設リストA-1（直営）'!X1301</f>
        <v>0</v>
      </c>
      <c r="V3494" s="30">
        <f>IF(U3494="新設",VLOOKUP('施設リストA-1（直営）'!Y1301,'（新設）照明器具'!$B$5:$C$1990,2,FALSE),IF('部屋別効果（直）'!U3494="撤去",VLOOKUP('施設リストA-1（直営）'!Y1301,'（既設）調査結果'!$B$5:$C$1998,2,FALSE),0))</f>
        <v>0</v>
      </c>
      <c r="W3494" s="29">
        <f>'施設リストA-1（直営）'!AA1301</f>
        <v>0</v>
      </c>
      <c r="X3494" s="29">
        <f>'施設リストA-1（直営）'!AB1301</f>
        <v>0</v>
      </c>
      <c r="Y3494" s="30">
        <f>IF(X3494="新設",VLOOKUP('施設リストA-1（直営）'!AC1301,'（新設）照明器具'!$B$5:$C$1990,2,FALSE),IF('部屋別効果（直）'!X3494="撤去",VLOOKUP('施設リストA-1（直営）'!AC1301,'（既設）調査結果'!$B$5:$C$1998,2,FALSE),0))</f>
        <v>0</v>
      </c>
      <c r="Z3494" s="29">
        <f>'施設リストA-1（直営）'!AE1301</f>
        <v>0</v>
      </c>
      <c r="AA3494" s="29">
        <f>'施設リストA-1（直営）'!AF1301</f>
        <v>0</v>
      </c>
      <c r="AB3494" s="30">
        <f>IF(AA3494="新設",VLOOKUP('施設リストA-1（直営）'!AG1301,'（新設）照明器具'!$B$5:$C$1990,2,FALSE),IF('部屋別効果（直）'!AA3494="撤去",VLOOKUP('施設リストA-1（直営）'!AG1301,'（既設）調査結果'!$B$5:$C$1998,2,FALSE),0))</f>
        <v>0</v>
      </c>
      <c r="AC3494" s="29">
        <f>'施設リストA-1（直営）'!AI1301</f>
        <v>0</v>
      </c>
      <c r="AD3494" s="29">
        <f>'施設リストA-1（直営）'!AJ1301</f>
        <v>0</v>
      </c>
      <c r="AE3494" s="30">
        <f>IF(AD3494="新設",VLOOKUP('施設リストA-1（直営）'!AK1301,'（新設）照明器具'!$B$5:$C$1990,2,FALSE),IF('部屋別効果（直）'!AD3494="撤去",VLOOKUP('施設リストA-1（直営）'!AK1301,'（既設）調査結果'!$B$5:$C$1998,2,FALSE),0))</f>
        <v>0</v>
      </c>
      <c r="AF3494" s="29">
        <f>'施設リストA-1（直営）'!AM1301</f>
        <v>0</v>
      </c>
      <c r="AG3494" s="29">
        <f>'施設リストA-1（直営）'!AN1301</f>
        <v>0</v>
      </c>
      <c r="AH3494" s="30">
        <f>IF(AG3494="新設",VLOOKUP('施設リストA-1（直営）'!AO1301,'（新設）照明器具'!$B$5:$C$1990,2,FALSE),IF('部屋別効果（直）'!AG3494="撤去",VLOOKUP('施設リストA-1（直営）'!AO1301,'（既設）調査結果'!$B$5:$C$1998,2,FALSE),0))</f>
        <v>0</v>
      </c>
      <c r="AI3494" s="29">
        <f>'施設リストA-1（直営）'!AQ1301</f>
        <v>0</v>
      </c>
      <c r="AJ3494" s="29">
        <f>'施設リストA-1（直営）'!AR1301</f>
        <v>0</v>
      </c>
      <c r="AK3494" s="30">
        <f>IF(AJ3494="新設",VLOOKUP('施設リストA-1（直営）'!AS1301,'（新設）照明器具'!$B$5:$C$1990,2,FALSE),IF('部屋別効果（直）'!AJ3494="撤去",VLOOKUP('施設リストA-1（直営）'!AS1301,'（既設）調査結果'!$B$5:$C$1998,2,FALSE),0))</f>
        <v>0</v>
      </c>
      <c r="AL3494" s="29">
        <f>'施設リストA-1（直営）'!AU1301</f>
        <v>0</v>
      </c>
    </row>
    <row r="3495" spans="1:38" customFormat="1">
      <c r="A3495" s="17" t="e">
        <f>'施設リストA-1（直営）'!#REF!</f>
        <v>#REF!</v>
      </c>
      <c r="B3495" s="16" t="str">
        <f>'施設リストA-1（直営）'!B1302</f>
        <v>紫野高</v>
      </c>
      <c r="C3495" s="14">
        <f>'施設リストA-1（直営）'!C1302</f>
        <v>2</v>
      </c>
      <c r="D3495" s="94" t="str">
        <f>'施設リストA-1（直営）'!D1302</f>
        <v>厨房休憩室</v>
      </c>
      <c r="E3495" s="20">
        <f>'施設リストA-1（直営）'!E1302</f>
        <v>250</v>
      </c>
      <c r="F3495" s="20">
        <f>'施設リストA-1（直営）'!F1302</f>
        <v>4</v>
      </c>
      <c r="G3495" s="13">
        <f>'施設リストA-1（直営）'!G1302</f>
        <v>1000</v>
      </c>
      <c r="H3495" s="28">
        <f t="shared" si="54"/>
        <v>0</v>
      </c>
      <c r="I3495" s="29">
        <f>'施設リストA-1（直営）'!H1302</f>
        <v>0</v>
      </c>
      <c r="J3495" s="30">
        <f>IF(I3495="新設",VLOOKUP('施設リストA-1（直営）'!I1302,'（新設）照明器具'!$B$5:$C$1990,2,FALSE),IF('部屋別効果（直）'!I3495="撤去",VLOOKUP('施設リストA-1（直営）'!I1302,'（既設）調査結果'!$B$5:$C$1998,2,FALSE),0))</f>
        <v>0</v>
      </c>
      <c r="K3495" s="29">
        <f>'施設リストA-1（直営）'!K1302</f>
        <v>0</v>
      </c>
      <c r="L3495" s="29">
        <f>'施設リストA-1（直営）'!L1302</f>
        <v>0</v>
      </c>
      <c r="M3495" s="30">
        <f>IF(L3495="新設",VLOOKUP('施設リストA-1（直営）'!M1302,'（新設）照明器具'!$B$5:$C$1990,2,FALSE),IF('部屋別効果（直）'!L3495="撤去",VLOOKUP('施設リストA-1（直営）'!M1302,'（既設）調査結果'!$B$5:$C$1998,2,FALSE),0))</f>
        <v>0</v>
      </c>
      <c r="N3495" s="29">
        <f>'施設リストA-1（直営）'!O1302</f>
        <v>0</v>
      </c>
      <c r="O3495" s="29">
        <f>'施設リストA-1（直営）'!P1302</f>
        <v>0</v>
      </c>
      <c r="P3495" s="30">
        <f>IF(O3495="新設",VLOOKUP('施設リストA-1（直営）'!Q1302,'（新設）照明器具'!$B$5:$C$1990,2,FALSE),IF('部屋別効果（直）'!O3495="撤去",VLOOKUP('施設リストA-1（直営）'!Q1302,'（既設）調査結果'!$B$5:$C$1998,2,FALSE),0))</f>
        <v>0</v>
      </c>
      <c r="Q3495" s="29">
        <f>'施設リストA-1（直営）'!S1302</f>
        <v>0</v>
      </c>
      <c r="R3495" s="29">
        <f>'施設リストA-1（直営）'!T1302</f>
        <v>0</v>
      </c>
      <c r="S3495" s="30">
        <f>IF(R3495="新設",VLOOKUP('施設リストA-1（直営）'!U1302,'（新設）照明器具'!$B$5:$C$1990,2,FALSE),IF('部屋別効果（直）'!R3495="撤去",VLOOKUP('施設リストA-1（直営）'!U1302,'（既設）調査結果'!$B$5:$C$1998,2,FALSE),0))</f>
        <v>0</v>
      </c>
      <c r="T3495" s="29">
        <f>'施設リストA-1（直営）'!W1302</f>
        <v>0</v>
      </c>
      <c r="U3495" s="29">
        <f>'施設リストA-1（直営）'!X1302</f>
        <v>0</v>
      </c>
      <c r="V3495" s="30">
        <f>IF(U3495="新設",VLOOKUP('施設リストA-1（直営）'!Y1302,'（新設）照明器具'!$B$5:$C$1990,2,FALSE),IF('部屋別効果（直）'!U3495="撤去",VLOOKUP('施設リストA-1（直営）'!Y1302,'（既設）調査結果'!$B$5:$C$1998,2,FALSE),0))</f>
        <v>0</v>
      </c>
      <c r="W3495" s="29">
        <f>'施設リストA-1（直営）'!AA1302</f>
        <v>0</v>
      </c>
      <c r="X3495" s="29">
        <f>'施設リストA-1（直営）'!AB1302</f>
        <v>0</v>
      </c>
      <c r="Y3495" s="30">
        <f>IF(X3495="新設",VLOOKUP('施設リストA-1（直営）'!AC1302,'（新設）照明器具'!$B$5:$C$1990,2,FALSE),IF('部屋別効果（直）'!X3495="撤去",VLOOKUP('施設リストA-1（直営）'!AC1302,'（既設）調査結果'!$B$5:$C$1998,2,FALSE),0))</f>
        <v>0</v>
      </c>
      <c r="Z3495" s="29">
        <f>'施設リストA-1（直営）'!AE1302</f>
        <v>0</v>
      </c>
      <c r="AA3495" s="29">
        <f>'施設リストA-1（直営）'!AF1302</f>
        <v>0</v>
      </c>
      <c r="AB3495" s="30">
        <f>IF(AA3495="新設",VLOOKUP('施設リストA-1（直営）'!AG1302,'（新設）照明器具'!$B$5:$C$1990,2,FALSE),IF('部屋別効果（直）'!AA3495="撤去",VLOOKUP('施設リストA-1（直営）'!AG1302,'（既設）調査結果'!$B$5:$C$1998,2,FALSE),0))</f>
        <v>0</v>
      </c>
      <c r="AC3495" s="29">
        <f>'施設リストA-1（直営）'!AI1302</f>
        <v>0</v>
      </c>
      <c r="AD3495" s="29">
        <f>'施設リストA-1（直営）'!AJ1302</f>
        <v>0</v>
      </c>
      <c r="AE3495" s="30">
        <f>IF(AD3495="新設",VLOOKUP('施設リストA-1（直営）'!AK1302,'（新設）照明器具'!$B$5:$C$1990,2,FALSE),IF('部屋別効果（直）'!AD3495="撤去",VLOOKUP('施設リストA-1（直営）'!AK1302,'（既設）調査結果'!$B$5:$C$1998,2,FALSE),0))</f>
        <v>0</v>
      </c>
      <c r="AF3495" s="29">
        <f>'施設リストA-1（直営）'!AM1302</f>
        <v>0</v>
      </c>
      <c r="AG3495" s="29">
        <f>'施設リストA-1（直営）'!AN1302</f>
        <v>0</v>
      </c>
      <c r="AH3495" s="30">
        <f>IF(AG3495="新設",VLOOKUP('施設リストA-1（直営）'!AO1302,'（新設）照明器具'!$B$5:$C$1990,2,FALSE),IF('部屋別効果（直）'!AG3495="撤去",VLOOKUP('施設リストA-1（直営）'!AO1302,'（既設）調査結果'!$B$5:$C$1998,2,FALSE),0))</f>
        <v>0</v>
      </c>
      <c r="AI3495" s="29">
        <f>'施設リストA-1（直営）'!AQ1302</f>
        <v>0</v>
      </c>
      <c r="AJ3495" s="29">
        <f>'施設リストA-1（直営）'!AR1302</f>
        <v>0</v>
      </c>
      <c r="AK3495" s="30">
        <f>IF(AJ3495="新設",VLOOKUP('施設リストA-1（直営）'!AS1302,'（新設）照明器具'!$B$5:$C$1990,2,FALSE),IF('部屋別効果（直）'!AJ3495="撤去",VLOOKUP('施設リストA-1（直営）'!AS1302,'（既設）調査結果'!$B$5:$C$1998,2,FALSE),0))</f>
        <v>0</v>
      </c>
      <c r="AL3495" s="29">
        <f>'施設リストA-1（直営）'!AU1302</f>
        <v>0</v>
      </c>
    </row>
    <row r="3496" spans="1:38" customFormat="1">
      <c r="A3496" s="17" t="e">
        <f>'施設リストA-1（直営）'!#REF!</f>
        <v>#REF!</v>
      </c>
      <c r="B3496" s="16" t="str">
        <f>'施設リストA-1（直営）'!B1303</f>
        <v>紫野高</v>
      </c>
      <c r="C3496" s="14">
        <f>'施設リストA-1（直営）'!C1303</f>
        <v>2</v>
      </c>
      <c r="D3496" s="94" t="str">
        <f>'施設リストA-1（直営）'!D1303</f>
        <v>体育教官室</v>
      </c>
      <c r="E3496" s="20">
        <f>'施設リストA-1（直営）'!E1303</f>
        <v>250</v>
      </c>
      <c r="F3496" s="20">
        <f>'施設リストA-1（直営）'!F1303</f>
        <v>4</v>
      </c>
      <c r="G3496" s="13">
        <f>'施設リストA-1（直営）'!G1303</f>
        <v>1000</v>
      </c>
      <c r="H3496" s="28" t="e">
        <f t="shared" si="54"/>
        <v>#N/A</v>
      </c>
      <c r="I3496" s="29" t="str">
        <f>'施設リストA-1（直営）'!H1303</f>
        <v>新設</v>
      </c>
      <c r="J3496" s="30" t="e">
        <f>IF(I3496="新設",VLOOKUP('施設リストA-1（直営）'!I1303,'（新設）照明器具'!$B$5:$C$1990,2,FALSE),IF('部屋別効果（直）'!I3496="撤去",VLOOKUP('施設リストA-1（直営）'!I1303,'（既設）調査結果'!$B$5:$C$1998,2,FALSE),0))</f>
        <v>#N/A</v>
      </c>
      <c r="K3496" s="29">
        <f>'施設リストA-1（直営）'!K1303</f>
        <v>4</v>
      </c>
      <c r="L3496" s="29" t="str">
        <f>'施設リストA-1（直営）'!L1303</f>
        <v>撤去</v>
      </c>
      <c r="M3496" s="30">
        <f>IF(L3496="新設",VLOOKUP('施設リストA-1（直営）'!M1303,'（新設）照明器具'!$B$5:$C$1990,2,FALSE),IF('部屋別効果（直）'!L3496="撤去",VLOOKUP('施設リストA-1（直営）'!M1303,'（既設）調査結果'!$B$5:$C$1998,2,FALSE),0))</f>
        <v>86</v>
      </c>
      <c r="N3496" s="29">
        <f>'施設リストA-1（直営）'!O1303</f>
        <v>4</v>
      </c>
      <c r="O3496" s="29">
        <f>'施設リストA-1（直営）'!P1303</f>
        <v>0</v>
      </c>
      <c r="P3496" s="30">
        <f>IF(O3496="新設",VLOOKUP('施設リストA-1（直営）'!Q1303,'（新設）照明器具'!$B$5:$C$1990,2,FALSE),IF('部屋別効果（直）'!O3496="撤去",VLOOKUP('施設リストA-1（直営）'!Q1303,'（既設）調査結果'!$B$5:$C$1998,2,FALSE),0))</f>
        <v>0</v>
      </c>
      <c r="Q3496" s="29">
        <f>'施設リストA-1（直営）'!S1303</f>
        <v>0</v>
      </c>
      <c r="R3496" s="29">
        <f>'施設リストA-1（直営）'!T1303</f>
        <v>0</v>
      </c>
      <c r="S3496" s="30">
        <f>IF(R3496="新設",VLOOKUP('施設リストA-1（直営）'!U1303,'（新設）照明器具'!$B$5:$C$1990,2,FALSE),IF('部屋別効果（直）'!R3496="撤去",VLOOKUP('施設リストA-1（直営）'!U1303,'（既設）調査結果'!$B$5:$C$1998,2,FALSE),0))</f>
        <v>0</v>
      </c>
      <c r="T3496" s="29">
        <f>'施設リストA-1（直営）'!W1303</f>
        <v>0</v>
      </c>
      <c r="U3496" s="29">
        <f>'施設リストA-1（直営）'!X1303</f>
        <v>0</v>
      </c>
      <c r="V3496" s="30">
        <f>IF(U3496="新設",VLOOKUP('施設リストA-1（直営）'!Y1303,'（新設）照明器具'!$B$5:$C$1990,2,FALSE),IF('部屋別効果（直）'!U3496="撤去",VLOOKUP('施設リストA-1（直営）'!Y1303,'（既設）調査結果'!$B$5:$C$1998,2,FALSE),0))</f>
        <v>0</v>
      </c>
      <c r="W3496" s="29">
        <f>'施設リストA-1（直営）'!AA1303</f>
        <v>0</v>
      </c>
      <c r="X3496" s="29">
        <f>'施設リストA-1（直営）'!AB1303</f>
        <v>0</v>
      </c>
      <c r="Y3496" s="30">
        <f>IF(X3496="新設",VLOOKUP('施設リストA-1（直営）'!AC1303,'（新設）照明器具'!$B$5:$C$1990,2,FALSE),IF('部屋別効果（直）'!X3496="撤去",VLOOKUP('施設リストA-1（直営）'!AC1303,'（既設）調査結果'!$B$5:$C$1998,2,FALSE),0))</f>
        <v>0</v>
      </c>
      <c r="Z3496" s="29">
        <f>'施設リストA-1（直営）'!AE1303</f>
        <v>0</v>
      </c>
      <c r="AA3496" s="29">
        <f>'施設リストA-1（直営）'!AF1303</f>
        <v>0</v>
      </c>
      <c r="AB3496" s="30">
        <f>IF(AA3496="新設",VLOOKUP('施設リストA-1（直営）'!AG1303,'（新設）照明器具'!$B$5:$C$1990,2,FALSE),IF('部屋別効果（直）'!AA3496="撤去",VLOOKUP('施設リストA-1（直営）'!AG1303,'（既設）調査結果'!$B$5:$C$1998,2,FALSE),0))</f>
        <v>0</v>
      </c>
      <c r="AC3496" s="29">
        <f>'施設リストA-1（直営）'!AI1303</f>
        <v>0</v>
      </c>
      <c r="AD3496" s="29">
        <f>'施設リストA-1（直営）'!AJ1303</f>
        <v>0</v>
      </c>
      <c r="AE3496" s="30">
        <f>IF(AD3496="新設",VLOOKUP('施設リストA-1（直営）'!AK1303,'（新設）照明器具'!$B$5:$C$1990,2,FALSE),IF('部屋別効果（直）'!AD3496="撤去",VLOOKUP('施設リストA-1（直営）'!AK1303,'（既設）調査結果'!$B$5:$C$1998,2,FALSE),0))</f>
        <v>0</v>
      </c>
      <c r="AF3496" s="29">
        <f>'施設リストA-1（直営）'!AM1303</f>
        <v>0</v>
      </c>
      <c r="AG3496" s="29">
        <f>'施設リストA-1（直営）'!AN1303</f>
        <v>0</v>
      </c>
      <c r="AH3496" s="30">
        <f>IF(AG3496="新設",VLOOKUP('施設リストA-1（直営）'!AO1303,'（新設）照明器具'!$B$5:$C$1990,2,FALSE),IF('部屋別効果（直）'!AG3496="撤去",VLOOKUP('施設リストA-1（直営）'!AO1303,'（既設）調査結果'!$B$5:$C$1998,2,FALSE),0))</f>
        <v>0</v>
      </c>
      <c r="AI3496" s="29">
        <f>'施設リストA-1（直営）'!AQ1303</f>
        <v>0</v>
      </c>
      <c r="AJ3496" s="29">
        <f>'施設リストA-1（直営）'!AR1303</f>
        <v>0</v>
      </c>
      <c r="AK3496" s="30">
        <f>IF(AJ3496="新設",VLOOKUP('施設リストA-1（直営）'!AS1303,'（新設）照明器具'!$B$5:$C$1990,2,FALSE),IF('部屋別効果（直）'!AJ3496="撤去",VLOOKUP('施設リストA-1（直営）'!AS1303,'（既設）調査結果'!$B$5:$C$1998,2,FALSE),0))</f>
        <v>0</v>
      </c>
      <c r="AL3496" s="29">
        <f>'施設リストA-1（直営）'!AU1303</f>
        <v>0</v>
      </c>
    </row>
    <row r="3497" spans="1:38" customFormat="1">
      <c r="A3497" s="17" t="e">
        <f>'施設リストA-1（直営）'!#REF!</f>
        <v>#REF!</v>
      </c>
      <c r="B3497" s="16" t="str">
        <f>'施設リストA-1（直営）'!B1304</f>
        <v>紫野高</v>
      </c>
      <c r="C3497" s="14">
        <f>'施設リストA-1（直営）'!C1304</f>
        <v>2</v>
      </c>
      <c r="D3497" s="94" t="str">
        <f>'施設リストA-1（直営）'!D1304</f>
        <v>アクティブラーニング（422）</v>
      </c>
      <c r="E3497" s="20">
        <f>'施設リストA-1（直営）'!E1304</f>
        <v>210</v>
      </c>
      <c r="F3497" s="20">
        <f>'施設リストA-1（直営）'!F1304</f>
        <v>6</v>
      </c>
      <c r="G3497" s="13">
        <f>'施設リストA-1（直営）'!G1304</f>
        <v>1260</v>
      </c>
      <c r="H3497" s="28" t="e">
        <f t="shared" si="54"/>
        <v>#N/A</v>
      </c>
      <c r="I3497" s="29" t="str">
        <f>'施設リストA-1（直営）'!H1304</f>
        <v>新設</v>
      </c>
      <c r="J3497" s="30" t="e">
        <f>IF(I3497="新設",VLOOKUP('施設リストA-1（直営）'!I1304,'（新設）照明器具'!$B$5:$C$1990,2,FALSE),IF('部屋別効果（直）'!I3497="撤去",VLOOKUP('施設リストA-1（直営）'!I1304,'（既設）調査結果'!$B$5:$C$1998,2,FALSE),0))</f>
        <v>#N/A</v>
      </c>
      <c r="K3497" s="29">
        <f>'施設リストA-1（直営）'!K1304</f>
        <v>8</v>
      </c>
      <c r="L3497" s="29" t="str">
        <f>'施設リストA-1（直営）'!L1304</f>
        <v>撤去</v>
      </c>
      <c r="M3497" s="30">
        <f>IF(L3497="新設",VLOOKUP('施設リストA-1（直営）'!M1304,'（新設）照明器具'!$B$5:$C$1990,2,FALSE),IF('部屋別効果（直）'!L3497="撤去",VLOOKUP('施設リストA-1（直営）'!M1304,'（既設）調査結果'!$B$5:$C$1998,2,FALSE),0))</f>
        <v>86</v>
      </c>
      <c r="N3497" s="29">
        <f>'施設リストA-1（直営）'!O1304</f>
        <v>8</v>
      </c>
      <c r="O3497" s="29" t="str">
        <f>'施設リストA-1（直営）'!P1304</f>
        <v>新設</v>
      </c>
      <c r="P3497" s="30" t="e">
        <f>IF(O3497="新設",VLOOKUP('施設リストA-1（直営）'!Q1304,'（新設）照明器具'!$B$5:$C$1990,2,FALSE),IF('部屋別効果（直）'!O3497="撤去",VLOOKUP('施設リストA-1（直営）'!Q1304,'（既設）調査結果'!$B$5:$C$1998,2,FALSE),0))</f>
        <v>#N/A</v>
      </c>
      <c r="Q3497" s="29">
        <f>'施設リストA-1（直営）'!S1304</f>
        <v>4</v>
      </c>
      <c r="R3497" s="29" t="str">
        <f>'施設リストA-1（直営）'!T1304</f>
        <v>撤去</v>
      </c>
      <c r="S3497" s="30">
        <f>IF(R3497="新設",VLOOKUP('施設リストA-1（直営）'!U1304,'（新設）照明器具'!$B$5:$C$1990,2,FALSE),IF('部屋別効果（直）'!R3497="撤去",VLOOKUP('施設リストA-1（直営）'!U1304,'（既設）調査結果'!$B$5:$C$1998,2,FALSE),0))</f>
        <v>45</v>
      </c>
      <c r="T3497" s="29">
        <f>'施設リストA-1（直営）'!W1304</f>
        <v>4</v>
      </c>
      <c r="U3497" s="29">
        <f>'施設リストA-1（直営）'!X1304</f>
        <v>0</v>
      </c>
      <c r="V3497" s="30">
        <f>IF(U3497="新設",VLOOKUP('施設リストA-1（直営）'!Y1304,'（新設）照明器具'!$B$5:$C$1990,2,FALSE),IF('部屋別効果（直）'!U3497="撤去",VLOOKUP('施設リストA-1（直営）'!Y1304,'（既設）調査結果'!$B$5:$C$1998,2,FALSE),0))</f>
        <v>0</v>
      </c>
      <c r="W3497" s="29">
        <f>'施設リストA-1（直営）'!AA1304</f>
        <v>0</v>
      </c>
      <c r="X3497" s="29">
        <f>'施設リストA-1（直営）'!AB1304</f>
        <v>0</v>
      </c>
      <c r="Y3497" s="30">
        <f>IF(X3497="新設",VLOOKUP('施設リストA-1（直営）'!AC1304,'（新設）照明器具'!$B$5:$C$1990,2,FALSE),IF('部屋別効果（直）'!X3497="撤去",VLOOKUP('施設リストA-1（直営）'!AC1304,'（既設）調査結果'!$B$5:$C$1998,2,FALSE),0))</f>
        <v>0</v>
      </c>
      <c r="Z3497" s="29">
        <f>'施設リストA-1（直営）'!AE1304</f>
        <v>0</v>
      </c>
      <c r="AA3497" s="29">
        <f>'施設リストA-1（直営）'!AF1304</f>
        <v>0</v>
      </c>
      <c r="AB3497" s="30">
        <f>IF(AA3497="新設",VLOOKUP('施設リストA-1（直営）'!AG1304,'（新設）照明器具'!$B$5:$C$1990,2,FALSE),IF('部屋別効果（直）'!AA3497="撤去",VLOOKUP('施設リストA-1（直営）'!AG1304,'（既設）調査結果'!$B$5:$C$1998,2,FALSE),0))</f>
        <v>0</v>
      </c>
      <c r="AC3497" s="29">
        <f>'施設リストA-1（直営）'!AI1304</f>
        <v>0</v>
      </c>
      <c r="AD3497" s="29">
        <f>'施設リストA-1（直営）'!AJ1304</f>
        <v>0</v>
      </c>
      <c r="AE3497" s="30">
        <f>IF(AD3497="新設",VLOOKUP('施設リストA-1（直営）'!AK1304,'（新設）照明器具'!$B$5:$C$1990,2,FALSE),IF('部屋別効果（直）'!AD3497="撤去",VLOOKUP('施設リストA-1（直営）'!AK1304,'（既設）調査結果'!$B$5:$C$1998,2,FALSE),0))</f>
        <v>0</v>
      </c>
      <c r="AF3497" s="29">
        <f>'施設リストA-1（直営）'!AM1304</f>
        <v>0</v>
      </c>
      <c r="AG3497" s="29">
        <f>'施設リストA-1（直営）'!AN1304</f>
        <v>0</v>
      </c>
      <c r="AH3497" s="30">
        <f>IF(AG3497="新設",VLOOKUP('施設リストA-1（直営）'!AO1304,'（新設）照明器具'!$B$5:$C$1990,2,FALSE),IF('部屋別効果（直）'!AG3497="撤去",VLOOKUP('施設リストA-1（直営）'!AO1304,'（既設）調査結果'!$B$5:$C$1998,2,FALSE),0))</f>
        <v>0</v>
      </c>
      <c r="AI3497" s="29">
        <f>'施設リストA-1（直営）'!AQ1304</f>
        <v>0</v>
      </c>
      <c r="AJ3497" s="29">
        <f>'施設リストA-1（直営）'!AR1304</f>
        <v>0</v>
      </c>
      <c r="AK3497" s="30">
        <f>IF(AJ3497="新設",VLOOKUP('施設リストA-1（直営）'!AS1304,'（新設）照明器具'!$B$5:$C$1990,2,FALSE),IF('部屋別効果（直）'!AJ3497="撤去",VLOOKUP('施設リストA-1（直営）'!AS1304,'（既設）調査結果'!$B$5:$C$1998,2,FALSE),0))</f>
        <v>0</v>
      </c>
      <c r="AL3497" s="29">
        <f>'施設リストA-1（直営）'!AU1304</f>
        <v>0</v>
      </c>
    </row>
    <row r="3498" spans="1:38" customFormat="1">
      <c r="A3498" s="17" t="e">
        <f>'施設リストA-1（直営）'!#REF!</f>
        <v>#REF!</v>
      </c>
      <c r="B3498" s="16" t="str">
        <f>'施設リストA-1（直営）'!B1305</f>
        <v>紫野高</v>
      </c>
      <c r="C3498" s="14">
        <f>'施設リストA-1（直営）'!C1305</f>
        <v>1</v>
      </c>
      <c r="D3498" s="94" t="str">
        <f>'施設リストA-1（直営）'!D1305</f>
        <v>体育職員室</v>
      </c>
      <c r="E3498" s="20">
        <f>'施設リストA-1（直営）'!E1305</f>
        <v>250</v>
      </c>
      <c r="F3498" s="20">
        <f>'施設リストA-1（直営）'!F1305</f>
        <v>12</v>
      </c>
      <c r="G3498" s="13">
        <f>'施設リストA-1（直営）'!G1305</f>
        <v>3000</v>
      </c>
      <c r="H3498" s="28" t="e">
        <f t="shared" si="54"/>
        <v>#N/A</v>
      </c>
      <c r="I3498" s="29" t="str">
        <f>'施設リストA-1（直営）'!H1305</f>
        <v>新設</v>
      </c>
      <c r="J3498" s="30" t="e">
        <f>IF(I3498="新設",VLOOKUP('施設リストA-1（直営）'!I1305,'（新設）照明器具'!$B$5:$C$1990,2,FALSE),IF('部屋別効果（直）'!I3498="撤去",VLOOKUP('施設リストA-1（直営）'!I1305,'（既設）調査結果'!$B$5:$C$1998,2,FALSE),0))</f>
        <v>#N/A</v>
      </c>
      <c r="K3498" s="29">
        <f>'施設リストA-1（直営）'!K1305</f>
        <v>5</v>
      </c>
      <c r="L3498" s="29" t="str">
        <f>'施設リストA-1（直営）'!L1305</f>
        <v>撤去</v>
      </c>
      <c r="M3498" s="30">
        <f>IF(L3498="新設",VLOOKUP('施設リストA-1（直営）'!M1305,'（新設）照明器具'!$B$5:$C$1990,2,FALSE),IF('部屋別効果（直）'!L3498="撤去",VLOOKUP('施設リストA-1（直営）'!M1305,'（既設）調査結果'!$B$5:$C$1998,2,FALSE),0))</f>
        <v>86</v>
      </c>
      <c r="N3498" s="29">
        <f>'施設リストA-1（直営）'!O1305</f>
        <v>5</v>
      </c>
      <c r="O3498" s="29">
        <f>'施設リストA-1（直営）'!P1305</f>
        <v>0</v>
      </c>
      <c r="P3498" s="30">
        <f>IF(O3498="新設",VLOOKUP('施設リストA-1（直営）'!Q1305,'（新設）照明器具'!$B$5:$C$1990,2,FALSE),IF('部屋別効果（直）'!O3498="撤去",VLOOKUP('施設リストA-1（直営）'!Q1305,'（既設）調査結果'!$B$5:$C$1998,2,FALSE),0))</f>
        <v>0</v>
      </c>
      <c r="Q3498" s="29">
        <f>'施設リストA-1（直営）'!S1305</f>
        <v>0</v>
      </c>
      <c r="R3498" s="29">
        <f>'施設リストA-1（直営）'!T1305</f>
        <v>0</v>
      </c>
      <c r="S3498" s="30">
        <f>IF(R3498="新設",VLOOKUP('施設リストA-1（直営）'!U1305,'（新設）照明器具'!$B$5:$C$1990,2,FALSE),IF('部屋別効果（直）'!R3498="撤去",VLOOKUP('施設リストA-1（直営）'!U1305,'（既設）調査結果'!$B$5:$C$1998,2,FALSE),0))</f>
        <v>0</v>
      </c>
      <c r="T3498" s="29">
        <f>'施設リストA-1（直営）'!W1305</f>
        <v>0</v>
      </c>
      <c r="U3498" s="29">
        <f>'施設リストA-1（直営）'!X1305</f>
        <v>0</v>
      </c>
      <c r="V3498" s="30">
        <f>IF(U3498="新設",VLOOKUP('施設リストA-1（直営）'!Y1305,'（新設）照明器具'!$B$5:$C$1990,2,FALSE),IF('部屋別効果（直）'!U3498="撤去",VLOOKUP('施設リストA-1（直営）'!Y1305,'（既設）調査結果'!$B$5:$C$1998,2,FALSE),0))</f>
        <v>0</v>
      </c>
      <c r="W3498" s="29">
        <f>'施設リストA-1（直営）'!AA1305</f>
        <v>0</v>
      </c>
      <c r="X3498" s="29">
        <f>'施設リストA-1（直営）'!AB1305</f>
        <v>0</v>
      </c>
      <c r="Y3498" s="30">
        <f>IF(X3498="新設",VLOOKUP('施設リストA-1（直営）'!AC1305,'（新設）照明器具'!$B$5:$C$1990,2,FALSE),IF('部屋別効果（直）'!X3498="撤去",VLOOKUP('施設リストA-1（直営）'!AC1305,'（既設）調査結果'!$B$5:$C$1998,2,FALSE),0))</f>
        <v>0</v>
      </c>
      <c r="Z3498" s="29">
        <f>'施設リストA-1（直営）'!AE1305</f>
        <v>0</v>
      </c>
      <c r="AA3498" s="29">
        <f>'施設リストA-1（直営）'!AF1305</f>
        <v>0</v>
      </c>
      <c r="AB3498" s="30">
        <f>IF(AA3498="新設",VLOOKUP('施設リストA-1（直営）'!AG1305,'（新設）照明器具'!$B$5:$C$1990,2,FALSE),IF('部屋別効果（直）'!AA3498="撤去",VLOOKUP('施設リストA-1（直営）'!AG1305,'（既設）調査結果'!$B$5:$C$1998,2,FALSE),0))</f>
        <v>0</v>
      </c>
      <c r="AC3498" s="29">
        <f>'施設リストA-1（直営）'!AI1305</f>
        <v>0</v>
      </c>
      <c r="AD3498" s="29">
        <f>'施設リストA-1（直営）'!AJ1305</f>
        <v>0</v>
      </c>
      <c r="AE3498" s="30">
        <f>IF(AD3498="新設",VLOOKUP('施設リストA-1（直営）'!AK1305,'（新設）照明器具'!$B$5:$C$1990,2,FALSE),IF('部屋別効果（直）'!AD3498="撤去",VLOOKUP('施設リストA-1（直営）'!AK1305,'（既設）調査結果'!$B$5:$C$1998,2,FALSE),0))</f>
        <v>0</v>
      </c>
      <c r="AF3498" s="29">
        <f>'施設リストA-1（直営）'!AM1305</f>
        <v>0</v>
      </c>
      <c r="AG3498" s="29">
        <f>'施設リストA-1（直営）'!AN1305</f>
        <v>0</v>
      </c>
      <c r="AH3498" s="30">
        <f>IF(AG3498="新設",VLOOKUP('施設リストA-1（直営）'!AO1305,'（新設）照明器具'!$B$5:$C$1990,2,FALSE),IF('部屋別効果（直）'!AG3498="撤去",VLOOKUP('施設リストA-1（直営）'!AO1305,'（既設）調査結果'!$B$5:$C$1998,2,FALSE),0))</f>
        <v>0</v>
      </c>
      <c r="AI3498" s="29">
        <f>'施設リストA-1（直営）'!AQ1305</f>
        <v>0</v>
      </c>
      <c r="AJ3498" s="29">
        <f>'施設リストA-1（直営）'!AR1305</f>
        <v>0</v>
      </c>
      <c r="AK3498" s="30">
        <f>IF(AJ3498="新設",VLOOKUP('施設リストA-1（直営）'!AS1305,'（新設）照明器具'!$B$5:$C$1990,2,FALSE),IF('部屋別効果（直）'!AJ3498="撤去",VLOOKUP('施設リストA-1（直営）'!AS1305,'（既設）調査結果'!$B$5:$C$1998,2,FALSE),0))</f>
        <v>0</v>
      </c>
      <c r="AL3498" s="29">
        <f>'施設リストA-1（直営）'!AU1305</f>
        <v>0</v>
      </c>
    </row>
    <row r="3499" spans="1:38" customFormat="1">
      <c r="A3499" s="17" t="e">
        <f>'施設リストA-1（直営）'!#REF!</f>
        <v>#REF!</v>
      </c>
      <c r="B3499" s="16" t="str">
        <f>'施設リストA-1（直営）'!B1306</f>
        <v>紫野高</v>
      </c>
      <c r="C3499" s="14">
        <f>'施設リストA-1（直営）'!C1306</f>
        <v>0</v>
      </c>
      <c r="D3499" s="94" t="str">
        <f>'施設リストA-1（直営）'!D1306</f>
        <v>渡り廊下</v>
      </c>
      <c r="E3499" s="20">
        <f>'施設リストA-1（直営）'!E1306</f>
        <v>210</v>
      </c>
      <c r="F3499" s="20">
        <f>'施設リストA-1（直営）'!F1306</f>
        <v>10</v>
      </c>
      <c r="G3499" s="13">
        <f>'施設リストA-1（直営）'!G1306</f>
        <v>2100</v>
      </c>
      <c r="H3499" s="28" t="e">
        <f t="shared" si="54"/>
        <v>#N/A</v>
      </c>
      <c r="I3499" s="29" t="str">
        <f>'施設リストA-1（直営）'!H1306</f>
        <v>新設</v>
      </c>
      <c r="J3499" s="30" t="e">
        <f>IF(I3499="新設",VLOOKUP('施設リストA-1（直営）'!I1306,'（新設）照明器具'!$B$5:$C$1990,2,FALSE),IF('部屋別効果（直）'!I3499="撤去",VLOOKUP('施設リストA-1（直営）'!I1306,'（既設）調査結果'!$B$5:$C$1998,2,FALSE),0))</f>
        <v>#N/A</v>
      </c>
      <c r="K3499" s="29">
        <f>'施設リストA-1（直営）'!K1306</f>
        <v>1</v>
      </c>
      <c r="L3499" s="29" t="str">
        <f>'施設リストA-1（直営）'!L1306</f>
        <v>撤去</v>
      </c>
      <c r="M3499" s="30">
        <f>IF(L3499="新設",VLOOKUP('施設リストA-1（直営）'!M1306,'（新設）照明器具'!$B$5:$C$1990,2,FALSE),IF('部屋別効果（直）'!L3499="撤去",VLOOKUP('施設リストA-1（直営）'!M1306,'（既設）調査結果'!$B$5:$C$1998,2,FALSE),0))</f>
        <v>23</v>
      </c>
      <c r="N3499" s="29">
        <f>'施設リストA-1（直営）'!O1306</f>
        <v>1</v>
      </c>
      <c r="O3499" s="29">
        <f>'施設リストA-1（直営）'!P1306</f>
        <v>0</v>
      </c>
      <c r="P3499" s="30">
        <f>IF(O3499="新設",VLOOKUP('施設リストA-1（直営）'!Q1306,'（新設）照明器具'!$B$5:$C$1990,2,FALSE),IF('部屋別効果（直）'!O3499="撤去",VLOOKUP('施設リストA-1（直営）'!Q1306,'（既設）調査結果'!$B$5:$C$1998,2,FALSE),0))</f>
        <v>0</v>
      </c>
      <c r="Q3499" s="29">
        <f>'施設リストA-1（直営）'!S1306</f>
        <v>0</v>
      </c>
      <c r="R3499" s="29">
        <f>'施設リストA-1（直営）'!T1306</f>
        <v>0</v>
      </c>
      <c r="S3499" s="30">
        <f>IF(R3499="新設",VLOOKUP('施設リストA-1（直営）'!U1306,'（新設）照明器具'!$B$5:$C$1990,2,FALSE),IF('部屋別効果（直）'!R3499="撤去",VLOOKUP('施設リストA-1（直営）'!U1306,'（既設）調査結果'!$B$5:$C$1998,2,FALSE),0))</f>
        <v>0</v>
      </c>
      <c r="T3499" s="29">
        <f>'施設リストA-1（直営）'!W1306</f>
        <v>0</v>
      </c>
      <c r="U3499" s="29">
        <f>'施設リストA-1（直営）'!X1306</f>
        <v>0</v>
      </c>
      <c r="V3499" s="30">
        <f>IF(U3499="新設",VLOOKUP('施設リストA-1（直営）'!Y1306,'（新設）照明器具'!$B$5:$C$1990,2,FALSE),IF('部屋別効果（直）'!U3499="撤去",VLOOKUP('施設リストA-1（直営）'!Y1306,'（既設）調査結果'!$B$5:$C$1998,2,FALSE),0))</f>
        <v>0</v>
      </c>
      <c r="W3499" s="29">
        <f>'施設リストA-1（直営）'!AA1306</f>
        <v>0</v>
      </c>
      <c r="X3499" s="29">
        <f>'施設リストA-1（直営）'!AB1306</f>
        <v>0</v>
      </c>
      <c r="Y3499" s="30">
        <f>IF(X3499="新設",VLOOKUP('施設リストA-1（直営）'!AC1306,'（新設）照明器具'!$B$5:$C$1990,2,FALSE),IF('部屋別効果（直）'!X3499="撤去",VLOOKUP('施設リストA-1（直営）'!AC1306,'（既設）調査結果'!$B$5:$C$1998,2,FALSE),0))</f>
        <v>0</v>
      </c>
      <c r="Z3499" s="29">
        <f>'施設リストA-1（直営）'!AE1306</f>
        <v>0</v>
      </c>
      <c r="AA3499" s="29">
        <f>'施設リストA-1（直営）'!AF1306</f>
        <v>0</v>
      </c>
      <c r="AB3499" s="30">
        <f>IF(AA3499="新設",VLOOKUP('施設リストA-1（直営）'!AG1306,'（新設）照明器具'!$B$5:$C$1990,2,FALSE),IF('部屋別効果（直）'!AA3499="撤去",VLOOKUP('施設リストA-1（直営）'!AG1306,'（既設）調査結果'!$B$5:$C$1998,2,FALSE),0))</f>
        <v>0</v>
      </c>
      <c r="AC3499" s="29">
        <f>'施設リストA-1（直営）'!AI1306</f>
        <v>0</v>
      </c>
      <c r="AD3499" s="29">
        <f>'施設リストA-1（直営）'!AJ1306</f>
        <v>0</v>
      </c>
      <c r="AE3499" s="30">
        <f>IF(AD3499="新設",VLOOKUP('施設リストA-1（直営）'!AK1306,'（新設）照明器具'!$B$5:$C$1990,2,FALSE),IF('部屋別効果（直）'!AD3499="撤去",VLOOKUP('施設リストA-1（直営）'!AK1306,'（既設）調査結果'!$B$5:$C$1998,2,FALSE),0))</f>
        <v>0</v>
      </c>
      <c r="AF3499" s="29">
        <f>'施設リストA-1（直営）'!AM1306</f>
        <v>0</v>
      </c>
      <c r="AG3499" s="29">
        <f>'施設リストA-1（直営）'!AN1306</f>
        <v>0</v>
      </c>
      <c r="AH3499" s="30">
        <f>IF(AG3499="新設",VLOOKUP('施設リストA-1（直営）'!AO1306,'（新設）照明器具'!$B$5:$C$1990,2,FALSE),IF('部屋別効果（直）'!AG3499="撤去",VLOOKUP('施設リストA-1（直営）'!AO1306,'（既設）調査結果'!$B$5:$C$1998,2,FALSE),0))</f>
        <v>0</v>
      </c>
      <c r="AI3499" s="29">
        <f>'施設リストA-1（直営）'!AQ1306</f>
        <v>0</v>
      </c>
      <c r="AJ3499" s="29">
        <f>'施設リストA-1（直営）'!AR1306</f>
        <v>0</v>
      </c>
      <c r="AK3499" s="30">
        <f>IF(AJ3499="新設",VLOOKUP('施設リストA-1（直営）'!AS1306,'（新設）照明器具'!$B$5:$C$1990,2,FALSE),IF('部屋別効果（直）'!AJ3499="撤去",VLOOKUP('施設リストA-1（直営）'!AS1306,'（既設）調査結果'!$B$5:$C$1998,2,FALSE),0))</f>
        <v>0</v>
      </c>
      <c r="AL3499" s="29">
        <f>'施設リストA-1（直営）'!AU1306</f>
        <v>0</v>
      </c>
    </row>
    <row r="3500" spans="1:38" customFormat="1">
      <c r="A3500" s="17" t="e">
        <f>'施設リストA-1（直営）'!#REF!</f>
        <v>#REF!</v>
      </c>
      <c r="B3500" s="16" t="str">
        <f>'施設リストA-1（直営）'!B1307</f>
        <v>紫野高</v>
      </c>
      <c r="C3500" s="14">
        <f>'施設リストA-1（直営）'!C1307</f>
        <v>2</v>
      </c>
      <c r="D3500" s="94" t="str">
        <f>'施設リストA-1（直営）'!D1307</f>
        <v>トレーニングルーム</v>
      </c>
      <c r="E3500" s="20">
        <f>'施設リストA-1（直営）'!E1307</f>
        <v>210</v>
      </c>
      <c r="F3500" s="20">
        <f>'施設リストA-1（直営）'!F1307</f>
        <v>6</v>
      </c>
      <c r="G3500" s="13">
        <f>'施設リストA-1（直営）'!G1307</f>
        <v>1260</v>
      </c>
      <c r="H3500" s="28" t="e">
        <f t="shared" si="54"/>
        <v>#N/A</v>
      </c>
      <c r="I3500" s="29" t="str">
        <f>'施設リストA-1（直営）'!H1307</f>
        <v>新設</v>
      </c>
      <c r="J3500" s="30" t="e">
        <f>IF(I3500="新設",VLOOKUP('施設リストA-1（直営）'!I1307,'（新設）照明器具'!$B$5:$C$1990,2,FALSE),IF('部屋別効果（直）'!I3500="撤去",VLOOKUP('施設リストA-1（直営）'!I1307,'（既設）調査結果'!$B$5:$C$1998,2,FALSE),0))</f>
        <v>#N/A</v>
      </c>
      <c r="K3500" s="29">
        <f>'施設リストA-1（直営）'!K1307</f>
        <v>8</v>
      </c>
      <c r="L3500" s="29" t="str">
        <f>'施設リストA-1（直営）'!L1307</f>
        <v>撤去</v>
      </c>
      <c r="M3500" s="30">
        <f>IF(L3500="新設",VLOOKUP('施設リストA-1（直営）'!M1307,'（新設）照明器具'!$B$5:$C$1990,2,FALSE),IF('部屋別効果（直）'!L3500="撤去",VLOOKUP('施設リストA-1（直営）'!M1307,'（既設）調査結果'!$B$5:$C$1998,2,FALSE),0))</f>
        <v>86</v>
      </c>
      <c r="N3500" s="29">
        <f>'施設リストA-1（直営）'!O1307</f>
        <v>8</v>
      </c>
      <c r="O3500" s="29">
        <f>'施設リストA-1（直営）'!P1307</f>
        <v>0</v>
      </c>
      <c r="P3500" s="30">
        <f>IF(O3500="新設",VLOOKUP('施設リストA-1（直営）'!Q1307,'（新設）照明器具'!$B$5:$C$1990,2,FALSE),IF('部屋別効果（直）'!O3500="撤去",VLOOKUP('施設リストA-1（直営）'!Q1307,'（既設）調査結果'!$B$5:$C$1998,2,FALSE),0))</f>
        <v>0</v>
      </c>
      <c r="Q3500" s="29">
        <f>'施設リストA-1（直営）'!S1307</f>
        <v>0</v>
      </c>
      <c r="R3500" s="29">
        <f>'施設リストA-1（直営）'!T1307</f>
        <v>0</v>
      </c>
      <c r="S3500" s="30">
        <f>IF(R3500="新設",VLOOKUP('施設リストA-1（直営）'!U1307,'（新設）照明器具'!$B$5:$C$1990,2,FALSE),IF('部屋別効果（直）'!R3500="撤去",VLOOKUP('施設リストA-1（直営）'!U1307,'（既設）調査結果'!$B$5:$C$1998,2,FALSE),0))</f>
        <v>0</v>
      </c>
      <c r="T3500" s="29">
        <f>'施設リストA-1（直営）'!W1307</f>
        <v>0</v>
      </c>
      <c r="U3500" s="29">
        <f>'施設リストA-1（直営）'!X1307</f>
        <v>0</v>
      </c>
      <c r="V3500" s="30">
        <f>IF(U3500="新設",VLOOKUP('施設リストA-1（直営）'!Y1307,'（新設）照明器具'!$B$5:$C$1990,2,FALSE),IF('部屋別効果（直）'!U3500="撤去",VLOOKUP('施設リストA-1（直営）'!Y1307,'（既設）調査結果'!$B$5:$C$1998,2,FALSE),0))</f>
        <v>0</v>
      </c>
      <c r="W3500" s="29">
        <f>'施設リストA-1（直営）'!AA1307</f>
        <v>0</v>
      </c>
      <c r="X3500" s="29">
        <f>'施設リストA-1（直営）'!AB1307</f>
        <v>0</v>
      </c>
      <c r="Y3500" s="30">
        <f>IF(X3500="新設",VLOOKUP('施設リストA-1（直営）'!AC1307,'（新設）照明器具'!$B$5:$C$1990,2,FALSE),IF('部屋別効果（直）'!X3500="撤去",VLOOKUP('施設リストA-1（直営）'!AC1307,'（既設）調査結果'!$B$5:$C$1998,2,FALSE),0))</f>
        <v>0</v>
      </c>
      <c r="Z3500" s="29">
        <f>'施設リストA-1（直営）'!AE1307</f>
        <v>0</v>
      </c>
      <c r="AA3500" s="29">
        <f>'施設リストA-1（直営）'!AF1307</f>
        <v>0</v>
      </c>
      <c r="AB3500" s="30">
        <f>IF(AA3500="新設",VLOOKUP('施設リストA-1（直営）'!AG1307,'（新設）照明器具'!$B$5:$C$1990,2,FALSE),IF('部屋別効果（直）'!AA3500="撤去",VLOOKUP('施設リストA-1（直営）'!AG1307,'（既設）調査結果'!$B$5:$C$1998,2,FALSE),0))</f>
        <v>0</v>
      </c>
      <c r="AC3500" s="29">
        <f>'施設リストA-1（直営）'!AI1307</f>
        <v>0</v>
      </c>
      <c r="AD3500" s="29">
        <f>'施設リストA-1（直営）'!AJ1307</f>
        <v>0</v>
      </c>
      <c r="AE3500" s="30">
        <f>IF(AD3500="新設",VLOOKUP('施設リストA-1（直営）'!AK1307,'（新設）照明器具'!$B$5:$C$1990,2,FALSE),IF('部屋別効果（直）'!AD3500="撤去",VLOOKUP('施設リストA-1（直営）'!AK1307,'（既設）調査結果'!$B$5:$C$1998,2,FALSE),0))</f>
        <v>0</v>
      </c>
      <c r="AF3500" s="29">
        <f>'施設リストA-1（直営）'!AM1307</f>
        <v>0</v>
      </c>
      <c r="AG3500" s="29">
        <f>'施設リストA-1（直営）'!AN1307</f>
        <v>0</v>
      </c>
      <c r="AH3500" s="30">
        <f>IF(AG3500="新設",VLOOKUP('施設リストA-1（直営）'!AO1307,'（新設）照明器具'!$B$5:$C$1990,2,FALSE),IF('部屋別効果（直）'!AG3500="撤去",VLOOKUP('施設リストA-1（直営）'!AO1307,'（既設）調査結果'!$B$5:$C$1998,2,FALSE),0))</f>
        <v>0</v>
      </c>
      <c r="AI3500" s="29">
        <f>'施設リストA-1（直営）'!AQ1307</f>
        <v>0</v>
      </c>
      <c r="AJ3500" s="29">
        <f>'施設リストA-1（直営）'!AR1307</f>
        <v>0</v>
      </c>
      <c r="AK3500" s="30">
        <f>IF(AJ3500="新設",VLOOKUP('施設リストA-1（直営）'!AS1307,'（新設）照明器具'!$B$5:$C$1990,2,FALSE),IF('部屋別効果（直）'!AJ3500="撤去",VLOOKUP('施設リストA-1（直営）'!AS1307,'（既設）調査結果'!$B$5:$C$1998,2,FALSE),0))</f>
        <v>0</v>
      </c>
      <c r="AL3500" s="29">
        <f>'施設リストA-1（直営）'!AU1307</f>
        <v>0</v>
      </c>
    </row>
    <row r="3501" spans="1:38" customFormat="1">
      <c r="A3501" s="17" t="e">
        <f>'施設リストA-1（直営）'!#REF!</f>
        <v>#REF!</v>
      </c>
      <c r="B3501" s="16" t="e">
        <f>'施設リストA-1（直営）'!#REF!</f>
        <v>#REF!</v>
      </c>
      <c r="C3501" s="14" t="e">
        <f>'施設リストA-1（直営）'!#REF!</f>
        <v>#REF!</v>
      </c>
      <c r="D3501" s="94" t="e">
        <f>'施設リストA-1（直営）'!#REF!</f>
        <v>#REF!</v>
      </c>
      <c r="E3501" s="20" t="e">
        <f>'施設リストA-1（直営）'!#REF!</f>
        <v>#REF!</v>
      </c>
      <c r="F3501" s="20" t="e">
        <f>'施設リストA-1（直営）'!#REF!</f>
        <v>#REF!</v>
      </c>
      <c r="G3501" s="13" t="e">
        <f>'施設リストA-1（直営）'!#REF!</f>
        <v>#REF!</v>
      </c>
      <c r="H3501" s="28" t="e">
        <f t="shared" si="54"/>
        <v>#REF!</v>
      </c>
      <c r="I3501" s="29" t="e">
        <f>'施設リストA-1（直営）'!#REF!</f>
        <v>#REF!</v>
      </c>
      <c r="J3501" s="30" t="e">
        <f>IF(I3501="新設",VLOOKUP('施設リストA-1（直営）'!#REF!,'（新設）照明器具'!$B$5:$C$1990,2,FALSE),IF('部屋別効果（直）'!I3501="撤去",VLOOKUP('施設リストA-1（直営）'!#REF!,'（既設）調査結果'!$B$5:$C$1998,2,FALSE),0))</f>
        <v>#REF!</v>
      </c>
      <c r="K3501" s="29" t="e">
        <f>'施設リストA-1（直営）'!#REF!</f>
        <v>#REF!</v>
      </c>
      <c r="L3501" s="29" t="e">
        <f>'施設リストA-1（直営）'!#REF!</f>
        <v>#REF!</v>
      </c>
      <c r="M3501" s="30" t="e">
        <f>IF(L3501="新設",VLOOKUP('施設リストA-1（直営）'!#REF!,'（新設）照明器具'!$B$5:$C$1990,2,FALSE),IF('部屋別効果（直）'!L3501="撤去",VLOOKUP('施設リストA-1（直営）'!#REF!,'（既設）調査結果'!$B$5:$C$1998,2,FALSE),0))</f>
        <v>#REF!</v>
      </c>
      <c r="N3501" s="29" t="e">
        <f>'施設リストA-1（直営）'!#REF!</f>
        <v>#REF!</v>
      </c>
      <c r="O3501" s="29" t="e">
        <f>'施設リストA-1（直営）'!#REF!</f>
        <v>#REF!</v>
      </c>
      <c r="P3501" s="30" t="e">
        <f>IF(O3501="新設",VLOOKUP('施設リストA-1（直営）'!#REF!,'（新設）照明器具'!$B$5:$C$1990,2,FALSE),IF('部屋別効果（直）'!O3501="撤去",VLOOKUP('施設リストA-1（直営）'!#REF!,'（既設）調査結果'!$B$5:$C$1998,2,FALSE),0))</f>
        <v>#REF!</v>
      </c>
      <c r="Q3501" s="29" t="e">
        <f>'施設リストA-1（直営）'!#REF!</f>
        <v>#REF!</v>
      </c>
      <c r="R3501" s="29" t="e">
        <f>'施設リストA-1（直営）'!#REF!</f>
        <v>#REF!</v>
      </c>
      <c r="S3501" s="30" t="e">
        <f>IF(R3501="新設",VLOOKUP('施設リストA-1（直営）'!#REF!,'（新設）照明器具'!$B$5:$C$1990,2,FALSE),IF('部屋別効果（直）'!R3501="撤去",VLOOKUP('施設リストA-1（直営）'!#REF!,'（既設）調査結果'!$B$5:$C$1998,2,FALSE),0))</f>
        <v>#REF!</v>
      </c>
      <c r="T3501" s="29" t="e">
        <f>'施設リストA-1（直営）'!#REF!</f>
        <v>#REF!</v>
      </c>
      <c r="U3501" s="29" t="e">
        <f>'施設リストA-1（直営）'!#REF!</f>
        <v>#REF!</v>
      </c>
      <c r="V3501" s="30" t="e">
        <f>IF(U3501="新設",VLOOKUP('施設リストA-1（直営）'!#REF!,'（新設）照明器具'!$B$5:$C$1990,2,FALSE),IF('部屋別効果（直）'!U3501="撤去",VLOOKUP('施設リストA-1（直営）'!#REF!,'（既設）調査結果'!$B$5:$C$1998,2,FALSE),0))</f>
        <v>#REF!</v>
      </c>
      <c r="W3501" s="29" t="e">
        <f>'施設リストA-1（直営）'!#REF!</f>
        <v>#REF!</v>
      </c>
      <c r="X3501" s="29" t="e">
        <f>'施設リストA-1（直営）'!#REF!</f>
        <v>#REF!</v>
      </c>
      <c r="Y3501" s="30" t="e">
        <f>IF(X3501="新設",VLOOKUP('施設リストA-1（直営）'!#REF!,'（新設）照明器具'!$B$5:$C$1990,2,FALSE),IF('部屋別効果（直）'!X3501="撤去",VLOOKUP('施設リストA-1（直営）'!#REF!,'（既設）調査結果'!$B$5:$C$1998,2,FALSE),0))</f>
        <v>#REF!</v>
      </c>
      <c r="Z3501" s="29" t="e">
        <f>'施設リストA-1（直営）'!#REF!</f>
        <v>#REF!</v>
      </c>
      <c r="AA3501" s="29" t="e">
        <f>'施設リストA-1（直営）'!#REF!</f>
        <v>#REF!</v>
      </c>
      <c r="AB3501" s="30" t="e">
        <f>IF(AA3501="新設",VLOOKUP('施設リストA-1（直営）'!#REF!,'（新設）照明器具'!$B$5:$C$1990,2,FALSE),IF('部屋別効果（直）'!AA3501="撤去",VLOOKUP('施設リストA-1（直営）'!#REF!,'（既設）調査結果'!$B$5:$C$1998,2,FALSE),0))</f>
        <v>#REF!</v>
      </c>
      <c r="AC3501" s="29" t="e">
        <f>'施設リストA-1（直営）'!#REF!</f>
        <v>#REF!</v>
      </c>
      <c r="AD3501" s="29" t="e">
        <f>'施設リストA-1（直営）'!#REF!</f>
        <v>#REF!</v>
      </c>
      <c r="AE3501" s="30" t="e">
        <f>IF(AD3501="新設",VLOOKUP('施設リストA-1（直営）'!#REF!,'（新設）照明器具'!$B$5:$C$1990,2,FALSE),IF('部屋別効果（直）'!AD3501="撤去",VLOOKUP('施設リストA-1（直営）'!#REF!,'（既設）調査結果'!$B$5:$C$1998,2,FALSE),0))</f>
        <v>#REF!</v>
      </c>
      <c r="AF3501" s="29" t="e">
        <f>'施設リストA-1（直営）'!#REF!</f>
        <v>#REF!</v>
      </c>
      <c r="AG3501" s="29" t="e">
        <f>'施設リストA-1（直営）'!#REF!</f>
        <v>#REF!</v>
      </c>
      <c r="AH3501" s="30" t="e">
        <f>IF(AG3501="新設",VLOOKUP('施設リストA-1（直営）'!#REF!,'（新設）照明器具'!$B$5:$C$1990,2,FALSE),IF('部屋別効果（直）'!AG3501="撤去",VLOOKUP('施設リストA-1（直営）'!#REF!,'（既設）調査結果'!$B$5:$C$1998,2,FALSE),0))</f>
        <v>#REF!</v>
      </c>
      <c r="AI3501" s="29" t="e">
        <f>'施設リストA-1（直営）'!#REF!</f>
        <v>#REF!</v>
      </c>
      <c r="AJ3501" s="29" t="e">
        <f>'施設リストA-1（直営）'!#REF!</f>
        <v>#REF!</v>
      </c>
      <c r="AK3501" s="30" t="e">
        <f>IF(AJ3501="新設",VLOOKUP('施設リストA-1（直営）'!#REF!,'（新設）照明器具'!$B$5:$C$1990,2,FALSE),IF('部屋別効果（直）'!AJ3501="撤去",VLOOKUP('施設リストA-1（直営）'!#REF!,'（既設）調査結果'!$B$5:$C$1998,2,FALSE),0))</f>
        <v>#REF!</v>
      </c>
      <c r="AL3501" s="29" t="e">
        <f>'施設リストA-1（直営）'!#REF!</f>
        <v>#REF!</v>
      </c>
    </row>
    <row r="3502" spans="1:38" customFormat="1">
      <c r="A3502" s="17" t="e">
        <f>'施設リストA-1（直営）'!#REF!</f>
        <v>#REF!</v>
      </c>
      <c r="B3502" s="16" t="e">
        <f>'施設リストA-1（直営）'!#REF!</f>
        <v>#REF!</v>
      </c>
      <c r="C3502" s="14" t="e">
        <f>'施設リストA-1（直営）'!#REF!</f>
        <v>#REF!</v>
      </c>
      <c r="D3502" s="94" t="e">
        <f>'施設リストA-1（直営）'!#REF!</f>
        <v>#REF!</v>
      </c>
      <c r="E3502" s="20" t="e">
        <f>'施設リストA-1（直営）'!#REF!</f>
        <v>#REF!</v>
      </c>
      <c r="F3502" s="20" t="e">
        <f>'施設リストA-1（直営）'!#REF!</f>
        <v>#REF!</v>
      </c>
      <c r="G3502" s="13" t="e">
        <f>'施設リストA-1（直営）'!#REF!</f>
        <v>#REF!</v>
      </c>
      <c r="H3502" s="28" t="e">
        <f t="shared" si="54"/>
        <v>#REF!</v>
      </c>
      <c r="I3502" s="29" t="e">
        <f>'施設リストA-1（直営）'!#REF!</f>
        <v>#REF!</v>
      </c>
      <c r="J3502" s="30" t="e">
        <f>IF(I3502="新設",VLOOKUP('施設リストA-1（直営）'!#REF!,'（新設）照明器具'!$B$5:$C$1990,2,FALSE),IF('部屋別効果（直）'!I3502="撤去",VLOOKUP('施設リストA-1（直営）'!#REF!,'（既設）調査結果'!$B$5:$C$1998,2,FALSE),0))</f>
        <v>#REF!</v>
      </c>
      <c r="K3502" s="29" t="e">
        <f>'施設リストA-1（直営）'!#REF!</f>
        <v>#REF!</v>
      </c>
      <c r="L3502" s="29" t="e">
        <f>'施設リストA-1（直営）'!#REF!</f>
        <v>#REF!</v>
      </c>
      <c r="M3502" s="30" t="e">
        <f>IF(L3502="新設",VLOOKUP('施設リストA-1（直営）'!#REF!,'（新設）照明器具'!$B$5:$C$1990,2,FALSE),IF('部屋別効果（直）'!L3502="撤去",VLOOKUP('施設リストA-1（直営）'!#REF!,'（既設）調査結果'!$B$5:$C$1998,2,FALSE),0))</f>
        <v>#REF!</v>
      </c>
      <c r="N3502" s="29" t="e">
        <f>'施設リストA-1（直営）'!#REF!</f>
        <v>#REF!</v>
      </c>
      <c r="O3502" s="29" t="e">
        <f>'施設リストA-1（直営）'!#REF!</f>
        <v>#REF!</v>
      </c>
      <c r="P3502" s="30" t="e">
        <f>IF(O3502="新設",VLOOKUP('施設リストA-1（直営）'!#REF!,'（新設）照明器具'!$B$5:$C$1990,2,FALSE),IF('部屋別効果（直）'!O3502="撤去",VLOOKUP('施設リストA-1（直営）'!#REF!,'（既設）調査結果'!$B$5:$C$1998,2,FALSE),0))</f>
        <v>#REF!</v>
      </c>
      <c r="Q3502" s="29" t="e">
        <f>'施設リストA-1（直営）'!#REF!</f>
        <v>#REF!</v>
      </c>
      <c r="R3502" s="29" t="e">
        <f>'施設リストA-1（直営）'!#REF!</f>
        <v>#REF!</v>
      </c>
      <c r="S3502" s="30" t="e">
        <f>IF(R3502="新設",VLOOKUP('施設リストA-1（直営）'!#REF!,'（新設）照明器具'!$B$5:$C$1990,2,FALSE),IF('部屋別効果（直）'!R3502="撤去",VLOOKUP('施設リストA-1（直営）'!#REF!,'（既設）調査結果'!$B$5:$C$1998,2,FALSE),0))</f>
        <v>#REF!</v>
      </c>
      <c r="T3502" s="29" t="e">
        <f>'施設リストA-1（直営）'!#REF!</f>
        <v>#REF!</v>
      </c>
      <c r="U3502" s="29" t="e">
        <f>'施設リストA-1（直営）'!#REF!</f>
        <v>#REF!</v>
      </c>
      <c r="V3502" s="30" t="e">
        <f>IF(U3502="新設",VLOOKUP('施設リストA-1（直営）'!#REF!,'（新設）照明器具'!$B$5:$C$1990,2,FALSE),IF('部屋別効果（直）'!U3502="撤去",VLOOKUP('施設リストA-1（直営）'!#REF!,'（既設）調査結果'!$B$5:$C$1998,2,FALSE),0))</f>
        <v>#REF!</v>
      </c>
      <c r="W3502" s="29" t="e">
        <f>'施設リストA-1（直営）'!#REF!</f>
        <v>#REF!</v>
      </c>
      <c r="X3502" s="29" t="e">
        <f>'施設リストA-1（直営）'!#REF!</f>
        <v>#REF!</v>
      </c>
      <c r="Y3502" s="30" t="e">
        <f>IF(X3502="新設",VLOOKUP('施設リストA-1（直営）'!#REF!,'（新設）照明器具'!$B$5:$C$1990,2,FALSE),IF('部屋別効果（直）'!X3502="撤去",VLOOKUP('施設リストA-1（直営）'!#REF!,'（既設）調査結果'!$B$5:$C$1998,2,FALSE),0))</f>
        <v>#REF!</v>
      </c>
      <c r="Z3502" s="29" t="e">
        <f>'施設リストA-1（直営）'!#REF!</f>
        <v>#REF!</v>
      </c>
      <c r="AA3502" s="29" t="e">
        <f>'施設リストA-1（直営）'!#REF!</f>
        <v>#REF!</v>
      </c>
      <c r="AB3502" s="30" t="e">
        <f>IF(AA3502="新設",VLOOKUP('施設リストA-1（直営）'!#REF!,'（新設）照明器具'!$B$5:$C$1990,2,FALSE),IF('部屋別効果（直）'!AA3502="撤去",VLOOKUP('施設リストA-1（直営）'!#REF!,'（既設）調査結果'!$B$5:$C$1998,2,FALSE),0))</f>
        <v>#REF!</v>
      </c>
      <c r="AC3502" s="29" t="e">
        <f>'施設リストA-1（直営）'!#REF!</f>
        <v>#REF!</v>
      </c>
      <c r="AD3502" s="29" t="e">
        <f>'施設リストA-1（直営）'!#REF!</f>
        <v>#REF!</v>
      </c>
      <c r="AE3502" s="30" t="e">
        <f>IF(AD3502="新設",VLOOKUP('施設リストA-1（直営）'!#REF!,'（新設）照明器具'!$B$5:$C$1990,2,FALSE),IF('部屋別効果（直）'!AD3502="撤去",VLOOKUP('施設リストA-1（直営）'!#REF!,'（既設）調査結果'!$B$5:$C$1998,2,FALSE),0))</f>
        <v>#REF!</v>
      </c>
      <c r="AF3502" s="29" t="e">
        <f>'施設リストA-1（直営）'!#REF!</f>
        <v>#REF!</v>
      </c>
      <c r="AG3502" s="29" t="e">
        <f>'施設リストA-1（直営）'!#REF!</f>
        <v>#REF!</v>
      </c>
      <c r="AH3502" s="30" t="e">
        <f>IF(AG3502="新設",VLOOKUP('施設リストA-1（直営）'!#REF!,'（新設）照明器具'!$B$5:$C$1990,2,FALSE),IF('部屋別効果（直）'!AG3502="撤去",VLOOKUP('施設リストA-1（直営）'!#REF!,'（既設）調査結果'!$B$5:$C$1998,2,FALSE),0))</f>
        <v>#REF!</v>
      </c>
      <c r="AI3502" s="29" t="e">
        <f>'施設リストA-1（直営）'!#REF!</f>
        <v>#REF!</v>
      </c>
      <c r="AJ3502" s="29" t="e">
        <f>'施設リストA-1（直営）'!#REF!</f>
        <v>#REF!</v>
      </c>
      <c r="AK3502" s="30" t="e">
        <f>IF(AJ3502="新設",VLOOKUP('施設リストA-1（直営）'!#REF!,'（新設）照明器具'!$B$5:$C$1990,2,FALSE),IF('部屋別効果（直）'!AJ3502="撤去",VLOOKUP('施設リストA-1（直営）'!#REF!,'（既設）調査結果'!$B$5:$C$1998,2,FALSE),0))</f>
        <v>#REF!</v>
      </c>
      <c r="AL3502" s="29" t="e">
        <f>'施設リストA-1（直営）'!#REF!</f>
        <v>#REF!</v>
      </c>
    </row>
    <row r="3503" spans="1:38" customFormat="1">
      <c r="A3503" s="17" t="e">
        <f>'施設リストA-1（直営）'!#REF!</f>
        <v>#REF!</v>
      </c>
      <c r="B3503" s="16" t="e">
        <f>'施設リストA-1（直営）'!#REF!</f>
        <v>#REF!</v>
      </c>
      <c r="C3503" s="14" t="e">
        <f>'施設リストA-1（直営）'!#REF!</f>
        <v>#REF!</v>
      </c>
      <c r="D3503" s="94" t="e">
        <f>'施設リストA-1（直営）'!#REF!</f>
        <v>#REF!</v>
      </c>
      <c r="E3503" s="20" t="e">
        <f>'施設リストA-1（直営）'!#REF!</f>
        <v>#REF!</v>
      </c>
      <c r="F3503" s="20" t="e">
        <f>'施設リストA-1（直営）'!#REF!</f>
        <v>#REF!</v>
      </c>
      <c r="G3503" s="13" t="e">
        <f>'施設リストA-1（直営）'!#REF!</f>
        <v>#REF!</v>
      </c>
      <c r="H3503" s="28" t="e">
        <f t="shared" si="54"/>
        <v>#REF!</v>
      </c>
      <c r="I3503" s="29" t="e">
        <f>'施設リストA-1（直営）'!#REF!</f>
        <v>#REF!</v>
      </c>
      <c r="J3503" s="30" t="e">
        <f>IF(I3503="新設",VLOOKUP('施設リストA-1（直営）'!#REF!,'（新設）照明器具'!$B$5:$C$1990,2,FALSE),IF('部屋別効果（直）'!I3503="撤去",VLOOKUP('施設リストA-1（直営）'!#REF!,'（既設）調査結果'!$B$5:$C$1998,2,FALSE),0))</f>
        <v>#REF!</v>
      </c>
      <c r="K3503" s="29" t="e">
        <f>'施設リストA-1（直営）'!#REF!</f>
        <v>#REF!</v>
      </c>
      <c r="L3503" s="29" t="e">
        <f>'施設リストA-1（直営）'!#REF!</f>
        <v>#REF!</v>
      </c>
      <c r="M3503" s="30" t="e">
        <f>IF(L3503="新設",VLOOKUP('施設リストA-1（直営）'!#REF!,'（新設）照明器具'!$B$5:$C$1990,2,FALSE),IF('部屋別効果（直）'!L3503="撤去",VLOOKUP('施設リストA-1（直営）'!#REF!,'（既設）調査結果'!$B$5:$C$1998,2,FALSE),0))</f>
        <v>#REF!</v>
      </c>
      <c r="N3503" s="29" t="e">
        <f>'施設リストA-1（直営）'!#REF!</f>
        <v>#REF!</v>
      </c>
      <c r="O3503" s="29" t="e">
        <f>'施設リストA-1（直営）'!#REF!</f>
        <v>#REF!</v>
      </c>
      <c r="P3503" s="30" t="e">
        <f>IF(O3503="新設",VLOOKUP('施設リストA-1（直営）'!#REF!,'（新設）照明器具'!$B$5:$C$1990,2,FALSE),IF('部屋別効果（直）'!O3503="撤去",VLOOKUP('施設リストA-1（直営）'!#REF!,'（既設）調査結果'!$B$5:$C$1998,2,FALSE),0))</f>
        <v>#REF!</v>
      </c>
      <c r="Q3503" s="29" t="e">
        <f>'施設リストA-1（直営）'!#REF!</f>
        <v>#REF!</v>
      </c>
      <c r="R3503" s="29" t="e">
        <f>'施設リストA-1（直営）'!#REF!</f>
        <v>#REF!</v>
      </c>
      <c r="S3503" s="30" t="e">
        <f>IF(R3503="新設",VLOOKUP('施設リストA-1（直営）'!#REF!,'（新設）照明器具'!$B$5:$C$1990,2,FALSE),IF('部屋別効果（直）'!R3503="撤去",VLOOKUP('施設リストA-1（直営）'!#REF!,'（既設）調査結果'!$B$5:$C$1998,2,FALSE),0))</f>
        <v>#REF!</v>
      </c>
      <c r="T3503" s="29" t="e">
        <f>'施設リストA-1（直営）'!#REF!</f>
        <v>#REF!</v>
      </c>
      <c r="U3503" s="29" t="e">
        <f>'施設リストA-1（直営）'!#REF!</f>
        <v>#REF!</v>
      </c>
      <c r="V3503" s="30" t="e">
        <f>IF(U3503="新設",VLOOKUP('施設リストA-1（直営）'!#REF!,'（新設）照明器具'!$B$5:$C$1990,2,FALSE),IF('部屋別効果（直）'!U3503="撤去",VLOOKUP('施設リストA-1（直営）'!#REF!,'（既設）調査結果'!$B$5:$C$1998,2,FALSE),0))</f>
        <v>#REF!</v>
      </c>
      <c r="W3503" s="29" t="e">
        <f>'施設リストA-1（直営）'!#REF!</f>
        <v>#REF!</v>
      </c>
      <c r="X3503" s="29" t="e">
        <f>'施設リストA-1（直営）'!#REF!</f>
        <v>#REF!</v>
      </c>
      <c r="Y3503" s="30" t="e">
        <f>IF(X3503="新設",VLOOKUP('施設リストA-1（直営）'!#REF!,'（新設）照明器具'!$B$5:$C$1990,2,FALSE),IF('部屋別効果（直）'!X3503="撤去",VLOOKUP('施設リストA-1（直営）'!#REF!,'（既設）調査結果'!$B$5:$C$1998,2,FALSE),0))</f>
        <v>#REF!</v>
      </c>
      <c r="Z3503" s="29" t="e">
        <f>'施設リストA-1（直営）'!#REF!</f>
        <v>#REF!</v>
      </c>
      <c r="AA3503" s="29" t="e">
        <f>'施設リストA-1（直営）'!#REF!</f>
        <v>#REF!</v>
      </c>
      <c r="AB3503" s="30" t="e">
        <f>IF(AA3503="新設",VLOOKUP('施設リストA-1（直営）'!#REF!,'（新設）照明器具'!$B$5:$C$1990,2,FALSE),IF('部屋別効果（直）'!AA3503="撤去",VLOOKUP('施設リストA-1（直営）'!#REF!,'（既設）調査結果'!$B$5:$C$1998,2,FALSE),0))</f>
        <v>#REF!</v>
      </c>
      <c r="AC3503" s="29" t="e">
        <f>'施設リストA-1（直営）'!#REF!</f>
        <v>#REF!</v>
      </c>
      <c r="AD3503" s="29" t="e">
        <f>'施設リストA-1（直営）'!#REF!</f>
        <v>#REF!</v>
      </c>
      <c r="AE3503" s="30" t="e">
        <f>IF(AD3503="新設",VLOOKUP('施設リストA-1（直営）'!#REF!,'（新設）照明器具'!$B$5:$C$1990,2,FALSE),IF('部屋別効果（直）'!AD3503="撤去",VLOOKUP('施設リストA-1（直営）'!#REF!,'（既設）調査結果'!$B$5:$C$1998,2,FALSE),0))</f>
        <v>#REF!</v>
      </c>
      <c r="AF3503" s="29" t="e">
        <f>'施設リストA-1（直営）'!#REF!</f>
        <v>#REF!</v>
      </c>
      <c r="AG3503" s="29" t="e">
        <f>'施設リストA-1（直営）'!#REF!</f>
        <v>#REF!</v>
      </c>
      <c r="AH3503" s="30" t="e">
        <f>IF(AG3503="新設",VLOOKUP('施設リストA-1（直営）'!#REF!,'（新設）照明器具'!$B$5:$C$1990,2,FALSE),IF('部屋別効果（直）'!AG3503="撤去",VLOOKUP('施設リストA-1（直営）'!#REF!,'（既設）調査結果'!$B$5:$C$1998,2,FALSE),0))</f>
        <v>#REF!</v>
      </c>
      <c r="AI3503" s="29" t="e">
        <f>'施設リストA-1（直営）'!#REF!</f>
        <v>#REF!</v>
      </c>
      <c r="AJ3503" s="29" t="e">
        <f>'施設リストA-1（直営）'!#REF!</f>
        <v>#REF!</v>
      </c>
      <c r="AK3503" s="30" t="e">
        <f>IF(AJ3503="新設",VLOOKUP('施設リストA-1（直営）'!#REF!,'（新設）照明器具'!$B$5:$C$1990,2,FALSE),IF('部屋別効果（直）'!AJ3503="撤去",VLOOKUP('施設リストA-1（直営）'!#REF!,'（既設）調査結果'!$B$5:$C$1998,2,FALSE),0))</f>
        <v>#REF!</v>
      </c>
      <c r="AL3503" s="29" t="e">
        <f>'施設リストA-1（直営）'!#REF!</f>
        <v>#REF!</v>
      </c>
    </row>
    <row r="3504" spans="1:38" customFormat="1">
      <c r="A3504" s="17" t="e">
        <f>'施設リストA-1（直営）'!#REF!</f>
        <v>#REF!</v>
      </c>
      <c r="B3504" s="16" t="e">
        <f>'施設リストA-1（直営）'!#REF!</f>
        <v>#REF!</v>
      </c>
      <c r="C3504" s="14" t="e">
        <f>'施設リストA-1（直営）'!#REF!</f>
        <v>#REF!</v>
      </c>
      <c r="D3504" s="94" t="e">
        <f>'施設リストA-1（直営）'!#REF!</f>
        <v>#REF!</v>
      </c>
      <c r="E3504" s="20" t="e">
        <f>'施設リストA-1（直営）'!#REF!</f>
        <v>#REF!</v>
      </c>
      <c r="F3504" s="20" t="e">
        <f>'施設リストA-1（直営）'!#REF!</f>
        <v>#REF!</v>
      </c>
      <c r="G3504" s="13" t="e">
        <f>'施設リストA-1（直営）'!#REF!</f>
        <v>#REF!</v>
      </c>
      <c r="H3504" s="28" t="e">
        <f t="shared" si="54"/>
        <v>#REF!</v>
      </c>
      <c r="I3504" s="29" t="e">
        <f>'施設リストA-1（直営）'!#REF!</f>
        <v>#REF!</v>
      </c>
      <c r="J3504" s="30" t="e">
        <f>IF(I3504="新設",VLOOKUP('施設リストA-1（直営）'!#REF!,'（新設）照明器具'!$B$5:$C$1990,2,FALSE),IF('部屋別効果（直）'!I3504="撤去",VLOOKUP('施設リストA-1（直営）'!#REF!,'（既設）調査結果'!$B$5:$C$1998,2,FALSE),0))</f>
        <v>#REF!</v>
      </c>
      <c r="K3504" s="29" t="e">
        <f>'施設リストA-1（直営）'!#REF!</f>
        <v>#REF!</v>
      </c>
      <c r="L3504" s="29" t="e">
        <f>'施設リストA-1（直営）'!#REF!</f>
        <v>#REF!</v>
      </c>
      <c r="M3504" s="30" t="e">
        <f>IF(L3504="新設",VLOOKUP('施設リストA-1（直営）'!#REF!,'（新設）照明器具'!$B$5:$C$1990,2,FALSE),IF('部屋別効果（直）'!L3504="撤去",VLOOKUP('施設リストA-1（直営）'!#REF!,'（既設）調査結果'!$B$5:$C$1998,2,FALSE),0))</f>
        <v>#REF!</v>
      </c>
      <c r="N3504" s="29" t="e">
        <f>'施設リストA-1（直営）'!#REF!</f>
        <v>#REF!</v>
      </c>
      <c r="O3504" s="29" t="e">
        <f>'施設リストA-1（直営）'!#REF!</f>
        <v>#REF!</v>
      </c>
      <c r="P3504" s="30" t="e">
        <f>IF(O3504="新設",VLOOKUP('施設リストA-1（直営）'!#REF!,'（新設）照明器具'!$B$5:$C$1990,2,FALSE),IF('部屋別効果（直）'!O3504="撤去",VLOOKUP('施設リストA-1（直営）'!#REF!,'（既設）調査結果'!$B$5:$C$1998,2,FALSE),0))</f>
        <v>#REF!</v>
      </c>
      <c r="Q3504" s="29" t="e">
        <f>'施設リストA-1（直営）'!#REF!</f>
        <v>#REF!</v>
      </c>
      <c r="R3504" s="29" t="e">
        <f>'施設リストA-1（直営）'!#REF!</f>
        <v>#REF!</v>
      </c>
      <c r="S3504" s="30" t="e">
        <f>IF(R3504="新設",VLOOKUP('施設リストA-1（直営）'!#REF!,'（新設）照明器具'!$B$5:$C$1990,2,FALSE),IF('部屋別効果（直）'!R3504="撤去",VLOOKUP('施設リストA-1（直営）'!#REF!,'（既設）調査結果'!$B$5:$C$1998,2,FALSE),0))</f>
        <v>#REF!</v>
      </c>
      <c r="T3504" s="29" t="e">
        <f>'施設リストA-1（直営）'!#REF!</f>
        <v>#REF!</v>
      </c>
      <c r="U3504" s="29" t="e">
        <f>'施設リストA-1（直営）'!#REF!</f>
        <v>#REF!</v>
      </c>
      <c r="V3504" s="30" t="e">
        <f>IF(U3504="新設",VLOOKUP('施設リストA-1（直営）'!#REF!,'（新設）照明器具'!$B$5:$C$1990,2,FALSE),IF('部屋別効果（直）'!U3504="撤去",VLOOKUP('施設リストA-1（直営）'!#REF!,'（既設）調査結果'!$B$5:$C$1998,2,FALSE),0))</f>
        <v>#REF!</v>
      </c>
      <c r="W3504" s="29" t="e">
        <f>'施設リストA-1（直営）'!#REF!</f>
        <v>#REF!</v>
      </c>
      <c r="X3504" s="29" t="e">
        <f>'施設リストA-1（直営）'!#REF!</f>
        <v>#REF!</v>
      </c>
      <c r="Y3504" s="30" t="e">
        <f>IF(X3504="新設",VLOOKUP('施設リストA-1（直営）'!#REF!,'（新設）照明器具'!$B$5:$C$1990,2,FALSE),IF('部屋別効果（直）'!X3504="撤去",VLOOKUP('施設リストA-1（直営）'!#REF!,'（既設）調査結果'!$B$5:$C$1998,2,FALSE),0))</f>
        <v>#REF!</v>
      </c>
      <c r="Z3504" s="29" t="e">
        <f>'施設リストA-1（直営）'!#REF!</f>
        <v>#REF!</v>
      </c>
      <c r="AA3504" s="29" t="e">
        <f>'施設リストA-1（直営）'!#REF!</f>
        <v>#REF!</v>
      </c>
      <c r="AB3504" s="30" t="e">
        <f>IF(AA3504="新設",VLOOKUP('施設リストA-1（直営）'!#REF!,'（新設）照明器具'!$B$5:$C$1990,2,FALSE),IF('部屋別効果（直）'!AA3504="撤去",VLOOKUP('施設リストA-1（直営）'!#REF!,'（既設）調査結果'!$B$5:$C$1998,2,FALSE),0))</f>
        <v>#REF!</v>
      </c>
      <c r="AC3504" s="29" t="e">
        <f>'施設リストA-1（直営）'!#REF!</f>
        <v>#REF!</v>
      </c>
      <c r="AD3504" s="29" t="e">
        <f>'施設リストA-1（直営）'!#REF!</f>
        <v>#REF!</v>
      </c>
      <c r="AE3504" s="30" t="e">
        <f>IF(AD3504="新設",VLOOKUP('施設リストA-1（直営）'!#REF!,'（新設）照明器具'!$B$5:$C$1990,2,FALSE),IF('部屋別効果（直）'!AD3504="撤去",VLOOKUP('施設リストA-1（直営）'!#REF!,'（既設）調査結果'!$B$5:$C$1998,2,FALSE),0))</f>
        <v>#REF!</v>
      </c>
      <c r="AF3504" s="29" t="e">
        <f>'施設リストA-1（直営）'!#REF!</f>
        <v>#REF!</v>
      </c>
      <c r="AG3504" s="29" t="e">
        <f>'施設リストA-1（直営）'!#REF!</f>
        <v>#REF!</v>
      </c>
      <c r="AH3504" s="30" t="e">
        <f>IF(AG3504="新設",VLOOKUP('施設リストA-1（直営）'!#REF!,'（新設）照明器具'!$B$5:$C$1990,2,FALSE),IF('部屋別効果（直）'!AG3504="撤去",VLOOKUP('施設リストA-1（直営）'!#REF!,'（既設）調査結果'!$B$5:$C$1998,2,FALSE),0))</f>
        <v>#REF!</v>
      </c>
      <c r="AI3504" s="29" t="e">
        <f>'施設リストA-1（直営）'!#REF!</f>
        <v>#REF!</v>
      </c>
      <c r="AJ3504" s="29" t="e">
        <f>'施設リストA-1（直営）'!#REF!</f>
        <v>#REF!</v>
      </c>
      <c r="AK3504" s="30" t="e">
        <f>IF(AJ3504="新設",VLOOKUP('施設リストA-1（直営）'!#REF!,'（新設）照明器具'!$B$5:$C$1990,2,FALSE),IF('部屋別効果（直）'!AJ3504="撤去",VLOOKUP('施設リストA-1（直営）'!#REF!,'（既設）調査結果'!$B$5:$C$1998,2,FALSE),0))</f>
        <v>#REF!</v>
      </c>
      <c r="AL3504" s="29" t="e">
        <f>'施設リストA-1（直営）'!#REF!</f>
        <v>#REF!</v>
      </c>
    </row>
    <row r="3505" spans="1:38" customFormat="1">
      <c r="A3505" s="17" t="e">
        <f>'施設リストA-1（直営）'!#REF!</f>
        <v>#REF!</v>
      </c>
      <c r="B3505" s="16" t="e">
        <f>'施設リストA-1（直営）'!#REF!</f>
        <v>#REF!</v>
      </c>
      <c r="C3505" s="14" t="e">
        <f>'施設リストA-1（直営）'!#REF!</f>
        <v>#REF!</v>
      </c>
      <c r="D3505" s="94" t="e">
        <f>'施設リストA-1（直営）'!#REF!</f>
        <v>#REF!</v>
      </c>
      <c r="E3505" s="20" t="e">
        <f>'施設リストA-1（直営）'!#REF!</f>
        <v>#REF!</v>
      </c>
      <c r="F3505" s="20" t="e">
        <f>'施設リストA-1（直営）'!#REF!</f>
        <v>#REF!</v>
      </c>
      <c r="G3505" s="13" t="e">
        <f>'施設リストA-1（直営）'!#REF!</f>
        <v>#REF!</v>
      </c>
      <c r="H3505" s="28" t="e">
        <f t="shared" si="54"/>
        <v>#REF!</v>
      </c>
      <c r="I3505" s="29" t="e">
        <f>'施設リストA-1（直営）'!#REF!</f>
        <v>#REF!</v>
      </c>
      <c r="J3505" s="30" t="e">
        <f>IF(I3505="新設",VLOOKUP('施設リストA-1（直営）'!#REF!,'（新設）照明器具'!$B$5:$C$1990,2,FALSE),IF('部屋別効果（直）'!I3505="撤去",VLOOKUP('施設リストA-1（直営）'!#REF!,'（既設）調査結果'!$B$5:$C$1998,2,FALSE),0))</f>
        <v>#REF!</v>
      </c>
      <c r="K3505" s="29" t="e">
        <f>'施設リストA-1（直営）'!#REF!</f>
        <v>#REF!</v>
      </c>
      <c r="L3505" s="29" t="e">
        <f>'施設リストA-1（直営）'!#REF!</f>
        <v>#REF!</v>
      </c>
      <c r="M3505" s="30" t="e">
        <f>IF(L3505="新設",VLOOKUP('施設リストA-1（直営）'!#REF!,'（新設）照明器具'!$B$5:$C$1990,2,FALSE),IF('部屋別効果（直）'!L3505="撤去",VLOOKUP('施設リストA-1（直営）'!#REF!,'（既設）調査結果'!$B$5:$C$1998,2,FALSE),0))</f>
        <v>#REF!</v>
      </c>
      <c r="N3505" s="29" t="e">
        <f>'施設リストA-1（直営）'!#REF!</f>
        <v>#REF!</v>
      </c>
      <c r="O3505" s="29" t="e">
        <f>'施設リストA-1（直営）'!#REF!</f>
        <v>#REF!</v>
      </c>
      <c r="P3505" s="30" t="e">
        <f>IF(O3505="新設",VLOOKUP('施設リストA-1（直営）'!#REF!,'（新設）照明器具'!$B$5:$C$1990,2,FALSE),IF('部屋別効果（直）'!O3505="撤去",VLOOKUP('施設リストA-1（直営）'!#REF!,'（既設）調査結果'!$B$5:$C$1998,2,FALSE),0))</f>
        <v>#REF!</v>
      </c>
      <c r="Q3505" s="29" t="e">
        <f>'施設リストA-1（直営）'!#REF!</f>
        <v>#REF!</v>
      </c>
      <c r="R3505" s="29" t="e">
        <f>'施設リストA-1（直営）'!#REF!</f>
        <v>#REF!</v>
      </c>
      <c r="S3505" s="30" t="e">
        <f>IF(R3505="新設",VLOOKUP('施設リストA-1（直営）'!#REF!,'（新設）照明器具'!$B$5:$C$1990,2,FALSE),IF('部屋別効果（直）'!R3505="撤去",VLOOKUP('施設リストA-1（直営）'!#REF!,'（既設）調査結果'!$B$5:$C$1998,2,FALSE),0))</f>
        <v>#REF!</v>
      </c>
      <c r="T3505" s="29" t="e">
        <f>'施設リストA-1（直営）'!#REF!</f>
        <v>#REF!</v>
      </c>
      <c r="U3505" s="29" t="e">
        <f>'施設リストA-1（直営）'!#REF!</f>
        <v>#REF!</v>
      </c>
      <c r="V3505" s="30" t="e">
        <f>IF(U3505="新設",VLOOKUP('施設リストA-1（直営）'!#REF!,'（新設）照明器具'!$B$5:$C$1990,2,FALSE),IF('部屋別効果（直）'!U3505="撤去",VLOOKUP('施設リストA-1（直営）'!#REF!,'（既設）調査結果'!$B$5:$C$1998,2,FALSE),0))</f>
        <v>#REF!</v>
      </c>
      <c r="W3505" s="29" t="e">
        <f>'施設リストA-1（直営）'!#REF!</f>
        <v>#REF!</v>
      </c>
      <c r="X3505" s="29" t="e">
        <f>'施設リストA-1（直営）'!#REF!</f>
        <v>#REF!</v>
      </c>
      <c r="Y3505" s="30" t="e">
        <f>IF(X3505="新設",VLOOKUP('施設リストA-1（直営）'!#REF!,'（新設）照明器具'!$B$5:$C$1990,2,FALSE),IF('部屋別効果（直）'!X3505="撤去",VLOOKUP('施設リストA-1（直営）'!#REF!,'（既設）調査結果'!$B$5:$C$1998,2,FALSE),0))</f>
        <v>#REF!</v>
      </c>
      <c r="Z3505" s="29" t="e">
        <f>'施設リストA-1（直営）'!#REF!</f>
        <v>#REF!</v>
      </c>
      <c r="AA3505" s="29" t="e">
        <f>'施設リストA-1（直営）'!#REF!</f>
        <v>#REF!</v>
      </c>
      <c r="AB3505" s="30" t="e">
        <f>IF(AA3505="新設",VLOOKUP('施設リストA-1（直営）'!#REF!,'（新設）照明器具'!$B$5:$C$1990,2,FALSE),IF('部屋別効果（直）'!AA3505="撤去",VLOOKUP('施設リストA-1（直営）'!#REF!,'（既設）調査結果'!$B$5:$C$1998,2,FALSE),0))</f>
        <v>#REF!</v>
      </c>
      <c r="AC3505" s="29" t="e">
        <f>'施設リストA-1（直営）'!#REF!</f>
        <v>#REF!</v>
      </c>
      <c r="AD3505" s="29" t="e">
        <f>'施設リストA-1（直営）'!#REF!</f>
        <v>#REF!</v>
      </c>
      <c r="AE3505" s="30" t="e">
        <f>IF(AD3505="新設",VLOOKUP('施設リストA-1（直営）'!#REF!,'（新設）照明器具'!$B$5:$C$1990,2,FALSE),IF('部屋別効果（直）'!AD3505="撤去",VLOOKUP('施設リストA-1（直営）'!#REF!,'（既設）調査結果'!$B$5:$C$1998,2,FALSE),0))</f>
        <v>#REF!</v>
      </c>
      <c r="AF3505" s="29" t="e">
        <f>'施設リストA-1（直営）'!#REF!</f>
        <v>#REF!</v>
      </c>
      <c r="AG3505" s="29" t="e">
        <f>'施設リストA-1（直営）'!#REF!</f>
        <v>#REF!</v>
      </c>
      <c r="AH3505" s="30" t="e">
        <f>IF(AG3505="新設",VLOOKUP('施設リストA-1（直営）'!#REF!,'（新設）照明器具'!$B$5:$C$1990,2,FALSE),IF('部屋別効果（直）'!AG3505="撤去",VLOOKUP('施設リストA-1（直営）'!#REF!,'（既設）調査結果'!$B$5:$C$1998,2,FALSE),0))</f>
        <v>#REF!</v>
      </c>
      <c r="AI3505" s="29" t="e">
        <f>'施設リストA-1（直営）'!#REF!</f>
        <v>#REF!</v>
      </c>
      <c r="AJ3505" s="29" t="e">
        <f>'施設リストA-1（直営）'!#REF!</f>
        <v>#REF!</v>
      </c>
      <c r="AK3505" s="30" t="e">
        <f>IF(AJ3505="新設",VLOOKUP('施設リストA-1（直営）'!#REF!,'（新設）照明器具'!$B$5:$C$1990,2,FALSE),IF('部屋別効果（直）'!AJ3505="撤去",VLOOKUP('施設リストA-1（直営）'!#REF!,'（既設）調査結果'!$B$5:$C$1998,2,FALSE),0))</f>
        <v>#REF!</v>
      </c>
      <c r="AL3505" s="29" t="e">
        <f>'施設リストA-1（直営）'!#REF!</f>
        <v>#REF!</v>
      </c>
    </row>
    <row r="3506" spans="1:38" customFormat="1">
      <c r="A3506" s="17" t="e">
        <f>'施設リストA-1（直営）'!#REF!</f>
        <v>#REF!</v>
      </c>
      <c r="B3506" s="16" t="e">
        <f>'施設リストA-1（直営）'!#REF!</f>
        <v>#REF!</v>
      </c>
      <c r="C3506" s="14" t="e">
        <f>'施設リストA-1（直営）'!#REF!</f>
        <v>#REF!</v>
      </c>
      <c r="D3506" s="94" t="e">
        <f>'施設リストA-1（直営）'!#REF!</f>
        <v>#REF!</v>
      </c>
      <c r="E3506" s="20" t="e">
        <f>'施設リストA-1（直営）'!#REF!</f>
        <v>#REF!</v>
      </c>
      <c r="F3506" s="20" t="e">
        <f>'施設リストA-1（直営）'!#REF!</f>
        <v>#REF!</v>
      </c>
      <c r="G3506" s="13" t="e">
        <f>'施設リストA-1（直営）'!#REF!</f>
        <v>#REF!</v>
      </c>
      <c r="H3506" s="28" t="e">
        <f t="shared" si="54"/>
        <v>#REF!</v>
      </c>
      <c r="I3506" s="29" t="e">
        <f>'施設リストA-1（直営）'!#REF!</f>
        <v>#REF!</v>
      </c>
      <c r="J3506" s="30" t="e">
        <f>IF(I3506="新設",VLOOKUP('施設リストA-1（直営）'!#REF!,'（新設）照明器具'!$B$5:$C$1990,2,FALSE),IF('部屋別効果（直）'!I3506="撤去",VLOOKUP('施設リストA-1（直営）'!#REF!,'（既設）調査結果'!$B$5:$C$1998,2,FALSE),0))</f>
        <v>#REF!</v>
      </c>
      <c r="K3506" s="29" t="e">
        <f>'施設リストA-1（直営）'!#REF!</f>
        <v>#REF!</v>
      </c>
      <c r="L3506" s="29" t="e">
        <f>'施設リストA-1（直営）'!#REF!</f>
        <v>#REF!</v>
      </c>
      <c r="M3506" s="30" t="e">
        <f>IF(L3506="新設",VLOOKUP('施設リストA-1（直営）'!#REF!,'（新設）照明器具'!$B$5:$C$1990,2,FALSE),IF('部屋別効果（直）'!L3506="撤去",VLOOKUP('施設リストA-1（直営）'!#REF!,'（既設）調査結果'!$B$5:$C$1998,2,FALSE),0))</f>
        <v>#REF!</v>
      </c>
      <c r="N3506" s="29" t="e">
        <f>'施設リストA-1（直営）'!#REF!</f>
        <v>#REF!</v>
      </c>
      <c r="O3506" s="29" t="e">
        <f>'施設リストA-1（直営）'!#REF!</f>
        <v>#REF!</v>
      </c>
      <c r="P3506" s="30" t="e">
        <f>IF(O3506="新設",VLOOKUP('施設リストA-1（直営）'!#REF!,'（新設）照明器具'!$B$5:$C$1990,2,FALSE),IF('部屋別効果（直）'!O3506="撤去",VLOOKUP('施設リストA-1（直営）'!#REF!,'（既設）調査結果'!$B$5:$C$1998,2,FALSE),0))</f>
        <v>#REF!</v>
      </c>
      <c r="Q3506" s="29" t="e">
        <f>'施設リストA-1（直営）'!#REF!</f>
        <v>#REF!</v>
      </c>
      <c r="R3506" s="29" t="e">
        <f>'施設リストA-1（直営）'!#REF!</f>
        <v>#REF!</v>
      </c>
      <c r="S3506" s="30" t="e">
        <f>IF(R3506="新設",VLOOKUP('施設リストA-1（直営）'!#REF!,'（新設）照明器具'!$B$5:$C$1990,2,FALSE),IF('部屋別効果（直）'!R3506="撤去",VLOOKUP('施設リストA-1（直営）'!#REF!,'（既設）調査結果'!$B$5:$C$1998,2,FALSE),0))</f>
        <v>#REF!</v>
      </c>
      <c r="T3506" s="29" t="e">
        <f>'施設リストA-1（直営）'!#REF!</f>
        <v>#REF!</v>
      </c>
      <c r="U3506" s="29" t="e">
        <f>'施設リストA-1（直営）'!#REF!</f>
        <v>#REF!</v>
      </c>
      <c r="V3506" s="30" t="e">
        <f>IF(U3506="新設",VLOOKUP('施設リストA-1（直営）'!#REF!,'（新設）照明器具'!$B$5:$C$1990,2,FALSE),IF('部屋別効果（直）'!U3506="撤去",VLOOKUP('施設リストA-1（直営）'!#REF!,'（既設）調査結果'!$B$5:$C$1998,2,FALSE),0))</f>
        <v>#REF!</v>
      </c>
      <c r="W3506" s="29" t="e">
        <f>'施設リストA-1（直営）'!#REF!</f>
        <v>#REF!</v>
      </c>
      <c r="X3506" s="29" t="e">
        <f>'施設リストA-1（直営）'!#REF!</f>
        <v>#REF!</v>
      </c>
      <c r="Y3506" s="30" t="e">
        <f>IF(X3506="新設",VLOOKUP('施設リストA-1（直営）'!#REF!,'（新設）照明器具'!$B$5:$C$1990,2,FALSE),IF('部屋別効果（直）'!X3506="撤去",VLOOKUP('施設リストA-1（直営）'!#REF!,'（既設）調査結果'!$B$5:$C$1998,2,FALSE),0))</f>
        <v>#REF!</v>
      </c>
      <c r="Z3506" s="29" t="e">
        <f>'施設リストA-1（直営）'!#REF!</f>
        <v>#REF!</v>
      </c>
      <c r="AA3506" s="29" t="e">
        <f>'施設リストA-1（直営）'!#REF!</f>
        <v>#REF!</v>
      </c>
      <c r="AB3506" s="30" t="e">
        <f>IF(AA3506="新設",VLOOKUP('施設リストA-1（直営）'!#REF!,'（新設）照明器具'!$B$5:$C$1990,2,FALSE),IF('部屋別効果（直）'!AA3506="撤去",VLOOKUP('施設リストA-1（直営）'!#REF!,'（既設）調査結果'!$B$5:$C$1998,2,FALSE),0))</f>
        <v>#REF!</v>
      </c>
      <c r="AC3506" s="29" t="e">
        <f>'施設リストA-1（直営）'!#REF!</f>
        <v>#REF!</v>
      </c>
      <c r="AD3506" s="29" t="e">
        <f>'施設リストA-1（直営）'!#REF!</f>
        <v>#REF!</v>
      </c>
      <c r="AE3506" s="30" t="e">
        <f>IF(AD3506="新設",VLOOKUP('施設リストA-1（直営）'!#REF!,'（新設）照明器具'!$B$5:$C$1990,2,FALSE),IF('部屋別効果（直）'!AD3506="撤去",VLOOKUP('施設リストA-1（直営）'!#REF!,'（既設）調査結果'!$B$5:$C$1998,2,FALSE),0))</f>
        <v>#REF!</v>
      </c>
      <c r="AF3506" s="29" t="e">
        <f>'施設リストA-1（直営）'!#REF!</f>
        <v>#REF!</v>
      </c>
      <c r="AG3506" s="29" t="e">
        <f>'施設リストA-1（直営）'!#REF!</f>
        <v>#REF!</v>
      </c>
      <c r="AH3506" s="30" t="e">
        <f>IF(AG3506="新設",VLOOKUP('施設リストA-1（直営）'!#REF!,'（新設）照明器具'!$B$5:$C$1990,2,FALSE),IF('部屋別効果（直）'!AG3506="撤去",VLOOKUP('施設リストA-1（直営）'!#REF!,'（既設）調査結果'!$B$5:$C$1998,2,FALSE),0))</f>
        <v>#REF!</v>
      </c>
      <c r="AI3506" s="29" t="e">
        <f>'施設リストA-1（直営）'!#REF!</f>
        <v>#REF!</v>
      </c>
      <c r="AJ3506" s="29" t="e">
        <f>'施設リストA-1（直営）'!#REF!</f>
        <v>#REF!</v>
      </c>
      <c r="AK3506" s="30" t="e">
        <f>IF(AJ3506="新設",VLOOKUP('施設リストA-1（直営）'!#REF!,'（新設）照明器具'!$B$5:$C$1990,2,FALSE),IF('部屋別効果（直）'!AJ3506="撤去",VLOOKUP('施設リストA-1（直営）'!#REF!,'（既設）調査結果'!$B$5:$C$1998,2,FALSE),0))</f>
        <v>#REF!</v>
      </c>
      <c r="AL3506" s="29" t="e">
        <f>'施設リストA-1（直営）'!#REF!</f>
        <v>#REF!</v>
      </c>
    </row>
    <row r="3507" spans="1:38" customFormat="1">
      <c r="A3507" s="17" t="e">
        <f>'施設リストA-1（直営）'!#REF!</f>
        <v>#REF!</v>
      </c>
      <c r="B3507" s="16" t="e">
        <f>'施設リストA-1（直営）'!#REF!</f>
        <v>#REF!</v>
      </c>
      <c r="C3507" s="14" t="e">
        <f>'施設リストA-1（直営）'!#REF!</f>
        <v>#REF!</v>
      </c>
      <c r="D3507" s="94" t="e">
        <f>'施設リストA-1（直営）'!#REF!</f>
        <v>#REF!</v>
      </c>
      <c r="E3507" s="20" t="e">
        <f>'施設リストA-1（直営）'!#REF!</f>
        <v>#REF!</v>
      </c>
      <c r="F3507" s="20" t="e">
        <f>'施設リストA-1（直営）'!#REF!</f>
        <v>#REF!</v>
      </c>
      <c r="G3507" s="13" t="e">
        <f>'施設リストA-1（直営）'!#REF!</f>
        <v>#REF!</v>
      </c>
      <c r="H3507" s="28" t="e">
        <f t="shared" si="54"/>
        <v>#REF!</v>
      </c>
      <c r="I3507" s="29" t="e">
        <f>'施設リストA-1（直営）'!#REF!</f>
        <v>#REF!</v>
      </c>
      <c r="J3507" s="30" t="e">
        <f>IF(I3507="新設",VLOOKUP('施設リストA-1（直営）'!#REF!,'（新設）照明器具'!$B$5:$C$1990,2,FALSE),IF('部屋別効果（直）'!I3507="撤去",VLOOKUP('施設リストA-1（直営）'!#REF!,'（既設）調査結果'!$B$5:$C$1998,2,FALSE),0))</f>
        <v>#REF!</v>
      </c>
      <c r="K3507" s="29" t="e">
        <f>'施設リストA-1（直営）'!#REF!</f>
        <v>#REF!</v>
      </c>
      <c r="L3507" s="29" t="e">
        <f>'施設リストA-1（直営）'!#REF!</f>
        <v>#REF!</v>
      </c>
      <c r="M3507" s="30" t="e">
        <f>IF(L3507="新設",VLOOKUP('施設リストA-1（直営）'!#REF!,'（新設）照明器具'!$B$5:$C$1990,2,FALSE),IF('部屋別効果（直）'!L3507="撤去",VLOOKUP('施設リストA-1（直営）'!#REF!,'（既設）調査結果'!$B$5:$C$1998,2,FALSE),0))</f>
        <v>#REF!</v>
      </c>
      <c r="N3507" s="29" t="e">
        <f>'施設リストA-1（直営）'!#REF!</f>
        <v>#REF!</v>
      </c>
      <c r="O3507" s="29" t="e">
        <f>'施設リストA-1（直営）'!#REF!</f>
        <v>#REF!</v>
      </c>
      <c r="P3507" s="30" t="e">
        <f>IF(O3507="新設",VLOOKUP('施設リストA-1（直営）'!#REF!,'（新設）照明器具'!$B$5:$C$1990,2,FALSE),IF('部屋別効果（直）'!O3507="撤去",VLOOKUP('施設リストA-1（直営）'!#REF!,'（既設）調査結果'!$B$5:$C$1998,2,FALSE),0))</f>
        <v>#REF!</v>
      </c>
      <c r="Q3507" s="29" t="e">
        <f>'施設リストA-1（直営）'!#REF!</f>
        <v>#REF!</v>
      </c>
      <c r="R3507" s="29" t="e">
        <f>'施設リストA-1（直営）'!#REF!</f>
        <v>#REF!</v>
      </c>
      <c r="S3507" s="30" t="e">
        <f>IF(R3507="新設",VLOOKUP('施設リストA-1（直営）'!#REF!,'（新設）照明器具'!$B$5:$C$1990,2,FALSE),IF('部屋別効果（直）'!R3507="撤去",VLOOKUP('施設リストA-1（直営）'!#REF!,'（既設）調査結果'!$B$5:$C$1998,2,FALSE),0))</f>
        <v>#REF!</v>
      </c>
      <c r="T3507" s="29" t="e">
        <f>'施設リストA-1（直営）'!#REF!</f>
        <v>#REF!</v>
      </c>
      <c r="U3507" s="29" t="e">
        <f>'施設リストA-1（直営）'!#REF!</f>
        <v>#REF!</v>
      </c>
      <c r="V3507" s="30" t="e">
        <f>IF(U3507="新設",VLOOKUP('施設リストA-1（直営）'!#REF!,'（新設）照明器具'!$B$5:$C$1990,2,FALSE),IF('部屋別効果（直）'!U3507="撤去",VLOOKUP('施設リストA-1（直営）'!#REF!,'（既設）調査結果'!$B$5:$C$1998,2,FALSE),0))</f>
        <v>#REF!</v>
      </c>
      <c r="W3507" s="29" t="e">
        <f>'施設リストA-1（直営）'!#REF!</f>
        <v>#REF!</v>
      </c>
      <c r="X3507" s="29" t="e">
        <f>'施設リストA-1（直営）'!#REF!</f>
        <v>#REF!</v>
      </c>
      <c r="Y3507" s="30" t="e">
        <f>IF(X3507="新設",VLOOKUP('施設リストA-1（直営）'!#REF!,'（新設）照明器具'!$B$5:$C$1990,2,FALSE),IF('部屋別効果（直）'!X3507="撤去",VLOOKUP('施設リストA-1（直営）'!#REF!,'（既設）調査結果'!$B$5:$C$1998,2,FALSE),0))</f>
        <v>#REF!</v>
      </c>
      <c r="Z3507" s="29" t="e">
        <f>'施設リストA-1（直営）'!#REF!</f>
        <v>#REF!</v>
      </c>
      <c r="AA3507" s="29" t="e">
        <f>'施設リストA-1（直営）'!#REF!</f>
        <v>#REF!</v>
      </c>
      <c r="AB3507" s="30" t="e">
        <f>IF(AA3507="新設",VLOOKUP('施設リストA-1（直営）'!#REF!,'（新設）照明器具'!$B$5:$C$1990,2,FALSE),IF('部屋別効果（直）'!AA3507="撤去",VLOOKUP('施設リストA-1（直営）'!#REF!,'（既設）調査結果'!$B$5:$C$1998,2,FALSE),0))</f>
        <v>#REF!</v>
      </c>
      <c r="AC3507" s="29" t="e">
        <f>'施設リストA-1（直営）'!#REF!</f>
        <v>#REF!</v>
      </c>
      <c r="AD3507" s="29" t="e">
        <f>'施設リストA-1（直営）'!#REF!</f>
        <v>#REF!</v>
      </c>
      <c r="AE3507" s="30" t="e">
        <f>IF(AD3507="新設",VLOOKUP('施設リストA-1（直営）'!#REF!,'（新設）照明器具'!$B$5:$C$1990,2,FALSE),IF('部屋別効果（直）'!AD3507="撤去",VLOOKUP('施設リストA-1（直営）'!#REF!,'（既設）調査結果'!$B$5:$C$1998,2,FALSE),0))</f>
        <v>#REF!</v>
      </c>
      <c r="AF3507" s="29" t="e">
        <f>'施設リストA-1（直営）'!#REF!</f>
        <v>#REF!</v>
      </c>
      <c r="AG3507" s="29" t="e">
        <f>'施設リストA-1（直営）'!#REF!</f>
        <v>#REF!</v>
      </c>
      <c r="AH3507" s="30" t="e">
        <f>IF(AG3507="新設",VLOOKUP('施設リストA-1（直営）'!#REF!,'（新設）照明器具'!$B$5:$C$1990,2,FALSE),IF('部屋別効果（直）'!AG3507="撤去",VLOOKUP('施設リストA-1（直営）'!#REF!,'（既設）調査結果'!$B$5:$C$1998,2,FALSE),0))</f>
        <v>#REF!</v>
      </c>
      <c r="AI3507" s="29" t="e">
        <f>'施設リストA-1（直営）'!#REF!</f>
        <v>#REF!</v>
      </c>
      <c r="AJ3507" s="29" t="e">
        <f>'施設リストA-1（直営）'!#REF!</f>
        <v>#REF!</v>
      </c>
      <c r="AK3507" s="30" t="e">
        <f>IF(AJ3507="新設",VLOOKUP('施設リストA-1（直営）'!#REF!,'（新設）照明器具'!$B$5:$C$1990,2,FALSE),IF('部屋別効果（直）'!AJ3507="撤去",VLOOKUP('施設リストA-1（直営）'!#REF!,'（既設）調査結果'!$B$5:$C$1998,2,FALSE),0))</f>
        <v>#REF!</v>
      </c>
      <c r="AL3507" s="29" t="e">
        <f>'施設リストA-1（直営）'!#REF!</f>
        <v>#REF!</v>
      </c>
    </row>
    <row r="3508" spans="1:38" customFormat="1">
      <c r="A3508" s="17" t="e">
        <f>'施設リストA-1（直営）'!#REF!</f>
        <v>#REF!</v>
      </c>
      <c r="B3508" s="16" t="e">
        <f>'施設リストA-1（直営）'!#REF!</f>
        <v>#REF!</v>
      </c>
      <c r="C3508" s="14" t="e">
        <f>'施設リストA-1（直営）'!#REF!</f>
        <v>#REF!</v>
      </c>
      <c r="D3508" s="94" t="e">
        <f>'施設リストA-1（直営）'!#REF!</f>
        <v>#REF!</v>
      </c>
      <c r="E3508" s="20" t="e">
        <f>'施設リストA-1（直営）'!#REF!</f>
        <v>#REF!</v>
      </c>
      <c r="F3508" s="20" t="e">
        <f>'施設リストA-1（直営）'!#REF!</f>
        <v>#REF!</v>
      </c>
      <c r="G3508" s="13" t="e">
        <f>'施設リストA-1（直営）'!#REF!</f>
        <v>#REF!</v>
      </c>
      <c r="H3508" s="28" t="e">
        <f t="shared" si="54"/>
        <v>#REF!</v>
      </c>
      <c r="I3508" s="29" t="e">
        <f>'施設リストA-1（直営）'!#REF!</f>
        <v>#REF!</v>
      </c>
      <c r="J3508" s="30" t="e">
        <f>IF(I3508="新設",VLOOKUP('施設リストA-1（直営）'!#REF!,'（新設）照明器具'!$B$5:$C$1990,2,FALSE),IF('部屋別効果（直）'!I3508="撤去",VLOOKUP('施設リストA-1（直営）'!#REF!,'（既設）調査結果'!$B$5:$C$1998,2,FALSE),0))</f>
        <v>#REF!</v>
      </c>
      <c r="K3508" s="29" t="e">
        <f>'施設リストA-1（直営）'!#REF!</f>
        <v>#REF!</v>
      </c>
      <c r="L3508" s="29" t="e">
        <f>'施設リストA-1（直営）'!#REF!</f>
        <v>#REF!</v>
      </c>
      <c r="M3508" s="30" t="e">
        <f>IF(L3508="新設",VLOOKUP('施設リストA-1（直営）'!#REF!,'（新設）照明器具'!$B$5:$C$1990,2,FALSE),IF('部屋別効果（直）'!L3508="撤去",VLOOKUP('施設リストA-1（直営）'!#REF!,'（既設）調査結果'!$B$5:$C$1998,2,FALSE),0))</f>
        <v>#REF!</v>
      </c>
      <c r="N3508" s="29" t="e">
        <f>'施設リストA-1（直営）'!#REF!</f>
        <v>#REF!</v>
      </c>
      <c r="O3508" s="29" t="e">
        <f>'施設リストA-1（直営）'!#REF!</f>
        <v>#REF!</v>
      </c>
      <c r="P3508" s="30" t="e">
        <f>IF(O3508="新設",VLOOKUP('施設リストA-1（直営）'!#REF!,'（新設）照明器具'!$B$5:$C$1990,2,FALSE),IF('部屋別効果（直）'!O3508="撤去",VLOOKUP('施設リストA-1（直営）'!#REF!,'（既設）調査結果'!$B$5:$C$1998,2,FALSE),0))</f>
        <v>#REF!</v>
      </c>
      <c r="Q3508" s="29" t="e">
        <f>'施設リストA-1（直営）'!#REF!</f>
        <v>#REF!</v>
      </c>
      <c r="R3508" s="29" t="e">
        <f>'施設リストA-1（直営）'!#REF!</f>
        <v>#REF!</v>
      </c>
      <c r="S3508" s="30" t="e">
        <f>IF(R3508="新設",VLOOKUP('施設リストA-1（直営）'!#REF!,'（新設）照明器具'!$B$5:$C$1990,2,FALSE),IF('部屋別効果（直）'!R3508="撤去",VLOOKUP('施設リストA-1（直営）'!#REF!,'（既設）調査結果'!$B$5:$C$1998,2,FALSE),0))</f>
        <v>#REF!</v>
      </c>
      <c r="T3508" s="29" t="e">
        <f>'施設リストA-1（直営）'!#REF!</f>
        <v>#REF!</v>
      </c>
      <c r="U3508" s="29" t="e">
        <f>'施設リストA-1（直営）'!#REF!</f>
        <v>#REF!</v>
      </c>
      <c r="V3508" s="30" t="e">
        <f>IF(U3508="新設",VLOOKUP('施設リストA-1（直営）'!#REF!,'（新設）照明器具'!$B$5:$C$1990,2,FALSE),IF('部屋別効果（直）'!U3508="撤去",VLOOKUP('施設リストA-1（直営）'!#REF!,'（既設）調査結果'!$B$5:$C$1998,2,FALSE),0))</f>
        <v>#REF!</v>
      </c>
      <c r="W3508" s="29" t="e">
        <f>'施設リストA-1（直営）'!#REF!</f>
        <v>#REF!</v>
      </c>
      <c r="X3508" s="29" t="e">
        <f>'施設リストA-1（直営）'!#REF!</f>
        <v>#REF!</v>
      </c>
      <c r="Y3508" s="30" t="e">
        <f>IF(X3508="新設",VLOOKUP('施設リストA-1（直営）'!#REF!,'（新設）照明器具'!$B$5:$C$1990,2,FALSE),IF('部屋別効果（直）'!X3508="撤去",VLOOKUP('施設リストA-1（直営）'!#REF!,'（既設）調査結果'!$B$5:$C$1998,2,FALSE),0))</f>
        <v>#REF!</v>
      </c>
      <c r="Z3508" s="29" t="e">
        <f>'施設リストA-1（直営）'!#REF!</f>
        <v>#REF!</v>
      </c>
      <c r="AA3508" s="29" t="e">
        <f>'施設リストA-1（直営）'!#REF!</f>
        <v>#REF!</v>
      </c>
      <c r="AB3508" s="30" t="e">
        <f>IF(AA3508="新設",VLOOKUP('施設リストA-1（直営）'!#REF!,'（新設）照明器具'!$B$5:$C$1990,2,FALSE),IF('部屋別効果（直）'!AA3508="撤去",VLOOKUP('施設リストA-1（直営）'!#REF!,'（既設）調査結果'!$B$5:$C$1998,2,FALSE),0))</f>
        <v>#REF!</v>
      </c>
      <c r="AC3508" s="29" t="e">
        <f>'施設リストA-1（直営）'!#REF!</f>
        <v>#REF!</v>
      </c>
      <c r="AD3508" s="29" t="e">
        <f>'施設リストA-1（直営）'!#REF!</f>
        <v>#REF!</v>
      </c>
      <c r="AE3508" s="30" t="e">
        <f>IF(AD3508="新設",VLOOKUP('施設リストA-1（直営）'!#REF!,'（新設）照明器具'!$B$5:$C$1990,2,FALSE),IF('部屋別効果（直）'!AD3508="撤去",VLOOKUP('施設リストA-1（直営）'!#REF!,'（既設）調査結果'!$B$5:$C$1998,2,FALSE),0))</f>
        <v>#REF!</v>
      </c>
      <c r="AF3508" s="29" t="e">
        <f>'施設リストA-1（直営）'!#REF!</f>
        <v>#REF!</v>
      </c>
      <c r="AG3508" s="29" t="e">
        <f>'施設リストA-1（直営）'!#REF!</f>
        <v>#REF!</v>
      </c>
      <c r="AH3508" s="30" t="e">
        <f>IF(AG3508="新設",VLOOKUP('施設リストA-1（直営）'!#REF!,'（新設）照明器具'!$B$5:$C$1990,2,FALSE),IF('部屋別効果（直）'!AG3508="撤去",VLOOKUP('施設リストA-1（直営）'!#REF!,'（既設）調査結果'!$B$5:$C$1998,2,FALSE),0))</f>
        <v>#REF!</v>
      </c>
      <c r="AI3508" s="29" t="e">
        <f>'施設リストA-1（直営）'!#REF!</f>
        <v>#REF!</v>
      </c>
      <c r="AJ3508" s="29" t="e">
        <f>'施設リストA-1（直営）'!#REF!</f>
        <v>#REF!</v>
      </c>
      <c r="AK3508" s="30" t="e">
        <f>IF(AJ3508="新設",VLOOKUP('施設リストA-1（直営）'!#REF!,'（新設）照明器具'!$B$5:$C$1990,2,FALSE),IF('部屋別効果（直）'!AJ3508="撤去",VLOOKUP('施設リストA-1（直営）'!#REF!,'（既設）調査結果'!$B$5:$C$1998,2,FALSE),0))</f>
        <v>#REF!</v>
      </c>
      <c r="AL3508" s="29" t="e">
        <f>'施設リストA-1（直営）'!#REF!</f>
        <v>#REF!</v>
      </c>
    </row>
    <row r="3509" spans="1:38" customFormat="1">
      <c r="A3509" s="17" t="e">
        <f>'施設リストA-1（直営）'!#REF!</f>
        <v>#REF!</v>
      </c>
      <c r="B3509" s="16" t="e">
        <f>'施設リストA-1（直営）'!#REF!</f>
        <v>#REF!</v>
      </c>
      <c r="C3509" s="14" t="e">
        <f>'施設リストA-1（直営）'!#REF!</f>
        <v>#REF!</v>
      </c>
      <c r="D3509" s="94" t="e">
        <f>'施設リストA-1（直営）'!#REF!</f>
        <v>#REF!</v>
      </c>
      <c r="E3509" s="20" t="e">
        <f>'施設リストA-1（直営）'!#REF!</f>
        <v>#REF!</v>
      </c>
      <c r="F3509" s="20" t="e">
        <f>'施設リストA-1（直営）'!#REF!</f>
        <v>#REF!</v>
      </c>
      <c r="G3509" s="13" t="e">
        <f>'施設リストA-1（直営）'!#REF!</f>
        <v>#REF!</v>
      </c>
      <c r="H3509" s="28" t="e">
        <f t="shared" si="54"/>
        <v>#REF!</v>
      </c>
      <c r="I3509" s="29" t="e">
        <f>'施設リストA-1（直営）'!#REF!</f>
        <v>#REF!</v>
      </c>
      <c r="J3509" s="30" t="e">
        <f>IF(I3509="新設",VLOOKUP('施設リストA-1（直営）'!#REF!,'（新設）照明器具'!$B$5:$C$1990,2,FALSE),IF('部屋別効果（直）'!I3509="撤去",VLOOKUP('施設リストA-1（直営）'!#REF!,'（既設）調査結果'!$B$5:$C$1998,2,FALSE),0))</f>
        <v>#REF!</v>
      </c>
      <c r="K3509" s="29" t="e">
        <f>'施設リストA-1（直営）'!#REF!</f>
        <v>#REF!</v>
      </c>
      <c r="L3509" s="29" t="e">
        <f>'施設リストA-1（直営）'!#REF!</f>
        <v>#REF!</v>
      </c>
      <c r="M3509" s="30" t="e">
        <f>IF(L3509="新設",VLOOKUP('施設リストA-1（直営）'!#REF!,'（新設）照明器具'!$B$5:$C$1990,2,FALSE),IF('部屋別効果（直）'!L3509="撤去",VLOOKUP('施設リストA-1（直営）'!#REF!,'（既設）調査結果'!$B$5:$C$1998,2,FALSE),0))</f>
        <v>#REF!</v>
      </c>
      <c r="N3509" s="29" t="e">
        <f>'施設リストA-1（直営）'!#REF!</f>
        <v>#REF!</v>
      </c>
      <c r="O3509" s="29" t="e">
        <f>'施設リストA-1（直営）'!#REF!</f>
        <v>#REF!</v>
      </c>
      <c r="P3509" s="30" t="e">
        <f>IF(O3509="新設",VLOOKUP('施設リストA-1（直営）'!#REF!,'（新設）照明器具'!$B$5:$C$1990,2,FALSE),IF('部屋別効果（直）'!O3509="撤去",VLOOKUP('施設リストA-1（直営）'!#REF!,'（既設）調査結果'!$B$5:$C$1998,2,FALSE),0))</f>
        <v>#REF!</v>
      </c>
      <c r="Q3509" s="29" t="e">
        <f>'施設リストA-1（直営）'!#REF!</f>
        <v>#REF!</v>
      </c>
      <c r="R3509" s="29" t="e">
        <f>'施設リストA-1（直営）'!#REF!</f>
        <v>#REF!</v>
      </c>
      <c r="S3509" s="30" t="e">
        <f>IF(R3509="新設",VLOOKUP('施設リストA-1（直営）'!#REF!,'（新設）照明器具'!$B$5:$C$1990,2,FALSE),IF('部屋別効果（直）'!R3509="撤去",VLOOKUP('施設リストA-1（直営）'!#REF!,'（既設）調査結果'!$B$5:$C$1998,2,FALSE),0))</f>
        <v>#REF!</v>
      </c>
      <c r="T3509" s="29" t="e">
        <f>'施設リストA-1（直営）'!#REF!</f>
        <v>#REF!</v>
      </c>
      <c r="U3509" s="29" t="e">
        <f>'施設リストA-1（直営）'!#REF!</f>
        <v>#REF!</v>
      </c>
      <c r="V3509" s="30" t="e">
        <f>IF(U3509="新設",VLOOKUP('施設リストA-1（直営）'!#REF!,'（新設）照明器具'!$B$5:$C$1990,2,FALSE),IF('部屋別効果（直）'!U3509="撤去",VLOOKUP('施設リストA-1（直営）'!#REF!,'（既設）調査結果'!$B$5:$C$1998,2,FALSE),0))</f>
        <v>#REF!</v>
      </c>
      <c r="W3509" s="29" t="e">
        <f>'施設リストA-1（直営）'!#REF!</f>
        <v>#REF!</v>
      </c>
      <c r="X3509" s="29" t="e">
        <f>'施設リストA-1（直営）'!#REF!</f>
        <v>#REF!</v>
      </c>
      <c r="Y3509" s="30" t="e">
        <f>IF(X3509="新設",VLOOKUP('施設リストA-1（直営）'!#REF!,'（新設）照明器具'!$B$5:$C$1990,2,FALSE),IF('部屋別効果（直）'!X3509="撤去",VLOOKUP('施設リストA-1（直営）'!#REF!,'（既設）調査結果'!$B$5:$C$1998,2,FALSE),0))</f>
        <v>#REF!</v>
      </c>
      <c r="Z3509" s="29" t="e">
        <f>'施設リストA-1（直営）'!#REF!</f>
        <v>#REF!</v>
      </c>
      <c r="AA3509" s="29" t="e">
        <f>'施設リストA-1（直営）'!#REF!</f>
        <v>#REF!</v>
      </c>
      <c r="AB3509" s="30" t="e">
        <f>IF(AA3509="新設",VLOOKUP('施設リストA-1（直営）'!#REF!,'（新設）照明器具'!$B$5:$C$1990,2,FALSE),IF('部屋別効果（直）'!AA3509="撤去",VLOOKUP('施設リストA-1（直営）'!#REF!,'（既設）調査結果'!$B$5:$C$1998,2,FALSE),0))</f>
        <v>#REF!</v>
      </c>
      <c r="AC3509" s="29" t="e">
        <f>'施設リストA-1（直営）'!#REF!</f>
        <v>#REF!</v>
      </c>
      <c r="AD3509" s="29" t="e">
        <f>'施設リストA-1（直営）'!#REF!</f>
        <v>#REF!</v>
      </c>
      <c r="AE3509" s="30" t="e">
        <f>IF(AD3509="新設",VLOOKUP('施設リストA-1（直営）'!#REF!,'（新設）照明器具'!$B$5:$C$1990,2,FALSE),IF('部屋別効果（直）'!AD3509="撤去",VLOOKUP('施設リストA-1（直営）'!#REF!,'（既設）調査結果'!$B$5:$C$1998,2,FALSE),0))</f>
        <v>#REF!</v>
      </c>
      <c r="AF3509" s="29" t="e">
        <f>'施設リストA-1（直営）'!#REF!</f>
        <v>#REF!</v>
      </c>
      <c r="AG3509" s="29" t="e">
        <f>'施設リストA-1（直営）'!#REF!</f>
        <v>#REF!</v>
      </c>
      <c r="AH3509" s="30" t="e">
        <f>IF(AG3509="新設",VLOOKUP('施設リストA-1（直営）'!#REF!,'（新設）照明器具'!$B$5:$C$1990,2,FALSE),IF('部屋別効果（直）'!AG3509="撤去",VLOOKUP('施設リストA-1（直営）'!#REF!,'（既設）調査結果'!$B$5:$C$1998,2,FALSE),0))</f>
        <v>#REF!</v>
      </c>
      <c r="AI3509" s="29" t="e">
        <f>'施設リストA-1（直営）'!#REF!</f>
        <v>#REF!</v>
      </c>
      <c r="AJ3509" s="29" t="e">
        <f>'施設リストA-1（直営）'!#REF!</f>
        <v>#REF!</v>
      </c>
      <c r="AK3509" s="30" t="e">
        <f>IF(AJ3509="新設",VLOOKUP('施設リストA-1（直営）'!#REF!,'（新設）照明器具'!$B$5:$C$1990,2,FALSE),IF('部屋別効果（直）'!AJ3509="撤去",VLOOKUP('施設リストA-1（直営）'!#REF!,'（既設）調査結果'!$B$5:$C$1998,2,FALSE),0))</f>
        <v>#REF!</v>
      </c>
      <c r="AL3509" s="29" t="e">
        <f>'施設リストA-1（直営）'!#REF!</f>
        <v>#REF!</v>
      </c>
    </row>
    <row r="3510" spans="1:38" customFormat="1">
      <c r="A3510" s="17" t="e">
        <f>'施設リストA-1（直営）'!#REF!</f>
        <v>#REF!</v>
      </c>
      <c r="B3510" s="16" t="e">
        <f>'施設リストA-1（直営）'!#REF!</f>
        <v>#REF!</v>
      </c>
      <c r="C3510" s="14" t="e">
        <f>'施設リストA-1（直営）'!#REF!</f>
        <v>#REF!</v>
      </c>
      <c r="D3510" s="94" t="e">
        <f>'施設リストA-1（直営）'!#REF!</f>
        <v>#REF!</v>
      </c>
      <c r="E3510" s="20" t="e">
        <f>'施設リストA-1（直営）'!#REF!</f>
        <v>#REF!</v>
      </c>
      <c r="F3510" s="20" t="e">
        <f>'施設リストA-1（直営）'!#REF!</f>
        <v>#REF!</v>
      </c>
      <c r="G3510" s="13" t="e">
        <f>'施設リストA-1（直営）'!#REF!</f>
        <v>#REF!</v>
      </c>
      <c r="H3510" s="28" t="e">
        <f t="shared" si="54"/>
        <v>#REF!</v>
      </c>
      <c r="I3510" s="29" t="e">
        <f>'施設リストA-1（直営）'!#REF!</f>
        <v>#REF!</v>
      </c>
      <c r="J3510" s="30" t="e">
        <f>IF(I3510="新設",VLOOKUP('施設リストA-1（直営）'!#REF!,'（新設）照明器具'!$B$5:$C$1990,2,FALSE),IF('部屋別効果（直）'!I3510="撤去",VLOOKUP('施設リストA-1（直営）'!#REF!,'（既設）調査結果'!$B$5:$C$1998,2,FALSE),0))</f>
        <v>#REF!</v>
      </c>
      <c r="K3510" s="29" t="e">
        <f>'施設リストA-1（直営）'!#REF!</f>
        <v>#REF!</v>
      </c>
      <c r="L3510" s="29" t="e">
        <f>'施設リストA-1（直営）'!#REF!</f>
        <v>#REF!</v>
      </c>
      <c r="M3510" s="30" t="e">
        <f>IF(L3510="新設",VLOOKUP('施設リストA-1（直営）'!#REF!,'（新設）照明器具'!$B$5:$C$1990,2,FALSE),IF('部屋別効果（直）'!L3510="撤去",VLOOKUP('施設リストA-1（直営）'!#REF!,'（既設）調査結果'!$B$5:$C$1998,2,FALSE),0))</f>
        <v>#REF!</v>
      </c>
      <c r="N3510" s="29" t="e">
        <f>'施設リストA-1（直営）'!#REF!</f>
        <v>#REF!</v>
      </c>
      <c r="O3510" s="29" t="e">
        <f>'施設リストA-1（直営）'!#REF!</f>
        <v>#REF!</v>
      </c>
      <c r="P3510" s="30" t="e">
        <f>IF(O3510="新設",VLOOKUP('施設リストA-1（直営）'!#REF!,'（新設）照明器具'!$B$5:$C$1990,2,FALSE),IF('部屋別効果（直）'!O3510="撤去",VLOOKUP('施設リストA-1（直営）'!#REF!,'（既設）調査結果'!$B$5:$C$1998,2,FALSE),0))</f>
        <v>#REF!</v>
      </c>
      <c r="Q3510" s="29" t="e">
        <f>'施設リストA-1（直営）'!#REF!</f>
        <v>#REF!</v>
      </c>
      <c r="R3510" s="29" t="e">
        <f>'施設リストA-1（直営）'!#REF!</f>
        <v>#REF!</v>
      </c>
      <c r="S3510" s="30" t="e">
        <f>IF(R3510="新設",VLOOKUP('施設リストA-1（直営）'!#REF!,'（新設）照明器具'!$B$5:$C$1990,2,FALSE),IF('部屋別効果（直）'!R3510="撤去",VLOOKUP('施設リストA-1（直営）'!#REF!,'（既設）調査結果'!$B$5:$C$1998,2,FALSE),0))</f>
        <v>#REF!</v>
      </c>
      <c r="T3510" s="29" t="e">
        <f>'施設リストA-1（直営）'!#REF!</f>
        <v>#REF!</v>
      </c>
      <c r="U3510" s="29" t="e">
        <f>'施設リストA-1（直営）'!#REF!</f>
        <v>#REF!</v>
      </c>
      <c r="V3510" s="30" t="e">
        <f>IF(U3510="新設",VLOOKUP('施設リストA-1（直営）'!#REF!,'（新設）照明器具'!$B$5:$C$1990,2,FALSE),IF('部屋別効果（直）'!U3510="撤去",VLOOKUP('施設リストA-1（直営）'!#REF!,'（既設）調査結果'!$B$5:$C$1998,2,FALSE),0))</f>
        <v>#REF!</v>
      </c>
      <c r="W3510" s="29" t="e">
        <f>'施設リストA-1（直営）'!#REF!</f>
        <v>#REF!</v>
      </c>
      <c r="X3510" s="29" t="e">
        <f>'施設リストA-1（直営）'!#REF!</f>
        <v>#REF!</v>
      </c>
      <c r="Y3510" s="30" t="e">
        <f>IF(X3510="新設",VLOOKUP('施設リストA-1（直営）'!#REF!,'（新設）照明器具'!$B$5:$C$1990,2,FALSE),IF('部屋別効果（直）'!X3510="撤去",VLOOKUP('施設リストA-1（直営）'!#REF!,'（既設）調査結果'!$B$5:$C$1998,2,FALSE),0))</f>
        <v>#REF!</v>
      </c>
      <c r="Z3510" s="29" t="e">
        <f>'施設リストA-1（直営）'!#REF!</f>
        <v>#REF!</v>
      </c>
      <c r="AA3510" s="29" t="e">
        <f>'施設リストA-1（直営）'!#REF!</f>
        <v>#REF!</v>
      </c>
      <c r="AB3510" s="30" t="e">
        <f>IF(AA3510="新設",VLOOKUP('施設リストA-1（直営）'!#REF!,'（新設）照明器具'!$B$5:$C$1990,2,FALSE),IF('部屋別効果（直）'!AA3510="撤去",VLOOKUP('施設リストA-1（直営）'!#REF!,'（既設）調査結果'!$B$5:$C$1998,2,FALSE),0))</f>
        <v>#REF!</v>
      </c>
      <c r="AC3510" s="29" t="e">
        <f>'施設リストA-1（直営）'!#REF!</f>
        <v>#REF!</v>
      </c>
      <c r="AD3510" s="29" t="e">
        <f>'施設リストA-1（直営）'!#REF!</f>
        <v>#REF!</v>
      </c>
      <c r="AE3510" s="30" t="e">
        <f>IF(AD3510="新設",VLOOKUP('施設リストA-1（直営）'!#REF!,'（新設）照明器具'!$B$5:$C$1990,2,FALSE),IF('部屋別効果（直）'!AD3510="撤去",VLOOKUP('施設リストA-1（直営）'!#REF!,'（既設）調査結果'!$B$5:$C$1998,2,FALSE),0))</f>
        <v>#REF!</v>
      </c>
      <c r="AF3510" s="29" t="e">
        <f>'施設リストA-1（直営）'!#REF!</f>
        <v>#REF!</v>
      </c>
      <c r="AG3510" s="29" t="e">
        <f>'施設リストA-1（直営）'!#REF!</f>
        <v>#REF!</v>
      </c>
      <c r="AH3510" s="30" t="e">
        <f>IF(AG3510="新設",VLOOKUP('施設リストA-1（直営）'!#REF!,'（新設）照明器具'!$B$5:$C$1990,2,FALSE),IF('部屋別効果（直）'!AG3510="撤去",VLOOKUP('施設リストA-1（直営）'!#REF!,'（既設）調査結果'!$B$5:$C$1998,2,FALSE),0))</f>
        <v>#REF!</v>
      </c>
      <c r="AI3510" s="29" t="e">
        <f>'施設リストA-1（直営）'!#REF!</f>
        <v>#REF!</v>
      </c>
      <c r="AJ3510" s="29" t="e">
        <f>'施設リストA-1（直営）'!#REF!</f>
        <v>#REF!</v>
      </c>
      <c r="AK3510" s="30" t="e">
        <f>IF(AJ3510="新設",VLOOKUP('施設リストA-1（直営）'!#REF!,'（新設）照明器具'!$B$5:$C$1990,2,FALSE),IF('部屋別効果（直）'!AJ3510="撤去",VLOOKUP('施設リストA-1（直営）'!#REF!,'（既設）調査結果'!$B$5:$C$1998,2,FALSE),0))</f>
        <v>#REF!</v>
      </c>
      <c r="AL3510" s="29" t="e">
        <f>'施設リストA-1（直営）'!#REF!</f>
        <v>#REF!</v>
      </c>
    </row>
    <row r="3511" spans="1:38" customFormat="1">
      <c r="A3511" s="17" t="e">
        <f>'施設リストA-1（直営）'!#REF!</f>
        <v>#REF!</v>
      </c>
      <c r="B3511" s="16" t="e">
        <f>'施設リストA-1（直営）'!#REF!</f>
        <v>#REF!</v>
      </c>
      <c r="C3511" s="14" t="e">
        <f>'施設リストA-1（直営）'!#REF!</f>
        <v>#REF!</v>
      </c>
      <c r="D3511" s="94" t="e">
        <f>'施設リストA-1（直営）'!#REF!</f>
        <v>#REF!</v>
      </c>
      <c r="E3511" s="20" t="e">
        <f>'施設リストA-1（直営）'!#REF!</f>
        <v>#REF!</v>
      </c>
      <c r="F3511" s="20" t="e">
        <f>'施設リストA-1（直営）'!#REF!</f>
        <v>#REF!</v>
      </c>
      <c r="G3511" s="13" t="e">
        <f>'施設リストA-1（直営）'!#REF!</f>
        <v>#REF!</v>
      </c>
      <c r="H3511" s="28" t="e">
        <f t="shared" si="54"/>
        <v>#REF!</v>
      </c>
      <c r="I3511" s="29" t="e">
        <f>'施設リストA-1（直営）'!#REF!</f>
        <v>#REF!</v>
      </c>
      <c r="J3511" s="30" t="e">
        <f>IF(I3511="新設",VLOOKUP('施設リストA-1（直営）'!#REF!,'（新設）照明器具'!$B$5:$C$1990,2,FALSE),IF('部屋別効果（直）'!I3511="撤去",VLOOKUP('施設リストA-1（直営）'!#REF!,'（既設）調査結果'!$B$5:$C$1998,2,FALSE),0))</f>
        <v>#REF!</v>
      </c>
      <c r="K3511" s="29" t="e">
        <f>'施設リストA-1（直営）'!#REF!</f>
        <v>#REF!</v>
      </c>
      <c r="L3511" s="29" t="e">
        <f>'施設リストA-1（直営）'!#REF!</f>
        <v>#REF!</v>
      </c>
      <c r="M3511" s="30" t="e">
        <f>IF(L3511="新設",VLOOKUP('施設リストA-1（直営）'!#REF!,'（新設）照明器具'!$B$5:$C$1990,2,FALSE),IF('部屋別効果（直）'!L3511="撤去",VLOOKUP('施設リストA-1（直営）'!#REF!,'（既設）調査結果'!$B$5:$C$1998,2,FALSE),0))</f>
        <v>#REF!</v>
      </c>
      <c r="N3511" s="29" t="e">
        <f>'施設リストA-1（直営）'!#REF!</f>
        <v>#REF!</v>
      </c>
      <c r="O3511" s="29" t="e">
        <f>'施設リストA-1（直営）'!#REF!</f>
        <v>#REF!</v>
      </c>
      <c r="P3511" s="30" t="e">
        <f>IF(O3511="新設",VLOOKUP('施設リストA-1（直営）'!#REF!,'（新設）照明器具'!$B$5:$C$1990,2,FALSE),IF('部屋別効果（直）'!O3511="撤去",VLOOKUP('施設リストA-1（直営）'!#REF!,'（既設）調査結果'!$B$5:$C$1998,2,FALSE),0))</f>
        <v>#REF!</v>
      </c>
      <c r="Q3511" s="29" t="e">
        <f>'施設リストA-1（直営）'!#REF!</f>
        <v>#REF!</v>
      </c>
      <c r="R3511" s="29" t="e">
        <f>'施設リストA-1（直営）'!#REF!</f>
        <v>#REF!</v>
      </c>
      <c r="S3511" s="30" t="e">
        <f>IF(R3511="新設",VLOOKUP('施設リストA-1（直営）'!#REF!,'（新設）照明器具'!$B$5:$C$1990,2,FALSE),IF('部屋別効果（直）'!R3511="撤去",VLOOKUP('施設リストA-1（直営）'!#REF!,'（既設）調査結果'!$B$5:$C$1998,2,FALSE),0))</f>
        <v>#REF!</v>
      </c>
      <c r="T3511" s="29" t="e">
        <f>'施設リストA-1（直営）'!#REF!</f>
        <v>#REF!</v>
      </c>
      <c r="U3511" s="29" t="e">
        <f>'施設リストA-1（直営）'!#REF!</f>
        <v>#REF!</v>
      </c>
      <c r="V3511" s="30" t="e">
        <f>IF(U3511="新設",VLOOKUP('施設リストA-1（直営）'!#REF!,'（新設）照明器具'!$B$5:$C$1990,2,FALSE),IF('部屋別効果（直）'!U3511="撤去",VLOOKUP('施設リストA-1（直営）'!#REF!,'（既設）調査結果'!$B$5:$C$1998,2,FALSE),0))</f>
        <v>#REF!</v>
      </c>
      <c r="W3511" s="29" t="e">
        <f>'施設リストA-1（直営）'!#REF!</f>
        <v>#REF!</v>
      </c>
      <c r="X3511" s="29" t="e">
        <f>'施設リストA-1（直営）'!#REF!</f>
        <v>#REF!</v>
      </c>
      <c r="Y3511" s="30" t="e">
        <f>IF(X3511="新設",VLOOKUP('施設リストA-1（直営）'!#REF!,'（新設）照明器具'!$B$5:$C$1990,2,FALSE),IF('部屋別効果（直）'!X3511="撤去",VLOOKUP('施設リストA-1（直営）'!#REF!,'（既設）調査結果'!$B$5:$C$1998,2,FALSE),0))</f>
        <v>#REF!</v>
      </c>
      <c r="Z3511" s="29" t="e">
        <f>'施設リストA-1（直営）'!#REF!</f>
        <v>#REF!</v>
      </c>
      <c r="AA3511" s="29" t="e">
        <f>'施設リストA-1（直営）'!#REF!</f>
        <v>#REF!</v>
      </c>
      <c r="AB3511" s="30" t="e">
        <f>IF(AA3511="新設",VLOOKUP('施設リストA-1（直営）'!#REF!,'（新設）照明器具'!$B$5:$C$1990,2,FALSE),IF('部屋別効果（直）'!AA3511="撤去",VLOOKUP('施設リストA-1（直営）'!#REF!,'（既設）調査結果'!$B$5:$C$1998,2,FALSE),0))</f>
        <v>#REF!</v>
      </c>
      <c r="AC3511" s="29" t="e">
        <f>'施設リストA-1（直営）'!#REF!</f>
        <v>#REF!</v>
      </c>
      <c r="AD3511" s="29" t="e">
        <f>'施設リストA-1（直営）'!#REF!</f>
        <v>#REF!</v>
      </c>
      <c r="AE3511" s="30" t="e">
        <f>IF(AD3511="新設",VLOOKUP('施設リストA-1（直営）'!#REF!,'（新設）照明器具'!$B$5:$C$1990,2,FALSE),IF('部屋別効果（直）'!AD3511="撤去",VLOOKUP('施設リストA-1（直営）'!#REF!,'（既設）調査結果'!$B$5:$C$1998,2,FALSE),0))</f>
        <v>#REF!</v>
      </c>
      <c r="AF3511" s="29" t="e">
        <f>'施設リストA-1（直営）'!#REF!</f>
        <v>#REF!</v>
      </c>
      <c r="AG3511" s="29" t="e">
        <f>'施設リストA-1（直営）'!#REF!</f>
        <v>#REF!</v>
      </c>
      <c r="AH3511" s="30" t="e">
        <f>IF(AG3511="新設",VLOOKUP('施設リストA-1（直営）'!#REF!,'（新設）照明器具'!$B$5:$C$1990,2,FALSE),IF('部屋別効果（直）'!AG3511="撤去",VLOOKUP('施設リストA-1（直営）'!#REF!,'（既設）調査結果'!$B$5:$C$1998,2,FALSE),0))</f>
        <v>#REF!</v>
      </c>
      <c r="AI3511" s="29" t="e">
        <f>'施設リストA-1（直営）'!#REF!</f>
        <v>#REF!</v>
      </c>
      <c r="AJ3511" s="29" t="e">
        <f>'施設リストA-1（直営）'!#REF!</f>
        <v>#REF!</v>
      </c>
      <c r="AK3511" s="30" t="e">
        <f>IF(AJ3511="新設",VLOOKUP('施設リストA-1（直営）'!#REF!,'（新設）照明器具'!$B$5:$C$1990,2,FALSE),IF('部屋別効果（直）'!AJ3511="撤去",VLOOKUP('施設リストA-1（直営）'!#REF!,'（既設）調査結果'!$B$5:$C$1998,2,FALSE),0))</f>
        <v>#REF!</v>
      </c>
      <c r="AL3511" s="29" t="e">
        <f>'施設リストA-1（直営）'!#REF!</f>
        <v>#REF!</v>
      </c>
    </row>
    <row r="3512" spans="1:38" customFormat="1">
      <c r="A3512" s="17" t="e">
        <f>'施設リストA-1（直営）'!#REF!</f>
        <v>#REF!</v>
      </c>
      <c r="B3512" s="16" t="e">
        <f>'施設リストA-1（直営）'!#REF!</f>
        <v>#REF!</v>
      </c>
      <c r="C3512" s="14" t="e">
        <f>'施設リストA-1（直営）'!#REF!</f>
        <v>#REF!</v>
      </c>
      <c r="D3512" s="94" t="e">
        <f>'施設リストA-1（直営）'!#REF!</f>
        <v>#REF!</v>
      </c>
      <c r="E3512" s="20" t="e">
        <f>'施設リストA-1（直営）'!#REF!</f>
        <v>#REF!</v>
      </c>
      <c r="F3512" s="20" t="e">
        <f>'施設リストA-1（直営）'!#REF!</f>
        <v>#REF!</v>
      </c>
      <c r="G3512" s="13" t="e">
        <f>'施設リストA-1（直営）'!#REF!</f>
        <v>#REF!</v>
      </c>
      <c r="H3512" s="28" t="e">
        <f t="shared" si="54"/>
        <v>#REF!</v>
      </c>
      <c r="I3512" s="29" t="e">
        <f>'施設リストA-1（直営）'!#REF!</f>
        <v>#REF!</v>
      </c>
      <c r="J3512" s="30" t="e">
        <f>IF(I3512="新設",VLOOKUP('施設リストA-1（直営）'!#REF!,'（新設）照明器具'!$B$5:$C$1990,2,FALSE),IF('部屋別効果（直）'!I3512="撤去",VLOOKUP('施設リストA-1（直営）'!#REF!,'（既設）調査結果'!$B$5:$C$1998,2,FALSE),0))</f>
        <v>#REF!</v>
      </c>
      <c r="K3512" s="29" t="e">
        <f>'施設リストA-1（直営）'!#REF!</f>
        <v>#REF!</v>
      </c>
      <c r="L3512" s="29" t="e">
        <f>'施設リストA-1（直営）'!#REF!</f>
        <v>#REF!</v>
      </c>
      <c r="M3512" s="30" t="e">
        <f>IF(L3512="新設",VLOOKUP('施設リストA-1（直営）'!#REF!,'（新設）照明器具'!$B$5:$C$1990,2,FALSE),IF('部屋別効果（直）'!L3512="撤去",VLOOKUP('施設リストA-1（直営）'!#REF!,'（既設）調査結果'!$B$5:$C$1998,2,FALSE),0))</f>
        <v>#REF!</v>
      </c>
      <c r="N3512" s="29" t="e">
        <f>'施設リストA-1（直営）'!#REF!</f>
        <v>#REF!</v>
      </c>
      <c r="O3512" s="29" t="e">
        <f>'施設リストA-1（直営）'!#REF!</f>
        <v>#REF!</v>
      </c>
      <c r="P3512" s="30" t="e">
        <f>IF(O3512="新設",VLOOKUP('施設リストA-1（直営）'!#REF!,'（新設）照明器具'!$B$5:$C$1990,2,FALSE),IF('部屋別効果（直）'!O3512="撤去",VLOOKUP('施設リストA-1（直営）'!#REF!,'（既設）調査結果'!$B$5:$C$1998,2,FALSE),0))</f>
        <v>#REF!</v>
      </c>
      <c r="Q3512" s="29" t="e">
        <f>'施設リストA-1（直営）'!#REF!</f>
        <v>#REF!</v>
      </c>
      <c r="R3512" s="29" t="e">
        <f>'施設リストA-1（直営）'!#REF!</f>
        <v>#REF!</v>
      </c>
      <c r="S3512" s="30" t="e">
        <f>IF(R3512="新設",VLOOKUP('施設リストA-1（直営）'!#REF!,'（新設）照明器具'!$B$5:$C$1990,2,FALSE),IF('部屋別効果（直）'!R3512="撤去",VLOOKUP('施設リストA-1（直営）'!#REF!,'（既設）調査結果'!$B$5:$C$1998,2,FALSE),0))</f>
        <v>#REF!</v>
      </c>
      <c r="T3512" s="29" t="e">
        <f>'施設リストA-1（直営）'!#REF!</f>
        <v>#REF!</v>
      </c>
      <c r="U3512" s="29" t="e">
        <f>'施設リストA-1（直営）'!#REF!</f>
        <v>#REF!</v>
      </c>
      <c r="V3512" s="30" t="e">
        <f>IF(U3512="新設",VLOOKUP('施設リストA-1（直営）'!#REF!,'（新設）照明器具'!$B$5:$C$1990,2,FALSE),IF('部屋別効果（直）'!U3512="撤去",VLOOKUP('施設リストA-1（直営）'!#REF!,'（既設）調査結果'!$B$5:$C$1998,2,FALSE),0))</f>
        <v>#REF!</v>
      </c>
      <c r="W3512" s="29" t="e">
        <f>'施設リストA-1（直営）'!#REF!</f>
        <v>#REF!</v>
      </c>
      <c r="X3512" s="29" t="e">
        <f>'施設リストA-1（直営）'!#REF!</f>
        <v>#REF!</v>
      </c>
      <c r="Y3512" s="30" t="e">
        <f>IF(X3512="新設",VLOOKUP('施設リストA-1（直営）'!#REF!,'（新設）照明器具'!$B$5:$C$1990,2,FALSE),IF('部屋別効果（直）'!X3512="撤去",VLOOKUP('施設リストA-1（直営）'!#REF!,'（既設）調査結果'!$B$5:$C$1998,2,FALSE),0))</f>
        <v>#REF!</v>
      </c>
      <c r="Z3512" s="29" t="e">
        <f>'施設リストA-1（直営）'!#REF!</f>
        <v>#REF!</v>
      </c>
      <c r="AA3512" s="29" t="e">
        <f>'施設リストA-1（直営）'!#REF!</f>
        <v>#REF!</v>
      </c>
      <c r="AB3512" s="30" t="e">
        <f>IF(AA3512="新設",VLOOKUP('施設リストA-1（直営）'!#REF!,'（新設）照明器具'!$B$5:$C$1990,2,FALSE),IF('部屋別効果（直）'!AA3512="撤去",VLOOKUP('施設リストA-1（直営）'!#REF!,'（既設）調査結果'!$B$5:$C$1998,2,FALSE),0))</f>
        <v>#REF!</v>
      </c>
      <c r="AC3512" s="29" t="e">
        <f>'施設リストA-1（直営）'!#REF!</f>
        <v>#REF!</v>
      </c>
      <c r="AD3512" s="29" t="e">
        <f>'施設リストA-1（直営）'!#REF!</f>
        <v>#REF!</v>
      </c>
      <c r="AE3512" s="30" t="e">
        <f>IF(AD3512="新設",VLOOKUP('施設リストA-1（直営）'!#REF!,'（新設）照明器具'!$B$5:$C$1990,2,FALSE),IF('部屋別効果（直）'!AD3512="撤去",VLOOKUP('施設リストA-1（直営）'!#REF!,'（既設）調査結果'!$B$5:$C$1998,2,FALSE),0))</f>
        <v>#REF!</v>
      </c>
      <c r="AF3512" s="29" t="e">
        <f>'施設リストA-1（直営）'!#REF!</f>
        <v>#REF!</v>
      </c>
      <c r="AG3512" s="29" t="e">
        <f>'施設リストA-1（直営）'!#REF!</f>
        <v>#REF!</v>
      </c>
      <c r="AH3512" s="30" t="e">
        <f>IF(AG3512="新設",VLOOKUP('施設リストA-1（直営）'!#REF!,'（新設）照明器具'!$B$5:$C$1990,2,FALSE),IF('部屋別効果（直）'!AG3512="撤去",VLOOKUP('施設リストA-1（直営）'!#REF!,'（既設）調査結果'!$B$5:$C$1998,2,FALSE),0))</f>
        <v>#REF!</v>
      </c>
      <c r="AI3512" s="29" t="e">
        <f>'施設リストA-1（直営）'!#REF!</f>
        <v>#REF!</v>
      </c>
      <c r="AJ3512" s="29" t="e">
        <f>'施設リストA-1（直営）'!#REF!</f>
        <v>#REF!</v>
      </c>
      <c r="AK3512" s="30" t="e">
        <f>IF(AJ3512="新設",VLOOKUP('施設リストA-1（直営）'!#REF!,'（新設）照明器具'!$B$5:$C$1990,2,FALSE),IF('部屋別効果（直）'!AJ3512="撤去",VLOOKUP('施設リストA-1（直営）'!#REF!,'（既設）調査結果'!$B$5:$C$1998,2,FALSE),0))</f>
        <v>#REF!</v>
      </c>
      <c r="AL3512" s="29" t="e">
        <f>'施設リストA-1（直営）'!#REF!</f>
        <v>#REF!</v>
      </c>
    </row>
    <row r="3513" spans="1:38" customFormat="1">
      <c r="A3513" s="17" t="e">
        <f>'施設リストA-1（直営）'!#REF!</f>
        <v>#REF!</v>
      </c>
      <c r="B3513" s="16" t="e">
        <f>'施設リストA-1（直営）'!#REF!</f>
        <v>#REF!</v>
      </c>
      <c r="C3513" s="14" t="e">
        <f>'施設リストA-1（直営）'!#REF!</f>
        <v>#REF!</v>
      </c>
      <c r="D3513" s="94" t="e">
        <f>'施設リストA-1（直営）'!#REF!</f>
        <v>#REF!</v>
      </c>
      <c r="E3513" s="20" t="e">
        <f>'施設リストA-1（直営）'!#REF!</f>
        <v>#REF!</v>
      </c>
      <c r="F3513" s="20" t="e">
        <f>'施設リストA-1（直営）'!#REF!</f>
        <v>#REF!</v>
      </c>
      <c r="G3513" s="13" t="e">
        <f>'施設リストA-1（直営）'!#REF!</f>
        <v>#REF!</v>
      </c>
      <c r="H3513" s="28" t="e">
        <f t="shared" si="54"/>
        <v>#REF!</v>
      </c>
      <c r="I3513" s="29" t="e">
        <f>'施設リストA-1（直営）'!#REF!</f>
        <v>#REF!</v>
      </c>
      <c r="J3513" s="30" t="e">
        <f>IF(I3513="新設",VLOOKUP('施設リストA-1（直営）'!#REF!,'（新設）照明器具'!$B$5:$C$1990,2,FALSE),IF('部屋別効果（直）'!I3513="撤去",VLOOKUP('施設リストA-1（直営）'!#REF!,'（既設）調査結果'!$B$5:$C$1998,2,FALSE),0))</f>
        <v>#REF!</v>
      </c>
      <c r="K3513" s="29" t="e">
        <f>'施設リストA-1（直営）'!#REF!</f>
        <v>#REF!</v>
      </c>
      <c r="L3513" s="29" t="e">
        <f>'施設リストA-1（直営）'!#REF!</f>
        <v>#REF!</v>
      </c>
      <c r="M3513" s="30" t="e">
        <f>IF(L3513="新設",VLOOKUP('施設リストA-1（直営）'!#REF!,'（新設）照明器具'!$B$5:$C$1990,2,FALSE),IF('部屋別効果（直）'!L3513="撤去",VLOOKUP('施設リストA-1（直営）'!#REF!,'（既設）調査結果'!$B$5:$C$1998,2,FALSE),0))</f>
        <v>#REF!</v>
      </c>
      <c r="N3513" s="29" t="e">
        <f>'施設リストA-1（直営）'!#REF!</f>
        <v>#REF!</v>
      </c>
      <c r="O3513" s="29" t="e">
        <f>'施設リストA-1（直営）'!#REF!</f>
        <v>#REF!</v>
      </c>
      <c r="P3513" s="30" t="e">
        <f>IF(O3513="新設",VLOOKUP('施設リストA-1（直営）'!#REF!,'（新設）照明器具'!$B$5:$C$1990,2,FALSE),IF('部屋別効果（直）'!O3513="撤去",VLOOKUP('施設リストA-1（直営）'!#REF!,'（既設）調査結果'!$B$5:$C$1998,2,FALSE),0))</f>
        <v>#REF!</v>
      </c>
      <c r="Q3513" s="29" t="e">
        <f>'施設リストA-1（直営）'!#REF!</f>
        <v>#REF!</v>
      </c>
      <c r="R3513" s="29" t="e">
        <f>'施設リストA-1（直営）'!#REF!</f>
        <v>#REF!</v>
      </c>
      <c r="S3513" s="30" t="e">
        <f>IF(R3513="新設",VLOOKUP('施設リストA-1（直営）'!#REF!,'（新設）照明器具'!$B$5:$C$1990,2,FALSE),IF('部屋別効果（直）'!R3513="撤去",VLOOKUP('施設リストA-1（直営）'!#REF!,'（既設）調査結果'!$B$5:$C$1998,2,FALSE),0))</f>
        <v>#REF!</v>
      </c>
      <c r="T3513" s="29" t="e">
        <f>'施設リストA-1（直営）'!#REF!</f>
        <v>#REF!</v>
      </c>
      <c r="U3513" s="29" t="e">
        <f>'施設リストA-1（直営）'!#REF!</f>
        <v>#REF!</v>
      </c>
      <c r="V3513" s="30" t="e">
        <f>IF(U3513="新設",VLOOKUP('施設リストA-1（直営）'!#REF!,'（新設）照明器具'!$B$5:$C$1990,2,FALSE),IF('部屋別効果（直）'!U3513="撤去",VLOOKUP('施設リストA-1（直営）'!#REF!,'（既設）調査結果'!$B$5:$C$1998,2,FALSE),0))</f>
        <v>#REF!</v>
      </c>
      <c r="W3513" s="29" t="e">
        <f>'施設リストA-1（直営）'!#REF!</f>
        <v>#REF!</v>
      </c>
      <c r="X3513" s="29" t="e">
        <f>'施設リストA-1（直営）'!#REF!</f>
        <v>#REF!</v>
      </c>
      <c r="Y3513" s="30" t="e">
        <f>IF(X3513="新設",VLOOKUP('施設リストA-1（直営）'!#REF!,'（新設）照明器具'!$B$5:$C$1990,2,FALSE),IF('部屋別効果（直）'!X3513="撤去",VLOOKUP('施設リストA-1（直営）'!#REF!,'（既設）調査結果'!$B$5:$C$1998,2,FALSE),0))</f>
        <v>#REF!</v>
      </c>
      <c r="Z3513" s="29" t="e">
        <f>'施設リストA-1（直営）'!#REF!</f>
        <v>#REF!</v>
      </c>
      <c r="AA3513" s="29" t="e">
        <f>'施設リストA-1（直営）'!#REF!</f>
        <v>#REF!</v>
      </c>
      <c r="AB3513" s="30" t="e">
        <f>IF(AA3513="新設",VLOOKUP('施設リストA-1（直営）'!#REF!,'（新設）照明器具'!$B$5:$C$1990,2,FALSE),IF('部屋別効果（直）'!AA3513="撤去",VLOOKUP('施設リストA-1（直営）'!#REF!,'（既設）調査結果'!$B$5:$C$1998,2,FALSE),0))</f>
        <v>#REF!</v>
      </c>
      <c r="AC3513" s="29" t="e">
        <f>'施設リストA-1（直営）'!#REF!</f>
        <v>#REF!</v>
      </c>
      <c r="AD3513" s="29" t="e">
        <f>'施設リストA-1（直営）'!#REF!</f>
        <v>#REF!</v>
      </c>
      <c r="AE3513" s="30" t="e">
        <f>IF(AD3513="新設",VLOOKUP('施設リストA-1（直営）'!#REF!,'（新設）照明器具'!$B$5:$C$1990,2,FALSE),IF('部屋別効果（直）'!AD3513="撤去",VLOOKUP('施設リストA-1（直営）'!#REF!,'（既設）調査結果'!$B$5:$C$1998,2,FALSE),0))</f>
        <v>#REF!</v>
      </c>
      <c r="AF3513" s="29" t="e">
        <f>'施設リストA-1（直営）'!#REF!</f>
        <v>#REF!</v>
      </c>
      <c r="AG3513" s="29" t="e">
        <f>'施設リストA-1（直営）'!#REF!</f>
        <v>#REF!</v>
      </c>
      <c r="AH3513" s="30" t="e">
        <f>IF(AG3513="新設",VLOOKUP('施設リストA-1（直営）'!#REF!,'（新設）照明器具'!$B$5:$C$1990,2,FALSE),IF('部屋別効果（直）'!AG3513="撤去",VLOOKUP('施設リストA-1（直営）'!#REF!,'（既設）調査結果'!$B$5:$C$1998,2,FALSE),0))</f>
        <v>#REF!</v>
      </c>
      <c r="AI3513" s="29" t="e">
        <f>'施設リストA-1（直営）'!#REF!</f>
        <v>#REF!</v>
      </c>
      <c r="AJ3513" s="29" t="e">
        <f>'施設リストA-1（直営）'!#REF!</f>
        <v>#REF!</v>
      </c>
      <c r="AK3513" s="30" t="e">
        <f>IF(AJ3513="新設",VLOOKUP('施設リストA-1（直営）'!#REF!,'（新設）照明器具'!$B$5:$C$1990,2,FALSE),IF('部屋別効果（直）'!AJ3513="撤去",VLOOKUP('施設リストA-1（直営）'!#REF!,'（既設）調査結果'!$B$5:$C$1998,2,FALSE),0))</f>
        <v>#REF!</v>
      </c>
      <c r="AL3513" s="29" t="e">
        <f>'施設リストA-1（直営）'!#REF!</f>
        <v>#REF!</v>
      </c>
    </row>
    <row r="3514" spans="1:38" customFormat="1">
      <c r="A3514" s="17" t="e">
        <f>'施設リストA-1（直営）'!#REF!</f>
        <v>#REF!</v>
      </c>
      <c r="B3514" s="16" t="e">
        <f>'施設リストA-1（直営）'!#REF!</f>
        <v>#REF!</v>
      </c>
      <c r="C3514" s="14" t="e">
        <f>'施設リストA-1（直営）'!#REF!</f>
        <v>#REF!</v>
      </c>
      <c r="D3514" s="94" t="e">
        <f>'施設リストA-1（直営）'!#REF!</f>
        <v>#REF!</v>
      </c>
      <c r="E3514" s="20" t="e">
        <f>'施設リストA-1（直営）'!#REF!</f>
        <v>#REF!</v>
      </c>
      <c r="F3514" s="20" t="e">
        <f>'施設リストA-1（直営）'!#REF!</f>
        <v>#REF!</v>
      </c>
      <c r="G3514" s="13" t="e">
        <f>'施設リストA-1（直営）'!#REF!</f>
        <v>#REF!</v>
      </c>
      <c r="H3514" s="28" t="e">
        <f t="shared" si="54"/>
        <v>#REF!</v>
      </c>
      <c r="I3514" s="29" t="e">
        <f>'施設リストA-1（直営）'!#REF!</f>
        <v>#REF!</v>
      </c>
      <c r="J3514" s="30" t="e">
        <f>IF(I3514="新設",VLOOKUP('施設リストA-1（直営）'!#REF!,'（新設）照明器具'!$B$5:$C$1990,2,FALSE),IF('部屋別効果（直）'!I3514="撤去",VLOOKUP('施設リストA-1（直営）'!#REF!,'（既設）調査結果'!$B$5:$C$1998,2,FALSE),0))</f>
        <v>#REF!</v>
      </c>
      <c r="K3514" s="29" t="e">
        <f>'施設リストA-1（直営）'!#REF!</f>
        <v>#REF!</v>
      </c>
      <c r="L3514" s="29" t="e">
        <f>'施設リストA-1（直営）'!#REF!</f>
        <v>#REF!</v>
      </c>
      <c r="M3514" s="30" t="e">
        <f>IF(L3514="新設",VLOOKUP('施設リストA-1（直営）'!#REF!,'（新設）照明器具'!$B$5:$C$1990,2,FALSE),IF('部屋別効果（直）'!L3514="撤去",VLOOKUP('施設リストA-1（直営）'!#REF!,'（既設）調査結果'!$B$5:$C$1998,2,FALSE),0))</f>
        <v>#REF!</v>
      </c>
      <c r="N3514" s="29" t="e">
        <f>'施設リストA-1（直営）'!#REF!</f>
        <v>#REF!</v>
      </c>
      <c r="O3514" s="29" t="e">
        <f>'施設リストA-1（直営）'!#REF!</f>
        <v>#REF!</v>
      </c>
      <c r="P3514" s="30" t="e">
        <f>IF(O3514="新設",VLOOKUP('施設リストA-1（直営）'!#REF!,'（新設）照明器具'!$B$5:$C$1990,2,FALSE),IF('部屋別効果（直）'!O3514="撤去",VLOOKUP('施設リストA-1（直営）'!#REF!,'（既設）調査結果'!$B$5:$C$1998,2,FALSE),0))</f>
        <v>#REF!</v>
      </c>
      <c r="Q3514" s="29" t="e">
        <f>'施設リストA-1（直営）'!#REF!</f>
        <v>#REF!</v>
      </c>
      <c r="R3514" s="29" t="e">
        <f>'施設リストA-1（直営）'!#REF!</f>
        <v>#REF!</v>
      </c>
      <c r="S3514" s="30" t="e">
        <f>IF(R3514="新設",VLOOKUP('施設リストA-1（直営）'!#REF!,'（新設）照明器具'!$B$5:$C$1990,2,FALSE),IF('部屋別効果（直）'!R3514="撤去",VLOOKUP('施設リストA-1（直営）'!#REF!,'（既設）調査結果'!$B$5:$C$1998,2,FALSE),0))</f>
        <v>#REF!</v>
      </c>
      <c r="T3514" s="29" t="e">
        <f>'施設リストA-1（直営）'!#REF!</f>
        <v>#REF!</v>
      </c>
      <c r="U3514" s="29" t="e">
        <f>'施設リストA-1（直営）'!#REF!</f>
        <v>#REF!</v>
      </c>
      <c r="V3514" s="30" t="e">
        <f>IF(U3514="新設",VLOOKUP('施設リストA-1（直営）'!#REF!,'（新設）照明器具'!$B$5:$C$1990,2,FALSE),IF('部屋別効果（直）'!U3514="撤去",VLOOKUP('施設リストA-1（直営）'!#REF!,'（既設）調査結果'!$B$5:$C$1998,2,FALSE),0))</f>
        <v>#REF!</v>
      </c>
      <c r="W3514" s="29" t="e">
        <f>'施設リストA-1（直営）'!#REF!</f>
        <v>#REF!</v>
      </c>
      <c r="X3514" s="29" t="e">
        <f>'施設リストA-1（直営）'!#REF!</f>
        <v>#REF!</v>
      </c>
      <c r="Y3514" s="30" t="e">
        <f>IF(X3514="新設",VLOOKUP('施設リストA-1（直営）'!#REF!,'（新設）照明器具'!$B$5:$C$1990,2,FALSE),IF('部屋別効果（直）'!X3514="撤去",VLOOKUP('施設リストA-1（直営）'!#REF!,'（既設）調査結果'!$B$5:$C$1998,2,FALSE),0))</f>
        <v>#REF!</v>
      </c>
      <c r="Z3514" s="29" t="e">
        <f>'施設リストA-1（直営）'!#REF!</f>
        <v>#REF!</v>
      </c>
      <c r="AA3514" s="29" t="e">
        <f>'施設リストA-1（直営）'!#REF!</f>
        <v>#REF!</v>
      </c>
      <c r="AB3514" s="30" t="e">
        <f>IF(AA3514="新設",VLOOKUP('施設リストA-1（直営）'!#REF!,'（新設）照明器具'!$B$5:$C$1990,2,FALSE),IF('部屋別効果（直）'!AA3514="撤去",VLOOKUP('施設リストA-1（直営）'!#REF!,'（既設）調査結果'!$B$5:$C$1998,2,FALSE),0))</f>
        <v>#REF!</v>
      </c>
      <c r="AC3514" s="29" t="e">
        <f>'施設リストA-1（直営）'!#REF!</f>
        <v>#REF!</v>
      </c>
      <c r="AD3514" s="29" t="e">
        <f>'施設リストA-1（直営）'!#REF!</f>
        <v>#REF!</v>
      </c>
      <c r="AE3514" s="30" t="e">
        <f>IF(AD3514="新設",VLOOKUP('施設リストA-1（直営）'!#REF!,'（新設）照明器具'!$B$5:$C$1990,2,FALSE),IF('部屋別効果（直）'!AD3514="撤去",VLOOKUP('施設リストA-1（直営）'!#REF!,'（既設）調査結果'!$B$5:$C$1998,2,FALSE),0))</f>
        <v>#REF!</v>
      </c>
      <c r="AF3514" s="29" t="e">
        <f>'施設リストA-1（直営）'!#REF!</f>
        <v>#REF!</v>
      </c>
      <c r="AG3514" s="29" t="e">
        <f>'施設リストA-1（直営）'!#REF!</f>
        <v>#REF!</v>
      </c>
      <c r="AH3514" s="30" t="e">
        <f>IF(AG3514="新設",VLOOKUP('施設リストA-1（直営）'!#REF!,'（新設）照明器具'!$B$5:$C$1990,2,FALSE),IF('部屋別効果（直）'!AG3514="撤去",VLOOKUP('施設リストA-1（直営）'!#REF!,'（既設）調査結果'!$B$5:$C$1998,2,FALSE),0))</f>
        <v>#REF!</v>
      </c>
      <c r="AI3514" s="29" t="e">
        <f>'施設リストA-1（直営）'!#REF!</f>
        <v>#REF!</v>
      </c>
      <c r="AJ3514" s="29" t="e">
        <f>'施設リストA-1（直営）'!#REF!</f>
        <v>#REF!</v>
      </c>
      <c r="AK3514" s="30" t="e">
        <f>IF(AJ3514="新設",VLOOKUP('施設リストA-1（直営）'!#REF!,'（新設）照明器具'!$B$5:$C$1990,2,FALSE),IF('部屋別効果（直）'!AJ3514="撤去",VLOOKUP('施設リストA-1（直営）'!#REF!,'（既設）調査結果'!$B$5:$C$1998,2,FALSE),0))</f>
        <v>#REF!</v>
      </c>
      <c r="AL3514" s="29" t="e">
        <f>'施設リストA-1（直営）'!#REF!</f>
        <v>#REF!</v>
      </c>
    </row>
    <row r="3515" spans="1:38" customFormat="1">
      <c r="A3515" s="17" t="e">
        <f>'施設リストA-1（直営）'!#REF!</f>
        <v>#REF!</v>
      </c>
      <c r="B3515" s="16" t="e">
        <f>'施設リストA-1（直営）'!#REF!</f>
        <v>#REF!</v>
      </c>
      <c r="C3515" s="14" t="e">
        <f>'施設リストA-1（直営）'!#REF!</f>
        <v>#REF!</v>
      </c>
      <c r="D3515" s="94" t="e">
        <f>'施設リストA-1（直営）'!#REF!</f>
        <v>#REF!</v>
      </c>
      <c r="E3515" s="20" t="e">
        <f>'施設リストA-1（直営）'!#REF!</f>
        <v>#REF!</v>
      </c>
      <c r="F3515" s="20" t="e">
        <f>'施設リストA-1（直営）'!#REF!</f>
        <v>#REF!</v>
      </c>
      <c r="G3515" s="13" t="e">
        <f>'施設リストA-1（直営）'!#REF!</f>
        <v>#REF!</v>
      </c>
      <c r="H3515" s="28" t="e">
        <f t="shared" si="54"/>
        <v>#REF!</v>
      </c>
      <c r="I3515" s="29" t="e">
        <f>'施設リストA-1（直営）'!#REF!</f>
        <v>#REF!</v>
      </c>
      <c r="J3515" s="30" t="e">
        <f>IF(I3515="新設",VLOOKUP('施設リストA-1（直営）'!#REF!,'（新設）照明器具'!$B$5:$C$1990,2,FALSE),IF('部屋別効果（直）'!I3515="撤去",VLOOKUP('施設リストA-1（直営）'!#REF!,'（既設）調査結果'!$B$5:$C$1998,2,FALSE),0))</f>
        <v>#REF!</v>
      </c>
      <c r="K3515" s="29" t="e">
        <f>'施設リストA-1（直営）'!#REF!</f>
        <v>#REF!</v>
      </c>
      <c r="L3515" s="29" t="e">
        <f>'施設リストA-1（直営）'!#REF!</f>
        <v>#REF!</v>
      </c>
      <c r="M3515" s="30" t="e">
        <f>IF(L3515="新設",VLOOKUP('施設リストA-1（直営）'!#REF!,'（新設）照明器具'!$B$5:$C$1990,2,FALSE),IF('部屋別効果（直）'!L3515="撤去",VLOOKUP('施設リストA-1（直営）'!#REF!,'（既設）調査結果'!$B$5:$C$1998,2,FALSE),0))</f>
        <v>#REF!</v>
      </c>
      <c r="N3515" s="29" t="e">
        <f>'施設リストA-1（直営）'!#REF!</f>
        <v>#REF!</v>
      </c>
      <c r="O3515" s="29" t="e">
        <f>'施設リストA-1（直営）'!#REF!</f>
        <v>#REF!</v>
      </c>
      <c r="P3515" s="30" t="e">
        <f>IF(O3515="新設",VLOOKUP('施設リストA-1（直営）'!#REF!,'（新設）照明器具'!$B$5:$C$1990,2,FALSE),IF('部屋別効果（直）'!O3515="撤去",VLOOKUP('施設リストA-1（直営）'!#REF!,'（既設）調査結果'!$B$5:$C$1998,2,FALSE),0))</f>
        <v>#REF!</v>
      </c>
      <c r="Q3515" s="29" t="e">
        <f>'施設リストA-1（直営）'!#REF!</f>
        <v>#REF!</v>
      </c>
      <c r="R3515" s="29" t="e">
        <f>'施設リストA-1（直営）'!#REF!</f>
        <v>#REF!</v>
      </c>
      <c r="S3515" s="30" t="e">
        <f>IF(R3515="新設",VLOOKUP('施設リストA-1（直営）'!#REF!,'（新設）照明器具'!$B$5:$C$1990,2,FALSE),IF('部屋別効果（直）'!R3515="撤去",VLOOKUP('施設リストA-1（直営）'!#REF!,'（既設）調査結果'!$B$5:$C$1998,2,FALSE),0))</f>
        <v>#REF!</v>
      </c>
      <c r="T3515" s="29" t="e">
        <f>'施設リストA-1（直営）'!#REF!</f>
        <v>#REF!</v>
      </c>
      <c r="U3515" s="29" t="e">
        <f>'施設リストA-1（直営）'!#REF!</f>
        <v>#REF!</v>
      </c>
      <c r="V3515" s="30" t="e">
        <f>IF(U3515="新設",VLOOKUP('施設リストA-1（直営）'!#REF!,'（新設）照明器具'!$B$5:$C$1990,2,FALSE),IF('部屋別効果（直）'!U3515="撤去",VLOOKUP('施設リストA-1（直営）'!#REF!,'（既設）調査結果'!$B$5:$C$1998,2,FALSE),0))</f>
        <v>#REF!</v>
      </c>
      <c r="W3515" s="29" t="e">
        <f>'施設リストA-1（直営）'!#REF!</f>
        <v>#REF!</v>
      </c>
      <c r="X3515" s="29" t="e">
        <f>'施設リストA-1（直営）'!#REF!</f>
        <v>#REF!</v>
      </c>
      <c r="Y3515" s="30" t="e">
        <f>IF(X3515="新設",VLOOKUP('施設リストA-1（直営）'!#REF!,'（新設）照明器具'!$B$5:$C$1990,2,FALSE),IF('部屋別効果（直）'!X3515="撤去",VLOOKUP('施設リストA-1（直営）'!#REF!,'（既設）調査結果'!$B$5:$C$1998,2,FALSE),0))</f>
        <v>#REF!</v>
      </c>
      <c r="Z3515" s="29" t="e">
        <f>'施設リストA-1（直営）'!#REF!</f>
        <v>#REF!</v>
      </c>
      <c r="AA3515" s="29" t="e">
        <f>'施設リストA-1（直営）'!#REF!</f>
        <v>#REF!</v>
      </c>
      <c r="AB3515" s="30" t="e">
        <f>IF(AA3515="新設",VLOOKUP('施設リストA-1（直営）'!#REF!,'（新設）照明器具'!$B$5:$C$1990,2,FALSE),IF('部屋別効果（直）'!AA3515="撤去",VLOOKUP('施設リストA-1（直営）'!#REF!,'（既設）調査結果'!$B$5:$C$1998,2,FALSE),0))</f>
        <v>#REF!</v>
      </c>
      <c r="AC3515" s="29" t="e">
        <f>'施設リストA-1（直営）'!#REF!</f>
        <v>#REF!</v>
      </c>
      <c r="AD3515" s="29" t="e">
        <f>'施設リストA-1（直営）'!#REF!</f>
        <v>#REF!</v>
      </c>
      <c r="AE3515" s="30" t="e">
        <f>IF(AD3515="新設",VLOOKUP('施設リストA-1（直営）'!#REF!,'（新設）照明器具'!$B$5:$C$1990,2,FALSE),IF('部屋別効果（直）'!AD3515="撤去",VLOOKUP('施設リストA-1（直営）'!#REF!,'（既設）調査結果'!$B$5:$C$1998,2,FALSE),0))</f>
        <v>#REF!</v>
      </c>
      <c r="AF3515" s="29" t="e">
        <f>'施設リストA-1（直営）'!#REF!</f>
        <v>#REF!</v>
      </c>
      <c r="AG3515" s="29" t="e">
        <f>'施設リストA-1（直営）'!#REF!</f>
        <v>#REF!</v>
      </c>
      <c r="AH3515" s="30" t="e">
        <f>IF(AG3515="新設",VLOOKUP('施設リストA-1（直営）'!#REF!,'（新設）照明器具'!$B$5:$C$1990,2,FALSE),IF('部屋別効果（直）'!AG3515="撤去",VLOOKUP('施設リストA-1（直営）'!#REF!,'（既設）調査結果'!$B$5:$C$1998,2,FALSE),0))</f>
        <v>#REF!</v>
      </c>
      <c r="AI3515" s="29" t="e">
        <f>'施設リストA-1（直営）'!#REF!</f>
        <v>#REF!</v>
      </c>
      <c r="AJ3515" s="29" t="e">
        <f>'施設リストA-1（直営）'!#REF!</f>
        <v>#REF!</v>
      </c>
      <c r="AK3515" s="30" t="e">
        <f>IF(AJ3515="新設",VLOOKUP('施設リストA-1（直営）'!#REF!,'（新設）照明器具'!$B$5:$C$1990,2,FALSE),IF('部屋別効果（直）'!AJ3515="撤去",VLOOKUP('施設リストA-1（直営）'!#REF!,'（既設）調査結果'!$B$5:$C$1998,2,FALSE),0))</f>
        <v>#REF!</v>
      </c>
      <c r="AL3515" s="29" t="e">
        <f>'施設リストA-1（直営）'!#REF!</f>
        <v>#REF!</v>
      </c>
    </row>
    <row r="3516" spans="1:38" customFormat="1">
      <c r="A3516" s="17" t="e">
        <f>'施設リストA-1（直営）'!#REF!</f>
        <v>#REF!</v>
      </c>
      <c r="B3516" s="16" t="e">
        <f>'施設リストA-1（直営）'!#REF!</f>
        <v>#REF!</v>
      </c>
      <c r="C3516" s="14" t="e">
        <f>'施設リストA-1（直営）'!#REF!</f>
        <v>#REF!</v>
      </c>
      <c r="D3516" s="94" t="e">
        <f>'施設リストA-1（直営）'!#REF!</f>
        <v>#REF!</v>
      </c>
      <c r="E3516" s="20" t="e">
        <f>'施設リストA-1（直営）'!#REF!</f>
        <v>#REF!</v>
      </c>
      <c r="F3516" s="20" t="e">
        <f>'施設リストA-1（直営）'!#REF!</f>
        <v>#REF!</v>
      </c>
      <c r="G3516" s="13" t="e">
        <f>'施設リストA-1（直営）'!#REF!</f>
        <v>#REF!</v>
      </c>
      <c r="H3516" s="28" t="e">
        <f t="shared" si="54"/>
        <v>#REF!</v>
      </c>
      <c r="I3516" s="29" t="e">
        <f>'施設リストA-1（直営）'!#REF!</f>
        <v>#REF!</v>
      </c>
      <c r="J3516" s="30" t="e">
        <f>IF(I3516="新設",VLOOKUP('施設リストA-1（直営）'!#REF!,'（新設）照明器具'!$B$5:$C$1990,2,FALSE),IF('部屋別効果（直）'!I3516="撤去",VLOOKUP('施設リストA-1（直営）'!#REF!,'（既設）調査結果'!$B$5:$C$1998,2,FALSE),0))</f>
        <v>#REF!</v>
      </c>
      <c r="K3516" s="29" t="e">
        <f>'施設リストA-1（直営）'!#REF!</f>
        <v>#REF!</v>
      </c>
      <c r="L3516" s="29" t="e">
        <f>'施設リストA-1（直営）'!#REF!</f>
        <v>#REF!</v>
      </c>
      <c r="M3516" s="30" t="e">
        <f>IF(L3516="新設",VLOOKUP('施設リストA-1（直営）'!#REF!,'（新設）照明器具'!$B$5:$C$1990,2,FALSE),IF('部屋別効果（直）'!L3516="撤去",VLOOKUP('施設リストA-1（直営）'!#REF!,'（既設）調査結果'!$B$5:$C$1998,2,FALSE),0))</f>
        <v>#REF!</v>
      </c>
      <c r="N3516" s="29" t="e">
        <f>'施設リストA-1（直営）'!#REF!</f>
        <v>#REF!</v>
      </c>
      <c r="O3516" s="29" t="e">
        <f>'施設リストA-1（直営）'!#REF!</f>
        <v>#REF!</v>
      </c>
      <c r="P3516" s="30" t="e">
        <f>IF(O3516="新設",VLOOKUP('施設リストA-1（直営）'!#REF!,'（新設）照明器具'!$B$5:$C$1990,2,FALSE),IF('部屋別効果（直）'!O3516="撤去",VLOOKUP('施設リストA-1（直営）'!#REF!,'（既設）調査結果'!$B$5:$C$1998,2,FALSE),0))</f>
        <v>#REF!</v>
      </c>
      <c r="Q3516" s="29" t="e">
        <f>'施設リストA-1（直営）'!#REF!</f>
        <v>#REF!</v>
      </c>
      <c r="R3516" s="29" t="e">
        <f>'施設リストA-1（直営）'!#REF!</f>
        <v>#REF!</v>
      </c>
      <c r="S3516" s="30" t="e">
        <f>IF(R3516="新設",VLOOKUP('施設リストA-1（直営）'!#REF!,'（新設）照明器具'!$B$5:$C$1990,2,FALSE),IF('部屋別効果（直）'!R3516="撤去",VLOOKUP('施設リストA-1（直営）'!#REF!,'（既設）調査結果'!$B$5:$C$1998,2,FALSE),0))</f>
        <v>#REF!</v>
      </c>
      <c r="T3516" s="29" t="e">
        <f>'施設リストA-1（直営）'!#REF!</f>
        <v>#REF!</v>
      </c>
      <c r="U3516" s="29" t="e">
        <f>'施設リストA-1（直営）'!#REF!</f>
        <v>#REF!</v>
      </c>
      <c r="V3516" s="30" t="e">
        <f>IF(U3516="新設",VLOOKUP('施設リストA-1（直営）'!#REF!,'（新設）照明器具'!$B$5:$C$1990,2,FALSE),IF('部屋別効果（直）'!U3516="撤去",VLOOKUP('施設リストA-1（直営）'!#REF!,'（既設）調査結果'!$B$5:$C$1998,2,FALSE),0))</f>
        <v>#REF!</v>
      </c>
      <c r="W3516" s="29" t="e">
        <f>'施設リストA-1（直営）'!#REF!</f>
        <v>#REF!</v>
      </c>
      <c r="X3516" s="29" t="e">
        <f>'施設リストA-1（直営）'!#REF!</f>
        <v>#REF!</v>
      </c>
      <c r="Y3516" s="30" t="e">
        <f>IF(X3516="新設",VLOOKUP('施設リストA-1（直営）'!#REF!,'（新設）照明器具'!$B$5:$C$1990,2,FALSE),IF('部屋別効果（直）'!X3516="撤去",VLOOKUP('施設リストA-1（直営）'!#REF!,'（既設）調査結果'!$B$5:$C$1998,2,FALSE),0))</f>
        <v>#REF!</v>
      </c>
      <c r="Z3516" s="29" t="e">
        <f>'施設リストA-1（直営）'!#REF!</f>
        <v>#REF!</v>
      </c>
      <c r="AA3516" s="29" t="e">
        <f>'施設リストA-1（直営）'!#REF!</f>
        <v>#REF!</v>
      </c>
      <c r="AB3516" s="30" t="e">
        <f>IF(AA3516="新設",VLOOKUP('施設リストA-1（直営）'!#REF!,'（新設）照明器具'!$B$5:$C$1990,2,FALSE),IF('部屋別効果（直）'!AA3516="撤去",VLOOKUP('施設リストA-1（直営）'!#REF!,'（既設）調査結果'!$B$5:$C$1998,2,FALSE),0))</f>
        <v>#REF!</v>
      </c>
      <c r="AC3516" s="29" t="e">
        <f>'施設リストA-1（直営）'!#REF!</f>
        <v>#REF!</v>
      </c>
      <c r="AD3516" s="29" t="e">
        <f>'施設リストA-1（直営）'!#REF!</f>
        <v>#REF!</v>
      </c>
      <c r="AE3516" s="30" t="e">
        <f>IF(AD3516="新設",VLOOKUP('施設リストA-1（直営）'!#REF!,'（新設）照明器具'!$B$5:$C$1990,2,FALSE),IF('部屋別効果（直）'!AD3516="撤去",VLOOKUP('施設リストA-1（直営）'!#REF!,'（既設）調査結果'!$B$5:$C$1998,2,FALSE),0))</f>
        <v>#REF!</v>
      </c>
      <c r="AF3516" s="29" t="e">
        <f>'施設リストA-1（直営）'!#REF!</f>
        <v>#REF!</v>
      </c>
      <c r="AG3516" s="29" t="e">
        <f>'施設リストA-1（直営）'!#REF!</f>
        <v>#REF!</v>
      </c>
      <c r="AH3516" s="30" t="e">
        <f>IF(AG3516="新設",VLOOKUP('施設リストA-1（直営）'!#REF!,'（新設）照明器具'!$B$5:$C$1990,2,FALSE),IF('部屋別効果（直）'!AG3516="撤去",VLOOKUP('施設リストA-1（直営）'!#REF!,'（既設）調査結果'!$B$5:$C$1998,2,FALSE),0))</f>
        <v>#REF!</v>
      </c>
      <c r="AI3516" s="29" t="e">
        <f>'施設リストA-1（直営）'!#REF!</f>
        <v>#REF!</v>
      </c>
      <c r="AJ3516" s="29" t="e">
        <f>'施設リストA-1（直営）'!#REF!</f>
        <v>#REF!</v>
      </c>
      <c r="AK3516" s="30" t="e">
        <f>IF(AJ3516="新設",VLOOKUP('施設リストA-1（直営）'!#REF!,'（新設）照明器具'!$B$5:$C$1990,2,FALSE),IF('部屋別効果（直）'!AJ3516="撤去",VLOOKUP('施設リストA-1（直営）'!#REF!,'（既設）調査結果'!$B$5:$C$1998,2,FALSE),0))</f>
        <v>#REF!</v>
      </c>
      <c r="AL3516" s="29" t="e">
        <f>'施設リストA-1（直営）'!#REF!</f>
        <v>#REF!</v>
      </c>
    </row>
    <row r="3517" spans="1:38" customFormat="1">
      <c r="A3517" s="17" t="e">
        <f>'施設リストA-1（直営）'!#REF!</f>
        <v>#REF!</v>
      </c>
      <c r="B3517" s="16" t="e">
        <f>'施設リストA-1（直営）'!#REF!</f>
        <v>#REF!</v>
      </c>
      <c r="C3517" s="14" t="e">
        <f>'施設リストA-1（直営）'!#REF!</f>
        <v>#REF!</v>
      </c>
      <c r="D3517" s="94" t="e">
        <f>'施設リストA-1（直営）'!#REF!</f>
        <v>#REF!</v>
      </c>
      <c r="E3517" s="20" t="e">
        <f>'施設リストA-1（直営）'!#REF!</f>
        <v>#REF!</v>
      </c>
      <c r="F3517" s="20" t="e">
        <f>'施設リストA-1（直営）'!#REF!</f>
        <v>#REF!</v>
      </c>
      <c r="G3517" s="13" t="e">
        <f>'施設リストA-1（直営）'!#REF!</f>
        <v>#REF!</v>
      </c>
      <c r="H3517" s="28" t="e">
        <f t="shared" si="54"/>
        <v>#REF!</v>
      </c>
      <c r="I3517" s="29" t="e">
        <f>'施設リストA-1（直営）'!#REF!</f>
        <v>#REF!</v>
      </c>
      <c r="J3517" s="30" t="e">
        <f>IF(I3517="新設",VLOOKUP('施設リストA-1（直営）'!#REF!,'（新設）照明器具'!$B$5:$C$1990,2,FALSE),IF('部屋別効果（直）'!I3517="撤去",VLOOKUP('施設リストA-1（直営）'!#REF!,'（既設）調査結果'!$B$5:$C$1998,2,FALSE),0))</f>
        <v>#REF!</v>
      </c>
      <c r="K3517" s="29" t="e">
        <f>'施設リストA-1（直営）'!#REF!</f>
        <v>#REF!</v>
      </c>
      <c r="L3517" s="29" t="e">
        <f>'施設リストA-1（直営）'!#REF!</f>
        <v>#REF!</v>
      </c>
      <c r="M3517" s="30" t="e">
        <f>IF(L3517="新設",VLOOKUP('施設リストA-1（直営）'!#REF!,'（新設）照明器具'!$B$5:$C$1990,2,FALSE),IF('部屋別効果（直）'!L3517="撤去",VLOOKUP('施設リストA-1（直営）'!#REF!,'（既設）調査結果'!$B$5:$C$1998,2,FALSE),0))</f>
        <v>#REF!</v>
      </c>
      <c r="N3517" s="29" t="e">
        <f>'施設リストA-1（直営）'!#REF!</f>
        <v>#REF!</v>
      </c>
      <c r="O3517" s="29" t="e">
        <f>'施設リストA-1（直営）'!#REF!</f>
        <v>#REF!</v>
      </c>
      <c r="P3517" s="30" t="e">
        <f>IF(O3517="新設",VLOOKUP('施設リストA-1（直営）'!#REF!,'（新設）照明器具'!$B$5:$C$1990,2,FALSE),IF('部屋別効果（直）'!O3517="撤去",VLOOKUP('施設リストA-1（直営）'!#REF!,'（既設）調査結果'!$B$5:$C$1998,2,FALSE),0))</f>
        <v>#REF!</v>
      </c>
      <c r="Q3517" s="29" t="e">
        <f>'施設リストA-1（直営）'!#REF!</f>
        <v>#REF!</v>
      </c>
      <c r="R3517" s="29" t="e">
        <f>'施設リストA-1（直営）'!#REF!</f>
        <v>#REF!</v>
      </c>
      <c r="S3517" s="30" t="e">
        <f>IF(R3517="新設",VLOOKUP('施設リストA-1（直営）'!#REF!,'（新設）照明器具'!$B$5:$C$1990,2,FALSE),IF('部屋別効果（直）'!R3517="撤去",VLOOKUP('施設リストA-1（直営）'!#REF!,'（既設）調査結果'!$B$5:$C$1998,2,FALSE),0))</f>
        <v>#REF!</v>
      </c>
      <c r="T3517" s="29" t="e">
        <f>'施設リストA-1（直営）'!#REF!</f>
        <v>#REF!</v>
      </c>
      <c r="U3517" s="29" t="e">
        <f>'施設リストA-1（直営）'!#REF!</f>
        <v>#REF!</v>
      </c>
      <c r="V3517" s="30" t="e">
        <f>IF(U3517="新設",VLOOKUP('施設リストA-1（直営）'!#REF!,'（新設）照明器具'!$B$5:$C$1990,2,FALSE),IF('部屋別効果（直）'!U3517="撤去",VLOOKUP('施設リストA-1（直営）'!#REF!,'（既設）調査結果'!$B$5:$C$1998,2,FALSE),0))</f>
        <v>#REF!</v>
      </c>
      <c r="W3517" s="29" t="e">
        <f>'施設リストA-1（直営）'!#REF!</f>
        <v>#REF!</v>
      </c>
      <c r="X3517" s="29" t="e">
        <f>'施設リストA-1（直営）'!#REF!</f>
        <v>#REF!</v>
      </c>
      <c r="Y3517" s="30" t="e">
        <f>IF(X3517="新設",VLOOKUP('施設リストA-1（直営）'!#REF!,'（新設）照明器具'!$B$5:$C$1990,2,FALSE),IF('部屋別効果（直）'!X3517="撤去",VLOOKUP('施設リストA-1（直営）'!#REF!,'（既設）調査結果'!$B$5:$C$1998,2,FALSE),0))</f>
        <v>#REF!</v>
      </c>
      <c r="Z3517" s="29" t="e">
        <f>'施設リストA-1（直営）'!#REF!</f>
        <v>#REF!</v>
      </c>
      <c r="AA3517" s="29" t="e">
        <f>'施設リストA-1（直営）'!#REF!</f>
        <v>#REF!</v>
      </c>
      <c r="AB3517" s="30" t="e">
        <f>IF(AA3517="新設",VLOOKUP('施設リストA-1（直営）'!#REF!,'（新設）照明器具'!$B$5:$C$1990,2,FALSE),IF('部屋別効果（直）'!AA3517="撤去",VLOOKUP('施設リストA-1（直営）'!#REF!,'（既設）調査結果'!$B$5:$C$1998,2,FALSE),0))</f>
        <v>#REF!</v>
      </c>
      <c r="AC3517" s="29" t="e">
        <f>'施設リストA-1（直営）'!#REF!</f>
        <v>#REF!</v>
      </c>
      <c r="AD3517" s="29" t="e">
        <f>'施設リストA-1（直営）'!#REF!</f>
        <v>#REF!</v>
      </c>
      <c r="AE3517" s="30" t="e">
        <f>IF(AD3517="新設",VLOOKUP('施設リストA-1（直営）'!#REF!,'（新設）照明器具'!$B$5:$C$1990,2,FALSE),IF('部屋別効果（直）'!AD3517="撤去",VLOOKUP('施設リストA-1（直営）'!#REF!,'（既設）調査結果'!$B$5:$C$1998,2,FALSE),0))</f>
        <v>#REF!</v>
      </c>
      <c r="AF3517" s="29" t="e">
        <f>'施設リストA-1（直営）'!#REF!</f>
        <v>#REF!</v>
      </c>
      <c r="AG3517" s="29" t="e">
        <f>'施設リストA-1（直営）'!#REF!</f>
        <v>#REF!</v>
      </c>
      <c r="AH3517" s="30" t="e">
        <f>IF(AG3517="新設",VLOOKUP('施設リストA-1（直営）'!#REF!,'（新設）照明器具'!$B$5:$C$1990,2,FALSE),IF('部屋別効果（直）'!AG3517="撤去",VLOOKUP('施設リストA-1（直営）'!#REF!,'（既設）調査結果'!$B$5:$C$1998,2,FALSE),0))</f>
        <v>#REF!</v>
      </c>
      <c r="AI3517" s="29" t="e">
        <f>'施設リストA-1（直営）'!#REF!</f>
        <v>#REF!</v>
      </c>
      <c r="AJ3517" s="29" t="e">
        <f>'施設リストA-1（直営）'!#REF!</f>
        <v>#REF!</v>
      </c>
      <c r="AK3517" s="30" t="e">
        <f>IF(AJ3517="新設",VLOOKUP('施設リストA-1（直営）'!#REF!,'（新設）照明器具'!$B$5:$C$1990,2,FALSE),IF('部屋別効果（直）'!AJ3517="撤去",VLOOKUP('施設リストA-1（直営）'!#REF!,'（既設）調査結果'!$B$5:$C$1998,2,FALSE),0))</f>
        <v>#REF!</v>
      </c>
      <c r="AL3517" s="29" t="e">
        <f>'施設リストA-1（直営）'!#REF!</f>
        <v>#REF!</v>
      </c>
    </row>
    <row r="3518" spans="1:38" customFormat="1">
      <c r="A3518" s="17" t="e">
        <f>'施設リストA-1（直営）'!#REF!</f>
        <v>#REF!</v>
      </c>
      <c r="B3518" s="16" t="e">
        <f>'施設リストA-1（直営）'!#REF!</f>
        <v>#REF!</v>
      </c>
      <c r="C3518" s="14" t="e">
        <f>'施設リストA-1（直営）'!#REF!</f>
        <v>#REF!</v>
      </c>
      <c r="D3518" s="94" t="e">
        <f>'施設リストA-1（直営）'!#REF!</f>
        <v>#REF!</v>
      </c>
      <c r="E3518" s="20" t="e">
        <f>'施設リストA-1（直営）'!#REF!</f>
        <v>#REF!</v>
      </c>
      <c r="F3518" s="20" t="e">
        <f>'施設リストA-1（直営）'!#REF!</f>
        <v>#REF!</v>
      </c>
      <c r="G3518" s="13" t="e">
        <f>'施設リストA-1（直営）'!#REF!</f>
        <v>#REF!</v>
      </c>
      <c r="H3518" s="28" t="e">
        <f t="shared" si="54"/>
        <v>#REF!</v>
      </c>
      <c r="I3518" s="29" t="e">
        <f>'施設リストA-1（直営）'!#REF!</f>
        <v>#REF!</v>
      </c>
      <c r="J3518" s="30" t="e">
        <f>IF(I3518="新設",VLOOKUP('施設リストA-1（直営）'!#REF!,'（新設）照明器具'!$B$5:$C$1990,2,FALSE),IF('部屋別効果（直）'!I3518="撤去",VLOOKUP('施設リストA-1（直営）'!#REF!,'（既設）調査結果'!$B$5:$C$1998,2,FALSE),0))</f>
        <v>#REF!</v>
      </c>
      <c r="K3518" s="29" t="e">
        <f>'施設リストA-1（直営）'!#REF!</f>
        <v>#REF!</v>
      </c>
      <c r="L3518" s="29" t="e">
        <f>'施設リストA-1（直営）'!#REF!</f>
        <v>#REF!</v>
      </c>
      <c r="M3518" s="30" t="e">
        <f>IF(L3518="新設",VLOOKUP('施設リストA-1（直営）'!#REF!,'（新設）照明器具'!$B$5:$C$1990,2,FALSE),IF('部屋別効果（直）'!L3518="撤去",VLOOKUP('施設リストA-1（直営）'!#REF!,'（既設）調査結果'!$B$5:$C$1998,2,FALSE),0))</f>
        <v>#REF!</v>
      </c>
      <c r="N3518" s="29" t="e">
        <f>'施設リストA-1（直営）'!#REF!</f>
        <v>#REF!</v>
      </c>
      <c r="O3518" s="29" t="e">
        <f>'施設リストA-1（直営）'!#REF!</f>
        <v>#REF!</v>
      </c>
      <c r="P3518" s="30" t="e">
        <f>IF(O3518="新設",VLOOKUP('施設リストA-1（直営）'!#REF!,'（新設）照明器具'!$B$5:$C$1990,2,FALSE),IF('部屋別効果（直）'!O3518="撤去",VLOOKUP('施設リストA-1（直営）'!#REF!,'（既設）調査結果'!$B$5:$C$1998,2,FALSE),0))</f>
        <v>#REF!</v>
      </c>
      <c r="Q3518" s="29" t="e">
        <f>'施設リストA-1（直営）'!#REF!</f>
        <v>#REF!</v>
      </c>
      <c r="R3518" s="29" t="e">
        <f>'施設リストA-1（直営）'!#REF!</f>
        <v>#REF!</v>
      </c>
      <c r="S3518" s="30" t="e">
        <f>IF(R3518="新設",VLOOKUP('施設リストA-1（直営）'!#REF!,'（新設）照明器具'!$B$5:$C$1990,2,FALSE),IF('部屋別効果（直）'!R3518="撤去",VLOOKUP('施設リストA-1（直営）'!#REF!,'（既設）調査結果'!$B$5:$C$1998,2,FALSE),0))</f>
        <v>#REF!</v>
      </c>
      <c r="T3518" s="29" t="e">
        <f>'施設リストA-1（直営）'!#REF!</f>
        <v>#REF!</v>
      </c>
      <c r="U3518" s="29" t="e">
        <f>'施設リストA-1（直営）'!#REF!</f>
        <v>#REF!</v>
      </c>
      <c r="V3518" s="30" t="e">
        <f>IF(U3518="新設",VLOOKUP('施設リストA-1（直営）'!#REF!,'（新設）照明器具'!$B$5:$C$1990,2,FALSE),IF('部屋別効果（直）'!U3518="撤去",VLOOKUP('施設リストA-1（直営）'!#REF!,'（既設）調査結果'!$B$5:$C$1998,2,FALSE),0))</f>
        <v>#REF!</v>
      </c>
      <c r="W3518" s="29" t="e">
        <f>'施設リストA-1（直営）'!#REF!</f>
        <v>#REF!</v>
      </c>
      <c r="X3518" s="29" t="e">
        <f>'施設リストA-1（直営）'!#REF!</f>
        <v>#REF!</v>
      </c>
      <c r="Y3518" s="30" t="e">
        <f>IF(X3518="新設",VLOOKUP('施設リストA-1（直営）'!#REF!,'（新設）照明器具'!$B$5:$C$1990,2,FALSE),IF('部屋別効果（直）'!X3518="撤去",VLOOKUP('施設リストA-1（直営）'!#REF!,'（既設）調査結果'!$B$5:$C$1998,2,FALSE),0))</f>
        <v>#REF!</v>
      </c>
      <c r="Z3518" s="29" t="e">
        <f>'施設リストA-1（直営）'!#REF!</f>
        <v>#REF!</v>
      </c>
      <c r="AA3518" s="29" t="e">
        <f>'施設リストA-1（直営）'!#REF!</f>
        <v>#REF!</v>
      </c>
      <c r="AB3518" s="30" t="e">
        <f>IF(AA3518="新設",VLOOKUP('施設リストA-1（直営）'!#REF!,'（新設）照明器具'!$B$5:$C$1990,2,FALSE),IF('部屋別効果（直）'!AA3518="撤去",VLOOKUP('施設リストA-1（直営）'!#REF!,'（既設）調査結果'!$B$5:$C$1998,2,FALSE),0))</f>
        <v>#REF!</v>
      </c>
      <c r="AC3518" s="29" t="e">
        <f>'施設リストA-1（直営）'!#REF!</f>
        <v>#REF!</v>
      </c>
      <c r="AD3518" s="29" t="e">
        <f>'施設リストA-1（直営）'!#REF!</f>
        <v>#REF!</v>
      </c>
      <c r="AE3518" s="30" t="e">
        <f>IF(AD3518="新設",VLOOKUP('施設リストA-1（直営）'!#REF!,'（新設）照明器具'!$B$5:$C$1990,2,FALSE),IF('部屋別効果（直）'!AD3518="撤去",VLOOKUP('施設リストA-1（直営）'!#REF!,'（既設）調査結果'!$B$5:$C$1998,2,FALSE),0))</f>
        <v>#REF!</v>
      </c>
      <c r="AF3518" s="29" t="e">
        <f>'施設リストA-1（直営）'!#REF!</f>
        <v>#REF!</v>
      </c>
      <c r="AG3518" s="29" t="e">
        <f>'施設リストA-1（直営）'!#REF!</f>
        <v>#REF!</v>
      </c>
      <c r="AH3518" s="30" t="e">
        <f>IF(AG3518="新設",VLOOKUP('施設リストA-1（直営）'!#REF!,'（新設）照明器具'!$B$5:$C$1990,2,FALSE),IF('部屋別効果（直）'!AG3518="撤去",VLOOKUP('施設リストA-1（直営）'!#REF!,'（既設）調査結果'!$B$5:$C$1998,2,FALSE),0))</f>
        <v>#REF!</v>
      </c>
      <c r="AI3518" s="29" t="e">
        <f>'施設リストA-1（直営）'!#REF!</f>
        <v>#REF!</v>
      </c>
      <c r="AJ3518" s="29" t="e">
        <f>'施設リストA-1（直営）'!#REF!</f>
        <v>#REF!</v>
      </c>
      <c r="AK3518" s="30" t="e">
        <f>IF(AJ3518="新設",VLOOKUP('施設リストA-1（直営）'!#REF!,'（新設）照明器具'!$B$5:$C$1990,2,FALSE),IF('部屋別効果（直）'!AJ3518="撤去",VLOOKUP('施設リストA-1（直営）'!#REF!,'（既設）調査結果'!$B$5:$C$1998,2,FALSE),0))</f>
        <v>#REF!</v>
      </c>
      <c r="AL3518" s="29" t="e">
        <f>'施設リストA-1（直営）'!#REF!</f>
        <v>#REF!</v>
      </c>
    </row>
    <row r="3519" spans="1:38" customFormat="1">
      <c r="A3519" s="17" t="e">
        <f>'施設リストA-1（直営）'!#REF!</f>
        <v>#REF!</v>
      </c>
      <c r="B3519" s="16" t="e">
        <f>'施設リストA-1（直営）'!#REF!</f>
        <v>#REF!</v>
      </c>
      <c r="C3519" s="14" t="e">
        <f>'施設リストA-1（直営）'!#REF!</f>
        <v>#REF!</v>
      </c>
      <c r="D3519" s="94" t="e">
        <f>'施設リストA-1（直営）'!#REF!</f>
        <v>#REF!</v>
      </c>
      <c r="E3519" s="20" t="e">
        <f>'施設リストA-1（直営）'!#REF!</f>
        <v>#REF!</v>
      </c>
      <c r="F3519" s="20" t="e">
        <f>'施設リストA-1（直営）'!#REF!</f>
        <v>#REF!</v>
      </c>
      <c r="G3519" s="13" t="e">
        <f>'施設リストA-1（直営）'!#REF!</f>
        <v>#REF!</v>
      </c>
      <c r="H3519" s="28" t="e">
        <f t="shared" si="54"/>
        <v>#REF!</v>
      </c>
      <c r="I3519" s="29" t="e">
        <f>'施設リストA-1（直営）'!#REF!</f>
        <v>#REF!</v>
      </c>
      <c r="J3519" s="30" t="e">
        <f>IF(I3519="新設",VLOOKUP('施設リストA-1（直営）'!#REF!,'（新設）照明器具'!$B$5:$C$1990,2,FALSE),IF('部屋別効果（直）'!I3519="撤去",VLOOKUP('施設リストA-1（直営）'!#REF!,'（既設）調査結果'!$B$5:$C$1998,2,FALSE),0))</f>
        <v>#REF!</v>
      </c>
      <c r="K3519" s="29" t="e">
        <f>'施設リストA-1（直営）'!#REF!</f>
        <v>#REF!</v>
      </c>
      <c r="L3519" s="29" t="e">
        <f>'施設リストA-1（直営）'!#REF!</f>
        <v>#REF!</v>
      </c>
      <c r="M3519" s="30" t="e">
        <f>IF(L3519="新設",VLOOKUP('施設リストA-1（直営）'!#REF!,'（新設）照明器具'!$B$5:$C$1990,2,FALSE),IF('部屋別効果（直）'!L3519="撤去",VLOOKUP('施設リストA-1（直営）'!#REF!,'（既設）調査結果'!$B$5:$C$1998,2,FALSE),0))</f>
        <v>#REF!</v>
      </c>
      <c r="N3519" s="29" t="e">
        <f>'施設リストA-1（直営）'!#REF!</f>
        <v>#REF!</v>
      </c>
      <c r="O3519" s="29" t="e">
        <f>'施設リストA-1（直営）'!#REF!</f>
        <v>#REF!</v>
      </c>
      <c r="P3519" s="30" t="e">
        <f>IF(O3519="新設",VLOOKUP('施設リストA-1（直営）'!#REF!,'（新設）照明器具'!$B$5:$C$1990,2,FALSE),IF('部屋別効果（直）'!O3519="撤去",VLOOKUP('施設リストA-1（直営）'!#REF!,'（既設）調査結果'!$B$5:$C$1998,2,FALSE),0))</f>
        <v>#REF!</v>
      </c>
      <c r="Q3519" s="29" t="e">
        <f>'施設リストA-1（直営）'!#REF!</f>
        <v>#REF!</v>
      </c>
      <c r="R3519" s="29" t="e">
        <f>'施設リストA-1（直営）'!#REF!</f>
        <v>#REF!</v>
      </c>
      <c r="S3519" s="30" t="e">
        <f>IF(R3519="新設",VLOOKUP('施設リストA-1（直営）'!#REF!,'（新設）照明器具'!$B$5:$C$1990,2,FALSE),IF('部屋別効果（直）'!R3519="撤去",VLOOKUP('施設リストA-1（直営）'!#REF!,'（既設）調査結果'!$B$5:$C$1998,2,FALSE),0))</f>
        <v>#REF!</v>
      </c>
      <c r="T3519" s="29" t="e">
        <f>'施設リストA-1（直営）'!#REF!</f>
        <v>#REF!</v>
      </c>
      <c r="U3519" s="29" t="e">
        <f>'施設リストA-1（直営）'!#REF!</f>
        <v>#REF!</v>
      </c>
      <c r="V3519" s="30" t="e">
        <f>IF(U3519="新設",VLOOKUP('施設リストA-1（直営）'!#REF!,'（新設）照明器具'!$B$5:$C$1990,2,FALSE),IF('部屋別効果（直）'!U3519="撤去",VLOOKUP('施設リストA-1（直営）'!#REF!,'（既設）調査結果'!$B$5:$C$1998,2,FALSE),0))</f>
        <v>#REF!</v>
      </c>
      <c r="W3519" s="29" t="e">
        <f>'施設リストA-1（直営）'!#REF!</f>
        <v>#REF!</v>
      </c>
      <c r="X3519" s="29" t="e">
        <f>'施設リストA-1（直営）'!#REF!</f>
        <v>#REF!</v>
      </c>
      <c r="Y3519" s="30" t="e">
        <f>IF(X3519="新設",VLOOKUP('施設リストA-1（直営）'!#REF!,'（新設）照明器具'!$B$5:$C$1990,2,FALSE),IF('部屋別効果（直）'!X3519="撤去",VLOOKUP('施設リストA-1（直営）'!#REF!,'（既設）調査結果'!$B$5:$C$1998,2,FALSE),0))</f>
        <v>#REF!</v>
      </c>
      <c r="Z3519" s="29" t="e">
        <f>'施設リストA-1（直営）'!#REF!</f>
        <v>#REF!</v>
      </c>
      <c r="AA3519" s="29" t="e">
        <f>'施設リストA-1（直営）'!#REF!</f>
        <v>#REF!</v>
      </c>
      <c r="AB3519" s="30" t="e">
        <f>IF(AA3519="新設",VLOOKUP('施設リストA-1（直営）'!#REF!,'（新設）照明器具'!$B$5:$C$1990,2,FALSE),IF('部屋別効果（直）'!AA3519="撤去",VLOOKUP('施設リストA-1（直営）'!#REF!,'（既設）調査結果'!$B$5:$C$1998,2,FALSE),0))</f>
        <v>#REF!</v>
      </c>
      <c r="AC3519" s="29" t="e">
        <f>'施設リストA-1（直営）'!#REF!</f>
        <v>#REF!</v>
      </c>
      <c r="AD3519" s="29" t="e">
        <f>'施設リストA-1（直営）'!#REF!</f>
        <v>#REF!</v>
      </c>
      <c r="AE3519" s="30" t="e">
        <f>IF(AD3519="新設",VLOOKUP('施設リストA-1（直営）'!#REF!,'（新設）照明器具'!$B$5:$C$1990,2,FALSE),IF('部屋別効果（直）'!AD3519="撤去",VLOOKUP('施設リストA-1（直営）'!#REF!,'（既設）調査結果'!$B$5:$C$1998,2,FALSE),0))</f>
        <v>#REF!</v>
      </c>
      <c r="AF3519" s="29" t="e">
        <f>'施設リストA-1（直営）'!#REF!</f>
        <v>#REF!</v>
      </c>
      <c r="AG3519" s="29" t="e">
        <f>'施設リストA-1（直営）'!#REF!</f>
        <v>#REF!</v>
      </c>
      <c r="AH3519" s="30" t="e">
        <f>IF(AG3519="新設",VLOOKUP('施設リストA-1（直営）'!#REF!,'（新設）照明器具'!$B$5:$C$1990,2,FALSE),IF('部屋別効果（直）'!AG3519="撤去",VLOOKUP('施設リストA-1（直営）'!#REF!,'（既設）調査結果'!$B$5:$C$1998,2,FALSE),0))</f>
        <v>#REF!</v>
      </c>
      <c r="AI3519" s="29" t="e">
        <f>'施設リストA-1（直営）'!#REF!</f>
        <v>#REF!</v>
      </c>
      <c r="AJ3519" s="29" t="e">
        <f>'施設リストA-1（直営）'!#REF!</f>
        <v>#REF!</v>
      </c>
      <c r="AK3519" s="30" t="e">
        <f>IF(AJ3519="新設",VLOOKUP('施設リストA-1（直営）'!#REF!,'（新設）照明器具'!$B$5:$C$1990,2,FALSE),IF('部屋別効果（直）'!AJ3519="撤去",VLOOKUP('施設リストA-1（直営）'!#REF!,'（既設）調査結果'!$B$5:$C$1998,2,FALSE),0))</f>
        <v>#REF!</v>
      </c>
      <c r="AL3519" s="29" t="e">
        <f>'施設リストA-1（直営）'!#REF!</f>
        <v>#REF!</v>
      </c>
    </row>
    <row r="3520" spans="1:38" customFormat="1">
      <c r="A3520" s="17" t="e">
        <f>'施設リストA-1（直営）'!#REF!</f>
        <v>#REF!</v>
      </c>
      <c r="B3520" s="16" t="e">
        <f>'施設リストA-1（直営）'!#REF!</f>
        <v>#REF!</v>
      </c>
      <c r="C3520" s="14" t="e">
        <f>'施設リストA-1（直営）'!#REF!</f>
        <v>#REF!</v>
      </c>
      <c r="D3520" s="94" t="e">
        <f>'施設リストA-1（直営）'!#REF!</f>
        <v>#REF!</v>
      </c>
      <c r="E3520" s="20" t="e">
        <f>'施設リストA-1（直営）'!#REF!</f>
        <v>#REF!</v>
      </c>
      <c r="F3520" s="20" t="e">
        <f>'施設リストA-1（直営）'!#REF!</f>
        <v>#REF!</v>
      </c>
      <c r="G3520" s="13" t="e">
        <f>'施設リストA-1（直営）'!#REF!</f>
        <v>#REF!</v>
      </c>
      <c r="H3520" s="28" t="e">
        <f t="shared" si="54"/>
        <v>#REF!</v>
      </c>
      <c r="I3520" s="29" t="e">
        <f>'施設リストA-1（直営）'!#REF!</f>
        <v>#REF!</v>
      </c>
      <c r="J3520" s="30" t="e">
        <f>IF(I3520="新設",VLOOKUP('施設リストA-1（直営）'!#REF!,'（新設）照明器具'!$B$5:$C$1990,2,FALSE),IF('部屋別効果（直）'!I3520="撤去",VLOOKUP('施設リストA-1（直営）'!#REF!,'（既設）調査結果'!$B$5:$C$1998,2,FALSE),0))</f>
        <v>#REF!</v>
      </c>
      <c r="K3520" s="29" t="e">
        <f>'施設リストA-1（直営）'!#REF!</f>
        <v>#REF!</v>
      </c>
      <c r="L3520" s="29" t="e">
        <f>'施設リストA-1（直営）'!#REF!</f>
        <v>#REF!</v>
      </c>
      <c r="M3520" s="30" t="e">
        <f>IF(L3520="新設",VLOOKUP('施設リストA-1（直営）'!#REF!,'（新設）照明器具'!$B$5:$C$1990,2,FALSE),IF('部屋別効果（直）'!L3520="撤去",VLOOKUP('施設リストA-1（直営）'!#REF!,'（既設）調査結果'!$B$5:$C$1998,2,FALSE),0))</f>
        <v>#REF!</v>
      </c>
      <c r="N3520" s="29" t="e">
        <f>'施設リストA-1（直営）'!#REF!</f>
        <v>#REF!</v>
      </c>
      <c r="O3520" s="29" t="e">
        <f>'施設リストA-1（直営）'!#REF!</f>
        <v>#REF!</v>
      </c>
      <c r="P3520" s="30" t="e">
        <f>IF(O3520="新設",VLOOKUP('施設リストA-1（直営）'!#REF!,'（新設）照明器具'!$B$5:$C$1990,2,FALSE),IF('部屋別効果（直）'!O3520="撤去",VLOOKUP('施設リストA-1（直営）'!#REF!,'（既設）調査結果'!$B$5:$C$1998,2,FALSE),0))</f>
        <v>#REF!</v>
      </c>
      <c r="Q3520" s="29" t="e">
        <f>'施設リストA-1（直営）'!#REF!</f>
        <v>#REF!</v>
      </c>
      <c r="R3520" s="29" t="e">
        <f>'施設リストA-1（直営）'!#REF!</f>
        <v>#REF!</v>
      </c>
      <c r="S3520" s="30" t="e">
        <f>IF(R3520="新設",VLOOKUP('施設リストA-1（直営）'!#REF!,'（新設）照明器具'!$B$5:$C$1990,2,FALSE),IF('部屋別効果（直）'!R3520="撤去",VLOOKUP('施設リストA-1（直営）'!#REF!,'（既設）調査結果'!$B$5:$C$1998,2,FALSE),0))</f>
        <v>#REF!</v>
      </c>
      <c r="T3520" s="29" t="e">
        <f>'施設リストA-1（直営）'!#REF!</f>
        <v>#REF!</v>
      </c>
      <c r="U3520" s="29" t="e">
        <f>'施設リストA-1（直営）'!#REF!</f>
        <v>#REF!</v>
      </c>
      <c r="V3520" s="30" t="e">
        <f>IF(U3520="新設",VLOOKUP('施設リストA-1（直営）'!#REF!,'（新設）照明器具'!$B$5:$C$1990,2,FALSE),IF('部屋別効果（直）'!U3520="撤去",VLOOKUP('施設リストA-1（直営）'!#REF!,'（既設）調査結果'!$B$5:$C$1998,2,FALSE),0))</f>
        <v>#REF!</v>
      </c>
      <c r="W3520" s="29" t="e">
        <f>'施設リストA-1（直営）'!#REF!</f>
        <v>#REF!</v>
      </c>
      <c r="X3520" s="29" t="e">
        <f>'施設リストA-1（直営）'!#REF!</f>
        <v>#REF!</v>
      </c>
      <c r="Y3520" s="30" t="e">
        <f>IF(X3520="新設",VLOOKUP('施設リストA-1（直営）'!#REF!,'（新設）照明器具'!$B$5:$C$1990,2,FALSE),IF('部屋別効果（直）'!X3520="撤去",VLOOKUP('施設リストA-1（直営）'!#REF!,'（既設）調査結果'!$B$5:$C$1998,2,FALSE),0))</f>
        <v>#REF!</v>
      </c>
      <c r="Z3520" s="29" t="e">
        <f>'施設リストA-1（直営）'!#REF!</f>
        <v>#REF!</v>
      </c>
      <c r="AA3520" s="29" t="e">
        <f>'施設リストA-1（直営）'!#REF!</f>
        <v>#REF!</v>
      </c>
      <c r="AB3520" s="30" t="e">
        <f>IF(AA3520="新設",VLOOKUP('施設リストA-1（直営）'!#REF!,'（新設）照明器具'!$B$5:$C$1990,2,FALSE),IF('部屋別効果（直）'!AA3520="撤去",VLOOKUP('施設リストA-1（直営）'!#REF!,'（既設）調査結果'!$B$5:$C$1998,2,FALSE),0))</f>
        <v>#REF!</v>
      </c>
      <c r="AC3520" s="29" t="e">
        <f>'施設リストA-1（直営）'!#REF!</f>
        <v>#REF!</v>
      </c>
      <c r="AD3520" s="29" t="e">
        <f>'施設リストA-1（直営）'!#REF!</f>
        <v>#REF!</v>
      </c>
      <c r="AE3520" s="30" t="e">
        <f>IF(AD3520="新設",VLOOKUP('施設リストA-1（直営）'!#REF!,'（新設）照明器具'!$B$5:$C$1990,2,FALSE),IF('部屋別効果（直）'!AD3520="撤去",VLOOKUP('施設リストA-1（直営）'!#REF!,'（既設）調査結果'!$B$5:$C$1998,2,FALSE),0))</f>
        <v>#REF!</v>
      </c>
      <c r="AF3520" s="29" t="e">
        <f>'施設リストA-1（直営）'!#REF!</f>
        <v>#REF!</v>
      </c>
      <c r="AG3520" s="29" t="e">
        <f>'施設リストA-1（直営）'!#REF!</f>
        <v>#REF!</v>
      </c>
      <c r="AH3520" s="30" t="e">
        <f>IF(AG3520="新設",VLOOKUP('施設リストA-1（直営）'!#REF!,'（新設）照明器具'!$B$5:$C$1990,2,FALSE),IF('部屋別効果（直）'!AG3520="撤去",VLOOKUP('施設リストA-1（直営）'!#REF!,'（既設）調査結果'!$B$5:$C$1998,2,FALSE),0))</f>
        <v>#REF!</v>
      </c>
      <c r="AI3520" s="29" t="e">
        <f>'施設リストA-1（直営）'!#REF!</f>
        <v>#REF!</v>
      </c>
      <c r="AJ3520" s="29" t="e">
        <f>'施設リストA-1（直営）'!#REF!</f>
        <v>#REF!</v>
      </c>
      <c r="AK3520" s="30" t="e">
        <f>IF(AJ3520="新設",VLOOKUP('施設リストA-1（直営）'!#REF!,'（新設）照明器具'!$B$5:$C$1990,2,FALSE),IF('部屋別効果（直）'!AJ3520="撤去",VLOOKUP('施設リストA-1（直営）'!#REF!,'（既設）調査結果'!$B$5:$C$1998,2,FALSE),0))</f>
        <v>#REF!</v>
      </c>
      <c r="AL3520" s="29" t="e">
        <f>'施設リストA-1（直営）'!#REF!</f>
        <v>#REF!</v>
      </c>
    </row>
    <row r="3521" spans="1:38" customFormat="1">
      <c r="A3521" s="17" t="e">
        <f>'施設リストA-1（直営）'!#REF!</f>
        <v>#REF!</v>
      </c>
      <c r="B3521" s="16" t="e">
        <f>'施設リストA-1（直営）'!#REF!</f>
        <v>#REF!</v>
      </c>
      <c r="C3521" s="14" t="e">
        <f>'施設リストA-1（直営）'!#REF!</f>
        <v>#REF!</v>
      </c>
      <c r="D3521" s="94" t="e">
        <f>'施設リストA-1（直営）'!#REF!</f>
        <v>#REF!</v>
      </c>
      <c r="E3521" s="20" t="e">
        <f>'施設リストA-1（直営）'!#REF!</f>
        <v>#REF!</v>
      </c>
      <c r="F3521" s="20" t="e">
        <f>'施設リストA-1（直営）'!#REF!</f>
        <v>#REF!</v>
      </c>
      <c r="G3521" s="13" t="e">
        <f>'施設リストA-1（直営）'!#REF!</f>
        <v>#REF!</v>
      </c>
      <c r="H3521" s="28" t="e">
        <f t="shared" si="54"/>
        <v>#REF!</v>
      </c>
      <c r="I3521" s="29" t="e">
        <f>'施設リストA-1（直営）'!#REF!</f>
        <v>#REF!</v>
      </c>
      <c r="J3521" s="30" t="e">
        <f>IF(I3521="新設",VLOOKUP('施設リストA-1（直営）'!#REF!,'（新設）照明器具'!$B$5:$C$1990,2,FALSE),IF('部屋別効果（直）'!I3521="撤去",VLOOKUP('施設リストA-1（直営）'!#REF!,'（既設）調査結果'!$B$5:$C$1998,2,FALSE),0))</f>
        <v>#REF!</v>
      </c>
      <c r="K3521" s="29" t="e">
        <f>'施設リストA-1（直営）'!#REF!</f>
        <v>#REF!</v>
      </c>
      <c r="L3521" s="29" t="e">
        <f>'施設リストA-1（直営）'!#REF!</f>
        <v>#REF!</v>
      </c>
      <c r="M3521" s="30" t="e">
        <f>IF(L3521="新設",VLOOKUP('施設リストA-1（直営）'!#REF!,'（新設）照明器具'!$B$5:$C$1990,2,FALSE),IF('部屋別効果（直）'!L3521="撤去",VLOOKUP('施設リストA-1（直営）'!#REF!,'（既設）調査結果'!$B$5:$C$1998,2,FALSE),0))</f>
        <v>#REF!</v>
      </c>
      <c r="N3521" s="29" t="e">
        <f>'施設リストA-1（直営）'!#REF!</f>
        <v>#REF!</v>
      </c>
      <c r="O3521" s="29" t="e">
        <f>'施設リストA-1（直営）'!#REF!</f>
        <v>#REF!</v>
      </c>
      <c r="P3521" s="30" t="e">
        <f>IF(O3521="新設",VLOOKUP('施設リストA-1（直営）'!#REF!,'（新設）照明器具'!$B$5:$C$1990,2,FALSE),IF('部屋別効果（直）'!O3521="撤去",VLOOKUP('施設リストA-1（直営）'!#REF!,'（既設）調査結果'!$B$5:$C$1998,2,FALSE),0))</f>
        <v>#REF!</v>
      </c>
      <c r="Q3521" s="29" t="e">
        <f>'施設リストA-1（直営）'!#REF!</f>
        <v>#REF!</v>
      </c>
      <c r="R3521" s="29" t="e">
        <f>'施設リストA-1（直営）'!#REF!</f>
        <v>#REF!</v>
      </c>
      <c r="S3521" s="30" t="e">
        <f>IF(R3521="新設",VLOOKUP('施設リストA-1（直営）'!#REF!,'（新設）照明器具'!$B$5:$C$1990,2,FALSE),IF('部屋別効果（直）'!R3521="撤去",VLOOKUP('施設リストA-1（直営）'!#REF!,'（既設）調査結果'!$B$5:$C$1998,2,FALSE),0))</f>
        <v>#REF!</v>
      </c>
      <c r="T3521" s="29" t="e">
        <f>'施設リストA-1（直営）'!#REF!</f>
        <v>#REF!</v>
      </c>
      <c r="U3521" s="29" t="e">
        <f>'施設リストA-1（直営）'!#REF!</f>
        <v>#REF!</v>
      </c>
      <c r="V3521" s="30" t="e">
        <f>IF(U3521="新設",VLOOKUP('施設リストA-1（直営）'!#REF!,'（新設）照明器具'!$B$5:$C$1990,2,FALSE),IF('部屋別効果（直）'!U3521="撤去",VLOOKUP('施設リストA-1（直営）'!#REF!,'（既設）調査結果'!$B$5:$C$1998,2,FALSE),0))</f>
        <v>#REF!</v>
      </c>
      <c r="W3521" s="29" t="e">
        <f>'施設リストA-1（直営）'!#REF!</f>
        <v>#REF!</v>
      </c>
      <c r="X3521" s="29" t="e">
        <f>'施設リストA-1（直営）'!#REF!</f>
        <v>#REF!</v>
      </c>
      <c r="Y3521" s="30" t="e">
        <f>IF(X3521="新設",VLOOKUP('施設リストA-1（直営）'!#REF!,'（新設）照明器具'!$B$5:$C$1990,2,FALSE),IF('部屋別効果（直）'!X3521="撤去",VLOOKUP('施設リストA-1（直営）'!#REF!,'（既設）調査結果'!$B$5:$C$1998,2,FALSE),0))</f>
        <v>#REF!</v>
      </c>
      <c r="Z3521" s="29" t="e">
        <f>'施設リストA-1（直営）'!#REF!</f>
        <v>#REF!</v>
      </c>
      <c r="AA3521" s="29" t="e">
        <f>'施設リストA-1（直営）'!#REF!</f>
        <v>#REF!</v>
      </c>
      <c r="AB3521" s="30" t="e">
        <f>IF(AA3521="新設",VLOOKUP('施設リストA-1（直営）'!#REF!,'（新設）照明器具'!$B$5:$C$1990,2,FALSE),IF('部屋別効果（直）'!AA3521="撤去",VLOOKUP('施設リストA-1（直営）'!#REF!,'（既設）調査結果'!$B$5:$C$1998,2,FALSE),0))</f>
        <v>#REF!</v>
      </c>
      <c r="AC3521" s="29" t="e">
        <f>'施設リストA-1（直営）'!#REF!</f>
        <v>#REF!</v>
      </c>
      <c r="AD3521" s="29" t="e">
        <f>'施設リストA-1（直営）'!#REF!</f>
        <v>#REF!</v>
      </c>
      <c r="AE3521" s="30" t="e">
        <f>IF(AD3521="新設",VLOOKUP('施設リストA-1（直営）'!#REF!,'（新設）照明器具'!$B$5:$C$1990,2,FALSE),IF('部屋別効果（直）'!AD3521="撤去",VLOOKUP('施設リストA-1（直営）'!#REF!,'（既設）調査結果'!$B$5:$C$1998,2,FALSE),0))</f>
        <v>#REF!</v>
      </c>
      <c r="AF3521" s="29" t="e">
        <f>'施設リストA-1（直営）'!#REF!</f>
        <v>#REF!</v>
      </c>
      <c r="AG3521" s="29" t="e">
        <f>'施設リストA-1（直営）'!#REF!</f>
        <v>#REF!</v>
      </c>
      <c r="AH3521" s="30" t="e">
        <f>IF(AG3521="新設",VLOOKUP('施設リストA-1（直営）'!#REF!,'（新設）照明器具'!$B$5:$C$1990,2,FALSE),IF('部屋別効果（直）'!AG3521="撤去",VLOOKUP('施設リストA-1（直営）'!#REF!,'（既設）調査結果'!$B$5:$C$1998,2,FALSE),0))</f>
        <v>#REF!</v>
      </c>
      <c r="AI3521" s="29" t="e">
        <f>'施設リストA-1（直営）'!#REF!</f>
        <v>#REF!</v>
      </c>
      <c r="AJ3521" s="29" t="e">
        <f>'施設リストA-1（直営）'!#REF!</f>
        <v>#REF!</v>
      </c>
      <c r="AK3521" s="30" t="e">
        <f>IF(AJ3521="新設",VLOOKUP('施設リストA-1（直営）'!#REF!,'（新設）照明器具'!$B$5:$C$1990,2,FALSE),IF('部屋別効果（直）'!AJ3521="撤去",VLOOKUP('施設リストA-1（直営）'!#REF!,'（既設）調査結果'!$B$5:$C$1998,2,FALSE),0))</f>
        <v>#REF!</v>
      </c>
      <c r="AL3521" s="29" t="e">
        <f>'施設リストA-1（直営）'!#REF!</f>
        <v>#REF!</v>
      </c>
    </row>
    <row r="3522" spans="1:38" customFormat="1">
      <c r="A3522" s="17" t="e">
        <f>'施設リストA-1（直営）'!#REF!</f>
        <v>#REF!</v>
      </c>
      <c r="B3522" s="16" t="e">
        <f>'施設リストA-1（直営）'!#REF!</f>
        <v>#REF!</v>
      </c>
      <c r="C3522" s="14" t="e">
        <f>'施設リストA-1（直営）'!#REF!</f>
        <v>#REF!</v>
      </c>
      <c r="D3522" s="94" t="e">
        <f>'施設リストA-1（直営）'!#REF!</f>
        <v>#REF!</v>
      </c>
      <c r="E3522" s="20" t="e">
        <f>'施設リストA-1（直営）'!#REF!</f>
        <v>#REF!</v>
      </c>
      <c r="F3522" s="20" t="e">
        <f>'施設リストA-1（直営）'!#REF!</f>
        <v>#REF!</v>
      </c>
      <c r="G3522" s="13" t="e">
        <f>'施設リストA-1（直営）'!#REF!</f>
        <v>#REF!</v>
      </c>
      <c r="H3522" s="28" t="e">
        <f t="shared" si="54"/>
        <v>#REF!</v>
      </c>
      <c r="I3522" s="29" t="e">
        <f>'施設リストA-1（直営）'!#REF!</f>
        <v>#REF!</v>
      </c>
      <c r="J3522" s="30" t="e">
        <f>IF(I3522="新設",VLOOKUP('施設リストA-1（直営）'!#REF!,'（新設）照明器具'!$B$5:$C$1990,2,FALSE),IF('部屋別効果（直）'!I3522="撤去",VLOOKUP('施設リストA-1（直営）'!#REF!,'（既設）調査結果'!$B$5:$C$1998,2,FALSE),0))</f>
        <v>#REF!</v>
      </c>
      <c r="K3522" s="29" t="e">
        <f>'施設リストA-1（直営）'!#REF!</f>
        <v>#REF!</v>
      </c>
      <c r="L3522" s="29" t="e">
        <f>'施設リストA-1（直営）'!#REF!</f>
        <v>#REF!</v>
      </c>
      <c r="M3522" s="30" t="e">
        <f>IF(L3522="新設",VLOOKUP('施設リストA-1（直営）'!#REF!,'（新設）照明器具'!$B$5:$C$1990,2,FALSE),IF('部屋別効果（直）'!L3522="撤去",VLOOKUP('施設リストA-1（直営）'!#REF!,'（既設）調査結果'!$B$5:$C$1998,2,FALSE),0))</f>
        <v>#REF!</v>
      </c>
      <c r="N3522" s="29" t="e">
        <f>'施設リストA-1（直営）'!#REF!</f>
        <v>#REF!</v>
      </c>
      <c r="O3522" s="29" t="e">
        <f>'施設リストA-1（直営）'!#REF!</f>
        <v>#REF!</v>
      </c>
      <c r="P3522" s="30" t="e">
        <f>IF(O3522="新設",VLOOKUP('施設リストA-1（直営）'!#REF!,'（新設）照明器具'!$B$5:$C$1990,2,FALSE),IF('部屋別効果（直）'!O3522="撤去",VLOOKUP('施設リストA-1（直営）'!#REF!,'（既設）調査結果'!$B$5:$C$1998,2,FALSE),0))</f>
        <v>#REF!</v>
      </c>
      <c r="Q3522" s="29" t="e">
        <f>'施設リストA-1（直営）'!#REF!</f>
        <v>#REF!</v>
      </c>
      <c r="R3522" s="29" t="e">
        <f>'施設リストA-1（直営）'!#REF!</f>
        <v>#REF!</v>
      </c>
      <c r="S3522" s="30" t="e">
        <f>IF(R3522="新設",VLOOKUP('施設リストA-1（直営）'!#REF!,'（新設）照明器具'!$B$5:$C$1990,2,FALSE),IF('部屋別効果（直）'!R3522="撤去",VLOOKUP('施設リストA-1（直営）'!#REF!,'（既設）調査結果'!$B$5:$C$1998,2,FALSE),0))</f>
        <v>#REF!</v>
      </c>
      <c r="T3522" s="29" t="e">
        <f>'施設リストA-1（直営）'!#REF!</f>
        <v>#REF!</v>
      </c>
      <c r="U3522" s="29" t="e">
        <f>'施設リストA-1（直営）'!#REF!</f>
        <v>#REF!</v>
      </c>
      <c r="V3522" s="30" t="e">
        <f>IF(U3522="新設",VLOOKUP('施設リストA-1（直営）'!#REF!,'（新設）照明器具'!$B$5:$C$1990,2,FALSE),IF('部屋別効果（直）'!U3522="撤去",VLOOKUP('施設リストA-1（直営）'!#REF!,'（既設）調査結果'!$B$5:$C$1998,2,FALSE),0))</f>
        <v>#REF!</v>
      </c>
      <c r="W3522" s="29" t="e">
        <f>'施設リストA-1（直営）'!#REF!</f>
        <v>#REF!</v>
      </c>
      <c r="X3522" s="29" t="e">
        <f>'施設リストA-1（直営）'!#REF!</f>
        <v>#REF!</v>
      </c>
      <c r="Y3522" s="30" t="e">
        <f>IF(X3522="新設",VLOOKUP('施設リストA-1（直営）'!#REF!,'（新設）照明器具'!$B$5:$C$1990,2,FALSE),IF('部屋別効果（直）'!X3522="撤去",VLOOKUP('施設リストA-1（直営）'!#REF!,'（既設）調査結果'!$B$5:$C$1998,2,FALSE),0))</f>
        <v>#REF!</v>
      </c>
      <c r="Z3522" s="29" t="e">
        <f>'施設リストA-1（直営）'!#REF!</f>
        <v>#REF!</v>
      </c>
      <c r="AA3522" s="29" t="e">
        <f>'施設リストA-1（直営）'!#REF!</f>
        <v>#REF!</v>
      </c>
      <c r="AB3522" s="30" t="e">
        <f>IF(AA3522="新設",VLOOKUP('施設リストA-1（直営）'!#REF!,'（新設）照明器具'!$B$5:$C$1990,2,FALSE),IF('部屋別効果（直）'!AA3522="撤去",VLOOKUP('施設リストA-1（直営）'!#REF!,'（既設）調査結果'!$B$5:$C$1998,2,FALSE),0))</f>
        <v>#REF!</v>
      </c>
      <c r="AC3522" s="29" t="e">
        <f>'施設リストA-1（直営）'!#REF!</f>
        <v>#REF!</v>
      </c>
      <c r="AD3522" s="29" t="e">
        <f>'施設リストA-1（直営）'!#REF!</f>
        <v>#REF!</v>
      </c>
      <c r="AE3522" s="30" t="e">
        <f>IF(AD3522="新設",VLOOKUP('施設リストA-1（直営）'!#REF!,'（新設）照明器具'!$B$5:$C$1990,2,FALSE),IF('部屋別効果（直）'!AD3522="撤去",VLOOKUP('施設リストA-1（直営）'!#REF!,'（既設）調査結果'!$B$5:$C$1998,2,FALSE),0))</f>
        <v>#REF!</v>
      </c>
      <c r="AF3522" s="29" t="e">
        <f>'施設リストA-1（直営）'!#REF!</f>
        <v>#REF!</v>
      </c>
      <c r="AG3522" s="29" t="e">
        <f>'施設リストA-1（直営）'!#REF!</f>
        <v>#REF!</v>
      </c>
      <c r="AH3522" s="30" t="e">
        <f>IF(AG3522="新設",VLOOKUP('施設リストA-1（直営）'!#REF!,'（新設）照明器具'!$B$5:$C$1990,2,FALSE),IF('部屋別効果（直）'!AG3522="撤去",VLOOKUP('施設リストA-1（直営）'!#REF!,'（既設）調査結果'!$B$5:$C$1998,2,FALSE),0))</f>
        <v>#REF!</v>
      </c>
      <c r="AI3522" s="29" t="e">
        <f>'施設リストA-1（直営）'!#REF!</f>
        <v>#REF!</v>
      </c>
      <c r="AJ3522" s="29" t="e">
        <f>'施設リストA-1（直営）'!#REF!</f>
        <v>#REF!</v>
      </c>
      <c r="AK3522" s="30" t="e">
        <f>IF(AJ3522="新設",VLOOKUP('施設リストA-1（直営）'!#REF!,'（新設）照明器具'!$B$5:$C$1990,2,FALSE),IF('部屋別効果（直）'!AJ3522="撤去",VLOOKUP('施設リストA-1（直営）'!#REF!,'（既設）調査結果'!$B$5:$C$1998,2,FALSE),0))</f>
        <v>#REF!</v>
      </c>
      <c r="AL3522" s="29" t="e">
        <f>'施設リストA-1（直営）'!#REF!</f>
        <v>#REF!</v>
      </c>
    </row>
    <row r="3523" spans="1:38" customFormat="1">
      <c r="A3523" s="17" t="e">
        <f>'施設リストA-1（直営）'!#REF!</f>
        <v>#REF!</v>
      </c>
      <c r="B3523" s="16" t="e">
        <f>'施設リストA-1（直営）'!#REF!</f>
        <v>#REF!</v>
      </c>
      <c r="C3523" s="14" t="e">
        <f>'施設リストA-1（直営）'!#REF!</f>
        <v>#REF!</v>
      </c>
      <c r="D3523" s="94" t="e">
        <f>'施設リストA-1（直営）'!#REF!</f>
        <v>#REF!</v>
      </c>
      <c r="E3523" s="20" t="e">
        <f>'施設リストA-1（直営）'!#REF!</f>
        <v>#REF!</v>
      </c>
      <c r="F3523" s="20" t="e">
        <f>'施設リストA-1（直営）'!#REF!</f>
        <v>#REF!</v>
      </c>
      <c r="G3523" s="13" t="e">
        <f>'施設リストA-1（直営）'!#REF!</f>
        <v>#REF!</v>
      </c>
      <c r="H3523" s="28" t="e">
        <f t="shared" si="54"/>
        <v>#REF!</v>
      </c>
      <c r="I3523" s="29" t="e">
        <f>'施設リストA-1（直営）'!#REF!</f>
        <v>#REF!</v>
      </c>
      <c r="J3523" s="30" t="e">
        <f>IF(I3523="新設",VLOOKUP('施設リストA-1（直営）'!#REF!,'（新設）照明器具'!$B$5:$C$1990,2,FALSE),IF('部屋別効果（直）'!I3523="撤去",VLOOKUP('施設リストA-1（直営）'!#REF!,'（既設）調査結果'!$B$5:$C$1998,2,FALSE),0))</f>
        <v>#REF!</v>
      </c>
      <c r="K3523" s="29" t="e">
        <f>'施設リストA-1（直営）'!#REF!</f>
        <v>#REF!</v>
      </c>
      <c r="L3523" s="29" t="e">
        <f>'施設リストA-1（直営）'!#REF!</f>
        <v>#REF!</v>
      </c>
      <c r="M3523" s="30" t="e">
        <f>IF(L3523="新設",VLOOKUP('施設リストA-1（直営）'!#REF!,'（新設）照明器具'!$B$5:$C$1990,2,FALSE),IF('部屋別効果（直）'!L3523="撤去",VLOOKUP('施設リストA-1（直営）'!#REF!,'（既設）調査結果'!$B$5:$C$1998,2,FALSE),0))</f>
        <v>#REF!</v>
      </c>
      <c r="N3523" s="29" t="e">
        <f>'施設リストA-1（直営）'!#REF!</f>
        <v>#REF!</v>
      </c>
      <c r="O3523" s="29" t="e">
        <f>'施設リストA-1（直営）'!#REF!</f>
        <v>#REF!</v>
      </c>
      <c r="P3523" s="30" t="e">
        <f>IF(O3523="新設",VLOOKUP('施設リストA-1（直営）'!#REF!,'（新設）照明器具'!$B$5:$C$1990,2,FALSE),IF('部屋別効果（直）'!O3523="撤去",VLOOKUP('施設リストA-1（直営）'!#REF!,'（既設）調査結果'!$B$5:$C$1998,2,FALSE),0))</f>
        <v>#REF!</v>
      </c>
      <c r="Q3523" s="29" t="e">
        <f>'施設リストA-1（直営）'!#REF!</f>
        <v>#REF!</v>
      </c>
      <c r="R3523" s="29" t="e">
        <f>'施設リストA-1（直営）'!#REF!</f>
        <v>#REF!</v>
      </c>
      <c r="S3523" s="30" t="e">
        <f>IF(R3523="新設",VLOOKUP('施設リストA-1（直営）'!#REF!,'（新設）照明器具'!$B$5:$C$1990,2,FALSE),IF('部屋別効果（直）'!R3523="撤去",VLOOKUP('施設リストA-1（直営）'!#REF!,'（既設）調査結果'!$B$5:$C$1998,2,FALSE),0))</f>
        <v>#REF!</v>
      </c>
      <c r="T3523" s="29" t="e">
        <f>'施設リストA-1（直営）'!#REF!</f>
        <v>#REF!</v>
      </c>
      <c r="U3523" s="29" t="e">
        <f>'施設リストA-1（直営）'!#REF!</f>
        <v>#REF!</v>
      </c>
      <c r="V3523" s="30" t="e">
        <f>IF(U3523="新設",VLOOKUP('施設リストA-1（直営）'!#REF!,'（新設）照明器具'!$B$5:$C$1990,2,FALSE),IF('部屋別効果（直）'!U3523="撤去",VLOOKUP('施設リストA-1（直営）'!#REF!,'（既設）調査結果'!$B$5:$C$1998,2,FALSE),0))</f>
        <v>#REF!</v>
      </c>
      <c r="W3523" s="29" t="e">
        <f>'施設リストA-1（直営）'!#REF!</f>
        <v>#REF!</v>
      </c>
      <c r="X3523" s="29" t="e">
        <f>'施設リストA-1（直営）'!#REF!</f>
        <v>#REF!</v>
      </c>
      <c r="Y3523" s="30" t="e">
        <f>IF(X3523="新設",VLOOKUP('施設リストA-1（直営）'!#REF!,'（新設）照明器具'!$B$5:$C$1990,2,FALSE),IF('部屋別効果（直）'!X3523="撤去",VLOOKUP('施設リストA-1（直営）'!#REF!,'（既設）調査結果'!$B$5:$C$1998,2,FALSE),0))</f>
        <v>#REF!</v>
      </c>
      <c r="Z3523" s="29" t="e">
        <f>'施設リストA-1（直営）'!#REF!</f>
        <v>#REF!</v>
      </c>
      <c r="AA3523" s="29" t="e">
        <f>'施設リストA-1（直営）'!#REF!</f>
        <v>#REF!</v>
      </c>
      <c r="AB3523" s="30" t="e">
        <f>IF(AA3523="新設",VLOOKUP('施設リストA-1（直営）'!#REF!,'（新設）照明器具'!$B$5:$C$1990,2,FALSE),IF('部屋別効果（直）'!AA3523="撤去",VLOOKUP('施設リストA-1（直営）'!#REF!,'（既設）調査結果'!$B$5:$C$1998,2,FALSE),0))</f>
        <v>#REF!</v>
      </c>
      <c r="AC3523" s="29" t="e">
        <f>'施設リストA-1（直営）'!#REF!</f>
        <v>#REF!</v>
      </c>
      <c r="AD3523" s="29" t="e">
        <f>'施設リストA-1（直営）'!#REF!</f>
        <v>#REF!</v>
      </c>
      <c r="AE3523" s="30" t="e">
        <f>IF(AD3523="新設",VLOOKUP('施設リストA-1（直営）'!#REF!,'（新設）照明器具'!$B$5:$C$1990,2,FALSE),IF('部屋別効果（直）'!AD3523="撤去",VLOOKUP('施設リストA-1（直営）'!#REF!,'（既設）調査結果'!$B$5:$C$1998,2,FALSE),0))</f>
        <v>#REF!</v>
      </c>
      <c r="AF3523" s="29" t="e">
        <f>'施設リストA-1（直営）'!#REF!</f>
        <v>#REF!</v>
      </c>
      <c r="AG3523" s="29" t="e">
        <f>'施設リストA-1（直営）'!#REF!</f>
        <v>#REF!</v>
      </c>
      <c r="AH3523" s="30" t="e">
        <f>IF(AG3523="新設",VLOOKUP('施設リストA-1（直営）'!#REF!,'（新設）照明器具'!$B$5:$C$1990,2,FALSE),IF('部屋別効果（直）'!AG3523="撤去",VLOOKUP('施設リストA-1（直営）'!#REF!,'（既設）調査結果'!$B$5:$C$1998,2,FALSE),0))</f>
        <v>#REF!</v>
      </c>
      <c r="AI3523" s="29" t="e">
        <f>'施設リストA-1（直営）'!#REF!</f>
        <v>#REF!</v>
      </c>
      <c r="AJ3523" s="29" t="e">
        <f>'施設リストA-1（直営）'!#REF!</f>
        <v>#REF!</v>
      </c>
      <c r="AK3523" s="30" t="e">
        <f>IF(AJ3523="新設",VLOOKUP('施設リストA-1（直営）'!#REF!,'（新設）照明器具'!$B$5:$C$1990,2,FALSE),IF('部屋別効果（直）'!AJ3523="撤去",VLOOKUP('施設リストA-1（直営）'!#REF!,'（既設）調査結果'!$B$5:$C$1998,2,FALSE),0))</f>
        <v>#REF!</v>
      </c>
      <c r="AL3523" s="29" t="e">
        <f>'施設リストA-1（直営）'!#REF!</f>
        <v>#REF!</v>
      </c>
    </row>
    <row r="3524" spans="1:38" customFormat="1">
      <c r="A3524" s="17" t="e">
        <f>'施設リストA-1（直営）'!#REF!</f>
        <v>#REF!</v>
      </c>
      <c r="B3524" s="16" t="e">
        <f>'施設リストA-1（直営）'!#REF!</f>
        <v>#REF!</v>
      </c>
      <c r="C3524" s="14" t="e">
        <f>'施設リストA-1（直営）'!#REF!</f>
        <v>#REF!</v>
      </c>
      <c r="D3524" s="94" t="e">
        <f>'施設リストA-1（直営）'!#REF!</f>
        <v>#REF!</v>
      </c>
      <c r="E3524" s="20" t="e">
        <f>'施設リストA-1（直営）'!#REF!</f>
        <v>#REF!</v>
      </c>
      <c r="F3524" s="20" t="e">
        <f>'施設リストA-1（直営）'!#REF!</f>
        <v>#REF!</v>
      </c>
      <c r="G3524" s="13" t="e">
        <f>'施設リストA-1（直営）'!#REF!</f>
        <v>#REF!</v>
      </c>
      <c r="H3524" s="28" t="e">
        <f t="shared" si="54"/>
        <v>#REF!</v>
      </c>
      <c r="I3524" s="29" t="e">
        <f>'施設リストA-1（直営）'!#REF!</f>
        <v>#REF!</v>
      </c>
      <c r="J3524" s="30" t="e">
        <f>IF(I3524="新設",VLOOKUP('施設リストA-1（直営）'!#REF!,'（新設）照明器具'!$B$5:$C$1990,2,FALSE),IF('部屋別効果（直）'!I3524="撤去",VLOOKUP('施設リストA-1（直営）'!#REF!,'（既設）調査結果'!$B$5:$C$1998,2,FALSE),0))</f>
        <v>#REF!</v>
      </c>
      <c r="K3524" s="29" t="e">
        <f>'施設リストA-1（直営）'!#REF!</f>
        <v>#REF!</v>
      </c>
      <c r="L3524" s="29" t="e">
        <f>'施設リストA-1（直営）'!#REF!</f>
        <v>#REF!</v>
      </c>
      <c r="M3524" s="30" t="e">
        <f>IF(L3524="新設",VLOOKUP('施設リストA-1（直営）'!#REF!,'（新設）照明器具'!$B$5:$C$1990,2,FALSE),IF('部屋別効果（直）'!L3524="撤去",VLOOKUP('施設リストA-1（直営）'!#REF!,'（既設）調査結果'!$B$5:$C$1998,2,FALSE),0))</f>
        <v>#REF!</v>
      </c>
      <c r="N3524" s="29" t="e">
        <f>'施設リストA-1（直営）'!#REF!</f>
        <v>#REF!</v>
      </c>
      <c r="O3524" s="29" t="e">
        <f>'施設リストA-1（直営）'!#REF!</f>
        <v>#REF!</v>
      </c>
      <c r="P3524" s="30" t="e">
        <f>IF(O3524="新設",VLOOKUP('施設リストA-1（直営）'!#REF!,'（新設）照明器具'!$B$5:$C$1990,2,FALSE),IF('部屋別効果（直）'!O3524="撤去",VLOOKUP('施設リストA-1（直営）'!#REF!,'（既設）調査結果'!$B$5:$C$1998,2,FALSE),0))</f>
        <v>#REF!</v>
      </c>
      <c r="Q3524" s="29" t="e">
        <f>'施設リストA-1（直営）'!#REF!</f>
        <v>#REF!</v>
      </c>
      <c r="R3524" s="29" t="e">
        <f>'施設リストA-1（直営）'!#REF!</f>
        <v>#REF!</v>
      </c>
      <c r="S3524" s="30" t="e">
        <f>IF(R3524="新設",VLOOKUP('施設リストA-1（直営）'!#REF!,'（新設）照明器具'!$B$5:$C$1990,2,FALSE),IF('部屋別効果（直）'!R3524="撤去",VLOOKUP('施設リストA-1（直営）'!#REF!,'（既設）調査結果'!$B$5:$C$1998,2,FALSE),0))</f>
        <v>#REF!</v>
      </c>
      <c r="T3524" s="29" t="e">
        <f>'施設リストA-1（直営）'!#REF!</f>
        <v>#REF!</v>
      </c>
      <c r="U3524" s="29" t="e">
        <f>'施設リストA-1（直営）'!#REF!</f>
        <v>#REF!</v>
      </c>
      <c r="V3524" s="30" t="e">
        <f>IF(U3524="新設",VLOOKUP('施設リストA-1（直営）'!#REF!,'（新設）照明器具'!$B$5:$C$1990,2,FALSE),IF('部屋別効果（直）'!U3524="撤去",VLOOKUP('施設リストA-1（直営）'!#REF!,'（既設）調査結果'!$B$5:$C$1998,2,FALSE),0))</f>
        <v>#REF!</v>
      </c>
      <c r="W3524" s="29" t="e">
        <f>'施設リストA-1（直営）'!#REF!</f>
        <v>#REF!</v>
      </c>
      <c r="X3524" s="29" t="e">
        <f>'施設リストA-1（直営）'!#REF!</f>
        <v>#REF!</v>
      </c>
      <c r="Y3524" s="30" t="e">
        <f>IF(X3524="新設",VLOOKUP('施設リストA-1（直営）'!#REF!,'（新設）照明器具'!$B$5:$C$1990,2,FALSE),IF('部屋別効果（直）'!X3524="撤去",VLOOKUP('施設リストA-1（直営）'!#REF!,'（既設）調査結果'!$B$5:$C$1998,2,FALSE),0))</f>
        <v>#REF!</v>
      </c>
      <c r="Z3524" s="29" t="e">
        <f>'施設リストA-1（直営）'!#REF!</f>
        <v>#REF!</v>
      </c>
      <c r="AA3524" s="29" t="e">
        <f>'施設リストA-1（直営）'!#REF!</f>
        <v>#REF!</v>
      </c>
      <c r="AB3524" s="30" t="e">
        <f>IF(AA3524="新設",VLOOKUP('施設リストA-1（直営）'!#REF!,'（新設）照明器具'!$B$5:$C$1990,2,FALSE),IF('部屋別効果（直）'!AA3524="撤去",VLOOKUP('施設リストA-1（直営）'!#REF!,'（既設）調査結果'!$B$5:$C$1998,2,FALSE),0))</f>
        <v>#REF!</v>
      </c>
      <c r="AC3524" s="29" t="e">
        <f>'施設リストA-1（直営）'!#REF!</f>
        <v>#REF!</v>
      </c>
      <c r="AD3524" s="29" t="e">
        <f>'施設リストA-1（直営）'!#REF!</f>
        <v>#REF!</v>
      </c>
      <c r="AE3524" s="30" t="e">
        <f>IF(AD3524="新設",VLOOKUP('施設リストA-1（直営）'!#REF!,'（新設）照明器具'!$B$5:$C$1990,2,FALSE),IF('部屋別効果（直）'!AD3524="撤去",VLOOKUP('施設リストA-1（直営）'!#REF!,'（既設）調査結果'!$B$5:$C$1998,2,FALSE),0))</f>
        <v>#REF!</v>
      </c>
      <c r="AF3524" s="29" t="e">
        <f>'施設リストA-1（直営）'!#REF!</f>
        <v>#REF!</v>
      </c>
      <c r="AG3524" s="29" t="e">
        <f>'施設リストA-1（直営）'!#REF!</f>
        <v>#REF!</v>
      </c>
      <c r="AH3524" s="30" t="e">
        <f>IF(AG3524="新設",VLOOKUP('施設リストA-1（直営）'!#REF!,'（新設）照明器具'!$B$5:$C$1990,2,FALSE),IF('部屋別効果（直）'!AG3524="撤去",VLOOKUP('施設リストA-1（直営）'!#REF!,'（既設）調査結果'!$B$5:$C$1998,2,FALSE),0))</f>
        <v>#REF!</v>
      </c>
      <c r="AI3524" s="29" t="e">
        <f>'施設リストA-1（直営）'!#REF!</f>
        <v>#REF!</v>
      </c>
      <c r="AJ3524" s="29" t="e">
        <f>'施設リストA-1（直営）'!#REF!</f>
        <v>#REF!</v>
      </c>
      <c r="AK3524" s="30" t="e">
        <f>IF(AJ3524="新設",VLOOKUP('施設リストA-1（直営）'!#REF!,'（新設）照明器具'!$B$5:$C$1990,2,FALSE),IF('部屋別効果（直）'!AJ3524="撤去",VLOOKUP('施設リストA-1（直営）'!#REF!,'（既設）調査結果'!$B$5:$C$1998,2,FALSE),0))</f>
        <v>#REF!</v>
      </c>
      <c r="AL3524" s="29" t="e">
        <f>'施設リストA-1（直営）'!#REF!</f>
        <v>#REF!</v>
      </c>
    </row>
    <row r="3525" spans="1:38" customFormat="1">
      <c r="A3525" s="17" t="e">
        <f>'施設リストA-1（直営）'!#REF!</f>
        <v>#REF!</v>
      </c>
      <c r="B3525" s="16" t="e">
        <f>'施設リストA-1（直営）'!#REF!</f>
        <v>#REF!</v>
      </c>
      <c r="C3525" s="14" t="e">
        <f>'施設リストA-1（直営）'!#REF!</f>
        <v>#REF!</v>
      </c>
      <c r="D3525" s="94" t="e">
        <f>'施設リストA-1（直営）'!#REF!</f>
        <v>#REF!</v>
      </c>
      <c r="E3525" s="20" t="e">
        <f>'施設リストA-1（直営）'!#REF!</f>
        <v>#REF!</v>
      </c>
      <c r="F3525" s="20" t="e">
        <f>'施設リストA-1（直営）'!#REF!</f>
        <v>#REF!</v>
      </c>
      <c r="G3525" s="13" t="e">
        <f>'施設リストA-1（直営）'!#REF!</f>
        <v>#REF!</v>
      </c>
      <c r="H3525" s="28" t="e">
        <f t="shared" si="54"/>
        <v>#REF!</v>
      </c>
      <c r="I3525" s="29" t="e">
        <f>'施設リストA-1（直営）'!#REF!</f>
        <v>#REF!</v>
      </c>
      <c r="J3525" s="30" t="e">
        <f>IF(I3525="新設",VLOOKUP('施設リストA-1（直営）'!#REF!,'（新設）照明器具'!$B$5:$C$1990,2,FALSE),IF('部屋別効果（直）'!I3525="撤去",VLOOKUP('施設リストA-1（直営）'!#REF!,'（既設）調査結果'!$B$5:$C$1998,2,FALSE),0))</f>
        <v>#REF!</v>
      </c>
      <c r="K3525" s="29" t="e">
        <f>'施設リストA-1（直営）'!#REF!</f>
        <v>#REF!</v>
      </c>
      <c r="L3525" s="29" t="e">
        <f>'施設リストA-1（直営）'!#REF!</f>
        <v>#REF!</v>
      </c>
      <c r="M3525" s="30" t="e">
        <f>IF(L3525="新設",VLOOKUP('施設リストA-1（直営）'!#REF!,'（新設）照明器具'!$B$5:$C$1990,2,FALSE),IF('部屋別効果（直）'!L3525="撤去",VLOOKUP('施設リストA-1（直営）'!#REF!,'（既設）調査結果'!$B$5:$C$1998,2,FALSE),0))</f>
        <v>#REF!</v>
      </c>
      <c r="N3525" s="29" t="e">
        <f>'施設リストA-1（直営）'!#REF!</f>
        <v>#REF!</v>
      </c>
      <c r="O3525" s="29" t="e">
        <f>'施設リストA-1（直営）'!#REF!</f>
        <v>#REF!</v>
      </c>
      <c r="P3525" s="30" t="e">
        <f>IF(O3525="新設",VLOOKUP('施設リストA-1（直営）'!#REF!,'（新設）照明器具'!$B$5:$C$1990,2,FALSE),IF('部屋別効果（直）'!O3525="撤去",VLOOKUP('施設リストA-1（直営）'!#REF!,'（既設）調査結果'!$B$5:$C$1998,2,FALSE),0))</f>
        <v>#REF!</v>
      </c>
      <c r="Q3525" s="29" t="e">
        <f>'施設リストA-1（直営）'!#REF!</f>
        <v>#REF!</v>
      </c>
      <c r="R3525" s="29" t="e">
        <f>'施設リストA-1（直営）'!#REF!</f>
        <v>#REF!</v>
      </c>
      <c r="S3525" s="30" t="e">
        <f>IF(R3525="新設",VLOOKUP('施設リストA-1（直営）'!#REF!,'（新設）照明器具'!$B$5:$C$1990,2,FALSE),IF('部屋別効果（直）'!R3525="撤去",VLOOKUP('施設リストA-1（直営）'!#REF!,'（既設）調査結果'!$B$5:$C$1998,2,FALSE),0))</f>
        <v>#REF!</v>
      </c>
      <c r="T3525" s="29" t="e">
        <f>'施設リストA-1（直営）'!#REF!</f>
        <v>#REF!</v>
      </c>
      <c r="U3525" s="29" t="e">
        <f>'施設リストA-1（直営）'!#REF!</f>
        <v>#REF!</v>
      </c>
      <c r="V3525" s="30" t="e">
        <f>IF(U3525="新設",VLOOKUP('施設リストA-1（直営）'!#REF!,'（新設）照明器具'!$B$5:$C$1990,2,FALSE),IF('部屋別効果（直）'!U3525="撤去",VLOOKUP('施設リストA-1（直営）'!#REF!,'（既設）調査結果'!$B$5:$C$1998,2,FALSE),0))</f>
        <v>#REF!</v>
      </c>
      <c r="W3525" s="29" t="e">
        <f>'施設リストA-1（直営）'!#REF!</f>
        <v>#REF!</v>
      </c>
      <c r="X3525" s="29" t="e">
        <f>'施設リストA-1（直営）'!#REF!</f>
        <v>#REF!</v>
      </c>
      <c r="Y3525" s="30" t="e">
        <f>IF(X3525="新設",VLOOKUP('施設リストA-1（直営）'!#REF!,'（新設）照明器具'!$B$5:$C$1990,2,FALSE),IF('部屋別効果（直）'!X3525="撤去",VLOOKUP('施設リストA-1（直営）'!#REF!,'（既設）調査結果'!$B$5:$C$1998,2,FALSE),0))</f>
        <v>#REF!</v>
      </c>
      <c r="Z3525" s="29" t="e">
        <f>'施設リストA-1（直営）'!#REF!</f>
        <v>#REF!</v>
      </c>
      <c r="AA3525" s="29" t="e">
        <f>'施設リストA-1（直営）'!#REF!</f>
        <v>#REF!</v>
      </c>
      <c r="AB3525" s="30" t="e">
        <f>IF(AA3525="新設",VLOOKUP('施設リストA-1（直営）'!#REF!,'（新設）照明器具'!$B$5:$C$1990,2,FALSE),IF('部屋別効果（直）'!AA3525="撤去",VLOOKUP('施設リストA-1（直営）'!#REF!,'（既設）調査結果'!$B$5:$C$1998,2,FALSE),0))</f>
        <v>#REF!</v>
      </c>
      <c r="AC3525" s="29" t="e">
        <f>'施設リストA-1（直営）'!#REF!</f>
        <v>#REF!</v>
      </c>
      <c r="AD3525" s="29" t="e">
        <f>'施設リストA-1（直営）'!#REF!</f>
        <v>#REF!</v>
      </c>
      <c r="AE3525" s="30" t="e">
        <f>IF(AD3525="新設",VLOOKUP('施設リストA-1（直営）'!#REF!,'（新設）照明器具'!$B$5:$C$1990,2,FALSE),IF('部屋別効果（直）'!AD3525="撤去",VLOOKUP('施設リストA-1（直営）'!#REF!,'（既設）調査結果'!$B$5:$C$1998,2,FALSE),0))</f>
        <v>#REF!</v>
      </c>
      <c r="AF3525" s="29" t="e">
        <f>'施設リストA-1（直営）'!#REF!</f>
        <v>#REF!</v>
      </c>
      <c r="AG3525" s="29" t="e">
        <f>'施設リストA-1（直営）'!#REF!</f>
        <v>#REF!</v>
      </c>
      <c r="AH3525" s="30" t="e">
        <f>IF(AG3525="新設",VLOOKUP('施設リストA-1（直営）'!#REF!,'（新設）照明器具'!$B$5:$C$1990,2,FALSE),IF('部屋別効果（直）'!AG3525="撤去",VLOOKUP('施設リストA-1（直営）'!#REF!,'（既設）調査結果'!$B$5:$C$1998,2,FALSE),0))</f>
        <v>#REF!</v>
      </c>
      <c r="AI3525" s="29" t="e">
        <f>'施設リストA-1（直営）'!#REF!</f>
        <v>#REF!</v>
      </c>
      <c r="AJ3525" s="29" t="e">
        <f>'施設リストA-1（直営）'!#REF!</f>
        <v>#REF!</v>
      </c>
      <c r="AK3525" s="30" t="e">
        <f>IF(AJ3525="新設",VLOOKUP('施設リストA-1（直営）'!#REF!,'（新設）照明器具'!$B$5:$C$1990,2,FALSE),IF('部屋別効果（直）'!AJ3525="撤去",VLOOKUP('施設リストA-1（直営）'!#REF!,'（既設）調査結果'!$B$5:$C$1998,2,FALSE),0))</f>
        <v>#REF!</v>
      </c>
      <c r="AL3525" s="29" t="e">
        <f>'施設リストA-1（直営）'!#REF!</f>
        <v>#REF!</v>
      </c>
    </row>
    <row r="3526" spans="1:38" customFormat="1">
      <c r="A3526" s="17" t="e">
        <f>'施設リストA-1（直営）'!#REF!</f>
        <v>#REF!</v>
      </c>
      <c r="B3526" s="16" t="e">
        <f>'施設リストA-1（直営）'!#REF!</f>
        <v>#REF!</v>
      </c>
      <c r="C3526" s="14" t="e">
        <f>'施設リストA-1（直営）'!#REF!</f>
        <v>#REF!</v>
      </c>
      <c r="D3526" s="94" t="e">
        <f>'施設リストA-1（直営）'!#REF!</f>
        <v>#REF!</v>
      </c>
      <c r="E3526" s="20" t="e">
        <f>'施設リストA-1（直営）'!#REF!</f>
        <v>#REF!</v>
      </c>
      <c r="F3526" s="20" t="e">
        <f>'施設リストA-1（直営）'!#REF!</f>
        <v>#REF!</v>
      </c>
      <c r="G3526" s="13" t="e">
        <f>'施設リストA-1（直営）'!#REF!</f>
        <v>#REF!</v>
      </c>
      <c r="H3526" s="28" t="e">
        <f t="shared" si="54"/>
        <v>#REF!</v>
      </c>
      <c r="I3526" s="29" t="e">
        <f>'施設リストA-1（直営）'!#REF!</f>
        <v>#REF!</v>
      </c>
      <c r="J3526" s="30" t="e">
        <f>IF(I3526="新設",VLOOKUP('施設リストA-1（直営）'!#REF!,'（新設）照明器具'!$B$5:$C$1990,2,FALSE),IF('部屋別効果（直）'!I3526="撤去",VLOOKUP('施設リストA-1（直営）'!#REF!,'（既設）調査結果'!$B$5:$C$1998,2,FALSE),0))</f>
        <v>#REF!</v>
      </c>
      <c r="K3526" s="29" t="e">
        <f>'施設リストA-1（直営）'!#REF!</f>
        <v>#REF!</v>
      </c>
      <c r="L3526" s="29" t="e">
        <f>'施設リストA-1（直営）'!#REF!</f>
        <v>#REF!</v>
      </c>
      <c r="M3526" s="30" t="e">
        <f>IF(L3526="新設",VLOOKUP('施設リストA-1（直営）'!#REF!,'（新設）照明器具'!$B$5:$C$1990,2,FALSE),IF('部屋別効果（直）'!L3526="撤去",VLOOKUP('施設リストA-1（直営）'!#REF!,'（既設）調査結果'!$B$5:$C$1998,2,FALSE),0))</f>
        <v>#REF!</v>
      </c>
      <c r="N3526" s="29" t="e">
        <f>'施設リストA-1（直営）'!#REF!</f>
        <v>#REF!</v>
      </c>
      <c r="O3526" s="29" t="e">
        <f>'施設リストA-1（直営）'!#REF!</f>
        <v>#REF!</v>
      </c>
      <c r="P3526" s="30" t="e">
        <f>IF(O3526="新設",VLOOKUP('施設リストA-1（直営）'!#REF!,'（新設）照明器具'!$B$5:$C$1990,2,FALSE),IF('部屋別効果（直）'!O3526="撤去",VLOOKUP('施設リストA-1（直営）'!#REF!,'（既設）調査結果'!$B$5:$C$1998,2,FALSE),0))</f>
        <v>#REF!</v>
      </c>
      <c r="Q3526" s="29" t="e">
        <f>'施設リストA-1（直営）'!#REF!</f>
        <v>#REF!</v>
      </c>
      <c r="R3526" s="29" t="e">
        <f>'施設リストA-1（直営）'!#REF!</f>
        <v>#REF!</v>
      </c>
      <c r="S3526" s="30" t="e">
        <f>IF(R3526="新設",VLOOKUP('施設リストA-1（直営）'!#REF!,'（新設）照明器具'!$B$5:$C$1990,2,FALSE),IF('部屋別効果（直）'!R3526="撤去",VLOOKUP('施設リストA-1（直営）'!#REF!,'（既設）調査結果'!$B$5:$C$1998,2,FALSE),0))</f>
        <v>#REF!</v>
      </c>
      <c r="T3526" s="29" t="e">
        <f>'施設リストA-1（直営）'!#REF!</f>
        <v>#REF!</v>
      </c>
      <c r="U3526" s="29" t="e">
        <f>'施設リストA-1（直営）'!#REF!</f>
        <v>#REF!</v>
      </c>
      <c r="V3526" s="30" t="e">
        <f>IF(U3526="新設",VLOOKUP('施設リストA-1（直営）'!#REF!,'（新設）照明器具'!$B$5:$C$1990,2,FALSE),IF('部屋別効果（直）'!U3526="撤去",VLOOKUP('施設リストA-1（直営）'!#REF!,'（既設）調査結果'!$B$5:$C$1998,2,FALSE),0))</f>
        <v>#REF!</v>
      </c>
      <c r="W3526" s="29" t="e">
        <f>'施設リストA-1（直営）'!#REF!</f>
        <v>#REF!</v>
      </c>
      <c r="X3526" s="29" t="e">
        <f>'施設リストA-1（直営）'!#REF!</f>
        <v>#REF!</v>
      </c>
      <c r="Y3526" s="30" t="e">
        <f>IF(X3526="新設",VLOOKUP('施設リストA-1（直営）'!#REF!,'（新設）照明器具'!$B$5:$C$1990,2,FALSE),IF('部屋別効果（直）'!X3526="撤去",VLOOKUP('施設リストA-1（直営）'!#REF!,'（既設）調査結果'!$B$5:$C$1998,2,FALSE),0))</f>
        <v>#REF!</v>
      </c>
      <c r="Z3526" s="29" t="e">
        <f>'施設リストA-1（直営）'!#REF!</f>
        <v>#REF!</v>
      </c>
      <c r="AA3526" s="29" t="e">
        <f>'施設リストA-1（直営）'!#REF!</f>
        <v>#REF!</v>
      </c>
      <c r="AB3526" s="30" t="e">
        <f>IF(AA3526="新設",VLOOKUP('施設リストA-1（直営）'!#REF!,'（新設）照明器具'!$B$5:$C$1990,2,FALSE),IF('部屋別効果（直）'!AA3526="撤去",VLOOKUP('施設リストA-1（直営）'!#REF!,'（既設）調査結果'!$B$5:$C$1998,2,FALSE),0))</f>
        <v>#REF!</v>
      </c>
      <c r="AC3526" s="29" t="e">
        <f>'施設リストA-1（直営）'!#REF!</f>
        <v>#REF!</v>
      </c>
      <c r="AD3526" s="29" t="e">
        <f>'施設リストA-1（直営）'!#REF!</f>
        <v>#REF!</v>
      </c>
      <c r="AE3526" s="30" t="e">
        <f>IF(AD3526="新設",VLOOKUP('施設リストA-1（直営）'!#REF!,'（新設）照明器具'!$B$5:$C$1990,2,FALSE),IF('部屋別効果（直）'!AD3526="撤去",VLOOKUP('施設リストA-1（直営）'!#REF!,'（既設）調査結果'!$B$5:$C$1998,2,FALSE),0))</f>
        <v>#REF!</v>
      </c>
      <c r="AF3526" s="29" t="e">
        <f>'施設リストA-1（直営）'!#REF!</f>
        <v>#REF!</v>
      </c>
      <c r="AG3526" s="29" t="e">
        <f>'施設リストA-1（直営）'!#REF!</f>
        <v>#REF!</v>
      </c>
      <c r="AH3526" s="30" t="e">
        <f>IF(AG3526="新設",VLOOKUP('施設リストA-1（直営）'!#REF!,'（新設）照明器具'!$B$5:$C$1990,2,FALSE),IF('部屋別効果（直）'!AG3526="撤去",VLOOKUP('施設リストA-1（直営）'!#REF!,'（既設）調査結果'!$B$5:$C$1998,2,FALSE),0))</f>
        <v>#REF!</v>
      </c>
      <c r="AI3526" s="29" t="e">
        <f>'施設リストA-1（直営）'!#REF!</f>
        <v>#REF!</v>
      </c>
      <c r="AJ3526" s="29" t="e">
        <f>'施設リストA-1（直営）'!#REF!</f>
        <v>#REF!</v>
      </c>
      <c r="AK3526" s="30" t="e">
        <f>IF(AJ3526="新設",VLOOKUP('施設リストA-1（直営）'!#REF!,'（新設）照明器具'!$B$5:$C$1990,2,FALSE),IF('部屋別効果（直）'!AJ3526="撤去",VLOOKUP('施設リストA-1（直営）'!#REF!,'（既設）調査結果'!$B$5:$C$1998,2,FALSE),0))</f>
        <v>#REF!</v>
      </c>
      <c r="AL3526" s="29" t="e">
        <f>'施設リストA-1（直営）'!#REF!</f>
        <v>#REF!</v>
      </c>
    </row>
    <row r="3527" spans="1:38" customFormat="1">
      <c r="A3527" s="17" t="e">
        <f>'施設リストA-1（直営）'!#REF!</f>
        <v>#REF!</v>
      </c>
      <c r="B3527" s="16" t="e">
        <f>'施設リストA-1（直営）'!#REF!</f>
        <v>#REF!</v>
      </c>
      <c r="C3527" s="14" t="e">
        <f>'施設リストA-1（直営）'!#REF!</f>
        <v>#REF!</v>
      </c>
      <c r="D3527" s="94" t="e">
        <f>'施設リストA-1（直営）'!#REF!</f>
        <v>#REF!</v>
      </c>
      <c r="E3527" s="20" t="e">
        <f>'施設リストA-1（直営）'!#REF!</f>
        <v>#REF!</v>
      </c>
      <c r="F3527" s="20" t="e">
        <f>'施設リストA-1（直営）'!#REF!</f>
        <v>#REF!</v>
      </c>
      <c r="G3527" s="13" t="e">
        <f>'施設リストA-1（直営）'!#REF!</f>
        <v>#REF!</v>
      </c>
      <c r="H3527" s="28" t="e">
        <f t="shared" si="54"/>
        <v>#REF!</v>
      </c>
      <c r="I3527" s="29" t="e">
        <f>'施設リストA-1（直営）'!#REF!</f>
        <v>#REF!</v>
      </c>
      <c r="J3527" s="30" t="e">
        <f>IF(I3527="新設",VLOOKUP('施設リストA-1（直営）'!#REF!,'（新設）照明器具'!$B$5:$C$1990,2,FALSE),IF('部屋別効果（直）'!I3527="撤去",VLOOKUP('施設リストA-1（直営）'!#REF!,'（既設）調査結果'!$B$5:$C$1998,2,FALSE),0))</f>
        <v>#REF!</v>
      </c>
      <c r="K3527" s="29" t="e">
        <f>'施設リストA-1（直営）'!#REF!</f>
        <v>#REF!</v>
      </c>
      <c r="L3527" s="29" t="e">
        <f>'施設リストA-1（直営）'!#REF!</f>
        <v>#REF!</v>
      </c>
      <c r="M3527" s="30" t="e">
        <f>IF(L3527="新設",VLOOKUP('施設リストA-1（直営）'!#REF!,'（新設）照明器具'!$B$5:$C$1990,2,FALSE),IF('部屋別効果（直）'!L3527="撤去",VLOOKUP('施設リストA-1（直営）'!#REF!,'（既設）調査結果'!$B$5:$C$1998,2,FALSE),0))</f>
        <v>#REF!</v>
      </c>
      <c r="N3527" s="29" t="e">
        <f>'施設リストA-1（直営）'!#REF!</f>
        <v>#REF!</v>
      </c>
      <c r="O3527" s="29" t="e">
        <f>'施設リストA-1（直営）'!#REF!</f>
        <v>#REF!</v>
      </c>
      <c r="P3527" s="30" t="e">
        <f>IF(O3527="新設",VLOOKUP('施設リストA-1（直営）'!#REF!,'（新設）照明器具'!$B$5:$C$1990,2,FALSE),IF('部屋別効果（直）'!O3527="撤去",VLOOKUP('施設リストA-1（直営）'!#REF!,'（既設）調査結果'!$B$5:$C$1998,2,FALSE),0))</f>
        <v>#REF!</v>
      </c>
      <c r="Q3527" s="29" t="e">
        <f>'施設リストA-1（直営）'!#REF!</f>
        <v>#REF!</v>
      </c>
      <c r="R3527" s="29" t="e">
        <f>'施設リストA-1（直営）'!#REF!</f>
        <v>#REF!</v>
      </c>
      <c r="S3527" s="30" t="e">
        <f>IF(R3527="新設",VLOOKUP('施設リストA-1（直営）'!#REF!,'（新設）照明器具'!$B$5:$C$1990,2,FALSE),IF('部屋別効果（直）'!R3527="撤去",VLOOKUP('施設リストA-1（直営）'!#REF!,'（既設）調査結果'!$B$5:$C$1998,2,FALSE),0))</f>
        <v>#REF!</v>
      </c>
      <c r="T3527" s="29" t="e">
        <f>'施設リストA-1（直営）'!#REF!</f>
        <v>#REF!</v>
      </c>
      <c r="U3527" s="29" t="e">
        <f>'施設リストA-1（直営）'!#REF!</f>
        <v>#REF!</v>
      </c>
      <c r="V3527" s="30" t="e">
        <f>IF(U3527="新設",VLOOKUP('施設リストA-1（直営）'!#REF!,'（新設）照明器具'!$B$5:$C$1990,2,FALSE),IF('部屋別効果（直）'!U3527="撤去",VLOOKUP('施設リストA-1（直営）'!#REF!,'（既設）調査結果'!$B$5:$C$1998,2,FALSE),0))</f>
        <v>#REF!</v>
      </c>
      <c r="W3527" s="29" t="e">
        <f>'施設リストA-1（直営）'!#REF!</f>
        <v>#REF!</v>
      </c>
      <c r="X3527" s="29" t="e">
        <f>'施設リストA-1（直営）'!#REF!</f>
        <v>#REF!</v>
      </c>
      <c r="Y3527" s="30" t="e">
        <f>IF(X3527="新設",VLOOKUP('施設リストA-1（直営）'!#REF!,'（新設）照明器具'!$B$5:$C$1990,2,FALSE),IF('部屋別効果（直）'!X3527="撤去",VLOOKUP('施設リストA-1（直営）'!#REF!,'（既設）調査結果'!$B$5:$C$1998,2,FALSE),0))</f>
        <v>#REF!</v>
      </c>
      <c r="Z3527" s="29" t="e">
        <f>'施設リストA-1（直営）'!#REF!</f>
        <v>#REF!</v>
      </c>
      <c r="AA3527" s="29" t="e">
        <f>'施設リストA-1（直営）'!#REF!</f>
        <v>#REF!</v>
      </c>
      <c r="AB3527" s="30" t="e">
        <f>IF(AA3527="新設",VLOOKUP('施設リストA-1（直営）'!#REF!,'（新設）照明器具'!$B$5:$C$1990,2,FALSE),IF('部屋別効果（直）'!AA3527="撤去",VLOOKUP('施設リストA-1（直営）'!#REF!,'（既設）調査結果'!$B$5:$C$1998,2,FALSE),0))</f>
        <v>#REF!</v>
      </c>
      <c r="AC3527" s="29" t="e">
        <f>'施設リストA-1（直営）'!#REF!</f>
        <v>#REF!</v>
      </c>
      <c r="AD3527" s="29" t="e">
        <f>'施設リストA-1（直営）'!#REF!</f>
        <v>#REF!</v>
      </c>
      <c r="AE3527" s="30" t="e">
        <f>IF(AD3527="新設",VLOOKUP('施設リストA-1（直営）'!#REF!,'（新設）照明器具'!$B$5:$C$1990,2,FALSE),IF('部屋別効果（直）'!AD3527="撤去",VLOOKUP('施設リストA-1（直営）'!#REF!,'（既設）調査結果'!$B$5:$C$1998,2,FALSE),0))</f>
        <v>#REF!</v>
      </c>
      <c r="AF3527" s="29" t="e">
        <f>'施設リストA-1（直営）'!#REF!</f>
        <v>#REF!</v>
      </c>
      <c r="AG3527" s="29" t="e">
        <f>'施設リストA-1（直営）'!#REF!</f>
        <v>#REF!</v>
      </c>
      <c r="AH3527" s="30" t="e">
        <f>IF(AG3527="新設",VLOOKUP('施設リストA-1（直営）'!#REF!,'（新設）照明器具'!$B$5:$C$1990,2,FALSE),IF('部屋別効果（直）'!AG3527="撤去",VLOOKUP('施設リストA-1（直営）'!#REF!,'（既設）調査結果'!$B$5:$C$1998,2,FALSE),0))</f>
        <v>#REF!</v>
      </c>
      <c r="AI3527" s="29" t="e">
        <f>'施設リストA-1（直営）'!#REF!</f>
        <v>#REF!</v>
      </c>
      <c r="AJ3527" s="29" t="e">
        <f>'施設リストA-1（直営）'!#REF!</f>
        <v>#REF!</v>
      </c>
      <c r="AK3527" s="30" t="e">
        <f>IF(AJ3527="新設",VLOOKUP('施設リストA-1（直営）'!#REF!,'（新設）照明器具'!$B$5:$C$1990,2,FALSE),IF('部屋別効果（直）'!AJ3527="撤去",VLOOKUP('施設リストA-1（直営）'!#REF!,'（既設）調査結果'!$B$5:$C$1998,2,FALSE),0))</f>
        <v>#REF!</v>
      </c>
      <c r="AL3527" s="29" t="e">
        <f>'施設リストA-1（直営）'!#REF!</f>
        <v>#REF!</v>
      </c>
    </row>
    <row r="3528" spans="1:38" customFormat="1">
      <c r="A3528" s="17" t="e">
        <f>'施設リストA-1（直営）'!#REF!</f>
        <v>#REF!</v>
      </c>
      <c r="B3528" s="16" t="e">
        <f>'施設リストA-1（直営）'!#REF!</f>
        <v>#REF!</v>
      </c>
      <c r="C3528" s="14" t="e">
        <f>'施設リストA-1（直営）'!#REF!</f>
        <v>#REF!</v>
      </c>
      <c r="D3528" s="94" t="e">
        <f>'施設リストA-1（直営）'!#REF!</f>
        <v>#REF!</v>
      </c>
      <c r="E3528" s="20" t="e">
        <f>'施設リストA-1（直営）'!#REF!</f>
        <v>#REF!</v>
      </c>
      <c r="F3528" s="20" t="e">
        <f>'施設リストA-1（直営）'!#REF!</f>
        <v>#REF!</v>
      </c>
      <c r="G3528" s="13" t="e">
        <f>'施設リストA-1（直営）'!#REF!</f>
        <v>#REF!</v>
      </c>
      <c r="H3528" s="28" t="e">
        <f t="shared" si="54"/>
        <v>#REF!</v>
      </c>
      <c r="I3528" s="29" t="e">
        <f>'施設リストA-1（直営）'!#REF!</f>
        <v>#REF!</v>
      </c>
      <c r="J3528" s="30" t="e">
        <f>IF(I3528="新設",VLOOKUP('施設リストA-1（直営）'!#REF!,'（新設）照明器具'!$B$5:$C$1990,2,FALSE),IF('部屋別効果（直）'!I3528="撤去",VLOOKUP('施設リストA-1（直営）'!#REF!,'（既設）調査結果'!$B$5:$C$1998,2,FALSE),0))</f>
        <v>#REF!</v>
      </c>
      <c r="K3528" s="29" t="e">
        <f>'施設リストA-1（直営）'!#REF!</f>
        <v>#REF!</v>
      </c>
      <c r="L3528" s="29" t="e">
        <f>'施設リストA-1（直営）'!#REF!</f>
        <v>#REF!</v>
      </c>
      <c r="M3528" s="30" t="e">
        <f>IF(L3528="新設",VLOOKUP('施設リストA-1（直営）'!#REF!,'（新設）照明器具'!$B$5:$C$1990,2,FALSE),IF('部屋別効果（直）'!L3528="撤去",VLOOKUP('施設リストA-1（直営）'!#REF!,'（既設）調査結果'!$B$5:$C$1998,2,FALSE),0))</f>
        <v>#REF!</v>
      </c>
      <c r="N3528" s="29" t="e">
        <f>'施設リストA-1（直営）'!#REF!</f>
        <v>#REF!</v>
      </c>
      <c r="O3528" s="29" t="e">
        <f>'施設リストA-1（直営）'!#REF!</f>
        <v>#REF!</v>
      </c>
      <c r="P3528" s="30" t="e">
        <f>IF(O3528="新設",VLOOKUP('施設リストA-1（直営）'!#REF!,'（新設）照明器具'!$B$5:$C$1990,2,FALSE),IF('部屋別効果（直）'!O3528="撤去",VLOOKUP('施設リストA-1（直営）'!#REF!,'（既設）調査結果'!$B$5:$C$1998,2,FALSE),0))</f>
        <v>#REF!</v>
      </c>
      <c r="Q3528" s="29" t="e">
        <f>'施設リストA-1（直営）'!#REF!</f>
        <v>#REF!</v>
      </c>
      <c r="R3528" s="29" t="e">
        <f>'施設リストA-1（直営）'!#REF!</f>
        <v>#REF!</v>
      </c>
      <c r="S3528" s="30" t="e">
        <f>IF(R3528="新設",VLOOKUP('施設リストA-1（直営）'!#REF!,'（新設）照明器具'!$B$5:$C$1990,2,FALSE),IF('部屋別効果（直）'!R3528="撤去",VLOOKUP('施設リストA-1（直営）'!#REF!,'（既設）調査結果'!$B$5:$C$1998,2,FALSE),0))</f>
        <v>#REF!</v>
      </c>
      <c r="T3528" s="29" t="e">
        <f>'施設リストA-1（直営）'!#REF!</f>
        <v>#REF!</v>
      </c>
      <c r="U3528" s="29" t="e">
        <f>'施設リストA-1（直営）'!#REF!</f>
        <v>#REF!</v>
      </c>
      <c r="V3528" s="30" t="e">
        <f>IF(U3528="新設",VLOOKUP('施設リストA-1（直営）'!#REF!,'（新設）照明器具'!$B$5:$C$1990,2,FALSE),IF('部屋別効果（直）'!U3528="撤去",VLOOKUP('施設リストA-1（直営）'!#REF!,'（既設）調査結果'!$B$5:$C$1998,2,FALSE),0))</f>
        <v>#REF!</v>
      </c>
      <c r="W3528" s="29" t="e">
        <f>'施設リストA-1（直営）'!#REF!</f>
        <v>#REF!</v>
      </c>
      <c r="X3528" s="29" t="e">
        <f>'施設リストA-1（直営）'!#REF!</f>
        <v>#REF!</v>
      </c>
      <c r="Y3528" s="30" t="e">
        <f>IF(X3528="新設",VLOOKUP('施設リストA-1（直営）'!#REF!,'（新設）照明器具'!$B$5:$C$1990,2,FALSE),IF('部屋別効果（直）'!X3528="撤去",VLOOKUP('施設リストA-1（直営）'!#REF!,'（既設）調査結果'!$B$5:$C$1998,2,FALSE),0))</f>
        <v>#REF!</v>
      </c>
      <c r="Z3528" s="29" t="e">
        <f>'施設リストA-1（直営）'!#REF!</f>
        <v>#REF!</v>
      </c>
      <c r="AA3528" s="29" t="e">
        <f>'施設リストA-1（直営）'!#REF!</f>
        <v>#REF!</v>
      </c>
      <c r="AB3528" s="30" t="e">
        <f>IF(AA3528="新設",VLOOKUP('施設リストA-1（直営）'!#REF!,'（新設）照明器具'!$B$5:$C$1990,2,FALSE),IF('部屋別効果（直）'!AA3528="撤去",VLOOKUP('施設リストA-1（直営）'!#REF!,'（既設）調査結果'!$B$5:$C$1998,2,FALSE),0))</f>
        <v>#REF!</v>
      </c>
      <c r="AC3528" s="29" t="e">
        <f>'施設リストA-1（直営）'!#REF!</f>
        <v>#REF!</v>
      </c>
      <c r="AD3528" s="29" t="e">
        <f>'施設リストA-1（直営）'!#REF!</f>
        <v>#REF!</v>
      </c>
      <c r="AE3528" s="30" t="e">
        <f>IF(AD3528="新設",VLOOKUP('施設リストA-1（直営）'!#REF!,'（新設）照明器具'!$B$5:$C$1990,2,FALSE),IF('部屋別効果（直）'!AD3528="撤去",VLOOKUP('施設リストA-1（直営）'!#REF!,'（既設）調査結果'!$B$5:$C$1998,2,FALSE),0))</f>
        <v>#REF!</v>
      </c>
      <c r="AF3528" s="29" t="e">
        <f>'施設リストA-1（直営）'!#REF!</f>
        <v>#REF!</v>
      </c>
      <c r="AG3528" s="29" t="e">
        <f>'施設リストA-1（直営）'!#REF!</f>
        <v>#REF!</v>
      </c>
      <c r="AH3528" s="30" t="e">
        <f>IF(AG3528="新設",VLOOKUP('施設リストA-1（直営）'!#REF!,'（新設）照明器具'!$B$5:$C$1990,2,FALSE),IF('部屋別効果（直）'!AG3528="撤去",VLOOKUP('施設リストA-1（直営）'!#REF!,'（既設）調査結果'!$B$5:$C$1998,2,FALSE),0))</f>
        <v>#REF!</v>
      </c>
      <c r="AI3528" s="29" t="e">
        <f>'施設リストA-1（直営）'!#REF!</f>
        <v>#REF!</v>
      </c>
      <c r="AJ3528" s="29" t="e">
        <f>'施設リストA-1（直営）'!#REF!</f>
        <v>#REF!</v>
      </c>
      <c r="AK3528" s="30" t="e">
        <f>IF(AJ3528="新設",VLOOKUP('施設リストA-1（直営）'!#REF!,'（新設）照明器具'!$B$5:$C$1990,2,FALSE),IF('部屋別効果（直）'!AJ3528="撤去",VLOOKUP('施設リストA-1（直営）'!#REF!,'（既設）調査結果'!$B$5:$C$1998,2,FALSE),0))</f>
        <v>#REF!</v>
      </c>
      <c r="AL3528" s="29" t="e">
        <f>'施設リストA-1（直営）'!#REF!</f>
        <v>#REF!</v>
      </c>
    </row>
    <row r="3529" spans="1:38" customFormat="1">
      <c r="A3529" s="17" t="e">
        <f>'施設リストA-1（直営）'!#REF!</f>
        <v>#REF!</v>
      </c>
      <c r="B3529" s="16" t="e">
        <f>'施設リストA-1（直営）'!#REF!</f>
        <v>#REF!</v>
      </c>
      <c r="C3529" s="14" t="e">
        <f>'施設リストA-1（直営）'!#REF!</f>
        <v>#REF!</v>
      </c>
      <c r="D3529" s="94" t="e">
        <f>'施設リストA-1（直営）'!#REF!</f>
        <v>#REF!</v>
      </c>
      <c r="E3529" s="20" t="e">
        <f>'施設リストA-1（直営）'!#REF!</f>
        <v>#REF!</v>
      </c>
      <c r="F3529" s="20" t="e">
        <f>'施設リストA-1（直営）'!#REF!</f>
        <v>#REF!</v>
      </c>
      <c r="G3529" s="13" t="e">
        <f>'施設リストA-1（直営）'!#REF!</f>
        <v>#REF!</v>
      </c>
      <c r="H3529" s="28" t="e">
        <f t="shared" si="54"/>
        <v>#REF!</v>
      </c>
      <c r="I3529" s="29" t="e">
        <f>'施設リストA-1（直営）'!#REF!</f>
        <v>#REF!</v>
      </c>
      <c r="J3529" s="30" t="e">
        <f>IF(I3529="新設",VLOOKUP('施設リストA-1（直営）'!#REF!,'（新設）照明器具'!$B$5:$C$1990,2,FALSE),IF('部屋別効果（直）'!I3529="撤去",VLOOKUP('施設リストA-1（直営）'!#REF!,'（既設）調査結果'!$B$5:$C$1998,2,FALSE),0))</f>
        <v>#REF!</v>
      </c>
      <c r="K3529" s="29" t="e">
        <f>'施設リストA-1（直営）'!#REF!</f>
        <v>#REF!</v>
      </c>
      <c r="L3529" s="29" t="e">
        <f>'施設リストA-1（直営）'!#REF!</f>
        <v>#REF!</v>
      </c>
      <c r="M3529" s="30" t="e">
        <f>IF(L3529="新設",VLOOKUP('施設リストA-1（直営）'!#REF!,'（新設）照明器具'!$B$5:$C$1990,2,FALSE),IF('部屋別効果（直）'!L3529="撤去",VLOOKUP('施設リストA-1（直営）'!#REF!,'（既設）調査結果'!$B$5:$C$1998,2,FALSE),0))</f>
        <v>#REF!</v>
      </c>
      <c r="N3529" s="29" t="e">
        <f>'施設リストA-1（直営）'!#REF!</f>
        <v>#REF!</v>
      </c>
      <c r="O3529" s="29" t="e">
        <f>'施設リストA-1（直営）'!#REF!</f>
        <v>#REF!</v>
      </c>
      <c r="P3529" s="30" t="e">
        <f>IF(O3529="新設",VLOOKUP('施設リストA-1（直営）'!#REF!,'（新設）照明器具'!$B$5:$C$1990,2,FALSE),IF('部屋別効果（直）'!O3529="撤去",VLOOKUP('施設リストA-1（直営）'!#REF!,'（既設）調査結果'!$B$5:$C$1998,2,FALSE),0))</f>
        <v>#REF!</v>
      </c>
      <c r="Q3529" s="29" t="e">
        <f>'施設リストA-1（直営）'!#REF!</f>
        <v>#REF!</v>
      </c>
      <c r="R3529" s="29" t="e">
        <f>'施設リストA-1（直営）'!#REF!</f>
        <v>#REF!</v>
      </c>
      <c r="S3529" s="30" t="e">
        <f>IF(R3529="新設",VLOOKUP('施設リストA-1（直営）'!#REF!,'（新設）照明器具'!$B$5:$C$1990,2,FALSE),IF('部屋別効果（直）'!R3529="撤去",VLOOKUP('施設リストA-1（直営）'!#REF!,'（既設）調査結果'!$B$5:$C$1998,2,FALSE),0))</f>
        <v>#REF!</v>
      </c>
      <c r="T3529" s="29" t="e">
        <f>'施設リストA-1（直営）'!#REF!</f>
        <v>#REF!</v>
      </c>
      <c r="U3529" s="29" t="e">
        <f>'施設リストA-1（直営）'!#REF!</f>
        <v>#REF!</v>
      </c>
      <c r="V3529" s="30" t="e">
        <f>IF(U3529="新設",VLOOKUP('施設リストA-1（直営）'!#REF!,'（新設）照明器具'!$B$5:$C$1990,2,FALSE),IF('部屋別効果（直）'!U3529="撤去",VLOOKUP('施設リストA-1（直営）'!#REF!,'（既設）調査結果'!$B$5:$C$1998,2,FALSE),0))</f>
        <v>#REF!</v>
      </c>
      <c r="W3529" s="29" t="e">
        <f>'施設リストA-1（直営）'!#REF!</f>
        <v>#REF!</v>
      </c>
      <c r="X3529" s="29" t="e">
        <f>'施設リストA-1（直営）'!#REF!</f>
        <v>#REF!</v>
      </c>
      <c r="Y3529" s="30" t="e">
        <f>IF(X3529="新設",VLOOKUP('施設リストA-1（直営）'!#REF!,'（新設）照明器具'!$B$5:$C$1990,2,FALSE),IF('部屋別効果（直）'!X3529="撤去",VLOOKUP('施設リストA-1（直営）'!#REF!,'（既設）調査結果'!$B$5:$C$1998,2,FALSE),0))</f>
        <v>#REF!</v>
      </c>
      <c r="Z3529" s="29" t="e">
        <f>'施設リストA-1（直営）'!#REF!</f>
        <v>#REF!</v>
      </c>
      <c r="AA3529" s="29" t="e">
        <f>'施設リストA-1（直営）'!#REF!</f>
        <v>#REF!</v>
      </c>
      <c r="AB3529" s="30" t="e">
        <f>IF(AA3529="新設",VLOOKUP('施設リストA-1（直営）'!#REF!,'（新設）照明器具'!$B$5:$C$1990,2,FALSE),IF('部屋別効果（直）'!AA3529="撤去",VLOOKUP('施設リストA-1（直営）'!#REF!,'（既設）調査結果'!$B$5:$C$1998,2,FALSE),0))</f>
        <v>#REF!</v>
      </c>
      <c r="AC3529" s="29" t="e">
        <f>'施設リストA-1（直営）'!#REF!</f>
        <v>#REF!</v>
      </c>
      <c r="AD3529" s="29" t="e">
        <f>'施設リストA-1（直営）'!#REF!</f>
        <v>#REF!</v>
      </c>
      <c r="AE3529" s="30" t="e">
        <f>IF(AD3529="新設",VLOOKUP('施設リストA-1（直営）'!#REF!,'（新設）照明器具'!$B$5:$C$1990,2,FALSE),IF('部屋別効果（直）'!AD3529="撤去",VLOOKUP('施設リストA-1（直営）'!#REF!,'（既設）調査結果'!$B$5:$C$1998,2,FALSE),0))</f>
        <v>#REF!</v>
      </c>
      <c r="AF3529" s="29" t="e">
        <f>'施設リストA-1（直営）'!#REF!</f>
        <v>#REF!</v>
      </c>
      <c r="AG3529" s="29" t="e">
        <f>'施設リストA-1（直営）'!#REF!</f>
        <v>#REF!</v>
      </c>
      <c r="AH3529" s="30" t="e">
        <f>IF(AG3529="新設",VLOOKUP('施設リストA-1（直営）'!#REF!,'（新設）照明器具'!$B$5:$C$1990,2,FALSE),IF('部屋別効果（直）'!AG3529="撤去",VLOOKUP('施設リストA-1（直営）'!#REF!,'（既設）調査結果'!$B$5:$C$1998,2,FALSE),0))</f>
        <v>#REF!</v>
      </c>
      <c r="AI3529" s="29" t="e">
        <f>'施設リストA-1（直営）'!#REF!</f>
        <v>#REF!</v>
      </c>
      <c r="AJ3529" s="29" t="e">
        <f>'施設リストA-1（直営）'!#REF!</f>
        <v>#REF!</v>
      </c>
      <c r="AK3529" s="30" t="e">
        <f>IF(AJ3529="新設",VLOOKUP('施設リストA-1（直営）'!#REF!,'（新設）照明器具'!$B$5:$C$1990,2,FALSE),IF('部屋別効果（直）'!AJ3529="撤去",VLOOKUP('施設リストA-1（直営）'!#REF!,'（既設）調査結果'!$B$5:$C$1998,2,FALSE),0))</f>
        <v>#REF!</v>
      </c>
      <c r="AL3529" s="29" t="e">
        <f>'施設リストA-1（直営）'!#REF!</f>
        <v>#REF!</v>
      </c>
    </row>
    <row r="3530" spans="1:38" customFormat="1">
      <c r="A3530" s="17" t="e">
        <f>'施設リストA-1（直営）'!#REF!</f>
        <v>#REF!</v>
      </c>
      <c r="B3530" s="16" t="e">
        <f>'施設リストA-1（直営）'!#REF!</f>
        <v>#REF!</v>
      </c>
      <c r="C3530" s="14" t="e">
        <f>'施設リストA-1（直営）'!#REF!</f>
        <v>#REF!</v>
      </c>
      <c r="D3530" s="94" t="e">
        <f>'施設リストA-1（直営）'!#REF!</f>
        <v>#REF!</v>
      </c>
      <c r="E3530" s="20" t="e">
        <f>'施設リストA-1（直営）'!#REF!</f>
        <v>#REF!</v>
      </c>
      <c r="F3530" s="20" t="e">
        <f>'施設リストA-1（直営）'!#REF!</f>
        <v>#REF!</v>
      </c>
      <c r="G3530" s="13" t="e">
        <f>'施設リストA-1（直営）'!#REF!</f>
        <v>#REF!</v>
      </c>
      <c r="H3530" s="28" t="e">
        <f t="shared" ref="H3530:H3593" si="55">IF(I3530="新設",-J3530*K3530*G3530/1000,J3530*K3530*G3530/1000)+IF(L3530="新設",-M3530*N3530*G3530/1000,M3530*N3530*G3530/1000)+IF(O3530="新設",-P3530*Q3530*G3530/1000,P3530*Q3530*G3530/1000)+IF(R3530="新設",-S3530*T3530*G3530/1000,S3530*T3530*G3530/1000)+IF(U3530="新設",-V3530*W3530*G3530/1000,V3530*W3530*G3530/1000)+IF(X3530="新設",-Y3530*Z3530*G3530/1000,Y3530*Z3530*G3530/1000)+IF(AA3530="新設",-AB3530*AC3530*G3530/1000,AB3530*AC3530*G3530/1000)+IF(AD3530="新設",-AE3530*AF3530*G3530/1000,AE3530*AF3530*G3530/1000)+IF(AG3530="新設",-AH3530*AI3530*G3530/1000,AH3530*AI3530*G3530/1000)+IF(AJ3530="新設",-AK3530*AL3530*G3530/1000,AK3530*AL3530*G3530/1000)</f>
        <v>#REF!</v>
      </c>
      <c r="I3530" s="29" t="e">
        <f>'施設リストA-1（直営）'!#REF!</f>
        <v>#REF!</v>
      </c>
      <c r="J3530" s="30" t="e">
        <f>IF(I3530="新設",VLOOKUP('施設リストA-1（直営）'!#REF!,'（新設）照明器具'!$B$5:$C$1990,2,FALSE),IF('部屋別効果（直）'!I3530="撤去",VLOOKUP('施設リストA-1（直営）'!#REF!,'（既設）調査結果'!$B$5:$C$1998,2,FALSE),0))</f>
        <v>#REF!</v>
      </c>
      <c r="K3530" s="29" t="e">
        <f>'施設リストA-1（直営）'!#REF!</f>
        <v>#REF!</v>
      </c>
      <c r="L3530" s="29" t="e">
        <f>'施設リストA-1（直営）'!#REF!</f>
        <v>#REF!</v>
      </c>
      <c r="M3530" s="30" t="e">
        <f>IF(L3530="新設",VLOOKUP('施設リストA-1（直営）'!#REF!,'（新設）照明器具'!$B$5:$C$1990,2,FALSE),IF('部屋別効果（直）'!L3530="撤去",VLOOKUP('施設リストA-1（直営）'!#REF!,'（既設）調査結果'!$B$5:$C$1998,2,FALSE),0))</f>
        <v>#REF!</v>
      </c>
      <c r="N3530" s="29" t="e">
        <f>'施設リストA-1（直営）'!#REF!</f>
        <v>#REF!</v>
      </c>
      <c r="O3530" s="29" t="e">
        <f>'施設リストA-1（直営）'!#REF!</f>
        <v>#REF!</v>
      </c>
      <c r="P3530" s="30" t="e">
        <f>IF(O3530="新設",VLOOKUP('施設リストA-1（直営）'!#REF!,'（新設）照明器具'!$B$5:$C$1990,2,FALSE),IF('部屋別効果（直）'!O3530="撤去",VLOOKUP('施設リストA-1（直営）'!#REF!,'（既設）調査結果'!$B$5:$C$1998,2,FALSE),0))</f>
        <v>#REF!</v>
      </c>
      <c r="Q3530" s="29" t="e">
        <f>'施設リストA-1（直営）'!#REF!</f>
        <v>#REF!</v>
      </c>
      <c r="R3530" s="29" t="e">
        <f>'施設リストA-1（直営）'!#REF!</f>
        <v>#REF!</v>
      </c>
      <c r="S3530" s="30" t="e">
        <f>IF(R3530="新設",VLOOKUP('施設リストA-1（直営）'!#REF!,'（新設）照明器具'!$B$5:$C$1990,2,FALSE),IF('部屋別効果（直）'!R3530="撤去",VLOOKUP('施設リストA-1（直営）'!#REF!,'（既設）調査結果'!$B$5:$C$1998,2,FALSE),0))</f>
        <v>#REF!</v>
      </c>
      <c r="T3530" s="29" t="e">
        <f>'施設リストA-1（直営）'!#REF!</f>
        <v>#REF!</v>
      </c>
      <c r="U3530" s="29" t="e">
        <f>'施設リストA-1（直営）'!#REF!</f>
        <v>#REF!</v>
      </c>
      <c r="V3530" s="30" t="e">
        <f>IF(U3530="新設",VLOOKUP('施設リストA-1（直営）'!#REF!,'（新設）照明器具'!$B$5:$C$1990,2,FALSE),IF('部屋別効果（直）'!U3530="撤去",VLOOKUP('施設リストA-1（直営）'!#REF!,'（既設）調査結果'!$B$5:$C$1998,2,FALSE),0))</f>
        <v>#REF!</v>
      </c>
      <c r="W3530" s="29" t="e">
        <f>'施設リストA-1（直営）'!#REF!</f>
        <v>#REF!</v>
      </c>
      <c r="X3530" s="29" t="e">
        <f>'施設リストA-1（直営）'!#REF!</f>
        <v>#REF!</v>
      </c>
      <c r="Y3530" s="30" t="e">
        <f>IF(X3530="新設",VLOOKUP('施設リストA-1（直営）'!#REF!,'（新設）照明器具'!$B$5:$C$1990,2,FALSE),IF('部屋別効果（直）'!X3530="撤去",VLOOKUP('施設リストA-1（直営）'!#REF!,'（既設）調査結果'!$B$5:$C$1998,2,FALSE),0))</f>
        <v>#REF!</v>
      </c>
      <c r="Z3530" s="29" t="e">
        <f>'施設リストA-1（直営）'!#REF!</f>
        <v>#REF!</v>
      </c>
      <c r="AA3530" s="29" t="e">
        <f>'施設リストA-1（直営）'!#REF!</f>
        <v>#REF!</v>
      </c>
      <c r="AB3530" s="30" t="e">
        <f>IF(AA3530="新設",VLOOKUP('施設リストA-1（直営）'!#REF!,'（新設）照明器具'!$B$5:$C$1990,2,FALSE),IF('部屋別効果（直）'!AA3530="撤去",VLOOKUP('施設リストA-1（直営）'!#REF!,'（既設）調査結果'!$B$5:$C$1998,2,FALSE),0))</f>
        <v>#REF!</v>
      </c>
      <c r="AC3530" s="29" t="e">
        <f>'施設リストA-1（直営）'!#REF!</f>
        <v>#REF!</v>
      </c>
      <c r="AD3530" s="29" t="e">
        <f>'施設リストA-1（直営）'!#REF!</f>
        <v>#REF!</v>
      </c>
      <c r="AE3530" s="30" t="e">
        <f>IF(AD3530="新設",VLOOKUP('施設リストA-1（直営）'!#REF!,'（新設）照明器具'!$B$5:$C$1990,2,FALSE),IF('部屋別効果（直）'!AD3530="撤去",VLOOKUP('施設リストA-1（直営）'!#REF!,'（既設）調査結果'!$B$5:$C$1998,2,FALSE),0))</f>
        <v>#REF!</v>
      </c>
      <c r="AF3530" s="29" t="e">
        <f>'施設リストA-1（直営）'!#REF!</f>
        <v>#REF!</v>
      </c>
      <c r="AG3530" s="29" t="e">
        <f>'施設リストA-1（直営）'!#REF!</f>
        <v>#REF!</v>
      </c>
      <c r="AH3530" s="30" t="e">
        <f>IF(AG3530="新設",VLOOKUP('施設リストA-1（直営）'!#REF!,'（新設）照明器具'!$B$5:$C$1990,2,FALSE),IF('部屋別効果（直）'!AG3530="撤去",VLOOKUP('施設リストA-1（直営）'!#REF!,'（既設）調査結果'!$B$5:$C$1998,2,FALSE),0))</f>
        <v>#REF!</v>
      </c>
      <c r="AI3530" s="29" t="e">
        <f>'施設リストA-1（直営）'!#REF!</f>
        <v>#REF!</v>
      </c>
      <c r="AJ3530" s="29" t="e">
        <f>'施設リストA-1（直営）'!#REF!</f>
        <v>#REF!</v>
      </c>
      <c r="AK3530" s="30" t="e">
        <f>IF(AJ3530="新設",VLOOKUP('施設リストA-1（直営）'!#REF!,'（新設）照明器具'!$B$5:$C$1990,2,FALSE),IF('部屋別効果（直）'!AJ3530="撤去",VLOOKUP('施設リストA-1（直営）'!#REF!,'（既設）調査結果'!$B$5:$C$1998,2,FALSE),0))</f>
        <v>#REF!</v>
      </c>
      <c r="AL3530" s="29" t="e">
        <f>'施設リストA-1（直営）'!#REF!</f>
        <v>#REF!</v>
      </c>
    </row>
    <row r="3531" spans="1:38" customFormat="1">
      <c r="A3531" s="17" t="e">
        <f>'施設リストA-1（直営）'!#REF!</f>
        <v>#REF!</v>
      </c>
      <c r="B3531" s="16" t="e">
        <f>'施設リストA-1（直営）'!#REF!</f>
        <v>#REF!</v>
      </c>
      <c r="C3531" s="14" t="e">
        <f>'施設リストA-1（直営）'!#REF!</f>
        <v>#REF!</v>
      </c>
      <c r="D3531" s="94" t="e">
        <f>'施設リストA-1（直営）'!#REF!</f>
        <v>#REF!</v>
      </c>
      <c r="E3531" s="20" t="e">
        <f>'施設リストA-1（直営）'!#REF!</f>
        <v>#REF!</v>
      </c>
      <c r="F3531" s="20" t="e">
        <f>'施設リストA-1（直営）'!#REF!</f>
        <v>#REF!</v>
      </c>
      <c r="G3531" s="13" t="e">
        <f>'施設リストA-1（直営）'!#REF!</f>
        <v>#REF!</v>
      </c>
      <c r="H3531" s="28" t="e">
        <f t="shared" si="55"/>
        <v>#REF!</v>
      </c>
      <c r="I3531" s="29" t="e">
        <f>'施設リストA-1（直営）'!#REF!</f>
        <v>#REF!</v>
      </c>
      <c r="J3531" s="30" t="e">
        <f>IF(I3531="新設",VLOOKUP('施設リストA-1（直営）'!#REF!,'（新設）照明器具'!$B$5:$C$1990,2,FALSE),IF('部屋別効果（直）'!I3531="撤去",VLOOKUP('施設リストA-1（直営）'!#REF!,'（既設）調査結果'!$B$5:$C$1998,2,FALSE),0))</f>
        <v>#REF!</v>
      </c>
      <c r="K3531" s="29" t="e">
        <f>'施設リストA-1（直営）'!#REF!</f>
        <v>#REF!</v>
      </c>
      <c r="L3531" s="29" t="e">
        <f>'施設リストA-1（直営）'!#REF!</f>
        <v>#REF!</v>
      </c>
      <c r="M3531" s="30" t="e">
        <f>IF(L3531="新設",VLOOKUP('施設リストA-1（直営）'!#REF!,'（新設）照明器具'!$B$5:$C$1990,2,FALSE),IF('部屋別効果（直）'!L3531="撤去",VLOOKUP('施設リストA-1（直営）'!#REF!,'（既設）調査結果'!$B$5:$C$1998,2,FALSE),0))</f>
        <v>#REF!</v>
      </c>
      <c r="N3531" s="29" t="e">
        <f>'施設リストA-1（直営）'!#REF!</f>
        <v>#REF!</v>
      </c>
      <c r="O3531" s="29" t="e">
        <f>'施設リストA-1（直営）'!#REF!</f>
        <v>#REF!</v>
      </c>
      <c r="P3531" s="30" t="e">
        <f>IF(O3531="新設",VLOOKUP('施設リストA-1（直営）'!#REF!,'（新設）照明器具'!$B$5:$C$1990,2,FALSE),IF('部屋別効果（直）'!O3531="撤去",VLOOKUP('施設リストA-1（直営）'!#REF!,'（既設）調査結果'!$B$5:$C$1998,2,FALSE),0))</f>
        <v>#REF!</v>
      </c>
      <c r="Q3531" s="29" t="e">
        <f>'施設リストA-1（直営）'!#REF!</f>
        <v>#REF!</v>
      </c>
      <c r="R3531" s="29" t="e">
        <f>'施設リストA-1（直営）'!#REF!</f>
        <v>#REF!</v>
      </c>
      <c r="S3531" s="30" t="e">
        <f>IF(R3531="新設",VLOOKUP('施設リストA-1（直営）'!#REF!,'（新設）照明器具'!$B$5:$C$1990,2,FALSE),IF('部屋別効果（直）'!R3531="撤去",VLOOKUP('施設リストA-1（直営）'!#REF!,'（既設）調査結果'!$B$5:$C$1998,2,FALSE),0))</f>
        <v>#REF!</v>
      </c>
      <c r="T3531" s="29" t="e">
        <f>'施設リストA-1（直営）'!#REF!</f>
        <v>#REF!</v>
      </c>
      <c r="U3531" s="29" t="e">
        <f>'施設リストA-1（直営）'!#REF!</f>
        <v>#REF!</v>
      </c>
      <c r="V3531" s="30" t="e">
        <f>IF(U3531="新設",VLOOKUP('施設リストA-1（直営）'!#REF!,'（新設）照明器具'!$B$5:$C$1990,2,FALSE),IF('部屋別効果（直）'!U3531="撤去",VLOOKUP('施設リストA-1（直営）'!#REF!,'（既設）調査結果'!$B$5:$C$1998,2,FALSE),0))</f>
        <v>#REF!</v>
      </c>
      <c r="W3531" s="29" t="e">
        <f>'施設リストA-1（直営）'!#REF!</f>
        <v>#REF!</v>
      </c>
      <c r="X3531" s="29" t="e">
        <f>'施設リストA-1（直営）'!#REF!</f>
        <v>#REF!</v>
      </c>
      <c r="Y3531" s="30" t="e">
        <f>IF(X3531="新設",VLOOKUP('施設リストA-1（直営）'!#REF!,'（新設）照明器具'!$B$5:$C$1990,2,FALSE),IF('部屋別効果（直）'!X3531="撤去",VLOOKUP('施設リストA-1（直営）'!#REF!,'（既設）調査結果'!$B$5:$C$1998,2,FALSE),0))</f>
        <v>#REF!</v>
      </c>
      <c r="Z3531" s="29" t="e">
        <f>'施設リストA-1（直営）'!#REF!</f>
        <v>#REF!</v>
      </c>
      <c r="AA3531" s="29" t="e">
        <f>'施設リストA-1（直営）'!#REF!</f>
        <v>#REF!</v>
      </c>
      <c r="AB3531" s="30" t="e">
        <f>IF(AA3531="新設",VLOOKUP('施設リストA-1（直営）'!#REF!,'（新設）照明器具'!$B$5:$C$1990,2,FALSE),IF('部屋別効果（直）'!AA3531="撤去",VLOOKUP('施設リストA-1（直営）'!#REF!,'（既設）調査結果'!$B$5:$C$1998,2,FALSE),0))</f>
        <v>#REF!</v>
      </c>
      <c r="AC3531" s="29" t="e">
        <f>'施設リストA-1（直営）'!#REF!</f>
        <v>#REF!</v>
      </c>
      <c r="AD3531" s="29" t="e">
        <f>'施設リストA-1（直営）'!#REF!</f>
        <v>#REF!</v>
      </c>
      <c r="AE3531" s="30" t="e">
        <f>IF(AD3531="新設",VLOOKUP('施設リストA-1（直営）'!#REF!,'（新設）照明器具'!$B$5:$C$1990,2,FALSE),IF('部屋別効果（直）'!AD3531="撤去",VLOOKUP('施設リストA-1（直営）'!#REF!,'（既設）調査結果'!$B$5:$C$1998,2,FALSE),0))</f>
        <v>#REF!</v>
      </c>
      <c r="AF3531" s="29" t="e">
        <f>'施設リストA-1（直営）'!#REF!</f>
        <v>#REF!</v>
      </c>
      <c r="AG3531" s="29" t="e">
        <f>'施設リストA-1（直営）'!#REF!</f>
        <v>#REF!</v>
      </c>
      <c r="AH3531" s="30" t="e">
        <f>IF(AG3531="新設",VLOOKUP('施設リストA-1（直営）'!#REF!,'（新設）照明器具'!$B$5:$C$1990,2,FALSE),IF('部屋別効果（直）'!AG3531="撤去",VLOOKUP('施設リストA-1（直営）'!#REF!,'（既設）調査結果'!$B$5:$C$1998,2,FALSE),0))</f>
        <v>#REF!</v>
      </c>
      <c r="AI3531" s="29" t="e">
        <f>'施設リストA-1（直営）'!#REF!</f>
        <v>#REF!</v>
      </c>
      <c r="AJ3531" s="29" t="e">
        <f>'施設リストA-1（直営）'!#REF!</f>
        <v>#REF!</v>
      </c>
      <c r="AK3531" s="30" t="e">
        <f>IF(AJ3531="新設",VLOOKUP('施設リストA-1（直営）'!#REF!,'（新設）照明器具'!$B$5:$C$1990,2,FALSE),IF('部屋別効果（直）'!AJ3531="撤去",VLOOKUP('施設リストA-1（直営）'!#REF!,'（既設）調査結果'!$B$5:$C$1998,2,FALSE),0))</f>
        <v>#REF!</v>
      </c>
      <c r="AL3531" s="29" t="e">
        <f>'施設リストA-1（直営）'!#REF!</f>
        <v>#REF!</v>
      </c>
    </row>
    <row r="3532" spans="1:38" customFormat="1">
      <c r="A3532" s="17" t="e">
        <f>'施設リストA-1（直営）'!#REF!</f>
        <v>#REF!</v>
      </c>
      <c r="B3532" s="16" t="e">
        <f>'施設リストA-1（直営）'!#REF!</f>
        <v>#REF!</v>
      </c>
      <c r="C3532" s="14" t="e">
        <f>'施設リストA-1（直営）'!#REF!</f>
        <v>#REF!</v>
      </c>
      <c r="D3532" s="94" t="e">
        <f>'施設リストA-1（直営）'!#REF!</f>
        <v>#REF!</v>
      </c>
      <c r="E3532" s="20" t="e">
        <f>'施設リストA-1（直営）'!#REF!</f>
        <v>#REF!</v>
      </c>
      <c r="F3532" s="20" t="e">
        <f>'施設リストA-1（直営）'!#REF!</f>
        <v>#REF!</v>
      </c>
      <c r="G3532" s="13" t="e">
        <f>'施設リストA-1（直営）'!#REF!</f>
        <v>#REF!</v>
      </c>
      <c r="H3532" s="28" t="e">
        <f t="shared" si="55"/>
        <v>#REF!</v>
      </c>
      <c r="I3532" s="29" t="e">
        <f>'施設リストA-1（直営）'!#REF!</f>
        <v>#REF!</v>
      </c>
      <c r="J3532" s="30" t="e">
        <f>IF(I3532="新設",VLOOKUP('施設リストA-1（直営）'!#REF!,'（新設）照明器具'!$B$5:$C$1990,2,FALSE),IF('部屋別効果（直）'!I3532="撤去",VLOOKUP('施設リストA-1（直営）'!#REF!,'（既設）調査結果'!$B$5:$C$1998,2,FALSE),0))</f>
        <v>#REF!</v>
      </c>
      <c r="K3532" s="29" t="e">
        <f>'施設リストA-1（直営）'!#REF!</f>
        <v>#REF!</v>
      </c>
      <c r="L3532" s="29" t="e">
        <f>'施設リストA-1（直営）'!#REF!</f>
        <v>#REF!</v>
      </c>
      <c r="M3532" s="30" t="e">
        <f>IF(L3532="新設",VLOOKUP('施設リストA-1（直営）'!#REF!,'（新設）照明器具'!$B$5:$C$1990,2,FALSE),IF('部屋別効果（直）'!L3532="撤去",VLOOKUP('施設リストA-1（直営）'!#REF!,'（既設）調査結果'!$B$5:$C$1998,2,FALSE),0))</f>
        <v>#REF!</v>
      </c>
      <c r="N3532" s="29" t="e">
        <f>'施設リストA-1（直営）'!#REF!</f>
        <v>#REF!</v>
      </c>
      <c r="O3532" s="29" t="e">
        <f>'施設リストA-1（直営）'!#REF!</f>
        <v>#REF!</v>
      </c>
      <c r="P3532" s="30" t="e">
        <f>IF(O3532="新設",VLOOKUP('施設リストA-1（直営）'!#REF!,'（新設）照明器具'!$B$5:$C$1990,2,FALSE),IF('部屋別効果（直）'!O3532="撤去",VLOOKUP('施設リストA-1（直営）'!#REF!,'（既設）調査結果'!$B$5:$C$1998,2,FALSE),0))</f>
        <v>#REF!</v>
      </c>
      <c r="Q3532" s="29" t="e">
        <f>'施設リストA-1（直営）'!#REF!</f>
        <v>#REF!</v>
      </c>
      <c r="R3532" s="29" t="e">
        <f>'施設リストA-1（直営）'!#REF!</f>
        <v>#REF!</v>
      </c>
      <c r="S3532" s="30" t="e">
        <f>IF(R3532="新設",VLOOKUP('施設リストA-1（直営）'!#REF!,'（新設）照明器具'!$B$5:$C$1990,2,FALSE),IF('部屋別効果（直）'!R3532="撤去",VLOOKUP('施設リストA-1（直営）'!#REF!,'（既設）調査結果'!$B$5:$C$1998,2,FALSE),0))</f>
        <v>#REF!</v>
      </c>
      <c r="T3532" s="29" t="e">
        <f>'施設リストA-1（直営）'!#REF!</f>
        <v>#REF!</v>
      </c>
      <c r="U3532" s="29" t="e">
        <f>'施設リストA-1（直営）'!#REF!</f>
        <v>#REF!</v>
      </c>
      <c r="V3532" s="30" t="e">
        <f>IF(U3532="新設",VLOOKUP('施設リストA-1（直営）'!#REF!,'（新設）照明器具'!$B$5:$C$1990,2,FALSE),IF('部屋別効果（直）'!U3532="撤去",VLOOKUP('施設リストA-1（直営）'!#REF!,'（既設）調査結果'!$B$5:$C$1998,2,FALSE),0))</f>
        <v>#REF!</v>
      </c>
      <c r="W3532" s="29" t="e">
        <f>'施設リストA-1（直営）'!#REF!</f>
        <v>#REF!</v>
      </c>
      <c r="X3532" s="29" t="e">
        <f>'施設リストA-1（直営）'!#REF!</f>
        <v>#REF!</v>
      </c>
      <c r="Y3532" s="30" t="e">
        <f>IF(X3532="新設",VLOOKUP('施設リストA-1（直営）'!#REF!,'（新設）照明器具'!$B$5:$C$1990,2,FALSE),IF('部屋別効果（直）'!X3532="撤去",VLOOKUP('施設リストA-1（直営）'!#REF!,'（既設）調査結果'!$B$5:$C$1998,2,FALSE),0))</f>
        <v>#REF!</v>
      </c>
      <c r="Z3532" s="29" t="e">
        <f>'施設リストA-1（直営）'!#REF!</f>
        <v>#REF!</v>
      </c>
      <c r="AA3532" s="29" t="e">
        <f>'施設リストA-1（直営）'!#REF!</f>
        <v>#REF!</v>
      </c>
      <c r="AB3532" s="30" t="e">
        <f>IF(AA3532="新設",VLOOKUP('施設リストA-1（直営）'!#REF!,'（新設）照明器具'!$B$5:$C$1990,2,FALSE),IF('部屋別効果（直）'!AA3532="撤去",VLOOKUP('施設リストA-1（直営）'!#REF!,'（既設）調査結果'!$B$5:$C$1998,2,FALSE),0))</f>
        <v>#REF!</v>
      </c>
      <c r="AC3532" s="29" t="e">
        <f>'施設リストA-1（直営）'!#REF!</f>
        <v>#REF!</v>
      </c>
      <c r="AD3532" s="29" t="e">
        <f>'施設リストA-1（直営）'!#REF!</f>
        <v>#REF!</v>
      </c>
      <c r="AE3532" s="30" t="e">
        <f>IF(AD3532="新設",VLOOKUP('施設リストA-1（直営）'!#REF!,'（新設）照明器具'!$B$5:$C$1990,2,FALSE),IF('部屋別効果（直）'!AD3532="撤去",VLOOKUP('施設リストA-1（直営）'!#REF!,'（既設）調査結果'!$B$5:$C$1998,2,FALSE),0))</f>
        <v>#REF!</v>
      </c>
      <c r="AF3532" s="29" t="e">
        <f>'施設リストA-1（直営）'!#REF!</f>
        <v>#REF!</v>
      </c>
      <c r="AG3532" s="29" t="e">
        <f>'施設リストA-1（直営）'!#REF!</f>
        <v>#REF!</v>
      </c>
      <c r="AH3532" s="30" t="e">
        <f>IF(AG3532="新設",VLOOKUP('施設リストA-1（直営）'!#REF!,'（新設）照明器具'!$B$5:$C$1990,2,FALSE),IF('部屋別効果（直）'!AG3532="撤去",VLOOKUP('施設リストA-1（直営）'!#REF!,'（既設）調査結果'!$B$5:$C$1998,2,FALSE),0))</f>
        <v>#REF!</v>
      </c>
      <c r="AI3532" s="29" t="e">
        <f>'施設リストA-1（直営）'!#REF!</f>
        <v>#REF!</v>
      </c>
      <c r="AJ3532" s="29" t="e">
        <f>'施設リストA-1（直営）'!#REF!</f>
        <v>#REF!</v>
      </c>
      <c r="AK3532" s="30" t="e">
        <f>IF(AJ3532="新設",VLOOKUP('施設リストA-1（直営）'!#REF!,'（新設）照明器具'!$B$5:$C$1990,2,FALSE),IF('部屋別効果（直）'!AJ3532="撤去",VLOOKUP('施設リストA-1（直営）'!#REF!,'（既設）調査結果'!$B$5:$C$1998,2,FALSE),0))</f>
        <v>#REF!</v>
      </c>
      <c r="AL3532" s="29" t="e">
        <f>'施設リストA-1（直営）'!#REF!</f>
        <v>#REF!</v>
      </c>
    </row>
    <row r="3533" spans="1:38" customFormat="1">
      <c r="A3533" s="17" t="e">
        <f>'施設リストA-1（直営）'!#REF!</f>
        <v>#REF!</v>
      </c>
      <c r="B3533" s="16" t="e">
        <f>'施設リストA-1（直営）'!#REF!</f>
        <v>#REF!</v>
      </c>
      <c r="C3533" s="14" t="e">
        <f>'施設リストA-1（直営）'!#REF!</f>
        <v>#REF!</v>
      </c>
      <c r="D3533" s="94" t="e">
        <f>'施設リストA-1（直営）'!#REF!</f>
        <v>#REF!</v>
      </c>
      <c r="E3533" s="20" t="e">
        <f>'施設リストA-1（直営）'!#REF!</f>
        <v>#REF!</v>
      </c>
      <c r="F3533" s="20" t="e">
        <f>'施設リストA-1（直営）'!#REF!</f>
        <v>#REF!</v>
      </c>
      <c r="G3533" s="13" t="e">
        <f>'施設リストA-1（直営）'!#REF!</f>
        <v>#REF!</v>
      </c>
      <c r="H3533" s="28" t="e">
        <f t="shared" si="55"/>
        <v>#REF!</v>
      </c>
      <c r="I3533" s="29" t="e">
        <f>'施設リストA-1（直営）'!#REF!</f>
        <v>#REF!</v>
      </c>
      <c r="J3533" s="30" t="e">
        <f>IF(I3533="新設",VLOOKUP('施設リストA-1（直営）'!#REF!,'（新設）照明器具'!$B$5:$C$1990,2,FALSE),IF('部屋別効果（直）'!I3533="撤去",VLOOKUP('施設リストA-1（直営）'!#REF!,'（既設）調査結果'!$B$5:$C$1998,2,FALSE),0))</f>
        <v>#REF!</v>
      </c>
      <c r="K3533" s="29" t="e">
        <f>'施設リストA-1（直営）'!#REF!</f>
        <v>#REF!</v>
      </c>
      <c r="L3533" s="29" t="e">
        <f>'施設リストA-1（直営）'!#REF!</f>
        <v>#REF!</v>
      </c>
      <c r="M3533" s="30" t="e">
        <f>IF(L3533="新設",VLOOKUP('施設リストA-1（直営）'!#REF!,'（新設）照明器具'!$B$5:$C$1990,2,FALSE),IF('部屋別効果（直）'!L3533="撤去",VLOOKUP('施設リストA-1（直営）'!#REF!,'（既設）調査結果'!$B$5:$C$1998,2,FALSE),0))</f>
        <v>#REF!</v>
      </c>
      <c r="N3533" s="29" t="e">
        <f>'施設リストA-1（直営）'!#REF!</f>
        <v>#REF!</v>
      </c>
      <c r="O3533" s="29" t="e">
        <f>'施設リストA-1（直営）'!#REF!</f>
        <v>#REF!</v>
      </c>
      <c r="P3533" s="30" t="e">
        <f>IF(O3533="新設",VLOOKUP('施設リストA-1（直営）'!#REF!,'（新設）照明器具'!$B$5:$C$1990,2,FALSE),IF('部屋別効果（直）'!O3533="撤去",VLOOKUP('施設リストA-1（直営）'!#REF!,'（既設）調査結果'!$B$5:$C$1998,2,FALSE),0))</f>
        <v>#REF!</v>
      </c>
      <c r="Q3533" s="29" t="e">
        <f>'施設リストA-1（直営）'!#REF!</f>
        <v>#REF!</v>
      </c>
      <c r="R3533" s="29" t="e">
        <f>'施設リストA-1（直営）'!#REF!</f>
        <v>#REF!</v>
      </c>
      <c r="S3533" s="30" t="e">
        <f>IF(R3533="新設",VLOOKUP('施設リストA-1（直営）'!#REF!,'（新設）照明器具'!$B$5:$C$1990,2,FALSE),IF('部屋別効果（直）'!R3533="撤去",VLOOKUP('施設リストA-1（直営）'!#REF!,'（既設）調査結果'!$B$5:$C$1998,2,FALSE),0))</f>
        <v>#REF!</v>
      </c>
      <c r="T3533" s="29" t="e">
        <f>'施設リストA-1（直営）'!#REF!</f>
        <v>#REF!</v>
      </c>
      <c r="U3533" s="29" t="e">
        <f>'施設リストA-1（直営）'!#REF!</f>
        <v>#REF!</v>
      </c>
      <c r="V3533" s="30" t="e">
        <f>IF(U3533="新設",VLOOKUP('施設リストA-1（直営）'!#REF!,'（新設）照明器具'!$B$5:$C$1990,2,FALSE),IF('部屋別効果（直）'!U3533="撤去",VLOOKUP('施設リストA-1（直営）'!#REF!,'（既設）調査結果'!$B$5:$C$1998,2,FALSE),0))</f>
        <v>#REF!</v>
      </c>
      <c r="W3533" s="29" t="e">
        <f>'施設リストA-1（直営）'!#REF!</f>
        <v>#REF!</v>
      </c>
      <c r="X3533" s="29" t="e">
        <f>'施設リストA-1（直営）'!#REF!</f>
        <v>#REF!</v>
      </c>
      <c r="Y3533" s="30" t="e">
        <f>IF(X3533="新設",VLOOKUP('施設リストA-1（直営）'!#REF!,'（新設）照明器具'!$B$5:$C$1990,2,FALSE),IF('部屋別効果（直）'!X3533="撤去",VLOOKUP('施設リストA-1（直営）'!#REF!,'（既設）調査結果'!$B$5:$C$1998,2,FALSE),0))</f>
        <v>#REF!</v>
      </c>
      <c r="Z3533" s="29" t="e">
        <f>'施設リストA-1（直営）'!#REF!</f>
        <v>#REF!</v>
      </c>
      <c r="AA3533" s="29" t="e">
        <f>'施設リストA-1（直営）'!#REF!</f>
        <v>#REF!</v>
      </c>
      <c r="AB3533" s="30" t="e">
        <f>IF(AA3533="新設",VLOOKUP('施設リストA-1（直営）'!#REF!,'（新設）照明器具'!$B$5:$C$1990,2,FALSE),IF('部屋別効果（直）'!AA3533="撤去",VLOOKUP('施設リストA-1（直営）'!#REF!,'（既設）調査結果'!$B$5:$C$1998,2,FALSE),0))</f>
        <v>#REF!</v>
      </c>
      <c r="AC3533" s="29" t="e">
        <f>'施設リストA-1（直営）'!#REF!</f>
        <v>#REF!</v>
      </c>
      <c r="AD3533" s="29" t="e">
        <f>'施設リストA-1（直営）'!#REF!</f>
        <v>#REF!</v>
      </c>
      <c r="AE3533" s="30" t="e">
        <f>IF(AD3533="新設",VLOOKUP('施設リストA-1（直営）'!#REF!,'（新設）照明器具'!$B$5:$C$1990,2,FALSE),IF('部屋別効果（直）'!AD3533="撤去",VLOOKUP('施設リストA-1（直営）'!#REF!,'（既設）調査結果'!$B$5:$C$1998,2,FALSE),0))</f>
        <v>#REF!</v>
      </c>
      <c r="AF3533" s="29" t="e">
        <f>'施設リストA-1（直営）'!#REF!</f>
        <v>#REF!</v>
      </c>
      <c r="AG3533" s="29" t="e">
        <f>'施設リストA-1（直営）'!#REF!</f>
        <v>#REF!</v>
      </c>
      <c r="AH3533" s="30" t="e">
        <f>IF(AG3533="新設",VLOOKUP('施設リストA-1（直営）'!#REF!,'（新設）照明器具'!$B$5:$C$1990,2,FALSE),IF('部屋別効果（直）'!AG3533="撤去",VLOOKUP('施設リストA-1（直営）'!#REF!,'（既設）調査結果'!$B$5:$C$1998,2,FALSE),0))</f>
        <v>#REF!</v>
      </c>
      <c r="AI3533" s="29" t="e">
        <f>'施設リストA-1（直営）'!#REF!</f>
        <v>#REF!</v>
      </c>
      <c r="AJ3533" s="29" t="e">
        <f>'施設リストA-1（直営）'!#REF!</f>
        <v>#REF!</v>
      </c>
      <c r="AK3533" s="30" t="e">
        <f>IF(AJ3533="新設",VLOOKUP('施設リストA-1（直営）'!#REF!,'（新設）照明器具'!$B$5:$C$1990,2,FALSE),IF('部屋別効果（直）'!AJ3533="撤去",VLOOKUP('施設リストA-1（直営）'!#REF!,'（既設）調査結果'!$B$5:$C$1998,2,FALSE),0))</f>
        <v>#REF!</v>
      </c>
      <c r="AL3533" s="29" t="e">
        <f>'施設リストA-1（直営）'!#REF!</f>
        <v>#REF!</v>
      </c>
    </row>
    <row r="3534" spans="1:38" customFormat="1">
      <c r="A3534" s="17" t="e">
        <f>'施設リストA-1（直営）'!#REF!</f>
        <v>#REF!</v>
      </c>
      <c r="B3534" s="16" t="e">
        <f>'施設リストA-1（直営）'!#REF!</f>
        <v>#REF!</v>
      </c>
      <c r="C3534" s="14" t="e">
        <f>'施設リストA-1（直営）'!#REF!</f>
        <v>#REF!</v>
      </c>
      <c r="D3534" s="94" t="e">
        <f>'施設リストA-1（直営）'!#REF!</f>
        <v>#REF!</v>
      </c>
      <c r="E3534" s="20" t="e">
        <f>'施設リストA-1（直営）'!#REF!</f>
        <v>#REF!</v>
      </c>
      <c r="F3534" s="20" t="e">
        <f>'施設リストA-1（直営）'!#REF!</f>
        <v>#REF!</v>
      </c>
      <c r="G3534" s="13" t="e">
        <f>'施設リストA-1（直営）'!#REF!</f>
        <v>#REF!</v>
      </c>
      <c r="H3534" s="28" t="e">
        <f t="shared" si="55"/>
        <v>#REF!</v>
      </c>
      <c r="I3534" s="29" t="e">
        <f>'施設リストA-1（直営）'!#REF!</f>
        <v>#REF!</v>
      </c>
      <c r="J3534" s="30" t="e">
        <f>IF(I3534="新設",VLOOKUP('施設リストA-1（直営）'!#REF!,'（新設）照明器具'!$B$5:$C$1990,2,FALSE),IF('部屋別効果（直）'!I3534="撤去",VLOOKUP('施設リストA-1（直営）'!#REF!,'（既設）調査結果'!$B$5:$C$1998,2,FALSE),0))</f>
        <v>#REF!</v>
      </c>
      <c r="K3534" s="29" t="e">
        <f>'施設リストA-1（直営）'!#REF!</f>
        <v>#REF!</v>
      </c>
      <c r="L3534" s="29" t="e">
        <f>'施設リストA-1（直営）'!#REF!</f>
        <v>#REF!</v>
      </c>
      <c r="M3534" s="30" t="e">
        <f>IF(L3534="新設",VLOOKUP('施設リストA-1（直営）'!#REF!,'（新設）照明器具'!$B$5:$C$1990,2,FALSE),IF('部屋別効果（直）'!L3534="撤去",VLOOKUP('施設リストA-1（直営）'!#REF!,'（既設）調査結果'!$B$5:$C$1998,2,FALSE),0))</f>
        <v>#REF!</v>
      </c>
      <c r="N3534" s="29" t="e">
        <f>'施設リストA-1（直営）'!#REF!</f>
        <v>#REF!</v>
      </c>
      <c r="O3534" s="29" t="e">
        <f>'施設リストA-1（直営）'!#REF!</f>
        <v>#REF!</v>
      </c>
      <c r="P3534" s="30" t="e">
        <f>IF(O3534="新設",VLOOKUP('施設リストA-1（直営）'!#REF!,'（新設）照明器具'!$B$5:$C$1990,2,FALSE),IF('部屋別効果（直）'!O3534="撤去",VLOOKUP('施設リストA-1（直営）'!#REF!,'（既設）調査結果'!$B$5:$C$1998,2,FALSE),0))</f>
        <v>#REF!</v>
      </c>
      <c r="Q3534" s="29" t="e">
        <f>'施設リストA-1（直営）'!#REF!</f>
        <v>#REF!</v>
      </c>
      <c r="R3534" s="29" t="e">
        <f>'施設リストA-1（直営）'!#REF!</f>
        <v>#REF!</v>
      </c>
      <c r="S3534" s="30" t="e">
        <f>IF(R3534="新設",VLOOKUP('施設リストA-1（直営）'!#REF!,'（新設）照明器具'!$B$5:$C$1990,2,FALSE),IF('部屋別効果（直）'!R3534="撤去",VLOOKUP('施設リストA-1（直営）'!#REF!,'（既設）調査結果'!$B$5:$C$1998,2,FALSE),0))</f>
        <v>#REF!</v>
      </c>
      <c r="T3534" s="29" t="e">
        <f>'施設リストA-1（直営）'!#REF!</f>
        <v>#REF!</v>
      </c>
      <c r="U3534" s="29" t="e">
        <f>'施設リストA-1（直営）'!#REF!</f>
        <v>#REF!</v>
      </c>
      <c r="V3534" s="30" t="e">
        <f>IF(U3534="新設",VLOOKUP('施設リストA-1（直営）'!#REF!,'（新設）照明器具'!$B$5:$C$1990,2,FALSE),IF('部屋別効果（直）'!U3534="撤去",VLOOKUP('施設リストA-1（直営）'!#REF!,'（既設）調査結果'!$B$5:$C$1998,2,FALSE),0))</f>
        <v>#REF!</v>
      </c>
      <c r="W3534" s="29" t="e">
        <f>'施設リストA-1（直営）'!#REF!</f>
        <v>#REF!</v>
      </c>
      <c r="X3534" s="29" t="e">
        <f>'施設リストA-1（直営）'!#REF!</f>
        <v>#REF!</v>
      </c>
      <c r="Y3534" s="30" t="e">
        <f>IF(X3534="新設",VLOOKUP('施設リストA-1（直営）'!#REF!,'（新設）照明器具'!$B$5:$C$1990,2,FALSE),IF('部屋別効果（直）'!X3534="撤去",VLOOKUP('施設リストA-1（直営）'!#REF!,'（既設）調査結果'!$B$5:$C$1998,2,FALSE),0))</f>
        <v>#REF!</v>
      </c>
      <c r="Z3534" s="29" t="e">
        <f>'施設リストA-1（直営）'!#REF!</f>
        <v>#REF!</v>
      </c>
      <c r="AA3534" s="29" t="e">
        <f>'施設リストA-1（直営）'!#REF!</f>
        <v>#REF!</v>
      </c>
      <c r="AB3534" s="30" t="e">
        <f>IF(AA3534="新設",VLOOKUP('施設リストA-1（直営）'!#REF!,'（新設）照明器具'!$B$5:$C$1990,2,FALSE),IF('部屋別効果（直）'!AA3534="撤去",VLOOKUP('施設リストA-1（直営）'!#REF!,'（既設）調査結果'!$B$5:$C$1998,2,FALSE),0))</f>
        <v>#REF!</v>
      </c>
      <c r="AC3534" s="29" t="e">
        <f>'施設リストA-1（直営）'!#REF!</f>
        <v>#REF!</v>
      </c>
      <c r="AD3534" s="29" t="e">
        <f>'施設リストA-1（直営）'!#REF!</f>
        <v>#REF!</v>
      </c>
      <c r="AE3534" s="30" t="e">
        <f>IF(AD3534="新設",VLOOKUP('施設リストA-1（直営）'!#REF!,'（新設）照明器具'!$B$5:$C$1990,2,FALSE),IF('部屋別効果（直）'!AD3534="撤去",VLOOKUP('施設リストA-1（直営）'!#REF!,'（既設）調査結果'!$B$5:$C$1998,2,FALSE),0))</f>
        <v>#REF!</v>
      </c>
      <c r="AF3534" s="29" t="e">
        <f>'施設リストA-1（直営）'!#REF!</f>
        <v>#REF!</v>
      </c>
      <c r="AG3534" s="29" t="e">
        <f>'施設リストA-1（直営）'!#REF!</f>
        <v>#REF!</v>
      </c>
      <c r="AH3534" s="30" t="e">
        <f>IF(AG3534="新設",VLOOKUP('施設リストA-1（直営）'!#REF!,'（新設）照明器具'!$B$5:$C$1990,2,FALSE),IF('部屋別効果（直）'!AG3534="撤去",VLOOKUP('施設リストA-1（直営）'!#REF!,'（既設）調査結果'!$B$5:$C$1998,2,FALSE),0))</f>
        <v>#REF!</v>
      </c>
      <c r="AI3534" s="29" t="e">
        <f>'施設リストA-1（直営）'!#REF!</f>
        <v>#REF!</v>
      </c>
      <c r="AJ3534" s="29" t="e">
        <f>'施設リストA-1（直営）'!#REF!</f>
        <v>#REF!</v>
      </c>
      <c r="AK3534" s="30" t="e">
        <f>IF(AJ3534="新設",VLOOKUP('施設リストA-1（直営）'!#REF!,'（新設）照明器具'!$B$5:$C$1990,2,FALSE),IF('部屋別効果（直）'!AJ3534="撤去",VLOOKUP('施設リストA-1（直営）'!#REF!,'（既設）調査結果'!$B$5:$C$1998,2,FALSE),0))</f>
        <v>#REF!</v>
      </c>
      <c r="AL3534" s="29" t="e">
        <f>'施設リストA-1（直営）'!#REF!</f>
        <v>#REF!</v>
      </c>
    </row>
    <row r="3535" spans="1:38" customFormat="1">
      <c r="A3535" s="17" t="e">
        <f>'施設リストA-1（直営）'!#REF!</f>
        <v>#REF!</v>
      </c>
      <c r="B3535" s="16" t="e">
        <f>'施設リストA-1（直営）'!#REF!</f>
        <v>#REF!</v>
      </c>
      <c r="C3535" s="14" t="e">
        <f>'施設リストA-1（直営）'!#REF!</f>
        <v>#REF!</v>
      </c>
      <c r="D3535" s="94" t="e">
        <f>'施設リストA-1（直営）'!#REF!</f>
        <v>#REF!</v>
      </c>
      <c r="E3535" s="20" t="e">
        <f>'施設リストA-1（直営）'!#REF!</f>
        <v>#REF!</v>
      </c>
      <c r="F3535" s="20" t="e">
        <f>'施設リストA-1（直営）'!#REF!</f>
        <v>#REF!</v>
      </c>
      <c r="G3535" s="13" t="e">
        <f>'施設リストA-1（直営）'!#REF!</f>
        <v>#REF!</v>
      </c>
      <c r="H3535" s="28" t="e">
        <f t="shared" si="55"/>
        <v>#REF!</v>
      </c>
      <c r="I3535" s="29" t="e">
        <f>'施設リストA-1（直営）'!#REF!</f>
        <v>#REF!</v>
      </c>
      <c r="J3535" s="30" t="e">
        <f>IF(I3535="新設",VLOOKUP('施設リストA-1（直営）'!#REF!,'（新設）照明器具'!$B$5:$C$1990,2,FALSE),IF('部屋別効果（直）'!I3535="撤去",VLOOKUP('施設リストA-1（直営）'!#REF!,'（既設）調査結果'!$B$5:$C$1998,2,FALSE),0))</f>
        <v>#REF!</v>
      </c>
      <c r="K3535" s="29" t="e">
        <f>'施設リストA-1（直営）'!#REF!</f>
        <v>#REF!</v>
      </c>
      <c r="L3535" s="29" t="e">
        <f>'施設リストA-1（直営）'!#REF!</f>
        <v>#REF!</v>
      </c>
      <c r="M3535" s="30" t="e">
        <f>IF(L3535="新設",VLOOKUP('施設リストA-1（直営）'!#REF!,'（新設）照明器具'!$B$5:$C$1990,2,FALSE),IF('部屋別効果（直）'!L3535="撤去",VLOOKUP('施設リストA-1（直営）'!#REF!,'（既設）調査結果'!$B$5:$C$1998,2,FALSE),0))</f>
        <v>#REF!</v>
      </c>
      <c r="N3535" s="29" t="e">
        <f>'施設リストA-1（直営）'!#REF!</f>
        <v>#REF!</v>
      </c>
      <c r="O3535" s="29" t="e">
        <f>'施設リストA-1（直営）'!#REF!</f>
        <v>#REF!</v>
      </c>
      <c r="P3535" s="30" t="e">
        <f>IF(O3535="新設",VLOOKUP('施設リストA-1（直営）'!#REF!,'（新設）照明器具'!$B$5:$C$1990,2,FALSE),IF('部屋別効果（直）'!O3535="撤去",VLOOKUP('施設リストA-1（直営）'!#REF!,'（既設）調査結果'!$B$5:$C$1998,2,FALSE),0))</f>
        <v>#REF!</v>
      </c>
      <c r="Q3535" s="29" t="e">
        <f>'施設リストA-1（直営）'!#REF!</f>
        <v>#REF!</v>
      </c>
      <c r="R3535" s="29" t="e">
        <f>'施設リストA-1（直営）'!#REF!</f>
        <v>#REF!</v>
      </c>
      <c r="S3535" s="30" t="e">
        <f>IF(R3535="新設",VLOOKUP('施設リストA-1（直営）'!#REF!,'（新設）照明器具'!$B$5:$C$1990,2,FALSE),IF('部屋別効果（直）'!R3535="撤去",VLOOKUP('施設リストA-1（直営）'!#REF!,'（既設）調査結果'!$B$5:$C$1998,2,FALSE),0))</f>
        <v>#REF!</v>
      </c>
      <c r="T3535" s="29" t="e">
        <f>'施設リストA-1（直営）'!#REF!</f>
        <v>#REF!</v>
      </c>
      <c r="U3535" s="29" t="e">
        <f>'施設リストA-1（直営）'!#REF!</f>
        <v>#REF!</v>
      </c>
      <c r="V3535" s="30" t="e">
        <f>IF(U3535="新設",VLOOKUP('施設リストA-1（直営）'!#REF!,'（新設）照明器具'!$B$5:$C$1990,2,FALSE),IF('部屋別効果（直）'!U3535="撤去",VLOOKUP('施設リストA-1（直営）'!#REF!,'（既設）調査結果'!$B$5:$C$1998,2,FALSE),0))</f>
        <v>#REF!</v>
      </c>
      <c r="W3535" s="29" t="e">
        <f>'施設リストA-1（直営）'!#REF!</f>
        <v>#REF!</v>
      </c>
      <c r="X3535" s="29" t="e">
        <f>'施設リストA-1（直営）'!#REF!</f>
        <v>#REF!</v>
      </c>
      <c r="Y3535" s="30" t="e">
        <f>IF(X3535="新設",VLOOKUP('施設リストA-1（直営）'!#REF!,'（新設）照明器具'!$B$5:$C$1990,2,FALSE),IF('部屋別効果（直）'!X3535="撤去",VLOOKUP('施設リストA-1（直営）'!#REF!,'（既設）調査結果'!$B$5:$C$1998,2,FALSE),0))</f>
        <v>#REF!</v>
      </c>
      <c r="Z3535" s="29" t="e">
        <f>'施設リストA-1（直営）'!#REF!</f>
        <v>#REF!</v>
      </c>
      <c r="AA3535" s="29" t="e">
        <f>'施設リストA-1（直営）'!#REF!</f>
        <v>#REF!</v>
      </c>
      <c r="AB3535" s="30" t="e">
        <f>IF(AA3535="新設",VLOOKUP('施設リストA-1（直営）'!#REF!,'（新設）照明器具'!$B$5:$C$1990,2,FALSE),IF('部屋別効果（直）'!AA3535="撤去",VLOOKUP('施設リストA-1（直営）'!#REF!,'（既設）調査結果'!$B$5:$C$1998,2,FALSE),0))</f>
        <v>#REF!</v>
      </c>
      <c r="AC3535" s="29" t="e">
        <f>'施設リストA-1（直営）'!#REF!</f>
        <v>#REF!</v>
      </c>
      <c r="AD3535" s="29" t="e">
        <f>'施設リストA-1（直営）'!#REF!</f>
        <v>#REF!</v>
      </c>
      <c r="AE3535" s="30" t="e">
        <f>IF(AD3535="新設",VLOOKUP('施設リストA-1（直営）'!#REF!,'（新設）照明器具'!$B$5:$C$1990,2,FALSE),IF('部屋別効果（直）'!AD3535="撤去",VLOOKUP('施設リストA-1（直営）'!#REF!,'（既設）調査結果'!$B$5:$C$1998,2,FALSE),0))</f>
        <v>#REF!</v>
      </c>
      <c r="AF3535" s="29" t="e">
        <f>'施設リストA-1（直営）'!#REF!</f>
        <v>#REF!</v>
      </c>
      <c r="AG3535" s="29" t="e">
        <f>'施設リストA-1（直営）'!#REF!</f>
        <v>#REF!</v>
      </c>
      <c r="AH3535" s="30" t="e">
        <f>IF(AG3535="新設",VLOOKUP('施設リストA-1（直営）'!#REF!,'（新設）照明器具'!$B$5:$C$1990,2,FALSE),IF('部屋別効果（直）'!AG3535="撤去",VLOOKUP('施設リストA-1（直営）'!#REF!,'（既設）調査結果'!$B$5:$C$1998,2,FALSE),0))</f>
        <v>#REF!</v>
      </c>
      <c r="AI3535" s="29" t="e">
        <f>'施設リストA-1（直営）'!#REF!</f>
        <v>#REF!</v>
      </c>
      <c r="AJ3535" s="29" t="e">
        <f>'施設リストA-1（直営）'!#REF!</f>
        <v>#REF!</v>
      </c>
      <c r="AK3535" s="30" t="e">
        <f>IF(AJ3535="新設",VLOOKUP('施設リストA-1（直営）'!#REF!,'（新設）照明器具'!$B$5:$C$1990,2,FALSE),IF('部屋別効果（直）'!AJ3535="撤去",VLOOKUP('施設リストA-1（直営）'!#REF!,'（既設）調査結果'!$B$5:$C$1998,2,FALSE),0))</f>
        <v>#REF!</v>
      </c>
      <c r="AL3535" s="29" t="e">
        <f>'施設リストA-1（直営）'!#REF!</f>
        <v>#REF!</v>
      </c>
    </row>
    <row r="3536" spans="1:38" customFormat="1">
      <c r="A3536" s="17" t="e">
        <f>'施設リストA-1（直営）'!#REF!</f>
        <v>#REF!</v>
      </c>
      <c r="B3536" s="16" t="e">
        <f>'施設リストA-1（直営）'!#REF!</f>
        <v>#REF!</v>
      </c>
      <c r="C3536" s="14" t="e">
        <f>'施設リストA-1（直営）'!#REF!</f>
        <v>#REF!</v>
      </c>
      <c r="D3536" s="94" t="e">
        <f>'施設リストA-1（直営）'!#REF!</f>
        <v>#REF!</v>
      </c>
      <c r="E3536" s="20" t="e">
        <f>'施設リストA-1（直営）'!#REF!</f>
        <v>#REF!</v>
      </c>
      <c r="F3536" s="20" t="e">
        <f>'施設リストA-1（直営）'!#REF!</f>
        <v>#REF!</v>
      </c>
      <c r="G3536" s="13" t="e">
        <f>'施設リストA-1（直営）'!#REF!</f>
        <v>#REF!</v>
      </c>
      <c r="H3536" s="28" t="e">
        <f t="shared" si="55"/>
        <v>#REF!</v>
      </c>
      <c r="I3536" s="29" t="e">
        <f>'施設リストA-1（直営）'!#REF!</f>
        <v>#REF!</v>
      </c>
      <c r="J3536" s="30" t="e">
        <f>IF(I3536="新設",VLOOKUP('施設リストA-1（直営）'!#REF!,'（新設）照明器具'!$B$5:$C$1990,2,FALSE),IF('部屋別効果（直）'!I3536="撤去",VLOOKUP('施設リストA-1（直営）'!#REF!,'（既設）調査結果'!$B$5:$C$1998,2,FALSE),0))</f>
        <v>#REF!</v>
      </c>
      <c r="K3536" s="29" t="e">
        <f>'施設リストA-1（直営）'!#REF!</f>
        <v>#REF!</v>
      </c>
      <c r="L3536" s="29" t="e">
        <f>'施設リストA-1（直営）'!#REF!</f>
        <v>#REF!</v>
      </c>
      <c r="M3536" s="30" t="e">
        <f>IF(L3536="新設",VLOOKUP('施設リストA-1（直営）'!#REF!,'（新設）照明器具'!$B$5:$C$1990,2,FALSE),IF('部屋別効果（直）'!L3536="撤去",VLOOKUP('施設リストA-1（直営）'!#REF!,'（既設）調査結果'!$B$5:$C$1998,2,FALSE),0))</f>
        <v>#REF!</v>
      </c>
      <c r="N3536" s="29" t="e">
        <f>'施設リストA-1（直営）'!#REF!</f>
        <v>#REF!</v>
      </c>
      <c r="O3536" s="29" t="e">
        <f>'施設リストA-1（直営）'!#REF!</f>
        <v>#REF!</v>
      </c>
      <c r="P3536" s="30" t="e">
        <f>IF(O3536="新設",VLOOKUP('施設リストA-1（直営）'!#REF!,'（新設）照明器具'!$B$5:$C$1990,2,FALSE),IF('部屋別効果（直）'!O3536="撤去",VLOOKUP('施設リストA-1（直営）'!#REF!,'（既設）調査結果'!$B$5:$C$1998,2,FALSE),0))</f>
        <v>#REF!</v>
      </c>
      <c r="Q3536" s="29" t="e">
        <f>'施設リストA-1（直営）'!#REF!</f>
        <v>#REF!</v>
      </c>
      <c r="R3536" s="29" t="e">
        <f>'施設リストA-1（直営）'!#REF!</f>
        <v>#REF!</v>
      </c>
      <c r="S3536" s="30" t="e">
        <f>IF(R3536="新設",VLOOKUP('施設リストA-1（直営）'!#REF!,'（新設）照明器具'!$B$5:$C$1990,2,FALSE),IF('部屋別効果（直）'!R3536="撤去",VLOOKUP('施設リストA-1（直営）'!#REF!,'（既設）調査結果'!$B$5:$C$1998,2,FALSE),0))</f>
        <v>#REF!</v>
      </c>
      <c r="T3536" s="29" t="e">
        <f>'施設リストA-1（直営）'!#REF!</f>
        <v>#REF!</v>
      </c>
      <c r="U3536" s="29" t="e">
        <f>'施設リストA-1（直営）'!#REF!</f>
        <v>#REF!</v>
      </c>
      <c r="V3536" s="30" t="e">
        <f>IF(U3536="新設",VLOOKUP('施設リストA-1（直営）'!#REF!,'（新設）照明器具'!$B$5:$C$1990,2,FALSE),IF('部屋別効果（直）'!U3536="撤去",VLOOKUP('施設リストA-1（直営）'!#REF!,'（既設）調査結果'!$B$5:$C$1998,2,FALSE),0))</f>
        <v>#REF!</v>
      </c>
      <c r="W3536" s="29" t="e">
        <f>'施設リストA-1（直営）'!#REF!</f>
        <v>#REF!</v>
      </c>
      <c r="X3536" s="29" t="e">
        <f>'施設リストA-1（直営）'!#REF!</f>
        <v>#REF!</v>
      </c>
      <c r="Y3536" s="30" t="e">
        <f>IF(X3536="新設",VLOOKUP('施設リストA-1（直営）'!#REF!,'（新設）照明器具'!$B$5:$C$1990,2,FALSE),IF('部屋別効果（直）'!X3536="撤去",VLOOKUP('施設リストA-1（直営）'!#REF!,'（既設）調査結果'!$B$5:$C$1998,2,FALSE),0))</f>
        <v>#REF!</v>
      </c>
      <c r="Z3536" s="29" t="e">
        <f>'施設リストA-1（直営）'!#REF!</f>
        <v>#REF!</v>
      </c>
      <c r="AA3536" s="29" t="e">
        <f>'施設リストA-1（直営）'!#REF!</f>
        <v>#REF!</v>
      </c>
      <c r="AB3536" s="30" t="e">
        <f>IF(AA3536="新設",VLOOKUP('施設リストA-1（直営）'!#REF!,'（新設）照明器具'!$B$5:$C$1990,2,FALSE),IF('部屋別効果（直）'!AA3536="撤去",VLOOKUP('施設リストA-1（直営）'!#REF!,'（既設）調査結果'!$B$5:$C$1998,2,FALSE),0))</f>
        <v>#REF!</v>
      </c>
      <c r="AC3536" s="29" t="e">
        <f>'施設リストA-1（直営）'!#REF!</f>
        <v>#REF!</v>
      </c>
      <c r="AD3536" s="29" t="e">
        <f>'施設リストA-1（直営）'!#REF!</f>
        <v>#REF!</v>
      </c>
      <c r="AE3536" s="30" t="e">
        <f>IF(AD3536="新設",VLOOKUP('施設リストA-1（直営）'!#REF!,'（新設）照明器具'!$B$5:$C$1990,2,FALSE),IF('部屋別効果（直）'!AD3536="撤去",VLOOKUP('施設リストA-1（直営）'!#REF!,'（既設）調査結果'!$B$5:$C$1998,2,FALSE),0))</f>
        <v>#REF!</v>
      </c>
      <c r="AF3536" s="29" t="e">
        <f>'施設リストA-1（直営）'!#REF!</f>
        <v>#REF!</v>
      </c>
      <c r="AG3536" s="29" t="e">
        <f>'施設リストA-1（直営）'!#REF!</f>
        <v>#REF!</v>
      </c>
      <c r="AH3536" s="30" t="e">
        <f>IF(AG3536="新設",VLOOKUP('施設リストA-1（直営）'!#REF!,'（新設）照明器具'!$B$5:$C$1990,2,FALSE),IF('部屋別効果（直）'!AG3536="撤去",VLOOKUP('施設リストA-1（直営）'!#REF!,'（既設）調査結果'!$B$5:$C$1998,2,FALSE),0))</f>
        <v>#REF!</v>
      </c>
      <c r="AI3536" s="29" t="e">
        <f>'施設リストA-1（直営）'!#REF!</f>
        <v>#REF!</v>
      </c>
      <c r="AJ3536" s="29" t="e">
        <f>'施設リストA-1（直営）'!#REF!</f>
        <v>#REF!</v>
      </c>
      <c r="AK3536" s="30" t="e">
        <f>IF(AJ3536="新設",VLOOKUP('施設リストA-1（直営）'!#REF!,'（新設）照明器具'!$B$5:$C$1990,2,FALSE),IF('部屋別効果（直）'!AJ3536="撤去",VLOOKUP('施設リストA-1（直営）'!#REF!,'（既設）調査結果'!$B$5:$C$1998,2,FALSE),0))</f>
        <v>#REF!</v>
      </c>
      <c r="AL3536" s="29" t="e">
        <f>'施設リストA-1（直営）'!#REF!</f>
        <v>#REF!</v>
      </c>
    </row>
    <row r="3537" spans="1:38" customFormat="1">
      <c r="A3537" s="17" t="e">
        <f>'施設リストA-1（直営）'!#REF!</f>
        <v>#REF!</v>
      </c>
      <c r="B3537" s="16" t="e">
        <f>'施設リストA-1（直営）'!#REF!</f>
        <v>#REF!</v>
      </c>
      <c r="C3537" s="14" t="e">
        <f>'施設リストA-1（直営）'!#REF!</f>
        <v>#REF!</v>
      </c>
      <c r="D3537" s="94" t="e">
        <f>'施設リストA-1（直営）'!#REF!</f>
        <v>#REF!</v>
      </c>
      <c r="E3537" s="20" t="e">
        <f>'施設リストA-1（直営）'!#REF!</f>
        <v>#REF!</v>
      </c>
      <c r="F3537" s="20" t="e">
        <f>'施設リストA-1（直営）'!#REF!</f>
        <v>#REF!</v>
      </c>
      <c r="G3537" s="13" t="e">
        <f>'施設リストA-1（直営）'!#REF!</f>
        <v>#REF!</v>
      </c>
      <c r="H3537" s="28" t="e">
        <f t="shared" si="55"/>
        <v>#REF!</v>
      </c>
      <c r="I3537" s="29" t="e">
        <f>'施設リストA-1（直営）'!#REF!</f>
        <v>#REF!</v>
      </c>
      <c r="J3537" s="30" t="e">
        <f>IF(I3537="新設",VLOOKUP('施設リストA-1（直営）'!#REF!,'（新設）照明器具'!$B$5:$C$1990,2,FALSE),IF('部屋別効果（直）'!I3537="撤去",VLOOKUP('施設リストA-1（直営）'!#REF!,'（既設）調査結果'!$B$5:$C$1998,2,FALSE),0))</f>
        <v>#REF!</v>
      </c>
      <c r="K3537" s="29" t="e">
        <f>'施設リストA-1（直営）'!#REF!</f>
        <v>#REF!</v>
      </c>
      <c r="L3537" s="29" t="e">
        <f>'施設リストA-1（直営）'!#REF!</f>
        <v>#REF!</v>
      </c>
      <c r="M3537" s="30" t="e">
        <f>IF(L3537="新設",VLOOKUP('施設リストA-1（直営）'!#REF!,'（新設）照明器具'!$B$5:$C$1990,2,FALSE),IF('部屋別効果（直）'!L3537="撤去",VLOOKUP('施設リストA-1（直営）'!#REF!,'（既設）調査結果'!$B$5:$C$1998,2,FALSE),0))</f>
        <v>#REF!</v>
      </c>
      <c r="N3537" s="29" t="e">
        <f>'施設リストA-1（直営）'!#REF!</f>
        <v>#REF!</v>
      </c>
      <c r="O3537" s="29" t="e">
        <f>'施設リストA-1（直営）'!#REF!</f>
        <v>#REF!</v>
      </c>
      <c r="P3537" s="30" t="e">
        <f>IF(O3537="新設",VLOOKUP('施設リストA-1（直営）'!#REF!,'（新設）照明器具'!$B$5:$C$1990,2,FALSE),IF('部屋別効果（直）'!O3537="撤去",VLOOKUP('施設リストA-1（直営）'!#REF!,'（既設）調査結果'!$B$5:$C$1998,2,FALSE),0))</f>
        <v>#REF!</v>
      </c>
      <c r="Q3537" s="29" t="e">
        <f>'施設リストA-1（直営）'!#REF!</f>
        <v>#REF!</v>
      </c>
      <c r="R3537" s="29" t="e">
        <f>'施設リストA-1（直営）'!#REF!</f>
        <v>#REF!</v>
      </c>
      <c r="S3537" s="30" t="e">
        <f>IF(R3537="新設",VLOOKUP('施設リストA-1（直営）'!#REF!,'（新設）照明器具'!$B$5:$C$1990,2,FALSE),IF('部屋別効果（直）'!R3537="撤去",VLOOKUP('施設リストA-1（直営）'!#REF!,'（既設）調査結果'!$B$5:$C$1998,2,FALSE),0))</f>
        <v>#REF!</v>
      </c>
      <c r="T3537" s="29" t="e">
        <f>'施設リストA-1（直営）'!#REF!</f>
        <v>#REF!</v>
      </c>
      <c r="U3537" s="29" t="e">
        <f>'施設リストA-1（直営）'!#REF!</f>
        <v>#REF!</v>
      </c>
      <c r="V3537" s="30" t="e">
        <f>IF(U3537="新設",VLOOKUP('施設リストA-1（直営）'!#REF!,'（新設）照明器具'!$B$5:$C$1990,2,FALSE),IF('部屋別効果（直）'!U3537="撤去",VLOOKUP('施設リストA-1（直営）'!#REF!,'（既設）調査結果'!$B$5:$C$1998,2,FALSE),0))</f>
        <v>#REF!</v>
      </c>
      <c r="W3537" s="29" t="e">
        <f>'施設リストA-1（直営）'!#REF!</f>
        <v>#REF!</v>
      </c>
      <c r="X3537" s="29" t="e">
        <f>'施設リストA-1（直営）'!#REF!</f>
        <v>#REF!</v>
      </c>
      <c r="Y3537" s="30" t="e">
        <f>IF(X3537="新設",VLOOKUP('施設リストA-1（直営）'!#REF!,'（新設）照明器具'!$B$5:$C$1990,2,FALSE),IF('部屋別効果（直）'!X3537="撤去",VLOOKUP('施設リストA-1（直営）'!#REF!,'（既設）調査結果'!$B$5:$C$1998,2,FALSE),0))</f>
        <v>#REF!</v>
      </c>
      <c r="Z3537" s="29" t="e">
        <f>'施設リストA-1（直営）'!#REF!</f>
        <v>#REF!</v>
      </c>
      <c r="AA3537" s="29" t="e">
        <f>'施設リストA-1（直営）'!#REF!</f>
        <v>#REF!</v>
      </c>
      <c r="AB3537" s="30" t="e">
        <f>IF(AA3537="新設",VLOOKUP('施設リストA-1（直営）'!#REF!,'（新設）照明器具'!$B$5:$C$1990,2,FALSE),IF('部屋別効果（直）'!AA3537="撤去",VLOOKUP('施設リストA-1（直営）'!#REF!,'（既設）調査結果'!$B$5:$C$1998,2,FALSE),0))</f>
        <v>#REF!</v>
      </c>
      <c r="AC3537" s="29" t="e">
        <f>'施設リストA-1（直営）'!#REF!</f>
        <v>#REF!</v>
      </c>
      <c r="AD3537" s="29" t="e">
        <f>'施設リストA-1（直営）'!#REF!</f>
        <v>#REF!</v>
      </c>
      <c r="AE3537" s="30" t="e">
        <f>IF(AD3537="新設",VLOOKUP('施設リストA-1（直営）'!#REF!,'（新設）照明器具'!$B$5:$C$1990,2,FALSE),IF('部屋別効果（直）'!AD3537="撤去",VLOOKUP('施設リストA-1（直営）'!#REF!,'（既設）調査結果'!$B$5:$C$1998,2,FALSE),0))</f>
        <v>#REF!</v>
      </c>
      <c r="AF3537" s="29" t="e">
        <f>'施設リストA-1（直営）'!#REF!</f>
        <v>#REF!</v>
      </c>
      <c r="AG3537" s="29" t="e">
        <f>'施設リストA-1（直営）'!#REF!</f>
        <v>#REF!</v>
      </c>
      <c r="AH3537" s="30" t="e">
        <f>IF(AG3537="新設",VLOOKUP('施設リストA-1（直営）'!#REF!,'（新設）照明器具'!$B$5:$C$1990,2,FALSE),IF('部屋別効果（直）'!AG3537="撤去",VLOOKUP('施設リストA-1（直営）'!#REF!,'（既設）調査結果'!$B$5:$C$1998,2,FALSE),0))</f>
        <v>#REF!</v>
      </c>
      <c r="AI3537" s="29" t="e">
        <f>'施設リストA-1（直営）'!#REF!</f>
        <v>#REF!</v>
      </c>
      <c r="AJ3537" s="29" t="e">
        <f>'施設リストA-1（直営）'!#REF!</f>
        <v>#REF!</v>
      </c>
      <c r="AK3537" s="30" t="e">
        <f>IF(AJ3537="新設",VLOOKUP('施設リストA-1（直営）'!#REF!,'（新設）照明器具'!$B$5:$C$1990,2,FALSE),IF('部屋別効果（直）'!AJ3537="撤去",VLOOKUP('施設リストA-1（直営）'!#REF!,'（既設）調査結果'!$B$5:$C$1998,2,FALSE),0))</f>
        <v>#REF!</v>
      </c>
      <c r="AL3537" s="29" t="e">
        <f>'施設リストA-1（直営）'!#REF!</f>
        <v>#REF!</v>
      </c>
    </row>
    <row r="3538" spans="1:38" customFormat="1">
      <c r="A3538" s="17" t="e">
        <f>'施設リストA-1（直営）'!#REF!</f>
        <v>#REF!</v>
      </c>
      <c r="B3538" s="16" t="e">
        <f>'施設リストA-1（直営）'!#REF!</f>
        <v>#REF!</v>
      </c>
      <c r="C3538" s="14" t="e">
        <f>'施設リストA-1（直営）'!#REF!</f>
        <v>#REF!</v>
      </c>
      <c r="D3538" s="94" t="e">
        <f>'施設リストA-1（直営）'!#REF!</f>
        <v>#REF!</v>
      </c>
      <c r="E3538" s="20" t="e">
        <f>'施設リストA-1（直営）'!#REF!</f>
        <v>#REF!</v>
      </c>
      <c r="F3538" s="20" t="e">
        <f>'施設リストA-1（直営）'!#REF!</f>
        <v>#REF!</v>
      </c>
      <c r="G3538" s="13" t="e">
        <f>'施設リストA-1（直営）'!#REF!</f>
        <v>#REF!</v>
      </c>
      <c r="H3538" s="28" t="e">
        <f t="shared" si="55"/>
        <v>#REF!</v>
      </c>
      <c r="I3538" s="29" t="e">
        <f>'施設リストA-1（直営）'!#REF!</f>
        <v>#REF!</v>
      </c>
      <c r="J3538" s="30" t="e">
        <f>IF(I3538="新設",VLOOKUP('施設リストA-1（直営）'!#REF!,'（新設）照明器具'!$B$5:$C$1990,2,FALSE),IF('部屋別効果（直）'!I3538="撤去",VLOOKUP('施設リストA-1（直営）'!#REF!,'（既設）調査結果'!$B$5:$C$1998,2,FALSE),0))</f>
        <v>#REF!</v>
      </c>
      <c r="K3538" s="29" t="e">
        <f>'施設リストA-1（直営）'!#REF!</f>
        <v>#REF!</v>
      </c>
      <c r="L3538" s="29" t="e">
        <f>'施設リストA-1（直営）'!#REF!</f>
        <v>#REF!</v>
      </c>
      <c r="M3538" s="30" t="e">
        <f>IF(L3538="新設",VLOOKUP('施設リストA-1（直営）'!#REF!,'（新設）照明器具'!$B$5:$C$1990,2,FALSE),IF('部屋別効果（直）'!L3538="撤去",VLOOKUP('施設リストA-1（直営）'!#REF!,'（既設）調査結果'!$B$5:$C$1998,2,FALSE),0))</f>
        <v>#REF!</v>
      </c>
      <c r="N3538" s="29" t="e">
        <f>'施設リストA-1（直営）'!#REF!</f>
        <v>#REF!</v>
      </c>
      <c r="O3538" s="29" t="e">
        <f>'施設リストA-1（直営）'!#REF!</f>
        <v>#REF!</v>
      </c>
      <c r="P3538" s="30" t="e">
        <f>IF(O3538="新設",VLOOKUP('施設リストA-1（直営）'!#REF!,'（新設）照明器具'!$B$5:$C$1990,2,FALSE),IF('部屋別効果（直）'!O3538="撤去",VLOOKUP('施設リストA-1（直営）'!#REF!,'（既設）調査結果'!$B$5:$C$1998,2,FALSE),0))</f>
        <v>#REF!</v>
      </c>
      <c r="Q3538" s="29" t="e">
        <f>'施設リストA-1（直営）'!#REF!</f>
        <v>#REF!</v>
      </c>
      <c r="R3538" s="29" t="e">
        <f>'施設リストA-1（直営）'!#REF!</f>
        <v>#REF!</v>
      </c>
      <c r="S3538" s="30" t="e">
        <f>IF(R3538="新設",VLOOKUP('施設リストA-1（直営）'!#REF!,'（新設）照明器具'!$B$5:$C$1990,2,FALSE),IF('部屋別効果（直）'!R3538="撤去",VLOOKUP('施設リストA-1（直営）'!#REF!,'（既設）調査結果'!$B$5:$C$1998,2,FALSE),0))</f>
        <v>#REF!</v>
      </c>
      <c r="T3538" s="29" t="e">
        <f>'施設リストA-1（直営）'!#REF!</f>
        <v>#REF!</v>
      </c>
      <c r="U3538" s="29" t="e">
        <f>'施設リストA-1（直営）'!#REF!</f>
        <v>#REF!</v>
      </c>
      <c r="V3538" s="30" t="e">
        <f>IF(U3538="新設",VLOOKUP('施設リストA-1（直営）'!#REF!,'（新設）照明器具'!$B$5:$C$1990,2,FALSE),IF('部屋別効果（直）'!U3538="撤去",VLOOKUP('施設リストA-1（直営）'!#REF!,'（既設）調査結果'!$B$5:$C$1998,2,FALSE),0))</f>
        <v>#REF!</v>
      </c>
      <c r="W3538" s="29" t="e">
        <f>'施設リストA-1（直営）'!#REF!</f>
        <v>#REF!</v>
      </c>
      <c r="X3538" s="29" t="e">
        <f>'施設リストA-1（直営）'!#REF!</f>
        <v>#REF!</v>
      </c>
      <c r="Y3538" s="30" t="e">
        <f>IF(X3538="新設",VLOOKUP('施設リストA-1（直営）'!#REF!,'（新設）照明器具'!$B$5:$C$1990,2,FALSE),IF('部屋別効果（直）'!X3538="撤去",VLOOKUP('施設リストA-1（直営）'!#REF!,'（既設）調査結果'!$B$5:$C$1998,2,FALSE),0))</f>
        <v>#REF!</v>
      </c>
      <c r="Z3538" s="29" t="e">
        <f>'施設リストA-1（直営）'!#REF!</f>
        <v>#REF!</v>
      </c>
      <c r="AA3538" s="29" t="e">
        <f>'施設リストA-1（直営）'!#REF!</f>
        <v>#REF!</v>
      </c>
      <c r="AB3538" s="30" t="e">
        <f>IF(AA3538="新設",VLOOKUP('施設リストA-1（直営）'!#REF!,'（新設）照明器具'!$B$5:$C$1990,2,FALSE),IF('部屋別効果（直）'!AA3538="撤去",VLOOKUP('施設リストA-1（直営）'!#REF!,'（既設）調査結果'!$B$5:$C$1998,2,FALSE),0))</f>
        <v>#REF!</v>
      </c>
      <c r="AC3538" s="29" t="e">
        <f>'施設リストA-1（直営）'!#REF!</f>
        <v>#REF!</v>
      </c>
      <c r="AD3538" s="29" t="e">
        <f>'施設リストA-1（直営）'!#REF!</f>
        <v>#REF!</v>
      </c>
      <c r="AE3538" s="30" t="e">
        <f>IF(AD3538="新設",VLOOKUP('施設リストA-1（直営）'!#REF!,'（新設）照明器具'!$B$5:$C$1990,2,FALSE),IF('部屋別効果（直）'!AD3538="撤去",VLOOKUP('施設リストA-1（直営）'!#REF!,'（既設）調査結果'!$B$5:$C$1998,2,FALSE),0))</f>
        <v>#REF!</v>
      </c>
      <c r="AF3538" s="29" t="e">
        <f>'施設リストA-1（直営）'!#REF!</f>
        <v>#REF!</v>
      </c>
      <c r="AG3538" s="29" t="e">
        <f>'施設リストA-1（直営）'!#REF!</f>
        <v>#REF!</v>
      </c>
      <c r="AH3538" s="30" t="e">
        <f>IF(AG3538="新設",VLOOKUP('施設リストA-1（直営）'!#REF!,'（新設）照明器具'!$B$5:$C$1990,2,FALSE),IF('部屋別効果（直）'!AG3538="撤去",VLOOKUP('施設リストA-1（直営）'!#REF!,'（既設）調査結果'!$B$5:$C$1998,2,FALSE),0))</f>
        <v>#REF!</v>
      </c>
      <c r="AI3538" s="29" t="e">
        <f>'施設リストA-1（直営）'!#REF!</f>
        <v>#REF!</v>
      </c>
      <c r="AJ3538" s="29" t="e">
        <f>'施設リストA-1（直営）'!#REF!</f>
        <v>#REF!</v>
      </c>
      <c r="AK3538" s="30" t="e">
        <f>IF(AJ3538="新設",VLOOKUP('施設リストA-1（直営）'!#REF!,'（新設）照明器具'!$B$5:$C$1990,2,FALSE),IF('部屋別効果（直）'!AJ3538="撤去",VLOOKUP('施設リストA-1（直営）'!#REF!,'（既設）調査結果'!$B$5:$C$1998,2,FALSE),0))</f>
        <v>#REF!</v>
      </c>
      <c r="AL3538" s="29" t="e">
        <f>'施設リストA-1（直営）'!#REF!</f>
        <v>#REF!</v>
      </c>
    </row>
    <row r="3539" spans="1:38" customFormat="1">
      <c r="A3539" s="17" t="e">
        <f>'施設リストA-1（直営）'!#REF!</f>
        <v>#REF!</v>
      </c>
      <c r="B3539" s="16" t="e">
        <f>'施設リストA-1（直営）'!#REF!</f>
        <v>#REF!</v>
      </c>
      <c r="C3539" s="14" t="e">
        <f>'施設リストA-1（直営）'!#REF!</f>
        <v>#REF!</v>
      </c>
      <c r="D3539" s="94" t="e">
        <f>'施設リストA-1（直営）'!#REF!</f>
        <v>#REF!</v>
      </c>
      <c r="E3539" s="20" t="e">
        <f>'施設リストA-1（直営）'!#REF!</f>
        <v>#REF!</v>
      </c>
      <c r="F3539" s="20" t="e">
        <f>'施設リストA-1（直営）'!#REF!</f>
        <v>#REF!</v>
      </c>
      <c r="G3539" s="13" t="e">
        <f>'施設リストA-1（直営）'!#REF!</f>
        <v>#REF!</v>
      </c>
      <c r="H3539" s="28" t="e">
        <f t="shared" si="55"/>
        <v>#REF!</v>
      </c>
      <c r="I3539" s="29" t="e">
        <f>'施設リストA-1（直営）'!#REF!</f>
        <v>#REF!</v>
      </c>
      <c r="J3539" s="30" t="e">
        <f>IF(I3539="新設",VLOOKUP('施設リストA-1（直営）'!#REF!,'（新設）照明器具'!$B$5:$C$1990,2,FALSE),IF('部屋別効果（直）'!I3539="撤去",VLOOKUP('施設リストA-1（直営）'!#REF!,'（既設）調査結果'!$B$5:$C$1998,2,FALSE),0))</f>
        <v>#REF!</v>
      </c>
      <c r="K3539" s="29" t="e">
        <f>'施設リストA-1（直営）'!#REF!</f>
        <v>#REF!</v>
      </c>
      <c r="L3539" s="29" t="e">
        <f>'施設リストA-1（直営）'!#REF!</f>
        <v>#REF!</v>
      </c>
      <c r="M3539" s="30" t="e">
        <f>IF(L3539="新設",VLOOKUP('施設リストA-1（直営）'!#REF!,'（新設）照明器具'!$B$5:$C$1990,2,FALSE),IF('部屋別効果（直）'!L3539="撤去",VLOOKUP('施設リストA-1（直営）'!#REF!,'（既設）調査結果'!$B$5:$C$1998,2,FALSE),0))</f>
        <v>#REF!</v>
      </c>
      <c r="N3539" s="29" t="e">
        <f>'施設リストA-1（直営）'!#REF!</f>
        <v>#REF!</v>
      </c>
      <c r="O3539" s="29" t="e">
        <f>'施設リストA-1（直営）'!#REF!</f>
        <v>#REF!</v>
      </c>
      <c r="P3539" s="30" t="e">
        <f>IF(O3539="新設",VLOOKUP('施設リストA-1（直営）'!#REF!,'（新設）照明器具'!$B$5:$C$1990,2,FALSE),IF('部屋別効果（直）'!O3539="撤去",VLOOKUP('施設リストA-1（直営）'!#REF!,'（既設）調査結果'!$B$5:$C$1998,2,FALSE),0))</f>
        <v>#REF!</v>
      </c>
      <c r="Q3539" s="29" t="e">
        <f>'施設リストA-1（直営）'!#REF!</f>
        <v>#REF!</v>
      </c>
      <c r="R3539" s="29" t="e">
        <f>'施設リストA-1（直営）'!#REF!</f>
        <v>#REF!</v>
      </c>
      <c r="S3539" s="30" t="e">
        <f>IF(R3539="新設",VLOOKUP('施設リストA-1（直営）'!#REF!,'（新設）照明器具'!$B$5:$C$1990,2,FALSE),IF('部屋別効果（直）'!R3539="撤去",VLOOKUP('施設リストA-1（直営）'!#REF!,'（既設）調査結果'!$B$5:$C$1998,2,FALSE),0))</f>
        <v>#REF!</v>
      </c>
      <c r="T3539" s="29" t="e">
        <f>'施設リストA-1（直営）'!#REF!</f>
        <v>#REF!</v>
      </c>
      <c r="U3539" s="29" t="e">
        <f>'施設リストA-1（直営）'!#REF!</f>
        <v>#REF!</v>
      </c>
      <c r="V3539" s="30" t="e">
        <f>IF(U3539="新設",VLOOKUP('施設リストA-1（直営）'!#REF!,'（新設）照明器具'!$B$5:$C$1990,2,FALSE),IF('部屋別効果（直）'!U3539="撤去",VLOOKUP('施設リストA-1（直営）'!#REF!,'（既設）調査結果'!$B$5:$C$1998,2,FALSE),0))</f>
        <v>#REF!</v>
      </c>
      <c r="W3539" s="29" t="e">
        <f>'施設リストA-1（直営）'!#REF!</f>
        <v>#REF!</v>
      </c>
      <c r="X3539" s="29" t="e">
        <f>'施設リストA-1（直営）'!#REF!</f>
        <v>#REF!</v>
      </c>
      <c r="Y3539" s="30" t="e">
        <f>IF(X3539="新設",VLOOKUP('施設リストA-1（直営）'!#REF!,'（新設）照明器具'!$B$5:$C$1990,2,FALSE),IF('部屋別効果（直）'!X3539="撤去",VLOOKUP('施設リストA-1（直営）'!#REF!,'（既設）調査結果'!$B$5:$C$1998,2,FALSE),0))</f>
        <v>#REF!</v>
      </c>
      <c r="Z3539" s="29" t="e">
        <f>'施設リストA-1（直営）'!#REF!</f>
        <v>#REF!</v>
      </c>
      <c r="AA3539" s="29" t="e">
        <f>'施設リストA-1（直営）'!#REF!</f>
        <v>#REF!</v>
      </c>
      <c r="AB3539" s="30" t="e">
        <f>IF(AA3539="新設",VLOOKUP('施設リストA-1（直営）'!#REF!,'（新設）照明器具'!$B$5:$C$1990,2,FALSE),IF('部屋別効果（直）'!AA3539="撤去",VLOOKUP('施設リストA-1（直営）'!#REF!,'（既設）調査結果'!$B$5:$C$1998,2,FALSE),0))</f>
        <v>#REF!</v>
      </c>
      <c r="AC3539" s="29" t="e">
        <f>'施設リストA-1（直営）'!#REF!</f>
        <v>#REF!</v>
      </c>
      <c r="AD3539" s="29" t="e">
        <f>'施設リストA-1（直営）'!#REF!</f>
        <v>#REF!</v>
      </c>
      <c r="AE3539" s="30" t="e">
        <f>IF(AD3539="新設",VLOOKUP('施設リストA-1（直営）'!#REF!,'（新設）照明器具'!$B$5:$C$1990,2,FALSE),IF('部屋別効果（直）'!AD3539="撤去",VLOOKUP('施設リストA-1（直営）'!#REF!,'（既設）調査結果'!$B$5:$C$1998,2,FALSE),0))</f>
        <v>#REF!</v>
      </c>
      <c r="AF3539" s="29" t="e">
        <f>'施設リストA-1（直営）'!#REF!</f>
        <v>#REF!</v>
      </c>
      <c r="AG3539" s="29" t="e">
        <f>'施設リストA-1（直営）'!#REF!</f>
        <v>#REF!</v>
      </c>
      <c r="AH3539" s="30" t="e">
        <f>IF(AG3539="新設",VLOOKUP('施設リストA-1（直営）'!#REF!,'（新設）照明器具'!$B$5:$C$1990,2,FALSE),IF('部屋別効果（直）'!AG3539="撤去",VLOOKUP('施設リストA-1（直営）'!#REF!,'（既設）調査結果'!$B$5:$C$1998,2,FALSE),0))</f>
        <v>#REF!</v>
      </c>
      <c r="AI3539" s="29" t="e">
        <f>'施設リストA-1（直営）'!#REF!</f>
        <v>#REF!</v>
      </c>
      <c r="AJ3539" s="29" t="e">
        <f>'施設リストA-1（直営）'!#REF!</f>
        <v>#REF!</v>
      </c>
      <c r="AK3539" s="30" t="e">
        <f>IF(AJ3539="新設",VLOOKUP('施設リストA-1（直営）'!#REF!,'（新設）照明器具'!$B$5:$C$1990,2,FALSE),IF('部屋別効果（直）'!AJ3539="撤去",VLOOKUP('施設リストA-1（直営）'!#REF!,'（既設）調査結果'!$B$5:$C$1998,2,FALSE),0))</f>
        <v>#REF!</v>
      </c>
      <c r="AL3539" s="29" t="e">
        <f>'施設リストA-1（直営）'!#REF!</f>
        <v>#REF!</v>
      </c>
    </row>
    <row r="3540" spans="1:38" customFormat="1">
      <c r="A3540" s="17" t="e">
        <f>'施設リストA-1（直営）'!#REF!</f>
        <v>#REF!</v>
      </c>
      <c r="B3540" s="16" t="e">
        <f>'施設リストA-1（直営）'!#REF!</f>
        <v>#REF!</v>
      </c>
      <c r="C3540" s="14" t="e">
        <f>'施設リストA-1（直営）'!#REF!</f>
        <v>#REF!</v>
      </c>
      <c r="D3540" s="94" t="e">
        <f>'施設リストA-1（直営）'!#REF!</f>
        <v>#REF!</v>
      </c>
      <c r="E3540" s="20" t="e">
        <f>'施設リストA-1（直営）'!#REF!</f>
        <v>#REF!</v>
      </c>
      <c r="F3540" s="20" t="e">
        <f>'施設リストA-1（直営）'!#REF!</f>
        <v>#REF!</v>
      </c>
      <c r="G3540" s="13" t="e">
        <f>'施設リストA-1（直営）'!#REF!</f>
        <v>#REF!</v>
      </c>
      <c r="H3540" s="28" t="e">
        <f t="shared" si="55"/>
        <v>#REF!</v>
      </c>
      <c r="I3540" s="29" t="e">
        <f>'施設リストA-1（直営）'!#REF!</f>
        <v>#REF!</v>
      </c>
      <c r="J3540" s="30" t="e">
        <f>IF(I3540="新設",VLOOKUP('施設リストA-1（直営）'!#REF!,'（新設）照明器具'!$B$5:$C$1990,2,FALSE),IF('部屋別効果（直）'!I3540="撤去",VLOOKUP('施設リストA-1（直営）'!#REF!,'（既設）調査結果'!$B$5:$C$1998,2,FALSE),0))</f>
        <v>#REF!</v>
      </c>
      <c r="K3540" s="29" t="e">
        <f>'施設リストA-1（直営）'!#REF!</f>
        <v>#REF!</v>
      </c>
      <c r="L3540" s="29" t="e">
        <f>'施設リストA-1（直営）'!#REF!</f>
        <v>#REF!</v>
      </c>
      <c r="M3540" s="30" t="e">
        <f>IF(L3540="新設",VLOOKUP('施設リストA-1（直営）'!#REF!,'（新設）照明器具'!$B$5:$C$1990,2,FALSE),IF('部屋別効果（直）'!L3540="撤去",VLOOKUP('施設リストA-1（直営）'!#REF!,'（既設）調査結果'!$B$5:$C$1998,2,FALSE),0))</f>
        <v>#REF!</v>
      </c>
      <c r="N3540" s="29" t="e">
        <f>'施設リストA-1（直営）'!#REF!</f>
        <v>#REF!</v>
      </c>
      <c r="O3540" s="29" t="e">
        <f>'施設リストA-1（直営）'!#REF!</f>
        <v>#REF!</v>
      </c>
      <c r="P3540" s="30" t="e">
        <f>IF(O3540="新設",VLOOKUP('施設リストA-1（直営）'!#REF!,'（新設）照明器具'!$B$5:$C$1990,2,FALSE),IF('部屋別効果（直）'!O3540="撤去",VLOOKUP('施設リストA-1（直営）'!#REF!,'（既設）調査結果'!$B$5:$C$1998,2,FALSE),0))</f>
        <v>#REF!</v>
      </c>
      <c r="Q3540" s="29" t="e">
        <f>'施設リストA-1（直営）'!#REF!</f>
        <v>#REF!</v>
      </c>
      <c r="R3540" s="29" t="e">
        <f>'施設リストA-1（直営）'!#REF!</f>
        <v>#REF!</v>
      </c>
      <c r="S3540" s="30" t="e">
        <f>IF(R3540="新設",VLOOKUP('施設リストA-1（直営）'!#REF!,'（新設）照明器具'!$B$5:$C$1990,2,FALSE),IF('部屋別効果（直）'!R3540="撤去",VLOOKUP('施設リストA-1（直営）'!#REF!,'（既設）調査結果'!$B$5:$C$1998,2,FALSE),0))</f>
        <v>#REF!</v>
      </c>
      <c r="T3540" s="29" t="e">
        <f>'施設リストA-1（直営）'!#REF!</f>
        <v>#REF!</v>
      </c>
      <c r="U3540" s="29" t="e">
        <f>'施設リストA-1（直営）'!#REF!</f>
        <v>#REF!</v>
      </c>
      <c r="V3540" s="30" t="e">
        <f>IF(U3540="新設",VLOOKUP('施設リストA-1（直営）'!#REF!,'（新設）照明器具'!$B$5:$C$1990,2,FALSE),IF('部屋別効果（直）'!U3540="撤去",VLOOKUP('施設リストA-1（直営）'!#REF!,'（既設）調査結果'!$B$5:$C$1998,2,FALSE),0))</f>
        <v>#REF!</v>
      </c>
      <c r="W3540" s="29" t="e">
        <f>'施設リストA-1（直営）'!#REF!</f>
        <v>#REF!</v>
      </c>
      <c r="X3540" s="29" t="e">
        <f>'施設リストA-1（直営）'!#REF!</f>
        <v>#REF!</v>
      </c>
      <c r="Y3540" s="30" t="e">
        <f>IF(X3540="新設",VLOOKUP('施設リストA-1（直営）'!#REF!,'（新設）照明器具'!$B$5:$C$1990,2,FALSE),IF('部屋別効果（直）'!X3540="撤去",VLOOKUP('施設リストA-1（直営）'!#REF!,'（既設）調査結果'!$B$5:$C$1998,2,FALSE),0))</f>
        <v>#REF!</v>
      </c>
      <c r="Z3540" s="29" t="e">
        <f>'施設リストA-1（直営）'!#REF!</f>
        <v>#REF!</v>
      </c>
      <c r="AA3540" s="29" t="e">
        <f>'施設リストA-1（直営）'!#REF!</f>
        <v>#REF!</v>
      </c>
      <c r="AB3540" s="30" t="e">
        <f>IF(AA3540="新設",VLOOKUP('施設リストA-1（直営）'!#REF!,'（新設）照明器具'!$B$5:$C$1990,2,FALSE),IF('部屋別効果（直）'!AA3540="撤去",VLOOKUP('施設リストA-1（直営）'!#REF!,'（既設）調査結果'!$B$5:$C$1998,2,FALSE),0))</f>
        <v>#REF!</v>
      </c>
      <c r="AC3540" s="29" t="e">
        <f>'施設リストA-1（直営）'!#REF!</f>
        <v>#REF!</v>
      </c>
      <c r="AD3540" s="29" t="e">
        <f>'施設リストA-1（直営）'!#REF!</f>
        <v>#REF!</v>
      </c>
      <c r="AE3540" s="30" t="e">
        <f>IF(AD3540="新設",VLOOKUP('施設リストA-1（直営）'!#REF!,'（新設）照明器具'!$B$5:$C$1990,2,FALSE),IF('部屋別効果（直）'!AD3540="撤去",VLOOKUP('施設リストA-1（直営）'!#REF!,'（既設）調査結果'!$B$5:$C$1998,2,FALSE),0))</f>
        <v>#REF!</v>
      </c>
      <c r="AF3540" s="29" t="e">
        <f>'施設リストA-1（直営）'!#REF!</f>
        <v>#REF!</v>
      </c>
      <c r="AG3540" s="29" t="e">
        <f>'施設リストA-1（直営）'!#REF!</f>
        <v>#REF!</v>
      </c>
      <c r="AH3540" s="30" t="e">
        <f>IF(AG3540="新設",VLOOKUP('施設リストA-1（直営）'!#REF!,'（新設）照明器具'!$B$5:$C$1990,2,FALSE),IF('部屋別効果（直）'!AG3540="撤去",VLOOKUP('施設リストA-1（直営）'!#REF!,'（既設）調査結果'!$B$5:$C$1998,2,FALSE),0))</f>
        <v>#REF!</v>
      </c>
      <c r="AI3540" s="29" t="e">
        <f>'施設リストA-1（直営）'!#REF!</f>
        <v>#REF!</v>
      </c>
      <c r="AJ3540" s="29" t="e">
        <f>'施設リストA-1（直営）'!#REF!</f>
        <v>#REF!</v>
      </c>
      <c r="AK3540" s="30" t="e">
        <f>IF(AJ3540="新設",VLOOKUP('施設リストA-1（直営）'!#REF!,'（新設）照明器具'!$B$5:$C$1990,2,FALSE),IF('部屋別効果（直）'!AJ3540="撤去",VLOOKUP('施設リストA-1（直営）'!#REF!,'（既設）調査結果'!$B$5:$C$1998,2,FALSE),0))</f>
        <v>#REF!</v>
      </c>
      <c r="AL3540" s="29" t="e">
        <f>'施設リストA-1（直営）'!#REF!</f>
        <v>#REF!</v>
      </c>
    </row>
    <row r="3541" spans="1:38" customFormat="1">
      <c r="A3541" s="17" t="e">
        <f>'施設リストA-1（直営）'!#REF!</f>
        <v>#REF!</v>
      </c>
      <c r="B3541" s="16" t="e">
        <f>'施設リストA-1（直営）'!#REF!</f>
        <v>#REF!</v>
      </c>
      <c r="C3541" s="14" t="e">
        <f>'施設リストA-1（直営）'!#REF!</f>
        <v>#REF!</v>
      </c>
      <c r="D3541" s="94" t="e">
        <f>'施設リストA-1（直営）'!#REF!</f>
        <v>#REF!</v>
      </c>
      <c r="E3541" s="20" t="e">
        <f>'施設リストA-1（直営）'!#REF!</f>
        <v>#REF!</v>
      </c>
      <c r="F3541" s="20" t="e">
        <f>'施設リストA-1（直営）'!#REF!</f>
        <v>#REF!</v>
      </c>
      <c r="G3541" s="13" t="e">
        <f>'施設リストA-1（直営）'!#REF!</f>
        <v>#REF!</v>
      </c>
      <c r="H3541" s="28" t="e">
        <f t="shared" si="55"/>
        <v>#REF!</v>
      </c>
      <c r="I3541" s="29" t="e">
        <f>'施設リストA-1（直営）'!#REF!</f>
        <v>#REF!</v>
      </c>
      <c r="J3541" s="30" t="e">
        <f>IF(I3541="新設",VLOOKUP('施設リストA-1（直営）'!#REF!,'（新設）照明器具'!$B$5:$C$1990,2,FALSE),IF('部屋別効果（直）'!I3541="撤去",VLOOKUP('施設リストA-1（直営）'!#REF!,'（既設）調査結果'!$B$5:$C$1998,2,FALSE),0))</f>
        <v>#REF!</v>
      </c>
      <c r="K3541" s="29" t="e">
        <f>'施設リストA-1（直営）'!#REF!</f>
        <v>#REF!</v>
      </c>
      <c r="L3541" s="29" t="e">
        <f>'施設リストA-1（直営）'!#REF!</f>
        <v>#REF!</v>
      </c>
      <c r="M3541" s="30" t="e">
        <f>IF(L3541="新設",VLOOKUP('施設リストA-1（直営）'!#REF!,'（新設）照明器具'!$B$5:$C$1990,2,FALSE),IF('部屋別効果（直）'!L3541="撤去",VLOOKUP('施設リストA-1（直営）'!#REF!,'（既設）調査結果'!$B$5:$C$1998,2,FALSE),0))</f>
        <v>#REF!</v>
      </c>
      <c r="N3541" s="29" t="e">
        <f>'施設リストA-1（直営）'!#REF!</f>
        <v>#REF!</v>
      </c>
      <c r="O3541" s="29" t="e">
        <f>'施設リストA-1（直営）'!#REF!</f>
        <v>#REF!</v>
      </c>
      <c r="P3541" s="30" t="e">
        <f>IF(O3541="新設",VLOOKUP('施設リストA-1（直営）'!#REF!,'（新設）照明器具'!$B$5:$C$1990,2,FALSE),IF('部屋別効果（直）'!O3541="撤去",VLOOKUP('施設リストA-1（直営）'!#REF!,'（既設）調査結果'!$B$5:$C$1998,2,FALSE),0))</f>
        <v>#REF!</v>
      </c>
      <c r="Q3541" s="29" t="e">
        <f>'施設リストA-1（直営）'!#REF!</f>
        <v>#REF!</v>
      </c>
      <c r="R3541" s="29" t="e">
        <f>'施設リストA-1（直営）'!#REF!</f>
        <v>#REF!</v>
      </c>
      <c r="S3541" s="30" t="e">
        <f>IF(R3541="新設",VLOOKUP('施設リストA-1（直営）'!#REF!,'（新設）照明器具'!$B$5:$C$1990,2,FALSE),IF('部屋別効果（直）'!R3541="撤去",VLOOKUP('施設リストA-1（直営）'!#REF!,'（既設）調査結果'!$B$5:$C$1998,2,FALSE),0))</f>
        <v>#REF!</v>
      </c>
      <c r="T3541" s="29" t="e">
        <f>'施設リストA-1（直営）'!#REF!</f>
        <v>#REF!</v>
      </c>
      <c r="U3541" s="29" t="e">
        <f>'施設リストA-1（直営）'!#REF!</f>
        <v>#REF!</v>
      </c>
      <c r="V3541" s="30" t="e">
        <f>IF(U3541="新設",VLOOKUP('施設リストA-1（直営）'!#REF!,'（新設）照明器具'!$B$5:$C$1990,2,FALSE),IF('部屋別効果（直）'!U3541="撤去",VLOOKUP('施設リストA-1（直営）'!#REF!,'（既設）調査結果'!$B$5:$C$1998,2,FALSE),0))</f>
        <v>#REF!</v>
      </c>
      <c r="W3541" s="29" t="e">
        <f>'施設リストA-1（直営）'!#REF!</f>
        <v>#REF!</v>
      </c>
      <c r="X3541" s="29" t="e">
        <f>'施設リストA-1（直営）'!#REF!</f>
        <v>#REF!</v>
      </c>
      <c r="Y3541" s="30" t="e">
        <f>IF(X3541="新設",VLOOKUP('施設リストA-1（直営）'!#REF!,'（新設）照明器具'!$B$5:$C$1990,2,FALSE),IF('部屋別効果（直）'!X3541="撤去",VLOOKUP('施設リストA-1（直営）'!#REF!,'（既設）調査結果'!$B$5:$C$1998,2,FALSE),0))</f>
        <v>#REF!</v>
      </c>
      <c r="Z3541" s="29" t="e">
        <f>'施設リストA-1（直営）'!#REF!</f>
        <v>#REF!</v>
      </c>
      <c r="AA3541" s="29" t="e">
        <f>'施設リストA-1（直営）'!#REF!</f>
        <v>#REF!</v>
      </c>
      <c r="AB3541" s="30" t="e">
        <f>IF(AA3541="新設",VLOOKUP('施設リストA-1（直営）'!#REF!,'（新設）照明器具'!$B$5:$C$1990,2,FALSE),IF('部屋別効果（直）'!AA3541="撤去",VLOOKUP('施設リストA-1（直営）'!#REF!,'（既設）調査結果'!$B$5:$C$1998,2,FALSE),0))</f>
        <v>#REF!</v>
      </c>
      <c r="AC3541" s="29" t="e">
        <f>'施設リストA-1（直営）'!#REF!</f>
        <v>#REF!</v>
      </c>
      <c r="AD3541" s="29" t="e">
        <f>'施設リストA-1（直営）'!#REF!</f>
        <v>#REF!</v>
      </c>
      <c r="AE3541" s="30" t="e">
        <f>IF(AD3541="新設",VLOOKUP('施設リストA-1（直営）'!#REF!,'（新設）照明器具'!$B$5:$C$1990,2,FALSE),IF('部屋別効果（直）'!AD3541="撤去",VLOOKUP('施設リストA-1（直営）'!#REF!,'（既設）調査結果'!$B$5:$C$1998,2,FALSE),0))</f>
        <v>#REF!</v>
      </c>
      <c r="AF3541" s="29" t="e">
        <f>'施設リストA-1（直営）'!#REF!</f>
        <v>#REF!</v>
      </c>
      <c r="AG3541" s="29" t="e">
        <f>'施設リストA-1（直営）'!#REF!</f>
        <v>#REF!</v>
      </c>
      <c r="AH3541" s="30" t="e">
        <f>IF(AG3541="新設",VLOOKUP('施設リストA-1（直営）'!#REF!,'（新設）照明器具'!$B$5:$C$1990,2,FALSE),IF('部屋別効果（直）'!AG3541="撤去",VLOOKUP('施設リストA-1（直営）'!#REF!,'（既設）調査結果'!$B$5:$C$1998,2,FALSE),0))</f>
        <v>#REF!</v>
      </c>
      <c r="AI3541" s="29" t="e">
        <f>'施設リストA-1（直営）'!#REF!</f>
        <v>#REF!</v>
      </c>
      <c r="AJ3541" s="29" t="e">
        <f>'施設リストA-1（直営）'!#REF!</f>
        <v>#REF!</v>
      </c>
      <c r="AK3541" s="30" t="e">
        <f>IF(AJ3541="新設",VLOOKUP('施設リストA-1（直営）'!#REF!,'（新設）照明器具'!$B$5:$C$1990,2,FALSE),IF('部屋別効果（直）'!AJ3541="撤去",VLOOKUP('施設リストA-1（直営）'!#REF!,'（既設）調査結果'!$B$5:$C$1998,2,FALSE),0))</f>
        <v>#REF!</v>
      </c>
      <c r="AL3541" s="29" t="e">
        <f>'施設リストA-1（直営）'!#REF!</f>
        <v>#REF!</v>
      </c>
    </row>
    <row r="3542" spans="1:38" customFormat="1">
      <c r="A3542" s="17" t="e">
        <f>'施設リストA-1（直営）'!#REF!</f>
        <v>#REF!</v>
      </c>
      <c r="B3542" s="16" t="e">
        <f>'施設リストA-1（直営）'!#REF!</f>
        <v>#REF!</v>
      </c>
      <c r="C3542" s="14" t="e">
        <f>'施設リストA-1（直営）'!#REF!</f>
        <v>#REF!</v>
      </c>
      <c r="D3542" s="94" t="e">
        <f>'施設リストA-1（直営）'!#REF!</f>
        <v>#REF!</v>
      </c>
      <c r="E3542" s="20" t="e">
        <f>'施設リストA-1（直営）'!#REF!</f>
        <v>#REF!</v>
      </c>
      <c r="F3542" s="20" t="e">
        <f>'施設リストA-1（直営）'!#REF!</f>
        <v>#REF!</v>
      </c>
      <c r="G3542" s="13" t="e">
        <f>'施設リストA-1（直営）'!#REF!</f>
        <v>#REF!</v>
      </c>
      <c r="H3542" s="28" t="e">
        <f t="shared" si="55"/>
        <v>#REF!</v>
      </c>
      <c r="I3542" s="29" t="e">
        <f>'施設リストA-1（直営）'!#REF!</f>
        <v>#REF!</v>
      </c>
      <c r="J3542" s="30" t="e">
        <f>IF(I3542="新設",VLOOKUP('施設リストA-1（直営）'!#REF!,'（新設）照明器具'!$B$5:$C$1990,2,FALSE),IF('部屋別効果（直）'!I3542="撤去",VLOOKUP('施設リストA-1（直営）'!#REF!,'（既設）調査結果'!$B$5:$C$1998,2,FALSE),0))</f>
        <v>#REF!</v>
      </c>
      <c r="K3542" s="29" t="e">
        <f>'施設リストA-1（直営）'!#REF!</f>
        <v>#REF!</v>
      </c>
      <c r="L3542" s="29" t="e">
        <f>'施設リストA-1（直営）'!#REF!</f>
        <v>#REF!</v>
      </c>
      <c r="M3542" s="30" t="e">
        <f>IF(L3542="新設",VLOOKUP('施設リストA-1（直営）'!#REF!,'（新設）照明器具'!$B$5:$C$1990,2,FALSE),IF('部屋別効果（直）'!L3542="撤去",VLOOKUP('施設リストA-1（直営）'!#REF!,'（既設）調査結果'!$B$5:$C$1998,2,FALSE),0))</f>
        <v>#REF!</v>
      </c>
      <c r="N3542" s="29" t="e">
        <f>'施設リストA-1（直営）'!#REF!</f>
        <v>#REF!</v>
      </c>
      <c r="O3542" s="29" t="e">
        <f>'施設リストA-1（直営）'!#REF!</f>
        <v>#REF!</v>
      </c>
      <c r="P3542" s="30" t="e">
        <f>IF(O3542="新設",VLOOKUP('施設リストA-1（直営）'!#REF!,'（新設）照明器具'!$B$5:$C$1990,2,FALSE),IF('部屋別効果（直）'!O3542="撤去",VLOOKUP('施設リストA-1（直営）'!#REF!,'（既設）調査結果'!$B$5:$C$1998,2,FALSE),0))</f>
        <v>#REF!</v>
      </c>
      <c r="Q3542" s="29" t="e">
        <f>'施設リストA-1（直営）'!#REF!</f>
        <v>#REF!</v>
      </c>
      <c r="R3542" s="29" t="e">
        <f>'施設リストA-1（直営）'!#REF!</f>
        <v>#REF!</v>
      </c>
      <c r="S3542" s="30" t="e">
        <f>IF(R3542="新設",VLOOKUP('施設リストA-1（直営）'!#REF!,'（新設）照明器具'!$B$5:$C$1990,2,FALSE),IF('部屋別効果（直）'!R3542="撤去",VLOOKUP('施設リストA-1（直営）'!#REF!,'（既設）調査結果'!$B$5:$C$1998,2,FALSE),0))</f>
        <v>#REF!</v>
      </c>
      <c r="T3542" s="29" t="e">
        <f>'施設リストA-1（直営）'!#REF!</f>
        <v>#REF!</v>
      </c>
      <c r="U3542" s="29" t="e">
        <f>'施設リストA-1（直営）'!#REF!</f>
        <v>#REF!</v>
      </c>
      <c r="V3542" s="30" t="e">
        <f>IF(U3542="新設",VLOOKUP('施設リストA-1（直営）'!#REF!,'（新設）照明器具'!$B$5:$C$1990,2,FALSE),IF('部屋別効果（直）'!U3542="撤去",VLOOKUP('施設リストA-1（直営）'!#REF!,'（既設）調査結果'!$B$5:$C$1998,2,FALSE),0))</f>
        <v>#REF!</v>
      </c>
      <c r="W3542" s="29" t="e">
        <f>'施設リストA-1（直営）'!#REF!</f>
        <v>#REF!</v>
      </c>
      <c r="X3542" s="29" t="e">
        <f>'施設リストA-1（直営）'!#REF!</f>
        <v>#REF!</v>
      </c>
      <c r="Y3542" s="30" t="e">
        <f>IF(X3542="新設",VLOOKUP('施設リストA-1（直営）'!#REF!,'（新設）照明器具'!$B$5:$C$1990,2,FALSE),IF('部屋別効果（直）'!X3542="撤去",VLOOKUP('施設リストA-1（直営）'!#REF!,'（既設）調査結果'!$B$5:$C$1998,2,FALSE),0))</f>
        <v>#REF!</v>
      </c>
      <c r="Z3542" s="29" t="e">
        <f>'施設リストA-1（直営）'!#REF!</f>
        <v>#REF!</v>
      </c>
      <c r="AA3542" s="29" t="e">
        <f>'施設リストA-1（直営）'!#REF!</f>
        <v>#REF!</v>
      </c>
      <c r="AB3542" s="30" t="e">
        <f>IF(AA3542="新設",VLOOKUP('施設リストA-1（直営）'!#REF!,'（新設）照明器具'!$B$5:$C$1990,2,FALSE),IF('部屋別効果（直）'!AA3542="撤去",VLOOKUP('施設リストA-1（直営）'!#REF!,'（既設）調査結果'!$B$5:$C$1998,2,FALSE),0))</f>
        <v>#REF!</v>
      </c>
      <c r="AC3542" s="29" t="e">
        <f>'施設リストA-1（直営）'!#REF!</f>
        <v>#REF!</v>
      </c>
      <c r="AD3542" s="29" t="e">
        <f>'施設リストA-1（直営）'!#REF!</f>
        <v>#REF!</v>
      </c>
      <c r="AE3542" s="30" t="e">
        <f>IF(AD3542="新設",VLOOKUP('施設リストA-1（直営）'!#REF!,'（新設）照明器具'!$B$5:$C$1990,2,FALSE),IF('部屋別効果（直）'!AD3542="撤去",VLOOKUP('施設リストA-1（直営）'!#REF!,'（既設）調査結果'!$B$5:$C$1998,2,FALSE),0))</f>
        <v>#REF!</v>
      </c>
      <c r="AF3542" s="29" t="e">
        <f>'施設リストA-1（直営）'!#REF!</f>
        <v>#REF!</v>
      </c>
      <c r="AG3542" s="29" t="e">
        <f>'施設リストA-1（直営）'!#REF!</f>
        <v>#REF!</v>
      </c>
      <c r="AH3542" s="30" t="e">
        <f>IF(AG3542="新設",VLOOKUP('施設リストA-1（直営）'!#REF!,'（新設）照明器具'!$B$5:$C$1990,2,FALSE),IF('部屋別効果（直）'!AG3542="撤去",VLOOKUP('施設リストA-1（直営）'!#REF!,'（既設）調査結果'!$B$5:$C$1998,2,FALSE),0))</f>
        <v>#REF!</v>
      </c>
      <c r="AI3542" s="29" t="e">
        <f>'施設リストA-1（直営）'!#REF!</f>
        <v>#REF!</v>
      </c>
      <c r="AJ3542" s="29" t="e">
        <f>'施設リストA-1（直営）'!#REF!</f>
        <v>#REF!</v>
      </c>
      <c r="AK3542" s="30" t="e">
        <f>IF(AJ3542="新設",VLOOKUP('施設リストA-1（直営）'!#REF!,'（新設）照明器具'!$B$5:$C$1990,2,FALSE),IF('部屋別効果（直）'!AJ3542="撤去",VLOOKUP('施設リストA-1（直営）'!#REF!,'（既設）調査結果'!$B$5:$C$1998,2,FALSE),0))</f>
        <v>#REF!</v>
      </c>
      <c r="AL3542" s="29" t="e">
        <f>'施設リストA-1（直営）'!#REF!</f>
        <v>#REF!</v>
      </c>
    </row>
    <row r="3543" spans="1:38" customFormat="1">
      <c r="A3543" s="17" t="e">
        <f>'施設リストA-1（直営）'!#REF!</f>
        <v>#REF!</v>
      </c>
      <c r="B3543" s="16" t="e">
        <f>'施設リストA-1（直営）'!#REF!</f>
        <v>#REF!</v>
      </c>
      <c r="C3543" s="14" t="e">
        <f>'施設リストA-1（直営）'!#REF!</f>
        <v>#REF!</v>
      </c>
      <c r="D3543" s="94" t="e">
        <f>'施設リストA-1（直営）'!#REF!</f>
        <v>#REF!</v>
      </c>
      <c r="E3543" s="20" t="e">
        <f>'施設リストA-1（直営）'!#REF!</f>
        <v>#REF!</v>
      </c>
      <c r="F3543" s="20" t="e">
        <f>'施設リストA-1（直営）'!#REF!</f>
        <v>#REF!</v>
      </c>
      <c r="G3543" s="13" t="e">
        <f>'施設リストA-1（直営）'!#REF!</f>
        <v>#REF!</v>
      </c>
      <c r="H3543" s="28" t="e">
        <f t="shared" si="55"/>
        <v>#REF!</v>
      </c>
      <c r="I3543" s="29" t="e">
        <f>'施設リストA-1（直営）'!#REF!</f>
        <v>#REF!</v>
      </c>
      <c r="J3543" s="30" t="e">
        <f>IF(I3543="新設",VLOOKUP('施設リストA-1（直営）'!#REF!,'（新設）照明器具'!$B$5:$C$1990,2,FALSE),IF('部屋別効果（直）'!I3543="撤去",VLOOKUP('施設リストA-1（直営）'!#REF!,'（既設）調査結果'!$B$5:$C$1998,2,FALSE),0))</f>
        <v>#REF!</v>
      </c>
      <c r="K3543" s="29" t="e">
        <f>'施設リストA-1（直営）'!#REF!</f>
        <v>#REF!</v>
      </c>
      <c r="L3543" s="29" t="e">
        <f>'施設リストA-1（直営）'!#REF!</f>
        <v>#REF!</v>
      </c>
      <c r="M3543" s="30" t="e">
        <f>IF(L3543="新設",VLOOKUP('施設リストA-1（直営）'!#REF!,'（新設）照明器具'!$B$5:$C$1990,2,FALSE),IF('部屋別効果（直）'!L3543="撤去",VLOOKUP('施設リストA-1（直営）'!#REF!,'（既設）調査結果'!$B$5:$C$1998,2,FALSE),0))</f>
        <v>#REF!</v>
      </c>
      <c r="N3543" s="29" t="e">
        <f>'施設リストA-1（直営）'!#REF!</f>
        <v>#REF!</v>
      </c>
      <c r="O3543" s="29" t="e">
        <f>'施設リストA-1（直営）'!#REF!</f>
        <v>#REF!</v>
      </c>
      <c r="P3543" s="30" t="e">
        <f>IF(O3543="新設",VLOOKUP('施設リストA-1（直営）'!#REF!,'（新設）照明器具'!$B$5:$C$1990,2,FALSE),IF('部屋別効果（直）'!O3543="撤去",VLOOKUP('施設リストA-1（直営）'!#REF!,'（既設）調査結果'!$B$5:$C$1998,2,FALSE),0))</f>
        <v>#REF!</v>
      </c>
      <c r="Q3543" s="29" t="e">
        <f>'施設リストA-1（直営）'!#REF!</f>
        <v>#REF!</v>
      </c>
      <c r="R3543" s="29" t="e">
        <f>'施設リストA-1（直営）'!#REF!</f>
        <v>#REF!</v>
      </c>
      <c r="S3543" s="30" t="e">
        <f>IF(R3543="新設",VLOOKUP('施設リストA-1（直営）'!#REF!,'（新設）照明器具'!$B$5:$C$1990,2,FALSE),IF('部屋別効果（直）'!R3543="撤去",VLOOKUP('施設リストA-1（直営）'!#REF!,'（既設）調査結果'!$B$5:$C$1998,2,FALSE),0))</f>
        <v>#REF!</v>
      </c>
      <c r="T3543" s="29" t="e">
        <f>'施設リストA-1（直営）'!#REF!</f>
        <v>#REF!</v>
      </c>
      <c r="U3543" s="29" t="e">
        <f>'施設リストA-1（直営）'!#REF!</f>
        <v>#REF!</v>
      </c>
      <c r="V3543" s="30" t="e">
        <f>IF(U3543="新設",VLOOKUP('施設リストA-1（直営）'!#REF!,'（新設）照明器具'!$B$5:$C$1990,2,FALSE),IF('部屋別効果（直）'!U3543="撤去",VLOOKUP('施設リストA-1（直営）'!#REF!,'（既設）調査結果'!$B$5:$C$1998,2,FALSE),0))</f>
        <v>#REF!</v>
      </c>
      <c r="W3543" s="29" t="e">
        <f>'施設リストA-1（直営）'!#REF!</f>
        <v>#REF!</v>
      </c>
      <c r="X3543" s="29" t="e">
        <f>'施設リストA-1（直営）'!#REF!</f>
        <v>#REF!</v>
      </c>
      <c r="Y3543" s="30" t="e">
        <f>IF(X3543="新設",VLOOKUP('施設リストA-1（直営）'!#REF!,'（新設）照明器具'!$B$5:$C$1990,2,FALSE),IF('部屋別効果（直）'!X3543="撤去",VLOOKUP('施設リストA-1（直営）'!#REF!,'（既設）調査結果'!$B$5:$C$1998,2,FALSE),0))</f>
        <v>#REF!</v>
      </c>
      <c r="Z3543" s="29" t="e">
        <f>'施設リストA-1（直営）'!#REF!</f>
        <v>#REF!</v>
      </c>
      <c r="AA3543" s="29" t="e">
        <f>'施設リストA-1（直営）'!#REF!</f>
        <v>#REF!</v>
      </c>
      <c r="AB3543" s="30" t="e">
        <f>IF(AA3543="新設",VLOOKUP('施設リストA-1（直営）'!#REF!,'（新設）照明器具'!$B$5:$C$1990,2,FALSE),IF('部屋別効果（直）'!AA3543="撤去",VLOOKUP('施設リストA-1（直営）'!#REF!,'（既設）調査結果'!$B$5:$C$1998,2,FALSE),0))</f>
        <v>#REF!</v>
      </c>
      <c r="AC3543" s="29" t="e">
        <f>'施設リストA-1（直営）'!#REF!</f>
        <v>#REF!</v>
      </c>
      <c r="AD3543" s="29" t="e">
        <f>'施設リストA-1（直営）'!#REF!</f>
        <v>#REF!</v>
      </c>
      <c r="AE3543" s="30" t="e">
        <f>IF(AD3543="新設",VLOOKUP('施設リストA-1（直営）'!#REF!,'（新設）照明器具'!$B$5:$C$1990,2,FALSE),IF('部屋別効果（直）'!AD3543="撤去",VLOOKUP('施設リストA-1（直営）'!#REF!,'（既設）調査結果'!$B$5:$C$1998,2,FALSE),0))</f>
        <v>#REF!</v>
      </c>
      <c r="AF3543" s="29" t="e">
        <f>'施設リストA-1（直営）'!#REF!</f>
        <v>#REF!</v>
      </c>
      <c r="AG3543" s="29" t="e">
        <f>'施設リストA-1（直営）'!#REF!</f>
        <v>#REF!</v>
      </c>
      <c r="AH3543" s="30" t="e">
        <f>IF(AG3543="新設",VLOOKUP('施設リストA-1（直営）'!#REF!,'（新設）照明器具'!$B$5:$C$1990,2,FALSE),IF('部屋別効果（直）'!AG3543="撤去",VLOOKUP('施設リストA-1（直営）'!#REF!,'（既設）調査結果'!$B$5:$C$1998,2,FALSE),0))</f>
        <v>#REF!</v>
      </c>
      <c r="AI3543" s="29" t="e">
        <f>'施設リストA-1（直営）'!#REF!</f>
        <v>#REF!</v>
      </c>
      <c r="AJ3543" s="29" t="e">
        <f>'施設リストA-1（直営）'!#REF!</f>
        <v>#REF!</v>
      </c>
      <c r="AK3543" s="30" t="e">
        <f>IF(AJ3543="新設",VLOOKUP('施設リストA-1（直営）'!#REF!,'（新設）照明器具'!$B$5:$C$1990,2,FALSE),IF('部屋別効果（直）'!AJ3543="撤去",VLOOKUP('施設リストA-1（直営）'!#REF!,'（既設）調査結果'!$B$5:$C$1998,2,FALSE),0))</f>
        <v>#REF!</v>
      </c>
      <c r="AL3543" s="29" t="e">
        <f>'施設リストA-1（直営）'!#REF!</f>
        <v>#REF!</v>
      </c>
    </row>
    <row r="3544" spans="1:38" customFormat="1">
      <c r="A3544" s="17" t="e">
        <f>'施設リストA-1（直営）'!#REF!</f>
        <v>#REF!</v>
      </c>
      <c r="B3544" s="16" t="e">
        <f>'施設リストA-1（直営）'!#REF!</f>
        <v>#REF!</v>
      </c>
      <c r="C3544" s="14" t="e">
        <f>'施設リストA-1（直営）'!#REF!</f>
        <v>#REF!</v>
      </c>
      <c r="D3544" s="94" t="e">
        <f>'施設リストA-1（直営）'!#REF!</f>
        <v>#REF!</v>
      </c>
      <c r="E3544" s="20" t="e">
        <f>'施設リストA-1（直営）'!#REF!</f>
        <v>#REF!</v>
      </c>
      <c r="F3544" s="20" t="e">
        <f>'施設リストA-1（直営）'!#REF!</f>
        <v>#REF!</v>
      </c>
      <c r="G3544" s="13" t="e">
        <f>'施設リストA-1（直営）'!#REF!</f>
        <v>#REF!</v>
      </c>
      <c r="H3544" s="28" t="e">
        <f t="shared" si="55"/>
        <v>#REF!</v>
      </c>
      <c r="I3544" s="29" t="e">
        <f>'施設リストA-1（直営）'!#REF!</f>
        <v>#REF!</v>
      </c>
      <c r="J3544" s="30" t="e">
        <f>IF(I3544="新設",VLOOKUP('施設リストA-1（直営）'!#REF!,'（新設）照明器具'!$B$5:$C$1990,2,FALSE),IF('部屋別効果（直）'!I3544="撤去",VLOOKUP('施設リストA-1（直営）'!#REF!,'（既設）調査結果'!$B$5:$C$1998,2,FALSE),0))</f>
        <v>#REF!</v>
      </c>
      <c r="K3544" s="29" t="e">
        <f>'施設リストA-1（直営）'!#REF!</f>
        <v>#REF!</v>
      </c>
      <c r="L3544" s="29" t="e">
        <f>'施設リストA-1（直営）'!#REF!</f>
        <v>#REF!</v>
      </c>
      <c r="M3544" s="30" t="e">
        <f>IF(L3544="新設",VLOOKUP('施設リストA-1（直営）'!#REF!,'（新設）照明器具'!$B$5:$C$1990,2,FALSE),IF('部屋別効果（直）'!L3544="撤去",VLOOKUP('施設リストA-1（直営）'!#REF!,'（既設）調査結果'!$B$5:$C$1998,2,FALSE),0))</f>
        <v>#REF!</v>
      </c>
      <c r="N3544" s="29" t="e">
        <f>'施設リストA-1（直営）'!#REF!</f>
        <v>#REF!</v>
      </c>
      <c r="O3544" s="29" t="e">
        <f>'施設リストA-1（直営）'!#REF!</f>
        <v>#REF!</v>
      </c>
      <c r="P3544" s="30" t="e">
        <f>IF(O3544="新設",VLOOKUP('施設リストA-1（直営）'!#REF!,'（新設）照明器具'!$B$5:$C$1990,2,FALSE),IF('部屋別効果（直）'!O3544="撤去",VLOOKUP('施設リストA-1（直営）'!#REF!,'（既設）調査結果'!$B$5:$C$1998,2,FALSE),0))</f>
        <v>#REF!</v>
      </c>
      <c r="Q3544" s="29" t="e">
        <f>'施設リストA-1（直営）'!#REF!</f>
        <v>#REF!</v>
      </c>
      <c r="R3544" s="29" t="e">
        <f>'施設リストA-1（直営）'!#REF!</f>
        <v>#REF!</v>
      </c>
      <c r="S3544" s="30" t="e">
        <f>IF(R3544="新設",VLOOKUP('施設リストA-1（直営）'!#REF!,'（新設）照明器具'!$B$5:$C$1990,2,FALSE),IF('部屋別効果（直）'!R3544="撤去",VLOOKUP('施設リストA-1（直営）'!#REF!,'（既設）調査結果'!$B$5:$C$1998,2,FALSE),0))</f>
        <v>#REF!</v>
      </c>
      <c r="T3544" s="29" t="e">
        <f>'施設リストA-1（直営）'!#REF!</f>
        <v>#REF!</v>
      </c>
      <c r="U3544" s="29" t="e">
        <f>'施設リストA-1（直営）'!#REF!</f>
        <v>#REF!</v>
      </c>
      <c r="V3544" s="30" t="e">
        <f>IF(U3544="新設",VLOOKUP('施設リストA-1（直営）'!#REF!,'（新設）照明器具'!$B$5:$C$1990,2,FALSE),IF('部屋別効果（直）'!U3544="撤去",VLOOKUP('施設リストA-1（直営）'!#REF!,'（既設）調査結果'!$B$5:$C$1998,2,FALSE),0))</f>
        <v>#REF!</v>
      </c>
      <c r="W3544" s="29" t="e">
        <f>'施設リストA-1（直営）'!#REF!</f>
        <v>#REF!</v>
      </c>
      <c r="X3544" s="29" t="e">
        <f>'施設リストA-1（直営）'!#REF!</f>
        <v>#REF!</v>
      </c>
      <c r="Y3544" s="30" t="e">
        <f>IF(X3544="新設",VLOOKUP('施設リストA-1（直営）'!#REF!,'（新設）照明器具'!$B$5:$C$1990,2,FALSE),IF('部屋別効果（直）'!X3544="撤去",VLOOKUP('施設リストA-1（直営）'!#REF!,'（既設）調査結果'!$B$5:$C$1998,2,FALSE),0))</f>
        <v>#REF!</v>
      </c>
      <c r="Z3544" s="29" t="e">
        <f>'施設リストA-1（直営）'!#REF!</f>
        <v>#REF!</v>
      </c>
      <c r="AA3544" s="29" t="e">
        <f>'施設リストA-1（直営）'!#REF!</f>
        <v>#REF!</v>
      </c>
      <c r="AB3544" s="30" t="e">
        <f>IF(AA3544="新設",VLOOKUP('施設リストA-1（直営）'!#REF!,'（新設）照明器具'!$B$5:$C$1990,2,FALSE),IF('部屋別効果（直）'!AA3544="撤去",VLOOKUP('施設リストA-1（直営）'!#REF!,'（既設）調査結果'!$B$5:$C$1998,2,FALSE),0))</f>
        <v>#REF!</v>
      </c>
      <c r="AC3544" s="29" t="e">
        <f>'施設リストA-1（直営）'!#REF!</f>
        <v>#REF!</v>
      </c>
      <c r="AD3544" s="29" t="e">
        <f>'施設リストA-1（直営）'!#REF!</f>
        <v>#REF!</v>
      </c>
      <c r="AE3544" s="30" t="e">
        <f>IF(AD3544="新設",VLOOKUP('施設リストA-1（直営）'!#REF!,'（新設）照明器具'!$B$5:$C$1990,2,FALSE),IF('部屋別効果（直）'!AD3544="撤去",VLOOKUP('施設リストA-1（直営）'!#REF!,'（既設）調査結果'!$B$5:$C$1998,2,FALSE),0))</f>
        <v>#REF!</v>
      </c>
      <c r="AF3544" s="29" t="e">
        <f>'施設リストA-1（直営）'!#REF!</f>
        <v>#REF!</v>
      </c>
      <c r="AG3544" s="29" t="e">
        <f>'施設リストA-1（直営）'!#REF!</f>
        <v>#REF!</v>
      </c>
      <c r="AH3544" s="30" t="e">
        <f>IF(AG3544="新設",VLOOKUP('施設リストA-1（直営）'!#REF!,'（新設）照明器具'!$B$5:$C$1990,2,FALSE),IF('部屋別効果（直）'!AG3544="撤去",VLOOKUP('施設リストA-1（直営）'!#REF!,'（既設）調査結果'!$B$5:$C$1998,2,FALSE),0))</f>
        <v>#REF!</v>
      </c>
      <c r="AI3544" s="29" t="e">
        <f>'施設リストA-1（直営）'!#REF!</f>
        <v>#REF!</v>
      </c>
      <c r="AJ3544" s="29" t="e">
        <f>'施設リストA-1（直営）'!#REF!</f>
        <v>#REF!</v>
      </c>
      <c r="AK3544" s="30" t="e">
        <f>IF(AJ3544="新設",VLOOKUP('施設リストA-1（直営）'!#REF!,'（新設）照明器具'!$B$5:$C$1990,2,FALSE),IF('部屋別効果（直）'!AJ3544="撤去",VLOOKUP('施設リストA-1（直営）'!#REF!,'（既設）調査結果'!$B$5:$C$1998,2,FALSE),0))</f>
        <v>#REF!</v>
      </c>
      <c r="AL3544" s="29" t="e">
        <f>'施設リストA-1（直営）'!#REF!</f>
        <v>#REF!</v>
      </c>
    </row>
    <row r="3545" spans="1:38" customFormat="1">
      <c r="A3545" s="17" t="e">
        <f>'施設リストA-1（直営）'!#REF!</f>
        <v>#REF!</v>
      </c>
      <c r="B3545" s="16" t="e">
        <f>'施設リストA-1（直営）'!#REF!</f>
        <v>#REF!</v>
      </c>
      <c r="C3545" s="14" t="e">
        <f>'施設リストA-1（直営）'!#REF!</f>
        <v>#REF!</v>
      </c>
      <c r="D3545" s="94" t="e">
        <f>'施設リストA-1（直営）'!#REF!</f>
        <v>#REF!</v>
      </c>
      <c r="E3545" s="20" t="e">
        <f>'施設リストA-1（直営）'!#REF!</f>
        <v>#REF!</v>
      </c>
      <c r="F3545" s="20" t="e">
        <f>'施設リストA-1（直営）'!#REF!</f>
        <v>#REF!</v>
      </c>
      <c r="G3545" s="13" t="e">
        <f>'施設リストA-1（直営）'!#REF!</f>
        <v>#REF!</v>
      </c>
      <c r="H3545" s="28" t="e">
        <f t="shared" si="55"/>
        <v>#REF!</v>
      </c>
      <c r="I3545" s="29" t="e">
        <f>'施設リストA-1（直営）'!#REF!</f>
        <v>#REF!</v>
      </c>
      <c r="J3545" s="30" t="e">
        <f>IF(I3545="新設",VLOOKUP('施設リストA-1（直営）'!#REF!,'（新設）照明器具'!$B$5:$C$1990,2,FALSE),IF('部屋別効果（直）'!I3545="撤去",VLOOKUP('施設リストA-1（直営）'!#REF!,'（既設）調査結果'!$B$5:$C$1998,2,FALSE),0))</f>
        <v>#REF!</v>
      </c>
      <c r="K3545" s="29" t="e">
        <f>'施設リストA-1（直営）'!#REF!</f>
        <v>#REF!</v>
      </c>
      <c r="L3545" s="29" t="e">
        <f>'施設リストA-1（直営）'!#REF!</f>
        <v>#REF!</v>
      </c>
      <c r="M3545" s="30" t="e">
        <f>IF(L3545="新設",VLOOKUP('施設リストA-1（直営）'!#REF!,'（新設）照明器具'!$B$5:$C$1990,2,FALSE),IF('部屋別効果（直）'!L3545="撤去",VLOOKUP('施設リストA-1（直営）'!#REF!,'（既設）調査結果'!$B$5:$C$1998,2,FALSE),0))</f>
        <v>#REF!</v>
      </c>
      <c r="N3545" s="29" t="e">
        <f>'施設リストA-1（直営）'!#REF!</f>
        <v>#REF!</v>
      </c>
      <c r="O3545" s="29" t="e">
        <f>'施設リストA-1（直営）'!#REF!</f>
        <v>#REF!</v>
      </c>
      <c r="P3545" s="30" t="e">
        <f>IF(O3545="新設",VLOOKUP('施設リストA-1（直営）'!#REF!,'（新設）照明器具'!$B$5:$C$1990,2,FALSE),IF('部屋別効果（直）'!O3545="撤去",VLOOKUP('施設リストA-1（直営）'!#REF!,'（既設）調査結果'!$B$5:$C$1998,2,FALSE),0))</f>
        <v>#REF!</v>
      </c>
      <c r="Q3545" s="29" t="e">
        <f>'施設リストA-1（直営）'!#REF!</f>
        <v>#REF!</v>
      </c>
      <c r="R3545" s="29" t="e">
        <f>'施設リストA-1（直営）'!#REF!</f>
        <v>#REF!</v>
      </c>
      <c r="S3545" s="30" t="e">
        <f>IF(R3545="新設",VLOOKUP('施設リストA-1（直営）'!#REF!,'（新設）照明器具'!$B$5:$C$1990,2,FALSE),IF('部屋別効果（直）'!R3545="撤去",VLOOKUP('施設リストA-1（直営）'!#REF!,'（既設）調査結果'!$B$5:$C$1998,2,FALSE),0))</f>
        <v>#REF!</v>
      </c>
      <c r="T3545" s="29" t="e">
        <f>'施設リストA-1（直営）'!#REF!</f>
        <v>#REF!</v>
      </c>
      <c r="U3545" s="29" t="e">
        <f>'施設リストA-1（直営）'!#REF!</f>
        <v>#REF!</v>
      </c>
      <c r="V3545" s="30" t="e">
        <f>IF(U3545="新設",VLOOKUP('施設リストA-1（直営）'!#REF!,'（新設）照明器具'!$B$5:$C$1990,2,FALSE),IF('部屋別効果（直）'!U3545="撤去",VLOOKUP('施設リストA-1（直営）'!#REF!,'（既設）調査結果'!$B$5:$C$1998,2,FALSE),0))</f>
        <v>#REF!</v>
      </c>
      <c r="W3545" s="29" t="e">
        <f>'施設リストA-1（直営）'!#REF!</f>
        <v>#REF!</v>
      </c>
      <c r="X3545" s="29" t="e">
        <f>'施設リストA-1（直営）'!#REF!</f>
        <v>#REF!</v>
      </c>
      <c r="Y3545" s="30" t="e">
        <f>IF(X3545="新設",VLOOKUP('施設リストA-1（直営）'!#REF!,'（新設）照明器具'!$B$5:$C$1990,2,FALSE),IF('部屋別効果（直）'!X3545="撤去",VLOOKUP('施設リストA-1（直営）'!#REF!,'（既設）調査結果'!$B$5:$C$1998,2,FALSE),0))</f>
        <v>#REF!</v>
      </c>
      <c r="Z3545" s="29" t="e">
        <f>'施設リストA-1（直営）'!#REF!</f>
        <v>#REF!</v>
      </c>
      <c r="AA3545" s="29" t="e">
        <f>'施設リストA-1（直営）'!#REF!</f>
        <v>#REF!</v>
      </c>
      <c r="AB3545" s="30" t="e">
        <f>IF(AA3545="新設",VLOOKUP('施設リストA-1（直営）'!#REF!,'（新設）照明器具'!$B$5:$C$1990,2,FALSE),IF('部屋別効果（直）'!AA3545="撤去",VLOOKUP('施設リストA-1（直営）'!#REF!,'（既設）調査結果'!$B$5:$C$1998,2,FALSE),0))</f>
        <v>#REF!</v>
      </c>
      <c r="AC3545" s="29" t="e">
        <f>'施設リストA-1（直営）'!#REF!</f>
        <v>#REF!</v>
      </c>
      <c r="AD3545" s="29" t="e">
        <f>'施設リストA-1（直営）'!#REF!</f>
        <v>#REF!</v>
      </c>
      <c r="AE3545" s="30" t="e">
        <f>IF(AD3545="新設",VLOOKUP('施設リストA-1（直営）'!#REF!,'（新設）照明器具'!$B$5:$C$1990,2,FALSE),IF('部屋別効果（直）'!AD3545="撤去",VLOOKUP('施設リストA-1（直営）'!#REF!,'（既設）調査結果'!$B$5:$C$1998,2,FALSE),0))</f>
        <v>#REF!</v>
      </c>
      <c r="AF3545" s="29" t="e">
        <f>'施設リストA-1（直営）'!#REF!</f>
        <v>#REF!</v>
      </c>
      <c r="AG3545" s="29" t="e">
        <f>'施設リストA-1（直営）'!#REF!</f>
        <v>#REF!</v>
      </c>
      <c r="AH3545" s="30" t="e">
        <f>IF(AG3545="新設",VLOOKUP('施設リストA-1（直営）'!#REF!,'（新設）照明器具'!$B$5:$C$1990,2,FALSE),IF('部屋別効果（直）'!AG3545="撤去",VLOOKUP('施設リストA-1（直営）'!#REF!,'（既設）調査結果'!$B$5:$C$1998,2,FALSE),0))</f>
        <v>#REF!</v>
      </c>
      <c r="AI3545" s="29" t="e">
        <f>'施設リストA-1（直営）'!#REF!</f>
        <v>#REF!</v>
      </c>
      <c r="AJ3545" s="29" t="e">
        <f>'施設リストA-1（直営）'!#REF!</f>
        <v>#REF!</v>
      </c>
      <c r="AK3545" s="30" t="e">
        <f>IF(AJ3545="新設",VLOOKUP('施設リストA-1（直営）'!#REF!,'（新設）照明器具'!$B$5:$C$1990,2,FALSE),IF('部屋別効果（直）'!AJ3545="撤去",VLOOKUP('施設リストA-1（直営）'!#REF!,'（既設）調査結果'!$B$5:$C$1998,2,FALSE),0))</f>
        <v>#REF!</v>
      </c>
      <c r="AL3545" s="29" t="e">
        <f>'施設リストA-1（直営）'!#REF!</f>
        <v>#REF!</v>
      </c>
    </row>
    <row r="3546" spans="1:38" customFormat="1">
      <c r="A3546" s="17" t="e">
        <f>'施設リストA-1（直営）'!#REF!</f>
        <v>#REF!</v>
      </c>
      <c r="B3546" s="16" t="e">
        <f>'施設リストA-1（直営）'!#REF!</f>
        <v>#REF!</v>
      </c>
      <c r="C3546" s="14" t="e">
        <f>'施設リストA-1（直営）'!#REF!</f>
        <v>#REF!</v>
      </c>
      <c r="D3546" s="94" t="e">
        <f>'施設リストA-1（直営）'!#REF!</f>
        <v>#REF!</v>
      </c>
      <c r="E3546" s="20" t="e">
        <f>'施設リストA-1（直営）'!#REF!</f>
        <v>#REF!</v>
      </c>
      <c r="F3546" s="20" t="e">
        <f>'施設リストA-1（直営）'!#REF!</f>
        <v>#REF!</v>
      </c>
      <c r="G3546" s="13" t="e">
        <f>'施設リストA-1（直営）'!#REF!</f>
        <v>#REF!</v>
      </c>
      <c r="H3546" s="28" t="e">
        <f t="shared" si="55"/>
        <v>#REF!</v>
      </c>
      <c r="I3546" s="29" t="e">
        <f>'施設リストA-1（直営）'!#REF!</f>
        <v>#REF!</v>
      </c>
      <c r="J3546" s="30" t="e">
        <f>IF(I3546="新設",VLOOKUP('施設リストA-1（直営）'!#REF!,'（新設）照明器具'!$B$5:$C$1990,2,FALSE),IF('部屋別効果（直）'!I3546="撤去",VLOOKUP('施設リストA-1（直営）'!#REF!,'（既設）調査結果'!$B$5:$C$1998,2,FALSE),0))</f>
        <v>#REF!</v>
      </c>
      <c r="K3546" s="29" t="e">
        <f>'施設リストA-1（直営）'!#REF!</f>
        <v>#REF!</v>
      </c>
      <c r="L3546" s="29" t="e">
        <f>'施設リストA-1（直営）'!#REF!</f>
        <v>#REF!</v>
      </c>
      <c r="M3546" s="30" t="e">
        <f>IF(L3546="新設",VLOOKUP('施設リストA-1（直営）'!#REF!,'（新設）照明器具'!$B$5:$C$1990,2,FALSE),IF('部屋別効果（直）'!L3546="撤去",VLOOKUP('施設リストA-1（直営）'!#REF!,'（既設）調査結果'!$B$5:$C$1998,2,FALSE),0))</f>
        <v>#REF!</v>
      </c>
      <c r="N3546" s="29" t="e">
        <f>'施設リストA-1（直営）'!#REF!</f>
        <v>#REF!</v>
      </c>
      <c r="O3546" s="29" t="e">
        <f>'施設リストA-1（直営）'!#REF!</f>
        <v>#REF!</v>
      </c>
      <c r="P3546" s="30" t="e">
        <f>IF(O3546="新設",VLOOKUP('施設リストA-1（直営）'!#REF!,'（新設）照明器具'!$B$5:$C$1990,2,FALSE),IF('部屋別効果（直）'!O3546="撤去",VLOOKUP('施設リストA-1（直営）'!#REF!,'（既設）調査結果'!$B$5:$C$1998,2,FALSE),0))</f>
        <v>#REF!</v>
      </c>
      <c r="Q3546" s="29" t="e">
        <f>'施設リストA-1（直営）'!#REF!</f>
        <v>#REF!</v>
      </c>
      <c r="R3546" s="29" t="e">
        <f>'施設リストA-1（直営）'!#REF!</f>
        <v>#REF!</v>
      </c>
      <c r="S3546" s="30" t="e">
        <f>IF(R3546="新設",VLOOKUP('施設リストA-1（直営）'!#REF!,'（新設）照明器具'!$B$5:$C$1990,2,FALSE),IF('部屋別効果（直）'!R3546="撤去",VLOOKUP('施設リストA-1（直営）'!#REF!,'（既設）調査結果'!$B$5:$C$1998,2,FALSE),0))</f>
        <v>#REF!</v>
      </c>
      <c r="T3546" s="29" t="e">
        <f>'施設リストA-1（直営）'!#REF!</f>
        <v>#REF!</v>
      </c>
      <c r="U3546" s="29" t="e">
        <f>'施設リストA-1（直営）'!#REF!</f>
        <v>#REF!</v>
      </c>
      <c r="V3546" s="30" t="e">
        <f>IF(U3546="新設",VLOOKUP('施設リストA-1（直営）'!#REF!,'（新設）照明器具'!$B$5:$C$1990,2,FALSE),IF('部屋別効果（直）'!U3546="撤去",VLOOKUP('施設リストA-1（直営）'!#REF!,'（既設）調査結果'!$B$5:$C$1998,2,FALSE),0))</f>
        <v>#REF!</v>
      </c>
      <c r="W3546" s="29" t="e">
        <f>'施設リストA-1（直営）'!#REF!</f>
        <v>#REF!</v>
      </c>
      <c r="X3546" s="29" t="e">
        <f>'施設リストA-1（直営）'!#REF!</f>
        <v>#REF!</v>
      </c>
      <c r="Y3546" s="30" t="e">
        <f>IF(X3546="新設",VLOOKUP('施設リストA-1（直営）'!#REF!,'（新設）照明器具'!$B$5:$C$1990,2,FALSE),IF('部屋別効果（直）'!X3546="撤去",VLOOKUP('施設リストA-1（直営）'!#REF!,'（既設）調査結果'!$B$5:$C$1998,2,FALSE),0))</f>
        <v>#REF!</v>
      </c>
      <c r="Z3546" s="29" t="e">
        <f>'施設リストA-1（直営）'!#REF!</f>
        <v>#REF!</v>
      </c>
      <c r="AA3546" s="29" t="e">
        <f>'施設リストA-1（直営）'!#REF!</f>
        <v>#REF!</v>
      </c>
      <c r="AB3546" s="30" t="e">
        <f>IF(AA3546="新設",VLOOKUP('施設リストA-1（直営）'!#REF!,'（新設）照明器具'!$B$5:$C$1990,2,FALSE),IF('部屋別効果（直）'!AA3546="撤去",VLOOKUP('施設リストA-1（直営）'!#REF!,'（既設）調査結果'!$B$5:$C$1998,2,FALSE),0))</f>
        <v>#REF!</v>
      </c>
      <c r="AC3546" s="29" t="e">
        <f>'施設リストA-1（直営）'!#REF!</f>
        <v>#REF!</v>
      </c>
      <c r="AD3546" s="29" t="e">
        <f>'施設リストA-1（直営）'!#REF!</f>
        <v>#REF!</v>
      </c>
      <c r="AE3546" s="30" t="e">
        <f>IF(AD3546="新設",VLOOKUP('施設リストA-1（直営）'!#REF!,'（新設）照明器具'!$B$5:$C$1990,2,FALSE),IF('部屋別効果（直）'!AD3546="撤去",VLOOKUP('施設リストA-1（直営）'!#REF!,'（既設）調査結果'!$B$5:$C$1998,2,FALSE),0))</f>
        <v>#REF!</v>
      </c>
      <c r="AF3546" s="29" t="e">
        <f>'施設リストA-1（直営）'!#REF!</f>
        <v>#REF!</v>
      </c>
      <c r="AG3546" s="29" t="e">
        <f>'施設リストA-1（直営）'!#REF!</f>
        <v>#REF!</v>
      </c>
      <c r="AH3546" s="30" t="e">
        <f>IF(AG3546="新設",VLOOKUP('施設リストA-1（直営）'!#REF!,'（新設）照明器具'!$B$5:$C$1990,2,FALSE),IF('部屋別効果（直）'!AG3546="撤去",VLOOKUP('施設リストA-1（直営）'!#REF!,'（既設）調査結果'!$B$5:$C$1998,2,FALSE),0))</f>
        <v>#REF!</v>
      </c>
      <c r="AI3546" s="29" t="e">
        <f>'施設リストA-1（直営）'!#REF!</f>
        <v>#REF!</v>
      </c>
      <c r="AJ3546" s="29" t="e">
        <f>'施設リストA-1（直営）'!#REF!</f>
        <v>#REF!</v>
      </c>
      <c r="AK3546" s="30" t="e">
        <f>IF(AJ3546="新設",VLOOKUP('施設リストA-1（直営）'!#REF!,'（新設）照明器具'!$B$5:$C$1990,2,FALSE),IF('部屋別効果（直）'!AJ3546="撤去",VLOOKUP('施設リストA-1（直営）'!#REF!,'（既設）調査結果'!$B$5:$C$1998,2,FALSE),0))</f>
        <v>#REF!</v>
      </c>
      <c r="AL3546" s="29" t="e">
        <f>'施設リストA-1（直営）'!#REF!</f>
        <v>#REF!</v>
      </c>
    </row>
    <row r="3547" spans="1:38" customFormat="1">
      <c r="A3547" s="17" t="e">
        <f>'施設リストA-1（直営）'!#REF!</f>
        <v>#REF!</v>
      </c>
      <c r="B3547" s="16" t="e">
        <f>'施設リストA-1（直営）'!#REF!</f>
        <v>#REF!</v>
      </c>
      <c r="C3547" s="14" t="e">
        <f>'施設リストA-1（直営）'!#REF!</f>
        <v>#REF!</v>
      </c>
      <c r="D3547" s="94" t="e">
        <f>'施設リストA-1（直営）'!#REF!</f>
        <v>#REF!</v>
      </c>
      <c r="E3547" s="20" t="e">
        <f>'施設リストA-1（直営）'!#REF!</f>
        <v>#REF!</v>
      </c>
      <c r="F3547" s="20" t="e">
        <f>'施設リストA-1（直営）'!#REF!</f>
        <v>#REF!</v>
      </c>
      <c r="G3547" s="13" t="e">
        <f>'施設リストA-1（直営）'!#REF!</f>
        <v>#REF!</v>
      </c>
      <c r="H3547" s="28" t="e">
        <f t="shared" si="55"/>
        <v>#REF!</v>
      </c>
      <c r="I3547" s="29" t="e">
        <f>'施設リストA-1（直営）'!#REF!</f>
        <v>#REF!</v>
      </c>
      <c r="J3547" s="30" t="e">
        <f>IF(I3547="新設",VLOOKUP('施設リストA-1（直営）'!#REF!,'（新設）照明器具'!$B$5:$C$1990,2,FALSE),IF('部屋別効果（直）'!I3547="撤去",VLOOKUP('施設リストA-1（直営）'!#REF!,'（既設）調査結果'!$B$5:$C$1998,2,FALSE),0))</f>
        <v>#REF!</v>
      </c>
      <c r="K3547" s="29" t="e">
        <f>'施設リストA-1（直営）'!#REF!</f>
        <v>#REF!</v>
      </c>
      <c r="L3547" s="29" t="e">
        <f>'施設リストA-1（直営）'!#REF!</f>
        <v>#REF!</v>
      </c>
      <c r="M3547" s="30" t="e">
        <f>IF(L3547="新設",VLOOKUP('施設リストA-1（直営）'!#REF!,'（新設）照明器具'!$B$5:$C$1990,2,FALSE),IF('部屋別効果（直）'!L3547="撤去",VLOOKUP('施設リストA-1（直営）'!#REF!,'（既設）調査結果'!$B$5:$C$1998,2,FALSE),0))</f>
        <v>#REF!</v>
      </c>
      <c r="N3547" s="29" t="e">
        <f>'施設リストA-1（直営）'!#REF!</f>
        <v>#REF!</v>
      </c>
      <c r="O3547" s="29" t="e">
        <f>'施設リストA-1（直営）'!#REF!</f>
        <v>#REF!</v>
      </c>
      <c r="P3547" s="30" t="e">
        <f>IF(O3547="新設",VLOOKUP('施設リストA-1（直営）'!#REF!,'（新設）照明器具'!$B$5:$C$1990,2,FALSE),IF('部屋別効果（直）'!O3547="撤去",VLOOKUP('施設リストA-1（直営）'!#REF!,'（既設）調査結果'!$B$5:$C$1998,2,FALSE),0))</f>
        <v>#REF!</v>
      </c>
      <c r="Q3547" s="29" t="e">
        <f>'施設リストA-1（直営）'!#REF!</f>
        <v>#REF!</v>
      </c>
      <c r="R3547" s="29" t="e">
        <f>'施設リストA-1（直営）'!#REF!</f>
        <v>#REF!</v>
      </c>
      <c r="S3547" s="30" t="e">
        <f>IF(R3547="新設",VLOOKUP('施設リストA-1（直営）'!#REF!,'（新設）照明器具'!$B$5:$C$1990,2,FALSE),IF('部屋別効果（直）'!R3547="撤去",VLOOKUP('施設リストA-1（直営）'!#REF!,'（既設）調査結果'!$B$5:$C$1998,2,FALSE),0))</f>
        <v>#REF!</v>
      </c>
      <c r="T3547" s="29" t="e">
        <f>'施設リストA-1（直営）'!#REF!</f>
        <v>#REF!</v>
      </c>
      <c r="U3547" s="29" t="e">
        <f>'施設リストA-1（直営）'!#REF!</f>
        <v>#REF!</v>
      </c>
      <c r="V3547" s="30" t="e">
        <f>IF(U3547="新設",VLOOKUP('施設リストA-1（直営）'!#REF!,'（新設）照明器具'!$B$5:$C$1990,2,FALSE),IF('部屋別効果（直）'!U3547="撤去",VLOOKUP('施設リストA-1（直営）'!#REF!,'（既設）調査結果'!$B$5:$C$1998,2,FALSE),0))</f>
        <v>#REF!</v>
      </c>
      <c r="W3547" s="29" t="e">
        <f>'施設リストA-1（直営）'!#REF!</f>
        <v>#REF!</v>
      </c>
      <c r="X3547" s="29" t="e">
        <f>'施設リストA-1（直営）'!#REF!</f>
        <v>#REF!</v>
      </c>
      <c r="Y3547" s="30" t="e">
        <f>IF(X3547="新設",VLOOKUP('施設リストA-1（直営）'!#REF!,'（新設）照明器具'!$B$5:$C$1990,2,FALSE),IF('部屋別効果（直）'!X3547="撤去",VLOOKUP('施設リストA-1（直営）'!#REF!,'（既設）調査結果'!$B$5:$C$1998,2,FALSE),0))</f>
        <v>#REF!</v>
      </c>
      <c r="Z3547" s="29" t="e">
        <f>'施設リストA-1（直営）'!#REF!</f>
        <v>#REF!</v>
      </c>
      <c r="AA3547" s="29" t="e">
        <f>'施設リストA-1（直営）'!#REF!</f>
        <v>#REF!</v>
      </c>
      <c r="AB3547" s="30" t="e">
        <f>IF(AA3547="新設",VLOOKUP('施設リストA-1（直営）'!#REF!,'（新設）照明器具'!$B$5:$C$1990,2,FALSE),IF('部屋別効果（直）'!AA3547="撤去",VLOOKUP('施設リストA-1（直営）'!#REF!,'（既設）調査結果'!$B$5:$C$1998,2,FALSE),0))</f>
        <v>#REF!</v>
      </c>
      <c r="AC3547" s="29" t="e">
        <f>'施設リストA-1（直営）'!#REF!</f>
        <v>#REF!</v>
      </c>
      <c r="AD3547" s="29" t="e">
        <f>'施設リストA-1（直営）'!#REF!</f>
        <v>#REF!</v>
      </c>
      <c r="AE3547" s="30" t="e">
        <f>IF(AD3547="新設",VLOOKUP('施設リストA-1（直営）'!#REF!,'（新設）照明器具'!$B$5:$C$1990,2,FALSE),IF('部屋別効果（直）'!AD3547="撤去",VLOOKUP('施設リストA-1（直営）'!#REF!,'（既設）調査結果'!$B$5:$C$1998,2,FALSE),0))</f>
        <v>#REF!</v>
      </c>
      <c r="AF3547" s="29" t="e">
        <f>'施設リストA-1（直営）'!#REF!</f>
        <v>#REF!</v>
      </c>
      <c r="AG3547" s="29" t="e">
        <f>'施設リストA-1（直営）'!#REF!</f>
        <v>#REF!</v>
      </c>
      <c r="AH3547" s="30" t="e">
        <f>IF(AG3547="新設",VLOOKUP('施設リストA-1（直営）'!#REF!,'（新設）照明器具'!$B$5:$C$1990,2,FALSE),IF('部屋別効果（直）'!AG3547="撤去",VLOOKUP('施設リストA-1（直営）'!#REF!,'（既設）調査結果'!$B$5:$C$1998,2,FALSE),0))</f>
        <v>#REF!</v>
      </c>
      <c r="AI3547" s="29" t="e">
        <f>'施設リストA-1（直営）'!#REF!</f>
        <v>#REF!</v>
      </c>
      <c r="AJ3547" s="29" t="e">
        <f>'施設リストA-1（直営）'!#REF!</f>
        <v>#REF!</v>
      </c>
      <c r="AK3547" s="30" t="e">
        <f>IF(AJ3547="新設",VLOOKUP('施設リストA-1（直営）'!#REF!,'（新設）照明器具'!$B$5:$C$1990,2,FALSE),IF('部屋別効果（直）'!AJ3547="撤去",VLOOKUP('施設リストA-1（直営）'!#REF!,'（既設）調査結果'!$B$5:$C$1998,2,FALSE),0))</f>
        <v>#REF!</v>
      </c>
      <c r="AL3547" s="29" t="e">
        <f>'施設リストA-1（直営）'!#REF!</f>
        <v>#REF!</v>
      </c>
    </row>
    <row r="3548" spans="1:38" customFormat="1">
      <c r="A3548" s="17" t="e">
        <f>'施設リストA-1（直営）'!#REF!</f>
        <v>#REF!</v>
      </c>
      <c r="B3548" s="16" t="e">
        <f>'施設リストA-1（直営）'!#REF!</f>
        <v>#REF!</v>
      </c>
      <c r="C3548" s="14" t="e">
        <f>'施設リストA-1（直営）'!#REF!</f>
        <v>#REF!</v>
      </c>
      <c r="D3548" s="94" t="e">
        <f>'施設リストA-1（直営）'!#REF!</f>
        <v>#REF!</v>
      </c>
      <c r="E3548" s="20" t="e">
        <f>'施設リストA-1（直営）'!#REF!</f>
        <v>#REF!</v>
      </c>
      <c r="F3548" s="20" t="e">
        <f>'施設リストA-1（直営）'!#REF!</f>
        <v>#REF!</v>
      </c>
      <c r="G3548" s="13" t="e">
        <f>'施設リストA-1（直営）'!#REF!</f>
        <v>#REF!</v>
      </c>
      <c r="H3548" s="28" t="e">
        <f t="shared" si="55"/>
        <v>#REF!</v>
      </c>
      <c r="I3548" s="29" t="e">
        <f>'施設リストA-1（直営）'!#REF!</f>
        <v>#REF!</v>
      </c>
      <c r="J3548" s="30" t="e">
        <f>IF(I3548="新設",VLOOKUP('施設リストA-1（直営）'!#REF!,'（新設）照明器具'!$B$5:$C$1990,2,FALSE),IF('部屋別効果（直）'!I3548="撤去",VLOOKUP('施設リストA-1（直営）'!#REF!,'（既設）調査結果'!$B$5:$C$1998,2,FALSE),0))</f>
        <v>#REF!</v>
      </c>
      <c r="K3548" s="29" t="e">
        <f>'施設リストA-1（直営）'!#REF!</f>
        <v>#REF!</v>
      </c>
      <c r="L3548" s="29" t="e">
        <f>'施設リストA-1（直営）'!#REF!</f>
        <v>#REF!</v>
      </c>
      <c r="M3548" s="30" t="e">
        <f>IF(L3548="新設",VLOOKUP('施設リストA-1（直営）'!#REF!,'（新設）照明器具'!$B$5:$C$1990,2,FALSE),IF('部屋別効果（直）'!L3548="撤去",VLOOKUP('施設リストA-1（直営）'!#REF!,'（既設）調査結果'!$B$5:$C$1998,2,FALSE),0))</f>
        <v>#REF!</v>
      </c>
      <c r="N3548" s="29" t="e">
        <f>'施設リストA-1（直営）'!#REF!</f>
        <v>#REF!</v>
      </c>
      <c r="O3548" s="29" t="e">
        <f>'施設リストA-1（直営）'!#REF!</f>
        <v>#REF!</v>
      </c>
      <c r="P3548" s="30" t="e">
        <f>IF(O3548="新設",VLOOKUP('施設リストA-1（直営）'!#REF!,'（新設）照明器具'!$B$5:$C$1990,2,FALSE),IF('部屋別効果（直）'!O3548="撤去",VLOOKUP('施設リストA-1（直営）'!#REF!,'（既設）調査結果'!$B$5:$C$1998,2,FALSE),0))</f>
        <v>#REF!</v>
      </c>
      <c r="Q3548" s="29" t="e">
        <f>'施設リストA-1（直営）'!#REF!</f>
        <v>#REF!</v>
      </c>
      <c r="R3548" s="29" t="e">
        <f>'施設リストA-1（直営）'!#REF!</f>
        <v>#REF!</v>
      </c>
      <c r="S3548" s="30" t="e">
        <f>IF(R3548="新設",VLOOKUP('施設リストA-1（直営）'!#REF!,'（新設）照明器具'!$B$5:$C$1990,2,FALSE),IF('部屋別効果（直）'!R3548="撤去",VLOOKUP('施設リストA-1（直営）'!#REF!,'（既設）調査結果'!$B$5:$C$1998,2,FALSE),0))</f>
        <v>#REF!</v>
      </c>
      <c r="T3548" s="29" t="e">
        <f>'施設リストA-1（直営）'!#REF!</f>
        <v>#REF!</v>
      </c>
      <c r="U3548" s="29" t="e">
        <f>'施設リストA-1（直営）'!#REF!</f>
        <v>#REF!</v>
      </c>
      <c r="V3548" s="30" t="e">
        <f>IF(U3548="新設",VLOOKUP('施設リストA-1（直営）'!#REF!,'（新設）照明器具'!$B$5:$C$1990,2,FALSE),IF('部屋別効果（直）'!U3548="撤去",VLOOKUP('施設リストA-1（直営）'!#REF!,'（既設）調査結果'!$B$5:$C$1998,2,FALSE),0))</f>
        <v>#REF!</v>
      </c>
      <c r="W3548" s="29" t="e">
        <f>'施設リストA-1（直営）'!#REF!</f>
        <v>#REF!</v>
      </c>
      <c r="X3548" s="29" t="e">
        <f>'施設リストA-1（直営）'!#REF!</f>
        <v>#REF!</v>
      </c>
      <c r="Y3548" s="30" t="e">
        <f>IF(X3548="新設",VLOOKUP('施設リストA-1（直営）'!#REF!,'（新設）照明器具'!$B$5:$C$1990,2,FALSE),IF('部屋別効果（直）'!X3548="撤去",VLOOKUP('施設リストA-1（直営）'!#REF!,'（既設）調査結果'!$B$5:$C$1998,2,FALSE),0))</f>
        <v>#REF!</v>
      </c>
      <c r="Z3548" s="29" t="e">
        <f>'施設リストA-1（直営）'!#REF!</f>
        <v>#REF!</v>
      </c>
      <c r="AA3548" s="29" t="e">
        <f>'施設リストA-1（直営）'!#REF!</f>
        <v>#REF!</v>
      </c>
      <c r="AB3548" s="30" t="e">
        <f>IF(AA3548="新設",VLOOKUP('施設リストA-1（直営）'!#REF!,'（新設）照明器具'!$B$5:$C$1990,2,FALSE),IF('部屋別効果（直）'!AA3548="撤去",VLOOKUP('施設リストA-1（直営）'!#REF!,'（既設）調査結果'!$B$5:$C$1998,2,FALSE),0))</f>
        <v>#REF!</v>
      </c>
      <c r="AC3548" s="29" t="e">
        <f>'施設リストA-1（直営）'!#REF!</f>
        <v>#REF!</v>
      </c>
      <c r="AD3548" s="29" t="e">
        <f>'施設リストA-1（直営）'!#REF!</f>
        <v>#REF!</v>
      </c>
      <c r="AE3548" s="30" t="e">
        <f>IF(AD3548="新設",VLOOKUP('施設リストA-1（直営）'!#REF!,'（新設）照明器具'!$B$5:$C$1990,2,FALSE),IF('部屋別効果（直）'!AD3548="撤去",VLOOKUP('施設リストA-1（直営）'!#REF!,'（既設）調査結果'!$B$5:$C$1998,2,FALSE),0))</f>
        <v>#REF!</v>
      </c>
      <c r="AF3548" s="29" t="e">
        <f>'施設リストA-1（直営）'!#REF!</f>
        <v>#REF!</v>
      </c>
      <c r="AG3548" s="29" t="e">
        <f>'施設リストA-1（直営）'!#REF!</f>
        <v>#REF!</v>
      </c>
      <c r="AH3548" s="30" t="e">
        <f>IF(AG3548="新設",VLOOKUP('施設リストA-1（直営）'!#REF!,'（新設）照明器具'!$B$5:$C$1990,2,FALSE),IF('部屋別効果（直）'!AG3548="撤去",VLOOKUP('施設リストA-1（直営）'!#REF!,'（既設）調査結果'!$B$5:$C$1998,2,FALSE),0))</f>
        <v>#REF!</v>
      </c>
      <c r="AI3548" s="29" t="e">
        <f>'施設リストA-1（直営）'!#REF!</f>
        <v>#REF!</v>
      </c>
      <c r="AJ3548" s="29" t="e">
        <f>'施設リストA-1（直営）'!#REF!</f>
        <v>#REF!</v>
      </c>
      <c r="AK3548" s="30" t="e">
        <f>IF(AJ3548="新設",VLOOKUP('施設リストA-1（直営）'!#REF!,'（新設）照明器具'!$B$5:$C$1990,2,FALSE),IF('部屋別効果（直）'!AJ3548="撤去",VLOOKUP('施設リストA-1（直営）'!#REF!,'（既設）調査結果'!$B$5:$C$1998,2,FALSE),0))</f>
        <v>#REF!</v>
      </c>
      <c r="AL3548" s="29" t="e">
        <f>'施設リストA-1（直営）'!#REF!</f>
        <v>#REF!</v>
      </c>
    </row>
    <row r="3549" spans="1:38" customFormat="1">
      <c r="A3549" s="17" t="e">
        <f>'施設リストA-1（直営）'!#REF!</f>
        <v>#REF!</v>
      </c>
      <c r="B3549" s="16" t="e">
        <f>'施設リストA-1（直営）'!#REF!</f>
        <v>#REF!</v>
      </c>
      <c r="C3549" s="14" t="e">
        <f>'施設リストA-1（直営）'!#REF!</f>
        <v>#REF!</v>
      </c>
      <c r="D3549" s="94" t="e">
        <f>'施設リストA-1（直営）'!#REF!</f>
        <v>#REF!</v>
      </c>
      <c r="E3549" s="20" t="e">
        <f>'施設リストA-1（直営）'!#REF!</f>
        <v>#REF!</v>
      </c>
      <c r="F3549" s="20" t="e">
        <f>'施設リストA-1（直営）'!#REF!</f>
        <v>#REF!</v>
      </c>
      <c r="G3549" s="13" t="e">
        <f>'施設リストA-1（直営）'!#REF!</f>
        <v>#REF!</v>
      </c>
      <c r="H3549" s="28" t="e">
        <f t="shared" si="55"/>
        <v>#REF!</v>
      </c>
      <c r="I3549" s="29" t="e">
        <f>'施設リストA-1（直営）'!#REF!</f>
        <v>#REF!</v>
      </c>
      <c r="J3549" s="30" t="e">
        <f>IF(I3549="新設",VLOOKUP('施設リストA-1（直営）'!#REF!,'（新設）照明器具'!$B$5:$C$1990,2,FALSE),IF('部屋別効果（直）'!I3549="撤去",VLOOKUP('施設リストA-1（直営）'!#REF!,'（既設）調査結果'!$B$5:$C$1998,2,FALSE),0))</f>
        <v>#REF!</v>
      </c>
      <c r="K3549" s="29" t="e">
        <f>'施設リストA-1（直営）'!#REF!</f>
        <v>#REF!</v>
      </c>
      <c r="L3549" s="29" t="e">
        <f>'施設リストA-1（直営）'!#REF!</f>
        <v>#REF!</v>
      </c>
      <c r="M3549" s="30" t="e">
        <f>IF(L3549="新設",VLOOKUP('施設リストA-1（直営）'!#REF!,'（新設）照明器具'!$B$5:$C$1990,2,FALSE),IF('部屋別効果（直）'!L3549="撤去",VLOOKUP('施設リストA-1（直営）'!#REF!,'（既設）調査結果'!$B$5:$C$1998,2,FALSE),0))</f>
        <v>#REF!</v>
      </c>
      <c r="N3549" s="29" t="e">
        <f>'施設リストA-1（直営）'!#REF!</f>
        <v>#REF!</v>
      </c>
      <c r="O3549" s="29" t="e">
        <f>'施設リストA-1（直営）'!#REF!</f>
        <v>#REF!</v>
      </c>
      <c r="P3549" s="30" t="e">
        <f>IF(O3549="新設",VLOOKUP('施設リストA-1（直営）'!#REF!,'（新設）照明器具'!$B$5:$C$1990,2,FALSE),IF('部屋別効果（直）'!O3549="撤去",VLOOKUP('施設リストA-1（直営）'!#REF!,'（既設）調査結果'!$B$5:$C$1998,2,FALSE),0))</f>
        <v>#REF!</v>
      </c>
      <c r="Q3549" s="29" t="e">
        <f>'施設リストA-1（直営）'!#REF!</f>
        <v>#REF!</v>
      </c>
      <c r="R3549" s="29" t="e">
        <f>'施設リストA-1（直営）'!#REF!</f>
        <v>#REF!</v>
      </c>
      <c r="S3549" s="30" t="e">
        <f>IF(R3549="新設",VLOOKUP('施設リストA-1（直営）'!#REF!,'（新設）照明器具'!$B$5:$C$1990,2,FALSE),IF('部屋別効果（直）'!R3549="撤去",VLOOKUP('施設リストA-1（直営）'!#REF!,'（既設）調査結果'!$B$5:$C$1998,2,FALSE),0))</f>
        <v>#REF!</v>
      </c>
      <c r="T3549" s="29" t="e">
        <f>'施設リストA-1（直営）'!#REF!</f>
        <v>#REF!</v>
      </c>
      <c r="U3549" s="29" t="e">
        <f>'施設リストA-1（直営）'!#REF!</f>
        <v>#REF!</v>
      </c>
      <c r="V3549" s="30" t="e">
        <f>IF(U3549="新設",VLOOKUP('施設リストA-1（直営）'!#REF!,'（新設）照明器具'!$B$5:$C$1990,2,FALSE),IF('部屋別効果（直）'!U3549="撤去",VLOOKUP('施設リストA-1（直営）'!#REF!,'（既設）調査結果'!$B$5:$C$1998,2,FALSE),0))</f>
        <v>#REF!</v>
      </c>
      <c r="W3549" s="29" t="e">
        <f>'施設リストA-1（直営）'!#REF!</f>
        <v>#REF!</v>
      </c>
      <c r="X3549" s="29" t="e">
        <f>'施設リストA-1（直営）'!#REF!</f>
        <v>#REF!</v>
      </c>
      <c r="Y3549" s="30" t="e">
        <f>IF(X3549="新設",VLOOKUP('施設リストA-1（直営）'!#REF!,'（新設）照明器具'!$B$5:$C$1990,2,FALSE),IF('部屋別効果（直）'!X3549="撤去",VLOOKUP('施設リストA-1（直営）'!#REF!,'（既設）調査結果'!$B$5:$C$1998,2,FALSE),0))</f>
        <v>#REF!</v>
      </c>
      <c r="Z3549" s="29" t="e">
        <f>'施設リストA-1（直営）'!#REF!</f>
        <v>#REF!</v>
      </c>
      <c r="AA3549" s="29" t="e">
        <f>'施設リストA-1（直営）'!#REF!</f>
        <v>#REF!</v>
      </c>
      <c r="AB3549" s="30" t="e">
        <f>IF(AA3549="新設",VLOOKUP('施設リストA-1（直営）'!#REF!,'（新設）照明器具'!$B$5:$C$1990,2,FALSE),IF('部屋別効果（直）'!AA3549="撤去",VLOOKUP('施設リストA-1（直営）'!#REF!,'（既設）調査結果'!$B$5:$C$1998,2,FALSE),0))</f>
        <v>#REF!</v>
      </c>
      <c r="AC3549" s="29" t="e">
        <f>'施設リストA-1（直営）'!#REF!</f>
        <v>#REF!</v>
      </c>
      <c r="AD3549" s="29" t="e">
        <f>'施設リストA-1（直営）'!#REF!</f>
        <v>#REF!</v>
      </c>
      <c r="AE3549" s="30" t="e">
        <f>IF(AD3549="新設",VLOOKUP('施設リストA-1（直営）'!#REF!,'（新設）照明器具'!$B$5:$C$1990,2,FALSE),IF('部屋別効果（直）'!AD3549="撤去",VLOOKUP('施設リストA-1（直営）'!#REF!,'（既設）調査結果'!$B$5:$C$1998,2,FALSE),0))</f>
        <v>#REF!</v>
      </c>
      <c r="AF3549" s="29" t="e">
        <f>'施設リストA-1（直営）'!#REF!</f>
        <v>#REF!</v>
      </c>
      <c r="AG3549" s="29" t="e">
        <f>'施設リストA-1（直営）'!#REF!</f>
        <v>#REF!</v>
      </c>
      <c r="AH3549" s="30" t="e">
        <f>IF(AG3549="新設",VLOOKUP('施設リストA-1（直営）'!#REF!,'（新設）照明器具'!$B$5:$C$1990,2,FALSE),IF('部屋別効果（直）'!AG3549="撤去",VLOOKUP('施設リストA-1（直営）'!#REF!,'（既設）調査結果'!$B$5:$C$1998,2,FALSE),0))</f>
        <v>#REF!</v>
      </c>
      <c r="AI3549" s="29" t="e">
        <f>'施設リストA-1（直営）'!#REF!</f>
        <v>#REF!</v>
      </c>
      <c r="AJ3549" s="29" t="e">
        <f>'施設リストA-1（直営）'!#REF!</f>
        <v>#REF!</v>
      </c>
      <c r="AK3549" s="30" t="e">
        <f>IF(AJ3549="新設",VLOOKUP('施設リストA-1（直営）'!#REF!,'（新設）照明器具'!$B$5:$C$1990,2,FALSE),IF('部屋別効果（直）'!AJ3549="撤去",VLOOKUP('施設リストA-1（直営）'!#REF!,'（既設）調査結果'!$B$5:$C$1998,2,FALSE),0))</f>
        <v>#REF!</v>
      </c>
      <c r="AL3549" s="29" t="e">
        <f>'施設リストA-1（直営）'!#REF!</f>
        <v>#REF!</v>
      </c>
    </row>
    <row r="3550" spans="1:38" customFormat="1">
      <c r="A3550" s="17" t="e">
        <f>'施設リストA-1（直営）'!#REF!</f>
        <v>#REF!</v>
      </c>
      <c r="B3550" s="16" t="e">
        <f>'施設リストA-1（直営）'!#REF!</f>
        <v>#REF!</v>
      </c>
      <c r="C3550" s="14" t="e">
        <f>'施設リストA-1（直営）'!#REF!</f>
        <v>#REF!</v>
      </c>
      <c r="D3550" s="94" t="e">
        <f>'施設リストA-1（直営）'!#REF!</f>
        <v>#REF!</v>
      </c>
      <c r="E3550" s="20" t="e">
        <f>'施設リストA-1（直営）'!#REF!</f>
        <v>#REF!</v>
      </c>
      <c r="F3550" s="20" t="e">
        <f>'施設リストA-1（直営）'!#REF!</f>
        <v>#REF!</v>
      </c>
      <c r="G3550" s="13" t="e">
        <f>'施設リストA-1（直営）'!#REF!</f>
        <v>#REF!</v>
      </c>
      <c r="H3550" s="28" t="e">
        <f t="shared" si="55"/>
        <v>#REF!</v>
      </c>
      <c r="I3550" s="29" t="e">
        <f>'施設リストA-1（直営）'!#REF!</f>
        <v>#REF!</v>
      </c>
      <c r="J3550" s="30" t="e">
        <f>IF(I3550="新設",VLOOKUP('施設リストA-1（直営）'!#REF!,'（新設）照明器具'!$B$5:$C$1990,2,FALSE),IF('部屋別効果（直）'!I3550="撤去",VLOOKUP('施設リストA-1（直営）'!#REF!,'（既設）調査結果'!$B$5:$C$1998,2,FALSE),0))</f>
        <v>#REF!</v>
      </c>
      <c r="K3550" s="29" t="e">
        <f>'施設リストA-1（直営）'!#REF!</f>
        <v>#REF!</v>
      </c>
      <c r="L3550" s="29" t="e">
        <f>'施設リストA-1（直営）'!#REF!</f>
        <v>#REF!</v>
      </c>
      <c r="M3550" s="30" t="e">
        <f>IF(L3550="新設",VLOOKUP('施設リストA-1（直営）'!#REF!,'（新設）照明器具'!$B$5:$C$1990,2,FALSE),IF('部屋別効果（直）'!L3550="撤去",VLOOKUP('施設リストA-1（直営）'!#REF!,'（既設）調査結果'!$B$5:$C$1998,2,FALSE),0))</f>
        <v>#REF!</v>
      </c>
      <c r="N3550" s="29" t="e">
        <f>'施設リストA-1（直営）'!#REF!</f>
        <v>#REF!</v>
      </c>
      <c r="O3550" s="29" t="e">
        <f>'施設リストA-1（直営）'!#REF!</f>
        <v>#REF!</v>
      </c>
      <c r="P3550" s="30" t="e">
        <f>IF(O3550="新設",VLOOKUP('施設リストA-1（直営）'!#REF!,'（新設）照明器具'!$B$5:$C$1990,2,FALSE),IF('部屋別効果（直）'!O3550="撤去",VLOOKUP('施設リストA-1（直営）'!#REF!,'（既設）調査結果'!$B$5:$C$1998,2,FALSE),0))</f>
        <v>#REF!</v>
      </c>
      <c r="Q3550" s="29" t="e">
        <f>'施設リストA-1（直営）'!#REF!</f>
        <v>#REF!</v>
      </c>
      <c r="R3550" s="29" t="e">
        <f>'施設リストA-1（直営）'!#REF!</f>
        <v>#REF!</v>
      </c>
      <c r="S3550" s="30" t="e">
        <f>IF(R3550="新設",VLOOKUP('施設リストA-1（直営）'!#REF!,'（新設）照明器具'!$B$5:$C$1990,2,FALSE),IF('部屋別効果（直）'!R3550="撤去",VLOOKUP('施設リストA-1（直営）'!#REF!,'（既設）調査結果'!$B$5:$C$1998,2,FALSE),0))</f>
        <v>#REF!</v>
      </c>
      <c r="T3550" s="29" t="e">
        <f>'施設リストA-1（直営）'!#REF!</f>
        <v>#REF!</v>
      </c>
      <c r="U3550" s="29" t="e">
        <f>'施設リストA-1（直営）'!#REF!</f>
        <v>#REF!</v>
      </c>
      <c r="V3550" s="30" t="e">
        <f>IF(U3550="新設",VLOOKUP('施設リストA-1（直営）'!#REF!,'（新設）照明器具'!$B$5:$C$1990,2,FALSE),IF('部屋別効果（直）'!U3550="撤去",VLOOKUP('施設リストA-1（直営）'!#REF!,'（既設）調査結果'!$B$5:$C$1998,2,FALSE),0))</f>
        <v>#REF!</v>
      </c>
      <c r="W3550" s="29" t="e">
        <f>'施設リストA-1（直営）'!#REF!</f>
        <v>#REF!</v>
      </c>
      <c r="X3550" s="29" t="e">
        <f>'施設リストA-1（直営）'!#REF!</f>
        <v>#REF!</v>
      </c>
      <c r="Y3550" s="30" t="e">
        <f>IF(X3550="新設",VLOOKUP('施設リストA-1（直営）'!#REF!,'（新設）照明器具'!$B$5:$C$1990,2,FALSE),IF('部屋別効果（直）'!X3550="撤去",VLOOKUP('施設リストA-1（直営）'!#REF!,'（既設）調査結果'!$B$5:$C$1998,2,FALSE),0))</f>
        <v>#REF!</v>
      </c>
      <c r="Z3550" s="29" t="e">
        <f>'施設リストA-1（直営）'!#REF!</f>
        <v>#REF!</v>
      </c>
      <c r="AA3550" s="29" t="e">
        <f>'施設リストA-1（直営）'!#REF!</f>
        <v>#REF!</v>
      </c>
      <c r="AB3550" s="30" t="e">
        <f>IF(AA3550="新設",VLOOKUP('施設リストA-1（直営）'!#REF!,'（新設）照明器具'!$B$5:$C$1990,2,FALSE),IF('部屋別効果（直）'!AA3550="撤去",VLOOKUP('施設リストA-1（直営）'!#REF!,'（既設）調査結果'!$B$5:$C$1998,2,FALSE),0))</f>
        <v>#REF!</v>
      </c>
      <c r="AC3550" s="29" t="e">
        <f>'施設リストA-1（直営）'!#REF!</f>
        <v>#REF!</v>
      </c>
      <c r="AD3550" s="29" t="e">
        <f>'施設リストA-1（直営）'!#REF!</f>
        <v>#REF!</v>
      </c>
      <c r="AE3550" s="30" t="e">
        <f>IF(AD3550="新設",VLOOKUP('施設リストA-1（直営）'!#REF!,'（新設）照明器具'!$B$5:$C$1990,2,FALSE),IF('部屋別効果（直）'!AD3550="撤去",VLOOKUP('施設リストA-1（直営）'!#REF!,'（既設）調査結果'!$B$5:$C$1998,2,FALSE),0))</f>
        <v>#REF!</v>
      </c>
      <c r="AF3550" s="29" t="e">
        <f>'施設リストA-1（直営）'!#REF!</f>
        <v>#REF!</v>
      </c>
      <c r="AG3550" s="29" t="e">
        <f>'施設リストA-1（直営）'!#REF!</f>
        <v>#REF!</v>
      </c>
      <c r="AH3550" s="30" t="e">
        <f>IF(AG3550="新設",VLOOKUP('施設リストA-1（直営）'!#REF!,'（新設）照明器具'!$B$5:$C$1990,2,FALSE),IF('部屋別効果（直）'!AG3550="撤去",VLOOKUP('施設リストA-1（直営）'!#REF!,'（既設）調査結果'!$B$5:$C$1998,2,FALSE),0))</f>
        <v>#REF!</v>
      </c>
      <c r="AI3550" s="29" t="e">
        <f>'施設リストA-1（直営）'!#REF!</f>
        <v>#REF!</v>
      </c>
      <c r="AJ3550" s="29" t="e">
        <f>'施設リストA-1（直営）'!#REF!</f>
        <v>#REF!</v>
      </c>
      <c r="AK3550" s="30" t="e">
        <f>IF(AJ3550="新設",VLOOKUP('施設リストA-1（直営）'!#REF!,'（新設）照明器具'!$B$5:$C$1990,2,FALSE),IF('部屋別効果（直）'!AJ3550="撤去",VLOOKUP('施設リストA-1（直営）'!#REF!,'（既設）調査結果'!$B$5:$C$1998,2,FALSE),0))</f>
        <v>#REF!</v>
      </c>
      <c r="AL3550" s="29" t="e">
        <f>'施設リストA-1（直営）'!#REF!</f>
        <v>#REF!</v>
      </c>
    </row>
    <row r="3551" spans="1:38" customFormat="1">
      <c r="A3551" s="17" t="e">
        <f>'施設リストA-1（直営）'!#REF!</f>
        <v>#REF!</v>
      </c>
      <c r="B3551" s="16" t="e">
        <f>'施設リストA-1（直営）'!#REF!</f>
        <v>#REF!</v>
      </c>
      <c r="C3551" s="14" t="e">
        <f>'施設リストA-1（直営）'!#REF!</f>
        <v>#REF!</v>
      </c>
      <c r="D3551" s="94" t="e">
        <f>'施設リストA-1（直営）'!#REF!</f>
        <v>#REF!</v>
      </c>
      <c r="E3551" s="20" t="e">
        <f>'施設リストA-1（直営）'!#REF!</f>
        <v>#REF!</v>
      </c>
      <c r="F3551" s="20" t="e">
        <f>'施設リストA-1（直営）'!#REF!</f>
        <v>#REF!</v>
      </c>
      <c r="G3551" s="13" t="e">
        <f>'施設リストA-1（直営）'!#REF!</f>
        <v>#REF!</v>
      </c>
      <c r="H3551" s="28" t="e">
        <f t="shared" si="55"/>
        <v>#REF!</v>
      </c>
      <c r="I3551" s="29" t="e">
        <f>'施設リストA-1（直営）'!#REF!</f>
        <v>#REF!</v>
      </c>
      <c r="J3551" s="30" t="e">
        <f>IF(I3551="新設",VLOOKUP('施設リストA-1（直営）'!#REF!,'（新設）照明器具'!$B$5:$C$1990,2,FALSE),IF('部屋別効果（直）'!I3551="撤去",VLOOKUP('施設リストA-1（直営）'!#REF!,'（既設）調査結果'!$B$5:$C$1998,2,FALSE),0))</f>
        <v>#REF!</v>
      </c>
      <c r="K3551" s="29" t="e">
        <f>'施設リストA-1（直営）'!#REF!</f>
        <v>#REF!</v>
      </c>
      <c r="L3551" s="29" t="e">
        <f>'施設リストA-1（直営）'!#REF!</f>
        <v>#REF!</v>
      </c>
      <c r="M3551" s="30" t="e">
        <f>IF(L3551="新設",VLOOKUP('施設リストA-1（直営）'!#REF!,'（新設）照明器具'!$B$5:$C$1990,2,FALSE),IF('部屋別効果（直）'!L3551="撤去",VLOOKUP('施設リストA-1（直営）'!#REF!,'（既設）調査結果'!$B$5:$C$1998,2,FALSE),0))</f>
        <v>#REF!</v>
      </c>
      <c r="N3551" s="29" t="e">
        <f>'施設リストA-1（直営）'!#REF!</f>
        <v>#REF!</v>
      </c>
      <c r="O3551" s="29" t="e">
        <f>'施設リストA-1（直営）'!#REF!</f>
        <v>#REF!</v>
      </c>
      <c r="P3551" s="30" t="e">
        <f>IF(O3551="新設",VLOOKUP('施設リストA-1（直営）'!#REF!,'（新設）照明器具'!$B$5:$C$1990,2,FALSE),IF('部屋別効果（直）'!O3551="撤去",VLOOKUP('施設リストA-1（直営）'!#REF!,'（既設）調査結果'!$B$5:$C$1998,2,FALSE),0))</f>
        <v>#REF!</v>
      </c>
      <c r="Q3551" s="29" t="e">
        <f>'施設リストA-1（直営）'!#REF!</f>
        <v>#REF!</v>
      </c>
      <c r="R3551" s="29" t="e">
        <f>'施設リストA-1（直営）'!#REF!</f>
        <v>#REF!</v>
      </c>
      <c r="S3551" s="30" t="e">
        <f>IF(R3551="新設",VLOOKUP('施設リストA-1（直営）'!#REF!,'（新設）照明器具'!$B$5:$C$1990,2,FALSE),IF('部屋別効果（直）'!R3551="撤去",VLOOKUP('施設リストA-1（直営）'!#REF!,'（既設）調査結果'!$B$5:$C$1998,2,FALSE),0))</f>
        <v>#REF!</v>
      </c>
      <c r="T3551" s="29" t="e">
        <f>'施設リストA-1（直営）'!#REF!</f>
        <v>#REF!</v>
      </c>
      <c r="U3551" s="29" t="e">
        <f>'施設リストA-1（直営）'!#REF!</f>
        <v>#REF!</v>
      </c>
      <c r="V3551" s="30" t="e">
        <f>IF(U3551="新設",VLOOKUP('施設リストA-1（直営）'!#REF!,'（新設）照明器具'!$B$5:$C$1990,2,FALSE),IF('部屋別効果（直）'!U3551="撤去",VLOOKUP('施設リストA-1（直営）'!#REF!,'（既設）調査結果'!$B$5:$C$1998,2,FALSE),0))</f>
        <v>#REF!</v>
      </c>
      <c r="W3551" s="29" t="e">
        <f>'施設リストA-1（直営）'!#REF!</f>
        <v>#REF!</v>
      </c>
      <c r="X3551" s="29" t="e">
        <f>'施設リストA-1（直営）'!#REF!</f>
        <v>#REF!</v>
      </c>
      <c r="Y3551" s="30" t="e">
        <f>IF(X3551="新設",VLOOKUP('施設リストA-1（直営）'!#REF!,'（新設）照明器具'!$B$5:$C$1990,2,FALSE),IF('部屋別効果（直）'!X3551="撤去",VLOOKUP('施設リストA-1（直営）'!#REF!,'（既設）調査結果'!$B$5:$C$1998,2,FALSE),0))</f>
        <v>#REF!</v>
      </c>
      <c r="Z3551" s="29" t="e">
        <f>'施設リストA-1（直営）'!#REF!</f>
        <v>#REF!</v>
      </c>
      <c r="AA3551" s="29" t="e">
        <f>'施設リストA-1（直営）'!#REF!</f>
        <v>#REF!</v>
      </c>
      <c r="AB3551" s="30" t="e">
        <f>IF(AA3551="新設",VLOOKUP('施設リストA-1（直営）'!#REF!,'（新設）照明器具'!$B$5:$C$1990,2,FALSE),IF('部屋別効果（直）'!AA3551="撤去",VLOOKUP('施設リストA-1（直営）'!#REF!,'（既設）調査結果'!$B$5:$C$1998,2,FALSE),0))</f>
        <v>#REF!</v>
      </c>
      <c r="AC3551" s="29" t="e">
        <f>'施設リストA-1（直営）'!#REF!</f>
        <v>#REF!</v>
      </c>
      <c r="AD3551" s="29" t="e">
        <f>'施設リストA-1（直営）'!#REF!</f>
        <v>#REF!</v>
      </c>
      <c r="AE3551" s="30" t="e">
        <f>IF(AD3551="新設",VLOOKUP('施設リストA-1（直営）'!#REF!,'（新設）照明器具'!$B$5:$C$1990,2,FALSE),IF('部屋別効果（直）'!AD3551="撤去",VLOOKUP('施設リストA-1（直営）'!#REF!,'（既設）調査結果'!$B$5:$C$1998,2,FALSE),0))</f>
        <v>#REF!</v>
      </c>
      <c r="AF3551" s="29" t="e">
        <f>'施設リストA-1（直営）'!#REF!</f>
        <v>#REF!</v>
      </c>
      <c r="AG3551" s="29" t="e">
        <f>'施設リストA-1（直営）'!#REF!</f>
        <v>#REF!</v>
      </c>
      <c r="AH3551" s="30" t="e">
        <f>IF(AG3551="新設",VLOOKUP('施設リストA-1（直営）'!#REF!,'（新設）照明器具'!$B$5:$C$1990,2,FALSE),IF('部屋別効果（直）'!AG3551="撤去",VLOOKUP('施設リストA-1（直営）'!#REF!,'（既設）調査結果'!$B$5:$C$1998,2,FALSE),0))</f>
        <v>#REF!</v>
      </c>
      <c r="AI3551" s="29" t="e">
        <f>'施設リストA-1（直営）'!#REF!</f>
        <v>#REF!</v>
      </c>
      <c r="AJ3551" s="29" t="e">
        <f>'施設リストA-1（直営）'!#REF!</f>
        <v>#REF!</v>
      </c>
      <c r="AK3551" s="30" t="e">
        <f>IF(AJ3551="新設",VLOOKUP('施設リストA-1（直営）'!#REF!,'（新設）照明器具'!$B$5:$C$1990,2,FALSE),IF('部屋別効果（直）'!AJ3551="撤去",VLOOKUP('施設リストA-1（直営）'!#REF!,'（既設）調査結果'!$B$5:$C$1998,2,FALSE),0))</f>
        <v>#REF!</v>
      </c>
      <c r="AL3551" s="29" t="e">
        <f>'施設リストA-1（直営）'!#REF!</f>
        <v>#REF!</v>
      </c>
    </row>
    <row r="3552" spans="1:38" customFormat="1">
      <c r="A3552" s="17" t="e">
        <f>'施設リストA-1（直営）'!#REF!</f>
        <v>#REF!</v>
      </c>
      <c r="B3552" s="16" t="e">
        <f>'施設リストA-1（直営）'!#REF!</f>
        <v>#REF!</v>
      </c>
      <c r="C3552" s="14" t="e">
        <f>'施設リストA-1（直営）'!#REF!</f>
        <v>#REF!</v>
      </c>
      <c r="D3552" s="94" t="e">
        <f>'施設リストA-1（直営）'!#REF!</f>
        <v>#REF!</v>
      </c>
      <c r="E3552" s="20" t="e">
        <f>'施設リストA-1（直営）'!#REF!</f>
        <v>#REF!</v>
      </c>
      <c r="F3552" s="20" t="e">
        <f>'施設リストA-1（直営）'!#REF!</f>
        <v>#REF!</v>
      </c>
      <c r="G3552" s="13" t="e">
        <f>'施設リストA-1（直営）'!#REF!</f>
        <v>#REF!</v>
      </c>
      <c r="H3552" s="28" t="e">
        <f t="shared" si="55"/>
        <v>#REF!</v>
      </c>
      <c r="I3552" s="29" t="e">
        <f>'施設リストA-1（直営）'!#REF!</f>
        <v>#REF!</v>
      </c>
      <c r="J3552" s="30" t="e">
        <f>IF(I3552="新設",VLOOKUP('施設リストA-1（直営）'!#REF!,'（新設）照明器具'!$B$5:$C$1990,2,FALSE),IF('部屋別効果（直）'!I3552="撤去",VLOOKUP('施設リストA-1（直営）'!#REF!,'（既設）調査結果'!$B$5:$C$1998,2,FALSE),0))</f>
        <v>#REF!</v>
      </c>
      <c r="K3552" s="29" t="e">
        <f>'施設リストA-1（直営）'!#REF!</f>
        <v>#REF!</v>
      </c>
      <c r="L3552" s="29" t="e">
        <f>'施設リストA-1（直営）'!#REF!</f>
        <v>#REF!</v>
      </c>
      <c r="M3552" s="30" t="e">
        <f>IF(L3552="新設",VLOOKUP('施設リストA-1（直営）'!#REF!,'（新設）照明器具'!$B$5:$C$1990,2,FALSE),IF('部屋別効果（直）'!L3552="撤去",VLOOKUP('施設リストA-1（直営）'!#REF!,'（既設）調査結果'!$B$5:$C$1998,2,FALSE),0))</f>
        <v>#REF!</v>
      </c>
      <c r="N3552" s="29" t="e">
        <f>'施設リストA-1（直営）'!#REF!</f>
        <v>#REF!</v>
      </c>
      <c r="O3552" s="29" t="e">
        <f>'施設リストA-1（直営）'!#REF!</f>
        <v>#REF!</v>
      </c>
      <c r="P3552" s="30" t="e">
        <f>IF(O3552="新設",VLOOKUP('施設リストA-1（直営）'!#REF!,'（新設）照明器具'!$B$5:$C$1990,2,FALSE),IF('部屋別効果（直）'!O3552="撤去",VLOOKUP('施設リストA-1（直営）'!#REF!,'（既設）調査結果'!$B$5:$C$1998,2,FALSE),0))</f>
        <v>#REF!</v>
      </c>
      <c r="Q3552" s="29" t="e">
        <f>'施設リストA-1（直営）'!#REF!</f>
        <v>#REF!</v>
      </c>
      <c r="R3552" s="29" t="e">
        <f>'施設リストA-1（直営）'!#REF!</f>
        <v>#REF!</v>
      </c>
      <c r="S3552" s="30" t="e">
        <f>IF(R3552="新設",VLOOKUP('施設リストA-1（直営）'!#REF!,'（新設）照明器具'!$B$5:$C$1990,2,FALSE),IF('部屋別効果（直）'!R3552="撤去",VLOOKUP('施設リストA-1（直営）'!#REF!,'（既設）調査結果'!$B$5:$C$1998,2,FALSE),0))</f>
        <v>#REF!</v>
      </c>
      <c r="T3552" s="29" t="e">
        <f>'施設リストA-1（直営）'!#REF!</f>
        <v>#REF!</v>
      </c>
      <c r="U3552" s="29" t="e">
        <f>'施設リストA-1（直営）'!#REF!</f>
        <v>#REF!</v>
      </c>
      <c r="V3552" s="30" t="e">
        <f>IF(U3552="新設",VLOOKUP('施設リストA-1（直営）'!#REF!,'（新設）照明器具'!$B$5:$C$1990,2,FALSE),IF('部屋別効果（直）'!U3552="撤去",VLOOKUP('施設リストA-1（直営）'!#REF!,'（既設）調査結果'!$B$5:$C$1998,2,FALSE),0))</f>
        <v>#REF!</v>
      </c>
      <c r="W3552" s="29" t="e">
        <f>'施設リストA-1（直営）'!#REF!</f>
        <v>#REF!</v>
      </c>
      <c r="X3552" s="29" t="e">
        <f>'施設リストA-1（直営）'!#REF!</f>
        <v>#REF!</v>
      </c>
      <c r="Y3552" s="30" t="e">
        <f>IF(X3552="新設",VLOOKUP('施設リストA-1（直営）'!#REF!,'（新設）照明器具'!$B$5:$C$1990,2,FALSE),IF('部屋別効果（直）'!X3552="撤去",VLOOKUP('施設リストA-1（直営）'!#REF!,'（既設）調査結果'!$B$5:$C$1998,2,FALSE),0))</f>
        <v>#REF!</v>
      </c>
      <c r="Z3552" s="29" t="e">
        <f>'施設リストA-1（直営）'!#REF!</f>
        <v>#REF!</v>
      </c>
      <c r="AA3552" s="29" t="e">
        <f>'施設リストA-1（直営）'!#REF!</f>
        <v>#REF!</v>
      </c>
      <c r="AB3552" s="30" t="e">
        <f>IF(AA3552="新設",VLOOKUP('施設リストA-1（直営）'!#REF!,'（新設）照明器具'!$B$5:$C$1990,2,FALSE),IF('部屋別効果（直）'!AA3552="撤去",VLOOKUP('施設リストA-1（直営）'!#REF!,'（既設）調査結果'!$B$5:$C$1998,2,FALSE),0))</f>
        <v>#REF!</v>
      </c>
      <c r="AC3552" s="29" t="e">
        <f>'施設リストA-1（直営）'!#REF!</f>
        <v>#REF!</v>
      </c>
      <c r="AD3552" s="29" t="e">
        <f>'施設リストA-1（直営）'!#REF!</f>
        <v>#REF!</v>
      </c>
      <c r="AE3552" s="30" t="e">
        <f>IF(AD3552="新設",VLOOKUP('施設リストA-1（直営）'!#REF!,'（新設）照明器具'!$B$5:$C$1990,2,FALSE),IF('部屋別効果（直）'!AD3552="撤去",VLOOKUP('施設リストA-1（直営）'!#REF!,'（既設）調査結果'!$B$5:$C$1998,2,FALSE),0))</f>
        <v>#REF!</v>
      </c>
      <c r="AF3552" s="29" t="e">
        <f>'施設リストA-1（直営）'!#REF!</f>
        <v>#REF!</v>
      </c>
      <c r="AG3552" s="29" t="e">
        <f>'施設リストA-1（直営）'!#REF!</f>
        <v>#REF!</v>
      </c>
      <c r="AH3552" s="30" t="e">
        <f>IF(AG3552="新設",VLOOKUP('施設リストA-1（直営）'!#REF!,'（新設）照明器具'!$B$5:$C$1990,2,FALSE),IF('部屋別効果（直）'!AG3552="撤去",VLOOKUP('施設リストA-1（直営）'!#REF!,'（既設）調査結果'!$B$5:$C$1998,2,FALSE),0))</f>
        <v>#REF!</v>
      </c>
      <c r="AI3552" s="29" t="e">
        <f>'施設リストA-1（直営）'!#REF!</f>
        <v>#REF!</v>
      </c>
      <c r="AJ3552" s="29" t="e">
        <f>'施設リストA-1（直営）'!#REF!</f>
        <v>#REF!</v>
      </c>
      <c r="AK3552" s="30" t="e">
        <f>IF(AJ3552="新設",VLOOKUP('施設リストA-1（直営）'!#REF!,'（新設）照明器具'!$B$5:$C$1990,2,FALSE),IF('部屋別効果（直）'!AJ3552="撤去",VLOOKUP('施設リストA-1（直営）'!#REF!,'（既設）調査結果'!$B$5:$C$1998,2,FALSE),0))</f>
        <v>#REF!</v>
      </c>
      <c r="AL3552" s="29" t="e">
        <f>'施設リストA-1（直営）'!#REF!</f>
        <v>#REF!</v>
      </c>
    </row>
    <row r="3553" spans="1:38" customFormat="1">
      <c r="A3553" s="17" t="e">
        <f>'施設リストA-1（直営）'!#REF!</f>
        <v>#REF!</v>
      </c>
      <c r="B3553" s="16" t="e">
        <f>'施設リストA-1（直営）'!#REF!</f>
        <v>#REF!</v>
      </c>
      <c r="C3553" s="14" t="e">
        <f>'施設リストA-1（直営）'!#REF!</f>
        <v>#REF!</v>
      </c>
      <c r="D3553" s="94" t="e">
        <f>'施設リストA-1（直営）'!#REF!</f>
        <v>#REF!</v>
      </c>
      <c r="E3553" s="20" t="e">
        <f>'施設リストA-1（直営）'!#REF!</f>
        <v>#REF!</v>
      </c>
      <c r="F3553" s="20" t="e">
        <f>'施設リストA-1（直営）'!#REF!</f>
        <v>#REF!</v>
      </c>
      <c r="G3553" s="13" t="e">
        <f>'施設リストA-1（直営）'!#REF!</f>
        <v>#REF!</v>
      </c>
      <c r="H3553" s="28" t="e">
        <f t="shared" si="55"/>
        <v>#REF!</v>
      </c>
      <c r="I3553" s="29" t="e">
        <f>'施設リストA-1（直営）'!#REF!</f>
        <v>#REF!</v>
      </c>
      <c r="J3553" s="30" t="e">
        <f>IF(I3553="新設",VLOOKUP('施設リストA-1（直営）'!#REF!,'（新設）照明器具'!$B$5:$C$1990,2,FALSE),IF('部屋別効果（直）'!I3553="撤去",VLOOKUP('施設リストA-1（直営）'!#REF!,'（既設）調査結果'!$B$5:$C$1998,2,FALSE),0))</f>
        <v>#REF!</v>
      </c>
      <c r="K3553" s="29" t="e">
        <f>'施設リストA-1（直営）'!#REF!</f>
        <v>#REF!</v>
      </c>
      <c r="L3553" s="29" t="e">
        <f>'施設リストA-1（直営）'!#REF!</f>
        <v>#REF!</v>
      </c>
      <c r="M3553" s="30" t="e">
        <f>IF(L3553="新設",VLOOKUP('施設リストA-1（直営）'!#REF!,'（新設）照明器具'!$B$5:$C$1990,2,FALSE),IF('部屋別効果（直）'!L3553="撤去",VLOOKUP('施設リストA-1（直営）'!#REF!,'（既設）調査結果'!$B$5:$C$1998,2,FALSE),0))</f>
        <v>#REF!</v>
      </c>
      <c r="N3553" s="29" t="e">
        <f>'施設リストA-1（直営）'!#REF!</f>
        <v>#REF!</v>
      </c>
      <c r="O3553" s="29" t="e">
        <f>'施設リストA-1（直営）'!#REF!</f>
        <v>#REF!</v>
      </c>
      <c r="P3553" s="30" t="e">
        <f>IF(O3553="新設",VLOOKUP('施設リストA-1（直営）'!#REF!,'（新設）照明器具'!$B$5:$C$1990,2,FALSE),IF('部屋別効果（直）'!O3553="撤去",VLOOKUP('施設リストA-1（直営）'!#REF!,'（既設）調査結果'!$B$5:$C$1998,2,FALSE),0))</f>
        <v>#REF!</v>
      </c>
      <c r="Q3553" s="29" t="e">
        <f>'施設リストA-1（直営）'!#REF!</f>
        <v>#REF!</v>
      </c>
      <c r="R3553" s="29" t="e">
        <f>'施設リストA-1（直営）'!#REF!</f>
        <v>#REF!</v>
      </c>
      <c r="S3553" s="30" t="e">
        <f>IF(R3553="新設",VLOOKUP('施設リストA-1（直営）'!#REF!,'（新設）照明器具'!$B$5:$C$1990,2,FALSE),IF('部屋別効果（直）'!R3553="撤去",VLOOKUP('施設リストA-1（直営）'!#REF!,'（既設）調査結果'!$B$5:$C$1998,2,FALSE),0))</f>
        <v>#REF!</v>
      </c>
      <c r="T3553" s="29" t="e">
        <f>'施設リストA-1（直営）'!#REF!</f>
        <v>#REF!</v>
      </c>
      <c r="U3553" s="29" t="e">
        <f>'施設リストA-1（直営）'!#REF!</f>
        <v>#REF!</v>
      </c>
      <c r="V3553" s="30" t="e">
        <f>IF(U3553="新設",VLOOKUP('施設リストA-1（直営）'!#REF!,'（新設）照明器具'!$B$5:$C$1990,2,FALSE),IF('部屋別効果（直）'!U3553="撤去",VLOOKUP('施設リストA-1（直営）'!#REF!,'（既設）調査結果'!$B$5:$C$1998,2,FALSE),0))</f>
        <v>#REF!</v>
      </c>
      <c r="W3553" s="29" t="e">
        <f>'施設リストA-1（直営）'!#REF!</f>
        <v>#REF!</v>
      </c>
      <c r="X3553" s="29" t="e">
        <f>'施設リストA-1（直営）'!#REF!</f>
        <v>#REF!</v>
      </c>
      <c r="Y3553" s="30" t="e">
        <f>IF(X3553="新設",VLOOKUP('施設リストA-1（直営）'!#REF!,'（新設）照明器具'!$B$5:$C$1990,2,FALSE),IF('部屋別効果（直）'!X3553="撤去",VLOOKUP('施設リストA-1（直営）'!#REF!,'（既設）調査結果'!$B$5:$C$1998,2,FALSE),0))</f>
        <v>#REF!</v>
      </c>
      <c r="Z3553" s="29" t="e">
        <f>'施設リストA-1（直営）'!#REF!</f>
        <v>#REF!</v>
      </c>
      <c r="AA3553" s="29" t="e">
        <f>'施設リストA-1（直営）'!#REF!</f>
        <v>#REF!</v>
      </c>
      <c r="AB3553" s="30" t="e">
        <f>IF(AA3553="新設",VLOOKUP('施設リストA-1（直営）'!#REF!,'（新設）照明器具'!$B$5:$C$1990,2,FALSE),IF('部屋別効果（直）'!AA3553="撤去",VLOOKUP('施設リストA-1（直営）'!#REF!,'（既設）調査結果'!$B$5:$C$1998,2,FALSE),0))</f>
        <v>#REF!</v>
      </c>
      <c r="AC3553" s="29" t="e">
        <f>'施設リストA-1（直営）'!#REF!</f>
        <v>#REF!</v>
      </c>
      <c r="AD3553" s="29" t="e">
        <f>'施設リストA-1（直営）'!#REF!</f>
        <v>#REF!</v>
      </c>
      <c r="AE3553" s="30" t="e">
        <f>IF(AD3553="新設",VLOOKUP('施設リストA-1（直営）'!#REF!,'（新設）照明器具'!$B$5:$C$1990,2,FALSE),IF('部屋別効果（直）'!AD3553="撤去",VLOOKUP('施設リストA-1（直営）'!#REF!,'（既設）調査結果'!$B$5:$C$1998,2,FALSE),0))</f>
        <v>#REF!</v>
      </c>
      <c r="AF3553" s="29" t="e">
        <f>'施設リストA-1（直営）'!#REF!</f>
        <v>#REF!</v>
      </c>
      <c r="AG3553" s="29" t="e">
        <f>'施設リストA-1（直営）'!#REF!</f>
        <v>#REF!</v>
      </c>
      <c r="AH3553" s="30" t="e">
        <f>IF(AG3553="新設",VLOOKUP('施設リストA-1（直営）'!#REF!,'（新設）照明器具'!$B$5:$C$1990,2,FALSE),IF('部屋別効果（直）'!AG3553="撤去",VLOOKUP('施設リストA-1（直営）'!#REF!,'（既設）調査結果'!$B$5:$C$1998,2,FALSE),0))</f>
        <v>#REF!</v>
      </c>
      <c r="AI3553" s="29" t="e">
        <f>'施設リストA-1（直営）'!#REF!</f>
        <v>#REF!</v>
      </c>
      <c r="AJ3553" s="29" t="e">
        <f>'施設リストA-1（直営）'!#REF!</f>
        <v>#REF!</v>
      </c>
      <c r="AK3553" s="30" t="e">
        <f>IF(AJ3553="新設",VLOOKUP('施設リストA-1（直営）'!#REF!,'（新設）照明器具'!$B$5:$C$1990,2,FALSE),IF('部屋別効果（直）'!AJ3553="撤去",VLOOKUP('施設リストA-1（直営）'!#REF!,'（既設）調査結果'!$B$5:$C$1998,2,FALSE),0))</f>
        <v>#REF!</v>
      </c>
      <c r="AL3553" s="29" t="e">
        <f>'施設リストA-1（直営）'!#REF!</f>
        <v>#REF!</v>
      </c>
    </row>
    <row r="3554" spans="1:38" customFormat="1">
      <c r="A3554" s="17" t="e">
        <f>'施設リストA-1（直営）'!#REF!</f>
        <v>#REF!</v>
      </c>
      <c r="B3554" s="16" t="e">
        <f>'施設リストA-1（直営）'!#REF!</f>
        <v>#REF!</v>
      </c>
      <c r="C3554" s="14" t="e">
        <f>'施設リストA-1（直営）'!#REF!</f>
        <v>#REF!</v>
      </c>
      <c r="D3554" s="94" t="e">
        <f>'施設リストA-1（直営）'!#REF!</f>
        <v>#REF!</v>
      </c>
      <c r="E3554" s="20" t="e">
        <f>'施設リストA-1（直営）'!#REF!</f>
        <v>#REF!</v>
      </c>
      <c r="F3554" s="20" t="e">
        <f>'施設リストA-1（直営）'!#REF!</f>
        <v>#REF!</v>
      </c>
      <c r="G3554" s="13" t="e">
        <f>'施設リストA-1（直営）'!#REF!</f>
        <v>#REF!</v>
      </c>
      <c r="H3554" s="28" t="e">
        <f t="shared" si="55"/>
        <v>#REF!</v>
      </c>
      <c r="I3554" s="29" t="e">
        <f>'施設リストA-1（直営）'!#REF!</f>
        <v>#REF!</v>
      </c>
      <c r="J3554" s="30" t="e">
        <f>IF(I3554="新設",VLOOKUP('施設リストA-1（直営）'!#REF!,'（新設）照明器具'!$B$5:$C$1990,2,FALSE),IF('部屋別効果（直）'!I3554="撤去",VLOOKUP('施設リストA-1（直営）'!#REF!,'（既設）調査結果'!$B$5:$C$1998,2,FALSE),0))</f>
        <v>#REF!</v>
      </c>
      <c r="K3554" s="29" t="e">
        <f>'施設リストA-1（直営）'!#REF!</f>
        <v>#REF!</v>
      </c>
      <c r="L3554" s="29" t="e">
        <f>'施設リストA-1（直営）'!#REF!</f>
        <v>#REF!</v>
      </c>
      <c r="M3554" s="30" t="e">
        <f>IF(L3554="新設",VLOOKUP('施設リストA-1（直営）'!#REF!,'（新設）照明器具'!$B$5:$C$1990,2,FALSE),IF('部屋別効果（直）'!L3554="撤去",VLOOKUP('施設リストA-1（直営）'!#REF!,'（既設）調査結果'!$B$5:$C$1998,2,FALSE),0))</f>
        <v>#REF!</v>
      </c>
      <c r="N3554" s="29" t="e">
        <f>'施設リストA-1（直営）'!#REF!</f>
        <v>#REF!</v>
      </c>
      <c r="O3554" s="29" t="e">
        <f>'施設リストA-1（直営）'!#REF!</f>
        <v>#REF!</v>
      </c>
      <c r="P3554" s="30" t="e">
        <f>IF(O3554="新設",VLOOKUP('施設リストA-1（直営）'!#REF!,'（新設）照明器具'!$B$5:$C$1990,2,FALSE),IF('部屋別効果（直）'!O3554="撤去",VLOOKUP('施設リストA-1（直営）'!#REF!,'（既設）調査結果'!$B$5:$C$1998,2,FALSE),0))</f>
        <v>#REF!</v>
      </c>
      <c r="Q3554" s="29" t="e">
        <f>'施設リストA-1（直営）'!#REF!</f>
        <v>#REF!</v>
      </c>
      <c r="R3554" s="29" t="e">
        <f>'施設リストA-1（直営）'!#REF!</f>
        <v>#REF!</v>
      </c>
      <c r="S3554" s="30" t="e">
        <f>IF(R3554="新設",VLOOKUP('施設リストA-1（直営）'!#REF!,'（新設）照明器具'!$B$5:$C$1990,2,FALSE),IF('部屋別効果（直）'!R3554="撤去",VLOOKUP('施設リストA-1（直営）'!#REF!,'（既設）調査結果'!$B$5:$C$1998,2,FALSE),0))</f>
        <v>#REF!</v>
      </c>
      <c r="T3554" s="29" t="e">
        <f>'施設リストA-1（直営）'!#REF!</f>
        <v>#REF!</v>
      </c>
      <c r="U3554" s="29" t="e">
        <f>'施設リストA-1（直営）'!#REF!</f>
        <v>#REF!</v>
      </c>
      <c r="V3554" s="30" t="e">
        <f>IF(U3554="新設",VLOOKUP('施設リストA-1（直営）'!#REF!,'（新設）照明器具'!$B$5:$C$1990,2,FALSE),IF('部屋別効果（直）'!U3554="撤去",VLOOKUP('施設リストA-1（直営）'!#REF!,'（既設）調査結果'!$B$5:$C$1998,2,FALSE),0))</f>
        <v>#REF!</v>
      </c>
      <c r="W3554" s="29" t="e">
        <f>'施設リストA-1（直営）'!#REF!</f>
        <v>#REF!</v>
      </c>
      <c r="X3554" s="29" t="e">
        <f>'施設リストA-1（直営）'!#REF!</f>
        <v>#REF!</v>
      </c>
      <c r="Y3554" s="30" t="e">
        <f>IF(X3554="新設",VLOOKUP('施設リストA-1（直営）'!#REF!,'（新設）照明器具'!$B$5:$C$1990,2,FALSE),IF('部屋別効果（直）'!X3554="撤去",VLOOKUP('施設リストA-1（直営）'!#REF!,'（既設）調査結果'!$B$5:$C$1998,2,FALSE),0))</f>
        <v>#REF!</v>
      </c>
      <c r="Z3554" s="29" t="e">
        <f>'施設リストA-1（直営）'!#REF!</f>
        <v>#REF!</v>
      </c>
      <c r="AA3554" s="29" t="e">
        <f>'施設リストA-1（直営）'!#REF!</f>
        <v>#REF!</v>
      </c>
      <c r="AB3554" s="30" t="e">
        <f>IF(AA3554="新設",VLOOKUP('施設リストA-1（直営）'!#REF!,'（新設）照明器具'!$B$5:$C$1990,2,FALSE),IF('部屋別効果（直）'!AA3554="撤去",VLOOKUP('施設リストA-1（直営）'!#REF!,'（既設）調査結果'!$B$5:$C$1998,2,FALSE),0))</f>
        <v>#REF!</v>
      </c>
      <c r="AC3554" s="29" t="e">
        <f>'施設リストA-1（直営）'!#REF!</f>
        <v>#REF!</v>
      </c>
      <c r="AD3554" s="29" t="e">
        <f>'施設リストA-1（直営）'!#REF!</f>
        <v>#REF!</v>
      </c>
      <c r="AE3554" s="30" t="e">
        <f>IF(AD3554="新設",VLOOKUP('施設リストA-1（直営）'!#REF!,'（新設）照明器具'!$B$5:$C$1990,2,FALSE),IF('部屋別効果（直）'!AD3554="撤去",VLOOKUP('施設リストA-1（直営）'!#REF!,'（既設）調査結果'!$B$5:$C$1998,2,FALSE),0))</f>
        <v>#REF!</v>
      </c>
      <c r="AF3554" s="29" t="e">
        <f>'施設リストA-1（直営）'!#REF!</f>
        <v>#REF!</v>
      </c>
      <c r="AG3554" s="29" t="e">
        <f>'施設リストA-1（直営）'!#REF!</f>
        <v>#REF!</v>
      </c>
      <c r="AH3554" s="30" t="e">
        <f>IF(AG3554="新設",VLOOKUP('施設リストA-1（直営）'!#REF!,'（新設）照明器具'!$B$5:$C$1990,2,FALSE),IF('部屋別効果（直）'!AG3554="撤去",VLOOKUP('施設リストA-1（直営）'!#REF!,'（既設）調査結果'!$B$5:$C$1998,2,FALSE),0))</f>
        <v>#REF!</v>
      </c>
      <c r="AI3554" s="29" t="e">
        <f>'施設リストA-1（直営）'!#REF!</f>
        <v>#REF!</v>
      </c>
      <c r="AJ3554" s="29" t="e">
        <f>'施設リストA-1（直営）'!#REF!</f>
        <v>#REF!</v>
      </c>
      <c r="AK3554" s="30" t="e">
        <f>IF(AJ3554="新設",VLOOKUP('施設リストA-1（直営）'!#REF!,'（新設）照明器具'!$B$5:$C$1990,2,FALSE),IF('部屋別効果（直）'!AJ3554="撤去",VLOOKUP('施設リストA-1（直営）'!#REF!,'（既設）調査結果'!$B$5:$C$1998,2,FALSE),0))</f>
        <v>#REF!</v>
      </c>
      <c r="AL3554" s="29" t="e">
        <f>'施設リストA-1（直営）'!#REF!</f>
        <v>#REF!</v>
      </c>
    </row>
    <row r="3555" spans="1:38" customFormat="1">
      <c r="A3555" s="17" t="e">
        <f>'施設リストA-1（直営）'!#REF!</f>
        <v>#REF!</v>
      </c>
      <c r="B3555" s="16" t="e">
        <f>'施設リストA-1（直営）'!#REF!</f>
        <v>#REF!</v>
      </c>
      <c r="C3555" s="14" t="e">
        <f>'施設リストA-1（直営）'!#REF!</f>
        <v>#REF!</v>
      </c>
      <c r="D3555" s="94" t="e">
        <f>'施設リストA-1（直営）'!#REF!</f>
        <v>#REF!</v>
      </c>
      <c r="E3555" s="20" t="e">
        <f>'施設リストA-1（直営）'!#REF!</f>
        <v>#REF!</v>
      </c>
      <c r="F3555" s="20" t="e">
        <f>'施設リストA-1（直営）'!#REF!</f>
        <v>#REF!</v>
      </c>
      <c r="G3555" s="13" t="e">
        <f>'施設リストA-1（直営）'!#REF!</f>
        <v>#REF!</v>
      </c>
      <c r="H3555" s="28" t="e">
        <f t="shared" si="55"/>
        <v>#REF!</v>
      </c>
      <c r="I3555" s="29" t="e">
        <f>'施設リストA-1（直営）'!#REF!</f>
        <v>#REF!</v>
      </c>
      <c r="J3555" s="30" t="e">
        <f>IF(I3555="新設",VLOOKUP('施設リストA-1（直営）'!#REF!,'（新設）照明器具'!$B$5:$C$1990,2,FALSE),IF('部屋別効果（直）'!I3555="撤去",VLOOKUP('施設リストA-1（直営）'!#REF!,'（既設）調査結果'!$B$5:$C$1998,2,FALSE),0))</f>
        <v>#REF!</v>
      </c>
      <c r="K3555" s="29" t="e">
        <f>'施設リストA-1（直営）'!#REF!</f>
        <v>#REF!</v>
      </c>
      <c r="L3555" s="29" t="e">
        <f>'施設リストA-1（直営）'!#REF!</f>
        <v>#REF!</v>
      </c>
      <c r="M3555" s="30" t="e">
        <f>IF(L3555="新設",VLOOKUP('施設リストA-1（直営）'!#REF!,'（新設）照明器具'!$B$5:$C$1990,2,FALSE),IF('部屋別効果（直）'!L3555="撤去",VLOOKUP('施設リストA-1（直営）'!#REF!,'（既設）調査結果'!$B$5:$C$1998,2,FALSE),0))</f>
        <v>#REF!</v>
      </c>
      <c r="N3555" s="29" t="e">
        <f>'施設リストA-1（直営）'!#REF!</f>
        <v>#REF!</v>
      </c>
      <c r="O3555" s="29" t="e">
        <f>'施設リストA-1（直営）'!#REF!</f>
        <v>#REF!</v>
      </c>
      <c r="P3555" s="30" t="e">
        <f>IF(O3555="新設",VLOOKUP('施設リストA-1（直営）'!#REF!,'（新設）照明器具'!$B$5:$C$1990,2,FALSE),IF('部屋別効果（直）'!O3555="撤去",VLOOKUP('施設リストA-1（直営）'!#REF!,'（既設）調査結果'!$B$5:$C$1998,2,FALSE),0))</f>
        <v>#REF!</v>
      </c>
      <c r="Q3555" s="29" t="e">
        <f>'施設リストA-1（直営）'!#REF!</f>
        <v>#REF!</v>
      </c>
      <c r="R3555" s="29" t="e">
        <f>'施設リストA-1（直営）'!#REF!</f>
        <v>#REF!</v>
      </c>
      <c r="S3555" s="30" t="e">
        <f>IF(R3555="新設",VLOOKUP('施設リストA-1（直営）'!#REF!,'（新設）照明器具'!$B$5:$C$1990,2,FALSE),IF('部屋別効果（直）'!R3555="撤去",VLOOKUP('施設リストA-1（直営）'!#REF!,'（既設）調査結果'!$B$5:$C$1998,2,FALSE),0))</f>
        <v>#REF!</v>
      </c>
      <c r="T3555" s="29" t="e">
        <f>'施設リストA-1（直営）'!#REF!</f>
        <v>#REF!</v>
      </c>
      <c r="U3555" s="29" t="e">
        <f>'施設リストA-1（直営）'!#REF!</f>
        <v>#REF!</v>
      </c>
      <c r="V3555" s="30" t="e">
        <f>IF(U3555="新設",VLOOKUP('施設リストA-1（直営）'!#REF!,'（新設）照明器具'!$B$5:$C$1990,2,FALSE),IF('部屋別効果（直）'!U3555="撤去",VLOOKUP('施設リストA-1（直営）'!#REF!,'（既設）調査結果'!$B$5:$C$1998,2,FALSE),0))</f>
        <v>#REF!</v>
      </c>
      <c r="W3555" s="29" t="e">
        <f>'施設リストA-1（直営）'!#REF!</f>
        <v>#REF!</v>
      </c>
      <c r="X3555" s="29" t="e">
        <f>'施設リストA-1（直営）'!#REF!</f>
        <v>#REF!</v>
      </c>
      <c r="Y3555" s="30" t="e">
        <f>IF(X3555="新設",VLOOKUP('施設リストA-1（直営）'!#REF!,'（新設）照明器具'!$B$5:$C$1990,2,FALSE),IF('部屋別効果（直）'!X3555="撤去",VLOOKUP('施設リストA-1（直営）'!#REF!,'（既設）調査結果'!$B$5:$C$1998,2,FALSE),0))</f>
        <v>#REF!</v>
      </c>
      <c r="Z3555" s="29" t="e">
        <f>'施設リストA-1（直営）'!#REF!</f>
        <v>#REF!</v>
      </c>
      <c r="AA3555" s="29" t="e">
        <f>'施設リストA-1（直営）'!#REF!</f>
        <v>#REF!</v>
      </c>
      <c r="AB3555" s="30" t="e">
        <f>IF(AA3555="新設",VLOOKUP('施設リストA-1（直営）'!#REF!,'（新設）照明器具'!$B$5:$C$1990,2,FALSE),IF('部屋別効果（直）'!AA3555="撤去",VLOOKUP('施設リストA-1（直営）'!#REF!,'（既設）調査結果'!$B$5:$C$1998,2,FALSE),0))</f>
        <v>#REF!</v>
      </c>
      <c r="AC3555" s="29" t="e">
        <f>'施設リストA-1（直営）'!#REF!</f>
        <v>#REF!</v>
      </c>
      <c r="AD3555" s="29" t="e">
        <f>'施設リストA-1（直営）'!#REF!</f>
        <v>#REF!</v>
      </c>
      <c r="AE3555" s="30" t="e">
        <f>IF(AD3555="新設",VLOOKUP('施設リストA-1（直営）'!#REF!,'（新設）照明器具'!$B$5:$C$1990,2,FALSE),IF('部屋別効果（直）'!AD3555="撤去",VLOOKUP('施設リストA-1（直営）'!#REF!,'（既設）調査結果'!$B$5:$C$1998,2,FALSE),0))</f>
        <v>#REF!</v>
      </c>
      <c r="AF3555" s="29" t="e">
        <f>'施設リストA-1（直営）'!#REF!</f>
        <v>#REF!</v>
      </c>
      <c r="AG3555" s="29" t="e">
        <f>'施設リストA-1（直営）'!#REF!</f>
        <v>#REF!</v>
      </c>
      <c r="AH3555" s="30" t="e">
        <f>IF(AG3555="新設",VLOOKUP('施設リストA-1（直営）'!#REF!,'（新設）照明器具'!$B$5:$C$1990,2,FALSE),IF('部屋別効果（直）'!AG3555="撤去",VLOOKUP('施設リストA-1（直営）'!#REF!,'（既設）調査結果'!$B$5:$C$1998,2,FALSE),0))</f>
        <v>#REF!</v>
      </c>
      <c r="AI3555" s="29" t="e">
        <f>'施設リストA-1（直営）'!#REF!</f>
        <v>#REF!</v>
      </c>
      <c r="AJ3555" s="29" t="e">
        <f>'施設リストA-1（直営）'!#REF!</f>
        <v>#REF!</v>
      </c>
      <c r="AK3555" s="30" t="e">
        <f>IF(AJ3555="新設",VLOOKUP('施設リストA-1（直営）'!#REF!,'（新設）照明器具'!$B$5:$C$1990,2,FALSE),IF('部屋別効果（直）'!AJ3555="撤去",VLOOKUP('施設リストA-1（直営）'!#REF!,'（既設）調査結果'!$B$5:$C$1998,2,FALSE),0))</f>
        <v>#REF!</v>
      </c>
      <c r="AL3555" s="29" t="e">
        <f>'施設リストA-1（直営）'!#REF!</f>
        <v>#REF!</v>
      </c>
    </row>
    <row r="3556" spans="1:38" customFormat="1">
      <c r="A3556" s="17" t="e">
        <f>'施設リストA-1（直営）'!#REF!</f>
        <v>#REF!</v>
      </c>
      <c r="B3556" s="16" t="e">
        <f>'施設リストA-1（直営）'!#REF!</f>
        <v>#REF!</v>
      </c>
      <c r="C3556" s="14" t="e">
        <f>'施設リストA-1（直営）'!#REF!</f>
        <v>#REF!</v>
      </c>
      <c r="D3556" s="94" t="e">
        <f>'施設リストA-1（直営）'!#REF!</f>
        <v>#REF!</v>
      </c>
      <c r="E3556" s="20" t="e">
        <f>'施設リストA-1（直営）'!#REF!</f>
        <v>#REF!</v>
      </c>
      <c r="F3556" s="20" t="e">
        <f>'施設リストA-1（直営）'!#REF!</f>
        <v>#REF!</v>
      </c>
      <c r="G3556" s="13" t="e">
        <f>'施設リストA-1（直営）'!#REF!</f>
        <v>#REF!</v>
      </c>
      <c r="H3556" s="28" t="e">
        <f t="shared" si="55"/>
        <v>#REF!</v>
      </c>
      <c r="I3556" s="29" t="e">
        <f>'施設リストA-1（直営）'!#REF!</f>
        <v>#REF!</v>
      </c>
      <c r="J3556" s="30" t="e">
        <f>IF(I3556="新設",VLOOKUP('施設リストA-1（直営）'!#REF!,'（新設）照明器具'!$B$5:$C$1990,2,FALSE),IF('部屋別効果（直）'!I3556="撤去",VLOOKUP('施設リストA-1（直営）'!#REF!,'（既設）調査結果'!$B$5:$C$1998,2,FALSE),0))</f>
        <v>#REF!</v>
      </c>
      <c r="K3556" s="29" t="e">
        <f>'施設リストA-1（直営）'!#REF!</f>
        <v>#REF!</v>
      </c>
      <c r="L3556" s="29" t="e">
        <f>'施設リストA-1（直営）'!#REF!</f>
        <v>#REF!</v>
      </c>
      <c r="M3556" s="30" t="e">
        <f>IF(L3556="新設",VLOOKUP('施設リストA-1（直営）'!#REF!,'（新設）照明器具'!$B$5:$C$1990,2,FALSE),IF('部屋別効果（直）'!L3556="撤去",VLOOKUP('施設リストA-1（直営）'!#REF!,'（既設）調査結果'!$B$5:$C$1998,2,FALSE),0))</f>
        <v>#REF!</v>
      </c>
      <c r="N3556" s="29" t="e">
        <f>'施設リストA-1（直営）'!#REF!</f>
        <v>#REF!</v>
      </c>
      <c r="O3556" s="29" t="e">
        <f>'施設リストA-1（直営）'!#REF!</f>
        <v>#REF!</v>
      </c>
      <c r="P3556" s="30" t="e">
        <f>IF(O3556="新設",VLOOKUP('施設リストA-1（直営）'!#REF!,'（新設）照明器具'!$B$5:$C$1990,2,FALSE),IF('部屋別効果（直）'!O3556="撤去",VLOOKUP('施設リストA-1（直営）'!#REF!,'（既設）調査結果'!$B$5:$C$1998,2,FALSE),0))</f>
        <v>#REF!</v>
      </c>
      <c r="Q3556" s="29" t="e">
        <f>'施設リストA-1（直営）'!#REF!</f>
        <v>#REF!</v>
      </c>
      <c r="R3556" s="29" t="e">
        <f>'施設リストA-1（直営）'!#REF!</f>
        <v>#REF!</v>
      </c>
      <c r="S3556" s="30" t="e">
        <f>IF(R3556="新設",VLOOKUP('施設リストA-1（直営）'!#REF!,'（新設）照明器具'!$B$5:$C$1990,2,FALSE),IF('部屋別効果（直）'!R3556="撤去",VLOOKUP('施設リストA-1（直営）'!#REF!,'（既設）調査結果'!$B$5:$C$1998,2,FALSE),0))</f>
        <v>#REF!</v>
      </c>
      <c r="T3556" s="29" t="e">
        <f>'施設リストA-1（直営）'!#REF!</f>
        <v>#REF!</v>
      </c>
      <c r="U3556" s="29" t="e">
        <f>'施設リストA-1（直営）'!#REF!</f>
        <v>#REF!</v>
      </c>
      <c r="V3556" s="30" t="e">
        <f>IF(U3556="新設",VLOOKUP('施設リストA-1（直営）'!#REF!,'（新設）照明器具'!$B$5:$C$1990,2,FALSE),IF('部屋別効果（直）'!U3556="撤去",VLOOKUP('施設リストA-1（直営）'!#REF!,'（既設）調査結果'!$B$5:$C$1998,2,FALSE),0))</f>
        <v>#REF!</v>
      </c>
      <c r="W3556" s="29" t="e">
        <f>'施設リストA-1（直営）'!#REF!</f>
        <v>#REF!</v>
      </c>
      <c r="X3556" s="29" t="e">
        <f>'施設リストA-1（直営）'!#REF!</f>
        <v>#REF!</v>
      </c>
      <c r="Y3556" s="30" t="e">
        <f>IF(X3556="新設",VLOOKUP('施設リストA-1（直営）'!#REF!,'（新設）照明器具'!$B$5:$C$1990,2,FALSE),IF('部屋別効果（直）'!X3556="撤去",VLOOKUP('施設リストA-1（直営）'!#REF!,'（既設）調査結果'!$B$5:$C$1998,2,FALSE),0))</f>
        <v>#REF!</v>
      </c>
      <c r="Z3556" s="29" t="e">
        <f>'施設リストA-1（直営）'!#REF!</f>
        <v>#REF!</v>
      </c>
      <c r="AA3556" s="29" t="e">
        <f>'施設リストA-1（直営）'!#REF!</f>
        <v>#REF!</v>
      </c>
      <c r="AB3556" s="30" t="e">
        <f>IF(AA3556="新設",VLOOKUP('施設リストA-1（直営）'!#REF!,'（新設）照明器具'!$B$5:$C$1990,2,FALSE),IF('部屋別効果（直）'!AA3556="撤去",VLOOKUP('施設リストA-1（直営）'!#REF!,'（既設）調査結果'!$B$5:$C$1998,2,FALSE),0))</f>
        <v>#REF!</v>
      </c>
      <c r="AC3556" s="29" t="e">
        <f>'施設リストA-1（直営）'!#REF!</f>
        <v>#REF!</v>
      </c>
      <c r="AD3556" s="29" t="e">
        <f>'施設リストA-1（直営）'!#REF!</f>
        <v>#REF!</v>
      </c>
      <c r="AE3556" s="30" t="e">
        <f>IF(AD3556="新設",VLOOKUP('施設リストA-1（直営）'!#REF!,'（新設）照明器具'!$B$5:$C$1990,2,FALSE),IF('部屋別効果（直）'!AD3556="撤去",VLOOKUP('施設リストA-1（直営）'!#REF!,'（既設）調査結果'!$B$5:$C$1998,2,FALSE),0))</f>
        <v>#REF!</v>
      </c>
      <c r="AF3556" s="29" t="e">
        <f>'施設リストA-1（直営）'!#REF!</f>
        <v>#REF!</v>
      </c>
      <c r="AG3556" s="29" t="e">
        <f>'施設リストA-1（直営）'!#REF!</f>
        <v>#REF!</v>
      </c>
      <c r="AH3556" s="30" t="e">
        <f>IF(AG3556="新設",VLOOKUP('施設リストA-1（直営）'!#REF!,'（新設）照明器具'!$B$5:$C$1990,2,FALSE),IF('部屋別効果（直）'!AG3556="撤去",VLOOKUP('施設リストA-1（直営）'!#REF!,'（既設）調査結果'!$B$5:$C$1998,2,FALSE),0))</f>
        <v>#REF!</v>
      </c>
      <c r="AI3556" s="29" t="e">
        <f>'施設リストA-1（直営）'!#REF!</f>
        <v>#REF!</v>
      </c>
      <c r="AJ3556" s="29" t="e">
        <f>'施設リストA-1（直営）'!#REF!</f>
        <v>#REF!</v>
      </c>
      <c r="AK3556" s="30" t="e">
        <f>IF(AJ3556="新設",VLOOKUP('施設リストA-1（直営）'!#REF!,'（新設）照明器具'!$B$5:$C$1990,2,FALSE),IF('部屋別効果（直）'!AJ3556="撤去",VLOOKUP('施設リストA-1（直営）'!#REF!,'（既設）調査結果'!$B$5:$C$1998,2,FALSE),0))</f>
        <v>#REF!</v>
      </c>
      <c r="AL3556" s="29" t="e">
        <f>'施設リストA-1（直営）'!#REF!</f>
        <v>#REF!</v>
      </c>
    </row>
    <row r="3557" spans="1:38" customFormat="1">
      <c r="A3557" s="17" t="e">
        <f>'施設リストA-1（直営）'!#REF!</f>
        <v>#REF!</v>
      </c>
      <c r="B3557" s="16" t="e">
        <f>'施設リストA-1（直営）'!#REF!</f>
        <v>#REF!</v>
      </c>
      <c r="C3557" s="14" t="e">
        <f>'施設リストA-1（直営）'!#REF!</f>
        <v>#REF!</v>
      </c>
      <c r="D3557" s="94" t="e">
        <f>'施設リストA-1（直営）'!#REF!</f>
        <v>#REF!</v>
      </c>
      <c r="E3557" s="20" t="e">
        <f>'施設リストA-1（直営）'!#REF!</f>
        <v>#REF!</v>
      </c>
      <c r="F3557" s="20" t="e">
        <f>'施設リストA-1（直営）'!#REF!</f>
        <v>#REF!</v>
      </c>
      <c r="G3557" s="13" t="e">
        <f>'施設リストA-1（直営）'!#REF!</f>
        <v>#REF!</v>
      </c>
      <c r="H3557" s="28" t="e">
        <f t="shared" si="55"/>
        <v>#REF!</v>
      </c>
      <c r="I3557" s="29" t="e">
        <f>'施設リストA-1（直営）'!#REF!</f>
        <v>#REF!</v>
      </c>
      <c r="J3557" s="30" t="e">
        <f>IF(I3557="新設",VLOOKUP('施設リストA-1（直営）'!#REF!,'（新設）照明器具'!$B$5:$C$1990,2,FALSE),IF('部屋別効果（直）'!I3557="撤去",VLOOKUP('施設リストA-1（直営）'!#REF!,'（既設）調査結果'!$B$5:$C$1998,2,FALSE),0))</f>
        <v>#REF!</v>
      </c>
      <c r="K3557" s="29" t="e">
        <f>'施設リストA-1（直営）'!#REF!</f>
        <v>#REF!</v>
      </c>
      <c r="L3557" s="29" t="e">
        <f>'施設リストA-1（直営）'!#REF!</f>
        <v>#REF!</v>
      </c>
      <c r="M3557" s="30" t="e">
        <f>IF(L3557="新設",VLOOKUP('施設リストA-1（直営）'!#REF!,'（新設）照明器具'!$B$5:$C$1990,2,FALSE),IF('部屋別効果（直）'!L3557="撤去",VLOOKUP('施設リストA-1（直営）'!#REF!,'（既設）調査結果'!$B$5:$C$1998,2,FALSE),0))</f>
        <v>#REF!</v>
      </c>
      <c r="N3557" s="29" t="e">
        <f>'施設リストA-1（直営）'!#REF!</f>
        <v>#REF!</v>
      </c>
      <c r="O3557" s="29" t="e">
        <f>'施設リストA-1（直営）'!#REF!</f>
        <v>#REF!</v>
      </c>
      <c r="P3557" s="30" t="e">
        <f>IF(O3557="新設",VLOOKUP('施設リストA-1（直営）'!#REF!,'（新設）照明器具'!$B$5:$C$1990,2,FALSE),IF('部屋別効果（直）'!O3557="撤去",VLOOKUP('施設リストA-1（直営）'!#REF!,'（既設）調査結果'!$B$5:$C$1998,2,FALSE),0))</f>
        <v>#REF!</v>
      </c>
      <c r="Q3557" s="29" t="e">
        <f>'施設リストA-1（直営）'!#REF!</f>
        <v>#REF!</v>
      </c>
      <c r="R3557" s="29" t="e">
        <f>'施設リストA-1（直営）'!#REF!</f>
        <v>#REF!</v>
      </c>
      <c r="S3557" s="30" t="e">
        <f>IF(R3557="新設",VLOOKUP('施設リストA-1（直営）'!#REF!,'（新設）照明器具'!$B$5:$C$1990,2,FALSE),IF('部屋別効果（直）'!R3557="撤去",VLOOKUP('施設リストA-1（直営）'!#REF!,'（既設）調査結果'!$B$5:$C$1998,2,FALSE),0))</f>
        <v>#REF!</v>
      </c>
      <c r="T3557" s="29" t="e">
        <f>'施設リストA-1（直営）'!#REF!</f>
        <v>#REF!</v>
      </c>
      <c r="U3557" s="29" t="e">
        <f>'施設リストA-1（直営）'!#REF!</f>
        <v>#REF!</v>
      </c>
      <c r="V3557" s="30" t="e">
        <f>IF(U3557="新設",VLOOKUP('施設リストA-1（直営）'!#REF!,'（新設）照明器具'!$B$5:$C$1990,2,FALSE),IF('部屋別効果（直）'!U3557="撤去",VLOOKUP('施設リストA-1（直営）'!#REF!,'（既設）調査結果'!$B$5:$C$1998,2,FALSE),0))</f>
        <v>#REF!</v>
      </c>
      <c r="W3557" s="29" t="e">
        <f>'施設リストA-1（直営）'!#REF!</f>
        <v>#REF!</v>
      </c>
      <c r="X3557" s="29" t="e">
        <f>'施設リストA-1（直営）'!#REF!</f>
        <v>#REF!</v>
      </c>
      <c r="Y3557" s="30" t="e">
        <f>IF(X3557="新設",VLOOKUP('施設リストA-1（直営）'!#REF!,'（新設）照明器具'!$B$5:$C$1990,2,FALSE),IF('部屋別効果（直）'!X3557="撤去",VLOOKUP('施設リストA-1（直営）'!#REF!,'（既設）調査結果'!$B$5:$C$1998,2,FALSE),0))</f>
        <v>#REF!</v>
      </c>
      <c r="Z3557" s="29" t="e">
        <f>'施設リストA-1（直営）'!#REF!</f>
        <v>#REF!</v>
      </c>
      <c r="AA3557" s="29" t="e">
        <f>'施設リストA-1（直営）'!#REF!</f>
        <v>#REF!</v>
      </c>
      <c r="AB3557" s="30" t="e">
        <f>IF(AA3557="新設",VLOOKUP('施設リストA-1（直営）'!#REF!,'（新設）照明器具'!$B$5:$C$1990,2,FALSE),IF('部屋別効果（直）'!AA3557="撤去",VLOOKUP('施設リストA-1（直営）'!#REF!,'（既設）調査結果'!$B$5:$C$1998,2,FALSE),0))</f>
        <v>#REF!</v>
      </c>
      <c r="AC3557" s="29" t="e">
        <f>'施設リストA-1（直営）'!#REF!</f>
        <v>#REF!</v>
      </c>
      <c r="AD3557" s="29" t="e">
        <f>'施設リストA-1（直営）'!#REF!</f>
        <v>#REF!</v>
      </c>
      <c r="AE3557" s="30" t="e">
        <f>IF(AD3557="新設",VLOOKUP('施設リストA-1（直営）'!#REF!,'（新設）照明器具'!$B$5:$C$1990,2,FALSE),IF('部屋別効果（直）'!AD3557="撤去",VLOOKUP('施設リストA-1（直営）'!#REF!,'（既設）調査結果'!$B$5:$C$1998,2,FALSE),0))</f>
        <v>#REF!</v>
      </c>
      <c r="AF3557" s="29" t="e">
        <f>'施設リストA-1（直営）'!#REF!</f>
        <v>#REF!</v>
      </c>
      <c r="AG3557" s="29" t="e">
        <f>'施設リストA-1（直営）'!#REF!</f>
        <v>#REF!</v>
      </c>
      <c r="AH3557" s="30" t="e">
        <f>IF(AG3557="新設",VLOOKUP('施設リストA-1（直営）'!#REF!,'（新設）照明器具'!$B$5:$C$1990,2,FALSE),IF('部屋別効果（直）'!AG3557="撤去",VLOOKUP('施設リストA-1（直営）'!#REF!,'（既設）調査結果'!$B$5:$C$1998,2,FALSE),0))</f>
        <v>#REF!</v>
      </c>
      <c r="AI3557" s="29" t="e">
        <f>'施設リストA-1（直営）'!#REF!</f>
        <v>#REF!</v>
      </c>
      <c r="AJ3557" s="29" t="e">
        <f>'施設リストA-1（直営）'!#REF!</f>
        <v>#REF!</v>
      </c>
      <c r="AK3557" s="30" t="e">
        <f>IF(AJ3557="新設",VLOOKUP('施設リストA-1（直営）'!#REF!,'（新設）照明器具'!$B$5:$C$1990,2,FALSE),IF('部屋別効果（直）'!AJ3557="撤去",VLOOKUP('施設リストA-1（直営）'!#REF!,'（既設）調査結果'!$B$5:$C$1998,2,FALSE),0))</f>
        <v>#REF!</v>
      </c>
      <c r="AL3557" s="29" t="e">
        <f>'施設リストA-1（直営）'!#REF!</f>
        <v>#REF!</v>
      </c>
    </row>
    <row r="3558" spans="1:38" customFormat="1">
      <c r="A3558" s="17" t="e">
        <f>'施設リストA-1（直営）'!#REF!</f>
        <v>#REF!</v>
      </c>
      <c r="B3558" s="16" t="e">
        <f>'施設リストA-1（直営）'!#REF!</f>
        <v>#REF!</v>
      </c>
      <c r="C3558" s="14" t="e">
        <f>'施設リストA-1（直営）'!#REF!</f>
        <v>#REF!</v>
      </c>
      <c r="D3558" s="94" t="e">
        <f>'施設リストA-1（直営）'!#REF!</f>
        <v>#REF!</v>
      </c>
      <c r="E3558" s="20" t="e">
        <f>'施設リストA-1（直営）'!#REF!</f>
        <v>#REF!</v>
      </c>
      <c r="F3558" s="20" t="e">
        <f>'施設リストA-1（直営）'!#REF!</f>
        <v>#REF!</v>
      </c>
      <c r="G3558" s="13" t="e">
        <f>'施設リストA-1（直営）'!#REF!</f>
        <v>#REF!</v>
      </c>
      <c r="H3558" s="28" t="e">
        <f t="shared" si="55"/>
        <v>#REF!</v>
      </c>
      <c r="I3558" s="29" t="e">
        <f>'施設リストA-1（直営）'!#REF!</f>
        <v>#REF!</v>
      </c>
      <c r="J3558" s="30" t="e">
        <f>IF(I3558="新設",VLOOKUP('施設リストA-1（直営）'!#REF!,'（新設）照明器具'!$B$5:$C$1990,2,FALSE),IF('部屋別効果（直）'!I3558="撤去",VLOOKUP('施設リストA-1（直営）'!#REF!,'（既設）調査結果'!$B$5:$C$1998,2,FALSE),0))</f>
        <v>#REF!</v>
      </c>
      <c r="K3558" s="29" t="e">
        <f>'施設リストA-1（直営）'!#REF!</f>
        <v>#REF!</v>
      </c>
      <c r="L3558" s="29" t="e">
        <f>'施設リストA-1（直営）'!#REF!</f>
        <v>#REF!</v>
      </c>
      <c r="M3558" s="30" t="e">
        <f>IF(L3558="新設",VLOOKUP('施設リストA-1（直営）'!#REF!,'（新設）照明器具'!$B$5:$C$1990,2,FALSE),IF('部屋別効果（直）'!L3558="撤去",VLOOKUP('施設リストA-1（直営）'!#REF!,'（既設）調査結果'!$B$5:$C$1998,2,FALSE),0))</f>
        <v>#REF!</v>
      </c>
      <c r="N3558" s="29" t="e">
        <f>'施設リストA-1（直営）'!#REF!</f>
        <v>#REF!</v>
      </c>
      <c r="O3558" s="29" t="e">
        <f>'施設リストA-1（直営）'!#REF!</f>
        <v>#REF!</v>
      </c>
      <c r="P3558" s="30" t="e">
        <f>IF(O3558="新設",VLOOKUP('施設リストA-1（直営）'!#REF!,'（新設）照明器具'!$B$5:$C$1990,2,FALSE),IF('部屋別効果（直）'!O3558="撤去",VLOOKUP('施設リストA-1（直営）'!#REF!,'（既設）調査結果'!$B$5:$C$1998,2,FALSE),0))</f>
        <v>#REF!</v>
      </c>
      <c r="Q3558" s="29" t="e">
        <f>'施設リストA-1（直営）'!#REF!</f>
        <v>#REF!</v>
      </c>
      <c r="R3558" s="29" t="e">
        <f>'施設リストA-1（直営）'!#REF!</f>
        <v>#REF!</v>
      </c>
      <c r="S3558" s="30" t="e">
        <f>IF(R3558="新設",VLOOKUP('施設リストA-1（直営）'!#REF!,'（新設）照明器具'!$B$5:$C$1990,2,FALSE),IF('部屋別効果（直）'!R3558="撤去",VLOOKUP('施設リストA-1（直営）'!#REF!,'（既設）調査結果'!$B$5:$C$1998,2,FALSE),0))</f>
        <v>#REF!</v>
      </c>
      <c r="T3558" s="29" t="e">
        <f>'施設リストA-1（直営）'!#REF!</f>
        <v>#REF!</v>
      </c>
      <c r="U3558" s="29" t="e">
        <f>'施設リストA-1（直営）'!#REF!</f>
        <v>#REF!</v>
      </c>
      <c r="V3558" s="30" t="e">
        <f>IF(U3558="新設",VLOOKUP('施設リストA-1（直営）'!#REF!,'（新設）照明器具'!$B$5:$C$1990,2,FALSE),IF('部屋別効果（直）'!U3558="撤去",VLOOKUP('施設リストA-1（直営）'!#REF!,'（既設）調査結果'!$B$5:$C$1998,2,FALSE),0))</f>
        <v>#REF!</v>
      </c>
      <c r="W3558" s="29" t="e">
        <f>'施設リストA-1（直営）'!#REF!</f>
        <v>#REF!</v>
      </c>
      <c r="X3558" s="29" t="e">
        <f>'施設リストA-1（直営）'!#REF!</f>
        <v>#REF!</v>
      </c>
      <c r="Y3558" s="30" t="e">
        <f>IF(X3558="新設",VLOOKUP('施設リストA-1（直営）'!#REF!,'（新設）照明器具'!$B$5:$C$1990,2,FALSE),IF('部屋別効果（直）'!X3558="撤去",VLOOKUP('施設リストA-1（直営）'!#REF!,'（既設）調査結果'!$B$5:$C$1998,2,FALSE),0))</f>
        <v>#REF!</v>
      </c>
      <c r="Z3558" s="29" t="e">
        <f>'施設リストA-1（直営）'!#REF!</f>
        <v>#REF!</v>
      </c>
      <c r="AA3558" s="29" t="e">
        <f>'施設リストA-1（直営）'!#REF!</f>
        <v>#REF!</v>
      </c>
      <c r="AB3558" s="30" t="e">
        <f>IF(AA3558="新設",VLOOKUP('施設リストA-1（直営）'!#REF!,'（新設）照明器具'!$B$5:$C$1990,2,FALSE),IF('部屋別効果（直）'!AA3558="撤去",VLOOKUP('施設リストA-1（直営）'!#REF!,'（既設）調査結果'!$B$5:$C$1998,2,FALSE),0))</f>
        <v>#REF!</v>
      </c>
      <c r="AC3558" s="29" t="e">
        <f>'施設リストA-1（直営）'!#REF!</f>
        <v>#REF!</v>
      </c>
      <c r="AD3558" s="29" t="e">
        <f>'施設リストA-1（直営）'!#REF!</f>
        <v>#REF!</v>
      </c>
      <c r="AE3558" s="30" t="e">
        <f>IF(AD3558="新設",VLOOKUP('施設リストA-1（直営）'!#REF!,'（新設）照明器具'!$B$5:$C$1990,2,FALSE),IF('部屋別効果（直）'!AD3558="撤去",VLOOKUP('施設リストA-1（直営）'!#REF!,'（既設）調査結果'!$B$5:$C$1998,2,FALSE),0))</f>
        <v>#REF!</v>
      </c>
      <c r="AF3558" s="29" t="e">
        <f>'施設リストA-1（直営）'!#REF!</f>
        <v>#REF!</v>
      </c>
      <c r="AG3558" s="29" t="e">
        <f>'施設リストA-1（直営）'!#REF!</f>
        <v>#REF!</v>
      </c>
      <c r="AH3558" s="30" t="e">
        <f>IF(AG3558="新設",VLOOKUP('施設リストA-1（直営）'!#REF!,'（新設）照明器具'!$B$5:$C$1990,2,FALSE),IF('部屋別効果（直）'!AG3558="撤去",VLOOKUP('施設リストA-1（直営）'!#REF!,'（既設）調査結果'!$B$5:$C$1998,2,FALSE),0))</f>
        <v>#REF!</v>
      </c>
      <c r="AI3558" s="29" t="e">
        <f>'施設リストA-1（直営）'!#REF!</f>
        <v>#REF!</v>
      </c>
      <c r="AJ3558" s="29" t="e">
        <f>'施設リストA-1（直営）'!#REF!</f>
        <v>#REF!</v>
      </c>
      <c r="AK3558" s="30" t="e">
        <f>IF(AJ3558="新設",VLOOKUP('施設リストA-1（直営）'!#REF!,'（新設）照明器具'!$B$5:$C$1990,2,FALSE),IF('部屋別効果（直）'!AJ3558="撤去",VLOOKUP('施設リストA-1（直営）'!#REF!,'（既設）調査結果'!$B$5:$C$1998,2,FALSE),0))</f>
        <v>#REF!</v>
      </c>
      <c r="AL3558" s="29" t="e">
        <f>'施設リストA-1（直営）'!#REF!</f>
        <v>#REF!</v>
      </c>
    </row>
    <row r="3559" spans="1:38" customFormat="1">
      <c r="A3559" s="17" t="e">
        <f>'施設リストA-1（直営）'!#REF!</f>
        <v>#REF!</v>
      </c>
      <c r="B3559" s="16" t="e">
        <f>'施設リストA-1（直営）'!#REF!</f>
        <v>#REF!</v>
      </c>
      <c r="C3559" s="14" t="e">
        <f>'施設リストA-1（直営）'!#REF!</f>
        <v>#REF!</v>
      </c>
      <c r="D3559" s="94" t="e">
        <f>'施設リストA-1（直営）'!#REF!</f>
        <v>#REF!</v>
      </c>
      <c r="E3559" s="20" t="e">
        <f>'施設リストA-1（直営）'!#REF!</f>
        <v>#REF!</v>
      </c>
      <c r="F3559" s="20" t="e">
        <f>'施設リストA-1（直営）'!#REF!</f>
        <v>#REF!</v>
      </c>
      <c r="G3559" s="13" t="e">
        <f>'施設リストA-1（直営）'!#REF!</f>
        <v>#REF!</v>
      </c>
      <c r="H3559" s="28" t="e">
        <f t="shared" si="55"/>
        <v>#REF!</v>
      </c>
      <c r="I3559" s="29" t="e">
        <f>'施設リストA-1（直営）'!#REF!</f>
        <v>#REF!</v>
      </c>
      <c r="J3559" s="30" t="e">
        <f>IF(I3559="新設",VLOOKUP('施設リストA-1（直営）'!#REF!,'（新設）照明器具'!$B$5:$C$1990,2,FALSE),IF('部屋別効果（直）'!I3559="撤去",VLOOKUP('施設リストA-1（直営）'!#REF!,'（既設）調査結果'!$B$5:$C$1998,2,FALSE),0))</f>
        <v>#REF!</v>
      </c>
      <c r="K3559" s="29" t="e">
        <f>'施設リストA-1（直営）'!#REF!</f>
        <v>#REF!</v>
      </c>
      <c r="L3559" s="29" t="e">
        <f>'施設リストA-1（直営）'!#REF!</f>
        <v>#REF!</v>
      </c>
      <c r="M3559" s="30" t="e">
        <f>IF(L3559="新設",VLOOKUP('施設リストA-1（直営）'!#REF!,'（新設）照明器具'!$B$5:$C$1990,2,FALSE),IF('部屋別効果（直）'!L3559="撤去",VLOOKUP('施設リストA-1（直営）'!#REF!,'（既設）調査結果'!$B$5:$C$1998,2,FALSE),0))</f>
        <v>#REF!</v>
      </c>
      <c r="N3559" s="29" t="e">
        <f>'施設リストA-1（直営）'!#REF!</f>
        <v>#REF!</v>
      </c>
      <c r="O3559" s="29" t="e">
        <f>'施設リストA-1（直営）'!#REF!</f>
        <v>#REF!</v>
      </c>
      <c r="P3559" s="30" t="e">
        <f>IF(O3559="新設",VLOOKUP('施設リストA-1（直営）'!#REF!,'（新設）照明器具'!$B$5:$C$1990,2,FALSE),IF('部屋別効果（直）'!O3559="撤去",VLOOKUP('施設リストA-1（直営）'!#REF!,'（既設）調査結果'!$B$5:$C$1998,2,FALSE),0))</f>
        <v>#REF!</v>
      </c>
      <c r="Q3559" s="29" t="e">
        <f>'施設リストA-1（直営）'!#REF!</f>
        <v>#REF!</v>
      </c>
      <c r="R3559" s="29" t="e">
        <f>'施設リストA-1（直営）'!#REF!</f>
        <v>#REF!</v>
      </c>
      <c r="S3559" s="30" t="e">
        <f>IF(R3559="新設",VLOOKUP('施設リストA-1（直営）'!#REF!,'（新設）照明器具'!$B$5:$C$1990,2,FALSE),IF('部屋別効果（直）'!R3559="撤去",VLOOKUP('施設リストA-1（直営）'!#REF!,'（既設）調査結果'!$B$5:$C$1998,2,FALSE),0))</f>
        <v>#REF!</v>
      </c>
      <c r="T3559" s="29" t="e">
        <f>'施設リストA-1（直営）'!#REF!</f>
        <v>#REF!</v>
      </c>
      <c r="U3559" s="29" t="e">
        <f>'施設リストA-1（直営）'!#REF!</f>
        <v>#REF!</v>
      </c>
      <c r="V3559" s="30" t="e">
        <f>IF(U3559="新設",VLOOKUP('施設リストA-1（直営）'!#REF!,'（新設）照明器具'!$B$5:$C$1990,2,FALSE),IF('部屋別効果（直）'!U3559="撤去",VLOOKUP('施設リストA-1（直営）'!#REF!,'（既設）調査結果'!$B$5:$C$1998,2,FALSE),0))</f>
        <v>#REF!</v>
      </c>
      <c r="W3559" s="29" t="e">
        <f>'施設リストA-1（直営）'!#REF!</f>
        <v>#REF!</v>
      </c>
      <c r="X3559" s="29" t="e">
        <f>'施設リストA-1（直営）'!#REF!</f>
        <v>#REF!</v>
      </c>
      <c r="Y3559" s="30" t="e">
        <f>IF(X3559="新設",VLOOKUP('施設リストA-1（直営）'!#REF!,'（新設）照明器具'!$B$5:$C$1990,2,FALSE),IF('部屋別効果（直）'!X3559="撤去",VLOOKUP('施設リストA-1（直営）'!#REF!,'（既設）調査結果'!$B$5:$C$1998,2,FALSE),0))</f>
        <v>#REF!</v>
      </c>
      <c r="Z3559" s="29" t="e">
        <f>'施設リストA-1（直営）'!#REF!</f>
        <v>#REF!</v>
      </c>
      <c r="AA3559" s="29" t="e">
        <f>'施設リストA-1（直営）'!#REF!</f>
        <v>#REF!</v>
      </c>
      <c r="AB3559" s="30" t="e">
        <f>IF(AA3559="新設",VLOOKUP('施設リストA-1（直営）'!#REF!,'（新設）照明器具'!$B$5:$C$1990,2,FALSE),IF('部屋別効果（直）'!AA3559="撤去",VLOOKUP('施設リストA-1（直営）'!#REF!,'（既設）調査結果'!$B$5:$C$1998,2,FALSE),0))</f>
        <v>#REF!</v>
      </c>
      <c r="AC3559" s="29" t="e">
        <f>'施設リストA-1（直営）'!#REF!</f>
        <v>#REF!</v>
      </c>
      <c r="AD3559" s="29" t="e">
        <f>'施設リストA-1（直営）'!#REF!</f>
        <v>#REF!</v>
      </c>
      <c r="AE3559" s="30" t="e">
        <f>IF(AD3559="新設",VLOOKUP('施設リストA-1（直営）'!#REF!,'（新設）照明器具'!$B$5:$C$1990,2,FALSE),IF('部屋別効果（直）'!AD3559="撤去",VLOOKUP('施設リストA-1（直営）'!#REF!,'（既設）調査結果'!$B$5:$C$1998,2,FALSE),0))</f>
        <v>#REF!</v>
      </c>
      <c r="AF3559" s="29" t="e">
        <f>'施設リストA-1（直営）'!#REF!</f>
        <v>#REF!</v>
      </c>
      <c r="AG3559" s="29" t="e">
        <f>'施設リストA-1（直営）'!#REF!</f>
        <v>#REF!</v>
      </c>
      <c r="AH3559" s="30" t="e">
        <f>IF(AG3559="新設",VLOOKUP('施設リストA-1（直営）'!#REF!,'（新設）照明器具'!$B$5:$C$1990,2,FALSE),IF('部屋別効果（直）'!AG3559="撤去",VLOOKUP('施設リストA-1（直営）'!#REF!,'（既設）調査結果'!$B$5:$C$1998,2,FALSE),0))</f>
        <v>#REF!</v>
      </c>
      <c r="AI3559" s="29" t="e">
        <f>'施設リストA-1（直営）'!#REF!</f>
        <v>#REF!</v>
      </c>
      <c r="AJ3559" s="29" t="e">
        <f>'施設リストA-1（直営）'!#REF!</f>
        <v>#REF!</v>
      </c>
      <c r="AK3559" s="30" t="e">
        <f>IF(AJ3559="新設",VLOOKUP('施設リストA-1（直営）'!#REF!,'（新設）照明器具'!$B$5:$C$1990,2,FALSE),IF('部屋別効果（直）'!AJ3559="撤去",VLOOKUP('施設リストA-1（直営）'!#REF!,'（既設）調査結果'!$B$5:$C$1998,2,FALSE),0))</f>
        <v>#REF!</v>
      </c>
      <c r="AL3559" s="29" t="e">
        <f>'施設リストA-1（直営）'!#REF!</f>
        <v>#REF!</v>
      </c>
    </row>
    <row r="3560" spans="1:38" customFormat="1">
      <c r="A3560" s="17" t="e">
        <f>'施設リストA-1（直営）'!#REF!</f>
        <v>#REF!</v>
      </c>
      <c r="B3560" s="16" t="e">
        <f>'施設リストA-1（直営）'!#REF!</f>
        <v>#REF!</v>
      </c>
      <c r="C3560" s="14" t="e">
        <f>'施設リストA-1（直営）'!#REF!</f>
        <v>#REF!</v>
      </c>
      <c r="D3560" s="94" t="e">
        <f>'施設リストA-1（直営）'!#REF!</f>
        <v>#REF!</v>
      </c>
      <c r="E3560" s="20" t="e">
        <f>'施設リストA-1（直営）'!#REF!</f>
        <v>#REF!</v>
      </c>
      <c r="F3560" s="20" t="e">
        <f>'施設リストA-1（直営）'!#REF!</f>
        <v>#REF!</v>
      </c>
      <c r="G3560" s="13" t="e">
        <f>'施設リストA-1（直営）'!#REF!</f>
        <v>#REF!</v>
      </c>
      <c r="H3560" s="28" t="e">
        <f t="shared" si="55"/>
        <v>#REF!</v>
      </c>
      <c r="I3560" s="29" t="e">
        <f>'施設リストA-1（直営）'!#REF!</f>
        <v>#REF!</v>
      </c>
      <c r="J3560" s="30" t="e">
        <f>IF(I3560="新設",VLOOKUP('施設リストA-1（直営）'!#REF!,'（新設）照明器具'!$B$5:$C$1990,2,FALSE),IF('部屋別効果（直）'!I3560="撤去",VLOOKUP('施設リストA-1（直営）'!#REF!,'（既設）調査結果'!$B$5:$C$1998,2,FALSE),0))</f>
        <v>#REF!</v>
      </c>
      <c r="K3560" s="29" t="e">
        <f>'施設リストA-1（直営）'!#REF!</f>
        <v>#REF!</v>
      </c>
      <c r="L3560" s="29" t="e">
        <f>'施設リストA-1（直営）'!#REF!</f>
        <v>#REF!</v>
      </c>
      <c r="M3560" s="30" t="e">
        <f>IF(L3560="新設",VLOOKUP('施設リストA-1（直営）'!#REF!,'（新設）照明器具'!$B$5:$C$1990,2,FALSE),IF('部屋別効果（直）'!L3560="撤去",VLOOKUP('施設リストA-1（直営）'!#REF!,'（既設）調査結果'!$B$5:$C$1998,2,FALSE),0))</f>
        <v>#REF!</v>
      </c>
      <c r="N3560" s="29" t="e">
        <f>'施設リストA-1（直営）'!#REF!</f>
        <v>#REF!</v>
      </c>
      <c r="O3560" s="29" t="e">
        <f>'施設リストA-1（直営）'!#REF!</f>
        <v>#REF!</v>
      </c>
      <c r="P3560" s="30" t="e">
        <f>IF(O3560="新設",VLOOKUP('施設リストA-1（直営）'!#REF!,'（新設）照明器具'!$B$5:$C$1990,2,FALSE),IF('部屋別効果（直）'!O3560="撤去",VLOOKUP('施設リストA-1（直営）'!#REF!,'（既設）調査結果'!$B$5:$C$1998,2,FALSE),0))</f>
        <v>#REF!</v>
      </c>
      <c r="Q3560" s="29" t="e">
        <f>'施設リストA-1（直営）'!#REF!</f>
        <v>#REF!</v>
      </c>
      <c r="R3560" s="29" t="e">
        <f>'施設リストA-1（直営）'!#REF!</f>
        <v>#REF!</v>
      </c>
      <c r="S3560" s="30" t="e">
        <f>IF(R3560="新設",VLOOKUP('施設リストA-1（直営）'!#REF!,'（新設）照明器具'!$B$5:$C$1990,2,FALSE),IF('部屋別効果（直）'!R3560="撤去",VLOOKUP('施設リストA-1（直営）'!#REF!,'（既設）調査結果'!$B$5:$C$1998,2,FALSE),0))</f>
        <v>#REF!</v>
      </c>
      <c r="T3560" s="29" t="e">
        <f>'施設リストA-1（直営）'!#REF!</f>
        <v>#REF!</v>
      </c>
      <c r="U3560" s="29" t="e">
        <f>'施設リストA-1（直営）'!#REF!</f>
        <v>#REF!</v>
      </c>
      <c r="V3560" s="30" t="e">
        <f>IF(U3560="新設",VLOOKUP('施設リストA-1（直営）'!#REF!,'（新設）照明器具'!$B$5:$C$1990,2,FALSE),IF('部屋別効果（直）'!U3560="撤去",VLOOKUP('施設リストA-1（直営）'!#REF!,'（既設）調査結果'!$B$5:$C$1998,2,FALSE),0))</f>
        <v>#REF!</v>
      </c>
      <c r="W3560" s="29" t="e">
        <f>'施設リストA-1（直営）'!#REF!</f>
        <v>#REF!</v>
      </c>
      <c r="X3560" s="29" t="e">
        <f>'施設リストA-1（直営）'!#REF!</f>
        <v>#REF!</v>
      </c>
      <c r="Y3560" s="30" t="e">
        <f>IF(X3560="新設",VLOOKUP('施設リストA-1（直営）'!#REF!,'（新設）照明器具'!$B$5:$C$1990,2,FALSE),IF('部屋別効果（直）'!X3560="撤去",VLOOKUP('施設リストA-1（直営）'!#REF!,'（既設）調査結果'!$B$5:$C$1998,2,FALSE),0))</f>
        <v>#REF!</v>
      </c>
      <c r="Z3560" s="29" t="e">
        <f>'施設リストA-1（直営）'!#REF!</f>
        <v>#REF!</v>
      </c>
      <c r="AA3560" s="29" t="e">
        <f>'施設リストA-1（直営）'!#REF!</f>
        <v>#REF!</v>
      </c>
      <c r="AB3560" s="30" t="e">
        <f>IF(AA3560="新設",VLOOKUP('施設リストA-1（直営）'!#REF!,'（新設）照明器具'!$B$5:$C$1990,2,FALSE),IF('部屋別効果（直）'!AA3560="撤去",VLOOKUP('施設リストA-1（直営）'!#REF!,'（既設）調査結果'!$B$5:$C$1998,2,FALSE),0))</f>
        <v>#REF!</v>
      </c>
      <c r="AC3560" s="29" t="e">
        <f>'施設リストA-1（直営）'!#REF!</f>
        <v>#REF!</v>
      </c>
      <c r="AD3560" s="29" t="e">
        <f>'施設リストA-1（直営）'!#REF!</f>
        <v>#REF!</v>
      </c>
      <c r="AE3560" s="30" t="e">
        <f>IF(AD3560="新設",VLOOKUP('施設リストA-1（直営）'!#REF!,'（新設）照明器具'!$B$5:$C$1990,2,FALSE),IF('部屋別効果（直）'!AD3560="撤去",VLOOKUP('施設リストA-1（直営）'!#REF!,'（既設）調査結果'!$B$5:$C$1998,2,FALSE),0))</f>
        <v>#REF!</v>
      </c>
      <c r="AF3560" s="29" t="e">
        <f>'施設リストA-1（直営）'!#REF!</f>
        <v>#REF!</v>
      </c>
      <c r="AG3560" s="29" t="e">
        <f>'施設リストA-1（直営）'!#REF!</f>
        <v>#REF!</v>
      </c>
      <c r="AH3560" s="30" t="e">
        <f>IF(AG3560="新設",VLOOKUP('施設リストA-1（直営）'!#REF!,'（新設）照明器具'!$B$5:$C$1990,2,FALSE),IF('部屋別効果（直）'!AG3560="撤去",VLOOKUP('施設リストA-1（直営）'!#REF!,'（既設）調査結果'!$B$5:$C$1998,2,FALSE),0))</f>
        <v>#REF!</v>
      </c>
      <c r="AI3560" s="29" t="e">
        <f>'施設リストA-1（直営）'!#REF!</f>
        <v>#REF!</v>
      </c>
      <c r="AJ3560" s="29" t="e">
        <f>'施設リストA-1（直営）'!#REF!</f>
        <v>#REF!</v>
      </c>
      <c r="AK3560" s="30" t="e">
        <f>IF(AJ3560="新設",VLOOKUP('施設リストA-1（直営）'!#REF!,'（新設）照明器具'!$B$5:$C$1990,2,FALSE),IF('部屋別効果（直）'!AJ3560="撤去",VLOOKUP('施設リストA-1（直営）'!#REF!,'（既設）調査結果'!$B$5:$C$1998,2,FALSE),0))</f>
        <v>#REF!</v>
      </c>
      <c r="AL3560" s="29" t="e">
        <f>'施設リストA-1（直営）'!#REF!</f>
        <v>#REF!</v>
      </c>
    </row>
    <row r="3561" spans="1:38" customFormat="1">
      <c r="A3561" s="17" t="e">
        <f>'施設リストA-1（直営）'!#REF!</f>
        <v>#REF!</v>
      </c>
      <c r="B3561" s="16" t="e">
        <f>'施設リストA-1（直営）'!#REF!</f>
        <v>#REF!</v>
      </c>
      <c r="C3561" s="14" t="e">
        <f>'施設リストA-1（直営）'!#REF!</f>
        <v>#REF!</v>
      </c>
      <c r="D3561" s="94" t="e">
        <f>'施設リストA-1（直営）'!#REF!</f>
        <v>#REF!</v>
      </c>
      <c r="E3561" s="20" t="e">
        <f>'施設リストA-1（直営）'!#REF!</f>
        <v>#REF!</v>
      </c>
      <c r="F3561" s="20" t="e">
        <f>'施設リストA-1（直営）'!#REF!</f>
        <v>#REF!</v>
      </c>
      <c r="G3561" s="13" t="e">
        <f>'施設リストA-1（直営）'!#REF!</f>
        <v>#REF!</v>
      </c>
      <c r="H3561" s="28" t="e">
        <f t="shared" si="55"/>
        <v>#REF!</v>
      </c>
      <c r="I3561" s="29" t="e">
        <f>'施設リストA-1（直営）'!#REF!</f>
        <v>#REF!</v>
      </c>
      <c r="J3561" s="30" t="e">
        <f>IF(I3561="新設",VLOOKUP('施設リストA-1（直営）'!#REF!,'（新設）照明器具'!$B$5:$C$1990,2,FALSE),IF('部屋別効果（直）'!I3561="撤去",VLOOKUP('施設リストA-1（直営）'!#REF!,'（既設）調査結果'!$B$5:$C$1998,2,FALSE),0))</f>
        <v>#REF!</v>
      </c>
      <c r="K3561" s="29" t="e">
        <f>'施設リストA-1（直営）'!#REF!</f>
        <v>#REF!</v>
      </c>
      <c r="L3561" s="29" t="e">
        <f>'施設リストA-1（直営）'!#REF!</f>
        <v>#REF!</v>
      </c>
      <c r="M3561" s="30" t="e">
        <f>IF(L3561="新設",VLOOKUP('施設リストA-1（直営）'!#REF!,'（新設）照明器具'!$B$5:$C$1990,2,FALSE),IF('部屋別効果（直）'!L3561="撤去",VLOOKUP('施設リストA-1（直営）'!#REF!,'（既設）調査結果'!$B$5:$C$1998,2,FALSE),0))</f>
        <v>#REF!</v>
      </c>
      <c r="N3561" s="29" t="e">
        <f>'施設リストA-1（直営）'!#REF!</f>
        <v>#REF!</v>
      </c>
      <c r="O3561" s="29" t="e">
        <f>'施設リストA-1（直営）'!#REF!</f>
        <v>#REF!</v>
      </c>
      <c r="P3561" s="30" t="e">
        <f>IF(O3561="新設",VLOOKUP('施設リストA-1（直営）'!#REF!,'（新設）照明器具'!$B$5:$C$1990,2,FALSE),IF('部屋別効果（直）'!O3561="撤去",VLOOKUP('施設リストA-1（直営）'!#REF!,'（既設）調査結果'!$B$5:$C$1998,2,FALSE),0))</f>
        <v>#REF!</v>
      </c>
      <c r="Q3561" s="29" t="e">
        <f>'施設リストA-1（直営）'!#REF!</f>
        <v>#REF!</v>
      </c>
      <c r="R3561" s="29" t="e">
        <f>'施設リストA-1（直営）'!#REF!</f>
        <v>#REF!</v>
      </c>
      <c r="S3561" s="30" t="e">
        <f>IF(R3561="新設",VLOOKUP('施設リストA-1（直営）'!#REF!,'（新設）照明器具'!$B$5:$C$1990,2,FALSE),IF('部屋別効果（直）'!R3561="撤去",VLOOKUP('施設リストA-1（直営）'!#REF!,'（既設）調査結果'!$B$5:$C$1998,2,FALSE),0))</f>
        <v>#REF!</v>
      </c>
      <c r="T3561" s="29" t="e">
        <f>'施設リストA-1（直営）'!#REF!</f>
        <v>#REF!</v>
      </c>
      <c r="U3561" s="29" t="e">
        <f>'施設リストA-1（直営）'!#REF!</f>
        <v>#REF!</v>
      </c>
      <c r="V3561" s="30" t="e">
        <f>IF(U3561="新設",VLOOKUP('施設リストA-1（直営）'!#REF!,'（新設）照明器具'!$B$5:$C$1990,2,FALSE),IF('部屋別効果（直）'!U3561="撤去",VLOOKUP('施設リストA-1（直営）'!#REF!,'（既設）調査結果'!$B$5:$C$1998,2,FALSE),0))</f>
        <v>#REF!</v>
      </c>
      <c r="W3561" s="29" t="e">
        <f>'施設リストA-1（直営）'!#REF!</f>
        <v>#REF!</v>
      </c>
      <c r="X3561" s="29" t="e">
        <f>'施設リストA-1（直営）'!#REF!</f>
        <v>#REF!</v>
      </c>
      <c r="Y3561" s="30" t="e">
        <f>IF(X3561="新設",VLOOKUP('施設リストA-1（直営）'!#REF!,'（新設）照明器具'!$B$5:$C$1990,2,FALSE),IF('部屋別効果（直）'!X3561="撤去",VLOOKUP('施設リストA-1（直営）'!#REF!,'（既設）調査結果'!$B$5:$C$1998,2,FALSE),0))</f>
        <v>#REF!</v>
      </c>
      <c r="Z3561" s="29" t="e">
        <f>'施設リストA-1（直営）'!#REF!</f>
        <v>#REF!</v>
      </c>
      <c r="AA3561" s="29" t="e">
        <f>'施設リストA-1（直営）'!#REF!</f>
        <v>#REF!</v>
      </c>
      <c r="AB3561" s="30" t="e">
        <f>IF(AA3561="新設",VLOOKUP('施設リストA-1（直営）'!#REF!,'（新設）照明器具'!$B$5:$C$1990,2,FALSE),IF('部屋別効果（直）'!AA3561="撤去",VLOOKUP('施設リストA-1（直営）'!#REF!,'（既設）調査結果'!$B$5:$C$1998,2,FALSE),0))</f>
        <v>#REF!</v>
      </c>
      <c r="AC3561" s="29" t="e">
        <f>'施設リストA-1（直営）'!#REF!</f>
        <v>#REF!</v>
      </c>
      <c r="AD3561" s="29" t="e">
        <f>'施設リストA-1（直営）'!#REF!</f>
        <v>#REF!</v>
      </c>
      <c r="AE3561" s="30" t="e">
        <f>IF(AD3561="新設",VLOOKUP('施設リストA-1（直営）'!#REF!,'（新設）照明器具'!$B$5:$C$1990,2,FALSE),IF('部屋別効果（直）'!AD3561="撤去",VLOOKUP('施設リストA-1（直営）'!#REF!,'（既設）調査結果'!$B$5:$C$1998,2,FALSE),0))</f>
        <v>#REF!</v>
      </c>
      <c r="AF3561" s="29" t="e">
        <f>'施設リストA-1（直営）'!#REF!</f>
        <v>#REF!</v>
      </c>
      <c r="AG3561" s="29" t="e">
        <f>'施設リストA-1（直営）'!#REF!</f>
        <v>#REF!</v>
      </c>
      <c r="AH3561" s="30" t="e">
        <f>IF(AG3561="新設",VLOOKUP('施設リストA-1（直営）'!#REF!,'（新設）照明器具'!$B$5:$C$1990,2,FALSE),IF('部屋別効果（直）'!AG3561="撤去",VLOOKUP('施設リストA-1（直営）'!#REF!,'（既設）調査結果'!$B$5:$C$1998,2,FALSE),0))</f>
        <v>#REF!</v>
      </c>
      <c r="AI3561" s="29" t="e">
        <f>'施設リストA-1（直営）'!#REF!</f>
        <v>#REF!</v>
      </c>
      <c r="AJ3561" s="29" t="e">
        <f>'施設リストA-1（直営）'!#REF!</f>
        <v>#REF!</v>
      </c>
      <c r="AK3561" s="30" t="e">
        <f>IF(AJ3561="新設",VLOOKUP('施設リストA-1（直営）'!#REF!,'（新設）照明器具'!$B$5:$C$1990,2,FALSE),IF('部屋別効果（直）'!AJ3561="撤去",VLOOKUP('施設リストA-1（直営）'!#REF!,'（既設）調査結果'!$B$5:$C$1998,2,FALSE),0))</f>
        <v>#REF!</v>
      </c>
      <c r="AL3561" s="29" t="e">
        <f>'施設リストA-1（直営）'!#REF!</f>
        <v>#REF!</v>
      </c>
    </row>
    <row r="3562" spans="1:38" customFormat="1">
      <c r="A3562" s="17" t="e">
        <f>'施設リストA-1（直営）'!#REF!</f>
        <v>#REF!</v>
      </c>
      <c r="B3562" s="16" t="e">
        <f>'施設リストA-1（直営）'!#REF!</f>
        <v>#REF!</v>
      </c>
      <c r="C3562" s="14" t="e">
        <f>'施設リストA-1（直営）'!#REF!</f>
        <v>#REF!</v>
      </c>
      <c r="D3562" s="94" t="e">
        <f>'施設リストA-1（直営）'!#REF!</f>
        <v>#REF!</v>
      </c>
      <c r="E3562" s="20" t="e">
        <f>'施設リストA-1（直営）'!#REF!</f>
        <v>#REF!</v>
      </c>
      <c r="F3562" s="20" t="e">
        <f>'施設リストA-1（直営）'!#REF!</f>
        <v>#REF!</v>
      </c>
      <c r="G3562" s="13" t="e">
        <f>'施設リストA-1（直営）'!#REF!</f>
        <v>#REF!</v>
      </c>
      <c r="H3562" s="28" t="e">
        <f t="shared" si="55"/>
        <v>#REF!</v>
      </c>
      <c r="I3562" s="29" t="e">
        <f>'施設リストA-1（直営）'!#REF!</f>
        <v>#REF!</v>
      </c>
      <c r="J3562" s="30" t="e">
        <f>IF(I3562="新設",VLOOKUP('施設リストA-1（直営）'!#REF!,'（新設）照明器具'!$B$5:$C$1990,2,FALSE),IF('部屋別効果（直）'!I3562="撤去",VLOOKUP('施設リストA-1（直営）'!#REF!,'（既設）調査結果'!$B$5:$C$1998,2,FALSE),0))</f>
        <v>#REF!</v>
      </c>
      <c r="K3562" s="29" t="e">
        <f>'施設リストA-1（直営）'!#REF!</f>
        <v>#REF!</v>
      </c>
      <c r="L3562" s="29" t="e">
        <f>'施設リストA-1（直営）'!#REF!</f>
        <v>#REF!</v>
      </c>
      <c r="M3562" s="30" t="e">
        <f>IF(L3562="新設",VLOOKUP('施設リストA-1（直営）'!#REF!,'（新設）照明器具'!$B$5:$C$1990,2,FALSE),IF('部屋別効果（直）'!L3562="撤去",VLOOKUP('施設リストA-1（直営）'!#REF!,'（既設）調査結果'!$B$5:$C$1998,2,FALSE),0))</f>
        <v>#REF!</v>
      </c>
      <c r="N3562" s="29" t="e">
        <f>'施設リストA-1（直営）'!#REF!</f>
        <v>#REF!</v>
      </c>
      <c r="O3562" s="29" t="e">
        <f>'施設リストA-1（直営）'!#REF!</f>
        <v>#REF!</v>
      </c>
      <c r="P3562" s="30" t="e">
        <f>IF(O3562="新設",VLOOKUP('施設リストA-1（直営）'!#REF!,'（新設）照明器具'!$B$5:$C$1990,2,FALSE),IF('部屋別効果（直）'!O3562="撤去",VLOOKUP('施設リストA-1（直営）'!#REF!,'（既設）調査結果'!$B$5:$C$1998,2,FALSE),0))</f>
        <v>#REF!</v>
      </c>
      <c r="Q3562" s="29" t="e">
        <f>'施設リストA-1（直営）'!#REF!</f>
        <v>#REF!</v>
      </c>
      <c r="R3562" s="29" t="e">
        <f>'施設リストA-1（直営）'!#REF!</f>
        <v>#REF!</v>
      </c>
      <c r="S3562" s="30" t="e">
        <f>IF(R3562="新設",VLOOKUP('施設リストA-1（直営）'!#REF!,'（新設）照明器具'!$B$5:$C$1990,2,FALSE),IF('部屋別効果（直）'!R3562="撤去",VLOOKUP('施設リストA-1（直営）'!#REF!,'（既設）調査結果'!$B$5:$C$1998,2,FALSE),0))</f>
        <v>#REF!</v>
      </c>
      <c r="T3562" s="29" t="e">
        <f>'施設リストA-1（直営）'!#REF!</f>
        <v>#REF!</v>
      </c>
      <c r="U3562" s="29" t="e">
        <f>'施設リストA-1（直営）'!#REF!</f>
        <v>#REF!</v>
      </c>
      <c r="V3562" s="30" t="e">
        <f>IF(U3562="新設",VLOOKUP('施設リストA-1（直営）'!#REF!,'（新設）照明器具'!$B$5:$C$1990,2,FALSE),IF('部屋別効果（直）'!U3562="撤去",VLOOKUP('施設リストA-1（直営）'!#REF!,'（既設）調査結果'!$B$5:$C$1998,2,FALSE),0))</f>
        <v>#REF!</v>
      </c>
      <c r="W3562" s="29" t="e">
        <f>'施設リストA-1（直営）'!#REF!</f>
        <v>#REF!</v>
      </c>
      <c r="X3562" s="29" t="e">
        <f>'施設リストA-1（直営）'!#REF!</f>
        <v>#REF!</v>
      </c>
      <c r="Y3562" s="30" t="e">
        <f>IF(X3562="新設",VLOOKUP('施設リストA-1（直営）'!#REF!,'（新設）照明器具'!$B$5:$C$1990,2,FALSE),IF('部屋別効果（直）'!X3562="撤去",VLOOKUP('施設リストA-1（直営）'!#REF!,'（既設）調査結果'!$B$5:$C$1998,2,FALSE),0))</f>
        <v>#REF!</v>
      </c>
      <c r="Z3562" s="29" t="e">
        <f>'施設リストA-1（直営）'!#REF!</f>
        <v>#REF!</v>
      </c>
      <c r="AA3562" s="29" t="e">
        <f>'施設リストA-1（直営）'!#REF!</f>
        <v>#REF!</v>
      </c>
      <c r="AB3562" s="30" t="e">
        <f>IF(AA3562="新設",VLOOKUP('施設リストA-1（直営）'!#REF!,'（新設）照明器具'!$B$5:$C$1990,2,FALSE),IF('部屋別効果（直）'!AA3562="撤去",VLOOKUP('施設リストA-1（直営）'!#REF!,'（既設）調査結果'!$B$5:$C$1998,2,FALSE),0))</f>
        <v>#REF!</v>
      </c>
      <c r="AC3562" s="29" t="e">
        <f>'施設リストA-1（直営）'!#REF!</f>
        <v>#REF!</v>
      </c>
      <c r="AD3562" s="29" t="e">
        <f>'施設リストA-1（直営）'!#REF!</f>
        <v>#REF!</v>
      </c>
      <c r="AE3562" s="30" t="e">
        <f>IF(AD3562="新設",VLOOKUP('施設リストA-1（直営）'!#REF!,'（新設）照明器具'!$B$5:$C$1990,2,FALSE),IF('部屋別効果（直）'!AD3562="撤去",VLOOKUP('施設リストA-1（直営）'!#REF!,'（既設）調査結果'!$B$5:$C$1998,2,FALSE),0))</f>
        <v>#REF!</v>
      </c>
      <c r="AF3562" s="29" t="e">
        <f>'施設リストA-1（直営）'!#REF!</f>
        <v>#REF!</v>
      </c>
      <c r="AG3562" s="29" t="e">
        <f>'施設リストA-1（直営）'!#REF!</f>
        <v>#REF!</v>
      </c>
      <c r="AH3562" s="30" t="e">
        <f>IF(AG3562="新設",VLOOKUP('施設リストA-1（直営）'!#REF!,'（新設）照明器具'!$B$5:$C$1990,2,FALSE),IF('部屋別効果（直）'!AG3562="撤去",VLOOKUP('施設リストA-1（直営）'!#REF!,'（既設）調査結果'!$B$5:$C$1998,2,FALSE),0))</f>
        <v>#REF!</v>
      </c>
      <c r="AI3562" s="29" t="e">
        <f>'施設リストA-1（直営）'!#REF!</f>
        <v>#REF!</v>
      </c>
      <c r="AJ3562" s="29" t="e">
        <f>'施設リストA-1（直営）'!#REF!</f>
        <v>#REF!</v>
      </c>
      <c r="AK3562" s="30" t="e">
        <f>IF(AJ3562="新設",VLOOKUP('施設リストA-1（直営）'!#REF!,'（新設）照明器具'!$B$5:$C$1990,2,FALSE),IF('部屋別効果（直）'!AJ3562="撤去",VLOOKUP('施設リストA-1（直営）'!#REF!,'（既設）調査結果'!$B$5:$C$1998,2,FALSE),0))</f>
        <v>#REF!</v>
      </c>
      <c r="AL3562" s="29" t="e">
        <f>'施設リストA-1（直営）'!#REF!</f>
        <v>#REF!</v>
      </c>
    </row>
    <row r="3563" spans="1:38" customFormat="1">
      <c r="A3563" s="17" t="e">
        <f>'施設リストA-1（直営）'!#REF!</f>
        <v>#REF!</v>
      </c>
      <c r="B3563" s="16" t="e">
        <f>'施設リストA-1（直営）'!#REF!</f>
        <v>#REF!</v>
      </c>
      <c r="C3563" s="14" t="e">
        <f>'施設リストA-1（直営）'!#REF!</f>
        <v>#REF!</v>
      </c>
      <c r="D3563" s="94" t="e">
        <f>'施設リストA-1（直営）'!#REF!</f>
        <v>#REF!</v>
      </c>
      <c r="E3563" s="20" t="e">
        <f>'施設リストA-1（直営）'!#REF!</f>
        <v>#REF!</v>
      </c>
      <c r="F3563" s="20" t="e">
        <f>'施設リストA-1（直営）'!#REF!</f>
        <v>#REF!</v>
      </c>
      <c r="G3563" s="13" t="e">
        <f>'施設リストA-1（直営）'!#REF!</f>
        <v>#REF!</v>
      </c>
      <c r="H3563" s="28" t="e">
        <f t="shared" si="55"/>
        <v>#REF!</v>
      </c>
      <c r="I3563" s="29" t="e">
        <f>'施設リストA-1（直営）'!#REF!</f>
        <v>#REF!</v>
      </c>
      <c r="J3563" s="30" t="e">
        <f>IF(I3563="新設",VLOOKUP('施設リストA-1（直営）'!#REF!,'（新設）照明器具'!$B$5:$C$1990,2,FALSE),IF('部屋別効果（直）'!I3563="撤去",VLOOKUP('施設リストA-1（直営）'!#REF!,'（既設）調査結果'!$B$5:$C$1998,2,FALSE),0))</f>
        <v>#REF!</v>
      </c>
      <c r="K3563" s="29" t="e">
        <f>'施設リストA-1（直営）'!#REF!</f>
        <v>#REF!</v>
      </c>
      <c r="L3563" s="29" t="e">
        <f>'施設リストA-1（直営）'!#REF!</f>
        <v>#REF!</v>
      </c>
      <c r="M3563" s="30" t="e">
        <f>IF(L3563="新設",VLOOKUP('施設リストA-1（直営）'!#REF!,'（新設）照明器具'!$B$5:$C$1990,2,FALSE),IF('部屋別効果（直）'!L3563="撤去",VLOOKUP('施設リストA-1（直営）'!#REF!,'（既設）調査結果'!$B$5:$C$1998,2,FALSE),0))</f>
        <v>#REF!</v>
      </c>
      <c r="N3563" s="29" t="e">
        <f>'施設リストA-1（直営）'!#REF!</f>
        <v>#REF!</v>
      </c>
      <c r="O3563" s="29" t="e">
        <f>'施設リストA-1（直営）'!#REF!</f>
        <v>#REF!</v>
      </c>
      <c r="P3563" s="30" t="e">
        <f>IF(O3563="新設",VLOOKUP('施設リストA-1（直営）'!#REF!,'（新設）照明器具'!$B$5:$C$1990,2,FALSE),IF('部屋別効果（直）'!O3563="撤去",VLOOKUP('施設リストA-1（直営）'!#REF!,'（既設）調査結果'!$B$5:$C$1998,2,FALSE),0))</f>
        <v>#REF!</v>
      </c>
      <c r="Q3563" s="29" t="e">
        <f>'施設リストA-1（直営）'!#REF!</f>
        <v>#REF!</v>
      </c>
      <c r="R3563" s="29" t="e">
        <f>'施設リストA-1（直営）'!#REF!</f>
        <v>#REF!</v>
      </c>
      <c r="S3563" s="30" t="e">
        <f>IF(R3563="新設",VLOOKUP('施設リストA-1（直営）'!#REF!,'（新設）照明器具'!$B$5:$C$1990,2,FALSE),IF('部屋別効果（直）'!R3563="撤去",VLOOKUP('施設リストA-1（直営）'!#REF!,'（既設）調査結果'!$B$5:$C$1998,2,FALSE),0))</f>
        <v>#REF!</v>
      </c>
      <c r="T3563" s="29" t="e">
        <f>'施設リストA-1（直営）'!#REF!</f>
        <v>#REF!</v>
      </c>
      <c r="U3563" s="29" t="e">
        <f>'施設リストA-1（直営）'!#REF!</f>
        <v>#REF!</v>
      </c>
      <c r="V3563" s="30" t="e">
        <f>IF(U3563="新設",VLOOKUP('施設リストA-1（直営）'!#REF!,'（新設）照明器具'!$B$5:$C$1990,2,FALSE),IF('部屋別効果（直）'!U3563="撤去",VLOOKUP('施設リストA-1（直営）'!#REF!,'（既設）調査結果'!$B$5:$C$1998,2,FALSE),0))</f>
        <v>#REF!</v>
      </c>
      <c r="W3563" s="29" t="e">
        <f>'施設リストA-1（直営）'!#REF!</f>
        <v>#REF!</v>
      </c>
      <c r="X3563" s="29" t="e">
        <f>'施設リストA-1（直営）'!#REF!</f>
        <v>#REF!</v>
      </c>
      <c r="Y3563" s="30" t="e">
        <f>IF(X3563="新設",VLOOKUP('施設リストA-1（直営）'!#REF!,'（新設）照明器具'!$B$5:$C$1990,2,FALSE),IF('部屋別効果（直）'!X3563="撤去",VLOOKUP('施設リストA-1（直営）'!#REF!,'（既設）調査結果'!$B$5:$C$1998,2,FALSE),0))</f>
        <v>#REF!</v>
      </c>
      <c r="Z3563" s="29" t="e">
        <f>'施設リストA-1（直営）'!#REF!</f>
        <v>#REF!</v>
      </c>
      <c r="AA3563" s="29" t="e">
        <f>'施設リストA-1（直営）'!#REF!</f>
        <v>#REF!</v>
      </c>
      <c r="AB3563" s="30" t="e">
        <f>IF(AA3563="新設",VLOOKUP('施設リストA-1（直営）'!#REF!,'（新設）照明器具'!$B$5:$C$1990,2,FALSE),IF('部屋別効果（直）'!AA3563="撤去",VLOOKUP('施設リストA-1（直営）'!#REF!,'（既設）調査結果'!$B$5:$C$1998,2,FALSE),0))</f>
        <v>#REF!</v>
      </c>
      <c r="AC3563" s="29" t="e">
        <f>'施設リストA-1（直営）'!#REF!</f>
        <v>#REF!</v>
      </c>
      <c r="AD3563" s="29" t="e">
        <f>'施設リストA-1（直営）'!#REF!</f>
        <v>#REF!</v>
      </c>
      <c r="AE3563" s="30" t="e">
        <f>IF(AD3563="新設",VLOOKUP('施設リストA-1（直営）'!#REF!,'（新設）照明器具'!$B$5:$C$1990,2,FALSE),IF('部屋別効果（直）'!AD3563="撤去",VLOOKUP('施設リストA-1（直営）'!#REF!,'（既設）調査結果'!$B$5:$C$1998,2,FALSE),0))</f>
        <v>#REF!</v>
      </c>
      <c r="AF3563" s="29" t="e">
        <f>'施設リストA-1（直営）'!#REF!</f>
        <v>#REF!</v>
      </c>
      <c r="AG3563" s="29" t="e">
        <f>'施設リストA-1（直営）'!#REF!</f>
        <v>#REF!</v>
      </c>
      <c r="AH3563" s="30" t="e">
        <f>IF(AG3563="新設",VLOOKUP('施設リストA-1（直営）'!#REF!,'（新設）照明器具'!$B$5:$C$1990,2,FALSE),IF('部屋別効果（直）'!AG3563="撤去",VLOOKUP('施設リストA-1（直営）'!#REF!,'（既設）調査結果'!$B$5:$C$1998,2,FALSE),0))</f>
        <v>#REF!</v>
      </c>
      <c r="AI3563" s="29" t="e">
        <f>'施設リストA-1（直営）'!#REF!</f>
        <v>#REF!</v>
      </c>
      <c r="AJ3563" s="29" t="e">
        <f>'施設リストA-1（直営）'!#REF!</f>
        <v>#REF!</v>
      </c>
      <c r="AK3563" s="30" t="e">
        <f>IF(AJ3563="新設",VLOOKUP('施設リストA-1（直営）'!#REF!,'（新設）照明器具'!$B$5:$C$1990,2,FALSE),IF('部屋別効果（直）'!AJ3563="撤去",VLOOKUP('施設リストA-1（直営）'!#REF!,'（既設）調査結果'!$B$5:$C$1998,2,FALSE),0))</f>
        <v>#REF!</v>
      </c>
      <c r="AL3563" s="29" t="e">
        <f>'施設リストA-1（直営）'!#REF!</f>
        <v>#REF!</v>
      </c>
    </row>
    <row r="3564" spans="1:38" customFormat="1">
      <c r="A3564" s="17" t="e">
        <f>'施設リストA-1（直営）'!#REF!</f>
        <v>#REF!</v>
      </c>
      <c r="B3564" s="16" t="e">
        <f>'施設リストA-1（直営）'!#REF!</f>
        <v>#REF!</v>
      </c>
      <c r="C3564" s="14" t="e">
        <f>'施設リストA-1（直営）'!#REF!</f>
        <v>#REF!</v>
      </c>
      <c r="D3564" s="94" t="e">
        <f>'施設リストA-1（直営）'!#REF!</f>
        <v>#REF!</v>
      </c>
      <c r="E3564" s="20" t="e">
        <f>'施設リストA-1（直営）'!#REF!</f>
        <v>#REF!</v>
      </c>
      <c r="F3564" s="20" t="e">
        <f>'施設リストA-1（直営）'!#REF!</f>
        <v>#REF!</v>
      </c>
      <c r="G3564" s="13" t="e">
        <f>'施設リストA-1（直営）'!#REF!</f>
        <v>#REF!</v>
      </c>
      <c r="H3564" s="28" t="e">
        <f t="shared" si="55"/>
        <v>#REF!</v>
      </c>
      <c r="I3564" s="29" t="e">
        <f>'施設リストA-1（直営）'!#REF!</f>
        <v>#REF!</v>
      </c>
      <c r="J3564" s="30" t="e">
        <f>IF(I3564="新設",VLOOKUP('施設リストA-1（直営）'!#REF!,'（新設）照明器具'!$B$5:$C$1990,2,FALSE),IF('部屋別効果（直）'!I3564="撤去",VLOOKUP('施設リストA-1（直営）'!#REF!,'（既設）調査結果'!$B$5:$C$1998,2,FALSE),0))</f>
        <v>#REF!</v>
      </c>
      <c r="K3564" s="29" t="e">
        <f>'施設リストA-1（直営）'!#REF!</f>
        <v>#REF!</v>
      </c>
      <c r="L3564" s="29" t="e">
        <f>'施設リストA-1（直営）'!#REF!</f>
        <v>#REF!</v>
      </c>
      <c r="M3564" s="30" t="e">
        <f>IF(L3564="新設",VLOOKUP('施設リストA-1（直営）'!#REF!,'（新設）照明器具'!$B$5:$C$1990,2,FALSE),IF('部屋別効果（直）'!L3564="撤去",VLOOKUP('施設リストA-1（直営）'!#REF!,'（既設）調査結果'!$B$5:$C$1998,2,FALSE),0))</f>
        <v>#REF!</v>
      </c>
      <c r="N3564" s="29" t="e">
        <f>'施設リストA-1（直営）'!#REF!</f>
        <v>#REF!</v>
      </c>
      <c r="O3564" s="29" t="e">
        <f>'施設リストA-1（直営）'!#REF!</f>
        <v>#REF!</v>
      </c>
      <c r="P3564" s="30" t="e">
        <f>IF(O3564="新設",VLOOKUP('施設リストA-1（直営）'!#REF!,'（新設）照明器具'!$B$5:$C$1990,2,FALSE),IF('部屋別効果（直）'!O3564="撤去",VLOOKUP('施設リストA-1（直営）'!#REF!,'（既設）調査結果'!$B$5:$C$1998,2,FALSE),0))</f>
        <v>#REF!</v>
      </c>
      <c r="Q3564" s="29" t="e">
        <f>'施設リストA-1（直営）'!#REF!</f>
        <v>#REF!</v>
      </c>
      <c r="R3564" s="29" t="e">
        <f>'施設リストA-1（直営）'!#REF!</f>
        <v>#REF!</v>
      </c>
      <c r="S3564" s="30" t="e">
        <f>IF(R3564="新設",VLOOKUP('施設リストA-1（直営）'!#REF!,'（新設）照明器具'!$B$5:$C$1990,2,FALSE),IF('部屋別効果（直）'!R3564="撤去",VLOOKUP('施設リストA-1（直営）'!#REF!,'（既設）調査結果'!$B$5:$C$1998,2,FALSE),0))</f>
        <v>#REF!</v>
      </c>
      <c r="T3564" s="29" t="e">
        <f>'施設リストA-1（直営）'!#REF!</f>
        <v>#REF!</v>
      </c>
      <c r="U3564" s="29" t="e">
        <f>'施設リストA-1（直営）'!#REF!</f>
        <v>#REF!</v>
      </c>
      <c r="V3564" s="30" t="e">
        <f>IF(U3564="新設",VLOOKUP('施設リストA-1（直営）'!#REF!,'（新設）照明器具'!$B$5:$C$1990,2,FALSE),IF('部屋別効果（直）'!U3564="撤去",VLOOKUP('施設リストA-1（直営）'!#REF!,'（既設）調査結果'!$B$5:$C$1998,2,FALSE),0))</f>
        <v>#REF!</v>
      </c>
      <c r="W3564" s="29" t="e">
        <f>'施設リストA-1（直営）'!#REF!</f>
        <v>#REF!</v>
      </c>
      <c r="X3564" s="29" t="e">
        <f>'施設リストA-1（直営）'!#REF!</f>
        <v>#REF!</v>
      </c>
      <c r="Y3564" s="30" t="e">
        <f>IF(X3564="新設",VLOOKUP('施設リストA-1（直営）'!#REF!,'（新設）照明器具'!$B$5:$C$1990,2,FALSE),IF('部屋別効果（直）'!X3564="撤去",VLOOKUP('施設リストA-1（直営）'!#REF!,'（既設）調査結果'!$B$5:$C$1998,2,FALSE),0))</f>
        <v>#REF!</v>
      </c>
      <c r="Z3564" s="29" t="e">
        <f>'施設リストA-1（直営）'!#REF!</f>
        <v>#REF!</v>
      </c>
      <c r="AA3564" s="29" t="e">
        <f>'施設リストA-1（直営）'!#REF!</f>
        <v>#REF!</v>
      </c>
      <c r="AB3564" s="30" t="e">
        <f>IF(AA3564="新設",VLOOKUP('施設リストA-1（直営）'!#REF!,'（新設）照明器具'!$B$5:$C$1990,2,FALSE),IF('部屋別効果（直）'!AA3564="撤去",VLOOKUP('施設リストA-1（直営）'!#REF!,'（既設）調査結果'!$B$5:$C$1998,2,FALSE),0))</f>
        <v>#REF!</v>
      </c>
      <c r="AC3564" s="29" t="e">
        <f>'施設リストA-1（直営）'!#REF!</f>
        <v>#REF!</v>
      </c>
      <c r="AD3564" s="29" t="e">
        <f>'施設リストA-1（直営）'!#REF!</f>
        <v>#REF!</v>
      </c>
      <c r="AE3564" s="30" t="e">
        <f>IF(AD3564="新設",VLOOKUP('施設リストA-1（直営）'!#REF!,'（新設）照明器具'!$B$5:$C$1990,2,FALSE),IF('部屋別効果（直）'!AD3564="撤去",VLOOKUP('施設リストA-1（直営）'!#REF!,'（既設）調査結果'!$B$5:$C$1998,2,FALSE),0))</f>
        <v>#REF!</v>
      </c>
      <c r="AF3564" s="29" t="e">
        <f>'施設リストA-1（直営）'!#REF!</f>
        <v>#REF!</v>
      </c>
      <c r="AG3564" s="29" t="e">
        <f>'施設リストA-1（直営）'!#REF!</f>
        <v>#REF!</v>
      </c>
      <c r="AH3564" s="30" t="e">
        <f>IF(AG3564="新設",VLOOKUP('施設リストA-1（直営）'!#REF!,'（新設）照明器具'!$B$5:$C$1990,2,FALSE),IF('部屋別効果（直）'!AG3564="撤去",VLOOKUP('施設リストA-1（直営）'!#REF!,'（既設）調査結果'!$B$5:$C$1998,2,FALSE),0))</f>
        <v>#REF!</v>
      </c>
      <c r="AI3564" s="29" t="e">
        <f>'施設リストA-1（直営）'!#REF!</f>
        <v>#REF!</v>
      </c>
      <c r="AJ3564" s="29" t="e">
        <f>'施設リストA-1（直営）'!#REF!</f>
        <v>#REF!</v>
      </c>
      <c r="AK3564" s="30" t="e">
        <f>IF(AJ3564="新設",VLOOKUP('施設リストA-1（直営）'!#REF!,'（新設）照明器具'!$B$5:$C$1990,2,FALSE),IF('部屋別効果（直）'!AJ3564="撤去",VLOOKUP('施設リストA-1（直営）'!#REF!,'（既設）調査結果'!$B$5:$C$1998,2,FALSE),0))</f>
        <v>#REF!</v>
      </c>
      <c r="AL3564" s="29" t="e">
        <f>'施設リストA-1（直営）'!#REF!</f>
        <v>#REF!</v>
      </c>
    </row>
    <row r="3565" spans="1:38" customFormat="1">
      <c r="A3565" s="17" t="e">
        <f>'施設リストA-1（直営）'!#REF!</f>
        <v>#REF!</v>
      </c>
      <c r="B3565" s="16" t="e">
        <f>'施設リストA-1（直営）'!#REF!</f>
        <v>#REF!</v>
      </c>
      <c r="C3565" s="14" t="e">
        <f>'施設リストA-1（直営）'!#REF!</f>
        <v>#REF!</v>
      </c>
      <c r="D3565" s="94" t="e">
        <f>'施設リストA-1（直営）'!#REF!</f>
        <v>#REF!</v>
      </c>
      <c r="E3565" s="20" t="e">
        <f>'施設リストA-1（直営）'!#REF!</f>
        <v>#REF!</v>
      </c>
      <c r="F3565" s="20" t="e">
        <f>'施設リストA-1（直営）'!#REF!</f>
        <v>#REF!</v>
      </c>
      <c r="G3565" s="13" t="e">
        <f>'施設リストA-1（直営）'!#REF!</f>
        <v>#REF!</v>
      </c>
      <c r="H3565" s="28" t="e">
        <f t="shared" si="55"/>
        <v>#REF!</v>
      </c>
      <c r="I3565" s="29" t="e">
        <f>'施設リストA-1（直営）'!#REF!</f>
        <v>#REF!</v>
      </c>
      <c r="J3565" s="30" t="e">
        <f>IF(I3565="新設",VLOOKUP('施設リストA-1（直営）'!#REF!,'（新設）照明器具'!$B$5:$C$1990,2,FALSE),IF('部屋別効果（直）'!I3565="撤去",VLOOKUP('施設リストA-1（直営）'!#REF!,'（既設）調査結果'!$B$5:$C$1998,2,FALSE),0))</f>
        <v>#REF!</v>
      </c>
      <c r="K3565" s="29" t="e">
        <f>'施設リストA-1（直営）'!#REF!</f>
        <v>#REF!</v>
      </c>
      <c r="L3565" s="29" t="e">
        <f>'施設リストA-1（直営）'!#REF!</f>
        <v>#REF!</v>
      </c>
      <c r="M3565" s="30" t="e">
        <f>IF(L3565="新設",VLOOKUP('施設リストA-1（直営）'!#REF!,'（新設）照明器具'!$B$5:$C$1990,2,FALSE),IF('部屋別効果（直）'!L3565="撤去",VLOOKUP('施設リストA-1（直営）'!#REF!,'（既設）調査結果'!$B$5:$C$1998,2,FALSE),0))</f>
        <v>#REF!</v>
      </c>
      <c r="N3565" s="29" t="e">
        <f>'施設リストA-1（直営）'!#REF!</f>
        <v>#REF!</v>
      </c>
      <c r="O3565" s="29" t="e">
        <f>'施設リストA-1（直営）'!#REF!</f>
        <v>#REF!</v>
      </c>
      <c r="P3565" s="30" t="e">
        <f>IF(O3565="新設",VLOOKUP('施設リストA-1（直営）'!#REF!,'（新設）照明器具'!$B$5:$C$1990,2,FALSE),IF('部屋別効果（直）'!O3565="撤去",VLOOKUP('施設リストA-1（直営）'!#REF!,'（既設）調査結果'!$B$5:$C$1998,2,FALSE),0))</f>
        <v>#REF!</v>
      </c>
      <c r="Q3565" s="29" t="e">
        <f>'施設リストA-1（直営）'!#REF!</f>
        <v>#REF!</v>
      </c>
      <c r="R3565" s="29" t="e">
        <f>'施設リストA-1（直営）'!#REF!</f>
        <v>#REF!</v>
      </c>
      <c r="S3565" s="30" t="e">
        <f>IF(R3565="新設",VLOOKUP('施設リストA-1（直営）'!#REF!,'（新設）照明器具'!$B$5:$C$1990,2,FALSE),IF('部屋別効果（直）'!R3565="撤去",VLOOKUP('施設リストA-1（直営）'!#REF!,'（既設）調査結果'!$B$5:$C$1998,2,FALSE),0))</f>
        <v>#REF!</v>
      </c>
      <c r="T3565" s="29" t="e">
        <f>'施設リストA-1（直営）'!#REF!</f>
        <v>#REF!</v>
      </c>
      <c r="U3565" s="29" t="e">
        <f>'施設リストA-1（直営）'!#REF!</f>
        <v>#REF!</v>
      </c>
      <c r="V3565" s="30" t="e">
        <f>IF(U3565="新設",VLOOKUP('施設リストA-1（直営）'!#REF!,'（新設）照明器具'!$B$5:$C$1990,2,FALSE),IF('部屋別効果（直）'!U3565="撤去",VLOOKUP('施設リストA-1（直営）'!#REF!,'（既設）調査結果'!$B$5:$C$1998,2,FALSE),0))</f>
        <v>#REF!</v>
      </c>
      <c r="W3565" s="29" t="e">
        <f>'施設リストA-1（直営）'!#REF!</f>
        <v>#REF!</v>
      </c>
      <c r="X3565" s="29" t="e">
        <f>'施設リストA-1（直営）'!#REF!</f>
        <v>#REF!</v>
      </c>
      <c r="Y3565" s="30" t="e">
        <f>IF(X3565="新設",VLOOKUP('施設リストA-1（直営）'!#REF!,'（新設）照明器具'!$B$5:$C$1990,2,FALSE),IF('部屋別効果（直）'!X3565="撤去",VLOOKUP('施設リストA-1（直営）'!#REF!,'（既設）調査結果'!$B$5:$C$1998,2,FALSE),0))</f>
        <v>#REF!</v>
      </c>
      <c r="Z3565" s="29" t="e">
        <f>'施設リストA-1（直営）'!#REF!</f>
        <v>#REF!</v>
      </c>
      <c r="AA3565" s="29" t="e">
        <f>'施設リストA-1（直営）'!#REF!</f>
        <v>#REF!</v>
      </c>
      <c r="AB3565" s="30" t="e">
        <f>IF(AA3565="新設",VLOOKUP('施設リストA-1（直営）'!#REF!,'（新設）照明器具'!$B$5:$C$1990,2,FALSE),IF('部屋別効果（直）'!AA3565="撤去",VLOOKUP('施設リストA-1（直営）'!#REF!,'（既設）調査結果'!$B$5:$C$1998,2,FALSE),0))</f>
        <v>#REF!</v>
      </c>
      <c r="AC3565" s="29" t="e">
        <f>'施設リストA-1（直営）'!#REF!</f>
        <v>#REF!</v>
      </c>
      <c r="AD3565" s="29" t="e">
        <f>'施設リストA-1（直営）'!#REF!</f>
        <v>#REF!</v>
      </c>
      <c r="AE3565" s="30" t="e">
        <f>IF(AD3565="新設",VLOOKUP('施設リストA-1（直営）'!#REF!,'（新設）照明器具'!$B$5:$C$1990,2,FALSE),IF('部屋別効果（直）'!AD3565="撤去",VLOOKUP('施設リストA-1（直営）'!#REF!,'（既設）調査結果'!$B$5:$C$1998,2,FALSE),0))</f>
        <v>#REF!</v>
      </c>
      <c r="AF3565" s="29" t="e">
        <f>'施設リストA-1（直営）'!#REF!</f>
        <v>#REF!</v>
      </c>
      <c r="AG3565" s="29" t="e">
        <f>'施設リストA-1（直営）'!#REF!</f>
        <v>#REF!</v>
      </c>
      <c r="AH3565" s="30" t="e">
        <f>IF(AG3565="新設",VLOOKUP('施設リストA-1（直営）'!#REF!,'（新設）照明器具'!$B$5:$C$1990,2,FALSE),IF('部屋別効果（直）'!AG3565="撤去",VLOOKUP('施設リストA-1（直営）'!#REF!,'（既設）調査結果'!$B$5:$C$1998,2,FALSE),0))</f>
        <v>#REF!</v>
      </c>
      <c r="AI3565" s="29" t="e">
        <f>'施設リストA-1（直営）'!#REF!</f>
        <v>#REF!</v>
      </c>
      <c r="AJ3565" s="29" t="e">
        <f>'施設リストA-1（直営）'!#REF!</f>
        <v>#REF!</v>
      </c>
      <c r="AK3565" s="30" t="e">
        <f>IF(AJ3565="新設",VLOOKUP('施設リストA-1（直営）'!#REF!,'（新設）照明器具'!$B$5:$C$1990,2,FALSE),IF('部屋別効果（直）'!AJ3565="撤去",VLOOKUP('施設リストA-1（直営）'!#REF!,'（既設）調査結果'!$B$5:$C$1998,2,FALSE),0))</f>
        <v>#REF!</v>
      </c>
      <c r="AL3565" s="29" t="e">
        <f>'施設リストA-1（直営）'!#REF!</f>
        <v>#REF!</v>
      </c>
    </row>
    <row r="3566" spans="1:38" customFormat="1">
      <c r="A3566" s="17" t="e">
        <f>'施設リストA-1（直営）'!#REF!</f>
        <v>#REF!</v>
      </c>
      <c r="B3566" s="16" t="e">
        <f>'施設リストA-1（直営）'!#REF!</f>
        <v>#REF!</v>
      </c>
      <c r="C3566" s="14" t="e">
        <f>'施設リストA-1（直営）'!#REF!</f>
        <v>#REF!</v>
      </c>
      <c r="D3566" s="94" t="e">
        <f>'施設リストA-1（直営）'!#REF!</f>
        <v>#REF!</v>
      </c>
      <c r="E3566" s="20" t="e">
        <f>'施設リストA-1（直営）'!#REF!</f>
        <v>#REF!</v>
      </c>
      <c r="F3566" s="20" t="e">
        <f>'施設リストA-1（直営）'!#REF!</f>
        <v>#REF!</v>
      </c>
      <c r="G3566" s="13" t="e">
        <f>'施設リストA-1（直営）'!#REF!</f>
        <v>#REF!</v>
      </c>
      <c r="H3566" s="28" t="e">
        <f t="shared" si="55"/>
        <v>#REF!</v>
      </c>
      <c r="I3566" s="29" t="e">
        <f>'施設リストA-1（直営）'!#REF!</f>
        <v>#REF!</v>
      </c>
      <c r="J3566" s="30" t="e">
        <f>IF(I3566="新設",VLOOKUP('施設リストA-1（直営）'!#REF!,'（新設）照明器具'!$B$5:$C$1990,2,FALSE),IF('部屋別効果（直）'!I3566="撤去",VLOOKUP('施設リストA-1（直営）'!#REF!,'（既設）調査結果'!$B$5:$C$1998,2,FALSE),0))</f>
        <v>#REF!</v>
      </c>
      <c r="K3566" s="29" t="e">
        <f>'施設リストA-1（直営）'!#REF!</f>
        <v>#REF!</v>
      </c>
      <c r="L3566" s="29" t="e">
        <f>'施設リストA-1（直営）'!#REF!</f>
        <v>#REF!</v>
      </c>
      <c r="M3566" s="30" t="e">
        <f>IF(L3566="新設",VLOOKUP('施設リストA-1（直営）'!#REF!,'（新設）照明器具'!$B$5:$C$1990,2,FALSE),IF('部屋別効果（直）'!L3566="撤去",VLOOKUP('施設リストA-1（直営）'!#REF!,'（既設）調査結果'!$B$5:$C$1998,2,FALSE),0))</f>
        <v>#REF!</v>
      </c>
      <c r="N3566" s="29" t="e">
        <f>'施設リストA-1（直営）'!#REF!</f>
        <v>#REF!</v>
      </c>
      <c r="O3566" s="29" t="e">
        <f>'施設リストA-1（直営）'!#REF!</f>
        <v>#REF!</v>
      </c>
      <c r="P3566" s="30" t="e">
        <f>IF(O3566="新設",VLOOKUP('施設リストA-1（直営）'!#REF!,'（新設）照明器具'!$B$5:$C$1990,2,FALSE),IF('部屋別効果（直）'!O3566="撤去",VLOOKUP('施設リストA-1（直営）'!#REF!,'（既設）調査結果'!$B$5:$C$1998,2,FALSE),0))</f>
        <v>#REF!</v>
      </c>
      <c r="Q3566" s="29" t="e">
        <f>'施設リストA-1（直営）'!#REF!</f>
        <v>#REF!</v>
      </c>
      <c r="R3566" s="29" t="e">
        <f>'施設リストA-1（直営）'!#REF!</f>
        <v>#REF!</v>
      </c>
      <c r="S3566" s="30" t="e">
        <f>IF(R3566="新設",VLOOKUP('施設リストA-1（直営）'!#REF!,'（新設）照明器具'!$B$5:$C$1990,2,FALSE),IF('部屋別効果（直）'!R3566="撤去",VLOOKUP('施設リストA-1（直営）'!#REF!,'（既設）調査結果'!$B$5:$C$1998,2,FALSE),0))</f>
        <v>#REF!</v>
      </c>
      <c r="T3566" s="29" t="e">
        <f>'施設リストA-1（直営）'!#REF!</f>
        <v>#REF!</v>
      </c>
      <c r="U3566" s="29" t="e">
        <f>'施設リストA-1（直営）'!#REF!</f>
        <v>#REF!</v>
      </c>
      <c r="V3566" s="30" t="e">
        <f>IF(U3566="新設",VLOOKUP('施設リストA-1（直営）'!#REF!,'（新設）照明器具'!$B$5:$C$1990,2,FALSE),IF('部屋別効果（直）'!U3566="撤去",VLOOKUP('施設リストA-1（直営）'!#REF!,'（既設）調査結果'!$B$5:$C$1998,2,FALSE),0))</f>
        <v>#REF!</v>
      </c>
      <c r="W3566" s="29" t="e">
        <f>'施設リストA-1（直営）'!#REF!</f>
        <v>#REF!</v>
      </c>
      <c r="X3566" s="29" t="e">
        <f>'施設リストA-1（直営）'!#REF!</f>
        <v>#REF!</v>
      </c>
      <c r="Y3566" s="30" t="e">
        <f>IF(X3566="新設",VLOOKUP('施設リストA-1（直営）'!#REF!,'（新設）照明器具'!$B$5:$C$1990,2,FALSE),IF('部屋別効果（直）'!X3566="撤去",VLOOKUP('施設リストA-1（直営）'!#REF!,'（既設）調査結果'!$B$5:$C$1998,2,FALSE),0))</f>
        <v>#REF!</v>
      </c>
      <c r="Z3566" s="29" t="e">
        <f>'施設リストA-1（直営）'!#REF!</f>
        <v>#REF!</v>
      </c>
      <c r="AA3566" s="29" t="e">
        <f>'施設リストA-1（直営）'!#REF!</f>
        <v>#REF!</v>
      </c>
      <c r="AB3566" s="30" t="e">
        <f>IF(AA3566="新設",VLOOKUP('施設リストA-1（直営）'!#REF!,'（新設）照明器具'!$B$5:$C$1990,2,FALSE),IF('部屋別効果（直）'!AA3566="撤去",VLOOKUP('施設リストA-1（直営）'!#REF!,'（既設）調査結果'!$B$5:$C$1998,2,FALSE),0))</f>
        <v>#REF!</v>
      </c>
      <c r="AC3566" s="29" t="e">
        <f>'施設リストA-1（直営）'!#REF!</f>
        <v>#REF!</v>
      </c>
      <c r="AD3566" s="29" t="e">
        <f>'施設リストA-1（直営）'!#REF!</f>
        <v>#REF!</v>
      </c>
      <c r="AE3566" s="30" t="e">
        <f>IF(AD3566="新設",VLOOKUP('施設リストA-1（直営）'!#REF!,'（新設）照明器具'!$B$5:$C$1990,2,FALSE),IF('部屋別効果（直）'!AD3566="撤去",VLOOKUP('施設リストA-1（直営）'!#REF!,'（既設）調査結果'!$B$5:$C$1998,2,FALSE),0))</f>
        <v>#REF!</v>
      </c>
      <c r="AF3566" s="29" t="e">
        <f>'施設リストA-1（直営）'!#REF!</f>
        <v>#REF!</v>
      </c>
      <c r="AG3566" s="29" t="e">
        <f>'施設リストA-1（直営）'!#REF!</f>
        <v>#REF!</v>
      </c>
      <c r="AH3566" s="30" t="e">
        <f>IF(AG3566="新設",VLOOKUP('施設リストA-1（直営）'!#REF!,'（新設）照明器具'!$B$5:$C$1990,2,FALSE),IF('部屋別効果（直）'!AG3566="撤去",VLOOKUP('施設リストA-1（直営）'!#REF!,'（既設）調査結果'!$B$5:$C$1998,2,FALSE),0))</f>
        <v>#REF!</v>
      </c>
      <c r="AI3566" s="29" t="e">
        <f>'施設リストA-1（直営）'!#REF!</f>
        <v>#REF!</v>
      </c>
      <c r="AJ3566" s="29" t="e">
        <f>'施設リストA-1（直営）'!#REF!</f>
        <v>#REF!</v>
      </c>
      <c r="AK3566" s="30" t="e">
        <f>IF(AJ3566="新設",VLOOKUP('施設リストA-1（直営）'!#REF!,'（新設）照明器具'!$B$5:$C$1990,2,FALSE),IF('部屋別効果（直）'!AJ3566="撤去",VLOOKUP('施設リストA-1（直営）'!#REF!,'（既設）調査結果'!$B$5:$C$1998,2,FALSE),0))</f>
        <v>#REF!</v>
      </c>
      <c r="AL3566" s="29" t="e">
        <f>'施設リストA-1（直営）'!#REF!</f>
        <v>#REF!</v>
      </c>
    </row>
    <row r="3567" spans="1:38" customFormat="1">
      <c r="A3567" s="17" t="e">
        <f>'施設リストA-1（直営）'!#REF!</f>
        <v>#REF!</v>
      </c>
      <c r="B3567" s="16" t="e">
        <f>'施設リストA-1（直営）'!#REF!</f>
        <v>#REF!</v>
      </c>
      <c r="C3567" s="14" t="e">
        <f>'施設リストA-1（直営）'!#REF!</f>
        <v>#REF!</v>
      </c>
      <c r="D3567" s="94" t="e">
        <f>'施設リストA-1（直営）'!#REF!</f>
        <v>#REF!</v>
      </c>
      <c r="E3567" s="20" t="e">
        <f>'施設リストA-1（直営）'!#REF!</f>
        <v>#REF!</v>
      </c>
      <c r="F3567" s="20" t="e">
        <f>'施設リストA-1（直営）'!#REF!</f>
        <v>#REF!</v>
      </c>
      <c r="G3567" s="13" t="e">
        <f>'施設リストA-1（直営）'!#REF!</f>
        <v>#REF!</v>
      </c>
      <c r="H3567" s="28" t="e">
        <f t="shared" si="55"/>
        <v>#REF!</v>
      </c>
      <c r="I3567" s="29" t="e">
        <f>'施設リストA-1（直営）'!#REF!</f>
        <v>#REF!</v>
      </c>
      <c r="J3567" s="30" t="e">
        <f>IF(I3567="新設",VLOOKUP('施設リストA-1（直営）'!#REF!,'（新設）照明器具'!$B$5:$C$1990,2,FALSE),IF('部屋別効果（直）'!I3567="撤去",VLOOKUP('施設リストA-1（直営）'!#REF!,'（既設）調査結果'!$B$5:$C$1998,2,FALSE),0))</f>
        <v>#REF!</v>
      </c>
      <c r="K3567" s="29" t="e">
        <f>'施設リストA-1（直営）'!#REF!</f>
        <v>#REF!</v>
      </c>
      <c r="L3567" s="29" t="e">
        <f>'施設リストA-1（直営）'!#REF!</f>
        <v>#REF!</v>
      </c>
      <c r="M3567" s="30" t="e">
        <f>IF(L3567="新設",VLOOKUP('施設リストA-1（直営）'!#REF!,'（新設）照明器具'!$B$5:$C$1990,2,FALSE),IF('部屋別効果（直）'!L3567="撤去",VLOOKUP('施設リストA-1（直営）'!#REF!,'（既設）調査結果'!$B$5:$C$1998,2,FALSE),0))</f>
        <v>#REF!</v>
      </c>
      <c r="N3567" s="29" t="e">
        <f>'施設リストA-1（直営）'!#REF!</f>
        <v>#REF!</v>
      </c>
      <c r="O3567" s="29" t="e">
        <f>'施設リストA-1（直営）'!#REF!</f>
        <v>#REF!</v>
      </c>
      <c r="P3567" s="30" t="e">
        <f>IF(O3567="新設",VLOOKUP('施設リストA-1（直営）'!#REF!,'（新設）照明器具'!$B$5:$C$1990,2,FALSE),IF('部屋別効果（直）'!O3567="撤去",VLOOKUP('施設リストA-1（直営）'!#REF!,'（既設）調査結果'!$B$5:$C$1998,2,FALSE),0))</f>
        <v>#REF!</v>
      </c>
      <c r="Q3567" s="29" t="e">
        <f>'施設リストA-1（直営）'!#REF!</f>
        <v>#REF!</v>
      </c>
      <c r="R3567" s="29" t="e">
        <f>'施設リストA-1（直営）'!#REF!</f>
        <v>#REF!</v>
      </c>
      <c r="S3567" s="30" t="e">
        <f>IF(R3567="新設",VLOOKUP('施設リストA-1（直営）'!#REF!,'（新設）照明器具'!$B$5:$C$1990,2,FALSE),IF('部屋別効果（直）'!R3567="撤去",VLOOKUP('施設リストA-1（直営）'!#REF!,'（既設）調査結果'!$B$5:$C$1998,2,FALSE),0))</f>
        <v>#REF!</v>
      </c>
      <c r="T3567" s="29" t="e">
        <f>'施設リストA-1（直営）'!#REF!</f>
        <v>#REF!</v>
      </c>
      <c r="U3567" s="29" t="e">
        <f>'施設リストA-1（直営）'!#REF!</f>
        <v>#REF!</v>
      </c>
      <c r="V3567" s="30" t="e">
        <f>IF(U3567="新設",VLOOKUP('施設リストA-1（直営）'!#REF!,'（新設）照明器具'!$B$5:$C$1990,2,FALSE),IF('部屋別効果（直）'!U3567="撤去",VLOOKUP('施設リストA-1（直営）'!#REF!,'（既設）調査結果'!$B$5:$C$1998,2,FALSE),0))</f>
        <v>#REF!</v>
      </c>
      <c r="W3567" s="29" t="e">
        <f>'施設リストA-1（直営）'!#REF!</f>
        <v>#REF!</v>
      </c>
      <c r="X3567" s="29" t="e">
        <f>'施設リストA-1（直営）'!#REF!</f>
        <v>#REF!</v>
      </c>
      <c r="Y3567" s="30" t="e">
        <f>IF(X3567="新設",VLOOKUP('施設リストA-1（直営）'!#REF!,'（新設）照明器具'!$B$5:$C$1990,2,FALSE),IF('部屋別効果（直）'!X3567="撤去",VLOOKUP('施設リストA-1（直営）'!#REF!,'（既設）調査結果'!$B$5:$C$1998,2,FALSE),0))</f>
        <v>#REF!</v>
      </c>
      <c r="Z3567" s="29" t="e">
        <f>'施設リストA-1（直営）'!#REF!</f>
        <v>#REF!</v>
      </c>
      <c r="AA3567" s="29" t="e">
        <f>'施設リストA-1（直営）'!#REF!</f>
        <v>#REF!</v>
      </c>
      <c r="AB3567" s="30" t="e">
        <f>IF(AA3567="新設",VLOOKUP('施設リストA-1（直営）'!#REF!,'（新設）照明器具'!$B$5:$C$1990,2,FALSE),IF('部屋別効果（直）'!AA3567="撤去",VLOOKUP('施設リストA-1（直営）'!#REF!,'（既設）調査結果'!$B$5:$C$1998,2,FALSE),0))</f>
        <v>#REF!</v>
      </c>
      <c r="AC3567" s="29" t="e">
        <f>'施設リストA-1（直営）'!#REF!</f>
        <v>#REF!</v>
      </c>
      <c r="AD3567" s="29" t="e">
        <f>'施設リストA-1（直営）'!#REF!</f>
        <v>#REF!</v>
      </c>
      <c r="AE3567" s="30" t="e">
        <f>IF(AD3567="新設",VLOOKUP('施設リストA-1（直営）'!#REF!,'（新設）照明器具'!$B$5:$C$1990,2,FALSE),IF('部屋別効果（直）'!AD3567="撤去",VLOOKUP('施設リストA-1（直営）'!#REF!,'（既設）調査結果'!$B$5:$C$1998,2,FALSE),0))</f>
        <v>#REF!</v>
      </c>
      <c r="AF3567" s="29" t="e">
        <f>'施設リストA-1（直営）'!#REF!</f>
        <v>#REF!</v>
      </c>
      <c r="AG3567" s="29" t="e">
        <f>'施設リストA-1（直営）'!#REF!</f>
        <v>#REF!</v>
      </c>
      <c r="AH3567" s="30" t="e">
        <f>IF(AG3567="新設",VLOOKUP('施設リストA-1（直営）'!#REF!,'（新設）照明器具'!$B$5:$C$1990,2,FALSE),IF('部屋別効果（直）'!AG3567="撤去",VLOOKUP('施設リストA-1（直営）'!#REF!,'（既設）調査結果'!$B$5:$C$1998,2,FALSE),0))</f>
        <v>#REF!</v>
      </c>
      <c r="AI3567" s="29" t="e">
        <f>'施設リストA-1（直営）'!#REF!</f>
        <v>#REF!</v>
      </c>
      <c r="AJ3567" s="29" t="e">
        <f>'施設リストA-1（直営）'!#REF!</f>
        <v>#REF!</v>
      </c>
      <c r="AK3567" s="30" t="e">
        <f>IF(AJ3567="新設",VLOOKUP('施設リストA-1（直営）'!#REF!,'（新設）照明器具'!$B$5:$C$1990,2,FALSE),IF('部屋別効果（直）'!AJ3567="撤去",VLOOKUP('施設リストA-1（直営）'!#REF!,'（既設）調査結果'!$B$5:$C$1998,2,FALSE),0))</f>
        <v>#REF!</v>
      </c>
      <c r="AL3567" s="29" t="e">
        <f>'施設リストA-1（直営）'!#REF!</f>
        <v>#REF!</v>
      </c>
    </row>
    <row r="3568" spans="1:38" customFormat="1">
      <c r="A3568" s="17" t="e">
        <f>'施設リストA-1（直営）'!#REF!</f>
        <v>#REF!</v>
      </c>
      <c r="B3568" s="16" t="e">
        <f>'施設リストA-1（直営）'!#REF!</f>
        <v>#REF!</v>
      </c>
      <c r="C3568" s="14" t="e">
        <f>'施設リストA-1（直営）'!#REF!</f>
        <v>#REF!</v>
      </c>
      <c r="D3568" s="94" t="e">
        <f>'施設リストA-1（直営）'!#REF!</f>
        <v>#REF!</v>
      </c>
      <c r="E3568" s="20" t="e">
        <f>'施設リストA-1（直営）'!#REF!</f>
        <v>#REF!</v>
      </c>
      <c r="F3568" s="20" t="e">
        <f>'施設リストA-1（直営）'!#REF!</f>
        <v>#REF!</v>
      </c>
      <c r="G3568" s="13" t="e">
        <f>'施設リストA-1（直営）'!#REF!</f>
        <v>#REF!</v>
      </c>
      <c r="H3568" s="28" t="e">
        <f t="shared" si="55"/>
        <v>#REF!</v>
      </c>
      <c r="I3568" s="29" t="e">
        <f>'施設リストA-1（直営）'!#REF!</f>
        <v>#REF!</v>
      </c>
      <c r="J3568" s="30" t="e">
        <f>IF(I3568="新設",VLOOKUP('施設リストA-1（直営）'!#REF!,'（新設）照明器具'!$B$5:$C$1990,2,FALSE),IF('部屋別効果（直）'!I3568="撤去",VLOOKUP('施設リストA-1（直営）'!#REF!,'（既設）調査結果'!$B$5:$C$1998,2,FALSE),0))</f>
        <v>#REF!</v>
      </c>
      <c r="K3568" s="29" t="e">
        <f>'施設リストA-1（直営）'!#REF!</f>
        <v>#REF!</v>
      </c>
      <c r="L3568" s="29" t="e">
        <f>'施設リストA-1（直営）'!#REF!</f>
        <v>#REF!</v>
      </c>
      <c r="M3568" s="30" t="e">
        <f>IF(L3568="新設",VLOOKUP('施設リストA-1（直営）'!#REF!,'（新設）照明器具'!$B$5:$C$1990,2,FALSE),IF('部屋別効果（直）'!L3568="撤去",VLOOKUP('施設リストA-1（直営）'!#REF!,'（既設）調査結果'!$B$5:$C$1998,2,FALSE),0))</f>
        <v>#REF!</v>
      </c>
      <c r="N3568" s="29" t="e">
        <f>'施設リストA-1（直営）'!#REF!</f>
        <v>#REF!</v>
      </c>
      <c r="O3568" s="29" t="e">
        <f>'施設リストA-1（直営）'!#REF!</f>
        <v>#REF!</v>
      </c>
      <c r="P3568" s="30" t="e">
        <f>IF(O3568="新設",VLOOKUP('施設リストA-1（直営）'!#REF!,'（新設）照明器具'!$B$5:$C$1990,2,FALSE),IF('部屋別効果（直）'!O3568="撤去",VLOOKUP('施設リストA-1（直営）'!#REF!,'（既設）調査結果'!$B$5:$C$1998,2,FALSE),0))</f>
        <v>#REF!</v>
      </c>
      <c r="Q3568" s="29" t="e">
        <f>'施設リストA-1（直営）'!#REF!</f>
        <v>#REF!</v>
      </c>
      <c r="R3568" s="29" t="e">
        <f>'施設リストA-1（直営）'!#REF!</f>
        <v>#REF!</v>
      </c>
      <c r="S3568" s="30" t="e">
        <f>IF(R3568="新設",VLOOKUP('施設リストA-1（直営）'!#REF!,'（新設）照明器具'!$B$5:$C$1990,2,FALSE),IF('部屋別効果（直）'!R3568="撤去",VLOOKUP('施設リストA-1（直営）'!#REF!,'（既設）調査結果'!$B$5:$C$1998,2,FALSE),0))</f>
        <v>#REF!</v>
      </c>
      <c r="T3568" s="29" t="e">
        <f>'施設リストA-1（直営）'!#REF!</f>
        <v>#REF!</v>
      </c>
      <c r="U3568" s="29" t="e">
        <f>'施設リストA-1（直営）'!#REF!</f>
        <v>#REF!</v>
      </c>
      <c r="V3568" s="30" t="e">
        <f>IF(U3568="新設",VLOOKUP('施設リストA-1（直営）'!#REF!,'（新設）照明器具'!$B$5:$C$1990,2,FALSE),IF('部屋別効果（直）'!U3568="撤去",VLOOKUP('施設リストA-1（直営）'!#REF!,'（既設）調査結果'!$B$5:$C$1998,2,FALSE),0))</f>
        <v>#REF!</v>
      </c>
      <c r="W3568" s="29" t="e">
        <f>'施設リストA-1（直営）'!#REF!</f>
        <v>#REF!</v>
      </c>
      <c r="X3568" s="29" t="e">
        <f>'施設リストA-1（直営）'!#REF!</f>
        <v>#REF!</v>
      </c>
      <c r="Y3568" s="30" t="e">
        <f>IF(X3568="新設",VLOOKUP('施設リストA-1（直営）'!#REF!,'（新設）照明器具'!$B$5:$C$1990,2,FALSE),IF('部屋別効果（直）'!X3568="撤去",VLOOKUP('施設リストA-1（直営）'!#REF!,'（既設）調査結果'!$B$5:$C$1998,2,FALSE),0))</f>
        <v>#REF!</v>
      </c>
      <c r="Z3568" s="29" t="e">
        <f>'施設リストA-1（直営）'!#REF!</f>
        <v>#REF!</v>
      </c>
      <c r="AA3568" s="29" t="e">
        <f>'施設リストA-1（直営）'!#REF!</f>
        <v>#REF!</v>
      </c>
      <c r="AB3568" s="30" t="e">
        <f>IF(AA3568="新設",VLOOKUP('施設リストA-1（直営）'!#REF!,'（新設）照明器具'!$B$5:$C$1990,2,FALSE),IF('部屋別効果（直）'!AA3568="撤去",VLOOKUP('施設リストA-1（直営）'!#REF!,'（既設）調査結果'!$B$5:$C$1998,2,FALSE),0))</f>
        <v>#REF!</v>
      </c>
      <c r="AC3568" s="29" t="e">
        <f>'施設リストA-1（直営）'!#REF!</f>
        <v>#REF!</v>
      </c>
      <c r="AD3568" s="29" t="e">
        <f>'施設リストA-1（直営）'!#REF!</f>
        <v>#REF!</v>
      </c>
      <c r="AE3568" s="30" t="e">
        <f>IF(AD3568="新設",VLOOKUP('施設リストA-1（直営）'!#REF!,'（新設）照明器具'!$B$5:$C$1990,2,FALSE),IF('部屋別効果（直）'!AD3568="撤去",VLOOKUP('施設リストA-1（直営）'!#REF!,'（既設）調査結果'!$B$5:$C$1998,2,FALSE),0))</f>
        <v>#REF!</v>
      </c>
      <c r="AF3568" s="29" t="e">
        <f>'施設リストA-1（直営）'!#REF!</f>
        <v>#REF!</v>
      </c>
      <c r="AG3568" s="29" t="e">
        <f>'施設リストA-1（直営）'!#REF!</f>
        <v>#REF!</v>
      </c>
      <c r="AH3568" s="30" t="e">
        <f>IF(AG3568="新設",VLOOKUP('施設リストA-1（直営）'!#REF!,'（新設）照明器具'!$B$5:$C$1990,2,FALSE),IF('部屋別効果（直）'!AG3568="撤去",VLOOKUP('施設リストA-1（直営）'!#REF!,'（既設）調査結果'!$B$5:$C$1998,2,FALSE),0))</f>
        <v>#REF!</v>
      </c>
      <c r="AI3568" s="29" t="e">
        <f>'施設リストA-1（直営）'!#REF!</f>
        <v>#REF!</v>
      </c>
      <c r="AJ3568" s="29" t="e">
        <f>'施設リストA-1（直営）'!#REF!</f>
        <v>#REF!</v>
      </c>
      <c r="AK3568" s="30" t="e">
        <f>IF(AJ3568="新設",VLOOKUP('施設リストA-1（直営）'!#REF!,'（新設）照明器具'!$B$5:$C$1990,2,FALSE),IF('部屋別効果（直）'!AJ3568="撤去",VLOOKUP('施設リストA-1（直営）'!#REF!,'（既設）調査結果'!$B$5:$C$1998,2,FALSE),0))</f>
        <v>#REF!</v>
      </c>
      <c r="AL3568" s="29" t="e">
        <f>'施設リストA-1（直営）'!#REF!</f>
        <v>#REF!</v>
      </c>
    </row>
    <row r="3569" spans="1:38" customFormat="1">
      <c r="A3569" s="17" t="e">
        <f>'施設リストA-1（直営）'!#REF!</f>
        <v>#REF!</v>
      </c>
      <c r="B3569" s="16" t="e">
        <f>'施設リストA-1（直営）'!#REF!</f>
        <v>#REF!</v>
      </c>
      <c r="C3569" s="14" t="e">
        <f>'施設リストA-1（直営）'!#REF!</f>
        <v>#REF!</v>
      </c>
      <c r="D3569" s="94" t="e">
        <f>'施設リストA-1（直営）'!#REF!</f>
        <v>#REF!</v>
      </c>
      <c r="E3569" s="20" t="e">
        <f>'施設リストA-1（直営）'!#REF!</f>
        <v>#REF!</v>
      </c>
      <c r="F3569" s="20" t="e">
        <f>'施設リストA-1（直営）'!#REF!</f>
        <v>#REF!</v>
      </c>
      <c r="G3569" s="13" t="e">
        <f>'施設リストA-1（直営）'!#REF!</f>
        <v>#REF!</v>
      </c>
      <c r="H3569" s="28" t="e">
        <f t="shared" si="55"/>
        <v>#REF!</v>
      </c>
      <c r="I3569" s="29" t="e">
        <f>'施設リストA-1（直営）'!#REF!</f>
        <v>#REF!</v>
      </c>
      <c r="J3569" s="30" t="e">
        <f>IF(I3569="新設",VLOOKUP('施設リストA-1（直営）'!#REF!,'（新設）照明器具'!$B$5:$C$1990,2,FALSE),IF('部屋別効果（直）'!I3569="撤去",VLOOKUP('施設リストA-1（直営）'!#REF!,'（既設）調査結果'!$B$5:$C$1998,2,FALSE),0))</f>
        <v>#REF!</v>
      </c>
      <c r="K3569" s="29" t="e">
        <f>'施設リストA-1（直営）'!#REF!</f>
        <v>#REF!</v>
      </c>
      <c r="L3569" s="29" t="e">
        <f>'施設リストA-1（直営）'!#REF!</f>
        <v>#REF!</v>
      </c>
      <c r="M3569" s="30" t="e">
        <f>IF(L3569="新設",VLOOKUP('施設リストA-1（直営）'!#REF!,'（新設）照明器具'!$B$5:$C$1990,2,FALSE),IF('部屋別効果（直）'!L3569="撤去",VLOOKUP('施設リストA-1（直営）'!#REF!,'（既設）調査結果'!$B$5:$C$1998,2,FALSE),0))</f>
        <v>#REF!</v>
      </c>
      <c r="N3569" s="29" t="e">
        <f>'施設リストA-1（直営）'!#REF!</f>
        <v>#REF!</v>
      </c>
      <c r="O3569" s="29" t="e">
        <f>'施設リストA-1（直営）'!#REF!</f>
        <v>#REF!</v>
      </c>
      <c r="P3569" s="30" t="e">
        <f>IF(O3569="新設",VLOOKUP('施設リストA-1（直営）'!#REF!,'（新設）照明器具'!$B$5:$C$1990,2,FALSE),IF('部屋別効果（直）'!O3569="撤去",VLOOKUP('施設リストA-1（直営）'!#REF!,'（既設）調査結果'!$B$5:$C$1998,2,FALSE),0))</f>
        <v>#REF!</v>
      </c>
      <c r="Q3569" s="29" t="e">
        <f>'施設リストA-1（直営）'!#REF!</f>
        <v>#REF!</v>
      </c>
      <c r="R3569" s="29" t="e">
        <f>'施設リストA-1（直営）'!#REF!</f>
        <v>#REF!</v>
      </c>
      <c r="S3569" s="30" t="e">
        <f>IF(R3569="新設",VLOOKUP('施設リストA-1（直営）'!#REF!,'（新設）照明器具'!$B$5:$C$1990,2,FALSE),IF('部屋別効果（直）'!R3569="撤去",VLOOKUP('施設リストA-1（直営）'!#REF!,'（既設）調査結果'!$B$5:$C$1998,2,FALSE),0))</f>
        <v>#REF!</v>
      </c>
      <c r="T3569" s="29" t="e">
        <f>'施設リストA-1（直営）'!#REF!</f>
        <v>#REF!</v>
      </c>
      <c r="U3569" s="29" t="e">
        <f>'施設リストA-1（直営）'!#REF!</f>
        <v>#REF!</v>
      </c>
      <c r="V3569" s="30" t="e">
        <f>IF(U3569="新設",VLOOKUP('施設リストA-1（直営）'!#REF!,'（新設）照明器具'!$B$5:$C$1990,2,FALSE),IF('部屋別効果（直）'!U3569="撤去",VLOOKUP('施設リストA-1（直営）'!#REF!,'（既設）調査結果'!$B$5:$C$1998,2,FALSE),0))</f>
        <v>#REF!</v>
      </c>
      <c r="W3569" s="29" t="e">
        <f>'施設リストA-1（直営）'!#REF!</f>
        <v>#REF!</v>
      </c>
      <c r="X3569" s="29" t="e">
        <f>'施設リストA-1（直営）'!#REF!</f>
        <v>#REF!</v>
      </c>
      <c r="Y3569" s="30" t="e">
        <f>IF(X3569="新設",VLOOKUP('施設リストA-1（直営）'!#REF!,'（新設）照明器具'!$B$5:$C$1990,2,FALSE),IF('部屋別効果（直）'!X3569="撤去",VLOOKUP('施設リストA-1（直営）'!#REF!,'（既設）調査結果'!$B$5:$C$1998,2,FALSE),0))</f>
        <v>#REF!</v>
      </c>
      <c r="Z3569" s="29" t="e">
        <f>'施設リストA-1（直営）'!#REF!</f>
        <v>#REF!</v>
      </c>
      <c r="AA3569" s="29" t="e">
        <f>'施設リストA-1（直営）'!#REF!</f>
        <v>#REF!</v>
      </c>
      <c r="AB3569" s="30" t="e">
        <f>IF(AA3569="新設",VLOOKUP('施設リストA-1（直営）'!#REF!,'（新設）照明器具'!$B$5:$C$1990,2,FALSE),IF('部屋別効果（直）'!AA3569="撤去",VLOOKUP('施設リストA-1（直営）'!#REF!,'（既設）調査結果'!$B$5:$C$1998,2,FALSE),0))</f>
        <v>#REF!</v>
      </c>
      <c r="AC3569" s="29" t="e">
        <f>'施設リストA-1（直営）'!#REF!</f>
        <v>#REF!</v>
      </c>
      <c r="AD3569" s="29" t="e">
        <f>'施設リストA-1（直営）'!#REF!</f>
        <v>#REF!</v>
      </c>
      <c r="AE3569" s="30" t="e">
        <f>IF(AD3569="新設",VLOOKUP('施設リストA-1（直営）'!#REF!,'（新設）照明器具'!$B$5:$C$1990,2,FALSE),IF('部屋別効果（直）'!AD3569="撤去",VLOOKUP('施設リストA-1（直営）'!#REF!,'（既設）調査結果'!$B$5:$C$1998,2,FALSE),0))</f>
        <v>#REF!</v>
      </c>
      <c r="AF3569" s="29" t="e">
        <f>'施設リストA-1（直営）'!#REF!</f>
        <v>#REF!</v>
      </c>
      <c r="AG3569" s="29" t="e">
        <f>'施設リストA-1（直営）'!#REF!</f>
        <v>#REF!</v>
      </c>
      <c r="AH3569" s="30" t="e">
        <f>IF(AG3569="新設",VLOOKUP('施設リストA-1（直営）'!#REF!,'（新設）照明器具'!$B$5:$C$1990,2,FALSE),IF('部屋別効果（直）'!AG3569="撤去",VLOOKUP('施設リストA-1（直営）'!#REF!,'（既設）調査結果'!$B$5:$C$1998,2,FALSE),0))</f>
        <v>#REF!</v>
      </c>
      <c r="AI3569" s="29" t="e">
        <f>'施設リストA-1（直営）'!#REF!</f>
        <v>#REF!</v>
      </c>
      <c r="AJ3569" s="29" t="e">
        <f>'施設リストA-1（直営）'!#REF!</f>
        <v>#REF!</v>
      </c>
      <c r="AK3569" s="30" t="e">
        <f>IF(AJ3569="新設",VLOOKUP('施設リストA-1（直営）'!#REF!,'（新設）照明器具'!$B$5:$C$1990,2,FALSE),IF('部屋別効果（直）'!AJ3569="撤去",VLOOKUP('施設リストA-1（直営）'!#REF!,'（既設）調査結果'!$B$5:$C$1998,2,FALSE),0))</f>
        <v>#REF!</v>
      </c>
      <c r="AL3569" s="29" t="e">
        <f>'施設リストA-1（直営）'!#REF!</f>
        <v>#REF!</v>
      </c>
    </row>
    <row r="3570" spans="1:38" customFormat="1">
      <c r="A3570" s="17" t="e">
        <f>'施設リストA-1（直営）'!#REF!</f>
        <v>#REF!</v>
      </c>
      <c r="B3570" s="16" t="e">
        <f>'施設リストA-1（直営）'!#REF!</f>
        <v>#REF!</v>
      </c>
      <c r="C3570" s="14" t="e">
        <f>'施設リストA-1（直営）'!#REF!</f>
        <v>#REF!</v>
      </c>
      <c r="D3570" s="94" t="e">
        <f>'施設リストA-1（直営）'!#REF!</f>
        <v>#REF!</v>
      </c>
      <c r="E3570" s="20" t="e">
        <f>'施設リストA-1（直営）'!#REF!</f>
        <v>#REF!</v>
      </c>
      <c r="F3570" s="20" t="e">
        <f>'施設リストA-1（直営）'!#REF!</f>
        <v>#REF!</v>
      </c>
      <c r="G3570" s="13" t="e">
        <f>'施設リストA-1（直営）'!#REF!</f>
        <v>#REF!</v>
      </c>
      <c r="H3570" s="28" t="e">
        <f t="shared" si="55"/>
        <v>#REF!</v>
      </c>
      <c r="I3570" s="29" t="e">
        <f>'施設リストA-1（直営）'!#REF!</f>
        <v>#REF!</v>
      </c>
      <c r="J3570" s="30" t="e">
        <f>IF(I3570="新設",VLOOKUP('施設リストA-1（直営）'!#REF!,'（新設）照明器具'!$B$5:$C$1990,2,FALSE),IF('部屋別効果（直）'!I3570="撤去",VLOOKUP('施設リストA-1（直営）'!#REF!,'（既設）調査結果'!$B$5:$C$1998,2,FALSE),0))</f>
        <v>#REF!</v>
      </c>
      <c r="K3570" s="29" t="e">
        <f>'施設リストA-1（直営）'!#REF!</f>
        <v>#REF!</v>
      </c>
      <c r="L3570" s="29" t="e">
        <f>'施設リストA-1（直営）'!#REF!</f>
        <v>#REF!</v>
      </c>
      <c r="M3570" s="30" t="e">
        <f>IF(L3570="新設",VLOOKUP('施設リストA-1（直営）'!#REF!,'（新設）照明器具'!$B$5:$C$1990,2,FALSE),IF('部屋別効果（直）'!L3570="撤去",VLOOKUP('施設リストA-1（直営）'!#REF!,'（既設）調査結果'!$B$5:$C$1998,2,FALSE),0))</f>
        <v>#REF!</v>
      </c>
      <c r="N3570" s="29" t="e">
        <f>'施設リストA-1（直営）'!#REF!</f>
        <v>#REF!</v>
      </c>
      <c r="O3570" s="29" t="e">
        <f>'施設リストA-1（直営）'!#REF!</f>
        <v>#REF!</v>
      </c>
      <c r="P3570" s="30" t="e">
        <f>IF(O3570="新設",VLOOKUP('施設リストA-1（直営）'!#REF!,'（新設）照明器具'!$B$5:$C$1990,2,FALSE),IF('部屋別効果（直）'!O3570="撤去",VLOOKUP('施設リストA-1（直営）'!#REF!,'（既設）調査結果'!$B$5:$C$1998,2,FALSE),0))</f>
        <v>#REF!</v>
      </c>
      <c r="Q3570" s="29" t="e">
        <f>'施設リストA-1（直営）'!#REF!</f>
        <v>#REF!</v>
      </c>
      <c r="R3570" s="29" t="e">
        <f>'施設リストA-1（直営）'!#REF!</f>
        <v>#REF!</v>
      </c>
      <c r="S3570" s="30" t="e">
        <f>IF(R3570="新設",VLOOKUP('施設リストA-1（直営）'!#REF!,'（新設）照明器具'!$B$5:$C$1990,2,FALSE),IF('部屋別効果（直）'!R3570="撤去",VLOOKUP('施設リストA-1（直営）'!#REF!,'（既設）調査結果'!$B$5:$C$1998,2,FALSE),0))</f>
        <v>#REF!</v>
      </c>
      <c r="T3570" s="29" t="e">
        <f>'施設リストA-1（直営）'!#REF!</f>
        <v>#REF!</v>
      </c>
      <c r="U3570" s="29" t="e">
        <f>'施設リストA-1（直営）'!#REF!</f>
        <v>#REF!</v>
      </c>
      <c r="V3570" s="30" t="e">
        <f>IF(U3570="新設",VLOOKUP('施設リストA-1（直営）'!#REF!,'（新設）照明器具'!$B$5:$C$1990,2,FALSE),IF('部屋別効果（直）'!U3570="撤去",VLOOKUP('施設リストA-1（直営）'!#REF!,'（既設）調査結果'!$B$5:$C$1998,2,FALSE),0))</f>
        <v>#REF!</v>
      </c>
      <c r="W3570" s="29" t="e">
        <f>'施設リストA-1（直営）'!#REF!</f>
        <v>#REF!</v>
      </c>
      <c r="X3570" s="29" t="e">
        <f>'施設リストA-1（直営）'!#REF!</f>
        <v>#REF!</v>
      </c>
      <c r="Y3570" s="30" t="e">
        <f>IF(X3570="新設",VLOOKUP('施設リストA-1（直営）'!#REF!,'（新設）照明器具'!$B$5:$C$1990,2,FALSE),IF('部屋別効果（直）'!X3570="撤去",VLOOKUP('施設リストA-1（直営）'!#REF!,'（既設）調査結果'!$B$5:$C$1998,2,FALSE),0))</f>
        <v>#REF!</v>
      </c>
      <c r="Z3570" s="29" t="e">
        <f>'施設リストA-1（直営）'!#REF!</f>
        <v>#REF!</v>
      </c>
      <c r="AA3570" s="29" t="e">
        <f>'施設リストA-1（直営）'!#REF!</f>
        <v>#REF!</v>
      </c>
      <c r="AB3570" s="30" t="e">
        <f>IF(AA3570="新設",VLOOKUP('施設リストA-1（直営）'!#REF!,'（新設）照明器具'!$B$5:$C$1990,2,FALSE),IF('部屋別効果（直）'!AA3570="撤去",VLOOKUP('施設リストA-1（直営）'!#REF!,'（既設）調査結果'!$B$5:$C$1998,2,FALSE),0))</f>
        <v>#REF!</v>
      </c>
      <c r="AC3570" s="29" t="e">
        <f>'施設リストA-1（直営）'!#REF!</f>
        <v>#REF!</v>
      </c>
      <c r="AD3570" s="29" t="e">
        <f>'施設リストA-1（直営）'!#REF!</f>
        <v>#REF!</v>
      </c>
      <c r="AE3570" s="30" t="e">
        <f>IF(AD3570="新設",VLOOKUP('施設リストA-1（直営）'!#REF!,'（新設）照明器具'!$B$5:$C$1990,2,FALSE),IF('部屋別効果（直）'!AD3570="撤去",VLOOKUP('施設リストA-1（直営）'!#REF!,'（既設）調査結果'!$B$5:$C$1998,2,FALSE),0))</f>
        <v>#REF!</v>
      </c>
      <c r="AF3570" s="29" t="e">
        <f>'施設リストA-1（直営）'!#REF!</f>
        <v>#REF!</v>
      </c>
      <c r="AG3570" s="29" t="e">
        <f>'施設リストA-1（直営）'!#REF!</f>
        <v>#REF!</v>
      </c>
      <c r="AH3570" s="30" t="e">
        <f>IF(AG3570="新設",VLOOKUP('施設リストA-1（直営）'!#REF!,'（新設）照明器具'!$B$5:$C$1990,2,FALSE),IF('部屋別効果（直）'!AG3570="撤去",VLOOKUP('施設リストA-1（直営）'!#REF!,'（既設）調査結果'!$B$5:$C$1998,2,FALSE),0))</f>
        <v>#REF!</v>
      </c>
      <c r="AI3570" s="29" t="e">
        <f>'施設リストA-1（直営）'!#REF!</f>
        <v>#REF!</v>
      </c>
      <c r="AJ3570" s="29" t="e">
        <f>'施設リストA-1（直営）'!#REF!</f>
        <v>#REF!</v>
      </c>
      <c r="AK3570" s="30" t="e">
        <f>IF(AJ3570="新設",VLOOKUP('施設リストA-1（直営）'!#REF!,'（新設）照明器具'!$B$5:$C$1990,2,FALSE),IF('部屋別効果（直）'!AJ3570="撤去",VLOOKUP('施設リストA-1（直営）'!#REF!,'（既設）調査結果'!$B$5:$C$1998,2,FALSE),0))</f>
        <v>#REF!</v>
      </c>
      <c r="AL3570" s="29" t="e">
        <f>'施設リストA-1（直営）'!#REF!</f>
        <v>#REF!</v>
      </c>
    </row>
    <row r="3571" spans="1:38" customFormat="1">
      <c r="A3571" s="17" t="e">
        <f>'施設リストA-1（直営）'!#REF!</f>
        <v>#REF!</v>
      </c>
      <c r="B3571" s="16" t="e">
        <f>'施設リストA-1（直営）'!#REF!</f>
        <v>#REF!</v>
      </c>
      <c r="C3571" s="14" t="e">
        <f>'施設リストA-1（直営）'!#REF!</f>
        <v>#REF!</v>
      </c>
      <c r="D3571" s="94" t="e">
        <f>'施設リストA-1（直営）'!#REF!</f>
        <v>#REF!</v>
      </c>
      <c r="E3571" s="20" t="e">
        <f>'施設リストA-1（直営）'!#REF!</f>
        <v>#REF!</v>
      </c>
      <c r="F3571" s="20" t="e">
        <f>'施設リストA-1（直営）'!#REF!</f>
        <v>#REF!</v>
      </c>
      <c r="G3571" s="13" t="e">
        <f>'施設リストA-1（直営）'!#REF!</f>
        <v>#REF!</v>
      </c>
      <c r="H3571" s="28" t="e">
        <f t="shared" si="55"/>
        <v>#REF!</v>
      </c>
      <c r="I3571" s="29" t="e">
        <f>'施設リストA-1（直営）'!#REF!</f>
        <v>#REF!</v>
      </c>
      <c r="J3571" s="30" t="e">
        <f>IF(I3571="新設",VLOOKUP('施設リストA-1（直営）'!#REF!,'（新設）照明器具'!$B$5:$C$1990,2,FALSE),IF('部屋別効果（直）'!I3571="撤去",VLOOKUP('施設リストA-1（直営）'!#REF!,'（既設）調査結果'!$B$5:$C$1998,2,FALSE),0))</f>
        <v>#REF!</v>
      </c>
      <c r="K3571" s="29" t="e">
        <f>'施設リストA-1（直営）'!#REF!</f>
        <v>#REF!</v>
      </c>
      <c r="L3571" s="29" t="e">
        <f>'施設リストA-1（直営）'!#REF!</f>
        <v>#REF!</v>
      </c>
      <c r="M3571" s="30" t="e">
        <f>IF(L3571="新設",VLOOKUP('施設リストA-1（直営）'!#REF!,'（新設）照明器具'!$B$5:$C$1990,2,FALSE),IF('部屋別効果（直）'!L3571="撤去",VLOOKUP('施設リストA-1（直営）'!#REF!,'（既設）調査結果'!$B$5:$C$1998,2,FALSE),0))</f>
        <v>#REF!</v>
      </c>
      <c r="N3571" s="29" t="e">
        <f>'施設リストA-1（直営）'!#REF!</f>
        <v>#REF!</v>
      </c>
      <c r="O3571" s="29" t="e">
        <f>'施設リストA-1（直営）'!#REF!</f>
        <v>#REF!</v>
      </c>
      <c r="P3571" s="30" t="e">
        <f>IF(O3571="新設",VLOOKUP('施設リストA-1（直営）'!#REF!,'（新設）照明器具'!$B$5:$C$1990,2,FALSE),IF('部屋別効果（直）'!O3571="撤去",VLOOKUP('施設リストA-1（直営）'!#REF!,'（既設）調査結果'!$B$5:$C$1998,2,FALSE),0))</f>
        <v>#REF!</v>
      </c>
      <c r="Q3571" s="29" t="e">
        <f>'施設リストA-1（直営）'!#REF!</f>
        <v>#REF!</v>
      </c>
      <c r="R3571" s="29" t="e">
        <f>'施設リストA-1（直営）'!#REF!</f>
        <v>#REF!</v>
      </c>
      <c r="S3571" s="30" t="e">
        <f>IF(R3571="新設",VLOOKUP('施設リストA-1（直営）'!#REF!,'（新設）照明器具'!$B$5:$C$1990,2,FALSE),IF('部屋別効果（直）'!R3571="撤去",VLOOKUP('施設リストA-1（直営）'!#REF!,'（既設）調査結果'!$B$5:$C$1998,2,FALSE),0))</f>
        <v>#REF!</v>
      </c>
      <c r="T3571" s="29" t="e">
        <f>'施設リストA-1（直営）'!#REF!</f>
        <v>#REF!</v>
      </c>
      <c r="U3571" s="29" t="e">
        <f>'施設リストA-1（直営）'!#REF!</f>
        <v>#REF!</v>
      </c>
      <c r="V3571" s="30" t="e">
        <f>IF(U3571="新設",VLOOKUP('施設リストA-1（直営）'!#REF!,'（新設）照明器具'!$B$5:$C$1990,2,FALSE),IF('部屋別効果（直）'!U3571="撤去",VLOOKUP('施設リストA-1（直営）'!#REF!,'（既設）調査結果'!$B$5:$C$1998,2,FALSE),0))</f>
        <v>#REF!</v>
      </c>
      <c r="W3571" s="29" t="e">
        <f>'施設リストA-1（直営）'!#REF!</f>
        <v>#REF!</v>
      </c>
      <c r="X3571" s="29" t="e">
        <f>'施設リストA-1（直営）'!#REF!</f>
        <v>#REF!</v>
      </c>
      <c r="Y3571" s="30" t="e">
        <f>IF(X3571="新設",VLOOKUP('施設リストA-1（直営）'!#REF!,'（新設）照明器具'!$B$5:$C$1990,2,FALSE),IF('部屋別効果（直）'!X3571="撤去",VLOOKUP('施設リストA-1（直営）'!#REF!,'（既設）調査結果'!$B$5:$C$1998,2,FALSE),0))</f>
        <v>#REF!</v>
      </c>
      <c r="Z3571" s="29" t="e">
        <f>'施設リストA-1（直営）'!#REF!</f>
        <v>#REF!</v>
      </c>
      <c r="AA3571" s="29" t="e">
        <f>'施設リストA-1（直営）'!#REF!</f>
        <v>#REF!</v>
      </c>
      <c r="AB3571" s="30" t="e">
        <f>IF(AA3571="新設",VLOOKUP('施設リストA-1（直営）'!#REF!,'（新設）照明器具'!$B$5:$C$1990,2,FALSE),IF('部屋別効果（直）'!AA3571="撤去",VLOOKUP('施設リストA-1（直営）'!#REF!,'（既設）調査結果'!$B$5:$C$1998,2,FALSE),0))</f>
        <v>#REF!</v>
      </c>
      <c r="AC3571" s="29" t="e">
        <f>'施設リストA-1（直営）'!#REF!</f>
        <v>#REF!</v>
      </c>
      <c r="AD3571" s="29" t="e">
        <f>'施設リストA-1（直営）'!#REF!</f>
        <v>#REF!</v>
      </c>
      <c r="AE3571" s="30" t="e">
        <f>IF(AD3571="新設",VLOOKUP('施設リストA-1（直営）'!#REF!,'（新設）照明器具'!$B$5:$C$1990,2,FALSE),IF('部屋別効果（直）'!AD3571="撤去",VLOOKUP('施設リストA-1（直営）'!#REF!,'（既設）調査結果'!$B$5:$C$1998,2,FALSE),0))</f>
        <v>#REF!</v>
      </c>
      <c r="AF3571" s="29" t="e">
        <f>'施設リストA-1（直営）'!#REF!</f>
        <v>#REF!</v>
      </c>
      <c r="AG3571" s="29" t="e">
        <f>'施設リストA-1（直営）'!#REF!</f>
        <v>#REF!</v>
      </c>
      <c r="AH3571" s="30" t="e">
        <f>IF(AG3571="新設",VLOOKUP('施設リストA-1（直営）'!#REF!,'（新設）照明器具'!$B$5:$C$1990,2,FALSE),IF('部屋別効果（直）'!AG3571="撤去",VLOOKUP('施設リストA-1（直営）'!#REF!,'（既設）調査結果'!$B$5:$C$1998,2,FALSE),0))</f>
        <v>#REF!</v>
      </c>
      <c r="AI3571" s="29" t="e">
        <f>'施設リストA-1（直営）'!#REF!</f>
        <v>#REF!</v>
      </c>
      <c r="AJ3571" s="29" t="e">
        <f>'施設リストA-1（直営）'!#REF!</f>
        <v>#REF!</v>
      </c>
      <c r="AK3571" s="30" t="e">
        <f>IF(AJ3571="新設",VLOOKUP('施設リストA-1（直営）'!#REF!,'（新設）照明器具'!$B$5:$C$1990,2,FALSE),IF('部屋別効果（直）'!AJ3571="撤去",VLOOKUP('施設リストA-1（直営）'!#REF!,'（既設）調査結果'!$B$5:$C$1998,2,FALSE),0))</f>
        <v>#REF!</v>
      </c>
      <c r="AL3571" s="29" t="e">
        <f>'施設リストA-1（直営）'!#REF!</f>
        <v>#REF!</v>
      </c>
    </row>
    <row r="3572" spans="1:38" customFormat="1">
      <c r="A3572" s="17" t="e">
        <f>'施設リストA-1（直営）'!#REF!</f>
        <v>#REF!</v>
      </c>
      <c r="B3572" s="16" t="e">
        <f>'施設リストA-1（直営）'!#REF!</f>
        <v>#REF!</v>
      </c>
      <c r="C3572" s="14" t="e">
        <f>'施設リストA-1（直営）'!#REF!</f>
        <v>#REF!</v>
      </c>
      <c r="D3572" s="94" t="e">
        <f>'施設リストA-1（直営）'!#REF!</f>
        <v>#REF!</v>
      </c>
      <c r="E3572" s="20" t="e">
        <f>'施設リストA-1（直営）'!#REF!</f>
        <v>#REF!</v>
      </c>
      <c r="F3572" s="20" t="e">
        <f>'施設リストA-1（直営）'!#REF!</f>
        <v>#REF!</v>
      </c>
      <c r="G3572" s="13" t="e">
        <f>'施設リストA-1（直営）'!#REF!</f>
        <v>#REF!</v>
      </c>
      <c r="H3572" s="28" t="e">
        <f t="shared" si="55"/>
        <v>#REF!</v>
      </c>
      <c r="I3572" s="29" t="e">
        <f>'施設リストA-1（直営）'!#REF!</f>
        <v>#REF!</v>
      </c>
      <c r="J3572" s="30" t="e">
        <f>IF(I3572="新設",VLOOKUP('施設リストA-1（直営）'!#REF!,'（新設）照明器具'!$B$5:$C$1990,2,FALSE),IF('部屋別効果（直）'!I3572="撤去",VLOOKUP('施設リストA-1（直営）'!#REF!,'（既設）調査結果'!$B$5:$C$1998,2,FALSE),0))</f>
        <v>#REF!</v>
      </c>
      <c r="K3572" s="29" t="e">
        <f>'施設リストA-1（直営）'!#REF!</f>
        <v>#REF!</v>
      </c>
      <c r="L3572" s="29" t="e">
        <f>'施設リストA-1（直営）'!#REF!</f>
        <v>#REF!</v>
      </c>
      <c r="M3572" s="30" t="e">
        <f>IF(L3572="新設",VLOOKUP('施設リストA-1（直営）'!#REF!,'（新設）照明器具'!$B$5:$C$1990,2,FALSE),IF('部屋別効果（直）'!L3572="撤去",VLOOKUP('施設リストA-1（直営）'!#REF!,'（既設）調査結果'!$B$5:$C$1998,2,FALSE),0))</f>
        <v>#REF!</v>
      </c>
      <c r="N3572" s="29" t="e">
        <f>'施設リストA-1（直営）'!#REF!</f>
        <v>#REF!</v>
      </c>
      <c r="O3572" s="29" t="e">
        <f>'施設リストA-1（直営）'!#REF!</f>
        <v>#REF!</v>
      </c>
      <c r="P3572" s="30" t="e">
        <f>IF(O3572="新設",VLOOKUP('施設リストA-1（直営）'!#REF!,'（新設）照明器具'!$B$5:$C$1990,2,FALSE),IF('部屋別効果（直）'!O3572="撤去",VLOOKUP('施設リストA-1（直営）'!#REF!,'（既設）調査結果'!$B$5:$C$1998,2,FALSE),0))</f>
        <v>#REF!</v>
      </c>
      <c r="Q3572" s="29" t="e">
        <f>'施設リストA-1（直営）'!#REF!</f>
        <v>#REF!</v>
      </c>
      <c r="R3572" s="29" t="e">
        <f>'施設リストA-1（直営）'!#REF!</f>
        <v>#REF!</v>
      </c>
      <c r="S3572" s="30" t="e">
        <f>IF(R3572="新設",VLOOKUP('施設リストA-1（直営）'!#REF!,'（新設）照明器具'!$B$5:$C$1990,2,FALSE),IF('部屋別効果（直）'!R3572="撤去",VLOOKUP('施設リストA-1（直営）'!#REF!,'（既設）調査結果'!$B$5:$C$1998,2,FALSE),0))</f>
        <v>#REF!</v>
      </c>
      <c r="T3572" s="29" t="e">
        <f>'施設リストA-1（直営）'!#REF!</f>
        <v>#REF!</v>
      </c>
      <c r="U3572" s="29" t="e">
        <f>'施設リストA-1（直営）'!#REF!</f>
        <v>#REF!</v>
      </c>
      <c r="V3572" s="30" t="e">
        <f>IF(U3572="新設",VLOOKUP('施設リストA-1（直営）'!#REF!,'（新設）照明器具'!$B$5:$C$1990,2,FALSE),IF('部屋別効果（直）'!U3572="撤去",VLOOKUP('施設リストA-1（直営）'!#REF!,'（既設）調査結果'!$B$5:$C$1998,2,FALSE),0))</f>
        <v>#REF!</v>
      </c>
      <c r="W3572" s="29" t="e">
        <f>'施設リストA-1（直営）'!#REF!</f>
        <v>#REF!</v>
      </c>
      <c r="X3572" s="29" t="e">
        <f>'施設リストA-1（直営）'!#REF!</f>
        <v>#REF!</v>
      </c>
      <c r="Y3572" s="30" t="e">
        <f>IF(X3572="新設",VLOOKUP('施設リストA-1（直営）'!#REF!,'（新設）照明器具'!$B$5:$C$1990,2,FALSE),IF('部屋別効果（直）'!X3572="撤去",VLOOKUP('施設リストA-1（直営）'!#REF!,'（既設）調査結果'!$B$5:$C$1998,2,FALSE),0))</f>
        <v>#REF!</v>
      </c>
      <c r="Z3572" s="29" t="e">
        <f>'施設リストA-1（直営）'!#REF!</f>
        <v>#REF!</v>
      </c>
      <c r="AA3572" s="29" t="e">
        <f>'施設リストA-1（直営）'!#REF!</f>
        <v>#REF!</v>
      </c>
      <c r="AB3572" s="30" t="e">
        <f>IF(AA3572="新設",VLOOKUP('施設リストA-1（直営）'!#REF!,'（新設）照明器具'!$B$5:$C$1990,2,FALSE),IF('部屋別効果（直）'!AA3572="撤去",VLOOKUP('施設リストA-1（直営）'!#REF!,'（既設）調査結果'!$B$5:$C$1998,2,FALSE),0))</f>
        <v>#REF!</v>
      </c>
      <c r="AC3572" s="29" t="e">
        <f>'施設リストA-1（直営）'!#REF!</f>
        <v>#REF!</v>
      </c>
      <c r="AD3572" s="29" t="e">
        <f>'施設リストA-1（直営）'!#REF!</f>
        <v>#REF!</v>
      </c>
      <c r="AE3572" s="30" t="e">
        <f>IF(AD3572="新設",VLOOKUP('施設リストA-1（直営）'!#REF!,'（新設）照明器具'!$B$5:$C$1990,2,FALSE),IF('部屋別効果（直）'!AD3572="撤去",VLOOKUP('施設リストA-1（直営）'!#REF!,'（既設）調査結果'!$B$5:$C$1998,2,FALSE),0))</f>
        <v>#REF!</v>
      </c>
      <c r="AF3572" s="29" t="e">
        <f>'施設リストA-1（直営）'!#REF!</f>
        <v>#REF!</v>
      </c>
      <c r="AG3572" s="29" t="e">
        <f>'施設リストA-1（直営）'!#REF!</f>
        <v>#REF!</v>
      </c>
      <c r="AH3572" s="30" t="e">
        <f>IF(AG3572="新設",VLOOKUP('施設リストA-1（直営）'!#REF!,'（新設）照明器具'!$B$5:$C$1990,2,FALSE),IF('部屋別効果（直）'!AG3572="撤去",VLOOKUP('施設リストA-1（直営）'!#REF!,'（既設）調査結果'!$B$5:$C$1998,2,FALSE),0))</f>
        <v>#REF!</v>
      </c>
      <c r="AI3572" s="29" t="e">
        <f>'施設リストA-1（直営）'!#REF!</f>
        <v>#REF!</v>
      </c>
      <c r="AJ3572" s="29" t="e">
        <f>'施設リストA-1（直営）'!#REF!</f>
        <v>#REF!</v>
      </c>
      <c r="AK3572" s="30" t="e">
        <f>IF(AJ3572="新設",VLOOKUP('施設リストA-1（直営）'!#REF!,'（新設）照明器具'!$B$5:$C$1990,2,FALSE),IF('部屋別効果（直）'!AJ3572="撤去",VLOOKUP('施設リストA-1（直営）'!#REF!,'（既設）調査結果'!$B$5:$C$1998,2,FALSE),0))</f>
        <v>#REF!</v>
      </c>
      <c r="AL3572" s="29" t="e">
        <f>'施設リストA-1（直営）'!#REF!</f>
        <v>#REF!</v>
      </c>
    </row>
    <row r="3573" spans="1:38" customFormat="1">
      <c r="A3573" s="17" t="e">
        <f>'施設リストA-1（直営）'!#REF!</f>
        <v>#REF!</v>
      </c>
      <c r="B3573" s="16" t="e">
        <f>'施設リストA-1（直営）'!#REF!</f>
        <v>#REF!</v>
      </c>
      <c r="C3573" s="14" t="e">
        <f>'施設リストA-1（直営）'!#REF!</f>
        <v>#REF!</v>
      </c>
      <c r="D3573" s="94" t="e">
        <f>'施設リストA-1（直営）'!#REF!</f>
        <v>#REF!</v>
      </c>
      <c r="E3573" s="20" t="e">
        <f>'施設リストA-1（直営）'!#REF!</f>
        <v>#REF!</v>
      </c>
      <c r="F3573" s="20" t="e">
        <f>'施設リストA-1（直営）'!#REF!</f>
        <v>#REF!</v>
      </c>
      <c r="G3573" s="13" t="e">
        <f>'施設リストA-1（直営）'!#REF!</f>
        <v>#REF!</v>
      </c>
      <c r="H3573" s="28" t="e">
        <f t="shared" si="55"/>
        <v>#REF!</v>
      </c>
      <c r="I3573" s="29" t="e">
        <f>'施設リストA-1（直営）'!#REF!</f>
        <v>#REF!</v>
      </c>
      <c r="J3573" s="30" t="e">
        <f>IF(I3573="新設",VLOOKUP('施設リストA-1（直営）'!#REF!,'（新設）照明器具'!$B$5:$C$1990,2,FALSE),IF('部屋別効果（直）'!I3573="撤去",VLOOKUP('施設リストA-1（直営）'!#REF!,'（既設）調査結果'!$B$5:$C$1998,2,FALSE),0))</f>
        <v>#REF!</v>
      </c>
      <c r="K3573" s="29" t="e">
        <f>'施設リストA-1（直営）'!#REF!</f>
        <v>#REF!</v>
      </c>
      <c r="L3573" s="29" t="e">
        <f>'施設リストA-1（直営）'!#REF!</f>
        <v>#REF!</v>
      </c>
      <c r="M3573" s="30" t="e">
        <f>IF(L3573="新設",VLOOKUP('施設リストA-1（直営）'!#REF!,'（新設）照明器具'!$B$5:$C$1990,2,FALSE),IF('部屋別効果（直）'!L3573="撤去",VLOOKUP('施設リストA-1（直営）'!#REF!,'（既設）調査結果'!$B$5:$C$1998,2,FALSE),0))</f>
        <v>#REF!</v>
      </c>
      <c r="N3573" s="29" t="e">
        <f>'施設リストA-1（直営）'!#REF!</f>
        <v>#REF!</v>
      </c>
      <c r="O3573" s="29" t="e">
        <f>'施設リストA-1（直営）'!#REF!</f>
        <v>#REF!</v>
      </c>
      <c r="P3573" s="30" t="e">
        <f>IF(O3573="新設",VLOOKUP('施設リストA-1（直営）'!#REF!,'（新設）照明器具'!$B$5:$C$1990,2,FALSE),IF('部屋別効果（直）'!O3573="撤去",VLOOKUP('施設リストA-1（直営）'!#REF!,'（既設）調査結果'!$B$5:$C$1998,2,FALSE),0))</f>
        <v>#REF!</v>
      </c>
      <c r="Q3573" s="29" t="e">
        <f>'施設リストA-1（直営）'!#REF!</f>
        <v>#REF!</v>
      </c>
      <c r="R3573" s="29" t="e">
        <f>'施設リストA-1（直営）'!#REF!</f>
        <v>#REF!</v>
      </c>
      <c r="S3573" s="30" t="e">
        <f>IF(R3573="新設",VLOOKUP('施設リストA-1（直営）'!#REF!,'（新設）照明器具'!$B$5:$C$1990,2,FALSE),IF('部屋別効果（直）'!R3573="撤去",VLOOKUP('施設リストA-1（直営）'!#REF!,'（既設）調査結果'!$B$5:$C$1998,2,FALSE),0))</f>
        <v>#REF!</v>
      </c>
      <c r="T3573" s="29" t="e">
        <f>'施設リストA-1（直営）'!#REF!</f>
        <v>#REF!</v>
      </c>
      <c r="U3573" s="29" t="e">
        <f>'施設リストA-1（直営）'!#REF!</f>
        <v>#REF!</v>
      </c>
      <c r="V3573" s="30" t="e">
        <f>IF(U3573="新設",VLOOKUP('施設リストA-1（直営）'!#REF!,'（新設）照明器具'!$B$5:$C$1990,2,FALSE),IF('部屋別効果（直）'!U3573="撤去",VLOOKUP('施設リストA-1（直営）'!#REF!,'（既設）調査結果'!$B$5:$C$1998,2,FALSE),0))</f>
        <v>#REF!</v>
      </c>
      <c r="W3573" s="29" t="e">
        <f>'施設リストA-1（直営）'!#REF!</f>
        <v>#REF!</v>
      </c>
      <c r="X3573" s="29" t="e">
        <f>'施設リストA-1（直営）'!#REF!</f>
        <v>#REF!</v>
      </c>
      <c r="Y3573" s="30" t="e">
        <f>IF(X3573="新設",VLOOKUP('施設リストA-1（直営）'!#REF!,'（新設）照明器具'!$B$5:$C$1990,2,FALSE),IF('部屋別効果（直）'!X3573="撤去",VLOOKUP('施設リストA-1（直営）'!#REF!,'（既設）調査結果'!$B$5:$C$1998,2,FALSE),0))</f>
        <v>#REF!</v>
      </c>
      <c r="Z3573" s="29" t="e">
        <f>'施設リストA-1（直営）'!#REF!</f>
        <v>#REF!</v>
      </c>
      <c r="AA3573" s="29" t="e">
        <f>'施設リストA-1（直営）'!#REF!</f>
        <v>#REF!</v>
      </c>
      <c r="AB3573" s="30" t="e">
        <f>IF(AA3573="新設",VLOOKUP('施設リストA-1（直営）'!#REF!,'（新設）照明器具'!$B$5:$C$1990,2,FALSE),IF('部屋別効果（直）'!AA3573="撤去",VLOOKUP('施設リストA-1（直営）'!#REF!,'（既設）調査結果'!$B$5:$C$1998,2,FALSE),0))</f>
        <v>#REF!</v>
      </c>
      <c r="AC3573" s="29" t="e">
        <f>'施設リストA-1（直営）'!#REF!</f>
        <v>#REF!</v>
      </c>
      <c r="AD3573" s="29" t="e">
        <f>'施設リストA-1（直営）'!#REF!</f>
        <v>#REF!</v>
      </c>
      <c r="AE3573" s="30" t="e">
        <f>IF(AD3573="新設",VLOOKUP('施設リストA-1（直営）'!#REF!,'（新設）照明器具'!$B$5:$C$1990,2,FALSE),IF('部屋別効果（直）'!AD3573="撤去",VLOOKUP('施設リストA-1（直営）'!#REF!,'（既設）調査結果'!$B$5:$C$1998,2,FALSE),0))</f>
        <v>#REF!</v>
      </c>
      <c r="AF3573" s="29" t="e">
        <f>'施設リストA-1（直営）'!#REF!</f>
        <v>#REF!</v>
      </c>
      <c r="AG3573" s="29" t="e">
        <f>'施設リストA-1（直営）'!#REF!</f>
        <v>#REF!</v>
      </c>
      <c r="AH3573" s="30" t="e">
        <f>IF(AG3573="新設",VLOOKUP('施設リストA-1（直営）'!#REF!,'（新設）照明器具'!$B$5:$C$1990,2,FALSE),IF('部屋別効果（直）'!AG3573="撤去",VLOOKUP('施設リストA-1（直営）'!#REF!,'（既設）調査結果'!$B$5:$C$1998,2,FALSE),0))</f>
        <v>#REF!</v>
      </c>
      <c r="AI3573" s="29" t="e">
        <f>'施設リストA-1（直営）'!#REF!</f>
        <v>#REF!</v>
      </c>
      <c r="AJ3573" s="29" t="e">
        <f>'施設リストA-1（直営）'!#REF!</f>
        <v>#REF!</v>
      </c>
      <c r="AK3573" s="30" t="e">
        <f>IF(AJ3573="新設",VLOOKUP('施設リストA-1（直営）'!#REF!,'（新設）照明器具'!$B$5:$C$1990,2,FALSE),IF('部屋別効果（直）'!AJ3573="撤去",VLOOKUP('施設リストA-1（直営）'!#REF!,'（既設）調査結果'!$B$5:$C$1998,2,FALSE),0))</f>
        <v>#REF!</v>
      </c>
      <c r="AL3573" s="29" t="e">
        <f>'施設リストA-1（直営）'!#REF!</f>
        <v>#REF!</v>
      </c>
    </row>
    <row r="3574" spans="1:38" customFormat="1">
      <c r="A3574" s="17" t="e">
        <f>'施設リストA-1（直営）'!#REF!</f>
        <v>#REF!</v>
      </c>
      <c r="B3574" s="16" t="e">
        <f>'施設リストA-1（直営）'!#REF!</f>
        <v>#REF!</v>
      </c>
      <c r="C3574" s="14" t="e">
        <f>'施設リストA-1（直営）'!#REF!</f>
        <v>#REF!</v>
      </c>
      <c r="D3574" s="94" t="e">
        <f>'施設リストA-1（直営）'!#REF!</f>
        <v>#REF!</v>
      </c>
      <c r="E3574" s="20" t="e">
        <f>'施設リストA-1（直営）'!#REF!</f>
        <v>#REF!</v>
      </c>
      <c r="F3574" s="20" t="e">
        <f>'施設リストA-1（直営）'!#REF!</f>
        <v>#REF!</v>
      </c>
      <c r="G3574" s="13" t="e">
        <f>'施設リストA-1（直営）'!#REF!</f>
        <v>#REF!</v>
      </c>
      <c r="H3574" s="28" t="e">
        <f t="shared" si="55"/>
        <v>#REF!</v>
      </c>
      <c r="I3574" s="29" t="e">
        <f>'施設リストA-1（直営）'!#REF!</f>
        <v>#REF!</v>
      </c>
      <c r="J3574" s="30" t="e">
        <f>IF(I3574="新設",VLOOKUP('施設リストA-1（直営）'!#REF!,'（新設）照明器具'!$B$5:$C$1990,2,FALSE),IF('部屋別効果（直）'!I3574="撤去",VLOOKUP('施設リストA-1（直営）'!#REF!,'（既設）調査結果'!$B$5:$C$1998,2,FALSE),0))</f>
        <v>#REF!</v>
      </c>
      <c r="K3574" s="29" t="e">
        <f>'施設リストA-1（直営）'!#REF!</f>
        <v>#REF!</v>
      </c>
      <c r="L3574" s="29" t="e">
        <f>'施設リストA-1（直営）'!#REF!</f>
        <v>#REF!</v>
      </c>
      <c r="M3574" s="30" t="e">
        <f>IF(L3574="新設",VLOOKUP('施設リストA-1（直営）'!#REF!,'（新設）照明器具'!$B$5:$C$1990,2,FALSE),IF('部屋別効果（直）'!L3574="撤去",VLOOKUP('施設リストA-1（直営）'!#REF!,'（既設）調査結果'!$B$5:$C$1998,2,FALSE),0))</f>
        <v>#REF!</v>
      </c>
      <c r="N3574" s="29" t="e">
        <f>'施設リストA-1（直営）'!#REF!</f>
        <v>#REF!</v>
      </c>
      <c r="O3574" s="29" t="e">
        <f>'施設リストA-1（直営）'!#REF!</f>
        <v>#REF!</v>
      </c>
      <c r="P3574" s="30" t="e">
        <f>IF(O3574="新設",VLOOKUP('施設リストA-1（直営）'!#REF!,'（新設）照明器具'!$B$5:$C$1990,2,FALSE),IF('部屋別効果（直）'!O3574="撤去",VLOOKUP('施設リストA-1（直営）'!#REF!,'（既設）調査結果'!$B$5:$C$1998,2,FALSE),0))</f>
        <v>#REF!</v>
      </c>
      <c r="Q3574" s="29" t="e">
        <f>'施設リストA-1（直営）'!#REF!</f>
        <v>#REF!</v>
      </c>
      <c r="R3574" s="29" t="e">
        <f>'施設リストA-1（直営）'!#REF!</f>
        <v>#REF!</v>
      </c>
      <c r="S3574" s="30" t="e">
        <f>IF(R3574="新設",VLOOKUP('施設リストA-1（直営）'!#REF!,'（新設）照明器具'!$B$5:$C$1990,2,FALSE),IF('部屋別効果（直）'!R3574="撤去",VLOOKUP('施設リストA-1（直営）'!#REF!,'（既設）調査結果'!$B$5:$C$1998,2,FALSE),0))</f>
        <v>#REF!</v>
      </c>
      <c r="T3574" s="29" t="e">
        <f>'施設リストA-1（直営）'!#REF!</f>
        <v>#REF!</v>
      </c>
      <c r="U3574" s="29" t="e">
        <f>'施設リストA-1（直営）'!#REF!</f>
        <v>#REF!</v>
      </c>
      <c r="V3574" s="30" t="e">
        <f>IF(U3574="新設",VLOOKUP('施設リストA-1（直営）'!#REF!,'（新設）照明器具'!$B$5:$C$1990,2,FALSE),IF('部屋別効果（直）'!U3574="撤去",VLOOKUP('施設リストA-1（直営）'!#REF!,'（既設）調査結果'!$B$5:$C$1998,2,FALSE),0))</f>
        <v>#REF!</v>
      </c>
      <c r="W3574" s="29" t="e">
        <f>'施設リストA-1（直営）'!#REF!</f>
        <v>#REF!</v>
      </c>
      <c r="X3574" s="29" t="e">
        <f>'施設リストA-1（直営）'!#REF!</f>
        <v>#REF!</v>
      </c>
      <c r="Y3574" s="30" t="e">
        <f>IF(X3574="新設",VLOOKUP('施設リストA-1（直営）'!#REF!,'（新設）照明器具'!$B$5:$C$1990,2,FALSE),IF('部屋別効果（直）'!X3574="撤去",VLOOKUP('施設リストA-1（直営）'!#REF!,'（既設）調査結果'!$B$5:$C$1998,2,FALSE),0))</f>
        <v>#REF!</v>
      </c>
      <c r="Z3574" s="29" t="e">
        <f>'施設リストA-1（直営）'!#REF!</f>
        <v>#REF!</v>
      </c>
      <c r="AA3574" s="29" t="e">
        <f>'施設リストA-1（直営）'!#REF!</f>
        <v>#REF!</v>
      </c>
      <c r="AB3574" s="30" t="e">
        <f>IF(AA3574="新設",VLOOKUP('施設リストA-1（直営）'!#REF!,'（新設）照明器具'!$B$5:$C$1990,2,FALSE),IF('部屋別効果（直）'!AA3574="撤去",VLOOKUP('施設リストA-1（直営）'!#REF!,'（既設）調査結果'!$B$5:$C$1998,2,FALSE),0))</f>
        <v>#REF!</v>
      </c>
      <c r="AC3574" s="29" t="e">
        <f>'施設リストA-1（直営）'!#REF!</f>
        <v>#REF!</v>
      </c>
      <c r="AD3574" s="29" t="e">
        <f>'施設リストA-1（直営）'!#REF!</f>
        <v>#REF!</v>
      </c>
      <c r="AE3574" s="30" t="e">
        <f>IF(AD3574="新設",VLOOKUP('施設リストA-1（直営）'!#REF!,'（新設）照明器具'!$B$5:$C$1990,2,FALSE),IF('部屋別効果（直）'!AD3574="撤去",VLOOKUP('施設リストA-1（直営）'!#REF!,'（既設）調査結果'!$B$5:$C$1998,2,FALSE),0))</f>
        <v>#REF!</v>
      </c>
      <c r="AF3574" s="29" t="e">
        <f>'施設リストA-1（直営）'!#REF!</f>
        <v>#REF!</v>
      </c>
      <c r="AG3574" s="29" t="e">
        <f>'施設リストA-1（直営）'!#REF!</f>
        <v>#REF!</v>
      </c>
      <c r="AH3574" s="30" t="e">
        <f>IF(AG3574="新設",VLOOKUP('施設リストA-1（直営）'!#REF!,'（新設）照明器具'!$B$5:$C$1990,2,FALSE),IF('部屋別効果（直）'!AG3574="撤去",VLOOKUP('施設リストA-1（直営）'!#REF!,'（既設）調査結果'!$B$5:$C$1998,2,FALSE),0))</f>
        <v>#REF!</v>
      </c>
      <c r="AI3574" s="29" t="e">
        <f>'施設リストA-1（直営）'!#REF!</f>
        <v>#REF!</v>
      </c>
      <c r="AJ3574" s="29" t="e">
        <f>'施設リストA-1（直営）'!#REF!</f>
        <v>#REF!</v>
      </c>
      <c r="AK3574" s="30" t="e">
        <f>IF(AJ3574="新設",VLOOKUP('施設リストA-1（直営）'!#REF!,'（新設）照明器具'!$B$5:$C$1990,2,FALSE),IF('部屋別効果（直）'!AJ3574="撤去",VLOOKUP('施設リストA-1（直営）'!#REF!,'（既設）調査結果'!$B$5:$C$1998,2,FALSE),0))</f>
        <v>#REF!</v>
      </c>
      <c r="AL3574" s="29" t="e">
        <f>'施設リストA-1（直営）'!#REF!</f>
        <v>#REF!</v>
      </c>
    </row>
    <row r="3575" spans="1:38" customFormat="1">
      <c r="A3575" s="17" t="e">
        <f>'施設リストA-1（直営）'!#REF!</f>
        <v>#REF!</v>
      </c>
      <c r="B3575" s="16" t="e">
        <f>'施設リストA-1（直営）'!#REF!</f>
        <v>#REF!</v>
      </c>
      <c r="C3575" s="14" t="e">
        <f>'施設リストA-1（直営）'!#REF!</f>
        <v>#REF!</v>
      </c>
      <c r="D3575" s="94" t="e">
        <f>'施設リストA-1（直営）'!#REF!</f>
        <v>#REF!</v>
      </c>
      <c r="E3575" s="20" t="e">
        <f>'施設リストA-1（直営）'!#REF!</f>
        <v>#REF!</v>
      </c>
      <c r="F3575" s="20" t="e">
        <f>'施設リストA-1（直営）'!#REF!</f>
        <v>#REF!</v>
      </c>
      <c r="G3575" s="13" t="e">
        <f>'施設リストA-1（直営）'!#REF!</f>
        <v>#REF!</v>
      </c>
      <c r="H3575" s="28" t="e">
        <f t="shared" si="55"/>
        <v>#REF!</v>
      </c>
      <c r="I3575" s="29" t="e">
        <f>'施設リストA-1（直営）'!#REF!</f>
        <v>#REF!</v>
      </c>
      <c r="J3575" s="30" t="e">
        <f>IF(I3575="新設",VLOOKUP('施設リストA-1（直営）'!#REF!,'（新設）照明器具'!$B$5:$C$1990,2,FALSE),IF('部屋別効果（直）'!I3575="撤去",VLOOKUP('施設リストA-1（直営）'!#REF!,'（既設）調査結果'!$B$5:$C$1998,2,FALSE),0))</f>
        <v>#REF!</v>
      </c>
      <c r="K3575" s="29" t="e">
        <f>'施設リストA-1（直営）'!#REF!</f>
        <v>#REF!</v>
      </c>
      <c r="L3575" s="29" t="e">
        <f>'施設リストA-1（直営）'!#REF!</f>
        <v>#REF!</v>
      </c>
      <c r="M3575" s="30" t="e">
        <f>IF(L3575="新設",VLOOKUP('施設リストA-1（直営）'!#REF!,'（新設）照明器具'!$B$5:$C$1990,2,FALSE),IF('部屋別効果（直）'!L3575="撤去",VLOOKUP('施設リストA-1（直営）'!#REF!,'（既設）調査結果'!$B$5:$C$1998,2,FALSE),0))</f>
        <v>#REF!</v>
      </c>
      <c r="N3575" s="29" t="e">
        <f>'施設リストA-1（直営）'!#REF!</f>
        <v>#REF!</v>
      </c>
      <c r="O3575" s="29" t="e">
        <f>'施設リストA-1（直営）'!#REF!</f>
        <v>#REF!</v>
      </c>
      <c r="P3575" s="30" t="e">
        <f>IF(O3575="新設",VLOOKUP('施設リストA-1（直営）'!#REF!,'（新設）照明器具'!$B$5:$C$1990,2,FALSE),IF('部屋別効果（直）'!O3575="撤去",VLOOKUP('施設リストA-1（直営）'!#REF!,'（既設）調査結果'!$B$5:$C$1998,2,FALSE),0))</f>
        <v>#REF!</v>
      </c>
      <c r="Q3575" s="29" t="e">
        <f>'施設リストA-1（直営）'!#REF!</f>
        <v>#REF!</v>
      </c>
      <c r="R3575" s="29" t="e">
        <f>'施設リストA-1（直営）'!#REF!</f>
        <v>#REF!</v>
      </c>
      <c r="S3575" s="30" t="e">
        <f>IF(R3575="新設",VLOOKUP('施設リストA-1（直営）'!#REF!,'（新設）照明器具'!$B$5:$C$1990,2,FALSE),IF('部屋別効果（直）'!R3575="撤去",VLOOKUP('施設リストA-1（直営）'!#REF!,'（既設）調査結果'!$B$5:$C$1998,2,FALSE),0))</f>
        <v>#REF!</v>
      </c>
      <c r="T3575" s="29" t="e">
        <f>'施設リストA-1（直営）'!#REF!</f>
        <v>#REF!</v>
      </c>
      <c r="U3575" s="29" t="e">
        <f>'施設リストA-1（直営）'!#REF!</f>
        <v>#REF!</v>
      </c>
      <c r="V3575" s="30" t="e">
        <f>IF(U3575="新設",VLOOKUP('施設リストA-1（直営）'!#REF!,'（新設）照明器具'!$B$5:$C$1990,2,FALSE),IF('部屋別効果（直）'!U3575="撤去",VLOOKUP('施設リストA-1（直営）'!#REF!,'（既設）調査結果'!$B$5:$C$1998,2,FALSE),0))</f>
        <v>#REF!</v>
      </c>
      <c r="W3575" s="29" t="e">
        <f>'施設リストA-1（直営）'!#REF!</f>
        <v>#REF!</v>
      </c>
      <c r="X3575" s="29" t="e">
        <f>'施設リストA-1（直営）'!#REF!</f>
        <v>#REF!</v>
      </c>
      <c r="Y3575" s="30" t="e">
        <f>IF(X3575="新設",VLOOKUP('施設リストA-1（直営）'!#REF!,'（新設）照明器具'!$B$5:$C$1990,2,FALSE),IF('部屋別効果（直）'!X3575="撤去",VLOOKUP('施設リストA-1（直営）'!#REF!,'（既設）調査結果'!$B$5:$C$1998,2,FALSE),0))</f>
        <v>#REF!</v>
      </c>
      <c r="Z3575" s="29" t="e">
        <f>'施設リストA-1（直営）'!#REF!</f>
        <v>#REF!</v>
      </c>
      <c r="AA3575" s="29" t="e">
        <f>'施設リストA-1（直営）'!#REF!</f>
        <v>#REF!</v>
      </c>
      <c r="AB3575" s="30" t="e">
        <f>IF(AA3575="新設",VLOOKUP('施設リストA-1（直営）'!#REF!,'（新設）照明器具'!$B$5:$C$1990,2,FALSE),IF('部屋別効果（直）'!AA3575="撤去",VLOOKUP('施設リストA-1（直営）'!#REF!,'（既設）調査結果'!$B$5:$C$1998,2,FALSE),0))</f>
        <v>#REF!</v>
      </c>
      <c r="AC3575" s="29" t="e">
        <f>'施設リストA-1（直営）'!#REF!</f>
        <v>#REF!</v>
      </c>
      <c r="AD3575" s="29" t="e">
        <f>'施設リストA-1（直営）'!#REF!</f>
        <v>#REF!</v>
      </c>
      <c r="AE3575" s="30" t="e">
        <f>IF(AD3575="新設",VLOOKUP('施設リストA-1（直営）'!#REF!,'（新設）照明器具'!$B$5:$C$1990,2,FALSE),IF('部屋別効果（直）'!AD3575="撤去",VLOOKUP('施設リストA-1（直営）'!#REF!,'（既設）調査結果'!$B$5:$C$1998,2,FALSE),0))</f>
        <v>#REF!</v>
      </c>
      <c r="AF3575" s="29" t="e">
        <f>'施設リストA-1（直営）'!#REF!</f>
        <v>#REF!</v>
      </c>
      <c r="AG3575" s="29" t="e">
        <f>'施設リストA-1（直営）'!#REF!</f>
        <v>#REF!</v>
      </c>
      <c r="AH3575" s="30" t="e">
        <f>IF(AG3575="新設",VLOOKUP('施設リストA-1（直営）'!#REF!,'（新設）照明器具'!$B$5:$C$1990,2,FALSE),IF('部屋別効果（直）'!AG3575="撤去",VLOOKUP('施設リストA-1（直営）'!#REF!,'（既設）調査結果'!$B$5:$C$1998,2,FALSE),0))</f>
        <v>#REF!</v>
      </c>
      <c r="AI3575" s="29" t="e">
        <f>'施設リストA-1（直営）'!#REF!</f>
        <v>#REF!</v>
      </c>
      <c r="AJ3575" s="29" t="e">
        <f>'施設リストA-1（直営）'!#REF!</f>
        <v>#REF!</v>
      </c>
      <c r="AK3575" s="30" t="e">
        <f>IF(AJ3575="新設",VLOOKUP('施設リストA-1（直営）'!#REF!,'（新設）照明器具'!$B$5:$C$1990,2,FALSE),IF('部屋別効果（直）'!AJ3575="撤去",VLOOKUP('施設リストA-1（直営）'!#REF!,'（既設）調査結果'!$B$5:$C$1998,2,FALSE),0))</f>
        <v>#REF!</v>
      </c>
      <c r="AL3575" s="29" t="e">
        <f>'施設リストA-1（直営）'!#REF!</f>
        <v>#REF!</v>
      </c>
    </row>
    <row r="3576" spans="1:38" customFormat="1">
      <c r="A3576" s="17" t="e">
        <f>'施設リストA-1（直営）'!#REF!</f>
        <v>#REF!</v>
      </c>
      <c r="B3576" s="16" t="e">
        <f>'施設リストA-1（直営）'!#REF!</f>
        <v>#REF!</v>
      </c>
      <c r="C3576" s="14" t="e">
        <f>'施設リストA-1（直営）'!#REF!</f>
        <v>#REF!</v>
      </c>
      <c r="D3576" s="94" t="e">
        <f>'施設リストA-1（直営）'!#REF!</f>
        <v>#REF!</v>
      </c>
      <c r="E3576" s="20" t="e">
        <f>'施設リストA-1（直営）'!#REF!</f>
        <v>#REF!</v>
      </c>
      <c r="F3576" s="20" t="e">
        <f>'施設リストA-1（直営）'!#REF!</f>
        <v>#REF!</v>
      </c>
      <c r="G3576" s="13" t="e">
        <f>'施設リストA-1（直営）'!#REF!</f>
        <v>#REF!</v>
      </c>
      <c r="H3576" s="28" t="e">
        <f t="shared" si="55"/>
        <v>#REF!</v>
      </c>
      <c r="I3576" s="29" t="e">
        <f>'施設リストA-1（直営）'!#REF!</f>
        <v>#REF!</v>
      </c>
      <c r="J3576" s="30" t="e">
        <f>IF(I3576="新設",VLOOKUP('施設リストA-1（直営）'!#REF!,'（新設）照明器具'!$B$5:$C$1990,2,FALSE),IF('部屋別効果（直）'!I3576="撤去",VLOOKUP('施設リストA-1（直営）'!#REF!,'（既設）調査結果'!$B$5:$C$1998,2,FALSE),0))</f>
        <v>#REF!</v>
      </c>
      <c r="K3576" s="29" t="e">
        <f>'施設リストA-1（直営）'!#REF!</f>
        <v>#REF!</v>
      </c>
      <c r="L3576" s="29" t="e">
        <f>'施設リストA-1（直営）'!#REF!</f>
        <v>#REF!</v>
      </c>
      <c r="M3576" s="30" t="e">
        <f>IF(L3576="新設",VLOOKUP('施設リストA-1（直営）'!#REF!,'（新設）照明器具'!$B$5:$C$1990,2,FALSE),IF('部屋別効果（直）'!L3576="撤去",VLOOKUP('施設リストA-1（直営）'!#REF!,'（既設）調査結果'!$B$5:$C$1998,2,FALSE),0))</f>
        <v>#REF!</v>
      </c>
      <c r="N3576" s="29" t="e">
        <f>'施設リストA-1（直営）'!#REF!</f>
        <v>#REF!</v>
      </c>
      <c r="O3576" s="29" t="e">
        <f>'施設リストA-1（直営）'!#REF!</f>
        <v>#REF!</v>
      </c>
      <c r="P3576" s="30" t="e">
        <f>IF(O3576="新設",VLOOKUP('施設リストA-1（直営）'!#REF!,'（新設）照明器具'!$B$5:$C$1990,2,FALSE),IF('部屋別効果（直）'!O3576="撤去",VLOOKUP('施設リストA-1（直営）'!#REF!,'（既設）調査結果'!$B$5:$C$1998,2,FALSE),0))</f>
        <v>#REF!</v>
      </c>
      <c r="Q3576" s="29" t="e">
        <f>'施設リストA-1（直営）'!#REF!</f>
        <v>#REF!</v>
      </c>
      <c r="R3576" s="29" t="e">
        <f>'施設リストA-1（直営）'!#REF!</f>
        <v>#REF!</v>
      </c>
      <c r="S3576" s="30" t="e">
        <f>IF(R3576="新設",VLOOKUP('施設リストA-1（直営）'!#REF!,'（新設）照明器具'!$B$5:$C$1990,2,FALSE),IF('部屋別効果（直）'!R3576="撤去",VLOOKUP('施設リストA-1（直営）'!#REF!,'（既設）調査結果'!$B$5:$C$1998,2,FALSE),0))</f>
        <v>#REF!</v>
      </c>
      <c r="T3576" s="29" t="e">
        <f>'施設リストA-1（直営）'!#REF!</f>
        <v>#REF!</v>
      </c>
      <c r="U3576" s="29" t="e">
        <f>'施設リストA-1（直営）'!#REF!</f>
        <v>#REF!</v>
      </c>
      <c r="V3576" s="30" t="e">
        <f>IF(U3576="新設",VLOOKUP('施設リストA-1（直営）'!#REF!,'（新設）照明器具'!$B$5:$C$1990,2,FALSE),IF('部屋別効果（直）'!U3576="撤去",VLOOKUP('施設リストA-1（直営）'!#REF!,'（既設）調査結果'!$B$5:$C$1998,2,FALSE),0))</f>
        <v>#REF!</v>
      </c>
      <c r="W3576" s="29" t="e">
        <f>'施設リストA-1（直営）'!#REF!</f>
        <v>#REF!</v>
      </c>
      <c r="X3576" s="29" t="e">
        <f>'施設リストA-1（直営）'!#REF!</f>
        <v>#REF!</v>
      </c>
      <c r="Y3576" s="30" t="e">
        <f>IF(X3576="新設",VLOOKUP('施設リストA-1（直営）'!#REF!,'（新設）照明器具'!$B$5:$C$1990,2,FALSE),IF('部屋別効果（直）'!X3576="撤去",VLOOKUP('施設リストA-1（直営）'!#REF!,'（既設）調査結果'!$B$5:$C$1998,2,FALSE),0))</f>
        <v>#REF!</v>
      </c>
      <c r="Z3576" s="29" t="e">
        <f>'施設リストA-1（直営）'!#REF!</f>
        <v>#REF!</v>
      </c>
      <c r="AA3576" s="29" t="e">
        <f>'施設リストA-1（直営）'!#REF!</f>
        <v>#REF!</v>
      </c>
      <c r="AB3576" s="30" t="e">
        <f>IF(AA3576="新設",VLOOKUP('施設リストA-1（直営）'!#REF!,'（新設）照明器具'!$B$5:$C$1990,2,FALSE),IF('部屋別効果（直）'!AA3576="撤去",VLOOKUP('施設リストA-1（直営）'!#REF!,'（既設）調査結果'!$B$5:$C$1998,2,FALSE),0))</f>
        <v>#REF!</v>
      </c>
      <c r="AC3576" s="29" t="e">
        <f>'施設リストA-1（直営）'!#REF!</f>
        <v>#REF!</v>
      </c>
      <c r="AD3576" s="29" t="e">
        <f>'施設リストA-1（直営）'!#REF!</f>
        <v>#REF!</v>
      </c>
      <c r="AE3576" s="30" t="e">
        <f>IF(AD3576="新設",VLOOKUP('施設リストA-1（直営）'!#REF!,'（新設）照明器具'!$B$5:$C$1990,2,FALSE),IF('部屋別効果（直）'!AD3576="撤去",VLOOKUP('施設リストA-1（直営）'!#REF!,'（既設）調査結果'!$B$5:$C$1998,2,FALSE),0))</f>
        <v>#REF!</v>
      </c>
      <c r="AF3576" s="29" t="e">
        <f>'施設リストA-1（直営）'!#REF!</f>
        <v>#REF!</v>
      </c>
      <c r="AG3576" s="29" t="e">
        <f>'施設リストA-1（直営）'!#REF!</f>
        <v>#REF!</v>
      </c>
      <c r="AH3576" s="30" t="e">
        <f>IF(AG3576="新設",VLOOKUP('施設リストA-1（直営）'!#REF!,'（新設）照明器具'!$B$5:$C$1990,2,FALSE),IF('部屋別効果（直）'!AG3576="撤去",VLOOKUP('施設リストA-1（直営）'!#REF!,'（既設）調査結果'!$B$5:$C$1998,2,FALSE),0))</f>
        <v>#REF!</v>
      </c>
      <c r="AI3576" s="29" t="e">
        <f>'施設リストA-1（直営）'!#REF!</f>
        <v>#REF!</v>
      </c>
      <c r="AJ3576" s="29" t="e">
        <f>'施設リストA-1（直営）'!#REF!</f>
        <v>#REF!</v>
      </c>
      <c r="AK3576" s="30" t="e">
        <f>IF(AJ3576="新設",VLOOKUP('施設リストA-1（直営）'!#REF!,'（新設）照明器具'!$B$5:$C$1990,2,FALSE),IF('部屋別効果（直）'!AJ3576="撤去",VLOOKUP('施設リストA-1（直営）'!#REF!,'（既設）調査結果'!$B$5:$C$1998,2,FALSE),0))</f>
        <v>#REF!</v>
      </c>
      <c r="AL3576" s="29" t="e">
        <f>'施設リストA-1（直営）'!#REF!</f>
        <v>#REF!</v>
      </c>
    </row>
    <row r="3577" spans="1:38" customFormat="1">
      <c r="A3577" s="17" t="e">
        <f>'施設リストA-1（直営）'!#REF!</f>
        <v>#REF!</v>
      </c>
      <c r="B3577" s="16" t="e">
        <f>'施設リストA-1（直営）'!#REF!</f>
        <v>#REF!</v>
      </c>
      <c r="C3577" s="14" t="e">
        <f>'施設リストA-1（直営）'!#REF!</f>
        <v>#REF!</v>
      </c>
      <c r="D3577" s="94" t="e">
        <f>'施設リストA-1（直営）'!#REF!</f>
        <v>#REF!</v>
      </c>
      <c r="E3577" s="20" t="e">
        <f>'施設リストA-1（直営）'!#REF!</f>
        <v>#REF!</v>
      </c>
      <c r="F3577" s="20" t="e">
        <f>'施設リストA-1（直営）'!#REF!</f>
        <v>#REF!</v>
      </c>
      <c r="G3577" s="13" t="e">
        <f>'施設リストA-1（直営）'!#REF!</f>
        <v>#REF!</v>
      </c>
      <c r="H3577" s="28" t="e">
        <f t="shared" si="55"/>
        <v>#REF!</v>
      </c>
      <c r="I3577" s="29" t="e">
        <f>'施設リストA-1（直営）'!#REF!</f>
        <v>#REF!</v>
      </c>
      <c r="J3577" s="30" t="e">
        <f>IF(I3577="新設",VLOOKUP('施設リストA-1（直営）'!#REF!,'（新設）照明器具'!$B$5:$C$1990,2,FALSE),IF('部屋別効果（直）'!I3577="撤去",VLOOKUP('施設リストA-1（直営）'!#REF!,'（既設）調査結果'!$B$5:$C$1998,2,FALSE),0))</f>
        <v>#REF!</v>
      </c>
      <c r="K3577" s="29" t="e">
        <f>'施設リストA-1（直営）'!#REF!</f>
        <v>#REF!</v>
      </c>
      <c r="L3577" s="29" t="e">
        <f>'施設リストA-1（直営）'!#REF!</f>
        <v>#REF!</v>
      </c>
      <c r="M3577" s="30" t="e">
        <f>IF(L3577="新設",VLOOKUP('施設リストA-1（直営）'!#REF!,'（新設）照明器具'!$B$5:$C$1990,2,FALSE),IF('部屋別効果（直）'!L3577="撤去",VLOOKUP('施設リストA-1（直営）'!#REF!,'（既設）調査結果'!$B$5:$C$1998,2,FALSE),0))</f>
        <v>#REF!</v>
      </c>
      <c r="N3577" s="29" t="e">
        <f>'施設リストA-1（直営）'!#REF!</f>
        <v>#REF!</v>
      </c>
      <c r="O3577" s="29" t="e">
        <f>'施設リストA-1（直営）'!#REF!</f>
        <v>#REF!</v>
      </c>
      <c r="P3577" s="30" t="e">
        <f>IF(O3577="新設",VLOOKUP('施設リストA-1（直営）'!#REF!,'（新設）照明器具'!$B$5:$C$1990,2,FALSE),IF('部屋別効果（直）'!O3577="撤去",VLOOKUP('施設リストA-1（直営）'!#REF!,'（既設）調査結果'!$B$5:$C$1998,2,FALSE),0))</f>
        <v>#REF!</v>
      </c>
      <c r="Q3577" s="29" t="e">
        <f>'施設リストA-1（直営）'!#REF!</f>
        <v>#REF!</v>
      </c>
      <c r="R3577" s="29" t="e">
        <f>'施設リストA-1（直営）'!#REF!</f>
        <v>#REF!</v>
      </c>
      <c r="S3577" s="30" t="e">
        <f>IF(R3577="新設",VLOOKUP('施設リストA-1（直営）'!#REF!,'（新設）照明器具'!$B$5:$C$1990,2,FALSE),IF('部屋別効果（直）'!R3577="撤去",VLOOKUP('施設リストA-1（直営）'!#REF!,'（既設）調査結果'!$B$5:$C$1998,2,FALSE),0))</f>
        <v>#REF!</v>
      </c>
      <c r="T3577" s="29" t="e">
        <f>'施設リストA-1（直営）'!#REF!</f>
        <v>#REF!</v>
      </c>
      <c r="U3577" s="29" t="e">
        <f>'施設リストA-1（直営）'!#REF!</f>
        <v>#REF!</v>
      </c>
      <c r="V3577" s="30" t="e">
        <f>IF(U3577="新設",VLOOKUP('施設リストA-1（直営）'!#REF!,'（新設）照明器具'!$B$5:$C$1990,2,FALSE),IF('部屋別効果（直）'!U3577="撤去",VLOOKUP('施設リストA-1（直営）'!#REF!,'（既設）調査結果'!$B$5:$C$1998,2,FALSE),0))</f>
        <v>#REF!</v>
      </c>
      <c r="W3577" s="29" t="e">
        <f>'施設リストA-1（直営）'!#REF!</f>
        <v>#REF!</v>
      </c>
      <c r="X3577" s="29" t="e">
        <f>'施設リストA-1（直営）'!#REF!</f>
        <v>#REF!</v>
      </c>
      <c r="Y3577" s="30" t="e">
        <f>IF(X3577="新設",VLOOKUP('施設リストA-1（直営）'!#REF!,'（新設）照明器具'!$B$5:$C$1990,2,FALSE),IF('部屋別効果（直）'!X3577="撤去",VLOOKUP('施設リストA-1（直営）'!#REF!,'（既設）調査結果'!$B$5:$C$1998,2,FALSE),0))</f>
        <v>#REF!</v>
      </c>
      <c r="Z3577" s="29" t="e">
        <f>'施設リストA-1（直営）'!#REF!</f>
        <v>#REF!</v>
      </c>
      <c r="AA3577" s="29" t="e">
        <f>'施設リストA-1（直営）'!#REF!</f>
        <v>#REF!</v>
      </c>
      <c r="AB3577" s="30" t="e">
        <f>IF(AA3577="新設",VLOOKUP('施設リストA-1（直営）'!#REF!,'（新設）照明器具'!$B$5:$C$1990,2,FALSE),IF('部屋別効果（直）'!AA3577="撤去",VLOOKUP('施設リストA-1（直営）'!#REF!,'（既設）調査結果'!$B$5:$C$1998,2,FALSE),0))</f>
        <v>#REF!</v>
      </c>
      <c r="AC3577" s="29" t="e">
        <f>'施設リストA-1（直営）'!#REF!</f>
        <v>#REF!</v>
      </c>
      <c r="AD3577" s="29" t="e">
        <f>'施設リストA-1（直営）'!#REF!</f>
        <v>#REF!</v>
      </c>
      <c r="AE3577" s="30" t="e">
        <f>IF(AD3577="新設",VLOOKUP('施設リストA-1（直営）'!#REF!,'（新設）照明器具'!$B$5:$C$1990,2,FALSE),IF('部屋別効果（直）'!AD3577="撤去",VLOOKUP('施設リストA-1（直営）'!#REF!,'（既設）調査結果'!$B$5:$C$1998,2,FALSE),0))</f>
        <v>#REF!</v>
      </c>
      <c r="AF3577" s="29" t="e">
        <f>'施設リストA-1（直営）'!#REF!</f>
        <v>#REF!</v>
      </c>
      <c r="AG3577" s="29" t="e">
        <f>'施設リストA-1（直営）'!#REF!</f>
        <v>#REF!</v>
      </c>
      <c r="AH3577" s="30" t="e">
        <f>IF(AG3577="新設",VLOOKUP('施設リストA-1（直営）'!#REF!,'（新設）照明器具'!$B$5:$C$1990,2,FALSE),IF('部屋別効果（直）'!AG3577="撤去",VLOOKUP('施設リストA-1（直営）'!#REF!,'（既設）調査結果'!$B$5:$C$1998,2,FALSE),0))</f>
        <v>#REF!</v>
      </c>
      <c r="AI3577" s="29" t="e">
        <f>'施設リストA-1（直営）'!#REF!</f>
        <v>#REF!</v>
      </c>
      <c r="AJ3577" s="29" t="e">
        <f>'施設リストA-1（直営）'!#REF!</f>
        <v>#REF!</v>
      </c>
      <c r="AK3577" s="30" t="e">
        <f>IF(AJ3577="新設",VLOOKUP('施設リストA-1（直営）'!#REF!,'（新設）照明器具'!$B$5:$C$1990,2,FALSE),IF('部屋別効果（直）'!AJ3577="撤去",VLOOKUP('施設リストA-1（直営）'!#REF!,'（既設）調査結果'!$B$5:$C$1998,2,FALSE),0))</f>
        <v>#REF!</v>
      </c>
      <c r="AL3577" s="29" t="e">
        <f>'施設リストA-1（直営）'!#REF!</f>
        <v>#REF!</v>
      </c>
    </row>
    <row r="3578" spans="1:38" customFormat="1">
      <c r="A3578" s="17" t="e">
        <f>'施設リストA-1（直営）'!#REF!</f>
        <v>#REF!</v>
      </c>
      <c r="B3578" s="16" t="e">
        <f>'施設リストA-1（直営）'!#REF!</f>
        <v>#REF!</v>
      </c>
      <c r="C3578" s="14" t="e">
        <f>'施設リストA-1（直営）'!#REF!</f>
        <v>#REF!</v>
      </c>
      <c r="D3578" s="94" t="e">
        <f>'施設リストA-1（直営）'!#REF!</f>
        <v>#REF!</v>
      </c>
      <c r="E3578" s="20" t="e">
        <f>'施設リストA-1（直営）'!#REF!</f>
        <v>#REF!</v>
      </c>
      <c r="F3578" s="20" t="e">
        <f>'施設リストA-1（直営）'!#REF!</f>
        <v>#REF!</v>
      </c>
      <c r="G3578" s="13" t="e">
        <f>'施設リストA-1（直営）'!#REF!</f>
        <v>#REF!</v>
      </c>
      <c r="H3578" s="28" t="e">
        <f t="shared" si="55"/>
        <v>#REF!</v>
      </c>
      <c r="I3578" s="29" t="e">
        <f>'施設リストA-1（直営）'!#REF!</f>
        <v>#REF!</v>
      </c>
      <c r="J3578" s="30" t="e">
        <f>IF(I3578="新設",VLOOKUP('施設リストA-1（直営）'!#REF!,'（新設）照明器具'!$B$5:$C$1990,2,FALSE),IF('部屋別効果（直）'!I3578="撤去",VLOOKUP('施設リストA-1（直営）'!#REF!,'（既設）調査結果'!$B$5:$C$1998,2,FALSE),0))</f>
        <v>#REF!</v>
      </c>
      <c r="K3578" s="29" t="e">
        <f>'施設リストA-1（直営）'!#REF!</f>
        <v>#REF!</v>
      </c>
      <c r="L3578" s="29" t="e">
        <f>'施設リストA-1（直営）'!#REF!</f>
        <v>#REF!</v>
      </c>
      <c r="M3578" s="30" t="e">
        <f>IF(L3578="新設",VLOOKUP('施設リストA-1（直営）'!#REF!,'（新設）照明器具'!$B$5:$C$1990,2,FALSE),IF('部屋別効果（直）'!L3578="撤去",VLOOKUP('施設リストA-1（直営）'!#REF!,'（既設）調査結果'!$B$5:$C$1998,2,FALSE),0))</f>
        <v>#REF!</v>
      </c>
      <c r="N3578" s="29" t="e">
        <f>'施設リストA-1（直営）'!#REF!</f>
        <v>#REF!</v>
      </c>
      <c r="O3578" s="29" t="e">
        <f>'施設リストA-1（直営）'!#REF!</f>
        <v>#REF!</v>
      </c>
      <c r="P3578" s="30" t="e">
        <f>IF(O3578="新設",VLOOKUP('施設リストA-1（直営）'!#REF!,'（新設）照明器具'!$B$5:$C$1990,2,FALSE),IF('部屋別効果（直）'!O3578="撤去",VLOOKUP('施設リストA-1（直営）'!#REF!,'（既設）調査結果'!$B$5:$C$1998,2,FALSE),0))</f>
        <v>#REF!</v>
      </c>
      <c r="Q3578" s="29" t="e">
        <f>'施設リストA-1（直営）'!#REF!</f>
        <v>#REF!</v>
      </c>
      <c r="R3578" s="29" t="e">
        <f>'施設リストA-1（直営）'!#REF!</f>
        <v>#REF!</v>
      </c>
      <c r="S3578" s="30" t="e">
        <f>IF(R3578="新設",VLOOKUP('施設リストA-1（直営）'!#REF!,'（新設）照明器具'!$B$5:$C$1990,2,FALSE),IF('部屋別効果（直）'!R3578="撤去",VLOOKUP('施設リストA-1（直営）'!#REF!,'（既設）調査結果'!$B$5:$C$1998,2,FALSE),0))</f>
        <v>#REF!</v>
      </c>
      <c r="T3578" s="29" t="e">
        <f>'施設リストA-1（直営）'!#REF!</f>
        <v>#REF!</v>
      </c>
      <c r="U3578" s="29" t="e">
        <f>'施設リストA-1（直営）'!#REF!</f>
        <v>#REF!</v>
      </c>
      <c r="V3578" s="30" t="e">
        <f>IF(U3578="新設",VLOOKUP('施設リストA-1（直営）'!#REF!,'（新設）照明器具'!$B$5:$C$1990,2,FALSE),IF('部屋別効果（直）'!U3578="撤去",VLOOKUP('施設リストA-1（直営）'!#REF!,'（既設）調査結果'!$B$5:$C$1998,2,FALSE),0))</f>
        <v>#REF!</v>
      </c>
      <c r="W3578" s="29" t="e">
        <f>'施設リストA-1（直営）'!#REF!</f>
        <v>#REF!</v>
      </c>
      <c r="X3578" s="29" t="e">
        <f>'施設リストA-1（直営）'!#REF!</f>
        <v>#REF!</v>
      </c>
      <c r="Y3578" s="30" t="e">
        <f>IF(X3578="新設",VLOOKUP('施設リストA-1（直営）'!#REF!,'（新設）照明器具'!$B$5:$C$1990,2,FALSE),IF('部屋別効果（直）'!X3578="撤去",VLOOKUP('施設リストA-1（直営）'!#REF!,'（既設）調査結果'!$B$5:$C$1998,2,FALSE),0))</f>
        <v>#REF!</v>
      </c>
      <c r="Z3578" s="29" t="e">
        <f>'施設リストA-1（直営）'!#REF!</f>
        <v>#REF!</v>
      </c>
      <c r="AA3578" s="29" t="e">
        <f>'施設リストA-1（直営）'!#REF!</f>
        <v>#REF!</v>
      </c>
      <c r="AB3578" s="30" t="e">
        <f>IF(AA3578="新設",VLOOKUP('施設リストA-1（直営）'!#REF!,'（新設）照明器具'!$B$5:$C$1990,2,FALSE),IF('部屋別効果（直）'!AA3578="撤去",VLOOKUP('施設リストA-1（直営）'!#REF!,'（既設）調査結果'!$B$5:$C$1998,2,FALSE),0))</f>
        <v>#REF!</v>
      </c>
      <c r="AC3578" s="29" t="e">
        <f>'施設リストA-1（直営）'!#REF!</f>
        <v>#REF!</v>
      </c>
      <c r="AD3578" s="29" t="e">
        <f>'施設リストA-1（直営）'!#REF!</f>
        <v>#REF!</v>
      </c>
      <c r="AE3578" s="30" t="e">
        <f>IF(AD3578="新設",VLOOKUP('施設リストA-1（直営）'!#REF!,'（新設）照明器具'!$B$5:$C$1990,2,FALSE),IF('部屋別効果（直）'!AD3578="撤去",VLOOKUP('施設リストA-1（直営）'!#REF!,'（既設）調査結果'!$B$5:$C$1998,2,FALSE),0))</f>
        <v>#REF!</v>
      </c>
      <c r="AF3578" s="29" t="e">
        <f>'施設リストA-1（直営）'!#REF!</f>
        <v>#REF!</v>
      </c>
      <c r="AG3578" s="29" t="e">
        <f>'施設リストA-1（直営）'!#REF!</f>
        <v>#REF!</v>
      </c>
      <c r="AH3578" s="30" t="e">
        <f>IF(AG3578="新設",VLOOKUP('施設リストA-1（直営）'!#REF!,'（新設）照明器具'!$B$5:$C$1990,2,FALSE),IF('部屋別効果（直）'!AG3578="撤去",VLOOKUP('施設リストA-1（直営）'!#REF!,'（既設）調査結果'!$B$5:$C$1998,2,FALSE),0))</f>
        <v>#REF!</v>
      </c>
      <c r="AI3578" s="29" t="e">
        <f>'施設リストA-1（直営）'!#REF!</f>
        <v>#REF!</v>
      </c>
      <c r="AJ3578" s="29" t="e">
        <f>'施設リストA-1（直営）'!#REF!</f>
        <v>#REF!</v>
      </c>
      <c r="AK3578" s="30" t="e">
        <f>IF(AJ3578="新設",VLOOKUP('施設リストA-1（直営）'!#REF!,'（新設）照明器具'!$B$5:$C$1990,2,FALSE),IF('部屋別効果（直）'!AJ3578="撤去",VLOOKUP('施設リストA-1（直営）'!#REF!,'（既設）調査結果'!$B$5:$C$1998,2,FALSE),0))</f>
        <v>#REF!</v>
      </c>
      <c r="AL3578" s="29" t="e">
        <f>'施設リストA-1（直営）'!#REF!</f>
        <v>#REF!</v>
      </c>
    </row>
    <row r="3579" spans="1:38" customFormat="1">
      <c r="A3579" s="17" t="e">
        <f>'施設リストA-1（直営）'!#REF!</f>
        <v>#REF!</v>
      </c>
      <c r="B3579" s="16" t="e">
        <f>'施設リストA-1（直営）'!#REF!</f>
        <v>#REF!</v>
      </c>
      <c r="C3579" s="14" t="e">
        <f>'施設リストA-1（直営）'!#REF!</f>
        <v>#REF!</v>
      </c>
      <c r="D3579" s="94" t="e">
        <f>'施設リストA-1（直営）'!#REF!</f>
        <v>#REF!</v>
      </c>
      <c r="E3579" s="20" t="e">
        <f>'施設リストA-1（直営）'!#REF!</f>
        <v>#REF!</v>
      </c>
      <c r="F3579" s="20" t="e">
        <f>'施設リストA-1（直営）'!#REF!</f>
        <v>#REF!</v>
      </c>
      <c r="G3579" s="13" t="e">
        <f>'施設リストA-1（直営）'!#REF!</f>
        <v>#REF!</v>
      </c>
      <c r="H3579" s="28" t="e">
        <f t="shared" si="55"/>
        <v>#REF!</v>
      </c>
      <c r="I3579" s="29" t="e">
        <f>'施設リストA-1（直営）'!#REF!</f>
        <v>#REF!</v>
      </c>
      <c r="J3579" s="30" t="e">
        <f>IF(I3579="新設",VLOOKUP('施設リストA-1（直営）'!#REF!,'（新設）照明器具'!$B$5:$C$1990,2,FALSE),IF('部屋別効果（直）'!I3579="撤去",VLOOKUP('施設リストA-1（直営）'!#REF!,'（既設）調査結果'!$B$5:$C$1998,2,FALSE),0))</f>
        <v>#REF!</v>
      </c>
      <c r="K3579" s="29" t="e">
        <f>'施設リストA-1（直営）'!#REF!</f>
        <v>#REF!</v>
      </c>
      <c r="L3579" s="29" t="e">
        <f>'施設リストA-1（直営）'!#REF!</f>
        <v>#REF!</v>
      </c>
      <c r="M3579" s="30" t="e">
        <f>IF(L3579="新設",VLOOKUP('施設リストA-1（直営）'!#REF!,'（新設）照明器具'!$B$5:$C$1990,2,FALSE),IF('部屋別効果（直）'!L3579="撤去",VLOOKUP('施設リストA-1（直営）'!#REF!,'（既設）調査結果'!$B$5:$C$1998,2,FALSE),0))</f>
        <v>#REF!</v>
      </c>
      <c r="N3579" s="29" t="e">
        <f>'施設リストA-1（直営）'!#REF!</f>
        <v>#REF!</v>
      </c>
      <c r="O3579" s="29" t="e">
        <f>'施設リストA-1（直営）'!#REF!</f>
        <v>#REF!</v>
      </c>
      <c r="P3579" s="30" t="e">
        <f>IF(O3579="新設",VLOOKUP('施設リストA-1（直営）'!#REF!,'（新設）照明器具'!$B$5:$C$1990,2,FALSE),IF('部屋別効果（直）'!O3579="撤去",VLOOKUP('施設リストA-1（直営）'!#REF!,'（既設）調査結果'!$B$5:$C$1998,2,FALSE),0))</f>
        <v>#REF!</v>
      </c>
      <c r="Q3579" s="29" t="e">
        <f>'施設リストA-1（直営）'!#REF!</f>
        <v>#REF!</v>
      </c>
      <c r="R3579" s="29" t="e">
        <f>'施設リストA-1（直営）'!#REF!</f>
        <v>#REF!</v>
      </c>
      <c r="S3579" s="30" t="e">
        <f>IF(R3579="新設",VLOOKUP('施設リストA-1（直営）'!#REF!,'（新設）照明器具'!$B$5:$C$1990,2,FALSE),IF('部屋別効果（直）'!R3579="撤去",VLOOKUP('施設リストA-1（直営）'!#REF!,'（既設）調査結果'!$B$5:$C$1998,2,FALSE),0))</f>
        <v>#REF!</v>
      </c>
      <c r="T3579" s="29" t="e">
        <f>'施設リストA-1（直営）'!#REF!</f>
        <v>#REF!</v>
      </c>
      <c r="U3579" s="29" t="e">
        <f>'施設リストA-1（直営）'!#REF!</f>
        <v>#REF!</v>
      </c>
      <c r="V3579" s="30" t="e">
        <f>IF(U3579="新設",VLOOKUP('施設リストA-1（直営）'!#REF!,'（新設）照明器具'!$B$5:$C$1990,2,FALSE),IF('部屋別効果（直）'!U3579="撤去",VLOOKUP('施設リストA-1（直営）'!#REF!,'（既設）調査結果'!$B$5:$C$1998,2,FALSE),0))</f>
        <v>#REF!</v>
      </c>
      <c r="W3579" s="29" t="e">
        <f>'施設リストA-1（直営）'!#REF!</f>
        <v>#REF!</v>
      </c>
      <c r="X3579" s="29" t="e">
        <f>'施設リストA-1（直営）'!#REF!</f>
        <v>#REF!</v>
      </c>
      <c r="Y3579" s="30" t="e">
        <f>IF(X3579="新設",VLOOKUP('施設リストA-1（直営）'!#REF!,'（新設）照明器具'!$B$5:$C$1990,2,FALSE),IF('部屋別効果（直）'!X3579="撤去",VLOOKUP('施設リストA-1（直営）'!#REF!,'（既設）調査結果'!$B$5:$C$1998,2,FALSE),0))</f>
        <v>#REF!</v>
      </c>
      <c r="Z3579" s="29" t="e">
        <f>'施設リストA-1（直営）'!#REF!</f>
        <v>#REF!</v>
      </c>
      <c r="AA3579" s="29" t="e">
        <f>'施設リストA-1（直営）'!#REF!</f>
        <v>#REF!</v>
      </c>
      <c r="AB3579" s="30" t="e">
        <f>IF(AA3579="新設",VLOOKUP('施設リストA-1（直営）'!#REF!,'（新設）照明器具'!$B$5:$C$1990,2,FALSE),IF('部屋別効果（直）'!AA3579="撤去",VLOOKUP('施設リストA-1（直営）'!#REF!,'（既設）調査結果'!$B$5:$C$1998,2,FALSE),0))</f>
        <v>#REF!</v>
      </c>
      <c r="AC3579" s="29" t="e">
        <f>'施設リストA-1（直営）'!#REF!</f>
        <v>#REF!</v>
      </c>
      <c r="AD3579" s="29" t="e">
        <f>'施設リストA-1（直営）'!#REF!</f>
        <v>#REF!</v>
      </c>
      <c r="AE3579" s="30" t="e">
        <f>IF(AD3579="新設",VLOOKUP('施設リストA-1（直営）'!#REF!,'（新設）照明器具'!$B$5:$C$1990,2,FALSE),IF('部屋別効果（直）'!AD3579="撤去",VLOOKUP('施設リストA-1（直営）'!#REF!,'（既設）調査結果'!$B$5:$C$1998,2,FALSE),0))</f>
        <v>#REF!</v>
      </c>
      <c r="AF3579" s="29" t="e">
        <f>'施設リストA-1（直営）'!#REF!</f>
        <v>#REF!</v>
      </c>
      <c r="AG3579" s="29" t="e">
        <f>'施設リストA-1（直営）'!#REF!</f>
        <v>#REF!</v>
      </c>
      <c r="AH3579" s="30" t="e">
        <f>IF(AG3579="新設",VLOOKUP('施設リストA-1（直営）'!#REF!,'（新設）照明器具'!$B$5:$C$1990,2,FALSE),IF('部屋別効果（直）'!AG3579="撤去",VLOOKUP('施設リストA-1（直営）'!#REF!,'（既設）調査結果'!$B$5:$C$1998,2,FALSE),0))</f>
        <v>#REF!</v>
      </c>
      <c r="AI3579" s="29" t="e">
        <f>'施設リストA-1（直営）'!#REF!</f>
        <v>#REF!</v>
      </c>
      <c r="AJ3579" s="29" t="e">
        <f>'施設リストA-1（直営）'!#REF!</f>
        <v>#REF!</v>
      </c>
      <c r="AK3579" s="30" t="e">
        <f>IF(AJ3579="新設",VLOOKUP('施設リストA-1（直営）'!#REF!,'（新設）照明器具'!$B$5:$C$1990,2,FALSE),IF('部屋別効果（直）'!AJ3579="撤去",VLOOKUP('施設リストA-1（直営）'!#REF!,'（既設）調査結果'!$B$5:$C$1998,2,FALSE),0))</f>
        <v>#REF!</v>
      </c>
      <c r="AL3579" s="29" t="e">
        <f>'施設リストA-1（直営）'!#REF!</f>
        <v>#REF!</v>
      </c>
    </row>
    <row r="3580" spans="1:38" customFormat="1">
      <c r="A3580" s="17" t="e">
        <f>'施設リストA-1（直営）'!#REF!</f>
        <v>#REF!</v>
      </c>
      <c r="B3580" s="16" t="e">
        <f>'施設リストA-1（直営）'!#REF!</f>
        <v>#REF!</v>
      </c>
      <c r="C3580" s="14" t="e">
        <f>'施設リストA-1（直営）'!#REF!</f>
        <v>#REF!</v>
      </c>
      <c r="D3580" s="94" t="e">
        <f>'施設リストA-1（直営）'!#REF!</f>
        <v>#REF!</v>
      </c>
      <c r="E3580" s="20" t="e">
        <f>'施設リストA-1（直営）'!#REF!</f>
        <v>#REF!</v>
      </c>
      <c r="F3580" s="20" t="e">
        <f>'施設リストA-1（直営）'!#REF!</f>
        <v>#REF!</v>
      </c>
      <c r="G3580" s="13" t="e">
        <f>'施設リストA-1（直営）'!#REF!</f>
        <v>#REF!</v>
      </c>
      <c r="H3580" s="28" t="e">
        <f t="shared" si="55"/>
        <v>#REF!</v>
      </c>
      <c r="I3580" s="29" t="e">
        <f>'施設リストA-1（直営）'!#REF!</f>
        <v>#REF!</v>
      </c>
      <c r="J3580" s="30" t="e">
        <f>IF(I3580="新設",VLOOKUP('施設リストA-1（直営）'!#REF!,'（新設）照明器具'!$B$5:$C$1990,2,FALSE),IF('部屋別効果（直）'!I3580="撤去",VLOOKUP('施設リストA-1（直営）'!#REF!,'（既設）調査結果'!$B$5:$C$1998,2,FALSE),0))</f>
        <v>#REF!</v>
      </c>
      <c r="K3580" s="29" t="e">
        <f>'施設リストA-1（直営）'!#REF!</f>
        <v>#REF!</v>
      </c>
      <c r="L3580" s="29" t="e">
        <f>'施設リストA-1（直営）'!#REF!</f>
        <v>#REF!</v>
      </c>
      <c r="M3580" s="30" t="e">
        <f>IF(L3580="新設",VLOOKUP('施設リストA-1（直営）'!#REF!,'（新設）照明器具'!$B$5:$C$1990,2,FALSE),IF('部屋別効果（直）'!L3580="撤去",VLOOKUP('施設リストA-1（直営）'!#REF!,'（既設）調査結果'!$B$5:$C$1998,2,FALSE),0))</f>
        <v>#REF!</v>
      </c>
      <c r="N3580" s="29" t="e">
        <f>'施設リストA-1（直営）'!#REF!</f>
        <v>#REF!</v>
      </c>
      <c r="O3580" s="29" t="e">
        <f>'施設リストA-1（直営）'!#REF!</f>
        <v>#REF!</v>
      </c>
      <c r="P3580" s="30" t="e">
        <f>IF(O3580="新設",VLOOKUP('施設リストA-1（直営）'!#REF!,'（新設）照明器具'!$B$5:$C$1990,2,FALSE),IF('部屋別効果（直）'!O3580="撤去",VLOOKUP('施設リストA-1（直営）'!#REF!,'（既設）調査結果'!$B$5:$C$1998,2,FALSE),0))</f>
        <v>#REF!</v>
      </c>
      <c r="Q3580" s="29" t="e">
        <f>'施設リストA-1（直営）'!#REF!</f>
        <v>#REF!</v>
      </c>
      <c r="R3580" s="29" t="e">
        <f>'施設リストA-1（直営）'!#REF!</f>
        <v>#REF!</v>
      </c>
      <c r="S3580" s="30" t="e">
        <f>IF(R3580="新設",VLOOKUP('施設リストA-1（直営）'!#REF!,'（新設）照明器具'!$B$5:$C$1990,2,FALSE),IF('部屋別効果（直）'!R3580="撤去",VLOOKUP('施設リストA-1（直営）'!#REF!,'（既設）調査結果'!$B$5:$C$1998,2,FALSE),0))</f>
        <v>#REF!</v>
      </c>
      <c r="T3580" s="29" t="e">
        <f>'施設リストA-1（直営）'!#REF!</f>
        <v>#REF!</v>
      </c>
      <c r="U3580" s="29" t="e">
        <f>'施設リストA-1（直営）'!#REF!</f>
        <v>#REF!</v>
      </c>
      <c r="V3580" s="30" t="e">
        <f>IF(U3580="新設",VLOOKUP('施設リストA-1（直営）'!#REF!,'（新設）照明器具'!$B$5:$C$1990,2,FALSE),IF('部屋別効果（直）'!U3580="撤去",VLOOKUP('施設リストA-1（直営）'!#REF!,'（既設）調査結果'!$B$5:$C$1998,2,FALSE),0))</f>
        <v>#REF!</v>
      </c>
      <c r="W3580" s="29" t="e">
        <f>'施設リストA-1（直営）'!#REF!</f>
        <v>#REF!</v>
      </c>
      <c r="X3580" s="29" t="e">
        <f>'施設リストA-1（直営）'!#REF!</f>
        <v>#REF!</v>
      </c>
      <c r="Y3580" s="30" t="e">
        <f>IF(X3580="新設",VLOOKUP('施設リストA-1（直営）'!#REF!,'（新設）照明器具'!$B$5:$C$1990,2,FALSE),IF('部屋別効果（直）'!X3580="撤去",VLOOKUP('施設リストA-1（直営）'!#REF!,'（既設）調査結果'!$B$5:$C$1998,2,FALSE),0))</f>
        <v>#REF!</v>
      </c>
      <c r="Z3580" s="29" t="e">
        <f>'施設リストA-1（直営）'!#REF!</f>
        <v>#REF!</v>
      </c>
      <c r="AA3580" s="29" t="e">
        <f>'施設リストA-1（直営）'!#REF!</f>
        <v>#REF!</v>
      </c>
      <c r="AB3580" s="30" t="e">
        <f>IF(AA3580="新設",VLOOKUP('施設リストA-1（直営）'!#REF!,'（新設）照明器具'!$B$5:$C$1990,2,FALSE),IF('部屋別効果（直）'!AA3580="撤去",VLOOKUP('施設リストA-1（直営）'!#REF!,'（既設）調査結果'!$B$5:$C$1998,2,FALSE),0))</f>
        <v>#REF!</v>
      </c>
      <c r="AC3580" s="29" t="e">
        <f>'施設リストA-1（直営）'!#REF!</f>
        <v>#REF!</v>
      </c>
      <c r="AD3580" s="29" t="e">
        <f>'施設リストA-1（直営）'!#REF!</f>
        <v>#REF!</v>
      </c>
      <c r="AE3580" s="30" t="e">
        <f>IF(AD3580="新設",VLOOKUP('施設リストA-1（直営）'!#REF!,'（新設）照明器具'!$B$5:$C$1990,2,FALSE),IF('部屋別効果（直）'!AD3580="撤去",VLOOKUP('施設リストA-1（直営）'!#REF!,'（既設）調査結果'!$B$5:$C$1998,2,FALSE),0))</f>
        <v>#REF!</v>
      </c>
      <c r="AF3580" s="29" t="e">
        <f>'施設リストA-1（直営）'!#REF!</f>
        <v>#REF!</v>
      </c>
      <c r="AG3580" s="29" t="e">
        <f>'施設リストA-1（直営）'!#REF!</f>
        <v>#REF!</v>
      </c>
      <c r="AH3580" s="30" t="e">
        <f>IF(AG3580="新設",VLOOKUP('施設リストA-1（直営）'!#REF!,'（新設）照明器具'!$B$5:$C$1990,2,FALSE),IF('部屋別効果（直）'!AG3580="撤去",VLOOKUP('施設リストA-1（直営）'!#REF!,'（既設）調査結果'!$B$5:$C$1998,2,FALSE),0))</f>
        <v>#REF!</v>
      </c>
      <c r="AI3580" s="29" t="e">
        <f>'施設リストA-1（直営）'!#REF!</f>
        <v>#REF!</v>
      </c>
      <c r="AJ3580" s="29" t="e">
        <f>'施設リストA-1（直営）'!#REF!</f>
        <v>#REF!</v>
      </c>
      <c r="AK3580" s="30" t="e">
        <f>IF(AJ3580="新設",VLOOKUP('施設リストA-1（直営）'!#REF!,'（新設）照明器具'!$B$5:$C$1990,2,FALSE),IF('部屋別効果（直）'!AJ3580="撤去",VLOOKUP('施設リストA-1（直営）'!#REF!,'（既設）調査結果'!$B$5:$C$1998,2,FALSE),0))</f>
        <v>#REF!</v>
      </c>
      <c r="AL3580" s="29" t="e">
        <f>'施設リストA-1（直営）'!#REF!</f>
        <v>#REF!</v>
      </c>
    </row>
    <row r="3581" spans="1:38" customFormat="1">
      <c r="A3581" s="17" t="e">
        <f>'施設リストA-1（直営）'!#REF!</f>
        <v>#REF!</v>
      </c>
      <c r="B3581" s="16" t="e">
        <f>'施設リストA-1（直営）'!#REF!</f>
        <v>#REF!</v>
      </c>
      <c r="C3581" s="14" t="e">
        <f>'施設リストA-1（直営）'!#REF!</f>
        <v>#REF!</v>
      </c>
      <c r="D3581" s="94" t="e">
        <f>'施設リストA-1（直営）'!#REF!</f>
        <v>#REF!</v>
      </c>
      <c r="E3581" s="20" t="e">
        <f>'施設リストA-1（直営）'!#REF!</f>
        <v>#REF!</v>
      </c>
      <c r="F3581" s="20" t="e">
        <f>'施設リストA-1（直営）'!#REF!</f>
        <v>#REF!</v>
      </c>
      <c r="G3581" s="13" t="e">
        <f>'施設リストA-1（直営）'!#REF!</f>
        <v>#REF!</v>
      </c>
      <c r="H3581" s="28" t="e">
        <f t="shared" si="55"/>
        <v>#REF!</v>
      </c>
      <c r="I3581" s="29" t="e">
        <f>'施設リストA-1（直営）'!#REF!</f>
        <v>#REF!</v>
      </c>
      <c r="J3581" s="30" t="e">
        <f>IF(I3581="新設",VLOOKUP('施設リストA-1（直営）'!#REF!,'（新設）照明器具'!$B$5:$C$1990,2,FALSE),IF('部屋別効果（直）'!I3581="撤去",VLOOKUP('施設リストA-1（直営）'!#REF!,'（既設）調査結果'!$B$5:$C$1998,2,FALSE),0))</f>
        <v>#REF!</v>
      </c>
      <c r="K3581" s="29" t="e">
        <f>'施設リストA-1（直営）'!#REF!</f>
        <v>#REF!</v>
      </c>
      <c r="L3581" s="29" t="e">
        <f>'施設リストA-1（直営）'!#REF!</f>
        <v>#REF!</v>
      </c>
      <c r="M3581" s="30" t="e">
        <f>IF(L3581="新設",VLOOKUP('施設リストA-1（直営）'!#REF!,'（新設）照明器具'!$B$5:$C$1990,2,FALSE),IF('部屋別効果（直）'!L3581="撤去",VLOOKUP('施設リストA-1（直営）'!#REF!,'（既設）調査結果'!$B$5:$C$1998,2,FALSE),0))</f>
        <v>#REF!</v>
      </c>
      <c r="N3581" s="29" t="e">
        <f>'施設リストA-1（直営）'!#REF!</f>
        <v>#REF!</v>
      </c>
      <c r="O3581" s="29" t="e">
        <f>'施設リストA-1（直営）'!#REF!</f>
        <v>#REF!</v>
      </c>
      <c r="P3581" s="30" t="e">
        <f>IF(O3581="新設",VLOOKUP('施設リストA-1（直営）'!#REF!,'（新設）照明器具'!$B$5:$C$1990,2,FALSE),IF('部屋別効果（直）'!O3581="撤去",VLOOKUP('施設リストA-1（直営）'!#REF!,'（既設）調査結果'!$B$5:$C$1998,2,FALSE),0))</f>
        <v>#REF!</v>
      </c>
      <c r="Q3581" s="29" t="e">
        <f>'施設リストA-1（直営）'!#REF!</f>
        <v>#REF!</v>
      </c>
      <c r="R3581" s="29" t="e">
        <f>'施設リストA-1（直営）'!#REF!</f>
        <v>#REF!</v>
      </c>
      <c r="S3581" s="30" t="e">
        <f>IF(R3581="新設",VLOOKUP('施設リストA-1（直営）'!#REF!,'（新設）照明器具'!$B$5:$C$1990,2,FALSE),IF('部屋別効果（直）'!R3581="撤去",VLOOKUP('施設リストA-1（直営）'!#REF!,'（既設）調査結果'!$B$5:$C$1998,2,FALSE),0))</f>
        <v>#REF!</v>
      </c>
      <c r="T3581" s="29" t="e">
        <f>'施設リストA-1（直営）'!#REF!</f>
        <v>#REF!</v>
      </c>
      <c r="U3581" s="29" t="e">
        <f>'施設リストA-1（直営）'!#REF!</f>
        <v>#REF!</v>
      </c>
      <c r="V3581" s="30" t="e">
        <f>IF(U3581="新設",VLOOKUP('施設リストA-1（直営）'!#REF!,'（新設）照明器具'!$B$5:$C$1990,2,FALSE),IF('部屋別効果（直）'!U3581="撤去",VLOOKUP('施設リストA-1（直営）'!#REF!,'（既設）調査結果'!$B$5:$C$1998,2,FALSE),0))</f>
        <v>#REF!</v>
      </c>
      <c r="W3581" s="29" t="e">
        <f>'施設リストA-1（直営）'!#REF!</f>
        <v>#REF!</v>
      </c>
      <c r="X3581" s="29" t="e">
        <f>'施設リストA-1（直営）'!#REF!</f>
        <v>#REF!</v>
      </c>
      <c r="Y3581" s="30" t="e">
        <f>IF(X3581="新設",VLOOKUP('施設リストA-1（直営）'!#REF!,'（新設）照明器具'!$B$5:$C$1990,2,FALSE),IF('部屋別効果（直）'!X3581="撤去",VLOOKUP('施設リストA-1（直営）'!#REF!,'（既設）調査結果'!$B$5:$C$1998,2,FALSE),0))</f>
        <v>#REF!</v>
      </c>
      <c r="Z3581" s="29" t="e">
        <f>'施設リストA-1（直営）'!#REF!</f>
        <v>#REF!</v>
      </c>
      <c r="AA3581" s="29" t="e">
        <f>'施設リストA-1（直営）'!#REF!</f>
        <v>#REF!</v>
      </c>
      <c r="AB3581" s="30" t="e">
        <f>IF(AA3581="新設",VLOOKUP('施設リストA-1（直営）'!#REF!,'（新設）照明器具'!$B$5:$C$1990,2,FALSE),IF('部屋別効果（直）'!AA3581="撤去",VLOOKUP('施設リストA-1（直営）'!#REF!,'（既設）調査結果'!$B$5:$C$1998,2,FALSE),0))</f>
        <v>#REF!</v>
      </c>
      <c r="AC3581" s="29" t="e">
        <f>'施設リストA-1（直営）'!#REF!</f>
        <v>#REF!</v>
      </c>
      <c r="AD3581" s="29" t="e">
        <f>'施設リストA-1（直営）'!#REF!</f>
        <v>#REF!</v>
      </c>
      <c r="AE3581" s="30" t="e">
        <f>IF(AD3581="新設",VLOOKUP('施設リストA-1（直営）'!#REF!,'（新設）照明器具'!$B$5:$C$1990,2,FALSE),IF('部屋別効果（直）'!AD3581="撤去",VLOOKUP('施設リストA-1（直営）'!#REF!,'（既設）調査結果'!$B$5:$C$1998,2,FALSE),0))</f>
        <v>#REF!</v>
      </c>
      <c r="AF3581" s="29" t="e">
        <f>'施設リストA-1（直営）'!#REF!</f>
        <v>#REF!</v>
      </c>
      <c r="AG3581" s="29" t="e">
        <f>'施設リストA-1（直営）'!#REF!</f>
        <v>#REF!</v>
      </c>
      <c r="AH3581" s="30" t="e">
        <f>IF(AG3581="新設",VLOOKUP('施設リストA-1（直営）'!#REF!,'（新設）照明器具'!$B$5:$C$1990,2,FALSE),IF('部屋別効果（直）'!AG3581="撤去",VLOOKUP('施設リストA-1（直営）'!#REF!,'（既設）調査結果'!$B$5:$C$1998,2,FALSE),0))</f>
        <v>#REF!</v>
      </c>
      <c r="AI3581" s="29" t="e">
        <f>'施設リストA-1（直営）'!#REF!</f>
        <v>#REF!</v>
      </c>
      <c r="AJ3581" s="29" t="e">
        <f>'施設リストA-1（直営）'!#REF!</f>
        <v>#REF!</v>
      </c>
      <c r="AK3581" s="30" t="e">
        <f>IF(AJ3581="新設",VLOOKUP('施設リストA-1（直営）'!#REF!,'（新設）照明器具'!$B$5:$C$1990,2,FALSE),IF('部屋別効果（直）'!AJ3581="撤去",VLOOKUP('施設リストA-1（直営）'!#REF!,'（既設）調査結果'!$B$5:$C$1998,2,FALSE),0))</f>
        <v>#REF!</v>
      </c>
      <c r="AL3581" s="29" t="e">
        <f>'施設リストA-1（直営）'!#REF!</f>
        <v>#REF!</v>
      </c>
    </row>
    <row r="3582" spans="1:38" customFormat="1">
      <c r="A3582" s="17" t="e">
        <f>'施設リストA-1（直営）'!#REF!</f>
        <v>#REF!</v>
      </c>
      <c r="B3582" s="16" t="e">
        <f>'施設リストA-1（直営）'!#REF!</f>
        <v>#REF!</v>
      </c>
      <c r="C3582" s="14" t="e">
        <f>'施設リストA-1（直営）'!#REF!</f>
        <v>#REF!</v>
      </c>
      <c r="D3582" s="94" t="e">
        <f>'施設リストA-1（直営）'!#REF!</f>
        <v>#REF!</v>
      </c>
      <c r="E3582" s="20" t="e">
        <f>'施設リストA-1（直営）'!#REF!</f>
        <v>#REF!</v>
      </c>
      <c r="F3582" s="20" t="e">
        <f>'施設リストA-1（直営）'!#REF!</f>
        <v>#REF!</v>
      </c>
      <c r="G3582" s="13" t="e">
        <f>'施設リストA-1（直営）'!#REF!</f>
        <v>#REF!</v>
      </c>
      <c r="H3582" s="28" t="e">
        <f t="shared" si="55"/>
        <v>#REF!</v>
      </c>
      <c r="I3582" s="29" t="e">
        <f>'施設リストA-1（直営）'!#REF!</f>
        <v>#REF!</v>
      </c>
      <c r="J3582" s="30" t="e">
        <f>IF(I3582="新設",VLOOKUP('施設リストA-1（直営）'!#REF!,'（新設）照明器具'!$B$5:$C$1990,2,FALSE),IF('部屋別効果（直）'!I3582="撤去",VLOOKUP('施設リストA-1（直営）'!#REF!,'（既設）調査結果'!$B$5:$C$1998,2,FALSE),0))</f>
        <v>#REF!</v>
      </c>
      <c r="K3582" s="29" t="e">
        <f>'施設リストA-1（直営）'!#REF!</f>
        <v>#REF!</v>
      </c>
      <c r="L3582" s="29" t="e">
        <f>'施設リストA-1（直営）'!#REF!</f>
        <v>#REF!</v>
      </c>
      <c r="M3582" s="30" t="e">
        <f>IF(L3582="新設",VLOOKUP('施設リストA-1（直営）'!#REF!,'（新設）照明器具'!$B$5:$C$1990,2,FALSE),IF('部屋別効果（直）'!L3582="撤去",VLOOKUP('施設リストA-1（直営）'!#REF!,'（既設）調査結果'!$B$5:$C$1998,2,FALSE),0))</f>
        <v>#REF!</v>
      </c>
      <c r="N3582" s="29" t="e">
        <f>'施設リストA-1（直営）'!#REF!</f>
        <v>#REF!</v>
      </c>
      <c r="O3582" s="29" t="e">
        <f>'施設リストA-1（直営）'!#REF!</f>
        <v>#REF!</v>
      </c>
      <c r="P3582" s="30" t="e">
        <f>IF(O3582="新設",VLOOKUP('施設リストA-1（直営）'!#REF!,'（新設）照明器具'!$B$5:$C$1990,2,FALSE),IF('部屋別効果（直）'!O3582="撤去",VLOOKUP('施設リストA-1（直営）'!#REF!,'（既設）調査結果'!$B$5:$C$1998,2,FALSE),0))</f>
        <v>#REF!</v>
      </c>
      <c r="Q3582" s="29" t="e">
        <f>'施設リストA-1（直営）'!#REF!</f>
        <v>#REF!</v>
      </c>
      <c r="R3582" s="29" t="e">
        <f>'施設リストA-1（直営）'!#REF!</f>
        <v>#REF!</v>
      </c>
      <c r="S3582" s="30" t="e">
        <f>IF(R3582="新設",VLOOKUP('施設リストA-1（直営）'!#REF!,'（新設）照明器具'!$B$5:$C$1990,2,FALSE),IF('部屋別効果（直）'!R3582="撤去",VLOOKUP('施設リストA-1（直営）'!#REF!,'（既設）調査結果'!$B$5:$C$1998,2,FALSE),0))</f>
        <v>#REF!</v>
      </c>
      <c r="T3582" s="29" t="e">
        <f>'施設リストA-1（直営）'!#REF!</f>
        <v>#REF!</v>
      </c>
      <c r="U3582" s="29" t="e">
        <f>'施設リストA-1（直営）'!#REF!</f>
        <v>#REF!</v>
      </c>
      <c r="V3582" s="30" t="e">
        <f>IF(U3582="新設",VLOOKUP('施設リストA-1（直営）'!#REF!,'（新設）照明器具'!$B$5:$C$1990,2,FALSE),IF('部屋別効果（直）'!U3582="撤去",VLOOKUP('施設リストA-1（直営）'!#REF!,'（既設）調査結果'!$B$5:$C$1998,2,FALSE),0))</f>
        <v>#REF!</v>
      </c>
      <c r="W3582" s="29" t="e">
        <f>'施設リストA-1（直営）'!#REF!</f>
        <v>#REF!</v>
      </c>
      <c r="X3582" s="29" t="e">
        <f>'施設リストA-1（直営）'!#REF!</f>
        <v>#REF!</v>
      </c>
      <c r="Y3582" s="30" t="e">
        <f>IF(X3582="新設",VLOOKUP('施設リストA-1（直営）'!#REF!,'（新設）照明器具'!$B$5:$C$1990,2,FALSE),IF('部屋別効果（直）'!X3582="撤去",VLOOKUP('施設リストA-1（直営）'!#REF!,'（既設）調査結果'!$B$5:$C$1998,2,FALSE),0))</f>
        <v>#REF!</v>
      </c>
      <c r="Z3582" s="29" t="e">
        <f>'施設リストA-1（直営）'!#REF!</f>
        <v>#REF!</v>
      </c>
      <c r="AA3582" s="29" t="e">
        <f>'施設リストA-1（直営）'!#REF!</f>
        <v>#REF!</v>
      </c>
      <c r="AB3582" s="30" t="e">
        <f>IF(AA3582="新設",VLOOKUP('施設リストA-1（直営）'!#REF!,'（新設）照明器具'!$B$5:$C$1990,2,FALSE),IF('部屋別効果（直）'!AA3582="撤去",VLOOKUP('施設リストA-1（直営）'!#REF!,'（既設）調査結果'!$B$5:$C$1998,2,FALSE),0))</f>
        <v>#REF!</v>
      </c>
      <c r="AC3582" s="29" t="e">
        <f>'施設リストA-1（直営）'!#REF!</f>
        <v>#REF!</v>
      </c>
      <c r="AD3582" s="29" t="e">
        <f>'施設リストA-1（直営）'!#REF!</f>
        <v>#REF!</v>
      </c>
      <c r="AE3582" s="30" t="e">
        <f>IF(AD3582="新設",VLOOKUP('施設リストA-1（直営）'!#REF!,'（新設）照明器具'!$B$5:$C$1990,2,FALSE),IF('部屋別効果（直）'!AD3582="撤去",VLOOKUP('施設リストA-1（直営）'!#REF!,'（既設）調査結果'!$B$5:$C$1998,2,FALSE),0))</f>
        <v>#REF!</v>
      </c>
      <c r="AF3582" s="29" t="e">
        <f>'施設リストA-1（直営）'!#REF!</f>
        <v>#REF!</v>
      </c>
      <c r="AG3582" s="29" t="e">
        <f>'施設リストA-1（直営）'!#REF!</f>
        <v>#REF!</v>
      </c>
      <c r="AH3582" s="30" t="e">
        <f>IF(AG3582="新設",VLOOKUP('施設リストA-1（直営）'!#REF!,'（新設）照明器具'!$B$5:$C$1990,2,FALSE),IF('部屋別効果（直）'!AG3582="撤去",VLOOKUP('施設リストA-1（直営）'!#REF!,'（既設）調査結果'!$B$5:$C$1998,2,FALSE),0))</f>
        <v>#REF!</v>
      </c>
      <c r="AI3582" s="29" t="e">
        <f>'施設リストA-1（直営）'!#REF!</f>
        <v>#REF!</v>
      </c>
      <c r="AJ3582" s="29" t="e">
        <f>'施設リストA-1（直営）'!#REF!</f>
        <v>#REF!</v>
      </c>
      <c r="AK3582" s="30" t="e">
        <f>IF(AJ3582="新設",VLOOKUP('施設リストA-1（直営）'!#REF!,'（新設）照明器具'!$B$5:$C$1990,2,FALSE),IF('部屋別効果（直）'!AJ3582="撤去",VLOOKUP('施設リストA-1（直営）'!#REF!,'（既設）調査結果'!$B$5:$C$1998,2,FALSE),0))</f>
        <v>#REF!</v>
      </c>
      <c r="AL3582" s="29" t="e">
        <f>'施設リストA-1（直営）'!#REF!</f>
        <v>#REF!</v>
      </c>
    </row>
    <row r="3583" spans="1:38" customFormat="1">
      <c r="A3583" s="17" t="e">
        <f>'施設リストA-1（直営）'!#REF!</f>
        <v>#REF!</v>
      </c>
      <c r="B3583" s="16" t="e">
        <f>'施設リストA-1（直営）'!#REF!</f>
        <v>#REF!</v>
      </c>
      <c r="C3583" s="14" t="e">
        <f>'施設リストA-1（直営）'!#REF!</f>
        <v>#REF!</v>
      </c>
      <c r="D3583" s="94" t="e">
        <f>'施設リストA-1（直営）'!#REF!</f>
        <v>#REF!</v>
      </c>
      <c r="E3583" s="20" t="e">
        <f>'施設リストA-1（直営）'!#REF!</f>
        <v>#REF!</v>
      </c>
      <c r="F3583" s="20" t="e">
        <f>'施設リストA-1（直営）'!#REF!</f>
        <v>#REF!</v>
      </c>
      <c r="G3583" s="13" t="e">
        <f>'施設リストA-1（直営）'!#REF!</f>
        <v>#REF!</v>
      </c>
      <c r="H3583" s="28" t="e">
        <f t="shared" si="55"/>
        <v>#REF!</v>
      </c>
      <c r="I3583" s="29" t="e">
        <f>'施設リストA-1（直営）'!#REF!</f>
        <v>#REF!</v>
      </c>
      <c r="J3583" s="30" t="e">
        <f>IF(I3583="新設",VLOOKUP('施設リストA-1（直営）'!#REF!,'（新設）照明器具'!$B$5:$C$1990,2,FALSE),IF('部屋別効果（直）'!I3583="撤去",VLOOKUP('施設リストA-1（直営）'!#REF!,'（既設）調査結果'!$B$5:$C$1998,2,FALSE),0))</f>
        <v>#REF!</v>
      </c>
      <c r="K3583" s="29" t="e">
        <f>'施設リストA-1（直営）'!#REF!</f>
        <v>#REF!</v>
      </c>
      <c r="L3583" s="29" t="e">
        <f>'施設リストA-1（直営）'!#REF!</f>
        <v>#REF!</v>
      </c>
      <c r="M3583" s="30" t="e">
        <f>IF(L3583="新設",VLOOKUP('施設リストA-1（直営）'!#REF!,'（新設）照明器具'!$B$5:$C$1990,2,FALSE),IF('部屋別効果（直）'!L3583="撤去",VLOOKUP('施設リストA-1（直営）'!#REF!,'（既設）調査結果'!$B$5:$C$1998,2,FALSE),0))</f>
        <v>#REF!</v>
      </c>
      <c r="N3583" s="29" t="e">
        <f>'施設リストA-1（直営）'!#REF!</f>
        <v>#REF!</v>
      </c>
      <c r="O3583" s="29" t="e">
        <f>'施設リストA-1（直営）'!#REF!</f>
        <v>#REF!</v>
      </c>
      <c r="P3583" s="30" t="e">
        <f>IF(O3583="新設",VLOOKUP('施設リストA-1（直営）'!#REF!,'（新設）照明器具'!$B$5:$C$1990,2,FALSE),IF('部屋別効果（直）'!O3583="撤去",VLOOKUP('施設リストA-1（直営）'!#REF!,'（既設）調査結果'!$B$5:$C$1998,2,FALSE),0))</f>
        <v>#REF!</v>
      </c>
      <c r="Q3583" s="29" t="e">
        <f>'施設リストA-1（直営）'!#REF!</f>
        <v>#REF!</v>
      </c>
      <c r="R3583" s="29" t="e">
        <f>'施設リストA-1（直営）'!#REF!</f>
        <v>#REF!</v>
      </c>
      <c r="S3583" s="30" t="e">
        <f>IF(R3583="新設",VLOOKUP('施設リストA-1（直営）'!#REF!,'（新設）照明器具'!$B$5:$C$1990,2,FALSE),IF('部屋別効果（直）'!R3583="撤去",VLOOKUP('施設リストA-1（直営）'!#REF!,'（既設）調査結果'!$B$5:$C$1998,2,FALSE),0))</f>
        <v>#REF!</v>
      </c>
      <c r="T3583" s="29" t="e">
        <f>'施設リストA-1（直営）'!#REF!</f>
        <v>#REF!</v>
      </c>
      <c r="U3583" s="29" t="e">
        <f>'施設リストA-1（直営）'!#REF!</f>
        <v>#REF!</v>
      </c>
      <c r="V3583" s="30" t="e">
        <f>IF(U3583="新設",VLOOKUP('施設リストA-1（直営）'!#REF!,'（新設）照明器具'!$B$5:$C$1990,2,FALSE),IF('部屋別効果（直）'!U3583="撤去",VLOOKUP('施設リストA-1（直営）'!#REF!,'（既設）調査結果'!$B$5:$C$1998,2,FALSE),0))</f>
        <v>#REF!</v>
      </c>
      <c r="W3583" s="29" t="e">
        <f>'施設リストA-1（直営）'!#REF!</f>
        <v>#REF!</v>
      </c>
      <c r="X3583" s="29" t="e">
        <f>'施設リストA-1（直営）'!#REF!</f>
        <v>#REF!</v>
      </c>
      <c r="Y3583" s="30" t="e">
        <f>IF(X3583="新設",VLOOKUP('施設リストA-1（直営）'!#REF!,'（新設）照明器具'!$B$5:$C$1990,2,FALSE),IF('部屋別効果（直）'!X3583="撤去",VLOOKUP('施設リストA-1（直営）'!#REF!,'（既設）調査結果'!$B$5:$C$1998,2,FALSE),0))</f>
        <v>#REF!</v>
      </c>
      <c r="Z3583" s="29" t="e">
        <f>'施設リストA-1（直営）'!#REF!</f>
        <v>#REF!</v>
      </c>
      <c r="AA3583" s="29" t="e">
        <f>'施設リストA-1（直営）'!#REF!</f>
        <v>#REF!</v>
      </c>
      <c r="AB3583" s="30" t="e">
        <f>IF(AA3583="新設",VLOOKUP('施設リストA-1（直営）'!#REF!,'（新設）照明器具'!$B$5:$C$1990,2,FALSE),IF('部屋別効果（直）'!AA3583="撤去",VLOOKUP('施設リストA-1（直営）'!#REF!,'（既設）調査結果'!$B$5:$C$1998,2,FALSE),0))</f>
        <v>#REF!</v>
      </c>
      <c r="AC3583" s="29" t="e">
        <f>'施設リストA-1（直営）'!#REF!</f>
        <v>#REF!</v>
      </c>
      <c r="AD3583" s="29" t="e">
        <f>'施設リストA-1（直営）'!#REF!</f>
        <v>#REF!</v>
      </c>
      <c r="AE3583" s="30" t="e">
        <f>IF(AD3583="新設",VLOOKUP('施設リストA-1（直営）'!#REF!,'（新設）照明器具'!$B$5:$C$1990,2,FALSE),IF('部屋別効果（直）'!AD3583="撤去",VLOOKUP('施設リストA-1（直営）'!#REF!,'（既設）調査結果'!$B$5:$C$1998,2,FALSE),0))</f>
        <v>#REF!</v>
      </c>
      <c r="AF3583" s="29" t="e">
        <f>'施設リストA-1（直営）'!#REF!</f>
        <v>#REF!</v>
      </c>
      <c r="AG3583" s="29" t="e">
        <f>'施設リストA-1（直営）'!#REF!</f>
        <v>#REF!</v>
      </c>
      <c r="AH3583" s="30" t="e">
        <f>IF(AG3583="新設",VLOOKUP('施設リストA-1（直営）'!#REF!,'（新設）照明器具'!$B$5:$C$1990,2,FALSE),IF('部屋別効果（直）'!AG3583="撤去",VLOOKUP('施設リストA-1（直営）'!#REF!,'（既設）調査結果'!$B$5:$C$1998,2,FALSE),0))</f>
        <v>#REF!</v>
      </c>
      <c r="AI3583" s="29" t="e">
        <f>'施設リストA-1（直営）'!#REF!</f>
        <v>#REF!</v>
      </c>
      <c r="AJ3583" s="29" t="e">
        <f>'施設リストA-1（直営）'!#REF!</f>
        <v>#REF!</v>
      </c>
      <c r="AK3583" s="30" t="e">
        <f>IF(AJ3583="新設",VLOOKUP('施設リストA-1（直営）'!#REF!,'（新設）照明器具'!$B$5:$C$1990,2,FALSE),IF('部屋別効果（直）'!AJ3583="撤去",VLOOKUP('施設リストA-1（直営）'!#REF!,'（既設）調査結果'!$B$5:$C$1998,2,FALSE),0))</f>
        <v>#REF!</v>
      </c>
      <c r="AL3583" s="29" t="e">
        <f>'施設リストA-1（直営）'!#REF!</f>
        <v>#REF!</v>
      </c>
    </row>
    <row r="3584" spans="1:38" customFormat="1">
      <c r="A3584" s="17" t="e">
        <f>'施設リストA-1（直営）'!#REF!</f>
        <v>#REF!</v>
      </c>
      <c r="B3584" s="16" t="e">
        <f>'施設リストA-1（直営）'!#REF!</f>
        <v>#REF!</v>
      </c>
      <c r="C3584" s="14" t="e">
        <f>'施設リストA-1（直営）'!#REF!</f>
        <v>#REF!</v>
      </c>
      <c r="D3584" s="94" t="e">
        <f>'施設リストA-1（直営）'!#REF!</f>
        <v>#REF!</v>
      </c>
      <c r="E3584" s="20" t="e">
        <f>'施設リストA-1（直営）'!#REF!</f>
        <v>#REF!</v>
      </c>
      <c r="F3584" s="20" t="e">
        <f>'施設リストA-1（直営）'!#REF!</f>
        <v>#REF!</v>
      </c>
      <c r="G3584" s="13" t="e">
        <f>'施設リストA-1（直営）'!#REF!</f>
        <v>#REF!</v>
      </c>
      <c r="H3584" s="28" t="e">
        <f t="shared" si="55"/>
        <v>#REF!</v>
      </c>
      <c r="I3584" s="29" t="e">
        <f>'施設リストA-1（直営）'!#REF!</f>
        <v>#REF!</v>
      </c>
      <c r="J3584" s="30" t="e">
        <f>IF(I3584="新設",VLOOKUP('施設リストA-1（直営）'!#REF!,'（新設）照明器具'!$B$5:$C$1990,2,FALSE),IF('部屋別効果（直）'!I3584="撤去",VLOOKUP('施設リストA-1（直営）'!#REF!,'（既設）調査結果'!$B$5:$C$1998,2,FALSE),0))</f>
        <v>#REF!</v>
      </c>
      <c r="K3584" s="29" t="e">
        <f>'施設リストA-1（直営）'!#REF!</f>
        <v>#REF!</v>
      </c>
      <c r="L3584" s="29" t="e">
        <f>'施設リストA-1（直営）'!#REF!</f>
        <v>#REF!</v>
      </c>
      <c r="M3584" s="30" t="e">
        <f>IF(L3584="新設",VLOOKUP('施設リストA-1（直営）'!#REF!,'（新設）照明器具'!$B$5:$C$1990,2,FALSE),IF('部屋別効果（直）'!L3584="撤去",VLOOKUP('施設リストA-1（直営）'!#REF!,'（既設）調査結果'!$B$5:$C$1998,2,FALSE),0))</f>
        <v>#REF!</v>
      </c>
      <c r="N3584" s="29" t="e">
        <f>'施設リストA-1（直営）'!#REF!</f>
        <v>#REF!</v>
      </c>
      <c r="O3584" s="29" t="e">
        <f>'施設リストA-1（直営）'!#REF!</f>
        <v>#REF!</v>
      </c>
      <c r="P3584" s="30" t="e">
        <f>IF(O3584="新設",VLOOKUP('施設リストA-1（直営）'!#REF!,'（新設）照明器具'!$B$5:$C$1990,2,FALSE),IF('部屋別効果（直）'!O3584="撤去",VLOOKUP('施設リストA-1（直営）'!#REF!,'（既設）調査結果'!$B$5:$C$1998,2,FALSE),0))</f>
        <v>#REF!</v>
      </c>
      <c r="Q3584" s="29" t="e">
        <f>'施設リストA-1（直営）'!#REF!</f>
        <v>#REF!</v>
      </c>
      <c r="R3584" s="29" t="e">
        <f>'施設リストA-1（直営）'!#REF!</f>
        <v>#REF!</v>
      </c>
      <c r="S3584" s="30" t="e">
        <f>IF(R3584="新設",VLOOKUP('施設リストA-1（直営）'!#REF!,'（新設）照明器具'!$B$5:$C$1990,2,FALSE),IF('部屋別効果（直）'!R3584="撤去",VLOOKUP('施設リストA-1（直営）'!#REF!,'（既設）調査結果'!$B$5:$C$1998,2,FALSE),0))</f>
        <v>#REF!</v>
      </c>
      <c r="T3584" s="29" t="e">
        <f>'施設リストA-1（直営）'!#REF!</f>
        <v>#REF!</v>
      </c>
      <c r="U3584" s="29" t="e">
        <f>'施設リストA-1（直営）'!#REF!</f>
        <v>#REF!</v>
      </c>
      <c r="V3584" s="30" t="e">
        <f>IF(U3584="新設",VLOOKUP('施設リストA-1（直営）'!#REF!,'（新設）照明器具'!$B$5:$C$1990,2,FALSE),IF('部屋別効果（直）'!U3584="撤去",VLOOKUP('施設リストA-1（直営）'!#REF!,'（既設）調査結果'!$B$5:$C$1998,2,FALSE),0))</f>
        <v>#REF!</v>
      </c>
      <c r="W3584" s="29" t="e">
        <f>'施設リストA-1（直営）'!#REF!</f>
        <v>#REF!</v>
      </c>
      <c r="X3584" s="29" t="e">
        <f>'施設リストA-1（直営）'!#REF!</f>
        <v>#REF!</v>
      </c>
      <c r="Y3584" s="30" t="e">
        <f>IF(X3584="新設",VLOOKUP('施設リストA-1（直営）'!#REF!,'（新設）照明器具'!$B$5:$C$1990,2,FALSE),IF('部屋別効果（直）'!X3584="撤去",VLOOKUP('施設リストA-1（直営）'!#REF!,'（既設）調査結果'!$B$5:$C$1998,2,FALSE),0))</f>
        <v>#REF!</v>
      </c>
      <c r="Z3584" s="29" t="e">
        <f>'施設リストA-1（直営）'!#REF!</f>
        <v>#REF!</v>
      </c>
      <c r="AA3584" s="29" t="e">
        <f>'施設リストA-1（直営）'!#REF!</f>
        <v>#REF!</v>
      </c>
      <c r="AB3584" s="30" t="e">
        <f>IF(AA3584="新設",VLOOKUP('施設リストA-1（直営）'!#REF!,'（新設）照明器具'!$B$5:$C$1990,2,FALSE),IF('部屋別効果（直）'!AA3584="撤去",VLOOKUP('施設リストA-1（直営）'!#REF!,'（既設）調査結果'!$B$5:$C$1998,2,FALSE),0))</f>
        <v>#REF!</v>
      </c>
      <c r="AC3584" s="29" t="e">
        <f>'施設リストA-1（直営）'!#REF!</f>
        <v>#REF!</v>
      </c>
      <c r="AD3584" s="29" t="e">
        <f>'施設リストA-1（直営）'!#REF!</f>
        <v>#REF!</v>
      </c>
      <c r="AE3584" s="30" t="e">
        <f>IF(AD3584="新設",VLOOKUP('施設リストA-1（直営）'!#REF!,'（新設）照明器具'!$B$5:$C$1990,2,FALSE),IF('部屋別効果（直）'!AD3584="撤去",VLOOKUP('施設リストA-1（直営）'!#REF!,'（既設）調査結果'!$B$5:$C$1998,2,FALSE),0))</f>
        <v>#REF!</v>
      </c>
      <c r="AF3584" s="29" t="e">
        <f>'施設リストA-1（直営）'!#REF!</f>
        <v>#REF!</v>
      </c>
      <c r="AG3584" s="29" t="e">
        <f>'施設リストA-1（直営）'!#REF!</f>
        <v>#REF!</v>
      </c>
      <c r="AH3584" s="30" t="e">
        <f>IF(AG3584="新設",VLOOKUP('施設リストA-1（直営）'!#REF!,'（新設）照明器具'!$B$5:$C$1990,2,FALSE),IF('部屋別効果（直）'!AG3584="撤去",VLOOKUP('施設リストA-1（直営）'!#REF!,'（既設）調査結果'!$B$5:$C$1998,2,FALSE),0))</f>
        <v>#REF!</v>
      </c>
      <c r="AI3584" s="29" t="e">
        <f>'施設リストA-1（直営）'!#REF!</f>
        <v>#REF!</v>
      </c>
      <c r="AJ3584" s="29" t="e">
        <f>'施設リストA-1（直営）'!#REF!</f>
        <v>#REF!</v>
      </c>
      <c r="AK3584" s="30" t="e">
        <f>IF(AJ3584="新設",VLOOKUP('施設リストA-1（直営）'!#REF!,'（新設）照明器具'!$B$5:$C$1990,2,FALSE),IF('部屋別効果（直）'!AJ3584="撤去",VLOOKUP('施設リストA-1（直営）'!#REF!,'（既設）調査結果'!$B$5:$C$1998,2,FALSE),0))</f>
        <v>#REF!</v>
      </c>
      <c r="AL3584" s="29" t="e">
        <f>'施設リストA-1（直営）'!#REF!</f>
        <v>#REF!</v>
      </c>
    </row>
    <row r="3585" spans="1:38" customFormat="1">
      <c r="A3585" s="17" t="e">
        <f>'施設リストA-1（直営）'!#REF!</f>
        <v>#REF!</v>
      </c>
      <c r="B3585" s="16" t="e">
        <f>'施設リストA-1（直営）'!#REF!</f>
        <v>#REF!</v>
      </c>
      <c r="C3585" s="14" t="e">
        <f>'施設リストA-1（直営）'!#REF!</f>
        <v>#REF!</v>
      </c>
      <c r="D3585" s="94" t="e">
        <f>'施設リストA-1（直営）'!#REF!</f>
        <v>#REF!</v>
      </c>
      <c r="E3585" s="20" t="e">
        <f>'施設リストA-1（直営）'!#REF!</f>
        <v>#REF!</v>
      </c>
      <c r="F3585" s="20" t="e">
        <f>'施設リストA-1（直営）'!#REF!</f>
        <v>#REF!</v>
      </c>
      <c r="G3585" s="13" t="e">
        <f>'施設リストA-1（直営）'!#REF!</f>
        <v>#REF!</v>
      </c>
      <c r="H3585" s="28" t="e">
        <f t="shared" si="55"/>
        <v>#REF!</v>
      </c>
      <c r="I3585" s="29" t="e">
        <f>'施設リストA-1（直営）'!#REF!</f>
        <v>#REF!</v>
      </c>
      <c r="J3585" s="30" t="e">
        <f>IF(I3585="新設",VLOOKUP('施設リストA-1（直営）'!#REF!,'（新設）照明器具'!$B$5:$C$1990,2,FALSE),IF('部屋別効果（直）'!I3585="撤去",VLOOKUP('施設リストA-1（直営）'!#REF!,'（既設）調査結果'!$B$5:$C$1998,2,FALSE),0))</f>
        <v>#REF!</v>
      </c>
      <c r="K3585" s="29" t="e">
        <f>'施設リストA-1（直営）'!#REF!</f>
        <v>#REF!</v>
      </c>
      <c r="L3585" s="29" t="e">
        <f>'施設リストA-1（直営）'!#REF!</f>
        <v>#REF!</v>
      </c>
      <c r="M3585" s="30" t="e">
        <f>IF(L3585="新設",VLOOKUP('施設リストA-1（直営）'!#REF!,'（新設）照明器具'!$B$5:$C$1990,2,FALSE),IF('部屋別効果（直）'!L3585="撤去",VLOOKUP('施設リストA-1（直営）'!#REF!,'（既設）調査結果'!$B$5:$C$1998,2,FALSE),0))</f>
        <v>#REF!</v>
      </c>
      <c r="N3585" s="29" t="e">
        <f>'施設リストA-1（直営）'!#REF!</f>
        <v>#REF!</v>
      </c>
      <c r="O3585" s="29" t="e">
        <f>'施設リストA-1（直営）'!#REF!</f>
        <v>#REF!</v>
      </c>
      <c r="P3585" s="30" t="e">
        <f>IF(O3585="新設",VLOOKUP('施設リストA-1（直営）'!#REF!,'（新設）照明器具'!$B$5:$C$1990,2,FALSE),IF('部屋別効果（直）'!O3585="撤去",VLOOKUP('施設リストA-1（直営）'!#REF!,'（既設）調査結果'!$B$5:$C$1998,2,FALSE),0))</f>
        <v>#REF!</v>
      </c>
      <c r="Q3585" s="29" t="e">
        <f>'施設リストA-1（直営）'!#REF!</f>
        <v>#REF!</v>
      </c>
      <c r="R3585" s="29" t="e">
        <f>'施設リストA-1（直営）'!#REF!</f>
        <v>#REF!</v>
      </c>
      <c r="S3585" s="30" t="e">
        <f>IF(R3585="新設",VLOOKUP('施設リストA-1（直営）'!#REF!,'（新設）照明器具'!$B$5:$C$1990,2,FALSE),IF('部屋別効果（直）'!R3585="撤去",VLOOKUP('施設リストA-1（直営）'!#REF!,'（既設）調査結果'!$B$5:$C$1998,2,FALSE),0))</f>
        <v>#REF!</v>
      </c>
      <c r="T3585" s="29" t="e">
        <f>'施設リストA-1（直営）'!#REF!</f>
        <v>#REF!</v>
      </c>
      <c r="U3585" s="29" t="e">
        <f>'施設リストA-1（直営）'!#REF!</f>
        <v>#REF!</v>
      </c>
      <c r="V3585" s="30" t="e">
        <f>IF(U3585="新設",VLOOKUP('施設リストA-1（直営）'!#REF!,'（新設）照明器具'!$B$5:$C$1990,2,FALSE),IF('部屋別効果（直）'!U3585="撤去",VLOOKUP('施設リストA-1（直営）'!#REF!,'（既設）調査結果'!$B$5:$C$1998,2,FALSE),0))</f>
        <v>#REF!</v>
      </c>
      <c r="W3585" s="29" t="e">
        <f>'施設リストA-1（直営）'!#REF!</f>
        <v>#REF!</v>
      </c>
      <c r="X3585" s="29" t="e">
        <f>'施設リストA-1（直営）'!#REF!</f>
        <v>#REF!</v>
      </c>
      <c r="Y3585" s="30" t="e">
        <f>IF(X3585="新設",VLOOKUP('施設リストA-1（直営）'!#REF!,'（新設）照明器具'!$B$5:$C$1990,2,FALSE),IF('部屋別効果（直）'!X3585="撤去",VLOOKUP('施設リストA-1（直営）'!#REF!,'（既設）調査結果'!$B$5:$C$1998,2,FALSE),0))</f>
        <v>#REF!</v>
      </c>
      <c r="Z3585" s="29" t="e">
        <f>'施設リストA-1（直営）'!#REF!</f>
        <v>#REF!</v>
      </c>
      <c r="AA3585" s="29" t="e">
        <f>'施設リストA-1（直営）'!#REF!</f>
        <v>#REF!</v>
      </c>
      <c r="AB3585" s="30" t="e">
        <f>IF(AA3585="新設",VLOOKUP('施設リストA-1（直営）'!#REF!,'（新設）照明器具'!$B$5:$C$1990,2,FALSE),IF('部屋別効果（直）'!AA3585="撤去",VLOOKUP('施設リストA-1（直営）'!#REF!,'（既設）調査結果'!$B$5:$C$1998,2,FALSE),0))</f>
        <v>#REF!</v>
      </c>
      <c r="AC3585" s="29" t="e">
        <f>'施設リストA-1（直営）'!#REF!</f>
        <v>#REF!</v>
      </c>
      <c r="AD3585" s="29" t="e">
        <f>'施設リストA-1（直営）'!#REF!</f>
        <v>#REF!</v>
      </c>
      <c r="AE3585" s="30" t="e">
        <f>IF(AD3585="新設",VLOOKUP('施設リストA-1（直営）'!#REF!,'（新設）照明器具'!$B$5:$C$1990,2,FALSE),IF('部屋別効果（直）'!AD3585="撤去",VLOOKUP('施設リストA-1（直営）'!#REF!,'（既設）調査結果'!$B$5:$C$1998,2,FALSE),0))</f>
        <v>#REF!</v>
      </c>
      <c r="AF3585" s="29" t="e">
        <f>'施設リストA-1（直営）'!#REF!</f>
        <v>#REF!</v>
      </c>
      <c r="AG3585" s="29" t="e">
        <f>'施設リストA-1（直営）'!#REF!</f>
        <v>#REF!</v>
      </c>
      <c r="AH3585" s="30" t="e">
        <f>IF(AG3585="新設",VLOOKUP('施設リストA-1（直営）'!#REF!,'（新設）照明器具'!$B$5:$C$1990,2,FALSE),IF('部屋別効果（直）'!AG3585="撤去",VLOOKUP('施設リストA-1（直営）'!#REF!,'（既設）調査結果'!$B$5:$C$1998,2,FALSE),0))</f>
        <v>#REF!</v>
      </c>
      <c r="AI3585" s="29" t="e">
        <f>'施設リストA-1（直営）'!#REF!</f>
        <v>#REF!</v>
      </c>
      <c r="AJ3585" s="29" t="e">
        <f>'施設リストA-1（直営）'!#REF!</f>
        <v>#REF!</v>
      </c>
      <c r="AK3585" s="30" t="e">
        <f>IF(AJ3585="新設",VLOOKUP('施設リストA-1（直営）'!#REF!,'（新設）照明器具'!$B$5:$C$1990,2,FALSE),IF('部屋別効果（直）'!AJ3585="撤去",VLOOKUP('施設リストA-1（直営）'!#REF!,'（既設）調査結果'!$B$5:$C$1998,2,FALSE),0))</f>
        <v>#REF!</v>
      </c>
      <c r="AL3585" s="29" t="e">
        <f>'施設リストA-1（直営）'!#REF!</f>
        <v>#REF!</v>
      </c>
    </row>
    <row r="3586" spans="1:38" customFormat="1">
      <c r="A3586" s="17" t="e">
        <f>'施設リストA-1（直営）'!#REF!</f>
        <v>#REF!</v>
      </c>
      <c r="B3586" s="16" t="e">
        <f>'施設リストA-1（直営）'!#REF!</f>
        <v>#REF!</v>
      </c>
      <c r="C3586" s="14" t="e">
        <f>'施設リストA-1（直営）'!#REF!</f>
        <v>#REF!</v>
      </c>
      <c r="D3586" s="94" t="e">
        <f>'施設リストA-1（直営）'!#REF!</f>
        <v>#REF!</v>
      </c>
      <c r="E3586" s="20" t="e">
        <f>'施設リストA-1（直営）'!#REF!</f>
        <v>#REF!</v>
      </c>
      <c r="F3586" s="20" t="e">
        <f>'施設リストA-1（直営）'!#REF!</f>
        <v>#REF!</v>
      </c>
      <c r="G3586" s="13" t="e">
        <f>'施設リストA-1（直営）'!#REF!</f>
        <v>#REF!</v>
      </c>
      <c r="H3586" s="28" t="e">
        <f t="shared" si="55"/>
        <v>#REF!</v>
      </c>
      <c r="I3586" s="29" t="e">
        <f>'施設リストA-1（直営）'!#REF!</f>
        <v>#REF!</v>
      </c>
      <c r="J3586" s="30" t="e">
        <f>IF(I3586="新設",VLOOKUP('施設リストA-1（直営）'!#REF!,'（新設）照明器具'!$B$5:$C$1990,2,FALSE),IF('部屋別効果（直）'!I3586="撤去",VLOOKUP('施設リストA-1（直営）'!#REF!,'（既設）調査結果'!$B$5:$C$1998,2,FALSE),0))</f>
        <v>#REF!</v>
      </c>
      <c r="K3586" s="29" t="e">
        <f>'施設リストA-1（直営）'!#REF!</f>
        <v>#REF!</v>
      </c>
      <c r="L3586" s="29" t="e">
        <f>'施設リストA-1（直営）'!#REF!</f>
        <v>#REF!</v>
      </c>
      <c r="M3586" s="30" t="e">
        <f>IF(L3586="新設",VLOOKUP('施設リストA-1（直営）'!#REF!,'（新設）照明器具'!$B$5:$C$1990,2,FALSE),IF('部屋別効果（直）'!L3586="撤去",VLOOKUP('施設リストA-1（直営）'!#REF!,'（既設）調査結果'!$B$5:$C$1998,2,FALSE),0))</f>
        <v>#REF!</v>
      </c>
      <c r="N3586" s="29" t="e">
        <f>'施設リストA-1（直営）'!#REF!</f>
        <v>#REF!</v>
      </c>
      <c r="O3586" s="29" t="e">
        <f>'施設リストA-1（直営）'!#REF!</f>
        <v>#REF!</v>
      </c>
      <c r="P3586" s="30" t="e">
        <f>IF(O3586="新設",VLOOKUP('施設リストA-1（直営）'!#REF!,'（新設）照明器具'!$B$5:$C$1990,2,FALSE),IF('部屋別効果（直）'!O3586="撤去",VLOOKUP('施設リストA-1（直営）'!#REF!,'（既設）調査結果'!$B$5:$C$1998,2,FALSE),0))</f>
        <v>#REF!</v>
      </c>
      <c r="Q3586" s="29" t="e">
        <f>'施設リストA-1（直営）'!#REF!</f>
        <v>#REF!</v>
      </c>
      <c r="R3586" s="29" t="e">
        <f>'施設リストA-1（直営）'!#REF!</f>
        <v>#REF!</v>
      </c>
      <c r="S3586" s="30" t="e">
        <f>IF(R3586="新設",VLOOKUP('施設リストA-1（直営）'!#REF!,'（新設）照明器具'!$B$5:$C$1990,2,FALSE),IF('部屋別効果（直）'!R3586="撤去",VLOOKUP('施設リストA-1（直営）'!#REF!,'（既設）調査結果'!$B$5:$C$1998,2,FALSE),0))</f>
        <v>#REF!</v>
      </c>
      <c r="T3586" s="29" t="e">
        <f>'施設リストA-1（直営）'!#REF!</f>
        <v>#REF!</v>
      </c>
      <c r="U3586" s="29" t="e">
        <f>'施設リストA-1（直営）'!#REF!</f>
        <v>#REF!</v>
      </c>
      <c r="V3586" s="30" t="e">
        <f>IF(U3586="新設",VLOOKUP('施設リストA-1（直営）'!#REF!,'（新設）照明器具'!$B$5:$C$1990,2,FALSE),IF('部屋別効果（直）'!U3586="撤去",VLOOKUP('施設リストA-1（直営）'!#REF!,'（既設）調査結果'!$B$5:$C$1998,2,FALSE),0))</f>
        <v>#REF!</v>
      </c>
      <c r="W3586" s="29" t="e">
        <f>'施設リストA-1（直営）'!#REF!</f>
        <v>#REF!</v>
      </c>
      <c r="X3586" s="29" t="e">
        <f>'施設リストA-1（直営）'!#REF!</f>
        <v>#REF!</v>
      </c>
      <c r="Y3586" s="30" t="e">
        <f>IF(X3586="新設",VLOOKUP('施設リストA-1（直営）'!#REF!,'（新設）照明器具'!$B$5:$C$1990,2,FALSE),IF('部屋別効果（直）'!X3586="撤去",VLOOKUP('施設リストA-1（直営）'!#REF!,'（既設）調査結果'!$B$5:$C$1998,2,FALSE),0))</f>
        <v>#REF!</v>
      </c>
      <c r="Z3586" s="29" t="e">
        <f>'施設リストA-1（直営）'!#REF!</f>
        <v>#REF!</v>
      </c>
      <c r="AA3586" s="29" t="e">
        <f>'施設リストA-1（直営）'!#REF!</f>
        <v>#REF!</v>
      </c>
      <c r="AB3586" s="30" t="e">
        <f>IF(AA3586="新設",VLOOKUP('施設リストA-1（直営）'!#REF!,'（新設）照明器具'!$B$5:$C$1990,2,FALSE),IF('部屋別効果（直）'!AA3586="撤去",VLOOKUP('施設リストA-1（直営）'!#REF!,'（既設）調査結果'!$B$5:$C$1998,2,FALSE),0))</f>
        <v>#REF!</v>
      </c>
      <c r="AC3586" s="29" t="e">
        <f>'施設リストA-1（直営）'!#REF!</f>
        <v>#REF!</v>
      </c>
      <c r="AD3586" s="29" t="e">
        <f>'施設リストA-1（直営）'!#REF!</f>
        <v>#REF!</v>
      </c>
      <c r="AE3586" s="30" t="e">
        <f>IF(AD3586="新設",VLOOKUP('施設リストA-1（直営）'!#REF!,'（新設）照明器具'!$B$5:$C$1990,2,FALSE),IF('部屋別効果（直）'!AD3586="撤去",VLOOKUP('施設リストA-1（直営）'!#REF!,'（既設）調査結果'!$B$5:$C$1998,2,FALSE),0))</f>
        <v>#REF!</v>
      </c>
      <c r="AF3586" s="29" t="e">
        <f>'施設リストA-1（直営）'!#REF!</f>
        <v>#REF!</v>
      </c>
      <c r="AG3586" s="29" t="e">
        <f>'施設リストA-1（直営）'!#REF!</f>
        <v>#REF!</v>
      </c>
      <c r="AH3586" s="30" t="e">
        <f>IF(AG3586="新設",VLOOKUP('施設リストA-1（直営）'!#REF!,'（新設）照明器具'!$B$5:$C$1990,2,FALSE),IF('部屋別効果（直）'!AG3586="撤去",VLOOKUP('施設リストA-1（直営）'!#REF!,'（既設）調査結果'!$B$5:$C$1998,2,FALSE),0))</f>
        <v>#REF!</v>
      </c>
      <c r="AI3586" s="29" t="e">
        <f>'施設リストA-1（直営）'!#REF!</f>
        <v>#REF!</v>
      </c>
      <c r="AJ3586" s="29" t="e">
        <f>'施設リストA-1（直営）'!#REF!</f>
        <v>#REF!</v>
      </c>
      <c r="AK3586" s="30" t="e">
        <f>IF(AJ3586="新設",VLOOKUP('施設リストA-1（直営）'!#REF!,'（新設）照明器具'!$B$5:$C$1990,2,FALSE),IF('部屋別効果（直）'!AJ3586="撤去",VLOOKUP('施設リストA-1（直営）'!#REF!,'（既設）調査結果'!$B$5:$C$1998,2,FALSE),0))</f>
        <v>#REF!</v>
      </c>
      <c r="AL3586" s="29" t="e">
        <f>'施設リストA-1（直営）'!#REF!</f>
        <v>#REF!</v>
      </c>
    </row>
    <row r="3587" spans="1:38" customFormat="1">
      <c r="A3587" s="17" t="e">
        <f>'施設リストA-1（直営）'!#REF!</f>
        <v>#REF!</v>
      </c>
      <c r="B3587" s="16" t="e">
        <f>'施設リストA-1（直営）'!#REF!</f>
        <v>#REF!</v>
      </c>
      <c r="C3587" s="14" t="e">
        <f>'施設リストA-1（直営）'!#REF!</f>
        <v>#REF!</v>
      </c>
      <c r="D3587" s="94" t="e">
        <f>'施設リストA-1（直営）'!#REF!</f>
        <v>#REF!</v>
      </c>
      <c r="E3587" s="20" t="e">
        <f>'施設リストA-1（直営）'!#REF!</f>
        <v>#REF!</v>
      </c>
      <c r="F3587" s="20" t="e">
        <f>'施設リストA-1（直営）'!#REF!</f>
        <v>#REF!</v>
      </c>
      <c r="G3587" s="13" t="e">
        <f>'施設リストA-1（直営）'!#REF!</f>
        <v>#REF!</v>
      </c>
      <c r="H3587" s="28" t="e">
        <f t="shared" si="55"/>
        <v>#REF!</v>
      </c>
      <c r="I3587" s="29" t="e">
        <f>'施設リストA-1（直営）'!#REF!</f>
        <v>#REF!</v>
      </c>
      <c r="J3587" s="30" t="e">
        <f>IF(I3587="新設",VLOOKUP('施設リストA-1（直営）'!#REF!,'（新設）照明器具'!$B$5:$C$1990,2,FALSE),IF('部屋別効果（直）'!I3587="撤去",VLOOKUP('施設リストA-1（直営）'!#REF!,'（既設）調査結果'!$B$5:$C$1998,2,FALSE),0))</f>
        <v>#REF!</v>
      </c>
      <c r="K3587" s="29" t="e">
        <f>'施設リストA-1（直営）'!#REF!</f>
        <v>#REF!</v>
      </c>
      <c r="L3587" s="29" t="e">
        <f>'施設リストA-1（直営）'!#REF!</f>
        <v>#REF!</v>
      </c>
      <c r="M3587" s="30" t="e">
        <f>IF(L3587="新設",VLOOKUP('施設リストA-1（直営）'!#REF!,'（新設）照明器具'!$B$5:$C$1990,2,FALSE),IF('部屋別効果（直）'!L3587="撤去",VLOOKUP('施設リストA-1（直営）'!#REF!,'（既設）調査結果'!$B$5:$C$1998,2,FALSE),0))</f>
        <v>#REF!</v>
      </c>
      <c r="N3587" s="29" t="e">
        <f>'施設リストA-1（直営）'!#REF!</f>
        <v>#REF!</v>
      </c>
      <c r="O3587" s="29" t="e">
        <f>'施設リストA-1（直営）'!#REF!</f>
        <v>#REF!</v>
      </c>
      <c r="P3587" s="30" t="e">
        <f>IF(O3587="新設",VLOOKUP('施設リストA-1（直営）'!#REF!,'（新設）照明器具'!$B$5:$C$1990,2,FALSE),IF('部屋別効果（直）'!O3587="撤去",VLOOKUP('施設リストA-1（直営）'!#REF!,'（既設）調査結果'!$B$5:$C$1998,2,FALSE),0))</f>
        <v>#REF!</v>
      </c>
      <c r="Q3587" s="29" t="e">
        <f>'施設リストA-1（直営）'!#REF!</f>
        <v>#REF!</v>
      </c>
      <c r="R3587" s="29" t="e">
        <f>'施設リストA-1（直営）'!#REF!</f>
        <v>#REF!</v>
      </c>
      <c r="S3587" s="30" t="e">
        <f>IF(R3587="新設",VLOOKUP('施設リストA-1（直営）'!#REF!,'（新設）照明器具'!$B$5:$C$1990,2,FALSE),IF('部屋別効果（直）'!R3587="撤去",VLOOKUP('施設リストA-1（直営）'!#REF!,'（既設）調査結果'!$B$5:$C$1998,2,FALSE),0))</f>
        <v>#REF!</v>
      </c>
      <c r="T3587" s="29" t="e">
        <f>'施設リストA-1（直営）'!#REF!</f>
        <v>#REF!</v>
      </c>
      <c r="U3587" s="29" t="e">
        <f>'施設リストA-1（直営）'!#REF!</f>
        <v>#REF!</v>
      </c>
      <c r="V3587" s="30" t="e">
        <f>IF(U3587="新設",VLOOKUP('施設リストA-1（直営）'!#REF!,'（新設）照明器具'!$B$5:$C$1990,2,FALSE),IF('部屋別効果（直）'!U3587="撤去",VLOOKUP('施設リストA-1（直営）'!#REF!,'（既設）調査結果'!$B$5:$C$1998,2,FALSE),0))</f>
        <v>#REF!</v>
      </c>
      <c r="W3587" s="29" t="e">
        <f>'施設リストA-1（直営）'!#REF!</f>
        <v>#REF!</v>
      </c>
      <c r="X3587" s="29" t="e">
        <f>'施設リストA-1（直営）'!#REF!</f>
        <v>#REF!</v>
      </c>
      <c r="Y3587" s="30" t="e">
        <f>IF(X3587="新設",VLOOKUP('施設リストA-1（直営）'!#REF!,'（新設）照明器具'!$B$5:$C$1990,2,FALSE),IF('部屋別効果（直）'!X3587="撤去",VLOOKUP('施設リストA-1（直営）'!#REF!,'（既設）調査結果'!$B$5:$C$1998,2,FALSE),0))</f>
        <v>#REF!</v>
      </c>
      <c r="Z3587" s="29" t="e">
        <f>'施設リストA-1（直営）'!#REF!</f>
        <v>#REF!</v>
      </c>
      <c r="AA3587" s="29" t="e">
        <f>'施設リストA-1（直営）'!#REF!</f>
        <v>#REF!</v>
      </c>
      <c r="AB3587" s="30" t="e">
        <f>IF(AA3587="新設",VLOOKUP('施設リストA-1（直営）'!#REF!,'（新設）照明器具'!$B$5:$C$1990,2,FALSE),IF('部屋別効果（直）'!AA3587="撤去",VLOOKUP('施設リストA-1（直営）'!#REF!,'（既設）調査結果'!$B$5:$C$1998,2,FALSE),0))</f>
        <v>#REF!</v>
      </c>
      <c r="AC3587" s="29" t="e">
        <f>'施設リストA-1（直営）'!#REF!</f>
        <v>#REF!</v>
      </c>
      <c r="AD3587" s="29" t="e">
        <f>'施設リストA-1（直営）'!#REF!</f>
        <v>#REF!</v>
      </c>
      <c r="AE3587" s="30" t="e">
        <f>IF(AD3587="新設",VLOOKUP('施設リストA-1（直営）'!#REF!,'（新設）照明器具'!$B$5:$C$1990,2,FALSE),IF('部屋別効果（直）'!AD3587="撤去",VLOOKUP('施設リストA-1（直営）'!#REF!,'（既設）調査結果'!$B$5:$C$1998,2,FALSE),0))</f>
        <v>#REF!</v>
      </c>
      <c r="AF3587" s="29" t="e">
        <f>'施設リストA-1（直営）'!#REF!</f>
        <v>#REF!</v>
      </c>
      <c r="AG3587" s="29" t="e">
        <f>'施設リストA-1（直営）'!#REF!</f>
        <v>#REF!</v>
      </c>
      <c r="AH3587" s="30" t="e">
        <f>IF(AG3587="新設",VLOOKUP('施設リストA-1（直営）'!#REF!,'（新設）照明器具'!$B$5:$C$1990,2,FALSE),IF('部屋別効果（直）'!AG3587="撤去",VLOOKUP('施設リストA-1（直営）'!#REF!,'（既設）調査結果'!$B$5:$C$1998,2,FALSE),0))</f>
        <v>#REF!</v>
      </c>
      <c r="AI3587" s="29" t="e">
        <f>'施設リストA-1（直営）'!#REF!</f>
        <v>#REF!</v>
      </c>
      <c r="AJ3587" s="29" t="e">
        <f>'施設リストA-1（直営）'!#REF!</f>
        <v>#REF!</v>
      </c>
      <c r="AK3587" s="30" t="e">
        <f>IF(AJ3587="新設",VLOOKUP('施設リストA-1（直営）'!#REF!,'（新設）照明器具'!$B$5:$C$1990,2,FALSE),IF('部屋別効果（直）'!AJ3587="撤去",VLOOKUP('施設リストA-1（直営）'!#REF!,'（既設）調査結果'!$B$5:$C$1998,2,FALSE),0))</f>
        <v>#REF!</v>
      </c>
      <c r="AL3587" s="29" t="e">
        <f>'施設リストA-1（直営）'!#REF!</f>
        <v>#REF!</v>
      </c>
    </row>
    <row r="3588" spans="1:38" customFormat="1">
      <c r="A3588" s="17" t="e">
        <f>'施設リストA-1（直営）'!#REF!</f>
        <v>#REF!</v>
      </c>
      <c r="B3588" s="16" t="e">
        <f>'施設リストA-1（直営）'!#REF!</f>
        <v>#REF!</v>
      </c>
      <c r="C3588" s="14" t="e">
        <f>'施設リストA-1（直営）'!#REF!</f>
        <v>#REF!</v>
      </c>
      <c r="D3588" s="94" t="e">
        <f>'施設リストA-1（直営）'!#REF!</f>
        <v>#REF!</v>
      </c>
      <c r="E3588" s="20" t="e">
        <f>'施設リストA-1（直営）'!#REF!</f>
        <v>#REF!</v>
      </c>
      <c r="F3588" s="20" t="e">
        <f>'施設リストA-1（直営）'!#REF!</f>
        <v>#REF!</v>
      </c>
      <c r="G3588" s="13" t="e">
        <f>'施設リストA-1（直営）'!#REF!</f>
        <v>#REF!</v>
      </c>
      <c r="H3588" s="28" t="e">
        <f t="shared" si="55"/>
        <v>#REF!</v>
      </c>
      <c r="I3588" s="29" t="e">
        <f>'施設リストA-1（直営）'!#REF!</f>
        <v>#REF!</v>
      </c>
      <c r="J3588" s="30" t="e">
        <f>IF(I3588="新設",VLOOKUP('施設リストA-1（直営）'!#REF!,'（新設）照明器具'!$B$5:$C$1990,2,FALSE),IF('部屋別効果（直）'!I3588="撤去",VLOOKUP('施設リストA-1（直営）'!#REF!,'（既設）調査結果'!$B$5:$C$1998,2,FALSE),0))</f>
        <v>#REF!</v>
      </c>
      <c r="K3588" s="29" t="e">
        <f>'施設リストA-1（直営）'!#REF!</f>
        <v>#REF!</v>
      </c>
      <c r="L3588" s="29" t="e">
        <f>'施設リストA-1（直営）'!#REF!</f>
        <v>#REF!</v>
      </c>
      <c r="M3588" s="30" t="e">
        <f>IF(L3588="新設",VLOOKUP('施設リストA-1（直営）'!#REF!,'（新設）照明器具'!$B$5:$C$1990,2,FALSE),IF('部屋別効果（直）'!L3588="撤去",VLOOKUP('施設リストA-1（直営）'!#REF!,'（既設）調査結果'!$B$5:$C$1998,2,FALSE),0))</f>
        <v>#REF!</v>
      </c>
      <c r="N3588" s="29" t="e">
        <f>'施設リストA-1（直営）'!#REF!</f>
        <v>#REF!</v>
      </c>
      <c r="O3588" s="29" t="e">
        <f>'施設リストA-1（直営）'!#REF!</f>
        <v>#REF!</v>
      </c>
      <c r="P3588" s="30" t="e">
        <f>IF(O3588="新設",VLOOKUP('施設リストA-1（直営）'!#REF!,'（新設）照明器具'!$B$5:$C$1990,2,FALSE),IF('部屋別効果（直）'!O3588="撤去",VLOOKUP('施設リストA-1（直営）'!#REF!,'（既設）調査結果'!$B$5:$C$1998,2,FALSE),0))</f>
        <v>#REF!</v>
      </c>
      <c r="Q3588" s="29" t="e">
        <f>'施設リストA-1（直営）'!#REF!</f>
        <v>#REF!</v>
      </c>
      <c r="R3588" s="29" t="e">
        <f>'施設リストA-1（直営）'!#REF!</f>
        <v>#REF!</v>
      </c>
      <c r="S3588" s="30" t="e">
        <f>IF(R3588="新設",VLOOKUP('施設リストA-1（直営）'!#REF!,'（新設）照明器具'!$B$5:$C$1990,2,FALSE),IF('部屋別効果（直）'!R3588="撤去",VLOOKUP('施設リストA-1（直営）'!#REF!,'（既設）調査結果'!$B$5:$C$1998,2,FALSE),0))</f>
        <v>#REF!</v>
      </c>
      <c r="T3588" s="29" t="e">
        <f>'施設リストA-1（直営）'!#REF!</f>
        <v>#REF!</v>
      </c>
      <c r="U3588" s="29" t="e">
        <f>'施設リストA-1（直営）'!#REF!</f>
        <v>#REF!</v>
      </c>
      <c r="V3588" s="30" t="e">
        <f>IF(U3588="新設",VLOOKUP('施設リストA-1（直営）'!#REF!,'（新設）照明器具'!$B$5:$C$1990,2,FALSE),IF('部屋別効果（直）'!U3588="撤去",VLOOKUP('施設リストA-1（直営）'!#REF!,'（既設）調査結果'!$B$5:$C$1998,2,FALSE),0))</f>
        <v>#REF!</v>
      </c>
      <c r="W3588" s="29" t="e">
        <f>'施設リストA-1（直営）'!#REF!</f>
        <v>#REF!</v>
      </c>
      <c r="X3588" s="29" t="e">
        <f>'施設リストA-1（直営）'!#REF!</f>
        <v>#REF!</v>
      </c>
      <c r="Y3588" s="30" t="e">
        <f>IF(X3588="新設",VLOOKUP('施設リストA-1（直営）'!#REF!,'（新設）照明器具'!$B$5:$C$1990,2,FALSE),IF('部屋別効果（直）'!X3588="撤去",VLOOKUP('施設リストA-1（直営）'!#REF!,'（既設）調査結果'!$B$5:$C$1998,2,FALSE),0))</f>
        <v>#REF!</v>
      </c>
      <c r="Z3588" s="29" t="e">
        <f>'施設リストA-1（直営）'!#REF!</f>
        <v>#REF!</v>
      </c>
      <c r="AA3588" s="29" t="e">
        <f>'施設リストA-1（直営）'!#REF!</f>
        <v>#REF!</v>
      </c>
      <c r="AB3588" s="30" t="e">
        <f>IF(AA3588="新設",VLOOKUP('施設リストA-1（直営）'!#REF!,'（新設）照明器具'!$B$5:$C$1990,2,FALSE),IF('部屋別効果（直）'!AA3588="撤去",VLOOKUP('施設リストA-1（直営）'!#REF!,'（既設）調査結果'!$B$5:$C$1998,2,FALSE),0))</f>
        <v>#REF!</v>
      </c>
      <c r="AC3588" s="29" t="e">
        <f>'施設リストA-1（直営）'!#REF!</f>
        <v>#REF!</v>
      </c>
      <c r="AD3588" s="29" t="e">
        <f>'施設リストA-1（直営）'!#REF!</f>
        <v>#REF!</v>
      </c>
      <c r="AE3588" s="30" t="e">
        <f>IF(AD3588="新設",VLOOKUP('施設リストA-1（直営）'!#REF!,'（新設）照明器具'!$B$5:$C$1990,2,FALSE),IF('部屋別効果（直）'!AD3588="撤去",VLOOKUP('施設リストA-1（直営）'!#REF!,'（既設）調査結果'!$B$5:$C$1998,2,FALSE),0))</f>
        <v>#REF!</v>
      </c>
      <c r="AF3588" s="29" t="e">
        <f>'施設リストA-1（直営）'!#REF!</f>
        <v>#REF!</v>
      </c>
      <c r="AG3588" s="29" t="e">
        <f>'施設リストA-1（直営）'!#REF!</f>
        <v>#REF!</v>
      </c>
      <c r="AH3588" s="30" t="e">
        <f>IF(AG3588="新設",VLOOKUP('施設リストA-1（直営）'!#REF!,'（新設）照明器具'!$B$5:$C$1990,2,FALSE),IF('部屋別効果（直）'!AG3588="撤去",VLOOKUP('施設リストA-1（直営）'!#REF!,'（既設）調査結果'!$B$5:$C$1998,2,FALSE),0))</f>
        <v>#REF!</v>
      </c>
      <c r="AI3588" s="29" t="e">
        <f>'施設リストA-1（直営）'!#REF!</f>
        <v>#REF!</v>
      </c>
      <c r="AJ3588" s="29" t="e">
        <f>'施設リストA-1（直営）'!#REF!</f>
        <v>#REF!</v>
      </c>
      <c r="AK3588" s="30" t="e">
        <f>IF(AJ3588="新設",VLOOKUP('施設リストA-1（直営）'!#REF!,'（新設）照明器具'!$B$5:$C$1990,2,FALSE),IF('部屋別効果（直）'!AJ3588="撤去",VLOOKUP('施設リストA-1（直営）'!#REF!,'（既設）調査結果'!$B$5:$C$1998,2,FALSE),0))</f>
        <v>#REF!</v>
      </c>
      <c r="AL3588" s="29" t="e">
        <f>'施設リストA-1（直営）'!#REF!</f>
        <v>#REF!</v>
      </c>
    </row>
    <row r="3589" spans="1:38" customFormat="1">
      <c r="A3589" s="17" t="e">
        <f>'施設リストA-1（直営）'!#REF!</f>
        <v>#REF!</v>
      </c>
      <c r="B3589" s="16" t="e">
        <f>'施設リストA-1（直営）'!#REF!</f>
        <v>#REF!</v>
      </c>
      <c r="C3589" s="14" t="e">
        <f>'施設リストA-1（直営）'!#REF!</f>
        <v>#REF!</v>
      </c>
      <c r="D3589" s="94" t="e">
        <f>'施設リストA-1（直営）'!#REF!</f>
        <v>#REF!</v>
      </c>
      <c r="E3589" s="20" t="e">
        <f>'施設リストA-1（直営）'!#REF!</f>
        <v>#REF!</v>
      </c>
      <c r="F3589" s="20" t="e">
        <f>'施設リストA-1（直営）'!#REF!</f>
        <v>#REF!</v>
      </c>
      <c r="G3589" s="13" t="e">
        <f>'施設リストA-1（直営）'!#REF!</f>
        <v>#REF!</v>
      </c>
      <c r="H3589" s="28" t="e">
        <f t="shared" si="55"/>
        <v>#REF!</v>
      </c>
      <c r="I3589" s="29" t="e">
        <f>'施設リストA-1（直営）'!#REF!</f>
        <v>#REF!</v>
      </c>
      <c r="J3589" s="30" t="e">
        <f>IF(I3589="新設",VLOOKUP('施設リストA-1（直営）'!#REF!,'（新設）照明器具'!$B$5:$C$1990,2,FALSE),IF('部屋別効果（直）'!I3589="撤去",VLOOKUP('施設リストA-1（直営）'!#REF!,'（既設）調査結果'!$B$5:$C$1998,2,FALSE),0))</f>
        <v>#REF!</v>
      </c>
      <c r="K3589" s="29" t="e">
        <f>'施設リストA-1（直営）'!#REF!</f>
        <v>#REF!</v>
      </c>
      <c r="L3589" s="29" t="e">
        <f>'施設リストA-1（直営）'!#REF!</f>
        <v>#REF!</v>
      </c>
      <c r="M3589" s="30" t="e">
        <f>IF(L3589="新設",VLOOKUP('施設リストA-1（直営）'!#REF!,'（新設）照明器具'!$B$5:$C$1990,2,FALSE),IF('部屋別効果（直）'!L3589="撤去",VLOOKUP('施設リストA-1（直営）'!#REF!,'（既設）調査結果'!$B$5:$C$1998,2,FALSE),0))</f>
        <v>#REF!</v>
      </c>
      <c r="N3589" s="29" t="e">
        <f>'施設リストA-1（直営）'!#REF!</f>
        <v>#REF!</v>
      </c>
      <c r="O3589" s="29" t="e">
        <f>'施設リストA-1（直営）'!#REF!</f>
        <v>#REF!</v>
      </c>
      <c r="P3589" s="30" t="e">
        <f>IF(O3589="新設",VLOOKUP('施設リストA-1（直営）'!#REF!,'（新設）照明器具'!$B$5:$C$1990,2,FALSE),IF('部屋別効果（直）'!O3589="撤去",VLOOKUP('施設リストA-1（直営）'!#REF!,'（既設）調査結果'!$B$5:$C$1998,2,FALSE),0))</f>
        <v>#REF!</v>
      </c>
      <c r="Q3589" s="29" t="e">
        <f>'施設リストA-1（直営）'!#REF!</f>
        <v>#REF!</v>
      </c>
      <c r="R3589" s="29" t="e">
        <f>'施設リストA-1（直営）'!#REF!</f>
        <v>#REF!</v>
      </c>
      <c r="S3589" s="30" t="e">
        <f>IF(R3589="新設",VLOOKUP('施設リストA-1（直営）'!#REF!,'（新設）照明器具'!$B$5:$C$1990,2,FALSE),IF('部屋別効果（直）'!R3589="撤去",VLOOKUP('施設リストA-1（直営）'!#REF!,'（既設）調査結果'!$B$5:$C$1998,2,FALSE),0))</f>
        <v>#REF!</v>
      </c>
      <c r="T3589" s="29" t="e">
        <f>'施設リストA-1（直営）'!#REF!</f>
        <v>#REF!</v>
      </c>
      <c r="U3589" s="29" t="e">
        <f>'施設リストA-1（直営）'!#REF!</f>
        <v>#REF!</v>
      </c>
      <c r="V3589" s="30" t="e">
        <f>IF(U3589="新設",VLOOKUP('施設リストA-1（直営）'!#REF!,'（新設）照明器具'!$B$5:$C$1990,2,FALSE),IF('部屋別効果（直）'!U3589="撤去",VLOOKUP('施設リストA-1（直営）'!#REF!,'（既設）調査結果'!$B$5:$C$1998,2,FALSE),0))</f>
        <v>#REF!</v>
      </c>
      <c r="W3589" s="29" t="e">
        <f>'施設リストA-1（直営）'!#REF!</f>
        <v>#REF!</v>
      </c>
      <c r="X3589" s="29" t="e">
        <f>'施設リストA-1（直営）'!#REF!</f>
        <v>#REF!</v>
      </c>
      <c r="Y3589" s="30" t="e">
        <f>IF(X3589="新設",VLOOKUP('施設リストA-1（直営）'!#REF!,'（新設）照明器具'!$B$5:$C$1990,2,FALSE),IF('部屋別効果（直）'!X3589="撤去",VLOOKUP('施設リストA-1（直営）'!#REF!,'（既設）調査結果'!$B$5:$C$1998,2,FALSE),0))</f>
        <v>#REF!</v>
      </c>
      <c r="Z3589" s="29" t="e">
        <f>'施設リストA-1（直営）'!#REF!</f>
        <v>#REF!</v>
      </c>
      <c r="AA3589" s="29" t="e">
        <f>'施設リストA-1（直営）'!#REF!</f>
        <v>#REF!</v>
      </c>
      <c r="AB3589" s="30" t="e">
        <f>IF(AA3589="新設",VLOOKUP('施設リストA-1（直営）'!#REF!,'（新設）照明器具'!$B$5:$C$1990,2,FALSE),IF('部屋別効果（直）'!AA3589="撤去",VLOOKUP('施設リストA-1（直営）'!#REF!,'（既設）調査結果'!$B$5:$C$1998,2,FALSE),0))</f>
        <v>#REF!</v>
      </c>
      <c r="AC3589" s="29" t="e">
        <f>'施設リストA-1（直営）'!#REF!</f>
        <v>#REF!</v>
      </c>
      <c r="AD3589" s="29" t="e">
        <f>'施設リストA-1（直営）'!#REF!</f>
        <v>#REF!</v>
      </c>
      <c r="AE3589" s="30" t="e">
        <f>IF(AD3589="新設",VLOOKUP('施設リストA-1（直営）'!#REF!,'（新設）照明器具'!$B$5:$C$1990,2,FALSE),IF('部屋別効果（直）'!AD3589="撤去",VLOOKUP('施設リストA-1（直営）'!#REF!,'（既設）調査結果'!$B$5:$C$1998,2,FALSE),0))</f>
        <v>#REF!</v>
      </c>
      <c r="AF3589" s="29" t="e">
        <f>'施設リストA-1（直営）'!#REF!</f>
        <v>#REF!</v>
      </c>
      <c r="AG3589" s="29" t="e">
        <f>'施設リストA-1（直営）'!#REF!</f>
        <v>#REF!</v>
      </c>
      <c r="AH3589" s="30" t="e">
        <f>IF(AG3589="新設",VLOOKUP('施設リストA-1（直営）'!#REF!,'（新設）照明器具'!$B$5:$C$1990,2,FALSE),IF('部屋別効果（直）'!AG3589="撤去",VLOOKUP('施設リストA-1（直営）'!#REF!,'（既設）調査結果'!$B$5:$C$1998,2,FALSE),0))</f>
        <v>#REF!</v>
      </c>
      <c r="AI3589" s="29" t="e">
        <f>'施設リストA-1（直営）'!#REF!</f>
        <v>#REF!</v>
      </c>
      <c r="AJ3589" s="29" t="e">
        <f>'施設リストA-1（直営）'!#REF!</f>
        <v>#REF!</v>
      </c>
      <c r="AK3589" s="30" t="e">
        <f>IF(AJ3589="新設",VLOOKUP('施設リストA-1（直営）'!#REF!,'（新設）照明器具'!$B$5:$C$1990,2,FALSE),IF('部屋別効果（直）'!AJ3589="撤去",VLOOKUP('施設リストA-1（直営）'!#REF!,'（既設）調査結果'!$B$5:$C$1998,2,FALSE),0))</f>
        <v>#REF!</v>
      </c>
      <c r="AL3589" s="29" t="e">
        <f>'施設リストA-1（直営）'!#REF!</f>
        <v>#REF!</v>
      </c>
    </row>
    <row r="3590" spans="1:38" customFormat="1">
      <c r="A3590" s="17" t="e">
        <f>'施設リストA-1（直営）'!#REF!</f>
        <v>#REF!</v>
      </c>
      <c r="B3590" s="16" t="e">
        <f>'施設リストA-1（直営）'!#REF!</f>
        <v>#REF!</v>
      </c>
      <c r="C3590" s="14" t="e">
        <f>'施設リストA-1（直営）'!#REF!</f>
        <v>#REF!</v>
      </c>
      <c r="D3590" s="94" t="e">
        <f>'施設リストA-1（直営）'!#REF!</f>
        <v>#REF!</v>
      </c>
      <c r="E3590" s="20" t="e">
        <f>'施設リストA-1（直営）'!#REF!</f>
        <v>#REF!</v>
      </c>
      <c r="F3590" s="20" t="e">
        <f>'施設リストA-1（直営）'!#REF!</f>
        <v>#REF!</v>
      </c>
      <c r="G3590" s="13" t="e">
        <f>'施設リストA-1（直営）'!#REF!</f>
        <v>#REF!</v>
      </c>
      <c r="H3590" s="28" t="e">
        <f t="shared" si="55"/>
        <v>#REF!</v>
      </c>
      <c r="I3590" s="29" t="e">
        <f>'施設リストA-1（直営）'!#REF!</f>
        <v>#REF!</v>
      </c>
      <c r="J3590" s="30" t="e">
        <f>IF(I3590="新設",VLOOKUP('施設リストA-1（直営）'!#REF!,'（新設）照明器具'!$B$5:$C$1990,2,FALSE),IF('部屋別効果（直）'!I3590="撤去",VLOOKUP('施設リストA-1（直営）'!#REF!,'（既設）調査結果'!$B$5:$C$1998,2,FALSE),0))</f>
        <v>#REF!</v>
      </c>
      <c r="K3590" s="29" t="e">
        <f>'施設リストA-1（直営）'!#REF!</f>
        <v>#REF!</v>
      </c>
      <c r="L3590" s="29" t="e">
        <f>'施設リストA-1（直営）'!#REF!</f>
        <v>#REF!</v>
      </c>
      <c r="M3590" s="30" t="e">
        <f>IF(L3590="新設",VLOOKUP('施設リストA-1（直営）'!#REF!,'（新設）照明器具'!$B$5:$C$1990,2,FALSE),IF('部屋別効果（直）'!L3590="撤去",VLOOKUP('施設リストA-1（直営）'!#REF!,'（既設）調査結果'!$B$5:$C$1998,2,FALSE),0))</f>
        <v>#REF!</v>
      </c>
      <c r="N3590" s="29" t="e">
        <f>'施設リストA-1（直営）'!#REF!</f>
        <v>#REF!</v>
      </c>
      <c r="O3590" s="29" t="e">
        <f>'施設リストA-1（直営）'!#REF!</f>
        <v>#REF!</v>
      </c>
      <c r="P3590" s="30" t="e">
        <f>IF(O3590="新設",VLOOKUP('施設リストA-1（直営）'!#REF!,'（新設）照明器具'!$B$5:$C$1990,2,FALSE),IF('部屋別効果（直）'!O3590="撤去",VLOOKUP('施設リストA-1（直営）'!#REF!,'（既設）調査結果'!$B$5:$C$1998,2,FALSE),0))</f>
        <v>#REF!</v>
      </c>
      <c r="Q3590" s="29" t="e">
        <f>'施設リストA-1（直営）'!#REF!</f>
        <v>#REF!</v>
      </c>
      <c r="R3590" s="29" t="e">
        <f>'施設リストA-1（直営）'!#REF!</f>
        <v>#REF!</v>
      </c>
      <c r="S3590" s="30" t="e">
        <f>IF(R3590="新設",VLOOKUP('施設リストA-1（直営）'!#REF!,'（新設）照明器具'!$B$5:$C$1990,2,FALSE),IF('部屋別効果（直）'!R3590="撤去",VLOOKUP('施設リストA-1（直営）'!#REF!,'（既設）調査結果'!$B$5:$C$1998,2,FALSE),0))</f>
        <v>#REF!</v>
      </c>
      <c r="T3590" s="29" t="e">
        <f>'施設リストA-1（直営）'!#REF!</f>
        <v>#REF!</v>
      </c>
      <c r="U3590" s="29" t="e">
        <f>'施設リストA-1（直営）'!#REF!</f>
        <v>#REF!</v>
      </c>
      <c r="V3590" s="30" t="e">
        <f>IF(U3590="新設",VLOOKUP('施設リストA-1（直営）'!#REF!,'（新設）照明器具'!$B$5:$C$1990,2,FALSE),IF('部屋別効果（直）'!U3590="撤去",VLOOKUP('施設リストA-1（直営）'!#REF!,'（既設）調査結果'!$B$5:$C$1998,2,FALSE),0))</f>
        <v>#REF!</v>
      </c>
      <c r="W3590" s="29" t="e">
        <f>'施設リストA-1（直営）'!#REF!</f>
        <v>#REF!</v>
      </c>
      <c r="X3590" s="29" t="e">
        <f>'施設リストA-1（直営）'!#REF!</f>
        <v>#REF!</v>
      </c>
      <c r="Y3590" s="30" t="e">
        <f>IF(X3590="新設",VLOOKUP('施設リストA-1（直営）'!#REF!,'（新設）照明器具'!$B$5:$C$1990,2,FALSE),IF('部屋別効果（直）'!X3590="撤去",VLOOKUP('施設リストA-1（直営）'!#REF!,'（既設）調査結果'!$B$5:$C$1998,2,FALSE),0))</f>
        <v>#REF!</v>
      </c>
      <c r="Z3590" s="29" t="e">
        <f>'施設リストA-1（直営）'!#REF!</f>
        <v>#REF!</v>
      </c>
      <c r="AA3590" s="29" t="e">
        <f>'施設リストA-1（直営）'!#REF!</f>
        <v>#REF!</v>
      </c>
      <c r="AB3590" s="30" t="e">
        <f>IF(AA3590="新設",VLOOKUP('施設リストA-1（直営）'!#REF!,'（新設）照明器具'!$B$5:$C$1990,2,FALSE),IF('部屋別効果（直）'!AA3590="撤去",VLOOKUP('施設リストA-1（直営）'!#REF!,'（既設）調査結果'!$B$5:$C$1998,2,FALSE),0))</f>
        <v>#REF!</v>
      </c>
      <c r="AC3590" s="29" t="e">
        <f>'施設リストA-1（直営）'!#REF!</f>
        <v>#REF!</v>
      </c>
      <c r="AD3590" s="29" t="e">
        <f>'施設リストA-1（直営）'!#REF!</f>
        <v>#REF!</v>
      </c>
      <c r="AE3590" s="30" t="e">
        <f>IF(AD3590="新設",VLOOKUP('施設リストA-1（直営）'!#REF!,'（新設）照明器具'!$B$5:$C$1990,2,FALSE),IF('部屋別効果（直）'!AD3590="撤去",VLOOKUP('施設リストA-1（直営）'!#REF!,'（既設）調査結果'!$B$5:$C$1998,2,FALSE),0))</f>
        <v>#REF!</v>
      </c>
      <c r="AF3590" s="29" t="e">
        <f>'施設リストA-1（直営）'!#REF!</f>
        <v>#REF!</v>
      </c>
      <c r="AG3590" s="29" t="e">
        <f>'施設リストA-1（直営）'!#REF!</f>
        <v>#REF!</v>
      </c>
      <c r="AH3590" s="30" t="e">
        <f>IF(AG3590="新設",VLOOKUP('施設リストA-1（直営）'!#REF!,'（新設）照明器具'!$B$5:$C$1990,2,FALSE),IF('部屋別効果（直）'!AG3590="撤去",VLOOKUP('施設リストA-1（直営）'!#REF!,'（既設）調査結果'!$B$5:$C$1998,2,FALSE),0))</f>
        <v>#REF!</v>
      </c>
      <c r="AI3590" s="29" t="e">
        <f>'施設リストA-1（直営）'!#REF!</f>
        <v>#REF!</v>
      </c>
      <c r="AJ3590" s="29" t="e">
        <f>'施設リストA-1（直営）'!#REF!</f>
        <v>#REF!</v>
      </c>
      <c r="AK3590" s="30" t="e">
        <f>IF(AJ3590="新設",VLOOKUP('施設リストA-1（直営）'!#REF!,'（新設）照明器具'!$B$5:$C$1990,2,FALSE),IF('部屋別効果（直）'!AJ3590="撤去",VLOOKUP('施設リストA-1（直営）'!#REF!,'（既設）調査結果'!$B$5:$C$1998,2,FALSE),0))</f>
        <v>#REF!</v>
      </c>
      <c r="AL3590" s="29" t="e">
        <f>'施設リストA-1（直営）'!#REF!</f>
        <v>#REF!</v>
      </c>
    </row>
    <row r="3591" spans="1:38" customFormat="1">
      <c r="A3591" s="17" t="e">
        <f>'施設リストA-1（直営）'!#REF!</f>
        <v>#REF!</v>
      </c>
      <c r="B3591" s="16" t="e">
        <f>'施設リストA-1（直営）'!#REF!</f>
        <v>#REF!</v>
      </c>
      <c r="C3591" s="14" t="e">
        <f>'施設リストA-1（直営）'!#REF!</f>
        <v>#REF!</v>
      </c>
      <c r="D3591" s="94" t="e">
        <f>'施設リストA-1（直営）'!#REF!</f>
        <v>#REF!</v>
      </c>
      <c r="E3591" s="20" t="e">
        <f>'施設リストA-1（直営）'!#REF!</f>
        <v>#REF!</v>
      </c>
      <c r="F3591" s="20" t="e">
        <f>'施設リストA-1（直営）'!#REF!</f>
        <v>#REF!</v>
      </c>
      <c r="G3591" s="13" t="e">
        <f>'施設リストA-1（直営）'!#REF!</f>
        <v>#REF!</v>
      </c>
      <c r="H3591" s="28" t="e">
        <f t="shared" si="55"/>
        <v>#REF!</v>
      </c>
      <c r="I3591" s="29" t="e">
        <f>'施設リストA-1（直営）'!#REF!</f>
        <v>#REF!</v>
      </c>
      <c r="J3591" s="30" t="e">
        <f>IF(I3591="新設",VLOOKUP('施設リストA-1（直営）'!#REF!,'（新設）照明器具'!$B$5:$C$1990,2,FALSE),IF('部屋別効果（直）'!I3591="撤去",VLOOKUP('施設リストA-1（直営）'!#REF!,'（既設）調査結果'!$B$5:$C$1998,2,FALSE),0))</f>
        <v>#REF!</v>
      </c>
      <c r="K3591" s="29" t="e">
        <f>'施設リストA-1（直営）'!#REF!</f>
        <v>#REF!</v>
      </c>
      <c r="L3591" s="29" t="e">
        <f>'施設リストA-1（直営）'!#REF!</f>
        <v>#REF!</v>
      </c>
      <c r="M3591" s="30" t="e">
        <f>IF(L3591="新設",VLOOKUP('施設リストA-1（直営）'!#REF!,'（新設）照明器具'!$B$5:$C$1990,2,FALSE),IF('部屋別効果（直）'!L3591="撤去",VLOOKUP('施設リストA-1（直営）'!#REF!,'（既設）調査結果'!$B$5:$C$1998,2,FALSE),0))</f>
        <v>#REF!</v>
      </c>
      <c r="N3591" s="29" t="e">
        <f>'施設リストA-1（直営）'!#REF!</f>
        <v>#REF!</v>
      </c>
      <c r="O3591" s="29" t="e">
        <f>'施設リストA-1（直営）'!#REF!</f>
        <v>#REF!</v>
      </c>
      <c r="P3591" s="30" t="e">
        <f>IF(O3591="新設",VLOOKUP('施設リストA-1（直営）'!#REF!,'（新設）照明器具'!$B$5:$C$1990,2,FALSE),IF('部屋別効果（直）'!O3591="撤去",VLOOKUP('施設リストA-1（直営）'!#REF!,'（既設）調査結果'!$B$5:$C$1998,2,FALSE),0))</f>
        <v>#REF!</v>
      </c>
      <c r="Q3591" s="29" t="e">
        <f>'施設リストA-1（直営）'!#REF!</f>
        <v>#REF!</v>
      </c>
      <c r="R3591" s="29" t="e">
        <f>'施設リストA-1（直営）'!#REF!</f>
        <v>#REF!</v>
      </c>
      <c r="S3591" s="30" t="e">
        <f>IF(R3591="新設",VLOOKUP('施設リストA-1（直営）'!#REF!,'（新設）照明器具'!$B$5:$C$1990,2,FALSE),IF('部屋別効果（直）'!R3591="撤去",VLOOKUP('施設リストA-1（直営）'!#REF!,'（既設）調査結果'!$B$5:$C$1998,2,FALSE),0))</f>
        <v>#REF!</v>
      </c>
      <c r="T3591" s="29" t="e">
        <f>'施設リストA-1（直営）'!#REF!</f>
        <v>#REF!</v>
      </c>
      <c r="U3591" s="29" t="e">
        <f>'施設リストA-1（直営）'!#REF!</f>
        <v>#REF!</v>
      </c>
      <c r="V3591" s="30" t="e">
        <f>IF(U3591="新設",VLOOKUP('施設リストA-1（直営）'!#REF!,'（新設）照明器具'!$B$5:$C$1990,2,FALSE),IF('部屋別効果（直）'!U3591="撤去",VLOOKUP('施設リストA-1（直営）'!#REF!,'（既設）調査結果'!$B$5:$C$1998,2,FALSE),0))</f>
        <v>#REF!</v>
      </c>
      <c r="W3591" s="29" t="e">
        <f>'施設リストA-1（直営）'!#REF!</f>
        <v>#REF!</v>
      </c>
      <c r="X3591" s="29" t="e">
        <f>'施設リストA-1（直営）'!#REF!</f>
        <v>#REF!</v>
      </c>
      <c r="Y3591" s="30" t="e">
        <f>IF(X3591="新設",VLOOKUP('施設リストA-1（直営）'!#REF!,'（新設）照明器具'!$B$5:$C$1990,2,FALSE),IF('部屋別効果（直）'!X3591="撤去",VLOOKUP('施設リストA-1（直営）'!#REF!,'（既設）調査結果'!$B$5:$C$1998,2,FALSE),0))</f>
        <v>#REF!</v>
      </c>
      <c r="Z3591" s="29" t="e">
        <f>'施設リストA-1（直営）'!#REF!</f>
        <v>#REF!</v>
      </c>
      <c r="AA3591" s="29" t="e">
        <f>'施設リストA-1（直営）'!#REF!</f>
        <v>#REF!</v>
      </c>
      <c r="AB3591" s="30" t="e">
        <f>IF(AA3591="新設",VLOOKUP('施設リストA-1（直営）'!#REF!,'（新設）照明器具'!$B$5:$C$1990,2,FALSE),IF('部屋別効果（直）'!AA3591="撤去",VLOOKUP('施設リストA-1（直営）'!#REF!,'（既設）調査結果'!$B$5:$C$1998,2,FALSE),0))</f>
        <v>#REF!</v>
      </c>
      <c r="AC3591" s="29" t="e">
        <f>'施設リストA-1（直営）'!#REF!</f>
        <v>#REF!</v>
      </c>
      <c r="AD3591" s="29" t="e">
        <f>'施設リストA-1（直営）'!#REF!</f>
        <v>#REF!</v>
      </c>
      <c r="AE3591" s="30" t="e">
        <f>IF(AD3591="新設",VLOOKUP('施設リストA-1（直営）'!#REF!,'（新設）照明器具'!$B$5:$C$1990,2,FALSE),IF('部屋別効果（直）'!AD3591="撤去",VLOOKUP('施設リストA-1（直営）'!#REF!,'（既設）調査結果'!$B$5:$C$1998,2,FALSE),0))</f>
        <v>#REF!</v>
      </c>
      <c r="AF3591" s="29" t="e">
        <f>'施設リストA-1（直営）'!#REF!</f>
        <v>#REF!</v>
      </c>
      <c r="AG3591" s="29" t="e">
        <f>'施設リストA-1（直営）'!#REF!</f>
        <v>#REF!</v>
      </c>
      <c r="AH3591" s="30" t="e">
        <f>IF(AG3591="新設",VLOOKUP('施設リストA-1（直営）'!#REF!,'（新設）照明器具'!$B$5:$C$1990,2,FALSE),IF('部屋別効果（直）'!AG3591="撤去",VLOOKUP('施設リストA-1（直営）'!#REF!,'（既設）調査結果'!$B$5:$C$1998,2,FALSE),0))</f>
        <v>#REF!</v>
      </c>
      <c r="AI3591" s="29" t="e">
        <f>'施設リストA-1（直営）'!#REF!</f>
        <v>#REF!</v>
      </c>
      <c r="AJ3591" s="29" t="e">
        <f>'施設リストA-1（直営）'!#REF!</f>
        <v>#REF!</v>
      </c>
      <c r="AK3591" s="30" t="e">
        <f>IF(AJ3591="新設",VLOOKUP('施設リストA-1（直営）'!#REF!,'（新設）照明器具'!$B$5:$C$1990,2,FALSE),IF('部屋別効果（直）'!AJ3591="撤去",VLOOKUP('施設リストA-1（直営）'!#REF!,'（既設）調査結果'!$B$5:$C$1998,2,FALSE),0))</f>
        <v>#REF!</v>
      </c>
      <c r="AL3591" s="29" t="e">
        <f>'施設リストA-1（直営）'!#REF!</f>
        <v>#REF!</v>
      </c>
    </row>
    <row r="3592" spans="1:38" customFormat="1">
      <c r="A3592" s="17" t="e">
        <f>'施設リストA-1（直営）'!#REF!</f>
        <v>#REF!</v>
      </c>
      <c r="B3592" s="16" t="e">
        <f>'施設リストA-1（直営）'!#REF!</f>
        <v>#REF!</v>
      </c>
      <c r="C3592" s="14" t="e">
        <f>'施設リストA-1（直営）'!#REF!</f>
        <v>#REF!</v>
      </c>
      <c r="D3592" s="94" t="e">
        <f>'施設リストA-1（直営）'!#REF!</f>
        <v>#REF!</v>
      </c>
      <c r="E3592" s="20" t="e">
        <f>'施設リストA-1（直営）'!#REF!</f>
        <v>#REF!</v>
      </c>
      <c r="F3592" s="20" t="e">
        <f>'施設リストA-1（直営）'!#REF!</f>
        <v>#REF!</v>
      </c>
      <c r="G3592" s="13" t="e">
        <f>'施設リストA-1（直営）'!#REF!</f>
        <v>#REF!</v>
      </c>
      <c r="H3592" s="28" t="e">
        <f t="shared" si="55"/>
        <v>#REF!</v>
      </c>
      <c r="I3592" s="29" t="e">
        <f>'施設リストA-1（直営）'!#REF!</f>
        <v>#REF!</v>
      </c>
      <c r="J3592" s="30" t="e">
        <f>IF(I3592="新設",VLOOKUP('施設リストA-1（直営）'!#REF!,'（新設）照明器具'!$B$5:$C$1990,2,FALSE),IF('部屋別効果（直）'!I3592="撤去",VLOOKUP('施設リストA-1（直営）'!#REF!,'（既設）調査結果'!$B$5:$C$1998,2,FALSE),0))</f>
        <v>#REF!</v>
      </c>
      <c r="K3592" s="29" t="e">
        <f>'施設リストA-1（直営）'!#REF!</f>
        <v>#REF!</v>
      </c>
      <c r="L3592" s="29" t="e">
        <f>'施設リストA-1（直営）'!#REF!</f>
        <v>#REF!</v>
      </c>
      <c r="M3592" s="30" t="e">
        <f>IF(L3592="新設",VLOOKUP('施設リストA-1（直営）'!#REF!,'（新設）照明器具'!$B$5:$C$1990,2,FALSE),IF('部屋別効果（直）'!L3592="撤去",VLOOKUP('施設リストA-1（直営）'!#REF!,'（既設）調査結果'!$B$5:$C$1998,2,FALSE),0))</f>
        <v>#REF!</v>
      </c>
      <c r="N3592" s="29" t="e">
        <f>'施設リストA-1（直営）'!#REF!</f>
        <v>#REF!</v>
      </c>
      <c r="O3592" s="29" t="e">
        <f>'施設リストA-1（直営）'!#REF!</f>
        <v>#REF!</v>
      </c>
      <c r="P3592" s="30" t="e">
        <f>IF(O3592="新設",VLOOKUP('施設リストA-1（直営）'!#REF!,'（新設）照明器具'!$B$5:$C$1990,2,FALSE),IF('部屋別効果（直）'!O3592="撤去",VLOOKUP('施設リストA-1（直営）'!#REF!,'（既設）調査結果'!$B$5:$C$1998,2,FALSE),0))</f>
        <v>#REF!</v>
      </c>
      <c r="Q3592" s="29" t="e">
        <f>'施設リストA-1（直営）'!#REF!</f>
        <v>#REF!</v>
      </c>
      <c r="R3592" s="29" t="e">
        <f>'施設リストA-1（直営）'!#REF!</f>
        <v>#REF!</v>
      </c>
      <c r="S3592" s="30" t="e">
        <f>IF(R3592="新設",VLOOKUP('施設リストA-1（直営）'!#REF!,'（新設）照明器具'!$B$5:$C$1990,2,FALSE),IF('部屋別効果（直）'!R3592="撤去",VLOOKUP('施設リストA-1（直営）'!#REF!,'（既設）調査結果'!$B$5:$C$1998,2,FALSE),0))</f>
        <v>#REF!</v>
      </c>
      <c r="T3592" s="29" t="e">
        <f>'施設リストA-1（直営）'!#REF!</f>
        <v>#REF!</v>
      </c>
      <c r="U3592" s="29" t="e">
        <f>'施設リストA-1（直営）'!#REF!</f>
        <v>#REF!</v>
      </c>
      <c r="V3592" s="30" t="e">
        <f>IF(U3592="新設",VLOOKUP('施設リストA-1（直営）'!#REF!,'（新設）照明器具'!$B$5:$C$1990,2,FALSE),IF('部屋別効果（直）'!U3592="撤去",VLOOKUP('施設リストA-1（直営）'!#REF!,'（既設）調査結果'!$B$5:$C$1998,2,FALSE),0))</f>
        <v>#REF!</v>
      </c>
      <c r="W3592" s="29" t="e">
        <f>'施設リストA-1（直営）'!#REF!</f>
        <v>#REF!</v>
      </c>
      <c r="X3592" s="29" t="e">
        <f>'施設リストA-1（直営）'!#REF!</f>
        <v>#REF!</v>
      </c>
      <c r="Y3592" s="30" t="e">
        <f>IF(X3592="新設",VLOOKUP('施設リストA-1（直営）'!#REF!,'（新設）照明器具'!$B$5:$C$1990,2,FALSE),IF('部屋別効果（直）'!X3592="撤去",VLOOKUP('施設リストA-1（直営）'!#REF!,'（既設）調査結果'!$B$5:$C$1998,2,FALSE),0))</f>
        <v>#REF!</v>
      </c>
      <c r="Z3592" s="29" t="e">
        <f>'施設リストA-1（直営）'!#REF!</f>
        <v>#REF!</v>
      </c>
      <c r="AA3592" s="29" t="e">
        <f>'施設リストA-1（直営）'!#REF!</f>
        <v>#REF!</v>
      </c>
      <c r="AB3592" s="30" t="e">
        <f>IF(AA3592="新設",VLOOKUP('施設リストA-1（直営）'!#REF!,'（新設）照明器具'!$B$5:$C$1990,2,FALSE),IF('部屋別効果（直）'!AA3592="撤去",VLOOKUP('施設リストA-1（直営）'!#REF!,'（既設）調査結果'!$B$5:$C$1998,2,FALSE),0))</f>
        <v>#REF!</v>
      </c>
      <c r="AC3592" s="29" t="e">
        <f>'施設リストA-1（直営）'!#REF!</f>
        <v>#REF!</v>
      </c>
      <c r="AD3592" s="29" t="e">
        <f>'施設リストA-1（直営）'!#REF!</f>
        <v>#REF!</v>
      </c>
      <c r="AE3592" s="30" t="e">
        <f>IF(AD3592="新設",VLOOKUP('施設リストA-1（直営）'!#REF!,'（新設）照明器具'!$B$5:$C$1990,2,FALSE),IF('部屋別効果（直）'!AD3592="撤去",VLOOKUP('施設リストA-1（直営）'!#REF!,'（既設）調査結果'!$B$5:$C$1998,2,FALSE),0))</f>
        <v>#REF!</v>
      </c>
      <c r="AF3592" s="29" t="e">
        <f>'施設リストA-1（直営）'!#REF!</f>
        <v>#REF!</v>
      </c>
      <c r="AG3592" s="29" t="e">
        <f>'施設リストA-1（直営）'!#REF!</f>
        <v>#REF!</v>
      </c>
      <c r="AH3592" s="30" t="e">
        <f>IF(AG3592="新設",VLOOKUP('施設リストA-1（直営）'!#REF!,'（新設）照明器具'!$B$5:$C$1990,2,FALSE),IF('部屋別効果（直）'!AG3592="撤去",VLOOKUP('施設リストA-1（直営）'!#REF!,'（既設）調査結果'!$B$5:$C$1998,2,FALSE),0))</f>
        <v>#REF!</v>
      </c>
      <c r="AI3592" s="29" t="e">
        <f>'施設リストA-1（直営）'!#REF!</f>
        <v>#REF!</v>
      </c>
      <c r="AJ3592" s="29" t="e">
        <f>'施設リストA-1（直営）'!#REF!</f>
        <v>#REF!</v>
      </c>
      <c r="AK3592" s="30" t="e">
        <f>IF(AJ3592="新設",VLOOKUP('施設リストA-1（直営）'!#REF!,'（新設）照明器具'!$B$5:$C$1990,2,FALSE),IF('部屋別効果（直）'!AJ3592="撤去",VLOOKUP('施設リストA-1（直営）'!#REF!,'（既設）調査結果'!$B$5:$C$1998,2,FALSE),0))</f>
        <v>#REF!</v>
      </c>
      <c r="AL3592" s="29" t="e">
        <f>'施設リストA-1（直営）'!#REF!</f>
        <v>#REF!</v>
      </c>
    </row>
    <row r="3593" spans="1:38" customFormat="1">
      <c r="A3593" s="17" t="e">
        <f>'施設リストA-1（直営）'!#REF!</f>
        <v>#REF!</v>
      </c>
      <c r="B3593" s="16" t="e">
        <f>'施設リストA-1（直営）'!#REF!</f>
        <v>#REF!</v>
      </c>
      <c r="C3593" s="14" t="e">
        <f>'施設リストA-1（直営）'!#REF!</f>
        <v>#REF!</v>
      </c>
      <c r="D3593" s="94" t="e">
        <f>'施設リストA-1（直営）'!#REF!</f>
        <v>#REF!</v>
      </c>
      <c r="E3593" s="20" t="e">
        <f>'施設リストA-1（直営）'!#REF!</f>
        <v>#REF!</v>
      </c>
      <c r="F3593" s="20" t="e">
        <f>'施設リストA-1（直営）'!#REF!</f>
        <v>#REF!</v>
      </c>
      <c r="G3593" s="13" t="e">
        <f>'施設リストA-1（直営）'!#REF!</f>
        <v>#REF!</v>
      </c>
      <c r="H3593" s="28" t="e">
        <f t="shared" si="55"/>
        <v>#REF!</v>
      </c>
      <c r="I3593" s="29" t="e">
        <f>'施設リストA-1（直営）'!#REF!</f>
        <v>#REF!</v>
      </c>
      <c r="J3593" s="30" t="e">
        <f>IF(I3593="新設",VLOOKUP('施設リストA-1（直営）'!#REF!,'（新設）照明器具'!$B$5:$C$1990,2,FALSE),IF('部屋別効果（直）'!I3593="撤去",VLOOKUP('施設リストA-1（直営）'!#REF!,'（既設）調査結果'!$B$5:$C$1998,2,FALSE),0))</f>
        <v>#REF!</v>
      </c>
      <c r="K3593" s="29" t="e">
        <f>'施設リストA-1（直営）'!#REF!</f>
        <v>#REF!</v>
      </c>
      <c r="L3593" s="29" t="e">
        <f>'施設リストA-1（直営）'!#REF!</f>
        <v>#REF!</v>
      </c>
      <c r="M3593" s="30" t="e">
        <f>IF(L3593="新設",VLOOKUP('施設リストA-1（直営）'!#REF!,'（新設）照明器具'!$B$5:$C$1990,2,FALSE),IF('部屋別効果（直）'!L3593="撤去",VLOOKUP('施設リストA-1（直営）'!#REF!,'（既設）調査結果'!$B$5:$C$1998,2,FALSE),0))</f>
        <v>#REF!</v>
      </c>
      <c r="N3593" s="29" t="e">
        <f>'施設リストA-1（直営）'!#REF!</f>
        <v>#REF!</v>
      </c>
      <c r="O3593" s="29" t="e">
        <f>'施設リストA-1（直営）'!#REF!</f>
        <v>#REF!</v>
      </c>
      <c r="P3593" s="30" t="e">
        <f>IF(O3593="新設",VLOOKUP('施設リストA-1（直営）'!#REF!,'（新設）照明器具'!$B$5:$C$1990,2,FALSE),IF('部屋別効果（直）'!O3593="撤去",VLOOKUP('施設リストA-1（直営）'!#REF!,'（既設）調査結果'!$B$5:$C$1998,2,FALSE),0))</f>
        <v>#REF!</v>
      </c>
      <c r="Q3593" s="29" t="e">
        <f>'施設リストA-1（直営）'!#REF!</f>
        <v>#REF!</v>
      </c>
      <c r="R3593" s="29" t="e">
        <f>'施設リストA-1（直営）'!#REF!</f>
        <v>#REF!</v>
      </c>
      <c r="S3593" s="30" t="e">
        <f>IF(R3593="新設",VLOOKUP('施設リストA-1（直営）'!#REF!,'（新設）照明器具'!$B$5:$C$1990,2,FALSE),IF('部屋別効果（直）'!R3593="撤去",VLOOKUP('施設リストA-1（直営）'!#REF!,'（既設）調査結果'!$B$5:$C$1998,2,FALSE),0))</f>
        <v>#REF!</v>
      </c>
      <c r="T3593" s="29" t="e">
        <f>'施設リストA-1（直営）'!#REF!</f>
        <v>#REF!</v>
      </c>
      <c r="U3593" s="29" t="e">
        <f>'施設リストA-1（直営）'!#REF!</f>
        <v>#REF!</v>
      </c>
      <c r="V3593" s="30" t="e">
        <f>IF(U3593="新設",VLOOKUP('施設リストA-1（直営）'!#REF!,'（新設）照明器具'!$B$5:$C$1990,2,FALSE),IF('部屋別効果（直）'!U3593="撤去",VLOOKUP('施設リストA-1（直営）'!#REF!,'（既設）調査結果'!$B$5:$C$1998,2,FALSE),0))</f>
        <v>#REF!</v>
      </c>
      <c r="W3593" s="29" t="e">
        <f>'施設リストA-1（直営）'!#REF!</f>
        <v>#REF!</v>
      </c>
      <c r="X3593" s="29" t="e">
        <f>'施設リストA-1（直営）'!#REF!</f>
        <v>#REF!</v>
      </c>
      <c r="Y3593" s="30" t="e">
        <f>IF(X3593="新設",VLOOKUP('施設リストA-1（直営）'!#REF!,'（新設）照明器具'!$B$5:$C$1990,2,FALSE),IF('部屋別効果（直）'!X3593="撤去",VLOOKUP('施設リストA-1（直営）'!#REF!,'（既設）調査結果'!$B$5:$C$1998,2,FALSE),0))</f>
        <v>#REF!</v>
      </c>
      <c r="Z3593" s="29" t="e">
        <f>'施設リストA-1（直営）'!#REF!</f>
        <v>#REF!</v>
      </c>
      <c r="AA3593" s="29" t="e">
        <f>'施設リストA-1（直営）'!#REF!</f>
        <v>#REF!</v>
      </c>
      <c r="AB3593" s="30" t="e">
        <f>IF(AA3593="新設",VLOOKUP('施設リストA-1（直営）'!#REF!,'（新設）照明器具'!$B$5:$C$1990,2,FALSE),IF('部屋別効果（直）'!AA3593="撤去",VLOOKUP('施設リストA-1（直営）'!#REF!,'（既設）調査結果'!$B$5:$C$1998,2,FALSE),0))</f>
        <v>#REF!</v>
      </c>
      <c r="AC3593" s="29" t="e">
        <f>'施設リストA-1（直営）'!#REF!</f>
        <v>#REF!</v>
      </c>
      <c r="AD3593" s="29" t="e">
        <f>'施設リストA-1（直営）'!#REF!</f>
        <v>#REF!</v>
      </c>
      <c r="AE3593" s="30" t="e">
        <f>IF(AD3593="新設",VLOOKUP('施設リストA-1（直営）'!#REF!,'（新設）照明器具'!$B$5:$C$1990,2,FALSE),IF('部屋別効果（直）'!AD3593="撤去",VLOOKUP('施設リストA-1（直営）'!#REF!,'（既設）調査結果'!$B$5:$C$1998,2,FALSE),0))</f>
        <v>#REF!</v>
      </c>
      <c r="AF3593" s="29" t="e">
        <f>'施設リストA-1（直営）'!#REF!</f>
        <v>#REF!</v>
      </c>
      <c r="AG3593" s="29" t="e">
        <f>'施設リストA-1（直営）'!#REF!</f>
        <v>#REF!</v>
      </c>
      <c r="AH3593" s="30" t="e">
        <f>IF(AG3593="新設",VLOOKUP('施設リストA-1（直営）'!#REF!,'（新設）照明器具'!$B$5:$C$1990,2,FALSE),IF('部屋別効果（直）'!AG3593="撤去",VLOOKUP('施設リストA-1（直営）'!#REF!,'（既設）調査結果'!$B$5:$C$1998,2,FALSE),0))</f>
        <v>#REF!</v>
      </c>
      <c r="AI3593" s="29" t="e">
        <f>'施設リストA-1（直営）'!#REF!</f>
        <v>#REF!</v>
      </c>
      <c r="AJ3593" s="29" t="e">
        <f>'施設リストA-1（直営）'!#REF!</f>
        <v>#REF!</v>
      </c>
      <c r="AK3593" s="30" t="e">
        <f>IF(AJ3593="新設",VLOOKUP('施設リストA-1（直営）'!#REF!,'（新設）照明器具'!$B$5:$C$1990,2,FALSE),IF('部屋別効果（直）'!AJ3593="撤去",VLOOKUP('施設リストA-1（直営）'!#REF!,'（既設）調査結果'!$B$5:$C$1998,2,FALSE),0))</f>
        <v>#REF!</v>
      </c>
      <c r="AL3593" s="29" t="e">
        <f>'施設リストA-1（直営）'!#REF!</f>
        <v>#REF!</v>
      </c>
    </row>
    <row r="3594" spans="1:38" customFormat="1">
      <c r="A3594" s="17" t="e">
        <f>'施設リストA-1（直営）'!#REF!</f>
        <v>#REF!</v>
      </c>
      <c r="B3594" s="16" t="e">
        <f>'施設リストA-1（直営）'!#REF!</f>
        <v>#REF!</v>
      </c>
      <c r="C3594" s="14" t="e">
        <f>'施設リストA-1（直営）'!#REF!</f>
        <v>#REF!</v>
      </c>
      <c r="D3594" s="94" t="e">
        <f>'施設リストA-1（直営）'!#REF!</f>
        <v>#REF!</v>
      </c>
      <c r="E3594" s="20" t="e">
        <f>'施設リストA-1（直営）'!#REF!</f>
        <v>#REF!</v>
      </c>
      <c r="F3594" s="20" t="e">
        <f>'施設リストA-1（直営）'!#REF!</f>
        <v>#REF!</v>
      </c>
      <c r="G3594" s="13" t="e">
        <f>'施設リストA-1（直営）'!#REF!</f>
        <v>#REF!</v>
      </c>
      <c r="H3594" s="28" t="e">
        <f t="shared" ref="H3594:H3657" si="56">IF(I3594="新設",-J3594*K3594*G3594/1000,J3594*K3594*G3594/1000)+IF(L3594="新設",-M3594*N3594*G3594/1000,M3594*N3594*G3594/1000)+IF(O3594="新設",-P3594*Q3594*G3594/1000,P3594*Q3594*G3594/1000)+IF(R3594="新設",-S3594*T3594*G3594/1000,S3594*T3594*G3594/1000)+IF(U3594="新設",-V3594*W3594*G3594/1000,V3594*W3594*G3594/1000)+IF(X3594="新設",-Y3594*Z3594*G3594/1000,Y3594*Z3594*G3594/1000)+IF(AA3594="新設",-AB3594*AC3594*G3594/1000,AB3594*AC3594*G3594/1000)+IF(AD3594="新設",-AE3594*AF3594*G3594/1000,AE3594*AF3594*G3594/1000)+IF(AG3594="新設",-AH3594*AI3594*G3594/1000,AH3594*AI3594*G3594/1000)+IF(AJ3594="新設",-AK3594*AL3594*G3594/1000,AK3594*AL3594*G3594/1000)</f>
        <v>#REF!</v>
      </c>
      <c r="I3594" s="29" t="e">
        <f>'施設リストA-1（直営）'!#REF!</f>
        <v>#REF!</v>
      </c>
      <c r="J3594" s="30" t="e">
        <f>IF(I3594="新設",VLOOKUP('施設リストA-1（直営）'!#REF!,'（新設）照明器具'!$B$5:$C$1990,2,FALSE),IF('部屋別効果（直）'!I3594="撤去",VLOOKUP('施設リストA-1（直営）'!#REF!,'（既設）調査結果'!$B$5:$C$1998,2,FALSE),0))</f>
        <v>#REF!</v>
      </c>
      <c r="K3594" s="29" t="e">
        <f>'施設リストA-1（直営）'!#REF!</f>
        <v>#REF!</v>
      </c>
      <c r="L3594" s="29" t="e">
        <f>'施設リストA-1（直営）'!#REF!</f>
        <v>#REF!</v>
      </c>
      <c r="M3594" s="30" t="e">
        <f>IF(L3594="新設",VLOOKUP('施設リストA-1（直営）'!#REF!,'（新設）照明器具'!$B$5:$C$1990,2,FALSE),IF('部屋別効果（直）'!L3594="撤去",VLOOKUP('施設リストA-1（直営）'!#REF!,'（既設）調査結果'!$B$5:$C$1998,2,FALSE),0))</f>
        <v>#REF!</v>
      </c>
      <c r="N3594" s="29" t="e">
        <f>'施設リストA-1（直営）'!#REF!</f>
        <v>#REF!</v>
      </c>
      <c r="O3594" s="29" t="e">
        <f>'施設リストA-1（直営）'!#REF!</f>
        <v>#REF!</v>
      </c>
      <c r="P3594" s="30" t="e">
        <f>IF(O3594="新設",VLOOKUP('施設リストA-1（直営）'!#REF!,'（新設）照明器具'!$B$5:$C$1990,2,FALSE),IF('部屋別効果（直）'!O3594="撤去",VLOOKUP('施設リストA-1（直営）'!#REF!,'（既設）調査結果'!$B$5:$C$1998,2,FALSE),0))</f>
        <v>#REF!</v>
      </c>
      <c r="Q3594" s="29" t="e">
        <f>'施設リストA-1（直営）'!#REF!</f>
        <v>#REF!</v>
      </c>
      <c r="R3594" s="29" t="e">
        <f>'施設リストA-1（直営）'!#REF!</f>
        <v>#REF!</v>
      </c>
      <c r="S3594" s="30" t="e">
        <f>IF(R3594="新設",VLOOKUP('施設リストA-1（直営）'!#REF!,'（新設）照明器具'!$B$5:$C$1990,2,FALSE),IF('部屋別効果（直）'!R3594="撤去",VLOOKUP('施設リストA-1（直営）'!#REF!,'（既設）調査結果'!$B$5:$C$1998,2,FALSE),0))</f>
        <v>#REF!</v>
      </c>
      <c r="T3594" s="29" t="e">
        <f>'施設リストA-1（直営）'!#REF!</f>
        <v>#REF!</v>
      </c>
      <c r="U3594" s="29" t="e">
        <f>'施設リストA-1（直営）'!#REF!</f>
        <v>#REF!</v>
      </c>
      <c r="V3594" s="30" t="e">
        <f>IF(U3594="新設",VLOOKUP('施設リストA-1（直営）'!#REF!,'（新設）照明器具'!$B$5:$C$1990,2,FALSE),IF('部屋別効果（直）'!U3594="撤去",VLOOKUP('施設リストA-1（直営）'!#REF!,'（既設）調査結果'!$B$5:$C$1998,2,FALSE),0))</f>
        <v>#REF!</v>
      </c>
      <c r="W3594" s="29" t="e">
        <f>'施設リストA-1（直営）'!#REF!</f>
        <v>#REF!</v>
      </c>
      <c r="X3594" s="29" t="e">
        <f>'施設リストA-1（直営）'!#REF!</f>
        <v>#REF!</v>
      </c>
      <c r="Y3594" s="30" t="e">
        <f>IF(X3594="新設",VLOOKUP('施設リストA-1（直営）'!#REF!,'（新設）照明器具'!$B$5:$C$1990,2,FALSE),IF('部屋別効果（直）'!X3594="撤去",VLOOKUP('施設リストA-1（直営）'!#REF!,'（既設）調査結果'!$B$5:$C$1998,2,FALSE),0))</f>
        <v>#REF!</v>
      </c>
      <c r="Z3594" s="29" t="e">
        <f>'施設リストA-1（直営）'!#REF!</f>
        <v>#REF!</v>
      </c>
      <c r="AA3594" s="29" t="e">
        <f>'施設リストA-1（直営）'!#REF!</f>
        <v>#REF!</v>
      </c>
      <c r="AB3594" s="30" t="e">
        <f>IF(AA3594="新設",VLOOKUP('施設リストA-1（直営）'!#REF!,'（新設）照明器具'!$B$5:$C$1990,2,FALSE),IF('部屋別効果（直）'!AA3594="撤去",VLOOKUP('施設リストA-1（直営）'!#REF!,'（既設）調査結果'!$B$5:$C$1998,2,FALSE),0))</f>
        <v>#REF!</v>
      </c>
      <c r="AC3594" s="29" t="e">
        <f>'施設リストA-1（直営）'!#REF!</f>
        <v>#REF!</v>
      </c>
      <c r="AD3594" s="29" t="e">
        <f>'施設リストA-1（直営）'!#REF!</f>
        <v>#REF!</v>
      </c>
      <c r="AE3594" s="30" t="e">
        <f>IF(AD3594="新設",VLOOKUP('施設リストA-1（直営）'!#REF!,'（新設）照明器具'!$B$5:$C$1990,2,FALSE),IF('部屋別効果（直）'!AD3594="撤去",VLOOKUP('施設リストA-1（直営）'!#REF!,'（既設）調査結果'!$B$5:$C$1998,2,FALSE),0))</f>
        <v>#REF!</v>
      </c>
      <c r="AF3594" s="29" t="e">
        <f>'施設リストA-1（直営）'!#REF!</f>
        <v>#REF!</v>
      </c>
      <c r="AG3594" s="29" t="e">
        <f>'施設リストA-1（直営）'!#REF!</f>
        <v>#REF!</v>
      </c>
      <c r="AH3594" s="30" t="e">
        <f>IF(AG3594="新設",VLOOKUP('施設リストA-1（直営）'!#REF!,'（新設）照明器具'!$B$5:$C$1990,2,FALSE),IF('部屋別効果（直）'!AG3594="撤去",VLOOKUP('施設リストA-1（直営）'!#REF!,'（既設）調査結果'!$B$5:$C$1998,2,FALSE),0))</f>
        <v>#REF!</v>
      </c>
      <c r="AI3594" s="29" t="e">
        <f>'施設リストA-1（直営）'!#REF!</f>
        <v>#REF!</v>
      </c>
      <c r="AJ3594" s="29" t="e">
        <f>'施設リストA-1（直営）'!#REF!</f>
        <v>#REF!</v>
      </c>
      <c r="AK3594" s="30" t="e">
        <f>IF(AJ3594="新設",VLOOKUP('施設リストA-1（直営）'!#REF!,'（新設）照明器具'!$B$5:$C$1990,2,FALSE),IF('部屋別効果（直）'!AJ3594="撤去",VLOOKUP('施設リストA-1（直営）'!#REF!,'（既設）調査結果'!$B$5:$C$1998,2,FALSE),0))</f>
        <v>#REF!</v>
      </c>
      <c r="AL3594" s="29" t="e">
        <f>'施設リストA-1（直営）'!#REF!</f>
        <v>#REF!</v>
      </c>
    </row>
    <row r="3595" spans="1:38" customFormat="1">
      <c r="A3595" s="17" t="e">
        <f>'施設リストA-1（直営）'!#REF!</f>
        <v>#REF!</v>
      </c>
      <c r="B3595" s="16" t="e">
        <f>'施設リストA-1（直営）'!#REF!</f>
        <v>#REF!</v>
      </c>
      <c r="C3595" s="14" t="e">
        <f>'施設リストA-1（直営）'!#REF!</f>
        <v>#REF!</v>
      </c>
      <c r="D3595" s="94" t="e">
        <f>'施設リストA-1（直営）'!#REF!</f>
        <v>#REF!</v>
      </c>
      <c r="E3595" s="20" t="e">
        <f>'施設リストA-1（直営）'!#REF!</f>
        <v>#REF!</v>
      </c>
      <c r="F3595" s="20" t="e">
        <f>'施設リストA-1（直営）'!#REF!</f>
        <v>#REF!</v>
      </c>
      <c r="G3595" s="13" t="e">
        <f>'施設リストA-1（直営）'!#REF!</f>
        <v>#REF!</v>
      </c>
      <c r="H3595" s="28" t="e">
        <f t="shared" si="56"/>
        <v>#REF!</v>
      </c>
      <c r="I3595" s="29" t="e">
        <f>'施設リストA-1（直営）'!#REF!</f>
        <v>#REF!</v>
      </c>
      <c r="J3595" s="30" t="e">
        <f>IF(I3595="新設",VLOOKUP('施設リストA-1（直営）'!#REF!,'（新設）照明器具'!$B$5:$C$1990,2,FALSE),IF('部屋別効果（直）'!I3595="撤去",VLOOKUP('施設リストA-1（直営）'!#REF!,'（既設）調査結果'!$B$5:$C$1998,2,FALSE),0))</f>
        <v>#REF!</v>
      </c>
      <c r="K3595" s="29" t="e">
        <f>'施設リストA-1（直営）'!#REF!</f>
        <v>#REF!</v>
      </c>
      <c r="L3595" s="29" t="e">
        <f>'施設リストA-1（直営）'!#REF!</f>
        <v>#REF!</v>
      </c>
      <c r="M3595" s="30" t="e">
        <f>IF(L3595="新設",VLOOKUP('施設リストA-1（直営）'!#REF!,'（新設）照明器具'!$B$5:$C$1990,2,FALSE),IF('部屋別効果（直）'!L3595="撤去",VLOOKUP('施設リストA-1（直営）'!#REF!,'（既設）調査結果'!$B$5:$C$1998,2,FALSE),0))</f>
        <v>#REF!</v>
      </c>
      <c r="N3595" s="29" t="e">
        <f>'施設リストA-1（直営）'!#REF!</f>
        <v>#REF!</v>
      </c>
      <c r="O3595" s="29" t="e">
        <f>'施設リストA-1（直営）'!#REF!</f>
        <v>#REF!</v>
      </c>
      <c r="P3595" s="30" t="e">
        <f>IF(O3595="新設",VLOOKUP('施設リストA-1（直営）'!#REF!,'（新設）照明器具'!$B$5:$C$1990,2,FALSE),IF('部屋別効果（直）'!O3595="撤去",VLOOKUP('施設リストA-1（直営）'!#REF!,'（既設）調査結果'!$B$5:$C$1998,2,FALSE),0))</f>
        <v>#REF!</v>
      </c>
      <c r="Q3595" s="29" t="e">
        <f>'施設リストA-1（直営）'!#REF!</f>
        <v>#REF!</v>
      </c>
      <c r="R3595" s="29" t="e">
        <f>'施設リストA-1（直営）'!#REF!</f>
        <v>#REF!</v>
      </c>
      <c r="S3595" s="30" t="e">
        <f>IF(R3595="新設",VLOOKUP('施設リストA-1（直営）'!#REF!,'（新設）照明器具'!$B$5:$C$1990,2,FALSE),IF('部屋別効果（直）'!R3595="撤去",VLOOKUP('施設リストA-1（直営）'!#REF!,'（既設）調査結果'!$B$5:$C$1998,2,FALSE),0))</f>
        <v>#REF!</v>
      </c>
      <c r="T3595" s="29" t="e">
        <f>'施設リストA-1（直営）'!#REF!</f>
        <v>#REF!</v>
      </c>
      <c r="U3595" s="29" t="e">
        <f>'施設リストA-1（直営）'!#REF!</f>
        <v>#REF!</v>
      </c>
      <c r="V3595" s="30" t="e">
        <f>IF(U3595="新設",VLOOKUP('施設リストA-1（直営）'!#REF!,'（新設）照明器具'!$B$5:$C$1990,2,FALSE),IF('部屋別効果（直）'!U3595="撤去",VLOOKUP('施設リストA-1（直営）'!#REF!,'（既設）調査結果'!$B$5:$C$1998,2,FALSE),0))</f>
        <v>#REF!</v>
      </c>
      <c r="W3595" s="29" t="e">
        <f>'施設リストA-1（直営）'!#REF!</f>
        <v>#REF!</v>
      </c>
      <c r="X3595" s="29" t="e">
        <f>'施設リストA-1（直営）'!#REF!</f>
        <v>#REF!</v>
      </c>
      <c r="Y3595" s="30" t="e">
        <f>IF(X3595="新設",VLOOKUP('施設リストA-1（直営）'!#REF!,'（新設）照明器具'!$B$5:$C$1990,2,FALSE),IF('部屋別効果（直）'!X3595="撤去",VLOOKUP('施設リストA-1（直営）'!#REF!,'（既設）調査結果'!$B$5:$C$1998,2,FALSE),0))</f>
        <v>#REF!</v>
      </c>
      <c r="Z3595" s="29" t="e">
        <f>'施設リストA-1（直営）'!#REF!</f>
        <v>#REF!</v>
      </c>
      <c r="AA3595" s="29" t="e">
        <f>'施設リストA-1（直営）'!#REF!</f>
        <v>#REF!</v>
      </c>
      <c r="AB3595" s="30" t="e">
        <f>IF(AA3595="新設",VLOOKUP('施設リストA-1（直営）'!#REF!,'（新設）照明器具'!$B$5:$C$1990,2,FALSE),IF('部屋別効果（直）'!AA3595="撤去",VLOOKUP('施設リストA-1（直営）'!#REF!,'（既設）調査結果'!$B$5:$C$1998,2,FALSE),0))</f>
        <v>#REF!</v>
      </c>
      <c r="AC3595" s="29" t="e">
        <f>'施設リストA-1（直営）'!#REF!</f>
        <v>#REF!</v>
      </c>
      <c r="AD3595" s="29" t="e">
        <f>'施設リストA-1（直営）'!#REF!</f>
        <v>#REF!</v>
      </c>
      <c r="AE3595" s="30" t="e">
        <f>IF(AD3595="新設",VLOOKUP('施設リストA-1（直営）'!#REF!,'（新設）照明器具'!$B$5:$C$1990,2,FALSE),IF('部屋別効果（直）'!AD3595="撤去",VLOOKUP('施設リストA-1（直営）'!#REF!,'（既設）調査結果'!$B$5:$C$1998,2,FALSE),0))</f>
        <v>#REF!</v>
      </c>
      <c r="AF3595" s="29" t="e">
        <f>'施設リストA-1（直営）'!#REF!</f>
        <v>#REF!</v>
      </c>
      <c r="AG3595" s="29" t="e">
        <f>'施設リストA-1（直営）'!#REF!</f>
        <v>#REF!</v>
      </c>
      <c r="AH3595" s="30" t="e">
        <f>IF(AG3595="新設",VLOOKUP('施設リストA-1（直営）'!#REF!,'（新設）照明器具'!$B$5:$C$1990,2,FALSE),IF('部屋別効果（直）'!AG3595="撤去",VLOOKUP('施設リストA-1（直営）'!#REF!,'（既設）調査結果'!$B$5:$C$1998,2,FALSE),0))</f>
        <v>#REF!</v>
      </c>
      <c r="AI3595" s="29" t="e">
        <f>'施設リストA-1（直営）'!#REF!</f>
        <v>#REF!</v>
      </c>
      <c r="AJ3595" s="29" t="e">
        <f>'施設リストA-1（直営）'!#REF!</f>
        <v>#REF!</v>
      </c>
      <c r="AK3595" s="30" t="e">
        <f>IF(AJ3595="新設",VLOOKUP('施設リストA-1（直営）'!#REF!,'（新設）照明器具'!$B$5:$C$1990,2,FALSE),IF('部屋別効果（直）'!AJ3595="撤去",VLOOKUP('施設リストA-1（直営）'!#REF!,'（既設）調査結果'!$B$5:$C$1998,2,FALSE),0))</f>
        <v>#REF!</v>
      </c>
      <c r="AL3595" s="29" t="e">
        <f>'施設リストA-1（直営）'!#REF!</f>
        <v>#REF!</v>
      </c>
    </row>
    <row r="3596" spans="1:38" customFormat="1">
      <c r="A3596" s="17" t="e">
        <f>'施設リストA-1（直営）'!#REF!</f>
        <v>#REF!</v>
      </c>
      <c r="B3596" s="16" t="e">
        <f>'施設リストA-1（直営）'!#REF!</f>
        <v>#REF!</v>
      </c>
      <c r="C3596" s="14" t="e">
        <f>'施設リストA-1（直営）'!#REF!</f>
        <v>#REF!</v>
      </c>
      <c r="D3596" s="94" t="e">
        <f>'施設リストA-1（直営）'!#REF!</f>
        <v>#REF!</v>
      </c>
      <c r="E3596" s="20" t="e">
        <f>'施設リストA-1（直営）'!#REF!</f>
        <v>#REF!</v>
      </c>
      <c r="F3596" s="20" t="e">
        <f>'施設リストA-1（直営）'!#REF!</f>
        <v>#REF!</v>
      </c>
      <c r="G3596" s="13" t="e">
        <f>'施設リストA-1（直営）'!#REF!</f>
        <v>#REF!</v>
      </c>
      <c r="H3596" s="28" t="e">
        <f t="shared" si="56"/>
        <v>#REF!</v>
      </c>
      <c r="I3596" s="29" t="e">
        <f>'施設リストA-1（直営）'!#REF!</f>
        <v>#REF!</v>
      </c>
      <c r="J3596" s="30" t="e">
        <f>IF(I3596="新設",VLOOKUP('施設リストA-1（直営）'!#REF!,'（新設）照明器具'!$B$5:$C$1990,2,FALSE),IF('部屋別効果（直）'!I3596="撤去",VLOOKUP('施設リストA-1（直営）'!#REF!,'（既設）調査結果'!$B$5:$C$1998,2,FALSE),0))</f>
        <v>#REF!</v>
      </c>
      <c r="K3596" s="29" t="e">
        <f>'施設リストA-1（直営）'!#REF!</f>
        <v>#REF!</v>
      </c>
      <c r="L3596" s="29" t="e">
        <f>'施設リストA-1（直営）'!#REF!</f>
        <v>#REF!</v>
      </c>
      <c r="M3596" s="30" t="e">
        <f>IF(L3596="新設",VLOOKUP('施設リストA-1（直営）'!#REF!,'（新設）照明器具'!$B$5:$C$1990,2,FALSE),IF('部屋別効果（直）'!L3596="撤去",VLOOKUP('施設リストA-1（直営）'!#REF!,'（既設）調査結果'!$B$5:$C$1998,2,FALSE),0))</f>
        <v>#REF!</v>
      </c>
      <c r="N3596" s="29" t="e">
        <f>'施設リストA-1（直営）'!#REF!</f>
        <v>#REF!</v>
      </c>
      <c r="O3596" s="29" t="e">
        <f>'施設リストA-1（直営）'!#REF!</f>
        <v>#REF!</v>
      </c>
      <c r="P3596" s="30" t="e">
        <f>IF(O3596="新設",VLOOKUP('施設リストA-1（直営）'!#REF!,'（新設）照明器具'!$B$5:$C$1990,2,FALSE),IF('部屋別効果（直）'!O3596="撤去",VLOOKUP('施設リストA-1（直営）'!#REF!,'（既設）調査結果'!$B$5:$C$1998,2,FALSE),0))</f>
        <v>#REF!</v>
      </c>
      <c r="Q3596" s="29" t="e">
        <f>'施設リストA-1（直営）'!#REF!</f>
        <v>#REF!</v>
      </c>
      <c r="R3596" s="29" t="e">
        <f>'施設リストA-1（直営）'!#REF!</f>
        <v>#REF!</v>
      </c>
      <c r="S3596" s="30" t="e">
        <f>IF(R3596="新設",VLOOKUP('施設リストA-1（直営）'!#REF!,'（新設）照明器具'!$B$5:$C$1990,2,FALSE),IF('部屋別効果（直）'!R3596="撤去",VLOOKUP('施設リストA-1（直営）'!#REF!,'（既設）調査結果'!$B$5:$C$1998,2,FALSE),0))</f>
        <v>#REF!</v>
      </c>
      <c r="T3596" s="29" t="e">
        <f>'施設リストA-1（直営）'!#REF!</f>
        <v>#REF!</v>
      </c>
      <c r="U3596" s="29" t="e">
        <f>'施設リストA-1（直営）'!#REF!</f>
        <v>#REF!</v>
      </c>
      <c r="V3596" s="30" t="e">
        <f>IF(U3596="新設",VLOOKUP('施設リストA-1（直営）'!#REF!,'（新設）照明器具'!$B$5:$C$1990,2,FALSE),IF('部屋別効果（直）'!U3596="撤去",VLOOKUP('施設リストA-1（直営）'!#REF!,'（既設）調査結果'!$B$5:$C$1998,2,FALSE),0))</f>
        <v>#REF!</v>
      </c>
      <c r="W3596" s="29" t="e">
        <f>'施設リストA-1（直営）'!#REF!</f>
        <v>#REF!</v>
      </c>
      <c r="X3596" s="29" t="e">
        <f>'施設リストA-1（直営）'!#REF!</f>
        <v>#REF!</v>
      </c>
      <c r="Y3596" s="30" t="e">
        <f>IF(X3596="新設",VLOOKUP('施設リストA-1（直営）'!#REF!,'（新設）照明器具'!$B$5:$C$1990,2,FALSE),IF('部屋別効果（直）'!X3596="撤去",VLOOKUP('施設リストA-1（直営）'!#REF!,'（既設）調査結果'!$B$5:$C$1998,2,FALSE),0))</f>
        <v>#REF!</v>
      </c>
      <c r="Z3596" s="29" t="e">
        <f>'施設リストA-1（直営）'!#REF!</f>
        <v>#REF!</v>
      </c>
      <c r="AA3596" s="29" t="e">
        <f>'施設リストA-1（直営）'!#REF!</f>
        <v>#REF!</v>
      </c>
      <c r="AB3596" s="30" t="e">
        <f>IF(AA3596="新設",VLOOKUP('施設リストA-1（直営）'!#REF!,'（新設）照明器具'!$B$5:$C$1990,2,FALSE),IF('部屋別効果（直）'!AA3596="撤去",VLOOKUP('施設リストA-1（直営）'!#REF!,'（既設）調査結果'!$B$5:$C$1998,2,FALSE),0))</f>
        <v>#REF!</v>
      </c>
      <c r="AC3596" s="29" t="e">
        <f>'施設リストA-1（直営）'!#REF!</f>
        <v>#REF!</v>
      </c>
      <c r="AD3596" s="29" t="e">
        <f>'施設リストA-1（直営）'!#REF!</f>
        <v>#REF!</v>
      </c>
      <c r="AE3596" s="30" t="e">
        <f>IF(AD3596="新設",VLOOKUP('施設リストA-1（直営）'!#REF!,'（新設）照明器具'!$B$5:$C$1990,2,FALSE),IF('部屋別効果（直）'!AD3596="撤去",VLOOKUP('施設リストA-1（直営）'!#REF!,'（既設）調査結果'!$B$5:$C$1998,2,FALSE),0))</f>
        <v>#REF!</v>
      </c>
      <c r="AF3596" s="29" t="e">
        <f>'施設リストA-1（直営）'!#REF!</f>
        <v>#REF!</v>
      </c>
      <c r="AG3596" s="29" t="e">
        <f>'施設リストA-1（直営）'!#REF!</f>
        <v>#REF!</v>
      </c>
      <c r="AH3596" s="30" t="e">
        <f>IF(AG3596="新設",VLOOKUP('施設リストA-1（直営）'!#REF!,'（新設）照明器具'!$B$5:$C$1990,2,FALSE),IF('部屋別効果（直）'!AG3596="撤去",VLOOKUP('施設リストA-1（直営）'!#REF!,'（既設）調査結果'!$B$5:$C$1998,2,FALSE),0))</f>
        <v>#REF!</v>
      </c>
      <c r="AI3596" s="29" t="e">
        <f>'施設リストA-1（直営）'!#REF!</f>
        <v>#REF!</v>
      </c>
      <c r="AJ3596" s="29" t="e">
        <f>'施設リストA-1（直営）'!#REF!</f>
        <v>#REF!</v>
      </c>
      <c r="AK3596" s="30" t="e">
        <f>IF(AJ3596="新設",VLOOKUP('施設リストA-1（直営）'!#REF!,'（新設）照明器具'!$B$5:$C$1990,2,FALSE),IF('部屋別効果（直）'!AJ3596="撤去",VLOOKUP('施設リストA-1（直営）'!#REF!,'（既設）調査結果'!$B$5:$C$1998,2,FALSE),0))</f>
        <v>#REF!</v>
      </c>
      <c r="AL3596" s="29" t="e">
        <f>'施設リストA-1（直営）'!#REF!</f>
        <v>#REF!</v>
      </c>
    </row>
    <row r="3597" spans="1:38" customFormat="1">
      <c r="A3597" s="17" t="e">
        <f>'施設リストA-1（直営）'!#REF!</f>
        <v>#REF!</v>
      </c>
      <c r="B3597" s="16" t="e">
        <f>'施設リストA-1（直営）'!#REF!</f>
        <v>#REF!</v>
      </c>
      <c r="C3597" s="14" t="e">
        <f>'施設リストA-1（直営）'!#REF!</f>
        <v>#REF!</v>
      </c>
      <c r="D3597" s="94" t="e">
        <f>'施設リストA-1（直営）'!#REF!</f>
        <v>#REF!</v>
      </c>
      <c r="E3597" s="20" t="e">
        <f>'施設リストA-1（直営）'!#REF!</f>
        <v>#REF!</v>
      </c>
      <c r="F3597" s="20" t="e">
        <f>'施設リストA-1（直営）'!#REF!</f>
        <v>#REF!</v>
      </c>
      <c r="G3597" s="13" t="e">
        <f>'施設リストA-1（直営）'!#REF!</f>
        <v>#REF!</v>
      </c>
      <c r="H3597" s="28" t="e">
        <f t="shared" si="56"/>
        <v>#REF!</v>
      </c>
      <c r="I3597" s="29" t="e">
        <f>'施設リストA-1（直営）'!#REF!</f>
        <v>#REF!</v>
      </c>
      <c r="J3597" s="30" t="e">
        <f>IF(I3597="新設",VLOOKUP('施設リストA-1（直営）'!#REF!,'（新設）照明器具'!$B$5:$C$1990,2,FALSE),IF('部屋別効果（直）'!I3597="撤去",VLOOKUP('施設リストA-1（直営）'!#REF!,'（既設）調査結果'!$B$5:$C$1998,2,FALSE),0))</f>
        <v>#REF!</v>
      </c>
      <c r="K3597" s="29" t="e">
        <f>'施設リストA-1（直営）'!#REF!</f>
        <v>#REF!</v>
      </c>
      <c r="L3597" s="29" t="e">
        <f>'施設リストA-1（直営）'!#REF!</f>
        <v>#REF!</v>
      </c>
      <c r="M3597" s="30" t="e">
        <f>IF(L3597="新設",VLOOKUP('施設リストA-1（直営）'!#REF!,'（新設）照明器具'!$B$5:$C$1990,2,FALSE),IF('部屋別効果（直）'!L3597="撤去",VLOOKUP('施設リストA-1（直営）'!#REF!,'（既設）調査結果'!$B$5:$C$1998,2,FALSE),0))</f>
        <v>#REF!</v>
      </c>
      <c r="N3597" s="29" t="e">
        <f>'施設リストA-1（直営）'!#REF!</f>
        <v>#REF!</v>
      </c>
      <c r="O3597" s="29" t="e">
        <f>'施設リストA-1（直営）'!#REF!</f>
        <v>#REF!</v>
      </c>
      <c r="P3597" s="30" t="e">
        <f>IF(O3597="新設",VLOOKUP('施設リストA-1（直営）'!#REF!,'（新設）照明器具'!$B$5:$C$1990,2,FALSE),IF('部屋別効果（直）'!O3597="撤去",VLOOKUP('施設リストA-1（直営）'!#REF!,'（既設）調査結果'!$B$5:$C$1998,2,FALSE),0))</f>
        <v>#REF!</v>
      </c>
      <c r="Q3597" s="29" t="e">
        <f>'施設リストA-1（直営）'!#REF!</f>
        <v>#REF!</v>
      </c>
      <c r="R3597" s="29" t="e">
        <f>'施設リストA-1（直営）'!#REF!</f>
        <v>#REF!</v>
      </c>
      <c r="S3597" s="30" t="e">
        <f>IF(R3597="新設",VLOOKUP('施設リストA-1（直営）'!#REF!,'（新設）照明器具'!$B$5:$C$1990,2,FALSE),IF('部屋別効果（直）'!R3597="撤去",VLOOKUP('施設リストA-1（直営）'!#REF!,'（既設）調査結果'!$B$5:$C$1998,2,FALSE),0))</f>
        <v>#REF!</v>
      </c>
      <c r="T3597" s="29" t="e">
        <f>'施設リストA-1（直営）'!#REF!</f>
        <v>#REF!</v>
      </c>
      <c r="U3597" s="29" t="e">
        <f>'施設リストA-1（直営）'!#REF!</f>
        <v>#REF!</v>
      </c>
      <c r="V3597" s="30" t="e">
        <f>IF(U3597="新設",VLOOKUP('施設リストA-1（直営）'!#REF!,'（新設）照明器具'!$B$5:$C$1990,2,FALSE),IF('部屋別効果（直）'!U3597="撤去",VLOOKUP('施設リストA-1（直営）'!#REF!,'（既設）調査結果'!$B$5:$C$1998,2,FALSE),0))</f>
        <v>#REF!</v>
      </c>
      <c r="W3597" s="29" t="e">
        <f>'施設リストA-1（直営）'!#REF!</f>
        <v>#REF!</v>
      </c>
      <c r="X3597" s="29" t="e">
        <f>'施設リストA-1（直営）'!#REF!</f>
        <v>#REF!</v>
      </c>
      <c r="Y3597" s="30" t="e">
        <f>IF(X3597="新設",VLOOKUP('施設リストA-1（直営）'!#REF!,'（新設）照明器具'!$B$5:$C$1990,2,FALSE),IF('部屋別効果（直）'!X3597="撤去",VLOOKUP('施設リストA-1（直営）'!#REF!,'（既設）調査結果'!$B$5:$C$1998,2,FALSE),0))</f>
        <v>#REF!</v>
      </c>
      <c r="Z3597" s="29" t="e">
        <f>'施設リストA-1（直営）'!#REF!</f>
        <v>#REF!</v>
      </c>
      <c r="AA3597" s="29" t="e">
        <f>'施設リストA-1（直営）'!#REF!</f>
        <v>#REF!</v>
      </c>
      <c r="AB3597" s="30" t="e">
        <f>IF(AA3597="新設",VLOOKUP('施設リストA-1（直営）'!#REF!,'（新設）照明器具'!$B$5:$C$1990,2,FALSE),IF('部屋別効果（直）'!AA3597="撤去",VLOOKUP('施設リストA-1（直営）'!#REF!,'（既設）調査結果'!$B$5:$C$1998,2,FALSE),0))</f>
        <v>#REF!</v>
      </c>
      <c r="AC3597" s="29" t="e">
        <f>'施設リストA-1（直営）'!#REF!</f>
        <v>#REF!</v>
      </c>
      <c r="AD3597" s="29" t="e">
        <f>'施設リストA-1（直営）'!#REF!</f>
        <v>#REF!</v>
      </c>
      <c r="AE3597" s="30" t="e">
        <f>IF(AD3597="新設",VLOOKUP('施設リストA-1（直営）'!#REF!,'（新設）照明器具'!$B$5:$C$1990,2,FALSE),IF('部屋別効果（直）'!AD3597="撤去",VLOOKUP('施設リストA-1（直営）'!#REF!,'（既設）調査結果'!$B$5:$C$1998,2,FALSE),0))</f>
        <v>#REF!</v>
      </c>
      <c r="AF3597" s="29" t="e">
        <f>'施設リストA-1（直営）'!#REF!</f>
        <v>#REF!</v>
      </c>
      <c r="AG3597" s="29" t="e">
        <f>'施設リストA-1（直営）'!#REF!</f>
        <v>#REF!</v>
      </c>
      <c r="AH3597" s="30" t="e">
        <f>IF(AG3597="新設",VLOOKUP('施設リストA-1（直営）'!#REF!,'（新設）照明器具'!$B$5:$C$1990,2,FALSE),IF('部屋別効果（直）'!AG3597="撤去",VLOOKUP('施設リストA-1（直営）'!#REF!,'（既設）調査結果'!$B$5:$C$1998,2,FALSE),0))</f>
        <v>#REF!</v>
      </c>
      <c r="AI3597" s="29" t="e">
        <f>'施設リストA-1（直営）'!#REF!</f>
        <v>#REF!</v>
      </c>
      <c r="AJ3597" s="29" t="e">
        <f>'施設リストA-1（直営）'!#REF!</f>
        <v>#REF!</v>
      </c>
      <c r="AK3597" s="30" t="e">
        <f>IF(AJ3597="新設",VLOOKUP('施設リストA-1（直営）'!#REF!,'（新設）照明器具'!$B$5:$C$1990,2,FALSE),IF('部屋別効果（直）'!AJ3597="撤去",VLOOKUP('施設リストA-1（直営）'!#REF!,'（既設）調査結果'!$B$5:$C$1998,2,FALSE),0))</f>
        <v>#REF!</v>
      </c>
      <c r="AL3597" s="29" t="e">
        <f>'施設リストA-1（直営）'!#REF!</f>
        <v>#REF!</v>
      </c>
    </row>
    <row r="3598" spans="1:38" customFormat="1">
      <c r="A3598" s="17" t="e">
        <f>'施設リストA-1（直営）'!#REF!</f>
        <v>#REF!</v>
      </c>
      <c r="B3598" s="16" t="e">
        <f>'施設リストA-1（直営）'!#REF!</f>
        <v>#REF!</v>
      </c>
      <c r="C3598" s="14" t="e">
        <f>'施設リストA-1（直営）'!#REF!</f>
        <v>#REF!</v>
      </c>
      <c r="D3598" s="94" t="e">
        <f>'施設リストA-1（直営）'!#REF!</f>
        <v>#REF!</v>
      </c>
      <c r="E3598" s="20" t="e">
        <f>'施設リストA-1（直営）'!#REF!</f>
        <v>#REF!</v>
      </c>
      <c r="F3598" s="20" t="e">
        <f>'施設リストA-1（直営）'!#REF!</f>
        <v>#REF!</v>
      </c>
      <c r="G3598" s="13" t="e">
        <f>'施設リストA-1（直営）'!#REF!</f>
        <v>#REF!</v>
      </c>
      <c r="H3598" s="28" t="e">
        <f t="shared" si="56"/>
        <v>#REF!</v>
      </c>
      <c r="I3598" s="29" t="e">
        <f>'施設リストA-1（直営）'!#REF!</f>
        <v>#REF!</v>
      </c>
      <c r="J3598" s="30" t="e">
        <f>IF(I3598="新設",VLOOKUP('施設リストA-1（直営）'!#REF!,'（新設）照明器具'!$B$5:$C$1990,2,FALSE),IF('部屋別効果（直）'!I3598="撤去",VLOOKUP('施設リストA-1（直営）'!#REF!,'（既設）調査結果'!$B$5:$C$1998,2,FALSE),0))</f>
        <v>#REF!</v>
      </c>
      <c r="K3598" s="29" t="e">
        <f>'施設リストA-1（直営）'!#REF!</f>
        <v>#REF!</v>
      </c>
      <c r="L3598" s="29" t="e">
        <f>'施設リストA-1（直営）'!#REF!</f>
        <v>#REF!</v>
      </c>
      <c r="M3598" s="30" t="e">
        <f>IF(L3598="新設",VLOOKUP('施設リストA-1（直営）'!#REF!,'（新設）照明器具'!$B$5:$C$1990,2,FALSE),IF('部屋別効果（直）'!L3598="撤去",VLOOKUP('施設リストA-1（直営）'!#REF!,'（既設）調査結果'!$B$5:$C$1998,2,FALSE),0))</f>
        <v>#REF!</v>
      </c>
      <c r="N3598" s="29" t="e">
        <f>'施設リストA-1（直営）'!#REF!</f>
        <v>#REF!</v>
      </c>
      <c r="O3598" s="29" t="e">
        <f>'施設リストA-1（直営）'!#REF!</f>
        <v>#REF!</v>
      </c>
      <c r="P3598" s="30" t="e">
        <f>IF(O3598="新設",VLOOKUP('施設リストA-1（直営）'!#REF!,'（新設）照明器具'!$B$5:$C$1990,2,FALSE),IF('部屋別効果（直）'!O3598="撤去",VLOOKUP('施設リストA-1（直営）'!#REF!,'（既設）調査結果'!$B$5:$C$1998,2,FALSE),0))</f>
        <v>#REF!</v>
      </c>
      <c r="Q3598" s="29" t="e">
        <f>'施設リストA-1（直営）'!#REF!</f>
        <v>#REF!</v>
      </c>
      <c r="R3598" s="29" t="e">
        <f>'施設リストA-1（直営）'!#REF!</f>
        <v>#REF!</v>
      </c>
      <c r="S3598" s="30" t="e">
        <f>IF(R3598="新設",VLOOKUP('施設リストA-1（直営）'!#REF!,'（新設）照明器具'!$B$5:$C$1990,2,FALSE),IF('部屋別効果（直）'!R3598="撤去",VLOOKUP('施設リストA-1（直営）'!#REF!,'（既設）調査結果'!$B$5:$C$1998,2,FALSE),0))</f>
        <v>#REF!</v>
      </c>
      <c r="T3598" s="29" t="e">
        <f>'施設リストA-1（直営）'!#REF!</f>
        <v>#REF!</v>
      </c>
      <c r="U3598" s="29" t="e">
        <f>'施設リストA-1（直営）'!#REF!</f>
        <v>#REF!</v>
      </c>
      <c r="V3598" s="30" t="e">
        <f>IF(U3598="新設",VLOOKUP('施設リストA-1（直営）'!#REF!,'（新設）照明器具'!$B$5:$C$1990,2,FALSE),IF('部屋別効果（直）'!U3598="撤去",VLOOKUP('施設リストA-1（直営）'!#REF!,'（既設）調査結果'!$B$5:$C$1998,2,FALSE),0))</f>
        <v>#REF!</v>
      </c>
      <c r="W3598" s="29" t="e">
        <f>'施設リストA-1（直営）'!#REF!</f>
        <v>#REF!</v>
      </c>
      <c r="X3598" s="29" t="e">
        <f>'施設リストA-1（直営）'!#REF!</f>
        <v>#REF!</v>
      </c>
      <c r="Y3598" s="30" t="e">
        <f>IF(X3598="新設",VLOOKUP('施設リストA-1（直営）'!#REF!,'（新設）照明器具'!$B$5:$C$1990,2,FALSE),IF('部屋別効果（直）'!X3598="撤去",VLOOKUP('施設リストA-1（直営）'!#REF!,'（既設）調査結果'!$B$5:$C$1998,2,FALSE),0))</f>
        <v>#REF!</v>
      </c>
      <c r="Z3598" s="29" t="e">
        <f>'施設リストA-1（直営）'!#REF!</f>
        <v>#REF!</v>
      </c>
      <c r="AA3598" s="29" t="e">
        <f>'施設リストA-1（直営）'!#REF!</f>
        <v>#REF!</v>
      </c>
      <c r="AB3598" s="30" t="e">
        <f>IF(AA3598="新設",VLOOKUP('施設リストA-1（直営）'!#REF!,'（新設）照明器具'!$B$5:$C$1990,2,FALSE),IF('部屋別効果（直）'!AA3598="撤去",VLOOKUP('施設リストA-1（直営）'!#REF!,'（既設）調査結果'!$B$5:$C$1998,2,FALSE),0))</f>
        <v>#REF!</v>
      </c>
      <c r="AC3598" s="29" t="e">
        <f>'施設リストA-1（直営）'!#REF!</f>
        <v>#REF!</v>
      </c>
      <c r="AD3598" s="29" t="e">
        <f>'施設リストA-1（直営）'!#REF!</f>
        <v>#REF!</v>
      </c>
      <c r="AE3598" s="30" t="e">
        <f>IF(AD3598="新設",VLOOKUP('施設リストA-1（直営）'!#REF!,'（新設）照明器具'!$B$5:$C$1990,2,FALSE),IF('部屋別効果（直）'!AD3598="撤去",VLOOKUP('施設リストA-1（直営）'!#REF!,'（既設）調査結果'!$B$5:$C$1998,2,FALSE),0))</f>
        <v>#REF!</v>
      </c>
      <c r="AF3598" s="29" t="e">
        <f>'施設リストA-1（直営）'!#REF!</f>
        <v>#REF!</v>
      </c>
      <c r="AG3598" s="29" t="e">
        <f>'施設リストA-1（直営）'!#REF!</f>
        <v>#REF!</v>
      </c>
      <c r="AH3598" s="30" t="e">
        <f>IF(AG3598="新設",VLOOKUP('施設リストA-1（直営）'!#REF!,'（新設）照明器具'!$B$5:$C$1990,2,FALSE),IF('部屋別効果（直）'!AG3598="撤去",VLOOKUP('施設リストA-1（直営）'!#REF!,'（既設）調査結果'!$B$5:$C$1998,2,FALSE),0))</f>
        <v>#REF!</v>
      </c>
      <c r="AI3598" s="29" t="e">
        <f>'施設リストA-1（直営）'!#REF!</f>
        <v>#REF!</v>
      </c>
      <c r="AJ3598" s="29" t="e">
        <f>'施設リストA-1（直営）'!#REF!</f>
        <v>#REF!</v>
      </c>
      <c r="AK3598" s="30" t="e">
        <f>IF(AJ3598="新設",VLOOKUP('施設リストA-1（直営）'!#REF!,'（新設）照明器具'!$B$5:$C$1990,2,FALSE),IF('部屋別効果（直）'!AJ3598="撤去",VLOOKUP('施設リストA-1（直営）'!#REF!,'（既設）調査結果'!$B$5:$C$1998,2,FALSE),0))</f>
        <v>#REF!</v>
      </c>
      <c r="AL3598" s="29" t="e">
        <f>'施設リストA-1（直営）'!#REF!</f>
        <v>#REF!</v>
      </c>
    </row>
    <row r="3599" spans="1:38" customFormat="1">
      <c r="A3599" s="17" t="e">
        <f>'施設リストA-1（直営）'!#REF!</f>
        <v>#REF!</v>
      </c>
      <c r="B3599" s="16" t="e">
        <f>'施設リストA-1（直営）'!#REF!</f>
        <v>#REF!</v>
      </c>
      <c r="C3599" s="14" t="e">
        <f>'施設リストA-1（直営）'!#REF!</f>
        <v>#REF!</v>
      </c>
      <c r="D3599" s="94" t="e">
        <f>'施設リストA-1（直営）'!#REF!</f>
        <v>#REF!</v>
      </c>
      <c r="E3599" s="20" t="e">
        <f>'施設リストA-1（直営）'!#REF!</f>
        <v>#REF!</v>
      </c>
      <c r="F3599" s="20" t="e">
        <f>'施設リストA-1（直営）'!#REF!</f>
        <v>#REF!</v>
      </c>
      <c r="G3599" s="13" t="e">
        <f>'施設リストA-1（直営）'!#REF!</f>
        <v>#REF!</v>
      </c>
      <c r="H3599" s="28" t="e">
        <f t="shared" si="56"/>
        <v>#REF!</v>
      </c>
      <c r="I3599" s="29" t="e">
        <f>'施設リストA-1（直営）'!#REF!</f>
        <v>#REF!</v>
      </c>
      <c r="J3599" s="30" t="e">
        <f>IF(I3599="新設",VLOOKUP('施設リストA-1（直営）'!#REF!,'（新設）照明器具'!$B$5:$C$1990,2,FALSE),IF('部屋別効果（直）'!I3599="撤去",VLOOKUP('施設リストA-1（直営）'!#REF!,'（既設）調査結果'!$B$5:$C$1998,2,FALSE),0))</f>
        <v>#REF!</v>
      </c>
      <c r="K3599" s="29" t="e">
        <f>'施設リストA-1（直営）'!#REF!</f>
        <v>#REF!</v>
      </c>
      <c r="L3599" s="29" t="e">
        <f>'施設リストA-1（直営）'!#REF!</f>
        <v>#REF!</v>
      </c>
      <c r="M3599" s="30" t="e">
        <f>IF(L3599="新設",VLOOKUP('施設リストA-1（直営）'!#REF!,'（新設）照明器具'!$B$5:$C$1990,2,FALSE),IF('部屋別効果（直）'!L3599="撤去",VLOOKUP('施設リストA-1（直営）'!#REF!,'（既設）調査結果'!$B$5:$C$1998,2,FALSE),0))</f>
        <v>#REF!</v>
      </c>
      <c r="N3599" s="29" t="e">
        <f>'施設リストA-1（直営）'!#REF!</f>
        <v>#REF!</v>
      </c>
      <c r="O3599" s="29" t="e">
        <f>'施設リストA-1（直営）'!#REF!</f>
        <v>#REF!</v>
      </c>
      <c r="P3599" s="30" t="e">
        <f>IF(O3599="新設",VLOOKUP('施設リストA-1（直営）'!#REF!,'（新設）照明器具'!$B$5:$C$1990,2,FALSE),IF('部屋別効果（直）'!O3599="撤去",VLOOKUP('施設リストA-1（直営）'!#REF!,'（既設）調査結果'!$B$5:$C$1998,2,FALSE),0))</f>
        <v>#REF!</v>
      </c>
      <c r="Q3599" s="29" t="e">
        <f>'施設リストA-1（直営）'!#REF!</f>
        <v>#REF!</v>
      </c>
      <c r="R3599" s="29" t="e">
        <f>'施設リストA-1（直営）'!#REF!</f>
        <v>#REF!</v>
      </c>
      <c r="S3599" s="30" t="e">
        <f>IF(R3599="新設",VLOOKUP('施設リストA-1（直営）'!#REF!,'（新設）照明器具'!$B$5:$C$1990,2,FALSE),IF('部屋別効果（直）'!R3599="撤去",VLOOKUP('施設リストA-1（直営）'!#REF!,'（既設）調査結果'!$B$5:$C$1998,2,FALSE),0))</f>
        <v>#REF!</v>
      </c>
      <c r="T3599" s="29" t="e">
        <f>'施設リストA-1（直営）'!#REF!</f>
        <v>#REF!</v>
      </c>
      <c r="U3599" s="29" t="e">
        <f>'施設リストA-1（直営）'!#REF!</f>
        <v>#REF!</v>
      </c>
      <c r="V3599" s="30" t="e">
        <f>IF(U3599="新設",VLOOKUP('施設リストA-1（直営）'!#REF!,'（新設）照明器具'!$B$5:$C$1990,2,FALSE),IF('部屋別効果（直）'!U3599="撤去",VLOOKUP('施設リストA-1（直営）'!#REF!,'（既設）調査結果'!$B$5:$C$1998,2,FALSE),0))</f>
        <v>#REF!</v>
      </c>
      <c r="W3599" s="29" t="e">
        <f>'施設リストA-1（直営）'!#REF!</f>
        <v>#REF!</v>
      </c>
      <c r="X3599" s="29" t="e">
        <f>'施設リストA-1（直営）'!#REF!</f>
        <v>#REF!</v>
      </c>
      <c r="Y3599" s="30" t="e">
        <f>IF(X3599="新設",VLOOKUP('施設リストA-1（直営）'!#REF!,'（新設）照明器具'!$B$5:$C$1990,2,FALSE),IF('部屋別効果（直）'!X3599="撤去",VLOOKUP('施設リストA-1（直営）'!#REF!,'（既設）調査結果'!$B$5:$C$1998,2,FALSE),0))</f>
        <v>#REF!</v>
      </c>
      <c r="Z3599" s="29" t="e">
        <f>'施設リストA-1（直営）'!#REF!</f>
        <v>#REF!</v>
      </c>
      <c r="AA3599" s="29" t="e">
        <f>'施設リストA-1（直営）'!#REF!</f>
        <v>#REF!</v>
      </c>
      <c r="AB3599" s="30" t="e">
        <f>IF(AA3599="新設",VLOOKUP('施設リストA-1（直営）'!#REF!,'（新設）照明器具'!$B$5:$C$1990,2,FALSE),IF('部屋別効果（直）'!AA3599="撤去",VLOOKUP('施設リストA-1（直営）'!#REF!,'（既設）調査結果'!$B$5:$C$1998,2,FALSE),0))</f>
        <v>#REF!</v>
      </c>
      <c r="AC3599" s="29" t="e">
        <f>'施設リストA-1（直営）'!#REF!</f>
        <v>#REF!</v>
      </c>
      <c r="AD3599" s="29" t="e">
        <f>'施設リストA-1（直営）'!#REF!</f>
        <v>#REF!</v>
      </c>
      <c r="AE3599" s="30" t="e">
        <f>IF(AD3599="新設",VLOOKUP('施設リストA-1（直営）'!#REF!,'（新設）照明器具'!$B$5:$C$1990,2,FALSE),IF('部屋別効果（直）'!AD3599="撤去",VLOOKUP('施設リストA-1（直営）'!#REF!,'（既設）調査結果'!$B$5:$C$1998,2,FALSE),0))</f>
        <v>#REF!</v>
      </c>
      <c r="AF3599" s="29" t="e">
        <f>'施設リストA-1（直営）'!#REF!</f>
        <v>#REF!</v>
      </c>
      <c r="AG3599" s="29" t="e">
        <f>'施設リストA-1（直営）'!#REF!</f>
        <v>#REF!</v>
      </c>
      <c r="AH3599" s="30" t="e">
        <f>IF(AG3599="新設",VLOOKUP('施設リストA-1（直営）'!#REF!,'（新設）照明器具'!$B$5:$C$1990,2,FALSE),IF('部屋別効果（直）'!AG3599="撤去",VLOOKUP('施設リストA-1（直営）'!#REF!,'（既設）調査結果'!$B$5:$C$1998,2,FALSE),0))</f>
        <v>#REF!</v>
      </c>
      <c r="AI3599" s="29" t="e">
        <f>'施設リストA-1（直営）'!#REF!</f>
        <v>#REF!</v>
      </c>
      <c r="AJ3599" s="29" t="e">
        <f>'施設リストA-1（直営）'!#REF!</f>
        <v>#REF!</v>
      </c>
      <c r="AK3599" s="30" t="e">
        <f>IF(AJ3599="新設",VLOOKUP('施設リストA-1（直営）'!#REF!,'（新設）照明器具'!$B$5:$C$1990,2,FALSE),IF('部屋別効果（直）'!AJ3599="撤去",VLOOKUP('施設リストA-1（直営）'!#REF!,'（既設）調査結果'!$B$5:$C$1998,2,FALSE),0))</f>
        <v>#REF!</v>
      </c>
      <c r="AL3599" s="29" t="e">
        <f>'施設リストA-1（直営）'!#REF!</f>
        <v>#REF!</v>
      </c>
    </row>
    <row r="3600" spans="1:38" customFormat="1">
      <c r="A3600" s="17" t="e">
        <f>'施設リストA-1（直営）'!#REF!</f>
        <v>#REF!</v>
      </c>
      <c r="B3600" s="16" t="e">
        <f>'施設リストA-1（直営）'!#REF!</f>
        <v>#REF!</v>
      </c>
      <c r="C3600" s="14" t="e">
        <f>'施設リストA-1（直営）'!#REF!</f>
        <v>#REF!</v>
      </c>
      <c r="D3600" s="94" t="e">
        <f>'施設リストA-1（直営）'!#REF!</f>
        <v>#REF!</v>
      </c>
      <c r="E3600" s="20" t="e">
        <f>'施設リストA-1（直営）'!#REF!</f>
        <v>#REF!</v>
      </c>
      <c r="F3600" s="20" t="e">
        <f>'施設リストA-1（直営）'!#REF!</f>
        <v>#REF!</v>
      </c>
      <c r="G3600" s="13" t="e">
        <f>'施設リストA-1（直営）'!#REF!</f>
        <v>#REF!</v>
      </c>
      <c r="H3600" s="28" t="e">
        <f t="shared" si="56"/>
        <v>#REF!</v>
      </c>
      <c r="I3600" s="29" t="e">
        <f>'施設リストA-1（直営）'!#REF!</f>
        <v>#REF!</v>
      </c>
      <c r="J3600" s="30" t="e">
        <f>IF(I3600="新設",VLOOKUP('施設リストA-1（直営）'!#REF!,'（新設）照明器具'!$B$5:$C$1990,2,FALSE),IF('部屋別効果（直）'!I3600="撤去",VLOOKUP('施設リストA-1（直営）'!#REF!,'（既設）調査結果'!$B$5:$C$1998,2,FALSE),0))</f>
        <v>#REF!</v>
      </c>
      <c r="K3600" s="29" t="e">
        <f>'施設リストA-1（直営）'!#REF!</f>
        <v>#REF!</v>
      </c>
      <c r="L3600" s="29" t="e">
        <f>'施設リストA-1（直営）'!#REF!</f>
        <v>#REF!</v>
      </c>
      <c r="M3600" s="30" t="e">
        <f>IF(L3600="新設",VLOOKUP('施設リストA-1（直営）'!#REF!,'（新設）照明器具'!$B$5:$C$1990,2,FALSE),IF('部屋別効果（直）'!L3600="撤去",VLOOKUP('施設リストA-1（直営）'!#REF!,'（既設）調査結果'!$B$5:$C$1998,2,FALSE),0))</f>
        <v>#REF!</v>
      </c>
      <c r="N3600" s="29" t="e">
        <f>'施設リストA-1（直営）'!#REF!</f>
        <v>#REF!</v>
      </c>
      <c r="O3600" s="29" t="e">
        <f>'施設リストA-1（直営）'!#REF!</f>
        <v>#REF!</v>
      </c>
      <c r="P3600" s="30" t="e">
        <f>IF(O3600="新設",VLOOKUP('施設リストA-1（直営）'!#REF!,'（新設）照明器具'!$B$5:$C$1990,2,FALSE),IF('部屋別効果（直）'!O3600="撤去",VLOOKUP('施設リストA-1（直営）'!#REF!,'（既設）調査結果'!$B$5:$C$1998,2,FALSE),0))</f>
        <v>#REF!</v>
      </c>
      <c r="Q3600" s="29" t="e">
        <f>'施設リストA-1（直営）'!#REF!</f>
        <v>#REF!</v>
      </c>
      <c r="R3600" s="29" t="e">
        <f>'施設リストA-1（直営）'!#REF!</f>
        <v>#REF!</v>
      </c>
      <c r="S3600" s="30" t="e">
        <f>IF(R3600="新設",VLOOKUP('施設リストA-1（直営）'!#REF!,'（新設）照明器具'!$B$5:$C$1990,2,FALSE),IF('部屋別効果（直）'!R3600="撤去",VLOOKUP('施設リストA-1（直営）'!#REF!,'（既設）調査結果'!$B$5:$C$1998,2,FALSE),0))</f>
        <v>#REF!</v>
      </c>
      <c r="T3600" s="29" t="e">
        <f>'施設リストA-1（直営）'!#REF!</f>
        <v>#REF!</v>
      </c>
      <c r="U3600" s="29" t="e">
        <f>'施設リストA-1（直営）'!#REF!</f>
        <v>#REF!</v>
      </c>
      <c r="V3600" s="30" t="e">
        <f>IF(U3600="新設",VLOOKUP('施設リストA-1（直営）'!#REF!,'（新設）照明器具'!$B$5:$C$1990,2,FALSE),IF('部屋別効果（直）'!U3600="撤去",VLOOKUP('施設リストA-1（直営）'!#REF!,'（既設）調査結果'!$B$5:$C$1998,2,FALSE),0))</f>
        <v>#REF!</v>
      </c>
      <c r="W3600" s="29" t="e">
        <f>'施設リストA-1（直営）'!#REF!</f>
        <v>#REF!</v>
      </c>
      <c r="X3600" s="29" t="e">
        <f>'施設リストA-1（直営）'!#REF!</f>
        <v>#REF!</v>
      </c>
      <c r="Y3600" s="30" t="e">
        <f>IF(X3600="新設",VLOOKUP('施設リストA-1（直営）'!#REF!,'（新設）照明器具'!$B$5:$C$1990,2,FALSE),IF('部屋別効果（直）'!X3600="撤去",VLOOKUP('施設リストA-1（直営）'!#REF!,'（既設）調査結果'!$B$5:$C$1998,2,FALSE),0))</f>
        <v>#REF!</v>
      </c>
      <c r="Z3600" s="29" t="e">
        <f>'施設リストA-1（直営）'!#REF!</f>
        <v>#REF!</v>
      </c>
      <c r="AA3600" s="29" t="e">
        <f>'施設リストA-1（直営）'!#REF!</f>
        <v>#REF!</v>
      </c>
      <c r="AB3600" s="30" t="e">
        <f>IF(AA3600="新設",VLOOKUP('施設リストA-1（直営）'!#REF!,'（新設）照明器具'!$B$5:$C$1990,2,FALSE),IF('部屋別効果（直）'!AA3600="撤去",VLOOKUP('施設リストA-1（直営）'!#REF!,'（既設）調査結果'!$B$5:$C$1998,2,FALSE),0))</f>
        <v>#REF!</v>
      </c>
      <c r="AC3600" s="29" t="e">
        <f>'施設リストA-1（直営）'!#REF!</f>
        <v>#REF!</v>
      </c>
      <c r="AD3600" s="29" t="e">
        <f>'施設リストA-1（直営）'!#REF!</f>
        <v>#REF!</v>
      </c>
      <c r="AE3600" s="30" t="e">
        <f>IF(AD3600="新設",VLOOKUP('施設リストA-1（直営）'!#REF!,'（新設）照明器具'!$B$5:$C$1990,2,FALSE),IF('部屋別効果（直）'!AD3600="撤去",VLOOKUP('施設リストA-1（直営）'!#REF!,'（既設）調査結果'!$B$5:$C$1998,2,FALSE),0))</f>
        <v>#REF!</v>
      </c>
      <c r="AF3600" s="29" t="e">
        <f>'施設リストA-1（直営）'!#REF!</f>
        <v>#REF!</v>
      </c>
      <c r="AG3600" s="29" t="e">
        <f>'施設リストA-1（直営）'!#REF!</f>
        <v>#REF!</v>
      </c>
      <c r="AH3600" s="30" t="e">
        <f>IF(AG3600="新設",VLOOKUP('施設リストA-1（直営）'!#REF!,'（新設）照明器具'!$B$5:$C$1990,2,FALSE),IF('部屋別効果（直）'!AG3600="撤去",VLOOKUP('施設リストA-1（直営）'!#REF!,'（既設）調査結果'!$B$5:$C$1998,2,FALSE),0))</f>
        <v>#REF!</v>
      </c>
      <c r="AI3600" s="29" t="e">
        <f>'施設リストA-1（直営）'!#REF!</f>
        <v>#REF!</v>
      </c>
      <c r="AJ3600" s="29" t="e">
        <f>'施設リストA-1（直営）'!#REF!</f>
        <v>#REF!</v>
      </c>
      <c r="AK3600" s="30" t="e">
        <f>IF(AJ3600="新設",VLOOKUP('施設リストA-1（直営）'!#REF!,'（新設）照明器具'!$B$5:$C$1990,2,FALSE),IF('部屋別効果（直）'!AJ3600="撤去",VLOOKUP('施設リストA-1（直営）'!#REF!,'（既設）調査結果'!$B$5:$C$1998,2,FALSE),0))</f>
        <v>#REF!</v>
      </c>
      <c r="AL3600" s="29" t="e">
        <f>'施設リストA-1（直営）'!#REF!</f>
        <v>#REF!</v>
      </c>
    </row>
    <row r="3601" spans="1:38" customFormat="1">
      <c r="A3601" s="17" t="e">
        <f>'施設リストA-1（直営）'!#REF!</f>
        <v>#REF!</v>
      </c>
      <c r="B3601" s="16" t="e">
        <f>'施設リストA-1（直営）'!#REF!</f>
        <v>#REF!</v>
      </c>
      <c r="C3601" s="14" t="e">
        <f>'施設リストA-1（直営）'!#REF!</f>
        <v>#REF!</v>
      </c>
      <c r="D3601" s="94" t="e">
        <f>'施設リストA-1（直営）'!#REF!</f>
        <v>#REF!</v>
      </c>
      <c r="E3601" s="20" t="e">
        <f>'施設リストA-1（直営）'!#REF!</f>
        <v>#REF!</v>
      </c>
      <c r="F3601" s="20" t="e">
        <f>'施設リストA-1（直営）'!#REF!</f>
        <v>#REF!</v>
      </c>
      <c r="G3601" s="13" t="e">
        <f>'施設リストA-1（直営）'!#REF!</f>
        <v>#REF!</v>
      </c>
      <c r="H3601" s="28" t="e">
        <f t="shared" si="56"/>
        <v>#REF!</v>
      </c>
      <c r="I3601" s="29" t="e">
        <f>'施設リストA-1（直営）'!#REF!</f>
        <v>#REF!</v>
      </c>
      <c r="J3601" s="30" t="e">
        <f>IF(I3601="新設",VLOOKUP('施設リストA-1（直営）'!#REF!,'（新設）照明器具'!$B$5:$C$1990,2,FALSE),IF('部屋別効果（直）'!I3601="撤去",VLOOKUP('施設リストA-1（直営）'!#REF!,'（既設）調査結果'!$B$5:$C$1998,2,FALSE),0))</f>
        <v>#REF!</v>
      </c>
      <c r="K3601" s="29" t="e">
        <f>'施設リストA-1（直営）'!#REF!</f>
        <v>#REF!</v>
      </c>
      <c r="L3601" s="29" t="e">
        <f>'施設リストA-1（直営）'!#REF!</f>
        <v>#REF!</v>
      </c>
      <c r="M3601" s="30" t="e">
        <f>IF(L3601="新設",VLOOKUP('施設リストA-1（直営）'!#REF!,'（新設）照明器具'!$B$5:$C$1990,2,FALSE),IF('部屋別効果（直）'!L3601="撤去",VLOOKUP('施設リストA-1（直営）'!#REF!,'（既設）調査結果'!$B$5:$C$1998,2,FALSE),0))</f>
        <v>#REF!</v>
      </c>
      <c r="N3601" s="29" t="e">
        <f>'施設リストA-1（直営）'!#REF!</f>
        <v>#REF!</v>
      </c>
      <c r="O3601" s="29" t="e">
        <f>'施設リストA-1（直営）'!#REF!</f>
        <v>#REF!</v>
      </c>
      <c r="P3601" s="30" t="e">
        <f>IF(O3601="新設",VLOOKUP('施設リストA-1（直営）'!#REF!,'（新設）照明器具'!$B$5:$C$1990,2,FALSE),IF('部屋別効果（直）'!O3601="撤去",VLOOKUP('施設リストA-1（直営）'!#REF!,'（既設）調査結果'!$B$5:$C$1998,2,FALSE),0))</f>
        <v>#REF!</v>
      </c>
      <c r="Q3601" s="29" t="e">
        <f>'施設リストA-1（直営）'!#REF!</f>
        <v>#REF!</v>
      </c>
      <c r="R3601" s="29" t="e">
        <f>'施設リストA-1（直営）'!#REF!</f>
        <v>#REF!</v>
      </c>
      <c r="S3601" s="30" t="e">
        <f>IF(R3601="新設",VLOOKUP('施設リストA-1（直営）'!#REF!,'（新設）照明器具'!$B$5:$C$1990,2,FALSE),IF('部屋別効果（直）'!R3601="撤去",VLOOKUP('施設リストA-1（直営）'!#REF!,'（既設）調査結果'!$B$5:$C$1998,2,FALSE),0))</f>
        <v>#REF!</v>
      </c>
      <c r="T3601" s="29" t="e">
        <f>'施設リストA-1（直営）'!#REF!</f>
        <v>#REF!</v>
      </c>
      <c r="U3601" s="29" t="e">
        <f>'施設リストA-1（直営）'!#REF!</f>
        <v>#REF!</v>
      </c>
      <c r="V3601" s="30" t="e">
        <f>IF(U3601="新設",VLOOKUP('施設リストA-1（直営）'!#REF!,'（新設）照明器具'!$B$5:$C$1990,2,FALSE),IF('部屋別効果（直）'!U3601="撤去",VLOOKUP('施設リストA-1（直営）'!#REF!,'（既設）調査結果'!$B$5:$C$1998,2,FALSE),0))</f>
        <v>#REF!</v>
      </c>
      <c r="W3601" s="29" t="e">
        <f>'施設リストA-1（直営）'!#REF!</f>
        <v>#REF!</v>
      </c>
      <c r="X3601" s="29" t="e">
        <f>'施設リストA-1（直営）'!#REF!</f>
        <v>#REF!</v>
      </c>
      <c r="Y3601" s="30" t="e">
        <f>IF(X3601="新設",VLOOKUP('施設リストA-1（直営）'!#REF!,'（新設）照明器具'!$B$5:$C$1990,2,FALSE),IF('部屋別効果（直）'!X3601="撤去",VLOOKUP('施設リストA-1（直営）'!#REF!,'（既設）調査結果'!$B$5:$C$1998,2,FALSE),0))</f>
        <v>#REF!</v>
      </c>
      <c r="Z3601" s="29" t="e">
        <f>'施設リストA-1（直営）'!#REF!</f>
        <v>#REF!</v>
      </c>
      <c r="AA3601" s="29" t="e">
        <f>'施設リストA-1（直営）'!#REF!</f>
        <v>#REF!</v>
      </c>
      <c r="AB3601" s="30" t="e">
        <f>IF(AA3601="新設",VLOOKUP('施設リストA-1（直営）'!#REF!,'（新設）照明器具'!$B$5:$C$1990,2,FALSE),IF('部屋別効果（直）'!AA3601="撤去",VLOOKUP('施設リストA-1（直営）'!#REF!,'（既設）調査結果'!$B$5:$C$1998,2,FALSE),0))</f>
        <v>#REF!</v>
      </c>
      <c r="AC3601" s="29" t="e">
        <f>'施設リストA-1（直営）'!#REF!</f>
        <v>#REF!</v>
      </c>
      <c r="AD3601" s="29" t="e">
        <f>'施設リストA-1（直営）'!#REF!</f>
        <v>#REF!</v>
      </c>
      <c r="AE3601" s="30" t="e">
        <f>IF(AD3601="新設",VLOOKUP('施設リストA-1（直営）'!#REF!,'（新設）照明器具'!$B$5:$C$1990,2,FALSE),IF('部屋別効果（直）'!AD3601="撤去",VLOOKUP('施設リストA-1（直営）'!#REF!,'（既設）調査結果'!$B$5:$C$1998,2,FALSE),0))</f>
        <v>#REF!</v>
      </c>
      <c r="AF3601" s="29" t="e">
        <f>'施設リストA-1（直営）'!#REF!</f>
        <v>#REF!</v>
      </c>
      <c r="AG3601" s="29" t="e">
        <f>'施設リストA-1（直営）'!#REF!</f>
        <v>#REF!</v>
      </c>
      <c r="AH3601" s="30" t="e">
        <f>IF(AG3601="新設",VLOOKUP('施設リストA-1（直営）'!#REF!,'（新設）照明器具'!$B$5:$C$1990,2,FALSE),IF('部屋別効果（直）'!AG3601="撤去",VLOOKUP('施設リストA-1（直営）'!#REF!,'（既設）調査結果'!$B$5:$C$1998,2,FALSE),0))</f>
        <v>#REF!</v>
      </c>
      <c r="AI3601" s="29" t="e">
        <f>'施設リストA-1（直営）'!#REF!</f>
        <v>#REF!</v>
      </c>
      <c r="AJ3601" s="29" t="e">
        <f>'施設リストA-1（直営）'!#REF!</f>
        <v>#REF!</v>
      </c>
      <c r="AK3601" s="30" t="e">
        <f>IF(AJ3601="新設",VLOOKUP('施設リストA-1（直営）'!#REF!,'（新設）照明器具'!$B$5:$C$1990,2,FALSE),IF('部屋別効果（直）'!AJ3601="撤去",VLOOKUP('施設リストA-1（直営）'!#REF!,'（既設）調査結果'!$B$5:$C$1998,2,FALSE),0))</f>
        <v>#REF!</v>
      </c>
      <c r="AL3601" s="29" t="e">
        <f>'施設リストA-1（直営）'!#REF!</f>
        <v>#REF!</v>
      </c>
    </row>
    <row r="3602" spans="1:38" customFormat="1">
      <c r="A3602" s="17" t="e">
        <f>'施設リストA-1（直営）'!#REF!</f>
        <v>#REF!</v>
      </c>
      <c r="B3602" s="16" t="e">
        <f>'施設リストA-1（直営）'!#REF!</f>
        <v>#REF!</v>
      </c>
      <c r="C3602" s="14" t="e">
        <f>'施設リストA-1（直営）'!#REF!</f>
        <v>#REF!</v>
      </c>
      <c r="D3602" s="94" t="e">
        <f>'施設リストA-1（直営）'!#REF!</f>
        <v>#REF!</v>
      </c>
      <c r="E3602" s="20" t="e">
        <f>'施設リストA-1（直営）'!#REF!</f>
        <v>#REF!</v>
      </c>
      <c r="F3602" s="20" t="e">
        <f>'施設リストA-1（直営）'!#REF!</f>
        <v>#REF!</v>
      </c>
      <c r="G3602" s="13" t="e">
        <f>'施設リストA-1（直営）'!#REF!</f>
        <v>#REF!</v>
      </c>
      <c r="H3602" s="28" t="e">
        <f t="shared" si="56"/>
        <v>#REF!</v>
      </c>
      <c r="I3602" s="29" t="e">
        <f>'施設リストA-1（直営）'!#REF!</f>
        <v>#REF!</v>
      </c>
      <c r="J3602" s="30" t="e">
        <f>IF(I3602="新設",VLOOKUP('施設リストA-1（直営）'!#REF!,'（新設）照明器具'!$B$5:$C$1990,2,FALSE),IF('部屋別効果（直）'!I3602="撤去",VLOOKUP('施設リストA-1（直営）'!#REF!,'（既設）調査結果'!$B$5:$C$1998,2,FALSE),0))</f>
        <v>#REF!</v>
      </c>
      <c r="K3602" s="29" t="e">
        <f>'施設リストA-1（直営）'!#REF!</f>
        <v>#REF!</v>
      </c>
      <c r="L3602" s="29" t="e">
        <f>'施設リストA-1（直営）'!#REF!</f>
        <v>#REF!</v>
      </c>
      <c r="M3602" s="30" t="e">
        <f>IF(L3602="新設",VLOOKUP('施設リストA-1（直営）'!#REF!,'（新設）照明器具'!$B$5:$C$1990,2,FALSE),IF('部屋別効果（直）'!L3602="撤去",VLOOKUP('施設リストA-1（直営）'!#REF!,'（既設）調査結果'!$B$5:$C$1998,2,FALSE),0))</f>
        <v>#REF!</v>
      </c>
      <c r="N3602" s="29" t="e">
        <f>'施設リストA-1（直営）'!#REF!</f>
        <v>#REF!</v>
      </c>
      <c r="O3602" s="29" t="e">
        <f>'施設リストA-1（直営）'!#REF!</f>
        <v>#REF!</v>
      </c>
      <c r="P3602" s="30" t="e">
        <f>IF(O3602="新設",VLOOKUP('施設リストA-1（直営）'!#REF!,'（新設）照明器具'!$B$5:$C$1990,2,FALSE),IF('部屋別効果（直）'!O3602="撤去",VLOOKUP('施設リストA-1（直営）'!#REF!,'（既設）調査結果'!$B$5:$C$1998,2,FALSE),0))</f>
        <v>#REF!</v>
      </c>
      <c r="Q3602" s="29" t="e">
        <f>'施設リストA-1（直営）'!#REF!</f>
        <v>#REF!</v>
      </c>
      <c r="R3602" s="29" t="e">
        <f>'施設リストA-1（直営）'!#REF!</f>
        <v>#REF!</v>
      </c>
      <c r="S3602" s="30" t="e">
        <f>IF(R3602="新設",VLOOKUP('施設リストA-1（直営）'!#REF!,'（新設）照明器具'!$B$5:$C$1990,2,FALSE),IF('部屋別効果（直）'!R3602="撤去",VLOOKUP('施設リストA-1（直営）'!#REF!,'（既設）調査結果'!$B$5:$C$1998,2,FALSE),0))</f>
        <v>#REF!</v>
      </c>
      <c r="T3602" s="29" t="e">
        <f>'施設リストA-1（直営）'!#REF!</f>
        <v>#REF!</v>
      </c>
      <c r="U3602" s="29" t="e">
        <f>'施設リストA-1（直営）'!#REF!</f>
        <v>#REF!</v>
      </c>
      <c r="V3602" s="30" t="e">
        <f>IF(U3602="新設",VLOOKUP('施設リストA-1（直営）'!#REF!,'（新設）照明器具'!$B$5:$C$1990,2,FALSE),IF('部屋別効果（直）'!U3602="撤去",VLOOKUP('施設リストA-1（直営）'!#REF!,'（既設）調査結果'!$B$5:$C$1998,2,FALSE),0))</f>
        <v>#REF!</v>
      </c>
      <c r="W3602" s="29" t="e">
        <f>'施設リストA-1（直営）'!#REF!</f>
        <v>#REF!</v>
      </c>
      <c r="X3602" s="29" t="e">
        <f>'施設リストA-1（直営）'!#REF!</f>
        <v>#REF!</v>
      </c>
      <c r="Y3602" s="30" t="e">
        <f>IF(X3602="新設",VLOOKUP('施設リストA-1（直営）'!#REF!,'（新設）照明器具'!$B$5:$C$1990,2,FALSE),IF('部屋別効果（直）'!X3602="撤去",VLOOKUP('施設リストA-1（直営）'!#REF!,'（既設）調査結果'!$B$5:$C$1998,2,FALSE),0))</f>
        <v>#REF!</v>
      </c>
      <c r="Z3602" s="29" t="e">
        <f>'施設リストA-1（直営）'!#REF!</f>
        <v>#REF!</v>
      </c>
      <c r="AA3602" s="29" t="e">
        <f>'施設リストA-1（直営）'!#REF!</f>
        <v>#REF!</v>
      </c>
      <c r="AB3602" s="30" t="e">
        <f>IF(AA3602="新設",VLOOKUP('施設リストA-1（直営）'!#REF!,'（新設）照明器具'!$B$5:$C$1990,2,FALSE),IF('部屋別効果（直）'!AA3602="撤去",VLOOKUP('施設リストA-1（直営）'!#REF!,'（既設）調査結果'!$B$5:$C$1998,2,FALSE),0))</f>
        <v>#REF!</v>
      </c>
      <c r="AC3602" s="29" t="e">
        <f>'施設リストA-1（直営）'!#REF!</f>
        <v>#REF!</v>
      </c>
      <c r="AD3602" s="29" t="e">
        <f>'施設リストA-1（直営）'!#REF!</f>
        <v>#REF!</v>
      </c>
      <c r="AE3602" s="30" t="e">
        <f>IF(AD3602="新設",VLOOKUP('施設リストA-1（直営）'!#REF!,'（新設）照明器具'!$B$5:$C$1990,2,FALSE),IF('部屋別効果（直）'!AD3602="撤去",VLOOKUP('施設リストA-1（直営）'!#REF!,'（既設）調査結果'!$B$5:$C$1998,2,FALSE),0))</f>
        <v>#REF!</v>
      </c>
      <c r="AF3602" s="29" t="e">
        <f>'施設リストA-1（直営）'!#REF!</f>
        <v>#REF!</v>
      </c>
      <c r="AG3602" s="29" t="e">
        <f>'施設リストA-1（直営）'!#REF!</f>
        <v>#REF!</v>
      </c>
      <c r="AH3602" s="30" t="e">
        <f>IF(AG3602="新設",VLOOKUP('施設リストA-1（直営）'!#REF!,'（新設）照明器具'!$B$5:$C$1990,2,FALSE),IF('部屋別効果（直）'!AG3602="撤去",VLOOKUP('施設リストA-1（直営）'!#REF!,'（既設）調査結果'!$B$5:$C$1998,2,FALSE),0))</f>
        <v>#REF!</v>
      </c>
      <c r="AI3602" s="29" t="e">
        <f>'施設リストA-1（直営）'!#REF!</f>
        <v>#REF!</v>
      </c>
      <c r="AJ3602" s="29" t="e">
        <f>'施設リストA-1（直営）'!#REF!</f>
        <v>#REF!</v>
      </c>
      <c r="AK3602" s="30" t="e">
        <f>IF(AJ3602="新設",VLOOKUP('施設リストA-1（直営）'!#REF!,'（新設）照明器具'!$B$5:$C$1990,2,FALSE),IF('部屋別効果（直）'!AJ3602="撤去",VLOOKUP('施設リストA-1（直営）'!#REF!,'（既設）調査結果'!$B$5:$C$1998,2,FALSE),0))</f>
        <v>#REF!</v>
      </c>
      <c r="AL3602" s="29" t="e">
        <f>'施設リストA-1（直営）'!#REF!</f>
        <v>#REF!</v>
      </c>
    </row>
    <row r="3603" spans="1:38" customFormat="1">
      <c r="A3603" s="17" t="e">
        <f>'施設リストA-1（直営）'!#REF!</f>
        <v>#REF!</v>
      </c>
      <c r="B3603" s="16" t="e">
        <f>'施設リストA-1（直営）'!#REF!</f>
        <v>#REF!</v>
      </c>
      <c r="C3603" s="14" t="e">
        <f>'施設リストA-1（直営）'!#REF!</f>
        <v>#REF!</v>
      </c>
      <c r="D3603" s="94" t="e">
        <f>'施設リストA-1（直営）'!#REF!</f>
        <v>#REF!</v>
      </c>
      <c r="E3603" s="20" t="e">
        <f>'施設リストA-1（直営）'!#REF!</f>
        <v>#REF!</v>
      </c>
      <c r="F3603" s="20" t="e">
        <f>'施設リストA-1（直営）'!#REF!</f>
        <v>#REF!</v>
      </c>
      <c r="G3603" s="13" t="e">
        <f>'施設リストA-1（直営）'!#REF!</f>
        <v>#REF!</v>
      </c>
      <c r="H3603" s="28" t="e">
        <f t="shared" si="56"/>
        <v>#REF!</v>
      </c>
      <c r="I3603" s="29" t="e">
        <f>'施設リストA-1（直営）'!#REF!</f>
        <v>#REF!</v>
      </c>
      <c r="J3603" s="30" t="e">
        <f>IF(I3603="新設",VLOOKUP('施設リストA-1（直営）'!#REF!,'（新設）照明器具'!$B$5:$C$1990,2,FALSE),IF('部屋別効果（直）'!I3603="撤去",VLOOKUP('施設リストA-1（直営）'!#REF!,'（既設）調査結果'!$B$5:$C$1998,2,FALSE),0))</f>
        <v>#REF!</v>
      </c>
      <c r="K3603" s="29" t="e">
        <f>'施設リストA-1（直営）'!#REF!</f>
        <v>#REF!</v>
      </c>
      <c r="L3603" s="29" t="e">
        <f>'施設リストA-1（直営）'!#REF!</f>
        <v>#REF!</v>
      </c>
      <c r="M3603" s="30" t="e">
        <f>IF(L3603="新設",VLOOKUP('施設リストA-1（直営）'!#REF!,'（新設）照明器具'!$B$5:$C$1990,2,FALSE),IF('部屋別効果（直）'!L3603="撤去",VLOOKUP('施設リストA-1（直営）'!#REF!,'（既設）調査結果'!$B$5:$C$1998,2,FALSE),0))</f>
        <v>#REF!</v>
      </c>
      <c r="N3603" s="29" t="e">
        <f>'施設リストA-1（直営）'!#REF!</f>
        <v>#REF!</v>
      </c>
      <c r="O3603" s="29" t="e">
        <f>'施設リストA-1（直営）'!#REF!</f>
        <v>#REF!</v>
      </c>
      <c r="P3603" s="30" t="e">
        <f>IF(O3603="新設",VLOOKUP('施設リストA-1（直営）'!#REF!,'（新設）照明器具'!$B$5:$C$1990,2,FALSE),IF('部屋別効果（直）'!O3603="撤去",VLOOKUP('施設リストA-1（直営）'!#REF!,'（既設）調査結果'!$B$5:$C$1998,2,FALSE),0))</f>
        <v>#REF!</v>
      </c>
      <c r="Q3603" s="29" t="e">
        <f>'施設リストA-1（直営）'!#REF!</f>
        <v>#REF!</v>
      </c>
      <c r="R3603" s="29" t="e">
        <f>'施設リストA-1（直営）'!#REF!</f>
        <v>#REF!</v>
      </c>
      <c r="S3603" s="30" t="e">
        <f>IF(R3603="新設",VLOOKUP('施設リストA-1（直営）'!#REF!,'（新設）照明器具'!$B$5:$C$1990,2,FALSE),IF('部屋別効果（直）'!R3603="撤去",VLOOKUP('施設リストA-1（直営）'!#REF!,'（既設）調査結果'!$B$5:$C$1998,2,FALSE),0))</f>
        <v>#REF!</v>
      </c>
      <c r="T3603" s="29" t="e">
        <f>'施設リストA-1（直営）'!#REF!</f>
        <v>#REF!</v>
      </c>
      <c r="U3603" s="29" t="e">
        <f>'施設リストA-1（直営）'!#REF!</f>
        <v>#REF!</v>
      </c>
      <c r="V3603" s="30" t="e">
        <f>IF(U3603="新設",VLOOKUP('施設リストA-1（直営）'!#REF!,'（新設）照明器具'!$B$5:$C$1990,2,FALSE),IF('部屋別効果（直）'!U3603="撤去",VLOOKUP('施設リストA-1（直営）'!#REF!,'（既設）調査結果'!$B$5:$C$1998,2,FALSE),0))</f>
        <v>#REF!</v>
      </c>
      <c r="W3603" s="29" t="e">
        <f>'施設リストA-1（直営）'!#REF!</f>
        <v>#REF!</v>
      </c>
      <c r="X3603" s="29" t="e">
        <f>'施設リストA-1（直営）'!#REF!</f>
        <v>#REF!</v>
      </c>
      <c r="Y3603" s="30" t="e">
        <f>IF(X3603="新設",VLOOKUP('施設リストA-1（直営）'!#REF!,'（新設）照明器具'!$B$5:$C$1990,2,FALSE),IF('部屋別効果（直）'!X3603="撤去",VLOOKUP('施設リストA-1（直営）'!#REF!,'（既設）調査結果'!$B$5:$C$1998,2,FALSE),0))</f>
        <v>#REF!</v>
      </c>
      <c r="Z3603" s="29" t="e">
        <f>'施設リストA-1（直営）'!#REF!</f>
        <v>#REF!</v>
      </c>
      <c r="AA3603" s="29" t="e">
        <f>'施設リストA-1（直営）'!#REF!</f>
        <v>#REF!</v>
      </c>
      <c r="AB3603" s="30" t="e">
        <f>IF(AA3603="新設",VLOOKUP('施設リストA-1（直営）'!#REF!,'（新設）照明器具'!$B$5:$C$1990,2,FALSE),IF('部屋別効果（直）'!AA3603="撤去",VLOOKUP('施設リストA-1（直営）'!#REF!,'（既設）調査結果'!$B$5:$C$1998,2,FALSE),0))</f>
        <v>#REF!</v>
      </c>
      <c r="AC3603" s="29" t="e">
        <f>'施設リストA-1（直営）'!#REF!</f>
        <v>#REF!</v>
      </c>
      <c r="AD3603" s="29" t="e">
        <f>'施設リストA-1（直営）'!#REF!</f>
        <v>#REF!</v>
      </c>
      <c r="AE3603" s="30" t="e">
        <f>IF(AD3603="新設",VLOOKUP('施設リストA-1（直営）'!#REF!,'（新設）照明器具'!$B$5:$C$1990,2,FALSE),IF('部屋別効果（直）'!AD3603="撤去",VLOOKUP('施設リストA-1（直営）'!#REF!,'（既設）調査結果'!$B$5:$C$1998,2,FALSE),0))</f>
        <v>#REF!</v>
      </c>
      <c r="AF3603" s="29" t="e">
        <f>'施設リストA-1（直営）'!#REF!</f>
        <v>#REF!</v>
      </c>
      <c r="AG3603" s="29" t="e">
        <f>'施設リストA-1（直営）'!#REF!</f>
        <v>#REF!</v>
      </c>
      <c r="AH3603" s="30" t="e">
        <f>IF(AG3603="新設",VLOOKUP('施設リストA-1（直営）'!#REF!,'（新設）照明器具'!$B$5:$C$1990,2,FALSE),IF('部屋別効果（直）'!AG3603="撤去",VLOOKUP('施設リストA-1（直営）'!#REF!,'（既設）調査結果'!$B$5:$C$1998,2,FALSE),0))</f>
        <v>#REF!</v>
      </c>
      <c r="AI3603" s="29" t="e">
        <f>'施設リストA-1（直営）'!#REF!</f>
        <v>#REF!</v>
      </c>
      <c r="AJ3603" s="29" t="e">
        <f>'施設リストA-1（直営）'!#REF!</f>
        <v>#REF!</v>
      </c>
      <c r="AK3603" s="30" t="e">
        <f>IF(AJ3603="新設",VLOOKUP('施設リストA-1（直営）'!#REF!,'（新設）照明器具'!$B$5:$C$1990,2,FALSE),IF('部屋別効果（直）'!AJ3603="撤去",VLOOKUP('施設リストA-1（直営）'!#REF!,'（既設）調査結果'!$B$5:$C$1998,2,FALSE),0))</f>
        <v>#REF!</v>
      </c>
      <c r="AL3603" s="29" t="e">
        <f>'施設リストA-1（直営）'!#REF!</f>
        <v>#REF!</v>
      </c>
    </row>
    <row r="3604" spans="1:38" customFormat="1">
      <c r="A3604" s="17">
        <f>'施設リストA-1（直営）'!A1308</f>
        <v>1</v>
      </c>
      <c r="B3604" s="16" t="e">
        <f>'施設リストA-1（直営）'!#REF!</f>
        <v>#REF!</v>
      </c>
      <c r="C3604" s="14" t="e">
        <f>'施設リストA-1（直営）'!#REF!</f>
        <v>#REF!</v>
      </c>
      <c r="D3604" s="94" t="e">
        <f>'施設リストA-1（直営）'!#REF!</f>
        <v>#REF!</v>
      </c>
      <c r="E3604" s="20" t="e">
        <f>'施設リストA-1（直営）'!#REF!</f>
        <v>#REF!</v>
      </c>
      <c r="F3604" s="20" t="e">
        <f>'施設リストA-1（直営）'!#REF!</f>
        <v>#REF!</v>
      </c>
      <c r="G3604" s="13" t="e">
        <f>'施設リストA-1（直営）'!#REF!</f>
        <v>#REF!</v>
      </c>
      <c r="H3604" s="28" t="e">
        <f t="shared" si="56"/>
        <v>#REF!</v>
      </c>
      <c r="I3604" s="29" t="e">
        <f>'施設リストA-1（直営）'!#REF!</f>
        <v>#REF!</v>
      </c>
      <c r="J3604" s="30" t="e">
        <f>IF(I3604="新設",VLOOKUP('施設リストA-1（直営）'!#REF!,'（新設）照明器具'!$B$5:$C$1990,2,FALSE),IF('部屋別効果（直）'!I3604="撤去",VLOOKUP('施設リストA-1（直営）'!#REF!,'（既設）調査結果'!$B$5:$C$1998,2,FALSE),0))</f>
        <v>#REF!</v>
      </c>
      <c r="K3604" s="29" t="e">
        <f>'施設リストA-1（直営）'!#REF!</f>
        <v>#REF!</v>
      </c>
      <c r="L3604" s="29" t="e">
        <f>'施設リストA-1（直営）'!#REF!</f>
        <v>#REF!</v>
      </c>
      <c r="M3604" s="30" t="e">
        <f>IF(L3604="新設",VLOOKUP('施設リストA-1（直営）'!#REF!,'（新設）照明器具'!$B$5:$C$1990,2,FALSE),IF('部屋別効果（直）'!L3604="撤去",VLOOKUP('施設リストA-1（直営）'!#REF!,'（既設）調査結果'!$B$5:$C$1998,2,FALSE),0))</f>
        <v>#REF!</v>
      </c>
      <c r="N3604" s="29" t="e">
        <f>'施設リストA-1（直営）'!#REF!</f>
        <v>#REF!</v>
      </c>
      <c r="O3604" s="29" t="e">
        <f>'施設リストA-1（直営）'!#REF!</f>
        <v>#REF!</v>
      </c>
      <c r="P3604" s="30" t="e">
        <f>IF(O3604="新設",VLOOKUP('施設リストA-1（直営）'!#REF!,'（新設）照明器具'!$B$5:$C$1990,2,FALSE),IF('部屋別効果（直）'!O3604="撤去",VLOOKUP('施設リストA-1（直営）'!#REF!,'（既設）調査結果'!$B$5:$C$1998,2,FALSE),0))</f>
        <v>#REF!</v>
      </c>
      <c r="Q3604" s="29" t="e">
        <f>'施設リストA-1（直営）'!#REF!</f>
        <v>#REF!</v>
      </c>
      <c r="R3604" s="29" t="e">
        <f>'施設リストA-1（直営）'!#REF!</f>
        <v>#REF!</v>
      </c>
      <c r="S3604" s="30" t="e">
        <f>IF(R3604="新設",VLOOKUP('施設リストA-1（直営）'!#REF!,'（新設）照明器具'!$B$5:$C$1990,2,FALSE),IF('部屋別効果（直）'!R3604="撤去",VLOOKUP('施設リストA-1（直営）'!#REF!,'（既設）調査結果'!$B$5:$C$1998,2,FALSE),0))</f>
        <v>#REF!</v>
      </c>
      <c r="T3604" s="29" t="e">
        <f>'施設リストA-1（直営）'!#REF!</f>
        <v>#REF!</v>
      </c>
      <c r="U3604" s="29" t="e">
        <f>'施設リストA-1（直営）'!#REF!</f>
        <v>#REF!</v>
      </c>
      <c r="V3604" s="30" t="e">
        <f>IF(U3604="新設",VLOOKUP('施設リストA-1（直営）'!#REF!,'（新設）照明器具'!$B$5:$C$1990,2,FALSE),IF('部屋別効果（直）'!U3604="撤去",VLOOKUP('施設リストA-1（直営）'!#REF!,'（既設）調査結果'!$B$5:$C$1998,2,FALSE),0))</f>
        <v>#REF!</v>
      </c>
      <c r="W3604" s="29" t="e">
        <f>'施設リストA-1（直営）'!#REF!</f>
        <v>#REF!</v>
      </c>
      <c r="X3604" s="29" t="e">
        <f>'施設リストA-1（直営）'!#REF!</f>
        <v>#REF!</v>
      </c>
      <c r="Y3604" s="30" t="e">
        <f>IF(X3604="新設",VLOOKUP('施設リストA-1（直営）'!#REF!,'（新設）照明器具'!$B$5:$C$1990,2,FALSE),IF('部屋別効果（直）'!X3604="撤去",VLOOKUP('施設リストA-1（直営）'!#REF!,'（既設）調査結果'!$B$5:$C$1998,2,FALSE),0))</f>
        <v>#REF!</v>
      </c>
      <c r="Z3604" s="29" t="e">
        <f>'施設リストA-1（直営）'!#REF!</f>
        <v>#REF!</v>
      </c>
      <c r="AA3604" s="29" t="e">
        <f>'施設リストA-1（直営）'!#REF!</f>
        <v>#REF!</v>
      </c>
      <c r="AB3604" s="30" t="e">
        <f>IF(AA3604="新設",VLOOKUP('施設リストA-1（直営）'!#REF!,'（新設）照明器具'!$B$5:$C$1990,2,FALSE),IF('部屋別効果（直）'!AA3604="撤去",VLOOKUP('施設リストA-1（直営）'!#REF!,'（既設）調査結果'!$B$5:$C$1998,2,FALSE),0))</f>
        <v>#REF!</v>
      </c>
      <c r="AC3604" s="29" t="e">
        <f>'施設リストA-1（直営）'!#REF!</f>
        <v>#REF!</v>
      </c>
      <c r="AD3604" s="29" t="e">
        <f>'施設リストA-1（直営）'!#REF!</f>
        <v>#REF!</v>
      </c>
      <c r="AE3604" s="30" t="e">
        <f>IF(AD3604="新設",VLOOKUP('施設リストA-1（直営）'!#REF!,'（新設）照明器具'!$B$5:$C$1990,2,FALSE),IF('部屋別効果（直）'!AD3604="撤去",VLOOKUP('施設リストA-1（直営）'!#REF!,'（既設）調査結果'!$B$5:$C$1998,2,FALSE),0))</f>
        <v>#REF!</v>
      </c>
      <c r="AF3604" s="29" t="e">
        <f>'施設リストA-1（直営）'!#REF!</f>
        <v>#REF!</v>
      </c>
      <c r="AG3604" s="29" t="e">
        <f>'施設リストA-1（直営）'!#REF!</f>
        <v>#REF!</v>
      </c>
      <c r="AH3604" s="30" t="e">
        <f>IF(AG3604="新設",VLOOKUP('施設リストA-1（直営）'!#REF!,'（新設）照明器具'!$B$5:$C$1990,2,FALSE),IF('部屋別効果（直）'!AG3604="撤去",VLOOKUP('施設リストA-1（直営）'!#REF!,'（既設）調査結果'!$B$5:$C$1998,2,FALSE),0))</f>
        <v>#REF!</v>
      </c>
      <c r="AI3604" s="29" t="e">
        <f>'施設リストA-1（直営）'!#REF!</f>
        <v>#REF!</v>
      </c>
      <c r="AJ3604" s="29" t="e">
        <f>'施設リストA-1（直営）'!#REF!</f>
        <v>#REF!</v>
      </c>
      <c r="AK3604" s="30" t="e">
        <f>IF(AJ3604="新設",VLOOKUP('施設リストA-1（直営）'!#REF!,'（新設）照明器具'!$B$5:$C$1990,2,FALSE),IF('部屋別効果（直）'!AJ3604="撤去",VLOOKUP('施設リストA-1（直営）'!#REF!,'（既設）調査結果'!$B$5:$C$1998,2,FALSE),0))</f>
        <v>#REF!</v>
      </c>
      <c r="AL3604" s="29" t="e">
        <f>'施設リストA-1（直営）'!#REF!</f>
        <v>#REF!</v>
      </c>
    </row>
    <row r="3605" spans="1:38" customFormat="1">
      <c r="A3605" s="17">
        <f>'施設リストA-1（直営）'!A1309</f>
        <v>0</v>
      </c>
      <c r="B3605" s="16" t="e">
        <f>'施設リストA-1（直営）'!#REF!</f>
        <v>#REF!</v>
      </c>
      <c r="C3605" s="14" t="e">
        <f>'施設リストA-1（直営）'!#REF!</f>
        <v>#REF!</v>
      </c>
      <c r="D3605" s="94" t="e">
        <f>'施設リストA-1（直営）'!#REF!</f>
        <v>#REF!</v>
      </c>
      <c r="E3605" s="20" t="e">
        <f>'施設リストA-1（直営）'!#REF!</f>
        <v>#REF!</v>
      </c>
      <c r="F3605" s="20" t="e">
        <f>'施設リストA-1（直営）'!#REF!</f>
        <v>#REF!</v>
      </c>
      <c r="G3605" s="13" t="e">
        <f>'施設リストA-1（直営）'!#REF!</f>
        <v>#REF!</v>
      </c>
      <c r="H3605" s="28" t="e">
        <f t="shared" si="56"/>
        <v>#REF!</v>
      </c>
      <c r="I3605" s="29" t="e">
        <f>'施設リストA-1（直営）'!#REF!</f>
        <v>#REF!</v>
      </c>
      <c r="J3605" s="30" t="e">
        <f>IF(I3605="新設",VLOOKUP('施設リストA-1（直営）'!#REF!,'（新設）照明器具'!$B$5:$C$1990,2,FALSE),IF('部屋別効果（直）'!I3605="撤去",VLOOKUP('施設リストA-1（直営）'!#REF!,'（既設）調査結果'!$B$5:$C$1998,2,FALSE),0))</f>
        <v>#REF!</v>
      </c>
      <c r="K3605" s="29" t="e">
        <f>'施設リストA-1（直営）'!#REF!</f>
        <v>#REF!</v>
      </c>
      <c r="L3605" s="29" t="e">
        <f>'施設リストA-1（直営）'!#REF!</f>
        <v>#REF!</v>
      </c>
      <c r="M3605" s="30" t="e">
        <f>IF(L3605="新設",VLOOKUP('施設リストA-1（直営）'!#REF!,'（新設）照明器具'!$B$5:$C$1990,2,FALSE),IF('部屋別効果（直）'!L3605="撤去",VLOOKUP('施設リストA-1（直営）'!#REF!,'（既設）調査結果'!$B$5:$C$1998,2,FALSE),0))</f>
        <v>#REF!</v>
      </c>
      <c r="N3605" s="29" t="e">
        <f>'施設リストA-1（直営）'!#REF!</f>
        <v>#REF!</v>
      </c>
      <c r="O3605" s="29" t="e">
        <f>'施設リストA-1（直営）'!#REF!</f>
        <v>#REF!</v>
      </c>
      <c r="P3605" s="30" t="e">
        <f>IF(O3605="新設",VLOOKUP('施設リストA-1（直営）'!#REF!,'（新設）照明器具'!$B$5:$C$1990,2,FALSE),IF('部屋別効果（直）'!O3605="撤去",VLOOKUP('施設リストA-1（直営）'!#REF!,'（既設）調査結果'!$B$5:$C$1998,2,FALSE),0))</f>
        <v>#REF!</v>
      </c>
      <c r="Q3605" s="29" t="e">
        <f>'施設リストA-1（直営）'!#REF!</f>
        <v>#REF!</v>
      </c>
      <c r="R3605" s="29" t="e">
        <f>'施設リストA-1（直営）'!#REF!</f>
        <v>#REF!</v>
      </c>
      <c r="S3605" s="30" t="e">
        <f>IF(R3605="新設",VLOOKUP('施設リストA-1（直営）'!#REF!,'（新設）照明器具'!$B$5:$C$1990,2,FALSE),IF('部屋別効果（直）'!R3605="撤去",VLOOKUP('施設リストA-1（直営）'!#REF!,'（既設）調査結果'!$B$5:$C$1998,2,FALSE),0))</f>
        <v>#REF!</v>
      </c>
      <c r="T3605" s="29" t="e">
        <f>'施設リストA-1（直営）'!#REF!</f>
        <v>#REF!</v>
      </c>
      <c r="U3605" s="29" t="e">
        <f>'施設リストA-1（直営）'!#REF!</f>
        <v>#REF!</v>
      </c>
      <c r="V3605" s="30" t="e">
        <f>IF(U3605="新設",VLOOKUP('施設リストA-1（直営）'!#REF!,'（新設）照明器具'!$B$5:$C$1990,2,FALSE),IF('部屋別効果（直）'!U3605="撤去",VLOOKUP('施設リストA-1（直営）'!#REF!,'（既設）調査結果'!$B$5:$C$1998,2,FALSE),0))</f>
        <v>#REF!</v>
      </c>
      <c r="W3605" s="29" t="e">
        <f>'施設リストA-1（直営）'!#REF!</f>
        <v>#REF!</v>
      </c>
      <c r="X3605" s="29" t="e">
        <f>'施設リストA-1（直営）'!#REF!</f>
        <v>#REF!</v>
      </c>
      <c r="Y3605" s="30" t="e">
        <f>IF(X3605="新設",VLOOKUP('施設リストA-1（直営）'!#REF!,'（新設）照明器具'!$B$5:$C$1990,2,FALSE),IF('部屋別効果（直）'!X3605="撤去",VLOOKUP('施設リストA-1（直営）'!#REF!,'（既設）調査結果'!$B$5:$C$1998,2,FALSE),0))</f>
        <v>#REF!</v>
      </c>
      <c r="Z3605" s="29" t="e">
        <f>'施設リストA-1（直営）'!#REF!</f>
        <v>#REF!</v>
      </c>
      <c r="AA3605" s="29" t="e">
        <f>'施設リストA-1（直営）'!#REF!</f>
        <v>#REF!</v>
      </c>
      <c r="AB3605" s="30" t="e">
        <f>IF(AA3605="新設",VLOOKUP('施設リストA-1（直営）'!#REF!,'（新設）照明器具'!$B$5:$C$1990,2,FALSE),IF('部屋別効果（直）'!AA3605="撤去",VLOOKUP('施設リストA-1（直営）'!#REF!,'（既設）調査結果'!$B$5:$C$1998,2,FALSE),0))</f>
        <v>#REF!</v>
      </c>
      <c r="AC3605" s="29" t="e">
        <f>'施設リストA-1（直営）'!#REF!</f>
        <v>#REF!</v>
      </c>
      <c r="AD3605" s="29" t="e">
        <f>'施設リストA-1（直営）'!#REF!</f>
        <v>#REF!</v>
      </c>
      <c r="AE3605" s="30" t="e">
        <f>IF(AD3605="新設",VLOOKUP('施設リストA-1（直営）'!#REF!,'（新設）照明器具'!$B$5:$C$1990,2,FALSE),IF('部屋別効果（直）'!AD3605="撤去",VLOOKUP('施設リストA-1（直営）'!#REF!,'（既設）調査結果'!$B$5:$C$1998,2,FALSE),0))</f>
        <v>#REF!</v>
      </c>
      <c r="AF3605" s="29" t="e">
        <f>'施設リストA-1（直営）'!#REF!</f>
        <v>#REF!</v>
      </c>
      <c r="AG3605" s="29" t="e">
        <f>'施設リストA-1（直営）'!#REF!</f>
        <v>#REF!</v>
      </c>
      <c r="AH3605" s="30" t="e">
        <f>IF(AG3605="新設",VLOOKUP('施設リストA-1（直営）'!#REF!,'（新設）照明器具'!$B$5:$C$1990,2,FALSE),IF('部屋別効果（直）'!AG3605="撤去",VLOOKUP('施設リストA-1（直営）'!#REF!,'（既設）調査結果'!$B$5:$C$1998,2,FALSE),0))</f>
        <v>#REF!</v>
      </c>
      <c r="AI3605" s="29" t="e">
        <f>'施設リストA-1（直営）'!#REF!</f>
        <v>#REF!</v>
      </c>
      <c r="AJ3605" s="29" t="e">
        <f>'施設リストA-1（直営）'!#REF!</f>
        <v>#REF!</v>
      </c>
      <c r="AK3605" s="30" t="e">
        <f>IF(AJ3605="新設",VLOOKUP('施設リストA-1（直営）'!#REF!,'（新設）照明器具'!$B$5:$C$1990,2,FALSE),IF('部屋別効果（直）'!AJ3605="撤去",VLOOKUP('施設リストA-1（直営）'!#REF!,'（既設）調査結果'!$B$5:$C$1998,2,FALSE),0))</f>
        <v>#REF!</v>
      </c>
      <c r="AL3605" s="29" t="e">
        <f>'施設リストA-1（直営）'!#REF!</f>
        <v>#REF!</v>
      </c>
    </row>
    <row r="3606" spans="1:38" customFormat="1">
      <c r="A3606" s="17">
        <f>'施設リストA-1（直営）'!A1310</f>
        <v>0</v>
      </c>
      <c r="B3606" s="16" t="e">
        <f>'施設リストA-1（直営）'!#REF!</f>
        <v>#REF!</v>
      </c>
      <c r="C3606" s="14" t="e">
        <f>'施設リストA-1（直営）'!#REF!</f>
        <v>#REF!</v>
      </c>
      <c r="D3606" s="94" t="e">
        <f>'施設リストA-1（直営）'!#REF!</f>
        <v>#REF!</v>
      </c>
      <c r="E3606" s="20" t="e">
        <f>'施設リストA-1（直営）'!#REF!</f>
        <v>#REF!</v>
      </c>
      <c r="F3606" s="20" t="e">
        <f>'施設リストA-1（直営）'!#REF!</f>
        <v>#REF!</v>
      </c>
      <c r="G3606" s="13" t="e">
        <f>'施設リストA-1（直営）'!#REF!</f>
        <v>#REF!</v>
      </c>
      <c r="H3606" s="28" t="e">
        <f t="shared" si="56"/>
        <v>#REF!</v>
      </c>
      <c r="I3606" s="29" t="e">
        <f>'施設リストA-1（直営）'!#REF!</f>
        <v>#REF!</v>
      </c>
      <c r="J3606" s="30" t="e">
        <f>IF(I3606="新設",VLOOKUP('施設リストA-1（直営）'!#REF!,'（新設）照明器具'!$B$5:$C$1990,2,FALSE),IF('部屋別効果（直）'!I3606="撤去",VLOOKUP('施設リストA-1（直営）'!#REF!,'（既設）調査結果'!$B$5:$C$1998,2,FALSE),0))</f>
        <v>#REF!</v>
      </c>
      <c r="K3606" s="29" t="e">
        <f>'施設リストA-1（直営）'!#REF!</f>
        <v>#REF!</v>
      </c>
      <c r="L3606" s="29" t="e">
        <f>'施設リストA-1（直営）'!#REF!</f>
        <v>#REF!</v>
      </c>
      <c r="M3606" s="30" t="e">
        <f>IF(L3606="新設",VLOOKUP('施設リストA-1（直営）'!#REF!,'（新設）照明器具'!$B$5:$C$1990,2,FALSE),IF('部屋別効果（直）'!L3606="撤去",VLOOKUP('施設リストA-1（直営）'!#REF!,'（既設）調査結果'!$B$5:$C$1998,2,FALSE),0))</f>
        <v>#REF!</v>
      </c>
      <c r="N3606" s="29" t="e">
        <f>'施設リストA-1（直営）'!#REF!</f>
        <v>#REF!</v>
      </c>
      <c r="O3606" s="29" t="e">
        <f>'施設リストA-1（直営）'!#REF!</f>
        <v>#REF!</v>
      </c>
      <c r="P3606" s="30" t="e">
        <f>IF(O3606="新設",VLOOKUP('施設リストA-1（直営）'!#REF!,'（新設）照明器具'!$B$5:$C$1990,2,FALSE),IF('部屋別効果（直）'!O3606="撤去",VLOOKUP('施設リストA-1（直営）'!#REF!,'（既設）調査結果'!$B$5:$C$1998,2,FALSE),0))</f>
        <v>#REF!</v>
      </c>
      <c r="Q3606" s="29" t="e">
        <f>'施設リストA-1（直営）'!#REF!</f>
        <v>#REF!</v>
      </c>
      <c r="R3606" s="29" t="e">
        <f>'施設リストA-1（直営）'!#REF!</f>
        <v>#REF!</v>
      </c>
      <c r="S3606" s="30" t="e">
        <f>IF(R3606="新設",VLOOKUP('施設リストA-1（直営）'!#REF!,'（新設）照明器具'!$B$5:$C$1990,2,FALSE),IF('部屋別効果（直）'!R3606="撤去",VLOOKUP('施設リストA-1（直営）'!#REF!,'（既設）調査結果'!$B$5:$C$1998,2,FALSE),0))</f>
        <v>#REF!</v>
      </c>
      <c r="T3606" s="29" t="e">
        <f>'施設リストA-1（直営）'!#REF!</f>
        <v>#REF!</v>
      </c>
      <c r="U3606" s="29" t="e">
        <f>'施設リストA-1（直営）'!#REF!</f>
        <v>#REF!</v>
      </c>
      <c r="V3606" s="30" t="e">
        <f>IF(U3606="新設",VLOOKUP('施設リストA-1（直営）'!#REF!,'（新設）照明器具'!$B$5:$C$1990,2,FALSE),IF('部屋別効果（直）'!U3606="撤去",VLOOKUP('施設リストA-1（直営）'!#REF!,'（既設）調査結果'!$B$5:$C$1998,2,FALSE),0))</f>
        <v>#REF!</v>
      </c>
      <c r="W3606" s="29" t="e">
        <f>'施設リストA-1（直営）'!#REF!</f>
        <v>#REF!</v>
      </c>
      <c r="X3606" s="29" t="e">
        <f>'施設リストA-1（直営）'!#REF!</f>
        <v>#REF!</v>
      </c>
      <c r="Y3606" s="30" t="e">
        <f>IF(X3606="新設",VLOOKUP('施設リストA-1（直営）'!#REF!,'（新設）照明器具'!$B$5:$C$1990,2,FALSE),IF('部屋別効果（直）'!X3606="撤去",VLOOKUP('施設リストA-1（直営）'!#REF!,'（既設）調査結果'!$B$5:$C$1998,2,FALSE),0))</f>
        <v>#REF!</v>
      </c>
      <c r="Z3606" s="29" t="e">
        <f>'施設リストA-1（直営）'!#REF!</f>
        <v>#REF!</v>
      </c>
      <c r="AA3606" s="29" t="e">
        <f>'施設リストA-1（直営）'!#REF!</f>
        <v>#REF!</v>
      </c>
      <c r="AB3606" s="30" t="e">
        <f>IF(AA3606="新設",VLOOKUP('施設リストA-1（直営）'!#REF!,'（新設）照明器具'!$B$5:$C$1990,2,FALSE),IF('部屋別効果（直）'!AA3606="撤去",VLOOKUP('施設リストA-1（直営）'!#REF!,'（既設）調査結果'!$B$5:$C$1998,2,FALSE),0))</f>
        <v>#REF!</v>
      </c>
      <c r="AC3606" s="29" t="e">
        <f>'施設リストA-1（直営）'!#REF!</f>
        <v>#REF!</v>
      </c>
      <c r="AD3606" s="29" t="e">
        <f>'施設リストA-1（直営）'!#REF!</f>
        <v>#REF!</v>
      </c>
      <c r="AE3606" s="30" t="e">
        <f>IF(AD3606="新設",VLOOKUP('施設リストA-1（直営）'!#REF!,'（新設）照明器具'!$B$5:$C$1990,2,FALSE),IF('部屋別効果（直）'!AD3606="撤去",VLOOKUP('施設リストA-1（直営）'!#REF!,'（既設）調査結果'!$B$5:$C$1998,2,FALSE),0))</f>
        <v>#REF!</v>
      </c>
      <c r="AF3606" s="29" t="e">
        <f>'施設リストA-1（直営）'!#REF!</f>
        <v>#REF!</v>
      </c>
      <c r="AG3606" s="29" t="e">
        <f>'施設リストA-1（直営）'!#REF!</f>
        <v>#REF!</v>
      </c>
      <c r="AH3606" s="30" t="e">
        <f>IF(AG3606="新設",VLOOKUP('施設リストA-1（直営）'!#REF!,'（新設）照明器具'!$B$5:$C$1990,2,FALSE),IF('部屋別効果（直）'!AG3606="撤去",VLOOKUP('施設リストA-1（直営）'!#REF!,'（既設）調査結果'!$B$5:$C$1998,2,FALSE),0))</f>
        <v>#REF!</v>
      </c>
      <c r="AI3606" s="29" t="e">
        <f>'施設リストA-1（直営）'!#REF!</f>
        <v>#REF!</v>
      </c>
      <c r="AJ3606" s="29" t="e">
        <f>'施設リストA-1（直営）'!#REF!</f>
        <v>#REF!</v>
      </c>
      <c r="AK3606" s="30" t="e">
        <f>IF(AJ3606="新設",VLOOKUP('施設リストA-1（直営）'!#REF!,'（新設）照明器具'!$B$5:$C$1990,2,FALSE),IF('部屋別効果（直）'!AJ3606="撤去",VLOOKUP('施設リストA-1（直営）'!#REF!,'（既設）調査結果'!$B$5:$C$1998,2,FALSE),0))</f>
        <v>#REF!</v>
      </c>
      <c r="AL3606" s="29" t="e">
        <f>'施設リストA-1（直営）'!#REF!</f>
        <v>#REF!</v>
      </c>
    </row>
    <row r="3607" spans="1:38">
      <c r="A3607" s="17">
        <f>'施設リストA-1（直営）'!A1311</f>
        <v>0</v>
      </c>
      <c r="B3607" s="16" t="e">
        <f>'施設リストA-1（直営）'!#REF!</f>
        <v>#REF!</v>
      </c>
      <c r="C3607" s="14" t="e">
        <f>'施設リストA-1（直営）'!#REF!</f>
        <v>#REF!</v>
      </c>
      <c r="D3607" s="94" t="e">
        <f>'施設リストA-1（直営）'!#REF!</f>
        <v>#REF!</v>
      </c>
      <c r="E3607" s="20" t="e">
        <f>'施設リストA-1（直営）'!#REF!</f>
        <v>#REF!</v>
      </c>
      <c r="F3607" s="20" t="e">
        <f>'施設リストA-1（直営）'!#REF!</f>
        <v>#REF!</v>
      </c>
      <c r="G3607" s="13" t="e">
        <f>'施設リストA-1（直営）'!#REF!</f>
        <v>#REF!</v>
      </c>
      <c r="H3607" s="28" t="e">
        <f t="shared" si="56"/>
        <v>#REF!</v>
      </c>
      <c r="I3607" s="29" t="e">
        <f>'施設リストA-1（直営）'!#REF!</f>
        <v>#REF!</v>
      </c>
      <c r="J3607" s="30" t="e">
        <f>IF(I3607="新設",VLOOKUP('施設リストA-1（直営）'!#REF!,'（新設）照明器具'!$B$5:$C$1990,2,FALSE),IF('部屋別効果（直）'!I3607="撤去",VLOOKUP('施設リストA-1（直営）'!#REF!,'（既設）調査結果'!$B$5:$C$1998,2,FALSE),0))</f>
        <v>#REF!</v>
      </c>
      <c r="K3607" s="29" t="e">
        <f>'施設リストA-1（直営）'!#REF!</f>
        <v>#REF!</v>
      </c>
      <c r="L3607" s="29" t="e">
        <f>'施設リストA-1（直営）'!#REF!</f>
        <v>#REF!</v>
      </c>
      <c r="M3607" s="30" t="e">
        <f>IF(L3607="新設",VLOOKUP('施設リストA-1（直営）'!#REF!,'（新設）照明器具'!$B$5:$C$1990,2,FALSE),IF('部屋別効果（直）'!L3607="撤去",VLOOKUP('施設リストA-1（直営）'!#REF!,'（既設）調査結果'!$B$5:$C$1998,2,FALSE),0))</f>
        <v>#REF!</v>
      </c>
      <c r="N3607" s="29" t="e">
        <f>'施設リストA-1（直営）'!#REF!</f>
        <v>#REF!</v>
      </c>
      <c r="O3607" s="29" t="e">
        <f>'施設リストA-1（直営）'!#REF!</f>
        <v>#REF!</v>
      </c>
      <c r="P3607" s="30" t="e">
        <f>IF(O3607="新設",VLOOKUP('施設リストA-1（直営）'!#REF!,'（新設）照明器具'!$B$5:$C$1990,2,FALSE),IF('部屋別効果（直）'!O3607="撤去",VLOOKUP('施設リストA-1（直営）'!#REF!,'（既設）調査結果'!$B$5:$C$1998,2,FALSE),0))</f>
        <v>#REF!</v>
      </c>
      <c r="Q3607" s="29" t="e">
        <f>'施設リストA-1（直営）'!#REF!</f>
        <v>#REF!</v>
      </c>
      <c r="R3607" s="29" t="e">
        <f>'施設リストA-1（直営）'!#REF!</f>
        <v>#REF!</v>
      </c>
      <c r="S3607" s="30" t="e">
        <f>IF(R3607="新設",VLOOKUP('施設リストA-1（直営）'!#REF!,'（新設）照明器具'!$B$5:$C$1990,2,FALSE),IF('部屋別効果（直）'!R3607="撤去",VLOOKUP('施設リストA-1（直営）'!#REF!,'（既設）調査結果'!$B$5:$C$1998,2,FALSE),0))</f>
        <v>#REF!</v>
      </c>
      <c r="T3607" s="29" t="e">
        <f>'施設リストA-1（直営）'!#REF!</f>
        <v>#REF!</v>
      </c>
      <c r="U3607" s="29" t="e">
        <f>'施設リストA-1（直営）'!#REF!</f>
        <v>#REF!</v>
      </c>
      <c r="V3607" s="30" t="e">
        <f>IF(U3607="新設",VLOOKUP('施設リストA-1（直営）'!#REF!,'（新設）照明器具'!$B$5:$C$1990,2,FALSE),IF('部屋別効果（直）'!U3607="撤去",VLOOKUP('施設リストA-1（直営）'!#REF!,'（既設）調査結果'!$B$5:$C$1998,2,FALSE),0))</f>
        <v>#REF!</v>
      </c>
      <c r="W3607" s="29" t="e">
        <f>'施設リストA-1（直営）'!#REF!</f>
        <v>#REF!</v>
      </c>
      <c r="X3607" s="29" t="e">
        <f>'施設リストA-1（直営）'!#REF!</f>
        <v>#REF!</v>
      </c>
      <c r="Y3607" s="30" t="e">
        <f>IF(X3607="新設",VLOOKUP('施設リストA-1（直営）'!#REF!,'（新設）照明器具'!$B$5:$C$1990,2,FALSE),IF('部屋別効果（直）'!X3607="撤去",VLOOKUP('施設リストA-1（直営）'!#REF!,'（既設）調査結果'!$B$5:$C$1998,2,FALSE),0))</f>
        <v>#REF!</v>
      </c>
      <c r="Z3607" s="29" t="e">
        <f>'施設リストA-1（直営）'!#REF!</f>
        <v>#REF!</v>
      </c>
      <c r="AA3607" s="29" t="e">
        <f>'施設リストA-1（直営）'!#REF!</f>
        <v>#REF!</v>
      </c>
      <c r="AB3607" s="30" t="e">
        <f>IF(AA3607="新設",VLOOKUP('施設リストA-1（直営）'!#REF!,'（新設）照明器具'!$B$5:$C$1990,2,FALSE),IF('部屋別効果（直）'!AA3607="撤去",VLOOKUP('施設リストA-1（直営）'!#REF!,'（既設）調査結果'!$B$5:$C$1998,2,FALSE),0))</f>
        <v>#REF!</v>
      </c>
      <c r="AC3607" s="29" t="e">
        <f>'施設リストA-1（直営）'!#REF!</f>
        <v>#REF!</v>
      </c>
      <c r="AD3607" s="29" t="e">
        <f>'施設リストA-1（直営）'!#REF!</f>
        <v>#REF!</v>
      </c>
      <c r="AE3607" s="30" t="e">
        <f>IF(AD3607="新設",VLOOKUP('施設リストA-1（直営）'!#REF!,'（新設）照明器具'!$B$5:$C$1990,2,FALSE),IF('部屋別効果（直）'!AD3607="撤去",VLOOKUP('施設リストA-1（直営）'!#REF!,'（既設）調査結果'!$B$5:$C$1998,2,FALSE),0))</f>
        <v>#REF!</v>
      </c>
      <c r="AF3607" s="29" t="e">
        <f>'施設リストA-1（直営）'!#REF!</f>
        <v>#REF!</v>
      </c>
      <c r="AG3607" s="29" t="e">
        <f>'施設リストA-1（直営）'!#REF!</f>
        <v>#REF!</v>
      </c>
      <c r="AH3607" s="30" t="e">
        <f>IF(AG3607="新設",VLOOKUP('施設リストA-1（直営）'!#REF!,'（新設）照明器具'!$B$5:$C$1990,2,FALSE),IF('部屋別効果（直）'!AG3607="撤去",VLOOKUP('施設リストA-1（直営）'!#REF!,'（既設）調査結果'!$B$5:$C$1998,2,FALSE),0))</f>
        <v>#REF!</v>
      </c>
      <c r="AI3607" s="29" t="e">
        <f>'施設リストA-1（直営）'!#REF!</f>
        <v>#REF!</v>
      </c>
      <c r="AJ3607" s="29" t="e">
        <f>'施設リストA-1（直営）'!#REF!</f>
        <v>#REF!</v>
      </c>
      <c r="AK3607" s="30" t="e">
        <f>IF(AJ3607="新設",VLOOKUP('施設リストA-1（直営）'!#REF!,'（新設）照明器具'!$B$5:$C$1990,2,FALSE),IF('部屋別効果（直）'!AJ3607="撤去",VLOOKUP('施設リストA-1（直営）'!#REF!,'（既設）調査結果'!$B$5:$C$1998,2,FALSE),0))</f>
        <v>#REF!</v>
      </c>
      <c r="AL3607" s="29" t="e">
        <f>'施設リストA-1（直営）'!#REF!</f>
        <v>#REF!</v>
      </c>
    </row>
    <row r="3608" spans="1:38">
      <c r="A3608" s="17">
        <f>'施設リストA-1（直営）'!A1312</f>
        <v>0</v>
      </c>
      <c r="B3608" s="16" t="e">
        <f>'施設リストA-1（直営）'!#REF!</f>
        <v>#REF!</v>
      </c>
      <c r="C3608" s="14" t="e">
        <f>'施設リストA-1（直営）'!#REF!</f>
        <v>#REF!</v>
      </c>
      <c r="D3608" s="94" t="e">
        <f>'施設リストA-1（直営）'!#REF!</f>
        <v>#REF!</v>
      </c>
      <c r="E3608" s="20" t="e">
        <f>'施設リストA-1（直営）'!#REF!</f>
        <v>#REF!</v>
      </c>
      <c r="F3608" s="20" t="e">
        <f>'施設リストA-1（直営）'!#REF!</f>
        <v>#REF!</v>
      </c>
      <c r="G3608" s="13" t="e">
        <f>'施設リストA-1（直営）'!#REF!</f>
        <v>#REF!</v>
      </c>
      <c r="H3608" s="28" t="e">
        <f t="shared" si="56"/>
        <v>#REF!</v>
      </c>
      <c r="I3608" s="29" t="e">
        <f>'施設リストA-1（直営）'!#REF!</f>
        <v>#REF!</v>
      </c>
      <c r="J3608" s="30" t="e">
        <f>IF(I3608="新設",VLOOKUP('施設リストA-1（直営）'!#REF!,'（新設）照明器具'!$B$5:$C$1990,2,FALSE),IF('部屋別効果（直）'!I3608="撤去",VLOOKUP('施設リストA-1（直営）'!#REF!,'（既設）調査結果'!$B$5:$C$1998,2,FALSE),0))</f>
        <v>#REF!</v>
      </c>
      <c r="K3608" s="29" t="e">
        <f>'施設リストA-1（直営）'!#REF!</f>
        <v>#REF!</v>
      </c>
      <c r="L3608" s="29" t="e">
        <f>'施設リストA-1（直営）'!#REF!</f>
        <v>#REF!</v>
      </c>
      <c r="M3608" s="30" t="e">
        <f>IF(L3608="新設",VLOOKUP('施設リストA-1（直営）'!#REF!,'（新設）照明器具'!$B$5:$C$1990,2,FALSE),IF('部屋別効果（直）'!L3608="撤去",VLOOKUP('施設リストA-1（直営）'!#REF!,'（既設）調査結果'!$B$5:$C$1998,2,FALSE),0))</f>
        <v>#REF!</v>
      </c>
      <c r="N3608" s="29" t="e">
        <f>'施設リストA-1（直営）'!#REF!</f>
        <v>#REF!</v>
      </c>
      <c r="O3608" s="29" t="e">
        <f>'施設リストA-1（直営）'!#REF!</f>
        <v>#REF!</v>
      </c>
      <c r="P3608" s="30" t="e">
        <f>IF(O3608="新設",VLOOKUP('施設リストA-1（直営）'!#REF!,'（新設）照明器具'!$B$5:$C$1990,2,FALSE),IF('部屋別効果（直）'!O3608="撤去",VLOOKUP('施設リストA-1（直営）'!#REF!,'（既設）調査結果'!$B$5:$C$1998,2,FALSE),0))</f>
        <v>#REF!</v>
      </c>
      <c r="Q3608" s="29" t="e">
        <f>'施設リストA-1（直営）'!#REF!</f>
        <v>#REF!</v>
      </c>
      <c r="R3608" s="29" t="e">
        <f>'施設リストA-1（直営）'!#REF!</f>
        <v>#REF!</v>
      </c>
      <c r="S3608" s="30" t="e">
        <f>IF(R3608="新設",VLOOKUP('施設リストA-1（直営）'!#REF!,'（新設）照明器具'!$B$5:$C$1990,2,FALSE),IF('部屋別効果（直）'!R3608="撤去",VLOOKUP('施設リストA-1（直営）'!#REF!,'（既設）調査結果'!$B$5:$C$1998,2,FALSE),0))</f>
        <v>#REF!</v>
      </c>
      <c r="T3608" s="29" t="e">
        <f>'施設リストA-1（直営）'!#REF!</f>
        <v>#REF!</v>
      </c>
      <c r="U3608" s="29" t="e">
        <f>'施設リストA-1（直営）'!#REF!</f>
        <v>#REF!</v>
      </c>
      <c r="V3608" s="30" t="e">
        <f>IF(U3608="新設",VLOOKUP('施設リストA-1（直営）'!#REF!,'（新設）照明器具'!$B$5:$C$1990,2,FALSE),IF('部屋別効果（直）'!U3608="撤去",VLOOKUP('施設リストA-1（直営）'!#REF!,'（既設）調査結果'!$B$5:$C$1998,2,FALSE),0))</f>
        <v>#REF!</v>
      </c>
      <c r="W3608" s="29" t="e">
        <f>'施設リストA-1（直営）'!#REF!</f>
        <v>#REF!</v>
      </c>
      <c r="X3608" s="29" t="e">
        <f>'施設リストA-1（直営）'!#REF!</f>
        <v>#REF!</v>
      </c>
      <c r="Y3608" s="30" t="e">
        <f>IF(X3608="新設",VLOOKUP('施設リストA-1（直営）'!#REF!,'（新設）照明器具'!$B$5:$C$1990,2,FALSE),IF('部屋別効果（直）'!X3608="撤去",VLOOKUP('施設リストA-1（直営）'!#REF!,'（既設）調査結果'!$B$5:$C$1998,2,FALSE),0))</f>
        <v>#REF!</v>
      </c>
      <c r="Z3608" s="29" t="e">
        <f>'施設リストA-1（直営）'!#REF!</f>
        <v>#REF!</v>
      </c>
      <c r="AA3608" s="29" t="e">
        <f>'施設リストA-1（直営）'!#REF!</f>
        <v>#REF!</v>
      </c>
      <c r="AB3608" s="30" t="e">
        <f>IF(AA3608="新設",VLOOKUP('施設リストA-1（直営）'!#REF!,'（新設）照明器具'!$B$5:$C$1990,2,FALSE),IF('部屋別効果（直）'!AA3608="撤去",VLOOKUP('施設リストA-1（直営）'!#REF!,'（既設）調査結果'!$B$5:$C$1998,2,FALSE),0))</f>
        <v>#REF!</v>
      </c>
      <c r="AC3608" s="29" t="e">
        <f>'施設リストA-1（直営）'!#REF!</f>
        <v>#REF!</v>
      </c>
      <c r="AD3608" s="29" t="e">
        <f>'施設リストA-1（直営）'!#REF!</f>
        <v>#REF!</v>
      </c>
      <c r="AE3608" s="30" t="e">
        <f>IF(AD3608="新設",VLOOKUP('施設リストA-1（直営）'!#REF!,'（新設）照明器具'!$B$5:$C$1990,2,FALSE),IF('部屋別効果（直）'!AD3608="撤去",VLOOKUP('施設リストA-1（直営）'!#REF!,'（既設）調査結果'!$B$5:$C$1998,2,FALSE),0))</f>
        <v>#REF!</v>
      </c>
      <c r="AF3608" s="29" t="e">
        <f>'施設リストA-1（直営）'!#REF!</f>
        <v>#REF!</v>
      </c>
      <c r="AG3608" s="29" t="e">
        <f>'施設リストA-1（直営）'!#REF!</f>
        <v>#REF!</v>
      </c>
      <c r="AH3608" s="30" t="e">
        <f>IF(AG3608="新設",VLOOKUP('施設リストA-1（直営）'!#REF!,'（新設）照明器具'!$B$5:$C$1990,2,FALSE),IF('部屋別効果（直）'!AG3608="撤去",VLOOKUP('施設リストA-1（直営）'!#REF!,'（既設）調査結果'!$B$5:$C$1998,2,FALSE),0))</f>
        <v>#REF!</v>
      </c>
      <c r="AI3608" s="29" t="e">
        <f>'施設リストA-1（直営）'!#REF!</f>
        <v>#REF!</v>
      </c>
      <c r="AJ3608" s="29" t="e">
        <f>'施設リストA-1（直営）'!#REF!</f>
        <v>#REF!</v>
      </c>
      <c r="AK3608" s="30" t="e">
        <f>IF(AJ3608="新設",VLOOKUP('施設リストA-1（直営）'!#REF!,'（新設）照明器具'!$B$5:$C$1990,2,FALSE),IF('部屋別効果（直）'!AJ3608="撤去",VLOOKUP('施設リストA-1（直営）'!#REF!,'（既設）調査結果'!$B$5:$C$1998,2,FALSE),0))</f>
        <v>#REF!</v>
      </c>
      <c r="AL3608" s="29" t="e">
        <f>'施設リストA-1（直営）'!#REF!</f>
        <v>#REF!</v>
      </c>
    </row>
    <row r="3609" spans="1:38">
      <c r="A3609" s="17">
        <f>'施設リストA-1（直営）'!A1313</f>
        <v>0</v>
      </c>
      <c r="B3609" s="16" t="e">
        <f>'施設リストA-1（直営）'!#REF!</f>
        <v>#REF!</v>
      </c>
      <c r="C3609" s="14" t="e">
        <f>'施設リストA-1（直営）'!#REF!</f>
        <v>#REF!</v>
      </c>
      <c r="D3609" s="94" t="e">
        <f>'施設リストA-1（直営）'!#REF!</f>
        <v>#REF!</v>
      </c>
      <c r="E3609" s="20" t="e">
        <f>'施設リストA-1（直営）'!#REF!</f>
        <v>#REF!</v>
      </c>
      <c r="F3609" s="20" t="e">
        <f>'施設リストA-1（直営）'!#REF!</f>
        <v>#REF!</v>
      </c>
      <c r="G3609" s="13" t="e">
        <f>'施設リストA-1（直営）'!#REF!</f>
        <v>#REF!</v>
      </c>
      <c r="H3609" s="28" t="e">
        <f t="shared" si="56"/>
        <v>#REF!</v>
      </c>
      <c r="I3609" s="29" t="e">
        <f>'施設リストA-1（直営）'!#REF!</f>
        <v>#REF!</v>
      </c>
      <c r="J3609" s="30" t="e">
        <f>IF(I3609="新設",VLOOKUP('施設リストA-1（直営）'!#REF!,'（新設）照明器具'!$B$5:$C$1990,2,FALSE),IF('部屋別効果（直）'!I3609="撤去",VLOOKUP('施設リストA-1（直営）'!#REF!,'（既設）調査結果'!$B$5:$C$1998,2,FALSE),0))</f>
        <v>#REF!</v>
      </c>
      <c r="K3609" s="29" t="e">
        <f>'施設リストA-1（直営）'!#REF!</f>
        <v>#REF!</v>
      </c>
      <c r="L3609" s="29" t="e">
        <f>'施設リストA-1（直営）'!#REF!</f>
        <v>#REF!</v>
      </c>
      <c r="M3609" s="30" t="e">
        <f>IF(L3609="新設",VLOOKUP('施設リストA-1（直営）'!#REF!,'（新設）照明器具'!$B$5:$C$1990,2,FALSE),IF('部屋別効果（直）'!L3609="撤去",VLOOKUP('施設リストA-1（直営）'!#REF!,'（既設）調査結果'!$B$5:$C$1998,2,FALSE),0))</f>
        <v>#REF!</v>
      </c>
      <c r="N3609" s="29" t="e">
        <f>'施設リストA-1（直営）'!#REF!</f>
        <v>#REF!</v>
      </c>
      <c r="O3609" s="29" t="e">
        <f>'施設リストA-1（直営）'!#REF!</f>
        <v>#REF!</v>
      </c>
      <c r="P3609" s="30" t="e">
        <f>IF(O3609="新設",VLOOKUP('施設リストA-1（直営）'!#REF!,'（新設）照明器具'!$B$5:$C$1990,2,FALSE),IF('部屋別効果（直）'!O3609="撤去",VLOOKUP('施設リストA-1（直営）'!#REF!,'（既設）調査結果'!$B$5:$C$1998,2,FALSE),0))</f>
        <v>#REF!</v>
      </c>
      <c r="Q3609" s="29" t="e">
        <f>'施設リストA-1（直営）'!#REF!</f>
        <v>#REF!</v>
      </c>
      <c r="R3609" s="29" t="e">
        <f>'施設リストA-1（直営）'!#REF!</f>
        <v>#REF!</v>
      </c>
      <c r="S3609" s="30" t="e">
        <f>IF(R3609="新設",VLOOKUP('施設リストA-1（直営）'!#REF!,'（新設）照明器具'!$B$5:$C$1990,2,FALSE),IF('部屋別効果（直）'!R3609="撤去",VLOOKUP('施設リストA-1（直営）'!#REF!,'（既設）調査結果'!$B$5:$C$1998,2,FALSE),0))</f>
        <v>#REF!</v>
      </c>
      <c r="T3609" s="29" t="e">
        <f>'施設リストA-1（直営）'!#REF!</f>
        <v>#REF!</v>
      </c>
      <c r="U3609" s="29" t="e">
        <f>'施設リストA-1（直営）'!#REF!</f>
        <v>#REF!</v>
      </c>
      <c r="V3609" s="30" t="e">
        <f>IF(U3609="新設",VLOOKUP('施設リストA-1（直営）'!#REF!,'（新設）照明器具'!$B$5:$C$1990,2,FALSE),IF('部屋別効果（直）'!U3609="撤去",VLOOKUP('施設リストA-1（直営）'!#REF!,'（既設）調査結果'!$B$5:$C$1998,2,FALSE),0))</f>
        <v>#REF!</v>
      </c>
      <c r="W3609" s="29" t="e">
        <f>'施設リストA-1（直営）'!#REF!</f>
        <v>#REF!</v>
      </c>
      <c r="X3609" s="29" t="e">
        <f>'施設リストA-1（直営）'!#REF!</f>
        <v>#REF!</v>
      </c>
      <c r="Y3609" s="30" t="e">
        <f>IF(X3609="新設",VLOOKUP('施設リストA-1（直営）'!#REF!,'（新設）照明器具'!$B$5:$C$1990,2,FALSE),IF('部屋別効果（直）'!X3609="撤去",VLOOKUP('施設リストA-1（直営）'!#REF!,'（既設）調査結果'!$B$5:$C$1998,2,FALSE),0))</f>
        <v>#REF!</v>
      </c>
      <c r="Z3609" s="29" t="e">
        <f>'施設リストA-1（直営）'!#REF!</f>
        <v>#REF!</v>
      </c>
      <c r="AA3609" s="29" t="e">
        <f>'施設リストA-1（直営）'!#REF!</f>
        <v>#REF!</v>
      </c>
      <c r="AB3609" s="30" t="e">
        <f>IF(AA3609="新設",VLOOKUP('施設リストA-1（直営）'!#REF!,'（新設）照明器具'!$B$5:$C$1990,2,FALSE),IF('部屋別効果（直）'!AA3609="撤去",VLOOKUP('施設リストA-1（直営）'!#REF!,'（既設）調査結果'!$B$5:$C$1998,2,FALSE),0))</f>
        <v>#REF!</v>
      </c>
      <c r="AC3609" s="29" t="e">
        <f>'施設リストA-1（直営）'!#REF!</f>
        <v>#REF!</v>
      </c>
      <c r="AD3609" s="29" t="e">
        <f>'施設リストA-1（直営）'!#REF!</f>
        <v>#REF!</v>
      </c>
      <c r="AE3609" s="30" t="e">
        <f>IF(AD3609="新設",VLOOKUP('施設リストA-1（直営）'!#REF!,'（新設）照明器具'!$B$5:$C$1990,2,FALSE),IF('部屋別効果（直）'!AD3609="撤去",VLOOKUP('施設リストA-1（直営）'!#REF!,'（既設）調査結果'!$B$5:$C$1998,2,FALSE),0))</f>
        <v>#REF!</v>
      </c>
      <c r="AF3609" s="29" t="e">
        <f>'施設リストA-1（直営）'!#REF!</f>
        <v>#REF!</v>
      </c>
      <c r="AG3609" s="29" t="e">
        <f>'施設リストA-1（直営）'!#REF!</f>
        <v>#REF!</v>
      </c>
      <c r="AH3609" s="30" t="e">
        <f>IF(AG3609="新設",VLOOKUP('施設リストA-1（直営）'!#REF!,'（新設）照明器具'!$B$5:$C$1990,2,FALSE),IF('部屋別効果（直）'!AG3609="撤去",VLOOKUP('施設リストA-1（直営）'!#REF!,'（既設）調査結果'!$B$5:$C$1998,2,FALSE),0))</f>
        <v>#REF!</v>
      </c>
      <c r="AI3609" s="29" t="e">
        <f>'施設リストA-1（直営）'!#REF!</f>
        <v>#REF!</v>
      </c>
      <c r="AJ3609" s="29" t="e">
        <f>'施設リストA-1（直営）'!#REF!</f>
        <v>#REF!</v>
      </c>
      <c r="AK3609" s="30" t="e">
        <f>IF(AJ3609="新設",VLOOKUP('施設リストA-1（直営）'!#REF!,'（新設）照明器具'!$B$5:$C$1990,2,FALSE),IF('部屋別効果（直）'!AJ3609="撤去",VLOOKUP('施設リストA-1（直営）'!#REF!,'（既設）調査結果'!$B$5:$C$1998,2,FALSE),0))</f>
        <v>#REF!</v>
      </c>
      <c r="AL3609" s="29" t="e">
        <f>'施設リストA-1（直営）'!#REF!</f>
        <v>#REF!</v>
      </c>
    </row>
    <row r="3610" spans="1:38">
      <c r="A3610" s="17">
        <f>'施設リストA-1（直営）'!A1314</f>
        <v>0</v>
      </c>
      <c r="B3610" s="16" t="e">
        <f>'施設リストA-1（直営）'!#REF!</f>
        <v>#REF!</v>
      </c>
      <c r="C3610" s="14" t="e">
        <f>'施設リストA-1（直営）'!#REF!</f>
        <v>#REF!</v>
      </c>
      <c r="D3610" s="94" t="e">
        <f>'施設リストA-1（直営）'!#REF!</f>
        <v>#REF!</v>
      </c>
      <c r="E3610" s="20" t="e">
        <f>'施設リストA-1（直営）'!#REF!</f>
        <v>#REF!</v>
      </c>
      <c r="F3610" s="20" t="e">
        <f>'施設リストA-1（直営）'!#REF!</f>
        <v>#REF!</v>
      </c>
      <c r="G3610" s="13" t="e">
        <f>'施設リストA-1（直営）'!#REF!</f>
        <v>#REF!</v>
      </c>
      <c r="H3610" s="28" t="e">
        <f t="shared" si="56"/>
        <v>#REF!</v>
      </c>
      <c r="I3610" s="29" t="e">
        <f>'施設リストA-1（直営）'!#REF!</f>
        <v>#REF!</v>
      </c>
      <c r="J3610" s="30" t="e">
        <f>IF(I3610="新設",VLOOKUP('施設リストA-1（直営）'!#REF!,'（新設）照明器具'!$B$5:$C$1990,2,FALSE),IF('部屋別効果（直）'!I3610="撤去",VLOOKUP('施設リストA-1（直営）'!#REF!,'（既設）調査結果'!$B$5:$C$1998,2,FALSE),0))</f>
        <v>#REF!</v>
      </c>
      <c r="K3610" s="29" t="e">
        <f>'施設リストA-1（直営）'!#REF!</f>
        <v>#REF!</v>
      </c>
      <c r="L3610" s="29" t="e">
        <f>'施設リストA-1（直営）'!#REF!</f>
        <v>#REF!</v>
      </c>
      <c r="M3610" s="30" t="e">
        <f>IF(L3610="新設",VLOOKUP('施設リストA-1（直営）'!#REF!,'（新設）照明器具'!$B$5:$C$1990,2,FALSE),IF('部屋別効果（直）'!L3610="撤去",VLOOKUP('施設リストA-1（直営）'!#REF!,'（既設）調査結果'!$B$5:$C$1998,2,FALSE),0))</f>
        <v>#REF!</v>
      </c>
      <c r="N3610" s="29" t="e">
        <f>'施設リストA-1（直営）'!#REF!</f>
        <v>#REF!</v>
      </c>
      <c r="O3610" s="29" t="e">
        <f>'施設リストA-1（直営）'!#REF!</f>
        <v>#REF!</v>
      </c>
      <c r="P3610" s="30" t="e">
        <f>IF(O3610="新設",VLOOKUP('施設リストA-1（直営）'!#REF!,'（新設）照明器具'!$B$5:$C$1990,2,FALSE),IF('部屋別効果（直）'!O3610="撤去",VLOOKUP('施設リストA-1（直営）'!#REF!,'（既設）調査結果'!$B$5:$C$1998,2,FALSE),0))</f>
        <v>#REF!</v>
      </c>
      <c r="Q3610" s="29" t="e">
        <f>'施設リストA-1（直営）'!#REF!</f>
        <v>#REF!</v>
      </c>
      <c r="R3610" s="29" t="e">
        <f>'施設リストA-1（直営）'!#REF!</f>
        <v>#REF!</v>
      </c>
      <c r="S3610" s="30" t="e">
        <f>IF(R3610="新設",VLOOKUP('施設リストA-1（直営）'!#REF!,'（新設）照明器具'!$B$5:$C$1990,2,FALSE),IF('部屋別効果（直）'!R3610="撤去",VLOOKUP('施設リストA-1（直営）'!#REF!,'（既設）調査結果'!$B$5:$C$1998,2,FALSE),0))</f>
        <v>#REF!</v>
      </c>
      <c r="T3610" s="29" t="e">
        <f>'施設リストA-1（直営）'!#REF!</f>
        <v>#REF!</v>
      </c>
      <c r="U3610" s="29" t="e">
        <f>'施設リストA-1（直営）'!#REF!</f>
        <v>#REF!</v>
      </c>
      <c r="V3610" s="30" t="e">
        <f>IF(U3610="新設",VLOOKUP('施設リストA-1（直営）'!#REF!,'（新設）照明器具'!$B$5:$C$1990,2,FALSE),IF('部屋別効果（直）'!U3610="撤去",VLOOKUP('施設リストA-1（直営）'!#REF!,'（既設）調査結果'!$B$5:$C$1998,2,FALSE),0))</f>
        <v>#REF!</v>
      </c>
      <c r="W3610" s="29" t="e">
        <f>'施設リストA-1（直営）'!#REF!</f>
        <v>#REF!</v>
      </c>
      <c r="X3610" s="29" t="e">
        <f>'施設リストA-1（直営）'!#REF!</f>
        <v>#REF!</v>
      </c>
      <c r="Y3610" s="30" t="e">
        <f>IF(X3610="新設",VLOOKUP('施設リストA-1（直営）'!#REF!,'（新設）照明器具'!$B$5:$C$1990,2,FALSE),IF('部屋別効果（直）'!X3610="撤去",VLOOKUP('施設リストA-1（直営）'!#REF!,'（既設）調査結果'!$B$5:$C$1998,2,FALSE),0))</f>
        <v>#REF!</v>
      </c>
      <c r="Z3610" s="29" t="e">
        <f>'施設リストA-1（直営）'!#REF!</f>
        <v>#REF!</v>
      </c>
      <c r="AA3610" s="29" t="e">
        <f>'施設リストA-1（直営）'!#REF!</f>
        <v>#REF!</v>
      </c>
      <c r="AB3610" s="30" t="e">
        <f>IF(AA3610="新設",VLOOKUP('施設リストA-1（直営）'!#REF!,'（新設）照明器具'!$B$5:$C$1990,2,FALSE),IF('部屋別効果（直）'!AA3610="撤去",VLOOKUP('施設リストA-1（直営）'!#REF!,'（既設）調査結果'!$B$5:$C$1998,2,FALSE),0))</f>
        <v>#REF!</v>
      </c>
      <c r="AC3610" s="29" t="e">
        <f>'施設リストA-1（直営）'!#REF!</f>
        <v>#REF!</v>
      </c>
      <c r="AD3610" s="29" t="e">
        <f>'施設リストA-1（直営）'!#REF!</f>
        <v>#REF!</v>
      </c>
      <c r="AE3610" s="30" t="e">
        <f>IF(AD3610="新設",VLOOKUP('施設リストA-1（直営）'!#REF!,'（新設）照明器具'!$B$5:$C$1990,2,FALSE),IF('部屋別効果（直）'!AD3610="撤去",VLOOKUP('施設リストA-1（直営）'!#REF!,'（既設）調査結果'!$B$5:$C$1998,2,FALSE),0))</f>
        <v>#REF!</v>
      </c>
      <c r="AF3610" s="29" t="e">
        <f>'施設リストA-1（直営）'!#REF!</f>
        <v>#REF!</v>
      </c>
      <c r="AG3610" s="29" t="e">
        <f>'施設リストA-1（直営）'!#REF!</f>
        <v>#REF!</v>
      </c>
      <c r="AH3610" s="30" t="e">
        <f>IF(AG3610="新設",VLOOKUP('施設リストA-1（直営）'!#REF!,'（新設）照明器具'!$B$5:$C$1990,2,FALSE),IF('部屋別効果（直）'!AG3610="撤去",VLOOKUP('施設リストA-1（直営）'!#REF!,'（既設）調査結果'!$B$5:$C$1998,2,FALSE),0))</f>
        <v>#REF!</v>
      </c>
      <c r="AI3610" s="29" t="e">
        <f>'施設リストA-1（直営）'!#REF!</f>
        <v>#REF!</v>
      </c>
      <c r="AJ3610" s="29" t="e">
        <f>'施設リストA-1（直営）'!#REF!</f>
        <v>#REF!</v>
      </c>
      <c r="AK3610" s="30" t="e">
        <f>IF(AJ3610="新設",VLOOKUP('施設リストA-1（直営）'!#REF!,'（新設）照明器具'!$B$5:$C$1990,2,FALSE),IF('部屋別効果（直）'!AJ3610="撤去",VLOOKUP('施設リストA-1（直営）'!#REF!,'（既設）調査結果'!$B$5:$C$1998,2,FALSE),0))</f>
        <v>#REF!</v>
      </c>
      <c r="AL3610" s="29" t="e">
        <f>'施設リストA-1（直営）'!#REF!</f>
        <v>#REF!</v>
      </c>
    </row>
    <row r="3611" spans="1:38">
      <c r="A3611" s="17">
        <f>'施設リストA-1（直営）'!A1315</f>
        <v>0</v>
      </c>
      <c r="B3611" s="16" t="e">
        <f>'施設リストA-1（直営）'!#REF!</f>
        <v>#REF!</v>
      </c>
      <c r="C3611" s="14" t="e">
        <f>'施設リストA-1（直営）'!#REF!</f>
        <v>#REF!</v>
      </c>
      <c r="D3611" s="94" t="e">
        <f>'施設リストA-1（直営）'!#REF!</f>
        <v>#REF!</v>
      </c>
      <c r="E3611" s="20" t="e">
        <f>'施設リストA-1（直営）'!#REF!</f>
        <v>#REF!</v>
      </c>
      <c r="F3611" s="20" t="e">
        <f>'施設リストA-1（直営）'!#REF!</f>
        <v>#REF!</v>
      </c>
      <c r="G3611" s="13" t="e">
        <f>'施設リストA-1（直営）'!#REF!</f>
        <v>#REF!</v>
      </c>
      <c r="H3611" s="28" t="e">
        <f t="shared" si="56"/>
        <v>#REF!</v>
      </c>
      <c r="I3611" s="29" t="e">
        <f>'施設リストA-1（直営）'!#REF!</f>
        <v>#REF!</v>
      </c>
      <c r="J3611" s="30" t="e">
        <f>IF(I3611="新設",VLOOKUP('施設リストA-1（直営）'!#REF!,'（新設）照明器具'!$B$5:$C$1990,2,FALSE),IF('部屋別効果（直）'!I3611="撤去",VLOOKUP('施設リストA-1（直営）'!#REF!,'（既設）調査結果'!$B$5:$C$1998,2,FALSE),0))</f>
        <v>#REF!</v>
      </c>
      <c r="K3611" s="29" t="e">
        <f>'施設リストA-1（直営）'!#REF!</f>
        <v>#REF!</v>
      </c>
      <c r="L3611" s="29" t="e">
        <f>'施設リストA-1（直営）'!#REF!</f>
        <v>#REF!</v>
      </c>
      <c r="M3611" s="30" t="e">
        <f>IF(L3611="新設",VLOOKUP('施設リストA-1（直営）'!#REF!,'（新設）照明器具'!$B$5:$C$1990,2,FALSE),IF('部屋別効果（直）'!L3611="撤去",VLOOKUP('施設リストA-1（直営）'!#REF!,'（既設）調査結果'!$B$5:$C$1998,2,FALSE),0))</f>
        <v>#REF!</v>
      </c>
      <c r="N3611" s="29" t="e">
        <f>'施設リストA-1（直営）'!#REF!</f>
        <v>#REF!</v>
      </c>
      <c r="O3611" s="29" t="e">
        <f>'施設リストA-1（直営）'!#REF!</f>
        <v>#REF!</v>
      </c>
      <c r="P3611" s="30" t="e">
        <f>IF(O3611="新設",VLOOKUP('施設リストA-1（直営）'!#REF!,'（新設）照明器具'!$B$5:$C$1990,2,FALSE),IF('部屋別効果（直）'!O3611="撤去",VLOOKUP('施設リストA-1（直営）'!#REF!,'（既設）調査結果'!$B$5:$C$1998,2,FALSE),0))</f>
        <v>#REF!</v>
      </c>
      <c r="Q3611" s="29" t="e">
        <f>'施設リストA-1（直営）'!#REF!</f>
        <v>#REF!</v>
      </c>
      <c r="R3611" s="29" t="e">
        <f>'施設リストA-1（直営）'!#REF!</f>
        <v>#REF!</v>
      </c>
      <c r="S3611" s="30" t="e">
        <f>IF(R3611="新設",VLOOKUP('施設リストA-1（直営）'!#REF!,'（新設）照明器具'!$B$5:$C$1990,2,FALSE),IF('部屋別効果（直）'!R3611="撤去",VLOOKUP('施設リストA-1（直営）'!#REF!,'（既設）調査結果'!$B$5:$C$1998,2,FALSE),0))</f>
        <v>#REF!</v>
      </c>
      <c r="T3611" s="29" t="e">
        <f>'施設リストA-1（直営）'!#REF!</f>
        <v>#REF!</v>
      </c>
      <c r="U3611" s="29" t="e">
        <f>'施設リストA-1（直営）'!#REF!</f>
        <v>#REF!</v>
      </c>
      <c r="V3611" s="30" t="e">
        <f>IF(U3611="新設",VLOOKUP('施設リストA-1（直営）'!#REF!,'（新設）照明器具'!$B$5:$C$1990,2,FALSE),IF('部屋別効果（直）'!U3611="撤去",VLOOKUP('施設リストA-1（直営）'!#REF!,'（既設）調査結果'!$B$5:$C$1998,2,FALSE),0))</f>
        <v>#REF!</v>
      </c>
      <c r="W3611" s="29" t="e">
        <f>'施設リストA-1（直営）'!#REF!</f>
        <v>#REF!</v>
      </c>
      <c r="X3611" s="29" t="e">
        <f>'施設リストA-1（直営）'!#REF!</f>
        <v>#REF!</v>
      </c>
      <c r="Y3611" s="30" t="e">
        <f>IF(X3611="新設",VLOOKUP('施設リストA-1（直営）'!#REF!,'（新設）照明器具'!$B$5:$C$1990,2,FALSE),IF('部屋別効果（直）'!X3611="撤去",VLOOKUP('施設リストA-1（直営）'!#REF!,'（既設）調査結果'!$B$5:$C$1998,2,FALSE),0))</f>
        <v>#REF!</v>
      </c>
      <c r="Z3611" s="29" t="e">
        <f>'施設リストA-1（直営）'!#REF!</f>
        <v>#REF!</v>
      </c>
      <c r="AA3611" s="29" t="e">
        <f>'施設リストA-1（直営）'!#REF!</f>
        <v>#REF!</v>
      </c>
      <c r="AB3611" s="30" t="e">
        <f>IF(AA3611="新設",VLOOKUP('施設リストA-1（直営）'!#REF!,'（新設）照明器具'!$B$5:$C$1990,2,FALSE),IF('部屋別効果（直）'!AA3611="撤去",VLOOKUP('施設リストA-1（直営）'!#REF!,'（既設）調査結果'!$B$5:$C$1998,2,FALSE),0))</f>
        <v>#REF!</v>
      </c>
      <c r="AC3611" s="29" t="e">
        <f>'施設リストA-1（直営）'!#REF!</f>
        <v>#REF!</v>
      </c>
      <c r="AD3611" s="29" t="e">
        <f>'施設リストA-1（直営）'!#REF!</f>
        <v>#REF!</v>
      </c>
      <c r="AE3611" s="30" t="e">
        <f>IF(AD3611="新設",VLOOKUP('施設リストA-1（直営）'!#REF!,'（新設）照明器具'!$B$5:$C$1990,2,FALSE),IF('部屋別効果（直）'!AD3611="撤去",VLOOKUP('施設リストA-1（直営）'!#REF!,'（既設）調査結果'!$B$5:$C$1998,2,FALSE),0))</f>
        <v>#REF!</v>
      </c>
      <c r="AF3611" s="29" t="e">
        <f>'施設リストA-1（直営）'!#REF!</f>
        <v>#REF!</v>
      </c>
      <c r="AG3611" s="29" t="e">
        <f>'施設リストA-1（直営）'!#REF!</f>
        <v>#REF!</v>
      </c>
      <c r="AH3611" s="30" t="e">
        <f>IF(AG3611="新設",VLOOKUP('施設リストA-1（直営）'!#REF!,'（新設）照明器具'!$B$5:$C$1990,2,FALSE),IF('部屋別効果（直）'!AG3611="撤去",VLOOKUP('施設リストA-1（直営）'!#REF!,'（既設）調査結果'!$B$5:$C$1998,2,FALSE),0))</f>
        <v>#REF!</v>
      </c>
      <c r="AI3611" s="29" t="e">
        <f>'施設リストA-1（直営）'!#REF!</f>
        <v>#REF!</v>
      </c>
      <c r="AJ3611" s="29" t="e">
        <f>'施設リストA-1（直営）'!#REF!</f>
        <v>#REF!</v>
      </c>
      <c r="AK3611" s="30" t="e">
        <f>IF(AJ3611="新設",VLOOKUP('施設リストA-1（直営）'!#REF!,'（新設）照明器具'!$B$5:$C$1990,2,FALSE),IF('部屋別効果（直）'!AJ3611="撤去",VLOOKUP('施設リストA-1（直営）'!#REF!,'（既設）調査結果'!$B$5:$C$1998,2,FALSE),0))</f>
        <v>#REF!</v>
      </c>
      <c r="AL3611" s="29" t="e">
        <f>'施設リストA-1（直営）'!#REF!</f>
        <v>#REF!</v>
      </c>
    </row>
    <row r="3612" spans="1:38">
      <c r="A3612" s="17">
        <f>'施設リストA-1（直営）'!A1316</f>
        <v>0</v>
      </c>
      <c r="B3612" s="16" t="e">
        <f>'施設リストA-1（直営）'!#REF!</f>
        <v>#REF!</v>
      </c>
      <c r="C3612" s="14" t="e">
        <f>'施設リストA-1（直営）'!#REF!</f>
        <v>#REF!</v>
      </c>
      <c r="D3612" s="94" t="e">
        <f>'施設リストA-1（直営）'!#REF!</f>
        <v>#REF!</v>
      </c>
      <c r="E3612" s="20" t="e">
        <f>'施設リストA-1（直営）'!#REF!</f>
        <v>#REF!</v>
      </c>
      <c r="F3612" s="20" t="e">
        <f>'施設リストA-1（直営）'!#REF!</f>
        <v>#REF!</v>
      </c>
      <c r="G3612" s="13" t="e">
        <f>'施設リストA-1（直営）'!#REF!</f>
        <v>#REF!</v>
      </c>
      <c r="H3612" s="28" t="e">
        <f t="shared" si="56"/>
        <v>#REF!</v>
      </c>
      <c r="I3612" s="29" t="e">
        <f>'施設リストA-1（直営）'!#REF!</f>
        <v>#REF!</v>
      </c>
      <c r="J3612" s="30" t="e">
        <f>IF(I3612="新設",VLOOKUP('施設リストA-1（直営）'!#REF!,'（新設）照明器具'!$B$5:$C$1990,2,FALSE),IF('部屋別効果（直）'!I3612="撤去",VLOOKUP('施設リストA-1（直営）'!#REF!,'（既設）調査結果'!$B$5:$C$1998,2,FALSE),0))</f>
        <v>#REF!</v>
      </c>
      <c r="K3612" s="29" t="e">
        <f>'施設リストA-1（直営）'!#REF!</f>
        <v>#REF!</v>
      </c>
      <c r="L3612" s="29" t="e">
        <f>'施設リストA-1（直営）'!#REF!</f>
        <v>#REF!</v>
      </c>
      <c r="M3612" s="30" t="e">
        <f>IF(L3612="新設",VLOOKUP('施設リストA-1（直営）'!#REF!,'（新設）照明器具'!$B$5:$C$1990,2,FALSE),IF('部屋別効果（直）'!L3612="撤去",VLOOKUP('施設リストA-1（直営）'!#REF!,'（既設）調査結果'!$B$5:$C$1998,2,FALSE),0))</f>
        <v>#REF!</v>
      </c>
      <c r="N3612" s="29" t="e">
        <f>'施設リストA-1（直営）'!#REF!</f>
        <v>#REF!</v>
      </c>
      <c r="O3612" s="29" t="e">
        <f>'施設リストA-1（直営）'!#REF!</f>
        <v>#REF!</v>
      </c>
      <c r="P3612" s="30" t="e">
        <f>IF(O3612="新設",VLOOKUP('施設リストA-1（直営）'!#REF!,'（新設）照明器具'!$B$5:$C$1990,2,FALSE),IF('部屋別効果（直）'!O3612="撤去",VLOOKUP('施設リストA-1（直営）'!#REF!,'（既設）調査結果'!$B$5:$C$1998,2,FALSE),0))</f>
        <v>#REF!</v>
      </c>
      <c r="Q3612" s="29" t="e">
        <f>'施設リストA-1（直営）'!#REF!</f>
        <v>#REF!</v>
      </c>
      <c r="R3612" s="29" t="e">
        <f>'施設リストA-1（直営）'!#REF!</f>
        <v>#REF!</v>
      </c>
      <c r="S3612" s="30" t="e">
        <f>IF(R3612="新設",VLOOKUP('施設リストA-1（直営）'!#REF!,'（新設）照明器具'!$B$5:$C$1990,2,FALSE),IF('部屋別効果（直）'!R3612="撤去",VLOOKUP('施設リストA-1（直営）'!#REF!,'（既設）調査結果'!$B$5:$C$1998,2,FALSE),0))</f>
        <v>#REF!</v>
      </c>
      <c r="T3612" s="29" t="e">
        <f>'施設リストA-1（直営）'!#REF!</f>
        <v>#REF!</v>
      </c>
      <c r="U3612" s="29" t="e">
        <f>'施設リストA-1（直営）'!#REF!</f>
        <v>#REF!</v>
      </c>
      <c r="V3612" s="30" t="e">
        <f>IF(U3612="新設",VLOOKUP('施設リストA-1（直営）'!#REF!,'（新設）照明器具'!$B$5:$C$1990,2,FALSE),IF('部屋別効果（直）'!U3612="撤去",VLOOKUP('施設リストA-1（直営）'!#REF!,'（既設）調査結果'!$B$5:$C$1998,2,FALSE),0))</f>
        <v>#REF!</v>
      </c>
      <c r="W3612" s="29" t="e">
        <f>'施設リストA-1（直営）'!#REF!</f>
        <v>#REF!</v>
      </c>
      <c r="X3612" s="29" t="e">
        <f>'施設リストA-1（直営）'!#REF!</f>
        <v>#REF!</v>
      </c>
      <c r="Y3612" s="30" t="e">
        <f>IF(X3612="新設",VLOOKUP('施設リストA-1（直営）'!#REF!,'（新設）照明器具'!$B$5:$C$1990,2,FALSE),IF('部屋別効果（直）'!X3612="撤去",VLOOKUP('施設リストA-1（直営）'!#REF!,'（既設）調査結果'!$B$5:$C$1998,2,FALSE),0))</f>
        <v>#REF!</v>
      </c>
      <c r="Z3612" s="29" t="e">
        <f>'施設リストA-1（直営）'!#REF!</f>
        <v>#REF!</v>
      </c>
      <c r="AA3612" s="29" t="e">
        <f>'施設リストA-1（直営）'!#REF!</f>
        <v>#REF!</v>
      </c>
      <c r="AB3612" s="30" t="e">
        <f>IF(AA3612="新設",VLOOKUP('施設リストA-1（直営）'!#REF!,'（新設）照明器具'!$B$5:$C$1990,2,FALSE),IF('部屋別効果（直）'!AA3612="撤去",VLOOKUP('施設リストA-1（直営）'!#REF!,'（既設）調査結果'!$B$5:$C$1998,2,FALSE),0))</f>
        <v>#REF!</v>
      </c>
      <c r="AC3612" s="29" t="e">
        <f>'施設リストA-1（直営）'!#REF!</f>
        <v>#REF!</v>
      </c>
      <c r="AD3612" s="29" t="e">
        <f>'施設リストA-1（直営）'!#REF!</f>
        <v>#REF!</v>
      </c>
      <c r="AE3612" s="30" t="e">
        <f>IF(AD3612="新設",VLOOKUP('施設リストA-1（直営）'!#REF!,'（新設）照明器具'!$B$5:$C$1990,2,FALSE),IF('部屋別効果（直）'!AD3612="撤去",VLOOKUP('施設リストA-1（直営）'!#REF!,'（既設）調査結果'!$B$5:$C$1998,2,FALSE),0))</f>
        <v>#REF!</v>
      </c>
      <c r="AF3612" s="29" t="e">
        <f>'施設リストA-1（直営）'!#REF!</f>
        <v>#REF!</v>
      </c>
      <c r="AG3612" s="29" t="e">
        <f>'施設リストA-1（直営）'!#REF!</f>
        <v>#REF!</v>
      </c>
      <c r="AH3612" s="30" t="e">
        <f>IF(AG3612="新設",VLOOKUP('施設リストA-1（直営）'!#REF!,'（新設）照明器具'!$B$5:$C$1990,2,FALSE),IF('部屋別効果（直）'!AG3612="撤去",VLOOKUP('施設リストA-1（直営）'!#REF!,'（既設）調査結果'!$B$5:$C$1998,2,FALSE),0))</f>
        <v>#REF!</v>
      </c>
      <c r="AI3612" s="29" t="e">
        <f>'施設リストA-1（直営）'!#REF!</f>
        <v>#REF!</v>
      </c>
      <c r="AJ3612" s="29" t="e">
        <f>'施設リストA-1（直営）'!#REF!</f>
        <v>#REF!</v>
      </c>
      <c r="AK3612" s="30" t="e">
        <f>IF(AJ3612="新設",VLOOKUP('施設リストA-1（直営）'!#REF!,'（新設）照明器具'!$B$5:$C$1990,2,FALSE),IF('部屋別効果（直）'!AJ3612="撤去",VLOOKUP('施設リストA-1（直営）'!#REF!,'（既設）調査結果'!$B$5:$C$1998,2,FALSE),0))</f>
        <v>#REF!</v>
      </c>
      <c r="AL3612" s="29" t="e">
        <f>'施設リストA-1（直営）'!#REF!</f>
        <v>#REF!</v>
      </c>
    </row>
    <row r="3613" spans="1:38">
      <c r="A3613" s="17">
        <f>'施設リストA-1（直営）'!A1318</f>
        <v>0</v>
      </c>
      <c r="B3613" s="16" t="e">
        <f>'施設リストA-1（直営）'!#REF!</f>
        <v>#REF!</v>
      </c>
      <c r="C3613" s="14" t="e">
        <f>'施設リストA-1（直営）'!#REF!</f>
        <v>#REF!</v>
      </c>
      <c r="D3613" s="94" t="e">
        <f>'施設リストA-1（直営）'!#REF!</f>
        <v>#REF!</v>
      </c>
      <c r="E3613" s="20" t="e">
        <f>'施設リストA-1（直営）'!#REF!</f>
        <v>#REF!</v>
      </c>
      <c r="F3613" s="20" t="e">
        <f>'施設リストA-1（直営）'!#REF!</f>
        <v>#REF!</v>
      </c>
      <c r="G3613" s="13" t="e">
        <f>'施設リストA-1（直営）'!#REF!</f>
        <v>#REF!</v>
      </c>
      <c r="H3613" s="28" t="e">
        <f t="shared" si="56"/>
        <v>#REF!</v>
      </c>
      <c r="I3613" s="29" t="e">
        <f>'施設リストA-1（直営）'!#REF!</f>
        <v>#REF!</v>
      </c>
      <c r="J3613" s="30" t="e">
        <f>IF(I3613="新設",VLOOKUP('施設リストA-1（直営）'!#REF!,'（新設）照明器具'!$B$5:$C$1990,2,FALSE),IF('部屋別効果（直）'!I3613="撤去",VLOOKUP('施設リストA-1（直営）'!#REF!,'（既設）調査結果'!$B$5:$C$1998,2,FALSE),0))</f>
        <v>#REF!</v>
      </c>
      <c r="K3613" s="29" t="e">
        <f>'施設リストA-1（直営）'!#REF!</f>
        <v>#REF!</v>
      </c>
      <c r="L3613" s="29" t="e">
        <f>'施設リストA-1（直営）'!#REF!</f>
        <v>#REF!</v>
      </c>
      <c r="M3613" s="30" t="e">
        <f>IF(L3613="新設",VLOOKUP('施設リストA-1（直営）'!#REF!,'（新設）照明器具'!$B$5:$C$1990,2,FALSE),IF('部屋別効果（直）'!L3613="撤去",VLOOKUP('施設リストA-1（直営）'!#REF!,'（既設）調査結果'!$B$5:$C$1998,2,FALSE),0))</f>
        <v>#REF!</v>
      </c>
      <c r="N3613" s="29" t="e">
        <f>'施設リストA-1（直営）'!#REF!</f>
        <v>#REF!</v>
      </c>
      <c r="O3613" s="29" t="e">
        <f>'施設リストA-1（直営）'!#REF!</f>
        <v>#REF!</v>
      </c>
      <c r="P3613" s="30" t="e">
        <f>IF(O3613="新設",VLOOKUP('施設リストA-1（直営）'!#REF!,'（新設）照明器具'!$B$5:$C$1990,2,FALSE),IF('部屋別効果（直）'!O3613="撤去",VLOOKUP('施設リストA-1（直営）'!#REF!,'（既設）調査結果'!$B$5:$C$1998,2,FALSE),0))</f>
        <v>#REF!</v>
      </c>
      <c r="Q3613" s="29" t="e">
        <f>'施設リストA-1（直営）'!#REF!</f>
        <v>#REF!</v>
      </c>
      <c r="R3613" s="29" t="e">
        <f>'施設リストA-1（直営）'!#REF!</f>
        <v>#REF!</v>
      </c>
      <c r="S3613" s="30" t="e">
        <f>IF(R3613="新設",VLOOKUP('施設リストA-1（直営）'!#REF!,'（新設）照明器具'!$B$5:$C$1990,2,FALSE),IF('部屋別効果（直）'!R3613="撤去",VLOOKUP('施設リストA-1（直営）'!#REF!,'（既設）調査結果'!$B$5:$C$1998,2,FALSE),0))</f>
        <v>#REF!</v>
      </c>
      <c r="T3613" s="29" t="e">
        <f>'施設リストA-1（直営）'!#REF!</f>
        <v>#REF!</v>
      </c>
      <c r="U3613" s="29" t="e">
        <f>'施設リストA-1（直営）'!#REF!</f>
        <v>#REF!</v>
      </c>
      <c r="V3613" s="30" t="e">
        <f>IF(U3613="新設",VLOOKUP('施設リストA-1（直営）'!#REF!,'（新設）照明器具'!$B$5:$C$1990,2,FALSE),IF('部屋別効果（直）'!U3613="撤去",VLOOKUP('施設リストA-1（直営）'!#REF!,'（既設）調査結果'!$B$5:$C$1998,2,FALSE),0))</f>
        <v>#REF!</v>
      </c>
      <c r="W3613" s="29" t="e">
        <f>'施設リストA-1（直営）'!#REF!</f>
        <v>#REF!</v>
      </c>
      <c r="X3613" s="29" t="e">
        <f>'施設リストA-1（直営）'!#REF!</f>
        <v>#REF!</v>
      </c>
      <c r="Y3613" s="30" t="e">
        <f>IF(X3613="新設",VLOOKUP('施設リストA-1（直営）'!#REF!,'（新設）照明器具'!$B$5:$C$1990,2,FALSE),IF('部屋別効果（直）'!X3613="撤去",VLOOKUP('施設リストA-1（直営）'!#REF!,'（既設）調査結果'!$B$5:$C$1998,2,FALSE),0))</f>
        <v>#REF!</v>
      </c>
      <c r="Z3613" s="29" t="e">
        <f>'施設リストA-1（直営）'!#REF!</f>
        <v>#REF!</v>
      </c>
      <c r="AA3613" s="29" t="e">
        <f>'施設リストA-1（直営）'!#REF!</f>
        <v>#REF!</v>
      </c>
      <c r="AB3613" s="30" t="e">
        <f>IF(AA3613="新設",VLOOKUP('施設リストA-1（直営）'!#REF!,'（新設）照明器具'!$B$5:$C$1990,2,FALSE),IF('部屋別効果（直）'!AA3613="撤去",VLOOKUP('施設リストA-1（直営）'!#REF!,'（既設）調査結果'!$B$5:$C$1998,2,FALSE),0))</f>
        <v>#REF!</v>
      </c>
      <c r="AC3613" s="29" t="e">
        <f>'施設リストA-1（直営）'!#REF!</f>
        <v>#REF!</v>
      </c>
      <c r="AD3613" s="29" t="e">
        <f>'施設リストA-1（直営）'!#REF!</f>
        <v>#REF!</v>
      </c>
      <c r="AE3613" s="30" t="e">
        <f>IF(AD3613="新設",VLOOKUP('施設リストA-1（直営）'!#REF!,'（新設）照明器具'!$B$5:$C$1990,2,FALSE),IF('部屋別効果（直）'!AD3613="撤去",VLOOKUP('施設リストA-1（直営）'!#REF!,'（既設）調査結果'!$B$5:$C$1998,2,FALSE),0))</f>
        <v>#REF!</v>
      </c>
      <c r="AF3613" s="29" t="e">
        <f>'施設リストA-1（直営）'!#REF!</f>
        <v>#REF!</v>
      </c>
      <c r="AG3613" s="29" t="e">
        <f>'施設リストA-1（直営）'!#REF!</f>
        <v>#REF!</v>
      </c>
      <c r="AH3613" s="30" t="e">
        <f>IF(AG3613="新設",VLOOKUP('施設リストA-1（直営）'!#REF!,'（新設）照明器具'!$B$5:$C$1990,2,FALSE),IF('部屋別効果（直）'!AG3613="撤去",VLOOKUP('施設リストA-1（直営）'!#REF!,'（既設）調査結果'!$B$5:$C$1998,2,FALSE),0))</f>
        <v>#REF!</v>
      </c>
      <c r="AI3613" s="29" t="e">
        <f>'施設リストA-1（直営）'!#REF!</f>
        <v>#REF!</v>
      </c>
      <c r="AJ3613" s="29" t="e">
        <f>'施設リストA-1（直営）'!#REF!</f>
        <v>#REF!</v>
      </c>
      <c r="AK3613" s="30" t="e">
        <f>IF(AJ3613="新設",VLOOKUP('施設リストA-1（直営）'!#REF!,'（新設）照明器具'!$B$5:$C$1990,2,FALSE),IF('部屋別効果（直）'!AJ3613="撤去",VLOOKUP('施設リストA-1（直営）'!#REF!,'（既設）調査結果'!$B$5:$C$1998,2,FALSE),0))</f>
        <v>#REF!</v>
      </c>
      <c r="AL3613" s="29" t="e">
        <f>'施設リストA-1（直営）'!#REF!</f>
        <v>#REF!</v>
      </c>
    </row>
    <row r="3614" spans="1:38">
      <c r="A3614" s="17">
        <f>'施設リストA-1（直営）'!A1319</f>
        <v>0</v>
      </c>
      <c r="B3614" s="16" t="e">
        <f>'施設リストA-1（直営）'!#REF!</f>
        <v>#REF!</v>
      </c>
      <c r="C3614" s="14" t="e">
        <f>'施設リストA-1（直営）'!#REF!</f>
        <v>#REF!</v>
      </c>
      <c r="D3614" s="94" t="e">
        <f>'施設リストA-1（直営）'!#REF!</f>
        <v>#REF!</v>
      </c>
      <c r="E3614" s="20" t="e">
        <f>'施設リストA-1（直営）'!#REF!</f>
        <v>#REF!</v>
      </c>
      <c r="F3614" s="20" t="e">
        <f>'施設リストA-1（直営）'!#REF!</f>
        <v>#REF!</v>
      </c>
      <c r="G3614" s="13" t="e">
        <f>'施設リストA-1（直営）'!#REF!</f>
        <v>#REF!</v>
      </c>
      <c r="H3614" s="28" t="e">
        <f t="shared" si="56"/>
        <v>#REF!</v>
      </c>
      <c r="I3614" s="29" t="e">
        <f>'施設リストA-1（直営）'!#REF!</f>
        <v>#REF!</v>
      </c>
      <c r="J3614" s="30" t="e">
        <f>IF(I3614="新設",VLOOKUP('施設リストA-1（直営）'!#REF!,'（新設）照明器具'!$B$5:$C$1990,2,FALSE),IF('部屋別効果（直）'!I3614="撤去",VLOOKUP('施設リストA-1（直営）'!#REF!,'（既設）調査結果'!$B$5:$C$1998,2,FALSE),0))</f>
        <v>#REF!</v>
      </c>
      <c r="K3614" s="29" t="e">
        <f>'施設リストA-1（直営）'!#REF!</f>
        <v>#REF!</v>
      </c>
      <c r="L3614" s="29" t="e">
        <f>'施設リストA-1（直営）'!#REF!</f>
        <v>#REF!</v>
      </c>
      <c r="M3614" s="30" t="e">
        <f>IF(L3614="新設",VLOOKUP('施設リストA-1（直営）'!#REF!,'（新設）照明器具'!$B$5:$C$1990,2,FALSE),IF('部屋別効果（直）'!L3614="撤去",VLOOKUP('施設リストA-1（直営）'!#REF!,'（既設）調査結果'!$B$5:$C$1998,2,FALSE),0))</f>
        <v>#REF!</v>
      </c>
      <c r="N3614" s="29" t="e">
        <f>'施設リストA-1（直営）'!#REF!</f>
        <v>#REF!</v>
      </c>
      <c r="O3614" s="29" t="e">
        <f>'施設リストA-1（直営）'!#REF!</f>
        <v>#REF!</v>
      </c>
      <c r="P3614" s="30" t="e">
        <f>IF(O3614="新設",VLOOKUP('施設リストA-1（直営）'!#REF!,'（新設）照明器具'!$B$5:$C$1990,2,FALSE),IF('部屋別効果（直）'!O3614="撤去",VLOOKUP('施設リストA-1（直営）'!#REF!,'（既設）調査結果'!$B$5:$C$1998,2,FALSE),0))</f>
        <v>#REF!</v>
      </c>
      <c r="Q3614" s="29" t="e">
        <f>'施設リストA-1（直営）'!#REF!</f>
        <v>#REF!</v>
      </c>
      <c r="R3614" s="29" t="e">
        <f>'施設リストA-1（直営）'!#REF!</f>
        <v>#REF!</v>
      </c>
      <c r="S3614" s="30" t="e">
        <f>IF(R3614="新設",VLOOKUP('施設リストA-1（直営）'!#REF!,'（新設）照明器具'!$B$5:$C$1990,2,FALSE),IF('部屋別効果（直）'!R3614="撤去",VLOOKUP('施設リストA-1（直営）'!#REF!,'（既設）調査結果'!$B$5:$C$1998,2,FALSE),0))</f>
        <v>#REF!</v>
      </c>
      <c r="T3614" s="29" t="e">
        <f>'施設リストA-1（直営）'!#REF!</f>
        <v>#REF!</v>
      </c>
      <c r="U3614" s="29" t="e">
        <f>'施設リストA-1（直営）'!#REF!</f>
        <v>#REF!</v>
      </c>
      <c r="V3614" s="30" t="e">
        <f>IF(U3614="新設",VLOOKUP('施設リストA-1（直営）'!#REF!,'（新設）照明器具'!$B$5:$C$1990,2,FALSE),IF('部屋別効果（直）'!U3614="撤去",VLOOKUP('施設リストA-1（直営）'!#REF!,'（既設）調査結果'!$B$5:$C$1998,2,FALSE),0))</f>
        <v>#REF!</v>
      </c>
      <c r="W3614" s="29" t="e">
        <f>'施設リストA-1（直営）'!#REF!</f>
        <v>#REF!</v>
      </c>
      <c r="X3614" s="29" t="e">
        <f>'施設リストA-1（直営）'!#REF!</f>
        <v>#REF!</v>
      </c>
      <c r="Y3614" s="30" t="e">
        <f>IF(X3614="新設",VLOOKUP('施設リストA-1（直営）'!#REF!,'（新設）照明器具'!$B$5:$C$1990,2,FALSE),IF('部屋別効果（直）'!X3614="撤去",VLOOKUP('施設リストA-1（直営）'!#REF!,'（既設）調査結果'!$B$5:$C$1998,2,FALSE),0))</f>
        <v>#REF!</v>
      </c>
      <c r="Z3614" s="29" t="e">
        <f>'施設リストA-1（直営）'!#REF!</f>
        <v>#REF!</v>
      </c>
      <c r="AA3614" s="29" t="e">
        <f>'施設リストA-1（直営）'!#REF!</f>
        <v>#REF!</v>
      </c>
      <c r="AB3614" s="30" t="e">
        <f>IF(AA3614="新設",VLOOKUP('施設リストA-1（直営）'!#REF!,'（新設）照明器具'!$B$5:$C$1990,2,FALSE),IF('部屋別効果（直）'!AA3614="撤去",VLOOKUP('施設リストA-1（直営）'!#REF!,'（既設）調査結果'!$B$5:$C$1998,2,FALSE),0))</f>
        <v>#REF!</v>
      </c>
      <c r="AC3614" s="29" t="e">
        <f>'施設リストA-1（直営）'!#REF!</f>
        <v>#REF!</v>
      </c>
      <c r="AD3614" s="29" t="e">
        <f>'施設リストA-1（直営）'!#REF!</f>
        <v>#REF!</v>
      </c>
      <c r="AE3614" s="30" t="e">
        <f>IF(AD3614="新設",VLOOKUP('施設リストA-1（直営）'!#REF!,'（新設）照明器具'!$B$5:$C$1990,2,FALSE),IF('部屋別効果（直）'!AD3614="撤去",VLOOKUP('施設リストA-1（直営）'!#REF!,'（既設）調査結果'!$B$5:$C$1998,2,FALSE),0))</f>
        <v>#REF!</v>
      </c>
      <c r="AF3614" s="29" t="e">
        <f>'施設リストA-1（直営）'!#REF!</f>
        <v>#REF!</v>
      </c>
      <c r="AG3614" s="29" t="e">
        <f>'施設リストA-1（直営）'!#REF!</f>
        <v>#REF!</v>
      </c>
      <c r="AH3614" s="30" t="e">
        <f>IF(AG3614="新設",VLOOKUP('施設リストA-1（直営）'!#REF!,'（新設）照明器具'!$B$5:$C$1990,2,FALSE),IF('部屋別効果（直）'!AG3614="撤去",VLOOKUP('施設リストA-1（直営）'!#REF!,'（既設）調査結果'!$B$5:$C$1998,2,FALSE),0))</f>
        <v>#REF!</v>
      </c>
      <c r="AI3614" s="29" t="e">
        <f>'施設リストA-1（直営）'!#REF!</f>
        <v>#REF!</v>
      </c>
      <c r="AJ3614" s="29" t="e">
        <f>'施設リストA-1（直営）'!#REF!</f>
        <v>#REF!</v>
      </c>
      <c r="AK3614" s="30" t="e">
        <f>IF(AJ3614="新設",VLOOKUP('施設リストA-1（直営）'!#REF!,'（新設）照明器具'!$B$5:$C$1990,2,FALSE),IF('部屋別効果（直）'!AJ3614="撤去",VLOOKUP('施設リストA-1（直営）'!#REF!,'（既設）調査結果'!$B$5:$C$1998,2,FALSE),0))</f>
        <v>#REF!</v>
      </c>
      <c r="AL3614" s="29" t="e">
        <f>'施設リストA-1（直営）'!#REF!</f>
        <v>#REF!</v>
      </c>
    </row>
    <row r="3615" spans="1:38">
      <c r="A3615" s="17">
        <f>'施設リストA-1（直営）'!A1320</f>
        <v>0</v>
      </c>
      <c r="B3615" s="16" t="e">
        <f>'施設リストA-1（直営）'!#REF!</f>
        <v>#REF!</v>
      </c>
      <c r="C3615" s="14" t="e">
        <f>'施設リストA-1（直営）'!#REF!</f>
        <v>#REF!</v>
      </c>
      <c r="D3615" s="94" t="e">
        <f>'施設リストA-1（直営）'!#REF!</f>
        <v>#REF!</v>
      </c>
      <c r="E3615" s="20" t="e">
        <f>'施設リストA-1（直営）'!#REF!</f>
        <v>#REF!</v>
      </c>
      <c r="F3615" s="20" t="e">
        <f>'施設リストA-1（直営）'!#REF!</f>
        <v>#REF!</v>
      </c>
      <c r="G3615" s="13" t="e">
        <f>'施設リストA-1（直営）'!#REF!</f>
        <v>#REF!</v>
      </c>
      <c r="H3615" s="28" t="e">
        <f t="shared" si="56"/>
        <v>#REF!</v>
      </c>
      <c r="I3615" s="29" t="e">
        <f>'施設リストA-1（直営）'!#REF!</f>
        <v>#REF!</v>
      </c>
      <c r="J3615" s="30" t="e">
        <f>IF(I3615="新設",VLOOKUP('施設リストA-1（直営）'!#REF!,'（新設）照明器具'!$B$5:$C$1990,2,FALSE),IF('部屋別効果（直）'!I3615="撤去",VLOOKUP('施設リストA-1（直営）'!#REF!,'（既設）調査結果'!$B$5:$C$1998,2,FALSE),0))</f>
        <v>#REF!</v>
      </c>
      <c r="K3615" s="29" t="e">
        <f>'施設リストA-1（直営）'!#REF!</f>
        <v>#REF!</v>
      </c>
      <c r="L3615" s="29" t="e">
        <f>'施設リストA-1（直営）'!#REF!</f>
        <v>#REF!</v>
      </c>
      <c r="M3615" s="30" t="e">
        <f>IF(L3615="新設",VLOOKUP('施設リストA-1（直営）'!#REF!,'（新設）照明器具'!$B$5:$C$1990,2,FALSE),IF('部屋別効果（直）'!L3615="撤去",VLOOKUP('施設リストA-1（直営）'!#REF!,'（既設）調査結果'!$B$5:$C$1998,2,FALSE),0))</f>
        <v>#REF!</v>
      </c>
      <c r="N3615" s="29" t="e">
        <f>'施設リストA-1（直営）'!#REF!</f>
        <v>#REF!</v>
      </c>
      <c r="O3615" s="29" t="e">
        <f>'施設リストA-1（直営）'!#REF!</f>
        <v>#REF!</v>
      </c>
      <c r="P3615" s="30" t="e">
        <f>IF(O3615="新設",VLOOKUP('施設リストA-1（直営）'!#REF!,'（新設）照明器具'!$B$5:$C$1990,2,FALSE),IF('部屋別効果（直）'!O3615="撤去",VLOOKUP('施設リストA-1（直営）'!#REF!,'（既設）調査結果'!$B$5:$C$1998,2,FALSE),0))</f>
        <v>#REF!</v>
      </c>
      <c r="Q3615" s="29" t="e">
        <f>'施設リストA-1（直営）'!#REF!</f>
        <v>#REF!</v>
      </c>
      <c r="R3615" s="29" t="e">
        <f>'施設リストA-1（直営）'!#REF!</f>
        <v>#REF!</v>
      </c>
      <c r="S3615" s="30" t="e">
        <f>IF(R3615="新設",VLOOKUP('施設リストA-1（直営）'!#REF!,'（新設）照明器具'!$B$5:$C$1990,2,FALSE),IF('部屋別効果（直）'!R3615="撤去",VLOOKUP('施設リストA-1（直営）'!#REF!,'（既設）調査結果'!$B$5:$C$1998,2,FALSE),0))</f>
        <v>#REF!</v>
      </c>
      <c r="T3615" s="29" t="e">
        <f>'施設リストA-1（直営）'!#REF!</f>
        <v>#REF!</v>
      </c>
      <c r="U3615" s="29" t="e">
        <f>'施設リストA-1（直営）'!#REF!</f>
        <v>#REF!</v>
      </c>
      <c r="V3615" s="30" t="e">
        <f>IF(U3615="新設",VLOOKUP('施設リストA-1（直営）'!#REF!,'（新設）照明器具'!$B$5:$C$1990,2,FALSE),IF('部屋別効果（直）'!U3615="撤去",VLOOKUP('施設リストA-1（直営）'!#REF!,'（既設）調査結果'!$B$5:$C$1998,2,FALSE),0))</f>
        <v>#REF!</v>
      </c>
      <c r="W3615" s="29" t="e">
        <f>'施設リストA-1（直営）'!#REF!</f>
        <v>#REF!</v>
      </c>
      <c r="X3615" s="29" t="e">
        <f>'施設リストA-1（直営）'!#REF!</f>
        <v>#REF!</v>
      </c>
      <c r="Y3615" s="30" t="e">
        <f>IF(X3615="新設",VLOOKUP('施設リストA-1（直営）'!#REF!,'（新設）照明器具'!$B$5:$C$1990,2,FALSE),IF('部屋別効果（直）'!X3615="撤去",VLOOKUP('施設リストA-1（直営）'!#REF!,'（既設）調査結果'!$B$5:$C$1998,2,FALSE),0))</f>
        <v>#REF!</v>
      </c>
      <c r="Z3615" s="29" t="e">
        <f>'施設リストA-1（直営）'!#REF!</f>
        <v>#REF!</v>
      </c>
      <c r="AA3615" s="29" t="e">
        <f>'施設リストA-1（直営）'!#REF!</f>
        <v>#REF!</v>
      </c>
      <c r="AB3615" s="30" t="e">
        <f>IF(AA3615="新設",VLOOKUP('施設リストA-1（直営）'!#REF!,'（新設）照明器具'!$B$5:$C$1990,2,FALSE),IF('部屋別効果（直）'!AA3615="撤去",VLOOKUP('施設リストA-1（直営）'!#REF!,'（既設）調査結果'!$B$5:$C$1998,2,FALSE),0))</f>
        <v>#REF!</v>
      </c>
      <c r="AC3615" s="29" t="e">
        <f>'施設リストA-1（直営）'!#REF!</f>
        <v>#REF!</v>
      </c>
      <c r="AD3615" s="29" t="e">
        <f>'施設リストA-1（直営）'!#REF!</f>
        <v>#REF!</v>
      </c>
      <c r="AE3615" s="30" t="e">
        <f>IF(AD3615="新設",VLOOKUP('施設リストA-1（直営）'!#REF!,'（新設）照明器具'!$B$5:$C$1990,2,FALSE),IF('部屋別効果（直）'!AD3615="撤去",VLOOKUP('施設リストA-1（直営）'!#REF!,'（既設）調査結果'!$B$5:$C$1998,2,FALSE),0))</f>
        <v>#REF!</v>
      </c>
      <c r="AF3615" s="29" t="e">
        <f>'施設リストA-1（直営）'!#REF!</f>
        <v>#REF!</v>
      </c>
      <c r="AG3615" s="29" t="e">
        <f>'施設リストA-1（直営）'!#REF!</f>
        <v>#REF!</v>
      </c>
      <c r="AH3615" s="30" t="e">
        <f>IF(AG3615="新設",VLOOKUP('施設リストA-1（直営）'!#REF!,'（新設）照明器具'!$B$5:$C$1990,2,FALSE),IF('部屋別効果（直）'!AG3615="撤去",VLOOKUP('施設リストA-1（直営）'!#REF!,'（既設）調査結果'!$B$5:$C$1998,2,FALSE),0))</f>
        <v>#REF!</v>
      </c>
      <c r="AI3615" s="29" t="e">
        <f>'施設リストA-1（直営）'!#REF!</f>
        <v>#REF!</v>
      </c>
      <c r="AJ3615" s="29" t="e">
        <f>'施設リストA-1（直営）'!#REF!</f>
        <v>#REF!</v>
      </c>
      <c r="AK3615" s="30" t="e">
        <f>IF(AJ3615="新設",VLOOKUP('施設リストA-1（直営）'!#REF!,'（新設）照明器具'!$B$5:$C$1990,2,FALSE),IF('部屋別効果（直）'!AJ3615="撤去",VLOOKUP('施設リストA-1（直営）'!#REF!,'（既設）調査結果'!$B$5:$C$1998,2,FALSE),0))</f>
        <v>#REF!</v>
      </c>
      <c r="AL3615" s="29" t="e">
        <f>'施設リストA-1（直営）'!#REF!</f>
        <v>#REF!</v>
      </c>
    </row>
    <row r="3616" spans="1:38">
      <c r="A3616" s="17">
        <f>'施設リストA-1（直営）'!A1321</f>
        <v>0</v>
      </c>
      <c r="B3616" s="16" t="e">
        <f>'施設リストA-1（直営）'!#REF!</f>
        <v>#REF!</v>
      </c>
      <c r="C3616" s="14" t="e">
        <f>'施設リストA-1（直営）'!#REF!</f>
        <v>#REF!</v>
      </c>
      <c r="D3616" s="94" t="e">
        <f>'施設リストA-1（直営）'!#REF!</f>
        <v>#REF!</v>
      </c>
      <c r="E3616" s="20" t="e">
        <f>'施設リストA-1（直営）'!#REF!</f>
        <v>#REF!</v>
      </c>
      <c r="F3616" s="20" t="e">
        <f>'施設リストA-1（直営）'!#REF!</f>
        <v>#REF!</v>
      </c>
      <c r="G3616" s="13" t="e">
        <f>'施設リストA-1（直営）'!#REF!</f>
        <v>#REF!</v>
      </c>
      <c r="H3616" s="28" t="e">
        <f t="shared" si="56"/>
        <v>#REF!</v>
      </c>
      <c r="I3616" s="29" t="e">
        <f>'施設リストA-1（直営）'!#REF!</f>
        <v>#REF!</v>
      </c>
      <c r="J3616" s="30" t="e">
        <f>IF(I3616="新設",VLOOKUP('施設リストA-1（直営）'!#REF!,'（新設）照明器具'!$B$5:$C$1990,2,FALSE),IF('部屋別効果（直）'!I3616="撤去",VLOOKUP('施設リストA-1（直営）'!#REF!,'（既設）調査結果'!$B$5:$C$1998,2,FALSE),0))</f>
        <v>#REF!</v>
      </c>
      <c r="K3616" s="29" t="e">
        <f>'施設リストA-1（直営）'!#REF!</f>
        <v>#REF!</v>
      </c>
      <c r="L3616" s="29" t="e">
        <f>'施設リストA-1（直営）'!#REF!</f>
        <v>#REF!</v>
      </c>
      <c r="M3616" s="30" t="e">
        <f>IF(L3616="新設",VLOOKUP('施設リストA-1（直営）'!#REF!,'（新設）照明器具'!$B$5:$C$1990,2,FALSE),IF('部屋別効果（直）'!L3616="撤去",VLOOKUP('施設リストA-1（直営）'!#REF!,'（既設）調査結果'!$B$5:$C$1998,2,FALSE),0))</f>
        <v>#REF!</v>
      </c>
      <c r="N3616" s="29" t="e">
        <f>'施設リストA-1（直営）'!#REF!</f>
        <v>#REF!</v>
      </c>
      <c r="O3616" s="29" t="e">
        <f>'施設リストA-1（直営）'!#REF!</f>
        <v>#REF!</v>
      </c>
      <c r="P3616" s="30" t="e">
        <f>IF(O3616="新設",VLOOKUP('施設リストA-1（直営）'!#REF!,'（新設）照明器具'!$B$5:$C$1990,2,FALSE),IF('部屋別効果（直）'!O3616="撤去",VLOOKUP('施設リストA-1（直営）'!#REF!,'（既設）調査結果'!$B$5:$C$1998,2,FALSE),0))</f>
        <v>#REF!</v>
      </c>
      <c r="Q3616" s="29" t="e">
        <f>'施設リストA-1（直営）'!#REF!</f>
        <v>#REF!</v>
      </c>
      <c r="R3616" s="29" t="e">
        <f>'施設リストA-1（直営）'!#REF!</f>
        <v>#REF!</v>
      </c>
      <c r="S3616" s="30" t="e">
        <f>IF(R3616="新設",VLOOKUP('施設リストA-1（直営）'!#REF!,'（新設）照明器具'!$B$5:$C$1990,2,FALSE),IF('部屋別効果（直）'!R3616="撤去",VLOOKUP('施設リストA-1（直営）'!#REF!,'（既設）調査結果'!$B$5:$C$1998,2,FALSE),0))</f>
        <v>#REF!</v>
      </c>
      <c r="T3616" s="29" t="e">
        <f>'施設リストA-1（直営）'!#REF!</f>
        <v>#REF!</v>
      </c>
      <c r="U3616" s="29" t="e">
        <f>'施設リストA-1（直営）'!#REF!</f>
        <v>#REF!</v>
      </c>
      <c r="V3616" s="30" t="e">
        <f>IF(U3616="新設",VLOOKUP('施設リストA-1（直営）'!#REF!,'（新設）照明器具'!$B$5:$C$1990,2,FALSE),IF('部屋別効果（直）'!U3616="撤去",VLOOKUP('施設リストA-1（直営）'!#REF!,'（既設）調査結果'!$B$5:$C$1998,2,FALSE),0))</f>
        <v>#REF!</v>
      </c>
      <c r="W3616" s="29" t="e">
        <f>'施設リストA-1（直営）'!#REF!</f>
        <v>#REF!</v>
      </c>
      <c r="X3616" s="29" t="e">
        <f>'施設リストA-1（直営）'!#REF!</f>
        <v>#REF!</v>
      </c>
      <c r="Y3616" s="30" t="e">
        <f>IF(X3616="新設",VLOOKUP('施設リストA-1（直営）'!#REF!,'（新設）照明器具'!$B$5:$C$1990,2,FALSE),IF('部屋別効果（直）'!X3616="撤去",VLOOKUP('施設リストA-1（直営）'!#REF!,'（既設）調査結果'!$B$5:$C$1998,2,FALSE),0))</f>
        <v>#REF!</v>
      </c>
      <c r="Z3616" s="29" t="e">
        <f>'施設リストA-1（直営）'!#REF!</f>
        <v>#REF!</v>
      </c>
      <c r="AA3616" s="29" t="e">
        <f>'施設リストA-1（直営）'!#REF!</f>
        <v>#REF!</v>
      </c>
      <c r="AB3616" s="30" t="e">
        <f>IF(AA3616="新設",VLOOKUP('施設リストA-1（直営）'!#REF!,'（新設）照明器具'!$B$5:$C$1990,2,FALSE),IF('部屋別効果（直）'!AA3616="撤去",VLOOKUP('施設リストA-1（直営）'!#REF!,'（既設）調査結果'!$B$5:$C$1998,2,FALSE),0))</f>
        <v>#REF!</v>
      </c>
      <c r="AC3616" s="29" t="e">
        <f>'施設リストA-1（直営）'!#REF!</f>
        <v>#REF!</v>
      </c>
      <c r="AD3616" s="29" t="e">
        <f>'施設リストA-1（直営）'!#REF!</f>
        <v>#REF!</v>
      </c>
      <c r="AE3616" s="30" t="e">
        <f>IF(AD3616="新設",VLOOKUP('施設リストA-1（直営）'!#REF!,'（新設）照明器具'!$B$5:$C$1990,2,FALSE),IF('部屋別効果（直）'!AD3616="撤去",VLOOKUP('施設リストA-1（直営）'!#REF!,'（既設）調査結果'!$B$5:$C$1998,2,FALSE),0))</f>
        <v>#REF!</v>
      </c>
      <c r="AF3616" s="29" t="e">
        <f>'施設リストA-1（直営）'!#REF!</f>
        <v>#REF!</v>
      </c>
      <c r="AG3616" s="29" t="e">
        <f>'施設リストA-1（直営）'!#REF!</f>
        <v>#REF!</v>
      </c>
      <c r="AH3616" s="30" t="e">
        <f>IF(AG3616="新設",VLOOKUP('施設リストA-1（直営）'!#REF!,'（新設）照明器具'!$B$5:$C$1990,2,FALSE),IF('部屋別効果（直）'!AG3616="撤去",VLOOKUP('施設リストA-1（直営）'!#REF!,'（既設）調査結果'!$B$5:$C$1998,2,FALSE),0))</f>
        <v>#REF!</v>
      </c>
      <c r="AI3616" s="29" t="e">
        <f>'施設リストA-1（直営）'!#REF!</f>
        <v>#REF!</v>
      </c>
      <c r="AJ3616" s="29" t="e">
        <f>'施設リストA-1（直営）'!#REF!</f>
        <v>#REF!</v>
      </c>
      <c r="AK3616" s="30" t="e">
        <f>IF(AJ3616="新設",VLOOKUP('施設リストA-1（直営）'!#REF!,'（新設）照明器具'!$B$5:$C$1990,2,FALSE),IF('部屋別効果（直）'!AJ3616="撤去",VLOOKUP('施設リストA-1（直営）'!#REF!,'（既設）調査結果'!$B$5:$C$1998,2,FALSE),0))</f>
        <v>#REF!</v>
      </c>
      <c r="AL3616" s="29" t="e">
        <f>'施設リストA-1（直営）'!#REF!</f>
        <v>#REF!</v>
      </c>
    </row>
    <row r="3617" spans="1:38">
      <c r="A3617" s="17">
        <f>'施設リストA-1（直営）'!A1322</f>
        <v>0</v>
      </c>
      <c r="B3617" s="16" t="e">
        <f>'施設リストA-1（直営）'!#REF!</f>
        <v>#REF!</v>
      </c>
      <c r="C3617" s="14" t="e">
        <f>'施設リストA-1（直営）'!#REF!</f>
        <v>#REF!</v>
      </c>
      <c r="D3617" s="94" t="e">
        <f>'施設リストA-1（直営）'!#REF!</f>
        <v>#REF!</v>
      </c>
      <c r="E3617" s="20" t="e">
        <f>'施設リストA-1（直営）'!#REF!</f>
        <v>#REF!</v>
      </c>
      <c r="F3617" s="20" t="e">
        <f>'施設リストA-1（直営）'!#REF!</f>
        <v>#REF!</v>
      </c>
      <c r="G3617" s="13" t="e">
        <f>'施設リストA-1（直営）'!#REF!</f>
        <v>#REF!</v>
      </c>
      <c r="H3617" s="28" t="e">
        <f t="shared" si="56"/>
        <v>#REF!</v>
      </c>
      <c r="I3617" s="29" t="e">
        <f>'施設リストA-1（直営）'!#REF!</f>
        <v>#REF!</v>
      </c>
      <c r="J3617" s="30" t="e">
        <f>IF(I3617="新設",VLOOKUP('施設リストA-1（直営）'!#REF!,'（新設）照明器具'!$B$5:$C$1990,2,FALSE),IF('部屋別効果（直）'!I3617="撤去",VLOOKUP('施設リストA-1（直営）'!#REF!,'（既設）調査結果'!$B$5:$C$1998,2,FALSE),0))</f>
        <v>#REF!</v>
      </c>
      <c r="K3617" s="29" t="e">
        <f>'施設リストA-1（直営）'!#REF!</f>
        <v>#REF!</v>
      </c>
      <c r="L3617" s="29" t="e">
        <f>'施設リストA-1（直営）'!#REF!</f>
        <v>#REF!</v>
      </c>
      <c r="M3617" s="30" t="e">
        <f>IF(L3617="新設",VLOOKUP('施設リストA-1（直営）'!#REF!,'（新設）照明器具'!$B$5:$C$1990,2,FALSE),IF('部屋別効果（直）'!L3617="撤去",VLOOKUP('施設リストA-1（直営）'!#REF!,'（既設）調査結果'!$B$5:$C$1998,2,FALSE),0))</f>
        <v>#REF!</v>
      </c>
      <c r="N3617" s="29" t="e">
        <f>'施設リストA-1（直営）'!#REF!</f>
        <v>#REF!</v>
      </c>
      <c r="O3617" s="29" t="e">
        <f>'施設リストA-1（直営）'!#REF!</f>
        <v>#REF!</v>
      </c>
      <c r="P3617" s="30" t="e">
        <f>IF(O3617="新設",VLOOKUP('施設リストA-1（直営）'!#REF!,'（新設）照明器具'!$B$5:$C$1990,2,FALSE),IF('部屋別効果（直）'!O3617="撤去",VLOOKUP('施設リストA-1（直営）'!#REF!,'（既設）調査結果'!$B$5:$C$1998,2,FALSE),0))</f>
        <v>#REF!</v>
      </c>
      <c r="Q3617" s="29" t="e">
        <f>'施設リストA-1（直営）'!#REF!</f>
        <v>#REF!</v>
      </c>
      <c r="R3617" s="29" t="e">
        <f>'施設リストA-1（直営）'!#REF!</f>
        <v>#REF!</v>
      </c>
      <c r="S3617" s="30" t="e">
        <f>IF(R3617="新設",VLOOKUP('施設リストA-1（直営）'!#REF!,'（新設）照明器具'!$B$5:$C$1990,2,FALSE),IF('部屋別効果（直）'!R3617="撤去",VLOOKUP('施設リストA-1（直営）'!#REF!,'（既設）調査結果'!$B$5:$C$1998,2,FALSE),0))</f>
        <v>#REF!</v>
      </c>
      <c r="T3617" s="29" t="e">
        <f>'施設リストA-1（直営）'!#REF!</f>
        <v>#REF!</v>
      </c>
      <c r="U3617" s="29" t="e">
        <f>'施設リストA-1（直営）'!#REF!</f>
        <v>#REF!</v>
      </c>
      <c r="V3617" s="30" t="e">
        <f>IF(U3617="新設",VLOOKUP('施設リストA-1（直営）'!#REF!,'（新設）照明器具'!$B$5:$C$1990,2,FALSE),IF('部屋別効果（直）'!U3617="撤去",VLOOKUP('施設リストA-1（直営）'!#REF!,'（既設）調査結果'!$B$5:$C$1998,2,FALSE),0))</f>
        <v>#REF!</v>
      </c>
      <c r="W3617" s="29" t="e">
        <f>'施設リストA-1（直営）'!#REF!</f>
        <v>#REF!</v>
      </c>
      <c r="X3617" s="29" t="e">
        <f>'施設リストA-1（直営）'!#REF!</f>
        <v>#REF!</v>
      </c>
      <c r="Y3617" s="30" t="e">
        <f>IF(X3617="新設",VLOOKUP('施設リストA-1（直営）'!#REF!,'（新設）照明器具'!$B$5:$C$1990,2,FALSE),IF('部屋別効果（直）'!X3617="撤去",VLOOKUP('施設リストA-1（直営）'!#REF!,'（既設）調査結果'!$B$5:$C$1998,2,FALSE),0))</f>
        <v>#REF!</v>
      </c>
      <c r="Z3617" s="29" t="e">
        <f>'施設リストA-1（直営）'!#REF!</f>
        <v>#REF!</v>
      </c>
      <c r="AA3617" s="29" t="e">
        <f>'施設リストA-1（直営）'!#REF!</f>
        <v>#REF!</v>
      </c>
      <c r="AB3617" s="30" t="e">
        <f>IF(AA3617="新設",VLOOKUP('施設リストA-1（直営）'!#REF!,'（新設）照明器具'!$B$5:$C$1990,2,FALSE),IF('部屋別効果（直）'!AA3617="撤去",VLOOKUP('施設リストA-1（直営）'!#REF!,'（既設）調査結果'!$B$5:$C$1998,2,FALSE),0))</f>
        <v>#REF!</v>
      </c>
      <c r="AC3617" s="29" t="e">
        <f>'施設リストA-1（直営）'!#REF!</f>
        <v>#REF!</v>
      </c>
      <c r="AD3617" s="29" t="e">
        <f>'施設リストA-1（直営）'!#REF!</f>
        <v>#REF!</v>
      </c>
      <c r="AE3617" s="30" t="e">
        <f>IF(AD3617="新設",VLOOKUP('施設リストA-1（直営）'!#REF!,'（新設）照明器具'!$B$5:$C$1990,2,FALSE),IF('部屋別効果（直）'!AD3617="撤去",VLOOKUP('施設リストA-1（直営）'!#REF!,'（既設）調査結果'!$B$5:$C$1998,2,FALSE),0))</f>
        <v>#REF!</v>
      </c>
      <c r="AF3617" s="29" t="e">
        <f>'施設リストA-1（直営）'!#REF!</f>
        <v>#REF!</v>
      </c>
      <c r="AG3617" s="29" t="e">
        <f>'施設リストA-1（直営）'!#REF!</f>
        <v>#REF!</v>
      </c>
      <c r="AH3617" s="30" t="e">
        <f>IF(AG3617="新設",VLOOKUP('施設リストA-1（直営）'!#REF!,'（新設）照明器具'!$B$5:$C$1990,2,FALSE),IF('部屋別効果（直）'!AG3617="撤去",VLOOKUP('施設リストA-1（直営）'!#REF!,'（既設）調査結果'!$B$5:$C$1998,2,FALSE),0))</f>
        <v>#REF!</v>
      </c>
      <c r="AI3617" s="29" t="e">
        <f>'施設リストA-1（直営）'!#REF!</f>
        <v>#REF!</v>
      </c>
      <c r="AJ3617" s="29" t="e">
        <f>'施設リストA-1（直営）'!#REF!</f>
        <v>#REF!</v>
      </c>
      <c r="AK3617" s="30" t="e">
        <f>IF(AJ3617="新設",VLOOKUP('施設リストA-1（直営）'!#REF!,'（新設）照明器具'!$B$5:$C$1990,2,FALSE),IF('部屋別効果（直）'!AJ3617="撤去",VLOOKUP('施設リストA-1（直営）'!#REF!,'（既設）調査結果'!$B$5:$C$1998,2,FALSE),0))</f>
        <v>#REF!</v>
      </c>
      <c r="AL3617" s="29" t="e">
        <f>'施設リストA-1（直営）'!#REF!</f>
        <v>#REF!</v>
      </c>
    </row>
    <row r="3618" spans="1:38">
      <c r="A3618" s="17">
        <f>'施設リストA-1（直営）'!A1323</f>
        <v>0</v>
      </c>
      <c r="B3618" s="16" t="e">
        <f>'施設リストA-1（直営）'!#REF!</f>
        <v>#REF!</v>
      </c>
      <c r="C3618" s="14" t="e">
        <f>'施設リストA-1（直営）'!#REF!</f>
        <v>#REF!</v>
      </c>
      <c r="D3618" s="94" t="e">
        <f>'施設リストA-1（直営）'!#REF!</f>
        <v>#REF!</v>
      </c>
      <c r="E3618" s="20" t="e">
        <f>'施設リストA-1（直営）'!#REF!</f>
        <v>#REF!</v>
      </c>
      <c r="F3618" s="20" t="e">
        <f>'施設リストA-1（直営）'!#REF!</f>
        <v>#REF!</v>
      </c>
      <c r="G3618" s="13" t="e">
        <f>'施設リストA-1（直営）'!#REF!</f>
        <v>#REF!</v>
      </c>
      <c r="H3618" s="28" t="e">
        <f t="shared" si="56"/>
        <v>#REF!</v>
      </c>
      <c r="I3618" s="29" t="e">
        <f>'施設リストA-1（直営）'!#REF!</f>
        <v>#REF!</v>
      </c>
      <c r="J3618" s="30" t="e">
        <f>IF(I3618="新設",VLOOKUP('施設リストA-1（直営）'!#REF!,'（新設）照明器具'!$B$5:$C$1990,2,FALSE),IF('部屋別効果（直）'!I3618="撤去",VLOOKUP('施設リストA-1（直営）'!#REF!,'（既設）調査結果'!$B$5:$C$1998,2,FALSE),0))</f>
        <v>#REF!</v>
      </c>
      <c r="K3618" s="29" t="e">
        <f>'施設リストA-1（直営）'!#REF!</f>
        <v>#REF!</v>
      </c>
      <c r="L3618" s="29" t="e">
        <f>'施設リストA-1（直営）'!#REF!</f>
        <v>#REF!</v>
      </c>
      <c r="M3618" s="30" t="e">
        <f>IF(L3618="新設",VLOOKUP('施設リストA-1（直営）'!#REF!,'（新設）照明器具'!$B$5:$C$1990,2,FALSE),IF('部屋別効果（直）'!L3618="撤去",VLOOKUP('施設リストA-1（直営）'!#REF!,'（既設）調査結果'!$B$5:$C$1998,2,FALSE),0))</f>
        <v>#REF!</v>
      </c>
      <c r="N3618" s="29" t="e">
        <f>'施設リストA-1（直営）'!#REF!</f>
        <v>#REF!</v>
      </c>
      <c r="O3618" s="29" t="e">
        <f>'施設リストA-1（直営）'!#REF!</f>
        <v>#REF!</v>
      </c>
      <c r="P3618" s="30" t="e">
        <f>IF(O3618="新設",VLOOKUP('施設リストA-1（直営）'!#REF!,'（新設）照明器具'!$B$5:$C$1990,2,FALSE),IF('部屋別効果（直）'!O3618="撤去",VLOOKUP('施設リストA-1（直営）'!#REF!,'（既設）調査結果'!$B$5:$C$1998,2,FALSE),0))</f>
        <v>#REF!</v>
      </c>
      <c r="Q3618" s="29" t="e">
        <f>'施設リストA-1（直営）'!#REF!</f>
        <v>#REF!</v>
      </c>
      <c r="R3618" s="29" t="e">
        <f>'施設リストA-1（直営）'!#REF!</f>
        <v>#REF!</v>
      </c>
      <c r="S3618" s="30" t="e">
        <f>IF(R3618="新設",VLOOKUP('施設リストA-1（直営）'!#REF!,'（新設）照明器具'!$B$5:$C$1990,2,FALSE),IF('部屋別効果（直）'!R3618="撤去",VLOOKUP('施設リストA-1（直営）'!#REF!,'（既設）調査結果'!$B$5:$C$1998,2,FALSE),0))</f>
        <v>#REF!</v>
      </c>
      <c r="T3618" s="29" t="e">
        <f>'施設リストA-1（直営）'!#REF!</f>
        <v>#REF!</v>
      </c>
      <c r="U3618" s="29" t="e">
        <f>'施設リストA-1（直営）'!#REF!</f>
        <v>#REF!</v>
      </c>
      <c r="V3618" s="30" t="e">
        <f>IF(U3618="新設",VLOOKUP('施設リストA-1（直営）'!#REF!,'（新設）照明器具'!$B$5:$C$1990,2,FALSE),IF('部屋別効果（直）'!U3618="撤去",VLOOKUP('施設リストA-1（直営）'!#REF!,'（既設）調査結果'!$B$5:$C$1998,2,FALSE),0))</f>
        <v>#REF!</v>
      </c>
      <c r="W3618" s="29" t="e">
        <f>'施設リストA-1（直営）'!#REF!</f>
        <v>#REF!</v>
      </c>
      <c r="X3618" s="29" t="e">
        <f>'施設リストA-1（直営）'!#REF!</f>
        <v>#REF!</v>
      </c>
      <c r="Y3618" s="30" t="e">
        <f>IF(X3618="新設",VLOOKUP('施設リストA-1（直営）'!#REF!,'（新設）照明器具'!$B$5:$C$1990,2,FALSE),IF('部屋別効果（直）'!X3618="撤去",VLOOKUP('施設リストA-1（直営）'!#REF!,'（既設）調査結果'!$B$5:$C$1998,2,FALSE),0))</f>
        <v>#REF!</v>
      </c>
      <c r="Z3618" s="29" t="e">
        <f>'施設リストA-1（直営）'!#REF!</f>
        <v>#REF!</v>
      </c>
      <c r="AA3618" s="29" t="e">
        <f>'施設リストA-1（直営）'!#REF!</f>
        <v>#REF!</v>
      </c>
      <c r="AB3618" s="30" t="e">
        <f>IF(AA3618="新設",VLOOKUP('施設リストA-1（直営）'!#REF!,'（新設）照明器具'!$B$5:$C$1990,2,FALSE),IF('部屋別効果（直）'!AA3618="撤去",VLOOKUP('施設リストA-1（直営）'!#REF!,'（既設）調査結果'!$B$5:$C$1998,2,FALSE),0))</f>
        <v>#REF!</v>
      </c>
      <c r="AC3618" s="29" t="e">
        <f>'施設リストA-1（直営）'!#REF!</f>
        <v>#REF!</v>
      </c>
      <c r="AD3618" s="29" t="e">
        <f>'施設リストA-1（直営）'!#REF!</f>
        <v>#REF!</v>
      </c>
      <c r="AE3618" s="30" t="e">
        <f>IF(AD3618="新設",VLOOKUP('施設リストA-1（直営）'!#REF!,'（新設）照明器具'!$B$5:$C$1990,2,FALSE),IF('部屋別効果（直）'!AD3618="撤去",VLOOKUP('施設リストA-1（直営）'!#REF!,'（既設）調査結果'!$B$5:$C$1998,2,FALSE),0))</f>
        <v>#REF!</v>
      </c>
      <c r="AF3618" s="29" t="e">
        <f>'施設リストA-1（直営）'!#REF!</f>
        <v>#REF!</v>
      </c>
      <c r="AG3618" s="29" t="e">
        <f>'施設リストA-1（直営）'!#REF!</f>
        <v>#REF!</v>
      </c>
      <c r="AH3618" s="30" t="e">
        <f>IF(AG3618="新設",VLOOKUP('施設リストA-1（直営）'!#REF!,'（新設）照明器具'!$B$5:$C$1990,2,FALSE),IF('部屋別効果（直）'!AG3618="撤去",VLOOKUP('施設リストA-1（直営）'!#REF!,'（既設）調査結果'!$B$5:$C$1998,2,FALSE),0))</f>
        <v>#REF!</v>
      </c>
      <c r="AI3618" s="29" t="e">
        <f>'施設リストA-1（直営）'!#REF!</f>
        <v>#REF!</v>
      </c>
      <c r="AJ3618" s="29" t="e">
        <f>'施設リストA-1（直営）'!#REF!</f>
        <v>#REF!</v>
      </c>
      <c r="AK3618" s="30" t="e">
        <f>IF(AJ3618="新設",VLOOKUP('施設リストA-1（直営）'!#REF!,'（新設）照明器具'!$B$5:$C$1990,2,FALSE),IF('部屋別効果（直）'!AJ3618="撤去",VLOOKUP('施設リストA-1（直営）'!#REF!,'（既設）調査結果'!$B$5:$C$1998,2,FALSE),0))</f>
        <v>#REF!</v>
      </c>
      <c r="AL3618" s="29" t="e">
        <f>'施設リストA-1（直営）'!#REF!</f>
        <v>#REF!</v>
      </c>
    </row>
    <row r="3619" spans="1:38">
      <c r="A3619" s="17">
        <f>'施設リストA-1（直営）'!A1324</f>
        <v>0</v>
      </c>
      <c r="B3619" s="16" t="e">
        <f>'施設リストA-1（直営）'!#REF!</f>
        <v>#REF!</v>
      </c>
      <c r="C3619" s="14" t="e">
        <f>'施設リストA-1（直営）'!#REF!</f>
        <v>#REF!</v>
      </c>
      <c r="D3619" s="94" t="e">
        <f>'施設リストA-1（直営）'!#REF!</f>
        <v>#REF!</v>
      </c>
      <c r="E3619" s="20" t="e">
        <f>'施設リストA-1（直営）'!#REF!</f>
        <v>#REF!</v>
      </c>
      <c r="F3619" s="20" t="e">
        <f>'施設リストA-1（直営）'!#REF!</f>
        <v>#REF!</v>
      </c>
      <c r="G3619" s="13" t="e">
        <f>'施設リストA-1（直営）'!#REF!</f>
        <v>#REF!</v>
      </c>
      <c r="H3619" s="28" t="e">
        <f t="shared" si="56"/>
        <v>#REF!</v>
      </c>
      <c r="I3619" s="29" t="e">
        <f>'施設リストA-1（直営）'!#REF!</f>
        <v>#REF!</v>
      </c>
      <c r="J3619" s="30" t="e">
        <f>IF(I3619="新設",VLOOKUP('施設リストA-1（直営）'!#REF!,'（新設）照明器具'!$B$5:$C$1990,2,FALSE),IF('部屋別効果（直）'!I3619="撤去",VLOOKUP('施設リストA-1（直営）'!#REF!,'（既設）調査結果'!$B$5:$C$1998,2,FALSE),0))</f>
        <v>#REF!</v>
      </c>
      <c r="K3619" s="29" t="e">
        <f>'施設リストA-1（直営）'!#REF!</f>
        <v>#REF!</v>
      </c>
      <c r="L3619" s="29" t="e">
        <f>'施設リストA-1（直営）'!#REF!</f>
        <v>#REF!</v>
      </c>
      <c r="M3619" s="30" t="e">
        <f>IF(L3619="新設",VLOOKUP('施設リストA-1（直営）'!#REF!,'（新設）照明器具'!$B$5:$C$1990,2,FALSE),IF('部屋別効果（直）'!L3619="撤去",VLOOKUP('施設リストA-1（直営）'!#REF!,'（既設）調査結果'!$B$5:$C$1998,2,FALSE),0))</f>
        <v>#REF!</v>
      </c>
      <c r="N3619" s="29" t="e">
        <f>'施設リストA-1（直営）'!#REF!</f>
        <v>#REF!</v>
      </c>
      <c r="O3619" s="29" t="e">
        <f>'施設リストA-1（直営）'!#REF!</f>
        <v>#REF!</v>
      </c>
      <c r="P3619" s="30" t="e">
        <f>IF(O3619="新設",VLOOKUP('施設リストA-1（直営）'!#REF!,'（新設）照明器具'!$B$5:$C$1990,2,FALSE),IF('部屋別効果（直）'!O3619="撤去",VLOOKUP('施設リストA-1（直営）'!#REF!,'（既設）調査結果'!$B$5:$C$1998,2,FALSE),0))</f>
        <v>#REF!</v>
      </c>
      <c r="Q3619" s="29" t="e">
        <f>'施設リストA-1（直営）'!#REF!</f>
        <v>#REF!</v>
      </c>
      <c r="R3619" s="29" t="e">
        <f>'施設リストA-1（直営）'!#REF!</f>
        <v>#REF!</v>
      </c>
      <c r="S3619" s="30" t="e">
        <f>IF(R3619="新設",VLOOKUP('施設リストA-1（直営）'!#REF!,'（新設）照明器具'!$B$5:$C$1990,2,FALSE),IF('部屋別効果（直）'!R3619="撤去",VLOOKUP('施設リストA-1（直営）'!#REF!,'（既設）調査結果'!$B$5:$C$1998,2,FALSE),0))</f>
        <v>#REF!</v>
      </c>
      <c r="T3619" s="29" t="e">
        <f>'施設リストA-1（直営）'!#REF!</f>
        <v>#REF!</v>
      </c>
      <c r="U3619" s="29" t="e">
        <f>'施設リストA-1（直営）'!#REF!</f>
        <v>#REF!</v>
      </c>
      <c r="V3619" s="30" t="e">
        <f>IF(U3619="新設",VLOOKUP('施設リストA-1（直営）'!#REF!,'（新設）照明器具'!$B$5:$C$1990,2,FALSE),IF('部屋別効果（直）'!U3619="撤去",VLOOKUP('施設リストA-1（直営）'!#REF!,'（既設）調査結果'!$B$5:$C$1998,2,FALSE),0))</f>
        <v>#REF!</v>
      </c>
      <c r="W3619" s="29" t="e">
        <f>'施設リストA-1（直営）'!#REF!</f>
        <v>#REF!</v>
      </c>
      <c r="X3619" s="29" t="e">
        <f>'施設リストA-1（直営）'!#REF!</f>
        <v>#REF!</v>
      </c>
      <c r="Y3619" s="30" t="e">
        <f>IF(X3619="新設",VLOOKUP('施設リストA-1（直営）'!#REF!,'（新設）照明器具'!$B$5:$C$1990,2,FALSE),IF('部屋別効果（直）'!X3619="撤去",VLOOKUP('施設リストA-1（直営）'!#REF!,'（既設）調査結果'!$B$5:$C$1998,2,FALSE),0))</f>
        <v>#REF!</v>
      </c>
      <c r="Z3619" s="29" t="e">
        <f>'施設リストA-1（直営）'!#REF!</f>
        <v>#REF!</v>
      </c>
      <c r="AA3619" s="29" t="e">
        <f>'施設リストA-1（直営）'!#REF!</f>
        <v>#REF!</v>
      </c>
      <c r="AB3619" s="30" t="e">
        <f>IF(AA3619="新設",VLOOKUP('施設リストA-1（直営）'!#REF!,'（新設）照明器具'!$B$5:$C$1990,2,FALSE),IF('部屋別効果（直）'!AA3619="撤去",VLOOKUP('施設リストA-1（直営）'!#REF!,'（既設）調査結果'!$B$5:$C$1998,2,FALSE),0))</f>
        <v>#REF!</v>
      </c>
      <c r="AC3619" s="29" t="e">
        <f>'施設リストA-1（直営）'!#REF!</f>
        <v>#REF!</v>
      </c>
      <c r="AD3619" s="29" t="e">
        <f>'施設リストA-1（直営）'!#REF!</f>
        <v>#REF!</v>
      </c>
      <c r="AE3619" s="30" t="e">
        <f>IF(AD3619="新設",VLOOKUP('施設リストA-1（直営）'!#REF!,'（新設）照明器具'!$B$5:$C$1990,2,FALSE),IF('部屋別効果（直）'!AD3619="撤去",VLOOKUP('施設リストA-1（直営）'!#REF!,'（既設）調査結果'!$B$5:$C$1998,2,FALSE),0))</f>
        <v>#REF!</v>
      </c>
      <c r="AF3619" s="29" t="e">
        <f>'施設リストA-1（直営）'!#REF!</f>
        <v>#REF!</v>
      </c>
      <c r="AG3619" s="29" t="e">
        <f>'施設リストA-1（直営）'!#REF!</f>
        <v>#REF!</v>
      </c>
      <c r="AH3619" s="30" t="e">
        <f>IF(AG3619="新設",VLOOKUP('施設リストA-1（直営）'!#REF!,'（新設）照明器具'!$B$5:$C$1990,2,FALSE),IF('部屋別効果（直）'!AG3619="撤去",VLOOKUP('施設リストA-1（直営）'!#REF!,'（既設）調査結果'!$B$5:$C$1998,2,FALSE),0))</f>
        <v>#REF!</v>
      </c>
      <c r="AI3619" s="29" t="e">
        <f>'施設リストA-1（直営）'!#REF!</f>
        <v>#REF!</v>
      </c>
      <c r="AJ3619" s="29" t="e">
        <f>'施設リストA-1（直営）'!#REF!</f>
        <v>#REF!</v>
      </c>
      <c r="AK3619" s="30" t="e">
        <f>IF(AJ3619="新設",VLOOKUP('施設リストA-1（直営）'!#REF!,'（新設）照明器具'!$B$5:$C$1990,2,FALSE),IF('部屋別効果（直）'!AJ3619="撤去",VLOOKUP('施設リストA-1（直営）'!#REF!,'（既設）調査結果'!$B$5:$C$1998,2,FALSE),0))</f>
        <v>#REF!</v>
      </c>
      <c r="AL3619" s="29" t="e">
        <f>'施設リストA-1（直営）'!#REF!</f>
        <v>#REF!</v>
      </c>
    </row>
    <row r="3620" spans="1:38">
      <c r="A3620" s="17">
        <f>'施設リストA-1（直営）'!A1325</f>
        <v>0</v>
      </c>
      <c r="B3620" s="16" t="e">
        <f>'施設リストA-1（直営）'!#REF!</f>
        <v>#REF!</v>
      </c>
      <c r="C3620" s="14" t="e">
        <f>'施設リストA-1（直営）'!#REF!</f>
        <v>#REF!</v>
      </c>
      <c r="D3620" s="94" t="e">
        <f>'施設リストA-1（直営）'!#REF!</f>
        <v>#REF!</v>
      </c>
      <c r="E3620" s="20" t="e">
        <f>'施設リストA-1（直営）'!#REF!</f>
        <v>#REF!</v>
      </c>
      <c r="F3620" s="20" t="e">
        <f>'施設リストA-1（直営）'!#REF!</f>
        <v>#REF!</v>
      </c>
      <c r="G3620" s="13" t="e">
        <f>'施設リストA-1（直営）'!#REF!</f>
        <v>#REF!</v>
      </c>
      <c r="H3620" s="28" t="e">
        <f t="shared" si="56"/>
        <v>#REF!</v>
      </c>
      <c r="I3620" s="29" t="e">
        <f>'施設リストA-1（直営）'!#REF!</f>
        <v>#REF!</v>
      </c>
      <c r="J3620" s="30" t="e">
        <f>IF(I3620="新設",VLOOKUP('施設リストA-1（直営）'!#REF!,'（新設）照明器具'!$B$5:$C$1990,2,FALSE),IF('部屋別効果（直）'!I3620="撤去",VLOOKUP('施設リストA-1（直営）'!#REF!,'（既設）調査結果'!$B$5:$C$1998,2,FALSE),0))</f>
        <v>#REF!</v>
      </c>
      <c r="K3620" s="29" t="e">
        <f>'施設リストA-1（直営）'!#REF!</f>
        <v>#REF!</v>
      </c>
      <c r="L3620" s="29" t="e">
        <f>'施設リストA-1（直営）'!#REF!</f>
        <v>#REF!</v>
      </c>
      <c r="M3620" s="30" t="e">
        <f>IF(L3620="新設",VLOOKUP('施設リストA-1（直営）'!#REF!,'（新設）照明器具'!$B$5:$C$1990,2,FALSE),IF('部屋別効果（直）'!L3620="撤去",VLOOKUP('施設リストA-1（直営）'!#REF!,'（既設）調査結果'!$B$5:$C$1998,2,FALSE),0))</f>
        <v>#REF!</v>
      </c>
      <c r="N3620" s="29" t="e">
        <f>'施設リストA-1（直営）'!#REF!</f>
        <v>#REF!</v>
      </c>
      <c r="O3620" s="29" t="e">
        <f>'施設リストA-1（直営）'!#REF!</f>
        <v>#REF!</v>
      </c>
      <c r="P3620" s="30" t="e">
        <f>IF(O3620="新設",VLOOKUP('施設リストA-1（直営）'!#REF!,'（新設）照明器具'!$B$5:$C$1990,2,FALSE),IF('部屋別効果（直）'!O3620="撤去",VLOOKUP('施設リストA-1（直営）'!#REF!,'（既設）調査結果'!$B$5:$C$1998,2,FALSE),0))</f>
        <v>#REF!</v>
      </c>
      <c r="Q3620" s="29" t="e">
        <f>'施設リストA-1（直営）'!#REF!</f>
        <v>#REF!</v>
      </c>
      <c r="R3620" s="29" t="e">
        <f>'施設リストA-1（直営）'!#REF!</f>
        <v>#REF!</v>
      </c>
      <c r="S3620" s="30" t="e">
        <f>IF(R3620="新設",VLOOKUP('施設リストA-1（直営）'!#REF!,'（新設）照明器具'!$B$5:$C$1990,2,FALSE),IF('部屋別効果（直）'!R3620="撤去",VLOOKUP('施設リストA-1（直営）'!#REF!,'（既設）調査結果'!$B$5:$C$1998,2,FALSE),0))</f>
        <v>#REF!</v>
      </c>
      <c r="T3620" s="29" t="e">
        <f>'施設リストA-1（直営）'!#REF!</f>
        <v>#REF!</v>
      </c>
      <c r="U3620" s="29" t="e">
        <f>'施設リストA-1（直営）'!#REF!</f>
        <v>#REF!</v>
      </c>
      <c r="V3620" s="30" t="e">
        <f>IF(U3620="新設",VLOOKUP('施設リストA-1（直営）'!#REF!,'（新設）照明器具'!$B$5:$C$1990,2,FALSE),IF('部屋別効果（直）'!U3620="撤去",VLOOKUP('施設リストA-1（直営）'!#REF!,'（既設）調査結果'!$B$5:$C$1998,2,FALSE),0))</f>
        <v>#REF!</v>
      </c>
      <c r="W3620" s="29" t="e">
        <f>'施設リストA-1（直営）'!#REF!</f>
        <v>#REF!</v>
      </c>
      <c r="X3620" s="29" t="e">
        <f>'施設リストA-1（直営）'!#REF!</f>
        <v>#REF!</v>
      </c>
      <c r="Y3620" s="30" t="e">
        <f>IF(X3620="新設",VLOOKUP('施設リストA-1（直営）'!#REF!,'（新設）照明器具'!$B$5:$C$1990,2,FALSE),IF('部屋別効果（直）'!X3620="撤去",VLOOKUP('施設リストA-1（直営）'!#REF!,'（既設）調査結果'!$B$5:$C$1998,2,FALSE),0))</f>
        <v>#REF!</v>
      </c>
      <c r="Z3620" s="29" t="e">
        <f>'施設リストA-1（直営）'!#REF!</f>
        <v>#REF!</v>
      </c>
      <c r="AA3620" s="29" t="e">
        <f>'施設リストA-1（直営）'!#REF!</f>
        <v>#REF!</v>
      </c>
      <c r="AB3620" s="30" t="e">
        <f>IF(AA3620="新設",VLOOKUP('施設リストA-1（直営）'!#REF!,'（新設）照明器具'!$B$5:$C$1990,2,FALSE),IF('部屋別効果（直）'!AA3620="撤去",VLOOKUP('施設リストA-1（直営）'!#REF!,'（既設）調査結果'!$B$5:$C$1998,2,FALSE),0))</f>
        <v>#REF!</v>
      </c>
      <c r="AC3620" s="29" t="e">
        <f>'施設リストA-1（直営）'!#REF!</f>
        <v>#REF!</v>
      </c>
      <c r="AD3620" s="29" t="e">
        <f>'施設リストA-1（直営）'!#REF!</f>
        <v>#REF!</v>
      </c>
      <c r="AE3620" s="30" t="e">
        <f>IF(AD3620="新設",VLOOKUP('施設リストA-1（直営）'!#REF!,'（新設）照明器具'!$B$5:$C$1990,2,FALSE),IF('部屋別効果（直）'!AD3620="撤去",VLOOKUP('施設リストA-1（直営）'!#REF!,'（既設）調査結果'!$B$5:$C$1998,2,FALSE),0))</f>
        <v>#REF!</v>
      </c>
      <c r="AF3620" s="29" t="e">
        <f>'施設リストA-1（直営）'!#REF!</f>
        <v>#REF!</v>
      </c>
      <c r="AG3620" s="29" t="e">
        <f>'施設リストA-1（直営）'!#REF!</f>
        <v>#REF!</v>
      </c>
      <c r="AH3620" s="30" t="e">
        <f>IF(AG3620="新設",VLOOKUP('施設リストA-1（直営）'!#REF!,'（新設）照明器具'!$B$5:$C$1990,2,FALSE),IF('部屋別効果（直）'!AG3620="撤去",VLOOKUP('施設リストA-1（直営）'!#REF!,'（既設）調査結果'!$B$5:$C$1998,2,FALSE),0))</f>
        <v>#REF!</v>
      </c>
      <c r="AI3620" s="29" t="e">
        <f>'施設リストA-1（直営）'!#REF!</f>
        <v>#REF!</v>
      </c>
      <c r="AJ3620" s="29" t="e">
        <f>'施設リストA-1（直営）'!#REF!</f>
        <v>#REF!</v>
      </c>
      <c r="AK3620" s="30" t="e">
        <f>IF(AJ3620="新設",VLOOKUP('施設リストA-1（直営）'!#REF!,'（新設）照明器具'!$B$5:$C$1990,2,FALSE),IF('部屋別効果（直）'!AJ3620="撤去",VLOOKUP('施設リストA-1（直営）'!#REF!,'（既設）調査結果'!$B$5:$C$1998,2,FALSE),0))</f>
        <v>#REF!</v>
      </c>
      <c r="AL3620" s="29" t="e">
        <f>'施設リストA-1（直営）'!#REF!</f>
        <v>#REF!</v>
      </c>
    </row>
    <row r="3621" spans="1:38">
      <c r="A3621" s="17">
        <f>'施設リストA-1（直営）'!A1328</f>
        <v>0</v>
      </c>
      <c r="B3621" s="16" t="e">
        <f>'施設リストA-1（直営）'!#REF!</f>
        <v>#REF!</v>
      </c>
      <c r="C3621" s="14" t="e">
        <f>'施設リストA-1（直営）'!#REF!</f>
        <v>#REF!</v>
      </c>
      <c r="D3621" s="94" t="e">
        <f>'施設リストA-1（直営）'!#REF!</f>
        <v>#REF!</v>
      </c>
      <c r="E3621" s="20" t="e">
        <f>'施設リストA-1（直営）'!#REF!</f>
        <v>#REF!</v>
      </c>
      <c r="F3621" s="20" t="e">
        <f>'施設リストA-1（直営）'!#REF!</f>
        <v>#REF!</v>
      </c>
      <c r="G3621" s="13" t="e">
        <f>'施設リストA-1（直営）'!#REF!</f>
        <v>#REF!</v>
      </c>
      <c r="H3621" s="28" t="e">
        <f t="shared" si="56"/>
        <v>#REF!</v>
      </c>
      <c r="I3621" s="29" t="e">
        <f>'施設リストA-1（直営）'!#REF!</f>
        <v>#REF!</v>
      </c>
      <c r="J3621" s="30" t="e">
        <f>IF(I3621="新設",VLOOKUP('施設リストA-1（直営）'!#REF!,'（新設）照明器具'!$B$5:$C$1990,2,FALSE),IF('部屋別効果（直）'!I3621="撤去",VLOOKUP('施設リストA-1（直営）'!#REF!,'（既設）調査結果'!$B$5:$C$1998,2,FALSE),0))</f>
        <v>#REF!</v>
      </c>
      <c r="K3621" s="29" t="e">
        <f>'施設リストA-1（直営）'!#REF!</f>
        <v>#REF!</v>
      </c>
      <c r="L3621" s="29" t="e">
        <f>'施設リストA-1（直営）'!#REF!</f>
        <v>#REF!</v>
      </c>
      <c r="M3621" s="30" t="e">
        <f>IF(L3621="新設",VLOOKUP('施設リストA-1（直営）'!#REF!,'（新設）照明器具'!$B$5:$C$1990,2,FALSE),IF('部屋別効果（直）'!L3621="撤去",VLOOKUP('施設リストA-1（直営）'!#REF!,'（既設）調査結果'!$B$5:$C$1998,2,FALSE),0))</f>
        <v>#REF!</v>
      </c>
      <c r="N3621" s="29" t="e">
        <f>'施設リストA-1（直営）'!#REF!</f>
        <v>#REF!</v>
      </c>
      <c r="O3621" s="29" t="e">
        <f>'施設リストA-1（直営）'!#REF!</f>
        <v>#REF!</v>
      </c>
      <c r="P3621" s="30" t="e">
        <f>IF(O3621="新設",VLOOKUP('施設リストA-1（直営）'!#REF!,'（新設）照明器具'!$B$5:$C$1990,2,FALSE),IF('部屋別効果（直）'!O3621="撤去",VLOOKUP('施設リストA-1（直営）'!#REF!,'（既設）調査結果'!$B$5:$C$1998,2,FALSE),0))</f>
        <v>#REF!</v>
      </c>
      <c r="Q3621" s="29" t="e">
        <f>'施設リストA-1（直営）'!#REF!</f>
        <v>#REF!</v>
      </c>
      <c r="R3621" s="29" t="e">
        <f>'施設リストA-1（直営）'!#REF!</f>
        <v>#REF!</v>
      </c>
      <c r="S3621" s="30" t="e">
        <f>IF(R3621="新設",VLOOKUP('施設リストA-1（直営）'!#REF!,'（新設）照明器具'!$B$5:$C$1990,2,FALSE),IF('部屋別効果（直）'!R3621="撤去",VLOOKUP('施設リストA-1（直営）'!#REF!,'（既設）調査結果'!$B$5:$C$1998,2,FALSE),0))</f>
        <v>#REF!</v>
      </c>
      <c r="T3621" s="29" t="e">
        <f>'施設リストA-1（直営）'!#REF!</f>
        <v>#REF!</v>
      </c>
      <c r="U3621" s="29" t="e">
        <f>'施設リストA-1（直営）'!#REF!</f>
        <v>#REF!</v>
      </c>
      <c r="V3621" s="30" t="e">
        <f>IF(U3621="新設",VLOOKUP('施設リストA-1（直営）'!#REF!,'（新設）照明器具'!$B$5:$C$1990,2,FALSE),IF('部屋別効果（直）'!U3621="撤去",VLOOKUP('施設リストA-1（直営）'!#REF!,'（既設）調査結果'!$B$5:$C$1998,2,FALSE),0))</f>
        <v>#REF!</v>
      </c>
      <c r="W3621" s="29" t="e">
        <f>'施設リストA-1（直営）'!#REF!</f>
        <v>#REF!</v>
      </c>
      <c r="X3621" s="29" t="e">
        <f>'施設リストA-1（直営）'!#REF!</f>
        <v>#REF!</v>
      </c>
      <c r="Y3621" s="30" t="e">
        <f>IF(X3621="新設",VLOOKUP('施設リストA-1（直営）'!#REF!,'（新設）照明器具'!$B$5:$C$1990,2,FALSE),IF('部屋別効果（直）'!X3621="撤去",VLOOKUP('施設リストA-1（直営）'!#REF!,'（既設）調査結果'!$B$5:$C$1998,2,FALSE),0))</f>
        <v>#REF!</v>
      </c>
      <c r="Z3621" s="29" t="e">
        <f>'施設リストA-1（直営）'!#REF!</f>
        <v>#REF!</v>
      </c>
      <c r="AA3621" s="29" t="e">
        <f>'施設リストA-1（直営）'!#REF!</f>
        <v>#REF!</v>
      </c>
      <c r="AB3621" s="30" t="e">
        <f>IF(AA3621="新設",VLOOKUP('施設リストA-1（直営）'!#REF!,'（新設）照明器具'!$B$5:$C$1990,2,FALSE),IF('部屋別効果（直）'!AA3621="撤去",VLOOKUP('施設リストA-1（直営）'!#REF!,'（既設）調査結果'!$B$5:$C$1998,2,FALSE),0))</f>
        <v>#REF!</v>
      </c>
      <c r="AC3621" s="29" t="e">
        <f>'施設リストA-1（直営）'!#REF!</f>
        <v>#REF!</v>
      </c>
      <c r="AD3621" s="29" t="e">
        <f>'施設リストA-1（直営）'!#REF!</f>
        <v>#REF!</v>
      </c>
      <c r="AE3621" s="30" t="e">
        <f>IF(AD3621="新設",VLOOKUP('施設リストA-1（直営）'!#REF!,'（新設）照明器具'!$B$5:$C$1990,2,FALSE),IF('部屋別効果（直）'!AD3621="撤去",VLOOKUP('施設リストA-1（直営）'!#REF!,'（既設）調査結果'!$B$5:$C$1998,2,FALSE),0))</f>
        <v>#REF!</v>
      </c>
      <c r="AF3621" s="29" t="e">
        <f>'施設リストA-1（直営）'!#REF!</f>
        <v>#REF!</v>
      </c>
      <c r="AG3621" s="29" t="e">
        <f>'施設リストA-1（直営）'!#REF!</f>
        <v>#REF!</v>
      </c>
      <c r="AH3621" s="30" t="e">
        <f>IF(AG3621="新設",VLOOKUP('施設リストA-1（直営）'!#REF!,'（新設）照明器具'!$B$5:$C$1990,2,FALSE),IF('部屋別効果（直）'!AG3621="撤去",VLOOKUP('施設リストA-1（直営）'!#REF!,'（既設）調査結果'!$B$5:$C$1998,2,FALSE),0))</f>
        <v>#REF!</v>
      </c>
      <c r="AI3621" s="29" t="e">
        <f>'施設リストA-1（直営）'!#REF!</f>
        <v>#REF!</v>
      </c>
      <c r="AJ3621" s="29" t="e">
        <f>'施設リストA-1（直営）'!#REF!</f>
        <v>#REF!</v>
      </c>
      <c r="AK3621" s="30" t="e">
        <f>IF(AJ3621="新設",VLOOKUP('施設リストA-1（直営）'!#REF!,'（新設）照明器具'!$B$5:$C$1990,2,FALSE),IF('部屋別効果（直）'!AJ3621="撤去",VLOOKUP('施設リストA-1（直営）'!#REF!,'（既設）調査結果'!$B$5:$C$1998,2,FALSE),0))</f>
        <v>#REF!</v>
      </c>
      <c r="AL3621" s="29" t="e">
        <f>'施設リストA-1（直営）'!#REF!</f>
        <v>#REF!</v>
      </c>
    </row>
    <row r="3622" spans="1:38">
      <c r="A3622" s="17">
        <f>'施設リストA-1（直営）'!A1329</f>
        <v>0</v>
      </c>
      <c r="B3622" s="16" t="e">
        <f>'施設リストA-1（直営）'!#REF!</f>
        <v>#REF!</v>
      </c>
      <c r="C3622" s="14" t="e">
        <f>'施設リストA-1（直営）'!#REF!</f>
        <v>#REF!</v>
      </c>
      <c r="D3622" s="94" t="e">
        <f>'施設リストA-1（直営）'!#REF!</f>
        <v>#REF!</v>
      </c>
      <c r="E3622" s="20" t="e">
        <f>'施設リストA-1（直営）'!#REF!</f>
        <v>#REF!</v>
      </c>
      <c r="F3622" s="20" t="e">
        <f>'施設リストA-1（直営）'!#REF!</f>
        <v>#REF!</v>
      </c>
      <c r="G3622" s="13" t="e">
        <f>'施設リストA-1（直営）'!#REF!</f>
        <v>#REF!</v>
      </c>
      <c r="H3622" s="28" t="e">
        <f t="shared" si="56"/>
        <v>#REF!</v>
      </c>
      <c r="I3622" s="29" t="e">
        <f>'施設リストA-1（直営）'!#REF!</f>
        <v>#REF!</v>
      </c>
      <c r="J3622" s="30" t="e">
        <f>IF(I3622="新設",VLOOKUP('施設リストA-1（直営）'!#REF!,'（新設）照明器具'!$B$5:$C$1990,2,FALSE),IF('部屋別効果（直）'!I3622="撤去",VLOOKUP('施設リストA-1（直営）'!#REF!,'（既設）調査結果'!$B$5:$C$1998,2,FALSE),0))</f>
        <v>#REF!</v>
      </c>
      <c r="K3622" s="29" t="e">
        <f>'施設リストA-1（直営）'!#REF!</f>
        <v>#REF!</v>
      </c>
      <c r="L3622" s="29" t="e">
        <f>'施設リストA-1（直営）'!#REF!</f>
        <v>#REF!</v>
      </c>
      <c r="M3622" s="30" t="e">
        <f>IF(L3622="新設",VLOOKUP('施設リストA-1（直営）'!#REF!,'（新設）照明器具'!$B$5:$C$1990,2,FALSE),IF('部屋別効果（直）'!L3622="撤去",VLOOKUP('施設リストA-1（直営）'!#REF!,'（既設）調査結果'!$B$5:$C$1998,2,FALSE),0))</f>
        <v>#REF!</v>
      </c>
      <c r="N3622" s="29" t="e">
        <f>'施設リストA-1（直営）'!#REF!</f>
        <v>#REF!</v>
      </c>
      <c r="O3622" s="29" t="e">
        <f>'施設リストA-1（直営）'!#REF!</f>
        <v>#REF!</v>
      </c>
      <c r="P3622" s="30" t="e">
        <f>IF(O3622="新設",VLOOKUP('施設リストA-1（直営）'!#REF!,'（新設）照明器具'!$B$5:$C$1990,2,FALSE),IF('部屋別効果（直）'!O3622="撤去",VLOOKUP('施設リストA-1（直営）'!#REF!,'（既設）調査結果'!$B$5:$C$1998,2,FALSE),0))</f>
        <v>#REF!</v>
      </c>
      <c r="Q3622" s="29" t="e">
        <f>'施設リストA-1（直営）'!#REF!</f>
        <v>#REF!</v>
      </c>
      <c r="R3622" s="29" t="e">
        <f>'施設リストA-1（直営）'!#REF!</f>
        <v>#REF!</v>
      </c>
      <c r="S3622" s="30" t="e">
        <f>IF(R3622="新設",VLOOKUP('施設リストA-1（直営）'!#REF!,'（新設）照明器具'!$B$5:$C$1990,2,FALSE),IF('部屋別効果（直）'!R3622="撤去",VLOOKUP('施設リストA-1（直営）'!#REF!,'（既設）調査結果'!$B$5:$C$1998,2,FALSE),0))</f>
        <v>#REF!</v>
      </c>
      <c r="T3622" s="29" t="e">
        <f>'施設リストA-1（直営）'!#REF!</f>
        <v>#REF!</v>
      </c>
      <c r="U3622" s="29" t="e">
        <f>'施設リストA-1（直営）'!#REF!</f>
        <v>#REF!</v>
      </c>
      <c r="V3622" s="30" t="e">
        <f>IF(U3622="新設",VLOOKUP('施設リストA-1（直営）'!#REF!,'（新設）照明器具'!$B$5:$C$1990,2,FALSE),IF('部屋別効果（直）'!U3622="撤去",VLOOKUP('施設リストA-1（直営）'!#REF!,'（既設）調査結果'!$B$5:$C$1998,2,FALSE),0))</f>
        <v>#REF!</v>
      </c>
      <c r="W3622" s="29" t="e">
        <f>'施設リストA-1（直営）'!#REF!</f>
        <v>#REF!</v>
      </c>
      <c r="X3622" s="29" t="e">
        <f>'施設リストA-1（直営）'!#REF!</f>
        <v>#REF!</v>
      </c>
      <c r="Y3622" s="30" t="e">
        <f>IF(X3622="新設",VLOOKUP('施設リストA-1（直営）'!#REF!,'（新設）照明器具'!$B$5:$C$1990,2,FALSE),IF('部屋別効果（直）'!X3622="撤去",VLOOKUP('施設リストA-1（直営）'!#REF!,'（既設）調査結果'!$B$5:$C$1998,2,FALSE),0))</f>
        <v>#REF!</v>
      </c>
      <c r="Z3622" s="29" t="e">
        <f>'施設リストA-1（直営）'!#REF!</f>
        <v>#REF!</v>
      </c>
      <c r="AA3622" s="29" t="e">
        <f>'施設リストA-1（直営）'!#REF!</f>
        <v>#REF!</v>
      </c>
      <c r="AB3622" s="30" t="e">
        <f>IF(AA3622="新設",VLOOKUP('施設リストA-1（直営）'!#REF!,'（新設）照明器具'!$B$5:$C$1990,2,FALSE),IF('部屋別効果（直）'!AA3622="撤去",VLOOKUP('施設リストA-1（直営）'!#REF!,'（既設）調査結果'!$B$5:$C$1998,2,FALSE),0))</f>
        <v>#REF!</v>
      </c>
      <c r="AC3622" s="29" t="e">
        <f>'施設リストA-1（直営）'!#REF!</f>
        <v>#REF!</v>
      </c>
      <c r="AD3622" s="29" t="e">
        <f>'施設リストA-1（直営）'!#REF!</f>
        <v>#REF!</v>
      </c>
      <c r="AE3622" s="30" t="e">
        <f>IF(AD3622="新設",VLOOKUP('施設リストA-1（直営）'!#REF!,'（新設）照明器具'!$B$5:$C$1990,2,FALSE),IF('部屋別効果（直）'!AD3622="撤去",VLOOKUP('施設リストA-1（直営）'!#REF!,'（既設）調査結果'!$B$5:$C$1998,2,FALSE),0))</f>
        <v>#REF!</v>
      </c>
      <c r="AF3622" s="29" t="e">
        <f>'施設リストA-1（直営）'!#REF!</f>
        <v>#REF!</v>
      </c>
      <c r="AG3622" s="29" t="e">
        <f>'施設リストA-1（直営）'!#REF!</f>
        <v>#REF!</v>
      </c>
      <c r="AH3622" s="30" t="e">
        <f>IF(AG3622="新設",VLOOKUP('施設リストA-1（直営）'!#REF!,'（新設）照明器具'!$B$5:$C$1990,2,FALSE),IF('部屋別効果（直）'!AG3622="撤去",VLOOKUP('施設リストA-1（直営）'!#REF!,'（既設）調査結果'!$B$5:$C$1998,2,FALSE),0))</f>
        <v>#REF!</v>
      </c>
      <c r="AI3622" s="29" t="e">
        <f>'施設リストA-1（直営）'!#REF!</f>
        <v>#REF!</v>
      </c>
      <c r="AJ3622" s="29" t="e">
        <f>'施設リストA-1（直営）'!#REF!</f>
        <v>#REF!</v>
      </c>
      <c r="AK3622" s="30" t="e">
        <f>IF(AJ3622="新設",VLOOKUP('施設リストA-1（直営）'!#REF!,'（新設）照明器具'!$B$5:$C$1990,2,FALSE),IF('部屋別効果（直）'!AJ3622="撤去",VLOOKUP('施設リストA-1（直営）'!#REF!,'（既設）調査結果'!$B$5:$C$1998,2,FALSE),0))</f>
        <v>#REF!</v>
      </c>
      <c r="AL3622" s="29" t="e">
        <f>'施設リストA-1（直営）'!#REF!</f>
        <v>#REF!</v>
      </c>
    </row>
    <row r="3623" spans="1:38">
      <c r="A3623" s="17">
        <f>'施設リストA-1（直営）'!A1330</f>
        <v>0</v>
      </c>
      <c r="B3623" s="16" t="e">
        <f>'施設リストA-1（直営）'!#REF!</f>
        <v>#REF!</v>
      </c>
      <c r="C3623" s="14" t="e">
        <f>'施設リストA-1（直営）'!#REF!</f>
        <v>#REF!</v>
      </c>
      <c r="D3623" s="94" t="e">
        <f>'施設リストA-1（直営）'!#REF!</f>
        <v>#REF!</v>
      </c>
      <c r="E3623" s="20" t="e">
        <f>'施設リストA-1（直営）'!#REF!</f>
        <v>#REF!</v>
      </c>
      <c r="F3623" s="20" t="e">
        <f>'施設リストA-1（直営）'!#REF!</f>
        <v>#REF!</v>
      </c>
      <c r="G3623" s="13" t="e">
        <f>'施設リストA-1（直営）'!#REF!</f>
        <v>#REF!</v>
      </c>
      <c r="H3623" s="28" t="e">
        <f t="shared" si="56"/>
        <v>#REF!</v>
      </c>
      <c r="I3623" s="29" t="e">
        <f>'施設リストA-1（直営）'!#REF!</f>
        <v>#REF!</v>
      </c>
      <c r="J3623" s="30" t="e">
        <f>IF(I3623="新設",VLOOKUP('施設リストA-1（直営）'!#REF!,'（新設）照明器具'!$B$5:$C$1990,2,FALSE),IF('部屋別効果（直）'!I3623="撤去",VLOOKUP('施設リストA-1（直営）'!#REF!,'（既設）調査結果'!$B$5:$C$1998,2,FALSE),0))</f>
        <v>#REF!</v>
      </c>
      <c r="K3623" s="29" t="e">
        <f>'施設リストA-1（直営）'!#REF!</f>
        <v>#REF!</v>
      </c>
      <c r="L3623" s="29" t="e">
        <f>'施設リストA-1（直営）'!#REF!</f>
        <v>#REF!</v>
      </c>
      <c r="M3623" s="30" t="e">
        <f>IF(L3623="新設",VLOOKUP('施設リストA-1（直営）'!#REF!,'（新設）照明器具'!$B$5:$C$1990,2,FALSE),IF('部屋別効果（直）'!L3623="撤去",VLOOKUP('施設リストA-1（直営）'!#REF!,'（既設）調査結果'!$B$5:$C$1998,2,FALSE),0))</f>
        <v>#REF!</v>
      </c>
      <c r="N3623" s="29" t="e">
        <f>'施設リストA-1（直営）'!#REF!</f>
        <v>#REF!</v>
      </c>
      <c r="O3623" s="29" t="e">
        <f>'施設リストA-1（直営）'!#REF!</f>
        <v>#REF!</v>
      </c>
      <c r="P3623" s="30" t="e">
        <f>IF(O3623="新設",VLOOKUP('施設リストA-1（直営）'!#REF!,'（新設）照明器具'!$B$5:$C$1990,2,FALSE),IF('部屋別効果（直）'!O3623="撤去",VLOOKUP('施設リストA-1（直営）'!#REF!,'（既設）調査結果'!$B$5:$C$1998,2,FALSE),0))</f>
        <v>#REF!</v>
      </c>
      <c r="Q3623" s="29" t="e">
        <f>'施設リストA-1（直営）'!#REF!</f>
        <v>#REF!</v>
      </c>
      <c r="R3623" s="29" t="e">
        <f>'施設リストA-1（直営）'!#REF!</f>
        <v>#REF!</v>
      </c>
      <c r="S3623" s="30" t="e">
        <f>IF(R3623="新設",VLOOKUP('施設リストA-1（直営）'!#REF!,'（新設）照明器具'!$B$5:$C$1990,2,FALSE),IF('部屋別効果（直）'!R3623="撤去",VLOOKUP('施設リストA-1（直営）'!#REF!,'（既設）調査結果'!$B$5:$C$1998,2,FALSE),0))</f>
        <v>#REF!</v>
      </c>
      <c r="T3623" s="29" t="e">
        <f>'施設リストA-1（直営）'!#REF!</f>
        <v>#REF!</v>
      </c>
      <c r="U3623" s="29" t="e">
        <f>'施設リストA-1（直営）'!#REF!</f>
        <v>#REF!</v>
      </c>
      <c r="V3623" s="30" t="e">
        <f>IF(U3623="新設",VLOOKUP('施設リストA-1（直営）'!#REF!,'（新設）照明器具'!$B$5:$C$1990,2,FALSE),IF('部屋別効果（直）'!U3623="撤去",VLOOKUP('施設リストA-1（直営）'!#REF!,'（既設）調査結果'!$B$5:$C$1998,2,FALSE),0))</f>
        <v>#REF!</v>
      </c>
      <c r="W3623" s="29" t="e">
        <f>'施設リストA-1（直営）'!#REF!</f>
        <v>#REF!</v>
      </c>
      <c r="X3623" s="29" t="e">
        <f>'施設リストA-1（直営）'!#REF!</f>
        <v>#REF!</v>
      </c>
      <c r="Y3623" s="30" t="e">
        <f>IF(X3623="新設",VLOOKUP('施設リストA-1（直営）'!#REF!,'（新設）照明器具'!$B$5:$C$1990,2,FALSE),IF('部屋別効果（直）'!X3623="撤去",VLOOKUP('施設リストA-1（直営）'!#REF!,'（既設）調査結果'!$B$5:$C$1998,2,FALSE),0))</f>
        <v>#REF!</v>
      </c>
      <c r="Z3623" s="29" t="e">
        <f>'施設リストA-1（直営）'!#REF!</f>
        <v>#REF!</v>
      </c>
      <c r="AA3623" s="29" t="e">
        <f>'施設リストA-1（直営）'!#REF!</f>
        <v>#REF!</v>
      </c>
      <c r="AB3623" s="30" t="e">
        <f>IF(AA3623="新設",VLOOKUP('施設リストA-1（直営）'!#REF!,'（新設）照明器具'!$B$5:$C$1990,2,FALSE),IF('部屋別効果（直）'!AA3623="撤去",VLOOKUP('施設リストA-1（直営）'!#REF!,'（既設）調査結果'!$B$5:$C$1998,2,FALSE),0))</f>
        <v>#REF!</v>
      </c>
      <c r="AC3623" s="29" t="e">
        <f>'施設リストA-1（直営）'!#REF!</f>
        <v>#REF!</v>
      </c>
      <c r="AD3623" s="29" t="e">
        <f>'施設リストA-1（直営）'!#REF!</f>
        <v>#REF!</v>
      </c>
      <c r="AE3623" s="30" t="e">
        <f>IF(AD3623="新設",VLOOKUP('施設リストA-1（直営）'!#REF!,'（新設）照明器具'!$B$5:$C$1990,2,FALSE),IF('部屋別効果（直）'!AD3623="撤去",VLOOKUP('施設リストA-1（直営）'!#REF!,'（既設）調査結果'!$B$5:$C$1998,2,FALSE),0))</f>
        <v>#REF!</v>
      </c>
      <c r="AF3623" s="29" t="e">
        <f>'施設リストA-1（直営）'!#REF!</f>
        <v>#REF!</v>
      </c>
      <c r="AG3623" s="29" t="e">
        <f>'施設リストA-1（直営）'!#REF!</f>
        <v>#REF!</v>
      </c>
      <c r="AH3623" s="30" t="e">
        <f>IF(AG3623="新設",VLOOKUP('施設リストA-1（直営）'!#REF!,'（新設）照明器具'!$B$5:$C$1990,2,FALSE),IF('部屋別効果（直）'!AG3623="撤去",VLOOKUP('施設リストA-1（直営）'!#REF!,'（既設）調査結果'!$B$5:$C$1998,2,FALSE),0))</f>
        <v>#REF!</v>
      </c>
      <c r="AI3623" s="29" t="e">
        <f>'施設リストA-1（直営）'!#REF!</f>
        <v>#REF!</v>
      </c>
      <c r="AJ3623" s="29" t="e">
        <f>'施設リストA-1（直営）'!#REF!</f>
        <v>#REF!</v>
      </c>
      <c r="AK3623" s="30" t="e">
        <f>IF(AJ3623="新設",VLOOKUP('施設リストA-1（直営）'!#REF!,'（新設）照明器具'!$B$5:$C$1990,2,FALSE),IF('部屋別効果（直）'!AJ3623="撤去",VLOOKUP('施設リストA-1（直営）'!#REF!,'（既設）調査結果'!$B$5:$C$1998,2,FALSE),0))</f>
        <v>#REF!</v>
      </c>
      <c r="AL3623" s="29" t="e">
        <f>'施設リストA-1（直営）'!#REF!</f>
        <v>#REF!</v>
      </c>
    </row>
    <row r="3624" spans="1:38">
      <c r="A3624" s="17">
        <f>'施設リストA-1（直営）'!A1331</f>
        <v>0</v>
      </c>
      <c r="B3624" s="16" t="e">
        <f>'施設リストA-1（直営）'!#REF!</f>
        <v>#REF!</v>
      </c>
      <c r="C3624" s="14" t="e">
        <f>'施設リストA-1（直営）'!#REF!</f>
        <v>#REF!</v>
      </c>
      <c r="D3624" s="94" t="e">
        <f>'施設リストA-1（直営）'!#REF!</f>
        <v>#REF!</v>
      </c>
      <c r="E3624" s="20" t="e">
        <f>'施設リストA-1（直営）'!#REF!</f>
        <v>#REF!</v>
      </c>
      <c r="F3624" s="20" t="e">
        <f>'施設リストA-1（直営）'!#REF!</f>
        <v>#REF!</v>
      </c>
      <c r="G3624" s="13" t="e">
        <f>'施設リストA-1（直営）'!#REF!</f>
        <v>#REF!</v>
      </c>
      <c r="H3624" s="28" t="e">
        <f t="shared" si="56"/>
        <v>#REF!</v>
      </c>
      <c r="I3624" s="29" t="e">
        <f>'施設リストA-1（直営）'!#REF!</f>
        <v>#REF!</v>
      </c>
      <c r="J3624" s="30" t="e">
        <f>IF(I3624="新設",VLOOKUP('施設リストA-1（直営）'!#REF!,'（新設）照明器具'!$B$5:$C$1990,2,FALSE),IF('部屋別効果（直）'!I3624="撤去",VLOOKUP('施設リストA-1（直営）'!#REF!,'（既設）調査結果'!$B$5:$C$1998,2,FALSE),0))</f>
        <v>#REF!</v>
      </c>
      <c r="K3624" s="29" t="e">
        <f>'施設リストA-1（直営）'!#REF!</f>
        <v>#REF!</v>
      </c>
      <c r="L3624" s="29" t="e">
        <f>'施設リストA-1（直営）'!#REF!</f>
        <v>#REF!</v>
      </c>
      <c r="M3624" s="30" t="e">
        <f>IF(L3624="新設",VLOOKUP('施設リストA-1（直営）'!#REF!,'（新設）照明器具'!$B$5:$C$1990,2,FALSE),IF('部屋別効果（直）'!L3624="撤去",VLOOKUP('施設リストA-1（直営）'!#REF!,'（既設）調査結果'!$B$5:$C$1998,2,FALSE),0))</f>
        <v>#REF!</v>
      </c>
      <c r="N3624" s="29" t="e">
        <f>'施設リストA-1（直営）'!#REF!</f>
        <v>#REF!</v>
      </c>
      <c r="O3624" s="29" t="e">
        <f>'施設リストA-1（直営）'!#REF!</f>
        <v>#REF!</v>
      </c>
      <c r="P3624" s="30" t="e">
        <f>IF(O3624="新設",VLOOKUP('施設リストA-1（直営）'!#REF!,'（新設）照明器具'!$B$5:$C$1990,2,FALSE),IF('部屋別効果（直）'!O3624="撤去",VLOOKUP('施設リストA-1（直営）'!#REF!,'（既設）調査結果'!$B$5:$C$1998,2,FALSE),0))</f>
        <v>#REF!</v>
      </c>
      <c r="Q3624" s="29" t="e">
        <f>'施設リストA-1（直営）'!#REF!</f>
        <v>#REF!</v>
      </c>
      <c r="R3624" s="29" t="e">
        <f>'施設リストA-1（直営）'!#REF!</f>
        <v>#REF!</v>
      </c>
      <c r="S3624" s="30" t="e">
        <f>IF(R3624="新設",VLOOKUP('施設リストA-1（直営）'!#REF!,'（新設）照明器具'!$B$5:$C$1990,2,FALSE),IF('部屋別効果（直）'!R3624="撤去",VLOOKUP('施設リストA-1（直営）'!#REF!,'（既設）調査結果'!$B$5:$C$1998,2,FALSE),0))</f>
        <v>#REF!</v>
      </c>
      <c r="T3624" s="29" t="e">
        <f>'施設リストA-1（直営）'!#REF!</f>
        <v>#REF!</v>
      </c>
      <c r="U3624" s="29" t="e">
        <f>'施設リストA-1（直営）'!#REF!</f>
        <v>#REF!</v>
      </c>
      <c r="V3624" s="30" t="e">
        <f>IF(U3624="新設",VLOOKUP('施設リストA-1（直営）'!#REF!,'（新設）照明器具'!$B$5:$C$1990,2,FALSE),IF('部屋別効果（直）'!U3624="撤去",VLOOKUP('施設リストA-1（直営）'!#REF!,'（既設）調査結果'!$B$5:$C$1998,2,FALSE),0))</f>
        <v>#REF!</v>
      </c>
      <c r="W3624" s="29" t="e">
        <f>'施設リストA-1（直営）'!#REF!</f>
        <v>#REF!</v>
      </c>
      <c r="X3624" s="29" t="e">
        <f>'施設リストA-1（直営）'!#REF!</f>
        <v>#REF!</v>
      </c>
      <c r="Y3624" s="30" t="e">
        <f>IF(X3624="新設",VLOOKUP('施設リストA-1（直営）'!#REF!,'（新設）照明器具'!$B$5:$C$1990,2,FALSE),IF('部屋別効果（直）'!X3624="撤去",VLOOKUP('施設リストA-1（直営）'!#REF!,'（既設）調査結果'!$B$5:$C$1998,2,FALSE),0))</f>
        <v>#REF!</v>
      </c>
      <c r="Z3624" s="29" t="e">
        <f>'施設リストA-1（直営）'!#REF!</f>
        <v>#REF!</v>
      </c>
      <c r="AA3624" s="29" t="e">
        <f>'施設リストA-1（直営）'!#REF!</f>
        <v>#REF!</v>
      </c>
      <c r="AB3624" s="30" t="e">
        <f>IF(AA3624="新設",VLOOKUP('施設リストA-1（直営）'!#REF!,'（新設）照明器具'!$B$5:$C$1990,2,FALSE),IF('部屋別効果（直）'!AA3624="撤去",VLOOKUP('施設リストA-1（直営）'!#REF!,'（既設）調査結果'!$B$5:$C$1998,2,FALSE),0))</f>
        <v>#REF!</v>
      </c>
      <c r="AC3624" s="29" t="e">
        <f>'施設リストA-1（直営）'!#REF!</f>
        <v>#REF!</v>
      </c>
      <c r="AD3624" s="29" t="e">
        <f>'施設リストA-1（直営）'!#REF!</f>
        <v>#REF!</v>
      </c>
      <c r="AE3624" s="30" t="e">
        <f>IF(AD3624="新設",VLOOKUP('施設リストA-1（直営）'!#REF!,'（新設）照明器具'!$B$5:$C$1990,2,FALSE),IF('部屋別効果（直）'!AD3624="撤去",VLOOKUP('施設リストA-1（直営）'!#REF!,'（既設）調査結果'!$B$5:$C$1998,2,FALSE),0))</f>
        <v>#REF!</v>
      </c>
      <c r="AF3624" s="29" t="e">
        <f>'施設リストA-1（直営）'!#REF!</f>
        <v>#REF!</v>
      </c>
      <c r="AG3624" s="29" t="e">
        <f>'施設リストA-1（直営）'!#REF!</f>
        <v>#REF!</v>
      </c>
      <c r="AH3624" s="30" t="e">
        <f>IF(AG3624="新設",VLOOKUP('施設リストA-1（直営）'!#REF!,'（新設）照明器具'!$B$5:$C$1990,2,FALSE),IF('部屋別効果（直）'!AG3624="撤去",VLOOKUP('施設リストA-1（直営）'!#REF!,'（既設）調査結果'!$B$5:$C$1998,2,FALSE),0))</f>
        <v>#REF!</v>
      </c>
      <c r="AI3624" s="29" t="e">
        <f>'施設リストA-1（直営）'!#REF!</f>
        <v>#REF!</v>
      </c>
      <c r="AJ3624" s="29" t="e">
        <f>'施設リストA-1（直営）'!#REF!</f>
        <v>#REF!</v>
      </c>
      <c r="AK3624" s="30" t="e">
        <f>IF(AJ3624="新設",VLOOKUP('施設リストA-1（直営）'!#REF!,'（新設）照明器具'!$B$5:$C$1990,2,FALSE),IF('部屋別効果（直）'!AJ3624="撤去",VLOOKUP('施設リストA-1（直営）'!#REF!,'（既設）調査結果'!$B$5:$C$1998,2,FALSE),0))</f>
        <v>#REF!</v>
      </c>
      <c r="AL3624" s="29" t="e">
        <f>'施設リストA-1（直営）'!#REF!</f>
        <v>#REF!</v>
      </c>
    </row>
    <row r="3625" spans="1:38">
      <c r="A3625" s="17">
        <f>'施設リストA-1（直営）'!A1332</f>
        <v>0</v>
      </c>
      <c r="B3625" s="16" t="e">
        <f>'施設リストA-1（直営）'!#REF!</f>
        <v>#REF!</v>
      </c>
      <c r="C3625" s="14" t="e">
        <f>'施設リストA-1（直営）'!#REF!</f>
        <v>#REF!</v>
      </c>
      <c r="D3625" s="94" t="e">
        <f>'施設リストA-1（直営）'!#REF!</f>
        <v>#REF!</v>
      </c>
      <c r="E3625" s="20" t="e">
        <f>'施設リストA-1（直営）'!#REF!</f>
        <v>#REF!</v>
      </c>
      <c r="F3625" s="20" t="e">
        <f>'施設リストA-1（直営）'!#REF!</f>
        <v>#REF!</v>
      </c>
      <c r="G3625" s="13" t="e">
        <f>'施設リストA-1（直営）'!#REF!</f>
        <v>#REF!</v>
      </c>
      <c r="H3625" s="28" t="e">
        <f t="shared" si="56"/>
        <v>#REF!</v>
      </c>
      <c r="I3625" s="29" t="e">
        <f>'施設リストA-1（直営）'!#REF!</f>
        <v>#REF!</v>
      </c>
      <c r="J3625" s="30" t="e">
        <f>IF(I3625="新設",VLOOKUP('施設リストA-1（直営）'!#REF!,'（新設）照明器具'!$B$5:$C$1990,2,FALSE),IF('部屋別効果（直）'!I3625="撤去",VLOOKUP('施設リストA-1（直営）'!#REF!,'（既設）調査結果'!$B$5:$C$1998,2,FALSE),0))</f>
        <v>#REF!</v>
      </c>
      <c r="K3625" s="29" t="e">
        <f>'施設リストA-1（直営）'!#REF!</f>
        <v>#REF!</v>
      </c>
      <c r="L3625" s="29" t="e">
        <f>'施設リストA-1（直営）'!#REF!</f>
        <v>#REF!</v>
      </c>
      <c r="M3625" s="30" t="e">
        <f>IF(L3625="新設",VLOOKUP('施設リストA-1（直営）'!#REF!,'（新設）照明器具'!$B$5:$C$1990,2,FALSE),IF('部屋別効果（直）'!L3625="撤去",VLOOKUP('施設リストA-1（直営）'!#REF!,'（既設）調査結果'!$B$5:$C$1998,2,FALSE),0))</f>
        <v>#REF!</v>
      </c>
      <c r="N3625" s="29" t="e">
        <f>'施設リストA-1（直営）'!#REF!</f>
        <v>#REF!</v>
      </c>
      <c r="O3625" s="29" t="e">
        <f>'施設リストA-1（直営）'!#REF!</f>
        <v>#REF!</v>
      </c>
      <c r="P3625" s="30" t="e">
        <f>IF(O3625="新設",VLOOKUP('施設リストA-1（直営）'!#REF!,'（新設）照明器具'!$B$5:$C$1990,2,FALSE),IF('部屋別効果（直）'!O3625="撤去",VLOOKUP('施設リストA-1（直営）'!#REF!,'（既設）調査結果'!$B$5:$C$1998,2,FALSE),0))</f>
        <v>#REF!</v>
      </c>
      <c r="Q3625" s="29" t="e">
        <f>'施設リストA-1（直営）'!#REF!</f>
        <v>#REF!</v>
      </c>
      <c r="R3625" s="29" t="e">
        <f>'施設リストA-1（直営）'!#REF!</f>
        <v>#REF!</v>
      </c>
      <c r="S3625" s="30" t="e">
        <f>IF(R3625="新設",VLOOKUP('施設リストA-1（直営）'!#REF!,'（新設）照明器具'!$B$5:$C$1990,2,FALSE),IF('部屋別効果（直）'!R3625="撤去",VLOOKUP('施設リストA-1（直営）'!#REF!,'（既設）調査結果'!$B$5:$C$1998,2,FALSE),0))</f>
        <v>#REF!</v>
      </c>
      <c r="T3625" s="29" t="e">
        <f>'施設リストA-1（直営）'!#REF!</f>
        <v>#REF!</v>
      </c>
      <c r="U3625" s="29" t="e">
        <f>'施設リストA-1（直営）'!#REF!</f>
        <v>#REF!</v>
      </c>
      <c r="V3625" s="30" t="e">
        <f>IF(U3625="新設",VLOOKUP('施設リストA-1（直営）'!#REF!,'（新設）照明器具'!$B$5:$C$1990,2,FALSE),IF('部屋別効果（直）'!U3625="撤去",VLOOKUP('施設リストA-1（直営）'!#REF!,'（既設）調査結果'!$B$5:$C$1998,2,FALSE),0))</f>
        <v>#REF!</v>
      </c>
      <c r="W3625" s="29" t="e">
        <f>'施設リストA-1（直営）'!#REF!</f>
        <v>#REF!</v>
      </c>
      <c r="X3625" s="29" t="e">
        <f>'施設リストA-1（直営）'!#REF!</f>
        <v>#REF!</v>
      </c>
      <c r="Y3625" s="30" t="e">
        <f>IF(X3625="新設",VLOOKUP('施設リストA-1（直営）'!#REF!,'（新設）照明器具'!$B$5:$C$1990,2,FALSE),IF('部屋別効果（直）'!X3625="撤去",VLOOKUP('施設リストA-1（直営）'!#REF!,'（既設）調査結果'!$B$5:$C$1998,2,FALSE),0))</f>
        <v>#REF!</v>
      </c>
      <c r="Z3625" s="29" t="e">
        <f>'施設リストA-1（直営）'!#REF!</f>
        <v>#REF!</v>
      </c>
      <c r="AA3625" s="29" t="e">
        <f>'施設リストA-1（直営）'!#REF!</f>
        <v>#REF!</v>
      </c>
      <c r="AB3625" s="30" t="e">
        <f>IF(AA3625="新設",VLOOKUP('施設リストA-1（直営）'!#REF!,'（新設）照明器具'!$B$5:$C$1990,2,FALSE),IF('部屋別効果（直）'!AA3625="撤去",VLOOKUP('施設リストA-1（直営）'!#REF!,'（既設）調査結果'!$B$5:$C$1998,2,FALSE),0))</f>
        <v>#REF!</v>
      </c>
      <c r="AC3625" s="29" t="e">
        <f>'施設リストA-1（直営）'!#REF!</f>
        <v>#REF!</v>
      </c>
      <c r="AD3625" s="29" t="e">
        <f>'施設リストA-1（直営）'!#REF!</f>
        <v>#REF!</v>
      </c>
      <c r="AE3625" s="30" t="e">
        <f>IF(AD3625="新設",VLOOKUP('施設リストA-1（直営）'!#REF!,'（新設）照明器具'!$B$5:$C$1990,2,FALSE),IF('部屋別効果（直）'!AD3625="撤去",VLOOKUP('施設リストA-1（直営）'!#REF!,'（既設）調査結果'!$B$5:$C$1998,2,FALSE),0))</f>
        <v>#REF!</v>
      </c>
      <c r="AF3625" s="29" t="e">
        <f>'施設リストA-1（直営）'!#REF!</f>
        <v>#REF!</v>
      </c>
      <c r="AG3625" s="29" t="e">
        <f>'施設リストA-1（直営）'!#REF!</f>
        <v>#REF!</v>
      </c>
      <c r="AH3625" s="30" t="e">
        <f>IF(AG3625="新設",VLOOKUP('施設リストA-1（直営）'!#REF!,'（新設）照明器具'!$B$5:$C$1990,2,FALSE),IF('部屋別効果（直）'!AG3625="撤去",VLOOKUP('施設リストA-1（直営）'!#REF!,'（既設）調査結果'!$B$5:$C$1998,2,FALSE),0))</f>
        <v>#REF!</v>
      </c>
      <c r="AI3625" s="29" t="e">
        <f>'施設リストA-1（直営）'!#REF!</f>
        <v>#REF!</v>
      </c>
      <c r="AJ3625" s="29" t="e">
        <f>'施設リストA-1（直営）'!#REF!</f>
        <v>#REF!</v>
      </c>
      <c r="AK3625" s="30" t="e">
        <f>IF(AJ3625="新設",VLOOKUP('施設リストA-1（直営）'!#REF!,'（新設）照明器具'!$B$5:$C$1990,2,FALSE),IF('部屋別効果（直）'!AJ3625="撤去",VLOOKUP('施設リストA-1（直営）'!#REF!,'（既設）調査結果'!$B$5:$C$1998,2,FALSE),0))</f>
        <v>#REF!</v>
      </c>
      <c r="AL3625" s="29" t="e">
        <f>'施設リストA-1（直営）'!#REF!</f>
        <v>#REF!</v>
      </c>
    </row>
    <row r="3626" spans="1:38">
      <c r="A3626" s="17">
        <f>'施設リストA-1（直営）'!A1333</f>
        <v>0</v>
      </c>
      <c r="B3626" s="16" t="e">
        <f>'施設リストA-1（直営）'!#REF!</f>
        <v>#REF!</v>
      </c>
      <c r="C3626" s="14" t="e">
        <f>'施設リストA-1（直営）'!#REF!</f>
        <v>#REF!</v>
      </c>
      <c r="D3626" s="94" t="e">
        <f>'施設リストA-1（直営）'!#REF!</f>
        <v>#REF!</v>
      </c>
      <c r="E3626" s="20" t="e">
        <f>'施設リストA-1（直営）'!#REF!</f>
        <v>#REF!</v>
      </c>
      <c r="F3626" s="20" t="e">
        <f>'施設リストA-1（直営）'!#REF!</f>
        <v>#REF!</v>
      </c>
      <c r="G3626" s="13" t="e">
        <f>'施設リストA-1（直営）'!#REF!</f>
        <v>#REF!</v>
      </c>
      <c r="H3626" s="28" t="e">
        <f t="shared" si="56"/>
        <v>#REF!</v>
      </c>
      <c r="I3626" s="29" t="e">
        <f>'施設リストA-1（直営）'!#REF!</f>
        <v>#REF!</v>
      </c>
      <c r="J3626" s="30" t="e">
        <f>IF(I3626="新設",VLOOKUP('施設リストA-1（直営）'!#REF!,'（新設）照明器具'!$B$5:$C$1990,2,FALSE),IF('部屋別効果（直）'!I3626="撤去",VLOOKUP('施設リストA-1（直営）'!#REF!,'（既設）調査結果'!$B$5:$C$1998,2,FALSE),0))</f>
        <v>#REF!</v>
      </c>
      <c r="K3626" s="29" t="e">
        <f>'施設リストA-1（直営）'!#REF!</f>
        <v>#REF!</v>
      </c>
      <c r="L3626" s="29" t="e">
        <f>'施設リストA-1（直営）'!#REF!</f>
        <v>#REF!</v>
      </c>
      <c r="M3626" s="30" t="e">
        <f>IF(L3626="新設",VLOOKUP('施設リストA-1（直営）'!#REF!,'（新設）照明器具'!$B$5:$C$1990,2,FALSE),IF('部屋別効果（直）'!L3626="撤去",VLOOKUP('施設リストA-1（直営）'!#REF!,'（既設）調査結果'!$B$5:$C$1998,2,FALSE),0))</f>
        <v>#REF!</v>
      </c>
      <c r="N3626" s="29" t="e">
        <f>'施設リストA-1（直営）'!#REF!</f>
        <v>#REF!</v>
      </c>
      <c r="O3626" s="29" t="e">
        <f>'施設リストA-1（直営）'!#REF!</f>
        <v>#REF!</v>
      </c>
      <c r="P3626" s="30" t="e">
        <f>IF(O3626="新設",VLOOKUP('施設リストA-1（直営）'!#REF!,'（新設）照明器具'!$B$5:$C$1990,2,FALSE),IF('部屋別効果（直）'!O3626="撤去",VLOOKUP('施設リストA-1（直営）'!#REF!,'（既設）調査結果'!$B$5:$C$1998,2,FALSE),0))</f>
        <v>#REF!</v>
      </c>
      <c r="Q3626" s="29" t="e">
        <f>'施設リストA-1（直営）'!#REF!</f>
        <v>#REF!</v>
      </c>
      <c r="R3626" s="29" t="e">
        <f>'施設リストA-1（直営）'!#REF!</f>
        <v>#REF!</v>
      </c>
      <c r="S3626" s="30" t="e">
        <f>IF(R3626="新設",VLOOKUP('施設リストA-1（直営）'!#REF!,'（新設）照明器具'!$B$5:$C$1990,2,FALSE),IF('部屋別効果（直）'!R3626="撤去",VLOOKUP('施設リストA-1（直営）'!#REF!,'（既設）調査結果'!$B$5:$C$1998,2,FALSE),0))</f>
        <v>#REF!</v>
      </c>
      <c r="T3626" s="29" t="e">
        <f>'施設リストA-1（直営）'!#REF!</f>
        <v>#REF!</v>
      </c>
      <c r="U3626" s="29" t="e">
        <f>'施設リストA-1（直営）'!#REF!</f>
        <v>#REF!</v>
      </c>
      <c r="V3626" s="30" t="e">
        <f>IF(U3626="新設",VLOOKUP('施設リストA-1（直営）'!#REF!,'（新設）照明器具'!$B$5:$C$1990,2,FALSE),IF('部屋別効果（直）'!U3626="撤去",VLOOKUP('施設リストA-1（直営）'!#REF!,'（既設）調査結果'!$B$5:$C$1998,2,FALSE),0))</f>
        <v>#REF!</v>
      </c>
      <c r="W3626" s="29" t="e">
        <f>'施設リストA-1（直営）'!#REF!</f>
        <v>#REF!</v>
      </c>
      <c r="X3626" s="29" t="e">
        <f>'施設リストA-1（直営）'!#REF!</f>
        <v>#REF!</v>
      </c>
      <c r="Y3626" s="30" t="e">
        <f>IF(X3626="新設",VLOOKUP('施設リストA-1（直営）'!#REF!,'（新設）照明器具'!$B$5:$C$1990,2,FALSE),IF('部屋別効果（直）'!X3626="撤去",VLOOKUP('施設リストA-1（直営）'!#REF!,'（既設）調査結果'!$B$5:$C$1998,2,FALSE),0))</f>
        <v>#REF!</v>
      </c>
      <c r="Z3626" s="29" t="e">
        <f>'施設リストA-1（直営）'!#REF!</f>
        <v>#REF!</v>
      </c>
      <c r="AA3626" s="29" t="e">
        <f>'施設リストA-1（直営）'!#REF!</f>
        <v>#REF!</v>
      </c>
      <c r="AB3626" s="30" t="e">
        <f>IF(AA3626="新設",VLOOKUP('施設リストA-1（直営）'!#REF!,'（新設）照明器具'!$B$5:$C$1990,2,FALSE),IF('部屋別効果（直）'!AA3626="撤去",VLOOKUP('施設リストA-1（直営）'!#REF!,'（既設）調査結果'!$B$5:$C$1998,2,FALSE),0))</f>
        <v>#REF!</v>
      </c>
      <c r="AC3626" s="29" t="e">
        <f>'施設リストA-1（直営）'!#REF!</f>
        <v>#REF!</v>
      </c>
      <c r="AD3626" s="29" t="e">
        <f>'施設リストA-1（直営）'!#REF!</f>
        <v>#REF!</v>
      </c>
      <c r="AE3626" s="30" t="e">
        <f>IF(AD3626="新設",VLOOKUP('施設リストA-1（直営）'!#REF!,'（新設）照明器具'!$B$5:$C$1990,2,FALSE),IF('部屋別効果（直）'!AD3626="撤去",VLOOKUP('施設リストA-1（直営）'!#REF!,'（既設）調査結果'!$B$5:$C$1998,2,FALSE),0))</f>
        <v>#REF!</v>
      </c>
      <c r="AF3626" s="29" t="e">
        <f>'施設リストA-1（直営）'!#REF!</f>
        <v>#REF!</v>
      </c>
      <c r="AG3626" s="29" t="e">
        <f>'施設リストA-1（直営）'!#REF!</f>
        <v>#REF!</v>
      </c>
      <c r="AH3626" s="30" t="e">
        <f>IF(AG3626="新設",VLOOKUP('施設リストA-1（直営）'!#REF!,'（新設）照明器具'!$B$5:$C$1990,2,FALSE),IF('部屋別効果（直）'!AG3626="撤去",VLOOKUP('施設リストA-1（直営）'!#REF!,'（既設）調査結果'!$B$5:$C$1998,2,FALSE),0))</f>
        <v>#REF!</v>
      </c>
      <c r="AI3626" s="29" t="e">
        <f>'施設リストA-1（直営）'!#REF!</f>
        <v>#REF!</v>
      </c>
      <c r="AJ3626" s="29" t="e">
        <f>'施設リストA-1（直営）'!#REF!</f>
        <v>#REF!</v>
      </c>
      <c r="AK3626" s="30" t="e">
        <f>IF(AJ3626="新設",VLOOKUP('施設リストA-1（直営）'!#REF!,'（新設）照明器具'!$B$5:$C$1990,2,FALSE),IF('部屋別効果（直）'!AJ3626="撤去",VLOOKUP('施設リストA-1（直営）'!#REF!,'（既設）調査結果'!$B$5:$C$1998,2,FALSE),0))</f>
        <v>#REF!</v>
      </c>
      <c r="AL3626" s="29" t="e">
        <f>'施設リストA-1（直営）'!#REF!</f>
        <v>#REF!</v>
      </c>
    </row>
    <row r="3627" spans="1:38">
      <c r="A3627" s="17">
        <f>'施設リストA-1（直営）'!A1334</f>
        <v>0</v>
      </c>
      <c r="B3627" s="16" t="e">
        <f>'施設リストA-1（直営）'!#REF!</f>
        <v>#REF!</v>
      </c>
      <c r="C3627" s="14" t="e">
        <f>'施設リストA-1（直営）'!#REF!</f>
        <v>#REF!</v>
      </c>
      <c r="D3627" s="94" t="e">
        <f>'施設リストA-1（直営）'!#REF!</f>
        <v>#REF!</v>
      </c>
      <c r="E3627" s="20" t="e">
        <f>'施設リストA-1（直営）'!#REF!</f>
        <v>#REF!</v>
      </c>
      <c r="F3627" s="20" t="e">
        <f>'施設リストA-1（直営）'!#REF!</f>
        <v>#REF!</v>
      </c>
      <c r="G3627" s="13" t="e">
        <f>'施設リストA-1（直営）'!#REF!</f>
        <v>#REF!</v>
      </c>
      <c r="H3627" s="28" t="e">
        <f t="shared" si="56"/>
        <v>#REF!</v>
      </c>
      <c r="I3627" s="29" t="e">
        <f>'施設リストA-1（直営）'!#REF!</f>
        <v>#REF!</v>
      </c>
      <c r="J3627" s="30" t="e">
        <f>IF(I3627="新設",VLOOKUP('施設リストA-1（直営）'!#REF!,'（新設）照明器具'!$B$5:$C$1990,2,FALSE),IF('部屋別効果（直）'!I3627="撤去",VLOOKUP('施設リストA-1（直営）'!#REF!,'（既設）調査結果'!$B$5:$C$1998,2,FALSE),0))</f>
        <v>#REF!</v>
      </c>
      <c r="K3627" s="29" t="e">
        <f>'施設リストA-1（直営）'!#REF!</f>
        <v>#REF!</v>
      </c>
      <c r="L3627" s="29" t="e">
        <f>'施設リストA-1（直営）'!#REF!</f>
        <v>#REF!</v>
      </c>
      <c r="M3627" s="30" t="e">
        <f>IF(L3627="新設",VLOOKUP('施設リストA-1（直営）'!#REF!,'（新設）照明器具'!$B$5:$C$1990,2,FALSE),IF('部屋別効果（直）'!L3627="撤去",VLOOKUP('施設リストA-1（直営）'!#REF!,'（既設）調査結果'!$B$5:$C$1998,2,FALSE),0))</f>
        <v>#REF!</v>
      </c>
      <c r="N3627" s="29" t="e">
        <f>'施設リストA-1（直営）'!#REF!</f>
        <v>#REF!</v>
      </c>
      <c r="O3627" s="29" t="e">
        <f>'施設リストA-1（直営）'!#REF!</f>
        <v>#REF!</v>
      </c>
      <c r="P3627" s="30" t="e">
        <f>IF(O3627="新設",VLOOKUP('施設リストA-1（直営）'!#REF!,'（新設）照明器具'!$B$5:$C$1990,2,FALSE),IF('部屋別効果（直）'!O3627="撤去",VLOOKUP('施設リストA-1（直営）'!#REF!,'（既設）調査結果'!$B$5:$C$1998,2,FALSE),0))</f>
        <v>#REF!</v>
      </c>
      <c r="Q3627" s="29" t="e">
        <f>'施設リストA-1（直営）'!#REF!</f>
        <v>#REF!</v>
      </c>
      <c r="R3627" s="29" t="e">
        <f>'施設リストA-1（直営）'!#REF!</f>
        <v>#REF!</v>
      </c>
      <c r="S3627" s="30" t="e">
        <f>IF(R3627="新設",VLOOKUP('施設リストA-1（直営）'!#REF!,'（新設）照明器具'!$B$5:$C$1990,2,FALSE),IF('部屋別効果（直）'!R3627="撤去",VLOOKUP('施設リストA-1（直営）'!#REF!,'（既設）調査結果'!$B$5:$C$1998,2,FALSE),0))</f>
        <v>#REF!</v>
      </c>
      <c r="T3627" s="29" t="e">
        <f>'施設リストA-1（直営）'!#REF!</f>
        <v>#REF!</v>
      </c>
      <c r="U3627" s="29" t="e">
        <f>'施設リストA-1（直営）'!#REF!</f>
        <v>#REF!</v>
      </c>
      <c r="V3627" s="30" t="e">
        <f>IF(U3627="新設",VLOOKUP('施設リストA-1（直営）'!#REF!,'（新設）照明器具'!$B$5:$C$1990,2,FALSE),IF('部屋別効果（直）'!U3627="撤去",VLOOKUP('施設リストA-1（直営）'!#REF!,'（既設）調査結果'!$B$5:$C$1998,2,FALSE),0))</f>
        <v>#REF!</v>
      </c>
      <c r="W3627" s="29" t="e">
        <f>'施設リストA-1（直営）'!#REF!</f>
        <v>#REF!</v>
      </c>
      <c r="X3627" s="29" t="e">
        <f>'施設リストA-1（直営）'!#REF!</f>
        <v>#REF!</v>
      </c>
      <c r="Y3627" s="30" t="e">
        <f>IF(X3627="新設",VLOOKUP('施設リストA-1（直営）'!#REF!,'（新設）照明器具'!$B$5:$C$1990,2,FALSE),IF('部屋別効果（直）'!X3627="撤去",VLOOKUP('施設リストA-1（直営）'!#REF!,'（既設）調査結果'!$B$5:$C$1998,2,FALSE),0))</f>
        <v>#REF!</v>
      </c>
      <c r="Z3627" s="29" t="e">
        <f>'施設リストA-1（直営）'!#REF!</f>
        <v>#REF!</v>
      </c>
      <c r="AA3627" s="29" t="e">
        <f>'施設リストA-1（直営）'!#REF!</f>
        <v>#REF!</v>
      </c>
      <c r="AB3627" s="30" t="e">
        <f>IF(AA3627="新設",VLOOKUP('施設リストA-1（直営）'!#REF!,'（新設）照明器具'!$B$5:$C$1990,2,FALSE),IF('部屋別効果（直）'!AA3627="撤去",VLOOKUP('施設リストA-1（直営）'!#REF!,'（既設）調査結果'!$B$5:$C$1998,2,FALSE),0))</f>
        <v>#REF!</v>
      </c>
      <c r="AC3627" s="29" t="e">
        <f>'施設リストA-1（直営）'!#REF!</f>
        <v>#REF!</v>
      </c>
      <c r="AD3627" s="29" t="e">
        <f>'施設リストA-1（直営）'!#REF!</f>
        <v>#REF!</v>
      </c>
      <c r="AE3627" s="30" t="e">
        <f>IF(AD3627="新設",VLOOKUP('施設リストA-1（直営）'!#REF!,'（新設）照明器具'!$B$5:$C$1990,2,FALSE),IF('部屋別効果（直）'!AD3627="撤去",VLOOKUP('施設リストA-1（直営）'!#REF!,'（既設）調査結果'!$B$5:$C$1998,2,FALSE),0))</f>
        <v>#REF!</v>
      </c>
      <c r="AF3627" s="29" t="e">
        <f>'施設リストA-1（直営）'!#REF!</f>
        <v>#REF!</v>
      </c>
      <c r="AG3627" s="29" t="e">
        <f>'施設リストA-1（直営）'!#REF!</f>
        <v>#REF!</v>
      </c>
      <c r="AH3627" s="30" t="e">
        <f>IF(AG3627="新設",VLOOKUP('施設リストA-1（直営）'!#REF!,'（新設）照明器具'!$B$5:$C$1990,2,FALSE),IF('部屋別効果（直）'!AG3627="撤去",VLOOKUP('施設リストA-1（直営）'!#REF!,'（既設）調査結果'!$B$5:$C$1998,2,FALSE),0))</f>
        <v>#REF!</v>
      </c>
      <c r="AI3627" s="29" t="e">
        <f>'施設リストA-1（直営）'!#REF!</f>
        <v>#REF!</v>
      </c>
      <c r="AJ3627" s="29" t="e">
        <f>'施設リストA-1（直営）'!#REF!</f>
        <v>#REF!</v>
      </c>
      <c r="AK3627" s="30" t="e">
        <f>IF(AJ3627="新設",VLOOKUP('施設リストA-1（直営）'!#REF!,'（新設）照明器具'!$B$5:$C$1990,2,FALSE),IF('部屋別効果（直）'!AJ3627="撤去",VLOOKUP('施設リストA-1（直営）'!#REF!,'（既設）調査結果'!$B$5:$C$1998,2,FALSE),0))</f>
        <v>#REF!</v>
      </c>
      <c r="AL3627" s="29" t="e">
        <f>'施設リストA-1（直営）'!#REF!</f>
        <v>#REF!</v>
      </c>
    </row>
    <row r="3628" spans="1:38">
      <c r="A3628" s="17">
        <f>'施設リストA-1（直営）'!A1335</f>
        <v>0</v>
      </c>
      <c r="B3628" s="16" t="e">
        <f>'施設リストA-1（直営）'!#REF!</f>
        <v>#REF!</v>
      </c>
      <c r="C3628" s="14" t="e">
        <f>'施設リストA-1（直営）'!#REF!</f>
        <v>#REF!</v>
      </c>
      <c r="D3628" s="94" t="e">
        <f>'施設リストA-1（直営）'!#REF!</f>
        <v>#REF!</v>
      </c>
      <c r="E3628" s="20" t="e">
        <f>'施設リストA-1（直営）'!#REF!</f>
        <v>#REF!</v>
      </c>
      <c r="F3628" s="20" t="e">
        <f>'施設リストA-1（直営）'!#REF!</f>
        <v>#REF!</v>
      </c>
      <c r="G3628" s="13" t="e">
        <f>'施設リストA-1（直営）'!#REF!</f>
        <v>#REF!</v>
      </c>
      <c r="H3628" s="28" t="e">
        <f t="shared" si="56"/>
        <v>#REF!</v>
      </c>
      <c r="I3628" s="29" t="e">
        <f>'施設リストA-1（直営）'!#REF!</f>
        <v>#REF!</v>
      </c>
      <c r="J3628" s="30" t="e">
        <f>IF(I3628="新設",VLOOKUP('施設リストA-1（直営）'!#REF!,'（新設）照明器具'!$B$5:$C$1990,2,FALSE),IF('部屋別効果（直）'!I3628="撤去",VLOOKUP('施設リストA-1（直営）'!#REF!,'（既設）調査結果'!$B$5:$C$1998,2,FALSE),0))</f>
        <v>#REF!</v>
      </c>
      <c r="K3628" s="29" t="e">
        <f>'施設リストA-1（直営）'!#REF!</f>
        <v>#REF!</v>
      </c>
      <c r="L3628" s="29" t="e">
        <f>'施設リストA-1（直営）'!#REF!</f>
        <v>#REF!</v>
      </c>
      <c r="M3628" s="30" t="e">
        <f>IF(L3628="新設",VLOOKUP('施設リストA-1（直営）'!#REF!,'（新設）照明器具'!$B$5:$C$1990,2,FALSE),IF('部屋別効果（直）'!L3628="撤去",VLOOKUP('施設リストA-1（直営）'!#REF!,'（既設）調査結果'!$B$5:$C$1998,2,FALSE),0))</f>
        <v>#REF!</v>
      </c>
      <c r="N3628" s="29" t="e">
        <f>'施設リストA-1（直営）'!#REF!</f>
        <v>#REF!</v>
      </c>
      <c r="O3628" s="29" t="e">
        <f>'施設リストA-1（直営）'!#REF!</f>
        <v>#REF!</v>
      </c>
      <c r="P3628" s="30" t="e">
        <f>IF(O3628="新設",VLOOKUP('施設リストA-1（直営）'!#REF!,'（新設）照明器具'!$B$5:$C$1990,2,FALSE),IF('部屋別効果（直）'!O3628="撤去",VLOOKUP('施設リストA-1（直営）'!#REF!,'（既設）調査結果'!$B$5:$C$1998,2,FALSE),0))</f>
        <v>#REF!</v>
      </c>
      <c r="Q3628" s="29" t="e">
        <f>'施設リストA-1（直営）'!#REF!</f>
        <v>#REF!</v>
      </c>
      <c r="R3628" s="29" t="e">
        <f>'施設リストA-1（直営）'!#REF!</f>
        <v>#REF!</v>
      </c>
      <c r="S3628" s="30" t="e">
        <f>IF(R3628="新設",VLOOKUP('施設リストA-1（直営）'!#REF!,'（新設）照明器具'!$B$5:$C$1990,2,FALSE),IF('部屋別効果（直）'!R3628="撤去",VLOOKUP('施設リストA-1（直営）'!#REF!,'（既設）調査結果'!$B$5:$C$1998,2,FALSE),0))</f>
        <v>#REF!</v>
      </c>
      <c r="T3628" s="29" t="e">
        <f>'施設リストA-1（直営）'!#REF!</f>
        <v>#REF!</v>
      </c>
      <c r="U3628" s="29" t="e">
        <f>'施設リストA-1（直営）'!#REF!</f>
        <v>#REF!</v>
      </c>
      <c r="V3628" s="30" t="e">
        <f>IF(U3628="新設",VLOOKUP('施設リストA-1（直営）'!#REF!,'（新設）照明器具'!$B$5:$C$1990,2,FALSE),IF('部屋別効果（直）'!U3628="撤去",VLOOKUP('施設リストA-1（直営）'!#REF!,'（既設）調査結果'!$B$5:$C$1998,2,FALSE),0))</f>
        <v>#REF!</v>
      </c>
      <c r="W3628" s="29" t="e">
        <f>'施設リストA-1（直営）'!#REF!</f>
        <v>#REF!</v>
      </c>
      <c r="X3628" s="29" t="e">
        <f>'施設リストA-1（直営）'!#REF!</f>
        <v>#REF!</v>
      </c>
      <c r="Y3628" s="30" t="e">
        <f>IF(X3628="新設",VLOOKUP('施設リストA-1（直営）'!#REF!,'（新設）照明器具'!$B$5:$C$1990,2,FALSE),IF('部屋別効果（直）'!X3628="撤去",VLOOKUP('施設リストA-1（直営）'!#REF!,'（既設）調査結果'!$B$5:$C$1998,2,FALSE),0))</f>
        <v>#REF!</v>
      </c>
      <c r="Z3628" s="29" t="e">
        <f>'施設リストA-1（直営）'!#REF!</f>
        <v>#REF!</v>
      </c>
      <c r="AA3628" s="29" t="e">
        <f>'施設リストA-1（直営）'!#REF!</f>
        <v>#REF!</v>
      </c>
      <c r="AB3628" s="30" t="e">
        <f>IF(AA3628="新設",VLOOKUP('施設リストA-1（直営）'!#REF!,'（新設）照明器具'!$B$5:$C$1990,2,FALSE),IF('部屋別効果（直）'!AA3628="撤去",VLOOKUP('施設リストA-1（直営）'!#REF!,'（既設）調査結果'!$B$5:$C$1998,2,FALSE),0))</f>
        <v>#REF!</v>
      </c>
      <c r="AC3628" s="29" t="e">
        <f>'施設リストA-1（直営）'!#REF!</f>
        <v>#REF!</v>
      </c>
      <c r="AD3628" s="29" t="e">
        <f>'施設リストA-1（直営）'!#REF!</f>
        <v>#REF!</v>
      </c>
      <c r="AE3628" s="30" t="e">
        <f>IF(AD3628="新設",VLOOKUP('施設リストA-1（直営）'!#REF!,'（新設）照明器具'!$B$5:$C$1990,2,FALSE),IF('部屋別効果（直）'!AD3628="撤去",VLOOKUP('施設リストA-1（直営）'!#REF!,'（既設）調査結果'!$B$5:$C$1998,2,FALSE),0))</f>
        <v>#REF!</v>
      </c>
      <c r="AF3628" s="29" t="e">
        <f>'施設リストA-1（直営）'!#REF!</f>
        <v>#REF!</v>
      </c>
      <c r="AG3628" s="29" t="e">
        <f>'施設リストA-1（直営）'!#REF!</f>
        <v>#REF!</v>
      </c>
      <c r="AH3628" s="30" t="e">
        <f>IF(AG3628="新設",VLOOKUP('施設リストA-1（直営）'!#REF!,'（新設）照明器具'!$B$5:$C$1990,2,FALSE),IF('部屋別効果（直）'!AG3628="撤去",VLOOKUP('施設リストA-1（直営）'!#REF!,'（既設）調査結果'!$B$5:$C$1998,2,FALSE),0))</f>
        <v>#REF!</v>
      </c>
      <c r="AI3628" s="29" t="e">
        <f>'施設リストA-1（直営）'!#REF!</f>
        <v>#REF!</v>
      </c>
      <c r="AJ3628" s="29" t="e">
        <f>'施設リストA-1（直営）'!#REF!</f>
        <v>#REF!</v>
      </c>
      <c r="AK3628" s="30" t="e">
        <f>IF(AJ3628="新設",VLOOKUP('施設リストA-1（直営）'!#REF!,'（新設）照明器具'!$B$5:$C$1990,2,FALSE),IF('部屋別効果（直）'!AJ3628="撤去",VLOOKUP('施設リストA-1（直営）'!#REF!,'（既設）調査結果'!$B$5:$C$1998,2,FALSE),0))</f>
        <v>#REF!</v>
      </c>
      <c r="AL3628" s="29" t="e">
        <f>'施設リストA-1（直営）'!#REF!</f>
        <v>#REF!</v>
      </c>
    </row>
    <row r="3629" spans="1:38">
      <c r="A3629" s="17">
        <f>'施設リストA-1（直営）'!A1336</f>
        <v>0</v>
      </c>
      <c r="B3629" s="16" t="e">
        <f>'施設リストA-1（直営）'!#REF!</f>
        <v>#REF!</v>
      </c>
      <c r="C3629" s="14" t="e">
        <f>'施設リストA-1（直営）'!#REF!</f>
        <v>#REF!</v>
      </c>
      <c r="D3629" s="94" t="e">
        <f>'施設リストA-1（直営）'!#REF!</f>
        <v>#REF!</v>
      </c>
      <c r="E3629" s="20" t="e">
        <f>'施設リストA-1（直営）'!#REF!</f>
        <v>#REF!</v>
      </c>
      <c r="F3629" s="20" t="e">
        <f>'施設リストA-1（直営）'!#REF!</f>
        <v>#REF!</v>
      </c>
      <c r="G3629" s="13" t="e">
        <f>'施設リストA-1（直営）'!#REF!</f>
        <v>#REF!</v>
      </c>
      <c r="H3629" s="28" t="e">
        <f t="shared" si="56"/>
        <v>#REF!</v>
      </c>
      <c r="I3629" s="29" t="e">
        <f>'施設リストA-1（直営）'!#REF!</f>
        <v>#REF!</v>
      </c>
      <c r="J3629" s="30" t="e">
        <f>IF(I3629="新設",VLOOKUP('施設リストA-1（直営）'!#REF!,'（新設）照明器具'!$B$5:$C$1990,2,FALSE),IF('部屋別効果（直）'!I3629="撤去",VLOOKUP('施設リストA-1（直営）'!#REF!,'（既設）調査結果'!$B$5:$C$1998,2,FALSE),0))</f>
        <v>#REF!</v>
      </c>
      <c r="K3629" s="29" t="e">
        <f>'施設リストA-1（直営）'!#REF!</f>
        <v>#REF!</v>
      </c>
      <c r="L3629" s="29" t="e">
        <f>'施設リストA-1（直営）'!#REF!</f>
        <v>#REF!</v>
      </c>
      <c r="M3629" s="30" t="e">
        <f>IF(L3629="新設",VLOOKUP('施設リストA-1（直営）'!#REF!,'（新設）照明器具'!$B$5:$C$1990,2,FALSE),IF('部屋別効果（直）'!L3629="撤去",VLOOKUP('施設リストA-1（直営）'!#REF!,'（既設）調査結果'!$B$5:$C$1998,2,FALSE),0))</f>
        <v>#REF!</v>
      </c>
      <c r="N3629" s="29" t="e">
        <f>'施設リストA-1（直営）'!#REF!</f>
        <v>#REF!</v>
      </c>
      <c r="O3629" s="29" t="e">
        <f>'施設リストA-1（直営）'!#REF!</f>
        <v>#REF!</v>
      </c>
      <c r="P3629" s="30" t="e">
        <f>IF(O3629="新設",VLOOKUP('施設リストA-1（直営）'!#REF!,'（新設）照明器具'!$B$5:$C$1990,2,FALSE),IF('部屋別効果（直）'!O3629="撤去",VLOOKUP('施設リストA-1（直営）'!#REF!,'（既設）調査結果'!$B$5:$C$1998,2,FALSE),0))</f>
        <v>#REF!</v>
      </c>
      <c r="Q3629" s="29" t="e">
        <f>'施設リストA-1（直営）'!#REF!</f>
        <v>#REF!</v>
      </c>
      <c r="R3629" s="29" t="e">
        <f>'施設リストA-1（直営）'!#REF!</f>
        <v>#REF!</v>
      </c>
      <c r="S3629" s="30" t="e">
        <f>IF(R3629="新設",VLOOKUP('施設リストA-1（直営）'!#REF!,'（新設）照明器具'!$B$5:$C$1990,2,FALSE),IF('部屋別効果（直）'!R3629="撤去",VLOOKUP('施設リストA-1（直営）'!#REF!,'（既設）調査結果'!$B$5:$C$1998,2,FALSE),0))</f>
        <v>#REF!</v>
      </c>
      <c r="T3629" s="29" t="e">
        <f>'施設リストA-1（直営）'!#REF!</f>
        <v>#REF!</v>
      </c>
      <c r="U3629" s="29" t="e">
        <f>'施設リストA-1（直営）'!#REF!</f>
        <v>#REF!</v>
      </c>
      <c r="V3629" s="30" t="e">
        <f>IF(U3629="新設",VLOOKUP('施設リストA-1（直営）'!#REF!,'（新設）照明器具'!$B$5:$C$1990,2,FALSE),IF('部屋別効果（直）'!U3629="撤去",VLOOKUP('施設リストA-1（直営）'!#REF!,'（既設）調査結果'!$B$5:$C$1998,2,FALSE),0))</f>
        <v>#REF!</v>
      </c>
      <c r="W3629" s="29" t="e">
        <f>'施設リストA-1（直営）'!#REF!</f>
        <v>#REF!</v>
      </c>
      <c r="X3629" s="29" t="e">
        <f>'施設リストA-1（直営）'!#REF!</f>
        <v>#REF!</v>
      </c>
      <c r="Y3629" s="30" t="e">
        <f>IF(X3629="新設",VLOOKUP('施設リストA-1（直営）'!#REF!,'（新設）照明器具'!$B$5:$C$1990,2,FALSE),IF('部屋別効果（直）'!X3629="撤去",VLOOKUP('施設リストA-1（直営）'!#REF!,'（既設）調査結果'!$B$5:$C$1998,2,FALSE),0))</f>
        <v>#REF!</v>
      </c>
      <c r="Z3629" s="29" t="e">
        <f>'施設リストA-1（直営）'!#REF!</f>
        <v>#REF!</v>
      </c>
      <c r="AA3629" s="29" t="e">
        <f>'施設リストA-1（直営）'!#REF!</f>
        <v>#REF!</v>
      </c>
      <c r="AB3629" s="30" t="e">
        <f>IF(AA3629="新設",VLOOKUP('施設リストA-1（直営）'!#REF!,'（新設）照明器具'!$B$5:$C$1990,2,FALSE),IF('部屋別効果（直）'!AA3629="撤去",VLOOKUP('施設リストA-1（直営）'!#REF!,'（既設）調査結果'!$B$5:$C$1998,2,FALSE),0))</f>
        <v>#REF!</v>
      </c>
      <c r="AC3629" s="29" t="e">
        <f>'施設リストA-1（直営）'!#REF!</f>
        <v>#REF!</v>
      </c>
      <c r="AD3629" s="29" t="e">
        <f>'施設リストA-1（直営）'!#REF!</f>
        <v>#REF!</v>
      </c>
      <c r="AE3629" s="30" t="e">
        <f>IF(AD3629="新設",VLOOKUP('施設リストA-1（直営）'!#REF!,'（新設）照明器具'!$B$5:$C$1990,2,FALSE),IF('部屋別効果（直）'!AD3629="撤去",VLOOKUP('施設リストA-1（直営）'!#REF!,'（既設）調査結果'!$B$5:$C$1998,2,FALSE),0))</f>
        <v>#REF!</v>
      </c>
      <c r="AF3629" s="29" t="e">
        <f>'施設リストA-1（直営）'!#REF!</f>
        <v>#REF!</v>
      </c>
      <c r="AG3629" s="29" t="e">
        <f>'施設リストA-1（直営）'!#REF!</f>
        <v>#REF!</v>
      </c>
      <c r="AH3629" s="30" t="e">
        <f>IF(AG3629="新設",VLOOKUP('施設リストA-1（直営）'!#REF!,'（新設）照明器具'!$B$5:$C$1990,2,FALSE),IF('部屋別効果（直）'!AG3629="撤去",VLOOKUP('施設リストA-1（直営）'!#REF!,'（既設）調査結果'!$B$5:$C$1998,2,FALSE),0))</f>
        <v>#REF!</v>
      </c>
      <c r="AI3629" s="29" t="e">
        <f>'施設リストA-1（直営）'!#REF!</f>
        <v>#REF!</v>
      </c>
      <c r="AJ3629" s="29" t="e">
        <f>'施設リストA-1（直営）'!#REF!</f>
        <v>#REF!</v>
      </c>
      <c r="AK3629" s="30" t="e">
        <f>IF(AJ3629="新設",VLOOKUP('施設リストA-1（直営）'!#REF!,'（新設）照明器具'!$B$5:$C$1990,2,FALSE),IF('部屋別効果（直）'!AJ3629="撤去",VLOOKUP('施設リストA-1（直営）'!#REF!,'（既設）調査結果'!$B$5:$C$1998,2,FALSE),0))</f>
        <v>#REF!</v>
      </c>
      <c r="AL3629" s="29" t="e">
        <f>'施設リストA-1（直営）'!#REF!</f>
        <v>#REF!</v>
      </c>
    </row>
    <row r="3630" spans="1:38">
      <c r="A3630" s="17">
        <f>'施設リストA-1（直営）'!A1337</f>
        <v>0</v>
      </c>
      <c r="B3630" s="16" t="e">
        <f>'施設リストA-1（直営）'!#REF!</f>
        <v>#REF!</v>
      </c>
      <c r="C3630" s="14" t="e">
        <f>'施設リストA-1（直営）'!#REF!</f>
        <v>#REF!</v>
      </c>
      <c r="D3630" s="94" t="e">
        <f>'施設リストA-1（直営）'!#REF!</f>
        <v>#REF!</v>
      </c>
      <c r="E3630" s="20" t="e">
        <f>'施設リストA-1（直営）'!#REF!</f>
        <v>#REF!</v>
      </c>
      <c r="F3630" s="20" t="e">
        <f>'施設リストA-1（直営）'!#REF!</f>
        <v>#REF!</v>
      </c>
      <c r="G3630" s="13" t="e">
        <f>'施設リストA-1（直営）'!#REF!</f>
        <v>#REF!</v>
      </c>
      <c r="H3630" s="28" t="e">
        <f t="shared" si="56"/>
        <v>#REF!</v>
      </c>
      <c r="I3630" s="29" t="e">
        <f>'施設リストA-1（直営）'!#REF!</f>
        <v>#REF!</v>
      </c>
      <c r="J3630" s="30" t="e">
        <f>IF(I3630="新設",VLOOKUP('施設リストA-1（直営）'!#REF!,'（新設）照明器具'!$B$5:$C$1990,2,FALSE),IF('部屋別効果（直）'!I3630="撤去",VLOOKUP('施設リストA-1（直営）'!#REF!,'（既設）調査結果'!$B$5:$C$1998,2,FALSE),0))</f>
        <v>#REF!</v>
      </c>
      <c r="K3630" s="29" t="e">
        <f>'施設リストA-1（直営）'!#REF!</f>
        <v>#REF!</v>
      </c>
      <c r="L3630" s="29" t="e">
        <f>'施設リストA-1（直営）'!#REF!</f>
        <v>#REF!</v>
      </c>
      <c r="M3630" s="30" t="e">
        <f>IF(L3630="新設",VLOOKUP('施設リストA-1（直営）'!#REF!,'（新設）照明器具'!$B$5:$C$1990,2,FALSE),IF('部屋別効果（直）'!L3630="撤去",VLOOKUP('施設リストA-1（直営）'!#REF!,'（既設）調査結果'!$B$5:$C$1998,2,FALSE),0))</f>
        <v>#REF!</v>
      </c>
      <c r="N3630" s="29" t="e">
        <f>'施設リストA-1（直営）'!#REF!</f>
        <v>#REF!</v>
      </c>
      <c r="O3630" s="29" t="e">
        <f>'施設リストA-1（直営）'!#REF!</f>
        <v>#REF!</v>
      </c>
      <c r="P3630" s="30" t="e">
        <f>IF(O3630="新設",VLOOKUP('施設リストA-1（直営）'!#REF!,'（新設）照明器具'!$B$5:$C$1990,2,FALSE),IF('部屋別効果（直）'!O3630="撤去",VLOOKUP('施設リストA-1（直営）'!#REF!,'（既設）調査結果'!$B$5:$C$1998,2,FALSE),0))</f>
        <v>#REF!</v>
      </c>
      <c r="Q3630" s="29" t="e">
        <f>'施設リストA-1（直営）'!#REF!</f>
        <v>#REF!</v>
      </c>
      <c r="R3630" s="29" t="e">
        <f>'施設リストA-1（直営）'!#REF!</f>
        <v>#REF!</v>
      </c>
      <c r="S3630" s="30" t="e">
        <f>IF(R3630="新設",VLOOKUP('施設リストA-1（直営）'!#REF!,'（新設）照明器具'!$B$5:$C$1990,2,FALSE),IF('部屋別効果（直）'!R3630="撤去",VLOOKUP('施設リストA-1（直営）'!#REF!,'（既設）調査結果'!$B$5:$C$1998,2,FALSE),0))</f>
        <v>#REF!</v>
      </c>
      <c r="T3630" s="29" t="e">
        <f>'施設リストA-1（直営）'!#REF!</f>
        <v>#REF!</v>
      </c>
      <c r="U3630" s="29" t="e">
        <f>'施設リストA-1（直営）'!#REF!</f>
        <v>#REF!</v>
      </c>
      <c r="V3630" s="30" t="e">
        <f>IF(U3630="新設",VLOOKUP('施設リストA-1（直営）'!#REF!,'（新設）照明器具'!$B$5:$C$1990,2,FALSE),IF('部屋別効果（直）'!U3630="撤去",VLOOKUP('施設リストA-1（直営）'!#REF!,'（既設）調査結果'!$B$5:$C$1998,2,FALSE),0))</f>
        <v>#REF!</v>
      </c>
      <c r="W3630" s="29" t="e">
        <f>'施設リストA-1（直営）'!#REF!</f>
        <v>#REF!</v>
      </c>
      <c r="X3630" s="29" t="e">
        <f>'施設リストA-1（直営）'!#REF!</f>
        <v>#REF!</v>
      </c>
      <c r="Y3630" s="30" t="e">
        <f>IF(X3630="新設",VLOOKUP('施設リストA-1（直営）'!#REF!,'（新設）照明器具'!$B$5:$C$1990,2,FALSE),IF('部屋別効果（直）'!X3630="撤去",VLOOKUP('施設リストA-1（直営）'!#REF!,'（既設）調査結果'!$B$5:$C$1998,2,FALSE),0))</f>
        <v>#REF!</v>
      </c>
      <c r="Z3630" s="29" t="e">
        <f>'施設リストA-1（直営）'!#REF!</f>
        <v>#REF!</v>
      </c>
      <c r="AA3630" s="29" t="e">
        <f>'施設リストA-1（直営）'!#REF!</f>
        <v>#REF!</v>
      </c>
      <c r="AB3630" s="30" t="e">
        <f>IF(AA3630="新設",VLOOKUP('施設リストA-1（直営）'!#REF!,'（新設）照明器具'!$B$5:$C$1990,2,FALSE),IF('部屋別効果（直）'!AA3630="撤去",VLOOKUP('施設リストA-1（直営）'!#REF!,'（既設）調査結果'!$B$5:$C$1998,2,FALSE),0))</f>
        <v>#REF!</v>
      </c>
      <c r="AC3630" s="29" t="e">
        <f>'施設リストA-1（直営）'!#REF!</f>
        <v>#REF!</v>
      </c>
      <c r="AD3630" s="29" t="e">
        <f>'施設リストA-1（直営）'!#REF!</f>
        <v>#REF!</v>
      </c>
      <c r="AE3630" s="30" t="e">
        <f>IF(AD3630="新設",VLOOKUP('施設リストA-1（直営）'!#REF!,'（新設）照明器具'!$B$5:$C$1990,2,FALSE),IF('部屋別効果（直）'!AD3630="撤去",VLOOKUP('施設リストA-1（直営）'!#REF!,'（既設）調査結果'!$B$5:$C$1998,2,FALSE),0))</f>
        <v>#REF!</v>
      </c>
      <c r="AF3630" s="29" t="e">
        <f>'施設リストA-1（直営）'!#REF!</f>
        <v>#REF!</v>
      </c>
      <c r="AG3630" s="29" t="e">
        <f>'施設リストA-1（直営）'!#REF!</f>
        <v>#REF!</v>
      </c>
      <c r="AH3630" s="30" t="e">
        <f>IF(AG3630="新設",VLOOKUP('施設リストA-1（直営）'!#REF!,'（新設）照明器具'!$B$5:$C$1990,2,FALSE),IF('部屋別効果（直）'!AG3630="撤去",VLOOKUP('施設リストA-1（直営）'!#REF!,'（既設）調査結果'!$B$5:$C$1998,2,FALSE),0))</f>
        <v>#REF!</v>
      </c>
      <c r="AI3630" s="29" t="e">
        <f>'施設リストA-1（直営）'!#REF!</f>
        <v>#REF!</v>
      </c>
      <c r="AJ3630" s="29" t="e">
        <f>'施設リストA-1（直営）'!#REF!</f>
        <v>#REF!</v>
      </c>
      <c r="AK3630" s="30" t="e">
        <f>IF(AJ3630="新設",VLOOKUP('施設リストA-1（直営）'!#REF!,'（新設）照明器具'!$B$5:$C$1990,2,FALSE),IF('部屋別効果（直）'!AJ3630="撤去",VLOOKUP('施設リストA-1（直営）'!#REF!,'（既設）調査結果'!$B$5:$C$1998,2,FALSE),0))</f>
        <v>#REF!</v>
      </c>
      <c r="AL3630" s="29" t="e">
        <f>'施設リストA-1（直営）'!#REF!</f>
        <v>#REF!</v>
      </c>
    </row>
    <row r="3631" spans="1:38">
      <c r="A3631" s="17">
        <f>'施設リストA-1（直営）'!A1338</f>
        <v>0</v>
      </c>
      <c r="B3631" s="16" t="e">
        <f>'施設リストA-1（直営）'!#REF!</f>
        <v>#REF!</v>
      </c>
      <c r="C3631" s="14" t="e">
        <f>'施設リストA-1（直営）'!#REF!</f>
        <v>#REF!</v>
      </c>
      <c r="D3631" s="94" t="e">
        <f>'施設リストA-1（直営）'!#REF!</f>
        <v>#REF!</v>
      </c>
      <c r="E3631" s="20" t="e">
        <f>'施設リストA-1（直営）'!#REF!</f>
        <v>#REF!</v>
      </c>
      <c r="F3631" s="20" t="e">
        <f>'施設リストA-1（直営）'!#REF!</f>
        <v>#REF!</v>
      </c>
      <c r="G3631" s="13" t="e">
        <f>'施設リストA-1（直営）'!#REF!</f>
        <v>#REF!</v>
      </c>
      <c r="H3631" s="28" t="e">
        <f t="shared" si="56"/>
        <v>#REF!</v>
      </c>
      <c r="I3631" s="29" t="e">
        <f>'施設リストA-1（直営）'!#REF!</f>
        <v>#REF!</v>
      </c>
      <c r="J3631" s="30" t="e">
        <f>IF(I3631="新設",VLOOKUP('施設リストA-1（直営）'!#REF!,'（新設）照明器具'!$B$5:$C$1990,2,FALSE),IF('部屋別効果（直）'!I3631="撤去",VLOOKUP('施設リストA-1（直営）'!#REF!,'（既設）調査結果'!$B$5:$C$1998,2,FALSE),0))</f>
        <v>#REF!</v>
      </c>
      <c r="K3631" s="29" t="e">
        <f>'施設リストA-1（直営）'!#REF!</f>
        <v>#REF!</v>
      </c>
      <c r="L3631" s="29" t="e">
        <f>'施設リストA-1（直営）'!#REF!</f>
        <v>#REF!</v>
      </c>
      <c r="M3631" s="30" t="e">
        <f>IF(L3631="新設",VLOOKUP('施設リストA-1（直営）'!#REF!,'（新設）照明器具'!$B$5:$C$1990,2,FALSE),IF('部屋別効果（直）'!L3631="撤去",VLOOKUP('施設リストA-1（直営）'!#REF!,'（既設）調査結果'!$B$5:$C$1998,2,FALSE),0))</f>
        <v>#REF!</v>
      </c>
      <c r="N3631" s="29" t="e">
        <f>'施設リストA-1（直営）'!#REF!</f>
        <v>#REF!</v>
      </c>
      <c r="O3631" s="29" t="e">
        <f>'施設リストA-1（直営）'!#REF!</f>
        <v>#REF!</v>
      </c>
      <c r="P3631" s="30" t="e">
        <f>IF(O3631="新設",VLOOKUP('施設リストA-1（直営）'!#REF!,'（新設）照明器具'!$B$5:$C$1990,2,FALSE),IF('部屋別効果（直）'!O3631="撤去",VLOOKUP('施設リストA-1（直営）'!#REF!,'（既設）調査結果'!$B$5:$C$1998,2,FALSE),0))</f>
        <v>#REF!</v>
      </c>
      <c r="Q3631" s="29" t="e">
        <f>'施設リストA-1（直営）'!#REF!</f>
        <v>#REF!</v>
      </c>
      <c r="R3631" s="29" t="e">
        <f>'施設リストA-1（直営）'!#REF!</f>
        <v>#REF!</v>
      </c>
      <c r="S3631" s="30" t="e">
        <f>IF(R3631="新設",VLOOKUP('施設リストA-1（直営）'!#REF!,'（新設）照明器具'!$B$5:$C$1990,2,FALSE),IF('部屋別効果（直）'!R3631="撤去",VLOOKUP('施設リストA-1（直営）'!#REF!,'（既設）調査結果'!$B$5:$C$1998,2,FALSE),0))</f>
        <v>#REF!</v>
      </c>
      <c r="T3631" s="29" t="e">
        <f>'施設リストA-1（直営）'!#REF!</f>
        <v>#REF!</v>
      </c>
      <c r="U3631" s="29" t="e">
        <f>'施設リストA-1（直営）'!#REF!</f>
        <v>#REF!</v>
      </c>
      <c r="V3631" s="30" t="e">
        <f>IF(U3631="新設",VLOOKUP('施設リストA-1（直営）'!#REF!,'（新設）照明器具'!$B$5:$C$1990,2,FALSE),IF('部屋別効果（直）'!U3631="撤去",VLOOKUP('施設リストA-1（直営）'!#REF!,'（既設）調査結果'!$B$5:$C$1998,2,FALSE),0))</f>
        <v>#REF!</v>
      </c>
      <c r="W3631" s="29" t="e">
        <f>'施設リストA-1（直営）'!#REF!</f>
        <v>#REF!</v>
      </c>
      <c r="X3631" s="29" t="e">
        <f>'施設リストA-1（直営）'!#REF!</f>
        <v>#REF!</v>
      </c>
      <c r="Y3631" s="30" t="e">
        <f>IF(X3631="新設",VLOOKUP('施設リストA-1（直営）'!#REF!,'（新設）照明器具'!$B$5:$C$1990,2,FALSE),IF('部屋別効果（直）'!X3631="撤去",VLOOKUP('施設リストA-1（直営）'!#REF!,'（既設）調査結果'!$B$5:$C$1998,2,FALSE),0))</f>
        <v>#REF!</v>
      </c>
      <c r="Z3631" s="29" t="e">
        <f>'施設リストA-1（直営）'!#REF!</f>
        <v>#REF!</v>
      </c>
      <c r="AA3631" s="29" t="e">
        <f>'施設リストA-1（直営）'!#REF!</f>
        <v>#REF!</v>
      </c>
      <c r="AB3631" s="30" t="e">
        <f>IF(AA3631="新設",VLOOKUP('施設リストA-1（直営）'!#REF!,'（新設）照明器具'!$B$5:$C$1990,2,FALSE),IF('部屋別効果（直）'!AA3631="撤去",VLOOKUP('施設リストA-1（直営）'!#REF!,'（既設）調査結果'!$B$5:$C$1998,2,FALSE),0))</f>
        <v>#REF!</v>
      </c>
      <c r="AC3631" s="29" t="e">
        <f>'施設リストA-1（直営）'!#REF!</f>
        <v>#REF!</v>
      </c>
      <c r="AD3631" s="29" t="e">
        <f>'施設リストA-1（直営）'!#REF!</f>
        <v>#REF!</v>
      </c>
      <c r="AE3631" s="30" t="e">
        <f>IF(AD3631="新設",VLOOKUP('施設リストA-1（直営）'!#REF!,'（新設）照明器具'!$B$5:$C$1990,2,FALSE),IF('部屋別効果（直）'!AD3631="撤去",VLOOKUP('施設リストA-1（直営）'!#REF!,'（既設）調査結果'!$B$5:$C$1998,2,FALSE),0))</f>
        <v>#REF!</v>
      </c>
      <c r="AF3631" s="29" t="e">
        <f>'施設リストA-1（直営）'!#REF!</f>
        <v>#REF!</v>
      </c>
      <c r="AG3631" s="29" t="e">
        <f>'施設リストA-1（直営）'!#REF!</f>
        <v>#REF!</v>
      </c>
      <c r="AH3631" s="30" t="e">
        <f>IF(AG3631="新設",VLOOKUP('施設リストA-1（直営）'!#REF!,'（新設）照明器具'!$B$5:$C$1990,2,FALSE),IF('部屋別効果（直）'!AG3631="撤去",VLOOKUP('施設リストA-1（直営）'!#REF!,'（既設）調査結果'!$B$5:$C$1998,2,FALSE),0))</f>
        <v>#REF!</v>
      </c>
      <c r="AI3631" s="29" t="e">
        <f>'施設リストA-1（直営）'!#REF!</f>
        <v>#REF!</v>
      </c>
      <c r="AJ3631" s="29" t="e">
        <f>'施設リストA-1（直営）'!#REF!</f>
        <v>#REF!</v>
      </c>
      <c r="AK3631" s="30" t="e">
        <f>IF(AJ3631="新設",VLOOKUP('施設リストA-1（直営）'!#REF!,'（新設）照明器具'!$B$5:$C$1990,2,FALSE),IF('部屋別効果（直）'!AJ3631="撤去",VLOOKUP('施設リストA-1（直営）'!#REF!,'（既設）調査結果'!$B$5:$C$1998,2,FALSE),0))</f>
        <v>#REF!</v>
      </c>
      <c r="AL3631" s="29" t="e">
        <f>'施設リストA-1（直営）'!#REF!</f>
        <v>#REF!</v>
      </c>
    </row>
    <row r="3632" spans="1:38">
      <c r="A3632" s="17">
        <f>'施設リストA-1（直営）'!A1339</f>
        <v>0</v>
      </c>
      <c r="B3632" s="16" t="e">
        <f>'施設リストA-1（直営）'!#REF!</f>
        <v>#REF!</v>
      </c>
      <c r="C3632" s="14" t="e">
        <f>'施設リストA-1（直営）'!#REF!</f>
        <v>#REF!</v>
      </c>
      <c r="D3632" s="94" t="e">
        <f>'施設リストA-1（直営）'!#REF!</f>
        <v>#REF!</v>
      </c>
      <c r="E3632" s="20" t="e">
        <f>'施設リストA-1（直営）'!#REF!</f>
        <v>#REF!</v>
      </c>
      <c r="F3632" s="20" t="e">
        <f>'施設リストA-1（直営）'!#REF!</f>
        <v>#REF!</v>
      </c>
      <c r="G3632" s="13" t="e">
        <f>'施設リストA-1（直営）'!#REF!</f>
        <v>#REF!</v>
      </c>
      <c r="H3632" s="28" t="e">
        <f t="shared" si="56"/>
        <v>#REF!</v>
      </c>
      <c r="I3632" s="29" t="e">
        <f>'施設リストA-1（直営）'!#REF!</f>
        <v>#REF!</v>
      </c>
      <c r="J3632" s="30" t="e">
        <f>IF(I3632="新設",VLOOKUP('施設リストA-1（直営）'!#REF!,'（新設）照明器具'!$B$5:$C$1990,2,FALSE),IF('部屋別効果（直）'!I3632="撤去",VLOOKUP('施設リストA-1（直営）'!#REF!,'（既設）調査結果'!$B$5:$C$1998,2,FALSE),0))</f>
        <v>#REF!</v>
      </c>
      <c r="K3632" s="29" t="e">
        <f>'施設リストA-1（直営）'!#REF!</f>
        <v>#REF!</v>
      </c>
      <c r="L3632" s="29" t="e">
        <f>'施設リストA-1（直営）'!#REF!</f>
        <v>#REF!</v>
      </c>
      <c r="M3632" s="30" t="e">
        <f>IF(L3632="新設",VLOOKUP('施設リストA-1（直営）'!#REF!,'（新設）照明器具'!$B$5:$C$1990,2,FALSE),IF('部屋別効果（直）'!L3632="撤去",VLOOKUP('施設リストA-1（直営）'!#REF!,'（既設）調査結果'!$B$5:$C$1998,2,FALSE),0))</f>
        <v>#REF!</v>
      </c>
      <c r="N3632" s="29" t="e">
        <f>'施設リストA-1（直営）'!#REF!</f>
        <v>#REF!</v>
      </c>
      <c r="O3632" s="29" t="e">
        <f>'施設リストA-1（直営）'!#REF!</f>
        <v>#REF!</v>
      </c>
      <c r="P3632" s="30" t="e">
        <f>IF(O3632="新設",VLOOKUP('施設リストA-1（直営）'!#REF!,'（新設）照明器具'!$B$5:$C$1990,2,FALSE),IF('部屋別効果（直）'!O3632="撤去",VLOOKUP('施設リストA-1（直営）'!#REF!,'（既設）調査結果'!$B$5:$C$1998,2,FALSE),0))</f>
        <v>#REF!</v>
      </c>
      <c r="Q3632" s="29" t="e">
        <f>'施設リストA-1（直営）'!#REF!</f>
        <v>#REF!</v>
      </c>
      <c r="R3632" s="29" t="e">
        <f>'施設リストA-1（直営）'!#REF!</f>
        <v>#REF!</v>
      </c>
      <c r="S3632" s="30" t="e">
        <f>IF(R3632="新設",VLOOKUP('施設リストA-1（直営）'!#REF!,'（新設）照明器具'!$B$5:$C$1990,2,FALSE),IF('部屋別効果（直）'!R3632="撤去",VLOOKUP('施設リストA-1（直営）'!#REF!,'（既設）調査結果'!$B$5:$C$1998,2,FALSE),0))</f>
        <v>#REF!</v>
      </c>
      <c r="T3632" s="29" t="e">
        <f>'施設リストA-1（直営）'!#REF!</f>
        <v>#REF!</v>
      </c>
      <c r="U3632" s="29" t="e">
        <f>'施設リストA-1（直営）'!#REF!</f>
        <v>#REF!</v>
      </c>
      <c r="V3632" s="30" t="e">
        <f>IF(U3632="新設",VLOOKUP('施設リストA-1（直営）'!#REF!,'（新設）照明器具'!$B$5:$C$1990,2,FALSE),IF('部屋別効果（直）'!U3632="撤去",VLOOKUP('施設リストA-1（直営）'!#REF!,'（既設）調査結果'!$B$5:$C$1998,2,FALSE),0))</f>
        <v>#REF!</v>
      </c>
      <c r="W3632" s="29" t="e">
        <f>'施設リストA-1（直営）'!#REF!</f>
        <v>#REF!</v>
      </c>
      <c r="X3632" s="29" t="e">
        <f>'施設リストA-1（直営）'!#REF!</f>
        <v>#REF!</v>
      </c>
      <c r="Y3632" s="30" t="e">
        <f>IF(X3632="新設",VLOOKUP('施設リストA-1（直営）'!#REF!,'（新設）照明器具'!$B$5:$C$1990,2,FALSE),IF('部屋別効果（直）'!X3632="撤去",VLOOKUP('施設リストA-1（直営）'!#REF!,'（既設）調査結果'!$B$5:$C$1998,2,FALSE),0))</f>
        <v>#REF!</v>
      </c>
      <c r="Z3632" s="29" t="e">
        <f>'施設リストA-1（直営）'!#REF!</f>
        <v>#REF!</v>
      </c>
      <c r="AA3632" s="29" t="e">
        <f>'施設リストA-1（直営）'!#REF!</f>
        <v>#REF!</v>
      </c>
      <c r="AB3632" s="30" t="e">
        <f>IF(AA3632="新設",VLOOKUP('施設リストA-1（直営）'!#REF!,'（新設）照明器具'!$B$5:$C$1990,2,FALSE),IF('部屋別効果（直）'!AA3632="撤去",VLOOKUP('施設リストA-1（直営）'!#REF!,'（既設）調査結果'!$B$5:$C$1998,2,FALSE),0))</f>
        <v>#REF!</v>
      </c>
      <c r="AC3632" s="29" t="e">
        <f>'施設リストA-1（直営）'!#REF!</f>
        <v>#REF!</v>
      </c>
      <c r="AD3632" s="29" t="e">
        <f>'施設リストA-1（直営）'!#REF!</f>
        <v>#REF!</v>
      </c>
      <c r="AE3632" s="30" t="e">
        <f>IF(AD3632="新設",VLOOKUP('施設リストA-1（直営）'!#REF!,'（新設）照明器具'!$B$5:$C$1990,2,FALSE),IF('部屋別効果（直）'!AD3632="撤去",VLOOKUP('施設リストA-1（直営）'!#REF!,'（既設）調査結果'!$B$5:$C$1998,2,FALSE),0))</f>
        <v>#REF!</v>
      </c>
      <c r="AF3632" s="29" t="e">
        <f>'施設リストA-1（直営）'!#REF!</f>
        <v>#REF!</v>
      </c>
      <c r="AG3632" s="29" t="e">
        <f>'施設リストA-1（直営）'!#REF!</f>
        <v>#REF!</v>
      </c>
      <c r="AH3632" s="30" t="e">
        <f>IF(AG3632="新設",VLOOKUP('施設リストA-1（直営）'!#REF!,'（新設）照明器具'!$B$5:$C$1990,2,FALSE),IF('部屋別効果（直）'!AG3632="撤去",VLOOKUP('施設リストA-1（直営）'!#REF!,'（既設）調査結果'!$B$5:$C$1998,2,FALSE),0))</f>
        <v>#REF!</v>
      </c>
      <c r="AI3632" s="29" t="e">
        <f>'施設リストA-1（直営）'!#REF!</f>
        <v>#REF!</v>
      </c>
      <c r="AJ3632" s="29" t="e">
        <f>'施設リストA-1（直営）'!#REF!</f>
        <v>#REF!</v>
      </c>
      <c r="AK3632" s="30" t="e">
        <f>IF(AJ3632="新設",VLOOKUP('施設リストA-1（直営）'!#REF!,'（新設）照明器具'!$B$5:$C$1990,2,FALSE),IF('部屋別効果（直）'!AJ3632="撤去",VLOOKUP('施設リストA-1（直営）'!#REF!,'（既設）調査結果'!$B$5:$C$1998,2,FALSE),0))</f>
        <v>#REF!</v>
      </c>
      <c r="AL3632" s="29" t="e">
        <f>'施設リストA-1（直営）'!#REF!</f>
        <v>#REF!</v>
      </c>
    </row>
    <row r="3633" spans="1:38">
      <c r="A3633" s="17">
        <f>'施設リストA-1（直営）'!A1340</f>
        <v>0</v>
      </c>
      <c r="B3633" s="16" t="e">
        <f>'施設リストA-1（直営）'!#REF!</f>
        <v>#REF!</v>
      </c>
      <c r="C3633" s="14" t="e">
        <f>'施設リストA-1（直営）'!#REF!</f>
        <v>#REF!</v>
      </c>
      <c r="D3633" s="94" t="e">
        <f>'施設リストA-1（直営）'!#REF!</f>
        <v>#REF!</v>
      </c>
      <c r="E3633" s="20" t="e">
        <f>'施設リストA-1（直営）'!#REF!</f>
        <v>#REF!</v>
      </c>
      <c r="F3633" s="20" t="e">
        <f>'施設リストA-1（直営）'!#REF!</f>
        <v>#REF!</v>
      </c>
      <c r="G3633" s="13" t="e">
        <f>'施設リストA-1（直営）'!#REF!</f>
        <v>#REF!</v>
      </c>
      <c r="H3633" s="28" t="e">
        <f t="shared" si="56"/>
        <v>#REF!</v>
      </c>
      <c r="I3633" s="29" t="e">
        <f>'施設リストA-1（直営）'!#REF!</f>
        <v>#REF!</v>
      </c>
      <c r="J3633" s="30" t="e">
        <f>IF(I3633="新設",VLOOKUP('施設リストA-1（直営）'!#REF!,'（新設）照明器具'!$B$5:$C$1990,2,FALSE),IF('部屋別効果（直）'!I3633="撤去",VLOOKUP('施設リストA-1（直営）'!#REF!,'（既設）調査結果'!$B$5:$C$1998,2,FALSE),0))</f>
        <v>#REF!</v>
      </c>
      <c r="K3633" s="29" t="e">
        <f>'施設リストA-1（直営）'!#REF!</f>
        <v>#REF!</v>
      </c>
      <c r="L3633" s="29" t="e">
        <f>'施設リストA-1（直営）'!#REF!</f>
        <v>#REF!</v>
      </c>
      <c r="M3633" s="30" t="e">
        <f>IF(L3633="新設",VLOOKUP('施設リストA-1（直営）'!#REF!,'（新設）照明器具'!$B$5:$C$1990,2,FALSE),IF('部屋別効果（直）'!L3633="撤去",VLOOKUP('施設リストA-1（直営）'!#REF!,'（既設）調査結果'!$B$5:$C$1998,2,FALSE),0))</f>
        <v>#REF!</v>
      </c>
      <c r="N3633" s="29" t="e">
        <f>'施設リストA-1（直営）'!#REF!</f>
        <v>#REF!</v>
      </c>
      <c r="O3633" s="29" t="e">
        <f>'施設リストA-1（直営）'!#REF!</f>
        <v>#REF!</v>
      </c>
      <c r="P3633" s="30" t="e">
        <f>IF(O3633="新設",VLOOKUP('施設リストA-1（直営）'!#REF!,'（新設）照明器具'!$B$5:$C$1990,2,FALSE),IF('部屋別効果（直）'!O3633="撤去",VLOOKUP('施設リストA-1（直営）'!#REF!,'（既設）調査結果'!$B$5:$C$1998,2,FALSE),0))</f>
        <v>#REF!</v>
      </c>
      <c r="Q3633" s="29" t="e">
        <f>'施設リストA-1（直営）'!#REF!</f>
        <v>#REF!</v>
      </c>
      <c r="R3633" s="29" t="e">
        <f>'施設リストA-1（直営）'!#REF!</f>
        <v>#REF!</v>
      </c>
      <c r="S3633" s="30" t="e">
        <f>IF(R3633="新設",VLOOKUP('施設リストA-1（直営）'!#REF!,'（新設）照明器具'!$B$5:$C$1990,2,FALSE),IF('部屋別効果（直）'!R3633="撤去",VLOOKUP('施設リストA-1（直営）'!#REF!,'（既設）調査結果'!$B$5:$C$1998,2,FALSE),0))</f>
        <v>#REF!</v>
      </c>
      <c r="T3633" s="29" t="e">
        <f>'施設リストA-1（直営）'!#REF!</f>
        <v>#REF!</v>
      </c>
      <c r="U3633" s="29" t="e">
        <f>'施設リストA-1（直営）'!#REF!</f>
        <v>#REF!</v>
      </c>
      <c r="V3633" s="30" t="e">
        <f>IF(U3633="新設",VLOOKUP('施設リストA-1（直営）'!#REF!,'（新設）照明器具'!$B$5:$C$1990,2,FALSE),IF('部屋別効果（直）'!U3633="撤去",VLOOKUP('施設リストA-1（直営）'!#REF!,'（既設）調査結果'!$B$5:$C$1998,2,FALSE),0))</f>
        <v>#REF!</v>
      </c>
      <c r="W3633" s="29" t="e">
        <f>'施設リストA-1（直営）'!#REF!</f>
        <v>#REF!</v>
      </c>
      <c r="X3633" s="29" t="e">
        <f>'施設リストA-1（直営）'!#REF!</f>
        <v>#REF!</v>
      </c>
      <c r="Y3633" s="30" t="e">
        <f>IF(X3633="新設",VLOOKUP('施設リストA-1（直営）'!#REF!,'（新設）照明器具'!$B$5:$C$1990,2,FALSE),IF('部屋別効果（直）'!X3633="撤去",VLOOKUP('施設リストA-1（直営）'!#REF!,'（既設）調査結果'!$B$5:$C$1998,2,FALSE),0))</f>
        <v>#REF!</v>
      </c>
      <c r="Z3633" s="29" t="e">
        <f>'施設リストA-1（直営）'!#REF!</f>
        <v>#REF!</v>
      </c>
      <c r="AA3633" s="29" t="e">
        <f>'施設リストA-1（直営）'!#REF!</f>
        <v>#REF!</v>
      </c>
      <c r="AB3633" s="30" t="e">
        <f>IF(AA3633="新設",VLOOKUP('施設リストA-1（直営）'!#REF!,'（新設）照明器具'!$B$5:$C$1990,2,FALSE),IF('部屋別効果（直）'!AA3633="撤去",VLOOKUP('施設リストA-1（直営）'!#REF!,'（既設）調査結果'!$B$5:$C$1998,2,FALSE),0))</f>
        <v>#REF!</v>
      </c>
      <c r="AC3633" s="29" t="e">
        <f>'施設リストA-1（直営）'!#REF!</f>
        <v>#REF!</v>
      </c>
      <c r="AD3633" s="29" t="e">
        <f>'施設リストA-1（直営）'!#REF!</f>
        <v>#REF!</v>
      </c>
      <c r="AE3633" s="30" t="e">
        <f>IF(AD3633="新設",VLOOKUP('施設リストA-1（直営）'!#REF!,'（新設）照明器具'!$B$5:$C$1990,2,FALSE),IF('部屋別効果（直）'!AD3633="撤去",VLOOKUP('施設リストA-1（直営）'!#REF!,'（既設）調査結果'!$B$5:$C$1998,2,FALSE),0))</f>
        <v>#REF!</v>
      </c>
      <c r="AF3633" s="29" t="e">
        <f>'施設リストA-1（直営）'!#REF!</f>
        <v>#REF!</v>
      </c>
      <c r="AG3633" s="29" t="e">
        <f>'施設リストA-1（直営）'!#REF!</f>
        <v>#REF!</v>
      </c>
      <c r="AH3633" s="30" t="e">
        <f>IF(AG3633="新設",VLOOKUP('施設リストA-1（直営）'!#REF!,'（新設）照明器具'!$B$5:$C$1990,2,FALSE),IF('部屋別効果（直）'!AG3633="撤去",VLOOKUP('施設リストA-1（直営）'!#REF!,'（既設）調査結果'!$B$5:$C$1998,2,FALSE),0))</f>
        <v>#REF!</v>
      </c>
      <c r="AI3633" s="29" t="e">
        <f>'施設リストA-1（直営）'!#REF!</f>
        <v>#REF!</v>
      </c>
      <c r="AJ3633" s="29" t="e">
        <f>'施設リストA-1（直営）'!#REF!</f>
        <v>#REF!</v>
      </c>
      <c r="AK3633" s="30" t="e">
        <f>IF(AJ3633="新設",VLOOKUP('施設リストA-1（直営）'!#REF!,'（新設）照明器具'!$B$5:$C$1990,2,FALSE),IF('部屋別効果（直）'!AJ3633="撤去",VLOOKUP('施設リストA-1（直営）'!#REF!,'（既設）調査結果'!$B$5:$C$1998,2,FALSE),0))</f>
        <v>#REF!</v>
      </c>
      <c r="AL3633" s="29" t="e">
        <f>'施設リストA-1（直営）'!#REF!</f>
        <v>#REF!</v>
      </c>
    </row>
    <row r="3634" spans="1:38">
      <c r="A3634" s="17">
        <f>'施設リストA-1（直営）'!A1341</f>
        <v>0</v>
      </c>
      <c r="B3634" s="16" t="e">
        <f>'施設リストA-1（直営）'!#REF!</f>
        <v>#REF!</v>
      </c>
      <c r="C3634" s="14" t="e">
        <f>'施設リストA-1（直営）'!#REF!</f>
        <v>#REF!</v>
      </c>
      <c r="D3634" s="94" t="e">
        <f>'施設リストA-1（直営）'!#REF!</f>
        <v>#REF!</v>
      </c>
      <c r="E3634" s="20" t="e">
        <f>'施設リストA-1（直営）'!#REF!</f>
        <v>#REF!</v>
      </c>
      <c r="F3634" s="20" t="e">
        <f>'施設リストA-1（直営）'!#REF!</f>
        <v>#REF!</v>
      </c>
      <c r="G3634" s="13" t="e">
        <f>'施設リストA-1（直営）'!#REF!</f>
        <v>#REF!</v>
      </c>
      <c r="H3634" s="28" t="e">
        <f t="shared" si="56"/>
        <v>#REF!</v>
      </c>
      <c r="I3634" s="29" t="e">
        <f>'施設リストA-1（直営）'!#REF!</f>
        <v>#REF!</v>
      </c>
      <c r="J3634" s="30" t="e">
        <f>IF(I3634="新設",VLOOKUP('施設リストA-1（直営）'!#REF!,'（新設）照明器具'!$B$5:$C$1990,2,FALSE),IF('部屋別効果（直）'!I3634="撤去",VLOOKUP('施設リストA-1（直営）'!#REF!,'（既設）調査結果'!$B$5:$C$1998,2,FALSE),0))</f>
        <v>#REF!</v>
      </c>
      <c r="K3634" s="29" t="e">
        <f>'施設リストA-1（直営）'!#REF!</f>
        <v>#REF!</v>
      </c>
      <c r="L3634" s="29" t="e">
        <f>'施設リストA-1（直営）'!#REF!</f>
        <v>#REF!</v>
      </c>
      <c r="M3634" s="30" t="e">
        <f>IF(L3634="新設",VLOOKUP('施設リストA-1（直営）'!#REF!,'（新設）照明器具'!$B$5:$C$1990,2,FALSE),IF('部屋別効果（直）'!L3634="撤去",VLOOKUP('施設リストA-1（直営）'!#REF!,'（既設）調査結果'!$B$5:$C$1998,2,FALSE),0))</f>
        <v>#REF!</v>
      </c>
      <c r="N3634" s="29" t="e">
        <f>'施設リストA-1（直営）'!#REF!</f>
        <v>#REF!</v>
      </c>
      <c r="O3634" s="29" t="e">
        <f>'施設リストA-1（直営）'!#REF!</f>
        <v>#REF!</v>
      </c>
      <c r="P3634" s="30" t="e">
        <f>IF(O3634="新設",VLOOKUP('施設リストA-1（直営）'!#REF!,'（新設）照明器具'!$B$5:$C$1990,2,FALSE),IF('部屋別効果（直）'!O3634="撤去",VLOOKUP('施設リストA-1（直営）'!#REF!,'（既設）調査結果'!$B$5:$C$1998,2,FALSE),0))</f>
        <v>#REF!</v>
      </c>
      <c r="Q3634" s="29" t="e">
        <f>'施設リストA-1（直営）'!#REF!</f>
        <v>#REF!</v>
      </c>
      <c r="R3634" s="29" t="e">
        <f>'施設リストA-1（直営）'!#REF!</f>
        <v>#REF!</v>
      </c>
      <c r="S3634" s="30" t="e">
        <f>IF(R3634="新設",VLOOKUP('施設リストA-1（直営）'!#REF!,'（新設）照明器具'!$B$5:$C$1990,2,FALSE),IF('部屋別効果（直）'!R3634="撤去",VLOOKUP('施設リストA-1（直営）'!#REF!,'（既設）調査結果'!$B$5:$C$1998,2,FALSE),0))</f>
        <v>#REF!</v>
      </c>
      <c r="T3634" s="29" t="e">
        <f>'施設リストA-1（直営）'!#REF!</f>
        <v>#REF!</v>
      </c>
      <c r="U3634" s="29" t="e">
        <f>'施設リストA-1（直営）'!#REF!</f>
        <v>#REF!</v>
      </c>
      <c r="V3634" s="30" t="e">
        <f>IF(U3634="新設",VLOOKUP('施設リストA-1（直営）'!#REF!,'（新設）照明器具'!$B$5:$C$1990,2,FALSE),IF('部屋別効果（直）'!U3634="撤去",VLOOKUP('施設リストA-1（直営）'!#REF!,'（既設）調査結果'!$B$5:$C$1998,2,FALSE),0))</f>
        <v>#REF!</v>
      </c>
      <c r="W3634" s="29" t="e">
        <f>'施設リストA-1（直営）'!#REF!</f>
        <v>#REF!</v>
      </c>
      <c r="X3634" s="29" t="e">
        <f>'施設リストA-1（直営）'!#REF!</f>
        <v>#REF!</v>
      </c>
      <c r="Y3634" s="30" t="e">
        <f>IF(X3634="新設",VLOOKUP('施設リストA-1（直営）'!#REF!,'（新設）照明器具'!$B$5:$C$1990,2,FALSE),IF('部屋別効果（直）'!X3634="撤去",VLOOKUP('施設リストA-1（直営）'!#REF!,'（既設）調査結果'!$B$5:$C$1998,2,FALSE),0))</f>
        <v>#REF!</v>
      </c>
      <c r="Z3634" s="29" t="e">
        <f>'施設リストA-1（直営）'!#REF!</f>
        <v>#REF!</v>
      </c>
      <c r="AA3634" s="29" t="e">
        <f>'施設リストA-1（直営）'!#REF!</f>
        <v>#REF!</v>
      </c>
      <c r="AB3634" s="30" t="e">
        <f>IF(AA3634="新設",VLOOKUP('施設リストA-1（直営）'!#REF!,'（新設）照明器具'!$B$5:$C$1990,2,FALSE),IF('部屋別効果（直）'!AA3634="撤去",VLOOKUP('施設リストA-1（直営）'!#REF!,'（既設）調査結果'!$B$5:$C$1998,2,FALSE),0))</f>
        <v>#REF!</v>
      </c>
      <c r="AC3634" s="29" t="e">
        <f>'施設リストA-1（直営）'!#REF!</f>
        <v>#REF!</v>
      </c>
      <c r="AD3634" s="29" t="e">
        <f>'施設リストA-1（直営）'!#REF!</f>
        <v>#REF!</v>
      </c>
      <c r="AE3634" s="30" t="e">
        <f>IF(AD3634="新設",VLOOKUP('施設リストA-1（直営）'!#REF!,'（新設）照明器具'!$B$5:$C$1990,2,FALSE),IF('部屋別効果（直）'!AD3634="撤去",VLOOKUP('施設リストA-1（直営）'!#REF!,'（既設）調査結果'!$B$5:$C$1998,2,FALSE),0))</f>
        <v>#REF!</v>
      </c>
      <c r="AF3634" s="29" t="e">
        <f>'施設リストA-1（直営）'!#REF!</f>
        <v>#REF!</v>
      </c>
      <c r="AG3634" s="29" t="e">
        <f>'施設リストA-1（直営）'!#REF!</f>
        <v>#REF!</v>
      </c>
      <c r="AH3634" s="30" t="e">
        <f>IF(AG3634="新設",VLOOKUP('施設リストA-1（直営）'!#REF!,'（新設）照明器具'!$B$5:$C$1990,2,FALSE),IF('部屋別効果（直）'!AG3634="撤去",VLOOKUP('施設リストA-1（直営）'!#REF!,'（既設）調査結果'!$B$5:$C$1998,2,FALSE),0))</f>
        <v>#REF!</v>
      </c>
      <c r="AI3634" s="29" t="e">
        <f>'施設リストA-1（直営）'!#REF!</f>
        <v>#REF!</v>
      </c>
      <c r="AJ3634" s="29" t="e">
        <f>'施設リストA-1（直営）'!#REF!</f>
        <v>#REF!</v>
      </c>
      <c r="AK3634" s="30" t="e">
        <f>IF(AJ3634="新設",VLOOKUP('施設リストA-1（直営）'!#REF!,'（新設）照明器具'!$B$5:$C$1990,2,FALSE),IF('部屋別効果（直）'!AJ3634="撤去",VLOOKUP('施設リストA-1（直営）'!#REF!,'（既設）調査結果'!$B$5:$C$1998,2,FALSE),0))</f>
        <v>#REF!</v>
      </c>
      <c r="AL3634" s="29" t="e">
        <f>'施設リストA-1（直営）'!#REF!</f>
        <v>#REF!</v>
      </c>
    </row>
    <row r="3635" spans="1:38">
      <c r="A3635" s="17">
        <f>'施設リストA-1（直営）'!A1342</f>
        <v>0</v>
      </c>
      <c r="B3635" s="16" t="e">
        <f>'施設リストA-1（直営）'!#REF!</f>
        <v>#REF!</v>
      </c>
      <c r="C3635" s="14" t="e">
        <f>'施設リストA-1（直営）'!#REF!</f>
        <v>#REF!</v>
      </c>
      <c r="D3635" s="94" t="e">
        <f>'施設リストA-1（直営）'!#REF!</f>
        <v>#REF!</v>
      </c>
      <c r="E3635" s="20" t="e">
        <f>'施設リストA-1（直営）'!#REF!</f>
        <v>#REF!</v>
      </c>
      <c r="F3635" s="20" t="e">
        <f>'施設リストA-1（直営）'!#REF!</f>
        <v>#REF!</v>
      </c>
      <c r="G3635" s="13" t="e">
        <f>'施設リストA-1（直営）'!#REF!</f>
        <v>#REF!</v>
      </c>
      <c r="H3635" s="28" t="e">
        <f t="shared" si="56"/>
        <v>#REF!</v>
      </c>
      <c r="I3635" s="29" t="e">
        <f>'施設リストA-1（直営）'!#REF!</f>
        <v>#REF!</v>
      </c>
      <c r="J3635" s="30" t="e">
        <f>IF(I3635="新設",VLOOKUP('施設リストA-1（直営）'!#REF!,'（新設）照明器具'!$B$5:$C$1990,2,FALSE),IF('部屋別効果（直）'!I3635="撤去",VLOOKUP('施設リストA-1（直営）'!#REF!,'（既設）調査結果'!$B$5:$C$1998,2,FALSE),0))</f>
        <v>#REF!</v>
      </c>
      <c r="K3635" s="29" t="e">
        <f>'施設リストA-1（直営）'!#REF!</f>
        <v>#REF!</v>
      </c>
      <c r="L3635" s="29" t="e">
        <f>'施設リストA-1（直営）'!#REF!</f>
        <v>#REF!</v>
      </c>
      <c r="M3635" s="30" t="e">
        <f>IF(L3635="新設",VLOOKUP('施設リストA-1（直営）'!#REF!,'（新設）照明器具'!$B$5:$C$1990,2,FALSE),IF('部屋別効果（直）'!L3635="撤去",VLOOKUP('施設リストA-1（直営）'!#REF!,'（既設）調査結果'!$B$5:$C$1998,2,FALSE),0))</f>
        <v>#REF!</v>
      </c>
      <c r="N3635" s="29" t="e">
        <f>'施設リストA-1（直営）'!#REF!</f>
        <v>#REF!</v>
      </c>
      <c r="O3635" s="29" t="e">
        <f>'施設リストA-1（直営）'!#REF!</f>
        <v>#REF!</v>
      </c>
      <c r="P3635" s="30" t="e">
        <f>IF(O3635="新設",VLOOKUP('施設リストA-1（直営）'!#REF!,'（新設）照明器具'!$B$5:$C$1990,2,FALSE),IF('部屋別効果（直）'!O3635="撤去",VLOOKUP('施設リストA-1（直営）'!#REF!,'（既設）調査結果'!$B$5:$C$1998,2,FALSE),0))</f>
        <v>#REF!</v>
      </c>
      <c r="Q3635" s="29" t="e">
        <f>'施設リストA-1（直営）'!#REF!</f>
        <v>#REF!</v>
      </c>
      <c r="R3635" s="29" t="e">
        <f>'施設リストA-1（直営）'!#REF!</f>
        <v>#REF!</v>
      </c>
      <c r="S3635" s="30" t="e">
        <f>IF(R3635="新設",VLOOKUP('施設リストA-1（直営）'!#REF!,'（新設）照明器具'!$B$5:$C$1990,2,FALSE),IF('部屋別効果（直）'!R3635="撤去",VLOOKUP('施設リストA-1（直営）'!#REF!,'（既設）調査結果'!$B$5:$C$1998,2,FALSE),0))</f>
        <v>#REF!</v>
      </c>
      <c r="T3635" s="29" t="e">
        <f>'施設リストA-1（直営）'!#REF!</f>
        <v>#REF!</v>
      </c>
      <c r="U3635" s="29" t="e">
        <f>'施設リストA-1（直営）'!#REF!</f>
        <v>#REF!</v>
      </c>
      <c r="V3635" s="30" t="e">
        <f>IF(U3635="新設",VLOOKUP('施設リストA-1（直営）'!#REF!,'（新設）照明器具'!$B$5:$C$1990,2,FALSE),IF('部屋別効果（直）'!U3635="撤去",VLOOKUP('施設リストA-1（直営）'!#REF!,'（既設）調査結果'!$B$5:$C$1998,2,FALSE),0))</f>
        <v>#REF!</v>
      </c>
      <c r="W3635" s="29" t="e">
        <f>'施設リストA-1（直営）'!#REF!</f>
        <v>#REF!</v>
      </c>
      <c r="X3635" s="29" t="e">
        <f>'施設リストA-1（直営）'!#REF!</f>
        <v>#REF!</v>
      </c>
      <c r="Y3635" s="30" t="e">
        <f>IF(X3635="新設",VLOOKUP('施設リストA-1（直営）'!#REF!,'（新設）照明器具'!$B$5:$C$1990,2,FALSE),IF('部屋別効果（直）'!X3635="撤去",VLOOKUP('施設リストA-1（直営）'!#REF!,'（既設）調査結果'!$B$5:$C$1998,2,FALSE),0))</f>
        <v>#REF!</v>
      </c>
      <c r="Z3635" s="29" t="e">
        <f>'施設リストA-1（直営）'!#REF!</f>
        <v>#REF!</v>
      </c>
      <c r="AA3635" s="29" t="e">
        <f>'施設リストA-1（直営）'!#REF!</f>
        <v>#REF!</v>
      </c>
      <c r="AB3635" s="30" t="e">
        <f>IF(AA3635="新設",VLOOKUP('施設リストA-1（直営）'!#REF!,'（新設）照明器具'!$B$5:$C$1990,2,FALSE),IF('部屋別効果（直）'!AA3635="撤去",VLOOKUP('施設リストA-1（直営）'!#REF!,'（既設）調査結果'!$B$5:$C$1998,2,FALSE),0))</f>
        <v>#REF!</v>
      </c>
      <c r="AC3635" s="29" t="e">
        <f>'施設リストA-1（直営）'!#REF!</f>
        <v>#REF!</v>
      </c>
      <c r="AD3635" s="29" t="e">
        <f>'施設リストA-1（直営）'!#REF!</f>
        <v>#REF!</v>
      </c>
      <c r="AE3635" s="30" t="e">
        <f>IF(AD3635="新設",VLOOKUP('施設リストA-1（直営）'!#REF!,'（新設）照明器具'!$B$5:$C$1990,2,FALSE),IF('部屋別効果（直）'!AD3635="撤去",VLOOKUP('施設リストA-1（直営）'!#REF!,'（既設）調査結果'!$B$5:$C$1998,2,FALSE),0))</f>
        <v>#REF!</v>
      </c>
      <c r="AF3635" s="29" t="e">
        <f>'施設リストA-1（直営）'!#REF!</f>
        <v>#REF!</v>
      </c>
      <c r="AG3635" s="29" t="e">
        <f>'施設リストA-1（直営）'!#REF!</f>
        <v>#REF!</v>
      </c>
      <c r="AH3635" s="30" t="e">
        <f>IF(AG3635="新設",VLOOKUP('施設リストA-1（直営）'!#REF!,'（新設）照明器具'!$B$5:$C$1990,2,FALSE),IF('部屋別効果（直）'!AG3635="撤去",VLOOKUP('施設リストA-1（直営）'!#REF!,'（既設）調査結果'!$B$5:$C$1998,2,FALSE),0))</f>
        <v>#REF!</v>
      </c>
      <c r="AI3635" s="29" t="e">
        <f>'施設リストA-1（直営）'!#REF!</f>
        <v>#REF!</v>
      </c>
      <c r="AJ3635" s="29" t="e">
        <f>'施設リストA-1（直営）'!#REF!</f>
        <v>#REF!</v>
      </c>
      <c r="AK3635" s="30" t="e">
        <f>IF(AJ3635="新設",VLOOKUP('施設リストA-1（直営）'!#REF!,'（新設）照明器具'!$B$5:$C$1990,2,FALSE),IF('部屋別効果（直）'!AJ3635="撤去",VLOOKUP('施設リストA-1（直営）'!#REF!,'（既設）調査結果'!$B$5:$C$1998,2,FALSE),0))</f>
        <v>#REF!</v>
      </c>
      <c r="AL3635" s="29" t="e">
        <f>'施設リストA-1（直営）'!#REF!</f>
        <v>#REF!</v>
      </c>
    </row>
    <row r="3636" spans="1:38">
      <c r="A3636" s="17" t="e">
        <f>'施設リストA-1（直営）'!#REF!</f>
        <v>#REF!</v>
      </c>
      <c r="B3636" s="16" t="e">
        <f>'施設リストA-1（直営）'!#REF!</f>
        <v>#REF!</v>
      </c>
      <c r="C3636" s="14" t="e">
        <f>'施設リストA-1（直営）'!#REF!</f>
        <v>#REF!</v>
      </c>
      <c r="D3636" s="94" t="e">
        <f>'施設リストA-1（直営）'!#REF!</f>
        <v>#REF!</v>
      </c>
      <c r="E3636" s="20" t="e">
        <f>'施設リストA-1（直営）'!#REF!</f>
        <v>#REF!</v>
      </c>
      <c r="F3636" s="20" t="e">
        <f>'施設リストA-1（直営）'!#REF!</f>
        <v>#REF!</v>
      </c>
      <c r="G3636" s="13" t="e">
        <f>'施設リストA-1（直営）'!#REF!</f>
        <v>#REF!</v>
      </c>
      <c r="H3636" s="28" t="e">
        <f t="shared" si="56"/>
        <v>#REF!</v>
      </c>
      <c r="I3636" s="29" t="e">
        <f>'施設リストA-1（直営）'!#REF!</f>
        <v>#REF!</v>
      </c>
      <c r="J3636" s="30" t="e">
        <f>IF(I3636="新設",VLOOKUP('施設リストA-1（直営）'!#REF!,'（新設）照明器具'!$B$5:$C$1990,2,FALSE),IF('部屋別効果（直）'!I3636="撤去",VLOOKUP('施設リストA-1（直営）'!#REF!,'（既設）調査結果'!$B$5:$C$1998,2,FALSE),0))</f>
        <v>#REF!</v>
      </c>
      <c r="K3636" s="29" t="e">
        <f>'施設リストA-1（直営）'!#REF!</f>
        <v>#REF!</v>
      </c>
      <c r="L3636" s="29" t="e">
        <f>'施設リストA-1（直営）'!#REF!</f>
        <v>#REF!</v>
      </c>
      <c r="M3636" s="30" t="e">
        <f>IF(L3636="新設",VLOOKUP('施設リストA-1（直営）'!#REF!,'（新設）照明器具'!$B$5:$C$1990,2,FALSE),IF('部屋別効果（直）'!L3636="撤去",VLOOKUP('施設リストA-1（直営）'!#REF!,'（既設）調査結果'!$B$5:$C$1998,2,FALSE),0))</f>
        <v>#REF!</v>
      </c>
      <c r="N3636" s="29" t="e">
        <f>'施設リストA-1（直営）'!#REF!</f>
        <v>#REF!</v>
      </c>
      <c r="O3636" s="29" t="e">
        <f>'施設リストA-1（直営）'!#REF!</f>
        <v>#REF!</v>
      </c>
      <c r="P3636" s="30" t="e">
        <f>IF(O3636="新設",VLOOKUP('施設リストA-1（直営）'!#REF!,'（新設）照明器具'!$B$5:$C$1990,2,FALSE),IF('部屋別効果（直）'!O3636="撤去",VLOOKUP('施設リストA-1（直営）'!#REF!,'（既設）調査結果'!$B$5:$C$1998,2,FALSE),0))</f>
        <v>#REF!</v>
      </c>
      <c r="Q3636" s="29" t="e">
        <f>'施設リストA-1（直営）'!#REF!</f>
        <v>#REF!</v>
      </c>
      <c r="R3636" s="29" t="e">
        <f>'施設リストA-1（直営）'!#REF!</f>
        <v>#REF!</v>
      </c>
      <c r="S3636" s="30" t="e">
        <f>IF(R3636="新設",VLOOKUP('施設リストA-1（直営）'!#REF!,'（新設）照明器具'!$B$5:$C$1990,2,FALSE),IF('部屋別効果（直）'!R3636="撤去",VLOOKUP('施設リストA-1（直営）'!#REF!,'（既設）調査結果'!$B$5:$C$1998,2,FALSE),0))</f>
        <v>#REF!</v>
      </c>
      <c r="T3636" s="29" t="e">
        <f>'施設リストA-1（直営）'!#REF!</f>
        <v>#REF!</v>
      </c>
      <c r="U3636" s="29" t="e">
        <f>'施設リストA-1（直営）'!#REF!</f>
        <v>#REF!</v>
      </c>
      <c r="V3636" s="30" t="e">
        <f>IF(U3636="新設",VLOOKUP('施設リストA-1（直営）'!#REF!,'（新設）照明器具'!$B$5:$C$1990,2,FALSE),IF('部屋別効果（直）'!U3636="撤去",VLOOKUP('施設リストA-1（直営）'!#REF!,'（既設）調査結果'!$B$5:$C$1998,2,FALSE),0))</f>
        <v>#REF!</v>
      </c>
      <c r="W3636" s="29" t="e">
        <f>'施設リストA-1（直営）'!#REF!</f>
        <v>#REF!</v>
      </c>
      <c r="X3636" s="29" t="e">
        <f>'施設リストA-1（直営）'!#REF!</f>
        <v>#REF!</v>
      </c>
      <c r="Y3636" s="30" t="e">
        <f>IF(X3636="新設",VLOOKUP('施設リストA-1（直営）'!#REF!,'（新設）照明器具'!$B$5:$C$1990,2,FALSE),IF('部屋別効果（直）'!X3636="撤去",VLOOKUP('施設リストA-1（直営）'!#REF!,'（既設）調査結果'!$B$5:$C$1998,2,FALSE),0))</f>
        <v>#REF!</v>
      </c>
      <c r="Z3636" s="29" t="e">
        <f>'施設リストA-1（直営）'!#REF!</f>
        <v>#REF!</v>
      </c>
      <c r="AA3636" s="29" t="e">
        <f>'施設リストA-1（直営）'!#REF!</f>
        <v>#REF!</v>
      </c>
      <c r="AB3636" s="30" t="e">
        <f>IF(AA3636="新設",VLOOKUP('施設リストA-1（直営）'!#REF!,'（新設）照明器具'!$B$5:$C$1990,2,FALSE),IF('部屋別効果（直）'!AA3636="撤去",VLOOKUP('施設リストA-1（直営）'!#REF!,'（既設）調査結果'!$B$5:$C$1998,2,FALSE),0))</f>
        <v>#REF!</v>
      </c>
      <c r="AC3636" s="29" t="e">
        <f>'施設リストA-1（直営）'!#REF!</f>
        <v>#REF!</v>
      </c>
      <c r="AD3636" s="29" t="e">
        <f>'施設リストA-1（直営）'!#REF!</f>
        <v>#REF!</v>
      </c>
      <c r="AE3636" s="30" t="e">
        <f>IF(AD3636="新設",VLOOKUP('施設リストA-1（直営）'!#REF!,'（新設）照明器具'!$B$5:$C$1990,2,FALSE),IF('部屋別効果（直）'!AD3636="撤去",VLOOKUP('施設リストA-1（直営）'!#REF!,'（既設）調査結果'!$B$5:$C$1998,2,FALSE),0))</f>
        <v>#REF!</v>
      </c>
      <c r="AF3636" s="29" t="e">
        <f>'施設リストA-1（直営）'!#REF!</f>
        <v>#REF!</v>
      </c>
      <c r="AG3636" s="29" t="e">
        <f>'施設リストA-1（直営）'!#REF!</f>
        <v>#REF!</v>
      </c>
      <c r="AH3636" s="30" t="e">
        <f>IF(AG3636="新設",VLOOKUP('施設リストA-1（直営）'!#REF!,'（新設）照明器具'!$B$5:$C$1990,2,FALSE),IF('部屋別効果（直）'!AG3636="撤去",VLOOKUP('施設リストA-1（直営）'!#REF!,'（既設）調査結果'!$B$5:$C$1998,2,FALSE),0))</f>
        <v>#REF!</v>
      </c>
      <c r="AI3636" s="29" t="e">
        <f>'施設リストA-1（直営）'!#REF!</f>
        <v>#REF!</v>
      </c>
      <c r="AJ3636" s="29" t="e">
        <f>'施設リストA-1（直営）'!#REF!</f>
        <v>#REF!</v>
      </c>
      <c r="AK3636" s="30" t="e">
        <f>IF(AJ3636="新設",VLOOKUP('施設リストA-1（直営）'!#REF!,'（新設）照明器具'!$B$5:$C$1990,2,FALSE),IF('部屋別効果（直）'!AJ3636="撤去",VLOOKUP('施設リストA-1（直営）'!#REF!,'（既設）調査結果'!$B$5:$C$1998,2,FALSE),0))</f>
        <v>#REF!</v>
      </c>
      <c r="AL3636" s="29" t="e">
        <f>'施設リストA-1（直営）'!#REF!</f>
        <v>#REF!</v>
      </c>
    </row>
    <row r="3637" spans="1:38">
      <c r="A3637" s="17" t="e">
        <f>'施設リストA-1（直営）'!#REF!</f>
        <v>#REF!</v>
      </c>
      <c r="B3637" s="16" t="e">
        <f>'施設リストA-1（直営）'!#REF!</f>
        <v>#REF!</v>
      </c>
      <c r="C3637" s="14" t="e">
        <f>'施設リストA-1（直営）'!#REF!</f>
        <v>#REF!</v>
      </c>
      <c r="D3637" s="94" t="e">
        <f>'施設リストA-1（直営）'!#REF!</f>
        <v>#REF!</v>
      </c>
      <c r="E3637" s="20" t="e">
        <f>'施設リストA-1（直営）'!#REF!</f>
        <v>#REF!</v>
      </c>
      <c r="F3637" s="20" t="e">
        <f>'施設リストA-1（直営）'!#REF!</f>
        <v>#REF!</v>
      </c>
      <c r="G3637" s="13" t="e">
        <f>'施設リストA-1（直営）'!#REF!</f>
        <v>#REF!</v>
      </c>
      <c r="H3637" s="28" t="e">
        <f t="shared" si="56"/>
        <v>#REF!</v>
      </c>
      <c r="I3637" s="29" t="e">
        <f>'施設リストA-1（直営）'!#REF!</f>
        <v>#REF!</v>
      </c>
      <c r="J3637" s="30" t="e">
        <f>IF(I3637="新設",VLOOKUP('施設リストA-1（直営）'!#REF!,'（新設）照明器具'!$B$5:$C$1990,2,FALSE),IF('部屋別効果（直）'!I3637="撤去",VLOOKUP('施設リストA-1（直営）'!#REF!,'（既設）調査結果'!$B$5:$C$1998,2,FALSE),0))</f>
        <v>#REF!</v>
      </c>
      <c r="K3637" s="29" t="e">
        <f>'施設リストA-1（直営）'!#REF!</f>
        <v>#REF!</v>
      </c>
      <c r="L3637" s="29" t="e">
        <f>'施設リストA-1（直営）'!#REF!</f>
        <v>#REF!</v>
      </c>
      <c r="M3637" s="30" t="e">
        <f>IF(L3637="新設",VLOOKUP('施設リストA-1（直営）'!#REF!,'（新設）照明器具'!$B$5:$C$1990,2,FALSE),IF('部屋別効果（直）'!L3637="撤去",VLOOKUP('施設リストA-1（直営）'!#REF!,'（既設）調査結果'!$B$5:$C$1998,2,FALSE),0))</f>
        <v>#REF!</v>
      </c>
      <c r="N3637" s="29" t="e">
        <f>'施設リストA-1（直営）'!#REF!</f>
        <v>#REF!</v>
      </c>
      <c r="O3637" s="29" t="e">
        <f>'施設リストA-1（直営）'!#REF!</f>
        <v>#REF!</v>
      </c>
      <c r="P3637" s="30" t="e">
        <f>IF(O3637="新設",VLOOKUP('施設リストA-1（直営）'!#REF!,'（新設）照明器具'!$B$5:$C$1990,2,FALSE),IF('部屋別効果（直）'!O3637="撤去",VLOOKUP('施設リストA-1（直営）'!#REF!,'（既設）調査結果'!$B$5:$C$1998,2,FALSE),0))</f>
        <v>#REF!</v>
      </c>
      <c r="Q3637" s="29" t="e">
        <f>'施設リストA-1（直営）'!#REF!</f>
        <v>#REF!</v>
      </c>
      <c r="R3637" s="29" t="e">
        <f>'施設リストA-1（直営）'!#REF!</f>
        <v>#REF!</v>
      </c>
      <c r="S3637" s="30" t="e">
        <f>IF(R3637="新設",VLOOKUP('施設リストA-1（直営）'!#REF!,'（新設）照明器具'!$B$5:$C$1990,2,FALSE),IF('部屋別効果（直）'!R3637="撤去",VLOOKUP('施設リストA-1（直営）'!#REF!,'（既設）調査結果'!$B$5:$C$1998,2,FALSE),0))</f>
        <v>#REF!</v>
      </c>
      <c r="T3637" s="29" t="e">
        <f>'施設リストA-1（直営）'!#REF!</f>
        <v>#REF!</v>
      </c>
      <c r="U3637" s="29" t="e">
        <f>'施設リストA-1（直営）'!#REF!</f>
        <v>#REF!</v>
      </c>
      <c r="V3637" s="30" t="e">
        <f>IF(U3637="新設",VLOOKUP('施設リストA-1（直営）'!#REF!,'（新設）照明器具'!$B$5:$C$1990,2,FALSE),IF('部屋別効果（直）'!U3637="撤去",VLOOKUP('施設リストA-1（直営）'!#REF!,'（既設）調査結果'!$B$5:$C$1998,2,FALSE),0))</f>
        <v>#REF!</v>
      </c>
      <c r="W3637" s="29" t="e">
        <f>'施設リストA-1（直営）'!#REF!</f>
        <v>#REF!</v>
      </c>
      <c r="X3637" s="29" t="e">
        <f>'施設リストA-1（直営）'!#REF!</f>
        <v>#REF!</v>
      </c>
      <c r="Y3637" s="30" t="e">
        <f>IF(X3637="新設",VLOOKUP('施設リストA-1（直営）'!#REF!,'（新設）照明器具'!$B$5:$C$1990,2,FALSE),IF('部屋別効果（直）'!X3637="撤去",VLOOKUP('施設リストA-1（直営）'!#REF!,'（既設）調査結果'!$B$5:$C$1998,2,FALSE),0))</f>
        <v>#REF!</v>
      </c>
      <c r="Z3637" s="29" t="e">
        <f>'施設リストA-1（直営）'!#REF!</f>
        <v>#REF!</v>
      </c>
      <c r="AA3637" s="29" t="e">
        <f>'施設リストA-1（直営）'!#REF!</f>
        <v>#REF!</v>
      </c>
      <c r="AB3637" s="30" t="e">
        <f>IF(AA3637="新設",VLOOKUP('施設リストA-1（直営）'!#REF!,'（新設）照明器具'!$B$5:$C$1990,2,FALSE),IF('部屋別効果（直）'!AA3637="撤去",VLOOKUP('施設リストA-1（直営）'!#REF!,'（既設）調査結果'!$B$5:$C$1998,2,FALSE),0))</f>
        <v>#REF!</v>
      </c>
      <c r="AC3637" s="29" t="e">
        <f>'施設リストA-1（直営）'!#REF!</f>
        <v>#REF!</v>
      </c>
      <c r="AD3637" s="29" t="e">
        <f>'施設リストA-1（直営）'!#REF!</f>
        <v>#REF!</v>
      </c>
      <c r="AE3637" s="30" t="e">
        <f>IF(AD3637="新設",VLOOKUP('施設リストA-1（直営）'!#REF!,'（新設）照明器具'!$B$5:$C$1990,2,FALSE),IF('部屋別効果（直）'!AD3637="撤去",VLOOKUP('施設リストA-1（直営）'!#REF!,'（既設）調査結果'!$B$5:$C$1998,2,FALSE),0))</f>
        <v>#REF!</v>
      </c>
      <c r="AF3637" s="29" t="e">
        <f>'施設リストA-1（直営）'!#REF!</f>
        <v>#REF!</v>
      </c>
      <c r="AG3637" s="29" t="e">
        <f>'施設リストA-1（直営）'!#REF!</f>
        <v>#REF!</v>
      </c>
      <c r="AH3637" s="30" t="e">
        <f>IF(AG3637="新設",VLOOKUP('施設リストA-1（直営）'!#REF!,'（新設）照明器具'!$B$5:$C$1990,2,FALSE),IF('部屋別効果（直）'!AG3637="撤去",VLOOKUP('施設リストA-1（直営）'!#REF!,'（既設）調査結果'!$B$5:$C$1998,2,FALSE),0))</f>
        <v>#REF!</v>
      </c>
      <c r="AI3637" s="29" t="e">
        <f>'施設リストA-1（直営）'!#REF!</f>
        <v>#REF!</v>
      </c>
      <c r="AJ3637" s="29" t="e">
        <f>'施設リストA-1（直営）'!#REF!</f>
        <v>#REF!</v>
      </c>
      <c r="AK3637" s="30" t="e">
        <f>IF(AJ3637="新設",VLOOKUP('施設リストA-1（直営）'!#REF!,'（新設）照明器具'!$B$5:$C$1990,2,FALSE),IF('部屋別効果（直）'!AJ3637="撤去",VLOOKUP('施設リストA-1（直営）'!#REF!,'（既設）調査結果'!$B$5:$C$1998,2,FALSE),0))</f>
        <v>#REF!</v>
      </c>
      <c r="AL3637" s="29" t="e">
        <f>'施設リストA-1（直営）'!#REF!</f>
        <v>#REF!</v>
      </c>
    </row>
    <row r="3638" spans="1:38">
      <c r="A3638" s="17" t="e">
        <f>'施設リストA-1（直営）'!#REF!</f>
        <v>#REF!</v>
      </c>
      <c r="B3638" s="16" t="e">
        <f>'施設リストA-1（直営）'!#REF!</f>
        <v>#REF!</v>
      </c>
      <c r="C3638" s="14" t="e">
        <f>'施設リストA-1（直営）'!#REF!</f>
        <v>#REF!</v>
      </c>
      <c r="D3638" s="94" t="e">
        <f>'施設リストA-1（直営）'!#REF!</f>
        <v>#REF!</v>
      </c>
      <c r="E3638" s="20" t="e">
        <f>'施設リストA-1（直営）'!#REF!</f>
        <v>#REF!</v>
      </c>
      <c r="F3638" s="20" t="e">
        <f>'施設リストA-1（直営）'!#REF!</f>
        <v>#REF!</v>
      </c>
      <c r="G3638" s="13" t="e">
        <f>'施設リストA-1（直営）'!#REF!</f>
        <v>#REF!</v>
      </c>
      <c r="H3638" s="28" t="e">
        <f t="shared" si="56"/>
        <v>#REF!</v>
      </c>
      <c r="I3638" s="29" t="e">
        <f>'施設リストA-1（直営）'!#REF!</f>
        <v>#REF!</v>
      </c>
      <c r="J3638" s="30" t="e">
        <f>IF(I3638="新設",VLOOKUP('施設リストA-1（直営）'!#REF!,'（新設）照明器具'!$B$5:$C$1990,2,FALSE),IF('部屋別効果（直）'!I3638="撤去",VLOOKUP('施設リストA-1（直営）'!#REF!,'（既設）調査結果'!$B$5:$C$1998,2,FALSE),0))</f>
        <v>#REF!</v>
      </c>
      <c r="K3638" s="29" t="e">
        <f>'施設リストA-1（直営）'!#REF!</f>
        <v>#REF!</v>
      </c>
      <c r="L3638" s="29" t="e">
        <f>'施設リストA-1（直営）'!#REF!</f>
        <v>#REF!</v>
      </c>
      <c r="M3638" s="30" t="e">
        <f>IF(L3638="新設",VLOOKUP('施設リストA-1（直営）'!#REF!,'（新設）照明器具'!$B$5:$C$1990,2,FALSE),IF('部屋別効果（直）'!L3638="撤去",VLOOKUP('施設リストA-1（直営）'!#REF!,'（既設）調査結果'!$B$5:$C$1998,2,FALSE),0))</f>
        <v>#REF!</v>
      </c>
      <c r="N3638" s="29" t="e">
        <f>'施設リストA-1（直営）'!#REF!</f>
        <v>#REF!</v>
      </c>
      <c r="O3638" s="29" t="e">
        <f>'施設リストA-1（直営）'!#REF!</f>
        <v>#REF!</v>
      </c>
      <c r="P3638" s="30" t="e">
        <f>IF(O3638="新設",VLOOKUP('施設リストA-1（直営）'!#REF!,'（新設）照明器具'!$B$5:$C$1990,2,FALSE),IF('部屋別効果（直）'!O3638="撤去",VLOOKUP('施設リストA-1（直営）'!#REF!,'（既設）調査結果'!$B$5:$C$1998,2,FALSE),0))</f>
        <v>#REF!</v>
      </c>
      <c r="Q3638" s="29" t="e">
        <f>'施設リストA-1（直営）'!#REF!</f>
        <v>#REF!</v>
      </c>
      <c r="R3638" s="29" t="e">
        <f>'施設リストA-1（直営）'!#REF!</f>
        <v>#REF!</v>
      </c>
      <c r="S3638" s="30" t="e">
        <f>IF(R3638="新設",VLOOKUP('施設リストA-1（直営）'!#REF!,'（新設）照明器具'!$B$5:$C$1990,2,FALSE),IF('部屋別効果（直）'!R3638="撤去",VLOOKUP('施設リストA-1（直営）'!#REF!,'（既設）調査結果'!$B$5:$C$1998,2,FALSE),0))</f>
        <v>#REF!</v>
      </c>
      <c r="T3638" s="29" t="e">
        <f>'施設リストA-1（直営）'!#REF!</f>
        <v>#REF!</v>
      </c>
      <c r="U3638" s="29" t="e">
        <f>'施設リストA-1（直営）'!#REF!</f>
        <v>#REF!</v>
      </c>
      <c r="V3638" s="30" t="e">
        <f>IF(U3638="新設",VLOOKUP('施設リストA-1（直営）'!#REF!,'（新設）照明器具'!$B$5:$C$1990,2,FALSE),IF('部屋別効果（直）'!U3638="撤去",VLOOKUP('施設リストA-1（直営）'!#REF!,'（既設）調査結果'!$B$5:$C$1998,2,FALSE),0))</f>
        <v>#REF!</v>
      </c>
      <c r="W3638" s="29" t="e">
        <f>'施設リストA-1（直営）'!#REF!</f>
        <v>#REF!</v>
      </c>
      <c r="X3638" s="29" t="e">
        <f>'施設リストA-1（直営）'!#REF!</f>
        <v>#REF!</v>
      </c>
      <c r="Y3638" s="30" t="e">
        <f>IF(X3638="新設",VLOOKUP('施設リストA-1（直営）'!#REF!,'（新設）照明器具'!$B$5:$C$1990,2,FALSE),IF('部屋別効果（直）'!X3638="撤去",VLOOKUP('施設リストA-1（直営）'!#REF!,'（既設）調査結果'!$B$5:$C$1998,2,FALSE),0))</f>
        <v>#REF!</v>
      </c>
      <c r="Z3638" s="29" t="e">
        <f>'施設リストA-1（直営）'!#REF!</f>
        <v>#REF!</v>
      </c>
      <c r="AA3638" s="29" t="e">
        <f>'施設リストA-1（直営）'!#REF!</f>
        <v>#REF!</v>
      </c>
      <c r="AB3638" s="30" t="e">
        <f>IF(AA3638="新設",VLOOKUP('施設リストA-1（直営）'!#REF!,'（新設）照明器具'!$B$5:$C$1990,2,FALSE),IF('部屋別効果（直）'!AA3638="撤去",VLOOKUP('施設リストA-1（直営）'!#REF!,'（既設）調査結果'!$B$5:$C$1998,2,FALSE),0))</f>
        <v>#REF!</v>
      </c>
      <c r="AC3638" s="29" t="e">
        <f>'施設リストA-1（直営）'!#REF!</f>
        <v>#REF!</v>
      </c>
      <c r="AD3638" s="29" t="e">
        <f>'施設リストA-1（直営）'!#REF!</f>
        <v>#REF!</v>
      </c>
      <c r="AE3638" s="30" t="e">
        <f>IF(AD3638="新設",VLOOKUP('施設リストA-1（直営）'!#REF!,'（新設）照明器具'!$B$5:$C$1990,2,FALSE),IF('部屋別効果（直）'!AD3638="撤去",VLOOKUP('施設リストA-1（直営）'!#REF!,'（既設）調査結果'!$B$5:$C$1998,2,FALSE),0))</f>
        <v>#REF!</v>
      </c>
      <c r="AF3638" s="29" t="e">
        <f>'施設リストA-1（直営）'!#REF!</f>
        <v>#REF!</v>
      </c>
      <c r="AG3638" s="29" t="e">
        <f>'施設リストA-1（直営）'!#REF!</f>
        <v>#REF!</v>
      </c>
      <c r="AH3638" s="30" t="e">
        <f>IF(AG3638="新設",VLOOKUP('施設リストA-1（直営）'!#REF!,'（新設）照明器具'!$B$5:$C$1990,2,FALSE),IF('部屋別効果（直）'!AG3638="撤去",VLOOKUP('施設リストA-1（直営）'!#REF!,'（既設）調査結果'!$B$5:$C$1998,2,FALSE),0))</f>
        <v>#REF!</v>
      </c>
      <c r="AI3638" s="29" t="e">
        <f>'施設リストA-1（直営）'!#REF!</f>
        <v>#REF!</v>
      </c>
      <c r="AJ3638" s="29" t="e">
        <f>'施設リストA-1（直営）'!#REF!</f>
        <v>#REF!</v>
      </c>
      <c r="AK3638" s="30" t="e">
        <f>IF(AJ3638="新設",VLOOKUP('施設リストA-1（直営）'!#REF!,'（新設）照明器具'!$B$5:$C$1990,2,FALSE),IF('部屋別効果（直）'!AJ3638="撤去",VLOOKUP('施設リストA-1（直営）'!#REF!,'（既設）調査結果'!$B$5:$C$1998,2,FALSE),0))</f>
        <v>#REF!</v>
      </c>
      <c r="AL3638" s="29" t="e">
        <f>'施設リストA-1（直営）'!#REF!</f>
        <v>#REF!</v>
      </c>
    </row>
    <row r="3639" spans="1:38">
      <c r="A3639" s="17" t="e">
        <f>'施設リストA-1（直営）'!#REF!</f>
        <v>#REF!</v>
      </c>
      <c r="B3639" s="16" t="e">
        <f>'施設リストA-1（直営）'!#REF!</f>
        <v>#REF!</v>
      </c>
      <c r="C3639" s="14" t="e">
        <f>'施設リストA-1（直営）'!#REF!</f>
        <v>#REF!</v>
      </c>
      <c r="D3639" s="94" t="e">
        <f>'施設リストA-1（直営）'!#REF!</f>
        <v>#REF!</v>
      </c>
      <c r="E3639" s="20" t="e">
        <f>'施設リストA-1（直営）'!#REF!</f>
        <v>#REF!</v>
      </c>
      <c r="F3639" s="20" t="e">
        <f>'施設リストA-1（直営）'!#REF!</f>
        <v>#REF!</v>
      </c>
      <c r="G3639" s="13" t="e">
        <f>'施設リストA-1（直営）'!#REF!</f>
        <v>#REF!</v>
      </c>
      <c r="H3639" s="28" t="e">
        <f t="shared" si="56"/>
        <v>#REF!</v>
      </c>
      <c r="I3639" s="29" t="e">
        <f>'施設リストA-1（直営）'!#REF!</f>
        <v>#REF!</v>
      </c>
      <c r="J3639" s="30" t="e">
        <f>IF(I3639="新設",VLOOKUP('施設リストA-1（直営）'!#REF!,'（新設）照明器具'!$B$5:$C$1990,2,FALSE),IF('部屋別効果（直）'!I3639="撤去",VLOOKUP('施設リストA-1（直営）'!#REF!,'（既設）調査結果'!$B$5:$C$1998,2,FALSE),0))</f>
        <v>#REF!</v>
      </c>
      <c r="K3639" s="29" t="e">
        <f>'施設リストA-1（直営）'!#REF!</f>
        <v>#REF!</v>
      </c>
      <c r="L3639" s="29" t="e">
        <f>'施設リストA-1（直営）'!#REF!</f>
        <v>#REF!</v>
      </c>
      <c r="M3639" s="30" t="e">
        <f>IF(L3639="新設",VLOOKUP('施設リストA-1（直営）'!#REF!,'（新設）照明器具'!$B$5:$C$1990,2,FALSE),IF('部屋別効果（直）'!L3639="撤去",VLOOKUP('施設リストA-1（直営）'!#REF!,'（既設）調査結果'!$B$5:$C$1998,2,FALSE),0))</f>
        <v>#REF!</v>
      </c>
      <c r="N3639" s="29" t="e">
        <f>'施設リストA-1（直営）'!#REF!</f>
        <v>#REF!</v>
      </c>
      <c r="O3639" s="29" t="e">
        <f>'施設リストA-1（直営）'!#REF!</f>
        <v>#REF!</v>
      </c>
      <c r="P3639" s="30" t="e">
        <f>IF(O3639="新設",VLOOKUP('施設リストA-1（直営）'!#REF!,'（新設）照明器具'!$B$5:$C$1990,2,FALSE),IF('部屋別効果（直）'!O3639="撤去",VLOOKUP('施設リストA-1（直営）'!#REF!,'（既設）調査結果'!$B$5:$C$1998,2,FALSE),0))</f>
        <v>#REF!</v>
      </c>
      <c r="Q3639" s="29" t="e">
        <f>'施設リストA-1（直営）'!#REF!</f>
        <v>#REF!</v>
      </c>
      <c r="R3639" s="29" t="e">
        <f>'施設リストA-1（直営）'!#REF!</f>
        <v>#REF!</v>
      </c>
      <c r="S3639" s="30" t="e">
        <f>IF(R3639="新設",VLOOKUP('施設リストA-1（直営）'!#REF!,'（新設）照明器具'!$B$5:$C$1990,2,FALSE),IF('部屋別効果（直）'!R3639="撤去",VLOOKUP('施設リストA-1（直営）'!#REF!,'（既設）調査結果'!$B$5:$C$1998,2,FALSE),0))</f>
        <v>#REF!</v>
      </c>
      <c r="T3639" s="29" t="e">
        <f>'施設リストA-1（直営）'!#REF!</f>
        <v>#REF!</v>
      </c>
      <c r="U3639" s="29" t="e">
        <f>'施設リストA-1（直営）'!#REF!</f>
        <v>#REF!</v>
      </c>
      <c r="V3639" s="30" t="e">
        <f>IF(U3639="新設",VLOOKUP('施設リストA-1（直営）'!#REF!,'（新設）照明器具'!$B$5:$C$1990,2,FALSE),IF('部屋別効果（直）'!U3639="撤去",VLOOKUP('施設リストA-1（直営）'!#REF!,'（既設）調査結果'!$B$5:$C$1998,2,FALSE),0))</f>
        <v>#REF!</v>
      </c>
      <c r="W3639" s="29" t="e">
        <f>'施設リストA-1（直営）'!#REF!</f>
        <v>#REF!</v>
      </c>
      <c r="X3639" s="29" t="e">
        <f>'施設リストA-1（直営）'!#REF!</f>
        <v>#REF!</v>
      </c>
      <c r="Y3639" s="30" t="e">
        <f>IF(X3639="新設",VLOOKUP('施設リストA-1（直営）'!#REF!,'（新設）照明器具'!$B$5:$C$1990,2,FALSE),IF('部屋別効果（直）'!X3639="撤去",VLOOKUP('施設リストA-1（直営）'!#REF!,'（既設）調査結果'!$B$5:$C$1998,2,FALSE),0))</f>
        <v>#REF!</v>
      </c>
      <c r="Z3639" s="29" t="e">
        <f>'施設リストA-1（直営）'!#REF!</f>
        <v>#REF!</v>
      </c>
      <c r="AA3639" s="29" t="e">
        <f>'施設リストA-1（直営）'!#REF!</f>
        <v>#REF!</v>
      </c>
      <c r="AB3639" s="30" t="e">
        <f>IF(AA3639="新設",VLOOKUP('施設リストA-1（直営）'!#REF!,'（新設）照明器具'!$B$5:$C$1990,2,FALSE),IF('部屋別効果（直）'!AA3639="撤去",VLOOKUP('施設リストA-1（直営）'!#REF!,'（既設）調査結果'!$B$5:$C$1998,2,FALSE),0))</f>
        <v>#REF!</v>
      </c>
      <c r="AC3639" s="29" t="e">
        <f>'施設リストA-1（直営）'!#REF!</f>
        <v>#REF!</v>
      </c>
      <c r="AD3639" s="29" t="e">
        <f>'施設リストA-1（直営）'!#REF!</f>
        <v>#REF!</v>
      </c>
      <c r="AE3639" s="30" t="e">
        <f>IF(AD3639="新設",VLOOKUP('施設リストA-1（直営）'!#REF!,'（新設）照明器具'!$B$5:$C$1990,2,FALSE),IF('部屋別効果（直）'!AD3639="撤去",VLOOKUP('施設リストA-1（直営）'!#REF!,'（既設）調査結果'!$B$5:$C$1998,2,FALSE),0))</f>
        <v>#REF!</v>
      </c>
      <c r="AF3639" s="29" t="e">
        <f>'施設リストA-1（直営）'!#REF!</f>
        <v>#REF!</v>
      </c>
      <c r="AG3639" s="29" t="e">
        <f>'施設リストA-1（直営）'!#REF!</f>
        <v>#REF!</v>
      </c>
      <c r="AH3639" s="30" t="e">
        <f>IF(AG3639="新設",VLOOKUP('施設リストA-1（直営）'!#REF!,'（新設）照明器具'!$B$5:$C$1990,2,FALSE),IF('部屋別効果（直）'!AG3639="撤去",VLOOKUP('施設リストA-1（直営）'!#REF!,'（既設）調査結果'!$B$5:$C$1998,2,FALSE),0))</f>
        <v>#REF!</v>
      </c>
      <c r="AI3639" s="29" t="e">
        <f>'施設リストA-1（直営）'!#REF!</f>
        <v>#REF!</v>
      </c>
      <c r="AJ3639" s="29" t="e">
        <f>'施設リストA-1（直営）'!#REF!</f>
        <v>#REF!</v>
      </c>
      <c r="AK3639" s="30" t="e">
        <f>IF(AJ3639="新設",VLOOKUP('施設リストA-1（直営）'!#REF!,'（新設）照明器具'!$B$5:$C$1990,2,FALSE),IF('部屋別効果（直）'!AJ3639="撤去",VLOOKUP('施設リストA-1（直営）'!#REF!,'（既設）調査結果'!$B$5:$C$1998,2,FALSE),0))</f>
        <v>#REF!</v>
      </c>
      <c r="AL3639" s="29" t="e">
        <f>'施設リストA-1（直営）'!#REF!</f>
        <v>#REF!</v>
      </c>
    </row>
    <row r="3640" spans="1:38">
      <c r="A3640" s="17" t="e">
        <f>'施設リストA-1（直営）'!#REF!</f>
        <v>#REF!</v>
      </c>
      <c r="B3640" s="16" t="e">
        <f>'施設リストA-1（直営）'!#REF!</f>
        <v>#REF!</v>
      </c>
      <c r="C3640" s="14" t="e">
        <f>'施設リストA-1（直営）'!#REF!</f>
        <v>#REF!</v>
      </c>
      <c r="D3640" s="94" t="e">
        <f>'施設リストA-1（直営）'!#REF!</f>
        <v>#REF!</v>
      </c>
      <c r="E3640" s="20" t="e">
        <f>'施設リストA-1（直営）'!#REF!</f>
        <v>#REF!</v>
      </c>
      <c r="F3640" s="20" t="e">
        <f>'施設リストA-1（直営）'!#REF!</f>
        <v>#REF!</v>
      </c>
      <c r="G3640" s="13" t="e">
        <f>'施設リストA-1（直営）'!#REF!</f>
        <v>#REF!</v>
      </c>
      <c r="H3640" s="28" t="e">
        <f t="shared" si="56"/>
        <v>#REF!</v>
      </c>
      <c r="I3640" s="29" t="e">
        <f>'施設リストA-1（直営）'!#REF!</f>
        <v>#REF!</v>
      </c>
      <c r="J3640" s="30" t="e">
        <f>IF(I3640="新設",VLOOKUP('施設リストA-1（直営）'!#REF!,'（新設）照明器具'!$B$5:$C$1990,2,FALSE),IF('部屋別効果（直）'!I3640="撤去",VLOOKUP('施設リストA-1（直営）'!#REF!,'（既設）調査結果'!$B$5:$C$1998,2,FALSE),0))</f>
        <v>#REF!</v>
      </c>
      <c r="K3640" s="29" t="e">
        <f>'施設リストA-1（直営）'!#REF!</f>
        <v>#REF!</v>
      </c>
      <c r="L3640" s="29" t="e">
        <f>'施設リストA-1（直営）'!#REF!</f>
        <v>#REF!</v>
      </c>
      <c r="M3640" s="30" t="e">
        <f>IF(L3640="新設",VLOOKUP('施設リストA-1（直営）'!#REF!,'（新設）照明器具'!$B$5:$C$1990,2,FALSE),IF('部屋別効果（直）'!L3640="撤去",VLOOKUP('施設リストA-1（直営）'!#REF!,'（既設）調査結果'!$B$5:$C$1998,2,FALSE),0))</f>
        <v>#REF!</v>
      </c>
      <c r="N3640" s="29" t="e">
        <f>'施設リストA-1（直営）'!#REF!</f>
        <v>#REF!</v>
      </c>
      <c r="O3640" s="29" t="e">
        <f>'施設リストA-1（直営）'!#REF!</f>
        <v>#REF!</v>
      </c>
      <c r="P3640" s="30" t="e">
        <f>IF(O3640="新設",VLOOKUP('施設リストA-1（直営）'!#REF!,'（新設）照明器具'!$B$5:$C$1990,2,FALSE),IF('部屋別効果（直）'!O3640="撤去",VLOOKUP('施設リストA-1（直営）'!#REF!,'（既設）調査結果'!$B$5:$C$1998,2,FALSE),0))</f>
        <v>#REF!</v>
      </c>
      <c r="Q3640" s="29" t="e">
        <f>'施設リストA-1（直営）'!#REF!</f>
        <v>#REF!</v>
      </c>
      <c r="R3640" s="29" t="e">
        <f>'施設リストA-1（直営）'!#REF!</f>
        <v>#REF!</v>
      </c>
      <c r="S3640" s="30" t="e">
        <f>IF(R3640="新設",VLOOKUP('施設リストA-1（直営）'!#REF!,'（新設）照明器具'!$B$5:$C$1990,2,FALSE),IF('部屋別効果（直）'!R3640="撤去",VLOOKUP('施設リストA-1（直営）'!#REF!,'（既設）調査結果'!$B$5:$C$1998,2,FALSE),0))</f>
        <v>#REF!</v>
      </c>
      <c r="T3640" s="29" t="e">
        <f>'施設リストA-1（直営）'!#REF!</f>
        <v>#REF!</v>
      </c>
      <c r="U3640" s="29" t="e">
        <f>'施設リストA-1（直営）'!#REF!</f>
        <v>#REF!</v>
      </c>
      <c r="V3640" s="30" t="e">
        <f>IF(U3640="新設",VLOOKUP('施設リストA-1（直営）'!#REF!,'（新設）照明器具'!$B$5:$C$1990,2,FALSE),IF('部屋別効果（直）'!U3640="撤去",VLOOKUP('施設リストA-1（直営）'!#REF!,'（既設）調査結果'!$B$5:$C$1998,2,FALSE),0))</f>
        <v>#REF!</v>
      </c>
      <c r="W3640" s="29" t="e">
        <f>'施設リストA-1（直営）'!#REF!</f>
        <v>#REF!</v>
      </c>
      <c r="X3640" s="29" t="e">
        <f>'施設リストA-1（直営）'!#REF!</f>
        <v>#REF!</v>
      </c>
      <c r="Y3640" s="30" t="e">
        <f>IF(X3640="新設",VLOOKUP('施設リストA-1（直営）'!#REF!,'（新設）照明器具'!$B$5:$C$1990,2,FALSE),IF('部屋別効果（直）'!X3640="撤去",VLOOKUP('施設リストA-1（直営）'!#REF!,'（既設）調査結果'!$B$5:$C$1998,2,FALSE),0))</f>
        <v>#REF!</v>
      </c>
      <c r="Z3640" s="29" t="e">
        <f>'施設リストA-1（直営）'!#REF!</f>
        <v>#REF!</v>
      </c>
      <c r="AA3640" s="29" t="e">
        <f>'施設リストA-1（直営）'!#REF!</f>
        <v>#REF!</v>
      </c>
      <c r="AB3640" s="30" t="e">
        <f>IF(AA3640="新設",VLOOKUP('施設リストA-1（直営）'!#REF!,'（新設）照明器具'!$B$5:$C$1990,2,FALSE),IF('部屋別効果（直）'!AA3640="撤去",VLOOKUP('施設リストA-1（直営）'!#REF!,'（既設）調査結果'!$B$5:$C$1998,2,FALSE),0))</f>
        <v>#REF!</v>
      </c>
      <c r="AC3640" s="29" t="e">
        <f>'施設リストA-1（直営）'!#REF!</f>
        <v>#REF!</v>
      </c>
      <c r="AD3640" s="29" t="e">
        <f>'施設リストA-1（直営）'!#REF!</f>
        <v>#REF!</v>
      </c>
      <c r="AE3640" s="30" t="e">
        <f>IF(AD3640="新設",VLOOKUP('施設リストA-1（直営）'!#REF!,'（新設）照明器具'!$B$5:$C$1990,2,FALSE),IF('部屋別効果（直）'!AD3640="撤去",VLOOKUP('施設リストA-1（直営）'!#REF!,'（既設）調査結果'!$B$5:$C$1998,2,FALSE),0))</f>
        <v>#REF!</v>
      </c>
      <c r="AF3640" s="29" t="e">
        <f>'施設リストA-1（直営）'!#REF!</f>
        <v>#REF!</v>
      </c>
      <c r="AG3640" s="29" t="e">
        <f>'施設リストA-1（直営）'!#REF!</f>
        <v>#REF!</v>
      </c>
      <c r="AH3640" s="30" t="e">
        <f>IF(AG3640="新設",VLOOKUP('施設リストA-1（直営）'!#REF!,'（新設）照明器具'!$B$5:$C$1990,2,FALSE),IF('部屋別効果（直）'!AG3640="撤去",VLOOKUP('施設リストA-1（直営）'!#REF!,'（既設）調査結果'!$B$5:$C$1998,2,FALSE),0))</f>
        <v>#REF!</v>
      </c>
      <c r="AI3640" s="29" t="e">
        <f>'施設リストA-1（直営）'!#REF!</f>
        <v>#REF!</v>
      </c>
      <c r="AJ3640" s="29" t="e">
        <f>'施設リストA-1（直営）'!#REF!</f>
        <v>#REF!</v>
      </c>
      <c r="AK3640" s="30" t="e">
        <f>IF(AJ3640="新設",VLOOKUP('施設リストA-1（直営）'!#REF!,'（新設）照明器具'!$B$5:$C$1990,2,FALSE),IF('部屋別効果（直）'!AJ3640="撤去",VLOOKUP('施設リストA-1（直営）'!#REF!,'（既設）調査結果'!$B$5:$C$1998,2,FALSE),0))</f>
        <v>#REF!</v>
      </c>
      <c r="AL3640" s="29" t="e">
        <f>'施設リストA-1（直営）'!#REF!</f>
        <v>#REF!</v>
      </c>
    </row>
    <row r="3641" spans="1:38">
      <c r="A3641" s="17" t="e">
        <f>'施設リストA-1（直営）'!#REF!</f>
        <v>#REF!</v>
      </c>
      <c r="B3641" s="16" t="e">
        <f>'施設リストA-1（直営）'!#REF!</f>
        <v>#REF!</v>
      </c>
      <c r="C3641" s="14" t="e">
        <f>'施設リストA-1（直営）'!#REF!</f>
        <v>#REF!</v>
      </c>
      <c r="D3641" s="94" t="e">
        <f>'施設リストA-1（直営）'!#REF!</f>
        <v>#REF!</v>
      </c>
      <c r="E3641" s="20" t="e">
        <f>'施設リストA-1（直営）'!#REF!</f>
        <v>#REF!</v>
      </c>
      <c r="F3641" s="20" t="e">
        <f>'施設リストA-1（直営）'!#REF!</f>
        <v>#REF!</v>
      </c>
      <c r="G3641" s="13" t="e">
        <f>'施設リストA-1（直営）'!#REF!</f>
        <v>#REF!</v>
      </c>
      <c r="H3641" s="28" t="e">
        <f t="shared" si="56"/>
        <v>#REF!</v>
      </c>
      <c r="I3641" s="29" t="e">
        <f>'施設リストA-1（直営）'!#REF!</f>
        <v>#REF!</v>
      </c>
      <c r="J3641" s="30" t="e">
        <f>IF(I3641="新設",VLOOKUP('施設リストA-1（直営）'!#REF!,'（新設）照明器具'!$B$5:$C$1990,2,FALSE),IF('部屋別効果（直）'!I3641="撤去",VLOOKUP('施設リストA-1（直営）'!#REF!,'（既設）調査結果'!$B$5:$C$1998,2,FALSE),0))</f>
        <v>#REF!</v>
      </c>
      <c r="K3641" s="29" t="e">
        <f>'施設リストA-1（直営）'!#REF!</f>
        <v>#REF!</v>
      </c>
      <c r="L3641" s="29" t="e">
        <f>'施設リストA-1（直営）'!#REF!</f>
        <v>#REF!</v>
      </c>
      <c r="M3641" s="30" t="e">
        <f>IF(L3641="新設",VLOOKUP('施設リストA-1（直営）'!#REF!,'（新設）照明器具'!$B$5:$C$1990,2,FALSE),IF('部屋別効果（直）'!L3641="撤去",VLOOKUP('施設リストA-1（直営）'!#REF!,'（既設）調査結果'!$B$5:$C$1998,2,FALSE),0))</f>
        <v>#REF!</v>
      </c>
      <c r="N3641" s="29" t="e">
        <f>'施設リストA-1（直営）'!#REF!</f>
        <v>#REF!</v>
      </c>
      <c r="O3641" s="29" t="e">
        <f>'施設リストA-1（直営）'!#REF!</f>
        <v>#REF!</v>
      </c>
      <c r="P3641" s="30" t="e">
        <f>IF(O3641="新設",VLOOKUP('施設リストA-1（直営）'!#REF!,'（新設）照明器具'!$B$5:$C$1990,2,FALSE),IF('部屋別効果（直）'!O3641="撤去",VLOOKUP('施設リストA-1（直営）'!#REF!,'（既設）調査結果'!$B$5:$C$1998,2,FALSE),0))</f>
        <v>#REF!</v>
      </c>
      <c r="Q3641" s="29" t="e">
        <f>'施設リストA-1（直営）'!#REF!</f>
        <v>#REF!</v>
      </c>
      <c r="R3641" s="29" t="e">
        <f>'施設リストA-1（直営）'!#REF!</f>
        <v>#REF!</v>
      </c>
      <c r="S3641" s="30" t="e">
        <f>IF(R3641="新設",VLOOKUP('施設リストA-1（直営）'!#REF!,'（新設）照明器具'!$B$5:$C$1990,2,FALSE),IF('部屋別効果（直）'!R3641="撤去",VLOOKUP('施設リストA-1（直営）'!#REF!,'（既設）調査結果'!$B$5:$C$1998,2,FALSE),0))</f>
        <v>#REF!</v>
      </c>
      <c r="T3641" s="29" t="e">
        <f>'施設リストA-1（直営）'!#REF!</f>
        <v>#REF!</v>
      </c>
      <c r="U3641" s="29" t="e">
        <f>'施設リストA-1（直営）'!#REF!</f>
        <v>#REF!</v>
      </c>
      <c r="V3641" s="30" t="e">
        <f>IF(U3641="新設",VLOOKUP('施設リストA-1（直営）'!#REF!,'（新設）照明器具'!$B$5:$C$1990,2,FALSE),IF('部屋別効果（直）'!U3641="撤去",VLOOKUP('施設リストA-1（直営）'!#REF!,'（既設）調査結果'!$B$5:$C$1998,2,FALSE),0))</f>
        <v>#REF!</v>
      </c>
      <c r="W3641" s="29" t="e">
        <f>'施設リストA-1（直営）'!#REF!</f>
        <v>#REF!</v>
      </c>
      <c r="X3641" s="29" t="e">
        <f>'施設リストA-1（直営）'!#REF!</f>
        <v>#REF!</v>
      </c>
      <c r="Y3641" s="30" t="e">
        <f>IF(X3641="新設",VLOOKUP('施設リストA-1（直営）'!#REF!,'（新設）照明器具'!$B$5:$C$1990,2,FALSE),IF('部屋別効果（直）'!X3641="撤去",VLOOKUP('施設リストA-1（直営）'!#REF!,'（既設）調査結果'!$B$5:$C$1998,2,FALSE),0))</f>
        <v>#REF!</v>
      </c>
      <c r="Z3641" s="29" t="e">
        <f>'施設リストA-1（直営）'!#REF!</f>
        <v>#REF!</v>
      </c>
      <c r="AA3641" s="29" t="e">
        <f>'施設リストA-1（直営）'!#REF!</f>
        <v>#REF!</v>
      </c>
      <c r="AB3641" s="30" t="e">
        <f>IF(AA3641="新設",VLOOKUP('施設リストA-1（直営）'!#REF!,'（新設）照明器具'!$B$5:$C$1990,2,FALSE),IF('部屋別効果（直）'!AA3641="撤去",VLOOKUP('施設リストA-1（直営）'!#REF!,'（既設）調査結果'!$B$5:$C$1998,2,FALSE),0))</f>
        <v>#REF!</v>
      </c>
      <c r="AC3641" s="29" t="e">
        <f>'施設リストA-1（直営）'!#REF!</f>
        <v>#REF!</v>
      </c>
      <c r="AD3641" s="29" t="e">
        <f>'施設リストA-1（直営）'!#REF!</f>
        <v>#REF!</v>
      </c>
      <c r="AE3641" s="30" t="e">
        <f>IF(AD3641="新設",VLOOKUP('施設リストA-1（直営）'!#REF!,'（新設）照明器具'!$B$5:$C$1990,2,FALSE),IF('部屋別効果（直）'!AD3641="撤去",VLOOKUP('施設リストA-1（直営）'!#REF!,'（既設）調査結果'!$B$5:$C$1998,2,FALSE),0))</f>
        <v>#REF!</v>
      </c>
      <c r="AF3641" s="29" t="e">
        <f>'施設リストA-1（直営）'!#REF!</f>
        <v>#REF!</v>
      </c>
      <c r="AG3641" s="29" t="e">
        <f>'施設リストA-1（直営）'!#REF!</f>
        <v>#REF!</v>
      </c>
      <c r="AH3641" s="30" t="e">
        <f>IF(AG3641="新設",VLOOKUP('施設リストA-1（直営）'!#REF!,'（新設）照明器具'!$B$5:$C$1990,2,FALSE),IF('部屋別効果（直）'!AG3641="撤去",VLOOKUP('施設リストA-1（直営）'!#REF!,'（既設）調査結果'!$B$5:$C$1998,2,FALSE),0))</f>
        <v>#REF!</v>
      </c>
      <c r="AI3641" s="29" t="e">
        <f>'施設リストA-1（直営）'!#REF!</f>
        <v>#REF!</v>
      </c>
      <c r="AJ3641" s="29" t="e">
        <f>'施設リストA-1（直営）'!#REF!</f>
        <v>#REF!</v>
      </c>
      <c r="AK3641" s="30" t="e">
        <f>IF(AJ3641="新設",VLOOKUP('施設リストA-1（直営）'!#REF!,'（新設）照明器具'!$B$5:$C$1990,2,FALSE),IF('部屋別効果（直）'!AJ3641="撤去",VLOOKUP('施設リストA-1（直営）'!#REF!,'（既設）調査結果'!$B$5:$C$1998,2,FALSE),0))</f>
        <v>#REF!</v>
      </c>
      <c r="AL3641" s="29" t="e">
        <f>'施設リストA-1（直営）'!#REF!</f>
        <v>#REF!</v>
      </c>
    </row>
    <row r="3642" spans="1:38">
      <c r="A3642" s="17" t="e">
        <f>'施設リストA-1（直営）'!#REF!</f>
        <v>#REF!</v>
      </c>
      <c r="B3642" s="16" t="e">
        <f>'施設リストA-1（直営）'!#REF!</f>
        <v>#REF!</v>
      </c>
      <c r="C3642" s="14" t="e">
        <f>'施設リストA-1（直営）'!#REF!</f>
        <v>#REF!</v>
      </c>
      <c r="D3642" s="94" t="e">
        <f>'施設リストA-1（直営）'!#REF!</f>
        <v>#REF!</v>
      </c>
      <c r="E3642" s="20" t="e">
        <f>'施設リストA-1（直営）'!#REF!</f>
        <v>#REF!</v>
      </c>
      <c r="F3642" s="20" t="e">
        <f>'施設リストA-1（直営）'!#REF!</f>
        <v>#REF!</v>
      </c>
      <c r="G3642" s="13" t="e">
        <f>'施設リストA-1（直営）'!#REF!</f>
        <v>#REF!</v>
      </c>
      <c r="H3642" s="28" t="e">
        <f t="shared" si="56"/>
        <v>#REF!</v>
      </c>
      <c r="I3642" s="29" t="e">
        <f>'施設リストA-1（直営）'!#REF!</f>
        <v>#REF!</v>
      </c>
      <c r="J3642" s="30" t="e">
        <f>IF(I3642="新設",VLOOKUP('施設リストA-1（直営）'!#REF!,'（新設）照明器具'!$B$5:$C$1990,2,FALSE),IF('部屋別効果（直）'!I3642="撤去",VLOOKUP('施設リストA-1（直営）'!#REF!,'（既設）調査結果'!$B$5:$C$1998,2,FALSE),0))</f>
        <v>#REF!</v>
      </c>
      <c r="K3642" s="29" t="e">
        <f>'施設リストA-1（直営）'!#REF!</f>
        <v>#REF!</v>
      </c>
      <c r="L3642" s="29" t="e">
        <f>'施設リストA-1（直営）'!#REF!</f>
        <v>#REF!</v>
      </c>
      <c r="M3642" s="30" t="e">
        <f>IF(L3642="新設",VLOOKUP('施設リストA-1（直営）'!#REF!,'（新設）照明器具'!$B$5:$C$1990,2,FALSE),IF('部屋別効果（直）'!L3642="撤去",VLOOKUP('施設リストA-1（直営）'!#REF!,'（既設）調査結果'!$B$5:$C$1998,2,FALSE),0))</f>
        <v>#REF!</v>
      </c>
      <c r="N3642" s="29" t="e">
        <f>'施設リストA-1（直営）'!#REF!</f>
        <v>#REF!</v>
      </c>
      <c r="O3642" s="29" t="e">
        <f>'施設リストA-1（直営）'!#REF!</f>
        <v>#REF!</v>
      </c>
      <c r="P3642" s="30" t="e">
        <f>IF(O3642="新設",VLOOKUP('施設リストA-1（直営）'!#REF!,'（新設）照明器具'!$B$5:$C$1990,2,FALSE),IF('部屋別効果（直）'!O3642="撤去",VLOOKUP('施設リストA-1（直営）'!#REF!,'（既設）調査結果'!$B$5:$C$1998,2,FALSE),0))</f>
        <v>#REF!</v>
      </c>
      <c r="Q3642" s="29" t="e">
        <f>'施設リストA-1（直営）'!#REF!</f>
        <v>#REF!</v>
      </c>
      <c r="R3642" s="29" t="e">
        <f>'施設リストA-1（直営）'!#REF!</f>
        <v>#REF!</v>
      </c>
      <c r="S3642" s="30" t="e">
        <f>IF(R3642="新設",VLOOKUP('施設リストA-1（直営）'!#REF!,'（新設）照明器具'!$B$5:$C$1990,2,FALSE),IF('部屋別効果（直）'!R3642="撤去",VLOOKUP('施設リストA-1（直営）'!#REF!,'（既設）調査結果'!$B$5:$C$1998,2,FALSE),0))</f>
        <v>#REF!</v>
      </c>
      <c r="T3642" s="29" t="e">
        <f>'施設リストA-1（直営）'!#REF!</f>
        <v>#REF!</v>
      </c>
      <c r="U3642" s="29" t="e">
        <f>'施設リストA-1（直営）'!#REF!</f>
        <v>#REF!</v>
      </c>
      <c r="V3642" s="30" t="e">
        <f>IF(U3642="新設",VLOOKUP('施設リストA-1（直営）'!#REF!,'（新設）照明器具'!$B$5:$C$1990,2,FALSE),IF('部屋別効果（直）'!U3642="撤去",VLOOKUP('施設リストA-1（直営）'!#REF!,'（既設）調査結果'!$B$5:$C$1998,2,FALSE),0))</f>
        <v>#REF!</v>
      </c>
      <c r="W3642" s="29" t="e">
        <f>'施設リストA-1（直営）'!#REF!</f>
        <v>#REF!</v>
      </c>
      <c r="X3642" s="29" t="e">
        <f>'施設リストA-1（直営）'!#REF!</f>
        <v>#REF!</v>
      </c>
      <c r="Y3642" s="30" t="e">
        <f>IF(X3642="新設",VLOOKUP('施設リストA-1（直営）'!#REF!,'（新設）照明器具'!$B$5:$C$1990,2,FALSE),IF('部屋別効果（直）'!X3642="撤去",VLOOKUP('施設リストA-1（直営）'!#REF!,'（既設）調査結果'!$B$5:$C$1998,2,FALSE),0))</f>
        <v>#REF!</v>
      </c>
      <c r="Z3642" s="29" t="e">
        <f>'施設リストA-1（直営）'!#REF!</f>
        <v>#REF!</v>
      </c>
      <c r="AA3642" s="29" t="e">
        <f>'施設リストA-1（直営）'!#REF!</f>
        <v>#REF!</v>
      </c>
      <c r="AB3642" s="30" t="e">
        <f>IF(AA3642="新設",VLOOKUP('施設リストA-1（直営）'!#REF!,'（新設）照明器具'!$B$5:$C$1990,2,FALSE),IF('部屋別効果（直）'!AA3642="撤去",VLOOKUP('施設リストA-1（直営）'!#REF!,'（既設）調査結果'!$B$5:$C$1998,2,FALSE),0))</f>
        <v>#REF!</v>
      </c>
      <c r="AC3642" s="29" t="e">
        <f>'施設リストA-1（直営）'!#REF!</f>
        <v>#REF!</v>
      </c>
      <c r="AD3642" s="29" t="e">
        <f>'施設リストA-1（直営）'!#REF!</f>
        <v>#REF!</v>
      </c>
      <c r="AE3642" s="30" t="e">
        <f>IF(AD3642="新設",VLOOKUP('施設リストA-1（直営）'!#REF!,'（新設）照明器具'!$B$5:$C$1990,2,FALSE),IF('部屋別効果（直）'!AD3642="撤去",VLOOKUP('施設リストA-1（直営）'!#REF!,'（既設）調査結果'!$B$5:$C$1998,2,FALSE),0))</f>
        <v>#REF!</v>
      </c>
      <c r="AF3642" s="29" t="e">
        <f>'施設リストA-1（直営）'!#REF!</f>
        <v>#REF!</v>
      </c>
      <c r="AG3642" s="29" t="e">
        <f>'施設リストA-1（直営）'!#REF!</f>
        <v>#REF!</v>
      </c>
      <c r="AH3642" s="30" t="e">
        <f>IF(AG3642="新設",VLOOKUP('施設リストA-1（直営）'!#REF!,'（新設）照明器具'!$B$5:$C$1990,2,FALSE),IF('部屋別効果（直）'!AG3642="撤去",VLOOKUP('施設リストA-1（直営）'!#REF!,'（既設）調査結果'!$B$5:$C$1998,2,FALSE),0))</f>
        <v>#REF!</v>
      </c>
      <c r="AI3642" s="29" t="e">
        <f>'施設リストA-1（直営）'!#REF!</f>
        <v>#REF!</v>
      </c>
      <c r="AJ3642" s="29" t="e">
        <f>'施設リストA-1（直営）'!#REF!</f>
        <v>#REF!</v>
      </c>
      <c r="AK3642" s="30" t="e">
        <f>IF(AJ3642="新設",VLOOKUP('施設リストA-1（直営）'!#REF!,'（新設）照明器具'!$B$5:$C$1990,2,FALSE),IF('部屋別効果（直）'!AJ3642="撤去",VLOOKUP('施設リストA-1（直営）'!#REF!,'（既設）調査結果'!$B$5:$C$1998,2,FALSE),0))</f>
        <v>#REF!</v>
      </c>
      <c r="AL3642" s="29" t="e">
        <f>'施設リストA-1（直営）'!#REF!</f>
        <v>#REF!</v>
      </c>
    </row>
    <row r="3643" spans="1:38">
      <c r="A3643" s="17" t="e">
        <f>'施設リストA-1（直営）'!#REF!</f>
        <v>#REF!</v>
      </c>
      <c r="B3643" s="16" t="e">
        <f>'施設リストA-1（直営）'!#REF!</f>
        <v>#REF!</v>
      </c>
      <c r="C3643" s="14" t="e">
        <f>'施設リストA-1（直営）'!#REF!</f>
        <v>#REF!</v>
      </c>
      <c r="D3643" s="94" t="e">
        <f>'施設リストA-1（直営）'!#REF!</f>
        <v>#REF!</v>
      </c>
      <c r="E3643" s="20" t="e">
        <f>'施設リストA-1（直営）'!#REF!</f>
        <v>#REF!</v>
      </c>
      <c r="F3643" s="20" t="e">
        <f>'施設リストA-1（直営）'!#REF!</f>
        <v>#REF!</v>
      </c>
      <c r="G3643" s="13" t="e">
        <f>'施設リストA-1（直営）'!#REF!</f>
        <v>#REF!</v>
      </c>
      <c r="H3643" s="28" t="e">
        <f t="shared" si="56"/>
        <v>#REF!</v>
      </c>
      <c r="I3643" s="29" t="e">
        <f>'施設リストA-1（直営）'!#REF!</f>
        <v>#REF!</v>
      </c>
      <c r="J3643" s="30" t="e">
        <f>IF(I3643="新設",VLOOKUP('施設リストA-1（直営）'!#REF!,'（新設）照明器具'!$B$5:$C$1990,2,FALSE),IF('部屋別効果（直）'!I3643="撤去",VLOOKUP('施設リストA-1（直営）'!#REF!,'（既設）調査結果'!$B$5:$C$1998,2,FALSE),0))</f>
        <v>#REF!</v>
      </c>
      <c r="K3643" s="29" t="e">
        <f>'施設リストA-1（直営）'!#REF!</f>
        <v>#REF!</v>
      </c>
      <c r="L3643" s="29" t="e">
        <f>'施設リストA-1（直営）'!#REF!</f>
        <v>#REF!</v>
      </c>
      <c r="M3643" s="30" t="e">
        <f>IF(L3643="新設",VLOOKUP('施設リストA-1（直営）'!#REF!,'（新設）照明器具'!$B$5:$C$1990,2,FALSE),IF('部屋別効果（直）'!L3643="撤去",VLOOKUP('施設リストA-1（直営）'!#REF!,'（既設）調査結果'!$B$5:$C$1998,2,FALSE),0))</f>
        <v>#REF!</v>
      </c>
      <c r="N3643" s="29" t="e">
        <f>'施設リストA-1（直営）'!#REF!</f>
        <v>#REF!</v>
      </c>
      <c r="O3643" s="29" t="e">
        <f>'施設リストA-1（直営）'!#REF!</f>
        <v>#REF!</v>
      </c>
      <c r="P3643" s="30" t="e">
        <f>IF(O3643="新設",VLOOKUP('施設リストA-1（直営）'!#REF!,'（新設）照明器具'!$B$5:$C$1990,2,FALSE),IF('部屋別効果（直）'!O3643="撤去",VLOOKUP('施設リストA-1（直営）'!#REF!,'（既設）調査結果'!$B$5:$C$1998,2,FALSE),0))</f>
        <v>#REF!</v>
      </c>
      <c r="Q3643" s="29" t="e">
        <f>'施設リストA-1（直営）'!#REF!</f>
        <v>#REF!</v>
      </c>
      <c r="R3643" s="29" t="e">
        <f>'施設リストA-1（直営）'!#REF!</f>
        <v>#REF!</v>
      </c>
      <c r="S3643" s="30" t="e">
        <f>IF(R3643="新設",VLOOKUP('施設リストA-1（直営）'!#REF!,'（新設）照明器具'!$B$5:$C$1990,2,FALSE),IF('部屋別効果（直）'!R3643="撤去",VLOOKUP('施設リストA-1（直営）'!#REF!,'（既設）調査結果'!$B$5:$C$1998,2,FALSE),0))</f>
        <v>#REF!</v>
      </c>
      <c r="T3643" s="29" t="e">
        <f>'施設リストA-1（直営）'!#REF!</f>
        <v>#REF!</v>
      </c>
      <c r="U3643" s="29" t="e">
        <f>'施設リストA-1（直営）'!#REF!</f>
        <v>#REF!</v>
      </c>
      <c r="V3643" s="30" t="e">
        <f>IF(U3643="新設",VLOOKUP('施設リストA-1（直営）'!#REF!,'（新設）照明器具'!$B$5:$C$1990,2,FALSE),IF('部屋別効果（直）'!U3643="撤去",VLOOKUP('施設リストA-1（直営）'!#REF!,'（既設）調査結果'!$B$5:$C$1998,2,FALSE),0))</f>
        <v>#REF!</v>
      </c>
      <c r="W3643" s="29" t="e">
        <f>'施設リストA-1（直営）'!#REF!</f>
        <v>#REF!</v>
      </c>
      <c r="X3643" s="29" t="e">
        <f>'施設リストA-1（直営）'!#REF!</f>
        <v>#REF!</v>
      </c>
      <c r="Y3643" s="30" t="e">
        <f>IF(X3643="新設",VLOOKUP('施設リストA-1（直営）'!#REF!,'（新設）照明器具'!$B$5:$C$1990,2,FALSE),IF('部屋別効果（直）'!X3643="撤去",VLOOKUP('施設リストA-1（直営）'!#REF!,'（既設）調査結果'!$B$5:$C$1998,2,FALSE),0))</f>
        <v>#REF!</v>
      </c>
      <c r="Z3643" s="29" t="e">
        <f>'施設リストA-1（直営）'!#REF!</f>
        <v>#REF!</v>
      </c>
      <c r="AA3643" s="29" t="e">
        <f>'施設リストA-1（直営）'!#REF!</f>
        <v>#REF!</v>
      </c>
      <c r="AB3643" s="30" t="e">
        <f>IF(AA3643="新設",VLOOKUP('施設リストA-1（直営）'!#REF!,'（新設）照明器具'!$B$5:$C$1990,2,FALSE),IF('部屋別効果（直）'!AA3643="撤去",VLOOKUP('施設リストA-1（直営）'!#REF!,'（既設）調査結果'!$B$5:$C$1998,2,FALSE),0))</f>
        <v>#REF!</v>
      </c>
      <c r="AC3643" s="29" t="e">
        <f>'施設リストA-1（直営）'!#REF!</f>
        <v>#REF!</v>
      </c>
      <c r="AD3643" s="29" t="e">
        <f>'施設リストA-1（直営）'!#REF!</f>
        <v>#REF!</v>
      </c>
      <c r="AE3643" s="30" t="e">
        <f>IF(AD3643="新設",VLOOKUP('施設リストA-1（直営）'!#REF!,'（新設）照明器具'!$B$5:$C$1990,2,FALSE),IF('部屋別効果（直）'!AD3643="撤去",VLOOKUP('施設リストA-1（直営）'!#REF!,'（既設）調査結果'!$B$5:$C$1998,2,FALSE),0))</f>
        <v>#REF!</v>
      </c>
      <c r="AF3643" s="29" t="e">
        <f>'施設リストA-1（直営）'!#REF!</f>
        <v>#REF!</v>
      </c>
      <c r="AG3643" s="29" t="e">
        <f>'施設リストA-1（直営）'!#REF!</f>
        <v>#REF!</v>
      </c>
      <c r="AH3643" s="30" t="e">
        <f>IF(AG3643="新設",VLOOKUP('施設リストA-1（直営）'!#REF!,'（新設）照明器具'!$B$5:$C$1990,2,FALSE),IF('部屋別効果（直）'!AG3643="撤去",VLOOKUP('施設リストA-1（直営）'!#REF!,'（既設）調査結果'!$B$5:$C$1998,2,FALSE),0))</f>
        <v>#REF!</v>
      </c>
      <c r="AI3643" s="29" t="e">
        <f>'施設リストA-1（直営）'!#REF!</f>
        <v>#REF!</v>
      </c>
      <c r="AJ3643" s="29" t="e">
        <f>'施設リストA-1（直営）'!#REF!</f>
        <v>#REF!</v>
      </c>
      <c r="AK3643" s="30" t="e">
        <f>IF(AJ3643="新設",VLOOKUP('施設リストA-1（直営）'!#REF!,'（新設）照明器具'!$B$5:$C$1990,2,FALSE),IF('部屋別効果（直）'!AJ3643="撤去",VLOOKUP('施設リストA-1（直営）'!#REF!,'（既設）調査結果'!$B$5:$C$1998,2,FALSE),0))</f>
        <v>#REF!</v>
      </c>
      <c r="AL3643" s="29" t="e">
        <f>'施設リストA-1（直営）'!#REF!</f>
        <v>#REF!</v>
      </c>
    </row>
    <row r="3644" spans="1:38">
      <c r="A3644" s="17" t="e">
        <f>'施設リストA-1（直営）'!#REF!</f>
        <v>#REF!</v>
      </c>
      <c r="B3644" s="16" t="e">
        <f>'施設リストA-1（直営）'!#REF!</f>
        <v>#REF!</v>
      </c>
      <c r="C3644" s="14" t="e">
        <f>'施設リストA-1（直営）'!#REF!</f>
        <v>#REF!</v>
      </c>
      <c r="D3644" s="94" t="e">
        <f>'施設リストA-1（直営）'!#REF!</f>
        <v>#REF!</v>
      </c>
      <c r="E3644" s="20" t="e">
        <f>'施設リストA-1（直営）'!#REF!</f>
        <v>#REF!</v>
      </c>
      <c r="F3644" s="20" t="e">
        <f>'施設リストA-1（直営）'!#REF!</f>
        <v>#REF!</v>
      </c>
      <c r="G3644" s="13" t="e">
        <f>'施設リストA-1（直営）'!#REF!</f>
        <v>#REF!</v>
      </c>
      <c r="H3644" s="28" t="e">
        <f t="shared" si="56"/>
        <v>#REF!</v>
      </c>
      <c r="I3644" s="29" t="e">
        <f>'施設リストA-1（直営）'!#REF!</f>
        <v>#REF!</v>
      </c>
      <c r="J3644" s="30" t="e">
        <f>IF(I3644="新設",VLOOKUP('施設リストA-1（直営）'!#REF!,'（新設）照明器具'!$B$5:$C$1990,2,FALSE),IF('部屋別効果（直）'!I3644="撤去",VLOOKUP('施設リストA-1（直営）'!#REF!,'（既設）調査結果'!$B$5:$C$1998,2,FALSE),0))</f>
        <v>#REF!</v>
      </c>
      <c r="K3644" s="29" t="e">
        <f>'施設リストA-1（直営）'!#REF!</f>
        <v>#REF!</v>
      </c>
      <c r="L3644" s="29" t="e">
        <f>'施設リストA-1（直営）'!#REF!</f>
        <v>#REF!</v>
      </c>
      <c r="M3644" s="30" t="e">
        <f>IF(L3644="新設",VLOOKUP('施設リストA-1（直営）'!#REF!,'（新設）照明器具'!$B$5:$C$1990,2,FALSE),IF('部屋別効果（直）'!L3644="撤去",VLOOKUP('施設リストA-1（直営）'!#REF!,'（既設）調査結果'!$B$5:$C$1998,2,FALSE),0))</f>
        <v>#REF!</v>
      </c>
      <c r="N3644" s="29" t="e">
        <f>'施設リストA-1（直営）'!#REF!</f>
        <v>#REF!</v>
      </c>
      <c r="O3644" s="29" t="e">
        <f>'施設リストA-1（直営）'!#REF!</f>
        <v>#REF!</v>
      </c>
      <c r="P3644" s="30" t="e">
        <f>IF(O3644="新設",VLOOKUP('施設リストA-1（直営）'!#REF!,'（新設）照明器具'!$B$5:$C$1990,2,FALSE),IF('部屋別効果（直）'!O3644="撤去",VLOOKUP('施設リストA-1（直営）'!#REF!,'（既設）調査結果'!$B$5:$C$1998,2,FALSE),0))</f>
        <v>#REF!</v>
      </c>
      <c r="Q3644" s="29" t="e">
        <f>'施設リストA-1（直営）'!#REF!</f>
        <v>#REF!</v>
      </c>
      <c r="R3644" s="29" t="e">
        <f>'施設リストA-1（直営）'!#REF!</f>
        <v>#REF!</v>
      </c>
      <c r="S3644" s="30" t="e">
        <f>IF(R3644="新設",VLOOKUP('施設リストA-1（直営）'!#REF!,'（新設）照明器具'!$B$5:$C$1990,2,FALSE),IF('部屋別効果（直）'!R3644="撤去",VLOOKUP('施設リストA-1（直営）'!#REF!,'（既設）調査結果'!$B$5:$C$1998,2,FALSE),0))</f>
        <v>#REF!</v>
      </c>
      <c r="T3644" s="29" t="e">
        <f>'施設リストA-1（直営）'!#REF!</f>
        <v>#REF!</v>
      </c>
      <c r="U3644" s="29" t="e">
        <f>'施設リストA-1（直営）'!#REF!</f>
        <v>#REF!</v>
      </c>
      <c r="V3644" s="30" t="e">
        <f>IF(U3644="新設",VLOOKUP('施設リストA-1（直営）'!#REF!,'（新設）照明器具'!$B$5:$C$1990,2,FALSE),IF('部屋別効果（直）'!U3644="撤去",VLOOKUP('施設リストA-1（直営）'!#REF!,'（既設）調査結果'!$B$5:$C$1998,2,FALSE),0))</f>
        <v>#REF!</v>
      </c>
      <c r="W3644" s="29" t="e">
        <f>'施設リストA-1（直営）'!#REF!</f>
        <v>#REF!</v>
      </c>
      <c r="X3644" s="29" t="e">
        <f>'施設リストA-1（直営）'!#REF!</f>
        <v>#REF!</v>
      </c>
      <c r="Y3644" s="30" t="e">
        <f>IF(X3644="新設",VLOOKUP('施設リストA-1（直営）'!#REF!,'（新設）照明器具'!$B$5:$C$1990,2,FALSE),IF('部屋別効果（直）'!X3644="撤去",VLOOKUP('施設リストA-1（直営）'!#REF!,'（既設）調査結果'!$B$5:$C$1998,2,FALSE),0))</f>
        <v>#REF!</v>
      </c>
      <c r="Z3644" s="29" t="e">
        <f>'施設リストA-1（直営）'!#REF!</f>
        <v>#REF!</v>
      </c>
      <c r="AA3644" s="29" t="e">
        <f>'施設リストA-1（直営）'!#REF!</f>
        <v>#REF!</v>
      </c>
      <c r="AB3644" s="30" t="e">
        <f>IF(AA3644="新設",VLOOKUP('施設リストA-1（直営）'!#REF!,'（新設）照明器具'!$B$5:$C$1990,2,FALSE),IF('部屋別効果（直）'!AA3644="撤去",VLOOKUP('施設リストA-1（直営）'!#REF!,'（既設）調査結果'!$B$5:$C$1998,2,FALSE),0))</f>
        <v>#REF!</v>
      </c>
      <c r="AC3644" s="29" t="e">
        <f>'施設リストA-1（直営）'!#REF!</f>
        <v>#REF!</v>
      </c>
      <c r="AD3644" s="29" t="e">
        <f>'施設リストA-1（直営）'!#REF!</f>
        <v>#REF!</v>
      </c>
      <c r="AE3644" s="30" t="e">
        <f>IF(AD3644="新設",VLOOKUP('施設リストA-1（直営）'!#REF!,'（新設）照明器具'!$B$5:$C$1990,2,FALSE),IF('部屋別効果（直）'!AD3644="撤去",VLOOKUP('施設リストA-1（直営）'!#REF!,'（既設）調査結果'!$B$5:$C$1998,2,FALSE),0))</f>
        <v>#REF!</v>
      </c>
      <c r="AF3644" s="29" t="e">
        <f>'施設リストA-1（直営）'!#REF!</f>
        <v>#REF!</v>
      </c>
      <c r="AG3644" s="29" t="e">
        <f>'施設リストA-1（直営）'!#REF!</f>
        <v>#REF!</v>
      </c>
      <c r="AH3644" s="30" t="e">
        <f>IF(AG3644="新設",VLOOKUP('施設リストA-1（直営）'!#REF!,'（新設）照明器具'!$B$5:$C$1990,2,FALSE),IF('部屋別効果（直）'!AG3644="撤去",VLOOKUP('施設リストA-1（直営）'!#REF!,'（既設）調査結果'!$B$5:$C$1998,2,FALSE),0))</f>
        <v>#REF!</v>
      </c>
      <c r="AI3644" s="29" t="e">
        <f>'施設リストA-1（直営）'!#REF!</f>
        <v>#REF!</v>
      </c>
      <c r="AJ3644" s="29" t="e">
        <f>'施設リストA-1（直営）'!#REF!</f>
        <v>#REF!</v>
      </c>
      <c r="AK3644" s="30" t="e">
        <f>IF(AJ3644="新設",VLOOKUP('施設リストA-1（直営）'!#REF!,'（新設）照明器具'!$B$5:$C$1990,2,FALSE),IF('部屋別効果（直）'!AJ3644="撤去",VLOOKUP('施設リストA-1（直営）'!#REF!,'（既設）調査結果'!$B$5:$C$1998,2,FALSE),0))</f>
        <v>#REF!</v>
      </c>
      <c r="AL3644" s="29" t="e">
        <f>'施設リストA-1（直営）'!#REF!</f>
        <v>#REF!</v>
      </c>
    </row>
    <row r="3645" spans="1:38">
      <c r="A3645" s="17" t="e">
        <f>'施設リストA-1（直営）'!#REF!</f>
        <v>#REF!</v>
      </c>
      <c r="B3645" s="16" t="e">
        <f>'施設リストA-1（直営）'!#REF!</f>
        <v>#REF!</v>
      </c>
      <c r="C3645" s="14" t="e">
        <f>'施設リストA-1（直営）'!#REF!</f>
        <v>#REF!</v>
      </c>
      <c r="D3645" s="94" t="e">
        <f>'施設リストA-1（直営）'!#REF!</f>
        <v>#REF!</v>
      </c>
      <c r="E3645" s="20" t="e">
        <f>'施設リストA-1（直営）'!#REF!</f>
        <v>#REF!</v>
      </c>
      <c r="F3645" s="20" t="e">
        <f>'施設リストA-1（直営）'!#REF!</f>
        <v>#REF!</v>
      </c>
      <c r="G3645" s="13" t="e">
        <f>'施設リストA-1（直営）'!#REF!</f>
        <v>#REF!</v>
      </c>
      <c r="H3645" s="28" t="e">
        <f t="shared" si="56"/>
        <v>#REF!</v>
      </c>
      <c r="I3645" s="29" t="e">
        <f>'施設リストA-1（直営）'!#REF!</f>
        <v>#REF!</v>
      </c>
      <c r="J3645" s="30" t="e">
        <f>IF(I3645="新設",VLOOKUP('施設リストA-1（直営）'!#REF!,'（新設）照明器具'!$B$5:$C$1990,2,FALSE),IF('部屋別効果（直）'!I3645="撤去",VLOOKUP('施設リストA-1（直営）'!#REF!,'（既設）調査結果'!$B$5:$C$1998,2,FALSE),0))</f>
        <v>#REF!</v>
      </c>
      <c r="K3645" s="29" t="e">
        <f>'施設リストA-1（直営）'!#REF!</f>
        <v>#REF!</v>
      </c>
      <c r="L3645" s="29" t="e">
        <f>'施設リストA-1（直営）'!#REF!</f>
        <v>#REF!</v>
      </c>
      <c r="M3645" s="30" t="e">
        <f>IF(L3645="新設",VLOOKUP('施設リストA-1（直営）'!#REF!,'（新設）照明器具'!$B$5:$C$1990,2,FALSE),IF('部屋別効果（直）'!L3645="撤去",VLOOKUP('施設リストA-1（直営）'!#REF!,'（既設）調査結果'!$B$5:$C$1998,2,FALSE),0))</f>
        <v>#REF!</v>
      </c>
      <c r="N3645" s="29" t="e">
        <f>'施設リストA-1（直営）'!#REF!</f>
        <v>#REF!</v>
      </c>
      <c r="O3645" s="29" t="e">
        <f>'施設リストA-1（直営）'!#REF!</f>
        <v>#REF!</v>
      </c>
      <c r="P3645" s="30" t="e">
        <f>IF(O3645="新設",VLOOKUP('施設リストA-1（直営）'!#REF!,'（新設）照明器具'!$B$5:$C$1990,2,FALSE),IF('部屋別効果（直）'!O3645="撤去",VLOOKUP('施設リストA-1（直営）'!#REF!,'（既設）調査結果'!$B$5:$C$1998,2,FALSE),0))</f>
        <v>#REF!</v>
      </c>
      <c r="Q3645" s="29" t="e">
        <f>'施設リストA-1（直営）'!#REF!</f>
        <v>#REF!</v>
      </c>
      <c r="R3645" s="29" t="e">
        <f>'施設リストA-1（直営）'!#REF!</f>
        <v>#REF!</v>
      </c>
      <c r="S3645" s="30" t="e">
        <f>IF(R3645="新設",VLOOKUP('施設リストA-1（直営）'!#REF!,'（新設）照明器具'!$B$5:$C$1990,2,FALSE),IF('部屋別効果（直）'!R3645="撤去",VLOOKUP('施設リストA-1（直営）'!#REF!,'（既設）調査結果'!$B$5:$C$1998,2,FALSE),0))</f>
        <v>#REF!</v>
      </c>
      <c r="T3645" s="29" t="e">
        <f>'施設リストA-1（直営）'!#REF!</f>
        <v>#REF!</v>
      </c>
      <c r="U3645" s="29" t="e">
        <f>'施設リストA-1（直営）'!#REF!</f>
        <v>#REF!</v>
      </c>
      <c r="V3645" s="30" t="e">
        <f>IF(U3645="新設",VLOOKUP('施設リストA-1（直営）'!#REF!,'（新設）照明器具'!$B$5:$C$1990,2,FALSE),IF('部屋別効果（直）'!U3645="撤去",VLOOKUP('施設リストA-1（直営）'!#REF!,'（既設）調査結果'!$B$5:$C$1998,2,FALSE),0))</f>
        <v>#REF!</v>
      </c>
      <c r="W3645" s="29" t="e">
        <f>'施設リストA-1（直営）'!#REF!</f>
        <v>#REF!</v>
      </c>
      <c r="X3645" s="29" t="e">
        <f>'施設リストA-1（直営）'!#REF!</f>
        <v>#REF!</v>
      </c>
      <c r="Y3645" s="30" t="e">
        <f>IF(X3645="新設",VLOOKUP('施設リストA-1（直営）'!#REF!,'（新設）照明器具'!$B$5:$C$1990,2,FALSE),IF('部屋別効果（直）'!X3645="撤去",VLOOKUP('施設リストA-1（直営）'!#REF!,'（既設）調査結果'!$B$5:$C$1998,2,FALSE),0))</f>
        <v>#REF!</v>
      </c>
      <c r="Z3645" s="29" t="e">
        <f>'施設リストA-1（直営）'!#REF!</f>
        <v>#REF!</v>
      </c>
      <c r="AA3645" s="29" t="e">
        <f>'施設リストA-1（直営）'!#REF!</f>
        <v>#REF!</v>
      </c>
      <c r="AB3645" s="30" t="e">
        <f>IF(AA3645="新設",VLOOKUP('施設リストA-1（直営）'!#REF!,'（新設）照明器具'!$B$5:$C$1990,2,FALSE),IF('部屋別効果（直）'!AA3645="撤去",VLOOKUP('施設リストA-1（直営）'!#REF!,'（既設）調査結果'!$B$5:$C$1998,2,FALSE),0))</f>
        <v>#REF!</v>
      </c>
      <c r="AC3645" s="29" t="e">
        <f>'施設リストA-1（直営）'!#REF!</f>
        <v>#REF!</v>
      </c>
      <c r="AD3645" s="29" t="e">
        <f>'施設リストA-1（直営）'!#REF!</f>
        <v>#REF!</v>
      </c>
      <c r="AE3645" s="30" t="e">
        <f>IF(AD3645="新設",VLOOKUP('施設リストA-1（直営）'!#REF!,'（新設）照明器具'!$B$5:$C$1990,2,FALSE),IF('部屋別効果（直）'!AD3645="撤去",VLOOKUP('施設リストA-1（直営）'!#REF!,'（既設）調査結果'!$B$5:$C$1998,2,FALSE),0))</f>
        <v>#REF!</v>
      </c>
      <c r="AF3645" s="29" t="e">
        <f>'施設リストA-1（直営）'!#REF!</f>
        <v>#REF!</v>
      </c>
      <c r="AG3645" s="29" t="e">
        <f>'施設リストA-1（直営）'!#REF!</f>
        <v>#REF!</v>
      </c>
      <c r="AH3645" s="30" t="e">
        <f>IF(AG3645="新設",VLOOKUP('施設リストA-1（直営）'!#REF!,'（新設）照明器具'!$B$5:$C$1990,2,FALSE),IF('部屋別効果（直）'!AG3645="撤去",VLOOKUP('施設リストA-1（直営）'!#REF!,'（既設）調査結果'!$B$5:$C$1998,2,FALSE),0))</f>
        <v>#REF!</v>
      </c>
      <c r="AI3645" s="29" t="e">
        <f>'施設リストA-1（直営）'!#REF!</f>
        <v>#REF!</v>
      </c>
      <c r="AJ3645" s="29" t="e">
        <f>'施設リストA-1（直営）'!#REF!</f>
        <v>#REF!</v>
      </c>
      <c r="AK3645" s="30" t="e">
        <f>IF(AJ3645="新設",VLOOKUP('施設リストA-1（直営）'!#REF!,'（新設）照明器具'!$B$5:$C$1990,2,FALSE),IF('部屋別効果（直）'!AJ3645="撤去",VLOOKUP('施設リストA-1（直営）'!#REF!,'（既設）調査結果'!$B$5:$C$1998,2,FALSE),0))</f>
        <v>#REF!</v>
      </c>
      <c r="AL3645" s="29" t="e">
        <f>'施設リストA-1（直営）'!#REF!</f>
        <v>#REF!</v>
      </c>
    </row>
    <row r="3646" spans="1:38">
      <c r="A3646" s="17" t="e">
        <f>'施設リストA-1（直営）'!#REF!</f>
        <v>#REF!</v>
      </c>
      <c r="B3646" s="16" t="e">
        <f>'施設リストA-1（直営）'!#REF!</f>
        <v>#REF!</v>
      </c>
      <c r="C3646" s="14" t="e">
        <f>'施設リストA-1（直営）'!#REF!</f>
        <v>#REF!</v>
      </c>
      <c r="D3646" s="94" t="e">
        <f>'施設リストA-1（直営）'!#REF!</f>
        <v>#REF!</v>
      </c>
      <c r="E3646" s="20" t="e">
        <f>'施設リストA-1（直営）'!#REF!</f>
        <v>#REF!</v>
      </c>
      <c r="F3646" s="20" t="e">
        <f>'施設リストA-1（直営）'!#REF!</f>
        <v>#REF!</v>
      </c>
      <c r="G3646" s="13" t="e">
        <f>'施設リストA-1（直営）'!#REF!</f>
        <v>#REF!</v>
      </c>
      <c r="H3646" s="28" t="e">
        <f t="shared" si="56"/>
        <v>#REF!</v>
      </c>
      <c r="I3646" s="29" t="e">
        <f>'施設リストA-1（直営）'!#REF!</f>
        <v>#REF!</v>
      </c>
      <c r="J3646" s="30" t="e">
        <f>IF(I3646="新設",VLOOKUP('施設リストA-1（直営）'!#REF!,'（新設）照明器具'!$B$5:$C$1990,2,FALSE),IF('部屋別効果（直）'!I3646="撤去",VLOOKUP('施設リストA-1（直営）'!#REF!,'（既設）調査結果'!$B$5:$C$1998,2,FALSE),0))</f>
        <v>#REF!</v>
      </c>
      <c r="K3646" s="29" t="e">
        <f>'施設リストA-1（直営）'!#REF!</f>
        <v>#REF!</v>
      </c>
      <c r="L3646" s="29" t="e">
        <f>'施設リストA-1（直営）'!#REF!</f>
        <v>#REF!</v>
      </c>
      <c r="M3646" s="30" t="e">
        <f>IF(L3646="新設",VLOOKUP('施設リストA-1（直営）'!#REF!,'（新設）照明器具'!$B$5:$C$1990,2,FALSE),IF('部屋別効果（直）'!L3646="撤去",VLOOKUP('施設リストA-1（直営）'!#REF!,'（既設）調査結果'!$B$5:$C$1998,2,FALSE),0))</f>
        <v>#REF!</v>
      </c>
      <c r="N3646" s="29" t="e">
        <f>'施設リストA-1（直営）'!#REF!</f>
        <v>#REF!</v>
      </c>
      <c r="O3646" s="29" t="e">
        <f>'施設リストA-1（直営）'!#REF!</f>
        <v>#REF!</v>
      </c>
      <c r="P3646" s="30" t="e">
        <f>IF(O3646="新設",VLOOKUP('施設リストA-1（直営）'!#REF!,'（新設）照明器具'!$B$5:$C$1990,2,FALSE),IF('部屋別効果（直）'!O3646="撤去",VLOOKUP('施設リストA-1（直営）'!#REF!,'（既設）調査結果'!$B$5:$C$1998,2,FALSE),0))</f>
        <v>#REF!</v>
      </c>
      <c r="Q3646" s="29" t="e">
        <f>'施設リストA-1（直営）'!#REF!</f>
        <v>#REF!</v>
      </c>
      <c r="R3646" s="29" t="e">
        <f>'施設リストA-1（直営）'!#REF!</f>
        <v>#REF!</v>
      </c>
      <c r="S3646" s="30" t="e">
        <f>IF(R3646="新設",VLOOKUP('施設リストA-1（直営）'!#REF!,'（新設）照明器具'!$B$5:$C$1990,2,FALSE),IF('部屋別効果（直）'!R3646="撤去",VLOOKUP('施設リストA-1（直営）'!#REF!,'（既設）調査結果'!$B$5:$C$1998,2,FALSE),0))</f>
        <v>#REF!</v>
      </c>
      <c r="T3646" s="29" t="e">
        <f>'施設リストA-1（直営）'!#REF!</f>
        <v>#REF!</v>
      </c>
      <c r="U3646" s="29" t="e">
        <f>'施設リストA-1（直営）'!#REF!</f>
        <v>#REF!</v>
      </c>
      <c r="V3646" s="30" t="e">
        <f>IF(U3646="新設",VLOOKUP('施設リストA-1（直営）'!#REF!,'（新設）照明器具'!$B$5:$C$1990,2,FALSE),IF('部屋別効果（直）'!U3646="撤去",VLOOKUP('施設リストA-1（直営）'!#REF!,'（既設）調査結果'!$B$5:$C$1998,2,FALSE),0))</f>
        <v>#REF!</v>
      </c>
      <c r="W3646" s="29" t="e">
        <f>'施設リストA-1（直営）'!#REF!</f>
        <v>#REF!</v>
      </c>
      <c r="X3646" s="29" t="e">
        <f>'施設リストA-1（直営）'!#REF!</f>
        <v>#REF!</v>
      </c>
      <c r="Y3646" s="30" t="e">
        <f>IF(X3646="新設",VLOOKUP('施設リストA-1（直営）'!#REF!,'（新設）照明器具'!$B$5:$C$1990,2,FALSE),IF('部屋別効果（直）'!X3646="撤去",VLOOKUP('施設リストA-1（直営）'!#REF!,'（既設）調査結果'!$B$5:$C$1998,2,FALSE),0))</f>
        <v>#REF!</v>
      </c>
      <c r="Z3646" s="29" t="e">
        <f>'施設リストA-1（直営）'!#REF!</f>
        <v>#REF!</v>
      </c>
      <c r="AA3646" s="29" t="e">
        <f>'施設リストA-1（直営）'!#REF!</f>
        <v>#REF!</v>
      </c>
      <c r="AB3646" s="30" t="e">
        <f>IF(AA3646="新設",VLOOKUP('施設リストA-1（直営）'!#REF!,'（新設）照明器具'!$B$5:$C$1990,2,FALSE),IF('部屋別効果（直）'!AA3646="撤去",VLOOKUP('施設リストA-1（直営）'!#REF!,'（既設）調査結果'!$B$5:$C$1998,2,FALSE),0))</f>
        <v>#REF!</v>
      </c>
      <c r="AC3646" s="29" t="e">
        <f>'施設リストA-1（直営）'!#REF!</f>
        <v>#REF!</v>
      </c>
      <c r="AD3646" s="29" t="e">
        <f>'施設リストA-1（直営）'!#REF!</f>
        <v>#REF!</v>
      </c>
      <c r="AE3646" s="30" t="e">
        <f>IF(AD3646="新設",VLOOKUP('施設リストA-1（直営）'!#REF!,'（新設）照明器具'!$B$5:$C$1990,2,FALSE),IF('部屋別効果（直）'!AD3646="撤去",VLOOKUP('施設リストA-1（直営）'!#REF!,'（既設）調査結果'!$B$5:$C$1998,2,FALSE),0))</f>
        <v>#REF!</v>
      </c>
      <c r="AF3646" s="29" t="e">
        <f>'施設リストA-1（直営）'!#REF!</f>
        <v>#REF!</v>
      </c>
      <c r="AG3646" s="29" t="e">
        <f>'施設リストA-1（直営）'!#REF!</f>
        <v>#REF!</v>
      </c>
      <c r="AH3646" s="30" t="e">
        <f>IF(AG3646="新設",VLOOKUP('施設リストA-1（直営）'!#REF!,'（新設）照明器具'!$B$5:$C$1990,2,FALSE),IF('部屋別効果（直）'!AG3646="撤去",VLOOKUP('施設リストA-1（直営）'!#REF!,'（既設）調査結果'!$B$5:$C$1998,2,FALSE),0))</f>
        <v>#REF!</v>
      </c>
      <c r="AI3646" s="29" t="e">
        <f>'施設リストA-1（直営）'!#REF!</f>
        <v>#REF!</v>
      </c>
      <c r="AJ3646" s="29" t="e">
        <f>'施設リストA-1（直営）'!#REF!</f>
        <v>#REF!</v>
      </c>
      <c r="AK3646" s="30" t="e">
        <f>IF(AJ3646="新設",VLOOKUP('施設リストA-1（直営）'!#REF!,'（新設）照明器具'!$B$5:$C$1990,2,FALSE),IF('部屋別効果（直）'!AJ3646="撤去",VLOOKUP('施設リストA-1（直営）'!#REF!,'（既設）調査結果'!$B$5:$C$1998,2,FALSE),0))</f>
        <v>#REF!</v>
      </c>
      <c r="AL3646" s="29" t="e">
        <f>'施設リストA-1（直営）'!#REF!</f>
        <v>#REF!</v>
      </c>
    </row>
    <row r="3647" spans="1:38">
      <c r="A3647" s="17" t="e">
        <f>'施設リストA-1（直営）'!#REF!</f>
        <v>#REF!</v>
      </c>
      <c r="B3647" s="16" t="e">
        <f>'施設リストA-1（直営）'!#REF!</f>
        <v>#REF!</v>
      </c>
      <c r="C3647" s="14" t="e">
        <f>'施設リストA-1（直営）'!#REF!</f>
        <v>#REF!</v>
      </c>
      <c r="D3647" s="94" t="e">
        <f>'施設リストA-1（直営）'!#REF!</f>
        <v>#REF!</v>
      </c>
      <c r="E3647" s="20" t="e">
        <f>'施設リストA-1（直営）'!#REF!</f>
        <v>#REF!</v>
      </c>
      <c r="F3647" s="20" t="e">
        <f>'施設リストA-1（直営）'!#REF!</f>
        <v>#REF!</v>
      </c>
      <c r="G3647" s="13" t="e">
        <f>'施設リストA-1（直営）'!#REF!</f>
        <v>#REF!</v>
      </c>
      <c r="H3647" s="28" t="e">
        <f t="shared" si="56"/>
        <v>#REF!</v>
      </c>
      <c r="I3647" s="29" t="e">
        <f>'施設リストA-1（直営）'!#REF!</f>
        <v>#REF!</v>
      </c>
      <c r="J3647" s="30" t="e">
        <f>IF(I3647="新設",VLOOKUP('施設リストA-1（直営）'!#REF!,'（新設）照明器具'!$B$5:$C$1990,2,FALSE),IF('部屋別効果（直）'!I3647="撤去",VLOOKUP('施設リストA-1（直営）'!#REF!,'（既設）調査結果'!$B$5:$C$1998,2,FALSE),0))</f>
        <v>#REF!</v>
      </c>
      <c r="K3647" s="29" t="e">
        <f>'施設リストA-1（直営）'!#REF!</f>
        <v>#REF!</v>
      </c>
      <c r="L3647" s="29" t="e">
        <f>'施設リストA-1（直営）'!#REF!</f>
        <v>#REF!</v>
      </c>
      <c r="M3647" s="30" t="e">
        <f>IF(L3647="新設",VLOOKUP('施設リストA-1（直営）'!#REF!,'（新設）照明器具'!$B$5:$C$1990,2,FALSE),IF('部屋別効果（直）'!L3647="撤去",VLOOKUP('施設リストA-1（直営）'!#REF!,'（既設）調査結果'!$B$5:$C$1998,2,FALSE),0))</f>
        <v>#REF!</v>
      </c>
      <c r="N3647" s="29" t="e">
        <f>'施設リストA-1（直営）'!#REF!</f>
        <v>#REF!</v>
      </c>
      <c r="O3647" s="29" t="e">
        <f>'施設リストA-1（直営）'!#REF!</f>
        <v>#REF!</v>
      </c>
      <c r="P3647" s="30" t="e">
        <f>IF(O3647="新設",VLOOKUP('施設リストA-1（直営）'!#REF!,'（新設）照明器具'!$B$5:$C$1990,2,FALSE),IF('部屋別効果（直）'!O3647="撤去",VLOOKUP('施設リストA-1（直営）'!#REF!,'（既設）調査結果'!$B$5:$C$1998,2,FALSE),0))</f>
        <v>#REF!</v>
      </c>
      <c r="Q3647" s="29" t="e">
        <f>'施設リストA-1（直営）'!#REF!</f>
        <v>#REF!</v>
      </c>
      <c r="R3647" s="29" t="e">
        <f>'施設リストA-1（直営）'!#REF!</f>
        <v>#REF!</v>
      </c>
      <c r="S3647" s="30" t="e">
        <f>IF(R3647="新設",VLOOKUP('施設リストA-1（直営）'!#REF!,'（新設）照明器具'!$B$5:$C$1990,2,FALSE),IF('部屋別効果（直）'!R3647="撤去",VLOOKUP('施設リストA-1（直営）'!#REF!,'（既設）調査結果'!$B$5:$C$1998,2,FALSE),0))</f>
        <v>#REF!</v>
      </c>
      <c r="T3647" s="29" t="e">
        <f>'施設リストA-1（直営）'!#REF!</f>
        <v>#REF!</v>
      </c>
      <c r="U3647" s="29" t="e">
        <f>'施設リストA-1（直営）'!#REF!</f>
        <v>#REF!</v>
      </c>
      <c r="V3647" s="30" t="e">
        <f>IF(U3647="新設",VLOOKUP('施設リストA-1（直営）'!#REF!,'（新設）照明器具'!$B$5:$C$1990,2,FALSE),IF('部屋別効果（直）'!U3647="撤去",VLOOKUP('施設リストA-1（直営）'!#REF!,'（既設）調査結果'!$B$5:$C$1998,2,FALSE),0))</f>
        <v>#REF!</v>
      </c>
      <c r="W3647" s="29" t="e">
        <f>'施設リストA-1（直営）'!#REF!</f>
        <v>#REF!</v>
      </c>
      <c r="X3647" s="29" t="e">
        <f>'施設リストA-1（直営）'!#REF!</f>
        <v>#REF!</v>
      </c>
      <c r="Y3647" s="30" t="e">
        <f>IF(X3647="新設",VLOOKUP('施設リストA-1（直営）'!#REF!,'（新設）照明器具'!$B$5:$C$1990,2,FALSE),IF('部屋別効果（直）'!X3647="撤去",VLOOKUP('施設リストA-1（直営）'!#REF!,'（既設）調査結果'!$B$5:$C$1998,2,FALSE),0))</f>
        <v>#REF!</v>
      </c>
      <c r="Z3647" s="29" t="e">
        <f>'施設リストA-1（直営）'!#REF!</f>
        <v>#REF!</v>
      </c>
      <c r="AA3647" s="29" t="e">
        <f>'施設リストA-1（直営）'!#REF!</f>
        <v>#REF!</v>
      </c>
      <c r="AB3647" s="30" t="e">
        <f>IF(AA3647="新設",VLOOKUP('施設リストA-1（直営）'!#REF!,'（新設）照明器具'!$B$5:$C$1990,2,FALSE),IF('部屋別効果（直）'!AA3647="撤去",VLOOKUP('施設リストA-1（直営）'!#REF!,'（既設）調査結果'!$B$5:$C$1998,2,FALSE),0))</f>
        <v>#REF!</v>
      </c>
      <c r="AC3647" s="29" t="e">
        <f>'施設リストA-1（直営）'!#REF!</f>
        <v>#REF!</v>
      </c>
      <c r="AD3647" s="29" t="e">
        <f>'施設リストA-1（直営）'!#REF!</f>
        <v>#REF!</v>
      </c>
      <c r="AE3647" s="30" t="e">
        <f>IF(AD3647="新設",VLOOKUP('施設リストA-1（直営）'!#REF!,'（新設）照明器具'!$B$5:$C$1990,2,FALSE),IF('部屋別効果（直）'!AD3647="撤去",VLOOKUP('施設リストA-1（直営）'!#REF!,'（既設）調査結果'!$B$5:$C$1998,2,FALSE),0))</f>
        <v>#REF!</v>
      </c>
      <c r="AF3647" s="29" t="e">
        <f>'施設リストA-1（直営）'!#REF!</f>
        <v>#REF!</v>
      </c>
      <c r="AG3647" s="29" t="e">
        <f>'施設リストA-1（直営）'!#REF!</f>
        <v>#REF!</v>
      </c>
      <c r="AH3647" s="30" t="e">
        <f>IF(AG3647="新設",VLOOKUP('施設リストA-1（直営）'!#REF!,'（新設）照明器具'!$B$5:$C$1990,2,FALSE),IF('部屋別効果（直）'!AG3647="撤去",VLOOKUP('施設リストA-1（直営）'!#REF!,'（既設）調査結果'!$B$5:$C$1998,2,FALSE),0))</f>
        <v>#REF!</v>
      </c>
      <c r="AI3647" s="29" t="e">
        <f>'施設リストA-1（直営）'!#REF!</f>
        <v>#REF!</v>
      </c>
      <c r="AJ3647" s="29" t="e">
        <f>'施設リストA-1（直営）'!#REF!</f>
        <v>#REF!</v>
      </c>
      <c r="AK3647" s="30" t="e">
        <f>IF(AJ3647="新設",VLOOKUP('施設リストA-1（直営）'!#REF!,'（新設）照明器具'!$B$5:$C$1990,2,FALSE),IF('部屋別効果（直）'!AJ3647="撤去",VLOOKUP('施設リストA-1（直営）'!#REF!,'（既設）調査結果'!$B$5:$C$1998,2,FALSE),0))</f>
        <v>#REF!</v>
      </c>
      <c r="AL3647" s="29" t="e">
        <f>'施設リストA-1（直営）'!#REF!</f>
        <v>#REF!</v>
      </c>
    </row>
    <row r="3648" spans="1:38">
      <c r="A3648" s="17" t="e">
        <f>'施設リストA-1（直営）'!#REF!</f>
        <v>#REF!</v>
      </c>
      <c r="B3648" s="16" t="e">
        <f>'施設リストA-1（直営）'!#REF!</f>
        <v>#REF!</v>
      </c>
      <c r="C3648" s="14" t="e">
        <f>'施設リストA-1（直営）'!#REF!</f>
        <v>#REF!</v>
      </c>
      <c r="D3648" s="94" t="e">
        <f>'施設リストA-1（直営）'!#REF!</f>
        <v>#REF!</v>
      </c>
      <c r="E3648" s="20" t="e">
        <f>'施設リストA-1（直営）'!#REF!</f>
        <v>#REF!</v>
      </c>
      <c r="F3648" s="20" t="e">
        <f>'施設リストA-1（直営）'!#REF!</f>
        <v>#REF!</v>
      </c>
      <c r="G3648" s="13" t="e">
        <f>'施設リストA-1（直営）'!#REF!</f>
        <v>#REF!</v>
      </c>
      <c r="H3648" s="28" t="e">
        <f t="shared" si="56"/>
        <v>#REF!</v>
      </c>
      <c r="I3648" s="29" t="e">
        <f>'施設リストA-1（直営）'!#REF!</f>
        <v>#REF!</v>
      </c>
      <c r="J3648" s="30" t="e">
        <f>IF(I3648="新設",VLOOKUP('施設リストA-1（直営）'!#REF!,'（新設）照明器具'!$B$5:$C$1990,2,FALSE),IF('部屋別効果（直）'!I3648="撤去",VLOOKUP('施設リストA-1（直営）'!#REF!,'（既設）調査結果'!$B$5:$C$1998,2,FALSE),0))</f>
        <v>#REF!</v>
      </c>
      <c r="K3648" s="29" t="e">
        <f>'施設リストA-1（直営）'!#REF!</f>
        <v>#REF!</v>
      </c>
      <c r="L3648" s="29" t="e">
        <f>'施設リストA-1（直営）'!#REF!</f>
        <v>#REF!</v>
      </c>
      <c r="M3648" s="30" t="e">
        <f>IF(L3648="新設",VLOOKUP('施設リストA-1（直営）'!#REF!,'（新設）照明器具'!$B$5:$C$1990,2,FALSE),IF('部屋別効果（直）'!L3648="撤去",VLOOKUP('施設リストA-1（直営）'!#REF!,'（既設）調査結果'!$B$5:$C$1998,2,FALSE),0))</f>
        <v>#REF!</v>
      </c>
      <c r="N3648" s="29" t="e">
        <f>'施設リストA-1（直営）'!#REF!</f>
        <v>#REF!</v>
      </c>
      <c r="O3648" s="29" t="e">
        <f>'施設リストA-1（直営）'!#REF!</f>
        <v>#REF!</v>
      </c>
      <c r="P3648" s="30" t="e">
        <f>IF(O3648="新設",VLOOKUP('施設リストA-1（直営）'!#REF!,'（新設）照明器具'!$B$5:$C$1990,2,FALSE),IF('部屋別効果（直）'!O3648="撤去",VLOOKUP('施設リストA-1（直営）'!#REF!,'（既設）調査結果'!$B$5:$C$1998,2,FALSE),0))</f>
        <v>#REF!</v>
      </c>
      <c r="Q3648" s="29" t="e">
        <f>'施設リストA-1（直営）'!#REF!</f>
        <v>#REF!</v>
      </c>
      <c r="R3648" s="29" t="e">
        <f>'施設リストA-1（直営）'!#REF!</f>
        <v>#REF!</v>
      </c>
      <c r="S3648" s="30" t="e">
        <f>IF(R3648="新設",VLOOKUP('施設リストA-1（直営）'!#REF!,'（新設）照明器具'!$B$5:$C$1990,2,FALSE),IF('部屋別効果（直）'!R3648="撤去",VLOOKUP('施設リストA-1（直営）'!#REF!,'（既設）調査結果'!$B$5:$C$1998,2,FALSE),0))</f>
        <v>#REF!</v>
      </c>
      <c r="T3648" s="29" t="e">
        <f>'施設リストA-1（直営）'!#REF!</f>
        <v>#REF!</v>
      </c>
      <c r="U3648" s="29" t="e">
        <f>'施設リストA-1（直営）'!#REF!</f>
        <v>#REF!</v>
      </c>
      <c r="V3648" s="30" t="e">
        <f>IF(U3648="新設",VLOOKUP('施設リストA-1（直営）'!#REF!,'（新設）照明器具'!$B$5:$C$1990,2,FALSE),IF('部屋別効果（直）'!U3648="撤去",VLOOKUP('施設リストA-1（直営）'!#REF!,'（既設）調査結果'!$B$5:$C$1998,2,FALSE),0))</f>
        <v>#REF!</v>
      </c>
      <c r="W3648" s="29" t="e">
        <f>'施設リストA-1（直営）'!#REF!</f>
        <v>#REF!</v>
      </c>
      <c r="X3648" s="29" t="e">
        <f>'施設リストA-1（直営）'!#REF!</f>
        <v>#REF!</v>
      </c>
      <c r="Y3648" s="30" t="e">
        <f>IF(X3648="新設",VLOOKUP('施設リストA-1（直営）'!#REF!,'（新設）照明器具'!$B$5:$C$1990,2,FALSE),IF('部屋別効果（直）'!X3648="撤去",VLOOKUP('施設リストA-1（直営）'!#REF!,'（既設）調査結果'!$B$5:$C$1998,2,FALSE),0))</f>
        <v>#REF!</v>
      </c>
      <c r="Z3648" s="29" t="e">
        <f>'施設リストA-1（直営）'!#REF!</f>
        <v>#REF!</v>
      </c>
      <c r="AA3648" s="29" t="e">
        <f>'施設リストA-1（直営）'!#REF!</f>
        <v>#REF!</v>
      </c>
      <c r="AB3648" s="30" t="e">
        <f>IF(AA3648="新設",VLOOKUP('施設リストA-1（直営）'!#REF!,'（新設）照明器具'!$B$5:$C$1990,2,FALSE),IF('部屋別効果（直）'!AA3648="撤去",VLOOKUP('施設リストA-1（直営）'!#REF!,'（既設）調査結果'!$B$5:$C$1998,2,FALSE),0))</f>
        <v>#REF!</v>
      </c>
      <c r="AC3648" s="29" t="e">
        <f>'施設リストA-1（直営）'!#REF!</f>
        <v>#REF!</v>
      </c>
      <c r="AD3648" s="29" t="e">
        <f>'施設リストA-1（直営）'!#REF!</f>
        <v>#REF!</v>
      </c>
      <c r="AE3648" s="30" t="e">
        <f>IF(AD3648="新設",VLOOKUP('施設リストA-1（直営）'!#REF!,'（新設）照明器具'!$B$5:$C$1990,2,FALSE),IF('部屋別効果（直）'!AD3648="撤去",VLOOKUP('施設リストA-1（直営）'!#REF!,'（既設）調査結果'!$B$5:$C$1998,2,FALSE),0))</f>
        <v>#REF!</v>
      </c>
      <c r="AF3648" s="29" t="e">
        <f>'施設リストA-1（直営）'!#REF!</f>
        <v>#REF!</v>
      </c>
      <c r="AG3648" s="29" t="e">
        <f>'施設リストA-1（直営）'!#REF!</f>
        <v>#REF!</v>
      </c>
      <c r="AH3648" s="30" t="e">
        <f>IF(AG3648="新設",VLOOKUP('施設リストA-1（直営）'!#REF!,'（新設）照明器具'!$B$5:$C$1990,2,FALSE),IF('部屋別効果（直）'!AG3648="撤去",VLOOKUP('施設リストA-1（直営）'!#REF!,'（既設）調査結果'!$B$5:$C$1998,2,FALSE),0))</f>
        <v>#REF!</v>
      </c>
      <c r="AI3648" s="29" t="e">
        <f>'施設リストA-1（直営）'!#REF!</f>
        <v>#REF!</v>
      </c>
      <c r="AJ3648" s="29" t="e">
        <f>'施設リストA-1（直営）'!#REF!</f>
        <v>#REF!</v>
      </c>
      <c r="AK3648" s="30" t="e">
        <f>IF(AJ3648="新設",VLOOKUP('施設リストA-1（直営）'!#REF!,'（新設）照明器具'!$B$5:$C$1990,2,FALSE),IF('部屋別効果（直）'!AJ3648="撤去",VLOOKUP('施設リストA-1（直営）'!#REF!,'（既設）調査結果'!$B$5:$C$1998,2,FALSE),0))</f>
        <v>#REF!</v>
      </c>
      <c r="AL3648" s="29" t="e">
        <f>'施設リストA-1（直営）'!#REF!</f>
        <v>#REF!</v>
      </c>
    </row>
    <row r="3649" spans="1:38">
      <c r="A3649" s="17" t="e">
        <f>'施設リストA-1（直営）'!#REF!</f>
        <v>#REF!</v>
      </c>
      <c r="B3649" s="16" t="e">
        <f>'施設リストA-1（直営）'!#REF!</f>
        <v>#REF!</v>
      </c>
      <c r="C3649" s="14" t="e">
        <f>'施設リストA-1（直営）'!#REF!</f>
        <v>#REF!</v>
      </c>
      <c r="D3649" s="94" t="e">
        <f>'施設リストA-1（直営）'!#REF!</f>
        <v>#REF!</v>
      </c>
      <c r="E3649" s="20" t="e">
        <f>'施設リストA-1（直営）'!#REF!</f>
        <v>#REF!</v>
      </c>
      <c r="F3649" s="20" t="e">
        <f>'施設リストA-1（直営）'!#REF!</f>
        <v>#REF!</v>
      </c>
      <c r="G3649" s="13" t="e">
        <f>'施設リストA-1（直営）'!#REF!</f>
        <v>#REF!</v>
      </c>
      <c r="H3649" s="28" t="e">
        <f t="shared" si="56"/>
        <v>#REF!</v>
      </c>
      <c r="I3649" s="29" t="e">
        <f>'施設リストA-1（直営）'!#REF!</f>
        <v>#REF!</v>
      </c>
      <c r="J3649" s="30" t="e">
        <f>IF(I3649="新設",VLOOKUP('施設リストA-1（直営）'!#REF!,'（新設）照明器具'!$B$5:$C$1990,2,FALSE),IF('部屋別効果（直）'!I3649="撤去",VLOOKUP('施設リストA-1（直営）'!#REF!,'（既設）調査結果'!$B$5:$C$1998,2,FALSE),0))</f>
        <v>#REF!</v>
      </c>
      <c r="K3649" s="29" t="e">
        <f>'施設リストA-1（直営）'!#REF!</f>
        <v>#REF!</v>
      </c>
      <c r="L3649" s="29" t="e">
        <f>'施設リストA-1（直営）'!#REF!</f>
        <v>#REF!</v>
      </c>
      <c r="M3649" s="30" t="e">
        <f>IF(L3649="新設",VLOOKUP('施設リストA-1（直営）'!#REF!,'（新設）照明器具'!$B$5:$C$1990,2,FALSE),IF('部屋別効果（直）'!L3649="撤去",VLOOKUP('施設リストA-1（直営）'!#REF!,'（既設）調査結果'!$B$5:$C$1998,2,FALSE),0))</f>
        <v>#REF!</v>
      </c>
      <c r="N3649" s="29" t="e">
        <f>'施設リストA-1（直営）'!#REF!</f>
        <v>#REF!</v>
      </c>
      <c r="O3649" s="29" t="e">
        <f>'施設リストA-1（直営）'!#REF!</f>
        <v>#REF!</v>
      </c>
      <c r="P3649" s="30" t="e">
        <f>IF(O3649="新設",VLOOKUP('施設リストA-1（直営）'!#REF!,'（新設）照明器具'!$B$5:$C$1990,2,FALSE),IF('部屋別効果（直）'!O3649="撤去",VLOOKUP('施設リストA-1（直営）'!#REF!,'（既設）調査結果'!$B$5:$C$1998,2,FALSE),0))</f>
        <v>#REF!</v>
      </c>
      <c r="Q3649" s="29" t="e">
        <f>'施設リストA-1（直営）'!#REF!</f>
        <v>#REF!</v>
      </c>
      <c r="R3649" s="29" t="e">
        <f>'施設リストA-1（直営）'!#REF!</f>
        <v>#REF!</v>
      </c>
      <c r="S3649" s="30" t="e">
        <f>IF(R3649="新設",VLOOKUP('施設リストA-1（直営）'!#REF!,'（新設）照明器具'!$B$5:$C$1990,2,FALSE),IF('部屋別効果（直）'!R3649="撤去",VLOOKUP('施設リストA-1（直営）'!#REF!,'（既設）調査結果'!$B$5:$C$1998,2,FALSE),0))</f>
        <v>#REF!</v>
      </c>
      <c r="T3649" s="29" t="e">
        <f>'施設リストA-1（直営）'!#REF!</f>
        <v>#REF!</v>
      </c>
      <c r="U3649" s="29" t="e">
        <f>'施設リストA-1（直営）'!#REF!</f>
        <v>#REF!</v>
      </c>
      <c r="V3649" s="30" t="e">
        <f>IF(U3649="新設",VLOOKUP('施設リストA-1（直営）'!#REF!,'（新設）照明器具'!$B$5:$C$1990,2,FALSE),IF('部屋別効果（直）'!U3649="撤去",VLOOKUP('施設リストA-1（直営）'!#REF!,'（既設）調査結果'!$B$5:$C$1998,2,FALSE),0))</f>
        <v>#REF!</v>
      </c>
      <c r="W3649" s="29" t="e">
        <f>'施設リストA-1（直営）'!#REF!</f>
        <v>#REF!</v>
      </c>
      <c r="X3649" s="29" t="e">
        <f>'施設リストA-1（直営）'!#REF!</f>
        <v>#REF!</v>
      </c>
      <c r="Y3649" s="30" t="e">
        <f>IF(X3649="新設",VLOOKUP('施設リストA-1（直営）'!#REF!,'（新設）照明器具'!$B$5:$C$1990,2,FALSE),IF('部屋別効果（直）'!X3649="撤去",VLOOKUP('施設リストA-1（直営）'!#REF!,'（既設）調査結果'!$B$5:$C$1998,2,FALSE),0))</f>
        <v>#REF!</v>
      </c>
      <c r="Z3649" s="29" t="e">
        <f>'施設リストA-1（直営）'!#REF!</f>
        <v>#REF!</v>
      </c>
      <c r="AA3649" s="29" t="e">
        <f>'施設リストA-1（直営）'!#REF!</f>
        <v>#REF!</v>
      </c>
      <c r="AB3649" s="30" t="e">
        <f>IF(AA3649="新設",VLOOKUP('施設リストA-1（直営）'!#REF!,'（新設）照明器具'!$B$5:$C$1990,2,FALSE),IF('部屋別効果（直）'!AA3649="撤去",VLOOKUP('施設リストA-1（直営）'!#REF!,'（既設）調査結果'!$B$5:$C$1998,2,FALSE),0))</f>
        <v>#REF!</v>
      </c>
      <c r="AC3649" s="29" t="e">
        <f>'施設リストA-1（直営）'!#REF!</f>
        <v>#REF!</v>
      </c>
      <c r="AD3649" s="29" t="e">
        <f>'施設リストA-1（直営）'!#REF!</f>
        <v>#REF!</v>
      </c>
      <c r="AE3649" s="30" t="e">
        <f>IF(AD3649="新設",VLOOKUP('施設リストA-1（直営）'!#REF!,'（新設）照明器具'!$B$5:$C$1990,2,FALSE),IF('部屋別効果（直）'!AD3649="撤去",VLOOKUP('施設リストA-1（直営）'!#REF!,'（既設）調査結果'!$B$5:$C$1998,2,FALSE),0))</f>
        <v>#REF!</v>
      </c>
      <c r="AF3649" s="29" t="e">
        <f>'施設リストA-1（直営）'!#REF!</f>
        <v>#REF!</v>
      </c>
      <c r="AG3649" s="29" t="e">
        <f>'施設リストA-1（直営）'!#REF!</f>
        <v>#REF!</v>
      </c>
      <c r="AH3649" s="30" t="e">
        <f>IF(AG3649="新設",VLOOKUP('施設リストA-1（直営）'!#REF!,'（新設）照明器具'!$B$5:$C$1990,2,FALSE),IF('部屋別効果（直）'!AG3649="撤去",VLOOKUP('施設リストA-1（直営）'!#REF!,'（既設）調査結果'!$B$5:$C$1998,2,FALSE),0))</f>
        <v>#REF!</v>
      </c>
      <c r="AI3649" s="29" t="e">
        <f>'施設リストA-1（直営）'!#REF!</f>
        <v>#REF!</v>
      </c>
      <c r="AJ3649" s="29" t="e">
        <f>'施設リストA-1（直営）'!#REF!</f>
        <v>#REF!</v>
      </c>
      <c r="AK3649" s="30" t="e">
        <f>IF(AJ3649="新設",VLOOKUP('施設リストA-1（直営）'!#REF!,'（新設）照明器具'!$B$5:$C$1990,2,FALSE),IF('部屋別効果（直）'!AJ3649="撤去",VLOOKUP('施設リストA-1（直営）'!#REF!,'（既設）調査結果'!$B$5:$C$1998,2,FALSE),0))</f>
        <v>#REF!</v>
      </c>
      <c r="AL3649" s="29" t="e">
        <f>'施設リストA-1（直営）'!#REF!</f>
        <v>#REF!</v>
      </c>
    </row>
    <row r="3650" spans="1:38">
      <c r="A3650" s="17" t="e">
        <f>'施設リストA-1（直営）'!#REF!</f>
        <v>#REF!</v>
      </c>
      <c r="B3650" s="16" t="e">
        <f>'施設リストA-1（直営）'!#REF!</f>
        <v>#REF!</v>
      </c>
      <c r="C3650" s="14" t="e">
        <f>'施設リストA-1（直営）'!#REF!</f>
        <v>#REF!</v>
      </c>
      <c r="D3650" s="94" t="e">
        <f>'施設リストA-1（直営）'!#REF!</f>
        <v>#REF!</v>
      </c>
      <c r="E3650" s="20" t="e">
        <f>'施設リストA-1（直営）'!#REF!</f>
        <v>#REF!</v>
      </c>
      <c r="F3650" s="20" t="e">
        <f>'施設リストA-1（直営）'!#REF!</f>
        <v>#REF!</v>
      </c>
      <c r="G3650" s="13" t="e">
        <f>'施設リストA-1（直営）'!#REF!</f>
        <v>#REF!</v>
      </c>
      <c r="H3650" s="28" t="e">
        <f t="shared" si="56"/>
        <v>#REF!</v>
      </c>
      <c r="I3650" s="29" t="e">
        <f>'施設リストA-1（直営）'!#REF!</f>
        <v>#REF!</v>
      </c>
      <c r="J3650" s="30" t="e">
        <f>IF(I3650="新設",VLOOKUP('施設リストA-1（直営）'!#REF!,'（新設）照明器具'!$B$5:$C$1990,2,FALSE),IF('部屋別効果（直）'!I3650="撤去",VLOOKUP('施設リストA-1（直営）'!#REF!,'（既設）調査結果'!$B$5:$C$1998,2,FALSE),0))</f>
        <v>#REF!</v>
      </c>
      <c r="K3650" s="29" t="e">
        <f>'施設リストA-1（直営）'!#REF!</f>
        <v>#REF!</v>
      </c>
      <c r="L3650" s="29" t="e">
        <f>'施設リストA-1（直営）'!#REF!</f>
        <v>#REF!</v>
      </c>
      <c r="M3650" s="30" t="e">
        <f>IF(L3650="新設",VLOOKUP('施設リストA-1（直営）'!#REF!,'（新設）照明器具'!$B$5:$C$1990,2,FALSE),IF('部屋別効果（直）'!L3650="撤去",VLOOKUP('施設リストA-1（直営）'!#REF!,'（既設）調査結果'!$B$5:$C$1998,2,FALSE),0))</f>
        <v>#REF!</v>
      </c>
      <c r="N3650" s="29" t="e">
        <f>'施設リストA-1（直営）'!#REF!</f>
        <v>#REF!</v>
      </c>
      <c r="O3650" s="29" t="e">
        <f>'施設リストA-1（直営）'!#REF!</f>
        <v>#REF!</v>
      </c>
      <c r="P3650" s="30" t="e">
        <f>IF(O3650="新設",VLOOKUP('施設リストA-1（直営）'!#REF!,'（新設）照明器具'!$B$5:$C$1990,2,FALSE),IF('部屋別効果（直）'!O3650="撤去",VLOOKUP('施設リストA-1（直営）'!#REF!,'（既設）調査結果'!$B$5:$C$1998,2,FALSE),0))</f>
        <v>#REF!</v>
      </c>
      <c r="Q3650" s="29" t="e">
        <f>'施設リストA-1（直営）'!#REF!</f>
        <v>#REF!</v>
      </c>
      <c r="R3650" s="29" t="e">
        <f>'施設リストA-1（直営）'!#REF!</f>
        <v>#REF!</v>
      </c>
      <c r="S3650" s="30" t="e">
        <f>IF(R3650="新設",VLOOKUP('施設リストA-1（直営）'!#REF!,'（新設）照明器具'!$B$5:$C$1990,2,FALSE),IF('部屋別効果（直）'!R3650="撤去",VLOOKUP('施設リストA-1（直営）'!#REF!,'（既設）調査結果'!$B$5:$C$1998,2,FALSE),0))</f>
        <v>#REF!</v>
      </c>
      <c r="T3650" s="29" t="e">
        <f>'施設リストA-1（直営）'!#REF!</f>
        <v>#REF!</v>
      </c>
      <c r="U3650" s="29" t="e">
        <f>'施設リストA-1（直営）'!#REF!</f>
        <v>#REF!</v>
      </c>
      <c r="V3650" s="30" t="e">
        <f>IF(U3650="新設",VLOOKUP('施設リストA-1（直営）'!#REF!,'（新設）照明器具'!$B$5:$C$1990,2,FALSE),IF('部屋別効果（直）'!U3650="撤去",VLOOKUP('施設リストA-1（直営）'!#REF!,'（既設）調査結果'!$B$5:$C$1998,2,FALSE),0))</f>
        <v>#REF!</v>
      </c>
      <c r="W3650" s="29" t="e">
        <f>'施設リストA-1（直営）'!#REF!</f>
        <v>#REF!</v>
      </c>
      <c r="X3650" s="29" t="e">
        <f>'施設リストA-1（直営）'!#REF!</f>
        <v>#REF!</v>
      </c>
      <c r="Y3650" s="30" t="e">
        <f>IF(X3650="新設",VLOOKUP('施設リストA-1（直営）'!#REF!,'（新設）照明器具'!$B$5:$C$1990,2,FALSE),IF('部屋別効果（直）'!X3650="撤去",VLOOKUP('施設リストA-1（直営）'!#REF!,'（既設）調査結果'!$B$5:$C$1998,2,FALSE),0))</f>
        <v>#REF!</v>
      </c>
      <c r="Z3650" s="29" t="e">
        <f>'施設リストA-1（直営）'!#REF!</f>
        <v>#REF!</v>
      </c>
      <c r="AA3650" s="29" t="e">
        <f>'施設リストA-1（直営）'!#REF!</f>
        <v>#REF!</v>
      </c>
      <c r="AB3650" s="30" t="e">
        <f>IF(AA3650="新設",VLOOKUP('施設リストA-1（直営）'!#REF!,'（新設）照明器具'!$B$5:$C$1990,2,FALSE),IF('部屋別効果（直）'!AA3650="撤去",VLOOKUP('施設リストA-1（直営）'!#REF!,'（既設）調査結果'!$B$5:$C$1998,2,FALSE),0))</f>
        <v>#REF!</v>
      </c>
      <c r="AC3650" s="29" t="e">
        <f>'施設リストA-1（直営）'!#REF!</f>
        <v>#REF!</v>
      </c>
      <c r="AD3650" s="29" t="e">
        <f>'施設リストA-1（直営）'!#REF!</f>
        <v>#REF!</v>
      </c>
      <c r="AE3650" s="30" t="e">
        <f>IF(AD3650="新設",VLOOKUP('施設リストA-1（直営）'!#REF!,'（新設）照明器具'!$B$5:$C$1990,2,FALSE),IF('部屋別効果（直）'!AD3650="撤去",VLOOKUP('施設リストA-1（直営）'!#REF!,'（既設）調査結果'!$B$5:$C$1998,2,FALSE),0))</f>
        <v>#REF!</v>
      </c>
      <c r="AF3650" s="29" t="e">
        <f>'施設リストA-1（直営）'!#REF!</f>
        <v>#REF!</v>
      </c>
      <c r="AG3650" s="29" t="e">
        <f>'施設リストA-1（直営）'!#REF!</f>
        <v>#REF!</v>
      </c>
      <c r="AH3650" s="30" t="e">
        <f>IF(AG3650="新設",VLOOKUP('施設リストA-1（直営）'!#REF!,'（新設）照明器具'!$B$5:$C$1990,2,FALSE),IF('部屋別効果（直）'!AG3650="撤去",VLOOKUP('施設リストA-1（直営）'!#REF!,'（既設）調査結果'!$B$5:$C$1998,2,FALSE),0))</f>
        <v>#REF!</v>
      </c>
      <c r="AI3650" s="29" t="e">
        <f>'施設リストA-1（直営）'!#REF!</f>
        <v>#REF!</v>
      </c>
      <c r="AJ3650" s="29" t="e">
        <f>'施設リストA-1（直営）'!#REF!</f>
        <v>#REF!</v>
      </c>
      <c r="AK3650" s="30" t="e">
        <f>IF(AJ3650="新設",VLOOKUP('施設リストA-1（直営）'!#REF!,'（新設）照明器具'!$B$5:$C$1990,2,FALSE),IF('部屋別効果（直）'!AJ3650="撤去",VLOOKUP('施設リストA-1（直営）'!#REF!,'（既設）調査結果'!$B$5:$C$1998,2,FALSE),0))</f>
        <v>#REF!</v>
      </c>
      <c r="AL3650" s="29" t="e">
        <f>'施設リストA-1（直営）'!#REF!</f>
        <v>#REF!</v>
      </c>
    </row>
    <row r="3651" spans="1:38">
      <c r="A3651" s="17" t="e">
        <f>'施設リストA-1（直営）'!#REF!</f>
        <v>#REF!</v>
      </c>
      <c r="B3651" s="16" t="e">
        <f>'施設リストA-1（直営）'!#REF!</f>
        <v>#REF!</v>
      </c>
      <c r="C3651" s="14" t="e">
        <f>'施設リストA-1（直営）'!#REF!</f>
        <v>#REF!</v>
      </c>
      <c r="D3651" s="94" t="e">
        <f>'施設リストA-1（直営）'!#REF!</f>
        <v>#REF!</v>
      </c>
      <c r="E3651" s="20" t="e">
        <f>'施設リストA-1（直営）'!#REF!</f>
        <v>#REF!</v>
      </c>
      <c r="F3651" s="20" t="e">
        <f>'施設リストA-1（直営）'!#REF!</f>
        <v>#REF!</v>
      </c>
      <c r="G3651" s="13" t="e">
        <f>'施設リストA-1（直営）'!#REF!</f>
        <v>#REF!</v>
      </c>
      <c r="H3651" s="28" t="e">
        <f t="shared" si="56"/>
        <v>#REF!</v>
      </c>
      <c r="I3651" s="29" t="e">
        <f>'施設リストA-1（直営）'!#REF!</f>
        <v>#REF!</v>
      </c>
      <c r="J3651" s="30" t="e">
        <f>IF(I3651="新設",VLOOKUP('施設リストA-1（直営）'!#REF!,'（新設）照明器具'!$B$5:$C$1990,2,FALSE),IF('部屋別効果（直）'!I3651="撤去",VLOOKUP('施設リストA-1（直営）'!#REF!,'（既設）調査結果'!$B$5:$C$1998,2,FALSE),0))</f>
        <v>#REF!</v>
      </c>
      <c r="K3651" s="29" t="e">
        <f>'施設リストA-1（直営）'!#REF!</f>
        <v>#REF!</v>
      </c>
      <c r="L3651" s="29" t="e">
        <f>'施設リストA-1（直営）'!#REF!</f>
        <v>#REF!</v>
      </c>
      <c r="M3651" s="30" t="e">
        <f>IF(L3651="新設",VLOOKUP('施設リストA-1（直営）'!#REF!,'（新設）照明器具'!$B$5:$C$1990,2,FALSE),IF('部屋別効果（直）'!L3651="撤去",VLOOKUP('施設リストA-1（直営）'!#REF!,'（既設）調査結果'!$B$5:$C$1998,2,FALSE),0))</f>
        <v>#REF!</v>
      </c>
      <c r="N3651" s="29" t="e">
        <f>'施設リストA-1（直営）'!#REF!</f>
        <v>#REF!</v>
      </c>
      <c r="O3651" s="29" t="e">
        <f>'施設リストA-1（直営）'!#REF!</f>
        <v>#REF!</v>
      </c>
      <c r="P3651" s="30" t="e">
        <f>IF(O3651="新設",VLOOKUP('施設リストA-1（直営）'!#REF!,'（新設）照明器具'!$B$5:$C$1990,2,FALSE),IF('部屋別効果（直）'!O3651="撤去",VLOOKUP('施設リストA-1（直営）'!#REF!,'（既設）調査結果'!$B$5:$C$1998,2,FALSE),0))</f>
        <v>#REF!</v>
      </c>
      <c r="Q3651" s="29" t="e">
        <f>'施設リストA-1（直営）'!#REF!</f>
        <v>#REF!</v>
      </c>
      <c r="R3651" s="29" t="e">
        <f>'施設リストA-1（直営）'!#REF!</f>
        <v>#REF!</v>
      </c>
      <c r="S3651" s="30" t="e">
        <f>IF(R3651="新設",VLOOKUP('施設リストA-1（直営）'!#REF!,'（新設）照明器具'!$B$5:$C$1990,2,FALSE),IF('部屋別効果（直）'!R3651="撤去",VLOOKUP('施設リストA-1（直営）'!#REF!,'（既設）調査結果'!$B$5:$C$1998,2,FALSE),0))</f>
        <v>#REF!</v>
      </c>
      <c r="T3651" s="29" t="e">
        <f>'施設リストA-1（直営）'!#REF!</f>
        <v>#REF!</v>
      </c>
      <c r="U3651" s="29" t="e">
        <f>'施設リストA-1（直営）'!#REF!</f>
        <v>#REF!</v>
      </c>
      <c r="V3651" s="30" t="e">
        <f>IF(U3651="新設",VLOOKUP('施設リストA-1（直営）'!#REF!,'（新設）照明器具'!$B$5:$C$1990,2,FALSE),IF('部屋別効果（直）'!U3651="撤去",VLOOKUP('施設リストA-1（直営）'!#REF!,'（既設）調査結果'!$B$5:$C$1998,2,FALSE),0))</f>
        <v>#REF!</v>
      </c>
      <c r="W3651" s="29" t="e">
        <f>'施設リストA-1（直営）'!#REF!</f>
        <v>#REF!</v>
      </c>
      <c r="X3651" s="29" t="e">
        <f>'施設リストA-1（直営）'!#REF!</f>
        <v>#REF!</v>
      </c>
      <c r="Y3651" s="30" t="e">
        <f>IF(X3651="新設",VLOOKUP('施設リストA-1（直営）'!#REF!,'（新設）照明器具'!$B$5:$C$1990,2,FALSE),IF('部屋別効果（直）'!X3651="撤去",VLOOKUP('施設リストA-1（直営）'!#REF!,'（既設）調査結果'!$B$5:$C$1998,2,FALSE),0))</f>
        <v>#REF!</v>
      </c>
      <c r="Z3651" s="29" t="e">
        <f>'施設リストA-1（直営）'!#REF!</f>
        <v>#REF!</v>
      </c>
      <c r="AA3651" s="29" t="e">
        <f>'施設リストA-1（直営）'!#REF!</f>
        <v>#REF!</v>
      </c>
      <c r="AB3651" s="30" t="e">
        <f>IF(AA3651="新設",VLOOKUP('施設リストA-1（直営）'!#REF!,'（新設）照明器具'!$B$5:$C$1990,2,FALSE),IF('部屋別効果（直）'!AA3651="撤去",VLOOKUP('施設リストA-1（直営）'!#REF!,'（既設）調査結果'!$B$5:$C$1998,2,FALSE),0))</f>
        <v>#REF!</v>
      </c>
      <c r="AC3651" s="29" t="e">
        <f>'施設リストA-1（直営）'!#REF!</f>
        <v>#REF!</v>
      </c>
      <c r="AD3651" s="29" t="e">
        <f>'施設リストA-1（直営）'!#REF!</f>
        <v>#REF!</v>
      </c>
      <c r="AE3651" s="30" t="e">
        <f>IF(AD3651="新設",VLOOKUP('施設リストA-1（直営）'!#REF!,'（新設）照明器具'!$B$5:$C$1990,2,FALSE),IF('部屋別効果（直）'!AD3651="撤去",VLOOKUP('施設リストA-1（直営）'!#REF!,'（既設）調査結果'!$B$5:$C$1998,2,FALSE),0))</f>
        <v>#REF!</v>
      </c>
      <c r="AF3651" s="29" t="e">
        <f>'施設リストA-1（直営）'!#REF!</f>
        <v>#REF!</v>
      </c>
      <c r="AG3651" s="29" t="e">
        <f>'施設リストA-1（直営）'!#REF!</f>
        <v>#REF!</v>
      </c>
      <c r="AH3651" s="30" t="e">
        <f>IF(AG3651="新設",VLOOKUP('施設リストA-1（直営）'!#REF!,'（新設）照明器具'!$B$5:$C$1990,2,FALSE),IF('部屋別効果（直）'!AG3651="撤去",VLOOKUP('施設リストA-1（直営）'!#REF!,'（既設）調査結果'!$B$5:$C$1998,2,FALSE),0))</f>
        <v>#REF!</v>
      </c>
      <c r="AI3651" s="29" t="e">
        <f>'施設リストA-1（直営）'!#REF!</f>
        <v>#REF!</v>
      </c>
      <c r="AJ3651" s="29" t="e">
        <f>'施設リストA-1（直営）'!#REF!</f>
        <v>#REF!</v>
      </c>
      <c r="AK3651" s="30" t="e">
        <f>IF(AJ3651="新設",VLOOKUP('施設リストA-1（直営）'!#REF!,'（新設）照明器具'!$B$5:$C$1990,2,FALSE),IF('部屋別効果（直）'!AJ3651="撤去",VLOOKUP('施設リストA-1（直営）'!#REF!,'（既設）調査結果'!$B$5:$C$1998,2,FALSE),0))</f>
        <v>#REF!</v>
      </c>
      <c r="AL3651" s="29" t="e">
        <f>'施設リストA-1（直営）'!#REF!</f>
        <v>#REF!</v>
      </c>
    </row>
    <row r="3652" spans="1:38">
      <c r="A3652" s="17" t="e">
        <f>'施設リストA-1（直営）'!#REF!</f>
        <v>#REF!</v>
      </c>
      <c r="B3652" s="16" t="e">
        <f>'施設リストA-1（直営）'!#REF!</f>
        <v>#REF!</v>
      </c>
      <c r="C3652" s="14" t="e">
        <f>'施設リストA-1（直営）'!#REF!</f>
        <v>#REF!</v>
      </c>
      <c r="D3652" s="94" t="e">
        <f>'施設リストA-1（直営）'!#REF!</f>
        <v>#REF!</v>
      </c>
      <c r="E3652" s="20" t="e">
        <f>'施設リストA-1（直営）'!#REF!</f>
        <v>#REF!</v>
      </c>
      <c r="F3652" s="20" t="e">
        <f>'施設リストA-1（直営）'!#REF!</f>
        <v>#REF!</v>
      </c>
      <c r="G3652" s="13" t="e">
        <f>'施設リストA-1（直営）'!#REF!</f>
        <v>#REF!</v>
      </c>
      <c r="H3652" s="28" t="e">
        <f t="shared" si="56"/>
        <v>#REF!</v>
      </c>
      <c r="I3652" s="29" t="e">
        <f>'施設リストA-1（直営）'!#REF!</f>
        <v>#REF!</v>
      </c>
      <c r="J3652" s="30" t="e">
        <f>IF(I3652="新設",VLOOKUP('施設リストA-1（直営）'!#REF!,'（新設）照明器具'!$B$5:$C$1990,2,FALSE),IF('部屋別効果（直）'!I3652="撤去",VLOOKUP('施設リストA-1（直営）'!#REF!,'（既設）調査結果'!$B$5:$C$1998,2,FALSE),0))</f>
        <v>#REF!</v>
      </c>
      <c r="K3652" s="29" t="e">
        <f>'施設リストA-1（直営）'!#REF!</f>
        <v>#REF!</v>
      </c>
      <c r="L3652" s="29" t="e">
        <f>'施設リストA-1（直営）'!#REF!</f>
        <v>#REF!</v>
      </c>
      <c r="M3652" s="30" t="e">
        <f>IF(L3652="新設",VLOOKUP('施設リストA-1（直営）'!#REF!,'（新設）照明器具'!$B$5:$C$1990,2,FALSE),IF('部屋別効果（直）'!L3652="撤去",VLOOKUP('施設リストA-1（直営）'!#REF!,'（既設）調査結果'!$B$5:$C$1998,2,FALSE),0))</f>
        <v>#REF!</v>
      </c>
      <c r="N3652" s="29" t="e">
        <f>'施設リストA-1（直営）'!#REF!</f>
        <v>#REF!</v>
      </c>
      <c r="O3652" s="29" t="e">
        <f>'施設リストA-1（直営）'!#REF!</f>
        <v>#REF!</v>
      </c>
      <c r="P3652" s="30" t="e">
        <f>IF(O3652="新設",VLOOKUP('施設リストA-1（直営）'!#REF!,'（新設）照明器具'!$B$5:$C$1990,2,FALSE),IF('部屋別効果（直）'!O3652="撤去",VLOOKUP('施設リストA-1（直営）'!#REF!,'（既設）調査結果'!$B$5:$C$1998,2,FALSE),0))</f>
        <v>#REF!</v>
      </c>
      <c r="Q3652" s="29" t="e">
        <f>'施設リストA-1（直営）'!#REF!</f>
        <v>#REF!</v>
      </c>
      <c r="R3652" s="29" t="e">
        <f>'施設リストA-1（直営）'!#REF!</f>
        <v>#REF!</v>
      </c>
      <c r="S3652" s="30" t="e">
        <f>IF(R3652="新設",VLOOKUP('施設リストA-1（直営）'!#REF!,'（新設）照明器具'!$B$5:$C$1990,2,FALSE),IF('部屋別効果（直）'!R3652="撤去",VLOOKUP('施設リストA-1（直営）'!#REF!,'（既設）調査結果'!$B$5:$C$1998,2,FALSE),0))</f>
        <v>#REF!</v>
      </c>
      <c r="T3652" s="29" t="e">
        <f>'施設リストA-1（直営）'!#REF!</f>
        <v>#REF!</v>
      </c>
      <c r="U3652" s="29" t="e">
        <f>'施設リストA-1（直営）'!#REF!</f>
        <v>#REF!</v>
      </c>
      <c r="V3652" s="30" t="e">
        <f>IF(U3652="新設",VLOOKUP('施設リストA-1（直営）'!#REF!,'（新設）照明器具'!$B$5:$C$1990,2,FALSE),IF('部屋別効果（直）'!U3652="撤去",VLOOKUP('施設リストA-1（直営）'!#REF!,'（既設）調査結果'!$B$5:$C$1998,2,FALSE),0))</f>
        <v>#REF!</v>
      </c>
      <c r="W3652" s="29" t="e">
        <f>'施設リストA-1（直営）'!#REF!</f>
        <v>#REF!</v>
      </c>
      <c r="X3652" s="29" t="e">
        <f>'施設リストA-1（直営）'!#REF!</f>
        <v>#REF!</v>
      </c>
      <c r="Y3652" s="30" t="e">
        <f>IF(X3652="新設",VLOOKUP('施設リストA-1（直営）'!#REF!,'（新設）照明器具'!$B$5:$C$1990,2,FALSE),IF('部屋別効果（直）'!X3652="撤去",VLOOKUP('施設リストA-1（直営）'!#REF!,'（既設）調査結果'!$B$5:$C$1998,2,FALSE),0))</f>
        <v>#REF!</v>
      </c>
      <c r="Z3652" s="29" t="e">
        <f>'施設リストA-1（直営）'!#REF!</f>
        <v>#REF!</v>
      </c>
      <c r="AA3652" s="29" t="e">
        <f>'施設リストA-1（直営）'!#REF!</f>
        <v>#REF!</v>
      </c>
      <c r="AB3652" s="30" t="e">
        <f>IF(AA3652="新設",VLOOKUP('施設リストA-1（直営）'!#REF!,'（新設）照明器具'!$B$5:$C$1990,2,FALSE),IF('部屋別効果（直）'!AA3652="撤去",VLOOKUP('施設リストA-1（直営）'!#REF!,'（既設）調査結果'!$B$5:$C$1998,2,FALSE),0))</f>
        <v>#REF!</v>
      </c>
      <c r="AC3652" s="29" t="e">
        <f>'施設リストA-1（直営）'!#REF!</f>
        <v>#REF!</v>
      </c>
      <c r="AD3652" s="29" t="e">
        <f>'施設リストA-1（直営）'!#REF!</f>
        <v>#REF!</v>
      </c>
      <c r="AE3652" s="30" t="e">
        <f>IF(AD3652="新設",VLOOKUP('施設リストA-1（直営）'!#REF!,'（新設）照明器具'!$B$5:$C$1990,2,FALSE),IF('部屋別効果（直）'!AD3652="撤去",VLOOKUP('施設リストA-1（直営）'!#REF!,'（既設）調査結果'!$B$5:$C$1998,2,FALSE),0))</f>
        <v>#REF!</v>
      </c>
      <c r="AF3652" s="29" t="e">
        <f>'施設リストA-1（直営）'!#REF!</f>
        <v>#REF!</v>
      </c>
      <c r="AG3652" s="29" t="e">
        <f>'施設リストA-1（直営）'!#REF!</f>
        <v>#REF!</v>
      </c>
      <c r="AH3652" s="30" t="e">
        <f>IF(AG3652="新設",VLOOKUP('施設リストA-1（直営）'!#REF!,'（新設）照明器具'!$B$5:$C$1990,2,FALSE),IF('部屋別効果（直）'!AG3652="撤去",VLOOKUP('施設リストA-1（直営）'!#REF!,'（既設）調査結果'!$B$5:$C$1998,2,FALSE),0))</f>
        <v>#REF!</v>
      </c>
      <c r="AI3652" s="29" t="e">
        <f>'施設リストA-1（直営）'!#REF!</f>
        <v>#REF!</v>
      </c>
      <c r="AJ3652" s="29" t="e">
        <f>'施設リストA-1（直営）'!#REF!</f>
        <v>#REF!</v>
      </c>
      <c r="AK3652" s="30" t="e">
        <f>IF(AJ3652="新設",VLOOKUP('施設リストA-1（直営）'!#REF!,'（新設）照明器具'!$B$5:$C$1990,2,FALSE),IF('部屋別効果（直）'!AJ3652="撤去",VLOOKUP('施設リストA-1（直営）'!#REF!,'（既設）調査結果'!$B$5:$C$1998,2,FALSE),0))</f>
        <v>#REF!</v>
      </c>
      <c r="AL3652" s="29" t="e">
        <f>'施設リストA-1（直営）'!#REF!</f>
        <v>#REF!</v>
      </c>
    </row>
    <row r="3653" spans="1:38">
      <c r="A3653" s="17" t="e">
        <f>'施設リストA-1（直営）'!#REF!</f>
        <v>#REF!</v>
      </c>
      <c r="B3653" s="16" t="e">
        <f>'施設リストA-1（直営）'!#REF!</f>
        <v>#REF!</v>
      </c>
      <c r="C3653" s="14" t="e">
        <f>'施設リストA-1（直営）'!#REF!</f>
        <v>#REF!</v>
      </c>
      <c r="D3653" s="94" t="e">
        <f>'施設リストA-1（直営）'!#REF!</f>
        <v>#REF!</v>
      </c>
      <c r="E3653" s="20" t="e">
        <f>'施設リストA-1（直営）'!#REF!</f>
        <v>#REF!</v>
      </c>
      <c r="F3653" s="20" t="e">
        <f>'施設リストA-1（直営）'!#REF!</f>
        <v>#REF!</v>
      </c>
      <c r="G3653" s="13" t="e">
        <f>'施設リストA-1（直営）'!#REF!</f>
        <v>#REF!</v>
      </c>
      <c r="H3653" s="28" t="e">
        <f t="shared" si="56"/>
        <v>#REF!</v>
      </c>
      <c r="I3653" s="29" t="e">
        <f>'施設リストA-1（直営）'!#REF!</f>
        <v>#REF!</v>
      </c>
      <c r="J3653" s="30" t="e">
        <f>IF(I3653="新設",VLOOKUP('施設リストA-1（直営）'!#REF!,'（新設）照明器具'!$B$5:$C$1990,2,FALSE),IF('部屋別効果（直）'!I3653="撤去",VLOOKUP('施設リストA-1（直営）'!#REF!,'（既設）調査結果'!$B$5:$C$1998,2,FALSE),0))</f>
        <v>#REF!</v>
      </c>
      <c r="K3653" s="29" t="e">
        <f>'施設リストA-1（直営）'!#REF!</f>
        <v>#REF!</v>
      </c>
      <c r="L3653" s="29" t="e">
        <f>'施設リストA-1（直営）'!#REF!</f>
        <v>#REF!</v>
      </c>
      <c r="M3653" s="30" t="e">
        <f>IF(L3653="新設",VLOOKUP('施設リストA-1（直営）'!#REF!,'（新設）照明器具'!$B$5:$C$1990,2,FALSE),IF('部屋別効果（直）'!L3653="撤去",VLOOKUP('施設リストA-1（直営）'!#REF!,'（既設）調査結果'!$B$5:$C$1998,2,FALSE),0))</f>
        <v>#REF!</v>
      </c>
      <c r="N3653" s="29" t="e">
        <f>'施設リストA-1（直営）'!#REF!</f>
        <v>#REF!</v>
      </c>
      <c r="O3653" s="29" t="e">
        <f>'施設リストA-1（直営）'!#REF!</f>
        <v>#REF!</v>
      </c>
      <c r="P3653" s="30" t="e">
        <f>IF(O3653="新設",VLOOKUP('施設リストA-1（直営）'!#REF!,'（新設）照明器具'!$B$5:$C$1990,2,FALSE),IF('部屋別効果（直）'!O3653="撤去",VLOOKUP('施設リストA-1（直営）'!#REF!,'（既設）調査結果'!$B$5:$C$1998,2,FALSE),0))</f>
        <v>#REF!</v>
      </c>
      <c r="Q3653" s="29" t="e">
        <f>'施設リストA-1（直営）'!#REF!</f>
        <v>#REF!</v>
      </c>
      <c r="R3653" s="29" t="e">
        <f>'施設リストA-1（直営）'!#REF!</f>
        <v>#REF!</v>
      </c>
      <c r="S3653" s="30" t="e">
        <f>IF(R3653="新設",VLOOKUP('施設リストA-1（直営）'!#REF!,'（新設）照明器具'!$B$5:$C$1990,2,FALSE),IF('部屋別効果（直）'!R3653="撤去",VLOOKUP('施設リストA-1（直営）'!#REF!,'（既設）調査結果'!$B$5:$C$1998,2,FALSE),0))</f>
        <v>#REF!</v>
      </c>
      <c r="T3653" s="29" t="e">
        <f>'施設リストA-1（直営）'!#REF!</f>
        <v>#REF!</v>
      </c>
      <c r="U3653" s="29" t="e">
        <f>'施設リストA-1（直営）'!#REF!</f>
        <v>#REF!</v>
      </c>
      <c r="V3653" s="30" t="e">
        <f>IF(U3653="新設",VLOOKUP('施設リストA-1（直営）'!#REF!,'（新設）照明器具'!$B$5:$C$1990,2,FALSE),IF('部屋別効果（直）'!U3653="撤去",VLOOKUP('施設リストA-1（直営）'!#REF!,'（既設）調査結果'!$B$5:$C$1998,2,FALSE),0))</f>
        <v>#REF!</v>
      </c>
      <c r="W3653" s="29" t="e">
        <f>'施設リストA-1（直営）'!#REF!</f>
        <v>#REF!</v>
      </c>
      <c r="X3653" s="29" t="e">
        <f>'施設リストA-1（直営）'!#REF!</f>
        <v>#REF!</v>
      </c>
      <c r="Y3653" s="30" t="e">
        <f>IF(X3653="新設",VLOOKUP('施設リストA-1（直営）'!#REF!,'（新設）照明器具'!$B$5:$C$1990,2,FALSE),IF('部屋別効果（直）'!X3653="撤去",VLOOKUP('施設リストA-1（直営）'!#REF!,'（既設）調査結果'!$B$5:$C$1998,2,FALSE),0))</f>
        <v>#REF!</v>
      </c>
      <c r="Z3653" s="29" t="e">
        <f>'施設リストA-1（直営）'!#REF!</f>
        <v>#REF!</v>
      </c>
      <c r="AA3653" s="29" t="e">
        <f>'施設リストA-1（直営）'!#REF!</f>
        <v>#REF!</v>
      </c>
      <c r="AB3653" s="30" t="e">
        <f>IF(AA3653="新設",VLOOKUP('施設リストA-1（直営）'!#REF!,'（新設）照明器具'!$B$5:$C$1990,2,FALSE),IF('部屋別効果（直）'!AA3653="撤去",VLOOKUP('施設リストA-1（直営）'!#REF!,'（既設）調査結果'!$B$5:$C$1998,2,FALSE),0))</f>
        <v>#REF!</v>
      </c>
      <c r="AC3653" s="29" t="e">
        <f>'施設リストA-1（直営）'!#REF!</f>
        <v>#REF!</v>
      </c>
      <c r="AD3653" s="29" t="e">
        <f>'施設リストA-1（直営）'!#REF!</f>
        <v>#REF!</v>
      </c>
      <c r="AE3653" s="30" t="e">
        <f>IF(AD3653="新設",VLOOKUP('施設リストA-1（直営）'!#REF!,'（新設）照明器具'!$B$5:$C$1990,2,FALSE),IF('部屋別効果（直）'!AD3653="撤去",VLOOKUP('施設リストA-1（直営）'!#REF!,'（既設）調査結果'!$B$5:$C$1998,2,FALSE),0))</f>
        <v>#REF!</v>
      </c>
      <c r="AF3653" s="29" t="e">
        <f>'施設リストA-1（直営）'!#REF!</f>
        <v>#REF!</v>
      </c>
      <c r="AG3653" s="29" t="e">
        <f>'施設リストA-1（直営）'!#REF!</f>
        <v>#REF!</v>
      </c>
      <c r="AH3653" s="30" t="e">
        <f>IF(AG3653="新設",VLOOKUP('施設リストA-1（直営）'!#REF!,'（新設）照明器具'!$B$5:$C$1990,2,FALSE),IF('部屋別効果（直）'!AG3653="撤去",VLOOKUP('施設リストA-1（直営）'!#REF!,'（既設）調査結果'!$B$5:$C$1998,2,FALSE),0))</f>
        <v>#REF!</v>
      </c>
      <c r="AI3653" s="29" t="e">
        <f>'施設リストA-1（直営）'!#REF!</f>
        <v>#REF!</v>
      </c>
      <c r="AJ3653" s="29" t="e">
        <f>'施設リストA-1（直営）'!#REF!</f>
        <v>#REF!</v>
      </c>
      <c r="AK3653" s="30" t="e">
        <f>IF(AJ3653="新設",VLOOKUP('施設リストA-1（直営）'!#REF!,'（新設）照明器具'!$B$5:$C$1990,2,FALSE),IF('部屋別効果（直）'!AJ3653="撤去",VLOOKUP('施設リストA-1（直営）'!#REF!,'（既設）調査結果'!$B$5:$C$1998,2,FALSE),0))</f>
        <v>#REF!</v>
      </c>
      <c r="AL3653" s="29" t="e">
        <f>'施設リストA-1（直営）'!#REF!</f>
        <v>#REF!</v>
      </c>
    </row>
    <row r="3654" spans="1:38">
      <c r="A3654" s="17" t="e">
        <f>'施設リストA-1（直営）'!#REF!</f>
        <v>#REF!</v>
      </c>
      <c r="B3654" s="16" t="e">
        <f>'施設リストA-1（直営）'!#REF!</f>
        <v>#REF!</v>
      </c>
      <c r="C3654" s="14" t="e">
        <f>'施設リストA-1（直営）'!#REF!</f>
        <v>#REF!</v>
      </c>
      <c r="D3654" s="94" t="e">
        <f>'施設リストA-1（直営）'!#REF!</f>
        <v>#REF!</v>
      </c>
      <c r="E3654" s="20" t="e">
        <f>'施設リストA-1（直営）'!#REF!</f>
        <v>#REF!</v>
      </c>
      <c r="F3654" s="20" t="e">
        <f>'施設リストA-1（直営）'!#REF!</f>
        <v>#REF!</v>
      </c>
      <c r="G3654" s="13" t="e">
        <f>'施設リストA-1（直営）'!#REF!</f>
        <v>#REF!</v>
      </c>
      <c r="H3654" s="28" t="e">
        <f t="shared" si="56"/>
        <v>#REF!</v>
      </c>
      <c r="I3654" s="29" t="e">
        <f>'施設リストA-1（直営）'!#REF!</f>
        <v>#REF!</v>
      </c>
      <c r="J3654" s="30" t="e">
        <f>IF(I3654="新設",VLOOKUP('施設リストA-1（直営）'!#REF!,'（新設）照明器具'!$B$5:$C$1990,2,FALSE),IF('部屋別効果（直）'!I3654="撤去",VLOOKUP('施設リストA-1（直営）'!#REF!,'（既設）調査結果'!$B$5:$C$1998,2,FALSE),0))</f>
        <v>#REF!</v>
      </c>
      <c r="K3654" s="29" t="e">
        <f>'施設リストA-1（直営）'!#REF!</f>
        <v>#REF!</v>
      </c>
      <c r="L3654" s="29" t="e">
        <f>'施設リストA-1（直営）'!#REF!</f>
        <v>#REF!</v>
      </c>
      <c r="M3654" s="30" t="e">
        <f>IF(L3654="新設",VLOOKUP('施設リストA-1（直営）'!#REF!,'（新設）照明器具'!$B$5:$C$1990,2,FALSE),IF('部屋別効果（直）'!L3654="撤去",VLOOKUP('施設リストA-1（直営）'!#REF!,'（既設）調査結果'!$B$5:$C$1998,2,FALSE),0))</f>
        <v>#REF!</v>
      </c>
      <c r="N3654" s="29" t="e">
        <f>'施設リストA-1（直営）'!#REF!</f>
        <v>#REF!</v>
      </c>
      <c r="O3654" s="29" t="e">
        <f>'施設リストA-1（直営）'!#REF!</f>
        <v>#REF!</v>
      </c>
      <c r="P3654" s="30" t="e">
        <f>IF(O3654="新設",VLOOKUP('施設リストA-1（直営）'!#REF!,'（新設）照明器具'!$B$5:$C$1990,2,FALSE),IF('部屋別効果（直）'!O3654="撤去",VLOOKUP('施設リストA-1（直営）'!#REF!,'（既設）調査結果'!$B$5:$C$1998,2,FALSE),0))</f>
        <v>#REF!</v>
      </c>
      <c r="Q3654" s="29" t="e">
        <f>'施設リストA-1（直営）'!#REF!</f>
        <v>#REF!</v>
      </c>
      <c r="R3654" s="29" t="e">
        <f>'施設リストA-1（直営）'!#REF!</f>
        <v>#REF!</v>
      </c>
      <c r="S3654" s="30" t="e">
        <f>IF(R3654="新設",VLOOKUP('施設リストA-1（直営）'!#REF!,'（新設）照明器具'!$B$5:$C$1990,2,FALSE),IF('部屋別効果（直）'!R3654="撤去",VLOOKUP('施設リストA-1（直営）'!#REF!,'（既設）調査結果'!$B$5:$C$1998,2,FALSE),0))</f>
        <v>#REF!</v>
      </c>
      <c r="T3654" s="29" t="e">
        <f>'施設リストA-1（直営）'!#REF!</f>
        <v>#REF!</v>
      </c>
      <c r="U3654" s="29" t="e">
        <f>'施設リストA-1（直営）'!#REF!</f>
        <v>#REF!</v>
      </c>
      <c r="V3654" s="30" t="e">
        <f>IF(U3654="新設",VLOOKUP('施設リストA-1（直営）'!#REF!,'（新設）照明器具'!$B$5:$C$1990,2,FALSE),IF('部屋別効果（直）'!U3654="撤去",VLOOKUP('施設リストA-1（直営）'!#REF!,'（既設）調査結果'!$B$5:$C$1998,2,FALSE),0))</f>
        <v>#REF!</v>
      </c>
      <c r="W3654" s="29" t="e">
        <f>'施設リストA-1（直営）'!#REF!</f>
        <v>#REF!</v>
      </c>
      <c r="X3654" s="29" t="e">
        <f>'施設リストA-1（直営）'!#REF!</f>
        <v>#REF!</v>
      </c>
      <c r="Y3654" s="30" t="e">
        <f>IF(X3654="新設",VLOOKUP('施設リストA-1（直営）'!#REF!,'（新設）照明器具'!$B$5:$C$1990,2,FALSE),IF('部屋別効果（直）'!X3654="撤去",VLOOKUP('施設リストA-1（直営）'!#REF!,'（既設）調査結果'!$B$5:$C$1998,2,FALSE),0))</f>
        <v>#REF!</v>
      </c>
      <c r="Z3654" s="29" t="e">
        <f>'施設リストA-1（直営）'!#REF!</f>
        <v>#REF!</v>
      </c>
      <c r="AA3654" s="29" t="e">
        <f>'施設リストA-1（直営）'!#REF!</f>
        <v>#REF!</v>
      </c>
      <c r="AB3654" s="30" t="e">
        <f>IF(AA3654="新設",VLOOKUP('施設リストA-1（直営）'!#REF!,'（新設）照明器具'!$B$5:$C$1990,2,FALSE),IF('部屋別効果（直）'!AA3654="撤去",VLOOKUP('施設リストA-1（直営）'!#REF!,'（既設）調査結果'!$B$5:$C$1998,2,FALSE),0))</f>
        <v>#REF!</v>
      </c>
      <c r="AC3654" s="29" t="e">
        <f>'施設リストA-1（直営）'!#REF!</f>
        <v>#REF!</v>
      </c>
      <c r="AD3654" s="29" t="e">
        <f>'施設リストA-1（直営）'!#REF!</f>
        <v>#REF!</v>
      </c>
      <c r="AE3654" s="30" t="e">
        <f>IF(AD3654="新設",VLOOKUP('施設リストA-1（直営）'!#REF!,'（新設）照明器具'!$B$5:$C$1990,2,FALSE),IF('部屋別効果（直）'!AD3654="撤去",VLOOKUP('施設リストA-1（直営）'!#REF!,'（既設）調査結果'!$B$5:$C$1998,2,FALSE),0))</f>
        <v>#REF!</v>
      </c>
      <c r="AF3654" s="29" t="e">
        <f>'施設リストA-1（直営）'!#REF!</f>
        <v>#REF!</v>
      </c>
      <c r="AG3654" s="29" t="e">
        <f>'施設リストA-1（直営）'!#REF!</f>
        <v>#REF!</v>
      </c>
      <c r="AH3654" s="30" t="e">
        <f>IF(AG3654="新設",VLOOKUP('施設リストA-1（直営）'!#REF!,'（新設）照明器具'!$B$5:$C$1990,2,FALSE),IF('部屋別効果（直）'!AG3654="撤去",VLOOKUP('施設リストA-1（直営）'!#REF!,'（既設）調査結果'!$B$5:$C$1998,2,FALSE),0))</f>
        <v>#REF!</v>
      </c>
      <c r="AI3654" s="29" t="e">
        <f>'施設リストA-1（直営）'!#REF!</f>
        <v>#REF!</v>
      </c>
      <c r="AJ3654" s="29" t="e">
        <f>'施設リストA-1（直営）'!#REF!</f>
        <v>#REF!</v>
      </c>
      <c r="AK3654" s="30" t="e">
        <f>IF(AJ3654="新設",VLOOKUP('施設リストA-1（直営）'!#REF!,'（新設）照明器具'!$B$5:$C$1990,2,FALSE),IF('部屋別効果（直）'!AJ3654="撤去",VLOOKUP('施設リストA-1（直営）'!#REF!,'（既設）調査結果'!$B$5:$C$1998,2,FALSE),0))</f>
        <v>#REF!</v>
      </c>
      <c r="AL3654" s="29" t="e">
        <f>'施設リストA-1（直営）'!#REF!</f>
        <v>#REF!</v>
      </c>
    </row>
    <row r="3655" spans="1:38">
      <c r="A3655" s="17" t="e">
        <f>'施設リストA-1（直営）'!#REF!</f>
        <v>#REF!</v>
      </c>
      <c r="B3655" s="16" t="e">
        <f>'施設リストA-1（直営）'!#REF!</f>
        <v>#REF!</v>
      </c>
      <c r="C3655" s="14" t="e">
        <f>'施設リストA-1（直営）'!#REF!</f>
        <v>#REF!</v>
      </c>
      <c r="D3655" s="94" t="e">
        <f>'施設リストA-1（直営）'!#REF!</f>
        <v>#REF!</v>
      </c>
      <c r="E3655" s="20" t="e">
        <f>'施設リストA-1（直営）'!#REF!</f>
        <v>#REF!</v>
      </c>
      <c r="F3655" s="20" t="e">
        <f>'施設リストA-1（直営）'!#REF!</f>
        <v>#REF!</v>
      </c>
      <c r="G3655" s="13" t="e">
        <f>'施設リストA-1（直営）'!#REF!</f>
        <v>#REF!</v>
      </c>
      <c r="H3655" s="28" t="e">
        <f t="shared" si="56"/>
        <v>#REF!</v>
      </c>
      <c r="I3655" s="29" t="e">
        <f>'施設リストA-1（直営）'!#REF!</f>
        <v>#REF!</v>
      </c>
      <c r="J3655" s="30" t="e">
        <f>IF(I3655="新設",VLOOKUP('施設リストA-1（直営）'!#REF!,'（新設）照明器具'!$B$5:$C$1990,2,FALSE),IF('部屋別効果（直）'!I3655="撤去",VLOOKUP('施設リストA-1（直営）'!#REF!,'（既設）調査結果'!$B$5:$C$1998,2,FALSE),0))</f>
        <v>#REF!</v>
      </c>
      <c r="K3655" s="29" t="e">
        <f>'施設リストA-1（直営）'!#REF!</f>
        <v>#REF!</v>
      </c>
      <c r="L3655" s="29" t="e">
        <f>'施設リストA-1（直営）'!#REF!</f>
        <v>#REF!</v>
      </c>
      <c r="M3655" s="30" t="e">
        <f>IF(L3655="新設",VLOOKUP('施設リストA-1（直営）'!#REF!,'（新設）照明器具'!$B$5:$C$1990,2,FALSE),IF('部屋別効果（直）'!L3655="撤去",VLOOKUP('施設リストA-1（直営）'!#REF!,'（既設）調査結果'!$B$5:$C$1998,2,FALSE),0))</f>
        <v>#REF!</v>
      </c>
      <c r="N3655" s="29" t="e">
        <f>'施設リストA-1（直営）'!#REF!</f>
        <v>#REF!</v>
      </c>
      <c r="O3655" s="29" t="e">
        <f>'施設リストA-1（直営）'!#REF!</f>
        <v>#REF!</v>
      </c>
      <c r="P3655" s="30" t="e">
        <f>IF(O3655="新設",VLOOKUP('施設リストA-1（直営）'!#REF!,'（新設）照明器具'!$B$5:$C$1990,2,FALSE),IF('部屋別効果（直）'!O3655="撤去",VLOOKUP('施設リストA-1（直営）'!#REF!,'（既設）調査結果'!$B$5:$C$1998,2,FALSE),0))</f>
        <v>#REF!</v>
      </c>
      <c r="Q3655" s="29" t="e">
        <f>'施設リストA-1（直営）'!#REF!</f>
        <v>#REF!</v>
      </c>
      <c r="R3655" s="29" t="e">
        <f>'施設リストA-1（直営）'!#REF!</f>
        <v>#REF!</v>
      </c>
      <c r="S3655" s="30" t="e">
        <f>IF(R3655="新設",VLOOKUP('施設リストA-1（直営）'!#REF!,'（新設）照明器具'!$B$5:$C$1990,2,FALSE),IF('部屋別効果（直）'!R3655="撤去",VLOOKUP('施設リストA-1（直営）'!#REF!,'（既設）調査結果'!$B$5:$C$1998,2,FALSE),0))</f>
        <v>#REF!</v>
      </c>
      <c r="T3655" s="29" t="e">
        <f>'施設リストA-1（直営）'!#REF!</f>
        <v>#REF!</v>
      </c>
      <c r="U3655" s="29" t="e">
        <f>'施設リストA-1（直営）'!#REF!</f>
        <v>#REF!</v>
      </c>
      <c r="V3655" s="30" t="e">
        <f>IF(U3655="新設",VLOOKUP('施設リストA-1（直営）'!#REF!,'（新設）照明器具'!$B$5:$C$1990,2,FALSE),IF('部屋別効果（直）'!U3655="撤去",VLOOKUP('施設リストA-1（直営）'!#REF!,'（既設）調査結果'!$B$5:$C$1998,2,FALSE),0))</f>
        <v>#REF!</v>
      </c>
      <c r="W3655" s="29" t="e">
        <f>'施設リストA-1（直営）'!#REF!</f>
        <v>#REF!</v>
      </c>
      <c r="X3655" s="29" t="e">
        <f>'施設リストA-1（直営）'!#REF!</f>
        <v>#REF!</v>
      </c>
      <c r="Y3655" s="30" t="e">
        <f>IF(X3655="新設",VLOOKUP('施設リストA-1（直営）'!#REF!,'（新設）照明器具'!$B$5:$C$1990,2,FALSE),IF('部屋別効果（直）'!X3655="撤去",VLOOKUP('施設リストA-1（直営）'!#REF!,'（既設）調査結果'!$B$5:$C$1998,2,FALSE),0))</f>
        <v>#REF!</v>
      </c>
      <c r="Z3655" s="29" t="e">
        <f>'施設リストA-1（直営）'!#REF!</f>
        <v>#REF!</v>
      </c>
      <c r="AA3655" s="29" t="e">
        <f>'施設リストA-1（直営）'!#REF!</f>
        <v>#REF!</v>
      </c>
      <c r="AB3655" s="30" t="e">
        <f>IF(AA3655="新設",VLOOKUP('施設リストA-1（直営）'!#REF!,'（新設）照明器具'!$B$5:$C$1990,2,FALSE),IF('部屋別効果（直）'!AA3655="撤去",VLOOKUP('施設リストA-1（直営）'!#REF!,'（既設）調査結果'!$B$5:$C$1998,2,FALSE),0))</f>
        <v>#REF!</v>
      </c>
      <c r="AC3655" s="29" t="e">
        <f>'施設リストA-1（直営）'!#REF!</f>
        <v>#REF!</v>
      </c>
      <c r="AD3655" s="29" t="e">
        <f>'施設リストA-1（直営）'!#REF!</f>
        <v>#REF!</v>
      </c>
      <c r="AE3655" s="30" t="e">
        <f>IF(AD3655="新設",VLOOKUP('施設リストA-1（直営）'!#REF!,'（新設）照明器具'!$B$5:$C$1990,2,FALSE),IF('部屋別効果（直）'!AD3655="撤去",VLOOKUP('施設リストA-1（直営）'!#REF!,'（既設）調査結果'!$B$5:$C$1998,2,FALSE),0))</f>
        <v>#REF!</v>
      </c>
      <c r="AF3655" s="29" t="e">
        <f>'施設リストA-1（直営）'!#REF!</f>
        <v>#REF!</v>
      </c>
      <c r="AG3655" s="29" t="e">
        <f>'施設リストA-1（直営）'!#REF!</f>
        <v>#REF!</v>
      </c>
      <c r="AH3655" s="30" t="e">
        <f>IF(AG3655="新設",VLOOKUP('施設リストA-1（直営）'!#REF!,'（新設）照明器具'!$B$5:$C$1990,2,FALSE),IF('部屋別効果（直）'!AG3655="撤去",VLOOKUP('施設リストA-1（直営）'!#REF!,'（既設）調査結果'!$B$5:$C$1998,2,FALSE),0))</f>
        <v>#REF!</v>
      </c>
      <c r="AI3655" s="29" t="e">
        <f>'施設リストA-1（直営）'!#REF!</f>
        <v>#REF!</v>
      </c>
      <c r="AJ3655" s="29" t="e">
        <f>'施設リストA-1（直営）'!#REF!</f>
        <v>#REF!</v>
      </c>
      <c r="AK3655" s="30" t="e">
        <f>IF(AJ3655="新設",VLOOKUP('施設リストA-1（直営）'!#REF!,'（新設）照明器具'!$B$5:$C$1990,2,FALSE),IF('部屋別効果（直）'!AJ3655="撤去",VLOOKUP('施設リストA-1（直営）'!#REF!,'（既設）調査結果'!$B$5:$C$1998,2,FALSE),0))</f>
        <v>#REF!</v>
      </c>
      <c r="AL3655" s="29" t="e">
        <f>'施設リストA-1（直営）'!#REF!</f>
        <v>#REF!</v>
      </c>
    </row>
    <row r="3656" spans="1:38">
      <c r="A3656" s="17" t="e">
        <f>'施設リストA-1（直営）'!#REF!</f>
        <v>#REF!</v>
      </c>
      <c r="B3656" s="16" t="e">
        <f>'施設リストA-1（直営）'!#REF!</f>
        <v>#REF!</v>
      </c>
      <c r="C3656" s="14" t="e">
        <f>'施設リストA-1（直営）'!#REF!</f>
        <v>#REF!</v>
      </c>
      <c r="D3656" s="94" t="e">
        <f>'施設リストA-1（直営）'!#REF!</f>
        <v>#REF!</v>
      </c>
      <c r="E3656" s="20" t="e">
        <f>'施設リストA-1（直営）'!#REF!</f>
        <v>#REF!</v>
      </c>
      <c r="F3656" s="20" t="e">
        <f>'施設リストA-1（直営）'!#REF!</f>
        <v>#REF!</v>
      </c>
      <c r="G3656" s="13" t="e">
        <f>'施設リストA-1（直営）'!#REF!</f>
        <v>#REF!</v>
      </c>
      <c r="H3656" s="28" t="e">
        <f t="shared" si="56"/>
        <v>#REF!</v>
      </c>
      <c r="I3656" s="29" t="e">
        <f>'施設リストA-1（直営）'!#REF!</f>
        <v>#REF!</v>
      </c>
      <c r="J3656" s="30" t="e">
        <f>IF(I3656="新設",VLOOKUP('施設リストA-1（直営）'!#REF!,'（新設）照明器具'!$B$5:$C$1990,2,FALSE),IF('部屋別効果（直）'!I3656="撤去",VLOOKUP('施設リストA-1（直営）'!#REF!,'（既設）調査結果'!$B$5:$C$1998,2,FALSE),0))</f>
        <v>#REF!</v>
      </c>
      <c r="K3656" s="29" t="e">
        <f>'施設リストA-1（直営）'!#REF!</f>
        <v>#REF!</v>
      </c>
      <c r="L3656" s="29" t="e">
        <f>'施設リストA-1（直営）'!#REF!</f>
        <v>#REF!</v>
      </c>
      <c r="M3656" s="30" t="e">
        <f>IF(L3656="新設",VLOOKUP('施設リストA-1（直営）'!#REF!,'（新設）照明器具'!$B$5:$C$1990,2,FALSE),IF('部屋別効果（直）'!L3656="撤去",VLOOKUP('施設リストA-1（直営）'!#REF!,'（既設）調査結果'!$B$5:$C$1998,2,FALSE),0))</f>
        <v>#REF!</v>
      </c>
      <c r="N3656" s="29" t="e">
        <f>'施設リストA-1（直営）'!#REF!</f>
        <v>#REF!</v>
      </c>
      <c r="O3656" s="29" t="e">
        <f>'施設リストA-1（直営）'!#REF!</f>
        <v>#REF!</v>
      </c>
      <c r="P3656" s="30" t="e">
        <f>IF(O3656="新設",VLOOKUP('施設リストA-1（直営）'!#REF!,'（新設）照明器具'!$B$5:$C$1990,2,FALSE),IF('部屋別効果（直）'!O3656="撤去",VLOOKUP('施設リストA-1（直営）'!#REF!,'（既設）調査結果'!$B$5:$C$1998,2,FALSE),0))</f>
        <v>#REF!</v>
      </c>
      <c r="Q3656" s="29" t="e">
        <f>'施設リストA-1（直営）'!#REF!</f>
        <v>#REF!</v>
      </c>
      <c r="R3656" s="29" t="e">
        <f>'施設リストA-1（直営）'!#REF!</f>
        <v>#REF!</v>
      </c>
      <c r="S3656" s="30" t="e">
        <f>IF(R3656="新設",VLOOKUP('施設リストA-1（直営）'!#REF!,'（新設）照明器具'!$B$5:$C$1990,2,FALSE),IF('部屋別効果（直）'!R3656="撤去",VLOOKUP('施設リストA-1（直営）'!#REF!,'（既設）調査結果'!$B$5:$C$1998,2,FALSE),0))</f>
        <v>#REF!</v>
      </c>
      <c r="T3656" s="29" t="e">
        <f>'施設リストA-1（直営）'!#REF!</f>
        <v>#REF!</v>
      </c>
      <c r="U3656" s="29" t="e">
        <f>'施設リストA-1（直営）'!#REF!</f>
        <v>#REF!</v>
      </c>
      <c r="V3656" s="30" t="e">
        <f>IF(U3656="新設",VLOOKUP('施設リストA-1（直営）'!#REF!,'（新設）照明器具'!$B$5:$C$1990,2,FALSE),IF('部屋別効果（直）'!U3656="撤去",VLOOKUP('施設リストA-1（直営）'!#REF!,'（既設）調査結果'!$B$5:$C$1998,2,FALSE),0))</f>
        <v>#REF!</v>
      </c>
      <c r="W3656" s="29" t="e">
        <f>'施設リストA-1（直営）'!#REF!</f>
        <v>#REF!</v>
      </c>
      <c r="X3656" s="29" t="e">
        <f>'施設リストA-1（直営）'!#REF!</f>
        <v>#REF!</v>
      </c>
      <c r="Y3656" s="30" t="e">
        <f>IF(X3656="新設",VLOOKUP('施設リストA-1（直営）'!#REF!,'（新設）照明器具'!$B$5:$C$1990,2,FALSE),IF('部屋別効果（直）'!X3656="撤去",VLOOKUP('施設リストA-1（直営）'!#REF!,'（既設）調査結果'!$B$5:$C$1998,2,FALSE),0))</f>
        <v>#REF!</v>
      </c>
      <c r="Z3656" s="29" t="e">
        <f>'施設リストA-1（直営）'!#REF!</f>
        <v>#REF!</v>
      </c>
      <c r="AA3656" s="29" t="e">
        <f>'施設リストA-1（直営）'!#REF!</f>
        <v>#REF!</v>
      </c>
      <c r="AB3656" s="30" t="e">
        <f>IF(AA3656="新設",VLOOKUP('施設リストA-1（直営）'!#REF!,'（新設）照明器具'!$B$5:$C$1990,2,FALSE),IF('部屋別効果（直）'!AA3656="撤去",VLOOKUP('施設リストA-1（直営）'!#REF!,'（既設）調査結果'!$B$5:$C$1998,2,FALSE),0))</f>
        <v>#REF!</v>
      </c>
      <c r="AC3656" s="29" t="e">
        <f>'施設リストA-1（直営）'!#REF!</f>
        <v>#REF!</v>
      </c>
      <c r="AD3656" s="29" t="e">
        <f>'施設リストA-1（直営）'!#REF!</f>
        <v>#REF!</v>
      </c>
      <c r="AE3656" s="30" t="e">
        <f>IF(AD3656="新設",VLOOKUP('施設リストA-1（直営）'!#REF!,'（新設）照明器具'!$B$5:$C$1990,2,FALSE),IF('部屋別効果（直）'!AD3656="撤去",VLOOKUP('施設リストA-1（直営）'!#REF!,'（既設）調査結果'!$B$5:$C$1998,2,FALSE),0))</f>
        <v>#REF!</v>
      </c>
      <c r="AF3656" s="29" t="e">
        <f>'施設リストA-1（直営）'!#REF!</f>
        <v>#REF!</v>
      </c>
      <c r="AG3656" s="29" t="e">
        <f>'施設リストA-1（直営）'!#REF!</f>
        <v>#REF!</v>
      </c>
      <c r="AH3656" s="30" t="e">
        <f>IF(AG3656="新設",VLOOKUP('施設リストA-1（直営）'!#REF!,'（新設）照明器具'!$B$5:$C$1990,2,FALSE),IF('部屋別効果（直）'!AG3656="撤去",VLOOKUP('施設リストA-1（直営）'!#REF!,'（既設）調査結果'!$B$5:$C$1998,2,FALSE),0))</f>
        <v>#REF!</v>
      </c>
      <c r="AI3656" s="29" t="e">
        <f>'施設リストA-1（直営）'!#REF!</f>
        <v>#REF!</v>
      </c>
      <c r="AJ3656" s="29" t="e">
        <f>'施設リストA-1（直営）'!#REF!</f>
        <v>#REF!</v>
      </c>
      <c r="AK3656" s="30" t="e">
        <f>IF(AJ3656="新設",VLOOKUP('施設リストA-1（直営）'!#REF!,'（新設）照明器具'!$B$5:$C$1990,2,FALSE),IF('部屋別効果（直）'!AJ3656="撤去",VLOOKUP('施設リストA-1（直営）'!#REF!,'（既設）調査結果'!$B$5:$C$1998,2,FALSE),0))</f>
        <v>#REF!</v>
      </c>
      <c r="AL3656" s="29" t="e">
        <f>'施設リストA-1（直営）'!#REF!</f>
        <v>#REF!</v>
      </c>
    </row>
    <row r="3657" spans="1:38">
      <c r="A3657" s="17" t="e">
        <f>'施設リストA-1（直営）'!#REF!</f>
        <v>#REF!</v>
      </c>
      <c r="B3657" s="16" t="e">
        <f>'施設リストA-1（直営）'!#REF!</f>
        <v>#REF!</v>
      </c>
      <c r="C3657" s="14" t="e">
        <f>'施設リストA-1（直営）'!#REF!</f>
        <v>#REF!</v>
      </c>
      <c r="D3657" s="94" t="e">
        <f>'施設リストA-1（直営）'!#REF!</f>
        <v>#REF!</v>
      </c>
      <c r="E3657" s="20" t="e">
        <f>'施設リストA-1（直営）'!#REF!</f>
        <v>#REF!</v>
      </c>
      <c r="F3657" s="20" t="e">
        <f>'施設リストA-1（直営）'!#REF!</f>
        <v>#REF!</v>
      </c>
      <c r="G3657" s="13" t="e">
        <f>'施設リストA-1（直営）'!#REF!</f>
        <v>#REF!</v>
      </c>
      <c r="H3657" s="28" t="e">
        <f t="shared" si="56"/>
        <v>#REF!</v>
      </c>
      <c r="I3657" s="29" t="e">
        <f>'施設リストA-1（直営）'!#REF!</f>
        <v>#REF!</v>
      </c>
      <c r="J3657" s="30" t="e">
        <f>IF(I3657="新設",VLOOKUP('施設リストA-1（直営）'!#REF!,'（新設）照明器具'!$B$5:$C$1990,2,FALSE),IF('部屋別効果（直）'!I3657="撤去",VLOOKUP('施設リストA-1（直営）'!#REF!,'（既設）調査結果'!$B$5:$C$1998,2,FALSE),0))</f>
        <v>#REF!</v>
      </c>
      <c r="K3657" s="29" t="e">
        <f>'施設リストA-1（直営）'!#REF!</f>
        <v>#REF!</v>
      </c>
      <c r="L3657" s="29" t="e">
        <f>'施設リストA-1（直営）'!#REF!</f>
        <v>#REF!</v>
      </c>
      <c r="M3657" s="30" t="e">
        <f>IF(L3657="新設",VLOOKUP('施設リストA-1（直営）'!#REF!,'（新設）照明器具'!$B$5:$C$1990,2,FALSE),IF('部屋別効果（直）'!L3657="撤去",VLOOKUP('施設リストA-1（直営）'!#REF!,'（既設）調査結果'!$B$5:$C$1998,2,FALSE),0))</f>
        <v>#REF!</v>
      </c>
      <c r="N3657" s="29" t="e">
        <f>'施設リストA-1（直営）'!#REF!</f>
        <v>#REF!</v>
      </c>
      <c r="O3657" s="29" t="e">
        <f>'施設リストA-1（直営）'!#REF!</f>
        <v>#REF!</v>
      </c>
      <c r="P3657" s="30" t="e">
        <f>IF(O3657="新設",VLOOKUP('施設リストA-1（直営）'!#REF!,'（新設）照明器具'!$B$5:$C$1990,2,FALSE),IF('部屋別効果（直）'!O3657="撤去",VLOOKUP('施設リストA-1（直営）'!#REF!,'（既設）調査結果'!$B$5:$C$1998,2,FALSE),0))</f>
        <v>#REF!</v>
      </c>
      <c r="Q3657" s="29" t="e">
        <f>'施設リストA-1（直営）'!#REF!</f>
        <v>#REF!</v>
      </c>
      <c r="R3657" s="29" t="e">
        <f>'施設リストA-1（直営）'!#REF!</f>
        <v>#REF!</v>
      </c>
      <c r="S3657" s="30" t="e">
        <f>IF(R3657="新設",VLOOKUP('施設リストA-1（直営）'!#REF!,'（新設）照明器具'!$B$5:$C$1990,2,FALSE),IF('部屋別効果（直）'!R3657="撤去",VLOOKUP('施設リストA-1（直営）'!#REF!,'（既設）調査結果'!$B$5:$C$1998,2,FALSE),0))</f>
        <v>#REF!</v>
      </c>
      <c r="T3657" s="29" t="e">
        <f>'施設リストA-1（直営）'!#REF!</f>
        <v>#REF!</v>
      </c>
      <c r="U3657" s="29" t="e">
        <f>'施設リストA-1（直営）'!#REF!</f>
        <v>#REF!</v>
      </c>
      <c r="V3657" s="30" t="e">
        <f>IF(U3657="新設",VLOOKUP('施設リストA-1（直営）'!#REF!,'（新設）照明器具'!$B$5:$C$1990,2,FALSE),IF('部屋別効果（直）'!U3657="撤去",VLOOKUP('施設リストA-1（直営）'!#REF!,'（既設）調査結果'!$B$5:$C$1998,2,FALSE),0))</f>
        <v>#REF!</v>
      </c>
      <c r="W3657" s="29" t="e">
        <f>'施設リストA-1（直営）'!#REF!</f>
        <v>#REF!</v>
      </c>
      <c r="X3657" s="29" t="e">
        <f>'施設リストA-1（直営）'!#REF!</f>
        <v>#REF!</v>
      </c>
      <c r="Y3657" s="30" t="e">
        <f>IF(X3657="新設",VLOOKUP('施設リストA-1（直営）'!#REF!,'（新設）照明器具'!$B$5:$C$1990,2,FALSE),IF('部屋別効果（直）'!X3657="撤去",VLOOKUP('施設リストA-1（直営）'!#REF!,'（既設）調査結果'!$B$5:$C$1998,2,FALSE),0))</f>
        <v>#REF!</v>
      </c>
      <c r="Z3657" s="29" t="e">
        <f>'施設リストA-1（直営）'!#REF!</f>
        <v>#REF!</v>
      </c>
      <c r="AA3657" s="29" t="e">
        <f>'施設リストA-1（直営）'!#REF!</f>
        <v>#REF!</v>
      </c>
      <c r="AB3657" s="30" t="e">
        <f>IF(AA3657="新設",VLOOKUP('施設リストA-1（直営）'!#REF!,'（新設）照明器具'!$B$5:$C$1990,2,FALSE),IF('部屋別効果（直）'!AA3657="撤去",VLOOKUP('施設リストA-1（直営）'!#REF!,'（既設）調査結果'!$B$5:$C$1998,2,FALSE),0))</f>
        <v>#REF!</v>
      </c>
      <c r="AC3657" s="29" t="e">
        <f>'施設リストA-1（直営）'!#REF!</f>
        <v>#REF!</v>
      </c>
      <c r="AD3657" s="29" t="e">
        <f>'施設リストA-1（直営）'!#REF!</f>
        <v>#REF!</v>
      </c>
      <c r="AE3657" s="30" t="e">
        <f>IF(AD3657="新設",VLOOKUP('施設リストA-1（直営）'!#REF!,'（新設）照明器具'!$B$5:$C$1990,2,FALSE),IF('部屋別効果（直）'!AD3657="撤去",VLOOKUP('施設リストA-1（直営）'!#REF!,'（既設）調査結果'!$B$5:$C$1998,2,FALSE),0))</f>
        <v>#REF!</v>
      </c>
      <c r="AF3657" s="29" t="e">
        <f>'施設リストA-1（直営）'!#REF!</f>
        <v>#REF!</v>
      </c>
      <c r="AG3657" s="29" t="e">
        <f>'施設リストA-1（直営）'!#REF!</f>
        <v>#REF!</v>
      </c>
      <c r="AH3657" s="30" t="e">
        <f>IF(AG3657="新設",VLOOKUP('施設リストA-1（直営）'!#REF!,'（新設）照明器具'!$B$5:$C$1990,2,FALSE),IF('部屋別効果（直）'!AG3657="撤去",VLOOKUP('施設リストA-1（直営）'!#REF!,'（既設）調査結果'!$B$5:$C$1998,2,FALSE),0))</f>
        <v>#REF!</v>
      </c>
      <c r="AI3657" s="29" t="e">
        <f>'施設リストA-1（直営）'!#REF!</f>
        <v>#REF!</v>
      </c>
      <c r="AJ3657" s="29" t="e">
        <f>'施設リストA-1（直営）'!#REF!</f>
        <v>#REF!</v>
      </c>
      <c r="AK3657" s="30" t="e">
        <f>IF(AJ3657="新設",VLOOKUP('施設リストA-1（直営）'!#REF!,'（新設）照明器具'!$B$5:$C$1990,2,FALSE),IF('部屋別効果（直）'!AJ3657="撤去",VLOOKUP('施設リストA-1（直営）'!#REF!,'（既設）調査結果'!$B$5:$C$1998,2,FALSE),0))</f>
        <v>#REF!</v>
      </c>
      <c r="AL3657" s="29" t="e">
        <f>'施設リストA-1（直営）'!#REF!</f>
        <v>#REF!</v>
      </c>
    </row>
    <row r="3658" spans="1:38">
      <c r="A3658" s="17" t="e">
        <f>'施設リストA-1（直営）'!#REF!</f>
        <v>#REF!</v>
      </c>
      <c r="B3658" s="16" t="e">
        <f>'施設リストA-1（直営）'!#REF!</f>
        <v>#REF!</v>
      </c>
      <c r="C3658" s="14" t="e">
        <f>'施設リストA-1（直営）'!#REF!</f>
        <v>#REF!</v>
      </c>
      <c r="D3658" s="94" t="e">
        <f>'施設リストA-1（直営）'!#REF!</f>
        <v>#REF!</v>
      </c>
      <c r="E3658" s="20" t="e">
        <f>'施設リストA-1（直営）'!#REF!</f>
        <v>#REF!</v>
      </c>
      <c r="F3658" s="20" t="e">
        <f>'施設リストA-1（直営）'!#REF!</f>
        <v>#REF!</v>
      </c>
      <c r="G3658" s="13" t="e">
        <f>'施設リストA-1（直営）'!#REF!</f>
        <v>#REF!</v>
      </c>
      <c r="H3658" s="28" t="e">
        <f t="shared" ref="H3658:H3721" si="57">IF(I3658="新設",-J3658*K3658*G3658/1000,J3658*K3658*G3658/1000)+IF(L3658="新設",-M3658*N3658*G3658/1000,M3658*N3658*G3658/1000)+IF(O3658="新設",-P3658*Q3658*G3658/1000,P3658*Q3658*G3658/1000)+IF(R3658="新設",-S3658*T3658*G3658/1000,S3658*T3658*G3658/1000)+IF(U3658="新設",-V3658*W3658*G3658/1000,V3658*W3658*G3658/1000)+IF(X3658="新設",-Y3658*Z3658*G3658/1000,Y3658*Z3658*G3658/1000)+IF(AA3658="新設",-AB3658*AC3658*G3658/1000,AB3658*AC3658*G3658/1000)+IF(AD3658="新設",-AE3658*AF3658*G3658/1000,AE3658*AF3658*G3658/1000)+IF(AG3658="新設",-AH3658*AI3658*G3658/1000,AH3658*AI3658*G3658/1000)+IF(AJ3658="新設",-AK3658*AL3658*G3658/1000,AK3658*AL3658*G3658/1000)</f>
        <v>#REF!</v>
      </c>
      <c r="I3658" s="29" t="e">
        <f>'施設リストA-1（直営）'!#REF!</f>
        <v>#REF!</v>
      </c>
      <c r="J3658" s="30" t="e">
        <f>IF(I3658="新設",VLOOKUP('施設リストA-1（直営）'!#REF!,'（新設）照明器具'!$B$5:$C$1990,2,FALSE),IF('部屋別効果（直）'!I3658="撤去",VLOOKUP('施設リストA-1（直営）'!#REF!,'（既設）調査結果'!$B$5:$C$1998,2,FALSE),0))</f>
        <v>#REF!</v>
      </c>
      <c r="K3658" s="29" t="e">
        <f>'施設リストA-1（直営）'!#REF!</f>
        <v>#REF!</v>
      </c>
      <c r="L3658" s="29" t="e">
        <f>'施設リストA-1（直営）'!#REF!</f>
        <v>#REF!</v>
      </c>
      <c r="M3658" s="30" t="e">
        <f>IF(L3658="新設",VLOOKUP('施設リストA-1（直営）'!#REF!,'（新設）照明器具'!$B$5:$C$1990,2,FALSE),IF('部屋別効果（直）'!L3658="撤去",VLOOKUP('施設リストA-1（直営）'!#REF!,'（既設）調査結果'!$B$5:$C$1998,2,FALSE),0))</f>
        <v>#REF!</v>
      </c>
      <c r="N3658" s="29" t="e">
        <f>'施設リストA-1（直営）'!#REF!</f>
        <v>#REF!</v>
      </c>
      <c r="O3658" s="29" t="e">
        <f>'施設リストA-1（直営）'!#REF!</f>
        <v>#REF!</v>
      </c>
      <c r="P3658" s="30" t="e">
        <f>IF(O3658="新設",VLOOKUP('施設リストA-1（直営）'!#REF!,'（新設）照明器具'!$B$5:$C$1990,2,FALSE),IF('部屋別効果（直）'!O3658="撤去",VLOOKUP('施設リストA-1（直営）'!#REF!,'（既設）調査結果'!$B$5:$C$1998,2,FALSE),0))</f>
        <v>#REF!</v>
      </c>
      <c r="Q3658" s="29" t="e">
        <f>'施設リストA-1（直営）'!#REF!</f>
        <v>#REF!</v>
      </c>
      <c r="R3658" s="29" t="e">
        <f>'施設リストA-1（直営）'!#REF!</f>
        <v>#REF!</v>
      </c>
      <c r="S3658" s="30" t="e">
        <f>IF(R3658="新設",VLOOKUP('施設リストA-1（直営）'!#REF!,'（新設）照明器具'!$B$5:$C$1990,2,FALSE),IF('部屋別効果（直）'!R3658="撤去",VLOOKUP('施設リストA-1（直営）'!#REF!,'（既設）調査結果'!$B$5:$C$1998,2,FALSE),0))</f>
        <v>#REF!</v>
      </c>
      <c r="T3658" s="29" t="e">
        <f>'施設リストA-1（直営）'!#REF!</f>
        <v>#REF!</v>
      </c>
      <c r="U3658" s="29" t="e">
        <f>'施設リストA-1（直営）'!#REF!</f>
        <v>#REF!</v>
      </c>
      <c r="V3658" s="30" t="e">
        <f>IF(U3658="新設",VLOOKUP('施設リストA-1（直営）'!#REF!,'（新設）照明器具'!$B$5:$C$1990,2,FALSE),IF('部屋別効果（直）'!U3658="撤去",VLOOKUP('施設リストA-1（直営）'!#REF!,'（既設）調査結果'!$B$5:$C$1998,2,FALSE),0))</f>
        <v>#REF!</v>
      </c>
      <c r="W3658" s="29" t="e">
        <f>'施設リストA-1（直営）'!#REF!</f>
        <v>#REF!</v>
      </c>
      <c r="X3658" s="29" t="e">
        <f>'施設リストA-1（直営）'!#REF!</f>
        <v>#REF!</v>
      </c>
      <c r="Y3658" s="30" t="e">
        <f>IF(X3658="新設",VLOOKUP('施設リストA-1（直営）'!#REF!,'（新設）照明器具'!$B$5:$C$1990,2,FALSE),IF('部屋別効果（直）'!X3658="撤去",VLOOKUP('施設リストA-1（直営）'!#REF!,'（既設）調査結果'!$B$5:$C$1998,2,FALSE),0))</f>
        <v>#REF!</v>
      </c>
      <c r="Z3658" s="29" t="e">
        <f>'施設リストA-1（直営）'!#REF!</f>
        <v>#REF!</v>
      </c>
      <c r="AA3658" s="29" t="e">
        <f>'施設リストA-1（直営）'!#REF!</f>
        <v>#REF!</v>
      </c>
      <c r="AB3658" s="30" t="e">
        <f>IF(AA3658="新設",VLOOKUP('施設リストA-1（直営）'!#REF!,'（新設）照明器具'!$B$5:$C$1990,2,FALSE),IF('部屋別効果（直）'!AA3658="撤去",VLOOKUP('施設リストA-1（直営）'!#REF!,'（既設）調査結果'!$B$5:$C$1998,2,FALSE),0))</f>
        <v>#REF!</v>
      </c>
      <c r="AC3658" s="29" t="e">
        <f>'施設リストA-1（直営）'!#REF!</f>
        <v>#REF!</v>
      </c>
      <c r="AD3658" s="29" t="e">
        <f>'施設リストA-1（直営）'!#REF!</f>
        <v>#REF!</v>
      </c>
      <c r="AE3658" s="30" t="e">
        <f>IF(AD3658="新設",VLOOKUP('施設リストA-1（直営）'!#REF!,'（新設）照明器具'!$B$5:$C$1990,2,FALSE),IF('部屋別効果（直）'!AD3658="撤去",VLOOKUP('施設リストA-1（直営）'!#REF!,'（既設）調査結果'!$B$5:$C$1998,2,FALSE),0))</f>
        <v>#REF!</v>
      </c>
      <c r="AF3658" s="29" t="e">
        <f>'施設リストA-1（直営）'!#REF!</f>
        <v>#REF!</v>
      </c>
      <c r="AG3658" s="29" t="e">
        <f>'施設リストA-1（直営）'!#REF!</f>
        <v>#REF!</v>
      </c>
      <c r="AH3658" s="30" t="e">
        <f>IF(AG3658="新設",VLOOKUP('施設リストA-1（直営）'!#REF!,'（新設）照明器具'!$B$5:$C$1990,2,FALSE),IF('部屋別効果（直）'!AG3658="撤去",VLOOKUP('施設リストA-1（直営）'!#REF!,'（既設）調査結果'!$B$5:$C$1998,2,FALSE),0))</f>
        <v>#REF!</v>
      </c>
      <c r="AI3658" s="29" t="e">
        <f>'施設リストA-1（直営）'!#REF!</f>
        <v>#REF!</v>
      </c>
      <c r="AJ3658" s="29" t="e">
        <f>'施設リストA-1（直営）'!#REF!</f>
        <v>#REF!</v>
      </c>
      <c r="AK3658" s="30" t="e">
        <f>IF(AJ3658="新設",VLOOKUP('施設リストA-1（直営）'!#REF!,'（新設）照明器具'!$B$5:$C$1990,2,FALSE),IF('部屋別効果（直）'!AJ3658="撤去",VLOOKUP('施設リストA-1（直営）'!#REF!,'（既設）調査結果'!$B$5:$C$1998,2,FALSE),0))</f>
        <v>#REF!</v>
      </c>
      <c r="AL3658" s="29" t="e">
        <f>'施設リストA-1（直営）'!#REF!</f>
        <v>#REF!</v>
      </c>
    </row>
    <row r="3659" spans="1:38">
      <c r="A3659" s="17" t="e">
        <f>'施設リストA-1（直営）'!#REF!</f>
        <v>#REF!</v>
      </c>
      <c r="B3659" s="16" t="e">
        <f>'施設リストA-1（直営）'!#REF!</f>
        <v>#REF!</v>
      </c>
      <c r="C3659" s="14" t="e">
        <f>'施設リストA-1（直営）'!#REF!</f>
        <v>#REF!</v>
      </c>
      <c r="D3659" s="94" t="e">
        <f>'施設リストA-1（直営）'!#REF!</f>
        <v>#REF!</v>
      </c>
      <c r="E3659" s="20" t="e">
        <f>'施設リストA-1（直営）'!#REF!</f>
        <v>#REF!</v>
      </c>
      <c r="F3659" s="20" t="e">
        <f>'施設リストA-1（直営）'!#REF!</f>
        <v>#REF!</v>
      </c>
      <c r="G3659" s="13" t="e">
        <f>'施設リストA-1（直営）'!#REF!</f>
        <v>#REF!</v>
      </c>
      <c r="H3659" s="28" t="e">
        <f t="shared" si="57"/>
        <v>#REF!</v>
      </c>
      <c r="I3659" s="29" t="e">
        <f>'施設リストA-1（直営）'!#REF!</f>
        <v>#REF!</v>
      </c>
      <c r="J3659" s="30" t="e">
        <f>IF(I3659="新設",VLOOKUP('施設リストA-1（直営）'!#REF!,'（新設）照明器具'!$B$5:$C$1990,2,FALSE),IF('部屋別効果（直）'!I3659="撤去",VLOOKUP('施設リストA-1（直営）'!#REF!,'（既設）調査結果'!$B$5:$C$1998,2,FALSE),0))</f>
        <v>#REF!</v>
      </c>
      <c r="K3659" s="29" t="e">
        <f>'施設リストA-1（直営）'!#REF!</f>
        <v>#REF!</v>
      </c>
      <c r="L3659" s="29" t="e">
        <f>'施設リストA-1（直営）'!#REF!</f>
        <v>#REF!</v>
      </c>
      <c r="M3659" s="30" t="e">
        <f>IF(L3659="新設",VLOOKUP('施設リストA-1（直営）'!#REF!,'（新設）照明器具'!$B$5:$C$1990,2,FALSE),IF('部屋別効果（直）'!L3659="撤去",VLOOKUP('施設リストA-1（直営）'!#REF!,'（既設）調査結果'!$B$5:$C$1998,2,FALSE),0))</f>
        <v>#REF!</v>
      </c>
      <c r="N3659" s="29" t="e">
        <f>'施設リストA-1（直営）'!#REF!</f>
        <v>#REF!</v>
      </c>
      <c r="O3659" s="29" t="e">
        <f>'施設リストA-1（直営）'!#REF!</f>
        <v>#REF!</v>
      </c>
      <c r="P3659" s="30" t="e">
        <f>IF(O3659="新設",VLOOKUP('施設リストA-1（直営）'!#REF!,'（新設）照明器具'!$B$5:$C$1990,2,FALSE),IF('部屋別効果（直）'!O3659="撤去",VLOOKUP('施設リストA-1（直営）'!#REF!,'（既設）調査結果'!$B$5:$C$1998,2,FALSE),0))</f>
        <v>#REF!</v>
      </c>
      <c r="Q3659" s="29" t="e">
        <f>'施設リストA-1（直営）'!#REF!</f>
        <v>#REF!</v>
      </c>
      <c r="R3659" s="29" t="e">
        <f>'施設リストA-1（直営）'!#REF!</f>
        <v>#REF!</v>
      </c>
      <c r="S3659" s="30" t="e">
        <f>IF(R3659="新設",VLOOKUP('施設リストA-1（直営）'!#REF!,'（新設）照明器具'!$B$5:$C$1990,2,FALSE),IF('部屋別効果（直）'!R3659="撤去",VLOOKUP('施設リストA-1（直営）'!#REF!,'（既設）調査結果'!$B$5:$C$1998,2,FALSE),0))</f>
        <v>#REF!</v>
      </c>
      <c r="T3659" s="29" t="e">
        <f>'施設リストA-1（直営）'!#REF!</f>
        <v>#REF!</v>
      </c>
      <c r="U3659" s="29" t="e">
        <f>'施設リストA-1（直営）'!#REF!</f>
        <v>#REF!</v>
      </c>
      <c r="V3659" s="30" t="e">
        <f>IF(U3659="新設",VLOOKUP('施設リストA-1（直営）'!#REF!,'（新設）照明器具'!$B$5:$C$1990,2,FALSE),IF('部屋別効果（直）'!U3659="撤去",VLOOKUP('施設リストA-1（直営）'!#REF!,'（既設）調査結果'!$B$5:$C$1998,2,FALSE),0))</f>
        <v>#REF!</v>
      </c>
      <c r="W3659" s="29" t="e">
        <f>'施設リストA-1（直営）'!#REF!</f>
        <v>#REF!</v>
      </c>
      <c r="X3659" s="29" t="e">
        <f>'施設リストA-1（直営）'!#REF!</f>
        <v>#REF!</v>
      </c>
      <c r="Y3659" s="30" t="e">
        <f>IF(X3659="新設",VLOOKUP('施設リストA-1（直営）'!#REF!,'（新設）照明器具'!$B$5:$C$1990,2,FALSE),IF('部屋別効果（直）'!X3659="撤去",VLOOKUP('施設リストA-1（直営）'!#REF!,'（既設）調査結果'!$B$5:$C$1998,2,FALSE),0))</f>
        <v>#REF!</v>
      </c>
      <c r="Z3659" s="29" t="e">
        <f>'施設リストA-1（直営）'!#REF!</f>
        <v>#REF!</v>
      </c>
      <c r="AA3659" s="29" t="e">
        <f>'施設リストA-1（直営）'!#REF!</f>
        <v>#REF!</v>
      </c>
      <c r="AB3659" s="30" t="e">
        <f>IF(AA3659="新設",VLOOKUP('施設リストA-1（直営）'!#REF!,'（新設）照明器具'!$B$5:$C$1990,2,FALSE),IF('部屋別効果（直）'!AA3659="撤去",VLOOKUP('施設リストA-1（直営）'!#REF!,'（既設）調査結果'!$B$5:$C$1998,2,FALSE),0))</f>
        <v>#REF!</v>
      </c>
      <c r="AC3659" s="29" t="e">
        <f>'施設リストA-1（直営）'!#REF!</f>
        <v>#REF!</v>
      </c>
      <c r="AD3659" s="29" t="e">
        <f>'施設リストA-1（直営）'!#REF!</f>
        <v>#REF!</v>
      </c>
      <c r="AE3659" s="30" t="e">
        <f>IF(AD3659="新設",VLOOKUP('施設リストA-1（直営）'!#REF!,'（新設）照明器具'!$B$5:$C$1990,2,FALSE),IF('部屋別効果（直）'!AD3659="撤去",VLOOKUP('施設リストA-1（直営）'!#REF!,'（既設）調査結果'!$B$5:$C$1998,2,FALSE),0))</f>
        <v>#REF!</v>
      </c>
      <c r="AF3659" s="29" t="e">
        <f>'施設リストA-1（直営）'!#REF!</f>
        <v>#REF!</v>
      </c>
      <c r="AG3659" s="29" t="e">
        <f>'施設リストA-1（直営）'!#REF!</f>
        <v>#REF!</v>
      </c>
      <c r="AH3659" s="30" t="e">
        <f>IF(AG3659="新設",VLOOKUP('施設リストA-1（直営）'!#REF!,'（新設）照明器具'!$B$5:$C$1990,2,FALSE),IF('部屋別効果（直）'!AG3659="撤去",VLOOKUP('施設リストA-1（直営）'!#REF!,'（既設）調査結果'!$B$5:$C$1998,2,FALSE),0))</f>
        <v>#REF!</v>
      </c>
      <c r="AI3659" s="29" t="e">
        <f>'施設リストA-1（直営）'!#REF!</f>
        <v>#REF!</v>
      </c>
      <c r="AJ3659" s="29" t="e">
        <f>'施設リストA-1（直営）'!#REF!</f>
        <v>#REF!</v>
      </c>
      <c r="AK3659" s="30" t="e">
        <f>IF(AJ3659="新設",VLOOKUP('施設リストA-1（直営）'!#REF!,'（新設）照明器具'!$B$5:$C$1990,2,FALSE),IF('部屋別効果（直）'!AJ3659="撤去",VLOOKUP('施設リストA-1（直営）'!#REF!,'（既設）調査結果'!$B$5:$C$1998,2,FALSE),0))</f>
        <v>#REF!</v>
      </c>
      <c r="AL3659" s="29" t="e">
        <f>'施設リストA-1（直営）'!#REF!</f>
        <v>#REF!</v>
      </c>
    </row>
    <row r="3660" spans="1:38">
      <c r="A3660" s="17" t="e">
        <f>'施設リストA-1（直営）'!#REF!</f>
        <v>#REF!</v>
      </c>
      <c r="B3660" s="16" t="e">
        <f>'施設リストA-1（直営）'!#REF!</f>
        <v>#REF!</v>
      </c>
      <c r="C3660" s="14" t="e">
        <f>'施設リストA-1（直営）'!#REF!</f>
        <v>#REF!</v>
      </c>
      <c r="D3660" s="94" t="e">
        <f>'施設リストA-1（直営）'!#REF!</f>
        <v>#REF!</v>
      </c>
      <c r="E3660" s="20" t="e">
        <f>'施設リストA-1（直営）'!#REF!</f>
        <v>#REF!</v>
      </c>
      <c r="F3660" s="20" t="e">
        <f>'施設リストA-1（直営）'!#REF!</f>
        <v>#REF!</v>
      </c>
      <c r="G3660" s="13" t="e">
        <f>'施設リストA-1（直営）'!#REF!</f>
        <v>#REF!</v>
      </c>
      <c r="H3660" s="28" t="e">
        <f t="shared" si="57"/>
        <v>#REF!</v>
      </c>
      <c r="I3660" s="29" t="e">
        <f>'施設リストA-1（直営）'!#REF!</f>
        <v>#REF!</v>
      </c>
      <c r="J3660" s="30" t="e">
        <f>IF(I3660="新設",VLOOKUP('施設リストA-1（直営）'!#REF!,'（新設）照明器具'!$B$5:$C$1990,2,FALSE),IF('部屋別効果（直）'!I3660="撤去",VLOOKUP('施設リストA-1（直営）'!#REF!,'（既設）調査結果'!$B$5:$C$1998,2,FALSE),0))</f>
        <v>#REF!</v>
      </c>
      <c r="K3660" s="29" t="e">
        <f>'施設リストA-1（直営）'!#REF!</f>
        <v>#REF!</v>
      </c>
      <c r="L3660" s="29" t="e">
        <f>'施設リストA-1（直営）'!#REF!</f>
        <v>#REF!</v>
      </c>
      <c r="M3660" s="30" t="e">
        <f>IF(L3660="新設",VLOOKUP('施設リストA-1（直営）'!#REF!,'（新設）照明器具'!$B$5:$C$1990,2,FALSE),IF('部屋別効果（直）'!L3660="撤去",VLOOKUP('施設リストA-1（直営）'!#REF!,'（既設）調査結果'!$B$5:$C$1998,2,FALSE),0))</f>
        <v>#REF!</v>
      </c>
      <c r="N3660" s="29" t="e">
        <f>'施設リストA-1（直営）'!#REF!</f>
        <v>#REF!</v>
      </c>
      <c r="O3660" s="29" t="e">
        <f>'施設リストA-1（直営）'!#REF!</f>
        <v>#REF!</v>
      </c>
      <c r="P3660" s="30" t="e">
        <f>IF(O3660="新設",VLOOKUP('施設リストA-1（直営）'!#REF!,'（新設）照明器具'!$B$5:$C$1990,2,FALSE),IF('部屋別効果（直）'!O3660="撤去",VLOOKUP('施設リストA-1（直営）'!#REF!,'（既設）調査結果'!$B$5:$C$1998,2,FALSE),0))</f>
        <v>#REF!</v>
      </c>
      <c r="Q3660" s="29" t="e">
        <f>'施設リストA-1（直営）'!#REF!</f>
        <v>#REF!</v>
      </c>
      <c r="R3660" s="29" t="e">
        <f>'施設リストA-1（直営）'!#REF!</f>
        <v>#REF!</v>
      </c>
      <c r="S3660" s="30" t="e">
        <f>IF(R3660="新設",VLOOKUP('施設リストA-1（直営）'!#REF!,'（新設）照明器具'!$B$5:$C$1990,2,FALSE),IF('部屋別効果（直）'!R3660="撤去",VLOOKUP('施設リストA-1（直営）'!#REF!,'（既設）調査結果'!$B$5:$C$1998,2,FALSE),0))</f>
        <v>#REF!</v>
      </c>
      <c r="T3660" s="29" t="e">
        <f>'施設リストA-1（直営）'!#REF!</f>
        <v>#REF!</v>
      </c>
      <c r="U3660" s="29" t="e">
        <f>'施設リストA-1（直営）'!#REF!</f>
        <v>#REF!</v>
      </c>
      <c r="V3660" s="30" t="e">
        <f>IF(U3660="新設",VLOOKUP('施設リストA-1（直営）'!#REF!,'（新設）照明器具'!$B$5:$C$1990,2,FALSE),IF('部屋別効果（直）'!U3660="撤去",VLOOKUP('施設リストA-1（直営）'!#REF!,'（既設）調査結果'!$B$5:$C$1998,2,FALSE),0))</f>
        <v>#REF!</v>
      </c>
      <c r="W3660" s="29" t="e">
        <f>'施設リストA-1（直営）'!#REF!</f>
        <v>#REF!</v>
      </c>
      <c r="X3660" s="29" t="e">
        <f>'施設リストA-1（直営）'!#REF!</f>
        <v>#REF!</v>
      </c>
      <c r="Y3660" s="30" t="e">
        <f>IF(X3660="新設",VLOOKUP('施設リストA-1（直営）'!#REF!,'（新設）照明器具'!$B$5:$C$1990,2,FALSE),IF('部屋別効果（直）'!X3660="撤去",VLOOKUP('施設リストA-1（直営）'!#REF!,'（既設）調査結果'!$B$5:$C$1998,2,FALSE),0))</f>
        <v>#REF!</v>
      </c>
      <c r="Z3660" s="29" t="e">
        <f>'施設リストA-1（直営）'!#REF!</f>
        <v>#REF!</v>
      </c>
      <c r="AA3660" s="29" t="e">
        <f>'施設リストA-1（直営）'!#REF!</f>
        <v>#REF!</v>
      </c>
      <c r="AB3660" s="30" t="e">
        <f>IF(AA3660="新設",VLOOKUP('施設リストA-1（直営）'!#REF!,'（新設）照明器具'!$B$5:$C$1990,2,FALSE),IF('部屋別効果（直）'!AA3660="撤去",VLOOKUP('施設リストA-1（直営）'!#REF!,'（既設）調査結果'!$B$5:$C$1998,2,FALSE),0))</f>
        <v>#REF!</v>
      </c>
      <c r="AC3660" s="29" t="e">
        <f>'施設リストA-1（直営）'!#REF!</f>
        <v>#REF!</v>
      </c>
      <c r="AD3660" s="29" t="e">
        <f>'施設リストA-1（直営）'!#REF!</f>
        <v>#REF!</v>
      </c>
      <c r="AE3660" s="30" t="e">
        <f>IF(AD3660="新設",VLOOKUP('施設リストA-1（直営）'!#REF!,'（新設）照明器具'!$B$5:$C$1990,2,FALSE),IF('部屋別効果（直）'!AD3660="撤去",VLOOKUP('施設リストA-1（直営）'!#REF!,'（既設）調査結果'!$B$5:$C$1998,2,FALSE),0))</f>
        <v>#REF!</v>
      </c>
      <c r="AF3660" s="29" t="e">
        <f>'施設リストA-1（直営）'!#REF!</f>
        <v>#REF!</v>
      </c>
      <c r="AG3660" s="29" t="e">
        <f>'施設リストA-1（直営）'!#REF!</f>
        <v>#REF!</v>
      </c>
      <c r="AH3660" s="30" t="e">
        <f>IF(AG3660="新設",VLOOKUP('施設リストA-1（直営）'!#REF!,'（新設）照明器具'!$B$5:$C$1990,2,FALSE),IF('部屋別効果（直）'!AG3660="撤去",VLOOKUP('施設リストA-1（直営）'!#REF!,'（既設）調査結果'!$B$5:$C$1998,2,FALSE),0))</f>
        <v>#REF!</v>
      </c>
      <c r="AI3660" s="29" t="e">
        <f>'施設リストA-1（直営）'!#REF!</f>
        <v>#REF!</v>
      </c>
      <c r="AJ3660" s="29" t="e">
        <f>'施設リストA-1（直営）'!#REF!</f>
        <v>#REF!</v>
      </c>
      <c r="AK3660" s="30" t="e">
        <f>IF(AJ3660="新設",VLOOKUP('施設リストA-1（直営）'!#REF!,'（新設）照明器具'!$B$5:$C$1990,2,FALSE),IF('部屋別効果（直）'!AJ3660="撤去",VLOOKUP('施設リストA-1（直営）'!#REF!,'（既設）調査結果'!$B$5:$C$1998,2,FALSE),0))</f>
        <v>#REF!</v>
      </c>
      <c r="AL3660" s="29" t="e">
        <f>'施設リストA-1（直営）'!#REF!</f>
        <v>#REF!</v>
      </c>
    </row>
    <row r="3661" spans="1:38">
      <c r="A3661" s="17" t="e">
        <f>'施設リストA-1（直営）'!#REF!</f>
        <v>#REF!</v>
      </c>
      <c r="B3661" s="16" t="e">
        <f>'施設リストA-1（直営）'!#REF!</f>
        <v>#REF!</v>
      </c>
      <c r="C3661" s="14" t="e">
        <f>'施設リストA-1（直営）'!#REF!</f>
        <v>#REF!</v>
      </c>
      <c r="D3661" s="94" t="e">
        <f>'施設リストA-1（直営）'!#REF!</f>
        <v>#REF!</v>
      </c>
      <c r="E3661" s="20" t="e">
        <f>'施設リストA-1（直営）'!#REF!</f>
        <v>#REF!</v>
      </c>
      <c r="F3661" s="20" t="e">
        <f>'施設リストA-1（直営）'!#REF!</f>
        <v>#REF!</v>
      </c>
      <c r="G3661" s="13" t="e">
        <f>'施設リストA-1（直営）'!#REF!</f>
        <v>#REF!</v>
      </c>
      <c r="H3661" s="28" t="e">
        <f t="shared" si="57"/>
        <v>#REF!</v>
      </c>
      <c r="I3661" s="29" t="e">
        <f>'施設リストA-1（直営）'!#REF!</f>
        <v>#REF!</v>
      </c>
      <c r="J3661" s="30" t="e">
        <f>IF(I3661="新設",VLOOKUP('施設リストA-1（直営）'!#REF!,'（新設）照明器具'!$B$5:$C$1990,2,FALSE),IF('部屋別効果（直）'!I3661="撤去",VLOOKUP('施設リストA-1（直営）'!#REF!,'（既設）調査結果'!$B$5:$C$1998,2,FALSE),0))</f>
        <v>#REF!</v>
      </c>
      <c r="K3661" s="29" t="e">
        <f>'施設リストA-1（直営）'!#REF!</f>
        <v>#REF!</v>
      </c>
      <c r="L3661" s="29" t="e">
        <f>'施設リストA-1（直営）'!#REF!</f>
        <v>#REF!</v>
      </c>
      <c r="M3661" s="30" t="e">
        <f>IF(L3661="新設",VLOOKUP('施設リストA-1（直営）'!#REF!,'（新設）照明器具'!$B$5:$C$1990,2,FALSE),IF('部屋別効果（直）'!L3661="撤去",VLOOKUP('施設リストA-1（直営）'!#REF!,'（既設）調査結果'!$B$5:$C$1998,2,FALSE),0))</f>
        <v>#REF!</v>
      </c>
      <c r="N3661" s="29" t="e">
        <f>'施設リストA-1（直営）'!#REF!</f>
        <v>#REF!</v>
      </c>
      <c r="O3661" s="29" t="e">
        <f>'施設リストA-1（直営）'!#REF!</f>
        <v>#REF!</v>
      </c>
      <c r="P3661" s="30" t="e">
        <f>IF(O3661="新設",VLOOKUP('施設リストA-1（直営）'!#REF!,'（新設）照明器具'!$B$5:$C$1990,2,FALSE),IF('部屋別効果（直）'!O3661="撤去",VLOOKUP('施設リストA-1（直営）'!#REF!,'（既設）調査結果'!$B$5:$C$1998,2,FALSE),0))</f>
        <v>#REF!</v>
      </c>
      <c r="Q3661" s="29" t="e">
        <f>'施設リストA-1（直営）'!#REF!</f>
        <v>#REF!</v>
      </c>
      <c r="R3661" s="29" t="e">
        <f>'施設リストA-1（直営）'!#REF!</f>
        <v>#REF!</v>
      </c>
      <c r="S3661" s="30" t="e">
        <f>IF(R3661="新設",VLOOKUP('施設リストA-1（直営）'!#REF!,'（新設）照明器具'!$B$5:$C$1990,2,FALSE),IF('部屋別効果（直）'!R3661="撤去",VLOOKUP('施設リストA-1（直営）'!#REF!,'（既設）調査結果'!$B$5:$C$1998,2,FALSE),0))</f>
        <v>#REF!</v>
      </c>
      <c r="T3661" s="29" t="e">
        <f>'施設リストA-1（直営）'!#REF!</f>
        <v>#REF!</v>
      </c>
      <c r="U3661" s="29" t="e">
        <f>'施設リストA-1（直営）'!#REF!</f>
        <v>#REF!</v>
      </c>
      <c r="V3661" s="30" t="e">
        <f>IF(U3661="新設",VLOOKUP('施設リストA-1（直営）'!#REF!,'（新設）照明器具'!$B$5:$C$1990,2,FALSE),IF('部屋別効果（直）'!U3661="撤去",VLOOKUP('施設リストA-1（直営）'!#REF!,'（既設）調査結果'!$B$5:$C$1998,2,FALSE),0))</f>
        <v>#REF!</v>
      </c>
      <c r="W3661" s="29" t="e">
        <f>'施設リストA-1（直営）'!#REF!</f>
        <v>#REF!</v>
      </c>
      <c r="X3661" s="29" t="e">
        <f>'施設リストA-1（直営）'!#REF!</f>
        <v>#REF!</v>
      </c>
      <c r="Y3661" s="30" t="e">
        <f>IF(X3661="新設",VLOOKUP('施設リストA-1（直営）'!#REF!,'（新設）照明器具'!$B$5:$C$1990,2,FALSE),IF('部屋別効果（直）'!X3661="撤去",VLOOKUP('施設リストA-1（直営）'!#REF!,'（既設）調査結果'!$B$5:$C$1998,2,FALSE),0))</f>
        <v>#REF!</v>
      </c>
      <c r="Z3661" s="29" t="e">
        <f>'施設リストA-1（直営）'!#REF!</f>
        <v>#REF!</v>
      </c>
      <c r="AA3661" s="29" t="e">
        <f>'施設リストA-1（直営）'!#REF!</f>
        <v>#REF!</v>
      </c>
      <c r="AB3661" s="30" t="e">
        <f>IF(AA3661="新設",VLOOKUP('施設リストA-1（直営）'!#REF!,'（新設）照明器具'!$B$5:$C$1990,2,FALSE),IF('部屋別効果（直）'!AA3661="撤去",VLOOKUP('施設リストA-1（直営）'!#REF!,'（既設）調査結果'!$B$5:$C$1998,2,FALSE),0))</f>
        <v>#REF!</v>
      </c>
      <c r="AC3661" s="29" t="e">
        <f>'施設リストA-1（直営）'!#REF!</f>
        <v>#REF!</v>
      </c>
      <c r="AD3661" s="29" t="e">
        <f>'施設リストA-1（直営）'!#REF!</f>
        <v>#REF!</v>
      </c>
      <c r="AE3661" s="30" t="e">
        <f>IF(AD3661="新設",VLOOKUP('施設リストA-1（直営）'!#REF!,'（新設）照明器具'!$B$5:$C$1990,2,FALSE),IF('部屋別効果（直）'!AD3661="撤去",VLOOKUP('施設リストA-1（直営）'!#REF!,'（既設）調査結果'!$B$5:$C$1998,2,FALSE),0))</f>
        <v>#REF!</v>
      </c>
      <c r="AF3661" s="29" t="e">
        <f>'施設リストA-1（直営）'!#REF!</f>
        <v>#REF!</v>
      </c>
      <c r="AG3661" s="29" t="e">
        <f>'施設リストA-1（直営）'!#REF!</f>
        <v>#REF!</v>
      </c>
      <c r="AH3661" s="30" t="e">
        <f>IF(AG3661="新設",VLOOKUP('施設リストA-1（直営）'!#REF!,'（新設）照明器具'!$B$5:$C$1990,2,FALSE),IF('部屋別効果（直）'!AG3661="撤去",VLOOKUP('施設リストA-1（直営）'!#REF!,'（既設）調査結果'!$B$5:$C$1998,2,FALSE),0))</f>
        <v>#REF!</v>
      </c>
      <c r="AI3661" s="29" t="e">
        <f>'施設リストA-1（直営）'!#REF!</f>
        <v>#REF!</v>
      </c>
      <c r="AJ3661" s="29" t="e">
        <f>'施設リストA-1（直営）'!#REF!</f>
        <v>#REF!</v>
      </c>
      <c r="AK3661" s="30" t="e">
        <f>IF(AJ3661="新設",VLOOKUP('施設リストA-1（直営）'!#REF!,'（新設）照明器具'!$B$5:$C$1990,2,FALSE),IF('部屋別効果（直）'!AJ3661="撤去",VLOOKUP('施設リストA-1（直営）'!#REF!,'（既設）調査結果'!$B$5:$C$1998,2,FALSE),0))</f>
        <v>#REF!</v>
      </c>
      <c r="AL3661" s="29" t="e">
        <f>'施設リストA-1（直営）'!#REF!</f>
        <v>#REF!</v>
      </c>
    </row>
    <row r="3662" spans="1:38">
      <c r="A3662" s="17" t="e">
        <f>'施設リストA-1（直営）'!#REF!</f>
        <v>#REF!</v>
      </c>
      <c r="B3662" s="16" t="str">
        <f>'施設リストA-1（直営）'!B1308</f>
        <v>左京図書館</v>
      </c>
      <c r="C3662" s="14">
        <f>'施設リストA-1（直営）'!C1308</f>
        <v>2</v>
      </c>
      <c r="D3662" s="94" t="str">
        <f>'施設リストA-1（直営）'!D1308</f>
        <v>更衣室・休憩室</v>
      </c>
      <c r="E3662" s="20">
        <f>'施設リストA-1（直営）'!E1308</f>
        <v>310</v>
      </c>
      <c r="F3662" s="20">
        <f>'施設リストA-1（直営）'!F1308</f>
        <v>4</v>
      </c>
      <c r="G3662" s="13">
        <f>'施設リストA-1（直営）'!G1308</f>
        <v>1240</v>
      </c>
      <c r="H3662" s="28" t="e">
        <f t="shared" si="57"/>
        <v>#N/A</v>
      </c>
      <c r="I3662" s="29" t="str">
        <f>'施設リストA-1（直営）'!H1308</f>
        <v>新設</v>
      </c>
      <c r="J3662" s="30" t="e">
        <f>IF(I3662="新設",VLOOKUP('施設リストA-1（直営）'!I1308,'（新設）照明器具'!$B$5:$C$1990,2,FALSE),IF('部屋別効果（直）'!I3662="撤去",VLOOKUP('施設リストA-1（直営）'!I1308,'（既設）調査結果'!$B$5:$C$1998,2,FALSE),0))</f>
        <v>#N/A</v>
      </c>
      <c r="K3662" s="29">
        <f>'施設リストA-1（直営）'!K1308</f>
        <v>2</v>
      </c>
      <c r="L3662" s="29" t="str">
        <f>'施設リストA-1（直営）'!L1308</f>
        <v>撤去</v>
      </c>
      <c r="M3662" s="30">
        <f>IF(L3662="新設",VLOOKUP('施設リストA-1（直営）'!M1308,'（新設）照明器具'!$B$5:$C$1990,2,FALSE),IF('部屋別効果（直）'!L3662="撤去",VLOOKUP('施設リストA-1（直営）'!M1308,'（既設）調査結果'!$B$5:$C$1998,2,FALSE),0))</f>
        <v>86</v>
      </c>
      <c r="N3662" s="29">
        <f>'施設リストA-1（直営）'!O1308</f>
        <v>2</v>
      </c>
      <c r="O3662" s="29">
        <f>'施設リストA-1（直営）'!P1308</f>
        <v>0</v>
      </c>
      <c r="P3662" s="30">
        <f>IF(O3662="新設",VLOOKUP('施設リストA-1（直営）'!Q1308,'（新設）照明器具'!$B$5:$C$1990,2,FALSE),IF('部屋別効果（直）'!O3662="撤去",VLOOKUP('施設リストA-1（直営）'!Q1308,'（既設）調査結果'!$B$5:$C$1998,2,FALSE),0))</f>
        <v>0</v>
      </c>
      <c r="Q3662" s="29">
        <f>'施設リストA-1（直営）'!S1308</f>
        <v>0</v>
      </c>
      <c r="R3662" s="29">
        <f>'施設リストA-1（直営）'!T1308</f>
        <v>0</v>
      </c>
      <c r="S3662" s="30">
        <f>IF(R3662="新設",VLOOKUP('施設リストA-1（直営）'!U1308,'（新設）照明器具'!$B$5:$C$1990,2,FALSE),IF('部屋別効果（直）'!R3662="撤去",VLOOKUP('施設リストA-1（直営）'!U1308,'（既設）調査結果'!$B$5:$C$1998,2,FALSE),0))</f>
        <v>0</v>
      </c>
      <c r="T3662" s="29">
        <f>'施設リストA-1（直営）'!W1308</f>
        <v>0</v>
      </c>
      <c r="U3662" s="29">
        <f>'施設リストA-1（直営）'!X1308</f>
        <v>0</v>
      </c>
      <c r="V3662" s="30">
        <f>IF(U3662="新設",VLOOKUP('施設リストA-1（直営）'!Y1308,'（新設）照明器具'!$B$5:$C$1990,2,FALSE),IF('部屋別効果（直）'!U3662="撤去",VLOOKUP('施設リストA-1（直営）'!Y1308,'（既設）調査結果'!$B$5:$C$1998,2,FALSE),0))</f>
        <v>0</v>
      </c>
      <c r="W3662" s="29">
        <f>'施設リストA-1（直営）'!AA1308</f>
        <v>0</v>
      </c>
      <c r="X3662" s="29">
        <f>'施設リストA-1（直営）'!AB1308</f>
        <v>0</v>
      </c>
      <c r="Y3662" s="30">
        <f>IF(X3662="新設",VLOOKUP('施設リストA-1（直営）'!AC1308,'（新設）照明器具'!$B$5:$C$1990,2,FALSE),IF('部屋別効果（直）'!X3662="撤去",VLOOKUP('施設リストA-1（直営）'!AC1308,'（既設）調査結果'!$B$5:$C$1998,2,FALSE),0))</f>
        <v>0</v>
      </c>
      <c r="Z3662" s="29">
        <f>'施設リストA-1（直営）'!AE1308</f>
        <v>0</v>
      </c>
      <c r="AA3662" s="29">
        <f>'施設リストA-1（直営）'!AF1308</f>
        <v>0</v>
      </c>
      <c r="AB3662" s="30">
        <f>IF(AA3662="新設",VLOOKUP('施設リストA-1（直営）'!AG1308,'（新設）照明器具'!$B$5:$C$1990,2,FALSE),IF('部屋別効果（直）'!AA3662="撤去",VLOOKUP('施設リストA-1（直営）'!AG1308,'（既設）調査結果'!$B$5:$C$1998,2,FALSE),0))</f>
        <v>0</v>
      </c>
      <c r="AC3662" s="29">
        <f>'施設リストA-1（直営）'!AI1308</f>
        <v>0</v>
      </c>
      <c r="AD3662" s="29">
        <f>'施設リストA-1（直営）'!AJ1308</f>
        <v>0</v>
      </c>
      <c r="AE3662" s="30">
        <f>IF(AD3662="新設",VLOOKUP('施設リストA-1（直営）'!AK1308,'（新設）照明器具'!$B$5:$C$1990,2,FALSE),IF('部屋別効果（直）'!AD3662="撤去",VLOOKUP('施設リストA-1（直営）'!AK1308,'（既設）調査結果'!$B$5:$C$1998,2,FALSE),0))</f>
        <v>0</v>
      </c>
      <c r="AF3662" s="29">
        <f>'施設リストA-1（直営）'!AM1308</f>
        <v>0</v>
      </c>
      <c r="AG3662" s="29">
        <f>'施設リストA-1（直営）'!AN1308</f>
        <v>0</v>
      </c>
      <c r="AH3662" s="30">
        <f>IF(AG3662="新設",VLOOKUP('施設リストA-1（直営）'!AO1308,'（新設）照明器具'!$B$5:$C$1990,2,FALSE),IF('部屋別効果（直）'!AG3662="撤去",VLOOKUP('施設リストA-1（直営）'!AO1308,'（既設）調査結果'!$B$5:$C$1998,2,FALSE),0))</f>
        <v>0</v>
      </c>
      <c r="AI3662" s="29">
        <f>'施設リストA-1（直営）'!AQ1308</f>
        <v>0</v>
      </c>
      <c r="AJ3662" s="29">
        <f>'施設リストA-1（直営）'!AR1308</f>
        <v>0</v>
      </c>
      <c r="AK3662" s="30">
        <f>IF(AJ3662="新設",VLOOKUP('施設リストA-1（直営）'!AS1308,'（新設）照明器具'!$B$5:$C$1990,2,FALSE),IF('部屋別効果（直）'!AJ3662="撤去",VLOOKUP('施設リストA-1（直営）'!AS1308,'（既設）調査結果'!$B$5:$C$1998,2,FALSE),0))</f>
        <v>0</v>
      </c>
      <c r="AL3662" s="29">
        <f>'施設リストA-1（直営）'!AU1308</f>
        <v>0</v>
      </c>
    </row>
    <row r="3663" spans="1:38">
      <c r="A3663" s="17" t="e">
        <f>'施設リストA-1（直営）'!#REF!</f>
        <v>#REF!</v>
      </c>
      <c r="B3663" s="16" t="str">
        <f>'施設リストA-1（直営）'!B1309</f>
        <v>左京図書館</v>
      </c>
      <c r="C3663" s="14">
        <f>'施設リストA-1（直営）'!C1309</f>
        <v>2</v>
      </c>
      <c r="D3663" s="94" t="str">
        <f>'施設リストA-1（直営）'!D1309</f>
        <v>女子トイレ</v>
      </c>
      <c r="E3663" s="20">
        <f>'施設リストA-1（直営）'!E1309</f>
        <v>310</v>
      </c>
      <c r="F3663" s="20">
        <f>'施設リストA-1（直営）'!F1309</f>
        <v>4</v>
      </c>
      <c r="G3663" s="13">
        <f>'施設リストA-1（直営）'!G1309</f>
        <v>1240</v>
      </c>
      <c r="H3663" s="28" t="e">
        <f t="shared" si="57"/>
        <v>#N/A</v>
      </c>
      <c r="I3663" s="29" t="str">
        <f>'施設リストA-1（直営）'!H1309</f>
        <v>新設</v>
      </c>
      <c r="J3663" s="30" t="e">
        <f>IF(I3663="新設",VLOOKUP('施設リストA-1（直営）'!I1309,'（新設）照明器具'!$B$5:$C$1990,2,FALSE),IF('部屋別効果（直）'!I3663="撤去",VLOOKUP('施設リストA-1（直営）'!I1309,'（既設）調査結果'!$B$5:$C$1998,2,FALSE),0))</f>
        <v>#N/A</v>
      </c>
      <c r="K3663" s="29">
        <f>'施設リストA-1（直営）'!K1309</f>
        <v>1</v>
      </c>
      <c r="L3663" s="29" t="str">
        <f>'施設リストA-1（直営）'!L1309</f>
        <v>撤去</v>
      </c>
      <c r="M3663" s="30">
        <f>IF(L3663="新設",VLOOKUP('施設リストA-1（直営）'!M1309,'（新設）照明器具'!$B$5:$C$1990,2,FALSE),IF('部屋別効果（直）'!L3663="撤去",VLOOKUP('施設リストA-1（直営）'!M1309,'（既設）調査結果'!$B$5:$C$1998,2,FALSE),0))</f>
        <v>23</v>
      </c>
      <c r="N3663" s="29">
        <f>'施設リストA-1（直営）'!O1309</f>
        <v>1</v>
      </c>
      <c r="O3663" s="29" t="str">
        <f>'施設リストA-1（直営）'!P1309</f>
        <v>新設</v>
      </c>
      <c r="P3663" s="30" t="e">
        <f>IF(O3663="新設",VLOOKUP('施設リストA-1（直営）'!Q1309,'（新設）照明器具'!$B$5:$C$1990,2,FALSE),IF('部屋別効果（直）'!O3663="撤去",VLOOKUP('施設リストA-1（直営）'!Q1309,'（既設）調査結果'!$B$5:$C$1998,2,FALSE),0))</f>
        <v>#N/A</v>
      </c>
      <c r="Q3663" s="29">
        <f>'施設リストA-1（直営）'!S1309</f>
        <v>7</v>
      </c>
      <c r="R3663" s="29" t="str">
        <f>'施設リストA-1（直営）'!T1309</f>
        <v>撤去</v>
      </c>
      <c r="S3663" s="30">
        <f>IF(R3663="新設",VLOOKUP('施設リストA-1（直営）'!U1309,'（新設）照明器具'!$B$5:$C$1990,2,FALSE),IF('部屋別効果（直）'!R3663="撤去",VLOOKUP('施設リストA-1（直営）'!U1309,'（既設）調査結果'!$B$5:$C$1998,2,FALSE),0))</f>
        <v>12</v>
      </c>
      <c r="T3663" s="29">
        <f>'施設リストA-1（直営）'!W1309</f>
        <v>7</v>
      </c>
      <c r="U3663" s="29">
        <f>'施設リストA-1（直営）'!X1309</f>
        <v>0</v>
      </c>
      <c r="V3663" s="30">
        <f>IF(U3663="新設",VLOOKUP('施設リストA-1（直営）'!Y1309,'（新設）照明器具'!$B$5:$C$1990,2,FALSE),IF('部屋別効果（直）'!U3663="撤去",VLOOKUP('施設リストA-1（直営）'!Y1309,'（既設）調査結果'!$B$5:$C$1998,2,FALSE),0))</f>
        <v>0</v>
      </c>
      <c r="W3663" s="29">
        <f>'施設リストA-1（直営）'!AA1309</f>
        <v>0</v>
      </c>
      <c r="X3663" s="29">
        <f>'施設リストA-1（直営）'!AB1309</f>
        <v>0</v>
      </c>
      <c r="Y3663" s="30">
        <f>IF(X3663="新設",VLOOKUP('施設リストA-1（直営）'!AC1309,'（新設）照明器具'!$B$5:$C$1990,2,FALSE),IF('部屋別効果（直）'!X3663="撤去",VLOOKUP('施設リストA-1（直営）'!AC1309,'（既設）調査結果'!$B$5:$C$1998,2,FALSE),0))</f>
        <v>0</v>
      </c>
      <c r="Z3663" s="29">
        <f>'施設リストA-1（直営）'!AE1309</f>
        <v>0</v>
      </c>
      <c r="AA3663" s="29">
        <f>'施設リストA-1（直営）'!AF1309</f>
        <v>0</v>
      </c>
      <c r="AB3663" s="30">
        <f>IF(AA3663="新設",VLOOKUP('施設リストA-1（直営）'!AG1309,'（新設）照明器具'!$B$5:$C$1990,2,FALSE),IF('部屋別効果（直）'!AA3663="撤去",VLOOKUP('施設リストA-1（直営）'!AG1309,'（既設）調査結果'!$B$5:$C$1998,2,FALSE),0))</f>
        <v>0</v>
      </c>
      <c r="AC3663" s="29">
        <f>'施設リストA-1（直営）'!AI1309</f>
        <v>0</v>
      </c>
      <c r="AD3663" s="29">
        <f>'施設リストA-1（直営）'!AJ1309</f>
        <v>0</v>
      </c>
      <c r="AE3663" s="30">
        <f>IF(AD3663="新設",VLOOKUP('施設リストA-1（直営）'!AK1309,'（新設）照明器具'!$B$5:$C$1990,2,FALSE),IF('部屋別効果（直）'!AD3663="撤去",VLOOKUP('施設リストA-1（直営）'!AK1309,'（既設）調査結果'!$B$5:$C$1998,2,FALSE),0))</f>
        <v>0</v>
      </c>
      <c r="AF3663" s="29">
        <f>'施設リストA-1（直営）'!AM1309</f>
        <v>0</v>
      </c>
      <c r="AG3663" s="29">
        <f>'施設リストA-1（直営）'!AN1309</f>
        <v>0</v>
      </c>
      <c r="AH3663" s="30">
        <f>IF(AG3663="新設",VLOOKUP('施設リストA-1（直営）'!AO1309,'（新設）照明器具'!$B$5:$C$1990,2,FALSE),IF('部屋別効果（直）'!AG3663="撤去",VLOOKUP('施設リストA-1（直営）'!AO1309,'（既設）調査結果'!$B$5:$C$1998,2,FALSE),0))</f>
        <v>0</v>
      </c>
      <c r="AI3663" s="29">
        <f>'施設リストA-1（直営）'!AQ1309</f>
        <v>0</v>
      </c>
      <c r="AJ3663" s="29">
        <f>'施設リストA-1（直営）'!AR1309</f>
        <v>0</v>
      </c>
      <c r="AK3663" s="30">
        <f>IF(AJ3663="新設",VLOOKUP('施設リストA-1（直営）'!AS1309,'（新設）照明器具'!$B$5:$C$1990,2,FALSE),IF('部屋別効果（直）'!AJ3663="撤去",VLOOKUP('施設リストA-1（直営）'!AS1309,'（既設）調査結果'!$B$5:$C$1998,2,FALSE),0))</f>
        <v>0</v>
      </c>
      <c r="AL3663" s="29">
        <f>'施設リストA-1（直営）'!AU1309</f>
        <v>0</v>
      </c>
    </row>
    <row r="3664" spans="1:38">
      <c r="A3664" s="17" t="e">
        <f>'施設リストA-1（直営）'!#REF!</f>
        <v>#REF!</v>
      </c>
      <c r="B3664" s="16" t="str">
        <f>'施設リストA-1（直営）'!B1310</f>
        <v>左京図書館</v>
      </c>
      <c r="C3664" s="14">
        <f>'施設リストA-1（直営）'!C1310</f>
        <v>2</v>
      </c>
      <c r="D3664" s="94" t="str">
        <f>'施設リストA-1（直営）'!D1310</f>
        <v>男子トイレ</v>
      </c>
      <c r="E3664" s="20">
        <f>'施設リストA-1（直営）'!E1310</f>
        <v>310</v>
      </c>
      <c r="F3664" s="20">
        <f>'施設リストA-1（直営）'!F1310</f>
        <v>4</v>
      </c>
      <c r="G3664" s="13">
        <f>'施設リストA-1（直営）'!G1310</f>
        <v>1240</v>
      </c>
      <c r="H3664" s="28" t="e">
        <f t="shared" si="57"/>
        <v>#N/A</v>
      </c>
      <c r="I3664" s="29" t="str">
        <f>'施設リストA-1（直営）'!H1310</f>
        <v>新設</v>
      </c>
      <c r="J3664" s="30" t="e">
        <f>IF(I3664="新設",VLOOKUP('施設リストA-1（直営）'!I1310,'（新設）照明器具'!$B$5:$C$1990,2,FALSE),IF('部屋別効果（直）'!I3664="撤去",VLOOKUP('施設リストA-1（直営）'!I1310,'（既設）調査結果'!$B$5:$C$1998,2,FALSE),0))</f>
        <v>#N/A</v>
      </c>
      <c r="K3664" s="29">
        <f>'施設リストA-1（直営）'!K1310</f>
        <v>1</v>
      </c>
      <c r="L3664" s="29" t="str">
        <f>'施設リストA-1（直営）'!L1310</f>
        <v>撤去</v>
      </c>
      <c r="M3664" s="30">
        <f>IF(L3664="新設",VLOOKUP('施設リストA-1（直営）'!M1310,'（新設）照明器具'!$B$5:$C$1990,2,FALSE),IF('部屋別効果（直）'!L3664="撤去",VLOOKUP('施設リストA-1（直営）'!M1310,'（既設）調査結果'!$B$5:$C$1998,2,FALSE),0))</f>
        <v>23</v>
      </c>
      <c r="N3664" s="29">
        <f>'施設リストA-1（直営）'!O1310</f>
        <v>1</v>
      </c>
      <c r="O3664" s="29" t="str">
        <f>'施設リストA-1（直営）'!P1310</f>
        <v>新設</v>
      </c>
      <c r="P3664" s="30" t="e">
        <f>IF(O3664="新設",VLOOKUP('施設リストA-1（直営）'!Q1310,'（新設）照明器具'!$B$5:$C$1990,2,FALSE),IF('部屋別効果（直）'!O3664="撤去",VLOOKUP('施設リストA-1（直営）'!Q1310,'（既設）調査結果'!$B$5:$C$1998,2,FALSE),0))</f>
        <v>#N/A</v>
      </c>
      <c r="Q3664" s="29">
        <f>'施設リストA-1（直営）'!S1310</f>
        <v>6</v>
      </c>
      <c r="R3664" s="29" t="str">
        <f>'施設リストA-1（直営）'!T1310</f>
        <v>撤去</v>
      </c>
      <c r="S3664" s="30">
        <f>IF(R3664="新設",VLOOKUP('施設リストA-1（直営）'!U1310,'（新設）照明器具'!$B$5:$C$1990,2,FALSE),IF('部屋別効果（直）'!R3664="撤去",VLOOKUP('施設リストA-1（直営）'!U1310,'（既設）調査結果'!$B$5:$C$1998,2,FALSE),0))</f>
        <v>12</v>
      </c>
      <c r="T3664" s="29">
        <f>'施設リストA-1（直営）'!W1310</f>
        <v>6</v>
      </c>
      <c r="U3664" s="29">
        <f>'施設リストA-1（直営）'!X1310</f>
        <v>0</v>
      </c>
      <c r="V3664" s="30">
        <f>IF(U3664="新設",VLOOKUP('施設リストA-1（直営）'!Y1310,'（新設）照明器具'!$B$5:$C$1990,2,FALSE),IF('部屋別効果（直）'!U3664="撤去",VLOOKUP('施設リストA-1（直営）'!Y1310,'（既設）調査結果'!$B$5:$C$1998,2,FALSE),0))</f>
        <v>0</v>
      </c>
      <c r="W3664" s="29">
        <f>'施設リストA-1（直営）'!AA1310</f>
        <v>0</v>
      </c>
      <c r="X3664" s="29">
        <f>'施設リストA-1（直営）'!AB1310</f>
        <v>0</v>
      </c>
      <c r="Y3664" s="30">
        <f>IF(X3664="新設",VLOOKUP('施設リストA-1（直営）'!AC1310,'（新設）照明器具'!$B$5:$C$1990,2,FALSE),IF('部屋別効果（直）'!X3664="撤去",VLOOKUP('施設リストA-1（直営）'!AC1310,'（既設）調査結果'!$B$5:$C$1998,2,FALSE),0))</f>
        <v>0</v>
      </c>
      <c r="Z3664" s="29">
        <f>'施設リストA-1（直営）'!AE1310</f>
        <v>0</v>
      </c>
      <c r="AA3664" s="29">
        <f>'施設リストA-1（直営）'!AF1310</f>
        <v>0</v>
      </c>
      <c r="AB3664" s="30">
        <f>IF(AA3664="新設",VLOOKUP('施設リストA-1（直営）'!AG1310,'（新設）照明器具'!$B$5:$C$1990,2,FALSE),IF('部屋別効果（直）'!AA3664="撤去",VLOOKUP('施設リストA-1（直営）'!AG1310,'（既設）調査結果'!$B$5:$C$1998,2,FALSE),0))</f>
        <v>0</v>
      </c>
      <c r="AC3664" s="29">
        <f>'施設リストA-1（直営）'!AI1310</f>
        <v>0</v>
      </c>
      <c r="AD3664" s="29">
        <f>'施設リストA-1（直営）'!AJ1310</f>
        <v>0</v>
      </c>
      <c r="AE3664" s="30">
        <f>IF(AD3664="新設",VLOOKUP('施設リストA-1（直営）'!AK1310,'（新設）照明器具'!$B$5:$C$1990,2,FALSE),IF('部屋別効果（直）'!AD3664="撤去",VLOOKUP('施設リストA-1（直営）'!AK1310,'（既設）調査結果'!$B$5:$C$1998,2,FALSE),0))</f>
        <v>0</v>
      </c>
      <c r="AF3664" s="29">
        <f>'施設リストA-1（直営）'!AM1310</f>
        <v>0</v>
      </c>
      <c r="AG3664" s="29">
        <f>'施設リストA-1（直営）'!AN1310</f>
        <v>0</v>
      </c>
      <c r="AH3664" s="30">
        <f>IF(AG3664="新設",VLOOKUP('施設リストA-1（直営）'!AO1310,'（新設）照明器具'!$B$5:$C$1990,2,FALSE),IF('部屋別効果（直）'!AG3664="撤去",VLOOKUP('施設リストA-1（直営）'!AO1310,'（既設）調査結果'!$B$5:$C$1998,2,FALSE),0))</f>
        <v>0</v>
      </c>
      <c r="AI3664" s="29">
        <f>'施設リストA-1（直営）'!AQ1310</f>
        <v>0</v>
      </c>
      <c r="AJ3664" s="29">
        <f>'施設リストA-1（直営）'!AR1310</f>
        <v>0</v>
      </c>
      <c r="AK3664" s="30">
        <f>IF(AJ3664="新設",VLOOKUP('施設リストA-1（直営）'!AS1310,'（新設）照明器具'!$B$5:$C$1990,2,FALSE),IF('部屋別効果（直）'!AJ3664="撤去",VLOOKUP('施設リストA-1（直営）'!AS1310,'（既設）調査結果'!$B$5:$C$1998,2,FALSE),0))</f>
        <v>0</v>
      </c>
      <c r="AL3664" s="29">
        <f>'施設リストA-1（直営）'!AU1310</f>
        <v>0</v>
      </c>
    </row>
    <row r="3665" spans="1:38">
      <c r="A3665" s="17" t="e">
        <f>'施設リストA-1（直営）'!#REF!</f>
        <v>#REF!</v>
      </c>
      <c r="B3665" s="16" t="str">
        <f>'施設リストA-1（直営）'!B1311</f>
        <v>左京図書館</v>
      </c>
      <c r="C3665" s="14">
        <f>'施設リストA-1（直営）'!C1311</f>
        <v>2</v>
      </c>
      <c r="D3665" s="94" t="str">
        <f>'施設リストA-1（直営）'!D1311</f>
        <v>給湯室</v>
      </c>
      <c r="E3665" s="20">
        <f>'施設リストA-1（直営）'!E1311</f>
        <v>310</v>
      </c>
      <c r="F3665" s="20">
        <f>'施設リストA-1（直営）'!F1311</f>
        <v>4</v>
      </c>
      <c r="G3665" s="13">
        <f>'施設リストA-1（直営）'!G1311</f>
        <v>1240</v>
      </c>
      <c r="H3665" s="28" t="e">
        <f t="shared" si="57"/>
        <v>#N/A</v>
      </c>
      <c r="I3665" s="29" t="str">
        <f>'施設リストA-1（直営）'!H1311</f>
        <v>新設</v>
      </c>
      <c r="J3665" s="30" t="e">
        <f>IF(I3665="新設",VLOOKUP('施設リストA-1（直営）'!I1311,'（新設）照明器具'!$B$5:$C$1990,2,FALSE),IF('部屋別効果（直）'!I3665="撤去",VLOOKUP('施設リストA-1（直営）'!I1311,'（既設）調査結果'!$B$5:$C$1998,2,FALSE),0))</f>
        <v>#N/A</v>
      </c>
      <c r="K3665" s="29">
        <f>'施設リストA-1（直営）'!K1311</f>
        <v>1</v>
      </c>
      <c r="L3665" s="29" t="str">
        <f>'施設リストA-1（直営）'!L1311</f>
        <v>撤去</v>
      </c>
      <c r="M3665" s="30">
        <f>IF(L3665="新設",VLOOKUP('施設リストA-1（直営）'!M1311,'（新設）照明器具'!$B$5:$C$1990,2,FALSE),IF('部屋別効果（直）'!L3665="撤去",VLOOKUP('施設リストA-1（直営）'!M1311,'（既設）調査結果'!$B$5:$C$1998,2,FALSE),0))</f>
        <v>46</v>
      </c>
      <c r="N3665" s="29">
        <f>'施設リストA-1（直営）'!O1311</f>
        <v>1</v>
      </c>
      <c r="O3665" s="29">
        <f>'施設リストA-1（直営）'!P1311</f>
        <v>0</v>
      </c>
      <c r="P3665" s="30">
        <f>IF(O3665="新設",VLOOKUP('施設リストA-1（直営）'!Q1311,'（新設）照明器具'!$B$5:$C$1990,2,FALSE),IF('部屋別効果（直）'!O3665="撤去",VLOOKUP('施設リストA-1（直営）'!Q1311,'（既設）調査結果'!$B$5:$C$1998,2,FALSE),0))</f>
        <v>0</v>
      </c>
      <c r="Q3665" s="29">
        <f>'施設リストA-1（直営）'!S1311</f>
        <v>0</v>
      </c>
      <c r="R3665" s="29">
        <f>'施設リストA-1（直営）'!T1311</f>
        <v>0</v>
      </c>
      <c r="S3665" s="30">
        <f>IF(R3665="新設",VLOOKUP('施設リストA-1（直営）'!U1311,'（新設）照明器具'!$B$5:$C$1990,2,FALSE),IF('部屋別効果（直）'!R3665="撤去",VLOOKUP('施設リストA-1（直営）'!U1311,'（既設）調査結果'!$B$5:$C$1998,2,FALSE),0))</f>
        <v>0</v>
      </c>
      <c r="T3665" s="29">
        <f>'施設リストA-1（直営）'!W1311</f>
        <v>0</v>
      </c>
      <c r="U3665" s="29">
        <f>'施設リストA-1（直営）'!X1311</f>
        <v>0</v>
      </c>
      <c r="V3665" s="30">
        <f>IF(U3665="新設",VLOOKUP('施設リストA-1（直営）'!Y1311,'（新設）照明器具'!$B$5:$C$1990,2,FALSE),IF('部屋別効果（直）'!U3665="撤去",VLOOKUP('施設リストA-1（直営）'!Y1311,'（既設）調査結果'!$B$5:$C$1998,2,FALSE),0))</f>
        <v>0</v>
      </c>
      <c r="W3665" s="29">
        <f>'施設リストA-1（直営）'!AA1311</f>
        <v>0</v>
      </c>
      <c r="X3665" s="29">
        <f>'施設リストA-1（直営）'!AB1311</f>
        <v>0</v>
      </c>
      <c r="Y3665" s="30">
        <f>IF(X3665="新設",VLOOKUP('施設リストA-1（直営）'!AC1311,'（新設）照明器具'!$B$5:$C$1990,2,FALSE),IF('部屋別効果（直）'!X3665="撤去",VLOOKUP('施設リストA-1（直営）'!AC1311,'（既設）調査結果'!$B$5:$C$1998,2,FALSE),0))</f>
        <v>0</v>
      </c>
      <c r="Z3665" s="29">
        <f>'施設リストA-1（直営）'!AE1311</f>
        <v>0</v>
      </c>
      <c r="AA3665" s="29">
        <f>'施設リストA-1（直営）'!AF1311</f>
        <v>0</v>
      </c>
      <c r="AB3665" s="30">
        <f>IF(AA3665="新設",VLOOKUP('施設リストA-1（直営）'!AG1311,'（新設）照明器具'!$B$5:$C$1990,2,FALSE),IF('部屋別効果（直）'!AA3665="撤去",VLOOKUP('施設リストA-1（直営）'!AG1311,'（既設）調査結果'!$B$5:$C$1998,2,FALSE),0))</f>
        <v>0</v>
      </c>
      <c r="AC3665" s="29">
        <f>'施設リストA-1（直営）'!AI1311</f>
        <v>0</v>
      </c>
      <c r="AD3665" s="29">
        <f>'施設リストA-1（直営）'!AJ1311</f>
        <v>0</v>
      </c>
      <c r="AE3665" s="30">
        <f>IF(AD3665="新設",VLOOKUP('施設リストA-1（直営）'!AK1311,'（新設）照明器具'!$B$5:$C$1990,2,FALSE),IF('部屋別効果（直）'!AD3665="撤去",VLOOKUP('施設リストA-1（直営）'!AK1311,'（既設）調査結果'!$B$5:$C$1998,2,FALSE),0))</f>
        <v>0</v>
      </c>
      <c r="AF3665" s="29">
        <f>'施設リストA-1（直営）'!AM1311</f>
        <v>0</v>
      </c>
      <c r="AG3665" s="29">
        <f>'施設リストA-1（直営）'!AN1311</f>
        <v>0</v>
      </c>
      <c r="AH3665" s="30">
        <f>IF(AG3665="新設",VLOOKUP('施設リストA-1（直営）'!AO1311,'（新設）照明器具'!$B$5:$C$1990,2,FALSE),IF('部屋別効果（直）'!AG3665="撤去",VLOOKUP('施設リストA-1（直営）'!AO1311,'（既設）調査結果'!$B$5:$C$1998,2,FALSE),0))</f>
        <v>0</v>
      </c>
      <c r="AI3665" s="29">
        <f>'施設リストA-1（直営）'!AQ1311</f>
        <v>0</v>
      </c>
      <c r="AJ3665" s="29">
        <f>'施設リストA-1（直営）'!AR1311</f>
        <v>0</v>
      </c>
      <c r="AK3665" s="30">
        <f>IF(AJ3665="新設",VLOOKUP('施設リストA-1（直営）'!AS1311,'（新設）照明器具'!$B$5:$C$1990,2,FALSE),IF('部屋別効果（直）'!AJ3665="撤去",VLOOKUP('施設リストA-1（直営）'!AS1311,'（既設）調査結果'!$B$5:$C$1998,2,FALSE),0))</f>
        <v>0</v>
      </c>
      <c r="AL3665" s="29">
        <f>'施設リストA-1（直営）'!AU1311</f>
        <v>0</v>
      </c>
    </row>
    <row r="3666" spans="1:38">
      <c r="A3666" s="17" t="e">
        <f>'施設リストA-1（直営）'!#REF!</f>
        <v>#REF!</v>
      </c>
      <c r="B3666" s="16" t="str">
        <f>'施設リストA-1（直営）'!B1312</f>
        <v>左京図書館</v>
      </c>
      <c r="C3666" s="14">
        <f>'施設リストA-1（直営）'!C1312</f>
        <v>2</v>
      </c>
      <c r="D3666" s="94" t="str">
        <f>'施設リストA-1（直営）'!D1312</f>
        <v>作業室</v>
      </c>
      <c r="E3666" s="20">
        <f>'施設リストA-1（直営）'!E1312</f>
        <v>310</v>
      </c>
      <c r="F3666" s="20">
        <f>'施設リストA-1（直営）'!F1312</f>
        <v>12</v>
      </c>
      <c r="G3666" s="13">
        <f>'施設リストA-1（直営）'!G1312</f>
        <v>3720</v>
      </c>
      <c r="H3666" s="28" t="e">
        <f t="shared" si="57"/>
        <v>#N/A</v>
      </c>
      <c r="I3666" s="29" t="str">
        <f>'施設リストA-1（直営）'!H1312</f>
        <v>新設</v>
      </c>
      <c r="J3666" s="30" t="e">
        <f>IF(I3666="新設",VLOOKUP('施設リストA-1（直営）'!I1312,'（新設）照明器具'!$B$5:$C$1990,2,FALSE),IF('部屋別効果（直）'!I3666="撤去",VLOOKUP('施設リストA-1（直営）'!I1312,'（既設）調査結果'!$B$5:$C$1998,2,FALSE),0))</f>
        <v>#N/A</v>
      </c>
      <c r="K3666" s="29">
        <f>'施設リストA-1（直営）'!K1312</f>
        <v>4</v>
      </c>
      <c r="L3666" s="29" t="str">
        <f>'施設リストA-1（直営）'!L1312</f>
        <v>撤去</v>
      </c>
      <c r="M3666" s="30">
        <f>IF(L3666="新設",VLOOKUP('施設リストA-1（直営）'!M1312,'（新設）照明器具'!$B$5:$C$1990,2,FALSE),IF('部屋別効果（直）'!L3666="撤去",VLOOKUP('施設リストA-1（直営）'!M1312,'（既設）調査結果'!$B$5:$C$1998,2,FALSE),0))</f>
        <v>86</v>
      </c>
      <c r="N3666" s="29">
        <f>'施設リストA-1（直営）'!O1312</f>
        <v>4</v>
      </c>
      <c r="O3666" s="29" t="str">
        <f>'施設リストA-1（直営）'!P1312</f>
        <v>新設</v>
      </c>
      <c r="P3666" s="30" t="e">
        <f>IF(O3666="新設",VLOOKUP('施設リストA-1（直営）'!Q1312,'（新設）照明器具'!$B$5:$C$1990,2,FALSE),IF('部屋別効果（直）'!O3666="撤去",VLOOKUP('施設リストA-1（直営）'!Q1312,'（既設）調査結果'!$B$5:$C$1998,2,FALSE),0))</f>
        <v>#N/A</v>
      </c>
      <c r="Q3666" s="29">
        <f>'施設リストA-1（直営）'!S1312</f>
        <v>6</v>
      </c>
      <c r="R3666" s="29" t="str">
        <f>'施設リストA-1（直営）'!T1312</f>
        <v>撤去</v>
      </c>
      <c r="S3666" s="30">
        <f>IF(R3666="新設",VLOOKUP('施設リストA-1（直営）'!U1312,'（新設）照明器具'!$B$5:$C$1990,2,FALSE),IF('部屋別効果（直）'!R3666="撤去",VLOOKUP('施設リストA-1（直営）'!U1312,'（既設）調査結果'!$B$5:$C$1998,2,FALSE),0))</f>
        <v>86</v>
      </c>
      <c r="T3666" s="29">
        <f>'施設リストA-1（直営）'!W1312</f>
        <v>6</v>
      </c>
      <c r="U3666" s="29">
        <f>'施設リストA-1（直営）'!X1312</f>
        <v>0</v>
      </c>
      <c r="V3666" s="30">
        <f>IF(U3666="新設",VLOOKUP('施設リストA-1（直営）'!Y1312,'（新設）照明器具'!$B$5:$C$1990,2,FALSE),IF('部屋別効果（直）'!U3666="撤去",VLOOKUP('施設リストA-1（直営）'!Y1312,'（既設）調査結果'!$B$5:$C$1998,2,FALSE),0))</f>
        <v>0</v>
      </c>
      <c r="W3666" s="29">
        <f>'施設リストA-1（直営）'!AA1312</f>
        <v>0</v>
      </c>
      <c r="X3666" s="29">
        <f>'施設リストA-1（直営）'!AB1312</f>
        <v>0</v>
      </c>
      <c r="Y3666" s="30">
        <f>IF(X3666="新設",VLOOKUP('施設リストA-1（直営）'!AC1312,'（新設）照明器具'!$B$5:$C$1990,2,FALSE),IF('部屋別効果（直）'!X3666="撤去",VLOOKUP('施設リストA-1（直営）'!AC1312,'（既設）調査結果'!$B$5:$C$1998,2,FALSE),0))</f>
        <v>0</v>
      </c>
      <c r="Z3666" s="29">
        <f>'施設リストA-1（直営）'!AE1312</f>
        <v>0</v>
      </c>
      <c r="AA3666" s="29">
        <f>'施設リストA-1（直営）'!AF1312</f>
        <v>0</v>
      </c>
      <c r="AB3666" s="30">
        <f>IF(AA3666="新設",VLOOKUP('施設リストA-1（直営）'!AG1312,'（新設）照明器具'!$B$5:$C$1990,2,FALSE),IF('部屋別効果（直）'!AA3666="撤去",VLOOKUP('施設リストA-1（直営）'!AG1312,'（既設）調査結果'!$B$5:$C$1998,2,FALSE),0))</f>
        <v>0</v>
      </c>
      <c r="AC3666" s="29">
        <f>'施設リストA-1（直営）'!AI1312</f>
        <v>0</v>
      </c>
      <c r="AD3666" s="29">
        <f>'施設リストA-1（直営）'!AJ1312</f>
        <v>0</v>
      </c>
      <c r="AE3666" s="30">
        <f>IF(AD3666="新設",VLOOKUP('施設リストA-1（直営）'!AK1312,'（新設）照明器具'!$B$5:$C$1990,2,FALSE),IF('部屋別効果（直）'!AD3666="撤去",VLOOKUP('施設リストA-1（直営）'!AK1312,'（既設）調査結果'!$B$5:$C$1998,2,FALSE),0))</f>
        <v>0</v>
      </c>
      <c r="AF3666" s="29">
        <f>'施設リストA-1（直営）'!AM1312</f>
        <v>0</v>
      </c>
      <c r="AG3666" s="29">
        <f>'施設リストA-1（直営）'!AN1312</f>
        <v>0</v>
      </c>
      <c r="AH3666" s="30">
        <f>IF(AG3666="新設",VLOOKUP('施設リストA-1（直営）'!AO1312,'（新設）照明器具'!$B$5:$C$1990,2,FALSE),IF('部屋別効果（直）'!AG3666="撤去",VLOOKUP('施設リストA-1（直営）'!AO1312,'（既設）調査結果'!$B$5:$C$1998,2,FALSE),0))</f>
        <v>0</v>
      </c>
      <c r="AI3666" s="29">
        <f>'施設リストA-1（直営）'!AQ1312</f>
        <v>0</v>
      </c>
      <c r="AJ3666" s="29">
        <f>'施設リストA-1（直営）'!AR1312</f>
        <v>0</v>
      </c>
      <c r="AK3666" s="30">
        <f>IF(AJ3666="新設",VLOOKUP('施設リストA-1（直営）'!AS1312,'（新設）照明器具'!$B$5:$C$1990,2,FALSE),IF('部屋別効果（直）'!AJ3666="撤去",VLOOKUP('施設リストA-1（直営）'!AS1312,'（既設）調査結果'!$B$5:$C$1998,2,FALSE),0))</f>
        <v>0</v>
      </c>
      <c r="AL3666" s="29">
        <f>'施設リストA-1（直営）'!AU1312</f>
        <v>0</v>
      </c>
    </row>
    <row r="3667" spans="1:38">
      <c r="A3667" s="17" t="e">
        <f>'施設リストA-1（直営）'!#REF!</f>
        <v>#REF!</v>
      </c>
      <c r="B3667" s="16" t="str">
        <f>'施設リストA-1（直営）'!B1313</f>
        <v>左京図書館</v>
      </c>
      <c r="C3667" s="14">
        <f>'施設リストA-1（直営）'!C1313</f>
        <v>2</v>
      </c>
      <c r="D3667" s="94" t="str">
        <f>'施設リストA-1（直営）'!D1313</f>
        <v>事務室</v>
      </c>
      <c r="E3667" s="20">
        <f>'施設リストA-1（直営）'!E1313</f>
        <v>310</v>
      </c>
      <c r="F3667" s="20">
        <f>'施設リストA-1（直営）'!F1313</f>
        <v>4</v>
      </c>
      <c r="G3667" s="13">
        <f>'施設リストA-1（直営）'!G1313</f>
        <v>1240</v>
      </c>
      <c r="H3667" s="28" t="e">
        <f t="shared" si="57"/>
        <v>#N/A</v>
      </c>
      <c r="I3667" s="29" t="str">
        <f>'施設リストA-1（直営）'!H1313</f>
        <v>新設</v>
      </c>
      <c r="J3667" s="30" t="e">
        <f>IF(I3667="新設",VLOOKUP('施設リストA-1（直営）'!I1313,'（新設）照明器具'!$B$5:$C$1990,2,FALSE),IF('部屋別効果（直）'!I3667="撤去",VLOOKUP('施設リストA-1（直営）'!I1313,'（既設）調査結果'!$B$5:$C$1998,2,FALSE),0))</f>
        <v>#N/A</v>
      </c>
      <c r="K3667" s="29">
        <f>'施設リストA-1（直営）'!K1313</f>
        <v>12</v>
      </c>
      <c r="L3667" s="29" t="str">
        <f>'施設リストA-1（直営）'!L1313</f>
        <v>撤去</v>
      </c>
      <c r="M3667" s="30">
        <f>IF(L3667="新設",VLOOKUP('施設リストA-1（直営）'!M1313,'（新設）照明器具'!$B$5:$C$1990,2,FALSE),IF('部屋別効果（直）'!L3667="撤去",VLOOKUP('施設リストA-1（直営）'!M1313,'（既設）調査結果'!$B$5:$C$1998,2,FALSE),0))</f>
        <v>86</v>
      </c>
      <c r="N3667" s="29">
        <f>'施設リストA-1（直営）'!O1313</f>
        <v>12</v>
      </c>
      <c r="O3667" s="29" t="str">
        <f>'施設リストA-1（直営）'!P1313</f>
        <v>新設</v>
      </c>
      <c r="P3667" s="30" t="e">
        <f>IF(O3667="新設",VLOOKUP('施設リストA-1（直営）'!Q1313,'（新設）照明器具'!$B$5:$C$1990,2,FALSE),IF('部屋別効果（直）'!O3667="撤去",VLOOKUP('施設リストA-1（直営）'!Q1313,'（既設）調査結果'!$B$5:$C$1998,2,FALSE),0))</f>
        <v>#N/A</v>
      </c>
      <c r="Q3667" s="29">
        <f>'施設リストA-1（直営）'!S1313</f>
        <v>1</v>
      </c>
      <c r="R3667" s="29" t="str">
        <f>'施設リストA-1（直営）'!T1313</f>
        <v>撤去</v>
      </c>
      <c r="S3667" s="30">
        <f>IF(R3667="新設",VLOOKUP('施設リストA-1（直営）'!U1313,'（新設）照明器具'!$B$5:$C$1990,2,FALSE),IF('部屋別効果（直）'!R3667="撤去",VLOOKUP('施設リストA-1（直営）'!U1313,'（既設）調査結果'!$B$5:$C$1998,2,FALSE),0))</f>
        <v>23</v>
      </c>
      <c r="T3667" s="29">
        <f>'施設リストA-1（直営）'!W1313</f>
        <v>1</v>
      </c>
      <c r="U3667" s="29">
        <f>'施設リストA-1（直営）'!X1313</f>
        <v>0</v>
      </c>
      <c r="V3667" s="30">
        <f>IF(U3667="新設",VLOOKUP('施設リストA-1（直営）'!Y1313,'（新設）照明器具'!$B$5:$C$1990,2,FALSE),IF('部屋別効果（直）'!U3667="撤去",VLOOKUP('施設リストA-1（直営）'!Y1313,'（既設）調査結果'!$B$5:$C$1998,2,FALSE),0))</f>
        <v>0</v>
      </c>
      <c r="W3667" s="29">
        <f>'施設リストA-1（直営）'!AA1313</f>
        <v>0</v>
      </c>
      <c r="X3667" s="29">
        <f>'施設リストA-1（直営）'!AB1313</f>
        <v>0</v>
      </c>
      <c r="Y3667" s="30">
        <f>IF(X3667="新設",VLOOKUP('施設リストA-1（直営）'!AC1313,'（新設）照明器具'!$B$5:$C$1990,2,FALSE),IF('部屋別効果（直）'!X3667="撤去",VLOOKUP('施設リストA-1（直営）'!AC1313,'（既設）調査結果'!$B$5:$C$1998,2,FALSE),0))</f>
        <v>0</v>
      </c>
      <c r="Z3667" s="29">
        <f>'施設リストA-1（直営）'!AE1313</f>
        <v>0</v>
      </c>
      <c r="AA3667" s="29">
        <f>'施設リストA-1（直営）'!AF1313</f>
        <v>0</v>
      </c>
      <c r="AB3667" s="30">
        <f>IF(AA3667="新設",VLOOKUP('施設リストA-1（直営）'!AG1313,'（新設）照明器具'!$B$5:$C$1990,2,FALSE),IF('部屋別効果（直）'!AA3667="撤去",VLOOKUP('施設リストA-1（直営）'!AG1313,'（既設）調査結果'!$B$5:$C$1998,2,FALSE),0))</f>
        <v>0</v>
      </c>
      <c r="AC3667" s="29">
        <f>'施設リストA-1（直営）'!AI1313</f>
        <v>0</v>
      </c>
      <c r="AD3667" s="29">
        <f>'施設リストA-1（直営）'!AJ1313</f>
        <v>0</v>
      </c>
      <c r="AE3667" s="30">
        <f>IF(AD3667="新設",VLOOKUP('施設リストA-1（直営）'!AK1313,'（新設）照明器具'!$B$5:$C$1990,2,FALSE),IF('部屋別効果（直）'!AD3667="撤去",VLOOKUP('施設リストA-1（直営）'!AK1313,'（既設）調査結果'!$B$5:$C$1998,2,FALSE),0))</f>
        <v>0</v>
      </c>
      <c r="AF3667" s="29">
        <f>'施設リストA-1（直営）'!AM1313</f>
        <v>0</v>
      </c>
      <c r="AG3667" s="29">
        <f>'施設リストA-1（直営）'!AN1313</f>
        <v>0</v>
      </c>
      <c r="AH3667" s="30">
        <f>IF(AG3667="新設",VLOOKUP('施設リストA-1（直営）'!AO1313,'（新設）照明器具'!$B$5:$C$1990,2,FALSE),IF('部屋別効果（直）'!AG3667="撤去",VLOOKUP('施設リストA-1（直営）'!AO1313,'（既設）調査結果'!$B$5:$C$1998,2,FALSE),0))</f>
        <v>0</v>
      </c>
      <c r="AI3667" s="29">
        <f>'施設リストA-1（直営）'!AQ1313</f>
        <v>0</v>
      </c>
      <c r="AJ3667" s="29">
        <f>'施設リストA-1（直営）'!AR1313</f>
        <v>0</v>
      </c>
      <c r="AK3667" s="30">
        <f>IF(AJ3667="新設",VLOOKUP('施設リストA-1（直営）'!AS1313,'（新設）照明器具'!$B$5:$C$1990,2,FALSE),IF('部屋別効果（直）'!AJ3667="撤去",VLOOKUP('施設リストA-1（直営）'!AS1313,'（既設）調査結果'!$B$5:$C$1998,2,FALSE),0))</f>
        <v>0</v>
      </c>
      <c r="AL3667" s="29">
        <f>'施設リストA-1（直営）'!AU1313</f>
        <v>0</v>
      </c>
    </row>
    <row r="3668" spans="1:38">
      <c r="A3668" s="17" t="e">
        <f>'施設リストA-1（直営）'!#REF!</f>
        <v>#REF!</v>
      </c>
      <c r="B3668" s="16" t="str">
        <f>'施設リストA-1（直営）'!B1314</f>
        <v>左京図書館</v>
      </c>
      <c r="C3668" s="14">
        <f>'施設リストA-1（直営）'!C1314</f>
        <v>2</v>
      </c>
      <c r="D3668" s="94" t="str">
        <f>'施設リストA-1（直営）'!D1314</f>
        <v>対面朗読室</v>
      </c>
      <c r="E3668" s="20">
        <f>'施設リストA-1（直営）'!E1314</f>
        <v>310</v>
      </c>
      <c r="F3668" s="20">
        <f>'施設リストA-1（直営）'!F1314</f>
        <v>6</v>
      </c>
      <c r="G3668" s="13">
        <f>'施設リストA-1（直営）'!G1314</f>
        <v>1860</v>
      </c>
      <c r="H3668" s="28" t="e">
        <f t="shared" si="57"/>
        <v>#N/A</v>
      </c>
      <c r="I3668" s="29" t="str">
        <f>'施設リストA-1（直営）'!H1314</f>
        <v>新設</v>
      </c>
      <c r="J3668" s="30" t="e">
        <f>IF(I3668="新設",VLOOKUP('施設リストA-1（直営）'!I1314,'（新設）照明器具'!$B$5:$C$1990,2,FALSE),IF('部屋別効果（直）'!I3668="撤去",VLOOKUP('施設リストA-1（直営）'!I1314,'（既設）調査結果'!$B$5:$C$1998,2,FALSE),0))</f>
        <v>#N/A</v>
      </c>
      <c r="K3668" s="29">
        <f>'施設リストA-1（直営）'!K1314</f>
        <v>2</v>
      </c>
      <c r="L3668" s="29" t="str">
        <f>'施設リストA-1（直営）'!L1314</f>
        <v>撤去</v>
      </c>
      <c r="M3668" s="30">
        <f>IF(L3668="新設",VLOOKUP('施設リストA-1（直営）'!M1314,'（新設）照明器具'!$B$5:$C$1990,2,FALSE),IF('部屋別効果（直）'!L3668="撤去",VLOOKUP('施設リストA-1（直営）'!M1314,'（既設）調査結果'!$B$5:$C$1998,2,FALSE),0))</f>
        <v>120</v>
      </c>
      <c r="N3668" s="29">
        <f>'施設リストA-1（直営）'!O1314</f>
        <v>2</v>
      </c>
      <c r="O3668" s="29">
        <f>'施設リストA-1（直営）'!P1314</f>
        <v>0</v>
      </c>
      <c r="P3668" s="30">
        <f>IF(O3668="新設",VLOOKUP('施設リストA-1（直営）'!Q1314,'（新設）照明器具'!$B$5:$C$1990,2,FALSE),IF('部屋別効果（直）'!O3668="撤去",VLOOKUP('施設リストA-1（直営）'!Q1314,'（既設）調査結果'!$B$5:$C$1998,2,FALSE),0))</f>
        <v>0</v>
      </c>
      <c r="Q3668" s="29">
        <f>'施設リストA-1（直営）'!S1314</f>
        <v>0</v>
      </c>
      <c r="R3668" s="29">
        <f>'施設リストA-1（直営）'!T1314</f>
        <v>0</v>
      </c>
      <c r="S3668" s="30">
        <f>IF(R3668="新設",VLOOKUP('施設リストA-1（直営）'!U1314,'（新設）照明器具'!$B$5:$C$1990,2,FALSE),IF('部屋別効果（直）'!R3668="撤去",VLOOKUP('施設リストA-1（直営）'!U1314,'（既設）調査結果'!$B$5:$C$1998,2,FALSE),0))</f>
        <v>0</v>
      </c>
      <c r="T3668" s="29">
        <f>'施設リストA-1（直営）'!W1314</f>
        <v>0</v>
      </c>
      <c r="U3668" s="29">
        <f>'施設リストA-1（直営）'!X1314</f>
        <v>0</v>
      </c>
      <c r="V3668" s="30">
        <f>IF(U3668="新設",VLOOKUP('施設リストA-1（直営）'!Y1314,'（新設）照明器具'!$B$5:$C$1990,2,FALSE),IF('部屋別効果（直）'!U3668="撤去",VLOOKUP('施設リストA-1（直営）'!Y1314,'（既設）調査結果'!$B$5:$C$1998,2,FALSE),0))</f>
        <v>0</v>
      </c>
      <c r="W3668" s="29">
        <f>'施設リストA-1（直営）'!AA1314</f>
        <v>0</v>
      </c>
      <c r="X3668" s="29">
        <f>'施設リストA-1（直営）'!AB1314</f>
        <v>0</v>
      </c>
      <c r="Y3668" s="30">
        <f>IF(X3668="新設",VLOOKUP('施設リストA-1（直営）'!AC1314,'（新設）照明器具'!$B$5:$C$1990,2,FALSE),IF('部屋別効果（直）'!X3668="撤去",VLOOKUP('施設リストA-1（直営）'!AC1314,'（既設）調査結果'!$B$5:$C$1998,2,FALSE),0))</f>
        <v>0</v>
      </c>
      <c r="Z3668" s="29">
        <f>'施設リストA-1（直営）'!AE1314</f>
        <v>0</v>
      </c>
      <c r="AA3668" s="29">
        <f>'施設リストA-1（直営）'!AF1314</f>
        <v>0</v>
      </c>
      <c r="AB3668" s="30">
        <f>IF(AA3668="新設",VLOOKUP('施設リストA-1（直営）'!AG1314,'（新設）照明器具'!$B$5:$C$1990,2,FALSE),IF('部屋別効果（直）'!AA3668="撤去",VLOOKUP('施設リストA-1（直営）'!AG1314,'（既設）調査結果'!$B$5:$C$1998,2,FALSE),0))</f>
        <v>0</v>
      </c>
      <c r="AC3668" s="29">
        <f>'施設リストA-1（直営）'!AI1314</f>
        <v>0</v>
      </c>
      <c r="AD3668" s="29">
        <f>'施設リストA-1（直営）'!AJ1314</f>
        <v>0</v>
      </c>
      <c r="AE3668" s="30">
        <f>IF(AD3668="新設",VLOOKUP('施設リストA-1（直営）'!AK1314,'（新設）照明器具'!$B$5:$C$1990,2,FALSE),IF('部屋別効果（直）'!AD3668="撤去",VLOOKUP('施設リストA-1（直営）'!AK1314,'（既設）調査結果'!$B$5:$C$1998,2,FALSE),0))</f>
        <v>0</v>
      </c>
      <c r="AF3668" s="29">
        <f>'施設リストA-1（直営）'!AM1314</f>
        <v>0</v>
      </c>
      <c r="AG3668" s="29">
        <f>'施設リストA-1（直営）'!AN1314</f>
        <v>0</v>
      </c>
      <c r="AH3668" s="30">
        <f>IF(AG3668="新設",VLOOKUP('施設リストA-1（直営）'!AO1314,'（新設）照明器具'!$B$5:$C$1990,2,FALSE),IF('部屋別効果（直）'!AG3668="撤去",VLOOKUP('施設リストA-1（直営）'!AO1314,'（既設）調査結果'!$B$5:$C$1998,2,FALSE),0))</f>
        <v>0</v>
      </c>
      <c r="AI3668" s="29">
        <f>'施設リストA-1（直営）'!AQ1314</f>
        <v>0</v>
      </c>
      <c r="AJ3668" s="29">
        <f>'施設リストA-1（直営）'!AR1314</f>
        <v>0</v>
      </c>
      <c r="AK3668" s="30">
        <f>IF(AJ3668="新設",VLOOKUP('施設リストA-1（直営）'!AS1314,'（新設）照明器具'!$B$5:$C$1990,2,FALSE),IF('部屋別効果（直）'!AJ3668="撤去",VLOOKUP('施設リストA-1（直営）'!AS1314,'（既設）調査結果'!$B$5:$C$1998,2,FALSE),0))</f>
        <v>0</v>
      </c>
      <c r="AL3668" s="29">
        <f>'施設リストA-1（直営）'!AU1314</f>
        <v>0</v>
      </c>
    </row>
    <row r="3669" spans="1:38">
      <c r="A3669" s="17" t="e">
        <f>'施設リストA-1（直営）'!#REF!</f>
        <v>#REF!</v>
      </c>
      <c r="B3669" s="16" t="str">
        <f>'施設リストA-1（直営）'!B1315</f>
        <v>左京図書館</v>
      </c>
      <c r="C3669" s="14">
        <f>'施設リストA-1（直営）'!C1315</f>
        <v>2</v>
      </c>
      <c r="D3669" s="94" t="str">
        <f>'施設リストA-1（直営）'!D1315</f>
        <v>玄関ホール</v>
      </c>
      <c r="E3669" s="20">
        <f>'施設リストA-1（直営）'!E1315</f>
        <v>310</v>
      </c>
      <c r="F3669" s="20">
        <f>'施設リストA-1（直営）'!F1315</f>
        <v>10</v>
      </c>
      <c r="G3669" s="13">
        <f>'施設リストA-1（直営）'!G1315</f>
        <v>3100</v>
      </c>
      <c r="H3669" s="28" t="e">
        <f t="shared" si="57"/>
        <v>#N/A</v>
      </c>
      <c r="I3669" s="29" t="str">
        <f>'施設リストA-1（直営）'!H1315</f>
        <v>新設</v>
      </c>
      <c r="J3669" s="30" t="e">
        <f>IF(I3669="新設",VLOOKUP('施設リストA-1（直営）'!I1315,'（新設）照明器具'!$B$5:$C$1990,2,FALSE),IF('部屋別効果（直）'!I3669="撤去",VLOOKUP('施設リストA-1（直営）'!I1315,'（既設）調査結果'!$B$5:$C$1998,2,FALSE),0))</f>
        <v>#N/A</v>
      </c>
      <c r="K3669" s="29">
        <f>'施設リストA-1（直営）'!K1315</f>
        <v>9</v>
      </c>
      <c r="L3669" s="29" t="str">
        <f>'施設リストA-1（直営）'!L1315</f>
        <v>撤去</v>
      </c>
      <c r="M3669" s="30">
        <f>IF(L3669="新設",VLOOKUP('施設リストA-1（直営）'!M1315,'（新設）照明器具'!$B$5:$C$1990,2,FALSE),IF('部屋別効果（直）'!L3669="撤去",VLOOKUP('施設リストA-1（直営）'!M1315,'（既設）調査結果'!$B$5:$C$1998,2,FALSE),0))</f>
        <v>120</v>
      </c>
      <c r="N3669" s="29">
        <f>'施設リストA-1（直営）'!O1315</f>
        <v>9</v>
      </c>
      <c r="O3669" s="29">
        <f>'施設リストA-1（直営）'!P1315</f>
        <v>0</v>
      </c>
      <c r="P3669" s="30">
        <f>IF(O3669="新設",VLOOKUP('施設リストA-1（直営）'!Q1315,'（新設）照明器具'!$B$5:$C$1990,2,FALSE),IF('部屋別効果（直）'!O3669="撤去",VLOOKUP('施設リストA-1（直営）'!Q1315,'（既設）調査結果'!$B$5:$C$1998,2,FALSE),0))</f>
        <v>0</v>
      </c>
      <c r="Q3669" s="29">
        <f>'施設リストA-1（直営）'!S1315</f>
        <v>0</v>
      </c>
      <c r="R3669" s="29">
        <f>'施設リストA-1（直営）'!T1315</f>
        <v>0</v>
      </c>
      <c r="S3669" s="30">
        <f>IF(R3669="新設",VLOOKUP('施設リストA-1（直営）'!U1315,'（新設）照明器具'!$B$5:$C$1990,2,FALSE),IF('部屋別効果（直）'!R3669="撤去",VLOOKUP('施設リストA-1（直営）'!U1315,'（既設）調査結果'!$B$5:$C$1998,2,FALSE),0))</f>
        <v>0</v>
      </c>
      <c r="T3669" s="29">
        <f>'施設リストA-1（直営）'!W1315</f>
        <v>0</v>
      </c>
      <c r="U3669" s="29">
        <f>'施設リストA-1（直営）'!X1315</f>
        <v>0</v>
      </c>
      <c r="V3669" s="30">
        <f>IF(U3669="新設",VLOOKUP('施設リストA-1（直営）'!Y1315,'（新設）照明器具'!$B$5:$C$1990,2,FALSE),IF('部屋別効果（直）'!U3669="撤去",VLOOKUP('施設リストA-1（直営）'!Y1315,'（既設）調査結果'!$B$5:$C$1998,2,FALSE),0))</f>
        <v>0</v>
      </c>
      <c r="W3669" s="29">
        <f>'施設リストA-1（直営）'!AA1315</f>
        <v>0</v>
      </c>
      <c r="X3669" s="29">
        <f>'施設リストA-1（直営）'!AB1315</f>
        <v>0</v>
      </c>
      <c r="Y3669" s="30">
        <f>IF(X3669="新設",VLOOKUP('施設リストA-1（直営）'!AC1315,'（新設）照明器具'!$B$5:$C$1990,2,FALSE),IF('部屋別効果（直）'!X3669="撤去",VLOOKUP('施設リストA-1（直営）'!AC1315,'（既設）調査結果'!$B$5:$C$1998,2,FALSE),0))</f>
        <v>0</v>
      </c>
      <c r="Z3669" s="29">
        <f>'施設リストA-1（直営）'!AE1315</f>
        <v>0</v>
      </c>
      <c r="AA3669" s="29">
        <f>'施設リストA-1（直営）'!AF1315</f>
        <v>0</v>
      </c>
      <c r="AB3669" s="30">
        <f>IF(AA3669="新設",VLOOKUP('施設リストA-1（直営）'!AG1315,'（新設）照明器具'!$B$5:$C$1990,2,FALSE),IF('部屋別効果（直）'!AA3669="撤去",VLOOKUP('施設リストA-1（直営）'!AG1315,'（既設）調査結果'!$B$5:$C$1998,2,FALSE),0))</f>
        <v>0</v>
      </c>
      <c r="AC3669" s="29">
        <f>'施設リストA-1（直営）'!AI1315</f>
        <v>0</v>
      </c>
      <c r="AD3669" s="29">
        <f>'施設リストA-1（直営）'!AJ1315</f>
        <v>0</v>
      </c>
      <c r="AE3669" s="30">
        <f>IF(AD3669="新設",VLOOKUP('施設リストA-1（直営）'!AK1315,'（新設）照明器具'!$B$5:$C$1990,2,FALSE),IF('部屋別効果（直）'!AD3669="撤去",VLOOKUP('施設リストA-1（直営）'!AK1315,'（既設）調査結果'!$B$5:$C$1998,2,FALSE),0))</f>
        <v>0</v>
      </c>
      <c r="AF3669" s="29">
        <f>'施設リストA-1（直営）'!AM1315</f>
        <v>0</v>
      </c>
      <c r="AG3669" s="29">
        <f>'施設リストA-1（直営）'!AN1315</f>
        <v>0</v>
      </c>
      <c r="AH3669" s="30">
        <f>IF(AG3669="新設",VLOOKUP('施設リストA-1（直営）'!AO1315,'（新設）照明器具'!$B$5:$C$1990,2,FALSE),IF('部屋別効果（直）'!AG3669="撤去",VLOOKUP('施設リストA-1（直営）'!AO1315,'（既設）調査結果'!$B$5:$C$1998,2,FALSE),0))</f>
        <v>0</v>
      </c>
      <c r="AI3669" s="29">
        <f>'施設リストA-1（直営）'!AQ1315</f>
        <v>0</v>
      </c>
      <c r="AJ3669" s="29">
        <f>'施設リストA-1（直営）'!AR1315</f>
        <v>0</v>
      </c>
      <c r="AK3669" s="30">
        <f>IF(AJ3669="新設",VLOOKUP('施設リストA-1（直営）'!AS1315,'（新設）照明器具'!$B$5:$C$1990,2,FALSE),IF('部屋別効果（直）'!AJ3669="撤去",VLOOKUP('施設リストA-1（直営）'!AS1315,'（既設）調査結果'!$B$5:$C$1998,2,FALSE),0))</f>
        <v>0</v>
      </c>
      <c r="AL3669" s="29">
        <f>'施設リストA-1（直営）'!AU1315</f>
        <v>0</v>
      </c>
    </row>
    <row r="3670" spans="1:38">
      <c r="A3670" s="17" t="e">
        <f>'施設リストA-1（直営）'!#REF!</f>
        <v>#REF!</v>
      </c>
      <c r="B3670" s="16" t="str">
        <f>'施設リストA-1（直営）'!B1316</f>
        <v>左京図書館</v>
      </c>
      <c r="C3670" s="14">
        <f>'施設リストA-1（直営）'!C1316</f>
        <v>2</v>
      </c>
      <c r="D3670" s="94" t="str">
        <f>'施設リストA-1（直営）'!D1316</f>
        <v>閲覧室</v>
      </c>
      <c r="E3670" s="20">
        <f>'施設リストA-1（直営）'!E1316</f>
        <v>310</v>
      </c>
      <c r="F3670" s="20">
        <f>'施設リストA-1（直営）'!F1316</f>
        <v>6</v>
      </c>
      <c r="G3670" s="13">
        <f>'施設リストA-1（直営）'!G1316</f>
        <v>1860</v>
      </c>
      <c r="H3670" s="28" t="e">
        <f t="shared" si="57"/>
        <v>#N/A</v>
      </c>
      <c r="I3670" s="29" t="str">
        <f>'施設リストA-1（直営）'!H1316</f>
        <v>新設</v>
      </c>
      <c r="J3670" s="30" t="e">
        <f>IF(I3670="新設",VLOOKUP('施設リストA-1（直営）'!I1316,'（新設）照明器具'!$B$5:$C$1990,2,FALSE),IF('部屋別効果（直）'!I3670="撤去",VLOOKUP('施設リストA-1（直営）'!I1316,'（既設）調査結果'!$B$5:$C$1998,2,FALSE),0))</f>
        <v>#N/A</v>
      </c>
      <c r="K3670" s="29">
        <f>'施設リストA-1（直営）'!K1316</f>
        <v>76</v>
      </c>
      <c r="L3670" s="29" t="str">
        <f>'施設リストA-1（直営）'!L1316</f>
        <v>撤去</v>
      </c>
      <c r="M3670" s="30">
        <f>IF(L3670="新設",VLOOKUP('施設リストA-1（直営）'!M1316,'（新設）照明器具'!$B$5:$C$1990,2,FALSE),IF('部屋別効果（直）'!L3670="撤去",VLOOKUP('施設リストA-1（直営）'!M1316,'（既設）調査結果'!$B$5:$C$1998,2,FALSE),0))</f>
        <v>86</v>
      </c>
      <c r="N3670" s="29">
        <f>'施設リストA-1（直営）'!O1316</f>
        <v>76</v>
      </c>
      <c r="O3670" s="29" t="str">
        <f>'施設リストA-1（直営）'!P1316</f>
        <v>新設</v>
      </c>
      <c r="P3670" s="30" t="e">
        <f>IF(O3670="新設",VLOOKUP('施設リストA-1（直営）'!Q1316,'（新設）照明器具'!$B$5:$C$1990,2,FALSE),IF('部屋別効果（直）'!O3670="撤去",VLOOKUP('施設リストA-1（直営）'!Q1316,'（既設）調査結果'!$B$5:$C$1998,2,FALSE),0))</f>
        <v>#N/A</v>
      </c>
      <c r="Q3670" s="29">
        <f>'施設リストA-1（直営）'!S1316</f>
        <v>3</v>
      </c>
      <c r="R3670" s="29" t="str">
        <f>'施設リストA-1（直営）'!T1316</f>
        <v>撤去</v>
      </c>
      <c r="S3670" s="30">
        <f>IF(R3670="新設",VLOOKUP('施設リストA-1（直営）'!U1316,'（新設）照明器具'!$B$5:$C$1990,2,FALSE),IF('部屋別効果（直）'!R3670="撤去",VLOOKUP('施設リストA-1（直営）'!U1316,'（既設）調査結果'!$B$5:$C$1998,2,FALSE),0))</f>
        <v>46</v>
      </c>
      <c r="T3670" s="29">
        <f>'施設リストA-1（直営）'!W1316</f>
        <v>3</v>
      </c>
      <c r="U3670" s="29" t="str">
        <f>'施設リストA-1（直営）'!X1316</f>
        <v>新設</v>
      </c>
      <c r="V3670" s="30" t="e">
        <f>IF(U3670="新設",VLOOKUP('施設リストA-1（直営）'!Y1316,'（新設）照明器具'!$B$5:$C$1990,2,FALSE),IF('部屋別効果（直）'!U3670="撤去",VLOOKUP('施設リストA-1（直営）'!Y1316,'（既設）調査結果'!$B$5:$C$1998,2,FALSE),0))</f>
        <v>#N/A</v>
      </c>
      <c r="W3670" s="29">
        <f>'施設リストA-1（直営）'!AA1316</f>
        <v>2</v>
      </c>
      <c r="X3670" s="29" t="str">
        <f>'施設リストA-1（直営）'!AB1316</f>
        <v>撤去</v>
      </c>
      <c r="Y3670" s="30">
        <f>IF(X3670="新設",VLOOKUP('施設リストA-1（直営）'!AC1316,'（新設）照明器具'!$B$5:$C$1990,2,FALSE),IF('部屋別効果（直）'!X3670="撤去",VLOOKUP('施設リストA-1（直営）'!AC1316,'（既設）調査結果'!$B$5:$C$1998,2,FALSE),0))</f>
        <v>23</v>
      </c>
      <c r="Z3670" s="29">
        <f>'施設リストA-1（直営）'!AE1316</f>
        <v>2</v>
      </c>
      <c r="AA3670" s="29" t="str">
        <f>'施設リストA-1（直営）'!AF1316</f>
        <v>新設</v>
      </c>
      <c r="AB3670" s="30" t="e">
        <f>IF(AA3670="新設",VLOOKUP('施設リストA-1（直営）'!AG1316,'（新設）照明器具'!$B$5:$C$1990,2,FALSE),IF('部屋別効果（直）'!AA3670="撤去",VLOOKUP('施設リストA-1（直営）'!AG1316,'（既設）調査結果'!$B$5:$C$1998,2,FALSE),0))</f>
        <v>#N/A</v>
      </c>
      <c r="AC3670" s="29">
        <f>'施設リストA-1（直営）'!AI1316</f>
        <v>16</v>
      </c>
      <c r="AD3670" s="29" t="str">
        <f>'施設リストA-1（直営）'!AJ1316</f>
        <v>撤去</v>
      </c>
      <c r="AE3670" s="30">
        <f>IF(AD3670="新設",VLOOKUP('施設リストA-1（直営）'!AK1316,'（新設）照明器具'!$B$5:$C$1990,2,FALSE),IF('部屋別効果（直）'!AD3670="撤去",VLOOKUP('施設リストA-1（直営）'!AK1316,'（既設）調査結果'!$B$5:$C$1998,2,FALSE),0))</f>
        <v>12</v>
      </c>
      <c r="AF3670" s="29">
        <f>'施設リストA-1（直営）'!AM1316</f>
        <v>16</v>
      </c>
      <c r="AG3670" s="29">
        <f>'施設リストA-1（直営）'!AN1316</f>
        <v>0</v>
      </c>
      <c r="AH3670" s="30">
        <f>IF(AG3670="新設",VLOOKUP('施設リストA-1（直営）'!AO1316,'（新設）照明器具'!$B$5:$C$1990,2,FALSE),IF('部屋別効果（直）'!AG3670="撤去",VLOOKUP('施設リストA-1（直営）'!AO1316,'（既設）調査結果'!$B$5:$C$1998,2,FALSE),0))</f>
        <v>0</v>
      </c>
      <c r="AI3670" s="29">
        <f>'施設リストA-1（直営）'!AQ1316</f>
        <v>0</v>
      </c>
      <c r="AJ3670" s="29">
        <f>'施設リストA-1（直営）'!AR1316</f>
        <v>0</v>
      </c>
      <c r="AK3670" s="30">
        <f>IF(AJ3670="新設",VLOOKUP('施設リストA-1（直営）'!AS1316,'（新設）照明器具'!$B$5:$C$1990,2,FALSE),IF('部屋別効果（直）'!AJ3670="撤去",VLOOKUP('施設リストA-1（直営）'!AS1316,'（既設）調査結果'!$B$5:$C$1998,2,FALSE),0))</f>
        <v>0</v>
      </c>
      <c r="AL3670" s="29">
        <f>'施設リストA-1（直営）'!AU1316</f>
        <v>0</v>
      </c>
    </row>
    <row r="3671" spans="1:38">
      <c r="A3671" s="17" t="e">
        <f>'施設リストA-1（直営）'!#REF!</f>
        <v>#REF!</v>
      </c>
      <c r="B3671" s="16" t="str">
        <f>'施設リストA-1（直営）'!B1317</f>
        <v>左京図書館</v>
      </c>
      <c r="C3671" s="14">
        <f>'施設リストA-1（直営）'!C1317</f>
        <v>0</v>
      </c>
      <c r="D3671" s="94" t="str">
        <f>'施設リストA-1（直営）'!D1317</f>
        <v>誘導灯</v>
      </c>
      <c r="E3671" s="20">
        <f>'施設リストA-1（直営）'!E1317</f>
        <v>365</v>
      </c>
      <c r="F3671" s="20">
        <f>'施設リストA-1（直営）'!F1317</f>
        <v>24</v>
      </c>
      <c r="G3671" s="13">
        <f>'施設リストA-1（直営）'!G1317</f>
        <v>8760</v>
      </c>
      <c r="H3671" s="28" t="e">
        <f t="shared" si="57"/>
        <v>#N/A</v>
      </c>
      <c r="I3671" s="29" t="str">
        <f>'施設リストA-1（直営）'!H1317</f>
        <v>新設</v>
      </c>
      <c r="J3671" s="30" t="e">
        <f>IF(I3671="新設",VLOOKUP('施設リストA-1（直営）'!I1317,'（新設）照明器具'!$B$5:$C$1990,2,FALSE),IF('部屋別効果（直）'!I3671="撤去",VLOOKUP('施設リストA-1（直営）'!I1317,'（既設）調査結果'!$B$5:$C$1998,2,FALSE),0))</f>
        <v>#N/A</v>
      </c>
      <c r="K3671" s="29">
        <f>'施設リストA-1（直営）'!K1317</f>
        <v>7</v>
      </c>
      <c r="L3671" s="29" t="str">
        <f>'施設リストA-1（直営）'!L1317</f>
        <v>撤去</v>
      </c>
      <c r="M3671" s="30">
        <f>IF(L3671="新設",VLOOKUP('施設リストA-1（直営）'!M1317,'（新設）照明器具'!$B$5:$C$1990,2,FALSE),IF('部屋別効果（直）'!L3671="撤去",VLOOKUP('施設リストA-1（直営）'!M1317,'（既設）調査結果'!$B$5:$C$1998,2,FALSE),0))</f>
        <v>24</v>
      </c>
      <c r="N3671" s="29">
        <f>'施設リストA-1（直営）'!O1317</f>
        <v>7</v>
      </c>
      <c r="O3671" s="29">
        <f>'施設リストA-1（直営）'!P1317</f>
        <v>0</v>
      </c>
      <c r="P3671" s="30">
        <f>IF(O3671="新設",VLOOKUP('施設リストA-1（直営）'!Q1317,'（新設）照明器具'!$B$5:$C$1990,2,FALSE),IF('部屋別効果（直）'!O3671="撤去",VLOOKUP('施設リストA-1（直営）'!Q1317,'（既設）調査結果'!$B$5:$C$1998,2,FALSE),0))</f>
        <v>0</v>
      </c>
      <c r="Q3671" s="29">
        <f>'施設リストA-1（直営）'!S1317</f>
        <v>0</v>
      </c>
      <c r="R3671" s="29">
        <f>'施設リストA-1（直営）'!T1317</f>
        <v>0</v>
      </c>
      <c r="S3671" s="30">
        <f>IF(R3671="新設",VLOOKUP('施設リストA-1（直営）'!U1317,'（新設）照明器具'!$B$5:$C$1990,2,FALSE),IF('部屋別効果（直）'!R3671="撤去",VLOOKUP('施設リストA-1（直営）'!U1317,'（既設）調査結果'!$B$5:$C$1998,2,FALSE),0))</f>
        <v>0</v>
      </c>
      <c r="T3671" s="29">
        <f>'施設リストA-1（直営）'!W1317</f>
        <v>0</v>
      </c>
      <c r="U3671" s="29">
        <f>'施設リストA-1（直営）'!X1317</f>
        <v>0</v>
      </c>
      <c r="V3671" s="30">
        <f>IF(U3671="新設",VLOOKUP('施設リストA-1（直営）'!Y1317,'（新設）照明器具'!$B$5:$C$1990,2,FALSE),IF('部屋別効果（直）'!U3671="撤去",VLOOKUP('施設リストA-1（直営）'!Y1317,'（既設）調査結果'!$B$5:$C$1998,2,FALSE),0))</f>
        <v>0</v>
      </c>
      <c r="W3671" s="29">
        <f>'施設リストA-1（直営）'!AA1317</f>
        <v>0</v>
      </c>
      <c r="X3671" s="29">
        <f>'施設リストA-1（直営）'!AB1317</f>
        <v>0</v>
      </c>
      <c r="Y3671" s="30">
        <f>IF(X3671="新設",VLOOKUP('施設リストA-1（直営）'!AC1317,'（新設）照明器具'!$B$5:$C$1990,2,FALSE),IF('部屋別効果（直）'!X3671="撤去",VLOOKUP('施設リストA-1（直営）'!AC1317,'（既設）調査結果'!$B$5:$C$1998,2,FALSE),0))</f>
        <v>0</v>
      </c>
      <c r="Z3671" s="29">
        <f>'施設リストA-1（直営）'!AE1317</f>
        <v>0</v>
      </c>
      <c r="AA3671" s="29">
        <f>'施設リストA-1（直営）'!AF1317</f>
        <v>0</v>
      </c>
      <c r="AB3671" s="30">
        <f>IF(AA3671="新設",VLOOKUP('施設リストA-1（直営）'!AG1317,'（新設）照明器具'!$B$5:$C$1990,2,FALSE),IF('部屋別効果（直）'!AA3671="撤去",VLOOKUP('施設リストA-1（直営）'!AG1317,'（既設）調査結果'!$B$5:$C$1998,2,FALSE),0))</f>
        <v>0</v>
      </c>
      <c r="AC3671" s="29">
        <f>'施設リストA-1（直営）'!AI1317</f>
        <v>0</v>
      </c>
      <c r="AD3671" s="29">
        <f>'施設リストA-1（直営）'!AJ1317</f>
        <v>0</v>
      </c>
      <c r="AE3671" s="30">
        <f>IF(AD3671="新設",VLOOKUP('施設リストA-1（直営）'!AK1317,'（新設）照明器具'!$B$5:$C$1990,2,FALSE),IF('部屋別効果（直）'!AD3671="撤去",VLOOKUP('施設リストA-1（直営）'!AK1317,'（既設）調査結果'!$B$5:$C$1998,2,FALSE),0))</f>
        <v>0</v>
      </c>
      <c r="AF3671" s="29">
        <f>'施設リストA-1（直営）'!AM1317</f>
        <v>0</v>
      </c>
      <c r="AG3671" s="29">
        <f>'施設リストA-1（直営）'!AN1317</f>
        <v>0</v>
      </c>
      <c r="AH3671" s="30">
        <f>IF(AG3671="新設",VLOOKUP('施設リストA-1（直営）'!AO1317,'（新設）照明器具'!$B$5:$C$1990,2,FALSE),IF('部屋別効果（直）'!AG3671="撤去",VLOOKUP('施設リストA-1（直営）'!AO1317,'（既設）調査結果'!$B$5:$C$1998,2,FALSE),0))</f>
        <v>0</v>
      </c>
      <c r="AI3671" s="29">
        <f>'施設リストA-1（直営）'!AQ1317</f>
        <v>0</v>
      </c>
      <c r="AJ3671" s="29">
        <f>'施設リストA-1（直営）'!AR1317</f>
        <v>0</v>
      </c>
      <c r="AK3671" s="30">
        <f>IF(AJ3671="新設",VLOOKUP('施設リストA-1（直営）'!AS1317,'（新設）照明器具'!$B$5:$C$1990,2,FALSE),IF('部屋別効果（直）'!AJ3671="撤去",VLOOKUP('施設リストA-1（直営）'!AS1317,'（既設）調査結果'!$B$5:$C$1998,2,FALSE),0))</f>
        <v>0</v>
      </c>
      <c r="AL3671" s="29">
        <f>'施設リストA-1（直営）'!AU1317</f>
        <v>0</v>
      </c>
    </row>
    <row r="3672" spans="1:38">
      <c r="A3672" s="17" t="e">
        <f>'施設リストA-1（直営）'!#REF!</f>
        <v>#REF!</v>
      </c>
      <c r="B3672" s="16" t="str">
        <f>'施設リストA-1（直営）'!B1318</f>
        <v>東山図書館</v>
      </c>
      <c r="C3672" s="14">
        <f>'施設リストA-1（直営）'!C1318</f>
        <v>2</v>
      </c>
      <c r="D3672" s="94" t="str">
        <f>'施設リストA-1（直営）'!D1318</f>
        <v>閲覧室</v>
      </c>
      <c r="E3672" s="20">
        <f>'施設リストA-1（直営）'!E1318</f>
        <v>310</v>
      </c>
      <c r="F3672" s="20">
        <f>'施設リストA-1（直営）'!F1318</f>
        <v>6</v>
      </c>
      <c r="G3672" s="13">
        <f>'施設リストA-1（直営）'!G1318</f>
        <v>1860</v>
      </c>
      <c r="H3672" s="28" t="e">
        <f t="shared" si="57"/>
        <v>#N/A</v>
      </c>
      <c r="I3672" s="29" t="str">
        <f>'施設リストA-1（直営）'!H1318</f>
        <v>新設</v>
      </c>
      <c r="J3672" s="30" t="e">
        <f>IF(I3672="新設",VLOOKUP('施設リストA-1（直営）'!I1318,'（新設）照明器具'!$B$5:$C$1990,2,FALSE),IF('部屋別効果（直）'!I3672="撤去",VLOOKUP('施設リストA-1（直営）'!I1318,'（既設）調査結果'!$B$5:$C$1998,2,FALSE),0))</f>
        <v>#N/A</v>
      </c>
      <c r="K3672" s="29">
        <f>'施設リストA-1（直営）'!K1318</f>
        <v>64</v>
      </c>
      <c r="L3672" s="29" t="str">
        <f>'施設リストA-1（直営）'!L1318</f>
        <v>撤去</v>
      </c>
      <c r="M3672" s="30">
        <f>IF(L3672="新設",VLOOKUP('施設リストA-1（直営）'!M1318,'（新設）照明器具'!$B$5:$C$1990,2,FALSE),IF('部屋別効果（直）'!L3672="撤去",VLOOKUP('施設リストA-1（直営）'!M1318,'（既設）調査結果'!$B$5:$C$1998,2,FALSE),0))</f>
        <v>86</v>
      </c>
      <c r="N3672" s="29">
        <f>'施設リストA-1（直営）'!O1318</f>
        <v>64</v>
      </c>
      <c r="O3672" s="29">
        <f>'施設リストA-1（直営）'!P1318</f>
        <v>0</v>
      </c>
      <c r="P3672" s="30">
        <f>IF(O3672="新設",VLOOKUP('施設リストA-1（直営）'!Q1318,'（新設）照明器具'!$B$5:$C$1990,2,FALSE),IF('部屋別効果（直）'!O3672="撤去",VLOOKUP('施設リストA-1（直営）'!Q1318,'（既設）調査結果'!$B$5:$C$1998,2,FALSE),0))</f>
        <v>0</v>
      </c>
      <c r="Q3672" s="29">
        <f>'施設リストA-1（直営）'!S1318</f>
        <v>0</v>
      </c>
      <c r="R3672" s="29">
        <f>'施設リストA-1（直営）'!T1318</f>
        <v>0</v>
      </c>
      <c r="S3672" s="30">
        <f>IF(R3672="新設",VLOOKUP('施設リストA-1（直営）'!U1318,'（新設）照明器具'!$B$5:$C$1990,2,FALSE),IF('部屋別効果（直）'!R3672="撤去",VLOOKUP('施設リストA-1（直営）'!U1318,'（既設）調査結果'!$B$5:$C$1998,2,FALSE),0))</f>
        <v>0</v>
      </c>
      <c r="T3672" s="29">
        <f>'施設リストA-1（直営）'!W1318</f>
        <v>0</v>
      </c>
      <c r="U3672" s="29">
        <f>'施設リストA-1（直営）'!X1318</f>
        <v>0</v>
      </c>
      <c r="V3672" s="30">
        <f>IF(U3672="新設",VLOOKUP('施設リストA-1（直営）'!Y1318,'（新設）照明器具'!$B$5:$C$1990,2,FALSE),IF('部屋別効果（直）'!U3672="撤去",VLOOKUP('施設リストA-1（直営）'!Y1318,'（既設）調査結果'!$B$5:$C$1998,2,FALSE),0))</f>
        <v>0</v>
      </c>
      <c r="W3672" s="29">
        <f>'施設リストA-1（直営）'!AA1318</f>
        <v>0</v>
      </c>
      <c r="X3672" s="29">
        <f>'施設リストA-1（直営）'!AB1318</f>
        <v>0</v>
      </c>
      <c r="Y3672" s="30">
        <f>IF(X3672="新設",VLOOKUP('施設リストA-1（直営）'!AC1318,'（新設）照明器具'!$B$5:$C$1990,2,FALSE),IF('部屋別効果（直）'!X3672="撤去",VLOOKUP('施設リストA-1（直営）'!AC1318,'（既設）調査結果'!$B$5:$C$1998,2,FALSE),0))</f>
        <v>0</v>
      </c>
      <c r="Z3672" s="29">
        <f>'施設リストA-1（直営）'!AE1318</f>
        <v>0</v>
      </c>
      <c r="AA3672" s="29">
        <f>'施設リストA-1（直営）'!AF1318</f>
        <v>0</v>
      </c>
      <c r="AB3672" s="30">
        <f>IF(AA3672="新設",VLOOKUP('施設リストA-1（直営）'!AG1318,'（新設）照明器具'!$B$5:$C$1990,2,FALSE),IF('部屋別効果（直）'!AA3672="撤去",VLOOKUP('施設リストA-1（直営）'!AG1318,'（既設）調査結果'!$B$5:$C$1998,2,FALSE),0))</f>
        <v>0</v>
      </c>
      <c r="AC3672" s="29">
        <f>'施設リストA-1（直営）'!AI1318</f>
        <v>0</v>
      </c>
      <c r="AD3672" s="29">
        <f>'施設リストA-1（直営）'!AJ1318</f>
        <v>0</v>
      </c>
      <c r="AE3672" s="30">
        <f>IF(AD3672="新設",VLOOKUP('施設リストA-1（直営）'!AK1318,'（新設）照明器具'!$B$5:$C$1990,2,FALSE),IF('部屋別効果（直）'!AD3672="撤去",VLOOKUP('施設リストA-1（直営）'!AK1318,'（既設）調査結果'!$B$5:$C$1998,2,FALSE),0))</f>
        <v>0</v>
      </c>
      <c r="AF3672" s="29">
        <f>'施設リストA-1（直営）'!AM1318</f>
        <v>0</v>
      </c>
      <c r="AG3672" s="29">
        <f>'施設リストA-1（直営）'!AN1318</f>
        <v>0</v>
      </c>
      <c r="AH3672" s="30">
        <f>IF(AG3672="新設",VLOOKUP('施設リストA-1（直営）'!AO1318,'（新設）照明器具'!$B$5:$C$1990,2,FALSE),IF('部屋別効果（直）'!AG3672="撤去",VLOOKUP('施設リストA-1（直営）'!AO1318,'（既設）調査結果'!$B$5:$C$1998,2,FALSE),0))</f>
        <v>0</v>
      </c>
      <c r="AI3672" s="29">
        <f>'施設リストA-1（直営）'!AQ1318</f>
        <v>0</v>
      </c>
      <c r="AJ3672" s="29">
        <f>'施設リストA-1（直営）'!AR1318</f>
        <v>0</v>
      </c>
      <c r="AK3672" s="30">
        <f>IF(AJ3672="新設",VLOOKUP('施設リストA-1（直営）'!AS1318,'（新設）照明器具'!$B$5:$C$1990,2,FALSE),IF('部屋別効果（直）'!AJ3672="撤去",VLOOKUP('施設リストA-1（直営）'!AS1318,'（既設）調査結果'!$B$5:$C$1998,2,FALSE),0))</f>
        <v>0</v>
      </c>
      <c r="AL3672" s="29">
        <f>'施設リストA-1（直営）'!AU1318</f>
        <v>0</v>
      </c>
    </row>
    <row r="3673" spans="1:38">
      <c r="A3673" s="17" t="e">
        <f>'施設リストA-1（直営）'!#REF!</f>
        <v>#REF!</v>
      </c>
      <c r="B3673" s="16" t="str">
        <f>'施設リストA-1（直営）'!B1319</f>
        <v>東山図書館</v>
      </c>
      <c r="C3673" s="14">
        <f>'施設リストA-1（直営）'!C1319</f>
        <v>2</v>
      </c>
      <c r="D3673" s="94" t="str">
        <f>'施設リストA-1（直営）'!D1319</f>
        <v>女子トイレ</v>
      </c>
      <c r="E3673" s="20">
        <f>'施設リストA-1（直営）'!E1319</f>
        <v>310</v>
      </c>
      <c r="F3673" s="20">
        <f>'施設リストA-1（直営）'!F1319</f>
        <v>4</v>
      </c>
      <c r="G3673" s="13">
        <f>'施設リストA-1（直営）'!G1319</f>
        <v>1240</v>
      </c>
      <c r="H3673" s="28" t="e">
        <f t="shared" si="57"/>
        <v>#N/A</v>
      </c>
      <c r="I3673" s="29" t="str">
        <f>'施設リストA-1（直営）'!H1319</f>
        <v>新設</v>
      </c>
      <c r="J3673" s="30" t="e">
        <f>IF(I3673="新設",VLOOKUP('施設リストA-1（直営）'!I1319,'（新設）照明器具'!$B$5:$C$1990,2,FALSE),IF('部屋別効果（直）'!I3673="撤去",VLOOKUP('施設リストA-1（直営）'!I1319,'（既設）調査結果'!$B$5:$C$1998,2,FALSE),0))</f>
        <v>#N/A</v>
      </c>
      <c r="K3673" s="29">
        <f>'施設リストA-1（直営）'!K1319</f>
        <v>1</v>
      </c>
      <c r="L3673" s="29" t="str">
        <f>'施設リストA-1（直営）'!L1319</f>
        <v>撤去</v>
      </c>
      <c r="M3673" s="30">
        <f>IF(L3673="新設",VLOOKUP('施設リストA-1（直営）'!M1319,'（新設）照明器具'!$B$5:$C$1990,2,FALSE),IF('部屋別効果（直）'!L3673="撤去",VLOOKUP('施設リストA-1（直営）'!M1319,'（既設）調査結果'!$B$5:$C$1998,2,FALSE),0))</f>
        <v>45</v>
      </c>
      <c r="N3673" s="29">
        <f>'施設リストA-1（直営）'!O1319</f>
        <v>1</v>
      </c>
      <c r="O3673" s="29" t="str">
        <f>'施設リストA-1（直営）'!P1319</f>
        <v>新設</v>
      </c>
      <c r="P3673" s="30" t="e">
        <f>IF(O3673="新設",VLOOKUP('施設リストA-1（直営）'!Q1319,'（新設）照明器具'!$B$5:$C$1990,2,FALSE),IF('部屋別効果（直）'!O3673="撤去",VLOOKUP('施設リストA-1（直営）'!Q1319,'（既設）調査結果'!$B$5:$C$1998,2,FALSE),0))</f>
        <v>#N/A</v>
      </c>
      <c r="Q3673" s="29">
        <f>'施設リストA-1（直営）'!S1319</f>
        <v>2</v>
      </c>
      <c r="R3673" s="29" t="str">
        <f>'施設リストA-1（直営）'!T1319</f>
        <v>撤去</v>
      </c>
      <c r="S3673" s="30">
        <f>IF(R3673="新設",VLOOKUP('施設リストA-1（直営）'!U1319,'（新設）照明器具'!$B$5:$C$1990,2,FALSE),IF('部屋別効果（直）'!R3673="撤去",VLOOKUP('施設リストA-1（直営）'!U1319,'（既設）調査結果'!$B$5:$C$1998,2,FALSE),0))</f>
        <v>23</v>
      </c>
      <c r="T3673" s="29">
        <f>'施設リストA-1（直営）'!W1319</f>
        <v>2</v>
      </c>
      <c r="U3673" s="29">
        <f>'施設リストA-1（直営）'!X1319</f>
        <v>0</v>
      </c>
      <c r="V3673" s="30">
        <f>IF(U3673="新設",VLOOKUP('施設リストA-1（直営）'!Y1319,'（新設）照明器具'!$B$5:$C$1990,2,FALSE),IF('部屋別効果（直）'!U3673="撤去",VLOOKUP('施設リストA-1（直営）'!Y1319,'（既設）調査結果'!$B$5:$C$1998,2,FALSE),0))</f>
        <v>0</v>
      </c>
      <c r="W3673" s="29">
        <f>'施設リストA-1（直営）'!AA1319</f>
        <v>0</v>
      </c>
      <c r="X3673" s="29">
        <f>'施設リストA-1（直営）'!AB1319</f>
        <v>0</v>
      </c>
      <c r="Y3673" s="30">
        <f>IF(X3673="新設",VLOOKUP('施設リストA-1（直営）'!AC1319,'（新設）照明器具'!$B$5:$C$1990,2,FALSE),IF('部屋別効果（直）'!X3673="撤去",VLOOKUP('施設リストA-1（直営）'!AC1319,'（既設）調査結果'!$B$5:$C$1998,2,FALSE),0))</f>
        <v>0</v>
      </c>
      <c r="Z3673" s="29">
        <f>'施設リストA-1（直営）'!AE1319</f>
        <v>0</v>
      </c>
      <c r="AA3673" s="29">
        <f>'施設リストA-1（直営）'!AF1319</f>
        <v>0</v>
      </c>
      <c r="AB3673" s="30">
        <f>IF(AA3673="新設",VLOOKUP('施設リストA-1（直営）'!AG1319,'（新設）照明器具'!$B$5:$C$1990,2,FALSE),IF('部屋別効果（直）'!AA3673="撤去",VLOOKUP('施設リストA-1（直営）'!AG1319,'（既設）調査結果'!$B$5:$C$1998,2,FALSE),0))</f>
        <v>0</v>
      </c>
      <c r="AC3673" s="29">
        <f>'施設リストA-1（直営）'!AI1319</f>
        <v>0</v>
      </c>
      <c r="AD3673" s="29">
        <f>'施設リストA-1（直営）'!AJ1319</f>
        <v>0</v>
      </c>
      <c r="AE3673" s="30">
        <f>IF(AD3673="新設",VLOOKUP('施設リストA-1（直営）'!AK1319,'（新設）照明器具'!$B$5:$C$1990,2,FALSE),IF('部屋別効果（直）'!AD3673="撤去",VLOOKUP('施設リストA-1（直営）'!AK1319,'（既設）調査結果'!$B$5:$C$1998,2,FALSE),0))</f>
        <v>0</v>
      </c>
      <c r="AF3673" s="29">
        <f>'施設リストA-1（直営）'!AM1319</f>
        <v>0</v>
      </c>
      <c r="AG3673" s="29">
        <f>'施設リストA-1（直営）'!AN1319</f>
        <v>0</v>
      </c>
      <c r="AH3673" s="30">
        <f>IF(AG3673="新設",VLOOKUP('施設リストA-1（直営）'!AO1319,'（新設）照明器具'!$B$5:$C$1990,2,FALSE),IF('部屋別効果（直）'!AG3673="撤去",VLOOKUP('施設リストA-1（直営）'!AO1319,'（既設）調査結果'!$B$5:$C$1998,2,FALSE),0))</f>
        <v>0</v>
      </c>
      <c r="AI3673" s="29">
        <f>'施設リストA-1（直営）'!AQ1319</f>
        <v>0</v>
      </c>
      <c r="AJ3673" s="29">
        <f>'施設リストA-1（直営）'!AR1319</f>
        <v>0</v>
      </c>
      <c r="AK3673" s="30">
        <f>IF(AJ3673="新設",VLOOKUP('施設リストA-1（直営）'!AS1319,'（新設）照明器具'!$B$5:$C$1990,2,FALSE),IF('部屋別効果（直）'!AJ3673="撤去",VLOOKUP('施設リストA-1（直営）'!AS1319,'（既設）調査結果'!$B$5:$C$1998,2,FALSE),0))</f>
        <v>0</v>
      </c>
      <c r="AL3673" s="29">
        <f>'施設リストA-1（直営）'!AU1319</f>
        <v>0</v>
      </c>
    </row>
    <row r="3674" spans="1:38">
      <c r="A3674" s="17" t="e">
        <f>'施設リストA-1（直営）'!#REF!</f>
        <v>#REF!</v>
      </c>
      <c r="B3674" s="16" t="str">
        <f>'施設リストA-1（直営）'!B1320</f>
        <v>東山図書館</v>
      </c>
      <c r="C3674" s="14">
        <f>'施設リストA-1（直営）'!C1320</f>
        <v>2</v>
      </c>
      <c r="D3674" s="94" t="str">
        <f>'施設リストA-1（直営）'!D1320</f>
        <v>男子トイレ</v>
      </c>
      <c r="E3674" s="20">
        <f>'施設リストA-1（直営）'!E1320</f>
        <v>310</v>
      </c>
      <c r="F3674" s="20">
        <f>'施設リストA-1（直営）'!F1320</f>
        <v>4</v>
      </c>
      <c r="G3674" s="13">
        <f>'施設リストA-1（直営）'!G1320</f>
        <v>1240</v>
      </c>
      <c r="H3674" s="28" t="e">
        <f t="shared" si="57"/>
        <v>#N/A</v>
      </c>
      <c r="I3674" s="29" t="str">
        <f>'施設リストA-1（直営）'!H1320</f>
        <v>新設</v>
      </c>
      <c r="J3674" s="30" t="e">
        <f>IF(I3674="新設",VLOOKUP('施設リストA-1（直営）'!I1320,'（新設）照明器具'!$B$5:$C$1990,2,FALSE),IF('部屋別効果（直）'!I3674="撤去",VLOOKUP('施設リストA-1（直営）'!I1320,'（既設）調査結果'!$B$5:$C$1998,2,FALSE),0))</f>
        <v>#N/A</v>
      </c>
      <c r="K3674" s="29">
        <f>'施設リストA-1（直営）'!K1320</f>
        <v>1</v>
      </c>
      <c r="L3674" s="29" t="str">
        <f>'施設リストA-1（直営）'!L1320</f>
        <v>撤去</v>
      </c>
      <c r="M3674" s="30">
        <f>IF(L3674="新設",VLOOKUP('施設リストA-1（直営）'!M1320,'（新設）照明器具'!$B$5:$C$1990,2,FALSE),IF('部屋別効果（直）'!L3674="撤去",VLOOKUP('施設リストA-1（直営）'!M1320,'（既設）調査結果'!$B$5:$C$1998,2,FALSE),0))</f>
        <v>45</v>
      </c>
      <c r="N3674" s="29">
        <f>'施設リストA-1（直営）'!O1320</f>
        <v>1</v>
      </c>
      <c r="O3674" s="29" t="str">
        <f>'施設リストA-1（直営）'!P1320</f>
        <v>新設</v>
      </c>
      <c r="P3674" s="30" t="e">
        <f>IF(O3674="新設",VLOOKUP('施設リストA-1（直営）'!Q1320,'（新設）照明器具'!$B$5:$C$1990,2,FALSE),IF('部屋別効果（直）'!O3674="撤去",VLOOKUP('施設リストA-1（直営）'!Q1320,'（既設）調査結果'!$B$5:$C$1998,2,FALSE),0))</f>
        <v>#N/A</v>
      </c>
      <c r="Q3674" s="29">
        <f>'施設リストA-1（直営）'!S1320</f>
        <v>2</v>
      </c>
      <c r="R3674" s="29" t="str">
        <f>'施設リストA-1（直営）'!T1320</f>
        <v>撤去</v>
      </c>
      <c r="S3674" s="30">
        <f>IF(R3674="新設",VLOOKUP('施設リストA-1（直営）'!U1320,'（新設）照明器具'!$B$5:$C$1990,2,FALSE),IF('部屋別効果（直）'!R3674="撤去",VLOOKUP('施設リストA-1（直営）'!U1320,'（既設）調査結果'!$B$5:$C$1998,2,FALSE),0))</f>
        <v>23</v>
      </c>
      <c r="T3674" s="29">
        <f>'施設リストA-1（直営）'!W1320</f>
        <v>2</v>
      </c>
      <c r="U3674" s="29">
        <f>'施設リストA-1（直営）'!X1320</f>
        <v>0</v>
      </c>
      <c r="V3674" s="30">
        <f>IF(U3674="新設",VLOOKUP('施設リストA-1（直営）'!Y1320,'（新設）照明器具'!$B$5:$C$1990,2,FALSE),IF('部屋別効果（直）'!U3674="撤去",VLOOKUP('施設リストA-1（直営）'!Y1320,'（既設）調査結果'!$B$5:$C$1998,2,FALSE),0))</f>
        <v>0</v>
      </c>
      <c r="W3674" s="29">
        <f>'施設リストA-1（直営）'!AA1320</f>
        <v>0</v>
      </c>
      <c r="X3674" s="29">
        <f>'施設リストA-1（直営）'!AB1320</f>
        <v>0</v>
      </c>
      <c r="Y3674" s="30">
        <f>IF(X3674="新設",VLOOKUP('施設リストA-1（直営）'!AC1320,'（新設）照明器具'!$B$5:$C$1990,2,FALSE),IF('部屋別効果（直）'!X3674="撤去",VLOOKUP('施設リストA-1（直営）'!AC1320,'（既設）調査結果'!$B$5:$C$1998,2,FALSE),0))</f>
        <v>0</v>
      </c>
      <c r="Z3674" s="29">
        <f>'施設リストA-1（直営）'!AE1320</f>
        <v>0</v>
      </c>
      <c r="AA3674" s="29">
        <f>'施設リストA-1（直営）'!AF1320</f>
        <v>0</v>
      </c>
      <c r="AB3674" s="30">
        <f>IF(AA3674="新設",VLOOKUP('施設リストA-1（直営）'!AG1320,'（新設）照明器具'!$B$5:$C$1990,2,FALSE),IF('部屋別効果（直）'!AA3674="撤去",VLOOKUP('施設リストA-1（直営）'!AG1320,'（既設）調査結果'!$B$5:$C$1998,2,FALSE),0))</f>
        <v>0</v>
      </c>
      <c r="AC3674" s="29">
        <f>'施設リストA-1（直営）'!AI1320</f>
        <v>0</v>
      </c>
      <c r="AD3674" s="29">
        <f>'施設リストA-1（直営）'!AJ1320</f>
        <v>0</v>
      </c>
      <c r="AE3674" s="30">
        <f>IF(AD3674="新設",VLOOKUP('施設リストA-1（直営）'!AK1320,'（新設）照明器具'!$B$5:$C$1990,2,FALSE),IF('部屋別効果（直）'!AD3674="撤去",VLOOKUP('施設リストA-1（直営）'!AK1320,'（既設）調査結果'!$B$5:$C$1998,2,FALSE),0))</f>
        <v>0</v>
      </c>
      <c r="AF3674" s="29">
        <f>'施設リストA-1（直営）'!AM1320</f>
        <v>0</v>
      </c>
      <c r="AG3674" s="29">
        <f>'施設リストA-1（直営）'!AN1320</f>
        <v>0</v>
      </c>
      <c r="AH3674" s="30">
        <f>IF(AG3674="新設",VLOOKUP('施設リストA-1（直営）'!AO1320,'（新設）照明器具'!$B$5:$C$1990,2,FALSE),IF('部屋別効果（直）'!AG3674="撤去",VLOOKUP('施設リストA-1（直営）'!AO1320,'（既設）調査結果'!$B$5:$C$1998,2,FALSE),0))</f>
        <v>0</v>
      </c>
      <c r="AI3674" s="29">
        <f>'施設リストA-1（直営）'!AQ1320</f>
        <v>0</v>
      </c>
      <c r="AJ3674" s="29">
        <f>'施設リストA-1（直営）'!AR1320</f>
        <v>0</v>
      </c>
      <c r="AK3674" s="30">
        <f>IF(AJ3674="新設",VLOOKUP('施設リストA-1（直営）'!AS1320,'（新設）照明器具'!$B$5:$C$1990,2,FALSE),IF('部屋別効果（直）'!AJ3674="撤去",VLOOKUP('施設リストA-1（直営）'!AS1320,'（既設）調査結果'!$B$5:$C$1998,2,FALSE),0))</f>
        <v>0</v>
      </c>
      <c r="AL3674" s="29">
        <f>'施設リストA-1（直営）'!AU1320</f>
        <v>0</v>
      </c>
    </row>
    <row r="3675" spans="1:38">
      <c r="A3675" s="17" t="e">
        <f>'施設リストA-1（直営）'!#REF!</f>
        <v>#REF!</v>
      </c>
      <c r="B3675" s="16" t="str">
        <f>'施設リストA-1（直営）'!B1321</f>
        <v>東山図書館</v>
      </c>
      <c r="C3675" s="14">
        <f>'施設リストA-1（直営）'!C1321</f>
        <v>2</v>
      </c>
      <c r="D3675" s="94" t="str">
        <f>'施設リストA-1（直営）'!D1321</f>
        <v>作業コーナー</v>
      </c>
      <c r="E3675" s="20">
        <f>'施設リストA-1（直営）'!E1321</f>
        <v>310</v>
      </c>
      <c r="F3675" s="20">
        <f>'施設リストA-1（直営）'!F1321</f>
        <v>12</v>
      </c>
      <c r="G3675" s="13">
        <f>'施設リストA-1（直営）'!G1321</f>
        <v>3720</v>
      </c>
      <c r="H3675" s="28" t="e">
        <f t="shared" si="57"/>
        <v>#N/A</v>
      </c>
      <c r="I3675" s="29" t="str">
        <f>'施設リストA-1（直営）'!H1321</f>
        <v>新設</v>
      </c>
      <c r="J3675" s="30" t="e">
        <f>IF(I3675="新設",VLOOKUP('施設リストA-1（直営）'!I1321,'（新設）照明器具'!$B$5:$C$1990,2,FALSE),IF('部屋別効果（直）'!I3675="撤去",VLOOKUP('施設リストA-1（直営）'!I1321,'（既設）調査結果'!$B$5:$C$1998,2,FALSE),0))</f>
        <v>#N/A</v>
      </c>
      <c r="K3675" s="29">
        <f>'施設リストA-1（直営）'!K1321</f>
        <v>7</v>
      </c>
      <c r="L3675" s="29" t="str">
        <f>'施設リストA-1（直営）'!L1321</f>
        <v>撤去</v>
      </c>
      <c r="M3675" s="30">
        <f>IF(L3675="新設",VLOOKUP('施設リストA-1（直営）'!M1321,'（新設）照明器具'!$B$5:$C$1990,2,FALSE),IF('部屋別効果（直）'!L3675="撤去",VLOOKUP('施設リストA-1（直営）'!M1321,'（既設）調査結果'!$B$5:$C$1998,2,FALSE),0))</f>
        <v>86</v>
      </c>
      <c r="N3675" s="29">
        <f>'施設リストA-1（直営）'!O1321</f>
        <v>7</v>
      </c>
      <c r="O3675" s="29">
        <f>'施設リストA-1（直営）'!P1321</f>
        <v>0</v>
      </c>
      <c r="P3675" s="30">
        <f>IF(O3675="新設",VLOOKUP('施設リストA-1（直営）'!Q1321,'（新設）照明器具'!$B$5:$C$1990,2,FALSE),IF('部屋別効果（直）'!O3675="撤去",VLOOKUP('施設リストA-1（直営）'!Q1321,'（既設）調査結果'!$B$5:$C$1998,2,FALSE),0))</f>
        <v>0</v>
      </c>
      <c r="Q3675" s="29">
        <f>'施設リストA-1（直営）'!S1321</f>
        <v>0</v>
      </c>
      <c r="R3675" s="29">
        <f>'施設リストA-1（直営）'!T1321</f>
        <v>0</v>
      </c>
      <c r="S3675" s="30">
        <f>IF(R3675="新設",VLOOKUP('施設リストA-1（直営）'!U1321,'（新設）照明器具'!$B$5:$C$1990,2,FALSE),IF('部屋別効果（直）'!R3675="撤去",VLOOKUP('施設リストA-1（直営）'!U1321,'（既設）調査結果'!$B$5:$C$1998,2,FALSE),0))</f>
        <v>0</v>
      </c>
      <c r="T3675" s="29">
        <f>'施設リストA-1（直営）'!W1321</f>
        <v>0</v>
      </c>
      <c r="U3675" s="29">
        <f>'施設リストA-1（直営）'!X1321</f>
        <v>0</v>
      </c>
      <c r="V3675" s="30">
        <f>IF(U3675="新設",VLOOKUP('施設リストA-1（直営）'!Y1321,'（新設）照明器具'!$B$5:$C$1990,2,FALSE),IF('部屋別効果（直）'!U3675="撤去",VLOOKUP('施設リストA-1（直営）'!Y1321,'（既設）調査結果'!$B$5:$C$1998,2,FALSE),0))</f>
        <v>0</v>
      </c>
      <c r="W3675" s="29">
        <f>'施設リストA-1（直営）'!AA1321</f>
        <v>0</v>
      </c>
      <c r="X3675" s="29">
        <f>'施設リストA-1（直営）'!AB1321</f>
        <v>0</v>
      </c>
      <c r="Y3675" s="30">
        <f>IF(X3675="新設",VLOOKUP('施設リストA-1（直営）'!AC1321,'（新設）照明器具'!$B$5:$C$1990,2,FALSE),IF('部屋別効果（直）'!X3675="撤去",VLOOKUP('施設リストA-1（直営）'!AC1321,'（既設）調査結果'!$B$5:$C$1998,2,FALSE),0))</f>
        <v>0</v>
      </c>
      <c r="Z3675" s="29">
        <f>'施設リストA-1（直営）'!AE1321</f>
        <v>0</v>
      </c>
      <c r="AA3675" s="29">
        <f>'施設リストA-1（直営）'!AF1321</f>
        <v>0</v>
      </c>
      <c r="AB3675" s="30">
        <f>IF(AA3675="新設",VLOOKUP('施設リストA-1（直営）'!AG1321,'（新設）照明器具'!$B$5:$C$1990,2,FALSE),IF('部屋別効果（直）'!AA3675="撤去",VLOOKUP('施設リストA-1（直営）'!AG1321,'（既設）調査結果'!$B$5:$C$1998,2,FALSE),0))</f>
        <v>0</v>
      </c>
      <c r="AC3675" s="29">
        <f>'施設リストA-1（直営）'!AI1321</f>
        <v>0</v>
      </c>
      <c r="AD3675" s="29">
        <f>'施設リストA-1（直営）'!AJ1321</f>
        <v>0</v>
      </c>
      <c r="AE3675" s="30">
        <f>IF(AD3675="新設",VLOOKUP('施設リストA-1（直営）'!AK1321,'（新設）照明器具'!$B$5:$C$1990,2,FALSE),IF('部屋別効果（直）'!AD3675="撤去",VLOOKUP('施設リストA-1（直営）'!AK1321,'（既設）調査結果'!$B$5:$C$1998,2,FALSE),0))</f>
        <v>0</v>
      </c>
      <c r="AF3675" s="29">
        <f>'施設リストA-1（直営）'!AM1321</f>
        <v>0</v>
      </c>
      <c r="AG3675" s="29">
        <f>'施設リストA-1（直営）'!AN1321</f>
        <v>0</v>
      </c>
      <c r="AH3675" s="30">
        <f>IF(AG3675="新設",VLOOKUP('施設リストA-1（直営）'!AO1321,'（新設）照明器具'!$B$5:$C$1990,2,FALSE),IF('部屋別効果（直）'!AG3675="撤去",VLOOKUP('施設リストA-1（直営）'!AO1321,'（既設）調査結果'!$B$5:$C$1998,2,FALSE),0))</f>
        <v>0</v>
      </c>
      <c r="AI3675" s="29">
        <f>'施設リストA-1（直営）'!AQ1321</f>
        <v>0</v>
      </c>
      <c r="AJ3675" s="29">
        <f>'施設リストA-1（直営）'!AR1321</f>
        <v>0</v>
      </c>
      <c r="AK3675" s="30">
        <f>IF(AJ3675="新設",VLOOKUP('施設リストA-1（直営）'!AS1321,'（新設）照明器具'!$B$5:$C$1990,2,FALSE),IF('部屋別効果（直）'!AJ3675="撤去",VLOOKUP('施設リストA-1（直営）'!AS1321,'（既設）調査結果'!$B$5:$C$1998,2,FALSE),0))</f>
        <v>0</v>
      </c>
      <c r="AL3675" s="29">
        <f>'施設リストA-1（直営）'!AU1321</f>
        <v>0</v>
      </c>
    </row>
    <row r="3676" spans="1:38">
      <c r="A3676" s="17" t="e">
        <f>'施設リストA-1（直営）'!#REF!</f>
        <v>#REF!</v>
      </c>
      <c r="B3676" s="16" t="str">
        <f>'施設リストA-1（直営）'!B1322</f>
        <v>東山図書館</v>
      </c>
      <c r="C3676" s="14">
        <f>'施設リストA-1（直営）'!C1322</f>
        <v>2</v>
      </c>
      <c r="D3676" s="94" t="str">
        <f>'施設リストA-1（直営）'!D1322</f>
        <v>ロッカー室</v>
      </c>
      <c r="E3676" s="20">
        <f>'施設リストA-1（直営）'!E1322</f>
        <v>310</v>
      </c>
      <c r="F3676" s="20">
        <f>'施設リストA-1（直営）'!F1322</f>
        <v>4</v>
      </c>
      <c r="G3676" s="13">
        <f>'施設リストA-1（直営）'!G1322</f>
        <v>1240</v>
      </c>
      <c r="H3676" s="28" t="e">
        <f t="shared" si="57"/>
        <v>#N/A</v>
      </c>
      <c r="I3676" s="29" t="str">
        <f>'施設リストA-1（直営）'!H1322</f>
        <v>新設</v>
      </c>
      <c r="J3676" s="30" t="e">
        <f>IF(I3676="新設",VLOOKUP('施設リストA-1（直営）'!I1322,'（新設）照明器具'!$B$5:$C$1990,2,FALSE),IF('部屋別効果（直）'!I3676="撤去",VLOOKUP('施設リストA-1（直営）'!I1322,'（既設）調査結果'!$B$5:$C$1998,2,FALSE),0))</f>
        <v>#N/A</v>
      </c>
      <c r="K3676" s="29">
        <f>'施設リストA-1（直営）'!K1322</f>
        <v>1</v>
      </c>
      <c r="L3676" s="29" t="str">
        <f>'施設リストA-1（直営）'!L1322</f>
        <v>撤去</v>
      </c>
      <c r="M3676" s="30">
        <f>IF(L3676="新設",VLOOKUP('施設リストA-1（直営）'!M1322,'（新設）照明器具'!$B$5:$C$1990,2,FALSE),IF('部屋別効果（直）'!L3676="撤去",VLOOKUP('施設リストA-1（直営）'!M1322,'（既設）調査結果'!$B$5:$C$1998,2,FALSE),0))</f>
        <v>23</v>
      </c>
      <c r="N3676" s="29">
        <f>'施設リストA-1（直営）'!O1322</f>
        <v>1</v>
      </c>
      <c r="O3676" s="29">
        <f>'施設リストA-1（直営）'!P1322</f>
        <v>0</v>
      </c>
      <c r="P3676" s="30">
        <f>IF(O3676="新設",VLOOKUP('施設リストA-1（直営）'!Q1322,'（新設）照明器具'!$B$5:$C$1990,2,FALSE),IF('部屋別効果（直）'!O3676="撤去",VLOOKUP('施設リストA-1（直営）'!Q1322,'（既設）調査結果'!$B$5:$C$1998,2,FALSE),0))</f>
        <v>0</v>
      </c>
      <c r="Q3676" s="29">
        <f>'施設リストA-1（直営）'!S1322</f>
        <v>0</v>
      </c>
      <c r="R3676" s="29">
        <f>'施設リストA-1（直営）'!T1322</f>
        <v>0</v>
      </c>
      <c r="S3676" s="30">
        <f>IF(R3676="新設",VLOOKUP('施設リストA-1（直営）'!U1322,'（新設）照明器具'!$B$5:$C$1990,2,FALSE),IF('部屋別効果（直）'!R3676="撤去",VLOOKUP('施設リストA-1（直営）'!U1322,'（既設）調査結果'!$B$5:$C$1998,2,FALSE),0))</f>
        <v>0</v>
      </c>
      <c r="T3676" s="29">
        <f>'施設リストA-1（直営）'!W1322</f>
        <v>0</v>
      </c>
      <c r="U3676" s="29">
        <f>'施設リストA-1（直営）'!X1322</f>
        <v>0</v>
      </c>
      <c r="V3676" s="30">
        <f>IF(U3676="新設",VLOOKUP('施設リストA-1（直営）'!Y1322,'（新設）照明器具'!$B$5:$C$1990,2,FALSE),IF('部屋別効果（直）'!U3676="撤去",VLOOKUP('施設リストA-1（直営）'!Y1322,'（既設）調査結果'!$B$5:$C$1998,2,FALSE),0))</f>
        <v>0</v>
      </c>
      <c r="W3676" s="29">
        <f>'施設リストA-1（直営）'!AA1322</f>
        <v>0</v>
      </c>
      <c r="X3676" s="29">
        <f>'施設リストA-1（直営）'!AB1322</f>
        <v>0</v>
      </c>
      <c r="Y3676" s="30">
        <f>IF(X3676="新設",VLOOKUP('施設リストA-1（直営）'!AC1322,'（新設）照明器具'!$B$5:$C$1990,2,FALSE),IF('部屋別効果（直）'!X3676="撤去",VLOOKUP('施設リストA-1（直営）'!AC1322,'（既設）調査結果'!$B$5:$C$1998,2,FALSE),0))</f>
        <v>0</v>
      </c>
      <c r="Z3676" s="29">
        <f>'施設リストA-1（直営）'!AE1322</f>
        <v>0</v>
      </c>
      <c r="AA3676" s="29">
        <f>'施設リストA-1（直営）'!AF1322</f>
        <v>0</v>
      </c>
      <c r="AB3676" s="30">
        <f>IF(AA3676="新設",VLOOKUP('施設リストA-1（直営）'!AG1322,'（新設）照明器具'!$B$5:$C$1990,2,FALSE),IF('部屋別効果（直）'!AA3676="撤去",VLOOKUP('施設リストA-1（直営）'!AG1322,'（既設）調査結果'!$B$5:$C$1998,2,FALSE),0))</f>
        <v>0</v>
      </c>
      <c r="AC3676" s="29">
        <f>'施設リストA-1（直営）'!AI1322</f>
        <v>0</v>
      </c>
      <c r="AD3676" s="29">
        <f>'施設リストA-1（直営）'!AJ1322</f>
        <v>0</v>
      </c>
      <c r="AE3676" s="30">
        <f>IF(AD3676="新設",VLOOKUP('施設リストA-1（直営）'!AK1322,'（新設）照明器具'!$B$5:$C$1990,2,FALSE),IF('部屋別効果（直）'!AD3676="撤去",VLOOKUP('施設リストA-1（直営）'!AK1322,'（既設）調査結果'!$B$5:$C$1998,2,FALSE),0))</f>
        <v>0</v>
      </c>
      <c r="AF3676" s="29">
        <f>'施設リストA-1（直営）'!AM1322</f>
        <v>0</v>
      </c>
      <c r="AG3676" s="29">
        <f>'施設リストA-1（直営）'!AN1322</f>
        <v>0</v>
      </c>
      <c r="AH3676" s="30">
        <f>IF(AG3676="新設",VLOOKUP('施設リストA-1（直営）'!AO1322,'（新設）照明器具'!$B$5:$C$1990,2,FALSE),IF('部屋別効果（直）'!AG3676="撤去",VLOOKUP('施設リストA-1（直営）'!AO1322,'（既設）調査結果'!$B$5:$C$1998,2,FALSE),0))</f>
        <v>0</v>
      </c>
      <c r="AI3676" s="29">
        <f>'施設リストA-1（直営）'!AQ1322</f>
        <v>0</v>
      </c>
      <c r="AJ3676" s="29">
        <f>'施設リストA-1（直営）'!AR1322</f>
        <v>0</v>
      </c>
      <c r="AK3676" s="30">
        <f>IF(AJ3676="新設",VLOOKUP('施設リストA-1（直営）'!AS1322,'（新設）照明器具'!$B$5:$C$1990,2,FALSE),IF('部屋別効果（直）'!AJ3676="撤去",VLOOKUP('施設リストA-1（直営）'!AS1322,'（既設）調査結果'!$B$5:$C$1998,2,FALSE),0))</f>
        <v>0</v>
      </c>
      <c r="AL3676" s="29">
        <f>'施設リストA-1（直営）'!AU1322</f>
        <v>0</v>
      </c>
    </row>
    <row r="3677" spans="1:38">
      <c r="A3677" s="17" t="e">
        <f>'施設リストA-1（直営）'!#REF!</f>
        <v>#REF!</v>
      </c>
      <c r="B3677" s="16" t="str">
        <f>'施設リストA-1（直営）'!B1323</f>
        <v>東山図書館</v>
      </c>
      <c r="C3677" s="14">
        <f>'施設リストA-1（直営）'!C1323</f>
        <v>2</v>
      </c>
      <c r="D3677" s="94" t="str">
        <f>'施設リストA-1（直営）'!D1323</f>
        <v>給湯室</v>
      </c>
      <c r="E3677" s="20">
        <f>'施設リストA-1（直営）'!E1323</f>
        <v>310</v>
      </c>
      <c r="F3677" s="20">
        <f>'施設リストA-1（直営）'!F1323</f>
        <v>4</v>
      </c>
      <c r="G3677" s="13">
        <f>'施設リストA-1（直営）'!G1323</f>
        <v>1240</v>
      </c>
      <c r="H3677" s="28" t="e">
        <f t="shared" si="57"/>
        <v>#N/A</v>
      </c>
      <c r="I3677" s="29" t="str">
        <f>'施設リストA-1（直営）'!H1323</f>
        <v>新設</v>
      </c>
      <c r="J3677" s="30" t="e">
        <f>IF(I3677="新設",VLOOKUP('施設リストA-1（直営）'!I1323,'（新設）照明器具'!$B$5:$C$1990,2,FALSE),IF('部屋別効果（直）'!I3677="撤去",VLOOKUP('施設リストA-1（直営）'!I1323,'（既設）調査結果'!$B$5:$C$1998,2,FALSE),0))</f>
        <v>#N/A</v>
      </c>
      <c r="K3677" s="29">
        <f>'施設リストA-1（直営）'!K1323</f>
        <v>3</v>
      </c>
      <c r="L3677" s="29" t="str">
        <f>'施設リストA-1（直営）'!L1323</f>
        <v>撤去</v>
      </c>
      <c r="M3677" s="30">
        <f>IF(L3677="新設",VLOOKUP('施設リストA-1（直営）'!M1323,'（新設）照明器具'!$B$5:$C$1990,2,FALSE),IF('部屋別効果（直）'!L3677="撤去",VLOOKUP('施設リストA-1（直営）'!M1323,'（既設）調査結果'!$B$5:$C$1998,2,FALSE),0))</f>
        <v>23</v>
      </c>
      <c r="N3677" s="29">
        <f>'施設リストA-1（直営）'!O1323</f>
        <v>3</v>
      </c>
      <c r="O3677" s="29">
        <f>'施設リストA-1（直営）'!P1323</f>
        <v>0</v>
      </c>
      <c r="P3677" s="30">
        <f>IF(O3677="新設",VLOOKUP('施設リストA-1（直営）'!Q1323,'（新設）照明器具'!$B$5:$C$1990,2,FALSE),IF('部屋別効果（直）'!O3677="撤去",VLOOKUP('施設リストA-1（直営）'!Q1323,'（既設）調査結果'!$B$5:$C$1998,2,FALSE),0))</f>
        <v>0</v>
      </c>
      <c r="Q3677" s="29">
        <f>'施設リストA-1（直営）'!S1323</f>
        <v>0</v>
      </c>
      <c r="R3677" s="29">
        <f>'施設リストA-1（直営）'!T1323</f>
        <v>0</v>
      </c>
      <c r="S3677" s="30">
        <f>IF(R3677="新設",VLOOKUP('施設リストA-1（直営）'!U1323,'（新設）照明器具'!$B$5:$C$1990,2,FALSE),IF('部屋別効果（直）'!R3677="撤去",VLOOKUP('施設リストA-1（直営）'!U1323,'（既設）調査結果'!$B$5:$C$1998,2,FALSE),0))</f>
        <v>0</v>
      </c>
      <c r="T3677" s="29">
        <f>'施設リストA-1（直営）'!W1323</f>
        <v>0</v>
      </c>
      <c r="U3677" s="29">
        <f>'施設リストA-1（直営）'!X1323</f>
        <v>0</v>
      </c>
      <c r="V3677" s="30">
        <f>IF(U3677="新設",VLOOKUP('施設リストA-1（直営）'!Y1323,'（新設）照明器具'!$B$5:$C$1990,2,FALSE),IF('部屋別効果（直）'!U3677="撤去",VLOOKUP('施設リストA-1（直営）'!Y1323,'（既設）調査結果'!$B$5:$C$1998,2,FALSE),0))</f>
        <v>0</v>
      </c>
      <c r="W3677" s="29">
        <f>'施設リストA-1（直営）'!AA1323</f>
        <v>0</v>
      </c>
      <c r="X3677" s="29">
        <f>'施設リストA-1（直営）'!AB1323</f>
        <v>0</v>
      </c>
      <c r="Y3677" s="30">
        <f>IF(X3677="新設",VLOOKUP('施設リストA-1（直営）'!AC1323,'（新設）照明器具'!$B$5:$C$1990,2,FALSE),IF('部屋別効果（直）'!X3677="撤去",VLOOKUP('施設リストA-1（直営）'!AC1323,'（既設）調査結果'!$B$5:$C$1998,2,FALSE),0))</f>
        <v>0</v>
      </c>
      <c r="Z3677" s="29">
        <f>'施設リストA-1（直営）'!AE1323</f>
        <v>0</v>
      </c>
      <c r="AA3677" s="29">
        <f>'施設リストA-1（直営）'!AF1323</f>
        <v>0</v>
      </c>
      <c r="AB3677" s="30">
        <f>IF(AA3677="新設",VLOOKUP('施設リストA-1（直営）'!AG1323,'（新設）照明器具'!$B$5:$C$1990,2,FALSE),IF('部屋別効果（直）'!AA3677="撤去",VLOOKUP('施設リストA-1（直営）'!AG1323,'（既設）調査結果'!$B$5:$C$1998,2,FALSE),0))</f>
        <v>0</v>
      </c>
      <c r="AC3677" s="29">
        <f>'施設リストA-1（直営）'!AI1323</f>
        <v>0</v>
      </c>
      <c r="AD3677" s="29">
        <f>'施設リストA-1（直営）'!AJ1323</f>
        <v>0</v>
      </c>
      <c r="AE3677" s="30">
        <f>IF(AD3677="新設",VLOOKUP('施設リストA-1（直営）'!AK1323,'（新設）照明器具'!$B$5:$C$1990,2,FALSE),IF('部屋別効果（直）'!AD3677="撤去",VLOOKUP('施設リストA-1（直営）'!AK1323,'（既設）調査結果'!$B$5:$C$1998,2,FALSE),0))</f>
        <v>0</v>
      </c>
      <c r="AF3677" s="29">
        <f>'施設リストA-1（直営）'!AM1323</f>
        <v>0</v>
      </c>
      <c r="AG3677" s="29">
        <f>'施設リストA-1（直営）'!AN1323</f>
        <v>0</v>
      </c>
      <c r="AH3677" s="30">
        <f>IF(AG3677="新設",VLOOKUP('施設リストA-1（直営）'!AO1323,'（新設）照明器具'!$B$5:$C$1990,2,FALSE),IF('部屋別効果（直）'!AG3677="撤去",VLOOKUP('施設リストA-1（直営）'!AO1323,'（既設）調査結果'!$B$5:$C$1998,2,FALSE),0))</f>
        <v>0</v>
      </c>
      <c r="AI3677" s="29">
        <f>'施設リストA-1（直営）'!AQ1323</f>
        <v>0</v>
      </c>
      <c r="AJ3677" s="29">
        <f>'施設リストA-1（直営）'!AR1323</f>
        <v>0</v>
      </c>
      <c r="AK3677" s="30">
        <f>IF(AJ3677="新設",VLOOKUP('施設リストA-1（直営）'!AS1323,'（新設）照明器具'!$B$5:$C$1990,2,FALSE),IF('部屋別効果（直）'!AJ3677="撤去",VLOOKUP('施設リストA-1（直営）'!AS1323,'（既設）調査結果'!$B$5:$C$1998,2,FALSE),0))</f>
        <v>0</v>
      </c>
      <c r="AL3677" s="29">
        <f>'施設リストA-1（直営）'!AU1323</f>
        <v>0</v>
      </c>
    </row>
    <row r="3678" spans="1:38">
      <c r="A3678" s="17" t="e">
        <f>'施設リストA-1（直営）'!#REF!</f>
        <v>#REF!</v>
      </c>
      <c r="B3678" s="16" t="str">
        <f>'施設リストA-1（直営）'!B1324</f>
        <v>東山図書館</v>
      </c>
      <c r="C3678" s="14">
        <f>'施設リストA-1（直営）'!C1324</f>
        <v>2</v>
      </c>
      <c r="D3678" s="94" t="str">
        <f>'施設リストA-1（直営）'!D1324</f>
        <v>事務室</v>
      </c>
      <c r="E3678" s="20">
        <f>'施設リストA-1（直営）'!E1324</f>
        <v>310</v>
      </c>
      <c r="F3678" s="20">
        <f>'施設リストA-1（直営）'!F1324</f>
        <v>4</v>
      </c>
      <c r="G3678" s="13">
        <f>'施設リストA-1（直営）'!G1324</f>
        <v>1240</v>
      </c>
      <c r="H3678" s="28" t="e">
        <f t="shared" si="57"/>
        <v>#N/A</v>
      </c>
      <c r="I3678" s="29" t="str">
        <f>'施設リストA-1（直営）'!H1324</f>
        <v>新設</v>
      </c>
      <c r="J3678" s="30" t="e">
        <f>IF(I3678="新設",VLOOKUP('施設リストA-1（直営）'!I1324,'（新設）照明器具'!$B$5:$C$1990,2,FALSE),IF('部屋別効果（直）'!I3678="撤去",VLOOKUP('施設リストA-1（直営）'!I1324,'（既設）調査結果'!$B$5:$C$1998,2,FALSE),0))</f>
        <v>#N/A</v>
      </c>
      <c r="K3678" s="29">
        <f>'施設リストA-1（直営）'!K1324</f>
        <v>8</v>
      </c>
      <c r="L3678" s="29" t="str">
        <f>'施設リストA-1（直営）'!L1324</f>
        <v>撤去</v>
      </c>
      <c r="M3678" s="30">
        <f>IF(L3678="新設",VLOOKUP('施設リストA-1（直営）'!M1324,'（新設）照明器具'!$B$5:$C$1990,2,FALSE),IF('部屋別効果（直）'!L3678="撤去",VLOOKUP('施設リストA-1（直営）'!M1324,'（既設）調査結果'!$B$5:$C$1998,2,FALSE),0))</f>
        <v>86</v>
      </c>
      <c r="N3678" s="29">
        <f>'施設リストA-1（直営）'!O1324</f>
        <v>8</v>
      </c>
      <c r="O3678" s="29">
        <f>'施設リストA-1（直営）'!P1324</f>
        <v>0</v>
      </c>
      <c r="P3678" s="30">
        <f>IF(O3678="新設",VLOOKUP('施設リストA-1（直営）'!Q1324,'（新設）照明器具'!$B$5:$C$1990,2,FALSE),IF('部屋別効果（直）'!O3678="撤去",VLOOKUP('施設リストA-1（直営）'!Q1324,'（既設）調査結果'!$B$5:$C$1998,2,FALSE),0))</f>
        <v>0</v>
      </c>
      <c r="Q3678" s="29">
        <f>'施設リストA-1（直営）'!S1324</f>
        <v>0</v>
      </c>
      <c r="R3678" s="29">
        <f>'施設リストA-1（直営）'!T1324</f>
        <v>0</v>
      </c>
      <c r="S3678" s="30">
        <f>IF(R3678="新設",VLOOKUP('施設リストA-1（直営）'!U1324,'（新設）照明器具'!$B$5:$C$1990,2,FALSE),IF('部屋別効果（直）'!R3678="撤去",VLOOKUP('施設リストA-1（直営）'!U1324,'（既設）調査結果'!$B$5:$C$1998,2,FALSE),0))</f>
        <v>0</v>
      </c>
      <c r="T3678" s="29">
        <f>'施設リストA-1（直営）'!W1324</f>
        <v>0</v>
      </c>
      <c r="U3678" s="29">
        <f>'施設リストA-1（直営）'!X1324</f>
        <v>0</v>
      </c>
      <c r="V3678" s="30">
        <f>IF(U3678="新設",VLOOKUP('施設リストA-1（直営）'!Y1324,'（新設）照明器具'!$B$5:$C$1990,2,FALSE),IF('部屋別効果（直）'!U3678="撤去",VLOOKUP('施設リストA-1（直営）'!Y1324,'（既設）調査結果'!$B$5:$C$1998,2,FALSE),0))</f>
        <v>0</v>
      </c>
      <c r="W3678" s="29">
        <f>'施設リストA-1（直営）'!AA1324</f>
        <v>0</v>
      </c>
      <c r="X3678" s="29">
        <f>'施設リストA-1（直営）'!AB1324</f>
        <v>0</v>
      </c>
      <c r="Y3678" s="30">
        <f>IF(X3678="新設",VLOOKUP('施設リストA-1（直営）'!AC1324,'（新設）照明器具'!$B$5:$C$1990,2,FALSE),IF('部屋別効果（直）'!X3678="撤去",VLOOKUP('施設リストA-1（直営）'!AC1324,'（既設）調査結果'!$B$5:$C$1998,2,FALSE),0))</f>
        <v>0</v>
      </c>
      <c r="Z3678" s="29">
        <f>'施設リストA-1（直営）'!AE1324</f>
        <v>0</v>
      </c>
      <c r="AA3678" s="29">
        <f>'施設リストA-1（直営）'!AF1324</f>
        <v>0</v>
      </c>
      <c r="AB3678" s="30">
        <f>IF(AA3678="新設",VLOOKUP('施設リストA-1（直営）'!AG1324,'（新設）照明器具'!$B$5:$C$1990,2,FALSE),IF('部屋別効果（直）'!AA3678="撤去",VLOOKUP('施設リストA-1（直営）'!AG1324,'（既設）調査結果'!$B$5:$C$1998,2,FALSE),0))</f>
        <v>0</v>
      </c>
      <c r="AC3678" s="29">
        <f>'施設リストA-1（直営）'!AI1324</f>
        <v>0</v>
      </c>
      <c r="AD3678" s="29">
        <f>'施設リストA-1（直営）'!AJ1324</f>
        <v>0</v>
      </c>
      <c r="AE3678" s="30">
        <f>IF(AD3678="新設",VLOOKUP('施設リストA-1（直営）'!AK1324,'（新設）照明器具'!$B$5:$C$1990,2,FALSE),IF('部屋別効果（直）'!AD3678="撤去",VLOOKUP('施設リストA-1（直営）'!AK1324,'（既設）調査結果'!$B$5:$C$1998,2,FALSE),0))</f>
        <v>0</v>
      </c>
      <c r="AF3678" s="29">
        <f>'施設リストA-1（直営）'!AM1324</f>
        <v>0</v>
      </c>
      <c r="AG3678" s="29">
        <f>'施設リストA-1（直営）'!AN1324</f>
        <v>0</v>
      </c>
      <c r="AH3678" s="30">
        <f>IF(AG3678="新設",VLOOKUP('施設リストA-1（直営）'!AO1324,'（新設）照明器具'!$B$5:$C$1990,2,FALSE),IF('部屋別効果（直）'!AG3678="撤去",VLOOKUP('施設リストA-1（直営）'!AO1324,'（既設）調査結果'!$B$5:$C$1998,2,FALSE),0))</f>
        <v>0</v>
      </c>
      <c r="AI3678" s="29">
        <f>'施設リストA-1（直営）'!AQ1324</f>
        <v>0</v>
      </c>
      <c r="AJ3678" s="29">
        <f>'施設リストA-1（直営）'!AR1324</f>
        <v>0</v>
      </c>
      <c r="AK3678" s="30">
        <f>IF(AJ3678="新設",VLOOKUP('施設リストA-1（直営）'!AS1324,'（新設）照明器具'!$B$5:$C$1990,2,FALSE),IF('部屋別効果（直）'!AJ3678="撤去",VLOOKUP('施設リストA-1（直営）'!AS1324,'（既設）調査結果'!$B$5:$C$1998,2,FALSE),0))</f>
        <v>0</v>
      </c>
      <c r="AL3678" s="29">
        <f>'施設リストA-1（直営）'!AU1324</f>
        <v>0</v>
      </c>
    </row>
    <row r="3679" spans="1:38">
      <c r="A3679" s="17" t="e">
        <f>'施設リストA-1（直営）'!#REF!</f>
        <v>#REF!</v>
      </c>
      <c r="B3679" s="16" t="str">
        <f>'施設リストA-1（直営）'!B1325</f>
        <v>東山図書館</v>
      </c>
      <c r="C3679" s="14">
        <f>'施設リストA-1（直営）'!C1325</f>
        <v>2</v>
      </c>
      <c r="D3679" s="94" t="str">
        <f>'施設リストA-1（直営）'!D1325</f>
        <v>機械室</v>
      </c>
      <c r="E3679" s="20">
        <f>'施設リストA-1（直営）'!E1325</f>
        <v>310</v>
      </c>
      <c r="F3679" s="20">
        <f>'施設リストA-1（直営）'!F1325</f>
        <v>4</v>
      </c>
      <c r="G3679" s="13">
        <f>'施設リストA-1（直営）'!G1325</f>
        <v>1240</v>
      </c>
      <c r="H3679" s="28" t="e">
        <f t="shared" si="57"/>
        <v>#N/A</v>
      </c>
      <c r="I3679" s="29" t="str">
        <f>'施設リストA-1（直営）'!H1325</f>
        <v>新設</v>
      </c>
      <c r="J3679" s="30" t="e">
        <f>IF(I3679="新設",VLOOKUP('施設リストA-1（直営）'!I1325,'（新設）照明器具'!$B$5:$C$1990,2,FALSE),IF('部屋別効果（直）'!I3679="撤去",VLOOKUP('施設リストA-1（直営）'!I1325,'（既設）調査結果'!$B$5:$C$1998,2,FALSE),0))</f>
        <v>#N/A</v>
      </c>
      <c r="K3679" s="29">
        <f>'施設リストA-1（直営）'!K1325</f>
        <v>2</v>
      </c>
      <c r="L3679" s="29" t="str">
        <f>'施設リストA-1（直営）'!L1325</f>
        <v>撤去</v>
      </c>
      <c r="M3679" s="30">
        <f>IF(L3679="新設",VLOOKUP('施設リストA-1（直営）'!M1325,'（新設）照明器具'!$B$5:$C$1990,2,FALSE),IF('部屋別効果（直）'!L3679="撤去",VLOOKUP('施設リストA-1（直営）'!M1325,'（既設）調査結果'!$B$5:$C$1998,2,FALSE),0))</f>
        <v>45</v>
      </c>
      <c r="N3679" s="29">
        <f>'施設リストA-1（直営）'!O1325</f>
        <v>2</v>
      </c>
      <c r="O3679" s="29">
        <f>'施設リストA-1（直営）'!P1325</f>
        <v>0</v>
      </c>
      <c r="P3679" s="30">
        <f>IF(O3679="新設",VLOOKUP('施設リストA-1（直営）'!Q1325,'（新設）照明器具'!$B$5:$C$1990,2,FALSE),IF('部屋別効果（直）'!O3679="撤去",VLOOKUP('施設リストA-1（直営）'!Q1325,'（既設）調査結果'!$B$5:$C$1998,2,FALSE),0))</f>
        <v>0</v>
      </c>
      <c r="Q3679" s="29">
        <f>'施設リストA-1（直営）'!S1325</f>
        <v>0</v>
      </c>
      <c r="R3679" s="29">
        <f>'施設リストA-1（直営）'!T1325</f>
        <v>0</v>
      </c>
      <c r="S3679" s="30">
        <f>IF(R3679="新設",VLOOKUP('施設リストA-1（直営）'!U1325,'（新設）照明器具'!$B$5:$C$1990,2,FALSE),IF('部屋別効果（直）'!R3679="撤去",VLOOKUP('施設リストA-1（直営）'!U1325,'（既設）調査結果'!$B$5:$C$1998,2,FALSE),0))</f>
        <v>0</v>
      </c>
      <c r="T3679" s="29">
        <f>'施設リストA-1（直営）'!W1325</f>
        <v>0</v>
      </c>
      <c r="U3679" s="29">
        <f>'施設リストA-1（直営）'!X1325</f>
        <v>0</v>
      </c>
      <c r="V3679" s="30">
        <f>IF(U3679="新設",VLOOKUP('施設リストA-1（直営）'!Y1325,'（新設）照明器具'!$B$5:$C$1990,2,FALSE),IF('部屋別効果（直）'!U3679="撤去",VLOOKUP('施設リストA-1（直営）'!Y1325,'（既設）調査結果'!$B$5:$C$1998,2,FALSE),0))</f>
        <v>0</v>
      </c>
      <c r="W3679" s="29">
        <f>'施設リストA-1（直営）'!AA1325</f>
        <v>0</v>
      </c>
      <c r="X3679" s="29">
        <f>'施設リストA-1（直営）'!AB1325</f>
        <v>0</v>
      </c>
      <c r="Y3679" s="30">
        <f>IF(X3679="新設",VLOOKUP('施設リストA-1（直営）'!AC1325,'（新設）照明器具'!$B$5:$C$1990,2,FALSE),IF('部屋別効果（直）'!X3679="撤去",VLOOKUP('施設リストA-1（直営）'!AC1325,'（既設）調査結果'!$B$5:$C$1998,2,FALSE),0))</f>
        <v>0</v>
      </c>
      <c r="Z3679" s="29">
        <f>'施設リストA-1（直営）'!AE1325</f>
        <v>0</v>
      </c>
      <c r="AA3679" s="29">
        <f>'施設リストA-1（直営）'!AF1325</f>
        <v>0</v>
      </c>
      <c r="AB3679" s="30">
        <f>IF(AA3679="新設",VLOOKUP('施設リストA-1（直営）'!AG1325,'（新設）照明器具'!$B$5:$C$1990,2,FALSE),IF('部屋別効果（直）'!AA3679="撤去",VLOOKUP('施設リストA-1（直営）'!AG1325,'（既設）調査結果'!$B$5:$C$1998,2,FALSE),0))</f>
        <v>0</v>
      </c>
      <c r="AC3679" s="29">
        <f>'施設リストA-1（直営）'!AI1325</f>
        <v>0</v>
      </c>
      <c r="AD3679" s="29">
        <f>'施設リストA-1（直営）'!AJ1325</f>
        <v>0</v>
      </c>
      <c r="AE3679" s="30">
        <f>IF(AD3679="新設",VLOOKUP('施設リストA-1（直営）'!AK1325,'（新設）照明器具'!$B$5:$C$1990,2,FALSE),IF('部屋別効果（直）'!AD3679="撤去",VLOOKUP('施設リストA-1（直営）'!AK1325,'（既設）調査結果'!$B$5:$C$1998,2,FALSE),0))</f>
        <v>0</v>
      </c>
      <c r="AF3679" s="29">
        <f>'施設リストA-1（直営）'!AM1325</f>
        <v>0</v>
      </c>
      <c r="AG3679" s="29">
        <f>'施設リストA-1（直営）'!AN1325</f>
        <v>0</v>
      </c>
      <c r="AH3679" s="30">
        <f>IF(AG3679="新設",VLOOKUP('施設リストA-1（直営）'!AO1325,'（新設）照明器具'!$B$5:$C$1990,2,FALSE),IF('部屋別効果（直）'!AG3679="撤去",VLOOKUP('施設リストA-1（直営）'!AO1325,'（既設）調査結果'!$B$5:$C$1998,2,FALSE),0))</f>
        <v>0</v>
      </c>
      <c r="AI3679" s="29">
        <f>'施設リストA-1（直営）'!AQ1325</f>
        <v>0</v>
      </c>
      <c r="AJ3679" s="29">
        <f>'施設リストA-1（直営）'!AR1325</f>
        <v>0</v>
      </c>
      <c r="AK3679" s="30">
        <f>IF(AJ3679="新設",VLOOKUP('施設リストA-1（直営）'!AS1325,'（新設）照明器具'!$B$5:$C$1990,2,FALSE),IF('部屋別効果（直）'!AJ3679="撤去",VLOOKUP('施設リストA-1（直営）'!AS1325,'（既設）調査結果'!$B$5:$C$1998,2,FALSE),0))</f>
        <v>0</v>
      </c>
      <c r="AL3679" s="29">
        <f>'施設リストA-1（直営）'!AU1325</f>
        <v>0</v>
      </c>
    </row>
    <row r="3680" spans="1:38">
      <c r="A3680" s="17" t="e">
        <f>'施設リストA-1（直営）'!#REF!</f>
        <v>#REF!</v>
      </c>
      <c r="B3680" s="16" t="str">
        <f>'施設リストA-1（直営）'!B1326</f>
        <v>東山図書館</v>
      </c>
      <c r="C3680" s="14">
        <f>'施設リストA-1（直営）'!C1326</f>
        <v>0</v>
      </c>
      <c r="D3680" s="94" t="str">
        <f>'施設リストA-1（直営）'!D1326</f>
        <v>誘導灯</v>
      </c>
      <c r="E3680" s="20">
        <f>'施設リストA-1（直営）'!E1326</f>
        <v>365</v>
      </c>
      <c r="F3680" s="20">
        <f>'施設リストA-1（直営）'!F1326</f>
        <v>24</v>
      </c>
      <c r="G3680" s="13">
        <f>'施設リストA-1（直営）'!G1326</f>
        <v>8760</v>
      </c>
      <c r="H3680" s="28" t="e">
        <f t="shared" si="57"/>
        <v>#N/A</v>
      </c>
      <c r="I3680" s="29" t="str">
        <f>'施設リストA-1（直営）'!H1326</f>
        <v>新設</v>
      </c>
      <c r="J3680" s="30" t="e">
        <f>IF(I3680="新設",VLOOKUP('施設リストA-1（直営）'!I1326,'（新設）照明器具'!$B$5:$C$1990,2,FALSE),IF('部屋別効果（直）'!I3680="撤去",VLOOKUP('施設リストA-1（直営）'!I1326,'（既設）調査結果'!$B$5:$C$1998,2,FALSE),0))</f>
        <v>#N/A</v>
      </c>
      <c r="K3680" s="29">
        <f>'施設リストA-1（直営）'!K1326</f>
        <v>3</v>
      </c>
      <c r="L3680" s="29" t="str">
        <f>'施設リストA-1（直営）'!L1326</f>
        <v>撤去</v>
      </c>
      <c r="M3680" s="30">
        <f>IF(L3680="新設",VLOOKUP('施設リストA-1（直営）'!M1326,'（新設）照明器具'!$B$5:$C$1990,2,FALSE),IF('部屋別効果（直）'!L3680="撤去",VLOOKUP('施設リストA-1（直営）'!M1326,'（既設）調査結果'!$B$5:$C$1998,2,FALSE),0))</f>
        <v>24</v>
      </c>
      <c r="N3680" s="29">
        <f>'施設リストA-1（直営）'!O1326</f>
        <v>3</v>
      </c>
      <c r="O3680" s="29">
        <f>'施設リストA-1（直営）'!P1326</f>
        <v>0</v>
      </c>
      <c r="P3680" s="30">
        <f>IF(O3680="新設",VLOOKUP('施設リストA-1（直営）'!Q1326,'（新設）照明器具'!$B$5:$C$1990,2,FALSE),IF('部屋別効果（直）'!O3680="撤去",VLOOKUP('施設リストA-1（直営）'!Q1326,'（既設）調査結果'!$B$5:$C$1998,2,FALSE),0))</f>
        <v>0</v>
      </c>
      <c r="Q3680" s="29">
        <f>'施設リストA-1（直営）'!S1326</f>
        <v>0</v>
      </c>
      <c r="R3680" s="29">
        <f>'施設リストA-1（直営）'!T1326</f>
        <v>0</v>
      </c>
      <c r="S3680" s="30">
        <f>IF(R3680="新設",VLOOKUP('施設リストA-1（直営）'!U1326,'（新設）照明器具'!$B$5:$C$1990,2,FALSE),IF('部屋別効果（直）'!R3680="撤去",VLOOKUP('施設リストA-1（直営）'!U1326,'（既設）調査結果'!$B$5:$C$1998,2,FALSE),0))</f>
        <v>0</v>
      </c>
      <c r="T3680" s="29">
        <f>'施設リストA-1（直営）'!W1326</f>
        <v>0</v>
      </c>
      <c r="U3680" s="29">
        <f>'施設リストA-1（直営）'!X1326</f>
        <v>0</v>
      </c>
      <c r="V3680" s="30">
        <f>IF(U3680="新設",VLOOKUP('施設リストA-1（直営）'!Y1326,'（新設）照明器具'!$B$5:$C$1990,2,FALSE),IF('部屋別効果（直）'!U3680="撤去",VLOOKUP('施設リストA-1（直営）'!Y1326,'（既設）調査結果'!$B$5:$C$1998,2,FALSE),0))</f>
        <v>0</v>
      </c>
      <c r="W3680" s="29">
        <f>'施設リストA-1（直営）'!AA1326</f>
        <v>0</v>
      </c>
      <c r="X3680" s="29">
        <f>'施設リストA-1（直営）'!AB1326</f>
        <v>0</v>
      </c>
      <c r="Y3680" s="30">
        <f>IF(X3680="新設",VLOOKUP('施設リストA-1（直営）'!AC1326,'（新設）照明器具'!$B$5:$C$1990,2,FALSE),IF('部屋別効果（直）'!X3680="撤去",VLOOKUP('施設リストA-1（直営）'!AC1326,'（既設）調査結果'!$B$5:$C$1998,2,FALSE),0))</f>
        <v>0</v>
      </c>
      <c r="Z3680" s="29">
        <f>'施設リストA-1（直営）'!AE1326</f>
        <v>0</v>
      </c>
      <c r="AA3680" s="29">
        <f>'施設リストA-1（直営）'!AF1326</f>
        <v>0</v>
      </c>
      <c r="AB3680" s="30">
        <f>IF(AA3680="新設",VLOOKUP('施設リストA-1（直営）'!AG1326,'（新設）照明器具'!$B$5:$C$1990,2,FALSE),IF('部屋別効果（直）'!AA3680="撤去",VLOOKUP('施設リストA-1（直営）'!AG1326,'（既設）調査結果'!$B$5:$C$1998,2,FALSE),0))</f>
        <v>0</v>
      </c>
      <c r="AC3680" s="29">
        <f>'施設リストA-1（直営）'!AI1326</f>
        <v>0</v>
      </c>
      <c r="AD3680" s="29">
        <f>'施設リストA-1（直営）'!AJ1326</f>
        <v>0</v>
      </c>
      <c r="AE3680" s="30">
        <f>IF(AD3680="新設",VLOOKUP('施設リストA-1（直営）'!AK1326,'（新設）照明器具'!$B$5:$C$1990,2,FALSE),IF('部屋別効果（直）'!AD3680="撤去",VLOOKUP('施設リストA-1（直営）'!AK1326,'（既設）調査結果'!$B$5:$C$1998,2,FALSE),0))</f>
        <v>0</v>
      </c>
      <c r="AF3680" s="29">
        <f>'施設リストA-1（直営）'!AM1326</f>
        <v>0</v>
      </c>
      <c r="AG3680" s="29">
        <f>'施設リストA-1（直営）'!AN1326</f>
        <v>0</v>
      </c>
      <c r="AH3680" s="30">
        <f>IF(AG3680="新設",VLOOKUP('施設リストA-1（直営）'!AO1326,'（新設）照明器具'!$B$5:$C$1990,2,FALSE),IF('部屋別効果（直）'!AG3680="撤去",VLOOKUP('施設リストA-1（直営）'!AO1326,'（既設）調査結果'!$B$5:$C$1998,2,FALSE),0))</f>
        <v>0</v>
      </c>
      <c r="AI3680" s="29">
        <f>'施設リストA-1（直営）'!AQ1326</f>
        <v>0</v>
      </c>
      <c r="AJ3680" s="29">
        <f>'施設リストA-1（直営）'!AR1326</f>
        <v>0</v>
      </c>
      <c r="AK3680" s="30">
        <f>IF(AJ3680="新設",VLOOKUP('施設リストA-1（直営）'!AS1326,'（新設）照明器具'!$B$5:$C$1990,2,FALSE),IF('部屋別効果（直）'!AJ3680="撤去",VLOOKUP('施設リストA-1（直営）'!AS1326,'（既設）調査結果'!$B$5:$C$1998,2,FALSE),0))</f>
        <v>0</v>
      </c>
      <c r="AL3680" s="29">
        <f>'施設リストA-1（直営）'!AU1326</f>
        <v>0</v>
      </c>
    </row>
    <row r="3681" spans="1:38">
      <c r="A3681" s="17" t="e">
        <f>'施設リストA-1（直営）'!#REF!</f>
        <v>#REF!</v>
      </c>
      <c r="B3681" s="16" t="str">
        <f>'施設リストA-1（直営）'!B1327</f>
        <v>東山図書館</v>
      </c>
      <c r="C3681" s="14">
        <f>'施設リストA-1（直営）'!C1327</f>
        <v>0</v>
      </c>
      <c r="D3681" s="94" t="str">
        <f>'施設リストA-1（直営）'!D1327</f>
        <v>非常用照明</v>
      </c>
      <c r="E3681" s="20">
        <f>'施設リストA-1（直営）'!E1327</f>
        <v>365</v>
      </c>
      <c r="F3681" s="20">
        <f>'施設リストA-1（直営）'!F1327</f>
        <v>12</v>
      </c>
      <c r="G3681" s="13">
        <f>'施設リストA-1（直営）'!G1327</f>
        <v>4380</v>
      </c>
      <c r="H3681" s="28" t="e">
        <f t="shared" si="57"/>
        <v>#N/A</v>
      </c>
      <c r="I3681" s="29" t="str">
        <f>'施設リストA-1（直営）'!H1327</f>
        <v>新設</v>
      </c>
      <c r="J3681" s="30" t="e">
        <f>IF(I3681="新設",VLOOKUP('施設リストA-1（直営）'!I1327,'（新設）照明器具'!$B$5:$C$1990,2,FALSE),IF('部屋別効果（直）'!I3681="撤去",VLOOKUP('施設リストA-1（直営）'!I1327,'（既設）調査結果'!$B$5:$C$1998,2,FALSE),0))</f>
        <v>#N/A</v>
      </c>
      <c r="K3681" s="29">
        <f>'施設リストA-1（直営）'!K1327</f>
        <v>22</v>
      </c>
      <c r="L3681" s="29" t="str">
        <f>'施設リストA-1（直営）'!L1327</f>
        <v>撤去</v>
      </c>
      <c r="M3681" s="30">
        <f>IF(L3681="新設",VLOOKUP('施設リストA-1（直営）'!M1327,'（新設）照明器具'!$B$5:$C$1990,2,FALSE),IF('部屋別効果（直）'!L3681="撤去",VLOOKUP('施設リストA-1（直営）'!M1327,'（既設）調査結果'!$B$5:$C$1998,2,FALSE),0))</f>
        <v>86</v>
      </c>
      <c r="N3681" s="29">
        <f>'施設リストA-1（直営）'!O1327</f>
        <v>22</v>
      </c>
      <c r="O3681" s="29">
        <f>'施設リストA-1（直営）'!P1327</f>
        <v>0</v>
      </c>
      <c r="P3681" s="30">
        <f>IF(O3681="新設",VLOOKUP('施設リストA-1（直営）'!Q1327,'（新設）照明器具'!$B$5:$C$1990,2,FALSE),IF('部屋別効果（直）'!O3681="撤去",VLOOKUP('施設リストA-1（直営）'!Q1327,'（既設）調査結果'!$B$5:$C$1998,2,FALSE),0))</f>
        <v>0</v>
      </c>
      <c r="Q3681" s="29">
        <f>'施設リストA-1（直営）'!S1327</f>
        <v>0</v>
      </c>
      <c r="R3681" s="29">
        <f>'施設リストA-1（直営）'!T1327</f>
        <v>0</v>
      </c>
      <c r="S3681" s="30">
        <f>IF(R3681="新設",VLOOKUP('施設リストA-1（直営）'!U1327,'（新設）照明器具'!$B$5:$C$1990,2,FALSE),IF('部屋別効果（直）'!R3681="撤去",VLOOKUP('施設リストA-1（直営）'!U1327,'（既設）調査結果'!$B$5:$C$1998,2,FALSE),0))</f>
        <v>0</v>
      </c>
      <c r="T3681" s="29">
        <f>'施設リストA-1（直営）'!W1327</f>
        <v>0</v>
      </c>
      <c r="U3681" s="29">
        <f>'施設リストA-1（直営）'!X1327</f>
        <v>0</v>
      </c>
      <c r="V3681" s="30">
        <f>IF(U3681="新設",VLOOKUP('施設リストA-1（直営）'!Y1327,'（新設）照明器具'!$B$5:$C$1990,2,FALSE),IF('部屋別効果（直）'!U3681="撤去",VLOOKUP('施設リストA-1（直営）'!Y1327,'（既設）調査結果'!$B$5:$C$1998,2,FALSE),0))</f>
        <v>0</v>
      </c>
      <c r="W3681" s="29">
        <f>'施設リストA-1（直営）'!AA1327</f>
        <v>0</v>
      </c>
      <c r="X3681" s="29">
        <f>'施設リストA-1（直営）'!AB1327</f>
        <v>0</v>
      </c>
      <c r="Y3681" s="30">
        <f>IF(X3681="新設",VLOOKUP('施設リストA-1（直営）'!AC1327,'（新設）照明器具'!$B$5:$C$1990,2,FALSE),IF('部屋別効果（直）'!X3681="撤去",VLOOKUP('施設リストA-1（直営）'!AC1327,'（既設）調査結果'!$B$5:$C$1998,2,FALSE),0))</f>
        <v>0</v>
      </c>
      <c r="Z3681" s="29">
        <f>'施設リストA-1（直営）'!AE1327</f>
        <v>0</v>
      </c>
      <c r="AA3681" s="29">
        <f>'施設リストA-1（直営）'!AF1327</f>
        <v>0</v>
      </c>
      <c r="AB3681" s="30">
        <f>IF(AA3681="新設",VLOOKUP('施設リストA-1（直営）'!AG1327,'（新設）照明器具'!$B$5:$C$1990,2,FALSE),IF('部屋別効果（直）'!AA3681="撤去",VLOOKUP('施設リストA-1（直営）'!AG1327,'（既設）調査結果'!$B$5:$C$1998,2,FALSE),0))</f>
        <v>0</v>
      </c>
      <c r="AC3681" s="29">
        <f>'施設リストA-1（直営）'!AI1327</f>
        <v>0</v>
      </c>
      <c r="AD3681" s="29">
        <f>'施設リストA-1（直営）'!AJ1327</f>
        <v>0</v>
      </c>
      <c r="AE3681" s="30">
        <f>IF(AD3681="新設",VLOOKUP('施設リストA-1（直営）'!AK1327,'（新設）照明器具'!$B$5:$C$1990,2,FALSE),IF('部屋別効果（直）'!AD3681="撤去",VLOOKUP('施設リストA-1（直営）'!AK1327,'（既設）調査結果'!$B$5:$C$1998,2,FALSE),0))</f>
        <v>0</v>
      </c>
      <c r="AF3681" s="29">
        <f>'施設リストA-1（直営）'!AM1327</f>
        <v>0</v>
      </c>
      <c r="AG3681" s="29">
        <f>'施設リストA-1（直営）'!AN1327</f>
        <v>0</v>
      </c>
      <c r="AH3681" s="30">
        <f>IF(AG3681="新設",VLOOKUP('施設リストA-1（直営）'!AO1327,'（新設）照明器具'!$B$5:$C$1990,2,FALSE),IF('部屋別効果（直）'!AG3681="撤去",VLOOKUP('施設リストA-1（直営）'!AO1327,'（既設）調査結果'!$B$5:$C$1998,2,FALSE),0))</f>
        <v>0</v>
      </c>
      <c r="AI3681" s="29">
        <f>'施設リストA-1（直営）'!AQ1327</f>
        <v>0</v>
      </c>
      <c r="AJ3681" s="29">
        <f>'施設リストA-1（直営）'!AR1327</f>
        <v>0</v>
      </c>
      <c r="AK3681" s="30">
        <f>IF(AJ3681="新設",VLOOKUP('施設リストA-1（直営）'!AS1327,'（新設）照明器具'!$B$5:$C$1990,2,FALSE),IF('部屋別効果（直）'!AJ3681="撤去",VLOOKUP('施設リストA-1（直営）'!AS1327,'（既設）調査結果'!$B$5:$C$1998,2,FALSE),0))</f>
        <v>0</v>
      </c>
      <c r="AL3681" s="29">
        <f>'施設リストA-1（直営）'!AU1327</f>
        <v>0</v>
      </c>
    </row>
    <row r="3682" spans="1:38">
      <c r="A3682" s="17" t="e">
        <f>'施設リストA-1（直営）'!#REF!</f>
        <v>#REF!</v>
      </c>
      <c r="B3682" s="16" t="str">
        <f>'施設リストA-1（直営）'!B1328</f>
        <v>山科図書館</v>
      </c>
      <c r="C3682" s="14">
        <f>'施設リストA-1（直営）'!C1328</f>
        <v>4</v>
      </c>
      <c r="D3682" s="94" t="str">
        <f>'施設リストA-1（直営）'!D1328</f>
        <v>階段室</v>
      </c>
      <c r="E3682" s="20">
        <f>'施設リストA-1（直営）'!E1328</f>
        <v>310</v>
      </c>
      <c r="F3682" s="20">
        <f>'施設リストA-1（直営）'!F1328</f>
        <v>10</v>
      </c>
      <c r="G3682" s="13">
        <f>'施設リストA-1（直営）'!G1328</f>
        <v>3100</v>
      </c>
      <c r="H3682" s="28" t="e">
        <f t="shared" si="57"/>
        <v>#N/A</v>
      </c>
      <c r="I3682" s="29" t="str">
        <f>'施設リストA-1（直営）'!H1328</f>
        <v>新設</v>
      </c>
      <c r="J3682" s="30" t="e">
        <f>IF(I3682="新設",VLOOKUP('施設リストA-1（直営）'!I1328,'（新設）照明器具'!$B$5:$C$1990,2,FALSE),IF('部屋別効果（直）'!I3682="撤去",VLOOKUP('施設リストA-1（直営）'!I1328,'（既設）調査結果'!$B$5:$C$1998,2,FALSE),0))</f>
        <v>#N/A</v>
      </c>
      <c r="K3682" s="29">
        <f>'施設リストA-1（直営）'!K1328</f>
        <v>1</v>
      </c>
      <c r="L3682" s="29" t="str">
        <f>'施設リストA-1（直営）'!L1328</f>
        <v>撤去</v>
      </c>
      <c r="M3682" s="30">
        <f>IF(L3682="新設",VLOOKUP('施設リストA-1（直営）'!M1328,'（新設）照明器具'!$B$5:$C$1990,2,FALSE),IF('部屋別効果（直）'!L3682="撤去",VLOOKUP('施設リストA-1（直営）'!M1328,'（既設）調査結果'!$B$5:$C$1998,2,FALSE),0))</f>
        <v>45</v>
      </c>
      <c r="N3682" s="29">
        <f>'施設リストA-1（直営）'!O1328</f>
        <v>1</v>
      </c>
      <c r="O3682" s="29">
        <f>'施設リストA-1（直営）'!P1328</f>
        <v>0</v>
      </c>
      <c r="P3682" s="30">
        <f>IF(O3682="新設",VLOOKUP('施設リストA-1（直営）'!Q1328,'（新設）照明器具'!$B$5:$C$1990,2,FALSE),IF('部屋別効果（直）'!O3682="撤去",VLOOKUP('施設リストA-1（直営）'!Q1328,'（既設）調査結果'!$B$5:$C$1998,2,FALSE),0))</f>
        <v>0</v>
      </c>
      <c r="Q3682" s="29">
        <f>'施設リストA-1（直営）'!S1328</f>
        <v>0</v>
      </c>
      <c r="R3682" s="29">
        <f>'施設リストA-1（直営）'!T1328</f>
        <v>0</v>
      </c>
      <c r="S3682" s="30">
        <f>IF(R3682="新設",VLOOKUP('施設リストA-1（直営）'!U1328,'（新設）照明器具'!$B$5:$C$1990,2,FALSE),IF('部屋別効果（直）'!R3682="撤去",VLOOKUP('施設リストA-1（直営）'!U1328,'（既設）調査結果'!$B$5:$C$1998,2,FALSE),0))</f>
        <v>0</v>
      </c>
      <c r="T3682" s="29">
        <f>'施設リストA-1（直営）'!W1328</f>
        <v>0</v>
      </c>
      <c r="U3682" s="29">
        <f>'施設リストA-1（直営）'!X1328</f>
        <v>0</v>
      </c>
      <c r="V3682" s="30">
        <f>IF(U3682="新設",VLOOKUP('施設リストA-1（直営）'!Y1328,'（新設）照明器具'!$B$5:$C$1990,2,FALSE),IF('部屋別効果（直）'!U3682="撤去",VLOOKUP('施設リストA-1（直営）'!Y1328,'（既設）調査結果'!$B$5:$C$1998,2,FALSE),0))</f>
        <v>0</v>
      </c>
      <c r="W3682" s="29">
        <f>'施設リストA-1（直営）'!AA1328</f>
        <v>0</v>
      </c>
      <c r="X3682" s="29">
        <f>'施設リストA-1（直営）'!AB1328</f>
        <v>0</v>
      </c>
      <c r="Y3682" s="30">
        <f>IF(X3682="新設",VLOOKUP('施設リストA-1（直営）'!AC1328,'（新設）照明器具'!$B$5:$C$1990,2,FALSE),IF('部屋別効果（直）'!X3682="撤去",VLOOKUP('施設リストA-1（直営）'!AC1328,'（既設）調査結果'!$B$5:$C$1998,2,FALSE),0))</f>
        <v>0</v>
      </c>
      <c r="Z3682" s="29">
        <f>'施設リストA-1（直営）'!AE1328</f>
        <v>0</v>
      </c>
      <c r="AA3682" s="29">
        <f>'施設リストA-1（直営）'!AF1328</f>
        <v>0</v>
      </c>
      <c r="AB3682" s="30">
        <f>IF(AA3682="新設",VLOOKUP('施設リストA-1（直営）'!AG1328,'（新設）照明器具'!$B$5:$C$1990,2,FALSE),IF('部屋別効果（直）'!AA3682="撤去",VLOOKUP('施設リストA-1（直営）'!AG1328,'（既設）調査結果'!$B$5:$C$1998,2,FALSE),0))</f>
        <v>0</v>
      </c>
      <c r="AC3682" s="29">
        <f>'施設リストA-1（直営）'!AI1328</f>
        <v>0</v>
      </c>
      <c r="AD3682" s="29">
        <f>'施設リストA-1（直営）'!AJ1328</f>
        <v>0</v>
      </c>
      <c r="AE3682" s="30">
        <f>IF(AD3682="新設",VLOOKUP('施設リストA-1（直営）'!AK1328,'（新設）照明器具'!$B$5:$C$1990,2,FALSE),IF('部屋別効果（直）'!AD3682="撤去",VLOOKUP('施設リストA-1（直営）'!AK1328,'（既設）調査結果'!$B$5:$C$1998,2,FALSE),0))</f>
        <v>0</v>
      </c>
      <c r="AF3682" s="29">
        <f>'施設リストA-1（直営）'!AM1328</f>
        <v>0</v>
      </c>
      <c r="AG3682" s="29">
        <f>'施設リストA-1（直営）'!AN1328</f>
        <v>0</v>
      </c>
      <c r="AH3682" s="30">
        <f>IF(AG3682="新設",VLOOKUP('施設リストA-1（直営）'!AO1328,'（新設）照明器具'!$B$5:$C$1990,2,FALSE),IF('部屋別効果（直）'!AG3682="撤去",VLOOKUP('施設リストA-1（直営）'!AO1328,'（既設）調査結果'!$B$5:$C$1998,2,FALSE),0))</f>
        <v>0</v>
      </c>
      <c r="AI3682" s="29">
        <f>'施設リストA-1（直営）'!AQ1328</f>
        <v>0</v>
      </c>
      <c r="AJ3682" s="29">
        <f>'施設リストA-1（直営）'!AR1328</f>
        <v>0</v>
      </c>
      <c r="AK3682" s="30">
        <f>IF(AJ3682="新設",VLOOKUP('施設リストA-1（直営）'!AS1328,'（新設）照明器具'!$B$5:$C$1990,2,FALSE),IF('部屋別効果（直）'!AJ3682="撤去",VLOOKUP('施設リストA-1（直営）'!AS1328,'（既設）調査結果'!$B$5:$C$1998,2,FALSE),0))</f>
        <v>0</v>
      </c>
      <c r="AL3682" s="29">
        <f>'施設リストA-1（直営）'!AU1328</f>
        <v>0</v>
      </c>
    </row>
    <row r="3683" spans="1:38">
      <c r="A3683" s="17" t="e">
        <f>'施設リストA-1（直営）'!#REF!</f>
        <v>#REF!</v>
      </c>
      <c r="B3683" s="16" t="str">
        <f>'施設リストA-1（直営）'!B1329</f>
        <v>山科図書館</v>
      </c>
      <c r="C3683" s="14">
        <f>'施設リストA-1（直営）'!C1329</f>
        <v>4</v>
      </c>
      <c r="D3683" s="94" t="str">
        <f>'施設リストA-1（直営）'!D1329</f>
        <v>対面朗読室</v>
      </c>
      <c r="E3683" s="20">
        <f>'施設リストA-1（直営）'!E1329</f>
        <v>310</v>
      </c>
      <c r="F3683" s="20">
        <f>'施設リストA-1（直営）'!F1329</f>
        <v>6</v>
      </c>
      <c r="G3683" s="13">
        <f>'施設リストA-1（直営）'!G1329</f>
        <v>1860</v>
      </c>
      <c r="H3683" s="28" t="e">
        <f t="shared" si="57"/>
        <v>#N/A</v>
      </c>
      <c r="I3683" s="29" t="str">
        <f>'施設リストA-1（直営）'!H1329</f>
        <v>新設</v>
      </c>
      <c r="J3683" s="30" t="e">
        <f>IF(I3683="新設",VLOOKUP('施設リストA-1（直営）'!I1329,'（新設）照明器具'!$B$5:$C$1990,2,FALSE),IF('部屋別効果（直）'!I3683="撤去",VLOOKUP('施設リストA-1（直営）'!I1329,'（既設）調査結果'!$B$5:$C$1998,2,FALSE),0))</f>
        <v>#N/A</v>
      </c>
      <c r="K3683" s="29">
        <f>'施設リストA-1（直営）'!K1329</f>
        <v>2</v>
      </c>
      <c r="L3683" s="29" t="str">
        <f>'施設リストA-1（直営）'!L1329</f>
        <v>撤去</v>
      </c>
      <c r="M3683" s="30">
        <f>IF(L3683="新設",VLOOKUP('施設リストA-1（直営）'!M1329,'（新設）照明器具'!$B$5:$C$1990,2,FALSE),IF('部屋別効果（直）'!L3683="撤去",VLOOKUP('施設リストA-1（直営）'!M1329,'（既設）調査結果'!$B$5:$C$1998,2,FALSE),0))</f>
        <v>45</v>
      </c>
      <c r="N3683" s="29">
        <f>'施設リストA-1（直営）'!O1329</f>
        <v>2</v>
      </c>
      <c r="O3683" s="29">
        <f>'施設リストA-1（直営）'!P1329</f>
        <v>0</v>
      </c>
      <c r="P3683" s="30">
        <f>IF(O3683="新設",VLOOKUP('施設リストA-1（直営）'!Q1329,'（新設）照明器具'!$B$5:$C$1990,2,FALSE),IF('部屋別効果（直）'!O3683="撤去",VLOOKUP('施設リストA-1（直営）'!Q1329,'（既設）調査結果'!$B$5:$C$1998,2,FALSE),0))</f>
        <v>0</v>
      </c>
      <c r="Q3683" s="29">
        <f>'施設リストA-1（直営）'!S1329</f>
        <v>0</v>
      </c>
      <c r="R3683" s="29">
        <f>'施設リストA-1（直営）'!T1329</f>
        <v>0</v>
      </c>
      <c r="S3683" s="30">
        <f>IF(R3683="新設",VLOOKUP('施設リストA-1（直営）'!U1329,'（新設）照明器具'!$B$5:$C$1990,2,FALSE),IF('部屋別効果（直）'!R3683="撤去",VLOOKUP('施設リストA-1（直営）'!U1329,'（既設）調査結果'!$B$5:$C$1998,2,FALSE),0))</f>
        <v>0</v>
      </c>
      <c r="T3683" s="29">
        <f>'施設リストA-1（直営）'!W1329</f>
        <v>0</v>
      </c>
      <c r="U3683" s="29">
        <f>'施設リストA-1（直営）'!X1329</f>
        <v>0</v>
      </c>
      <c r="V3683" s="30">
        <f>IF(U3683="新設",VLOOKUP('施設リストA-1（直営）'!Y1329,'（新設）照明器具'!$B$5:$C$1990,2,FALSE),IF('部屋別効果（直）'!U3683="撤去",VLOOKUP('施設リストA-1（直営）'!Y1329,'（既設）調査結果'!$B$5:$C$1998,2,FALSE),0))</f>
        <v>0</v>
      </c>
      <c r="W3683" s="29">
        <f>'施設リストA-1（直営）'!AA1329</f>
        <v>0</v>
      </c>
      <c r="X3683" s="29">
        <f>'施設リストA-1（直営）'!AB1329</f>
        <v>0</v>
      </c>
      <c r="Y3683" s="30">
        <f>IF(X3683="新設",VLOOKUP('施設リストA-1（直営）'!AC1329,'（新設）照明器具'!$B$5:$C$1990,2,FALSE),IF('部屋別効果（直）'!X3683="撤去",VLOOKUP('施設リストA-1（直営）'!AC1329,'（既設）調査結果'!$B$5:$C$1998,2,FALSE),0))</f>
        <v>0</v>
      </c>
      <c r="Z3683" s="29">
        <f>'施設リストA-1（直営）'!AE1329</f>
        <v>0</v>
      </c>
      <c r="AA3683" s="29">
        <f>'施設リストA-1（直営）'!AF1329</f>
        <v>0</v>
      </c>
      <c r="AB3683" s="30">
        <f>IF(AA3683="新設",VLOOKUP('施設リストA-1（直営）'!AG1329,'（新設）照明器具'!$B$5:$C$1990,2,FALSE),IF('部屋別効果（直）'!AA3683="撤去",VLOOKUP('施設リストA-1（直営）'!AG1329,'（既設）調査結果'!$B$5:$C$1998,2,FALSE),0))</f>
        <v>0</v>
      </c>
      <c r="AC3683" s="29">
        <f>'施設リストA-1（直営）'!AI1329</f>
        <v>0</v>
      </c>
      <c r="AD3683" s="29">
        <f>'施設リストA-1（直営）'!AJ1329</f>
        <v>0</v>
      </c>
      <c r="AE3683" s="30">
        <f>IF(AD3683="新設",VLOOKUP('施設リストA-1（直営）'!AK1329,'（新設）照明器具'!$B$5:$C$1990,2,FALSE),IF('部屋別効果（直）'!AD3683="撤去",VLOOKUP('施設リストA-1（直営）'!AK1329,'（既設）調査結果'!$B$5:$C$1998,2,FALSE),0))</f>
        <v>0</v>
      </c>
      <c r="AF3683" s="29">
        <f>'施設リストA-1（直営）'!AM1329</f>
        <v>0</v>
      </c>
      <c r="AG3683" s="29">
        <f>'施設リストA-1（直営）'!AN1329</f>
        <v>0</v>
      </c>
      <c r="AH3683" s="30">
        <f>IF(AG3683="新設",VLOOKUP('施設リストA-1（直営）'!AO1329,'（新設）照明器具'!$B$5:$C$1990,2,FALSE),IF('部屋別効果（直）'!AG3683="撤去",VLOOKUP('施設リストA-1（直営）'!AO1329,'（既設）調査結果'!$B$5:$C$1998,2,FALSE),0))</f>
        <v>0</v>
      </c>
      <c r="AI3683" s="29">
        <f>'施設リストA-1（直営）'!AQ1329</f>
        <v>0</v>
      </c>
      <c r="AJ3683" s="29">
        <f>'施設リストA-1（直営）'!AR1329</f>
        <v>0</v>
      </c>
      <c r="AK3683" s="30">
        <f>IF(AJ3683="新設",VLOOKUP('施設リストA-1（直営）'!AS1329,'（新設）照明器具'!$B$5:$C$1990,2,FALSE),IF('部屋別効果（直）'!AJ3683="撤去",VLOOKUP('施設リストA-1（直営）'!AS1329,'（既設）調査結果'!$B$5:$C$1998,2,FALSE),0))</f>
        <v>0</v>
      </c>
      <c r="AL3683" s="29">
        <f>'施設リストA-1（直営）'!AU1329</f>
        <v>0</v>
      </c>
    </row>
    <row r="3684" spans="1:38">
      <c r="A3684" s="17" t="e">
        <f>'施設リストA-1（直営）'!#REF!</f>
        <v>#REF!</v>
      </c>
      <c r="B3684" s="16" t="str">
        <f>'施設リストA-1（直営）'!B1330</f>
        <v>山科図書館</v>
      </c>
      <c r="C3684" s="14">
        <f>'施設リストA-1（直営）'!C1330</f>
        <v>4</v>
      </c>
      <c r="D3684" s="94" t="str">
        <f>'施設リストA-1（直営）'!D1330</f>
        <v>閲覧室</v>
      </c>
      <c r="E3684" s="20">
        <f>'施設リストA-1（直営）'!E1330</f>
        <v>310</v>
      </c>
      <c r="F3684" s="20">
        <f>'施設リストA-1（直営）'!F1330</f>
        <v>6</v>
      </c>
      <c r="G3684" s="13">
        <f>'施設リストA-1（直営）'!G1330</f>
        <v>1860</v>
      </c>
      <c r="H3684" s="28" t="e">
        <f t="shared" si="57"/>
        <v>#N/A</v>
      </c>
      <c r="I3684" s="29" t="str">
        <f>'施設リストA-1（直営）'!H1330</f>
        <v>新設</v>
      </c>
      <c r="J3684" s="30" t="e">
        <f>IF(I3684="新設",VLOOKUP('施設リストA-1（直営）'!I1330,'（新設）照明器具'!$B$5:$C$1990,2,FALSE),IF('部屋別効果（直）'!I3684="撤去",VLOOKUP('施設リストA-1（直営）'!I1330,'（既設）調査結果'!$B$5:$C$1998,2,FALSE),0))</f>
        <v>#N/A</v>
      </c>
      <c r="K3684" s="29">
        <f>'施設リストA-1（直営）'!K1330</f>
        <v>5</v>
      </c>
      <c r="L3684" s="29" t="str">
        <f>'施設リストA-1（直営）'!L1330</f>
        <v>撤去</v>
      </c>
      <c r="M3684" s="30">
        <f>IF(L3684="新設",VLOOKUP('施設リストA-1（直営）'!M1330,'（新設）照明器具'!$B$5:$C$1990,2,FALSE),IF('部屋別効果（直）'!L3684="撤去",VLOOKUP('施設リストA-1（直営）'!M1330,'（既設）調査結果'!$B$5:$C$1998,2,FALSE),0))</f>
        <v>45</v>
      </c>
      <c r="N3684" s="29">
        <f>'施設リストA-1（直営）'!O1330</f>
        <v>5</v>
      </c>
      <c r="O3684" s="29" t="str">
        <f>'施設リストA-1（直営）'!P1330</f>
        <v>新設</v>
      </c>
      <c r="P3684" s="30" t="e">
        <f>IF(O3684="新設",VLOOKUP('施設リストA-1（直営）'!Q1330,'（新設）照明器具'!$B$5:$C$1990,2,FALSE),IF('部屋別効果（直）'!O3684="撤去",VLOOKUP('施設リストA-1（直営）'!Q1330,'（既設）調査結果'!$B$5:$C$1998,2,FALSE),0))</f>
        <v>#N/A</v>
      </c>
      <c r="Q3684" s="29">
        <f>'施設リストA-1（直営）'!S1330</f>
        <v>0</v>
      </c>
      <c r="R3684" s="29" t="str">
        <f>'施設リストA-1（直営）'!T1330</f>
        <v>撤去</v>
      </c>
      <c r="S3684" s="30">
        <f>IF(R3684="新設",VLOOKUP('施設リストA-1（直営）'!U1330,'（新設）照明器具'!$B$5:$C$1990,2,FALSE),IF('部屋別効果（直）'!R3684="撤去",VLOOKUP('施設リストA-1（直営）'!U1330,'（既設）調査結果'!$B$5:$C$1998,2,FALSE),0))</f>
        <v>45</v>
      </c>
      <c r="T3684" s="29">
        <f>'施設リストA-1（直営）'!W1330</f>
        <v>0</v>
      </c>
      <c r="U3684" s="29" t="str">
        <f>'施設リストA-1（直営）'!X1330</f>
        <v>新設</v>
      </c>
      <c r="V3684" s="30" t="e">
        <f>IF(U3684="新設",VLOOKUP('施設リストA-1（直営）'!Y1330,'（新設）照明器具'!$B$5:$C$1990,2,FALSE),IF('部屋別効果（直）'!U3684="撤去",VLOOKUP('施設リストA-1（直営）'!Y1330,'（既設）調査結果'!$B$5:$C$1998,2,FALSE),0))</f>
        <v>#N/A</v>
      </c>
      <c r="W3684" s="29">
        <f>'施設リストA-1（直営）'!AA1330</f>
        <v>1</v>
      </c>
      <c r="X3684" s="29" t="str">
        <f>'施設リストA-1（直営）'!AB1330</f>
        <v>撤去</v>
      </c>
      <c r="Y3684" s="30">
        <f>IF(X3684="新設",VLOOKUP('施設リストA-1（直営）'!AC1330,'（新設）照明器具'!$B$5:$C$1990,2,FALSE),IF('部屋別効果（直）'!X3684="撤去",VLOOKUP('施設リストA-1（直営）'!AC1330,'（既設）調査結果'!$B$5:$C$1998,2,FALSE),0))</f>
        <v>12</v>
      </c>
      <c r="Z3684" s="29">
        <f>'施設リストA-1（直営）'!AE1330</f>
        <v>1</v>
      </c>
      <c r="AA3684" s="29">
        <f>'施設リストA-1（直営）'!AF1330</f>
        <v>0</v>
      </c>
      <c r="AB3684" s="30">
        <f>IF(AA3684="新設",VLOOKUP('施設リストA-1（直営）'!AG1330,'（新設）照明器具'!$B$5:$C$1990,2,FALSE),IF('部屋別効果（直）'!AA3684="撤去",VLOOKUP('施設リストA-1（直営）'!AG1330,'（既設）調査結果'!$B$5:$C$1998,2,FALSE),0))</f>
        <v>0</v>
      </c>
      <c r="AC3684" s="29">
        <f>'施設リストA-1（直営）'!AI1330</f>
        <v>0</v>
      </c>
      <c r="AD3684" s="29">
        <f>'施設リストA-1（直営）'!AJ1330</f>
        <v>0</v>
      </c>
      <c r="AE3684" s="30">
        <f>IF(AD3684="新設",VLOOKUP('施設リストA-1（直営）'!AK1330,'（新設）照明器具'!$B$5:$C$1990,2,FALSE),IF('部屋別効果（直）'!AD3684="撤去",VLOOKUP('施設リストA-1（直営）'!AK1330,'（既設）調査結果'!$B$5:$C$1998,2,FALSE),0))</f>
        <v>0</v>
      </c>
      <c r="AF3684" s="29">
        <f>'施設リストA-1（直営）'!AM1330</f>
        <v>0</v>
      </c>
      <c r="AG3684" s="29">
        <f>'施設リストA-1（直営）'!AN1330</f>
        <v>0</v>
      </c>
      <c r="AH3684" s="30">
        <f>IF(AG3684="新設",VLOOKUP('施設リストA-1（直営）'!AO1330,'（新設）照明器具'!$B$5:$C$1990,2,FALSE),IF('部屋別効果（直）'!AG3684="撤去",VLOOKUP('施設リストA-1（直営）'!AO1330,'（既設）調査結果'!$B$5:$C$1998,2,FALSE),0))</f>
        <v>0</v>
      </c>
      <c r="AI3684" s="29">
        <f>'施設リストA-1（直営）'!AQ1330</f>
        <v>0</v>
      </c>
      <c r="AJ3684" s="29">
        <f>'施設リストA-1（直営）'!AR1330</f>
        <v>0</v>
      </c>
      <c r="AK3684" s="30">
        <f>IF(AJ3684="新設",VLOOKUP('施設リストA-1（直営）'!AS1330,'（新設）照明器具'!$B$5:$C$1990,2,FALSE),IF('部屋別効果（直）'!AJ3684="撤去",VLOOKUP('施設リストA-1（直営）'!AS1330,'（既設）調査結果'!$B$5:$C$1998,2,FALSE),0))</f>
        <v>0</v>
      </c>
      <c r="AL3684" s="29">
        <f>'施設リストA-1（直営）'!AU1330</f>
        <v>0</v>
      </c>
    </row>
    <row r="3685" spans="1:38">
      <c r="A3685" s="17" t="e">
        <f>'施設リストA-1（直営）'!#REF!</f>
        <v>#REF!</v>
      </c>
      <c r="B3685" s="16" t="str">
        <f>'施設リストA-1（直営）'!B1331</f>
        <v>山科図書館</v>
      </c>
      <c r="C3685" s="14">
        <f>'施設リストA-1（直営）'!C1331</f>
        <v>4</v>
      </c>
      <c r="D3685" s="94" t="str">
        <f>'施設リストA-1（直営）'!D1331</f>
        <v>女子トイレ</v>
      </c>
      <c r="E3685" s="20">
        <f>'施設リストA-1（直営）'!E1331</f>
        <v>310</v>
      </c>
      <c r="F3685" s="20">
        <f>'施設リストA-1（直営）'!F1331</f>
        <v>4</v>
      </c>
      <c r="G3685" s="13">
        <f>'施設リストA-1（直営）'!G1331</f>
        <v>1240</v>
      </c>
      <c r="H3685" s="28">
        <f t="shared" si="57"/>
        <v>0</v>
      </c>
      <c r="I3685" s="29">
        <f>'施設リストA-1（直営）'!H1331</f>
        <v>0</v>
      </c>
      <c r="J3685" s="30">
        <f>IF(I3685="新設",VLOOKUP('施設リストA-1（直営）'!I1331,'（新設）照明器具'!$B$5:$C$1990,2,FALSE),IF('部屋別効果（直）'!I3685="撤去",VLOOKUP('施設リストA-1（直営）'!I1331,'（既設）調査結果'!$B$5:$C$1998,2,FALSE),0))</f>
        <v>0</v>
      </c>
      <c r="K3685" s="29">
        <f>'施設リストA-1（直営）'!K1331</f>
        <v>0</v>
      </c>
      <c r="L3685" s="29">
        <f>'施設リストA-1（直営）'!L1331</f>
        <v>0</v>
      </c>
      <c r="M3685" s="30">
        <f>IF(L3685="新設",VLOOKUP('施設リストA-1（直営）'!M1331,'（新設）照明器具'!$B$5:$C$1990,2,FALSE),IF('部屋別効果（直）'!L3685="撤去",VLOOKUP('施設リストA-1（直営）'!M1331,'（既設）調査結果'!$B$5:$C$1998,2,FALSE),0))</f>
        <v>0</v>
      </c>
      <c r="N3685" s="29">
        <f>'施設リストA-1（直営）'!O1331</f>
        <v>0</v>
      </c>
      <c r="O3685" s="29">
        <f>'施設リストA-1（直営）'!P1331</f>
        <v>0</v>
      </c>
      <c r="P3685" s="30">
        <f>IF(O3685="新設",VLOOKUP('施設リストA-1（直営）'!Q1331,'（新設）照明器具'!$B$5:$C$1990,2,FALSE),IF('部屋別効果（直）'!O3685="撤去",VLOOKUP('施設リストA-1（直営）'!Q1331,'（既設）調査結果'!$B$5:$C$1998,2,FALSE),0))</f>
        <v>0</v>
      </c>
      <c r="Q3685" s="29">
        <f>'施設リストA-1（直営）'!S1331</f>
        <v>0</v>
      </c>
      <c r="R3685" s="29">
        <f>'施設リストA-1（直営）'!T1331</f>
        <v>0</v>
      </c>
      <c r="S3685" s="30">
        <f>IF(R3685="新設",VLOOKUP('施設リストA-1（直営）'!U1331,'（新設）照明器具'!$B$5:$C$1990,2,FALSE),IF('部屋別効果（直）'!R3685="撤去",VLOOKUP('施設リストA-1（直営）'!U1331,'（既設）調査結果'!$B$5:$C$1998,2,FALSE),0))</f>
        <v>0</v>
      </c>
      <c r="T3685" s="29">
        <f>'施設リストA-1（直営）'!W1331</f>
        <v>0</v>
      </c>
      <c r="U3685" s="29">
        <f>'施設リストA-1（直営）'!X1331</f>
        <v>0</v>
      </c>
      <c r="V3685" s="30">
        <f>IF(U3685="新設",VLOOKUP('施設リストA-1（直営）'!Y1331,'（新設）照明器具'!$B$5:$C$1990,2,FALSE),IF('部屋別効果（直）'!U3685="撤去",VLOOKUP('施設リストA-1（直営）'!Y1331,'（既設）調査結果'!$B$5:$C$1998,2,FALSE),0))</f>
        <v>0</v>
      </c>
      <c r="W3685" s="29">
        <f>'施設リストA-1（直営）'!AA1331</f>
        <v>0</v>
      </c>
      <c r="X3685" s="29">
        <f>'施設リストA-1（直営）'!AB1331</f>
        <v>0</v>
      </c>
      <c r="Y3685" s="30">
        <f>IF(X3685="新設",VLOOKUP('施設リストA-1（直営）'!AC1331,'（新設）照明器具'!$B$5:$C$1990,2,FALSE),IF('部屋別効果（直）'!X3685="撤去",VLOOKUP('施設リストA-1（直営）'!AC1331,'（既設）調査結果'!$B$5:$C$1998,2,FALSE),0))</f>
        <v>0</v>
      </c>
      <c r="Z3685" s="29">
        <f>'施設リストA-1（直営）'!AE1331</f>
        <v>0</v>
      </c>
      <c r="AA3685" s="29">
        <f>'施設リストA-1（直営）'!AF1331</f>
        <v>0</v>
      </c>
      <c r="AB3685" s="30">
        <f>IF(AA3685="新設",VLOOKUP('施設リストA-1（直営）'!AG1331,'（新設）照明器具'!$B$5:$C$1990,2,FALSE),IF('部屋別効果（直）'!AA3685="撤去",VLOOKUP('施設リストA-1（直営）'!AG1331,'（既設）調査結果'!$B$5:$C$1998,2,FALSE),0))</f>
        <v>0</v>
      </c>
      <c r="AC3685" s="29">
        <f>'施設リストA-1（直営）'!AI1331</f>
        <v>0</v>
      </c>
      <c r="AD3685" s="29">
        <f>'施設リストA-1（直営）'!AJ1331</f>
        <v>0</v>
      </c>
      <c r="AE3685" s="30">
        <f>IF(AD3685="新設",VLOOKUP('施設リストA-1（直営）'!AK1331,'（新設）照明器具'!$B$5:$C$1990,2,FALSE),IF('部屋別効果（直）'!AD3685="撤去",VLOOKUP('施設リストA-1（直営）'!AK1331,'（既設）調査結果'!$B$5:$C$1998,2,FALSE),0))</f>
        <v>0</v>
      </c>
      <c r="AF3685" s="29">
        <f>'施設リストA-1（直営）'!AM1331</f>
        <v>0</v>
      </c>
      <c r="AG3685" s="29">
        <f>'施設リストA-1（直営）'!AN1331</f>
        <v>0</v>
      </c>
      <c r="AH3685" s="30">
        <f>IF(AG3685="新設",VLOOKUP('施設リストA-1（直営）'!AO1331,'（新設）照明器具'!$B$5:$C$1990,2,FALSE),IF('部屋別効果（直）'!AG3685="撤去",VLOOKUP('施設リストA-1（直営）'!AO1331,'（既設）調査結果'!$B$5:$C$1998,2,FALSE),0))</f>
        <v>0</v>
      </c>
      <c r="AI3685" s="29">
        <f>'施設リストA-1（直営）'!AQ1331</f>
        <v>0</v>
      </c>
      <c r="AJ3685" s="29">
        <f>'施設リストA-1（直営）'!AR1331</f>
        <v>0</v>
      </c>
      <c r="AK3685" s="30">
        <f>IF(AJ3685="新設",VLOOKUP('施設リストA-1（直営）'!AS1331,'（新設）照明器具'!$B$5:$C$1990,2,FALSE),IF('部屋別効果（直）'!AJ3685="撤去",VLOOKUP('施設リストA-1（直営）'!AS1331,'（既設）調査結果'!$B$5:$C$1998,2,FALSE),0))</f>
        <v>0</v>
      </c>
      <c r="AL3685" s="29">
        <f>'施設リストA-1（直営）'!AU1331</f>
        <v>0</v>
      </c>
    </row>
    <row r="3686" spans="1:38">
      <c r="A3686" s="17" t="e">
        <f>'施設リストA-1（直営）'!#REF!</f>
        <v>#REF!</v>
      </c>
      <c r="B3686" s="16" t="str">
        <f>'施設リストA-1（直営）'!B1332</f>
        <v>山科図書館</v>
      </c>
      <c r="C3686" s="14">
        <f>'施設リストA-1（直営）'!C1332</f>
        <v>4</v>
      </c>
      <c r="D3686" s="94" t="str">
        <f>'施設リストA-1（直営）'!D1332</f>
        <v>男子トイレ</v>
      </c>
      <c r="E3686" s="20">
        <f>'施設リストA-1（直営）'!E1332</f>
        <v>310</v>
      </c>
      <c r="F3686" s="20">
        <f>'施設リストA-1（直営）'!F1332</f>
        <v>4</v>
      </c>
      <c r="G3686" s="13">
        <f>'施設リストA-1（直営）'!G1332</f>
        <v>1240</v>
      </c>
      <c r="H3686" s="28">
        <f t="shared" si="57"/>
        <v>0</v>
      </c>
      <c r="I3686" s="29">
        <f>'施設リストA-1（直営）'!H1332</f>
        <v>0</v>
      </c>
      <c r="J3686" s="30">
        <f>IF(I3686="新設",VLOOKUP('施設リストA-1（直営）'!I1332,'（新設）照明器具'!$B$5:$C$1990,2,FALSE),IF('部屋別効果（直）'!I3686="撤去",VLOOKUP('施設リストA-1（直営）'!I1332,'（既設）調査結果'!$B$5:$C$1998,2,FALSE),0))</f>
        <v>0</v>
      </c>
      <c r="K3686" s="29">
        <f>'施設リストA-1（直営）'!K1332</f>
        <v>0</v>
      </c>
      <c r="L3686" s="29">
        <f>'施設リストA-1（直営）'!L1332</f>
        <v>0</v>
      </c>
      <c r="M3686" s="30">
        <f>IF(L3686="新設",VLOOKUP('施設リストA-1（直営）'!M1332,'（新設）照明器具'!$B$5:$C$1990,2,FALSE),IF('部屋別効果（直）'!L3686="撤去",VLOOKUP('施設リストA-1（直営）'!M1332,'（既設）調査結果'!$B$5:$C$1998,2,FALSE),0))</f>
        <v>0</v>
      </c>
      <c r="N3686" s="29">
        <f>'施設リストA-1（直営）'!O1332</f>
        <v>0</v>
      </c>
      <c r="O3686" s="29">
        <f>'施設リストA-1（直営）'!P1332</f>
        <v>0</v>
      </c>
      <c r="P3686" s="30">
        <f>IF(O3686="新設",VLOOKUP('施設リストA-1（直営）'!Q1332,'（新設）照明器具'!$B$5:$C$1990,2,FALSE),IF('部屋別効果（直）'!O3686="撤去",VLOOKUP('施設リストA-1（直営）'!Q1332,'（既設）調査結果'!$B$5:$C$1998,2,FALSE),0))</f>
        <v>0</v>
      </c>
      <c r="Q3686" s="29">
        <f>'施設リストA-1（直営）'!S1332</f>
        <v>0</v>
      </c>
      <c r="R3686" s="29">
        <f>'施設リストA-1（直営）'!T1332</f>
        <v>0</v>
      </c>
      <c r="S3686" s="30">
        <f>IF(R3686="新設",VLOOKUP('施設リストA-1（直営）'!U1332,'（新設）照明器具'!$B$5:$C$1990,2,FALSE),IF('部屋別効果（直）'!R3686="撤去",VLOOKUP('施設リストA-1（直営）'!U1332,'（既設）調査結果'!$B$5:$C$1998,2,FALSE),0))</f>
        <v>0</v>
      </c>
      <c r="T3686" s="29">
        <f>'施設リストA-1（直営）'!W1332</f>
        <v>0</v>
      </c>
      <c r="U3686" s="29">
        <f>'施設リストA-1（直営）'!X1332</f>
        <v>0</v>
      </c>
      <c r="V3686" s="30">
        <f>IF(U3686="新設",VLOOKUP('施設リストA-1（直営）'!Y1332,'（新設）照明器具'!$B$5:$C$1990,2,FALSE),IF('部屋別効果（直）'!U3686="撤去",VLOOKUP('施設リストA-1（直営）'!Y1332,'（既設）調査結果'!$B$5:$C$1998,2,FALSE),0))</f>
        <v>0</v>
      </c>
      <c r="W3686" s="29">
        <f>'施設リストA-1（直営）'!AA1332</f>
        <v>0</v>
      </c>
      <c r="X3686" s="29">
        <f>'施設リストA-1（直営）'!AB1332</f>
        <v>0</v>
      </c>
      <c r="Y3686" s="30">
        <f>IF(X3686="新設",VLOOKUP('施設リストA-1（直営）'!AC1332,'（新設）照明器具'!$B$5:$C$1990,2,FALSE),IF('部屋別効果（直）'!X3686="撤去",VLOOKUP('施設リストA-1（直営）'!AC1332,'（既設）調査結果'!$B$5:$C$1998,2,FALSE),0))</f>
        <v>0</v>
      </c>
      <c r="Z3686" s="29">
        <f>'施設リストA-1（直営）'!AE1332</f>
        <v>0</v>
      </c>
      <c r="AA3686" s="29">
        <f>'施設リストA-1（直営）'!AF1332</f>
        <v>0</v>
      </c>
      <c r="AB3686" s="30">
        <f>IF(AA3686="新設",VLOOKUP('施設リストA-1（直営）'!AG1332,'（新設）照明器具'!$B$5:$C$1990,2,FALSE),IF('部屋別効果（直）'!AA3686="撤去",VLOOKUP('施設リストA-1（直営）'!AG1332,'（既設）調査結果'!$B$5:$C$1998,2,FALSE),0))</f>
        <v>0</v>
      </c>
      <c r="AC3686" s="29">
        <f>'施設リストA-1（直営）'!AI1332</f>
        <v>0</v>
      </c>
      <c r="AD3686" s="29">
        <f>'施設リストA-1（直営）'!AJ1332</f>
        <v>0</v>
      </c>
      <c r="AE3686" s="30">
        <f>IF(AD3686="新設",VLOOKUP('施設リストA-1（直営）'!AK1332,'（新設）照明器具'!$B$5:$C$1990,2,FALSE),IF('部屋別効果（直）'!AD3686="撤去",VLOOKUP('施設リストA-1（直営）'!AK1332,'（既設）調査結果'!$B$5:$C$1998,2,FALSE),0))</f>
        <v>0</v>
      </c>
      <c r="AF3686" s="29">
        <f>'施設リストA-1（直営）'!AM1332</f>
        <v>0</v>
      </c>
      <c r="AG3686" s="29">
        <f>'施設リストA-1（直営）'!AN1332</f>
        <v>0</v>
      </c>
      <c r="AH3686" s="30">
        <f>IF(AG3686="新設",VLOOKUP('施設リストA-1（直営）'!AO1332,'（新設）照明器具'!$B$5:$C$1990,2,FALSE),IF('部屋別効果（直）'!AG3686="撤去",VLOOKUP('施設リストA-1（直営）'!AO1332,'（既設）調査結果'!$B$5:$C$1998,2,FALSE),0))</f>
        <v>0</v>
      </c>
      <c r="AI3686" s="29">
        <f>'施設リストA-1（直営）'!AQ1332</f>
        <v>0</v>
      </c>
      <c r="AJ3686" s="29">
        <f>'施設リストA-1（直営）'!AR1332</f>
        <v>0</v>
      </c>
      <c r="AK3686" s="30">
        <f>IF(AJ3686="新設",VLOOKUP('施設リストA-1（直営）'!AS1332,'（新設）照明器具'!$B$5:$C$1990,2,FALSE),IF('部屋別効果（直）'!AJ3686="撤去",VLOOKUP('施設リストA-1（直営）'!AS1332,'（既設）調査結果'!$B$5:$C$1998,2,FALSE),0))</f>
        <v>0</v>
      </c>
      <c r="AL3686" s="29">
        <f>'施設リストA-1（直営）'!AU1332</f>
        <v>0</v>
      </c>
    </row>
    <row r="3687" spans="1:38">
      <c r="A3687" s="17" t="e">
        <f>'施設リストA-1（直営）'!#REF!</f>
        <v>#REF!</v>
      </c>
      <c r="B3687" s="16" t="str">
        <f>'施設リストA-1（直営）'!B1333</f>
        <v>山科図書館</v>
      </c>
      <c r="C3687" s="14">
        <f>'施設リストA-1（直営）'!C1333</f>
        <v>4</v>
      </c>
      <c r="D3687" s="94" t="str">
        <f>'施設リストA-1（直営）'!D1333</f>
        <v>倉庫</v>
      </c>
      <c r="E3687" s="20">
        <f>'施設リストA-1（直営）'!E1333</f>
        <v>310</v>
      </c>
      <c r="F3687" s="20">
        <f>'施設リストA-1（直営）'!F1333</f>
        <v>4</v>
      </c>
      <c r="G3687" s="13">
        <f>'施設リストA-1（直営）'!G1333</f>
        <v>1240</v>
      </c>
      <c r="H3687" s="28" t="e">
        <f t="shared" si="57"/>
        <v>#N/A</v>
      </c>
      <c r="I3687" s="29" t="str">
        <f>'施設リストA-1（直営）'!H1333</f>
        <v>新設</v>
      </c>
      <c r="J3687" s="30" t="e">
        <f>IF(I3687="新設",VLOOKUP('施設リストA-1（直営）'!I1333,'（新設）照明器具'!$B$5:$C$1990,2,FALSE),IF('部屋別効果（直）'!I3687="撤去",VLOOKUP('施設リストA-1（直営）'!I1333,'（既設）調査結果'!$B$5:$C$1998,2,FALSE),0))</f>
        <v>#N/A</v>
      </c>
      <c r="K3687" s="29">
        <f>'施設リストA-1（直営）'!K1333</f>
        <v>1</v>
      </c>
      <c r="L3687" s="29" t="str">
        <f>'施設リストA-1（直営）'!L1333</f>
        <v>撤去</v>
      </c>
      <c r="M3687" s="30">
        <f>IF(L3687="新設",VLOOKUP('施設リストA-1（直営）'!M1333,'（新設）照明器具'!$B$5:$C$1990,2,FALSE),IF('部屋別効果（直）'!L3687="撤去",VLOOKUP('施設リストA-1（直営）'!M1333,'（既設）調査結果'!$B$5:$C$1998,2,FALSE),0))</f>
        <v>45</v>
      </c>
      <c r="N3687" s="29">
        <f>'施設リストA-1（直営）'!O1333</f>
        <v>1</v>
      </c>
      <c r="O3687" s="29">
        <f>'施設リストA-1（直営）'!P1333</f>
        <v>0</v>
      </c>
      <c r="P3687" s="30">
        <f>IF(O3687="新設",VLOOKUP('施設リストA-1（直営）'!Q1333,'（新設）照明器具'!$B$5:$C$1990,2,FALSE),IF('部屋別効果（直）'!O3687="撤去",VLOOKUP('施設リストA-1（直営）'!Q1333,'（既設）調査結果'!$B$5:$C$1998,2,FALSE),0))</f>
        <v>0</v>
      </c>
      <c r="Q3687" s="29">
        <f>'施設リストA-1（直営）'!S1333</f>
        <v>0</v>
      </c>
      <c r="R3687" s="29">
        <f>'施設リストA-1（直営）'!T1333</f>
        <v>0</v>
      </c>
      <c r="S3687" s="30">
        <f>IF(R3687="新設",VLOOKUP('施設リストA-1（直営）'!U1333,'（新設）照明器具'!$B$5:$C$1990,2,FALSE),IF('部屋別効果（直）'!R3687="撤去",VLOOKUP('施設リストA-1（直営）'!U1333,'（既設）調査結果'!$B$5:$C$1998,2,FALSE),0))</f>
        <v>0</v>
      </c>
      <c r="T3687" s="29">
        <f>'施設リストA-1（直営）'!W1333</f>
        <v>0</v>
      </c>
      <c r="U3687" s="29">
        <f>'施設リストA-1（直営）'!X1333</f>
        <v>0</v>
      </c>
      <c r="V3687" s="30">
        <f>IF(U3687="新設",VLOOKUP('施設リストA-1（直営）'!Y1333,'（新設）照明器具'!$B$5:$C$1990,2,FALSE),IF('部屋別効果（直）'!U3687="撤去",VLOOKUP('施設リストA-1（直営）'!Y1333,'（既設）調査結果'!$B$5:$C$1998,2,FALSE),0))</f>
        <v>0</v>
      </c>
      <c r="W3687" s="29">
        <f>'施設リストA-1（直営）'!AA1333</f>
        <v>0</v>
      </c>
      <c r="X3687" s="29">
        <f>'施設リストA-1（直営）'!AB1333</f>
        <v>0</v>
      </c>
      <c r="Y3687" s="30">
        <f>IF(X3687="新設",VLOOKUP('施設リストA-1（直営）'!AC1333,'（新設）照明器具'!$B$5:$C$1990,2,FALSE),IF('部屋別効果（直）'!X3687="撤去",VLOOKUP('施設リストA-1（直営）'!AC1333,'（既設）調査結果'!$B$5:$C$1998,2,FALSE),0))</f>
        <v>0</v>
      </c>
      <c r="Z3687" s="29">
        <f>'施設リストA-1（直営）'!AE1333</f>
        <v>0</v>
      </c>
      <c r="AA3687" s="29">
        <f>'施設リストA-1（直営）'!AF1333</f>
        <v>0</v>
      </c>
      <c r="AB3687" s="30">
        <f>IF(AA3687="新設",VLOOKUP('施設リストA-1（直営）'!AG1333,'（新設）照明器具'!$B$5:$C$1990,2,FALSE),IF('部屋別効果（直）'!AA3687="撤去",VLOOKUP('施設リストA-1（直営）'!AG1333,'（既設）調査結果'!$B$5:$C$1998,2,FALSE),0))</f>
        <v>0</v>
      </c>
      <c r="AC3687" s="29">
        <f>'施設リストA-1（直営）'!AI1333</f>
        <v>0</v>
      </c>
      <c r="AD3687" s="29">
        <f>'施設リストA-1（直営）'!AJ1333</f>
        <v>0</v>
      </c>
      <c r="AE3687" s="30">
        <f>IF(AD3687="新設",VLOOKUP('施設リストA-1（直営）'!AK1333,'（新設）照明器具'!$B$5:$C$1990,2,FALSE),IF('部屋別効果（直）'!AD3687="撤去",VLOOKUP('施設リストA-1（直営）'!AK1333,'（既設）調査結果'!$B$5:$C$1998,2,FALSE),0))</f>
        <v>0</v>
      </c>
      <c r="AF3687" s="29">
        <f>'施設リストA-1（直営）'!AM1333</f>
        <v>0</v>
      </c>
      <c r="AG3687" s="29">
        <f>'施設リストA-1（直営）'!AN1333</f>
        <v>0</v>
      </c>
      <c r="AH3687" s="30">
        <f>IF(AG3687="新設",VLOOKUP('施設リストA-1（直営）'!AO1333,'（新設）照明器具'!$B$5:$C$1990,2,FALSE),IF('部屋別効果（直）'!AG3687="撤去",VLOOKUP('施設リストA-1（直営）'!AO1333,'（既設）調査結果'!$B$5:$C$1998,2,FALSE),0))</f>
        <v>0</v>
      </c>
      <c r="AI3687" s="29">
        <f>'施設リストA-1（直営）'!AQ1333</f>
        <v>0</v>
      </c>
      <c r="AJ3687" s="29">
        <f>'施設リストA-1（直営）'!AR1333</f>
        <v>0</v>
      </c>
      <c r="AK3687" s="30">
        <f>IF(AJ3687="新設",VLOOKUP('施設リストA-1（直営）'!AS1333,'（新設）照明器具'!$B$5:$C$1990,2,FALSE),IF('部屋別効果（直）'!AJ3687="撤去",VLOOKUP('施設リストA-1（直営）'!AS1333,'（既設）調査結果'!$B$5:$C$1998,2,FALSE),0))</f>
        <v>0</v>
      </c>
      <c r="AL3687" s="29">
        <f>'施設リストA-1（直営）'!AU1333</f>
        <v>0</v>
      </c>
    </row>
    <row r="3688" spans="1:38">
      <c r="A3688" s="17" t="e">
        <f>'施設リストA-1（直営）'!#REF!</f>
        <v>#REF!</v>
      </c>
      <c r="B3688" s="16" t="str">
        <f>'施設リストA-1（直営）'!B1334</f>
        <v>山科図書館</v>
      </c>
      <c r="C3688" s="14">
        <f>'施設リストA-1（直営）'!C1334</f>
        <v>4</v>
      </c>
      <c r="D3688" s="94" t="str">
        <f>'施設リストA-1（直営）'!D1334</f>
        <v>屋上広場</v>
      </c>
      <c r="E3688" s="20">
        <f>'施設リストA-1（直営）'!E1334</f>
        <v>310</v>
      </c>
      <c r="F3688" s="20">
        <f>'施設リストA-1（直営）'!F1334</f>
        <v>10</v>
      </c>
      <c r="G3688" s="13">
        <f>'施設リストA-1（直営）'!G1334</f>
        <v>3100</v>
      </c>
      <c r="H3688" s="28">
        <f t="shared" si="57"/>
        <v>0</v>
      </c>
      <c r="I3688" s="29">
        <f>'施設リストA-1（直営）'!H1334</f>
        <v>0</v>
      </c>
      <c r="J3688" s="30">
        <f>IF(I3688="新設",VLOOKUP('施設リストA-1（直営）'!I1334,'（新設）照明器具'!$B$5:$C$1990,2,FALSE),IF('部屋別効果（直）'!I3688="撤去",VLOOKUP('施設リストA-1（直営）'!I1334,'（既設）調査結果'!$B$5:$C$1998,2,FALSE),0))</f>
        <v>0</v>
      </c>
      <c r="K3688" s="29">
        <f>'施設リストA-1（直営）'!K1334</f>
        <v>0</v>
      </c>
      <c r="L3688" s="29">
        <f>'施設リストA-1（直営）'!L1334</f>
        <v>0</v>
      </c>
      <c r="M3688" s="30">
        <f>IF(L3688="新設",VLOOKUP('施設リストA-1（直営）'!M1334,'（新設）照明器具'!$B$5:$C$1990,2,FALSE),IF('部屋別効果（直）'!L3688="撤去",VLOOKUP('施設リストA-1（直営）'!M1334,'（既設）調査結果'!$B$5:$C$1998,2,FALSE),0))</f>
        <v>0</v>
      </c>
      <c r="N3688" s="29">
        <f>'施設リストA-1（直営）'!O1334</f>
        <v>0</v>
      </c>
      <c r="O3688" s="29">
        <f>'施設リストA-1（直営）'!P1334</f>
        <v>0</v>
      </c>
      <c r="P3688" s="30">
        <f>IF(O3688="新設",VLOOKUP('施設リストA-1（直営）'!Q1334,'（新設）照明器具'!$B$5:$C$1990,2,FALSE),IF('部屋別効果（直）'!O3688="撤去",VLOOKUP('施設リストA-1（直営）'!Q1334,'（既設）調査結果'!$B$5:$C$1998,2,FALSE),0))</f>
        <v>0</v>
      </c>
      <c r="Q3688" s="29">
        <f>'施設リストA-1（直営）'!S1334</f>
        <v>0</v>
      </c>
      <c r="R3688" s="29">
        <f>'施設リストA-1（直営）'!T1334</f>
        <v>0</v>
      </c>
      <c r="S3688" s="30">
        <f>IF(R3688="新設",VLOOKUP('施設リストA-1（直営）'!U1334,'（新設）照明器具'!$B$5:$C$1990,2,FALSE),IF('部屋別効果（直）'!R3688="撤去",VLOOKUP('施設リストA-1（直営）'!U1334,'（既設）調査結果'!$B$5:$C$1998,2,FALSE),0))</f>
        <v>0</v>
      </c>
      <c r="T3688" s="29">
        <f>'施設リストA-1（直営）'!W1334</f>
        <v>0</v>
      </c>
      <c r="U3688" s="29">
        <f>'施設リストA-1（直営）'!X1334</f>
        <v>0</v>
      </c>
      <c r="V3688" s="30">
        <f>IF(U3688="新設",VLOOKUP('施設リストA-1（直営）'!Y1334,'（新設）照明器具'!$B$5:$C$1990,2,FALSE),IF('部屋別効果（直）'!U3688="撤去",VLOOKUP('施設リストA-1（直営）'!Y1334,'（既設）調査結果'!$B$5:$C$1998,2,FALSE),0))</f>
        <v>0</v>
      </c>
      <c r="W3688" s="29">
        <f>'施設リストA-1（直営）'!AA1334</f>
        <v>0</v>
      </c>
      <c r="X3688" s="29">
        <f>'施設リストA-1（直営）'!AB1334</f>
        <v>0</v>
      </c>
      <c r="Y3688" s="30">
        <f>IF(X3688="新設",VLOOKUP('施設リストA-1（直営）'!AC1334,'（新設）照明器具'!$B$5:$C$1990,2,FALSE),IF('部屋別効果（直）'!X3688="撤去",VLOOKUP('施設リストA-1（直営）'!AC1334,'（既設）調査結果'!$B$5:$C$1998,2,FALSE),0))</f>
        <v>0</v>
      </c>
      <c r="Z3688" s="29">
        <f>'施設リストA-1（直営）'!AE1334</f>
        <v>0</v>
      </c>
      <c r="AA3688" s="29">
        <f>'施設リストA-1（直営）'!AF1334</f>
        <v>0</v>
      </c>
      <c r="AB3688" s="30">
        <f>IF(AA3688="新設",VLOOKUP('施設リストA-1（直営）'!AG1334,'（新設）照明器具'!$B$5:$C$1990,2,FALSE),IF('部屋別効果（直）'!AA3688="撤去",VLOOKUP('施設リストA-1（直営）'!AG1334,'（既設）調査結果'!$B$5:$C$1998,2,FALSE),0))</f>
        <v>0</v>
      </c>
      <c r="AC3688" s="29">
        <f>'施設リストA-1（直営）'!AI1334</f>
        <v>0</v>
      </c>
      <c r="AD3688" s="29">
        <f>'施設リストA-1（直営）'!AJ1334</f>
        <v>0</v>
      </c>
      <c r="AE3688" s="30">
        <f>IF(AD3688="新設",VLOOKUP('施設リストA-1（直営）'!AK1334,'（新設）照明器具'!$B$5:$C$1990,2,FALSE),IF('部屋別効果（直）'!AD3688="撤去",VLOOKUP('施設リストA-1（直営）'!AK1334,'（既設）調査結果'!$B$5:$C$1998,2,FALSE),0))</f>
        <v>0</v>
      </c>
      <c r="AF3688" s="29">
        <f>'施設リストA-1（直営）'!AM1334</f>
        <v>0</v>
      </c>
      <c r="AG3688" s="29">
        <f>'施設リストA-1（直営）'!AN1334</f>
        <v>0</v>
      </c>
      <c r="AH3688" s="30">
        <f>IF(AG3688="新設",VLOOKUP('施設リストA-1（直営）'!AO1334,'（新設）照明器具'!$B$5:$C$1990,2,FALSE),IF('部屋別効果（直）'!AG3688="撤去",VLOOKUP('施設リストA-1（直営）'!AO1334,'（既設）調査結果'!$B$5:$C$1998,2,FALSE),0))</f>
        <v>0</v>
      </c>
      <c r="AI3688" s="29">
        <f>'施設リストA-1（直営）'!AQ1334</f>
        <v>0</v>
      </c>
      <c r="AJ3688" s="29">
        <f>'施設リストA-1（直営）'!AR1334</f>
        <v>0</v>
      </c>
      <c r="AK3688" s="30">
        <f>IF(AJ3688="新設",VLOOKUP('施設リストA-1（直営）'!AS1334,'（新設）照明器具'!$B$5:$C$1990,2,FALSE),IF('部屋別効果（直）'!AJ3688="撤去",VLOOKUP('施設リストA-1（直営）'!AS1334,'（既設）調査結果'!$B$5:$C$1998,2,FALSE),0))</f>
        <v>0</v>
      </c>
      <c r="AL3688" s="29">
        <f>'施設リストA-1（直営）'!AU1334</f>
        <v>0</v>
      </c>
    </row>
    <row r="3689" spans="1:38">
      <c r="A3689" s="17" t="e">
        <f>'施設リストA-1（直営）'!#REF!</f>
        <v>#REF!</v>
      </c>
      <c r="B3689" s="16" t="str">
        <f>'施設リストA-1（直営）'!B1335</f>
        <v>山科図書館</v>
      </c>
      <c r="C3689" s="14">
        <f>'施設リストA-1（直営）'!C1335</f>
        <v>4</v>
      </c>
      <c r="D3689" s="94" t="str">
        <f>'施設リストA-1（直営）'!D1335</f>
        <v>バルコニー①</v>
      </c>
      <c r="E3689" s="20">
        <f>'施設リストA-1（直営）'!E1335</f>
        <v>310</v>
      </c>
      <c r="F3689" s="20">
        <f>'施設リストA-1（直営）'!F1335</f>
        <v>10</v>
      </c>
      <c r="G3689" s="13">
        <f>'施設リストA-1（直営）'!G1335</f>
        <v>3100</v>
      </c>
      <c r="H3689" s="28">
        <f t="shared" si="57"/>
        <v>0</v>
      </c>
      <c r="I3689" s="29">
        <f>'施設リストA-1（直営）'!H1335</f>
        <v>0</v>
      </c>
      <c r="J3689" s="30">
        <f>IF(I3689="新設",VLOOKUP('施設リストA-1（直営）'!I1335,'（新設）照明器具'!$B$5:$C$1990,2,FALSE),IF('部屋別効果（直）'!I3689="撤去",VLOOKUP('施設リストA-1（直営）'!I1335,'（既設）調査結果'!$B$5:$C$1998,2,FALSE),0))</f>
        <v>0</v>
      </c>
      <c r="K3689" s="29">
        <f>'施設リストA-1（直営）'!K1335</f>
        <v>0</v>
      </c>
      <c r="L3689" s="29">
        <f>'施設リストA-1（直営）'!L1335</f>
        <v>0</v>
      </c>
      <c r="M3689" s="30">
        <f>IF(L3689="新設",VLOOKUP('施設リストA-1（直営）'!M1335,'（新設）照明器具'!$B$5:$C$1990,2,FALSE),IF('部屋別効果（直）'!L3689="撤去",VLOOKUP('施設リストA-1（直営）'!M1335,'（既設）調査結果'!$B$5:$C$1998,2,FALSE),0))</f>
        <v>0</v>
      </c>
      <c r="N3689" s="29">
        <f>'施設リストA-1（直営）'!O1335</f>
        <v>0</v>
      </c>
      <c r="O3689" s="29">
        <f>'施設リストA-1（直営）'!P1335</f>
        <v>0</v>
      </c>
      <c r="P3689" s="30">
        <f>IF(O3689="新設",VLOOKUP('施設リストA-1（直営）'!Q1335,'（新設）照明器具'!$B$5:$C$1990,2,FALSE),IF('部屋別効果（直）'!O3689="撤去",VLOOKUP('施設リストA-1（直営）'!Q1335,'（既設）調査結果'!$B$5:$C$1998,2,FALSE),0))</f>
        <v>0</v>
      </c>
      <c r="Q3689" s="29">
        <f>'施設リストA-1（直営）'!S1335</f>
        <v>0</v>
      </c>
      <c r="R3689" s="29">
        <f>'施設リストA-1（直営）'!T1335</f>
        <v>0</v>
      </c>
      <c r="S3689" s="30">
        <f>IF(R3689="新設",VLOOKUP('施設リストA-1（直営）'!U1335,'（新設）照明器具'!$B$5:$C$1990,2,FALSE),IF('部屋別効果（直）'!R3689="撤去",VLOOKUP('施設リストA-1（直営）'!U1335,'（既設）調査結果'!$B$5:$C$1998,2,FALSE),0))</f>
        <v>0</v>
      </c>
      <c r="T3689" s="29">
        <f>'施設リストA-1（直営）'!W1335</f>
        <v>0</v>
      </c>
      <c r="U3689" s="29">
        <f>'施設リストA-1（直営）'!X1335</f>
        <v>0</v>
      </c>
      <c r="V3689" s="30">
        <f>IF(U3689="新設",VLOOKUP('施設リストA-1（直営）'!Y1335,'（新設）照明器具'!$B$5:$C$1990,2,FALSE),IF('部屋別効果（直）'!U3689="撤去",VLOOKUP('施設リストA-1（直営）'!Y1335,'（既設）調査結果'!$B$5:$C$1998,2,FALSE),0))</f>
        <v>0</v>
      </c>
      <c r="W3689" s="29">
        <f>'施設リストA-1（直営）'!AA1335</f>
        <v>0</v>
      </c>
      <c r="X3689" s="29">
        <f>'施設リストA-1（直営）'!AB1335</f>
        <v>0</v>
      </c>
      <c r="Y3689" s="30">
        <f>IF(X3689="新設",VLOOKUP('施設リストA-1（直営）'!AC1335,'（新設）照明器具'!$B$5:$C$1990,2,FALSE),IF('部屋別効果（直）'!X3689="撤去",VLOOKUP('施設リストA-1（直営）'!AC1335,'（既設）調査結果'!$B$5:$C$1998,2,FALSE),0))</f>
        <v>0</v>
      </c>
      <c r="Z3689" s="29">
        <f>'施設リストA-1（直営）'!AE1335</f>
        <v>0</v>
      </c>
      <c r="AA3689" s="29">
        <f>'施設リストA-1（直営）'!AF1335</f>
        <v>0</v>
      </c>
      <c r="AB3689" s="30">
        <f>IF(AA3689="新設",VLOOKUP('施設リストA-1（直営）'!AG1335,'（新設）照明器具'!$B$5:$C$1990,2,FALSE),IF('部屋別効果（直）'!AA3689="撤去",VLOOKUP('施設リストA-1（直営）'!AG1335,'（既設）調査結果'!$B$5:$C$1998,2,FALSE),0))</f>
        <v>0</v>
      </c>
      <c r="AC3689" s="29">
        <f>'施設リストA-1（直営）'!AI1335</f>
        <v>0</v>
      </c>
      <c r="AD3689" s="29">
        <f>'施設リストA-1（直営）'!AJ1335</f>
        <v>0</v>
      </c>
      <c r="AE3689" s="30">
        <f>IF(AD3689="新設",VLOOKUP('施設リストA-1（直営）'!AK1335,'（新設）照明器具'!$B$5:$C$1990,2,FALSE),IF('部屋別効果（直）'!AD3689="撤去",VLOOKUP('施設リストA-1（直営）'!AK1335,'（既設）調査結果'!$B$5:$C$1998,2,FALSE),0))</f>
        <v>0</v>
      </c>
      <c r="AF3689" s="29">
        <f>'施設リストA-1（直営）'!AM1335</f>
        <v>0</v>
      </c>
      <c r="AG3689" s="29">
        <f>'施設リストA-1（直営）'!AN1335</f>
        <v>0</v>
      </c>
      <c r="AH3689" s="30">
        <f>IF(AG3689="新設",VLOOKUP('施設リストA-1（直営）'!AO1335,'（新設）照明器具'!$B$5:$C$1990,2,FALSE),IF('部屋別効果（直）'!AG3689="撤去",VLOOKUP('施設リストA-1（直営）'!AO1335,'（既設）調査結果'!$B$5:$C$1998,2,FALSE),0))</f>
        <v>0</v>
      </c>
      <c r="AI3689" s="29">
        <f>'施設リストA-1（直営）'!AQ1335</f>
        <v>0</v>
      </c>
      <c r="AJ3689" s="29">
        <f>'施設リストA-1（直営）'!AR1335</f>
        <v>0</v>
      </c>
      <c r="AK3689" s="30">
        <f>IF(AJ3689="新設",VLOOKUP('施設リストA-1（直営）'!AS1335,'（新設）照明器具'!$B$5:$C$1990,2,FALSE),IF('部屋別効果（直）'!AJ3689="撤去",VLOOKUP('施設リストA-1（直営）'!AS1335,'（既設）調査結果'!$B$5:$C$1998,2,FALSE),0))</f>
        <v>0</v>
      </c>
      <c r="AL3689" s="29">
        <f>'施設リストA-1（直営）'!AU1335</f>
        <v>0</v>
      </c>
    </row>
    <row r="3690" spans="1:38">
      <c r="A3690" s="17" t="e">
        <f>'施設リストA-1（直営）'!#REF!</f>
        <v>#REF!</v>
      </c>
      <c r="B3690" s="16" t="str">
        <f>'施設リストA-1（直営）'!B1336</f>
        <v>山科図書館</v>
      </c>
      <c r="C3690" s="14">
        <f>'施設リストA-1（直営）'!C1336</f>
        <v>4</v>
      </c>
      <c r="D3690" s="94" t="str">
        <f>'施設リストA-1（直営）'!D1336</f>
        <v>バルコニー②</v>
      </c>
      <c r="E3690" s="20">
        <f>'施設リストA-1（直営）'!E1336</f>
        <v>310</v>
      </c>
      <c r="F3690" s="20">
        <f>'施設リストA-1（直営）'!F1336</f>
        <v>10</v>
      </c>
      <c r="G3690" s="13">
        <f>'施設リストA-1（直営）'!G1336</f>
        <v>3100</v>
      </c>
      <c r="H3690" s="28">
        <f t="shared" si="57"/>
        <v>0</v>
      </c>
      <c r="I3690" s="29">
        <f>'施設リストA-1（直営）'!H1336</f>
        <v>0</v>
      </c>
      <c r="J3690" s="30">
        <f>IF(I3690="新設",VLOOKUP('施設リストA-1（直営）'!I1336,'（新設）照明器具'!$B$5:$C$1990,2,FALSE),IF('部屋別効果（直）'!I3690="撤去",VLOOKUP('施設リストA-1（直営）'!I1336,'（既設）調査結果'!$B$5:$C$1998,2,FALSE),0))</f>
        <v>0</v>
      </c>
      <c r="K3690" s="29">
        <f>'施設リストA-1（直営）'!K1336</f>
        <v>0</v>
      </c>
      <c r="L3690" s="29">
        <f>'施設リストA-1（直営）'!L1336</f>
        <v>0</v>
      </c>
      <c r="M3690" s="30">
        <f>IF(L3690="新設",VLOOKUP('施設リストA-1（直営）'!M1336,'（新設）照明器具'!$B$5:$C$1990,2,FALSE),IF('部屋別効果（直）'!L3690="撤去",VLOOKUP('施設リストA-1（直営）'!M1336,'（既設）調査結果'!$B$5:$C$1998,2,FALSE),0))</f>
        <v>0</v>
      </c>
      <c r="N3690" s="29">
        <f>'施設リストA-1（直営）'!O1336</f>
        <v>0</v>
      </c>
      <c r="O3690" s="29">
        <f>'施設リストA-1（直営）'!P1336</f>
        <v>0</v>
      </c>
      <c r="P3690" s="30">
        <f>IF(O3690="新設",VLOOKUP('施設リストA-1（直営）'!Q1336,'（新設）照明器具'!$B$5:$C$1990,2,FALSE),IF('部屋別効果（直）'!O3690="撤去",VLOOKUP('施設リストA-1（直営）'!Q1336,'（既設）調査結果'!$B$5:$C$1998,2,FALSE),0))</f>
        <v>0</v>
      </c>
      <c r="Q3690" s="29">
        <f>'施設リストA-1（直営）'!S1336</f>
        <v>0</v>
      </c>
      <c r="R3690" s="29">
        <f>'施設リストA-1（直営）'!T1336</f>
        <v>0</v>
      </c>
      <c r="S3690" s="30">
        <f>IF(R3690="新設",VLOOKUP('施設リストA-1（直営）'!U1336,'（新設）照明器具'!$B$5:$C$1990,2,FALSE),IF('部屋別効果（直）'!R3690="撤去",VLOOKUP('施設リストA-1（直営）'!U1336,'（既設）調査結果'!$B$5:$C$1998,2,FALSE),0))</f>
        <v>0</v>
      </c>
      <c r="T3690" s="29">
        <f>'施設リストA-1（直営）'!W1336</f>
        <v>0</v>
      </c>
      <c r="U3690" s="29">
        <f>'施設リストA-1（直営）'!X1336</f>
        <v>0</v>
      </c>
      <c r="V3690" s="30">
        <f>IF(U3690="新設",VLOOKUP('施設リストA-1（直営）'!Y1336,'（新設）照明器具'!$B$5:$C$1990,2,FALSE),IF('部屋別効果（直）'!U3690="撤去",VLOOKUP('施設リストA-1（直営）'!Y1336,'（既設）調査結果'!$B$5:$C$1998,2,FALSE),0))</f>
        <v>0</v>
      </c>
      <c r="W3690" s="29">
        <f>'施設リストA-1（直営）'!AA1336</f>
        <v>0</v>
      </c>
      <c r="X3690" s="29">
        <f>'施設リストA-1（直営）'!AB1336</f>
        <v>0</v>
      </c>
      <c r="Y3690" s="30">
        <f>IF(X3690="新設",VLOOKUP('施設リストA-1（直営）'!AC1336,'（新設）照明器具'!$B$5:$C$1990,2,FALSE),IF('部屋別効果（直）'!X3690="撤去",VLOOKUP('施設リストA-1（直営）'!AC1336,'（既設）調査結果'!$B$5:$C$1998,2,FALSE),0))</f>
        <v>0</v>
      </c>
      <c r="Z3690" s="29">
        <f>'施設リストA-1（直営）'!AE1336</f>
        <v>0</v>
      </c>
      <c r="AA3690" s="29">
        <f>'施設リストA-1（直営）'!AF1336</f>
        <v>0</v>
      </c>
      <c r="AB3690" s="30">
        <f>IF(AA3690="新設",VLOOKUP('施設リストA-1（直営）'!AG1336,'（新設）照明器具'!$B$5:$C$1990,2,FALSE),IF('部屋別効果（直）'!AA3690="撤去",VLOOKUP('施設リストA-1（直営）'!AG1336,'（既設）調査結果'!$B$5:$C$1998,2,FALSE),0))</f>
        <v>0</v>
      </c>
      <c r="AC3690" s="29">
        <f>'施設リストA-1（直営）'!AI1336</f>
        <v>0</v>
      </c>
      <c r="AD3690" s="29">
        <f>'施設リストA-1（直営）'!AJ1336</f>
        <v>0</v>
      </c>
      <c r="AE3690" s="30">
        <f>IF(AD3690="新設",VLOOKUP('施設リストA-1（直営）'!AK1336,'（新設）照明器具'!$B$5:$C$1990,2,FALSE),IF('部屋別効果（直）'!AD3690="撤去",VLOOKUP('施設リストA-1（直営）'!AK1336,'（既設）調査結果'!$B$5:$C$1998,2,FALSE),0))</f>
        <v>0</v>
      </c>
      <c r="AF3690" s="29">
        <f>'施設リストA-1（直営）'!AM1336</f>
        <v>0</v>
      </c>
      <c r="AG3690" s="29">
        <f>'施設リストA-1（直営）'!AN1336</f>
        <v>0</v>
      </c>
      <c r="AH3690" s="30">
        <f>IF(AG3690="新設",VLOOKUP('施設リストA-1（直営）'!AO1336,'（新設）照明器具'!$B$5:$C$1990,2,FALSE),IF('部屋別効果（直）'!AG3690="撤去",VLOOKUP('施設リストA-1（直営）'!AO1336,'（既設）調査結果'!$B$5:$C$1998,2,FALSE),0))</f>
        <v>0</v>
      </c>
      <c r="AI3690" s="29">
        <f>'施設リストA-1（直営）'!AQ1336</f>
        <v>0</v>
      </c>
      <c r="AJ3690" s="29">
        <f>'施設リストA-1（直営）'!AR1336</f>
        <v>0</v>
      </c>
      <c r="AK3690" s="30">
        <f>IF(AJ3690="新設",VLOOKUP('施設リストA-1（直営）'!AS1336,'（新設）照明器具'!$B$5:$C$1990,2,FALSE),IF('部屋別効果（直）'!AJ3690="撤去",VLOOKUP('施設リストA-1（直営）'!AS1336,'（既設）調査結果'!$B$5:$C$1998,2,FALSE),0))</f>
        <v>0</v>
      </c>
      <c r="AL3690" s="29">
        <f>'施設リストA-1（直営）'!AU1336</f>
        <v>0</v>
      </c>
    </row>
    <row r="3691" spans="1:38">
      <c r="A3691" s="17" t="e">
        <f>'施設リストA-1（直営）'!#REF!</f>
        <v>#REF!</v>
      </c>
      <c r="B3691" s="16" t="str">
        <f>'施設リストA-1（直営）'!B1337</f>
        <v>山科図書館</v>
      </c>
      <c r="C3691" s="14">
        <f>'施設リストA-1（直営）'!C1337</f>
        <v>4</v>
      </c>
      <c r="D3691" s="94" t="str">
        <f>'施設リストA-1（直営）'!D1337</f>
        <v>事務室</v>
      </c>
      <c r="E3691" s="20">
        <f>'施設リストA-1（直営）'!E1337</f>
        <v>310</v>
      </c>
      <c r="F3691" s="20">
        <f>'施設リストA-1（直営）'!F1337</f>
        <v>4</v>
      </c>
      <c r="G3691" s="13">
        <f>'施設リストA-1（直営）'!G1337</f>
        <v>1240</v>
      </c>
      <c r="H3691" s="28">
        <f t="shared" si="57"/>
        <v>0</v>
      </c>
      <c r="I3691" s="29">
        <f>'施設リストA-1（直営）'!H1337</f>
        <v>0</v>
      </c>
      <c r="J3691" s="30">
        <f>IF(I3691="新設",VLOOKUP('施設リストA-1（直営）'!I1337,'（新設）照明器具'!$B$5:$C$1990,2,FALSE),IF('部屋別効果（直）'!I3691="撤去",VLOOKUP('施設リストA-1（直営）'!I1337,'（既設）調査結果'!$B$5:$C$1998,2,FALSE),0))</f>
        <v>0</v>
      </c>
      <c r="K3691" s="29">
        <f>'施設リストA-1（直営）'!K1337</f>
        <v>0</v>
      </c>
      <c r="L3691" s="29">
        <f>'施設リストA-1（直営）'!L1337</f>
        <v>0</v>
      </c>
      <c r="M3691" s="30">
        <f>IF(L3691="新設",VLOOKUP('施設リストA-1（直営）'!M1337,'（新設）照明器具'!$B$5:$C$1990,2,FALSE),IF('部屋別効果（直）'!L3691="撤去",VLOOKUP('施設リストA-1（直営）'!M1337,'（既設）調査結果'!$B$5:$C$1998,2,FALSE),0))</f>
        <v>0</v>
      </c>
      <c r="N3691" s="29">
        <f>'施設リストA-1（直営）'!O1337</f>
        <v>0</v>
      </c>
      <c r="O3691" s="29">
        <f>'施設リストA-1（直営）'!P1337</f>
        <v>0</v>
      </c>
      <c r="P3691" s="30">
        <f>IF(O3691="新設",VLOOKUP('施設リストA-1（直営）'!Q1337,'（新設）照明器具'!$B$5:$C$1990,2,FALSE),IF('部屋別効果（直）'!O3691="撤去",VLOOKUP('施設リストA-1（直営）'!Q1337,'（既設）調査結果'!$B$5:$C$1998,2,FALSE),0))</f>
        <v>0</v>
      </c>
      <c r="Q3691" s="29">
        <f>'施設リストA-1（直営）'!S1337</f>
        <v>0</v>
      </c>
      <c r="R3691" s="29">
        <f>'施設リストA-1（直営）'!T1337</f>
        <v>0</v>
      </c>
      <c r="S3691" s="30">
        <f>IF(R3691="新設",VLOOKUP('施設リストA-1（直営）'!U1337,'（新設）照明器具'!$B$5:$C$1990,2,FALSE),IF('部屋別効果（直）'!R3691="撤去",VLOOKUP('施設リストA-1（直営）'!U1337,'（既設）調査結果'!$B$5:$C$1998,2,FALSE),0))</f>
        <v>0</v>
      </c>
      <c r="T3691" s="29">
        <f>'施設リストA-1（直営）'!W1337</f>
        <v>0</v>
      </c>
      <c r="U3691" s="29">
        <f>'施設リストA-1（直営）'!X1337</f>
        <v>0</v>
      </c>
      <c r="V3691" s="30">
        <f>IF(U3691="新設",VLOOKUP('施設リストA-1（直営）'!Y1337,'（新設）照明器具'!$B$5:$C$1990,2,FALSE),IF('部屋別効果（直）'!U3691="撤去",VLOOKUP('施設リストA-1（直営）'!Y1337,'（既設）調査結果'!$B$5:$C$1998,2,FALSE),0))</f>
        <v>0</v>
      </c>
      <c r="W3691" s="29">
        <f>'施設リストA-1（直営）'!AA1337</f>
        <v>0</v>
      </c>
      <c r="X3691" s="29">
        <f>'施設リストA-1（直営）'!AB1337</f>
        <v>0</v>
      </c>
      <c r="Y3691" s="30">
        <f>IF(X3691="新設",VLOOKUP('施設リストA-1（直営）'!AC1337,'（新設）照明器具'!$B$5:$C$1990,2,FALSE),IF('部屋別効果（直）'!X3691="撤去",VLOOKUP('施設リストA-1（直営）'!AC1337,'（既設）調査結果'!$B$5:$C$1998,2,FALSE),0))</f>
        <v>0</v>
      </c>
      <c r="Z3691" s="29">
        <f>'施設リストA-1（直営）'!AE1337</f>
        <v>0</v>
      </c>
      <c r="AA3691" s="29">
        <f>'施設リストA-1（直営）'!AF1337</f>
        <v>0</v>
      </c>
      <c r="AB3691" s="30">
        <f>IF(AA3691="新設",VLOOKUP('施設リストA-1（直営）'!AG1337,'（新設）照明器具'!$B$5:$C$1990,2,FALSE),IF('部屋別効果（直）'!AA3691="撤去",VLOOKUP('施設リストA-1（直営）'!AG1337,'（既設）調査結果'!$B$5:$C$1998,2,FALSE),0))</f>
        <v>0</v>
      </c>
      <c r="AC3691" s="29">
        <f>'施設リストA-1（直営）'!AI1337</f>
        <v>0</v>
      </c>
      <c r="AD3691" s="29">
        <f>'施設リストA-1（直営）'!AJ1337</f>
        <v>0</v>
      </c>
      <c r="AE3691" s="30">
        <f>IF(AD3691="新設",VLOOKUP('施設リストA-1（直営）'!AK1337,'（新設）照明器具'!$B$5:$C$1990,2,FALSE),IF('部屋別効果（直）'!AD3691="撤去",VLOOKUP('施設リストA-1（直営）'!AK1337,'（既設）調査結果'!$B$5:$C$1998,2,FALSE),0))</f>
        <v>0</v>
      </c>
      <c r="AF3691" s="29">
        <f>'施設リストA-1（直営）'!AM1337</f>
        <v>0</v>
      </c>
      <c r="AG3691" s="29">
        <f>'施設リストA-1（直営）'!AN1337</f>
        <v>0</v>
      </c>
      <c r="AH3691" s="30">
        <f>IF(AG3691="新設",VLOOKUP('施設リストA-1（直営）'!AO1337,'（新設）照明器具'!$B$5:$C$1990,2,FALSE),IF('部屋別効果（直）'!AG3691="撤去",VLOOKUP('施設リストA-1（直営）'!AO1337,'（既設）調査結果'!$B$5:$C$1998,2,FALSE),0))</f>
        <v>0</v>
      </c>
      <c r="AI3691" s="29">
        <f>'施設リストA-1（直営）'!AQ1337</f>
        <v>0</v>
      </c>
      <c r="AJ3691" s="29">
        <f>'施設リストA-1（直営）'!AR1337</f>
        <v>0</v>
      </c>
      <c r="AK3691" s="30">
        <f>IF(AJ3691="新設",VLOOKUP('施設リストA-1（直営）'!AS1337,'（新設）照明器具'!$B$5:$C$1990,2,FALSE),IF('部屋別効果（直）'!AJ3691="撤去",VLOOKUP('施設リストA-1（直営）'!AS1337,'（既設）調査結果'!$B$5:$C$1998,2,FALSE),0))</f>
        <v>0</v>
      </c>
      <c r="AL3691" s="29">
        <f>'施設リストA-1（直営）'!AU1337</f>
        <v>0</v>
      </c>
    </row>
    <row r="3692" spans="1:38">
      <c r="A3692" s="17" t="e">
        <f>'施設リストA-1（直営）'!#REF!</f>
        <v>#REF!</v>
      </c>
      <c r="B3692" s="16" t="str">
        <f>'施設リストA-1（直営）'!B1338</f>
        <v>山科図書館</v>
      </c>
      <c r="C3692" s="14">
        <f>'施設リストA-1（直営）'!C1338</f>
        <v>4</v>
      </c>
      <c r="D3692" s="94" t="str">
        <f>'施設リストA-1（直営）'!D1338</f>
        <v>作業室</v>
      </c>
      <c r="E3692" s="20">
        <f>'施設リストA-1（直営）'!E1338</f>
        <v>310</v>
      </c>
      <c r="F3692" s="20">
        <f>'施設リストA-1（直営）'!F1338</f>
        <v>12</v>
      </c>
      <c r="G3692" s="13">
        <f>'施設リストA-1（直営）'!G1338</f>
        <v>3720</v>
      </c>
      <c r="H3692" s="28">
        <f t="shared" si="57"/>
        <v>0</v>
      </c>
      <c r="I3692" s="29">
        <f>'施設リストA-1（直営）'!H1338</f>
        <v>0</v>
      </c>
      <c r="J3692" s="30">
        <f>IF(I3692="新設",VLOOKUP('施設リストA-1（直営）'!I1338,'（新設）照明器具'!$B$5:$C$1990,2,FALSE),IF('部屋別効果（直）'!I3692="撤去",VLOOKUP('施設リストA-1（直営）'!I1338,'（既設）調査結果'!$B$5:$C$1998,2,FALSE),0))</f>
        <v>0</v>
      </c>
      <c r="K3692" s="29">
        <f>'施設リストA-1（直営）'!K1338</f>
        <v>0</v>
      </c>
      <c r="L3692" s="29">
        <f>'施設リストA-1（直営）'!L1338</f>
        <v>0</v>
      </c>
      <c r="M3692" s="30">
        <f>IF(L3692="新設",VLOOKUP('施設リストA-1（直営）'!M1338,'（新設）照明器具'!$B$5:$C$1990,2,FALSE),IF('部屋別効果（直）'!L3692="撤去",VLOOKUP('施設リストA-1（直営）'!M1338,'（既設）調査結果'!$B$5:$C$1998,2,FALSE),0))</f>
        <v>0</v>
      </c>
      <c r="N3692" s="29">
        <f>'施設リストA-1（直営）'!O1338</f>
        <v>0</v>
      </c>
      <c r="O3692" s="29">
        <f>'施設リストA-1（直営）'!P1338</f>
        <v>0</v>
      </c>
      <c r="P3692" s="30">
        <f>IF(O3692="新設",VLOOKUP('施設リストA-1（直営）'!Q1338,'（新設）照明器具'!$B$5:$C$1990,2,FALSE),IF('部屋別効果（直）'!O3692="撤去",VLOOKUP('施設リストA-1（直営）'!Q1338,'（既設）調査結果'!$B$5:$C$1998,2,FALSE),0))</f>
        <v>0</v>
      </c>
      <c r="Q3692" s="29">
        <f>'施設リストA-1（直営）'!S1338</f>
        <v>0</v>
      </c>
      <c r="R3692" s="29">
        <f>'施設リストA-1（直営）'!T1338</f>
        <v>0</v>
      </c>
      <c r="S3692" s="30">
        <f>IF(R3692="新設",VLOOKUP('施設リストA-1（直営）'!U1338,'（新設）照明器具'!$B$5:$C$1990,2,FALSE),IF('部屋別効果（直）'!R3692="撤去",VLOOKUP('施設リストA-1（直営）'!U1338,'（既設）調査結果'!$B$5:$C$1998,2,FALSE),0))</f>
        <v>0</v>
      </c>
      <c r="T3692" s="29">
        <f>'施設リストA-1（直営）'!W1338</f>
        <v>0</v>
      </c>
      <c r="U3692" s="29">
        <f>'施設リストA-1（直営）'!X1338</f>
        <v>0</v>
      </c>
      <c r="V3692" s="30">
        <f>IF(U3692="新設",VLOOKUP('施設リストA-1（直営）'!Y1338,'（新設）照明器具'!$B$5:$C$1990,2,FALSE),IF('部屋別効果（直）'!U3692="撤去",VLOOKUP('施設リストA-1（直営）'!Y1338,'（既設）調査結果'!$B$5:$C$1998,2,FALSE),0))</f>
        <v>0</v>
      </c>
      <c r="W3692" s="29">
        <f>'施設リストA-1（直営）'!AA1338</f>
        <v>0</v>
      </c>
      <c r="X3692" s="29">
        <f>'施設リストA-1（直営）'!AB1338</f>
        <v>0</v>
      </c>
      <c r="Y3692" s="30">
        <f>IF(X3692="新設",VLOOKUP('施設リストA-1（直営）'!AC1338,'（新設）照明器具'!$B$5:$C$1990,2,FALSE),IF('部屋別効果（直）'!X3692="撤去",VLOOKUP('施設リストA-1（直営）'!AC1338,'（既設）調査結果'!$B$5:$C$1998,2,FALSE),0))</f>
        <v>0</v>
      </c>
      <c r="Z3692" s="29">
        <f>'施設リストA-1（直営）'!AE1338</f>
        <v>0</v>
      </c>
      <c r="AA3692" s="29">
        <f>'施設リストA-1（直営）'!AF1338</f>
        <v>0</v>
      </c>
      <c r="AB3692" s="30">
        <f>IF(AA3692="新設",VLOOKUP('施設リストA-1（直営）'!AG1338,'（新設）照明器具'!$B$5:$C$1990,2,FALSE),IF('部屋別効果（直）'!AA3692="撤去",VLOOKUP('施設リストA-1（直営）'!AG1338,'（既設）調査結果'!$B$5:$C$1998,2,FALSE),0))</f>
        <v>0</v>
      </c>
      <c r="AC3692" s="29">
        <f>'施設リストA-1（直営）'!AI1338</f>
        <v>0</v>
      </c>
      <c r="AD3692" s="29">
        <f>'施設リストA-1（直営）'!AJ1338</f>
        <v>0</v>
      </c>
      <c r="AE3692" s="30">
        <f>IF(AD3692="新設",VLOOKUP('施設リストA-1（直営）'!AK1338,'（新設）照明器具'!$B$5:$C$1990,2,FALSE),IF('部屋別効果（直）'!AD3692="撤去",VLOOKUP('施設リストA-1（直営）'!AK1338,'（既設）調査結果'!$B$5:$C$1998,2,FALSE),0))</f>
        <v>0</v>
      </c>
      <c r="AF3692" s="29">
        <f>'施設リストA-1（直営）'!AM1338</f>
        <v>0</v>
      </c>
      <c r="AG3692" s="29">
        <f>'施設リストA-1（直営）'!AN1338</f>
        <v>0</v>
      </c>
      <c r="AH3692" s="30">
        <f>IF(AG3692="新設",VLOOKUP('施設リストA-1（直営）'!AO1338,'（新設）照明器具'!$B$5:$C$1990,2,FALSE),IF('部屋別効果（直）'!AG3692="撤去",VLOOKUP('施設リストA-1（直営）'!AO1338,'（既設）調査結果'!$B$5:$C$1998,2,FALSE),0))</f>
        <v>0</v>
      </c>
      <c r="AI3692" s="29">
        <f>'施設リストA-1（直営）'!AQ1338</f>
        <v>0</v>
      </c>
      <c r="AJ3692" s="29">
        <f>'施設リストA-1（直営）'!AR1338</f>
        <v>0</v>
      </c>
      <c r="AK3692" s="30">
        <f>IF(AJ3692="新設",VLOOKUP('施設リストA-1（直営）'!AS1338,'（新設）照明器具'!$B$5:$C$1990,2,FALSE),IF('部屋別効果（直）'!AJ3692="撤去",VLOOKUP('施設リストA-1（直営）'!AS1338,'（既設）調査結果'!$B$5:$C$1998,2,FALSE),0))</f>
        <v>0</v>
      </c>
      <c r="AL3692" s="29">
        <f>'施設リストA-1（直営）'!AU1338</f>
        <v>0</v>
      </c>
    </row>
    <row r="3693" spans="1:38">
      <c r="A3693" s="17" t="e">
        <f>'施設リストA-1（直営）'!#REF!</f>
        <v>#REF!</v>
      </c>
      <c r="B3693" s="16" t="str">
        <f>'施設リストA-1（直営）'!B1339</f>
        <v>山科図書館</v>
      </c>
      <c r="C3693" s="14">
        <f>'施設リストA-1（直営）'!C1339</f>
        <v>4</v>
      </c>
      <c r="D3693" s="94" t="str">
        <f>'施設リストA-1（直営）'!D1339</f>
        <v>給湯室</v>
      </c>
      <c r="E3693" s="20">
        <f>'施設リストA-1（直営）'!E1339</f>
        <v>310</v>
      </c>
      <c r="F3693" s="20">
        <f>'施設リストA-1（直営）'!F1339</f>
        <v>4</v>
      </c>
      <c r="G3693" s="13">
        <f>'施設リストA-1（直営）'!G1339</f>
        <v>1240</v>
      </c>
      <c r="H3693" s="28">
        <f t="shared" si="57"/>
        <v>0</v>
      </c>
      <c r="I3693" s="29">
        <f>'施設リストA-1（直営）'!H1339</f>
        <v>0</v>
      </c>
      <c r="J3693" s="30">
        <f>IF(I3693="新設",VLOOKUP('施設リストA-1（直営）'!I1339,'（新設）照明器具'!$B$5:$C$1990,2,FALSE),IF('部屋別効果（直）'!I3693="撤去",VLOOKUP('施設リストA-1（直営）'!I1339,'（既設）調査結果'!$B$5:$C$1998,2,FALSE),0))</f>
        <v>0</v>
      </c>
      <c r="K3693" s="29">
        <f>'施設リストA-1（直営）'!K1339</f>
        <v>0</v>
      </c>
      <c r="L3693" s="29">
        <f>'施設リストA-1（直営）'!L1339</f>
        <v>0</v>
      </c>
      <c r="M3693" s="30">
        <f>IF(L3693="新設",VLOOKUP('施設リストA-1（直営）'!M1339,'（新設）照明器具'!$B$5:$C$1990,2,FALSE),IF('部屋別効果（直）'!L3693="撤去",VLOOKUP('施設リストA-1（直営）'!M1339,'（既設）調査結果'!$B$5:$C$1998,2,FALSE),0))</f>
        <v>0</v>
      </c>
      <c r="N3693" s="29">
        <f>'施設リストA-1（直営）'!O1339</f>
        <v>0</v>
      </c>
      <c r="O3693" s="29">
        <f>'施設リストA-1（直営）'!P1339</f>
        <v>0</v>
      </c>
      <c r="P3693" s="30">
        <f>IF(O3693="新設",VLOOKUP('施設リストA-1（直営）'!Q1339,'（新設）照明器具'!$B$5:$C$1990,2,FALSE),IF('部屋別効果（直）'!O3693="撤去",VLOOKUP('施設リストA-1（直営）'!Q1339,'（既設）調査結果'!$B$5:$C$1998,2,FALSE),0))</f>
        <v>0</v>
      </c>
      <c r="Q3693" s="29">
        <f>'施設リストA-1（直営）'!S1339</f>
        <v>0</v>
      </c>
      <c r="R3693" s="29">
        <f>'施設リストA-1（直営）'!T1339</f>
        <v>0</v>
      </c>
      <c r="S3693" s="30">
        <f>IF(R3693="新設",VLOOKUP('施設リストA-1（直営）'!U1339,'（新設）照明器具'!$B$5:$C$1990,2,FALSE),IF('部屋別効果（直）'!R3693="撤去",VLOOKUP('施設リストA-1（直営）'!U1339,'（既設）調査結果'!$B$5:$C$1998,2,FALSE),0))</f>
        <v>0</v>
      </c>
      <c r="T3693" s="29">
        <f>'施設リストA-1（直営）'!W1339</f>
        <v>0</v>
      </c>
      <c r="U3693" s="29">
        <f>'施設リストA-1（直営）'!X1339</f>
        <v>0</v>
      </c>
      <c r="V3693" s="30">
        <f>IF(U3693="新設",VLOOKUP('施設リストA-1（直営）'!Y1339,'（新設）照明器具'!$B$5:$C$1990,2,FALSE),IF('部屋別効果（直）'!U3693="撤去",VLOOKUP('施設リストA-1（直営）'!Y1339,'（既設）調査結果'!$B$5:$C$1998,2,FALSE),0))</f>
        <v>0</v>
      </c>
      <c r="W3693" s="29">
        <f>'施設リストA-1（直営）'!AA1339</f>
        <v>0</v>
      </c>
      <c r="X3693" s="29">
        <f>'施設リストA-1（直営）'!AB1339</f>
        <v>0</v>
      </c>
      <c r="Y3693" s="30">
        <f>IF(X3693="新設",VLOOKUP('施設リストA-1（直営）'!AC1339,'（新設）照明器具'!$B$5:$C$1990,2,FALSE),IF('部屋別効果（直）'!X3693="撤去",VLOOKUP('施設リストA-1（直営）'!AC1339,'（既設）調査結果'!$B$5:$C$1998,2,FALSE),0))</f>
        <v>0</v>
      </c>
      <c r="Z3693" s="29">
        <f>'施設リストA-1（直営）'!AE1339</f>
        <v>0</v>
      </c>
      <c r="AA3693" s="29">
        <f>'施設リストA-1（直営）'!AF1339</f>
        <v>0</v>
      </c>
      <c r="AB3693" s="30">
        <f>IF(AA3693="新設",VLOOKUP('施設リストA-1（直営）'!AG1339,'（新設）照明器具'!$B$5:$C$1990,2,FALSE),IF('部屋別効果（直）'!AA3693="撤去",VLOOKUP('施設リストA-1（直営）'!AG1339,'（既設）調査結果'!$B$5:$C$1998,2,FALSE),0))</f>
        <v>0</v>
      </c>
      <c r="AC3693" s="29">
        <f>'施設リストA-1（直営）'!AI1339</f>
        <v>0</v>
      </c>
      <c r="AD3693" s="29">
        <f>'施設リストA-1（直営）'!AJ1339</f>
        <v>0</v>
      </c>
      <c r="AE3693" s="30">
        <f>IF(AD3693="新設",VLOOKUP('施設リストA-1（直営）'!AK1339,'（新設）照明器具'!$B$5:$C$1990,2,FALSE),IF('部屋別効果（直）'!AD3693="撤去",VLOOKUP('施設リストA-1（直営）'!AK1339,'（既設）調査結果'!$B$5:$C$1998,2,FALSE),0))</f>
        <v>0</v>
      </c>
      <c r="AF3693" s="29">
        <f>'施設リストA-1（直営）'!AM1339</f>
        <v>0</v>
      </c>
      <c r="AG3693" s="29">
        <f>'施設リストA-1（直営）'!AN1339</f>
        <v>0</v>
      </c>
      <c r="AH3693" s="30">
        <f>IF(AG3693="新設",VLOOKUP('施設リストA-1（直営）'!AO1339,'（新設）照明器具'!$B$5:$C$1990,2,FALSE),IF('部屋別効果（直）'!AG3693="撤去",VLOOKUP('施設リストA-1（直営）'!AO1339,'（既設）調査結果'!$B$5:$C$1998,2,FALSE),0))</f>
        <v>0</v>
      </c>
      <c r="AI3693" s="29">
        <f>'施設リストA-1（直営）'!AQ1339</f>
        <v>0</v>
      </c>
      <c r="AJ3693" s="29">
        <f>'施設リストA-1（直営）'!AR1339</f>
        <v>0</v>
      </c>
      <c r="AK3693" s="30">
        <f>IF(AJ3693="新設",VLOOKUP('施設リストA-1（直営）'!AS1339,'（新設）照明器具'!$B$5:$C$1990,2,FALSE),IF('部屋別効果（直）'!AJ3693="撤去",VLOOKUP('施設リストA-1（直営）'!AS1339,'（既設）調査結果'!$B$5:$C$1998,2,FALSE),0))</f>
        <v>0</v>
      </c>
      <c r="AL3693" s="29">
        <f>'施設リストA-1（直営）'!AU1339</f>
        <v>0</v>
      </c>
    </row>
    <row r="3694" spans="1:38">
      <c r="A3694" s="17" t="e">
        <f>'施設リストA-1（直営）'!#REF!</f>
        <v>#REF!</v>
      </c>
      <c r="B3694" s="16" t="str">
        <f>'施設リストA-1（直営）'!B1340</f>
        <v>山科図書館</v>
      </c>
      <c r="C3694" s="14">
        <f>'施設リストA-1（直営）'!C1340</f>
        <v>4</v>
      </c>
      <c r="D3694" s="94" t="str">
        <f>'施設リストA-1（直営）'!D1340</f>
        <v>更衣室</v>
      </c>
      <c r="E3694" s="20">
        <f>'施設リストA-1（直営）'!E1340</f>
        <v>310</v>
      </c>
      <c r="F3694" s="20">
        <f>'施設リストA-1（直営）'!F1340</f>
        <v>4</v>
      </c>
      <c r="G3694" s="13">
        <f>'施設リストA-1（直営）'!G1340</f>
        <v>1240</v>
      </c>
      <c r="H3694" s="28">
        <f t="shared" si="57"/>
        <v>0</v>
      </c>
      <c r="I3694" s="29">
        <f>'施設リストA-1（直営）'!H1340</f>
        <v>0</v>
      </c>
      <c r="J3694" s="30">
        <f>IF(I3694="新設",VLOOKUP('施設リストA-1（直営）'!I1340,'（新設）照明器具'!$B$5:$C$1990,2,FALSE),IF('部屋別効果（直）'!I3694="撤去",VLOOKUP('施設リストA-1（直営）'!I1340,'（既設）調査結果'!$B$5:$C$1998,2,FALSE),0))</f>
        <v>0</v>
      </c>
      <c r="K3694" s="29">
        <f>'施設リストA-1（直営）'!K1340</f>
        <v>0</v>
      </c>
      <c r="L3694" s="29">
        <f>'施設リストA-1（直営）'!L1340</f>
        <v>0</v>
      </c>
      <c r="M3694" s="30">
        <f>IF(L3694="新設",VLOOKUP('施設リストA-1（直営）'!M1340,'（新設）照明器具'!$B$5:$C$1990,2,FALSE),IF('部屋別効果（直）'!L3694="撤去",VLOOKUP('施設リストA-1（直営）'!M1340,'（既設）調査結果'!$B$5:$C$1998,2,FALSE),0))</f>
        <v>0</v>
      </c>
      <c r="N3694" s="29">
        <f>'施設リストA-1（直営）'!O1340</f>
        <v>0</v>
      </c>
      <c r="O3694" s="29">
        <f>'施設リストA-1（直営）'!P1340</f>
        <v>0</v>
      </c>
      <c r="P3694" s="30">
        <f>IF(O3694="新設",VLOOKUP('施設リストA-1（直営）'!Q1340,'（新設）照明器具'!$B$5:$C$1990,2,FALSE),IF('部屋別効果（直）'!O3694="撤去",VLOOKUP('施設リストA-1（直営）'!Q1340,'（既設）調査結果'!$B$5:$C$1998,2,FALSE),0))</f>
        <v>0</v>
      </c>
      <c r="Q3694" s="29">
        <f>'施設リストA-1（直営）'!S1340</f>
        <v>0</v>
      </c>
      <c r="R3694" s="29">
        <f>'施設リストA-1（直営）'!T1340</f>
        <v>0</v>
      </c>
      <c r="S3694" s="30">
        <f>IF(R3694="新設",VLOOKUP('施設リストA-1（直営）'!U1340,'（新設）照明器具'!$B$5:$C$1990,2,FALSE),IF('部屋別効果（直）'!R3694="撤去",VLOOKUP('施設リストA-1（直営）'!U1340,'（既設）調査結果'!$B$5:$C$1998,2,FALSE),0))</f>
        <v>0</v>
      </c>
      <c r="T3694" s="29">
        <f>'施設リストA-1（直営）'!W1340</f>
        <v>0</v>
      </c>
      <c r="U3694" s="29">
        <f>'施設リストA-1（直営）'!X1340</f>
        <v>0</v>
      </c>
      <c r="V3694" s="30">
        <f>IF(U3694="新設",VLOOKUP('施設リストA-1（直営）'!Y1340,'（新設）照明器具'!$B$5:$C$1990,2,FALSE),IF('部屋別効果（直）'!U3694="撤去",VLOOKUP('施設リストA-1（直営）'!Y1340,'（既設）調査結果'!$B$5:$C$1998,2,FALSE),0))</f>
        <v>0</v>
      </c>
      <c r="W3694" s="29">
        <f>'施設リストA-1（直営）'!AA1340</f>
        <v>0</v>
      </c>
      <c r="X3694" s="29">
        <f>'施設リストA-1（直営）'!AB1340</f>
        <v>0</v>
      </c>
      <c r="Y3694" s="30">
        <f>IF(X3694="新設",VLOOKUP('施設リストA-1（直営）'!AC1340,'（新設）照明器具'!$B$5:$C$1990,2,FALSE),IF('部屋別効果（直）'!X3694="撤去",VLOOKUP('施設リストA-1（直営）'!AC1340,'（既設）調査結果'!$B$5:$C$1998,2,FALSE),0))</f>
        <v>0</v>
      </c>
      <c r="Z3694" s="29">
        <f>'施設リストA-1（直営）'!AE1340</f>
        <v>0</v>
      </c>
      <c r="AA3694" s="29">
        <f>'施設リストA-1（直営）'!AF1340</f>
        <v>0</v>
      </c>
      <c r="AB3694" s="30">
        <f>IF(AA3694="新設",VLOOKUP('施設リストA-1（直営）'!AG1340,'（新設）照明器具'!$B$5:$C$1990,2,FALSE),IF('部屋別効果（直）'!AA3694="撤去",VLOOKUP('施設リストA-1（直営）'!AG1340,'（既設）調査結果'!$B$5:$C$1998,2,FALSE),0))</f>
        <v>0</v>
      </c>
      <c r="AC3694" s="29">
        <f>'施設リストA-1（直営）'!AI1340</f>
        <v>0</v>
      </c>
      <c r="AD3694" s="29">
        <f>'施設リストA-1（直営）'!AJ1340</f>
        <v>0</v>
      </c>
      <c r="AE3694" s="30">
        <f>IF(AD3694="新設",VLOOKUP('施設リストA-1（直営）'!AK1340,'（新設）照明器具'!$B$5:$C$1990,2,FALSE),IF('部屋別効果（直）'!AD3694="撤去",VLOOKUP('施設リストA-1（直営）'!AK1340,'（既設）調査結果'!$B$5:$C$1998,2,FALSE),0))</f>
        <v>0</v>
      </c>
      <c r="AF3694" s="29">
        <f>'施設リストA-1（直営）'!AM1340</f>
        <v>0</v>
      </c>
      <c r="AG3694" s="29">
        <f>'施設リストA-1（直営）'!AN1340</f>
        <v>0</v>
      </c>
      <c r="AH3694" s="30">
        <f>IF(AG3694="新設",VLOOKUP('施設リストA-1（直営）'!AO1340,'（新設）照明器具'!$B$5:$C$1990,2,FALSE),IF('部屋別効果（直）'!AG3694="撤去",VLOOKUP('施設リストA-1（直営）'!AO1340,'（既設）調査結果'!$B$5:$C$1998,2,FALSE),0))</f>
        <v>0</v>
      </c>
      <c r="AI3694" s="29">
        <f>'施設リストA-1（直営）'!AQ1340</f>
        <v>0</v>
      </c>
      <c r="AJ3694" s="29">
        <f>'施設リストA-1（直営）'!AR1340</f>
        <v>0</v>
      </c>
      <c r="AK3694" s="30">
        <f>IF(AJ3694="新設",VLOOKUP('施設リストA-1（直営）'!AS1340,'（新設）照明器具'!$B$5:$C$1990,2,FALSE),IF('部屋別効果（直）'!AJ3694="撤去",VLOOKUP('施設リストA-1（直営）'!AS1340,'（既設）調査結果'!$B$5:$C$1998,2,FALSE),0))</f>
        <v>0</v>
      </c>
      <c r="AL3694" s="29">
        <f>'施設リストA-1（直営）'!AU1340</f>
        <v>0</v>
      </c>
    </row>
    <row r="3695" spans="1:38">
      <c r="A3695" s="17" t="e">
        <f>'施設リストA-1（直営）'!#REF!</f>
        <v>#REF!</v>
      </c>
      <c r="B3695" s="16" t="str">
        <f>'施設リストA-1（直営）'!B1341</f>
        <v>山科図書館</v>
      </c>
      <c r="C3695" s="14">
        <f>'施設リストA-1（直営）'!C1341</f>
        <v>4</v>
      </c>
      <c r="D3695" s="94" t="str">
        <f>'施設リストA-1（直営）'!D1341</f>
        <v>幼児コーナー</v>
      </c>
      <c r="E3695" s="20">
        <f>'施設リストA-1（直営）'!E1341</f>
        <v>310</v>
      </c>
      <c r="F3695" s="20">
        <f>'施設リストA-1（直営）'!F1341</f>
        <v>4</v>
      </c>
      <c r="G3695" s="13">
        <f>'施設リストA-1（直営）'!G1341</f>
        <v>1240</v>
      </c>
      <c r="H3695" s="28" t="e">
        <f t="shared" si="57"/>
        <v>#N/A</v>
      </c>
      <c r="I3695" s="29" t="str">
        <f>'施設リストA-1（直営）'!H1341</f>
        <v>新設</v>
      </c>
      <c r="J3695" s="30" t="e">
        <f>IF(I3695="新設",VLOOKUP('施設リストA-1（直営）'!I1341,'（新設）照明器具'!$B$5:$C$1990,2,FALSE),IF('部屋別効果（直）'!I3695="撤去",VLOOKUP('施設リストA-1（直営）'!I1341,'（既設）調査結果'!$B$5:$C$1998,2,FALSE),0))</f>
        <v>#N/A</v>
      </c>
      <c r="K3695" s="29">
        <f>'施設リストA-1（直営）'!K1341</f>
        <v>4</v>
      </c>
      <c r="L3695" s="29" t="str">
        <f>'施設リストA-1（直営）'!L1341</f>
        <v>撤去</v>
      </c>
      <c r="M3695" s="30">
        <f>IF(L3695="新設",VLOOKUP('施設リストA-1（直営）'!M1341,'（新設）照明器具'!$B$5:$C$1990,2,FALSE),IF('部屋別効果（直）'!L3695="撤去",VLOOKUP('施設リストA-1（直営）'!M1341,'（既設）調査結果'!$B$5:$C$1998,2,FALSE),0))</f>
        <v>86</v>
      </c>
      <c r="N3695" s="29">
        <f>'施設リストA-1（直営）'!O1341</f>
        <v>4</v>
      </c>
      <c r="O3695" s="29" t="str">
        <f>'施設リストA-1（直営）'!P1341</f>
        <v>新設</v>
      </c>
      <c r="P3695" s="30" t="e">
        <f>IF(O3695="新設",VLOOKUP('施設リストA-1（直営）'!Q1341,'（新設）照明器具'!$B$5:$C$1990,2,FALSE),IF('部屋別効果（直）'!O3695="撤去",VLOOKUP('施設リストA-1（直営）'!Q1341,'（既設）調査結果'!$B$5:$C$1998,2,FALSE),0))</f>
        <v>#N/A</v>
      </c>
      <c r="Q3695" s="29">
        <f>'施設リストA-1（直営）'!S1341</f>
        <v>17</v>
      </c>
      <c r="R3695" s="29" t="str">
        <f>'施設リストA-1（直営）'!T1341</f>
        <v>撤去</v>
      </c>
      <c r="S3695" s="30">
        <f>IF(R3695="新設",VLOOKUP('施設リストA-1（直営）'!U1341,'（新設）照明器具'!$B$5:$C$1990,2,FALSE),IF('部屋別効果（直）'!R3695="撤去",VLOOKUP('施設リストA-1（直営）'!U1341,'（既設）調査結果'!$B$5:$C$1998,2,FALSE),0))</f>
        <v>45</v>
      </c>
      <c r="T3695" s="29">
        <f>'施設リストA-1（直営）'!W1341</f>
        <v>17</v>
      </c>
      <c r="U3695" s="29">
        <f>'施設リストA-1（直営）'!X1341</f>
        <v>0</v>
      </c>
      <c r="V3695" s="30">
        <f>IF(U3695="新設",VLOOKUP('施設リストA-1（直営）'!Y1341,'（新設）照明器具'!$B$5:$C$1990,2,FALSE),IF('部屋別効果（直）'!U3695="撤去",VLOOKUP('施設リストA-1（直営）'!Y1341,'（既設）調査結果'!$B$5:$C$1998,2,FALSE),0))</f>
        <v>0</v>
      </c>
      <c r="W3695" s="29">
        <f>'施設リストA-1（直営）'!AA1341</f>
        <v>0</v>
      </c>
      <c r="X3695" s="29">
        <f>'施設リストA-1（直営）'!AB1341</f>
        <v>0</v>
      </c>
      <c r="Y3695" s="30">
        <f>IF(X3695="新設",VLOOKUP('施設リストA-1（直営）'!AC1341,'（新設）照明器具'!$B$5:$C$1990,2,FALSE),IF('部屋別効果（直）'!X3695="撤去",VLOOKUP('施設リストA-1（直営）'!AC1341,'（既設）調査結果'!$B$5:$C$1998,2,FALSE),0))</f>
        <v>0</v>
      </c>
      <c r="Z3695" s="29">
        <f>'施設リストA-1（直営）'!AE1341</f>
        <v>0</v>
      </c>
      <c r="AA3695" s="29">
        <f>'施設リストA-1（直営）'!AF1341</f>
        <v>0</v>
      </c>
      <c r="AB3695" s="30">
        <f>IF(AA3695="新設",VLOOKUP('施設リストA-1（直営）'!AG1341,'（新設）照明器具'!$B$5:$C$1990,2,FALSE),IF('部屋別効果（直）'!AA3695="撤去",VLOOKUP('施設リストA-1（直営）'!AG1341,'（既設）調査結果'!$B$5:$C$1998,2,FALSE),0))</f>
        <v>0</v>
      </c>
      <c r="AC3695" s="29">
        <f>'施設リストA-1（直営）'!AI1341</f>
        <v>0</v>
      </c>
      <c r="AD3695" s="29">
        <f>'施設リストA-1（直営）'!AJ1341</f>
        <v>0</v>
      </c>
      <c r="AE3695" s="30">
        <f>IF(AD3695="新設",VLOOKUP('施設リストA-1（直営）'!AK1341,'（新設）照明器具'!$B$5:$C$1990,2,FALSE),IF('部屋別効果（直）'!AD3695="撤去",VLOOKUP('施設リストA-1（直営）'!AK1341,'（既設）調査結果'!$B$5:$C$1998,2,FALSE),0))</f>
        <v>0</v>
      </c>
      <c r="AF3695" s="29">
        <f>'施設リストA-1（直営）'!AM1341</f>
        <v>0</v>
      </c>
      <c r="AG3695" s="29">
        <f>'施設リストA-1（直営）'!AN1341</f>
        <v>0</v>
      </c>
      <c r="AH3695" s="30">
        <f>IF(AG3695="新設",VLOOKUP('施設リストA-1（直営）'!AO1341,'（新設）照明器具'!$B$5:$C$1990,2,FALSE),IF('部屋別効果（直）'!AG3695="撤去",VLOOKUP('施設リストA-1（直営）'!AO1341,'（既設）調査結果'!$B$5:$C$1998,2,FALSE),0))</f>
        <v>0</v>
      </c>
      <c r="AI3695" s="29">
        <f>'施設リストA-1（直営）'!AQ1341</f>
        <v>0</v>
      </c>
      <c r="AJ3695" s="29">
        <f>'施設リストA-1（直営）'!AR1341</f>
        <v>0</v>
      </c>
      <c r="AK3695" s="30">
        <f>IF(AJ3695="新設",VLOOKUP('施設リストA-1（直営）'!AS1341,'（新設）照明器具'!$B$5:$C$1990,2,FALSE),IF('部屋別効果（直）'!AJ3695="撤去",VLOOKUP('施設リストA-1（直営）'!AS1341,'（既設）調査結果'!$B$5:$C$1998,2,FALSE),0))</f>
        <v>0</v>
      </c>
      <c r="AL3695" s="29">
        <f>'施設リストA-1（直営）'!AU1341</f>
        <v>0</v>
      </c>
    </row>
    <row r="3696" spans="1:38">
      <c r="A3696" s="17" t="e">
        <f>'施設リストA-1（直営）'!#REF!</f>
        <v>#REF!</v>
      </c>
      <c r="B3696" s="16" t="str">
        <f>'施設リストA-1（直営）'!B1342</f>
        <v>山科図書館</v>
      </c>
      <c r="C3696" s="14">
        <f>'施設リストA-1（直営）'!C1342</f>
        <v>4</v>
      </c>
      <c r="D3696" s="94" t="str">
        <f>'施設リストA-1（直営）'!D1342</f>
        <v>閲覧室</v>
      </c>
      <c r="E3696" s="20">
        <f>'施設リストA-1（直営）'!E1342</f>
        <v>310</v>
      </c>
      <c r="F3696" s="20">
        <f>'施設リストA-1（直営）'!F1342</f>
        <v>6</v>
      </c>
      <c r="G3696" s="13">
        <f>'施設リストA-1（直営）'!G1342</f>
        <v>1860</v>
      </c>
      <c r="H3696" s="28" t="e">
        <f t="shared" si="57"/>
        <v>#N/A</v>
      </c>
      <c r="I3696" s="29" t="str">
        <f>'施設リストA-1（直営）'!H1342</f>
        <v>新設</v>
      </c>
      <c r="J3696" s="30" t="e">
        <f>IF(I3696="新設",VLOOKUP('施設リストA-1（直営）'!I1342,'（新設）照明器具'!$B$5:$C$1990,2,FALSE),IF('部屋別効果（直）'!I3696="撤去",VLOOKUP('施設リストA-1（直営）'!I1342,'（既設）調査結果'!$B$5:$C$1998,2,FALSE),0))</f>
        <v>#N/A</v>
      </c>
      <c r="K3696" s="29">
        <f>'施設リストA-1（直営）'!K1342</f>
        <v>30</v>
      </c>
      <c r="L3696" s="29" t="str">
        <f>'施設リストA-1（直営）'!L1342</f>
        <v>撤去</v>
      </c>
      <c r="M3696" s="30">
        <f>IF(L3696="新設",VLOOKUP('施設リストA-1（直営）'!M1342,'（新設）照明器具'!$B$5:$C$1990,2,FALSE),IF('部屋別効果（直）'!L3696="撤去",VLOOKUP('施設リストA-1（直営）'!M1342,'（既設）調査結果'!$B$5:$C$1998,2,FALSE),0))</f>
        <v>45</v>
      </c>
      <c r="N3696" s="29">
        <f>'施設リストA-1（直営）'!O1342</f>
        <v>30</v>
      </c>
      <c r="O3696" s="29" t="str">
        <f>'施設リストA-1（直営）'!P1342</f>
        <v>新設</v>
      </c>
      <c r="P3696" s="30" t="e">
        <f>IF(O3696="新設",VLOOKUP('施設リストA-1（直営）'!Q1342,'（新設）照明器具'!$B$5:$C$1990,2,FALSE),IF('部屋別効果（直）'!O3696="撤去",VLOOKUP('施設リストA-1（直営）'!Q1342,'（既設）調査結果'!$B$5:$C$1998,2,FALSE),0))</f>
        <v>#N/A</v>
      </c>
      <c r="Q3696" s="29">
        <f>'施設リストA-1（直営）'!S1342</f>
        <v>29</v>
      </c>
      <c r="R3696" s="29" t="str">
        <f>'施設リストA-1（直営）'!T1342</f>
        <v>撤去</v>
      </c>
      <c r="S3696" s="30">
        <f>IF(R3696="新設",VLOOKUP('施設リストA-1（直営）'!U1342,'（新設）照明器具'!$B$5:$C$1990,2,FALSE),IF('部屋別効果（直）'!R3696="撤去",VLOOKUP('施設リストA-1（直営）'!U1342,'（既設）調査結果'!$B$5:$C$1998,2,FALSE),0))</f>
        <v>165</v>
      </c>
      <c r="T3696" s="29">
        <f>'施設リストA-1（直営）'!W1342</f>
        <v>29</v>
      </c>
      <c r="U3696" s="29" t="str">
        <f>'施設リストA-1（直営）'!X1342</f>
        <v>新設</v>
      </c>
      <c r="V3696" s="30" t="e">
        <f>IF(U3696="新設",VLOOKUP('施設リストA-1（直営）'!Y1342,'（新設）照明器具'!$B$5:$C$1990,2,FALSE),IF('部屋別効果（直）'!U3696="撤去",VLOOKUP('施設リストA-1（直営）'!Y1342,'（既設）調査結果'!$B$5:$C$1998,2,FALSE),0))</f>
        <v>#N/A</v>
      </c>
      <c r="W3696" s="29">
        <f>'施設リストA-1（直営）'!AA1342</f>
        <v>12</v>
      </c>
      <c r="X3696" s="29" t="str">
        <f>'施設リストA-1（直営）'!AB1342</f>
        <v>撤去</v>
      </c>
      <c r="Y3696" s="30">
        <f>IF(X3696="新設",VLOOKUP('施設リストA-1（直営）'!AC1342,'（新設）照明器具'!$B$5:$C$1990,2,FALSE),IF('部屋別効果（直）'!X3696="撤去",VLOOKUP('施設リストA-1（直営）'!AC1342,'（既設）調査結果'!$B$5:$C$1998,2,FALSE),0))</f>
        <v>12</v>
      </c>
      <c r="Z3696" s="29">
        <f>'施設リストA-1（直営）'!AE1342</f>
        <v>12</v>
      </c>
      <c r="AA3696" s="29">
        <f>'施設リストA-1（直営）'!AF1342</f>
        <v>0</v>
      </c>
      <c r="AB3696" s="30">
        <f>IF(AA3696="新設",VLOOKUP('施設リストA-1（直営）'!AG1342,'（新設）照明器具'!$B$5:$C$1990,2,FALSE),IF('部屋別効果（直）'!AA3696="撤去",VLOOKUP('施設リストA-1（直営）'!AG1342,'（既設）調査結果'!$B$5:$C$1998,2,FALSE),0))</f>
        <v>0</v>
      </c>
      <c r="AC3696" s="29">
        <f>'施設リストA-1（直営）'!AI1342</f>
        <v>0</v>
      </c>
      <c r="AD3696" s="29">
        <f>'施設リストA-1（直営）'!AJ1342</f>
        <v>0</v>
      </c>
      <c r="AE3696" s="30">
        <f>IF(AD3696="新設",VLOOKUP('施設リストA-1（直営）'!AK1342,'（新設）照明器具'!$B$5:$C$1990,2,FALSE),IF('部屋別効果（直）'!AD3696="撤去",VLOOKUP('施設リストA-1（直営）'!AK1342,'（既設）調査結果'!$B$5:$C$1998,2,FALSE),0))</f>
        <v>0</v>
      </c>
      <c r="AF3696" s="29">
        <f>'施設リストA-1（直営）'!AM1342</f>
        <v>0</v>
      </c>
      <c r="AG3696" s="29">
        <f>'施設リストA-1（直営）'!AN1342</f>
        <v>0</v>
      </c>
      <c r="AH3696" s="30">
        <f>IF(AG3696="新設",VLOOKUP('施設リストA-1（直営）'!AO1342,'（新設）照明器具'!$B$5:$C$1990,2,FALSE),IF('部屋別効果（直）'!AG3696="撤去",VLOOKUP('施設リストA-1（直営）'!AO1342,'（既設）調査結果'!$B$5:$C$1998,2,FALSE),0))</f>
        <v>0</v>
      </c>
      <c r="AI3696" s="29">
        <f>'施設リストA-1（直営）'!AQ1342</f>
        <v>0</v>
      </c>
      <c r="AJ3696" s="29">
        <f>'施設リストA-1（直営）'!AR1342</f>
        <v>0</v>
      </c>
      <c r="AK3696" s="30">
        <f>IF(AJ3696="新設",VLOOKUP('施設リストA-1（直営）'!AS1342,'（新設）照明器具'!$B$5:$C$1990,2,FALSE),IF('部屋別効果（直）'!AJ3696="撤去",VLOOKUP('施設リストA-1（直営）'!AS1342,'（既設）調査結果'!$B$5:$C$1998,2,FALSE),0))</f>
        <v>0</v>
      </c>
      <c r="AL3696" s="29">
        <f>'施設リストA-1（直営）'!AU1342</f>
        <v>0</v>
      </c>
    </row>
    <row r="3697" spans="1:38">
      <c r="A3697" s="17" t="e">
        <f>'施設リストA-1（直営）'!#REF!</f>
        <v>#REF!</v>
      </c>
      <c r="B3697" s="16" t="str">
        <f>'施設リストA-1（直営）'!B1343</f>
        <v>山科図書館</v>
      </c>
      <c r="C3697" s="14">
        <f>'施設リストA-1（直営）'!C1343</f>
        <v>0</v>
      </c>
      <c r="D3697" s="94" t="str">
        <f>'施設リストA-1（直営）'!D1343</f>
        <v>誘導灯</v>
      </c>
      <c r="E3697" s="20">
        <f>'施設リストA-1（直営）'!E1343</f>
        <v>365</v>
      </c>
      <c r="F3697" s="20">
        <f>'施設リストA-1（直営）'!F1343</f>
        <v>24</v>
      </c>
      <c r="G3697" s="13">
        <f>'施設リストA-1（直営）'!G1343</f>
        <v>8760</v>
      </c>
      <c r="H3697" s="28" t="e">
        <f t="shared" si="57"/>
        <v>#N/A</v>
      </c>
      <c r="I3697" s="29" t="str">
        <f>'施設リストA-1（直営）'!H1343</f>
        <v>新設</v>
      </c>
      <c r="J3697" s="30" t="e">
        <f>IF(I3697="新設",VLOOKUP('施設リストA-1（直営）'!I1343,'（新設）照明器具'!$B$5:$C$1990,2,FALSE),IF('部屋別効果（直）'!I3697="撤去",VLOOKUP('施設リストA-1（直営）'!I1343,'（既設）調査結果'!$B$5:$C$1998,2,FALSE),0))</f>
        <v>#N/A</v>
      </c>
      <c r="K3697" s="29">
        <f>'施設リストA-1（直営）'!K1343</f>
        <v>2</v>
      </c>
      <c r="L3697" s="29" t="str">
        <f>'施設リストA-1（直営）'!L1343</f>
        <v>撤去</v>
      </c>
      <c r="M3697" s="30">
        <f>IF(L3697="新設",VLOOKUP('施設リストA-1（直営）'!M1343,'（新設）照明器具'!$B$5:$C$1990,2,FALSE),IF('部屋別効果（直）'!L3697="撤去",VLOOKUP('施設リストA-1（直営）'!M1343,'（既設）調査結果'!$B$5:$C$1998,2,FALSE),0))</f>
        <v>15</v>
      </c>
      <c r="N3697" s="29">
        <f>'施設リストA-1（直営）'!O1343</f>
        <v>2</v>
      </c>
      <c r="O3697" s="29">
        <f>'施設リストA-1（直営）'!P1343</f>
        <v>0</v>
      </c>
      <c r="P3697" s="30">
        <f>IF(O3697="新設",VLOOKUP('施設リストA-1（直営）'!Q1343,'（新設）照明器具'!$B$5:$C$1990,2,FALSE),IF('部屋別効果（直）'!O3697="撤去",VLOOKUP('施設リストA-1（直営）'!Q1343,'（既設）調査結果'!$B$5:$C$1998,2,FALSE),0))</f>
        <v>0</v>
      </c>
      <c r="Q3697" s="29">
        <f>'施設リストA-1（直営）'!S1343</f>
        <v>0</v>
      </c>
      <c r="R3697" s="29">
        <f>'施設リストA-1（直営）'!T1343</f>
        <v>0</v>
      </c>
      <c r="S3697" s="30">
        <f>IF(R3697="新設",VLOOKUP('施設リストA-1（直営）'!U1343,'（新設）照明器具'!$B$5:$C$1990,2,FALSE),IF('部屋別効果（直）'!R3697="撤去",VLOOKUP('施設リストA-1（直営）'!U1343,'（既設）調査結果'!$B$5:$C$1998,2,FALSE),0))</f>
        <v>0</v>
      </c>
      <c r="T3697" s="29">
        <f>'施設リストA-1（直営）'!W1343</f>
        <v>0</v>
      </c>
      <c r="U3697" s="29">
        <f>'施設リストA-1（直営）'!X1343</f>
        <v>0</v>
      </c>
      <c r="V3697" s="30">
        <f>IF(U3697="新設",VLOOKUP('施設リストA-1（直営）'!Y1343,'（新設）照明器具'!$B$5:$C$1990,2,FALSE),IF('部屋別効果（直）'!U3697="撤去",VLOOKUP('施設リストA-1（直営）'!Y1343,'（既設）調査結果'!$B$5:$C$1998,2,FALSE),0))</f>
        <v>0</v>
      </c>
      <c r="W3697" s="29">
        <f>'施設リストA-1（直営）'!AA1343</f>
        <v>0</v>
      </c>
      <c r="X3697" s="29">
        <f>'施設リストA-1（直営）'!AB1343</f>
        <v>0</v>
      </c>
      <c r="Y3697" s="30">
        <f>IF(X3697="新設",VLOOKUP('施設リストA-1（直営）'!AC1343,'（新設）照明器具'!$B$5:$C$1990,2,FALSE),IF('部屋別効果（直）'!X3697="撤去",VLOOKUP('施設リストA-1（直営）'!AC1343,'（既設）調査結果'!$B$5:$C$1998,2,FALSE),0))</f>
        <v>0</v>
      </c>
      <c r="Z3697" s="29">
        <f>'施設リストA-1（直営）'!AE1343</f>
        <v>0</v>
      </c>
      <c r="AA3697" s="29">
        <f>'施設リストA-1（直営）'!AF1343</f>
        <v>0</v>
      </c>
      <c r="AB3697" s="30">
        <f>IF(AA3697="新設",VLOOKUP('施設リストA-1（直営）'!AG1343,'（新設）照明器具'!$B$5:$C$1990,2,FALSE),IF('部屋別効果（直）'!AA3697="撤去",VLOOKUP('施設リストA-1（直営）'!AG1343,'（既設）調査結果'!$B$5:$C$1998,2,FALSE),0))</f>
        <v>0</v>
      </c>
      <c r="AC3697" s="29">
        <f>'施設リストA-1（直営）'!AI1343</f>
        <v>0</v>
      </c>
      <c r="AD3697" s="29">
        <f>'施設リストA-1（直営）'!AJ1343</f>
        <v>0</v>
      </c>
      <c r="AE3697" s="30">
        <f>IF(AD3697="新設",VLOOKUP('施設リストA-1（直営）'!AK1343,'（新設）照明器具'!$B$5:$C$1990,2,FALSE),IF('部屋別効果（直）'!AD3697="撤去",VLOOKUP('施設リストA-1（直営）'!AK1343,'（既設）調査結果'!$B$5:$C$1998,2,FALSE),0))</f>
        <v>0</v>
      </c>
      <c r="AF3697" s="29">
        <f>'施設リストA-1（直営）'!AM1343</f>
        <v>0</v>
      </c>
      <c r="AG3697" s="29">
        <f>'施設リストA-1（直営）'!AN1343</f>
        <v>0</v>
      </c>
      <c r="AH3697" s="30">
        <f>IF(AG3697="新設",VLOOKUP('施設リストA-1（直営）'!AO1343,'（新設）照明器具'!$B$5:$C$1990,2,FALSE),IF('部屋別効果（直）'!AG3697="撤去",VLOOKUP('施設リストA-1（直営）'!AO1343,'（既設）調査結果'!$B$5:$C$1998,2,FALSE),0))</f>
        <v>0</v>
      </c>
      <c r="AI3697" s="29">
        <f>'施設リストA-1（直営）'!AQ1343</f>
        <v>0</v>
      </c>
      <c r="AJ3697" s="29">
        <f>'施設リストA-1（直営）'!AR1343</f>
        <v>0</v>
      </c>
      <c r="AK3697" s="30">
        <f>IF(AJ3697="新設",VLOOKUP('施設リストA-1（直営）'!AS1343,'（新設）照明器具'!$B$5:$C$1990,2,FALSE),IF('部屋別効果（直）'!AJ3697="撤去",VLOOKUP('施設リストA-1（直営）'!AS1343,'（既設）調査結果'!$B$5:$C$1998,2,FALSE),0))</f>
        <v>0</v>
      </c>
      <c r="AL3697" s="29">
        <f>'施設リストA-1（直営）'!AU1343</f>
        <v>0</v>
      </c>
    </row>
    <row r="3698" spans="1:38">
      <c r="A3698" s="17" t="e">
        <f>'施設リストA-1（直営）'!#REF!</f>
        <v>#REF!</v>
      </c>
      <c r="B3698" s="16" t="str">
        <f>'施設リストA-1（直営）'!B1344</f>
        <v>山科図書館</v>
      </c>
      <c r="C3698" s="14">
        <f>'施設リストA-1（直営）'!C1344</f>
        <v>0</v>
      </c>
      <c r="D3698" s="94" t="str">
        <f>'施設リストA-1（直営）'!D1344</f>
        <v>非常用照明</v>
      </c>
      <c r="E3698" s="20">
        <f>'施設リストA-1（直営）'!E1344</f>
        <v>365</v>
      </c>
      <c r="F3698" s="20">
        <f>'施設リストA-1（直営）'!F1344</f>
        <v>24</v>
      </c>
      <c r="G3698" s="13">
        <f>'施設リストA-1（直営）'!G1344</f>
        <v>8760</v>
      </c>
      <c r="H3698" s="28" t="e">
        <f t="shared" si="57"/>
        <v>#N/A</v>
      </c>
      <c r="I3698" s="29" t="str">
        <f>'施設リストA-1（直営）'!H1344</f>
        <v>新設</v>
      </c>
      <c r="J3698" s="30" t="e">
        <f>IF(I3698="新設",VLOOKUP('施設リストA-1（直営）'!I1344,'（新設）照明器具'!$B$5:$C$1990,2,FALSE),IF('部屋別効果（直）'!I3698="撤去",VLOOKUP('施設リストA-1（直営）'!I1344,'（既設）調査結果'!$B$5:$C$1998,2,FALSE),0))</f>
        <v>#N/A</v>
      </c>
      <c r="K3698" s="29">
        <f>'施設リストA-1（直営）'!K1344</f>
        <v>2</v>
      </c>
      <c r="L3698" s="29" t="str">
        <f>'施設リストA-1（直営）'!L1344</f>
        <v>撤去</v>
      </c>
      <c r="M3698" s="30">
        <f>IF(L3698="新設",VLOOKUP('施設リストA-1（直営）'!M1344,'（新設）照明器具'!$B$5:$C$1990,2,FALSE),IF('部屋別効果（直）'!L3698="撤去",VLOOKUP('施設リストA-1（直営）'!M1344,'（既設）調査結果'!$B$5:$C$1998,2,FALSE),0))</f>
        <v>24</v>
      </c>
      <c r="N3698" s="29">
        <f>'施設リストA-1（直営）'!O1344</f>
        <v>2</v>
      </c>
      <c r="O3698" s="29">
        <f>'施設リストA-1（直営）'!P1344</f>
        <v>0</v>
      </c>
      <c r="P3698" s="30">
        <f>IF(O3698="新設",VLOOKUP('施設リストA-1（直営）'!Q1344,'（新設）照明器具'!$B$5:$C$1990,2,FALSE),IF('部屋別効果（直）'!O3698="撤去",VLOOKUP('施設リストA-1（直営）'!Q1344,'（既設）調査結果'!$B$5:$C$1998,2,FALSE),0))</f>
        <v>0</v>
      </c>
      <c r="Q3698" s="29">
        <f>'施設リストA-1（直営）'!S1344</f>
        <v>0</v>
      </c>
      <c r="R3698" s="29">
        <f>'施設リストA-1（直営）'!T1344</f>
        <v>0</v>
      </c>
      <c r="S3698" s="30">
        <f>IF(R3698="新設",VLOOKUP('施設リストA-1（直営）'!U1344,'（新設）照明器具'!$B$5:$C$1990,2,FALSE),IF('部屋別効果（直）'!R3698="撤去",VLOOKUP('施設リストA-1（直営）'!U1344,'（既設）調査結果'!$B$5:$C$1998,2,FALSE),0))</f>
        <v>0</v>
      </c>
      <c r="T3698" s="29">
        <f>'施設リストA-1（直営）'!W1344</f>
        <v>0</v>
      </c>
      <c r="U3698" s="29">
        <f>'施設リストA-1（直営）'!X1344</f>
        <v>0</v>
      </c>
      <c r="V3698" s="30">
        <f>IF(U3698="新設",VLOOKUP('施設リストA-1（直営）'!Y1344,'（新設）照明器具'!$B$5:$C$1990,2,FALSE),IF('部屋別効果（直）'!U3698="撤去",VLOOKUP('施設リストA-1（直営）'!Y1344,'（既設）調査結果'!$B$5:$C$1998,2,FALSE),0))</f>
        <v>0</v>
      </c>
      <c r="W3698" s="29">
        <f>'施設リストA-1（直営）'!AA1344</f>
        <v>0</v>
      </c>
      <c r="X3698" s="29">
        <f>'施設リストA-1（直営）'!AB1344</f>
        <v>0</v>
      </c>
      <c r="Y3698" s="30">
        <f>IF(X3698="新設",VLOOKUP('施設リストA-1（直営）'!AC1344,'（新設）照明器具'!$B$5:$C$1990,2,FALSE),IF('部屋別効果（直）'!X3698="撤去",VLOOKUP('施設リストA-1（直営）'!AC1344,'（既設）調査結果'!$B$5:$C$1998,2,FALSE),0))</f>
        <v>0</v>
      </c>
      <c r="Z3698" s="29">
        <f>'施設リストA-1（直営）'!AE1344</f>
        <v>0</v>
      </c>
      <c r="AA3698" s="29">
        <f>'施設リストA-1（直営）'!AF1344</f>
        <v>0</v>
      </c>
      <c r="AB3698" s="30">
        <f>IF(AA3698="新設",VLOOKUP('施設リストA-1（直営）'!AG1344,'（新設）照明器具'!$B$5:$C$1990,2,FALSE),IF('部屋別効果（直）'!AA3698="撤去",VLOOKUP('施設リストA-1（直営）'!AG1344,'（既設）調査結果'!$B$5:$C$1998,2,FALSE),0))</f>
        <v>0</v>
      </c>
      <c r="AC3698" s="29">
        <f>'施設リストA-1（直営）'!AI1344</f>
        <v>0</v>
      </c>
      <c r="AD3698" s="29">
        <f>'施設リストA-1（直営）'!AJ1344</f>
        <v>0</v>
      </c>
      <c r="AE3698" s="30">
        <f>IF(AD3698="新設",VLOOKUP('施設リストA-1（直営）'!AK1344,'（新設）照明器具'!$B$5:$C$1990,2,FALSE),IF('部屋別効果（直）'!AD3698="撤去",VLOOKUP('施設リストA-1（直営）'!AK1344,'（既設）調査結果'!$B$5:$C$1998,2,FALSE),0))</f>
        <v>0</v>
      </c>
      <c r="AF3698" s="29">
        <f>'施設リストA-1（直営）'!AM1344</f>
        <v>0</v>
      </c>
      <c r="AG3698" s="29">
        <f>'施設リストA-1（直営）'!AN1344</f>
        <v>0</v>
      </c>
      <c r="AH3698" s="30">
        <f>IF(AG3698="新設",VLOOKUP('施設リストA-1（直営）'!AO1344,'（新設）照明器具'!$B$5:$C$1990,2,FALSE),IF('部屋別効果（直）'!AG3698="撤去",VLOOKUP('施設リストA-1（直営）'!AO1344,'（既設）調査結果'!$B$5:$C$1998,2,FALSE),0))</f>
        <v>0</v>
      </c>
      <c r="AI3698" s="29">
        <f>'施設リストA-1（直営）'!AQ1344</f>
        <v>0</v>
      </c>
      <c r="AJ3698" s="29">
        <f>'施設リストA-1（直営）'!AR1344</f>
        <v>0</v>
      </c>
      <c r="AK3698" s="30">
        <f>IF(AJ3698="新設",VLOOKUP('施設リストA-1（直営）'!AS1344,'（新設）照明器具'!$B$5:$C$1990,2,FALSE),IF('部屋別効果（直）'!AJ3698="撤去",VLOOKUP('施設リストA-1（直営）'!AS1344,'（既設）調査結果'!$B$5:$C$1998,2,FALSE),0))</f>
        <v>0</v>
      </c>
      <c r="AL3698" s="29">
        <f>'施設リストA-1（直営）'!AU1344</f>
        <v>0</v>
      </c>
    </row>
    <row r="3699" spans="1:38">
      <c r="A3699" s="17" t="e">
        <f>'施設リストA-1（直営）'!#REF!</f>
        <v>#REF!</v>
      </c>
      <c r="B3699" s="16" t="e">
        <f>'施設リストA-1（直営）'!#REF!</f>
        <v>#REF!</v>
      </c>
      <c r="C3699" s="14" t="e">
        <f>'施設リストA-1（直営）'!#REF!</f>
        <v>#REF!</v>
      </c>
      <c r="D3699" s="94" t="e">
        <f>'施設リストA-1（直営）'!#REF!</f>
        <v>#REF!</v>
      </c>
      <c r="E3699" s="20" t="e">
        <f>'施設リストA-1（直営）'!#REF!</f>
        <v>#REF!</v>
      </c>
      <c r="F3699" s="20" t="e">
        <f>'施設リストA-1（直営）'!#REF!</f>
        <v>#REF!</v>
      </c>
      <c r="G3699" s="13" t="e">
        <f>'施設リストA-1（直営）'!#REF!</f>
        <v>#REF!</v>
      </c>
      <c r="H3699" s="28" t="e">
        <f t="shared" si="57"/>
        <v>#REF!</v>
      </c>
      <c r="I3699" s="29" t="e">
        <f>'施設リストA-1（直営）'!#REF!</f>
        <v>#REF!</v>
      </c>
      <c r="J3699" s="30" t="e">
        <f>IF(I3699="新設",VLOOKUP('施設リストA-1（直営）'!#REF!,'（新設）照明器具'!$B$5:$C$1990,2,FALSE),IF('部屋別効果（直）'!I3699="撤去",VLOOKUP('施設リストA-1（直営）'!#REF!,'（既設）調査結果'!$B$5:$C$1998,2,FALSE),0))</f>
        <v>#REF!</v>
      </c>
      <c r="K3699" s="29" t="e">
        <f>'施設リストA-1（直営）'!#REF!</f>
        <v>#REF!</v>
      </c>
      <c r="L3699" s="29" t="e">
        <f>'施設リストA-1（直営）'!#REF!</f>
        <v>#REF!</v>
      </c>
      <c r="M3699" s="30" t="e">
        <f>IF(L3699="新設",VLOOKUP('施設リストA-1（直営）'!#REF!,'（新設）照明器具'!$B$5:$C$1990,2,FALSE),IF('部屋別効果（直）'!L3699="撤去",VLOOKUP('施設リストA-1（直営）'!#REF!,'（既設）調査結果'!$B$5:$C$1998,2,FALSE),0))</f>
        <v>#REF!</v>
      </c>
      <c r="N3699" s="29" t="e">
        <f>'施設リストA-1（直営）'!#REF!</f>
        <v>#REF!</v>
      </c>
      <c r="O3699" s="29" t="e">
        <f>'施設リストA-1（直営）'!#REF!</f>
        <v>#REF!</v>
      </c>
      <c r="P3699" s="30" t="e">
        <f>IF(O3699="新設",VLOOKUP('施設リストA-1（直営）'!#REF!,'（新設）照明器具'!$B$5:$C$1990,2,FALSE),IF('部屋別効果（直）'!O3699="撤去",VLOOKUP('施設リストA-1（直営）'!#REF!,'（既設）調査結果'!$B$5:$C$1998,2,FALSE),0))</f>
        <v>#REF!</v>
      </c>
      <c r="Q3699" s="29" t="e">
        <f>'施設リストA-1（直営）'!#REF!</f>
        <v>#REF!</v>
      </c>
      <c r="R3699" s="29" t="e">
        <f>'施設リストA-1（直営）'!#REF!</f>
        <v>#REF!</v>
      </c>
      <c r="S3699" s="30" t="e">
        <f>IF(R3699="新設",VLOOKUP('施設リストA-1（直営）'!#REF!,'（新設）照明器具'!$B$5:$C$1990,2,FALSE),IF('部屋別効果（直）'!R3699="撤去",VLOOKUP('施設リストA-1（直営）'!#REF!,'（既設）調査結果'!$B$5:$C$1998,2,FALSE),0))</f>
        <v>#REF!</v>
      </c>
      <c r="T3699" s="29" t="e">
        <f>'施設リストA-1（直営）'!#REF!</f>
        <v>#REF!</v>
      </c>
      <c r="U3699" s="29" t="e">
        <f>'施設リストA-1（直営）'!#REF!</f>
        <v>#REF!</v>
      </c>
      <c r="V3699" s="30" t="e">
        <f>IF(U3699="新設",VLOOKUP('施設リストA-1（直営）'!#REF!,'（新設）照明器具'!$B$5:$C$1990,2,FALSE),IF('部屋別効果（直）'!U3699="撤去",VLOOKUP('施設リストA-1（直営）'!#REF!,'（既設）調査結果'!$B$5:$C$1998,2,FALSE),0))</f>
        <v>#REF!</v>
      </c>
      <c r="W3699" s="29" t="e">
        <f>'施設リストA-1（直営）'!#REF!</f>
        <v>#REF!</v>
      </c>
      <c r="X3699" s="29" t="e">
        <f>'施設リストA-1（直営）'!#REF!</f>
        <v>#REF!</v>
      </c>
      <c r="Y3699" s="30" t="e">
        <f>IF(X3699="新設",VLOOKUP('施設リストA-1（直営）'!#REF!,'（新設）照明器具'!$B$5:$C$1990,2,FALSE),IF('部屋別効果（直）'!X3699="撤去",VLOOKUP('施設リストA-1（直営）'!#REF!,'（既設）調査結果'!$B$5:$C$1998,2,FALSE),0))</f>
        <v>#REF!</v>
      </c>
      <c r="Z3699" s="29" t="e">
        <f>'施設リストA-1（直営）'!#REF!</f>
        <v>#REF!</v>
      </c>
      <c r="AA3699" s="29" t="e">
        <f>'施設リストA-1（直営）'!#REF!</f>
        <v>#REF!</v>
      </c>
      <c r="AB3699" s="30" t="e">
        <f>IF(AA3699="新設",VLOOKUP('施設リストA-1（直営）'!#REF!,'（新設）照明器具'!$B$5:$C$1990,2,FALSE),IF('部屋別効果（直）'!AA3699="撤去",VLOOKUP('施設リストA-1（直営）'!#REF!,'（既設）調査結果'!$B$5:$C$1998,2,FALSE),0))</f>
        <v>#REF!</v>
      </c>
      <c r="AC3699" s="29" t="e">
        <f>'施設リストA-1（直営）'!#REF!</f>
        <v>#REF!</v>
      </c>
      <c r="AD3699" s="29" t="e">
        <f>'施設リストA-1（直営）'!#REF!</f>
        <v>#REF!</v>
      </c>
      <c r="AE3699" s="30" t="e">
        <f>IF(AD3699="新設",VLOOKUP('施設リストA-1（直営）'!#REF!,'（新設）照明器具'!$B$5:$C$1990,2,FALSE),IF('部屋別効果（直）'!AD3699="撤去",VLOOKUP('施設リストA-1（直営）'!#REF!,'（既設）調査結果'!$B$5:$C$1998,2,FALSE),0))</f>
        <v>#REF!</v>
      </c>
      <c r="AF3699" s="29" t="e">
        <f>'施設リストA-1（直営）'!#REF!</f>
        <v>#REF!</v>
      </c>
      <c r="AG3699" s="29" t="e">
        <f>'施設リストA-1（直営）'!#REF!</f>
        <v>#REF!</v>
      </c>
      <c r="AH3699" s="30" t="e">
        <f>IF(AG3699="新設",VLOOKUP('施設リストA-1（直営）'!#REF!,'（新設）照明器具'!$B$5:$C$1990,2,FALSE),IF('部屋別効果（直）'!AG3699="撤去",VLOOKUP('施設リストA-1（直営）'!#REF!,'（既設）調査結果'!$B$5:$C$1998,2,FALSE),0))</f>
        <v>#REF!</v>
      </c>
      <c r="AI3699" s="29" t="e">
        <f>'施設リストA-1（直営）'!#REF!</f>
        <v>#REF!</v>
      </c>
      <c r="AJ3699" s="29" t="e">
        <f>'施設リストA-1（直営）'!#REF!</f>
        <v>#REF!</v>
      </c>
      <c r="AK3699" s="30" t="e">
        <f>IF(AJ3699="新設",VLOOKUP('施設リストA-1（直営）'!#REF!,'（新設）照明器具'!$B$5:$C$1990,2,FALSE),IF('部屋別効果（直）'!AJ3699="撤去",VLOOKUP('施設リストA-1（直営）'!#REF!,'（既設）調査結果'!$B$5:$C$1998,2,FALSE),0))</f>
        <v>#REF!</v>
      </c>
      <c r="AL3699" s="29" t="e">
        <f>'施設リストA-1（直営）'!#REF!</f>
        <v>#REF!</v>
      </c>
    </row>
    <row r="3700" spans="1:38">
      <c r="A3700" s="17" t="e">
        <f>'施設リストA-1（直営）'!#REF!</f>
        <v>#REF!</v>
      </c>
      <c r="B3700" s="16" t="e">
        <f>'施設リストA-1（直営）'!#REF!</f>
        <v>#REF!</v>
      </c>
      <c r="C3700" s="14" t="e">
        <f>'施設リストA-1（直営）'!#REF!</f>
        <v>#REF!</v>
      </c>
      <c r="D3700" s="94" t="e">
        <f>'施設リストA-1（直営）'!#REF!</f>
        <v>#REF!</v>
      </c>
      <c r="E3700" s="20" t="e">
        <f>'施設リストA-1（直営）'!#REF!</f>
        <v>#REF!</v>
      </c>
      <c r="F3700" s="20" t="e">
        <f>'施設リストA-1（直営）'!#REF!</f>
        <v>#REF!</v>
      </c>
      <c r="G3700" s="13" t="e">
        <f>'施設リストA-1（直営）'!#REF!</f>
        <v>#REF!</v>
      </c>
      <c r="H3700" s="28" t="e">
        <f t="shared" si="57"/>
        <v>#REF!</v>
      </c>
      <c r="I3700" s="29" t="e">
        <f>'施設リストA-1（直営）'!#REF!</f>
        <v>#REF!</v>
      </c>
      <c r="J3700" s="30" t="e">
        <f>IF(I3700="新設",VLOOKUP('施設リストA-1（直営）'!#REF!,'（新設）照明器具'!$B$5:$C$1990,2,FALSE),IF('部屋別効果（直）'!I3700="撤去",VLOOKUP('施設リストA-1（直営）'!#REF!,'（既設）調査結果'!$B$5:$C$1998,2,FALSE),0))</f>
        <v>#REF!</v>
      </c>
      <c r="K3700" s="29" t="e">
        <f>'施設リストA-1（直営）'!#REF!</f>
        <v>#REF!</v>
      </c>
      <c r="L3700" s="29" t="e">
        <f>'施設リストA-1（直営）'!#REF!</f>
        <v>#REF!</v>
      </c>
      <c r="M3700" s="30" t="e">
        <f>IF(L3700="新設",VLOOKUP('施設リストA-1（直営）'!#REF!,'（新設）照明器具'!$B$5:$C$1990,2,FALSE),IF('部屋別効果（直）'!L3700="撤去",VLOOKUP('施設リストA-1（直営）'!#REF!,'（既設）調査結果'!$B$5:$C$1998,2,FALSE),0))</f>
        <v>#REF!</v>
      </c>
      <c r="N3700" s="29" t="e">
        <f>'施設リストA-1（直営）'!#REF!</f>
        <v>#REF!</v>
      </c>
      <c r="O3700" s="29" t="e">
        <f>'施設リストA-1（直営）'!#REF!</f>
        <v>#REF!</v>
      </c>
      <c r="P3700" s="30" t="e">
        <f>IF(O3700="新設",VLOOKUP('施設リストA-1（直営）'!#REF!,'（新設）照明器具'!$B$5:$C$1990,2,FALSE),IF('部屋別効果（直）'!O3700="撤去",VLOOKUP('施設リストA-1（直営）'!#REF!,'（既設）調査結果'!$B$5:$C$1998,2,FALSE),0))</f>
        <v>#REF!</v>
      </c>
      <c r="Q3700" s="29" t="e">
        <f>'施設リストA-1（直営）'!#REF!</f>
        <v>#REF!</v>
      </c>
      <c r="R3700" s="29" t="e">
        <f>'施設リストA-1（直営）'!#REF!</f>
        <v>#REF!</v>
      </c>
      <c r="S3700" s="30" t="e">
        <f>IF(R3700="新設",VLOOKUP('施設リストA-1（直営）'!#REF!,'（新設）照明器具'!$B$5:$C$1990,2,FALSE),IF('部屋別効果（直）'!R3700="撤去",VLOOKUP('施設リストA-1（直営）'!#REF!,'（既設）調査結果'!$B$5:$C$1998,2,FALSE),0))</f>
        <v>#REF!</v>
      </c>
      <c r="T3700" s="29" t="e">
        <f>'施設リストA-1（直営）'!#REF!</f>
        <v>#REF!</v>
      </c>
      <c r="U3700" s="29" t="e">
        <f>'施設リストA-1（直営）'!#REF!</f>
        <v>#REF!</v>
      </c>
      <c r="V3700" s="30" t="e">
        <f>IF(U3700="新設",VLOOKUP('施設リストA-1（直営）'!#REF!,'（新設）照明器具'!$B$5:$C$1990,2,FALSE),IF('部屋別効果（直）'!U3700="撤去",VLOOKUP('施設リストA-1（直営）'!#REF!,'（既設）調査結果'!$B$5:$C$1998,2,FALSE),0))</f>
        <v>#REF!</v>
      </c>
      <c r="W3700" s="29" t="e">
        <f>'施設リストA-1（直営）'!#REF!</f>
        <v>#REF!</v>
      </c>
      <c r="X3700" s="29" t="e">
        <f>'施設リストA-1（直営）'!#REF!</f>
        <v>#REF!</v>
      </c>
      <c r="Y3700" s="30" t="e">
        <f>IF(X3700="新設",VLOOKUP('施設リストA-1（直営）'!#REF!,'（新設）照明器具'!$B$5:$C$1990,2,FALSE),IF('部屋別効果（直）'!X3700="撤去",VLOOKUP('施設リストA-1（直営）'!#REF!,'（既設）調査結果'!$B$5:$C$1998,2,FALSE),0))</f>
        <v>#REF!</v>
      </c>
      <c r="Z3700" s="29" t="e">
        <f>'施設リストA-1（直営）'!#REF!</f>
        <v>#REF!</v>
      </c>
      <c r="AA3700" s="29" t="e">
        <f>'施設リストA-1（直営）'!#REF!</f>
        <v>#REF!</v>
      </c>
      <c r="AB3700" s="30" t="e">
        <f>IF(AA3700="新設",VLOOKUP('施設リストA-1（直営）'!#REF!,'（新設）照明器具'!$B$5:$C$1990,2,FALSE),IF('部屋別効果（直）'!AA3700="撤去",VLOOKUP('施設リストA-1（直営）'!#REF!,'（既設）調査結果'!$B$5:$C$1998,2,FALSE),0))</f>
        <v>#REF!</v>
      </c>
      <c r="AC3700" s="29" t="e">
        <f>'施設リストA-1（直営）'!#REF!</f>
        <v>#REF!</v>
      </c>
      <c r="AD3700" s="29" t="e">
        <f>'施設リストA-1（直営）'!#REF!</f>
        <v>#REF!</v>
      </c>
      <c r="AE3700" s="30" t="e">
        <f>IF(AD3700="新設",VLOOKUP('施設リストA-1（直営）'!#REF!,'（新設）照明器具'!$B$5:$C$1990,2,FALSE),IF('部屋別効果（直）'!AD3700="撤去",VLOOKUP('施設リストA-1（直営）'!#REF!,'（既設）調査結果'!$B$5:$C$1998,2,FALSE),0))</f>
        <v>#REF!</v>
      </c>
      <c r="AF3700" s="29" t="e">
        <f>'施設リストA-1（直営）'!#REF!</f>
        <v>#REF!</v>
      </c>
      <c r="AG3700" s="29" t="e">
        <f>'施設リストA-1（直営）'!#REF!</f>
        <v>#REF!</v>
      </c>
      <c r="AH3700" s="30" t="e">
        <f>IF(AG3700="新設",VLOOKUP('施設リストA-1（直営）'!#REF!,'（新設）照明器具'!$B$5:$C$1990,2,FALSE),IF('部屋別効果（直）'!AG3700="撤去",VLOOKUP('施設リストA-1（直営）'!#REF!,'（既設）調査結果'!$B$5:$C$1998,2,FALSE),0))</f>
        <v>#REF!</v>
      </c>
      <c r="AI3700" s="29" t="e">
        <f>'施設リストA-1（直営）'!#REF!</f>
        <v>#REF!</v>
      </c>
      <c r="AJ3700" s="29" t="e">
        <f>'施設リストA-1（直営）'!#REF!</f>
        <v>#REF!</v>
      </c>
      <c r="AK3700" s="30" t="e">
        <f>IF(AJ3700="新設",VLOOKUP('施設リストA-1（直営）'!#REF!,'（新設）照明器具'!$B$5:$C$1990,2,FALSE),IF('部屋別効果（直）'!AJ3700="撤去",VLOOKUP('施設リストA-1（直営）'!#REF!,'（既設）調査結果'!$B$5:$C$1998,2,FALSE),0))</f>
        <v>#REF!</v>
      </c>
      <c r="AL3700" s="29" t="e">
        <f>'施設リストA-1（直営）'!#REF!</f>
        <v>#REF!</v>
      </c>
    </row>
    <row r="3701" spans="1:38">
      <c r="A3701" s="17" t="e">
        <f>'施設リストA-1（直営）'!#REF!</f>
        <v>#REF!</v>
      </c>
      <c r="B3701" s="16" t="e">
        <f>'施設リストA-1（直営）'!#REF!</f>
        <v>#REF!</v>
      </c>
      <c r="C3701" s="14" t="e">
        <f>'施設リストA-1（直営）'!#REF!</f>
        <v>#REF!</v>
      </c>
      <c r="D3701" s="94" t="e">
        <f>'施設リストA-1（直営）'!#REF!</f>
        <v>#REF!</v>
      </c>
      <c r="E3701" s="20" t="e">
        <f>'施設リストA-1（直営）'!#REF!</f>
        <v>#REF!</v>
      </c>
      <c r="F3701" s="20" t="e">
        <f>'施設リストA-1（直営）'!#REF!</f>
        <v>#REF!</v>
      </c>
      <c r="G3701" s="13" t="e">
        <f>'施設リストA-1（直営）'!#REF!</f>
        <v>#REF!</v>
      </c>
      <c r="H3701" s="28" t="e">
        <f t="shared" si="57"/>
        <v>#REF!</v>
      </c>
      <c r="I3701" s="29" t="e">
        <f>'施設リストA-1（直営）'!#REF!</f>
        <v>#REF!</v>
      </c>
      <c r="J3701" s="30" t="e">
        <f>IF(I3701="新設",VLOOKUP('施設リストA-1（直営）'!#REF!,'（新設）照明器具'!$B$5:$C$1990,2,FALSE),IF('部屋別効果（直）'!I3701="撤去",VLOOKUP('施設リストA-1（直営）'!#REF!,'（既設）調査結果'!$B$5:$C$1998,2,FALSE),0))</f>
        <v>#REF!</v>
      </c>
      <c r="K3701" s="29" t="e">
        <f>'施設リストA-1（直営）'!#REF!</f>
        <v>#REF!</v>
      </c>
      <c r="L3701" s="29" t="e">
        <f>'施設リストA-1（直営）'!#REF!</f>
        <v>#REF!</v>
      </c>
      <c r="M3701" s="30" t="e">
        <f>IF(L3701="新設",VLOOKUP('施設リストA-1（直営）'!#REF!,'（新設）照明器具'!$B$5:$C$1990,2,FALSE),IF('部屋別効果（直）'!L3701="撤去",VLOOKUP('施設リストA-1（直営）'!#REF!,'（既設）調査結果'!$B$5:$C$1998,2,FALSE),0))</f>
        <v>#REF!</v>
      </c>
      <c r="N3701" s="29" t="e">
        <f>'施設リストA-1（直営）'!#REF!</f>
        <v>#REF!</v>
      </c>
      <c r="O3701" s="29" t="e">
        <f>'施設リストA-1（直営）'!#REF!</f>
        <v>#REF!</v>
      </c>
      <c r="P3701" s="30" t="e">
        <f>IF(O3701="新設",VLOOKUP('施設リストA-1（直営）'!#REF!,'（新設）照明器具'!$B$5:$C$1990,2,FALSE),IF('部屋別効果（直）'!O3701="撤去",VLOOKUP('施設リストA-1（直営）'!#REF!,'（既設）調査結果'!$B$5:$C$1998,2,FALSE),0))</f>
        <v>#REF!</v>
      </c>
      <c r="Q3701" s="29" t="e">
        <f>'施設リストA-1（直営）'!#REF!</f>
        <v>#REF!</v>
      </c>
      <c r="R3701" s="29" t="e">
        <f>'施設リストA-1（直営）'!#REF!</f>
        <v>#REF!</v>
      </c>
      <c r="S3701" s="30" t="e">
        <f>IF(R3701="新設",VLOOKUP('施設リストA-1（直営）'!#REF!,'（新設）照明器具'!$B$5:$C$1990,2,FALSE),IF('部屋別効果（直）'!R3701="撤去",VLOOKUP('施設リストA-1（直営）'!#REF!,'（既設）調査結果'!$B$5:$C$1998,2,FALSE),0))</f>
        <v>#REF!</v>
      </c>
      <c r="T3701" s="29" t="e">
        <f>'施設リストA-1（直営）'!#REF!</f>
        <v>#REF!</v>
      </c>
      <c r="U3701" s="29" t="e">
        <f>'施設リストA-1（直営）'!#REF!</f>
        <v>#REF!</v>
      </c>
      <c r="V3701" s="30" t="e">
        <f>IF(U3701="新設",VLOOKUP('施設リストA-1（直営）'!#REF!,'（新設）照明器具'!$B$5:$C$1990,2,FALSE),IF('部屋別効果（直）'!U3701="撤去",VLOOKUP('施設リストA-1（直営）'!#REF!,'（既設）調査結果'!$B$5:$C$1998,2,FALSE),0))</f>
        <v>#REF!</v>
      </c>
      <c r="W3701" s="29" t="e">
        <f>'施設リストA-1（直営）'!#REF!</f>
        <v>#REF!</v>
      </c>
      <c r="X3701" s="29" t="e">
        <f>'施設リストA-1（直営）'!#REF!</f>
        <v>#REF!</v>
      </c>
      <c r="Y3701" s="30" t="e">
        <f>IF(X3701="新設",VLOOKUP('施設リストA-1（直営）'!#REF!,'（新設）照明器具'!$B$5:$C$1990,2,FALSE),IF('部屋別効果（直）'!X3701="撤去",VLOOKUP('施設リストA-1（直営）'!#REF!,'（既設）調査結果'!$B$5:$C$1998,2,FALSE),0))</f>
        <v>#REF!</v>
      </c>
      <c r="Z3701" s="29" t="e">
        <f>'施設リストA-1（直営）'!#REF!</f>
        <v>#REF!</v>
      </c>
      <c r="AA3701" s="29" t="e">
        <f>'施設リストA-1（直営）'!#REF!</f>
        <v>#REF!</v>
      </c>
      <c r="AB3701" s="30" t="e">
        <f>IF(AA3701="新設",VLOOKUP('施設リストA-1（直営）'!#REF!,'（新設）照明器具'!$B$5:$C$1990,2,FALSE),IF('部屋別効果（直）'!AA3701="撤去",VLOOKUP('施設リストA-1（直営）'!#REF!,'（既設）調査結果'!$B$5:$C$1998,2,FALSE),0))</f>
        <v>#REF!</v>
      </c>
      <c r="AC3701" s="29" t="e">
        <f>'施設リストA-1（直営）'!#REF!</f>
        <v>#REF!</v>
      </c>
      <c r="AD3701" s="29" t="e">
        <f>'施設リストA-1（直営）'!#REF!</f>
        <v>#REF!</v>
      </c>
      <c r="AE3701" s="30" t="e">
        <f>IF(AD3701="新設",VLOOKUP('施設リストA-1（直営）'!#REF!,'（新設）照明器具'!$B$5:$C$1990,2,FALSE),IF('部屋別効果（直）'!AD3701="撤去",VLOOKUP('施設リストA-1（直営）'!#REF!,'（既設）調査結果'!$B$5:$C$1998,2,FALSE),0))</f>
        <v>#REF!</v>
      </c>
      <c r="AF3701" s="29" t="e">
        <f>'施設リストA-1（直営）'!#REF!</f>
        <v>#REF!</v>
      </c>
      <c r="AG3701" s="29" t="e">
        <f>'施設リストA-1（直営）'!#REF!</f>
        <v>#REF!</v>
      </c>
      <c r="AH3701" s="30" t="e">
        <f>IF(AG3701="新設",VLOOKUP('施設リストA-1（直営）'!#REF!,'（新設）照明器具'!$B$5:$C$1990,2,FALSE),IF('部屋別効果（直）'!AG3701="撤去",VLOOKUP('施設リストA-1（直営）'!#REF!,'（既設）調査結果'!$B$5:$C$1998,2,FALSE),0))</f>
        <v>#REF!</v>
      </c>
      <c r="AI3701" s="29" t="e">
        <f>'施設リストA-1（直営）'!#REF!</f>
        <v>#REF!</v>
      </c>
      <c r="AJ3701" s="29" t="e">
        <f>'施設リストA-1（直営）'!#REF!</f>
        <v>#REF!</v>
      </c>
      <c r="AK3701" s="30" t="e">
        <f>IF(AJ3701="新設",VLOOKUP('施設リストA-1（直営）'!#REF!,'（新設）照明器具'!$B$5:$C$1990,2,FALSE),IF('部屋別効果（直）'!AJ3701="撤去",VLOOKUP('施設リストA-1（直営）'!#REF!,'（既設）調査結果'!$B$5:$C$1998,2,FALSE),0))</f>
        <v>#REF!</v>
      </c>
      <c r="AL3701" s="29" t="e">
        <f>'施設リストA-1（直営）'!#REF!</f>
        <v>#REF!</v>
      </c>
    </row>
    <row r="3702" spans="1:38">
      <c r="A3702" s="17" t="e">
        <f>'施設リストA-1（直営）'!#REF!</f>
        <v>#REF!</v>
      </c>
      <c r="B3702" s="16" t="e">
        <f>'施設リストA-1（直営）'!#REF!</f>
        <v>#REF!</v>
      </c>
      <c r="C3702" s="14" t="e">
        <f>'施設リストA-1（直営）'!#REF!</f>
        <v>#REF!</v>
      </c>
      <c r="D3702" s="94" t="e">
        <f>'施設リストA-1（直営）'!#REF!</f>
        <v>#REF!</v>
      </c>
      <c r="E3702" s="20" t="e">
        <f>'施設リストA-1（直営）'!#REF!</f>
        <v>#REF!</v>
      </c>
      <c r="F3702" s="20" t="e">
        <f>'施設リストA-1（直営）'!#REF!</f>
        <v>#REF!</v>
      </c>
      <c r="G3702" s="13" t="e">
        <f>'施設リストA-1（直営）'!#REF!</f>
        <v>#REF!</v>
      </c>
      <c r="H3702" s="28" t="e">
        <f t="shared" si="57"/>
        <v>#REF!</v>
      </c>
      <c r="I3702" s="29" t="e">
        <f>'施設リストA-1（直営）'!#REF!</f>
        <v>#REF!</v>
      </c>
      <c r="J3702" s="30" t="e">
        <f>IF(I3702="新設",VLOOKUP('施設リストA-1（直営）'!#REF!,'（新設）照明器具'!$B$5:$C$1990,2,FALSE),IF('部屋別効果（直）'!I3702="撤去",VLOOKUP('施設リストA-1（直営）'!#REF!,'（既設）調査結果'!$B$5:$C$1998,2,FALSE),0))</f>
        <v>#REF!</v>
      </c>
      <c r="K3702" s="29" t="e">
        <f>'施設リストA-1（直営）'!#REF!</f>
        <v>#REF!</v>
      </c>
      <c r="L3702" s="29" t="e">
        <f>'施設リストA-1（直営）'!#REF!</f>
        <v>#REF!</v>
      </c>
      <c r="M3702" s="30" t="e">
        <f>IF(L3702="新設",VLOOKUP('施設リストA-1（直営）'!#REF!,'（新設）照明器具'!$B$5:$C$1990,2,FALSE),IF('部屋別効果（直）'!L3702="撤去",VLOOKUP('施設リストA-1（直営）'!#REF!,'（既設）調査結果'!$B$5:$C$1998,2,FALSE),0))</f>
        <v>#REF!</v>
      </c>
      <c r="N3702" s="29" t="e">
        <f>'施設リストA-1（直営）'!#REF!</f>
        <v>#REF!</v>
      </c>
      <c r="O3702" s="29" t="e">
        <f>'施設リストA-1（直営）'!#REF!</f>
        <v>#REF!</v>
      </c>
      <c r="P3702" s="30" t="e">
        <f>IF(O3702="新設",VLOOKUP('施設リストA-1（直営）'!#REF!,'（新設）照明器具'!$B$5:$C$1990,2,FALSE),IF('部屋別効果（直）'!O3702="撤去",VLOOKUP('施設リストA-1（直営）'!#REF!,'（既設）調査結果'!$B$5:$C$1998,2,FALSE),0))</f>
        <v>#REF!</v>
      </c>
      <c r="Q3702" s="29" t="e">
        <f>'施設リストA-1（直営）'!#REF!</f>
        <v>#REF!</v>
      </c>
      <c r="R3702" s="29" t="e">
        <f>'施設リストA-1（直営）'!#REF!</f>
        <v>#REF!</v>
      </c>
      <c r="S3702" s="30" t="e">
        <f>IF(R3702="新設",VLOOKUP('施設リストA-1（直営）'!#REF!,'（新設）照明器具'!$B$5:$C$1990,2,FALSE),IF('部屋別効果（直）'!R3702="撤去",VLOOKUP('施設リストA-1（直営）'!#REF!,'（既設）調査結果'!$B$5:$C$1998,2,FALSE),0))</f>
        <v>#REF!</v>
      </c>
      <c r="T3702" s="29" t="e">
        <f>'施設リストA-1（直営）'!#REF!</f>
        <v>#REF!</v>
      </c>
      <c r="U3702" s="29" t="e">
        <f>'施設リストA-1（直営）'!#REF!</f>
        <v>#REF!</v>
      </c>
      <c r="V3702" s="30" t="e">
        <f>IF(U3702="新設",VLOOKUP('施設リストA-1（直営）'!#REF!,'（新設）照明器具'!$B$5:$C$1990,2,FALSE),IF('部屋別効果（直）'!U3702="撤去",VLOOKUP('施設リストA-1（直営）'!#REF!,'（既設）調査結果'!$B$5:$C$1998,2,FALSE),0))</f>
        <v>#REF!</v>
      </c>
      <c r="W3702" s="29" t="e">
        <f>'施設リストA-1（直営）'!#REF!</f>
        <v>#REF!</v>
      </c>
      <c r="X3702" s="29" t="e">
        <f>'施設リストA-1（直営）'!#REF!</f>
        <v>#REF!</v>
      </c>
      <c r="Y3702" s="30" t="e">
        <f>IF(X3702="新設",VLOOKUP('施設リストA-1（直営）'!#REF!,'（新設）照明器具'!$B$5:$C$1990,2,FALSE),IF('部屋別効果（直）'!X3702="撤去",VLOOKUP('施設リストA-1（直営）'!#REF!,'（既設）調査結果'!$B$5:$C$1998,2,FALSE),0))</f>
        <v>#REF!</v>
      </c>
      <c r="Z3702" s="29" t="e">
        <f>'施設リストA-1（直営）'!#REF!</f>
        <v>#REF!</v>
      </c>
      <c r="AA3702" s="29" t="e">
        <f>'施設リストA-1（直営）'!#REF!</f>
        <v>#REF!</v>
      </c>
      <c r="AB3702" s="30" t="e">
        <f>IF(AA3702="新設",VLOOKUP('施設リストA-1（直営）'!#REF!,'（新設）照明器具'!$B$5:$C$1990,2,FALSE),IF('部屋別効果（直）'!AA3702="撤去",VLOOKUP('施設リストA-1（直営）'!#REF!,'（既設）調査結果'!$B$5:$C$1998,2,FALSE),0))</f>
        <v>#REF!</v>
      </c>
      <c r="AC3702" s="29" t="e">
        <f>'施設リストA-1（直営）'!#REF!</f>
        <v>#REF!</v>
      </c>
      <c r="AD3702" s="29" t="e">
        <f>'施設リストA-1（直営）'!#REF!</f>
        <v>#REF!</v>
      </c>
      <c r="AE3702" s="30" t="e">
        <f>IF(AD3702="新設",VLOOKUP('施設リストA-1（直営）'!#REF!,'（新設）照明器具'!$B$5:$C$1990,2,FALSE),IF('部屋別効果（直）'!AD3702="撤去",VLOOKUP('施設リストA-1（直営）'!#REF!,'（既設）調査結果'!$B$5:$C$1998,2,FALSE),0))</f>
        <v>#REF!</v>
      </c>
      <c r="AF3702" s="29" t="e">
        <f>'施設リストA-1（直営）'!#REF!</f>
        <v>#REF!</v>
      </c>
      <c r="AG3702" s="29" t="e">
        <f>'施設リストA-1（直営）'!#REF!</f>
        <v>#REF!</v>
      </c>
      <c r="AH3702" s="30" t="e">
        <f>IF(AG3702="新設",VLOOKUP('施設リストA-1（直営）'!#REF!,'（新設）照明器具'!$B$5:$C$1990,2,FALSE),IF('部屋別効果（直）'!AG3702="撤去",VLOOKUP('施設リストA-1（直営）'!#REF!,'（既設）調査結果'!$B$5:$C$1998,2,FALSE),0))</f>
        <v>#REF!</v>
      </c>
      <c r="AI3702" s="29" t="e">
        <f>'施設リストA-1（直営）'!#REF!</f>
        <v>#REF!</v>
      </c>
      <c r="AJ3702" s="29" t="e">
        <f>'施設リストA-1（直営）'!#REF!</f>
        <v>#REF!</v>
      </c>
      <c r="AK3702" s="30" t="e">
        <f>IF(AJ3702="新設",VLOOKUP('施設リストA-1（直営）'!#REF!,'（新設）照明器具'!$B$5:$C$1990,2,FALSE),IF('部屋別効果（直）'!AJ3702="撤去",VLOOKUP('施設リストA-1（直営）'!#REF!,'（既設）調査結果'!$B$5:$C$1998,2,FALSE),0))</f>
        <v>#REF!</v>
      </c>
      <c r="AL3702" s="29" t="e">
        <f>'施設リストA-1（直営）'!#REF!</f>
        <v>#REF!</v>
      </c>
    </row>
    <row r="3703" spans="1:38">
      <c r="A3703" s="17" t="e">
        <f>'施設リストA-1（直営）'!#REF!</f>
        <v>#REF!</v>
      </c>
      <c r="B3703" s="16" t="e">
        <f>'施設リストA-1（直営）'!#REF!</f>
        <v>#REF!</v>
      </c>
      <c r="C3703" s="14" t="e">
        <f>'施設リストA-1（直営）'!#REF!</f>
        <v>#REF!</v>
      </c>
      <c r="D3703" s="94" t="e">
        <f>'施設リストA-1（直営）'!#REF!</f>
        <v>#REF!</v>
      </c>
      <c r="E3703" s="20" t="e">
        <f>'施設リストA-1（直営）'!#REF!</f>
        <v>#REF!</v>
      </c>
      <c r="F3703" s="20" t="e">
        <f>'施設リストA-1（直営）'!#REF!</f>
        <v>#REF!</v>
      </c>
      <c r="G3703" s="13" t="e">
        <f>'施設リストA-1（直営）'!#REF!</f>
        <v>#REF!</v>
      </c>
      <c r="H3703" s="28" t="e">
        <f t="shared" si="57"/>
        <v>#REF!</v>
      </c>
      <c r="I3703" s="29" t="e">
        <f>'施設リストA-1（直営）'!#REF!</f>
        <v>#REF!</v>
      </c>
      <c r="J3703" s="30" t="e">
        <f>IF(I3703="新設",VLOOKUP('施設リストA-1（直営）'!#REF!,'（新設）照明器具'!$B$5:$C$1990,2,FALSE),IF('部屋別効果（直）'!I3703="撤去",VLOOKUP('施設リストA-1（直営）'!#REF!,'（既設）調査結果'!$B$5:$C$1998,2,FALSE),0))</f>
        <v>#REF!</v>
      </c>
      <c r="K3703" s="29" t="e">
        <f>'施設リストA-1（直営）'!#REF!</f>
        <v>#REF!</v>
      </c>
      <c r="L3703" s="29" t="e">
        <f>'施設リストA-1（直営）'!#REF!</f>
        <v>#REF!</v>
      </c>
      <c r="M3703" s="30" t="e">
        <f>IF(L3703="新設",VLOOKUP('施設リストA-1（直営）'!#REF!,'（新設）照明器具'!$B$5:$C$1990,2,FALSE),IF('部屋別効果（直）'!L3703="撤去",VLOOKUP('施設リストA-1（直営）'!#REF!,'（既設）調査結果'!$B$5:$C$1998,2,FALSE),0))</f>
        <v>#REF!</v>
      </c>
      <c r="N3703" s="29" t="e">
        <f>'施設リストA-1（直営）'!#REF!</f>
        <v>#REF!</v>
      </c>
      <c r="O3703" s="29" t="e">
        <f>'施設リストA-1（直営）'!#REF!</f>
        <v>#REF!</v>
      </c>
      <c r="P3703" s="30" t="e">
        <f>IF(O3703="新設",VLOOKUP('施設リストA-1（直営）'!#REF!,'（新設）照明器具'!$B$5:$C$1990,2,FALSE),IF('部屋別効果（直）'!O3703="撤去",VLOOKUP('施設リストA-1（直営）'!#REF!,'（既設）調査結果'!$B$5:$C$1998,2,FALSE),0))</f>
        <v>#REF!</v>
      </c>
      <c r="Q3703" s="29" t="e">
        <f>'施設リストA-1（直営）'!#REF!</f>
        <v>#REF!</v>
      </c>
      <c r="R3703" s="29" t="e">
        <f>'施設リストA-1（直営）'!#REF!</f>
        <v>#REF!</v>
      </c>
      <c r="S3703" s="30" t="e">
        <f>IF(R3703="新設",VLOOKUP('施設リストA-1（直営）'!#REF!,'（新設）照明器具'!$B$5:$C$1990,2,FALSE),IF('部屋別効果（直）'!R3703="撤去",VLOOKUP('施設リストA-1（直営）'!#REF!,'（既設）調査結果'!$B$5:$C$1998,2,FALSE),0))</f>
        <v>#REF!</v>
      </c>
      <c r="T3703" s="29" t="e">
        <f>'施設リストA-1（直営）'!#REF!</f>
        <v>#REF!</v>
      </c>
      <c r="U3703" s="29" t="e">
        <f>'施設リストA-1（直営）'!#REF!</f>
        <v>#REF!</v>
      </c>
      <c r="V3703" s="30" t="e">
        <f>IF(U3703="新設",VLOOKUP('施設リストA-1（直営）'!#REF!,'（新設）照明器具'!$B$5:$C$1990,2,FALSE),IF('部屋別効果（直）'!U3703="撤去",VLOOKUP('施設リストA-1（直営）'!#REF!,'（既設）調査結果'!$B$5:$C$1998,2,FALSE),0))</f>
        <v>#REF!</v>
      </c>
      <c r="W3703" s="29" t="e">
        <f>'施設リストA-1（直営）'!#REF!</f>
        <v>#REF!</v>
      </c>
      <c r="X3703" s="29" t="e">
        <f>'施設リストA-1（直営）'!#REF!</f>
        <v>#REF!</v>
      </c>
      <c r="Y3703" s="30" t="e">
        <f>IF(X3703="新設",VLOOKUP('施設リストA-1（直営）'!#REF!,'（新設）照明器具'!$B$5:$C$1990,2,FALSE),IF('部屋別効果（直）'!X3703="撤去",VLOOKUP('施設リストA-1（直営）'!#REF!,'（既設）調査結果'!$B$5:$C$1998,2,FALSE),0))</f>
        <v>#REF!</v>
      </c>
      <c r="Z3703" s="29" t="e">
        <f>'施設リストA-1（直営）'!#REF!</f>
        <v>#REF!</v>
      </c>
      <c r="AA3703" s="29" t="e">
        <f>'施設リストA-1（直営）'!#REF!</f>
        <v>#REF!</v>
      </c>
      <c r="AB3703" s="30" t="e">
        <f>IF(AA3703="新設",VLOOKUP('施設リストA-1（直営）'!#REF!,'（新設）照明器具'!$B$5:$C$1990,2,FALSE),IF('部屋別効果（直）'!AA3703="撤去",VLOOKUP('施設リストA-1（直営）'!#REF!,'（既設）調査結果'!$B$5:$C$1998,2,FALSE),0))</f>
        <v>#REF!</v>
      </c>
      <c r="AC3703" s="29" t="e">
        <f>'施設リストA-1（直営）'!#REF!</f>
        <v>#REF!</v>
      </c>
      <c r="AD3703" s="29" t="e">
        <f>'施設リストA-1（直営）'!#REF!</f>
        <v>#REF!</v>
      </c>
      <c r="AE3703" s="30" t="e">
        <f>IF(AD3703="新設",VLOOKUP('施設リストA-1（直営）'!#REF!,'（新設）照明器具'!$B$5:$C$1990,2,FALSE),IF('部屋別効果（直）'!AD3703="撤去",VLOOKUP('施設リストA-1（直営）'!#REF!,'（既設）調査結果'!$B$5:$C$1998,2,FALSE),0))</f>
        <v>#REF!</v>
      </c>
      <c r="AF3703" s="29" t="e">
        <f>'施設リストA-1（直営）'!#REF!</f>
        <v>#REF!</v>
      </c>
      <c r="AG3703" s="29" t="e">
        <f>'施設リストA-1（直営）'!#REF!</f>
        <v>#REF!</v>
      </c>
      <c r="AH3703" s="30" t="e">
        <f>IF(AG3703="新設",VLOOKUP('施設リストA-1（直営）'!#REF!,'（新設）照明器具'!$B$5:$C$1990,2,FALSE),IF('部屋別効果（直）'!AG3703="撤去",VLOOKUP('施設リストA-1（直営）'!#REF!,'（既設）調査結果'!$B$5:$C$1998,2,FALSE),0))</f>
        <v>#REF!</v>
      </c>
      <c r="AI3703" s="29" t="e">
        <f>'施設リストA-1（直営）'!#REF!</f>
        <v>#REF!</v>
      </c>
      <c r="AJ3703" s="29" t="e">
        <f>'施設リストA-1（直営）'!#REF!</f>
        <v>#REF!</v>
      </c>
      <c r="AK3703" s="30" t="e">
        <f>IF(AJ3703="新設",VLOOKUP('施設リストA-1（直営）'!#REF!,'（新設）照明器具'!$B$5:$C$1990,2,FALSE),IF('部屋別効果（直）'!AJ3703="撤去",VLOOKUP('施設リストA-1（直営）'!#REF!,'（既設）調査結果'!$B$5:$C$1998,2,FALSE),0))</f>
        <v>#REF!</v>
      </c>
      <c r="AL3703" s="29" t="e">
        <f>'施設リストA-1（直営）'!#REF!</f>
        <v>#REF!</v>
      </c>
    </row>
    <row r="3704" spans="1:38">
      <c r="A3704" s="17" t="e">
        <f>'施設リストA-1（直営）'!#REF!</f>
        <v>#REF!</v>
      </c>
      <c r="B3704" s="16" t="e">
        <f>'施設リストA-1（直営）'!#REF!</f>
        <v>#REF!</v>
      </c>
      <c r="C3704" s="14" t="e">
        <f>'施設リストA-1（直営）'!#REF!</f>
        <v>#REF!</v>
      </c>
      <c r="D3704" s="94" t="e">
        <f>'施設リストA-1（直営）'!#REF!</f>
        <v>#REF!</v>
      </c>
      <c r="E3704" s="20" t="e">
        <f>'施設リストA-1（直営）'!#REF!</f>
        <v>#REF!</v>
      </c>
      <c r="F3704" s="20" t="e">
        <f>'施設リストA-1（直営）'!#REF!</f>
        <v>#REF!</v>
      </c>
      <c r="G3704" s="13" t="e">
        <f>'施設リストA-1（直営）'!#REF!</f>
        <v>#REF!</v>
      </c>
      <c r="H3704" s="28" t="e">
        <f t="shared" si="57"/>
        <v>#REF!</v>
      </c>
      <c r="I3704" s="29" t="e">
        <f>'施設リストA-1（直営）'!#REF!</f>
        <v>#REF!</v>
      </c>
      <c r="J3704" s="30" t="e">
        <f>IF(I3704="新設",VLOOKUP('施設リストA-1（直営）'!#REF!,'（新設）照明器具'!$B$5:$C$1990,2,FALSE),IF('部屋別効果（直）'!I3704="撤去",VLOOKUP('施設リストA-1（直営）'!#REF!,'（既設）調査結果'!$B$5:$C$1998,2,FALSE),0))</f>
        <v>#REF!</v>
      </c>
      <c r="K3704" s="29" t="e">
        <f>'施設リストA-1（直営）'!#REF!</f>
        <v>#REF!</v>
      </c>
      <c r="L3704" s="29" t="e">
        <f>'施設リストA-1（直営）'!#REF!</f>
        <v>#REF!</v>
      </c>
      <c r="M3704" s="30" t="e">
        <f>IF(L3704="新設",VLOOKUP('施設リストA-1（直営）'!#REF!,'（新設）照明器具'!$B$5:$C$1990,2,FALSE),IF('部屋別効果（直）'!L3704="撤去",VLOOKUP('施設リストA-1（直営）'!#REF!,'（既設）調査結果'!$B$5:$C$1998,2,FALSE),0))</f>
        <v>#REF!</v>
      </c>
      <c r="N3704" s="29" t="e">
        <f>'施設リストA-1（直営）'!#REF!</f>
        <v>#REF!</v>
      </c>
      <c r="O3704" s="29" t="e">
        <f>'施設リストA-1（直営）'!#REF!</f>
        <v>#REF!</v>
      </c>
      <c r="P3704" s="30" t="e">
        <f>IF(O3704="新設",VLOOKUP('施設リストA-1（直営）'!#REF!,'（新設）照明器具'!$B$5:$C$1990,2,FALSE),IF('部屋別効果（直）'!O3704="撤去",VLOOKUP('施設リストA-1（直営）'!#REF!,'（既設）調査結果'!$B$5:$C$1998,2,FALSE),0))</f>
        <v>#REF!</v>
      </c>
      <c r="Q3704" s="29" t="e">
        <f>'施設リストA-1（直営）'!#REF!</f>
        <v>#REF!</v>
      </c>
      <c r="R3704" s="29" t="e">
        <f>'施設リストA-1（直営）'!#REF!</f>
        <v>#REF!</v>
      </c>
      <c r="S3704" s="30" t="e">
        <f>IF(R3704="新設",VLOOKUP('施設リストA-1（直営）'!#REF!,'（新設）照明器具'!$B$5:$C$1990,2,FALSE),IF('部屋別効果（直）'!R3704="撤去",VLOOKUP('施設リストA-1（直営）'!#REF!,'（既設）調査結果'!$B$5:$C$1998,2,FALSE),0))</f>
        <v>#REF!</v>
      </c>
      <c r="T3704" s="29" t="e">
        <f>'施設リストA-1（直営）'!#REF!</f>
        <v>#REF!</v>
      </c>
      <c r="U3704" s="29" t="e">
        <f>'施設リストA-1（直営）'!#REF!</f>
        <v>#REF!</v>
      </c>
      <c r="V3704" s="30" t="e">
        <f>IF(U3704="新設",VLOOKUP('施設リストA-1（直営）'!#REF!,'（新設）照明器具'!$B$5:$C$1990,2,FALSE),IF('部屋別効果（直）'!U3704="撤去",VLOOKUP('施設リストA-1（直営）'!#REF!,'（既設）調査結果'!$B$5:$C$1998,2,FALSE),0))</f>
        <v>#REF!</v>
      </c>
      <c r="W3704" s="29" t="e">
        <f>'施設リストA-1（直営）'!#REF!</f>
        <v>#REF!</v>
      </c>
      <c r="X3704" s="29" t="e">
        <f>'施設リストA-1（直営）'!#REF!</f>
        <v>#REF!</v>
      </c>
      <c r="Y3704" s="30" t="e">
        <f>IF(X3704="新設",VLOOKUP('施設リストA-1（直営）'!#REF!,'（新設）照明器具'!$B$5:$C$1990,2,FALSE),IF('部屋別効果（直）'!X3704="撤去",VLOOKUP('施設リストA-1（直営）'!#REF!,'（既設）調査結果'!$B$5:$C$1998,2,FALSE),0))</f>
        <v>#REF!</v>
      </c>
      <c r="Z3704" s="29" t="e">
        <f>'施設リストA-1（直営）'!#REF!</f>
        <v>#REF!</v>
      </c>
      <c r="AA3704" s="29" t="e">
        <f>'施設リストA-1（直営）'!#REF!</f>
        <v>#REF!</v>
      </c>
      <c r="AB3704" s="30" t="e">
        <f>IF(AA3704="新設",VLOOKUP('施設リストA-1（直営）'!#REF!,'（新設）照明器具'!$B$5:$C$1990,2,FALSE),IF('部屋別効果（直）'!AA3704="撤去",VLOOKUP('施設リストA-1（直営）'!#REF!,'（既設）調査結果'!$B$5:$C$1998,2,FALSE),0))</f>
        <v>#REF!</v>
      </c>
      <c r="AC3704" s="29" t="e">
        <f>'施設リストA-1（直営）'!#REF!</f>
        <v>#REF!</v>
      </c>
      <c r="AD3704" s="29" t="e">
        <f>'施設リストA-1（直営）'!#REF!</f>
        <v>#REF!</v>
      </c>
      <c r="AE3704" s="30" t="e">
        <f>IF(AD3704="新設",VLOOKUP('施設リストA-1（直営）'!#REF!,'（新設）照明器具'!$B$5:$C$1990,2,FALSE),IF('部屋別効果（直）'!AD3704="撤去",VLOOKUP('施設リストA-1（直営）'!#REF!,'（既設）調査結果'!$B$5:$C$1998,2,FALSE),0))</f>
        <v>#REF!</v>
      </c>
      <c r="AF3704" s="29" t="e">
        <f>'施設リストA-1（直営）'!#REF!</f>
        <v>#REF!</v>
      </c>
      <c r="AG3704" s="29" t="e">
        <f>'施設リストA-1（直営）'!#REF!</f>
        <v>#REF!</v>
      </c>
      <c r="AH3704" s="30" t="e">
        <f>IF(AG3704="新設",VLOOKUP('施設リストA-1（直営）'!#REF!,'（新設）照明器具'!$B$5:$C$1990,2,FALSE),IF('部屋別効果（直）'!AG3704="撤去",VLOOKUP('施設リストA-1（直営）'!#REF!,'（既設）調査結果'!$B$5:$C$1998,2,FALSE),0))</f>
        <v>#REF!</v>
      </c>
      <c r="AI3704" s="29" t="e">
        <f>'施設リストA-1（直営）'!#REF!</f>
        <v>#REF!</v>
      </c>
      <c r="AJ3704" s="29" t="e">
        <f>'施設リストA-1（直営）'!#REF!</f>
        <v>#REF!</v>
      </c>
      <c r="AK3704" s="30" t="e">
        <f>IF(AJ3704="新設",VLOOKUP('施設リストA-1（直営）'!#REF!,'（新設）照明器具'!$B$5:$C$1990,2,FALSE),IF('部屋別効果（直）'!AJ3704="撤去",VLOOKUP('施設リストA-1（直営）'!#REF!,'（既設）調査結果'!$B$5:$C$1998,2,FALSE),0))</f>
        <v>#REF!</v>
      </c>
      <c r="AL3704" s="29" t="e">
        <f>'施設リストA-1（直営）'!#REF!</f>
        <v>#REF!</v>
      </c>
    </row>
    <row r="3705" spans="1:38">
      <c r="A3705" s="17" t="e">
        <f>'施設リストA-1（直営）'!#REF!</f>
        <v>#REF!</v>
      </c>
      <c r="B3705" s="16" t="e">
        <f>'施設リストA-1（直営）'!#REF!</f>
        <v>#REF!</v>
      </c>
      <c r="C3705" s="14" t="e">
        <f>'施設リストA-1（直営）'!#REF!</f>
        <v>#REF!</v>
      </c>
      <c r="D3705" s="94" t="e">
        <f>'施設リストA-1（直営）'!#REF!</f>
        <v>#REF!</v>
      </c>
      <c r="E3705" s="20" t="e">
        <f>'施設リストA-1（直営）'!#REF!</f>
        <v>#REF!</v>
      </c>
      <c r="F3705" s="20" t="e">
        <f>'施設リストA-1（直営）'!#REF!</f>
        <v>#REF!</v>
      </c>
      <c r="G3705" s="13" t="e">
        <f>'施設リストA-1（直営）'!#REF!</f>
        <v>#REF!</v>
      </c>
      <c r="H3705" s="28" t="e">
        <f t="shared" si="57"/>
        <v>#REF!</v>
      </c>
      <c r="I3705" s="29" t="e">
        <f>'施設リストA-1（直営）'!#REF!</f>
        <v>#REF!</v>
      </c>
      <c r="J3705" s="30" t="e">
        <f>IF(I3705="新設",VLOOKUP('施設リストA-1（直営）'!#REF!,'（新設）照明器具'!$B$5:$C$1990,2,FALSE),IF('部屋別効果（直）'!I3705="撤去",VLOOKUP('施設リストA-1（直営）'!#REF!,'（既設）調査結果'!$B$5:$C$1998,2,FALSE),0))</f>
        <v>#REF!</v>
      </c>
      <c r="K3705" s="29" t="e">
        <f>'施設リストA-1（直営）'!#REF!</f>
        <v>#REF!</v>
      </c>
      <c r="L3705" s="29" t="e">
        <f>'施設リストA-1（直営）'!#REF!</f>
        <v>#REF!</v>
      </c>
      <c r="M3705" s="30" t="e">
        <f>IF(L3705="新設",VLOOKUP('施設リストA-1（直営）'!#REF!,'（新設）照明器具'!$B$5:$C$1990,2,FALSE),IF('部屋別効果（直）'!L3705="撤去",VLOOKUP('施設リストA-1（直営）'!#REF!,'（既設）調査結果'!$B$5:$C$1998,2,FALSE),0))</f>
        <v>#REF!</v>
      </c>
      <c r="N3705" s="29" t="e">
        <f>'施設リストA-1（直営）'!#REF!</f>
        <v>#REF!</v>
      </c>
      <c r="O3705" s="29" t="e">
        <f>'施設リストA-1（直営）'!#REF!</f>
        <v>#REF!</v>
      </c>
      <c r="P3705" s="30" t="e">
        <f>IF(O3705="新設",VLOOKUP('施設リストA-1（直営）'!#REF!,'（新設）照明器具'!$B$5:$C$1990,2,FALSE),IF('部屋別効果（直）'!O3705="撤去",VLOOKUP('施設リストA-1（直営）'!#REF!,'（既設）調査結果'!$B$5:$C$1998,2,FALSE),0))</f>
        <v>#REF!</v>
      </c>
      <c r="Q3705" s="29" t="e">
        <f>'施設リストA-1（直営）'!#REF!</f>
        <v>#REF!</v>
      </c>
      <c r="R3705" s="29" t="e">
        <f>'施設リストA-1（直営）'!#REF!</f>
        <v>#REF!</v>
      </c>
      <c r="S3705" s="30" t="e">
        <f>IF(R3705="新設",VLOOKUP('施設リストA-1（直営）'!#REF!,'（新設）照明器具'!$B$5:$C$1990,2,FALSE),IF('部屋別効果（直）'!R3705="撤去",VLOOKUP('施設リストA-1（直営）'!#REF!,'（既設）調査結果'!$B$5:$C$1998,2,FALSE),0))</f>
        <v>#REF!</v>
      </c>
      <c r="T3705" s="29" t="e">
        <f>'施設リストA-1（直営）'!#REF!</f>
        <v>#REF!</v>
      </c>
      <c r="U3705" s="29" t="e">
        <f>'施設リストA-1（直営）'!#REF!</f>
        <v>#REF!</v>
      </c>
      <c r="V3705" s="30" t="e">
        <f>IF(U3705="新設",VLOOKUP('施設リストA-1（直営）'!#REF!,'（新設）照明器具'!$B$5:$C$1990,2,FALSE),IF('部屋別効果（直）'!U3705="撤去",VLOOKUP('施設リストA-1（直営）'!#REF!,'（既設）調査結果'!$B$5:$C$1998,2,FALSE),0))</f>
        <v>#REF!</v>
      </c>
      <c r="W3705" s="29" t="e">
        <f>'施設リストA-1（直営）'!#REF!</f>
        <v>#REF!</v>
      </c>
      <c r="X3705" s="29" t="e">
        <f>'施設リストA-1（直営）'!#REF!</f>
        <v>#REF!</v>
      </c>
      <c r="Y3705" s="30" t="e">
        <f>IF(X3705="新設",VLOOKUP('施設リストA-1（直営）'!#REF!,'（新設）照明器具'!$B$5:$C$1990,2,FALSE),IF('部屋別効果（直）'!X3705="撤去",VLOOKUP('施設リストA-1（直営）'!#REF!,'（既設）調査結果'!$B$5:$C$1998,2,FALSE),0))</f>
        <v>#REF!</v>
      </c>
      <c r="Z3705" s="29" t="e">
        <f>'施設リストA-1（直営）'!#REF!</f>
        <v>#REF!</v>
      </c>
      <c r="AA3705" s="29" t="e">
        <f>'施設リストA-1（直営）'!#REF!</f>
        <v>#REF!</v>
      </c>
      <c r="AB3705" s="30" t="e">
        <f>IF(AA3705="新設",VLOOKUP('施設リストA-1（直営）'!#REF!,'（新設）照明器具'!$B$5:$C$1990,2,FALSE),IF('部屋別効果（直）'!AA3705="撤去",VLOOKUP('施設リストA-1（直営）'!#REF!,'（既設）調査結果'!$B$5:$C$1998,2,FALSE),0))</f>
        <v>#REF!</v>
      </c>
      <c r="AC3705" s="29" t="e">
        <f>'施設リストA-1（直営）'!#REF!</f>
        <v>#REF!</v>
      </c>
      <c r="AD3705" s="29" t="e">
        <f>'施設リストA-1（直営）'!#REF!</f>
        <v>#REF!</v>
      </c>
      <c r="AE3705" s="30" t="e">
        <f>IF(AD3705="新設",VLOOKUP('施設リストA-1（直営）'!#REF!,'（新設）照明器具'!$B$5:$C$1990,2,FALSE),IF('部屋別効果（直）'!AD3705="撤去",VLOOKUP('施設リストA-1（直営）'!#REF!,'（既設）調査結果'!$B$5:$C$1998,2,FALSE),0))</f>
        <v>#REF!</v>
      </c>
      <c r="AF3705" s="29" t="e">
        <f>'施設リストA-1（直営）'!#REF!</f>
        <v>#REF!</v>
      </c>
      <c r="AG3705" s="29" t="e">
        <f>'施設リストA-1（直営）'!#REF!</f>
        <v>#REF!</v>
      </c>
      <c r="AH3705" s="30" t="e">
        <f>IF(AG3705="新設",VLOOKUP('施設リストA-1（直営）'!#REF!,'（新設）照明器具'!$B$5:$C$1990,2,FALSE),IF('部屋別効果（直）'!AG3705="撤去",VLOOKUP('施設リストA-1（直営）'!#REF!,'（既設）調査結果'!$B$5:$C$1998,2,FALSE),0))</f>
        <v>#REF!</v>
      </c>
      <c r="AI3705" s="29" t="e">
        <f>'施設リストA-1（直営）'!#REF!</f>
        <v>#REF!</v>
      </c>
      <c r="AJ3705" s="29" t="e">
        <f>'施設リストA-1（直営）'!#REF!</f>
        <v>#REF!</v>
      </c>
      <c r="AK3705" s="30" t="e">
        <f>IF(AJ3705="新設",VLOOKUP('施設リストA-1（直営）'!#REF!,'（新設）照明器具'!$B$5:$C$1990,2,FALSE),IF('部屋別効果（直）'!AJ3705="撤去",VLOOKUP('施設リストA-1（直営）'!#REF!,'（既設）調査結果'!$B$5:$C$1998,2,FALSE),0))</f>
        <v>#REF!</v>
      </c>
      <c r="AL3705" s="29" t="e">
        <f>'施設リストA-1（直営）'!#REF!</f>
        <v>#REF!</v>
      </c>
    </row>
    <row r="3706" spans="1:38">
      <c r="A3706" s="17" t="e">
        <f>'施設リストA-1（直営）'!#REF!</f>
        <v>#REF!</v>
      </c>
      <c r="B3706" s="16" t="e">
        <f>'施設リストA-1（直営）'!#REF!</f>
        <v>#REF!</v>
      </c>
      <c r="C3706" s="14" t="e">
        <f>'施設リストA-1（直営）'!#REF!</f>
        <v>#REF!</v>
      </c>
      <c r="D3706" s="94" t="e">
        <f>'施設リストA-1（直営）'!#REF!</f>
        <v>#REF!</v>
      </c>
      <c r="E3706" s="20" t="e">
        <f>'施設リストA-1（直営）'!#REF!</f>
        <v>#REF!</v>
      </c>
      <c r="F3706" s="20" t="e">
        <f>'施設リストA-1（直営）'!#REF!</f>
        <v>#REF!</v>
      </c>
      <c r="G3706" s="13" t="e">
        <f>'施設リストA-1（直営）'!#REF!</f>
        <v>#REF!</v>
      </c>
      <c r="H3706" s="28" t="e">
        <f t="shared" si="57"/>
        <v>#REF!</v>
      </c>
      <c r="I3706" s="29" t="e">
        <f>'施設リストA-1（直営）'!#REF!</f>
        <v>#REF!</v>
      </c>
      <c r="J3706" s="30" t="e">
        <f>IF(I3706="新設",VLOOKUP('施設リストA-1（直営）'!#REF!,'（新設）照明器具'!$B$5:$C$1990,2,FALSE),IF('部屋別効果（直）'!I3706="撤去",VLOOKUP('施設リストA-1（直営）'!#REF!,'（既設）調査結果'!$B$5:$C$1998,2,FALSE),0))</f>
        <v>#REF!</v>
      </c>
      <c r="K3706" s="29" t="e">
        <f>'施設リストA-1（直営）'!#REF!</f>
        <v>#REF!</v>
      </c>
      <c r="L3706" s="29" t="e">
        <f>'施設リストA-1（直営）'!#REF!</f>
        <v>#REF!</v>
      </c>
      <c r="M3706" s="30" t="e">
        <f>IF(L3706="新設",VLOOKUP('施設リストA-1（直営）'!#REF!,'（新設）照明器具'!$B$5:$C$1990,2,FALSE),IF('部屋別効果（直）'!L3706="撤去",VLOOKUP('施設リストA-1（直営）'!#REF!,'（既設）調査結果'!$B$5:$C$1998,2,FALSE),0))</f>
        <v>#REF!</v>
      </c>
      <c r="N3706" s="29" t="e">
        <f>'施設リストA-1（直営）'!#REF!</f>
        <v>#REF!</v>
      </c>
      <c r="O3706" s="29" t="e">
        <f>'施設リストA-1（直営）'!#REF!</f>
        <v>#REF!</v>
      </c>
      <c r="P3706" s="30" t="e">
        <f>IF(O3706="新設",VLOOKUP('施設リストA-1（直営）'!#REF!,'（新設）照明器具'!$B$5:$C$1990,2,FALSE),IF('部屋別効果（直）'!O3706="撤去",VLOOKUP('施設リストA-1（直営）'!#REF!,'（既設）調査結果'!$B$5:$C$1998,2,FALSE),0))</f>
        <v>#REF!</v>
      </c>
      <c r="Q3706" s="29" t="e">
        <f>'施設リストA-1（直営）'!#REF!</f>
        <v>#REF!</v>
      </c>
      <c r="R3706" s="29" t="e">
        <f>'施設リストA-1（直営）'!#REF!</f>
        <v>#REF!</v>
      </c>
      <c r="S3706" s="30" t="e">
        <f>IF(R3706="新設",VLOOKUP('施設リストA-1（直営）'!#REF!,'（新設）照明器具'!$B$5:$C$1990,2,FALSE),IF('部屋別効果（直）'!R3706="撤去",VLOOKUP('施設リストA-1（直営）'!#REF!,'（既設）調査結果'!$B$5:$C$1998,2,FALSE),0))</f>
        <v>#REF!</v>
      </c>
      <c r="T3706" s="29" t="e">
        <f>'施設リストA-1（直営）'!#REF!</f>
        <v>#REF!</v>
      </c>
      <c r="U3706" s="29" t="e">
        <f>'施設リストA-1（直営）'!#REF!</f>
        <v>#REF!</v>
      </c>
      <c r="V3706" s="30" t="e">
        <f>IF(U3706="新設",VLOOKUP('施設リストA-1（直営）'!#REF!,'（新設）照明器具'!$B$5:$C$1990,2,FALSE),IF('部屋別効果（直）'!U3706="撤去",VLOOKUP('施設リストA-1（直営）'!#REF!,'（既設）調査結果'!$B$5:$C$1998,2,FALSE),0))</f>
        <v>#REF!</v>
      </c>
      <c r="W3706" s="29" t="e">
        <f>'施設リストA-1（直営）'!#REF!</f>
        <v>#REF!</v>
      </c>
      <c r="X3706" s="29" t="e">
        <f>'施設リストA-1（直営）'!#REF!</f>
        <v>#REF!</v>
      </c>
      <c r="Y3706" s="30" t="e">
        <f>IF(X3706="新設",VLOOKUP('施設リストA-1（直営）'!#REF!,'（新設）照明器具'!$B$5:$C$1990,2,FALSE),IF('部屋別効果（直）'!X3706="撤去",VLOOKUP('施設リストA-1（直営）'!#REF!,'（既設）調査結果'!$B$5:$C$1998,2,FALSE),0))</f>
        <v>#REF!</v>
      </c>
      <c r="Z3706" s="29" t="e">
        <f>'施設リストA-1（直営）'!#REF!</f>
        <v>#REF!</v>
      </c>
      <c r="AA3706" s="29" t="e">
        <f>'施設リストA-1（直営）'!#REF!</f>
        <v>#REF!</v>
      </c>
      <c r="AB3706" s="30" t="e">
        <f>IF(AA3706="新設",VLOOKUP('施設リストA-1（直営）'!#REF!,'（新設）照明器具'!$B$5:$C$1990,2,FALSE),IF('部屋別効果（直）'!AA3706="撤去",VLOOKUP('施設リストA-1（直営）'!#REF!,'（既設）調査結果'!$B$5:$C$1998,2,FALSE),0))</f>
        <v>#REF!</v>
      </c>
      <c r="AC3706" s="29" t="e">
        <f>'施設リストA-1（直営）'!#REF!</f>
        <v>#REF!</v>
      </c>
      <c r="AD3706" s="29" t="e">
        <f>'施設リストA-1（直営）'!#REF!</f>
        <v>#REF!</v>
      </c>
      <c r="AE3706" s="30" t="e">
        <f>IF(AD3706="新設",VLOOKUP('施設リストA-1（直営）'!#REF!,'（新設）照明器具'!$B$5:$C$1990,2,FALSE),IF('部屋別効果（直）'!AD3706="撤去",VLOOKUP('施設リストA-1（直営）'!#REF!,'（既設）調査結果'!$B$5:$C$1998,2,FALSE),0))</f>
        <v>#REF!</v>
      </c>
      <c r="AF3706" s="29" t="e">
        <f>'施設リストA-1（直営）'!#REF!</f>
        <v>#REF!</v>
      </c>
      <c r="AG3706" s="29" t="e">
        <f>'施設リストA-1（直営）'!#REF!</f>
        <v>#REF!</v>
      </c>
      <c r="AH3706" s="30" t="e">
        <f>IF(AG3706="新設",VLOOKUP('施設リストA-1（直営）'!#REF!,'（新設）照明器具'!$B$5:$C$1990,2,FALSE),IF('部屋別効果（直）'!AG3706="撤去",VLOOKUP('施設リストA-1（直営）'!#REF!,'（既設）調査結果'!$B$5:$C$1998,2,FALSE),0))</f>
        <v>#REF!</v>
      </c>
      <c r="AI3706" s="29" t="e">
        <f>'施設リストA-1（直営）'!#REF!</f>
        <v>#REF!</v>
      </c>
      <c r="AJ3706" s="29" t="e">
        <f>'施設リストA-1（直営）'!#REF!</f>
        <v>#REF!</v>
      </c>
      <c r="AK3706" s="30" t="e">
        <f>IF(AJ3706="新設",VLOOKUP('施設リストA-1（直営）'!#REF!,'（新設）照明器具'!$B$5:$C$1990,2,FALSE),IF('部屋別効果（直）'!AJ3706="撤去",VLOOKUP('施設リストA-1（直営）'!#REF!,'（既設）調査結果'!$B$5:$C$1998,2,FALSE),0))</f>
        <v>#REF!</v>
      </c>
      <c r="AL3706" s="29" t="e">
        <f>'施設リストA-1（直営）'!#REF!</f>
        <v>#REF!</v>
      </c>
    </row>
    <row r="3707" spans="1:38">
      <c r="A3707" s="17" t="e">
        <f>'施設リストA-1（直営）'!#REF!</f>
        <v>#REF!</v>
      </c>
      <c r="B3707" s="16" t="e">
        <f>'施設リストA-1（直営）'!#REF!</f>
        <v>#REF!</v>
      </c>
      <c r="C3707" s="14" t="e">
        <f>'施設リストA-1（直営）'!#REF!</f>
        <v>#REF!</v>
      </c>
      <c r="D3707" s="94" t="e">
        <f>'施設リストA-1（直営）'!#REF!</f>
        <v>#REF!</v>
      </c>
      <c r="E3707" s="20" t="e">
        <f>'施設リストA-1（直営）'!#REF!</f>
        <v>#REF!</v>
      </c>
      <c r="F3707" s="20" t="e">
        <f>'施設リストA-1（直営）'!#REF!</f>
        <v>#REF!</v>
      </c>
      <c r="G3707" s="13" t="e">
        <f>'施設リストA-1（直営）'!#REF!</f>
        <v>#REF!</v>
      </c>
      <c r="H3707" s="28" t="e">
        <f t="shared" si="57"/>
        <v>#REF!</v>
      </c>
      <c r="I3707" s="29" t="e">
        <f>'施設リストA-1（直営）'!#REF!</f>
        <v>#REF!</v>
      </c>
      <c r="J3707" s="30" t="e">
        <f>IF(I3707="新設",VLOOKUP('施設リストA-1（直営）'!#REF!,'（新設）照明器具'!$B$5:$C$1990,2,FALSE),IF('部屋別効果（直）'!I3707="撤去",VLOOKUP('施設リストA-1（直営）'!#REF!,'（既設）調査結果'!$B$5:$C$1998,2,FALSE),0))</f>
        <v>#REF!</v>
      </c>
      <c r="K3707" s="29" t="e">
        <f>'施設リストA-1（直営）'!#REF!</f>
        <v>#REF!</v>
      </c>
      <c r="L3707" s="29" t="e">
        <f>'施設リストA-1（直営）'!#REF!</f>
        <v>#REF!</v>
      </c>
      <c r="M3707" s="30" t="e">
        <f>IF(L3707="新設",VLOOKUP('施設リストA-1（直営）'!#REF!,'（新設）照明器具'!$B$5:$C$1990,2,FALSE),IF('部屋別効果（直）'!L3707="撤去",VLOOKUP('施設リストA-1（直営）'!#REF!,'（既設）調査結果'!$B$5:$C$1998,2,FALSE),0))</f>
        <v>#REF!</v>
      </c>
      <c r="N3707" s="29" t="e">
        <f>'施設リストA-1（直営）'!#REF!</f>
        <v>#REF!</v>
      </c>
      <c r="O3707" s="29" t="e">
        <f>'施設リストA-1（直営）'!#REF!</f>
        <v>#REF!</v>
      </c>
      <c r="P3707" s="30" t="e">
        <f>IF(O3707="新設",VLOOKUP('施設リストA-1（直営）'!#REF!,'（新設）照明器具'!$B$5:$C$1990,2,FALSE),IF('部屋別効果（直）'!O3707="撤去",VLOOKUP('施設リストA-1（直営）'!#REF!,'（既設）調査結果'!$B$5:$C$1998,2,FALSE),0))</f>
        <v>#REF!</v>
      </c>
      <c r="Q3707" s="29" t="e">
        <f>'施設リストA-1（直営）'!#REF!</f>
        <v>#REF!</v>
      </c>
      <c r="R3707" s="29" t="e">
        <f>'施設リストA-1（直営）'!#REF!</f>
        <v>#REF!</v>
      </c>
      <c r="S3707" s="30" t="e">
        <f>IF(R3707="新設",VLOOKUP('施設リストA-1（直営）'!#REF!,'（新設）照明器具'!$B$5:$C$1990,2,FALSE),IF('部屋別効果（直）'!R3707="撤去",VLOOKUP('施設リストA-1（直営）'!#REF!,'（既設）調査結果'!$B$5:$C$1998,2,FALSE),0))</f>
        <v>#REF!</v>
      </c>
      <c r="T3707" s="29" t="e">
        <f>'施設リストA-1（直営）'!#REF!</f>
        <v>#REF!</v>
      </c>
      <c r="U3707" s="29" t="e">
        <f>'施設リストA-1（直営）'!#REF!</f>
        <v>#REF!</v>
      </c>
      <c r="V3707" s="30" t="e">
        <f>IF(U3707="新設",VLOOKUP('施設リストA-1（直営）'!#REF!,'（新設）照明器具'!$B$5:$C$1990,2,FALSE),IF('部屋別効果（直）'!U3707="撤去",VLOOKUP('施設リストA-1（直営）'!#REF!,'（既設）調査結果'!$B$5:$C$1998,2,FALSE),0))</f>
        <v>#REF!</v>
      </c>
      <c r="W3707" s="29" t="e">
        <f>'施設リストA-1（直営）'!#REF!</f>
        <v>#REF!</v>
      </c>
      <c r="X3707" s="29" t="e">
        <f>'施設リストA-1（直営）'!#REF!</f>
        <v>#REF!</v>
      </c>
      <c r="Y3707" s="30" t="e">
        <f>IF(X3707="新設",VLOOKUP('施設リストA-1（直営）'!#REF!,'（新設）照明器具'!$B$5:$C$1990,2,FALSE),IF('部屋別効果（直）'!X3707="撤去",VLOOKUP('施設リストA-1（直営）'!#REF!,'（既設）調査結果'!$B$5:$C$1998,2,FALSE),0))</f>
        <v>#REF!</v>
      </c>
      <c r="Z3707" s="29" t="e">
        <f>'施設リストA-1（直営）'!#REF!</f>
        <v>#REF!</v>
      </c>
      <c r="AA3707" s="29" t="e">
        <f>'施設リストA-1（直営）'!#REF!</f>
        <v>#REF!</v>
      </c>
      <c r="AB3707" s="30" t="e">
        <f>IF(AA3707="新設",VLOOKUP('施設リストA-1（直営）'!#REF!,'（新設）照明器具'!$B$5:$C$1990,2,FALSE),IF('部屋別効果（直）'!AA3707="撤去",VLOOKUP('施設リストA-1（直営）'!#REF!,'（既設）調査結果'!$B$5:$C$1998,2,FALSE),0))</f>
        <v>#REF!</v>
      </c>
      <c r="AC3707" s="29" t="e">
        <f>'施設リストA-1（直営）'!#REF!</f>
        <v>#REF!</v>
      </c>
      <c r="AD3707" s="29" t="e">
        <f>'施設リストA-1（直営）'!#REF!</f>
        <v>#REF!</v>
      </c>
      <c r="AE3707" s="30" t="e">
        <f>IF(AD3707="新設",VLOOKUP('施設リストA-1（直営）'!#REF!,'（新設）照明器具'!$B$5:$C$1990,2,FALSE),IF('部屋別効果（直）'!AD3707="撤去",VLOOKUP('施設リストA-1（直営）'!#REF!,'（既設）調査結果'!$B$5:$C$1998,2,FALSE),0))</f>
        <v>#REF!</v>
      </c>
      <c r="AF3707" s="29" t="e">
        <f>'施設リストA-1（直営）'!#REF!</f>
        <v>#REF!</v>
      </c>
      <c r="AG3707" s="29" t="e">
        <f>'施設リストA-1（直営）'!#REF!</f>
        <v>#REF!</v>
      </c>
      <c r="AH3707" s="30" t="e">
        <f>IF(AG3707="新設",VLOOKUP('施設リストA-1（直営）'!#REF!,'（新設）照明器具'!$B$5:$C$1990,2,FALSE),IF('部屋別効果（直）'!AG3707="撤去",VLOOKUP('施設リストA-1（直営）'!#REF!,'（既設）調査結果'!$B$5:$C$1998,2,FALSE),0))</f>
        <v>#REF!</v>
      </c>
      <c r="AI3707" s="29" t="e">
        <f>'施設リストA-1（直営）'!#REF!</f>
        <v>#REF!</v>
      </c>
      <c r="AJ3707" s="29" t="e">
        <f>'施設リストA-1（直営）'!#REF!</f>
        <v>#REF!</v>
      </c>
      <c r="AK3707" s="30" t="e">
        <f>IF(AJ3707="新設",VLOOKUP('施設リストA-1（直営）'!#REF!,'（新設）照明器具'!$B$5:$C$1990,2,FALSE),IF('部屋別効果（直）'!AJ3707="撤去",VLOOKUP('施設リストA-1（直営）'!#REF!,'（既設）調査結果'!$B$5:$C$1998,2,FALSE),0))</f>
        <v>#REF!</v>
      </c>
      <c r="AL3707" s="29" t="e">
        <f>'施設リストA-1（直営）'!#REF!</f>
        <v>#REF!</v>
      </c>
    </row>
    <row r="3708" spans="1:38">
      <c r="A3708" s="17" t="e">
        <f>'施設リストA-1（直営）'!#REF!</f>
        <v>#REF!</v>
      </c>
      <c r="B3708" s="16" t="e">
        <f>'施設リストA-1（直営）'!#REF!</f>
        <v>#REF!</v>
      </c>
      <c r="C3708" s="14" t="e">
        <f>'施設リストA-1（直営）'!#REF!</f>
        <v>#REF!</v>
      </c>
      <c r="D3708" s="94" t="e">
        <f>'施設リストA-1（直営）'!#REF!</f>
        <v>#REF!</v>
      </c>
      <c r="E3708" s="20" t="e">
        <f>'施設リストA-1（直営）'!#REF!</f>
        <v>#REF!</v>
      </c>
      <c r="F3708" s="20" t="e">
        <f>'施設リストA-1（直営）'!#REF!</f>
        <v>#REF!</v>
      </c>
      <c r="G3708" s="13" t="e">
        <f>'施設リストA-1（直営）'!#REF!</f>
        <v>#REF!</v>
      </c>
      <c r="H3708" s="28" t="e">
        <f t="shared" si="57"/>
        <v>#REF!</v>
      </c>
      <c r="I3708" s="29" t="e">
        <f>'施設リストA-1（直営）'!#REF!</f>
        <v>#REF!</v>
      </c>
      <c r="J3708" s="30" t="e">
        <f>IF(I3708="新設",VLOOKUP('施設リストA-1（直営）'!#REF!,'（新設）照明器具'!$B$5:$C$1990,2,FALSE),IF('部屋別効果（直）'!I3708="撤去",VLOOKUP('施設リストA-1（直営）'!#REF!,'（既設）調査結果'!$B$5:$C$1998,2,FALSE),0))</f>
        <v>#REF!</v>
      </c>
      <c r="K3708" s="29" t="e">
        <f>'施設リストA-1（直営）'!#REF!</f>
        <v>#REF!</v>
      </c>
      <c r="L3708" s="29" t="e">
        <f>'施設リストA-1（直営）'!#REF!</f>
        <v>#REF!</v>
      </c>
      <c r="M3708" s="30" t="e">
        <f>IF(L3708="新設",VLOOKUP('施設リストA-1（直営）'!#REF!,'（新設）照明器具'!$B$5:$C$1990,2,FALSE),IF('部屋別効果（直）'!L3708="撤去",VLOOKUP('施設リストA-1（直営）'!#REF!,'（既設）調査結果'!$B$5:$C$1998,2,FALSE),0))</f>
        <v>#REF!</v>
      </c>
      <c r="N3708" s="29" t="e">
        <f>'施設リストA-1（直営）'!#REF!</f>
        <v>#REF!</v>
      </c>
      <c r="O3708" s="29" t="e">
        <f>'施設リストA-1（直営）'!#REF!</f>
        <v>#REF!</v>
      </c>
      <c r="P3708" s="30" t="e">
        <f>IF(O3708="新設",VLOOKUP('施設リストA-1（直営）'!#REF!,'（新設）照明器具'!$B$5:$C$1990,2,FALSE),IF('部屋別効果（直）'!O3708="撤去",VLOOKUP('施設リストA-1（直営）'!#REF!,'（既設）調査結果'!$B$5:$C$1998,2,FALSE),0))</f>
        <v>#REF!</v>
      </c>
      <c r="Q3708" s="29" t="e">
        <f>'施設リストA-1（直営）'!#REF!</f>
        <v>#REF!</v>
      </c>
      <c r="R3708" s="29" t="e">
        <f>'施設リストA-1（直営）'!#REF!</f>
        <v>#REF!</v>
      </c>
      <c r="S3708" s="30" t="e">
        <f>IF(R3708="新設",VLOOKUP('施設リストA-1（直営）'!#REF!,'（新設）照明器具'!$B$5:$C$1990,2,FALSE),IF('部屋別効果（直）'!R3708="撤去",VLOOKUP('施設リストA-1（直営）'!#REF!,'（既設）調査結果'!$B$5:$C$1998,2,FALSE),0))</f>
        <v>#REF!</v>
      </c>
      <c r="T3708" s="29" t="e">
        <f>'施設リストA-1（直営）'!#REF!</f>
        <v>#REF!</v>
      </c>
      <c r="U3708" s="29" t="e">
        <f>'施設リストA-1（直営）'!#REF!</f>
        <v>#REF!</v>
      </c>
      <c r="V3708" s="30" t="e">
        <f>IF(U3708="新設",VLOOKUP('施設リストA-1（直営）'!#REF!,'（新設）照明器具'!$B$5:$C$1990,2,FALSE),IF('部屋別効果（直）'!U3708="撤去",VLOOKUP('施設リストA-1（直営）'!#REF!,'（既設）調査結果'!$B$5:$C$1998,2,FALSE),0))</f>
        <v>#REF!</v>
      </c>
      <c r="W3708" s="29" t="e">
        <f>'施設リストA-1（直営）'!#REF!</f>
        <v>#REF!</v>
      </c>
      <c r="X3708" s="29" t="e">
        <f>'施設リストA-1（直営）'!#REF!</f>
        <v>#REF!</v>
      </c>
      <c r="Y3708" s="30" t="e">
        <f>IF(X3708="新設",VLOOKUP('施設リストA-1（直営）'!#REF!,'（新設）照明器具'!$B$5:$C$1990,2,FALSE),IF('部屋別効果（直）'!X3708="撤去",VLOOKUP('施設リストA-1（直営）'!#REF!,'（既設）調査結果'!$B$5:$C$1998,2,FALSE),0))</f>
        <v>#REF!</v>
      </c>
      <c r="Z3708" s="29" t="e">
        <f>'施設リストA-1（直営）'!#REF!</f>
        <v>#REF!</v>
      </c>
      <c r="AA3708" s="29" t="e">
        <f>'施設リストA-1（直営）'!#REF!</f>
        <v>#REF!</v>
      </c>
      <c r="AB3708" s="30" t="e">
        <f>IF(AA3708="新設",VLOOKUP('施設リストA-1（直営）'!#REF!,'（新設）照明器具'!$B$5:$C$1990,2,FALSE),IF('部屋別効果（直）'!AA3708="撤去",VLOOKUP('施設リストA-1（直営）'!#REF!,'（既設）調査結果'!$B$5:$C$1998,2,FALSE),0))</f>
        <v>#REF!</v>
      </c>
      <c r="AC3708" s="29" t="e">
        <f>'施設リストA-1（直営）'!#REF!</f>
        <v>#REF!</v>
      </c>
      <c r="AD3708" s="29" t="e">
        <f>'施設リストA-1（直営）'!#REF!</f>
        <v>#REF!</v>
      </c>
      <c r="AE3708" s="30" t="e">
        <f>IF(AD3708="新設",VLOOKUP('施設リストA-1（直営）'!#REF!,'（新設）照明器具'!$B$5:$C$1990,2,FALSE),IF('部屋別効果（直）'!AD3708="撤去",VLOOKUP('施設リストA-1（直営）'!#REF!,'（既設）調査結果'!$B$5:$C$1998,2,FALSE),0))</f>
        <v>#REF!</v>
      </c>
      <c r="AF3708" s="29" t="e">
        <f>'施設リストA-1（直営）'!#REF!</f>
        <v>#REF!</v>
      </c>
      <c r="AG3708" s="29" t="e">
        <f>'施設リストA-1（直営）'!#REF!</f>
        <v>#REF!</v>
      </c>
      <c r="AH3708" s="30" t="e">
        <f>IF(AG3708="新設",VLOOKUP('施設リストA-1（直営）'!#REF!,'（新設）照明器具'!$B$5:$C$1990,2,FALSE),IF('部屋別効果（直）'!AG3708="撤去",VLOOKUP('施設リストA-1（直営）'!#REF!,'（既設）調査結果'!$B$5:$C$1998,2,FALSE),0))</f>
        <v>#REF!</v>
      </c>
      <c r="AI3708" s="29" t="e">
        <f>'施設リストA-1（直営）'!#REF!</f>
        <v>#REF!</v>
      </c>
      <c r="AJ3708" s="29" t="e">
        <f>'施設リストA-1（直営）'!#REF!</f>
        <v>#REF!</v>
      </c>
      <c r="AK3708" s="30" t="e">
        <f>IF(AJ3708="新設",VLOOKUP('施設リストA-1（直営）'!#REF!,'（新設）照明器具'!$B$5:$C$1990,2,FALSE),IF('部屋別効果（直）'!AJ3708="撤去",VLOOKUP('施設リストA-1（直営）'!#REF!,'（既設）調査結果'!$B$5:$C$1998,2,FALSE),0))</f>
        <v>#REF!</v>
      </c>
      <c r="AL3708" s="29" t="e">
        <f>'施設リストA-1（直営）'!#REF!</f>
        <v>#REF!</v>
      </c>
    </row>
    <row r="3709" spans="1:38">
      <c r="A3709" s="17" t="e">
        <f>'施設リストA-1（直営）'!#REF!</f>
        <v>#REF!</v>
      </c>
      <c r="B3709" s="16" t="e">
        <f>'施設リストA-1（直営）'!#REF!</f>
        <v>#REF!</v>
      </c>
      <c r="C3709" s="14" t="e">
        <f>'施設リストA-1（直営）'!#REF!</f>
        <v>#REF!</v>
      </c>
      <c r="D3709" s="94" t="e">
        <f>'施設リストA-1（直営）'!#REF!</f>
        <v>#REF!</v>
      </c>
      <c r="E3709" s="20" t="e">
        <f>'施設リストA-1（直営）'!#REF!</f>
        <v>#REF!</v>
      </c>
      <c r="F3709" s="20" t="e">
        <f>'施設リストA-1（直営）'!#REF!</f>
        <v>#REF!</v>
      </c>
      <c r="G3709" s="13" t="e">
        <f>'施設リストA-1（直営）'!#REF!</f>
        <v>#REF!</v>
      </c>
      <c r="H3709" s="28" t="e">
        <f t="shared" si="57"/>
        <v>#REF!</v>
      </c>
      <c r="I3709" s="29" t="e">
        <f>'施設リストA-1（直営）'!#REF!</f>
        <v>#REF!</v>
      </c>
      <c r="J3709" s="30" t="e">
        <f>IF(I3709="新設",VLOOKUP('施設リストA-1（直営）'!#REF!,'（新設）照明器具'!$B$5:$C$1990,2,FALSE),IF('部屋別効果（直）'!I3709="撤去",VLOOKUP('施設リストA-1（直営）'!#REF!,'（既設）調査結果'!$B$5:$C$1998,2,FALSE),0))</f>
        <v>#REF!</v>
      </c>
      <c r="K3709" s="29" t="e">
        <f>'施設リストA-1（直営）'!#REF!</f>
        <v>#REF!</v>
      </c>
      <c r="L3709" s="29" t="e">
        <f>'施設リストA-1（直営）'!#REF!</f>
        <v>#REF!</v>
      </c>
      <c r="M3709" s="30" t="e">
        <f>IF(L3709="新設",VLOOKUP('施設リストA-1（直営）'!#REF!,'（新設）照明器具'!$B$5:$C$1990,2,FALSE),IF('部屋別効果（直）'!L3709="撤去",VLOOKUP('施設リストA-1（直営）'!#REF!,'（既設）調査結果'!$B$5:$C$1998,2,FALSE),0))</f>
        <v>#REF!</v>
      </c>
      <c r="N3709" s="29" t="e">
        <f>'施設リストA-1（直営）'!#REF!</f>
        <v>#REF!</v>
      </c>
      <c r="O3709" s="29" t="e">
        <f>'施設リストA-1（直営）'!#REF!</f>
        <v>#REF!</v>
      </c>
      <c r="P3709" s="30" t="e">
        <f>IF(O3709="新設",VLOOKUP('施設リストA-1（直営）'!#REF!,'（新設）照明器具'!$B$5:$C$1990,2,FALSE),IF('部屋別効果（直）'!O3709="撤去",VLOOKUP('施設リストA-1（直営）'!#REF!,'（既設）調査結果'!$B$5:$C$1998,2,FALSE),0))</f>
        <v>#REF!</v>
      </c>
      <c r="Q3709" s="29" t="e">
        <f>'施設リストA-1（直営）'!#REF!</f>
        <v>#REF!</v>
      </c>
      <c r="R3709" s="29" t="e">
        <f>'施設リストA-1（直営）'!#REF!</f>
        <v>#REF!</v>
      </c>
      <c r="S3709" s="30" t="e">
        <f>IF(R3709="新設",VLOOKUP('施設リストA-1（直営）'!#REF!,'（新設）照明器具'!$B$5:$C$1990,2,FALSE),IF('部屋別効果（直）'!R3709="撤去",VLOOKUP('施設リストA-1（直営）'!#REF!,'（既設）調査結果'!$B$5:$C$1998,2,FALSE),0))</f>
        <v>#REF!</v>
      </c>
      <c r="T3709" s="29" t="e">
        <f>'施設リストA-1（直営）'!#REF!</f>
        <v>#REF!</v>
      </c>
      <c r="U3709" s="29" t="e">
        <f>'施設リストA-1（直営）'!#REF!</f>
        <v>#REF!</v>
      </c>
      <c r="V3709" s="30" t="e">
        <f>IF(U3709="新設",VLOOKUP('施設リストA-1（直営）'!#REF!,'（新設）照明器具'!$B$5:$C$1990,2,FALSE),IF('部屋別効果（直）'!U3709="撤去",VLOOKUP('施設リストA-1（直営）'!#REF!,'（既設）調査結果'!$B$5:$C$1998,2,FALSE),0))</f>
        <v>#REF!</v>
      </c>
      <c r="W3709" s="29" t="e">
        <f>'施設リストA-1（直営）'!#REF!</f>
        <v>#REF!</v>
      </c>
      <c r="X3709" s="29" t="e">
        <f>'施設リストA-1（直営）'!#REF!</f>
        <v>#REF!</v>
      </c>
      <c r="Y3709" s="30" t="e">
        <f>IF(X3709="新設",VLOOKUP('施設リストA-1（直営）'!#REF!,'（新設）照明器具'!$B$5:$C$1990,2,FALSE),IF('部屋別効果（直）'!X3709="撤去",VLOOKUP('施設リストA-1（直営）'!#REF!,'（既設）調査結果'!$B$5:$C$1998,2,FALSE),0))</f>
        <v>#REF!</v>
      </c>
      <c r="Z3709" s="29" t="e">
        <f>'施設リストA-1（直営）'!#REF!</f>
        <v>#REF!</v>
      </c>
      <c r="AA3709" s="29" t="e">
        <f>'施設リストA-1（直営）'!#REF!</f>
        <v>#REF!</v>
      </c>
      <c r="AB3709" s="30" t="e">
        <f>IF(AA3709="新設",VLOOKUP('施設リストA-1（直営）'!#REF!,'（新設）照明器具'!$B$5:$C$1990,2,FALSE),IF('部屋別効果（直）'!AA3709="撤去",VLOOKUP('施設リストA-1（直営）'!#REF!,'（既設）調査結果'!$B$5:$C$1998,2,FALSE),0))</f>
        <v>#REF!</v>
      </c>
      <c r="AC3709" s="29" t="e">
        <f>'施設リストA-1（直営）'!#REF!</f>
        <v>#REF!</v>
      </c>
      <c r="AD3709" s="29" t="e">
        <f>'施設リストA-1（直営）'!#REF!</f>
        <v>#REF!</v>
      </c>
      <c r="AE3709" s="30" t="e">
        <f>IF(AD3709="新設",VLOOKUP('施設リストA-1（直営）'!#REF!,'（新設）照明器具'!$B$5:$C$1990,2,FALSE),IF('部屋別効果（直）'!AD3709="撤去",VLOOKUP('施設リストA-1（直営）'!#REF!,'（既設）調査結果'!$B$5:$C$1998,2,FALSE),0))</f>
        <v>#REF!</v>
      </c>
      <c r="AF3709" s="29" t="e">
        <f>'施設リストA-1（直営）'!#REF!</f>
        <v>#REF!</v>
      </c>
      <c r="AG3709" s="29" t="e">
        <f>'施設リストA-1（直営）'!#REF!</f>
        <v>#REF!</v>
      </c>
      <c r="AH3709" s="30" t="e">
        <f>IF(AG3709="新設",VLOOKUP('施設リストA-1（直営）'!#REF!,'（新設）照明器具'!$B$5:$C$1990,2,FALSE),IF('部屋別効果（直）'!AG3709="撤去",VLOOKUP('施設リストA-1（直営）'!#REF!,'（既設）調査結果'!$B$5:$C$1998,2,FALSE),0))</f>
        <v>#REF!</v>
      </c>
      <c r="AI3709" s="29" t="e">
        <f>'施設リストA-1（直営）'!#REF!</f>
        <v>#REF!</v>
      </c>
      <c r="AJ3709" s="29" t="e">
        <f>'施設リストA-1（直営）'!#REF!</f>
        <v>#REF!</v>
      </c>
      <c r="AK3709" s="30" t="e">
        <f>IF(AJ3709="新設",VLOOKUP('施設リストA-1（直営）'!#REF!,'（新設）照明器具'!$B$5:$C$1990,2,FALSE),IF('部屋別効果（直）'!AJ3709="撤去",VLOOKUP('施設リストA-1（直営）'!#REF!,'（既設）調査結果'!$B$5:$C$1998,2,FALSE),0))</f>
        <v>#REF!</v>
      </c>
      <c r="AL3709" s="29" t="e">
        <f>'施設リストA-1（直営）'!#REF!</f>
        <v>#REF!</v>
      </c>
    </row>
    <row r="3710" spans="1:38">
      <c r="A3710" s="17" t="e">
        <f>'施設リストA-1（直営）'!#REF!</f>
        <v>#REF!</v>
      </c>
      <c r="B3710" s="16" t="e">
        <f>'施設リストA-1（直営）'!#REF!</f>
        <v>#REF!</v>
      </c>
      <c r="C3710" s="14" t="e">
        <f>'施設リストA-1（直営）'!#REF!</f>
        <v>#REF!</v>
      </c>
      <c r="D3710" s="94" t="e">
        <f>'施設リストA-1（直営）'!#REF!</f>
        <v>#REF!</v>
      </c>
      <c r="E3710" s="20" t="e">
        <f>'施設リストA-1（直営）'!#REF!</f>
        <v>#REF!</v>
      </c>
      <c r="F3710" s="20" t="e">
        <f>'施設リストA-1（直営）'!#REF!</f>
        <v>#REF!</v>
      </c>
      <c r="G3710" s="13" t="e">
        <f>'施設リストA-1（直営）'!#REF!</f>
        <v>#REF!</v>
      </c>
      <c r="H3710" s="28" t="e">
        <f t="shared" si="57"/>
        <v>#REF!</v>
      </c>
      <c r="I3710" s="29" t="e">
        <f>'施設リストA-1（直営）'!#REF!</f>
        <v>#REF!</v>
      </c>
      <c r="J3710" s="30" t="e">
        <f>IF(I3710="新設",VLOOKUP('施設リストA-1（直営）'!#REF!,'（新設）照明器具'!$B$5:$C$1990,2,FALSE),IF('部屋別効果（直）'!I3710="撤去",VLOOKUP('施設リストA-1（直営）'!#REF!,'（既設）調査結果'!$B$5:$C$1998,2,FALSE),0))</f>
        <v>#REF!</v>
      </c>
      <c r="K3710" s="29" t="e">
        <f>'施設リストA-1（直営）'!#REF!</f>
        <v>#REF!</v>
      </c>
      <c r="L3710" s="29" t="e">
        <f>'施設リストA-1（直営）'!#REF!</f>
        <v>#REF!</v>
      </c>
      <c r="M3710" s="30" t="e">
        <f>IF(L3710="新設",VLOOKUP('施設リストA-1（直営）'!#REF!,'（新設）照明器具'!$B$5:$C$1990,2,FALSE),IF('部屋別効果（直）'!L3710="撤去",VLOOKUP('施設リストA-1（直営）'!#REF!,'（既設）調査結果'!$B$5:$C$1998,2,FALSE),0))</f>
        <v>#REF!</v>
      </c>
      <c r="N3710" s="29" t="e">
        <f>'施設リストA-1（直営）'!#REF!</f>
        <v>#REF!</v>
      </c>
      <c r="O3710" s="29" t="e">
        <f>'施設リストA-1（直営）'!#REF!</f>
        <v>#REF!</v>
      </c>
      <c r="P3710" s="30" t="e">
        <f>IF(O3710="新設",VLOOKUP('施設リストA-1（直営）'!#REF!,'（新設）照明器具'!$B$5:$C$1990,2,FALSE),IF('部屋別効果（直）'!O3710="撤去",VLOOKUP('施設リストA-1（直営）'!#REF!,'（既設）調査結果'!$B$5:$C$1998,2,FALSE),0))</f>
        <v>#REF!</v>
      </c>
      <c r="Q3710" s="29" t="e">
        <f>'施設リストA-1（直営）'!#REF!</f>
        <v>#REF!</v>
      </c>
      <c r="R3710" s="29" t="e">
        <f>'施設リストA-1（直営）'!#REF!</f>
        <v>#REF!</v>
      </c>
      <c r="S3710" s="30" t="e">
        <f>IF(R3710="新設",VLOOKUP('施設リストA-1（直営）'!#REF!,'（新設）照明器具'!$B$5:$C$1990,2,FALSE),IF('部屋別効果（直）'!R3710="撤去",VLOOKUP('施設リストA-1（直営）'!#REF!,'（既設）調査結果'!$B$5:$C$1998,2,FALSE),0))</f>
        <v>#REF!</v>
      </c>
      <c r="T3710" s="29" t="e">
        <f>'施設リストA-1（直営）'!#REF!</f>
        <v>#REF!</v>
      </c>
      <c r="U3710" s="29" t="e">
        <f>'施設リストA-1（直営）'!#REF!</f>
        <v>#REF!</v>
      </c>
      <c r="V3710" s="30" t="e">
        <f>IF(U3710="新設",VLOOKUP('施設リストA-1（直営）'!#REF!,'（新設）照明器具'!$B$5:$C$1990,2,FALSE),IF('部屋別効果（直）'!U3710="撤去",VLOOKUP('施設リストA-1（直営）'!#REF!,'（既設）調査結果'!$B$5:$C$1998,2,FALSE),0))</f>
        <v>#REF!</v>
      </c>
      <c r="W3710" s="29" t="e">
        <f>'施設リストA-1（直営）'!#REF!</f>
        <v>#REF!</v>
      </c>
      <c r="X3710" s="29" t="e">
        <f>'施設リストA-1（直営）'!#REF!</f>
        <v>#REF!</v>
      </c>
      <c r="Y3710" s="30" t="e">
        <f>IF(X3710="新設",VLOOKUP('施設リストA-1（直営）'!#REF!,'（新設）照明器具'!$B$5:$C$1990,2,FALSE),IF('部屋別効果（直）'!X3710="撤去",VLOOKUP('施設リストA-1（直営）'!#REF!,'（既設）調査結果'!$B$5:$C$1998,2,FALSE),0))</f>
        <v>#REF!</v>
      </c>
      <c r="Z3710" s="29" t="e">
        <f>'施設リストA-1（直営）'!#REF!</f>
        <v>#REF!</v>
      </c>
      <c r="AA3710" s="29" t="e">
        <f>'施設リストA-1（直営）'!#REF!</f>
        <v>#REF!</v>
      </c>
      <c r="AB3710" s="30" t="e">
        <f>IF(AA3710="新設",VLOOKUP('施設リストA-1（直営）'!#REF!,'（新設）照明器具'!$B$5:$C$1990,2,FALSE),IF('部屋別効果（直）'!AA3710="撤去",VLOOKUP('施設リストA-1（直営）'!#REF!,'（既設）調査結果'!$B$5:$C$1998,2,FALSE),0))</f>
        <v>#REF!</v>
      </c>
      <c r="AC3710" s="29" t="e">
        <f>'施設リストA-1（直営）'!#REF!</f>
        <v>#REF!</v>
      </c>
      <c r="AD3710" s="29" t="e">
        <f>'施設リストA-1（直営）'!#REF!</f>
        <v>#REF!</v>
      </c>
      <c r="AE3710" s="30" t="e">
        <f>IF(AD3710="新設",VLOOKUP('施設リストA-1（直営）'!#REF!,'（新設）照明器具'!$B$5:$C$1990,2,FALSE),IF('部屋別効果（直）'!AD3710="撤去",VLOOKUP('施設リストA-1（直営）'!#REF!,'（既設）調査結果'!$B$5:$C$1998,2,FALSE),0))</f>
        <v>#REF!</v>
      </c>
      <c r="AF3710" s="29" t="e">
        <f>'施設リストA-1（直営）'!#REF!</f>
        <v>#REF!</v>
      </c>
      <c r="AG3710" s="29" t="e">
        <f>'施設リストA-1（直営）'!#REF!</f>
        <v>#REF!</v>
      </c>
      <c r="AH3710" s="30" t="e">
        <f>IF(AG3710="新設",VLOOKUP('施設リストA-1（直営）'!#REF!,'（新設）照明器具'!$B$5:$C$1990,2,FALSE),IF('部屋別効果（直）'!AG3710="撤去",VLOOKUP('施設リストA-1（直営）'!#REF!,'（既設）調査結果'!$B$5:$C$1998,2,FALSE),0))</f>
        <v>#REF!</v>
      </c>
      <c r="AI3710" s="29" t="e">
        <f>'施設リストA-1（直営）'!#REF!</f>
        <v>#REF!</v>
      </c>
      <c r="AJ3710" s="29" t="e">
        <f>'施設リストA-1（直営）'!#REF!</f>
        <v>#REF!</v>
      </c>
      <c r="AK3710" s="30" t="e">
        <f>IF(AJ3710="新設",VLOOKUP('施設リストA-1（直営）'!#REF!,'（新設）照明器具'!$B$5:$C$1990,2,FALSE),IF('部屋別効果（直）'!AJ3710="撤去",VLOOKUP('施設リストA-1（直営）'!#REF!,'（既設）調査結果'!$B$5:$C$1998,2,FALSE),0))</f>
        <v>#REF!</v>
      </c>
      <c r="AL3710" s="29" t="e">
        <f>'施設リストA-1（直営）'!#REF!</f>
        <v>#REF!</v>
      </c>
    </row>
    <row r="3711" spans="1:38">
      <c r="A3711" s="17" t="e">
        <f>'施設リストA-1（直営）'!#REF!</f>
        <v>#REF!</v>
      </c>
      <c r="B3711" s="16" t="e">
        <f>'施設リストA-1（直営）'!#REF!</f>
        <v>#REF!</v>
      </c>
      <c r="C3711" s="14" t="e">
        <f>'施設リストA-1（直営）'!#REF!</f>
        <v>#REF!</v>
      </c>
      <c r="D3711" s="94" t="e">
        <f>'施設リストA-1（直営）'!#REF!</f>
        <v>#REF!</v>
      </c>
      <c r="E3711" s="20" t="e">
        <f>'施設リストA-1（直営）'!#REF!</f>
        <v>#REF!</v>
      </c>
      <c r="F3711" s="20" t="e">
        <f>'施設リストA-1（直営）'!#REF!</f>
        <v>#REF!</v>
      </c>
      <c r="G3711" s="13" t="e">
        <f>'施設リストA-1（直営）'!#REF!</f>
        <v>#REF!</v>
      </c>
      <c r="H3711" s="28" t="e">
        <f t="shared" si="57"/>
        <v>#REF!</v>
      </c>
      <c r="I3711" s="29" t="e">
        <f>'施設リストA-1（直営）'!#REF!</f>
        <v>#REF!</v>
      </c>
      <c r="J3711" s="30" t="e">
        <f>IF(I3711="新設",VLOOKUP('施設リストA-1（直営）'!#REF!,'（新設）照明器具'!$B$5:$C$1990,2,FALSE),IF('部屋別効果（直）'!I3711="撤去",VLOOKUP('施設リストA-1（直営）'!#REF!,'（既設）調査結果'!$B$5:$C$1998,2,FALSE),0))</f>
        <v>#REF!</v>
      </c>
      <c r="K3711" s="29" t="e">
        <f>'施設リストA-1（直営）'!#REF!</f>
        <v>#REF!</v>
      </c>
      <c r="L3711" s="29" t="e">
        <f>'施設リストA-1（直営）'!#REF!</f>
        <v>#REF!</v>
      </c>
      <c r="M3711" s="30" t="e">
        <f>IF(L3711="新設",VLOOKUP('施設リストA-1（直営）'!#REF!,'（新設）照明器具'!$B$5:$C$1990,2,FALSE),IF('部屋別効果（直）'!L3711="撤去",VLOOKUP('施設リストA-1（直営）'!#REF!,'（既設）調査結果'!$B$5:$C$1998,2,FALSE),0))</f>
        <v>#REF!</v>
      </c>
      <c r="N3711" s="29" t="e">
        <f>'施設リストA-1（直営）'!#REF!</f>
        <v>#REF!</v>
      </c>
      <c r="O3711" s="29" t="e">
        <f>'施設リストA-1（直営）'!#REF!</f>
        <v>#REF!</v>
      </c>
      <c r="P3711" s="30" t="e">
        <f>IF(O3711="新設",VLOOKUP('施設リストA-1（直営）'!#REF!,'（新設）照明器具'!$B$5:$C$1990,2,FALSE),IF('部屋別効果（直）'!O3711="撤去",VLOOKUP('施設リストA-1（直営）'!#REF!,'（既設）調査結果'!$B$5:$C$1998,2,FALSE),0))</f>
        <v>#REF!</v>
      </c>
      <c r="Q3711" s="29" t="e">
        <f>'施設リストA-1（直営）'!#REF!</f>
        <v>#REF!</v>
      </c>
      <c r="R3711" s="29" t="e">
        <f>'施設リストA-1（直営）'!#REF!</f>
        <v>#REF!</v>
      </c>
      <c r="S3711" s="30" t="e">
        <f>IF(R3711="新設",VLOOKUP('施設リストA-1（直営）'!#REF!,'（新設）照明器具'!$B$5:$C$1990,2,FALSE),IF('部屋別効果（直）'!R3711="撤去",VLOOKUP('施設リストA-1（直営）'!#REF!,'（既設）調査結果'!$B$5:$C$1998,2,FALSE),0))</f>
        <v>#REF!</v>
      </c>
      <c r="T3711" s="29" t="e">
        <f>'施設リストA-1（直営）'!#REF!</f>
        <v>#REF!</v>
      </c>
      <c r="U3711" s="29" t="e">
        <f>'施設リストA-1（直営）'!#REF!</f>
        <v>#REF!</v>
      </c>
      <c r="V3711" s="30" t="e">
        <f>IF(U3711="新設",VLOOKUP('施設リストA-1（直営）'!#REF!,'（新設）照明器具'!$B$5:$C$1990,2,FALSE),IF('部屋別効果（直）'!U3711="撤去",VLOOKUP('施設リストA-1（直営）'!#REF!,'（既設）調査結果'!$B$5:$C$1998,2,FALSE),0))</f>
        <v>#REF!</v>
      </c>
      <c r="W3711" s="29" t="e">
        <f>'施設リストA-1（直営）'!#REF!</f>
        <v>#REF!</v>
      </c>
      <c r="X3711" s="29" t="e">
        <f>'施設リストA-1（直営）'!#REF!</f>
        <v>#REF!</v>
      </c>
      <c r="Y3711" s="30" t="e">
        <f>IF(X3711="新設",VLOOKUP('施設リストA-1（直営）'!#REF!,'（新設）照明器具'!$B$5:$C$1990,2,FALSE),IF('部屋別効果（直）'!X3711="撤去",VLOOKUP('施設リストA-1（直営）'!#REF!,'（既設）調査結果'!$B$5:$C$1998,2,FALSE),0))</f>
        <v>#REF!</v>
      </c>
      <c r="Z3711" s="29" t="e">
        <f>'施設リストA-1（直営）'!#REF!</f>
        <v>#REF!</v>
      </c>
      <c r="AA3711" s="29" t="e">
        <f>'施設リストA-1（直営）'!#REF!</f>
        <v>#REF!</v>
      </c>
      <c r="AB3711" s="30" t="e">
        <f>IF(AA3711="新設",VLOOKUP('施設リストA-1（直営）'!#REF!,'（新設）照明器具'!$B$5:$C$1990,2,FALSE),IF('部屋別効果（直）'!AA3711="撤去",VLOOKUP('施設リストA-1（直営）'!#REF!,'（既設）調査結果'!$B$5:$C$1998,2,FALSE),0))</f>
        <v>#REF!</v>
      </c>
      <c r="AC3711" s="29" t="e">
        <f>'施設リストA-1（直営）'!#REF!</f>
        <v>#REF!</v>
      </c>
      <c r="AD3711" s="29" t="e">
        <f>'施設リストA-1（直営）'!#REF!</f>
        <v>#REF!</v>
      </c>
      <c r="AE3711" s="30" t="e">
        <f>IF(AD3711="新設",VLOOKUP('施設リストA-1（直営）'!#REF!,'（新設）照明器具'!$B$5:$C$1990,2,FALSE),IF('部屋別効果（直）'!AD3711="撤去",VLOOKUP('施設リストA-1（直営）'!#REF!,'（既設）調査結果'!$B$5:$C$1998,2,FALSE),0))</f>
        <v>#REF!</v>
      </c>
      <c r="AF3711" s="29" t="e">
        <f>'施設リストA-1（直営）'!#REF!</f>
        <v>#REF!</v>
      </c>
      <c r="AG3711" s="29" t="e">
        <f>'施設リストA-1（直営）'!#REF!</f>
        <v>#REF!</v>
      </c>
      <c r="AH3711" s="30" t="e">
        <f>IF(AG3711="新設",VLOOKUP('施設リストA-1（直営）'!#REF!,'（新設）照明器具'!$B$5:$C$1990,2,FALSE),IF('部屋別効果（直）'!AG3711="撤去",VLOOKUP('施設リストA-1（直営）'!#REF!,'（既設）調査結果'!$B$5:$C$1998,2,FALSE),0))</f>
        <v>#REF!</v>
      </c>
      <c r="AI3711" s="29" t="e">
        <f>'施設リストA-1（直営）'!#REF!</f>
        <v>#REF!</v>
      </c>
      <c r="AJ3711" s="29" t="e">
        <f>'施設リストA-1（直営）'!#REF!</f>
        <v>#REF!</v>
      </c>
      <c r="AK3711" s="30" t="e">
        <f>IF(AJ3711="新設",VLOOKUP('施設リストA-1（直営）'!#REF!,'（新設）照明器具'!$B$5:$C$1990,2,FALSE),IF('部屋別効果（直）'!AJ3711="撤去",VLOOKUP('施設リストA-1（直営）'!#REF!,'（既設）調査結果'!$B$5:$C$1998,2,FALSE),0))</f>
        <v>#REF!</v>
      </c>
      <c r="AL3711" s="29" t="e">
        <f>'施設リストA-1（直営）'!#REF!</f>
        <v>#REF!</v>
      </c>
    </row>
    <row r="3712" spans="1:38">
      <c r="A3712" s="17" t="e">
        <f>'施設リストA-1（直営）'!#REF!</f>
        <v>#REF!</v>
      </c>
      <c r="B3712" s="16" t="e">
        <f>'施設リストA-1（直営）'!#REF!</f>
        <v>#REF!</v>
      </c>
      <c r="C3712" s="14" t="e">
        <f>'施設リストA-1（直営）'!#REF!</f>
        <v>#REF!</v>
      </c>
      <c r="D3712" s="94" t="e">
        <f>'施設リストA-1（直営）'!#REF!</f>
        <v>#REF!</v>
      </c>
      <c r="E3712" s="20" t="e">
        <f>'施設リストA-1（直営）'!#REF!</f>
        <v>#REF!</v>
      </c>
      <c r="F3712" s="20" t="e">
        <f>'施設リストA-1（直営）'!#REF!</f>
        <v>#REF!</v>
      </c>
      <c r="G3712" s="13" t="e">
        <f>'施設リストA-1（直営）'!#REF!</f>
        <v>#REF!</v>
      </c>
      <c r="H3712" s="28" t="e">
        <f t="shared" si="57"/>
        <v>#REF!</v>
      </c>
      <c r="I3712" s="29" t="e">
        <f>'施設リストA-1（直営）'!#REF!</f>
        <v>#REF!</v>
      </c>
      <c r="J3712" s="30" t="e">
        <f>IF(I3712="新設",VLOOKUP('施設リストA-1（直営）'!#REF!,'（新設）照明器具'!$B$5:$C$1990,2,FALSE),IF('部屋別効果（直）'!I3712="撤去",VLOOKUP('施設リストA-1（直営）'!#REF!,'（既設）調査結果'!$B$5:$C$1998,2,FALSE),0))</f>
        <v>#REF!</v>
      </c>
      <c r="K3712" s="29" t="e">
        <f>'施設リストA-1（直営）'!#REF!</f>
        <v>#REF!</v>
      </c>
      <c r="L3712" s="29" t="e">
        <f>'施設リストA-1（直営）'!#REF!</f>
        <v>#REF!</v>
      </c>
      <c r="M3712" s="30" t="e">
        <f>IF(L3712="新設",VLOOKUP('施設リストA-1（直営）'!#REF!,'（新設）照明器具'!$B$5:$C$1990,2,FALSE),IF('部屋別効果（直）'!L3712="撤去",VLOOKUP('施設リストA-1（直営）'!#REF!,'（既設）調査結果'!$B$5:$C$1998,2,FALSE),0))</f>
        <v>#REF!</v>
      </c>
      <c r="N3712" s="29" t="e">
        <f>'施設リストA-1（直営）'!#REF!</f>
        <v>#REF!</v>
      </c>
      <c r="O3712" s="29" t="e">
        <f>'施設リストA-1（直営）'!#REF!</f>
        <v>#REF!</v>
      </c>
      <c r="P3712" s="30" t="e">
        <f>IF(O3712="新設",VLOOKUP('施設リストA-1（直営）'!#REF!,'（新設）照明器具'!$B$5:$C$1990,2,FALSE),IF('部屋別効果（直）'!O3712="撤去",VLOOKUP('施設リストA-1（直営）'!#REF!,'（既設）調査結果'!$B$5:$C$1998,2,FALSE),0))</f>
        <v>#REF!</v>
      </c>
      <c r="Q3712" s="29" t="e">
        <f>'施設リストA-1（直営）'!#REF!</f>
        <v>#REF!</v>
      </c>
      <c r="R3712" s="29" t="e">
        <f>'施設リストA-1（直営）'!#REF!</f>
        <v>#REF!</v>
      </c>
      <c r="S3712" s="30" t="e">
        <f>IF(R3712="新設",VLOOKUP('施設リストA-1（直営）'!#REF!,'（新設）照明器具'!$B$5:$C$1990,2,FALSE),IF('部屋別効果（直）'!R3712="撤去",VLOOKUP('施設リストA-1（直営）'!#REF!,'（既設）調査結果'!$B$5:$C$1998,2,FALSE),0))</f>
        <v>#REF!</v>
      </c>
      <c r="T3712" s="29" t="e">
        <f>'施設リストA-1（直営）'!#REF!</f>
        <v>#REF!</v>
      </c>
      <c r="U3712" s="29" t="e">
        <f>'施設リストA-1（直営）'!#REF!</f>
        <v>#REF!</v>
      </c>
      <c r="V3712" s="30" t="e">
        <f>IF(U3712="新設",VLOOKUP('施設リストA-1（直営）'!#REF!,'（新設）照明器具'!$B$5:$C$1990,2,FALSE),IF('部屋別効果（直）'!U3712="撤去",VLOOKUP('施設リストA-1（直営）'!#REF!,'（既設）調査結果'!$B$5:$C$1998,2,FALSE),0))</f>
        <v>#REF!</v>
      </c>
      <c r="W3712" s="29" t="e">
        <f>'施設リストA-1（直営）'!#REF!</f>
        <v>#REF!</v>
      </c>
      <c r="X3712" s="29" t="e">
        <f>'施設リストA-1（直営）'!#REF!</f>
        <v>#REF!</v>
      </c>
      <c r="Y3712" s="30" t="e">
        <f>IF(X3712="新設",VLOOKUP('施設リストA-1（直営）'!#REF!,'（新設）照明器具'!$B$5:$C$1990,2,FALSE),IF('部屋別効果（直）'!X3712="撤去",VLOOKUP('施設リストA-1（直営）'!#REF!,'（既設）調査結果'!$B$5:$C$1998,2,FALSE),0))</f>
        <v>#REF!</v>
      </c>
      <c r="Z3712" s="29" t="e">
        <f>'施設リストA-1（直営）'!#REF!</f>
        <v>#REF!</v>
      </c>
      <c r="AA3712" s="29" t="e">
        <f>'施設リストA-1（直営）'!#REF!</f>
        <v>#REF!</v>
      </c>
      <c r="AB3712" s="30" t="e">
        <f>IF(AA3712="新設",VLOOKUP('施設リストA-1（直営）'!#REF!,'（新設）照明器具'!$B$5:$C$1990,2,FALSE),IF('部屋別効果（直）'!AA3712="撤去",VLOOKUP('施設リストA-1（直営）'!#REF!,'（既設）調査結果'!$B$5:$C$1998,2,FALSE),0))</f>
        <v>#REF!</v>
      </c>
      <c r="AC3712" s="29" t="e">
        <f>'施設リストA-1（直営）'!#REF!</f>
        <v>#REF!</v>
      </c>
      <c r="AD3712" s="29" t="e">
        <f>'施設リストA-1（直営）'!#REF!</f>
        <v>#REF!</v>
      </c>
      <c r="AE3712" s="30" t="e">
        <f>IF(AD3712="新設",VLOOKUP('施設リストA-1（直営）'!#REF!,'（新設）照明器具'!$B$5:$C$1990,2,FALSE),IF('部屋別効果（直）'!AD3712="撤去",VLOOKUP('施設リストA-1（直営）'!#REF!,'（既設）調査結果'!$B$5:$C$1998,2,FALSE),0))</f>
        <v>#REF!</v>
      </c>
      <c r="AF3712" s="29" t="e">
        <f>'施設リストA-1（直営）'!#REF!</f>
        <v>#REF!</v>
      </c>
      <c r="AG3712" s="29" t="e">
        <f>'施設リストA-1（直営）'!#REF!</f>
        <v>#REF!</v>
      </c>
      <c r="AH3712" s="30" t="e">
        <f>IF(AG3712="新設",VLOOKUP('施設リストA-1（直営）'!#REF!,'（新設）照明器具'!$B$5:$C$1990,2,FALSE),IF('部屋別効果（直）'!AG3712="撤去",VLOOKUP('施設リストA-1（直営）'!#REF!,'（既設）調査結果'!$B$5:$C$1998,2,FALSE),0))</f>
        <v>#REF!</v>
      </c>
      <c r="AI3712" s="29" t="e">
        <f>'施設リストA-1（直営）'!#REF!</f>
        <v>#REF!</v>
      </c>
      <c r="AJ3712" s="29" t="e">
        <f>'施設リストA-1（直営）'!#REF!</f>
        <v>#REF!</v>
      </c>
      <c r="AK3712" s="30" t="e">
        <f>IF(AJ3712="新設",VLOOKUP('施設リストA-1（直営）'!#REF!,'（新設）照明器具'!$B$5:$C$1990,2,FALSE),IF('部屋別効果（直）'!AJ3712="撤去",VLOOKUP('施設リストA-1（直営）'!#REF!,'（既設）調査結果'!$B$5:$C$1998,2,FALSE),0))</f>
        <v>#REF!</v>
      </c>
      <c r="AL3712" s="29" t="e">
        <f>'施設リストA-1（直営）'!#REF!</f>
        <v>#REF!</v>
      </c>
    </row>
    <row r="3713" spans="1:38">
      <c r="A3713" s="17" t="e">
        <f>'施設リストA-1（直営）'!#REF!</f>
        <v>#REF!</v>
      </c>
      <c r="B3713" s="16" t="e">
        <f>'施設リストA-1（直営）'!#REF!</f>
        <v>#REF!</v>
      </c>
      <c r="C3713" s="14" t="e">
        <f>'施設リストA-1（直営）'!#REF!</f>
        <v>#REF!</v>
      </c>
      <c r="D3713" s="94" t="e">
        <f>'施設リストA-1（直営）'!#REF!</f>
        <v>#REF!</v>
      </c>
      <c r="E3713" s="20" t="e">
        <f>'施設リストA-1（直営）'!#REF!</f>
        <v>#REF!</v>
      </c>
      <c r="F3713" s="20" t="e">
        <f>'施設リストA-1（直営）'!#REF!</f>
        <v>#REF!</v>
      </c>
      <c r="G3713" s="13" t="e">
        <f>'施設リストA-1（直営）'!#REF!</f>
        <v>#REF!</v>
      </c>
      <c r="H3713" s="28" t="e">
        <f t="shared" si="57"/>
        <v>#REF!</v>
      </c>
      <c r="I3713" s="29" t="e">
        <f>'施設リストA-1（直営）'!#REF!</f>
        <v>#REF!</v>
      </c>
      <c r="J3713" s="30" t="e">
        <f>IF(I3713="新設",VLOOKUP('施設リストA-1（直営）'!#REF!,'（新設）照明器具'!$B$5:$C$1990,2,FALSE),IF('部屋別効果（直）'!I3713="撤去",VLOOKUP('施設リストA-1（直営）'!#REF!,'（既設）調査結果'!$B$5:$C$1998,2,FALSE),0))</f>
        <v>#REF!</v>
      </c>
      <c r="K3713" s="29" t="e">
        <f>'施設リストA-1（直営）'!#REF!</f>
        <v>#REF!</v>
      </c>
      <c r="L3713" s="29" t="e">
        <f>'施設リストA-1（直営）'!#REF!</f>
        <v>#REF!</v>
      </c>
      <c r="M3713" s="30" t="e">
        <f>IF(L3713="新設",VLOOKUP('施設リストA-1（直営）'!#REF!,'（新設）照明器具'!$B$5:$C$1990,2,FALSE),IF('部屋別効果（直）'!L3713="撤去",VLOOKUP('施設リストA-1（直営）'!#REF!,'（既設）調査結果'!$B$5:$C$1998,2,FALSE),0))</f>
        <v>#REF!</v>
      </c>
      <c r="N3713" s="29" t="e">
        <f>'施設リストA-1（直営）'!#REF!</f>
        <v>#REF!</v>
      </c>
      <c r="O3713" s="29" t="e">
        <f>'施設リストA-1（直営）'!#REF!</f>
        <v>#REF!</v>
      </c>
      <c r="P3713" s="30" t="e">
        <f>IF(O3713="新設",VLOOKUP('施設リストA-1（直営）'!#REF!,'（新設）照明器具'!$B$5:$C$1990,2,FALSE),IF('部屋別効果（直）'!O3713="撤去",VLOOKUP('施設リストA-1（直営）'!#REF!,'（既設）調査結果'!$B$5:$C$1998,2,FALSE),0))</f>
        <v>#REF!</v>
      </c>
      <c r="Q3713" s="29" t="e">
        <f>'施設リストA-1（直営）'!#REF!</f>
        <v>#REF!</v>
      </c>
      <c r="R3713" s="29" t="e">
        <f>'施設リストA-1（直営）'!#REF!</f>
        <v>#REF!</v>
      </c>
      <c r="S3713" s="30" t="e">
        <f>IF(R3713="新設",VLOOKUP('施設リストA-1（直営）'!#REF!,'（新設）照明器具'!$B$5:$C$1990,2,FALSE),IF('部屋別効果（直）'!R3713="撤去",VLOOKUP('施設リストA-1（直営）'!#REF!,'（既設）調査結果'!$B$5:$C$1998,2,FALSE),0))</f>
        <v>#REF!</v>
      </c>
      <c r="T3713" s="29" t="e">
        <f>'施設リストA-1（直営）'!#REF!</f>
        <v>#REF!</v>
      </c>
      <c r="U3713" s="29" t="e">
        <f>'施設リストA-1（直営）'!#REF!</f>
        <v>#REF!</v>
      </c>
      <c r="V3713" s="30" t="e">
        <f>IF(U3713="新設",VLOOKUP('施設リストA-1（直営）'!#REF!,'（新設）照明器具'!$B$5:$C$1990,2,FALSE),IF('部屋別効果（直）'!U3713="撤去",VLOOKUP('施設リストA-1（直営）'!#REF!,'（既設）調査結果'!$B$5:$C$1998,2,FALSE),0))</f>
        <v>#REF!</v>
      </c>
      <c r="W3713" s="29" t="e">
        <f>'施設リストA-1（直営）'!#REF!</f>
        <v>#REF!</v>
      </c>
      <c r="X3713" s="29" t="e">
        <f>'施設リストA-1（直営）'!#REF!</f>
        <v>#REF!</v>
      </c>
      <c r="Y3713" s="30" t="e">
        <f>IF(X3713="新設",VLOOKUP('施設リストA-1（直営）'!#REF!,'（新設）照明器具'!$B$5:$C$1990,2,FALSE),IF('部屋別効果（直）'!X3713="撤去",VLOOKUP('施設リストA-1（直営）'!#REF!,'（既設）調査結果'!$B$5:$C$1998,2,FALSE),0))</f>
        <v>#REF!</v>
      </c>
      <c r="Z3713" s="29" t="e">
        <f>'施設リストA-1（直営）'!#REF!</f>
        <v>#REF!</v>
      </c>
      <c r="AA3713" s="29" t="e">
        <f>'施設リストA-1（直営）'!#REF!</f>
        <v>#REF!</v>
      </c>
      <c r="AB3713" s="30" t="e">
        <f>IF(AA3713="新設",VLOOKUP('施設リストA-1（直営）'!#REF!,'（新設）照明器具'!$B$5:$C$1990,2,FALSE),IF('部屋別効果（直）'!AA3713="撤去",VLOOKUP('施設リストA-1（直営）'!#REF!,'（既設）調査結果'!$B$5:$C$1998,2,FALSE),0))</f>
        <v>#REF!</v>
      </c>
      <c r="AC3713" s="29" t="e">
        <f>'施設リストA-1（直営）'!#REF!</f>
        <v>#REF!</v>
      </c>
      <c r="AD3713" s="29" t="e">
        <f>'施設リストA-1（直営）'!#REF!</f>
        <v>#REF!</v>
      </c>
      <c r="AE3713" s="30" t="e">
        <f>IF(AD3713="新設",VLOOKUP('施設リストA-1（直営）'!#REF!,'（新設）照明器具'!$B$5:$C$1990,2,FALSE),IF('部屋別効果（直）'!AD3713="撤去",VLOOKUP('施設リストA-1（直営）'!#REF!,'（既設）調査結果'!$B$5:$C$1998,2,FALSE),0))</f>
        <v>#REF!</v>
      </c>
      <c r="AF3713" s="29" t="e">
        <f>'施設リストA-1（直営）'!#REF!</f>
        <v>#REF!</v>
      </c>
      <c r="AG3713" s="29" t="e">
        <f>'施設リストA-1（直営）'!#REF!</f>
        <v>#REF!</v>
      </c>
      <c r="AH3713" s="30" t="e">
        <f>IF(AG3713="新設",VLOOKUP('施設リストA-1（直営）'!#REF!,'（新設）照明器具'!$B$5:$C$1990,2,FALSE),IF('部屋別効果（直）'!AG3713="撤去",VLOOKUP('施設リストA-1（直営）'!#REF!,'（既設）調査結果'!$B$5:$C$1998,2,FALSE),0))</f>
        <v>#REF!</v>
      </c>
      <c r="AI3713" s="29" t="e">
        <f>'施設リストA-1（直営）'!#REF!</f>
        <v>#REF!</v>
      </c>
      <c r="AJ3713" s="29" t="e">
        <f>'施設リストA-1（直営）'!#REF!</f>
        <v>#REF!</v>
      </c>
      <c r="AK3713" s="30" t="e">
        <f>IF(AJ3713="新設",VLOOKUP('施設リストA-1（直営）'!#REF!,'（新設）照明器具'!$B$5:$C$1990,2,FALSE),IF('部屋別効果（直）'!AJ3713="撤去",VLOOKUP('施設リストA-1（直営）'!#REF!,'（既設）調査結果'!$B$5:$C$1998,2,FALSE),0))</f>
        <v>#REF!</v>
      </c>
      <c r="AL3713" s="29" t="e">
        <f>'施設リストA-1（直営）'!#REF!</f>
        <v>#REF!</v>
      </c>
    </row>
    <row r="3714" spans="1:38">
      <c r="A3714" s="17" t="e">
        <f>'施設リストA-1（直営）'!#REF!</f>
        <v>#REF!</v>
      </c>
      <c r="B3714" s="16" t="e">
        <f>'施設リストA-1（直営）'!#REF!</f>
        <v>#REF!</v>
      </c>
      <c r="C3714" s="14" t="e">
        <f>'施設リストA-1（直営）'!#REF!</f>
        <v>#REF!</v>
      </c>
      <c r="D3714" s="94" t="e">
        <f>'施設リストA-1（直営）'!#REF!</f>
        <v>#REF!</v>
      </c>
      <c r="E3714" s="20" t="e">
        <f>'施設リストA-1（直営）'!#REF!</f>
        <v>#REF!</v>
      </c>
      <c r="F3714" s="20" t="e">
        <f>'施設リストA-1（直営）'!#REF!</f>
        <v>#REF!</v>
      </c>
      <c r="G3714" s="13" t="e">
        <f>'施設リストA-1（直営）'!#REF!</f>
        <v>#REF!</v>
      </c>
      <c r="H3714" s="28" t="e">
        <f t="shared" si="57"/>
        <v>#REF!</v>
      </c>
      <c r="I3714" s="29" t="e">
        <f>'施設リストA-1（直営）'!#REF!</f>
        <v>#REF!</v>
      </c>
      <c r="J3714" s="30" t="e">
        <f>IF(I3714="新設",VLOOKUP('施設リストA-1（直営）'!#REF!,'（新設）照明器具'!$B$5:$C$1990,2,FALSE),IF('部屋別効果（直）'!I3714="撤去",VLOOKUP('施設リストA-1（直営）'!#REF!,'（既設）調査結果'!$B$5:$C$1998,2,FALSE),0))</f>
        <v>#REF!</v>
      </c>
      <c r="K3714" s="29" t="e">
        <f>'施設リストA-1（直営）'!#REF!</f>
        <v>#REF!</v>
      </c>
      <c r="L3714" s="29" t="e">
        <f>'施設リストA-1（直営）'!#REF!</f>
        <v>#REF!</v>
      </c>
      <c r="M3714" s="30" t="e">
        <f>IF(L3714="新設",VLOOKUP('施設リストA-1（直営）'!#REF!,'（新設）照明器具'!$B$5:$C$1990,2,FALSE),IF('部屋別効果（直）'!L3714="撤去",VLOOKUP('施設リストA-1（直営）'!#REF!,'（既設）調査結果'!$B$5:$C$1998,2,FALSE),0))</f>
        <v>#REF!</v>
      </c>
      <c r="N3714" s="29" t="e">
        <f>'施設リストA-1（直営）'!#REF!</f>
        <v>#REF!</v>
      </c>
      <c r="O3714" s="29" t="e">
        <f>'施設リストA-1（直営）'!#REF!</f>
        <v>#REF!</v>
      </c>
      <c r="P3714" s="30" t="e">
        <f>IF(O3714="新設",VLOOKUP('施設リストA-1（直営）'!#REF!,'（新設）照明器具'!$B$5:$C$1990,2,FALSE),IF('部屋別効果（直）'!O3714="撤去",VLOOKUP('施設リストA-1（直営）'!#REF!,'（既設）調査結果'!$B$5:$C$1998,2,FALSE),0))</f>
        <v>#REF!</v>
      </c>
      <c r="Q3714" s="29" t="e">
        <f>'施設リストA-1（直営）'!#REF!</f>
        <v>#REF!</v>
      </c>
      <c r="R3714" s="29" t="e">
        <f>'施設リストA-1（直営）'!#REF!</f>
        <v>#REF!</v>
      </c>
      <c r="S3714" s="30" t="e">
        <f>IF(R3714="新設",VLOOKUP('施設リストA-1（直営）'!#REF!,'（新設）照明器具'!$B$5:$C$1990,2,FALSE),IF('部屋別効果（直）'!R3714="撤去",VLOOKUP('施設リストA-1（直営）'!#REF!,'（既設）調査結果'!$B$5:$C$1998,2,FALSE),0))</f>
        <v>#REF!</v>
      </c>
      <c r="T3714" s="29" t="e">
        <f>'施設リストA-1（直営）'!#REF!</f>
        <v>#REF!</v>
      </c>
      <c r="U3714" s="29" t="e">
        <f>'施設リストA-1（直営）'!#REF!</f>
        <v>#REF!</v>
      </c>
      <c r="V3714" s="30" t="e">
        <f>IF(U3714="新設",VLOOKUP('施設リストA-1（直営）'!#REF!,'（新設）照明器具'!$B$5:$C$1990,2,FALSE),IF('部屋別効果（直）'!U3714="撤去",VLOOKUP('施設リストA-1（直営）'!#REF!,'（既設）調査結果'!$B$5:$C$1998,2,FALSE),0))</f>
        <v>#REF!</v>
      </c>
      <c r="W3714" s="29" t="e">
        <f>'施設リストA-1（直営）'!#REF!</f>
        <v>#REF!</v>
      </c>
      <c r="X3714" s="29" t="e">
        <f>'施設リストA-1（直営）'!#REF!</f>
        <v>#REF!</v>
      </c>
      <c r="Y3714" s="30" t="e">
        <f>IF(X3714="新設",VLOOKUP('施設リストA-1（直営）'!#REF!,'（新設）照明器具'!$B$5:$C$1990,2,FALSE),IF('部屋別効果（直）'!X3714="撤去",VLOOKUP('施設リストA-1（直営）'!#REF!,'（既設）調査結果'!$B$5:$C$1998,2,FALSE),0))</f>
        <v>#REF!</v>
      </c>
      <c r="Z3714" s="29" t="e">
        <f>'施設リストA-1（直営）'!#REF!</f>
        <v>#REF!</v>
      </c>
      <c r="AA3714" s="29" t="e">
        <f>'施設リストA-1（直営）'!#REF!</f>
        <v>#REF!</v>
      </c>
      <c r="AB3714" s="30" t="e">
        <f>IF(AA3714="新設",VLOOKUP('施設リストA-1（直営）'!#REF!,'（新設）照明器具'!$B$5:$C$1990,2,FALSE),IF('部屋別効果（直）'!AA3714="撤去",VLOOKUP('施設リストA-1（直営）'!#REF!,'（既設）調査結果'!$B$5:$C$1998,2,FALSE),0))</f>
        <v>#REF!</v>
      </c>
      <c r="AC3714" s="29" t="e">
        <f>'施設リストA-1（直営）'!#REF!</f>
        <v>#REF!</v>
      </c>
      <c r="AD3714" s="29" t="e">
        <f>'施設リストA-1（直営）'!#REF!</f>
        <v>#REF!</v>
      </c>
      <c r="AE3714" s="30" t="e">
        <f>IF(AD3714="新設",VLOOKUP('施設リストA-1（直営）'!#REF!,'（新設）照明器具'!$B$5:$C$1990,2,FALSE),IF('部屋別効果（直）'!AD3714="撤去",VLOOKUP('施設リストA-1（直営）'!#REF!,'（既設）調査結果'!$B$5:$C$1998,2,FALSE),0))</f>
        <v>#REF!</v>
      </c>
      <c r="AF3714" s="29" t="e">
        <f>'施設リストA-1（直営）'!#REF!</f>
        <v>#REF!</v>
      </c>
      <c r="AG3714" s="29" t="e">
        <f>'施設リストA-1（直営）'!#REF!</f>
        <v>#REF!</v>
      </c>
      <c r="AH3714" s="30" t="e">
        <f>IF(AG3714="新設",VLOOKUP('施設リストA-1（直営）'!#REF!,'（新設）照明器具'!$B$5:$C$1990,2,FALSE),IF('部屋別効果（直）'!AG3714="撤去",VLOOKUP('施設リストA-1（直営）'!#REF!,'（既設）調査結果'!$B$5:$C$1998,2,FALSE),0))</f>
        <v>#REF!</v>
      </c>
      <c r="AI3714" s="29" t="e">
        <f>'施設リストA-1（直営）'!#REF!</f>
        <v>#REF!</v>
      </c>
      <c r="AJ3714" s="29" t="e">
        <f>'施設リストA-1（直営）'!#REF!</f>
        <v>#REF!</v>
      </c>
      <c r="AK3714" s="30" t="e">
        <f>IF(AJ3714="新設",VLOOKUP('施設リストA-1（直営）'!#REF!,'（新設）照明器具'!$B$5:$C$1990,2,FALSE),IF('部屋別効果（直）'!AJ3714="撤去",VLOOKUP('施設リストA-1（直営）'!#REF!,'（既設）調査結果'!$B$5:$C$1998,2,FALSE),0))</f>
        <v>#REF!</v>
      </c>
      <c r="AL3714" s="29" t="e">
        <f>'施設リストA-1（直営）'!#REF!</f>
        <v>#REF!</v>
      </c>
    </row>
    <row r="3715" spans="1:38">
      <c r="A3715" s="17" t="e">
        <f>'施設リストA-1（直営）'!#REF!</f>
        <v>#REF!</v>
      </c>
      <c r="B3715" s="16" t="e">
        <f>'施設リストA-1（直営）'!#REF!</f>
        <v>#REF!</v>
      </c>
      <c r="C3715" s="14" t="e">
        <f>'施設リストA-1（直営）'!#REF!</f>
        <v>#REF!</v>
      </c>
      <c r="D3715" s="94" t="e">
        <f>'施設リストA-1（直営）'!#REF!</f>
        <v>#REF!</v>
      </c>
      <c r="E3715" s="20" t="e">
        <f>'施設リストA-1（直営）'!#REF!</f>
        <v>#REF!</v>
      </c>
      <c r="F3715" s="20" t="e">
        <f>'施設リストA-1（直営）'!#REF!</f>
        <v>#REF!</v>
      </c>
      <c r="G3715" s="13" t="e">
        <f>'施設リストA-1（直営）'!#REF!</f>
        <v>#REF!</v>
      </c>
      <c r="H3715" s="28" t="e">
        <f t="shared" si="57"/>
        <v>#REF!</v>
      </c>
      <c r="I3715" s="29" t="e">
        <f>'施設リストA-1（直営）'!#REF!</f>
        <v>#REF!</v>
      </c>
      <c r="J3715" s="30" t="e">
        <f>IF(I3715="新設",VLOOKUP('施設リストA-1（直営）'!#REF!,'（新設）照明器具'!$B$5:$C$1990,2,FALSE),IF('部屋別効果（直）'!I3715="撤去",VLOOKUP('施設リストA-1（直営）'!#REF!,'（既設）調査結果'!$B$5:$C$1998,2,FALSE),0))</f>
        <v>#REF!</v>
      </c>
      <c r="K3715" s="29" t="e">
        <f>'施設リストA-1（直営）'!#REF!</f>
        <v>#REF!</v>
      </c>
      <c r="L3715" s="29" t="e">
        <f>'施設リストA-1（直営）'!#REF!</f>
        <v>#REF!</v>
      </c>
      <c r="M3715" s="30" t="e">
        <f>IF(L3715="新設",VLOOKUP('施設リストA-1（直営）'!#REF!,'（新設）照明器具'!$B$5:$C$1990,2,FALSE),IF('部屋別効果（直）'!L3715="撤去",VLOOKUP('施設リストA-1（直営）'!#REF!,'（既設）調査結果'!$B$5:$C$1998,2,FALSE),0))</f>
        <v>#REF!</v>
      </c>
      <c r="N3715" s="29" t="e">
        <f>'施設リストA-1（直営）'!#REF!</f>
        <v>#REF!</v>
      </c>
      <c r="O3715" s="29" t="e">
        <f>'施設リストA-1（直営）'!#REF!</f>
        <v>#REF!</v>
      </c>
      <c r="P3715" s="30" t="e">
        <f>IF(O3715="新設",VLOOKUP('施設リストA-1（直営）'!#REF!,'（新設）照明器具'!$B$5:$C$1990,2,FALSE),IF('部屋別効果（直）'!O3715="撤去",VLOOKUP('施設リストA-1（直営）'!#REF!,'（既設）調査結果'!$B$5:$C$1998,2,FALSE),0))</f>
        <v>#REF!</v>
      </c>
      <c r="Q3715" s="29" t="e">
        <f>'施設リストA-1（直営）'!#REF!</f>
        <v>#REF!</v>
      </c>
      <c r="R3715" s="29" t="e">
        <f>'施設リストA-1（直営）'!#REF!</f>
        <v>#REF!</v>
      </c>
      <c r="S3715" s="30" t="e">
        <f>IF(R3715="新設",VLOOKUP('施設リストA-1（直営）'!#REF!,'（新設）照明器具'!$B$5:$C$1990,2,FALSE),IF('部屋別効果（直）'!R3715="撤去",VLOOKUP('施設リストA-1（直営）'!#REF!,'（既設）調査結果'!$B$5:$C$1998,2,FALSE),0))</f>
        <v>#REF!</v>
      </c>
      <c r="T3715" s="29" t="e">
        <f>'施設リストA-1（直営）'!#REF!</f>
        <v>#REF!</v>
      </c>
      <c r="U3715" s="29" t="e">
        <f>'施設リストA-1（直営）'!#REF!</f>
        <v>#REF!</v>
      </c>
      <c r="V3715" s="30" t="e">
        <f>IF(U3715="新設",VLOOKUP('施設リストA-1（直営）'!#REF!,'（新設）照明器具'!$B$5:$C$1990,2,FALSE),IF('部屋別効果（直）'!U3715="撤去",VLOOKUP('施設リストA-1（直営）'!#REF!,'（既設）調査結果'!$B$5:$C$1998,2,FALSE),0))</f>
        <v>#REF!</v>
      </c>
      <c r="W3715" s="29" t="e">
        <f>'施設リストA-1（直営）'!#REF!</f>
        <v>#REF!</v>
      </c>
      <c r="X3715" s="29" t="e">
        <f>'施設リストA-1（直営）'!#REF!</f>
        <v>#REF!</v>
      </c>
      <c r="Y3715" s="30" t="e">
        <f>IF(X3715="新設",VLOOKUP('施設リストA-1（直営）'!#REF!,'（新設）照明器具'!$B$5:$C$1990,2,FALSE),IF('部屋別効果（直）'!X3715="撤去",VLOOKUP('施設リストA-1（直営）'!#REF!,'（既設）調査結果'!$B$5:$C$1998,2,FALSE),0))</f>
        <v>#REF!</v>
      </c>
      <c r="Z3715" s="29" t="e">
        <f>'施設リストA-1（直営）'!#REF!</f>
        <v>#REF!</v>
      </c>
      <c r="AA3715" s="29" t="e">
        <f>'施設リストA-1（直営）'!#REF!</f>
        <v>#REF!</v>
      </c>
      <c r="AB3715" s="30" t="e">
        <f>IF(AA3715="新設",VLOOKUP('施設リストA-1（直営）'!#REF!,'（新設）照明器具'!$B$5:$C$1990,2,FALSE),IF('部屋別効果（直）'!AA3715="撤去",VLOOKUP('施設リストA-1（直営）'!#REF!,'（既設）調査結果'!$B$5:$C$1998,2,FALSE),0))</f>
        <v>#REF!</v>
      </c>
      <c r="AC3715" s="29" t="e">
        <f>'施設リストA-1（直営）'!#REF!</f>
        <v>#REF!</v>
      </c>
      <c r="AD3715" s="29" t="e">
        <f>'施設リストA-1（直営）'!#REF!</f>
        <v>#REF!</v>
      </c>
      <c r="AE3715" s="30" t="e">
        <f>IF(AD3715="新設",VLOOKUP('施設リストA-1（直営）'!#REF!,'（新設）照明器具'!$B$5:$C$1990,2,FALSE),IF('部屋別効果（直）'!AD3715="撤去",VLOOKUP('施設リストA-1（直営）'!#REF!,'（既設）調査結果'!$B$5:$C$1998,2,FALSE),0))</f>
        <v>#REF!</v>
      </c>
      <c r="AF3715" s="29" t="e">
        <f>'施設リストA-1（直営）'!#REF!</f>
        <v>#REF!</v>
      </c>
      <c r="AG3715" s="29" t="e">
        <f>'施設リストA-1（直営）'!#REF!</f>
        <v>#REF!</v>
      </c>
      <c r="AH3715" s="30" t="e">
        <f>IF(AG3715="新設",VLOOKUP('施設リストA-1（直営）'!#REF!,'（新設）照明器具'!$B$5:$C$1990,2,FALSE),IF('部屋別効果（直）'!AG3715="撤去",VLOOKUP('施設リストA-1（直営）'!#REF!,'（既設）調査結果'!$B$5:$C$1998,2,FALSE),0))</f>
        <v>#REF!</v>
      </c>
      <c r="AI3715" s="29" t="e">
        <f>'施設リストA-1（直営）'!#REF!</f>
        <v>#REF!</v>
      </c>
      <c r="AJ3715" s="29" t="e">
        <f>'施設リストA-1（直営）'!#REF!</f>
        <v>#REF!</v>
      </c>
      <c r="AK3715" s="30" t="e">
        <f>IF(AJ3715="新設",VLOOKUP('施設リストA-1（直営）'!#REF!,'（新設）照明器具'!$B$5:$C$1990,2,FALSE),IF('部屋別効果（直）'!AJ3715="撤去",VLOOKUP('施設リストA-1（直営）'!#REF!,'（既設）調査結果'!$B$5:$C$1998,2,FALSE),0))</f>
        <v>#REF!</v>
      </c>
      <c r="AL3715" s="29" t="e">
        <f>'施設リストA-1（直営）'!#REF!</f>
        <v>#REF!</v>
      </c>
    </row>
    <row r="3716" spans="1:38">
      <c r="A3716" s="17" t="e">
        <f>'施設リストA-1（直営）'!#REF!</f>
        <v>#REF!</v>
      </c>
      <c r="B3716" s="16" t="e">
        <f>'施設リストA-1（直営）'!#REF!</f>
        <v>#REF!</v>
      </c>
      <c r="C3716" s="14" t="e">
        <f>'施設リストA-1（直営）'!#REF!</f>
        <v>#REF!</v>
      </c>
      <c r="D3716" s="94" t="e">
        <f>'施設リストA-1（直営）'!#REF!</f>
        <v>#REF!</v>
      </c>
      <c r="E3716" s="20" t="e">
        <f>'施設リストA-1（直営）'!#REF!</f>
        <v>#REF!</v>
      </c>
      <c r="F3716" s="20" t="e">
        <f>'施設リストA-1（直営）'!#REF!</f>
        <v>#REF!</v>
      </c>
      <c r="G3716" s="13" t="e">
        <f>'施設リストA-1（直営）'!#REF!</f>
        <v>#REF!</v>
      </c>
      <c r="H3716" s="28" t="e">
        <f t="shared" si="57"/>
        <v>#REF!</v>
      </c>
      <c r="I3716" s="29" t="e">
        <f>'施設リストA-1（直営）'!#REF!</f>
        <v>#REF!</v>
      </c>
      <c r="J3716" s="30" t="e">
        <f>IF(I3716="新設",VLOOKUP('施設リストA-1（直営）'!#REF!,'（新設）照明器具'!$B$5:$C$1990,2,FALSE),IF('部屋別効果（直）'!I3716="撤去",VLOOKUP('施設リストA-1（直営）'!#REF!,'（既設）調査結果'!$B$5:$C$1998,2,FALSE),0))</f>
        <v>#REF!</v>
      </c>
      <c r="K3716" s="29" t="e">
        <f>'施設リストA-1（直営）'!#REF!</f>
        <v>#REF!</v>
      </c>
      <c r="L3716" s="29" t="e">
        <f>'施設リストA-1（直営）'!#REF!</f>
        <v>#REF!</v>
      </c>
      <c r="M3716" s="30" t="e">
        <f>IF(L3716="新設",VLOOKUP('施設リストA-1（直営）'!#REF!,'（新設）照明器具'!$B$5:$C$1990,2,FALSE),IF('部屋別効果（直）'!L3716="撤去",VLOOKUP('施設リストA-1（直営）'!#REF!,'（既設）調査結果'!$B$5:$C$1998,2,FALSE),0))</f>
        <v>#REF!</v>
      </c>
      <c r="N3716" s="29" t="e">
        <f>'施設リストA-1（直営）'!#REF!</f>
        <v>#REF!</v>
      </c>
      <c r="O3716" s="29" t="e">
        <f>'施設リストA-1（直営）'!#REF!</f>
        <v>#REF!</v>
      </c>
      <c r="P3716" s="30" t="e">
        <f>IF(O3716="新設",VLOOKUP('施設リストA-1（直営）'!#REF!,'（新設）照明器具'!$B$5:$C$1990,2,FALSE),IF('部屋別効果（直）'!O3716="撤去",VLOOKUP('施設リストA-1（直営）'!#REF!,'（既設）調査結果'!$B$5:$C$1998,2,FALSE),0))</f>
        <v>#REF!</v>
      </c>
      <c r="Q3716" s="29" t="e">
        <f>'施設リストA-1（直営）'!#REF!</f>
        <v>#REF!</v>
      </c>
      <c r="R3716" s="29" t="e">
        <f>'施設リストA-1（直営）'!#REF!</f>
        <v>#REF!</v>
      </c>
      <c r="S3716" s="30" t="e">
        <f>IF(R3716="新設",VLOOKUP('施設リストA-1（直営）'!#REF!,'（新設）照明器具'!$B$5:$C$1990,2,FALSE),IF('部屋別効果（直）'!R3716="撤去",VLOOKUP('施設リストA-1（直営）'!#REF!,'（既設）調査結果'!$B$5:$C$1998,2,FALSE),0))</f>
        <v>#REF!</v>
      </c>
      <c r="T3716" s="29" t="e">
        <f>'施設リストA-1（直営）'!#REF!</f>
        <v>#REF!</v>
      </c>
      <c r="U3716" s="29" t="e">
        <f>'施設リストA-1（直営）'!#REF!</f>
        <v>#REF!</v>
      </c>
      <c r="V3716" s="30" t="e">
        <f>IF(U3716="新設",VLOOKUP('施設リストA-1（直営）'!#REF!,'（新設）照明器具'!$B$5:$C$1990,2,FALSE),IF('部屋別効果（直）'!U3716="撤去",VLOOKUP('施設リストA-1（直営）'!#REF!,'（既設）調査結果'!$B$5:$C$1998,2,FALSE),0))</f>
        <v>#REF!</v>
      </c>
      <c r="W3716" s="29" t="e">
        <f>'施設リストA-1（直営）'!#REF!</f>
        <v>#REF!</v>
      </c>
      <c r="X3716" s="29" t="e">
        <f>'施設リストA-1（直営）'!#REF!</f>
        <v>#REF!</v>
      </c>
      <c r="Y3716" s="30" t="e">
        <f>IF(X3716="新設",VLOOKUP('施設リストA-1（直営）'!#REF!,'（新設）照明器具'!$B$5:$C$1990,2,FALSE),IF('部屋別効果（直）'!X3716="撤去",VLOOKUP('施設リストA-1（直営）'!#REF!,'（既設）調査結果'!$B$5:$C$1998,2,FALSE),0))</f>
        <v>#REF!</v>
      </c>
      <c r="Z3716" s="29" t="e">
        <f>'施設リストA-1（直営）'!#REF!</f>
        <v>#REF!</v>
      </c>
      <c r="AA3716" s="29" t="e">
        <f>'施設リストA-1（直営）'!#REF!</f>
        <v>#REF!</v>
      </c>
      <c r="AB3716" s="30" t="e">
        <f>IF(AA3716="新設",VLOOKUP('施設リストA-1（直営）'!#REF!,'（新設）照明器具'!$B$5:$C$1990,2,FALSE),IF('部屋別効果（直）'!AA3716="撤去",VLOOKUP('施設リストA-1（直営）'!#REF!,'（既設）調査結果'!$B$5:$C$1998,2,FALSE),0))</f>
        <v>#REF!</v>
      </c>
      <c r="AC3716" s="29" t="e">
        <f>'施設リストA-1（直営）'!#REF!</f>
        <v>#REF!</v>
      </c>
      <c r="AD3716" s="29" t="e">
        <f>'施設リストA-1（直営）'!#REF!</f>
        <v>#REF!</v>
      </c>
      <c r="AE3716" s="30" t="e">
        <f>IF(AD3716="新設",VLOOKUP('施設リストA-1（直営）'!#REF!,'（新設）照明器具'!$B$5:$C$1990,2,FALSE),IF('部屋別効果（直）'!AD3716="撤去",VLOOKUP('施設リストA-1（直営）'!#REF!,'（既設）調査結果'!$B$5:$C$1998,2,FALSE),0))</f>
        <v>#REF!</v>
      </c>
      <c r="AF3716" s="29" t="e">
        <f>'施設リストA-1（直営）'!#REF!</f>
        <v>#REF!</v>
      </c>
      <c r="AG3716" s="29" t="e">
        <f>'施設リストA-1（直営）'!#REF!</f>
        <v>#REF!</v>
      </c>
      <c r="AH3716" s="30" t="e">
        <f>IF(AG3716="新設",VLOOKUP('施設リストA-1（直営）'!#REF!,'（新設）照明器具'!$B$5:$C$1990,2,FALSE),IF('部屋別効果（直）'!AG3716="撤去",VLOOKUP('施設リストA-1（直営）'!#REF!,'（既設）調査結果'!$B$5:$C$1998,2,FALSE),0))</f>
        <v>#REF!</v>
      </c>
      <c r="AI3716" s="29" t="e">
        <f>'施設リストA-1（直営）'!#REF!</f>
        <v>#REF!</v>
      </c>
      <c r="AJ3716" s="29" t="e">
        <f>'施設リストA-1（直営）'!#REF!</f>
        <v>#REF!</v>
      </c>
      <c r="AK3716" s="30" t="e">
        <f>IF(AJ3716="新設",VLOOKUP('施設リストA-1（直営）'!#REF!,'（新設）照明器具'!$B$5:$C$1990,2,FALSE),IF('部屋別効果（直）'!AJ3716="撤去",VLOOKUP('施設リストA-1（直営）'!#REF!,'（既設）調査結果'!$B$5:$C$1998,2,FALSE),0))</f>
        <v>#REF!</v>
      </c>
      <c r="AL3716" s="29" t="e">
        <f>'施設リストA-1（直営）'!#REF!</f>
        <v>#REF!</v>
      </c>
    </row>
    <row r="3717" spans="1:38">
      <c r="A3717" s="17" t="e">
        <f>'施設リストA-1（直営）'!#REF!</f>
        <v>#REF!</v>
      </c>
      <c r="B3717" s="16" t="e">
        <f>'施設リストA-1（直営）'!#REF!</f>
        <v>#REF!</v>
      </c>
      <c r="C3717" s="14" t="e">
        <f>'施設リストA-1（直営）'!#REF!</f>
        <v>#REF!</v>
      </c>
      <c r="D3717" s="94" t="e">
        <f>'施設リストA-1（直営）'!#REF!</f>
        <v>#REF!</v>
      </c>
      <c r="E3717" s="20" t="e">
        <f>'施設リストA-1（直営）'!#REF!</f>
        <v>#REF!</v>
      </c>
      <c r="F3717" s="20" t="e">
        <f>'施設リストA-1（直営）'!#REF!</f>
        <v>#REF!</v>
      </c>
      <c r="G3717" s="13" t="e">
        <f>'施設リストA-1（直営）'!#REF!</f>
        <v>#REF!</v>
      </c>
      <c r="H3717" s="28" t="e">
        <f t="shared" si="57"/>
        <v>#REF!</v>
      </c>
      <c r="I3717" s="29" t="e">
        <f>'施設リストA-1（直営）'!#REF!</f>
        <v>#REF!</v>
      </c>
      <c r="J3717" s="30" t="e">
        <f>IF(I3717="新設",VLOOKUP('施設リストA-1（直営）'!#REF!,'（新設）照明器具'!$B$5:$C$1990,2,FALSE),IF('部屋別効果（直）'!I3717="撤去",VLOOKUP('施設リストA-1（直営）'!#REF!,'（既設）調査結果'!$B$5:$C$1998,2,FALSE),0))</f>
        <v>#REF!</v>
      </c>
      <c r="K3717" s="29" t="e">
        <f>'施設リストA-1（直営）'!#REF!</f>
        <v>#REF!</v>
      </c>
      <c r="L3717" s="29" t="e">
        <f>'施設リストA-1（直営）'!#REF!</f>
        <v>#REF!</v>
      </c>
      <c r="M3717" s="30" t="e">
        <f>IF(L3717="新設",VLOOKUP('施設リストA-1（直営）'!#REF!,'（新設）照明器具'!$B$5:$C$1990,2,FALSE),IF('部屋別効果（直）'!L3717="撤去",VLOOKUP('施設リストA-1（直営）'!#REF!,'（既設）調査結果'!$B$5:$C$1998,2,FALSE),0))</f>
        <v>#REF!</v>
      </c>
      <c r="N3717" s="29" t="e">
        <f>'施設リストA-1（直営）'!#REF!</f>
        <v>#REF!</v>
      </c>
      <c r="O3717" s="29" t="e">
        <f>'施設リストA-1（直営）'!#REF!</f>
        <v>#REF!</v>
      </c>
      <c r="P3717" s="30" t="e">
        <f>IF(O3717="新設",VLOOKUP('施設リストA-1（直営）'!#REF!,'（新設）照明器具'!$B$5:$C$1990,2,FALSE),IF('部屋別効果（直）'!O3717="撤去",VLOOKUP('施設リストA-1（直営）'!#REF!,'（既設）調査結果'!$B$5:$C$1998,2,FALSE),0))</f>
        <v>#REF!</v>
      </c>
      <c r="Q3717" s="29" t="e">
        <f>'施設リストA-1（直営）'!#REF!</f>
        <v>#REF!</v>
      </c>
      <c r="R3717" s="29" t="e">
        <f>'施設リストA-1（直営）'!#REF!</f>
        <v>#REF!</v>
      </c>
      <c r="S3717" s="30" t="e">
        <f>IF(R3717="新設",VLOOKUP('施設リストA-1（直営）'!#REF!,'（新設）照明器具'!$B$5:$C$1990,2,FALSE),IF('部屋別効果（直）'!R3717="撤去",VLOOKUP('施設リストA-1（直営）'!#REF!,'（既設）調査結果'!$B$5:$C$1998,2,FALSE),0))</f>
        <v>#REF!</v>
      </c>
      <c r="T3717" s="29" t="e">
        <f>'施設リストA-1（直営）'!#REF!</f>
        <v>#REF!</v>
      </c>
      <c r="U3717" s="29" t="e">
        <f>'施設リストA-1（直営）'!#REF!</f>
        <v>#REF!</v>
      </c>
      <c r="V3717" s="30" t="e">
        <f>IF(U3717="新設",VLOOKUP('施設リストA-1（直営）'!#REF!,'（新設）照明器具'!$B$5:$C$1990,2,FALSE),IF('部屋別効果（直）'!U3717="撤去",VLOOKUP('施設リストA-1（直営）'!#REF!,'（既設）調査結果'!$B$5:$C$1998,2,FALSE),0))</f>
        <v>#REF!</v>
      </c>
      <c r="W3717" s="29" t="e">
        <f>'施設リストA-1（直営）'!#REF!</f>
        <v>#REF!</v>
      </c>
      <c r="X3717" s="29" t="e">
        <f>'施設リストA-1（直営）'!#REF!</f>
        <v>#REF!</v>
      </c>
      <c r="Y3717" s="30" t="e">
        <f>IF(X3717="新設",VLOOKUP('施設リストA-1（直営）'!#REF!,'（新設）照明器具'!$B$5:$C$1990,2,FALSE),IF('部屋別効果（直）'!X3717="撤去",VLOOKUP('施設リストA-1（直営）'!#REF!,'（既設）調査結果'!$B$5:$C$1998,2,FALSE),0))</f>
        <v>#REF!</v>
      </c>
      <c r="Z3717" s="29" t="e">
        <f>'施設リストA-1（直営）'!#REF!</f>
        <v>#REF!</v>
      </c>
      <c r="AA3717" s="29" t="e">
        <f>'施設リストA-1（直営）'!#REF!</f>
        <v>#REF!</v>
      </c>
      <c r="AB3717" s="30" t="e">
        <f>IF(AA3717="新設",VLOOKUP('施設リストA-1（直営）'!#REF!,'（新設）照明器具'!$B$5:$C$1990,2,FALSE),IF('部屋別効果（直）'!AA3717="撤去",VLOOKUP('施設リストA-1（直営）'!#REF!,'（既設）調査結果'!$B$5:$C$1998,2,FALSE),0))</f>
        <v>#REF!</v>
      </c>
      <c r="AC3717" s="29" t="e">
        <f>'施設リストA-1（直営）'!#REF!</f>
        <v>#REF!</v>
      </c>
      <c r="AD3717" s="29" t="e">
        <f>'施設リストA-1（直営）'!#REF!</f>
        <v>#REF!</v>
      </c>
      <c r="AE3717" s="30" t="e">
        <f>IF(AD3717="新設",VLOOKUP('施設リストA-1（直営）'!#REF!,'（新設）照明器具'!$B$5:$C$1990,2,FALSE),IF('部屋別効果（直）'!AD3717="撤去",VLOOKUP('施設リストA-1（直営）'!#REF!,'（既設）調査結果'!$B$5:$C$1998,2,FALSE),0))</f>
        <v>#REF!</v>
      </c>
      <c r="AF3717" s="29" t="e">
        <f>'施設リストA-1（直営）'!#REF!</f>
        <v>#REF!</v>
      </c>
      <c r="AG3717" s="29" t="e">
        <f>'施設リストA-1（直営）'!#REF!</f>
        <v>#REF!</v>
      </c>
      <c r="AH3717" s="30" t="e">
        <f>IF(AG3717="新設",VLOOKUP('施設リストA-1（直営）'!#REF!,'（新設）照明器具'!$B$5:$C$1990,2,FALSE),IF('部屋別効果（直）'!AG3717="撤去",VLOOKUP('施設リストA-1（直営）'!#REF!,'（既設）調査結果'!$B$5:$C$1998,2,FALSE),0))</f>
        <v>#REF!</v>
      </c>
      <c r="AI3717" s="29" t="e">
        <f>'施設リストA-1（直営）'!#REF!</f>
        <v>#REF!</v>
      </c>
      <c r="AJ3717" s="29" t="e">
        <f>'施設リストA-1（直営）'!#REF!</f>
        <v>#REF!</v>
      </c>
      <c r="AK3717" s="30" t="e">
        <f>IF(AJ3717="新設",VLOOKUP('施設リストA-1（直営）'!#REF!,'（新設）照明器具'!$B$5:$C$1990,2,FALSE),IF('部屋別効果（直）'!AJ3717="撤去",VLOOKUP('施設リストA-1（直営）'!#REF!,'（既設）調査結果'!$B$5:$C$1998,2,FALSE),0))</f>
        <v>#REF!</v>
      </c>
      <c r="AL3717" s="29" t="e">
        <f>'施設リストA-1（直営）'!#REF!</f>
        <v>#REF!</v>
      </c>
    </row>
    <row r="3718" spans="1:38">
      <c r="A3718" s="17" t="e">
        <f>'施設リストA-1（直営）'!#REF!</f>
        <v>#REF!</v>
      </c>
      <c r="B3718" s="16" t="e">
        <f>'施設リストA-1（直営）'!#REF!</f>
        <v>#REF!</v>
      </c>
      <c r="C3718" s="14" t="e">
        <f>'施設リストA-1（直営）'!#REF!</f>
        <v>#REF!</v>
      </c>
      <c r="D3718" s="94" t="e">
        <f>'施設リストA-1（直営）'!#REF!</f>
        <v>#REF!</v>
      </c>
      <c r="E3718" s="20" t="e">
        <f>'施設リストA-1（直営）'!#REF!</f>
        <v>#REF!</v>
      </c>
      <c r="F3718" s="20" t="e">
        <f>'施設リストA-1（直営）'!#REF!</f>
        <v>#REF!</v>
      </c>
      <c r="G3718" s="13" t="e">
        <f>'施設リストA-1（直営）'!#REF!</f>
        <v>#REF!</v>
      </c>
      <c r="H3718" s="28" t="e">
        <f t="shared" si="57"/>
        <v>#REF!</v>
      </c>
      <c r="I3718" s="29" t="e">
        <f>'施設リストA-1（直営）'!#REF!</f>
        <v>#REF!</v>
      </c>
      <c r="J3718" s="30" t="e">
        <f>IF(I3718="新設",VLOOKUP('施設リストA-1（直営）'!#REF!,'（新設）照明器具'!$B$5:$C$1990,2,FALSE),IF('部屋別効果（直）'!I3718="撤去",VLOOKUP('施設リストA-1（直営）'!#REF!,'（既設）調査結果'!$B$5:$C$1998,2,FALSE),0))</f>
        <v>#REF!</v>
      </c>
      <c r="K3718" s="29" t="e">
        <f>'施設リストA-1（直営）'!#REF!</f>
        <v>#REF!</v>
      </c>
      <c r="L3718" s="29" t="e">
        <f>'施設リストA-1（直営）'!#REF!</f>
        <v>#REF!</v>
      </c>
      <c r="M3718" s="30" t="e">
        <f>IF(L3718="新設",VLOOKUP('施設リストA-1（直営）'!#REF!,'（新設）照明器具'!$B$5:$C$1990,2,FALSE),IF('部屋別効果（直）'!L3718="撤去",VLOOKUP('施設リストA-1（直営）'!#REF!,'（既設）調査結果'!$B$5:$C$1998,2,FALSE),0))</f>
        <v>#REF!</v>
      </c>
      <c r="N3718" s="29" t="e">
        <f>'施設リストA-1（直営）'!#REF!</f>
        <v>#REF!</v>
      </c>
      <c r="O3718" s="29" t="e">
        <f>'施設リストA-1（直営）'!#REF!</f>
        <v>#REF!</v>
      </c>
      <c r="P3718" s="30" t="e">
        <f>IF(O3718="新設",VLOOKUP('施設リストA-1（直営）'!#REF!,'（新設）照明器具'!$B$5:$C$1990,2,FALSE),IF('部屋別効果（直）'!O3718="撤去",VLOOKUP('施設リストA-1（直営）'!#REF!,'（既設）調査結果'!$B$5:$C$1998,2,FALSE),0))</f>
        <v>#REF!</v>
      </c>
      <c r="Q3718" s="29" t="e">
        <f>'施設リストA-1（直営）'!#REF!</f>
        <v>#REF!</v>
      </c>
      <c r="R3718" s="29" t="e">
        <f>'施設リストA-1（直営）'!#REF!</f>
        <v>#REF!</v>
      </c>
      <c r="S3718" s="30" t="e">
        <f>IF(R3718="新設",VLOOKUP('施設リストA-1（直営）'!#REF!,'（新設）照明器具'!$B$5:$C$1990,2,FALSE),IF('部屋別効果（直）'!R3718="撤去",VLOOKUP('施設リストA-1（直営）'!#REF!,'（既設）調査結果'!$B$5:$C$1998,2,FALSE),0))</f>
        <v>#REF!</v>
      </c>
      <c r="T3718" s="29" t="e">
        <f>'施設リストA-1（直営）'!#REF!</f>
        <v>#REF!</v>
      </c>
      <c r="U3718" s="29" t="e">
        <f>'施設リストA-1（直営）'!#REF!</f>
        <v>#REF!</v>
      </c>
      <c r="V3718" s="30" t="e">
        <f>IF(U3718="新設",VLOOKUP('施設リストA-1（直営）'!#REF!,'（新設）照明器具'!$B$5:$C$1990,2,FALSE),IF('部屋別効果（直）'!U3718="撤去",VLOOKUP('施設リストA-1（直営）'!#REF!,'（既設）調査結果'!$B$5:$C$1998,2,FALSE),0))</f>
        <v>#REF!</v>
      </c>
      <c r="W3718" s="29" t="e">
        <f>'施設リストA-1（直営）'!#REF!</f>
        <v>#REF!</v>
      </c>
      <c r="X3718" s="29" t="e">
        <f>'施設リストA-1（直営）'!#REF!</f>
        <v>#REF!</v>
      </c>
      <c r="Y3718" s="30" t="e">
        <f>IF(X3718="新設",VLOOKUP('施設リストA-1（直営）'!#REF!,'（新設）照明器具'!$B$5:$C$1990,2,FALSE),IF('部屋別効果（直）'!X3718="撤去",VLOOKUP('施設リストA-1（直営）'!#REF!,'（既設）調査結果'!$B$5:$C$1998,2,FALSE),0))</f>
        <v>#REF!</v>
      </c>
      <c r="Z3718" s="29" t="e">
        <f>'施設リストA-1（直営）'!#REF!</f>
        <v>#REF!</v>
      </c>
      <c r="AA3718" s="29" t="e">
        <f>'施設リストA-1（直営）'!#REF!</f>
        <v>#REF!</v>
      </c>
      <c r="AB3718" s="30" t="e">
        <f>IF(AA3718="新設",VLOOKUP('施設リストA-1（直営）'!#REF!,'（新設）照明器具'!$B$5:$C$1990,2,FALSE),IF('部屋別効果（直）'!AA3718="撤去",VLOOKUP('施設リストA-1（直営）'!#REF!,'（既設）調査結果'!$B$5:$C$1998,2,FALSE),0))</f>
        <v>#REF!</v>
      </c>
      <c r="AC3718" s="29" t="e">
        <f>'施設リストA-1（直営）'!#REF!</f>
        <v>#REF!</v>
      </c>
      <c r="AD3718" s="29" t="e">
        <f>'施設リストA-1（直営）'!#REF!</f>
        <v>#REF!</v>
      </c>
      <c r="AE3718" s="30" t="e">
        <f>IF(AD3718="新設",VLOOKUP('施設リストA-1（直営）'!#REF!,'（新設）照明器具'!$B$5:$C$1990,2,FALSE),IF('部屋別効果（直）'!AD3718="撤去",VLOOKUP('施設リストA-1（直営）'!#REF!,'（既設）調査結果'!$B$5:$C$1998,2,FALSE),0))</f>
        <v>#REF!</v>
      </c>
      <c r="AF3718" s="29" t="e">
        <f>'施設リストA-1（直営）'!#REF!</f>
        <v>#REF!</v>
      </c>
      <c r="AG3718" s="29" t="e">
        <f>'施設リストA-1（直営）'!#REF!</f>
        <v>#REF!</v>
      </c>
      <c r="AH3718" s="30" t="e">
        <f>IF(AG3718="新設",VLOOKUP('施設リストA-1（直営）'!#REF!,'（新設）照明器具'!$B$5:$C$1990,2,FALSE),IF('部屋別効果（直）'!AG3718="撤去",VLOOKUP('施設リストA-1（直営）'!#REF!,'（既設）調査結果'!$B$5:$C$1998,2,FALSE),0))</f>
        <v>#REF!</v>
      </c>
      <c r="AI3718" s="29" t="e">
        <f>'施設リストA-1（直営）'!#REF!</f>
        <v>#REF!</v>
      </c>
      <c r="AJ3718" s="29" t="e">
        <f>'施設リストA-1（直営）'!#REF!</f>
        <v>#REF!</v>
      </c>
      <c r="AK3718" s="30" t="e">
        <f>IF(AJ3718="新設",VLOOKUP('施設リストA-1（直営）'!#REF!,'（新設）照明器具'!$B$5:$C$1990,2,FALSE),IF('部屋別効果（直）'!AJ3718="撤去",VLOOKUP('施設リストA-1（直営）'!#REF!,'（既設）調査結果'!$B$5:$C$1998,2,FALSE),0))</f>
        <v>#REF!</v>
      </c>
      <c r="AL3718" s="29" t="e">
        <f>'施設リストA-1（直営）'!#REF!</f>
        <v>#REF!</v>
      </c>
    </row>
    <row r="3719" spans="1:38">
      <c r="A3719" s="17" t="e">
        <f>'施設リストA-1（直営）'!#REF!</f>
        <v>#REF!</v>
      </c>
      <c r="B3719" s="16" t="e">
        <f>'施設リストA-1（直営）'!#REF!</f>
        <v>#REF!</v>
      </c>
      <c r="C3719" s="14" t="e">
        <f>'施設リストA-1（直営）'!#REF!</f>
        <v>#REF!</v>
      </c>
      <c r="D3719" s="94" t="e">
        <f>'施設リストA-1（直営）'!#REF!</f>
        <v>#REF!</v>
      </c>
      <c r="E3719" s="20" t="e">
        <f>'施設リストA-1（直営）'!#REF!</f>
        <v>#REF!</v>
      </c>
      <c r="F3719" s="20" t="e">
        <f>'施設リストA-1（直営）'!#REF!</f>
        <v>#REF!</v>
      </c>
      <c r="G3719" s="13" t="e">
        <f>'施設リストA-1（直営）'!#REF!</f>
        <v>#REF!</v>
      </c>
      <c r="H3719" s="28" t="e">
        <f t="shared" si="57"/>
        <v>#REF!</v>
      </c>
      <c r="I3719" s="29" t="e">
        <f>'施設リストA-1（直営）'!#REF!</f>
        <v>#REF!</v>
      </c>
      <c r="J3719" s="30" t="e">
        <f>IF(I3719="新設",VLOOKUP('施設リストA-1（直営）'!#REF!,'（新設）照明器具'!$B$5:$C$1990,2,FALSE),IF('部屋別効果（直）'!I3719="撤去",VLOOKUP('施設リストA-1（直営）'!#REF!,'（既設）調査結果'!$B$5:$C$1998,2,FALSE),0))</f>
        <v>#REF!</v>
      </c>
      <c r="K3719" s="29" t="e">
        <f>'施設リストA-1（直営）'!#REF!</f>
        <v>#REF!</v>
      </c>
      <c r="L3719" s="29" t="e">
        <f>'施設リストA-1（直営）'!#REF!</f>
        <v>#REF!</v>
      </c>
      <c r="M3719" s="30" t="e">
        <f>IF(L3719="新設",VLOOKUP('施設リストA-1（直営）'!#REF!,'（新設）照明器具'!$B$5:$C$1990,2,FALSE),IF('部屋別効果（直）'!L3719="撤去",VLOOKUP('施設リストA-1（直営）'!#REF!,'（既設）調査結果'!$B$5:$C$1998,2,FALSE),0))</f>
        <v>#REF!</v>
      </c>
      <c r="N3719" s="29" t="e">
        <f>'施設リストA-1（直営）'!#REF!</f>
        <v>#REF!</v>
      </c>
      <c r="O3719" s="29" t="e">
        <f>'施設リストA-1（直営）'!#REF!</f>
        <v>#REF!</v>
      </c>
      <c r="P3719" s="30" t="e">
        <f>IF(O3719="新設",VLOOKUP('施設リストA-1（直営）'!#REF!,'（新設）照明器具'!$B$5:$C$1990,2,FALSE),IF('部屋別効果（直）'!O3719="撤去",VLOOKUP('施設リストA-1（直営）'!#REF!,'（既設）調査結果'!$B$5:$C$1998,2,FALSE),0))</f>
        <v>#REF!</v>
      </c>
      <c r="Q3719" s="29" t="e">
        <f>'施設リストA-1（直営）'!#REF!</f>
        <v>#REF!</v>
      </c>
      <c r="R3719" s="29" t="e">
        <f>'施設リストA-1（直営）'!#REF!</f>
        <v>#REF!</v>
      </c>
      <c r="S3719" s="30" t="e">
        <f>IF(R3719="新設",VLOOKUP('施設リストA-1（直営）'!#REF!,'（新設）照明器具'!$B$5:$C$1990,2,FALSE),IF('部屋別効果（直）'!R3719="撤去",VLOOKUP('施設リストA-1（直営）'!#REF!,'（既設）調査結果'!$B$5:$C$1998,2,FALSE),0))</f>
        <v>#REF!</v>
      </c>
      <c r="T3719" s="29" t="e">
        <f>'施設リストA-1（直営）'!#REF!</f>
        <v>#REF!</v>
      </c>
      <c r="U3719" s="29" t="e">
        <f>'施設リストA-1（直営）'!#REF!</f>
        <v>#REF!</v>
      </c>
      <c r="V3719" s="30" t="e">
        <f>IF(U3719="新設",VLOOKUP('施設リストA-1（直営）'!#REF!,'（新設）照明器具'!$B$5:$C$1990,2,FALSE),IF('部屋別効果（直）'!U3719="撤去",VLOOKUP('施設リストA-1（直営）'!#REF!,'（既設）調査結果'!$B$5:$C$1998,2,FALSE),0))</f>
        <v>#REF!</v>
      </c>
      <c r="W3719" s="29" t="e">
        <f>'施設リストA-1（直営）'!#REF!</f>
        <v>#REF!</v>
      </c>
      <c r="X3719" s="29" t="e">
        <f>'施設リストA-1（直営）'!#REF!</f>
        <v>#REF!</v>
      </c>
      <c r="Y3719" s="30" t="e">
        <f>IF(X3719="新設",VLOOKUP('施設リストA-1（直営）'!#REF!,'（新設）照明器具'!$B$5:$C$1990,2,FALSE),IF('部屋別効果（直）'!X3719="撤去",VLOOKUP('施設リストA-1（直営）'!#REF!,'（既設）調査結果'!$B$5:$C$1998,2,FALSE),0))</f>
        <v>#REF!</v>
      </c>
      <c r="Z3719" s="29" t="e">
        <f>'施設リストA-1（直営）'!#REF!</f>
        <v>#REF!</v>
      </c>
      <c r="AA3719" s="29" t="e">
        <f>'施設リストA-1（直営）'!#REF!</f>
        <v>#REF!</v>
      </c>
      <c r="AB3719" s="30" t="e">
        <f>IF(AA3719="新設",VLOOKUP('施設リストA-1（直営）'!#REF!,'（新設）照明器具'!$B$5:$C$1990,2,FALSE),IF('部屋別効果（直）'!AA3719="撤去",VLOOKUP('施設リストA-1（直営）'!#REF!,'（既設）調査結果'!$B$5:$C$1998,2,FALSE),0))</f>
        <v>#REF!</v>
      </c>
      <c r="AC3719" s="29" t="e">
        <f>'施設リストA-1（直営）'!#REF!</f>
        <v>#REF!</v>
      </c>
      <c r="AD3719" s="29" t="e">
        <f>'施設リストA-1（直営）'!#REF!</f>
        <v>#REF!</v>
      </c>
      <c r="AE3719" s="30" t="e">
        <f>IF(AD3719="新設",VLOOKUP('施設リストA-1（直営）'!#REF!,'（新設）照明器具'!$B$5:$C$1990,2,FALSE),IF('部屋別効果（直）'!AD3719="撤去",VLOOKUP('施設リストA-1（直営）'!#REF!,'（既設）調査結果'!$B$5:$C$1998,2,FALSE),0))</f>
        <v>#REF!</v>
      </c>
      <c r="AF3719" s="29" t="e">
        <f>'施設リストA-1（直営）'!#REF!</f>
        <v>#REF!</v>
      </c>
      <c r="AG3719" s="29" t="e">
        <f>'施設リストA-1（直営）'!#REF!</f>
        <v>#REF!</v>
      </c>
      <c r="AH3719" s="30" t="e">
        <f>IF(AG3719="新設",VLOOKUP('施設リストA-1（直営）'!#REF!,'（新設）照明器具'!$B$5:$C$1990,2,FALSE),IF('部屋別効果（直）'!AG3719="撤去",VLOOKUP('施設リストA-1（直営）'!#REF!,'（既設）調査結果'!$B$5:$C$1998,2,FALSE),0))</f>
        <v>#REF!</v>
      </c>
      <c r="AI3719" s="29" t="e">
        <f>'施設リストA-1（直営）'!#REF!</f>
        <v>#REF!</v>
      </c>
      <c r="AJ3719" s="29" t="e">
        <f>'施設リストA-1（直営）'!#REF!</f>
        <v>#REF!</v>
      </c>
      <c r="AK3719" s="30" t="e">
        <f>IF(AJ3719="新設",VLOOKUP('施設リストA-1（直営）'!#REF!,'（新設）照明器具'!$B$5:$C$1990,2,FALSE),IF('部屋別効果（直）'!AJ3719="撤去",VLOOKUP('施設リストA-1（直営）'!#REF!,'（既設）調査結果'!$B$5:$C$1998,2,FALSE),0))</f>
        <v>#REF!</v>
      </c>
      <c r="AL3719" s="29" t="e">
        <f>'施設リストA-1（直営）'!#REF!</f>
        <v>#REF!</v>
      </c>
    </row>
    <row r="3720" spans="1:38">
      <c r="A3720" s="17" t="e">
        <f>'施設リストA-1（直営）'!#REF!</f>
        <v>#REF!</v>
      </c>
      <c r="B3720" s="16" t="e">
        <f>'施設リストA-1（直営）'!#REF!</f>
        <v>#REF!</v>
      </c>
      <c r="C3720" s="14" t="e">
        <f>'施設リストA-1（直営）'!#REF!</f>
        <v>#REF!</v>
      </c>
      <c r="D3720" s="94" t="e">
        <f>'施設リストA-1（直営）'!#REF!</f>
        <v>#REF!</v>
      </c>
      <c r="E3720" s="20" t="e">
        <f>'施設リストA-1（直営）'!#REF!</f>
        <v>#REF!</v>
      </c>
      <c r="F3720" s="20" t="e">
        <f>'施設リストA-1（直営）'!#REF!</f>
        <v>#REF!</v>
      </c>
      <c r="G3720" s="13" t="e">
        <f>'施設リストA-1（直営）'!#REF!</f>
        <v>#REF!</v>
      </c>
      <c r="H3720" s="28" t="e">
        <f t="shared" si="57"/>
        <v>#REF!</v>
      </c>
      <c r="I3720" s="29" t="e">
        <f>'施設リストA-1（直営）'!#REF!</f>
        <v>#REF!</v>
      </c>
      <c r="J3720" s="30" t="e">
        <f>IF(I3720="新設",VLOOKUP('施設リストA-1（直営）'!#REF!,'（新設）照明器具'!$B$5:$C$1990,2,FALSE),IF('部屋別効果（直）'!I3720="撤去",VLOOKUP('施設リストA-1（直営）'!#REF!,'（既設）調査結果'!$B$5:$C$1998,2,FALSE),0))</f>
        <v>#REF!</v>
      </c>
      <c r="K3720" s="29" t="e">
        <f>'施設リストA-1（直営）'!#REF!</f>
        <v>#REF!</v>
      </c>
      <c r="L3720" s="29" t="e">
        <f>'施設リストA-1（直営）'!#REF!</f>
        <v>#REF!</v>
      </c>
      <c r="M3720" s="30" t="e">
        <f>IF(L3720="新設",VLOOKUP('施設リストA-1（直営）'!#REF!,'（新設）照明器具'!$B$5:$C$1990,2,FALSE),IF('部屋別効果（直）'!L3720="撤去",VLOOKUP('施設リストA-1（直営）'!#REF!,'（既設）調査結果'!$B$5:$C$1998,2,FALSE),0))</f>
        <v>#REF!</v>
      </c>
      <c r="N3720" s="29" t="e">
        <f>'施設リストA-1（直営）'!#REF!</f>
        <v>#REF!</v>
      </c>
      <c r="O3720" s="29" t="e">
        <f>'施設リストA-1（直営）'!#REF!</f>
        <v>#REF!</v>
      </c>
      <c r="P3720" s="30" t="e">
        <f>IF(O3720="新設",VLOOKUP('施設リストA-1（直営）'!#REF!,'（新設）照明器具'!$B$5:$C$1990,2,FALSE),IF('部屋別効果（直）'!O3720="撤去",VLOOKUP('施設リストA-1（直営）'!#REF!,'（既設）調査結果'!$B$5:$C$1998,2,FALSE),0))</f>
        <v>#REF!</v>
      </c>
      <c r="Q3720" s="29" t="e">
        <f>'施設リストA-1（直営）'!#REF!</f>
        <v>#REF!</v>
      </c>
      <c r="R3720" s="29" t="e">
        <f>'施設リストA-1（直営）'!#REF!</f>
        <v>#REF!</v>
      </c>
      <c r="S3720" s="30" t="e">
        <f>IF(R3720="新設",VLOOKUP('施設リストA-1（直営）'!#REF!,'（新設）照明器具'!$B$5:$C$1990,2,FALSE),IF('部屋別効果（直）'!R3720="撤去",VLOOKUP('施設リストA-1（直営）'!#REF!,'（既設）調査結果'!$B$5:$C$1998,2,FALSE),0))</f>
        <v>#REF!</v>
      </c>
      <c r="T3720" s="29" t="e">
        <f>'施設リストA-1（直営）'!#REF!</f>
        <v>#REF!</v>
      </c>
      <c r="U3720" s="29" t="e">
        <f>'施設リストA-1（直営）'!#REF!</f>
        <v>#REF!</v>
      </c>
      <c r="V3720" s="30" t="e">
        <f>IF(U3720="新設",VLOOKUP('施設リストA-1（直営）'!#REF!,'（新設）照明器具'!$B$5:$C$1990,2,FALSE),IF('部屋別効果（直）'!U3720="撤去",VLOOKUP('施設リストA-1（直営）'!#REF!,'（既設）調査結果'!$B$5:$C$1998,2,FALSE),0))</f>
        <v>#REF!</v>
      </c>
      <c r="W3720" s="29" t="e">
        <f>'施設リストA-1（直営）'!#REF!</f>
        <v>#REF!</v>
      </c>
      <c r="X3720" s="29" t="e">
        <f>'施設リストA-1（直営）'!#REF!</f>
        <v>#REF!</v>
      </c>
      <c r="Y3720" s="30" t="e">
        <f>IF(X3720="新設",VLOOKUP('施設リストA-1（直営）'!#REF!,'（新設）照明器具'!$B$5:$C$1990,2,FALSE),IF('部屋別効果（直）'!X3720="撤去",VLOOKUP('施設リストA-1（直営）'!#REF!,'（既設）調査結果'!$B$5:$C$1998,2,FALSE),0))</f>
        <v>#REF!</v>
      </c>
      <c r="Z3720" s="29" t="e">
        <f>'施設リストA-1（直営）'!#REF!</f>
        <v>#REF!</v>
      </c>
      <c r="AA3720" s="29" t="e">
        <f>'施設リストA-1（直営）'!#REF!</f>
        <v>#REF!</v>
      </c>
      <c r="AB3720" s="30" t="e">
        <f>IF(AA3720="新設",VLOOKUP('施設リストA-1（直営）'!#REF!,'（新設）照明器具'!$B$5:$C$1990,2,FALSE),IF('部屋別効果（直）'!AA3720="撤去",VLOOKUP('施設リストA-1（直営）'!#REF!,'（既設）調査結果'!$B$5:$C$1998,2,FALSE),0))</f>
        <v>#REF!</v>
      </c>
      <c r="AC3720" s="29" t="e">
        <f>'施設リストA-1（直営）'!#REF!</f>
        <v>#REF!</v>
      </c>
      <c r="AD3720" s="29" t="e">
        <f>'施設リストA-1（直営）'!#REF!</f>
        <v>#REF!</v>
      </c>
      <c r="AE3720" s="30" t="e">
        <f>IF(AD3720="新設",VLOOKUP('施設リストA-1（直営）'!#REF!,'（新設）照明器具'!$B$5:$C$1990,2,FALSE),IF('部屋別効果（直）'!AD3720="撤去",VLOOKUP('施設リストA-1（直営）'!#REF!,'（既設）調査結果'!$B$5:$C$1998,2,FALSE),0))</f>
        <v>#REF!</v>
      </c>
      <c r="AF3720" s="29" t="e">
        <f>'施設リストA-1（直営）'!#REF!</f>
        <v>#REF!</v>
      </c>
      <c r="AG3720" s="29" t="e">
        <f>'施設リストA-1（直営）'!#REF!</f>
        <v>#REF!</v>
      </c>
      <c r="AH3720" s="30" t="e">
        <f>IF(AG3720="新設",VLOOKUP('施設リストA-1（直営）'!#REF!,'（新設）照明器具'!$B$5:$C$1990,2,FALSE),IF('部屋別効果（直）'!AG3720="撤去",VLOOKUP('施設リストA-1（直営）'!#REF!,'（既設）調査結果'!$B$5:$C$1998,2,FALSE),0))</f>
        <v>#REF!</v>
      </c>
      <c r="AI3720" s="29" t="e">
        <f>'施設リストA-1（直営）'!#REF!</f>
        <v>#REF!</v>
      </c>
      <c r="AJ3720" s="29" t="e">
        <f>'施設リストA-1（直営）'!#REF!</f>
        <v>#REF!</v>
      </c>
      <c r="AK3720" s="30" t="e">
        <f>IF(AJ3720="新設",VLOOKUP('施設リストA-1（直営）'!#REF!,'（新設）照明器具'!$B$5:$C$1990,2,FALSE),IF('部屋別効果（直）'!AJ3720="撤去",VLOOKUP('施設リストA-1（直営）'!#REF!,'（既設）調査結果'!$B$5:$C$1998,2,FALSE),0))</f>
        <v>#REF!</v>
      </c>
      <c r="AL3720" s="29" t="e">
        <f>'施設リストA-1（直営）'!#REF!</f>
        <v>#REF!</v>
      </c>
    </row>
    <row r="3721" spans="1:38">
      <c r="A3721" s="17" t="e">
        <f>'施設リストA-1（直営）'!#REF!</f>
        <v>#REF!</v>
      </c>
      <c r="B3721" s="16" t="e">
        <f>'施設リストA-1（直営）'!#REF!</f>
        <v>#REF!</v>
      </c>
      <c r="C3721" s="14" t="e">
        <f>'施設リストA-1（直営）'!#REF!</f>
        <v>#REF!</v>
      </c>
      <c r="D3721" s="94" t="e">
        <f>'施設リストA-1（直営）'!#REF!</f>
        <v>#REF!</v>
      </c>
      <c r="E3721" s="20" t="e">
        <f>'施設リストA-1（直営）'!#REF!</f>
        <v>#REF!</v>
      </c>
      <c r="F3721" s="20" t="e">
        <f>'施設リストA-1（直営）'!#REF!</f>
        <v>#REF!</v>
      </c>
      <c r="G3721" s="13" t="e">
        <f>'施設リストA-1（直営）'!#REF!</f>
        <v>#REF!</v>
      </c>
      <c r="H3721" s="28" t="e">
        <f t="shared" si="57"/>
        <v>#REF!</v>
      </c>
      <c r="I3721" s="29" t="e">
        <f>'施設リストA-1（直営）'!#REF!</f>
        <v>#REF!</v>
      </c>
      <c r="J3721" s="30" t="e">
        <f>IF(I3721="新設",VLOOKUP('施設リストA-1（直営）'!#REF!,'（新設）照明器具'!$B$5:$C$1990,2,FALSE),IF('部屋別効果（直）'!I3721="撤去",VLOOKUP('施設リストA-1（直営）'!#REF!,'（既設）調査結果'!$B$5:$C$1998,2,FALSE),0))</f>
        <v>#REF!</v>
      </c>
      <c r="K3721" s="29" t="e">
        <f>'施設リストA-1（直営）'!#REF!</f>
        <v>#REF!</v>
      </c>
      <c r="L3721" s="29" t="e">
        <f>'施設リストA-1（直営）'!#REF!</f>
        <v>#REF!</v>
      </c>
      <c r="M3721" s="30" t="e">
        <f>IF(L3721="新設",VLOOKUP('施設リストA-1（直営）'!#REF!,'（新設）照明器具'!$B$5:$C$1990,2,FALSE),IF('部屋別効果（直）'!L3721="撤去",VLOOKUP('施設リストA-1（直営）'!#REF!,'（既設）調査結果'!$B$5:$C$1998,2,FALSE),0))</f>
        <v>#REF!</v>
      </c>
      <c r="N3721" s="29" t="e">
        <f>'施設リストA-1（直営）'!#REF!</f>
        <v>#REF!</v>
      </c>
      <c r="O3721" s="29" t="e">
        <f>'施設リストA-1（直営）'!#REF!</f>
        <v>#REF!</v>
      </c>
      <c r="P3721" s="30" t="e">
        <f>IF(O3721="新設",VLOOKUP('施設リストA-1（直営）'!#REF!,'（新設）照明器具'!$B$5:$C$1990,2,FALSE),IF('部屋別効果（直）'!O3721="撤去",VLOOKUP('施設リストA-1（直営）'!#REF!,'（既設）調査結果'!$B$5:$C$1998,2,FALSE),0))</f>
        <v>#REF!</v>
      </c>
      <c r="Q3721" s="29" t="e">
        <f>'施設リストA-1（直営）'!#REF!</f>
        <v>#REF!</v>
      </c>
      <c r="R3721" s="29" t="e">
        <f>'施設リストA-1（直営）'!#REF!</f>
        <v>#REF!</v>
      </c>
      <c r="S3721" s="30" t="e">
        <f>IF(R3721="新設",VLOOKUP('施設リストA-1（直営）'!#REF!,'（新設）照明器具'!$B$5:$C$1990,2,FALSE),IF('部屋別効果（直）'!R3721="撤去",VLOOKUP('施設リストA-1（直営）'!#REF!,'（既設）調査結果'!$B$5:$C$1998,2,FALSE),0))</f>
        <v>#REF!</v>
      </c>
      <c r="T3721" s="29" t="e">
        <f>'施設リストA-1（直営）'!#REF!</f>
        <v>#REF!</v>
      </c>
      <c r="U3721" s="29" t="e">
        <f>'施設リストA-1（直営）'!#REF!</f>
        <v>#REF!</v>
      </c>
      <c r="V3721" s="30" t="e">
        <f>IF(U3721="新設",VLOOKUP('施設リストA-1（直営）'!#REF!,'（新設）照明器具'!$B$5:$C$1990,2,FALSE),IF('部屋別効果（直）'!U3721="撤去",VLOOKUP('施設リストA-1（直営）'!#REF!,'（既設）調査結果'!$B$5:$C$1998,2,FALSE),0))</f>
        <v>#REF!</v>
      </c>
      <c r="W3721" s="29" t="e">
        <f>'施設リストA-1（直営）'!#REF!</f>
        <v>#REF!</v>
      </c>
      <c r="X3721" s="29" t="e">
        <f>'施設リストA-1（直営）'!#REF!</f>
        <v>#REF!</v>
      </c>
      <c r="Y3721" s="30" t="e">
        <f>IF(X3721="新設",VLOOKUP('施設リストA-1（直営）'!#REF!,'（新設）照明器具'!$B$5:$C$1990,2,FALSE),IF('部屋別効果（直）'!X3721="撤去",VLOOKUP('施設リストA-1（直営）'!#REF!,'（既設）調査結果'!$B$5:$C$1998,2,FALSE),0))</f>
        <v>#REF!</v>
      </c>
      <c r="Z3721" s="29" t="e">
        <f>'施設リストA-1（直営）'!#REF!</f>
        <v>#REF!</v>
      </c>
      <c r="AA3721" s="29" t="e">
        <f>'施設リストA-1（直営）'!#REF!</f>
        <v>#REF!</v>
      </c>
      <c r="AB3721" s="30" t="e">
        <f>IF(AA3721="新設",VLOOKUP('施設リストA-1（直営）'!#REF!,'（新設）照明器具'!$B$5:$C$1990,2,FALSE),IF('部屋別効果（直）'!AA3721="撤去",VLOOKUP('施設リストA-1（直営）'!#REF!,'（既設）調査結果'!$B$5:$C$1998,2,FALSE),0))</f>
        <v>#REF!</v>
      </c>
      <c r="AC3721" s="29" t="e">
        <f>'施設リストA-1（直営）'!#REF!</f>
        <v>#REF!</v>
      </c>
      <c r="AD3721" s="29" t="e">
        <f>'施設リストA-1（直営）'!#REF!</f>
        <v>#REF!</v>
      </c>
      <c r="AE3721" s="30" t="e">
        <f>IF(AD3721="新設",VLOOKUP('施設リストA-1（直営）'!#REF!,'（新設）照明器具'!$B$5:$C$1990,2,FALSE),IF('部屋別効果（直）'!AD3721="撤去",VLOOKUP('施設リストA-1（直営）'!#REF!,'（既設）調査結果'!$B$5:$C$1998,2,FALSE),0))</f>
        <v>#REF!</v>
      </c>
      <c r="AF3721" s="29" t="e">
        <f>'施設リストA-1（直営）'!#REF!</f>
        <v>#REF!</v>
      </c>
      <c r="AG3721" s="29" t="e">
        <f>'施設リストA-1（直営）'!#REF!</f>
        <v>#REF!</v>
      </c>
      <c r="AH3721" s="30" t="e">
        <f>IF(AG3721="新設",VLOOKUP('施設リストA-1（直営）'!#REF!,'（新設）照明器具'!$B$5:$C$1990,2,FALSE),IF('部屋別効果（直）'!AG3721="撤去",VLOOKUP('施設リストA-1（直営）'!#REF!,'（既設）調査結果'!$B$5:$C$1998,2,FALSE),0))</f>
        <v>#REF!</v>
      </c>
      <c r="AI3721" s="29" t="e">
        <f>'施設リストA-1（直営）'!#REF!</f>
        <v>#REF!</v>
      </c>
      <c r="AJ3721" s="29" t="e">
        <f>'施設リストA-1（直営）'!#REF!</f>
        <v>#REF!</v>
      </c>
      <c r="AK3721" s="30" t="e">
        <f>IF(AJ3721="新設",VLOOKUP('施設リストA-1（直営）'!#REF!,'（新設）照明器具'!$B$5:$C$1990,2,FALSE),IF('部屋別効果（直）'!AJ3721="撤去",VLOOKUP('施設リストA-1（直営）'!#REF!,'（既設）調査結果'!$B$5:$C$1998,2,FALSE),0))</f>
        <v>#REF!</v>
      </c>
      <c r="AL3721" s="29" t="e">
        <f>'施設リストA-1（直営）'!#REF!</f>
        <v>#REF!</v>
      </c>
    </row>
    <row r="3722" spans="1:38">
      <c r="A3722" s="17" t="e">
        <f>'施設リストA-1（直営）'!#REF!</f>
        <v>#REF!</v>
      </c>
      <c r="B3722" s="16" t="e">
        <f>'施設リストA-1（直営）'!#REF!</f>
        <v>#REF!</v>
      </c>
      <c r="C3722" s="14" t="e">
        <f>'施設リストA-1（直営）'!#REF!</f>
        <v>#REF!</v>
      </c>
      <c r="D3722" s="94" t="e">
        <f>'施設リストA-1（直営）'!#REF!</f>
        <v>#REF!</v>
      </c>
      <c r="E3722" s="20" t="e">
        <f>'施設リストA-1（直営）'!#REF!</f>
        <v>#REF!</v>
      </c>
      <c r="F3722" s="20" t="e">
        <f>'施設リストA-1（直営）'!#REF!</f>
        <v>#REF!</v>
      </c>
      <c r="G3722" s="13" t="e">
        <f>'施設リストA-1（直営）'!#REF!</f>
        <v>#REF!</v>
      </c>
      <c r="H3722" s="28" t="e">
        <f t="shared" ref="H3722:H3785" si="58">IF(I3722="新設",-J3722*K3722*G3722/1000,J3722*K3722*G3722/1000)+IF(L3722="新設",-M3722*N3722*G3722/1000,M3722*N3722*G3722/1000)+IF(O3722="新設",-P3722*Q3722*G3722/1000,P3722*Q3722*G3722/1000)+IF(R3722="新設",-S3722*T3722*G3722/1000,S3722*T3722*G3722/1000)+IF(U3722="新設",-V3722*W3722*G3722/1000,V3722*W3722*G3722/1000)+IF(X3722="新設",-Y3722*Z3722*G3722/1000,Y3722*Z3722*G3722/1000)+IF(AA3722="新設",-AB3722*AC3722*G3722/1000,AB3722*AC3722*G3722/1000)+IF(AD3722="新設",-AE3722*AF3722*G3722/1000,AE3722*AF3722*G3722/1000)+IF(AG3722="新設",-AH3722*AI3722*G3722/1000,AH3722*AI3722*G3722/1000)+IF(AJ3722="新設",-AK3722*AL3722*G3722/1000,AK3722*AL3722*G3722/1000)</f>
        <v>#REF!</v>
      </c>
      <c r="I3722" s="29" t="e">
        <f>'施設リストA-1（直営）'!#REF!</f>
        <v>#REF!</v>
      </c>
      <c r="J3722" s="30" t="e">
        <f>IF(I3722="新設",VLOOKUP('施設リストA-1（直営）'!#REF!,'（新設）照明器具'!$B$5:$C$1990,2,FALSE),IF('部屋別効果（直）'!I3722="撤去",VLOOKUP('施設リストA-1（直営）'!#REF!,'（既設）調査結果'!$B$5:$C$1998,2,FALSE),0))</f>
        <v>#REF!</v>
      </c>
      <c r="K3722" s="29" t="e">
        <f>'施設リストA-1（直営）'!#REF!</f>
        <v>#REF!</v>
      </c>
      <c r="L3722" s="29" t="e">
        <f>'施設リストA-1（直営）'!#REF!</f>
        <v>#REF!</v>
      </c>
      <c r="M3722" s="30" t="e">
        <f>IF(L3722="新設",VLOOKUP('施設リストA-1（直営）'!#REF!,'（新設）照明器具'!$B$5:$C$1990,2,FALSE),IF('部屋別効果（直）'!L3722="撤去",VLOOKUP('施設リストA-1（直営）'!#REF!,'（既設）調査結果'!$B$5:$C$1998,2,FALSE),0))</f>
        <v>#REF!</v>
      </c>
      <c r="N3722" s="29" t="e">
        <f>'施設リストA-1（直営）'!#REF!</f>
        <v>#REF!</v>
      </c>
      <c r="O3722" s="29" t="e">
        <f>'施設リストA-1（直営）'!#REF!</f>
        <v>#REF!</v>
      </c>
      <c r="P3722" s="30" t="e">
        <f>IF(O3722="新設",VLOOKUP('施設リストA-1（直営）'!#REF!,'（新設）照明器具'!$B$5:$C$1990,2,FALSE),IF('部屋別効果（直）'!O3722="撤去",VLOOKUP('施設リストA-1（直営）'!#REF!,'（既設）調査結果'!$B$5:$C$1998,2,FALSE),0))</f>
        <v>#REF!</v>
      </c>
      <c r="Q3722" s="29" t="e">
        <f>'施設リストA-1（直営）'!#REF!</f>
        <v>#REF!</v>
      </c>
      <c r="R3722" s="29" t="e">
        <f>'施設リストA-1（直営）'!#REF!</f>
        <v>#REF!</v>
      </c>
      <c r="S3722" s="30" t="e">
        <f>IF(R3722="新設",VLOOKUP('施設リストA-1（直営）'!#REF!,'（新設）照明器具'!$B$5:$C$1990,2,FALSE),IF('部屋別効果（直）'!R3722="撤去",VLOOKUP('施設リストA-1（直営）'!#REF!,'（既設）調査結果'!$B$5:$C$1998,2,FALSE),0))</f>
        <v>#REF!</v>
      </c>
      <c r="T3722" s="29" t="e">
        <f>'施設リストA-1（直営）'!#REF!</f>
        <v>#REF!</v>
      </c>
      <c r="U3722" s="29" t="e">
        <f>'施設リストA-1（直営）'!#REF!</f>
        <v>#REF!</v>
      </c>
      <c r="V3722" s="30" t="e">
        <f>IF(U3722="新設",VLOOKUP('施設リストA-1（直営）'!#REF!,'（新設）照明器具'!$B$5:$C$1990,2,FALSE),IF('部屋別効果（直）'!U3722="撤去",VLOOKUP('施設リストA-1（直営）'!#REF!,'（既設）調査結果'!$B$5:$C$1998,2,FALSE),0))</f>
        <v>#REF!</v>
      </c>
      <c r="W3722" s="29" t="e">
        <f>'施設リストA-1（直営）'!#REF!</f>
        <v>#REF!</v>
      </c>
      <c r="X3722" s="29" t="e">
        <f>'施設リストA-1（直営）'!#REF!</f>
        <v>#REF!</v>
      </c>
      <c r="Y3722" s="30" t="e">
        <f>IF(X3722="新設",VLOOKUP('施設リストA-1（直営）'!#REF!,'（新設）照明器具'!$B$5:$C$1990,2,FALSE),IF('部屋別効果（直）'!X3722="撤去",VLOOKUP('施設リストA-1（直営）'!#REF!,'（既設）調査結果'!$B$5:$C$1998,2,FALSE),0))</f>
        <v>#REF!</v>
      </c>
      <c r="Z3722" s="29" t="e">
        <f>'施設リストA-1（直営）'!#REF!</f>
        <v>#REF!</v>
      </c>
      <c r="AA3722" s="29" t="e">
        <f>'施設リストA-1（直営）'!#REF!</f>
        <v>#REF!</v>
      </c>
      <c r="AB3722" s="30" t="e">
        <f>IF(AA3722="新設",VLOOKUP('施設リストA-1（直営）'!#REF!,'（新設）照明器具'!$B$5:$C$1990,2,FALSE),IF('部屋別効果（直）'!AA3722="撤去",VLOOKUP('施設リストA-1（直営）'!#REF!,'（既設）調査結果'!$B$5:$C$1998,2,FALSE),0))</f>
        <v>#REF!</v>
      </c>
      <c r="AC3722" s="29" t="e">
        <f>'施設リストA-1（直営）'!#REF!</f>
        <v>#REF!</v>
      </c>
      <c r="AD3722" s="29" t="e">
        <f>'施設リストA-1（直営）'!#REF!</f>
        <v>#REF!</v>
      </c>
      <c r="AE3722" s="30" t="e">
        <f>IF(AD3722="新設",VLOOKUP('施設リストA-1（直営）'!#REF!,'（新設）照明器具'!$B$5:$C$1990,2,FALSE),IF('部屋別効果（直）'!AD3722="撤去",VLOOKUP('施設リストA-1（直営）'!#REF!,'（既設）調査結果'!$B$5:$C$1998,2,FALSE),0))</f>
        <v>#REF!</v>
      </c>
      <c r="AF3722" s="29" t="e">
        <f>'施設リストA-1（直営）'!#REF!</f>
        <v>#REF!</v>
      </c>
      <c r="AG3722" s="29" t="e">
        <f>'施設リストA-1（直営）'!#REF!</f>
        <v>#REF!</v>
      </c>
      <c r="AH3722" s="30" t="e">
        <f>IF(AG3722="新設",VLOOKUP('施設リストA-1（直営）'!#REF!,'（新設）照明器具'!$B$5:$C$1990,2,FALSE),IF('部屋別効果（直）'!AG3722="撤去",VLOOKUP('施設リストA-1（直営）'!#REF!,'（既設）調査結果'!$B$5:$C$1998,2,FALSE),0))</f>
        <v>#REF!</v>
      </c>
      <c r="AI3722" s="29" t="e">
        <f>'施設リストA-1（直営）'!#REF!</f>
        <v>#REF!</v>
      </c>
      <c r="AJ3722" s="29" t="e">
        <f>'施設リストA-1（直営）'!#REF!</f>
        <v>#REF!</v>
      </c>
      <c r="AK3722" s="30" t="e">
        <f>IF(AJ3722="新設",VLOOKUP('施設リストA-1（直営）'!#REF!,'（新設）照明器具'!$B$5:$C$1990,2,FALSE),IF('部屋別効果（直）'!AJ3722="撤去",VLOOKUP('施設リストA-1（直営）'!#REF!,'（既設）調査結果'!$B$5:$C$1998,2,FALSE),0))</f>
        <v>#REF!</v>
      </c>
      <c r="AL3722" s="29" t="e">
        <f>'施設リストA-1（直営）'!#REF!</f>
        <v>#REF!</v>
      </c>
    </row>
    <row r="3723" spans="1:38">
      <c r="A3723" s="17" t="e">
        <f>'施設リストA-1（直営）'!#REF!</f>
        <v>#REF!</v>
      </c>
      <c r="B3723" s="16" t="e">
        <f>'施設リストA-1（直営）'!#REF!</f>
        <v>#REF!</v>
      </c>
      <c r="C3723" s="14" t="e">
        <f>'施設リストA-1（直営）'!#REF!</f>
        <v>#REF!</v>
      </c>
      <c r="D3723" s="94" t="e">
        <f>'施設リストA-1（直営）'!#REF!</f>
        <v>#REF!</v>
      </c>
      <c r="E3723" s="20" t="e">
        <f>'施設リストA-1（直営）'!#REF!</f>
        <v>#REF!</v>
      </c>
      <c r="F3723" s="20" t="e">
        <f>'施設リストA-1（直営）'!#REF!</f>
        <v>#REF!</v>
      </c>
      <c r="G3723" s="13" t="e">
        <f>'施設リストA-1（直営）'!#REF!</f>
        <v>#REF!</v>
      </c>
      <c r="H3723" s="28" t="e">
        <f t="shared" si="58"/>
        <v>#REF!</v>
      </c>
      <c r="I3723" s="29" t="e">
        <f>'施設リストA-1（直営）'!#REF!</f>
        <v>#REF!</v>
      </c>
      <c r="J3723" s="30" t="e">
        <f>IF(I3723="新設",VLOOKUP('施設リストA-1（直営）'!#REF!,'（新設）照明器具'!$B$5:$C$1990,2,FALSE),IF('部屋別効果（直）'!I3723="撤去",VLOOKUP('施設リストA-1（直営）'!#REF!,'（既設）調査結果'!$B$5:$C$1998,2,FALSE),0))</f>
        <v>#REF!</v>
      </c>
      <c r="K3723" s="29" t="e">
        <f>'施設リストA-1（直営）'!#REF!</f>
        <v>#REF!</v>
      </c>
      <c r="L3723" s="29" t="e">
        <f>'施設リストA-1（直営）'!#REF!</f>
        <v>#REF!</v>
      </c>
      <c r="M3723" s="30" t="e">
        <f>IF(L3723="新設",VLOOKUP('施設リストA-1（直営）'!#REF!,'（新設）照明器具'!$B$5:$C$1990,2,FALSE),IF('部屋別効果（直）'!L3723="撤去",VLOOKUP('施設リストA-1（直営）'!#REF!,'（既設）調査結果'!$B$5:$C$1998,2,FALSE),0))</f>
        <v>#REF!</v>
      </c>
      <c r="N3723" s="29" t="e">
        <f>'施設リストA-1（直営）'!#REF!</f>
        <v>#REF!</v>
      </c>
      <c r="O3723" s="29" t="e">
        <f>'施設リストA-1（直営）'!#REF!</f>
        <v>#REF!</v>
      </c>
      <c r="P3723" s="30" t="e">
        <f>IF(O3723="新設",VLOOKUP('施設リストA-1（直営）'!#REF!,'（新設）照明器具'!$B$5:$C$1990,2,FALSE),IF('部屋別効果（直）'!O3723="撤去",VLOOKUP('施設リストA-1（直営）'!#REF!,'（既設）調査結果'!$B$5:$C$1998,2,FALSE),0))</f>
        <v>#REF!</v>
      </c>
      <c r="Q3723" s="29" t="e">
        <f>'施設リストA-1（直営）'!#REF!</f>
        <v>#REF!</v>
      </c>
      <c r="R3723" s="29" t="e">
        <f>'施設リストA-1（直営）'!#REF!</f>
        <v>#REF!</v>
      </c>
      <c r="S3723" s="30" t="e">
        <f>IF(R3723="新設",VLOOKUP('施設リストA-1（直営）'!#REF!,'（新設）照明器具'!$B$5:$C$1990,2,FALSE),IF('部屋別効果（直）'!R3723="撤去",VLOOKUP('施設リストA-1（直営）'!#REF!,'（既設）調査結果'!$B$5:$C$1998,2,FALSE),0))</f>
        <v>#REF!</v>
      </c>
      <c r="T3723" s="29" t="e">
        <f>'施設リストA-1（直営）'!#REF!</f>
        <v>#REF!</v>
      </c>
      <c r="U3723" s="29" t="e">
        <f>'施設リストA-1（直営）'!#REF!</f>
        <v>#REF!</v>
      </c>
      <c r="V3723" s="30" t="e">
        <f>IF(U3723="新設",VLOOKUP('施設リストA-1（直営）'!#REF!,'（新設）照明器具'!$B$5:$C$1990,2,FALSE),IF('部屋別効果（直）'!U3723="撤去",VLOOKUP('施設リストA-1（直営）'!#REF!,'（既設）調査結果'!$B$5:$C$1998,2,FALSE),0))</f>
        <v>#REF!</v>
      </c>
      <c r="W3723" s="29" t="e">
        <f>'施設リストA-1（直営）'!#REF!</f>
        <v>#REF!</v>
      </c>
      <c r="X3723" s="29" t="e">
        <f>'施設リストA-1（直営）'!#REF!</f>
        <v>#REF!</v>
      </c>
      <c r="Y3723" s="30" t="e">
        <f>IF(X3723="新設",VLOOKUP('施設リストA-1（直営）'!#REF!,'（新設）照明器具'!$B$5:$C$1990,2,FALSE),IF('部屋別効果（直）'!X3723="撤去",VLOOKUP('施設リストA-1（直営）'!#REF!,'（既設）調査結果'!$B$5:$C$1998,2,FALSE),0))</f>
        <v>#REF!</v>
      </c>
      <c r="Z3723" s="29" t="e">
        <f>'施設リストA-1（直営）'!#REF!</f>
        <v>#REF!</v>
      </c>
      <c r="AA3723" s="29" t="e">
        <f>'施設リストA-1（直営）'!#REF!</f>
        <v>#REF!</v>
      </c>
      <c r="AB3723" s="30" t="e">
        <f>IF(AA3723="新設",VLOOKUP('施設リストA-1（直営）'!#REF!,'（新設）照明器具'!$B$5:$C$1990,2,FALSE),IF('部屋別効果（直）'!AA3723="撤去",VLOOKUP('施設リストA-1（直営）'!#REF!,'（既設）調査結果'!$B$5:$C$1998,2,FALSE),0))</f>
        <v>#REF!</v>
      </c>
      <c r="AC3723" s="29" t="e">
        <f>'施設リストA-1（直営）'!#REF!</f>
        <v>#REF!</v>
      </c>
      <c r="AD3723" s="29" t="e">
        <f>'施設リストA-1（直営）'!#REF!</f>
        <v>#REF!</v>
      </c>
      <c r="AE3723" s="30" t="e">
        <f>IF(AD3723="新設",VLOOKUP('施設リストA-1（直営）'!#REF!,'（新設）照明器具'!$B$5:$C$1990,2,FALSE),IF('部屋別効果（直）'!AD3723="撤去",VLOOKUP('施設リストA-1（直営）'!#REF!,'（既設）調査結果'!$B$5:$C$1998,2,FALSE),0))</f>
        <v>#REF!</v>
      </c>
      <c r="AF3723" s="29" t="e">
        <f>'施設リストA-1（直営）'!#REF!</f>
        <v>#REF!</v>
      </c>
      <c r="AG3723" s="29" t="e">
        <f>'施設リストA-1（直営）'!#REF!</f>
        <v>#REF!</v>
      </c>
      <c r="AH3723" s="30" t="e">
        <f>IF(AG3723="新設",VLOOKUP('施設リストA-1（直営）'!#REF!,'（新設）照明器具'!$B$5:$C$1990,2,FALSE),IF('部屋別効果（直）'!AG3723="撤去",VLOOKUP('施設リストA-1（直営）'!#REF!,'（既設）調査結果'!$B$5:$C$1998,2,FALSE),0))</f>
        <v>#REF!</v>
      </c>
      <c r="AI3723" s="29" t="e">
        <f>'施設リストA-1（直営）'!#REF!</f>
        <v>#REF!</v>
      </c>
      <c r="AJ3723" s="29" t="e">
        <f>'施設リストA-1（直営）'!#REF!</f>
        <v>#REF!</v>
      </c>
      <c r="AK3723" s="30" t="e">
        <f>IF(AJ3723="新設",VLOOKUP('施設リストA-1（直営）'!#REF!,'（新設）照明器具'!$B$5:$C$1990,2,FALSE),IF('部屋別効果（直）'!AJ3723="撤去",VLOOKUP('施設リストA-1（直営）'!#REF!,'（既設）調査結果'!$B$5:$C$1998,2,FALSE),0))</f>
        <v>#REF!</v>
      </c>
      <c r="AL3723" s="29" t="e">
        <f>'施設リストA-1（直営）'!#REF!</f>
        <v>#REF!</v>
      </c>
    </row>
    <row r="3724" spans="1:38">
      <c r="A3724" s="17" t="e">
        <f>'施設リストA-1（直営）'!#REF!</f>
        <v>#REF!</v>
      </c>
      <c r="B3724" s="16" t="e">
        <f>'施設リストA-1（直営）'!#REF!</f>
        <v>#REF!</v>
      </c>
      <c r="C3724" s="14" t="e">
        <f>'施設リストA-1（直営）'!#REF!</f>
        <v>#REF!</v>
      </c>
      <c r="D3724" s="94" t="e">
        <f>'施設リストA-1（直営）'!#REF!</f>
        <v>#REF!</v>
      </c>
      <c r="E3724" s="20" t="e">
        <f>'施設リストA-1（直営）'!#REF!</f>
        <v>#REF!</v>
      </c>
      <c r="F3724" s="20" t="e">
        <f>'施設リストA-1（直営）'!#REF!</f>
        <v>#REF!</v>
      </c>
      <c r="G3724" s="13" t="e">
        <f>'施設リストA-1（直営）'!#REF!</f>
        <v>#REF!</v>
      </c>
      <c r="H3724" s="28" t="e">
        <f t="shared" si="58"/>
        <v>#REF!</v>
      </c>
      <c r="I3724" s="29" t="e">
        <f>'施設リストA-1（直営）'!#REF!</f>
        <v>#REF!</v>
      </c>
      <c r="J3724" s="30" t="e">
        <f>IF(I3724="新設",VLOOKUP('施設リストA-1（直営）'!#REF!,'（新設）照明器具'!$B$5:$C$1990,2,FALSE),IF('部屋別効果（直）'!I3724="撤去",VLOOKUP('施設リストA-1（直営）'!#REF!,'（既設）調査結果'!$B$5:$C$1998,2,FALSE),0))</f>
        <v>#REF!</v>
      </c>
      <c r="K3724" s="29" t="e">
        <f>'施設リストA-1（直営）'!#REF!</f>
        <v>#REF!</v>
      </c>
      <c r="L3724" s="29" t="e">
        <f>'施設リストA-1（直営）'!#REF!</f>
        <v>#REF!</v>
      </c>
      <c r="M3724" s="30" t="e">
        <f>IF(L3724="新設",VLOOKUP('施設リストA-1（直営）'!#REF!,'（新設）照明器具'!$B$5:$C$1990,2,FALSE),IF('部屋別効果（直）'!L3724="撤去",VLOOKUP('施設リストA-1（直営）'!#REF!,'（既設）調査結果'!$B$5:$C$1998,2,FALSE),0))</f>
        <v>#REF!</v>
      </c>
      <c r="N3724" s="29" t="e">
        <f>'施設リストA-1（直営）'!#REF!</f>
        <v>#REF!</v>
      </c>
      <c r="O3724" s="29" t="e">
        <f>'施設リストA-1（直営）'!#REF!</f>
        <v>#REF!</v>
      </c>
      <c r="P3724" s="30" t="e">
        <f>IF(O3724="新設",VLOOKUP('施設リストA-1（直営）'!#REF!,'（新設）照明器具'!$B$5:$C$1990,2,FALSE),IF('部屋別効果（直）'!O3724="撤去",VLOOKUP('施設リストA-1（直営）'!#REF!,'（既設）調査結果'!$B$5:$C$1998,2,FALSE),0))</f>
        <v>#REF!</v>
      </c>
      <c r="Q3724" s="29" t="e">
        <f>'施設リストA-1（直営）'!#REF!</f>
        <v>#REF!</v>
      </c>
      <c r="R3724" s="29" t="e">
        <f>'施設リストA-1（直営）'!#REF!</f>
        <v>#REF!</v>
      </c>
      <c r="S3724" s="30" t="e">
        <f>IF(R3724="新設",VLOOKUP('施設リストA-1（直営）'!#REF!,'（新設）照明器具'!$B$5:$C$1990,2,FALSE),IF('部屋別効果（直）'!R3724="撤去",VLOOKUP('施設リストA-1（直営）'!#REF!,'（既設）調査結果'!$B$5:$C$1998,2,FALSE),0))</f>
        <v>#REF!</v>
      </c>
      <c r="T3724" s="29" t="e">
        <f>'施設リストA-1（直営）'!#REF!</f>
        <v>#REF!</v>
      </c>
      <c r="U3724" s="29" t="e">
        <f>'施設リストA-1（直営）'!#REF!</f>
        <v>#REF!</v>
      </c>
      <c r="V3724" s="30" t="e">
        <f>IF(U3724="新設",VLOOKUP('施設リストA-1（直営）'!#REF!,'（新設）照明器具'!$B$5:$C$1990,2,FALSE),IF('部屋別効果（直）'!U3724="撤去",VLOOKUP('施設リストA-1（直営）'!#REF!,'（既設）調査結果'!$B$5:$C$1998,2,FALSE),0))</f>
        <v>#REF!</v>
      </c>
      <c r="W3724" s="29" t="e">
        <f>'施設リストA-1（直営）'!#REF!</f>
        <v>#REF!</v>
      </c>
      <c r="X3724" s="29" t="e">
        <f>'施設リストA-1（直営）'!#REF!</f>
        <v>#REF!</v>
      </c>
      <c r="Y3724" s="30" t="e">
        <f>IF(X3724="新設",VLOOKUP('施設リストA-1（直営）'!#REF!,'（新設）照明器具'!$B$5:$C$1990,2,FALSE),IF('部屋別効果（直）'!X3724="撤去",VLOOKUP('施設リストA-1（直営）'!#REF!,'（既設）調査結果'!$B$5:$C$1998,2,FALSE),0))</f>
        <v>#REF!</v>
      </c>
      <c r="Z3724" s="29" t="e">
        <f>'施設リストA-1（直営）'!#REF!</f>
        <v>#REF!</v>
      </c>
      <c r="AA3724" s="29" t="e">
        <f>'施設リストA-1（直営）'!#REF!</f>
        <v>#REF!</v>
      </c>
      <c r="AB3724" s="30" t="e">
        <f>IF(AA3724="新設",VLOOKUP('施設リストA-1（直営）'!#REF!,'（新設）照明器具'!$B$5:$C$1990,2,FALSE),IF('部屋別効果（直）'!AA3724="撤去",VLOOKUP('施設リストA-1（直営）'!#REF!,'（既設）調査結果'!$B$5:$C$1998,2,FALSE),0))</f>
        <v>#REF!</v>
      </c>
      <c r="AC3724" s="29" t="e">
        <f>'施設リストA-1（直営）'!#REF!</f>
        <v>#REF!</v>
      </c>
      <c r="AD3724" s="29" t="e">
        <f>'施設リストA-1（直営）'!#REF!</f>
        <v>#REF!</v>
      </c>
      <c r="AE3724" s="30" t="e">
        <f>IF(AD3724="新設",VLOOKUP('施設リストA-1（直営）'!#REF!,'（新設）照明器具'!$B$5:$C$1990,2,FALSE),IF('部屋別効果（直）'!AD3724="撤去",VLOOKUP('施設リストA-1（直営）'!#REF!,'（既設）調査結果'!$B$5:$C$1998,2,FALSE),0))</f>
        <v>#REF!</v>
      </c>
      <c r="AF3724" s="29" t="e">
        <f>'施設リストA-1（直営）'!#REF!</f>
        <v>#REF!</v>
      </c>
      <c r="AG3724" s="29" t="e">
        <f>'施設リストA-1（直営）'!#REF!</f>
        <v>#REF!</v>
      </c>
      <c r="AH3724" s="30" t="e">
        <f>IF(AG3724="新設",VLOOKUP('施設リストA-1（直営）'!#REF!,'（新設）照明器具'!$B$5:$C$1990,2,FALSE),IF('部屋別効果（直）'!AG3724="撤去",VLOOKUP('施設リストA-1（直営）'!#REF!,'（既設）調査結果'!$B$5:$C$1998,2,FALSE),0))</f>
        <v>#REF!</v>
      </c>
      <c r="AI3724" s="29" t="e">
        <f>'施設リストA-1（直営）'!#REF!</f>
        <v>#REF!</v>
      </c>
      <c r="AJ3724" s="29" t="e">
        <f>'施設リストA-1（直営）'!#REF!</f>
        <v>#REF!</v>
      </c>
      <c r="AK3724" s="30" t="e">
        <f>IF(AJ3724="新設",VLOOKUP('施設リストA-1（直営）'!#REF!,'（新設）照明器具'!$B$5:$C$1990,2,FALSE),IF('部屋別効果（直）'!AJ3724="撤去",VLOOKUP('施設リストA-1（直営）'!#REF!,'（既設）調査結果'!$B$5:$C$1998,2,FALSE),0))</f>
        <v>#REF!</v>
      </c>
      <c r="AL3724" s="29" t="e">
        <f>'施設リストA-1（直営）'!#REF!</f>
        <v>#REF!</v>
      </c>
    </row>
    <row r="3725" spans="1:38">
      <c r="A3725" s="17" t="e">
        <f>'施設リストA-1（直営）'!#REF!</f>
        <v>#REF!</v>
      </c>
      <c r="B3725" s="16" t="e">
        <f>'施設リストA-1（直営）'!#REF!</f>
        <v>#REF!</v>
      </c>
      <c r="C3725" s="14" t="e">
        <f>'施設リストA-1（直営）'!#REF!</f>
        <v>#REF!</v>
      </c>
      <c r="D3725" s="94" t="e">
        <f>'施設リストA-1（直営）'!#REF!</f>
        <v>#REF!</v>
      </c>
      <c r="E3725" s="20" t="e">
        <f>'施設リストA-1（直営）'!#REF!</f>
        <v>#REF!</v>
      </c>
      <c r="F3725" s="20" t="e">
        <f>'施設リストA-1（直営）'!#REF!</f>
        <v>#REF!</v>
      </c>
      <c r="G3725" s="13" t="e">
        <f>'施設リストA-1（直営）'!#REF!</f>
        <v>#REF!</v>
      </c>
      <c r="H3725" s="28" t="e">
        <f t="shared" si="58"/>
        <v>#REF!</v>
      </c>
      <c r="I3725" s="29" t="e">
        <f>'施設リストA-1（直営）'!#REF!</f>
        <v>#REF!</v>
      </c>
      <c r="J3725" s="30" t="e">
        <f>IF(I3725="新設",VLOOKUP('施設リストA-1（直営）'!#REF!,'（新設）照明器具'!$B$5:$C$1990,2,FALSE),IF('部屋別効果（直）'!I3725="撤去",VLOOKUP('施設リストA-1（直営）'!#REF!,'（既設）調査結果'!$B$5:$C$1998,2,FALSE),0))</f>
        <v>#REF!</v>
      </c>
      <c r="K3725" s="29" t="e">
        <f>'施設リストA-1（直営）'!#REF!</f>
        <v>#REF!</v>
      </c>
      <c r="L3725" s="29" t="e">
        <f>'施設リストA-1（直営）'!#REF!</f>
        <v>#REF!</v>
      </c>
      <c r="M3725" s="30" t="e">
        <f>IF(L3725="新設",VLOOKUP('施設リストA-1（直営）'!#REF!,'（新設）照明器具'!$B$5:$C$1990,2,FALSE),IF('部屋別効果（直）'!L3725="撤去",VLOOKUP('施設リストA-1（直営）'!#REF!,'（既設）調査結果'!$B$5:$C$1998,2,FALSE),0))</f>
        <v>#REF!</v>
      </c>
      <c r="N3725" s="29" t="e">
        <f>'施設リストA-1（直営）'!#REF!</f>
        <v>#REF!</v>
      </c>
      <c r="O3725" s="29" t="e">
        <f>'施設リストA-1（直営）'!#REF!</f>
        <v>#REF!</v>
      </c>
      <c r="P3725" s="30" t="e">
        <f>IF(O3725="新設",VLOOKUP('施設リストA-1（直営）'!#REF!,'（新設）照明器具'!$B$5:$C$1990,2,FALSE),IF('部屋別効果（直）'!O3725="撤去",VLOOKUP('施設リストA-1（直営）'!#REF!,'（既設）調査結果'!$B$5:$C$1998,2,FALSE),0))</f>
        <v>#REF!</v>
      </c>
      <c r="Q3725" s="29" t="e">
        <f>'施設リストA-1（直営）'!#REF!</f>
        <v>#REF!</v>
      </c>
      <c r="R3725" s="29" t="e">
        <f>'施設リストA-1（直営）'!#REF!</f>
        <v>#REF!</v>
      </c>
      <c r="S3725" s="30" t="e">
        <f>IF(R3725="新設",VLOOKUP('施設リストA-1（直営）'!#REF!,'（新設）照明器具'!$B$5:$C$1990,2,FALSE),IF('部屋別効果（直）'!R3725="撤去",VLOOKUP('施設リストA-1（直営）'!#REF!,'（既設）調査結果'!$B$5:$C$1998,2,FALSE),0))</f>
        <v>#REF!</v>
      </c>
      <c r="T3725" s="29" t="e">
        <f>'施設リストA-1（直営）'!#REF!</f>
        <v>#REF!</v>
      </c>
      <c r="U3725" s="29" t="e">
        <f>'施設リストA-1（直営）'!#REF!</f>
        <v>#REF!</v>
      </c>
      <c r="V3725" s="30" t="e">
        <f>IF(U3725="新設",VLOOKUP('施設リストA-1（直営）'!#REF!,'（新設）照明器具'!$B$5:$C$1990,2,FALSE),IF('部屋別効果（直）'!U3725="撤去",VLOOKUP('施設リストA-1（直営）'!#REF!,'（既設）調査結果'!$B$5:$C$1998,2,FALSE),0))</f>
        <v>#REF!</v>
      </c>
      <c r="W3725" s="29" t="e">
        <f>'施設リストA-1（直営）'!#REF!</f>
        <v>#REF!</v>
      </c>
      <c r="X3725" s="29" t="e">
        <f>'施設リストA-1（直営）'!#REF!</f>
        <v>#REF!</v>
      </c>
      <c r="Y3725" s="30" t="e">
        <f>IF(X3725="新設",VLOOKUP('施設リストA-1（直営）'!#REF!,'（新設）照明器具'!$B$5:$C$1990,2,FALSE),IF('部屋別効果（直）'!X3725="撤去",VLOOKUP('施設リストA-1（直営）'!#REF!,'（既設）調査結果'!$B$5:$C$1998,2,FALSE),0))</f>
        <v>#REF!</v>
      </c>
      <c r="Z3725" s="29" t="e">
        <f>'施設リストA-1（直営）'!#REF!</f>
        <v>#REF!</v>
      </c>
      <c r="AA3725" s="29" t="e">
        <f>'施設リストA-1（直営）'!#REF!</f>
        <v>#REF!</v>
      </c>
      <c r="AB3725" s="30" t="e">
        <f>IF(AA3725="新設",VLOOKUP('施設リストA-1（直営）'!#REF!,'（新設）照明器具'!$B$5:$C$1990,2,FALSE),IF('部屋別効果（直）'!AA3725="撤去",VLOOKUP('施設リストA-1（直営）'!#REF!,'（既設）調査結果'!$B$5:$C$1998,2,FALSE),0))</f>
        <v>#REF!</v>
      </c>
      <c r="AC3725" s="29" t="e">
        <f>'施設リストA-1（直営）'!#REF!</f>
        <v>#REF!</v>
      </c>
      <c r="AD3725" s="29" t="e">
        <f>'施設リストA-1（直営）'!#REF!</f>
        <v>#REF!</v>
      </c>
      <c r="AE3725" s="30" t="e">
        <f>IF(AD3725="新設",VLOOKUP('施設リストA-1（直営）'!#REF!,'（新設）照明器具'!$B$5:$C$1990,2,FALSE),IF('部屋別効果（直）'!AD3725="撤去",VLOOKUP('施設リストA-1（直営）'!#REF!,'（既設）調査結果'!$B$5:$C$1998,2,FALSE),0))</f>
        <v>#REF!</v>
      </c>
      <c r="AF3725" s="29" t="e">
        <f>'施設リストA-1（直営）'!#REF!</f>
        <v>#REF!</v>
      </c>
      <c r="AG3725" s="29" t="e">
        <f>'施設リストA-1（直営）'!#REF!</f>
        <v>#REF!</v>
      </c>
      <c r="AH3725" s="30" t="e">
        <f>IF(AG3725="新設",VLOOKUP('施設リストA-1（直営）'!#REF!,'（新設）照明器具'!$B$5:$C$1990,2,FALSE),IF('部屋別効果（直）'!AG3725="撤去",VLOOKUP('施設リストA-1（直営）'!#REF!,'（既設）調査結果'!$B$5:$C$1998,2,FALSE),0))</f>
        <v>#REF!</v>
      </c>
      <c r="AI3725" s="29" t="e">
        <f>'施設リストA-1（直営）'!#REF!</f>
        <v>#REF!</v>
      </c>
      <c r="AJ3725" s="29" t="e">
        <f>'施設リストA-1（直営）'!#REF!</f>
        <v>#REF!</v>
      </c>
      <c r="AK3725" s="30" t="e">
        <f>IF(AJ3725="新設",VLOOKUP('施設リストA-1（直営）'!#REF!,'（新設）照明器具'!$B$5:$C$1990,2,FALSE),IF('部屋別効果（直）'!AJ3725="撤去",VLOOKUP('施設リストA-1（直営）'!#REF!,'（既設）調査結果'!$B$5:$C$1998,2,FALSE),0))</f>
        <v>#REF!</v>
      </c>
      <c r="AL3725" s="29" t="e">
        <f>'施設リストA-1（直営）'!#REF!</f>
        <v>#REF!</v>
      </c>
    </row>
    <row r="3726" spans="1:38">
      <c r="A3726" s="17" t="e">
        <f>'施設リストA-1（直営）'!#REF!</f>
        <v>#REF!</v>
      </c>
      <c r="B3726" s="16" t="e">
        <f>'施設リストA-1（直営）'!#REF!</f>
        <v>#REF!</v>
      </c>
      <c r="C3726" s="14" t="e">
        <f>'施設リストA-1（直営）'!#REF!</f>
        <v>#REF!</v>
      </c>
      <c r="D3726" s="94" t="e">
        <f>'施設リストA-1（直営）'!#REF!</f>
        <v>#REF!</v>
      </c>
      <c r="E3726" s="20" t="e">
        <f>'施設リストA-1（直営）'!#REF!</f>
        <v>#REF!</v>
      </c>
      <c r="F3726" s="20" t="e">
        <f>'施設リストA-1（直営）'!#REF!</f>
        <v>#REF!</v>
      </c>
      <c r="G3726" s="13" t="e">
        <f>'施設リストA-1（直営）'!#REF!</f>
        <v>#REF!</v>
      </c>
      <c r="H3726" s="28" t="e">
        <f t="shared" si="58"/>
        <v>#REF!</v>
      </c>
      <c r="I3726" s="29" t="e">
        <f>'施設リストA-1（直営）'!#REF!</f>
        <v>#REF!</v>
      </c>
      <c r="J3726" s="30" t="e">
        <f>IF(I3726="新設",VLOOKUP('施設リストA-1（直営）'!#REF!,'（新設）照明器具'!$B$5:$C$1990,2,FALSE),IF('部屋別効果（直）'!I3726="撤去",VLOOKUP('施設リストA-1（直営）'!#REF!,'（既設）調査結果'!$B$5:$C$1998,2,FALSE),0))</f>
        <v>#REF!</v>
      </c>
      <c r="K3726" s="29" t="e">
        <f>'施設リストA-1（直営）'!#REF!</f>
        <v>#REF!</v>
      </c>
      <c r="L3726" s="29" t="e">
        <f>'施設リストA-1（直営）'!#REF!</f>
        <v>#REF!</v>
      </c>
      <c r="M3726" s="30" t="e">
        <f>IF(L3726="新設",VLOOKUP('施設リストA-1（直営）'!#REF!,'（新設）照明器具'!$B$5:$C$1990,2,FALSE),IF('部屋別効果（直）'!L3726="撤去",VLOOKUP('施設リストA-1（直営）'!#REF!,'（既設）調査結果'!$B$5:$C$1998,2,FALSE),0))</f>
        <v>#REF!</v>
      </c>
      <c r="N3726" s="29" t="e">
        <f>'施設リストA-1（直営）'!#REF!</f>
        <v>#REF!</v>
      </c>
      <c r="O3726" s="29" t="e">
        <f>'施設リストA-1（直営）'!#REF!</f>
        <v>#REF!</v>
      </c>
      <c r="P3726" s="30" t="e">
        <f>IF(O3726="新設",VLOOKUP('施設リストA-1（直営）'!#REF!,'（新設）照明器具'!$B$5:$C$1990,2,FALSE),IF('部屋別効果（直）'!O3726="撤去",VLOOKUP('施設リストA-1（直営）'!#REF!,'（既設）調査結果'!$B$5:$C$1998,2,FALSE),0))</f>
        <v>#REF!</v>
      </c>
      <c r="Q3726" s="29" t="e">
        <f>'施設リストA-1（直営）'!#REF!</f>
        <v>#REF!</v>
      </c>
      <c r="R3726" s="29" t="e">
        <f>'施設リストA-1（直営）'!#REF!</f>
        <v>#REF!</v>
      </c>
      <c r="S3726" s="30" t="e">
        <f>IF(R3726="新設",VLOOKUP('施設リストA-1（直営）'!#REF!,'（新設）照明器具'!$B$5:$C$1990,2,FALSE),IF('部屋別効果（直）'!R3726="撤去",VLOOKUP('施設リストA-1（直営）'!#REF!,'（既設）調査結果'!$B$5:$C$1998,2,FALSE),0))</f>
        <v>#REF!</v>
      </c>
      <c r="T3726" s="29" t="e">
        <f>'施設リストA-1（直営）'!#REF!</f>
        <v>#REF!</v>
      </c>
      <c r="U3726" s="29" t="e">
        <f>'施設リストA-1（直営）'!#REF!</f>
        <v>#REF!</v>
      </c>
      <c r="V3726" s="30" t="e">
        <f>IF(U3726="新設",VLOOKUP('施設リストA-1（直営）'!#REF!,'（新設）照明器具'!$B$5:$C$1990,2,FALSE),IF('部屋別効果（直）'!U3726="撤去",VLOOKUP('施設リストA-1（直営）'!#REF!,'（既設）調査結果'!$B$5:$C$1998,2,FALSE),0))</f>
        <v>#REF!</v>
      </c>
      <c r="W3726" s="29" t="e">
        <f>'施設リストA-1（直営）'!#REF!</f>
        <v>#REF!</v>
      </c>
      <c r="X3726" s="29" t="e">
        <f>'施設リストA-1（直営）'!#REF!</f>
        <v>#REF!</v>
      </c>
      <c r="Y3726" s="30" t="e">
        <f>IF(X3726="新設",VLOOKUP('施設リストA-1（直営）'!#REF!,'（新設）照明器具'!$B$5:$C$1990,2,FALSE),IF('部屋別効果（直）'!X3726="撤去",VLOOKUP('施設リストA-1（直営）'!#REF!,'（既設）調査結果'!$B$5:$C$1998,2,FALSE),0))</f>
        <v>#REF!</v>
      </c>
      <c r="Z3726" s="29" t="e">
        <f>'施設リストA-1（直営）'!#REF!</f>
        <v>#REF!</v>
      </c>
      <c r="AA3726" s="29" t="e">
        <f>'施設リストA-1（直営）'!#REF!</f>
        <v>#REF!</v>
      </c>
      <c r="AB3726" s="30" t="e">
        <f>IF(AA3726="新設",VLOOKUP('施設リストA-1（直営）'!#REF!,'（新設）照明器具'!$B$5:$C$1990,2,FALSE),IF('部屋別効果（直）'!AA3726="撤去",VLOOKUP('施設リストA-1（直営）'!#REF!,'（既設）調査結果'!$B$5:$C$1998,2,FALSE),0))</f>
        <v>#REF!</v>
      </c>
      <c r="AC3726" s="29" t="e">
        <f>'施設リストA-1（直営）'!#REF!</f>
        <v>#REF!</v>
      </c>
      <c r="AD3726" s="29" t="e">
        <f>'施設リストA-1（直営）'!#REF!</f>
        <v>#REF!</v>
      </c>
      <c r="AE3726" s="30" t="e">
        <f>IF(AD3726="新設",VLOOKUP('施設リストA-1（直営）'!#REF!,'（新設）照明器具'!$B$5:$C$1990,2,FALSE),IF('部屋別効果（直）'!AD3726="撤去",VLOOKUP('施設リストA-1（直営）'!#REF!,'（既設）調査結果'!$B$5:$C$1998,2,FALSE),0))</f>
        <v>#REF!</v>
      </c>
      <c r="AF3726" s="29" t="e">
        <f>'施設リストA-1（直営）'!#REF!</f>
        <v>#REF!</v>
      </c>
      <c r="AG3726" s="29" t="e">
        <f>'施設リストA-1（直営）'!#REF!</f>
        <v>#REF!</v>
      </c>
      <c r="AH3726" s="30" t="e">
        <f>IF(AG3726="新設",VLOOKUP('施設リストA-1（直営）'!#REF!,'（新設）照明器具'!$B$5:$C$1990,2,FALSE),IF('部屋別効果（直）'!AG3726="撤去",VLOOKUP('施設リストA-1（直営）'!#REF!,'（既設）調査結果'!$B$5:$C$1998,2,FALSE),0))</f>
        <v>#REF!</v>
      </c>
      <c r="AI3726" s="29" t="e">
        <f>'施設リストA-1（直営）'!#REF!</f>
        <v>#REF!</v>
      </c>
      <c r="AJ3726" s="29" t="e">
        <f>'施設リストA-1（直営）'!#REF!</f>
        <v>#REF!</v>
      </c>
      <c r="AK3726" s="30" t="e">
        <f>IF(AJ3726="新設",VLOOKUP('施設リストA-1（直営）'!#REF!,'（新設）照明器具'!$B$5:$C$1990,2,FALSE),IF('部屋別効果（直）'!AJ3726="撤去",VLOOKUP('施設リストA-1（直営）'!#REF!,'（既設）調査結果'!$B$5:$C$1998,2,FALSE),0))</f>
        <v>#REF!</v>
      </c>
      <c r="AL3726" s="29" t="e">
        <f>'施設リストA-1（直営）'!#REF!</f>
        <v>#REF!</v>
      </c>
    </row>
    <row r="3727" spans="1:38">
      <c r="A3727" s="17" t="e">
        <f>'施設リストA-1（直営）'!#REF!</f>
        <v>#REF!</v>
      </c>
      <c r="B3727" s="16" t="e">
        <f>'施設リストA-1（直営）'!#REF!</f>
        <v>#REF!</v>
      </c>
      <c r="C3727" s="14" t="e">
        <f>'施設リストA-1（直営）'!#REF!</f>
        <v>#REF!</v>
      </c>
      <c r="D3727" s="94" t="e">
        <f>'施設リストA-1（直営）'!#REF!</f>
        <v>#REF!</v>
      </c>
      <c r="E3727" s="20" t="e">
        <f>'施設リストA-1（直営）'!#REF!</f>
        <v>#REF!</v>
      </c>
      <c r="F3727" s="20" t="e">
        <f>'施設リストA-1（直営）'!#REF!</f>
        <v>#REF!</v>
      </c>
      <c r="G3727" s="13" t="e">
        <f>'施設リストA-1（直営）'!#REF!</f>
        <v>#REF!</v>
      </c>
      <c r="H3727" s="28" t="e">
        <f t="shared" si="58"/>
        <v>#REF!</v>
      </c>
      <c r="I3727" s="29" t="e">
        <f>'施設リストA-1（直営）'!#REF!</f>
        <v>#REF!</v>
      </c>
      <c r="J3727" s="30" t="e">
        <f>IF(I3727="新設",VLOOKUP('施設リストA-1（直営）'!#REF!,'（新設）照明器具'!$B$5:$C$1990,2,FALSE),IF('部屋別効果（直）'!I3727="撤去",VLOOKUP('施設リストA-1（直営）'!#REF!,'（既設）調査結果'!$B$5:$C$1998,2,FALSE),0))</f>
        <v>#REF!</v>
      </c>
      <c r="K3727" s="29" t="e">
        <f>'施設リストA-1（直営）'!#REF!</f>
        <v>#REF!</v>
      </c>
      <c r="L3727" s="29" t="e">
        <f>'施設リストA-1（直営）'!#REF!</f>
        <v>#REF!</v>
      </c>
      <c r="M3727" s="30" t="e">
        <f>IF(L3727="新設",VLOOKUP('施設リストA-1（直営）'!#REF!,'（新設）照明器具'!$B$5:$C$1990,2,FALSE),IF('部屋別効果（直）'!L3727="撤去",VLOOKUP('施設リストA-1（直営）'!#REF!,'（既設）調査結果'!$B$5:$C$1998,2,FALSE),0))</f>
        <v>#REF!</v>
      </c>
      <c r="N3727" s="29" t="e">
        <f>'施設リストA-1（直営）'!#REF!</f>
        <v>#REF!</v>
      </c>
      <c r="O3727" s="29" t="e">
        <f>'施設リストA-1（直営）'!#REF!</f>
        <v>#REF!</v>
      </c>
      <c r="P3727" s="30" t="e">
        <f>IF(O3727="新設",VLOOKUP('施設リストA-1（直営）'!#REF!,'（新設）照明器具'!$B$5:$C$1990,2,FALSE),IF('部屋別効果（直）'!O3727="撤去",VLOOKUP('施設リストA-1（直営）'!#REF!,'（既設）調査結果'!$B$5:$C$1998,2,FALSE),0))</f>
        <v>#REF!</v>
      </c>
      <c r="Q3727" s="29" t="e">
        <f>'施設リストA-1（直営）'!#REF!</f>
        <v>#REF!</v>
      </c>
      <c r="R3727" s="29" t="e">
        <f>'施設リストA-1（直営）'!#REF!</f>
        <v>#REF!</v>
      </c>
      <c r="S3727" s="30" t="e">
        <f>IF(R3727="新設",VLOOKUP('施設リストA-1（直営）'!#REF!,'（新設）照明器具'!$B$5:$C$1990,2,FALSE),IF('部屋別効果（直）'!R3727="撤去",VLOOKUP('施設リストA-1（直営）'!#REF!,'（既設）調査結果'!$B$5:$C$1998,2,FALSE),0))</f>
        <v>#REF!</v>
      </c>
      <c r="T3727" s="29" t="e">
        <f>'施設リストA-1（直営）'!#REF!</f>
        <v>#REF!</v>
      </c>
      <c r="U3727" s="29" t="e">
        <f>'施設リストA-1（直営）'!#REF!</f>
        <v>#REF!</v>
      </c>
      <c r="V3727" s="30" t="e">
        <f>IF(U3727="新設",VLOOKUP('施設リストA-1（直営）'!#REF!,'（新設）照明器具'!$B$5:$C$1990,2,FALSE),IF('部屋別効果（直）'!U3727="撤去",VLOOKUP('施設リストA-1（直営）'!#REF!,'（既設）調査結果'!$B$5:$C$1998,2,FALSE),0))</f>
        <v>#REF!</v>
      </c>
      <c r="W3727" s="29" t="e">
        <f>'施設リストA-1（直営）'!#REF!</f>
        <v>#REF!</v>
      </c>
      <c r="X3727" s="29" t="e">
        <f>'施設リストA-1（直営）'!#REF!</f>
        <v>#REF!</v>
      </c>
      <c r="Y3727" s="30" t="e">
        <f>IF(X3727="新設",VLOOKUP('施設リストA-1（直営）'!#REF!,'（新設）照明器具'!$B$5:$C$1990,2,FALSE),IF('部屋別効果（直）'!X3727="撤去",VLOOKUP('施設リストA-1（直営）'!#REF!,'（既設）調査結果'!$B$5:$C$1998,2,FALSE),0))</f>
        <v>#REF!</v>
      </c>
      <c r="Z3727" s="29" t="e">
        <f>'施設リストA-1（直営）'!#REF!</f>
        <v>#REF!</v>
      </c>
      <c r="AA3727" s="29" t="e">
        <f>'施設リストA-1（直営）'!#REF!</f>
        <v>#REF!</v>
      </c>
      <c r="AB3727" s="30" t="e">
        <f>IF(AA3727="新設",VLOOKUP('施設リストA-1（直営）'!#REF!,'（新設）照明器具'!$B$5:$C$1990,2,FALSE),IF('部屋別効果（直）'!AA3727="撤去",VLOOKUP('施設リストA-1（直営）'!#REF!,'（既設）調査結果'!$B$5:$C$1998,2,FALSE),0))</f>
        <v>#REF!</v>
      </c>
      <c r="AC3727" s="29" t="e">
        <f>'施設リストA-1（直営）'!#REF!</f>
        <v>#REF!</v>
      </c>
      <c r="AD3727" s="29" t="e">
        <f>'施設リストA-1（直営）'!#REF!</f>
        <v>#REF!</v>
      </c>
      <c r="AE3727" s="30" t="e">
        <f>IF(AD3727="新設",VLOOKUP('施設リストA-1（直営）'!#REF!,'（新設）照明器具'!$B$5:$C$1990,2,FALSE),IF('部屋別効果（直）'!AD3727="撤去",VLOOKUP('施設リストA-1（直営）'!#REF!,'（既設）調査結果'!$B$5:$C$1998,2,FALSE),0))</f>
        <v>#REF!</v>
      </c>
      <c r="AF3727" s="29" t="e">
        <f>'施設リストA-1（直営）'!#REF!</f>
        <v>#REF!</v>
      </c>
      <c r="AG3727" s="29" t="e">
        <f>'施設リストA-1（直営）'!#REF!</f>
        <v>#REF!</v>
      </c>
      <c r="AH3727" s="30" t="e">
        <f>IF(AG3727="新設",VLOOKUP('施設リストA-1（直営）'!#REF!,'（新設）照明器具'!$B$5:$C$1990,2,FALSE),IF('部屋別効果（直）'!AG3727="撤去",VLOOKUP('施設リストA-1（直営）'!#REF!,'（既設）調査結果'!$B$5:$C$1998,2,FALSE),0))</f>
        <v>#REF!</v>
      </c>
      <c r="AI3727" s="29" t="e">
        <f>'施設リストA-1（直営）'!#REF!</f>
        <v>#REF!</v>
      </c>
      <c r="AJ3727" s="29" t="e">
        <f>'施設リストA-1（直営）'!#REF!</f>
        <v>#REF!</v>
      </c>
      <c r="AK3727" s="30" t="e">
        <f>IF(AJ3727="新設",VLOOKUP('施設リストA-1（直営）'!#REF!,'（新設）照明器具'!$B$5:$C$1990,2,FALSE),IF('部屋別効果（直）'!AJ3727="撤去",VLOOKUP('施設リストA-1（直営）'!#REF!,'（既設）調査結果'!$B$5:$C$1998,2,FALSE),0))</f>
        <v>#REF!</v>
      </c>
      <c r="AL3727" s="29" t="e">
        <f>'施設リストA-1（直営）'!#REF!</f>
        <v>#REF!</v>
      </c>
    </row>
    <row r="3728" spans="1:38">
      <c r="A3728" s="17" t="e">
        <f>'施設リストA-1（直営）'!#REF!</f>
        <v>#REF!</v>
      </c>
      <c r="B3728" s="16" t="e">
        <f>'施設リストA-1（直営）'!#REF!</f>
        <v>#REF!</v>
      </c>
      <c r="C3728" s="14" t="e">
        <f>'施設リストA-1（直営）'!#REF!</f>
        <v>#REF!</v>
      </c>
      <c r="D3728" s="94" t="e">
        <f>'施設リストA-1（直営）'!#REF!</f>
        <v>#REF!</v>
      </c>
      <c r="E3728" s="20" t="e">
        <f>'施設リストA-1（直営）'!#REF!</f>
        <v>#REF!</v>
      </c>
      <c r="F3728" s="20" t="e">
        <f>'施設リストA-1（直営）'!#REF!</f>
        <v>#REF!</v>
      </c>
      <c r="G3728" s="13" t="e">
        <f>'施設リストA-1（直営）'!#REF!</f>
        <v>#REF!</v>
      </c>
      <c r="H3728" s="28" t="e">
        <f t="shared" si="58"/>
        <v>#REF!</v>
      </c>
      <c r="I3728" s="29" t="e">
        <f>'施設リストA-1（直営）'!#REF!</f>
        <v>#REF!</v>
      </c>
      <c r="J3728" s="30" t="e">
        <f>IF(I3728="新設",VLOOKUP('施設リストA-1（直営）'!#REF!,'（新設）照明器具'!$B$5:$C$1990,2,FALSE),IF('部屋別効果（直）'!I3728="撤去",VLOOKUP('施設リストA-1（直営）'!#REF!,'（既設）調査結果'!$B$5:$C$1998,2,FALSE),0))</f>
        <v>#REF!</v>
      </c>
      <c r="K3728" s="29" t="e">
        <f>'施設リストA-1（直営）'!#REF!</f>
        <v>#REF!</v>
      </c>
      <c r="L3728" s="29" t="e">
        <f>'施設リストA-1（直営）'!#REF!</f>
        <v>#REF!</v>
      </c>
      <c r="M3728" s="30" t="e">
        <f>IF(L3728="新設",VLOOKUP('施設リストA-1（直営）'!#REF!,'（新設）照明器具'!$B$5:$C$1990,2,FALSE),IF('部屋別効果（直）'!L3728="撤去",VLOOKUP('施設リストA-1（直営）'!#REF!,'（既設）調査結果'!$B$5:$C$1998,2,FALSE),0))</f>
        <v>#REF!</v>
      </c>
      <c r="N3728" s="29" t="e">
        <f>'施設リストA-1（直営）'!#REF!</f>
        <v>#REF!</v>
      </c>
      <c r="O3728" s="29" t="e">
        <f>'施設リストA-1（直営）'!#REF!</f>
        <v>#REF!</v>
      </c>
      <c r="P3728" s="30" t="e">
        <f>IF(O3728="新設",VLOOKUP('施設リストA-1（直営）'!#REF!,'（新設）照明器具'!$B$5:$C$1990,2,FALSE),IF('部屋別効果（直）'!O3728="撤去",VLOOKUP('施設リストA-1（直営）'!#REF!,'（既設）調査結果'!$B$5:$C$1998,2,FALSE),0))</f>
        <v>#REF!</v>
      </c>
      <c r="Q3728" s="29" t="e">
        <f>'施設リストA-1（直営）'!#REF!</f>
        <v>#REF!</v>
      </c>
      <c r="R3728" s="29" t="e">
        <f>'施設リストA-1（直営）'!#REF!</f>
        <v>#REF!</v>
      </c>
      <c r="S3728" s="30" t="e">
        <f>IF(R3728="新設",VLOOKUP('施設リストA-1（直営）'!#REF!,'（新設）照明器具'!$B$5:$C$1990,2,FALSE),IF('部屋別効果（直）'!R3728="撤去",VLOOKUP('施設リストA-1（直営）'!#REF!,'（既設）調査結果'!$B$5:$C$1998,2,FALSE),0))</f>
        <v>#REF!</v>
      </c>
      <c r="T3728" s="29" t="e">
        <f>'施設リストA-1（直営）'!#REF!</f>
        <v>#REF!</v>
      </c>
      <c r="U3728" s="29" t="e">
        <f>'施設リストA-1（直営）'!#REF!</f>
        <v>#REF!</v>
      </c>
      <c r="V3728" s="30" t="e">
        <f>IF(U3728="新設",VLOOKUP('施設リストA-1（直営）'!#REF!,'（新設）照明器具'!$B$5:$C$1990,2,FALSE),IF('部屋別効果（直）'!U3728="撤去",VLOOKUP('施設リストA-1（直営）'!#REF!,'（既設）調査結果'!$B$5:$C$1998,2,FALSE),0))</f>
        <v>#REF!</v>
      </c>
      <c r="W3728" s="29" t="e">
        <f>'施設リストA-1（直営）'!#REF!</f>
        <v>#REF!</v>
      </c>
      <c r="X3728" s="29" t="e">
        <f>'施設リストA-1（直営）'!#REF!</f>
        <v>#REF!</v>
      </c>
      <c r="Y3728" s="30" t="e">
        <f>IF(X3728="新設",VLOOKUP('施設リストA-1（直営）'!#REF!,'（新設）照明器具'!$B$5:$C$1990,2,FALSE),IF('部屋別効果（直）'!X3728="撤去",VLOOKUP('施設リストA-1（直営）'!#REF!,'（既設）調査結果'!$B$5:$C$1998,2,FALSE),0))</f>
        <v>#REF!</v>
      </c>
      <c r="Z3728" s="29" t="e">
        <f>'施設リストA-1（直営）'!#REF!</f>
        <v>#REF!</v>
      </c>
      <c r="AA3728" s="29" t="e">
        <f>'施設リストA-1（直営）'!#REF!</f>
        <v>#REF!</v>
      </c>
      <c r="AB3728" s="30" t="e">
        <f>IF(AA3728="新設",VLOOKUP('施設リストA-1（直営）'!#REF!,'（新設）照明器具'!$B$5:$C$1990,2,FALSE),IF('部屋別効果（直）'!AA3728="撤去",VLOOKUP('施設リストA-1（直営）'!#REF!,'（既設）調査結果'!$B$5:$C$1998,2,FALSE),0))</f>
        <v>#REF!</v>
      </c>
      <c r="AC3728" s="29" t="e">
        <f>'施設リストA-1（直営）'!#REF!</f>
        <v>#REF!</v>
      </c>
      <c r="AD3728" s="29" t="e">
        <f>'施設リストA-1（直営）'!#REF!</f>
        <v>#REF!</v>
      </c>
      <c r="AE3728" s="30" t="e">
        <f>IF(AD3728="新設",VLOOKUP('施設リストA-1（直営）'!#REF!,'（新設）照明器具'!$B$5:$C$1990,2,FALSE),IF('部屋別効果（直）'!AD3728="撤去",VLOOKUP('施設リストA-1（直営）'!#REF!,'（既設）調査結果'!$B$5:$C$1998,2,FALSE),0))</f>
        <v>#REF!</v>
      </c>
      <c r="AF3728" s="29" t="e">
        <f>'施設リストA-1（直営）'!#REF!</f>
        <v>#REF!</v>
      </c>
      <c r="AG3728" s="29" t="e">
        <f>'施設リストA-1（直営）'!#REF!</f>
        <v>#REF!</v>
      </c>
      <c r="AH3728" s="30" t="e">
        <f>IF(AG3728="新設",VLOOKUP('施設リストA-1（直営）'!#REF!,'（新設）照明器具'!$B$5:$C$1990,2,FALSE),IF('部屋別効果（直）'!AG3728="撤去",VLOOKUP('施設リストA-1（直営）'!#REF!,'（既設）調査結果'!$B$5:$C$1998,2,FALSE),0))</f>
        <v>#REF!</v>
      </c>
      <c r="AI3728" s="29" t="e">
        <f>'施設リストA-1（直営）'!#REF!</f>
        <v>#REF!</v>
      </c>
      <c r="AJ3728" s="29" t="e">
        <f>'施設リストA-1（直営）'!#REF!</f>
        <v>#REF!</v>
      </c>
      <c r="AK3728" s="30" t="e">
        <f>IF(AJ3728="新設",VLOOKUP('施設リストA-1（直営）'!#REF!,'（新設）照明器具'!$B$5:$C$1990,2,FALSE),IF('部屋別効果（直）'!AJ3728="撤去",VLOOKUP('施設リストA-1（直営）'!#REF!,'（既設）調査結果'!$B$5:$C$1998,2,FALSE),0))</f>
        <v>#REF!</v>
      </c>
      <c r="AL3728" s="29" t="e">
        <f>'施設リストA-1（直営）'!#REF!</f>
        <v>#REF!</v>
      </c>
    </row>
    <row r="3729" spans="1:38">
      <c r="A3729" s="17" t="e">
        <f>'施設リストA-1（直営）'!#REF!</f>
        <v>#REF!</v>
      </c>
      <c r="B3729" s="16" t="e">
        <f>'施設リストA-1（直営）'!#REF!</f>
        <v>#REF!</v>
      </c>
      <c r="C3729" s="14" t="e">
        <f>'施設リストA-1（直営）'!#REF!</f>
        <v>#REF!</v>
      </c>
      <c r="D3729" s="94" t="e">
        <f>'施設リストA-1（直営）'!#REF!</f>
        <v>#REF!</v>
      </c>
      <c r="E3729" s="20" t="e">
        <f>'施設リストA-1（直営）'!#REF!</f>
        <v>#REF!</v>
      </c>
      <c r="F3729" s="20" t="e">
        <f>'施設リストA-1（直営）'!#REF!</f>
        <v>#REF!</v>
      </c>
      <c r="G3729" s="13" t="e">
        <f>'施設リストA-1（直営）'!#REF!</f>
        <v>#REF!</v>
      </c>
      <c r="H3729" s="28" t="e">
        <f t="shared" si="58"/>
        <v>#REF!</v>
      </c>
      <c r="I3729" s="29" t="e">
        <f>'施設リストA-1（直営）'!#REF!</f>
        <v>#REF!</v>
      </c>
      <c r="J3729" s="30" t="e">
        <f>IF(I3729="新設",VLOOKUP('施設リストA-1（直営）'!#REF!,'（新設）照明器具'!$B$5:$C$1990,2,FALSE),IF('部屋別効果（直）'!I3729="撤去",VLOOKUP('施設リストA-1（直営）'!#REF!,'（既設）調査結果'!$B$5:$C$1998,2,FALSE),0))</f>
        <v>#REF!</v>
      </c>
      <c r="K3729" s="29" t="e">
        <f>'施設リストA-1（直営）'!#REF!</f>
        <v>#REF!</v>
      </c>
      <c r="L3729" s="29" t="e">
        <f>'施設リストA-1（直営）'!#REF!</f>
        <v>#REF!</v>
      </c>
      <c r="M3729" s="30" t="e">
        <f>IF(L3729="新設",VLOOKUP('施設リストA-1（直営）'!#REF!,'（新設）照明器具'!$B$5:$C$1990,2,FALSE),IF('部屋別効果（直）'!L3729="撤去",VLOOKUP('施設リストA-1（直営）'!#REF!,'（既設）調査結果'!$B$5:$C$1998,2,FALSE),0))</f>
        <v>#REF!</v>
      </c>
      <c r="N3729" s="29" t="e">
        <f>'施設リストA-1（直営）'!#REF!</f>
        <v>#REF!</v>
      </c>
      <c r="O3729" s="29" t="e">
        <f>'施設リストA-1（直営）'!#REF!</f>
        <v>#REF!</v>
      </c>
      <c r="P3729" s="30" t="e">
        <f>IF(O3729="新設",VLOOKUP('施設リストA-1（直営）'!#REF!,'（新設）照明器具'!$B$5:$C$1990,2,FALSE),IF('部屋別効果（直）'!O3729="撤去",VLOOKUP('施設リストA-1（直営）'!#REF!,'（既設）調査結果'!$B$5:$C$1998,2,FALSE),0))</f>
        <v>#REF!</v>
      </c>
      <c r="Q3729" s="29" t="e">
        <f>'施設リストA-1（直営）'!#REF!</f>
        <v>#REF!</v>
      </c>
      <c r="R3729" s="29" t="e">
        <f>'施設リストA-1（直営）'!#REF!</f>
        <v>#REF!</v>
      </c>
      <c r="S3729" s="30" t="e">
        <f>IF(R3729="新設",VLOOKUP('施設リストA-1（直営）'!#REF!,'（新設）照明器具'!$B$5:$C$1990,2,FALSE),IF('部屋別効果（直）'!R3729="撤去",VLOOKUP('施設リストA-1（直営）'!#REF!,'（既設）調査結果'!$B$5:$C$1998,2,FALSE),0))</f>
        <v>#REF!</v>
      </c>
      <c r="T3729" s="29" t="e">
        <f>'施設リストA-1（直営）'!#REF!</f>
        <v>#REF!</v>
      </c>
      <c r="U3729" s="29" t="e">
        <f>'施設リストA-1（直営）'!#REF!</f>
        <v>#REF!</v>
      </c>
      <c r="V3729" s="30" t="e">
        <f>IF(U3729="新設",VLOOKUP('施設リストA-1（直営）'!#REF!,'（新設）照明器具'!$B$5:$C$1990,2,FALSE),IF('部屋別効果（直）'!U3729="撤去",VLOOKUP('施設リストA-1（直営）'!#REF!,'（既設）調査結果'!$B$5:$C$1998,2,FALSE),0))</f>
        <v>#REF!</v>
      </c>
      <c r="W3729" s="29" t="e">
        <f>'施設リストA-1（直営）'!#REF!</f>
        <v>#REF!</v>
      </c>
      <c r="X3729" s="29" t="e">
        <f>'施設リストA-1（直営）'!#REF!</f>
        <v>#REF!</v>
      </c>
      <c r="Y3729" s="30" t="e">
        <f>IF(X3729="新設",VLOOKUP('施設リストA-1（直営）'!#REF!,'（新設）照明器具'!$B$5:$C$1990,2,FALSE),IF('部屋別効果（直）'!X3729="撤去",VLOOKUP('施設リストA-1（直営）'!#REF!,'（既設）調査結果'!$B$5:$C$1998,2,FALSE),0))</f>
        <v>#REF!</v>
      </c>
      <c r="Z3729" s="29" t="e">
        <f>'施設リストA-1（直営）'!#REF!</f>
        <v>#REF!</v>
      </c>
      <c r="AA3729" s="29" t="e">
        <f>'施設リストA-1（直営）'!#REF!</f>
        <v>#REF!</v>
      </c>
      <c r="AB3729" s="30" t="e">
        <f>IF(AA3729="新設",VLOOKUP('施設リストA-1（直営）'!#REF!,'（新設）照明器具'!$B$5:$C$1990,2,FALSE),IF('部屋別効果（直）'!AA3729="撤去",VLOOKUP('施設リストA-1（直営）'!#REF!,'（既設）調査結果'!$B$5:$C$1998,2,FALSE),0))</f>
        <v>#REF!</v>
      </c>
      <c r="AC3729" s="29" t="e">
        <f>'施設リストA-1（直営）'!#REF!</f>
        <v>#REF!</v>
      </c>
      <c r="AD3729" s="29" t="e">
        <f>'施設リストA-1（直営）'!#REF!</f>
        <v>#REF!</v>
      </c>
      <c r="AE3729" s="30" t="e">
        <f>IF(AD3729="新設",VLOOKUP('施設リストA-1（直営）'!#REF!,'（新設）照明器具'!$B$5:$C$1990,2,FALSE),IF('部屋別効果（直）'!AD3729="撤去",VLOOKUP('施設リストA-1（直営）'!#REF!,'（既設）調査結果'!$B$5:$C$1998,2,FALSE),0))</f>
        <v>#REF!</v>
      </c>
      <c r="AF3729" s="29" t="e">
        <f>'施設リストA-1（直営）'!#REF!</f>
        <v>#REF!</v>
      </c>
      <c r="AG3729" s="29" t="e">
        <f>'施設リストA-1（直営）'!#REF!</f>
        <v>#REF!</v>
      </c>
      <c r="AH3729" s="30" t="e">
        <f>IF(AG3729="新設",VLOOKUP('施設リストA-1（直営）'!#REF!,'（新設）照明器具'!$B$5:$C$1990,2,FALSE),IF('部屋別効果（直）'!AG3729="撤去",VLOOKUP('施設リストA-1（直営）'!#REF!,'（既設）調査結果'!$B$5:$C$1998,2,FALSE),0))</f>
        <v>#REF!</v>
      </c>
      <c r="AI3729" s="29" t="e">
        <f>'施設リストA-1（直営）'!#REF!</f>
        <v>#REF!</v>
      </c>
      <c r="AJ3729" s="29" t="e">
        <f>'施設リストA-1（直営）'!#REF!</f>
        <v>#REF!</v>
      </c>
      <c r="AK3729" s="30" t="e">
        <f>IF(AJ3729="新設",VLOOKUP('施設リストA-1（直営）'!#REF!,'（新設）照明器具'!$B$5:$C$1990,2,FALSE),IF('部屋別効果（直）'!AJ3729="撤去",VLOOKUP('施設リストA-1（直営）'!#REF!,'（既設）調査結果'!$B$5:$C$1998,2,FALSE),0))</f>
        <v>#REF!</v>
      </c>
      <c r="AL3729" s="29" t="e">
        <f>'施設リストA-1（直営）'!#REF!</f>
        <v>#REF!</v>
      </c>
    </row>
    <row r="3730" spans="1:38">
      <c r="A3730" s="17" t="e">
        <f>'施設リストA-1（直営）'!#REF!</f>
        <v>#REF!</v>
      </c>
      <c r="B3730" s="16" t="e">
        <f>'施設リストA-1（直営）'!#REF!</f>
        <v>#REF!</v>
      </c>
      <c r="C3730" s="14" t="e">
        <f>'施設リストA-1（直営）'!#REF!</f>
        <v>#REF!</v>
      </c>
      <c r="D3730" s="94" t="e">
        <f>'施設リストA-1（直営）'!#REF!</f>
        <v>#REF!</v>
      </c>
      <c r="E3730" s="20" t="e">
        <f>'施設リストA-1（直営）'!#REF!</f>
        <v>#REF!</v>
      </c>
      <c r="F3730" s="20" t="e">
        <f>'施設リストA-1（直営）'!#REF!</f>
        <v>#REF!</v>
      </c>
      <c r="G3730" s="13" t="e">
        <f>'施設リストA-1（直営）'!#REF!</f>
        <v>#REF!</v>
      </c>
      <c r="H3730" s="28" t="e">
        <f t="shared" si="58"/>
        <v>#REF!</v>
      </c>
      <c r="I3730" s="29" t="e">
        <f>'施設リストA-1（直営）'!#REF!</f>
        <v>#REF!</v>
      </c>
      <c r="J3730" s="30" t="e">
        <f>IF(I3730="新設",VLOOKUP('施設リストA-1（直営）'!#REF!,'（新設）照明器具'!$B$5:$C$1990,2,FALSE),IF('部屋別効果（直）'!I3730="撤去",VLOOKUP('施設リストA-1（直営）'!#REF!,'（既設）調査結果'!$B$5:$C$1998,2,FALSE),0))</f>
        <v>#REF!</v>
      </c>
      <c r="K3730" s="29" t="e">
        <f>'施設リストA-1（直営）'!#REF!</f>
        <v>#REF!</v>
      </c>
      <c r="L3730" s="29" t="e">
        <f>'施設リストA-1（直営）'!#REF!</f>
        <v>#REF!</v>
      </c>
      <c r="M3730" s="30" t="e">
        <f>IF(L3730="新設",VLOOKUP('施設リストA-1（直営）'!#REF!,'（新設）照明器具'!$B$5:$C$1990,2,FALSE),IF('部屋別効果（直）'!L3730="撤去",VLOOKUP('施設リストA-1（直営）'!#REF!,'（既設）調査結果'!$B$5:$C$1998,2,FALSE),0))</f>
        <v>#REF!</v>
      </c>
      <c r="N3730" s="29" t="e">
        <f>'施設リストA-1（直営）'!#REF!</f>
        <v>#REF!</v>
      </c>
      <c r="O3730" s="29" t="e">
        <f>'施設リストA-1（直営）'!#REF!</f>
        <v>#REF!</v>
      </c>
      <c r="P3730" s="30" t="e">
        <f>IF(O3730="新設",VLOOKUP('施設リストA-1（直営）'!#REF!,'（新設）照明器具'!$B$5:$C$1990,2,FALSE),IF('部屋別効果（直）'!O3730="撤去",VLOOKUP('施設リストA-1（直営）'!#REF!,'（既設）調査結果'!$B$5:$C$1998,2,FALSE),0))</f>
        <v>#REF!</v>
      </c>
      <c r="Q3730" s="29" t="e">
        <f>'施設リストA-1（直営）'!#REF!</f>
        <v>#REF!</v>
      </c>
      <c r="R3730" s="29" t="e">
        <f>'施設リストA-1（直営）'!#REF!</f>
        <v>#REF!</v>
      </c>
      <c r="S3730" s="30" t="e">
        <f>IF(R3730="新設",VLOOKUP('施設リストA-1（直営）'!#REF!,'（新設）照明器具'!$B$5:$C$1990,2,FALSE),IF('部屋別効果（直）'!R3730="撤去",VLOOKUP('施設リストA-1（直営）'!#REF!,'（既設）調査結果'!$B$5:$C$1998,2,FALSE),0))</f>
        <v>#REF!</v>
      </c>
      <c r="T3730" s="29" t="e">
        <f>'施設リストA-1（直営）'!#REF!</f>
        <v>#REF!</v>
      </c>
      <c r="U3730" s="29" t="e">
        <f>'施設リストA-1（直営）'!#REF!</f>
        <v>#REF!</v>
      </c>
      <c r="V3730" s="30" t="e">
        <f>IF(U3730="新設",VLOOKUP('施設リストA-1（直営）'!#REF!,'（新設）照明器具'!$B$5:$C$1990,2,FALSE),IF('部屋別効果（直）'!U3730="撤去",VLOOKUP('施設リストA-1（直営）'!#REF!,'（既設）調査結果'!$B$5:$C$1998,2,FALSE),0))</f>
        <v>#REF!</v>
      </c>
      <c r="W3730" s="29" t="e">
        <f>'施設リストA-1（直営）'!#REF!</f>
        <v>#REF!</v>
      </c>
      <c r="X3730" s="29" t="e">
        <f>'施設リストA-1（直営）'!#REF!</f>
        <v>#REF!</v>
      </c>
      <c r="Y3730" s="30" t="e">
        <f>IF(X3730="新設",VLOOKUP('施設リストA-1（直営）'!#REF!,'（新設）照明器具'!$B$5:$C$1990,2,FALSE),IF('部屋別効果（直）'!X3730="撤去",VLOOKUP('施設リストA-1（直営）'!#REF!,'（既設）調査結果'!$B$5:$C$1998,2,FALSE),0))</f>
        <v>#REF!</v>
      </c>
      <c r="Z3730" s="29" t="e">
        <f>'施設リストA-1（直営）'!#REF!</f>
        <v>#REF!</v>
      </c>
      <c r="AA3730" s="29" t="e">
        <f>'施設リストA-1（直営）'!#REF!</f>
        <v>#REF!</v>
      </c>
      <c r="AB3730" s="30" t="e">
        <f>IF(AA3730="新設",VLOOKUP('施設リストA-1（直営）'!#REF!,'（新設）照明器具'!$B$5:$C$1990,2,FALSE),IF('部屋別効果（直）'!AA3730="撤去",VLOOKUP('施設リストA-1（直営）'!#REF!,'（既設）調査結果'!$B$5:$C$1998,2,FALSE),0))</f>
        <v>#REF!</v>
      </c>
      <c r="AC3730" s="29" t="e">
        <f>'施設リストA-1（直営）'!#REF!</f>
        <v>#REF!</v>
      </c>
      <c r="AD3730" s="29" t="e">
        <f>'施設リストA-1（直営）'!#REF!</f>
        <v>#REF!</v>
      </c>
      <c r="AE3730" s="30" t="e">
        <f>IF(AD3730="新設",VLOOKUP('施設リストA-1（直営）'!#REF!,'（新設）照明器具'!$B$5:$C$1990,2,FALSE),IF('部屋別効果（直）'!AD3730="撤去",VLOOKUP('施設リストA-1（直営）'!#REF!,'（既設）調査結果'!$B$5:$C$1998,2,FALSE),0))</f>
        <v>#REF!</v>
      </c>
      <c r="AF3730" s="29" t="e">
        <f>'施設リストA-1（直営）'!#REF!</f>
        <v>#REF!</v>
      </c>
      <c r="AG3730" s="29" t="e">
        <f>'施設リストA-1（直営）'!#REF!</f>
        <v>#REF!</v>
      </c>
      <c r="AH3730" s="30" t="e">
        <f>IF(AG3730="新設",VLOOKUP('施設リストA-1（直営）'!#REF!,'（新設）照明器具'!$B$5:$C$1990,2,FALSE),IF('部屋別効果（直）'!AG3730="撤去",VLOOKUP('施設リストA-1（直営）'!#REF!,'（既設）調査結果'!$B$5:$C$1998,2,FALSE),0))</f>
        <v>#REF!</v>
      </c>
      <c r="AI3730" s="29" t="e">
        <f>'施設リストA-1（直営）'!#REF!</f>
        <v>#REF!</v>
      </c>
      <c r="AJ3730" s="29" t="e">
        <f>'施設リストA-1（直営）'!#REF!</f>
        <v>#REF!</v>
      </c>
      <c r="AK3730" s="30" t="e">
        <f>IF(AJ3730="新設",VLOOKUP('施設リストA-1（直営）'!#REF!,'（新設）照明器具'!$B$5:$C$1990,2,FALSE),IF('部屋別効果（直）'!AJ3730="撤去",VLOOKUP('施設リストA-1（直営）'!#REF!,'（既設）調査結果'!$B$5:$C$1998,2,FALSE),0))</f>
        <v>#REF!</v>
      </c>
      <c r="AL3730" s="29" t="e">
        <f>'施設リストA-1（直営）'!#REF!</f>
        <v>#REF!</v>
      </c>
    </row>
    <row r="3731" spans="1:38">
      <c r="A3731" s="17" t="e">
        <f>'施設リストA-1（直営）'!#REF!</f>
        <v>#REF!</v>
      </c>
      <c r="B3731" s="16" t="e">
        <f>'施設リストA-1（直営）'!#REF!</f>
        <v>#REF!</v>
      </c>
      <c r="C3731" s="14" t="e">
        <f>'施設リストA-1（直営）'!#REF!</f>
        <v>#REF!</v>
      </c>
      <c r="D3731" s="94" t="e">
        <f>'施設リストA-1（直営）'!#REF!</f>
        <v>#REF!</v>
      </c>
      <c r="E3731" s="20" t="e">
        <f>'施設リストA-1（直営）'!#REF!</f>
        <v>#REF!</v>
      </c>
      <c r="F3731" s="20" t="e">
        <f>'施設リストA-1（直営）'!#REF!</f>
        <v>#REF!</v>
      </c>
      <c r="G3731" s="13" t="e">
        <f>'施設リストA-1（直営）'!#REF!</f>
        <v>#REF!</v>
      </c>
      <c r="H3731" s="28" t="e">
        <f t="shared" si="58"/>
        <v>#REF!</v>
      </c>
      <c r="I3731" s="29" t="e">
        <f>'施設リストA-1（直営）'!#REF!</f>
        <v>#REF!</v>
      </c>
      <c r="J3731" s="30" t="e">
        <f>IF(I3731="新設",VLOOKUP('施設リストA-1（直営）'!#REF!,'（新設）照明器具'!$B$5:$C$1990,2,FALSE),IF('部屋別効果（直）'!I3731="撤去",VLOOKUP('施設リストA-1（直営）'!#REF!,'（既設）調査結果'!$B$5:$C$1998,2,FALSE),0))</f>
        <v>#REF!</v>
      </c>
      <c r="K3731" s="29" t="e">
        <f>'施設リストA-1（直営）'!#REF!</f>
        <v>#REF!</v>
      </c>
      <c r="L3731" s="29" t="e">
        <f>'施設リストA-1（直営）'!#REF!</f>
        <v>#REF!</v>
      </c>
      <c r="M3731" s="30" t="e">
        <f>IF(L3731="新設",VLOOKUP('施設リストA-1（直営）'!#REF!,'（新設）照明器具'!$B$5:$C$1990,2,FALSE),IF('部屋別効果（直）'!L3731="撤去",VLOOKUP('施設リストA-1（直営）'!#REF!,'（既設）調査結果'!$B$5:$C$1998,2,FALSE),0))</f>
        <v>#REF!</v>
      </c>
      <c r="N3731" s="29" t="e">
        <f>'施設リストA-1（直営）'!#REF!</f>
        <v>#REF!</v>
      </c>
      <c r="O3731" s="29" t="e">
        <f>'施設リストA-1（直営）'!#REF!</f>
        <v>#REF!</v>
      </c>
      <c r="P3731" s="30" t="e">
        <f>IF(O3731="新設",VLOOKUP('施設リストA-1（直営）'!#REF!,'（新設）照明器具'!$B$5:$C$1990,2,FALSE),IF('部屋別効果（直）'!O3731="撤去",VLOOKUP('施設リストA-1（直営）'!#REF!,'（既設）調査結果'!$B$5:$C$1998,2,FALSE),0))</f>
        <v>#REF!</v>
      </c>
      <c r="Q3731" s="29" t="e">
        <f>'施設リストA-1（直営）'!#REF!</f>
        <v>#REF!</v>
      </c>
      <c r="R3731" s="29" t="e">
        <f>'施設リストA-1（直営）'!#REF!</f>
        <v>#REF!</v>
      </c>
      <c r="S3731" s="30" t="e">
        <f>IF(R3731="新設",VLOOKUP('施設リストA-1（直営）'!#REF!,'（新設）照明器具'!$B$5:$C$1990,2,FALSE),IF('部屋別効果（直）'!R3731="撤去",VLOOKUP('施設リストA-1（直営）'!#REF!,'（既設）調査結果'!$B$5:$C$1998,2,FALSE),0))</f>
        <v>#REF!</v>
      </c>
      <c r="T3731" s="29" t="e">
        <f>'施設リストA-1（直営）'!#REF!</f>
        <v>#REF!</v>
      </c>
      <c r="U3731" s="29" t="e">
        <f>'施設リストA-1（直営）'!#REF!</f>
        <v>#REF!</v>
      </c>
      <c r="V3731" s="30" t="e">
        <f>IF(U3731="新設",VLOOKUP('施設リストA-1（直営）'!#REF!,'（新設）照明器具'!$B$5:$C$1990,2,FALSE),IF('部屋別効果（直）'!U3731="撤去",VLOOKUP('施設リストA-1（直営）'!#REF!,'（既設）調査結果'!$B$5:$C$1998,2,FALSE),0))</f>
        <v>#REF!</v>
      </c>
      <c r="W3731" s="29" t="e">
        <f>'施設リストA-1（直営）'!#REF!</f>
        <v>#REF!</v>
      </c>
      <c r="X3731" s="29" t="e">
        <f>'施設リストA-1（直営）'!#REF!</f>
        <v>#REF!</v>
      </c>
      <c r="Y3731" s="30" t="e">
        <f>IF(X3731="新設",VLOOKUP('施設リストA-1（直営）'!#REF!,'（新設）照明器具'!$B$5:$C$1990,2,FALSE),IF('部屋別効果（直）'!X3731="撤去",VLOOKUP('施設リストA-1（直営）'!#REF!,'（既設）調査結果'!$B$5:$C$1998,2,FALSE),0))</f>
        <v>#REF!</v>
      </c>
      <c r="Z3731" s="29" t="e">
        <f>'施設リストA-1（直営）'!#REF!</f>
        <v>#REF!</v>
      </c>
      <c r="AA3731" s="29" t="e">
        <f>'施設リストA-1（直営）'!#REF!</f>
        <v>#REF!</v>
      </c>
      <c r="AB3731" s="30" t="e">
        <f>IF(AA3731="新設",VLOOKUP('施設リストA-1（直営）'!#REF!,'（新設）照明器具'!$B$5:$C$1990,2,FALSE),IF('部屋別効果（直）'!AA3731="撤去",VLOOKUP('施設リストA-1（直営）'!#REF!,'（既設）調査結果'!$B$5:$C$1998,2,FALSE),0))</f>
        <v>#REF!</v>
      </c>
      <c r="AC3731" s="29" t="e">
        <f>'施設リストA-1（直営）'!#REF!</f>
        <v>#REF!</v>
      </c>
      <c r="AD3731" s="29" t="e">
        <f>'施設リストA-1（直営）'!#REF!</f>
        <v>#REF!</v>
      </c>
      <c r="AE3731" s="30" t="e">
        <f>IF(AD3731="新設",VLOOKUP('施設リストA-1（直営）'!#REF!,'（新設）照明器具'!$B$5:$C$1990,2,FALSE),IF('部屋別効果（直）'!AD3731="撤去",VLOOKUP('施設リストA-1（直営）'!#REF!,'（既設）調査結果'!$B$5:$C$1998,2,FALSE),0))</f>
        <v>#REF!</v>
      </c>
      <c r="AF3731" s="29" t="e">
        <f>'施設リストA-1（直営）'!#REF!</f>
        <v>#REF!</v>
      </c>
      <c r="AG3731" s="29" t="e">
        <f>'施設リストA-1（直営）'!#REF!</f>
        <v>#REF!</v>
      </c>
      <c r="AH3731" s="30" t="e">
        <f>IF(AG3731="新設",VLOOKUP('施設リストA-1（直営）'!#REF!,'（新設）照明器具'!$B$5:$C$1990,2,FALSE),IF('部屋別効果（直）'!AG3731="撤去",VLOOKUP('施設リストA-1（直営）'!#REF!,'（既設）調査結果'!$B$5:$C$1998,2,FALSE),0))</f>
        <v>#REF!</v>
      </c>
      <c r="AI3731" s="29" t="e">
        <f>'施設リストA-1（直営）'!#REF!</f>
        <v>#REF!</v>
      </c>
      <c r="AJ3731" s="29" t="e">
        <f>'施設リストA-1（直営）'!#REF!</f>
        <v>#REF!</v>
      </c>
      <c r="AK3731" s="30" t="e">
        <f>IF(AJ3731="新設",VLOOKUP('施設リストA-1（直営）'!#REF!,'（新設）照明器具'!$B$5:$C$1990,2,FALSE),IF('部屋別効果（直）'!AJ3731="撤去",VLOOKUP('施設リストA-1（直営）'!#REF!,'（既設）調査結果'!$B$5:$C$1998,2,FALSE),0))</f>
        <v>#REF!</v>
      </c>
      <c r="AL3731" s="29" t="e">
        <f>'施設リストA-1（直営）'!#REF!</f>
        <v>#REF!</v>
      </c>
    </row>
    <row r="3732" spans="1:38">
      <c r="A3732" s="17" t="e">
        <f>'施設リストA-1（直営）'!#REF!</f>
        <v>#REF!</v>
      </c>
      <c r="B3732" s="16" t="e">
        <f>'施設リストA-1（直営）'!#REF!</f>
        <v>#REF!</v>
      </c>
      <c r="C3732" s="14" t="e">
        <f>'施設リストA-1（直営）'!#REF!</f>
        <v>#REF!</v>
      </c>
      <c r="D3732" s="94" t="e">
        <f>'施設リストA-1（直営）'!#REF!</f>
        <v>#REF!</v>
      </c>
      <c r="E3732" s="20" t="e">
        <f>'施設リストA-1（直営）'!#REF!</f>
        <v>#REF!</v>
      </c>
      <c r="F3732" s="20" t="e">
        <f>'施設リストA-1（直営）'!#REF!</f>
        <v>#REF!</v>
      </c>
      <c r="G3732" s="13" t="e">
        <f>'施設リストA-1（直営）'!#REF!</f>
        <v>#REF!</v>
      </c>
      <c r="H3732" s="28" t="e">
        <f t="shared" si="58"/>
        <v>#REF!</v>
      </c>
      <c r="I3732" s="29" t="e">
        <f>'施設リストA-1（直営）'!#REF!</f>
        <v>#REF!</v>
      </c>
      <c r="J3732" s="30" t="e">
        <f>IF(I3732="新設",VLOOKUP('施設リストA-1（直営）'!#REF!,'（新設）照明器具'!$B$5:$C$1990,2,FALSE),IF('部屋別効果（直）'!I3732="撤去",VLOOKUP('施設リストA-1（直営）'!#REF!,'（既設）調査結果'!$B$5:$C$1998,2,FALSE),0))</f>
        <v>#REF!</v>
      </c>
      <c r="K3732" s="29" t="e">
        <f>'施設リストA-1（直営）'!#REF!</f>
        <v>#REF!</v>
      </c>
      <c r="L3732" s="29" t="e">
        <f>'施設リストA-1（直営）'!#REF!</f>
        <v>#REF!</v>
      </c>
      <c r="M3732" s="30" t="e">
        <f>IF(L3732="新設",VLOOKUP('施設リストA-1（直営）'!#REF!,'（新設）照明器具'!$B$5:$C$1990,2,FALSE),IF('部屋別効果（直）'!L3732="撤去",VLOOKUP('施設リストA-1（直営）'!#REF!,'（既設）調査結果'!$B$5:$C$1998,2,FALSE),0))</f>
        <v>#REF!</v>
      </c>
      <c r="N3732" s="29" t="e">
        <f>'施設リストA-1（直営）'!#REF!</f>
        <v>#REF!</v>
      </c>
      <c r="O3732" s="29" t="e">
        <f>'施設リストA-1（直営）'!#REF!</f>
        <v>#REF!</v>
      </c>
      <c r="P3732" s="30" t="e">
        <f>IF(O3732="新設",VLOOKUP('施設リストA-1（直営）'!#REF!,'（新設）照明器具'!$B$5:$C$1990,2,FALSE),IF('部屋別効果（直）'!O3732="撤去",VLOOKUP('施設リストA-1（直営）'!#REF!,'（既設）調査結果'!$B$5:$C$1998,2,FALSE),0))</f>
        <v>#REF!</v>
      </c>
      <c r="Q3732" s="29" t="e">
        <f>'施設リストA-1（直営）'!#REF!</f>
        <v>#REF!</v>
      </c>
      <c r="R3732" s="29" t="e">
        <f>'施設リストA-1（直営）'!#REF!</f>
        <v>#REF!</v>
      </c>
      <c r="S3732" s="30" t="e">
        <f>IF(R3732="新設",VLOOKUP('施設リストA-1（直営）'!#REF!,'（新設）照明器具'!$B$5:$C$1990,2,FALSE),IF('部屋別効果（直）'!R3732="撤去",VLOOKUP('施設リストA-1（直営）'!#REF!,'（既設）調査結果'!$B$5:$C$1998,2,FALSE),0))</f>
        <v>#REF!</v>
      </c>
      <c r="T3732" s="29" t="e">
        <f>'施設リストA-1（直営）'!#REF!</f>
        <v>#REF!</v>
      </c>
      <c r="U3732" s="29" t="e">
        <f>'施設リストA-1（直営）'!#REF!</f>
        <v>#REF!</v>
      </c>
      <c r="V3732" s="30" t="e">
        <f>IF(U3732="新設",VLOOKUP('施設リストA-1（直営）'!#REF!,'（新設）照明器具'!$B$5:$C$1990,2,FALSE),IF('部屋別効果（直）'!U3732="撤去",VLOOKUP('施設リストA-1（直営）'!#REF!,'（既設）調査結果'!$B$5:$C$1998,2,FALSE),0))</f>
        <v>#REF!</v>
      </c>
      <c r="W3732" s="29" t="e">
        <f>'施設リストA-1（直営）'!#REF!</f>
        <v>#REF!</v>
      </c>
      <c r="X3732" s="29" t="e">
        <f>'施設リストA-1（直営）'!#REF!</f>
        <v>#REF!</v>
      </c>
      <c r="Y3732" s="30" t="e">
        <f>IF(X3732="新設",VLOOKUP('施設リストA-1（直営）'!#REF!,'（新設）照明器具'!$B$5:$C$1990,2,FALSE),IF('部屋別効果（直）'!X3732="撤去",VLOOKUP('施設リストA-1（直営）'!#REF!,'（既設）調査結果'!$B$5:$C$1998,2,FALSE),0))</f>
        <v>#REF!</v>
      </c>
      <c r="Z3732" s="29" t="e">
        <f>'施設リストA-1（直営）'!#REF!</f>
        <v>#REF!</v>
      </c>
      <c r="AA3732" s="29" t="e">
        <f>'施設リストA-1（直営）'!#REF!</f>
        <v>#REF!</v>
      </c>
      <c r="AB3732" s="30" t="e">
        <f>IF(AA3732="新設",VLOOKUP('施設リストA-1（直営）'!#REF!,'（新設）照明器具'!$B$5:$C$1990,2,FALSE),IF('部屋別効果（直）'!AA3732="撤去",VLOOKUP('施設リストA-1（直営）'!#REF!,'（既設）調査結果'!$B$5:$C$1998,2,FALSE),0))</f>
        <v>#REF!</v>
      </c>
      <c r="AC3732" s="29" t="e">
        <f>'施設リストA-1（直営）'!#REF!</f>
        <v>#REF!</v>
      </c>
      <c r="AD3732" s="29" t="e">
        <f>'施設リストA-1（直営）'!#REF!</f>
        <v>#REF!</v>
      </c>
      <c r="AE3732" s="30" t="e">
        <f>IF(AD3732="新設",VLOOKUP('施設リストA-1（直営）'!#REF!,'（新設）照明器具'!$B$5:$C$1990,2,FALSE),IF('部屋別効果（直）'!AD3732="撤去",VLOOKUP('施設リストA-1（直営）'!#REF!,'（既設）調査結果'!$B$5:$C$1998,2,FALSE),0))</f>
        <v>#REF!</v>
      </c>
      <c r="AF3732" s="29" t="e">
        <f>'施設リストA-1（直営）'!#REF!</f>
        <v>#REF!</v>
      </c>
      <c r="AG3732" s="29" t="e">
        <f>'施設リストA-1（直営）'!#REF!</f>
        <v>#REF!</v>
      </c>
      <c r="AH3732" s="30" t="e">
        <f>IF(AG3732="新設",VLOOKUP('施設リストA-1（直営）'!#REF!,'（新設）照明器具'!$B$5:$C$1990,2,FALSE),IF('部屋別効果（直）'!AG3732="撤去",VLOOKUP('施設リストA-1（直営）'!#REF!,'（既設）調査結果'!$B$5:$C$1998,2,FALSE),0))</f>
        <v>#REF!</v>
      </c>
      <c r="AI3732" s="29" t="e">
        <f>'施設リストA-1（直営）'!#REF!</f>
        <v>#REF!</v>
      </c>
      <c r="AJ3732" s="29" t="e">
        <f>'施設リストA-1（直営）'!#REF!</f>
        <v>#REF!</v>
      </c>
      <c r="AK3732" s="30" t="e">
        <f>IF(AJ3732="新設",VLOOKUP('施設リストA-1（直営）'!#REF!,'（新設）照明器具'!$B$5:$C$1990,2,FALSE),IF('部屋別効果（直）'!AJ3732="撤去",VLOOKUP('施設リストA-1（直営）'!#REF!,'（既設）調査結果'!$B$5:$C$1998,2,FALSE),0))</f>
        <v>#REF!</v>
      </c>
      <c r="AL3732" s="29" t="e">
        <f>'施設リストA-1（直営）'!#REF!</f>
        <v>#REF!</v>
      </c>
    </row>
    <row r="3733" spans="1:38">
      <c r="A3733" s="17" t="e">
        <f>'施設リストA-1（直営）'!#REF!</f>
        <v>#REF!</v>
      </c>
      <c r="B3733" s="16" t="e">
        <f>'施設リストA-1（直営）'!#REF!</f>
        <v>#REF!</v>
      </c>
      <c r="C3733" s="14" t="e">
        <f>'施設リストA-1（直営）'!#REF!</f>
        <v>#REF!</v>
      </c>
      <c r="D3733" s="94" t="e">
        <f>'施設リストA-1（直営）'!#REF!</f>
        <v>#REF!</v>
      </c>
      <c r="E3733" s="20" t="e">
        <f>'施設リストA-1（直営）'!#REF!</f>
        <v>#REF!</v>
      </c>
      <c r="F3733" s="20" t="e">
        <f>'施設リストA-1（直営）'!#REF!</f>
        <v>#REF!</v>
      </c>
      <c r="G3733" s="13" t="e">
        <f>'施設リストA-1（直営）'!#REF!</f>
        <v>#REF!</v>
      </c>
      <c r="H3733" s="28" t="e">
        <f t="shared" si="58"/>
        <v>#REF!</v>
      </c>
      <c r="I3733" s="29" t="e">
        <f>'施設リストA-1（直営）'!#REF!</f>
        <v>#REF!</v>
      </c>
      <c r="J3733" s="30" t="e">
        <f>IF(I3733="新設",VLOOKUP('施設リストA-1（直営）'!#REF!,'（新設）照明器具'!$B$5:$C$1990,2,FALSE),IF('部屋別効果（直）'!I3733="撤去",VLOOKUP('施設リストA-1（直営）'!#REF!,'（既設）調査結果'!$B$5:$C$1998,2,FALSE),0))</f>
        <v>#REF!</v>
      </c>
      <c r="K3733" s="29" t="e">
        <f>'施設リストA-1（直営）'!#REF!</f>
        <v>#REF!</v>
      </c>
      <c r="L3733" s="29" t="e">
        <f>'施設リストA-1（直営）'!#REF!</f>
        <v>#REF!</v>
      </c>
      <c r="M3733" s="30" t="e">
        <f>IF(L3733="新設",VLOOKUP('施設リストA-1（直営）'!#REF!,'（新設）照明器具'!$B$5:$C$1990,2,FALSE),IF('部屋別効果（直）'!L3733="撤去",VLOOKUP('施設リストA-1（直営）'!#REF!,'（既設）調査結果'!$B$5:$C$1998,2,FALSE),0))</f>
        <v>#REF!</v>
      </c>
      <c r="N3733" s="29" t="e">
        <f>'施設リストA-1（直営）'!#REF!</f>
        <v>#REF!</v>
      </c>
      <c r="O3733" s="29" t="e">
        <f>'施設リストA-1（直営）'!#REF!</f>
        <v>#REF!</v>
      </c>
      <c r="P3733" s="30" t="e">
        <f>IF(O3733="新設",VLOOKUP('施設リストA-1（直営）'!#REF!,'（新設）照明器具'!$B$5:$C$1990,2,FALSE),IF('部屋別効果（直）'!O3733="撤去",VLOOKUP('施設リストA-1（直営）'!#REF!,'（既設）調査結果'!$B$5:$C$1998,2,FALSE),0))</f>
        <v>#REF!</v>
      </c>
      <c r="Q3733" s="29" t="e">
        <f>'施設リストA-1（直営）'!#REF!</f>
        <v>#REF!</v>
      </c>
      <c r="R3733" s="29" t="e">
        <f>'施設リストA-1（直営）'!#REF!</f>
        <v>#REF!</v>
      </c>
      <c r="S3733" s="30" t="e">
        <f>IF(R3733="新設",VLOOKUP('施設リストA-1（直営）'!#REF!,'（新設）照明器具'!$B$5:$C$1990,2,FALSE),IF('部屋別効果（直）'!R3733="撤去",VLOOKUP('施設リストA-1（直営）'!#REF!,'（既設）調査結果'!$B$5:$C$1998,2,FALSE),0))</f>
        <v>#REF!</v>
      </c>
      <c r="T3733" s="29" t="e">
        <f>'施設リストA-1（直営）'!#REF!</f>
        <v>#REF!</v>
      </c>
      <c r="U3733" s="29" t="e">
        <f>'施設リストA-1（直営）'!#REF!</f>
        <v>#REF!</v>
      </c>
      <c r="V3733" s="30" t="e">
        <f>IF(U3733="新設",VLOOKUP('施設リストA-1（直営）'!#REF!,'（新設）照明器具'!$B$5:$C$1990,2,FALSE),IF('部屋別効果（直）'!U3733="撤去",VLOOKUP('施設リストA-1（直営）'!#REF!,'（既設）調査結果'!$B$5:$C$1998,2,FALSE),0))</f>
        <v>#REF!</v>
      </c>
      <c r="W3733" s="29" t="e">
        <f>'施設リストA-1（直営）'!#REF!</f>
        <v>#REF!</v>
      </c>
      <c r="X3733" s="29" t="e">
        <f>'施設リストA-1（直営）'!#REF!</f>
        <v>#REF!</v>
      </c>
      <c r="Y3733" s="30" t="e">
        <f>IF(X3733="新設",VLOOKUP('施設リストA-1（直営）'!#REF!,'（新設）照明器具'!$B$5:$C$1990,2,FALSE),IF('部屋別効果（直）'!X3733="撤去",VLOOKUP('施設リストA-1（直営）'!#REF!,'（既設）調査結果'!$B$5:$C$1998,2,FALSE),0))</f>
        <v>#REF!</v>
      </c>
      <c r="Z3733" s="29" t="e">
        <f>'施設リストA-1（直営）'!#REF!</f>
        <v>#REF!</v>
      </c>
      <c r="AA3733" s="29" t="e">
        <f>'施設リストA-1（直営）'!#REF!</f>
        <v>#REF!</v>
      </c>
      <c r="AB3733" s="30" t="e">
        <f>IF(AA3733="新設",VLOOKUP('施設リストA-1（直営）'!#REF!,'（新設）照明器具'!$B$5:$C$1990,2,FALSE),IF('部屋別効果（直）'!AA3733="撤去",VLOOKUP('施設リストA-1（直営）'!#REF!,'（既設）調査結果'!$B$5:$C$1998,2,FALSE),0))</f>
        <v>#REF!</v>
      </c>
      <c r="AC3733" s="29" t="e">
        <f>'施設リストA-1（直営）'!#REF!</f>
        <v>#REF!</v>
      </c>
      <c r="AD3733" s="29" t="e">
        <f>'施設リストA-1（直営）'!#REF!</f>
        <v>#REF!</v>
      </c>
      <c r="AE3733" s="30" t="e">
        <f>IF(AD3733="新設",VLOOKUP('施設リストA-1（直営）'!#REF!,'（新設）照明器具'!$B$5:$C$1990,2,FALSE),IF('部屋別効果（直）'!AD3733="撤去",VLOOKUP('施設リストA-1（直営）'!#REF!,'（既設）調査結果'!$B$5:$C$1998,2,FALSE),0))</f>
        <v>#REF!</v>
      </c>
      <c r="AF3733" s="29" t="e">
        <f>'施設リストA-1（直営）'!#REF!</f>
        <v>#REF!</v>
      </c>
      <c r="AG3733" s="29" t="e">
        <f>'施設リストA-1（直営）'!#REF!</f>
        <v>#REF!</v>
      </c>
      <c r="AH3733" s="30" t="e">
        <f>IF(AG3733="新設",VLOOKUP('施設リストA-1（直営）'!#REF!,'（新設）照明器具'!$B$5:$C$1990,2,FALSE),IF('部屋別効果（直）'!AG3733="撤去",VLOOKUP('施設リストA-1（直営）'!#REF!,'（既設）調査結果'!$B$5:$C$1998,2,FALSE),0))</f>
        <v>#REF!</v>
      </c>
      <c r="AI3733" s="29" t="e">
        <f>'施設リストA-1（直営）'!#REF!</f>
        <v>#REF!</v>
      </c>
      <c r="AJ3733" s="29" t="e">
        <f>'施設リストA-1（直営）'!#REF!</f>
        <v>#REF!</v>
      </c>
      <c r="AK3733" s="30" t="e">
        <f>IF(AJ3733="新設",VLOOKUP('施設リストA-1（直営）'!#REF!,'（新設）照明器具'!$B$5:$C$1990,2,FALSE),IF('部屋別効果（直）'!AJ3733="撤去",VLOOKUP('施設リストA-1（直営）'!#REF!,'（既設）調査結果'!$B$5:$C$1998,2,FALSE),0))</f>
        <v>#REF!</v>
      </c>
      <c r="AL3733" s="29" t="e">
        <f>'施設リストA-1（直営）'!#REF!</f>
        <v>#REF!</v>
      </c>
    </row>
    <row r="3734" spans="1:38">
      <c r="A3734" s="17" t="e">
        <f>'施設リストA-1（直営）'!#REF!</f>
        <v>#REF!</v>
      </c>
      <c r="B3734" s="16" t="e">
        <f>'施設リストA-1（直営）'!#REF!</f>
        <v>#REF!</v>
      </c>
      <c r="C3734" s="14" t="e">
        <f>'施設リストA-1（直営）'!#REF!</f>
        <v>#REF!</v>
      </c>
      <c r="D3734" s="94" t="e">
        <f>'施設リストA-1（直営）'!#REF!</f>
        <v>#REF!</v>
      </c>
      <c r="E3734" s="20" t="e">
        <f>'施設リストA-1（直営）'!#REF!</f>
        <v>#REF!</v>
      </c>
      <c r="F3734" s="20" t="e">
        <f>'施設リストA-1（直営）'!#REF!</f>
        <v>#REF!</v>
      </c>
      <c r="G3734" s="13" t="e">
        <f>'施設リストA-1（直営）'!#REF!</f>
        <v>#REF!</v>
      </c>
      <c r="H3734" s="28" t="e">
        <f t="shared" si="58"/>
        <v>#REF!</v>
      </c>
      <c r="I3734" s="29" t="e">
        <f>'施設リストA-1（直営）'!#REF!</f>
        <v>#REF!</v>
      </c>
      <c r="J3734" s="30" t="e">
        <f>IF(I3734="新設",VLOOKUP('施設リストA-1（直営）'!#REF!,'（新設）照明器具'!$B$5:$C$1990,2,FALSE),IF('部屋別効果（直）'!I3734="撤去",VLOOKUP('施設リストA-1（直営）'!#REF!,'（既設）調査結果'!$B$5:$C$1998,2,FALSE),0))</f>
        <v>#REF!</v>
      </c>
      <c r="K3734" s="29" t="e">
        <f>'施設リストA-1（直営）'!#REF!</f>
        <v>#REF!</v>
      </c>
      <c r="L3734" s="29" t="e">
        <f>'施設リストA-1（直営）'!#REF!</f>
        <v>#REF!</v>
      </c>
      <c r="M3734" s="30" t="e">
        <f>IF(L3734="新設",VLOOKUP('施設リストA-1（直営）'!#REF!,'（新設）照明器具'!$B$5:$C$1990,2,FALSE),IF('部屋別効果（直）'!L3734="撤去",VLOOKUP('施設リストA-1（直営）'!#REF!,'（既設）調査結果'!$B$5:$C$1998,2,FALSE),0))</f>
        <v>#REF!</v>
      </c>
      <c r="N3734" s="29" t="e">
        <f>'施設リストA-1（直営）'!#REF!</f>
        <v>#REF!</v>
      </c>
      <c r="O3734" s="29" t="e">
        <f>'施設リストA-1（直営）'!#REF!</f>
        <v>#REF!</v>
      </c>
      <c r="P3734" s="30" t="e">
        <f>IF(O3734="新設",VLOOKUP('施設リストA-1（直営）'!#REF!,'（新設）照明器具'!$B$5:$C$1990,2,FALSE),IF('部屋別効果（直）'!O3734="撤去",VLOOKUP('施設リストA-1（直営）'!#REF!,'（既設）調査結果'!$B$5:$C$1998,2,FALSE),0))</f>
        <v>#REF!</v>
      </c>
      <c r="Q3734" s="29" t="e">
        <f>'施設リストA-1（直営）'!#REF!</f>
        <v>#REF!</v>
      </c>
      <c r="R3734" s="29" t="e">
        <f>'施設リストA-1（直営）'!#REF!</f>
        <v>#REF!</v>
      </c>
      <c r="S3734" s="30" t="e">
        <f>IF(R3734="新設",VLOOKUP('施設リストA-1（直営）'!#REF!,'（新設）照明器具'!$B$5:$C$1990,2,FALSE),IF('部屋別効果（直）'!R3734="撤去",VLOOKUP('施設リストA-1（直営）'!#REF!,'（既設）調査結果'!$B$5:$C$1998,2,FALSE),0))</f>
        <v>#REF!</v>
      </c>
      <c r="T3734" s="29" t="e">
        <f>'施設リストA-1（直営）'!#REF!</f>
        <v>#REF!</v>
      </c>
      <c r="U3734" s="29" t="e">
        <f>'施設リストA-1（直営）'!#REF!</f>
        <v>#REF!</v>
      </c>
      <c r="V3734" s="30" t="e">
        <f>IF(U3734="新設",VLOOKUP('施設リストA-1（直営）'!#REF!,'（新設）照明器具'!$B$5:$C$1990,2,FALSE),IF('部屋別効果（直）'!U3734="撤去",VLOOKUP('施設リストA-1（直営）'!#REF!,'（既設）調査結果'!$B$5:$C$1998,2,FALSE),0))</f>
        <v>#REF!</v>
      </c>
      <c r="W3734" s="29" t="e">
        <f>'施設リストA-1（直営）'!#REF!</f>
        <v>#REF!</v>
      </c>
      <c r="X3734" s="29" t="e">
        <f>'施設リストA-1（直営）'!#REF!</f>
        <v>#REF!</v>
      </c>
      <c r="Y3734" s="30" t="e">
        <f>IF(X3734="新設",VLOOKUP('施設リストA-1（直営）'!#REF!,'（新設）照明器具'!$B$5:$C$1990,2,FALSE),IF('部屋別効果（直）'!X3734="撤去",VLOOKUP('施設リストA-1（直営）'!#REF!,'（既設）調査結果'!$B$5:$C$1998,2,FALSE),0))</f>
        <v>#REF!</v>
      </c>
      <c r="Z3734" s="29" t="e">
        <f>'施設リストA-1（直営）'!#REF!</f>
        <v>#REF!</v>
      </c>
      <c r="AA3734" s="29" t="e">
        <f>'施設リストA-1（直営）'!#REF!</f>
        <v>#REF!</v>
      </c>
      <c r="AB3734" s="30" t="e">
        <f>IF(AA3734="新設",VLOOKUP('施設リストA-1（直営）'!#REF!,'（新設）照明器具'!$B$5:$C$1990,2,FALSE),IF('部屋別効果（直）'!AA3734="撤去",VLOOKUP('施設リストA-1（直営）'!#REF!,'（既設）調査結果'!$B$5:$C$1998,2,FALSE),0))</f>
        <v>#REF!</v>
      </c>
      <c r="AC3734" s="29" t="e">
        <f>'施設リストA-1（直営）'!#REF!</f>
        <v>#REF!</v>
      </c>
      <c r="AD3734" s="29" t="e">
        <f>'施設リストA-1（直営）'!#REF!</f>
        <v>#REF!</v>
      </c>
      <c r="AE3734" s="30" t="e">
        <f>IF(AD3734="新設",VLOOKUP('施設リストA-1（直営）'!#REF!,'（新設）照明器具'!$B$5:$C$1990,2,FALSE),IF('部屋別効果（直）'!AD3734="撤去",VLOOKUP('施設リストA-1（直営）'!#REF!,'（既設）調査結果'!$B$5:$C$1998,2,FALSE),0))</f>
        <v>#REF!</v>
      </c>
      <c r="AF3734" s="29" t="e">
        <f>'施設リストA-1（直営）'!#REF!</f>
        <v>#REF!</v>
      </c>
      <c r="AG3734" s="29" t="e">
        <f>'施設リストA-1（直営）'!#REF!</f>
        <v>#REF!</v>
      </c>
      <c r="AH3734" s="30" t="e">
        <f>IF(AG3734="新設",VLOOKUP('施設リストA-1（直営）'!#REF!,'（新設）照明器具'!$B$5:$C$1990,2,FALSE),IF('部屋別効果（直）'!AG3734="撤去",VLOOKUP('施設リストA-1（直営）'!#REF!,'（既設）調査結果'!$B$5:$C$1998,2,FALSE),0))</f>
        <v>#REF!</v>
      </c>
      <c r="AI3734" s="29" t="e">
        <f>'施設リストA-1（直営）'!#REF!</f>
        <v>#REF!</v>
      </c>
      <c r="AJ3734" s="29" t="e">
        <f>'施設リストA-1（直営）'!#REF!</f>
        <v>#REF!</v>
      </c>
      <c r="AK3734" s="30" t="e">
        <f>IF(AJ3734="新設",VLOOKUP('施設リストA-1（直営）'!#REF!,'（新設）照明器具'!$B$5:$C$1990,2,FALSE),IF('部屋別効果（直）'!AJ3734="撤去",VLOOKUP('施設リストA-1（直営）'!#REF!,'（既設）調査結果'!$B$5:$C$1998,2,FALSE),0))</f>
        <v>#REF!</v>
      </c>
      <c r="AL3734" s="29" t="e">
        <f>'施設リストA-1（直営）'!#REF!</f>
        <v>#REF!</v>
      </c>
    </row>
    <row r="3735" spans="1:38">
      <c r="A3735" s="17" t="e">
        <f>'施設リストA-1（直営）'!#REF!</f>
        <v>#REF!</v>
      </c>
      <c r="B3735" s="16" t="e">
        <f>'施設リストA-1（直営）'!#REF!</f>
        <v>#REF!</v>
      </c>
      <c r="C3735" s="14" t="e">
        <f>'施設リストA-1（直営）'!#REF!</f>
        <v>#REF!</v>
      </c>
      <c r="D3735" s="94" t="e">
        <f>'施設リストA-1（直営）'!#REF!</f>
        <v>#REF!</v>
      </c>
      <c r="E3735" s="20" t="e">
        <f>'施設リストA-1（直営）'!#REF!</f>
        <v>#REF!</v>
      </c>
      <c r="F3735" s="20" t="e">
        <f>'施設リストA-1（直営）'!#REF!</f>
        <v>#REF!</v>
      </c>
      <c r="G3735" s="13" t="e">
        <f>'施設リストA-1（直営）'!#REF!</f>
        <v>#REF!</v>
      </c>
      <c r="H3735" s="28" t="e">
        <f t="shared" si="58"/>
        <v>#REF!</v>
      </c>
      <c r="I3735" s="29" t="e">
        <f>'施設リストA-1（直営）'!#REF!</f>
        <v>#REF!</v>
      </c>
      <c r="J3735" s="30" t="e">
        <f>IF(I3735="新設",VLOOKUP('施設リストA-1（直営）'!#REF!,'（新設）照明器具'!$B$5:$C$1990,2,FALSE),IF('部屋別効果（直）'!I3735="撤去",VLOOKUP('施設リストA-1（直営）'!#REF!,'（既設）調査結果'!$B$5:$C$1998,2,FALSE),0))</f>
        <v>#REF!</v>
      </c>
      <c r="K3735" s="29" t="e">
        <f>'施設リストA-1（直営）'!#REF!</f>
        <v>#REF!</v>
      </c>
      <c r="L3735" s="29" t="e">
        <f>'施設リストA-1（直営）'!#REF!</f>
        <v>#REF!</v>
      </c>
      <c r="M3735" s="30" t="e">
        <f>IF(L3735="新設",VLOOKUP('施設リストA-1（直営）'!#REF!,'（新設）照明器具'!$B$5:$C$1990,2,FALSE),IF('部屋別効果（直）'!L3735="撤去",VLOOKUP('施設リストA-1（直営）'!#REF!,'（既設）調査結果'!$B$5:$C$1998,2,FALSE),0))</f>
        <v>#REF!</v>
      </c>
      <c r="N3735" s="29" t="e">
        <f>'施設リストA-1（直営）'!#REF!</f>
        <v>#REF!</v>
      </c>
      <c r="O3735" s="29" t="e">
        <f>'施設リストA-1（直営）'!#REF!</f>
        <v>#REF!</v>
      </c>
      <c r="P3735" s="30" t="e">
        <f>IF(O3735="新設",VLOOKUP('施設リストA-1（直営）'!#REF!,'（新設）照明器具'!$B$5:$C$1990,2,FALSE),IF('部屋別効果（直）'!O3735="撤去",VLOOKUP('施設リストA-1（直営）'!#REF!,'（既設）調査結果'!$B$5:$C$1998,2,FALSE),0))</f>
        <v>#REF!</v>
      </c>
      <c r="Q3735" s="29" t="e">
        <f>'施設リストA-1（直営）'!#REF!</f>
        <v>#REF!</v>
      </c>
      <c r="R3735" s="29" t="e">
        <f>'施設リストA-1（直営）'!#REF!</f>
        <v>#REF!</v>
      </c>
      <c r="S3735" s="30" t="e">
        <f>IF(R3735="新設",VLOOKUP('施設リストA-1（直営）'!#REF!,'（新設）照明器具'!$B$5:$C$1990,2,FALSE),IF('部屋別効果（直）'!R3735="撤去",VLOOKUP('施設リストA-1（直営）'!#REF!,'（既設）調査結果'!$B$5:$C$1998,2,FALSE),0))</f>
        <v>#REF!</v>
      </c>
      <c r="T3735" s="29" t="e">
        <f>'施設リストA-1（直営）'!#REF!</f>
        <v>#REF!</v>
      </c>
      <c r="U3735" s="29" t="e">
        <f>'施設リストA-1（直営）'!#REF!</f>
        <v>#REF!</v>
      </c>
      <c r="V3735" s="30" t="e">
        <f>IF(U3735="新設",VLOOKUP('施設リストA-1（直営）'!#REF!,'（新設）照明器具'!$B$5:$C$1990,2,FALSE),IF('部屋別効果（直）'!U3735="撤去",VLOOKUP('施設リストA-1（直営）'!#REF!,'（既設）調査結果'!$B$5:$C$1998,2,FALSE),0))</f>
        <v>#REF!</v>
      </c>
      <c r="W3735" s="29" t="e">
        <f>'施設リストA-1（直営）'!#REF!</f>
        <v>#REF!</v>
      </c>
      <c r="X3735" s="29" t="e">
        <f>'施設リストA-1（直営）'!#REF!</f>
        <v>#REF!</v>
      </c>
      <c r="Y3735" s="30" t="e">
        <f>IF(X3735="新設",VLOOKUP('施設リストA-1（直営）'!#REF!,'（新設）照明器具'!$B$5:$C$1990,2,FALSE),IF('部屋別効果（直）'!X3735="撤去",VLOOKUP('施設リストA-1（直営）'!#REF!,'（既設）調査結果'!$B$5:$C$1998,2,FALSE),0))</f>
        <v>#REF!</v>
      </c>
      <c r="Z3735" s="29" t="e">
        <f>'施設リストA-1（直営）'!#REF!</f>
        <v>#REF!</v>
      </c>
      <c r="AA3735" s="29" t="e">
        <f>'施設リストA-1（直営）'!#REF!</f>
        <v>#REF!</v>
      </c>
      <c r="AB3735" s="30" t="e">
        <f>IF(AA3735="新設",VLOOKUP('施設リストA-1（直営）'!#REF!,'（新設）照明器具'!$B$5:$C$1990,2,FALSE),IF('部屋別効果（直）'!AA3735="撤去",VLOOKUP('施設リストA-1（直営）'!#REF!,'（既設）調査結果'!$B$5:$C$1998,2,FALSE),0))</f>
        <v>#REF!</v>
      </c>
      <c r="AC3735" s="29" t="e">
        <f>'施設リストA-1（直営）'!#REF!</f>
        <v>#REF!</v>
      </c>
      <c r="AD3735" s="29" t="e">
        <f>'施設リストA-1（直営）'!#REF!</f>
        <v>#REF!</v>
      </c>
      <c r="AE3735" s="30" t="e">
        <f>IF(AD3735="新設",VLOOKUP('施設リストA-1（直営）'!#REF!,'（新設）照明器具'!$B$5:$C$1990,2,FALSE),IF('部屋別効果（直）'!AD3735="撤去",VLOOKUP('施設リストA-1（直営）'!#REF!,'（既設）調査結果'!$B$5:$C$1998,2,FALSE),0))</f>
        <v>#REF!</v>
      </c>
      <c r="AF3735" s="29" t="e">
        <f>'施設リストA-1（直営）'!#REF!</f>
        <v>#REF!</v>
      </c>
      <c r="AG3735" s="29" t="e">
        <f>'施設リストA-1（直営）'!#REF!</f>
        <v>#REF!</v>
      </c>
      <c r="AH3735" s="30" t="e">
        <f>IF(AG3735="新設",VLOOKUP('施設リストA-1（直営）'!#REF!,'（新設）照明器具'!$B$5:$C$1990,2,FALSE),IF('部屋別効果（直）'!AG3735="撤去",VLOOKUP('施設リストA-1（直営）'!#REF!,'（既設）調査結果'!$B$5:$C$1998,2,FALSE),0))</f>
        <v>#REF!</v>
      </c>
      <c r="AI3735" s="29" t="e">
        <f>'施設リストA-1（直営）'!#REF!</f>
        <v>#REF!</v>
      </c>
      <c r="AJ3735" s="29" t="e">
        <f>'施設リストA-1（直営）'!#REF!</f>
        <v>#REF!</v>
      </c>
      <c r="AK3735" s="30" t="e">
        <f>IF(AJ3735="新設",VLOOKUP('施設リストA-1（直営）'!#REF!,'（新設）照明器具'!$B$5:$C$1990,2,FALSE),IF('部屋別効果（直）'!AJ3735="撤去",VLOOKUP('施設リストA-1（直営）'!#REF!,'（既設）調査結果'!$B$5:$C$1998,2,FALSE),0))</f>
        <v>#REF!</v>
      </c>
      <c r="AL3735" s="29" t="e">
        <f>'施設リストA-1（直営）'!#REF!</f>
        <v>#REF!</v>
      </c>
    </row>
    <row r="3736" spans="1:38">
      <c r="A3736" s="17" t="e">
        <f>'施設リストA-1（直営）'!#REF!</f>
        <v>#REF!</v>
      </c>
      <c r="B3736" s="16" t="e">
        <f>'施設リストA-1（直営）'!#REF!</f>
        <v>#REF!</v>
      </c>
      <c r="C3736" s="14" t="e">
        <f>'施設リストA-1（直営）'!#REF!</f>
        <v>#REF!</v>
      </c>
      <c r="D3736" s="94" t="e">
        <f>'施設リストA-1（直営）'!#REF!</f>
        <v>#REF!</v>
      </c>
      <c r="E3736" s="20" t="e">
        <f>'施設リストA-1（直営）'!#REF!</f>
        <v>#REF!</v>
      </c>
      <c r="F3736" s="20" t="e">
        <f>'施設リストA-1（直営）'!#REF!</f>
        <v>#REF!</v>
      </c>
      <c r="G3736" s="13" t="e">
        <f>'施設リストA-1（直営）'!#REF!</f>
        <v>#REF!</v>
      </c>
      <c r="H3736" s="28" t="e">
        <f t="shared" si="58"/>
        <v>#REF!</v>
      </c>
      <c r="I3736" s="29" t="e">
        <f>'施設リストA-1（直営）'!#REF!</f>
        <v>#REF!</v>
      </c>
      <c r="J3736" s="30" t="e">
        <f>IF(I3736="新設",VLOOKUP('施設リストA-1（直営）'!#REF!,'（新設）照明器具'!$B$5:$C$1990,2,FALSE),IF('部屋別効果（直）'!I3736="撤去",VLOOKUP('施設リストA-1（直営）'!#REF!,'（既設）調査結果'!$B$5:$C$1998,2,FALSE),0))</f>
        <v>#REF!</v>
      </c>
      <c r="K3736" s="29" t="e">
        <f>'施設リストA-1（直営）'!#REF!</f>
        <v>#REF!</v>
      </c>
      <c r="L3736" s="29" t="e">
        <f>'施設リストA-1（直営）'!#REF!</f>
        <v>#REF!</v>
      </c>
      <c r="M3736" s="30" t="e">
        <f>IF(L3736="新設",VLOOKUP('施設リストA-1（直営）'!#REF!,'（新設）照明器具'!$B$5:$C$1990,2,FALSE),IF('部屋別効果（直）'!L3736="撤去",VLOOKUP('施設リストA-1（直営）'!#REF!,'（既設）調査結果'!$B$5:$C$1998,2,FALSE),0))</f>
        <v>#REF!</v>
      </c>
      <c r="N3736" s="29" t="e">
        <f>'施設リストA-1（直営）'!#REF!</f>
        <v>#REF!</v>
      </c>
      <c r="O3736" s="29" t="e">
        <f>'施設リストA-1（直営）'!#REF!</f>
        <v>#REF!</v>
      </c>
      <c r="P3736" s="30" t="e">
        <f>IF(O3736="新設",VLOOKUP('施設リストA-1（直営）'!#REF!,'（新設）照明器具'!$B$5:$C$1990,2,FALSE),IF('部屋別効果（直）'!O3736="撤去",VLOOKUP('施設リストA-1（直営）'!#REF!,'（既設）調査結果'!$B$5:$C$1998,2,FALSE),0))</f>
        <v>#REF!</v>
      </c>
      <c r="Q3736" s="29" t="e">
        <f>'施設リストA-1（直営）'!#REF!</f>
        <v>#REF!</v>
      </c>
      <c r="R3736" s="29" t="e">
        <f>'施設リストA-1（直営）'!#REF!</f>
        <v>#REF!</v>
      </c>
      <c r="S3736" s="30" t="e">
        <f>IF(R3736="新設",VLOOKUP('施設リストA-1（直営）'!#REF!,'（新設）照明器具'!$B$5:$C$1990,2,FALSE),IF('部屋別効果（直）'!R3736="撤去",VLOOKUP('施設リストA-1（直営）'!#REF!,'（既設）調査結果'!$B$5:$C$1998,2,FALSE),0))</f>
        <v>#REF!</v>
      </c>
      <c r="T3736" s="29" t="e">
        <f>'施設リストA-1（直営）'!#REF!</f>
        <v>#REF!</v>
      </c>
      <c r="U3736" s="29" t="e">
        <f>'施設リストA-1（直営）'!#REF!</f>
        <v>#REF!</v>
      </c>
      <c r="V3736" s="30" t="e">
        <f>IF(U3736="新設",VLOOKUP('施設リストA-1（直営）'!#REF!,'（新設）照明器具'!$B$5:$C$1990,2,FALSE),IF('部屋別効果（直）'!U3736="撤去",VLOOKUP('施設リストA-1（直営）'!#REF!,'（既設）調査結果'!$B$5:$C$1998,2,FALSE),0))</f>
        <v>#REF!</v>
      </c>
      <c r="W3736" s="29" t="e">
        <f>'施設リストA-1（直営）'!#REF!</f>
        <v>#REF!</v>
      </c>
      <c r="X3736" s="29" t="e">
        <f>'施設リストA-1（直営）'!#REF!</f>
        <v>#REF!</v>
      </c>
      <c r="Y3736" s="30" t="e">
        <f>IF(X3736="新設",VLOOKUP('施設リストA-1（直営）'!#REF!,'（新設）照明器具'!$B$5:$C$1990,2,FALSE),IF('部屋別効果（直）'!X3736="撤去",VLOOKUP('施設リストA-1（直営）'!#REF!,'（既設）調査結果'!$B$5:$C$1998,2,FALSE),0))</f>
        <v>#REF!</v>
      </c>
      <c r="Z3736" s="29" t="e">
        <f>'施設リストA-1（直営）'!#REF!</f>
        <v>#REF!</v>
      </c>
      <c r="AA3736" s="29" t="e">
        <f>'施設リストA-1（直営）'!#REF!</f>
        <v>#REF!</v>
      </c>
      <c r="AB3736" s="30" t="e">
        <f>IF(AA3736="新設",VLOOKUP('施設リストA-1（直営）'!#REF!,'（新設）照明器具'!$B$5:$C$1990,2,FALSE),IF('部屋別効果（直）'!AA3736="撤去",VLOOKUP('施設リストA-1（直営）'!#REF!,'（既設）調査結果'!$B$5:$C$1998,2,FALSE),0))</f>
        <v>#REF!</v>
      </c>
      <c r="AC3736" s="29" t="e">
        <f>'施設リストA-1（直営）'!#REF!</f>
        <v>#REF!</v>
      </c>
      <c r="AD3736" s="29" t="e">
        <f>'施設リストA-1（直営）'!#REF!</f>
        <v>#REF!</v>
      </c>
      <c r="AE3736" s="30" t="e">
        <f>IF(AD3736="新設",VLOOKUP('施設リストA-1（直営）'!#REF!,'（新設）照明器具'!$B$5:$C$1990,2,FALSE),IF('部屋別効果（直）'!AD3736="撤去",VLOOKUP('施設リストA-1（直営）'!#REF!,'（既設）調査結果'!$B$5:$C$1998,2,FALSE),0))</f>
        <v>#REF!</v>
      </c>
      <c r="AF3736" s="29" t="e">
        <f>'施設リストA-1（直営）'!#REF!</f>
        <v>#REF!</v>
      </c>
      <c r="AG3736" s="29" t="e">
        <f>'施設リストA-1（直営）'!#REF!</f>
        <v>#REF!</v>
      </c>
      <c r="AH3736" s="30" t="e">
        <f>IF(AG3736="新設",VLOOKUP('施設リストA-1（直営）'!#REF!,'（新設）照明器具'!$B$5:$C$1990,2,FALSE),IF('部屋別効果（直）'!AG3736="撤去",VLOOKUP('施設リストA-1（直営）'!#REF!,'（既設）調査結果'!$B$5:$C$1998,2,FALSE),0))</f>
        <v>#REF!</v>
      </c>
      <c r="AI3736" s="29" t="e">
        <f>'施設リストA-1（直営）'!#REF!</f>
        <v>#REF!</v>
      </c>
      <c r="AJ3736" s="29" t="e">
        <f>'施設リストA-1（直営）'!#REF!</f>
        <v>#REF!</v>
      </c>
      <c r="AK3736" s="30" t="e">
        <f>IF(AJ3736="新設",VLOOKUP('施設リストA-1（直営）'!#REF!,'（新設）照明器具'!$B$5:$C$1990,2,FALSE),IF('部屋別効果（直）'!AJ3736="撤去",VLOOKUP('施設リストA-1（直営）'!#REF!,'（既設）調査結果'!$B$5:$C$1998,2,FALSE),0))</f>
        <v>#REF!</v>
      </c>
      <c r="AL3736" s="29" t="e">
        <f>'施設リストA-1（直営）'!#REF!</f>
        <v>#REF!</v>
      </c>
    </row>
    <row r="3737" spans="1:38">
      <c r="A3737" s="17" t="e">
        <f>'施設リストA-1（直営）'!#REF!</f>
        <v>#REF!</v>
      </c>
      <c r="B3737" s="16" t="e">
        <f>'施設リストA-1（直営）'!#REF!</f>
        <v>#REF!</v>
      </c>
      <c r="C3737" s="14" t="e">
        <f>'施設リストA-1（直営）'!#REF!</f>
        <v>#REF!</v>
      </c>
      <c r="D3737" s="94" t="e">
        <f>'施設リストA-1（直営）'!#REF!</f>
        <v>#REF!</v>
      </c>
      <c r="E3737" s="20" t="e">
        <f>'施設リストA-1（直営）'!#REF!</f>
        <v>#REF!</v>
      </c>
      <c r="F3737" s="20" t="e">
        <f>'施設リストA-1（直営）'!#REF!</f>
        <v>#REF!</v>
      </c>
      <c r="G3737" s="13" t="e">
        <f>'施設リストA-1（直営）'!#REF!</f>
        <v>#REF!</v>
      </c>
      <c r="H3737" s="28" t="e">
        <f t="shared" si="58"/>
        <v>#REF!</v>
      </c>
      <c r="I3737" s="29" t="e">
        <f>'施設リストA-1（直営）'!#REF!</f>
        <v>#REF!</v>
      </c>
      <c r="J3737" s="30" t="e">
        <f>IF(I3737="新設",VLOOKUP('施設リストA-1（直営）'!#REF!,'（新設）照明器具'!$B$5:$C$1990,2,FALSE),IF('部屋別効果（直）'!I3737="撤去",VLOOKUP('施設リストA-1（直営）'!#REF!,'（既設）調査結果'!$B$5:$C$1998,2,FALSE),0))</f>
        <v>#REF!</v>
      </c>
      <c r="K3737" s="29" t="e">
        <f>'施設リストA-1（直営）'!#REF!</f>
        <v>#REF!</v>
      </c>
      <c r="L3737" s="29" t="e">
        <f>'施設リストA-1（直営）'!#REF!</f>
        <v>#REF!</v>
      </c>
      <c r="M3737" s="30" t="e">
        <f>IF(L3737="新設",VLOOKUP('施設リストA-1（直営）'!#REF!,'（新設）照明器具'!$B$5:$C$1990,2,FALSE),IF('部屋別効果（直）'!L3737="撤去",VLOOKUP('施設リストA-1（直営）'!#REF!,'（既設）調査結果'!$B$5:$C$1998,2,FALSE),0))</f>
        <v>#REF!</v>
      </c>
      <c r="N3737" s="29" t="e">
        <f>'施設リストA-1（直営）'!#REF!</f>
        <v>#REF!</v>
      </c>
      <c r="O3737" s="29" t="e">
        <f>'施設リストA-1（直営）'!#REF!</f>
        <v>#REF!</v>
      </c>
      <c r="P3737" s="30" t="e">
        <f>IF(O3737="新設",VLOOKUP('施設リストA-1（直営）'!#REF!,'（新設）照明器具'!$B$5:$C$1990,2,FALSE),IF('部屋別効果（直）'!O3737="撤去",VLOOKUP('施設リストA-1（直営）'!#REF!,'（既設）調査結果'!$B$5:$C$1998,2,FALSE),0))</f>
        <v>#REF!</v>
      </c>
      <c r="Q3737" s="29" t="e">
        <f>'施設リストA-1（直営）'!#REF!</f>
        <v>#REF!</v>
      </c>
      <c r="R3737" s="29" t="e">
        <f>'施設リストA-1（直営）'!#REF!</f>
        <v>#REF!</v>
      </c>
      <c r="S3737" s="30" t="e">
        <f>IF(R3737="新設",VLOOKUP('施設リストA-1（直営）'!#REF!,'（新設）照明器具'!$B$5:$C$1990,2,FALSE),IF('部屋別効果（直）'!R3737="撤去",VLOOKUP('施設リストA-1（直営）'!#REF!,'（既設）調査結果'!$B$5:$C$1998,2,FALSE),0))</f>
        <v>#REF!</v>
      </c>
      <c r="T3737" s="29" t="e">
        <f>'施設リストA-1（直営）'!#REF!</f>
        <v>#REF!</v>
      </c>
      <c r="U3737" s="29" t="e">
        <f>'施設リストA-1（直営）'!#REF!</f>
        <v>#REF!</v>
      </c>
      <c r="V3737" s="30" t="e">
        <f>IF(U3737="新設",VLOOKUP('施設リストA-1（直営）'!#REF!,'（新設）照明器具'!$B$5:$C$1990,2,FALSE),IF('部屋別効果（直）'!U3737="撤去",VLOOKUP('施設リストA-1（直営）'!#REF!,'（既設）調査結果'!$B$5:$C$1998,2,FALSE),0))</f>
        <v>#REF!</v>
      </c>
      <c r="W3737" s="29" t="e">
        <f>'施設リストA-1（直営）'!#REF!</f>
        <v>#REF!</v>
      </c>
      <c r="X3737" s="29" t="e">
        <f>'施設リストA-1（直営）'!#REF!</f>
        <v>#REF!</v>
      </c>
      <c r="Y3737" s="30" t="e">
        <f>IF(X3737="新設",VLOOKUP('施設リストA-1（直営）'!#REF!,'（新設）照明器具'!$B$5:$C$1990,2,FALSE),IF('部屋別効果（直）'!X3737="撤去",VLOOKUP('施設リストA-1（直営）'!#REF!,'（既設）調査結果'!$B$5:$C$1998,2,FALSE),0))</f>
        <v>#REF!</v>
      </c>
      <c r="Z3737" s="29" t="e">
        <f>'施設リストA-1（直営）'!#REF!</f>
        <v>#REF!</v>
      </c>
      <c r="AA3737" s="29" t="e">
        <f>'施設リストA-1（直営）'!#REF!</f>
        <v>#REF!</v>
      </c>
      <c r="AB3737" s="30" t="e">
        <f>IF(AA3737="新設",VLOOKUP('施設リストA-1（直営）'!#REF!,'（新設）照明器具'!$B$5:$C$1990,2,FALSE),IF('部屋別効果（直）'!AA3737="撤去",VLOOKUP('施設リストA-1（直営）'!#REF!,'（既設）調査結果'!$B$5:$C$1998,2,FALSE),0))</f>
        <v>#REF!</v>
      </c>
      <c r="AC3737" s="29" t="e">
        <f>'施設リストA-1（直営）'!#REF!</f>
        <v>#REF!</v>
      </c>
      <c r="AD3737" s="29" t="e">
        <f>'施設リストA-1（直営）'!#REF!</f>
        <v>#REF!</v>
      </c>
      <c r="AE3737" s="30" t="e">
        <f>IF(AD3737="新設",VLOOKUP('施設リストA-1（直営）'!#REF!,'（新設）照明器具'!$B$5:$C$1990,2,FALSE),IF('部屋別効果（直）'!AD3737="撤去",VLOOKUP('施設リストA-1（直営）'!#REF!,'（既設）調査結果'!$B$5:$C$1998,2,FALSE),0))</f>
        <v>#REF!</v>
      </c>
      <c r="AF3737" s="29" t="e">
        <f>'施設リストA-1（直営）'!#REF!</f>
        <v>#REF!</v>
      </c>
      <c r="AG3737" s="29" t="e">
        <f>'施設リストA-1（直営）'!#REF!</f>
        <v>#REF!</v>
      </c>
      <c r="AH3737" s="30" t="e">
        <f>IF(AG3737="新設",VLOOKUP('施設リストA-1（直営）'!#REF!,'（新設）照明器具'!$B$5:$C$1990,2,FALSE),IF('部屋別効果（直）'!AG3737="撤去",VLOOKUP('施設リストA-1（直営）'!#REF!,'（既設）調査結果'!$B$5:$C$1998,2,FALSE),0))</f>
        <v>#REF!</v>
      </c>
      <c r="AI3737" s="29" t="e">
        <f>'施設リストA-1（直営）'!#REF!</f>
        <v>#REF!</v>
      </c>
      <c r="AJ3737" s="29" t="e">
        <f>'施設リストA-1（直営）'!#REF!</f>
        <v>#REF!</v>
      </c>
      <c r="AK3737" s="30" t="e">
        <f>IF(AJ3737="新設",VLOOKUP('施設リストA-1（直営）'!#REF!,'（新設）照明器具'!$B$5:$C$1990,2,FALSE),IF('部屋別効果（直）'!AJ3737="撤去",VLOOKUP('施設リストA-1（直営）'!#REF!,'（既設）調査結果'!$B$5:$C$1998,2,FALSE),0))</f>
        <v>#REF!</v>
      </c>
      <c r="AL3737" s="29" t="e">
        <f>'施設リストA-1（直営）'!#REF!</f>
        <v>#REF!</v>
      </c>
    </row>
    <row r="3738" spans="1:38">
      <c r="A3738" s="17" t="e">
        <f>'施設リストA-1（直営）'!#REF!</f>
        <v>#REF!</v>
      </c>
      <c r="B3738" s="16" t="e">
        <f>'施設リストA-1（直営）'!#REF!</f>
        <v>#REF!</v>
      </c>
      <c r="C3738" s="14" t="e">
        <f>'施設リストA-1（直営）'!#REF!</f>
        <v>#REF!</v>
      </c>
      <c r="D3738" s="94" t="e">
        <f>'施設リストA-1（直営）'!#REF!</f>
        <v>#REF!</v>
      </c>
      <c r="E3738" s="20" t="e">
        <f>'施設リストA-1（直営）'!#REF!</f>
        <v>#REF!</v>
      </c>
      <c r="F3738" s="20" t="e">
        <f>'施設リストA-1（直営）'!#REF!</f>
        <v>#REF!</v>
      </c>
      <c r="G3738" s="13" t="e">
        <f>'施設リストA-1（直営）'!#REF!</f>
        <v>#REF!</v>
      </c>
      <c r="H3738" s="28" t="e">
        <f t="shared" si="58"/>
        <v>#REF!</v>
      </c>
      <c r="I3738" s="29" t="e">
        <f>'施設リストA-1（直営）'!#REF!</f>
        <v>#REF!</v>
      </c>
      <c r="J3738" s="30" t="e">
        <f>IF(I3738="新設",VLOOKUP('施設リストA-1（直営）'!#REF!,'（新設）照明器具'!$B$5:$C$1990,2,FALSE),IF('部屋別効果（直）'!I3738="撤去",VLOOKUP('施設リストA-1（直営）'!#REF!,'（既設）調査結果'!$B$5:$C$1998,2,FALSE),0))</f>
        <v>#REF!</v>
      </c>
      <c r="K3738" s="29" t="e">
        <f>'施設リストA-1（直営）'!#REF!</f>
        <v>#REF!</v>
      </c>
      <c r="L3738" s="29" t="e">
        <f>'施設リストA-1（直営）'!#REF!</f>
        <v>#REF!</v>
      </c>
      <c r="M3738" s="30" t="e">
        <f>IF(L3738="新設",VLOOKUP('施設リストA-1（直営）'!#REF!,'（新設）照明器具'!$B$5:$C$1990,2,FALSE),IF('部屋別効果（直）'!L3738="撤去",VLOOKUP('施設リストA-1（直営）'!#REF!,'（既設）調査結果'!$B$5:$C$1998,2,FALSE),0))</f>
        <v>#REF!</v>
      </c>
      <c r="N3738" s="29" t="e">
        <f>'施設リストA-1（直営）'!#REF!</f>
        <v>#REF!</v>
      </c>
      <c r="O3738" s="29" t="e">
        <f>'施設リストA-1（直営）'!#REF!</f>
        <v>#REF!</v>
      </c>
      <c r="P3738" s="30" t="e">
        <f>IF(O3738="新設",VLOOKUP('施設リストA-1（直営）'!#REF!,'（新設）照明器具'!$B$5:$C$1990,2,FALSE),IF('部屋別効果（直）'!O3738="撤去",VLOOKUP('施設リストA-1（直営）'!#REF!,'（既設）調査結果'!$B$5:$C$1998,2,FALSE),0))</f>
        <v>#REF!</v>
      </c>
      <c r="Q3738" s="29" t="e">
        <f>'施設リストA-1（直営）'!#REF!</f>
        <v>#REF!</v>
      </c>
      <c r="R3738" s="29" t="e">
        <f>'施設リストA-1（直営）'!#REF!</f>
        <v>#REF!</v>
      </c>
      <c r="S3738" s="30" t="e">
        <f>IF(R3738="新設",VLOOKUP('施設リストA-1（直営）'!#REF!,'（新設）照明器具'!$B$5:$C$1990,2,FALSE),IF('部屋別効果（直）'!R3738="撤去",VLOOKUP('施設リストA-1（直営）'!#REF!,'（既設）調査結果'!$B$5:$C$1998,2,FALSE),0))</f>
        <v>#REF!</v>
      </c>
      <c r="T3738" s="29" t="e">
        <f>'施設リストA-1（直営）'!#REF!</f>
        <v>#REF!</v>
      </c>
      <c r="U3738" s="29" t="e">
        <f>'施設リストA-1（直営）'!#REF!</f>
        <v>#REF!</v>
      </c>
      <c r="V3738" s="30" t="e">
        <f>IF(U3738="新設",VLOOKUP('施設リストA-1（直営）'!#REF!,'（新設）照明器具'!$B$5:$C$1990,2,FALSE),IF('部屋別効果（直）'!U3738="撤去",VLOOKUP('施設リストA-1（直営）'!#REF!,'（既設）調査結果'!$B$5:$C$1998,2,FALSE),0))</f>
        <v>#REF!</v>
      </c>
      <c r="W3738" s="29" t="e">
        <f>'施設リストA-1（直営）'!#REF!</f>
        <v>#REF!</v>
      </c>
      <c r="X3738" s="29" t="e">
        <f>'施設リストA-1（直営）'!#REF!</f>
        <v>#REF!</v>
      </c>
      <c r="Y3738" s="30" t="e">
        <f>IF(X3738="新設",VLOOKUP('施設リストA-1（直営）'!#REF!,'（新設）照明器具'!$B$5:$C$1990,2,FALSE),IF('部屋別効果（直）'!X3738="撤去",VLOOKUP('施設リストA-1（直営）'!#REF!,'（既設）調査結果'!$B$5:$C$1998,2,FALSE),0))</f>
        <v>#REF!</v>
      </c>
      <c r="Z3738" s="29" t="e">
        <f>'施設リストA-1（直営）'!#REF!</f>
        <v>#REF!</v>
      </c>
      <c r="AA3738" s="29" t="e">
        <f>'施設リストA-1（直営）'!#REF!</f>
        <v>#REF!</v>
      </c>
      <c r="AB3738" s="30" t="e">
        <f>IF(AA3738="新設",VLOOKUP('施設リストA-1（直営）'!#REF!,'（新設）照明器具'!$B$5:$C$1990,2,FALSE),IF('部屋別効果（直）'!AA3738="撤去",VLOOKUP('施設リストA-1（直営）'!#REF!,'（既設）調査結果'!$B$5:$C$1998,2,FALSE),0))</f>
        <v>#REF!</v>
      </c>
      <c r="AC3738" s="29" t="e">
        <f>'施設リストA-1（直営）'!#REF!</f>
        <v>#REF!</v>
      </c>
      <c r="AD3738" s="29" t="e">
        <f>'施設リストA-1（直営）'!#REF!</f>
        <v>#REF!</v>
      </c>
      <c r="AE3738" s="30" t="e">
        <f>IF(AD3738="新設",VLOOKUP('施設リストA-1（直営）'!#REF!,'（新設）照明器具'!$B$5:$C$1990,2,FALSE),IF('部屋別効果（直）'!AD3738="撤去",VLOOKUP('施設リストA-1（直営）'!#REF!,'（既設）調査結果'!$B$5:$C$1998,2,FALSE),0))</f>
        <v>#REF!</v>
      </c>
      <c r="AF3738" s="29" t="e">
        <f>'施設リストA-1（直営）'!#REF!</f>
        <v>#REF!</v>
      </c>
      <c r="AG3738" s="29" t="e">
        <f>'施設リストA-1（直営）'!#REF!</f>
        <v>#REF!</v>
      </c>
      <c r="AH3738" s="30" t="e">
        <f>IF(AG3738="新設",VLOOKUP('施設リストA-1（直営）'!#REF!,'（新設）照明器具'!$B$5:$C$1990,2,FALSE),IF('部屋別効果（直）'!AG3738="撤去",VLOOKUP('施設リストA-1（直営）'!#REF!,'（既設）調査結果'!$B$5:$C$1998,2,FALSE),0))</f>
        <v>#REF!</v>
      </c>
      <c r="AI3738" s="29" t="e">
        <f>'施設リストA-1（直営）'!#REF!</f>
        <v>#REF!</v>
      </c>
      <c r="AJ3738" s="29" t="e">
        <f>'施設リストA-1（直営）'!#REF!</f>
        <v>#REF!</v>
      </c>
      <c r="AK3738" s="30" t="e">
        <f>IF(AJ3738="新設",VLOOKUP('施設リストA-1（直営）'!#REF!,'（新設）照明器具'!$B$5:$C$1990,2,FALSE),IF('部屋別効果（直）'!AJ3738="撤去",VLOOKUP('施設リストA-1（直営）'!#REF!,'（既設）調査結果'!$B$5:$C$1998,2,FALSE),0))</f>
        <v>#REF!</v>
      </c>
      <c r="AL3738" s="29" t="e">
        <f>'施設リストA-1（直営）'!#REF!</f>
        <v>#REF!</v>
      </c>
    </row>
    <row r="3739" spans="1:38">
      <c r="A3739" s="17" t="e">
        <f>'施設リストA-1（直営）'!#REF!</f>
        <v>#REF!</v>
      </c>
      <c r="B3739" s="16" t="e">
        <f>'施設リストA-1（直営）'!#REF!</f>
        <v>#REF!</v>
      </c>
      <c r="C3739" s="14" t="e">
        <f>'施設リストA-1（直営）'!#REF!</f>
        <v>#REF!</v>
      </c>
      <c r="D3739" s="94" t="e">
        <f>'施設リストA-1（直営）'!#REF!</f>
        <v>#REF!</v>
      </c>
      <c r="E3739" s="20" t="e">
        <f>'施設リストA-1（直営）'!#REF!</f>
        <v>#REF!</v>
      </c>
      <c r="F3739" s="20" t="e">
        <f>'施設リストA-1（直営）'!#REF!</f>
        <v>#REF!</v>
      </c>
      <c r="G3739" s="13" t="e">
        <f>'施設リストA-1（直営）'!#REF!</f>
        <v>#REF!</v>
      </c>
      <c r="H3739" s="28" t="e">
        <f t="shared" si="58"/>
        <v>#REF!</v>
      </c>
      <c r="I3739" s="29" t="e">
        <f>'施設リストA-1（直営）'!#REF!</f>
        <v>#REF!</v>
      </c>
      <c r="J3739" s="30" t="e">
        <f>IF(I3739="新設",VLOOKUP('施設リストA-1（直営）'!#REF!,'（新設）照明器具'!$B$5:$C$1990,2,FALSE),IF('部屋別効果（直）'!I3739="撤去",VLOOKUP('施設リストA-1（直営）'!#REF!,'（既設）調査結果'!$B$5:$C$1998,2,FALSE),0))</f>
        <v>#REF!</v>
      </c>
      <c r="K3739" s="29" t="e">
        <f>'施設リストA-1（直営）'!#REF!</f>
        <v>#REF!</v>
      </c>
      <c r="L3739" s="29" t="e">
        <f>'施設リストA-1（直営）'!#REF!</f>
        <v>#REF!</v>
      </c>
      <c r="M3739" s="30" t="e">
        <f>IF(L3739="新設",VLOOKUP('施設リストA-1（直営）'!#REF!,'（新設）照明器具'!$B$5:$C$1990,2,FALSE),IF('部屋別効果（直）'!L3739="撤去",VLOOKUP('施設リストA-1（直営）'!#REF!,'（既設）調査結果'!$B$5:$C$1998,2,FALSE),0))</f>
        <v>#REF!</v>
      </c>
      <c r="N3739" s="29" t="e">
        <f>'施設リストA-1（直営）'!#REF!</f>
        <v>#REF!</v>
      </c>
      <c r="O3739" s="29" t="e">
        <f>'施設リストA-1（直営）'!#REF!</f>
        <v>#REF!</v>
      </c>
      <c r="P3739" s="30" t="e">
        <f>IF(O3739="新設",VLOOKUP('施設リストA-1（直営）'!#REF!,'（新設）照明器具'!$B$5:$C$1990,2,FALSE),IF('部屋別効果（直）'!O3739="撤去",VLOOKUP('施設リストA-1（直営）'!#REF!,'（既設）調査結果'!$B$5:$C$1998,2,FALSE),0))</f>
        <v>#REF!</v>
      </c>
      <c r="Q3739" s="29" t="e">
        <f>'施設リストA-1（直営）'!#REF!</f>
        <v>#REF!</v>
      </c>
      <c r="R3739" s="29" t="e">
        <f>'施設リストA-1（直営）'!#REF!</f>
        <v>#REF!</v>
      </c>
      <c r="S3739" s="30" t="e">
        <f>IF(R3739="新設",VLOOKUP('施設リストA-1（直営）'!#REF!,'（新設）照明器具'!$B$5:$C$1990,2,FALSE),IF('部屋別効果（直）'!R3739="撤去",VLOOKUP('施設リストA-1（直営）'!#REF!,'（既設）調査結果'!$B$5:$C$1998,2,FALSE),0))</f>
        <v>#REF!</v>
      </c>
      <c r="T3739" s="29" t="e">
        <f>'施設リストA-1（直営）'!#REF!</f>
        <v>#REF!</v>
      </c>
      <c r="U3739" s="29" t="e">
        <f>'施設リストA-1（直営）'!#REF!</f>
        <v>#REF!</v>
      </c>
      <c r="V3739" s="30" t="e">
        <f>IF(U3739="新設",VLOOKUP('施設リストA-1（直営）'!#REF!,'（新設）照明器具'!$B$5:$C$1990,2,FALSE),IF('部屋別効果（直）'!U3739="撤去",VLOOKUP('施設リストA-1（直営）'!#REF!,'（既設）調査結果'!$B$5:$C$1998,2,FALSE),0))</f>
        <v>#REF!</v>
      </c>
      <c r="W3739" s="29" t="e">
        <f>'施設リストA-1（直営）'!#REF!</f>
        <v>#REF!</v>
      </c>
      <c r="X3739" s="29" t="e">
        <f>'施設リストA-1（直営）'!#REF!</f>
        <v>#REF!</v>
      </c>
      <c r="Y3739" s="30" t="e">
        <f>IF(X3739="新設",VLOOKUP('施設リストA-1（直営）'!#REF!,'（新設）照明器具'!$B$5:$C$1990,2,FALSE),IF('部屋別効果（直）'!X3739="撤去",VLOOKUP('施設リストA-1（直営）'!#REF!,'（既設）調査結果'!$B$5:$C$1998,2,FALSE),0))</f>
        <v>#REF!</v>
      </c>
      <c r="Z3739" s="29" t="e">
        <f>'施設リストA-1（直営）'!#REF!</f>
        <v>#REF!</v>
      </c>
      <c r="AA3739" s="29" t="e">
        <f>'施設リストA-1（直営）'!#REF!</f>
        <v>#REF!</v>
      </c>
      <c r="AB3739" s="30" t="e">
        <f>IF(AA3739="新設",VLOOKUP('施設リストA-1（直営）'!#REF!,'（新設）照明器具'!$B$5:$C$1990,2,FALSE),IF('部屋別効果（直）'!AA3739="撤去",VLOOKUP('施設リストA-1（直営）'!#REF!,'（既設）調査結果'!$B$5:$C$1998,2,FALSE),0))</f>
        <v>#REF!</v>
      </c>
      <c r="AC3739" s="29" t="e">
        <f>'施設リストA-1（直営）'!#REF!</f>
        <v>#REF!</v>
      </c>
      <c r="AD3739" s="29" t="e">
        <f>'施設リストA-1（直営）'!#REF!</f>
        <v>#REF!</v>
      </c>
      <c r="AE3739" s="30" t="e">
        <f>IF(AD3739="新設",VLOOKUP('施設リストA-1（直営）'!#REF!,'（新設）照明器具'!$B$5:$C$1990,2,FALSE),IF('部屋別効果（直）'!AD3739="撤去",VLOOKUP('施設リストA-1（直営）'!#REF!,'（既設）調査結果'!$B$5:$C$1998,2,FALSE),0))</f>
        <v>#REF!</v>
      </c>
      <c r="AF3739" s="29" t="e">
        <f>'施設リストA-1（直営）'!#REF!</f>
        <v>#REF!</v>
      </c>
      <c r="AG3739" s="29" t="e">
        <f>'施設リストA-1（直営）'!#REF!</f>
        <v>#REF!</v>
      </c>
      <c r="AH3739" s="30" t="e">
        <f>IF(AG3739="新設",VLOOKUP('施設リストA-1（直営）'!#REF!,'（新設）照明器具'!$B$5:$C$1990,2,FALSE),IF('部屋別効果（直）'!AG3739="撤去",VLOOKUP('施設リストA-1（直営）'!#REF!,'（既設）調査結果'!$B$5:$C$1998,2,FALSE),0))</f>
        <v>#REF!</v>
      </c>
      <c r="AI3739" s="29" t="e">
        <f>'施設リストA-1（直営）'!#REF!</f>
        <v>#REF!</v>
      </c>
      <c r="AJ3739" s="29" t="e">
        <f>'施設リストA-1（直営）'!#REF!</f>
        <v>#REF!</v>
      </c>
      <c r="AK3739" s="30" t="e">
        <f>IF(AJ3739="新設",VLOOKUP('施設リストA-1（直営）'!#REF!,'（新設）照明器具'!$B$5:$C$1990,2,FALSE),IF('部屋別効果（直）'!AJ3739="撤去",VLOOKUP('施設リストA-1（直営）'!#REF!,'（既設）調査結果'!$B$5:$C$1998,2,FALSE),0))</f>
        <v>#REF!</v>
      </c>
      <c r="AL3739" s="29" t="e">
        <f>'施設リストA-1（直営）'!#REF!</f>
        <v>#REF!</v>
      </c>
    </row>
    <row r="3740" spans="1:38">
      <c r="A3740" s="17" t="e">
        <f>'施設リストA-1（直営）'!#REF!</f>
        <v>#REF!</v>
      </c>
      <c r="B3740" s="16" t="e">
        <f>'施設リストA-1（直営）'!#REF!</f>
        <v>#REF!</v>
      </c>
      <c r="C3740" s="14" t="e">
        <f>'施設リストA-1（直営）'!#REF!</f>
        <v>#REF!</v>
      </c>
      <c r="D3740" s="94" t="e">
        <f>'施設リストA-1（直営）'!#REF!</f>
        <v>#REF!</v>
      </c>
      <c r="E3740" s="20" t="e">
        <f>'施設リストA-1（直営）'!#REF!</f>
        <v>#REF!</v>
      </c>
      <c r="F3740" s="20" t="e">
        <f>'施設リストA-1（直営）'!#REF!</f>
        <v>#REF!</v>
      </c>
      <c r="G3740" s="13" t="e">
        <f>'施設リストA-1（直営）'!#REF!</f>
        <v>#REF!</v>
      </c>
      <c r="H3740" s="28" t="e">
        <f t="shared" si="58"/>
        <v>#REF!</v>
      </c>
      <c r="I3740" s="29" t="e">
        <f>'施設リストA-1（直営）'!#REF!</f>
        <v>#REF!</v>
      </c>
      <c r="J3740" s="30" t="e">
        <f>IF(I3740="新設",VLOOKUP('施設リストA-1（直営）'!#REF!,'（新設）照明器具'!$B$5:$C$1990,2,FALSE),IF('部屋別効果（直）'!I3740="撤去",VLOOKUP('施設リストA-1（直営）'!#REF!,'（既設）調査結果'!$B$5:$C$1998,2,FALSE),0))</f>
        <v>#REF!</v>
      </c>
      <c r="K3740" s="29" t="e">
        <f>'施設リストA-1（直営）'!#REF!</f>
        <v>#REF!</v>
      </c>
      <c r="L3740" s="29" t="e">
        <f>'施設リストA-1（直営）'!#REF!</f>
        <v>#REF!</v>
      </c>
      <c r="M3740" s="30" t="e">
        <f>IF(L3740="新設",VLOOKUP('施設リストA-1（直営）'!#REF!,'（新設）照明器具'!$B$5:$C$1990,2,FALSE),IF('部屋別効果（直）'!L3740="撤去",VLOOKUP('施設リストA-1（直営）'!#REF!,'（既設）調査結果'!$B$5:$C$1998,2,FALSE),0))</f>
        <v>#REF!</v>
      </c>
      <c r="N3740" s="29" t="e">
        <f>'施設リストA-1（直営）'!#REF!</f>
        <v>#REF!</v>
      </c>
      <c r="O3740" s="29" t="e">
        <f>'施設リストA-1（直営）'!#REF!</f>
        <v>#REF!</v>
      </c>
      <c r="P3740" s="30" t="e">
        <f>IF(O3740="新設",VLOOKUP('施設リストA-1（直営）'!#REF!,'（新設）照明器具'!$B$5:$C$1990,2,FALSE),IF('部屋別効果（直）'!O3740="撤去",VLOOKUP('施設リストA-1（直営）'!#REF!,'（既設）調査結果'!$B$5:$C$1998,2,FALSE),0))</f>
        <v>#REF!</v>
      </c>
      <c r="Q3740" s="29" t="e">
        <f>'施設リストA-1（直営）'!#REF!</f>
        <v>#REF!</v>
      </c>
      <c r="R3740" s="29" t="e">
        <f>'施設リストA-1（直営）'!#REF!</f>
        <v>#REF!</v>
      </c>
      <c r="S3740" s="30" t="e">
        <f>IF(R3740="新設",VLOOKUP('施設リストA-1（直営）'!#REF!,'（新設）照明器具'!$B$5:$C$1990,2,FALSE),IF('部屋別効果（直）'!R3740="撤去",VLOOKUP('施設リストA-1（直営）'!#REF!,'（既設）調査結果'!$B$5:$C$1998,2,FALSE),0))</f>
        <v>#REF!</v>
      </c>
      <c r="T3740" s="29" t="e">
        <f>'施設リストA-1（直営）'!#REF!</f>
        <v>#REF!</v>
      </c>
      <c r="U3740" s="29" t="e">
        <f>'施設リストA-1（直営）'!#REF!</f>
        <v>#REF!</v>
      </c>
      <c r="V3740" s="30" t="e">
        <f>IF(U3740="新設",VLOOKUP('施設リストA-1（直営）'!#REF!,'（新設）照明器具'!$B$5:$C$1990,2,FALSE),IF('部屋別効果（直）'!U3740="撤去",VLOOKUP('施設リストA-1（直営）'!#REF!,'（既設）調査結果'!$B$5:$C$1998,2,FALSE),0))</f>
        <v>#REF!</v>
      </c>
      <c r="W3740" s="29" t="e">
        <f>'施設リストA-1（直営）'!#REF!</f>
        <v>#REF!</v>
      </c>
      <c r="X3740" s="29" t="e">
        <f>'施設リストA-1（直営）'!#REF!</f>
        <v>#REF!</v>
      </c>
      <c r="Y3740" s="30" t="e">
        <f>IF(X3740="新設",VLOOKUP('施設リストA-1（直営）'!#REF!,'（新設）照明器具'!$B$5:$C$1990,2,FALSE),IF('部屋別効果（直）'!X3740="撤去",VLOOKUP('施設リストA-1（直営）'!#REF!,'（既設）調査結果'!$B$5:$C$1998,2,FALSE),0))</f>
        <v>#REF!</v>
      </c>
      <c r="Z3740" s="29" t="e">
        <f>'施設リストA-1（直営）'!#REF!</f>
        <v>#REF!</v>
      </c>
      <c r="AA3740" s="29" t="e">
        <f>'施設リストA-1（直営）'!#REF!</f>
        <v>#REF!</v>
      </c>
      <c r="AB3740" s="30" t="e">
        <f>IF(AA3740="新設",VLOOKUP('施設リストA-1（直営）'!#REF!,'（新設）照明器具'!$B$5:$C$1990,2,FALSE),IF('部屋別効果（直）'!AA3740="撤去",VLOOKUP('施設リストA-1（直営）'!#REF!,'（既設）調査結果'!$B$5:$C$1998,2,FALSE),0))</f>
        <v>#REF!</v>
      </c>
      <c r="AC3740" s="29" t="e">
        <f>'施設リストA-1（直営）'!#REF!</f>
        <v>#REF!</v>
      </c>
      <c r="AD3740" s="29" t="e">
        <f>'施設リストA-1（直営）'!#REF!</f>
        <v>#REF!</v>
      </c>
      <c r="AE3740" s="30" t="e">
        <f>IF(AD3740="新設",VLOOKUP('施設リストA-1（直営）'!#REF!,'（新設）照明器具'!$B$5:$C$1990,2,FALSE),IF('部屋別効果（直）'!AD3740="撤去",VLOOKUP('施設リストA-1（直営）'!#REF!,'（既設）調査結果'!$B$5:$C$1998,2,FALSE),0))</f>
        <v>#REF!</v>
      </c>
      <c r="AF3740" s="29" t="e">
        <f>'施設リストA-1（直営）'!#REF!</f>
        <v>#REF!</v>
      </c>
      <c r="AG3740" s="29" t="e">
        <f>'施設リストA-1（直営）'!#REF!</f>
        <v>#REF!</v>
      </c>
      <c r="AH3740" s="30" t="e">
        <f>IF(AG3740="新設",VLOOKUP('施設リストA-1（直営）'!#REF!,'（新設）照明器具'!$B$5:$C$1990,2,FALSE),IF('部屋別効果（直）'!AG3740="撤去",VLOOKUP('施設リストA-1（直営）'!#REF!,'（既設）調査結果'!$B$5:$C$1998,2,FALSE),0))</f>
        <v>#REF!</v>
      </c>
      <c r="AI3740" s="29" t="e">
        <f>'施設リストA-1（直営）'!#REF!</f>
        <v>#REF!</v>
      </c>
      <c r="AJ3740" s="29" t="e">
        <f>'施設リストA-1（直営）'!#REF!</f>
        <v>#REF!</v>
      </c>
      <c r="AK3740" s="30" t="e">
        <f>IF(AJ3740="新設",VLOOKUP('施設リストA-1（直営）'!#REF!,'（新設）照明器具'!$B$5:$C$1990,2,FALSE),IF('部屋別効果（直）'!AJ3740="撤去",VLOOKUP('施設リストA-1（直営）'!#REF!,'（既設）調査結果'!$B$5:$C$1998,2,FALSE),0))</f>
        <v>#REF!</v>
      </c>
      <c r="AL3740" s="29" t="e">
        <f>'施設リストA-1（直営）'!#REF!</f>
        <v>#REF!</v>
      </c>
    </row>
    <row r="3741" spans="1:38">
      <c r="A3741" s="17" t="e">
        <f>'施設リストA-1（直営）'!#REF!</f>
        <v>#REF!</v>
      </c>
      <c r="B3741" s="16" t="e">
        <f>'施設リストA-1（直営）'!#REF!</f>
        <v>#REF!</v>
      </c>
      <c r="C3741" s="14" t="e">
        <f>'施設リストA-1（直営）'!#REF!</f>
        <v>#REF!</v>
      </c>
      <c r="D3741" s="94" t="e">
        <f>'施設リストA-1（直営）'!#REF!</f>
        <v>#REF!</v>
      </c>
      <c r="E3741" s="20" t="e">
        <f>'施設リストA-1（直営）'!#REF!</f>
        <v>#REF!</v>
      </c>
      <c r="F3741" s="20" t="e">
        <f>'施設リストA-1（直営）'!#REF!</f>
        <v>#REF!</v>
      </c>
      <c r="G3741" s="13" t="e">
        <f>'施設リストA-1（直営）'!#REF!</f>
        <v>#REF!</v>
      </c>
      <c r="H3741" s="28" t="e">
        <f t="shared" si="58"/>
        <v>#REF!</v>
      </c>
      <c r="I3741" s="29" t="e">
        <f>'施設リストA-1（直営）'!#REF!</f>
        <v>#REF!</v>
      </c>
      <c r="J3741" s="30" t="e">
        <f>IF(I3741="新設",VLOOKUP('施設リストA-1（直営）'!#REF!,'（新設）照明器具'!$B$5:$C$1990,2,FALSE),IF('部屋別効果（直）'!I3741="撤去",VLOOKUP('施設リストA-1（直営）'!#REF!,'（既設）調査結果'!$B$5:$C$1998,2,FALSE),0))</f>
        <v>#REF!</v>
      </c>
      <c r="K3741" s="29" t="e">
        <f>'施設リストA-1（直営）'!#REF!</f>
        <v>#REF!</v>
      </c>
      <c r="L3741" s="29" t="e">
        <f>'施設リストA-1（直営）'!#REF!</f>
        <v>#REF!</v>
      </c>
      <c r="M3741" s="30" t="e">
        <f>IF(L3741="新設",VLOOKUP('施設リストA-1（直営）'!#REF!,'（新設）照明器具'!$B$5:$C$1990,2,FALSE),IF('部屋別効果（直）'!L3741="撤去",VLOOKUP('施設リストA-1（直営）'!#REF!,'（既設）調査結果'!$B$5:$C$1998,2,FALSE),0))</f>
        <v>#REF!</v>
      </c>
      <c r="N3741" s="29" t="e">
        <f>'施設リストA-1（直営）'!#REF!</f>
        <v>#REF!</v>
      </c>
      <c r="O3741" s="29" t="e">
        <f>'施設リストA-1（直営）'!#REF!</f>
        <v>#REF!</v>
      </c>
      <c r="P3741" s="30" t="e">
        <f>IF(O3741="新設",VLOOKUP('施設リストA-1（直営）'!#REF!,'（新設）照明器具'!$B$5:$C$1990,2,FALSE),IF('部屋別効果（直）'!O3741="撤去",VLOOKUP('施設リストA-1（直営）'!#REF!,'（既設）調査結果'!$B$5:$C$1998,2,FALSE),0))</f>
        <v>#REF!</v>
      </c>
      <c r="Q3741" s="29" t="e">
        <f>'施設リストA-1（直営）'!#REF!</f>
        <v>#REF!</v>
      </c>
      <c r="R3741" s="29" t="e">
        <f>'施設リストA-1（直営）'!#REF!</f>
        <v>#REF!</v>
      </c>
      <c r="S3741" s="30" t="e">
        <f>IF(R3741="新設",VLOOKUP('施設リストA-1（直営）'!#REF!,'（新設）照明器具'!$B$5:$C$1990,2,FALSE),IF('部屋別効果（直）'!R3741="撤去",VLOOKUP('施設リストA-1（直営）'!#REF!,'（既設）調査結果'!$B$5:$C$1998,2,FALSE),0))</f>
        <v>#REF!</v>
      </c>
      <c r="T3741" s="29" t="e">
        <f>'施設リストA-1（直営）'!#REF!</f>
        <v>#REF!</v>
      </c>
      <c r="U3741" s="29" t="e">
        <f>'施設リストA-1（直営）'!#REF!</f>
        <v>#REF!</v>
      </c>
      <c r="V3741" s="30" t="e">
        <f>IF(U3741="新設",VLOOKUP('施設リストA-1（直営）'!#REF!,'（新設）照明器具'!$B$5:$C$1990,2,FALSE),IF('部屋別効果（直）'!U3741="撤去",VLOOKUP('施設リストA-1（直営）'!#REF!,'（既設）調査結果'!$B$5:$C$1998,2,FALSE),0))</f>
        <v>#REF!</v>
      </c>
      <c r="W3741" s="29" t="e">
        <f>'施設リストA-1（直営）'!#REF!</f>
        <v>#REF!</v>
      </c>
      <c r="X3741" s="29" t="e">
        <f>'施設リストA-1（直営）'!#REF!</f>
        <v>#REF!</v>
      </c>
      <c r="Y3741" s="30" t="e">
        <f>IF(X3741="新設",VLOOKUP('施設リストA-1（直営）'!#REF!,'（新設）照明器具'!$B$5:$C$1990,2,FALSE),IF('部屋別効果（直）'!X3741="撤去",VLOOKUP('施設リストA-1（直営）'!#REF!,'（既設）調査結果'!$B$5:$C$1998,2,FALSE),0))</f>
        <v>#REF!</v>
      </c>
      <c r="Z3741" s="29" t="e">
        <f>'施設リストA-1（直営）'!#REF!</f>
        <v>#REF!</v>
      </c>
      <c r="AA3741" s="29" t="e">
        <f>'施設リストA-1（直営）'!#REF!</f>
        <v>#REF!</v>
      </c>
      <c r="AB3741" s="30" t="e">
        <f>IF(AA3741="新設",VLOOKUP('施設リストA-1（直営）'!#REF!,'（新設）照明器具'!$B$5:$C$1990,2,FALSE),IF('部屋別効果（直）'!AA3741="撤去",VLOOKUP('施設リストA-1（直営）'!#REF!,'（既設）調査結果'!$B$5:$C$1998,2,FALSE),0))</f>
        <v>#REF!</v>
      </c>
      <c r="AC3741" s="29" t="e">
        <f>'施設リストA-1（直営）'!#REF!</f>
        <v>#REF!</v>
      </c>
      <c r="AD3741" s="29" t="e">
        <f>'施設リストA-1（直営）'!#REF!</f>
        <v>#REF!</v>
      </c>
      <c r="AE3741" s="30" t="e">
        <f>IF(AD3741="新設",VLOOKUP('施設リストA-1（直営）'!#REF!,'（新設）照明器具'!$B$5:$C$1990,2,FALSE),IF('部屋別効果（直）'!AD3741="撤去",VLOOKUP('施設リストA-1（直営）'!#REF!,'（既設）調査結果'!$B$5:$C$1998,2,FALSE),0))</f>
        <v>#REF!</v>
      </c>
      <c r="AF3741" s="29" t="e">
        <f>'施設リストA-1（直営）'!#REF!</f>
        <v>#REF!</v>
      </c>
      <c r="AG3741" s="29" t="e">
        <f>'施設リストA-1（直営）'!#REF!</f>
        <v>#REF!</v>
      </c>
      <c r="AH3741" s="30" t="e">
        <f>IF(AG3741="新設",VLOOKUP('施設リストA-1（直営）'!#REF!,'（新設）照明器具'!$B$5:$C$1990,2,FALSE),IF('部屋別効果（直）'!AG3741="撤去",VLOOKUP('施設リストA-1（直営）'!#REF!,'（既設）調査結果'!$B$5:$C$1998,2,FALSE),0))</f>
        <v>#REF!</v>
      </c>
      <c r="AI3741" s="29" t="e">
        <f>'施設リストA-1（直営）'!#REF!</f>
        <v>#REF!</v>
      </c>
      <c r="AJ3741" s="29" t="e">
        <f>'施設リストA-1（直営）'!#REF!</f>
        <v>#REF!</v>
      </c>
      <c r="AK3741" s="30" t="e">
        <f>IF(AJ3741="新設",VLOOKUP('施設リストA-1（直営）'!#REF!,'（新設）照明器具'!$B$5:$C$1990,2,FALSE),IF('部屋別効果（直）'!AJ3741="撤去",VLOOKUP('施設リストA-1（直営）'!#REF!,'（既設）調査結果'!$B$5:$C$1998,2,FALSE),0))</f>
        <v>#REF!</v>
      </c>
      <c r="AL3741" s="29" t="e">
        <f>'施設リストA-1（直営）'!#REF!</f>
        <v>#REF!</v>
      </c>
    </row>
    <row r="3742" spans="1:38">
      <c r="A3742" s="17" t="e">
        <f>'施設リストA-1（直営）'!#REF!</f>
        <v>#REF!</v>
      </c>
      <c r="B3742" s="16" t="e">
        <f>'施設リストA-1（直営）'!#REF!</f>
        <v>#REF!</v>
      </c>
      <c r="C3742" s="14" t="e">
        <f>'施設リストA-1（直営）'!#REF!</f>
        <v>#REF!</v>
      </c>
      <c r="D3742" s="94" t="e">
        <f>'施設リストA-1（直営）'!#REF!</f>
        <v>#REF!</v>
      </c>
      <c r="E3742" s="20" t="e">
        <f>'施設リストA-1（直営）'!#REF!</f>
        <v>#REF!</v>
      </c>
      <c r="F3742" s="20" t="e">
        <f>'施設リストA-1（直営）'!#REF!</f>
        <v>#REF!</v>
      </c>
      <c r="G3742" s="13" t="e">
        <f>'施設リストA-1（直営）'!#REF!</f>
        <v>#REF!</v>
      </c>
      <c r="H3742" s="28" t="e">
        <f t="shared" si="58"/>
        <v>#REF!</v>
      </c>
      <c r="I3742" s="29" t="e">
        <f>'施設リストA-1（直営）'!#REF!</f>
        <v>#REF!</v>
      </c>
      <c r="J3742" s="30" t="e">
        <f>IF(I3742="新設",VLOOKUP('施設リストA-1（直営）'!#REF!,'（新設）照明器具'!$B$5:$C$1990,2,FALSE),IF('部屋別効果（直）'!I3742="撤去",VLOOKUP('施設リストA-1（直営）'!#REF!,'（既設）調査結果'!$B$5:$C$1998,2,FALSE),0))</f>
        <v>#REF!</v>
      </c>
      <c r="K3742" s="29" t="e">
        <f>'施設リストA-1（直営）'!#REF!</f>
        <v>#REF!</v>
      </c>
      <c r="L3742" s="29" t="e">
        <f>'施設リストA-1（直営）'!#REF!</f>
        <v>#REF!</v>
      </c>
      <c r="M3742" s="30" t="e">
        <f>IF(L3742="新設",VLOOKUP('施設リストA-1（直営）'!#REF!,'（新設）照明器具'!$B$5:$C$1990,2,FALSE),IF('部屋別効果（直）'!L3742="撤去",VLOOKUP('施設リストA-1（直営）'!#REF!,'（既設）調査結果'!$B$5:$C$1998,2,FALSE),0))</f>
        <v>#REF!</v>
      </c>
      <c r="N3742" s="29" t="e">
        <f>'施設リストA-1（直営）'!#REF!</f>
        <v>#REF!</v>
      </c>
      <c r="O3742" s="29" t="e">
        <f>'施設リストA-1（直営）'!#REF!</f>
        <v>#REF!</v>
      </c>
      <c r="P3742" s="30" t="e">
        <f>IF(O3742="新設",VLOOKUP('施設リストA-1（直営）'!#REF!,'（新設）照明器具'!$B$5:$C$1990,2,FALSE),IF('部屋別効果（直）'!O3742="撤去",VLOOKUP('施設リストA-1（直営）'!#REF!,'（既設）調査結果'!$B$5:$C$1998,2,FALSE),0))</f>
        <v>#REF!</v>
      </c>
      <c r="Q3742" s="29" t="e">
        <f>'施設リストA-1（直営）'!#REF!</f>
        <v>#REF!</v>
      </c>
      <c r="R3742" s="29" t="e">
        <f>'施設リストA-1（直営）'!#REF!</f>
        <v>#REF!</v>
      </c>
      <c r="S3742" s="30" t="e">
        <f>IF(R3742="新設",VLOOKUP('施設リストA-1（直営）'!#REF!,'（新設）照明器具'!$B$5:$C$1990,2,FALSE),IF('部屋別効果（直）'!R3742="撤去",VLOOKUP('施設リストA-1（直営）'!#REF!,'（既設）調査結果'!$B$5:$C$1998,2,FALSE),0))</f>
        <v>#REF!</v>
      </c>
      <c r="T3742" s="29" t="e">
        <f>'施設リストA-1（直営）'!#REF!</f>
        <v>#REF!</v>
      </c>
      <c r="U3742" s="29" t="e">
        <f>'施設リストA-1（直営）'!#REF!</f>
        <v>#REF!</v>
      </c>
      <c r="V3742" s="30" t="e">
        <f>IF(U3742="新設",VLOOKUP('施設リストA-1（直営）'!#REF!,'（新設）照明器具'!$B$5:$C$1990,2,FALSE),IF('部屋別効果（直）'!U3742="撤去",VLOOKUP('施設リストA-1（直営）'!#REF!,'（既設）調査結果'!$B$5:$C$1998,2,FALSE),0))</f>
        <v>#REF!</v>
      </c>
      <c r="W3742" s="29" t="e">
        <f>'施設リストA-1（直営）'!#REF!</f>
        <v>#REF!</v>
      </c>
      <c r="X3742" s="29" t="e">
        <f>'施設リストA-1（直営）'!#REF!</f>
        <v>#REF!</v>
      </c>
      <c r="Y3742" s="30" t="e">
        <f>IF(X3742="新設",VLOOKUP('施設リストA-1（直営）'!#REF!,'（新設）照明器具'!$B$5:$C$1990,2,FALSE),IF('部屋別効果（直）'!X3742="撤去",VLOOKUP('施設リストA-1（直営）'!#REF!,'（既設）調査結果'!$B$5:$C$1998,2,FALSE),0))</f>
        <v>#REF!</v>
      </c>
      <c r="Z3742" s="29" t="e">
        <f>'施設リストA-1（直営）'!#REF!</f>
        <v>#REF!</v>
      </c>
      <c r="AA3742" s="29" t="e">
        <f>'施設リストA-1（直営）'!#REF!</f>
        <v>#REF!</v>
      </c>
      <c r="AB3742" s="30" t="e">
        <f>IF(AA3742="新設",VLOOKUP('施設リストA-1（直営）'!#REF!,'（新設）照明器具'!$B$5:$C$1990,2,FALSE),IF('部屋別効果（直）'!AA3742="撤去",VLOOKUP('施設リストA-1（直営）'!#REF!,'（既設）調査結果'!$B$5:$C$1998,2,FALSE),0))</f>
        <v>#REF!</v>
      </c>
      <c r="AC3742" s="29" t="e">
        <f>'施設リストA-1（直営）'!#REF!</f>
        <v>#REF!</v>
      </c>
      <c r="AD3742" s="29" t="e">
        <f>'施設リストA-1（直営）'!#REF!</f>
        <v>#REF!</v>
      </c>
      <c r="AE3742" s="30" t="e">
        <f>IF(AD3742="新設",VLOOKUP('施設リストA-1（直営）'!#REF!,'（新設）照明器具'!$B$5:$C$1990,2,FALSE),IF('部屋別効果（直）'!AD3742="撤去",VLOOKUP('施設リストA-1（直営）'!#REF!,'（既設）調査結果'!$B$5:$C$1998,2,FALSE),0))</f>
        <v>#REF!</v>
      </c>
      <c r="AF3742" s="29" t="e">
        <f>'施設リストA-1（直営）'!#REF!</f>
        <v>#REF!</v>
      </c>
      <c r="AG3742" s="29" t="e">
        <f>'施設リストA-1（直営）'!#REF!</f>
        <v>#REF!</v>
      </c>
      <c r="AH3742" s="30" t="e">
        <f>IF(AG3742="新設",VLOOKUP('施設リストA-1（直営）'!#REF!,'（新設）照明器具'!$B$5:$C$1990,2,FALSE),IF('部屋別効果（直）'!AG3742="撤去",VLOOKUP('施設リストA-1（直営）'!#REF!,'（既設）調査結果'!$B$5:$C$1998,2,FALSE),0))</f>
        <v>#REF!</v>
      </c>
      <c r="AI3742" s="29" t="e">
        <f>'施設リストA-1（直営）'!#REF!</f>
        <v>#REF!</v>
      </c>
      <c r="AJ3742" s="29" t="e">
        <f>'施設リストA-1（直営）'!#REF!</f>
        <v>#REF!</v>
      </c>
      <c r="AK3742" s="30" t="e">
        <f>IF(AJ3742="新設",VLOOKUP('施設リストA-1（直営）'!#REF!,'（新設）照明器具'!$B$5:$C$1990,2,FALSE),IF('部屋別効果（直）'!AJ3742="撤去",VLOOKUP('施設リストA-1（直営）'!#REF!,'（既設）調査結果'!$B$5:$C$1998,2,FALSE),0))</f>
        <v>#REF!</v>
      </c>
      <c r="AL3742" s="29" t="e">
        <f>'施設リストA-1（直営）'!#REF!</f>
        <v>#REF!</v>
      </c>
    </row>
    <row r="3743" spans="1:38">
      <c r="A3743" s="17" t="e">
        <f>'施設リストA-1（直営）'!#REF!</f>
        <v>#REF!</v>
      </c>
      <c r="B3743" s="16" t="e">
        <f>'施設リストA-1（直営）'!#REF!</f>
        <v>#REF!</v>
      </c>
      <c r="C3743" s="14" t="e">
        <f>'施設リストA-1（直営）'!#REF!</f>
        <v>#REF!</v>
      </c>
      <c r="D3743" s="94" t="e">
        <f>'施設リストA-1（直営）'!#REF!</f>
        <v>#REF!</v>
      </c>
      <c r="E3743" s="20" t="e">
        <f>'施設リストA-1（直営）'!#REF!</f>
        <v>#REF!</v>
      </c>
      <c r="F3743" s="20" t="e">
        <f>'施設リストA-1（直営）'!#REF!</f>
        <v>#REF!</v>
      </c>
      <c r="G3743" s="13" t="e">
        <f>'施設リストA-1（直営）'!#REF!</f>
        <v>#REF!</v>
      </c>
      <c r="H3743" s="28" t="e">
        <f t="shared" si="58"/>
        <v>#REF!</v>
      </c>
      <c r="I3743" s="29" t="e">
        <f>'施設リストA-1（直営）'!#REF!</f>
        <v>#REF!</v>
      </c>
      <c r="J3743" s="30" t="e">
        <f>IF(I3743="新設",VLOOKUP('施設リストA-1（直営）'!#REF!,'（新設）照明器具'!$B$5:$C$1990,2,FALSE),IF('部屋別効果（直）'!I3743="撤去",VLOOKUP('施設リストA-1（直営）'!#REF!,'（既設）調査結果'!$B$5:$C$1998,2,FALSE),0))</f>
        <v>#REF!</v>
      </c>
      <c r="K3743" s="29" t="e">
        <f>'施設リストA-1（直営）'!#REF!</f>
        <v>#REF!</v>
      </c>
      <c r="L3743" s="29" t="e">
        <f>'施設リストA-1（直営）'!#REF!</f>
        <v>#REF!</v>
      </c>
      <c r="M3743" s="30" t="e">
        <f>IF(L3743="新設",VLOOKUP('施設リストA-1（直営）'!#REF!,'（新設）照明器具'!$B$5:$C$1990,2,FALSE),IF('部屋別効果（直）'!L3743="撤去",VLOOKUP('施設リストA-1（直営）'!#REF!,'（既設）調査結果'!$B$5:$C$1998,2,FALSE),0))</f>
        <v>#REF!</v>
      </c>
      <c r="N3743" s="29" t="e">
        <f>'施設リストA-1（直営）'!#REF!</f>
        <v>#REF!</v>
      </c>
      <c r="O3743" s="29" t="e">
        <f>'施設リストA-1（直営）'!#REF!</f>
        <v>#REF!</v>
      </c>
      <c r="P3743" s="30" t="e">
        <f>IF(O3743="新設",VLOOKUP('施設リストA-1（直営）'!#REF!,'（新設）照明器具'!$B$5:$C$1990,2,FALSE),IF('部屋別効果（直）'!O3743="撤去",VLOOKUP('施設リストA-1（直営）'!#REF!,'（既設）調査結果'!$B$5:$C$1998,2,FALSE),0))</f>
        <v>#REF!</v>
      </c>
      <c r="Q3743" s="29" t="e">
        <f>'施設リストA-1（直営）'!#REF!</f>
        <v>#REF!</v>
      </c>
      <c r="R3743" s="29" t="e">
        <f>'施設リストA-1（直営）'!#REF!</f>
        <v>#REF!</v>
      </c>
      <c r="S3743" s="30" t="e">
        <f>IF(R3743="新設",VLOOKUP('施設リストA-1（直営）'!#REF!,'（新設）照明器具'!$B$5:$C$1990,2,FALSE),IF('部屋別効果（直）'!R3743="撤去",VLOOKUP('施設リストA-1（直営）'!#REF!,'（既設）調査結果'!$B$5:$C$1998,2,FALSE),0))</f>
        <v>#REF!</v>
      </c>
      <c r="T3743" s="29" t="e">
        <f>'施設リストA-1（直営）'!#REF!</f>
        <v>#REF!</v>
      </c>
      <c r="U3743" s="29" t="e">
        <f>'施設リストA-1（直営）'!#REF!</f>
        <v>#REF!</v>
      </c>
      <c r="V3743" s="30" t="e">
        <f>IF(U3743="新設",VLOOKUP('施設リストA-1（直営）'!#REF!,'（新設）照明器具'!$B$5:$C$1990,2,FALSE),IF('部屋別効果（直）'!U3743="撤去",VLOOKUP('施設リストA-1（直営）'!#REF!,'（既設）調査結果'!$B$5:$C$1998,2,FALSE),0))</f>
        <v>#REF!</v>
      </c>
      <c r="W3743" s="29" t="e">
        <f>'施設リストA-1（直営）'!#REF!</f>
        <v>#REF!</v>
      </c>
      <c r="X3743" s="29" t="e">
        <f>'施設リストA-1（直営）'!#REF!</f>
        <v>#REF!</v>
      </c>
      <c r="Y3743" s="30" t="e">
        <f>IF(X3743="新設",VLOOKUP('施設リストA-1（直営）'!#REF!,'（新設）照明器具'!$B$5:$C$1990,2,FALSE),IF('部屋別効果（直）'!X3743="撤去",VLOOKUP('施設リストA-1（直営）'!#REF!,'（既設）調査結果'!$B$5:$C$1998,2,FALSE),0))</f>
        <v>#REF!</v>
      </c>
      <c r="Z3743" s="29" t="e">
        <f>'施設リストA-1（直営）'!#REF!</f>
        <v>#REF!</v>
      </c>
      <c r="AA3743" s="29" t="e">
        <f>'施設リストA-1（直営）'!#REF!</f>
        <v>#REF!</v>
      </c>
      <c r="AB3743" s="30" t="e">
        <f>IF(AA3743="新設",VLOOKUP('施設リストA-1（直営）'!#REF!,'（新設）照明器具'!$B$5:$C$1990,2,FALSE),IF('部屋別効果（直）'!AA3743="撤去",VLOOKUP('施設リストA-1（直営）'!#REF!,'（既設）調査結果'!$B$5:$C$1998,2,FALSE),0))</f>
        <v>#REF!</v>
      </c>
      <c r="AC3743" s="29" t="e">
        <f>'施設リストA-1（直営）'!#REF!</f>
        <v>#REF!</v>
      </c>
      <c r="AD3743" s="29" t="e">
        <f>'施設リストA-1（直営）'!#REF!</f>
        <v>#REF!</v>
      </c>
      <c r="AE3743" s="30" t="e">
        <f>IF(AD3743="新設",VLOOKUP('施設リストA-1（直営）'!#REF!,'（新設）照明器具'!$B$5:$C$1990,2,FALSE),IF('部屋別効果（直）'!AD3743="撤去",VLOOKUP('施設リストA-1（直営）'!#REF!,'（既設）調査結果'!$B$5:$C$1998,2,FALSE),0))</f>
        <v>#REF!</v>
      </c>
      <c r="AF3743" s="29" t="e">
        <f>'施設リストA-1（直営）'!#REF!</f>
        <v>#REF!</v>
      </c>
      <c r="AG3743" s="29" t="e">
        <f>'施設リストA-1（直営）'!#REF!</f>
        <v>#REF!</v>
      </c>
      <c r="AH3743" s="30" t="e">
        <f>IF(AG3743="新設",VLOOKUP('施設リストA-1（直営）'!#REF!,'（新設）照明器具'!$B$5:$C$1990,2,FALSE),IF('部屋別効果（直）'!AG3743="撤去",VLOOKUP('施設リストA-1（直営）'!#REF!,'（既設）調査結果'!$B$5:$C$1998,2,FALSE),0))</f>
        <v>#REF!</v>
      </c>
      <c r="AI3743" s="29" t="e">
        <f>'施設リストA-1（直営）'!#REF!</f>
        <v>#REF!</v>
      </c>
      <c r="AJ3743" s="29" t="e">
        <f>'施設リストA-1（直営）'!#REF!</f>
        <v>#REF!</v>
      </c>
      <c r="AK3743" s="30" t="e">
        <f>IF(AJ3743="新設",VLOOKUP('施設リストA-1（直営）'!#REF!,'（新設）照明器具'!$B$5:$C$1990,2,FALSE),IF('部屋別効果（直）'!AJ3743="撤去",VLOOKUP('施設リストA-1（直営）'!#REF!,'（既設）調査結果'!$B$5:$C$1998,2,FALSE),0))</f>
        <v>#REF!</v>
      </c>
      <c r="AL3743" s="29" t="e">
        <f>'施設リストA-1（直営）'!#REF!</f>
        <v>#REF!</v>
      </c>
    </row>
    <row r="3744" spans="1:38">
      <c r="A3744" s="17" t="e">
        <f>'施設リストA-1（直営）'!#REF!</f>
        <v>#REF!</v>
      </c>
      <c r="B3744" s="16" t="e">
        <f>'施設リストA-1（直営）'!#REF!</f>
        <v>#REF!</v>
      </c>
      <c r="C3744" s="14" t="e">
        <f>'施設リストA-1（直営）'!#REF!</f>
        <v>#REF!</v>
      </c>
      <c r="D3744" s="94" t="e">
        <f>'施設リストA-1（直営）'!#REF!</f>
        <v>#REF!</v>
      </c>
      <c r="E3744" s="20" t="e">
        <f>'施設リストA-1（直営）'!#REF!</f>
        <v>#REF!</v>
      </c>
      <c r="F3744" s="20" t="e">
        <f>'施設リストA-1（直営）'!#REF!</f>
        <v>#REF!</v>
      </c>
      <c r="G3744" s="13" t="e">
        <f>'施設リストA-1（直営）'!#REF!</f>
        <v>#REF!</v>
      </c>
      <c r="H3744" s="28" t="e">
        <f t="shared" si="58"/>
        <v>#REF!</v>
      </c>
      <c r="I3744" s="29" t="e">
        <f>'施設リストA-1（直営）'!#REF!</f>
        <v>#REF!</v>
      </c>
      <c r="J3744" s="30" t="e">
        <f>IF(I3744="新設",VLOOKUP('施設リストA-1（直営）'!#REF!,'（新設）照明器具'!$B$5:$C$1990,2,FALSE),IF('部屋別効果（直）'!I3744="撤去",VLOOKUP('施設リストA-1（直営）'!#REF!,'（既設）調査結果'!$B$5:$C$1998,2,FALSE),0))</f>
        <v>#REF!</v>
      </c>
      <c r="K3744" s="29" t="e">
        <f>'施設リストA-1（直営）'!#REF!</f>
        <v>#REF!</v>
      </c>
      <c r="L3744" s="29" t="e">
        <f>'施設リストA-1（直営）'!#REF!</f>
        <v>#REF!</v>
      </c>
      <c r="M3744" s="30" t="e">
        <f>IF(L3744="新設",VLOOKUP('施設リストA-1（直営）'!#REF!,'（新設）照明器具'!$B$5:$C$1990,2,FALSE),IF('部屋別効果（直）'!L3744="撤去",VLOOKUP('施設リストA-1（直営）'!#REF!,'（既設）調査結果'!$B$5:$C$1998,2,FALSE),0))</f>
        <v>#REF!</v>
      </c>
      <c r="N3744" s="29" t="e">
        <f>'施設リストA-1（直営）'!#REF!</f>
        <v>#REF!</v>
      </c>
      <c r="O3744" s="29" t="e">
        <f>'施設リストA-1（直営）'!#REF!</f>
        <v>#REF!</v>
      </c>
      <c r="P3744" s="30" t="e">
        <f>IF(O3744="新設",VLOOKUP('施設リストA-1（直営）'!#REF!,'（新設）照明器具'!$B$5:$C$1990,2,FALSE),IF('部屋別効果（直）'!O3744="撤去",VLOOKUP('施設リストA-1（直営）'!#REF!,'（既設）調査結果'!$B$5:$C$1998,2,FALSE),0))</f>
        <v>#REF!</v>
      </c>
      <c r="Q3744" s="29" t="e">
        <f>'施設リストA-1（直営）'!#REF!</f>
        <v>#REF!</v>
      </c>
      <c r="R3744" s="29" t="e">
        <f>'施設リストA-1（直営）'!#REF!</f>
        <v>#REF!</v>
      </c>
      <c r="S3744" s="30" t="e">
        <f>IF(R3744="新設",VLOOKUP('施設リストA-1（直営）'!#REF!,'（新設）照明器具'!$B$5:$C$1990,2,FALSE),IF('部屋別効果（直）'!R3744="撤去",VLOOKUP('施設リストA-1（直営）'!#REF!,'（既設）調査結果'!$B$5:$C$1998,2,FALSE),0))</f>
        <v>#REF!</v>
      </c>
      <c r="T3744" s="29" t="e">
        <f>'施設リストA-1（直営）'!#REF!</f>
        <v>#REF!</v>
      </c>
      <c r="U3744" s="29" t="e">
        <f>'施設リストA-1（直営）'!#REF!</f>
        <v>#REF!</v>
      </c>
      <c r="V3744" s="30" t="e">
        <f>IF(U3744="新設",VLOOKUP('施設リストA-1（直営）'!#REF!,'（新設）照明器具'!$B$5:$C$1990,2,FALSE),IF('部屋別効果（直）'!U3744="撤去",VLOOKUP('施設リストA-1（直営）'!#REF!,'（既設）調査結果'!$B$5:$C$1998,2,FALSE),0))</f>
        <v>#REF!</v>
      </c>
      <c r="W3744" s="29" t="e">
        <f>'施設リストA-1（直営）'!#REF!</f>
        <v>#REF!</v>
      </c>
      <c r="X3744" s="29" t="e">
        <f>'施設リストA-1（直営）'!#REF!</f>
        <v>#REF!</v>
      </c>
      <c r="Y3744" s="30" t="e">
        <f>IF(X3744="新設",VLOOKUP('施設リストA-1（直営）'!#REF!,'（新設）照明器具'!$B$5:$C$1990,2,FALSE),IF('部屋別効果（直）'!X3744="撤去",VLOOKUP('施設リストA-1（直営）'!#REF!,'（既設）調査結果'!$B$5:$C$1998,2,FALSE),0))</f>
        <v>#REF!</v>
      </c>
      <c r="Z3744" s="29" t="e">
        <f>'施設リストA-1（直営）'!#REF!</f>
        <v>#REF!</v>
      </c>
      <c r="AA3744" s="29" t="e">
        <f>'施設リストA-1（直営）'!#REF!</f>
        <v>#REF!</v>
      </c>
      <c r="AB3744" s="30" t="e">
        <f>IF(AA3744="新設",VLOOKUP('施設リストA-1（直営）'!#REF!,'（新設）照明器具'!$B$5:$C$1990,2,FALSE),IF('部屋別効果（直）'!AA3744="撤去",VLOOKUP('施設リストA-1（直営）'!#REF!,'（既設）調査結果'!$B$5:$C$1998,2,FALSE),0))</f>
        <v>#REF!</v>
      </c>
      <c r="AC3744" s="29" t="e">
        <f>'施設リストA-1（直営）'!#REF!</f>
        <v>#REF!</v>
      </c>
      <c r="AD3744" s="29" t="e">
        <f>'施設リストA-1（直営）'!#REF!</f>
        <v>#REF!</v>
      </c>
      <c r="AE3744" s="30" t="e">
        <f>IF(AD3744="新設",VLOOKUP('施設リストA-1（直営）'!#REF!,'（新設）照明器具'!$B$5:$C$1990,2,FALSE),IF('部屋別効果（直）'!AD3744="撤去",VLOOKUP('施設リストA-1（直営）'!#REF!,'（既設）調査結果'!$B$5:$C$1998,2,FALSE),0))</f>
        <v>#REF!</v>
      </c>
      <c r="AF3744" s="29" t="e">
        <f>'施設リストA-1（直営）'!#REF!</f>
        <v>#REF!</v>
      </c>
      <c r="AG3744" s="29" t="e">
        <f>'施設リストA-1（直営）'!#REF!</f>
        <v>#REF!</v>
      </c>
      <c r="AH3744" s="30" t="e">
        <f>IF(AG3744="新設",VLOOKUP('施設リストA-1（直営）'!#REF!,'（新設）照明器具'!$B$5:$C$1990,2,FALSE),IF('部屋別効果（直）'!AG3744="撤去",VLOOKUP('施設リストA-1（直営）'!#REF!,'（既設）調査結果'!$B$5:$C$1998,2,FALSE),0))</f>
        <v>#REF!</v>
      </c>
      <c r="AI3744" s="29" t="e">
        <f>'施設リストA-1（直営）'!#REF!</f>
        <v>#REF!</v>
      </c>
      <c r="AJ3744" s="29" t="e">
        <f>'施設リストA-1（直営）'!#REF!</f>
        <v>#REF!</v>
      </c>
      <c r="AK3744" s="30" t="e">
        <f>IF(AJ3744="新設",VLOOKUP('施設リストA-1（直営）'!#REF!,'（新設）照明器具'!$B$5:$C$1990,2,FALSE),IF('部屋別効果（直）'!AJ3744="撤去",VLOOKUP('施設リストA-1（直営）'!#REF!,'（既設）調査結果'!$B$5:$C$1998,2,FALSE),0))</f>
        <v>#REF!</v>
      </c>
      <c r="AL3744" s="29" t="e">
        <f>'施設リストA-1（直営）'!#REF!</f>
        <v>#REF!</v>
      </c>
    </row>
    <row r="3745" spans="1:38">
      <c r="A3745" s="17" t="e">
        <f>'施設リストA-1（直営）'!#REF!</f>
        <v>#REF!</v>
      </c>
      <c r="B3745" s="16" t="e">
        <f>'施設リストA-1（直営）'!#REF!</f>
        <v>#REF!</v>
      </c>
      <c r="C3745" s="14" t="e">
        <f>'施設リストA-1（直営）'!#REF!</f>
        <v>#REF!</v>
      </c>
      <c r="D3745" s="94" t="e">
        <f>'施設リストA-1（直営）'!#REF!</f>
        <v>#REF!</v>
      </c>
      <c r="E3745" s="20" t="e">
        <f>'施設リストA-1（直営）'!#REF!</f>
        <v>#REF!</v>
      </c>
      <c r="F3745" s="20" t="e">
        <f>'施設リストA-1（直営）'!#REF!</f>
        <v>#REF!</v>
      </c>
      <c r="G3745" s="13" t="e">
        <f>'施設リストA-1（直営）'!#REF!</f>
        <v>#REF!</v>
      </c>
      <c r="H3745" s="28" t="e">
        <f t="shared" si="58"/>
        <v>#REF!</v>
      </c>
      <c r="I3745" s="29" t="e">
        <f>'施設リストA-1（直営）'!#REF!</f>
        <v>#REF!</v>
      </c>
      <c r="J3745" s="30" t="e">
        <f>IF(I3745="新設",VLOOKUP('施設リストA-1（直営）'!#REF!,'（新設）照明器具'!$B$5:$C$1990,2,FALSE),IF('部屋別効果（直）'!I3745="撤去",VLOOKUP('施設リストA-1（直営）'!#REF!,'（既設）調査結果'!$B$5:$C$1998,2,FALSE),0))</f>
        <v>#REF!</v>
      </c>
      <c r="K3745" s="29" t="e">
        <f>'施設リストA-1（直営）'!#REF!</f>
        <v>#REF!</v>
      </c>
      <c r="L3745" s="29" t="e">
        <f>'施設リストA-1（直営）'!#REF!</f>
        <v>#REF!</v>
      </c>
      <c r="M3745" s="30" t="e">
        <f>IF(L3745="新設",VLOOKUP('施設リストA-1（直営）'!#REF!,'（新設）照明器具'!$B$5:$C$1990,2,FALSE),IF('部屋別効果（直）'!L3745="撤去",VLOOKUP('施設リストA-1（直営）'!#REF!,'（既設）調査結果'!$B$5:$C$1998,2,FALSE),0))</f>
        <v>#REF!</v>
      </c>
      <c r="N3745" s="29" t="e">
        <f>'施設リストA-1（直営）'!#REF!</f>
        <v>#REF!</v>
      </c>
      <c r="O3745" s="29" t="e">
        <f>'施設リストA-1（直営）'!#REF!</f>
        <v>#REF!</v>
      </c>
      <c r="P3745" s="30" t="e">
        <f>IF(O3745="新設",VLOOKUP('施設リストA-1（直営）'!#REF!,'（新設）照明器具'!$B$5:$C$1990,2,FALSE),IF('部屋別効果（直）'!O3745="撤去",VLOOKUP('施設リストA-1（直営）'!#REF!,'（既設）調査結果'!$B$5:$C$1998,2,FALSE),0))</f>
        <v>#REF!</v>
      </c>
      <c r="Q3745" s="29" t="e">
        <f>'施設リストA-1（直営）'!#REF!</f>
        <v>#REF!</v>
      </c>
      <c r="R3745" s="29" t="e">
        <f>'施設リストA-1（直営）'!#REF!</f>
        <v>#REF!</v>
      </c>
      <c r="S3745" s="30" t="e">
        <f>IF(R3745="新設",VLOOKUP('施設リストA-1（直営）'!#REF!,'（新設）照明器具'!$B$5:$C$1990,2,FALSE),IF('部屋別効果（直）'!R3745="撤去",VLOOKUP('施設リストA-1（直営）'!#REF!,'（既設）調査結果'!$B$5:$C$1998,2,FALSE),0))</f>
        <v>#REF!</v>
      </c>
      <c r="T3745" s="29" t="e">
        <f>'施設リストA-1（直営）'!#REF!</f>
        <v>#REF!</v>
      </c>
      <c r="U3745" s="29" t="e">
        <f>'施設リストA-1（直営）'!#REF!</f>
        <v>#REF!</v>
      </c>
      <c r="V3745" s="30" t="e">
        <f>IF(U3745="新設",VLOOKUP('施設リストA-1（直営）'!#REF!,'（新設）照明器具'!$B$5:$C$1990,2,FALSE),IF('部屋別効果（直）'!U3745="撤去",VLOOKUP('施設リストA-1（直営）'!#REF!,'（既設）調査結果'!$B$5:$C$1998,2,FALSE),0))</f>
        <v>#REF!</v>
      </c>
      <c r="W3745" s="29" t="e">
        <f>'施設リストA-1（直営）'!#REF!</f>
        <v>#REF!</v>
      </c>
      <c r="X3745" s="29" t="e">
        <f>'施設リストA-1（直営）'!#REF!</f>
        <v>#REF!</v>
      </c>
      <c r="Y3745" s="30" t="e">
        <f>IF(X3745="新設",VLOOKUP('施設リストA-1（直営）'!#REF!,'（新設）照明器具'!$B$5:$C$1990,2,FALSE),IF('部屋別効果（直）'!X3745="撤去",VLOOKUP('施設リストA-1（直営）'!#REF!,'（既設）調査結果'!$B$5:$C$1998,2,FALSE),0))</f>
        <v>#REF!</v>
      </c>
      <c r="Z3745" s="29" t="e">
        <f>'施設リストA-1（直営）'!#REF!</f>
        <v>#REF!</v>
      </c>
      <c r="AA3745" s="29" t="e">
        <f>'施設リストA-1（直営）'!#REF!</f>
        <v>#REF!</v>
      </c>
      <c r="AB3745" s="30" t="e">
        <f>IF(AA3745="新設",VLOOKUP('施設リストA-1（直営）'!#REF!,'（新設）照明器具'!$B$5:$C$1990,2,FALSE),IF('部屋別効果（直）'!AA3745="撤去",VLOOKUP('施設リストA-1（直営）'!#REF!,'（既設）調査結果'!$B$5:$C$1998,2,FALSE),0))</f>
        <v>#REF!</v>
      </c>
      <c r="AC3745" s="29" t="e">
        <f>'施設リストA-1（直営）'!#REF!</f>
        <v>#REF!</v>
      </c>
      <c r="AD3745" s="29" t="e">
        <f>'施設リストA-1（直営）'!#REF!</f>
        <v>#REF!</v>
      </c>
      <c r="AE3745" s="30" t="e">
        <f>IF(AD3745="新設",VLOOKUP('施設リストA-1（直営）'!#REF!,'（新設）照明器具'!$B$5:$C$1990,2,FALSE),IF('部屋別効果（直）'!AD3745="撤去",VLOOKUP('施設リストA-1（直営）'!#REF!,'（既設）調査結果'!$B$5:$C$1998,2,FALSE),0))</f>
        <v>#REF!</v>
      </c>
      <c r="AF3745" s="29" t="e">
        <f>'施設リストA-1（直営）'!#REF!</f>
        <v>#REF!</v>
      </c>
      <c r="AG3745" s="29" t="e">
        <f>'施設リストA-1（直営）'!#REF!</f>
        <v>#REF!</v>
      </c>
      <c r="AH3745" s="30" t="e">
        <f>IF(AG3745="新設",VLOOKUP('施設リストA-1（直営）'!#REF!,'（新設）照明器具'!$B$5:$C$1990,2,FALSE),IF('部屋別効果（直）'!AG3745="撤去",VLOOKUP('施設リストA-1（直営）'!#REF!,'（既設）調査結果'!$B$5:$C$1998,2,FALSE),0))</f>
        <v>#REF!</v>
      </c>
      <c r="AI3745" s="29" t="e">
        <f>'施設リストA-1（直営）'!#REF!</f>
        <v>#REF!</v>
      </c>
      <c r="AJ3745" s="29" t="e">
        <f>'施設リストA-1（直営）'!#REF!</f>
        <v>#REF!</v>
      </c>
      <c r="AK3745" s="30" t="e">
        <f>IF(AJ3745="新設",VLOOKUP('施設リストA-1（直営）'!#REF!,'（新設）照明器具'!$B$5:$C$1990,2,FALSE),IF('部屋別効果（直）'!AJ3745="撤去",VLOOKUP('施設リストA-1（直営）'!#REF!,'（既設）調査結果'!$B$5:$C$1998,2,FALSE),0))</f>
        <v>#REF!</v>
      </c>
      <c r="AL3745" s="29" t="e">
        <f>'施設リストA-1（直営）'!#REF!</f>
        <v>#REF!</v>
      </c>
    </row>
    <row r="3746" spans="1:38">
      <c r="A3746" s="17" t="e">
        <f>'施設リストA-1（直営）'!#REF!</f>
        <v>#REF!</v>
      </c>
      <c r="B3746" s="16" t="e">
        <f>'施設リストA-1（直営）'!#REF!</f>
        <v>#REF!</v>
      </c>
      <c r="C3746" s="14" t="e">
        <f>'施設リストA-1（直営）'!#REF!</f>
        <v>#REF!</v>
      </c>
      <c r="D3746" s="94" t="e">
        <f>'施設リストA-1（直営）'!#REF!</f>
        <v>#REF!</v>
      </c>
      <c r="E3746" s="20" t="e">
        <f>'施設リストA-1（直営）'!#REF!</f>
        <v>#REF!</v>
      </c>
      <c r="F3746" s="20" t="e">
        <f>'施設リストA-1（直営）'!#REF!</f>
        <v>#REF!</v>
      </c>
      <c r="G3746" s="13" t="e">
        <f>'施設リストA-1（直営）'!#REF!</f>
        <v>#REF!</v>
      </c>
      <c r="H3746" s="28" t="e">
        <f t="shared" si="58"/>
        <v>#REF!</v>
      </c>
      <c r="I3746" s="29" t="e">
        <f>'施設リストA-1（直営）'!#REF!</f>
        <v>#REF!</v>
      </c>
      <c r="J3746" s="30" t="e">
        <f>IF(I3746="新設",VLOOKUP('施設リストA-1（直営）'!#REF!,'（新設）照明器具'!$B$5:$C$1990,2,FALSE),IF('部屋別効果（直）'!I3746="撤去",VLOOKUP('施設リストA-1（直営）'!#REF!,'（既設）調査結果'!$B$5:$C$1998,2,FALSE),0))</f>
        <v>#REF!</v>
      </c>
      <c r="K3746" s="29" t="e">
        <f>'施設リストA-1（直営）'!#REF!</f>
        <v>#REF!</v>
      </c>
      <c r="L3746" s="29" t="e">
        <f>'施設リストA-1（直営）'!#REF!</f>
        <v>#REF!</v>
      </c>
      <c r="M3746" s="30" t="e">
        <f>IF(L3746="新設",VLOOKUP('施設リストA-1（直営）'!#REF!,'（新設）照明器具'!$B$5:$C$1990,2,FALSE),IF('部屋別効果（直）'!L3746="撤去",VLOOKUP('施設リストA-1（直営）'!#REF!,'（既設）調査結果'!$B$5:$C$1998,2,FALSE),0))</f>
        <v>#REF!</v>
      </c>
      <c r="N3746" s="29" t="e">
        <f>'施設リストA-1（直営）'!#REF!</f>
        <v>#REF!</v>
      </c>
      <c r="O3746" s="29" t="e">
        <f>'施設リストA-1（直営）'!#REF!</f>
        <v>#REF!</v>
      </c>
      <c r="P3746" s="30" t="e">
        <f>IF(O3746="新設",VLOOKUP('施設リストA-1（直営）'!#REF!,'（新設）照明器具'!$B$5:$C$1990,2,FALSE),IF('部屋別効果（直）'!O3746="撤去",VLOOKUP('施設リストA-1（直営）'!#REF!,'（既設）調査結果'!$B$5:$C$1998,2,FALSE),0))</f>
        <v>#REF!</v>
      </c>
      <c r="Q3746" s="29" t="e">
        <f>'施設リストA-1（直営）'!#REF!</f>
        <v>#REF!</v>
      </c>
      <c r="R3746" s="29" t="e">
        <f>'施設リストA-1（直営）'!#REF!</f>
        <v>#REF!</v>
      </c>
      <c r="S3746" s="30" t="e">
        <f>IF(R3746="新設",VLOOKUP('施設リストA-1（直営）'!#REF!,'（新設）照明器具'!$B$5:$C$1990,2,FALSE),IF('部屋別効果（直）'!R3746="撤去",VLOOKUP('施設リストA-1（直営）'!#REF!,'（既設）調査結果'!$B$5:$C$1998,2,FALSE),0))</f>
        <v>#REF!</v>
      </c>
      <c r="T3746" s="29" t="e">
        <f>'施設リストA-1（直営）'!#REF!</f>
        <v>#REF!</v>
      </c>
      <c r="U3746" s="29" t="e">
        <f>'施設リストA-1（直営）'!#REF!</f>
        <v>#REF!</v>
      </c>
      <c r="V3746" s="30" t="e">
        <f>IF(U3746="新設",VLOOKUP('施設リストA-1（直営）'!#REF!,'（新設）照明器具'!$B$5:$C$1990,2,FALSE),IF('部屋別効果（直）'!U3746="撤去",VLOOKUP('施設リストA-1（直営）'!#REF!,'（既設）調査結果'!$B$5:$C$1998,2,FALSE),0))</f>
        <v>#REF!</v>
      </c>
      <c r="W3746" s="29" t="e">
        <f>'施設リストA-1（直営）'!#REF!</f>
        <v>#REF!</v>
      </c>
      <c r="X3746" s="29" t="e">
        <f>'施設リストA-1（直営）'!#REF!</f>
        <v>#REF!</v>
      </c>
      <c r="Y3746" s="30" t="e">
        <f>IF(X3746="新設",VLOOKUP('施設リストA-1（直営）'!#REF!,'（新設）照明器具'!$B$5:$C$1990,2,FALSE),IF('部屋別効果（直）'!X3746="撤去",VLOOKUP('施設リストA-1（直営）'!#REF!,'（既設）調査結果'!$B$5:$C$1998,2,FALSE),0))</f>
        <v>#REF!</v>
      </c>
      <c r="Z3746" s="29" t="e">
        <f>'施設リストA-1（直営）'!#REF!</f>
        <v>#REF!</v>
      </c>
      <c r="AA3746" s="29" t="e">
        <f>'施設リストA-1（直営）'!#REF!</f>
        <v>#REF!</v>
      </c>
      <c r="AB3746" s="30" t="e">
        <f>IF(AA3746="新設",VLOOKUP('施設リストA-1（直営）'!#REF!,'（新設）照明器具'!$B$5:$C$1990,2,FALSE),IF('部屋別効果（直）'!AA3746="撤去",VLOOKUP('施設リストA-1（直営）'!#REF!,'（既設）調査結果'!$B$5:$C$1998,2,FALSE),0))</f>
        <v>#REF!</v>
      </c>
      <c r="AC3746" s="29" t="e">
        <f>'施設リストA-1（直営）'!#REF!</f>
        <v>#REF!</v>
      </c>
      <c r="AD3746" s="29" t="e">
        <f>'施設リストA-1（直営）'!#REF!</f>
        <v>#REF!</v>
      </c>
      <c r="AE3746" s="30" t="e">
        <f>IF(AD3746="新設",VLOOKUP('施設リストA-1（直営）'!#REF!,'（新設）照明器具'!$B$5:$C$1990,2,FALSE),IF('部屋別効果（直）'!AD3746="撤去",VLOOKUP('施設リストA-1（直営）'!#REF!,'（既設）調査結果'!$B$5:$C$1998,2,FALSE),0))</f>
        <v>#REF!</v>
      </c>
      <c r="AF3746" s="29" t="e">
        <f>'施設リストA-1（直営）'!#REF!</f>
        <v>#REF!</v>
      </c>
      <c r="AG3746" s="29" t="e">
        <f>'施設リストA-1（直営）'!#REF!</f>
        <v>#REF!</v>
      </c>
      <c r="AH3746" s="30" t="e">
        <f>IF(AG3746="新設",VLOOKUP('施設リストA-1（直営）'!#REF!,'（新設）照明器具'!$B$5:$C$1990,2,FALSE),IF('部屋別効果（直）'!AG3746="撤去",VLOOKUP('施設リストA-1（直営）'!#REF!,'（既設）調査結果'!$B$5:$C$1998,2,FALSE),0))</f>
        <v>#REF!</v>
      </c>
      <c r="AI3746" s="29" t="e">
        <f>'施設リストA-1（直営）'!#REF!</f>
        <v>#REF!</v>
      </c>
      <c r="AJ3746" s="29" t="e">
        <f>'施設リストA-1（直営）'!#REF!</f>
        <v>#REF!</v>
      </c>
      <c r="AK3746" s="30" t="e">
        <f>IF(AJ3746="新設",VLOOKUP('施設リストA-1（直営）'!#REF!,'（新設）照明器具'!$B$5:$C$1990,2,FALSE),IF('部屋別効果（直）'!AJ3746="撤去",VLOOKUP('施設リストA-1（直営）'!#REF!,'（既設）調査結果'!$B$5:$C$1998,2,FALSE),0))</f>
        <v>#REF!</v>
      </c>
      <c r="AL3746" s="29" t="e">
        <f>'施設リストA-1（直営）'!#REF!</f>
        <v>#REF!</v>
      </c>
    </row>
    <row r="3747" spans="1:38">
      <c r="B3747" s="16" t="e">
        <f>'施設リストA-1（直営）'!#REF!</f>
        <v>#REF!</v>
      </c>
      <c r="C3747" s="14" t="e">
        <f>'施設リストA-1（直営）'!#REF!</f>
        <v>#REF!</v>
      </c>
      <c r="D3747" s="94" t="e">
        <f>'施設リストA-1（直営）'!#REF!</f>
        <v>#REF!</v>
      </c>
      <c r="E3747" s="20" t="e">
        <f>'施設リストA-1（直営）'!#REF!</f>
        <v>#REF!</v>
      </c>
      <c r="F3747" s="20" t="e">
        <f>'施設リストA-1（直営）'!#REF!</f>
        <v>#REF!</v>
      </c>
      <c r="G3747" s="13" t="e">
        <f>'施設リストA-1（直営）'!#REF!</f>
        <v>#REF!</v>
      </c>
      <c r="H3747" s="28" t="e">
        <f t="shared" si="58"/>
        <v>#REF!</v>
      </c>
      <c r="I3747" s="29" t="e">
        <f>'施設リストA-1（直営）'!#REF!</f>
        <v>#REF!</v>
      </c>
      <c r="J3747" s="30" t="e">
        <f>IF(I3747="新設",VLOOKUP('施設リストA-1（直営）'!#REF!,'（新設）照明器具'!$B$5:$C$1990,2,FALSE),IF('部屋別効果（直）'!I3747="撤去",VLOOKUP('施設リストA-1（直営）'!#REF!,'（既設）調査結果'!$B$5:$C$1998,2,FALSE),0))</f>
        <v>#REF!</v>
      </c>
      <c r="K3747" s="29" t="e">
        <f>'施設リストA-1（直営）'!#REF!</f>
        <v>#REF!</v>
      </c>
      <c r="L3747" s="29" t="e">
        <f>'施設リストA-1（直営）'!#REF!</f>
        <v>#REF!</v>
      </c>
      <c r="M3747" s="30" t="e">
        <f>IF(L3747="新設",VLOOKUP('施設リストA-1（直営）'!#REF!,'（新設）照明器具'!$B$5:$C$1990,2,FALSE),IF('部屋別効果（直）'!L3747="撤去",VLOOKUP('施設リストA-1（直営）'!#REF!,'（既設）調査結果'!$B$5:$C$1998,2,FALSE),0))</f>
        <v>#REF!</v>
      </c>
      <c r="N3747" s="29" t="e">
        <f>'施設リストA-1（直営）'!#REF!</f>
        <v>#REF!</v>
      </c>
      <c r="O3747" s="29" t="e">
        <f>'施設リストA-1（直営）'!#REF!</f>
        <v>#REF!</v>
      </c>
      <c r="P3747" s="30" t="e">
        <f>IF(O3747="新設",VLOOKUP('施設リストA-1（直営）'!#REF!,'（新設）照明器具'!$B$5:$C$1990,2,FALSE),IF('部屋別効果（直）'!O3747="撤去",VLOOKUP('施設リストA-1（直営）'!#REF!,'（既設）調査結果'!$B$5:$C$1998,2,FALSE),0))</f>
        <v>#REF!</v>
      </c>
      <c r="Q3747" s="29" t="e">
        <f>'施設リストA-1（直営）'!#REF!</f>
        <v>#REF!</v>
      </c>
      <c r="R3747" s="29" t="e">
        <f>'施設リストA-1（直営）'!#REF!</f>
        <v>#REF!</v>
      </c>
      <c r="S3747" s="30" t="e">
        <f>IF(R3747="新設",VLOOKUP('施設リストA-1（直営）'!#REF!,'（新設）照明器具'!$B$5:$C$1990,2,FALSE),IF('部屋別効果（直）'!R3747="撤去",VLOOKUP('施設リストA-1（直営）'!#REF!,'（既設）調査結果'!$B$5:$C$1998,2,FALSE),0))</f>
        <v>#REF!</v>
      </c>
      <c r="T3747" s="29" t="e">
        <f>'施設リストA-1（直営）'!#REF!</f>
        <v>#REF!</v>
      </c>
      <c r="U3747" s="29" t="e">
        <f>'施設リストA-1（直営）'!#REF!</f>
        <v>#REF!</v>
      </c>
      <c r="V3747" s="30" t="e">
        <f>IF(U3747="新設",VLOOKUP('施設リストA-1（直営）'!#REF!,'（新設）照明器具'!$B$5:$C$1990,2,FALSE),IF('部屋別効果（直）'!U3747="撤去",VLOOKUP('施設リストA-1（直営）'!#REF!,'（既設）調査結果'!$B$5:$C$1998,2,FALSE),0))</f>
        <v>#REF!</v>
      </c>
      <c r="W3747" s="29" t="e">
        <f>'施設リストA-1（直営）'!#REF!</f>
        <v>#REF!</v>
      </c>
      <c r="X3747" s="29" t="e">
        <f>'施設リストA-1（直営）'!#REF!</f>
        <v>#REF!</v>
      </c>
      <c r="Y3747" s="30" t="e">
        <f>IF(X3747="新設",VLOOKUP('施設リストA-1（直営）'!#REF!,'（新設）照明器具'!$B$5:$C$1990,2,FALSE),IF('部屋別効果（直）'!X3747="撤去",VLOOKUP('施設リストA-1（直営）'!#REF!,'（既設）調査結果'!$B$5:$C$1998,2,FALSE),0))</f>
        <v>#REF!</v>
      </c>
      <c r="Z3747" s="29" t="e">
        <f>'施設リストA-1（直営）'!#REF!</f>
        <v>#REF!</v>
      </c>
      <c r="AA3747" s="29" t="e">
        <f>'施設リストA-1（直営）'!#REF!</f>
        <v>#REF!</v>
      </c>
      <c r="AB3747" s="30" t="e">
        <f>IF(AA3747="新設",VLOOKUP('施設リストA-1（直営）'!#REF!,'（新設）照明器具'!$B$5:$C$1990,2,FALSE),IF('部屋別効果（直）'!AA3747="撤去",VLOOKUP('施設リストA-1（直営）'!#REF!,'（既設）調査結果'!$B$5:$C$1998,2,FALSE),0))</f>
        <v>#REF!</v>
      </c>
      <c r="AC3747" s="29" t="e">
        <f>'施設リストA-1（直営）'!#REF!</f>
        <v>#REF!</v>
      </c>
      <c r="AD3747" s="29" t="e">
        <f>'施設リストA-1（直営）'!#REF!</f>
        <v>#REF!</v>
      </c>
      <c r="AE3747" s="30" t="e">
        <f>IF(AD3747="新設",VLOOKUP('施設リストA-1（直営）'!#REF!,'（新設）照明器具'!$B$5:$C$1990,2,FALSE),IF('部屋別効果（直）'!AD3747="撤去",VLOOKUP('施設リストA-1（直営）'!#REF!,'（既設）調査結果'!$B$5:$C$1998,2,FALSE),0))</f>
        <v>#REF!</v>
      </c>
      <c r="AF3747" s="29" t="e">
        <f>'施設リストA-1（直営）'!#REF!</f>
        <v>#REF!</v>
      </c>
      <c r="AG3747" s="29" t="e">
        <f>'施設リストA-1（直営）'!#REF!</f>
        <v>#REF!</v>
      </c>
      <c r="AH3747" s="30" t="e">
        <f>IF(AG3747="新設",VLOOKUP('施設リストA-1（直営）'!#REF!,'（新設）照明器具'!$B$5:$C$1990,2,FALSE),IF('部屋別効果（直）'!AG3747="撤去",VLOOKUP('施設リストA-1（直営）'!#REF!,'（既設）調査結果'!$B$5:$C$1998,2,FALSE),0))</f>
        <v>#REF!</v>
      </c>
      <c r="AI3747" s="29" t="e">
        <f>'施設リストA-1（直営）'!#REF!</f>
        <v>#REF!</v>
      </c>
      <c r="AJ3747" s="29" t="e">
        <f>'施設リストA-1（直営）'!#REF!</f>
        <v>#REF!</v>
      </c>
      <c r="AK3747" s="30" t="e">
        <f>IF(AJ3747="新設",VLOOKUP('施設リストA-1（直営）'!#REF!,'（新設）照明器具'!$B$5:$C$1990,2,FALSE),IF('部屋別効果（直）'!AJ3747="撤去",VLOOKUP('施設リストA-1（直営）'!#REF!,'（既設）調査結果'!$B$5:$C$1998,2,FALSE),0))</f>
        <v>#REF!</v>
      </c>
      <c r="AL3747" s="29" t="e">
        <f>'施設リストA-1（直営）'!#REF!</f>
        <v>#REF!</v>
      </c>
    </row>
    <row r="3748" spans="1:38">
      <c r="B3748" s="16" t="e">
        <f>'施設リストA-1（直営）'!#REF!</f>
        <v>#REF!</v>
      </c>
      <c r="C3748" s="14" t="e">
        <f>'施設リストA-1（直営）'!#REF!</f>
        <v>#REF!</v>
      </c>
      <c r="D3748" s="94" t="e">
        <f>'施設リストA-1（直営）'!#REF!</f>
        <v>#REF!</v>
      </c>
      <c r="E3748" s="20" t="e">
        <f>'施設リストA-1（直営）'!#REF!</f>
        <v>#REF!</v>
      </c>
      <c r="F3748" s="20" t="e">
        <f>'施設リストA-1（直営）'!#REF!</f>
        <v>#REF!</v>
      </c>
      <c r="G3748" s="13" t="e">
        <f>'施設リストA-1（直営）'!#REF!</f>
        <v>#REF!</v>
      </c>
      <c r="H3748" s="28" t="e">
        <f t="shared" si="58"/>
        <v>#REF!</v>
      </c>
      <c r="I3748" s="29" t="e">
        <f>'施設リストA-1（直営）'!#REF!</f>
        <v>#REF!</v>
      </c>
      <c r="J3748" s="30" t="e">
        <f>IF(I3748="新設",VLOOKUP('施設リストA-1（直営）'!#REF!,'（新設）照明器具'!$B$5:$C$1990,2,FALSE),IF('部屋別効果（直）'!I3748="撤去",VLOOKUP('施設リストA-1（直営）'!#REF!,'（既設）調査結果'!$B$5:$C$1998,2,FALSE),0))</f>
        <v>#REF!</v>
      </c>
      <c r="K3748" s="29" t="e">
        <f>'施設リストA-1（直営）'!#REF!</f>
        <v>#REF!</v>
      </c>
      <c r="L3748" s="29" t="e">
        <f>'施設リストA-1（直営）'!#REF!</f>
        <v>#REF!</v>
      </c>
      <c r="M3748" s="30" t="e">
        <f>IF(L3748="新設",VLOOKUP('施設リストA-1（直営）'!#REF!,'（新設）照明器具'!$B$5:$C$1990,2,FALSE),IF('部屋別効果（直）'!L3748="撤去",VLOOKUP('施設リストA-1（直営）'!#REF!,'（既設）調査結果'!$B$5:$C$1998,2,FALSE),0))</f>
        <v>#REF!</v>
      </c>
      <c r="N3748" s="29" t="e">
        <f>'施設リストA-1（直営）'!#REF!</f>
        <v>#REF!</v>
      </c>
      <c r="O3748" s="29" t="e">
        <f>'施設リストA-1（直営）'!#REF!</f>
        <v>#REF!</v>
      </c>
      <c r="P3748" s="30" t="e">
        <f>IF(O3748="新設",VLOOKUP('施設リストA-1（直営）'!#REF!,'（新設）照明器具'!$B$5:$C$1990,2,FALSE),IF('部屋別効果（直）'!O3748="撤去",VLOOKUP('施設リストA-1（直営）'!#REF!,'（既設）調査結果'!$B$5:$C$1998,2,FALSE),0))</f>
        <v>#REF!</v>
      </c>
      <c r="Q3748" s="29" t="e">
        <f>'施設リストA-1（直営）'!#REF!</f>
        <v>#REF!</v>
      </c>
      <c r="R3748" s="29" t="e">
        <f>'施設リストA-1（直営）'!#REF!</f>
        <v>#REF!</v>
      </c>
      <c r="S3748" s="30" t="e">
        <f>IF(R3748="新設",VLOOKUP('施設リストA-1（直営）'!#REF!,'（新設）照明器具'!$B$5:$C$1990,2,FALSE),IF('部屋別効果（直）'!R3748="撤去",VLOOKUP('施設リストA-1（直営）'!#REF!,'（既設）調査結果'!$B$5:$C$1998,2,FALSE),0))</f>
        <v>#REF!</v>
      </c>
      <c r="T3748" s="29" t="e">
        <f>'施設リストA-1（直営）'!#REF!</f>
        <v>#REF!</v>
      </c>
      <c r="U3748" s="29" t="e">
        <f>'施設リストA-1（直営）'!#REF!</f>
        <v>#REF!</v>
      </c>
      <c r="V3748" s="30" t="e">
        <f>IF(U3748="新設",VLOOKUP('施設リストA-1（直営）'!#REF!,'（新設）照明器具'!$B$5:$C$1990,2,FALSE),IF('部屋別効果（直）'!U3748="撤去",VLOOKUP('施設リストA-1（直営）'!#REF!,'（既設）調査結果'!$B$5:$C$1998,2,FALSE),0))</f>
        <v>#REF!</v>
      </c>
      <c r="W3748" s="29" t="e">
        <f>'施設リストA-1（直営）'!#REF!</f>
        <v>#REF!</v>
      </c>
      <c r="X3748" s="29" t="e">
        <f>'施設リストA-1（直営）'!#REF!</f>
        <v>#REF!</v>
      </c>
      <c r="Y3748" s="30" t="e">
        <f>IF(X3748="新設",VLOOKUP('施設リストA-1（直営）'!#REF!,'（新設）照明器具'!$B$5:$C$1990,2,FALSE),IF('部屋別効果（直）'!X3748="撤去",VLOOKUP('施設リストA-1（直営）'!#REF!,'（既設）調査結果'!$B$5:$C$1998,2,FALSE),0))</f>
        <v>#REF!</v>
      </c>
      <c r="Z3748" s="29" t="e">
        <f>'施設リストA-1（直営）'!#REF!</f>
        <v>#REF!</v>
      </c>
      <c r="AA3748" s="29" t="e">
        <f>'施設リストA-1（直営）'!#REF!</f>
        <v>#REF!</v>
      </c>
      <c r="AB3748" s="30" t="e">
        <f>IF(AA3748="新設",VLOOKUP('施設リストA-1（直営）'!#REF!,'（新設）照明器具'!$B$5:$C$1990,2,FALSE),IF('部屋別効果（直）'!AA3748="撤去",VLOOKUP('施設リストA-1（直営）'!#REF!,'（既設）調査結果'!$B$5:$C$1998,2,FALSE),0))</f>
        <v>#REF!</v>
      </c>
      <c r="AC3748" s="29" t="e">
        <f>'施設リストA-1（直営）'!#REF!</f>
        <v>#REF!</v>
      </c>
      <c r="AD3748" s="29" t="e">
        <f>'施設リストA-1（直営）'!#REF!</f>
        <v>#REF!</v>
      </c>
      <c r="AE3748" s="30" t="e">
        <f>IF(AD3748="新設",VLOOKUP('施設リストA-1（直営）'!#REF!,'（新設）照明器具'!$B$5:$C$1990,2,FALSE),IF('部屋別効果（直）'!AD3748="撤去",VLOOKUP('施設リストA-1（直営）'!#REF!,'（既設）調査結果'!$B$5:$C$1998,2,FALSE),0))</f>
        <v>#REF!</v>
      </c>
      <c r="AF3748" s="29" t="e">
        <f>'施設リストA-1（直営）'!#REF!</f>
        <v>#REF!</v>
      </c>
      <c r="AG3748" s="29" t="e">
        <f>'施設リストA-1（直営）'!#REF!</f>
        <v>#REF!</v>
      </c>
      <c r="AH3748" s="30" t="e">
        <f>IF(AG3748="新設",VLOOKUP('施設リストA-1（直営）'!#REF!,'（新設）照明器具'!$B$5:$C$1990,2,FALSE),IF('部屋別効果（直）'!AG3748="撤去",VLOOKUP('施設リストA-1（直営）'!#REF!,'（既設）調査結果'!$B$5:$C$1998,2,FALSE),0))</f>
        <v>#REF!</v>
      </c>
      <c r="AI3748" s="29" t="e">
        <f>'施設リストA-1（直営）'!#REF!</f>
        <v>#REF!</v>
      </c>
      <c r="AJ3748" s="29" t="e">
        <f>'施設リストA-1（直営）'!#REF!</f>
        <v>#REF!</v>
      </c>
      <c r="AK3748" s="30" t="e">
        <f>IF(AJ3748="新設",VLOOKUP('施設リストA-1（直営）'!#REF!,'（新設）照明器具'!$B$5:$C$1990,2,FALSE),IF('部屋別効果（直）'!AJ3748="撤去",VLOOKUP('施設リストA-1（直営）'!#REF!,'（既設）調査結果'!$B$5:$C$1998,2,FALSE),0))</f>
        <v>#REF!</v>
      </c>
      <c r="AL3748" s="29" t="e">
        <f>'施設リストA-1（直営）'!#REF!</f>
        <v>#REF!</v>
      </c>
    </row>
    <row r="3749" spans="1:38">
      <c r="B3749" s="16" t="e">
        <f>'施設リストA-1（直営）'!#REF!</f>
        <v>#REF!</v>
      </c>
      <c r="C3749" s="14" t="e">
        <f>'施設リストA-1（直営）'!#REF!</f>
        <v>#REF!</v>
      </c>
      <c r="D3749" s="94" t="e">
        <f>'施設リストA-1（直営）'!#REF!</f>
        <v>#REF!</v>
      </c>
      <c r="E3749" s="20" t="e">
        <f>'施設リストA-1（直営）'!#REF!</f>
        <v>#REF!</v>
      </c>
      <c r="F3749" s="20" t="e">
        <f>'施設リストA-1（直営）'!#REF!</f>
        <v>#REF!</v>
      </c>
      <c r="G3749" s="13" t="e">
        <f>'施設リストA-1（直営）'!#REF!</f>
        <v>#REF!</v>
      </c>
      <c r="H3749" s="28" t="e">
        <f t="shared" si="58"/>
        <v>#REF!</v>
      </c>
      <c r="I3749" s="29" t="e">
        <f>'施設リストA-1（直営）'!#REF!</f>
        <v>#REF!</v>
      </c>
      <c r="J3749" s="30" t="e">
        <f>IF(I3749="新設",VLOOKUP('施設リストA-1（直営）'!#REF!,'（新設）照明器具'!$B$5:$C$1990,2,FALSE),IF('部屋別効果（直）'!I3749="撤去",VLOOKUP('施設リストA-1（直営）'!#REF!,'（既設）調査結果'!$B$5:$C$1998,2,FALSE),0))</f>
        <v>#REF!</v>
      </c>
      <c r="K3749" s="29" t="e">
        <f>'施設リストA-1（直営）'!#REF!</f>
        <v>#REF!</v>
      </c>
      <c r="L3749" s="29" t="e">
        <f>'施設リストA-1（直営）'!#REF!</f>
        <v>#REF!</v>
      </c>
      <c r="M3749" s="30" t="e">
        <f>IF(L3749="新設",VLOOKUP('施設リストA-1（直営）'!#REF!,'（新設）照明器具'!$B$5:$C$1990,2,FALSE),IF('部屋別効果（直）'!L3749="撤去",VLOOKUP('施設リストA-1（直営）'!#REF!,'（既設）調査結果'!$B$5:$C$1998,2,FALSE),0))</f>
        <v>#REF!</v>
      </c>
      <c r="N3749" s="29" t="e">
        <f>'施設リストA-1（直営）'!#REF!</f>
        <v>#REF!</v>
      </c>
      <c r="O3749" s="29" t="e">
        <f>'施設リストA-1（直営）'!#REF!</f>
        <v>#REF!</v>
      </c>
      <c r="P3749" s="30" t="e">
        <f>IF(O3749="新設",VLOOKUP('施設リストA-1（直営）'!#REF!,'（新設）照明器具'!$B$5:$C$1990,2,FALSE),IF('部屋別効果（直）'!O3749="撤去",VLOOKUP('施設リストA-1（直営）'!#REF!,'（既設）調査結果'!$B$5:$C$1998,2,FALSE),0))</f>
        <v>#REF!</v>
      </c>
      <c r="Q3749" s="29" t="e">
        <f>'施設リストA-1（直営）'!#REF!</f>
        <v>#REF!</v>
      </c>
      <c r="R3749" s="29" t="e">
        <f>'施設リストA-1（直営）'!#REF!</f>
        <v>#REF!</v>
      </c>
      <c r="S3749" s="30" t="e">
        <f>IF(R3749="新設",VLOOKUP('施設リストA-1（直営）'!#REF!,'（新設）照明器具'!$B$5:$C$1990,2,FALSE),IF('部屋別効果（直）'!R3749="撤去",VLOOKUP('施設リストA-1（直営）'!#REF!,'（既設）調査結果'!$B$5:$C$1998,2,FALSE),0))</f>
        <v>#REF!</v>
      </c>
      <c r="T3749" s="29" t="e">
        <f>'施設リストA-1（直営）'!#REF!</f>
        <v>#REF!</v>
      </c>
      <c r="U3749" s="29" t="e">
        <f>'施設リストA-1（直営）'!#REF!</f>
        <v>#REF!</v>
      </c>
      <c r="V3749" s="30" t="e">
        <f>IF(U3749="新設",VLOOKUP('施設リストA-1（直営）'!#REF!,'（新設）照明器具'!$B$5:$C$1990,2,FALSE),IF('部屋別効果（直）'!U3749="撤去",VLOOKUP('施設リストA-1（直営）'!#REF!,'（既設）調査結果'!$B$5:$C$1998,2,FALSE),0))</f>
        <v>#REF!</v>
      </c>
      <c r="W3749" s="29" t="e">
        <f>'施設リストA-1（直営）'!#REF!</f>
        <v>#REF!</v>
      </c>
      <c r="X3749" s="29" t="e">
        <f>'施設リストA-1（直営）'!#REF!</f>
        <v>#REF!</v>
      </c>
      <c r="Y3749" s="30" t="e">
        <f>IF(X3749="新設",VLOOKUP('施設リストA-1（直営）'!#REF!,'（新設）照明器具'!$B$5:$C$1990,2,FALSE),IF('部屋別効果（直）'!X3749="撤去",VLOOKUP('施設リストA-1（直営）'!#REF!,'（既設）調査結果'!$B$5:$C$1998,2,FALSE),0))</f>
        <v>#REF!</v>
      </c>
      <c r="Z3749" s="29" t="e">
        <f>'施設リストA-1（直営）'!#REF!</f>
        <v>#REF!</v>
      </c>
      <c r="AA3749" s="29" t="e">
        <f>'施設リストA-1（直営）'!#REF!</f>
        <v>#REF!</v>
      </c>
      <c r="AB3749" s="30" t="e">
        <f>IF(AA3749="新設",VLOOKUP('施設リストA-1（直営）'!#REF!,'（新設）照明器具'!$B$5:$C$1990,2,FALSE),IF('部屋別効果（直）'!AA3749="撤去",VLOOKUP('施設リストA-1（直営）'!#REF!,'（既設）調査結果'!$B$5:$C$1998,2,FALSE),0))</f>
        <v>#REF!</v>
      </c>
      <c r="AC3749" s="29" t="e">
        <f>'施設リストA-1（直営）'!#REF!</f>
        <v>#REF!</v>
      </c>
      <c r="AD3749" s="29" t="e">
        <f>'施設リストA-1（直営）'!#REF!</f>
        <v>#REF!</v>
      </c>
      <c r="AE3749" s="30" t="e">
        <f>IF(AD3749="新設",VLOOKUP('施設リストA-1（直営）'!#REF!,'（新設）照明器具'!$B$5:$C$1990,2,FALSE),IF('部屋別効果（直）'!AD3749="撤去",VLOOKUP('施設リストA-1（直営）'!#REF!,'（既設）調査結果'!$B$5:$C$1998,2,FALSE),0))</f>
        <v>#REF!</v>
      </c>
      <c r="AF3749" s="29" t="e">
        <f>'施設リストA-1（直営）'!#REF!</f>
        <v>#REF!</v>
      </c>
      <c r="AG3749" s="29" t="e">
        <f>'施設リストA-1（直営）'!#REF!</f>
        <v>#REF!</v>
      </c>
      <c r="AH3749" s="30" t="e">
        <f>IF(AG3749="新設",VLOOKUP('施設リストA-1（直営）'!#REF!,'（新設）照明器具'!$B$5:$C$1990,2,FALSE),IF('部屋別効果（直）'!AG3749="撤去",VLOOKUP('施設リストA-1（直営）'!#REF!,'（既設）調査結果'!$B$5:$C$1998,2,FALSE),0))</f>
        <v>#REF!</v>
      </c>
      <c r="AI3749" s="29" t="e">
        <f>'施設リストA-1（直営）'!#REF!</f>
        <v>#REF!</v>
      </c>
      <c r="AJ3749" s="29" t="e">
        <f>'施設リストA-1（直営）'!#REF!</f>
        <v>#REF!</v>
      </c>
      <c r="AK3749" s="30" t="e">
        <f>IF(AJ3749="新設",VLOOKUP('施設リストA-1（直営）'!#REF!,'（新設）照明器具'!$B$5:$C$1990,2,FALSE),IF('部屋別効果（直）'!AJ3749="撤去",VLOOKUP('施設リストA-1（直営）'!#REF!,'（既設）調査結果'!$B$5:$C$1998,2,FALSE),0))</f>
        <v>#REF!</v>
      </c>
      <c r="AL3749" s="29" t="e">
        <f>'施設リストA-1（直営）'!#REF!</f>
        <v>#REF!</v>
      </c>
    </row>
    <row r="3750" spans="1:38">
      <c r="B3750" s="16" t="e">
        <f>'施設リストA-1（直営）'!#REF!</f>
        <v>#REF!</v>
      </c>
      <c r="C3750" s="14" t="e">
        <f>'施設リストA-1（直営）'!#REF!</f>
        <v>#REF!</v>
      </c>
      <c r="D3750" s="94" t="e">
        <f>'施設リストA-1（直営）'!#REF!</f>
        <v>#REF!</v>
      </c>
      <c r="E3750" s="20" t="e">
        <f>'施設リストA-1（直営）'!#REF!</f>
        <v>#REF!</v>
      </c>
      <c r="F3750" s="20" t="e">
        <f>'施設リストA-1（直営）'!#REF!</f>
        <v>#REF!</v>
      </c>
      <c r="G3750" s="13" t="e">
        <f>'施設リストA-1（直営）'!#REF!</f>
        <v>#REF!</v>
      </c>
      <c r="H3750" s="28" t="e">
        <f t="shared" si="58"/>
        <v>#REF!</v>
      </c>
      <c r="I3750" s="29" t="e">
        <f>'施設リストA-1（直営）'!#REF!</f>
        <v>#REF!</v>
      </c>
      <c r="J3750" s="30" t="e">
        <f>IF(I3750="新設",VLOOKUP('施設リストA-1（直営）'!#REF!,'（新設）照明器具'!$B$5:$C$1990,2,FALSE),IF('部屋別効果（直）'!I3750="撤去",VLOOKUP('施設リストA-1（直営）'!#REF!,'（既設）調査結果'!$B$5:$C$1998,2,FALSE),0))</f>
        <v>#REF!</v>
      </c>
      <c r="K3750" s="29" t="e">
        <f>'施設リストA-1（直営）'!#REF!</f>
        <v>#REF!</v>
      </c>
      <c r="L3750" s="29" t="e">
        <f>'施設リストA-1（直営）'!#REF!</f>
        <v>#REF!</v>
      </c>
      <c r="M3750" s="30" t="e">
        <f>IF(L3750="新設",VLOOKUP('施設リストA-1（直営）'!#REF!,'（新設）照明器具'!$B$5:$C$1990,2,FALSE),IF('部屋別効果（直）'!L3750="撤去",VLOOKUP('施設リストA-1（直営）'!#REF!,'（既設）調査結果'!$B$5:$C$1998,2,FALSE),0))</f>
        <v>#REF!</v>
      </c>
      <c r="N3750" s="29" t="e">
        <f>'施設リストA-1（直営）'!#REF!</f>
        <v>#REF!</v>
      </c>
      <c r="O3750" s="29" t="e">
        <f>'施設リストA-1（直営）'!#REF!</f>
        <v>#REF!</v>
      </c>
      <c r="P3750" s="30" t="e">
        <f>IF(O3750="新設",VLOOKUP('施設リストA-1（直営）'!#REF!,'（新設）照明器具'!$B$5:$C$1990,2,FALSE),IF('部屋別効果（直）'!O3750="撤去",VLOOKUP('施設リストA-1（直営）'!#REF!,'（既設）調査結果'!$B$5:$C$1998,2,FALSE),0))</f>
        <v>#REF!</v>
      </c>
      <c r="Q3750" s="29" t="e">
        <f>'施設リストA-1（直営）'!#REF!</f>
        <v>#REF!</v>
      </c>
      <c r="R3750" s="29" t="e">
        <f>'施設リストA-1（直営）'!#REF!</f>
        <v>#REF!</v>
      </c>
      <c r="S3750" s="30" t="e">
        <f>IF(R3750="新設",VLOOKUP('施設リストA-1（直営）'!#REF!,'（新設）照明器具'!$B$5:$C$1990,2,FALSE),IF('部屋別効果（直）'!R3750="撤去",VLOOKUP('施設リストA-1（直営）'!#REF!,'（既設）調査結果'!$B$5:$C$1998,2,FALSE),0))</f>
        <v>#REF!</v>
      </c>
      <c r="T3750" s="29" t="e">
        <f>'施設リストA-1（直営）'!#REF!</f>
        <v>#REF!</v>
      </c>
      <c r="U3750" s="29" t="e">
        <f>'施設リストA-1（直営）'!#REF!</f>
        <v>#REF!</v>
      </c>
      <c r="V3750" s="30" t="e">
        <f>IF(U3750="新設",VLOOKUP('施設リストA-1（直営）'!#REF!,'（新設）照明器具'!$B$5:$C$1990,2,FALSE),IF('部屋別効果（直）'!U3750="撤去",VLOOKUP('施設リストA-1（直営）'!#REF!,'（既設）調査結果'!$B$5:$C$1998,2,FALSE),0))</f>
        <v>#REF!</v>
      </c>
      <c r="W3750" s="29" t="e">
        <f>'施設リストA-1（直営）'!#REF!</f>
        <v>#REF!</v>
      </c>
      <c r="X3750" s="29" t="e">
        <f>'施設リストA-1（直営）'!#REF!</f>
        <v>#REF!</v>
      </c>
      <c r="Y3750" s="30" t="e">
        <f>IF(X3750="新設",VLOOKUP('施設リストA-1（直営）'!#REF!,'（新設）照明器具'!$B$5:$C$1990,2,FALSE),IF('部屋別効果（直）'!X3750="撤去",VLOOKUP('施設リストA-1（直営）'!#REF!,'（既設）調査結果'!$B$5:$C$1998,2,FALSE),0))</f>
        <v>#REF!</v>
      </c>
      <c r="Z3750" s="29" t="e">
        <f>'施設リストA-1（直営）'!#REF!</f>
        <v>#REF!</v>
      </c>
      <c r="AA3750" s="29" t="e">
        <f>'施設リストA-1（直営）'!#REF!</f>
        <v>#REF!</v>
      </c>
      <c r="AB3750" s="30" t="e">
        <f>IF(AA3750="新設",VLOOKUP('施設リストA-1（直営）'!#REF!,'（新設）照明器具'!$B$5:$C$1990,2,FALSE),IF('部屋別効果（直）'!AA3750="撤去",VLOOKUP('施設リストA-1（直営）'!#REF!,'（既設）調査結果'!$B$5:$C$1998,2,FALSE),0))</f>
        <v>#REF!</v>
      </c>
      <c r="AC3750" s="29" t="e">
        <f>'施設リストA-1（直営）'!#REF!</f>
        <v>#REF!</v>
      </c>
      <c r="AD3750" s="29" t="e">
        <f>'施設リストA-1（直営）'!#REF!</f>
        <v>#REF!</v>
      </c>
      <c r="AE3750" s="30" t="e">
        <f>IF(AD3750="新設",VLOOKUP('施設リストA-1（直営）'!#REF!,'（新設）照明器具'!$B$5:$C$1990,2,FALSE),IF('部屋別効果（直）'!AD3750="撤去",VLOOKUP('施設リストA-1（直営）'!#REF!,'（既設）調査結果'!$B$5:$C$1998,2,FALSE),0))</f>
        <v>#REF!</v>
      </c>
      <c r="AF3750" s="29" t="e">
        <f>'施設リストA-1（直営）'!#REF!</f>
        <v>#REF!</v>
      </c>
      <c r="AG3750" s="29" t="e">
        <f>'施設リストA-1（直営）'!#REF!</f>
        <v>#REF!</v>
      </c>
      <c r="AH3750" s="30" t="e">
        <f>IF(AG3750="新設",VLOOKUP('施設リストA-1（直営）'!#REF!,'（新設）照明器具'!$B$5:$C$1990,2,FALSE),IF('部屋別効果（直）'!AG3750="撤去",VLOOKUP('施設リストA-1（直営）'!#REF!,'（既設）調査結果'!$B$5:$C$1998,2,FALSE),0))</f>
        <v>#REF!</v>
      </c>
      <c r="AI3750" s="29" t="e">
        <f>'施設リストA-1（直営）'!#REF!</f>
        <v>#REF!</v>
      </c>
      <c r="AJ3750" s="29" t="e">
        <f>'施設リストA-1（直営）'!#REF!</f>
        <v>#REF!</v>
      </c>
      <c r="AK3750" s="30" t="e">
        <f>IF(AJ3750="新設",VLOOKUP('施設リストA-1（直営）'!#REF!,'（新設）照明器具'!$B$5:$C$1990,2,FALSE),IF('部屋別効果（直）'!AJ3750="撤去",VLOOKUP('施設リストA-1（直営）'!#REF!,'（既設）調査結果'!$B$5:$C$1998,2,FALSE),0))</f>
        <v>#REF!</v>
      </c>
      <c r="AL3750" s="29" t="e">
        <f>'施設リストA-1（直営）'!#REF!</f>
        <v>#REF!</v>
      </c>
    </row>
    <row r="3751" spans="1:38">
      <c r="B3751" s="16" t="e">
        <f>'施設リストA-1（直営）'!#REF!</f>
        <v>#REF!</v>
      </c>
      <c r="C3751" s="14" t="e">
        <f>'施設リストA-1（直営）'!#REF!</f>
        <v>#REF!</v>
      </c>
      <c r="D3751" s="94" t="e">
        <f>'施設リストA-1（直営）'!#REF!</f>
        <v>#REF!</v>
      </c>
      <c r="E3751" s="20" t="e">
        <f>'施設リストA-1（直営）'!#REF!</f>
        <v>#REF!</v>
      </c>
      <c r="F3751" s="20" t="e">
        <f>'施設リストA-1（直営）'!#REF!</f>
        <v>#REF!</v>
      </c>
      <c r="G3751" s="13" t="e">
        <f>'施設リストA-1（直営）'!#REF!</f>
        <v>#REF!</v>
      </c>
      <c r="H3751" s="28" t="e">
        <f t="shared" si="58"/>
        <v>#REF!</v>
      </c>
      <c r="I3751" s="29" t="e">
        <f>'施設リストA-1（直営）'!#REF!</f>
        <v>#REF!</v>
      </c>
      <c r="J3751" s="30" t="e">
        <f>IF(I3751="新設",VLOOKUP('施設リストA-1（直営）'!#REF!,'（新設）照明器具'!$B$5:$C$1990,2,FALSE),IF('部屋別効果（直）'!I3751="撤去",VLOOKUP('施設リストA-1（直営）'!#REF!,'（既設）調査結果'!$B$5:$C$1998,2,FALSE),0))</f>
        <v>#REF!</v>
      </c>
      <c r="K3751" s="29" t="e">
        <f>'施設リストA-1（直営）'!#REF!</f>
        <v>#REF!</v>
      </c>
      <c r="L3751" s="29" t="e">
        <f>'施設リストA-1（直営）'!#REF!</f>
        <v>#REF!</v>
      </c>
      <c r="M3751" s="30" t="e">
        <f>IF(L3751="新設",VLOOKUP('施設リストA-1（直営）'!#REF!,'（新設）照明器具'!$B$5:$C$1990,2,FALSE),IF('部屋別効果（直）'!L3751="撤去",VLOOKUP('施設リストA-1（直営）'!#REF!,'（既設）調査結果'!$B$5:$C$1998,2,FALSE),0))</f>
        <v>#REF!</v>
      </c>
      <c r="N3751" s="29" t="e">
        <f>'施設リストA-1（直営）'!#REF!</f>
        <v>#REF!</v>
      </c>
      <c r="O3751" s="29" t="e">
        <f>'施設リストA-1（直営）'!#REF!</f>
        <v>#REF!</v>
      </c>
      <c r="P3751" s="30" t="e">
        <f>IF(O3751="新設",VLOOKUP('施設リストA-1（直営）'!#REF!,'（新設）照明器具'!$B$5:$C$1990,2,FALSE),IF('部屋別効果（直）'!O3751="撤去",VLOOKUP('施設リストA-1（直営）'!#REF!,'（既設）調査結果'!$B$5:$C$1998,2,FALSE),0))</f>
        <v>#REF!</v>
      </c>
      <c r="Q3751" s="29" t="e">
        <f>'施設リストA-1（直営）'!#REF!</f>
        <v>#REF!</v>
      </c>
      <c r="R3751" s="29" t="e">
        <f>'施設リストA-1（直営）'!#REF!</f>
        <v>#REF!</v>
      </c>
      <c r="S3751" s="30" t="e">
        <f>IF(R3751="新設",VLOOKUP('施設リストA-1（直営）'!#REF!,'（新設）照明器具'!$B$5:$C$1990,2,FALSE),IF('部屋別効果（直）'!R3751="撤去",VLOOKUP('施設リストA-1（直営）'!#REF!,'（既設）調査結果'!$B$5:$C$1998,2,FALSE),0))</f>
        <v>#REF!</v>
      </c>
      <c r="T3751" s="29" t="e">
        <f>'施設リストA-1（直営）'!#REF!</f>
        <v>#REF!</v>
      </c>
      <c r="U3751" s="29" t="e">
        <f>'施設リストA-1（直営）'!#REF!</f>
        <v>#REF!</v>
      </c>
      <c r="V3751" s="30" t="e">
        <f>IF(U3751="新設",VLOOKUP('施設リストA-1（直営）'!#REF!,'（新設）照明器具'!$B$5:$C$1990,2,FALSE),IF('部屋別効果（直）'!U3751="撤去",VLOOKUP('施設リストA-1（直営）'!#REF!,'（既設）調査結果'!$B$5:$C$1998,2,FALSE),0))</f>
        <v>#REF!</v>
      </c>
      <c r="W3751" s="29" t="e">
        <f>'施設リストA-1（直営）'!#REF!</f>
        <v>#REF!</v>
      </c>
      <c r="X3751" s="29" t="e">
        <f>'施設リストA-1（直営）'!#REF!</f>
        <v>#REF!</v>
      </c>
      <c r="Y3751" s="30" t="e">
        <f>IF(X3751="新設",VLOOKUP('施設リストA-1（直営）'!#REF!,'（新設）照明器具'!$B$5:$C$1990,2,FALSE),IF('部屋別効果（直）'!X3751="撤去",VLOOKUP('施設リストA-1（直営）'!#REF!,'（既設）調査結果'!$B$5:$C$1998,2,FALSE),0))</f>
        <v>#REF!</v>
      </c>
      <c r="Z3751" s="29" t="e">
        <f>'施設リストA-1（直営）'!#REF!</f>
        <v>#REF!</v>
      </c>
      <c r="AA3751" s="29" t="e">
        <f>'施設リストA-1（直営）'!#REF!</f>
        <v>#REF!</v>
      </c>
      <c r="AB3751" s="30" t="e">
        <f>IF(AA3751="新設",VLOOKUP('施設リストA-1（直営）'!#REF!,'（新設）照明器具'!$B$5:$C$1990,2,FALSE),IF('部屋別効果（直）'!AA3751="撤去",VLOOKUP('施設リストA-1（直営）'!#REF!,'（既設）調査結果'!$B$5:$C$1998,2,FALSE),0))</f>
        <v>#REF!</v>
      </c>
      <c r="AC3751" s="29" t="e">
        <f>'施設リストA-1（直営）'!#REF!</f>
        <v>#REF!</v>
      </c>
      <c r="AD3751" s="29" t="e">
        <f>'施設リストA-1（直営）'!#REF!</f>
        <v>#REF!</v>
      </c>
      <c r="AE3751" s="30" t="e">
        <f>IF(AD3751="新設",VLOOKUP('施設リストA-1（直営）'!#REF!,'（新設）照明器具'!$B$5:$C$1990,2,FALSE),IF('部屋別効果（直）'!AD3751="撤去",VLOOKUP('施設リストA-1（直営）'!#REF!,'（既設）調査結果'!$B$5:$C$1998,2,FALSE),0))</f>
        <v>#REF!</v>
      </c>
      <c r="AF3751" s="29" t="e">
        <f>'施設リストA-1（直営）'!#REF!</f>
        <v>#REF!</v>
      </c>
      <c r="AG3751" s="29" t="e">
        <f>'施設リストA-1（直営）'!#REF!</f>
        <v>#REF!</v>
      </c>
      <c r="AH3751" s="30" t="e">
        <f>IF(AG3751="新設",VLOOKUP('施設リストA-1（直営）'!#REF!,'（新設）照明器具'!$B$5:$C$1990,2,FALSE),IF('部屋別効果（直）'!AG3751="撤去",VLOOKUP('施設リストA-1（直営）'!#REF!,'（既設）調査結果'!$B$5:$C$1998,2,FALSE),0))</f>
        <v>#REF!</v>
      </c>
      <c r="AI3751" s="29" t="e">
        <f>'施設リストA-1（直営）'!#REF!</f>
        <v>#REF!</v>
      </c>
      <c r="AJ3751" s="29" t="e">
        <f>'施設リストA-1（直営）'!#REF!</f>
        <v>#REF!</v>
      </c>
      <c r="AK3751" s="30" t="e">
        <f>IF(AJ3751="新設",VLOOKUP('施設リストA-1（直営）'!#REF!,'（新設）照明器具'!$B$5:$C$1990,2,FALSE),IF('部屋別効果（直）'!AJ3751="撤去",VLOOKUP('施設リストA-1（直営）'!#REF!,'（既設）調査結果'!$B$5:$C$1998,2,FALSE),0))</f>
        <v>#REF!</v>
      </c>
      <c r="AL3751" s="29" t="e">
        <f>'施設リストA-1（直営）'!#REF!</f>
        <v>#REF!</v>
      </c>
    </row>
    <row r="3752" spans="1:38">
      <c r="B3752" s="16" t="e">
        <f>'施設リストA-1（直営）'!#REF!</f>
        <v>#REF!</v>
      </c>
      <c r="C3752" s="14" t="e">
        <f>'施設リストA-1（直営）'!#REF!</f>
        <v>#REF!</v>
      </c>
      <c r="D3752" s="94" t="e">
        <f>'施設リストA-1（直営）'!#REF!</f>
        <v>#REF!</v>
      </c>
      <c r="E3752" s="20" t="e">
        <f>'施設リストA-1（直営）'!#REF!</f>
        <v>#REF!</v>
      </c>
      <c r="F3752" s="20" t="e">
        <f>'施設リストA-1（直営）'!#REF!</f>
        <v>#REF!</v>
      </c>
      <c r="G3752" s="13" t="e">
        <f>'施設リストA-1（直営）'!#REF!</f>
        <v>#REF!</v>
      </c>
      <c r="H3752" s="28" t="e">
        <f t="shared" si="58"/>
        <v>#REF!</v>
      </c>
      <c r="I3752" s="29" t="e">
        <f>'施設リストA-1（直営）'!#REF!</f>
        <v>#REF!</v>
      </c>
      <c r="J3752" s="30" t="e">
        <f>IF(I3752="新設",VLOOKUP('施設リストA-1（直営）'!#REF!,'（新設）照明器具'!$B$5:$C$1990,2,FALSE),IF('部屋別効果（直）'!I3752="撤去",VLOOKUP('施設リストA-1（直営）'!#REF!,'（既設）調査結果'!$B$5:$C$1998,2,FALSE),0))</f>
        <v>#REF!</v>
      </c>
      <c r="K3752" s="29" t="e">
        <f>'施設リストA-1（直営）'!#REF!</f>
        <v>#REF!</v>
      </c>
      <c r="L3752" s="29" t="e">
        <f>'施設リストA-1（直営）'!#REF!</f>
        <v>#REF!</v>
      </c>
      <c r="M3752" s="30" t="e">
        <f>IF(L3752="新設",VLOOKUP('施設リストA-1（直営）'!#REF!,'（新設）照明器具'!$B$5:$C$1990,2,FALSE),IF('部屋別効果（直）'!L3752="撤去",VLOOKUP('施設リストA-1（直営）'!#REF!,'（既設）調査結果'!$B$5:$C$1998,2,FALSE),0))</f>
        <v>#REF!</v>
      </c>
      <c r="N3752" s="29" t="e">
        <f>'施設リストA-1（直営）'!#REF!</f>
        <v>#REF!</v>
      </c>
      <c r="O3752" s="29" t="e">
        <f>'施設リストA-1（直営）'!#REF!</f>
        <v>#REF!</v>
      </c>
      <c r="P3752" s="30" t="e">
        <f>IF(O3752="新設",VLOOKUP('施設リストA-1（直営）'!#REF!,'（新設）照明器具'!$B$5:$C$1990,2,FALSE),IF('部屋別効果（直）'!O3752="撤去",VLOOKUP('施設リストA-1（直営）'!#REF!,'（既設）調査結果'!$B$5:$C$1998,2,FALSE),0))</f>
        <v>#REF!</v>
      </c>
      <c r="Q3752" s="29" t="e">
        <f>'施設リストA-1（直営）'!#REF!</f>
        <v>#REF!</v>
      </c>
      <c r="R3752" s="29" t="e">
        <f>'施設リストA-1（直営）'!#REF!</f>
        <v>#REF!</v>
      </c>
      <c r="S3752" s="30" t="e">
        <f>IF(R3752="新設",VLOOKUP('施設リストA-1（直営）'!#REF!,'（新設）照明器具'!$B$5:$C$1990,2,FALSE),IF('部屋別効果（直）'!R3752="撤去",VLOOKUP('施設リストA-1（直営）'!#REF!,'（既設）調査結果'!$B$5:$C$1998,2,FALSE),0))</f>
        <v>#REF!</v>
      </c>
      <c r="T3752" s="29" t="e">
        <f>'施設リストA-1（直営）'!#REF!</f>
        <v>#REF!</v>
      </c>
      <c r="U3752" s="29" t="e">
        <f>'施設リストA-1（直営）'!#REF!</f>
        <v>#REF!</v>
      </c>
      <c r="V3752" s="30" t="e">
        <f>IF(U3752="新設",VLOOKUP('施設リストA-1（直営）'!#REF!,'（新設）照明器具'!$B$5:$C$1990,2,FALSE),IF('部屋別効果（直）'!U3752="撤去",VLOOKUP('施設リストA-1（直営）'!#REF!,'（既設）調査結果'!$B$5:$C$1998,2,FALSE),0))</f>
        <v>#REF!</v>
      </c>
      <c r="W3752" s="29" t="e">
        <f>'施設リストA-1（直営）'!#REF!</f>
        <v>#REF!</v>
      </c>
      <c r="X3752" s="29" t="e">
        <f>'施設リストA-1（直営）'!#REF!</f>
        <v>#REF!</v>
      </c>
      <c r="Y3752" s="30" t="e">
        <f>IF(X3752="新設",VLOOKUP('施設リストA-1（直営）'!#REF!,'（新設）照明器具'!$B$5:$C$1990,2,FALSE),IF('部屋別効果（直）'!X3752="撤去",VLOOKUP('施設リストA-1（直営）'!#REF!,'（既設）調査結果'!$B$5:$C$1998,2,FALSE),0))</f>
        <v>#REF!</v>
      </c>
      <c r="Z3752" s="29" t="e">
        <f>'施設リストA-1（直営）'!#REF!</f>
        <v>#REF!</v>
      </c>
      <c r="AA3752" s="29" t="e">
        <f>'施設リストA-1（直営）'!#REF!</f>
        <v>#REF!</v>
      </c>
      <c r="AB3752" s="30" t="e">
        <f>IF(AA3752="新設",VLOOKUP('施設リストA-1（直営）'!#REF!,'（新設）照明器具'!$B$5:$C$1990,2,FALSE),IF('部屋別効果（直）'!AA3752="撤去",VLOOKUP('施設リストA-1（直営）'!#REF!,'（既設）調査結果'!$B$5:$C$1998,2,FALSE),0))</f>
        <v>#REF!</v>
      </c>
      <c r="AC3752" s="29" t="e">
        <f>'施設リストA-1（直営）'!#REF!</f>
        <v>#REF!</v>
      </c>
      <c r="AD3752" s="29" t="e">
        <f>'施設リストA-1（直営）'!#REF!</f>
        <v>#REF!</v>
      </c>
      <c r="AE3752" s="30" t="e">
        <f>IF(AD3752="新設",VLOOKUP('施設リストA-1（直営）'!#REF!,'（新設）照明器具'!$B$5:$C$1990,2,FALSE),IF('部屋別効果（直）'!AD3752="撤去",VLOOKUP('施設リストA-1（直営）'!#REF!,'（既設）調査結果'!$B$5:$C$1998,2,FALSE),0))</f>
        <v>#REF!</v>
      </c>
      <c r="AF3752" s="29" t="e">
        <f>'施設リストA-1（直営）'!#REF!</f>
        <v>#REF!</v>
      </c>
      <c r="AG3752" s="29" t="e">
        <f>'施設リストA-1（直営）'!#REF!</f>
        <v>#REF!</v>
      </c>
      <c r="AH3752" s="30" t="e">
        <f>IF(AG3752="新設",VLOOKUP('施設リストA-1（直営）'!#REF!,'（新設）照明器具'!$B$5:$C$1990,2,FALSE),IF('部屋別効果（直）'!AG3752="撤去",VLOOKUP('施設リストA-1（直営）'!#REF!,'（既設）調査結果'!$B$5:$C$1998,2,FALSE),0))</f>
        <v>#REF!</v>
      </c>
      <c r="AI3752" s="29" t="e">
        <f>'施設リストA-1（直営）'!#REF!</f>
        <v>#REF!</v>
      </c>
      <c r="AJ3752" s="29" t="e">
        <f>'施設リストA-1（直営）'!#REF!</f>
        <v>#REF!</v>
      </c>
      <c r="AK3752" s="30" t="e">
        <f>IF(AJ3752="新設",VLOOKUP('施設リストA-1（直営）'!#REF!,'（新設）照明器具'!$B$5:$C$1990,2,FALSE),IF('部屋別効果（直）'!AJ3752="撤去",VLOOKUP('施設リストA-1（直営）'!#REF!,'（既設）調査結果'!$B$5:$C$1998,2,FALSE),0))</f>
        <v>#REF!</v>
      </c>
      <c r="AL3752" s="29" t="e">
        <f>'施設リストA-1（直営）'!#REF!</f>
        <v>#REF!</v>
      </c>
    </row>
    <row r="3753" spans="1:38">
      <c r="B3753" s="16" t="e">
        <f>'施設リストA-1（直営）'!#REF!</f>
        <v>#REF!</v>
      </c>
      <c r="C3753" s="14" t="e">
        <f>'施設リストA-1（直営）'!#REF!</f>
        <v>#REF!</v>
      </c>
      <c r="D3753" s="94" t="e">
        <f>'施設リストA-1（直営）'!#REF!</f>
        <v>#REF!</v>
      </c>
      <c r="E3753" s="20" t="e">
        <f>'施設リストA-1（直営）'!#REF!</f>
        <v>#REF!</v>
      </c>
      <c r="F3753" s="20" t="e">
        <f>'施設リストA-1（直営）'!#REF!</f>
        <v>#REF!</v>
      </c>
      <c r="G3753" s="13" t="e">
        <f>'施設リストA-1（直営）'!#REF!</f>
        <v>#REF!</v>
      </c>
      <c r="H3753" s="28" t="e">
        <f t="shared" si="58"/>
        <v>#REF!</v>
      </c>
      <c r="I3753" s="29" t="e">
        <f>'施設リストA-1（直営）'!#REF!</f>
        <v>#REF!</v>
      </c>
      <c r="J3753" s="30" t="e">
        <f>IF(I3753="新設",VLOOKUP('施設リストA-1（直営）'!#REF!,'（新設）照明器具'!$B$5:$C$1990,2,FALSE),IF('部屋別効果（直）'!I3753="撤去",VLOOKUP('施設リストA-1（直営）'!#REF!,'（既設）調査結果'!$B$5:$C$1998,2,FALSE),0))</f>
        <v>#REF!</v>
      </c>
      <c r="K3753" s="29" t="e">
        <f>'施設リストA-1（直営）'!#REF!</f>
        <v>#REF!</v>
      </c>
      <c r="L3753" s="29" t="e">
        <f>'施設リストA-1（直営）'!#REF!</f>
        <v>#REF!</v>
      </c>
      <c r="M3753" s="30" t="e">
        <f>IF(L3753="新設",VLOOKUP('施設リストA-1（直営）'!#REF!,'（新設）照明器具'!$B$5:$C$1990,2,FALSE),IF('部屋別効果（直）'!L3753="撤去",VLOOKUP('施設リストA-1（直営）'!#REF!,'（既設）調査結果'!$B$5:$C$1998,2,FALSE),0))</f>
        <v>#REF!</v>
      </c>
      <c r="N3753" s="29" t="e">
        <f>'施設リストA-1（直営）'!#REF!</f>
        <v>#REF!</v>
      </c>
      <c r="O3753" s="29" t="e">
        <f>'施設リストA-1（直営）'!#REF!</f>
        <v>#REF!</v>
      </c>
      <c r="P3753" s="30" t="e">
        <f>IF(O3753="新設",VLOOKUP('施設リストA-1（直営）'!#REF!,'（新設）照明器具'!$B$5:$C$1990,2,FALSE),IF('部屋別効果（直）'!O3753="撤去",VLOOKUP('施設リストA-1（直営）'!#REF!,'（既設）調査結果'!$B$5:$C$1998,2,FALSE),0))</f>
        <v>#REF!</v>
      </c>
      <c r="Q3753" s="29" t="e">
        <f>'施設リストA-1（直営）'!#REF!</f>
        <v>#REF!</v>
      </c>
      <c r="R3753" s="29" t="e">
        <f>'施設リストA-1（直営）'!#REF!</f>
        <v>#REF!</v>
      </c>
      <c r="S3753" s="30" t="e">
        <f>IF(R3753="新設",VLOOKUP('施設リストA-1（直営）'!#REF!,'（新設）照明器具'!$B$5:$C$1990,2,FALSE),IF('部屋別効果（直）'!R3753="撤去",VLOOKUP('施設リストA-1（直営）'!#REF!,'（既設）調査結果'!$B$5:$C$1998,2,FALSE),0))</f>
        <v>#REF!</v>
      </c>
      <c r="T3753" s="29" t="e">
        <f>'施設リストA-1（直営）'!#REF!</f>
        <v>#REF!</v>
      </c>
      <c r="U3753" s="29" t="e">
        <f>'施設リストA-1（直営）'!#REF!</f>
        <v>#REF!</v>
      </c>
      <c r="V3753" s="30" t="e">
        <f>IF(U3753="新設",VLOOKUP('施設リストA-1（直営）'!#REF!,'（新設）照明器具'!$B$5:$C$1990,2,FALSE),IF('部屋別効果（直）'!U3753="撤去",VLOOKUP('施設リストA-1（直営）'!#REF!,'（既設）調査結果'!$B$5:$C$1998,2,FALSE),0))</f>
        <v>#REF!</v>
      </c>
      <c r="W3753" s="29" t="e">
        <f>'施設リストA-1（直営）'!#REF!</f>
        <v>#REF!</v>
      </c>
      <c r="X3753" s="29" t="e">
        <f>'施設リストA-1（直営）'!#REF!</f>
        <v>#REF!</v>
      </c>
      <c r="Y3753" s="30" t="e">
        <f>IF(X3753="新設",VLOOKUP('施設リストA-1（直営）'!#REF!,'（新設）照明器具'!$B$5:$C$1990,2,FALSE),IF('部屋別効果（直）'!X3753="撤去",VLOOKUP('施設リストA-1（直営）'!#REF!,'（既設）調査結果'!$B$5:$C$1998,2,FALSE),0))</f>
        <v>#REF!</v>
      </c>
      <c r="Z3753" s="29" t="e">
        <f>'施設リストA-1（直営）'!#REF!</f>
        <v>#REF!</v>
      </c>
      <c r="AA3753" s="29" t="e">
        <f>'施設リストA-1（直営）'!#REF!</f>
        <v>#REF!</v>
      </c>
      <c r="AB3753" s="30" t="e">
        <f>IF(AA3753="新設",VLOOKUP('施設リストA-1（直営）'!#REF!,'（新設）照明器具'!$B$5:$C$1990,2,FALSE),IF('部屋別効果（直）'!AA3753="撤去",VLOOKUP('施設リストA-1（直営）'!#REF!,'（既設）調査結果'!$B$5:$C$1998,2,FALSE),0))</f>
        <v>#REF!</v>
      </c>
      <c r="AC3753" s="29" t="e">
        <f>'施設リストA-1（直営）'!#REF!</f>
        <v>#REF!</v>
      </c>
      <c r="AD3753" s="29" t="e">
        <f>'施設リストA-1（直営）'!#REF!</f>
        <v>#REF!</v>
      </c>
      <c r="AE3753" s="30" t="e">
        <f>IF(AD3753="新設",VLOOKUP('施設リストA-1（直営）'!#REF!,'（新設）照明器具'!$B$5:$C$1990,2,FALSE),IF('部屋別効果（直）'!AD3753="撤去",VLOOKUP('施設リストA-1（直営）'!#REF!,'（既設）調査結果'!$B$5:$C$1998,2,FALSE),0))</f>
        <v>#REF!</v>
      </c>
      <c r="AF3753" s="29" t="e">
        <f>'施設リストA-1（直営）'!#REF!</f>
        <v>#REF!</v>
      </c>
      <c r="AG3753" s="29" t="e">
        <f>'施設リストA-1（直営）'!#REF!</f>
        <v>#REF!</v>
      </c>
      <c r="AH3753" s="30" t="e">
        <f>IF(AG3753="新設",VLOOKUP('施設リストA-1（直営）'!#REF!,'（新設）照明器具'!$B$5:$C$1990,2,FALSE),IF('部屋別効果（直）'!AG3753="撤去",VLOOKUP('施設リストA-1（直営）'!#REF!,'（既設）調査結果'!$B$5:$C$1998,2,FALSE),0))</f>
        <v>#REF!</v>
      </c>
      <c r="AI3753" s="29" t="e">
        <f>'施設リストA-1（直営）'!#REF!</f>
        <v>#REF!</v>
      </c>
      <c r="AJ3753" s="29" t="e">
        <f>'施設リストA-1（直営）'!#REF!</f>
        <v>#REF!</v>
      </c>
      <c r="AK3753" s="30" t="e">
        <f>IF(AJ3753="新設",VLOOKUP('施設リストA-1（直営）'!#REF!,'（新設）照明器具'!$B$5:$C$1990,2,FALSE),IF('部屋別効果（直）'!AJ3753="撤去",VLOOKUP('施設リストA-1（直営）'!#REF!,'（既設）調査結果'!$B$5:$C$1998,2,FALSE),0))</f>
        <v>#REF!</v>
      </c>
      <c r="AL3753" s="29" t="e">
        <f>'施設リストA-1（直営）'!#REF!</f>
        <v>#REF!</v>
      </c>
    </row>
    <row r="3754" spans="1:38">
      <c r="B3754" s="16" t="e">
        <f>'施設リストA-1（直営）'!#REF!</f>
        <v>#REF!</v>
      </c>
      <c r="C3754" s="14" t="e">
        <f>'施設リストA-1（直営）'!#REF!</f>
        <v>#REF!</v>
      </c>
      <c r="D3754" s="94" t="e">
        <f>'施設リストA-1（直営）'!#REF!</f>
        <v>#REF!</v>
      </c>
      <c r="E3754" s="20" t="e">
        <f>'施設リストA-1（直営）'!#REF!</f>
        <v>#REF!</v>
      </c>
      <c r="F3754" s="20" t="e">
        <f>'施設リストA-1（直営）'!#REF!</f>
        <v>#REF!</v>
      </c>
      <c r="G3754" s="13" t="e">
        <f>'施設リストA-1（直営）'!#REF!</f>
        <v>#REF!</v>
      </c>
      <c r="H3754" s="28" t="e">
        <f t="shared" si="58"/>
        <v>#REF!</v>
      </c>
      <c r="I3754" s="29" t="e">
        <f>'施設リストA-1（直営）'!#REF!</f>
        <v>#REF!</v>
      </c>
      <c r="J3754" s="30" t="e">
        <f>IF(I3754="新設",VLOOKUP('施設リストA-1（直営）'!#REF!,'（新設）照明器具'!$B$5:$C$1990,2,FALSE),IF('部屋別効果（直）'!I3754="撤去",VLOOKUP('施設リストA-1（直営）'!#REF!,'（既設）調査結果'!$B$5:$C$1998,2,FALSE),0))</f>
        <v>#REF!</v>
      </c>
      <c r="K3754" s="29" t="e">
        <f>'施設リストA-1（直営）'!#REF!</f>
        <v>#REF!</v>
      </c>
      <c r="L3754" s="29" t="e">
        <f>'施設リストA-1（直営）'!#REF!</f>
        <v>#REF!</v>
      </c>
      <c r="M3754" s="30" t="e">
        <f>IF(L3754="新設",VLOOKUP('施設リストA-1（直営）'!#REF!,'（新設）照明器具'!$B$5:$C$1990,2,FALSE),IF('部屋別効果（直）'!L3754="撤去",VLOOKUP('施設リストA-1（直営）'!#REF!,'（既設）調査結果'!$B$5:$C$1998,2,FALSE),0))</f>
        <v>#REF!</v>
      </c>
      <c r="N3754" s="29" t="e">
        <f>'施設リストA-1（直営）'!#REF!</f>
        <v>#REF!</v>
      </c>
      <c r="O3754" s="29" t="e">
        <f>'施設リストA-1（直営）'!#REF!</f>
        <v>#REF!</v>
      </c>
      <c r="P3754" s="30" t="e">
        <f>IF(O3754="新設",VLOOKUP('施設リストA-1（直営）'!#REF!,'（新設）照明器具'!$B$5:$C$1990,2,FALSE),IF('部屋別効果（直）'!O3754="撤去",VLOOKUP('施設リストA-1（直営）'!#REF!,'（既設）調査結果'!$B$5:$C$1998,2,FALSE),0))</f>
        <v>#REF!</v>
      </c>
      <c r="Q3754" s="29" t="e">
        <f>'施設リストA-1（直営）'!#REF!</f>
        <v>#REF!</v>
      </c>
      <c r="R3754" s="29" t="e">
        <f>'施設リストA-1（直営）'!#REF!</f>
        <v>#REF!</v>
      </c>
      <c r="S3754" s="30" t="e">
        <f>IF(R3754="新設",VLOOKUP('施設リストA-1（直営）'!#REF!,'（新設）照明器具'!$B$5:$C$1990,2,FALSE),IF('部屋別効果（直）'!R3754="撤去",VLOOKUP('施設リストA-1（直営）'!#REF!,'（既設）調査結果'!$B$5:$C$1998,2,FALSE),0))</f>
        <v>#REF!</v>
      </c>
      <c r="T3754" s="29" t="e">
        <f>'施設リストA-1（直営）'!#REF!</f>
        <v>#REF!</v>
      </c>
      <c r="U3754" s="29" t="e">
        <f>'施設リストA-1（直営）'!#REF!</f>
        <v>#REF!</v>
      </c>
      <c r="V3754" s="30" t="e">
        <f>IF(U3754="新設",VLOOKUP('施設リストA-1（直営）'!#REF!,'（新設）照明器具'!$B$5:$C$1990,2,FALSE),IF('部屋別効果（直）'!U3754="撤去",VLOOKUP('施設リストA-1（直営）'!#REF!,'（既設）調査結果'!$B$5:$C$1998,2,FALSE),0))</f>
        <v>#REF!</v>
      </c>
      <c r="W3754" s="29" t="e">
        <f>'施設リストA-1（直営）'!#REF!</f>
        <v>#REF!</v>
      </c>
      <c r="X3754" s="29" t="e">
        <f>'施設リストA-1（直営）'!#REF!</f>
        <v>#REF!</v>
      </c>
      <c r="Y3754" s="30" t="e">
        <f>IF(X3754="新設",VLOOKUP('施設リストA-1（直営）'!#REF!,'（新設）照明器具'!$B$5:$C$1990,2,FALSE),IF('部屋別効果（直）'!X3754="撤去",VLOOKUP('施設リストA-1（直営）'!#REF!,'（既設）調査結果'!$B$5:$C$1998,2,FALSE),0))</f>
        <v>#REF!</v>
      </c>
      <c r="Z3754" s="29" t="e">
        <f>'施設リストA-1（直営）'!#REF!</f>
        <v>#REF!</v>
      </c>
      <c r="AA3754" s="29" t="e">
        <f>'施設リストA-1（直営）'!#REF!</f>
        <v>#REF!</v>
      </c>
      <c r="AB3754" s="30" t="e">
        <f>IF(AA3754="新設",VLOOKUP('施設リストA-1（直営）'!#REF!,'（新設）照明器具'!$B$5:$C$1990,2,FALSE),IF('部屋別効果（直）'!AA3754="撤去",VLOOKUP('施設リストA-1（直営）'!#REF!,'（既設）調査結果'!$B$5:$C$1998,2,FALSE),0))</f>
        <v>#REF!</v>
      </c>
      <c r="AC3754" s="29" t="e">
        <f>'施設リストA-1（直営）'!#REF!</f>
        <v>#REF!</v>
      </c>
      <c r="AD3754" s="29" t="e">
        <f>'施設リストA-1（直営）'!#REF!</f>
        <v>#REF!</v>
      </c>
      <c r="AE3754" s="30" t="e">
        <f>IF(AD3754="新設",VLOOKUP('施設リストA-1（直営）'!#REF!,'（新設）照明器具'!$B$5:$C$1990,2,FALSE),IF('部屋別効果（直）'!AD3754="撤去",VLOOKUP('施設リストA-1（直営）'!#REF!,'（既設）調査結果'!$B$5:$C$1998,2,FALSE),0))</f>
        <v>#REF!</v>
      </c>
      <c r="AF3754" s="29" t="e">
        <f>'施設リストA-1（直営）'!#REF!</f>
        <v>#REF!</v>
      </c>
      <c r="AG3754" s="29" t="e">
        <f>'施設リストA-1（直営）'!#REF!</f>
        <v>#REF!</v>
      </c>
      <c r="AH3754" s="30" t="e">
        <f>IF(AG3754="新設",VLOOKUP('施設リストA-1（直営）'!#REF!,'（新設）照明器具'!$B$5:$C$1990,2,FALSE),IF('部屋別効果（直）'!AG3754="撤去",VLOOKUP('施設リストA-1（直営）'!#REF!,'（既設）調査結果'!$B$5:$C$1998,2,FALSE),0))</f>
        <v>#REF!</v>
      </c>
      <c r="AI3754" s="29" t="e">
        <f>'施設リストA-1（直営）'!#REF!</f>
        <v>#REF!</v>
      </c>
      <c r="AJ3754" s="29" t="e">
        <f>'施設リストA-1（直営）'!#REF!</f>
        <v>#REF!</v>
      </c>
      <c r="AK3754" s="30" t="e">
        <f>IF(AJ3754="新設",VLOOKUP('施設リストA-1（直営）'!#REF!,'（新設）照明器具'!$B$5:$C$1990,2,FALSE),IF('部屋別効果（直）'!AJ3754="撤去",VLOOKUP('施設リストA-1（直営）'!#REF!,'（既設）調査結果'!$B$5:$C$1998,2,FALSE),0))</f>
        <v>#REF!</v>
      </c>
      <c r="AL3754" s="29" t="e">
        <f>'施設リストA-1（直営）'!#REF!</f>
        <v>#REF!</v>
      </c>
    </row>
    <row r="3755" spans="1:38">
      <c r="B3755" s="16" t="e">
        <f>'施設リストA-1（直営）'!#REF!</f>
        <v>#REF!</v>
      </c>
      <c r="C3755" s="14" t="e">
        <f>'施設リストA-1（直営）'!#REF!</f>
        <v>#REF!</v>
      </c>
      <c r="D3755" s="94" t="e">
        <f>'施設リストA-1（直営）'!#REF!</f>
        <v>#REF!</v>
      </c>
      <c r="E3755" s="20" t="e">
        <f>'施設リストA-1（直営）'!#REF!</f>
        <v>#REF!</v>
      </c>
      <c r="F3755" s="20" t="e">
        <f>'施設リストA-1（直営）'!#REF!</f>
        <v>#REF!</v>
      </c>
      <c r="G3755" s="13" t="e">
        <f>'施設リストA-1（直営）'!#REF!</f>
        <v>#REF!</v>
      </c>
      <c r="H3755" s="28" t="e">
        <f t="shared" si="58"/>
        <v>#REF!</v>
      </c>
      <c r="I3755" s="29" t="e">
        <f>'施設リストA-1（直営）'!#REF!</f>
        <v>#REF!</v>
      </c>
      <c r="J3755" s="30" t="e">
        <f>IF(I3755="新設",VLOOKUP('施設リストA-1（直営）'!#REF!,'（新設）照明器具'!$B$5:$C$1990,2,FALSE),IF('部屋別効果（直）'!I3755="撤去",VLOOKUP('施設リストA-1（直営）'!#REF!,'（既設）調査結果'!$B$5:$C$1998,2,FALSE),0))</f>
        <v>#REF!</v>
      </c>
      <c r="K3755" s="29" t="e">
        <f>'施設リストA-1（直営）'!#REF!</f>
        <v>#REF!</v>
      </c>
      <c r="L3755" s="29" t="e">
        <f>'施設リストA-1（直営）'!#REF!</f>
        <v>#REF!</v>
      </c>
      <c r="M3755" s="30" t="e">
        <f>IF(L3755="新設",VLOOKUP('施設リストA-1（直営）'!#REF!,'（新設）照明器具'!$B$5:$C$1990,2,FALSE),IF('部屋別効果（直）'!L3755="撤去",VLOOKUP('施設リストA-1（直営）'!#REF!,'（既設）調査結果'!$B$5:$C$1998,2,FALSE),0))</f>
        <v>#REF!</v>
      </c>
      <c r="N3755" s="29" t="e">
        <f>'施設リストA-1（直営）'!#REF!</f>
        <v>#REF!</v>
      </c>
      <c r="O3755" s="29" t="e">
        <f>'施設リストA-1（直営）'!#REF!</f>
        <v>#REF!</v>
      </c>
      <c r="P3755" s="30" t="e">
        <f>IF(O3755="新設",VLOOKUP('施設リストA-1（直営）'!#REF!,'（新設）照明器具'!$B$5:$C$1990,2,FALSE),IF('部屋別効果（直）'!O3755="撤去",VLOOKUP('施設リストA-1（直営）'!#REF!,'（既設）調査結果'!$B$5:$C$1998,2,FALSE),0))</f>
        <v>#REF!</v>
      </c>
      <c r="Q3755" s="29" t="e">
        <f>'施設リストA-1（直営）'!#REF!</f>
        <v>#REF!</v>
      </c>
      <c r="R3755" s="29" t="e">
        <f>'施設リストA-1（直営）'!#REF!</f>
        <v>#REF!</v>
      </c>
      <c r="S3755" s="30" t="e">
        <f>IF(R3755="新設",VLOOKUP('施設リストA-1（直営）'!#REF!,'（新設）照明器具'!$B$5:$C$1990,2,FALSE),IF('部屋別効果（直）'!R3755="撤去",VLOOKUP('施設リストA-1（直営）'!#REF!,'（既設）調査結果'!$B$5:$C$1998,2,FALSE),0))</f>
        <v>#REF!</v>
      </c>
      <c r="T3755" s="29" t="e">
        <f>'施設リストA-1（直営）'!#REF!</f>
        <v>#REF!</v>
      </c>
      <c r="U3755" s="29" t="e">
        <f>'施設リストA-1（直営）'!#REF!</f>
        <v>#REF!</v>
      </c>
      <c r="V3755" s="30" t="e">
        <f>IF(U3755="新設",VLOOKUP('施設リストA-1（直営）'!#REF!,'（新設）照明器具'!$B$5:$C$1990,2,FALSE),IF('部屋別効果（直）'!U3755="撤去",VLOOKUP('施設リストA-1（直営）'!#REF!,'（既設）調査結果'!$B$5:$C$1998,2,FALSE),0))</f>
        <v>#REF!</v>
      </c>
      <c r="W3755" s="29" t="e">
        <f>'施設リストA-1（直営）'!#REF!</f>
        <v>#REF!</v>
      </c>
      <c r="X3755" s="29" t="e">
        <f>'施設リストA-1（直営）'!#REF!</f>
        <v>#REF!</v>
      </c>
      <c r="Y3755" s="30" t="e">
        <f>IF(X3755="新設",VLOOKUP('施設リストA-1（直営）'!#REF!,'（新設）照明器具'!$B$5:$C$1990,2,FALSE),IF('部屋別効果（直）'!X3755="撤去",VLOOKUP('施設リストA-1（直営）'!#REF!,'（既設）調査結果'!$B$5:$C$1998,2,FALSE),0))</f>
        <v>#REF!</v>
      </c>
      <c r="Z3755" s="29" t="e">
        <f>'施設リストA-1（直営）'!#REF!</f>
        <v>#REF!</v>
      </c>
      <c r="AA3755" s="29" t="e">
        <f>'施設リストA-1（直営）'!#REF!</f>
        <v>#REF!</v>
      </c>
      <c r="AB3755" s="30" t="e">
        <f>IF(AA3755="新設",VLOOKUP('施設リストA-1（直営）'!#REF!,'（新設）照明器具'!$B$5:$C$1990,2,FALSE),IF('部屋別効果（直）'!AA3755="撤去",VLOOKUP('施設リストA-1（直営）'!#REF!,'（既設）調査結果'!$B$5:$C$1998,2,FALSE),0))</f>
        <v>#REF!</v>
      </c>
      <c r="AC3755" s="29" t="e">
        <f>'施設リストA-1（直営）'!#REF!</f>
        <v>#REF!</v>
      </c>
      <c r="AD3755" s="29" t="e">
        <f>'施設リストA-1（直営）'!#REF!</f>
        <v>#REF!</v>
      </c>
      <c r="AE3755" s="30" t="e">
        <f>IF(AD3755="新設",VLOOKUP('施設リストA-1（直営）'!#REF!,'（新設）照明器具'!$B$5:$C$1990,2,FALSE),IF('部屋別効果（直）'!AD3755="撤去",VLOOKUP('施設リストA-1（直営）'!#REF!,'（既設）調査結果'!$B$5:$C$1998,2,FALSE),0))</f>
        <v>#REF!</v>
      </c>
      <c r="AF3755" s="29" t="e">
        <f>'施設リストA-1（直営）'!#REF!</f>
        <v>#REF!</v>
      </c>
      <c r="AG3755" s="29" t="e">
        <f>'施設リストA-1（直営）'!#REF!</f>
        <v>#REF!</v>
      </c>
      <c r="AH3755" s="30" t="e">
        <f>IF(AG3755="新設",VLOOKUP('施設リストA-1（直営）'!#REF!,'（新設）照明器具'!$B$5:$C$1990,2,FALSE),IF('部屋別効果（直）'!AG3755="撤去",VLOOKUP('施設リストA-1（直営）'!#REF!,'（既設）調査結果'!$B$5:$C$1998,2,FALSE),0))</f>
        <v>#REF!</v>
      </c>
      <c r="AI3755" s="29" t="e">
        <f>'施設リストA-1（直営）'!#REF!</f>
        <v>#REF!</v>
      </c>
      <c r="AJ3755" s="29" t="e">
        <f>'施設リストA-1（直営）'!#REF!</f>
        <v>#REF!</v>
      </c>
      <c r="AK3755" s="30" t="e">
        <f>IF(AJ3755="新設",VLOOKUP('施設リストA-1（直営）'!#REF!,'（新設）照明器具'!$B$5:$C$1990,2,FALSE),IF('部屋別効果（直）'!AJ3755="撤去",VLOOKUP('施設リストA-1（直営）'!#REF!,'（既設）調査結果'!$B$5:$C$1998,2,FALSE),0))</f>
        <v>#REF!</v>
      </c>
      <c r="AL3755" s="29" t="e">
        <f>'施設リストA-1（直営）'!#REF!</f>
        <v>#REF!</v>
      </c>
    </row>
    <row r="3756" spans="1:38">
      <c r="B3756" s="16" t="e">
        <f>'施設リストA-1（直営）'!#REF!</f>
        <v>#REF!</v>
      </c>
      <c r="C3756" s="14" t="e">
        <f>'施設リストA-1（直営）'!#REF!</f>
        <v>#REF!</v>
      </c>
      <c r="D3756" s="94" t="e">
        <f>'施設リストA-1（直営）'!#REF!</f>
        <v>#REF!</v>
      </c>
      <c r="E3756" s="20" t="e">
        <f>'施設リストA-1（直営）'!#REF!</f>
        <v>#REF!</v>
      </c>
      <c r="F3756" s="20" t="e">
        <f>'施設リストA-1（直営）'!#REF!</f>
        <v>#REF!</v>
      </c>
      <c r="G3756" s="13" t="e">
        <f>'施設リストA-1（直営）'!#REF!</f>
        <v>#REF!</v>
      </c>
      <c r="H3756" s="28" t="e">
        <f t="shared" si="58"/>
        <v>#REF!</v>
      </c>
      <c r="I3756" s="29" t="e">
        <f>'施設リストA-1（直営）'!#REF!</f>
        <v>#REF!</v>
      </c>
      <c r="J3756" s="30" t="e">
        <f>IF(I3756="新設",VLOOKUP('施設リストA-1（直営）'!#REF!,'（新設）照明器具'!$B$5:$C$1990,2,FALSE),IF('部屋別効果（直）'!I3756="撤去",VLOOKUP('施設リストA-1（直営）'!#REF!,'（既設）調査結果'!$B$5:$C$1998,2,FALSE),0))</f>
        <v>#REF!</v>
      </c>
      <c r="K3756" s="29" t="e">
        <f>'施設リストA-1（直営）'!#REF!</f>
        <v>#REF!</v>
      </c>
      <c r="L3756" s="29" t="e">
        <f>'施設リストA-1（直営）'!#REF!</f>
        <v>#REF!</v>
      </c>
      <c r="M3756" s="30" t="e">
        <f>IF(L3756="新設",VLOOKUP('施設リストA-1（直営）'!#REF!,'（新設）照明器具'!$B$5:$C$1990,2,FALSE),IF('部屋別効果（直）'!L3756="撤去",VLOOKUP('施設リストA-1（直営）'!#REF!,'（既設）調査結果'!$B$5:$C$1998,2,FALSE),0))</f>
        <v>#REF!</v>
      </c>
      <c r="N3756" s="29" t="e">
        <f>'施設リストA-1（直営）'!#REF!</f>
        <v>#REF!</v>
      </c>
      <c r="O3756" s="29" t="e">
        <f>'施設リストA-1（直営）'!#REF!</f>
        <v>#REF!</v>
      </c>
      <c r="P3756" s="30" t="e">
        <f>IF(O3756="新設",VLOOKUP('施設リストA-1（直営）'!#REF!,'（新設）照明器具'!$B$5:$C$1990,2,FALSE),IF('部屋別効果（直）'!O3756="撤去",VLOOKUP('施設リストA-1（直営）'!#REF!,'（既設）調査結果'!$B$5:$C$1998,2,FALSE),0))</f>
        <v>#REF!</v>
      </c>
      <c r="Q3756" s="29" t="e">
        <f>'施設リストA-1（直営）'!#REF!</f>
        <v>#REF!</v>
      </c>
      <c r="R3756" s="29" t="e">
        <f>'施設リストA-1（直営）'!#REF!</f>
        <v>#REF!</v>
      </c>
      <c r="S3756" s="30" t="e">
        <f>IF(R3756="新設",VLOOKUP('施設リストA-1（直営）'!#REF!,'（新設）照明器具'!$B$5:$C$1990,2,FALSE),IF('部屋別効果（直）'!R3756="撤去",VLOOKUP('施設リストA-1（直営）'!#REF!,'（既設）調査結果'!$B$5:$C$1998,2,FALSE),0))</f>
        <v>#REF!</v>
      </c>
      <c r="T3756" s="29" t="e">
        <f>'施設リストA-1（直営）'!#REF!</f>
        <v>#REF!</v>
      </c>
      <c r="U3756" s="29" t="e">
        <f>'施設リストA-1（直営）'!#REF!</f>
        <v>#REF!</v>
      </c>
      <c r="V3756" s="30" t="e">
        <f>IF(U3756="新設",VLOOKUP('施設リストA-1（直営）'!#REF!,'（新設）照明器具'!$B$5:$C$1990,2,FALSE),IF('部屋別効果（直）'!U3756="撤去",VLOOKUP('施設リストA-1（直営）'!#REF!,'（既設）調査結果'!$B$5:$C$1998,2,FALSE),0))</f>
        <v>#REF!</v>
      </c>
      <c r="W3756" s="29" t="e">
        <f>'施設リストA-1（直営）'!#REF!</f>
        <v>#REF!</v>
      </c>
      <c r="X3756" s="29" t="e">
        <f>'施設リストA-1（直営）'!#REF!</f>
        <v>#REF!</v>
      </c>
      <c r="Y3756" s="30" t="e">
        <f>IF(X3756="新設",VLOOKUP('施設リストA-1（直営）'!#REF!,'（新設）照明器具'!$B$5:$C$1990,2,FALSE),IF('部屋別効果（直）'!X3756="撤去",VLOOKUP('施設リストA-1（直営）'!#REF!,'（既設）調査結果'!$B$5:$C$1998,2,FALSE),0))</f>
        <v>#REF!</v>
      </c>
      <c r="Z3756" s="29" t="e">
        <f>'施設リストA-1（直営）'!#REF!</f>
        <v>#REF!</v>
      </c>
      <c r="AA3756" s="29" t="e">
        <f>'施設リストA-1（直営）'!#REF!</f>
        <v>#REF!</v>
      </c>
      <c r="AB3756" s="30" t="e">
        <f>IF(AA3756="新設",VLOOKUP('施設リストA-1（直営）'!#REF!,'（新設）照明器具'!$B$5:$C$1990,2,FALSE),IF('部屋別効果（直）'!AA3756="撤去",VLOOKUP('施設リストA-1（直営）'!#REF!,'（既設）調査結果'!$B$5:$C$1998,2,FALSE),0))</f>
        <v>#REF!</v>
      </c>
      <c r="AC3756" s="29" t="e">
        <f>'施設リストA-1（直営）'!#REF!</f>
        <v>#REF!</v>
      </c>
      <c r="AD3756" s="29" t="e">
        <f>'施設リストA-1（直営）'!#REF!</f>
        <v>#REF!</v>
      </c>
      <c r="AE3756" s="30" t="e">
        <f>IF(AD3756="新設",VLOOKUP('施設リストA-1（直営）'!#REF!,'（新設）照明器具'!$B$5:$C$1990,2,FALSE),IF('部屋別効果（直）'!AD3756="撤去",VLOOKUP('施設リストA-1（直営）'!#REF!,'（既設）調査結果'!$B$5:$C$1998,2,FALSE),0))</f>
        <v>#REF!</v>
      </c>
      <c r="AF3756" s="29" t="e">
        <f>'施設リストA-1（直営）'!#REF!</f>
        <v>#REF!</v>
      </c>
      <c r="AG3756" s="29" t="e">
        <f>'施設リストA-1（直営）'!#REF!</f>
        <v>#REF!</v>
      </c>
      <c r="AH3756" s="30" t="e">
        <f>IF(AG3756="新設",VLOOKUP('施設リストA-1（直営）'!#REF!,'（新設）照明器具'!$B$5:$C$1990,2,FALSE),IF('部屋別効果（直）'!AG3756="撤去",VLOOKUP('施設リストA-1（直営）'!#REF!,'（既設）調査結果'!$B$5:$C$1998,2,FALSE),0))</f>
        <v>#REF!</v>
      </c>
      <c r="AI3756" s="29" t="e">
        <f>'施設リストA-1（直営）'!#REF!</f>
        <v>#REF!</v>
      </c>
      <c r="AJ3756" s="29" t="e">
        <f>'施設リストA-1（直営）'!#REF!</f>
        <v>#REF!</v>
      </c>
      <c r="AK3756" s="30" t="e">
        <f>IF(AJ3756="新設",VLOOKUP('施設リストA-1（直営）'!#REF!,'（新設）照明器具'!$B$5:$C$1990,2,FALSE),IF('部屋別効果（直）'!AJ3756="撤去",VLOOKUP('施設リストA-1（直営）'!#REF!,'（既設）調査結果'!$B$5:$C$1998,2,FALSE),0))</f>
        <v>#REF!</v>
      </c>
      <c r="AL3756" s="29" t="e">
        <f>'施設リストA-1（直営）'!#REF!</f>
        <v>#REF!</v>
      </c>
    </row>
    <row r="3757" spans="1:38">
      <c r="B3757" s="16" t="e">
        <f>'施設リストA-1（直営）'!#REF!</f>
        <v>#REF!</v>
      </c>
      <c r="C3757" s="14" t="e">
        <f>'施設リストA-1（直営）'!#REF!</f>
        <v>#REF!</v>
      </c>
      <c r="D3757" s="94" t="e">
        <f>'施設リストA-1（直営）'!#REF!</f>
        <v>#REF!</v>
      </c>
      <c r="E3757" s="20" t="e">
        <f>'施設リストA-1（直営）'!#REF!</f>
        <v>#REF!</v>
      </c>
      <c r="F3757" s="20" t="e">
        <f>'施設リストA-1（直営）'!#REF!</f>
        <v>#REF!</v>
      </c>
      <c r="G3757" s="13" t="e">
        <f>'施設リストA-1（直営）'!#REF!</f>
        <v>#REF!</v>
      </c>
      <c r="H3757" s="28" t="e">
        <f t="shared" si="58"/>
        <v>#REF!</v>
      </c>
      <c r="I3757" s="29" t="e">
        <f>'施設リストA-1（直営）'!#REF!</f>
        <v>#REF!</v>
      </c>
      <c r="J3757" s="30" t="e">
        <f>IF(I3757="新設",VLOOKUP('施設リストA-1（直営）'!#REF!,'（新設）照明器具'!$B$5:$C$1990,2,FALSE),IF('部屋別効果（直）'!I3757="撤去",VLOOKUP('施設リストA-1（直営）'!#REF!,'（既設）調査結果'!$B$5:$C$1998,2,FALSE),0))</f>
        <v>#REF!</v>
      </c>
      <c r="K3757" s="29" t="e">
        <f>'施設リストA-1（直営）'!#REF!</f>
        <v>#REF!</v>
      </c>
      <c r="L3757" s="29" t="e">
        <f>'施設リストA-1（直営）'!#REF!</f>
        <v>#REF!</v>
      </c>
      <c r="M3757" s="30" t="e">
        <f>IF(L3757="新設",VLOOKUP('施設リストA-1（直営）'!#REF!,'（新設）照明器具'!$B$5:$C$1990,2,FALSE),IF('部屋別効果（直）'!L3757="撤去",VLOOKUP('施設リストA-1（直営）'!#REF!,'（既設）調査結果'!$B$5:$C$1998,2,FALSE),0))</f>
        <v>#REF!</v>
      </c>
      <c r="N3757" s="29" t="e">
        <f>'施設リストA-1（直営）'!#REF!</f>
        <v>#REF!</v>
      </c>
      <c r="O3757" s="29" t="e">
        <f>'施設リストA-1（直営）'!#REF!</f>
        <v>#REF!</v>
      </c>
      <c r="P3757" s="30" t="e">
        <f>IF(O3757="新設",VLOOKUP('施設リストA-1（直営）'!#REF!,'（新設）照明器具'!$B$5:$C$1990,2,FALSE),IF('部屋別効果（直）'!O3757="撤去",VLOOKUP('施設リストA-1（直営）'!#REF!,'（既設）調査結果'!$B$5:$C$1998,2,FALSE),0))</f>
        <v>#REF!</v>
      </c>
      <c r="Q3757" s="29" t="e">
        <f>'施設リストA-1（直営）'!#REF!</f>
        <v>#REF!</v>
      </c>
      <c r="R3757" s="29" t="e">
        <f>'施設リストA-1（直営）'!#REF!</f>
        <v>#REF!</v>
      </c>
      <c r="S3757" s="30" t="e">
        <f>IF(R3757="新設",VLOOKUP('施設リストA-1（直営）'!#REF!,'（新設）照明器具'!$B$5:$C$1990,2,FALSE),IF('部屋別効果（直）'!R3757="撤去",VLOOKUP('施設リストA-1（直営）'!#REF!,'（既設）調査結果'!$B$5:$C$1998,2,FALSE),0))</f>
        <v>#REF!</v>
      </c>
      <c r="T3757" s="29" t="e">
        <f>'施設リストA-1（直営）'!#REF!</f>
        <v>#REF!</v>
      </c>
      <c r="U3757" s="29" t="e">
        <f>'施設リストA-1（直営）'!#REF!</f>
        <v>#REF!</v>
      </c>
      <c r="V3757" s="30" t="e">
        <f>IF(U3757="新設",VLOOKUP('施設リストA-1（直営）'!#REF!,'（新設）照明器具'!$B$5:$C$1990,2,FALSE),IF('部屋別効果（直）'!U3757="撤去",VLOOKUP('施設リストA-1（直営）'!#REF!,'（既設）調査結果'!$B$5:$C$1998,2,FALSE),0))</f>
        <v>#REF!</v>
      </c>
      <c r="W3757" s="29" t="e">
        <f>'施設リストA-1（直営）'!#REF!</f>
        <v>#REF!</v>
      </c>
      <c r="X3757" s="29" t="e">
        <f>'施設リストA-1（直営）'!#REF!</f>
        <v>#REF!</v>
      </c>
      <c r="Y3757" s="30" t="e">
        <f>IF(X3757="新設",VLOOKUP('施設リストA-1（直営）'!#REF!,'（新設）照明器具'!$B$5:$C$1990,2,FALSE),IF('部屋別効果（直）'!X3757="撤去",VLOOKUP('施設リストA-1（直営）'!#REF!,'（既設）調査結果'!$B$5:$C$1998,2,FALSE),0))</f>
        <v>#REF!</v>
      </c>
      <c r="Z3757" s="29" t="e">
        <f>'施設リストA-1（直営）'!#REF!</f>
        <v>#REF!</v>
      </c>
      <c r="AA3757" s="29" t="e">
        <f>'施設リストA-1（直営）'!#REF!</f>
        <v>#REF!</v>
      </c>
      <c r="AB3757" s="30" t="e">
        <f>IF(AA3757="新設",VLOOKUP('施設リストA-1（直営）'!#REF!,'（新設）照明器具'!$B$5:$C$1990,2,FALSE),IF('部屋別効果（直）'!AA3757="撤去",VLOOKUP('施設リストA-1（直営）'!#REF!,'（既設）調査結果'!$B$5:$C$1998,2,FALSE),0))</f>
        <v>#REF!</v>
      </c>
      <c r="AC3757" s="29" t="e">
        <f>'施設リストA-1（直営）'!#REF!</f>
        <v>#REF!</v>
      </c>
      <c r="AD3757" s="29" t="e">
        <f>'施設リストA-1（直営）'!#REF!</f>
        <v>#REF!</v>
      </c>
      <c r="AE3757" s="30" t="e">
        <f>IF(AD3757="新設",VLOOKUP('施設リストA-1（直営）'!#REF!,'（新設）照明器具'!$B$5:$C$1990,2,FALSE),IF('部屋別効果（直）'!AD3757="撤去",VLOOKUP('施設リストA-1（直営）'!#REF!,'（既設）調査結果'!$B$5:$C$1998,2,FALSE),0))</f>
        <v>#REF!</v>
      </c>
      <c r="AF3757" s="29" t="e">
        <f>'施設リストA-1（直営）'!#REF!</f>
        <v>#REF!</v>
      </c>
      <c r="AG3757" s="29" t="e">
        <f>'施設リストA-1（直営）'!#REF!</f>
        <v>#REF!</v>
      </c>
      <c r="AH3757" s="30" t="e">
        <f>IF(AG3757="新設",VLOOKUP('施設リストA-1（直営）'!#REF!,'（新設）照明器具'!$B$5:$C$1990,2,FALSE),IF('部屋別効果（直）'!AG3757="撤去",VLOOKUP('施設リストA-1（直営）'!#REF!,'（既設）調査結果'!$B$5:$C$1998,2,FALSE),0))</f>
        <v>#REF!</v>
      </c>
      <c r="AI3757" s="29" t="e">
        <f>'施設リストA-1（直営）'!#REF!</f>
        <v>#REF!</v>
      </c>
      <c r="AJ3757" s="29" t="e">
        <f>'施設リストA-1（直営）'!#REF!</f>
        <v>#REF!</v>
      </c>
      <c r="AK3757" s="30" t="e">
        <f>IF(AJ3757="新設",VLOOKUP('施設リストA-1（直営）'!#REF!,'（新設）照明器具'!$B$5:$C$1990,2,FALSE),IF('部屋別効果（直）'!AJ3757="撤去",VLOOKUP('施設リストA-1（直営）'!#REF!,'（既設）調査結果'!$B$5:$C$1998,2,FALSE),0))</f>
        <v>#REF!</v>
      </c>
      <c r="AL3757" s="29" t="e">
        <f>'施設リストA-1（直営）'!#REF!</f>
        <v>#REF!</v>
      </c>
    </row>
    <row r="3758" spans="1:38">
      <c r="B3758" s="16" t="e">
        <f>'施設リストA-1（直営）'!#REF!</f>
        <v>#REF!</v>
      </c>
      <c r="C3758" s="14" t="e">
        <f>'施設リストA-1（直営）'!#REF!</f>
        <v>#REF!</v>
      </c>
      <c r="D3758" s="94" t="e">
        <f>'施設リストA-1（直営）'!#REF!</f>
        <v>#REF!</v>
      </c>
      <c r="E3758" s="20" t="e">
        <f>'施設リストA-1（直営）'!#REF!</f>
        <v>#REF!</v>
      </c>
      <c r="F3758" s="20" t="e">
        <f>'施設リストA-1（直営）'!#REF!</f>
        <v>#REF!</v>
      </c>
      <c r="G3758" s="13" t="e">
        <f>'施設リストA-1（直営）'!#REF!</f>
        <v>#REF!</v>
      </c>
      <c r="H3758" s="28" t="e">
        <f t="shared" si="58"/>
        <v>#REF!</v>
      </c>
      <c r="I3758" s="29" t="e">
        <f>'施設リストA-1（直営）'!#REF!</f>
        <v>#REF!</v>
      </c>
      <c r="J3758" s="30" t="e">
        <f>IF(I3758="新設",VLOOKUP('施設リストA-1（直営）'!#REF!,'（新設）照明器具'!$B$5:$C$1990,2,FALSE),IF('部屋別効果（直）'!I3758="撤去",VLOOKUP('施設リストA-1（直営）'!#REF!,'（既設）調査結果'!$B$5:$C$1998,2,FALSE),0))</f>
        <v>#REF!</v>
      </c>
      <c r="K3758" s="29" t="e">
        <f>'施設リストA-1（直営）'!#REF!</f>
        <v>#REF!</v>
      </c>
      <c r="L3758" s="29" t="e">
        <f>'施設リストA-1（直営）'!#REF!</f>
        <v>#REF!</v>
      </c>
      <c r="M3758" s="30" t="e">
        <f>IF(L3758="新設",VLOOKUP('施設リストA-1（直営）'!#REF!,'（新設）照明器具'!$B$5:$C$1990,2,FALSE),IF('部屋別効果（直）'!L3758="撤去",VLOOKUP('施設リストA-1（直営）'!#REF!,'（既設）調査結果'!$B$5:$C$1998,2,FALSE),0))</f>
        <v>#REF!</v>
      </c>
      <c r="N3758" s="29" t="e">
        <f>'施設リストA-1（直営）'!#REF!</f>
        <v>#REF!</v>
      </c>
      <c r="O3758" s="29" t="e">
        <f>'施設リストA-1（直営）'!#REF!</f>
        <v>#REF!</v>
      </c>
      <c r="P3758" s="30" t="e">
        <f>IF(O3758="新設",VLOOKUP('施設リストA-1（直営）'!#REF!,'（新設）照明器具'!$B$5:$C$1990,2,FALSE),IF('部屋別効果（直）'!O3758="撤去",VLOOKUP('施設リストA-1（直営）'!#REF!,'（既設）調査結果'!$B$5:$C$1998,2,FALSE),0))</f>
        <v>#REF!</v>
      </c>
      <c r="Q3758" s="29" t="e">
        <f>'施設リストA-1（直営）'!#REF!</f>
        <v>#REF!</v>
      </c>
      <c r="R3758" s="29" t="e">
        <f>'施設リストA-1（直営）'!#REF!</f>
        <v>#REF!</v>
      </c>
      <c r="S3758" s="30" t="e">
        <f>IF(R3758="新設",VLOOKUP('施設リストA-1（直営）'!#REF!,'（新設）照明器具'!$B$5:$C$1990,2,FALSE),IF('部屋別効果（直）'!R3758="撤去",VLOOKUP('施設リストA-1（直営）'!#REF!,'（既設）調査結果'!$B$5:$C$1998,2,FALSE),0))</f>
        <v>#REF!</v>
      </c>
      <c r="T3758" s="29" t="e">
        <f>'施設リストA-1（直営）'!#REF!</f>
        <v>#REF!</v>
      </c>
      <c r="U3758" s="29" t="e">
        <f>'施設リストA-1（直営）'!#REF!</f>
        <v>#REF!</v>
      </c>
      <c r="V3758" s="30" t="e">
        <f>IF(U3758="新設",VLOOKUP('施設リストA-1（直営）'!#REF!,'（新設）照明器具'!$B$5:$C$1990,2,FALSE),IF('部屋別効果（直）'!U3758="撤去",VLOOKUP('施設リストA-1（直営）'!#REF!,'（既設）調査結果'!$B$5:$C$1998,2,FALSE),0))</f>
        <v>#REF!</v>
      </c>
      <c r="W3758" s="29" t="e">
        <f>'施設リストA-1（直営）'!#REF!</f>
        <v>#REF!</v>
      </c>
      <c r="X3758" s="29" t="e">
        <f>'施設リストA-1（直営）'!#REF!</f>
        <v>#REF!</v>
      </c>
      <c r="Y3758" s="30" t="e">
        <f>IF(X3758="新設",VLOOKUP('施設リストA-1（直営）'!#REF!,'（新設）照明器具'!$B$5:$C$1990,2,FALSE),IF('部屋別効果（直）'!X3758="撤去",VLOOKUP('施設リストA-1（直営）'!#REF!,'（既設）調査結果'!$B$5:$C$1998,2,FALSE),0))</f>
        <v>#REF!</v>
      </c>
      <c r="Z3758" s="29" t="e">
        <f>'施設リストA-1（直営）'!#REF!</f>
        <v>#REF!</v>
      </c>
      <c r="AA3758" s="29" t="e">
        <f>'施設リストA-1（直営）'!#REF!</f>
        <v>#REF!</v>
      </c>
      <c r="AB3758" s="30" t="e">
        <f>IF(AA3758="新設",VLOOKUP('施設リストA-1（直営）'!#REF!,'（新設）照明器具'!$B$5:$C$1990,2,FALSE),IF('部屋別効果（直）'!AA3758="撤去",VLOOKUP('施設リストA-1（直営）'!#REF!,'（既設）調査結果'!$B$5:$C$1998,2,FALSE),0))</f>
        <v>#REF!</v>
      </c>
      <c r="AC3758" s="29" t="e">
        <f>'施設リストA-1（直営）'!#REF!</f>
        <v>#REF!</v>
      </c>
      <c r="AD3758" s="29" t="e">
        <f>'施設リストA-1（直営）'!#REF!</f>
        <v>#REF!</v>
      </c>
      <c r="AE3758" s="30" t="e">
        <f>IF(AD3758="新設",VLOOKUP('施設リストA-1（直営）'!#REF!,'（新設）照明器具'!$B$5:$C$1990,2,FALSE),IF('部屋別効果（直）'!AD3758="撤去",VLOOKUP('施設リストA-1（直営）'!#REF!,'（既設）調査結果'!$B$5:$C$1998,2,FALSE),0))</f>
        <v>#REF!</v>
      </c>
      <c r="AF3758" s="29" t="e">
        <f>'施設リストA-1（直営）'!#REF!</f>
        <v>#REF!</v>
      </c>
      <c r="AG3758" s="29" t="e">
        <f>'施設リストA-1（直営）'!#REF!</f>
        <v>#REF!</v>
      </c>
      <c r="AH3758" s="30" t="e">
        <f>IF(AG3758="新設",VLOOKUP('施設リストA-1（直営）'!#REF!,'（新設）照明器具'!$B$5:$C$1990,2,FALSE),IF('部屋別効果（直）'!AG3758="撤去",VLOOKUP('施設リストA-1（直営）'!#REF!,'（既設）調査結果'!$B$5:$C$1998,2,FALSE),0))</f>
        <v>#REF!</v>
      </c>
      <c r="AI3758" s="29" t="e">
        <f>'施設リストA-1（直営）'!#REF!</f>
        <v>#REF!</v>
      </c>
      <c r="AJ3758" s="29" t="e">
        <f>'施設リストA-1（直営）'!#REF!</f>
        <v>#REF!</v>
      </c>
      <c r="AK3758" s="30" t="e">
        <f>IF(AJ3758="新設",VLOOKUP('施設リストA-1（直営）'!#REF!,'（新設）照明器具'!$B$5:$C$1990,2,FALSE),IF('部屋別効果（直）'!AJ3758="撤去",VLOOKUP('施設リストA-1（直営）'!#REF!,'（既設）調査結果'!$B$5:$C$1998,2,FALSE),0))</f>
        <v>#REF!</v>
      </c>
      <c r="AL3758" s="29" t="e">
        <f>'施設リストA-1（直営）'!#REF!</f>
        <v>#REF!</v>
      </c>
    </row>
    <row r="3759" spans="1:38">
      <c r="B3759" s="16" t="e">
        <f>'施設リストA-1（直営）'!#REF!</f>
        <v>#REF!</v>
      </c>
      <c r="C3759" s="14" t="e">
        <f>'施設リストA-1（直営）'!#REF!</f>
        <v>#REF!</v>
      </c>
      <c r="D3759" s="94" t="e">
        <f>'施設リストA-1（直営）'!#REF!</f>
        <v>#REF!</v>
      </c>
      <c r="E3759" s="20" t="e">
        <f>'施設リストA-1（直営）'!#REF!</f>
        <v>#REF!</v>
      </c>
      <c r="F3759" s="20" t="e">
        <f>'施設リストA-1（直営）'!#REF!</f>
        <v>#REF!</v>
      </c>
      <c r="G3759" s="13" t="e">
        <f>'施設リストA-1（直営）'!#REF!</f>
        <v>#REF!</v>
      </c>
      <c r="H3759" s="28" t="e">
        <f t="shared" si="58"/>
        <v>#REF!</v>
      </c>
      <c r="I3759" s="29" t="e">
        <f>'施設リストA-1（直営）'!#REF!</f>
        <v>#REF!</v>
      </c>
      <c r="J3759" s="30" t="e">
        <f>IF(I3759="新設",VLOOKUP('施設リストA-1（直営）'!#REF!,'（新設）照明器具'!$B$5:$C$1990,2,FALSE),IF('部屋別効果（直）'!I3759="撤去",VLOOKUP('施設リストA-1（直営）'!#REF!,'（既設）調査結果'!$B$5:$C$1998,2,FALSE),0))</f>
        <v>#REF!</v>
      </c>
      <c r="K3759" s="29" t="e">
        <f>'施設リストA-1（直営）'!#REF!</f>
        <v>#REF!</v>
      </c>
      <c r="L3759" s="29" t="e">
        <f>'施設リストA-1（直営）'!#REF!</f>
        <v>#REF!</v>
      </c>
      <c r="M3759" s="30" t="e">
        <f>IF(L3759="新設",VLOOKUP('施設リストA-1（直営）'!#REF!,'（新設）照明器具'!$B$5:$C$1990,2,FALSE),IF('部屋別効果（直）'!L3759="撤去",VLOOKUP('施設リストA-1（直営）'!#REF!,'（既設）調査結果'!$B$5:$C$1998,2,FALSE),0))</f>
        <v>#REF!</v>
      </c>
      <c r="N3759" s="29" t="e">
        <f>'施設リストA-1（直営）'!#REF!</f>
        <v>#REF!</v>
      </c>
      <c r="O3759" s="29" t="e">
        <f>'施設リストA-1（直営）'!#REF!</f>
        <v>#REF!</v>
      </c>
      <c r="P3759" s="30" t="e">
        <f>IF(O3759="新設",VLOOKUP('施設リストA-1（直営）'!#REF!,'（新設）照明器具'!$B$5:$C$1990,2,FALSE),IF('部屋別効果（直）'!O3759="撤去",VLOOKUP('施設リストA-1（直営）'!#REF!,'（既設）調査結果'!$B$5:$C$1998,2,FALSE),0))</f>
        <v>#REF!</v>
      </c>
      <c r="Q3759" s="29" t="e">
        <f>'施設リストA-1（直営）'!#REF!</f>
        <v>#REF!</v>
      </c>
      <c r="R3759" s="29" t="e">
        <f>'施設リストA-1（直営）'!#REF!</f>
        <v>#REF!</v>
      </c>
      <c r="S3759" s="30" t="e">
        <f>IF(R3759="新設",VLOOKUP('施設リストA-1（直営）'!#REF!,'（新設）照明器具'!$B$5:$C$1990,2,FALSE),IF('部屋別効果（直）'!R3759="撤去",VLOOKUP('施設リストA-1（直営）'!#REF!,'（既設）調査結果'!$B$5:$C$1998,2,FALSE),0))</f>
        <v>#REF!</v>
      </c>
      <c r="T3759" s="29" t="e">
        <f>'施設リストA-1（直営）'!#REF!</f>
        <v>#REF!</v>
      </c>
      <c r="U3759" s="29" t="e">
        <f>'施設リストA-1（直営）'!#REF!</f>
        <v>#REF!</v>
      </c>
      <c r="V3759" s="30" t="e">
        <f>IF(U3759="新設",VLOOKUP('施設リストA-1（直営）'!#REF!,'（新設）照明器具'!$B$5:$C$1990,2,FALSE),IF('部屋別効果（直）'!U3759="撤去",VLOOKUP('施設リストA-1（直営）'!#REF!,'（既設）調査結果'!$B$5:$C$1998,2,FALSE),0))</f>
        <v>#REF!</v>
      </c>
      <c r="W3759" s="29" t="e">
        <f>'施設リストA-1（直営）'!#REF!</f>
        <v>#REF!</v>
      </c>
      <c r="X3759" s="29" t="e">
        <f>'施設リストA-1（直営）'!#REF!</f>
        <v>#REF!</v>
      </c>
      <c r="Y3759" s="30" t="e">
        <f>IF(X3759="新設",VLOOKUP('施設リストA-1（直営）'!#REF!,'（新設）照明器具'!$B$5:$C$1990,2,FALSE),IF('部屋別効果（直）'!X3759="撤去",VLOOKUP('施設リストA-1（直営）'!#REF!,'（既設）調査結果'!$B$5:$C$1998,2,FALSE),0))</f>
        <v>#REF!</v>
      </c>
      <c r="Z3759" s="29" t="e">
        <f>'施設リストA-1（直営）'!#REF!</f>
        <v>#REF!</v>
      </c>
      <c r="AA3759" s="29" t="e">
        <f>'施設リストA-1（直営）'!#REF!</f>
        <v>#REF!</v>
      </c>
      <c r="AB3759" s="30" t="e">
        <f>IF(AA3759="新設",VLOOKUP('施設リストA-1（直営）'!#REF!,'（新設）照明器具'!$B$5:$C$1990,2,FALSE),IF('部屋別効果（直）'!AA3759="撤去",VLOOKUP('施設リストA-1（直営）'!#REF!,'（既設）調査結果'!$B$5:$C$1998,2,FALSE),0))</f>
        <v>#REF!</v>
      </c>
      <c r="AC3759" s="29" t="e">
        <f>'施設リストA-1（直営）'!#REF!</f>
        <v>#REF!</v>
      </c>
      <c r="AD3759" s="29" t="e">
        <f>'施設リストA-1（直営）'!#REF!</f>
        <v>#REF!</v>
      </c>
      <c r="AE3759" s="30" t="e">
        <f>IF(AD3759="新設",VLOOKUP('施設リストA-1（直営）'!#REF!,'（新設）照明器具'!$B$5:$C$1990,2,FALSE),IF('部屋別効果（直）'!AD3759="撤去",VLOOKUP('施設リストA-1（直営）'!#REF!,'（既設）調査結果'!$B$5:$C$1998,2,FALSE),0))</f>
        <v>#REF!</v>
      </c>
      <c r="AF3759" s="29" t="e">
        <f>'施設リストA-1（直営）'!#REF!</f>
        <v>#REF!</v>
      </c>
      <c r="AG3759" s="29" t="e">
        <f>'施設リストA-1（直営）'!#REF!</f>
        <v>#REF!</v>
      </c>
      <c r="AH3759" s="30" t="e">
        <f>IF(AG3759="新設",VLOOKUP('施設リストA-1（直営）'!#REF!,'（新設）照明器具'!$B$5:$C$1990,2,FALSE),IF('部屋別効果（直）'!AG3759="撤去",VLOOKUP('施設リストA-1（直営）'!#REF!,'（既設）調査結果'!$B$5:$C$1998,2,FALSE),0))</f>
        <v>#REF!</v>
      </c>
      <c r="AI3759" s="29" t="e">
        <f>'施設リストA-1（直営）'!#REF!</f>
        <v>#REF!</v>
      </c>
      <c r="AJ3759" s="29" t="e">
        <f>'施設リストA-1（直営）'!#REF!</f>
        <v>#REF!</v>
      </c>
      <c r="AK3759" s="30" t="e">
        <f>IF(AJ3759="新設",VLOOKUP('施設リストA-1（直営）'!#REF!,'（新設）照明器具'!$B$5:$C$1990,2,FALSE),IF('部屋別効果（直）'!AJ3759="撤去",VLOOKUP('施設リストA-1（直営）'!#REF!,'（既設）調査結果'!$B$5:$C$1998,2,FALSE),0))</f>
        <v>#REF!</v>
      </c>
      <c r="AL3759" s="29" t="e">
        <f>'施設リストA-1（直営）'!#REF!</f>
        <v>#REF!</v>
      </c>
    </row>
    <row r="3760" spans="1:38">
      <c r="B3760" s="16" t="e">
        <f>'施設リストA-1（直営）'!#REF!</f>
        <v>#REF!</v>
      </c>
      <c r="C3760" s="14" t="e">
        <f>'施設リストA-1（直営）'!#REF!</f>
        <v>#REF!</v>
      </c>
      <c r="D3760" s="94" t="e">
        <f>'施設リストA-1（直営）'!#REF!</f>
        <v>#REF!</v>
      </c>
      <c r="E3760" s="20" t="e">
        <f>'施設リストA-1（直営）'!#REF!</f>
        <v>#REF!</v>
      </c>
      <c r="F3760" s="20" t="e">
        <f>'施設リストA-1（直営）'!#REF!</f>
        <v>#REF!</v>
      </c>
      <c r="G3760" s="13" t="e">
        <f>'施設リストA-1（直営）'!#REF!</f>
        <v>#REF!</v>
      </c>
      <c r="H3760" s="28" t="e">
        <f t="shared" si="58"/>
        <v>#REF!</v>
      </c>
      <c r="I3760" s="29" t="e">
        <f>'施設リストA-1（直営）'!#REF!</f>
        <v>#REF!</v>
      </c>
      <c r="J3760" s="30" t="e">
        <f>IF(I3760="新設",VLOOKUP('施設リストA-1（直営）'!#REF!,'（新設）照明器具'!$B$5:$C$1990,2,FALSE),IF('部屋別効果（直）'!I3760="撤去",VLOOKUP('施設リストA-1（直営）'!#REF!,'（既設）調査結果'!$B$5:$C$1998,2,FALSE),0))</f>
        <v>#REF!</v>
      </c>
      <c r="K3760" s="29" t="e">
        <f>'施設リストA-1（直営）'!#REF!</f>
        <v>#REF!</v>
      </c>
      <c r="L3760" s="29" t="e">
        <f>'施設リストA-1（直営）'!#REF!</f>
        <v>#REF!</v>
      </c>
      <c r="M3760" s="30" t="e">
        <f>IF(L3760="新設",VLOOKUP('施設リストA-1（直営）'!#REF!,'（新設）照明器具'!$B$5:$C$1990,2,FALSE),IF('部屋別効果（直）'!L3760="撤去",VLOOKUP('施設リストA-1（直営）'!#REF!,'（既設）調査結果'!$B$5:$C$1998,2,FALSE),0))</f>
        <v>#REF!</v>
      </c>
      <c r="N3760" s="29" t="e">
        <f>'施設リストA-1（直営）'!#REF!</f>
        <v>#REF!</v>
      </c>
      <c r="O3760" s="29" t="e">
        <f>'施設リストA-1（直営）'!#REF!</f>
        <v>#REF!</v>
      </c>
      <c r="P3760" s="30" t="e">
        <f>IF(O3760="新設",VLOOKUP('施設リストA-1（直営）'!#REF!,'（新設）照明器具'!$B$5:$C$1990,2,FALSE),IF('部屋別効果（直）'!O3760="撤去",VLOOKUP('施設リストA-1（直営）'!#REF!,'（既設）調査結果'!$B$5:$C$1998,2,FALSE),0))</f>
        <v>#REF!</v>
      </c>
      <c r="Q3760" s="29" t="e">
        <f>'施設リストA-1（直営）'!#REF!</f>
        <v>#REF!</v>
      </c>
      <c r="R3760" s="29" t="e">
        <f>'施設リストA-1（直営）'!#REF!</f>
        <v>#REF!</v>
      </c>
      <c r="S3760" s="30" t="e">
        <f>IF(R3760="新設",VLOOKUP('施設リストA-1（直営）'!#REF!,'（新設）照明器具'!$B$5:$C$1990,2,FALSE),IF('部屋別効果（直）'!R3760="撤去",VLOOKUP('施設リストA-1（直営）'!#REF!,'（既設）調査結果'!$B$5:$C$1998,2,FALSE),0))</f>
        <v>#REF!</v>
      </c>
      <c r="T3760" s="29" t="e">
        <f>'施設リストA-1（直営）'!#REF!</f>
        <v>#REF!</v>
      </c>
      <c r="U3760" s="29" t="e">
        <f>'施設リストA-1（直営）'!#REF!</f>
        <v>#REF!</v>
      </c>
      <c r="V3760" s="30" t="e">
        <f>IF(U3760="新設",VLOOKUP('施設リストA-1（直営）'!#REF!,'（新設）照明器具'!$B$5:$C$1990,2,FALSE),IF('部屋別効果（直）'!U3760="撤去",VLOOKUP('施設リストA-1（直営）'!#REF!,'（既設）調査結果'!$B$5:$C$1998,2,FALSE),0))</f>
        <v>#REF!</v>
      </c>
      <c r="W3760" s="29" t="e">
        <f>'施設リストA-1（直営）'!#REF!</f>
        <v>#REF!</v>
      </c>
      <c r="X3760" s="29" t="e">
        <f>'施設リストA-1（直営）'!#REF!</f>
        <v>#REF!</v>
      </c>
      <c r="Y3760" s="30" t="e">
        <f>IF(X3760="新設",VLOOKUP('施設リストA-1（直営）'!#REF!,'（新設）照明器具'!$B$5:$C$1990,2,FALSE),IF('部屋別効果（直）'!X3760="撤去",VLOOKUP('施設リストA-1（直営）'!#REF!,'（既設）調査結果'!$B$5:$C$1998,2,FALSE),0))</f>
        <v>#REF!</v>
      </c>
      <c r="Z3760" s="29" t="e">
        <f>'施設リストA-1（直営）'!#REF!</f>
        <v>#REF!</v>
      </c>
      <c r="AA3760" s="29" t="e">
        <f>'施設リストA-1（直営）'!#REF!</f>
        <v>#REF!</v>
      </c>
      <c r="AB3760" s="30" t="e">
        <f>IF(AA3760="新設",VLOOKUP('施設リストA-1（直営）'!#REF!,'（新設）照明器具'!$B$5:$C$1990,2,FALSE),IF('部屋別効果（直）'!AA3760="撤去",VLOOKUP('施設リストA-1（直営）'!#REF!,'（既設）調査結果'!$B$5:$C$1998,2,FALSE),0))</f>
        <v>#REF!</v>
      </c>
      <c r="AC3760" s="29" t="e">
        <f>'施設リストA-1（直営）'!#REF!</f>
        <v>#REF!</v>
      </c>
      <c r="AD3760" s="29" t="e">
        <f>'施設リストA-1（直営）'!#REF!</f>
        <v>#REF!</v>
      </c>
      <c r="AE3760" s="30" t="e">
        <f>IF(AD3760="新設",VLOOKUP('施設リストA-1（直営）'!#REF!,'（新設）照明器具'!$B$5:$C$1990,2,FALSE),IF('部屋別効果（直）'!AD3760="撤去",VLOOKUP('施設リストA-1（直営）'!#REF!,'（既設）調査結果'!$B$5:$C$1998,2,FALSE),0))</f>
        <v>#REF!</v>
      </c>
      <c r="AF3760" s="29" t="e">
        <f>'施設リストA-1（直営）'!#REF!</f>
        <v>#REF!</v>
      </c>
      <c r="AG3760" s="29" t="e">
        <f>'施設リストA-1（直営）'!#REF!</f>
        <v>#REF!</v>
      </c>
      <c r="AH3760" s="30" t="e">
        <f>IF(AG3760="新設",VLOOKUP('施設リストA-1（直営）'!#REF!,'（新設）照明器具'!$B$5:$C$1990,2,FALSE),IF('部屋別効果（直）'!AG3760="撤去",VLOOKUP('施設リストA-1（直営）'!#REF!,'（既設）調査結果'!$B$5:$C$1998,2,FALSE),0))</f>
        <v>#REF!</v>
      </c>
      <c r="AI3760" s="29" t="e">
        <f>'施設リストA-1（直営）'!#REF!</f>
        <v>#REF!</v>
      </c>
      <c r="AJ3760" s="29" t="e">
        <f>'施設リストA-1（直営）'!#REF!</f>
        <v>#REF!</v>
      </c>
      <c r="AK3760" s="30" t="e">
        <f>IF(AJ3760="新設",VLOOKUP('施設リストA-1（直営）'!#REF!,'（新設）照明器具'!$B$5:$C$1990,2,FALSE),IF('部屋別効果（直）'!AJ3760="撤去",VLOOKUP('施設リストA-1（直営）'!#REF!,'（既設）調査結果'!$B$5:$C$1998,2,FALSE),0))</f>
        <v>#REF!</v>
      </c>
      <c r="AL3760" s="29" t="e">
        <f>'施設リストA-1（直営）'!#REF!</f>
        <v>#REF!</v>
      </c>
    </row>
    <row r="3761" spans="2:38">
      <c r="B3761" s="16" t="e">
        <f>'施設リストA-1（直営）'!#REF!</f>
        <v>#REF!</v>
      </c>
      <c r="C3761" s="14" t="e">
        <f>'施設リストA-1（直営）'!#REF!</f>
        <v>#REF!</v>
      </c>
      <c r="D3761" s="94" t="e">
        <f>'施設リストA-1（直営）'!#REF!</f>
        <v>#REF!</v>
      </c>
      <c r="E3761" s="20" t="e">
        <f>'施設リストA-1（直営）'!#REF!</f>
        <v>#REF!</v>
      </c>
      <c r="F3761" s="20" t="e">
        <f>'施設リストA-1（直営）'!#REF!</f>
        <v>#REF!</v>
      </c>
      <c r="G3761" s="13" t="e">
        <f>'施設リストA-1（直営）'!#REF!</f>
        <v>#REF!</v>
      </c>
      <c r="H3761" s="28" t="e">
        <f t="shared" si="58"/>
        <v>#REF!</v>
      </c>
      <c r="I3761" s="29" t="e">
        <f>'施設リストA-1（直営）'!#REF!</f>
        <v>#REF!</v>
      </c>
      <c r="J3761" s="30" t="e">
        <f>IF(I3761="新設",VLOOKUP('施設リストA-1（直営）'!#REF!,'（新設）照明器具'!$B$5:$C$1990,2,FALSE),IF('部屋別効果（直）'!I3761="撤去",VLOOKUP('施設リストA-1（直営）'!#REF!,'（既設）調査結果'!$B$5:$C$1998,2,FALSE),0))</f>
        <v>#REF!</v>
      </c>
      <c r="K3761" s="29" t="e">
        <f>'施設リストA-1（直営）'!#REF!</f>
        <v>#REF!</v>
      </c>
      <c r="L3761" s="29" t="e">
        <f>'施設リストA-1（直営）'!#REF!</f>
        <v>#REF!</v>
      </c>
      <c r="M3761" s="30" t="e">
        <f>IF(L3761="新設",VLOOKUP('施設リストA-1（直営）'!#REF!,'（新設）照明器具'!$B$5:$C$1990,2,FALSE),IF('部屋別効果（直）'!L3761="撤去",VLOOKUP('施設リストA-1（直営）'!#REF!,'（既設）調査結果'!$B$5:$C$1998,2,FALSE),0))</f>
        <v>#REF!</v>
      </c>
      <c r="N3761" s="29" t="e">
        <f>'施設リストA-1（直営）'!#REF!</f>
        <v>#REF!</v>
      </c>
      <c r="O3761" s="29" t="e">
        <f>'施設リストA-1（直営）'!#REF!</f>
        <v>#REF!</v>
      </c>
      <c r="P3761" s="30" t="e">
        <f>IF(O3761="新設",VLOOKUP('施設リストA-1（直営）'!#REF!,'（新設）照明器具'!$B$5:$C$1990,2,FALSE),IF('部屋別効果（直）'!O3761="撤去",VLOOKUP('施設リストA-1（直営）'!#REF!,'（既設）調査結果'!$B$5:$C$1998,2,FALSE),0))</f>
        <v>#REF!</v>
      </c>
      <c r="Q3761" s="29" t="e">
        <f>'施設リストA-1（直営）'!#REF!</f>
        <v>#REF!</v>
      </c>
      <c r="R3761" s="29" t="e">
        <f>'施設リストA-1（直営）'!#REF!</f>
        <v>#REF!</v>
      </c>
      <c r="S3761" s="30" t="e">
        <f>IF(R3761="新設",VLOOKUP('施設リストA-1（直営）'!#REF!,'（新設）照明器具'!$B$5:$C$1990,2,FALSE),IF('部屋別効果（直）'!R3761="撤去",VLOOKUP('施設リストA-1（直営）'!#REF!,'（既設）調査結果'!$B$5:$C$1998,2,FALSE),0))</f>
        <v>#REF!</v>
      </c>
      <c r="T3761" s="29" t="e">
        <f>'施設リストA-1（直営）'!#REF!</f>
        <v>#REF!</v>
      </c>
      <c r="U3761" s="29" t="e">
        <f>'施設リストA-1（直営）'!#REF!</f>
        <v>#REF!</v>
      </c>
      <c r="V3761" s="30" t="e">
        <f>IF(U3761="新設",VLOOKUP('施設リストA-1（直営）'!#REF!,'（新設）照明器具'!$B$5:$C$1990,2,FALSE),IF('部屋別効果（直）'!U3761="撤去",VLOOKUP('施設リストA-1（直営）'!#REF!,'（既設）調査結果'!$B$5:$C$1998,2,FALSE),0))</f>
        <v>#REF!</v>
      </c>
      <c r="W3761" s="29" t="e">
        <f>'施設リストA-1（直営）'!#REF!</f>
        <v>#REF!</v>
      </c>
      <c r="X3761" s="29" t="e">
        <f>'施設リストA-1（直営）'!#REF!</f>
        <v>#REF!</v>
      </c>
      <c r="Y3761" s="30" t="e">
        <f>IF(X3761="新設",VLOOKUP('施設リストA-1（直営）'!#REF!,'（新設）照明器具'!$B$5:$C$1990,2,FALSE),IF('部屋別効果（直）'!X3761="撤去",VLOOKUP('施設リストA-1（直営）'!#REF!,'（既設）調査結果'!$B$5:$C$1998,2,FALSE),0))</f>
        <v>#REF!</v>
      </c>
      <c r="Z3761" s="29" t="e">
        <f>'施設リストA-1（直営）'!#REF!</f>
        <v>#REF!</v>
      </c>
      <c r="AA3761" s="29" t="e">
        <f>'施設リストA-1（直営）'!#REF!</f>
        <v>#REF!</v>
      </c>
      <c r="AB3761" s="30" t="e">
        <f>IF(AA3761="新設",VLOOKUP('施設リストA-1（直営）'!#REF!,'（新設）照明器具'!$B$5:$C$1990,2,FALSE),IF('部屋別効果（直）'!AA3761="撤去",VLOOKUP('施設リストA-1（直営）'!#REF!,'（既設）調査結果'!$B$5:$C$1998,2,FALSE),0))</f>
        <v>#REF!</v>
      </c>
      <c r="AC3761" s="29" t="e">
        <f>'施設リストA-1（直営）'!#REF!</f>
        <v>#REF!</v>
      </c>
      <c r="AD3761" s="29" t="e">
        <f>'施設リストA-1（直営）'!#REF!</f>
        <v>#REF!</v>
      </c>
      <c r="AE3761" s="30" t="e">
        <f>IF(AD3761="新設",VLOOKUP('施設リストA-1（直営）'!#REF!,'（新設）照明器具'!$B$5:$C$1990,2,FALSE),IF('部屋別効果（直）'!AD3761="撤去",VLOOKUP('施設リストA-1（直営）'!#REF!,'（既設）調査結果'!$B$5:$C$1998,2,FALSE),0))</f>
        <v>#REF!</v>
      </c>
      <c r="AF3761" s="29" t="e">
        <f>'施設リストA-1（直営）'!#REF!</f>
        <v>#REF!</v>
      </c>
      <c r="AG3761" s="29" t="e">
        <f>'施設リストA-1（直営）'!#REF!</f>
        <v>#REF!</v>
      </c>
      <c r="AH3761" s="30" t="e">
        <f>IF(AG3761="新設",VLOOKUP('施設リストA-1（直営）'!#REF!,'（新設）照明器具'!$B$5:$C$1990,2,FALSE),IF('部屋別効果（直）'!AG3761="撤去",VLOOKUP('施設リストA-1（直営）'!#REF!,'（既設）調査結果'!$B$5:$C$1998,2,FALSE),0))</f>
        <v>#REF!</v>
      </c>
      <c r="AI3761" s="29" t="e">
        <f>'施設リストA-1（直営）'!#REF!</f>
        <v>#REF!</v>
      </c>
      <c r="AJ3761" s="29" t="e">
        <f>'施設リストA-1（直営）'!#REF!</f>
        <v>#REF!</v>
      </c>
      <c r="AK3761" s="30" t="e">
        <f>IF(AJ3761="新設",VLOOKUP('施設リストA-1（直営）'!#REF!,'（新設）照明器具'!$B$5:$C$1990,2,FALSE),IF('部屋別効果（直）'!AJ3761="撤去",VLOOKUP('施設リストA-1（直営）'!#REF!,'（既設）調査結果'!$B$5:$C$1998,2,FALSE),0))</f>
        <v>#REF!</v>
      </c>
      <c r="AL3761" s="29" t="e">
        <f>'施設リストA-1（直営）'!#REF!</f>
        <v>#REF!</v>
      </c>
    </row>
    <row r="3762" spans="2:38">
      <c r="B3762" s="16" t="e">
        <f>'施設リストA-1（直営）'!#REF!</f>
        <v>#REF!</v>
      </c>
      <c r="C3762" s="14" t="e">
        <f>'施設リストA-1（直営）'!#REF!</f>
        <v>#REF!</v>
      </c>
      <c r="D3762" s="94" t="e">
        <f>'施設リストA-1（直営）'!#REF!</f>
        <v>#REF!</v>
      </c>
      <c r="E3762" s="20" t="e">
        <f>'施設リストA-1（直営）'!#REF!</f>
        <v>#REF!</v>
      </c>
      <c r="F3762" s="20" t="e">
        <f>'施設リストA-1（直営）'!#REF!</f>
        <v>#REF!</v>
      </c>
      <c r="G3762" s="13" t="e">
        <f>'施設リストA-1（直営）'!#REF!</f>
        <v>#REF!</v>
      </c>
      <c r="H3762" s="28" t="e">
        <f t="shared" si="58"/>
        <v>#REF!</v>
      </c>
      <c r="I3762" s="29" t="e">
        <f>'施設リストA-1（直営）'!#REF!</f>
        <v>#REF!</v>
      </c>
      <c r="J3762" s="30" t="e">
        <f>IF(I3762="新設",VLOOKUP('施設リストA-1（直営）'!#REF!,'（新設）照明器具'!$B$5:$C$1990,2,FALSE),IF('部屋別効果（直）'!I3762="撤去",VLOOKUP('施設リストA-1（直営）'!#REF!,'（既設）調査結果'!$B$5:$C$1998,2,FALSE),0))</f>
        <v>#REF!</v>
      </c>
      <c r="K3762" s="29" t="e">
        <f>'施設リストA-1（直営）'!#REF!</f>
        <v>#REF!</v>
      </c>
      <c r="L3762" s="29" t="e">
        <f>'施設リストA-1（直営）'!#REF!</f>
        <v>#REF!</v>
      </c>
      <c r="M3762" s="30" t="e">
        <f>IF(L3762="新設",VLOOKUP('施設リストA-1（直営）'!#REF!,'（新設）照明器具'!$B$5:$C$1990,2,FALSE),IF('部屋別効果（直）'!L3762="撤去",VLOOKUP('施設リストA-1（直営）'!#REF!,'（既設）調査結果'!$B$5:$C$1998,2,FALSE),0))</f>
        <v>#REF!</v>
      </c>
      <c r="N3762" s="29" t="e">
        <f>'施設リストA-1（直営）'!#REF!</f>
        <v>#REF!</v>
      </c>
      <c r="O3762" s="29" t="e">
        <f>'施設リストA-1（直営）'!#REF!</f>
        <v>#REF!</v>
      </c>
      <c r="P3762" s="30" t="e">
        <f>IF(O3762="新設",VLOOKUP('施設リストA-1（直営）'!#REF!,'（新設）照明器具'!$B$5:$C$1990,2,FALSE),IF('部屋別効果（直）'!O3762="撤去",VLOOKUP('施設リストA-1（直営）'!#REF!,'（既設）調査結果'!$B$5:$C$1998,2,FALSE),0))</f>
        <v>#REF!</v>
      </c>
      <c r="Q3762" s="29" t="e">
        <f>'施設リストA-1（直営）'!#REF!</f>
        <v>#REF!</v>
      </c>
      <c r="R3762" s="29" t="e">
        <f>'施設リストA-1（直営）'!#REF!</f>
        <v>#REF!</v>
      </c>
      <c r="S3762" s="30" t="e">
        <f>IF(R3762="新設",VLOOKUP('施設リストA-1（直営）'!#REF!,'（新設）照明器具'!$B$5:$C$1990,2,FALSE),IF('部屋別効果（直）'!R3762="撤去",VLOOKUP('施設リストA-1（直営）'!#REF!,'（既設）調査結果'!$B$5:$C$1998,2,FALSE),0))</f>
        <v>#REF!</v>
      </c>
      <c r="T3762" s="29" t="e">
        <f>'施設リストA-1（直営）'!#REF!</f>
        <v>#REF!</v>
      </c>
      <c r="U3762" s="29" t="e">
        <f>'施設リストA-1（直営）'!#REF!</f>
        <v>#REF!</v>
      </c>
      <c r="V3762" s="30" t="e">
        <f>IF(U3762="新設",VLOOKUP('施設リストA-1（直営）'!#REF!,'（新設）照明器具'!$B$5:$C$1990,2,FALSE),IF('部屋別効果（直）'!U3762="撤去",VLOOKUP('施設リストA-1（直営）'!#REF!,'（既設）調査結果'!$B$5:$C$1998,2,FALSE),0))</f>
        <v>#REF!</v>
      </c>
      <c r="W3762" s="29" t="e">
        <f>'施設リストA-1（直営）'!#REF!</f>
        <v>#REF!</v>
      </c>
      <c r="X3762" s="29" t="e">
        <f>'施設リストA-1（直営）'!#REF!</f>
        <v>#REF!</v>
      </c>
      <c r="Y3762" s="30" t="e">
        <f>IF(X3762="新設",VLOOKUP('施設リストA-1（直営）'!#REF!,'（新設）照明器具'!$B$5:$C$1990,2,FALSE),IF('部屋別効果（直）'!X3762="撤去",VLOOKUP('施設リストA-1（直営）'!#REF!,'（既設）調査結果'!$B$5:$C$1998,2,FALSE),0))</f>
        <v>#REF!</v>
      </c>
      <c r="Z3762" s="29" t="e">
        <f>'施設リストA-1（直営）'!#REF!</f>
        <v>#REF!</v>
      </c>
      <c r="AA3762" s="29" t="e">
        <f>'施設リストA-1（直営）'!#REF!</f>
        <v>#REF!</v>
      </c>
      <c r="AB3762" s="30" t="e">
        <f>IF(AA3762="新設",VLOOKUP('施設リストA-1（直営）'!#REF!,'（新設）照明器具'!$B$5:$C$1990,2,FALSE),IF('部屋別効果（直）'!AA3762="撤去",VLOOKUP('施設リストA-1（直営）'!#REF!,'（既設）調査結果'!$B$5:$C$1998,2,FALSE),0))</f>
        <v>#REF!</v>
      </c>
      <c r="AC3762" s="29" t="e">
        <f>'施設リストA-1（直営）'!#REF!</f>
        <v>#REF!</v>
      </c>
      <c r="AD3762" s="29" t="e">
        <f>'施設リストA-1（直営）'!#REF!</f>
        <v>#REF!</v>
      </c>
      <c r="AE3762" s="30" t="e">
        <f>IF(AD3762="新設",VLOOKUP('施設リストA-1（直営）'!#REF!,'（新設）照明器具'!$B$5:$C$1990,2,FALSE),IF('部屋別効果（直）'!AD3762="撤去",VLOOKUP('施設リストA-1（直営）'!#REF!,'（既設）調査結果'!$B$5:$C$1998,2,FALSE),0))</f>
        <v>#REF!</v>
      </c>
      <c r="AF3762" s="29" t="e">
        <f>'施設リストA-1（直営）'!#REF!</f>
        <v>#REF!</v>
      </c>
      <c r="AG3762" s="29" t="e">
        <f>'施設リストA-1（直営）'!#REF!</f>
        <v>#REF!</v>
      </c>
      <c r="AH3762" s="30" t="e">
        <f>IF(AG3762="新設",VLOOKUP('施設リストA-1（直営）'!#REF!,'（新設）照明器具'!$B$5:$C$1990,2,FALSE),IF('部屋別効果（直）'!AG3762="撤去",VLOOKUP('施設リストA-1（直営）'!#REF!,'（既設）調査結果'!$B$5:$C$1998,2,FALSE),0))</f>
        <v>#REF!</v>
      </c>
      <c r="AI3762" s="29" t="e">
        <f>'施設リストA-1（直営）'!#REF!</f>
        <v>#REF!</v>
      </c>
      <c r="AJ3762" s="29" t="e">
        <f>'施設リストA-1（直営）'!#REF!</f>
        <v>#REF!</v>
      </c>
      <c r="AK3762" s="30" t="e">
        <f>IF(AJ3762="新設",VLOOKUP('施設リストA-1（直営）'!#REF!,'（新設）照明器具'!$B$5:$C$1990,2,FALSE),IF('部屋別効果（直）'!AJ3762="撤去",VLOOKUP('施設リストA-1（直営）'!#REF!,'（既設）調査結果'!$B$5:$C$1998,2,FALSE),0))</f>
        <v>#REF!</v>
      </c>
      <c r="AL3762" s="29" t="e">
        <f>'施設リストA-1（直営）'!#REF!</f>
        <v>#REF!</v>
      </c>
    </row>
    <row r="3763" spans="2:38">
      <c r="B3763" s="16" t="e">
        <f>'施設リストA-1（直営）'!#REF!</f>
        <v>#REF!</v>
      </c>
      <c r="C3763" s="14" t="e">
        <f>'施設リストA-1（直営）'!#REF!</f>
        <v>#REF!</v>
      </c>
      <c r="D3763" s="94" t="e">
        <f>'施設リストA-1（直営）'!#REF!</f>
        <v>#REF!</v>
      </c>
      <c r="E3763" s="20" t="e">
        <f>'施設リストA-1（直営）'!#REF!</f>
        <v>#REF!</v>
      </c>
      <c r="F3763" s="20" t="e">
        <f>'施設リストA-1（直営）'!#REF!</f>
        <v>#REF!</v>
      </c>
      <c r="G3763" s="13" t="e">
        <f>'施設リストA-1（直営）'!#REF!</f>
        <v>#REF!</v>
      </c>
      <c r="H3763" s="28" t="e">
        <f t="shared" si="58"/>
        <v>#REF!</v>
      </c>
      <c r="I3763" s="29" t="e">
        <f>'施設リストA-1（直営）'!#REF!</f>
        <v>#REF!</v>
      </c>
      <c r="J3763" s="30" t="e">
        <f>IF(I3763="新設",VLOOKUP('施設リストA-1（直営）'!#REF!,'（新設）照明器具'!$B$5:$C$1990,2,FALSE),IF('部屋別効果（直）'!I3763="撤去",VLOOKUP('施設リストA-1（直営）'!#REF!,'（既設）調査結果'!$B$5:$C$1998,2,FALSE),0))</f>
        <v>#REF!</v>
      </c>
      <c r="K3763" s="29" t="e">
        <f>'施設リストA-1（直営）'!#REF!</f>
        <v>#REF!</v>
      </c>
      <c r="L3763" s="29" t="e">
        <f>'施設リストA-1（直営）'!#REF!</f>
        <v>#REF!</v>
      </c>
      <c r="M3763" s="30" t="e">
        <f>IF(L3763="新設",VLOOKUP('施設リストA-1（直営）'!#REF!,'（新設）照明器具'!$B$5:$C$1990,2,FALSE),IF('部屋別効果（直）'!L3763="撤去",VLOOKUP('施設リストA-1（直営）'!#REF!,'（既設）調査結果'!$B$5:$C$1998,2,FALSE),0))</f>
        <v>#REF!</v>
      </c>
      <c r="N3763" s="29" t="e">
        <f>'施設リストA-1（直営）'!#REF!</f>
        <v>#REF!</v>
      </c>
      <c r="O3763" s="29" t="e">
        <f>'施設リストA-1（直営）'!#REF!</f>
        <v>#REF!</v>
      </c>
      <c r="P3763" s="30" t="e">
        <f>IF(O3763="新設",VLOOKUP('施設リストA-1（直営）'!#REF!,'（新設）照明器具'!$B$5:$C$1990,2,FALSE),IF('部屋別効果（直）'!O3763="撤去",VLOOKUP('施設リストA-1（直営）'!#REF!,'（既設）調査結果'!$B$5:$C$1998,2,FALSE),0))</f>
        <v>#REF!</v>
      </c>
      <c r="Q3763" s="29" t="e">
        <f>'施設リストA-1（直営）'!#REF!</f>
        <v>#REF!</v>
      </c>
      <c r="R3763" s="29" t="e">
        <f>'施設リストA-1（直営）'!#REF!</f>
        <v>#REF!</v>
      </c>
      <c r="S3763" s="30" t="e">
        <f>IF(R3763="新設",VLOOKUP('施設リストA-1（直営）'!#REF!,'（新設）照明器具'!$B$5:$C$1990,2,FALSE),IF('部屋別効果（直）'!R3763="撤去",VLOOKUP('施設リストA-1（直営）'!#REF!,'（既設）調査結果'!$B$5:$C$1998,2,FALSE),0))</f>
        <v>#REF!</v>
      </c>
      <c r="T3763" s="29" t="e">
        <f>'施設リストA-1（直営）'!#REF!</f>
        <v>#REF!</v>
      </c>
      <c r="U3763" s="29" t="e">
        <f>'施設リストA-1（直営）'!#REF!</f>
        <v>#REF!</v>
      </c>
      <c r="V3763" s="30" t="e">
        <f>IF(U3763="新設",VLOOKUP('施設リストA-1（直営）'!#REF!,'（新設）照明器具'!$B$5:$C$1990,2,FALSE),IF('部屋別効果（直）'!U3763="撤去",VLOOKUP('施設リストA-1（直営）'!#REF!,'（既設）調査結果'!$B$5:$C$1998,2,FALSE),0))</f>
        <v>#REF!</v>
      </c>
      <c r="W3763" s="29" t="e">
        <f>'施設リストA-1（直営）'!#REF!</f>
        <v>#REF!</v>
      </c>
      <c r="X3763" s="29" t="e">
        <f>'施設リストA-1（直営）'!#REF!</f>
        <v>#REF!</v>
      </c>
      <c r="Y3763" s="30" t="e">
        <f>IF(X3763="新設",VLOOKUP('施設リストA-1（直営）'!#REF!,'（新設）照明器具'!$B$5:$C$1990,2,FALSE),IF('部屋別効果（直）'!X3763="撤去",VLOOKUP('施設リストA-1（直営）'!#REF!,'（既設）調査結果'!$B$5:$C$1998,2,FALSE),0))</f>
        <v>#REF!</v>
      </c>
      <c r="Z3763" s="29" t="e">
        <f>'施設リストA-1（直営）'!#REF!</f>
        <v>#REF!</v>
      </c>
      <c r="AA3763" s="29" t="e">
        <f>'施設リストA-1（直営）'!#REF!</f>
        <v>#REF!</v>
      </c>
      <c r="AB3763" s="30" t="e">
        <f>IF(AA3763="新設",VLOOKUP('施設リストA-1（直営）'!#REF!,'（新設）照明器具'!$B$5:$C$1990,2,FALSE),IF('部屋別効果（直）'!AA3763="撤去",VLOOKUP('施設リストA-1（直営）'!#REF!,'（既設）調査結果'!$B$5:$C$1998,2,FALSE),0))</f>
        <v>#REF!</v>
      </c>
      <c r="AC3763" s="29" t="e">
        <f>'施設リストA-1（直営）'!#REF!</f>
        <v>#REF!</v>
      </c>
      <c r="AD3763" s="29" t="e">
        <f>'施設リストA-1（直営）'!#REF!</f>
        <v>#REF!</v>
      </c>
      <c r="AE3763" s="30" t="e">
        <f>IF(AD3763="新設",VLOOKUP('施設リストA-1（直営）'!#REF!,'（新設）照明器具'!$B$5:$C$1990,2,FALSE),IF('部屋別効果（直）'!AD3763="撤去",VLOOKUP('施設リストA-1（直営）'!#REF!,'（既設）調査結果'!$B$5:$C$1998,2,FALSE),0))</f>
        <v>#REF!</v>
      </c>
      <c r="AF3763" s="29" t="e">
        <f>'施設リストA-1（直営）'!#REF!</f>
        <v>#REF!</v>
      </c>
      <c r="AG3763" s="29" t="e">
        <f>'施設リストA-1（直営）'!#REF!</f>
        <v>#REF!</v>
      </c>
      <c r="AH3763" s="30" t="e">
        <f>IF(AG3763="新設",VLOOKUP('施設リストA-1（直営）'!#REF!,'（新設）照明器具'!$B$5:$C$1990,2,FALSE),IF('部屋別効果（直）'!AG3763="撤去",VLOOKUP('施設リストA-1（直営）'!#REF!,'（既設）調査結果'!$B$5:$C$1998,2,FALSE),0))</f>
        <v>#REF!</v>
      </c>
      <c r="AI3763" s="29" t="e">
        <f>'施設リストA-1（直営）'!#REF!</f>
        <v>#REF!</v>
      </c>
      <c r="AJ3763" s="29" t="e">
        <f>'施設リストA-1（直営）'!#REF!</f>
        <v>#REF!</v>
      </c>
      <c r="AK3763" s="30" t="e">
        <f>IF(AJ3763="新設",VLOOKUP('施設リストA-1（直営）'!#REF!,'（新設）照明器具'!$B$5:$C$1990,2,FALSE),IF('部屋別効果（直）'!AJ3763="撤去",VLOOKUP('施設リストA-1（直営）'!#REF!,'（既設）調査結果'!$B$5:$C$1998,2,FALSE),0))</f>
        <v>#REF!</v>
      </c>
      <c r="AL3763" s="29" t="e">
        <f>'施設リストA-1（直営）'!#REF!</f>
        <v>#REF!</v>
      </c>
    </row>
    <row r="3764" spans="2:38">
      <c r="B3764" s="16" t="e">
        <f>'施設リストA-1（直営）'!#REF!</f>
        <v>#REF!</v>
      </c>
      <c r="C3764" s="14" t="e">
        <f>'施設リストA-1（直営）'!#REF!</f>
        <v>#REF!</v>
      </c>
      <c r="D3764" s="94" t="e">
        <f>'施設リストA-1（直営）'!#REF!</f>
        <v>#REF!</v>
      </c>
      <c r="E3764" s="20" t="e">
        <f>'施設リストA-1（直営）'!#REF!</f>
        <v>#REF!</v>
      </c>
      <c r="F3764" s="20" t="e">
        <f>'施設リストA-1（直営）'!#REF!</f>
        <v>#REF!</v>
      </c>
      <c r="G3764" s="13" t="e">
        <f>'施設リストA-1（直営）'!#REF!</f>
        <v>#REF!</v>
      </c>
      <c r="H3764" s="28" t="e">
        <f t="shared" si="58"/>
        <v>#REF!</v>
      </c>
      <c r="I3764" s="29" t="e">
        <f>'施設リストA-1（直営）'!#REF!</f>
        <v>#REF!</v>
      </c>
      <c r="J3764" s="30" t="e">
        <f>IF(I3764="新設",VLOOKUP('施設リストA-1（直営）'!#REF!,'（新設）照明器具'!$B$5:$C$1990,2,FALSE),IF('部屋別効果（直）'!I3764="撤去",VLOOKUP('施設リストA-1（直営）'!#REF!,'（既設）調査結果'!$B$5:$C$1998,2,FALSE),0))</f>
        <v>#REF!</v>
      </c>
      <c r="K3764" s="29" t="e">
        <f>'施設リストA-1（直営）'!#REF!</f>
        <v>#REF!</v>
      </c>
      <c r="L3764" s="29" t="e">
        <f>'施設リストA-1（直営）'!#REF!</f>
        <v>#REF!</v>
      </c>
      <c r="M3764" s="30" t="e">
        <f>IF(L3764="新設",VLOOKUP('施設リストA-1（直営）'!#REF!,'（新設）照明器具'!$B$5:$C$1990,2,FALSE),IF('部屋別効果（直）'!L3764="撤去",VLOOKUP('施設リストA-1（直営）'!#REF!,'（既設）調査結果'!$B$5:$C$1998,2,FALSE),0))</f>
        <v>#REF!</v>
      </c>
      <c r="N3764" s="29" t="e">
        <f>'施設リストA-1（直営）'!#REF!</f>
        <v>#REF!</v>
      </c>
      <c r="O3764" s="29" t="e">
        <f>'施設リストA-1（直営）'!#REF!</f>
        <v>#REF!</v>
      </c>
      <c r="P3764" s="30" t="e">
        <f>IF(O3764="新設",VLOOKUP('施設リストA-1（直営）'!#REF!,'（新設）照明器具'!$B$5:$C$1990,2,FALSE),IF('部屋別効果（直）'!O3764="撤去",VLOOKUP('施設リストA-1（直営）'!#REF!,'（既設）調査結果'!$B$5:$C$1998,2,FALSE),0))</f>
        <v>#REF!</v>
      </c>
      <c r="Q3764" s="29" t="e">
        <f>'施設リストA-1（直営）'!#REF!</f>
        <v>#REF!</v>
      </c>
      <c r="R3764" s="29" t="e">
        <f>'施設リストA-1（直営）'!#REF!</f>
        <v>#REF!</v>
      </c>
      <c r="S3764" s="30" t="e">
        <f>IF(R3764="新設",VLOOKUP('施設リストA-1（直営）'!#REF!,'（新設）照明器具'!$B$5:$C$1990,2,FALSE),IF('部屋別効果（直）'!R3764="撤去",VLOOKUP('施設リストA-1（直営）'!#REF!,'（既設）調査結果'!$B$5:$C$1998,2,FALSE),0))</f>
        <v>#REF!</v>
      </c>
      <c r="T3764" s="29" t="e">
        <f>'施設リストA-1（直営）'!#REF!</f>
        <v>#REF!</v>
      </c>
      <c r="U3764" s="29" t="e">
        <f>'施設リストA-1（直営）'!#REF!</f>
        <v>#REF!</v>
      </c>
      <c r="V3764" s="30" t="e">
        <f>IF(U3764="新設",VLOOKUP('施設リストA-1（直営）'!#REF!,'（新設）照明器具'!$B$5:$C$1990,2,FALSE),IF('部屋別効果（直）'!U3764="撤去",VLOOKUP('施設リストA-1（直営）'!#REF!,'（既設）調査結果'!$B$5:$C$1998,2,FALSE),0))</f>
        <v>#REF!</v>
      </c>
      <c r="W3764" s="29" t="e">
        <f>'施設リストA-1（直営）'!#REF!</f>
        <v>#REF!</v>
      </c>
      <c r="X3764" s="29" t="e">
        <f>'施設リストA-1（直営）'!#REF!</f>
        <v>#REF!</v>
      </c>
      <c r="Y3764" s="30" t="e">
        <f>IF(X3764="新設",VLOOKUP('施設リストA-1（直営）'!#REF!,'（新設）照明器具'!$B$5:$C$1990,2,FALSE),IF('部屋別効果（直）'!X3764="撤去",VLOOKUP('施設リストA-1（直営）'!#REF!,'（既設）調査結果'!$B$5:$C$1998,2,FALSE),0))</f>
        <v>#REF!</v>
      </c>
      <c r="Z3764" s="29" t="e">
        <f>'施設リストA-1（直営）'!#REF!</f>
        <v>#REF!</v>
      </c>
      <c r="AA3764" s="29" t="e">
        <f>'施設リストA-1（直営）'!#REF!</f>
        <v>#REF!</v>
      </c>
      <c r="AB3764" s="30" t="e">
        <f>IF(AA3764="新設",VLOOKUP('施設リストA-1（直営）'!#REF!,'（新設）照明器具'!$B$5:$C$1990,2,FALSE),IF('部屋別効果（直）'!AA3764="撤去",VLOOKUP('施設リストA-1（直営）'!#REF!,'（既設）調査結果'!$B$5:$C$1998,2,FALSE),0))</f>
        <v>#REF!</v>
      </c>
      <c r="AC3764" s="29" t="e">
        <f>'施設リストA-1（直営）'!#REF!</f>
        <v>#REF!</v>
      </c>
      <c r="AD3764" s="29" t="e">
        <f>'施設リストA-1（直営）'!#REF!</f>
        <v>#REF!</v>
      </c>
      <c r="AE3764" s="30" t="e">
        <f>IF(AD3764="新設",VLOOKUP('施設リストA-1（直営）'!#REF!,'（新設）照明器具'!$B$5:$C$1990,2,FALSE),IF('部屋別効果（直）'!AD3764="撤去",VLOOKUP('施設リストA-1（直営）'!#REF!,'（既設）調査結果'!$B$5:$C$1998,2,FALSE),0))</f>
        <v>#REF!</v>
      </c>
      <c r="AF3764" s="29" t="e">
        <f>'施設リストA-1（直営）'!#REF!</f>
        <v>#REF!</v>
      </c>
      <c r="AG3764" s="29" t="e">
        <f>'施設リストA-1（直営）'!#REF!</f>
        <v>#REF!</v>
      </c>
      <c r="AH3764" s="30" t="e">
        <f>IF(AG3764="新設",VLOOKUP('施設リストA-1（直営）'!#REF!,'（新設）照明器具'!$B$5:$C$1990,2,FALSE),IF('部屋別効果（直）'!AG3764="撤去",VLOOKUP('施設リストA-1（直営）'!#REF!,'（既設）調査結果'!$B$5:$C$1998,2,FALSE),0))</f>
        <v>#REF!</v>
      </c>
      <c r="AI3764" s="29" t="e">
        <f>'施設リストA-1（直営）'!#REF!</f>
        <v>#REF!</v>
      </c>
      <c r="AJ3764" s="29" t="e">
        <f>'施設リストA-1（直営）'!#REF!</f>
        <v>#REF!</v>
      </c>
      <c r="AK3764" s="30" t="e">
        <f>IF(AJ3764="新設",VLOOKUP('施設リストA-1（直営）'!#REF!,'（新設）照明器具'!$B$5:$C$1990,2,FALSE),IF('部屋別効果（直）'!AJ3764="撤去",VLOOKUP('施設リストA-1（直営）'!#REF!,'（既設）調査結果'!$B$5:$C$1998,2,FALSE),0))</f>
        <v>#REF!</v>
      </c>
      <c r="AL3764" s="29" t="e">
        <f>'施設リストA-1（直営）'!#REF!</f>
        <v>#REF!</v>
      </c>
    </row>
    <row r="3765" spans="2:38">
      <c r="B3765" s="16" t="e">
        <f>'施設リストA-1（直営）'!#REF!</f>
        <v>#REF!</v>
      </c>
      <c r="C3765" s="14" t="e">
        <f>'施設リストA-1（直営）'!#REF!</f>
        <v>#REF!</v>
      </c>
      <c r="D3765" s="94" t="e">
        <f>'施設リストA-1（直営）'!#REF!</f>
        <v>#REF!</v>
      </c>
      <c r="E3765" s="20" t="e">
        <f>'施設リストA-1（直営）'!#REF!</f>
        <v>#REF!</v>
      </c>
      <c r="F3765" s="20" t="e">
        <f>'施設リストA-1（直営）'!#REF!</f>
        <v>#REF!</v>
      </c>
      <c r="G3765" s="13" t="e">
        <f>'施設リストA-1（直営）'!#REF!</f>
        <v>#REF!</v>
      </c>
      <c r="H3765" s="28" t="e">
        <f t="shared" si="58"/>
        <v>#REF!</v>
      </c>
      <c r="I3765" s="29" t="e">
        <f>'施設リストA-1（直営）'!#REF!</f>
        <v>#REF!</v>
      </c>
      <c r="J3765" s="30" t="e">
        <f>IF(I3765="新設",VLOOKUP('施設リストA-1（直営）'!#REF!,'（新設）照明器具'!$B$5:$C$1990,2,FALSE),IF('部屋別効果（直）'!I3765="撤去",VLOOKUP('施設リストA-1（直営）'!#REF!,'（既設）調査結果'!$B$5:$C$1998,2,FALSE),0))</f>
        <v>#REF!</v>
      </c>
      <c r="K3765" s="29" t="e">
        <f>'施設リストA-1（直営）'!#REF!</f>
        <v>#REF!</v>
      </c>
      <c r="L3765" s="29" t="e">
        <f>'施設リストA-1（直営）'!#REF!</f>
        <v>#REF!</v>
      </c>
      <c r="M3765" s="30" t="e">
        <f>IF(L3765="新設",VLOOKUP('施設リストA-1（直営）'!#REF!,'（新設）照明器具'!$B$5:$C$1990,2,FALSE),IF('部屋別効果（直）'!L3765="撤去",VLOOKUP('施設リストA-1（直営）'!#REF!,'（既設）調査結果'!$B$5:$C$1998,2,FALSE),0))</f>
        <v>#REF!</v>
      </c>
      <c r="N3765" s="29" t="e">
        <f>'施設リストA-1（直営）'!#REF!</f>
        <v>#REF!</v>
      </c>
      <c r="O3765" s="29" t="e">
        <f>'施設リストA-1（直営）'!#REF!</f>
        <v>#REF!</v>
      </c>
      <c r="P3765" s="30" t="e">
        <f>IF(O3765="新設",VLOOKUP('施設リストA-1（直営）'!#REF!,'（新設）照明器具'!$B$5:$C$1990,2,FALSE),IF('部屋別効果（直）'!O3765="撤去",VLOOKUP('施設リストA-1（直営）'!#REF!,'（既設）調査結果'!$B$5:$C$1998,2,FALSE),0))</f>
        <v>#REF!</v>
      </c>
      <c r="Q3765" s="29" t="e">
        <f>'施設リストA-1（直営）'!#REF!</f>
        <v>#REF!</v>
      </c>
      <c r="R3765" s="29" t="e">
        <f>'施設リストA-1（直営）'!#REF!</f>
        <v>#REF!</v>
      </c>
      <c r="S3765" s="30" t="e">
        <f>IF(R3765="新設",VLOOKUP('施設リストA-1（直営）'!#REF!,'（新設）照明器具'!$B$5:$C$1990,2,FALSE),IF('部屋別効果（直）'!R3765="撤去",VLOOKUP('施設リストA-1（直営）'!#REF!,'（既設）調査結果'!$B$5:$C$1998,2,FALSE),0))</f>
        <v>#REF!</v>
      </c>
      <c r="T3765" s="29" t="e">
        <f>'施設リストA-1（直営）'!#REF!</f>
        <v>#REF!</v>
      </c>
      <c r="U3765" s="29" t="e">
        <f>'施設リストA-1（直営）'!#REF!</f>
        <v>#REF!</v>
      </c>
      <c r="V3765" s="30" t="e">
        <f>IF(U3765="新設",VLOOKUP('施設リストA-1（直営）'!#REF!,'（新設）照明器具'!$B$5:$C$1990,2,FALSE),IF('部屋別効果（直）'!U3765="撤去",VLOOKUP('施設リストA-1（直営）'!#REF!,'（既設）調査結果'!$B$5:$C$1998,2,FALSE),0))</f>
        <v>#REF!</v>
      </c>
      <c r="W3765" s="29" t="e">
        <f>'施設リストA-1（直営）'!#REF!</f>
        <v>#REF!</v>
      </c>
      <c r="X3765" s="29" t="e">
        <f>'施設リストA-1（直営）'!#REF!</f>
        <v>#REF!</v>
      </c>
      <c r="Y3765" s="30" t="e">
        <f>IF(X3765="新設",VLOOKUP('施設リストA-1（直営）'!#REF!,'（新設）照明器具'!$B$5:$C$1990,2,FALSE),IF('部屋別効果（直）'!X3765="撤去",VLOOKUP('施設リストA-1（直営）'!#REF!,'（既設）調査結果'!$B$5:$C$1998,2,FALSE),0))</f>
        <v>#REF!</v>
      </c>
      <c r="Z3765" s="29" t="e">
        <f>'施設リストA-1（直営）'!#REF!</f>
        <v>#REF!</v>
      </c>
      <c r="AA3765" s="29" t="e">
        <f>'施設リストA-1（直営）'!#REF!</f>
        <v>#REF!</v>
      </c>
      <c r="AB3765" s="30" t="e">
        <f>IF(AA3765="新設",VLOOKUP('施設リストA-1（直営）'!#REF!,'（新設）照明器具'!$B$5:$C$1990,2,FALSE),IF('部屋別効果（直）'!AA3765="撤去",VLOOKUP('施設リストA-1（直営）'!#REF!,'（既設）調査結果'!$B$5:$C$1998,2,FALSE),0))</f>
        <v>#REF!</v>
      </c>
      <c r="AC3765" s="29" t="e">
        <f>'施設リストA-1（直営）'!#REF!</f>
        <v>#REF!</v>
      </c>
      <c r="AD3765" s="29" t="e">
        <f>'施設リストA-1（直営）'!#REF!</f>
        <v>#REF!</v>
      </c>
      <c r="AE3765" s="30" t="e">
        <f>IF(AD3765="新設",VLOOKUP('施設リストA-1（直営）'!#REF!,'（新設）照明器具'!$B$5:$C$1990,2,FALSE),IF('部屋別効果（直）'!AD3765="撤去",VLOOKUP('施設リストA-1（直営）'!#REF!,'（既設）調査結果'!$B$5:$C$1998,2,FALSE),0))</f>
        <v>#REF!</v>
      </c>
      <c r="AF3765" s="29" t="e">
        <f>'施設リストA-1（直営）'!#REF!</f>
        <v>#REF!</v>
      </c>
      <c r="AG3765" s="29" t="e">
        <f>'施設リストA-1（直営）'!#REF!</f>
        <v>#REF!</v>
      </c>
      <c r="AH3765" s="30" t="e">
        <f>IF(AG3765="新設",VLOOKUP('施設リストA-1（直営）'!#REF!,'（新設）照明器具'!$B$5:$C$1990,2,FALSE),IF('部屋別効果（直）'!AG3765="撤去",VLOOKUP('施設リストA-1（直営）'!#REF!,'（既設）調査結果'!$B$5:$C$1998,2,FALSE),0))</f>
        <v>#REF!</v>
      </c>
      <c r="AI3765" s="29" t="e">
        <f>'施設リストA-1（直営）'!#REF!</f>
        <v>#REF!</v>
      </c>
      <c r="AJ3765" s="29" t="e">
        <f>'施設リストA-1（直営）'!#REF!</f>
        <v>#REF!</v>
      </c>
      <c r="AK3765" s="30" t="e">
        <f>IF(AJ3765="新設",VLOOKUP('施設リストA-1（直営）'!#REF!,'（新設）照明器具'!$B$5:$C$1990,2,FALSE),IF('部屋別効果（直）'!AJ3765="撤去",VLOOKUP('施設リストA-1（直営）'!#REF!,'（既設）調査結果'!$B$5:$C$1998,2,FALSE),0))</f>
        <v>#REF!</v>
      </c>
      <c r="AL3765" s="29" t="e">
        <f>'施設リストA-1（直営）'!#REF!</f>
        <v>#REF!</v>
      </c>
    </row>
    <row r="3766" spans="2:38">
      <c r="B3766" s="16" t="e">
        <f>'施設リストA-1（直営）'!#REF!</f>
        <v>#REF!</v>
      </c>
      <c r="C3766" s="14" t="e">
        <f>'施設リストA-1（直営）'!#REF!</f>
        <v>#REF!</v>
      </c>
      <c r="D3766" s="94" t="e">
        <f>'施設リストA-1（直営）'!#REF!</f>
        <v>#REF!</v>
      </c>
      <c r="E3766" s="20" t="e">
        <f>'施設リストA-1（直営）'!#REF!</f>
        <v>#REF!</v>
      </c>
      <c r="F3766" s="20" t="e">
        <f>'施設リストA-1（直営）'!#REF!</f>
        <v>#REF!</v>
      </c>
      <c r="G3766" s="13" t="e">
        <f>'施設リストA-1（直営）'!#REF!</f>
        <v>#REF!</v>
      </c>
      <c r="H3766" s="28" t="e">
        <f t="shared" si="58"/>
        <v>#REF!</v>
      </c>
      <c r="I3766" s="29" t="e">
        <f>'施設リストA-1（直営）'!#REF!</f>
        <v>#REF!</v>
      </c>
      <c r="J3766" s="30" t="e">
        <f>IF(I3766="新設",VLOOKUP('施設リストA-1（直営）'!#REF!,'（新設）照明器具'!$B$5:$C$1990,2,FALSE),IF('部屋別効果（直）'!I3766="撤去",VLOOKUP('施設リストA-1（直営）'!#REF!,'（既設）調査結果'!$B$5:$C$1998,2,FALSE),0))</f>
        <v>#REF!</v>
      </c>
      <c r="K3766" s="29" t="e">
        <f>'施設リストA-1（直営）'!#REF!</f>
        <v>#REF!</v>
      </c>
      <c r="L3766" s="29" t="e">
        <f>'施設リストA-1（直営）'!#REF!</f>
        <v>#REF!</v>
      </c>
      <c r="M3766" s="30" t="e">
        <f>IF(L3766="新設",VLOOKUP('施設リストA-1（直営）'!#REF!,'（新設）照明器具'!$B$5:$C$1990,2,FALSE),IF('部屋別効果（直）'!L3766="撤去",VLOOKUP('施設リストA-1（直営）'!#REF!,'（既設）調査結果'!$B$5:$C$1998,2,FALSE),0))</f>
        <v>#REF!</v>
      </c>
      <c r="N3766" s="29" t="e">
        <f>'施設リストA-1（直営）'!#REF!</f>
        <v>#REF!</v>
      </c>
      <c r="O3766" s="29" t="e">
        <f>'施設リストA-1（直営）'!#REF!</f>
        <v>#REF!</v>
      </c>
      <c r="P3766" s="30" t="e">
        <f>IF(O3766="新設",VLOOKUP('施設リストA-1（直営）'!#REF!,'（新設）照明器具'!$B$5:$C$1990,2,FALSE),IF('部屋別効果（直）'!O3766="撤去",VLOOKUP('施設リストA-1（直営）'!#REF!,'（既設）調査結果'!$B$5:$C$1998,2,FALSE),0))</f>
        <v>#REF!</v>
      </c>
      <c r="Q3766" s="29" t="e">
        <f>'施設リストA-1（直営）'!#REF!</f>
        <v>#REF!</v>
      </c>
      <c r="R3766" s="29" t="e">
        <f>'施設リストA-1（直営）'!#REF!</f>
        <v>#REF!</v>
      </c>
      <c r="S3766" s="30" t="e">
        <f>IF(R3766="新設",VLOOKUP('施設リストA-1（直営）'!#REF!,'（新設）照明器具'!$B$5:$C$1990,2,FALSE),IF('部屋別効果（直）'!R3766="撤去",VLOOKUP('施設リストA-1（直営）'!#REF!,'（既設）調査結果'!$B$5:$C$1998,2,FALSE),0))</f>
        <v>#REF!</v>
      </c>
      <c r="T3766" s="29" t="e">
        <f>'施設リストA-1（直営）'!#REF!</f>
        <v>#REF!</v>
      </c>
      <c r="U3766" s="29" t="e">
        <f>'施設リストA-1（直営）'!#REF!</f>
        <v>#REF!</v>
      </c>
      <c r="V3766" s="30" t="e">
        <f>IF(U3766="新設",VLOOKUP('施設リストA-1（直営）'!#REF!,'（新設）照明器具'!$B$5:$C$1990,2,FALSE),IF('部屋別効果（直）'!U3766="撤去",VLOOKUP('施設リストA-1（直営）'!#REF!,'（既設）調査結果'!$B$5:$C$1998,2,FALSE),0))</f>
        <v>#REF!</v>
      </c>
      <c r="W3766" s="29" t="e">
        <f>'施設リストA-1（直営）'!#REF!</f>
        <v>#REF!</v>
      </c>
      <c r="X3766" s="29" t="e">
        <f>'施設リストA-1（直営）'!#REF!</f>
        <v>#REF!</v>
      </c>
      <c r="Y3766" s="30" t="e">
        <f>IF(X3766="新設",VLOOKUP('施設リストA-1（直営）'!#REF!,'（新設）照明器具'!$B$5:$C$1990,2,FALSE),IF('部屋別効果（直）'!X3766="撤去",VLOOKUP('施設リストA-1（直営）'!#REF!,'（既設）調査結果'!$B$5:$C$1998,2,FALSE),0))</f>
        <v>#REF!</v>
      </c>
      <c r="Z3766" s="29" t="e">
        <f>'施設リストA-1（直営）'!#REF!</f>
        <v>#REF!</v>
      </c>
      <c r="AA3766" s="29" t="e">
        <f>'施設リストA-1（直営）'!#REF!</f>
        <v>#REF!</v>
      </c>
      <c r="AB3766" s="30" t="e">
        <f>IF(AA3766="新設",VLOOKUP('施設リストA-1（直営）'!#REF!,'（新設）照明器具'!$B$5:$C$1990,2,FALSE),IF('部屋別効果（直）'!AA3766="撤去",VLOOKUP('施設リストA-1（直営）'!#REF!,'（既設）調査結果'!$B$5:$C$1998,2,FALSE),0))</f>
        <v>#REF!</v>
      </c>
      <c r="AC3766" s="29" t="e">
        <f>'施設リストA-1（直営）'!#REF!</f>
        <v>#REF!</v>
      </c>
      <c r="AD3766" s="29" t="e">
        <f>'施設リストA-1（直営）'!#REF!</f>
        <v>#REF!</v>
      </c>
      <c r="AE3766" s="30" t="e">
        <f>IF(AD3766="新設",VLOOKUP('施設リストA-1（直営）'!#REF!,'（新設）照明器具'!$B$5:$C$1990,2,FALSE),IF('部屋別効果（直）'!AD3766="撤去",VLOOKUP('施設リストA-1（直営）'!#REF!,'（既設）調査結果'!$B$5:$C$1998,2,FALSE),0))</f>
        <v>#REF!</v>
      </c>
      <c r="AF3766" s="29" t="e">
        <f>'施設リストA-1（直営）'!#REF!</f>
        <v>#REF!</v>
      </c>
      <c r="AG3766" s="29" t="e">
        <f>'施設リストA-1（直営）'!#REF!</f>
        <v>#REF!</v>
      </c>
      <c r="AH3766" s="30" t="e">
        <f>IF(AG3766="新設",VLOOKUP('施設リストA-1（直営）'!#REF!,'（新設）照明器具'!$B$5:$C$1990,2,FALSE),IF('部屋別効果（直）'!AG3766="撤去",VLOOKUP('施設リストA-1（直営）'!#REF!,'（既設）調査結果'!$B$5:$C$1998,2,FALSE),0))</f>
        <v>#REF!</v>
      </c>
      <c r="AI3766" s="29" t="e">
        <f>'施設リストA-1（直営）'!#REF!</f>
        <v>#REF!</v>
      </c>
      <c r="AJ3766" s="29" t="e">
        <f>'施設リストA-1（直営）'!#REF!</f>
        <v>#REF!</v>
      </c>
      <c r="AK3766" s="30" t="e">
        <f>IF(AJ3766="新設",VLOOKUP('施設リストA-1（直営）'!#REF!,'（新設）照明器具'!$B$5:$C$1990,2,FALSE),IF('部屋別効果（直）'!AJ3766="撤去",VLOOKUP('施設リストA-1（直営）'!#REF!,'（既設）調査結果'!$B$5:$C$1998,2,FALSE),0))</f>
        <v>#REF!</v>
      </c>
      <c r="AL3766" s="29" t="e">
        <f>'施設リストA-1（直営）'!#REF!</f>
        <v>#REF!</v>
      </c>
    </row>
    <row r="3767" spans="2:38">
      <c r="B3767" s="16" t="e">
        <f>'施設リストA-1（直営）'!#REF!</f>
        <v>#REF!</v>
      </c>
      <c r="C3767" s="14" t="e">
        <f>'施設リストA-1（直営）'!#REF!</f>
        <v>#REF!</v>
      </c>
      <c r="D3767" s="94" t="e">
        <f>'施設リストA-1（直営）'!#REF!</f>
        <v>#REF!</v>
      </c>
      <c r="E3767" s="20" t="e">
        <f>'施設リストA-1（直営）'!#REF!</f>
        <v>#REF!</v>
      </c>
      <c r="F3767" s="20" t="e">
        <f>'施設リストA-1（直営）'!#REF!</f>
        <v>#REF!</v>
      </c>
      <c r="G3767" s="13" t="e">
        <f>'施設リストA-1（直営）'!#REF!</f>
        <v>#REF!</v>
      </c>
      <c r="H3767" s="28" t="e">
        <f t="shared" si="58"/>
        <v>#REF!</v>
      </c>
      <c r="I3767" s="29" t="e">
        <f>'施設リストA-1（直営）'!#REF!</f>
        <v>#REF!</v>
      </c>
      <c r="J3767" s="30" t="e">
        <f>IF(I3767="新設",VLOOKUP('施設リストA-1（直営）'!#REF!,'（新設）照明器具'!$B$5:$C$1990,2,FALSE),IF('部屋別効果（直）'!I3767="撤去",VLOOKUP('施設リストA-1（直営）'!#REF!,'（既設）調査結果'!$B$5:$C$1998,2,FALSE),0))</f>
        <v>#REF!</v>
      </c>
      <c r="K3767" s="29" t="e">
        <f>'施設リストA-1（直営）'!#REF!</f>
        <v>#REF!</v>
      </c>
      <c r="L3767" s="29" t="e">
        <f>'施設リストA-1（直営）'!#REF!</f>
        <v>#REF!</v>
      </c>
      <c r="M3767" s="30" t="e">
        <f>IF(L3767="新設",VLOOKUP('施設リストA-1（直営）'!#REF!,'（新設）照明器具'!$B$5:$C$1990,2,FALSE),IF('部屋別効果（直）'!L3767="撤去",VLOOKUP('施設リストA-1（直営）'!#REF!,'（既設）調査結果'!$B$5:$C$1998,2,FALSE),0))</f>
        <v>#REF!</v>
      </c>
      <c r="N3767" s="29" t="e">
        <f>'施設リストA-1（直営）'!#REF!</f>
        <v>#REF!</v>
      </c>
      <c r="O3767" s="29" t="e">
        <f>'施設リストA-1（直営）'!#REF!</f>
        <v>#REF!</v>
      </c>
      <c r="P3767" s="30" t="e">
        <f>IF(O3767="新設",VLOOKUP('施設リストA-1（直営）'!#REF!,'（新設）照明器具'!$B$5:$C$1990,2,FALSE),IF('部屋別効果（直）'!O3767="撤去",VLOOKUP('施設リストA-1（直営）'!#REF!,'（既設）調査結果'!$B$5:$C$1998,2,FALSE),0))</f>
        <v>#REF!</v>
      </c>
      <c r="Q3767" s="29" t="e">
        <f>'施設リストA-1（直営）'!#REF!</f>
        <v>#REF!</v>
      </c>
      <c r="R3767" s="29" t="e">
        <f>'施設リストA-1（直営）'!#REF!</f>
        <v>#REF!</v>
      </c>
      <c r="S3767" s="30" t="e">
        <f>IF(R3767="新設",VLOOKUP('施設リストA-1（直営）'!#REF!,'（新設）照明器具'!$B$5:$C$1990,2,FALSE),IF('部屋別効果（直）'!R3767="撤去",VLOOKUP('施設リストA-1（直営）'!#REF!,'（既設）調査結果'!$B$5:$C$1998,2,FALSE),0))</f>
        <v>#REF!</v>
      </c>
      <c r="T3767" s="29" t="e">
        <f>'施設リストA-1（直営）'!#REF!</f>
        <v>#REF!</v>
      </c>
      <c r="U3767" s="29" t="e">
        <f>'施設リストA-1（直営）'!#REF!</f>
        <v>#REF!</v>
      </c>
      <c r="V3767" s="30" t="e">
        <f>IF(U3767="新設",VLOOKUP('施設リストA-1（直営）'!#REF!,'（新設）照明器具'!$B$5:$C$1990,2,FALSE),IF('部屋別効果（直）'!U3767="撤去",VLOOKUP('施設リストA-1（直営）'!#REF!,'（既設）調査結果'!$B$5:$C$1998,2,FALSE),0))</f>
        <v>#REF!</v>
      </c>
      <c r="W3767" s="29" t="e">
        <f>'施設リストA-1（直営）'!#REF!</f>
        <v>#REF!</v>
      </c>
      <c r="X3767" s="29" t="e">
        <f>'施設リストA-1（直営）'!#REF!</f>
        <v>#REF!</v>
      </c>
      <c r="Y3767" s="30" t="e">
        <f>IF(X3767="新設",VLOOKUP('施設リストA-1（直営）'!#REF!,'（新設）照明器具'!$B$5:$C$1990,2,FALSE),IF('部屋別効果（直）'!X3767="撤去",VLOOKUP('施設リストA-1（直営）'!#REF!,'（既設）調査結果'!$B$5:$C$1998,2,FALSE),0))</f>
        <v>#REF!</v>
      </c>
      <c r="Z3767" s="29" t="e">
        <f>'施設リストA-1（直営）'!#REF!</f>
        <v>#REF!</v>
      </c>
      <c r="AA3767" s="29" t="e">
        <f>'施設リストA-1（直営）'!#REF!</f>
        <v>#REF!</v>
      </c>
      <c r="AB3767" s="30" t="e">
        <f>IF(AA3767="新設",VLOOKUP('施設リストA-1（直営）'!#REF!,'（新設）照明器具'!$B$5:$C$1990,2,FALSE),IF('部屋別効果（直）'!AA3767="撤去",VLOOKUP('施設リストA-1（直営）'!#REF!,'（既設）調査結果'!$B$5:$C$1998,2,FALSE),0))</f>
        <v>#REF!</v>
      </c>
      <c r="AC3767" s="29" t="e">
        <f>'施設リストA-1（直営）'!#REF!</f>
        <v>#REF!</v>
      </c>
      <c r="AD3767" s="29" t="e">
        <f>'施設リストA-1（直営）'!#REF!</f>
        <v>#REF!</v>
      </c>
      <c r="AE3767" s="30" t="e">
        <f>IF(AD3767="新設",VLOOKUP('施設リストA-1（直営）'!#REF!,'（新設）照明器具'!$B$5:$C$1990,2,FALSE),IF('部屋別効果（直）'!AD3767="撤去",VLOOKUP('施設リストA-1（直営）'!#REF!,'（既設）調査結果'!$B$5:$C$1998,2,FALSE),0))</f>
        <v>#REF!</v>
      </c>
      <c r="AF3767" s="29" t="e">
        <f>'施設リストA-1（直営）'!#REF!</f>
        <v>#REF!</v>
      </c>
      <c r="AG3767" s="29" t="e">
        <f>'施設リストA-1（直営）'!#REF!</f>
        <v>#REF!</v>
      </c>
      <c r="AH3767" s="30" t="e">
        <f>IF(AG3767="新設",VLOOKUP('施設リストA-1（直営）'!#REF!,'（新設）照明器具'!$B$5:$C$1990,2,FALSE),IF('部屋別効果（直）'!AG3767="撤去",VLOOKUP('施設リストA-1（直営）'!#REF!,'（既設）調査結果'!$B$5:$C$1998,2,FALSE),0))</f>
        <v>#REF!</v>
      </c>
      <c r="AI3767" s="29" t="e">
        <f>'施設リストA-1（直営）'!#REF!</f>
        <v>#REF!</v>
      </c>
      <c r="AJ3767" s="29" t="e">
        <f>'施設リストA-1（直営）'!#REF!</f>
        <v>#REF!</v>
      </c>
      <c r="AK3767" s="30" t="e">
        <f>IF(AJ3767="新設",VLOOKUP('施設リストA-1（直営）'!#REF!,'（新設）照明器具'!$B$5:$C$1990,2,FALSE),IF('部屋別効果（直）'!AJ3767="撤去",VLOOKUP('施設リストA-1（直営）'!#REF!,'（既設）調査結果'!$B$5:$C$1998,2,FALSE),0))</f>
        <v>#REF!</v>
      </c>
      <c r="AL3767" s="29" t="e">
        <f>'施設リストA-1（直営）'!#REF!</f>
        <v>#REF!</v>
      </c>
    </row>
    <row r="3768" spans="2:38">
      <c r="B3768" s="16" t="e">
        <f>'施設リストA-1（直営）'!#REF!</f>
        <v>#REF!</v>
      </c>
      <c r="C3768" s="14" t="e">
        <f>'施設リストA-1（直営）'!#REF!</f>
        <v>#REF!</v>
      </c>
      <c r="D3768" s="94" t="e">
        <f>'施設リストA-1（直営）'!#REF!</f>
        <v>#REF!</v>
      </c>
      <c r="E3768" s="20" t="e">
        <f>'施設リストA-1（直営）'!#REF!</f>
        <v>#REF!</v>
      </c>
      <c r="F3768" s="20" t="e">
        <f>'施設リストA-1（直営）'!#REF!</f>
        <v>#REF!</v>
      </c>
      <c r="G3768" s="13" t="e">
        <f>'施設リストA-1（直営）'!#REF!</f>
        <v>#REF!</v>
      </c>
      <c r="H3768" s="28" t="e">
        <f t="shared" si="58"/>
        <v>#REF!</v>
      </c>
      <c r="I3768" s="29" t="e">
        <f>'施設リストA-1（直営）'!#REF!</f>
        <v>#REF!</v>
      </c>
      <c r="J3768" s="30" t="e">
        <f>IF(I3768="新設",VLOOKUP('施設リストA-1（直営）'!#REF!,'（新設）照明器具'!$B$5:$C$1990,2,FALSE),IF('部屋別効果（直）'!I3768="撤去",VLOOKUP('施設リストA-1（直営）'!#REF!,'（既設）調査結果'!$B$5:$C$1998,2,FALSE),0))</f>
        <v>#REF!</v>
      </c>
      <c r="K3768" s="29" t="e">
        <f>'施設リストA-1（直営）'!#REF!</f>
        <v>#REF!</v>
      </c>
      <c r="L3768" s="29" t="e">
        <f>'施設リストA-1（直営）'!#REF!</f>
        <v>#REF!</v>
      </c>
      <c r="M3768" s="30" t="e">
        <f>IF(L3768="新設",VLOOKUP('施設リストA-1（直営）'!#REF!,'（新設）照明器具'!$B$5:$C$1990,2,FALSE),IF('部屋別効果（直）'!L3768="撤去",VLOOKUP('施設リストA-1（直営）'!#REF!,'（既設）調査結果'!$B$5:$C$1998,2,FALSE),0))</f>
        <v>#REF!</v>
      </c>
      <c r="N3768" s="29" t="e">
        <f>'施設リストA-1（直営）'!#REF!</f>
        <v>#REF!</v>
      </c>
      <c r="O3768" s="29" t="e">
        <f>'施設リストA-1（直営）'!#REF!</f>
        <v>#REF!</v>
      </c>
      <c r="P3768" s="30" t="e">
        <f>IF(O3768="新設",VLOOKUP('施設リストA-1（直営）'!#REF!,'（新設）照明器具'!$B$5:$C$1990,2,FALSE),IF('部屋別効果（直）'!O3768="撤去",VLOOKUP('施設リストA-1（直営）'!#REF!,'（既設）調査結果'!$B$5:$C$1998,2,FALSE),0))</f>
        <v>#REF!</v>
      </c>
      <c r="Q3768" s="29" t="e">
        <f>'施設リストA-1（直営）'!#REF!</f>
        <v>#REF!</v>
      </c>
      <c r="R3768" s="29" t="e">
        <f>'施設リストA-1（直営）'!#REF!</f>
        <v>#REF!</v>
      </c>
      <c r="S3768" s="30" t="e">
        <f>IF(R3768="新設",VLOOKUP('施設リストA-1（直営）'!#REF!,'（新設）照明器具'!$B$5:$C$1990,2,FALSE),IF('部屋別効果（直）'!R3768="撤去",VLOOKUP('施設リストA-1（直営）'!#REF!,'（既設）調査結果'!$B$5:$C$1998,2,FALSE),0))</f>
        <v>#REF!</v>
      </c>
      <c r="T3768" s="29" t="e">
        <f>'施設リストA-1（直営）'!#REF!</f>
        <v>#REF!</v>
      </c>
      <c r="U3768" s="29" t="e">
        <f>'施設リストA-1（直営）'!#REF!</f>
        <v>#REF!</v>
      </c>
      <c r="V3768" s="30" t="e">
        <f>IF(U3768="新設",VLOOKUP('施設リストA-1（直営）'!#REF!,'（新設）照明器具'!$B$5:$C$1990,2,FALSE),IF('部屋別効果（直）'!U3768="撤去",VLOOKUP('施設リストA-1（直営）'!#REF!,'（既設）調査結果'!$B$5:$C$1998,2,FALSE),0))</f>
        <v>#REF!</v>
      </c>
      <c r="W3768" s="29" t="e">
        <f>'施設リストA-1（直営）'!#REF!</f>
        <v>#REF!</v>
      </c>
      <c r="X3768" s="29" t="e">
        <f>'施設リストA-1（直営）'!#REF!</f>
        <v>#REF!</v>
      </c>
      <c r="Y3768" s="30" t="e">
        <f>IF(X3768="新設",VLOOKUP('施設リストA-1（直営）'!#REF!,'（新設）照明器具'!$B$5:$C$1990,2,FALSE),IF('部屋別効果（直）'!X3768="撤去",VLOOKUP('施設リストA-1（直営）'!#REF!,'（既設）調査結果'!$B$5:$C$1998,2,FALSE),0))</f>
        <v>#REF!</v>
      </c>
      <c r="Z3768" s="29" t="e">
        <f>'施設リストA-1（直営）'!#REF!</f>
        <v>#REF!</v>
      </c>
      <c r="AA3768" s="29" t="e">
        <f>'施設リストA-1（直営）'!#REF!</f>
        <v>#REF!</v>
      </c>
      <c r="AB3768" s="30" t="e">
        <f>IF(AA3768="新設",VLOOKUP('施設リストA-1（直営）'!#REF!,'（新設）照明器具'!$B$5:$C$1990,2,FALSE),IF('部屋別効果（直）'!AA3768="撤去",VLOOKUP('施設リストA-1（直営）'!#REF!,'（既設）調査結果'!$B$5:$C$1998,2,FALSE),0))</f>
        <v>#REF!</v>
      </c>
      <c r="AC3768" s="29" t="e">
        <f>'施設リストA-1（直営）'!#REF!</f>
        <v>#REF!</v>
      </c>
      <c r="AD3768" s="29" t="e">
        <f>'施設リストA-1（直営）'!#REF!</f>
        <v>#REF!</v>
      </c>
      <c r="AE3768" s="30" t="e">
        <f>IF(AD3768="新設",VLOOKUP('施設リストA-1（直営）'!#REF!,'（新設）照明器具'!$B$5:$C$1990,2,FALSE),IF('部屋別効果（直）'!AD3768="撤去",VLOOKUP('施設リストA-1（直営）'!#REF!,'（既設）調査結果'!$B$5:$C$1998,2,FALSE),0))</f>
        <v>#REF!</v>
      </c>
      <c r="AF3768" s="29" t="e">
        <f>'施設リストA-1（直営）'!#REF!</f>
        <v>#REF!</v>
      </c>
      <c r="AG3768" s="29" t="e">
        <f>'施設リストA-1（直営）'!#REF!</f>
        <v>#REF!</v>
      </c>
      <c r="AH3768" s="30" t="e">
        <f>IF(AG3768="新設",VLOOKUP('施設リストA-1（直営）'!#REF!,'（新設）照明器具'!$B$5:$C$1990,2,FALSE),IF('部屋別効果（直）'!AG3768="撤去",VLOOKUP('施設リストA-1（直営）'!#REF!,'（既設）調査結果'!$B$5:$C$1998,2,FALSE),0))</f>
        <v>#REF!</v>
      </c>
      <c r="AI3768" s="29" t="e">
        <f>'施設リストA-1（直営）'!#REF!</f>
        <v>#REF!</v>
      </c>
      <c r="AJ3768" s="29" t="e">
        <f>'施設リストA-1（直営）'!#REF!</f>
        <v>#REF!</v>
      </c>
      <c r="AK3768" s="30" t="e">
        <f>IF(AJ3768="新設",VLOOKUP('施設リストA-1（直営）'!#REF!,'（新設）照明器具'!$B$5:$C$1990,2,FALSE),IF('部屋別効果（直）'!AJ3768="撤去",VLOOKUP('施設リストA-1（直営）'!#REF!,'（既設）調査結果'!$B$5:$C$1998,2,FALSE),0))</f>
        <v>#REF!</v>
      </c>
      <c r="AL3768" s="29" t="e">
        <f>'施設リストA-1（直営）'!#REF!</f>
        <v>#REF!</v>
      </c>
    </row>
    <row r="3769" spans="2:38">
      <c r="B3769" s="16" t="e">
        <f>'施設リストA-1（直営）'!#REF!</f>
        <v>#REF!</v>
      </c>
      <c r="C3769" s="14" t="e">
        <f>'施設リストA-1（直営）'!#REF!</f>
        <v>#REF!</v>
      </c>
      <c r="D3769" s="94" t="e">
        <f>'施設リストA-1（直営）'!#REF!</f>
        <v>#REF!</v>
      </c>
      <c r="E3769" s="20" t="e">
        <f>'施設リストA-1（直営）'!#REF!</f>
        <v>#REF!</v>
      </c>
      <c r="F3769" s="20" t="e">
        <f>'施設リストA-1（直営）'!#REF!</f>
        <v>#REF!</v>
      </c>
      <c r="G3769" s="13" t="e">
        <f>'施設リストA-1（直営）'!#REF!</f>
        <v>#REF!</v>
      </c>
      <c r="H3769" s="28" t="e">
        <f t="shared" si="58"/>
        <v>#REF!</v>
      </c>
      <c r="I3769" s="29" t="e">
        <f>'施設リストA-1（直営）'!#REF!</f>
        <v>#REF!</v>
      </c>
      <c r="J3769" s="30" t="e">
        <f>IF(I3769="新設",VLOOKUP('施設リストA-1（直営）'!#REF!,'（新設）照明器具'!$B$5:$C$1990,2,FALSE),IF('部屋別効果（直）'!I3769="撤去",VLOOKUP('施設リストA-1（直営）'!#REF!,'（既設）調査結果'!$B$5:$C$1998,2,FALSE),0))</f>
        <v>#REF!</v>
      </c>
      <c r="K3769" s="29" t="e">
        <f>'施設リストA-1（直営）'!#REF!</f>
        <v>#REF!</v>
      </c>
      <c r="L3769" s="29" t="e">
        <f>'施設リストA-1（直営）'!#REF!</f>
        <v>#REF!</v>
      </c>
      <c r="M3769" s="30" t="e">
        <f>IF(L3769="新設",VLOOKUP('施設リストA-1（直営）'!#REF!,'（新設）照明器具'!$B$5:$C$1990,2,FALSE),IF('部屋別効果（直）'!L3769="撤去",VLOOKUP('施設リストA-1（直営）'!#REF!,'（既設）調査結果'!$B$5:$C$1998,2,FALSE),0))</f>
        <v>#REF!</v>
      </c>
      <c r="N3769" s="29" t="e">
        <f>'施設リストA-1（直営）'!#REF!</f>
        <v>#REF!</v>
      </c>
      <c r="O3769" s="29" t="e">
        <f>'施設リストA-1（直営）'!#REF!</f>
        <v>#REF!</v>
      </c>
      <c r="P3769" s="30" t="e">
        <f>IF(O3769="新設",VLOOKUP('施設リストA-1（直営）'!#REF!,'（新設）照明器具'!$B$5:$C$1990,2,FALSE),IF('部屋別効果（直）'!O3769="撤去",VLOOKUP('施設リストA-1（直営）'!#REF!,'（既設）調査結果'!$B$5:$C$1998,2,FALSE),0))</f>
        <v>#REF!</v>
      </c>
      <c r="Q3769" s="29" t="e">
        <f>'施設リストA-1（直営）'!#REF!</f>
        <v>#REF!</v>
      </c>
      <c r="R3769" s="29" t="e">
        <f>'施設リストA-1（直営）'!#REF!</f>
        <v>#REF!</v>
      </c>
      <c r="S3769" s="30" t="e">
        <f>IF(R3769="新設",VLOOKUP('施設リストA-1（直営）'!#REF!,'（新設）照明器具'!$B$5:$C$1990,2,FALSE),IF('部屋別効果（直）'!R3769="撤去",VLOOKUP('施設リストA-1（直営）'!#REF!,'（既設）調査結果'!$B$5:$C$1998,2,FALSE),0))</f>
        <v>#REF!</v>
      </c>
      <c r="T3769" s="29" t="e">
        <f>'施設リストA-1（直営）'!#REF!</f>
        <v>#REF!</v>
      </c>
      <c r="U3769" s="29" t="e">
        <f>'施設リストA-1（直営）'!#REF!</f>
        <v>#REF!</v>
      </c>
      <c r="V3769" s="30" t="e">
        <f>IF(U3769="新設",VLOOKUP('施設リストA-1（直営）'!#REF!,'（新設）照明器具'!$B$5:$C$1990,2,FALSE),IF('部屋別効果（直）'!U3769="撤去",VLOOKUP('施設リストA-1（直営）'!#REF!,'（既設）調査結果'!$B$5:$C$1998,2,FALSE),0))</f>
        <v>#REF!</v>
      </c>
      <c r="W3769" s="29" t="e">
        <f>'施設リストA-1（直営）'!#REF!</f>
        <v>#REF!</v>
      </c>
      <c r="X3769" s="29" t="e">
        <f>'施設リストA-1（直営）'!#REF!</f>
        <v>#REF!</v>
      </c>
      <c r="Y3769" s="30" t="e">
        <f>IF(X3769="新設",VLOOKUP('施設リストA-1（直営）'!#REF!,'（新設）照明器具'!$B$5:$C$1990,2,FALSE),IF('部屋別効果（直）'!X3769="撤去",VLOOKUP('施設リストA-1（直営）'!#REF!,'（既設）調査結果'!$B$5:$C$1998,2,FALSE),0))</f>
        <v>#REF!</v>
      </c>
      <c r="Z3769" s="29" t="e">
        <f>'施設リストA-1（直営）'!#REF!</f>
        <v>#REF!</v>
      </c>
      <c r="AA3769" s="29" t="e">
        <f>'施設リストA-1（直営）'!#REF!</f>
        <v>#REF!</v>
      </c>
      <c r="AB3769" s="30" t="e">
        <f>IF(AA3769="新設",VLOOKUP('施設リストA-1（直営）'!#REF!,'（新設）照明器具'!$B$5:$C$1990,2,FALSE),IF('部屋別効果（直）'!AA3769="撤去",VLOOKUP('施設リストA-1（直営）'!#REF!,'（既設）調査結果'!$B$5:$C$1998,2,FALSE),0))</f>
        <v>#REF!</v>
      </c>
      <c r="AC3769" s="29" t="e">
        <f>'施設リストA-1（直営）'!#REF!</f>
        <v>#REF!</v>
      </c>
      <c r="AD3769" s="29" t="e">
        <f>'施設リストA-1（直営）'!#REF!</f>
        <v>#REF!</v>
      </c>
      <c r="AE3769" s="30" t="e">
        <f>IF(AD3769="新設",VLOOKUP('施設リストA-1（直営）'!#REF!,'（新設）照明器具'!$B$5:$C$1990,2,FALSE),IF('部屋別効果（直）'!AD3769="撤去",VLOOKUP('施設リストA-1（直営）'!#REF!,'（既設）調査結果'!$B$5:$C$1998,2,FALSE),0))</f>
        <v>#REF!</v>
      </c>
      <c r="AF3769" s="29" t="e">
        <f>'施設リストA-1（直営）'!#REF!</f>
        <v>#REF!</v>
      </c>
      <c r="AG3769" s="29" t="e">
        <f>'施設リストA-1（直営）'!#REF!</f>
        <v>#REF!</v>
      </c>
      <c r="AH3769" s="30" t="e">
        <f>IF(AG3769="新設",VLOOKUP('施設リストA-1（直営）'!#REF!,'（新設）照明器具'!$B$5:$C$1990,2,FALSE),IF('部屋別効果（直）'!AG3769="撤去",VLOOKUP('施設リストA-1（直営）'!#REF!,'（既設）調査結果'!$B$5:$C$1998,2,FALSE),0))</f>
        <v>#REF!</v>
      </c>
      <c r="AI3769" s="29" t="e">
        <f>'施設リストA-1（直営）'!#REF!</f>
        <v>#REF!</v>
      </c>
      <c r="AJ3769" s="29" t="e">
        <f>'施設リストA-1（直営）'!#REF!</f>
        <v>#REF!</v>
      </c>
      <c r="AK3769" s="30" t="e">
        <f>IF(AJ3769="新設",VLOOKUP('施設リストA-1（直営）'!#REF!,'（新設）照明器具'!$B$5:$C$1990,2,FALSE),IF('部屋別効果（直）'!AJ3769="撤去",VLOOKUP('施設リストA-1（直営）'!#REF!,'（既設）調査結果'!$B$5:$C$1998,2,FALSE),0))</f>
        <v>#REF!</v>
      </c>
      <c r="AL3769" s="29" t="e">
        <f>'施設リストA-1（直営）'!#REF!</f>
        <v>#REF!</v>
      </c>
    </row>
    <row r="3770" spans="2:38">
      <c r="B3770" s="16" t="e">
        <f>'施設リストA-1（直営）'!#REF!</f>
        <v>#REF!</v>
      </c>
      <c r="C3770" s="14" t="e">
        <f>'施設リストA-1（直営）'!#REF!</f>
        <v>#REF!</v>
      </c>
      <c r="D3770" s="94" t="e">
        <f>'施設リストA-1（直営）'!#REF!</f>
        <v>#REF!</v>
      </c>
      <c r="E3770" s="20" t="e">
        <f>'施設リストA-1（直営）'!#REF!</f>
        <v>#REF!</v>
      </c>
      <c r="F3770" s="20" t="e">
        <f>'施設リストA-1（直営）'!#REF!</f>
        <v>#REF!</v>
      </c>
      <c r="G3770" s="13" t="e">
        <f>'施設リストA-1（直営）'!#REF!</f>
        <v>#REF!</v>
      </c>
      <c r="H3770" s="28" t="e">
        <f t="shared" si="58"/>
        <v>#REF!</v>
      </c>
      <c r="I3770" s="29" t="e">
        <f>'施設リストA-1（直営）'!#REF!</f>
        <v>#REF!</v>
      </c>
      <c r="J3770" s="30" t="e">
        <f>IF(I3770="新設",VLOOKUP('施設リストA-1（直営）'!#REF!,'（新設）照明器具'!$B$5:$C$1990,2,FALSE),IF('部屋別効果（直）'!I3770="撤去",VLOOKUP('施設リストA-1（直営）'!#REF!,'（既設）調査結果'!$B$5:$C$1998,2,FALSE),0))</f>
        <v>#REF!</v>
      </c>
      <c r="K3770" s="29" t="e">
        <f>'施設リストA-1（直営）'!#REF!</f>
        <v>#REF!</v>
      </c>
      <c r="L3770" s="29" t="e">
        <f>'施設リストA-1（直営）'!#REF!</f>
        <v>#REF!</v>
      </c>
      <c r="M3770" s="30" t="e">
        <f>IF(L3770="新設",VLOOKUP('施設リストA-1（直営）'!#REF!,'（新設）照明器具'!$B$5:$C$1990,2,FALSE),IF('部屋別効果（直）'!L3770="撤去",VLOOKUP('施設リストA-1（直営）'!#REF!,'（既設）調査結果'!$B$5:$C$1998,2,FALSE),0))</f>
        <v>#REF!</v>
      </c>
      <c r="N3770" s="29" t="e">
        <f>'施設リストA-1（直営）'!#REF!</f>
        <v>#REF!</v>
      </c>
      <c r="O3770" s="29" t="e">
        <f>'施設リストA-1（直営）'!#REF!</f>
        <v>#REF!</v>
      </c>
      <c r="P3770" s="30" t="e">
        <f>IF(O3770="新設",VLOOKUP('施設リストA-1（直営）'!#REF!,'（新設）照明器具'!$B$5:$C$1990,2,FALSE),IF('部屋別効果（直）'!O3770="撤去",VLOOKUP('施設リストA-1（直営）'!#REF!,'（既設）調査結果'!$B$5:$C$1998,2,FALSE),0))</f>
        <v>#REF!</v>
      </c>
      <c r="Q3770" s="29" t="e">
        <f>'施設リストA-1（直営）'!#REF!</f>
        <v>#REF!</v>
      </c>
      <c r="R3770" s="29" t="e">
        <f>'施設リストA-1（直営）'!#REF!</f>
        <v>#REF!</v>
      </c>
      <c r="S3770" s="30" t="e">
        <f>IF(R3770="新設",VLOOKUP('施設リストA-1（直営）'!#REF!,'（新設）照明器具'!$B$5:$C$1990,2,FALSE),IF('部屋別効果（直）'!R3770="撤去",VLOOKUP('施設リストA-1（直営）'!#REF!,'（既設）調査結果'!$B$5:$C$1998,2,FALSE),0))</f>
        <v>#REF!</v>
      </c>
      <c r="T3770" s="29" t="e">
        <f>'施設リストA-1（直営）'!#REF!</f>
        <v>#REF!</v>
      </c>
      <c r="U3770" s="29" t="e">
        <f>'施設リストA-1（直営）'!#REF!</f>
        <v>#REF!</v>
      </c>
      <c r="V3770" s="30" t="e">
        <f>IF(U3770="新設",VLOOKUP('施設リストA-1（直営）'!#REF!,'（新設）照明器具'!$B$5:$C$1990,2,FALSE),IF('部屋別効果（直）'!U3770="撤去",VLOOKUP('施設リストA-1（直営）'!#REF!,'（既設）調査結果'!$B$5:$C$1998,2,FALSE),0))</f>
        <v>#REF!</v>
      </c>
      <c r="W3770" s="29" t="e">
        <f>'施設リストA-1（直営）'!#REF!</f>
        <v>#REF!</v>
      </c>
      <c r="X3770" s="29" t="e">
        <f>'施設リストA-1（直営）'!#REF!</f>
        <v>#REF!</v>
      </c>
      <c r="Y3770" s="30" t="e">
        <f>IF(X3770="新設",VLOOKUP('施設リストA-1（直営）'!#REF!,'（新設）照明器具'!$B$5:$C$1990,2,FALSE),IF('部屋別効果（直）'!X3770="撤去",VLOOKUP('施設リストA-1（直営）'!#REF!,'（既設）調査結果'!$B$5:$C$1998,2,FALSE),0))</f>
        <v>#REF!</v>
      </c>
      <c r="Z3770" s="29" t="e">
        <f>'施設リストA-1（直営）'!#REF!</f>
        <v>#REF!</v>
      </c>
      <c r="AA3770" s="29" t="e">
        <f>'施設リストA-1（直営）'!#REF!</f>
        <v>#REF!</v>
      </c>
      <c r="AB3770" s="30" t="e">
        <f>IF(AA3770="新設",VLOOKUP('施設リストA-1（直営）'!#REF!,'（新設）照明器具'!$B$5:$C$1990,2,FALSE),IF('部屋別効果（直）'!AA3770="撤去",VLOOKUP('施設リストA-1（直営）'!#REF!,'（既設）調査結果'!$B$5:$C$1998,2,FALSE),0))</f>
        <v>#REF!</v>
      </c>
      <c r="AC3770" s="29" t="e">
        <f>'施設リストA-1（直営）'!#REF!</f>
        <v>#REF!</v>
      </c>
      <c r="AD3770" s="29" t="e">
        <f>'施設リストA-1（直営）'!#REF!</f>
        <v>#REF!</v>
      </c>
      <c r="AE3770" s="30" t="e">
        <f>IF(AD3770="新設",VLOOKUP('施設リストA-1（直営）'!#REF!,'（新設）照明器具'!$B$5:$C$1990,2,FALSE),IF('部屋別効果（直）'!AD3770="撤去",VLOOKUP('施設リストA-1（直営）'!#REF!,'（既設）調査結果'!$B$5:$C$1998,2,FALSE),0))</f>
        <v>#REF!</v>
      </c>
      <c r="AF3770" s="29" t="e">
        <f>'施設リストA-1（直営）'!#REF!</f>
        <v>#REF!</v>
      </c>
      <c r="AG3770" s="29" t="e">
        <f>'施設リストA-1（直営）'!#REF!</f>
        <v>#REF!</v>
      </c>
      <c r="AH3770" s="30" t="e">
        <f>IF(AG3770="新設",VLOOKUP('施設リストA-1（直営）'!#REF!,'（新設）照明器具'!$B$5:$C$1990,2,FALSE),IF('部屋別効果（直）'!AG3770="撤去",VLOOKUP('施設リストA-1（直営）'!#REF!,'（既設）調査結果'!$B$5:$C$1998,2,FALSE),0))</f>
        <v>#REF!</v>
      </c>
      <c r="AI3770" s="29" t="e">
        <f>'施設リストA-1（直営）'!#REF!</f>
        <v>#REF!</v>
      </c>
      <c r="AJ3770" s="29" t="e">
        <f>'施設リストA-1（直営）'!#REF!</f>
        <v>#REF!</v>
      </c>
      <c r="AK3770" s="30" t="e">
        <f>IF(AJ3770="新設",VLOOKUP('施設リストA-1（直営）'!#REF!,'（新設）照明器具'!$B$5:$C$1990,2,FALSE),IF('部屋別効果（直）'!AJ3770="撤去",VLOOKUP('施設リストA-1（直営）'!#REF!,'（既設）調査結果'!$B$5:$C$1998,2,FALSE),0))</f>
        <v>#REF!</v>
      </c>
      <c r="AL3770" s="29" t="e">
        <f>'施設リストA-1（直営）'!#REF!</f>
        <v>#REF!</v>
      </c>
    </row>
    <row r="3771" spans="2:38">
      <c r="B3771" s="16" t="e">
        <f>'施設リストA-1（直営）'!#REF!</f>
        <v>#REF!</v>
      </c>
      <c r="C3771" s="14" t="e">
        <f>'施設リストA-1（直営）'!#REF!</f>
        <v>#REF!</v>
      </c>
      <c r="D3771" s="94" t="e">
        <f>'施設リストA-1（直営）'!#REF!</f>
        <v>#REF!</v>
      </c>
      <c r="E3771" s="20" t="e">
        <f>'施設リストA-1（直営）'!#REF!</f>
        <v>#REF!</v>
      </c>
      <c r="F3771" s="20" t="e">
        <f>'施設リストA-1（直営）'!#REF!</f>
        <v>#REF!</v>
      </c>
      <c r="G3771" s="13" t="e">
        <f>'施設リストA-1（直営）'!#REF!</f>
        <v>#REF!</v>
      </c>
      <c r="H3771" s="28" t="e">
        <f t="shared" si="58"/>
        <v>#REF!</v>
      </c>
      <c r="I3771" s="29" t="e">
        <f>'施設リストA-1（直営）'!#REF!</f>
        <v>#REF!</v>
      </c>
      <c r="J3771" s="30" t="e">
        <f>IF(I3771="新設",VLOOKUP('施設リストA-1（直営）'!#REF!,'（新設）照明器具'!$B$5:$C$1990,2,FALSE),IF('部屋別効果（直）'!I3771="撤去",VLOOKUP('施設リストA-1（直営）'!#REF!,'（既設）調査結果'!$B$5:$C$1998,2,FALSE),0))</f>
        <v>#REF!</v>
      </c>
      <c r="K3771" s="29" t="e">
        <f>'施設リストA-1（直営）'!#REF!</f>
        <v>#REF!</v>
      </c>
      <c r="L3771" s="29" t="e">
        <f>'施設リストA-1（直営）'!#REF!</f>
        <v>#REF!</v>
      </c>
      <c r="M3771" s="30" t="e">
        <f>IF(L3771="新設",VLOOKUP('施設リストA-1（直営）'!#REF!,'（新設）照明器具'!$B$5:$C$1990,2,FALSE),IF('部屋別効果（直）'!L3771="撤去",VLOOKUP('施設リストA-1（直営）'!#REF!,'（既設）調査結果'!$B$5:$C$1998,2,FALSE),0))</f>
        <v>#REF!</v>
      </c>
      <c r="N3771" s="29" t="e">
        <f>'施設リストA-1（直営）'!#REF!</f>
        <v>#REF!</v>
      </c>
      <c r="O3771" s="29" t="e">
        <f>'施設リストA-1（直営）'!#REF!</f>
        <v>#REF!</v>
      </c>
      <c r="P3771" s="30" t="e">
        <f>IF(O3771="新設",VLOOKUP('施設リストA-1（直営）'!#REF!,'（新設）照明器具'!$B$5:$C$1990,2,FALSE),IF('部屋別効果（直）'!O3771="撤去",VLOOKUP('施設リストA-1（直営）'!#REF!,'（既設）調査結果'!$B$5:$C$1998,2,FALSE),0))</f>
        <v>#REF!</v>
      </c>
      <c r="Q3771" s="29" t="e">
        <f>'施設リストA-1（直営）'!#REF!</f>
        <v>#REF!</v>
      </c>
      <c r="R3771" s="29" t="e">
        <f>'施設リストA-1（直営）'!#REF!</f>
        <v>#REF!</v>
      </c>
      <c r="S3771" s="30" t="e">
        <f>IF(R3771="新設",VLOOKUP('施設リストA-1（直営）'!#REF!,'（新設）照明器具'!$B$5:$C$1990,2,FALSE),IF('部屋別効果（直）'!R3771="撤去",VLOOKUP('施設リストA-1（直営）'!#REF!,'（既設）調査結果'!$B$5:$C$1998,2,FALSE),0))</f>
        <v>#REF!</v>
      </c>
      <c r="T3771" s="29" t="e">
        <f>'施設リストA-1（直営）'!#REF!</f>
        <v>#REF!</v>
      </c>
      <c r="U3771" s="29" t="e">
        <f>'施設リストA-1（直営）'!#REF!</f>
        <v>#REF!</v>
      </c>
      <c r="V3771" s="30" t="e">
        <f>IF(U3771="新設",VLOOKUP('施設リストA-1（直営）'!#REF!,'（新設）照明器具'!$B$5:$C$1990,2,FALSE),IF('部屋別効果（直）'!U3771="撤去",VLOOKUP('施設リストA-1（直営）'!#REF!,'（既設）調査結果'!$B$5:$C$1998,2,FALSE),0))</f>
        <v>#REF!</v>
      </c>
      <c r="W3771" s="29" t="e">
        <f>'施設リストA-1（直営）'!#REF!</f>
        <v>#REF!</v>
      </c>
      <c r="X3771" s="29" t="e">
        <f>'施設リストA-1（直営）'!#REF!</f>
        <v>#REF!</v>
      </c>
      <c r="Y3771" s="30" t="e">
        <f>IF(X3771="新設",VLOOKUP('施設リストA-1（直営）'!#REF!,'（新設）照明器具'!$B$5:$C$1990,2,FALSE),IF('部屋別効果（直）'!X3771="撤去",VLOOKUP('施設リストA-1（直営）'!#REF!,'（既設）調査結果'!$B$5:$C$1998,2,FALSE),0))</f>
        <v>#REF!</v>
      </c>
      <c r="Z3771" s="29" t="e">
        <f>'施設リストA-1（直営）'!#REF!</f>
        <v>#REF!</v>
      </c>
      <c r="AA3771" s="29" t="e">
        <f>'施設リストA-1（直営）'!#REF!</f>
        <v>#REF!</v>
      </c>
      <c r="AB3771" s="30" t="e">
        <f>IF(AA3771="新設",VLOOKUP('施設リストA-1（直営）'!#REF!,'（新設）照明器具'!$B$5:$C$1990,2,FALSE),IF('部屋別効果（直）'!AA3771="撤去",VLOOKUP('施設リストA-1（直営）'!#REF!,'（既設）調査結果'!$B$5:$C$1998,2,FALSE),0))</f>
        <v>#REF!</v>
      </c>
      <c r="AC3771" s="29" t="e">
        <f>'施設リストA-1（直営）'!#REF!</f>
        <v>#REF!</v>
      </c>
      <c r="AD3771" s="29" t="e">
        <f>'施設リストA-1（直営）'!#REF!</f>
        <v>#REF!</v>
      </c>
      <c r="AE3771" s="30" t="e">
        <f>IF(AD3771="新設",VLOOKUP('施設リストA-1（直営）'!#REF!,'（新設）照明器具'!$B$5:$C$1990,2,FALSE),IF('部屋別効果（直）'!AD3771="撤去",VLOOKUP('施設リストA-1（直営）'!#REF!,'（既設）調査結果'!$B$5:$C$1998,2,FALSE),0))</f>
        <v>#REF!</v>
      </c>
      <c r="AF3771" s="29" t="e">
        <f>'施設リストA-1（直営）'!#REF!</f>
        <v>#REF!</v>
      </c>
      <c r="AG3771" s="29" t="e">
        <f>'施設リストA-1（直営）'!#REF!</f>
        <v>#REF!</v>
      </c>
      <c r="AH3771" s="30" t="e">
        <f>IF(AG3771="新設",VLOOKUP('施設リストA-1（直営）'!#REF!,'（新設）照明器具'!$B$5:$C$1990,2,FALSE),IF('部屋別効果（直）'!AG3771="撤去",VLOOKUP('施設リストA-1（直営）'!#REF!,'（既設）調査結果'!$B$5:$C$1998,2,FALSE),0))</f>
        <v>#REF!</v>
      </c>
      <c r="AI3771" s="29" t="e">
        <f>'施設リストA-1（直営）'!#REF!</f>
        <v>#REF!</v>
      </c>
      <c r="AJ3771" s="29" t="e">
        <f>'施設リストA-1（直営）'!#REF!</f>
        <v>#REF!</v>
      </c>
      <c r="AK3771" s="30" t="e">
        <f>IF(AJ3771="新設",VLOOKUP('施設リストA-1（直営）'!#REF!,'（新設）照明器具'!$B$5:$C$1990,2,FALSE),IF('部屋別効果（直）'!AJ3771="撤去",VLOOKUP('施設リストA-1（直営）'!#REF!,'（既設）調査結果'!$B$5:$C$1998,2,FALSE),0))</f>
        <v>#REF!</v>
      </c>
      <c r="AL3771" s="29" t="e">
        <f>'施設リストA-1（直営）'!#REF!</f>
        <v>#REF!</v>
      </c>
    </row>
    <row r="3772" spans="2:38">
      <c r="B3772" s="16" t="e">
        <f>'施設リストA-1（直営）'!#REF!</f>
        <v>#REF!</v>
      </c>
      <c r="C3772" s="14" t="e">
        <f>'施設リストA-1（直営）'!#REF!</f>
        <v>#REF!</v>
      </c>
      <c r="D3772" s="94" t="e">
        <f>'施設リストA-1（直営）'!#REF!</f>
        <v>#REF!</v>
      </c>
      <c r="E3772" s="20" t="e">
        <f>'施設リストA-1（直営）'!#REF!</f>
        <v>#REF!</v>
      </c>
      <c r="F3772" s="20" t="e">
        <f>'施設リストA-1（直営）'!#REF!</f>
        <v>#REF!</v>
      </c>
      <c r="G3772" s="13" t="e">
        <f>'施設リストA-1（直営）'!#REF!</f>
        <v>#REF!</v>
      </c>
      <c r="H3772" s="28" t="e">
        <f t="shared" si="58"/>
        <v>#REF!</v>
      </c>
      <c r="I3772" s="29" t="e">
        <f>'施設リストA-1（直営）'!#REF!</f>
        <v>#REF!</v>
      </c>
      <c r="J3772" s="30" t="e">
        <f>IF(I3772="新設",VLOOKUP('施設リストA-1（直営）'!#REF!,'（新設）照明器具'!$B$5:$C$1990,2,FALSE),IF('部屋別効果（直）'!I3772="撤去",VLOOKUP('施設リストA-1（直営）'!#REF!,'（既設）調査結果'!$B$5:$C$1998,2,FALSE),0))</f>
        <v>#REF!</v>
      </c>
      <c r="K3772" s="29" t="e">
        <f>'施設リストA-1（直営）'!#REF!</f>
        <v>#REF!</v>
      </c>
      <c r="L3772" s="29" t="e">
        <f>'施設リストA-1（直営）'!#REF!</f>
        <v>#REF!</v>
      </c>
      <c r="M3772" s="30" t="e">
        <f>IF(L3772="新設",VLOOKUP('施設リストA-1（直営）'!#REF!,'（新設）照明器具'!$B$5:$C$1990,2,FALSE),IF('部屋別効果（直）'!L3772="撤去",VLOOKUP('施設リストA-1（直営）'!#REF!,'（既設）調査結果'!$B$5:$C$1998,2,FALSE),0))</f>
        <v>#REF!</v>
      </c>
      <c r="N3772" s="29" t="e">
        <f>'施設リストA-1（直営）'!#REF!</f>
        <v>#REF!</v>
      </c>
      <c r="O3772" s="29" t="e">
        <f>'施設リストA-1（直営）'!#REF!</f>
        <v>#REF!</v>
      </c>
      <c r="P3772" s="30" t="e">
        <f>IF(O3772="新設",VLOOKUP('施設リストA-1（直営）'!#REF!,'（新設）照明器具'!$B$5:$C$1990,2,FALSE),IF('部屋別効果（直）'!O3772="撤去",VLOOKUP('施設リストA-1（直営）'!#REF!,'（既設）調査結果'!$B$5:$C$1998,2,FALSE),0))</f>
        <v>#REF!</v>
      </c>
      <c r="Q3772" s="29" t="e">
        <f>'施設リストA-1（直営）'!#REF!</f>
        <v>#REF!</v>
      </c>
      <c r="R3772" s="29" t="e">
        <f>'施設リストA-1（直営）'!#REF!</f>
        <v>#REF!</v>
      </c>
      <c r="S3772" s="30" t="e">
        <f>IF(R3772="新設",VLOOKUP('施設リストA-1（直営）'!#REF!,'（新設）照明器具'!$B$5:$C$1990,2,FALSE),IF('部屋別効果（直）'!R3772="撤去",VLOOKUP('施設リストA-1（直営）'!#REF!,'（既設）調査結果'!$B$5:$C$1998,2,FALSE),0))</f>
        <v>#REF!</v>
      </c>
      <c r="T3772" s="29" t="e">
        <f>'施設リストA-1（直営）'!#REF!</f>
        <v>#REF!</v>
      </c>
      <c r="U3772" s="29" t="e">
        <f>'施設リストA-1（直営）'!#REF!</f>
        <v>#REF!</v>
      </c>
      <c r="V3772" s="30" t="e">
        <f>IF(U3772="新設",VLOOKUP('施設リストA-1（直営）'!#REF!,'（新設）照明器具'!$B$5:$C$1990,2,FALSE),IF('部屋別効果（直）'!U3772="撤去",VLOOKUP('施設リストA-1（直営）'!#REF!,'（既設）調査結果'!$B$5:$C$1998,2,FALSE),0))</f>
        <v>#REF!</v>
      </c>
      <c r="W3772" s="29" t="e">
        <f>'施設リストA-1（直営）'!#REF!</f>
        <v>#REF!</v>
      </c>
      <c r="X3772" s="29" t="e">
        <f>'施設リストA-1（直営）'!#REF!</f>
        <v>#REF!</v>
      </c>
      <c r="Y3772" s="30" t="e">
        <f>IF(X3772="新設",VLOOKUP('施設リストA-1（直営）'!#REF!,'（新設）照明器具'!$B$5:$C$1990,2,FALSE),IF('部屋別効果（直）'!X3772="撤去",VLOOKUP('施設リストA-1（直営）'!#REF!,'（既設）調査結果'!$B$5:$C$1998,2,FALSE),0))</f>
        <v>#REF!</v>
      </c>
      <c r="Z3772" s="29" t="e">
        <f>'施設リストA-1（直営）'!#REF!</f>
        <v>#REF!</v>
      </c>
      <c r="AA3772" s="29" t="e">
        <f>'施設リストA-1（直営）'!#REF!</f>
        <v>#REF!</v>
      </c>
      <c r="AB3772" s="30" t="e">
        <f>IF(AA3772="新設",VLOOKUP('施設リストA-1（直営）'!#REF!,'（新設）照明器具'!$B$5:$C$1990,2,FALSE),IF('部屋別効果（直）'!AA3772="撤去",VLOOKUP('施設リストA-1（直営）'!#REF!,'（既設）調査結果'!$B$5:$C$1998,2,FALSE),0))</f>
        <v>#REF!</v>
      </c>
      <c r="AC3772" s="29" t="e">
        <f>'施設リストA-1（直営）'!#REF!</f>
        <v>#REF!</v>
      </c>
      <c r="AD3772" s="29" t="e">
        <f>'施設リストA-1（直営）'!#REF!</f>
        <v>#REF!</v>
      </c>
      <c r="AE3772" s="30" t="e">
        <f>IF(AD3772="新設",VLOOKUP('施設リストA-1（直営）'!#REF!,'（新設）照明器具'!$B$5:$C$1990,2,FALSE),IF('部屋別効果（直）'!AD3772="撤去",VLOOKUP('施設リストA-1（直営）'!#REF!,'（既設）調査結果'!$B$5:$C$1998,2,FALSE),0))</f>
        <v>#REF!</v>
      </c>
      <c r="AF3772" s="29" t="e">
        <f>'施設リストA-1（直営）'!#REF!</f>
        <v>#REF!</v>
      </c>
      <c r="AG3772" s="29" t="e">
        <f>'施設リストA-1（直営）'!#REF!</f>
        <v>#REF!</v>
      </c>
      <c r="AH3772" s="30" t="e">
        <f>IF(AG3772="新設",VLOOKUP('施設リストA-1（直営）'!#REF!,'（新設）照明器具'!$B$5:$C$1990,2,FALSE),IF('部屋別効果（直）'!AG3772="撤去",VLOOKUP('施設リストA-1（直営）'!#REF!,'（既設）調査結果'!$B$5:$C$1998,2,FALSE),0))</f>
        <v>#REF!</v>
      </c>
      <c r="AI3772" s="29" t="e">
        <f>'施設リストA-1（直営）'!#REF!</f>
        <v>#REF!</v>
      </c>
      <c r="AJ3772" s="29" t="e">
        <f>'施設リストA-1（直営）'!#REF!</f>
        <v>#REF!</v>
      </c>
      <c r="AK3772" s="30" t="e">
        <f>IF(AJ3772="新設",VLOOKUP('施設リストA-1（直営）'!#REF!,'（新設）照明器具'!$B$5:$C$1990,2,FALSE),IF('部屋別効果（直）'!AJ3772="撤去",VLOOKUP('施設リストA-1（直営）'!#REF!,'（既設）調査結果'!$B$5:$C$1998,2,FALSE),0))</f>
        <v>#REF!</v>
      </c>
      <c r="AL3772" s="29" t="e">
        <f>'施設リストA-1（直営）'!#REF!</f>
        <v>#REF!</v>
      </c>
    </row>
    <row r="3773" spans="2:38">
      <c r="B3773" s="16" t="e">
        <f>'施設リストA-1（直営）'!#REF!</f>
        <v>#REF!</v>
      </c>
      <c r="C3773" s="14" t="e">
        <f>'施設リストA-1（直営）'!#REF!</f>
        <v>#REF!</v>
      </c>
      <c r="D3773" s="94" t="e">
        <f>'施設リストA-1（直営）'!#REF!</f>
        <v>#REF!</v>
      </c>
      <c r="E3773" s="20" t="e">
        <f>'施設リストA-1（直営）'!#REF!</f>
        <v>#REF!</v>
      </c>
      <c r="F3773" s="20" t="e">
        <f>'施設リストA-1（直営）'!#REF!</f>
        <v>#REF!</v>
      </c>
      <c r="G3773" s="13" t="e">
        <f>'施設リストA-1（直営）'!#REF!</f>
        <v>#REF!</v>
      </c>
      <c r="H3773" s="28" t="e">
        <f t="shared" si="58"/>
        <v>#REF!</v>
      </c>
      <c r="I3773" s="29" t="e">
        <f>'施設リストA-1（直営）'!#REF!</f>
        <v>#REF!</v>
      </c>
      <c r="J3773" s="30" t="e">
        <f>IF(I3773="新設",VLOOKUP('施設リストA-1（直営）'!#REF!,'（新設）照明器具'!$B$5:$C$1990,2,FALSE),IF('部屋別効果（直）'!I3773="撤去",VLOOKUP('施設リストA-1（直営）'!#REF!,'（既設）調査結果'!$B$5:$C$1998,2,FALSE),0))</f>
        <v>#REF!</v>
      </c>
      <c r="K3773" s="29" t="e">
        <f>'施設リストA-1（直営）'!#REF!</f>
        <v>#REF!</v>
      </c>
      <c r="L3773" s="29" t="e">
        <f>'施設リストA-1（直営）'!#REF!</f>
        <v>#REF!</v>
      </c>
      <c r="M3773" s="30" t="e">
        <f>IF(L3773="新設",VLOOKUP('施設リストA-1（直営）'!#REF!,'（新設）照明器具'!$B$5:$C$1990,2,FALSE),IF('部屋別効果（直）'!L3773="撤去",VLOOKUP('施設リストA-1（直営）'!#REF!,'（既設）調査結果'!$B$5:$C$1998,2,FALSE),0))</f>
        <v>#REF!</v>
      </c>
      <c r="N3773" s="29" t="e">
        <f>'施設リストA-1（直営）'!#REF!</f>
        <v>#REF!</v>
      </c>
      <c r="O3773" s="29" t="e">
        <f>'施設リストA-1（直営）'!#REF!</f>
        <v>#REF!</v>
      </c>
      <c r="P3773" s="30" t="e">
        <f>IF(O3773="新設",VLOOKUP('施設リストA-1（直営）'!#REF!,'（新設）照明器具'!$B$5:$C$1990,2,FALSE),IF('部屋別効果（直）'!O3773="撤去",VLOOKUP('施設リストA-1（直営）'!#REF!,'（既設）調査結果'!$B$5:$C$1998,2,FALSE),0))</f>
        <v>#REF!</v>
      </c>
      <c r="Q3773" s="29" t="e">
        <f>'施設リストA-1（直営）'!#REF!</f>
        <v>#REF!</v>
      </c>
      <c r="R3773" s="29" t="e">
        <f>'施設リストA-1（直営）'!#REF!</f>
        <v>#REF!</v>
      </c>
      <c r="S3773" s="30" t="e">
        <f>IF(R3773="新設",VLOOKUP('施設リストA-1（直営）'!#REF!,'（新設）照明器具'!$B$5:$C$1990,2,FALSE),IF('部屋別効果（直）'!R3773="撤去",VLOOKUP('施設リストA-1（直営）'!#REF!,'（既設）調査結果'!$B$5:$C$1998,2,FALSE),0))</f>
        <v>#REF!</v>
      </c>
      <c r="T3773" s="29" t="e">
        <f>'施設リストA-1（直営）'!#REF!</f>
        <v>#REF!</v>
      </c>
      <c r="U3773" s="29" t="e">
        <f>'施設リストA-1（直営）'!#REF!</f>
        <v>#REF!</v>
      </c>
      <c r="V3773" s="30" t="e">
        <f>IF(U3773="新設",VLOOKUP('施設リストA-1（直営）'!#REF!,'（新設）照明器具'!$B$5:$C$1990,2,FALSE),IF('部屋別効果（直）'!U3773="撤去",VLOOKUP('施設リストA-1（直営）'!#REF!,'（既設）調査結果'!$B$5:$C$1998,2,FALSE),0))</f>
        <v>#REF!</v>
      </c>
      <c r="W3773" s="29" t="e">
        <f>'施設リストA-1（直営）'!#REF!</f>
        <v>#REF!</v>
      </c>
      <c r="X3773" s="29" t="e">
        <f>'施設リストA-1（直営）'!#REF!</f>
        <v>#REF!</v>
      </c>
      <c r="Y3773" s="30" t="e">
        <f>IF(X3773="新設",VLOOKUP('施設リストA-1（直営）'!#REF!,'（新設）照明器具'!$B$5:$C$1990,2,FALSE),IF('部屋別効果（直）'!X3773="撤去",VLOOKUP('施設リストA-1（直営）'!#REF!,'（既設）調査結果'!$B$5:$C$1998,2,FALSE),0))</f>
        <v>#REF!</v>
      </c>
      <c r="Z3773" s="29" t="e">
        <f>'施設リストA-1（直営）'!#REF!</f>
        <v>#REF!</v>
      </c>
      <c r="AA3773" s="29" t="e">
        <f>'施設リストA-1（直営）'!#REF!</f>
        <v>#REF!</v>
      </c>
      <c r="AB3773" s="30" t="e">
        <f>IF(AA3773="新設",VLOOKUP('施設リストA-1（直営）'!#REF!,'（新設）照明器具'!$B$5:$C$1990,2,FALSE),IF('部屋別効果（直）'!AA3773="撤去",VLOOKUP('施設リストA-1（直営）'!#REF!,'（既設）調査結果'!$B$5:$C$1998,2,FALSE),0))</f>
        <v>#REF!</v>
      </c>
      <c r="AC3773" s="29" t="e">
        <f>'施設リストA-1（直営）'!#REF!</f>
        <v>#REF!</v>
      </c>
      <c r="AD3773" s="29" t="e">
        <f>'施設リストA-1（直営）'!#REF!</f>
        <v>#REF!</v>
      </c>
      <c r="AE3773" s="30" t="e">
        <f>IF(AD3773="新設",VLOOKUP('施設リストA-1（直営）'!#REF!,'（新設）照明器具'!$B$5:$C$1990,2,FALSE),IF('部屋別効果（直）'!AD3773="撤去",VLOOKUP('施設リストA-1（直営）'!#REF!,'（既設）調査結果'!$B$5:$C$1998,2,FALSE),0))</f>
        <v>#REF!</v>
      </c>
      <c r="AF3773" s="29" t="e">
        <f>'施設リストA-1（直営）'!#REF!</f>
        <v>#REF!</v>
      </c>
      <c r="AG3773" s="29" t="e">
        <f>'施設リストA-1（直営）'!#REF!</f>
        <v>#REF!</v>
      </c>
      <c r="AH3773" s="30" t="e">
        <f>IF(AG3773="新設",VLOOKUP('施設リストA-1（直営）'!#REF!,'（新設）照明器具'!$B$5:$C$1990,2,FALSE),IF('部屋別効果（直）'!AG3773="撤去",VLOOKUP('施設リストA-1（直営）'!#REF!,'（既設）調査結果'!$B$5:$C$1998,2,FALSE),0))</f>
        <v>#REF!</v>
      </c>
      <c r="AI3773" s="29" t="e">
        <f>'施設リストA-1（直営）'!#REF!</f>
        <v>#REF!</v>
      </c>
      <c r="AJ3773" s="29" t="e">
        <f>'施設リストA-1（直営）'!#REF!</f>
        <v>#REF!</v>
      </c>
      <c r="AK3773" s="30" t="e">
        <f>IF(AJ3773="新設",VLOOKUP('施設リストA-1（直営）'!#REF!,'（新設）照明器具'!$B$5:$C$1990,2,FALSE),IF('部屋別効果（直）'!AJ3773="撤去",VLOOKUP('施設リストA-1（直営）'!#REF!,'（既設）調査結果'!$B$5:$C$1998,2,FALSE),0))</f>
        <v>#REF!</v>
      </c>
      <c r="AL3773" s="29" t="e">
        <f>'施設リストA-1（直営）'!#REF!</f>
        <v>#REF!</v>
      </c>
    </row>
    <row r="3774" spans="2:38">
      <c r="B3774" s="16" t="e">
        <f>'施設リストA-1（直営）'!#REF!</f>
        <v>#REF!</v>
      </c>
      <c r="C3774" s="14" t="e">
        <f>'施設リストA-1（直営）'!#REF!</f>
        <v>#REF!</v>
      </c>
      <c r="D3774" s="94" t="e">
        <f>'施設リストA-1（直営）'!#REF!</f>
        <v>#REF!</v>
      </c>
      <c r="E3774" s="20" t="e">
        <f>'施設リストA-1（直営）'!#REF!</f>
        <v>#REF!</v>
      </c>
      <c r="F3774" s="20" t="e">
        <f>'施設リストA-1（直営）'!#REF!</f>
        <v>#REF!</v>
      </c>
      <c r="G3774" s="13" t="e">
        <f>'施設リストA-1（直営）'!#REF!</f>
        <v>#REF!</v>
      </c>
      <c r="H3774" s="28" t="e">
        <f t="shared" si="58"/>
        <v>#REF!</v>
      </c>
      <c r="I3774" s="29" t="e">
        <f>'施設リストA-1（直営）'!#REF!</f>
        <v>#REF!</v>
      </c>
      <c r="J3774" s="30" t="e">
        <f>IF(I3774="新設",VLOOKUP('施設リストA-1（直営）'!#REF!,'（新設）照明器具'!$B$5:$C$1990,2,FALSE),IF('部屋別効果（直）'!I3774="撤去",VLOOKUP('施設リストA-1（直営）'!#REF!,'（既設）調査結果'!$B$5:$C$1998,2,FALSE),0))</f>
        <v>#REF!</v>
      </c>
      <c r="K3774" s="29" t="e">
        <f>'施設リストA-1（直営）'!#REF!</f>
        <v>#REF!</v>
      </c>
      <c r="L3774" s="29" t="e">
        <f>'施設リストA-1（直営）'!#REF!</f>
        <v>#REF!</v>
      </c>
      <c r="M3774" s="30" t="e">
        <f>IF(L3774="新設",VLOOKUP('施設リストA-1（直営）'!#REF!,'（新設）照明器具'!$B$5:$C$1990,2,FALSE),IF('部屋別効果（直）'!L3774="撤去",VLOOKUP('施設リストA-1（直営）'!#REF!,'（既設）調査結果'!$B$5:$C$1998,2,FALSE),0))</f>
        <v>#REF!</v>
      </c>
      <c r="N3774" s="29" t="e">
        <f>'施設リストA-1（直営）'!#REF!</f>
        <v>#REF!</v>
      </c>
      <c r="O3774" s="29" t="e">
        <f>'施設リストA-1（直営）'!#REF!</f>
        <v>#REF!</v>
      </c>
      <c r="P3774" s="30" t="e">
        <f>IF(O3774="新設",VLOOKUP('施設リストA-1（直営）'!#REF!,'（新設）照明器具'!$B$5:$C$1990,2,FALSE),IF('部屋別効果（直）'!O3774="撤去",VLOOKUP('施設リストA-1（直営）'!#REF!,'（既設）調査結果'!$B$5:$C$1998,2,FALSE),0))</f>
        <v>#REF!</v>
      </c>
      <c r="Q3774" s="29" t="e">
        <f>'施設リストA-1（直営）'!#REF!</f>
        <v>#REF!</v>
      </c>
      <c r="R3774" s="29" t="e">
        <f>'施設リストA-1（直営）'!#REF!</f>
        <v>#REF!</v>
      </c>
      <c r="S3774" s="30" t="e">
        <f>IF(R3774="新設",VLOOKUP('施設リストA-1（直営）'!#REF!,'（新設）照明器具'!$B$5:$C$1990,2,FALSE),IF('部屋別効果（直）'!R3774="撤去",VLOOKUP('施設リストA-1（直営）'!#REF!,'（既設）調査結果'!$B$5:$C$1998,2,FALSE),0))</f>
        <v>#REF!</v>
      </c>
      <c r="T3774" s="29" t="e">
        <f>'施設リストA-1（直営）'!#REF!</f>
        <v>#REF!</v>
      </c>
      <c r="U3774" s="29" t="e">
        <f>'施設リストA-1（直営）'!#REF!</f>
        <v>#REF!</v>
      </c>
      <c r="V3774" s="30" t="e">
        <f>IF(U3774="新設",VLOOKUP('施設リストA-1（直営）'!#REF!,'（新設）照明器具'!$B$5:$C$1990,2,FALSE),IF('部屋別効果（直）'!U3774="撤去",VLOOKUP('施設リストA-1（直営）'!#REF!,'（既設）調査結果'!$B$5:$C$1998,2,FALSE),0))</f>
        <v>#REF!</v>
      </c>
      <c r="W3774" s="29" t="e">
        <f>'施設リストA-1（直営）'!#REF!</f>
        <v>#REF!</v>
      </c>
      <c r="X3774" s="29" t="e">
        <f>'施設リストA-1（直営）'!#REF!</f>
        <v>#REF!</v>
      </c>
      <c r="Y3774" s="30" t="e">
        <f>IF(X3774="新設",VLOOKUP('施設リストA-1（直営）'!#REF!,'（新設）照明器具'!$B$5:$C$1990,2,FALSE),IF('部屋別効果（直）'!X3774="撤去",VLOOKUP('施設リストA-1（直営）'!#REF!,'（既設）調査結果'!$B$5:$C$1998,2,FALSE),0))</f>
        <v>#REF!</v>
      </c>
      <c r="Z3774" s="29" t="e">
        <f>'施設リストA-1（直営）'!#REF!</f>
        <v>#REF!</v>
      </c>
      <c r="AA3774" s="29" t="e">
        <f>'施設リストA-1（直営）'!#REF!</f>
        <v>#REF!</v>
      </c>
      <c r="AB3774" s="30" t="e">
        <f>IF(AA3774="新設",VLOOKUP('施設リストA-1（直営）'!#REF!,'（新設）照明器具'!$B$5:$C$1990,2,FALSE),IF('部屋別効果（直）'!AA3774="撤去",VLOOKUP('施設リストA-1（直営）'!#REF!,'（既設）調査結果'!$B$5:$C$1998,2,FALSE),0))</f>
        <v>#REF!</v>
      </c>
      <c r="AC3774" s="29" t="e">
        <f>'施設リストA-1（直営）'!#REF!</f>
        <v>#REF!</v>
      </c>
      <c r="AD3774" s="29" t="e">
        <f>'施設リストA-1（直営）'!#REF!</f>
        <v>#REF!</v>
      </c>
      <c r="AE3774" s="30" t="e">
        <f>IF(AD3774="新設",VLOOKUP('施設リストA-1（直営）'!#REF!,'（新設）照明器具'!$B$5:$C$1990,2,FALSE),IF('部屋別効果（直）'!AD3774="撤去",VLOOKUP('施設リストA-1（直営）'!#REF!,'（既設）調査結果'!$B$5:$C$1998,2,FALSE),0))</f>
        <v>#REF!</v>
      </c>
      <c r="AF3774" s="29" t="e">
        <f>'施設リストA-1（直営）'!#REF!</f>
        <v>#REF!</v>
      </c>
      <c r="AG3774" s="29" t="e">
        <f>'施設リストA-1（直営）'!#REF!</f>
        <v>#REF!</v>
      </c>
      <c r="AH3774" s="30" t="e">
        <f>IF(AG3774="新設",VLOOKUP('施設リストA-1（直営）'!#REF!,'（新設）照明器具'!$B$5:$C$1990,2,FALSE),IF('部屋別効果（直）'!AG3774="撤去",VLOOKUP('施設リストA-1（直営）'!#REF!,'（既設）調査結果'!$B$5:$C$1998,2,FALSE),0))</f>
        <v>#REF!</v>
      </c>
      <c r="AI3774" s="29" t="e">
        <f>'施設リストA-1（直営）'!#REF!</f>
        <v>#REF!</v>
      </c>
      <c r="AJ3774" s="29" t="e">
        <f>'施設リストA-1（直営）'!#REF!</f>
        <v>#REF!</v>
      </c>
      <c r="AK3774" s="30" t="e">
        <f>IF(AJ3774="新設",VLOOKUP('施設リストA-1（直営）'!#REF!,'（新設）照明器具'!$B$5:$C$1990,2,FALSE),IF('部屋別効果（直）'!AJ3774="撤去",VLOOKUP('施設リストA-1（直営）'!#REF!,'（既設）調査結果'!$B$5:$C$1998,2,FALSE),0))</f>
        <v>#REF!</v>
      </c>
      <c r="AL3774" s="29" t="e">
        <f>'施設リストA-1（直営）'!#REF!</f>
        <v>#REF!</v>
      </c>
    </row>
    <row r="3775" spans="2:38">
      <c r="B3775" s="16" t="e">
        <f>'施設リストA-1（直営）'!#REF!</f>
        <v>#REF!</v>
      </c>
      <c r="C3775" s="14" t="e">
        <f>'施設リストA-1（直営）'!#REF!</f>
        <v>#REF!</v>
      </c>
      <c r="D3775" s="94" t="e">
        <f>'施設リストA-1（直営）'!#REF!</f>
        <v>#REF!</v>
      </c>
      <c r="E3775" s="20" t="e">
        <f>'施設リストA-1（直営）'!#REF!</f>
        <v>#REF!</v>
      </c>
      <c r="F3775" s="20" t="e">
        <f>'施設リストA-1（直営）'!#REF!</f>
        <v>#REF!</v>
      </c>
      <c r="G3775" s="13" t="e">
        <f>'施設リストA-1（直営）'!#REF!</f>
        <v>#REF!</v>
      </c>
      <c r="H3775" s="28" t="e">
        <f t="shared" si="58"/>
        <v>#REF!</v>
      </c>
      <c r="I3775" s="29" t="e">
        <f>'施設リストA-1（直営）'!#REF!</f>
        <v>#REF!</v>
      </c>
      <c r="J3775" s="30" t="e">
        <f>IF(I3775="新設",VLOOKUP('施設リストA-1（直営）'!#REF!,'（新設）照明器具'!$B$5:$C$1990,2,FALSE),IF('部屋別効果（直）'!I3775="撤去",VLOOKUP('施設リストA-1（直営）'!#REF!,'（既設）調査結果'!$B$5:$C$1998,2,FALSE),0))</f>
        <v>#REF!</v>
      </c>
      <c r="K3775" s="29" t="e">
        <f>'施設リストA-1（直営）'!#REF!</f>
        <v>#REF!</v>
      </c>
      <c r="L3775" s="29" t="e">
        <f>'施設リストA-1（直営）'!#REF!</f>
        <v>#REF!</v>
      </c>
      <c r="M3775" s="30" t="e">
        <f>IF(L3775="新設",VLOOKUP('施設リストA-1（直営）'!#REF!,'（新設）照明器具'!$B$5:$C$1990,2,FALSE),IF('部屋別効果（直）'!L3775="撤去",VLOOKUP('施設リストA-1（直営）'!#REF!,'（既設）調査結果'!$B$5:$C$1998,2,FALSE),0))</f>
        <v>#REF!</v>
      </c>
      <c r="N3775" s="29" t="e">
        <f>'施設リストA-1（直営）'!#REF!</f>
        <v>#REF!</v>
      </c>
      <c r="O3775" s="29" t="e">
        <f>'施設リストA-1（直営）'!#REF!</f>
        <v>#REF!</v>
      </c>
      <c r="P3775" s="30" t="e">
        <f>IF(O3775="新設",VLOOKUP('施設リストA-1（直営）'!#REF!,'（新設）照明器具'!$B$5:$C$1990,2,FALSE),IF('部屋別効果（直）'!O3775="撤去",VLOOKUP('施設リストA-1（直営）'!#REF!,'（既設）調査結果'!$B$5:$C$1998,2,FALSE),0))</f>
        <v>#REF!</v>
      </c>
      <c r="Q3775" s="29" t="e">
        <f>'施設リストA-1（直営）'!#REF!</f>
        <v>#REF!</v>
      </c>
      <c r="R3775" s="29" t="e">
        <f>'施設リストA-1（直営）'!#REF!</f>
        <v>#REF!</v>
      </c>
      <c r="S3775" s="30" t="e">
        <f>IF(R3775="新設",VLOOKUP('施設リストA-1（直営）'!#REF!,'（新設）照明器具'!$B$5:$C$1990,2,FALSE),IF('部屋別効果（直）'!R3775="撤去",VLOOKUP('施設リストA-1（直営）'!#REF!,'（既設）調査結果'!$B$5:$C$1998,2,FALSE),0))</f>
        <v>#REF!</v>
      </c>
      <c r="T3775" s="29" t="e">
        <f>'施設リストA-1（直営）'!#REF!</f>
        <v>#REF!</v>
      </c>
      <c r="U3775" s="29" t="e">
        <f>'施設リストA-1（直営）'!#REF!</f>
        <v>#REF!</v>
      </c>
      <c r="V3775" s="30" t="e">
        <f>IF(U3775="新設",VLOOKUP('施設リストA-1（直営）'!#REF!,'（新設）照明器具'!$B$5:$C$1990,2,FALSE),IF('部屋別効果（直）'!U3775="撤去",VLOOKUP('施設リストA-1（直営）'!#REF!,'（既設）調査結果'!$B$5:$C$1998,2,FALSE),0))</f>
        <v>#REF!</v>
      </c>
      <c r="W3775" s="29" t="e">
        <f>'施設リストA-1（直営）'!#REF!</f>
        <v>#REF!</v>
      </c>
      <c r="X3775" s="29" t="e">
        <f>'施設リストA-1（直営）'!#REF!</f>
        <v>#REF!</v>
      </c>
      <c r="Y3775" s="30" t="e">
        <f>IF(X3775="新設",VLOOKUP('施設リストA-1（直営）'!#REF!,'（新設）照明器具'!$B$5:$C$1990,2,FALSE),IF('部屋別効果（直）'!X3775="撤去",VLOOKUP('施設リストA-1（直営）'!#REF!,'（既設）調査結果'!$B$5:$C$1998,2,FALSE),0))</f>
        <v>#REF!</v>
      </c>
      <c r="Z3775" s="29" t="e">
        <f>'施設リストA-1（直営）'!#REF!</f>
        <v>#REF!</v>
      </c>
      <c r="AA3775" s="29" t="e">
        <f>'施設リストA-1（直営）'!#REF!</f>
        <v>#REF!</v>
      </c>
      <c r="AB3775" s="30" t="e">
        <f>IF(AA3775="新設",VLOOKUP('施設リストA-1（直営）'!#REF!,'（新設）照明器具'!$B$5:$C$1990,2,FALSE),IF('部屋別効果（直）'!AA3775="撤去",VLOOKUP('施設リストA-1（直営）'!#REF!,'（既設）調査結果'!$B$5:$C$1998,2,FALSE),0))</f>
        <v>#REF!</v>
      </c>
      <c r="AC3775" s="29" t="e">
        <f>'施設リストA-1（直営）'!#REF!</f>
        <v>#REF!</v>
      </c>
      <c r="AD3775" s="29" t="e">
        <f>'施設リストA-1（直営）'!#REF!</f>
        <v>#REF!</v>
      </c>
      <c r="AE3775" s="30" t="e">
        <f>IF(AD3775="新設",VLOOKUP('施設リストA-1（直営）'!#REF!,'（新設）照明器具'!$B$5:$C$1990,2,FALSE),IF('部屋別効果（直）'!AD3775="撤去",VLOOKUP('施設リストA-1（直営）'!#REF!,'（既設）調査結果'!$B$5:$C$1998,2,FALSE),0))</f>
        <v>#REF!</v>
      </c>
      <c r="AF3775" s="29" t="e">
        <f>'施設リストA-1（直営）'!#REF!</f>
        <v>#REF!</v>
      </c>
      <c r="AG3775" s="29" t="e">
        <f>'施設リストA-1（直営）'!#REF!</f>
        <v>#REF!</v>
      </c>
      <c r="AH3775" s="30" t="e">
        <f>IF(AG3775="新設",VLOOKUP('施設リストA-1（直営）'!#REF!,'（新設）照明器具'!$B$5:$C$1990,2,FALSE),IF('部屋別効果（直）'!AG3775="撤去",VLOOKUP('施設リストA-1（直営）'!#REF!,'（既設）調査結果'!$B$5:$C$1998,2,FALSE),0))</f>
        <v>#REF!</v>
      </c>
      <c r="AI3775" s="29" t="e">
        <f>'施設リストA-1（直営）'!#REF!</f>
        <v>#REF!</v>
      </c>
      <c r="AJ3775" s="29" t="e">
        <f>'施設リストA-1（直営）'!#REF!</f>
        <v>#REF!</v>
      </c>
      <c r="AK3775" s="30" t="e">
        <f>IF(AJ3775="新設",VLOOKUP('施設リストA-1（直営）'!#REF!,'（新設）照明器具'!$B$5:$C$1990,2,FALSE),IF('部屋別効果（直）'!AJ3775="撤去",VLOOKUP('施設リストA-1（直営）'!#REF!,'（既設）調査結果'!$B$5:$C$1998,2,FALSE),0))</f>
        <v>#REF!</v>
      </c>
      <c r="AL3775" s="29" t="e">
        <f>'施設リストA-1（直営）'!#REF!</f>
        <v>#REF!</v>
      </c>
    </row>
    <row r="3776" spans="2:38">
      <c r="B3776" s="16" t="e">
        <f>'施設リストA-1（直営）'!#REF!</f>
        <v>#REF!</v>
      </c>
      <c r="C3776" s="14" t="e">
        <f>'施設リストA-1（直営）'!#REF!</f>
        <v>#REF!</v>
      </c>
      <c r="D3776" s="94" t="e">
        <f>'施設リストA-1（直営）'!#REF!</f>
        <v>#REF!</v>
      </c>
      <c r="E3776" s="20" t="e">
        <f>'施設リストA-1（直営）'!#REF!</f>
        <v>#REF!</v>
      </c>
      <c r="F3776" s="20" t="e">
        <f>'施設リストA-1（直営）'!#REF!</f>
        <v>#REF!</v>
      </c>
      <c r="G3776" s="13" t="e">
        <f>'施設リストA-1（直営）'!#REF!</f>
        <v>#REF!</v>
      </c>
      <c r="H3776" s="28" t="e">
        <f t="shared" si="58"/>
        <v>#REF!</v>
      </c>
      <c r="I3776" s="29" t="e">
        <f>'施設リストA-1（直営）'!#REF!</f>
        <v>#REF!</v>
      </c>
      <c r="J3776" s="30" t="e">
        <f>IF(I3776="新設",VLOOKUP('施設リストA-1（直営）'!#REF!,'（新設）照明器具'!$B$5:$C$1990,2,FALSE),IF('部屋別効果（直）'!I3776="撤去",VLOOKUP('施設リストA-1（直営）'!#REF!,'（既設）調査結果'!$B$5:$C$1998,2,FALSE),0))</f>
        <v>#REF!</v>
      </c>
      <c r="K3776" s="29" t="e">
        <f>'施設リストA-1（直営）'!#REF!</f>
        <v>#REF!</v>
      </c>
      <c r="L3776" s="29" t="e">
        <f>'施設リストA-1（直営）'!#REF!</f>
        <v>#REF!</v>
      </c>
      <c r="M3776" s="30" t="e">
        <f>IF(L3776="新設",VLOOKUP('施設リストA-1（直営）'!#REF!,'（新設）照明器具'!$B$5:$C$1990,2,FALSE),IF('部屋別効果（直）'!L3776="撤去",VLOOKUP('施設リストA-1（直営）'!#REF!,'（既設）調査結果'!$B$5:$C$1998,2,FALSE),0))</f>
        <v>#REF!</v>
      </c>
      <c r="N3776" s="29" t="e">
        <f>'施設リストA-1（直営）'!#REF!</f>
        <v>#REF!</v>
      </c>
      <c r="O3776" s="29" t="e">
        <f>'施設リストA-1（直営）'!#REF!</f>
        <v>#REF!</v>
      </c>
      <c r="P3776" s="30" t="e">
        <f>IF(O3776="新設",VLOOKUP('施設リストA-1（直営）'!#REF!,'（新設）照明器具'!$B$5:$C$1990,2,FALSE),IF('部屋別効果（直）'!O3776="撤去",VLOOKUP('施設リストA-1（直営）'!#REF!,'（既設）調査結果'!$B$5:$C$1998,2,FALSE),0))</f>
        <v>#REF!</v>
      </c>
      <c r="Q3776" s="29" t="e">
        <f>'施設リストA-1（直営）'!#REF!</f>
        <v>#REF!</v>
      </c>
      <c r="R3776" s="29" t="e">
        <f>'施設リストA-1（直営）'!#REF!</f>
        <v>#REF!</v>
      </c>
      <c r="S3776" s="30" t="e">
        <f>IF(R3776="新設",VLOOKUP('施設リストA-1（直営）'!#REF!,'（新設）照明器具'!$B$5:$C$1990,2,FALSE),IF('部屋別効果（直）'!R3776="撤去",VLOOKUP('施設リストA-1（直営）'!#REF!,'（既設）調査結果'!$B$5:$C$1998,2,FALSE),0))</f>
        <v>#REF!</v>
      </c>
      <c r="T3776" s="29" t="e">
        <f>'施設リストA-1（直営）'!#REF!</f>
        <v>#REF!</v>
      </c>
      <c r="U3776" s="29" t="e">
        <f>'施設リストA-1（直営）'!#REF!</f>
        <v>#REF!</v>
      </c>
      <c r="V3776" s="30" t="e">
        <f>IF(U3776="新設",VLOOKUP('施設リストA-1（直営）'!#REF!,'（新設）照明器具'!$B$5:$C$1990,2,FALSE),IF('部屋別効果（直）'!U3776="撤去",VLOOKUP('施設リストA-1（直営）'!#REF!,'（既設）調査結果'!$B$5:$C$1998,2,FALSE),0))</f>
        <v>#REF!</v>
      </c>
      <c r="W3776" s="29" t="e">
        <f>'施設リストA-1（直営）'!#REF!</f>
        <v>#REF!</v>
      </c>
      <c r="X3776" s="29" t="e">
        <f>'施設リストA-1（直営）'!#REF!</f>
        <v>#REF!</v>
      </c>
      <c r="Y3776" s="30" t="e">
        <f>IF(X3776="新設",VLOOKUP('施設リストA-1（直営）'!#REF!,'（新設）照明器具'!$B$5:$C$1990,2,FALSE),IF('部屋別効果（直）'!X3776="撤去",VLOOKUP('施設リストA-1（直営）'!#REF!,'（既設）調査結果'!$B$5:$C$1998,2,FALSE),0))</f>
        <v>#REF!</v>
      </c>
      <c r="Z3776" s="29" t="e">
        <f>'施設リストA-1（直営）'!#REF!</f>
        <v>#REF!</v>
      </c>
      <c r="AA3776" s="29" t="e">
        <f>'施設リストA-1（直営）'!#REF!</f>
        <v>#REF!</v>
      </c>
      <c r="AB3776" s="30" t="e">
        <f>IF(AA3776="新設",VLOOKUP('施設リストA-1（直営）'!#REF!,'（新設）照明器具'!$B$5:$C$1990,2,FALSE),IF('部屋別効果（直）'!AA3776="撤去",VLOOKUP('施設リストA-1（直営）'!#REF!,'（既設）調査結果'!$B$5:$C$1998,2,FALSE),0))</f>
        <v>#REF!</v>
      </c>
      <c r="AC3776" s="29" t="e">
        <f>'施設リストA-1（直営）'!#REF!</f>
        <v>#REF!</v>
      </c>
      <c r="AD3776" s="29" t="e">
        <f>'施設リストA-1（直営）'!#REF!</f>
        <v>#REF!</v>
      </c>
      <c r="AE3776" s="30" t="e">
        <f>IF(AD3776="新設",VLOOKUP('施設リストA-1（直営）'!#REF!,'（新設）照明器具'!$B$5:$C$1990,2,FALSE),IF('部屋別効果（直）'!AD3776="撤去",VLOOKUP('施設リストA-1（直営）'!#REF!,'（既設）調査結果'!$B$5:$C$1998,2,FALSE),0))</f>
        <v>#REF!</v>
      </c>
      <c r="AF3776" s="29" t="e">
        <f>'施設リストA-1（直営）'!#REF!</f>
        <v>#REF!</v>
      </c>
      <c r="AG3776" s="29" t="e">
        <f>'施設リストA-1（直営）'!#REF!</f>
        <v>#REF!</v>
      </c>
      <c r="AH3776" s="30" t="e">
        <f>IF(AG3776="新設",VLOOKUP('施設リストA-1（直営）'!#REF!,'（新設）照明器具'!$B$5:$C$1990,2,FALSE),IF('部屋別効果（直）'!AG3776="撤去",VLOOKUP('施設リストA-1（直営）'!#REF!,'（既設）調査結果'!$B$5:$C$1998,2,FALSE),0))</f>
        <v>#REF!</v>
      </c>
      <c r="AI3776" s="29" t="e">
        <f>'施設リストA-1（直営）'!#REF!</f>
        <v>#REF!</v>
      </c>
      <c r="AJ3776" s="29" t="e">
        <f>'施設リストA-1（直営）'!#REF!</f>
        <v>#REF!</v>
      </c>
      <c r="AK3776" s="30" t="e">
        <f>IF(AJ3776="新設",VLOOKUP('施設リストA-1（直営）'!#REF!,'（新設）照明器具'!$B$5:$C$1990,2,FALSE),IF('部屋別効果（直）'!AJ3776="撤去",VLOOKUP('施設リストA-1（直営）'!#REF!,'（既設）調査結果'!$B$5:$C$1998,2,FALSE),0))</f>
        <v>#REF!</v>
      </c>
      <c r="AL3776" s="29" t="e">
        <f>'施設リストA-1（直営）'!#REF!</f>
        <v>#REF!</v>
      </c>
    </row>
    <row r="3777" spans="2:38">
      <c r="B3777" s="16" t="e">
        <f>'施設リストA-1（直営）'!#REF!</f>
        <v>#REF!</v>
      </c>
      <c r="C3777" s="14" t="e">
        <f>'施設リストA-1（直営）'!#REF!</f>
        <v>#REF!</v>
      </c>
      <c r="D3777" s="94" t="e">
        <f>'施設リストA-1（直営）'!#REF!</f>
        <v>#REF!</v>
      </c>
      <c r="E3777" s="20" t="e">
        <f>'施設リストA-1（直営）'!#REF!</f>
        <v>#REF!</v>
      </c>
      <c r="F3777" s="20" t="e">
        <f>'施設リストA-1（直営）'!#REF!</f>
        <v>#REF!</v>
      </c>
      <c r="G3777" s="13" t="e">
        <f>'施設リストA-1（直営）'!#REF!</f>
        <v>#REF!</v>
      </c>
      <c r="H3777" s="28" t="e">
        <f t="shared" si="58"/>
        <v>#REF!</v>
      </c>
      <c r="I3777" s="29" t="e">
        <f>'施設リストA-1（直営）'!#REF!</f>
        <v>#REF!</v>
      </c>
      <c r="J3777" s="30" t="e">
        <f>IF(I3777="新設",VLOOKUP('施設リストA-1（直営）'!#REF!,'（新設）照明器具'!$B$5:$C$1990,2,FALSE),IF('部屋別効果（直）'!I3777="撤去",VLOOKUP('施設リストA-1（直営）'!#REF!,'（既設）調査結果'!$B$5:$C$1998,2,FALSE),0))</f>
        <v>#REF!</v>
      </c>
      <c r="K3777" s="29" t="e">
        <f>'施設リストA-1（直営）'!#REF!</f>
        <v>#REF!</v>
      </c>
      <c r="L3777" s="29" t="e">
        <f>'施設リストA-1（直営）'!#REF!</f>
        <v>#REF!</v>
      </c>
      <c r="M3777" s="30" t="e">
        <f>IF(L3777="新設",VLOOKUP('施設リストA-1（直営）'!#REF!,'（新設）照明器具'!$B$5:$C$1990,2,FALSE),IF('部屋別効果（直）'!L3777="撤去",VLOOKUP('施設リストA-1（直営）'!#REF!,'（既設）調査結果'!$B$5:$C$1998,2,FALSE),0))</f>
        <v>#REF!</v>
      </c>
      <c r="N3777" s="29" t="e">
        <f>'施設リストA-1（直営）'!#REF!</f>
        <v>#REF!</v>
      </c>
      <c r="O3777" s="29" t="e">
        <f>'施設リストA-1（直営）'!#REF!</f>
        <v>#REF!</v>
      </c>
      <c r="P3777" s="30" t="e">
        <f>IF(O3777="新設",VLOOKUP('施設リストA-1（直営）'!#REF!,'（新設）照明器具'!$B$5:$C$1990,2,FALSE),IF('部屋別効果（直）'!O3777="撤去",VLOOKUP('施設リストA-1（直営）'!#REF!,'（既設）調査結果'!$B$5:$C$1998,2,FALSE),0))</f>
        <v>#REF!</v>
      </c>
      <c r="Q3777" s="29" t="e">
        <f>'施設リストA-1（直営）'!#REF!</f>
        <v>#REF!</v>
      </c>
      <c r="R3777" s="29" t="e">
        <f>'施設リストA-1（直営）'!#REF!</f>
        <v>#REF!</v>
      </c>
      <c r="S3777" s="30" t="e">
        <f>IF(R3777="新設",VLOOKUP('施設リストA-1（直営）'!#REF!,'（新設）照明器具'!$B$5:$C$1990,2,FALSE),IF('部屋別効果（直）'!R3777="撤去",VLOOKUP('施設リストA-1（直営）'!#REF!,'（既設）調査結果'!$B$5:$C$1998,2,FALSE),0))</f>
        <v>#REF!</v>
      </c>
      <c r="T3777" s="29" t="e">
        <f>'施設リストA-1（直営）'!#REF!</f>
        <v>#REF!</v>
      </c>
      <c r="U3777" s="29" t="e">
        <f>'施設リストA-1（直営）'!#REF!</f>
        <v>#REF!</v>
      </c>
      <c r="V3777" s="30" t="e">
        <f>IF(U3777="新設",VLOOKUP('施設リストA-1（直営）'!#REF!,'（新設）照明器具'!$B$5:$C$1990,2,FALSE),IF('部屋別効果（直）'!U3777="撤去",VLOOKUP('施設リストA-1（直営）'!#REF!,'（既設）調査結果'!$B$5:$C$1998,2,FALSE),0))</f>
        <v>#REF!</v>
      </c>
      <c r="W3777" s="29" t="e">
        <f>'施設リストA-1（直営）'!#REF!</f>
        <v>#REF!</v>
      </c>
      <c r="X3777" s="29" t="e">
        <f>'施設リストA-1（直営）'!#REF!</f>
        <v>#REF!</v>
      </c>
      <c r="Y3777" s="30" t="e">
        <f>IF(X3777="新設",VLOOKUP('施設リストA-1（直営）'!#REF!,'（新設）照明器具'!$B$5:$C$1990,2,FALSE),IF('部屋別効果（直）'!X3777="撤去",VLOOKUP('施設リストA-1（直営）'!#REF!,'（既設）調査結果'!$B$5:$C$1998,2,FALSE),0))</f>
        <v>#REF!</v>
      </c>
      <c r="Z3777" s="29" t="e">
        <f>'施設リストA-1（直営）'!#REF!</f>
        <v>#REF!</v>
      </c>
      <c r="AA3777" s="29" t="e">
        <f>'施設リストA-1（直営）'!#REF!</f>
        <v>#REF!</v>
      </c>
      <c r="AB3777" s="30" t="e">
        <f>IF(AA3777="新設",VLOOKUP('施設リストA-1（直営）'!#REF!,'（新設）照明器具'!$B$5:$C$1990,2,FALSE),IF('部屋別効果（直）'!AA3777="撤去",VLOOKUP('施設リストA-1（直営）'!#REF!,'（既設）調査結果'!$B$5:$C$1998,2,FALSE),0))</f>
        <v>#REF!</v>
      </c>
      <c r="AC3777" s="29" t="e">
        <f>'施設リストA-1（直営）'!#REF!</f>
        <v>#REF!</v>
      </c>
      <c r="AD3777" s="29" t="e">
        <f>'施設リストA-1（直営）'!#REF!</f>
        <v>#REF!</v>
      </c>
      <c r="AE3777" s="30" t="e">
        <f>IF(AD3777="新設",VLOOKUP('施設リストA-1（直営）'!#REF!,'（新設）照明器具'!$B$5:$C$1990,2,FALSE),IF('部屋別効果（直）'!AD3777="撤去",VLOOKUP('施設リストA-1（直営）'!#REF!,'（既設）調査結果'!$B$5:$C$1998,2,FALSE),0))</f>
        <v>#REF!</v>
      </c>
      <c r="AF3777" s="29" t="e">
        <f>'施設リストA-1（直営）'!#REF!</f>
        <v>#REF!</v>
      </c>
      <c r="AG3777" s="29" t="e">
        <f>'施設リストA-1（直営）'!#REF!</f>
        <v>#REF!</v>
      </c>
      <c r="AH3777" s="30" t="e">
        <f>IF(AG3777="新設",VLOOKUP('施設リストA-1（直営）'!#REF!,'（新設）照明器具'!$B$5:$C$1990,2,FALSE),IF('部屋別効果（直）'!AG3777="撤去",VLOOKUP('施設リストA-1（直営）'!#REF!,'（既設）調査結果'!$B$5:$C$1998,2,FALSE),0))</f>
        <v>#REF!</v>
      </c>
      <c r="AI3777" s="29" t="e">
        <f>'施設リストA-1（直営）'!#REF!</f>
        <v>#REF!</v>
      </c>
      <c r="AJ3777" s="29" t="e">
        <f>'施設リストA-1（直営）'!#REF!</f>
        <v>#REF!</v>
      </c>
      <c r="AK3777" s="30" t="e">
        <f>IF(AJ3777="新設",VLOOKUP('施設リストA-1（直営）'!#REF!,'（新設）照明器具'!$B$5:$C$1990,2,FALSE),IF('部屋別効果（直）'!AJ3777="撤去",VLOOKUP('施設リストA-1（直営）'!#REF!,'（既設）調査結果'!$B$5:$C$1998,2,FALSE),0))</f>
        <v>#REF!</v>
      </c>
      <c r="AL3777" s="29" t="e">
        <f>'施設リストA-1（直営）'!#REF!</f>
        <v>#REF!</v>
      </c>
    </row>
    <row r="3778" spans="2:38">
      <c r="B3778" s="16" t="e">
        <f>'施設リストA-1（直営）'!#REF!</f>
        <v>#REF!</v>
      </c>
      <c r="C3778" s="14" t="e">
        <f>'施設リストA-1（直営）'!#REF!</f>
        <v>#REF!</v>
      </c>
      <c r="D3778" s="94" t="e">
        <f>'施設リストA-1（直営）'!#REF!</f>
        <v>#REF!</v>
      </c>
      <c r="E3778" s="20" t="e">
        <f>'施設リストA-1（直営）'!#REF!</f>
        <v>#REF!</v>
      </c>
      <c r="F3778" s="20" t="e">
        <f>'施設リストA-1（直営）'!#REF!</f>
        <v>#REF!</v>
      </c>
      <c r="G3778" s="13" t="e">
        <f>'施設リストA-1（直営）'!#REF!</f>
        <v>#REF!</v>
      </c>
      <c r="H3778" s="28" t="e">
        <f t="shared" si="58"/>
        <v>#REF!</v>
      </c>
      <c r="I3778" s="29" t="e">
        <f>'施設リストA-1（直営）'!#REF!</f>
        <v>#REF!</v>
      </c>
      <c r="J3778" s="30" t="e">
        <f>IF(I3778="新設",VLOOKUP('施設リストA-1（直営）'!#REF!,'（新設）照明器具'!$B$5:$C$1990,2,FALSE),IF('部屋別効果（直）'!I3778="撤去",VLOOKUP('施設リストA-1（直営）'!#REF!,'（既設）調査結果'!$B$5:$C$1998,2,FALSE),0))</f>
        <v>#REF!</v>
      </c>
      <c r="K3778" s="29" t="e">
        <f>'施設リストA-1（直営）'!#REF!</f>
        <v>#REF!</v>
      </c>
      <c r="L3778" s="29" t="e">
        <f>'施設リストA-1（直営）'!#REF!</f>
        <v>#REF!</v>
      </c>
      <c r="M3778" s="30" t="e">
        <f>IF(L3778="新設",VLOOKUP('施設リストA-1（直営）'!#REF!,'（新設）照明器具'!$B$5:$C$1990,2,FALSE),IF('部屋別効果（直）'!L3778="撤去",VLOOKUP('施設リストA-1（直営）'!#REF!,'（既設）調査結果'!$B$5:$C$1998,2,FALSE),0))</f>
        <v>#REF!</v>
      </c>
      <c r="N3778" s="29" t="e">
        <f>'施設リストA-1（直営）'!#REF!</f>
        <v>#REF!</v>
      </c>
      <c r="O3778" s="29" t="e">
        <f>'施設リストA-1（直営）'!#REF!</f>
        <v>#REF!</v>
      </c>
      <c r="P3778" s="30" t="e">
        <f>IF(O3778="新設",VLOOKUP('施設リストA-1（直営）'!#REF!,'（新設）照明器具'!$B$5:$C$1990,2,FALSE),IF('部屋別効果（直）'!O3778="撤去",VLOOKUP('施設リストA-1（直営）'!#REF!,'（既設）調査結果'!$B$5:$C$1998,2,FALSE),0))</f>
        <v>#REF!</v>
      </c>
      <c r="Q3778" s="29" t="e">
        <f>'施設リストA-1（直営）'!#REF!</f>
        <v>#REF!</v>
      </c>
      <c r="R3778" s="29" t="e">
        <f>'施設リストA-1（直営）'!#REF!</f>
        <v>#REF!</v>
      </c>
      <c r="S3778" s="30" t="e">
        <f>IF(R3778="新設",VLOOKUP('施設リストA-1（直営）'!#REF!,'（新設）照明器具'!$B$5:$C$1990,2,FALSE),IF('部屋別効果（直）'!R3778="撤去",VLOOKUP('施設リストA-1（直営）'!#REF!,'（既設）調査結果'!$B$5:$C$1998,2,FALSE),0))</f>
        <v>#REF!</v>
      </c>
      <c r="T3778" s="29" t="e">
        <f>'施設リストA-1（直営）'!#REF!</f>
        <v>#REF!</v>
      </c>
      <c r="U3778" s="29" t="e">
        <f>'施設リストA-1（直営）'!#REF!</f>
        <v>#REF!</v>
      </c>
      <c r="V3778" s="30" t="e">
        <f>IF(U3778="新設",VLOOKUP('施設リストA-1（直営）'!#REF!,'（新設）照明器具'!$B$5:$C$1990,2,FALSE),IF('部屋別効果（直）'!U3778="撤去",VLOOKUP('施設リストA-1（直営）'!#REF!,'（既設）調査結果'!$B$5:$C$1998,2,FALSE),0))</f>
        <v>#REF!</v>
      </c>
      <c r="W3778" s="29" t="e">
        <f>'施設リストA-1（直営）'!#REF!</f>
        <v>#REF!</v>
      </c>
      <c r="X3778" s="29" t="e">
        <f>'施設リストA-1（直営）'!#REF!</f>
        <v>#REF!</v>
      </c>
      <c r="Y3778" s="30" t="e">
        <f>IF(X3778="新設",VLOOKUP('施設リストA-1（直営）'!#REF!,'（新設）照明器具'!$B$5:$C$1990,2,FALSE),IF('部屋別効果（直）'!X3778="撤去",VLOOKUP('施設リストA-1（直営）'!#REF!,'（既設）調査結果'!$B$5:$C$1998,2,FALSE),0))</f>
        <v>#REF!</v>
      </c>
      <c r="Z3778" s="29" t="e">
        <f>'施設リストA-1（直営）'!#REF!</f>
        <v>#REF!</v>
      </c>
      <c r="AA3778" s="29" t="e">
        <f>'施設リストA-1（直営）'!#REF!</f>
        <v>#REF!</v>
      </c>
      <c r="AB3778" s="30" t="e">
        <f>IF(AA3778="新設",VLOOKUP('施設リストA-1（直営）'!#REF!,'（新設）照明器具'!$B$5:$C$1990,2,FALSE),IF('部屋別効果（直）'!AA3778="撤去",VLOOKUP('施設リストA-1（直営）'!#REF!,'（既設）調査結果'!$B$5:$C$1998,2,FALSE),0))</f>
        <v>#REF!</v>
      </c>
      <c r="AC3778" s="29" t="e">
        <f>'施設リストA-1（直営）'!#REF!</f>
        <v>#REF!</v>
      </c>
      <c r="AD3778" s="29" t="e">
        <f>'施設リストA-1（直営）'!#REF!</f>
        <v>#REF!</v>
      </c>
      <c r="AE3778" s="30" t="e">
        <f>IF(AD3778="新設",VLOOKUP('施設リストA-1（直営）'!#REF!,'（新設）照明器具'!$B$5:$C$1990,2,FALSE),IF('部屋別効果（直）'!AD3778="撤去",VLOOKUP('施設リストA-1（直営）'!#REF!,'（既設）調査結果'!$B$5:$C$1998,2,FALSE),0))</f>
        <v>#REF!</v>
      </c>
      <c r="AF3778" s="29" t="e">
        <f>'施設リストA-1（直営）'!#REF!</f>
        <v>#REF!</v>
      </c>
      <c r="AG3778" s="29" t="e">
        <f>'施設リストA-1（直営）'!#REF!</f>
        <v>#REF!</v>
      </c>
      <c r="AH3778" s="30" t="e">
        <f>IF(AG3778="新設",VLOOKUP('施設リストA-1（直営）'!#REF!,'（新設）照明器具'!$B$5:$C$1990,2,FALSE),IF('部屋別効果（直）'!AG3778="撤去",VLOOKUP('施設リストA-1（直営）'!#REF!,'（既設）調査結果'!$B$5:$C$1998,2,FALSE),0))</f>
        <v>#REF!</v>
      </c>
      <c r="AI3778" s="29" t="e">
        <f>'施設リストA-1（直営）'!#REF!</f>
        <v>#REF!</v>
      </c>
      <c r="AJ3778" s="29" t="e">
        <f>'施設リストA-1（直営）'!#REF!</f>
        <v>#REF!</v>
      </c>
      <c r="AK3778" s="30" t="e">
        <f>IF(AJ3778="新設",VLOOKUP('施設リストA-1（直営）'!#REF!,'（新設）照明器具'!$B$5:$C$1990,2,FALSE),IF('部屋別効果（直）'!AJ3778="撤去",VLOOKUP('施設リストA-1（直営）'!#REF!,'（既設）調査結果'!$B$5:$C$1998,2,FALSE),0))</f>
        <v>#REF!</v>
      </c>
      <c r="AL3778" s="29" t="e">
        <f>'施設リストA-1（直営）'!#REF!</f>
        <v>#REF!</v>
      </c>
    </row>
    <row r="3779" spans="2:38">
      <c r="B3779" s="16" t="e">
        <f>'施設リストA-1（直営）'!#REF!</f>
        <v>#REF!</v>
      </c>
      <c r="C3779" s="14" t="e">
        <f>'施設リストA-1（直営）'!#REF!</f>
        <v>#REF!</v>
      </c>
      <c r="D3779" s="94" t="e">
        <f>'施設リストA-1（直営）'!#REF!</f>
        <v>#REF!</v>
      </c>
      <c r="E3779" s="20" t="e">
        <f>'施設リストA-1（直営）'!#REF!</f>
        <v>#REF!</v>
      </c>
      <c r="F3779" s="20" t="e">
        <f>'施設リストA-1（直営）'!#REF!</f>
        <v>#REF!</v>
      </c>
      <c r="G3779" s="13" t="e">
        <f>'施設リストA-1（直営）'!#REF!</f>
        <v>#REF!</v>
      </c>
      <c r="H3779" s="28" t="e">
        <f t="shared" si="58"/>
        <v>#REF!</v>
      </c>
      <c r="I3779" s="29" t="e">
        <f>'施設リストA-1（直営）'!#REF!</f>
        <v>#REF!</v>
      </c>
      <c r="J3779" s="30" t="e">
        <f>IF(I3779="新設",VLOOKUP('施設リストA-1（直営）'!#REF!,'（新設）照明器具'!$B$5:$C$1990,2,FALSE),IF('部屋別効果（直）'!I3779="撤去",VLOOKUP('施設リストA-1（直営）'!#REF!,'（既設）調査結果'!$B$5:$C$1998,2,FALSE),0))</f>
        <v>#REF!</v>
      </c>
      <c r="K3779" s="29" t="e">
        <f>'施設リストA-1（直営）'!#REF!</f>
        <v>#REF!</v>
      </c>
      <c r="L3779" s="29" t="e">
        <f>'施設リストA-1（直営）'!#REF!</f>
        <v>#REF!</v>
      </c>
      <c r="M3779" s="30" t="e">
        <f>IF(L3779="新設",VLOOKUP('施設リストA-1（直営）'!#REF!,'（新設）照明器具'!$B$5:$C$1990,2,FALSE),IF('部屋別効果（直）'!L3779="撤去",VLOOKUP('施設リストA-1（直営）'!#REF!,'（既設）調査結果'!$B$5:$C$1998,2,FALSE),0))</f>
        <v>#REF!</v>
      </c>
      <c r="N3779" s="29" t="e">
        <f>'施設リストA-1（直営）'!#REF!</f>
        <v>#REF!</v>
      </c>
      <c r="O3779" s="29" t="e">
        <f>'施設リストA-1（直営）'!#REF!</f>
        <v>#REF!</v>
      </c>
      <c r="P3779" s="30" t="e">
        <f>IF(O3779="新設",VLOOKUP('施設リストA-1（直営）'!#REF!,'（新設）照明器具'!$B$5:$C$1990,2,FALSE),IF('部屋別効果（直）'!O3779="撤去",VLOOKUP('施設リストA-1（直営）'!#REF!,'（既設）調査結果'!$B$5:$C$1998,2,FALSE),0))</f>
        <v>#REF!</v>
      </c>
      <c r="Q3779" s="29" t="e">
        <f>'施設リストA-1（直営）'!#REF!</f>
        <v>#REF!</v>
      </c>
      <c r="R3779" s="29" t="e">
        <f>'施設リストA-1（直営）'!#REF!</f>
        <v>#REF!</v>
      </c>
      <c r="S3779" s="30" t="e">
        <f>IF(R3779="新設",VLOOKUP('施設リストA-1（直営）'!#REF!,'（新設）照明器具'!$B$5:$C$1990,2,FALSE),IF('部屋別効果（直）'!R3779="撤去",VLOOKUP('施設リストA-1（直営）'!#REF!,'（既設）調査結果'!$B$5:$C$1998,2,FALSE),0))</f>
        <v>#REF!</v>
      </c>
      <c r="T3779" s="29" t="e">
        <f>'施設リストA-1（直営）'!#REF!</f>
        <v>#REF!</v>
      </c>
      <c r="U3779" s="29" t="e">
        <f>'施設リストA-1（直営）'!#REF!</f>
        <v>#REF!</v>
      </c>
      <c r="V3779" s="30" t="e">
        <f>IF(U3779="新設",VLOOKUP('施設リストA-1（直営）'!#REF!,'（新設）照明器具'!$B$5:$C$1990,2,FALSE),IF('部屋別効果（直）'!U3779="撤去",VLOOKUP('施設リストA-1（直営）'!#REF!,'（既設）調査結果'!$B$5:$C$1998,2,FALSE),0))</f>
        <v>#REF!</v>
      </c>
      <c r="W3779" s="29" t="e">
        <f>'施設リストA-1（直営）'!#REF!</f>
        <v>#REF!</v>
      </c>
      <c r="X3779" s="29" t="e">
        <f>'施設リストA-1（直営）'!#REF!</f>
        <v>#REF!</v>
      </c>
      <c r="Y3779" s="30" t="e">
        <f>IF(X3779="新設",VLOOKUP('施設リストA-1（直営）'!#REF!,'（新設）照明器具'!$B$5:$C$1990,2,FALSE),IF('部屋別効果（直）'!X3779="撤去",VLOOKUP('施設リストA-1（直営）'!#REF!,'（既設）調査結果'!$B$5:$C$1998,2,FALSE),0))</f>
        <v>#REF!</v>
      </c>
      <c r="Z3779" s="29" t="e">
        <f>'施設リストA-1（直営）'!#REF!</f>
        <v>#REF!</v>
      </c>
      <c r="AA3779" s="29" t="e">
        <f>'施設リストA-1（直営）'!#REF!</f>
        <v>#REF!</v>
      </c>
      <c r="AB3779" s="30" t="e">
        <f>IF(AA3779="新設",VLOOKUP('施設リストA-1（直営）'!#REF!,'（新設）照明器具'!$B$5:$C$1990,2,FALSE),IF('部屋別効果（直）'!AA3779="撤去",VLOOKUP('施設リストA-1（直営）'!#REF!,'（既設）調査結果'!$B$5:$C$1998,2,FALSE),0))</f>
        <v>#REF!</v>
      </c>
      <c r="AC3779" s="29" t="e">
        <f>'施設リストA-1（直営）'!#REF!</f>
        <v>#REF!</v>
      </c>
      <c r="AD3779" s="29" t="e">
        <f>'施設リストA-1（直営）'!#REF!</f>
        <v>#REF!</v>
      </c>
      <c r="AE3779" s="30" t="e">
        <f>IF(AD3779="新設",VLOOKUP('施設リストA-1（直営）'!#REF!,'（新設）照明器具'!$B$5:$C$1990,2,FALSE),IF('部屋別効果（直）'!AD3779="撤去",VLOOKUP('施設リストA-1（直営）'!#REF!,'（既設）調査結果'!$B$5:$C$1998,2,FALSE),0))</f>
        <v>#REF!</v>
      </c>
      <c r="AF3779" s="29" t="e">
        <f>'施設リストA-1（直営）'!#REF!</f>
        <v>#REF!</v>
      </c>
      <c r="AG3779" s="29" t="e">
        <f>'施設リストA-1（直営）'!#REF!</f>
        <v>#REF!</v>
      </c>
      <c r="AH3779" s="30" t="e">
        <f>IF(AG3779="新設",VLOOKUP('施設リストA-1（直営）'!#REF!,'（新設）照明器具'!$B$5:$C$1990,2,FALSE),IF('部屋別効果（直）'!AG3779="撤去",VLOOKUP('施設リストA-1（直営）'!#REF!,'（既設）調査結果'!$B$5:$C$1998,2,FALSE),0))</f>
        <v>#REF!</v>
      </c>
      <c r="AI3779" s="29" t="e">
        <f>'施設リストA-1（直営）'!#REF!</f>
        <v>#REF!</v>
      </c>
      <c r="AJ3779" s="29" t="e">
        <f>'施設リストA-1（直営）'!#REF!</f>
        <v>#REF!</v>
      </c>
      <c r="AK3779" s="30" t="e">
        <f>IF(AJ3779="新設",VLOOKUP('施設リストA-1（直営）'!#REF!,'（新設）照明器具'!$B$5:$C$1990,2,FALSE),IF('部屋別効果（直）'!AJ3779="撤去",VLOOKUP('施設リストA-1（直営）'!#REF!,'（既設）調査結果'!$B$5:$C$1998,2,FALSE),0))</f>
        <v>#REF!</v>
      </c>
      <c r="AL3779" s="29" t="e">
        <f>'施設リストA-1（直営）'!#REF!</f>
        <v>#REF!</v>
      </c>
    </row>
    <row r="3780" spans="2:38">
      <c r="B3780" s="16" t="e">
        <f>'施設リストA-1（直営）'!#REF!</f>
        <v>#REF!</v>
      </c>
      <c r="C3780" s="14" t="e">
        <f>'施設リストA-1（直営）'!#REF!</f>
        <v>#REF!</v>
      </c>
      <c r="D3780" s="94" t="e">
        <f>'施設リストA-1（直営）'!#REF!</f>
        <v>#REF!</v>
      </c>
      <c r="E3780" s="20" t="e">
        <f>'施設リストA-1（直営）'!#REF!</f>
        <v>#REF!</v>
      </c>
      <c r="F3780" s="20" t="e">
        <f>'施設リストA-1（直営）'!#REF!</f>
        <v>#REF!</v>
      </c>
      <c r="G3780" s="13" t="e">
        <f>'施設リストA-1（直営）'!#REF!</f>
        <v>#REF!</v>
      </c>
      <c r="H3780" s="28" t="e">
        <f t="shared" si="58"/>
        <v>#REF!</v>
      </c>
      <c r="I3780" s="29" t="e">
        <f>'施設リストA-1（直営）'!#REF!</f>
        <v>#REF!</v>
      </c>
      <c r="J3780" s="30" t="e">
        <f>IF(I3780="新設",VLOOKUP('施設リストA-1（直営）'!#REF!,'（新設）照明器具'!$B$5:$C$1990,2,FALSE),IF('部屋別効果（直）'!I3780="撤去",VLOOKUP('施設リストA-1（直営）'!#REF!,'（既設）調査結果'!$B$5:$C$1998,2,FALSE),0))</f>
        <v>#REF!</v>
      </c>
      <c r="K3780" s="29" t="e">
        <f>'施設リストA-1（直営）'!#REF!</f>
        <v>#REF!</v>
      </c>
      <c r="L3780" s="29" t="e">
        <f>'施設リストA-1（直営）'!#REF!</f>
        <v>#REF!</v>
      </c>
      <c r="M3780" s="30" t="e">
        <f>IF(L3780="新設",VLOOKUP('施設リストA-1（直営）'!#REF!,'（新設）照明器具'!$B$5:$C$1990,2,FALSE),IF('部屋別効果（直）'!L3780="撤去",VLOOKUP('施設リストA-1（直営）'!#REF!,'（既設）調査結果'!$B$5:$C$1998,2,FALSE),0))</f>
        <v>#REF!</v>
      </c>
      <c r="N3780" s="29" t="e">
        <f>'施設リストA-1（直営）'!#REF!</f>
        <v>#REF!</v>
      </c>
      <c r="O3780" s="29" t="e">
        <f>'施設リストA-1（直営）'!#REF!</f>
        <v>#REF!</v>
      </c>
      <c r="P3780" s="30" t="e">
        <f>IF(O3780="新設",VLOOKUP('施設リストA-1（直営）'!#REF!,'（新設）照明器具'!$B$5:$C$1990,2,FALSE),IF('部屋別効果（直）'!O3780="撤去",VLOOKUP('施設リストA-1（直営）'!#REF!,'（既設）調査結果'!$B$5:$C$1998,2,FALSE),0))</f>
        <v>#REF!</v>
      </c>
      <c r="Q3780" s="29" t="e">
        <f>'施設リストA-1（直営）'!#REF!</f>
        <v>#REF!</v>
      </c>
      <c r="R3780" s="29" t="e">
        <f>'施設リストA-1（直営）'!#REF!</f>
        <v>#REF!</v>
      </c>
      <c r="S3780" s="30" t="e">
        <f>IF(R3780="新設",VLOOKUP('施設リストA-1（直営）'!#REF!,'（新設）照明器具'!$B$5:$C$1990,2,FALSE),IF('部屋別効果（直）'!R3780="撤去",VLOOKUP('施設リストA-1（直営）'!#REF!,'（既設）調査結果'!$B$5:$C$1998,2,FALSE),0))</f>
        <v>#REF!</v>
      </c>
      <c r="T3780" s="29" t="e">
        <f>'施設リストA-1（直営）'!#REF!</f>
        <v>#REF!</v>
      </c>
      <c r="U3780" s="29" t="e">
        <f>'施設リストA-1（直営）'!#REF!</f>
        <v>#REF!</v>
      </c>
      <c r="V3780" s="30" t="e">
        <f>IF(U3780="新設",VLOOKUP('施設リストA-1（直営）'!#REF!,'（新設）照明器具'!$B$5:$C$1990,2,FALSE),IF('部屋別効果（直）'!U3780="撤去",VLOOKUP('施設リストA-1（直営）'!#REF!,'（既設）調査結果'!$B$5:$C$1998,2,FALSE),0))</f>
        <v>#REF!</v>
      </c>
      <c r="W3780" s="29" t="e">
        <f>'施設リストA-1（直営）'!#REF!</f>
        <v>#REF!</v>
      </c>
      <c r="X3780" s="29" t="e">
        <f>'施設リストA-1（直営）'!#REF!</f>
        <v>#REF!</v>
      </c>
      <c r="Y3780" s="30" t="e">
        <f>IF(X3780="新設",VLOOKUP('施設リストA-1（直営）'!#REF!,'（新設）照明器具'!$B$5:$C$1990,2,FALSE),IF('部屋別効果（直）'!X3780="撤去",VLOOKUP('施設リストA-1（直営）'!#REF!,'（既設）調査結果'!$B$5:$C$1998,2,FALSE),0))</f>
        <v>#REF!</v>
      </c>
      <c r="Z3780" s="29" t="e">
        <f>'施設リストA-1（直営）'!#REF!</f>
        <v>#REF!</v>
      </c>
      <c r="AA3780" s="29" t="e">
        <f>'施設リストA-1（直営）'!#REF!</f>
        <v>#REF!</v>
      </c>
      <c r="AB3780" s="30" t="e">
        <f>IF(AA3780="新設",VLOOKUP('施設リストA-1（直営）'!#REF!,'（新設）照明器具'!$B$5:$C$1990,2,FALSE),IF('部屋別効果（直）'!AA3780="撤去",VLOOKUP('施設リストA-1（直営）'!#REF!,'（既設）調査結果'!$B$5:$C$1998,2,FALSE),0))</f>
        <v>#REF!</v>
      </c>
      <c r="AC3780" s="29" t="e">
        <f>'施設リストA-1（直営）'!#REF!</f>
        <v>#REF!</v>
      </c>
      <c r="AD3780" s="29" t="e">
        <f>'施設リストA-1（直営）'!#REF!</f>
        <v>#REF!</v>
      </c>
      <c r="AE3780" s="30" t="e">
        <f>IF(AD3780="新設",VLOOKUP('施設リストA-1（直営）'!#REF!,'（新設）照明器具'!$B$5:$C$1990,2,FALSE),IF('部屋別効果（直）'!AD3780="撤去",VLOOKUP('施設リストA-1（直営）'!#REF!,'（既設）調査結果'!$B$5:$C$1998,2,FALSE),0))</f>
        <v>#REF!</v>
      </c>
      <c r="AF3780" s="29" t="e">
        <f>'施設リストA-1（直営）'!#REF!</f>
        <v>#REF!</v>
      </c>
      <c r="AG3780" s="29" t="e">
        <f>'施設リストA-1（直営）'!#REF!</f>
        <v>#REF!</v>
      </c>
      <c r="AH3780" s="30" t="e">
        <f>IF(AG3780="新設",VLOOKUP('施設リストA-1（直営）'!#REF!,'（新設）照明器具'!$B$5:$C$1990,2,FALSE),IF('部屋別効果（直）'!AG3780="撤去",VLOOKUP('施設リストA-1（直営）'!#REF!,'（既設）調査結果'!$B$5:$C$1998,2,FALSE),0))</f>
        <v>#REF!</v>
      </c>
      <c r="AI3780" s="29" t="e">
        <f>'施設リストA-1（直営）'!#REF!</f>
        <v>#REF!</v>
      </c>
      <c r="AJ3780" s="29" t="e">
        <f>'施設リストA-1（直営）'!#REF!</f>
        <v>#REF!</v>
      </c>
      <c r="AK3780" s="30" t="e">
        <f>IF(AJ3780="新設",VLOOKUP('施設リストA-1（直営）'!#REF!,'（新設）照明器具'!$B$5:$C$1990,2,FALSE),IF('部屋別効果（直）'!AJ3780="撤去",VLOOKUP('施設リストA-1（直営）'!#REF!,'（既設）調査結果'!$B$5:$C$1998,2,FALSE),0))</f>
        <v>#REF!</v>
      </c>
      <c r="AL3780" s="29" t="e">
        <f>'施設リストA-1（直営）'!#REF!</f>
        <v>#REF!</v>
      </c>
    </row>
    <row r="3781" spans="2:38">
      <c r="B3781" s="16" t="e">
        <f>'施設リストA-1（直営）'!#REF!</f>
        <v>#REF!</v>
      </c>
      <c r="C3781" s="14" t="e">
        <f>'施設リストA-1（直営）'!#REF!</f>
        <v>#REF!</v>
      </c>
      <c r="D3781" s="94" t="e">
        <f>'施設リストA-1（直営）'!#REF!</f>
        <v>#REF!</v>
      </c>
      <c r="E3781" s="20" t="e">
        <f>'施設リストA-1（直営）'!#REF!</f>
        <v>#REF!</v>
      </c>
      <c r="F3781" s="20" t="e">
        <f>'施設リストA-1（直営）'!#REF!</f>
        <v>#REF!</v>
      </c>
      <c r="G3781" s="13" t="e">
        <f>'施設リストA-1（直営）'!#REF!</f>
        <v>#REF!</v>
      </c>
      <c r="H3781" s="28" t="e">
        <f t="shared" si="58"/>
        <v>#REF!</v>
      </c>
      <c r="I3781" s="29" t="e">
        <f>'施設リストA-1（直営）'!#REF!</f>
        <v>#REF!</v>
      </c>
      <c r="J3781" s="30" t="e">
        <f>IF(I3781="新設",VLOOKUP('施設リストA-1（直営）'!#REF!,'（新設）照明器具'!$B$5:$C$1990,2,FALSE),IF('部屋別効果（直）'!I3781="撤去",VLOOKUP('施設リストA-1（直営）'!#REF!,'（既設）調査結果'!$B$5:$C$1998,2,FALSE),0))</f>
        <v>#REF!</v>
      </c>
      <c r="K3781" s="29" t="e">
        <f>'施設リストA-1（直営）'!#REF!</f>
        <v>#REF!</v>
      </c>
      <c r="L3781" s="29" t="e">
        <f>'施設リストA-1（直営）'!#REF!</f>
        <v>#REF!</v>
      </c>
      <c r="M3781" s="30" t="e">
        <f>IF(L3781="新設",VLOOKUP('施設リストA-1（直営）'!#REF!,'（新設）照明器具'!$B$5:$C$1990,2,FALSE),IF('部屋別効果（直）'!L3781="撤去",VLOOKUP('施設リストA-1（直営）'!#REF!,'（既設）調査結果'!$B$5:$C$1998,2,FALSE),0))</f>
        <v>#REF!</v>
      </c>
      <c r="N3781" s="29" t="e">
        <f>'施設リストA-1（直営）'!#REF!</f>
        <v>#REF!</v>
      </c>
      <c r="O3781" s="29" t="e">
        <f>'施設リストA-1（直営）'!#REF!</f>
        <v>#REF!</v>
      </c>
      <c r="P3781" s="30" t="e">
        <f>IF(O3781="新設",VLOOKUP('施設リストA-1（直営）'!#REF!,'（新設）照明器具'!$B$5:$C$1990,2,FALSE),IF('部屋別効果（直）'!O3781="撤去",VLOOKUP('施設リストA-1（直営）'!#REF!,'（既設）調査結果'!$B$5:$C$1998,2,FALSE),0))</f>
        <v>#REF!</v>
      </c>
      <c r="Q3781" s="29" t="e">
        <f>'施設リストA-1（直営）'!#REF!</f>
        <v>#REF!</v>
      </c>
      <c r="R3781" s="29" t="e">
        <f>'施設リストA-1（直営）'!#REF!</f>
        <v>#REF!</v>
      </c>
      <c r="S3781" s="30" t="e">
        <f>IF(R3781="新設",VLOOKUP('施設リストA-1（直営）'!#REF!,'（新設）照明器具'!$B$5:$C$1990,2,FALSE),IF('部屋別効果（直）'!R3781="撤去",VLOOKUP('施設リストA-1（直営）'!#REF!,'（既設）調査結果'!$B$5:$C$1998,2,FALSE),0))</f>
        <v>#REF!</v>
      </c>
      <c r="T3781" s="29" t="e">
        <f>'施設リストA-1（直営）'!#REF!</f>
        <v>#REF!</v>
      </c>
      <c r="U3781" s="29" t="e">
        <f>'施設リストA-1（直営）'!#REF!</f>
        <v>#REF!</v>
      </c>
      <c r="V3781" s="30" t="e">
        <f>IF(U3781="新設",VLOOKUP('施設リストA-1（直営）'!#REF!,'（新設）照明器具'!$B$5:$C$1990,2,FALSE),IF('部屋別効果（直）'!U3781="撤去",VLOOKUP('施設リストA-1（直営）'!#REF!,'（既設）調査結果'!$B$5:$C$1998,2,FALSE),0))</f>
        <v>#REF!</v>
      </c>
      <c r="W3781" s="29" t="e">
        <f>'施設リストA-1（直営）'!#REF!</f>
        <v>#REF!</v>
      </c>
      <c r="X3781" s="29" t="e">
        <f>'施設リストA-1（直営）'!#REF!</f>
        <v>#REF!</v>
      </c>
      <c r="Y3781" s="30" t="e">
        <f>IF(X3781="新設",VLOOKUP('施設リストA-1（直営）'!#REF!,'（新設）照明器具'!$B$5:$C$1990,2,FALSE),IF('部屋別効果（直）'!X3781="撤去",VLOOKUP('施設リストA-1（直営）'!#REF!,'（既設）調査結果'!$B$5:$C$1998,2,FALSE),0))</f>
        <v>#REF!</v>
      </c>
      <c r="Z3781" s="29" t="e">
        <f>'施設リストA-1（直営）'!#REF!</f>
        <v>#REF!</v>
      </c>
      <c r="AA3781" s="29" t="e">
        <f>'施設リストA-1（直営）'!#REF!</f>
        <v>#REF!</v>
      </c>
      <c r="AB3781" s="30" t="e">
        <f>IF(AA3781="新設",VLOOKUP('施設リストA-1（直営）'!#REF!,'（新設）照明器具'!$B$5:$C$1990,2,FALSE),IF('部屋別効果（直）'!AA3781="撤去",VLOOKUP('施設リストA-1（直営）'!#REF!,'（既設）調査結果'!$B$5:$C$1998,2,FALSE),0))</f>
        <v>#REF!</v>
      </c>
      <c r="AC3781" s="29" t="e">
        <f>'施設リストA-1（直営）'!#REF!</f>
        <v>#REF!</v>
      </c>
      <c r="AD3781" s="29" t="e">
        <f>'施設リストA-1（直営）'!#REF!</f>
        <v>#REF!</v>
      </c>
      <c r="AE3781" s="30" t="e">
        <f>IF(AD3781="新設",VLOOKUP('施設リストA-1（直営）'!#REF!,'（新設）照明器具'!$B$5:$C$1990,2,FALSE),IF('部屋別効果（直）'!AD3781="撤去",VLOOKUP('施設リストA-1（直営）'!#REF!,'（既設）調査結果'!$B$5:$C$1998,2,FALSE),0))</f>
        <v>#REF!</v>
      </c>
      <c r="AF3781" s="29" t="e">
        <f>'施設リストA-1（直営）'!#REF!</f>
        <v>#REF!</v>
      </c>
      <c r="AG3781" s="29" t="e">
        <f>'施設リストA-1（直営）'!#REF!</f>
        <v>#REF!</v>
      </c>
      <c r="AH3781" s="30" t="e">
        <f>IF(AG3781="新設",VLOOKUP('施設リストA-1（直営）'!#REF!,'（新設）照明器具'!$B$5:$C$1990,2,FALSE),IF('部屋別効果（直）'!AG3781="撤去",VLOOKUP('施設リストA-1（直営）'!#REF!,'（既設）調査結果'!$B$5:$C$1998,2,FALSE),0))</f>
        <v>#REF!</v>
      </c>
      <c r="AI3781" s="29" t="e">
        <f>'施設リストA-1（直営）'!#REF!</f>
        <v>#REF!</v>
      </c>
      <c r="AJ3781" s="29" t="e">
        <f>'施設リストA-1（直営）'!#REF!</f>
        <v>#REF!</v>
      </c>
      <c r="AK3781" s="30" t="e">
        <f>IF(AJ3781="新設",VLOOKUP('施設リストA-1（直営）'!#REF!,'（新設）照明器具'!$B$5:$C$1990,2,FALSE),IF('部屋別効果（直）'!AJ3781="撤去",VLOOKUP('施設リストA-1（直営）'!#REF!,'（既設）調査結果'!$B$5:$C$1998,2,FALSE),0))</f>
        <v>#REF!</v>
      </c>
      <c r="AL3781" s="29" t="e">
        <f>'施設リストA-1（直営）'!#REF!</f>
        <v>#REF!</v>
      </c>
    </row>
    <row r="3782" spans="2:38">
      <c r="B3782" s="16" t="e">
        <f>'施設リストA-1（直営）'!#REF!</f>
        <v>#REF!</v>
      </c>
      <c r="C3782" s="14" t="e">
        <f>'施設リストA-1（直営）'!#REF!</f>
        <v>#REF!</v>
      </c>
      <c r="D3782" s="94" t="e">
        <f>'施設リストA-1（直営）'!#REF!</f>
        <v>#REF!</v>
      </c>
      <c r="E3782" s="20" t="e">
        <f>'施設リストA-1（直営）'!#REF!</f>
        <v>#REF!</v>
      </c>
      <c r="F3782" s="20" t="e">
        <f>'施設リストA-1（直営）'!#REF!</f>
        <v>#REF!</v>
      </c>
      <c r="G3782" s="13" t="e">
        <f>'施設リストA-1（直営）'!#REF!</f>
        <v>#REF!</v>
      </c>
      <c r="H3782" s="28" t="e">
        <f t="shared" si="58"/>
        <v>#REF!</v>
      </c>
      <c r="I3782" s="29" t="e">
        <f>'施設リストA-1（直営）'!#REF!</f>
        <v>#REF!</v>
      </c>
      <c r="J3782" s="30" t="e">
        <f>IF(I3782="新設",VLOOKUP('施設リストA-1（直営）'!#REF!,'（新設）照明器具'!$B$5:$C$1990,2,FALSE),IF('部屋別効果（直）'!I3782="撤去",VLOOKUP('施設リストA-1（直営）'!#REF!,'（既設）調査結果'!$B$5:$C$1998,2,FALSE),0))</f>
        <v>#REF!</v>
      </c>
      <c r="K3782" s="29" t="e">
        <f>'施設リストA-1（直営）'!#REF!</f>
        <v>#REF!</v>
      </c>
      <c r="L3782" s="29" t="e">
        <f>'施設リストA-1（直営）'!#REF!</f>
        <v>#REF!</v>
      </c>
      <c r="M3782" s="30" t="e">
        <f>IF(L3782="新設",VLOOKUP('施設リストA-1（直営）'!#REF!,'（新設）照明器具'!$B$5:$C$1990,2,FALSE),IF('部屋別効果（直）'!L3782="撤去",VLOOKUP('施設リストA-1（直営）'!#REF!,'（既設）調査結果'!$B$5:$C$1998,2,FALSE),0))</f>
        <v>#REF!</v>
      </c>
      <c r="N3782" s="29" t="e">
        <f>'施設リストA-1（直営）'!#REF!</f>
        <v>#REF!</v>
      </c>
      <c r="O3782" s="29" t="e">
        <f>'施設リストA-1（直営）'!#REF!</f>
        <v>#REF!</v>
      </c>
      <c r="P3782" s="30" t="e">
        <f>IF(O3782="新設",VLOOKUP('施設リストA-1（直営）'!#REF!,'（新設）照明器具'!$B$5:$C$1990,2,FALSE),IF('部屋別効果（直）'!O3782="撤去",VLOOKUP('施設リストA-1（直営）'!#REF!,'（既設）調査結果'!$B$5:$C$1998,2,FALSE),0))</f>
        <v>#REF!</v>
      </c>
      <c r="Q3782" s="29" t="e">
        <f>'施設リストA-1（直営）'!#REF!</f>
        <v>#REF!</v>
      </c>
      <c r="R3782" s="29" t="e">
        <f>'施設リストA-1（直営）'!#REF!</f>
        <v>#REF!</v>
      </c>
      <c r="S3782" s="30" t="e">
        <f>IF(R3782="新設",VLOOKUP('施設リストA-1（直営）'!#REF!,'（新設）照明器具'!$B$5:$C$1990,2,FALSE),IF('部屋別効果（直）'!R3782="撤去",VLOOKUP('施設リストA-1（直営）'!#REF!,'（既設）調査結果'!$B$5:$C$1998,2,FALSE),0))</f>
        <v>#REF!</v>
      </c>
      <c r="T3782" s="29" t="e">
        <f>'施設リストA-1（直営）'!#REF!</f>
        <v>#REF!</v>
      </c>
      <c r="U3782" s="29" t="e">
        <f>'施設リストA-1（直営）'!#REF!</f>
        <v>#REF!</v>
      </c>
      <c r="V3782" s="30" t="e">
        <f>IF(U3782="新設",VLOOKUP('施設リストA-1（直営）'!#REF!,'（新設）照明器具'!$B$5:$C$1990,2,FALSE),IF('部屋別効果（直）'!U3782="撤去",VLOOKUP('施設リストA-1（直営）'!#REF!,'（既設）調査結果'!$B$5:$C$1998,2,FALSE),0))</f>
        <v>#REF!</v>
      </c>
      <c r="W3782" s="29" t="e">
        <f>'施設リストA-1（直営）'!#REF!</f>
        <v>#REF!</v>
      </c>
      <c r="X3782" s="29" t="e">
        <f>'施設リストA-1（直営）'!#REF!</f>
        <v>#REF!</v>
      </c>
      <c r="Y3782" s="30" t="e">
        <f>IF(X3782="新設",VLOOKUP('施設リストA-1（直営）'!#REF!,'（新設）照明器具'!$B$5:$C$1990,2,FALSE),IF('部屋別効果（直）'!X3782="撤去",VLOOKUP('施設リストA-1（直営）'!#REF!,'（既設）調査結果'!$B$5:$C$1998,2,FALSE),0))</f>
        <v>#REF!</v>
      </c>
      <c r="Z3782" s="29" t="e">
        <f>'施設リストA-1（直営）'!#REF!</f>
        <v>#REF!</v>
      </c>
      <c r="AA3782" s="29" t="e">
        <f>'施設リストA-1（直営）'!#REF!</f>
        <v>#REF!</v>
      </c>
      <c r="AB3782" s="30" t="e">
        <f>IF(AA3782="新設",VLOOKUP('施設リストA-1（直営）'!#REF!,'（新設）照明器具'!$B$5:$C$1990,2,FALSE),IF('部屋別効果（直）'!AA3782="撤去",VLOOKUP('施設リストA-1（直営）'!#REF!,'（既設）調査結果'!$B$5:$C$1998,2,FALSE),0))</f>
        <v>#REF!</v>
      </c>
      <c r="AC3782" s="29" t="e">
        <f>'施設リストA-1（直営）'!#REF!</f>
        <v>#REF!</v>
      </c>
      <c r="AD3782" s="29" t="e">
        <f>'施設リストA-1（直営）'!#REF!</f>
        <v>#REF!</v>
      </c>
      <c r="AE3782" s="30" t="e">
        <f>IF(AD3782="新設",VLOOKUP('施設リストA-1（直営）'!#REF!,'（新設）照明器具'!$B$5:$C$1990,2,FALSE),IF('部屋別効果（直）'!AD3782="撤去",VLOOKUP('施設リストA-1（直営）'!#REF!,'（既設）調査結果'!$B$5:$C$1998,2,FALSE),0))</f>
        <v>#REF!</v>
      </c>
      <c r="AF3782" s="29" t="e">
        <f>'施設リストA-1（直営）'!#REF!</f>
        <v>#REF!</v>
      </c>
      <c r="AG3782" s="29" t="e">
        <f>'施設リストA-1（直営）'!#REF!</f>
        <v>#REF!</v>
      </c>
      <c r="AH3782" s="30" t="e">
        <f>IF(AG3782="新設",VLOOKUP('施設リストA-1（直営）'!#REF!,'（新設）照明器具'!$B$5:$C$1990,2,FALSE),IF('部屋別効果（直）'!AG3782="撤去",VLOOKUP('施設リストA-1（直営）'!#REF!,'（既設）調査結果'!$B$5:$C$1998,2,FALSE),0))</f>
        <v>#REF!</v>
      </c>
      <c r="AI3782" s="29" t="e">
        <f>'施設リストA-1（直営）'!#REF!</f>
        <v>#REF!</v>
      </c>
      <c r="AJ3782" s="29" t="e">
        <f>'施設リストA-1（直営）'!#REF!</f>
        <v>#REF!</v>
      </c>
      <c r="AK3782" s="30" t="e">
        <f>IF(AJ3782="新設",VLOOKUP('施設リストA-1（直営）'!#REF!,'（新設）照明器具'!$B$5:$C$1990,2,FALSE),IF('部屋別効果（直）'!AJ3782="撤去",VLOOKUP('施設リストA-1（直営）'!#REF!,'（既設）調査結果'!$B$5:$C$1998,2,FALSE),0))</f>
        <v>#REF!</v>
      </c>
      <c r="AL3782" s="29" t="e">
        <f>'施設リストA-1（直営）'!#REF!</f>
        <v>#REF!</v>
      </c>
    </row>
    <row r="3783" spans="2:38">
      <c r="B3783" s="16" t="e">
        <f>'施設リストA-1（直営）'!#REF!</f>
        <v>#REF!</v>
      </c>
      <c r="C3783" s="14" t="e">
        <f>'施設リストA-1（直営）'!#REF!</f>
        <v>#REF!</v>
      </c>
      <c r="D3783" s="94" t="e">
        <f>'施設リストA-1（直営）'!#REF!</f>
        <v>#REF!</v>
      </c>
      <c r="E3783" s="20" t="e">
        <f>'施設リストA-1（直営）'!#REF!</f>
        <v>#REF!</v>
      </c>
      <c r="F3783" s="20" t="e">
        <f>'施設リストA-1（直営）'!#REF!</f>
        <v>#REF!</v>
      </c>
      <c r="G3783" s="13" t="e">
        <f>'施設リストA-1（直営）'!#REF!</f>
        <v>#REF!</v>
      </c>
      <c r="H3783" s="28" t="e">
        <f t="shared" si="58"/>
        <v>#REF!</v>
      </c>
      <c r="I3783" s="29" t="e">
        <f>'施設リストA-1（直営）'!#REF!</f>
        <v>#REF!</v>
      </c>
      <c r="J3783" s="30" t="e">
        <f>IF(I3783="新設",VLOOKUP('施設リストA-1（直営）'!#REF!,'（新設）照明器具'!$B$5:$C$1990,2,FALSE),IF('部屋別効果（直）'!I3783="撤去",VLOOKUP('施設リストA-1（直営）'!#REF!,'（既設）調査結果'!$B$5:$C$1998,2,FALSE),0))</f>
        <v>#REF!</v>
      </c>
      <c r="K3783" s="29" t="e">
        <f>'施設リストA-1（直営）'!#REF!</f>
        <v>#REF!</v>
      </c>
      <c r="L3783" s="29" t="e">
        <f>'施設リストA-1（直営）'!#REF!</f>
        <v>#REF!</v>
      </c>
      <c r="M3783" s="30" t="e">
        <f>IF(L3783="新設",VLOOKUP('施設リストA-1（直営）'!#REF!,'（新設）照明器具'!$B$5:$C$1990,2,FALSE),IF('部屋別効果（直）'!L3783="撤去",VLOOKUP('施設リストA-1（直営）'!#REF!,'（既設）調査結果'!$B$5:$C$1998,2,FALSE),0))</f>
        <v>#REF!</v>
      </c>
      <c r="N3783" s="29" t="e">
        <f>'施設リストA-1（直営）'!#REF!</f>
        <v>#REF!</v>
      </c>
      <c r="O3783" s="29" t="e">
        <f>'施設リストA-1（直営）'!#REF!</f>
        <v>#REF!</v>
      </c>
      <c r="P3783" s="30" t="e">
        <f>IF(O3783="新設",VLOOKUP('施設リストA-1（直営）'!#REF!,'（新設）照明器具'!$B$5:$C$1990,2,FALSE),IF('部屋別効果（直）'!O3783="撤去",VLOOKUP('施設リストA-1（直営）'!#REF!,'（既設）調査結果'!$B$5:$C$1998,2,FALSE),0))</f>
        <v>#REF!</v>
      </c>
      <c r="Q3783" s="29" t="e">
        <f>'施設リストA-1（直営）'!#REF!</f>
        <v>#REF!</v>
      </c>
      <c r="R3783" s="29" t="e">
        <f>'施設リストA-1（直営）'!#REF!</f>
        <v>#REF!</v>
      </c>
      <c r="S3783" s="30" t="e">
        <f>IF(R3783="新設",VLOOKUP('施設リストA-1（直営）'!#REF!,'（新設）照明器具'!$B$5:$C$1990,2,FALSE),IF('部屋別効果（直）'!R3783="撤去",VLOOKUP('施設リストA-1（直営）'!#REF!,'（既設）調査結果'!$B$5:$C$1998,2,FALSE),0))</f>
        <v>#REF!</v>
      </c>
      <c r="T3783" s="29" t="e">
        <f>'施設リストA-1（直営）'!#REF!</f>
        <v>#REF!</v>
      </c>
      <c r="U3783" s="29" t="e">
        <f>'施設リストA-1（直営）'!#REF!</f>
        <v>#REF!</v>
      </c>
      <c r="V3783" s="30" t="e">
        <f>IF(U3783="新設",VLOOKUP('施設リストA-1（直営）'!#REF!,'（新設）照明器具'!$B$5:$C$1990,2,FALSE),IF('部屋別効果（直）'!U3783="撤去",VLOOKUP('施設リストA-1（直営）'!#REF!,'（既設）調査結果'!$B$5:$C$1998,2,FALSE),0))</f>
        <v>#REF!</v>
      </c>
      <c r="W3783" s="29" t="e">
        <f>'施設リストA-1（直営）'!#REF!</f>
        <v>#REF!</v>
      </c>
      <c r="X3783" s="29" t="e">
        <f>'施設リストA-1（直営）'!#REF!</f>
        <v>#REF!</v>
      </c>
      <c r="Y3783" s="30" t="e">
        <f>IF(X3783="新設",VLOOKUP('施設リストA-1（直営）'!#REF!,'（新設）照明器具'!$B$5:$C$1990,2,FALSE),IF('部屋別効果（直）'!X3783="撤去",VLOOKUP('施設リストA-1（直営）'!#REF!,'（既設）調査結果'!$B$5:$C$1998,2,FALSE),0))</f>
        <v>#REF!</v>
      </c>
      <c r="Z3783" s="29" t="e">
        <f>'施設リストA-1（直営）'!#REF!</f>
        <v>#REF!</v>
      </c>
      <c r="AA3783" s="29" t="e">
        <f>'施設リストA-1（直営）'!#REF!</f>
        <v>#REF!</v>
      </c>
      <c r="AB3783" s="30" t="e">
        <f>IF(AA3783="新設",VLOOKUP('施設リストA-1（直営）'!#REF!,'（新設）照明器具'!$B$5:$C$1990,2,FALSE),IF('部屋別効果（直）'!AA3783="撤去",VLOOKUP('施設リストA-1（直営）'!#REF!,'（既設）調査結果'!$B$5:$C$1998,2,FALSE),0))</f>
        <v>#REF!</v>
      </c>
      <c r="AC3783" s="29" t="e">
        <f>'施設リストA-1（直営）'!#REF!</f>
        <v>#REF!</v>
      </c>
      <c r="AD3783" s="29" t="e">
        <f>'施設リストA-1（直営）'!#REF!</f>
        <v>#REF!</v>
      </c>
      <c r="AE3783" s="30" t="e">
        <f>IF(AD3783="新設",VLOOKUP('施設リストA-1（直営）'!#REF!,'（新設）照明器具'!$B$5:$C$1990,2,FALSE),IF('部屋別効果（直）'!AD3783="撤去",VLOOKUP('施設リストA-1（直営）'!#REF!,'（既設）調査結果'!$B$5:$C$1998,2,FALSE),0))</f>
        <v>#REF!</v>
      </c>
      <c r="AF3783" s="29" t="e">
        <f>'施設リストA-1（直営）'!#REF!</f>
        <v>#REF!</v>
      </c>
      <c r="AG3783" s="29" t="e">
        <f>'施設リストA-1（直営）'!#REF!</f>
        <v>#REF!</v>
      </c>
      <c r="AH3783" s="30" t="e">
        <f>IF(AG3783="新設",VLOOKUP('施設リストA-1（直営）'!#REF!,'（新設）照明器具'!$B$5:$C$1990,2,FALSE),IF('部屋別効果（直）'!AG3783="撤去",VLOOKUP('施設リストA-1（直営）'!#REF!,'（既設）調査結果'!$B$5:$C$1998,2,FALSE),0))</f>
        <v>#REF!</v>
      </c>
      <c r="AI3783" s="29" t="e">
        <f>'施設リストA-1（直営）'!#REF!</f>
        <v>#REF!</v>
      </c>
      <c r="AJ3783" s="29" t="e">
        <f>'施設リストA-1（直営）'!#REF!</f>
        <v>#REF!</v>
      </c>
      <c r="AK3783" s="30" t="e">
        <f>IF(AJ3783="新設",VLOOKUP('施設リストA-1（直営）'!#REF!,'（新設）照明器具'!$B$5:$C$1990,2,FALSE),IF('部屋別効果（直）'!AJ3783="撤去",VLOOKUP('施設リストA-1（直営）'!#REF!,'（既設）調査結果'!$B$5:$C$1998,2,FALSE),0))</f>
        <v>#REF!</v>
      </c>
      <c r="AL3783" s="29" t="e">
        <f>'施設リストA-1（直営）'!#REF!</f>
        <v>#REF!</v>
      </c>
    </row>
    <row r="3784" spans="2:38">
      <c r="B3784" s="16" t="e">
        <f>'施設リストA-1（直営）'!#REF!</f>
        <v>#REF!</v>
      </c>
      <c r="C3784" s="14" t="e">
        <f>'施設リストA-1（直営）'!#REF!</f>
        <v>#REF!</v>
      </c>
      <c r="D3784" s="94" t="e">
        <f>'施設リストA-1（直営）'!#REF!</f>
        <v>#REF!</v>
      </c>
      <c r="E3784" s="20" t="e">
        <f>'施設リストA-1（直営）'!#REF!</f>
        <v>#REF!</v>
      </c>
      <c r="F3784" s="20" t="e">
        <f>'施設リストA-1（直営）'!#REF!</f>
        <v>#REF!</v>
      </c>
      <c r="G3784" s="13" t="e">
        <f>'施設リストA-1（直営）'!#REF!</f>
        <v>#REF!</v>
      </c>
      <c r="H3784" s="28" t="e">
        <f t="shared" si="58"/>
        <v>#REF!</v>
      </c>
      <c r="I3784" s="29" t="e">
        <f>'施設リストA-1（直営）'!#REF!</f>
        <v>#REF!</v>
      </c>
      <c r="J3784" s="30" t="e">
        <f>IF(I3784="新設",VLOOKUP('施設リストA-1（直営）'!#REF!,'（新設）照明器具'!$B$5:$C$1990,2,FALSE),IF('部屋別効果（直）'!I3784="撤去",VLOOKUP('施設リストA-1（直営）'!#REF!,'（既設）調査結果'!$B$5:$C$1998,2,FALSE),0))</f>
        <v>#REF!</v>
      </c>
      <c r="K3784" s="29" t="e">
        <f>'施設リストA-1（直営）'!#REF!</f>
        <v>#REF!</v>
      </c>
      <c r="L3784" s="29" t="e">
        <f>'施設リストA-1（直営）'!#REF!</f>
        <v>#REF!</v>
      </c>
      <c r="M3784" s="30" t="e">
        <f>IF(L3784="新設",VLOOKUP('施設リストA-1（直営）'!#REF!,'（新設）照明器具'!$B$5:$C$1990,2,FALSE),IF('部屋別効果（直）'!L3784="撤去",VLOOKUP('施設リストA-1（直営）'!#REF!,'（既設）調査結果'!$B$5:$C$1998,2,FALSE),0))</f>
        <v>#REF!</v>
      </c>
      <c r="N3784" s="29" t="e">
        <f>'施設リストA-1（直営）'!#REF!</f>
        <v>#REF!</v>
      </c>
      <c r="O3784" s="29" t="e">
        <f>'施設リストA-1（直営）'!#REF!</f>
        <v>#REF!</v>
      </c>
      <c r="P3784" s="30" t="e">
        <f>IF(O3784="新設",VLOOKUP('施設リストA-1（直営）'!#REF!,'（新設）照明器具'!$B$5:$C$1990,2,FALSE),IF('部屋別効果（直）'!O3784="撤去",VLOOKUP('施設リストA-1（直営）'!#REF!,'（既設）調査結果'!$B$5:$C$1998,2,FALSE),0))</f>
        <v>#REF!</v>
      </c>
      <c r="Q3784" s="29" t="e">
        <f>'施設リストA-1（直営）'!#REF!</f>
        <v>#REF!</v>
      </c>
      <c r="R3784" s="29" t="e">
        <f>'施設リストA-1（直営）'!#REF!</f>
        <v>#REF!</v>
      </c>
      <c r="S3784" s="30" t="e">
        <f>IF(R3784="新設",VLOOKUP('施設リストA-1（直営）'!#REF!,'（新設）照明器具'!$B$5:$C$1990,2,FALSE),IF('部屋別効果（直）'!R3784="撤去",VLOOKUP('施設リストA-1（直営）'!#REF!,'（既設）調査結果'!$B$5:$C$1998,2,FALSE),0))</f>
        <v>#REF!</v>
      </c>
      <c r="T3784" s="29" t="e">
        <f>'施設リストA-1（直営）'!#REF!</f>
        <v>#REF!</v>
      </c>
      <c r="U3784" s="29" t="e">
        <f>'施設リストA-1（直営）'!#REF!</f>
        <v>#REF!</v>
      </c>
      <c r="V3784" s="30" t="e">
        <f>IF(U3784="新設",VLOOKUP('施設リストA-1（直営）'!#REF!,'（新設）照明器具'!$B$5:$C$1990,2,FALSE),IF('部屋別効果（直）'!U3784="撤去",VLOOKUP('施設リストA-1（直営）'!#REF!,'（既設）調査結果'!$B$5:$C$1998,2,FALSE),0))</f>
        <v>#REF!</v>
      </c>
      <c r="W3784" s="29" t="e">
        <f>'施設リストA-1（直営）'!#REF!</f>
        <v>#REF!</v>
      </c>
      <c r="X3784" s="29" t="e">
        <f>'施設リストA-1（直営）'!#REF!</f>
        <v>#REF!</v>
      </c>
      <c r="Y3784" s="30" t="e">
        <f>IF(X3784="新設",VLOOKUP('施設リストA-1（直営）'!#REF!,'（新設）照明器具'!$B$5:$C$1990,2,FALSE),IF('部屋別効果（直）'!X3784="撤去",VLOOKUP('施設リストA-1（直営）'!#REF!,'（既設）調査結果'!$B$5:$C$1998,2,FALSE),0))</f>
        <v>#REF!</v>
      </c>
      <c r="Z3784" s="29" t="e">
        <f>'施設リストA-1（直営）'!#REF!</f>
        <v>#REF!</v>
      </c>
      <c r="AA3784" s="29" t="e">
        <f>'施設リストA-1（直営）'!#REF!</f>
        <v>#REF!</v>
      </c>
      <c r="AB3784" s="30" t="e">
        <f>IF(AA3784="新設",VLOOKUP('施設リストA-1（直営）'!#REF!,'（新設）照明器具'!$B$5:$C$1990,2,FALSE),IF('部屋別効果（直）'!AA3784="撤去",VLOOKUP('施設リストA-1（直営）'!#REF!,'（既設）調査結果'!$B$5:$C$1998,2,FALSE),0))</f>
        <v>#REF!</v>
      </c>
      <c r="AC3784" s="29" t="e">
        <f>'施設リストA-1（直営）'!#REF!</f>
        <v>#REF!</v>
      </c>
      <c r="AD3784" s="29" t="e">
        <f>'施設リストA-1（直営）'!#REF!</f>
        <v>#REF!</v>
      </c>
      <c r="AE3784" s="30" t="e">
        <f>IF(AD3784="新設",VLOOKUP('施設リストA-1（直営）'!#REF!,'（新設）照明器具'!$B$5:$C$1990,2,FALSE),IF('部屋別効果（直）'!AD3784="撤去",VLOOKUP('施設リストA-1（直営）'!#REF!,'（既設）調査結果'!$B$5:$C$1998,2,FALSE),0))</f>
        <v>#REF!</v>
      </c>
      <c r="AF3784" s="29" t="e">
        <f>'施設リストA-1（直営）'!#REF!</f>
        <v>#REF!</v>
      </c>
      <c r="AG3784" s="29" t="e">
        <f>'施設リストA-1（直営）'!#REF!</f>
        <v>#REF!</v>
      </c>
      <c r="AH3784" s="30" t="e">
        <f>IF(AG3784="新設",VLOOKUP('施設リストA-1（直営）'!#REF!,'（新設）照明器具'!$B$5:$C$1990,2,FALSE),IF('部屋別効果（直）'!AG3784="撤去",VLOOKUP('施設リストA-1（直営）'!#REF!,'（既設）調査結果'!$B$5:$C$1998,2,FALSE),0))</f>
        <v>#REF!</v>
      </c>
      <c r="AI3784" s="29" t="e">
        <f>'施設リストA-1（直営）'!#REF!</f>
        <v>#REF!</v>
      </c>
      <c r="AJ3784" s="29" t="e">
        <f>'施設リストA-1（直営）'!#REF!</f>
        <v>#REF!</v>
      </c>
      <c r="AK3784" s="30" t="e">
        <f>IF(AJ3784="新設",VLOOKUP('施設リストA-1（直営）'!#REF!,'（新設）照明器具'!$B$5:$C$1990,2,FALSE),IF('部屋別効果（直）'!AJ3784="撤去",VLOOKUP('施設リストA-1（直営）'!#REF!,'（既設）調査結果'!$B$5:$C$1998,2,FALSE),0))</f>
        <v>#REF!</v>
      </c>
      <c r="AL3784" s="29" t="e">
        <f>'施設リストA-1（直営）'!#REF!</f>
        <v>#REF!</v>
      </c>
    </row>
    <row r="3785" spans="2:38">
      <c r="B3785" s="16" t="e">
        <f>'施設リストA-1（直営）'!#REF!</f>
        <v>#REF!</v>
      </c>
      <c r="C3785" s="14" t="e">
        <f>'施設リストA-1（直営）'!#REF!</f>
        <v>#REF!</v>
      </c>
      <c r="D3785" s="94" t="e">
        <f>'施設リストA-1（直営）'!#REF!</f>
        <v>#REF!</v>
      </c>
      <c r="E3785" s="20" t="e">
        <f>'施設リストA-1（直営）'!#REF!</f>
        <v>#REF!</v>
      </c>
      <c r="F3785" s="20" t="e">
        <f>'施設リストA-1（直営）'!#REF!</f>
        <v>#REF!</v>
      </c>
      <c r="G3785" s="13" t="e">
        <f>'施設リストA-1（直営）'!#REF!</f>
        <v>#REF!</v>
      </c>
      <c r="H3785" s="28" t="e">
        <f t="shared" si="58"/>
        <v>#REF!</v>
      </c>
      <c r="I3785" s="29" t="e">
        <f>'施設リストA-1（直営）'!#REF!</f>
        <v>#REF!</v>
      </c>
      <c r="J3785" s="30" t="e">
        <f>IF(I3785="新設",VLOOKUP('施設リストA-1（直営）'!#REF!,'（新設）照明器具'!$B$5:$C$1990,2,FALSE),IF('部屋別効果（直）'!I3785="撤去",VLOOKUP('施設リストA-1（直営）'!#REF!,'（既設）調査結果'!$B$5:$C$1998,2,FALSE),0))</f>
        <v>#REF!</v>
      </c>
      <c r="K3785" s="29" t="e">
        <f>'施設リストA-1（直営）'!#REF!</f>
        <v>#REF!</v>
      </c>
      <c r="L3785" s="29" t="e">
        <f>'施設リストA-1（直営）'!#REF!</f>
        <v>#REF!</v>
      </c>
      <c r="M3785" s="30" t="e">
        <f>IF(L3785="新設",VLOOKUP('施設リストA-1（直営）'!#REF!,'（新設）照明器具'!$B$5:$C$1990,2,FALSE),IF('部屋別効果（直）'!L3785="撤去",VLOOKUP('施設リストA-1（直営）'!#REF!,'（既設）調査結果'!$B$5:$C$1998,2,FALSE),0))</f>
        <v>#REF!</v>
      </c>
      <c r="N3785" s="29" t="e">
        <f>'施設リストA-1（直営）'!#REF!</f>
        <v>#REF!</v>
      </c>
      <c r="O3785" s="29" t="e">
        <f>'施設リストA-1（直営）'!#REF!</f>
        <v>#REF!</v>
      </c>
      <c r="P3785" s="30" t="e">
        <f>IF(O3785="新設",VLOOKUP('施設リストA-1（直営）'!#REF!,'（新設）照明器具'!$B$5:$C$1990,2,FALSE),IF('部屋別効果（直）'!O3785="撤去",VLOOKUP('施設リストA-1（直営）'!#REF!,'（既設）調査結果'!$B$5:$C$1998,2,FALSE),0))</f>
        <v>#REF!</v>
      </c>
      <c r="Q3785" s="29" t="e">
        <f>'施設リストA-1（直営）'!#REF!</f>
        <v>#REF!</v>
      </c>
      <c r="R3785" s="29" t="e">
        <f>'施設リストA-1（直営）'!#REF!</f>
        <v>#REF!</v>
      </c>
      <c r="S3785" s="30" t="e">
        <f>IF(R3785="新設",VLOOKUP('施設リストA-1（直営）'!#REF!,'（新設）照明器具'!$B$5:$C$1990,2,FALSE),IF('部屋別効果（直）'!R3785="撤去",VLOOKUP('施設リストA-1（直営）'!#REF!,'（既設）調査結果'!$B$5:$C$1998,2,FALSE),0))</f>
        <v>#REF!</v>
      </c>
      <c r="T3785" s="29" t="e">
        <f>'施設リストA-1（直営）'!#REF!</f>
        <v>#REF!</v>
      </c>
      <c r="U3785" s="29" t="e">
        <f>'施設リストA-1（直営）'!#REF!</f>
        <v>#REF!</v>
      </c>
      <c r="V3785" s="30" t="e">
        <f>IF(U3785="新設",VLOOKUP('施設リストA-1（直営）'!#REF!,'（新設）照明器具'!$B$5:$C$1990,2,FALSE),IF('部屋別効果（直）'!U3785="撤去",VLOOKUP('施設リストA-1（直営）'!#REF!,'（既設）調査結果'!$B$5:$C$1998,2,FALSE),0))</f>
        <v>#REF!</v>
      </c>
      <c r="W3785" s="29" t="e">
        <f>'施設リストA-1（直営）'!#REF!</f>
        <v>#REF!</v>
      </c>
      <c r="X3785" s="29" t="e">
        <f>'施設リストA-1（直営）'!#REF!</f>
        <v>#REF!</v>
      </c>
      <c r="Y3785" s="30" t="e">
        <f>IF(X3785="新設",VLOOKUP('施設リストA-1（直営）'!#REF!,'（新設）照明器具'!$B$5:$C$1990,2,FALSE),IF('部屋別効果（直）'!X3785="撤去",VLOOKUP('施設リストA-1（直営）'!#REF!,'（既設）調査結果'!$B$5:$C$1998,2,FALSE),0))</f>
        <v>#REF!</v>
      </c>
      <c r="Z3785" s="29" t="e">
        <f>'施設リストA-1（直営）'!#REF!</f>
        <v>#REF!</v>
      </c>
      <c r="AA3785" s="29" t="e">
        <f>'施設リストA-1（直営）'!#REF!</f>
        <v>#REF!</v>
      </c>
      <c r="AB3785" s="30" t="e">
        <f>IF(AA3785="新設",VLOOKUP('施設リストA-1（直営）'!#REF!,'（新設）照明器具'!$B$5:$C$1990,2,FALSE),IF('部屋別効果（直）'!AA3785="撤去",VLOOKUP('施設リストA-1（直営）'!#REF!,'（既設）調査結果'!$B$5:$C$1998,2,FALSE),0))</f>
        <v>#REF!</v>
      </c>
      <c r="AC3785" s="29" t="e">
        <f>'施設リストA-1（直営）'!#REF!</f>
        <v>#REF!</v>
      </c>
      <c r="AD3785" s="29" t="e">
        <f>'施設リストA-1（直営）'!#REF!</f>
        <v>#REF!</v>
      </c>
      <c r="AE3785" s="30" t="e">
        <f>IF(AD3785="新設",VLOOKUP('施設リストA-1（直営）'!#REF!,'（新設）照明器具'!$B$5:$C$1990,2,FALSE),IF('部屋別効果（直）'!AD3785="撤去",VLOOKUP('施設リストA-1（直営）'!#REF!,'（既設）調査結果'!$B$5:$C$1998,2,FALSE),0))</f>
        <v>#REF!</v>
      </c>
      <c r="AF3785" s="29" t="e">
        <f>'施設リストA-1（直営）'!#REF!</f>
        <v>#REF!</v>
      </c>
      <c r="AG3785" s="29" t="e">
        <f>'施設リストA-1（直営）'!#REF!</f>
        <v>#REF!</v>
      </c>
      <c r="AH3785" s="30" t="e">
        <f>IF(AG3785="新設",VLOOKUP('施設リストA-1（直営）'!#REF!,'（新設）照明器具'!$B$5:$C$1990,2,FALSE),IF('部屋別効果（直）'!AG3785="撤去",VLOOKUP('施設リストA-1（直営）'!#REF!,'（既設）調査結果'!$B$5:$C$1998,2,FALSE),0))</f>
        <v>#REF!</v>
      </c>
      <c r="AI3785" s="29" t="e">
        <f>'施設リストA-1（直営）'!#REF!</f>
        <v>#REF!</v>
      </c>
      <c r="AJ3785" s="29" t="e">
        <f>'施設リストA-1（直営）'!#REF!</f>
        <v>#REF!</v>
      </c>
      <c r="AK3785" s="30" t="e">
        <f>IF(AJ3785="新設",VLOOKUP('施設リストA-1（直営）'!#REF!,'（新設）照明器具'!$B$5:$C$1990,2,FALSE),IF('部屋別効果（直）'!AJ3785="撤去",VLOOKUP('施設リストA-1（直営）'!#REF!,'（既設）調査結果'!$B$5:$C$1998,2,FALSE),0))</f>
        <v>#REF!</v>
      </c>
      <c r="AL3785" s="29" t="e">
        <f>'施設リストA-1（直営）'!#REF!</f>
        <v>#REF!</v>
      </c>
    </row>
    <row r="3786" spans="2:38">
      <c r="B3786" s="16" t="e">
        <f>'施設リストA-1（直営）'!#REF!</f>
        <v>#REF!</v>
      </c>
      <c r="C3786" s="14" t="e">
        <f>'施設リストA-1（直営）'!#REF!</f>
        <v>#REF!</v>
      </c>
      <c r="D3786" s="94" t="e">
        <f>'施設リストA-1（直営）'!#REF!</f>
        <v>#REF!</v>
      </c>
      <c r="E3786" s="20" t="e">
        <f>'施設リストA-1（直営）'!#REF!</f>
        <v>#REF!</v>
      </c>
      <c r="F3786" s="20" t="e">
        <f>'施設リストA-1（直営）'!#REF!</f>
        <v>#REF!</v>
      </c>
      <c r="G3786" s="13" t="e">
        <f>'施設リストA-1（直営）'!#REF!</f>
        <v>#REF!</v>
      </c>
      <c r="H3786" s="28" t="e">
        <f t="shared" ref="H3786:H3849" si="59">IF(I3786="新設",-J3786*K3786*G3786/1000,J3786*K3786*G3786/1000)+IF(L3786="新設",-M3786*N3786*G3786/1000,M3786*N3786*G3786/1000)+IF(O3786="新設",-P3786*Q3786*G3786/1000,P3786*Q3786*G3786/1000)+IF(R3786="新設",-S3786*T3786*G3786/1000,S3786*T3786*G3786/1000)+IF(U3786="新設",-V3786*W3786*G3786/1000,V3786*W3786*G3786/1000)+IF(X3786="新設",-Y3786*Z3786*G3786/1000,Y3786*Z3786*G3786/1000)+IF(AA3786="新設",-AB3786*AC3786*G3786/1000,AB3786*AC3786*G3786/1000)+IF(AD3786="新設",-AE3786*AF3786*G3786/1000,AE3786*AF3786*G3786/1000)+IF(AG3786="新設",-AH3786*AI3786*G3786/1000,AH3786*AI3786*G3786/1000)+IF(AJ3786="新設",-AK3786*AL3786*G3786/1000,AK3786*AL3786*G3786/1000)</f>
        <v>#REF!</v>
      </c>
      <c r="I3786" s="29" t="e">
        <f>'施設リストA-1（直営）'!#REF!</f>
        <v>#REF!</v>
      </c>
      <c r="J3786" s="30" t="e">
        <f>IF(I3786="新設",VLOOKUP('施設リストA-1（直営）'!#REF!,'（新設）照明器具'!$B$5:$C$1990,2,FALSE),IF('部屋別効果（直）'!I3786="撤去",VLOOKUP('施設リストA-1（直営）'!#REF!,'（既設）調査結果'!$B$5:$C$1998,2,FALSE),0))</f>
        <v>#REF!</v>
      </c>
      <c r="K3786" s="29" t="e">
        <f>'施設リストA-1（直営）'!#REF!</f>
        <v>#REF!</v>
      </c>
      <c r="L3786" s="29" t="e">
        <f>'施設リストA-1（直営）'!#REF!</f>
        <v>#REF!</v>
      </c>
      <c r="M3786" s="30" t="e">
        <f>IF(L3786="新設",VLOOKUP('施設リストA-1（直営）'!#REF!,'（新設）照明器具'!$B$5:$C$1990,2,FALSE),IF('部屋別効果（直）'!L3786="撤去",VLOOKUP('施設リストA-1（直営）'!#REF!,'（既設）調査結果'!$B$5:$C$1998,2,FALSE),0))</f>
        <v>#REF!</v>
      </c>
      <c r="N3786" s="29" t="e">
        <f>'施設リストA-1（直営）'!#REF!</f>
        <v>#REF!</v>
      </c>
      <c r="O3786" s="29" t="e">
        <f>'施設リストA-1（直営）'!#REF!</f>
        <v>#REF!</v>
      </c>
      <c r="P3786" s="30" t="e">
        <f>IF(O3786="新設",VLOOKUP('施設リストA-1（直営）'!#REF!,'（新設）照明器具'!$B$5:$C$1990,2,FALSE),IF('部屋別効果（直）'!O3786="撤去",VLOOKUP('施設リストA-1（直営）'!#REF!,'（既設）調査結果'!$B$5:$C$1998,2,FALSE),0))</f>
        <v>#REF!</v>
      </c>
      <c r="Q3786" s="29" t="e">
        <f>'施設リストA-1（直営）'!#REF!</f>
        <v>#REF!</v>
      </c>
      <c r="R3786" s="29" t="e">
        <f>'施設リストA-1（直営）'!#REF!</f>
        <v>#REF!</v>
      </c>
      <c r="S3786" s="30" t="e">
        <f>IF(R3786="新設",VLOOKUP('施設リストA-1（直営）'!#REF!,'（新設）照明器具'!$B$5:$C$1990,2,FALSE),IF('部屋別効果（直）'!R3786="撤去",VLOOKUP('施設リストA-1（直営）'!#REF!,'（既設）調査結果'!$B$5:$C$1998,2,FALSE),0))</f>
        <v>#REF!</v>
      </c>
      <c r="T3786" s="29" t="e">
        <f>'施設リストA-1（直営）'!#REF!</f>
        <v>#REF!</v>
      </c>
      <c r="U3786" s="29" t="e">
        <f>'施設リストA-1（直営）'!#REF!</f>
        <v>#REF!</v>
      </c>
      <c r="V3786" s="30" t="e">
        <f>IF(U3786="新設",VLOOKUP('施設リストA-1（直営）'!#REF!,'（新設）照明器具'!$B$5:$C$1990,2,FALSE),IF('部屋別効果（直）'!U3786="撤去",VLOOKUP('施設リストA-1（直営）'!#REF!,'（既設）調査結果'!$B$5:$C$1998,2,FALSE),0))</f>
        <v>#REF!</v>
      </c>
      <c r="W3786" s="29" t="e">
        <f>'施設リストA-1（直営）'!#REF!</f>
        <v>#REF!</v>
      </c>
      <c r="X3786" s="29" t="e">
        <f>'施設リストA-1（直営）'!#REF!</f>
        <v>#REF!</v>
      </c>
      <c r="Y3786" s="30" t="e">
        <f>IF(X3786="新設",VLOOKUP('施設リストA-1（直営）'!#REF!,'（新設）照明器具'!$B$5:$C$1990,2,FALSE),IF('部屋別効果（直）'!X3786="撤去",VLOOKUP('施設リストA-1（直営）'!#REF!,'（既設）調査結果'!$B$5:$C$1998,2,FALSE),0))</f>
        <v>#REF!</v>
      </c>
      <c r="Z3786" s="29" t="e">
        <f>'施設リストA-1（直営）'!#REF!</f>
        <v>#REF!</v>
      </c>
      <c r="AA3786" s="29" t="e">
        <f>'施設リストA-1（直営）'!#REF!</f>
        <v>#REF!</v>
      </c>
      <c r="AB3786" s="30" t="e">
        <f>IF(AA3786="新設",VLOOKUP('施設リストA-1（直営）'!#REF!,'（新設）照明器具'!$B$5:$C$1990,2,FALSE),IF('部屋別効果（直）'!AA3786="撤去",VLOOKUP('施設リストA-1（直営）'!#REF!,'（既設）調査結果'!$B$5:$C$1998,2,FALSE),0))</f>
        <v>#REF!</v>
      </c>
      <c r="AC3786" s="29" t="e">
        <f>'施設リストA-1（直営）'!#REF!</f>
        <v>#REF!</v>
      </c>
      <c r="AD3786" s="29" t="e">
        <f>'施設リストA-1（直営）'!#REF!</f>
        <v>#REF!</v>
      </c>
      <c r="AE3786" s="30" t="e">
        <f>IF(AD3786="新設",VLOOKUP('施設リストA-1（直営）'!#REF!,'（新設）照明器具'!$B$5:$C$1990,2,FALSE),IF('部屋別効果（直）'!AD3786="撤去",VLOOKUP('施設リストA-1（直営）'!#REF!,'（既設）調査結果'!$B$5:$C$1998,2,FALSE),0))</f>
        <v>#REF!</v>
      </c>
      <c r="AF3786" s="29" t="e">
        <f>'施設リストA-1（直営）'!#REF!</f>
        <v>#REF!</v>
      </c>
      <c r="AG3786" s="29" t="e">
        <f>'施設リストA-1（直営）'!#REF!</f>
        <v>#REF!</v>
      </c>
      <c r="AH3786" s="30" t="e">
        <f>IF(AG3786="新設",VLOOKUP('施設リストA-1（直営）'!#REF!,'（新設）照明器具'!$B$5:$C$1990,2,FALSE),IF('部屋別効果（直）'!AG3786="撤去",VLOOKUP('施設リストA-1（直営）'!#REF!,'（既設）調査結果'!$B$5:$C$1998,2,FALSE),0))</f>
        <v>#REF!</v>
      </c>
      <c r="AI3786" s="29" t="e">
        <f>'施設リストA-1（直営）'!#REF!</f>
        <v>#REF!</v>
      </c>
      <c r="AJ3786" s="29" t="e">
        <f>'施設リストA-1（直営）'!#REF!</f>
        <v>#REF!</v>
      </c>
      <c r="AK3786" s="30" t="e">
        <f>IF(AJ3786="新設",VLOOKUP('施設リストA-1（直営）'!#REF!,'（新設）照明器具'!$B$5:$C$1990,2,FALSE),IF('部屋別効果（直）'!AJ3786="撤去",VLOOKUP('施設リストA-1（直営）'!#REF!,'（既設）調査結果'!$B$5:$C$1998,2,FALSE),0))</f>
        <v>#REF!</v>
      </c>
      <c r="AL3786" s="29" t="e">
        <f>'施設リストA-1（直営）'!#REF!</f>
        <v>#REF!</v>
      </c>
    </row>
    <row r="3787" spans="2:38">
      <c r="B3787" s="16" t="e">
        <f>'施設リストA-1（直営）'!#REF!</f>
        <v>#REF!</v>
      </c>
      <c r="C3787" s="14" t="e">
        <f>'施設リストA-1（直営）'!#REF!</f>
        <v>#REF!</v>
      </c>
      <c r="D3787" s="94" t="e">
        <f>'施設リストA-1（直営）'!#REF!</f>
        <v>#REF!</v>
      </c>
      <c r="E3787" s="20" t="e">
        <f>'施設リストA-1（直営）'!#REF!</f>
        <v>#REF!</v>
      </c>
      <c r="F3787" s="20" t="e">
        <f>'施設リストA-1（直営）'!#REF!</f>
        <v>#REF!</v>
      </c>
      <c r="G3787" s="13" t="e">
        <f>'施設リストA-1（直営）'!#REF!</f>
        <v>#REF!</v>
      </c>
      <c r="H3787" s="28" t="e">
        <f t="shared" si="59"/>
        <v>#REF!</v>
      </c>
      <c r="I3787" s="29" t="e">
        <f>'施設リストA-1（直営）'!#REF!</f>
        <v>#REF!</v>
      </c>
      <c r="J3787" s="30" t="e">
        <f>IF(I3787="新設",VLOOKUP('施設リストA-1（直営）'!#REF!,'（新設）照明器具'!$B$5:$C$1990,2,FALSE),IF('部屋別効果（直）'!I3787="撤去",VLOOKUP('施設リストA-1（直営）'!#REF!,'（既設）調査結果'!$B$5:$C$1998,2,FALSE),0))</f>
        <v>#REF!</v>
      </c>
      <c r="K3787" s="29" t="e">
        <f>'施設リストA-1（直営）'!#REF!</f>
        <v>#REF!</v>
      </c>
      <c r="L3787" s="29" t="e">
        <f>'施設リストA-1（直営）'!#REF!</f>
        <v>#REF!</v>
      </c>
      <c r="M3787" s="30" t="e">
        <f>IF(L3787="新設",VLOOKUP('施設リストA-1（直営）'!#REF!,'（新設）照明器具'!$B$5:$C$1990,2,FALSE),IF('部屋別効果（直）'!L3787="撤去",VLOOKUP('施設リストA-1（直営）'!#REF!,'（既設）調査結果'!$B$5:$C$1998,2,FALSE),0))</f>
        <v>#REF!</v>
      </c>
      <c r="N3787" s="29" t="e">
        <f>'施設リストA-1（直営）'!#REF!</f>
        <v>#REF!</v>
      </c>
      <c r="O3787" s="29" t="e">
        <f>'施設リストA-1（直営）'!#REF!</f>
        <v>#REF!</v>
      </c>
      <c r="P3787" s="30" t="e">
        <f>IF(O3787="新設",VLOOKUP('施設リストA-1（直営）'!#REF!,'（新設）照明器具'!$B$5:$C$1990,2,FALSE),IF('部屋別効果（直）'!O3787="撤去",VLOOKUP('施設リストA-1（直営）'!#REF!,'（既設）調査結果'!$B$5:$C$1998,2,FALSE),0))</f>
        <v>#REF!</v>
      </c>
      <c r="Q3787" s="29" t="e">
        <f>'施設リストA-1（直営）'!#REF!</f>
        <v>#REF!</v>
      </c>
      <c r="R3787" s="29" t="e">
        <f>'施設リストA-1（直営）'!#REF!</f>
        <v>#REF!</v>
      </c>
      <c r="S3787" s="30" t="e">
        <f>IF(R3787="新設",VLOOKUP('施設リストA-1（直営）'!#REF!,'（新設）照明器具'!$B$5:$C$1990,2,FALSE),IF('部屋別効果（直）'!R3787="撤去",VLOOKUP('施設リストA-1（直営）'!#REF!,'（既設）調査結果'!$B$5:$C$1998,2,FALSE),0))</f>
        <v>#REF!</v>
      </c>
      <c r="T3787" s="29" t="e">
        <f>'施設リストA-1（直営）'!#REF!</f>
        <v>#REF!</v>
      </c>
      <c r="U3787" s="29" t="e">
        <f>'施設リストA-1（直営）'!#REF!</f>
        <v>#REF!</v>
      </c>
      <c r="V3787" s="30" t="e">
        <f>IF(U3787="新設",VLOOKUP('施設リストA-1（直営）'!#REF!,'（新設）照明器具'!$B$5:$C$1990,2,FALSE),IF('部屋別効果（直）'!U3787="撤去",VLOOKUP('施設リストA-1（直営）'!#REF!,'（既設）調査結果'!$B$5:$C$1998,2,FALSE),0))</f>
        <v>#REF!</v>
      </c>
      <c r="W3787" s="29" t="e">
        <f>'施設リストA-1（直営）'!#REF!</f>
        <v>#REF!</v>
      </c>
      <c r="X3787" s="29" t="e">
        <f>'施設リストA-1（直営）'!#REF!</f>
        <v>#REF!</v>
      </c>
      <c r="Y3787" s="30" t="e">
        <f>IF(X3787="新設",VLOOKUP('施設リストA-1（直営）'!#REF!,'（新設）照明器具'!$B$5:$C$1990,2,FALSE),IF('部屋別効果（直）'!X3787="撤去",VLOOKUP('施設リストA-1（直営）'!#REF!,'（既設）調査結果'!$B$5:$C$1998,2,FALSE),0))</f>
        <v>#REF!</v>
      </c>
      <c r="Z3787" s="29" t="e">
        <f>'施設リストA-1（直営）'!#REF!</f>
        <v>#REF!</v>
      </c>
      <c r="AA3787" s="29" t="e">
        <f>'施設リストA-1（直営）'!#REF!</f>
        <v>#REF!</v>
      </c>
      <c r="AB3787" s="30" t="e">
        <f>IF(AA3787="新設",VLOOKUP('施設リストA-1（直営）'!#REF!,'（新設）照明器具'!$B$5:$C$1990,2,FALSE),IF('部屋別効果（直）'!AA3787="撤去",VLOOKUP('施設リストA-1（直営）'!#REF!,'（既設）調査結果'!$B$5:$C$1998,2,FALSE),0))</f>
        <v>#REF!</v>
      </c>
      <c r="AC3787" s="29" t="e">
        <f>'施設リストA-1（直営）'!#REF!</f>
        <v>#REF!</v>
      </c>
      <c r="AD3787" s="29" t="e">
        <f>'施設リストA-1（直営）'!#REF!</f>
        <v>#REF!</v>
      </c>
      <c r="AE3787" s="30" t="e">
        <f>IF(AD3787="新設",VLOOKUP('施設リストA-1（直営）'!#REF!,'（新設）照明器具'!$B$5:$C$1990,2,FALSE),IF('部屋別効果（直）'!AD3787="撤去",VLOOKUP('施設リストA-1（直営）'!#REF!,'（既設）調査結果'!$B$5:$C$1998,2,FALSE),0))</f>
        <v>#REF!</v>
      </c>
      <c r="AF3787" s="29" t="e">
        <f>'施設リストA-1（直営）'!#REF!</f>
        <v>#REF!</v>
      </c>
      <c r="AG3787" s="29" t="e">
        <f>'施設リストA-1（直営）'!#REF!</f>
        <v>#REF!</v>
      </c>
      <c r="AH3787" s="30" t="e">
        <f>IF(AG3787="新設",VLOOKUP('施設リストA-1（直営）'!#REF!,'（新設）照明器具'!$B$5:$C$1990,2,FALSE),IF('部屋別効果（直）'!AG3787="撤去",VLOOKUP('施設リストA-1（直営）'!#REF!,'（既設）調査結果'!$B$5:$C$1998,2,FALSE),0))</f>
        <v>#REF!</v>
      </c>
      <c r="AI3787" s="29" t="e">
        <f>'施設リストA-1（直営）'!#REF!</f>
        <v>#REF!</v>
      </c>
      <c r="AJ3787" s="29" t="e">
        <f>'施設リストA-1（直営）'!#REF!</f>
        <v>#REF!</v>
      </c>
      <c r="AK3787" s="30" t="e">
        <f>IF(AJ3787="新設",VLOOKUP('施設リストA-1（直営）'!#REF!,'（新設）照明器具'!$B$5:$C$1990,2,FALSE),IF('部屋別効果（直）'!AJ3787="撤去",VLOOKUP('施設リストA-1（直営）'!#REF!,'（既設）調査結果'!$B$5:$C$1998,2,FALSE),0))</f>
        <v>#REF!</v>
      </c>
      <c r="AL3787" s="29" t="e">
        <f>'施設リストA-1（直営）'!#REF!</f>
        <v>#REF!</v>
      </c>
    </row>
    <row r="3788" spans="2:38">
      <c r="B3788" s="16" t="e">
        <f>'施設リストA-1（直営）'!#REF!</f>
        <v>#REF!</v>
      </c>
      <c r="C3788" s="14" t="e">
        <f>'施設リストA-1（直営）'!#REF!</f>
        <v>#REF!</v>
      </c>
      <c r="D3788" s="94" t="e">
        <f>'施設リストA-1（直営）'!#REF!</f>
        <v>#REF!</v>
      </c>
      <c r="E3788" s="20" t="e">
        <f>'施設リストA-1（直営）'!#REF!</f>
        <v>#REF!</v>
      </c>
      <c r="F3788" s="20" t="e">
        <f>'施設リストA-1（直営）'!#REF!</f>
        <v>#REF!</v>
      </c>
      <c r="G3788" s="13" t="e">
        <f>'施設リストA-1（直営）'!#REF!</f>
        <v>#REF!</v>
      </c>
      <c r="H3788" s="28" t="e">
        <f t="shared" si="59"/>
        <v>#REF!</v>
      </c>
      <c r="I3788" s="29" t="e">
        <f>'施設リストA-1（直営）'!#REF!</f>
        <v>#REF!</v>
      </c>
      <c r="J3788" s="30" t="e">
        <f>IF(I3788="新設",VLOOKUP('施設リストA-1（直営）'!#REF!,'（新設）照明器具'!$B$5:$C$1990,2,FALSE),IF('部屋別効果（直）'!I3788="撤去",VLOOKUP('施設リストA-1（直営）'!#REF!,'（既設）調査結果'!$B$5:$C$1998,2,FALSE),0))</f>
        <v>#REF!</v>
      </c>
      <c r="K3788" s="29" t="e">
        <f>'施設リストA-1（直営）'!#REF!</f>
        <v>#REF!</v>
      </c>
      <c r="L3788" s="29" t="e">
        <f>'施設リストA-1（直営）'!#REF!</f>
        <v>#REF!</v>
      </c>
      <c r="M3788" s="30" t="e">
        <f>IF(L3788="新設",VLOOKUP('施設リストA-1（直営）'!#REF!,'（新設）照明器具'!$B$5:$C$1990,2,FALSE),IF('部屋別効果（直）'!L3788="撤去",VLOOKUP('施設リストA-1（直営）'!#REF!,'（既設）調査結果'!$B$5:$C$1998,2,FALSE),0))</f>
        <v>#REF!</v>
      </c>
      <c r="N3788" s="29" t="e">
        <f>'施設リストA-1（直営）'!#REF!</f>
        <v>#REF!</v>
      </c>
      <c r="O3788" s="29" t="e">
        <f>'施設リストA-1（直営）'!#REF!</f>
        <v>#REF!</v>
      </c>
      <c r="P3788" s="30" t="e">
        <f>IF(O3788="新設",VLOOKUP('施設リストA-1（直営）'!#REF!,'（新設）照明器具'!$B$5:$C$1990,2,FALSE),IF('部屋別効果（直）'!O3788="撤去",VLOOKUP('施設リストA-1（直営）'!#REF!,'（既設）調査結果'!$B$5:$C$1998,2,FALSE),0))</f>
        <v>#REF!</v>
      </c>
      <c r="Q3788" s="29" t="e">
        <f>'施設リストA-1（直営）'!#REF!</f>
        <v>#REF!</v>
      </c>
      <c r="R3788" s="29" t="e">
        <f>'施設リストA-1（直営）'!#REF!</f>
        <v>#REF!</v>
      </c>
      <c r="S3788" s="30" t="e">
        <f>IF(R3788="新設",VLOOKUP('施設リストA-1（直営）'!#REF!,'（新設）照明器具'!$B$5:$C$1990,2,FALSE),IF('部屋別効果（直）'!R3788="撤去",VLOOKUP('施設リストA-1（直営）'!#REF!,'（既設）調査結果'!$B$5:$C$1998,2,FALSE),0))</f>
        <v>#REF!</v>
      </c>
      <c r="T3788" s="29" t="e">
        <f>'施設リストA-1（直営）'!#REF!</f>
        <v>#REF!</v>
      </c>
      <c r="U3788" s="29" t="e">
        <f>'施設リストA-1（直営）'!#REF!</f>
        <v>#REF!</v>
      </c>
      <c r="V3788" s="30" t="e">
        <f>IF(U3788="新設",VLOOKUP('施設リストA-1（直営）'!#REF!,'（新設）照明器具'!$B$5:$C$1990,2,FALSE),IF('部屋別効果（直）'!U3788="撤去",VLOOKUP('施設リストA-1（直営）'!#REF!,'（既設）調査結果'!$B$5:$C$1998,2,FALSE),0))</f>
        <v>#REF!</v>
      </c>
      <c r="W3788" s="29" t="e">
        <f>'施設リストA-1（直営）'!#REF!</f>
        <v>#REF!</v>
      </c>
      <c r="X3788" s="29" t="e">
        <f>'施設リストA-1（直営）'!#REF!</f>
        <v>#REF!</v>
      </c>
      <c r="Y3788" s="30" t="e">
        <f>IF(X3788="新設",VLOOKUP('施設リストA-1（直営）'!#REF!,'（新設）照明器具'!$B$5:$C$1990,2,FALSE),IF('部屋別効果（直）'!X3788="撤去",VLOOKUP('施設リストA-1（直営）'!#REF!,'（既設）調査結果'!$B$5:$C$1998,2,FALSE),0))</f>
        <v>#REF!</v>
      </c>
      <c r="Z3788" s="29" t="e">
        <f>'施設リストA-1（直営）'!#REF!</f>
        <v>#REF!</v>
      </c>
      <c r="AA3788" s="29" t="e">
        <f>'施設リストA-1（直営）'!#REF!</f>
        <v>#REF!</v>
      </c>
      <c r="AB3788" s="30" t="e">
        <f>IF(AA3788="新設",VLOOKUP('施設リストA-1（直営）'!#REF!,'（新設）照明器具'!$B$5:$C$1990,2,FALSE),IF('部屋別効果（直）'!AA3788="撤去",VLOOKUP('施設リストA-1（直営）'!#REF!,'（既設）調査結果'!$B$5:$C$1998,2,FALSE),0))</f>
        <v>#REF!</v>
      </c>
      <c r="AC3788" s="29" t="e">
        <f>'施設リストA-1（直営）'!#REF!</f>
        <v>#REF!</v>
      </c>
      <c r="AD3788" s="29" t="e">
        <f>'施設リストA-1（直営）'!#REF!</f>
        <v>#REF!</v>
      </c>
      <c r="AE3788" s="30" t="e">
        <f>IF(AD3788="新設",VLOOKUP('施設リストA-1（直営）'!#REF!,'（新設）照明器具'!$B$5:$C$1990,2,FALSE),IF('部屋別効果（直）'!AD3788="撤去",VLOOKUP('施設リストA-1（直営）'!#REF!,'（既設）調査結果'!$B$5:$C$1998,2,FALSE),0))</f>
        <v>#REF!</v>
      </c>
      <c r="AF3788" s="29" t="e">
        <f>'施設リストA-1（直営）'!#REF!</f>
        <v>#REF!</v>
      </c>
      <c r="AG3788" s="29" t="e">
        <f>'施設リストA-1（直営）'!#REF!</f>
        <v>#REF!</v>
      </c>
      <c r="AH3788" s="30" t="e">
        <f>IF(AG3788="新設",VLOOKUP('施設リストA-1（直営）'!#REF!,'（新設）照明器具'!$B$5:$C$1990,2,FALSE),IF('部屋別効果（直）'!AG3788="撤去",VLOOKUP('施設リストA-1（直営）'!#REF!,'（既設）調査結果'!$B$5:$C$1998,2,FALSE),0))</f>
        <v>#REF!</v>
      </c>
      <c r="AI3788" s="29" t="e">
        <f>'施設リストA-1（直営）'!#REF!</f>
        <v>#REF!</v>
      </c>
      <c r="AJ3788" s="29" t="e">
        <f>'施設リストA-1（直営）'!#REF!</f>
        <v>#REF!</v>
      </c>
      <c r="AK3788" s="30" t="e">
        <f>IF(AJ3788="新設",VLOOKUP('施設リストA-1（直営）'!#REF!,'（新設）照明器具'!$B$5:$C$1990,2,FALSE),IF('部屋別効果（直）'!AJ3788="撤去",VLOOKUP('施設リストA-1（直営）'!#REF!,'（既設）調査結果'!$B$5:$C$1998,2,FALSE),0))</f>
        <v>#REF!</v>
      </c>
      <c r="AL3788" s="29" t="e">
        <f>'施設リストA-1（直営）'!#REF!</f>
        <v>#REF!</v>
      </c>
    </row>
    <row r="3789" spans="2:38">
      <c r="B3789" s="16" t="e">
        <f>'施設リストA-1（直営）'!#REF!</f>
        <v>#REF!</v>
      </c>
      <c r="C3789" s="14" t="e">
        <f>'施設リストA-1（直営）'!#REF!</f>
        <v>#REF!</v>
      </c>
      <c r="D3789" s="94" t="e">
        <f>'施設リストA-1（直営）'!#REF!</f>
        <v>#REF!</v>
      </c>
      <c r="E3789" s="20" t="e">
        <f>'施設リストA-1（直営）'!#REF!</f>
        <v>#REF!</v>
      </c>
      <c r="F3789" s="20" t="e">
        <f>'施設リストA-1（直営）'!#REF!</f>
        <v>#REF!</v>
      </c>
      <c r="G3789" s="13" t="e">
        <f>'施設リストA-1（直営）'!#REF!</f>
        <v>#REF!</v>
      </c>
      <c r="H3789" s="28" t="e">
        <f t="shared" si="59"/>
        <v>#REF!</v>
      </c>
      <c r="I3789" s="29" t="e">
        <f>'施設リストA-1（直営）'!#REF!</f>
        <v>#REF!</v>
      </c>
      <c r="J3789" s="30" t="e">
        <f>IF(I3789="新設",VLOOKUP('施設リストA-1（直営）'!#REF!,'（新設）照明器具'!$B$5:$C$1990,2,FALSE),IF('部屋別効果（直）'!I3789="撤去",VLOOKUP('施設リストA-1（直営）'!#REF!,'（既設）調査結果'!$B$5:$C$1998,2,FALSE),0))</f>
        <v>#REF!</v>
      </c>
      <c r="K3789" s="29" t="e">
        <f>'施設リストA-1（直営）'!#REF!</f>
        <v>#REF!</v>
      </c>
      <c r="L3789" s="29" t="e">
        <f>'施設リストA-1（直営）'!#REF!</f>
        <v>#REF!</v>
      </c>
      <c r="M3789" s="30" t="e">
        <f>IF(L3789="新設",VLOOKUP('施設リストA-1（直営）'!#REF!,'（新設）照明器具'!$B$5:$C$1990,2,FALSE),IF('部屋別効果（直）'!L3789="撤去",VLOOKUP('施設リストA-1（直営）'!#REF!,'（既設）調査結果'!$B$5:$C$1998,2,FALSE),0))</f>
        <v>#REF!</v>
      </c>
      <c r="N3789" s="29" t="e">
        <f>'施設リストA-1（直営）'!#REF!</f>
        <v>#REF!</v>
      </c>
      <c r="O3789" s="29" t="e">
        <f>'施設リストA-1（直営）'!#REF!</f>
        <v>#REF!</v>
      </c>
      <c r="P3789" s="30" t="e">
        <f>IF(O3789="新設",VLOOKUP('施設リストA-1（直営）'!#REF!,'（新設）照明器具'!$B$5:$C$1990,2,FALSE),IF('部屋別効果（直）'!O3789="撤去",VLOOKUP('施設リストA-1（直営）'!#REF!,'（既設）調査結果'!$B$5:$C$1998,2,FALSE),0))</f>
        <v>#REF!</v>
      </c>
      <c r="Q3789" s="29" t="e">
        <f>'施設リストA-1（直営）'!#REF!</f>
        <v>#REF!</v>
      </c>
      <c r="R3789" s="29" t="e">
        <f>'施設リストA-1（直営）'!#REF!</f>
        <v>#REF!</v>
      </c>
      <c r="S3789" s="30" t="e">
        <f>IF(R3789="新設",VLOOKUP('施設リストA-1（直営）'!#REF!,'（新設）照明器具'!$B$5:$C$1990,2,FALSE),IF('部屋別効果（直）'!R3789="撤去",VLOOKUP('施設リストA-1（直営）'!#REF!,'（既設）調査結果'!$B$5:$C$1998,2,FALSE),0))</f>
        <v>#REF!</v>
      </c>
      <c r="T3789" s="29" t="e">
        <f>'施設リストA-1（直営）'!#REF!</f>
        <v>#REF!</v>
      </c>
      <c r="U3789" s="29" t="e">
        <f>'施設リストA-1（直営）'!#REF!</f>
        <v>#REF!</v>
      </c>
      <c r="V3789" s="30" t="e">
        <f>IF(U3789="新設",VLOOKUP('施設リストA-1（直営）'!#REF!,'（新設）照明器具'!$B$5:$C$1990,2,FALSE),IF('部屋別効果（直）'!U3789="撤去",VLOOKUP('施設リストA-1（直営）'!#REF!,'（既設）調査結果'!$B$5:$C$1998,2,FALSE),0))</f>
        <v>#REF!</v>
      </c>
      <c r="W3789" s="29" t="e">
        <f>'施設リストA-1（直営）'!#REF!</f>
        <v>#REF!</v>
      </c>
      <c r="X3789" s="29" t="e">
        <f>'施設リストA-1（直営）'!#REF!</f>
        <v>#REF!</v>
      </c>
      <c r="Y3789" s="30" t="e">
        <f>IF(X3789="新設",VLOOKUP('施設リストA-1（直営）'!#REF!,'（新設）照明器具'!$B$5:$C$1990,2,FALSE),IF('部屋別効果（直）'!X3789="撤去",VLOOKUP('施設リストA-1（直営）'!#REF!,'（既設）調査結果'!$B$5:$C$1998,2,FALSE),0))</f>
        <v>#REF!</v>
      </c>
      <c r="Z3789" s="29" t="e">
        <f>'施設リストA-1（直営）'!#REF!</f>
        <v>#REF!</v>
      </c>
      <c r="AA3789" s="29" t="e">
        <f>'施設リストA-1（直営）'!#REF!</f>
        <v>#REF!</v>
      </c>
      <c r="AB3789" s="30" t="e">
        <f>IF(AA3789="新設",VLOOKUP('施設リストA-1（直営）'!#REF!,'（新設）照明器具'!$B$5:$C$1990,2,FALSE),IF('部屋別効果（直）'!AA3789="撤去",VLOOKUP('施設リストA-1（直営）'!#REF!,'（既設）調査結果'!$B$5:$C$1998,2,FALSE),0))</f>
        <v>#REF!</v>
      </c>
      <c r="AC3789" s="29" t="e">
        <f>'施設リストA-1（直営）'!#REF!</f>
        <v>#REF!</v>
      </c>
      <c r="AD3789" s="29" t="e">
        <f>'施設リストA-1（直営）'!#REF!</f>
        <v>#REF!</v>
      </c>
      <c r="AE3789" s="30" t="e">
        <f>IF(AD3789="新設",VLOOKUP('施設リストA-1（直営）'!#REF!,'（新設）照明器具'!$B$5:$C$1990,2,FALSE),IF('部屋別効果（直）'!AD3789="撤去",VLOOKUP('施設リストA-1（直営）'!#REF!,'（既設）調査結果'!$B$5:$C$1998,2,FALSE),0))</f>
        <v>#REF!</v>
      </c>
      <c r="AF3789" s="29" t="e">
        <f>'施設リストA-1（直営）'!#REF!</f>
        <v>#REF!</v>
      </c>
      <c r="AG3789" s="29" t="e">
        <f>'施設リストA-1（直営）'!#REF!</f>
        <v>#REF!</v>
      </c>
      <c r="AH3789" s="30" t="e">
        <f>IF(AG3789="新設",VLOOKUP('施設リストA-1（直営）'!#REF!,'（新設）照明器具'!$B$5:$C$1990,2,FALSE),IF('部屋別効果（直）'!AG3789="撤去",VLOOKUP('施設リストA-1（直営）'!#REF!,'（既設）調査結果'!$B$5:$C$1998,2,FALSE),0))</f>
        <v>#REF!</v>
      </c>
      <c r="AI3789" s="29" t="e">
        <f>'施設リストA-1（直営）'!#REF!</f>
        <v>#REF!</v>
      </c>
      <c r="AJ3789" s="29" t="e">
        <f>'施設リストA-1（直営）'!#REF!</f>
        <v>#REF!</v>
      </c>
      <c r="AK3789" s="30" t="e">
        <f>IF(AJ3789="新設",VLOOKUP('施設リストA-1（直営）'!#REF!,'（新設）照明器具'!$B$5:$C$1990,2,FALSE),IF('部屋別効果（直）'!AJ3789="撤去",VLOOKUP('施設リストA-1（直営）'!#REF!,'（既設）調査結果'!$B$5:$C$1998,2,FALSE),0))</f>
        <v>#REF!</v>
      </c>
      <c r="AL3789" s="29" t="e">
        <f>'施設リストA-1（直営）'!#REF!</f>
        <v>#REF!</v>
      </c>
    </row>
    <row r="3790" spans="2:38">
      <c r="B3790" s="16" t="e">
        <f>'施設リストA-1（直営）'!#REF!</f>
        <v>#REF!</v>
      </c>
      <c r="C3790" s="14" t="e">
        <f>'施設リストA-1（直営）'!#REF!</f>
        <v>#REF!</v>
      </c>
      <c r="D3790" s="94" t="e">
        <f>'施設リストA-1（直営）'!#REF!</f>
        <v>#REF!</v>
      </c>
      <c r="E3790" s="20" t="e">
        <f>'施設リストA-1（直営）'!#REF!</f>
        <v>#REF!</v>
      </c>
      <c r="F3790" s="20" t="e">
        <f>'施設リストA-1（直営）'!#REF!</f>
        <v>#REF!</v>
      </c>
      <c r="G3790" s="13" t="e">
        <f>'施設リストA-1（直営）'!#REF!</f>
        <v>#REF!</v>
      </c>
      <c r="H3790" s="28" t="e">
        <f t="shared" si="59"/>
        <v>#REF!</v>
      </c>
      <c r="I3790" s="29" t="e">
        <f>'施設リストA-1（直営）'!#REF!</f>
        <v>#REF!</v>
      </c>
      <c r="J3790" s="30" t="e">
        <f>IF(I3790="新設",VLOOKUP('施設リストA-1（直営）'!#REF!,'（新設）照明器具'!$B$5:$C$1990,2,FALSE),IF('部屋別効果（直）'!I3790="撤去",VLOOKUP('施設リストA-1（直営）'!#REF!,'（既設）調査結果'!$B$5:$C$1998,2,FALSE),0))</f>
        <v>#REF!</v>
      </c>
      <c r="K3790" s="29" t="e">
        <f>'施設リストA-1（直営）'!#REF!</f>
        <v>#REF!</v>
      </c>
      <c r="L3790" s="29" t="e">
        <f>'施設リストA-1（直営）'!#REF!</f>
        <v>#REF!</v>
      </c>
      <c r="M3790" s="30" t="e">
        <f>IF(L3790="新設",VLOOKUP('施設リストA-1（直営）'!#REF!,'（新設）照明器具'!$B$5:$C$1990,2,FALSE),IF('部屋別効果（直）'!L3790="撤去",VLOOKUP('施設リストA-1（直営）'!#REF!,'（既設）調査結果'!$B$5:$C$1998,2,FALSE),0))</f>
        <v>#REF!</v>
      </c>
      <c r="N3790" s="29" t="e">
        <f>'施設リストA-1（直営）'!#REF!</f>
        <v>#REF!</v>
      </c>
      <c r="O3790" s="29" t="e">
        <f>'施設リストA-1（直営）'!#REF!</f>
        <v>#REF!</v>
      </c>
      <c r="P3790" s="30" t="e">
        <f>IF(O3790="新設",VLOOKUP('施設リストA-1（直営）'!#REF!,'（新設）照明器具'!$B$5:$C$1990,2,FALSE),IF('部屋別効果（直）'!O3790="撤去",VLOOKUP('施設リストA-1（直営）'!#REF!,'（既設）調査結果'!$B$5:$C$1998,2,FALSE),0))</f>
        <v>#REF!</v>
      </c>
      <c r="Q3790" s="29" t="e">
        <f>'施設リストA-1（直営）'!#REF!</f>
        <v>#REF!</v>
      </c>
      <c r="R3790" s="29" t="e">
        <f>'施設リストA-1（直営）'!#REF!</f>
        <v>#REF!</v>
      </c>
      <c r="S3790" s="30" t="e">
        <f>IF(R3790="新設",VLOOKUP('施設リストA-1（直営）'!#REF!,'（新設）照明器具'!$B$5:$C$1990,2,FALSE),IF('部屋別効果（直）'!R3790="撤去",VLOOKUP('施設リストA-1（直営）'!#REF!,'（既設）調査結果'!$B$5:$C$1998,2,FALSE),0))</f>
        <v>#REF!</v>
      </c>
      <c r="T3790" s="29" t="e">
        <f>'施設リストA-1（直営）'!#REF!</f>
        <v>#REF!</v>
      </c>
      <c r="U3790" s="29" t="e">
        <f>'施設リストA-1（直営）'!#REF!</f>
        <v>#REF!</v>
      </c>
      <c r="V3790" s="30" t="e">
        <f>IF(U3790="新設",VLOOKUP('施設リストA-1（直営）'!#REF!,'（新設）照明器具'!$B$5:$C$1990,2,FALSE),IF('部屋別効果（直）'!U3790="撤去",VLOOKUP('施設リストA-1（直営）'!#REF!,'（既設）調査結果'!$B$5:$C$1998,2,FALSE),0))</f>
        <v>#REF!</v>
      </c>
      <c r="W3790" s="29" t="e">
        <f>'施設リストA-1（直営）'!#REF!</f>
        <v>#REF!</v>
      </c>
      <c r="X3790" s="29" t="e">
        <f>'施設リストA-1（直営）'!#REF!</f>
        <v>#REF!</v>
      </c>
      <c r="Y3790" s="30" t="e">
        <f>IF(X3790="新設",VLOOKUP('施設リストA-1（直営）'!#REF!,'（新設）照明器具'!$B$5:$C$1990,2,FALSE),IF('部屋別効果（直）'!X3790="撤去",VLOOKUP('施設リストA-1（直営）'!#REF!,'（既設）調査結果'!$B$5:$C$1998,2,FALSE),0))</f>
        <v>#REF!</v>
      </c>
      <c r="Z3790" s="29" t="e">
        <f>'施設リストA-1（直営）'!#REF!</f>
        <v>#REF!</v>
      </c>
      <c r="AA3790" s="29" t="e">
        <f>'施設リストA-1（直営）'!#REF!</f>
        <v>#REF!</v>
      </c>
      <c r="AB3790" s="30" t="e">
        <f>IF(AA3790="新設",VLOOKUP('施設リストA-1（直営）'!#REF!,'（新設）照明器具'!$B$5:$C$1990,2,FALSE),IF('部屋別効果（直）'!AA3790="撤去",VLOOKUP('施設リストA-1（直営）'!#REF!,'（既設）調査結果'!$B$5:$C$1998,2,FALSE),0))</f>
        <v>#REF!</v>
      </c>
      <c r="AC3790" s="29" t="e">
        <f>'施設リストA-1（直営）'!#REF!</f>
        <v>#REF!</v>
      </c>
      <c r="AD3790" s="29" t="e">
        <f>'施設リストA-1（直営）'!#REF!</f>
        <v>#REF!</v>
      </c>
      <c r="AE3790" s="30" t="e">
        <f>IF(AD3790="新設",VLOOKUP('施設リストA-1（直営）'!#REF!,'（新設）照明器具'!$B$5:$C$1990,2,FALSE),IF('部屋別効果（直）'!AD3790="撤去",VLOOKUP('施設リストA-1（直営）'!#REF!,'（既設）調査結果'!$B$5:$C$1998,2,FALSE),0))</f>
        <v>#REF!</v>
      </c>
      <c r="AF3790" s="29" t="e">
        <f>'施設リストA-1（直営）'!#REF!</f>
        <v>#REF!</v>
      </c>
      <c r="AG3790" s="29" t="e">
        <f>'施設リストA-1（直営）'!#REF!</f>
        <v>#REF!</v>
      </c>
      <c r="AH3790" s="30" t="e">
        <f>IF(AG3790="新設",VLOOKUP('施設リストA-1（直営）'!#REF!,'（新設）照明器具'!$B$5:$C$1990,2,FALSE),IF('部屋別効果（直）'!AG3790="撤去",VLOOKUP('施設リストA-1（直営）'!#REF!,'（既設）調査結果'!$B$5:$C$1998,2,FALSE),0))</f>
        <v>#REF!</v>
      </c>
      <c r="AI3790" s="29" t="e">
        <f>'施設リストA-1（直営）'!#REF!</f>
        <v>#REF!</v>
      </c>
      <c r="AJ3790" s="29" t="e">
        <f>'施設リストA-1（直営）'!#REF!</f>
        <v>#REF!</v>
      </c>
      <c r="AK3790" s="30" t="e">
        <f>IF(AJ3790="新設",VLOOKUP('施設リストA-1（直営）'!#REF!,'（新設）照明器具'!$B$5:$C$1990,2,FALSE),IF('部屋別効果（直）'!AJ3790="撤去",VLOOKUP('施設リストA-1（直営）'!#REF!,'（既設）調査結果'!$B$5:$C$1998,2,FALSE),0))</f>
        <v>#REF!</v>
      </c>
      <c r="AL3790" s="29" t="e">
        <f>'施設リストA-1（直営）'!#REF!</f>
        <v>#REF!</v>
      </c>
    </row>
    <row r="3791" spans="2:38">
      <c r="B3791" s="16" t="e">
        <f>'施設リストA-1（直営）'!#REF!</f>
        <v>#REF!</v>
      </c>
      <c r="C3791" s="14" t="e">
        <f>'施設リストA-1（直営）'!#REF!</f>
        <v>#REF!</v>
      </c>
      <c r="D3791" s="94" t="e">
        <f>'施設リストA-1（直営）'!#REF!</f>
        <v>#REF!</v>
      </c>
      <c r="E3791" s="20" t="e">
        <f>'施設リストA-1（直営）'!#REF!</f>
        <v>#REF!</v>
      </c>
      <c r="F3791" s="20" t="e">
        <f>'施設リストA-1（直営）'!#REF!</f>
        <v>#REF!</v>
      </c>
      <c r="G3791" s="13" t="e">
        <f>'施設リストA-1（直営）'!#REF!</f>
        <v>#REF!</v>
      </c>
      <c r="H3791" s="28" t="e">
        <f t="shared" si="59"/>
        <v>#REF!</v>
      </c>
      <c r="I3791" s="29" t="e">
        <f>'施設リストA-1（直営）'!#REF!</f>
        <v>#REF!</v>
      </c>
      <c r="J3791" s="30" t="e">
        <f>IF(I3791="新設",VLOOKUP('施設リストA-1（直営）'!#REF!,'（新設）照明器具'!$B$5:$C$1990,2,FALSE),IF('部屋別効果（直）'!I3791="撤去",VLOOKUP('施設リストA-1（直営）'!#REF!,'（既設）調査結果'!$B$5:$C$1998,2,FALSE),0))</f>
        <v>#REF!</v>
      </c>
      <c r="K3791" s="29" t="e">
        <f>'施設リストA-1（直営）'!#REF!</f>
        <v>#REF!</v>
      </c>
      <c r="L3791" s="29" t="e">
        <f>'施設リストA-1（直営）'!#REF!</f>
        <v>#REF!</v>
      </c>
      <c r="M3791" s="30" t="e">
        <f>IF(L3791="新設",VLOOKUP('施設リストA-1（直営）'!#REF!,'（新設）照明器具'!$B$5:$C$1990,2,FALSE),IF('部屋別効果（直）'!L3791="撤去",VLOOKUP('施設リストA-1（直営）'!#REF!,'（既設）調査結果'!$B$5:$C$1998,2,FALSE),0))</f>
        <v>#REF!</v>
      </c>
      <c r="N3791" s="29" t="e">
        <f>'施設リストA-1（直営）'!#REF!</f>
        <v>#REF!</v>
      </c>
      <c r="O3791" s="29" t="e">
        <f>'施設リストA-1（直営）'!#REF!</f>
        <v>#REF!</v>
      </c>
      <c r="P3791" s="30" t="e">
        <f>IF(O3791="新設",VLOOKUP('施設リストA-1（直営）'!#REF!,'（新設）照明器具'!$B$5:$C$1990,2,FALSE),IF('部屋別効果（直）'!O3791="撤去",VLOOKUP('施設リストA-1（直営）'!#REF!,'（既設）調査結果'!$B$5:$C$1998,2,FALSE),0))</f>
        <v>#REF!</v>
      </c>
      <c r="Q3791" s="29" t="e">
        <f>'施設リストA-1（直営）'!#REF!</f>
        <v>#REF!</v>
      </c>
      <c r="R3791" s="29" t="e">
        <f>'施設リストA-1（直営）'!#REF!</f>
        <v>#REF!</v>
      </c>
      <c r="S3791" s="30" t="e">
        <f>IF(R3791="新設",VLOOKUP('施設リストA-1（直営）'!#REF!,'（新設）照明器具'!$B$5:$C$1990,2,FALSE),IF('部屋別効果（直）'!R3791="撤去",VLOOKUP('施設リストA-1（直営）'!#REF!,'（既設）調査結果'!$B$5:$C$1998,2,FALSE),0))</f>
        <v>#REF!</v>
      </c>
      <c r="T3791" s="29" t="e">
        <f>'施設リストA-1（直営）'!#REF!</f>
        <v>#REF!</v>
      </c>
      <c r="U3791" s="29" t="e">
        <f>'施設リストA-1（直営）'!#REF!</f>
        <v>#REF!</v>
      </c>
      <c r="V3791" s="30" t="e">
        <f>IF(U3791="新設",VLOOKUP('施設リストA-1（直営）'!#REF!,'（新設）照明器具'!$B$5:$C$1990,2,FALSE),IF('部屋別効果（直）'!U3791="撤去",VLOOKUP('施設リストA-1（直営）'!#REF!,'（既設）調査結果'!$B$5:$C$1998,2,FALSE),0))</f>
        <v>#REF!</v>
      </c>
      <c r="W3791" s="29" t="e">
        <f>'施設リストA-1（直営）'!#REF!</f>
        <v>#REF!</v>
      </c>
      <c r="X3791" s="29" t="e">
        <f>'施設リストA-1（直営）'!#REF!</f>
        <v>#REF!</v>
      </c>
      <c r="Y3791" s="30" t="e">
        <f>IF(X3791="新設",VLOOKUP('施設リストA-1（直営）'!#REF!,'（新設）照明器具'!$B$5:$C$1990,2,FALSE),IF('部屋別効果（直）'!X3791="撤去",VLOOKUP('施設リストA-1（直営）'!#REF!,'（既設）調査結果'!$B$5:$C$1998,2,FALSE),0))</f>
        <v>#REF!</v>
      </c>
      <c r="Z3791" s="29" t="e">
        <f>'施設リストA-1（直営）'!#REF!</f>
        <v>#REF!</v>
      </c>
      <c r="AA3791" s="29" t="e">
        <f>'施設リストA-1（直営）'!#REF!</f>
        <v>#REF!</v>
      </c>
      <c r="AB3791" s="30" t="e">
        <f>IF(AA3791="新設",VLOOKUP('施設リストA-1（直営）'!#REF!,'（新設）照明器具'!$B$5:$C$1990,2,FALSE),IF('部屋別効果（直）'!AA3791="撤去",VLOOKUP('施設リストA-1（直営）'!#REF!,'（既設）調査結果'!$B$5:$C$1998,2,FALSE),0))</f>
        <v>#REF!</v>
      </c>
      <c r="AC3791" s="29" t="e">
        <f>'施設リストA-1（直営）'!#REF!</f>
        <v>#REF!</v>
      </c>
      <c r="AD3791" s="29" t="e">
        <f>'施設リストA-1（直営）'!#REF!</f>
        <v>#REF!</v>
      </c>
      <c r="AE3791" s="30" t="e">
        <f>IF(AD3791="新設",VLOOKUP('施設リストA-1（直営）'!#REF!,'（新設）照明器具'!$B$5:$C$1990,2,FALSE),IF('部屋別効果（直）'!AD3791="撤去",VLOOKUP('施設リストA-1（直営）'!#REF!,'（既設）調査結果'!$B$5:$C$1998,2,FALSE),0))</f>
        <v>#REF!</v>
      </c>
      <c r="AF3791" s="29" t="e">
        <f>'施設リストA-1（直営）'!#REF!</f>
        <v>#REF!</v>
      </c>
      <c r="AG3791" s="29" t="e">
        <f>'施設リストA-1（直営）'!#REF!</f>
        <v>#REF!</v>
      </c>
      <c r="AH3791" s="30" t="e">
        <f>IF(AG3791="新設",VLOOKUP('施設リストA-1（直営）'!#REF!,'（新設）照明器具'!$B$5:$C$1990,2,FALSE),IF('部屋別効果（直）'!AG3791="撤去",VLOOKUP('施設リストA-1（直営）'!#REF!,'（既設）調査結果'!$B$5:$C$1998,2,FALSE),0))</f>
        <v>#REF!</v>
      </c>
      <c r="AI3791" s="29" t="e">
        <f>'施設リストA-1（直営）'!#REF!</f>
        <v>#REF!</v>
      </c>
      <c r="AJ3791" s="29" t="e">
        <f>'施設リストA-1（直営）'!#REF!</f>
        <v>#REF!</v>
      </c>
      <c r="AK3791" s="30" t="e">
        <f>IF(AJ3791="新設",VLOOKUP('施設リストA-1（直営）'!#REF!,'（新設）照明器具'!$B$5:$C$1990,2,FALSE),IF('部屋別効果（直）'!AJ3791="撤去",VLOOKUP('施設リストA-1（直営）'!#REF!,'（既設）調査結果'!$B$5:$C$1998,2,FALSE),0))</f>
        <v>#REF!</v>
      </c>
      <c r="AL3791" s="29" t="e">
        <f>'施設リストA-1（直営）'!#REF!</f>
        <v>#REF!</v>
      </c>
    </row>
    <row r="3792" spans="2:38">
      <c r="B3792" s="16" t="e">
        <f>'施設リストA-1（直営）'!#REF!</f>
        <v>#REF!</v>
      </c>
      <c r="C3792" s="14" t="e">
        <f>'施設リストA-1（直営）'!#REF!</f>
        <v>#REF!</v>
      </c>
      <c r="D3792" s="94" t="e">
        <f>'施設リストA-1（直営）'!#REF!</f>
        <v>#REF!</v>
      </c>
      <c r="E3792" s="20" t="e">
        <f>'施設リストA-1（直営）'!#REF!</f>
        <v>#REF!</v>
      </c>
      <c r="F3792" s="20" t="e">
        <f>'施設リストA-1（直営）'!#REF!</f>
        <v>#REF!</v>
      </c>
      <c r="G3792" s="13" t="e">
        <f>'施設リストA-1（直営）'!#REF!</f>
        <v>#REF!</v>
      </c>
      <c r="H3792" s="28" t="e">
        <f t="shared" si="59"/>
        <v>#REF!</v>
      </c>
      <c r="I3792" s="29" t="e">
        <f>'施設リストA-1（直営）'!#REF!</f>
        <v>#REF!</v>
      </c>
      <c r="J3792" s="30" t="e">
        <f>IF(I3792="新設",VLOOKUP('施設リストA-1（直営）'!#REF!,'（新設）照明器具'!$B$5:$C$1990,2,FALSE),IF('部屋別効果（直）'!I3792="撤去",VLOOKUP('施設リストA-1（直営）'!#REF!,'（既設）調査結果'!$B$5:$C$1998,2,FALSE),0))</f>
        <v>#REF!</v>
      </c>
      <c r="K3792" s="29" t="e">
        <f>'施設リストA-1（直営）'!#REF!</f>
        <v>#REF!</v>
      </c>
      <c r="L3792" s="29" t="e">
        <f>'施設リストA-1（直営）'!#REF!</f>
        <v>#REF!</v>
      </c>
      <c r="M3792" s="30" t="e">
        <f>IF(L3792="新設",VLOOKUP('施設リストA-1（直営）'!#REF!,'（新設）照明器具'!$B$5:$C$1990,2,FALSE),IF('部屋別効果（直）'!L3792="撤去",VLOOKUP('施設リストA-1（直営）'!#REF!,'（既設）調査結果'!$B$5:$C$1998,2,FALSE),0))</f>
        <v>#REF!</v>
      </c>
      <c r="N3792" s="29" t="e">
        <f>'施設リストA-1（直営）'!#REF!</f>
        <v>#REF!</v>
      </c>
      <c r="O3792" s="29" t="e">
        <f>'施設リストA-1（直営）'!#REF!</f>
        <v>#REF!</v>
      </c>
      <c r="P3792" s="30" t="e">
        <f>IF(O3792="新設",VLOOKUP('施設リストA-1（直営）'!#REF!,'（新設）照明器具'!$B$5:$C$1990,2,FALSE),IF('部屋別効果（直）'!O3792="撤去",VLOOKUP('施設リストA-1（直営）'!#REF!,'（既設）調査結果'!$B$5:$C$1998,2,FALSE),0))</f>
        <v>#REF!</v>
      </c>
      <c r="Q3792" s="29" t="e">
        <f>'施設リストA-1（直営）'!#REF!</f>
        <v>#REF!</v>
      </c>
      <c r="R3792" s="29" t="e">
        <f>'施設リストA-1（直営）'!#REF!</f>
        <v>#REF!</v>
      </c>
      <c r="S3792" s="30" t="e">
        <f>IF(R3792="新設",VLOOKUP('施設リストA-1（直営）'!#REF!,'（新設）照明器具'!$B$5:$C$1990,2,FALSE),IF('部屋別効果（直）'!R3792="撤去",VLOOKUP('施設リストA-1（直営）'!#REF!,'（既設）調査結果'!$B$5:$C$1998,2,FALSE),0))</f>
        <v>#REF!</v>
      </c>
      <c r="T3792" s="29" t="e">
        <f>'施設リストA-1（直営）'!#REF!</f>
        <v>#REF!</v>
      </c>
      <c r="U3792" s="29" t="e">
        <f>'施設リストA-1（直営）'!#REF!</f>
        <v>#REF!</v>
      </c>
      <c r="V3792" s="30" t="e">
        <f>IF(U3792="新設",VLOOKUP('施設リストA-1（直営）'!#REF!,'（新設）照明器具'!$B$5:$C$1990,2,FALSE),IF('部屋別効果（直）'!U3792="撤去",VLOOKUP('施設リストA-1（直営）'!#REF!,'（既設）調査結果'!$B$5:$C$1998,2,FALSE),0))</f>
        <v>#REF!</v>
      </c>
      <c r="W3792" s="29" t="e">
        <f>'施設リストA-1（直営）'!#REF!</f>
        <v>#REF!</v>
      </c>
      <c r="X3792" s="29" t="e">
        <f>'施設リストA-1（直営）'!#REF!</f>
        <v>#REF!</v>
      </c>
      <c r="Y3792" s="30" t="e">
        <f>IF(X3792="新設",VLOOKUP('施設リストA-1（直営）'!#REF!,'（新設）照明器具'!$B$5:$C$1990,2,FALSE),IF('部屋別効果（直）'!X3792="撤去",VLOOKUP('施設リストA-1（直営）'!#REF!,'（既設）調査結果'!$B$5:$C$1998,2,FALSE),0))</f>
        <v>#REF!</v>
      </c>
      <c r="Z3792" s="29" t="e">
        <f>'施設リストA-1（直営）'!#REF!</f>
        <v>#REF!</v>
      </c>
      <c r="AA3792" s="29" t="e">
        <f>'施設リストA-1（直営）'!#REF!</f>
        <v>#REF!</v>
      </c>
      <c r="AB3792" s="30" t="e">
        <f>IF(AA3792="新設",VLOOKUP('施設リストA-1（直営）'!#REF!,'（新設）照明器具'!$B$5:$C$1990,2,FALSE),IF('部屋別効果（直）'!AA3792="撤去",VLOOKUP('施設リストA-1（直営）'!#REF!,'（既設）調査結果'!$B$5:$C$1998,2,FALSE),0))</f>
        <v>#REF!</v>
      </c>
      <c r="AC3792" s="29" t="e">
        <f>'施設リストA-1（直営）'!#REF!</f>
        <v>#REF!</v>
      </c>
      <c r="AD3792" s="29" t="e">
        <f>'施設リストA-1（直営）'!#REF!</f>
        <v>#REF!</v>
      </c>
      <c r="AE3792" s="30" t="e">
        <f>IF(AD3792="新設",VLOOKUP('施設リストA-1（直営）'!#REF!,'（新設）照明器具'!$B$5:$C$1990,2,FALSE),IF('部屋別効果（直）'!AD3792="撤去",VLOOKUP('施設リストA-1（直営）'!#REF!,'（既設）調査結果'!$B$5:$C$1998,2,FALSE),0))</f>
        <v>#REF!</v>
      </c>
      <c r="AF3792" s="29" t="e">
        <f>'施設リストA-1（直営）'!#REF!</f>
        <v>#REF!</v>
      </c>
      <c r="AG3792" s="29" t="e">
        <f>'施設リストA-1（直営）'!#REF!</f>
        <v>#REF!</v>
      </c>
      <c r="AH3792" s="30" t="e">
        <f>IF(AG3792="新設",VLOOKUP('施設リストA-1（直営）'!#REF!,'（新設）照明器具'!$B$5:$C$1990,2,FALSE),IF('部屋別効果（直）'!AG3792="撤去",VLOOKUP('施設リストA-1（直営）'!#REF!,'（既設）調査結果'!$B$5:$C$1998,2,FALSE),0))</f>
        <v>#REF!</v>
      </c>
      <c r="AI3792" s="29" t="e">
        <f>'施設リストA-1（直営）'!#REF!</f>
        <v>#REF!</v>
      </c>
      <c r="AJ3792" s="29" t="e">
        <f>'施設リストA-1（直営）'!#REF!</f>
        <v>#REF!</v>
      </c>
      <c r="AK3792" s="30" t="e">
        <f>IF(AJ3792="新設",VLOOKUP('施設リストA-1（直営）'!#REF!,'（新設）照明器具'!$B$5:$C$1990,2,FALSE),IF('部屋別効果（直）'!AJ3792="撤去",VLOOKUP('施設リストA-1（直営）'!#REF!,'（既設）調査結果'!$B$5:$C$1998,2,FALSE),0))</f>
        <v>#REF!</v>
      </c>
      <c r="AL3792" s="29" t="e">
        <f>'施設リストA-1（直営）'!#REF!</f>
        <v>#REF!</v>
      </c>
    </row>
    <row r="3793" spans="2:38">
      <c r="B3793" s="16" t="e">
        <f>'施設リストA-1（直営）'!#REF!</f>
        <v>#REF!</v>
      </c>
      <c r="C3793" s="14" t="e">
        <f>'施設リストA-1（直営）'!#REF!</f>
        <v>#REF!</v>
      </c>
      <c r="D3793" s="94" t="e">
        <f>'施設リストA-1（直営）'!#REF!</f>
        <v>#REF!</v>
      </c>
      <c r="E3793" s="20" t="e">
        <f>'施設リストA-1（直営）'!#REF!</f>
        <v>#REF!</v>
      </c>
      <c r="F3793" s="20" t="e">
        <f>'施設リストA-1（直営）'!#REF!</f>
        <v>#REF!</v>
      </c>
      <c r="G3793" s="13" t="e">
        <f>'施設リストA-1（直営）'!#REF!</f>
        <v>#REF!</v>
      </c>
      <c r="H3793" s="28" t="e">
        <f t="shared" si="59"/>
        <v>#REF!</v>
      </c>
      <c r="I3793" s="29" t="e">
        <f>'施設リストA-1（直営）'!#REF!</f>
        <v>#REF!</v>
      </c>
      <c r="J3793" s="30" t="e">
        <f>IF(I3793="新設",VLOOKUP('施設リストA-1（直営）'!#REF!,'（新設）照明器具'!$B$5:$C$1990,2,FALSE),IF('部屋別効果（直）'!I3793="撤去",VLOOKUP('施設リストA-1（直営）'!#REF!,'（既設）調査結果'!$B$5:$C$1998,2,FALSE),0))</f>
        <v>#REF!</v>
      </c>
      <c r="K3793" s="29" t="e">
        <f>'施設リストA-1（直営）'!#REF!</f>
        <v>#REF!</v>
      </c>
      <c r="L3793" s="29" t="e">
        <f>'施設リストA-1（直営）'!#REF!</f>
        <v>#REF!</v>
      </c>
      <c r="M3793" s="30" t="e">
        <f>IF(L3793="新設",VLOOKUP('施設リストA-1（直営）'!#REF!,'（新設）照明器具'!$B$5:$C$1990,2,FALSE),IF('部屋別効果（直）'!L3793="撤去",VLOOKUP('施設リストA-1（直営）'!#REF!,'（既設）調査結果'!$B$5:$C$1998,2,FALSE),0))</f>
        <v>#REF!</v>
      </c>
      <c r="N3793" s="29" t="e">
        <f>'施設リストA-1（直営）'!#REF!</f>
        <v>#REF!</v>
      </c>
      <c r="O3793" s="29" t="e">
        <f>'施設リストA-1（直営）'!#REF!</f>
        <v>#REF!</v>
      </c>
      <c r="P3793" s="30" t="e">
        <f>IF(O3793="新設",VLOOKUP('施設リストA-1（直営）'!#REF!,'（新設）照明器具'!$B$5:$C$1990,2,FALSE),IF('部屋別効果（直）'!O3793="撤去",VLOOKUP('施設リストA-1（直営）'!#REF!,'（既設）調査結果'!$B$5:$C$1998,2,FALSE),0))</f>
        <v>#REF!</v>
      </c>
      <c r="Q3793" s="29" t="e">
        <f>'施設リストA-1（直営）'!#REF!</f>
        <v>#REF!</v>
      </c>
      <c r="R3793" s="29" t="e">
        <f>'施設リストA-1（直営）'!#REF!</f>
        <v>#REF!</v>
      </c>
      <c r="S3793" s="30" t="e">
        <f>IF(R3793="新設",VLOOKUP('施設リストA-1（直営）'!#REF!,'（新設）照明器具'!$B$5:$C$1990,2,FALSE),IF('部屋別効果（直）'!R3793="撤去",VLOOKUP('施設リストA-1（直営）'!#REF!,'（既設）調査結果'!$B$5:$C$1998,2,FALSE),0))</f>
        <v>#REF!</v>
      </c>
      <c r="T3793" s="29" t="e">
        <f>'施設リストA-1（直営）'!#REF!</f>
        <v>#REF!</v>
      </c>
      <c r="U3793" s="29" t="e">
        <f>'施設リストA-1（直営）'!#REF!</f>
        <v>#REF!</v>
      </c>
      <c r="V3793" s="30" t="e">
        <f>IF(U3793="新設",VLOOKUP('施設リストA-1（直営）'!#REF!,'（新設）照明器具'!$B$5:$C$1990,2,FALSE),IF('部屋別効果（直）'!U3793="撤去",VLOOKUP('施設リストA-1（直営）'!#REF!,'（既設）調査結果'!$B$5:$C$1998,2,FALSE),0))</f>
        <v>#REF!</v>
      </c>
      <c r="W3793" s="29" t="e">
        <f>'施設リストA-1（直営）'!#REF!</f>
        <v>#REF!</v>
      </c>
      <c r="X3793" s="29" t="e">
        <f>'施設リストA-1（直営）'!#REF!</f>
        <v>#REF!</v>
      </c>
      <c r="Y3793" s="30" t="e">
        <f>IF(X3793="新設",VLOOKUP('施設リストA-1（直営）'!#REF!,'（新設）照明器具'!$B$5:$C$1990,2,FALSE),IF('部屋別効果（直）'!X3793="撤去",VLOOKUP('施設リストA-1（直営）'!#REF!,'（既設）調査結果'!$B$5:$C$1998,2,FALSE),0))</f>
        <v>#REF!</v>
      </c>
      <c r="Z3793" s="29" t="e">
        <f>'施設リストA-1（直営）'!#REF!</f>
        <v>#REF!</v>
      </c>
      <c r="AA3793" s="29" t="e">
        <f>'施設リストA-1（直営）'!#REF!</f>
        <v>#REF!</v>
      </c>
      <c r="AB3793" s="30" t="e">
        <f>IF(AA3793="新設",VLOOKUP('施設リストA-1（直営）'!#REF!,'（新設）照明器具'!$B$5:$C$1990,2,FALSE),IF('部屋別効果（直）'!AA3793="撤去",VLOOKUP('施設リストA-1（直営）'!#REF!,'（既設）調査結果'!$B$5:$C$1998,2,FALSE),0))</f>
        <v>#REF!</v>
      </c>
      <c r="AC3793" s="29" t="e">
        <f>'施設リストA-1（直営）'!#REF!</f>
        <v>#REF!</v>
      </c>
      <c r="AD3793" s="29" t="e">
        <f>'施設リストA-1（直営）'!#REF!</f>
        <v>#REF!</v>
      </c>
      <c r="AE3793" s="30" t="e">
        <f>IF(AD3793="新設",VLOOKUP('施設リストA-1（直営）'!#REF!,'（新設）照明器具'!$B$5:$C$1990,2,FALSE),IF('部屋別効果（直）'!AD3793="撤去",VLOOKUP('施設リストA-1（直営）'!#REF!,'（既設）調査結果'!$B$5:$C$1998,2,FALSE),0))</f>
        <v>#REF!</v>
      </c>
      <c r="AF3793" s="29" t="e">
        <f>'施設リストA-1（直営）'!#REF!</f>
        <v>#REF!</v>
      </c>
      <c r="AG3793" s="29" t="e">
        <f>'施設リストA-1（直営）'!#REF!</f>
        <v>#REF!</v>
      </c>
      <c r="AH3793" s="30" t="e">
        <f>IF(AG3793="新設",VLOOKUP('施設リストA-1（直営）'!#REF!,'（新設）照明器具'!$B$5:$C$1990,2,FALSE),IF('部屋別効果（直）'!AG3793="撤去",VLOOKUP('施設リストA-1（直営）'!#REF!,'（既設）調査結果'!$B$5:$C$1998,2,FALSE),0))</f>
        <v>#REF!</v>
      </c>
      <c r="AI3793" s="29" t="e">
        <f>'施設リストA-1（直営）'!#REF!</f>
        <v>#REF!</v>
      </c>
      <c r="AJ3793" s="29" t="e">
        <f>'施設リストA-1（直営）'!#REF!</f>
        <v>#REF!</v>
      </c>
      <c r="AK3793" s="30" t="e">
        <f>IF(AJ3793="新設",VLOOKUP('施設リストA-1（直営）'!#REF!,'（新設）照明器具'!$B$5:$C$1990,2,FALSE),IF('部屋別効果（直）'!AJ3793="撤去",VLOOKUP('施設リストA-1（直営）'!#REF!,'（既設）調査結果'!$B$5:$C$1998,2,FALSE),0))</f>
        <v>#REF!</v>
      </c>
      <c r="AL3793" s="29" t="e">
        <f>'施設リストA-1（直営）'!#REF!</f>
        <v>#REF!</v>
      </c>
    </row>
    <row r="3794" spans="2:38">
      <c r="B3794" s="16" t="e">
        <f>'施設リストA-1（直営）'!#REF!</f>
        <v>#REF!</v>
      </c>
      <c r="C3794" s="14" t="e">
        <f>'施設リストA-1（直営）'!#REF!</f>
        <v>#REF!</v>
      </c>
      <c r="D3794" s="94" t="e">
        <f>'施設リストA-1（直営）'!#REF!</f>
        <v>#REF!</v>
      </c>
      <c r="E3794" s="20" t="e">
        <f>'施設リストA-1（直営）'!#REF!</f>
        <v>#REF!</v>
      </c>
      <c r="F3794" s="20" t="e">
        <f>'施設リストA-1（直営）'!#REF!</f>
        <v>#REF!</v>
      </c>
      <c r="G3794" s="13" t="e">
        <f>'施設リストA-1（直営）'!#REF!</f>
        <v>#REF!</v>
      </c>
      <c r="H3794" s="28" t="e">
        <f t="shared" si="59"/>
        <v>#REF!</v>
      </c>
      <c r="I3794" s="29" t="e">
        <f>'施設リストA-1（直営）'!#REF!</f>
        <v>#REF!</v>
      </c>
      <c r="J3794" s="30" t="e">
        <f>IF(I3794="新設",VLOOKUP('施設リストA-1（直営）'!#REF!,'（新設）照明器具'!$B$5:$C$1990,2,FALSE),IF('部屋別効果（直）'!I3794="撤去",VLOOKUP('施設リストA-1（直営）'!#REF!,'（既設）調査結果'!$B$5:$C$1998,2,FALSE),0))</f>
        <v>#REF!</v>
      </c>
      <c r="K3794" s="29" t="e">
        <f>'施設リストA-1（直営）'!#REF!</f>
        <v>#REF!</v>
      </c>
      <c r="L3794" s="29" t="e">
        <f>'施設リストA-1（直営）'!#REF!</f>
        <v>#REF!</v>
      </c>
      <c r="M3794" s="30" t="e">
        <f>IF(L3794="新設",VLOOKUP('施設リストA-1（直営）'!#REF!,'（新設）照明器具'!$B$5:$C$1990,2,FALSE),IF('部屋別効果（直）'!L3794="撤去",VLOOKUP('施設リストA-1（直営）'!#REF!,'（既設）調査結果'!$B$5:$C$1998,2,FALSE),0))</f>
        <v>#REF!</v>
      </c>
      <c r="N3794" s="29" t="e">
        <f>'施設リストA-1（直営）'!#REF!</f>
        <v>#REF!</v>
      </c>
      <c r="O3794" s="29" t="e">
        <f>'施設リストA-1（直営）'!#REF!</f>
        <v>#REF!</v>
      </c>
      <c r="P3794" s="30" t="e">
        <f>IF(O3794="新設",VLOOKUP('施設リストA-1（直営）'!#REF!,'（新設）照明器具'!$B$5:$C$1990,2,FALSE),IF('部屋別効果（直）'!O3794="撤去",VLOOKUP('施設リストA-1（直営）'!#REF!,'（既設）調査結果'!$B$5:$C$1998,2,FALSE),0))</f>
        <v>#REF!</v>
      </c>
      <c r="Q3794" s="29" t="e">
        <f>'施設リストA-1（直営）'!#REF!</f>
        <v>#REF!</v>
      </c>
      <c r="R3794" s="29" t="e">
        <f>'施設リストA-1（直営）'!#REF!</f>
        <v>#REF!</v>
      </c>
      <c r="S3794" s="30" t="e">
        <f>IF(R3794="新設",VLOOKUP('施設リストA-1（直営）'!#REF!,'（新設）照明器具'!$B$5:$C$1990,2,FALSE),IF('部屋別効果（直）'!R3794="撤去",VLOOKUP('施設リストA-1（直営）'!#REF!,'（既設）調査結果'!$B$5:$C$1998,2,FALSE),0))</f>
        <v>#REF!</v>
      </c>
      <c r="T3794" s="29" t="e">
        <f>'施設リストA-1（直営）'!#REF!</f>
        <v>#REF!</v>
      </c>
      <c r="U3794" s="29" t="e">
        <f>'施設リストA-1（直営）'!#REF!</f>
        <v>#REF!</v>
      </c>
      <c r="V3794" s="30" t="e">
        <f>IF(U3794="新設",VLOOKUP('施設リストA-1（直営）'!#REF!,'（新設）照明器具'!$B$5:$C$1990,2,FALSE),IF('部屋別効果（直）'!U3794="撤去",VLOOKUP('施設リストA-1（直営）'!#REF!,'（既設）調査結果'!$B$5:$C$1998,2,FALSE),0))</f>
        <v>#REF!</v>
      </c>
      <c r="W3794" s="29" t="e">
        <f>'施設リストA-1（直営）'!#REF!</f>
        <v>#REF!</v>
      </c>
      <c r="X3794" s="29" t="e">
        <f>'施設リストA-1（直営）'!#REF!</f>
        <v>#REF!</v>
      </c>
      <c r="Y3794" s="30" t="e">
        <f>IF(X3794="新設",VLOOKUP('施設リストA-1（直営）'!#REF!,'（新設）照明器具'!$B$5:$C$1990,2,FALSE),IF('部屋別効果（直）'!X3794="撤去",VLOOKUP('施設リストA-1（直営）'!#REF!,'（既設）調査結果'!$B$5:$C$1998,2,FALSE),0))</f>
        <v>#REF!</v>
      </c>
      <c r="Z3794" s="29" t="e">
        <f>'施設リストA-1（直営）'!#REF!</f>
        <v>#REF!</v>
      </c>
      <c r="AA3794" s="29" t="e">
        <f>'施設リストA-1（直営）'!#REF!</f>
        <v>#REF!</v>
      </c>
      <c r="AB3794" s="30" t="e">
        <f>IF(AA3794="新設",VLOOKUP('施設リストA-1（直営）'!#REF!,'（新設）照明器具'!$B$5:$C$1990,2,FALSE),IF('部屋別効果（直）'!AA3794="撤去",VLOOKUP('施設リストA-1（直営）'!#REF!,'（既設）調査結果'!$B$5:$C$1998,2,FALSE),0))</f>
        <v>#REF!</v>
      </c>
      <c r="AC3794" s="29" t="e">
        <f>'施設リストA-1（直営）'!#REF!</f>
        <v>#REF!</v>
      </c>
      <c r="AD3794" s="29" t="e">
        <f>'施設リストA-1（直営）'!#REF!</f>
        <v>#REF!</v>
      </c>
      <c r="AE3794" s="30" t="e">
        <f>IF(AD3794="新設",VLOOKUP('施設リストA-1（直営）'!#REF!,'（新設）照明器具'!$B$5:$C$1990,2,FALSE),IF('部屋別効果（直）'!AD3794="撤去",VLOOKUP('施設リストA-1（直営）'!#REF!,'（既設）調査結果'!$B$5:$C$1998,2,FALSE),0))</f>
        <v>#REF!</v>
      </c>
      <c r="AF3794" s="29" t="e">
        <f>'施設リストA-1（直営）'!#REF!</f>
        <v>#REF!</v>
      </c>
      <c r="AG3794" s="29" t="e">
        <f>'施設リストA-1（直営）'!#REF!</f>
        <v>#REF!</v>
      </c>
      <c r="AH3794" s="30" t="e">
        <f>IF(AG3794="新設",VLOOKUP('施設リストA-1（直営）'!#REF!,'（新設）照明器具'!$B$5:$C$1990,2,FALSE),IF('部屋別効果（直）'!AG3794="撤去",VLOOKUP('施設リストA-1（直営）'!#REF!,'（既設）調査結果'!$B$5:$C$1998,2,FALSE),0))</f>
        <v>#REF!</v>
      </c>
      <c r="AI3794" s="29" t="e">
        <f>'施設リストA-1（直営）'!#REF!</f>
        <v>#REF!</v>
      </c>
      <c r="AJ3794" s="29" t="e">
        <f>'施設リストA-1（直営）'!#REF!</f>
        <v>#REF!</v>
      </c>
      <c r="AK3794" s="30" t="e">
        <f>IF(AJ3794="新設",VLOOKUP('施設リストA-1（直営）'!#REF!,'（新設）照明器具'!$B$5:$C$1990,2,FALSE),IF('部屋別効果（直）'!AJ3794="撤去",VLOOKUP('施設リストA-1（直営）'!#REF!,'（既設）調査結果'!$B$5:$C$1998,2,FALSE),0))</f>
        <v>#REF!</v>
      </c>
      <c r="AL3794" s="29" t="e">
        <f>'施設リストA-1（直営）'!#REF!</f>
        <v>#REF!</v>
      </c>
    </row>
    <row r="3795" spans="2:38">
      <c r="B3795" s="16" t="e">
        <f>'施設リストA-1（直営）'!#REF!</f>
        <v>#REF!</v>
      </c>
      <c r="C3795" s="14" t="e">
        <f>'施設リストA-1（直営）'!#REF!</f>
        <v>#REF!</v>
      </c>
      <c r="D3795" s="94" t="e">
        <f>'施設リストA-1（直営）'!#REF!</f>
        <v>#REF!</v>
      </c>
      <c r="E3795" s="20" t="e">
        <f>'施設リストA-1（直営）'!#REF!</f>
        <v>#REF!</v>
      </c>
      <c r="F3795" s="20" t="e">
        <f>'施設リストA-1（直営）'!#REF!</f>
        <v>#REF!</v>
      </c>
      <c r="G3795" s="13" t="e">
        <f>'施設リストA-1（直営）'!#REF!</f>
        <v>#REF!</v>
      </c>
      <c r="H3795" s="28" t="e">
        <f t="shared" si="59"/>
        <v>#REF!</v>
      </c>
      <c r="I3795" s="29" t="e">
        <f>'施設リストA-1（直営）'!#REF!</f>
        <v>#REF!</v>
      </c>
      <c r="J3795" s="30" t="e">
        <f>IF(I3795="新設",VLOOKUP('施設リストA-1（直営）'!#REF!,'（新設）照明器具'!$B$5:$C$1990,2,FALSE),IF('部屋別効果（直）'!I3795="撤去",VLOOKUP('施設リストA-1（直営）'!#REF!,'（既設）調査結果'!$B$5:$C$1998,2,FALSE),0))</f>
        <v>#REF!</v>
      </c>
      <c r="K3795" s="29" t="e">
        <f>'施設リストA-1（直営）'!#REF!</f>
        <v>#REF!</v>
      </c>
      <c r="L3795" s="29" t="e">
        <f>'施設リストA-1（直営）'!#REF!</f>
        <v>#REF!</v>
      </c>
      <c r="M3795" s="30" t="e">
        <f>IF(L3795="新設",VLOOKUP('施設リストA-1（直営）'!#REF!,'（新設）照明器具'!$B$5:$C$1990,2,FALSE),IF('部屋別効果（直）'!L3795="撤去",VLOOKUP('施設リストA-1（直営）'!#REF!,'（既設）調査結果'!$B$5:$C$1998,2,FALSE),0))</f>
        <v>#REF!</v>
      </c>
      <c r="N3795" s="29" t="e">
        <f>'施設リストA-1（直営）'!#REF!</f>
        <v>#REF!</v>
      </c>
      <c r="O3795" s="29" t="e">
        <f>'施設リストA-1（直営）'!#REF!</f>
        <v>#REF!</v>
      </c>
      <c r="P3795" s="30" t="e">
        <f>IF(O3795="新設",VLOOKUP('施設リストA-1（直営）'!#REF!,'（新設）照明器具'!$B$5:$C$1990,2,FALSE),IF('部屋別効果（直）'!O3795="撤去",VLOOKUP('施設リストA-1（直営）'!#REF!,'（既設）調査結果'!$B$5:$C$1998,2,FALSE),0))</f>
        <v>#REF!</v>
      </c>
      <c r="Q3795" s="29" t="e">
        <f>'施設リストA-1（直営）'!#REF!</f>
        <v>#REF!</v>
      </c>
      <c r="R3795" s="29" t="e">
        <f>'施設リストA-1（直営）'!#REF!</f>
        <v>#REF!</v>
      </c>
      <c r="S3795" s="30" t="e">
        <f>IF(R3795="新設",VLOOKUP('施設リストA-1（直営）'!#REF!,'（新設）照明器具'!$B$5:$C$1990,2,FALSE),IF('部屋別効果（直）'!R3795="撤去",VLOOKUP('施設リストA-1（直営）'!#REF!,'（既設）調査結果'!$B$5:$C$1998,2,FALSE),0))</f>
        <v>#REF!</v>
      </c>
      <c r="T3795" s="29" t="e">
        <f>'施設リストA-1（直営）'!#REF!</f>
        <v>#REF!</v>
      </c>
      <c r="U3795" s="29" t="e">
        <f>'施設リストA-1（直営）'!#REF!</f>
        <v>#REF!</v>
      </c>
      <c r="V3795" s="30" t="e">
        <f>IF(U3795="新設",VLOOKUP('施設リストA-1（直営）'!#REF!,'（新設）照明器具'!$B$5:$C$1990,2,FALSE),IF('部屋別効果（直）'!U3795="撤去",VLOOKUP('施設リストA-1（直営）'!#REF!,'（既設）調査結果'!$B$5:$C$1998,2,FALSE),0))</f>
        <v>#REF!</v>
      </c>
      <c r="W3795" s="29" t="e">
        <f>'施設リストA-1（直営）'!#REF!</f>
        <v>#REF!</v>
      </c>
      <c r="X3795" s="29" t="e">
        <f>'施設リストA-1（直営）'!#REF!</f>
        <v>#REF!</v>
      </c>
      <c r="Y3795" s="30" t="e">
        <f>IF(X3795="新設",VLOOKUP('施設リストA-1（直営）'!#REF!,'（新設）照明器具'!$B$5:$C$1990,2,FALSE),IF('部屋別効果（直）'!X3795="撤去",VLOOKUP('施設リストA-1（直営）'!#REF!,'（既設）調査結果'!$B$5:$C$1998,2,FALSE),0))</f>
        <v>#REF!</v>
      </c>
      <c r="Z3795" s="29" t="e">
        <f>'施設リストA-1（直営）'!#REF!</f>
        <v>#REF!</v>
      </c>
      <c r="AA3795" s="29" t="e">
        <f>'施設リストA-1（直営）'!#REF!</f>
        <v>#REF!</v>
      </c>
      <c r="AB3795" s="30" t="e">
        <f>IF(AA3795="新設",VLOOKUP('施設リストA-1（直営）'!#REF!,'（新設）照明器具'!$B$5:$C$1990,2,FALSE),IF('部屋別効果（直）'!AA3795="撤去",VLOOKUP('施設リストA-1（直営）'!#REF!,'（既設）調査結果'!$B$5:$C$1998,2,FALSE),0))</f>
        <v>#REF!</v>
      </c>
      <c r="AC3795" s="29" t="e">
        <f>'施設リストA-1（直営）'!#REF!</f>
        <v>#REF!</v>
      </c>
      <c r="AD3795" s="29" t="e">
        <f>'施設リストA-1（直営）'!#REF!</f>
        <v>#REF!</v>
      </c>
      <c r="AE3795" s="30" t="e">
        <f>IF(AD3795="新設",VLOOKUP('施設リストA-1（直営）'!#REF!,'（新設）照明器具'!$B$5:$C$1990,2,FALSE),IF('部屋別効果（直）'!AD3795="撤去",VLOOKUP('施設リストA-1（直営）'!#REF!,'（既設）調査結果'!$B$5:$C$1998,2,FALSE),0))</f>
        <v>#REF!</v>
      </c>
      <c r="AF3795" s="29" t="e">
        <f>'施設リストA-1（直営）'!#REF!</f>
        <v>#REF!</v>
      </c>
      <c r="AG3795" s="29" t="e">
        <f>'施設リストA-1（直営）'!#REF!</f>
        <v>#REF!</v>
      </c>
      <c r="AH3795" s="30" t="e">
        <f>IF(AG3795="新設",VLOOKUP('施設リストA-1（直営）'!#REF!,'（新設）照明器具'!$B$5:$C$1990,2,FALSE),IF('部屋別効果（直）'!AG3795="撤去",VLOOKUP('施設リストA-1（直営）'!#REF!,'（既設）調査結果'!$B$5:$C$1998,2,FALSE),0))</f>
        <v>#REF!</v>
      </c>
      <c r="AI3795" s="29" t="e">
        <f>'施設リストA-1（直営）'!#REF!</f>
        <v>#REF!</v>
      </c>
      <c r="AJ3795" s="29" t="e">
        <f>'施設リストA-1（直営）'!#REF!</f>
        <v>#REF!</v>
      </c>
      <c r="AK3795" s="30" t="e">
        <f>IF(AJ3795="新設",VLOOKUP('施設リストA-1（直営）'!#REF!,'（新設）照明器具'!$B$5:$C$1990,2,FALSE),IF('部屋別効果（直）'!AJ3795="撤去",VLOOKUP('施設リストA-1（直営）'!#REF!,'（既設）調査結果'!$B$5:$C$1998,2,FALSE),0))</f>
        <v>#REF!</v>
      </c>
      <c r="AL3795" s="29" t="e">
        <f>'施設リストA-1（直営）'!#REF!</f>
        <v>#REF!</v>
      </c>
    </row>
    <row r="3796" spans="2:38">
      <c r="B3796" s="16" t="e">
        <f>'施設リストA-1（直営）'!#REF!</f>
        <v>#REF!</v>
      </c>
      <c r="C3796" s="14" t="e">
        <f>'施設リストA-1（直営）'!#REF!</f>
        <v>#REF!</v>
      </c>
      <c r="D3796" s="94" t="e">
        <f>'施設リストA-1（直営）'!#REF!</f>
        <v>#REF!</v>
      </c>
      <c r="E3796" s="20" t="e">
        <f>'施設リストA-1（直営）'!#REF!</f>
        <v>#REF!</v>
      </c>
      <c r="F3796" s="20" t="e">
        <f>'施設リストA-1（直営）'!#REF!</f>
        <v>#REF!</v>
      </c>
      <c r="G3796" s="13" t="e">
        <f>'施設リストA-1（直営）'!#REF!</f>
        <v>#REF!</v>
      </c>
      <c r="H3796" s="28" t="e">
        <f t="shared" si="59"/>
        <v>#REF!</v>
      </c>
      <c r="I3796" s="29" t="e">
        <f>'施設リストA-1（直営）'!#REF!</f>
        <v>#REF!</v>
      </c>
      <c r="J3796" s="30" t="e">
        <f>IF(I3796="新設",VLOOKUP('施設リストA-1（直営）'!#REF!,'（新設）照明器具'!$B$5:$C$1990,2,FALSE),IF('部屋別効果（直）'!I3796="撤去",VLOOKUP('施設リストA-1（直営）'!#REF!,'（既設）調査結果'!$B$5:$C$1998,2,FALSE),0))</f>
        <v>#REF!</v>
      </c>
      <c r="K3796" s="29" t="e">
        <f>'施設リストA-1（直営）'!#REF!</f>
        <v>#REF!</v>
      </c>
      <c r="L3796" s="29" t="e">
        <f>'施設リストA-1（直営）'!#REF!</f>
        <v>#REF!</v>
      </c>
      <c r="M3796" s="30" t="e">
        <f>IF(L3796="新設",VLOOKUP('施設リストA-1（直営）'!#REF!,'（新設）照明器具'!$B$5:$C$1990,2,FALSE),IF('部屋別効果（直）'!L3796="撤去",VLOOKUP('施設リストA-1（直営）'!#REF!,'（既設）調査結果'!$B$5:$C$1998,2,FALSE),0))</f>
        <v>#REF!</v>
      </c>
      <c r="N3796" s="29" t="e">
        <f>'施設リストA-1（直営）'!#REF!</f>
        <v>#REF!</v>
      </c>
      <c r="O3796" s="29" t="e">
        <f>'施設リストA-1（直営）'!#REF!</f>
        <v>#REF!</v>
      </c>
      <c r="P3796" s="30" t="e">
        <f>IF(O3796="新設",VLOOKUP('施設リストA-1（直営）'!#REF!,'（新設）照明器具'!$B$5:$C$1990,2,FALSE),IF('部屋別効果（直）'!O3796="撤去",VLOOKUP('施設リストA-1（直営）'!#REF!,'（既設）調査結果'!$B$5:$C$1998,2,FALSE),0))</f>
        <v>#REF!</v>
      </c>
      <c r="Q3796" s="29" t="e">
        <f>'施設リストA-1（直営）'!#REF!</f>
        <v>#REF!</v>
      </c>
      <c r="R3796" s="29" t="e">
        <f>'施設リストA-1（直営）'!#REF!</f>
        <v>#REF!</v>
      </c>
      <c r="S3796" s="30" t="e">
        <f>IF(R3796="新設",VLOOKUP('施設リストA-1（直営）'!#REF!,'（新設）照明器具'!$B$5:$C$1990,2,FALSE),IF('部屋別効果（直）'!R3796="撤去",VLOOKUP('施設リストA-1（直営）'!#REF!,'（既設）調査結果'!$B$5:$C$1998,2,FALSE),0))</f>
        <v>#REF!</v>
      </c>
      <c r="T3796" s="29" t="e">
        <f>'施設リストA-1（直営）'!#REF!</f>
        <v>#REF!</v>
      </c>
      <c r="U3796" s="29" t="e">
        <f>'施設リストA-1（直営）'!#REF!</f>
        <v>#REF!</v>
      </c>
      <c r="V3796" s="30" t="e">
        <f>IF(U3796="新設",VLOOKUP('施設リストA-1（直営）'!#REF!,'（新設）照明器具'!$B$5:$C$1990,2,FALSE),IF('部屋別効果（直）'!U3796="撤去",VLOOKUP('施設リストA-1（直営）'!#REF!,'（既設）調査結果'!$B$5:$C$1998,2,FALSE),0))</f>
        <v>#REF!</v>
      </c>
      <c r="W3796" s="29" t="e">
        <f>'施設リストA-1（直営）'!#REF!</f>
        <v>#REF!</v>
      </c>
      <c r="X3796" s="29" t="e">
        <f>'施設リストA-1（直営）'!#REF!</f>
        <v>#REF!</v>
      </c>
      <c r="Y3796" s="30" t="e">
        <f>IF(X3796="新設",VLOOKUP('施設リストA-1（直営）'!#REF!,'（新設）照明器具'!$B$5:$C$1990,2,FALSE),IF('部屋別効果（直）'!X3796="撤去",VLOOKUP('施設リストA-1（直営）'!#REF!,'（既設）調査結果'!$B$5:$C$1998,2,FALSE),0))</f>
        <v>#REF!</v>
      </c>
      <c r="Z3796" s="29" t="e">
        <f>'施設リストA-1（直営）'!#REF!</f>
        <v>#REF!</v>
      </c>
      <c r="AA3796" s="29" t="e">
        <f>'施設リストA-1（直営）'!#REF!</f>
        <v>#REF!</v>
      </c>
      <c r="AB3796" s="30" t="e">
        <f>IF(AA3796="新設",VLOOKUP('施設リストA-1（直営）'!#REF!,'（新設）照明器具'!$B$5:$C$1990,2,FALSE),IF('部屋別効果（直）'!AA3796="撤去",VLOOKUP('施設リストA-1（直営）'!#REF!,'（既設）調査結果'!$B$5:$C$1998,2,FALSE),0))</f>
        <v>#REF!</v>
      </c>
      <c r="AC3796" s="29" t="e">
        <f>'施設リストA-1（直営）'!#REF!</f>
        <v>#REF!</v>
      </c>
      <c r="AD3796" s="29" t="e">
        <f>'施設リストA-1（直営）'!#REF!</f>
        <v>#REF!</v>
      </c>
      <c r="AE3796" s="30" t="e">
        <f>IF(AD3796="新設",VLOOKUP('施設リストA-1（直営）'!#REF!,'（新設）照明器具'!$B$5:$C$1990,2,FALSE),IF('部屋別効果（直）'!AD3796="撤去",VLOOKUP('施設リストA-1（直営）'!#REF!,'（既設）調査結果'!$B$5:$C$1998,2,FALSE),0))</f>
        <v>#REF!</v>
      </c>
      <c r="AF3796" s="29" t="e">
        <f>'施設リストA-1（直営）'!#REF!</f>
        <v>#REF!</v>
      </c>
      <c r="AG3796" s="29" t="e">
        <f>'施設リストA-1（直営）'!#REF!</f>
        <v>#REF!</v>
      </c>
      <c r="AH3796" s="30" t="e">
        <f>IF(AG3796="新設",VLOOKUP('施設リストA-1（直営）'!#REF!,'（新設）照明器具'!$B$5:$C$1990,2,FALSE),IF('部屋別効果（直）'!AG3796="撤去",VLOOKUP('施設リストA-1（直営）'!#REF!,'（既設）調査結果'!$B$5:$C$1998,2,FALSE),0))</f>
        <v>#REF!</v>
      </c>
      <c r="AI3796" s="29" t="e">
        <f>'施設リストA-1（直営）'!#REF!</f>
        <v>#REF!</v>
      </c>
      <c r="AJ3796" s="29" t="e">
        <f>'施設リストA-1（直営）'!#REF!</f>
        <v>#REF!</v>
      </c>
      <c r="AK3796" s="30" t="e">
        <f>IF(AJ3796="新設",VLOOKUP('施設リストA-1（直営）'!#REF!,'（新設）照明器具'!$B$5:$C$1990,2,FALSE),IF('部屋別効果（直）'!AJ3796="撤去",VLOOKUP('施設リストA-1（直営）'!#REF!,'（既設）調査結果'!$B$5:$C$1998,2,FALSE),0))</f>
        <v>#REF!</v>
      </c>
      <c r="AL3796" s="29" t="e">
        <f>'施設リストA-1（直営）'!#REF!</f>
        <v>#REF!</v>
      </c>
    </row>
    <row r="3797" spans="2:38">
      <c r="B3797" s="16" t="e">
        <f>'施設リストA-1（直営）'!#REF!</f>
        <v>#REF!</v>
      </c>
      <c r="C3797" s="14" t="e">
        <f>'施設リストA-1（直営）'!#REF!</f>
        <v>#REF!</v>
      </c>
      <c r="D3797" s="94" t="e">
        <f>'施設リストA-1（直営）'!#REF!</f>
        <v>#REF!</v>
      </c>
      <c r="E3797" s="20" t="e">
        <f>'施設リストA-1（直営）'!#REF!</f>
        <v>#REF!</v>
      </c>
      <c r="F3797" s="20" t="e">
        <f>'施設リストA-1（直営）'!#REF!</f>
        <v>#REF!</v>
      </c>
      <c r="G3797" s="13" t="e">
        <f>'施設リストA-1（直営）'!#REF!</f>
        <v>#REF!</v>
      </c>
      <c r="H3797" s="28" t="e">
        <f t="shared" si="59"/>
        <v>#REF!</v>
      </c>
      <c r="I3797" s="29" t="e">
        <f>'施設リストA-1（直営）'!#REF!</f>
        <v>#REF!</v>
      </c>
      <c r="J3797" s="30" t="e">
        <f>IF(I3797="新設",VLOOKUP('施設リストA-1（直営）'!#REF!,'（新設）照明器具'!$B$5:$C$1990,2,FALSE),IF('部屋別効果（直）'!I3797="撤去",VLOOKUP('施設リストA-1（直営）'!#REF!,'（既設）調査結果'!$B$5:$C$1998,2,FALSE),0))</f>
        <v>#REF!</v>
      </c>
      <c r="K3797" s="29" t="e">
        <f>'施設リストA-1（直営）'!#REF!</f>
        <v>#REF!</v>
      </c>
      <c r="L3797" s="29" t="e">
        <f>'施設リストA-1（直営）'!#REF!</f>
        <v>#REF!</v>
      </c>
      <c r="M3797" s="30" t="e">
        <f>IF(L3797="新設",VLOOKUP('施設リストA-1（直営）'!#REF!,'（新設）照明器具'!$B$5:$C$1990,2,FALSE),IF('部屋別効果（直）'!L3797="撤去",VLOOKUP('施設リストA-1（直営）'!#REF!,'（既設）調査結果'!$B$5:$C$1998,2,FALSE),0))</f>
        <v>#REF!</v>
      </c>
      <c r="N3797" s="29" t="e">
        <f>'施設リストA-1（直営）'!#REF!</f>
        <v>#REF!</v>
      </c>
      <c r="O3797" s="29" t="e">
        <f>'施設リストA-1（直営）'!#REF!</f>
        <v>#REF!</v>
      </c>
      <c r="P3797" s="30" t="e">
        <f>IF(O3797="新設",VLOOKUP('施設リストA-1（直営）'!#REF!,'（新設）照明器具'!$B$5:$C$1990,2,FALSE),IF('部屋別効果（直）'!O3797="撤去",VLOOKUP('施設リストA-1（直営）'!#REF!,'（既設）調査結果'!$B$5:$C$1998,2,FALSE),0))</f>
        <v>#REF!</v>
      </c>
      <c r="Q3797" s="29" t="e">
        <f>'施設リストA-1（直営）'!#REF!</f>
        <v>#REF!</v>
      </c>
      <c r="R3797" s="29" t="e">
        <f>'施設リストA-1（直営）'!#REF!</f>
        <v>#REF!</v>
      </c>
      <c r="S3797" s="30" t="e">
        <f>IF(R3797="新設",VLOOKUP('施設リストA-1（直営）'!#REF!,'（新設）照明器具'!$B$5:$C$1990,2,FALSE),IF('部屋別効果（直）'!R3797="撤去",VLOOKUP('施設リストA-1（直営）'!#REF!,'（既設）調査結果'!$B$5:$C$1998,2,FALSE),0))</f>
        <v>#REF!</v>
      </c>
      <c r="T3797" s="29" t="e">
        <f>'施設リストA-1（直営）'!#REF!</f>
        <v>#REF!</v>
      </c>
      <c r="U3797" s="29" t="e">
        <f>'施設リストA-1（直営）'!#REF!</f>
        <v>#REF!</v>
      </c>
      <c r="V3797" s="30" t="e">
        <f>IF(U3797="新設",VLOOKUP('施設リストA-1（直営）'!#REF!,'（新設）照明器具'!$B$5:$C$1990,2,FALSE),IF('部屋別効果（直）'!U3797="撤去",VLOOKUP('施設リストA-1（直営）'!#REF!,'（既設）調査結果'!$B$5:$C$1998,2,FALSE),0))</f>
        <v>#REF!</v>
      </c>
      <c r="W3797" s="29" t="e">
        <f>'施設リストA-1（直営）'!#REF!</f>
        <v>#REF!</v>
      </c>
      <c r="X3797" s="29" t="e">
        <f>'施設リストA-1（直営）'!#REF!</f>
        <v>#REF!</v>
      </c>
      <c r="Y3797" s="30" t="e">
        <f>IF(X3797="新設",VLOOKUP('施設リストA-1（直営）'!#REF!,'（新設）照明器具'!$B$5:$C$1990,2,FALSE),IF('部屋別効果（直）'!X3797="撤去",VLOOKUP('施設リストA-1（直営）'!#REF!,'（既設）調査結果'!$B$5:$C$1998,2,FALSE),0))</f>
        <v>#REF!</v>
      </c>
      <c r="Z3797" s="29" t="e">
        <f>'施設リストA-1（直営）'!#REF!</f>
        <v>#REF!</v>
      </c>
      <c r="AA3797" s="29" t="e">
        <f>'施設リストA-1（直営）'!#REF!</f>
        <v>#REF!</v>
      </c>
      <c r="AB3797" s="30" t="e">
        <f>IF(AA3797="新設",VLOOKUP('施設リストA-1（直営）'!#REF!,'（新設）照明器具'!$B$5:$C$1990,2,FALSE),IF('部屋別効果（直）'!AA3797="撤去",VLOOKUP('施設リストA-1（直営）'!#REF!,'（既設）調査結果'!$B$5:$C$1998,2,FALSE),0))</f>
        <v>#REF!</v>
      </c>
      <c r="AC3797" s="29" t="e">
        <f>'施設リストA-1（直営）'!#REF!</f>
        <v>#REF!</v>
      </c>
      <c r="AD3797" s="29" t="e">
        <f>'施設リストA-1（直営）'!#REF!</f>
        <v>#REF!</v>
      </c>
      <c r="AE3797" s="30" t="e">
        <f>IF(AD3797="新設",VLOOKUP('施設リストA-1（直営）'!#REF!,'（新設）照明器具'!$B$5:$C$1990,2,FALSE),IF('部屋別効果（直）'!AD3797="撤去",VLOOKUP('施設リストA-1（直営）'!#REF!,'（既設）調査結果'!$B$5:$C$1998,2,FALSE),0))</f>
        <v>#REF!</v>
      </c>
      <c r="AF3797" s="29" t="e">
        <f>'施設リストA-1（直営）'!#REF!</f>
        <v>#REF!</v>
      </c>
      <c r="AG3797" s="29" t="e">
        <f>'施設リストA-1（直営）'!#REF!</f>
        <v>#REF!</v>
      </c>
      <c r="AH3797" s="30" t="e">
        <f>IF(AG3797="新設",VLOOKUP('施設リストA-1（直営）'!#REF!,'（新設）照明器具'!$B$5:$C$1990,2,FALSE),IF('部屋別効果（直）'!AG3797="撤去",VLOOKUP('施設リストA-1（直営）'!#REF!,'（既設）調査結果'!$B$5:$C$1998,2,FALSE),0))</f>
        <v>#REF!</v>
      </c>
      <c r="AI3797" s="29" t="e">
        <f>'施設リストA-1（直営）'!#REF!</f>
        <v>#REF!</v>
      </c>
      <c r="AJ3797" s="29" t="e">
        <f>'施設リストA-1（直営）'!#REF!</f>
        <v>#REF!</v>
      </c>
      <c r="AK3797" s="30" t="e">
        <f>IF(AJ3797="新設",VLOOKUP('施設リストA-1（直営）'!#REF!,'（新設）照明器具'!$B$5:$C$1990,2,FALSE),IF('部屋別効果（直）'!AJ3797="撤去",VLOOKUP('施設リストA-1（直営）'!#REF!,'（既設）調査結果'!$B$5:$C$1998,2,FALSE),0))</f>
        <v>#REF!</v>
      </c>
      <c r="AL3797" s="29" t="e">
        <f>'施設リストA-1（直営）'!#REF!</f>
        <v>#REF!</v>
      </c>
    </row>
    <row r="3798" spans="2:38">
      <c r="B3798" s="16" t="e">
        <f>'施設リストA-1（直営）'!#REF!</f>
        <v>#REF!</v>
      </c>
      <c r="C3798" s="14" t="e">
        <f>'施設リストA-1（直営）'!#REF!</f>
        <v>#REF!</v>
      </c>
      <c r="D3798" s="94" t="e">
        <f>'施設リストA-1（直営）'!#REF!</f>
        <v>#REF!</v>
      </c>
      <c r="E3798" s="20" t="e">
        <f>'施設リストA-1（直営）'!#REF!</f>
        <v>#REF!</v>
      </c>
      <c r="F3798" s="20" t="e">
        <f>'施設リストA-1（直営）'!#REF!</f>
        <v>#REF!</v>
      </c>
      <c r="G3798" s="13" t="e">
        <f>'施設リストA-1（直営）'!#REF!</f>
        <v>#REF!</v>
      </c>
      <c r="H3798" s="28" t="e">
        <f t="shared" si="59"/>
        <v>#REF!</v>
      </c>
      <c r="I3798" s="29" t="e">
        <f>'施設リストA-1（直営）'!#REF!</f>
        <v>#REF!</v>
      </c>
      <c r="J3798" s="30" t="e">
        <f>IF(I3798="新設",VLOOKUP('施設リストA-1（直営）'!#REF!,'（新設）照明器具'!$B$5:$C$1990,2,FALSE),IF('部屋別効果（直）'!I3798="撤去",VLOOKUP('施設リストA-1（直営）'!#REF!,'（既設）調査結果'!$B$5:$C$1998,2,FALSE),0))</f>
        <v>#REF!</v>
      </c>
      <c r="K3798" s="29" t="e">
        <f>'施設リストA-1（直営）'!#REF!</f>
        <v>#REF!</v>
      </c>
      <c r="L3798" s="29" t="e">
        <f>'施設リストA-1（直営）'!#REF!</f>
        <v>#REF!</v>
      </c>
      <c r="M3798" s="30" t="e">
        <f>IF(L3798="新設",VLOOKUP('施設リストA-1（直営）'!#REF!,'（新設）照明器具'!$B$5:$C$1990,2,FALSE),IF('部屋別効果（直）'!L3798="撤去",VLOOKUP('施設リストA-1（直営）'!#REF!,'（既設）調査結果'!$B$5:$C$1998,2,FALSE),0))</f>
        <v>#REF!</v>
      </c>
      <c r="N3798" s="29" t="e">
        <f>'施設リストA-1（直営）'!#REF!</f>
        <v>#REF!</v>
      </c>
      <c r="O3798" s="29" t="e">
        <f>'施設リストA-1（直営）'!#REF!</f>
        <v>#REF!</v>
      </c>
      <c r="P3798" s="30" t="e">
        <f>IF(O3798="新設",VLOOKUP('施設リストA-1（直営）'!#REF!,'（新設）照明器具'!$B$5:$C$1990,2,FALSE),IF('部屋別効果（直）'!O3798="撤去",VLOOKUP('施設リストA-1（直営）'!#REF!,'（既設）調査結果'!$B$5:$C$1998,2,FALSE),0))</f>
        <v>#REF!</v>
      </c>
      <c r="Q3798" s="29" t="e">
        <f>'施設リストA-1（直営）'!#REF!</f>
        <v>#REF!</v>
      </c>
      <c r="R3798" s="29" t="e">
        <f>'施設リストA-1（直営）'!#REF!</f>
        <v>#REF!</v>
      </c>
      <c r="S3798" s="30" t="e">
        <f>IF(R3798="新設",VLOOKUP('施設リストA-1（直営）'!#REF!,'（新設）照明器具'!$B$5:$C$1990,2,FALSE),IF('部屋別効果（直）'!R3798="撤去",VLOOKUP('施設リストA-1（直営）'!#REF!,'（既設）調査結果'!$B$5:$C$1998,2,FALSE),0))</f>
        <v>#REF!</v>
      </c>
      <c r="T3798" s="29" t="e">
        <f>'施設リストA-1（直営）'!#REF!</f>
        <v>#REF!</v>
      </c>
      <c r="U3798" s="29" t="e">
        <f>'施設リストA-1（直営）'!#REF!</f>
        <v>#REF!</v>
      </c>
      <c r="V3798" s="30" t="e">
        <f>IF(U3798="新設",VLOOKUP('施設リストA-1（直営）'!#REF!,'（新設）照明器具'!$B$5:$C$1990,2,FALSE),IF('部屋別効果（直）'!U3798="撤去",VLOOKUP('施設リストA-1（直営）'!#REF!,'（既設）調査結果'!$B$5:$C$1998,2,FALSE),0))</f>
        <v>#REF!</v>
      </c>
      <c r="W3798" s="29" t="e">
        <f>'施設リストA-1（直営）'!#REF!</f>
        <v>#REF!</v>
      </c>
      <c r="X3798" s="29" t="e">
        <f>'施設リストA-1（直営）'!#REF!</f>
        <v>#REF!</v>
      </c>
      <c r="Y3798" s="30" t="e">
        <f>IF(X3798="新設",VLOOKUP('施設リストA-1（直営）'!#REF!,'（新設）照明器具'!$B$5:$C$1990,2,FALSE),IF('部屋別効果（直）'!X3798="撤去",VLOOKUP('施設リストA-1（直営）'!#REF!,'（既設）調査結果'!$B$5:$C$1998,2,FALSE),0))</f>
        <v>#REF!</v>
      </c>
      <c r="Z3798" s="29" t="e">
        <f>'施設リストA-1（直営）'!#REF!</f>
        <v>#REF!</v>
      </c>
      <c r="AA3798" s="29" t="e">
        <f>'施設リストA-1（直営）'!#REF!</f>
        <v>#REF!</v>
      </c>
      <c r="AB3798" s="30" t="e">
        <f>IF(AA3798="新設",VLOOKUP('施設リストA-1（直営）'!#REF!,'（新設）照明器具'!$B$5:$C$1990,2,FALSE),IF('部屋別効果（直）'!AA3798="撤去",VLOOKUP('施設リストA-1（直営）'!#REF!,'（既設）調査結果'!$B$5:$C$1998,2,FALSE),0))</f>
        <v>#REF!</v>
      </c>
      <c r="AC3798" s="29" t="e">
        <f>'施設リストA-1（直営）'!#REF!</f>
        <v>#REF!</v>
      </c>
      <c r="AD3798" s="29" t="e">
        <f>'施設リストA-1（直営）'!#REF!</f>
        <v>#REF!</v>
      </c>
      <c r="AE3798" s="30" t="e">
        <f>IF(AD3798="新設",VLOOKUP('施設リストA-1（直営）'!#REF!,'（新設）照明器具'!$B$5:$C$1990,2,FALSE),IF('部屋別効果（直）'!AD3798="撤去",VLOOKUP('施設リストA-1（直営）'!#REF!,'（既設）調査結果'!$B$5:$C$1998,2,FALSE),0))</f>
        <v>#REF!</v>
      </c>
      <c r="AF3798" s="29" t="e">
        <f>'施設リストA-1（直営）'!#REF!</f>
        <v>#REF!</v>
      </c>
      <c r="AG3798" s="29" t="e">
        <f>'施設リストA-1（直営）'!#REF!</f>
        <v>#REF!</v>
      </c>
      <c r="AH3798" s="30" t="e">
        <f>IF(AG3798="新設",VLOOKUP('施設リストA-1（直営）'!#REF!,'（新設）照明器具'!$B$5:$C$1990,2,FALSE),IF('部屋別効果（直）'!AG3798="撤去",VLOOKUP('施設リストA-1（直営）'!#REF!,'（既設）調査結果'!$B$5:$C$1998,2,FALSE),0))</f>
        <v>#REF!</v>
      </c>
      <c r="AI3798" s="29" t="e">
        <f>'施設リストA-1（直営）'!#REF!</f>
        <v>#REF!</v>
      </c>
      <c r="AJ3798" s="29" t="e">
        <f>'施設リストA-1（直営）'!#REF!</f>
        <v>#REF!</v>
      </c>
      <c r="AK3798" s="30" t="e">
        <f>IF(AJ3798="新設",VLOOKUP('施設リストA-1（直営）'!#REF!,'（新設）照明器具'!$B$5:$C$1990,2,FALSE),IF('部屋別効果（直）'!AJ3798="撤去",VLOOKUP('施設リストA-1（直営）'!#REF!,'（既設）調査結果'!$B$5:$C$1998,2,FALSE),0))</f>
        <v>#REF!</v>
      </c>
      <c r="AL3798" s="29" t="e">
        <f>'施設リストA-1（直営）'!#REF!</f>
        <v>#REF!</v>
      </c>
    </row>
    <row r="3799" spans="2:38">
      <c r="B3799" s="16" t="e">
        <f>'施設リストA-1（直営）'!#REF!</f>
        <v>#REF!</v>
      </c>
      <c r="C3799" s="14" t="e">
        <f>'施設リストA-1（直営）'!#REF!</f>
        <v>#REF!</v>
      </c>
      <c r="D3799" s="94" t="e">
        <f>'施設リストA-1（直営）'!#REF!</f>
        <v>#REF!</v>
      </c>
      <c r="E3799" s="20" t="e">
        <f>'施設リストA-1（直営）'!#REF!</f>
        <v>#REF!</v>
      </c>
      <c r="F3799" s="20" t="e">
        <f>'施設リストA-1（直営）'!#REF!</f>
        <v>#REF!</v>
      </c>
      <c r="G3799" s="13" t="e">
        <f>'施設リストA-1（直営）'!#REF!</f>
        <v>#REF!</v>
      </c>
      <c r="H3799" s="28" t="e">
        <f t="shared" si="59"/>
        <v>#REF!</v>
      </c>
      <c r="I3799" s="29" t="e">
        <f>'施設リストA-1（直営）'!#REF!</f>
        <v>#REF!</v>
      </c>
      <c r="J3799" s="30" t="e">
        <f>IF(I3799="新設",VLOOKUP('施設リストA-1（直営）'!#REF!,'（新設）照明器具'!$B$5:$C$1990,2,FALSE),IF('部屋別効果（直）'!I3799="撤去",VLOOKUP('施設リストA-1（直営）'!#REF!,'（既設）調査結果'!$B$5:$C$1998,2,FALSE),0))</f>
        <v>#REF!</v>
      </c>
      <c r="K3799" s="29" t="e">
        <f>'施設リストA-1（直営）'!#REF!</f>
        <v>#REF!</v>
      </c>
      <c r="L3799" s="29" t="e">
        <f>'施設リストA-1（直営）'!#REF!</f>
        <v>#REF!</v>
      </c>
      <c r="M3799" s="30" t="e">
        <f>IF(L3799="新設",VLOOKUP('施設リストA-1（直営）'!#REF!,'（新設）照明器具'!$B$5:$C$1990,2,FALSE),IF('部屋別効果（直）'!L3799="撤去",VLOOKUP('施設リストA-1（直営）'!#REF!,'（既設）調査結果'!$B$5:$C$1998,2,FALSE),0))</f>
        <v>#REF!</v>
      </c>
      <c r="N3799" s="29" t="e">
        <f>'施設リストA-1（直営）'!#REF!</f>
        <v>#REF!</v>
      </c>
      <c r="O3799" s="29" t="e">
        <f>'施設リストA-1（直営）'!#REF!</f>
        <v>#REF!</v>
      </c>
      <c r="P3799" s="30" t="e">
        <f>IF(O3799="新設",VLOOKUP('施設リストA-1（直営）'!#REF!,'（新設）照明器具'!$B$5:$C$1990,2,FALSE),IF('部屋別効果（直）'!O3799="撤去",VLOOKUP('施設リストA-1（直営）'!#REF!,'（既設）調査結果'!$B$5:$C$1998,2,FALSE),0))</f>
        <v>#REF!</v>
      </c>
      <c r="Q3799" s="29" t="e">
        <f>'施設リストA-1（直営）'!#REF!</f>
        <v>#REF!</v>
      </c>
      <c r="R3799" s="29" t="e">
        <f>'施設リストA-1（直営）'!#REF!</f>
        <v>#REF!</v>
      </c>
      <c r="S3799" s="30" t="e">
        <f>IF(R3799="新設",VLOOKUP('施設リストA-1（直営）'!#REF!,'（新設）照明器具'!$B$5:$C$1990,2,FALSE),IF('部屋別効果（直）'!R3799="撤去",VLOOKUP('施設リストA-1（直営）'!#REF!,'（既設）調査結果'!$B$5:$C$1998,2,FALSE),0))</f>
        <v>#REF!</v>
      </c>
      <c r="T3799" s="29" t="e">
        <f>'施設リストA-1（直営）'!#REF!</f>
        <v>#REF!</v>
      </c>
      <c r="U3799" s="29" t="e">
        <f>'施設リストA-1（直営）'!#REF!</f>
        <v>#REF!</v>
      </c>
      <c r="V3799" s="30" t="e">
        <f>IF(U3799="新設",VLOOKUP('施設リストA-1（直営）'!#REF!,'（新設）照明器具'!$B$5:$C$1990,2,FALSE),IF('部屋別効果（直）'!U3799="撤去",VLOOKUP('施設リストA-1（直営）'!#REF!,'（既設）調査結果'!$B$5:$C$1998,2,FALSE),0))</f>
        <v>#REF!</v>
      </c>
      <c r="W3799" s="29" t="e">
        <f>'施設リストA-1（直営）'!#REF!</f>
        <v>#REF!</v>
      </c>
      <c r="X3799" s="29" t="e">
        <f>'施設リストA-1（直営）'!#REF!</f>
        <v>#REF!</v>
      </c>
      <c r="Y3799" s="30" t="e">
        <f>IF(X3799="新設",VLOOKUP('施設リストA-1（直営）'!#REF!,'（新設）照明器具'!$B$5:$C$1990,2,FALSE),IF('部屋別効果（直）'!X3799="撤去",VLOOKUP('施設リストA-1（直営）'!#REF!,'（既設）調査結果'!$B$5:$C$1998,2,FALSE),0))</f>
        <v>#REF!</v>
      </c>
      <c r="Z3799" s="29" t="e">
        <f>'施設リストA-1（直営）'!#REF!</f>
        <v>#REF!</v>
      </c>
      <c r="AA3799" s="29" t="e">
        <f>'施設リストA-1（直営）'!#REF!</f>
        <v>#REF!</v>
      </c>
      <c r="AB3799" s="30" t="e">
        <f>IF(AA3799="新設",VLOOKUP('施設リストA-1（直営）'!#REF!,'（新設）照明器具'!$B$5:$C$1990,2,FALSE),IF('部屋別効果（直）'!AA3799="撤去",VLOOKUP('施設リストA-1（直営）'!#REF!,'（既設）調査結果'!$B$5:$C$1998,2,FALSE),0))</f>
        <v>#REF!</v>
      </c>
      <c r="AC3799" s="29" t="e">
        <f>'施設リストA-1（直営）'!#REF!</f>
        <v>#REF!</v>
      </c>
      <c r="AD3799" s="29" t="e">
        <f>'施設リストA-1（直営）'!#REF!</f>
        <v>#REF!</v>
      </c>
      <c r="AE3799" s="30" t="e">
        <f>IF(AD3799="新設",VLOOKUP('施設リストA-1（直営）'!#REF!,'（新設）照明器具'!$B$5:$C$1990,2,FALSE),IF('部屋別効果（直）'!AD3799="撤去",VLOOKUP('施設リストA-1（直営）'!#REF!,'（既設）調査結果'!$B$5:$C$1998,2,FALSE),0))</f>
        <v>#REF!</v>
      </c>
      <c r="AF3799" s="29" t="e">
        <f>'施設リストA-1（直営）'!#REF!</f>
        <v>#REF!</v>
      </c>
      <c r="AG3799" s="29" t="e">
        <f>'施設リストA-1（直営）'!#REF!</f>
        <v>#REF!</v>
      </c>
      <c r="AH3799" s="30" t="e">
        <f>IF(AG3799="新設",VLOOKUP('施設リストA-1（直営）'!#REF!,'（新設）照明器具'!$B$5:$C$1990,2,FALSE),IF('部屋別効果（直）'!AG3799="撤去",VLOOKUP('施設リストA-1（直営）'!#REF!,'（既設）調査結果'!$B$5:$C$1998,2,FALSE),0))</f>
        <v>#REF!</v>
      </c>
      <c r="AI3799" s="29" t="e">
        <f>'施設リストA-1（直営）'!#REF!</f>
        <v>#REF!</v>
      </c>
      <c r="AJ3799" s="29" t="e">
        <f>'施設リストA-1（直営）'!#REF!</f>
        <v>#REF!</v>
      </c>
      <c r="AK3799" s="30" t="e">
        <f>IF(AJ3799="新設",VLOOKUP('施設リストA-1（直営）'!#REF!,'（新設）照明器具'!$B$5:$C$1990,2,FALSE),IF('部屋別効果（直）'!AJ3799="撤去",VLOOKUP('施設リストA-1（直営）'!#REF!,'（既設）調査結果'!$B$5:$C$1998,2,FALSE),0))</f>
        <v>#REF!</v>
      </c>
      <c r="AL3799" s="29" t="e">
        <f>'施設リストA-1（直営）'!#REF!</f>
        <v>#REF!</v>
      </c>
    </row>
    <row r="3800" spans="2:38">
      <c r="B3800" s="16" t="e">
        <f>'施設リストA-1（直営）'!#REF!</f>
        <v>#REF!</v>
      </c>
      <c r="C3800" s="14" t="e">
        <f>'施設リストA-1（直営）'!#REF!</f>
        <v>#REF!</v>
      </c>
      <c r="D3800" s="94" t="e">
        <f>'施設リストA-1（直営）'!#REF!</f>
        <v>#REF!</v>
      </c>
      <c r="E3800" s="20" t="e">
        <f>'施設リストA-1（直営）'!#REF!</f>
        <v>#REF!</v>
      </c>
      <c r="F3800" s="20" t="e">
        <f>'施設リストA-1（直営）'!#REF!</f>
        <v>#REF!</v>
      </c>
      <c r="G3800" s="13" t="e">
        <f>'施設リストA-1（直営）'!#REF!</f>
        <v>#REF!</v>
      </c>
      <c r="H3800" s="28" t="e">
        <f t="shared" si="59"/>
        <v>#REF!</v>
      </c>
      <c r="I3800" s="29" t="e">
        <f>'施設リストA-1（直営）'!#REF!</f>
        <v>#REF!</v>
      </c>
      <c r="J3800" s="30" t="e">
        <f>IF(I3800="新設",VLOOKUP('施設リストA-1（直営）'!#REF!,'（新設）照明器具'!$B$5:$C$1990,2,FALSE),IF('部屋別効果（直）'!I3800="撤去",VLOOKUP('施設リストA-1（直営）'!#REF!,'（既設）調査結果'!$B$5:$C$1998,2,FALSE),0))</f>
        <v>#REF!</v>
      </c>
      <c r="K3800" s="29" t="e">
        <f>'施設リストA-1（直営）'!#REF!</f>
        <v>#REF!</v>
      </c>
      <c r="L3800" s="29" t="e">
        <f>'施設リストA-1（直営）'!#REF!</f>
        <v>#REF!</v>
      </c>
      <c r="M3800" s="30" t="e">
        <f>IF(L3800="新設",VLOOKUP('施設リストA-1（直営）'!#REF!,'（新設）照明器具'!$B$5:$C$1990,2,FALSE),IF('部屋別効果（直）'!L3800="撤去",VLOOKUP('施設リストA-1（直営）'!#REF!,'（既設）調査結果'!$B$5:$C$1998,2,FALSE),0))</f>
        <v>#REF!</v>
      </c>
      <c r="N3800" s="29" t="e">
        <f>'施設リストA-1（直営）'!#REF!</f>
        <v>#REF!</v>
      </c>
      <c r="O3800" s="29" t="e">
        <f>'施設リストA-1（直営）'!#REF!</f>
        <v>#REF!</v>
      </c>
      <c r="P3800" s="30" t="e">
        <f>IF(O3800="新設",VLOOKUP('施設リストA-1（直営）'!#REF!,'（新設）照明器具'!$B$5:$C$1990,2,FALSE),IF('部屋別効果（直）'!O3800="撤去",VLOOKUP('施設リストA-1（直営）'!#REF!,'（既設）調査結果'!$B$5:$C$1998,2,FALSE),0))</f>
        <v>#REF!</v>
      </c>
      <c r="Q3800" s="29" t="e">
        <f>'施設リストA-1（直営）'!#REF!</f>
        <v>#REF!</v>
      </c>
      <c r="R3800" s="29" t="e">
        <f>'施設リストA-1（直営）'!#REF!</f>
        <v>#REF!</v>
      </c>
      <c r="S3800" s="30" t="e">
        <f>IF(R3800="新設",VLOOKUP('施設リストA-1（直営）'!#REF!,'（新設）照明器具'!$B$5:$C$1990,2,FALSE),IF('部屋別効果（直）'!R3800="撤去",VLOOKUP('施設リストA-1（直営）'!#REF!,'（既設）調査結果'!$B$5:$C$1998,2,FALSE),0))</f>
        <v>#REF!</v>
      </c>
      <c r="T3800" s="29" t="e">
        <f>'施設リストA-1（直営）'!#REF!</f>
        <v>#REF!</v>
      </c>
      <c r="U3800" s="29" t="e">
        <f>'施設リストA-1（直営）'!#REF!</f>
        <v>#REF!</v>
      </c>
      <c r="V3800" s="30" t="e">
        <f>IF(U3800="新設",VLOOKUP('施設リストA-1（直営）'!#REF!,'（新設）照明器具'!$B$5:$C$1990,2,FALSE),IF('部屋別効果（直）'!U3800="撤去",VLOOKUP('施設リストA-1（直営）'!#REF!,'（既設）調査結果'!$B$5:$C$1998,2,FALSE),0))</f>
        <v>#REF!</v>
      </c>
      <c r="W3800" s="29" t="e">
        <f>'施設リストA-1（直営）'!#REF!</f>
        <v>#REF!</v>
      </c>
      <c r="X3800" s="29" t="e">
        <f>'施設リストA-1（直営）'!#REF!</f>
        <v>#REF!</v>
      </c>
      <c r="Y3800" s="30" t="e">
        <f>IF(X3800="新設",VLOOKUP('施設リストA-1（直営）'!#REF!,'（新設）照明器具'!$B$5:$C$1990,2,FALSE),IF('部屋別効果（直）'!X3800="撤去",VLOOKUP('施設リストA-1（直営）'!#REF!,'（既設）調査結果'!$B$5:$C$1998,2,FALSE),0))</f>
        <v>#REF!</v>
      </c>
      <c r="Z3800" s="29" t="e">
        <f>'施設リストA-1（直営）'!#REF!</f>
        <v>#REF!</v>
      </c>
      <c r="AA3800" s="29" t="e">
        <f>'施設リストA-1（直営）'!#REF!</f>
        <v>#REF!</v>
      </c>
      <c r="AB3800" s="30" t="e">
        <f>IF(AA3800="新設",VLOOKUP('施設リストA-1（直営）'!#REF!,'（新設）照明器具'!$B$5:$C$1990,2,FALSE),IF('部屋別効果（直）'!AA3800="撤去",VLOOKUP('施設リストA-1（直営）'!#REF!,'（既設）調査結果'!$B$5:$C$1998,2,FALSE),0))</f>
        <v>#REF!</v>
      </c>
      <c r="AC3800" s="29" t="e">
        <f>'施設リストA-1（直営）'!#REF!</f>
        <v>#REF!</v>
      </c>
      <c r="AD3800" s="29" t="e">
        <f>'施設リストA-1（直営）'!#REF!</f>
        <v>#REF!</v>
      </c>
      <c r="AE3800" s="30" t="e">
        <f>IF(AD3800="新設",VLOOKUP('施設リストA-1（直営）'!#REF!,'（新設）照明器具'!$B$5:$C$1990,2,FALSE),IF('部屋別効果（直）'!AD3800="撤去",VLOOKUP('施設リストA-1（直営）'!#REF!,'（既設）調査結果'!$B$5:$C$1998,2,FALSE),0))</f>
        <v>#REF!</v>
      </c>
      <c r="AF3800" s="29" t="e">
        <f>'施設リストA-1（直営）'!#REF!</f>
        <v>#REF!</v>
      </c>
      <c r="AG3800" s="29" t="e">
        <f>'施設リストA-1（直営）'!#REF!</f>
        <v>#REF!</v>
      </c>
      <c r="AH3800" s="30" t="e">
        <f>IF(AG3800="新設",VLOOKUP('施設リストA-1（直営）'!#REF!,'（新設）照明器具'!$B$5:$C$1990,2,FALSE),IF('部屋別効果（直）'!AG3800="撤去",VLOOKUP('施設リストA-1（直営）'!#REF!,'（既設）調査結果'!$B$5:$C$1998,2,FALSE),0))</f>
        <v>#REF!</v>
      </c>
      <c r="AI3800" s="29" t="e">
        <f>'施設リストA-1（直営）'!#REF!</f>
        <v>#REF!</v>
      </c>
      <c r="AJ3800" s="29" t="e">
        <f>'施設リストA-1（直営）'!#REF!</f>
        <v>#REF!</v>
      </c>
      <c r="AK3800" s="30" t="e">
        <f>IF(AJ3800="新設",VLOOKUP('施設リストA-1（直営）'!#REF!,'（新設）照明器具'!$B$5:$C$1990,2,FALSE),IF('部屋別効果（直）'!AJ3800="撤去",VLOOKUP('施設リストA-1（直営）'!#REF!,'（既設）調査結果'!$B$5:$C$1998,2,FALSE),0))</f>
        <v>#REF!</v>
      </c>
      <c r="AL3800" s="29" t="e">
        <f>'施設リストA-1（直営）'!#REF!</f>
        <v>#REF!</v>
      </c>
    </row>
    <row r="3801" spans="2:38">
      <c r="B3801" s="16" t="e">
        <f>'施設リストA-1（直営）'!#REF!</f>
        <v>#REF!</v>
      </c>
      <c r="C3801" s="14" t="e">
        <f>'施設リストA-1（直営）'!#REF!</f>
        <v>#REF!</v>
      </c>
      <c r="D3801" s="94" t="e">
        <f>'施設リストA-1（直営）'!#REF!</f>
        <v>#REF!</v>
      </c>
      <c r="E3801" s="20" t="e">
        <f>'施設リストA-1（直営）'!#REF!</f>
        <v>#REF!</v>
      </c>
      <c r="F3801" s="20" t="e">
        <f>'施設リストA-1（直営）'!#REF!</f>
        <v>#REF!</v>
      </c>
      <c r="G3801" s="13" t="e">
        <f>'施設リストA-1（直営）'!#REF!</f>
        <v>#REF!</v>
      </c>
      <c r="H3801" s="28" t="e">
        <f t="shared" si="59"/>
        <v>#REF!</v>
      </c>
      <c r="I3801" s="29" t="e">
        <f>'施設リストA-1（直営）'!#REF!</f>
        <v>#REF!</v>
      </c>
      <c r="J3801" s="30" t="e">
        <f>IF(I3801="新設",VLOOKUP('施設リストA-1（直営）'!#REF!,'（新設）照明器具'!$B$5:$C$1990,2,FALSE),IF('部屋別効果（直）'!I3801="撤去",VLOOKUP('施設リストA-1（直営）'!#REF!,'（既設）調査結果'!$B$5:$C$1998,2,FALSE),0))</f>
        <v>#REF!</v>
      </c>
      <c r="K3801" s="29" t="e">
        <f>'施設リストA-1（直営）'!#REF!</f>
        <v>#REF!</v>
      </c>
      <c r="L3801" s="29" t="e">
        <f>'施設リストA-1（直営）'!#REF!</f>
        <v>#REF!</v>
      </c>
      <c r="M3801" s="30" t="e">
        <f>IF(L3801="新設",VLOOKUP('施設リストA-1（直営）'!#REF!,'（新設）照明器具'!$B$5:$C$1990,2,FALSE),IF('部屋別効果（直）'!L3801="撤去",VLOOKUP('施設リストA-1（直営）'!#REF!,'（既設）調査結果'!$B$5:$C$1998,2,FALSE),0))</f>
        <v>#REF!</v>
      </c>
      <c r="N3801" s="29" t="e">
        <f>'施設リストA-1（直営）'!#REF!</f>
        <v>#REF!</v>
      </c>
      <c r="O3801" s="29" t="e">
        <f>'施設リストA-1（直営）'!#REF!</f>
        <v>#REF!</v>
      </c>
      <c r="P3801" s="30" t="e">
        <f>IF(O3801="新設",VLOOKUP('施設リストA-1（直営）'!#REF!,'（新設）照明器具'!$B$5:$C$1990,2,FALSE),IF('部屋別効果（直）'!O3801="撤去",VLOOKUP('施設リストA-1（直営）'!#REF!,'（既設）調査結果'!$B$5:$C$1998,2,FALSE),0))</f>
        <v>#REF!</v>
      </c>
      <c r="Q3801" s="29" t="e">
        <f>'施設リストA-1（直営）'!#REF!</f>
        <v>#REF!</v>
      </c>
      <c r="R3801" s="29" t="e">
        <f>'施設リストA-1（直営）'!#REF!</f>
        <v>#REF!</v>
      </c>
      <c r="S3801" s="30" t="e">
        <f>IF(R3801="新設",VLOOKUP('施設リストA-1（直営）'!#REF!,'（新設）照明器具'!$B$5:$C$1990,2,FALSE),IF('部屋別効果（直）'!R3801="撤去",VLOOKUP('施設リストA-1（直営）'!#REF!,'（既設）調査結果'!$B$5:$C$1998,2,FALSE),0))</f>
        <v>#REF!</v>
      </c>
      <c r="T3801" s="29" t="e">
        <f>'施設リストA-1（直営）'!#REF!</f>
        <v>#REF!</v>
      </c>
      <c r="U3801" s="29" t="e">
        <f>'施設リストA-1（直営）'!#REF!</f>
        <v>#REF!</v>
      </c>
      <c r="V3801" s="30" t="e">
        <f>IF(U3801="新設",VLOOKUP('施設リストA-1（直営）'!#REF!,'（新設）照明器具'!$B$5:$C$1990,2,FALSE),IF('部屋別効果（直）'!U3801="撤去",VLOOKUP('施設リストA-1（直営）'!#REF!,'（既設）調査結果'!$B$5:$C$1998,2,FALSE),0))</f>
        <v>#REF!</v>
      </c>
      <c r="W3801" s="29" t="e">
        <f>'施設リストA-1（直営）'!#REF!</f>
        <v>#REF!</v>
      </c>
      <c r="X3801" s="29" t="e">
        <f>'施設リストA-1（直営）'!#REF!</f>
        <v>#REF!</v>
      </c>
      <c r="Y3801" s="30" t="e">
        <f>IF(X3801="新設",VLOOKUP('施設リストA-1（直営）'!#REF!,'（新設）照明器具'!$B$5:$C$1990,2,FALSE),IF('部屋別効果（直）'!X3801="撤去",VLOOKUP('施設リストA-1（直営）'!#REF!,'（既設）調査結果'!$B$5:$C$1998,2,FALSE),0))</f>
        <v>#REF!</v>
      </c>
      <c r="Z3801" s="29" t="e">
        <f>'施設リストA-1（直営）'!#REF!</f>
        <v>#REF!</v>
      </c>
      <c r="AA3801" s="29" t="e">
        <f>'施設リストA-1（直営）'!#REF!</f>
        <v>#REF!</v>
      </c>
      <c r="AB3801" s="30" t="e">
        <f>IF(AA3801="新設",VLOOKUP('施設リストA-1（直営）'!#REF!,'（新設）照明器具'!$B$5:$C$1990,2,FALSE),IF('部屋別効果（直）'!AA3801="撤去",VLOOKUP('施設リストA-1（直営）'!#REF!,'（既設）調査結果'!$B$5:$C$1998,2,FALSE),0))</f>
        <v>#REF!</v>
      </c>
      <c r="AC3801" s="29" t="e">
        <f>'施設リストA-1（直営）'!#REF!</f>
        <v>#REF!</v>
      </c>
      <c r="AD3801" s="29" t="e">
        <f>'施設リストA-1（直営）'!#REF!</f>
        <v>#REF!</v>
      </c>
      <c r="AE3801" s="30" t="e">
        <f>IF(AD3801="新設",VLOOKUP('施設リストA-1（直営）'!#REF!,'（新設）照明器具'!$B$5:$C$1990,2,FALSE),IF('部屋別効果（直）'!AD3801="撤去",VLOOKUP('施設リストA-1（直営）'!#REF!,'（既設）調査結果'!$B$5:$C$1998,2,FALSE),0))</f>
        <v>#REF!</v>
      </c>
      <c r="AF3801" s="29" t="e">
        <f>'施設リストA-1（直営）'!#REF!</f>
        <v>#REF!</v>
      </c>
      <c r="AG3801" s="29" t="e">
        <f>'施設リストA-1（直営）'!#REF!</f>
        <v>#REF!</v>
      </c>
      <c r="AH3801" s="30" t="e">
        <f>IF(AG3801="新設",VLOOKUP('施設リストA-1（直営）'!#REF!,'（新設）照明器具'!$B$5:$C$1990,2,FALSE),IF('部屋別効果（直）'!AG3801="撤去",VLOOKUP('施設リストA-1（直営）'!#REF!,'（既設）調査結果'!$B$5:$C$1998,2,FALSE),0))</f>
        <v>#REF!</v>
      </c>
      <c r="AI3801" s="29" t="e">
        <f>'施設リストA-1（直営）'!#REF!</f>
        <v>#REF!</v>
      </c>
      <c r="AJ3801" s="29" t="e">
        <f>'施設リストA-1（直営）'!#REF!</f>
        <v>#REF!</v>
      </c>
      <c r="AK3801" s="30" t="e">
        <f>IF(AJ3801="新設",VLOOKUP('施設リストA-1（直営）'!#REF!,'（新設）照明器具'!$B$5:$C$1990,2,FALSE),IF('部屋別効果（直）'!AJ3801="撤去",VLOOKUP('施設リストA-1（直営）'!#REF!,'（既設）調査結果'!$B$5:$C$1998,2,FALSE),0))</f>
        <v>#REF!</v>
      </c>
      <c r="AL3801" s="29" t="e">
        <f>'施設リストA-1（直営）'!#REF!</f>
        <v>#REF!</v>
      </c>
    </row>
    <row r="3802" spans="2:38">
      <c r="B3802" s="16" t="e">
        <f>'施設リストA-1（直営）'!#REF!</f>
        <v>#REF!</v>
      </c>
      <c r="C3802" s="14" t="e">
        <f>'施設リストA-1（直営）'!#REF!</f>
        <v>#REF!</v>
      </c>
      <c r="D3802" s="94" t="e">
        <f>'施設リストA-1（直営）'!#REF!</f>
        <v>#REF!</v>
      </c>
      <c r="E3802" s="20" t="e">
        <f>'施設リストA-1（直営）'!#REF!</f>
        <v>#REF!</v>
      </c>
      <c r="F3802" s="20" t="e">
        <f>'施設リストA-1（直営）'!#REF!</f>
        <v>#REF!</v>
      </c>
      <c r="G3802" s="13" t="e">
        <f>'施設リストA-1（直営）'!#REF!</f>
        <v>#REF!</v>
      </c>
      <c r="H3802" s="28" t="e">
        <f t="shared" si="59"/>
        <v>#REF!</v>
      </c>
      <c r="I3802" s="29" t="e">
        <f>'施設リストA-1（直営）'!#REF!</f>
        <v>#REF!</v>
      </c>
      <c r="J3802" s="30" t="e">
        <f>IF(I3802="新設",VLOOKUP('施設リストA-1（直営）'!#REF!,'（新設）照明器具'!$B$5:$C$1990,2,FALSE),IF('部屋別効果（直）'!I3802="撤去",VLOOKUP('施設リストA-1（直営）'!#REF!,'（既設）調査結果'!$B$5:$C$1998,2,FALSE),0))</f>
        <v>#REF!</v>
      </c>
      <c r="K3802" s="29" t="e">
        <f>'施設リストA-1（直営）'!#REF!</f>
        <v>#REF!</v>
      </c>
      <c r="L3802" s="29" t="e">
        <f>'施設リストA-1（直営）'!#REF!</f>
        <v>#REF!</v>
      </c>
      <c r="M3802" s="30" t="e">
        <f>IF(L3802="新設",VLOOKUP('施設リストA-1（直営）'!#REF!,'（新設）照明器具'!$B$5:$C$1990,2,FALSE),IF('部屋別効果（直）'!L3802="撤去",VLOOKUP('施設リストA-1（直営）'!#REF!,'（既設）調査結果'!$B$5:$C$1998,2,FALSE),0))</f>
        <v>#REF!</v>
      </c>
      <c r="N3802" s="29" t="e">
        <f>'施設リストA-1（直営）'!#REF!</f>
        <v>#REF!</v>
      </c>
      <c r="O3802" s="29" t="e">
        <f>'施設リストA-1（直営）'!#REF!</f>
        <v>#REF!</v>
      </c>
      <c r="P3802" s="30" t="e">
        <f>IF(O3802="新設",VLOOKUP('施設リストA-1（直営）'!#REF!,'（新設）照明器具'!$B$5:$C$1990,2,FALSE),IF('部屋別効果（直）'!O3802="撤去",VLOOKUP('施設リストA-1（直営）'!#REF!,'（既設）調査結果'!$B$5:$C$1998,2,FALSE),0))</f>
        <v>#REF!</v>
      </c>
      <c r="Q3802" s="29" t="e">
        <f>'施設リストA-1（直営）'!#REF!</f>
        <v>#REF!</v>
      </c>
      <c r="R3802" s="29" t="e">
        <f>'施設リストA-1（直営）'!#REF!</f>
        <v>#REF!</v>
      </c>
      <c r="S3802" s="30" t="e">
        <f>IF(R3802="新設",VLOOKUP('施設リストA-1（直営）'!#REF!,'（新設）照明器具'!$B$5:$C$1990,2,FALSE),IF('部屋別効果（直）'!R3802="撤去",VLOOKUP('施設リストA-1（直営）'!#REF!,'（既設）調査結果'!$B$5:$C$1998,2,FALSE),0))</f>
        <v>#REF!</v>
      </c>
      <c r="T3802" s="29" t="e">
        <f>'施設リストA-1（直営）'!#REF!</f>
        <v>#REF!</v>
      </c>
      <c r="U3802" s="29" t="e">
        <f>'施設リストA-1（直営）'!#REF!</f>
        <v>#REF!</v>
      </c>
      <c r="V3802" s="30" t="e">
        <f>IF(U3802="新設",VLOOKUP('施設リストA-1（直営）'!#REF!,'（新設）照明器具'!$B$5:$C$1990,2,FALSE),IF('部屋別効果（直）'!U3802="撤去",VLOOKUP('施設リストA-1（直営）'!#REF!,'（既設）調査結果'!$B$5:$C$1998,2,FALSE),0))</f>
        <v>#REF!</v>
      </c>
      <c r="W3802" s="29" t="e">
        <f>'施設リストA-1（直営）'!#REF!</f>
        <v>#REF!</v>
      </c>
      <c r="X3802" s="29" t="e">
        <f>'施設リストA-1（直営）'!#REF!</f>
        <v>#REF!</v>
      </c>
      <c r="Y3802" s="30" t="e">
        <f>IF(X3802="新設",VLOOKUP('施設リストA-1（直営）'!#REF!,'（新設）照明器具'!$B$5:$C$1990,2,FALSE),IF('部屋別効果（直）'!X3802="撤去",VLOOKUP('施設リストA-1（直営）'!#REF!,'（既設）調査結果'!$B$5:$C$1998,2,FALSE),0))</f>
        <v>#REF!</v>
      </c>
      <c r="Z3802" s="29" t="e">
        <f>'施設リストA-1（直営）'!#REF!</f>
        <v>#REF!</v>
      </c>
      <c r="AA3802" s="29" t="e">
        <f>'施設リストA-1（直営）'!#REF!</f>
        <v>#REF!</v>
      </c>
      <c r="AB3802" s="30" t="e">
        <f>IF(AA3802="新設",VLOOKUP('施設リストA-1（直営）'!#REF!,'（新設）照明器具'!$B$5:$C$1990,2,FALSE),IF('部屋別効果（直）'!AA3802="撤去",VLOOKUP('施設リストA-1（直営）'!#REF!,'（既設）調査結果'!$B$5:$C$1998,2,FALSE),0))</f>
        <v>#REF!</v>
      </c>
      <c r="AC3802" s="29" t="e">
        <f>'施設リストA-1（直営）'!#REF!</f>
        <v>#REF!</v>
      </c>
      <c r="AD3802" s="29" t="e">
        <f>'施設リストA-1（直営）'!#REF!</f>
        <v>#REF!</v>
      </c>
      <c r="AE3802" s="30" t="e">
        <f>IF(AD3802="新設",VLOOKUP('施設リストA-1（直営）'!#REF!,'（新設）照明器具'!$B$5:$C$1990,2,FALSE),IF('部屋別効果（直）'!AD3802="撤去",VLOOKUP('施設リストA-1（直営）'!#REF!,'（既設）調査結果'!$B$5:$C$1998,2,FALSE),0))</f>
        <v>#REF!</v>
      </c>
      <c r="AF3802" s="29" t="e">
        <f>'施設リストA-1（直営）'!#REF!</f>
        <v>#REF!</v>
      </c>
      <c r="AG3802" s="29" t="e">
        <f>'施設リストA-1（直営）'!#REF!</f>
        <v>#REF!</v>
      </c>
      <c r="AH3802" s="30" t="e">
        <f>IF(AG3802="新設",VLOOKUP('施設リストA-1（直営）'!#REF!,'（新設）照明器具'!$B$5:$C$1990,2,FALSE),IF('部屋別効果（直）'!AG3802="撤去",VLOOKUP('施設リストA-1（直営）'!#REF!,'（既設）調査結果'!$B$5:$C$1998,2,FALSE),0))</f>
        <v>#REF!</v>
      </c>
      <c r="AI3802" s="29" t="e">
        <f>'施設リストA-1（直営）'!#REF!</f>
        <v>#REF!</v>
      </c>
      <c r="AJ3802" s="29" t="e">
        <f>'施設リストA-1（直営）'!#REF!</f>
        <v>#REF!</v>
      </c>
      <c r="AK3802" s="30" t="e">
        <f>IF(AJ3802="新設",VLOOKUP('施設リストA-1（直営）'!#REF!,'（新設）照明器具'!$B$5:$C$1990,2,FALSE),IF('部屋別効果（直）'!AJ3802="撤去",VLOOKUP('施設リストA-1（直営）'!#REF!,'（既設）調査結果'!$B$5:$C$1998,2,FALSE),0))</f>
        <v>#REF!</v>
      </c>
      <c r="AL3802" s="29" t="e">
        <f>'施設リストA-1（直営）'!#REF!</f>
        <v>#REF!</v>
      </c>
    </row>
    <row r="3803" spans="2:38">
      <c r="B3803" s="16" t="e">
        <f>'施設リストA-1（直営）'!#REF!</f>
        <v>#REF!</v>
      </c>
      <c r="C3803" s="14" t="e">
        <f>'施設リストA-1（直営）'!#REF!</f>
        <v>#REF!</v>
      </c>
      <c r="D3803" s="94" t="e">
        <f>'施設リストA-1（直営）'!#REF!</f>
        <v>#REF!</v>
      </c>
      <c r="E3803" s="20" t="e">
        <f>'施設リストA-1（直営）'!#REF!</f>
        <v>#REF!</v>
      </c>
      <c r="F3803" s="20" t="e">
        <f>'施設リストA-1（直営）'!#REF!</f>
        <v>#REF!</v>
      </c>
      <c r="G3803" s="13" t="e">
        <f>'施設リストA-1（直営）'!#REF!</f>
        <v>#REF!</v>
      </c>
      <c r="H3803" s="28" t="e">
        <f t="shared" si="59"/>
        <v>#REF!</v>
      </c>
      <c r="I3803" s="29" t="e">
        <f>'施設リストA-1（直営）'!#REF!</f>
        <v>#REF!</v>
      </c>
      <c r="J3803" s="30" t="e">
        <f>IF(I3803="新設",VLOOKUP('施設リストA-1（直営）'!#REF!,'（新設）照明器具'!$B$5:$C$1990,2,FALSE),IF('部屋別効果（直）'!I3803="撤去",VLOOKUP('施設リストA-1（直営）'!#REF!,'（既設）調査結果'!$B$5:$C$1998,2,FALSE),0))</f>
        <v>#REF!</v>
      </c>
      <c r="K3803" s="29" t="e">
        <f>'施設リストA-1（直営）'!#REF!</f>
        <v>#REF!</v>
      </c>
      <c r="L3803" s="29" t="e">
        <f>'施設リストA-1（直営）'!#REF!</f>
        <v>#REF!</v>
      </c>
      <c r="M3803" s="30" t="e">
        <f>IF(L3803="新設",VLOOKUP('施設リストA-1（直営）'!#REF!,'（新設）照明器具'!$B$5:$C$1990,2,FALSE),IF('部屋別効果（直）'!L3803="撤去",VLOOKUP('施設リストA-1（直営）'!#REF!,'（既設）調査結果'!$B$5:$C$1998,2,FALSE),0))</f>
        <v>#REF!</v>
      </c>
      <c r="N3803" s="29" t="e">
        <f>'施設リストA-1（直営）'!#REF!</f>
        <v>#REF!</v>
      </c>
      <c r="O3803" s="29" t="e">
        <f>'施設リストA-1（直営）'!#REF!</f>
        <v>#REF!</v>
      </c>
      <c r="P3803" s="30" t="e">
        <f>IF(O3803="新設",VLOOKUP('施設リストA-1（直営）'!#REF!,'（新設）照明器具'!$B$5:$C$1990,2,FALSE),IF('部屋別効果（直）'!O3803="撤去",VLOOKUP('施設リストA-1（直営）'!#REF!,'（既設）調査結果'!$B$5:$C$1998,2,FALSE),0))</f>
        <v>#REF!</v>
      </c>
      <c r="Q3803" s="29" t="e">
        <f>'施設リストA-1（直営）'!#REF!</f>
        <v>#REF!</v>
      </c>
      <c r="R3803" s="29" t="e">
        <f>'施設リストA-1（直営）'!#REF!</f>
        <v>#REF!</v>
      </c>
      <c r="S3803" s="30" t="e">
        <f>IF(R3803="新設",VLOOKUP('施設リストA-1（直営）'!#REF!,'（新設）照明器具'!$B$5:$C$1990,2,FALSE),IF('部屋別効果（直）'!R3803="撤去",VLOOKUP('施設リストA-1（直営）'!#REF!,'（既設）調査結果'!$B$5:$C$1998,2,FALSE),0))</f>
        <v>#REF!</v>
      </c>
      <c r="T3803" s="29" t="e">
        <f>'施設リストA-1（直営）'!#REF!</f>
        <v>#REF!</v>
      </c>
      <c r="U3803" s="29" t="e">
        <f>'施設リストA-1（直営）'!#REF!</f>
        <v>#REF!</v>
      </c>
      <c r="V3803" s="30" t="e">
        <f>IF(U3803="新設",VLOOKUP('施設リストA-1（直営）'!#REF!,'（新設）照明器具'!$B$5:$C$1990,2,FALSE),IF('部屋別効果（直）'!U3803="撤去",VLOOKUP('施設リストA-1（直営）'!#REF!,'（既設）調査結果'!$B$5:$C$1998,2,FALSE),0))</f>
        <v>#REF!</v>
      </c>
      <c r="W3803" s="29" t="e">
        <f>'施設リストA-1（直営）'!#REF!</f>
        <v>#REF!</v>
      </c>
      <c r="X3803" s="29" t="e">
        <f>'施設リストA-1（直営）'!#REF!</f>
        <v>#REF!</v>
      </c>
      <c r="Y3803" s="30" t="e">
        <f>IF(X3803="新設",VLOOKUP('施設リストA-1（直営）'!#REF!,'（新設）照明器具'!$B$5:$C$1990,2,FALSE),IF('部屋別効果（直）'!X3803="撤去",VLOOKUP('施設リストA-1（直営）'!#REF!,'（既設）調査結果'!$B$5:$C$1998,2,FALSE),0))</f>
        <v>#REF!</v>
      </c>
      <c r="Z3803" s="29" t="e">
        <f>'施設リストA-1（直営）'!#REF!</f>
        <v>#REF!</v>
      </c>
      <c r="AA3803" s="29" t="e">
        <f>'施設リストA-1（直営）'!#REF!</f>
        <v>#REF!</v>
      </c>
      <c r="AB3803" s="30" t="e">
        <f>IF(AA3803="新設",VLOOKUP('施設リストA-1（直営）'!#REF!,'（新設）照明器具'!$B$5:$C$1990,2,FALSE),IF('部屋別効果（直）'!AA3803="撤去",VLOOKUP('施設リストA-1（直営）'!#REF!,'（既設）調査結果'!$B$5:$C$1998,2,FALSE),0))</f>
        <v>#REF!</v>
      </c>
      <c r="AC3803" s="29" t="e">
        <f>'施設リストA-1（直営）'!#REF!</f>
        <v>#REF!</v>
      </c>
      <c r="AD3803" s="29" t="e">
        <f>'施設リストA-1（直営）'!#REF!</f>
        <v>#REF!</v>
      </c>
      <c r="AE3803" s="30" t="e">
        <f>IF(AD3803="新設",VLOOKUP('施設リストA-1（直営）'!#REF!,'（新設）照明器具'!$B$5:$C$1990,2,FALSE),IF('部屋別効果（直）'!AD3803="撤去",VLOOKUP('施設リストA-1（直営）'!#REF!,'（既設）調査結果'!$B$5:$C$1998,2,FALSE),0))</f>
        <v>#REF!</v>
      </c>
      <c r="AF3803" s="29" t="e">
        <f>'施設リストA-1（直営）'!#REF!</f>
        <v>#REF!</v>
      </c>
      <c r="AG3803" s="29" t="e">
        <f>'施設リストA-1（直営）'!#REF!</f>
        <v>#REF!</v>
      </c>
      <c r="AH3803" s="30" t="e">
        <f>IF(AG3803="新設",VLOOKUP('施設リストA-1（直営）'!#REF!,'（新設）照明器具'!$B$5:$C$1990,2,FALSE),IF('部屋別効果（直）'!AG3803="撤去",VLOOKUP('施設リストA-1（直営）'!#REF!,'（既設）調査結果'!$B$5:$C$1998,2,FALSE),0))</f>
        <v>#REF!</v>
      </c>
      <c r="AI3803" s="29" t="e">
        <f>'施設リストA-1（直営）'!#REF!</f>
        <v>#REF!</v>
      </c>
      <c r="AJ3803" s="29" t="e">
        <f>'施設リストA-1（直営）'!#REF!</f>
        <v>#REF!</v>
      </c>
      <c r="AK3803" s="30" t="e">
        <f>IF(AJ3803="新設",VLOOKUP('施設リストA-1（直営）'!#REF!,'（新設）照明器具'!$B$5:$C$1990,2,FALSE),IF('部屋別効果（直）'!AJ3803="撤去",VLOOKUP('施設リストA-1（直営）'!#REF!,'（既設）調査結果'!$B$5:$C$1998,2,FALSE),0))</f>
        <v>#REF!</v>
      </c>
      <c r="AL3803" s="29" t="e">
        <f>'施設リストA-1（直営）'!#REF!</f>
        <v>#REF!</v>
      </c>
    </row>
    <row r="3804" spans="2:38">
      <c r="B3804" s="16" t="e">
        <f>'施設リストA-1（直営）'!#REF!</f>
        <v>#REF!</v>
      </c>
      <c r="C3804" s="14" t="e">
        <f>'施設リストA-1（直営）'!#REF!</f>
        <v>#REF!</v>
      </c>
      <c r="D3804" s="94" t="e">
        <f>'施設リストA-1（直営）'!#REF!</f>
        <v>#REF!</v>
      </c>
      <c r="E3804" s="20" t="e">
        <f>'施設リストA-1（直営）'!#REF!</f>
        <v>#REF!</v>
      </c>
      <c r="F3804" s="20" t="e">
        <f>'施設リストA-1（直営）'!#REF!</f>
        <v>#REF!</v>
      </c>
      <c r="G3804" s="13" t="e">
        <f>'施設リストA-1（直営）'!#REF!</f>
        <v>#REF!</v>
      </c>
      <c r="H3804" s="28" t="e">
        <f t="shared" si="59"/>
        <v>#REF!</v>
      </c>
      <c r="I3804" s="29" t="e">
        <f>'施設リストA-1（直営）'!#REF!</f>
        <v>#REF!</v>
      </c>
      <c r="J3804" s="30" t="e">
        <f>IF(I3804="新設",VLOOKUP('施設リストA-1（直営）'!#REF!,'（新設）照明器具'!$B$5:$C$1990,2,FALSE),IF('部屋別効果（直）'!I3804="撤去",VLOOKUP('施設リストA-1（直営）'!#REF!,'（既設）調査結果'!$B$5:$C$1998,2,FALSE),0))</f>
        <v>#REF!</v>
      </c>
      <c r="K3804" s="29" t="e">
        <f>'施設リストA-1（直営）'!#REF!</f>
        <v>#REF!</v>
      </c>
      <c r="L3804" s="29" t="e">
        <f>'施設リストA-1（直営）'!#REF!</f>
        <v>#REF!</v>
      </c>
      <c r="M3804" s="30" t="e">
        <f>IF(L3804="新設",VLOOKUP('施設リストA-1（直営）'!#REF!,'（新設）照明器具'!$B$5:$C$1990,2,FALSE),IF('部屋別効果（直）'!L3804="撤去",VLOOKUP('施設リストA-1（直営）'!#REF!,'（既設）調査結果'!$B$5:$C$1998,2,FALSE),0))</f>
        <v>#REF!</v>
      </c>
      <c r="N3804" s="29" t="e">
        <f>'施設リストA-1（直営）'!#REF!</f>
        <v>#REF!</v>
      </c>
      <c r="O3804" s="29" t="e">
        <f>'施設リストA-1（直営）'!#REF!</f>
        <v>#REF!</v>
      </c>
      <c r="P3804" s="30" t="e">
        <f>IF(O3804="新設",VLOOKUP('施設リストA-1（直営）'!#REF!,'（新設）照明器具'!$B$5:$C$1990,2,FALSE),IF('部屋別効果（直）'!O3804="撤去",VLOOKUP('施設リストA-1（直営）'!#REF!,'（既設）調査結果'!$B$5:$C$1998,2,FALSE),0))</f>
        <v>#REF!</v>
      </c>
      <c r="Q3804" s="29" t="e">
        <f>'施設リストA-1（直営）'!#REF!</f>
        <v>#REF!</v>
      </c>
      <c r="R3804" s="29" t="e">
        <f>'施設リストA-1（直営）'!#REF!</f>
        <v>#REF!</v>
      </c>
      <c r="S3804" s="30" t="e">
        <f>IF(R3804="新設",VLOOKUP('施設リストA-1（直営）'!#REF!,'（新設）照明器具'!$B$5:$C$1990,2,FALSE),IF('部屋別効果（直）'!R3804="撤去",VLOOKUP('施設リストA-1（直営）'!#REF!,'（既設）調査結果'!$B$5:$C$1998,2,FALSE),0))</f>
        <v>#REF!</v>
      </c>
      <c r="T3804" s="29" t="e">
        <f>'施設リストA-1（直営）'!#REF!</f>
        <v>#REF!</v>
      </c>
      <c r="U3804" s="29" t="e">
        <f>'施設リストA-1（直営）'!#REF!</f>
        <v>#REF!</v>
      </c>
      <c r="V3804" s="30" t="e">
        <f>IF(U3804="新設",VLOOKUP('施設リストA-1（直営）'!#REF!,'（新設）照明器具'!$B$5:$C$1990,2,FALSE),IF('部屋別効果（直）'!U3804="撤去",VLOOKUP('施設リストA-1（直営）'!#REF!,'（既設）調査結果'!$B$5:$C$1998,2,FALSE),0))</f>
        <v>#REF!</v>
      </c>
      <c r="W3804" s="29" t="e">
        <f>'施設リストA-1（直営）'!#REF!</f>
        <v>#REF!</v>
      </c>
      <c r="X3804" s="29" t="e">
        <f>'施設リストA-1（直営）'!#REF!</f>
        <v>#REF!</v>
      </c>
      <c r="Y3804" s="30" t="e">
        <f>IF(X3804="新設",VLOOKUP('施設リストA-1（直営）'!#REF!,'（新設）照明器具'!$B$5:$C$1990,2,FALSE),IF('部屋別効果（直）'!X3804="撤去",VLOOKUP('施設リストA-1（直営）'!#REF!,'（既設）調査結果'!$B$5:$C$1998,2,FALSE),0))</f>
        <v>#REF!</v>
      </c>
      <c r="Z3804" s="29" t="e">
        <f>'施設リストA-1（直営）'!#REF!</f>
        <v>#REF!</v>
      </c>
      <c r="AA3804" s="29" t="e">
        <f>'施設リストA-1（直営）'!#REF!</f>
        <v>#REF!</v>
      </c>
      <c r="AB3804" s="30" t="e">
        <f>IF(AA3804="新設",VLOOKUP('施設リストA-1（直営）'!#REF!,'（新設）照明器具'!$B$5:$C$1990,2,FALSE),IF('部屋別効果（直）'!AA3804="撤去",VLOOKUP('施設リストA-1（直営）'!#REF!,'（既設）調査結果'!$B$5:$C$1998,2,FALSE),0))</f>
        <v>#REF!</v>
      </c>
      <c r="AC3804" s="29" t="e">
        <f>'施設リストA-1（直営）'!#REF!</f>
        <v>#REF!</v>
      </c>
      <c r="AD3804" s="29" t="e">
        <f>'施設リストA-1（直営）'!#REF!</f>
        <v>#REF!</v>
      </c>
      <c r="AE3804" s="30" t="e">
        <f>IF(AD3804="新設",VLOOKUP('施設リストA-1（直営）'!#REF!,'（新設）照明器具'!$B$5:$C$1990,2,FALSE),IF('部屋別効果（直）'!AD3804="撤去",VLOOKUP('施設リストA-1（直営）'!#REF!,'（既設）調査結果'!$B$5:$C$1998,2,FALSE),0))</f>
        <v>#REF!</v>
      </c>
      <c r="AF3804" s="29" t="e">
        <f>'施設リストA-1（直営）'!#REF!</f>
        <v>#REF!</v>
      </c>
      <c r="AG3804" s="29" t="e">
        <f>'施設リストA-1（直営）'!#REF!</f>
        <v>#REF!</v>
      </c>
      <c r="AH3804" s="30" t="e">
        <f>IF(AG3804="新設",VLOOKUP('施設リストA-1（直営）'!#REF!,'（新設）照明器具'!$B$5:$C$1990,2,FALSE),IF('部屋別効果（直）'!AG3804="撤去",VLOOKUP('施設リストA-1（直営）'!#REF!,'（既設）調査結果'!$B$5:$C$1998,2,FALSE),0))</f>
        <v>#REF!</v>
      </c>
      <c r="AI3804" s="29" t="e">
        <f>'施設リストA-1（直営）'!#REF!</f>
        <v>#REF!</v>
      </c>
      <c r="AJ3804" s="29" t="e">
        <f>'施設リストA-1（直営）'!#REF!</f>
        <v>#REF!</v>
      </c>
      <c r="AK3804" s="30" t="e">
        <f>IF(AJ3804="新設",VLOOKUP('施設リストA-1（直営）'!#REF!,'（新設）照明器具'!$B$5:$C$1990,2,FALSE),IF('部屋別効果（直）'!AJ3804="撤去",VLOOKUP('施設リストA-1（直営）'!#REF!,'（既設）調査結果'!$B$5:$C$1998,2,FALSE),0))</f>
        <v>#REF!</v>
      </c>
      <c r="AL3804" s="29" t="e">
        <f>'施設リストA-1（直営）'!#REF!</f>
        <v>#REF!</v>
      </c>
    </row>
    <row r="3805" spans="2:38">
      <c r="B3805" s="16" t="e">
        <f>'施設リストA-1（直営）'!#REF!</f>
        <v>#REF!</v>
      </c>
      <c r="C3805" s="14" t="e">
        <f>'施設リストA-1（直営）'!#REF!</f>
        <v>#REF!</v>
      </c>
      <c r="D3805" s="94" t="e">
        <f>'施設リストA-1（直営）'!#REF!</f>
        <v>#REF!</v>
      </c>
      <c r="E3805" s="20" t="e">
        <f>'施設リストA-1（直営）'!#REF!</f>
        <v>#REF!</v>
      </c>
      <c r="F3805" s="20" t="e">
        <f>'施設リストA-1（直営）'!#REF!</f>
        <v>#REF!</v>
      </c>
      <c r="G3805" s="13" t="e">
        <f>'施設リストA-1（直営）'!#REF!</f>
        <v>#REF!</v>
      </c>
      <c r="H3805" s="28" t="e">
        <f t="shared" si="59"/>
        <v>#REF!</v>
      </c>
      <c r="I3805" s="29" t="e">
        <f>'施設リストA-1（直営）'!#REF!</f>
        <v>#REF!</v>
      </c>
      <c r="J3805" s="30" t="e">
        <f>IF(I3805="新設",VLOOKUP('施設リストA-1（直営）'!#REF!,'（新設）照明器具'!$B$5:$C$1990,2,FALSE),IF('部屋別効果（直）'!I3805="撤去",VLOOKUP('施設リストA-1（直営）'!#REF!,'（既設）調査結果'!$B$5:$C$1998,2,FALSE),0))</f>
        <v>#REF!</v>
      </c>
      <c r="K3805" s="29" t="e">
        <f>'施設リストA-1（直営）'!#REF!</f>
        <v>#REF!</v>
      </c>
      <c r="L3805" s="29" t="e">
        <f>'施設リストA-1（直営）'!#REF!</f>
        <v>#REF!</v>
      </c>
      <c r="M3805" s="30" t="e">
        <f>IF(L3805="新設",VLOOKUP('施設リストA-1（直営）'!#REF!,'（新設）照明器具'!$B$5:$C$1990,2,FALSE),IF('部屋別効果（直）'!L3805="撤去",VLOOKUP('施設リストA-1（直営）'!#REF!,'（既設）調査結果'!$B$5:$C$1998,2,FALSE),0))</f>
        <v>#REF!</v>
      </c>
      <c r="N3805" s="29" t="e">
        <f>'施設リストA-1（直営）'!#REF!</f>
        <v>#REF!</v>
      </c>
      <c r="O3805" s="29" t="e">
        <f>'施設リストA-1（直営）'!#REF!</f>
        <v>#REF!</v>
      </c>
      <c r="P3805" s="30" t="e">
        <f>IF(O3805="新設",VLOOKUP('施設リストA-1（直営）'!#REF!,'（新設）照明器具'!$B$5:$C$1990,2,FALSE),IF('部屋別効果（直）'!O3805="撤去",VLOOKUP('施設リストA-1（直営）'!#REF!,'（既設）調査結果'!$B$5:$C$1998,2,FALSE),0))</f>
        <v>#REF!</v>
      </c>
      <c r="Q3805" s="29" t="e">
        <f>'施設リストA-1（直営）'!#REF!</f>
        <v>#REF!</v>
      </c>
      <c r="R3805" s="29" t="e">
        <f>'施設リストA-1（直営）'!#REF!</f>
        <v>#REF!</v>
      </c>
      <c r="S3805" s="30" t="e">
        <f>IF(R3805="新設",VLOOKUP('施設リストA-1（直営）'!#REF!,'（新設）照明器具'!$B$5:$C$1990,2,FALSE),IF('部屋別効果（直）'!R3805="撤去",VLOOKUP('施設リストA-1（直営）'!#REF!,'（既設）調査結果'!$B$5:$C$1998,2,FALSE),0))</f>
        <v>#REF!</v>
      </c>
      <c r="T3805" s="29" t="e">
        <f>'施設リストA-1（直営）'!#REF!</f>
        <v>#REF!</v>
      </c>
      <c r="U3805" s="29" t="e">
        <f>'施設リストA-1（直営）'!#REF!</f>
        <v>#REF!</v>
      </c>
      <c r="V3805" s="30" t="e">
        <f>IF(U3805="新設",VLOOKUP('施設リストA-1（直営）'!#REF!,'（新設）照明器具'!$B$5:$C$1990,2,FALSE),IF('部屋別効果（直）'!U3805="撤去",VLOOKUP('施設リストA-1（直営）'!#REF!,'（既設）調査結果'!$B$5:$C$1998,2,FALSE),0))</f>
        <v>#REF!</v>
      </c>
      <c r="W3805" s="29" t="e">
        <f>'施設リストA-1（直営）'!#REF!</f>
        <v>#REF!</v>
      </c>
      <c r="X3805" s="29" t="e">
        <f>'施設リストA-1（直営）'!#REF!</f>
        <v>#REF!</v>
      </c>
      <c r="Y3805" s="30" t="e">
        <f>IF(X3805="新設",VLOOKUP('施設リストA-1（直営）'!#REF!,'（新設）照明器具'!$B$5:$C$1990,2,FALSE),IF('部屋別効果（直）'!X3805="撤去",VLOOKUP('施設リストA-1（直営）'!#REF!,'（既設）調査結果'!$B$5:$C$1998,2,FALSE),0))</f>
        <v>#REF!</v>
      </c>
      <c r="Z3805" s="29" t="e">
        <f>'施設リストA-1（直営）'!#REF!</f>
        <v>#REF!</v>
      </c>
      <c r="AA3805" s="29" t="e">
        <f>'施設リストA-1（直営）'!#REF!</f>
        <v>#REF!</v>
      </c>
      <c r="AB3805" s="30" t="e">
        <f>IF(AA3805="新設",VLOOKUP('施設リストA-1（直営）'!#REF!,'（新設）照明器具'!$B$5:$C$1990,2,FALSE),IF('部屋別効果（直）'!AA3805="撤去",VLOOKUP('施設リストA-1（直営）'!#REF!,'（既設）調査結果'!$B$5:$C$1998,2,FALSE),0))</f>
        <v>#REF!</v>
      </c>
      <c r="AC3805" s="29" t="e">
        <f>'施設リストA-1（直営）'!#REF!</f>
        <v>#REF!</v>
      </c>
      <c r="AD3805" s="29" t="e">
        <f>'施設リストA-1（直営）'!#REF!</f>
        <v>#REF!</v>
      </c>
      <c r="AE3805" s="30" t="e">
        <f>IF(AD3805="新設",VLOOKUP('施設リストA-1（直営）'!#REF!,'（新設）照明器具'!$B$5:$C$1990,2,FALSE),IF('部屋別効果（直）'!AD3805="撤去",VLOOKUP('施設リストA-1（直営）'!#REF!,'（既設）調査結果'!$B$5:$C$1998,2,FALSE),0))</f>
        <v>#REF!</v>
      </c>
      <c r="AF3805" s="29" t="e">
        <f>'施設リストA-1（直営）'!#REF!</f>
        <v>#REF!</v>
      </c>
      <c r="AG3805" s="29" t="e">
        <f>'施設リストA-1（直営）'!#REF!</f>
        <v>#REF!</v>
      </c>
      <c r="AH3805" s="30" t="e">
        <f>IF(AG3805="新設",VLOOKUP('施設リストA-1（直営）'!#REF!,'（新設）照明器具'!$B$5:$C$1990,2,FALSE),IF('部屋別効果（直）'!AG3805="撤去",VLOOKUP('施設リストA-1（直営）'!#REF!,'（既設）調査結果'!$B$5:$C$1998,2,FALSE),0))</f>
        <v>#REF!</v>
      </c>
      <c r="AI3805" s="29" t="e">
        <f>'施設リストA-1（直営）'!#REF!</f>
        <v>#REF!</v>
      </c>
      <c r="AJ3805" s="29" t="e">
        <f>'施設リストA-1（直営）'!#REF!</f>
        <v>#REF!</v>
      </c>
      <c r="AK3805" s="30" t="e">
        <f>IF(AJ3805="新設",VLOOKUP('施設リストA-1（直営）'!#REF!,'（新設）照明器具'!$B$5:$C$1990,2,FALSE),IF('部屋別効果（直）'!AJ3805="撤去",VLOOKUP('施設リストA-1（直営）'!#REF!,'（既設）調査結果'!$B$5:$C$1998,2,FALSE),0))</f>
        <v>#REF!</v>
      </c>
      <c r="AL3805" s="29" t="e">
        <f>'施設リストA-1（直営）'!#REF!</f>
        <v>#REF!</v>
      </c>
    </row>
    <row r="3806" spans="2:38">
      <c r="B3806" s="16" t="e">
        <f>'施設リストA-1（直営）'!#REF!</f>
        <v>#REF!</v>
      </c>
      <c r="C3806" s="14" t="e">
        <f>'施設リストA-1（直営）'!#REF!</f>
        <v>#REF!</v>
      </c>
      <c r="D3806" s="94" t="e">
        <f>'施設リストA-1（直営）'!#REF!</f>
        <v>#REF!</v>
      </c>
      <c r="E3806" s="20" t="e">
        <f>'施設リストA-1（直営）'!#REF!</f>
        <v>#REF!</v>
      </c>
      <c r="F3806" s="20" t="e">
        <f>'施設リストA-1（直営）'!#REF!</f>
        <v>#REF!</v>
      </c>
      <c r="G3806" s="13" t="e">
        <f>'施設リストA-1（直営）'!#REF!</f>
        <v>#REF!</v>
      </c>
      <c r="H3806" s="28" t="e">
        <f t="shared" si="59"/>
        <v>#REF!</v>
      </c>
      <c r="I3806" s="29" t="e">
        <f>'施設リストA-1（直営）'!#REF!</f>
        <v>#REF!</v>
      </c>
      <c r="J3806" s="30" t="e">
        <f>IF(I3806="新設",VLOOKUP('施設リストA-1（直営）'!#REF!,'（新設）照明器具'!$B$5:$C$1990,2,FALSE),IF('部屋別効果（直）'!I3806="撤去",VLOOKUP('施設リストA-1（直営）'!#REF!,'（既設）調査結果'!$B$5:$C$1998,2,FALSE),0))</f>
        <v>#REF!</v>
      </c>
      <c r="K3806" s="29" t="e">
        <f>'施設リストA-1（直営）'!#REF!</f>
        <v>#REF!</v>
      </c>
      <c r="L3806" s="29" t="e">
        <f>'施設リストA-1（直営）'!#REF!</f>
        <v>#REF!</v>
      </c>
      <c r="M3806" s="30" t="e">
        <f>IF(L3806="新設",VLOOKUP('施設リストA-1（直営）'!#REF!,'（新設）照明器具'!$B$5:$C$1990,2,FALSE),IF('部屋別効果（直）'!L3806="撤去",VLOOKUP('施設リストA-1（直営）'!#REF!,'（既設）調査結果'!$B$5:$C$1998,2,FALSE),0))</f>
        <v>#REF!</v>
      </c>
      <c r="N3806" s="29" t="e">
        <f>'施設リストA-1（直営）'!#REF!</f>
        <v>#REF!</v>
      </c>
      <c r="O3806" s="29" t="e">
        <f>'施設リストA-1（直営）'!#REF!</f>
        <v>#REF!</v>
      </c>
      <c r="P3806" s="30" t="e">
        <f>IF(O3806="新設",VLOOKUP('施設リストA-1（直営）'!#REF!,'（新設）照明器具'!$B$5:$C$1990,2,FALSE),IF('部屋別効果（直）'!O3806="撤去",VLOOKUP('施設リストA-1（直営）'!#REF!,'（既設）調査結果'!$B$5:$C$1998,2,FALSE),0))</f>
        <v>#REF!</v>
      </c>
      <c r="Q3806" s="29" t="e">
        <f>'施設リストA-1（直営）'!#REF!</f>
        <v>#REF!</v>
      </c>
      <c r="R3806" s="29" t="e">
        <f>'施設リストA-1（直営）'!#REF!</f>
        <v>#REF!</v>
      </c>
      <c r="S3806" s="30" t="e">
        <f>IF(R3806="新設",VLOOKUP('施設リストA-1（直営）'!#REF!,'（新設）照明器具'!$B$5:$C$1990,2,FALSE),IF('部屋別効果（直）'!R3806="撤去",VLOOKUP('施設リストA-1（直営）'!#REF!,'（既設）調査結果'!$B$5:$C$1998,2,FALSE),0))</f>
        <v>#REF!</v>
      </c>
      <c r="T3806" s="29" t="e">
        <f>'施設リストA-1（直営）'!#REF!</f>
        <v>#REF!</v>
      </c>
      <c r="U3806" s="29" t="e">
        <f>'施設リストA-1（直営）'!#REF!</f>
        <v>#REF!</v>
      </c>
      <c r="V3806" s="30" t="e">
        <f>IF(U3806="新設",VLOOKUP('施設リストA-1（直営）'!#REF!,'（新設）照明器具'!$B$5:$C$1990,2,FALSE),IF('部屋別効果（直）'!U3806="撤去",VLOOKUP('施設リストA-1（直営）'!#REF!,'（既設）調査結果'!$B$5:$C$1998,2,FALSE),0))</f>
        <v>#REF!</v>
      </c>
      <c r="W3806" s="29" t="e">
        <f>'施設リストA-1（直営）'!#REF!</f>
        <v>#REF!</v>
      </c>
      <c r="X3806" s="29" t="e">
        <f>'施設リストA-1（直営）'!#REF!</f>
        <v>#REF!</v>
      </c>
      <c r="Y3806" s="30" t="e">
        <f>IF(X3806="新設",VLOOKUP('施設リストA-1（直営）'!#REF!,'（新設）照明器具'!$B$5:$C$1990,2,FALSE),IF('部屋別効果（直）'!X3806="撤去",VLOOKUP('施設リストA-1（直営）'!#REF!,'（既設）調査結果'!$B$5:$C$1998,2,FALSE),0))</f>
        <v>#REF!</v>
      </c>
      <c r="Z3806" s="29" t="e">
        <f>'施設リストA-1（直営）'!#REF!</f>
        <v>#REF!</v>
      </c>
      <c r="AA3806" s="29" t="e">
        <f>'施設リストA-1（直営）'!#REF!</f>
        <v>#REF!</v>
      </c>
      <c r="AB3806" s="30" t="e">
        <f>IF(AA3806="新設",VLOOKUP('施設リストA-1（直営）'!#REF!,'（新設）照明器具'!$B$5:$C$1990,2,FALSE),IF('部屋別効果（直）'!AA3806="撤去",VLOOKUP('施設リストA-1（直営）'!#REF!,'（既設）調査結果'!$B$5:$C$1998,2,FALSE),0))</f>
        <v>#REF!</v>
      </c>
      <c r="AC3806" s="29" t="e">
        <f>'施設リストA-1（直営）'!#REF!</f>
        <v>#REF!</v>
      </c>
      <c r="AD3806" s="29" t="e">
        <f>'施設リストA-1（直営）'!#REF!</f>
        <v>#REF!</v>
      </c>
      <c r="AE3806" s="30" t="e">
        <f>IF(AD3806="新設",VLOOKUP('施設リストA-1（直営）'!#REF!,'（新設）照明器具'!$B$5:$C$1990,2,FALSE),IF('部屋別効果（直）'!AD3806="撤去",VLOOKUP('施設リストA-1（直営）'!#REF!,'（既設）調査結果'!$B$5:$C$1998,2,FALSE),0))</f>
        <v>#REF!</v>
      </c>
      <c r="AF3806" s="29" t="e">
        <f>'施設リストA-1（直営）'!#REF!</f>
        <v>#REF!</v>
      </c>
      <c r="AG3806" s="29" t="e">
        <f>'施設リストA-1（直営）'!#REF!</f>
        <v>#REF!</v>
      </c>
      <c r="AH3806" s="30" t="e">
        <f>IF(AG3806="新設",VLOOKUP('施設リストA-1（直営）'!#REF!,'（新設）照明器具'!$B$5:$C$1990,2,FALSE),IF('部屋別効果（直）'!AG3806="撤去",VLOOKUP('施設リストA-1（直営）'!#REF!,'（既設）調査結果'!$B$5:$C$1998,2,FALSE),0))</f>
        <v>#REF!</v>
      </c>
      <c r="AI3806" s="29" t="e">
        <f>'施設リストA-1（直営）'!#REF!</f>
        <v>#REF!</v>
      </c>
      <c r="AJ3806" s="29" t="e">
        <f>'施設リストA-1（直営）'!#REF!</f>
        <v>#REF!</v>
      </c>
      <c r="AK3806" s="30" t="e">
        <f>IF(AJ3806="新設",VLOOKUP('施設リストA-1（直営）'!#REF!,'（新設）照明器具'!$B$5:$C$1990,2,FALSE),IF('部屋別効果（直）'!AJ3806="撤去",VLOOKUP('施設リストA-1（直営）'!#REF!,'（既設）調査結果'!$B$5:$C$1998,2,FALSE),0))</f>
        <v>#REF!</v>
      </c>
      <c r="AL3806" s="29" t="e">
        <f>'施設リストA-1（直営）'!#REF!</f>
        <v>#REF!</v>
      </c>
    </row>
    <row r="3807" spans="2:38">
      <c r="B3807" s="16" t="e">
        <f>'施設リストA-1（直営）'!#REF!</f>
        <v>#REF!</v>
      </c>
      <c r="C3807" s="14" t="e">
        <f>'施設リストA-1（直営）'!#REF!</f>
        <v>#REF!</v>
      </c>
      <c r="D3807" s="94" t="e">
        <f>'施設リストA-1（直営）'!#REF!</f>
        <v>#REF!</v>
      </c>
      <c r="E3807" s="20" t="e">
        <f>'施設リストA-1（直営）'!#REF!</f>
        <v>#REF!</v>
      </c>
      <c r="F3807" s="20" t="e">
        <f>'施設リストA-1（直営）'!#REF!</f>
        <v>#REF!</v>
      </c>
      <c r="G3807" s="13" t="e">
        <f>'施設リストA-1（直営）'!#REF!</f>
        <v>#REF!</v>
      </c>
      <c r="H3807" s="28" t="e">
        <f t="shared" si="59"/>
        <v>#REF!</v>
      </c>
      <c r="I3807" s="29" t="e">
        <f>'施設リストA-1（直営）'!#REF!</f>
        <v>#REF!</v>
      </c>
      <c r="J3807" s="30" t="e">
        <f>IF(I3807="新設",VLOOKUP('施設リストA-1（直営）'!#REF!,'（新設）照明器具'!$B$5:$C$1990,2,FALSE),IF('部屋別効果（直）'!I3807="撤去",VLOOKUP('施設リストA-1（直営）'!#REF!,'（既設）調査結果'!$B$5:$C$1998,2,FALSE),0))</f>
        <v>#REF!</v>
      </c>
      <c r="K3807" s="29" t="e">
        <f>'施設リストA-1（直営）'!#REF!</f>
        <v>#REF!</v>
      </c>
      <c r="L3807" s="29" t="e">
        <f>'施設リストA-1（直営）'!#REF!</f>
        <v>#REF!</v>
      </c>
      <c r="M3807" s="30" t="e">
        <f>IF(L3807="新設",VLOOKUP('施設リストA-1（直営）'!#REF!,'（新設）照明器具'!$B$5:$C$1990,2,FALSE),IF('部屋別効果（直）'!L3807="撤去",VLOOKUP('施設リストA-1（直営）'!#REF!,'（既設）調査結果'!$B$5:$C$1998,2,FALSE),0))</f>
        <v>#REF!</v>
      </c>
      <c r="N3807" s="29" t="e">
        <f>'施設リストA-1（直営）'!#REF!</f>
        <v>#REF!</v>
      </c>
      <c r="O3807" s="29" t="e">
        <f>'施設リストA-1（直営）'!#REF!</f>
        <v>#REF!</v>
      </c>
      <c r="P3807" s="30" t="e">
        <f>IF(O3807="新設",VLOOKUP('施設リストA-1（直営）'!#REF!,'（新設）照明器具'!$B$5:$C$1990,2,FALSE),IF('部屋別効果（直）'!O3807="撤去",VLOOKUP('施設リストA-1（直営）'!#REF!,'（既設）調査結果'!$B$5:$C$1998,2,FALSE),0))</f>
        <v>#REF!</v>
      </c>
      <c r="Q3807" s="29" t="e">
        <f>'施設リストA-1（直営）'!#REF!</f>
        <v>#REF!</v>
      </c>
      <c r="R3807" s="29" t="e">
        <f>'施設リストA-1（直営）'!#REF!</f>
        <v>#REF!</v>
      </c>
      <c r="S3807" s="30" t="e">
        <f>IF(R3807="新設",VLOOKUP('施設リストA-1（直営）'!#REF!,'（新設）照明器具'!$B$5:$C$1990,2,FALSE),IF('部屋別効果（直）'!R3807="撤去",VLOOKUP('施設リストA-1（直営）'!#REF!,'（既設）調査結果'!$B$5:$C$1998,2,FALSE),0))</f>
        <v>#REF!</v>
      </c>
      <c r="T3807" s="29" t="e">
        <f>'施設リストA-1（直営）'!#REF!</f>
        <v>#REF!</v>
      </c>
      <c r="U3807" s="29" t="e">
        <f>'施設リストA-1（直営）'!#REF!</f>
        <v>#REF!</v>
      </c>
      <c r="V3807" s="30" t="e">
        <f>IF(U3807="新設",VLOOKUP('施設リストA-1（直営）'!#REF!,'（新設）照明器具'!$B$5:$C$1990,2,FALSE),IF('部屋別効果（直）'!U3807="撤去",VLOOKUP('施設リストA-1（直営）'!#REF!,'（既設）調査結果'!$B$5:$C$1998,2,FALSE),0))</f>
        <v>#REF!</v>
      </c>
      <c r="W3807" s="29" t="e">
        <f>'施設リストA-1（直営）'!#REF!</f>
        <v>#REF!</v>
      </c>
      <c r="X3807" s="29" t="e">
        <f>'施設リストA-1（直営）'!#REF!</f>
        <v>#REF!</v>
      </c>
      <c r="Y3807" s="30" t="e">
        <f>IF(X3807="新設",VLOOKUP('施設リストA-1（直営）'!#REF!,'（新設）照明器具'!$B$5:$C$1990,2,FALSE),IF('部屋別効果（直）'!X3807="撤去",VLOOKUP('施設リストA-1（直営）'!#REF!,'（既設）調査結果'!$B$5:$C$1998,2,FALSE),0))</f>
        <v>#REF!</v>
      </c>
      <c r="Z3807" s="29" t="e">
        <f>'施設リストA-1（直営）'!#REF!</f>
        <v>#REF!</v>
      </c>
      <c r="AA3807" s="29" t="e">
        <f>'施設リストA-1（直営）'!#REF!</f>
        <v>#REF!</v>
      </c>
      <c r="AB3807" s="30" t="e">
        <f>IF(AA3807="新設",VLOOKUP('施設リストA-1（直営）'!#REF!,'（新設）照明器具'!$B$5:$C$1990,2,FALSE),IF('部屋別効果（直）'!AA3807="撤去",VLOOKUP('施設リストA-1（直営）'!#REF!,'（既設）調査結果'!$B$5:$C$1998,2,FALSE),0))</f>
        <v>#REF!</v>
      </c>
      <c r="AC3807" s="29" t="e">
        <f>'施設リストA-1（直営）'!#REF!</f>
        <v>#REF!</v>
      </c>
      <c r="AD3807" s="29" t="e">
        <f>'施設リストA-1（直営）'!#REF!</f>
        <v>#REF!</v>
      </c>
      <c r="AE3807" s="30" t="e">
        <f>IF(AD3807="新設",VLOOKUP('施設リストA-1（直営）'!#REF!,'（新設）照明器具'!$B$5:$C$1990,2,FALSE),IF('部屋別効果（直）'!AD3807="撤去",VLOOKUP('施設リストA-1（直営）'!#REF!,'（既設）調査結果'!$B$5:$C$1998,2,FALSE),0))</f>
        <v>#REF!</v>
      </c>
      <c r="AF3807" s="29" t="e">
        <f>'施設リストA-1（直営）'!#REF!</f>
        <v>#REF!</v>
      </c>
      <c r="AG3807" s="29" t="e">
        <f>'施設リストA-1（直営）'!#REF!</f>
        <v>#REF!</v>
      </c>
      <c r="AH3807" s="30" t="e">
        <f>IF(AG3807="新設",VLOOKUP('施設リストA-1（直営）'!#REF!,'（新設）照明器具'!$B$5:$C$1990,2,FALSE),IF('部屋別効果（直）'!AG3807="撤去",VLOOKUP('施設リストA-1（直営）'!#REF!,'（既設）調査結果'!$B$5:$C$1998,2,FALSE),0))</f>
        <v>#REF!</v>
      </c>
      <c r="AI3807" s="29" t="e">
        <f>'施設リストA-1（直営）'!#REF!</f>
        <v>#REF!</v>
      </c>
      <c r="AJ3807" s="29" t="e">
        <f>'施設リストA-1（直営）'!#REF!</f>
        <v>#REF!</v>
      </c>
      <c r="AK3807" s="30" t="e">
        <f>IF(AJ3807="新設",VLOOKUP('施設リストA-1（直営）'!#REF!,'（新設）照明器具'!$B$5:$C$1990,2,FALSE),IF('部屋別効果（直）'!AJ3807="撤去",VLOOKUP('施設リストA-1（直営）'!#REF!,'（既設）調査結果'!$B$5:$C$1998,2,FALSE),0))</f>
        <v>#REF!</v>
      </c>
      <c r="AL3807" s="29" t="e">
        <f>'施設リストA-1（直営）'!#REF!</f>
        <v>#REF!</v>
      </c>
    </row>
    <row r="3808" spans="2:38">
      <c r="B3808" s="16" t="e">
        <f>'施設リストA-1（直営）'!#REF!</f>
        <v>#REF!</v>
      </c>
      <c r="C3808" s="14" t="e">
        <f>'施設リストA-1（直営）'!#REF!</f>
        <v>#REF!</v>
      </c>
      <c r="D3808" s="94" t="e">
        <f>'施設リストA-1（直営）'!#REF!</f>
        <v>#REF!</v>
      </c>
      <c r="E3808" s="20" t="e">
        <f>'施設リストA-1（直営）'!#REF!</f>
        <v>#REF!</v>
      </c>
      <c r="F3808" s="20" t="e">
        <f>'施設リストA-1（直営）'!#REF!</f>
        <v>#REF!</v>
      </c>
      <c r="G3808" s="13" t="e">
        <f>'施設リストA-1（直営）'!#REF!</f>
        <v>#REF!</v>
      </c>
      <c r="H3808" s="28" t="e">
        <f t="shared" si="59"/>
        <v>#REF!</v>
      </c>
      <c r="I3808" s="29" t="e">
        <f>'施設リストA-1（直営）'!#REF!</f>
        <v>#REF!</v>
      </c>
      <c r="J3808" s="30" t="e">
        <f>IF(I3808="新設",VLOOKUP('施設リストA-1（直営）'!#REF!,'（新設）照明器具'!$B$5:$C$1990,2,FALSE),IF('部屋別効果（直）'!I3808="撤去",VLOOKUP('施設リストA-1（直営）'!#REF!,'（既設）調査結果'!$B$5:$C$1998,2,FALSE),0))</f>
        <v>#REF!</v>
      </c>
      <c r="K3808" s="29" t="e">
        <f>'施設リストA-1（直営）'!#REF!</f>
        <v>#REF!</v>
      </c>
      <c r="L3808" s="29" t="e">
        <f>'施設リストA-1（直営）'!#REF!</f>
        <v>#REF!</v>
      </c>
      <c r="M3808" s="30" t="e">
        <f>IF(L3808="新設",VLOOKUP('施設リストA-1（直営）'!#REF!,'（新設）照明器具'!$B$5:$C$1990,2,FALSE),IF('部屋別効果（直）'!L3808="撤去",VLOOKUP('施設リストA-1（直営）'!#REF!,'（既設）調査結果'!$B$5:$C$1998,2,FALSE),0))</f>
        <v>#REF!</v>
      </c>
      <c r="N3808" s="29" t="e">
        <f>'施設リストA-1（直営）'!#REF!</f>
        <v>#REF!</v>
      </c>
      <c r="O3808" s="29" t="e">
        <f>'施設リストA-1（直営）'!#REF!</f>
        <v>#REF!</v>
      </c>
      <c r="P3808" s="30" t="e">
        <f>IF(O3808="新設",VLOOKUP('施設リストA-1（直営）'!#REF!,'（新設）照明器具'!$B$5:$C$1990,2,FALSE),IF('部屋別効果（直）'!O3808="撤去",VLOOKUP('施設リストA-1（直営）'!#REF!,'（既設）調査結果'!$B$5:$C$1998,2,FALSE),0))</f>
        <v>#REF!</v>
      </c>
      <c r="Q3808" s="29" t="e">
        <f>'施設リストA-1（直営）'!#REF!</f>
        <v>#REF!</v>
      </c>
      <c r="R3808" s="29" t="e">
        <f>'施設リストA-1（直営）'!#REF!</f>
        <v>#REF!</v>
      </c>
      <c r="S3808" s="30" t="e">
        <f>IF(R3808="新設",VLOOKUP('施設リストA-1（直営）'!#REF!,'（新設）照明器具'!$B$5:$C$1990,2,FALSE),IF('部屋別効果（直）'!R3808="撤去",VLOOKUP('施設リストA-1（直営）'!#REF!,'（既設）調査結果'!$B$5:$C$1998,2,FALSE),0))</f>
        <v>#REF!</v>
      </c>
      <c r="T3808" s="29" t="e">
        <f>'施設リストA-1（直営）'!#REF!</f>
        <v>#REF!</v>
      </c>
      <c r="U3808" s="29" t="e">
        <f>'施設リストA-1（直営）'!#REF!</f>
        <v>#REF!</v>
      </c>
      <c r="V3808" s="30" t="e">
        <f>IF(U3808="新設",VLOOKUP('施設リストA-1（直営）'!#REF!,'（新設）照明器具'!$B$5:$C$1990,2,FALSE),IF('部屋別効果（直）'!U3808="撤去",VLOOKUP('施設リストA-1（直営）'!#REF!,'（既設）調査結果'!$B$5:$C$1998,2,FALSE),0))</f>
        <v>#REF!</v>
      </c>
      <c r="W3808" s="29" t="e">
        <f>'施設リストA-1（直営）'!#REF!</f>
        <v>#REF!</v>
      </c>
      <c r="X3808" s="29" t="e">
        <f>'施設リストA-1（直営）'!#REF!</f>
        <v>#REF!</v>
      </c>
      <c r="Y3808" s="30" t="e">
        <f>IF(X3808="新設",VLOOKUP('施設リストA-1（直営）'!#REF!,'（新設）照明器具'!$B$5:$C$1990,2,FALSE),IF('部屋別効果（直）'!X3808="撤去",VLOOKUP('施設リストA-1（直営）'!#REF!,'（既設）調査結果'!$B$5:$C$1998,2,FALSE),0))</f>
        <v>#REF!</v>
      </c>
      <c r="Z3808" s="29" t="e">
        <f>'施設リストA-1（直営）'!#REF!</f>
        <v>#REF!</v>
      </c>
      <c r="AA3808" s="29" t="e">
        <f>'施設リストA-1（直営）'!#REF!</f>
        <v>#REF!</v>
      </c>
      <c r="AB3808" s="30" t="e">
        <f>IF(AA3808="新設",VLOOKUP('施設リストA-1（直営）'!#REF!,'（新設）照明器具'!$B$5:$C$1990,2,FALSE),IF('部屋別効果（直）'!AA3808="撤去",VLOOKUP('施設リストA-1（直営）'!#REF!,'（既設）調査結果'!$B$5:$C$1998,2,FALSE),0))</f>
        <v>#REF!</v>
      </c>
      <c r="AC3808" s="29" t="e">
        <f>'施設リストA-1（直営）'!#REF!</f>
        <v>#REF!</v>
      </c>
      <c r="AD3808" s="29" t="e">
        <f>'施設リストA-1（直営）'!#REF!</f>
        <v>#REF!</v>
      </c>
      <c r="AE3808" s="30" t="e">
        <f>IF(AD3808="新設",VLOOKUP('施設リストA-1（直営）'!#REF!,'（新設）照明器具'!$B$5:$C$1990,2,FALSE),IF('部屋別効果（直）'!AD3808="撤去",VLOOKUP('施設リストA-1（直営）'!#REF!,'（既設）調査結果'!$B$5:$C$1998,2,FALSE),0))</f>
        <v>#REF!</v>
      </c>
      <c r="AF3808" s="29" t="e">
        <f>'施設リストA-1（直営）'!#REF!</f>
        <v>#REF!</v>
      </c>
      <c r="AG3808" s="29" t="e">
        <f>'施設リストA-1（直営）'!#REF!</f>
        <v>#REF!</v>
      </c>
      <c r="AH3808" s="30" t="e">
        <f>IF(AG3808="新設",VLOOKUP('施設リストA-1（直営）'!#REF!,'（新設）照明器具'!$B$5:$C$1990,2,FALSE),IF('部屋別効果（直）'!AG3808="撤去",VLOOKUP('施設リストA-1（直営）'!#REF!,'（既設）調査結果'!$B$5:$C$1998,2,FALSE),0))</f>
        <v>#REF!</v>
      </c>
      <c r="AI3808" s="29" t="e">
        <f>'施設リストA-1（直営）'!#REF!</f>
        <v>#REF!</v>
      </c>
      <c r="AJ3808" s="29" t="e">
        <f>'施設リストA-1（直営）'!#REF!</f>
        <v>#REF!</v>
      </c>
      <c r="AK3808" s="30" t="e">
        <f>IF(AJ3808="新設",VLOOKUP('施設リストA-1（直営）'!#REF!,'（新設）照明器具'!$B$5:$C$1990,2,FALSE),IF('部屋別効果（直）'!AJ3808="撤去",VLOOKUP('施設リストA-1（直営）'!#REF!,'（既設）調査結果'!$B$5:$C$1998,2,FALSE),0))</f>
        <v>#REF!</v>
      </c>
      <c r="AL3808" s="29" t="e">
        <f>'施設リストA-1（直営）'!#REF!</f>
        <v>#REF!</v>
      </c>
    </row>
    <row r="3809" spans="2:38">
      <c r="B3809" s="16" t="e">
        <f>'施設リストA-1（直営）'!#REF!</f>
        <v>#REF!</v>
      </c>
      <c r="C3809" s="14" t="e">
        <f>'施設リストA-1（直営）'!#REF!</f>
        <v>#REF!</v>
      </c>
      <c r="D3809" s="94" t="e">
        <f>'施設リストA-1（直営）'!#REF!</f>
        <v>#REF!</v>
      </c>
      <c r="E3809" s="20" t="e">
        <f>'施設リストA-1（直営）'!#REF!</f>
        <v>#REF!</v>
      </c>
      <c r="F3809" s="20" t="e">
        <f>'施設リストA-1（直営）'!#REF!</f>
        <v>#REF!</v>
      </c>
      <c r="G3809" s="13" t="e">
        <f>'施設リストA-1（直営）'!#REF!</f>
        <v>#REF!</v>
      </c>
      <c r="H3809" s="28" t="e">
        <f t="shared" si="59"/>
        <v>#REF!</v>
      </c>
      <c r="I3809" s="29" t="e">
        <f>'施設リストA-1（直営）'!#REF!</f>
        <v>#REF!</v>
      </c>
      <c r="J3809" s="30" t="e">
        <f>IF(I3809="新設",VLOOKUP('施設リストA-1（直営）'!#REF!,'（新設）照明器具'!$B$5:$C$1990,2,FALSE),IF('部屋別効果（直）'!I3809="撤去",VLOOKUP('施設リストA-1（直営）'!#REF!,'（既設）調査結果'!$B$5:$C$1998,2,FALSE),0))</f>
        <v>#REF!</v>
      </c>
      <c r="K3809" s="29" t="e">
        <f>'施設リストA-1（直営）'!#REF!</f>
        <v>#REF!</v>
      </c>
      <c r="L3809" s="29" t="e">
        <f>'施設リストA-1（直営）'!#REF!</f>
        <v>#REF!</v>
      </c>
      <c r="M3809" s="30" t="e">
        <f>IF(L3809="新設",VLOOKUP('施設リストA-1（直営）'!#REF!,'（新設）照明器具'!$B$5:$C$1990,2,FALSE),IF('部屋別効果（直）'!L3809="撤去",VLOOKUP('施設リストA-1（直営）'!#REF!,'（既設）調査結果'!$B$5:$C$1998,2,FALSE),0))</f>
        <v>#REF!</v>
      </c>
      <c r="N3809" s="29" t="e">
        <f>'施設リストA-1（直営）'!#REF!</f>
        <v>#REF!</v>
      </c>
      <c r="O3809" s="29" t="e">
        <f>'施設リストA-1（直営）'!#REF!</f>
        <v>#REF!</v>
      </c>
      <c r="P3809" s="30" t="e">
        <f>IF(O3809="新設",VLOOKUP('施設リストA-1（直営）'!#REF!,'（新設）照明器具'!$B$5:$C$1990,2,FALSE),IF('部屋別効果（直）'!O3809="撤去",VLOOKUP('施設リストA-1（直営）'!#REF!,'（既設）調査結果'!$B$5:$C$1998,2,FALSE),0))</f>
        <v>#REF!</v>
      </c>
      <c r="Q3809" s="29" t="e">
        <f>'施設リストA-1（直営）'!#REF!</f>
        <v>#REF!</v>
      </c>
      <c r="R3809" s="29" t="e">
        <f>'施設リストA-1（直営）'!#REF!</f>
        <v>#REF!</v>
      </c>
      <c r="S3809" s="30" t="e">
        <f>IF(R3809="新設",VLOOKUP('施設リストA-1（直営）'!#REF!,'（新設）照明器具'!$B$5:$C$1990,2,FALSE),IF('部屋別効果（直）'!R3809="撤去",VLOOKUP('施設リストA-1（直営）'!#REF!,'（既設）調査結果'!$B$5:$C$1998,2,FALSE),0))</f>
        <v>#REF!</v>
      </c>
      <c r="T3809" s="29" t="e">
        <f>'施設リストA-1（直営）'!#REF!</f>
        <v>#REF!</v>
      </c>
      <c r="U3809" s="29" t="e">
        <f>'施設リストA-1（直営）'!#REF!</f>
        <v>#REF!</v>
      </c>
      <c r="V3809" s="30" t="e">
        <f>IF(U3809="新設",VLOOKUP('施設リストA-1（直営）'!#REF!,'（新設）照明器具'!$B$5:$C$1990,2,FALSE),IF('部屋別効果（直）'!U3809="撤去",VLOOKUP('施設リストA-1（直営）'!#REF!,'（既設）調査結果'!$B$5:$C$1998,2,FALSE),0))</f>
        <v>#REF!</v>
      </c>
      <c r="W3809" s="29" t="e">
        <f>'施設リストA-1（直営）'!#REF!</f>
        <v>#REF!</v>
      </c>
      <c r="X3809" s="29" t="e">
        <f>'施設リストA-1（直営）'!#REF!</f>
        <v>#REF!</v>
      </c>
      <c r="Y3809" s="30" t="e">
        <f>IF(X3809="新設",VLOOKUP('施設リストA-1（直営）'!#REF!,'（新設）照明器具'!$B$5:$C$1990,2,FALSE),IF('部屋別効果（直）'!X3809="撤去",VLOOKUP('施設リストA-1（直営）'!#REF!,'（既設）調査結果'!$B$5:$C$1998,2,FALSE),0))</f>
        <v>#REF!</v>
      </c>
      <c r="Z3809" s="29" t="e">
        <f>'施設リストA-1（直営）'!#REF!</f>
        <v>#REF!</v>
      </c>
      <c r="AA3809" s="29" t="e">
        <f>'施設リストA-1（直営）'!#REF!</f>
        <v>#REF!</v>
      </c>
      <c r="AB3809" s="30" t="e">
        <f>IF(AA3809="新設",VLOOKUP('施設リストA-1（直営）'!#REF!,'（新設）照明器具'!$B$5:$C$1990,2,FALSE),IF('部屋別効果（直）'!AA3809="撤去",VLOOKUP('施設リストA-1（直営）'!#REF!,'（既設）調査結果'!$B$5:$C$1998,2,FALSE),0))</f>
        <v>#REF!</v>
      </c>
      <c r="AC3809" s="29" t="e">
        <f>'施設リストA-1（直営）'!#REF!</f>
        <v>#REF!</v>
      </c>
      <c r="AD3809" s="29" t="e">
        <f>'施設リストA-1（直営）'!#REF!</f>
        <v>#REF!</v>
      </c>
      <c r="AE3809" s="30" t="e">
        <f>IF(AD3809="新設",VLOOKUP('施設リストA-1（直営）'!#REF!,'（新設）照明器具'!$B$5:$C$1990,2,FALSE),IF('部屋別効果（直）'!AD3809="撤去",VLOOKUP('施設リストA-1（直営）'!#REF!,'（既設）調査結果'!$B$5:$C$1998,2,FALSE),0))</f>
        <v>#REF!</v>
      </c>
      <c r="AF3809" s="29" t="e">
        <f>'施設リストA-1（直営）'!#REF!</f>
        <v>#REF!</v>
      </c>
      <c r="AG3809" s="29" t="e">
        <f>'施設リストA-1（直営）'!#REF!</f>
        <v>#REF!</v>
      </c>
      <c r="AH3809" s="30" t="e">
        <f>IF(AG3809="新設",VLOOKUP('施設リストA-1（直営）'!#REF!,'（新設）照明器具'!$B$5:$C$1990,2,FALSE),IF('部屋別効果（直）'!AG3809="撤去",VLOOKUP('施設リストA-1（直営）'!#REF!,'（既設）調査結果'!$B$5:$C$1998,2,FALSE),0))</f>
        <v>#REF!</v>
      </c>
      <c r="AI3809" s="29" t="e">
        <f>'施設リストA-1（直営）'!#REF!</f>
        <v>#REF!</v>
      </c>
      <c r="AJ3809" s="29" t="e">
        <f>'施設リストA-1（直営）'!#REF!</f>
        <v>#REF!</v>
      </c>
      <c r="AK3809" s="30" t="e">
        <f>IF(AJ3809="新設",VLOOKUP('施設リストA-1（直営）'!#REF!,'（新設）照明器具'!$B$5:$C$1990,2,FALSE),IF('部屋別効果（直）'!AJ3809="撤去",VLOOKUP('施設リストA-1（直営）'!#REF!,'（既設）調査結果'!$B$5:$C$1998,2,FALSE),0))</f>
        <v>#REF!</v>
      </c>
      <c r="AL3809" s="29" t="e">
        <f>'施設リストA-1（直営）'!#REF!</f>
        <v>#REF!</v>
      </c>
    </row>
    <row r="3810" spans="2:38">
      <c r="B3810" s="16" t="e">
        <f>'施設リストA-1（直営）'!#REF!</f>
        <v>#REF!</v>
      </c>
      <c r="C3810" s="14" t="e">
        <f>'施設リストA-1（直営）'!#REF!</f>
        <v>#REF!</v>
      </c>
      <c r="D3810" s="94" t="e">
        <f>'施設リストA-1（直営）'!#REF!</f>
        <v>#REF!</v>
      </c>
      <c r="E3810" s="20" t="e">
        <f>'施設リストA-1（直営）'!#REF!</f>
        <v>#REF!</v>
      </c>
      <c r="F3810" s="20" t="e">
        <f>'施設リストA-1（直営）'!#REF!</f>
        <v>#REF!</v>
      </c>
      <c r="G3810" s="13" t="e">
        <f>'施設リストA-1（直営）'!#REF!</f>
        <v>#REF!</v>
      </c>
      <c r="H3810" s="28" t="e">
        <f t="shared" si="59"/>
        <v>#REF!</v>
      </c>
      <c r="I3810" s="29" t="e">
        <f>'施設リストA-1（直営）'!#REF!</f>
        <v>#REF!</v>
      </c>
      <c r="J3810" s="30" t="e">
        <f>IF(I3810="新設",VLOOKUP('施設リストA-1（直営）'!#REF!,'（新設）照明器具'!$B$5:$C$1990,2,FALSE),IF('部屋別効果（直）'!I3810="撤去",VLOOKUP('施設リストA-1（直営）'!#REF!,'（既設）調査結果'!$B$5:$C$1998,2,FALSE),0))</f>
        <v>#REF!</v>
      </c>
      <c r="K3810" s="29" t="e">
        <f>'施設リストA-1（直営）'!#REF!</f>
        <v>#REF!</v>
      </c>
      <c r="L3810" s="29" t="e">
        <f>'施設リストA-1（直営）'!#REF!</f>
        <v>#REF!</v>
      </c>
      <c r="M3810" s="30" t="e">
        <f>IF(L3810="新設",VLOOKUP('施設リストA-1（直営）'!#REF!,'（新設）照明器具'!$B$5:$C$1990,2,FALSE),IF('部屋別効果（直）'!L3810="撤去",VLOOKUP('施設リストA-1（直営）'!#REF!,'（既設）調査結果'!$B$5:$C$1998,2,FALSE),0))</f>
        <v>#REF!</v>
      </c>
      <c r="N3810" s="29" t="e">
        <f>'施設リストA-1（直営）'!#REF!</f>
        <v>#REF!</v>
      </c>
      <c r="O3810" s="29" t="e">
        <f>'施設リストA-1（直営）'!#REF!</f>
        <v>#REF!</v>
      </c>
      <c r="P3810" s="30" t="e">
        <f>IF(O3810="新設",VLOOKUP('施設リストA-1（直営）'!#REF!,'（新設）照明器具'!$B$5:$C$1990,2,FALSE),IF('部屋別効果（直）'!O3810="撤去",VLOOKUP('施設リストA-1（直営）'!#REF!,'（既設）調査結果'!$B$5:$C$1998,2,FALSE),0))</f>
        <v>#REF!</v>
      </c>
      <c r="Q3810" s="29" t="e">
        <f>'施設リストA-1（直営）'!#REF!</f>
        <v>#REF!</v>
      </c>
      <c r="R3810" s="29" t="e">
        <f>'施設リストA-1（直営）'!#REF!</f>
        <v>#REF!</v>
      </c>
      <c r="S3810" s="30" t="e">
        <f>IF(R3810="新設",VLOOKUP('施設リストA-1（直営）'!#REF!,'（新設）照明器具'!$B$5:$C$1990,2,FALSE),IF('部屋別効果（直）'!R3810="撤去",VLOOKUP('施設リストA-1（直営）'!#REF!,'（既設）調査結果'!$B$5:$C$1998,2,FALSE),0))</f>
        <v>#REF!</v>
      </c>
      <c r="T3810" s="29" t="e">
        <f>'施設リストA-1（直営）'!#REF!</f>
        <v>#REF!</v>
      </c>
      <c r="U3810" s="29" t="e">
        <f>'施設リストA-1（直営）'!#REF!</f>
        <v>#REF!</v>
      </c>
      <c r="V3810" s="30" t="e">
        <f>IF(U3810="新設",VLOOKUP('施設リストA-1（直営）'!#REF!,'（新設）照明器具'!$B$5:$C$1990,2,FALSE),IF('部屋別効果（直）'!U3810="撤去",VLOOKUP('施設リストA-1（直営）'!#REF!,'（既設）調査結果'!$B$5:$C$1998,2,FALSE),0))</f>
        <v>#REF!</v>
      </c>
      <c r="W3810" s="29" t="e">
        <f>'施設リストA-1（直営）'!#REF!</f>
        <v>#REF!</v>
      </c>
      <c r="X3810" s="29" t="e">
        <f>'施設リストA-1（直営）'!#REF!</f>
        <v>#REF!</v>
      </c>
      <c r="Y3810" s="30" t="e">
        <f>IF(X3810="新設",VLOOKUP('施設リストA-1（直営）'!#REF!,'（新設）照明器具'!$B$5:$C$1990,2,FALSE),IF('部屋別効果（直）'!X3810="撤去",VLOOKUP('施設リストA-1（直営）'!#REF!,'（既設）調査結果'!$B$5:$C$1998,2,FALSE),0))</f>
        <v>#REF!</v>
      </c>
      <c r="Z3810" s="29" t="e">
        <f>'施設リストA-1（直営）'!#REF!</f>
        <v>#REF!</v>
      </c>
      <c r="AA3810" s="29" t="e">
        <f>'施設リストA-1（直営）'!#REF!</f>
        <v>#REF!</v>
      </c>
      <c r="AB3810" s="30" t="e">
        <f>IF(AA3810="新設",VLOOKUP('施設リストA-1（直営）'!#REF!,'（新設）照明器具'!$B$5:$C$1990,2,FALSE),IF('部屋別効果（直）'!AA3810="撤去",VLOOKUP('施設リストA-1（直営）'!#REF!,'（既設）調査結果'!$B$5:$C$1998,2,FALSE),0))</f>
        <v>#REF!</v>
      </c>
      <c r="AC3810" s="29" t="e">
        <f>'施設リストA-1（直営）'!#REF!</f>
        <v>#REF!</v>
      </c>
      <c r="AD3810" s="29" t="e">
        <f>'施設リストA-1（直営）'!#REF!</f>
        <v>#REF!</v>
      </c>
      <c r="AE3810" s="30" t="e">
        <f>IF(AD3810="新設",VLOOKUP('施設リストA-1（直営）'!#REF!,'（新設）照明器具'!$B$5:$C$1990,2,FALSE),IF('部屋別効果（直）'!AD3810="撤去",VLOOKUP('施設リストA-1（直営）'!#REF!,'（既設）調査結果'!$B$5:$C$1998,2,FALSE),0))</f>
        <v>#REF!</v>
      </c>
      <c r="AF3810" s="29" t="e">
        <f>'施設リストA-1（直営）'!#REF!</f>
        <v>#REF!</v>
      </c>
      <c r="AG3810" s="29" t="e">
        <f>'施設リストA-1（直営）'!#REF!</f>
        <v>#REF!</v>
      </c>
      <c r="AH3810" s="30" t="e">
        <f>IF(AG3810="新設",VLOOKUP('施設リストA-1（直営）'!#REF!,'（新設）照明器具'!$B$5:$C$1990,2,FALSE),IF('部屋別効果（直）'!AG3810="撤去",VLOOKUP('施設リストA-1（直営）'!#REF!,'（既設）調査結果'!$B$5:$C$1998,2,FALSE),0))</f>
        <v>#REF!</v>
      </c>
      <c r="AI3810" s="29" t="e">
        <f>'施設リストA-1（直営）'!#REF!</f>
        <v>#REF!</v>
      </c>
      <c r="AJ3810" s="29" t="e">
        <f>'施設リストA-1（直営）'!#REF!</f>
        <v>#REF!</v>
      </c>
      <c r="AK3810" s="30" t="e">
        <f>IF(AJ3810="新設",VLOOKUP('施設リストA-1（直営）'!#REF!,'（新設）照明器具'!$B$5:$C$1990,2,FALSE),IF('部屋別効果（直）'!AJ3810="撤去",VLOOKUP('施設リストA-1（直営）'!#REF!,'（既設）調査結果'!$B$5:$C$1998,2,FALSE),0))</f>
        <v>#REF!</v>
      </c>
      <c r="AL3810" s="29" t="e">
        <f>'施設リストA-1（直営）'!#REF!</f>
        <v>#REF!</v>
      </c>
    </row>
    <row r="3811" spans="2:38">
      <c r="B3811" s="16" t="e">
        <f>'施設リストA-1（直営）'!#REF!</f>
        <v>#REF!</v>
      </c>
      <c r="C3811" s="14" t="e">
        <f>'施設リストA-1（直営）'!#REF!</f>
        <v>#REF!</v>
      </c>
      <c r="D3811" s="94" t="e">
        <f>'施設リストA-1（直営）'!#REF!</f>
        <v>#REF!</v>
      </c>
      <c r="E3811" s="20" t="e">
        <f>'施設リストA-1（直営）'!#REF!</f>
        <v>#REF!</v>
      </c>
      <c r="F3811" s="20" t="e">
        <f>'施設リストA-1（直営）'!#REF!</f>
        <v>#REF!</v>
      </c>
      <c r="G3811" s="13" t="e">
        <f>'施設リストA-1（直営）'!#REF!</f>
        <v>#REF!</v>
      </c>
      <c r="H3811" s="28" t="e">
        <f t="shared" si="59"/>
        <v>#REF!</v>
      </c>
      <c r="I3811" s="29" t="e">
        <f>'施設リストA-1（直営）'!#REF!</f>
        <v>#REF!</v>
      </c>
      <c r="J3811" s="30" t="e">
        <f>IF(I3811="新設",VLOOKUP('施設リストA-1（直営）'!#REF!,'（新設）照明器具'!$B$5:$C$1990,2,FALSE),IF('部屋別効果（直）'!I3811="撤去",VLOOKUP('施設リストA-1（直営）'!#REF!,'（既設）調査結果'!$B$5:$C$1998,2,FALSE),0))</f>
        <v>#REF!</v>
      </c>
      <c r="K3811" s="29" t="e">
        <f>'施設リストA-1（直営）'!#REF!</f>
        <v>#REF!</v>
      </c>
      <c r="L3811" s="29" t="e">
        <f>'施設リストA-1（直営）'!#REF!</f>
        <v>#REF!</v>
      </c>
      <c r="M3811" s="30" t="e">
        <f>IF(L3811="新設",VLOOKUP('施設リストA-1（直営）'!#REF!,'（新設）照明器具'!$B$5:$C$1990,2,FALSE),IF('部屋別効果（直）'!L3811="撤去",VLOOKUP('施設リストA-1（直営）'!#REF!,'（既設）調査結果'!$B$5:$C$1998,2,FALSE),0))</f>
        <v>#REF!</v>
      </c>
      <c r="N3811" s="29" t="e">
        <f>'施設リストA-1（直営）'!#REF!</f>
        <v>#REF!</v>
      </c>
      <c r="O3811" s="29" t="e">
        <f>'施設リストA-1（直営）'!#REF!</f>
        <v>#REF!</v>
      </c>
      <c r="P3811" s="30" t="e">
        <f>IF(O3811="新設",VLOOKUP('施設リストA-1（直営）'!#REF!,'（新設）照明器具'!$B$5:$C$1990,2,FALSE),IF('部屋別効果（直）'!O3811="撤去",VLOOKUP('施設リストA-1（直営）'!#REF!,'（既設）調査結果'!$B$5:$C$1998,2,FALSE),0))</f>
        <v>#REF!</v>
      </c>
      <c r="Q3811" s="29" t="e">
        <f>'施設リストA-1（直営）'!#REF!</f>
        <v>#REF!</v>
      </c>
      <c r="R3811" s="29" t="e">
        <f>'施設リストA-1（直営）'!#REF!</f>
        <v>#REF!</v>
      </c>
      <c r="S3811" s="30" t="e">
        <f>IF(R3811="新設",VLOOKUP('施設リストA-1（直営）'!#REF!,'（新設）照明器具'!$B$5:$C$1990,2,FALSE),IF('部屋別効果（直）'!R3811="撤去",VLOOKUP('施設リストA-1（直営）'!#REF!,'（既設）調査結果'!$B$5:$C$1998,2,FALSE),0))</f>
        <v>#REF!</v>
      </c>
      <c r="T3811" s="29" t="e">
        <f>'施設リストA-1（直営）'!#REF!</f>
        <v>#REF!</v>
      </c>
      <c r="U3811" s="29" t="e">
        <f>'施設リストA-1（直営）'!#REF!</f>
        <v>#REF!</v>
      </c>
      <c r="V3811" s="30" t="e">
        <f>IF(U3811="新設",VLOOKUP('施設リストA-1（直営）'!#REF!,'（新設）照明器具'!$B$5:$C$1990,2,FALSE),IF('部屋別効果（直）'!U3811="撤去",VLOOKUP('施設リストA-1（直営）'!#REF!,'（既設）調査結果'!$B$5:$C$1998,2,FALSE),0))</f>
        <v>#REF!</v>
      </c>
      <c r="W3811" s="29" t="e">
        <f>'施設リストA-1（直営）'!#REF!</f>
        <v>#REF!</v>
      </c>
      <c r="X3811" s="29" t="e">
        <f>'施設リストA-1（直営）'!#REF!</f>
        <v>#REF!</v>
      </c>
      <c r="Y3811" s="30" t="e">
        <f>IF(X3811="新設",VLOOKUP('施設リストA-1（直営）'!#REF!,'（新設）照明器具'!$B$5:$C$1990,2,FALSE),IF('部屋別効果（直）'!X3811="撤去",VLOOKUP('施設リストA-1（直営）'!#REF!,'（既設）調査結果'!$B$5:$C$1998,2,FALSE),0))</f>
        <v>#REF!</v>
      </c>
      <c r="Z3811" s="29" t="e">
        <f>'施設リストA-1（直営）'!#REF!</f>
        <v>#REF!</v>
      </c>
      <c r="AA3811" s="29" t="e">
        <f>'施設リストA-1（直営）'!#REF!</f>
        <v>#REF!</v>
      </c>
      <c r="AB3811" s="30" t="e">
        <f>IF(AA3811="新設",VLOOKUP('施設リストA-1（直営）'!#REF!,'（新設）照明器具'!$B$5:$C$1990,2,FALSE),IF('部屋別効果（直）'!AA3811="撤去",VLOOKUP('施設リストA-1（直営）'!#REF!,'（既設）調査結果'!$B$5:$C$1998,2,FALSE),0))</f>
        <v>#REF!</v>
      </c>
      <c r="AC3811" s="29" t="e">
        <f>'施設リストA-1（直営）'!#REF!</f>
        <v>#REF!</v>
      </c>
      <c r="AD3811" s="29" t="e">
        <f>'施設リストA-1（直営）'!#REF!</f>
        <v>#REF!</v>
      </c>
      <c r="AE3811" s="30" t="e">
        <f>IF(AD3811="新設",VLOOKUP('施設リストA-1（直営）'!#REF!,'（新設）照明器具'!$B$5:$C$1990,2,FALSE),IF('部屋別効果（直）'!AD3811="撤去",VLOOKUP('施設リストA-1（直営）'!#REF!,'（既設）調査結果'!$B$5:$C$1998,2,FALSE),0))</f>
        <v>#REF!</v>
      </c>
      <c r="AF3811" s="29" t="e">
        <f>'施設リストA-1（直営）'!#REF!</f>
        <v>#REF!</v>
      </c>
      <c r="AG3811" s="29" t="e">
        <f>'施設リストA-1（直営）'!#REF!</f>
        <v>#REF!</v>
      </c>
      <c r="AH3811" s="30" t="e">
        <f>IF(AG3811="新設",VLOOKUP('施設リストA-1（直営）'!#REF!,'（新設）照明器具'!$B$5:$C$1990,2,FALSE),IF('部屋別効果（直）'!AG3811="撤去",VLOOKUP('施設リストA-1（直営）'!#REF!,'（既設）調査結果'!$B$5:$C$1998,2,FALSE),0))</f>
        <v>#REF!</v>
      </c>
      <c r="AI3811" s="29" t="e">
        <f>'施設リストA-1（直営）'!#REF!</f>
        <v>#REF!</v>
      </c>
      <c r="AJ3811" s="29" t="e">
        <f>'施設リストA-1（直営）'!#REF!</f>
        <v>#REF!</v>
      </c>
      <c r="AK3811" s="30" t="e">
        <f>IF(AJ3811="新設",VLOOKUP('施設リストA-1（直営）'!#REF!,'（新設）照明器具'!$B$5:$C$1990,2,FALSE),IF('部屋別効果（直）'!AJ3811="撤去",VLOOKUP('施設リストA-1（直営）'!#REF!,'（既設）調査結果'!$B$5:$C$1998,2,FALSE),0))</f>
        <v>#REF!</v>
      </c>
      <c r="AL3811" s="29" t="e">
        <f>'施設リストA-1（直営）'!#REF!</f>
        <v>#REF!</v>
      </c>
    </row>
    <row r="3812" spans="2:38">
      <c r="B3812" s="16" t="e">
        <f>'施設リストA-1（直営）'!#REF!</f>
        <v>#REF!</v>
      </c>
      <c r="C3812" s="14" t="e">
        <f>'施設リストA-1（直営）'!#REF!</f>
        <v>#REF!</v>
      </c>
      <c r="D3812" s="94" t="e">
        <f>'施設リストA-1（直営）'!#REF!</f>
        <v>#REF!</v>
      </c>
      <c r="E3812" s="20" t="e">
        <f>'施設リストA-1（直営）'!#REF!</f>
        <v>#REF!</v>
      </c>
      <c r="F3812" s="20" t="e">
        <f>'施設リストA-1（直営）'!#REF!</f>
        <v>#REF!</v>
      </c>
      <c r="G3812" s="13" t="e">
        <f>'施設リストA-1（直営）'!#REF!</f>
        <v>#REF!</v>
      </c>
      <c r="H3812" s="28" t="e">
        <f t="shared" si="59"/>
        <v>#REF!</v>
      </c>
      <c r="I3812" s="29" t="e">
        <f>'施設リストA-1（直営）'!#REF!</f>
        <v>#REF!</v>
      </c>
      <c r="J3812" s="30" t="e">
        <f>IF(I3812="新設",VLOOKUP('施設リストA-1（直営）'!#REF!,'（新設）照明器具'!$B$5:$C$1990,2,FALSE),IF('部屋別効果（直）'!I3812="撤去",VLOOKUP('施設リストA-1（直営）'!#REF!,'（既設）調査結果'!$B$5:$C$1998,2,FALSE),0))</f>
        <v>#REF!</v>
      </c>
      <c r="K3812" s="29" t="e">
        <f>'施設リストA-1（直営）'!#REF!</f>
        <v>#REF!</v>
      </c>
      <c r="L3812" s="29" t="e">
        <f>'施設リストA-1（直営）'!#REF!</f>
        <v>#REF!</v>
      </c>
      <c r="M3812" s="30" t="e">
        <f>IF(L3812="新設",VLOOKUP('施設リストA-1（直営）'!#REF!,'（新設）照明器具'!$B$5:$C$1990,2,FALSE),IF('部屋別効果（直）'!L3812="撤去",VLOOKUP('施設リストA-1（直営）'!#REF!,'（既設）調査結果'!$B$5:$C$1998,2,FALSE),0))</f>
        <v>#REF!</v>
      </c>
      <c r="N3812" s="29" t="e">
        <f>'施設リストA-1（直営）'!#REF!</f>
        <v>#REF!</v>
      </c>
      <c r="O3812" s="29" t="e">
        <f>'施設リストA-1（直営）'!#REF!</f>
        <v>#REF!</v>
      </c>
      <c r="P3812" s="30" t="e">
        <f>IF(O3812="新設",VLOOKUP('施設リストA-1（直営）'!#REF!,'（新設）照明器具'!$B$5:$C$1990,2,FALSE),IF('部屋別効果（直）'!O3812="撤去",VLOOKUP('施設リストA-1（直営）'!#REF!,'（既設）調査結果'!$B$5:$C$1998,2,FALSE),0))</f>
        <v>#REF!</v>
      </c>
      <c r="Q3812" s="29" t="e">
        <f>'施設リストA-1（直営）'!#REF!</f>
        <v>#REF!</v>
      </c>
      <c r="R3812" s="29" t="e">
        <f>'施設リストA-1（直営）'!#REF!</f>
        <v>#REF!</v>
      </c>
      <c r="S3812" s="30" t="e">
        <f>IF(R3812="新設",VLOOKUP('施設リストA-1（直営）'!#REF!,'（新設）照明器具'!$B$5:$C$1990,2,FALSE),IF('部屋別効果（直）'!R3812="撤去",VLOOKUP('施設リストA-1（直営）'!#REF!,'（既設）調査結果'!$B$5:$C$1998,2,FALSE),0))</f>
        <v>#REF!</v>
      </c>
      <c r="T3812" s="29" t="e">
        <f>'施設リストA-1（直営）'!#REF!</f>
        <v>#REF!</v>
      </c>
      <c r="U3812" s="29" t="e">
        <f>'施設リストA-1（直営）'!#REF!</f>
        <v>#REF!</v>
      </c>
      <c r="V3812" s="30" t="e">
        <f>IF(U3812="新設",VLOOKUP('施設リストA-1（直営）'!#REF!,'（新設）照明器具'!$B$5:$C$1990,2,FALSE),IF('部屋別効果（直）'!U3812="撤去",VLOOKUP('施設リストA-1（直営）'!#REF!,'（既設）調査結果'!$B$5:$C$1998,2,FALSE),0))</f>
        <v>#REF!</v>
      </c>
      <c r="W3812" s="29" t="e">
        <f>'施設リストA-1（直営）'!#REF!</f>
        <v>#REF!</v>
      </c>
      <c r="X3812" s="29" t="e">
        <f>'施設リストA-1（直営）'!#REF!</f>
        <v>#REF!</v>
      </c>
      <c r="Y3812" s="30" t="e">
        <f>IF(X3812="新設",VLOOKUP('施設リストA-1（直営）'!#REF!,'（新設）照明器具'!$B$5:$C$1990,2,FALSE),IF('部屋別効果（直）'!X3812="撤去",VLOOKUP('施設リストA-1（直営）'!#REF!,'（既設）調査結果'!$B$5:$C$1998,2,FALSE),0))</f>
        <v>#REF!</v>
      </c>
      <c r="Z3812" s="29" t="e">
        <f>'施設リストA-1（直営）'!#REF!</f>
        <v>#REF!</v>
      </c>
      <c r="AA3812" s="29" t="e">
        <f>'施設リストA-1（直営）'!#REF!</f>
        <v>#REF!</v>
      </c>
      <c r="AB3812" s="30" t="e">
        <f>IF(AA3812="新設",VLOOKUP('施設リストA-1（直営）'!#REF!,'（新設）照明器具'!$B$5:$C$1990,2,FALSE),IF('部屋別効果（直）'!AA3812="撤去",VLOOKUP('施設リストA-1（直営）'!#REF!,'（既設）調査結果'!$B$5:$C$1998,2,FALSE),0))</f>
        <v>#REF!</v>
      </c>
      <c r="AC3812" s="29" t="e">
        <f>'施設リストA-1（直営）'!#REF!</f>
        <v>#REF!</v>
      </c>
      <c r="AD3812" s="29" t="e">
        <f>'施設リストA-1（直営）'!#REF!</f>
        <v>#REF!</v>
      </c>
      <c r="AE3812" s="30" t="e">
        <f>IF(AD3812="新設",VLOOKUP('施設リストA-1（直営）'!#REF!,'（新設）照明器具'!$B$5:$C$1990,2,FALSE),IF('部屋別効果（直）'!AD3812="撤去",VLOOKUP('施設リストA-1（直営）'!#REF!,'（既設）調査結果'!$B$5:$C$1998,2,FALSE),0))</f>
        <v>#REF!</v>
      </c>
      <c r="AF3812" s="29" t="e">
        <f>'施設リストA-1（直営）'!#REF!</f>
        <v>#REF!</v>
      </c>
      <c r="AG3812" s="29" t="e">
        <f>'施設リストA-1（直営）'!#REF!</f>
        <v>#REF!</v>
      </c>
      <c r="AH3812" s="30" t="e">
        <f>IF(AG3812="新設",VLOOKUP('施設リストA-1（直営）'!#REF!,'（新設）照明器具'!$B$5:$C$1990,2,FALSE),IF('部屋別効果（直）'!AG3812="撤去",VLOOKUP('施設リストA-1（直営）'!#REF!,'（既設）調査結果'!$B$5:$C$1998,2,FALSE),0))</f>
        <v>#REF!</v>
      </c>
      <c r="AI3812" s="29" t="e">
        <f>'施設リストA-1（直営）'!#REF!</f>
        <v>#REF!</v>
      </c>
      <c r="AJ3812" s="29" t="e">
        <f>'施設リストA-1（直営）'!#REF!</f>
        <v>#REF!</v>
      </c>
      <c r="AK3812" s="30" t="e">
        <f>IF(AJ3812="新設",VLOOKUP('施設リストA-1（直営）'!#REF!,'（新設）照明器具'!$B$5:$C$1990,2,FALSE),IF('部屋別効果（直）'!AJ3812="撤去",VLOOKUP('施設リストA-1（直営）'!#REF!,'（既設）調査結果'!$B$5:$C$1998,2,FALSE),0))</f>
        <v>#REF!</v>
      </c>
      <c r="AL3812" s="29" t="e">
        <f>'施設リストA-1（直営）'!#REF!</f>
        <v>#REF!</v>
      </c>
    </row>
    <row r="3813" spans="2:38">
      <c r="B3813" s="16" t="e">
        <f>'施設リストA-1（直営）'!#REF!</f>
        <v>#REF!</v>
      </c>
      <c r="C3813" s="14" t="e">
        <f>'施設リストA-1（直営）'!#REF!</f>
        <v>#REF!</v>
      </c>
      <c r="D3813" s="94" t="e">
        <f>'施設リストA-1（直営）'!#REF!</f>
        <v>#REF!</v>
      </c>
      <c r="E3813" s="20" t="e">
        <f>'施設リストA-1（直営）'!#REF!</f>
        <v>#REF!</v>
      </c>
      <c r="F3813" s="20" t="e">
        <f>'施設リストA-1（直営）'!#REF!</f>
        <v>#REF!</v>
      </c>
      <c r="G3813" s="13" t="e">
        <f>'施設リストA-1（直営）'!#REF!</f>
        <v>#REF!</v>
      </c>
      <c r="H3813" s="28" t="e">
        <f t="shared" si="59"/>
        <v>#REF!</v>
      </c>
      <c r="I3813" s="29" t="e">
        <f>'施設リストA-1（直営）'!#REF!</f>
        <v>#REF!</v>
      </c>
      <c r="J3813" s="30" t="e">
        <f>IF(I3813="新設",VLOOKUP('施設リストA-1（直営）'!#REF!,'（新設）照明器具'!$B$5:$C$1990,2,FALSE),IF('部屋別効果（直）'!I3813="撤去",VLOOKUP('施設リストA-1（直営）'!#REF!,'（既設）調査結果'!$B$5:$C$1998,2,FALSE),0))</f>
        <v>#REF!</v>
      </c>
      <c r="K3813" s="29" t="e">
        <f>'施設リストA-1（直営）'!#REF!</f>
        <v>#REF!</v>
      </c>
      <c r="L3813" s="29" t="e">
        <f>'施設リストA-1（直営）'!#REF!</f>
        <v>#REF!</v>
      </c>
      <c r="M3813" s="30" t="e">
        <f>IF(L3813="新設",VLOOKUP('施設リストA-1（直営）'!#REF!,'（新設）照明器具'!$B$5:$C$1990,2,FALSE),IF('部屋別効果（直）'!L3813="撤去",VLOOKUP('施設リストA-1（直営）'!#REF!,'（既設）調査結果'!$B$5:$C$1998,2,FALSE),0))</f>
        <v>#REF!</v>
      </c>
      <c r="N3813" s="29" t="e">
        <f>'施設リストA-1（直営）'!#REF!</f>
        <v>#REF!</v>
      </c>
      <c r="O3813" s="29" t="e">
        <f>'施設リストA-1（直営）'!#REF!</f>
        <v>#REF!</v>
      </c>
      <c r="P3813" s="30" t="e">
        <f>IF(O3813="新設",VLOOKUP('施設リストA-1（直営）'!#REF!,'（新設）照明器具'!$B$5:$C$1990,2,FALSE),IF('部屋別効果（直）'!O3813="撤去",VLOOKUP('施設リストA-1（直営）'!#REF!,'（既設）調査結果'!$B$5:$C$1998,2,FALSE),0))</f>
        <v>#REF!</v>
      </c>
      <c r="Q3813" s="29" t="e">
        <f>'施設リストA-1（直営）'!#REF!</f>
        <v>#REF!</v>
      </c>
      <c r="R3813" s="29" t="e">
        <f>'施設リストA-1（直営）'!#REF!</f>
        <v>#REF!</v>
      </c>
      <c r="S3813" s="30" t="e">
        <f>IF(R3813="新設",VLOOKUP('施設リストA-1（直営）'!#REF!,'（新設）照明器具'!$B$5:$C$1990,2,FALSE),IF('部屋別効果（直）'!R3813="撤去",VLOOKUP('施設リストA-1（直営）'!#REF!,'（既設）調査結果'!$B$5:$C$1998,2,FALSE),0))</f>
        <v>#REF!</v>
      </c>
      <c r="T3813" s="29" t="e">
        <f>'施設リストA-1（直営）'!#REF!</f>
        <v>#REF!</v>
      </c>
      <c r="U3813" s="29" t="e">
        <f>'施設リストA-1（直営）'!#REF!</f>
        <v>#REF!</v>
      </c>
      <c r="V3813" s="30" t="e">
        <f>IF(U3813="新設",VLOOKUP('施設リストA-1（直営）'!#REF!,'（新設）照明器具'!$B$5:$C$1990,2,FALSE),IF('部屋別効果（直）'!U3813="撤去",VLOOKUP('施設リストA-1（直営）'!#REF!,'（既設）調査結果'!$B$5:$C$1998,2,FALSE),0))</f>
        <v>#REF!</v>
      </c>
      <c r="W3813" s="29" t="e">
        <f>'施設リストA-1（直営）'!#REF!</f>
        <v>#REF!</v>
      </c>
      <c r="X3813" s="29" t="e">
        <f>'施設リストA-1（直営）'!#REF!</f>
        <v>#REF!</v>
      </c>
      <c r="Y3813" s="30" t="e">
        <f>IF(X3813="新設",VLOOKUP('施設リストA-1（直営）'!#REF!,'（新設）照明器具'!$B$5:$C$1990,2,FALSE),IF('部屋別効果（直）'!X3813="撤去",VLOOKUP('施設リストA-1（直営）'!#REF!,'（既設）調査結果'!$B$5:$C$1998,2,FALSE),0))</f>
        <v>#REF!</v>
      </c>
      <c r="Z3813" s="29" t="e">
        <f>'施設リストA-1（直営）'!#REF!</f>
        <v>#REF!</v>
      </c>
      <c r="AA3813" s="29" t="e">
        <f>'施設リストA-1（直営）'!#REF!</f>
        <v>#REF!</v>
      </c>
      <c r="AB3813" s="30" t="e">
        <f>IF(AA3813="新設",VLOOKUP('施設リストA-1（直営）'!#REF!,'（新設）照明器具'!$B$5:$C$1990,2,FALSE),IF('部屋別効果（直）'!AA3813="撤去",VLOOKUP('施設リストA-1（直営）'!#REF!,'（既設）調査結果'!$B$5:$C$1998,2,FALSE),0))</f>
        <v>#REF!</v>
      </c>
      <c r="AC3813" s="29" t="e">
        <f>'施設リストA-1（直営）'!#REF!</f>
        <v>#REF!</v>
      </c>
      <c r="AD3813" s="29" t="e">
        <f>'施設リストA-1（直営）'!#REF!</f>
        <v>#REF!</v>
      </c>
      <c r="AE3813" s="30" t="e">
        <f>IF(AD3813="新設",VLOOKUP('施設リストA-1（直営）'!#REF!,'（新設）照明器具'!$B$5:$C$1990,2,FALSE),IF('部屋別効果（直）'!AD3813="撤去",VLOOKUP('施設リストA-1（直営）'!#REF!,'（既設）調査結果'!$B$5:$C$1998,2,FALSE),0))</f>
        <v>#REF!</v>
      </c>
      <c r="AF3813" s="29" t="e">
        <f>'施設リストA-1（直営）'!#REF!</f>
        <v>#REF!</v>
      </c>
      <c r="AG3813" s="29" t="e">
        <f>'施設リストA-1（直営）'!#REF!</f>
        <v>#REF!</v>
      </c>
      <c r="AH3813" s="30" t="e">
        <f>IF(AG3813="新設",VLOOKUP('施設リストA-1（直営）'!#REF!,'（新設）照明器具'!$B$5:$C$1990,2,FALSE),IF('部屋別効果（直）'!AG3813="撤去",VLOOKUP('施設リストA-1（直営）'!#REF!,'（既設）調査結果'!$B$5:$C$1998,2,FALSE),0))</f>
        <v>#REF!</v>
      </c>
      <c r="AI3813" s="29" t="e">
        <f>'施設リストA-1（直営）'!#REF!</f>
        <v>#REF!</v>
      </c>
      <c r="AJ3813" s="29" t="e">
        <f>'施設リストA-1（直営）'!#REF!</f>
        <v>#REF!</v>
      </c>
      <c r="AK3813" s="30" t="e">
        <f>IF(AJ3813="新設",VLOOKUP('施設リストA-1（直営）'!#REF!,'（新設）照明器具'!$B$5:$C$1990,2,FALSE),IF('部屋別効果（直）'!AJ3813="撤去",VLOOKUP('施設リストA-1（直営）'!#REF!,'（既設）調査結果'!$B$5:$C$1998,2,FALSE),0))</f>
        <v>#REF!</v>
      </c>
      <c r="AL3813" s="29" t="e">
        <f>'施設リストA-1（直営）'!#REF!</f>
        <v>#REF!</v>
      </c>
    </row>
    <row r="3814" spans="2:38">
      <c r="B3814" s="16" t="e">
        <f>'施設リストA-1（直営）'!#REF!</f>
        <v>#REF!</v>
      </c>
      <c r="C3814" s="14" t="e">
        <f>'施設リストA-1（直営）'!#REF!</f>
        <v>#REF!</v>
      </c>
      <c r="D3814" s="94" t="e">
        <f>'施設リストA-1（直営）'!#REF!</f>
        <v>#REF!</v>
      </c>
      <c r="E3814" s="20" t="e">
        <f>'施設リストA-1（直営）'!#REF!</f>
        <v>#REF!</v>
      </c>
      <c r="F3814" s="20" t="e">
        <f>'施設リストA-1（直営）'!#REF!</f>
        <v>#REF!</v>
      </c>
      <c r="G3814" s="13" t="e">
        <f>'施設リストA-1（直営）'!#REF!</f>
        <v>#REF!</v>
      </c>
      <c r="H3814" s="28" t="e">
        <f t="shared" si="59"/>
        <v>#REF!</v>
      </c>
      <c r="I3814" s="29" t="e">
        <f>'施設リストA-1（直営）'!#REF!</f>
        <v>#REF!</v>
      </c>
      <c r="J3814" s="30" t="e">
        <f>IF(I3814="新設",VLOOKUP('施設リストA-1（直営）'!#REF!,'（新設）照明器具'!$B$5:$C$1990,2,FALSE),IF('部屋別効果（直）'!I3814="撤去",VLOOKUP('施設リストA-1（直営）'!#REF!,'（既設）調査結果'!$B$5:$C$1998,2,FALSE),0))</f>
        <v>#REF!</v>
      </c>
      <c r="K3814" s="29" t="e">
        <f>'施設リストA-1（直営）'!#REF!</f>
        <v>#REF!</v>
      </c>
      <c r="L3814" s="29" t="e">
        <f>'施設リストA-1（直営）'!#REF!</f>
        <v>#REF!</v>
      </c>
      <c r="M3814" s="30" t="e">
        <f>IF(L3814="新設",VLOOKUP('施設リストA-1（直営）'!#REF!,'（新設）照明器具'!$B$5:$C$1990,2,FALSE),IF('部屋別効果（直）'!L3814="撤去",VLOOKUP('施設リストA-1（直営）'!#REF!,'（既設）調査結果'!$B$5:$C$1998,2,FALSE),0))</f>
        <v>#REF!</v>
      </c>
      <c r="N3814" s="29" t="e">
        <f>'施設リストA-1（直営）'!#REF!</f>
        <v>#REF!</v>
      </c>
      <c r="O3814" s="29" t="e">
        <f>'施設リストA-1（直営）'!#REF!</f>
        <v>#REF!</v>
      </c>
      <c r="P3814" s="30" t="e">
        <f>IF(O3814="新設",VLOOKUP('施設リストA-1（直営）'!#REF!,'（新設）照明器具'!$B$5:$C$1990,2,FALSE),IF('部屋別効果（直）'!O3814="撤去",VLOOKUP('施設リストA-1（直営）'!#REF!,'（既設）調査結果'!$B$5:$C$1998,2,FALSE),0))</f>
        <v>#REF!</v>
      </c>
      <c r="Q3814" s="29" t="e">
        <f>'施設リストA-1（直営）'!#REF!</f>
        <v>#REF!</v>
      </c>
      <c r="R3814" s="29" t="e">
        <f>'施設リストA-1（直営）'!#REF!</f>
        <v>#REF!</v>
      </c>
      <c r="S3814" s="30" t="e">
        <f>IF(R3814="新設",VLOOKUP('施設リストA-1（直営）'!#REF!,'（新設）照明器具'!$B$5:$C$1990,2,FALSE),IF('部屋別効果（直）'!R3814="撤去",VLOOKUP('施設リストA-1（直営）'!#REF!,'（既設）調査結果'!$B$5:$C$1998,2,FALSE),0))</f>
        <v>#REF!</v>
      </c>
      <c r="T3814" s="29" t="e">
        <f>'施設リストA-1（直営）'!#REF!</f>
        <v>#REF!</v>
      </c>
      <c r="U3814" s="29" t="e">
        <f>'施設リストA-1（直営）'!#REF!</f>
        <v>#REF!</v>
      </c>
      <c r="V3814" s="30" t="e">
        <f>IF(U3814="新設",VLOOKUP('施設リストA-1（直営）'!#REF!,'（新設）照明器具'!$B$5:$C$1990,2,FALSE),IF('部屋別効果（直）'!U3814="撤去",VLOOKUP('施設リストA-1（直営）'!#REF!,'（既設）調査結果'!$B$5:$C$1998,2,FALSE),0))</f>
        <v>#REF!</v>
      </c>
      <c r="W3814" s="29" t="e">
        <f>'施設リストA-1（直営）'!#REF!</f>
        <v>#REF!</v>
      </c>
      <c r="X3814" s="29" t="e">
        <f>'施設リストA-1（直営）'!#REF!</f>
        <v>#REF!</v>
      </c>
      <c r="Y3814" s="30" t="e">
        <f>IF(X3814="新設",VLOOKUP('施設リストA-1（直営）'!#REF!,'（新設）照明器具'!$B$5:$C$1990,2,FALSE),IF('部屋別効果（直）'!X3814="撤去",VLOOKUP('施設リストA-1（直営）'!#REF!,'（既設）調査結果'!$B$5:$C$1998,2,FALSE),0))</f>
        <v>#REF!</v>
      </c>
      <c r="Z3814" s="29" t="e">
        <f>'施設リストA-1（直営）'!#REF!</f>
        <v>#REF!</v>
      </c>
      <c r="AA3814" s="29" t="e">
        <f>'施設リストA-1（直営）'!#REF!</f>
        <v>#REF!</v>
      </c>
      <c r="AB3814" s="30" t="e">
        <f>IF(AA3814="新設",VLOOKUP('施設リストA-1（直営）'!#REF!,'（新設）照明器具'!$B$5:$C$1990,2,FALSE),IF('部屋別効果（直）'!AA3814="撤去",VLOOKUP('施設リストA-1（直営）'!#REF!,'（既設）調査結果'!$B$5:$C$1998,2,FALSE),0))</f>
        <v>#REF!</v>
      </c>
      <c r="AC3814" s="29" t="e">
        <f>'施設リストA-1（直営）'!#REF!</f>
        <v>#REF!</v>
      </c>
      <c r="AD3814" s="29" t="e">
        <f>'施設リストA-1（直営）'!#REF!</f>
        <v>#REF!</v>
      </c>
      <c r="AE3814" s="30" t="e">
        <f>IF(AD3814="新設",VLOOKUP('施設リストA-1（直営）'!#REF!,'（新設）照明器具'!$B$5:$C$1990,2,FALSE),IF('部屋別効果（直）'!AD3814="撤去",VLOOKUP('施設リストA-1（直営）'!#REF!,'（既設）調査結果'!$B$5:$C$1998,2,FALSE),0))</f>
        <v>#REF!</v>
      </c>
      <c r="AF3814" s="29" t="e">
        <f>'施設リストA-1（直営）'!#REF!</f>
        <v>#REF!</v>
      </c>
      <c r="AG3814" s="29" t="e">
        <f>'施設リストA-1（直営）'!#REF!</f>
        <v>#REF!</v>
      </c>
      <c r="AH3814" s="30" t="e">
        <f>IF(AG3814="新設",VLOOKUP('施設リストA-1（直営）'!#REF!,'（新設）照明器具'!$B$5:$C$1990,2,FALSE),IF('部屋別効果（直）'!AG3814="撤去",VLOOKUP('施設リストA-1（直営）'!#REF!,'（既設）調査結果'!$B$5:$C$1998,2,FALSE),0))</f>
        <v>#REF!</v>
      </c>
      <c r="AI3814" s="29" t="e">
        <f>'施設リストA-1（直営）'!#REF!</f>
        <v>#REF!</v>
      </c>
      <c r="AJ3814" s="29" t="e">
        <f>'施設リストA-1（直営）'!#REF!</f>
        <v>#REF!</v>
      </c>
      <c r="AK3814" s="30" t="e">
        <f>IF(AJ3814="新設",VLOOKUP('施設リストA-1（直営）'!#REF!,'（新設）照明器具'!$B$5:$C$1990,2,FALSE),IF('部屋別効果（直）'!AJ3814="撤去",VLOOKUP('施設リストA-1（直営）'!#REF!,'（既設）調査結果'!$B$5:$C$1998,2,FALSE),0))</f>
        <v>#REF!</v>
      </c>
      <c r="AL3814" s="29" t="e">
        <f>'施設リストA-1（直営）'!#REF!</f>
        <v>#REF!</v>
      </c>
    </row>
    <row r="3815" spans="2:38">
      <c r="B3815" s="16" t="e">
        <f>'施設リストA-1（直営）'!#REF!</f>
        <v>#REF!</v>
      </c>
      <c r="C3815" s="14" t="e">
        <f>'施設リストA-1（直営）'!#REF!</f>
        <v>#REF!</v>
      </c>
      <c r="D3815" s="94" t="e">
        <f>'施設リストA-1（直営）'!#REF!</f>
        <v>#REF!</v>
      </c>
      <c r="E3815" s="20" t="e">
        <f>'施設リストA-1（直営）'!#REF!</f>
        <v>#REF!</v>
      </c>
      <c r="F3815" s="20" t="e">
        <f>'施設リストA-1（直営）'!#REF!</f>
        <v>#REF!</v>
      </c>
      <c r="G3815" s="13" t="e">
        <f>'施設リストA-1（直営）'!#REF!</f>
        <v>#REF!</v>
      </c>
      <c r="H3815" s="28" t="e">
        <f t="shared" si="59"/>
        <v>#REF!</v>
      </c>
      <c r="I3815" s="29" t="e">
        <f>'施設リストA-1（直営）'!#REF!</f>
        <v>#REF!</v>
      </c>
      <c r="J3815" s="30" t="e">
        <f>IF(I3815="新設",VLOOKUP('施設リストA-1（直営）'!#REF!,'（新設）照明器具'!$B$5:$C$1990,2,FALSE),IF('部屋別効果（直）'!I3815="撤去",VLOOKUP('施設リストA-1（直営）'!#REF!,'（既設）調査結果'!$B$5:$C$1998,2,FALSE),0))</f>
        <v>#REF!</v>
      </c>
      <c r="K3815" s="29" t="e">
        <f>'施設リストA-1（直営）'!#REF!</f>
        <v>#REF!</v>
      </c>
      <c r="L3815" s="29" t="e">
        <f>'施設リストA-1（直営）'!#REF!</f>
        <v>#REF!</v>
      </c>
      <c r="M3815" s="30" t="e">
        <f>IF(L3815="新設",VLOOKUP('施設リストA-1（直営）'!#REF!,'（新設）照明器具'!$B$5:$C$1990,2,FALSE),IF('部屋別効果（直）'!L3815="撤去",VLOOKUP('施設リストA-1（直営）'!#REF!,'（既設）調査結果'!$B$5:$C$1998,2,FALSE),0))</f>
        <v>#REF!</v>
      </c>
      <c r="N3815" s="29" t="e">
        <f>'施設リストA-1（直営）'!#REF!</f>
        <v>#REF!</v>
      </c>
      <c r="O3815" s="29" t="e">
        <f>'施設リストA-1（直営）'!#REF!</f>
        <v>#REF!</v>
      </c>
      <c r="P3815" s="30" t="e">
        <f>IF(O3815="新設",VLOOKUP('施設リストA-1（直営）'!#REF!,'（新設）照明器具'!$B$5:$C$1990,2,FALSE),IF('部屋別効果（直）'!O3815="撤去",VLOOKUP('施設リストA-1（直営）'!#REF!,'（既設）調査結果'!$B$5:$C$1998,2,FALSE),0))</f>
        <v>#REF!</v>
      </c>
      <c r="Q3815" s="29" t="e">
        <f>'施設リストA-1（直営）'!#REF!</f>
        <v>#REF!</v>
      </c>
      <c r="R3815" s="29" t="e">
        <f>'施設リストA-1（直営）'!#REF!</f>
        <v>#REF!</v>
      </c>
      <c r="S3815" s="30" t="e">
        <f>IF(R3815="新設",VLOOKUP('施設リストA-1（直営）'!#REF!,'（新設）照明器具'!$B$5:$C$1990,2,FALSE),IF('部屋別効果（直）'!R3815="撤去",VLOOKUP('施設リストA-1（直営）'!#REF!,'（既設）調査結果'!$B$5:$C$1998,2,FALSE),0))</f>
        <v>#REF!</v>
      </c>
      <c r="T3815" s="29" t="e">
        <f>'施設リストA-1（直営）'!#REF!</f>
        <v>#REF!</v>
      </c>
      <c r="U3815" s="29" t="e">
        <f>'施設リストA-1（直営）'!#REF!</f>
        <v>#REF!</v>
      </c>
      <c r="V3815" s="30" t="e">
        <f>IF(U3815="新設",VLOOKUP('施設リストA-1（直営）'!#REF!,'（新設）照明器具'!$B$5:$C$1990,2,FALSE),IF('部屋別効果（直）'!U3815="撤去",VLOOKUP('施設リストA-1（直営）'!#REF!,'（既設）調査結果'!$B$5:$C$1998,2,FALSE),0))</f>
        <v>#REF!</v>
      </c>
      <c r="W3815" s="29" t="e">
        <f>'施設リストA-1（直営）'!#REF!</f>
        <v>#REF!</v>
      </c>
      <c r="X3815" s="29" t="e">
        <f>'施設リストA-1（直営）'!#REF!</f>
        <v>#REF!</v>
      </c>
      <c r="Y3815" s="30" t="e">
        <f>IF(X3815="新設",VLOOKUP('施設リストA-1（直営）'!#REF!,'（新設）照明器具'!$B$5:$C$1990,2,FALSE),IF('部屋別効果（直）'!X3815="撤去",VLOOKUP('施設リストA-1（直営）'!#REF!,'（既設）調査結果'!$B$5:$C$1998,2,FALSE),0))</f>
        <v>#REF!</v>
      </c>
      <c r="Z3815" s="29" t="e">
        <f>'施設リストA-1（直営）'!#REF!</f>
        <v>#REF!</v>
      </c>
      <c r="AA3815" s="29" t="e">
        <f>'施設リストA-1（直営）'!#REF!</f>
        <v>#REF!</v>
      </c>
      <c r="AB3815" s="30" t="e">
        <f>IF(AA3815="新設",VLOOKUP('施設リストA-1（直営）'!#REF!,'（新設）照明器具'!$B$5:$C$1990,2,FALSE),IF('部屋別効果（直）'!AA3815="撤去",VLOOKUP('施設リストA-1（直営）'!#REF!,'（既設）調査結果'!$B$5:$C$1998,2,FALSE),0))</f>
        <v>#REF!</v>
      </c>
      <c r="AC3815" s="29" t="e">
        <f>'施設リストA-1（直営）'!#REF!</f>
        <v>#REF!</v>
      </c>
      <c r="AD3815" s="29" t="e">
        <f>'施設リストA-1（直営）'!#REF!</f>
        <v>#REF!</v>
      </c>
      <c r="AE3815" s="30" t="e">
        <f>IF(AD3815="新設",VLOOKUP('施設リストA-1（直営）'!#REF!,'（新設）照明器具'!$B$5:$C$1990,2,FALSE),IF('部屋別効果（直）'!AD3815="撤去",VLOOKUP('施設リストA-1（直営）'!#REF!,'（既設）調査結果'!$B$5:$C$1998,2,FALSE),0))</f>
        <v>#REF!</v>
      </c>
      <c r="AF3815" s="29" t="e">
        <f>'施設リストA-1（直営）'!#REF!</f>
        <v>#REF!</v>
      </c>
      <c r="AG3815" s="29" t="e">
        <f>'施設リストA-1（直営）'!#REF!</f>
        <v>#REF!</v>
      </c>
      <c r="AH3815" s="30" t="e">
        <f>IF(AG3815="新設",VLOOKUP('施設リストA-1（直営）'!#REF!,'（新設）照明器具'!$B$5:$C$1990,2,FALSE),IF('部屋別効果（直）'!AG3815="撤去",VLOOKUP('施設リストA-1（直営）'!#REF!,'（既設）調査結果'!$B$5:$C$1998,2,FALSE),0))</f>
        <v>#REF!</v>
      </c>
      <c r="AI3815" s="29" t="e">
        <f>'施設リストA-1（直営）'!#REF!</f>
        <v>#REF!</v>
      </c>
      <c r="AJ3815" s="29" t="e">
        <f>'施設リストA-1（直営）'!#REF!</f>
        <v>#REF!</v>
      </c>
      <c r="AK3815" s="30" t="e">
        <f>IF(AJ3815="新設",VLOOKUP('施設リストA-1（直営）'!#REF!,'（新設）照明器具'!$B$5:$C$1990,2,FALSE),IF('部屋別効果（直）'!AJ3815="撤去",VLOOKUP('施設リストA-1（直営）'!#REF!,'（既設）調査結果'!$B$5:$C$1998,2,FALSE),0))</f>
        <v>#REF!</v>
      </c>
      <c r="AL3815" s="29" t="e">
        <f>'施設リストA-1（直営）'!#REF!</f>
        <v>#REF!</v>
      </c>
    </row>
    <row r="3816" spans="2:38">
      <c r="B3816" s="16" t="e">
        <f>'施設リストA-1（直営）'!#REF!</f>
        <v>#REF!</v>
      </c>
      <c r="C3816" s="14" t="e">
        <f>'施設リストA-1（直営）'!#REF!</f>
        <v>#REF!</v>
      </c>
      <c r="D3816" s="94" t="e">
        <f>'施設リストA-1（直営）'!#REF!</f>
        <v>#REF!</v>
      </c>
      <c r="E3816" s="20" t="e">
        <f>'施設リストA-1（直営）'!#REF!</f>
        <v>#REF!</v>
      </c>
      <c r="F3816" s="20" t="e">
        <f>'施設リストA-1（直営）'!#REF!</f>
        <v>#REF!</v>
      </c>
      <c r="G3816" s="13" t="e">
        <f>'施設リストA-1（直営）'!#REF!</f>
        <v>#REF!</v>
      </c>
      <c r="H3816" s="28" t="e">
        <f t="shared" si="59"/>
        <v>#REF!</v>
      </c>
      <c r="I3816" s="29" t="e">
        <f>'施設リストA-1（直営）'!#REF!</f>
        <v>#REF!</v>
      </c>
      <c r="J3816" s="30" t="e">
        <f>IF(I3816="新設",VLOOKUP('施設リストA-1（直営）'!#REF!,'（新設）照明器具'!$B$5:$C$1990,2,FALSE),IF('部屋別効果（直）'!I3816="撤去",VLOOKUP('施設リストA-1（直営）'!#REF!,'（既設）調査結果'!$B$5:$C$1998,2,FALSE),0))</f>
        <v>#REF!</v>
      </c>
      <c r="K3816" s="29" t="e">
        <f>'施設リストA-1（直営）'!#REF!</f>
        <v>#REF!</v>
      </c>
      <c r="L3816" s="29" t="e">
        <f>'施設リストA-1（直営）'!#REF!</f>
        <v>#REF!</v>
      </c>
      <c r="M3816" s="30" t="e">
        <f>IF(L3816="新設",VLOOKUP('施設リストA-1（直営）'!#REF!,'（新設）照明器具'!$B$5:$C$1990,2,FALSE),IF('部屋別効果（直）'!L3816="撤去",VLOOKUP('施設リストA-1（直営）'!#REF!,'（既設）調査結果'!$B$5:$C$1998,2,FALSE),0))</f>
        <v>#REF!</v>
      </c>
      <c r="N3816" s="29" t="e">
        <f>'施設リストA-1（直営）'!#REF!</f>
        <v>#REF!</v>
      </c>
      <c r="O3816" s="29" t="e">
        <f>'施設リストA-1（直営）'!#REF!</f>
        <v>#REF!</v>
      </c>
      <c r="P3816" s="30" t="e">
        <f>IF(O3816="新設",VLOOKUP('施設リストA-1（直営）'!#REF!,'（新設）照明器具'!$B$5:$C$1990,2,FALSE),IF('部屋別効果（直）'!O3816="撤去",VLOOKUP('施設リストA-1（直営）'!#REF!,'（既設）調査結果'!$B$5:$C$1998,2,FALSE),0))</f>
        <v>#REF!</v>
      </c>
      <c r="Q3816" s="29" t="e">
        <f>'施設リストA-1（直営）'!#REF!</f>
        <v>#REF!</v>
      </c>
      <c r="R3816" s="29" t="e">
        <f>'施設リストA-1（直営）'!#REF!</f>
        <v>#REF!</v>
      </c>
      <c r="S3816" s="30" t="e">
        <f>IF(R3816="新設",VLOOKUP('施設リストA-1（直営）'!#REF!,'（新設）照明器具'!$B$5:$C$1990,2,FALSE),IF('部屋別効果（直）'!R3816="撤去",VLOOKUP('施設リストA-1（直営）'!#REF!,'（既設）調査結果'!$B$5:$C$1998,2,FALSE),0))</f>
        <v>#REF!</v>
      </c>
      <c r="T3816" s="29" t="e">
        <f>'施設リストA-1（直営）'!#REF!</f>
        <v>#REF!</v>
      </c>
      <c r="U3816" s="29" t="e">
        <f>'施設リストA-1（直営）'!#REF!</f>
        <v>#REF!</v>
      </c>
      <c r="V3816" s="30" t="e">
        <f>IF(U3816="新設",VLOOKUP('施設リストA-1（直営）'!#REF!,'（新設）照明器具'!$B$5:$C$1990,2,FALSE),IF('部屋別効果（直）'!U3816="撤去",VLOOKUP('施設リストA-1（直営）'!#REF!,'（既設）調査結果'!$B$5:$C$1998,2,FALSE),0))</f>
        <v>#REF!</v>
      </c>
      <c r="W3816" s="29" t="e">
        <f>'施設リストA-1（直営）'!#REF!</f>
        <v>#REF!</v>
      </c>
      <c r="X3816" s="29" t="e">
        <f>'施設リストA-1（直営）'!#REF!</f>
        <v>#REF!</v>
      </c>
      <c r="Y3816" s="30" t="e">
        <f>IF(X3816="新設",VLOOKUP('施設リストA-1（直営）'!#REF!,'（新設）照明器具'!$B$5:$C$1990,2,FALSE),IF('部屋別効果（直）'!X3816="撤去",VLOOKUP('施設リストA-1（直営）'!#REF!,'（既設）調査結果'!$B$5:$C$1998,2,FALSE),0))</f>
        <v>#REF!</v>
      </c>
      <c r="Z3816" s="29" t="e">
        <f>'施設リストA-1（直営）'!#REF!</f>
        <v>#REF!</v>
      </c>
      <c r="AA3816" s="29" t="e">
        <f>'施設リストA-1（直営）'!#REF!</f>
        <v>#REF!</v>
      </c>
      <c r="AB3816" s="30" t="e">
        <f>IF(AA3816="新設",VLOOKUP('施設リストA-1（直営）'!#REF!,'（新設）照明器具'!$B$5:$C$1990,2,FALSE),IF('部屋別効果（直）'!AA3816="撤去",VLOOKUP('施設リストA-1（直営）'!#REF!,'（既設）調査結果'!$B$5:$C$1998,2,FALSE),0))</f>
        <v>#REF!</v>
      </c>
      <c r="AC3816" s="29" t="e">
        <f>'施設リストA-1（直営）'!#REF!</f>
        <v>#REF!</v>
      </c>
      <c r="AD3816" s="29" t="e">
        <f>'施設リストA-1（直営）'!#REF!</f>
        <v>#REF!</v>
      </c>
      <c r="AE3816" s="30" t="e">
        <f>IF(AD3816="新設",VLOOKUP('施設リストA-1（直営）'!#REF!,'（新設）照明器具'!$B$5:$C$1990,2,FALSE),IF('部屋別効果（直）'!AD3816="撤去",VLOOKUP('施設リストA-1（直営）'!#REF!,'（既設）調査結果'!$B$5:$C$1998,2,FALSE),0))</f>
        <v>#REF!</v>
      </c>
      <c r="AF3816" s="29" t="e">
        <f>'施設リストA-1（直営）'!#REF!</f>
        <v>#REF!</v>
      </c>
      <c r="AG3816" s="29" t="e">
        <f>'施設リストA-1（直営）'!#REF!</f>
        <v>#REF!</v>
      </c>
      <c r="AH3816" s="30" t="e">
        <f>IF(AG3816="新設",VLOOKUP('施設リストA-1（直営）'!#REF!,'（新設）照明器具'!$B$5:$C$1990,2,FALSE),IF('部屋別効果（直）'!AG3816="撤去",VLOOKUP('施設リストA-1（直営）'!#REF!,'（既設）調査結果'!$B$5:$C$1998,2,FALSE),0))</f>
        <v>#REF!</v>
      </c>
      <c r="AI3816" s="29" t="e">
        <f>'施設リストA-1（直営）'!#REF!</f>
        <v>#REF!</v>
      </c>
      <c r="AJ3816" s="29" t="e">
        <f>'施設リストA-1（直営）'!#REF!</f>
        <v>#REF!</v>
      </c>
      <c r="AK3816" s="30" t="e">
        <f>IF(AJ3816="新設",VLOOKUP('施設リストA-1（直営）'!#REF!,'（新設）照明器具'!$B$5:$C$1990,2,FALSE),IF('部屋別効果（直）'!AJ3816="撤去",VLOOKUP('施設リストA-1（直営）'!#REF!,'（既設）調査結果'!$B$5:$C$1998,2,FALSE),0))</f>
        <v>#REF!</v>
      </c>
      <c r="AL3816" s="29" t="e">
        <f>'施設リストA-1（直営）'!#REF!</f>
        <v>#REF!</v>
      </c>
    </row>
    <row r="3817" spans="2:38">
      <c r="B3817" s="16" t="e">
        <f>'施設リストA-1（直営）'!#REF!</f>
        <v>#REF!</v>
      </c>
      <c r="C3817" s="14" t="e">
        <f>'施設リストA-1（直営）'!#REF!</f>
        <v>#REF!</v>
      </c>
      <c r="D3817" s="94" t="e">
        <f>'施設リストA-1（直営）'!#REF!</f>
        <v>#REF!</v>
      </c>
      <c r="E3817" s="20" t="e">
        <f>'施設リストA-1（直営）'!#REF!</f>
        <v>#REF!</v>
      </c>
      <c r="F3817" s="20" t="e">
        <f>'施設リストA-1（直営）'!#REF!</f>
        <v>#REF!</v>
      </c>
      <c r="G3817" s="13" t="e">
        <f>'施設リストA-1（直営）'!#REF!</f>
        <v>#REF!</v>
      </c>
      <c r="H3817" s="28" t="e">
        <f t="shared" si="59"/>
        <v>#REF!</v>
      </c>
      <c r="I3817" s="29" t="e">
        <f>'施設リストA-1（直営）'!#REF!</f>
        <v>#REF!</v>
      </c>
      <c r="J3817" s="30" t="e">
        <f>IF(I3817="新設",VLOOKUP('施設リストA-1（直営）'!#REF!,'（新設）照明器具'!$B$5:$C$1990,2,FALSE),IF('部屋別効果（直）'!I3817="撤去",VLOOKUP('施設リストA-1（直営）'!#REF!,'（既設）調査結果'!$B$5:$C$1998,2,FALSE),0))</f>
        <v>#REF!</v>
      </c>
      <c r="K3817" s="29" t="e">
        <f>'施設リストA-1（直営）'!#REF!</f>
        <v>#REF!</v>
      </c>
      <c r="L3817" s="29" t="e">
        <f>'施設リストA-1（直営）'!#REF!</f>
        <v>#REF!</v>
      </c>
      <c r="M3817" s="30" t="e">
        <f>IF(L3817="新設",VLOOKUP('施設リストA-1（直営）'!#REF!,'（新設）照明器具'!$B$5:$C$1990,2,FALSE),IF('部屋別効果（直）'!L3817="撤去",VLOOKUP('施設リストA-1（直営）'!#REF!,'（既設）調査結果'!$B$5:$C$1998,2,FALSE),0))</f>
        <v>#REF!</v>
      </c>
      <c r="N3817" s="29" t="e">
        <f>'施設リストA-1（直営）'!#REF!</f>
        <v>#REF!</v>
      </c>
      <c r="O3817" s="29" t="e">
        <f>'施設リストA-1（直営）'!#REF!</f>
        <v>#REF!</v>
      </c>
      <c r="P3817" s="30" t="e">
        <f>IF(O3817="新設",VLOOKUP('施設リストA-1（直営）'!#REF!,'（新設）照明器具'!$B$5:$C$1990,2,FALSE),IF('部屋別効果（直）'!O3817="撤去",VLOOKUP('施設リストA-1（直営）'!#REF!,'（既設）調査結果'!$B$5:$C$1998,2,FALSE),0))</f>
        <v>#REF!</v>
      </c>
      <c r="Q3817" s="29" t="e">
        <f>'施設リストA-1（直営）'!#REF!</f>
        <v>#REF!</v>
      </c>
      <c r="R3817" s="29" t="e">
        <f>'施設リストA-1（直営）'!#REF!</f>
        <v>#REF!</v>
      </c>
      <c r="S3817" s="30" t="e">
        <f>IF(R3817="新設",VLOOKUP('施設リストA-1（直営）'!#REF!,'（新設）照明器具'!$B$5:$C$1990,2,FALSE),IF('部屋別効果（直）'!R3817="撤去",VLOOKUP('施設リストA-1（直営）'!#REF!,'（既設）調査結果'!$B$5:$C$1998,2,FALSE),0))</f>
        <v>#REF!</v>
      </c>
      <c r="T3817" s="29" t="e">
        <f>'施設リストA-1（直営）'!#REF!</f>
        <v>#REF!</v>
      </c>
      <c r="U3817" s="29" t="e">
        <f>'施設リストA-1（直営）'!#REF!</f>
        <v>#REF!</v>
      </c>
      <c r="V3817" s="30" t="e">
        <f>IF(U3817="新設",VLOOKUP('施設リストA-1（直営）'!#REF!,'（新設）照明器具'!$B$5:$C$1990,2,FALSE),IF('部屋別効果（直）'!U3817="撤去",VLOOKUP('施設リストA-1（直営）'!#REF!,'（既設）調査結果'!$B$5:$C$1998,2,FALSE),0))</f>
        <v>#REF!</v>
      </c>
      <c r="W3817" s="29" t="e">
        <f>'施設リストA-1（直営）'!#REF!</f>
        <v>#REF!</v>
      </c>
      <c r="X3817" s="29" t="e">
        <f>'施設リストA-1（直営）'!#REF!</f>
        <v>#REF!</v>
      </c>
      <c r="Y3817" s="30" t="e">
        <f>IF(X3817="新設",VLOOKUP('施設リストA-1（直営）'!#REF!,'（新設）照明器具'!$B$5:$C$1990,2,FALSE),IF('部屋別効果（直）'!X3817="撤去",VLOOKUP('施設リストA-1（直営）'!#REF!,'（既設）調査結果'!$B$5:$C$1998,2,FALSE),0))</f>
        <v>#REF!</v>
      </c>
      <c r="Z3817" s="29" t="e">
        <f>'施設リストA-1（直営）'!#REF!</f>
        <v>#REF!</v>
      </c>
      <c r="AA3817" s="29" t="e">
        <f>'施設リストA-1（直営）'!#REF!</f>
        <v>#REF!</v>
      </c>
      <c r="AB3817" s="30" t="e">
        <f>IF(AA3817="新設",VLOOKUP('施設リストA-1（直営）'!#REF!,'（新設）照明器具'!$B$5:$C$1990,2,FALSE),IF('部屋別効果（直）'!AA3817="撤去",VLOOKUP('施設リストA-1（直営）'!#REF!,'（既設）調査結果'!$B$5:$C$1998,2,FALSE),0))</f>
        <v>#REF!</v>
      </c>
      <c r="AC3817" s="29" t="e">
        <f>'施設リストA-1（直営）'!#REF!</f>
        <v>#REF!</v>
      </c>
      <c r="AD3817" s="29" t="e">
        <f>'施設リストA-1（直営）'!#REF!</f>
        <v>#REF!</v>
      </c>
      <c r="AE3817" s="30" t="e">
        <f>IF(AD3817="新設",VLOOKUP('施設リストA-1（直営）'!#REF!,'（新設）照明器具'!$B$5:$C$1990,2,FALSE),IF('部屋別効果（直）'!AD3817="撤去",VLOOKUP('施設リストA-1（直営）'!#REF!,'（既設）調査結果'!$B$5:$C$1998,2,FALSE),0))</f>
        <v>#REF!</v>
      </c>
      <c r="AF3817" s="29" t="e">
        <f>'施設リストA-1（直営）'!#REF!</f>
        <v>#REF!</v>
      </c>
      <c r="AG3817" s="29" t="e">
        <f>'施設リストA-1（直営）'!#REF!</f>
        <v>#REF!</v>
      </c>
      <c r="AH3817" s="30" t="e">
        <f>IF(AG3817="新設",VLOOKUP('施設リストA-1（直営）'!#REF!,'（新設）照明器具'!$B$5:$C$1990,2,FALSE),IF('部屋別効果（直）'!AG3817="撤去",VLOOKUP('施設リストA-1（直営）'!#REF!,'（既設）調査結果'!$B$5:$C$1998,2,FALSE),0))</f>
        <v>#REF!</v>
      </c>
      <c r="AI3817" s="29" t="e">
        <f>'施設リストA-1（直営）'!#REF!</f>
        <v>#REF!</v>
      </c>
      <c r="AJ3817" s="29" t="e">
        <f>'施設リストA-1（直営）'!#REF!</f>
        <v>#REF!</v>
      </c>
      <c r="AK3817" s="30" t="e">
        <f>IF(AJ3817="新設",VLOOKUP('施設リストA-1（直営）'!#REF!,'（新設）照明器具'!$B$5:$C$1990,2,FALSE),IF('部屋別効果（直）'!AJ3817="撤去",VLOOKUP('施設リストA-1（直営）'!#REF!,'（既設）調査結果'!$B$5:$C$1998,2,FALSE),0))</f>
        <v>#REF!</v>
      </c>
      <c r="AL3817" s="29" t="e">
        <f>'施設リストA-1（直営）'!#REF!</f>
        <v>#REF!</v>
      </c>
    </row>
    <row r="3818" spans="2:38">
      <c r="B3818" s="16" t="e">
        <f>'施設リストA-1（直営）'!#REF!</f>
        <v>#REF!</v>
      </c>
      <c r="C3818" s="14" t="e">
        <f>'施設リストA-1（直営）'!#REF!</f>
        <v>#REF!</v>
      </c>
      <c r="D3818" s="94" t="e">
        <f>'施設リストA-1（直営）'!#REF!</f>
        <v>#REF!</v>
      </c>
      <c r="E3818" s="20" t="e">
        <f>'施設リストA-1（直営）'!#REF!</f>
        <v>#REF!</v>
      </c>
      <c r="F3818" s="20" t="e">
        <f>'施設リストA-1（直営）'!#REF!</f>
        <v>#REF!</v>
      </c>
      <c r="G3818" s="13" t="e">
        <f>'施設リストA-1（直営）'!#REF!</f>
        <v>#REF!</v>
      </c>
      <c r="H3818" s="28" t="e">
        <f t="shared" si="59"/>
        <v>#REF!</v>
      </c>
      <c r="I3818" s="29" t="e">
        <f>'施設リストA-1（直営）'!#REF!</f>
        <v>#REF!</v>
      </c>
      <c r="J3818" s="30" t="e">
        <f>IF(I3818="新設",VLOOKUP('施設リストA-1（直営）'!#REF!,'（新設）照明器具'!$B$5:$C$1990,2,FALSE),IF('部屋別効果（直）'!I3818="撤去",VLOOKUP('施設リストA-1（直営）'!#REF!,'（既設）調査結果'!$B$5:$C$1998,2,FALSE),0))</f>
        <v>#REF!</v>
      </c>
      <c r="K3818" s="29" t="e">
        <f>'施設リストA-1（直営）'!#REF!</f>
        <v>#REF!</v>
      </c>
      <c r="L3818" s="29" t="e">
        <f>'施設リストA-1（直営）'!#REF!</f>
        <v>#REF!</v>
      </c>
      <c r="M3818" s="30" t="e">
        <f>IF(L3818="新設",VLOOKUP('施設リストA-1（直営）'!#REF!,'（新設）照明器具'!$B$5:$C$1990,2,FALSE),IF('部屋別効果（直）'!L3818="撤去",VLOOKUP('施設リストA-1（直営）'!#REF!,'（既設）調査結果'!$B$5:$C$1998,2,FALSE),0))</f>
        <v>#REF!</v>
      </c>
      <c r="N3818" s="29" t="e">
        <f>'施設リストA-1（直営）'!#REF!</f>
        <v>#REF!</v>
      </c>
      <c r="O3818" s="29" t="e">
        <f>'施設リストA-1（直営）'!#REF!</f>
        <v>#REF!</v>
      </c>
      <c r="P3818" s="30" t="e">
        <f>IF(O3818="新設",VLOOKUP('施設リストA-1（直営）'!#REF!,'（新設）照明器具'!$B$5:$C$1990,2,FALSE),IF('部屋別効果（直）'!O3818="撤去",VLOOKUP('施設リストA-1（直営）'!#REF!,'（既設）調査結果'!$B$5:$C$1998,2,FALSE),0))</f>
        <v>#REF!</v>
      </c>
      <c r="Q3818" s="29" t="e">
        <f>'施設リストA-1（直営）'!#REF!</f>
        <v>#REF!</v>
      </c>
      <c r="R3818" s="29" t="e">
        <f>'施設リストA-1（直営）'!#REF!</f>
        <v>#REF!</v>
      </c>
      <c r="S3818" s="30" t="e">
        <f>IF(R3818="新設",VLOOKUP('施設リストA-1（直営）'!#REF!,'（新設）照明器具'!$B$5:$C$1990,2,FALSE),IF('部屋別効果（直）'!R3818="撤去",VLOOKUP('施設リストA-1（直営）'!#REF!,'（既設）調査結果'!$B$5:$C$1998,2,FALSE),0))</f>
        <v>#REF!</v>
      </c>
      <c r="T3818" s="29" t="e">
        <f>'施設リストA-1（直営）'!#REF!</f>
        <v>#REF!</v>
      </c>
      <c r="U3818" s="29" t="e">
        <f>'施設リストA-1（直営）'!#REF!</f>
        <v>#REF!</v>
      </c>
      <c r="V3818" s="30" t="e">
        <f>IF(U3818="新設",VLOOKUP('施設リストA-1（直営）'!#REF!,'（新設）照明器具'!$B$5:$C$1990,2,FALSE),IF('部屋別効果（直）'!U3818="撤去",VLOOKUP('施設リストA-1（直営）'!#REF!,'（既設）調査結果'!$B$5:$C$1998,2,FALSE),0))</f>
        <v>#REF!</v>
      </c>
      <c r="W3818" s="29" t="e">
        <f>'施設リストA-1（直営）'!#REF!</f>
        <v>#REF!</v>
      </c>
      <c r="X3818" s="29" t="e">
        <f>'施設リストA-1（直営）'!#REF!</f>
        <v>#REF!</v>
      </c>
      <c r="Y3818" s="30" t="e">
        <f>IF(X3818="新設",VLOOKUP('施設リストA-1（直営）'!#REF!,'（新設）照明器具'!$B$5:$C$1990,2,FALSE),IF('部屋別効果（直）'!X3818="撤去",VLOOKUP('施設リストA-1（直営）'!#REF!,'（既設）調査結果'!$B$5:$C$1998,2,FALSE),0))</f>
        <v>#REF!</v>
      </c>
      <c r="Z3818" s="29" t="e">
        <f>'施設リストA-1（直営）'!#REF!</f>
        <v>#REF!</v>
      </c>
      <c r="AA3818" s="29" t="e">
        <f>'施設リストA-1（直営）'!#REF!</f>
        <v>#REF!</v>
      </c>
      <c r="AB3818" s="30" t="e">
        <f>IF(AA3818="新設",VLOOKUP('施設リストA-1（直営）'!#REF!,'（新設）照明器具'!$B$5:$C$1990,2,FALSE),IF('部屋別効果（直）'!AA3818="撤去",VLOOKUP('施設リストA-1（直営）'!#REF!,'（既設）調査結果'!$B$5:$C$1998,2,FALSE),0))</f>
        <v>#REF!</v>
      </c>
      <c r="AC3818" s="29" t="e">
        <f>'施設リストA-1（直営）'!#REF!</f>
        <v>#REF!</v>
      </c>
      <c r="AD3818" s="29" t="e">
        <f>'施設リストA-1（直営）'!#REF!</f>
        <v>#REF!</v>
      </c>
      <c r="AE3818" s="30" t="e">
        <f>IF(AD3818="新設",VLOOKUP('施設リストA-1（直営）'!#REF!,'（新設）照明器具'!$B$5:$C$1990,2,FALSE),IF('部屋別効果（直）'!AD3818="撤去",VLOOKUP('施設リストA-1（直営）'!#REF!,'（既設）調査結果'!$B$5:$C$1998,2,FALSE),0))</f>
        <v>#REF!</v>
      </c>
      <c r="AF3818" s="29" t="e">
        <f>'施設リストA-1（直営）'!#REF!</f>
        <v>#REF!</v>
      </c>
      <c r="AG3818" s="29" t="e">
        <f>'施設リストA-1（直営）'!#REF!</f>
        <v>#REF!</v>
      </c>
      <c r="AH3818" s="30" t="e">
        <f>IF(AG3818="新設",VLOOKUP('施設リストA-1（直営）'!#REF!,'（新設）照明器具'!$B$5:$C$1990,2,FALSE),IF('部屋別効果（直）'!AG3818="撤去",VLOOKUP('施設リストA-1（直営）'!#REF!,'（既設）調査結果'!$B$5:$C$1998,2,FALSE),0))</f>
        <v>#REF!</v>
      </c>
      <c r="AI3818" s="29" t="e">
        <f>'施設リストA-1（直営）'!#REF!</f>
        <v>#REF!</v>
      </c>
      <c r="AJ3818" s="29" t="e">
        <f>'施設リストA-1（直営）'!#REF!</f>
        <v>#REF!</v>
      </c>
      <c r="AK3818" s="30" t="e">
        <f>IF(AJ3818="新設",VLOOKUP('施設リストA-1（直営）'!#REF!,'（新設）照明器具'!$B$5:$C$1990,2,FALSE),IF('部屋別効果（直）'!AJ3818="撤去",VLOOKUP('施設リストA-1（直営）'!#REF!,'（既設）調査結果'!$B$5:$C$1998,2,FALSE),0))</f>
        <v>#REF!</v>
      </c>
      <c r="AL3818" s="29" t="e">
        <f>'施設リストA-1（直営）'!#REF!</f>
        <v>#REF!</v>
      </c>
    </row>
    <row r="3819" spans="2:38">
      <c r="B3819" s="16" t="e">
        <f>'施設リストA-1（直営）'!#REF!</f>
        <v>#REF!</v>
      </c>
      <c r="C3819" s="14" t="e">
        <f>'施設リストA-1（直営）'!#REF!</f>
        <v>#REF!</v>
      </c>
      <c r="D3819" s="94" t="e">
        <f>'施設リストA-1（直営）'!#REF!</f>
        <v>#REF!</v>
      </c>
      <c r="E3819" s="20" t="e">
        <f>'施設リストA-1（直営）'!#REF!</f>
        <v>#REF!</v>
      </c>
      <c r="F3819" s="20" t="e">
        <f>'施設リストA-1（直営）'!#REF!</f>
        <v>#REF!</v>
      </c>
      <c r="G3819" s="13" t="e">
        <f>'施設リストA-1（直営）'!#REF!</f>
        <v>#REF!</v>
      </c>
      <c r="H3819" s="28" t="e">
        <f t="shared" si="59"/>
        <v>#REF!</v>
      </c>
      <c r="I3819" s="29" t="e">
        <f>'施設リストA-1（直営）'!#REF!</f>
        <v>#REF!</v>
      </c>
      <c r="J3819" s="30" t="e">
        <f>IF(I3819="新設",VLOOKUP('施設リストA-1（直営）'!#REF!,'（新設）照明器具'!$B$5:$C$1990,2,FALSE),IF('部屋別効果（直）'!I3819="撤去",VLOOKUP('施設リストA-1（直営）'!#REF!,'（既設）調査結果'!$B$5:$C$1998,2,FALSE),0))</f>
        <v>#REF!</v>
      </c>
      <c r="K3819" s="29" t="e">
        <f>'施設リストA-1（直営）'!#REF!</f>
        <v>#REF!</v>
      </c>
      <c r="L3819" s="29" t="e">
        <f>'施設リストA-1（直営）'!#REF!</f>
        <v>#REF!</v>
      </c>
      <c r="M3819" s="30" t="e">
        <f>IF(L3819="新設",VLOOKUP('施設リストA-1（直営）'!#REF!,'（新設）照明器具'!$B$5:$C$1990,2,FALSE),IF('部屋別効果（直）'!L3819="撤去",VLOOKUP('施設リストA-1（直営）'!#REF!,'（既設）調査結果'!$B$5:$C$1998,2,FALSE),0))</f>
        <v>#REF!</v>
      </c>
      <c r="N3819" s="29" t="e">
        <f>'施設リストA-1（直営）'!#REF!</f>
        <v>#REF!</v>
      </c>
      <c r="O3819" s="29" t="e">
        <f>'施設リストA-1（直営）'!#REF!</f>
        <v>#REF!</v>
      </c>
      <c r="P3819" s="30" t="e">
        <f>IF(O3819="新設",VLOOKUP('施設リストA-1（直営）'!#REF!,'（新設）照明器具'!$B$5:$C$1990,2,FALSE),IF('部屋別効果（直）'!O3819="撤去",VLOOKUP('施設リストA-1（直営）'!#REF!,'（既設）調査結果'!$B$5:$C$1998,2,FALSE),0))</f>
        <v>#REF!</v>
      </c>
      <c r="Q3819" s="29" t="e">
        <f>'施設リストA-1（直営）'!#REF!</f>
        <v>#REF!</v>
      </c>
      <c r="R3819" s="29" t="e">
        <f>'施設リストA-1（直営）'!#REF!</f>
        <v>#REF!</v>
      </c>
      <c r="S3819" s="30" t="e">
        <f>IF(R3819="新設",VLOOKUP('施設リストA-1（直営）'!#REF!,'（新設）照明器具'!$B$5:$C$1990,2,FALSE),IF('部屋別効果（直）'!R3819="撤去",VLOOKUP('施設リストA-1（直営）'!#REF!,'（既設）調査結果'!$B$5:$C$1998,2,FALSE),0))</f>
        <v>#REF!</v>
      </c>
      <c r="T3819" s="29" t="e">
        <f>'施設リストA-1（直営）'!#REF!</f>
        <v>#REF!</v>
      </c>
      <c r="U3819" s="29" t="e">
        <f>'施設リストA-1（直営）'!#REF!</f>
        <v>#REF!</v>
      </c>
      <c r="V3819" s="30" t="e">
        <f>IF(U3819="新設",VLOOKUP('施設リストA-1（直営）'!#REF!,'（新設）照明器具'!$B$5:$C$1990,2,FALSE),IF('部屋別効果（直）'!U3819="撤去",VLOOKUP('施設リストA-1（直営）'!#REF!,'（既設）調査結果'!$B$5:$C$1998,2,FALSE),0))</f>
        <v>#REF!</v>
      </c>
      <c r="W3819" s="29" t="e">
        <f>'施設リストA-1（直営）'!#REF!</f>
        <v>#REF!</v>
      </c>
      <c r="X3819" s="29" t="e">
        <f>'施設リストA-1（直営）'!#REF!</f>
        <v>#REF!</v>
      </c>
      <c r="Y3819" s="30" t="e">
        <f>IF(X3819="新設",VLOOKUP('施設リストA-1（直営）'!#REF!,'（新設）照明器具'!$B$5:$C$1990,2,FALSE),IF('部屋別効果（直）'!X3819="撤去",VLOOKUP('施設リストA-1（直営）'!#REF!,'（既設）調査結果'!$B$5:$C$1998,2,FALSE),0))</f>
        <v>#REF!</v>
      </c>
      <c r="Z3819" s="29" t="e">
        <f>'施設リストA-1（直営）'!#REF!</f>
        <v>#REF!</v>
      </c>
      <c r="AA3819" s="29" t="e">
        <f>'施設リストA-1（直営）'!#REF!</f>
        <v>#REF!</v>
      </c>
      <c r="AB3819" s="30" t="e">
        <f>IF(AA3819="新設",VLOOKUP('施設リストA-1（直営）'!#REF!,'（新設）照明器具'!$B$5:$C$1990,2,FALSE),IF('部屋別効果（直）'!AA3819="撤去",VLOOKUP('施設リストA-1（直営）'!#REF!,'（既設）調査結果'!$B$5:$C$1998,2,FALSE),0))</f>
        <v>#REF!</v>
      </c>
      <c r="AC3819" s="29" t="e">
        <f>'施設リストA-1（直営）'!#REF!</f>
        <v>#REF!</v>
      </c>
      <c r="AD3819" s="29" t="e">
        <f>'施設リストA-1（直営）'!#REF!</f>
        <v>#REF!</v>
      </c>
      <c r="AE3819" s="30" t="e">
        <f>IF(AD3819="新設",VLOOKUP('施設リストA-1（直営）'!#REF!,'（新設）照明器具'!$B$5:$C$1990,2,FALSE),IF('部屋別効果（直）'!AD3819="撤去",VLOOKUP('施設リストA-1（直営）'!#REF!,'（既設）調査結果'!$B$5:$C$1998,2,FALSE),0))</f>
        <v>#REF!</v>
      </c>
      <c r="AF3819" s="29" t="e">
        <f>'施設リストA-1（直営）'!#REF!</f>
        <v>#REF!</v>
      </c>
      <c r="AG3819" s="29" t="e">
        <f>'施設リストA-1（直営）'!#REF!</f>
        <v>#REF!</v>
      </c>
      <c r="AH3819" s="30" t="e">
        <f>IF(AG3819="新設",VLOOKUP('施設リストA-1（直営）'!#REF!,'（新設）照明器具'!$B$5:$C$1990,2,FALSE),IF('部屋別効果（直）'!AG3819="撤去",VLOOKUP('施設リストA-1（直営）'!#REF!,'（既設）調査結果'!$B$5:$C$1998,2,FALSE),0))</f>
        <v>#REF!</v>
      </c>
      <c r="AI3819" s="29" t="e">
        <f>'施設リストA-1（直営）'!#REF!</f>
        <v>#REF!</v>
      </c>
      <c r="AJ3819" s="29" t="e">
        <f>'施設リストA-1（直営）'!#REF!</f>
        <v>#REF!</v>
      </c>
      <c r="AK3819" s="30" t="e">
        <f>IF(AJ3819="新設",VLOOKUP('施設リストA-1（直営）'!#REF!,'（新設）照明器具'!$B$5:$C$1990,2,FALSE),IF('部屋別効果（直）'!AJ3819="撤去",VLOOKUP('施設リストA-1（直営）'!#REF!,'（既設）調査結果'!$B$5:$C$1998,2,FALSE),0))</f>
        <v>#REF!</v>
      </c>
      <c r="AL3819" s="29" t="e">
        <f>'施設リストA-1（直営）'!#REF!</f>
        <v>#REF!</v>
      </c>
    </row>
    <row r="3820" spans="2:38">
      <c r="B3820" s="16" t="e">
        <f>'施設リストA-1（直営）'!#REF!</f>
        <v>#REF!</v>
      </c>
      <c r="C3820" s="14" t="e">
        <f>'施設リストA-1（直営）'!#REF!</f>
        <v>#REF!</v>
      </c>
      <c r="D3820" s="94" t="e">
        <f>'施設リストA-1（直営）'!#REF!</f>
        <v>#REF!</v>
      </c>
      <c r="E3820" s="20" t="e">
        <f>'施設リストA-1（直営）'!#REF!</f>
        <v>#REF!</v>
      </c>
      <c r="F3820" s="20" t="e">
        <f>'施設リストA-1（直営）'!#REF!</f>
        <v>#REF!</v>
      </c>
      <c r="G3820" s="13" t="e">
        <f>'施設リストA-1（直営）'!#REF!</f>
        <v>#REF!</v>
      </c>
      <c r="H3820" s="28" t="e">
        <f t="shared" si="59"/>
        <v>#REF!</v>
      </c>
      <c r="I3820" s="29" t="e">
        <f>'施設リストA-1（直営）'!#REF!</f>
        <v>#REF!</v>
      </c>
      <c r="J3820" s="30" t="e">
        <f>IF(I3820="新設",VLOOKUP('施設リストA-1（直営）'!#REF!,'（新設）照明器具'!$B$5:$C$1990,2,FALSE),IF('部屋別効果（直）'!I3820="撤去",VLOOKUP('施設リストA-1（直営）'!#REF!,'（既設）調査結果'!$B$5:$C$1998,2,FALSE),0))</f>
        <v>#REF!</v>
      </c>
      <c r="K3820" s="29" t="e">
        <f>'施設リストA-1（直営）'!#REF!</f>
        <v>#REF!</v>
      </c>
      <c r="L3820" s="29" t="e">
        <f>'施設リストA-1（直営）'!#REF!</f>
        <v>#REF!</v>
      </c>
      <c r="M3820" s="30" t="e">
        <f>IF(L3820="新設",VLOOKUP('施設リストA-1（直営）'!#REF!,'（新設）照明器具'!$B$5:$C$1990,2,FALSE),IF('部屋別効果（直）'!L3820="撤去",VLOOKUP('施設リストA-1（直営）'!#REF!,'（既設）調査結果'!$B$5:$C$1998,2,FALSE),0))</f>
        <v>#REF!</v>
      </c>
      <c r="N3820" s="29" t="e">
        <f>'施設リストA-1（直営）'!#REF!</f>
        <v>#REF!</v>
      </c>
      <c r="O3820" s="29" t="e">
        <f>'施設リストA-1（直営）'!#REF!</f>
        <v>#REF!</v>
      </c>
      <c r="P3820" s="30" t="e">
        <f>IF(O3820="新設",VLOOKUP('施設リストA-1（直営）'!#REF!,'（新設）照明器具'!$B$5:$C$1990,2,FALSE),IF('部屋別効果（直）'!O3820="撤去",VLOOKUP('施設リストA-1（直営）'!#REF!,'（既設）調査結果'!$B$5:$C$1998,2,FALSE),0))</f>
        <v>#REF!</v>
      </c>
      <c r="Q3820" s="29" t="e">
        <f>'施設リストA-1（直営）'!#REF!</f>
        <v>#REF!</v>
      </c>
      <c r="R3820" s="29" t="e">
        <f>'施設リストA-1（直営）'!#REF!</f>
        <v>#REF!</v>
      </c>
      <c r="S3820" s="30" t="e">
        <f>IF(R3820="新設",VLOOKUP('施設リストA-1（直営）'!#REF!,'（新設）照明器具'!$B$5:$C$1990,2,FALSE),IF('部屋別効果（直）'!R3820="撤去",VLOOKUP('施設リストA-1（直営）'!#REF!,'（既設）調査結果'!$B$5:$C$1998,2,FALSE),0))</f>
        <v>#REF!</v>
      </c>
      <c r="T3820" s="29" t="e">
        <f>'施設リストA-1（直営）'!#REF!</f>
        <v>#REF!</v>
      </c>
      <c r="U3820" s="29" t="e">
        <f>'施設リストA-1（直営）'!#REF!</f>
        <v>#REF!</v>
      </c>
      <c r="V3820" s="30" t="e">
        <f>IF(U3820="新設",VLOOKUP('施設リストA-1（直営）'!#REF!,'（新設）照明器具'!$B$5:$C$1990,2,FALSE),IF('部屋別効果（直）'!U3820="撤去",VLOOKUP('施設リストA-1（直営）'!#REF!,'（既設）調査結果'!$B$5:$C$1998,2,FALSE),0))</f>
        <v>#REF!</v>
      </c>
      <c r="W3820" s="29" t="e">
        <f>'施設リストA-1（直営）'!#REF!</f>
        <v>#REF!</v>
      </c>
      <c r="X3820" s="29" t="e">
        <f>'施設リストA-1（直営）'!#REF!</f>
        <v>#REF!</v>
      </c>
      <c r="Y3820" s="30" t="e">
        <f>IF(X3820="新設",VLOOKUP('施設リストA-1（直営）'!#REF!,'（新設）照明器具'!$B$5:$C$1990,2,FALSE),IF('部屋別効果（直）'!X3820="撤去",VLOOKUP('施設リストA-1（直営）'!#REF!,'（既設）調査結果'!$B$5:$C$1998,2,FALSE),0))</f>
        <v>#REF!</v>
      </c>
      <c r="Z3820" s="29" t="e">
        <f>'施設リストA-1（直営）'!#REF!</f>
        <v>#REF!</v>
      </c>
      <c r="AA3820" s="29" t="e">
        <f>'施設リストA-1（直営）'!#REF!</f>
        <v>#REF!</v>
      </c>
      <c r="AB3820" s="30" t="e">
        <f>IF(AA3820="新設",VLOOKUP('施設リストA-1（直営）'!#REF!,'（新設）照明器具'!$B$5:$C$1990,2,FALSE),IF('部屋別効果（直）'!AA3820="撤去",VLOOKUP('施設リストA-1（直営）'!#REF!,'（既設）調査結果'!$B$5:$C$1998,2,FALSE),0))</f>
        <v>#REF!</v>
      </c>
      <c r="AC3820" s="29" t="e">
        <f>'施設リストA-1（直営）'!#REF!</f>
        <v>#REF!</v>
      </c>
      <c r="AD3820" s="29" t="e">
        <f>'施設リストA-1（直営）'!#REF!</f>
        <v>#REF!</v>
      </c>
      <c r="AE3820" s="30" t="e">
        <f>IF(AD3820="新設",VLOOKUP('施設リストA-1（直営）'!#REF!,'（新設）照明器具'!$B$5:$C$1990,2,FALSE),IF('部屋別効果（直）'!AD3820="撤去",VLOOKUP('施設リストA-1（直営）'!#REF!,'（既設）調査結果'!$B$5:$C$1998,2,FALSE),0))</f>
        <v>#REF!</v>
      </c>
      <c r="AF3820" s="29" t="e">
        <f>'施設リストA-1（直営）'!#REF!</f>
        <v>#REF!</v>
      </c>
      <c r="AG3820" s="29" t="e">
        <f>'施設リストA-1（直営）'!#REF!</f>
        <v>#REF!</v>
      </c>
      <c r="AH3820" s="30" t="e">
        <f>IF(AG3820="新設",VLOOKUP('施設リストA-1（直営）'!#REF!,'（新設）照明器具'!$B$5:$C$1990,2,FALSE),IF('部屋別効果（直）'!AG3820="撤去",VLOOKUP('施設リストA-1（直営）'!#REF!,'（既設）調査結果'!$B$5:$C$1998,2,FALSE),0))</f>
        <v>#REF!</v>
      </c>
      <c r="AI3820" s="29" t="e">
        <f>'施設リストA-1（直営）'!#REF!</f>
        <v>#REF!</v>
      </c>
      <c r="AJ3820" s="29" t="e">
        <f>'施設リストA-1（直営）'!#REF!</f>
        <v>#REF!</v>
      </c>
      <c r="AK3820" s="30" t="e">
        <f>IF(AJ3820="新設",VLOOKUP('施設リストA-1（直営）'!#REF!,'（新設）照明器具'!$B$5:$C$1990,2,FALSE),IF('部屋別効果（直）'!AJ3820="撤去",VLOOKUP('施設リストA-1（直営）'!#REF!,'（既設）調査結果'!$B$5:$C$1998,2,FALSE),0))</f>
        <v>#REF!</v>
      </c>
      <c r="AL3820" s="29" t="e">
        <f>'施設リストA-1（直営）'!#REF!</f>
        <v>#REF!</v>
      </c>
    </row>
    <row r="3821" spans="2:38">
      <c r="B3821" s="16" t="e">
        <f>'施設リストA-1（直営）'!#REF!</f>
        <v>#REF!</v>
      </c>
      <c r="C3821" s="14" t="e">
        <f>'施設リストA-1（直営）'!#REF!</f>
        <v>#REF!</v>
      </c>
      <c r="D3821" s="94" t="e">
        <f>'施設リストA-1（直営）'!#REF!</f>
        <v>#REF!</v>
      </c>
      <c r="E3821" s="20" t="e">
        <f>'施設リストA-1（直営）'!#REF!</f>
        <v>#REF!</v>
      </c>
      <c r="F3821" s="20" t="e">
        <f>'施設リストA-1（直営）'!#REF!</f>
        <v>#REF!</v>
      </c>
      <c r="G3821" s="13" t="e">
        <f>'施設リストA-1（直営）'!#REF!</f>
        <v>#REF!</v>
      </c>
      <c r="H3821" s="28" t="e">
        <f t="shared" si="59"/>
        <v>#REF!</v>
      </c>
      <c r="I3821" s="29" t="e">
        <f>'施設リストA-1（直営）'!#REF!</f>
        <v>#REF!</v>
      </c>
      <c r="J3821" s="30" t="e">
        <f>IF(I3821="新設",VLOOKUP('施設リストA-1（直営）'!#REF!,'（新設）照明器具'!$B$5:$C$1990,2,FALSE),IF('部屋別効果（直）'!I3821="撤去",VLOOKUP('施設リストA-1（直営）'!#REF!,'（既設）調査結果'!$B$5:$C$1998,2,FALSE),0))</f>
        <v>#REF!</v>
      </c>
      <c r="K3821" s="29" t="e">
        <f>'施設リストA-1（直営）'!#REF!</f>
        <v>#REF!</v>
      </c>
      <c r="L3821" s="29" t="e">
        <f>'施設リストA-1（直営）'!#REF!</f>
        <v>#REF!</v>
      </c>
      <c r="M3821" s="30" t="e">
        <f>IF(L3821="新設",VLOOKUP('施設リストA-1（直営）'!#REF!,'（新設）照明器具'!$B$5:$C$1990,2,FALSE),IF('部屋別効果（直）'!L3821="撤去",VLOOKUP('施設リストA-1（直営）'!#REF!,'（既設）調査結果'!$B$5:$C$1998,2,FALSE),0))</f>
        <v>#REF!</v>
      </c>
      <c r="N3821" s="29" t="e">
        <f>'施設リストA-1（直営）'!#REF!</f>
        <v>#REF!</v>
      </c>
      <c r="O3821" s="29" t="e">
        <f>'施設リストA-1（直営）'!#REF!</f>
        <v>#REF!</v>
      </c>
      <c r="P3821" s="30" t="e">
        <f>IF(O3821="新設",VLOOKUP('施設リストA-1（直営）'!#REF!,'（新設）照明器具'!$B$5:$C$1990,2,FALSE),IF('部屋別効果（直）'!O3821="撤去",VLOOKUP('施設リストA-1（直営）'!#REF!,'（既設）調査結果'!$B$5:$C$1998,2,FALSE),0))</f>
        <v>#REF!</v>
      </c>
      <c r="Q3821" s="29" t="e">
        <f>'施設リストA-1（直営）'!#REF!</f>
        <v>#REF!</v>
      </c>
      <c r="R3821" s="29" t="e">
        <f>'施設リストA-1（直営）'!#REF!</f>
        <v>#REF!</v>
      </c>
      <c r="S3821" s="30" t="e">
        <f>IF(R3821="新設",VLOOKUP('施設リストA-1（直営）'!#REF!,'（新設）照明器具'!$B$5:$C$1990,2,FALSE),IF('部屋別効果（直）'!R3821="撤去",VLOOKUP('施設リストA-1（直営）'!#REF!,'（既設）調査結果'!$B$5:$C$1998,2,FALSE),0))</f>
        <v>#REF!</v>
      </c>
      <c r="T3821" s="29" t="e">
        <f>'施設リストA-1（直営）'!#REF!</f>
        <v>#REF!</v>
      </c>
      <c r="U3821" s="29" t="e">
        <f>'施設リストA-1（直営）'!#REF!</f>
        <v>#REF!</v>
      </c>
      <c r="V3821" s="30" t="e">
        <f>IF(U3821="新設",VLOOKUP('施設リストA-1（直営）'!#REF!,'（新設）照明器具'!$B$5:$C$1990,2,FALSE),IF('部屋別効果（直）'!U3821="撤去",VLOOKUP('施設リストA-1（直営）'!#REF!,'（既設）調査結果'!$B$5:$C$1998,2,FALSE),0))</f>
        <v>#REF!</v>
      </c>
      <c r="W3821" s="29" t="e">
        <f>'施設リストA-1（直営）'!#REF!</f>
        <v>#REF!</v>
      </c>
      <c r="X3821" s="29" t="e">
        <f>'施設リストA-1（直営）'!#REF!</f>
        <v>#REF!</v>
      </c>
      <c r="Y3821" s="30" t="e">
        <f>IF(X3821="新設",VLOOKUP('施設リストA-1（直営）'!#REF!,'（新設）照明器具'!$B$5:$C$1990,2,FALSE),IF('部屋別効果（直）'!X3821="撤去",VLOOKUP('施設リストA-1（直営）'!#REF!,'（既設）調査結果'!$B$5:$C$1998,2,FALSE),0))</f>
        <v>#REF!</v>
      </c>
      <c r="Z3821" s="29" t="e">
        <f>'施設リストA-1（直営）'!#REF!</f>
        <v>#REF!</v>
      </c>
      <c r="AA3821" s="29" t="e">
        <f>'施設リストA-1（直営）'!#REF!</f>
        <v>#REF!</v>
      </c>
      <c r="AB3821" s="30" t="e">
        <f>IF(AA3821="新設",VLOOKUP('施設リストA-1（直営）'!#REF!,'（新設）照明器具'!$B$5:$C$1990,2,FALSE),IF('部屋別効果（直）'!AA3821="撤去",VLOOKUP('施設リストA-1（直営）'!#REF!,'（既設）調査結果'!$B$5:$C$1998,2,FALSE),0))</f>
        <v>#REF!</v>
      </c>
      <c r="AC3821" s="29" t="e">
        <f>'施設リストA-1（直営）'!#REF!</f>
        <v>#REF!</v>
      </c>
      <c r="AD3821" s="29" t="e">
        <f>'施設リストA-1（直営）'!#REF!</f>
        <v>#REF!</v>
      </c>
      <c r="AE3821" s="30" t="e">
        <f>IF(AD3821="新設",VLOOKUP('施設リストA-1（直営）'!#REF!,'（新設）照明器具'!$B$5:$C$1990,2,FALSE),IF('部屋別効果（直）'!AD3821="撤去",VLOOKUP('施設リストA-1（直営）'!#REF!,'（既設）調査結果'!$B$5:$C$1998,2,FALSE),0))</f>
        <v>#REF!</v>
      </c>
      <c r="AF3821" s="29" t="e">
        <f>'施設リストA-1（直営）'!#REF!</f>
        <v>#REF!</v>
      </c>
      <c r="AG3821" s="29" t="e">
        <f>'施設リストA-1（直営）'!#REF!</f>
        <v>#REF!</v>
      </c>
      <c r="AH3821" s="30" t="e">
        <f>IF(AG3821="新設",VLOOKUP('施設リストA-1（直営）'!#REF!,'（新設）照明器具'!$B$5:$C$1990,2,FALSE),IF('部屋別効果（直）'!AG3821="撤去",VLOOKUP('施設リストA-1（直営）'!#REF!,'（既設）調査結果'!$B$5:$C$1998,2,FALSE),0))</f>
        <v>#REF!</v>
      </c>
      <c r="AI3821" s="29" t="e">
        <f>'施設リストA-1（直営）'!#REF!</f>
        <v>#REF!</v>
      </c>
      <c r="AJ3821" s="29" t="e">
        <f>'施設リストA-1（直営）'!#REF!</f>
        <v>#REF!</v>
      </c>
      <c r="AK3821" s="30" t="e">
        <f>IF(AJ3821="新設",VLOOKUP('施設リストA-1（直営）'!#REF!,'（新設）照明器具'!$B$5:$C$1990,2,FALSE),IF('部屋別効果（直）'!AJ3821="撤去",VLOOKUP('施設リストA-1（直営）'!#REF!,'（既設）調査結果'!$B$5:$C$1998,2,FALSE),0))</f>
        <v>#REF!</v>
      </c>
      <c r="AL3821" s="29" t="e">
        <f>'施設リストA-1（直営）'!#REF!</f>
        <v>#REF!</v>
      </c>
    </row>
    <row r="3822" spans="2:38">
      <c r="B3822" s="16" t="e">
        <f>'施設リストA-1（直営）'!#REF!</f>
        <v>#REF!</v>
      </c>
      <c r="C3822" s="14" t="e">
        <f>'施設リストA-1（直営）'!#REF!</f>
        <v>#REF!</v>
      </c>
      <c r="D3822" s="94" t="e">
        <f>'施設リストA-1（直営）'!#REF!</f>
        <v>#REF!</v>
      </c>
      <c r="E3822" s="20" t="e">
        <f>'施設リストA-1（直営）'!#REF!</f>
        <v>#REF!</v>
      </c>
      <c r="F3822" s="20" t="e">
        <f>'施設リストA-1（直営）'!#REF!</f>
        <v>#REF!</v>
      </c>
      <c r="G3822" s="13" t="e">
        <f>'施設リストA-1（直営）'!#REF!</f>
        <v>#REF!</v>
      </c>
      <c r="H3822" s="28" t="e">
        <f t="shared" si="59"/>
        <v>#REF!</v>
      </c>
      <c r="I3822" s="29" t="e">
        <f>'施設リストA-1（直営）'!#REF!</f>
        <v>#REF!</v>
      </c>
      <c r="J3822" s="30" t="e">
        <f>IF(I3822="新設",VLOOKUP('施設リストA-1（直営）'!#REF!,'（新設）照明器具'!$B$5:$C$1990,2,FALSE),IF('部屋別効果（直）'!I3822="撤去",VLOOKUP('施設リストA-1（直営）'!#REF!,'（既設）調査結果'!$B$5:$C$1998,2,FALSE),0))</f>
        <v>#REF!</v>
      </c>
      <c r="K3822" s="29" t="e">
        <f>'施設リストA-1（直営）'!#REF!</f>
        <v>#REF!</v>
      </c>
      <c r="L3822" s="29" t="e">
        <f>'施設リストA-1（直営）'!#REF!</f>
        <v>#REF!</v>
      </c>
      <c r="M3822" s="30" t="e">
        <f>IF(L3822="新設",VLOOKUP('施設リストA-1（直営）'!#REF!,'（新設）照明器具'!$B$5:$C$1990,2,FALSE),IF('部屋別効果（直）'!L3822="撤去",VLOOKUP('施設リストA-1（直営）'!#REF!,'（既設）調査結果'!$B$5:$C$1998,2,FALSE),0))</f>
        <v>#REF!</v>
      </c>
      <c r="N3822" s="29" t="e">
        <f>'施設リストA-1（直営）'!#REF!</f>
        <v>#REF!</v>
      </c>
      <c r="O3822" s="29" t="e">
        <f>'施設リストA-1（直営）'!#REF!</f>
        <v>#REF!</v>
      </c>
      <c r="P3822" s="30" t="e">
        <f>IF(O3822="新設",VLOOKUP('施設リストA-1（直営）'!#REF!,'（新設）照明器具'!$B$5:$C$1990,2,FALSE),IF('部屋別効果（直）'!O3822="撤去",VLOOKUP('施設リストA-1（直営）'!#REF!,'（既設）調査結果'!$B$5:$C$1998,2,FALSE),0))</f>
        <v>#REF!</v>
      </c>
      <c r="Q3822" s="29" t="e">
        <f>'施設リストA-1（直営）'!#REF!</f>
        <v>#REF!</v>
      </c>
      <c r="R3822" s="29" t="e">
        <f>'施設リストA-1（直営）'!#REF!</f>
        <v>#REF!</v>
      </c>
      <c r="S3822" s="30" t="e">
        <f>IF(R3822="新設",VLOOKUP('施設リストA-1（直営）'!#REF!,'（新設）照明器具'!$B$5:$C$1990,2,FALSE),IF('部屋別効果（直）'!R3822="撤去",VLOOKUP('施設リストA-1（直営）'!#REF!,'（既設）調査結果'!$B$5:$C$1998,2,FALSE),0))</f>
        <v>#REF!</v>
      </c>
      <c r="T3822" s="29" t="e">
        <f>'施設リストA-1（直営）'!#REF!</f>
        <v>#REF!</v>
      </c>
      <c r="U3822" s="29" t="e">
        <f>'施設リストA-1（直営）'!#REF!</f>
        <v>#REF!</v>
      </c>
      <c r="V3822" s="30" t="e">
        <f>IF(U3822="新設",VLOOKUP('施設リストA-1（直営）'!#REF!,'（新設）照明器具'!$B$5:$C$1990,2,FALSE),IF('部屋別効果（直）'!U3822="撤去",VLOOKUP('施設リストA-1（直営）'!#REF!,'（既設）調査結果'!$B$5:$C$1998,2,FALSE),0))</f>
        <v>#REF!</v>
      </c>
      <c r="W3822" s="29" t="e">
        <f>'施設リストA-1（直営）'!#REF!</f>
        <v>#REF!</v>
      </c>
      <c r="X3822" s="29" t="e">
        <f>'施設リストA-1（直営）'!#REF!</f>
        <v>#REF!</v>
      </c>
      <c r="Y3822" s="30" t="e">
        <f>IF(X3822="新設",VLOOKUP('施設リストA-1（直営）'!#REF!,'（新設）照明器具'!$B$5:$C$1990,2,FALSE),IF('部屋別効果（直）'!X3822="撤去",VLOOKUP('施設リストA-1（直営）'!#REF!,'（既設）調査結果'!$B$5:$C$1998,2,FALSE),0))</f>
        <v>#REF!</v>
      </c>
      <c r="Z3822" s="29" t="e">
        <f>'施設リストA-1（直営）'!#REF!</f>
        <v>#REF!</v>
      </c>
      <c r="AA3822" s="29" t="e">
        <f>'施設リストA-1（直営）'!#REF!</f>
        <v>#REF!</v>
      </c>
      <c r="AB3822" s="30" t="e">
        <f>IF(AA3822="新設",VLOOKUP('施設リストA-1（直営）'!#REF!,'（新設）照明器具'!$B$5:$C$1990,2,FALSE),IF('部屋別効果（直）'!AA3822="撤去",VLOOKUP('施設リストA-1（直営）'!#REF!,'（既設）調査結果'!$B$5:$C$1998,2,FALSE),0))</f>
        <v>#REF!</v>
      </c>
      <c r="AC3822" s="29" t="e">
        <f>'施設リストA-1（直営）'!#REF!</f>
        <v>#REF!</v>
      </c>
      <c r="AD3822" s="29" t="e">
        <f>'施設リストA-1（直営）'!#REF!</f>
        <v>#REF!</v>
      </c>
      <c r="AE3822" s="30" t="e">
        <f>IF(AD3822="新設",VLOOKUP('施設リストA-1（直営）'!#REF!,'（新設）照明器具'!$B$5:$C$1990,2,FALSE),IF('部屋別効果（直）'!AD3822="撤去",VLOOKUP('施設リストA-1（直営）'!#REF!,'（既設）調査結果'!$B$5:$C$1998,2,FALSE),0))</f>
        <v>#REF!</v>
      </c>
      <c r="AF3822" s="29" t="e">
        <f>'施設リストA-1（直営）'!#REF!</f>
        <v>#REF!</v>
      </c>
      <c r="AG3822" s="29" t="e">
        <f>'施設リストA-1（直営）'!#REF!</f>
        <v>#REF!</v>
      </c>
      <c r="AH3822" s="30" t="e">
        <f>IF(AG3822="新設",VLOOKUP('施設リストA-1（直営）'!#REF!,'（新設）照明器具'!$B$5:$C$1990,2,FALSE),IF('部屋別効果（直）'!AG3822="撤去",VLOOKUP('施設リストA-1（直営）'!#REF!,'（既設）調査結果'!$B$5:$C$1998,2,FALSE),0))</f>
        <v>#REF!</v>
      </c>
      <c r="AI3822" s="29" t="e">
        <f>'施設リストA-1（直営）'!#REF!</f>
        <v>#REF!</v>
      </c>
      <c r="AJ3822" s="29" t="e">
        <f>'施設リストA-1（直営）'!#REF!</f>
        <v>#REF!</v>
      </c>
      <c r="AK3822" s="30" t="e">
        <f>IF(AJ3822="新設",VLOOKUP('施設リストA-1（直営）'!#REF!,'（新設）照明器具'!$B$5:$C$1990,2,FALSE),IF('部屋別効果（直）'!AJ3822="撤去",VLOOKUP('施設リストA-1（直営）'!#REF!,'（既設）調査結果'!$B$5:$C$1998,2,FALSE),0))</f>
        <v>#REF!</v>
      </c>
      <c r="AL3822" s="29" t="e">
        <f>'施設リストA-1（直営）'!#REF!</f>
        <v>#REF!</v>
      </c>
    </row>
    <row r="3823" spans="2:38">
      <c r="B3823" s="16" t="e">
        <f>'施設リストA-1（直営）'!#REF!</f>
        <v>#REF!</v>
      </c>
      <c r="C3823" s="14" t="e">
        <f>'施設リストA-1（直営）'!#REF!</f>
        <v>#REF!</v>
      </c>
      <c r="D3823" s="94" t="e">
        <f>'施設リストA-1（直営）'!#REF!</f>
        <v>#REF!</v>
      </c>
      <c r="E3823" s="20" t="e">
        <f>'施設リストA-1（直営）'!#REF!</f>
        <v>#REF!</v>
      </c>
      <c r="F3823" s="20" t="e">
        <f>'施設リストA-1（直営）'!#REF!</f>
        <v>#REF!</v>
      </c>
      <c r="G3823" s="13" t="e">
        <f>'施設リストA-1（直営）'!#REF!</f>
        <v>#REF!</v>
      </c>
      <c r="H3823" s="28" t="e">
        <f t="shared" si="59"/>
        <v>#REF!</v>
      </c>
      <c r="I3823" s="29" t="e">
        <f>'施設リストA-1（直営）'!#REF!</f>
        <v>#REF!</v>
      </c>
      <c r="J3823" s="30" t="e">
        <f>IF(I3823="新設",VLOOKUP('施設リストA-1（直営）'!#REF!,'（新設）照明器具'!$B$5:$C$1990,2,FALSE),IF('部屋別効果（直）'!I3823="撤去",VLOOKUP('施設リストA-1（直営）'!#REF!,'（既設）調査結果'!$B$5:$C$1998,2,FALSE),0))</f>
        <v>#REF!</v>
      </c>
      <c r="K3823" s="29" t="e">
        <f>'施設リストA-1（直営）'!#REF!</f>
        <v>#REF!</v>
      </c>
      <c r="L3823" s="29" t="e">
        <f>'施設リストA-1（直営）'!#REF!</f>
        <v>#REF!</v>
      </c>
      <c r="M3823" s="30" t="e">
        <f>IF(L3823="新設",VLOOKUP('施設リストA-1（直営）'!#REF!,'（新設）照明器具'!$B$5:$C$1990,2,FALSE),IF('部屋別効果（直）'!L3823="撤去",VLOOKUP('施設リストA-1（直営）'!#REF!,'（既設）調査結果'!$B$5:$C$1998,2,FALSE),0))</f>
        <v>#REF!</v>
      </c>
      <c r="N3823" s="29" t="e">
        <f>'施設リストA-1（直営）'!#REF!</f>
        <v>#REF!</v>
      </c>
      <c r="O3823" s="29" t="e">
        <f>'施設リストA-1（直営）'!#REF!</f>
        <v>#REF!</v>
      </c>
      <c r="P3823" s="30" t="e">
        <f>IF(O3823="新設",VLOOKUP('施設リストA-1（直営）'!#REF!,'（新設）照明器具'!$B$5:$C$1990,2,FALSE),IF('部屋別効果（直）'!O3823="撤去",VLOOKUP('施設リストA-1（直営）'!#REF!,'（既設）調査結果'!$B$5:$C$1998,2,FALSE),0))</f>
        <v>#REF!</v>
      </c>
      <c r="Q3823" s="29" t="e">
        <f>'施設リストA-1（直営）'!#REF!</f>
        <v>#REF!</v>
      </c>
      <c r="R3823" s="29" t="e">
        <f>'施設リストA-1（直営）'!#REF!</f>
        <v>#REF!</v>
      </c>
      <c r="S3823" s="30" t="e">
        <f>IF(R3823="新設",VLOOKUP('施設リストA-1（直営）'!#REF!,'（新設）照明器具'!$B$5:$C$1990,2,FALSE),IF('部屋別効果（直）'!R3823="撤去",VLOOKUP('施設リストA-1（直営）'!#REF!,'（既設）調査結果'!$B$5:$C$1998,2,FALSE),0))</f>
        <v>#REF!</v>
      </c>
      <c r="T3823" s="29" t="e">
        <f>'施設リストA-1（直営）'!#REF!</f>
        <v>#REF!</v>
      </c>
      <c r="U3823" s="29" t="e">
        <f>'施設リストA-1（直営）'!#REF!</f>
        <v>#REF!</v>
      </c>
      <c r="V3823" s="30" t="e">
        <f>IF(U3823="新設",VLOOKUP('施設リストA-1（直営）'!#REF!,'（新設）照明器具'!$B$5:$C$1990,2,FALSE),IF('部屋別効果（直）'!U3823="撤去",VLOOKUP('施設リストA-1（直営）'!#REF!,'（既設）調査結果'!$B$5:$C$1998,2,FALSE),0))</f>
        <v>#REF!</v>
      </c>
      <c r="W3823" s="29" t="e">
        <f>'施設リストA-1（直営）'!#REF!</f>
        <v>#REF!</v>
      </c>
      <c r="X3823" s="29" t="e">
        <f>'施設リストA-1（直営）'!#REF!</f>
        <v>#REF!</v>
      </c>
      <c r="Y3823" s="30" t="e">
        <f>IF(X3823="新設",VLOOKUP('施設リストA-1（直営）'!#REF!,'（新設）照明器具'!$B$5:$C$1990,2,FALSE),IF('部屋別効果（直）'!X3823="撤去",VLOOKUP('施設リストA-1（直営）'!#REF!,'（既設）調査結果'!$B$5:$C$1998,2,FALSE),0))</f>
        <v>#REF!</v>
      </c>
      <c r="Z3823" s="29" t="e">
        <f>'施設リストA-1（直営）'!#REF!</f>
        <v>#REF!</v>
      </c>
      <c r="AA3823" s="29" t="e">
        <f>'施設リストA-1（直営）'!#REF!</f>
        <v>#REF!</v>
      </c>
      <c r="AB3823" s="30" t="e">
        <f>IF(AA3823="新設",VLOOKUP('施設リストA-1（直営）'!#REF!,'（新設）照明器具'!$B$5:$C$1990,2,FALSE),IF('部屋別効果（直）'!AA3823="撤去",VLOOKUP('施設リストA-1（直営）'!#REF!,'（既設）調査結果'!$B$5:$C$1998,2,FALSE),0))</f>
        <v>#REF!</v>
      </c>
      <c r="AC3823" s="29" t="e">
        <f>'施設リストA-1（直営）'!#REF!</f>
        <v>#REF!</v>
      </c>
      <c r="AD3823" s="29" t="e">
        <f>'施設リストA-1（直営）'!#REF!</f>
        <v>#REF!</v>
      </c>
      <c r="AE3823" s="30" t="e">
        <f>IF(AD3823="新設",VLOOKUP('施設リストA-1（直営）'!#REF!,'（新設）照明器具'!$B$5:$C$1990,2,FALSE),IF('部屋別効果（直）'!AD3823="撤去",VLOOKUP('施設リストA-1（直営）'!#REF!,'（既設）調査結果'!$B$5:$C$1998,2,FALSE),0))</f>
        <v>#REF!</v>
      </c>
      <c r="AF3823" s="29" t="e">
        <f>'施設リストA-1（直営）'!#REF!</f>
        <v>#REF!</v>
      </c>
      <c r="AG3823" s="29" t="e">
        <f>'施設リストA-1（直営）'!#REF!</f>
        <v>#REF!</v>
      </c>
      <c r="AH3823" s="30" t="e">
        <f>IF(AG3823="新設",VLOOKUP('施設リストA-1（直営）'!#REF!,'（新設）照明器具'!$B$5:$C$1990,2,FALSE),IF('部屋別効果（直）'!AG3823="撤去",VLOOKUP('施設リストA-1（直営）'!#REF!,'（既設）調査結果'!$B$5:$C$1998,2,FALSE),0))</f>
        <v>#REF!</v>
      </c>
      <c r="AI3823" s="29" t="e">
        <f>'施設リストA-1（直営）'!#REF!</f>
        <v>#REF!</v>
      </c>
      <c r="AJ3823" s="29" t="e">
        <f>'施設リストA-1（直営）'!#REF!</f>
        <v>#REF!</v>
      </c>
      <c r="AK3823" s="30" t="e">
        <f>IF(AJ3823="新設",VLOOKUP('施設リストA-1（直営）'!#REF!,'（新設）照明器具'!$B$5:$C$1990,2,FALSE),IF('部屋別効果（直）'!AJ3823="撤去",VLOOKUP('施設リストA-1（直営）'!#REF!,'（既設）調査結果'!$B$5:$C$1998,2,FALSE),0))</f>
        <v>#REF!</v>
      </c>
      <c r="AL3823" s="29" t="e">
        <f>'施設リストA-1（直営）'!#REF!</f>
        <v>#REF!</v>
      </c>
    </row>
    <row r="3824" spans="2:38">
      <c r="B3824" s="16" t="e">
        <f>'施設リストA-1（直営）'!#REF!</f>
        <v>#REF!</v>
      </c>
      <c r="C3824" s="14" t="e">
        <f>'施設リストA-1（直営）'!#REF!</f>
        <v>#REF!</v>
      </c>
      <c r="D3824" s="94" t="e">
        <f>'施設リストA-1（直営）'!#REF!</f>
        <v>#REF!</v>
      </c>
      <c r="E3824" s="20" t="e">
        <f>'施設リストA-1（直営）'!#REF!</f>
        <v>#REF!</v>
      </c>
      <c r="F3824" s="20" t="e">
        <f>'施設リストA-1（直営）'!#REF!</f>
        <v>#REF!</v>
      </c>
      <c r="G3824" s="13" t="e">
        <f>'施設リストA-1（直営）'!#REF!</f>
        <v>#REF!</v>
      </c>
      <c r="H3824" s="28" t="e">
        <f t="shared" si="59"/>
        <v>#REF!</v>
      </c>
      <c r="I3824" s="29" t="e">
        <f>'施設リストA-1（直営）'!#REF!</f>
        <v>#REF!</v>
      </c>
      <c r="J3824" s="30" t="e">
        <f>IF(I3824="新設",VLOOKUP('施設リストA-1（直営）'!#REF!,'（新設）照明器具'!$B$5:$C$1990,2,FALSE),IF('部屋別効果（直）'!I3824="撤去",VLOOKUP('施設リストA-1（直営）'!#REF!,'（既設）調査結果'!$B$5:$C$1998,2,FALSE),0))</f>
        <v>#REF!</v>
      </c>
      <c r="K3824" s="29" t="e">
        <f>'施設リストA-1（直営）'!#REF!</f>
        <v>#REF!</v>
      </c>
      <c r="L3824" s="29" t="e">
        <f>'施設リストA-1（直営）'!#REF!</f>
        <v>#REF!</v>
      </c>
      <c r="M3824" s="30" t="e">
        <f>IF(L3824="新設",VLOOKUP('施設リストA-1（直営）'!#REF!,'（新設）照明器具'!$B$5:$C$1990,2,FALSE),IF('部屋別効果（直）'!L3824="撤去",VLOOKUP('施設リストA-1（直営）'!#REF!,'（既設）調査結果'!$B$5:$C$1998,2,FALSE),0))</f>
        <v>#REF!</v>
      </c>
      <c r="N3824" s="29" t="e">
        <f>'施設リストA-1（直営）'!#REF!</f>
        <v>#REF!</v>
      </c>
      <c r="O3824" s="29" t="e">
        <f>'施設リストA-1（直営）'!#REF!</f>
        <v>#REF!</v>
      </c>
      <c r="P3824" s="30" t="e">
        <f>IF(O3824="新設",VLOOKUP('施設リストA-1（直営）'!#REF!,'（新設）照明器具'!$B$5:$C$1990,2,FALSE),IF('部屋別効果（直）'!O3824="撤去",VLOOKUP('施設リストA-1（直営）'!#REF!,'（既設）調査結果'!$B$5:$C$1998,2,FALSE),0))</f>
        <v>#REF!</v>
      </c>
      <c r="Q3824" s="29" t="e">
        <f>'施設リストA-1（直営）'!#REF!</f>
        <v>#REF!</v>
      </c>
      <c r="R3824" s="29" t="e">
        <f>'施設リストA-1（直営）'!#REF!</f>
        <v>#REF!</v>
      </c>
      <c r="S3824" s="30" t="e">
        <f>IF(R3824="新設",VLOOKUP('施設リストA-1（直営）'!#REF!,'（新設）照明器具'!$B$5:$C$1990,2,FALSE),IF('部屋別効果（直）'!R3824="撤去",VLOOKUP('施設リストA-1（直営）'!#REF!,'（既設）調査結果'!$B$5:$C$1998,2,FALSE),0))</f>
        <v>#REF!</v>
      </c>
      <c r="T3824" s="29" t="e">
        <f>'施設リストA-1（直営）'!#REF!</f>
        <v>#REF!</v>
      </c>
      <c r="U3824" s="29" t="e">
        <f>'施設リストA-1（直営）'!#REF!</f>
        <v>#REF!</v>
      </c>
      <c r="V3824" s="30" t="e">
        <f>IF(U3824="新設",VLOOKUP('施設リストA-1（直営）'!#REF!,'（新設）照明器具'!$B$5:$C$1990,2,FALSE),IF('部屋別効果（直）'!U3824="撤去",VLOOKUP('施設リストA-1（直営）'!#REF!,'（既設）調査結果'!$B$5:$C$1998,2,FALSE),0))</f>
        <v>#REF!</v>
      </c>
      <c r="W3824" s="29" t="e">
        <f>'施設リストA-1（直営）'!#REF!</f>
        <v>#REF!</v>
      </c>
      <c r="X3824" s="29" t="e">
        <f>'施設リストA-1（直営）'!#REF!</f>
        <v>#REF!</v>
      </c>
      <c r="Y3824" s="30" t="e">
        <f>IF(X3824="新設",VLOOKUP('施設リストA-1（直営）'!#REF!,'（新設）照明器具'!$B$5:$C$1990,2,FALSE),IF('部屋別効果（直）'!X3824="撤去",VLOOKUP('施設リストA-1（直営）'!#REF!,'（既設）調査結果'!$B$5:$C$1998,2,FALSE),0))</f>
        <v>#REF!</v>
      </c>
      <c r="Z3824" s="29" t="e">
        <f>'施設リストA-1（直営）'!#REF!</f>
        <v>#REF!</v>
      </c>
      <c r="AA3824" s="29" t="e">
        <f>'施設リストA-1（直営）'!#REF!</f>
        <v>#REF!</v>
      </c>
      <c r="AB3824" s="30" t="e">
        <f>IF(AA3824="新設",VLOOKUP('施設リストA-1（直営）'!#REF!,'（新設）照明器具'!$B$5:$C$1990,2,FALSE),IF('部屋別効果（直）'!AA3824="撤去",VLOOKUP('施設リストA-1（直営）'!#REF!,'（既設）調査結果'!$B$5:$C$1998,2,FALSE),0))</f>
        <v>#REF!</v>
      </c>
      <c r="AC3824" s="29" t="e">
        <f>'施設リストA-1（直営）'!#REF!</f>
        <v>#REF!</v>
      </c>
      <c r="AD3824" s="29" t="e">
        <f>'施設リストA-1（直営）'!#REF!</f>
        <v>#REF!</v>
      </c>
      <c r="AE3824" s="30" t="e">
        <f>IF(AD3824="新設",VLOOKUP('施設リストA-1（直営）'!#REF!,'（新設）照明器具'!$B$5:$C$1990,2,FALSE),IF('部屋別効果（直）'!AD3824="撤去",VLOOKUP('施設リストA-1（直営）'!#REF!,'（既設）調査結果'!$B$5:$C$1998,2,FALSE),0))</f>
        <v>#REF!</v>
      </c>
      <c r="AF3824" s="29" t="e">
        <f>'施設リストA-1（直営）'!#REF!</f>
        <v>#REF!</v>
      </c>
      <c r="AG3824" s="29" t="e">
        <f>'施設リストA-1（直営）'!#REF!</f>
        <v>#REF!</v>
      </c>
      <c r="AH3824" s="30" t="e">
        <f>IF(AG3824="新設",VLOOKUP('施設リストA-1（直営）'!#REF!,'（新設）照明器具'!$B$5:$C$1990,2,FALSE),IF('部屋別効果（直）'!AG3824="撤去",VLOOKUP('施設リストA-1（直営）'!#REF!,'（既設）調査結果'!$B$5:$C$1998,2,FALSE),0))</f>
        <v>#REF!</v>
      </c>
      <c r="AI3824" s="29" t="e">
        <f>'施設リストA-1（直営）'!#REF!</f>
        <v>#REF!</v>
      </c>
      <c r="AJ3824" s="29" t="e">
        <f>'施設リストA-1（直営）'!#REF!</f>
        <v>#REF!</v>
      </c>
      <c r="AK3824" s="30" t="e">
        <f>IF(AJ3824="新設",VLOOKUP('施設リストA-1（直営）'!#REF!,'（新設）照明器具'!$B$5:$C$1990,2,FALSE),IF('部屋別効果（直）'!AJ3824="撤去",VLOOKUP('施設リストA-1（直営）'!#REF!,'（既設）調査結果'!$B$5:$C$1998,2,FALSE),0))</f>
        <v>#REF!</v>
      </c>
      <c r="AL3824" s="29" t="e">
        <f>'施設リストA-1（直営）'!#REF!</f>
        <v>#REF!</v>
      </c>
    </row>
    <row r="3825" spans="2:38">
      <c r="B3825" s="16" t="e">
        <f>'施設リストA-1（直営）'!#REF!</f>
        <v>#REF!</v>
      </c>
      <c r="C3825" s="14" t="e">
        <f>'施設リストA-1（直営）'!#REF!</f>
        <v>#REF!</v>
      </c>
      <c r="D3825" s="94" t="e">
        <f>'施設リストA-1（直営）'!#REF!</f>
        <v>#REF!</v>
      </c>
      <c r="E3825" s="20" t="e">
        <f>'施設リストA-1（直営）'!#REF!</f>
        <v>#REF!</v>
      </c>
      <c r="F3825" s="20" t="e">
        <f>'施設リストA-1（直営）'!#REF!</f>
        <v>#REF!</v>
      </c>
      <c r="G3825" s="13" t="e">
        <f>'施設リストA-1（直営）'!#REF!</f>
        <v>#REF!</v>
      </c>
      <c r="H3825" s="28" t="e">
        <f t="shared" si="59"/>
        <v>#REF!</v>
      </c>
      <c r="I3825" s="29" t="e">
        <f>'施設リストA-1（直営）'!#REF!</f>
        <v>#REF!</v>
      </c>
      <c r="J3825" s="30" t="e">
        <f>IF(I3825="新設",VLOOKUP('施設リストA-1（直営）'!#REF!,'（新設）照明器具'!$B$5:$C$1990,2,FALSE),IF('部屋別効果（直）'!I3825="撤去",VLOOKUP('施設リストA-1（直営）'!#REF!,'（既設）調査結果'!$B$5:$C$1998,2,FALSE),0))</f>
        <v>#REF!</v>
      </c>
      <c r="K3825" s="29" t="e">
        <f>'施設リストA-1（直営）'!#REF!</f>
        <v>#REF!</v>
      </c>
      <c r="L3825" s="29" t="e">
        <f>'施設リストA-1（直営）'!#REF!</f>
        <v>#REF!</v>
      </c>
      <c r="M3825" s="30" t="e">
        <f>IF(L3825="新設",VLOOKUP('施設リストA-1（直営）'!#REF!,'（新設）照明器具'!$B$5:$C$1990,2,FALSE),IF('部屋別効果（直）'!L3825="撤去",VLOOKUP('施設リストA-1（直営）'!#REF!,'（既設）調査結果'!$B$5:$C$1998,2,FALSE),0))</f>
        <v>#REF!</v>
      </c>
      <c r="N3825" s="29" t="e">
        <f>'施設リストA-1（直営）'!#REF!</f>
        <v>#REF!</v>
      </c>
      <c r="O3825" s="29" t="e">
        <f>'施設リストA-1（直営）'!#REF!</f>
        <v>#REF!</v>
      </c>
      <c r="P3825" s="30" t="e">
        <f>IF(O3825="新設",VLOOKUP('施設リストA-1（直営）'!#REF!,'（新設）照明器具'!$B$5:$C$1990,2,FALSE),IF('部屋別効果（直）'!O3825="撤去",VLOOKUP('施設リストA-1（直営）'!#REF!,'（既設）調査結果'!$B$5:$C$1998,2,FALSE),0))</f>
        <v>#REF!</v>
      </c>
      <c r="Q3825" s="29" t="e">
        <f>'施設リストA-1（直営）'!#REF!</f>
        <v>#REF!</v>
      </c>
      <c r="R3825" s="29" t="e">
        <f>'施設リストA-1（直営）'!#REF!</f>
        <v>#REF!</v>
      </c>
      <c r="S3825" s="30" t="e">
        <f>IF(R3825="新設",VLOOKUP('施設リストA-1（直営）'!#REF!,'（新設）照明器具'!$B$5:$C$1990,2,FALSE),IF('部屋別効果（直）'!R3825="撤去",VLOOKUP('施設リストA-1（直営）'!#REF!,'（既設）調査結果'!$B$5:$C$1998,2,FALSE),0))</f>
        <v>#REF!</v>
      </c>
      <c r="T3825" s="29" t="e">
        <f>'施設リストA-1（直営）'!#REF!</f>
        <v>#REF!</v>
      </c>
      <c r="U3825" s="29" t="e">
        <f>'施設リストA-1（直営）'!#REF!</f>
        <v>#REF!</v>
      </c>
      <c r="V3825" s="30" t="e">
        <f>IF(U3825="新設",VLOOKUP('施設リストA-1（直営）'!#REF!,'（新設）照明器具'!$B$5:$C$1990,2,FALSE),IF('部屋別効果（直）'!U3825="撤去",VLOOKUP('施設リストA-1（直営）'!#REF!,'（既設）調査結果'!$B$5:$C$1998,2,FALSE),0))</f>
        <v>#REF!</v>
      </c>
      <c r="W3825" s="29" t="e">
        <f>'施設リストA-1（直営）'!#REF!</f>
        <v>#REF!</v>
      </c>
      <c r="X3825" s="29" t="e">
        <f>'施設リストA-1（直営）'!#REF!</f>
        <v>#REF!</v>
      </c>
      <c r="Y3825" s="30" t="e">
        <f>IF(X3825="新設",VLOOKUP('施設リストA-1（直営）'!#REF!,'（新設）照明器具'!$B$5:$C$1990,2,FALSE),IF('部屋別効果（直）'!X3825="撤去",VLOOKUP('施設リストA-1（直営）'!#REF!,'（既設）調査結果'!$B$5:$C$1998,2,FALSE),0))</f>
        <v>#REF!</v>
      </c>
      <c r="Z3825" s="29" t="e">
        <f>'施設リストA-1（直営）'!#REF!</f>
        <v>#REF!</v>
      </c>
      <c r="AA3825" s="29" t="e">
        <f>'施設リストA-1（直営）'!#REF!</f>
        <v>#REF!</v>
      </c>
      <c r="AB3825" s="30" t="e">
        <f>IF(AA3825="新設",VLOOKUP('施設リストA-1（直営）'!#REF!,'（新設）照明器具'!$B$5:$C$1990,2,FALSE),IF('部屋別効果（直）'!AA3825="撤去",VLOOKUP('施設リストA-1（直営）'!#REF!,'（既設）調査結果'!$B$5:$C$1998,2,FALSE),0))</f>
        <v>#REF!</v>
      </c>
      <c r="AC3825" s="29" t="e">
        <f>'施設リストA-1（直営）'!#REF!</f>
        <v>#REF!</v>
      </c>
      <c r="AD3825" s="29" t="e">
        <f>'施設リストA-1（直営）'!#REF!</f>
        <v>#REF!</v>
      </c>
      <c r="AE3825" s="30" t="e">
        <f>IF(AD3825="新設",VLOOKUP('施設リストA-1（直営）'!#REF!,'（新設）照明器具'!$B$5:$C$1990,2,FALSE),IF('部屋別効果（直）'!AD3825="撤去",VLOOKUP('施設リストA-1（直営）'!#REF!,'（既設）調査結果'!$B$5:$C$1998,2,FALSE),0))</f>
        <v>#REF!</v>
      </c>
      <c r="AF3825" s="29" t="e">
        <f>'施設リストA-1（直営）'!#REF!</f>
        <v>#REF!</v>
      </c>
      <c r="AG3825" s="29" t="e">
        <f>'施設リストA-1（直営）'!#REF!</f>
        <v>#REF!</v>
      </c>
      <c r="AH3825" s="30" t="e">
        <f>IF(AG3825="新設",VLOOKUP('施設リストA-1（直営）'!#REF!,'（新設）照明器具'!$B$5:$C$1990,2,FALSE),IF('部屋別効果（直）'!AG3825="撤去",VLOOKUP('施設リストA-1（直営）'!#REF!,'（既設）調査結果'!$B$5:$C$1998,2,FALSE),0))</f>
        <v>#REF!</v>
      </c>
      <c r="AI3825" s="29" t="e">
        <f>'施設リストA-1（直営）'!#REF!</f>
        <v>#REF!</v>
      </c>
      <c r="AJ3825" s="29" t="e">
        <f>'施設リストA-1（直営）'!#REF!</f>
        <v>#REF!</v>
      </c>
      <c r="AK3825" s="30" t="e">
        <f>IF(AJ3825="新設",VLOOKUP('施設リストA-1（直営）'!#REF!,'（新設）照明器具'!$B$5:$C$1990,2,FALSE),IF('部屋別効果（直）'!AJ3825="撤去",VLOOKUP('施設リストA-1（直営）'!#REF!,'（既設）調査結果'!$B$5:$C$1998,2,FALSE),0))</f>
        <v>#REF!</v>
      </c>
      <c r="AL3825" s="29" t="e">
        <f>'施設リストA-1（直営）'!#REF!</f>
        <v>#REF!</v>
      </c>
    </row>
    <row r="3826" spans="2:38">
      <c r="B3826" s="16" t="e">
        <f>'施設リストA-1（直営）'!#REF!</f>
        <v>#REF!</v>
      </c>
      <c r="C3826" s="14" t="e">
        <f>'施設リストA-1（直営）'!#REF!</f>
        <v>#REF!</v>
      </c>
      <c r="D3826" s="94" t="e">
        <f>'施設リストA-1（直営）'!#REF!</f>
        <v>#REF!</v>
      </c>
      <c r="E3826" s="20" t="e">
        <f>'施設リストA-1（直営）'!#REF!</f>
        <v>#REF!</v>
      </c>
      <c r="F3826" s="20" t="e">
        <f>'施設リストA-1（直営）'!#REF!</f>
        <v>#REF!</v>
      </c>
      <c r="G3826" s="13" t="e">
        <f>'施設リストA-1（直営）'!#REF!</f>
        <v>#REF!</v>
      </c>
      <c r="H3826" s="28" t="e">
        <f t="shared" si="59"/>
        <v>#REF!</v>
      </c>
      <c r="I3826" s="29" t="e">
        <f>'施設リストA-1（直営）'!#REF!</f>
        <v>#REF!</v>
      </c>
      <c r="J3826" s="30" t="e">
        <f>IF(I3826="新設",VLOOKUP('施設リストA-1（直営）'!#REF!,'（新設）照明器具'!$B$5:$C$1990,2,FALSE),IF('部屋別効果（直）'!I3826="撤去",VLOOKUP('施設リストA-1（直営）'!#REF!,'（既設）調査結果'!$B$5:$C$1998,2,FALSE),0))</f>
        <v>#REF!</v>
      </c>
      <c r="K3826" s="29" t="e">
        <f>'施設リストA-1（直営）'!#REF!</f>
        <v>#REF!</v>
      </c>
      <c r="L3826" s="29" t="e">
        <f>'施設リストA-1（直営）'!#REF!</f>
        <v>#REF!</v>
      </c>
      <c r="M3826" s="30" t="e">
        <f>IF(L3826="新設",VLOOKUP('施設リストA-1（直営）'!#REF!,'（新設）照明器具'!$B$5:$C$1990,2,FALSE),IF('部屋別効果（直）'!L3826="撤去",VLOOKUP('施設リストA-1（直営）'!#REF!,'（既設）調査結果'!$B$5:$C$1998,2,FALSE),0))</f>
        <v>#REF!</v>
      </c>
      <c r="N3826" s="29" t="e">
        <f>'施設リストA-1（直営）'!#REF!</f>
        <v>#REF!</v>
      </c>
      <c r="O3826" s="29" t="e">
        <f>'施設リストA-1（直営）'!#REF!</f>
        <v>#REF!</v>
      </c>
      <c r="P3826" s="30" t="e">
        <f>IF(O3826="新設",VLOOKUP('施設リストA-1（直営）'!#REF!,'（新設）照明器具'!$B$5:$C$1990,2,FALSE),IF('部屋別効果（直）'!O3826="撤去",VLOOKUP('施設リストA-1（直営）'!#REF!,'（既設）調査結果'!$B$5:$C$1998,2,FALSE),0))</f>
        <v>#REF!</v>
      </c>
      <c r="Q3826" s="29" t="e">
        <f>'施設リストA-1（直営）'!#REF!</f>
        <v>#REF!</v>
      </c>
      <c r="R3826" s="29" t="e">
        <f>'施設リストA-1（直営）'!#REF!</f>
        <v>#REF!</v>
      </c>
      <c r="S3826" s="30" t="e">
        <f>IF(R3826="新設",VLOOKUP('施設リストA-1（直営）'!#REF!,'（新設）照明器具'!$B$5:$C$1990,2,FALSE),IF('部屋別効果（直）'!R3826="撤去",VLOOKUP('施設リストA-1（直営）'!#REF!,'（既設）調査結果'!$B$5:$C$1998,2,FALSE),0))</f>
        <v>#REF!</v>
      </c>
      <c r="T3826" s="29" t="e">
        <f>'施設リストA-1（直営）'!#REF!</f>
        <v>#REF!</v>
      </c>
      <c r="U3826" s="29" t="e">
        <f>'施設リストA-1（直営）'!#REF!</f>
        <v>#REF!</v>
      </c>
      <c r="V3826" s="30" t="e">
        <f>IF(U3826="新設",VLOOKUP('施設リストA-1（直営）'!#REF!,'（新設）照明器具'!$B$5:$C$1990,2,FALSE),IF('部屋別効果（直）'!U3826="撤去",VLOOKUP('施設リストA-1（直営）'!#REF!,'（既設）調査結果'!$B$5:$C$1998,2,FALSE),0))</f>
        <v>#REF!</v>
      </c>
      <c r="W3826" s="29" t="e">
        <f>'施設リストA-1（直営）'!#REF!</f>
        <v>#REF!</v>
      </c>
      <c r="X3826" s="29" t="e">
        <f>'施設リストA-1（直営）'!#REF!</f>
        <v>#REF!</v>
      </c>
      <c r="Y3826" s="30" t="e">
        <f>IF(X3826="新設",VLOOKUP('施設リストA-1（直営）'!#REF!,'（新設）照明器具'!$B$5:$C$1990,2,FALSE),IF('部屋別効果（直）'!X3826="撤去",VLOOKUP('施設リストA-1（直営）'!#REF!,'（既設）調査結果'!$B$5:$C$1998,2,FALSE),0))</f>
        <v>#REF!</v>
      </c>
      <c r="Z3826" s="29" t="e">
        <f>'施設リストA-1（直営）'!#REF!</f>
        <v>#REF!</v>
      </c>
      <c r="AA3826" s="29" t="e">
        <f>'施設リストA-1（直営）'!#REF!</f>
        <v>#REF!</v>
      </c>
      <c r="AB3826" s="30" t="e">
        <f>IF(AA3826="新設",VLOOKUP('施設リストA-1（直営）'!#REF!,'（新設）照明器具'!$B$5:$C$1990,2,FALSE),IF('部屋別効果（直）'!AA3826="撤去",VLOOKUP('施設リストA-1（直営）'!#REF!,'（既設）調査結果'!$B$5:$C$1998,2,FALSE),0))</f>
        <v>#REF!</v>
      </c>
      <c r="AC3826" s="29" t="e">
        <f>'施設リストA-1（直営）'!#REF!</f>
        <v>#REF!</v>
      </c>
      <c r="AD3826" s="29" t="e">
        <f>'施設リストA-1（直営）'!#REF!</f>
        <v>#REF!</v>
      </c>
      <c r="AE3826" s="30" t="e">
        <f>IF(AD3826="新設",VLOOKUP('施設リストA-1（直営）'!#REF!,'（新設）照明器具'!$B$5:$C$1990,2,FALSE),IF('部屋別効果（直）'!AD3826="撤去",VLOOKUP('施設リストA-1（直営）'!#REF!,'（既設）調査結果'!$B$5:$C$1998,2,FALSE),0))</f>
        <v>#REF!</v>
      </c>
      <c r="AF3826" s="29" t="e">
        <f>'施設リストA-1（直営）'!#REF!</f>
        <v>#REF!</v>
      </c>
      <c r="AG3826" s="29" t="e">
        <f>'施設リストA-1（直営）'!#REF!</f>
        <v>#REF!</v>
      </c>
      <c r="AH3826" s="30" t="e">
        <f>IF(AG3826="新設",VLOOKUP('施設リストA-1（直営）'!#REF!,'（新設）照明器具'!$B$5:$C$1990,2,FALSE),IF('部屋別効果（直）'!AG3826="撤去",VLOOKUP('施設リストA-1（直営）'!#REF!,'（既設）調査結果'!$B$5:$C$1998,2,FALSE),0))</f>
        <v>#REF!</v>
      </c>
      <c r="AI3826" s="29" t="e">
        <f>'施設リストA-1（直営）'!#REF!</f>
        <v>#REF!</v>
      </c>
      <c r="AJ3826" s="29" t="e">
        <f>'施設リストA-1（直営）'!#REF!</f>
        <v>#REF!</v>
      </c>
      <c r="AK3826" s="30" t="e">
        <f>IF(AJ3826="新設",VLOOKUP('施設リストA-1（直営）'!#REF!,'（新設）照明器具'!$B$5:$C$1990,2,FALSE),IF('部屋別効果（直）'!AJ3826="撤去",VLOOKUP('施設リストA-1（直営）'!#REF!,'（既設）調査結果'!$B$5:$C$1998,2,FALSE),0))</f>
        <v>#REF!</v>
      </c>
      <c r="AL3826" s="29" t="e">
        <f>'施設リストA-1（直営）'!#REF!</f>
        <v>#REF!</v>
      </c>
    </row>
    <row r="3827" spans="2:38">
      <c r="B3827" s="16" t="e">
        <f>'施設リストA-1（直営）'!#REF!</f>
        <v>#REF!</v>
      </c>
      <c r="C3827" s="14" t="e">
        <f>'施設リストA-1（直営）'!#REF!</f>
        <v>#REF!</v>
      </c>
      <c r="D3827" s="94" t="e">
        <f>'施設リストA-1（直営）'!#REF!</f>
        <v>#REF!</v>
      </c>
      <c r="E3827" s="20" t="e">
        <f>'施設リストA-1（直営）'!#REF!</f>
        <v>#REF!</v>
      </c>
      <c r="F3827" s="20" t="e">
        <f>'施設リストA-1（直営）'!#REF!</f>
        <v>#REF!</v>
      </c>
      <c r="G3827" s="13" t="e">
        <f>'施設リストA-1（直営）'!#REF!</f>
        <v>#REF!</v>
      </c>
      <c r="H3827" s="28" t="e">
        <f t="shared" si="59"/>
        <v>#REF!</v>
      </c>
      <c r="I3827" s="29" t="e">
        <f>'施設リストA-1（直営）'!#REF!</f>
        <v>#REF!</v>
      </c>
      <c r="J3827" s="30" t="e">
        <f>IF(I3827="新設",VLOOKUP('施設リストA-1（直営）'!#REF!,'（新設）照明器具'!$B$5:$C$1990,2,FALSE),IF('部屋別効果（直）'!I3827="撤去",VLOOKUP('施設リストA-1（直営）'!#REF!,'（既設）調査結果'!$B$5:$C$1998,2,FALSE),0))</f>
        <v>#REF!</v>
      </c>
      <c r="K3827" s="29" t="e">
        <f>'施設リストA-1（直営）'!#REF!</f>
        <v>#REF!</v>
      </c>
      <c r="L3827" s="29" t="e">
        <f>'施設リストA-1（直営）'!#REF!</f>
        <v>#REF!</v>
      </c>
      <c r="M3827" s="30" t="e">
        <f>IF(L3827="新設",VLOOKUP('施設リストA-1（直営）'!#REF!,'（新設）照明器具'!$B$5:$C$1990,2,FALSE),IF('部屋別効果（直）'!L3827="撤去",VLOOKUP('施設リストA-1（直営）'!#REF!,'（既設）調査結果'!$B$5:$C$1998,2,FALSE),0))</f>
        <v>#REF!</v>
      </c>
      <c r="N3827" s="29" t="e">
        <f>'施設リストA-1（直営）'!#REF!</f>
        <v>#REF!</v>
      </c>
      <c r="O3827" s="29" t="e">
        <f>'施設リストA-1（直営）'!#REF!</f>
        <v>#REF!</v>
      </c>
      <c r="P3827" s="30" t="e">
        <f>IF(O3827="新設",VLOOKUP('施設リストA-1（直営）'!#REF!,'（新設）照明器具'!$B$5:$C$1990,2,FALSE),IF('部屋別効果（直）'!O3827="撤去",VLOOKUP('施設リストA-1（直営）'!#REF!,'（既設）調査結果'!$B$5:$C$1998,2,FALSE),0))</f>
        <v>#REF!</v>
      </c>
      <c r="Q3827" s="29" t="e">
        <f>'施設リストA-1（直営）'!#REF!</f>
        <v>#REF!</v>
      </c>
      <c r="R3827" s="29" t="e">
        <f>'施設リストA-1（直営）'!#REF!</f>
        <v>#REF!</v>
      </c>
      <c r="S3827" s="30" t="e">
        <f>IF(R3827="新設",VLOOKUP('施設リストA-1（直営）'!#REF!,'（新設）照明器具'!$B$5:$C$1990,2,FALSE),IF('部屋別効果（直）'!R3827="撤去",VLOOKUP('施設リストA-1（直営）'!#REF!,'（既設）調査結果'!$B$5:$C$1998,2,FALSE),0))</f>
        <v>#REF!</v>
      </c>
      <c r="T3827" s="29" t="e">
        <f>'施設リストA-1（直営）'!#REF!</f>
        <v>#REF!</v>
      </c>
      <c r="U3827" s="29" t="e">
        <f>'施設リストA-1（直営）'!#REF!</f>
        <v>#REF!</v>
      </c>
      <c r="V3827" s="30" t="e">
        <f>IF(U3827="新設",VLOOKUP('施設リストA-1（直営）'!#REF!,'（新設）照明器具'!$B$5:$C$1990,2,FALSE),IF('部屋別効果（直）'!U3827="撤去",VLOOKUP('施設リストA-1（直営）'!#REF!,'（既設）調査結果'!$B$5:$C$1998,2,FALSE),0))</f>
        <v>#REF!</v>
      </c>
      <c r="W3827" s="29" t="e">
        <f>'施設リストA-1（直営）'!#REF!</f>
        <v>#REF!</v>
      </c>
      <c r="X3827" s="29" t="e">
        <f>'施設リストA-1（直営）'!#REF!</f>
        <v>#REF!</v>
      </c>
      <c r="Y3827" s="30" t="e">
        <f>IF(X3827="新設",VLOOKUP('施設リストA-1（直営）'!#REF!,'（新設）照明器具'!$B$5:$C$1990,2,FALSE),IF('部屋別効果（直）'!X3827="撤去",VLOOKUP('施設リストA-1（直営）'!#REF!,'（既設）調査結果'!$B$5:$C$1998,2,FALSE),0))</f>
        <v>#REF!</v>
      </c>
      <c r="Z3827" s="29" t="e">
        <f>'施設リストA-1（直営）'!#REF!</f>
        <v>#REF!</v>
      </c>
      <c r="AA3827" s="29" t="e">
        <f>'施設リストA-1（直営）'!#REF!</f>
        <v>#REF!</v>
      </c>
      <c r="AB3827" s="30" t="e">
        <f>IF(AA3827="新設",VLOOKUP('施設リストA-1（直営）'!#REF!,'（新設）照明器具'!$B$5:$C$1990,2,FALSE),IF('部屋別効果（直）'!AA3827="撤去",VLOOKUP('施設リストA-1（直営）'!#REF!,'（既設）調査結果'!$B$5:$C$1998,2,FALSE),0))</f>
        <v>#REF!</v>
      </c>
      <c r="AC3827" s="29" t="e">
        <f>'施設リストA-1（直営）'!#REF!</f>
        <v>#REF!</v>
      </c>
      <c r="AD3827" s="29" t="e">
        <f>'施設リストA-1（直営）'!#REF!</f>
        <v>#REF!</v>
      </c>
      <c r="AE3827" s="30" t="e">
        <f>IF(AD3827="新設",VLOOKUP('施設リストA-1（直営）'!#REF!,'（新設）照明器具'!$B$5:$C$1990,2,FALSE),IF('部屋別効果（直）'!AD3827="撤去",VLOOKUP('施設リストA-1（直営）'!#REF!,'（既設）調査結果'!$B$5:$C$1998,2,FALSE),0))</f>
        <v>#REF!</v>
      </c>
      <c r="AF3827" s="29" t="e">
        <f>'施設リストA-1（直営）'!#REF!</f>
        <v>#REF!</v>
      </c>
      <c r="AG3827" s="29" t="e">
        <f>'施設リストA-1（直営）'!#REF!</f>
        <v>#REF!</v>
      </c>
      <c r="AH3827" s="30" t="e">
        <f>IF(AG3827="新設",VLOOKUP('施設リストA-1（直営）'!#REF!,'（新設）照明器具'!$B$5:$C$1990,2,FALSE),IF('部屋別効果（直）'!AG3827="撤去",VLOOKUP('施設リストA-1（直営）'!#REF!,'（既設）調査結果'!$B$5:$C$1998,2,FALSE),0))</f>
        <v>#REF!</v>
      </c>
      <c r="AI3827" s="29" t="e">
        <f>'施設リストA-1（直営）'!#REF!</f>
        <v>#REF!</v>
      </c>
      <c r="AJ3827" s="29" t="e">
        <f>'施設リストA-1（直営）'!#REF!</f>
        <v>#REF!</v>
      </c>
      <c r="AK3827" s="30" t="e">
        <f>IF(AJ3827="新設",VLOOKUP('施設リストA-1（直営）'!#REF!,'（新設）照明器具'!$B$5:$C$1990,2,FALSE),IF('部屋別効果（直）'!AJ3827="撤去",VLOOKUP('施設リストA-1（直営）'!#REF!,'（既設）調査結果'!$B$5:$C$1998,2,FALSE),0))</f>
        <v>#REF!</v>
      </c>
      <c r="AL3827" s="29" t="e">
        <f>'施設リストA-1（直営）'!#REF!</f>
        <v>#REF!</v>
      </c>
    </row>
    <row r="3828" spans="2:38">
      <c r="B3828" s="16" t="e">
        <f>'施設リストA-1（直営）'!#REF!</f>
        <v>#REF!</v>
      </c>
      <c r="C3828" s="14" t="e">
        <f>'施設リストA-1（直営）'!#REF!</f>
        <v>#REF!</v>
      </c>
      <c r="D3828" s="94" t="e">
        <f>'施設リストA-1（直営）'!#REF!</f>
        <v>#REF!</v>
      </c>
      <c r="E3828" s="20" t="e">
        <f>'施設リストA-1（直営）'!#REF!</f>
        <v>#REF!</v>
      </c>
      <c r="F3828" s="20" t="e">
        <f>'施設リストA-1（直営）'!#REF!</f>
        <v>#REF!</v>
      </c>
      <c r="G3828" s="13" t="e">
        <f>'施設リストA-1（直営）'!#REF!</f>
        <v>#REF!</v>
      </c>
      <c r="H3828" s="28" t="e">
        <f t="shared" si="59"/>
        <v>#REF!</v>
      </c>
      <c r="I3828" s="29" t="e">
        <f>'施設リストA-1（直営）'!#REF!</f>
        <v>#REF!</v>
      </c>
      <c r="J3828" s="30" t="e">
        <f>IF(I3828="新設",VLOOKUP('施設リストA-1（直営）'!#REF!,'（新設）照明器具'!$B$5:$C$1990,2,FALSE),IF('部屋別効果（直）'!I3828="撤去",VLOOKUP('施設リストA-1（直営）'!#REF!,'（既設）調査結果'!$B$5:$C$1998,2,FALSE),0))</f>
        <v>#REF!</v>
      </c>
      <c r="K3828" s="29" t="e">
        <f>'施設リストA-1（直営）'!#REF!</f>
        <v>#REF!</v>
      </c>
      <c r="L3828" s="29" t="e">
        <f>'施設リストA-1（直営）'!#REF!</f>
        <v>#REF!</v>
      </c>
      <c r="M3828" s="30" t="e">
        <f>IF(L3828="新設",VLOOKUP('施設リストA-1（直営）'!#REF!,'（新設）照明器具'!$B$5:$C$1990,2,FALSE),IF('部屋別効果（直）'!L3828="撤去",VLOOKUP('施設リストA-1（直営）'!#REF!,'（既設）調査結果'!$B$5:$C$1998,2,FALSE),0))</f>
        <v>#REF!</v>
      </c>
      <c r="N3828" s="29" t="e">
        <f>'施設リストA-1（直営）'!#REF!</f>
        <v>#REF!</v>
      </c>
      <c r="O3828" s="29" t="e">
        <f>'施設リストA-1（直営）'!#REF!</f>
        <v>#REF!</v>
      </c>
      <c r="P3828" s="30" t="e">
        <f>IF(O3828="新設",VLOOKUP('施設リストA-1（直営）'!#REF!,'（新設）照明器具'!$B$5:$C$1990,2,FALSE),IF('部屋別効果（直）'!O3828="撤去",VLOOKUP('施設リストA-1（直営）'!#REF!,'（既設）調査結果'!$B$5:$C$1998,2,FALSE),0))</f>
        <v>#REF!</v>
      </c>
      <c r="Q3828" s="29" t="e">
        <f>'施設リストA-1（直営）'!#REF!</f>
        <v>#REF!</v>
      </c>
      <c r="R3828" s="29" t="e">
        <f>'施設リストA-1（直営）'!#REF!</f>
        <v>#REF!</v>
      </c>
      <c r="S3828" s="30" t="e">
        <f>IF(R3828="新設",VLOOKUP('施設リストA-1（直営）'!#REF!,'（新設）照明器具'!$B$5:$C$1990,2,FALSE),IF('部屋別効果（直）'!R3828="撤去",VLOOKUP('施設リストA-1（直営）'!#REF!,'（既設）調査結果'!$B$5:$C$1998,2,FALSE),0))</f>
        <v>#REF!</v>
      </c>
      <c r="T3828" s="29" t="e">
        <f>'施設リストA-1（直営）'!#REF!</f>
        <v>#REF!</v>
      </c>
      <c r="U3828" s="29" t="e">
        <f>'施設リストA-1（直営）'!#REF!</f>
        <v>#REF!</v>
      </c>
      <c r="V3828" s="30" t="e">
        <f>IF(U3828="新設",VLOOKUP('施設リストA-1（直営）'!#REF!,'（新設）照明器具'!$B$5:$C$1990,2,FALSE),IF('部屋別効果（直）'!U3828="撤去",VLOOKUP('施設リストA-1（直営）'!#REF!,'（既設）調査結果'!$B$5:$C$1998,2,FALSE),0))</f>
        <v>#REF!</v>
      </c>
      <c r="W3828" s="29" t="e">
        <f>'施設リストA-1（直営）'!#REF!</f>
        <v>#REF!</v>
      </c>
      <c r="X3828" s="29" t="e">
        <f>'施設リストA-1（直営）'!#REF!</f>
        <v>#REF!</v>
      </c>
      <c r="Y3828" s="30" t="e">
        <f>IF(X3828="新設",VLOOKUP('施設リストA-1（直営）'!#REF!,'（新設）照明器具'!$B$5:$C$1990,2,FALSE),IF('部屋別効果（直）'!X3828="撤去",VLOOKUP('施設リストA-1（直営）'!#REF!,'（既設）調査結果'!$B$5:$C$1998,2,FALSE),0))</f>
        <v>#REF!</v>
      </c>
      <c r="Z3828" s="29" t="e">
        <f>'施設リストA-1（直営）'!#REF!</f>
        <v>#REF!</v>
      </c>
      <c r="AA3828" s="29" t="e">
        <f>'施設リストA-1（直営）'!#REF!</f>
        <v>#REF!</v>
      </c>
      <c r="AB3828" s="30" t="e">
        <f>IF(AA3828="新設",VLOOKUP('施設リストA-1（直営）'!#REF!,'（新設）照明器具'!$B$5:$C$1990,2,FALSE),IF('部屋別効果（直）'!AA3828="撤去",VLOOKUP('施設リストA-1（直営）'!#REF!,'（既設）調査結果'!$B$5:$C$1998,2,FALSE),0))</f>
        <v>#REF!</v>
      </c>
      <c r="AC3828" s="29" t="e">
        <f>'施設リストA-1（直営）'!#REF!</f>
        <v>#REF!</v>
      </c>
      <c r="AD3828" s="29" t="e">
        <f>'施設リストA-1（直営）'!#REF!</f>
        <v>#REF!</v>
      </c>
      <c r="AE3828" s="30" t="e">
        <f>IF(AD3828="新設",VLOOKUP('施設リストA-1（直営）'!#REF!,'（新設）照明器具'!$B$5:$C$1990,2,FALSE),IF('部屋別効果（直）'!AD3828="撤去",VLOOKUP('施設リストA-1（直営）'!#REF!,'（既設）調査結果'!$B$5:$C$1998,2,FALSE),0))</f>
        <v>#REF!</v>
      </c>
      <c r="AF3828" s="29" t="e">
        <f>'施設リストA-1（直営）'!#REF!</f>
        <v>#REF!</v>
      </c>
      <c r="AG3828" s="29" t="e">
        <f>'施設リストA-1（直営）'!#REF!</f>
        <v>#REF!</v>
      </c>
      <c r="AH3828" s="30" t="e">
        <f>IF(AG3828="新設",VLOOKUP('施設リストA-1（直営）'!#REF!,'（新設）照明器具'!$B$5:$C$1990,2,FALSE),IF('部屋別効果（直）'!AG3828="撤去",VLOOKUP('施設リストA-1（直営）'!#REF!,'（既設）調査結果'!$B$5:$C$1998,2,FALSE),0))</f>
        <v>#REF!</v>
      </c>
      <c r="AI3828" s="29" t="e">
        <f>'施設リストA-1（直営）'!#REF!</f>
        <v>#REF!</v>
      </c>
      <c r="AJ3828" s="29" t="e">
        <f>'施設リストA-1（直営）'!#REF!</f>
        <v>#REF!</v>
      </c>
      <c r="AK3828" s="30" t="e">
        <f>IF(AJ3828="新設",VLOOKUP('施設リストA-1（直営）'!#REF!,'（新設）照明器具'!$B$5:$C$1990,2,FALSE),IF('部屋別効果（直）'!AJ3828="撤去",VLOOKUP('施設リストA-1（直営）'!#REF!,'（既設）調査結果'!$B$5:$C$1998,2,FALSE),0))</f>
        <v>#REF!</v>
      </c>
      <c r="AL3828" s="29" t="e">
        <f>'施設リストA-1（直営）'!#REF!</f>
        <v>#REF!</v>
      </c>
    </row>
    <row r="3829" spans="2:38">
      <c r="B3829" s="16" t="e">
        <f>'施設リストA-1（直営）'!#REF!</f>
        <v>#REF!</v>
      </c>
      <c r="C3829" s="14" t="e">
        <f>'施設リストA-1（直営）'!#REF!</f>
        <v>#REF!</v>
      </c>
      <c r="D3829" s="94" t="e">
        <f>'施設リストA-1（直営）'!#REF!</f>
        <v>#REF!</v>
      </c>
      <c r="E3829" s="20" t="e">
        <f>'施設リストA-1（直営）'!#REF!</f>
        <v>#REF!</v>
      </c>
      <c r="F3829" s="20" t="e">
        <f>'施設リストA-1（直営）'!#REF!</f>
        <v>#REF!</v>
      </c>
      <c r="G3829" s="13" t="e">
        <f>'施設リストA-1（直営）'!#REF!</f>
        <v>#REF!</v>
      </c>
      <c r="H3829" s="28" t="e">
        <f t="shared" si="59"/>
        <v>#REF!</v>
      </c>
      <c r="I3829" s="29" t="e">
        <f>'施設リストA-1（直営）'!#REF!</f>
        <v>#REF!</v>
      </c>
      <c r="J3829" s="30" t="e">
        <f>IF(I3829="新設",VLOOKUP('施設リストA-1（直営）'!#REF!,'（新設）照明器具'!$B$5:$C$1990,2,FALSE),IF('部屋別効果（直）'!I3829="撤去",VLOOKUP('施設リストA-1（直営）'!#REF!,'（既設）調査結果'!$B$5:$C$1998,2,FALSE),0))</f>
        <v>#REF!</v>
      </c>
      <c r="K3829" s="29" t="e">
        <f>'施設リストA-1（直営）'!#REF!</f>
        <v>#REF!</v>
      </c>
      <c r="L3829" s="29" t="e">
        <f>'施設リストA-1（直営）'!#REF!</f>
        <v>#REF!</v>
      </c>
      <c r="M3829" s="30" t="e">
        <f>IF(L3829="新設",VLOOKUP('施設リストA-1（直営）'!#REF!,'（新設）照明器具'!$B$5:$C$1990,2,FALSE),IF('部屋別効果（直）'!L3829="撤去",VLOOKUP('施設リストA-1（直営）'!#REF!,'（既設）調査結果'!$B$5:$C$1998,2,FALSE),0))</f>
        <v>#REF!</v>
      </c>
      <c r="N3829" s="29" t="e">
        <f>'施設リストA-1（直営）'!#REF!</f>
        <v>#REF!</v>
      </c>
      <c r="O3829" s="29" t="e">
        <f>'施設リストA-1（直営）'!#REF!</f>
        <v>#REF!</v>
      </c>
      <c r="P3829" s="30" t="e">
        <f>IF(O3829="新設",VLOOKUP('施設リストA-1（直営）'!#REF!,'（新設）照明器具'!$B$5:$C$1990,2,FALSE),IF('部屋別効果（直）'!O3829="撤去",VLOOKUP('施設リストA-1（直営）'!#REF!,'（既設）調査結果'!$B$5:$C$1998,2,FALSE),0))</f>
        <v>#REF!</v>
      </c>
      <c r="Q3829" s="29" t="e">
        <f>'施設リストA-1（直営）'!#REF!</f>
        <v>#REF!</v>
      </c>
      <c r="R3829" s="29" t="e">
        <f>'施設リストA-1（直営）'!#REF!</f>
        <v>#REF!</v>
      </c>
      <c r="S3829" s="30" t="e">
        <f>IF(R3829="新設",VLOOKUP('施設リストA-1（直営）'!#REF!,'（新設）照明器具'!$B$5:$C$1990,2,FALSE),IF('部屋別効果（直）'!R3829="撤去",VLOOKUP('施設リストA-1（直営）'!#REF!,'（既設）調査結果'!$B$5:$C$1998,2,FALSE),0))</f>
        <v>#REF!</v>
      </c>
      <c r="T3829" s="29" t="e">
        <f>'施設リストA-1（直営）'!#REF!</f>
        <v>#REF!</v>
      </c>
      <c r="U3829" s="29" t="e">
        <f>'施設リストA-1（直営）'!#REF!</f>
        <v>#REF!</v>
      </c>
      <c r="V3829" s="30" t="e">
        <f>IF(U3829="新設",VLOOKUP('施設リストA-1（直営）'!#REF!,'（新設）照明器具'!$B$5:$C$1990,2,FALSE),IF('部屋別効果（直）'!U3829="撤去",VLOOKUP('施設リストA-1（直営）'!#REF!,'（既設）調査結果'!$B$5:$C$1998,2,FALSE),0))</f>
        <v>#REF!</v>
      </c>
      <c r="W3829" s="29" t="e">
        <f>'施設リストA-1（直営）'!#REF!</f>
        <v>#REF!</v>
      </c>
      <c r="X3829" s="29" t="e">
        <f>'施設リストA-1（直営）'!#REF!</f>
        <v>#REF!</v>
      </c>
      <c r="Y3829" s="30" t="e">
        <f>IF(X3829="新設",VLOOKUP('施設リストA-1（直営）'!#REF!,'（新設）照明器具'!$B$5:$C$1990,2,FALSE),IF('部屋別効果（直）'!X3829="撤去",VLOOKUP('施設リストA-1（直営）'!#REF!,'（既設）調査結果'!$B$5:$C$1998,2,FALSE),0))</f>
        <v>#REF!</v>
      </c>
      <c r="Z3829" s="29" t="e">
        <f>'施設リストA-1（直営）'!#REF!</f>
        <v>#REF!</v>
      </c>
      <c r="AA3829" s="29" t="e">
        <f>'施設リストA-1（直営）'!#REF!</f>
        <v>#REF!</v>
      </c>
      <c r="AB3829" s="30" t="e">
        <f>IF(AA3829="新設",VLOOKUP('施設リストA-1（直営）'!#REF!,'（新設）照明器具'!$B$5:$C$1990,2,FALSE),IF('部屋別効果（直）'!AA3829="撤去",VLOOKUP('施設リストA-1（直営）'!#REF!,'（既設）調査結果'!$B$5:$C$1998,2,FALSE),0))</f>
        <v>#REF!</v>
      </c>
      <c r="AC3829" s="29" t="e">
        <f>'施設リストA-1（直営）'!#REF!</f>
        <v>#REF!</v>
      </c>
      <c r="AD3829" s="29" t="e">
        <f>'施設リストA-1（直営）'!#REF!</f>
        <v>#REF!</v>
      </c>
      <c r="AE3829" s="30" t="e">
        <f>IF(AD3829="新設",VLOOKUP('施設リストA-1（直営）'!#REF!,'（新設）照明器具'!$B$5:$C$1990,2,FALSE),IF('部屋別効果（直）'!AD3829="撤去",VLOOKUP('施設リストA-1（直営）'!#REF!,'（既設）調査結果'!$B$5:$C$1998,2,FALSE),0))</f>
        <v>#REF!</v>
      </c>
      <c r="AF3829" s="29" t="e">
        <f>'施設リストA-1（直営）'!#REF!</f>
        <v>#REF!</v>
      </c>
      <c r="AG3829" s="29" t="e">
        <f>'施設リストA-1（直営）'!#REF!</f>
        <v>#REF!</v>
      </c>
      <c r="AH3829" s="30" t="e">
        <f>IF(AG3829="新設",VLOOKUP('施設リストA-1（直営）'!#REF!,'（新設）照明器具'!$B$5:$C$1990,2,FALSE),IF('部屋別効果（直）'!AG3829="撤去",VLOOKUP('施設リストA-1（直営）'!#REF!,'（既設）調査結果'!$B$5:$C$1998,2,FALSE),0))</f>
        <v>#REF!</v>
      </c>
      <c r="AI3829" s="29" t="e">
        <f>'施設リストA-1（直営）'!#REF!</f>
        <v>#REF!</v>
      </c>
      <c r="AJ3829" s="29" t="e">
        <f>'施設リストA-1（直営）'!#REF!</f>
        <v>#REF!</v>
      </c>
      <c r="AK3829" s="30" t="e">
        <f>IF(AJ3829="新設",VLOOKUP('施設リストA-1（直営）'!#REF!,'（新設）照明器具'!$B$5:$C$1990,2,FALSE),IF('部屋別効果（直）'!AJ3829="撤去",VLOOKUP('施設リストA-1（直営）'!#REF!,'（既設）調査結果'!$B$5:$C$1998,2,FALSE),0))</f>
        <v>#REF!</v>
      </c>
      <c r="AL3829" s="29" t="e">
        <f>'施設リストA-1（直営）'!#REF!</f>
        <v>#REF!</v>
      </c>
    </row>
    <row r="3830" spans="2:38">
      <c r="B3830" s="16" t="e">
        <f>'施設リストA-1（直営）'!#REF!</f>
        <v>#REF!</v>
      </c>
      <c r="C3830" s="14" t="e">
        <f>'施設リストA-1（直営）'!#REF!</f>
        <v>#REF!</v>
      </c>
      <c r="D3830" s="94" t="e">
        <f>'施設リストA-1（直営）'!#REF!</f>
        <v>#REF!</v>
      </c>
      <c r="E3830" s="20" t="e">
        <f>'施設リストA-1（直営）'!#REF!</f>
        <v>#REF!</v>
      </c>
      <c r="F3830" s="20" t="e">
        <f>'施設リストA-1（直営）'!#REF!</f>
        <v>#REF!</v>
      </c>
      <c r="G3830" s="13" t="e">
        <f>'施設リストA-1（直営）'!#REF!</f>
        <v>#REF!</v>
      </c>
      <c r="H3830" s="28" t="e">
        <f t="shared" si="59"/>
        <v>#REF!</v>
      </c>
      <c r="I3830" s="29" t="e">
        <f>'施設リストA-1（直営）'!#REF!</f>
        <v>#REF!</v>
      </c>
      <c r="J3830" s="30" t="e">
        <f>IF(I3830="新設",VLOOKUP('施設リストA-1（直営）'!#REF!,'（新設）照明器具'!$B$5:$C$1990,2,FALSE),IF('部屋別効果（直）'!I3830="撤去",VLOOKUP('施設リストA-1（直営）'!#REF!,'（既設）調査結果'!$B$5:$C$1998,2,FALSE),0))</f>
        <v>#REF!</v>
      </c>
      <c r="K3830" s="29" t="e">
        <f>'施設リストA-1（直営）'!#REF!</f>
        <v>#REF!</v>
      </c>
      <c r="L3830" s="29" t="e">
        <f>'施設リストA-1（直営）'!#REF!</f>
        <v>#REF!</v>
      </c>
      <c r="M3830" s="30" t="e">
        <f>IF(L3830="新設",VLOOKUP('施設リストA-1（直営）'!#REF!,'（新設）照明器具'!$B$5:$C$1990,2,FALSE),IF('部屋別効果（直）'!L3830="撤去",VLOOKUP('施設リストA-1（直営）'!#REF!,'（既設）調査結果'!$B$5:$C$1998,2,FALSE),0))</f>
        <v>#REF!</v>
      </c>
      <c r="N3830" s="29" t="e">
        <f>'施設リストA-1（直営）'!#REF!</f>
        <v>#REF!</v>
      </c>
      <c r="O3830" s="29" t="e">
        <f>'施設リストA-1（直営）'!#REF!</f>
        <v>#REF!</v>
      </c>
      <c r="P3830" s="30" t="e">
        <f>IF(O3830="新設",VLOOKUP('施設リストA-1（直営）'!#REF!,'（新設）照明器具'!$B$5:$C$1990,2,FALSE),IF('部屋別効果（直）'!O3830="撤去",VLOOKUP('施設リストA-1（直営）'!#REF!,'（既設）調査結果'!$B$5:$C$1998,2,FALSE),0))</f>
        <v>#REF!</v>
      </c>
      <c r="Q3830" s="29" t="e">
        <f>'施設リストA-1（直営）'!#REF!</f>
        <v>#REF!</v>
      </c>
      <c r="R3830" s="29" t="e">
        <f>'施設リストA-1（直営）'!#REF!</f>
        <v>#REF!</v>
      </c>
      <c r="S3830" s="30" t="e">
        <f>IF(R3830="新設",VLOOKUP('施設リストA-1（直営）'!#REF!,'（新設）照明器具'!$B$5:$C$1990,2,FALSE),IF('部屋別効果（直）'!R3830="撤去",VLOOKUP('施設リストA-1（直営）'!#REF!,'（既設）調査結果'!$B$5:$C$1998,2,FALSE),0))</f>
        <v>#REF!</v>
      </c>
      <c r="T3830" s="29" t="e">
        <f>'施設リストA-1（直営）'!#REF!</f>
        <v>#REF!</v>
      </c>
      <c r="U3830" s="29" t="e">
        <f>'施設リストA-1（直営）'!#REF!</f>
        <v>#REF!</v>
      </c>
      <c r="V3830" s="30" t="e">
        <f>IF(U3830="新設",VLOOKUP('施設リストA-1（直営）'!#REF!,'（新設）照明器具'!$B$5:$C$1990,2,FALSE),IF('部屋別効果（直）'!U3830="撤去",VLOOKUP('施設リストA-1（直営）'!#REF!,'（既設）調査結果'!$B$5:$C$1998,2,FALSE),0))</f>
        <v>#REF!</v>
      </c>
      <c r="W3830" s="29" t="e">
        <f>'施設リストA-1（直営）'!#REF!</f>
        <v>#REF!</v>
      </c>
      <c r="X3830" s="29" t="e">
        <f>'施設リストA-1（直営）'!#REF!</f>
        <v>#REF!</v>
      </c>
      <c r="Y3830" s="30" t="e">
        <f>IF(X3830="新設",VLOOKUP('施設リストA-1（直営）'!#REF!,'（新設）照明器具'!$B$5:$C$1990,2,FALSE),IF('部屋別効果（直）'!X3830="撤去",VLOOKUP('施設リストA-1（直営）'!#REF!,'（既設）調査結果'!$B$5:$C$1998,2,FALSE),0))</f>
        <v>#REF!</v>
      </c>
      <c r="Z3830" s="29" t="e">
        <f>'施設リストA-1（直営）'!#REF!</f>
        <v>#REF!</v>
      </c>
      <c r="AA3830" s="29" t="e">
        <f>'施設リストA-1（直営）'!#REF!</f>
        <v>#REF!</v>
      </c>
      <c r="AB3830" s="30" t="e">
        <f>IF(AA3830="新設",VLOOKUP('施設リストA-1（直営）'!#REF!,'（新設）照明器具'!$B$5:$C$1990,2,FALSE),IF('部屋別効果（直）'!AA3830="撤去",VLOOKUP('施設リストA-1（直営）'!#REF!,'（既設）調査結果'!$B$5:$C$1998,2,FALSE),0))</f>
        <v>#REF!</v>
      </c>
      <c r="AC3830" s="29" t="e">
        <f>'施設リストA-1（直営）'!#REF!</f>
        <v>#REF!</v>
      </c>
      <c r="AD3830" s="29" t="e">
        <f>'施設リストA-1（直営）'!#REF!</f>
        <v>#REF!</v>
      </c>
      <c r="AE3830" s="30" t="e">
        <f>IF(AD3830="新設",VLOOKUP('施設リストA-1（直営）'!#REF!,'（新設）照明器具'!$B$5:$C$1990,2,FALSE),IF('部屋別効果（直）'!AD3830="撤去",VLOOKUP('施設リストA-1（直営）'!#REF!,'（既設）調査結果'!$B$5:$C$1998,2,FALSE),0))</f>
        <v>#REF!</v>
      </c>
      <c r="AF3830" s="29" t="e">
        <f>'施設リストA-1（直営）'!#REF!</f>
        <v>#REF!</v>
      </c>
      <c r="AG3830" s="29" t="e">
        <f>'施設リストA-1（直営）'!#REF!</f>
        <v>#REF!</v>
      </c>
      <c r="AH3830" s="30" t="e">
        <f>IF(AG3830="新設",VLOOKUP('施設リストA-1（直営）'!#REF!,'（新設）照明器具'!$B$5:$C$1990,2,FALSE),IF('部屋別効果（直）'!AG3830="撤去",VLOOKUP('施設リストA-1（直営）'!#REF!,'（既設）調査結果'!$B$5:$C$1998,2,FALSE),0))</f>
        <v>#REF!</v>
      </c>
      <c r="AI3830" s="29" t="e">
        <f>'施設リストA-1（直営）'!#REF!</f>
        <v>#REF!</v>
      </c>
      <c r="AJ3830" s="29" t="e">
        <f>'施設リストA-1（直営）'!#REF!</f>
        <v>#REF!</v>
      </c>
      <c r="AK3830" s="30" t="e">
        <f>IF(AJ3830="新設",VLOOKUP('施設リストA-1（直営）'!#REF!,'（新設）照明器具'!$B$5:$C$1990,2,FALSE),IF('部屋別効果（直）'!AJ3830="撤去",VLOOKUP('施設リストA-1（直営）'!#REF!,'（既設）調査結果'!$B$5:$C$1998,2,FALSE),0))</f>
        <v>#REF!</v>
      </c>
      <c r="AL3830" s="29" t="e">
        <f>'施設リストA-1（直営）'!#REF!</f>
        <v>#REF!</v>
      </c>
    </row>
    <row r="3831" spans="2:38">
      <c r="B3831" s="16" t="e">
        <f>'施設リストA-1（直営）'!#REF!</f>
        <v>#REF!</v>
      </c>
      <c r="C3831" s="14" t="e">
        <f>'施設リストA-1（直営）'!#REF!</f>
        <v>#REF!</v>
      </c>
      <c r="D3831" s="94" t="e">
        <f>'施設リストA-1（直営）'!#REF!</f>
        <v>#REF!</v>
      </c>
      <c r="E3831" s="20" t="e">
        <f>'施設リストA-1（直営）'!#REF!</f>
        <v>#REF!</v>
      </c>
      <c r="F3831" s="20" t="e">
        <f>'施設リストA-1（直営）'!#REF!</f>
        <v>#REF!</v>
      </c>
      <c r="G3831" s="13" t="e">
        <f>'施設リストA-1（直営）'!#REF!</f>
        <v>#REF!</v>
      </c>
      <c r="H3831" s="28" t="e">
        <f t="shared" si="59"/>
        <v>#REF!</v>
      </c>
      <c r="I3831" s="29" t="e">
        <f>'施設リストA-1（直営）'!#REF!</f>
        <v>#REF!</v>
      </c>
      <c r="J3831" s="30" t="e">
        <f>IF(I3831="新設",VLOOKUP('施設リストA-1（直営）'!#REF!,'（新設）照明器具'!$B$5:$C$1990,2,FALSE),IF('部屋別効果（直）'!I3831="撤去",VLOOKUP('施設リストA-1（直営）'!#REF!,'（既設）調査結果'!$B$5:$C$1998,2,FALSE),0))</f>
        <v>#REF!</v>
      </c>
      <c r="K3831" s="29" t="e">
        <f>'施設リストA-1（直営）'!#REF!</f>
        <v>#REF!</v>
      </c>
      <c r="L3831" s="29" t="e">
        <f>'施設リストA-1（直営）'!#REF!</f>
        <v>#REF!</v>
      </c>
      <c r="M3831" s="30" t="e">
        <f>IF(L3831="新設",VLOOKUP('施設リストA-1（直営）'!#REF!,'（新設）照明器具'!$B$5:$C$1990,2,FALSE),IF('部屋別効果（直）'!L3831="撤去",VLOOKUP('施設リストA-1（直営）'!#REF!,'（既設）調査結果'!$B$5:$C$1998,2,FALSE),0))</f>
        <v>#REF!</v>
      </c>
      <c r="N3831" s="29" t="e">
        <f>'施設リストA-1（直営）'!#REF!</f>
        <v>#REF!</v>
      </c>
      <c r="O3831" s="29" t="e">
        <f>'施設リストA-1（直営）'!#REF!</f>
        <v>#REF!</v>
      </c>
      <c r="P3831" s="30" t="e">
        <f>IF(O3831="新設",VLOOKUP('施設リストA-1（直営）'!#REF!,'（新設）照明器具'!$B$5:$C$1990,2,FALSE),IF('部屋別効果（直）'!O3831="撤去",VLOOKUP('施設リストA-1（直営）'!#REF!,'（既設）調査結果'!$B$5:$C$1998,2,FALSE),0))</f>
        <v>#REF!</v>
      </c>
      <c r="Q3831" s="29" t="e">
        <f>'施設リストA-1（直営）'!#REF!</f>
        <v>#REF!</v>
      </c>
      <c r="R3831" s="29" t="e">
        <f>'施設リストA-1（直営）'!#REF!</f>
        <v>#REF!</v>
      </c>
      <c r="S3831" s="30" t="e">
        <f>IF(R3831="新設",VLOOKUP('施設リストA-1（直営）'!#REF!,'（新設）照明器具'!$B$5:$C$1990,2,FALSE),IF('部屋別効果（直）'!R3831="撤去",VLOOKUP('施設リストA-1（直営）'!#REF!,'（既設）調査結果'!$B$5:$C$1998,2,FALSE),0))</f>
        <v>#REF!</v>
      </c>
      <c r="T3831" s="29" t="e">
        <f>'施設リストA-1（直営）'!#REF!</f>
        <v>#REF!</v>
      </c>
      <c r="U3831" s="29" t="e">
        <f>'施設リストA-1（直営）'!#REF!</f>
        <v>#REF!</v>
      </c>
      <c r="V3831" s="30" t="e">
        <f>IF(U3831="新設",VLOOKUP('施設リストA-1（直営）'!#REF!,'（新設）照明器具'!$B$5:$C$1990,2,FALSE),IF('部屋別効果（直）'!U3831="撤去",VLOOKUP('施設リストA-1（直営）'!#REF!,'（既設）調査結果'!$B$5:$C$1998,2,FALSE),0))</f>
        <v>#REF!</v>
      </c>
      <c r="W3831" s="29" t="e">
        <f>'施設リストA-1（直営）'!#REF!</f>
        <v>#REF!</v>
      </c>
      <c r="X3831" s="29" t="e">
        <f>'施設リストA-1（直営）'!#REF!</f>
        <v>#REF!</v>
      </c>
      <c r="Y3831" s="30" t="e">
        <f>IF(X3831="新設",VLOOKUP('施設リストA-1（直営）'!#REF!,'（新設）照明器具'!$B$5:$C$1990,2,FALSE),IF('部屋別効果（直）'!X3831="撤去",VLOOKUP('施設リストA-1（直営）'!#REF!,'（既設）調査結果'!$B$5:$C$1998,2,FALSE),0))</f>
        <v>#REF!</v>
      </c>
      <c r="Z3831" s="29" t="e">
        <f>'施設リストA-1（直営）'!#REF!</f>
        <v>#REF!</v>
      </c>
      <c r="AA3831" s="29" t="e">
        <f>'施設リストA-1（直営）'!#REF!</f>
        <v>#REF!</v>
      </c>
      <c r="AB3831" s="30" t="e">
        <f>IF(AA3831="新設",VLOOKUP('施設リストA-1（直営）'!#REF!,'（新設）照明器具'!$B$5:$C$1990,2,FALSE),IF('部屋別効果（直）'!AA3831="撤去",VLOOKUP('施設リストA-1（直営）'!#REF!,'（既設）調査結果'!$B$5:$C$1998,2,FALSE),0))</f>
        <v>#REF!</v>
      </c>
      <c r="AC3831" s="29" t="e">
        <f>'施設リストA-1（直営）'!#REF!</f>
        <v>#REF!</v>
      </c>
      <c r="AD3831" s="29" t="e">
        <f>'施設リストA-1（直営）'!#REF!</f>
        <v>#REF!</v>
      </c>
      <c r="AE3831" s="30" t="e">
        <f>IF(AD3831="新設",VLOOKUP('施設リストA-1（直営）'!#REF!,'（新設）照明器具'!$B$5:$C$1990,2,FALSE),IF('部屋別効果（直）'!AD3831="撤去",VLOOKUP('施設リストA-1（直営）'!#REF!,'（既設）調査結果'!$B$5:$C$1998,2,FALSE),0))</f>
        <v>#REF!</v>
      </c>
      <c r="AF3831" s="29" t="e">
        <f>'施設リストA-1（直営）'!#REF!</f>
        <v>#REF!</v>
      </c>
      <c r="AG3831" s="29" t="e">
        <f>'施設リストA-1（直営）'!#REF!</f>
        <v>#REF!</v>
      </c>
      <c r="AH3831" s="30" t="e">
        <f>IF(AG3831="新設",VLOOKUP('施設リストA-1（直営）'!#REF!,'（新設）照明器具'!$B$5:$C$1990,2,FALSE),IF('部屋別効果（直）'!AG3831="撤去",VLOOKUP('施設リストA-1（直営）'!#REF!,'（既設）調査結果'!$B$5:$C$1998,2,FALSE),0))</f>
        <v>#REF!</v>
      </c>
      <c r="AI3831" s="29" t="e">
        <f>'施設リストA-1（直営）'!#REF!</f>
        <v>#REF!</v>
      </c>
      <c r="AJ3831" s="29" t="e">
        <f>'施設リストA-1（直営）'!#REF!</f>
        <v>#REF!</v>
      </c>
      <c r="AK3831" s="30" t="e">
        <f>IF(AJ3831="新設",VLOOKUP('施設リストA-1（直営）'!#REF!,'（新設）照明器具'!$B$5:$C$1990,2,FALSE),IF('部屋別効果（直）'!AJ3831="撤去",VLOOKUP('施設リストA-1（直営）'!#REF!,'（既設）調査結果'!$B$5:$C$1998,2,FALSE),0))</f>
        <v>#REF!</v>
      </c>
      <c r="AL3831" s="29" t="e">
        <f>'施設リストA-1（直営）'!#REF!</f>
        <v>#REF!</v>
      </c>
    </row>
    <row r="3832" spans="2:38">
      <c r="B3832" s="16" t="e">
        <f>'施設リストA-1（直営）'!#REF!</f>
        <v>#REF!</v>
      </c>
      <c r="C3832" s="14" t="e">
        <f>'施設リストA-1（直営）'!#REF!</f>
        <v>#REF!</v>
      </c>
      <c r="D3832" s="94" t="e">
        <f>'施設リストA-1（直営）'!#REF!</f>
        <v>#REF!</v>
      </c>
      <c r="E3832" s="20" t="e">
        <f>'施設リストA-1（直営）'!#REF!</f>
        <v>#REF!</v>
      </c>
      <c r="F3832" s="20" t="e">
        <f>'施設リストA-1（直営）'!#REF!</f>
        <v>#REF!</v>
      </c>
      <c r="G3832" s="13" t="e">
        <f>'施設リストA-1（直営）'!#REF!</f>
        <v>#REF!</v>
      </c>
      <c r="H3832" s="28" t="e">
        <f t="shared" si="59"/>
        <v>#REF!</v>
      </c>
      <c r="I3832" s="29" t="e">
        <f>'施設リストA-1（直営）'!#REF!</f>
        <v>#REF!</v>
      </c>
      <c r="J3832" s="30" t="e">
        <f>IF(I3832="新設",VLOOKUP('施設リストA-1（直営）'!#REF!,'（新設）照明器具'!$B$5:$C$1990,2,FALSE),IF('部屋別効果（直）'!I3832="撤去",VLOOKUP('施設リストA-1（直営）'!#REF!,'（既設）調査結果'!$B$5:$C$1998,2,FALSE),0))</f>
        <v>#REF!</v>
      </c>
      <c r="K3832" s="29" t="e">
        <f>'施設リストA-1（直営）'!#REF!</f>
        <v>#REF!</v>
      </c>
      <c r="L3832" s="29" t="e">
        <f>'施設リストA-1（直営）'!#REF!</f>
        <v>#REF!</v>
      </c>
      <c r="M3832" s="30" t="e">
        <f>IF(L3832="新設",VLOOKUP('施設リストA-1（直営）'!#REF!,'（新設）照明器具'!$B$5:$C$1990,2,FALSE),IF('部屋別効果（直）'!L3832="撤去",VLOOKUP('施設リストA-1（直営）'!#REF!,'（既設）調査結果'!$B$5:$C$1998,2,FALSE),0))</f>
        <v>#REF!</v>
      </c>
      <c r="N3832" s="29" t="e">
        <f>'施設リストA-1（直営）'!#REF!</f>
        <v>#REF!</v>
      </c>
      <c r="O3832" s="29" t="e">
        <f>'施設リストA-1（直営）'!#REF!</f>
        <v>#REF!</v>
      </c>
      <c r="P3832" s="30" t="e">
        <f>IF(O3832="新設",VLOOKUP('施設リストA-1（直営）'!#REF!,'（新設）照明器具'!$B$5:$C$1990,2,FALSE),IF('部屋別効果（直）'!O3832="撤去",VLOOKUP('施設リストA-1（直営）'!#REF!,'（既設）調査結果'!$B$5:$C$1998,2,FALSE),0))</f>
        <v>#REF!</v>
      </c>
      <c r="Q3832" s="29" t="e">
        <f>'施設リストA-1（直営）'!#REF!</f>
        <v>#REF!</v>
      </c>
      <c r="R3832" s="29" t="e">
        <f>'施設リストA-1（直営）'!#REF!</f>
        <v>#REF!</v>
      </c>
      <c r="S3832" s="30" t="e">
        <f>IF(R3832="新設",VLOOKUP('施設リストA-1（直営）'!#REF!,'（新設）照明器具'!$B$5:$C$1990,2,FALSE),IF('部屋別効果（直）'!R3832="撤去",VLOOKUP('施設リストA-1（直営）'!#REF!,'（既設）調査結果'!$B$5:$C$1998,2,FALSE),0))</f>
        <v>#REF!</v>
      </c>
      <c r="T3832" s="29" t="e">
        <f>'施設リストA-1（直営）'!#REF!</f>
        <v>#REF!</v>
      </c>
      <c r="U3832" s="29" t="e">
        <f>'施設リストA-1（直営）'!#REF!</f>
        <v>#REF!</v>
      </c>
      <c r="V3832" s="30" t="e">
        <f>IF(U3832="新設",VLOOKUP('施設リストA-1（直営）'!#REF!,'（新設）照明器具'!$B$5:$C$1990,2,FALSE),IF('部屋別効果（直）'!U3832="撤去",VLOOKUP('施設リストA-1（直営）'!#REF!,'（既設）調査結果'!$B$5:$C$1998,2,FALSE),0))</f>
        <v>#REF!</v>
      </c>
      <c r="W3832" s="29" t="e">
        <f>'施設リストA-1（直営）'!#REF!</f>
        <v>#REF!</v>
      </c>
      <c r="X3832" s="29" t="e">
        <f>'施設リストA-1（直営）'!#REF!</f>
        <v>#REF!</v>
      </c>
      <c r="Y3832" s="30" t="e">
        <f>IF(X3832="新設",VLOOKUP('施設リストA-1（直営）'!#REF!,'（新設）照明器具'!$B$5:$C$1990,2,FALSE),IF('部屋別効果（直）'!X3832="撤去",VLOOKUP('施設リストA-1（直営）'!#REF!,'（既設）調査結果'!$B$5:$C$1998,2,FALSE),0))</f>
        <v>#REF!</v>
      </c>
      <c r="Z3832" s="29" t="e">
        <f>'施設リストA-1（直営）'!#REF!</f>
        <v>#REF!</v>
      </c>
      <c r="AA3832" s="29" t="e">
        <f>'施設リストA-1（直営）'!#REF!</f>
        <v>#REF!</v>
      </c>
      <c r="AB3832" s="30" t="e">
        <f>IF(AA3832="新設",VLOOKUP('施設リストA-1（直営）'!#REF!,'（新設）照明器具'!$B$5:$C$1990,2,FALSE),IF('部屋別効果（直）'!AA3832="撤去",VLOOKUP('施設リストA-1（直営）'!#REF!,'（既設）調査結果'!$B$5:$C$1998,2,FALSE),0))</f>
        <v>#REF!</v>
      </c>
      <c r="AC3832" s="29" t="e">
        <f>'施設リストA-1（直営）'!#REF!</f>
        <v>#REF!</v>
      </c>
      <c r="AD3832" s="29" t="e">
        <f>'施設リストA-1（直営）'!#REF!</f>
        <v>#REF!</v>
      </c>
      <c r="AE3832" s="30" t="e">
        <f>IF(AD3832="新設",VLOOKUP('施設リストA-1（直営）'!#REF!,'（新設）照明器具'!$B$5:$C$1990,2,FALSE),IF('部屋別効果（直）'!AD3832="撤去",VLOOKUP('施設リストA-1（直営）'!#REF!,'（既設）調査結果'!$B$5:$C$1998,2,FALSE),0))</f>
        <v>#REF!</v>
      </c>
      <c r="AF3832" s="29" t="e">
        <f>'施設リストA-1（直営）'!#REF!</f>
        <v>#REF!</v>
      </c>
      <c r="AG3832" s="29" t="e">
        <f>'施設リストA-1（直営）'!#REF!</f>
        <v>#REF!</v>
      </c>
      <c r="AH3832" s="30" t="e">
        <f>IF(AG3832="新設",VLOOKUP('施設リストA-1（直営）'!#REF!,'（新設）照明器具'!$B$5:$C$1990,2,FALSE),IF('部屋別効果（直）'!AG3832="撤去",VLOOKUP('施設リストA-1（直営）'!#REF!,'（既設）調査結果'!$B$5:$C$1998,2,FALSE),0))</f>
        <v>#REF!</v>
      </c>
      <c r="AI3832" s="29" t="e">
        <f>'施設リストA-1（直営）'!#REF!</f>
        <v>#REF!</v>
      </c>
      <c r="AJ3832" s="29" t="e">
        <f>'施設リストA-1（直営）'!#REF!</f>
        <v>#REF!</v>
      </c>
      <c r="AK3832" s="30" t="e">
        <f>IF(AJ3832="新設",VLOOKUP('施設リストA-1（直営）'!#REF!,'（新設）照明器具'!$B$5:$C$1990,2,FALSE),IF('部屋別効果（直）'!AJ3832="撤去",VLOOKUP('施設リストA-1（直営）'!#REF!,'（既設）調査結果'!$B$5:$C$1998,2,FALSE),0))</f>
        <v>#REF!</v>
      </c>
      <c r="AL3832" s="29" t="e">
        <f>'施設リストA-1（直営）'!#REF!</f>
        <v>#REF!</v>
      </c>
    </row>
    <row r="3833" spans="2:38">
      <c r="B3833" s="16" t="e">
        <f>'施設リストA-1（直営）'!#REF!</f>
        <v>#REF!</v>
      </c>
      <c r="C3833" s="14" t="e">
        <f>'施設リストA-1（直営）'!#REF!</f>
        <v>#REF!</v>
      </c>
      <c r="D3833" s="94" t="e">
        <f>'施設リストA-1（直営）'!#REF!</f>
        <v>#REF!</v>
      </c>
      <c r="E3833" s="20" t="e">
        <f>'施設リストA-1（直営）'!#REF!</f>
        <v>#REF!</v>
      </c>
      <c r="F3833" s="20" t="e">
        <f>'施設リストA-1（直営）'!#REF!</f>
        <v>#REF!</v>
      </c>
      <c r="G3833" s="13" t="e">
        <f>'施設リストA-1（直営）'!#REF!</f>
        <v>#REF!</v>
      </c>
      <c r="H3833" s="28" t="e">
        <f t="shared" si="59"/>
        <v>#REF!</v>
      </c>
      <c r="I3833" s="29" t="e">
        <f>'施設リストA-1（直営）'!#REF!</f>
        <v>#REF!</v>
      </c>
      <c r="J3833" s="30" t="e">
        <f>IF(I3833="新設",VLOOKUP('施設リストA-1（直営）'!#REF!,'（新設）照明器具'!$B$5:$C$1990,2,FALSE),IF('部屋別効果（直）'!I3833="撤去",VLOOKUP('施設リストA-1（直営）'!#REF!,'（既設）調査結果'!$B$5:$C$1998,2,FALSE),0))</f>
        <v>#REF!</v>
      </c>
      <c r="K3833" s="29" t="e">
        <f>'施設リストA-1（直営）'!#REF!</f>
        <v>#REF!</v>
      </c>
      <c r="L3833" s="29" t="e">
        <f>'施設リストA-1（直営）'!#REF!</f>
        <v>#REF!</v>
      </c>
      <c r="M3833" s="30" t="e">
        <f>IF(L3833="新設",VLOOKUP('施設リストA-1（直営）'!#REF!,'（新設）照明器具'!$B$5:$C$1990,2,FALSE),IF('部屋別効果（直）'!L3833="撤去",VLOOKUP('施設リストA-1（直営）'!#REF!,'（既設）調査結果'!$B$5:$C$1998,2,FALSE),0))</f>
        <v>#REF!</v>
      </c>
      <c r="N3833" s="29" t="e">
        <f>'施設リストA-1（直営）'!#REF!</f>
        <v>#REF!</v>
      </c>
      <c r="O3833" s="29" t="e">
        <f>'施設リストA-1（直営）'!#REF!</f>
        <v>#REF!</v>
      </c>
      <c r="P3833" s="30" t="e">
        <f>IF(O3833="新設",VLOOKUP('施設リストA-1（直営）'!#REF!,'（新設）照明器具'!$B$5:$C$1990,2,FALSE),IF('部屋別効果（直）'!O3833="撤去",VLOOKUP('施設リストA-1（直営）'!#REF!,'（既設）調査結果'!$B$5:$C$1998,2,FALSE),0))</f>
        <v>#REF!</v>
      </c>
      <c r="Q3833" s="29" t="e">
        <f>'施設リストA-1（直営）'!#REF!</f>
        <v>#REF!</v>
      </c>
      <c r="R3833" s="29" t="e">
        <f>'施設リストA-1（直営）'!#REF!</f>
        <v>#REF!</v>
      </c>
      <c r="S3833" s="30" t="e">
        <f>IF(R3833="新設",VLOOKUP('施設リストA-1（直営）'!#REF!,'（新設）照明器具'!$B$5:$C$1990,2,FALSE),IF('部屋別効果（直）'!R3833="撤去",VLOOKUP('施設リストA-1（直営）'!#REF!,'（既設）調査結果'!$B$5:$C$1998,2,FALSE),0))</f>
        <v>#REF!</v>
      </c>
      <c r="T3833" s="29" t="e">
        <f>'施設リストA-1（直営）'!#REF!</f>
        <v>#REF!</v>
      </c>
      <c r="U3833" s="29" t="e">
        <f>'施設リストA-1（直営）'!#REF!</f>
        <v>#REF!</v>
      </c>
      <c r="V3833" s="30" t="e">
        <f>IF(U3833="新設",VLOOKUP('施設リストA-1（直営）'!#REF!,'（新設）照明器具'!$B$5:$C$1990,2,FALSE),IF('部屋別効果（直）'!U3833="撤去",VLOOKUP('施設リストA-1（直営）'!#REF!,'（既設）調査結果'!$B$5:$C$1998,2,FALSE),0))</f>
        <v>#REF!</v>
      </c>
      <c r="W3833" s="29" t="e">
        <f>'施設リストA-1（直営）'!#REF!</f>
        <v>#REF!</v>
      </c>
      <c r="X3833" s="29" t="e">
        <f>'施設リストA-1（直営）'!#REF!</f>
        <v>#REF!</v>
      </c>
      <c r="Y3833" s="30" t="e">
        <f>IF(X3833="新設",VLOOKUP('施設リストA-1（直営）'!#REF!,'（新設）照明器具'!$B$5:$C$1990,2,FALSE),IF('部屋別効果（直）'!X3833="撤去",VLOOKUP('施設リストA-1（直営）'!#REF!,'（既設）調査結果'!$B$5:$C$1998,2,FALSE),0))</f>
        <v>#REF!</v>
      </c>
      <c r="Z3833" s="29" t="e">
        <f>'施設リストA-1（直営）'!#REF!</f>
        <v>#REF!</v>
      </c>
      <c r="AA3833" s="29" t="e">
        <f>'施設リストA-1（直営）'!#REF!</f>
        <v>#REF!</v>
      </c>
      <c r="AB3833" s="30" t="e">
        <f>IF(AA3833="新設",VLOOKUP('施設リストA-1（直営）'!#REF!,'（新設）照明器具'!$B$5:$C$1990,2,FALSE),IF('部屋別効果（直）'!AA3833="撤去",VLOOKUP('施設リストA-1（直営）'!#REF!,'（既設）調査結果'!$B$5:$C$1998,2,FALSE),0))</f>
        <v>#REF!</v>
      </c>
      <c r="AC3833" s="29" t="e">
        <f>'施設リストA-1（直営）'!#REF!</f>
        <v>#REF!</v>
      </c>
      <c r="AD3833" s="29" t="e">
        <f>'施設リストA-1（直営）'!#REF!</f>
        <v>#REF!</v>
      </c>
      <c r="AE3833" s="30" t="e">
        <f>IF(AD3833="新設",VLOOKUP('施設リストA-1（直営）'!#REF!,'（新設）照明器具'!$B$5:$C$1990,2,FALSE),IF('部屋別効果（直）'!AD3833="撤去",VLOOKUP('施設リストA-1（直営）'!#REF!,'（既設）調査結果'!$B$5:$C$1998,2,FALSE),0))</f>
        <v>#REF!</v>
      </c>
      <c r="AF3833" s="29" t="e">
        <f>'施設リストA-1（直営）'!#REF!</f>
        <v>#REF!</v>
      </c>
      <c r="AG3833" s="29" t="e">
        <f>'施設リストA-1（直営）'!#REF!</f>
        <v>#REF!</v>
      </c>
      <c r="AH3833" s="30" t="e">
        <f>IF(AG3833="新設",VLOOKUP('施設リストA-1（直営）'!#REF!,'（新設）照明器具'!$B$5:$C$1990,2,FALSE),IF('部屋別効果（直）'!AG3833="撤去",VLOOKUP('施設リストA-1（直営）'!#REF!,'（既設）調査結果'!$B$5:$C$1998,2,FALSE),0))</f>
        <v>#REF!</v>
      </c>
      <c r="AI3833" s="29" t="e">
        <f>'施設リストA-1（直営）'!#REF!</f>
        <v>#REF!</v>
      </c>
      <c r="AJ3833" s="29" t="e">
        <f>'施設リストA-1（直営）'!#REF!</f>
        <v>#REF!</v>
      </c>
      <c r="AK3833" s="30" t="e">
        <f>IF(AJ3833="新設",VLOOKUP('施設リストA-1（直営）'!#REF!,'（新設）照明器具'!$B$5:$C$1990,2,FALSE),IF('部屋別効果（直）'!AJ3833="撤去",VLOOKUP('施設リストA-1（直営）'!#REF!,'（既設）調査結果'!$B$5:$C$1998,2,FALSE),0))</f>
        <v>#REF!</v>
      </c>
      <c r="AL3833" s="29" t="e">
        <f>'施設リストA-1（直営）'!#REF!</f>
        <v>#REF!</v>
      </c>
    </row>
    <row r="3834" spans="2:38">
      <c r="B3834" s="16" t="e">
        <f>'施設リストA-1（直営）'!#REF!</f>
        <v>#REF!</v>
      </c>
      <c r="C3834" s="14" t="e">
        <f>'施設リストA-1（直営）'!#REF!</f>
        <v>#REF!</v>
      </c>
      <c r="D3834" s="94" t="e">
        <f>'施設リストA-1（直営）'!#REF!</f>
        <v>#REF!</v>
      </c>
      <c r="E3834" s="20" t="e">
        <f>'施設リストA-1（直営）'!#REF!</f>
        <v>#REF!</v>
      </c>
      <c r="F3834" s="20" t="e">
        <f>'施設リストA-1（直営）'!#REF!</f>
        <v>#REF!</v>
      </c>
      <c r="G3834" s="13" t="e">
        <f>'施設リストA-1（直営）'!#REF!</f>
        <v>#REF!</v>
      </c>
      <c r="H3834" s="28" t="e">
        <f t="shared" si="59"/>
        <v>#REF!</v>
      </c>
      <c r="I3834" s="29" t="e">
        <f>'施設リストA-1（直営）'!#REF!</f>
        <v>#REF!</v>
      </c>
      <c r="J3834" s="30" t="e">
        <f>IF(I3834="新設",VLOOKUP('施設リストA-1（直営）'!#REF!,'（新設）照明器具'!$B$5:$C$1990,2,FALSE),IF('部屋別効果（直）'!I3834="撤去",VLOOKUP('施設リストA-1（直営）'!#REF!,'（既設）調査結果'!$B$5:$C$1998,2,FALSE),0))</f>
        <v>#REF!</v>
      </c>
      <c r="K3834" s="29" t="e">
        <f>'施設リストA-1（直営）'!#REF!</f>
        <v>#REF!</v>
      </c>
      <c r="L3834" s="29" t="e">
        <f>'施設リストA-1（直営）'!#REF!</f>
        <v>#REF!</v>
      </c>
      <c r="M3834" s="30" t="e">
        <f>IF(L3834="新設",VLOOKUP('施設リストA-1（直営）'!#REF!,'（新設）照明器具'!$B$5:$C$1990,2,FALSE),IF('部屋別効果（直）'!L3834="撤去",VLOOKUP('施設リストA-1（直営）'!#REF!,'（既設）調査結果'!$B$5:$C$1998,2,FALSE),0))</f>
        <v>#REF!</v>
      </c>
      <c r="N3834" s="29" t="e">
        <f>'施設リストA-1（直営）'!#REF!</f>
        <v>#REF!</v>
      </c>
      <c r="O3834" s="29" t="e">
        <f>'施設リストA-1（直営）'!#REF!</f>
        <v>#REF!</v>
      </c>
      <c r="P3834" s="30" t="e">
        <f>IF(O3834="新設",VLOOKUP('施設リストA-1（直営）'!#REF!,'（新設）照明器具'!$B$5:$C$1990,2,FALSE),IF('部屋別効果（直）'!O3834="撤去",VLOOKUP('施設リストA-1（直営）'!#REF!,'（既設）調査結果'!$B$5:$C$1998,2,FALSE),0))</f>
        <v>#REF!</v>
      </c>
      <c r="Q3834" s="29" t="e">
        <f>'施設リストA-1（直営）'!#REF!</f>
        <v>#REF!</v>
      </c>
      <c r="R3834" s="29" t="e">
        <f>'施設リストA-1（直営）'!#REF!</f>
        <v>#REF!</v>
      </c>
      <c r="S3834" s="30" t="e">
        <f>IF(R3834="新設",VLOOKUP('施設リストA-1（直営）'!#REF!,'（新設）照明器具'!$B$5:$C$1990,2,FALSE),IF('部屋別効果（直）'!R3834="撤去",VLOOKUP('施設リストA-1（直営）'!#REF!,'（既設）調査結果'!$B$5:$C$1998,2,FALSE),0))</f>
        <v>#REF!</v>
      </c>
      <c r="T3834" s="29" t="e">
        <f>'施設リストA-1（直営）'!#REF!</f>
        <v>#REF!</v>
      </c>
      <c r="U3834" s="29" t="e">
        <f>'施設リストA-1（直営）'!#REF!</f>
        <v>#REF!</v>
      </c>
      <c r="V3834" s="30" t="e">
        <f>IF(U3834="新設",VLOOKUP('施設リストA-1（直営）'!#REF!,'（新設）照明器具'!$B$5:$C$1990,2,FALSE),IF('部屋別効果（直）'!U3834="撤去",VLOOKUP('施設リストA-1（直営）'!#REF!,'（既設）調査結果'!$B$5:$C$1998,2,FALSE),0))</f>
        <v>#REF!</v>
      </c>
      <c r="W3834" s="29" t="e">
        <f>'施設リストA-1（直営）'!#REF!</f>
        <v>#REF!</v>
      </c>
      <c r="X3834" s="29" t="e">
        <f>'施設リストA-1（直営）'!#REF!</f>
        <v>#REF!</v>
      </c>
      <c r="Y3834" s="30" t="e">
        <f>IF(X3834="新設",VLOOKUP('施設リストA-1（直営）'!#REF!,'（新設）照明器具'!$B$5:$C$1990,2,FALSE),IF('部屋別効果（直）'!X3834="撤去",VLOOKUP('施設リストA-1（直営）'!#REF!,'（既設）調査結果'!$B$5:$C$1998,2,FALSE),0))</f>
        <v>#REF!</v>
      </c>
      <c r="Z3834" s="29" t="e">
        <f>'施設リストA-1（直営）'!#REF!</f>
        <v>#REF!</v>
      </c>
      <c r="AA3834" s="29" t="e">
        <f>'施設リストA-1（直営）'!#REF!</f>
        <v>#REF!</v>
      </c>
      <c r="AB3834" s="30" t="e">
        <f>IF(AA3834="新設",VLOOKUP('施設リストA-1（直営）'!#REF!,'（新設）照明器具'!$B$5:$C$1990,2,FALSE),IF('部屋別効果（直）'!AA3834="撤去",VLOOKUP('施設リストA-1（直営）'!#REF!,'（既設）調査結果'!$B$5:$C$1998,2,FALSE),0))</f>
        <v>#REF!</v>
      </c>
      <c r="AC3834" s="29" t="e">
        <f>'施設リストA-1（直営）'!#REF!</f>
        <v>#REF!</v>
      </c>
      <c r="AD3834" s="29" t="e">
        <f>'施設リストA-1（直営）'!#REF!</f>
        <v>#REF!</v>
      </c>
      <c r="AE3834" s="30" t="e">
        <f>IF(AD3834="新設",VLOOKUP('施設リストA-1（直営）'!#REF!,'（新設）照明器具'!$B$5:$C$1990,2,FALSE),IF('部屋別効果（直）'!AD3834="撤去",VLOOKUP('施設リストA-1（直営）'!#REF!,'（既設）調査結果'!$B$5:$C$1998,2,FALSE),0))</f>
        <v>#REF!</v>
      </c>
      <c r="AF3834" s="29" t="e">
        <f>'施設リストA-1（直営）'!#REF!</f>
        <v>#REF!</v>
      </c>
      <c r="AG3834" s="29" t="e">
        <f>'施設リストA-1（直営）'!#REF!</f>
        <v>#REF!</v>
      </c>
      <c r="AH3834" s="30" t="e">
        <f>IF(AG3834="新設",VLOOKUP('施設リストA-1（直営）'!#REF!,'（新設）照明器具'!$B$5:$C$1990,2,FALSE),IF('部屋別効果（直）'!AG3834="撤去",VLOOKUP('施設リストA-1（直営）'!#REF!,'（既設）調査結果'!$B$5:$C$1998,2,FALSE),0))</f>
        <v>#REF!</v>
      </c>
      <c r="AI3834" s="29" t="e">
        <f>'施設リストA-1（直営）'!#REF!</f>
        <v>#REF!</v>
      </c>
      <c r="AJ3834" s="29" t="e">
        <f>'施設リストA-1（直営）'!#REF!</f>
        <v>#REF!</v>
      </c>
      <c r="AK3834" s="30" t="e">
        <f>IF(AJ3834="新設",VLOOKUP('施設リストA-1（直営）'!#REF!,'（新設）照明器具'!$B$5:$C$1990,2,FALSE),IF('部屋別効果（直）'!AJ3834="撤去",VLOOKUP('施設リストA-1（直営）'!#REF!,'（既設）調査結果'!$B$5:$C$1998,2,FALSE),0))</f>
        <v>#REF!</v>
      </c>
      <c r="AL3834" s="29" t="e">
        <f>'施設リストA-1（直営）'!#REF!</f>
        <v>#REF!</v>
      </c>
    </row>
    <row r="3835" spans="2:38">
      <c r="B3835" s="16" t="e">
        <f>'施設リストA-1（直営）'!#REF!</f>
        <v>#REF!</v>
      </c>
      <c r="C3835" s="14" t="e">
        <f>'施設リストA-1（直営）'!#REF!</f>
        <v>#REF!</v>
      </c>
      <c r="D3835" s="94" t="e">
        <f>'施設リストA-1（直営）'!#REF!</f>
        <v>#REF!</v>
      </c>
      <c r="E3835" s="20" t="e">
        <f>'施設リストA-1（直営）'!#REF!</f>
        <v>#REF!</v>
      </c>
      <c r="F3835" s="20" t="e">
        <f>'施設リストA-1（直営）'!#REF!</f>
        <v>#REF!</v>
      </c>
      <c r="G3835" s="13" t="e">
        <f>'施設リストA-1（直営）'!#REF!</f>
        <v>#REF!</v>
      </c>
      <c r="H3835" s="28" t="e">
        <f t="shared" si="59"/>
        <v>#REF!</v>
      </c>
      <c r="I3835" s="29" t="e">
        <f>'施設リストA-1（直営）'!#REF!</f>
        <v>#REF!</v>
      </c>
      <c r="J3835" s="30" t="e">
        <f>IF(I3835="新設",VLOOKUP('施設リストA-1（直営）'!#REF!,'（新設）照明器具'!$B$5:$C$1990,2,FALSE),IF('部屋別効果（直）'!I3835="撤去",VLOOKUP('施設リストA-1（直営）'!#REF!,'（既設）調査結果'!$B$5:$C$1998,2,FALSE),0))</f>
        <v>#REF!</v>
      </c>
      <c r="K3835" s="29" t="e">
        <f>'施設リストA-1（直営）'!#REF!</f>
        <v>#REF!</v>
      </c>
      <c r="L3835" s="29" t="e">
        <f>'施設リストA-1（直営）'!#REF!</f>
        <v>#REF!</v>
      </c>
      <c r="M3835" s="30" t="e">
        <f>IF(L3835="新設",VLOOKUP('施設リストA-1（直営）'!#REF!,'（新設）照明器具'!$B$5:$C$1990,2,FALSE),IF('部屋別効果（直）'!L3835="撤去",VLOOKUP('施設リストA-1（直営）'!#REF!,'（既設）調査結果'!$B$5:$C$1998,2,FALSE),0))</f>
        <v>#REF!</v>
      </c>
      <c r="N3835" s="29" t="e">
        <f>'施設リストA-1（直営）'!#REF!</f>
        <v>#REF!</v>
      </c>
      <c r="O3835" s="29" t="e">
        <f>'施設リストA-1（直営）'!#REF!</f>
        <v>#REF!</v>
      </c>
      <c r="P3835" s="30" t="e">
        <f>IF(O3835="新設",VLOOKUP('施設リストA-1（直営）'!#REF!,'（新設）照明器具'!$B$5:$C$1990,2,FALSE),IF('部屋別効果（直）'!O3835="撤去",VLOOKUP('施設リストA-1（直営）'!#REF!,'（既設）調査結果'!$B$5:$C$1998,2,FALSE),0))</f>
        <v>#REF!</v>
      </c>
      <c r="Q3835" s="29" t="e">
        <f>'施設リストA-1（直営）'!#REF!</f>
        <v>#REF!</v>
      </c>
      <c r="R3835" s="29" t="e">
        <f>'施設リストA-1（直営）'!#REF!</f>
        <v>#REF!</v>
      </c>
      <c r="S3835" s="30" t="e">
        <f>IF(R3835="新設",VLOOKUP('施設リストA-1（直営）'!#REF!,'（新設）照明器具'!$B$5:$C$1990,2,FALSE),IF('部屋別効果（直）'!R3835="撤去",VLOOKUP('施設リストA-1（直営）'!#REF!,'（既設）調査結果'!$B$5:$C$1998,2,FALSE),0))</f>
        <v>#REF!</v>
      </c>
      <c r="T3835" s="29" t="e">
        <f>'施設リストA-1（直営）'!#REF!</f>
        <v>#REF!</v>
      </c>
      <c r="U3835" s="29" t="e">
        <f>'施設リストA-1（直営）'!#REF!</f>
        <v>#REF!</v>
      </c>
      <c r="V3835" s="30" t="e">
        <f>IF(U3835="新設",VLOOKUP('施設リストA-1（直営）'!#REF!,'（新設）照明器具'!$B$5:$C$1990,2,FALSE),IF('部屋別効果（直）'!U3835="撤去",VLOOKUP('施設リストA-1（直営）'!#REF!,'（既設）調査結果'!$B$5:$C$1998,2,FALSE),0))</f>
        <v>#REF!</v>
      </c>
      <c r="W3835" s="29" t="e">
        <f>'施設リストA-1（直営）'!#REF!</f>
        <v>#REF!</v>
      </c>
      <c r="X3835" s="29" t="e">
        <f>'施設リストA-1（直営）'!#REF!</f>
        <v>#REF!</v>
      </c>
      <c r="Y3835" s="30" t="e">
        <f>IF(X3835="新設",VLOOKUP('施設リストA-1（直営）'!#REF!,'（新設）照明器具'!$B$5:$C$1990,2,FALSE),IF('部屋別効果（直）'!X3835="撤去",VLOOKUP('施設リストA-1（直営）'!#REF!,'（既設）調査結果'!$B$5:$C$1998,2,FALSE),0))</f>
        <v>#REF!</v>
      </c>
      <c r="Z3835" s="29" t="e">
        <f>'施設リストA-1（直営）'!#REF!</f>
        <v>#REF!</v>
      </c>
      <c r="AA3835" s="29" t="e">
        <f>'施設リストA-1（直営）'!#REF!</f>
        <v>#REF!</v>
      </c>
      <c r="AB3835" s="30" t="e">
        <f>IF(AA3835="新設",VLOOKUP('施設リストA-1（直営）'!#REF!,'（新設）照明器具'!$B$5:$C$1990,2,FALSE),IF('部屋別効果（直）'!AA3835="撤去",VLOOKUP('施設リストA-1（直営）'!#REF!,'（既設）調査結果'!$B$5:$C$1998,2,FALSE),0))</f>
        <v>#REF!</v>
      </c>
      <c r="AC3835" s="29" t="e">
        <f>'施設リストA-1（直営）'!#REF!</f>
        <v>#REF!</v>
      </c>
      <c r="AD3835" s="29" t="e">
        <f>'施設リストA-1（直営）'!#REF!</f>
        <v>#REF!</v>
      </c>
      <c r="AE3835" s="30" t="e">
        <f>IF(AD3835="新設",VLOOKUP('施設リストA-1（直営）'!#REF!,'（新設）照明器具'!$B$5:$C$1990,2,FALSE),IF('部屋別効果（直）'!AD3835="撤去",VLOOKUP('施設リストA-1（直営）'!#REF!,'（既設）調査結果'!$B$5:$C$1998,2,FALSE),0))</f>
        <v>#REF!</v>
      </c>
      <c r="AF3835" s="29" t="e">
        <f>'施設リストA-1（直営）'!#REF!</f>
        <v>#REF!</v>
      </c>
      <c r="AG3835" s="29" t="e">
        <f>'施設リストA-1（直営）'!#REF!</f>
        <v>#REF!</v>
      </c>
      <c r="AH3835" s="30" t="e">
        <f>IF(AG3835="新設",VLOOKUP('施設リストA-1（直営）'!#REF!,'（新設）照明器具'!$B$5:$C$1990,2,FALSE),IF('部屋別効果（直）'!AG3835="撤去",VLOOKUP('施設リストA-1（直営）'!#REF!,'（既設）調査結果'!$B$5:$C$1998,2,FALSE),0))</f>
        <v>#REF!</v>
      </c>
      <c r="AI3835" s="29" t="e">
        <f>'施設リストA-1（直営）'!#REF!</f>
        <v>#REF!</v>
      </c>
      <c r="AJ3835" s="29" t="e">
        <f>'施設リストA-1（直営）'!#REF!</f>
        <v>#REF!</v>
      </c>
      <c r="AK3835" s="30" t="e">
        <f>IF(AJ3835="新設",VLOOKUP('施設リストA-1（直営）'!#REF!,'（新設）照明器具'!$B$5:$C$1990,2,FALSE),IF('部屋別効果（直）'!AJ3835="撤去",VLOOKUP('施設リストA-1（直営）'!#REF!,'（既設）調査結果'!$B$5:$C$1998,2,FALSE),0))</f>
        <v>#REF!</v>
      </c>
      <c r="AL3835" s="29" t="e">
        <f>'施設リストA-1（直営）'!#REF!</f>
        <v>#REF!</v>
      </c>
    </row>
    <row r="3836" spans="2:38">
      <c r="B3836" s="16" t="e">
        <f>'施設リストA-1（直営）'!#REF!</f>
        <v>#REF!</v>
      </c>
      <c r="C3836" s="14" t="e">
        <f>'施設リストA-1（直営）'!#REF!</f>
        <v>#REF!</v>
      </c>
      <c r="D3836" s="94" t="e">
        <f>'施設リストA-1（直営）'!#REF!</f>
        <v>#REF!</v>
      </c>
      <c r="E3836" s="20" t="e">
        <f>'施設リストA-1（直営）'!#REF!</f>
        <v>#REF!</v>
      </c>
      <c r="F3836" s="20" t="e">
        <f>'施設リストA-1（直営）'!#REF!</f>
        <v>#REF!</v>
      </c>
      <c r="G3836" s="13" t="e">
        <f>'施設リストA-1（直営）'!#REF!</f>
        <v>#REF!</v>
      </c>
      <c r="H3836" s="28" t="e">
        <f t="shared" si="59"/>
        <v>#REF!</v>
      </c>
      <c r="I3836" s="29" t="e">
        <f>'施設リストA-1（直営）'!#REF!</f>
        <v>#REF!</v>
      </c>
      <c r="J3836" s="30" t="e">
        <f>IF(I3836="新設",VLOOKUP('施設リストA-1（直営）'!#REF!,'（新設）照明器具'!$B$5:$C$1990,2,FALSE),IF('部屋別効果（直）'!I3836="撤去",VLOOKUP('施設リストA-1（直営）'!#REF!,'（既設）調査結果'!$B$5:$C$1998,2,FALSE),0))</f>
        <v>#REF!</v>
      </c>
      <c r="K3836" s="29" t="e">
        <f>'施設リストA-1（直営）'!#REF!</f>
        <v>#REF!</v>
      </c>
      <c r="L3836" s="29" t="e">
        <f>'施設リストA-1（直営）'!#REF!</f>
        <v>#REF!</v>
      </c>
      <c r="M3836" s="30" t="e">
        <f>IF(L3836="新設",VLOOKUP('施設リストA-1（直営）'!#REF!,'（新設）照明器具'!$B$5:$C$1990,2,FALSE),IF('部屋別効果（直）'!L3836="撤去",VLOOKUP('施設リストA-1（直営）'!#REF!,'（既設）調査結果'!$B$5:$C$1998,2,FALSE),0))</f>
        <v>#REF!</v>
      </c>
      <c r="N3836" s="29" t="e">
        <f>'施設リストA-1（直営）'!#REF!</f>
        <v>#REF!</v>
      </c>
      <c r="O3836" s="29" t="e">
        <f>'施設リストA-1（直営）'!#REF!</f>
        <v>#REF!</v>
      </c>
      <c r="P3836" s="30" t="e">
        <f>IF(O3836="新設",VLOOKUP('施設リストA-1（直営）'!#REF!,'（新設）照明器具'!$B$5:$C$1990,2,FALSE),IF('部屋別効果（直）'!O3836="撤去",VLOOKUP('施設リストA-1（直営）'!#REF!,'（既設）調査結果'!$B$5:$C$1998,2,FALSE),0))</f>
        <v>#REF!</v>
      </c>
      <c r="Q3836" s="29" t="e">
        <f>'施設リストA-1（直営）'!#REF!</f>
        <v>#REF!</v>
      </c>
      <c r="R3836" s="29" t="e">
        <f>'施設リストA-1（直営）'!#REF!</f>
        <v>#REF!</v>
      </c>
      <c r="S3836" s="30" t="e">
        <f>IF(R3836="新設",VLOOKUP('施設リストA-1（直営）'!#REF!,'（新設）照明器具'!$B$5:$C$1990,2,FALSE),IF('部屋別効果（直）'!R3836="撤去",VLOOKUP('施設リストA-1（直営）'!#REF!,'（既設）調査結果'!$B$5:$C$1998,2,FALSE),0))</f>
        <v>#REF!</v>
      </c>
      <c r="T3836" s="29" t="e">
        <f>'施設リストA-1（直営）'!#REF!</f>
        <v>#REF!</v>
      </c>
      <c r="U3836" s="29" t="e">
        <f>'施設リストA-1（直営）'!#REF!</f>
        <v>#REF!</v>
      </c>
      <c r="V3836" s="30" t="e">
        <f>IF(U3836="新設",VLOOKUP('施設リストA-1（直営）'!#REF!,'（新設）照明器具'!$B$5:$C$1990,2,FALSE),IF('部屋別効果（直）'!U3836="撤去",VLOOKUP('施設リストA-1（直営）'!#REF!,'（既設）調査結果'!$B$5:$C$1998,2,FALSE),0))</f>
        <v>#REF!</v>
      </c>
      <c r="W3836" s="29" t="e">
        <f>'施設リストA-1（直営）'!#REF!</f>
        <v>#REF!</v>
      </c>
      <c r="X3836" s="29" t="e">
        <f>'施設リストA-1（直営）'!#REF!</f>
        <v>#REF!</v>
      </c>
      <c r="Y3836" s="30" t="e">
        <f>IF(X3836="新設",VLOOKUP('施設リストA-1（直営）'!#REF!,'（新設）照明器具'!$B$5:$C$1990,2,FALSE),IF('部屋別効果（直）'!X3836="撤去",VLOOKUP('施設リストA-1（直営）'!#REF!,'（既設）調査結果'!$B$5:$C$1998,2,FALSE),0))</f>
        <v>#REF!</v>
      </c>
      <c r="Z3836" s="29" t="e">
        <f>'施設リストA-1（直営）'!#REF!</f>
        <v>#REF!</v>
      </c>
      <c r="AA3836" s="29" t="e">
        <f>'施設リストA-1（直営）'!#REF!</f>
        <v>#REF!</v>
      </c>
      <c r="AB3836" s="30" t="e">
        <f>IF(AA3836="新設",VLOOKUP('施設リストA-1（直営）'!#REF!,'（新設）照明器具'!$B$5:$C$1990,2,FALSE),IF('部屋別効果（直）'!AA3836="撤去",VLOOKUP('施設リストA-1（直営）'!#REF!,'（既設）調査結果'!$B$5:$C$1998,2,FALSE),0))</f>
        <v>#REF!</v>
      </c>
      <c r="AC3836" s="29" t="e">
        <f>'施設リストA-1（直営）'!#REF!</f>
        <v>#REF!</v>
      </c>
      <c r="AD3836" s="29" t="e">
        <f>'施設リストA-1（直営）'!#REF!</f>
        <v>#REF!</v>
      </c>
      <c r="AE3836" s="30" t="e">
        <f>IF(AD3836="新設",VLOOKUP('施設リストA-1（直営）'!#REF!,'（新設）照明器具'!$B$5:$C$1990,2,FALSE),IF('部屋別効果（直）'!AD3836="撤去",VLOOKUP('施設リストA-1（直営）'!#REF!,'（既設）調査結果'!$B$5:$C$1998,2,FALSE),0))</f>
        <v>#REF!</v>
      </c>
      <c r="AF3836" s="29" t="e">
        <f>'施設リストA-1（直営）'!#REF!</f>
        <v>#REF!</v>
      </c>
      <c r="AG3836" s="29" t="e">
        <f>'施設リストA-1（直営）'!#REF!</f>
        <v>#REF!</v>
      </c>
      <c r="AH3836" s="30" t="e">
        <f>IF(AG3836="新設",VLOOKUP('施設リストA-1（直営）'!#REF!,'（新設）照明器具'!$B$5:$C$1990,2,FALSE),IF('部屋別効果（直）'!AG3836="撤去",VLOOKUP('施設リストA-1（直営）'!#REF!,'（既設）調査結果'!$B$5:$C$1998,2,FALSE),0))</f>
        <v>#REF!</v>
      </c>
      <c r="AI3836" s="29" t="e">
        <f>'施設リストA-1（直営）'!#REF!</f>
        <v>#REF!</v>
      </c>
      <c r="AJ3836" s="29" t="e">
        <f>'施設リストA-1（直営）'!#REF!</f>
        <v>#REF!</v>
      </c>
      <c r="AK3836" s="30" t="e">
        <f>IF(AJ3836="新設",VLOOKUP('施設リストA-1（直営）'!#REF!,'（新設）照明器具'!$B$5:$C$1990,2,FALSE),IF('部屋別効果（直）'!AJ3836="撤去",VLOOKUP('施設リストA-1（直営）'!#REF!,'（既設）調査結果'!$B$5:$C$1998,2,FALSE),0))</f>
        <v>#REF!</v>
      </c>
      <c r="AL3836" s="29" t="e">
        <f>'施設リストA-1（直営）'!#REF!</f>
        <v>#REF!</v>
      </c>
    </row>
    <row r="3837" spans="2:38">
      <c r="B3837" s="16" t="e">
        <f>'施設リストA-1（直営）'!#REF!</f>
        <v>#REF!</v>
      </c>
      <c r="C3837" s="14" t="e">
        <f>'施設リストA-1（直営）'!#REF!</f>
        <v>#REF!</v>
      </c>
      <c r="D3837" s="94" t="e">
        <f>'施設リストA-1（直営）'!#REF!</f>
        <v>#REF!</v>
      </c>
      <c r="E3837" s="20" t="e">
        <f>'施設リストA-1（直営）'!#REF!</f>
        <v>#REF!</v>
      </c>
      <c r="F3837" s="20" t="e">
        <f>'施設リストA-1（直営）'!#REF!</f>
        <v>#REF!</v>
      </c>
      <c r="G3837" s="13" t="e">
        <f>'施設リストA-1（直営）'!#REF!</f>
        <v>#REF!</v>
      </c>
      <c r="H3837" s="28" t="e">
        <f t="shared" si="59"/>
        <v>#REF!</v>
      </c>
      <c r="I3837" s="29" t="e">
        <f>'施設リストA-1（直営）'!#REF!</f>
        <v>#REF!</v>
      </c>
      <c r="J3837" s="30" t="e">
        <f>IF(I3837="新設",VLOOKUP('施設リストA-1（直営）'!#REF!,'（新設）照明器具'!$B$5:$C$1990,2,FALSE),IF('部屋別効果（直）'!I3837="撤去",VLOOKUP('施設リストA-1（直営）'!#REF!,'（既設）調査結果'!$B$5:$C$1998,2,FALSE),0))</f>
        <v>#REF!</v>
      </c>
      <c r="K3837" s="29" t="e">
        <f>'施設リストA-1（直営）'!#REF!</f>
        <v>#REF!</v>
      </c>
      <c r="L3837" s="29" t="e">
        <f>'施設リストA-1（直営）'!#REF!</f>
        <v>#REF!</v>
      </c>
      <c r="M3837" s="30" t="e">
        <f>IF(L3837="新設",VLOOKUP('施設リストA-1（直営）'!#REF!,'（新設）照明器具'!$B$5:$C$1990,2,FALSE),IF('部屋別効果（直）'!L3837="撤去",VLOOKUP('施設リストA-1（直営）'!#REF!,'（既設）調査結果'!$B$5:$C$1998,2,FALSE),0))</f>
        <v>#REF!</v>
      </c>
      <c r="N3837" s="29" t="e">
        <f>'施設リストA-1（直営）'!#REF!</f>
        <v>#REF!</v>
      </c>
      <c r="O3837" s="29" t="e">
        <f>'施設リストA-1（直営）'!#REF!</f>
        <v>#REF!</v>
      </c>
      <c r="P3837" s="30" t="e">
        <f>IF(O3837="新設",VLOOKUP('施設リストA-1（直営）'!#REF!,'（新設）照明器具'!$B$5:$C$1990,2,FALSE),IF('部屋別効果（直）'!O3837="撤去",VLOOKUP('施設リストA-1（直営）'!#REF!,'（既設）調査結果'!$B$5:$C$1998,2,FALSE),0))</f>
        <v>#REF!</v>
      </c>
      <c r="Q3837" s="29" t="e">
        <f>'施設リストA-1（直営）'!#REF!</f>
        <v>#REF!</v>
      </c>
      <c r="R3837" s="29" t="e">
        <f>'施設リストA-1（直営）'!#REF!</f>
        <v>#REF!</v>
      </c>
      <c r="S3837" s="30" t="e">
        <f>IF(R3837="新設",VLOOKUP('施設リストA-1（直営）'!#REF!,'（新設）照明器具'!$B$5:$C$1990,2,FALSE),IF('部屋別効果（直）'!R3837="撤去",VLOOKUP('施設リストA-1（直営）'!#REF!,'（既設）調査結果'!$B$5:$C$1998,2,FALSE),0))</f>
        <v>#REF!</v>
      </c>
      <c r="T3837" s="29" t="e">
        <f>'施設リストA-1（直営）'!#REF!</f>
        <v>#REF!</v>
      </c>
      <c r="U3837" s="29" t="e">
        <f>'施設リストA-1（直営）'!#REF!</f>
        <v>#REF!</v>
      </c>
      <c r="V3837" s="30" t="e">
        <f>IF(U3837="新設",VLOOKUP('施設リストA-1（直営）'!#REF!,'（新設）照明器具'!$B$5:$C$1990,2,FALSE),IF('部屋別効果（直）'!U3837="撤去",VLOOKUP('施設リストA-1（直営）'!#REF!,'（既設）調査結果'!$B$5:$C$1998,2,FALSE),0))</f>
        <v>#REF!</v>
      </c>
      <c r="W3837" s="29" t="e">
        <f>'施設リストA-1（直営）'!#REF!</f>
        <v>#REF!</v>
      </c>
      <c r="X3837" s="29" t="e">
        <f>'施設リストA-1（直営）'!#REF!</f>
        <v>#REF!</v>
      </c>
      <c r="Y3837" s="30" t="e">
        <f>IF(X3837="新設",VLOOKUP('施設リストA-1（直営）'!#REF!,'（新設）照明器具'!$B$5:$C$1990,2,FALSE),IF('部屋別効果（直）'!X3837="撤去",VLOOKUP('施設リストA-1（直営）'!#REF!,'（既設）調査結果'!$B$5:$C$1998,2,FALSE),0))</f>
        <v>#REF!</v>
      </c>
      <c r="Z3837" s="29" t="e">
        <f>'施設リストA-1（直営）'!#REF!</f>
        <v>#REF!</v>
      </c>
      <c r="AA3837" s="29" t="e">
        <f>'施設リストA-1（直営）'!#REF!</f>
        <v>#REF!</v>
      </c>
      <c r="AB3837" s="30" t="e">
        <f>IF(AA3837="新設",VLOOKUP('施設リストA-1（直営）'!#REF!,'（新設）照明器具'!$B$5:$C$1990,2,FALSE),IF('部屋別効果（直）'!AA3837="撤去",VLOOKUP('施設リストA-1（直営）'!#REF!,'（既設）調査結果'!$B$5:$C$1998,2,FALSE),0))</f>
        <v>#REF!</v>
      </c>
      <c r="AC3837" s="29" t="e">
        <f>'施設リストA-1（直営）'!#REF!</f>
        <v>#REF!</v>
      </c>
      <c r="AD3837" s="29" t="e">
        <f>'施設リストA-1（直営）'!#REF!</f>
        <v>#REF!</v>
      </c>
      <c r="AE3837" s="30" t="e">
        <f>IF(AD3837="新設",VLOOKUP('施設リストA-1（直営）'!#REF!,'（新設）照明器具'!$B$5:$C$1990,2,FALSE),IF('部屋別効果（直）'!AD3837="撤去",VLOOKUP('施設リストA-1（直営）'!#REF!,'（既設）調査結果'!$B$5:$C$1998,2,FALSE),0))</f>
        <v>#REF!</v>
      </c>
      <c r="AF3837" s="29" t="e">
        <f>'施設リストA-1（直営）'!#REF!</f>
        <v>#REF!</v>
      </c>
      <c r="AG3837" s="29" t="e">
        <f>'施設リストA-1（直営）'!#REF!</f>
        <v>#REF!</v>
      </c>
      <c r="AH3837" s="30" t="e">
        <f>IF(AG3837="新設",VLOOKUP('施設リストA-1（直営）'!#REF!,'（新設）照明器具'!$B$5:$C$1990,2,FALSE),IF('部屋別効果（直）'!AG3837="撤去",VLOOKUP('施設リストA-1（直営）'!#REF!,'（既設）調査結果'!$B$5:$C$1998,2,FALSE),0))</f>
        <v>#REF!</v>
      </c>
      <c r="AI3837" s="29" t="e">
        <f>'施設リストA-1（直営）'!#REF!</f>
        <v>#REF!</v>
      </c>
      <c r="AJ3837" s="29" t="e">
        <f>'施設リストA-1（直営）'!#REF!</f>
        <v>#REF!</v>
      </c>
      <c r="AK3837" s="30" t="e">
        <f>IF(AJ3837="新設",VLOOKUP('施設リストA-1（直営）'!#REF!,'（新設）照明器具'!$B$5:$C$1990,2,FALSE),IF('部屋別効果（直）'!AJ3837="撤去",VLOOKUP('施設リストA-1（直営）'!#REF!,'（既設）調査結果'!$B$5:$C$1998,2,FALSE),0))</f>
        <v>#REF!</v>
      </c>
      <c r="AL3837" s="29" t="e">
        <f>'施設リストA-1（直営）'!#REF!</f>
        <v>#REF!</v>
      </c>
    </row>
    <row r="3838" spans="2:38">
      <c r="B3838" s="16" t="e">
        <f>'施設リストA-1（直営）'!#REF!</f>
        <v>#REF!</v>
      </c>
      <c r="C3838" s="14" t="e">
        <f>'施設リストA-1（直営）'!#REF!</f>
        <v>#REF!</v>
      </c>
      <c r="D3838" s="94" t="e">
        <f>'施設リストA-1（直営）'!#REF!</f>
        <v>#REF!</v>
      </c>
      <c r="E3838" s="20" t="e">
        <f>'施設リストA-1（直営）'!#REF!</f>
        <v>#REF!</v>
      </c>
      <c r="F3838" s="20" t="e">
        <f>'施設リストA-1（直営）'!#REF!</f>
        <v>#REF!</v>
      </c>
      <c r="G3838" s="13" t="e">
        <f>'施設リストA-1（直営）'!#REF!</f>
        <v>#REF!</v>
      </c>
      <c r="H3838" s="28" t="e">
        <f t="shared" si="59"/>
        <v>#REF!</v>
      </c>
      <c r="I3838" s="29" t="e">
        <f>'施設リストA-1（直営）'!#REF!</f>
        <v>#REF!</v>
      </c>
      <c r="J3838" s="30" t="e">
        <f>IF(I3838="新設",VLOOKUP('施設リストA-1（直営）'!#REF!,'（新設）照明器具'!$B$5:$C$1990,2,FALSE),IF('部屋別効果（直）'!I3838="撤去",VLOOKUP('施設リストA-1（直営）'!#REF!,'（既設）調査結果'!$B$5:$C$1998,2,FALSE),0))</f>
        <v>#REF!</v>
      </c>
      <c r="K3838" s="29" t="e">
        <f>'施設リストA-1（直営）'!#REF!</f>
        <v>#REF!</v>
      </c>
      <c r="L3838" s="29" t="e">
        <f>'施設リストA-1（直営）'!#REF!</f>
        <v>#REF!</v>
      </c>
      <c r="M3838" s="30" t="e">
        <f>IF(L3838="新設",VLOOKUP('施設リストA-1（直営）'!#REF!,'（新設）照明器具'!$B$5:$C$1990,2,FALSE),IF('部屋別効果（直）'!L3838="撤去",VLOOKUP('施設リストA-1（直営）'!#REF!,'（既設）調査結果'!$B$5:$C$1998,2,FALSE),0))</f>
        <v>#REF!</v>
      </c>
      <c r="N3838" s="29" t="e">
        <f>'施設リストA-1（直営）'!#REF!</f>
        <v>#REF!</v>
      </c>
      <c r="O3838" s="29" t="e">
        <f>'施設リストA-1（直営）'!#REF!</f>
        <v>#REF!</v>
      </c>
      <c r="P3838" s="30" t="e">
        <f>IF(O3838="新設",VLOOKUP('施設リストA-1（直営）'!#REF!,'（新設）照明器具'!$B$5:$C$1990,2,FALSE),IF('部屋別効果（直）'!O3838="撤去",VLOOKUP('施設リストA-1（直営）'!#REF!,'（既設）調査結果'!$B$5:$C$1998,2,FALSE),0))</f>
        <v>#REF!</v>
      </c>
      <c r="Q3838" s="29" t="e">
        <f>'施設リストA-1（直営）'!#REF!</f>
        <v>#REF!</v>
      </c>
      <c r="R3838" s="29" t="e">
        <f>'施設リストA-1（直営）'!#REF!</f>
        <v>#REF!</v>
      </c>
      <c r="S3838" s="30" t="e">
        <f>IF(R3838="新設",VLOOKUP('施設リストA-1（直営）'!#REF!,'（新設）照明器具'!$B$5:$C$1990,2,FALSE),IF('部屋別効果（直）'!R3838="撤去",VLOOKUP('施設リストA-1（直営）'!#REF!,'（既設）調査結果'!$B$5:$C$1998,2,FALSE),0))</f>
        <v>#REF!</v>
      </c>
      <c r="T3838" s="29" t="e">
        <f>'施設リストA-1（直営）'!#REF!</f>
        <v>#REF!</v>
      </c>
      <c r="U3838" s="29" t="e">
        <f>'施設リストA-1（直営）'!#REF!</f>
        <v>#REF!</v>
      </c>
      <c r="V3838" s="30" t="e">
        <f>IF(U3838="新設",VLOOKUP('施設リストA-1（直営）'!#REF!,'（新設）照明器具'!$B$5:$C$1990,2,FALSE),IF('部屋別効果（直）'!U3838="撤去",VLOOKUP('施設リストA-1（直営）'!#REF!,'（既設）調査結果'!$B$5:$C$1998,2,FALSE),0))</f>
        <v>#REF!</v>
      </c>
      <c r="W3838" s="29" t="e">
        <f>'施設リストA-1（直営）'!#REF!</f>
        <v>#REF!</v>
      </c>
      <c r="X3838" s="29" t="e">
        <f>'施設リストA-1（直営）'!#REF!</f>
        <v>#REF!</v>
      </c>
      <c r="Y3838" s="30" t="e">
        <f>IF(X3838="新設",VLOOKUP('施設リストA-1（直営）'!#REF!,'（新設）照明器具'!$B$5:$C$1990,2,FALSE),IF('部屋別効果（直）'!X3838="撤去",VLOOKUP('施設リストA-1（直営）'!#REF!,'（既設）調査結果'!$B$5:$C$1998,2,FALSE),0))</f>
        <v>#REF!</v>
      </c>
      <c r="Z3838" s="29" t="e">
        <f>'施設リストA-1（直営）'!#REF!</f>
        <v>#REF!</v>
      </c>
      <c r="AA3838" s="29" t="e">
        <f>'施設リストA-1（直営）'!#REF!</f>
        <v>#REF!</v>
      </c>
      <c r="AB3838" s="30" t="e">
        <f>IF(AA3838="新設",VLOOKUP('施設リストA-1（直営）'!#REF!,'（新設）照明器具'!$B$5:$C$1990,2,FALSE),IF('部屋別効果（直）'!AA3838="撤去",VLOOKUP('施設リストA-1（直営）'!#REF!,'（既設）調査結果'!$B$5:$C$1998,2,FALSE),0))</f>
        <v>#REF!</v>
      </c>
      <c r="AC3838" s="29" t="e">
        <f>'施設リストA-1（直営）'!#REF!</f>
        <v>#REF!</v>
      </c>
      <c r="AD3838" s="29" t="e">
        <f>'施設リストA-1（直営）'!#REF!</f>
        <v>#REF!</v>
      </c>
      <c r="AE3838" s="30" t="e">
        <f>IF(AD3838="新設",VLOOKUP('施設リストA-1（直営）'!#REF!,'（新設）照明器具'!$B$5:$C$1990,2,FALSE),IF('部屋別効果（直）'!AD3838="撤去",VLOOKUP('施設リストA-1（直営）'!#REF!,'（既設）調査結果'!$B$5:$C$1998,2,FALSE),0))</f>
        <v>#REF!</v>
      </c>
      <c r="AF3838" s="29" t="e">
        <f>'施設リストA-1（直営）'!#REF!</f>
        <v>#REF!</v>
      </c>
      <c r="AG3838" s="29" t="e">
        <f>'施設リストA-1（直営）'!#REF!</f>
        <v>#REF!</v>
      </c>
      <c r="AH3838" s="30" t="e">
        <f>IF(AG3838="新設",VLOOKUP('施設リストA-1（直営）'!#REF!,'（新設）照明器具'!$B$5:$C$1990,2,FALSE),IF('部屋別効果（直）'!AG3838="撤去",VLOOKUP('施設リストA-1（直営）'!#REF!,'（既設）調査結果'!$B$5:$C$1998,2,FALSE),0))</f>
        <v>#REF!</v>
      </c>
      <c r="AI3838" s="29" t="e">
        <f>'施設リストA-1（直営）'!#REF!</f>
        <v>#REF!</v>
      </c>
      <c r="AJ3838" s="29" t="e">
        <f>'施設リストA-1（直営）'!#REF!</f>
        <v>#REF!</v>
      </c>
      <c r="AK3838" s="30" t="e">
        <f>IF(AJ3838="新設",VLOOKUP('施設リストA-1（直営）'!#REF!,'（新設）照明器具'!$B$5:$C$1990,2,FALSE),IF('部屋別効果（直）'!AJ3838="撤去",VLOOKUP('施設リストA-1（直営）'!#REF!,'（既設）調査結果'!$B$5:$C$1998,2,FALSE),0))</f>
        <v>#REF!</v>
      </c>
      <c r="AL3838" s="29" t="e">
        <f>'施設リストA-1（直営）'!#REF!</f>
        <v>#REF!</v>
      </c>
    </row>
    <row r="3839" spans="2:38">
      <c r="B3839" s="16" t="e">
        <f>'施設リストA-1（直営）'!#REF!</f>
        <v>#REF!</v>
      </c>
      <c r="C3839" s="14" t="e">
        <f>'施設リストA-1（直営）'!#REF!</f>
        <v>#REF!</v>
      </c>
      <c r="D3839" s="94" t="e">
        <f>'施設リストA-1（直営）'!#REF!</f>
        <v>#REF!</v>
      </c>
      <c r="E3839" s="20" t="e">
        <f>'施設リストA-1（直営）'!#REF!</f>
        <v>#REF!</v>
      </c>
      <c r="F3839" s="20" t="e">
        <f>'施設リストA-1（直営）'!#REF!</f>
        <v>#REF!</v>
      </c>
      <c r="G3839" s="13" t="e">
        <f>'施設リストA-1（直営）'!#REF!</f>
        <v>#REF!</v>
      </c>
      <c r="H3839" s="28" t="e">
        <f t="shared" si="59"/>
        <v>#REF!</v>
      </c>
      <c r="I3839" s="29" t="e">
        <f>'施設リストA-1（直営）'!#REF!</f>
        <v>#REF!</v>
      </c>
      <c r="J3839" s="30" t="e">
        <f>IF(I3839="新設",VLOOKUP('施設リストA-1（直営）'!#REF!,'（新設）照明器具'!$B$5:$C$1990,2,FALSE),IF('部屋別効果（直）'!I3839="撤去",VLOOKUP('施設リストA-1（直営）'!#REF!,'（既設）調査結果'!$B$5:$C$1998,2,FALSE),0))</f>
        <v>#REF!</v>
      </c>
      <c r="K3839" s="29" t="e">
        <f>'施設リストA-1（直営）'!#REF!</f>
        <v>#REF!</v>
      </c>
      <c r="L3839" s="29" t="e">
        <f>'施設リストA-1（直営）'!#REF!</f>
        <v>#REF!</v>
      </c>
      <c r="M3839" s="30" t="e">
        <f>IF(L3839="新設",VLOOKUP('施設リストA-1（直営）'!#REF!,'（新設）照明器具'!$B$5:$C$1990,2,FALSE),IF('部屋別効果（直）'!L3839="撤去",VLOOKUP('施設リストA-1（直営）'!#REF!,'（既設）調査結果'!$B$5:$C$1998,2,FALSE),0))</f>
        <v>#REF!</v>
      </c>
      <c r="N3839" s="29" t="e">
        <f>'施設リストA-1（直営）'!#REF!</f>
        <v>#REF!</v>
      </c>
      <c r="O3839" s="29" t="e">
        <f>'施設リストA-1（直営）'!#REF!</f>
        <v>#REF!</v>
      </c>
      <c r="P3839" s="30" t="e">
        <f>IF(O3839="新設",VLOOKUP('施設リストA-1（直営）'!#REF!,'（新設）照明器具'!$B$5:$C$1990,2,FALSE),IF('部屋別効果（直）'!O3839="撤去",VLOOKUP('施設リストA-1（直営）'!#REF!,'（既設）調査結果'!$B$5:$C$1998,2,FALSE),0))</f>
        <v>#REF!</v>
      </c>
      <c r="Q3839" s="29" t="e">
        <f>'施設リストA-1（直営）'!#REF!</f>
        <v>#REF!</v>
      </c>
      <c r="R3839" s="29" t="e">
        <f>'施設リストA-1（直営）'!#REF!</f>
        <v>#REF!</v>
      </c>
      <c r="S3839" s="30" t="e">
        <f>IF(R3839="新設",VLOOKUP('施設リストA-1（直営）'!#REF!,'（新設）照明器具'!$B$5:$C$1990,2,FALSE),IF('部屋別効果（直）'!R3839="撤去",VLOOKUP('施設リストA-1（直営）'!#REF!,'（既設）調査結果'!$B$5:$C$1998,2,FALSE),0))</f>
        <v>#REF!</v>
      </c>
      <c r="T3839" s="29" t="e">
        <f>'施設リストA-1（直営）'!#REF!</f>
        <v>#REF!</v>
      </c>
      <c r="U3839" s="29" t="e">
        <f>'施設リストA-1（直営）'!#REF!</f>
        <v>#REF!</v>
      </c>
      <c r="V3839" s="30" t="e">
        <f>IF(U3839="新設",VLOOKUP('施設リストA-1（直営）'!#REF!,'（新設）照明器具'!$B$5:$C$1990,2,FALSE),IF('部屋別効果（直）'!U3839="撤去",VLOOKUP('施設リストA-1（直営）'!#REF!,'（既設）調査結果'!$B$5:$C$1998,2,FALSE),0))</f>
        <v>#REF!</v>
      </c>
      <c r="W3839" s="29" t="e">
        <f>'施設リストA-1（直営）'!#REF!</f>
        <v>#REF!</v>
      </c>
      <c r="X3839" s="29" t="e">
        <f>'施設リストA-1（直営）'!#REF!</f>
        <v>#REF!</v>
      </c>
      <c r="Y3839" s="30" t="e">
        <f>IF(X3839="新設",VLOOKUP('施設リストA-1（直営）'!#REF!,'（新設）照明器具'!$B$5:$C$1990,2,FALSE),IF('部屋別効果（直）'!X3839="撤去",VLOOKUP('施設リストA-1（直営）'!#REF!,'（既設）調査結果'!$B$5:$C$1998,2,FALSE),0))</f>
        <v>#REF!</v>
      </c>
      <c r="Z3839" s="29" t="e">
        <f>'施設リストA-1（直営）'!#REF!</f>
        <v>#REF!</v>
      </c>
      <c r="AA3839" s="29" t="e">
        <f>'施設リストA-1（直営）'!#REF!</f>
        <v>#REF!</v>
      </c>
      <c r="AB3839" s="30" t="e">
        <f>IF(AA3839="新設",VLOOKUP('施設リストA-1（直営）'!#REF!,'（新設）照明器具'!$B$5:$C$1990,2,FALSE),IF('部屋別効果（直）'!AA3839="撤去",VLOOKUP('施設リストA-1（直営）'!#REF!,'（既設）調査結果'!$B$5:$C$1998,2,FALSE),0))</f>
        <v>#REF!</v>
      </c>
      <c r="AC3839" s="29" t="e">
        <f>'施設リストA-1（直営）'!#REF!</f>
        <v>#REF!</v>
      </c>
      <c r="AD3839" s="29" t="e">
        <f>'施設リストA-1（直営）'!#REF!</f>
        <v>#REF!</v>
      </c>
      <c r="AE3839" s="30" t="e">
        <f>IF(AD3839="新設",VLOOKUP('施設リストA-1（直営）'!#REF!,'（新設）照明器具'!$B$5:$C$1990,2,FALSE),IF('部屋別効果（直）'!AD3839="撤去",VLOOKUP('施設リストA-1（直営）'!#REF!,'（既設）調査結果'!$B$5:$C$1998,2,FALSE),0))</f>
        <v>#REF!</v>
      </c>
      <c r="AF3839" s="29" t="e">
        <f>'施設リストA-1（直営）'!#REF!</f>
        <v>#REF!</v>
      </c>
      <c r="AG3839" s="29" t="e">
        <f>'施設リストA-1（直営）'!#REF!</f>
        <v>#REF!</v>
      </c>
      <c r="AH3839" s="30" t="e">
        <f>IF(AG3839="新設",VLOOKUP('施設リストA-1（直営）'!#REF!,'（新設）照明器具'!$B$5:$C$1990,2,FALSE),IF('部屋別効果（直）'!AG3839="撤去",VLOOKUP('施設リストA-1（直営）'!#REF!,'（既設）調査結果'!$B$5:$C$1998,2,FALSE),0))</f>
        <v>#REF!</v>
      </c>
      <c r="AI3839" s="29" t="e">
        <f>'施設リストA-1（直営）'!#REF!</f>
        <v>#REF!</v>
      </c>
      <c r="AJ3839" s="29" t="e">
        <f>'施設リストA-1（直営）'!#REF!</f>
        <v>#REF!</v>
      </c>
      <c r="AK3839" s="30" t="e">
        <f>IF(AJ3839="新設",VLOOKUP('施設リストA-1（直営）'!#REF!,'（新設）照明器具'!$B$5:$C$1990,2,FALSE),IF('部屋別効果（直）'!AJ3839="撤去",VLOOKUP('施設リストA-1（直営）'!#REF!,'（既設）調査結果'!$B$5:$C$1998,2,FALSE),0))</f>
        <v>#REF!</v>
      </c>
      <c r="AL3839" s="29" t="e">
        <f>'施設リストA-1（直営）'!#REF!</f>
        <v>#REF!</v>
      </c>
    </row>
    <row r="3840" spans="2:38">
      <c r="B3840" s="16" t="e">
        <f>'施設リストA-1（直営）'!#REF!</f>
        <v>#REF!</v>
      </c>
      <c r="C3840" s="14" t="e">
        <f>'施設リストA-1（直営）'!#REF!</f>
        <v>#REF!</v>
      </c>
      <c r="D3840" s="94" t="e">
        <f>'施設リストA-1（直営）'!#REF!</f>
        <v>#REF!</v>
      </c>
      <c r="E3840" s="20" t="e">
        <f>'施設リストA-1（直営）'!#REF!</f>
        <v>#REF!</v>
      </c>
      <c r="F3840" s="20" t="e">
        <f>'施設リストA-1（直営）'!#REF!</f>
        <v>#REF!</v>
      </c>
      <c r="G3840" s="13" t="e">
        <f>'施設リストA-1（直営）'!#REF!</f>
        <v>#REF!</v>
      </c>
      <c r="H3840" s="28" t="e">
        <f t="shared" si="59"/>
        <v>#REF!</v>
      </c>
      <c r="I3840" s="29" t="e">
        <f>'施設リストA-1（直営）'!#REF!</f>
        <v>#REF!</v>
      </c>
      <c r="J3840" s="30" t="e">
        <f>IF(I3840="新設",VLOOKUP('施設リストA-1（直営）'!#REF!,'（新設）照明器具'!$B$5:$C$1990,2,FALSE),IF('部屋別効果（直）'!I3840="撤去",VLOOKUP('施設リストA-1（直営）'!#REF!,'（既設）調査結果'!$B$5:$C$1998,2,FALSE),0))</f>
        <v>#REF!</v>
      </c>
      <c r="K3840" s="29" t="e">
        <f>'施設リストA-1（直営）'!#REF!</f>
        <v>#REF!</v>
      </c>
      <c r="L3840" s="29" t="e">
        <f>'施設リストA-1（直営）'!#REF!</f>
        <v>#REF!</v>
      </c>
      <c r="M3840" s="30" t="e">
        <f>IF(L3840="新設",VLOOKUP('施設リストA-1（直営）'!#REF!,'（新設）照明器具'!$B$5:$C$1990,2,FALSE),IF('部屋別効果（直）'!L3840="撤去",VLOOKUP('施設リストA-1（直営）'!#REF!,'（既設）調査結果'!$B$5:$C$1998,2,FALSE),0))</f>
        <v>#REF!</v>
      </c>
      <c r="N3840" s="29" t="e">
        <f>'施設リストA-1（直営）'!#REF!</f>
        <v>#REF!</v>
      </c>
      <c r="O3840" s="29" t="e">
        <f>'施設リストA-1（直営）'!#REF!</f>
        <v>#REF!</v>
      </c>
      <c r="P3840" s="30" t="e">
        <f>IF(O3840="新設",VLOOKUP('施設リストA-1（直営）'!#REF!,'（新設）照明器具'!$B$5:$C$1990,2,FALSE),IF('部屋別効果（直）'!O3840="撤去",VLOOKUP('施設リストA-1（直営）'!#REF!,'（既設）調査結果'!$B$5:$C$1998,2,FALSE),0))</f>
        <v>#REF!</v>
      </c>
      <c r="Q3840" s="29" t="e">
        <f>'施設リストA-1（直営）'!#REF!</f>
        <v>#REF!</v>
      </c>
      <c r="R3840" s="29" t="e">
        <f>'施設リストA-1（直営）'!#REF!</f>
        <v>#REF!</v>
      </c>
      <c r="S3840" s="30" t="e">
        <f>IF(R3840="新設",VLOOKUP('施設リストA-1（直営）'!#REF!,'（新設）照明器具'!$B$5:$C$1990,2,FALSE),IF('部屋別効果（直）'!R3840="撤去",VLOOKUP('施設リストA-1（直営）'!#REF!,'（既設）調査結果'!$B$5:$C$1998,2,FALSE),0))</f>
        <v>#REF!</v>
      </c>
      <c r="T3840" s="29" t="e">
        <f>'施設リストA-1（直営）'!#REF!</f>
        <v>#REF!</v>
      </c>
      <c r="U3840" s="29" t="e">
        <f>'施設リストA-1（直営）'!#REF!</f>
        <v>#REF!</v>
      </c>
      <c r="V3840" s="30" t="e">
        <f>IF(U3840="新設",VLOOKUP('施設リストA-1（直営）'!#REF!,'（新設）照明器具'!$B$5:$C$1990,2,FALSE),IF('部屋別効果（直）'!U3840="撤去",VLOOKUP('施設リストA-1（直営）'!#REF!,'（既設）調査結果'!$B$5:$C$1998,2,FALSE),0))</f>
        <v>#REF!</v>
      </c>
      <c r="W3840" s="29" t="e">
        <f>'施設リストA-1（直営）'!#REF!</f>
        <v>#REF!</v>
      </c>
      <c r="X3840" s="29" t="e">
        <f>'施設リストA-1（直営）'!#REF!</f>
        <v>#REF!</v>
      </c>
      <c r="Y3840" s="30" t="e">
        <f>IF(X3840="新設",VLOOKUP('施設リストA-1（直営）'!#REF!,'（新設）照明器具'!$B$5:$C$1990,2,FALSE),IF('部屋別効果（直）'!X3840="撤去",VLOOKUP('施設リストA-1（直営）'!#REF!,'（既設）調査結果'!$B$5:$C$1998,2,FALSE),0))</f>
        <v>#REF!</v>
      </c>
      <c r="Z3840" s="29" t="e">
        <f>'施設リストA-1（直営）'!#REF!</f>
        <v>#REF!</v>
      </c>
      <c r="AA3840" s="29" t="e">
        <f>'施設リストA-1（直営）'!#REF!</f>
        <v>#REF!</v>
      </c>
      <c r="AB3840" s="30" t="e">
        <f>IF(AA3840="新設",VLOOKUP('施設リストA-1（直営）'!#REF!,'（新設）照明器具'!$B$5:$C$1990,2,FALSE),IF('部屋別効果（直）'!AA3840="撤去",VLOOKUP('施設リストA-1（直営）'!#REF!,'（既設）調査結果'!$B$5:$C$1998,2,FALSE),0))</f>
        <v>#REF!</v>
      </c>
      <c r="AC3840" s="29" t="e">
        <f>'施設リストA-1（直営）'!#REF!</f>
        <v>#REF!</v>
      </c>
      <c r="AD3840" s="29" t="e">
        <f>'施設リストA-1（直営）'!#REF!</f>
        <v>#REF!</v>
      </c>
      <c r="AE3840" s="30" t="e">
        <f>IF(AD3840="新設",VLOOKUP('施設リストA-1（直営）'!#REF!,'（新設）照明器具'!$B$5:$C$1990,2,FALSE),IF('部屋別効果（直）'!AD3840="撤去",VLOOKUP('施設リストA-1（直営）'!#REF!,'（既設）調査結果'!$B$5:$C$1998,2,FALSE),0))</f>
        <v>#REF!</v>
      </c>
      <c r="AF3840" s="29" t="e">
        <f>'施設リストA-1（直営）'!#REF!</f>
        <v>#REF!</v>
      </c>
      <c r="AG3840" s="29" t="e">
        <f>'施設リストA-1（直営）'!#REF!</f>
        <v>#REF!</v>
      </c>
      <c r="AH3840" s="30" t="e">
        <f>IF(AG3840="新設",VLOOKUP('施設リストA-1（直営）'!#REF!,'（新設）照明器具'!$B$5:$C$1990,2,FALSE),IF('部屋別効果（直）'!AG3840="撤去",VLOOKUP('施設リストA-1（直営）'!#REF!,'（既設）調査結果'!$B$5:$C$1998,2,FALSE),0))</f>
        <v>#REF!</v>
      </c>
      <c r="AI3840" s="29" t="e">
        <f>'施設リストA-1（直営）'!#REF!</f>
        <v>#REF!</v>
      </c>
      <c r="AJ3840" s="29" t="e">
        <f>'施設リストA-1（直営）'!#REF!</f>
        <v>#REF!</v>
      </c>
      <c r="AK3840" s="30" t="e">
        <f>IF(AJ3840="新設",VLOOKUP('施設リストA-1（直営）'!#REF!,'（新設）照明器具'!$B$5:$C$1990,2,FALSE),IF('部屋別効果（直）'!AJ3840="撤去",VLOOKUP('施設リストA-1（直営）'!#REF!,'（既設）調査結果'!$B$5:$C$1998,2,FALSE),0))</f>
        <v>#REF!</v>
      </c>
      <c r="AL3840" s="29" t="e">
        <f>'施設リストA-1（直営）'!#REF!</f>
        <v>#REF!</v>
      </c>
    </row>
    <row r="3841" spans="2:38">
      <c r="B3841" s="16" t="e">
        <f>'施設リストA-1（直営）'!#REF!</f>
        <v>#REF!</v>
      </c>
      <c r="C3841" s="14" t="e">
        <f>'施設リストA-1（直営）'!#REF!</f>
        <v>#REF!</v>
      </c>
      <c r="D3841" s="94" t="e">
        <f>'施設リストA-1（直営）'!#REF!</f>
        <v>#REF!</v>
      </c>
      <c r="E3841" s="20" t="e">
        <f>'施設リストA-1（直営）'!#REF!</f>
        <v>#REF!</v>
      </c>
      <c r="F3841" s="20" t="e">
        <f>'施設リストA-1（直営）'!#REF!</f>
        <v>#REF!</v>
      </c>
      <c r="G3841" s="13" t="e">
        <f>'施設リストA-1（直営）'!#REF!</f>
        <v>#REF!</v>
      </c>
      <c r="H3841" s="28" t="e">
        <f t="shared" si="59"/>
        <v>#REF!</v>
      </c>
      <c r="I3841" s="29" t="e">
        <f>'施設リストA-1（直営）'!#REF!</f>
        <v>#REF!</v>
      </c>
      <c r="J3841" s="30" t="e">
        <f>IF(I3841="新設",VLOOKUP('施設リストA-1（直営）'!#REF!,'（新設）照明器具'!$B$5:$C$1990,2,FALSE),IF('部屋別効果（直）'!I3841="撤去",VLOOKUP('施設リストA-1（直営）'!#REF!,'（既設）調査結果'!$B$5:$C$1998,2,FALSE),0))</f>
        <v>#REF!</v>
      </c>
      <c r="K3841" s="29" t="e">
        <f>'施設リストA-1（直営）'!#REF!</f>
        <v>#REF!</v>
      </c>
      <c r="L3841" s="29" t="e">
        <f>'施設リストA-1（直営）'!#REF!</f>
        <v>#REF!</v>
      </c>
      <c r="M3841" s="30" t="e">
        <f>IF(L3841="新設",VLOOKUP('施設リストA-1（直営）'!#REF!,'（新設）照明器具'!$B$5:$C$1990,2,FALSE),IF('部屋別効果（直）'!L3841="撤去",VLOOKUP('施設リストA-1（直営）'!#REF!,'（既設）調査結果'!$B$5:$C$1998,2,FALSE),0))</f>
        <v>#REF!</v>
      </c>
      <c r="N3841" s="29" t="e">
        <f>'施設リストA-1（直営）'!#REF!</f>
        <v>#REF!</v>
      </c>
      <c r="O3841" s="29" t="e">
        <f>'施設リストA-1（直営）'!#REF!</f>
        <v>#REF!</v>
      </c>
      <c r="P3841" s="30" t="e">
        <f>IF(O3841="新設",VLOOKUP('施設リストA-1（直営）'!#REF!,'（新設）照明器具'!$B$5:$C$1990,2,FALSE),IF('部屋別効果（直）'!O3841="撤去",VLOOKUP('施設リストA-1（直営）'!#REF!,'（既設）調査結果'!$B$5:$C$1998,2,FALSE),0))</f>
        <v>#REF!</v>
      </c>
      <c r="Q3841" s="29" t="e">
        <f>'施設リストA-1（直営）'!#REF!</f>
        <v>#REF!</v>
      </c>
      <c r="R3841" s="29" t="e">
        <f>'施設リストA-1（直営）'!#REF!</f>
        <v>#REF!</v>
      </c>
      <c r="S3841" s="30" t="e">
        <f>IF(R3841="新設",VLOOKUP('施設リストA-1（直営）'!#REF!,'（新設）照明器具'!$B$5:$C$1990,2,FALSE),IF('部屋別効果（直）'!R3841="撤去",VLOOKUP('施設リストA-1（直営）'!#REF!,'（既設）調査結果'!$B$5:$C$1998,2,FALSE),0))</f>
        <v>#REF!</v>
      </c>
      <c r="T3841" s="29" t="e">
        <f>'施設リストA-1（直営）'!#REF!</f>
        <v>#REF!</v>
      </c>
      <c r="U3841" s="29" t="e">
        <f>'施設リストA-1（直営）'!#REF!</f>
        <v>#REF!</v>
      </c>
      <c r="V3841" s="30" t="e">
        <f>IF(U3841="新設",VLOOKUP('施設リストA-1（直営）'!#REF!,'（新設）照明器具'!$B$5:$C$1990,2,FALSE),IF('部屋別効果（直）'!U3841="撤去",VLOOKUP('施設リストA-1（直営）'!#REF!,'（既設）調査結果'!$B$5:$C$1998,2,FALSE),0))</f>
        <v>#REF!</v>
      </c>
      <c r="W3841" s="29" t="e">
        <f>'施設リストA-1（直営）'!#REF!</f>
        <v>#REF!</v>
      </c>
      <c r="X3841" s="29" t="e">
        <f>'施設リストA-1（直営）'!#REF!</f>
        <v>#REF!</v>
      </c>
      <c r="Y3841" s="30" t="e">
        <f>IF(X3841="新設",VLOOKUP('施設リストA-1（直営）'!#REF!,'（新設）照明器具'!$B$5:$C$1990,2,FALSE),IF('部屋別効果（直）'!X3841="撤去",VLOOKUP('施設リストA-1（直営）'!#REF!,'（既設）調査結果'!$B$5:$C$1998,2,FALSE),0))</f>
        <v>#REF!</v>
      </c>
      <c r="Z3841" s="29" t="e">
        <f>'施設リストA-1（直営）'!#REF!</f>
        <v>#REF!</v>
      </c>
      <c r="AA3841" s="29" t="e">
        <f>'施設リストA-1（直営）'!#REF!</f>
        <v>#REF!</v>
      </c>
      <c r="AB3841" s="30" t="e">
        <f>IF(AA3841="新設",VLOOKUP('施設リストA-1（直営）'!#REF!,'（新設）照明器具'!$B$5:$C$1990,2,FALSE),IF('部屋別効果（直）'!AA3841="撤去",VLOOKUP('施設リストA-1（直営）'!#REF!,'（既設）調査結果'!$B$5:$C$1998,2,FALSE),0))</f>
        <v>#REF!</v>
      </c>
      <c r="AC3841" s="29" t="e">
        <f>'施設リストA-1（直営）'!#REF!</f>
        <v>#REF!</v>
      </c>
      <c r="AD3841" s="29" t="e">
        <f>'施設リストA-1（直営）'!#REF!</f>
        <v>#REF!</v>
      </c>
      <c r="AE3841" s="30" t="e">
        <f>IF(AD3841="新設",VLOOKUP('施設リストA-1（直営）'!#REF!,'（新設）照明器具'!$B$5:$C$1990,2,FALSE),IF('部屋別効果（直）'!AD3841="撤去",VLOOKUP('施設リストA-1（直営）'!#REF!,'（既設）調査結果'!$B$5:$C$1998,2,FALSE),0))</f>
        <v>#REF!</v>
      </c>
      <c r="AF3841" s="29" t="e">
        <f>'施設リストA-1（直営）'!#REF!</f>
        <v>#REF!</v>
      </c>
      <c r="AG3841" s="29" t="e">
        <f>'施設リストA-1（直営）'!#REF!</f>
        <v>#REF!</v>
      </c>
      <c r="AH3841" s="30" t="e">
        <f>IF(AG3841="新設",VLOOKUP('施設リストA-1（直営）'!#REF!,'（新設）照明器具'!$B$5:$C$1990,2,FALSE),IF('部屋別効果（直）'!AG3841="撤去",VLOOKUP('施設リストA-1（直営）'!#REF!,'（既設）調査結果'!$B$5:$C$1998,2,FALSE),0))</f>
        <v>#REF!</v>
      </c>
      <c r="AI3841" s="29" t="e">
        <f>'施設リストA-1（直営）'!#REF!</f>
        <v>#REF!</v>
      </c>
      <c r="AJ3841" s="29" t="e">
        <f>'施設リストA-1（直営）'!#REF!</f>
        <v>#REF!</v>
      </c>
      <c r="AK3841" s="30" t="e">
        <f>IF(AJ3841="新設",VLOOKUP('施設リストA-1（直営）'!#REF!,'（新設）照明器具'!$B$5:$C$1990,2,FALSE),IF('部屋別効果（直）'!AJ3841="撤去",VLOOKUP('施設リストA-1（直営）'!#REF!,'（既設）調査結果'!$B$5:$C$1998,2,FALSE),0))</f>
        <v>#REF!</v>
      </c>
      <c r="AL3841" s="29" t="e">
        <f>'施設リストA-1（直営）'!#REF!</f>
        <v>#REF!</v>
      </c>
    </row>
    <row r="3842" spans="2:38">
      <c r="B3842" s="16" t="e">
        <f>'施設リストA-1（直営）'!#REF!</f>
        <v>#REF!</v>
      </c>
      <c r="C3842" s="14" t="e">
        <f>'施設リストA-1（直営）'!#REF!</f>
        <v>#REF!</v>
      </c>
      <c r="D3842" s="94" t="e">
        <f>'施設リストA-1（直営）'!#REF!</f>
        <v>#REF!</v>
      </c>
      <c r="E3842" s="20" t="e">
        <f>'施設リストA-1（直営）'!#REF!</f>
        <v>#REF!</v>
      </c>
      <c r="F3842" s="20" t="e">
        <f>'施設リストA-1（直営）'!#REF!</f>
        <v>#REF!</v>
      </c>
      <c r="G3842" s="13" t="e">
        <f>'施設リストA-1（直営）'!#REF!</f>
        <v>#REF!</v>
      </c>
      <c r="H3842" s="28" t="e">
        <f t="shared" si="59"/>
        <v>#REF!</v>
      </c>
      <c r="I3842" s="29" t="e">
        <f>'施設リストA-1（直営）'!#REF!</f>
        <v>#REF!</v>
      </c>
      <c r="J3842" s="30" t="e">
        <f>IF(I3842="新設",VLOOKUP('施設リストA-1（直営）'!#REF!,'（新設）照明器具'!$B$5:$C$1990,2,FALSE),IF('部屋別効果（直）'!I3842="撤去",VLOOKUP('施設リストA-1（直営）'!#REF!,'（既設）調査結果'!$B$5:$C$1998,2,FALSE),0))</f>
        <v>#REF!</v>
      </c>
      <c r="K3842" s="29" t="e">
        <f>'施設リストA-1（直営）'!#REF!</f>
        <v>#REF!</v>
      </c>
      <c r="L3842" s="29" t="e">
        <f>'施設リストA-1（直営）'!#REF!</f>
        <v>#REF!</v>
      </c>
      <c r="M3842" s="30" t="e">
        <f>IF(L3842="新設",VLOOKUP('施設リストA-1（直営）'!#REF!,'（新設）照明器具'!$B$5:$C$1990,2,FALSE),IF('部屋別効果（直）'!L3842="撤去",VLOOKUP('施設リストA-1（直営）'!#REF!,'（既設）調査結果'!$B$5:$C$1998,2,FALSE),0))</f>
        <v>#REF!</v>
      </c>
      <c r="N3842" s="29" t="e">
        <f>'施設リストA-1（直営）'!#REF!</f>
        <v>#REF!</v>
      </c>
      <c r="O3842" s="29" t="e">
        <f>'施設リストA-1（直営）'!#REF!</f>
        <v>#REF!</v>
      </c>
      <c r="P3842" s="30" t="e">
        <f>IF(O3842="新設",VLOOKUP('施設リストA-1（直営）'!#REF!,'（新設）照明器具'!$B$5:$C$1990,2,FALSE),IF('部屋別効果（直）'!O3842="撤去",VLOOKUP('施設リストA-1（直営）'!#REF!,'（既設）調査結果'!$B$5:$C$1998,2,FALSE),0))</f>
        <v>#REF!</v>
      </c>
      <c r="Q3842" s="29" t="e">
        <f>'施設リストA-1（直営）'!#REF!</f>
        <v>#REF!</v>
      </c>
      <c r="R3842" s="29" t="e">
        <f>'施設リストA-1（直営）'!#REF!</f>
        <v>#REF!</v>
      </c>
      <c r="S3842" s="30" t="e">
        <f>IF(R3842="新設",VLOOKUP('施設リストA-1（直営）'!#REF!,'（新設）照明器具'!$B$5:$C$1990,2,FALSE),IF('部屋別効果（直）'!R3842="撤去",VLOOKUP('施設リストA-1（直営）'!#REF!,'（既設）調査結果'!$B$5:$C$1998,2,FALSE),0))</f>
        <v>#REF!</v>
      </c>
      <c r="T3842" s="29" t="e">
        <f>'施設リストA-1（直営）'!#REF!</f>
        <v>#REF!</v>
      </c>
      <c r="U3842" s="29" t="e">
        <f>'施設リストA-1（直営）'!#REF!</f>
        <v>#REF!</v>
      </c>
      <c r="V3842" s="30" t="e">
        <f>IF(U3842="新設",VLOOKUP('施設リストA-1（直営）'!#REF!,'（新設）照明器具'!$B$5:$C$1990,2,FALSE),IF('部屋別効果（直）'!U3842="撤去",VLOOKUP('施設リストA-1（直営）'!#REF!,'（既設）調査結果'!$B$5:$C$1998,2,FALSE),0))</f>
        <v>#REF!</v>
      </c>
      <c r="W3842" s="29" t="e">
        <f>'施設リストA-1（直営）'!#REF!</f>
        <v>#REF!</v>
      </c>
      <c r="X3842" s="29" t="e">
        <f>'施設リストA-1（直営）'!#REF!</f>
        <v>#REF!</v>
      </c>
      <c r="Y3842" s="30" t="e">
        <f>IF(X3842="新設",VLOOKUP('施設リストA-1（直営）'!#REF!,'（新設）照明器具'!$B$5:$C$1990,2,FALSE),IF('部屋別効果（直）'!X3842="撤去",VLOOKUP('施設リストA-1（直営）'!#REF!,'（既設）調査結果'!$B$5:$C$1998,2,FALSE),0))</f>
        <v>#REF!</v>
      </c>
      <c r="Z3842" s="29" t="e">
        <f>'施設リストA-1（直営）'!#REF!</f>
        <v>#REF!</v>
      </c>
      <c r="AA3842" s="29" t="e">
        <f>'施設リストA-1（直営）'!#REF!</f>
        <v>#REF!</v>
      </c>
      <c r="AB3842" s="30" t="e">
        <f>IF(AA3842="新設",VLOOKUP('施設リストA-1（直営）'!#REF!,'（新設）照明器具'!$B$5:$C$1990,2,FALSE),IF('部屋別効果（直）'!AA3842="撤去",VLOOKUP('施設リストA-1（直営）'!#REF!,'（既設）調査結果'!$B$5:$C$1998,2,FALSE),0))</f>
        <v>#REF!</v>
      </c>
      <c r="AC3842" s="29" t="e">
        <f>'施設リストA-1（直営）'!#REF!</f>
        <v>#REF!</v>
      </c>
      <c r="AD3842" s="29" t="e">
        <f>'施設リストA-1（直営）'!#REF!</f>
        <v>#REF!</v>
      </c>
      <c r="AE3842" s="30" t="e">
        <f>IF(AD3842="新設",VLOOKUP('施設リストA-1（直営）'!#REF!,'（新設）照明器具'!$B$5:$C$1990,2,FALSE),IF('部屋別効果（直）'!AD3842="撤去",VLOOKUP('施設リストA-1（直営）'!#REF!,'（既設）調査結果'!$B$5:$C$1998,2,FALSE),0))</f>
        <v>#REF!</v>
      </c>
      <c r="AF3842" s="29" t="e">
        <f>'施設リストA-1（直営）'!#REF!</f>
        <v>#REF!</v>
      </c>
      <c r="AG3842" s="29" t="e">
        <f>'施設リストA-1（直営）'!#REF!</f>
        <v>#REF!</v>
      </c>
      <c r="AH3842" s="30" t="e">
        <f>IF(AG3842="新設",VLOOKUP('施設リストA-1（直営）'!#REF!,'（新設）照明器具'!$B$5:$C$1990,2,FALSE),IF('部屋別効果（直）'!AG3842="撤去",VLOOKUP('施設リストA-1（直営）'!#REF!,'（既設）調査結果'!$B$5:$C$1998,2,FALSE),0))</f>
        <v>#REF!</v>
      </c>
      <c r="AI3842" s="29" t="e">
        <f>'施設リストA-1（直営）'!#REF!</f>
        <v>#REF!</v>
      </c>
      <c r="AJ3842" s="29" t="e">
        <f>'施設リストA-1（直営）'!#REF!</f>
        <v>#REF!</v>
      </c>
      <c r="AK3842" s="30" t="e">
        <f>IF(AJ3842="新設",VLOOKUP('施設リストA-1（直営）'!#REF!,'（新設）照明器具'!$B$5:$C$1990,2,FALSE),IF('部屋別効果（直）'!AJ3842="撤去",VLOOKUP('施設リストA-1（直営）'!#REF!,'（既設）調査結果'!$B$5:$C$1998,2,FALSE),0))</f>
        <v>#REF!</v>
      </c>
      <c r="AL3842" s="29" t="e">
        <f>'施設リストA-1（直営）'!#REF!</f>
        <v>#REF!</v>
      </c>
    </row>
    <row r="3843" spans="2:38">
      <c r="B3843" s="16" t="e">
        <f>'施設リストA-1（直営）'!#REF!</f>
        <v>#REF!</v>
      </c>
      <c r="C3843" s="14" t="e">
        <f>'施設リストA-1（直営）'!#REF!</f>
        <v>#REF!</v>
      </c>
      <c r="D3843" s="94" t="e">
        <f>'施設リストA-1（直営）'!#REF!</f>
        <v>#REF!</v>
      </c>
      <c r="E3843" s="20" t="e">
        <f>'施設リストA-1（直営）'!#REF!</f>
        <v>#REF!</v>
      </c>
      <c r="F3843" s="20" t="e">
        <f>'施設リストA-1（直営）'!#REF!</f>
        <v>#REF!</v>
      </c>
      <c r="G3843" s="13" t="e">
        <f>'施設リストA-1（直営）'!#REF!</f>
        <v>#REF!</v>
      </c>
      <c r="H3843" s="28" t="e">
        <f t="shared" si="59"/>
        <v>#REF!</v>
      </c>
      <c r="I3843" s="29" t="e">
        <f>'施設リストA-1（直営）'!#REF!</f>
        <v>#REF!</v>
      </c>
      <c r="J3843" s="30" t="e">
        <f>IF(I3843="新設",VLOOKUP('施設リストA-1（直営）'!#REF!,'（新設）照明器具'!$B$5:$C$1990,2,FALSE),IF('部屋別効果（直）'!I3843="撤去",VLOOKUP('施設リストA-1（直営）'!#REF!,'（既設）調査結果'!$B$5:$C$1998,2,FALSE),0))</f>
        <v>#REF!</v>
      </c>
      <c r="K3843" s="29" t="e">
        <f>'施設リストA-1（直営）'!#REF!</f>
        <v>#REF!</v>
      </c>
      <c r="L3843" s="29" t="e">
        <f>'施設リストA-1（直営）'!#REF!</f>
        <v>#REF!</v>
      </c>
      <c r="M3843" s="30" t="e">
        <f>IF(L3843="新設",VLOOKUP('施設リストA-1（直営）'!#REF!,'（新設）照明器具'!$B$5:$C$1990,2,FALSE),IF('部屋別効果（直）'!L3843="撤去",VLOOKUP('施設リストA-1（直営）'!#REF!,'（既設）調査結果'!$B$5:$C$1998,2,FALSE),0))</f>
        <v>#REF!</v>
      </c>
      <c r="N3843" s="29" t="e">
        <f>'施設リストA-1（直営）'!#REF!</f>
        <v>#REF!</v>
      </c>
      <c r="O3843" s="29" t="e">
        <f>'施設リストA-1（直営）'!#REF!</f>
        <v>#REF!</v>
      </c>
      <c r="P3843" s="30" t="e">
        <f>IF(O3843="新設",VLOOKUP('施設リストA-1（直営）'!#REF!,'（新設）照明器具'!$B$5:$C$1990,2,FALSE),IF('部屋別効果（直）'!O3843="撤去",VLOOKUP('施設リストA-1（直営）'!#REF!,'（既設）調査結果'!$B$5:$C$1998,2,FALSE),0))</f>
        <v>#REF!</v>
      </c>
      <c r="Q3843" s="29" t="e">
        <f>'施設リストA-1（直営）'!#REF!</f>
        <v>#REF!</v>
      </c>
      <c r="R3843" s="29" t="e">
        <f>'施設リストA-1（直営）'!#REF!</f>
        <v>#REF!</v>
      </c>
      <c r="S3843" s="30" t="e">
        <f>IF(R3843="新設",VLOOKUP('施設リストA-1（直営）'!#REF!,'（新設）照明器具'!$B$5:$C$1990,2,FALSE),IF('部屋別効果（直）'!R3843="撤去",VLOOKUP('施設リストA-1（直営）'!#REF!,'（既設）調査結果'!$B$5:$C$1998,2,FALSE),0))</f>
        <v>#REF!</v>
      </c>
      <c r="T3843" s="29" t="e">
        <f>'施設リストA-1（直営）'!#REF!</f>
        <v>#REF!</v>
      </c>
      <c r="U3843" s="29" t="e">
        <f>'施設リストA-1（直営）'!#REF!</f>
        <v>#REF!</v>
      </c>
      <c r="V3843" s="30" t="e">
        <f>IF(U3843="新設",VLOOKUP('施設リストA-1（直営）'!#REF!,'（新設）照明器具'!$B$5:$C$1990,2,FALSE),IF('部屋別効果（直）'!U3843="撤去",VLOOKUP('施設リストA-1（直営）'!#REF!,'（既設）調査結果'!$B$5:$C$1998,2,FALSE),0))</f>
        <v>#REF!</v>
      </c>
      <c r="W3843" s="29" t="e">
        <f>'施設リストA-1（直営）'!#REF!</f>
        <v>#REF!</v>
      </c>
      <c r="X3843" s="29" t="e">
        <f>'施設リストA-1（直営）'!#REF!</f>
        <v>#REF!</v>
      </c>
      <c r="Y3843" s="30" t="e">
        <f>IF(X3843="新設",VLOOKUP('施設リストA-1（直営）'!#REF!,'（新設）照明器具'!$B$5:$C$1990,2,FALSE),IF('部屋別効果（直）'!X3843="撤去",VLOOKUP('施設リストA-1（直営）'!#REF!,'（既設）調査結果'!$B$5:$C$1998,2,FALSE),0))</f>
        <v>#REF!</v>
      </c>
      <c r="Z3843" s="29" t="e">
        <f>'施設リストA-1（直営）'!#REF!</f>
        <v>#REF!</v>
      </c>
      <c r="AA3843" s="29" t="e">
        <f>'施設リストA-1（直営）'!#REF!</f>
        <v>#REF!</v>
      </c>
      <c r="AB3843" s="30" t="e">
        <f>IF(AA3843="新設",VLOOKUP('施設リストA-1（直営）'!#REF!,'（新設）照明器具'!$B$5:$C$1990,2,FALSE),IF('部屋別効果（直）'!AA3843="撤去",VLOOKUP('施設リストA-1（直営）'!#REF!,'（既設）調査結果'!$B$5:$C$1998,2,FALSE),0))</f>
        <v>#REF!</v>
      </c>
      <c r="AC3843" s="29" t="e">
        <f>'施設リストA-1（直営）'!#REF!</f>
        <v>#REF!</v>
      </c>
      <c r="AD3843" s="29" t="e">
        <f>'施設リストA-1（直営）'!#REF!</f>
        <v>#REF!</v>
      </c>
      <c r="AE3843" s="30" t="e">
        <f>IF(AD3843="新設",VLOOKUP('施設リストA-1（直営）'!#REF!,'（新設）照明器具'!$B$5:$C$1990,2,FALSE),IF('部屋別効果（直）'!AD3843="撤去",VLOOKUP('施設リストA-1（直営）'!#REF!,'（既設）調査結果'!$B$5:$C$1998,2,FALSE),0))</f>
        <v>#REF!</v>
      </c>
      <c r="AF3843" s="29" t="e">
        <f>'施設リストA-1（直営）'!#REF!</f>
        <v>#REF!</v>
      </c>
      <c r="AG3843" s="29" t="e">
        <f>'施設リストA-1（直営）'!#REF!</f>
        <v>#REF!</v>
      </c>
      <c r="AH3843" s="30" t="e">
        <f>IF(AG3843="新設",VLOOKUP('施設リストA-1（直営）'!#REF!,'（新設）照明器具'!$B$5:$C$1990,2,FALSE),IF('部屋別効果（直）'!AG3843="撤去",VLOOKUP('施設リストA-1（直営）'!#REF!,'（既設）調査結果'!$B$5:$C$1998,2,FALSE),0))</f>
        <v>#REF!</v>
      </c>
      <c r="AI3843" s="29" t="e">
        <f>'施設リストA-1（直営）'!#REF!</f>
        <v>#REF!</v>
      </c>
      <c r="AJ3843" s="29" t="e">
        <f>'施設リストA-1（直営）'!#REF!</f>
        <v>#REF!</v>
      </c>
      <c r="AK3843" s="30" t="e">
        <f>IF(AJ3843="新設",VLOOKUP('施設リストA-1（直営）'!#REF!,'（新設）照明器具'!$B$5:$C$1990,2,FALSE),IF('部屋別効果（直）'!AJ3843="撤去",VLOOKUP('施設リストA-1（直営）'!#REF!,'（既設）調査結果'!$B$5:$C$1998,2,FALSE),0))</f>
        <v>#REF!</v>
      </c>
      <c r="AL3843" s="29" t="e">
        <f>'施設リストA-1（直営）'!#REF!</f>
        <v>#REF!</v>
      </c>
    </row>
    <row r="3844" spans="2:38">
      <c r="B3844" s="16" t="e">
        <f>'施設リストA-1（直営）'!#REF!</f>
        <v>#REF!</v>
      </c>
      <c r="C3844" s="14" t="e">
        <f>'施設リストA-1（直営）'!#REF!</f>
        <v>#REF!</v>
      </c>
      <c r="D3844" s="94" t="e">
        <f>'施設リストA-1（直営）'!#REF!</f>
        <v>#REF!</v>
      </c>
      <c r="E3844" s="20" t="e">
        <f>'施設リストA-1（直営）'!#REF!</f>
        <v>#REF!</v>
      </c>
      <c r="F3844" s="20" t="e">
        <f>'施設リストA-1（直営）'!#REF!</f>
        <v>#REF!</v>
      </c>
      <c r="G3844" s="13" t="e">
        <f>'施設リストA-1（直営）'!#REF!</f>
        <v>#REF!</v>
      </c>
      <c r="H3844" s="28" t="e">
        <f t="shared" si="59"/>
        <v>#REF!</v>
      </c>
      <c r="I3844" s="29" t="e">
        <f>'施設リストA-1（直営）'!#REF!</f>
        <v>#REF!</v>
      </c>
      <c r="J3844" s="30" t="e">
        <f>IF(I3844="新設",VLOOKUP('施設リストA-1（直営）'!#REF!,'（新設）照明器具'!$B$5:$C$1990,2,FALSE),IF('部屋別効果（直）'!I3844="撤去",VLOOKUP('施設リストA-1（直営）'!#REF!,'（既設）調査結果'!$B$5:$C$1998,2,FALSE),0))</f>
        <v>#REF!</v>
      </c>
      <c r="K3844" s="29" t="e">
        <f>'施設リストA-1（直営）'!#REF!</f>
        <v>#REF!</v>
      </c>
      <c r="L3844" s="29" t="e">
        <f>'施設リストA-1（直営）'!#REF!</f>
        <v>#REF!</v>
      </c>
      <c r="M3844" s="30" t="e">
        <f>IF(L3844="新設",VLOOKUP('施設リストA-1（直営）'!#REF!,'（新設）照明器具'!$B$5:$C$1990,2,FALSE),IF('部屋別効果（直）'!L3844="撤去",VLOOKUP('施設リストA-1（直営）'!#REF!,'（既設）調査結果'!$B$5:$C$1998,2,FALSE),0))</f>
        <v>#REF!</v>
      </c>
      <c r="N3844" s="29" t="e">
        <f>'施設リストA-1（直営）'!#REF!</f>
        <v>#REF!</v>
      </c>
      <c r="O3844" s="29" t="e">
        <f>'施設リストA-1（直営）'!#REF!</f>
        <v>#REF!</v>
      </c>
      <c r="P3844" s="30" t="e">
        <f>IF(O3844="新設",VLOOKUP('施設リストA-1（直営）'!#REF!,'（新設）照明器具'!$B$5:$C$1990,2,FALSE),IF('部屋別効果（直）'!O3844="撤去",VLOOKUP('施設リストA-1（直営）'!#REF!,'（既設）調査結果'!$B$5:$C$1998,2,FALSE),0))</f>
        <v>#REF!</v>
      </c>
      <c r="Q3844" s="29" t="e">
        <f>'施設リストA-1（直営）'!#REF!</f>
        <v>#REF!</v>
      </c>
      <c r="R3844" s="29" t="e">
        <f>'施設リストA-1（直営）'!#REF!</f>
        <v>#REF!</v>
      </c>
      <c r="S3844" s="30" t="e">
        <f>IF(R3844="新設",VLOOKUP('施設リストA-1（直営）'!#REF!,'（新設）照明器具'!$B$5:$C$1990,2,FALSE),IF('部屋別効果（直）'!R3844="撤去",VLOOKUP('施設リストA-1（直営）'!#REF!,'（既設）調査結果'!$B$5:$C$1998,2,FALSE),0))</f>
        <v>#REF!</v>
      </c>
      <c r="T3844" s="29" t="e">
        <f>'施設リストA-1（直営）'!#REF!</f>
        <v>#REF!</v>
      </c>
      <c r="U3844" s="29" t="e">
        <f>'施設リストA-1（直営）'!#REF!</f>
        <v>#REF!</v>
      </c>
      <c r="V3844" s="30" t="e">
        <f>IF(U3844="新設",VLOOKUP('施設リストA-1（直営）'!#REF!,'（新設）照明器具'!$B$5:$C$1990,2,FALSE),IF('部屋別効果（直）'!U3844="撤去",VLOOKUP('施設リストA-1（直営）'!#REF!,'（既設）調査結果'!$B$5:$C$1998,2,FALSE),0))</f>
        <v>#REF!</v>
      </c>
      <c r="W3844" s="29" t="e">
        <f>'施設リストA-1（直営）'!#REF!</f>
        <v>#REF!</v>
      </c>
      <c r="X3844" s="29" t="e">
        <f>'施設リストA-1（直営）'!#REF!</f>
        <v>#REF!</v>
      </c>
      <c r="Y3844" s="30" t="e">
        <f>IF(X3844="新設",VLOOKUP('施設リストA-1（直営）'!#REF!,'（新設）照明器具'!$B$5:$C$1990,2,FALSE),IF('部屋別効果（直）'!X3844="撤去",VLOOKUP('施設リストA-1（直営）'!#REF!,'（既設）調査結果'!$B$5:$C$1998,2,FALSE),0))</f>
        <v>#REF!</v>
      </c>
      <c r="Z3844" s="29" t="e">
        <f>'施設リストA-1（直営）'!#REF!</f>
        <v>#REF!</v>
      </c>
      <c r="AA3844" s="29" t="e">
        <f>'施設リストA-1（直営）'!#REF!</f>
        <v>#REF!</v>
      </c>
      <c r="AB3844" s="30" t="e">
        <f>IF(AA3844="新設",VLOOKUP('施設リストA-1（直営）'!#REF!,'（新設）照明器具'!$B$5:$C$1990,2,FALSE),IF('部屋別効果（直）'!AA3844="撤去",VLOOKUP('施設リストA-1（直営）'!#REF!,'（既設）調査結果'!$B$5:$C$1998,2,FALSE),0))</f>
        <v>#REF!</v>
      </c>
      <c r="AC3844" s="29" t="e">
        <f>'施設リストA-1（直営）'!#REF!</f>
        <v>#REF!</v>
      </c>
      <c r="AD3844" s="29" t="e">
        <f>'施設リストA-1（直営）'!#REF!</f>
        <v>#REF!</v>
      </c>
      <c r="AE3844" s="30" t="e">
        <f>IF(AD3844="新設",VLOOKUP('施設リストA-1（直営）'!#REF!,'（新設）照明器具'!$B$5:$C$1990,2,FALSE),IF('部屋別効果（直）'!AD3844="撤去",VLOOKUP('施設リストA-1（直営）'!#REF!,'（既設）調査結果'!$B$5:$C$1998,2,FALSE),0))</f>
        <v>#REF!</v>
      </c>
      <c r="AF3844" s="29" t="e">
        <f>'施設リストA-1（直営）'!#REF!</f>
        <v>#REF!</v>
      </c>
      <c r="AG3844" s="29" t="e">
        <f>'施設リストA-1（直営）'!#REF!</f>
        <v>#REF!</v>
      </c>
      <c r="AH3844" s="30" t="e">
        <f>IF(AG3844="新設",VLOOKUP('施設リストA-1（直営）'!#REF!,'（新設）照明器具'!$B$5:$C$1990,2,FALSE),IF('部屋別効果（直）'!AG3844="撤去",VLOOKUP('施設リストA-1（直営）'!#REF!,'（既設）調査結果'!$B$5:$C$1998,2,FALSE),0))</f>
        <v>#REF!</v>
      </c>
      <c r="AI3844" s="29" t="e">
        <f>'施設リストA-1（直営）'!#REF!</f>
        <v>#REF!</v>
      </c>
      <c r="AJ3844" s="29" t="e">
        <f>'施設リストA-1（直営）'!#REF!</f>
        <v>#REF!</v>
      </c>
      <c r="AK3844" s="30" t="e">
        <f>IF(AJ3844="新設",VLOOKUP('施設リストA-1（直営）'!#REF!,'（新設）照明器具'!$B$5:$C$1990,2,FALSE),IF('部屋別効果（直）'!AJ3844="撤去",VLOOKUP('施設リストA-1（直営）'!#REF!,'（既設）調査結果'!$B$5:$C$1998,2,FALSE),0))</f>
        <v>#REF!</v>
      </c>
      <c r="AL3844" s="29" t="e">
        <f>'施設リストA-1（直営）'!#REF!</f>
        <v>#REF!</v>
      </c>
    </row>
    <row r="3845" spans="2:38">
      <c r="B3845" s="16" t="e">
        <f>'施設リストA-1（直営）'!#REF!</f>
        <v>#REF!</v>
      </c>
      <c r="C3845" s="14" t="e">
        <f>'施設リストA-1（直営）'!#REF!</f>
        <v>#REF!</v>
      </c>
      <c r="D3845" s="94" t="e">
        <f>'施設リストA-1（直営）'!#REF!</f>
        <v>#REF!</v>
      </c>
      <c r="E3845" s="20" t="e">
        <f>'施設リストA-1（直営）'!#REF!</f>
        <v>#REF!</v>
      </c>
      <c r="F3845" s="20" t="e">
        <f>'施設リストA-1（直営）'!#REF!</f>
        <v>#REF!</v>
      </c>
      <c r="G3845" s="13" t="e">
        <f>'施設リストA-1（直営）'!#REF!</f>
        <v>#REF!</v>
      </c>
      <c r="H3845" s="28" t="e">
        <f t="shared" si="59"/>
        <v>#REF!</v>
      </c>
      <c r="I3845" s="29" t="e">
        <f>'施設リストA-1（直営）'!#REF!</f>
        <v>#REF!</v>
      </c>
      <c r="J3845" s="30" t="e">
        <f>IF(I3845="新設",VLOOKUP('施設リストA-1（直営）'!#REF!,'（新設）照明器具'!$B$5:$C$1990,2,FALSE),IF('部屋別効果（直）'!I3845="撤去",VLOOKUP('施設リストA-1（直営）'!#REF!,'（既設）調査結果'!$B$5:$C$1998,2,FALSE),0))</f>
        <v>#REF!</v>
      </c>
      <c r="K3845" s="29" t="e">
        <f>'施設リストA-1（直営）'!#REF!</f>
        <v>#REF!</v>
      </c>
      <c r="L3845" s="29" t="e">
        <f>'施設リストA-1（直営）'!#REF!</f>
        <v>#REF!</v>
      </c>
      <c r="M3845" s="30" t="e">
        <f>IF(L3845="新設",VLOOKUP('施設リストA-1（直営）'!#REF!,'（新設）照明器具'!$B$5:$C$1990,2,FALSE),IF('部屋別効果（直）'!L3845="撤去",VLOOKUP('施設リストA-1（直営）'!#REF!,'（既設）調査結果'!$B$5:$C$1998,2,FALSE),0))</f>
        <v>#REF!</v>
      </c>
      <c r="N3845" s="29" t="e">
        <f>'施設リストA-1（直営）'!#REF!</f>
        <v>#REF!</v>
      </c>
      <c r="O3845" s="29" t="e">
        <f>'施設リストA-1（直営）'!#REF!</f>
        <v>#REF!</v>
      </c>
      <c r="P3845" s="30" t="e">
        <f>IF(O3845="新設",VLOOKUP('施設リストA-1（直営）'!#REF!,'（新設）照明器具'!$B$5:$C$1990,2,FALSE),IF('部屋別効果（直）'!O3845="撤去",VLOOKUP('施設リストA-1（直営）'!#REF!,'（既設）調査結果'!$B$5:$C$1998,2,FALSE),0))</f>
        <v>#REF!</v>
      </c>
      <c r="Q3845" s="29" t="e">
        <f>'施設リストA-1（直営）'!#REF!</f>
        <v>#REF!</v>
      </c>
      <c r="R3845" s="29" t="e">
        <f>'施設リストA-1（直営）'!#REF!</f>
        <v>#REF!</v>
      </c>
      <c r="S3845" s="30" t="e">
        <f>IF(R3845="新設",VLOOKUP('施設リストA-1（直営）'!#REF!,'（新設）照明器具'!$B$5:$C$1990,2,FALSE),IF('部屋別効果（直）'!R3845="撤去",VLOOKUP('施設リストA-1（直営）'!#REF!,'（既設）調査結果'!$B$5:$C$1998,2,FALSE),0))</f>
        <v>#REF!</v>
      </c>
      <c r="T3845" s="29" t="e">
        <f>'施設リストA-1（直営）'!#REF!</f>
        <v>#REF!</v>
      </c>
      <c r="U3845" s="29" t="e">
        <f>'施設リストA-1（直営）'!#REF!</f>
        <v>#REF!</v>
      </c>
      <c r="V3845" s="30" t="e">
        <f>IF(U3845="新設",VLOOKUP('施設リストA-1（直営）'!#REF!,'（新設）照明器具'!$B$5:$C$1990,2,FALSE),IF('部屋別効果（直）'!U3845="撤去",VLOOKUP('施設リストA-1（直営）'!#REF!,'（既設）調査結果'!$B$5:$C$1998,2,FALSE),0))</f>
        <v>#REF!</v>
      </c>
      <c r="W3845" s="29" t="e">
        <f>'施設リストA-1（直営）'!#REF!</f>
        <v>#REF!</v>
      </c>
      <c r="X3845" s="29" t="e">
        <f>'施設リストA-1（直営）'!#REF!</f>
        <v>#REF!</v>
      </c>
      <c r="Y3845" s="30" t="e">
        <f>IF(X3845="新設",VLOOKUP('施設リストA-1（直営）'!#REF!,'（新設）照明器具'!$B$5:$C$1990,2,FALSE),IF('部屋別効果（直）'!X3845="撤去",VLOOKUP('施設リストA-1（直営）'!#REF!,'（既設）調査結果'!$B$5:$C$1998,2,FALSE),0))</f>
        <v>#REF!</v>
      </c>
      <c r="Z3845" s="29" t="e">
        <f>'施設リストA-1（直営）'!#REF!</f>
        <v>#REF!</v>
      </c>
      <c r="AA3845" s="29" t="e">
        <f>'施設リストA-1（直営）'!#REF!</f>
        <v>#REF!</v>
      </c>
      <c r="AB3845" s="30" t="e">
        <f>IF(AA3845="新設",VLOOKUP('施設リストA-1（直営）'!#REF!,'（新設）照明器具'!$B$5:$C$1990,2,FALSE),IF('部屋別効果（直）'!AA3845="撤去",VLOOKUP('施設リストA-1（直営）'!#REF!,'（既設）調査結果'!$B$5:$C$1998,2,FALSE),0))</f>
        <v>#REF!</v>
      </c>
      <c r="AC3845" s="29" t="e">
        <f>'施設リストA-1（直営）'!#REF!</f>
        <v>#REF!</v>
      </c>
      <c r="AD3845" s="29" t="e">
        <f>'施設リストA-1（直営）'!#REF!</f>
        <v>#REF!</v>
      </c>
      <c r="AE3845" s="30" t="e">
        <f>IF(AD3845="新設",VLOOKUP('施設リストA-1（直営）'!#REF!,'（新設）照明器具'!$B$5:$C$1990,2,FALSE),IF('部屋別効果（直）'!AD3845="撤去",VLOOKUP('施設リストA-1（直営）'!#REF!,'（既設）調査結果'!$B$5:$C$1998,2,FALSE),0))</f>
        <v>#REF!</v>
      </c>
      <c r="AF3845" s="29" t="e">
        <f>'施設リストA-1（直営）'!#REF!</f>
        <v>#REF!</v>
      </c>
      <c r="AG3845" s="29" t="e">
        <f>'施設リストA-1（直営）'!#REF!</f>
        <v>#REF!</v>
      </c>
      <c r="AH3845" s="30" t="e">
        <f>IF(AG3845="新設",VLOOKUP('施設リストA-1（直営）'!#REF!,'（新設）照明器具'!$B$5:$C$1990,2,FALSE),IF('部屋別効果（直）'!AG3845="撤去",VLOOKUP('施設リストA-1（直営）'!#REF!,'（既設）調査結果'!$B$5:$C$1998,2,FALSE),0))</f>
        <v>#REF!</v>
      </c>
      <c r="AI3845" s="29" t="e">
        <f>'施設リストA-1（直営）'!#REF!</f>
        <v>#REF!</v>
      </c>
      <c r="AJ3845" s="29" t="e">
        <f>'施設リストA-1（直営）'!#REF!</f>
        <v>#REF!</v>
      </c>
      <c r="AK3845" s="30" t="e">
        <f>IF(AJ3845="新設",VLOOKUP('施設リストA-1（直営）'!#REF!,'（新設）照明器具'!$B$5:$C$1990,2,FALSE),IF('部屋別効果（直）'!AJ3845="撤去",VLOOKUP('施設リストA-1（直営）'!#REF!,'（既設）調査結果'!$B$5:$C$1998,2,FALSE),0))</f>
        <v>#REF!</v>
      </c>
      <c r="AL3845" s="29" t="e">
        <f>'施設リストA-1（直営）'!#REF!</f>
        <v>#REF!</v>
      </c>
    </row>
    <row r="3846" spans="2:38">
      <c r="B3846" s="16" t="e">
        <f>'施設リストA-1（直営）'!#REF!</f>
        <v>#REF!</v>
      </c>
      <c r="C3846" s="14" t="e">
        <f>'施設リストA-1（直営）'!#REF!</f>
        <v>#REF!</v>
      </c>
      <c r="D3846" s="94" t="e">
        <f>'施設リストA-1（直営）'!#REF!</f>
        <v>#REF!</v>
      </c>
      <c r="E3846" s="20" t="e">
        <f>'施設リストA-1（直営）'!#REF!</f>
        <v>#REF!</v>
      </c>
      <c r="F3846" s="20" t="e">
        <f>'施設リストA-1（直営）'!#REF!</f>
        <v>#REF!</v>
      </c>
      <c r="G3846" s="13" t="e">
        <f>'施設リストA-1（直営）'!#REF!</f>
        <v>#REF!</v>
      </c>
      <c r="H3846" s="28" t="e">
        <f t="shared" si="59"/>
        <v>#REF!</v>
      </c>
      <c r="I3846" s="29" t="e">
        <f>'施設リストA-1（直営）'!#REF!</f>
        <v>#REF!</v>
      </c>
      <c r="J3846" s="30" t="e">
        <f>IF(I3846="新設",VLOOKUP('施設リストA-1（直営）'!#REF!,'（新設）照明器具'!$B$5:$C$1990,2,FALSE),IF('部屋別効果（直）'!I3846="撤去",VLOOKUP('施設リストA-1（直営）'!#REF!,'（既設）調査結果'!$B$5:$C$1998,2,FALSE),0))</f>
        <v>#REF!</v>
      </c>
      <c r="K3846" s="29" t="e">
        <f>'施設リストA-1（直営）'!#REF!</f>
        <v>#REF!</v>
      </c>
      <c r="L3846" s="29" t="e">
        <f>'施設リストA-1（直営）'!#REF!</f>
        <v>#REF!</v>
      </c>
      <c r="M3846" s="30" t="e">
        <f>IF(L3846="新設",VLOOKUP('施設リストA-1（直営）'!#REF!,'（新設）照明器具'!$B$5:$C$1990,2,FALSE),IF('部屋別効果（直）'!L3846="撤去",VLOOKUP('施設リストA-1（直営）'!#REF!,'（既設）調査結果'!$B$5:$C$1998,2,FALSE),0))</f>
        <v>#REF!</v>
      </c>
      <c r="N3846" s="29" t="e">
        <f>'施設リストA-1（直営）'!#REF!</f>
        <v>#REF!</v>
      </c>
      <c r="O3846" s="29" t="e">
        <f>'施設リストA-1（直営）'!#REF!</f>
        <v>#REF!</v>
      </c>
      <c r="P3846" s="30" t="e">
        <f>IF(O3846="新設",VLOOKUP('施設リストA-1（直営）'!#REF!,'（新設）照明器具'!$B$5:$C$1990,2,FALSE),IF('部屋別効果（直）'!O3846="撤去",VLOOKUP('施設リストA-1（直営）'!#REF!,'（既設）調査結果'!$B$5:$C$1998,2,FALSE),0))</f>
        <v>#REF!</v>
      </c>
      <c r="Q3846" s="29" t="e">
        <f>'施設リストA-1（直営）'!#REF!</f>
        <v>#REF!</v>
      </c>
      <c r="R3846" s="29" t="e">
        <f>'施設リストA-1（直営）'!#REF!</f>
        <v>#REF!</v>
      </c>
      <c r="S3846" s="30" t="e">
        <f>IF(R3846="新設",VLOOKUP('施設リストA-1（直営）'!#REF!,'（新設）照明器具'!$B$5:$C$1990,2,FALSE),IF('部屋別効果（直）'!R3846="撤去",VLOOKUP('施設リストA-1（直営）'!#REF!,'（既設）調査結果'!$B$5:$C$1998,2,FALSE),0))</f>
        <v>#REF!</v>
      </c>
      <c r="T3846" s="29" t="e">
        <f>'施設リストA-1（直営）'!#REF!</f>
        <v>#REF!</v>
      </c>
      <c r="U3846" s="29" t="e">
        <f>'施設リストA-1（直営）'!#REF!</f>
        <v>#REF!</v>
      </c>
      <c r="V3846" s="30" t="e">
        <f>IF(U3846="新設",VLOOKUP('施設リストA-1（直営）'!#REF!,'（新設）照明器具'!$B$5:$C$1990,2,FALSE),IF('部屋別効果（直）'!U3846="撤去",VLOOKUP('施設リストA-1（直営）'!#REF!,'（既設）調査結果'!$B$5:$C$1998,2,FALSE),0))</f>
        <v>#REF!</v>
      </c>
      <c r="W3846" s="29" t="e">
        <f>'施設リストA-1（直営）'!#REF!</f>
        <v>#REF!</v>
      </c>
      <c r="X3846" s="29" t="e">
        <f>'施設リストA-1（直営）'!#REF!</f>
        <v>#REF!</v>
      </c>
      <c r="Y3846" s="30" t="e">
        <f>IF(X3846="新設",VLOOKUP('施設リストA-1（直営）'!#REF!,'（新設）照明器具'!$B$5:$C$1990,2,FALSE),IF('部屋別効果（直）'!X3846="撤去",VLOOKUP('施設リストA-1（直営）'!#REF!,'（既設）調査結果'!$B$5:$C$1998,2,FALSE),0))</f>
        <v>#REF!</v>
      </c>
      <c r="Z3846" s="29" t="e">
        <f>'施設リストA-1（直営）'!#REF!</f>
        <v>#REF!</v>
      </c>
      <c r="AA3846" s="29" t="e">
        <f>'施設リストA-1（直営）'!#REF!</f>
        <v>#REF!</v>
      </c>
      <c r="AB3846" s="30" t="e">
        <f>IF(AA3846="新設",VLOOKUP('施設リストA-1（直営）'!#REF!,'（新設）照明器具'!$B$5:$C$1990,2,FALSE),IF('部屋別効果（直）'!AA3846="撤去",VLOOKUP('施設リストA-1（直営）'!#REF!,'（既設）調査結果'!$B$5:$C$1998,2,FALSE),0))</f>
        <v>#REF!</v>
      </c>
      <c r="AC3846" s="29" t="e">
        <f>'施設リストA-1（直営）'!#REF!</f>
        <v>#REF!</v>
      </c>
      <c r="AD3846" s="29" t="e">
        <f>'施設リストA-1（直営）'!#REF!</f>
        <v>#REF!</v>
      </c>
      <c r="AE3846" s="30" t="e">
        <f>IF(AD3846="新設",VLOOKUP('施設リストA-1（直営）'!#REF!,'（新設）照明器具'!$B$5:$C$1990,2,FALSE),IF('部屋別効果（直）'!AD3846="撤去",VLOOKUP('施設リストA-1（直営）'!#REF!,'（既設）調査結果'!$B$5:$C$1998,2,FALSE),0))</f>
        <v>#REF!</v>
      </c>
      <c r="AF3846" s="29" t="e">
        <f>'施設リストA-1（直営）'!#REF!</f>
        <v>#REF!</v>
      </c>
      <c r="AG3846" s="29" t="e">
        <f>'施設リストA-1（直営）'!#REF!</f>
        <v>#REF!</v>
      </c>
      <c r="AH3846" s="30" t="e">
        <f>IF(AG3846="新設",VLOOKUP('施設リストA-1（直営）'!#REF!,'（新設）照明器具'!$B$5:$C$1990,2,FALSE),IF('部屋別効果（直）'!AG3846="撤去",VLOOKUP('施設リストA-1（直営）'!#REF!,'（既設）調査結果'!$B$5:$C$1998,2,FALSE),0))</f>
        <v>#REF!</v>
      </c>
      <c r="AI3846" s="29" t="e">
        <f>'施設リストA-1（直営）'!#REF!</f>
        <v>#REF!</v>
      </c>
      <c r="AJ3846" s="29" t="e">
        <f>'施設リストA-1（直営）'!#REF!</f>
        <v>#REF!</v>
      </c>
      <c r="AK3846" s="30" t="e">
        <f>IF(AJ3846="新設",VLOOKUP('施設リストA-1（直営）'!#REF!,'（新設）照明器具'!$B$5:$C$1990,2,FALSE),IF('部屋別効果（直）'!AJ3846="撤去",VLOOKUP('施設リストA-1（直営）'!#REF!,'（既設）調査結果'!$B$5:$C$1998,2,FALSE),0))</f>
        <v>#REF!</v>
      </c>
      <c r="AL3846" s="29" t="e">
        <f>'施設リストA-1（直営）'!#REF!</f>
        <v>#REF!</v>
      </c>
    </row>
    <row r="3847" spans="2:38">
      <c r="B3847" s="16" t="e">
        <f>'施設リストA-1（直営）'!#REF!</f>
        <v>#REF!</v>
      </c>
      <c r="C3847" s="14" t="e">
        <f>'施設リストA-1（直営）'!#REF!</f>
        <v>#REF!</v>
      </c>
      <c r="D3847" s="94" t="e">
        <f>'施設リストA-1（直営）'!#REF!</f>
        <v>#REF!</v>
      </c>
      <c r="E3847" s="20" t="e">
        <f>'施設リストA-1（直営）'!#REF!</f>
        <v>#REF!</v>
      </c>
      <c r="F3847" s="20" t="e">
        <f>'施設リストA-1（直営）'!#REF!</f>
        <v>#REF!</v>
      </c>
      <c r="G3847" s="13" t="e">
        <f>'施設リストA-1（直営）'!#REF!</f>
        <v>#REF!</v>
      </c>
      <c r="H3847" s="28" t="e">
        <f t="shared" si="59"/>
        <v>#REF!</v>
      </c>
      <c r="I3847" s="29" t="e">
        <f>'施設リストA-1（直営）'!#REF!</f>
        <v>#REF!</v>
      </c>
      <c r="J3847" s="30" t="e">
        <f>IF(I3847="新設",VLOOKUP('施設リストA-1（直営）'!#REF!,'（新設）照明器具'!$B$5:$C$1990,2,FALSE),IF('部屋別効果（直）'!I3847="撤去",VLOOKUP('施設リストA-1（直営）'!#REF!,'（既設）調査結果'!$B$5:$C$1998,2,FALSE),0))</f>
        <v>#REF!</v>
      </c>
      <c r="K3847" s="29" t="e">
        <f>'施設リストA-1（直営）'!#REF!</f>
        <v>#REF!</v>
      </c>
      <c r="L3847" s="29" t="e">
        <f>'施設リストA-1（直営）'!#REF!</f>
        <v>#REF!</v>
      </c>
      <c r="M3847" s="30" t="e">
        <f>IF(L3847="新設",VLOOKUP('施設リストA-1（直営）'!#REF!,'（新設）照明器具'!$B$5:$C$1990,2,FALSE),IF('部屋別効果（直）'!L3847="撤去",VLOOKUP('施設リストA-1（直営）'!#REF!,'（既設）調査結果'!$B$5:$C$1998,2,FALSE),0))</f>
        <v>#REF!</v>
      </c>
      <c r="N3847" s="29" t="e">
        <f>'施設リストA-1（直営）'!#REF!</f>
        <v>#REF!</v>
      </c>
      <c r="O3847" s="29" t="e">
        <f>'施設リストA-1（直営）'!#REF!</f>
        <v>#REF!</v>
      </c>
      <c r="P3847" s="30" t="e">
        <f>IF(O3847="新設",VLOOKUP('施設リストA-1（直営）'!#REF!,'（新設）照明器具'!$B$5:$C$1990,2,FALSE),IF('部屋別効果（直）'!O3847="撤去",VLOOKUP('施設リストA-1（直営）'!#REF!,'（既設）調査結果'!$B$5:$C$1998,2,FALSE),0))</f>
        <v>#REF!</v>
      </c>
      <c r="Q3847" s="29" t="e">
        <f>'施設リストA-1（直営）'!#REF!</f>
        <v>#REF!</v>
      </c>
      <c r="R3847" s="29" t="e">
        <f>'施設リストA-1（直営）'!#REF!</f>
        <v>#REF!</v>
      </c>
      <c r="S3847" s="30" t="e">
        <f>IF(R3847="新設",VLOOKUP('施設リストA-1（直営）'!#REF!,'（新設）照明器具'!$B$5:$C$1990,2,FALSE),IF('部屋別効果（直）'!R3847="撤去",VLOOKUP('施設リストA-1（直営）'!#REF!,'（既設）調査結果'!$B$5:$C$1998,2,FALSE),0))</f>
        <v>#REF!</v>
      </c>
      <c r="T3847" s="29" t="e">
        <f>'施設リストA-1（直営）'!#REF!</f>
        <v>#REF!</v>
      </c>
      <c r="U3847" s="29" t="e">
        <f>'施設リストA-1（直営）'!#REF!</f>
        <v>#REF!</v>
      </c>
      <c r="V3847" s="30" t="e">
        <f>IF(U3847="新設",VLOOKUP('施設リストA-1（直営）'!#REF!,'（新設）照明器具'!$B$5:$C$1990,2,FALSE),IF('部屋別効果（直）'!U3847="撤去",VLOOKUP('施設リストA-1（直営）'!#REF!,'（既設）調査結果'!$B$5:$C$1998,2,FALSE),0))</f>
        <v>#REF!</v>
      </c>
      <c r="W3847" s="29" t="e">
        <f>'施設リストA-1（直営）'!#REF!</f>
        <v>#REF!</v>
      </c>
      <c r="X3847" s="29" t="e">
        <f>'施設リストA-1（直営）'!#REF!</f>
        <v>#REF!</v>
      </c>
      <c r="Y3847" s="30" t="e">
        <f>IF(X3847="新設",VLOOKUP('施設リストA-1（直営）'!#REF!,'（新設）照明器具'!$B$5:$C$1990,2,FALSE),IF('部屋別効果（直）'!X3847="撤去",VLOOKUP('施設リストA-1（直営）'!#REF!,'（既設）調査結果'!$B$5:$C$1998,2,FALSE),0))</f>
        <v>#REF!</v>
      </c>
      <c r="Z3847" s="29" t="e">
        <f>'施設リストA-1（直営）'!#REF!</f>
        <v>#REF!</v>
      </c>
      <c r="AA3847" s="29" t="e">
        <f>'施設リストA-1（直営）'!#REF!</f>
        <v>#REF!</v>
      </c>
      <c r="AB3847" s="30" t="e">
        <f>IF(AA3847="新設",VLOOKUP('施設リストA-1（直営）'!#REF!,'（新設）照明器具'!$B$5:$C$1990,2,FALSE),IF('部屋別効果（直）'!AA3847="撤去",VLOOKUP('施設リストA-1（直営）'!#REF!,'（既設）調査結果'!$B$5:$C$1998,2,FALSE),0))</f>
        <v>#REF!</v>
      </c>
      <c r="AC3847" s="29" t="e">
        <f>'施設リストA-1（直営）'!#REF!</f>
        <v>#REF!</v>
      </c>
      <c r="AD3847" s="29" t="e">
        <f>'施設リストA-1（直営）'!#REF!</f>
        <v>#REF!</v>
      </c>
      <c r="AE3847" s="30" t="e">
        <f>IF(AD3847="新設",VLOOKUP('施設リストA-1（直営）'!#REF!,'（新設）照明器具'!$B$5:$C$1990,2,FALSE),IF('部屋別効果（直）'!AD3847="撤去",VLOOKUP('施設リストA-1（直営）'!#REF!,'（既設）調査結果'!$B$5:$C$1998,2,FALSE),0))</f>
        <v>#REF!</v>
      </c>
      <c r="AF3847" s="29" t="e">
        <f>'施設リストA-1（直営）'!#REF!</f>
        <v>#REF!</v>
      </c>
      <c r="AG3847" s="29" t="e">
        <f>'施設リストA-1（直営）'!#REF!</f>
        <v>#REF!</v>
      </c>
      <c r="AH3847" s="30" t="e">
        <f>IF(AG3847="新設",VLOOKUP('施設リストA-1（直営）'!#REF!,'（新設）照明器具'!$B$5:$C$1990,2,FALSE),IF('部屋別効果（直）'!AG3847="撤去",VLOOKUP('施設リストA-1（直営）'!#REF!,'（既設）調査結果'!$B$5:$C$1998,2,FALSE),0))</f>
        <v>#REF!</v>
      </c>
      <c r="AI3847" s="29" t="e">
        <f>'施設リストA-1（直営）'!#REF!</f>
        <v>#REF!</v>
      </c>
      <c r="AJ3847" s="29" t="e">
        <f>'施設リストA-1（直営）'!#REF!</f>
        <v>#REF!</v>
      </c>
      <c r="AK3847" s="30" t="e">
        <f>IF(AJ3847="新設",VLOOKUP('施設リストA-1（直営）'!#REF!,'（新設）照明器具'!$B$5:$C$1990,2,FALSE),IF('部屋別効果（直）'!AJ3847="撤去",VLOOKUP('施設リストA-1（直営）'!#REF!,'（既設）調査結果'!$B$5:$C$1998,2,FALSE),0))</f>
        <v>#REF!</v>
      </c>
      <c r="AL3847" s="29" t="e">
        <f>'施設リストA-1（直営）'!#REF!</f>
        <v>#REF!</v>
      </c>
    </row>
    <row r="3848" spans="2:38">
      <c r="B3848" s="16" t="e">
        <f>'施設リストA-1（直営）'!#REF!</f>
        <v>#REF!</v>
      </c>
      <c r="C3848" s="14" t="e">
        <f>'施設リストA-1（直営）'!#REF!</f>
        <v>#REF!</v>
      </c>
      <c r="D3848" s="94" t="e">
        <f>'施設リストA-1（直営）'!#REF!</f>
        <v>#REF!</v>
      </c>
      <c r="E3848" s="20" t="e">
        <f>'施設リストA-1（直営）'!#REF!</f>
        <v>#REF!</v>
      </c>
      <c r="F3848" s="20" t="e">
        <f>'施設リストA-1（直営）'!#REF!</f>
        <v>#REF!</v>
      </c>
      <c r="G3848" s="13" t="e">
        <f>'施設リストA-1（直営）'!#REF!</f>
        <v>#REF!</v>
      </c>
      <c r="H3848" s="28" t="e">
        <f t="shared" si="59"/>
        <v>#REF!</v>
      </c>
      <c r="I3848" s="29" t="e">
        <f>'施設リストA-1（直営）'!#REF!</f>
        <v>#REF!</v>
      </c>
      <c r="J3848" s="30" t="e">
        <f>IF(I3848="新設",VLOOKUP('施設リストA-1（直営）'!#REF!,'（新設）照明器具'!$B$5:$C$1990,2,FALSE),IF('部屋別効果（直）'!I3848="撤去",VLOOKUP('施設リストA-1（直営）'!#REF!,'（既設）調査結果'!$B$5:$C$1998,2,FALSE),0))</f>
        <v>#REF!</v>
      </c>
      <c r="K3848" s="29" t="e">
        <f>'施設リストA-1（直営）'!#REF!</f>
        <v>#REF!</v>
      </c>
      <c r="L3848" s="29" t="e">
        <f>'施設リストA-1（直営）'!#REF!</f>
        <v>#REF!</v>
      </c>
      <c r="M3848" s="30" t="e">
        <f>IF(L3848="新設",VLOOKUP('施設リストA-1（直営）'!#REF!,'（新設）照明器具'!$B$5:$C$1990,2,FALSE),IF('部屋別効果（直）'!L3848="撤去",VLOOKUP('施設リストA-1（直営）'!#REF!,'（既設）調査結果'!$B$5:$C$1998,2,FALSE),0))</f>
        <v>#REF!</v>
      </c>
      <c r="N3848" s="29" t="e">
        <f>'施設リストA-1（直営）'!#REF!</f>
        <v>#REF!</v>
      </c>
      <c r="O3848" s="29" t="e">
        <f>'施設リストA-1（直営）'!#REF!</f>
        <v>#REF!</v>
      </c>
      <c r="P3848" s="30" t="e">
        <f>IF(O3848="新設",VLOOKUP('施設リストA-1（直営）'!#REF!,'（新設）照明器具'!$B$5:$C$1990,2,FALSE),IF('部屋別効果（直）'!O3848="撤去",VLOOKUP('施設リストA-1（直営）'!#REF!,'（既設）調査結果'!$B$5:$C$1998,2,FALSE),0))</f>
        <v>#REF!</v>
      </c>
      <c r="Q3848" s="29" t="e">
        <f>'施設リストA-1（直営）'!#REF!</f>
        <v>#REF!</v>
      </c>
      <c r="R3848" s="29" t="e">
        <f>'施設リストA-1（直営）'!#REF!</f>
        <v>#REF!</v>
      </c>
      <c r="S3848" s="30" t="e">
        <f>IF(R3848="新設",VLOOKUP('施設リストA-1（直営）'!#REF!,'（新設）照明器具'!$B$5:$C$1990,2,FALSE),IF('部屋別効果（直）'!R3848="撤去",VLOOKUP('施設リストA-1（直営）'!#REF!,'（既設）調査結果'!$B$5:$C$1998,2,FALSE),0))</f>
        <v>#REF!</v>
      </c>
      <c r="T3848" s="29" t="e">
        <f>'施設リストA-1（直営）'!#REF!</f>
        <v>#REF!</v>
      </c>
      <c r="U3848" s="29" t="e">
        <f>'施設リストA-1（直営）'!#REF!</f>
        <v>#REF!</v>
      </c>
      <c r="V3848" s="30" t="e">
        <f>IF(U3848="新設",VLOOKUP('施設リストA-1（直営）'!#REF!,'（新設）照明器具'!$B$5:$C$1990,2,FALSE),IF('部屋別効果（直）'!U3848="撤去",VLOOKUP('施設リストA-1（直営）'!#REF!,'（既設）調査結果'!$B$5:$C$1998,2,FALSE),0))</f>
        <v>#REF!</v>
      </c>
      <c r="W3848" s="29" t="e">
        <f>'施設リストA-1（直営）'!#REF!</f>
        <v>#REF!</v>
      </c>
      <c r="X3848" s="29" t="e">
        <f>'施設リストA-1（直営）'!#REF!</f>
        <v>#REF!</v>
      </c>
      <c r="Y3848" s="30" t="e">
        <f>IF(X3848="新設",VLOOKUP('施設リストA-1（直営）'!#REF!,'（新設）照明器具'!$B$5:$C$1990,2,FALSE),IF('部屋別効果（直）'!X3848="撤去",VLOOKUP('施設リストA-1（直営）'!#REF!,'（既設）調査結果'!$B$5:$C$1998,2,FALSE),0))</f>
        <v>#REF!</v>
      </c>
      <c r="Z3848" s="29" t="e">
        <f>'施設リストA-1（直営）'!#REF!</f>
        <v>#REF!</v>
      </c>
      <c r="AA3848" s="29" t="e">
        <f>'施設リストA-1（直営）'!#REF!</f>
        <v>#REF!</v>
      </c>
      <c r="AB3848" s="30" t="e">
        <f>IF(AA3848="新設",VLOOKUP('施設リストA-1（直営）'!#REF!,'（新設）照明器具'!$B$5:$C$1990,2,FALSE),IF('部屋別効果（直）'!AA3848="撤去",VLOOKUP('施設リストA-1（直営）'!#REF!,'（既設）調査結果'!$B$5:$C$1998,2,FALSE),0))</f>
        <v>#REF!</v>
      </c>
      <c r="AC3848" s="29" t="e">
        <f>'施設リストA-1（直営）'!#REF!</f>
        <v>#REF!</v>
      </c>
      <c r="AD3848" s="29" t="e">
        <f>'施設リストA-1（直営）'!#REF!</f>
        <v>#REF!</v>
      </c>
      <c r="AE3848" s="30" t="e">
        <f>IF(AD3848="新設",VLOOKUP('施設リストA-1（直営）'!#REF!,'（新設）照明器具'!$B$5:$C$1990,2,FALSE),IF('部屋別効果（直）'!AD3848="撤去",VLOOKUP('施設リストA-1（直営）'!#REF!,'（既設）調査結果'!$B$5:$C$1998,2,FALSE),0))</f>
        <v>#REF!</v>
      </c>
      <c r="AF3848" s="29" t="e">
        <f>'施設リストA-1（直営）'!#REF!</f>
        <v>#REF!</v>
      </c>
      <c r="AG3848" s="29" t="e">
        <f>'施設リストA-1（直営）'!#REF!</f>
        <v>#REF!</v>
      </c>
      <c r="AH3848" s="30" t="e">
        <f>IF(AG3848="新設",VLOOKUP('施設リストA-1（直営）'!#REF!,'（新設）照明器具'!$B$5:$C$1990,2,FALSE),IF('部屋別効果（直）'!AG3848="撤去",VLOOKUP('施設リストA-1（直営）'!#REF!,'（既設）調査結果'!$B$5:$C$1998,2,FALSE),0))</f>
        <v>#REF!</v>
      </c>
      <c r="AI3848" s="29" t="e">
        <f>'施設リストA-1（直営）'!#REF!</f>
        <v>#REF!</v>
      </c>
      <c r="AJ3848" s="29" t="e">
        <f>'施設リストA-1（直営）'!#REF!</f>
        <v>#REF!</v>
      </c>
      <c r="AK3848" s="30" t="e">
        <f>IF(AJ3848="新設",VLOOKUP('施設リストA-1（直営）'!#REF!,'（新設）照明器具'!$B$5:$C$1990,2,FALSE),IF('部屋別効果（直）'!AJ3848="撤去",VLOOKUP('施設リストA-1（直営）'!#REF!,'（既設）調査結果'!$B$5:$C$1998,2,FALSE),0))</f>
        <v>#REF!</v>
      </c>
      <c r="AL3848" s="29" t="e">
        <f>'施設リストA-1（直営）'!#REF!</f>
        <v>#REF!</v>
      </c>
    </row>
    <row r="3849" spans="2:38">
      <c r="B3849" s="16" t="e">
        <f>'施設リストA-1（直営）'!#REF!</f>
        <v>#REF!</v>
      </c>
      <c r="C3849" s="14" t="e">
        <f>'施設リストA-1（直営）'!#REF!</f>
        <v>#REF!</v>
      </c>
      <c r="D3849" s="94" t="e">
        <f>'施設リストA-1（直営）'!#REF!</f>
        <v>#REF!</v>
      </c>
      <c r="E3849" s="20" t="e">
        <f>'施設リストA-1（直営）'!#REF!</f>
        <v>#REF!</v>
      </c>
      <c r="F3849" s="20" t="e">
        <f>'施設リストA-1（直営）'!#REF!</f>
        <v>#REF!</v>
      </c>
      <c r="G3849" s="13" t="e">
        <f>'施設リストA-1（直営）'!#REF!</f>
        <v>#REF!</v>
      </c>
      <c r="H3849" s="28" t="e">
        <f t="shared" si="59"/>
        <v>#REF!</v>
      </c>
      <c r="I3849" s="29" t="e">
        <f>'施設リストA-1（直営）'!#REF!</f>
        <v>#REF!</v>
      </c>
      <c r="J3849" s="30" t="e">
        <f>IF(I3849="新設",VLOOKUP('施設リストA-1（直営）'!#REF!,'（新設）照明器具'!$B$5:$C$1990,2,FALSE),IF('部屋別効果（直）'!I3849="撤去",VLOOKUP('施設リストA-1（直営）'!#REF!,'（既設）調査結果'!$B$5:$C$1998,2,FALSE),0))</f>
        <v>#REF!</v>
      </c>
      <c r="K3849" s="29" t="e">
        <f>'施設リストA-1（直営）'!#REF!</f>
        <v>#REF!</v>
      </c>
      <c r="L3849" s="29" t="e">
        <f>'施設リストA-1（直営）'!#REF!</f>
        <v>#REF!</v>
      </c>
      <c r="M3849" s="30" t="e">
        <f>IF(L3849="新設",VLOOKUP('施設リストA-1（直営）'!#REF!,'（新設）照明器具'!$B$5:$C$1990,2,FALSE),IF('部屋別効果（直）'!L3849="撤去",VLOOKUP('施設リストA-1（直営）'!#REF!,'（既設）調査結果'!$B$5:$C$1998,2,FALSE),0))</f>
        <v>#REF!</v>
      </c>
      <c r="N3849" s="29" t="e">
        <f>'施設リストA-1（直営）'!#REF!</f>
        <v>#REF!</v>
      </c>
      <c r="O3849" s="29" t="e">
        <f>'施設リストA-1（直営）'!#REF!</f>
        <v>#REF!</v>
      </c>
      <c r="P3849" s="30" t="e">
        <f>IF(O3849="新設",VLOOKUP('施設リストA-1（直営）'!#REF!,'（新設）照明器具'!$B$5:$C$1990,2,FALSE),IF('部屋別効果（直）'!O3849="撤去",VLOOKUP('施設リストA-1（直営）'!#REF!,'（既設）調査結果'!$B$5:$C$1998,2,FALSE),0))</f>
        <v>#REF!</v>
      </c>
      <c r="Q3849" s="29" t="e">
        <f>'施設リストA-1（直営）'!#REF!</f>
        <v>#REF!</v>
      </c>
      <c r="R3849" s="29" t="e">
        <f>'施設リストA-1（直営）'!#REF!</f>
        <v>#REF!</v>
      </c>
      <c r="S3849" s="30" t="e">
        <f>IF(R3849="新設",VLOOKUP('施設リストA-1（直営）'!#REF!,'（新設）照明器具'!$B$5:$C$1990,2,FALSE),IF('部屋別効果（直）'!R3849="撤去",VLOOKUP('施設リストA-1（直営）'!#REF!,'（既設）調査結果'!$B$5:$C$1998,2,FALSE),0))</f>
        <v>#REF!</v>
      </c>
      <c r="T3849" s="29" t="e">
        <f>'施設リストA-1（直営）'!#REF!</f>
        <v>#REF!</v>
      </c>
      <c r="U3849" s="29" t="e">
        <f>'施設リストA-1（直営）'!#REF!</f>
        <v>#REF!</v>
      </c>
      <c r="V3849" s="30" t="e">
        <f>IF(U3849="新設",VLOOKUP('施設リストA-1（直営）'!#REF!,'（新設）照明器具'!$B$5:$C$1990,2,FALSE),IF('部屋別効果（直）'!U3849="撤去",VLOOKUP('施設リストA-1（直営）'!#REF!,'（既設）調査結果'!$B$5:$C$1998,2,FALSE),0))</f>
        <v>#REF!</v>
      </c>
      <c r="W3849" s="29" t="e">
        <f>'施設リストA-1（直営）'!#REF!</f>
        <v>#REF!</v>
      </c>
      <c r="X3849" s="29" t="e">
        <f>'施設リストA-1（直営）'!#REF!</f>
        <v>#REF!</v>
      </c>
      <c r="Y3849" s="30" t="e">
        <f>IF(X3849="新設",VLOOKUP('施設リストA-1（直営）'!#REF!,'（新設）照明器具'!$B$5:$C$1990,2,FALSE),IF('部屋別効果（直）'!X3849="撤去",VLOOKUP('施設リストA-1（直営）'!#REF!,'（既設）調査結果'!$B$5:$C$1998,2,FALSE),0))</f>
        <v>#REF!</v>
      </c>
      <c r="Z3849" s="29" t="e">
        <f>'施設リストA-1（直営）'!#REF!</f>
        <v>#REF!</v>
      </c>
      <c r="AA3849" s="29" t="e">
        <f>'施設リストA-1（直営）'!#REF!</f>
        <v>#REF!</v>
      </c>
      <c r="AB3849" s="30" t="e">
        <f>IF(AA3849="新設",VLOOKUP('施設リストA-1（直営）'!#REF!,'（新設）照明器具'!$B$5:$C$1990,2,FALSE),IF('部屋別効果（直）'!AA3849="撤去",VLOOKUP('施設リストA-1（直営）'!#REF!,'（既設）調査結果'!$B$5:$C$1998,2,FALSE),0))</f>
        <v>#REF!</v>
      </c>
      <c r="AC3849" s="29" t="e">
        <f>'施設リストA-1（直営）'!#REF!</f>
        <v>#REF!</v>
      </c>
      <c r="AD3849" s="29" t="e">
        <f>'施設リストA-1（直営）'!#REF!</f>
        <v>#REF!</v>
      </c>
      <c r="AE3849" s="30" t="e">
        <f>IF(AD3849="新設",VLOOKUP('施設リストA-1（直営）'!#REF!,'（新設）照明器具'!$B$5:$C$1990,2,FALSE),IF('部屋別効果（直）'!AD3849="撤去",VLOOKUP('施設リストA-1（直営）'!#REF!,'（既設）調査結果'!$B$5:$C$1998,2,FALSE),0))</f>
        <v>#REF!</v>
      </c>
      <c r="AF3849" s="29" t="e">
        <f>'施設リストA-1（直営）'!#REF!</f>
        <v>#REF!</v>
      </c>
      <c r="AG3849" s="29" t="e">
        <f>'施設リストA-1（直営）'!#REF!</f>
        <v>#REF!</v>
      </c>
      <c r="AH3849" s="30" t="e">
        <f>IF(AG3849="新設",VLOOKUP('施設リストA-1（直営）'!#REF!,'（新設）照明器具'!$B$5:$C$1990,2,FALSE),IF('部屋別効果（直）'!AG3849="撤去",VLOOKUP('施設リストA-1（直営）'!#REF!,'（既設）調査結果'!$B$5:$C$1998,2,FALSE),0))</f>
        <v>#REF!</v>
      </c>
      <c r="AI3849" s="29" t="e">
        <f>'施設リストA-1（直営）'!#REF!</f>
        <v>#REF!</v>
      </c>
      <c r="AJ3849" s="29" t="e">
        <f>'施設リストA-1（直営）'!#REF!</f>
        <v>#REF!</v>
      </c>
      <c r="AK3849" s="30" t="e">
        <f>IF(AJ3849="新設",VLOOKUP('施設リストA-1（直営）'!#REF!,'（新設）照明器具'!$B$5:$C$1990,2,FALSE),IF('部屋別効果（直）'!AJ3849="撤去",VLOOKUP('施設リストA-1（直営）'!#REF!,'（既設）調査結果'!$B$5:$C$1998,2,FALSE),0))</f>
        <v>#REF!</v>
      </c>
      <c r="AL3849" s="29" t="e">
        <f>'施設リストA-1（直営）'!#REF!</f>
        <v>#REF!</v>
      </c>
    </row>
    <row r="3850" spans="2:38">
      <c r="B3850" s="16" t="e">
        <f>'施設リストA-1（直営）'!#REF!</f>
        <v>#REF!</v>
      </c>
      <c r="C3850" s="14" t="e">
        <f>'施設リストA-1（直営）'!#REF!</f>
        <v>#REF!</v>
      </c>
      <c r="D3850" s="94" t="e">
        <f>'施設リストA-1（直営）'!#REF!</f>
        <v>#REF!</v>
      </c>
      <c r="E3850" s="20" t="e">
        <f>'施設リストA-1（直営）'!#REF!</f>
        <v>#REF!</v>
      </c>
      <c r="F3850" s="20" t="e">
        <f>'施設リストA-1（直営）'!#REF!</f>
        <v>#REF!</v>
      </c>
      <c r="G3850" s="13" t="e">
        <f>'施設リストA-1（直営）'!#REF!</f>
        <v>#REF!</v>
      </c>
      <c r="H3850" s="28" t="e">
        <f t="shared" ref="H3850:H3904" si="60">IF(I3850="新設",-J3850*K3850*G3850/1000,J3850*K3850*G3850/1000)+IF(L3850="新設",-M3850*N3850*G3850/1000,M3850*N3850*G3850/1000)+IF(O3850="新設",-P3850*Q3850*G3850/1000,P3850*Q3850*G3850/1000)+IF(R3850="新設",-S3850*T3850*G3850/1000,S3850*T3850*G3850/1000)+IF(U3850="新設",-V3850*W3850*G3850/1000,V3850*W3850*G3850/1000)+IF(X3850="新設",-Y3850*Z3850*G3850/1000,Y3850*Z3850*G3850/1000)+IF(AA3850="新設",-AB3850*AC3850*G3850/1000,AB3850*AC3850*G3850/1000)+IF(AD3850="新設",-AE3850*AF3850*G3850/1000,AE3850*AF3850*G3850/1000)+IF(AG3850="新設",-AH3850*AI3850*G3850/1000,AH3850*AI3850*G3850/1000)+IF(AJ3850="新設",-AK3850*AL3850*G3850/1000,AK3850*AL3850*G3850/1000)</f>
        <v>#REF!</v>
      </c>
      <c r="I3850" s="29" t="e">
        <f>'施設リストA-1（直営）'!#REF!</f>
        <v>#REF!</v>
      </c>
      <c r="J3850" s="30" t="e">
        <f>IF(I3850="新設",VLOOKUP('施設リストA-1（直営）'!#REF!,'（新設）照明器具'!$B$5:$C$1990,2,FALSE),IF('部屋別効果（直）'!I3850="撤去",VLOOKUP('施設リストA-1（直営）'!#REF!,'（既設）調査結果'!$B$5:$C$1998,2,FALSE),0))</f>
        <v>#REF!</v>
      </c>
      <c r="K3850" s="29" t="e">
        <f>'施設リストA-1（直営）'!#REF!</f>
        <v>#REF!</v>
      </c>
      <c r="L3850" s="29" t="e">
        <f>'施設リストA-1（直営）'!#REF!</f>
        <v>#REF!</v>
      </c>
      <c r="M3850" s="30" t="e">
        <f>IF(L3850="新設",VLOOKUP('施設リストA-1（直営）'!#REF!,'（新設）照明器具'!$B$5:$C$1990,2,FALSE),IF('部屋別効果（直）'!L3850="撤去",VLOOKUP('施設リストA-1（直営）'!#REF!,'（既設）調査結果'!$B$5:$C$1998,2,FALSE),0))</f>
        <v>#REF!</v>
      </c>
      <c r="N3850" s="29" t="e">
        <f>'施設リストA-1（直営）'!#REF!</f>
        <v>#REF!</v>
      </c>
      <c r="O3850" s="29" t="e">
        <f>'施設リストA-1（直営）'!#REF!</f>
        <v>#REF!</v>
      </c>
      <c r="P3850" s="30" t="e">
        <f>IF(O3850="新設",VLOOKUP('施設リストA-1（直営）'!#REF!,'（新設）照明器具'!$B$5:$C$1990,2,FALSE),IF('部屋別効果（直）'!O3850="撤去",VLOOKUP('施設リストA-1（直営）'!#REF!,'（既設）調査結果'!$B$5:$C$1998,2,FALSE),0))</f>
        <v>#REF!</v>
      </c>
      <c r="Q3850" s="29" t="e">
        <f>'施設リストA-1（直営）'!#REF!</f>
        <v>#REF!</v>
      </c>
      <c r="R3850" s="29" t="e">
        <f>'施設リストA-1（直営）'!#REF!</f>
        <v>#REF!</v>
      </c>
      <c r="S3850" s="30" t="e">
        <f>IF(R3850="新設",VLOOKUP('施設リストA-1（直営）'!#REF!,'（新設）照明器具'!$B$5:$C$1990,2,FALSE),IF('部屋別効果（直）'!R3850="撤去",VLOOKUP('施設リストA-1（直営）'!#REF!,'（既設）調査結果'!$B$5:$C$1998,2,FALSE),0))</f>
        <v>#REF!</v>
      </c>
      <c r="T3850" s="29" t="e">
        <f>'施設リストA-1（直営）'!#REF!</f>
        <v>#REF!</v>
      </c>
      <c r="U3850" s="29" t="e">
        <f>'施設リストA-1（直営）'!#REF!</f>
        <v>#REF!</v>
      </c>
      <c r="V3850" s="30" t="e">
        <f>IF(U3850="新設",VLOOKUP('施設リストA-1（直営）'!#REF!,'（新設）照明器具'!$B$5:$C$1990,2,FALSE),IF('部屋別効果（直）'!U3850="撤去",VLOOKUP('施設リストA-1（直営）'!#REF!,'（既設）調査結果'!$B$5:$C$1998,2,FALSE),0))</f>
        <v>#REF!</v>
      </c>
      <c r="W3850" s="29" t="e">
        <f>'施設リストA-1（直営）'!#REF!</f>
        <v>#REF!</v>
      </c>
      <c r="X3850" s="29" t="e">
        <f>'施設リストA-1（直営）'!#REF!</f>
        <v>#REF!</v>
      </c>
      <c r="Y3850" s="30" t="e">
        <f>IF(X3850="新設",VLOOKUP('施設リストA-1（直営）'!#REF!,'（新設）照明器具'!$B$5:$C$1990,2,FALSE),IF('部屋別効果（直）'!X3850="撤去",VLOOKUP('施設リストA-1（直営）'!#REF!,'（既設）調査結果'!$B$5:$C$1998,2,FALSE),0))</f>
        <v>#REF!</v>
      </c>
      <c r="Z3850" s="29" t="e">
        <f>'施設リストA-1（直営）'!#REF!</f>
        <v>#REF!</v>
      </c>
      <c r="AA3850" s="29" t="e">
        <f>'施設リストA-1（直営）'!#REF!</f>
        <v>#REF!</v>
      </c>
      <c r="AB3850" s="30" t="e">
        <f>IF(AA3850="新設",VLOOKUP('施設リストA-1（直営）'!#REF!,'（新設）照明器具'!$B$5:$C$1990,2,FALSE),IF('部屋別効果（直）'!AA3850="撤去",VLOOKUP('施設リストA-1（直営）'!#REF!,'（既設）調査結果'!$B$5:$C$1998,2,FALSE),0))</f>
        <v>#REF!</v>
      </c>
      <c r="AC3850" s="29" t="e">
        <f>'施設リストA-1（直営）'!#REF!</f>
        <v>#REF!</v>
      </c>
      <c r="AD3850" s="29" t="e">
        <f>'施設リストA-1（直営）'!#REF!</f>
        <v>#REF!</v>
      </c>
      <c r="AE3850" s="30" t="e">
        <f>IF(AD3850="新設",VLOOKUP('施設リストA-1（直営）'!#REF!,'（新設）照明器具'!$B$5:$C$1990,2,FALSE),IF('部屋別効果（直）'!AD3850="撤去",VLOOKUP('施設リストA-1（直営）'!#REF!,'（既設）調査結果'!$B$5:$C$1998,2,FALSE),0))</f>
        <v>#REF!</v>
      </c>
      <c r="AF3850" s="29" t="e">
        <f>'施設リストA-1（直営）'!#REF!</f>
        <v>#REF!</v>
      </c>
      <c r="AG3850" s="29" t="e">
        <f>'施設リストA-1（直営）'!#REF!</f>
        <v>#REF!</v>
      </c>
      <c r="AH3850" s="30" t="e">
        <f>IF(AG3850="新設",VLOOKUP('施設リストA-1（直営）'!#REF!,'（新設）照明器具'!$B$5:$C$1990,2,FALSE),IF('部屋別効果（直）'!AG3850="撤去",VLOOKUP('施設リストA-1（直営）'!#REF!,'（既設）調査結果'!$B$5:$C$1998,2,FALSE),0))</f>
        <v>#REF!</v>
      </c>
      <c r="AI3850" s="29" t="e">
        <f>'施設リストA-1（直営）'!#REF!</f>
        <v>#REF!</v>
      </c>
      <c r="AJ3850" s="29" t="e">
        <f>'施設リストA-1（直営）'!#REF!</f>
        <v>#REF!</v>
      </c>
      <c r="AK3850" s="30" t="e">
        <f>IF(AJ3850="新設",VLOOKUP('施設リストA-1（直営）'!#REF!,'（新設）照明器具'!$B$5:$C$1990,2,FALSE),IF('部屋別効果（直）'!AJ3850="撤去",VLOOKUP('施設リストA-1（直営）'!#REF!,'（既設）調査結果'!$B$5:$C$1998,2,FALSE),0))</f>
        <v>#REF!</v>
      </c>
      <c r="AL3850" s="29" t="e">
        <f>'施設リストA-1（直営）'!#REF!</f>
        <v>#REF!</v>
      </c>
    </row>
    <row r="3851" spans="2:38">
      <c r="B3851" s="16" t="e">
        <f>'施設リストA-1（直営）'!#REF!</f>
        <v>#REF!</v>
      </c>
      <c r="C3851" s="14" t="e">
        <f>'施設リストA-1（直営）'!#REF!</f>
        <v>#REF!</v>
      </c>
      <c r="D3851" s="94" t="e">
        <f>'施設リストA-1（直営）'!#REF!</f>
        <v>#REF!</v>
      </c>
      <c r="E3851" s="20" t="e">
        <f>'施設リストA-1（直営）'!#REF!</f>
        <v>#REF!</v>
      </c>
      <c r="F3851" s="20" t="e">
        <f>'施設リストA-1（直営）'!#REF!</f>
        <v>#REF!</v>
      </c>
      <c r="G3851" s="13" t="e">
        <f>'施設リストA-1（直営）'!#REF!</f>
        <v>#REF!</v>
      </c>
      <c r="H3851" s="28" t="e">
        <f t="shared" si="60"/>
        <v>#REF!</v>
      </c>
      <c r="I3851" s="29" t="e">
        <f>'施設リストA-1（直営）'!#REF!</f>
        <v>#REF!</v>
      </c>
      <c r="J3851" s="30" t="e">
        <f>IF(I3851="新設",VLOOKUP('施設リストA-1（直営）'!#REF!,'（新設）照明器具'!$B$5:$C$1990,2,FALSE),IF('部屋別効果（直）'!I3851="撤去",VLOOKUP('施設リストA-1（直営）'!#REF!,'（既設）調査結果'!$B$5:$C$1998,2,FALSE),0))</f>
        <v>#REF!</v>
      </c>
      <c r="K3851" s="29" t="e">
        <f>'施設リストA-1（直営）'!#REF!</f>
        <v>#REF!</v>
      </c>
      <c r="L3851" s="29" t="e">
        <f>'施設リストA-1（直営）'!#REF!</f>
        <v>#REF!</v>
      </c>
      <c r="M3851" s="30" t="e">
        <f>IF(L3851="新設",VLOOKUP('施設リストA-1（直営）'!#REF!,'（新設）照明器具'!$B$5:$C$1990,2,FALSE),IF('部屋別効果（直）'!L3851="撤去",VLOOKUP('施設リストA-1（直営）'!#REF!,'（既設）調査結果'!$B$5:$C$1998,2,FALSE),0))</f>
        <v>#REF!</v>
      </c>
      <c r="N3851" s="29" t="e">
        <f>'施設リストA-1（直営）'!#REF!</f>
        <v>#REF!</v>
      </c>
      <c r="O3851" s="29" t="e">
        <f>'施設リストA-1（直営）'!#REF!</f>
        <v>#REF!</v>
      </c>
      <c r="P3851" s="30" t="e">
        <f>IF(O3851="新設",VLOOKUP('施設リストA-1（直営）'!#REF!,'（新設）照明器具'!$B$5:$C$1990,2,FALSE),IF('部屋別効果（直）'!O3851="撤去",VLOOKUP('施設リストA-1（直営）'!#REF!,'（既設）調査結果'!$B$5:$C$1998,2,FALSE),0))</f>
        <v>#REF!</v>
      </c>
      <c r="Q3851" s="29" t="e">
        <f>'施設リストA-1（直営）'!#REF!</f>
        <v>#REF!</v>
      </c>
      <c r="R3851" s="29" t="e">
        <f>'施設リストA-1（直営）'!#REF!</f>
        <v>#REF!</v>
      </c>
      <c r="S3851" s="30" t="e">
        <f>IF(R3851="新設",VLOOKUP('施設リストA-1（直営）'!#REF!,'（新設）照明器具'!$B$5:$C$1990,2,FALSE),IF('部屋別効果（直）'!R3851="撤去",VLOOKUP('施設リストA-1（直営）'!#REF!,'（既設）調査結果'!$B$5:$C$1998,2,FALSE),0))</f>
        <v>#REF!</v>
      </c>
      <c r="T3851" s="29" t="e">
        <f>'施設リストA-1（直営）'!#REF!</f>
        <v>#REF!</v>
      </c>
      <c r="U3851" s="29" t="e">
        <f>'施設リストA-1（直営）'!#REF!</f>
        <v>#REF!</v>
      </c>
      <c r="V3851" s="30" t="e">
        <f>IF(U3851="新設",VLOOKUP('施設リストA-1（直営）'!#REF!,'（新設）照明器具'!$B$5:$C$1990,2,FALSE),IF('部屋別効果（直）'!U3851="撤去",VLOOKUP('施設リストA-1（直営）'!#REF!,'（既設）調査結果'!$B$5:$C$1998,2,FALSE),0))</f>
        <v>#REF!</v>
      </c>
      <c r="W3851" s="29" t="e">
        <f>'施設リストA-1（直営）'!#REF!</f>
        <v>#REF!</v>
      </c>
      <c r="X3851" s="29" t="e">
        <f>'施設リストA-1（直営）'!#REF!</f>
        <v>#REF!</v>
      </c>
      <c r="Y3851" s="30" t="e">
        <f>IF(X3851="新設",VLOOKUP('施設リストA-1（直営）'!#REF!,'（新設）照明器具'!$B$5:$C$1990,2,FALSE),IF('部屋別効果（直）'!X3851="撤去",VLOOKUP('施設リストA-1（直営）'!#REF!,'（既設）調査結果'!$B$5:$C$1998,2,FALSE),0))</f>
        <v>#REF!</v>
      </c>
      <c r="Z3851" s="29" t="e">
        <f>'施設リストA-1（直営）'!#REF!</f>
        <v>#REF!</v>
      </c>
      <c r="AA3851" s="29" t="e">
        <f>'施設リストA-1（直営）'!#REF!</f>
        <v>#REF!</v>
      </c>
      <c r="AB3851" s="30" t="e">
        <f>IF(AA3851="新設",VLOOKUP('施設リストA-1（直営）'!#REF!,'（新設）照明器具'!$B$5:$C$1990,2,FALSE),IF('部屋別効果（直）'!AA3851="撤去",VLOOKUP('施設リストA-1（直営）'!#REF!,'（既設）調査結果'!$B$5:$C$1998,2,FALSE),0))</f>
        <v>#REF!</v>
      </c>
      <c r="AC3851" s="29" t="e">
        <f>'施設リストA-1（直営）'!#REF!</f>
        <v>#REF!</v>
      </c>
      <c r="AD3851" s="29" t="e">
        <f>'施設リストA-1（直営）'!#REF!</f>
        <v>#REF!</v>
      </c>
      <c r="AE3851" s="30" t="e">
        <f>IF(AD3851="新設",VLOOKUP('施設リストA-1（直営）'!#REF!,'（新設）照明器具'!$B$5:$C$1990,2,FALSE),IF('部屋別効果（直）'!AD3851="撤去",VLOOKUP('施設リストA-1（直営）'!#REF!,'（既設）調査結果'!$B$5:$C$1998,2,FALSE),0))</f>
        <v>#REF!</v>
      </c>
      <c r="AF3851" s="29" t="e">
        <f>'施設リストA-1（直営）'!#REF!</f>
        <v>#REF!</v>
      </c>
      <c r="AG3851" s="29" t="e">
        <f>'施設リストA-1（直営）'!#REF!</f>
        <v>#REF!</v>
      </c>
      <c r="AH3851" s="30" t="e">
        <f>IF(AG3851="新設",VLOOKUP('施設リストA-1（直営）'!#REF!,'（新設）照明器具'!$B$5:$C$1990,2,FALSE),IF('部屋別効果（直）'!AG3851="撤去",VLOOKUP('施設リストA-1（直営）'!#REF!,'（既設）調査結果'!$B$5:$C$1998,2,FALSE),0))</f>
        <v>#REF!</v>
      </c>
      <c r="AI3851" s="29" t="e">
        <f>'施設リストA-1（直営）'!#REF!</f>
        <v>#REF!</v>
      </c>
      <c r="AJ3851" s="29" t="e">
        <f>'施設リストA-1（直営）'!#REF!</f>
        <v>#REF!</v>
      </c>
      <c r="AK3851" s="30" t="e">
        <f>IF(AJ3851="新設",VLOOKUP('施設リストA-1（直営）'!#REF!,'（新設）照明器具'!$B$5:$C$1990,2,FALSE),IF('部屋別効果（直）'!AJ3851="撤去",VLOOKUP('施設リストA-1（直営）'!#REF!,'（既設）調査結果'!$B$5:$C$1998,2,FALSE),0))</f>
        <v>#REF!</v>
      </c>
      <c r="AL3851" s="29" t="e">
        <f>'施設リストA-1（直営）'!#REF!</f>
        <v>#REF!</v>
      </c>
    </row>
    <row r="3852" spans="2:38">
      <c r="B3852" s="16" t="e">
        <f>'施設リストA-1（直営）'!#REF!</f>
        <v>#REF!</v>
      </c>
      <c r="C3852" s="14" t="e">
        <f>'施設リストA-1（直営）'!#REF!</f>
        <v>#REF!</v>
      </c>
      <c r="D3852" s="94" t="e">
        <f>'施設リストA-1（直営）'!#REF!</f>
        <v>#REF!</v>
      </c>
      <c r="E3852" s="20" t="e">
        <f>'施設リストA-1（直営）'!#REF!</f>
        <v>#REF!</v>
      </c>
      <c r="F3852" s="20" t="e">
        <f>'施設リストA-1（直営）'!#REF!</f>
        <v>#REF!</v>
      </c>
      <c r="G3852" s="13" t="e">
        <f>'施設リストA-1（直営）'!#REF!</f>
        <v>#REF!</v>
      </c>
      <c r="H3852" s="28" t="e">
        <f t="shared" si="60"/>
        <v>#REF!</v>
      </c>
      <c r="I3852" s="29" t="e">
        <f>'施設リストA-1（直営）'!#REF!</f>
        <v>#REF!</v>
      </c>
      <c r="J3852" s="30" t="e">
        <f>IF(I3852="新設",VLOOKUP('施設リストA-1（直営）'!#REF!,'（新設）照明器具'!$B$5:$C$1990,2,FALSE),IF('部屋別効果（直）'!I3852="撤去",VLOOKUP('施設リストA-1（直営）'!#REF!,'（既設）調査結果'!$B$5:$C$1998,2,FALSE),0))</f>
        <v>#REF!</v>
      </c>
      <c r="K3852" s="29" t="e">
        <f>'施設リストA-1（直営）'!#REF!</f>
        <v>#REF!</v>
      </c>
      <c r="L3852" s="29" t="e">
        <f>'施設リストA-1（直営）'!#REF!</f>
        <v>#REF!</v>
      </c>
      <c r="M3852" s="30" t="e">
        <f>IF(L3852="新設",VLOOKUP('施設リストA-1（直営）'!#REF!,'（新設）照明器具'!$B$5:$C$1990,2,FALSE),IF('部屋別効果（直）'!L3852="撤去",VLOOKUP('施設リストA-1（直営）'!#REF!,'（既設）調査結果'!$B$5:$C$1998,2,FALSE),0))</f>
        <v>#REF!</v>
      </c>
      <c r="N3852" s="29" t="e">
        <f>'施設リストA-1（直営）'!#REF!</f>
        <v>#REF!</v>
      </c>
      <c r="O3852" s="29" t="e">
        <f>'施設リストA-1（直営）'!#REF!</f>
        <v>#REF!</v>
      </c>
      <c r="P3852" s="30" t="e">
        <f>IF(O3852="新設",VLOOKUP('施設リストA-1（直営）'!#REF!,'（新設）照明器具'!$B$5:$C$1990,2,FALSE),IF('部屋別効果（直）'!O3852="撤去",VLOOKUP('施設リストA-1（直営）'!#REF!,'（既設）調査結果'!$B$5:$C$1998,2,FALSE),0))</f>
        <v>#REF!</v>
      </c>
      <c r="Q3852" s="29" t="e">
        <f>'施設リストA-1（直営）'!#REF!</f>
        <v>#REF!</v>
      </c>
      <c r="R3852" s="29" t="e">
        <f>'施設リストA-1（直営）'!#REF!</f>
        <v>#REF!</v>
      </c>
      <c r="S3852" s="30" t="e">
        <f>IF(R3852="新設",VLOOKUP('施設リストA-1（直営）'!#REF!,'（新設）照明器具'!$B$5:$C$1990,2,FALSE),IF('部屋別効果（直）'!R3852="撤去",VLOOKUP('施設リストA-1（直営）'!#REF!,'（既設）調査結果'!$B$5:$C$1998,2,FALSE),0))</f>
        <v>#REF!</v>
      </c>
      <c r="T3852" s="29" t="e">
        <f>'施設リストA-1（直営）'!#REF!</f>
        <v>#REF!</v>
      </c>
      <c r="U3852" s="29" t="e">
        <f>'施設リストA-1（直営）'!#REF!</f>
        <v>#REF!</v>
      </c>
      <c r="V3852" s="30" t="e">
        <f>IF(U3852="新設",VLOOKUP('施設リストA-1（直営）'!#REF!,'（新設）照明器具'!$B$5:$C$1990,2,FALSE),IF('部屋別効果（直）'!U3852="撤去",VLOOKUP('施設リストA-1（直営）'!#REF!,'（既設）調査結果'!$B$5:$C$1998,2,FALSE),0))</f>
        <v>#REF!</v>
      </c>
      <c r="W3852" s="29" t="e">
        <f>'施設リストA-1（直営）'!#REF!</f>
        <v>#REF!</v>
      </c>
      <c r="X3852" s="29" t="e">
        <f>'施設リストA-1（直営）'!#REF!</f>
        <v>#REF!</v>
      </c>
      <c r="Y3852" s="30" t="e">
        <f>IF(X3852="新設",VLOOKUP('施設リストA-1（直営）'!#REF!,'（新設）照明器具'!$B$5:$C$1990,2,FALSE),IF('部屋別効果（直）'!X3852="撤去",VLOOKUP('施設リストA-1（直営）'!#REF!,'（既設）調査結果'!$B$5:$C$1998,2,FALSE),0))</f>
        <v>#REF!</v>
      </c>
      <c r="Z3852" s="29" t="e">
        <f>'施設リストA-1（直営）'!#REF!</f>
        <v>#REF!</v>
      </c>
      <c r="AA3852" s="29" t="e">
        <f>'施設リストA-1（直営）'!#REF!</f>
        <v>#REF!</v>
      </c>
      <c r="AB3852" s="30" t="e">
        <f>IF(AA3852="新設",VLOOKUP('施設リストA-1（直営）'!#REF!,'（新設）照明器具'!$B$5:$C$1990,2,FALSE),IF('部屋別効果（直）'!AA3852="撤去",VLOOKUP('施設リストA-1（直営）'!#REF!,'（既設）調査結果'!$B$5:$C$1998,2,FALSE),0))</f>
        <v>#REF!</v>
      </c>
      <c r="AC3852" s="29" t="e">
        <f>'施設リストA-1（直営）'!#REF!</f>
        <v>#REF!</v>
      </c>
      <c r="AD3852" s="29" t="e">
        <f>'施設リストA-1（直営）'!#REF!</f>
        <v>#REF!</v>
      </c>
      <c r="AE3852" s="30" t="e">
        <f>IF(AD3852="新設",VLOOKUP('施設リストA-1（直営）'!#REF!,'（新設）照明器具'!$B$5:$C$1990,2,FALSE),IF('部屋別効果（直）'!AD3852="撤去",VLOOKUP('施設リストA-1（直営）'!#REF!,'（既設）調査結果'!$B$5:$C$1998,2,FALSE),0))</f>
        <v>#REF!</v>
      </c>
      <c r="AF3852" s="29" t="e">
        <f>'施設リストA-1（直営）'!#REF!</f>
        <v>#REF!</v>
      </c>
      <c r="AG3852" s="29" t="e">
        <f>'施設リストA-1（直営）'!#REF!</f>
        <v>#REF!</v>
      </c>
      <c r="AH3852" s="30" t="e">
        <f>IF(AG3852="新設",VLOOKUP('施設リストA-1（直営）'!#REF!,'（新設）照明器具'!$B$5:$C$1990,2,FALSE),IF('部屋別効果（直）'!AG3852="撤去",VLOOKUP('施設リストA-1（直営）'!#REF!,'（既設）調査結果'!$B$5:$C$1998,2,FALSE),0))</f>
        <v>#REF!</v>
      </c>
      <c r="AI3852" s="29" t="e">
        <f>'施設リストA-1（直営）'!#REF!</f>
        <v>#REF!</v>
      </c>
      <c r="AJ3852" s="29" t="e">
        <f>'施設リストA-1（直営）'!#REF!</f>
        <v>#REF!</v>
      </c>
      <c r="AK3852" s="30" t="e">
        <f>IF(AJ3852="新設",VLOOKUP('施設リストA-1（直営）'!#REF!,'（新設）照明器具'!$B$5:$C$1990,2,FALSE),IF('部屋別効果（直）'!AJ3852="撤去",VLOOKUP('施設リストA-1（直営）'!#REF!,'（既設）調査結果'!$B$5:$C$1998,2,FALSE),0))</f>
        <v>#REF!</v>
      </c>
      <c r="AL3852" s="29" t="e">
        <f>'施設リストA-1（直営）'!#REF!</f>
        <v>#REF!</v>
      </c>
    </row>
    <row r="3853" spans="2:38">
      <c r="B3853" s="16" t="e">
        <f>'施設リストA-1（直営）'!#REF!</f>
        <v>#REF!</v>
      </c>
      <c r="C3853" s="14" t="e">
        <f>'施設リストA-1（直営）'!#REF!</f>
        <v>#REF!</v>
      </c>
      <c r="D3853" s="94" t="e">
        <f>'施設リストA-1（直営）'!#REF!</f>
        <v>#REF!</v>
      </c>
      <c r="E3853" s="20" t="e">
        <f>'施設リストA-1（直営）'!#REF!</f>
        <v>#REF!</v>
      </c>
      <c r="F3853" s="20" t="e">
        <f>'施設リストA-1（直営）'!#REF!</f>
        <v>#REF!</v>
      </c>
      <c r="G3853" s="13" t="e">
        <f>'施設リストA-1（直営）'!#REF!</f>
        <v>#REF!</v>
      </c>
      <c r="H3853" s="28" t="e">
        <f t="shared" si="60"/>
        <v>#REF!</v>
      </c>
      <c r="I3853" s="29" t="e">
        <f>'施設リストA-1（直営）'!#REF!</f>
        <v>#REF!</v>
      </c>
      <c r="J3853" s="30" t="e">
        <f>IF(I3853="新設",VLOOKUP('施設リストA-1（直営）'!#REF!,'（新設）照明器具'!$B$5:$C$1990,2,FALSE),IF('部屋別効果（直）'!I3853="撤去",VLOOKUP('施設リストA-1（直営）'!#REF!,'（既設）調査結果'!$B$5:$C$1998,2,FALSE),0))</f>
        <v>#REF!</v>
      </c>
      <c r="K3853" s="29" t="e">
        <f>'施設リストA-1（直営）'!#REF!</f>
        <v>#REF!</v>
      </c>
      <c r="L3853" s="29" t="e">
        <f>'施設リストA-1（直営）'!#REF!</f>
        <v>#REF!</v>
      </c>
      <c r="M3853" s="30" t="e">
        <f>IF(L3853="新設",VLOOKUP('施設リストA-1（直営）'!#REF!,'（新設）照明器具'!$B$5:$C$1990,2,FALSE),IF('部屋別効果（直）'!L3853="撤去",VLOOKUP('施設リストA-1（直営）'!#REF!,'（既設）調査結果'!$B$5:$C$1998,2,FALSE),0))</f>
        <v>#REF!</v>
      </c>
      <c r="N3853" s="29" t="e">
        <f>'施設リストA-1（直営）'!#REF!</f>
        <v>#REF!</v>
      </c>
      <c r="O3853" s="29" t="e">
        <f>'施設リストA-1（直営）'!#REF!</f>
        <v>#REF!</v>
      </c>
      <c r="P3853" s="30" t="e">
        <f>IF(O3853="新設",VLOOKUP('施設リストA-1（直営）'!#REF!,'（新設）照明器具'!$B$5:$C$1990,2,FALSE),IF('部屋別効果（直）'!O3853="撤去",VLOOKUP('施設リストA-1（直営）'!#REF!,'（既設）調査結果'!$B$5:$C$1998,2,FALSE),0))</f>
        <v>#REF!</v>
      </c>
      <c r="Q3853" s="29" t="e">
        <f>'施設リストA-1（直営）'!#REF!</f>
        <v>#REF!</v>
      </c>
      <c r="R3853" s="29" t="e">
        <f>'施設リストA-1（直営）'!#REF!</f>
        <v>#REF!</v>
      </c>
      <c r="S3853" s="30" t="e">
        <f>IF(R3853="新設",VLOOKUP('施設リストA-1（直営）'!#REF!,'（新設）照明器具'!$B$5:$C$1990,2,FALSE),IF('部屋別効果（直）'!R3853="撤去",VLOOKUP('施設リストA-1（直営）'!#REF!,'（既設）調査結果'!$B$5:$C$1998,2,FALSE),0))</f>
        <v>#REF!</v>
      </c>
      <c r="T3853" s="29" t="e">
        <f>'施設リストA-1（直営）'!#REF!</f>
        <v>#REF!</v>
      </c>
      <c r="U3853" s="29" t="e">
        <f>'施設リストA-1（直営）'!#REF!</f>
        <v>#REF!</v>
      </c>
      <c r="V3853" s="30" t="e">
        <f>IF(U3853="新設",VLOOKUP('施設リストA-1（直営）'!#REF!,'（新設）照明器具'!$B$5:$C$1990,2,FALSE),IF('部屋別効果（直）'!U3853="撤去",VLOOKUP('施設リストA-1（直営）'!#REF!,'（既設）調査結果'!$B$5:$C$1998,2,FALSE),0))</f>
        <v>#REF!</v>
      </c>
      <c r="W3853" s="29" t="e">
        <f>'施設リストA-1（直営）'!#REF!</f>
        <v>#REF!</v>
      </c>
      <c r="X3853" s="29" t="e">
        <f>'施設リストA-1（直営）'!#REF!</f>
        <v>#REF!</v>
      </c>
      <c r="Y3853" s="30" t="e">
        <f>IF(X3853="新設",VLOOKUP('施設リストA-1（直営）'!#REF!,'（新設）照明器具'!$B$5:$C$1990,2,FALSE),IF('部屋別効果（直）'!X3853="撤去",VLOOKUP('施設リストA-1（直営）'!#REF!,'（既設）調査結果'!$B$5:$C$1998,2,FALSE),0))</f>
        <v>#REF!</v>
      </c>
      <c r="Z3853" s="29" t="e">
        <f>'施設リストA-1（直営）'!#REF!</f>
        <v>#REF!</v>
      </c>
      <c r="AA3853" s="29" t="e">
        <f>'施設リストA-1（直営）'!#REF!</f>
        <v>#REF!</v>
      </c>
      <c r="AB3853" s="30" t="e">
        <f>IF(AA3853="新設",VLOOKUP('施設リストA-1（直営）'!#REF!,'（新設）照明器具'!$B$5:$C$1990,2,FALSE),IF('部屋別効果（直）'!AA3853="撤去",VLOOKUP('施設リストA-1（直営）'!#REF!,'（既設）調査結果'!$B$5:$C$1998,2,FALSE),0))</f>
        <v>#REF!</v>
      </c>
      <c r="AC3853" s="29" t="e">
        <f>'施設リストA-1（直営）'!#REF!</f>
        <v>#REF!</v>
      </c>
      <c r="AD3853" s="29" t="e">
        <f>'施設リストA-1（直営）'!#REF!</f>
        <v>#REF!</v>
      </c>
      <c r="AE3853" s="30" t="e">
        <f>IF(AD3853="新設",VLOOKUP('施設リストA-1（直営）'!#REF!,'（新設）照明器具'!$B$5:$C$1990,2,FALSE),IF('部屋別効果（直）'!AD3853="撤去",VLOOKUP('施設リストA-1（直営）'!#REF!,'（既設）調査結果'!$B$5:$C$1998,2,FALSE),0))</f>
        <v>#REF!</v>
      </c>
      <c r="AF3853" s="29" t="e">
        <f>'施設リストA-1（直営）'!#REF!</f>
        <v>#REF!</v>
      </c>
      <c r="AG3853" s="29" t="e">
        <f>'施設リストA-1（直営）'!#REF!</f>
        <v>#REF!</v>
      </c>
      <c r="AH3853" s="30" t="e">
        <f>IF(AG3853="新設",VLOOKUP('施設リストA-1（直営）'!#REF!,'（新設）照明器具'!$B$5:$C$1990,2,FALSE),IF('部屋別効果（直）'!AG3853="撤去",VLOOKUP('施設リストA-1（直営）'!#REF!,'（既設）調査結果'!$B$5:$C$1998,2,FALSE),0))</f>
        <v>#REF!</v>
      </c>
      <c r="AI3853" s="29" t="e">
        <f>'施設リストA-1（直営）'!#REF!</f>
        <v>#REF!</v>
      </c>
      <c r="AJ3853" s="29" t="e">
        <f>'施設リストA-1（直営）'!#REF!</f>
        <v>#REF!</v>
      </c>
      <c r="AK3853" s="30" t="e">
        <f>IF(AJ3853="新設",VLOOKUP('施設リストA-1（直営）'!#REF!,'（新設）照明器具'!$B$5:$C$1990,2,FALSE),IF('部屋別効果（直）'!AJ3853="撤去",VLOOKUP('施設リストA-1（直営）'!#REF!,'（既設）調査結果'!$B$5:$C$1998,2,FALSE),0))</f>
        <v>#REF!</v>
      </c>
      <c r="AL3853" s="29" t="e">
        <f>'施設リストA-1（直営）'!#REF!</f>
        <v>#REF!</v>
      </c>
    </row>
    <row r="3854" spans="2:38">
      <c r="B3854" s="16" t="e">
        <f>'施設リストA-1（直営）'!#REF!</f>
        <v>#REF!</v>
      </c>
      <c r="C3854" s="14" t="e">
        <f>'施設リストA-1（直営）'!#REF!</f>
        <v>#REF!</v>
      </c>
      <c r="D3854" s="94" t="e">
        <f>'施設リストA-1（直営）'!#REF!</f>
        <v>#REF!</v>
      </c>
      <c r="E3854" s="20" t="e">
        <f>'施設リストA-1（直営）'!#REF!</f>
        <v>#REF!</v>
      </c>
      <c r="F3854" s="20" t="e">
        <f>'施設リストA-1（直営）'!#REF!</f>
        <v>#REF!</v>
      </c>
      <c r="G3854" s="13" t="e">
        <f>'施設リストA-1（直営）'!#REF!</f>
        <v>#REF!</v>
      </c>
      <c r="H3854" s="28" t="e">
        <f t="shared" si="60"/>
        <v>#REF!</v>
      </c>
      <c r="I3854" s="29" t="e">
        <f>'施設リストA-1（直営）'!#REF!</f>
        <v>#REF!</v>
      </c>
      <c r="J3854" s="30" t="e">
        <f>IF(I3854="新設",VLOOKUP('施設リストA-1（直営）'!#REF!,'（新設）照明器具'!$B$5:$C$1990,2,FALSE),IF('部屋別効果（直）'!I3854="撤去",VLOOKUP('施設リストA-1（直営）'!#REF!,'（既設）調査結果'!$B$5:$C$1998,2,FALSE),0))</f>
        <v>#REF!</v>
      </c>
      <c r="K3854" s="29" t="e">
        <f>'施設リストA-1（直営）'!#REF!</f>
        <v>#REF!</v>
      </c>
      <c r="L3854" s="29" t="e">
        <f>'施設リストA-1（直営）'!#REF!</f>
        <v>#REF!</v>
      </c>
      <c r="M3854" s="30" t="e">
        <f>IF(L3854="新設",VLOOKUP('施設リストA-1（直営）'!#REF!,'（新設）照明器具'!$B$5:$C$1990,2,FALSE),IF('部屋別効果（直）'!L3854="撤去",VLOOKUP('施設リストA-1（直営）'!#REF!,'（既設）調査結果'!$B$5:$C$1998,2,FALSE),0))</f>
        <v>#REF!</v>
      </c>
      <c r="N3854" s="29" t="e">
        <f>'施設リストA-1（直営）'!#REF!</f>
        <v>#REF!</v>
      </c>
      <c r="O3854" s="29" t="e">
        <f>'施設リストA-1（直営）'!#REF!</f>
        <v>#REF!</v>
      </c>
      <c r="P3854" s="30" t="e">
        <f>IF(O3854="新設",VLOOKUP('施設リストA-1（直営）'!#REF!,'（新設）照明器具'!$B$5:$C$1990,2,FALSE),IF('部屋別効果（直）'!O3854="撤去",VLOOKUP('施設リストA-1（直営）'!#REF!,'（既設）調査結果'!$B$5:$C$1998,2,FALSE),0))</f>
        <v>#REF!</v>
      </c>
      <c r="Q3854" s="29" t="e">
        <f>'施設リストA-1（直営）'!#REF!</f>
        <v>#REF!</v>
      </c>
      <c r="R3854" s="29" t="e">
        <f>'施設リストA-1（直営）'!#REF!</f>
        <v>#REF!</v>
      </c>
      <c r="S3854" s="30" t="e">
        <f>IF(R3854="新設",VLOOKUP('施設リストA-1（直営）'!#REF!,'（新設）照明器具'!$B$5:$C$1990,2,FALSE),IF('部屋別効果（直）'!R3854="撤去",VLOOKUP('施設リストA-1（直営）'!#REF!,'（既設）調査結果'!$B$5:$C$1998,2,FALSE),0))</f>
        <v>#REF!</v>
      </c>
      <c r="T3854" s="29" t="e">
        <f>'施設リストA-1（直営）'!#REF!</f>
        <v>#REF!</v>
      </c>
      <c r="U3854" s="29" t="e">
        <f>'施設リストA-1（直営）'!#REF!</f>
        <v>#REF!</v>
      </c>
      <c r="V3854" s="30" t="e">
        <f>IF(U3854="新設",VLOOKUP('施設リストA-1（直営）'!#REF!,'（新設）照明器具'!$B$5:$C$1990,2,FALSE),IF('部屋別効果（直）'!U3854="撤去",VLOOKUP('施設リストA-1（直営）'!#REF!,'（既設）調査結果'!$B$5:$C$1998,2,FALSE),0))</f>
        <v>#REF!</v>
      </c>
      <c r="W3854" s="29" t="e">
        <f>'施設リストA-1（直営）'!#REF!</f>
        <v>#REF!</v>
      </c>
      <c r="X3854" s="29" t="e">
        <f>'施設リストA-1（直営）'!#REF!</f>
        <v>#REF!</v>
      </c>
      <c r="Y3854" s="30" t="e">
        <f>IF(X3854="新設",VLOOKUP('施設リストA-1（直営）'!#REF!,'（新設）照明器具'!$B$5:$C$1990,2,FALSE),IF('部屋別効果（直）'!X3854="撤去",VLOOKUP('施設リストA-1（直営）'!#REF!,'（既設）調査結果'!$B$5:$C$1998,2,FALSE),0))</f>
        <v>#REF!</v>
      </c>
      <c r="Z3854" s="29" t="e">
        <f>'施設リストA-1（直営）'!#REF!</f>
        <v>#REF!</v>
      </c>
      <c r="AA3854" s="29" t="e">
        <f>'施設リストA-1（直営）'!#REF!</f>
        <v>#REF!</v>
      </c>
      <c r="AB3854" s="30" t="e">
        <f>IF(AA3854="新設",VLOOKUP('施設リストA-1（直営）'!#REF!,'（新設）照明器具'!$B$5:$C$1990,2,FALSE),IF('部屋別効果（直）'!AA3854="撤去",VLOOKUP('施設リストA-1（直営）'!#REF!,'（既設）調査結果'!$B$5:$C$1998,2,FALSE),0))</f>
        <v>#REF!</v>
      </c>
      <c r="AC3854" s="29" t="e">
        <f>'施設リストA-1（直営）'!#REF!</f>
        <v>#REF!</v>
      </c>
      <c r="AD3854" s="29" t="e">
        <f>'施設リストA-1（直営）'!#REF!</f>
        <v>#REF!</v>
      </c>
      <c r="AE3854" s="30" t="e">
        <f>IF(AD3854="新設",VLOOKUP('施設リストA-1（直営）'!#REF!,'（新設）照明器具'!$B$5:$C$1990,2,FALSE),IF('部屋別効果（直）'!AD3854="撤去",VLOOKUP('施設リストA-1（直営）'!#REF!,'（既設）調査結果'!$B$5:$C$1998,2,FALSE),0))</f>
        <v>#REF!</v>
      </c>
      <c r="AF3854" s="29" t="e">
        <f>'施設リストA-1（直営）'!#REF!</f>
        <v>#REF!</v>
      </c>
      <c r="AG3854" s="29" t="e">
        <f>'施設リストA-1（直営）'!#REF!</f>
        <v>#REF!</v>
      </c>
      <c r="AH3854" s="30" t="e">
        <f>IF(AG3854="新設",VLOOKUP('施設リストA-1（直営）'!#REF!,'（新設）照明器具'!$B$5:$C$1990,2,FALSE),IF('部屋別効果（直）'!AG3854="撤去",VLOOKUP('施設リストA-1（直営）'!#REF!,'（既設）調査結果'!$B$5:$C$1998,2,FALSE),0))</f>
        <v>#REF!</v>
      </c>
      <c r="AI3854" s="29" t="e">
        <f>'施設リストA-1（直営）'!#REF!</f>
        <v>#REF!</v>
      </c>
      <c r="AJ3854" s="29" t="e">
        <f>'施設リストA-1（直営）'!#REF!</f>
        <v>#REF!</v>
      </c>
      <c r="AK3854" s="30" t="e">
        <f>IF(AJ3854="新設",VLOOKUP('施設リストA-1（直営）'!#REF!,'（新設）照明器具'!$B$5:$C$1990,2,FALSE),IF('部屋別効果（直）'!AJ3854="撤去",VLOOKUP('施設リストA-1（直営）'!#REF!,'（既設）調査結果'!$B$5:$C$1998,2,FALSE),0))</f>
        <v>#REF!</v>
      </c>
      <c r="AL3854" s="29" t="e">
        <f>'施設リストA-1（直営）'!#REF!</f>
        <v>#REF!</v>
      </c>
    </row>
    <row r="3855" spans="2:38">
      <c r="B3855" s="16" t="e">
        <f>'施設リストA-1（直営）'!#REF!</f>
        <v>#REF!</v>
      </c>
      <c r="C3855" s="14" t="e">
        <f>'施設リストA-1（直営）'!#REF!</f>
        <v>#REF!</v>
      </c>
      <c r="D3855" s="94" t="e">
        <f>'施設リストA-1（直営）'!#REF!</f>
        <v>#REF!</v>
      </c>
      <c r="E3855" s="20" t="e">
        <f>'施設リストA-1（直営）'!#REF!</f>
        <v>#REF!</v>
      </c>
      <c r="F3855" s="20" t="e">
        <f>'施設リストA-1（直営）'!#REF!</f>
        <v>#REF!</v>
      </c>
      <c r="G3855" s="13" t="e">
        <f>'施設リストA-1（直営）'!#REF!</f>
        <v>#REF!</v>
      </c>
      <c r="H3855" s="28" t="e">
        <f t="shared" si="60"/>
        <v>#REF!</v>
      </c>
      <c r="I3855" s="29" t="e">
        <f>'施設リストA-1（直営）'!#REF!</f>
        <v>#REF!</v>
      </c>
      <c r="J3855" s="30" t="e">
        <f>IF(I3855="新設",VLOOKUP('施設リストA-1（直営）'!#REF!,'（新設）照明器具'!$B$5:$C$1990,2,FALSE),IF('部屋別効果（直）'!I3855="撤去",VLOOKUP('施設リストA-1（直営）'!#REF!,'（既設）調査結果'!$B$5:$C$1998,2,FALSE),0))</f>
        <v>#REF!</v>
      </c>
      <c r="K3855" s="29" t="e">
        <f>'施設リストA-1（直営）'!#REF!</f>
        <v>#REF!</v>
      </c>
      <c r="L3855" s="29" t="e">
        <f>'施設リストA-1（直営）'!#REF!</f>
        <v>#REF!</v>
      </c>
      <c r="M3855" s="30" t="e">
        <f>IF(L3855="新設",VLOOKUP('施設リストA-1（直営）'!#REF!,'（新設）照明器具'!$B$5:$C$1990,2,FALSE),IF('部屋別効果（直）'!L3855="撤去",VLOOKUP('施設リストA-1（直営）'!#REF!,'（既設）調査結果'!$B$5:$C$1998,2,FALSE),0))</f>
        <v>#REF!</v>
      </c>
      <c r="N3855" s="29" t="e">
        <f>'施設リストA-1（直営）'!#REF!</f>
        <v>#REF!</v>
      </c>
      <c r="O3855" s="29" t="e">
        <f>'施設リストA-1（直営）'!#REF!</f>
        <v>#REF!</v>
      </c>
      <c r="P3855" s="30" t="e">
        <f>IF(O3855="新設",VLOOKUP('施設リストA-1（直営）'!#REF!,'（新設）照明器具'!$B$5:$C$1990,2,FALSE),IF('部屋別効果（直）'!O3855="撤去",VLOOKUP('施設リストA-1（直営）'!#REF!,'（既設）調査結果'!$B$5:$C$1998,2,FALSE),0))</f>
        <v>#REF!</v>
      </c>
      <c r="Q3855" s="29" t="e">
        <f>'施設リストA-1（直営）'!#REF!</f>
        <v>#REF!</v>
      </c>
      <c r="R3855" s="29" t="e">
        <f>'施設リストA-1（直営）'!#REF!</f>
        <v>#REF!</v>
      </c>
      <c r="S3855" s="30" t="e">
        <f>IF(R3855="新設",VLOOKUP('施設リストA-1（直営）'!#REF!,'（新設）照明器具'!$B$5:$C$1990,2,FALSE),IF('部屋別効果（直）'!R3855="撤去",VLOOKUP('施設リストA-1（直営）'!#REF!,'（既設）調査結果'!$B$5:$C$1998,2,FALSE),0))</f>
        <v>#REF!</v>
      </c>
      <c r="T3855" s="29" t="e">
        <f>'施設リストA-1（直営）'!#REF!</f>
        <v>#REF!</v>
      </c>
      <c r="U3855" s="29" t="e">
        <f>'施設リストA-1（直営）'!#REF!</f>
        <v>#REF!</v>
      </c>
      <c r="V3855" s="30" t="e">
        <f>IF(U3855="新設",VLOOKUP('施設リストA-1（直営）'!#REF!,'（新設）照明器具'!$B$5:$C$1990,2,FALSE),IF('部屋別効果（直）'!U3855="撤去",VLOOKUP('施設リストA-1（直営）'!#REF!,'（既設）調査結果'!$B$5:$C$1998,2,FALSE),0))</f>
        <v>#REF!</v>
      </c>
      <c r="W3855" s="29" t="e">
        <f>'施設リストA-1（直営）'!#REF!</f>
        <v>#REF!</v>
      </c>
      <c r="X3855" s="29" t="e">
        <f>'施設リストA-1（直営）'!#REF!</f>
        <v>#REF!</v>
      </c>
      <c r="Y3855" s="30" t="e">
        <f>IF(X3855="新設",VLOOKUP('施設リストA-1（直営）'!#REF!,'（新設）照明器具'!$B$5:$C$1990,2,FALSE),IF('部屋別効果（直）'!X3855="撤去",VLOOKUP('施設リストA-1（直営）'!#REF!,'（既設）調査結果'!$B$5:$C$1998,2,FALSE),0))</f>
        <v>#REF!</v>
      </c>
      <c r="Z3855" s="29" t="e">
        <f>'施設リストA-1（直営）'!#REF!</f>
        <v>#REF!</v>
      </c>
      <c r="AA3855" s="29" t="e">
        <f>'施設リストA-1（直営）'!#REF!</f>
        <v>#REF!</v>
      </c>
      <c r="AB3855" s="30" t="e">
        <f>IF(AA3855="新設",VLOOKUP('施設リストA-1（直営）'!#REF!,'（新設）照明器具'!$B$5:$C$1990,2,FALSE),IF('部屋別効果（直）'!AA3855="撤去",VLOOKUP('施設リストA-1（直営）'!#REF!,'（既設）調査結果'!$B$5:$C$1998,2,FALSE),0))</f>
        <v>#REF!</v>
      </c>
      <c r="AC3855" s="29" t="e">
        <f>'施設リストA-1（直営）'!#REF!</f>
        <v>#REF!</v>
      </c>
      <c r="AD3855" s="29" t="e">
        <f>'施設リストA-1（直営）'!#REF!</f>
        <v>#REF!</v>
      </c>
      <c r="AE3855" s="30" t="e">
        <f>IF(AD3855="新設",VLOOKUP('施設リストA-1（直営）'!#REF!,'（新設）照明器具'!$B$5:$C$1990,2,FALSE),IF('部屋別効果（直）'!AD3855="撤去",VLOOKUP('施設リストA-1（直営）'!#REF!,'（既設）調査結果'!$B$5:$C$1998,2,FALSE),0))</f>
        <v>#REF!</v>
      </c>
      <c r="AF3855" s="29" t="e">
        <f>'施設リストA-1（直営）'!#REF!</f>
        <v>#REF!</v>
      </c>
      <c r="AG3855" s="29" t="e">
        <f>'施設リストA-1（直営）'!#REF!</f>
        <v>#REF!</v>
      </c>
      <c r="AH3855" s="30" t="e">
        <f>IF(AG3855="新設",VLOOKUP('施設リストA-1（直営）'!#REF!,'（新設）照明器具'!$B$5:$C$1990,2,FALSE),IF('部屋別効果（直）'!AG3855="撤去",VLOOKUP('施設リストA-1（直営）'!#REF!,'（既設）調査結果'!$B$5:$C$1998,2,FALSE),0))</f>
        <v>#REF!</v>
      </c>
      <c r="AI3855" s="29" t="e">
        <f>'施設リストA-1（直営）'!#REF!</f>
        <v>#REF!</v>
      </c>
      <c r="AJ3855" s="29" t="e">
        <f>'施設リストA-1（直営）'!#REF!</f>
        <v>#REF!</v>
      </c>
      <c r="AK3855" s="30" t="e">
        <f>IF(AJ3855="新設",VLOOKUP('施設リストA-1（直営）'!#REF!,'（新設）照明器具'!$B$5:$C$1990,2,FALSE),IF('部屋別効果（直）'!AJ3855="撤去",VLOOKUP('施設リストA-1（直営）'!#REF!,'（既設）調査結果'!$B$5:$C$1998,2,FALSE),0))</f>
        <v>#REF!</v>
      </c>
      <c r="AL3855" s="29" t="e">
        <f>'施設リストA-1（直営）'!#REF!</f>
        <v>#REF!</v>
      </c>
    </row>
    <row r="3856" spans="2:38">
      <c r="B3856" s="16" t="e">
        <f>'施設リストA-1（直営）'!#REF!</f>
        <v>#REF!</v>
      </c>
      <c r="C3856" s="14" t="e">
        <f>'施設リストA-1（直営）'!#REF!</f>
        <v>#REF!</v>
      </c>
      <c r="D3856" s="94" t="e">
        <f>'施設リストA-1（直営）'!#REF!</f>
        <v>#REF!</v>
      </c>
      <c r="E3856" s="20" t="e">
        <f>'施設リストA-1（直営）'!#REF!</f>
        <v>#REF!</v>
      </c>
      <c r="F3856" s="20" t="e">
        <f>'施設リストA-1（直営）'!#REF!</f>
        <v>#REF!</v>
      </c>
      <c r="G3856" s="13" t="e">
        <f>'施設リストA-1（直営）'!#REF!</f>
        <v>#REF!</v>
      </c>
      <c r="H3856" s="28" t="e">
        <f t="shared" si="60"/>
        <v>#REF!</v>
      </c>
      <c r="I3856" s="29" t="e">
        <f>'施設リストA-1（直営）'!#REF!</f>
        <v>#REF!</v>
      </c>
      <c r="J3856" s="30" t="e">
        <f>IF(I3856="新設",VLOOKUP('施設リストA-1（直営）'!#REF!,'（新設）照明器具'!$B$5:$C$1990,2,FALSE),IF('部屋別効果（直）'!I3856="撤去",VLOOKUP('施設リストA-1（直営）'!#REF!,'（既設）調査結果'!$B$5:$C$1998,2,FALSE),0))</f>
        <v>#REF!</v>
      </c>
      <c r="K3856" s="29" t="e">
        <f>'施設リストA-1（直営）'!#REF!</f>
        <v>#REF!</v>
      </c>
      <c r="L3856" s="29" t="e">
        <f>'施設リストA-1（直営）'!#REF!</f>
        <v>#REF!</v>
      </c>
      <c r="M3856" s="30" t="e">
        <f>IF(L3856="新設",VLOOKUP('施設リストA-1（直営）'!#REF!,'（新設）照明器具'!$B$5:$C$1990,2,FALSE),IF('部屋別効果（直）'!L3856="撤去",VLOOKUP('施設リストA-1（直営）'!#REF!,'（既設）調査結果'!$B$5:$C$1998,2,FALSE),0))</f>
        <v>#REF!</v>
      </c>
      <c r="N3856" s="29" t="e">
        <f>'施設リストA-1（直営）'!#REF!</f>
        <v>#REF!</v>
      </c>
      <c r="O3856" s="29" t="e">
        <f>'施設リストA-1（直営）'!#REF!</f>
        <v>#REF!</v>
      </c>
      <c r="P3856" s="30" t="e">
        <f>IF(O3856="新設",VLOOKUP('施設リストA-1（直営）'!#REF!,'（新設）照明器具'!$B$5:$C$1990,2,FALSE),IF('部屋別効果（直）'!O3856="撤去",VLOOKUP('施設リストA-1（直営）'!#REF!,'（既設）調査結果'!$B$5:$C$1998,2,FALSE),0))</f>
        <v>#REF!</v>
      </c>
      <c r="Q3856" s="29" t="e">
        <f>'施設リストA-1（直営）'!#REF!</f>
        <v>#REF!</v>
      </c>
      <c r="R3856" s="29" t="e">
        <f>'施設リストA-1（直営）'!#REF!</f>
        <v>#REF!</v>
      </c>
      <c r="S3856" s="30" t="e">
        <f>IF(R3856="新設",VLOOKUP('施設リストA-1（直営）'!#REF!,'（新設）照明器具'!$B$5:$C$1990,2,FALSE),IF('部屋別効果（直）'!R3856="撤去",VLOOKUP('施設リストA-1（直営）'!#REF!,'（既設）調査結果'!$B$5:$C$1998,2,FALSE),0))</f>
        <v>#REF!</v>
      </c>
      <c r="T3856" s="29" t="e">
        <f>'施設リストA-1（直営）'!#REF!</f>
        <v>#REF!</v>
      </c>
      <c r="U3856" s="29" t="e">
        <f>'施設リストA-1（直営）'!#REF!</f>
        <v>#REF!</v>
      </c>
      <c r="V3856" s="30" t="e">
        <f>IF(U3856="新設",VLOOKUP('施設リストA-1（直営）'!#REF!,'（新設）照明器具'!$B$5:$C$1990,2,FALSE),IF('部屋別効果（直）'!U3856="撤去",VLOOKUP('施設リストA-1（直営）'!#REF!,'（既設）調査結果'!$B$5:$C$1998,2,FALSE),0))</f>
        <v>#REF!</v>
      </c>
      <c r="W3856" s="29" t="e">
        <f>'施設リストA-1（直営）'!#REF!</f>
        <v>#REF!</v>
      </c>
      <c r="X3856" s="29" t="e">
        <f>'施設リストA-1（直営）'!#REF!</f>
        <v>#REF!</v>
      </c>
      <c r="Y3856" s="30" t="e">
        <f>IF(X3856="新設",VLOOKUP('施設リストA-1（直営）'!#REF!,'（新設）照明器具'!$B$5:$C$1990,2,FALSE),IF('部屋別効果（直）'!X3856="撤去",VLOOKUP('施設リストA-1（直営）'!#REF!,'（既設）調査結果'!$B$5:$C$1998,2,FALSE),0))</f>
        <v>#REF!</v>
      </c>
      <c r="Z3856" s="29" t="e">
        <f>'施設リストA-1（直営）'!#REF!</f>
        <v>#REF!</v>
      </c>
      <c r="AA3856" s="29" t="e">
        <f>'施設リストA-1（直営）'!#REF!</f>
        <v>#REF!</v>
      </c>
      <c r="AB3856" s="30" t="e">
        <f>IF(AA3856="新設",VLOOKUP('施設リストA-1（直営）'!#REF!,'（新設）照明器具'!$B$5:$C$1990,2,FALSE),IF('部屋別効果（直）'!AA3856="撤去",VLOOKUP('施設リストA-1（直営）'!#REF!,'（既設）調査結果'!$B$5:$C$1998,2,FALSE),0))</f>
        <v>#REF!</v>
      </c>
      <c r="AC3856" s="29" t="e">
        <f>'施設リストA-1（直営）'!#REF!</f>
        <v>#REF!</v>
      </c>
      <c r="AD3856" s="29" t="e">
        <f>'施設リストA-1（直営）'!#REF!</f>
        <v>#REF!</v>
      </c>
      <c r="AE3856" s="30" t="e">
        <f>IF(AD3856="新設",VLOOKUP('施設リストA-1（直営）'!#REF!,'（新設）照明器具'!$B$5:$C$1990,2,FALSE),IF('部屋別効果（直）'!AD3856="撤去",VLOOKUP('施設リストA-1（直営）'!#REF!,'（既設）調査結果'!$B$5:$C$1998,2,FALSE),0))</f>
        <v>#REF!</v>
      </c>
      <c r="AF3856" s="29" t="e">
        <f>'施設リストA-1（直営）'!#REF!</f>
        <v>#REF!</v>
      </c>
      <c r="AG3856" s="29" t="e">
        <f>'施設リストA-1（直営）'!#REF!</f>
        <v>#REF!</v>
      </c>
      <c r="AH3856" s="30" t="e">
        <f>IF(AG3856="新設",VLOOKUP('施設リストA-1（直営）'!#REF!,'（新設）照明器具'!$B$5:$C$1990,2,FALSE),IF('部屋別効果（直）'!AG3856="撤去",VLOOKUP('施設リストA-1（直営）'!#REF!,'（既設）調査結果'!$B$5:$C$1998,2,FALSE),0))</f>
        <v>#REF!</v>
      </c>
      <c r="AI3856" s="29" t="e">
        <f>'施設リストA-1（直営）'!#REF!</f>
        <v>#REF!</v>
      </c>
      <c r="AJ3856" s="29" t="e">
        <f>'施設リストA-1（直営）'!#REF!</f>
        <v>#REF!</v>
      </c>
      <c r="AK3856" s="30" t="e">
        <f>IF(AJ3856="新設",VLOOKUP('施設リストA-1（直営）'!#REF!,'（新設）照明器具'!$B$5:$C$1990,2,FALSE),IF('部屋別効果（直）'!AJ3856="撤去",VLOOKUP('施設リストA-1（直営）'!#REF!,'（既設）調査結果'!$B$5:$C$1998,2,FALSE),0))</f>
        <v>#REF!</v>
      </c>
      <c r="AL3856" s="29" t="e">
        <f>'施設リストA-1（直営）'!#REF!</f>
        <v>#REF!</v>
      </c>
    </row>
    <row r="3857" spans="2:38">
      <c r="B3857" s="16" t="e">
        <f>'施設リストA-1（直営）'!#REF!</f>
        <v>#REF!</v>
      </c>
      <c r="C3857" s="14" t="e">
        <f>'施設リストA-1（直営）'!#REF!</f>
        <v>#REF!</v>
      </c>
      <c r="D3857" s="94" t="e">
        <f>'施設リストA-1（直営）'!#REF!</f>
        <v>#REF!</v>
      </c>
      <c r="E3857" s="20" t="e">
        <f>'施設リストA-1（直営）'!#REF!</f>
        <v>#REF!</v>
      </c>
      <c r="F3857" s="20" t="e">
        <f>'施設リストA-1（直営）'!#REF!</f>
        <v>#REF!</v>
      </c>
      <c r="G3857" s="13" t="e">
        <f>'施設リストA-1（直営）'!#REF!</f>
        <v>#REF!</v>
      </c>
      <c r="H3857" s="28" t="e">
        <f t="shared" si="60"/>
        <v>#REF!</v>
      </c>
      <c r="I3857" s="29" t="e">
        <f>'施設リストA-1（直営）'!#REF!</f>
        <v>#REF!</v>
      </c>
      <c r="J3857" s="30" t="e">
        <f>IF(I3857="新設",VLOOKUP('施設リストA-1（直営）'!#REF!,'（新設）照明器具'!$B$5:$C$1990,2,FALSE),IF('部屋別効果（直）'!I3857="撤去",VLOOKUP('施設リストA-1（直営）'!#REF!,'（既設）調査結果'!$B$5:$C$1998,2,FALSE),0))</f>
        <v>#REF!</v>
      </c>
      <c r="K3857" s="29" t="e">
        <f>'施設リストA-1（直営）'!#REF!</f>
        <v>#REF!</v>
      </c>
      <c r="L3857" s="29" t="e">
        <f>'施設リストA-1（直営）'!#REF!</f>
        <v>#REF!</v>
      </c>
      <c r="M3857" s="30" t="e">
        <f>IF(L3857="新設",VLOOKUP('施設リストA-1（直営）'!#REF!,'（新設）照明器具'!$B$5:$C$1990,2,FALSE),IF('部屋別効果（直）'!L3857="撤去",VLOOKUP('施設リストA-1（直営）'!#REF!,'（既設）調査結果'!$B$5:$C$1998,2,FALSE),0))</f>
        <v>#REF!</v>
      </c>
      <c r="N3857" s="29" t="e">
        <f>'施設リストA-1（直営）'!#REF!</f>
        <v>#REF!</v>
      </c>
      <c r="O3857" s="29" t="e">
        <f>'施設リストA-1（直営）'!#REF!</f>
        <v>#REF!</v>
      </c>
      <c r="P3857" s="30" t="e">
        <f>IF(O3857="新設",VLOOKUP('施設リストA-1（直営）'!#REF!,'（新設）照明器具'!$B$5:$C$1990,2,FALSE),IF('部屋別効果（直）'!O3857="撤去",VLOOKUP('施設リストA-1（直営）'!#REF!,'（既設）調査結果'!$B$5:$C$1998,2,FALSE),0))</f>
        <v>#REF!</v>
      </c>
      <c r="Q3857" s="29" t="e">
        <f>'施設リストA-1（直営）'!#REF!</f>
        <v>#REF!</v>
      </c>
      <c r="R3857" s="29" t="e">
        <f>'施設リストA-1（直営）'!#REF!</f>
        <v>#REF!</v>
      </c>
      <c r="S3857" s="30" t="e">
        <f>IF(R3857="新設",VLOOKUP('施設リストA-1（直営）'!#REF!,'（新設）照明器具'!$B$5:$C$1990,2,FALSE),IF('部屋別効果（直）'!R3857="撤去",VLOOKUP('施設リストA-1（直営）'!#REF!,'（既設）調査結果'!$B$5:$C$1998,2,FALSE),0))</f>
        <v>#REF!</v>
      </c>
      <c r="T3857" s="29" t="e">
        <f>'施設リストA-1（直営）'!#REF!</f>
        <v>#REF!</v>
      </c>
      <c r="U3857" s="29" t="e">
        <f>'施設リストA-1（直営）'!#REF!</f>
        <v>#REF!</v>
      </c>
      <c r="V3857" s="30" t="e">
        <f>IF(U3857="新設",VLOOKUP('施設リストA-1（直営）'!#REF!,'（新設）照明器具'!$B$5:$C$1990,2,FALSE),IF('部屋別効果（直）'!U3857="撤去",VLOOKUP('施設リストA-1（直営）'!#REF!,'（既設）調査結果'!$B$5:$C$1998,2,FALSE),0))</f>
        <v>#REF!</v>
      </c>
      <c r="W3857" s="29" t="e">
        <f>'施設リストA-1（直営）'!#REF!</f>
        <v>#REF!</v>
      </c>
      <c r="X3857" s="29" t="e">
        <f>'施設リストA-1（直営）'!#REF!</f>
        <v>#REF!</v>
      </c>
      <c r="Y3857" s="30" t="e">
        <f>IF(X3857="新設",VLOOKUP('施設リストA-1（直営）'!#REF!,'（新設）照明器具'!$B$5:$C$1990,2,FALSE),IF('部屋別効果（直）'!X3857="撤去",VLOOKUP('施設リストA-1（直営）'!#REF!,'（既設）調査結果'!$B$5:$C$1998,2,FALSE),0))</f>
        <v>#REF!</v>
      </c>
      <c r="Z3857" s="29" t="e">
        <f>'施設リストA-1（直営）'!#REF!</f>
        <v>#REF!</v>
      </c>
      <c r="AA3857" s="29" t="e">
        <f>'施設リストA-1（直営）'!#REF!</f>
        <v>#REF!</v>
      </c>
      <c r="AB3857" s="30" t="e">
        <f>IF(AA3857="新設",VLOOKUP('施設リストA-1（直営）'!#REF!,'（新設）照明器具'!$B$5:$C$1990,2,FALSE),IF('部屋別効果（直）'!AA3857="撤去",VLOOKUP('施設リストA-1（直営）'!#REF!,'（既設）調査結果'!$B$5:$C$1998,2,FALSE),0))</f>
        <v>#REF!</v>
      </c>
      <c r="AC3857" s="29" t="e">
        <f>'施設リストA-1（直営）'!#REF!</f>
        <v>#REF!</v>
      </c>
      <c r="AD3857" s="29" t="e">
        <f>'施設リストA-1（直営）'!#REF!</f>
        <v>#REF!</v>
      </c>
      <c r="AE3857" s="30" t="e">
        <f>IF(AD3857="新設",VLOOKUP('施設リストA-1（直営）'!#REF!,'（新設）照明器具'!$B$5:$C$1990,2,FALSE),IF('部屋別効果（直）'!AD3857="撤去",VLOOKUP('施設リストA-1（直営）'!#REF!,'（既設）調査結果'!$B$5:$C$1998,2,FALSE),0))</f>
        <v>#REF!</v>
      </c>
      <c r="AF3857" s="29" t="e">
        <f>'施設リストA-1（直営）'!#REF!</f>
        <v>#REF!</v>
      </c>
      <c r="AG3857" s="29" t="e">
        <f>'施設リストA-1（直営）'!#REF!</f>
        <v>#REF!</v>
      </c>
      <c r="AH3857" s="30" t="e">
        <f>IF(AG3857="新設",VLOOKUP('施設リストA-1（直営）'!#REF!,'（新設）照明器具'!$B$5:$C$1990,2,FALSE),IF('部屋別効果（直）'!AG3857="撤去",VLOOKUP('施設リストA-1（直営）'!#REF!,'（既設）調査結果'!$B$5:$C$1998,2,FALSE),0))</f>
        <v>#REF!</v>
      </c>
      <c r="AI3857" s="29" t="e">
        <f>'施設リストA-1（直営）'!#REF!</f>
        <v>#REF!</v>
      </c>
      <c r="AJ3857" s="29" t="e">
        <f>'施設リストA-1（直営）'!#REF!</f>
        <v>#REF!</v>
      </c>
      <c r="AK3857" s="30" t="e">
        <f>IF(AJ3857="新設",VLOOKUP('施設リストA-1（直営）'!#REF!,'（新設）照明器具'!$B$5:$C$1990,2,FALSE),IF('部屋別効果（直）'!AJ3857="撤去",VLOOKUP('施設リストA-1（直営）'!#REF!,'（既設）調査結果'!$B$5:$C$1998,2,FALSE),0))</f>
        <v>#REF!</v>
      </c>
      <c r="AL3857" s="29" t="e">
        <f>'施設リストA-1（直営）'!#REF!</f>
        <v>#REF!</v>
      </c>
    </row>
    <row r="3858" spans="2:38">
      <c r="B3858" s="16" t="e">
        <f>'施設リストA-1（直営）'!#REF!</f>
        <v>#REF!</v>
      </c>
      <c r="C3858" s="14" t="e">
        <f>'施設リストA-1（直営）'!#REF!</f>
        <v>#REF!</v>
      </c>
      <c r="D3858" s="94" t="e">
        <f>'施設リストA-1（直営）'!#REF!</f>
        <v>#REF!</v>
      </c>
      <c r="E3858" s="20" t="e">
        <f>'施設リストA-1（直営）'!#REF!</f>
        <v>#REF!</v>
      </c>
      <c r="F3858" s="20" t="e">
        <f>'施設リストA-1（直営）'!#REF!</f>
        <v>#REF!</v>
      </c>
      <c r="G3858" s="13" t="e">
        <f>'施設リストA-1（直営）'!#REF!</f>
        <v>#REF!</v>
      </c>
      <c r="H3858" s="28" t="e">
        <f t="shared" si="60"/>
        <v>#REF!</v>
      </c>
      <c r="I3858" s="29" t="e">
        <f>'施設リストA-1（直営）'!#REF!</f>
        <v>#REF!</v>
      </c>
      <c r="J3858" s="30" t="e">
        <f>IF(I3858="新設",VLOOKUP('施設リストA-1（直営）'!#REF!,'（新設）照明器具'!$B$5:$C$1990,2,FALSE),IF('部屋別効果（直）'!I3858="撤去",VLOOKUP('施設リストA-1（直営）'!#REF!,'（既設）調査結果'!$B$5:$C$1998,2,FALSE),0))</f>
        <v>#REF!</v>
      </c>
      <c r="K3858" s="29" t="e">
        <f>'施設リストA-1（直営）'!#REF!</f>
        <v>#REF!</v>
      </c>
      <c r="L3858" s="29" t="e">
        <f>'施設リストA-1（直営）'!#REF!</f>
        <v>#REF!</v>
      </c>
      <c r="M3858" s="30" t="e">
        <f>IF(L3858="新設",VLOOKUP('施設リストA-1（直営）'!#REF!,'（新設）照明器具'!$B$5:$C$1990,2,FALSE),IF('部屋別効果（直）'!L3858="撤去",VLOOKUP('施設リストA-1（直営）'!#REF!,'（既設）調査結果'!$B$5:$C$1998,2,FALSE),0))</f>
        <v>#REF!</v>
      </c>
      <c r="N3858" s="29" t="e">
        <f>'施設リストA-1（直営）'!#REF!</f>
        <v>#REF!</v>
      </c>
      <c r="O3858" s="29" t="e">
        <f>'施設リストA-1（直営）'!#REF!</f>
        <v>#REF!</v>
      </c>
      <c r="P3858" s="30" t="e">
        <f>IF(O3858="新設",VLOOKUP('施設リストA-1（直営）'!#REF!,'（新設）照明器具'!$B$5:$C$1990,2,FALSE),IF('部屋別効果（直）'!O3858="撤去",VLOOKUP('施設リストA-1（直営）'!#REF!,'（既設）調査結果'!$B$5:$C$1998,2,FALSE),0))</f>
        <v>#REF!</v>
      </c>
      <c r="Q3858" s="29" t="e">
        <f>'施設リストA-1（直営）'!#REF!</f>
        <v>#REF!</v>
      </c>
      <c r="R3858" s="29" t="e">
        <f>'施設リストA-1（直営）'!#REF!</f>
        <v>#REF!</v>
      </c>
      <c r="S3858" s="30" t="e">
        <f>IF(R3858="新設",VLOOKUP('施設リストA-1（直営）'!#REF!,'（新設）照明器具'!$B$5:$C$1990,2,FALSE),IF('部屋別効果（直）'!R3858="撤去",VLOOKUP('施設リストA-1（直営）'!#REF!,'（既設）調査結果'!$B$5:$C$1998,2,FALSE),0))</f>
        <v>#REF!</v>
      </c>
      <c r="T3858" s="29" t="e">
        <f>'施設リストA-1（直営）'!#REF!</f>
        <v>#REF!</v>
      </c>
      <c r="U3858" s="29" t="e">
        <f>'施設リストA-1（直営）'!#REF!</f>
        <v>#REF!</v>
      </c>
      <c r="V3858" s="30" t="e">
        <f>IF(U3858="新設",VLOOKUP('施設リストA-1（直営）'!#REF!,'（新設）照明器具'!$B$5:$C$1990,2,FALSE),IF('部屋別効果（直）'!U3858="撤去",VLOOKUP('施設リストA-1（直営）'!#REF!,'（既設）調査結果'!$B$5:$C$1998,2,FALSE),0))</f>
        <v>#REF!</v>
      </c>
      <c r="W3858" s="29" t="e">
        <f>'施設リストA-1（直営）'!#REF!</f>
        <v>#REF!</v>
      </c>
      <c r="X3858" s="29" t="e">
        <f>'施設リストA-1（直営）'!#REF!</f>
        <v>#REF!</v>
      </c>
      <c r="Y3858" s="30" t="e">
        <f>IF(X3858="新設",VLOOKUP('施設リストA-1（直営）'!#REF!,'（新設）照明器具'!$B$5:$C$1990,2,FALSE),IF('部屋別効果（直）'!X3858="撤去",VLOOKUP('施設リストA-1（直営）'!#REF!,'（既設）調査結果'!$B$5:$C$1998,2,FALSE),0))</f>
        <v>#REF!</v>
      </c>
      <c r="Z3858" s="29" t="e">
        <f>'施設リストA-1（直営）'!#REF!</f>
        <v>#REF!</v>
      </c>
      <c r="AA3858" s="29" t="e">
        <f>'施設リストA-1（直営）'!#REF!</f>
        <v>#REF!</v>
      </c>
      <c r="AB3858" s="30" t="e">
        <f>IF(AA3858="新設",VLOOKUP('施設リストA-1（直営）'!#REF!,'（新設）照明器具'!$B$5:$C$1990,2,FALSE),IF('部屋別効果（直）'!AA3858="撤去",VLOOKUP('施設リストA-1（直営）'!#REF!,'（既設）調査結果'!$B$5:$C$1998,2,FALSE),0))</f>
        <v>#REF!</v>
      </c>
      <c r="AC3858" s="29" t="e">
        <f>'施設リストA-1（直営）'!#REF!</f>
        <v>#REF!</v>
      </c>
      <c r="AD3858" s="29" t="e">
        <f>'施設リストA-1（直営）'!#REF!</f>
        <v>#REF!</v>
      </c>
      <c r="AE3858" s="30" t="e">
        <f>IF(AD3858="新設",VLOOKUP('施設リストA-1（直営）'!#REF!,'（新設）照明器具'!$B$5:$C$1990,2,FALSE),IF('部屋別効果（直）'!AD3858="撤去",VLOOKUP('施設リストA-1（直営）'!#REF!,'（既設）調査結果'!$B$5:$C$1998,2,FALSE),0))</f>
        <v>#REF!</v>
      </c>
      <c r="AF3858" s="29" t="e">
        <f>'施設リストA-1（直営）'!#REF!</f>
        <v>#REF!</v>
      </c>
      <c r="AG3858" s="29" t="e">
        <f>'施設リストA-1（直営）'!#REF!</f>
        <v>#REF!</v>
      </c>
      <c r="AH3858" s="30" t="e">
        <f>IF(AG3858="新設",VLOOKUP('施設リストA-1（直営）'!#REF!,'（新設）照明器具'!$B$5:$C$1990,2,FALSE),IF('部屋別効果（直）'!AG3858="撤去",VLOOKUP('施設リストA-1（直営）'!#REF!,'（既設）調査結果'!$B$5:$C$1998,2,FALSE),0))</f>
        <v>#REF!</v>
      </c>
      <c r="AI3858" s="29" t="e">
        <f>'施設リストA-1（直営）'!#REF!</f>
        <v>#REF!</v>
      </c>
      <c r="AJ3858" s="29" t="e">
        <f>'施設リストA-1（直営）'!#REF!</f>
        <v>#REF!</v>
      </c>
      <c r="AK3858" s="30" t="e">
        <f>IF(AJ3858="新設",VLOOKUP('施設リストA-1（直営）'!#REF!,'（新設）照明器具'!$B$5:$C$1990,2,FALSE),IF('部屋別効果（直）'!AJ3858="撤去",VLOOKUP('施設リストA-1（直営）'!#REF!,'（既設）調査結果'!$B$5:$C$1998,2,FALSE),0))</f>
        <v>#REF!</v>
      </c>
      <c r="AL3858" s="29" t="e">
        <f>'施設リストA-1（直営）'!#REF!</f>
        <v>#REF!</v>
      </c>
    </row>
    <row r="3859" spans="2:38">
      <c r="B3859" s="16" t="e">
        <f>'施設リストA-1（直営）'!#REF!</f>
        <v>#REF!</v>
      </c>
      <c r="C3859" s="14" t="e">
        <f>'施設リストA-1（直営）'!#REF!</f>
        <v>#REF!</v>
      </c>
      <c r="D3859" s="94" t="e">
        <f>'施設リストA-1（直営）'!#REF!</f>
        <v>#REF!</v>
      </c>
      <c r="E3859" s="20" t="e">
        <f>'施設リストA-1（直営）'!#REF!</f>
        <v>#REF!</v>
      </c>
      <c r="F3859" s="20" t="e">
        <f>'施設リストA-1（直営）'!#REF!</f>
        <v>#REF!</v>
      </c>
      <c r="G3859" s="13" t="e">
        <f>'施設リストA-1（直営）'!#REF!</f>
        <v>#REF!</v>
      </c>
      <c r="H3859" s="28" t="e">
        <f t="shared" si="60"/>
        <v>#REF!</v>
      </c>
      <c r="I3859" s="29" t="e">
        <f>'施設リストA-1（直営）'!#REF!</f>
        <v>#REF!</v>
      </c>
      <c r="J3859" s="30" t="e">
        <f>IF(I3859="新設",VLOOKUP('施設リストA-1（直営）'!#REF!,'（新設）照明器具'!$B$5:$C$1990,2,FALSE),IF('部屋別効果（直）'!I3859="撤去",VLOOKUP('施設リストA-1（直営）'!#REF!,'（既設）調査結果'!$B$5:$C$1998,2,FALSE),0))</f>
        <v>#REF!</v>
      </c>
      <c r="K3859" s="29" t="e">
        <f>'施設リストA-1（直営）'!#REF!</f>
        <v>#REF!</v>
      </c>
      <c r="L3859" s="29" t="e">
        <f>'施設リストA-1（直営）'!#REF!</f>
        <v>#REF!</v>
      </c>
      <c r="M3859" s="30" t="e">
        <f>IF(L3859="新設",VLOOKUP('施設リストA-1（直営）'!#REF!,'（新設）照明器具'!$B$5:$C$1990,2,FALSE),IF('部屋別効果（直）'!L3859="撤去",VLOOKUP('施設リストA-1（直営）'!#REF!,'（既設）調査結果'!$B$5:$C$1998,2,FALSE),0))</f>
        <v>#REF!</v>
      </c>
      <c r="N3859" s="29" t="e">
        <f>'施設リストA-1（直営）'!#REF!</f>
        <v>#REF!</v>
      </c>
      <c r="O3859" s="29" t="e">
        <f>'施設リストA-1（直営）'!#REF!</f>
        <v>#REF!</v>
      </c>
      <c r="P3859" s="30" t="e">
        <f>IF(O3859="新設",VLOOKUP('施設リストA-1（直営）'!#REF!,'（新設）照明器具'!$B$5:$C$1990,2,FALSE),IF('部屋別効果（直）'!O3859="撤去",VLOOKUP('施設リストA-1（直営）'!#REF!,'（既設）調査結果'!$B$5:$C$1998,2,FALSE),0))</f>
        <v>#REF!</v>
      </c>
      <c r="Q3859" s="29" t="e">
        <f>'施設リストA-1（直営）'!#REF!</f>
        <v>#REF!</v>
      </c>
      <c r="R3859" s="29" t="e">
        <f>'施設リストA-1（直営）'!#REF!</f>
        <v>#REF!</v>
      </c>
      <c r="S3859" s="30" t="e">
        <f>IF(R3859="新設",VLOOKUP('施設リストA-1（直営）'!#REF!,'（新設）照明器具'!$B$5:$C$1990,2,FALSE),IF('部屋別効果（直）'!R3859="撤去",VLOOKUP('施設リストA-1（直営）'!#REF!,'（既設）調査結果'!$B$5:$C$1998,2,FALSE),0))</f>
        <v>#REF!</v>
      </c>
      <c r="T3859" s="29" t="e">
        <f>'施設リストA-1（直営）'!#REF!</f>
        <v>#REF!</v>
      </c>
      <c r="U3859" s="29" t="e">
        <f>'施設リストA-1（直営）'!#REF!</f>
        <v>#REF!</v>
      </c>
      <c r="V3859" s="30" t="e">
        <f>IF(U3859="新設",VLOOKUP('施設リストA-1（直営）'!#REF!,'（新設）照明器具'!$B$5:$C$1990,2,FALSE),IF('部屋別効果（直）'!U3859="撤去",VLOOKUP('施設リストA-1（直営）'!#REF!,'（既設）調査結果'!$B$5:$C$1998,2,FALSE),0))</f>
        <v>#REF!</v>
      </c>
      <c r="W3859" s="29" t="e">
        <f>'施設リストA-1（直営）'!#REF!</f>
        <v>#REF!</v>
      </c>
      <c r="X3859" s="29" t="e">
        <f>'施設リストA-1（直営）'!#REF!</f>
        <v>#REF!</v>
      </c>
      <c r="Y3859" s="30" t="e">
        <f>IF(X3859="新設",VLOOKUP('施設リストA-1（直営）'!#REF!,'（新設）照明器具'!$B$5:$C$1990,2,FALSE),IF('部屋別効果（直）'!X3859="撤去",VLOOKUP('施設リストA-1（直営）'!#REF!,'（既設）調査結果'!$B$5:$C$1998,2,FALSE),0))</f>
        <v>#REF!</v>
      </c>
      <c r="Z3859" s="29" t="e">
        <f>'施設リストA-1（直営）'!#REF!</f>
        <v>#REF!</v>
      </c>
      <c r="AA3859" s="29" t="e">
        <f>'施設リストA-1（直営）'!#REF!</f>
        <v>#REF!</v>
      </c>
      <c r="AB3859" s="30" t="e">
        <f>IF(AA3859="新設",VLOOKUP('施設リストA-1（直営）'!#REF!,'（新設）照明器具'!$B$5:$C$1990,2,FALSE),IF('部屋別効果（直）'!AA3859="撤去",VLOOKUP('施設リストA-1（直営）'!#REF!,'（既設）調査結果'!$B$5:$C$1998,2,FALSE),0))</f>
        <v>#REF!</v>
      </c>
      <c r="AC3859" s="29" t="e">
        <f>'施設リストA-1（直営）'!#REF!</f>
        <v>#REF!</v>
      </c>
      <c r="AD3859" s="29" t="e">
        <f>'施設リストA-1（直営）'!#REF!</f>
        <v>#REF!</v>
      </c>
      <c r="AE3859" s="30" t="e">
        <f>IF(AD3859="新設",VLOOKUP('施設リストA-1（直営）'!#REF!,'（新設）照明器具'!$B$5:$C$1990,2,FALSE),IF('部屋別効果（直）'!AD3859="撤去",VLOOKUP('施設リストA-1（直営）'!#REF!,'（既設）調査結果'!$B$5:$C$1998,2,FALSE),0))</f>
        <v>#REF!</v>
      </c>
      <c r="AF3859" s="29" t="e">
        <f>'施設リストA-1（直営）'!#REF!</f>
        <v>#REF!</v>
      </c>
      <c r="AG3859" s="29" t="e">
        <f>'施設リストA-1（直営）'!#REF!</f>
        <v>#REF!</v>
      </c>
      <c r="AH3859" s="30" t="e">
        <f>IF(AG3859="新設",VLOOKUP('施設リストA-1（直営）'!#REF!,'（新設）照明器具'!$B$5:$C$1990,2,FALSE),IF('部屋別効果（直）'!AG3859="撤去",VLOOKUP('施設リストA-1（直営）'!#REF!,'（既設）調査結果'!$B$5:$C$1998,2,FALSE),0))</f>
        <v>#REF!</v>
      </c>
      <c r="AI3859" s="29" t="e">
        <f>'施設リストA-1（直営）'!#REF!</f>
        <v>#REF!</v>
      </c>
      <c r="AJ3859" s="29" t="e">
        <f>'施設リストA-1（直営）'!#REF!</f>
        <v>#REF!</v>
      </c>
      <c r="AK3859" s="30" t="e">
        <f>IF(AJ3859="新設",VLOOKUP('施設リストA-1（直営）'!#REF!,'（新設）照明器具'!$B$5:$C$1990,2,FALSE),IF('部屋別効果（直）'!AJ3859="撤去",VLOOKUP('施設リストA-1（直営）'!#REF!,'（既設）調査結果'!$B$5:$C$1998,2,FALSE),0))</f>
        <v>#REF!</v>
      </c>
      <c r="AL3859" s="29" t="e">
        <f>'施設リストA-1（直営）'!#REF!</f>
        <v>#REF!</v>
      </c>
    </row>
    <row r="3860" spans="2:38">
      <c r="B3860" s="16" t="e">
        <f>'施設リストA-1（直営）'!#REF!</f>
        <v>#REF!</v>
      </c>
      <c r="C3860" s="14" t="e">
        <f>'施設リストA-1（直営）'!#REF!</f>
        <v>#REF!</v>
      </c>
      <c r="D3860" s="94" t="e">
        <f>'施設リストA-1（直営）'!#REF!</f>
        <v>#REF!</v>
      </c>
      <c r="E3860" s="20" t="e">
        <f>'施設リストA-1（直営）'!#REF!</f>
        <v>#REF!</v>
      </c>
      <c r="F3860" s="20" t="e">
        <f>'施設リストA-1（直営）'!#REF!</f>
        <v>#REF!</v>
      </c>
      <c r="G3860" s="13" t="e">
        <f>'施設リストA-1（直営）'!#REF!</f>
        <v>#REF!</v>
      </c>
      <c r="H3860" s="28" t="e">
        <f t="shared" si="60"/>
        <v>#REF!</v>
      </c>
      <c r="I3860" s="29" t="e">
        <f>'施設リストA-1（直営）'!#REF!</f>
        <v>#REF!</v>
      </c>
      <c r="J3860" s="30" t="e">
        <f>IF(I3860="新設",VLOOKUP('施設リストA-1（直営）'!#REF!,'（新設）照明器具'!$B$5:$C$1990,2,FALSE),IF('部屋別効果（直）'!I3860="撤去",VLOOKUP('施設リストA-1（直営）'!#REF!,'（既設）調査結果'!$B$5:$C$1998,2,FALSE),0))</f>
        <v>#REF!</v>
      </c>
      <c r="K3860" s="29" t="e">
        <f>'施設リストA-1（直営）'!#REF!</f>
        <v>#REF!</v>
      </c>
      <c r="L3860" s="29" t="e">
        <f>'施設リストA-1（直営）'!#REF!</f>
        <v>#REF!</v>
      </c>
      <c r="M3860" s="30" t="e">
        <f>IF(L3860="新設",VLOOKUP('施設リストA-1（直営）'!#REF!,'（新設）照明器具'!$B$5:$C$1990,2,FALSE),IF('部屋別効果（直）'!L3860="撤去",VLOOKUP('施設リストA-1（直営）'!#REF!,'（既設）調査結果'!$B$5:$C$1998,2,FALSE),0))</f>
        <v>#REF!</v>
      </c>
      <c r="N3860" s="29" t="e">
        <f>'施設リストA-1（直営）'!#REF!</f>
        <v>#REF!</v>
      </c>
      <c r="O3860" s="29" t="e">
        <f>'施設リストA-1（直営）'!#REF!</f>
        <v>#REF!</v>
      </c>
      <c r="P3860" s="30" t="e">
        <f>IF(O3860="新設",VLOOKUP('施設リストA-1（直営）'!#REF!,'（新設）照明器具'!$B$5:$C$1990,2,FALSE),IF('部屋別効果（直）'!O3860="撤去",VLOOKUP('施設リストA-1（直営）'!#REF!,'（既設）調査結果'!$B$5:$C$1998,2,FALSE),0))</f>
        <v>#REF!</v>
      </c>
      <c r="Q3860" s="29" t="e">
        <f>'施設リストA-1（直営）'!#REF!</f>
        <v>#REF!</v>
      </c>
      <c r="R3860" s="29" t="e">
        <f>'施設リストA-1（直営）'!#REF!</f>
        <v>#REF!</v>
      </c>
      <c r="S3860" s="30" t="e">
        <f>IF(R3860="新設",VLOOKUP('施設リストA-1（直営）'!#REF!,'（新設）照明器具'!$B$5:$C$1990,2,FALSE),IF('部屋別効果（直）'!R3860="撤去",VLOOKUP('施設リストA-1（直営）'!#REF!,'（既設）調査結果'!$B$5:$C$1998,2,FALSE),0))</f>
        <v>#REF!</v>
      </c>
      <c r="T3860" s="29" t="e">
        <f>'施設リストA-1（直営）'!#REF!</f>
        <v>#REF!</v>
      </c>
      <c r="U3860" s="29" t="e">
        <f>'施設リストA-1（直営）'!#REF!</f>
        <v>#REF!</v>
      </c>
      <c r="V3860" s="30" t="e">
        <f>IF(U3860="新設",VLOOKUP('施設リストA-1（直営）'!#REF!,'（新設）照明器具'!$B$5:$C$1990,2,FALSE),IF('部屋別効果（直）'!U3860="撤去",VLOOKUP('施設リストA-1（直営）'!#REF!,'（既設）調査結果'!$B$5:$C$1998,2,FALSE),0))</f>
        <v>#REF!</v>
      </c>
      <c r="W3860" s="29" t="e">
        <f>'施設リストA-1（直営）'!#REF!</f>
        <v>#REF!</v>
      </c>
      <c r="X3860" s="29" t="e">
        <f>'施設リストA-1（直営）'!#REF!</f>
        <v>#REF!</v>
      </c>
      <c r="Y3860" s="30" t="e">
        <f>IF(X3860="新設",VLOOKUP('施設リストA-1（直営）'!#REF!,'（新設）照明器具'!$B$5:$C$1990,2,FALSE),IF('部屋別効果（直）'!X3860="撤去",VLOOKUP('施設リストA-1（直営）'!#REF!,'（既設）調査結果'!$B$5:$C$1998,2,FALSE),0))</f>
        <v>#REF!</v>
      </c>
      <c r="Z3860" s="29" t="e">
        <f>'施設リストA-1（直営）'!#REF!</f>
        <v>#REF!</v>
      </c>
      <c r="AA3860" s="29" t="e">
        <f>'施設リストA-1（直営）'!#REF!</f>
        <v>#REF!</v>
      </c>
      <c r="AB3860" s="30" t="e">
        <f>IF(AA3860="新設",VLOOKUP('施設リストA-1（直営）'!#REF!,'（新設）照明器具'!$B$5:$C$1990,2,FALSE),IF('部屋別効果（直）'!AA3860="撤去",VLOOKUP('施設リストA-1（直営）'!#REF!,'（既設）調査結果'!$B$5:$C$1998,2,FALSE),0))</f>
        <v>#REF!</v>
      </c>
      <c r="AC3860" s="29" t="e">
        <f>'施設リストA-1（直営）'!#REF!</f>
        <v>#REF!</v>
      </c>
      <c r="AD3860" s="29" t="e">
        <f>'施設リストA-1（直営）'!#REF!</f>
        <v>#REF!</v>
      </c>
      <c r="AE3860" s="30" t="e">
        <f>IF(AD3860="新設",VLOOKUP('施設リストA-1（直営）'!#REF!,'（新設）照明器具'!$B$5:$C$1990,2,FALSE),IF('部屋別効果（直）'!AD3860="撤去",VLOOKUP('施設リストA-1（直営）'!#REF!,'（既設）調査結果'!$B$5:$C$1998,2,FALSE),0))</f>
        <v>#REF!</v>
      </c>
      <c r="AF3860" s="29" t="e">
        <f>'施設リストA-1（直営）'!#REF!</f>
        <v>#REF!</v>
      </c>
      <c r="AG3860" s="29" t="e">
        <f>'施設リストA-1（直営）'!#REF!</f>
        <v>#REF!</v>
      </c>
      <c r="AH3860" s="30" t="e">
        <f>IF(AG3860="新設",VLOOKUP('施設リストA-1（直営）'!#REF!,'（新設）照明器具'!$B$5:$C$1990,2,FALSE),IF('部屋別効果（直）'!AG3860="撤去",VLOOKUP('施設リストA-1（直営）'!#REF!,'（既設）調査結果'!$B$5:$C$1998,2,FALSE),0))</f>
        <v>#REF!</v>
      </c>
      <c r="AI3860" s="29" t="e">
        <f>'施設リストA-1（直営）'!#REF!</f>
        <v>#REF!</v>
      </c>
      <c r="AJ3860" s="29" t="e">
        <f>'施設リストA-1（直営）'!#REF!</f>
        <v>#REF!</v>
      </c>
      <c r="AK3860" s="30" t="e">
        <f>IF(AJ3860="新設",VLOOKUP('施設リストA-1（直営）'!#REF!,'（新設）照明器具'!$B$5:$C$1990,2,FALSE),IF('部屋別効果（直）'!AJ3860="撤去",VLOOKUP('施設リストA-1（直営）'!#REF!,'（既設）調査結果'!$B$5:$C$1998,2,FALSE),0))</f>
        <v>#REF!</v>
      </c>
      <c r="AL3860" s="29" t="e">
        <f>'施設リストA-1（直営）'!#REF!</f>
        <v>#REF!</v>
      </c>
    </row>
    <row r="3861" spans="2:38">
      <c r="B3861" s="16" t="e">
        <f>'施設リストA-1（直営）'!#REF!</f>
        <v>#REF!</v>
      </c>
      <c r="C3861" s="14" t="e">
        <f>'施設リストA-1（直営）'!#REF!</f>
        <v>#REF!</v>
      </c>
      <c r="D3861" s="94" t="e">
        <f>'施設リストA-1（直営）'!#REF!</f>
        <v>#REF!</v>
      </c>
      <c r="E3861" s="20" t="e">
        <f>'施設リストA-1（直営）'!#REF!</f>
        <v>#REF!</v>
      </c>
      <c r="F3861" s="20" t="e">
        <f>'施設リストA-1（直営）'!#REF!</f>
        <v>#REF!</v>
      </c>
      <c r="G3861" s="13" t="e">
        <f>'施設リストA-1（直営）'!#REF!</f>
        <v>#REF!</v>
      </c>
      <c r="H3861" s="28" t="e">
        <f t="shared" si="60"/>
        <v>#REF!</v>
      </c>
      <c r="I3861" s="29" t="e">
        <f>'施設リストA-1（直営）'!#REF!</f>
        <v>#REF!</v>
      </c>
      <c r="J3861" s="30" t="e">
        <f>IF(I3861="新設",VLOOKUP('施設リストA-1（直営）'!#REF!,'（新設）照明器具'!$B$5:$C$1990,2,FALSE),IF('部屋別効果（直）'!I3861="撤去",VLOOKUP('施設リストA-1（直営）'!#REF!,'（既設）調査結果'!$B$5:$C$1998,2,FALSE),0))</f>
        <v>#REF!</v>
      </c>
      <c r="K3861" s="29" t="e">
        <f>'施設リストA-1（直営）'!#REF!</f>
        <v>#REF!</v>
      </c>
      <c r="L3861" s="29" t="e">
        <f>'施設リストA-1（直営）'!#REF!</f>
        <v>#REF!</v>
      </c>
      <c r="M3861" s="30" t="e">
        <f>IF(L3861="新設",VLOOKUP('施設リストA-1（直営）'!#REF!,'（新設）照明器具'!$B$5:$C$1990,2,FALSE),IF('部屋別効果（直）'!L3861="撤去",VLOOKUP('施設リストA-1（直営）'!#REF!,'（既設）調査結果'!$B$5:$C$1998,2,FALSE),0))</f>
        <v>#REF!</v>
      </c>
      <c r="N3861" s="29" t="e">
        <f>'施設リストA-1（直営）'!#REF!</f>
        <v>#REF!</v>
      </c>
      <c r="O3861" s="29" t="e">
        <f>'施設リストA-1（直営）'!#REF!</f>
        <v>#REF!</v>
      </c>
      <c r="P3861" s="30" t="e">
        <f>IF(O3861="新設",VLOOKUP('施設リストA-1（直営）'!#REF!,'（新設）照明器具'!$B$5:$C$1990,2,FALSE),IF('部屋別効果（直）'!O3861="撤去",VLOOKUP('施設リストA-1（直営）'!#REF!,'（既設）調査結果'!$B$5:$C$1998,2,FALSE),0))</f>
        <v>#REF!</v>
      </c>
      <c r="Q3861" s="29" t="e">
        <f>'施設リストA-1（直営）'!#REF!</f>
        <v>#REF!</v>
      </c>
      <c r="R3861" s="29" t="e">
        <f>'施設リストA-1（直営）'!#REF!</f>
        <v>#REF!</v>
      </c>
      <c r="S3861" s="30" t="e">
        <f>IF(R3861="新設",VLOOKUP('施設リストA-1（直営）'!#REF!,'（新設）照明器具'!$B$5:$C$1990,2,FALSE),IF('部屋別効果（直）'!R3861="撤去",VLOOKUP('施設リストA-1（直営）'!#REF!,'（既設）調査結果'!$B$5:$C$1998,2,FALSE),0))</f>
        <v>#REF!</v>
      </c>
      <c r="T3861" s="29" t="e">
        <f>'施設リストA-1（直営）'!#REF!</f>
        <v>#REF!</v>
      </c>
      <c r="U3861" s="29" t="e">
        <f>'施設リストA-1（直営）'!#REF!</f>
        <v>#REF!</v>
      </c>
      <c r="V3861" s="30" t="e">
        <f>IF(U3861="新設",VLOOKUP('施設リストA-1（直営）'!#REF!,'（新設）照明器具'!$B$5:$C$1990,2,FALSE),IF('部屋別効果（直）'!U3861="撤去",VLOOKUP('施設リストA-1（直営）'!#REF!,'（既設）調査結果'!$B$5:$C$1998,2,FALSE),0))</f>
        <v>#REF!</v>
      </c>
      <c r="W3861" s="29" t="e">
        <f>'施設リストA-1（直営）'!#REF!</f>
        <v>#REF!</v>
      </c>
      <c r="X3861" s="29" t="e">
        <f>'施設リストA-1（直営）'!#REF!</f>
        <v>#REF!</v>
      </c>
      <c r="Y3861" s="30" t="e">
        <f>IF(X3861="新設",VLOOKUP('施設リストA-1（直営）'!#REF!,'（新設）照明器具'!$B$5:$C$1990,2,FALSE),IF('部屋別効果（直）'!X3861="撤去",VLOOKUP('施設リストA-1（直営）'!#REF!,'（既設）調査結果'!$B$5:$C$1998,2,FALSE),0))</f>
        <v>#REF!</v>
      </c>
      <c r="Z3861" s="29" t="e">
        <f>'施設リストA-1（直営）'!#REF!</f>
        <v>#REF!</v>
      </c>
      <c r="AA3861" s="29" t="e">
        <f>'施設リストA-1（直営）'!#REF!</f>
        <v>#REF!</v>
      </c>
      <c r="AB3861" s="30" t="e">
        <f>IF(AA3861="新設",VLOOKUP('施設リストA-1（直営）'!#REF!,'（新設）照明器具'!$B$5:$C$1990,2,FALSE),IF('部屋別効果（直）'!AA3861="撤去",VLOOKUP('施設リストA-1（直営）'!#REF!,'（既設）調査結果'!$B$5:$C$1998,2,FALSE),0))</f>
        <v>#REF!</v>
      </c>
      <c r="AC3861" s="29" t="e">
        <f>'施設リストA-1（直営）'!#REF!</f>
        <v>#REF!</v>
      </c>
      <c r="AD3861" s="29" t="e">
        <f>'施設リストA-1（直営）'!#REF!</f>
        <v>#REF!</v>
      </c>
      <c r="AE3861" s="30" t="e">
        <f>IF(AD3861="新設",VLOOKUP('施設リストA-1（直営）'!#REF!,'（新設）照明器具'!$B$5:$C$1990,2,FALSE),IF('部屋別効果（直）'!AD3861="撤去",VLOOKUP('施設リストA-1（直営）'!#REF!,'（既設）調査結果'!$B$5:$C$1998,2,FALSE),0))</f>
        <v>#REF!</v>
      </c>
      <c r="AF3861" s="29" t="e">
        <f>'施設リストA-1（直営）'!#REF!</f>
        <v>#REF!</v>
      </c>
      <c r="AG3861" s="29" t="e">
        <f>'施設リストA-1（直営）'!#REF!</f>
        <v>#REF!</v>
      </c>
      <c r="AH3861" s="30" t="e">
        <f>IF(AG3861="新設",VLOOKUP('施設リストA-1（直営）'!#REF!,'（新設）照明器具'!$B$5:$C$1990,2,FALSE),IF('部屋別効果（直）'!AG3861="撤去",VLOOKUP('施設リストA-1（直営）'!#REF!,'（既設）調査結果'!$B$5:$C$1998,2,FALSE),0))</f>
        <v>#REF!</v>
      </c>
      <c r="AI3861" s="29" t="e">
        <f>'施設リストA-1（直営）'!#REF!</f>
        <v>#REF!</v>
      </c>
      <c r="AJ3861" s="29" t="e">
        <f>'施設リストA-1（直営）'!#REF!</f>
        <v>#REF!</v>
      </c>
      <c r="AK3861" s="30" t="e">
        <f>IF(AJ3861="新設",VLOOKUP('施設リストA-1（直営）'!#REF!,'（新設）照明器具'!$B$5:$C$1990,2,FALSE),IF('部屋別効果（直）'!AJ3861="撤去",VLOOKUP('施設リストA-1（直営）'!#REF!,'（既設）調査結果'!$B$5:$C$1998,2,FALSE),0))</f>
        <v>#REF!</v>
      </c>
      <c r="AL3861" s="29" t="e">
        <f>'施設リストA-1（直営）'!#REF!</f>
        <v>#REF!</v>
      </c>
    </row>
    <row r="3862" spans="2:38">
      <c r="B3862" s="16" t="e">
        <f>'施設リストA-1（直営）'!#REF!</f>
        <v>#REF!</v>
      </c>
      <c r="C3862" s="14" t="e">
        <f>'施設リストA-1（直営）'!#REF!</f>
        <v>#REF!</v>
      </c>
      <c r="D3862" s="94" t="e">
        <f>'施設リストA-1（直営）'!#REF!</f>
        <v>#REF!</v>
      </c>
      <c r="E3862" s="20" t="e">
        <f>'施設リストA-1（直営）'!#REF!</f>
        <v>#REF!</v>
      </c>
      <c r="F3862" s="20" t="e">
        <f>'施設リストA-1（直営）'!#REF!</f>
        <v>#REF!</v>
      </c>
      <c r="G3862" s="13" t="e">
        <f>'施設リストA-1（直営）'!#REF!</f>
        <v>#REF!</v>
      </c>
      <c r="H3862" s="28" t="e">
        <f t="shared" si="60"/>
        <v>#REF!</v>
      </c>
      <c r="I3862" s="29" t="e">
        <f>'施設リストA-1（直営）'!#REF!</f>
        <v>#REF!</v>
      </c>
      <c r="J3862" s="30" t="e">
        <f>IF(I3862="新設",VLOOKUP('施設リストA-1（直営）'!#REF!,'（新設）照明器具'!$B$5:$C$1990,2,FALSE),IF('部屋別効果（直）'!I3862="撤去",VLOOKUP('施設リストA-1（直営）'!#REF!,'（既設）調査結果'!$B$5:$C$1998,2,FALSE),0))</f>
        <v>#REF!</v>
      </c>
      <c r="K3862" s="29" t="e">
        <f>'施設リストA-1（直営）'!#REF!</f>
        <v>#REF!</v>
      </c>
      <c r="L3862" s="29" t="e">
        <f>'施設リストA-1（直営）'!#REF!</f>
        <v>#REF!</v>
      </c>
      <c r="M3862" s="30" t="e">
        <f>IF(L3862="新設",VLOOKUP('施設リストA-1（直営）'!#REF!,'（新設）照明器具'!$B$5:$C$1990,2,FALSE),IF('部屋別効果（直）'!L3862="撤去",VLOOKUP('施設リストA-1（直営）'!#REF!,'（既設）調査結果'!$B$5:$C$1998,2,FALSE),0))</f>
        <v>#REF!</v>
      </c>
      <c r="N3862" s="29" t="e">
        <f>'施設リストA-1（直営）'!#REF!</f>
        <v>#REF!</v>
      </c>
      <c r="O3862" s="29" t="e">
        <f>'施設リストA-1（直営）'!#REF!</f>
        <v>#REF!</v>
      </c>
      <c r="P3862" s="30" t="e">
        <f>IF(O3862="新設",VLOOKUP('施設リストA-1（直営）'!#REF!,'（新設）照明器具'!$B$5:$C$1990,2,FALSE),IF('部屋別効果（直）'!O3862="撤去",VLOOKUP('施設リストA-1（直営）'!#REF!,'（既設）調査結果'!$B$5:$C$1998,2,FALSE),0))</f>
        <v>#REF!</v>
      </c>
      <c r="Q3862" s="29" t="e">
        <f>'施設リストA-1（直営）'!#REF!</f>
        <v>#REF!</v>
      </c>
      <c r="R3862" s="29" t="e">
        <f>'施設リストA-1（直営）'!#REF!</f>
        <v>#REF!</v>
      </c>
      <c r="S3862" s="30" t="e">
        <f>IF(R3862="新設",VLOOKUP('施設リストA-1（直営）'!#REF!,'（新設）照明器具'!$B$5:$C$1990,2,FALSE),IF('部屋別効果（直）'!R3862="撤去",VLOOKUP('施設リストA-1（直営）'!#REF!,'（既設）調査結果'!$B$5:$C$1998,2,FALSE),0))</f>
        <v>#REF!</v>
      </c>
      <c r="T3862" s="29" t="e">
        <f>'施設リストA-1（直営）'!#REF!</f>
        <v>#REF!</v>
      </c>
      <c r="U3862" s="29" t="e">
        <f>'施設リストA-1（直営）'!#REF!</f>
        <v>#REF!</v>
      </c>
      <c r="V3862" s="30" t="e">
        <f>IF(U3862="新設",VLOOKUP('施設リストA-1（直営）'!#REF!,'（新設）照明器具'!$B$5:$C$1990,2,FALSE),IF('部屋別効果（直）'!U3862="撤去",VLOOKUP('施設リストA-1（直営）'!#REF!,'（既設）調査結果'!$B$5:$C$1998,2,FALSE),0))</f>
        <v>#REF!</v>
      </c>
      <c r="W3862" s="29" t="e">
        <f>'施設リストA-1（直営）'!#REF!</f>
        <v>#REF!</v>
      </c>
      <c r="X3862" s="29" t="e">
        <f>'施設リストA-1（直営）'!#REF!</f>
        <v>#REF!</v>
      </c>
      <c r="Y3862" s="30" t="e">
        <f>IF(X3862="新設",VLOOKUP('施設リストA-1（直営）'!#REF!,'（新設）照明器具'!$B$5:$C$1990,2,FALSE),IF('部屋別効果（直）'!X3862="撤去",VLOOKUP('施設リストA-1（直営）'!#REF!,'（既設）調査結果'!$B$5:$C$1998,2,FALSE),0))</f>
        <v>#REF!</v>
      </c>
      <c r="Z3862" s="29" t="e">
        <f>'施設リストA-1（直営）'!#REF!</f>
        <v>#REF!</v>
      </c>
      <c r="AA3862" s="29" t="e">
        <f>'施設リストA-1（直営）'!#REF!</f>
        <v>#REF!</v>
      </c>
      <c r="AB3862" s="30" t="e">
        <f>IF(AA3862="新設",VLOOKUP('施設リストA-1（直営）'!#REF!,'（新設）照明器具'!$B$5:$C$1990,2,FALSE),IF('部屋別効果（直）'!AA3862="撤去",VLOOKUP('施設リストA-1（直営）'!#REF!,'（既設）調査結果'!$B$5:$C$1998,2,FALSE),0))</f>
        <v>#REF!</v>
      </c>
      <c r="AC3862" s="29" t="e">
        <f>'施設リストA-1（直営）'!#REF!</f>
        <v>#REF!</v>
      </c>
      <c r="AD3862" s="29" t="e">
        <f>'施設リストA-1（直営）'!#REF!</f>
        <v>#REF!</v>
      </c>
      <c r="AE3862" s="30" t="e">
        <f>IF(AD3862="新設",VLOOKUP('施設リストA-1（直営）'!#REF!,'（新設）照明器具'!$B$5:$C$1990,2,FALSE),IF('部屋別効果（直）'!AD3862="撤去",VLOOKUP('施設リストA-1（直営）'!#REF!,'（既設）調査結果'!$B$5:$C$1998,2,FALSE),0))</f>
        <v>#REF!</v>
      </c>
      <c r="AF3862" s="29" t="e">
        <f>'施設リストA-1（直営）'!#REF!</f>
        <v>#REF!</v>
      </c>
      <c r="AG3862" s="29" t="e">
        <f>'施設リストA-1（直営）'!#REF!</f>
        <v>#REF!</v>
      </c>
      <c r="AH3862" s="30" t="e">
        <f>IF(AG3862="新設",VLOOKUP('施設リストA-1（直営）'!#REF!,'（新設）照明器具'!$B$5:$C$1990,2,FALSE),IF('部屋別効果（直）'!AG3862="撤去",VLOOKUP('施設リストA-1（直営）'!#REF!,'（既設）調査結果'!$B$5:$C$1998,2,FALSE),0))</f>
        <v>#REF!</v>
      </c>
      <c r="AI3862" s="29" t="e">
        <f>'施設リストA-1（直営）'!#REF!</f>
        <v>#REF!</v>
      </c>
      <c r="AJ3862" s="29" t="e">
        <f>'施設リストA-1（直営）'!#REF!</f>
        <v>#REF!</v>
      </c>
      <c r="AK3862" s="30" t="e">
        <f>IF(AJ3862="新設",VLOOKUP('施設リストA-1（直営）'!#REF!,'（新設）照明器具'!$B$5:$C$1990,2,FALSE),IF('部屋別効果（直）'!AJ3862="撤去",VLOOKUP('施設リストA-1（直営）'!#REF!,'（既設）調査結果'!$B$5:$C$1998,2,FALSE),0))</f>
        <v>#REF!</v>
      </c>
      <c r="AL3862" s="29" t="e">
        <f>'施設リストA-1（直営）'!#REF!</f>
        <v>#REF!</v>
      </c>
    </row>
    <row r="3863" spans="2:38">
      <c r="B3863" s="16" t="e">
        <f>'施設リストA-1（直営）'!#REF!</f>
        <v>#REF!</v>
      </c>
      <c r="C3863" s="14" t="e">
        <f>'施設リストA-1（直営）'!#REF!</f>
        <v>#REF!</v>
      </c>
      <c r="D3863" s="94" t="e">
        <f>'施設リストA-1（直営）'!#REF!</f>
        <v>#REF!</v>
      </c>
      <c r="E3863" s="20" t="e">
        <f>'施設リストA-1（直営）'!#REF!</f>
        <v>#REF!</v>
      </c>
      <c r="F3863" s="20" t="e">
        <f>'施設リストA-1（直営）'!#REF!</f>
        <v>#REF!</v>
      </c>
      <c r="G3863" s="13" t="e">
        <f>'施設リストA-1（直営）'!#REF!</f>
        <v>#REF!</v>
      </c>
      <c r="H3863" s="28" t="e">
        <f t="shared" si="60"/>
        <v>#REF!</v>
      </c>
      <c r="I3863" s="29" t="e">
        <f>'施設リストA-1（直営）'!#REF!</f>
        <v>#REF!</v>
      </c>
      <c r="J3863" s="30" t="e">
        <f>IF(I3863="新設",VLOOKUP('施設リストA-1（直営）'!#REF!,'（新設）照明器具'!$B$5:$C$1990,2,FALSE),IF('部屋別効果（直）'!I3863="撤去",VLOOKUP('施設リストA-1（直営）'!#REF!,'（既設）調査結果'!$B$5:$C$1998,2,FALSE),0))</f>
        <v>#REF!</v>
      </c>
      <c r="K3863" s="29" t="e">
        <f>'施設リストA-1（直営）'!#REF!</f>
        <v>#REF!</v>
      </c>
      <c r="L3863" s="29" t="e">
        <f>'施設リストA-1（直営）'!#REF!</f>
        <v>#REF!</v>
      </c>
      <c r="M3863" s="30" t="e">
        <f>IF(L3863="新設",VLOOKUP('施設リストA-1（直営）'!#REF!,'（新設）照明器具'!$B$5:$C$1990,2,FALSE),IF('部屋別効果（直）'!L3863="撤去",VLOOKUP('施設リストA-1（直営）'!#REF!,'（既設）調査結果'!$B$5:$C$1998,2,FALSE),0))</f>
        <v>#REF!</v>
      </c>
      <c r="N3863" s="29" t="e">
        <f>'施設リストA-1（直営）'!#REF!</f>
        <v>#REF!</v>
      </c>
      <c r="O3863" s="29" t="e">
        <f>'施設リストA-1（直営）'!#REF!</f>
        <v>#REF!</v>
      </c>
      <c r="P3863" s="30" t="e">
        <f>IF(O3863="新設",VLOOKUP('施設リストA-1（直営）'!#REF!,'（新設）照明器具'!$B$5:$C$1990,2,FALSE),IF('部屋別効果（直）'!O3863="撤去",VLOOKUP('施設リストA-1（直営）'!#REF!,'（既設）調査結果'!$B$5:$C$1998,2,FALSE),0))</f>
        <v>#REF!</v>
      </c>
      <c r="Q3863" s="29" t="e">
        <f>'施設リストA-1（直営）'!#REF!</f>
        <v>#REF!</v>
      </c>
      <c r="R3863" s="29" t="e">
        <f>'施設リストA-1（直営）'!#REF!</f>
        <v>#REF!</v>
      </c>
      <c r="S3863" s="30" t="e">
        <f>IF(R3863="新設",VLOOKUP('施設リストA-1（直営）'!#REF!,'（新設）照明器具'!$B$5:$C$1990,2,FALSE),IF('部屋別効果（直）'!R3863="撤去",VLOOKUP('施設リストA-1（直営）'!#REF!,'（既設）調査結果'!$B$5:$C$1998,2,FALSE),0))</f>
        <v>#REF!</v>
      </c>
      <c r="T3863" s="29" t="e">
        <f>'施設リストA-1（直営）'!#REF!</f>
        <v>#REF!</v>
      </c>
      <c r="U3863" s="29" t="e">
        <f>'施設リストA-1（直営）'!#REF!</f>
        <v>#REF!</v>
      </c>
      <c r="V3863" s="30" t="e">
        <f>IF(U3863="新設",VLOOKUP('施設リストA-1（直営）'!#REF!,'（新設）照明器具'!$B$5:$C$1990,2,FALSE),IF('部屋別効果（直）'!U3863="撤去",VLOOKUP('施設リストA-1（直営）'!#REF!,'（既設）調査結果'!$B$5:$C$1998,2,FALSE),0))</f>
        <v>#REF!</v>
      </c>
      <c r="W3863" s="29" t="e">
        <f>'施設リストA-1（直営）'!#REF!</f>
        <v>#REF!</v>
      </c>
      <c r="X3863" s="29" t="e">
        <f>'施設リストA-1（直営）'!#REF!</f>
        <v>#REF!</v>
      </c>
      <c r="Y3863" s="30" t="e">
        <f>IF(X3863="新設",VLOOKUP('施設リストA-1（直営）'!#REF!,'（新設）照明器具'!$B$5:$C$1990,2,FALSE),IF('部屋別効果（直）'!X3863="撤去",VLOOKUP('施設リストA-1（直営）'!#REF!,'（既設）調査結果'!$B$5:$C$1998,2,FALSE),0))</f>
        <v>#REF!</v>
      </c>
      <c r="Z3863" s="29" t="e">
        <f>'施設リストA-1（直営）'!#REF!</f>
        <v>#REF!</v>
      </c>
      <c r="AA3863" s="29" t="e">
        <f>'施設リストA-1（直営）'!#REF!</f>
        <v>#REF!</v>
      </c>
      <c r="AB3863" s="30" t="e">
        <f>IF(AA3863="新設",VLOOKUP('施設リストA-1（直営）'!#REF!,'（新設）照明器具'!$B$5:$C$1990,2,FALSE),IF('部屋別効果（直）'!AA3863="撤去",VLOOKUP('施設リストA-1（直営）'!#REF!,'（既設）調査結果'!$B$5:$C$1998,2,FALSE),0))</f>
        <v>#REF!</v>
      </c>
      <c r="AC3863" s="29" t="e">
        <f>'施設リストA-1（直営）'!#REF!</f>
        <v>#REF!</v>
      </c>
      <c r="AD3863" s="29" t="e">
        <f>'施設リストA-1（直営）'!#REF!</f>
        <v>#REF!</v>
      </c>
      <c r="AE3863" s="30" t="e">
        <f>IF(AD3863="新設",VLOOKUP('施設リストA-1（直営）'!#REF!,'（新設）照明器具'!$B$5:$C$1990,2,FALSE),IF('部屋別効果（直）'!AD3863="撤去",VLOOKUP('施設リストA-1（直営）'!#REF!,'（既設）調査結果'!$B$5:$C$1998,2,FALSE),0))</f>
        <v>#REF!</v>
      </c>
      <c r="AF3863" s="29" t="e">
        <f>'施設リストA-1（直営）'!#REF!</f>
        <v>#REF!</v>
      </c>
      <c r="AG3863" s="29" t="e">
        <f>'施設リストA-1（直営）'!#REF!</f>
        <v>#REF!</v>
      </c>
      <c r="AH3863" s="30" t="e">
        <f>IF(AG3863="新設",VLOOKUP('施設リストA-1（直営）'!#REF!,'（新設）照明器具'!$B$5:$C$1990,2,FALSE),IF('部屋別効果（直）'!AG3863="撤去",VLOOKUP('施設リストA-1（直営）'!#REF!,'（既設）調査結果'!$B$5:$C$1998,2,FALSE),0))</f>
        <v>#REF!</v>
      </c>
      <c r="AI3863" s="29" t="e">
        <f>'施設リストA-1（直営）'!#REF!</f>
        <v>#REF!</v>
      </c>
      <c r="AJ3863" s="29" t="e">
        <f>'施設リストA-1（直営）'!#REF!</f>
        <v>#REF!</v>
      </c>
      <c r="AK3863" s="30" t="e">
        <f>IF(AJ3863="新設",VLOOKUP('施設リストA-1（直営）'!#REF!,'（新設）照明器具'!$B$5:$C$1990,2,FALSE),IF('部屋別効果（直）'!AJ3863="撤去",VLOOKUP('施設リストA-1（直営）'!#REF!,'（既設）調査結果'!$B$5:$C$1998,2,FALSE),0))</f>
        <v>#REF!</v>
      </c>
      <c r="AL3863" s="29" t="e">
        <f>'施設リストA-1（直営）'!#REF!</f>
        <v>#REF!</v>
      </c>
    </row>
    <row r="3864" spans="2:38">
      <c r="B3864" s="16" t="e">
        <f>'施設リストA-1（直営）'!#REF!</f>
        <v>#REF!</v>
      </c>
      <c r="C3864" s="14" t="e">
        <f>'施設リストA-1（直営）'!#REF!</f>
        <v>#REF!</v>
      </c>
      <c r="D3864" s="94" t="e">
        <f>'施設リストA-1（直営）'!#REF!</f>
        <v>#REF!</v>
      </c>
      <c r="E3864" s="20" t="e">
        <f>'施設リストA-1（直営）'!#REF!</f>
        <v>#REF!</v>
      </c>
      <c r="F3864" s="20" t="e">
        <f>'施設リストA-1（直営）'!#REF!</f>
        <v>#REF!</v>
      </c>
      <c r="G3864" s="13" t="e">
        <f>'施設リストA-1（直営）'!#REF!</f>
        <v>#REF!</v>
      </c>
      <c r="H3864" s="28" t="e">
        <f t="shared" si="60"/>
        <v>#REF!</v>
      </c>
      <c r="I3864" s="29" t="e">
        <f>'施設リストA-1（直営）'!#REF!</f>
        <v>#REF!</v>
      </c>
      <c r="J3864" s="30" t="e">
        <f>IF(I3864="新設",VLOOKUP('施設リストA-1（直営）'!#REF!,'（新設）照明器具'!$B$5:$C$1990,2,FALSE),IF('部屋別効果（直）'!I3864="撤去",VLOOKUP('施設リストA-1（直営）'!#REF!,'（既設）調査結果'!$B$5:$C$1998,2,FALSE),0))</f>
        <v>#REF!</v>
      </c>
      <c r="K3864" s="29" t="e">
        <f>'施設リストA-1（直営）'!#REF!</f>
        <v>#REF!</v>
      </c>
      <c r="L3864" s="29" t="e">
        <f>'施設リストA-1（直営）'!#REF!</f>
        <v>#REF!</v>
      </c>
      <c r="M3864" s="30" t="e">
        <f>IF(L3864="新設",VLOOKUP('施設リストA-1（直営）'!#REF!,'（新設）照明器具'!$B$5:$C$1990,2,FALSE),IF('部屋別効果（直）'!L3864="撤去",VLOOKUP('施設リストA-1（直営）'!#REF!,'（既設）調査結果'!$B$5:$C$1998,2,FALSE),0))</f>
        <v>#REF!</v>
      </c>
      <c r="N3864" s="29" t="e">
        <f>'施設リストA-1（直営）'!#REF!</f>
        <v>#REF!</v>
      </c>
      <c r="O3864" s="29" t="e">
        <f>'施設リストA-1（直営）'!#REF!</f>
        <v>#REF!</v>
      </c>
      <c r="P3864" s="30" t="e">
        <f>IF(O3864="新設",VLOOKUP('施設リストA-1（直営）'!#REF!,'（新設）照明器具'!$B$5:$C$1990,2,FALSE),IF('部屋別効果（直）'!O3864="撤去",VLOOKUP('施設リストA-1（直営）'!#REF!,'（既設）調査結果'!$B$5:$C$1998,2,FALSE),0))</f>
        <v>#REF!</v>
      </c>
      <c r="Q3864" s="29" t="e">
        <f>'施設リストA-1（直営）'!#REF!</f>
        <v>#REF!</v>
      </c>
      <c r="R3864" s="29" t="e">
        <f>'施設リストA-1（直営）'!#REF!</f>
        <v>#REF!</v>
      </c>
      <c r="S3864" s="30" t="e">
        <f>IF(R3864="新設",VLOOKUP('施設リストA-1（直営）'!#REF!,'（新設）照明器具'!$B$5:$C$1990,2,FALSE),IF('部屋別効果（直）'!R3864="撤去",VLOOKUP('施設リストA-1（直営）'!#REF!,'（既設）調査結果'!$B$5:$C$1998,2,FALSE),0))</f>
        <v>#REF!</v>
      </c>
      <c r="T3864" s="29" t="e">
        <f>'施設リストA-1（直営）'!#REF!</f>
        <v>#REF!</v>
      </c>
      <c r="U3864" s="29" t="e">
        <f>'施設リストA-1（直営）'!#REF!</f>
        <v>#REF!</v>
      </c>
      <c r="V3864" s="30" t="e">
        <f>IF(U3864="新設",VLOOKUP('施設リストA-1（直営）'!#REF!,'（新設）照明器具'!$B$5:$C$1990,2,FALSE),IF('部屋別効果（直）'!U3864="撤去",VLOOKUP('施設リストA-1（直営）'!#REF!,'（既設）調査結果'!$B$5:$C$1998,2,FALSE),0))</f>
        <v>#REF!</v>
      </c>
      <c r="W3864" s="29" t="e">
        <f>'施設リストA-1（直営）'!#REF!</f>
        <v>#REF!</v>
      </c>
      <c r="X3864" s="29" t="e">
        <f>'施設リストA-1（直営）'!#REF!</f>
        <v>#REF!</v>
      </c>
      <c r="Y3864" s="30" t="e">
        <f>IF(X3864="新設",VLOOKUP('施設リストA-1（直営）'!#REF!,'（新設）照明器具'!$B$5:$C$1990,2,FALSE),IF('部屋別効果（直）'!X3864="撤去",VLOOKUP('施設リストA-1（直営）'!#REF!,'（既設）調査結果'!$B$5:$C$1998,2,FALSE),0))</f>
        <v>#REF!</v>
      </c>
      <c r="Z3864" s="29" t="e">
        <f>'施設リストA-1（直営）'!#REF!</f>
        <v>#REF!</v>
      </c>
      <c r="AA3864" s="29" t="e">
        <f>'施設リストA-1（直営）'!#REF!</f>
        <v>#REF!</v>
      </c>
      <c r="AB3864" s="30" t="e">
        <f>IF(AA3864="新設",VLOOKUP('施設リストA-1（直営）'!#REF!,'（新設）照明器具'!$B$5:$C$1990,2,FALSE),IF('部屋別効果（直）'!AA3864="撤去",VLOOKUP('施設リストA-1（直営）'!#REF!,'（既設）調査結果'!$B$5:$C$1998,2,FALSE),0))</f>
        <v>#REF!</v>
      </c>
      <c r="AC3864" s="29" t="e">
        <f>'施設リストA-1（直営）'!#REF!</f>
        <v>#REF!</v>
      </c>
      <c r="AD3864" s="29" t="e">
        <f>'施設リストA-1（直営）'!#REF!</f>
        <v>#REF!</v>
      </c>
      <c r="AE3864" s="30" t="e">
        <f>IF(AD3864="新設",VLOOKUP('施設リストA-1（直営）'!#REF!,'（新設）照明器具'!$B$5:$C$1990,2,FALSE),IF('部屋別効果（直）'!AD3864="撤去",VLOOKUP('施設リストA-1（直営）'!#REF!,'（既設）調査結果'!$B$5:$C$1998,2,FALSE),0))</f>
        <v>#REF!</v>
      </c>
      <c r="AF3864" s="29" t="e">
        <f>'施設リストA-1（直営）'!#REF!</f>
        <v>#REF!</v>
      </c>
      <c r="AG3864" s="29" t="e">
        <f>'施設リストA-1（直営）'!#REF!</f>
        <v>#REF!</v>
      </c>
      <c r="AH3864" s="30" t="e">
        <f>IF(AG3864="新設",VLOOKUP('施設リストA-1（直営）'!#REF!,'（新設）照明器具'!$B$5:$C$1990,2,FALSE),IF('部屋別効果（直）'!AG3864="撤去",VLOOKUP('施設リストA-1（直営）'!#REF!,'（既設）調査結果'!$B$5:$C$1998,2,FALSE),0))</f>
        <v>#REF!</v>
      </c>
      <c r="AI3864" s="29" t="e">
        <f>'施設リストA-1（直営）'!#REF!</f>
        <v>#REF!</v>
      </c>
      <c r="AJ3864" s="29" t="e">
        <f>'施設リストA-1（直営）'!#REF!</f>
        <v>#REF!</v>
      </c>
      <c r="AK3864" s="30" t="e">
        <f>IF(AJ3864="新設",VLOOKUP('施設リストA-1（直営）'!#REF!,'（新設）照明器具'!$B$5:$C$1990,2,FALSE),IF('部屋別効果（直）'!AJ3864="撤去",VLOOKUP('施設リストA-1（直営）'!#REF!,'（既設）調査結果'!$B$5:$C$1998,2,FALSE),0))</f>
        <v>#REF!</v>
      </c>
      <c r="AL3864" s="29" t="e">
        <f>'施設リストA-1（直営）'!#REF!</f>
        <v>#REF!</v>
      </c>
    </row>
    <row r="3865" spans="2:38">
      <c r="B3865" s="16" t="e">
        <f>'施設リストA-1（直営）'!#REF!</f>
        <v>#REF!</v>
      </c>
      <c r="C3865" s="14" t="e">
        <f>'施設リストA-1（直営）'!#REF!</f>
        <v>#REF!</v>
      </c>
      <c r="D3865" s="94" t="e">
        <f>'施設リストA-1（直営）'!#REF!</f>
        <v>#REF!</v>
      </c>
      <c r="E3865" s="20" t="e">
        <f>'施設リストA-1（直営）'!#REF!</f>
        <v>#REF!</v>
      </c>
      <c r="F3865" s="20" t="e">
        <f>'施設リストA-1（直営）'!#REF!</f>
        <v>#REF!</v>
      </c>
      <c r="G3865" s="13" t="e">
        <f>'施設リストA-1（直営）'!#REF!</f>
        <v>#REF!</v>
      </c>
      <c r="H3865" s="28" t="e">
        <f t="shared" si="60"/>
        <v>#REF!</v>
      </c>
      <c r="I3865" s="29" t="e">
        <f>'施設リストA-1（直営）'!#REF!</f>
        <v>#REF!</v>
      </c>
      <c r="J3865" s="30" t="e">
        <f>IF(I3865="新設",VLOOKUP('施設リストA-1（直営）'!#REF!,'（新設）照明器具'!$B$5:$C$1990,2,FALSE),IF('部屋別効果（直）'!I3865="撤去",VLOOKUP('施設リストA-1（直営）'!#REF!,'（既設）調査結果'!$B$5:$C$1998,2,FALSE),0))</f>
        <v>#REF!</v>
      </c>
      <c r="K3865" s="29" t="e">
        <f>'施設リストA-1（直営）'!#REF!</f>
        <v>#REF!</v>
      </c>
      <c r="L3865" s="29" t="e">
        <f>'施設リストA-1（直営）'!#REF!</f>
        <v>#REF!</v>
      </c>
      <c r="M3865" s="30" t="e">
        <f>IF(L3865="新設",VLOOKUP('施設リストA-1（直営）'!#REF!,'（新設）照明器具'!$B$5:$C$1990,2,FALSE),IF('部屋別効果（直）'!L3865="撤去",VLOOKUP('施設リストA-1（直営）'!#REF!,'（既設）調査結果'!$B$5:$C$1998,2,FALSE),0))</f>
        <v>#REF!</v>
      </c>
      <c r="N3865" s="29" t="e">
        <f>'施設リストA-1（直営）'!#REF!</f>
        <v>#REF!</v>
      </c>
      <c r="O3865" s="29" t="e">
        <f>'施設リストA-1（直営）'!#REF!</f>
        <v>#REF!</v>
      </c>
      <c r="P3865" s="30" t="e">
        <f>IF(O3865="新設",VLOOKUP('施設リストA-1（直営）'!#REF!,'（新設）照明器具'!$B$5:$C$1990,2,FALSE),IF('部屋別効果（直）'!O3865="撤去",VLOOKUP('施設リストA-1（直営）'!#REF!,'（既設）調査結果'!$B$5:$C$1998,2,FALSE),0))</f>
        <v>#REF!</v>
      </c>
      <c r="Q3865" s="29" t="e">
        <f>'施設リストA-1（直営）'!#REF!</f>
        <v>#REF!</v>
      </c>
      <c r="R3865" s="29" t="e">
        <f>'施設リストA-1（直営）'!#REF!</f>
        <v>#REF!</v>
      </c>
      <c r="S3865" s="30" t="e">
        <f>IF(R3865="新設",VLOOKUP('施設リストA-1（直営）'!#REF!,'（新設）照明器具'!$B$5:$C$1990,2,FALSE),IF('部屋別効果（直）'!R3865="撤去",VLOOKUP('施設リストA-1（直営）'!#REF!,'（既設）調査結果'!$B$5:$C$1998,2,FALSE),0))</f>
        <v>#REF!</v>
      </c>
      <c r="T3865" s="29" t="e">
        <f>'施設リストA-1（直営）'!#REF!</f>
        <v>#REF!</v>
      </c>
      <c r="U3865" s="29" t="e">
        <f>'施設リストA-1（直営）'!#REF!</f>
        <v>#REF!</v>
      </c>
      <c r="V3865" s="30" t="e">
        <f>IF(U3865="新設",VLOOKUP('施設リストA-1（直営）'!#REF!,'（新設）照明器具'!$B$5:$C$1990,2,FALSE),IF('部屋別効果（直）'!U3865="撤去",VLOOKUP('施設リストA-1（直営）'!#REF!,'（既設）調査結果'!$B$5:$C$1998,2,FALSE),0))</f>
        <v>#REF!</v>
      </c>
      <c r="W3865" s="29" t="e">
        <f>'施設リストA-1（直営）'!#REF!</f>
        <v>#REF!</v>
      </c>
      <c r="X3865" s="29" t="e">
        <f>'施設リストA-1（直営）'!#REF!</f>
        <v>#REF!</v>
      </c>
      <c r="Y3865" s="30" t="e">
        <f>IF(X3865="新設",VLOOKUP('施設リストA-1（直営）'!#REF!,'（新設）照明器具'!$B$5:$C$1990,2,FALSE),IF('部屋別効果（直）'!X3865="撤去",VLOOKUP('施設リストA-1（直営）'!#REF!,'（既設）調査結果'!$B$5:$C$1998,2,FALSE),0))</f>
        <v>#REF!</v>
      </c>
      <c r="Z3865" s="29" t="e">
        <f>'施設リストA-1（直営）'!#REF!</f>
        <v>#REF!</v>
      </c>
      <c r="AA3865" s="29" t="e">
        <f>'施設リストA-1（直営）'!#REF!</f>
        <v>#REF!</v>
      </c>
      <c r="AB3865" s="30" t="e">
        <f>IF(AA3865="新設",VLOOKUP('施設リストA-1（直営）'!#REF!,'（新設）照明器具'!$B$5:$C$1990,2,FALSE),IF('部屋別効果（直）'!AA3865="撤去",VLOOKUP('施設リストA-1（直営）'!#REF!,'（既設）調査結果'!$B$5:$C$1998,2,FALSE),0))</f>
        <v>#REF!</v>
      </c>
      <c r="AC3865" s="29" t="e">
        <f>'施設リストA-1（直営）'!#REF!</f>
        <v>#REF!</v>
      </c>
      <c r="AD3865" s="29" t="e">
        <f>'施設リストA-1（直営）'!#REF!</f>
        <v>#REF!</v>
      </c>
      <c r="AE3865" s="30" t="e">
        <f>IF(AD3865="新設",VLOOKUP('施設リストA-1（直営）'!#REF!,'（新設）照明器具'!$B$5:$C$1990,2,FALSE),IF('部屋別効果（直）'!AD3865="撤去",VLOOKUP('施設リストA-1（直営）'!#REF!,'（既設）調査結果'!$B$5:$C$1998,2,FALSE),0))</f>
        <v>#REF!</v>
      </c>
      <c r="AF3865" s="29" t="e">
        <f>'施設リストA-1（直営）'!#REF!</f>
        <v>#REF!</v>
      </c>
      <c r="AG3865" s="29" t="e">
        <f>'施設リストA-1（直営）'!#REF!</f>
        <v>#REF!</v>
      </c>
      <c r="AH3865" s="30" t="e">
        <f>IF(AG3865="新設",VLOOKUP('施設リストA-1（直営）'!#REF!,'（新設）照明器具'!$B$5:$C$1990,2,FALSE),IF('部屋別効果（直）'!AG3865="撤去",VLOOKUP('施設リストA-1（直営）'!#REF!,'（既設）調査結果'!$B$5:$C$1998,2,FALSE),0))</f>
        <v>#REF!</v>
      </c>
      <c r="AI3865" s="29" t="e">
        <f>'施設リストA-1（直営）'!#REF!</f>
        <v>#REF!</v>
      </c>
      <c r="AJ3865" s="29" t="e">
        <f>'施設リストA-1（直営）'!#REF!</f>
        <v>#REF!</v>
      </c>
      <c r="AK3865" s="30" t="e">
        <f>IF(AJ3865="新設",VLOOKUP('施設リストA-1（直営）'!#REF!,'（新設）照明器具'!$B$5:$C$1990,2,FALSE),IF('部屋別効果（直）'!AJ3865="撤去",VLOOKUP('施設リストA-1（直営）'!#REF!,'（既設）調査結果'!$B$5:$C$1998,2,FALSE),0))</f>
        <v>#REF!</v>
      </c>
      <c r="AL3865" s="29" t="e">
        <f>'施設リストA-1（直営）'!#REF!</f>
        <v>#REF!</v>
      </c>
    </row>
    <row r="3866" spans="2:38">
      <c r="B3866" s="16" t="e">
        <f>'施設リストA-1（直営）'!#REF!</f>
        <v>#REF!</v>
      </c>
      <c r="C3866" s="14" t="e">
        <f>'施設リストA-1（直営）'!#REF!</f>
        <v>#REF!</v>
      </c>
      <c r="D3866" s="94" t="e">
        <f>'施設リストA-1（直営）'!#REF!</f>
        <v>#REF!</v>
      </c>
      <c r="E3866" s="20" t="e">
        <f>'施設リストA-1（直営）'!#REF!</f>
        <v>#REF!</v>
      </c>
      <c r="F3866" s="20" t="e">
        <f>'施設リストA-1（直営）'!#REF!</f>
        <v>#REF!</v>
      </c>
      <c r="G3866" s="13" t="e">
        <f>'施設リストA-1（直営）'!#REF!</f>
        <v>#REF!</v>
      </c>
      <c r="H3866" s="28" t="e">
        <f t="shared" si="60"/>
        <v>#REF!</v>
      </c>
      <c r="I3866" s="29" t="e">
        <f>'施設リストA-1（直営）'!#REF!</f>
        <v>#REF!</v>
      </c>
      <c r="J3866" s="30" t="e">
        <f>IF(I3866="新設",VLOOKUP('施設リストA-1（直営）'!#REF!,'（新設）照明器具'!$B$5:$C$1990,2,FALSE),IF('部屋別効果（直）'!I3866="撤去",VLOOKUP('施設リストA-1（直営）'!#REF!,'（既設）調査結果'!$B$5:$C$1998,2,FALSE),0))</f>
        <v>#REF!</v>
      </c>
      <c r="K3866" s="29" t="e">
        <f>'施設リストA-1（直営）'!#REF!</f>
        <v>#REF!</v>
      </c>
      <c r="L3866" s="29" t="e">
        <f>'施設リストA-1（直営）'!#REF!</f>
        <v>#REF!</v>
      </c>
      <c r="M3866" s="30" t="e">
        <f>IF(L3866="新設",VLOOKUP('施設リストA-1（直営）'!#REF!,'（新設）照明器具'!$B$5:$C$1990,2,FALSE),IF('部屋別効果（直）'!L3866="撤去",VLOOKUP('施設リストA-1（直営）'!#REF!,'（既設）調査結果'!$B$5:$C$1998,2,FALSE),0))</f>
        <v>#REF!</v>
      </c>
      <c r="N3866" s="29" t="e">
        <f>'施設リストA-1（直営）'!#REF!</f>
        <v>#REF!</v>
      </c>
      <c r="O3866" s="29" t="e">
        <f>'施設リストA-1（直営）'!#REF!</f>
        <v>#REF!</v>
      </c>
      <c r="P3866" s="30" t="e">
        <f>IF(O3866="新設",VLOOKUP('施設リストA-1（直営）'!#REF!,'（新設）照明器具'!$B$5:$C$1990,2,FALSE),IF('部屋別効果（直）'!O3866="撤去",VLOOKUP('施設リストA-1（直営）'!#REF!,'（既設）調査結果'!$B$5:$C$1998,2,FALSE),0))</f>
        <v>#REF!</v>
      </c>
      <c r="Q3866" s="29" t="e">
        <f>'施設リストA-1（直営）'!#REF!</f>
        <v>#REF!</v>
      </c>
      <c r="R3866" s="29" t="e">
        <f>'施設リストA-1（直営）'!#REF!</f>
        <v>#REF!</v>
      </c>
      <c r="S3866" s="30" t="e">
        <f>IF(R3866="新設",VLOOKUP('施設リストA-1（直営）'!#REF!,'（新設）照明器具'!$B$5:$C$1990,2,FALSE),IF('部屋別効果（直）'!R3866="撤去",VLOOKUP('施設リストA-1（直営）'!#REF!,'（既設）調査結果'!$B$5:$C$1998,2,FALSE),0))</f>
        <v>#REF!</v>
      </c>
      <c r="T3866" s="29" t="e">
        <f>'施設リストA-1（直営）'!#REF!</f>
        <v>#REF!</v>
      </c>
      <c r="U3866" s="29" t="e">
        <f>'施設リストA-1（直営）'!#REF!</f>
        <v>#REF!</v>
      </c>
      <c r="V3866" s="30" t="e">
        <f>IF(U3866="新設",VLOOKUP('施設リストA-1（直営）'!#REF!,'（新設）照明器具'!$B$5:$C$1990,2,FALSE),IF('部屋別効果（直）'!U3866="撤去",VLOOKUP('施設リストA-1（直営）'!#REF!,'（既設）調査結果'!$B$5:$C$1998,2,FALSE),0))</f>
        <v>#REF!</v>
      </c>
      <c r="W3866" s="29" t="e">
        <f>'施設リストA-1（直営）'!#REF!</f>
        <v>#REF!</v>
      </c>
      <c r="X3866" s="29" t="e">
        <f>'施設リストA-1（直営）'!#REF!</f>
        <v>#REF!</v>
      </c>
      <c r="Y3866" s="30" t="e">
        <f>IF(X3866="新設",VLOOKUP('施設リストA-1（直営）'!#REF!,'（新設）照明器具'!$B$5:$C$1990,2,FALSE),IF('部屋別効果（直）'!X3866="撤去",VLOOKUP('施設リストA-1（直営）'!#REF!,'（既設）調査結果'!$B$5:$C$1998,2,FALSE),0))</f>
        <v>#REF!</v>
      </c>
      <c r="Z3866" s="29" t="e">
        <f>'施設リストA-1（直営）'!#REF!</f>
        <v>#REF!</v>
      </c>
      <c r="AA3866" s="29" t="e">
        <f>'施設リストA-1（直営）'!#REF!</f>
        <v>#REF!</v>
      </c>
      <c r="AB3866" s="30" t="e">
        <f>IF(AA3866="新設",VLOOKUP('施設リストA-1（直営）'!#REF!,'（新設）照明器具'!$B$5:$C$1990,2,FALSE),IF('部屋別効果（直）'!AA3866="撤去",VLOOKUP('施設リストA-1（直営）'!#REF!,'（既設）調査結果'!$B$5:$C$1998,2,FALSE),0))</f>
        <v>#REF!</v>
      </c>
      <c r="AC3866" s="29" t="e">
        <f>'施設リストA-1（直営）'!#REF!</f>
        <v>#REF!</v>
      </c>
      <c r="AD3866" s="29" t="e">
        <f>'施設リストA-1（直営）'!#REF!</f>
        <v>#REF!</v>
      </c>
      <c r="AE3866" s="30" t="e">
        <f>IF(AD3866="新設",VLOOKUP('施設リストA-1（直営）'!#REF!,'（新設）照明器具'!$B$5:$C$1990,2,FALSE),IF('部屋別効果（直）'!AD3866="撤去",VLOOKUP('施設リストA-1（直営）'!#REF!,'（既設）調査結果'!$B$5:$C$1998,2,FALSE),0))</f>
        <v>#REF!</v>
      </c>
      <c r="AF3866" s="29" t="e">
        <f>'施設リストA-1（直営）'!#REF!</f>
        <v>#REF!</v>
      </c>
      <c r="AG3866" s="29" t="e">
        <f>'施設リストA-1（直営）'!#REF!</f>
        <v>#REF!</v>
      </c>
      <c r="AH3866" s="30" t="e">
        <f>IF(AG3866="新設",VLOOKUP('施設リストA-1（直営）'!#REF!,'（新設）照明器具'!$B$5:$C$1990,2,FALSE),IF('部屋別効果（直）'!AG3866="撤去",VLOOKUP('施設リストA-1（直営）'!#REF!,'（既設）調査結果'!$B$5:$C$1998,2,FALSE),0))</f>
        <v>#REF!</v>
      </c>
      <c r="AI3866" s="29" t="e">
        <f>'施設リストA-1（直営）'!#REF!</f>
        <v>#REF!</v>
      </c>
      <c r="AJ3866" s="29" t="e">
        <f>'施設リストA-1（直営）'!#REF!</f>
        <v>#REF!</v>
      </c>
      <c r="AK3866" s="30" t="e">
        <f>IF(AJ3866="新設",VLOOKUP('施設リストA-1（直営）'!#REF!,'（新設）照明器具'!$B$5:$C$1990,2,FALSE),IF('部屋別効果（直）'!AJ3866="撤去",VLOOKUP('施設リストA-1（直営）'!#REF!,'（既設）調査結果'!$B$5:$C$1998,2,FALSE),0))</f>
        <v>#REF!</v>
      </c>
      <c r="AL3866" s="29" t="e">
        <f>'施設リストA-1（直営）'!#REF!</f>
        <v>#REF!</v>
      </c>
    </row>
    <row r="3867" spans="2:38">
      <c r="B3867" s="16" t="e">
        <f>'施設リストA-1（直営）'!#REF!</f>
        <v>#REF!</v>
      </c>
      <c r="C3867" s="14" t="e">
        <f>'施設リストA-1（直営）'!#REF!</f>
        <v>#REF!</v>
      </c>
      <c r="D3867" s="94" t="e">
        <f>'施設リストA-1（直営）'!#REF!</f>
        <v>#REF!</v>
      </c>
      <c r="E3867" s="20" t="e">
        <f>'施設リストA-1（直営）'!#REF!</f>
        <v>#REF!</v>
      </c>
      <c r="F3867" s="20" t="e">
        <f>'施設リストA-1（直営）'!#REF!</f>
        <v>#REF!</v>
      </c>
      <c r="G3867" s="13" t="e">
        <f>'施設リストA-1（直営）'!#REF!</f>
        <v>#REF!</v>
      </c>
      <c r="H3867" s="28" t="e">
        <f t="shared" si="60"/>
        <v>#REF!</v>
      </c>
      <c r="I3867" s="29" t="e">
        <f>'施設リストA-1（直営）'!#REF!</f>
        <v>#REF!</v>
      </c>
      <c r="J3867" s="30" t="e">
        <f>IF(I3867="新設",VLOOKUP('施設リストA-1（直営）'!#REF!,'（新設）照明器具'!$B$5:$C$1990,2,FALSE),IF('部屋別効果（直）'!I3867="撤去",VLOOKUP('施設リストA-1（直営）'!#REF!,'（既設）調査結果'!$B$5:$C$1998,2,FALSE),0))</f>
        <v>#REF!</v>
      </c>
      <c r="K3867" s="29" t="e">
        <f>'施設リストA-1（直営）'!#REF!</f>
        <v>#REF!</v>
      </c>
      <c r="L3867" s="29" t="e">
        <f>'施設リストA-1（直営）'!#REF!</f>
        <v>#REF!</v>
      </c>
      <c r="M3867" s="30" t="e">
        <f>IF(L3867="新設",VLOOKUP('施設リストA-1（直営）'!#REF!,'（新設）照明器具'!$B$5:$C$1990,2,FALSE),IF('部屋別効果（直）'!L3867="撤去",VLOOKUP('施設リストA-1（直営）'!#REF!,'（既設）調査結果'!$B$5:$C$1998,2,FALSE),0))</f>
        <v>#REF!</v>
      </c>
      <c r="N3867" s="29" t="e">
        <f>'施設リストA-1（直営）'!#REF!</f>
        <v>#REF!</v>
      </c>
      <c r="O3867" s="29" t="e">
        <f>'施設リストA-1（直営）'!#REF!</f>
        <v>#REF!</v>
      </c>
      <c r="P3867" s="30" t="e">
        <f>IF(O3867="新設",VLOOKUP('施設リストA-1（直営）'!#REF!,'（新設）照明器具'!$B$5:$C$1990,2,FALSE),IF('部屋別効果（直）'!O3867="撤去",VLOOKUP('施設リストA-1（直営）'!#REF!,'（既設）調査結果'!$B$5:$C$1998,2,FALSE),0))</f>
        <v>#REF!</v>
      </c>
      <c r="Q3867" s="29" t="e">
        <f>'施設リストA-1（直営）'!#REF!</f>
        <v>#REF!</v>
      </c>
      <c r="R3867" s="29" t="e">
        <f>'施設リストA-1（直営）'!#REF!</f>
        <v>#REF!</v>
      </c>
      <c r="S3867" s="30" t="e">
        <f>IF(R3867="新設",VLOOKUP('施設リストA-1（直営）'!#REF!,'（新設）照明器具'!$B$5:$C$1990,2,FALSE),IF('部屋別効果（直）'!R3867="撤去",VLOOKUP('施設リストA-1（直営）'!#REF!,'（既設）調査結果'!$B$5:$C$1998,2,FALSE),0))</f>
        <v>#REF!</v>
      </c>
      <c r="T3867" s="29" t="e">
        <f>'施設リストA-1（直営）'!#REF!</f>
        <v>#REF!</v>
      </c>
      <c r="U3867" s="29" t="e">
        <f>'施設リストA-1（直営）'!#REF!</f>
        <v>#REF!</v>
      </c>
      <c r="V3867" s="30" t="e">
        <f>IF(U3867="新設",VLOOKUP('施設リストA-1（直営）'!#REF!,'（新設）照明器具'!$B$5:$C$1990,2,FALSE),IF('部屋別効果（直）'!U3867="撤去",VLOOKUP('施設リストA-1（直営）'!#REF!,'（既設）調査結果'!$B$5:$C$1998,2,FALSE),0))</f>
        <v>#REF!</v>
      </c>
      <c r="W3867" s="29" t="e">
        <f>'施設リストA-1（直営）'!#REF!</f>
        <v>#REF!</v>
      </c>
      <c r="X3867" s="29" t="e">
        <f>'施設リストA-1（直営）'!#REF!</f>
        <v>#REF!</v>
      </c>
      <c r="Y3867" s="30" t="e">
        <f>IF(X3867="新設",VLOOKUP('施設リストA-1（直営）'!#REF!,'（新設）照明器具'!$B$5:$C$1990,2,FALSE),IF('部屋別効果（直）'!X3867="撤去",VLOOKUP('施設リストA-1（直営）'!#REF!,'（既設）調査結果'!$B$5:$C$1998,2,FALSE),0))</f>
        <v>#REF!</v>
      </c>
      <c r="Z3867" s="29" t="e">
        <f>'施設リストA-1（直営）'!#REF!</f>
        <v>#REF!</v>
      </c>
      <c r="AA3867" s="29" t="e">
        <f>'施設リストA-1（直営）'!#REF!</f>
        <v>#REF!</v>
      </c>
      <c r="AB3867" s="30" t="e">
        <f>IF(AA3867="新設",VLOOKUP('施設リストA-1（直営）'!#REF!,'（新設）照明器具'!$B$5:$C$1990,2,FALSE),IF('部屋別効果（直）'!AA3867="撤去",VLOOKUP('施設リストA-1（直営）'!#REF!,'（既設）調査結果'!$B$5:$C$1998,2,FALSE),0))</f>
        <v>#REF!</v>
      </c>
      <c r="AC3867" s="29" t="e">
        <f>'施設リストA-1（直営）'!#REF!</f>
        <v>#REF!</v>
      </c>
      <c r="AD3867" s="29" t="e">
        <f>'施設リストA-1（直営）'!#REF!</f>
        <v>#REF!</v>
      </c>
      <c r="AE3867" s="30" t="e">
        <f>IF(AD3867="新設",VLOOKUP('施設リストA-1（直営）'!#REF!,'（新設）照明器具'!$B$5:$C$1990,2,FALSE),IF('部屋別効果（直）'!AD3867="撤去",VLOOKUP('施設リストA-1（直営）'!#REF!,'（既設）調査結果'!$B$5:$C$1998,2,FALSE),0))</f>
        <v>#REF!</v>
      </c>
      <c r="AF3867" s="29" t="e">
        <f>'施設リストA-1（直営）'!#REF!</f>
        <v>#REF!</v>
      </c>
      <c r="AG3867" s="29" t="e">
        <f>'施設リストA-1（直営）'!#REF!</f>
        <v>#REF!</v>
      </c>
      <c r="AH3867" s="30" t="e">
        <f>IF(AG3867="新設",VLOOKUP('施設リストA-1（直営）'!#REF!,'（新設）照明器具'!$B$5:$C$1990,2,FALSE),IF('部屋別効果（直）'!AG3867="撤去",VLOOKUP('施設リストA-1（直営）'!#REF!,'（既設）調査結果'!$B$5:$C$1998,2,FALSE),0))</f>
        <v>#REF!</v>
      </c>
      <c r="AI3867" s="29" t="e">
        <f>'施設リストA-1（直営）'!#REF!</f>
        <v>#REF!</v>
      </c>
      <c r="AJ3867" s="29" t="e">
        <f>'施設リストA-1（直営）'!#REF!</f>
        <v>#REF!</v>
      </c>
      <c r="AK3867" s="30" t="e">
        <f>IF(AJ3867="新設",VLOOKUP('施設リストA-1（直営）'!#REF!,'（新設）照明器具'!$B$5:$C$1990,2,FALSE),IF('部屋別効果（直）'!AJ3867="撤去",VLOOKUP('施設リストA-1（直営）'!#REF!,'（既設）調査結果'!$B$5:$C$1998,2,FALSE),0))</f>
        <v>#REF!</v>
      </c>
      <c r="AL3867" s="29" t="e">
        <f>'施設リストA-1（直営）'!#REF!</f>
        <v>#REF!</v>
      </c>
    </row>
    <row r="3868" spans="2:38">
      <c r="B3868" s="16" t="e">
        <f>'施設リストA-1（直営）'!#REF!</f>
        <v>#REF!</v>
      </c>
      <c r="C3868" s="14" t="e">
        <f>'施設リストA-1（直営）'!#REF!</f>
        <v>#REF!</v>
      </c>
      <c r="D3868" s="94" t="e">
        <f>'施設リストA-1（直営）'!#REF!</f>
        <v>#REF!</v>
      </c>
      <c r="E3868" s="20" t="e">
        <f>'施設リストA-1（直営）'!#REF!</f>
        <v>#REF!</v>
      </c>
      <c r="F3868" s="20" t="e">
        <f>'施設リストA-1（直営）'!#REF!</f>
        <v>#REF!</v>
      </c>
      <c r="G3868" s="13" t="e">
        <f>'施設リストA-1（直営）'!#REF!</f>
        <v>#REF!</v>
      </c>
      <c r="H3868" s="28" t="e">
        <f t="shared" si="60"/>
        <v>#REF!</v>
      </c>
      <c r="I3868" s="29" t="e">
        <f>'施設リストA-1（直営）'!#REF!</f>
        <v>#REF!</v>
      </c>
      <c r="J3868" s="30" t="e">
        <f>IF(I3868="新設",VLOOKUP('施設リストA-1（直営）'!#REF!,'（新設）照明器具'!$B$5:$C$1990,2,FALSE),IF('部屋別効果（直）'!I3868="撤去",VLOOKUP('施設リストA-1（直営）'!#REF!,'（既設）調査結果'!$B$5:$C$1998,2,FALSE),0))</f>
        <v>#REF!</v>
      </c>
      <c r="K3868" s="29" t="e">
        <f>'施設リストA-1（直営）'!#REF!</f>
        <v>#REF!</v>
      </c>
      <c r="L3868" s="29" t="e">
        <f>'施設リストA-1（直営）'!#REF!</f>
        <v>#REF!</v>
      </c>
      <c r="M3868" s="30" t="e">
        <f>IF(L3868="新設",VLOOKUP('施設リストA-1（直営）'!#REF!,'（新設）照明器具'!$B$5:$C$1990,2,FALSE),IF('部屋別効果（直）'!L3868="撤去",VLOOKUP('施設リストA-1（直営）'!#REF!,'（既設）調査結果'!$B$5:$C$1998,2,FALSE),0))</f>
        <v>#REF!</v>
      </c>
      <c r="N3868" s="29" t="e">
        <f>'施設リストA-1（直営）'!#REF!</f>
        <v>#REF!</v>
      </c>
      <c r="O3868" s="29" t="e">
        <f>'施設リストA-1（直営）'!#REF!</f>
        <v>#REF!</v>
      </c>
      <c r="P3868" s="30" t="e">
        <f>IF(O3868="新設",VLOOKUP('施設リストA-1（直営）'!#REF!,'（新設）照明器具'!$B$5:$C$1990,2,FALSE),IF('部屋別効果（直）'!O3868="撤去",VLOOKUP('施設リストA-1（直営）'!#REF!,'（既設）調査結果'!$B$5:$C$1998,2,FALSE),0))</f>
        <v>#REF!</v>
      </c>
      <c r="Q3868" s="29" t="e">
        <f>'施設リストA-1（直営）'!#REF!</f>
        <v>#REF!</v>
      </c>
      <c r="R3868" s="29" t="e">
        <f>'施設リストA-1（直営）'!#REF!</f>
        <v>#REF!</v>
      </c>
      <c r="S3868" s="30" t="e">
        <f>IF(R3868="新設",VLOOKUP('施設リストA-1（直営）'!#REF!,'（新設）照明器具'!$B$5:$C$1990,2,FALSE),IF('部屋別効果（直）'!R3868="撤去",VLOOKUP('施設リストA-1（直営）'!#REF!,'（既設）調査結果'!$B$5:$C$1998,2,FALSE),0))</f>
        <v>#REF!</v>
      </c>
      <c r="T3868" s="29" t="e">
        <f>'施設リストA-1（直営）'!#REF!</f>
        <v>#REF!</v>
      </c>
      <c r="U3868" s="29" t="e">
        <f>'施設リストA-1（直営）'!#REF!</f>
        <v>#REF!</v>
      </c>
      <c r="V3868" s="30" t="e">
        <f>IF(U3868="新設",VLOOKUP('施設リストA-1（直営）'!#REF!,'（新設）照明器具'!$B$5:$C$1990,2,FALSE),IF('部屋別効果（直）'!U3868="撤去",VLOOKUP('施設リストA-1（直営）'!#REF!,'（既設）調査結果'!$B$5:$C$1998,2,FALSE),0))</f>
        <v>#REF!</v>
      </c>
      <c r="W3868" s="29" t="e">
        <f>'施設リストA-1（直営）'!#REF!</f>
        <v>#REF!</v>
      </c>
      <c r="X3868" s="29" t="e">
        <f>'施設リストA-1（直営）'!#REF!</f>
        <v>#REF!</v>
      </c>
      <c r="Y3868" s="30" t="e">
        <f>IF(X3868="新設",VLOOKUP('施設リストA-1（直営）'!#REF!,'（新設）照明器具'!$B$5:$C$1990,2,FALSE),IF('部屋別効果（直）'!X3868="撤去",VLOOKUP('施設リストA-1（直営）'!#REF!,'（既設）調査結果'!$B$5:$C$1998,2,FALSE),0))</f>
        <v>#REF!</v>
      </c>
      <c r="Z3868" s="29" t="e">
        <f>'施設リストA-1（直営）'!#REF!</f>
        <v>#REF!</v>
      </c>
      <c r="AA3868" s="29" t="e">
        <f>'施設リストA-1（直営）'!#REF!</f>
        <v>#REF!</v>
      </c>
      <c r="AB3868" s="30" t="e">
        <f>IF(AA3868="新設",VLOOKUP('施設リストA-1（直営）'!#REF!,'（新設）照明器具'!$B$5:$C$1990,2,FALSE),IF('部屋別効果（直）'!AA3868="撤去",VLOOKUP('施設リストA-1（直営）'!#REF!,'（既設）調査結果'!$B$5:$C$1998,2,FALSE),0))</f>
        <v>#REF!</v>
      </c>
      <c r="AC3868" s="29" t="e">
        <f>'施設リストA-1（直営）'!#REF!</f>
        <v>#REF!</v>
      </c>
      <c r="AD3868" s="29" t="e">
        <f>'施設リストA-1（直営）'!#REF!</f>
        <v>#REF!</v>
      </c>
      <c r="AE3868" s="30" t="e">
        <f>IF(AD3868="新設",VLOOKUP('施設リストA-1（直営）'!#REF!,'（新設）照明器具'!$B$5:$C$1990,2,FALSE),IF('部屋別効果（直）'!AD3868="撤去",VLOOKUP('施設リストA-1（直営）'!#REF!,'（既設）調査結果'!$B$5:$C$1998,2,FALSE),0))</f>
        <v>#REF!</v>
      </c>
      <c r="AF3868" s="29" t="e">
        <f>'施設リストA-1（直営）'!#REF!</f>
        <v>#REF!</v>
      </c>
      <c r="AG3868" s="29" t="e">
        <f>'施設リストA-1（直営）'!#REF!</f>
        <v>#REF!</v>
      </c>
      <c r="AH3868" s="30" t="e">
        <f>IF(AG3868="新設",VLOOKUP('施設リストA-1（直営）'!#REF!,'（新設）照明器具'!$B$5:$C$1990,2,FALSE),IF('部屋別効果（直）'!AG3868="撤去",VLOOKUP('施設リストA-1（直営）'!#REF!,'（既設）調査結果'!$B$5:$C$1998,2,FALSE),0))</f>
        <v>#REF!</v>
      </c>
      <c r="AI3868" s="29" t="e">
        <f>'施設リストA-1（直営）'!#REF!</f>
        <v>#REF!</v>
      </c>
      <c r="AJ3868" s="29" t="e">
        <f>'施設リストA-1（直営）'!#REF!</f>
        <v>#REF!</v>
      </c>
      <c r="AK3868" s="30" t="e">
        <f>IF(AJ3868="新設",VLOOKUP('施設リストA-1（直営）'!#REF!,'（新設）照明器具'!$B$5:$C$1990,2,FALSE),IF('部屋別効果（直）'!AJ3868="撤去",VLOOKUP('施設リストA-1（直営）'!#REF!,'（既設）調査結果'!$B$5:$C$1998,2,FALSE),0))</f>
        <v>#REF!</v>
      </c>
      <c r="AL3868" s="29" t="e">
        <f>'施設リストA-1（直営）'!#REF!</f>
        <v>#REF!</v>
      </c>
    </row>
    <row r="3869" spans="2:38">
      <c r="B3869" s="16" t="e">
        <f>'施設リストA-1（直営）'!#REF!</f>
        <v>#REF!</v>
      </c>
      <c r="C3869" s="14" t="e">
        <f>'施設リストA-1（直営）'!#REF!</f>
        <v>#REF!</v>
      </c>
      <c r="D3869" s="94" t="e">
        <f>'施設リストA-1（直営）'!#REF!</f>
        <v>#REF!</v>
      </c>
      <c r="E3869" s="20" t="e">
        <f>'施設リストA-1（直営）'!#REF!</f>
        <v>#REF!</v>
      </c>
      <c r="F3869" s="20" t="e">
        <f>'施設リストA-1（直営）'!#REF!</f>
        <v>#REF!</v>
      </c>
      <c r="G3869" s="13" t="e">
        <f>'施設リストA-1（直営）'!#REF!</f>
        <v>#REF!</v>
      </c>
      <c r="H3869" s="28" t="e">
        <f t="shared" si="60"/>
        <v>#REF!</v>
      </c>
      <c r="I3869" s="29" t="e">
        <f>'施設リストA-1（直営）'!#REF!</f>
        <v>#REF!</v>
      </c>
      <c r="J3869" s="30" t="e">
        <f>IF(I3869="新設",VLOOKUP('施設リストA-1（直営）'!#REF!,'（新設）照明器具'!$B$5:$C$1990,2,FALSE),IF('部屋別効果（直）'!I3869="撤去",VLOOKUP('施設リストA-1（直営）'!#REF!,'（既設）調査結果'!$B$5:$C$1998,2,FALSE),0))</f>
        <v>#REF!</v>
      </c>
      <c r="K3869" s="29" t="e">
        <f>'施設リストA-1（直営）'!#REF!</f>
        <v>#REF!</v>
      </c>
      <c r="L3869" s="29" t="e">
        <f>'施設リストA-1（直営）'!#REF!</f>
        <v>#REF!</v>
      </c>
      <c r="M3869" s="30" t="e">
        <f>IF(L3869="新設",VLOOKUP('施設リストA-1（直営）'!#REF!,'（新設）照明器具'!$B$5:$C$1990,2,FALSE),IF('部屋別効果（直）'!L3869="撤去",VLOOKUP('施設リストA-1（直営）'!#REF!,'（既設）調査結果'!$B$5:$C$1998,2,FALSE),0))</f>
        <v>#REF!</v>
      </c>
      <c r="N3869" s="29" t="e">
        <f>'施設リストA-1（直営）'!#REF!</f>
        <v>#REF!</v>
      </c>
      <c r="O3869" s="29" t="e">
        <f>'施設リストA-1（直営）'!#REF!</f>
        <v>#REF!</v>
      </c>
      <c r="P3869" s="30" t="e">
        <f>IF(O3869="新設",VLOOKUP('施設リストA-1（直営）'!#REF!,'（新設）照明器具'!$B$5:$C$1990,2,FALSE),IF('部屋別効果（直）'!O3869="撤去",VLOOKUP('施設リストA-1（直営）'!#REF!,'（既設）調査結果'!$B$5:$C$1998,2,FALSE),0))</f>
        <v>#REF!</v>
      </c>
      <c r="Q3869" s="29" t="e">
        <f>'施設リストA-1（直営）'!#REF!</f>
        <v>#REF!</v>
      </c>
      <c r="R3869" s="29" t="e">
        <f>'施設リストA-1（直営）'!#REF!</f>
        <v>#REF!</v>
      </c>
      <c r="S3869" s="30" t="e">
        <f>IF(R3869="新設",VLOOKUP('施設リストA-1（直営）'!#REF!,'（新設）照明器具'!$B$5:$C$1990,2,FALSE),IF('部屋別効果（直）'!R3869="撤去",VLOOKUP('施設リストA-1（直営）'!#REF!,'（既設）調査結果'!$B$5:$C$1998,2,FALSE),0))</f>
        <v>#REF!</v>
      </c>
      <c r="T3869" s="29" t="e">
        <f>'施設リストA-1（直営）'!#REF!</f>
        <v>#REF!</v>
      </c>
      <c r="U3869" s="29" t="e">
        <f>'施設リストA-1（直営）'!#REF!</f>
        <v>#REF!</v>
      </c>
      <c r="V3869" s="30" t="e">
        <f>IF(U3869="新設",VLOOKUP('施設リストA-1（直営）'!#REF!,'（新設）照明器具'!$B$5:$C$1990,2,FALSE),IF('部屋別効果（直）'!U3869="撤去",VLOOKUP('施設リストA-1（直営）'!#REF!,'（既設）調査結果'!$B$5:$C$1998,2,FALSE),0))</f>
        <v>#REF!</v>
      </c>
      <c r="W3869" s="29" t="e">
        <f>'施設リストA-1（直営）'!#REF!</f>
        <v>#REF!</v>
      </c>
      <c r="X3869" s="29" t="e">
        <f>'施設リストA-1（直営）'!#REF!</f>
        <v>#REF!</v>
      </c>
      <c r="Y3869" s="30" t="e">
        <f>IF(X3869="新設",VLOOKUP('施設リストA-1（直営）'!#REF!,'（新設）照明器具'!$B$5:$C$1990,2,FALSE),IF('部屋別効果（直）'!X3869="撤去",VLOOKUP('施設リストA-1（直営）'!#REF!,'（既設）調査結果'!$B$5:$C$1998,2,FALSE),0))</f>
        <v>#REF!</v>
      </c>
      <c r="Z3869" s="29" t="e">
        <f>'施設リストA-1（直営）'!#REF!</f>
        <v>#REF!</v>
      </c>
      <c r="AA3869" s="29" t="e">
        <f>'施設リストA-1（直営）'!#REF!</f>
        <v>#REF!</v>
      </c>
      <c r="AB3869" s="30" t="e">
        <f>IF(AA3869="新設",VLOOKUP('施設リストA-1（直営）'!#REF!,'（新設）照明器具'!$B$5:$C$1990,2,FALSE),IF('部屋別効果（直）'!AA3869="撤去",VLOOKUP('施設リストA-1（直営）'!#REF!,'（既設）調査結果'!$B$5:$C$1998,2,FALSE),0))</f>
        <v>#REF!</v>
      </c>
      <c r="AC3869" s="29" t="e">
        <f>'施設リストA-1（直営）'!#REF!</f>
        <v>#REF!</v>
      </c>
      <c r="AD3869" s="29" t="e">
        <f>'施設リストA-1（直営）'!#REF!</f>
        <v>#REF!</v>
      </c>
      <c r="AE3869" s="30" t="e">
        <f>IF(AD3869="新設",VLOOKUP('施設リストA-1（直営）'!#REF!,'（新設）照明器具'!$B$5:$C$1990,2,FALSE),IF('部屋別効果（直）'!AD3869="撤去",VLOOKUP('施設リストA-1（直営）'!#REF!,'（既設）調査結果'!$B$5:$C$1998,2,FALSE),0))</f>
        <v>#REF!</v>
      </c>
      <c r="AF3869" s="29" t="e">
        <f>'施設リストA-1（直営）'!#REF!</f>
        <v>#REF!</v>
      </c>
      <c r="AG3869" s="29" t="e">
        <f>'施設リストA-1（直営）'!#REF!</f>
        <v>#REF!</v>
      </c>
      <c r="AH3869" s="30" t="e">
        <f>IF(AG3869="新設",VLOOKUP('施設リストA-1（直営）'!#REF!,'（新設）照明器具'!$B$5:$C$1990,2,FALSE),IF('部屋別効果（直）'!AG3869="撤去",VLOOKUP('施設リストA-1（直営）'!#REF!,'（既設）調査結果'!$B$5:$C$1998,2,FALSE),0))</f>
        <v>#REF!</v>
      </c>
      <c r="AI3869" s="29" t="e">
        <f>'施設リストA-1（直営）'!#REF!</f>
        <v>#REF!</v>
      </c>
      <c r="AJ3869" s="29" t="e">
        <f>'施設リストA-1（直営）'!#REF!</f>
        <v>#REF!</v>
      </c>
      <c r="AK3869" s="30" t="e">
        <f>IF(AJ3869="新設",VLOOKUP('施設リストA-1（直営）'!#REF!,'（新設）照明器具'!$B$5:$C$1990,2,FALSE),IF('部屋別効果（直）'!AJ3869="撤去",VLOOKUP('施設リストA-1（直営）'!#REF!,'（既設）調査結果'!$B$5:$C$1998,2,FALSE),0))</f>
        <v>#REF!</v>
      </c>
      <c r="AL3869" s="29" t="e">
        <f>'施設リストA-1（直営）'!#REF!</f>
        <v>#REF!</v>
      </c>
    </row>
    <row r="3870" spans="2:38">
      <c r="B3870" s="16" t="e">
        <f>'施設リストA-1（直営）'!#REF!</f>
        <v>#REF!</v>
      </c>
      <c r="C3870" s="14" t="e">
        <f>'施設リストA-1（直営）'!#REF!</f>
        <v>#REF!</v>
      </c>
      <c r="D3870" s="94" t="e">
        <f>'施設リストA-1（直営）'!#REF!</f>
        <v>#REF!</v>
      </c>
      <c r="E3870" s="20" t="e">
        <f>'施設リストA-1（直営）'!#REF!</f>
        <v>#REF!</v>
      </c>
      <c r="F3870" s="20" t="e">
        <f>'施設リストA-1（直営）'!#REF!</f>
        <v>#REF!</v>
      </c>
      <c r="G3870" s="13" t="e">
        <f>'施設リストA-1（直営）'!#REF!</f>
        <v>#REF!</v>
      </c>
      <c r="H3870" s="28" t="e">
        <f t="shared" si="60"/>
        <v>#REF!</v>
      </c>
      <c r="I3870" s="29" t="e">
        <f>'施設リストA-1（直営）'!#REF!</f>
        <v>#REF!</v>
      </c>
      <c r="J3870" s="30" t="e">
        <f>IF(I3870="新設",VLOOKUP('施設リストA-1（直営）'!#REF!,'（新設）照明器具'!$B$5:$C$1990,2,FALSE),IF('部屋別効果（直）'!I3870="撤去",VLOOKUP('施設リストA-1（直営）'!#REF!,'（既設）調査結果'!$B$5:$C$1998,2,FALSE),0))</f>
        <v>#REF!</v>
      </c>
      <c r="K3870" s="29" t="e">
        <f>'施設リストA-1（直営）'!#REF!</f>
        <v>#REF!</v>
      </c>
      <c r="L3870" s="29" t="e">
        <f>'施設リストA-1（直営）'!#REF!</f>
        <v>#REF!</v>
      </c>
      <c r="M3870" s="30" t="e">
        <f>IF(L3870="新設",VLOOKUP('施設リストA-1（直営）'!#REF!,'（新設）照明器具'!$B$5:$C$1990,2,FALSE),IF('部屋別効果（直）'!L3870="撤去",VLOOKUP('施設リストA-1（直営）'!#REF!,'（既設）調査結果'!$B$5:$C$1998,2,FALSE),0))</f>
        <v>#REF!</v>
      </c>
      <c r="N3870" s="29" t="e">
        <f>'施設リストA-1（直営）'!#REF!</f>
        <v>#REF!</v>
      </c>
      <c r="O3870" s="29" t="e">
        <f>'施設リストA-1（直営）'!#REF!</f>
        <v>#REF!</v>
      </c>
      <c r="P3870" s="30" t="e">
        <f>IF(O3870="新設",VLOOKUP('施設リストA-1（直営）'!#REF!,'（新設）照明器具'!$B$5:$C$1990,2,FALSE),IF('部屋別効果（直）'!O3870="撤去",VLOOKUP('施設リストA-1（直営）'!#REF!,'（既設）調査結果'!$B$5:$C$1998,2,FALSE),0))</f>
        <v>#REF!</v>
      </c>
      <c r="Q3870" s="29" t="e">
        <f>'施設リストA-1（直営）'!#REF!</f>
        <v>#REF!</v>
      </c>
      <c r="R3870" s="29" t="e">
        <f>'施設リストA-1（直営）'!#REF!</f>
        <v>#REF!</v>
      </c>
      <c r="S3870" s="30" t="e">
        <f>IF(R3870="新設",VLOOKUP('施設リストA-1（直営）'!#REF!,'（新設）照明器具'!$B$5:$C$1990,2,FALSE),IF('部屋別効果（直）'!R3870="撤去",VLOOKUP('施設リストA-1（直営）'!#REF!,'（既設）調査結果'!$B$5:$C$1998,2,FALSE),0))</f>
        <v>#REF!</v>
      </c>
      <c r="T3870" s="29" t="e">
        <f>'施設リストA-1（直営）'!#REF!</f>
        <v>#REF!</v>
      </c>
      <c r="U3870" s="29" t="e">
        <f>'施設リストA-1（直営）'!#REF!</f>
        <v>#REF!</v>
      </c>
      <c r="V3870" s="30" t="e">
        <f>IF(U3870="新設",VLOOKUP('施設リストA-1（直営）'!#REF!,'（新設）照明器具'!$B$5:$C$1990,2,FALSE),IF('部屋別効果（直）'!U3870="撤去",VLOOKUP('施設リストA-1（直営）'!#REF!,'（既設）調査結果'!$B$5:$C$1998,2,FALSE),0))</f>
        <v>#REF!</v>
      </c>
      <c r="W3870" s="29" t="e">
        <f>'施設リストA-1（直営）'!#REF!</f>
        <v>#REF!</v>
      </c>
      <c r="X3870" s="29" t="e">
        <f>'施設リストA-1（直営）'!#REF!</f>
        <v>#REF!</v>
      </c>
      <c r="Y3870" s="30" t="e">
        <f>IF(X3870="新設",VLOOKUP('施設リストA-1（直営）'!#REF!,'（新設）照明器具'!$B$5:$C$1990,2,FALSE),IF('部屋別効果（直）'!X3870="撤去",VLOOKUP('施設リストA-1（直営）'!#REF!,'（既設）調査結果'!$B$5:$C$1998,2,FALSE),0))</f>
        <v>#REF!</v>
      </c>
      <c r="Z3870" s="29" t="e">
        <f>'施設リストA-1（直営）'!#REF!</f>
        <v>#REF!</v>
      </c>
      <c r="AA3870" s="29" t="e">
        <f>'施設リストA-1（直営）'!#REF!</f>
        <v>#REF!</v>
      </c>
      <c r="AB3870" s="30" t="e">
        <f>IF(AA3870="新設",VLOOKUP('施設リストA-1（直営）'!#REF!,'（新設）照明器具'!$B$5:$C$1990,2,FALSE),IF('部屋別効果（直）'!AA3870="撤去",VLOOKUP('施設リストA-1（直営）'!#REF!,'（既設）調査結果'!$B$5:$C$1998,2,FALSE),0))</f>
        <v>#REF!</v>
      </c>
      <c r="AC3870" s="29" t="e">
        <f>'施設リストA-1（直営）'!#REF!</f>
        <v>#REF!</v>
      </c>
      <c r="AD3870" s="29" t="e">
        <f>'施設リストA-1（直営）'!#REF!</f>
        <v>#REF!</v>
      </c>
      <c r="AE3870" s="30" t="e">
        <f>IF(AD3870="新設",VLOOKUP('施設リストA-1（直営）'!#REF!,'（新設）照明器具'!$B$5:$C$1990,2,FALSE),IF('部屋別効果（直）'!AD3870="撤去",VLOOKUP('施設リストA-1（直営）'!#REF!,'（既設）調査結果'!$B$5:$C$1998,2,FALSE),0))</f>
        <v>#REF!</v>
      </c>
      <c r="AF3870" s="29" t="e">
        <f>'施設リストA-1（直営）'!#REF!</f>
        <v>#REF!</v>
      </c>
      <c r="AG3870" s="29" t="e">
        <f>'施設リストA-1（直営）'!#REF!</f>
        <v>#REF!</v>
      </c>
      <c r="AH3870" s="30" t="e">
        <f>IF(AG3870="新設",VLOOKUP('施設リストA-1（直営）'!#REF!,'（新設）照明器具'!$B$5:$C$1990,2,FALSE),IF('部屋別効果（直）'!AG3870="撤去",VLOOKUP('施設リストA-1（直営）'!#REF!,'（既設）調査結果'!$B$5:$C$1998,2,FALSE),0))</f>
        <v>#REF!</v>
      </c>
      <c r="AI3870" s="29" t="e">
        <f>'施設リストA-1（直営）'!#REF!</f>
        <v>#REF!</v>
      </c>
      <c r="AJ3870" s="29" t="e">
        <f>'施設リストA-1（直営）'!#REF!</f>
        <v>#REF!</v>
      </c>
      <c r="AK3870" s="30" t="e">
        <f>IF(AJ3870="新設",VLOOKUP('施設リストA-1（直営）'!#REF!,'（新設）照明器具'!$B$5:$C$1990,2,FALSE),IF('部屋別効果（直）'!AJ3870="撤去",VLOOKUP('施設リストA-1（直営）'!#REF!,'（既設）調査結果'!$B$5:$C$1998,2,FALSE),0))</f>
        <v>#REF!</v>
      </c>
      <c r="AL3870" s="29" t="e">
        <f>'施設リストA-1（直営）'!#REF!</f>
        <v>#REF!</v>
      </c>
    </row>
    <row r="3871" spans="2:38">
      <c r="B3871" s="16" t="e">
        <f>'施設リストA-1（直営）'!#REF!</f>
        <v>#REF!</v>
      </c>
      <c r="C3871" s="14" t="e">
        <f>'施設リストA-1（直営）'!#REF!</f>
        <v>#REF!</v>
      </c>
      <c r="D3871" s="94" t="e">
        <f>'施設リストA-1（直営）'!#REF!</f>
        <v>#REF!</v>
      </c>
      <c r="E3871" s="20" t="e">
        <f>'施設リストA-1（直営）'!#REF!</f>
        <v>#REF!</v>
      </c>
      <c r="F3871" s="20" t="e">
        <f>'施設リストA-1（直営）'!#REF!</f>
        <v>#REF!</v>
      </c>
      <c r="G3871" s="13" t="e">
        <f>'施設リストA-1（直営）'!#REF!</f>
        <v>#REF!</v>
      </c>
      <c r="H3871" s="28" t="e">
        <f t="shared" si="60"/>
        <v>#REF!</v>
      </c>
      <c r="I3871" s="29" t="e">
        <f>'施設リストA-1（直営）'!#REF!</f>
        <v>#REF!</v>
      </c>
      <c r="J3871" s="30" t="e">
        <f>IF(I3871="新設",VLOOKUP('施設リストA-1（直営）'!#REF!,'（新設）照明器具'!$B$5:$C$1990,2,FALSE),IF('部屋別効果（直）'!I3871="撤去",VLOOKUP('施設リストA-1（直営）'!#REF!,'（既設）調査結果'!$B$5:$C$1998,2,FALSE),0))</f>
        <v>#REF!</v>
      </c>
      <c r="K3871" s="29" t="e">
        <f>'施設リストA-1（直営）'!#REF!</f>
        <v>#REF!</v>
      </c>
      <c r="L3871" s="29" t="e">
        <f>'施設リストA-1（直営）'!#REF!</f>
        <v>#REF!</v>
      </c>
      <c r="M3871" s="30" t="e">
        <f>IF(L3871="新設",VLOOKUP('施設リストA-1（直営）'!#REF!,'（新設）照明器具'!$B$5:$C$1990,2,FALSE),IF('部屋別効果（直）'!L3871="撤去",VLOOKUP('施設リストA-1（直営）'!#REF!,'（既設）調査結果'!$B$5:$C$1998,2,FALSE),0))</f>
        <v>#REF!</v>
      </c>
      <c r="N3871" s="29" t="e">
        <f>'施設リストA-1（直営）'!#REF!</f>
        <v>#REF!</v>
      </c>
      <c r="O3871" s="29" t="e">
        <f>'施設リストA-1（直営）'!#REF!</f>
        <v>#REF!</v>
      </c>
      <c r="P3871" s="30" t="e">
        <f>IF(O3871="新設",VLOOKUP('施設リストA-1（直営）'!#REF!,'（新設）照明器具'!$B$5:$C$1990,2,FALSE),IF('部屋別効果（直）'!O3871="撤去",VLOOKUP('施設リストA-1（直営）'!#REF!,'（既設）調査結果'!$B$5:$C$1998,2,FALSE),0))</f>
        <v>#REF!</v>
      </c>
      <c r="Q3871" s="29" t="e">
        <f>'施設リストA-1（直営）'!#REF!</f>
        <v>#REF!</v>
      </c>
      <c r="R3871" s="29" t="e">
        <f>'施設リストA-1（直営）'!#REF!</f>
        <v>#REF!</v>
      </c>
      <c r="S3871" s="30" t="e">
        <f>IF(R3871="新設",VLOOKUP('施設リストA-1（直営）'!#REF!,'（新設）照明器具'!$B$5:$C$1990,2,FALSE),IF('部屋別効果（直）'!R3871="撤去",VLOOKUP('施設リストA-1（直営）'!#REF!,'（既設）調査結果'!$B$5:$C$1998,2,FALSE),0))</f>
        <v>#REF!</v>
      </c>
      <c r="T3871" s="29" t="e">
        <f>'施設リストA-1（直営）'!#REF!</f>
        <v>#REF!</v>
      </c>
      <c r="U3871" s="29" t="e">
        <f>'施設リストA-1（直営）'!#REF!</f>
        <v>#REF!</v>
      </c>
      <c r="V3871" s="30" t="e">
        <f>IF(U3871="新設",VLOOKUP('施設リストA-1（直営）'!#REF!,'（新設）照明器具'!$B$5:$C$1990,2,FALSE),IF('部屋別効果（直）'!U3871="撤去",VLOOKUP('施設リストA-1（直営）'!#REF!,'（既設）調査結果'!$B$5:$C$1998,2,FALSE),0))</f>
        <v>#REF!</v>
      </c>
      <c r="W3871" s="29" t="e">
        <f>'施設リストA-1（直営）'!#REF!</f>
        <v>#REF!</v>
      </c>
      <c r="X3871" s="29" t="e">
        <f>'施設リストA-1（直営）'!#REF!</f>
        <v>#REF!</v>
      </c>
      <c r="Y3871" s="30" t="e">
        <f>IF(X3871="新設",VLOOKUP('施設リストA-1（直営）'!#REF!,'（新設）照明器具'!$B$5:$C$1990,2,FALSE),IF('部屋別効果（直）'!X3871="撤去",VLOOKUP('施設リストA-1（直営）'!#REF!,'（既設）調査結果'!$B$5:$C$1998,2,FALSE),0))</f>
        <v>#REF!</v>
      </c>
      <c r="Z3871" s="29" t="e">
        <f>'施設リストA-1（直営）'!#REF!</f>
        <v>#REF!</v>
      </c>
      <c r="AA3871" s="29" t="e">
        <f>'施設リストA-1（直営）'!#REF!</f>
        <v>#REF!</v>
      </c>
      <c r="AB3871" s="30" t="e">
        <f>IF(AA3871="新設",VLOOKUP('施設リストA-1（直営）'!#REF!,'（新設）照明器具'!$B$5:$C$1990,2,FALSE),IF('部屋別効果（直）'!AA3871="撤去",VLOOKUP('施設リストA-1（直営）'!#REF!,'（既設）調査結果'!$B$5:$C$1998,2,FALSE),0))</f>
        <v>#REF!</v>
      </c>
      <c r="AC3871" s="29" t="e">
        <f>'施設リストA-1（直営）'!#REF!</f>
        <v>#REF!</v>
      </c>
      <c r="AD3871" s="29" t="e">
        <f>'施設リストA-1（直営）'!#REF!</f>
        <v>#REF!</v>
      </c>
      <c r="AE3871" s="30" t="e">
        <f>IF(AD3871="新設",VLOOKUP('施設リストA-1（直営）'!#REF!,'（新設）照明器具'!$B$5:$C$1990,2,FALSE),IF('部屋別効果（直）'!AD3871="撤去",VLOOKUP('施設リストA-1（直営）'!#REF!,'（既設）調査結果'!$B$5:$C$1998,2,FALSE),0))</f>
        <v>#REF!</v>
      </c>
      <c r="AF3871" s="29" t="e">
        <f>'施設リストA-1（直営）'!#REF!</f>
        <v>#REF!</v>
      </c>
      <c r="AG3871" s="29" t="e">
        <f>'施設リストA-1（直営）'!#REF!</f>
        <v>#REF!</v>
      </c>
      <c r="AH3871" s="30" t="e">
        <f>IF(AG3871="新設",VLOOKUP('施設リストA-1（直営）'!#REF!,'（新設）照明器具'!$B$5:$C$1990,2,FALSE),IF('部屋別効果（直）'!AG3871="撤去",VLOOKUP('施設リストA-1（直営）'!#REF!,'（既設）調査結果'!$B$5:$C$1998,2,FALSE),0))</f>
        <v>#REF!</v>
      </c>
      <c r="AI3871" s="29" t="e">
        <f>'施設リストA-1（直営）'!#REF!</f>
        <v>#REF!</v>
      </c>
      <c r="AJ3871" s="29" t="e">
        <f>'施設リストA-1（直営）'!#REF!</f>
        <v>#REF!</v>
      </c>
      <c r="AK3871" s="30" t="e">
        <f>IF(AJ3871="新設",VLOOKUP('施設リストA-1（直営）'!#REF!,'（新設）照明器具'!$B$5:$C$1990,2,FALSE),IF('部屋別効果（直）'!AJ3871="撤去",VLOOKUP('施設リストA-1（直営）'!#REF!,'（既設）調査結果'!$B$5:$C$1998,2,FALSE),0))</f>
        <v>#REF!</v>
      </c>
      <c r="AL3871" s="29" t="e">
        <f>'施設リストA-1（直営）'!#REF!</f>
        <v>#REF!</v>
      </c>
    </row>
    <row r="3872" spans="2:38">
      <c r="B3872" s="16" t="e">
        <f>'施設リストA-1（直営）'!#REF!</f>
        <v>#REF!</v>
      </c>
      <c r="C3872" s="14" t="e">
        <f>'施設リストA-1（直営）'!#REF!</f>
        <v>#REF!</v>
      </c>
      <c r="D3872" s="94" t="e">
        <f>'施設リストA-1（直営）'!#REF!</f>
        <v>#REF!</v>
      </c>
      <c r="E3872" s="20" t="e">
        <f>'施設リストA-1（直営）'!#REF!</f>
        <v>#REF!</v>
      </c>
      <c r="F3872" s="20" t="e">
        <f>'施設リストA-1（直営）'!#REF!</f>
        <v>#REF!</v>
      </c>
      <c r="G3872" s="13" t="e">
        <f>'施設リストA-1（直営）'!#REF!</f>
        <v>#REF!</v>
      </c>
      <c r="H3872" s="28" t="e">
        <f t="shared" si="60"/>
        <v>#REF!</v>
      </c>
      <c r="I3872" s="29" t="e">
        <f>'施設リストA-1（直営）'!#REF!</f>
        <v>#REF!</v>
      </c>
      <c r="J3872" s="30" t="e">
        <f>IF(I3872="新設",VLOOKUP('施設リストA-1（直営）'!#REF!,'（新設）照明器具'!$B$5:$C$1990,2,FALSE),IF('部屋別効果（直）'!I3872="撤去",VLOOKUP('施設リストA-1（直営）'!#REF!,'（既設）調査結果'!$B$5:$C$1998,2,FALSE),0))</f>
        <v>#REF!</v>
      </c>
      <c r="K3872" s="29" t="e">
        <f>'施設リストA-1（直営）'!#REF!</f>
        <v>#REF!</v>
      </c>
      <c r="L3872" s="29" t="e">
        <f>'施設リストA-1（直営）'!#REF!</f>
        <v>#REF!</v>
      </c>
      <c r="M3872" s="30" t="e">
        <f>IF(L3872="新設",VLOOKUP('施設リストA-1（直営）'!#REF!,'（新設）照明器具'!$B$5:$C$1990,2,FALSE),IF('部屋別効果（直）'!L3872="撤去",VLOOKUP('施設リストA-1（直営）'!#REF!,'（既設）調査結果'!$B$5:$C$1998,2,FALSE),0))</f>
        <v>#REF!</v>
      </c>
      <c r="N3872" s="29" t="e">
        <f>'施設リストA-1（直営）'!#REF!</f>
        <v>#REF!</v>
      </c>
      <c r="O3872" s="29" t="e">
        <f>'施設リストA-1（直営）'!#REF!</f>
        <v>#REF!</v>
      </c>
      <c r="P3872" s="30" t="e">
        <f>IF(O3872="新設",VLOOKUP('施設リストA-1（直営）'!#REF!,'（新設）照明器具'!$B$5:$C$1990,2,FALSE),IF('部屋別効果（直）'!O3872="撤去",VLOOKUP('施設リストA-1（直営）'!#REF!,'（既設）調査結果'!$B$5:$C$1998,2,FALSE),0))</f>
        <v>#REF!</v>
      </c>
      <c r="Q3872" s="29" t="e">
        <f>'施設リストA-1（直営）'!#REF!</f>
        <v>#REF!</v>
      </c>
      <c r="R3872" s="29" t="e">
        <f>'施設リストA-1（直営）'!#REF!</f>
        <v>#REF!</v>
      </c>
      <c r="S3872" s="30" t="e">
        <f>IF(R3872="新設",VLOOKUP('施設リストA-1（直営）'!#REF!,'（新設）照明器具'!$B$5:$C$1990,2,FALSE),IF('部屋別効果（直）'!R3872="撤去",VLOOKUP('施設リストA-1（直営）'!#REF!,'（既設）調査結果'!$B$5:$C$1998,2,FALSE),0))</f>
        <v>#REF!</v>
      </c>
      <c r="T3872" s="29" t="e">
        <f>'施設リストA-1（直営）'!#REF!</f>
        <v>#REF!</v>
      </c>
      <c r="U3872" s="29" t="e">
        <f>'施設リストA-1（直営）'!#REF!</f>
        <v>#REF!</v>
      </c>
      <c r="V3872" s="30" t="e">
        <f>IF(U3872="新設",VLOOKUP('施設リストA-1（直営）'!#REF!,'（新設）照明器具'!$B$5:$C$1990,2,FALSE),IF('部屋別効果（直）'!U3872="撤去",VLOOKUP('施設リストA-1（直営）'!#REF!,'（既設）調査結果'!$B$5:$C$1998,2,FALSE),0))</f>
        <v>#REF!</v>
      </c>
      <c r="W3872" s="29" t="e">
        <f>'施設リストA-1（直営）'!#REF!</f>
        <v>#REF!</v>
      </c>
      <c r="X3872" s="29" t="e">
        <f>'施設リストA-1（直営）'!#REF!</f>
        <v>#REF!</v>
      </c>
      <c r="Y3872" s="30" t="e">
        <f>IF(X3872="新設",VLOOKUP('施設リストA-1（直営）'!#REF!,'（新設）照明器具'!$B$5:$C$1990,2,FALSE),IF('部屋別効果（直）'!X3872="撤去",VLOOKUP('施設リストA-1（直営）'!#REF!,'（既設）調査結果'!$B$5:$C$1998,2,FALSE),0))</f>
        <v>#REF!</v>
      </c>
      <c r="Z3872" s="29" t="e">
        <f>'施設リストA-1（直営）'!#REF!</f>
        <v>#REF!</v>
      </c>
      <c r="AA3872" s="29" t="e">
        <f>'施設リストA-1（直営）'!#REF!</f>
        <v>#REF!</v>
      </c>
      <c r="AB3872" s="30" t="e">
        <f>IF(AA3872="新設",VLOOKUP('施設リストA-1（直営）'!#REF!,'（新設）照明器具'!$B$5:$C$1990,2,FALSE),IF('部屋別効果（直）'!AA3872="撤去",VLOOKUP('施設リストA-1（直営）'!#REF!,'（既設）調査結果'!$B$5:$C$1998,2,FALSE),0))</f>
        <v>#REF!</v>
      </c>
      <c r="AC3872" s="29" t="e">
        <f>'施設リストA-1（直営）'!#REF!</f>
        <v>#REF!</v>
      </c>
      <c r="AD3872" s="29" t="e">
        <f>'施設リストA-1（直営）'!#REF!</f>
        <v>#REF!</v>
      </c>
      <c r="AE3872" s="30" t="e">
        <f>IF(AD3872="新設",VLOOKUP('施設リストA-1（直営）'!#REF!,'（新設）照明器具'!$B$5:$C$1990,2,FALSE),IF('部屋別効果（直）'!AD3872="撤去",VLOOKUP('施設リストA-1（直営）'!#REF!,'（既設）調査結果'!$B$5:$C$1998,2,FALSE),0))</f>
        <v>#REF!</v>
      </c>
      <c r="AF3872" s="29" t="e">
        <f>'施設リストA-1（直営）'!#REF!</f>
        <v>#REF!</v>
      </c>
      <c r="AG3872" s="29" t="e">
        <f>'施設リストA-1（直営）'!#REF!</f>
        <v>#REF!</v>
      </c>
      <c r="AH3872" s="30" t="e">
        <f>IF(AG3872="新設",VLOOKUP('施設リストA-1（直営）'!#REF!,'（新設）照明器具'!$B$5:$C$1990,2,FALSE),IF('部屋別効果（直）'!AG3872="撤去",VLOOKUP('施設リストA-1（直営）'!#REF!,'（既設）調査結果'!$B$5:$C$1998,2,FALSE),0))</f>
        <v>#REF!</v>
      </c>
      <c r="AI3872" s="29" t="e">
        <f>'施設リストA-1（直営）'!#REF!</f>
        <v>#REF!</v>
      </c>
      <c r="AJ3872" s="29" t="e">
        <f>'施設リストA-1（直営）'!#REF!</f>
        <v>#REF!</v>
      </c>
      <c r="AK3872" s="30" t="e">
        <f>IF(AJ3872="新設",VLOOKUP('施設リストA-1（直営）'!#REF!,'（新設）照明器具'!$B$5:$C$1990,2,FALSE),IF('部屋別効果（直）'!AJ3872="撤去",VLOOKUP('施設リストA-1（直営）'!#REF!,'（既設）調査結果'!$B$5:$C$1998,2,FALSE),0))</f>
        <v>#REF!</v>
      </c>
      <c r="AL3872" s="29" t="e">
        <f>'施設リストA-1（直営）'!#REF!</f>
        <v>#REF!</v>
      </c>
    </row>
    <row r="3873" spans="2:38">
      <c r="B3873" s="16" t="e">
        <f>'施設リストA-1（直営）'!#REF!</f>
        <v>#REF!</v>
      </c>
      <c r="C3873" s="14" t="e">
        <f>'施設リストA-1（直営）'!#REF!</f>
        <v>#REF!</v>
      </c>
      <c r="D3873" s="94" t="e">
        <f>'施設リストA-1（直営）'!#REF!</f>
        <v>#REF!</v>
      </c>
      <c r="E3873" s="20" t="e">
        <f>'施設リストA-1（直営）'!#REF!</f>
        <v>#REF!</v>
      </c>
      <c r="F3873" s="20" t="e">
        <f>'施設リストA-1（直営）'!#REF!</f>
        <v>#REF!</v>
      </c>
      <c r="G3873" s="13" t="e">
        <f>'施設リストA-1（直営）'!#REF!</f>
        <v>#REF!</v>
      </c>
      <c r="H3873" s="28" t="e">
        <f t="shared" si="60"/>
        <v>#REF!</v>
      </c>
      <c r="I3873" s="29" t="e">
        <f>'施設リストA-1（直営）'!#REF!</f>
        <v>#REF!</v>
      </c>
      <c r="J3873" s="30" t="e">
        <f>IF(I3873="新設",VLOOKUP('施設リストA-1（直営）'!#REF!,'（新設）照明器具'!$B$5:$C$1990,2,FALSE),IF('部屋別効果（直）'!I3873="撤去",VLOOKUP('施設リストA-1（直営）'!#REF!,'（既設）調査結果'!$B$5:$C$1998,2,FALSE),0))</f>
        <v>#REF!</v>
      </c>
      <c r="K3873" s="29" t="e">
        <f>'施設リストA-1（直営）'!#REF!</f>
        <v>#REF!</v>
      </c>
      <c r="L3873" s="29" t="e">
        <f>'施設リストA-1（直営）'!#REF!</f>
        <v>#REF!</v>
      </c>
      <c r="M3873" s="30" t="e">
        <f>IF(L3873="新設",VLOOKUP('施設リストA-1（直営）'!#REF!,'（新設）照明器具'!$B$5:$C$1990,2,FALSE),IF('部屋別効果（直）'!L3873="撤去",VLOOKUP('施設リストA-1（直営）'!#REF!,'（既設）調査結果'!$B$5:$C$1998,2,FALSE),0))</f>
        <v>#REF!</v>
      </c>
      <c r="N3873" s="29" t="e">
        <f>'施設リストA-1（直営）'!#REF!</f>
        <v>#REF!</v>
      </c>
      <c r="O3873" s="29" t="e">
        <f>'施設リストA-1（直営）'!#REF!</f>
        <v>#REF!</v>
      </c>
      <c r="P3873" s="30" t="e">
        <f>IF(O3873="新設",VLOOKUP('施設リストA-1（直営）'!#REF!,'（新設）照明器具'!$B$5:$C$1990,2,FALSE),IF('部屋別効果（直）'!O3873="撤去",VLOOKUP('施設リストA-1（直営）'!#REF!,'（既設）調査結果'!$B$5:$C$1998,2,FALSE),0))</f>
        <v>#REF!</v>
      </c>
      <c r="Q3873" s="29" t="e">
        <f>'施設リストA-1（直営）'!#REF!</f>
        <v>#REF!</v>
      </c>
      <c r="R3873" s="29" t="e">
        <f>'施設リストA-1（直営）'!#REF!</f>
        <v>#REF!</v>
      </c>
      <c r="S3873" s="30" t="e">
        <f>IF(R3873="新設",VLOOKUP('施設リストA-1（直営）'!#REF!,'（新設）照明器具'!$B$5:$C$1990,2,FALSE),IF('部屋別効果（直）'!R3873="撤去",VLOOKUP('施設リストA-1（直営）'!#REF!,'（既設）調査結果'!$B$5:$C$1998,2,FALSE),0))</f>
        <v>#REF!</v>
      </c>
      <c r="T3873" s="29" t="e">
        <f>'施設リストA-1（直営）'!#REF!</f>
        <v>#REF!</v>
      </c>
      <c r="U3873" s="29" t="e">
        <f>'施設リストA-1（直営）'!#REF!</f>
        <v>#REF!</v>
      </c>
      <c r="V3873" s="30" t="e">
        <f>IF(U3873="新設",VLOOKUP('施設リストA-1（直営）'!#REF!,'（新設）照明器具'!$B$5:$C$1990,2,FALSE),IF('部屋別効果（直）'!U3873="撤去",VLOOKUP('施設リストA-1（直営）'!#REF!,'（既設）調査結果'!$B$5:$C$1998,2,FALSE),0))</f>
        <v>#REF!</v>
      </c>
      <c r="W3873" s="29" t="e">
        <f>'施設リストA-1（直営）'!#REF!</f>
        <v>#REF!</v>
      </c>
      <c r="X3873" s="29" t="e">
        <f>'施設リストA-1（直営）'!#REF!</f>
        <v>#REF!</v>
      </c>
      <c r="Y3873" s="30" t="e">
        <f>IF(X3873="新設",VLOOKUP('施設リストA-1（直営）'!#REF!,'（新設）照明器具'!$B$5:$C$1990,2,FALSE),IF('部屋別効果（直）'!X3873="撤去",VLOOKUP('施設リストA-1（直営）'!#REF!,'（既設）調査結果'!$B$5:$C$1998,2,FALSE),0))</f>
        <v>#REF!</v>
      </c>
      <c r="Z3873" s="29" t="e">
        <f>'施設リストA-1（直営）'!#REF!</f>
        <v>#REF!</v>
      </c>
      <c r="AA3873" s="29" t="e">
        <f>'施設リストA-1（直営）'!#REF!</f>
        <v>#REF!</v>
      </c>
      <c r="AB3873" s="30" t="e">
        <f>IF(AA3873="新設",VLOOKUP('施設リストA-1（直営）'!#REF!,'（新設）照明器具'!$B$5:$C$1990,2,FALSE),IF('部屋別効果（直）'!AA3873="撤去",VLOOKUP('施設リストA-1（直営）'!#REF!,'（既設）調査結果'!$B$5:$C$1998,2,FALSE),0))</f>
        <v>#REF!</v>
      </c>
      <c r="AC3873" s="29" t="e">
        <f>'施設リストA-1（直営）'!#REF!</f>
        <v>#REF!</v>
      </c>
      <c r="AD3873" s="29" t="e">
        <f>'施設リストA-1（直営）'!#REF!</f>
        <v>#REF!</v>
      </c>
      <c r="AE3873" s="30" t="e">
        <f>IF(AD3873="新設",VLOOKUP('施設リストA-1（直営）'!#REF!,'（新設）照明器具'!$B$5:$C$1990,2,FALSE),IF('部屋別効果（直）'!AD3873="撤去",VLOOKUP('施設リストA-1（直営）'!#REF!,'（既設）調査結果'!$B$5:$C$1998,2,FALSE),0))</f>
        <v>#REF!</v>
      </c>
      <c r="AF3873" s="29" t="e">
        <f>'施設リストA-1（直営）'!#REF!</f>
        <v>#REF!</v>
      </c>
      <c r="AG3873" s="29" t="e">
        <f>'施設リストA-1（直営）'!#REF!</f>
        <v>#REF!</v>
      </c>
      <c r="AH3873" s="30" t="e">
        <f>IF(AG3873="新設",VLOOKUP('施設リストA-1（直営）'!#REF!,'（新設）照明器具'!$B$5:$C$1990,2,FALSE),IF('部屋別効果（直）'!AG3873="撤去",VLOOKUP('施設リストA-1（直営）'!#REF!,'（既設）調査結果'!$B$5:$C$1998,2,FALSE),0))</f>
        <v>#REF!</v>
      </c>
      <c r="AI3873" s="29" t="e">
        <f>'施設リストA-1（直営）'!#REF!</f>
        <v>#REF!</v>
      </c>
      <c r="AJ3873" s="29" t="e">
        <f>'施設リストA-1（直営）'!#REF!</f>
        <v>#REF!</v>
      </c>
      <c r="AK3873" s="30" t="e">
        <f>IF(AJ3873="新設",VLOOKUP('施設リストA-1（直営）'!#REF!,'（新設）照明器具'!$B$5:$C$1990,2,FALSE),IF('部屋別効果（直）'!AJ3873="撤去",VLOOKUP('施設リストA-1（直営）'!#REF!,'（既設）調査結果'!$B$5:$C$1998,2,FALSE),0))</f>
        <v>#REF!</v>
      </c>
      <c r="AL3873" s="29" t="e">
        <f>'施設リストA-1（直営）'!#REF!</f>
        <v>#REF!</v>
      </c>
    </row>
    <row r="3874" spans="2:38">
      <c r="B3874" s="16" t="e">
        <f>'施設リストA-1（直営）'!#REF!</f>
        <v>#REF!</v>
      </c>
      <c r="C3874" s="14" t="e">
        <f>'施設リストA-1（直営）'!#REF!</f>
        <v>#REF!</v>
      </c>
      <c r="D3874" s="94" t="e">
        <f>'施設リストA-1（直営）'!#REF!</f>
        <v>#REF!</v>
      </c>
      <c r="E3874" s="20" t="e">
        <f>'施設リストA-1（直営）'!#REF!</f>
        <v>#REF!</v>
      </c>
      <c r="F3874" s="20" t="e">
        <f>'施設リストA-1（直営）'!#REF!</f>
        <v>#REF!</v>
      </c>
      <c r="G3874" s="13" t="e">
        <f>'施設リストA-1（直営）'!#REF!</f>
        <v>#REF!</v>
      </c>
      <c r="H3874" s="28" t="e">
        <f t="shared" si="60"/>
        <v>#REF!</v>
      </c>
      <c r="I3874" s="29" t="e">
        <f>'施設リストA-1（直営）'!#REF!</f>
        <v>#REF!</v>
      </c>
      <c r="J3874" s="30" t="e">
        <f>IF(I3874="新設",VLOOKUP('施設リストA-1（直営）'!#REF!,'（新設）照明器具'!$B$5:$C$1990,2,FALSE),IF('部屋別効果（直）'!I3874="撤去",VLOOKUP('施設リストA-1（直営）'!#REF!,'（既設）調査結果'!$B$5:$C$1998,2,FALSE),0))</f>
        <v>#REF!</v>
      </c>
      <c r="K3874" s="29" t="e">
        <f>'施設リストA-1（直営）'!#REF!</f>
        <v>#REF!</v>
      </c>
      <c r="L3874" s="29" t="e">
        <f>'施設リストA-1（直営）'!#REF!</f>
        <v>#REF!</v>
      </c>
      <c r="M3874" s="30" t="e">
        <f>IF(L3874="新設",VLOOKUP('施設リストA-1（直営）'!#REF!,'（新設）照明器具'!$B$5:$C$1990,2,FALSE),IF('部屋別効果（直）'!L3874="撤去",VLOOKUP('施設リストA-1（直営）'!#REF!,'（既設）調査結果'!$B$5:$C$1998,2,FALSE),0))</f>
        <v>#REF!</v>
      </c>
      <c r="N3874" s="29" t="e">
        <f>'施設リストA-1（直営）'!#REF!</f>
        <v>#REF!</v>
      </c>
      <c r="O3874" s="29" t="e">
        <f>'施設リストA-1（直営）'!#REF!</f>
        <v>#REF!</v>
      </c>
      <c r="P3874" s="30" t="e">
        <f>IF(O3874="新設",VLOOKUP('施設リストA-1（直営）'!#REF!,'（新設）照明器具'!$B$5:$C$1990,2,FALSE),IF('部屋別効果（直）'!O3874="撤去",VLOOKUP('施設リストA-1（直営）'!#REF!,'（既設）調査結果'!$B$5:$C$1998,2,FALSE),0))</f>
        <v>#REF!</v>
      </c>
      <c r="Q3874" s="29" t="e">
        <f>'施設リストA-1（直営）'!#REF!</f>
        <v>#REF!</v>
      </c>
      <c r="R3874" s="29" t="e">
        <f>'施設リストA-1（直営）'!#REF!</f>
        <v>#REF!</v>
      </c>
      <c r="S3874" s="30" t="e">
        <f>IF(R3874="新設",VLOOKUP('施設リストA-1（直営）'!#REF!,'（新設）照明器具'!$B$5:$C$1990,2,FALSE),IF('部屋別効果（直）'!R3874="撤去",VLOOKUP('施設リストA-1（直営）'!#REF!,'（既設）調査結果'!$B$5:$C$1998,2,FALSE),0))</f>
        <v>#REF!</v>
      </c>
      <c r="T3874" s="29" t="e">
        <f>'施設リストA-1（直営）'!#REF!</f>
        <v>#REF!</v>
      </c>
      <c r="U3874" s="29" t="e">
        <f>'施設リストA-1（直営）'!#REF!</f>
        <v>#REF!</v>
      </c>
      <c r="V3874" s="30" t="e">
        <f>IF(U3874="新設",VLOOKUP('施設リストA-1（直営）'!#REF!,'（新設）照明器具'!$B$5:$C$1990,2,FALSE),IF('部屋別効果（直）'!U3874="撤去",VLOOKUP('施設リストA-1（直営）'!#REF!,'（既設）調査結果'!$B$5:$C$1998,2,FALSE),0))</f>
        <v>#REF!</v>
      </c>
      <c r="W3874" s="29" t="e">
        <f>'施設リストA-1（直営）'!#REF!</f>
        <v>#REF!</v>
      </c>
      <c r="X3874" s="29" t="e">
        <f>'施設リストA-1（直営）'!#REF!</f>
        <v>#REF!</v>
      </c>
      <c r="Y3874" s="30" t="e">
        <f>IF(X3874="新設",VLOOKUP('施設リストA-1（直営）'!#REF!,'（新設）照明器具'!$B$5:$C$1990,2,FALSE),IF('部屋別効果（直）'!X3874="撤去",VLOOKUP('施設リストA-1（直営）'!#REF!,'（既設）調査結果'!$B$5:$C$1998,2,FALSE),0))</f>
        <v>#REF!</v>
      </c>
      <c r="Z3874" s="29" t="e">
        <f>'施設リストA-1（直営）'!#REF!</f>
        <v>#REF!</v>
      </c>
      <c r="AA3874" s="29" t="e">
        <f>'施設リストA-1（直営）'!#REF!</f>
        <v>#REF!</v>
      </c>
      <c r="AB3874" s="30" t="e">
        <f>IF(AA3874="新設",VLOOKUP('施設リストA-1（直営）'!#REF!,'（新設）照明器具'!$B$5:$C$1990,2,FALSE),IF('部屋別効果（直）'!AA3874="撤去",VLOOKUP('施設リストA-1（直営）'!#REF!,'（既設）調査結果'!$B$5:$C$1998,2,FALSE),0))</f>
        <v>#REF!</v>
      </c>
      <c r="AC3874" s="29" t="e">
        <f>'施設リストA-1（直営）'!#REF!</f>
        <v>#REF!</v>
      </c>
      <c r="AD3874" s="29" t="e">
        <f>'施設リストA-1（直営）'!#REF!</f>
        <v>#REF!</v>
      </c>
      <c r="AE3874" s="30" t="e">
        <f>IF(AD3874="新設",VLOOKUP('施設リストA-1（直営）'!#REF!,'（新設）照明器具'!$B$5:$C$1990,2,FALSE),IF('部屋別効果（直）'!AD3874="撤去",VLOOKUP('施設リストA-1（直営）'!#REF!,'（既設）調査結果'!$B$5:$C$1998,2,FALSE),0))</f>
        <v>#REF!</v>
      </c>
      <c r="AF3874" s="29" t="e">
        <f>'施設リストA-1（直営）'!#REF!</f>
        <v>#REF!</v>
      </c>
      <c r="AG3874" s="29" t="e">
        <f>'施設リストA-1（直営）'!#REF!</f>
        <v>#REF!</v>
      </c>
      <c r="AH3874" s="30" t="e">
        <f>IF(AG3874="新設",VLOOKUP('施設リストA-1（直営）'!#REF!,'（新設）照明器具'!$B$5:$C$1990,2,FALSE),IF('部屋別効果（直）'!AG3874="撤去",VLOOKUP('施設リストA-1（直営）'!#REF!,'（既設）調査結果'!$B$5:$C$1998,2,FALSE),0))</f>
        <v>#REF!</v>
      </c>
      <c r="AI3874" s="29" t="e">
        <f>'施設リストA-1（直営）'!#REF!</f>
        <v>#REF!</v>
      </c>
      <c r="AJ3874" s="29" t="e">
        <f>'施設リストA-1（直営）'!#REF!</f>
        <v>#REF!</v>
      </c>
      <c r="AK3874" s="30" t="e">
        <f>IF(AJ3874="新設",VLOOKUP('施設リストA-1（直営）'!#REF!,'（新設）照明器具'!$B$5:$C$1990,2,FALSE),IF('部屋別効果（直）'!AJ3874="撤去",VLOOKUP('施設リストA-1（直営）'!#REF!,'（既設）調査結果'!$B$5:$C$1998,2,FALSE),0))</f>
        <v>#REF!</v>
      </c>
      <c r="AL3874" s="29" t="e">
        <f>'施設リストA-1（直営）'!#REF!</f>
        <v>#REF!</v>
      </c>
    </row>
    <row r="3875" spans="2:38">
      <c r="B3875" s="16" t="e">
        <f>'施設リストA-1（直営）'!#REF!</f>
        <v>#REF!</v>
      </c>
      <c r="C3875" s="14" t="e">
        <f>'施設リストA-1（直営）'!#REF!</f>
        <v>#REF!</v>
      </c>
      <c r="D3875" s="94" t="e">
        <f>'施設リストA-1（直営）'!#REF!</f>
        <v>#REF!</v>
      </c>
      <c r="E3875" s="20" t="e">
        <f>'施設リストA-1（直営）'!#REF!</f>
        <v>#REF!</v>
      </c>
      <c r="F3875" s="20" t="e">
        <f>'施設リストA-1（直営）'!#REF!</f>
        <v>#REF!</v>
      </c>
      <c r="G3875" s="13" t="e">
        <f>'施設リストA-1（直営）'!#REF!</f>
        <v>#REF!</v>
      </c>
      <c r="H3875" s="28" t="e">
        <f t="shared" si="60"/>
        <v>#REF!</v>
      </c>
      <c r="I3875" s="29" t="e">
        <f>'施設リストA-1（直営）'!#REF!</f>
        <v>#REF!</v>
      </c>
      <c r="J3875" s="30" t="e">
        <f>IF(I3875="新設",VLOOKUP('施設リストA-1（直営）'!#REF!,'（新設）照明器具'!$B$5:$C$1990,2,FALSE),IF('部屋別効果（直）'!I3875="撤去",VLOOKUP('施設リストA-1（直営）'!#REF!,'（既設）調査結果'!$B$5:$C$1998,2,FALSE),0))</f>
        <v>#REF!</v>
      </c>
      <c r="K3875" s="29" t="e">
        <f>'施設リストA-1（直営）'!#REF!</f>
        <v>#REF!</v>
      </c>
      <c r="L3875" s="29" t="e">
        <f>'施設リストA-1（直営）'!#REF!</f>
        <v>#REF!</v>
      </c>
      <c r="M3875" s="30" t="e">
        <f>IF(L3875="新設",VLOOKUP('施設リストA-1（直営）'!#REF!,'（新設）照明器具'!$B$5:$C$1990,2,FALSE),IF('部屋別効果（直）'!L3875="撤去",VLOOKUP('施設リストA-1（直営）'!#REF!,'（既設）調査結果'!$B$5:$C$1998,2,FALSE),0))</f>
        <v>#REF!</v>
      </c>
      <c r="N3875" s="29" t="e">
        <f>'施設リストA-1（直営）'!#REF!</f>
        <v>#REF!</v>
      </c>
      <c r="O3875" s="29" t="e">
        <f>'施設リストA-1（直営）'!#REF!</f>
        <v>#REF!</v>
      </c>
      <c r="P3875" s="30" t="e">
        <f>IF(O3875="新設",VLOOKUP('施設リストA-1（直営）'!#REF!,'（新設）照明器具'!$B$5:$C$1990,2,FALSE),IF('部屋別効果（直）'!O3875="撤去",VLOOKUP('施設リストA-1（直営）'!#REF!,'（既設）調査結果'!$B$5:$C$1998,2,FALSE),0))</f>
        <v>#REF!</v>
      </c>
      <c r="Q3875" s="29" t="e">
        <f>'施設リストA-1（直営）'!#REF!</f>
        <v>#REF!</v>
      </c>
      <c r="R3875" s="29" t="e">
        <f>'施設リストA-1（直営）'!#REF!</f>
        <v>#REF!</v>
      </c>
      <c r="S3875" s="30" t="e">
        <f>IF(R3875="新設",VLOOKUP('施設リストA-1（直営）'!#REF!,'（新設）照明器具'!$B$5:$C$1990,2,FALSE),IF('部屋別効果（直）'!R3875="撤去",VLOOKUP('施設リストA-1（直営）'!#REF!,'（既設）調査結果'!$B$5:$C$1998,2,FALSE),0))</f>
        <v>#REF!</v>
      </c>
      <c r="T3875" s="29" t="e">
        <f>'施設リストA-1（直営）'!#REF!</f>
        <v>#REF!</v>
      </c>
      <c r="U3875" s="29" t="e">
        <f>'施設リストA-1（直営）'!#REF!</f>
        <v>#REF!</v>
      </c>
      <c r="V3875" s="30" t="e">
        <f>IF(U3875="新設",VLOOKUP('施設リストA-1（直営）'!#REF!,'（新設）照明器具'!$B$5:$C$1990,2,FALSE),IF('部屋別効果（直）'!U3875="撤去",VLOOKUP('施設リストA-1（直営）'!#REF!,'（既設）調査結果'!$B$5:$C$1998,2,FALSE),0))</f>
        <v>#REF!</v>
      </c>
      <c r="W3875" s="29" t="e">
        <f>'施設リストA-1（直営）'!#REF!</f>
        <v>#REF!</v>
      </c>
      <c r="X3875" s="29" t="e">
        <f>'施設リストA-1（直営）'!#REF!</f>
        <v>#REF!</v>
      </c>
      <c r="Y3875" s="30" t="e">
        <f>IF(X3875="新設",VLOOKUP('施設リストA-1（直営）'!#REF!,'（新設）照明器具'!$B$5:$C$1990,2,FALSE),IF('部屋別効果（直）'!X3875="撤去",VLOOKUP('施設リストA-1（直営）'!#REF!,'（既設）調査結果'!$B$5:$C$1998,2,FALSE),0))</f>
        <v>#REF!</v>
      </c>
      <c r="Z3875" s="29" t="e">
        <f>'施設リストA-1（直営）'!#REF!</f>
        <v>#REF!</v>
      </c>
      <c r="AA3875" s="29" t="e">
        <f>'施設リストA-1（直営）'!#REF!</f>
        <v>#REF!</v>
      </c>
      <c r="AB3875" s="30" t="e">
        <f>IF(AA3875="新設",VLOOKUP('施設リストA-1（直営）'!#REF!,'（新設）照明器具'!$B$5:$C$1990,2,FALSE),IF('部屋別効果（直）'!AA3875="撤去",VLOOKUP('施設リストA-1（直営）'!#REF!,'（既設）調査結果'!$B$5:$C$1998,2,FALSE),0))</f>
        <v>#REF!</v>
      </c>
      <c r="AC3875" s="29" t="e">
        <f>'施設リストA-1（直営）'!#REF!</f>
        <v>#REF!</v>
      </c>
      <c r="AD3875" s="29" t="e">
        <f>'施設リストA-1（直営）'!#REF!</f>
        <v>#REF!</v>
      </c>
      <c r="AE3875" s="30" t="e">
        <f>IF(AD3875="新設",VLOOKUP('施設リストA-1（直営）'!#REF!,'（新設）照明器具'!$B$5:$C$1990,2,FALSE),IF('部屋別効果（直）'!AD3875="撤去",VLOOKUP('施設リストA-1（直営）'!#REF!,'（既設）調査結果'!$B$5:$C$1998,2,FALSE),0))</f>
        <v>#REF!</v>
      </c>
      <c r="AF3875" s="29" t="e">
        <f>'施設リストA-1（直営）'!#REF!</f>
        <v>#REF!</v>
      </c>
      <c r="AG3875" s="29" t="e">
        <f>'施設リストA-1（直営）'!#REF!</f>
        <v>#REF!</v>
      </c>
      <c r="AH3875" s="30" t="e">
        <f>IF(AG3875="新設",VLOOKUP('施設リストA-1（直営）'!#REF!,'（新設）照明器具'!$B$5:$C$1990,2,FALSE),IF('部屋別効果（直）'!AG3875="撤去",VLOOKUP('施設リストA-1（直営）'!#REF!,'（既設）調査結果'!$B$5:$C$1998,2,FALSE),0))</f>
        <v>#REF!</v>
      </c>
      <c r="AI3875" s="29" t="e">
        <f>'施設リストA-1（直営）'!#REF!</f>
        <v>#REF!</v>
      </c>
      <c r="AJ3875" s="29" t="e">
        <f>'施設リストA-1（直営）'!#REF!</f>
        <v>#REF!</v>
      </c>
      <c r="AK3875" s="30" t="e">
        <f>IF(AJ3875="新設",VLOOKUP('施設リストA-1（直営）'!#REF!,'（新設）照明器具'!$B$5:$C$1990,2,FALSE),IF('部屋別効果（直）'!AJ3875="撤去",VLOOKUP('施設リストA-1（直営）'!#REF!,'（既設）調査結果'!$B$5:$C$1998,2,FALSE),0))</f>
        <v>#REF!</v>
      </c>
      <c r="AL3875" s="29" t="e">
        <f>'施設リストA-1（直営）'!#REF!</f>
        <v>#REF!</v>
      </c>
    </row>
    <row r="3876" spans="2:38">
      <c r="B3876" s="16" t="e">
        <f>'施設リストA-1（直営）'!#REF!</f>
        <v>#REF!</v>
      </c>
      <c r="C3876" s="14" t="e">
        <f>'施設リストA-1（直営）'!#REF!</f>
        <v>#REF!</v>
      </c>
      <c r="D3876" s="94" t="e">
        <f>'施設リストA-1（直営）'!#REF!</f>
        <v>#REF!</v>
      </c>
      <c r="E3876" s="20" t="e">
        <f>'施設リストA-1（直営）'!#REF!</f>
        <v>#REF!</v>
      </c>
      <c r="F3876" s="20" t="e">
        <f>'施設リストA-1（直営）'!#REF!</f>
        <v>#REF!</v>
      </c>
      <c r="G3876" s="13" t="e">
        <f>'施設リストA-1（直営）'!#REF!</f>
        <v>#REF!</v>
      </c>
      <c r="H3876" s="28" t="e">
        <f t="shared" si="60"/>
        <v>#REF!</v>
      </c>
      <c r="I3876" s="29" t="e">
        <f>'施設リストA-1（直営）'!#REF!</f>
        <v>#REF!</v>
      </c>
      <c r="J3876" s="30" t="e">
        <f>IF(I3876="新設",VLOOKUP('施設リストA-1（直営）'!#REF!,'（新設）照明器具'!$B$5:$C$1990,2,FALSE),IF('部屋別効果（直）'!I3876="撤去",VLOOKUP('施設リストA-1（直営）'!#REF!,'（既設）調査結果'!$B$5:$C$1998,2,FALSE),0))</f>
        <v>#REF!</v>
      </c>
      <c r="K3876" s="29" t="e">
        <f>'施設リストA-1（直営）'!#REF!</f>
        <v>#REF!</v>
      </c>
      <c r="L3876" s="29" t="e">
        <f>'施設リストA-1（直営）'!#REF!</f>
        <v>#REF!</v>
      </c>
      <c r="M3876" s="30" t="e">
        <f>IF(L3876="新設",VLOOKUP('施設リストA-1（直営）'!#REF!,'（新設）照明器具'!$B$5:$C$1990,2,FALSE),IF('部屋別効果（直）'!L3876="撤去",VLOOKUP('施設リストA-1（直営）'!#REF!,'（既設）調査結果'!$B$5:$C$1998,2,FALSE),0))</f>
        <v>#REF!</v>
      </c>
      <c r="N3876" s="29" t="e">
        <f>'施設リストA-1（直営）'!#REF!</f>
        <v>#REF!</v>
      </c>
      <c r="O3876" s="29" t="e">
        <f>'施設リストA-1（直営）'!#REF!</f>
        <v>#REF!</v>
      </c>
      <c r="P3876" s="30" t="e">
        <f>IF(O3876="新設",VLOOKUP('施設リストA-1（直営）'!#REF!,'（新設）照明器具'!$B$5:$C$1990,2,FALSE),IF('部屋別効果（直）'!O3876="撤去",VLOOKUP('施設リストA-1（直営）'!#REF!,'（既設）調査結果'!$B$5:$C$1998,2,FALSE),0))</f>
        <v>#REF!</v>
      </c>
      <c r="Q3876" s="29" t="e">
        <f>'施設リストA-1（直営）'!#REF!</f>
        <v>#REF!</v>
      </c>
      <c r="R3876" s="29" t="e">
        <f>'施設リストA-1（直営）'!#REF!</f>
        <v>#REF!</v>
      </c>
      <c r="S3876" s="30" t="e">
        <f>IF(R3876="新設",VLOOKUP('施設リストA-1（直営）'!#REF!,'（新設）照明器具'!$B$5:$C$1990,2,FALSE),IF('部屋別効果（直）'!R3876="撤去",VLOOKUP('施設リストA-1（直営）'!#REF!,'（既設）調査結果'!$B$5:$C$1998,2,FALSE),0))</f>
        <v>#REF!</v>
      </c>
      <c r="T3876" s="29" t="e">
        <f>'施設リストA-1（直営）'!#REF!</f>
        <v>#REF!</v>
      </c>
      <c r="U3876" s="29" t="e">
        <f>'施設リストA-1（直営）'!#REF!</f>
        <v>#REF!</v>
      </c>
      <c r="V3876" s="30" t="e">
        <f>IF(U3876="新設",VLOOKUP('施設リストA-1（直営）'!#REF!,'（新設）照明器具'!$B$5:$C$1990,2,FALSE),IF('部屋別効果（直）'!U3876="撤去",VLOOKUP('施設リストA-1（直営）'!#REF!,'（既設）調査結果'!$B$5:$C$1998,2,FALSE),0))</f>
        <v>#REF!</v>
      </c>
      <c r="W3876" s="29" t="e">
        <f>'施設リストA-1（直営）'!#REF!</f>
        <v>#REF!</v>
      </c>
      <c r="X3876" s="29" t="e">
        <f>'施設リストA-1（直営）'!#REF!</f>
        <v>#REF!</v>
      </c>
      <c r="Y3876" s="30" t="e">
        <f>IF(X3876="新設",VLOOKUP('施設リストA-1（直営）'!#REF!,'（新設）照明器具'!$B$5:$C$1990,2,FALSE),IF('部屋別効果（直）'!X3876="撤去",VLOOKUP('施設リストA-1（直営）'!#REF!,'（既設）調査結果'!$B$5:$C$1998,2,FALSE),0))</f>
        <v>#REF!</v>
      </c>
      <c r="Z3876" s="29" t="e">
        <f>'施設リストA-1（直営）'!#REF!</f>
        <v>#REF!</v>
      </c>
      <c r="AA3876" s="29" t="e">
        <f>'施設リストA-1（直営）'!#REF!</f>
        <v>#REF!</v>
      </c>
      <c r="AB3876" s="30" t="e">
        <f>IF(AA3876="新設",VLOOKUP('施設リストA-1（直営）'!#REF!,'（新設）照明器具'!$B$5:$C$1990,2,FALSE),IF('部屋別効果（直）'!AA3876="撤去",VLOOKUP('施設リストA-1（直営）'!#REF!,'（既設）調査結果'!$B$5:$C$1998,2,FALSE),0))</f>
        <v>#REF!</v>
      </c>
      <c r="AC3876" s="29" t="e">
        <f>'施設リストA-1（直営）'!#REF!</f>
        <v>#REF!</v>
      </c>
      <c r="AD3876" s="29" t="e">
        <f>'施設リストA-1（直営）'!#REF!</f>
        <v>#REF!</v>
      </c>
      <c r="AE3876" s="30" t="e">
        <f>IF(AD3876="新設",VLOOKUP('施設リストA-1（直営）'!#REF!,'（新設）照明器具'!$B$5:$C$1990,2,FALSE),IF('部屋別効果（直）'!AD3876="撤去",VLOOKUP('施設リストA-1（直営）'!#REF!,'（既設）調査結果'!$B$5:$C$1998,2,FALSE),0))</f>
        <v>#REF!</v>
      </c>
      <c r="AF3876" s="29" t="e">
        <f>'施設リストA-1（直営）'!#REF!</f>
        <v>#REF!</v>
      </c>
      <c r="AG3876" s="29" t="e">
        <f>'施設リストA-1（直営）'!#REF!</f>
        <v>#REF!</v>
      </c>
      <c r="AH3876" s="30" t="e">
        <f>IF(AG3876="新設",VLOOKUP('施設リストA-1（直営）'!#REF!,'（新設）照明器具'!$B$5:$C$1990,2,FALSE),IF('部屋別効果（直）'!AG3876="撤去",VLOOKUP('施設リストA-1（直営）'!#REF!,'（既設）調査結果'!$B$5:$C$1998,2,FALSE),0))</f>
        <v>#REF!</v>
      </c>
      <c r="AI3876" s="29" t="e">
        <f>'施設リストA-1（直営）'!#REF!</f>
        <v>#REF!</v>
      </c>
      <c r="AJ3876" s="29" t="e">
        <f>'施設リストA-1（直営）'!#REF!</f>
        <v>#REF!</v>
      </c>
      <c r="AK3876" s="30" t="e">
        <f>IF(AJ3876="新設",VLOOKUP('施設リストA-1（直営）'!#REF!,'（新設）照明器具'!$B$5:$C$1990,2,FALSE),IF('部屋別効果（直）'!AJ3876="撤去",VLOOKUP('施設リストA-1（直営）'!#REF!,'（既設）調査結果'!$B$5:$C$1998,2,FALSE),0))</f>
        <v>#REF!</v>
      </c>
      <c r="AL3876" s="29" t="e">
        <f>'施設リストA-1（直営）'!#REF!</f>
        <v>#REF!</v>
      </c>
    </row>
    <row r="3877" spans="2:38">
      <c r="B3877" s="16" t="e">
        <f>'施設リストA-1（直営）'!#REF!</f>
        <v>#REF!</v>
      </c>
      <c r="C3877" s="14" t="e">
        <f>'施設リストA-1（直営）'!#REF!</f>
        <v>#REF!</v>
      </c>
      <c r="D3877" s="94" t="e">
        <f>'施設リストA-1（直営）'!#REF!</f>
        <v>#REF!</v>
      </c>
      <c r="E3877" s="20" t="e">
        <f>'施設リストA-1（直営）'!#REF!</f>
        <v>#REF!</v>
      </c>
      <c r="F3877" s="20" t="e">
        <f>'施設リストA-1（直営）'!#REF!</f>
        <v>#REF!</v>
      </c>
      <c r="G3877" s="13" t="e">
        <f>'施設リストA-1（直営）'!#REF!</f>
        <v>#REF!</v>
      </c>
      <c r="H3877" s="28" t="e">
        <f t="shared" si="60"/>
        <v>#REF!</v>
      </c>
      <c r="I3877" s="29" t="e">
        <f>'施設リストA-1（直営）'!#REF!</f>
        <v>#REF!</v>
      </c>
      <c r="J3877" s="30" t="e">
        <f>IF(I3877="新設",VLOOKUP('施設リストA-1（直営）'!#REF!,'（新設）照明器具'!$B$5:$C$1990,2,FALSE),IF('部屋別効果（直）'!I3877="撤去",VLOOKUP('施設リストA-1（直営）'!#REF!,'（既設）調査結果'!$B$5:$C$1998,2,FALSE),0))</f>
        <v>#REF!</v>
      </c>
      <c r="K3877" s="29" t="e">
        <f>'施設リストA-1（直営）'!#REF!</f>
        <v>#REF!</v>
      </c>
      <c r="L3877" s="29" t="e">
        <f>'施設リストA-1（直営）'!#REF!</f>
        <v>#REF!</v>
      </c>
      <c r="M3877" s="30" t="e">
        <f>IF(L3877="新設",VLOOKUP('施設リストA-1（直営）'!#REF!,'（新設）照明器具'!$B$5:$C$1990,2,FALSE),IF('部屋別効果（直）'!L3877="撤去",VLOOKUP('施設リストA-1（直営）'!#REF!,'（既設）調査結果'!$B$5:$C$1998,2,FALSE),0))</f>
        <v>#REF!</v>
      </c>
      <c r="N3877" s="29" t="e">
        <f>'施設リストA-1（直営）'!#REF!</f>
        <v>#REF!</v>
      </c>
      <c r="O3877" s="29" t="e">
        <f>'施設リストA-1（直営）'!#REF!</f>
        <v>#REF!</v>
      </c>
      <c r="P3877" s="30" t="e">
        <f>IF(O3877="新設",VLOOKUP('施設リストA-1（直営）'!#REF!,'（新設）照明器具'!$B$5:$C$1990,2,FALSE),IF('部屋別効果（直）'!O3877="撤去",VLOOKUP('施設リストA-1（直営）'!#REF!,'（既設）調査結果'!$B$5:$C$1998,2,FALSE),0))</f>
        <v>#REF!</v>
      </c>
      <c r="Q3877" s="29" t="e">
        <f>'施設リストA-1（直営）'!#REF!</f>
        <v>#REF!</v>
      </c>
      <c r="R3877" s="29" t="e">
        <f>'施設リストA-1（直営）'!#REF!</f>
        <v>#REF!</v>
      </c>
      <c r="S3877" s="30" t="e">
        <f>IF(R3877="新設",VLOOKUP('施設リストA-1（直営）'!#REF!,'（新設）照明器具'!$B$5:$C$1990,2,FALSE),IF('部屋別効果（直）'!R3877="撤去",VLOOKUP('施設リストA-1（直営）'!#REF!,'（既設）調査結果'!$B$5:$C$1998,2,FALSE),0))</f>
        <v>#REF!</v>
      </c>
      <c r="T3877" s="29" t="e">
        <f>'施設リストA-1（直営）'!#REF!</f>
        <v>#REF!</v>
      </c>
      <c r="U3877" s="29" t="e">
        <f>'施設リストA-1（直営）'!#REF!</f>
        <v>#REF!</v>
      </c>
      <c r="V3877" s="30" t="e">
        <f>IF(U3877="新設",VLOOKUP('施設リストA-1（直営）'!#REF!,'（新設）照明器具'!$B$5:$C$1990,2,FALSE),IF('部屋別効果（直）'!U3877="撤去",VLOOKUP('施設リストA-1（直営）'!#REF!,'（既設）調査結果'!$B$5:$C$1998,2,FALSE),0))</f>
        <v>#REF!</v>
      </c>
      <c r="W3877" s="29" t="e">
        <f>'施設リストA-1（直営）'!#REF!</f>
        <v>#REF!</v>
      </c>
      <c r="X3877" s="29" t="e">
        <f>'施設リストA-1（直営）'!#REF!</f>
        <v>#REF!</v>
      </c>
      <c r="Y3877" s="30" t="e">
        <f>IF(X3877="新設",VLOOKUP('施設リストA-1（直営）'!#REF!,'（新設）照明器具'!$B$5:$C$1990,2,FALSE),IF('部屋別効果（直）'!X3877="撤去",VLOOKUP('施設リストA-1（直営）'!#REF!,'（既設）調査結果'!$B$5:$C$1998,2,FALSE),0))</f>
        <v>#REF!</v>
      </c>
      <c r="Z3877" s="29" t="e">
        <f>'施設リストA-1（直営）'!#REF!</f>
        <v>#REF!</v>
      </c>
      <c r="AA3877" s="29" t="e">
        <f>'施設リストA-1（直営）'!#REF!</f>
        <v>#REF!</v>
      </c>
      <c r="AB3877" s="30" t="e">
        <f>IF(AA3877="新設",VLOOKUP('施設リストA-1（直営）'!#REF!,'（新設）照明器具'!$B$5:$C$1990,2,FALSE),IF('部屋別効果（直）'!AA3877="撤去",VLOOKUP('施設リストA-1（直営）'!#REF!,'（既設）調査結果'!$B$5:$C$1998,2,FALSE),0))</f>
        <v>#REF!</v>
      </c>
      <c r="AC3877" s="29" t="e">
        <f>'施設リストA-1（直営）'!#REF!</f>
        <v>#REF!</v>
      </c>
      <c r="AD3877" s="29" t="e">
        <f>'施設リストA-1（直営）'!#REF!</f>
        <v>#REF!</v>
      </c>
      <c r="AE3877" s="30" t="e">
        <f>IF(AD3877="新設",VLOOKUP('施設リストA-1（直営）'!#REF!,'（新設）照明器具'!$B$5:$C$1990,2,FALSE),IF('部屋別効果（直）'!AD3877="撤去",VLOOKUP('施設リストA-1（直営）'!#REF!,'（既設）調査結果'!$B$5:$C$1998,2,FALSE),0))</f>
        <v>#REF!</v>
      </c>
      <c r="AF3877" s="29" t="e">
        <f>'施設リストA-1（直営）'!#REF!</f>
        <v>#REF!</v>
      </c>
      <c r="AG3877" s="29" t="e">
        <f>'施設リストA-1（直営）'!#REF!</f>
        <v>#REF!</v>
      </c>
      <c r="AH3877" s="30" t="e">
        <f>IF(AG3877="新設",VLOOKUP('施設リストA-1（直営）'!#REF!,'（新設）照明器具'!$B$5:$C$1990,2,FALSE),IF('部屋別効果（直）'!AG3877="撤去",VLOOKUP('施設リストA-1（直営）'!#REF!,'（既設）調査結果'!$B$5:$C$1998,2,FALSE),0))</f>
        <v>#REF!</v>
      </c>
      <c r="AI3877" s="29" t="e">
        <f>'施設リストA-1（直営）'!#REF!</f>
        <v>#REF!</v>
      </c>
      <c r="AJ3877" s="29" t="e">
        <f>'施設リストA-1（直営）'!#REF!</f>
        <v>#REF!</v>
      </c>
      <c r="AK3877" s="30" t="e">
        <f>IF(AJ3877="新設",VLOOKUP('施設リストA-1（直営）'!#REF!,'（新設）照明器具'!$B$5:$C$1990,2,FALSE),IF('部屋別効果（直）'!AJ3877="撤去",VLOOKUP('施設リストA-1（直営）'!#REF!,'（既設）調査結果'!$B$5:$C$1998,2,FALSE),0))</f>
        <v>#REF!</v>
      </c>
      <c r="AL3877" s="29" t="e">
        <f>'施設リストA-1（直営）'!#REF!</f>
        <v>#REF!</v>
      </c>
    </row>
    <row r="3878" spans="2:38">
      <c r="B3878" s="16" t="e">
        <f>'施設リストA-1（直営）'!#REF!</f>
        <v>#REF!</v>
      </c>
      <c r="C3878" s="14" t="e">
        <f>'施設リストA-1（直営）'!#REF!</f>
        <v>#REF!</v>
      </c>
      <c r="D3878" s="94" t="e">
        <f>'施設リストA-1（直営）'!#REF!</f>
        <v>#REF!</v>
      </c>
      <c r="E3878" s="20" t="e">
        <f>'施設リストA-1（直営）'!#REF!</f>
        <v>#REF!</v>
      </c>
      <c r="F3878" s="20" t="e">
        <f>'施設リストA-1（直営）'!#REF!</f>
        <v>#REF!</v>
      </c>
      <c r="G3878" s="13" t="e">
        <f>'施設リストA-1（直営）'!#REF!</f>
        <v>#REF!</v>
      </c>
      <c r="H3878" s="28" t="e">
        <f t="shared" si="60"/>
        <v>#REF!</v>
      </c>
      <c r="I3878" s="29" t="e">
        <f>'施設リストA-1（直営）'!#REF!</f>
        <v>#REF!</v>
      </c>
      <c r="J3878" s="30" t="e">
        <f>IF(I3878="新設",VLOOKUP('施設リストA-1（直営）'!#REF!,'（新設）照明器具'!$B$5:$C$1990,2,FALSE),IF('部屋別効果（直）'!I3878="撤去",VLOOKUP('施設リストA-1（直営）'!#REF!,'（既設）調査結果'!$B$5:$C$1998,2,FALSE),0))</f>
        <v>#REF!</v>
      </c>
      <c r="K3878" s="29" t="e">
        <f>'施設リストA-1（直営）'!#REF!</f>
        <v>#REF!</v>
      </c>
      <c r="L3878" s="29" t="e">
        <f>'施設リストA-1（直営）'!#REF!</f>
        <v>#REF!</v>
      </c>
      <c r="M3878" s="30" t="e">
        <f>IF(L3878="新設",VLOOKUP('施設リストA-1（直営）'!#REF!,'（新設）照明器具'!$B$5:$C$1990,2,FALSE),IF('部屋別効果（直）'!L3878="撤去",VLOOKUP('施設リストA-1（直営）'!#REF!,'（既設）調査結果'!$B$5:$C$1998,2,FALSE),0))</f>
        <v>#REF!</v>
      </c>
      <c r="N3878" s="29" t="e">
        <f>'施設リストA-1（直営）'!#REF!</f>
        <v>#REF!</v>
      </c>
      <c r="O3878" s="29" t="e">
        <f>'施設リストA-1（直営）'!#REF!</f>
        <v>#REF!</v>
      </c>
      <c r="P3878" s="30" t="e">
        <f>IF(O3878="新設",VLOOKUP('施設リストA-1（直営）'!#REF!,'（新設）照明器具'!$B$5:$C$1990,2,FALSE),IF('部屋別効果（直）'!O3878="撤去",VLOOKUP('施設リストA-1（直営）'!#REF!,'（既設）調査結果'!$B$5:$C$1998,2,FALSE),0))</f>
        <v>#REF!</v>
      </c>
      <c r="Q3878" s="29" t="e">
        <f>'施設リストA-1（直営）'!#REF!</f>
        <v>#REF!</v>
      </c>
      <c r="R3878" s="29" t="e">
        <f>'施設リストA-1（直営）'!#REF!</f>
        <v>#REF!</v>
      </c>
      <c r="S3878" s="30" t="e">
        <f>IF(R3878="新設",VLOOKUP('施設リストA-1（直営）'!#REF!,'（新設）照明器具'!$B$5:$C$1990,2,FALSE),IF('部屋別効果（直）'!R3878="撤去",VLOOKUP('施設リストA-1（直営）'!#REF!,'（既設）調査結果'!$B$5:$C$1998,2,FALSE),0))</f>
        <v>#REF!</v>
      </c>
      <c r="T3878" s="29" t="e">
        <f>'施設リストA-1（直営）'!#REF!</f>
        <v>#REF!</v>
      </c>
      <c r="U3878" s="29" t="e">
        <f>'施設リストA-1（直営）'!#REF!</f>
        <v>#REF!</v>
      </c>
      <c r="V3878" s="30" t="e">
        <f>IF(U3878="新設",VLOOKUP('施設リストA-1（直営）'!#REF!,'（新設）照明器具'!$B$5:$C$1990,2,FALSE),IF('部屋別効果（直）'!U3878="撤去",VLOOKUP('施設リストA-1（直営）'!#REF!,'（既設）調査結果'!$B$5:$C$1998,2,FALSE),0))</f>
        <v>#REF!</v>
      </c>
      <c r="W3878" s="29" t="e">
        <f>'施設リストA-1（直営）'!#REF!</f>
        <v>#REF!</v>
      </c>
      <c r="X3878" s="29" t="e">
        <f>'施設リストA-1（直営）'!#REF!</f>
        <v>#REF!</v>
      </c>
      <c r="Y3878" s="30" t="e">
        <f>IF(X3878="新設",VLOOKUP('施設リストA-1（直営）'!#REF!,'（新設）照明器具'!$B$5:$C$1990,2,FALSE),IF('部屋別効果（直）'!X3878="撤去",VLOOKUP('施設リストA-1（直営）'!#REF!,'（既設）調査結果'!$B$5:$C$1998,2,FALSE),0))</f>
        <v>#REF!</v>
      </c>
      <c r="Z3878" s="29" t="e">
        <f>'施設リストA-1（直営）'!#REF!</f>
        <v>#REF!</v>
      </c>
      <c r="AA3878" s="29" t="e">
        <f>'施設リストA-1（直営）'!#REF!</f>
        <v>#REF!</v>
      </c>
      <c r="AB3878" s="30" t="e">
        <f>IF(AA3878="新設",VLOOKUP('施設リストA-1（直営）'!#REF!,'（新設）照明器具'!$B$5:$C$1990,2,FALSE),IF('部屋別効果（直）'!AA3878="撤去",VLOOKUP('施設リストA-1（直営）'!#REF!,'（既設）調査結果'!$B$5:$C$1998,2,FALSE),0))</f>
        <v>#REF!</v>
      </c>
      <c r="AC3878" s="29" t="e">
        <f>'施設リストA-1（直営）'!#REF!</f>
        <v>#REF!</v>
      </c>
      <c r="AD3878" s="29" t="e">
        <f>'施設リストA-1（直営）'!#REF!</f>
        <v>#REF!</v>
      </c>
      <c r="AE3878" s="30" t="e">
        <f>IF(AD3878="新設",VLOOKUP('施設リストA-1（直営）'!#REF!,'（新設）照明器具'!$B$5:$C$1990,2,FALSE),IF('部屋別効果（直）'!AD3878="撤去",VLOOKUP('施設リストA-1（直営）'!#REF!,'（既設）調査結果'!$B$5:$C$1998,2,FALSE),0))</f>
        <v>#REF!</v>
      </c>
      <c r="AF3878" s="29" t="e">
        <f>'施設リストA-1（直営）'!#REF!</f>
        <v>#REF!</v>
      </c>
      <c r="AG3878" s="29" t="e">
        <f>'施設リストA-1（直営）'!#REF!</f>
        <v>#REF!</v>
      </c>
      <c r="AH3878" s="30" t="e">
        <f>IF(AG3878="新設",VLOOKUP('施設リストA-1（直営）'!#REF!,'（新設）照明器具'!$B$5:$C$1990,2,FALSE),IF('部屋別効果（直）'!AG3878="撤去",VLOOKUP('施設リストA-1（直営）'!#REF!,'（既設）調査結果'!$B$5:$C$1998,2,FALSE),0))</f>
        <v>#REF!</v>
      </c>
      <c r="AI3878" s="29" t="e">
        <f>'施設リストA-1（直営）'!#REF!</f>
        <v>#REF!</v>
      </c>
      <c r="AJ3878" s="29" t="e">
        <f>'施設リストA-1（直営）'!#REF!</f>
        <v>#REF!</v>
      </c>
      <c r="AK3878" s="30" t="e">
        <f>IF(AJ3878="新設",VLOOKUP('施設リストA-1（直営）'!#REF!,'（新設）照明器具'!$B$5:$C$1990,2,FALSE),IF('部屋別効果（直）'!AJ3878="撤去",VLOOKUP('施設リストA-1（直営）'!#REF!,'（既設）調査結果'!$B$5:$C$1998,2,FALSE),0))</f>
        <v>#REF!</v>
      </c>
      <c r="AL3878" s="29" t="e">
        <f>'施設リストA-1（直営）'!#REF!</f>
        <v>#REF!</v>
      </c>
    </row>
    <row r="3879" spans="2:38">
      <c r="B3879" s="16" t="e">
        <f>'施設リストA-1（直営）'!#REF!</f>
        <v>#REF!</v>
      </c>
      <c r="C3879" s="14" t="e">
        <f>'施設リストA-1（直営）'!#REF!</f>
        <v>#REF!</v>
      </c>
      <c r="D3879" s="94" t="e">
        <f>'施設リストA-1（直営）'!#REF!</f>
        <v>#REF!</v>
      </c>
      <c r="E3879" s="20" t="e">
        <f>'施設リストA-1（直営）'!#REF!</f>
        <v>#REF!</v>
      </c>
      <c r="F3879" s="20" t="e">
        <f>'施設リストA-1（直営）'!#REF!</f>
        <v>#REF!</v>
      </c>
      <c r="G3879" s="13" t="e">
        <f>'施設リストA-1（直営）'!#REF!</f>
        <v>#REF!</v>
      </c>
      <c r="H3879" s="28" t="e">
        <f t="shared" si="60"/>
        <v>#REF!</v>
      </c>
      <c r="I3879" s="29" t="e">
        <f>'施設リストA-1（直営）'!#REF!</f>
        <v>#REF!</v>
      </c>
      <c r="J3879" s="30" t="e">
        <f>IF(I3879="新設",VLOOKUP('施設リストA-1（直営）'!#REF!,'（新設）照明器具'!$B$5:$C$1990,2,FALSE),IF('部屋別効果（直）'!I3879="撤去",VLOOKUP('施設リストA-1（直営）'!#REF!,'（既設）調査結果'!$B$5:$C$1998,2,FALSE),0))</f>
        <v>#REF!</v>
      </c>
      <c r="K3879" s="29" t="e">
        <f>'施設リストA-1（直営）'!#REF!</f>
        <v>#REF!</v>
      </c>
      <c r="L3879" s="29" t="e">
        <f>'施設リストA-1（直営）'!#REF!</f>
        <v>#REF!</v>
      </c>
      <c r="M3879" s="30" t="e">
        <f>IF(L3879="新設",VLOOKUP('施設リストA-1（直営）'!#REF!,'（新設）照明器具'!$B$5:$C$1990,2,FALSE),IF('部屋別効果（直）'!L3879="撤去",VLOOKUP('施設リストA-1（直営）'!#REF!,'（既設）調査結果'!$B$5:$C$1998,2,FALSE),0))</f>
        <v>#REF!</v>
      </c>
      <c r="N3879" s="29" t="e">
        <f>'施設リストA-1（直営）'!#REF!</f>
        <v>#REF!</v>
      </c>
      <c r="O3879" s="29" t="e">
        <f>'施設リストA-1（直営）'!#REF!</f>
        <v>#REF!</v>
      </c>
      <c r="P3879" s="30" t="e">
        <f>IF(O3879="新設",VLOOKUP('施設リストA-1（直営）'!#REF!,'（新設）照明器具'!$B$5:$C$1990,2,FALSE),IF('部屋別効果（直）'!O3879="撤去",VLOOKUP('施設リストA-1（直営）'!#REF!,'（既設）調査結果'!$B$5:$C$1998,2,FALSE),0))</f>
        <v>#REF!</v>
      </c>
      <c r="Q3879" s="29" t="e">
        <f>'施設リストA-1（直営）'!#REF!</f>
        <v>#REF!</v>
      </c>
      <c r="R3879" s="29" t="e">
        <f>'施設リストA-1（直営）'!#REF!</f>
        <v>#REF!</v>
      </c>
      <c r="S3879" s="30" t="e">
        <f>IF(R3879="新設",VLOOKUP('施設リストA-1（直営）'!#REF!,'（新設）照明器具'!$B$5:$C$1990,2,FALSE),IF('部屋別効果（直）'!R3879="撤去",VLOOKUP('施設リストA-1（直営）'!#REF!,'（既設）調査結果'!$B$5:$C$1998,2,FALSE),0))</f>
        <v>#REF!</v>
      </c>
      <c r="T3879" s="29" t="e">
        <f>'施設リストA-1（直営）'!#REF!</f>
        <v>#REF!</v>
      </c>
      <c r="U3879" s="29" t="e">
        <f>'施設リストA-1（直営）'!#REF!</f>
        <v>#REF!</v>
      </c>
      <c r="V3879" s="30" t="e">
        <f>IF(U3879="新設",VLOOKUP('施設リストA-1（直営）'!#REF!,'（新設）照明器具'!$B$5:$C$1990,2,FALSE),IF('部屋別効果（直）'!U3879="撤去",VLOOKUP('施設リストA-1（直営）'!#REF!,'（既設）調査結果'!$B$5:$C$1998,2,FALSE),0))</f>
        <v>#REF!</v>
      </c>
      <c r="W3879" s="29" t="e">
        <f>'施設リストA-1（直営）'!#REF!</f>
        <v>#REF!</v>
      </c>
      <c r="X3879" s="29" t="e">
        <f>'施設リストA-1（直営）'!#REF!</f>
        <v>#REF!</v>
      </c>
      <c r="Y3879" s="30" t="e">
        <f>IF(X3879="新設",VLOOKUP('施設リストA-1（直営）'!#REF!,'（新設）照明器具'!$B$5:$C$1990,2,FALSE),IF('部屋別効果（直）'!X3879="撤去",VLOOKUP('施設リストA-1（直営）'!#REF!,'（既設）調査結果'!$B$5:$C$1998,2,FALSE),0))</f>
        <v>#REF!</v>
      </c>
      <c r="Z3879" s="29" t="e">
        <f>'施設リストA-1（直営）'!#REF!</f>
        <v>#REF!</v>
      </c>
      <c r="AA3879" s="29" t="e">
        <f>'施設リストA-1（直営）'!#REF!</f>
        <v>#REF!</v>
      </c>
      <c r="AB3879" s="30" t="e">
        <f>IF(AA3879="新設",VLOOKUP('施設リストA-1（直営）'!#REF!,'（新設）照明器具'!$B$5:$C$1990,2,FALSE),IF('部屋別効果（直）'!AA3879="撤去",VLOOKUP('施設リストA-1（直営）'!#REF!,'（既設）調査結果'!$B$5:$C$1998,2,FALSE),0))</f>
        <v>#REF!</v>
      </c>
      <c r="AC3879" s="29" t="e">
        <f>'施設リストA-1（直営）'!#REF!</f>
        <v>#REF!</v>
      </c>
      <c r="AD3879" s="29" t="e">
        <f>'施設リストA-1（直営）'!#REF!</f>
        <v>#REF!</v>
      </c>
      <c r="AE3879" s="30" t="e">
        <f>IF(AD3879="新設",VLOOKUP('施設リストA-1（直営）'!#REF!,'（新設）照明器具'!$B$5:$C$1990,2,FALSE),IF('部屋別効果（直）'!AD3879="撤去",VLOOKUP('施設リストA-1（直営）'!#REF!,'（既設）調査結果'!$B$5:$C$1998,2,FALSE),0))</f>
        <v>#REF!</v>
      </c>
      <c r="AF3879" s="29" t="e">
        <f>'施設リストA-1（直営）'!#REF!</f>
        <v>#REF!</v>
      </c>
      <c r="AG3879" s="29" t="e">
        <f>'施設リストA-1（直営）'!#REF!</f>
        <v>#REF!</v>
      </c>
      <c r="AH3879" s="30" t="e">
        <f>IF(AG3879="新設",VLOOKUP('施設リストA-1（直営）'!#REF!,'（新設）照明器具'!$B$5:$C$1990,2,FALSE),IF('部屋別効果（直）'!AG3879="撤去",VLOOKUP('施設リストA-1（直営）'!#REF!,'（既設）調査結果'!$B$5:$C$1998,2,FALSE),0))</f>
        <v>#REF!</v>
      </c>
      <c r="AI3879" s="29" t="e">
        <f>'施設リストA-1（直営）'!#REF!</f>
        <v>#REF!</v>
      </c>
      <c r="AJ3879" s="29" t="e">
        <f>'施設リストA-1（直営）'!#REF!</f>
        <v>#REF!</v>
      </c>
      <c r="AK3879" s="30" t="e">
        <f>IF(AJ3879="新設",VLOOKUP('施設リストA-1（直営）'!#REF!,'（新設）照明器具'!$B$5:$C$1990,2,FALSE),IF('部屋別効果（直）'!AJ3879="撤去",VLOOKUP('施設リストA-1（直営）'!#REF!,'（既設）調査結果'!$B$5:$C$1998,2,FALSE),0))</f>
        <v>#REF!</v>
      </c>
      <c r="AL3879" s="29" t="e">
        <f>'施設リストA-1（直営）'!#REF!</f>
        <v>#REF!</v>
      </c>
    </row>
    <row r="3880" spans="2:38">
      <c r="B3880" s="16" t="e">
        <f>'施設リストA-1（直営）'!#REF!</f>
        <v>#REF!</v>
      </c>
      <c r="C3880" s="14" t="e">
        <f>'施設リストA-1（直営）'!#REF!</f>
        <v>#REF!</v>
      </c>
      <c r="D3880" s="94" t="e">
        <f>'施設リストA-1（直営）'!#REF!</f>
        <v>#REF!</v>
      </c>
      <c r="E3880" s="20" t="e">
        <f>'施設リストA-1（直営）'!#REF!</f>
        <v>#REF!</v>
      </c>
      <c r="F3880" s="20" t="e">
        <f>'施設リストA-1（直営）'!#REF!</f>
        <v>#REF!</v>
      </c>
      <c r="G3880" s="13" t="e">
        <f>'施設リストA-1（直営）'!#REF!</f>
        <v>#REF!</v>
      </c>
      <c r="H3880" s="28" t="e">
        <f t="shared" si="60"/>
        <v>#REF!</v>
      </c>
      <c r="I3880" s="29" t="e">
        <f>'施設リストA-1（直営）'!#REF!</f>
        <v>#REF!</v>
      </c>
      <c r="J3880" s="30" t="e">
        <f>IF(I3880="新設",VLOOKUP('施設リストA-1（直営）'!#REF!,'（新設）照明器具'!$B$5:$C$1990,2,FALSE),IF('部屋別効果（直）'!I3880="撤去",VLOOKUP('施設リストA-1（直営）'!#REF!,'（既設）調査結果'!$B$5:$C$1998,2,FALSE),0))</f>
        <v>#REF!</v>
      </c>
      <c r="K3880" s="29" t="e">
        <f>'施設リストA-1（直営）'!#REF!</f>
        <v>#REF!</v>
      </c>
      <c r="L3880" s="29" t="e">
        <f>'施設リストA-1（直営）'!#REF!</f>
        <v>#REF!</v>
      </c>
      <c r="M3880" s="30" t="e">
        <f>IF(L3880="新設",VLOOKUP('施設リストA-1（直営）'!#REF!,'（新設）照明器具'!$B$5:$C$1990,2,FALSE),IF('部屋別効果（直）'!L3880="撤去",VLOOKUP('施設リストA-1（直営）'!#REF!,'（既設）調査結果'!$B$5:$C$1998,2,FALSE),0))</f>
        <v>#REF!</v>
      </c>
      <c r="N3880" s="29" t="e">
        <f>'施設リストA-1（直営）'!#REF!</f>
        <v>#REF!</v>
      </c>
      <c r="O3880" s="29" t="e">
        <f>'施設リストA-1（直営）'!#REF!</f>
        <v>#REF!</v>
      </c>
      <c r="P3880" s="30" t="e">
        <f>IF(O3880="新設",VLOOKUP('施設リストA-1（直営）'!#REF!,'（新設）照明器具'!$B$5:$C$1990,2,FALSE),IF('部屋別効果（直）'!O3880="撤去",VLOOKUP('施設リストA-1（直営）'!#REF!,'（既設）調査結果'!$B$5:$C$1998,2,FALSE),0))</f>
        <v>#REF!</v>
      </c>
      <c r="Q3880" s="29" t="e">
        <f>'施設リストA-1（直営）'!#REF!</f>
        <v>#REF!</v>
      </c>
      <c r="R3880" s="29" t="e">
        <f>'施設リストA-1（直営）'!#REF!</f>
        <v>#REF!</v>
      </c>
      <c r="S3880" s="30" t="e">
        <f>IF(R3880="新設",VLOOKUP('施設リストA-1（直営）'!#REF!,'（新設）照明器具'!$B$5:$C$1990,2,FALSE),IF('部屋別効果（直）'!R3880="撤去",VLOOKUP('施設リストA-1（直営）'!#REF!,'（既設）調査結果'!$B$5:$C$1998,2,FALSE),0))</f>
        <v>#REF!</v>
      </c>
      <c r="T3880" s="29" t="e">
        <f>'施設リストA-1（直営）'!#REF!</f>
        <v>#REF!</v>
      </c>
      <c r="U3880" s="29" t="e">
        <f>'施設リストA-1（直営）'!#REF!</f>
        <v>#REF!</v>
      </c>
      <c r="V3880" s="30" t="e">
        <f>IF(U3880="新設",VLOOKUP('施設リストA-1（直営）'!#REF!,'（新設）照明器具'!$B$5:$C$1990,2,FALSE),IF('部屋別効果（直）'!U3880="撤去",VLOOKUP('施設リストA-1（直営）'!#REF!,'（既設）調査結果'!$B$5:$C$1998,2,FALSE),0))</f>
        <v>#REF!</v>
      </c>
      <c r="W3880" s="29" t="e">
        <f>'施設リストA-1（直営）'!#REF!</f>
        <v>#REF!</v>
      </c>
      <c r="X3880" s="29" t="e">
        <f>'施設リストA-1（直営）'!#REF!</f>
        <v>#REF!</v>
      </c>
      <c r="Y3880" s="30" t="e">
        <f>IF(X3880="新設",VLOOKUP('施設リストA-1（直営）'!#REF!,'（新設）照明器具'!$B$5:$C$1990,2,FALSE),IF('部屋別効果（直）'!X3880="撤去",VLOOKUP('施設リストA-1（直営）'!#REF!,'（既設）調査結果'!$B$5:$C$1998,2,FALSE),0))</f>
        <v>#REF!</v>
      </c>
      <c r="Z3880" s="29" t="e">
        <f>'施設リストA-1（直営）'!#REF!</f>
        <v>#REF!</v>
      </c>
      <c r="AA3880" s="29" t="e">
        <f>'施設リストA-1（直営）'!#REF!</f>
        <v>#REF!</v>
      </c>
      <c r="AB3880" s="30" t="e">
        <f>IF(AA3880="新設",VLOOKUP('施設リストA-1（直営）'!#REF!,'（新設）照明器具'!$B$5:$C$1990,2,FALSE),IF('部屋別効果（直）'!AA3880="撤去",VLOOKUP('施設リストA-1（直営）'!#REF!,'（既設）調査結果'!$B$5:$C$1998,2,FALSE),0))</f>
        <v>#REF!</v>
      </c>
      <c r="AC3880" s="29" t="e">
        <f>'施設リストA-1（直営）'!#REF!</f>
        <v>#REF!</v>
      </c>
      <c r="AD3880" s="29" t="e">
        <f>'施設リストA-1（直営）'!#REF!</f>
        <v>#REF!</v>
      </c>
      <c r="AE3880" s="30" t="e">
        <f>IF(AD3880="新設",VLOOKUP('施設リストA-1（直営）'!#REF!,'（新設）照明器具'!$B$5:$C$1990,2,FALSE),IF('部屋別効果（直）'!AD3880="撤去",VLOOKUP('施設リストA-1（直営）'!#REF!,'（既設）調査結果'!$B$5:$C$1998,2,FALSE),0))</f>
        <v>#REF!</v>
      </c>
      <c r="AF3880" s="29" t="e">
        <f>'施設リストA-1（直営）'!#REF!</f>
        <v>#REF!</v>
      </c>
      <c r="AG3880" s="29" t="e">
        <f>'施設リストA-1（直営）'!#REF!</f>
        <v>#REF!</v>
      </c>
      <c r="AH3880" s="30" t="e">
        <f>IF(AG3880="新設",VLOOKUP('施設リストA-1（直営）'!#REF!,'（新設）照明器具'!$B$5:$C$1990,2,FALSE),IF('部屋別効果（直）'!AG3880="撤去",VLOOKUP('施設リストA-1（直営）'!#REF!,'（既設）調査結果'!$B$5:$C$1998,2,FALSE),0))</f>
        <v>#REF!</v>
      </c>
      <c r="AI3880" s="29" t="e">
        <f>'施設リストA-1（直営）'!#REF!</f>
        <v>#REF!</v>
      </c>
      <c r="AJ3880" s="29" t="e">
        <f>'施設リストA-1（直営）'!#REF!</f>
        <v>#REF!</v>
      </c>
      <c r="AK3880" s="30" t="e">
        <f>IF(AJ3880="新設",VLOOKUP('施設リストA-1（直営）'!#REF!,'（新設）照明器具'!$B$5:$C$1990,2,FALSE),IF('部屋別効果（直）'!AJ3880="撤去",VLOOKUP('施設リストA-1（直営）'!#REF!,'（既設）調査結果'!$B$5:$C$1998,2,FALSE),0))</f>
        <v>#REF!</v>
      </c>
      <c r="AL3880" s="29" t="e">
        <f>'施設リストA-1（直営）'!#REF!</f>
        <v>#REF!</v>
      </c>
    </row>
    <row r="3881" spans="2:38">
      <c r="B3881" s="16" t="e">
        <f>'施設リストA-1（直営）'!#REF!</f>
        <v>#REF!</v>
      </c>
      <c r="C3881" s="14" t="e">
        <f>'施設リストA-1（直営）'!#REF!</f>
        <v>#REF!</v>
      </c>
      <c r="D3881" s="94" t="e">
        <f>'施設リストA-1（直営）'!#REF!</f>
        <v>#REF!</v>
      </c>
      <c r="E3881" s="20" t="e">
        <f>'施設リストA-1（直営）'!#REF!</f>
        <v>#REF!</v>
      </c>
      <c r="F3881" s="20" t="e">
        <f>'施設リストA-1（直営）'!#REF!</f>
        <v>#REF!</v>
      </c>
      <c r="G3881" s="13" t="e">
        <f>'施設リストA-1（直営）'!#REF!</f>
        <v>#REF!</v>
      </c>
      <c r="H3881" s="28" t="e">
        <f t="shared" si="60"/>
        <v>#REF!</v>
      </c>
      <c r="I3881" s="29" t="e">
        <f>'施設リストA-1（直営）'!#REF!</f>
        <v>#REF!</v>
      </c>
      <c r="J3881" s="30" t="e">
        <f>IF(I3881="新設",VLOOKUP('施設リストA-1（直営）'!#REF!,'（新設）照明器具'!$B$5:$C$1990,2,FALSE),IF('部屋別効果（直）'!I3881="撤去",VLOOKUP('施設リストA-1（直営）'!#REF!,'（既設）調査結果'!$B$5:$C$1998,2,FALSE),0))</f>
        <v>#REF!</v>
      </c>
      <c r="K3881" s="29" t="e">
        <f>'施設リストA-1（直営）'!#REF!</f>
        <v>#REF!</v>
      </c>
      <c r="L3881" s="29" t="e">
        <f>'施設リストA-1（直営）'!#REF!</f>
        <v>#REF!</v>
      </c>
      <c r="M3881" s="30" t="e">
        <f>IF(L3881="新設",VLOOKUP('施設リストA-1（直営）'!#REF!,'（新設）照明器具'!$B$5:$C$1990,2,FALSE),IF('部屋別効果（直）'!L3881="撤去",VLOOKUP('施設リストA-1（直営）'!#REF!,'（既設）調査結果'!$B$5:$C$1998,2,FALSE),0))</f>
        <v>#REF!</v>
      </c>
      <c r="N3881" s="29" t="e">
        <f>'施設リストA-1（直営）'!#REF!</f>
        <v>#REF!</v>
      </c>
      <c r="O3881" s="29" t="e">
        <f>'施設リストA-1（直営）'!#REF!</f>
        <v>#REF!</v>
      </c>
      <c r="P3881" s="30" t="e">
        <f>IF(O3881="新設",VLOOKUP('施設リストA-1（直営）'!#REF!,'（新設）照明器具'!$B$5:$C$1990,2,FALSE),IF('部屋別効果（直）'!O3881="撤去",VLOOKUP('施設リストA-1（直営）'!#REF!,'（既設）調査結果'!$B$5:$C$1998,2,FALSE),0))</f>
        <v>#REF!</v>
      </c>
      <c r="Q3881" s="29" t="e">
        <f>'施設リストA-1（直営）'!#REF!</f>
        <v>#REF!</v>
      </c>
      <c r="R3881" s="29" t="e">
        <f>'施設リストA-1（直営）'!#REF!</f>
        <v>#REF!</v>
      </c>
      <c r="S3881" s="30" t="e">
        <f>IF(R3881="新設",VLOOKUP('施設リストA-1（直営）'!#REF!,'（新設）照明器具'!$B$5:$C$1990,2,FALSE),IF('部屋別効果（直）'!R3881="撤去",VLOOKUP('施設リストA-1（直営）'!#REF!,'（既設）調査結果'!$B$5:$C$1998,2,FALSE),0))</f>
        <v>#REF!</v>
      </c>
      <c r="T3881" s="29" t="e">
        <f>'施設リストA-1（直営）'!#REF!</f>
        <v>#REF!</v>
      </c>
      <c r="U3881" s="29" t="e">
        <f>'施設リストA-1（直営）'!#REF!</f>
        <v>#REF!</v>
      </c>
      <c r="V3881" s="30" t="e">
        <f>IF(U3881="新設",VLOOKUP('施設リストA-1（直営）'!#REF!,'（新設）照明器具'!$B$5:$C$1990,2,FALSE),IF('部屋別効果（直）'!U3881="撤去",VLOOKUP('施設リストA-1（直営）'!#REF!,'（既設）調査結果'!$B$5:$C$1998,2,FALSE),0))</f>
        <v>#REF!</v>
      </c>
      <c r="W3881" s="29" t="e">
        <f>'施設リストA-1（直営）'!#REF!</f>
        <v>#REF!</v>
      </c>
      <c r="X3881" s="29" t="e">
        <f>'施設リストA-1（直営）'!#REF!</f>
        <v>#REF!</v>
      </c>
      <c r="Y3881" s="30" t="e">
        <f>IF(X3881="新設",VLOOKUP('施設リストA-1（直営）'!#REF!,'（新設）照明器具'!$B$5:$C$1990,2,FALSE),IF('部屋別効果（直）'!X3881="撤去",VLOOKUP('施設リストA-1（直営）'!#REF!,'（既設）調査結果'!$B$5:$C$1998,2,FALSE),0))</f>
        <v>#REF!</v>
      </c>
      <c r="Z3881" s="29" t="e">
        <f>'施設リストA-1（直営）'!#REF!</f>
        <v>#REF!</v>
      </c>
      <c r="AA3881" s="29" t="e">
        <f>'施設リストA-1（直営）'!#REF!</f>
        <v>#REF!</v>
      </c>
      <c r="AB3881" s="30" t="e">
        <f>IF(AA3881="新設",VLOOKUP('施設リストA-1（直営）'!#REF!,'（新設）照明器具'!$B$5:$C$1990,2,FALSE),IF('部屋別効果（直）'!AA3881="撤去",VLOOKUP('施設リストA-1（直営）'!#REF!,'（既設）調査結果'!$B$5:$C$1998,2,FALSE),0))</f>
        <v>#REF!</v>
      </c>
      <c r="AC3881" s="29" t="e">
        <f>'施設リストA-1（直営）'!#REF!</f>
        <v>#REF!</v>
      </c>
      <c r="AD3881" s="29" t="e">
        <f>'施設リストA-1（直営）'!#REF!</f>
        <v>#REF!</v>
      </c>
      <c r="AE3881" s="30" t="e">
        <f>IF(AD3881="新設",VLOOKUP('施設リストA-1（直営）'!#REF!,'（新設）照明器具'!$B$5:$C$1990,2,FALSE),IF('部屋別効果（直）'!AD3881="撤去",VLOOKUP('施設リストA-1（直営）'!#REF!,'（既設）調査結果'!$B$5:$C$1998,2,FALSE),0))</f>
        <v>#REF!</v>
      </c>
      <c r="AF3881" s="29" t="e">
        <f>'施設リストA-1（直営）'!#REF!</f>
        <v>#REF!</v>
      </c>
      <c r="AG3881" s="29" t="e">
        <f>'施設リストA-1（直営）'!#REF!</f>
        <v>#REF!</v>
      </c>
      <c r="AH3881" s="30" t="e">
        <f>IF(AG3881="新設",VLOOKUP('施設リストA-1（直営）'!#REF!,'（新設）照明器具'!$B$5:$C$1990,2,FALSE),IF('部屋別効果（直）'!AG3881="撤去",VLOOKUP('施設リストA-1（直営）'!#REF!,'（既設）調査結果'!$B$5:$C$1998,2,FALSE),0))</f>
        <v>#REF!</v>
      </c>
      <c r="AI3881" s="29" t="e">
        <f>'施設リストA-1（直営）'!#REF!</f>
        <v>#REF!</v>
      </c>
      <c r="AJ3881" s="29" t="e">
        <f>'施設リストA-1（直営）'!#REF!</f>
        <v>#REF!</v>
      </c>
      <c r="AK3881" s="30" t="e">
        <f>IF(AJ3881="新設",VLOOKUP('施設リストA-1（直営）'!#REF!,'（新設）照明器具'!$B$5:$C$1990,2,FALSE),IF('部屋別効果（直）'!AJ3881="撤去",VLOOKUP('施設リストA-1（直営）'!#REF!,'（既設）調査結果'!$B$5:$C$1998,2,FALSE),0))</f>
        <v>#REF!</v>
      </c>
      <c r="AL3881" s="29" t="e">
        <f>'施設リストA-1（直営）'!#REF!</f>
        <v>#REF!</v>
      </c>
    </row>
    <row r="3882" spans="2:38">
      <c r="B3882" s="16" t="e">
        <f>'施設リストA-1（直営）'!#REF!</f>
        <v>#REF!</v>
      </c>
      <c r="C3882" s="14" t="e">
        <f>'施設リストA-1（直営）'!#REF!</f>
        <v>#REF!</v>
      </c>
      <c r="D3882" s="94" t="e">
        <f>'施設リストA-1（直営）'!#REF!</f>
        <v>#REF!</v>
      </c>
      <c r="E3882" s="20" t="e">
        <f>'施設リストA-1（直営）'!#REF!</f>
        <v>#REF!</v>
      </c>
      <c r="F3882" s="20" t="e">
        <f>'施設リストA-1（直営）'!#REF!</f>
        <v>#REF!</v>
      </c>
      <c r="G3882" s="13" t="e">
        <f>'施設リストA-1（直営）'!#REF!</f>
        <v>#REF!</v>
      </c>
      <c r="H3882" s="28" t="e">
        <f t="shared" si="60"/>
        <v>#REF!</v>
      </c>
      <c r="I3882" s="29" t="e">
        <f>'施設リストA-1（直営）'!#REF!</f>
        <v>#REF!</v>
      </c>
      <c r="J3882" s="30" t="e">
        <f>IF(I3882="新設",VLOOKUP('施設リストA-1（直営）'!#REF!,'（新設）照明器具'!$B$5:$C$1990,2,FALSE),IF('部屋別効果（直）'!I3882="撤去",VLOOKUP('施設リストA-1（直営）'!#REF!,'（既設）調査結果'!$B$5:$C$1998,2,FALSE),0))</f>
        <v>#REF!</v>
      </c>
      <c r="K3882" s="29" t="e">
        <f>'施設リストA-1（直営）'!#REF!</f>
        <v>#REF!</v>
      </c>
      <c r="L3882" s="29" t="e">
        <f>'施設リストA-1（直営）'!#REF!</f>
        <v>#REF!</v>
      </c>
      <c r="M3882" s="30" t="e">
        <f>IF(L3882="新設",VLOOKUP('施設リストA-1（直営）'!#REF!,'（新設）照明器具'!$B$5:$C$1990,2,FALSE),IF('部屋別効果（直）'!L3882="撤去",VLOOKUP('施設リストA-1（直営）'!#REF!,'（既設）調査結果'!$B$5:$C$1998,2,FALSE),0))</f>
        <v>#REF!</v>
      </c>
      <c r="N3882" s="29" t="e">
        <f>'施設リストA-1（直営）'!#REF!</f>
        <v>#REF!</v>
      </c>
      <c r="O3882" s="29" t="e">
        <f>'施設リストA-1（直営）'!#REF!</f>
        <v>#REF!</v>
      </c>
      <c r="P3882" s="30" t="e">
        <f>IF(O3882="新設",VLOOKUP('施設リストA-1（直営）'!#REF!,'（新設）照明器具'!$B$5:$C$1990,2,FALSE),IF('部屋別効果（直）'!O3882="撤去",VLOOKUP('施設リストA-1（直営）'!#REF!,'（既設）調査結果'!$B$5:$C$1998,2,FALSE),0))</f>
        <v>#REF!</v>
      </c>
      <c r="Q3882" s="29" t="e">
        <f>'施設リストA-1（直営）'!#REF!</f>
        <v>#REF!</v>
      </c>
      <c r="R3882" s="29" t="e">
        <f>'施設リストA-1（直営）'!#REF!</f>
        <v>#REF!</v>
      </c>
      <c r="S3882" s="30" t="e">
        <f>IF(R3882="新設",VLOOKUP('施設リストA-1（直営）'!#REF!,'（新設）照明器具'!$B$5:$C$1990,2,FALSE),IF('部屋別効果（直）'!R3882="撤去",VLOOKUP('施設リストA-1（直営）'!#REF!,'（既設）調査結果'!$B$5:$C$1998,2,FALSE),0))</f>
        <v>#REF!</v>
      </c>
      <c r="T3882" s="29" t="e">
        <f>'施設リストA-1（直営）'!#REF!</f>
        <v>#REF!</v>
      </c>
      <c r="U3882" s="29" t="e">
        <f>'施設リストA-1（直営）'!#REF!</f>
        <v>#REF!</v>
      </c>
      <c r="V3882" s="30" t="e">
        <f>IF(U3882="新設",VLOOKUP('施設リストA-1（直営）'!#REF!,'（新設）照明器具'!$B$5:$C$1990,2,FALSE),IF('部屋別効果（直）'!U3882="撤去",VLOOKUP('施設リストA-1（直営）'!#REF!,'（既設）調査結果'!$B$5:$C$1998,2,FALSE),0))</f>
        <v>#REF!</v>
      </c>
      <c r="W3882" s="29" t="e">
        <f>'施設リストA-1（直営）'!#REF!</f>
        <v>#REF!</v>
      </c>
      <c r="X3882" s="29" t="e">
        <f>'施設リストA-1（直営）'!#REF!</f>
        <v>#REF!</v>
      </c>
      <c r="Y3882" s="30" t="e">
        <f>IF(X3882="新設",VLOOKUP('施設リストA-1（直営）'!#REF!,'（新設）照明器具'!$B$5:$C$1990,2,FALSE),IF('部屋別効果（直）'!X3882="撤去",VLOOKUP('施設リストA-1（直営）'!#REF!,'（既設）調査結果'!$B$5:$C$1998,2,FALSE),0))</f>
        <v>#REF!</v>
      </c>
      <c r="Z3882" s="29" t="e">
        <f>'施設リストA-1（直営）'!#REF!</f>
        <v>#REF!</v>
      </c>
      <c r="AA3882" s="29" t="e">
        <f>'施設リストA-1（直営）'!#REF!</f>
        <v>#REF!</v>
      </c>
      <c r="AB3882" s="30" t="e">
        <f>IF(AA3882="新設",VLOOKUP('施設リストA-1（直営）'!#REF!,'（新設）照明器具'!$B$5:$C$1990,2,FALSE),IF('部屋別効果（直）'!AA3882="撤去",VLOOKUP('施設リストA-1（直営）'!#REF!,'（既設）調査結果'!$B$5:$C$1998,2,FALSE),0))</f>
        <v>#REF!</v>
      </c>
      <c r="AC3882" s="29" t="e">
        <f>'施設リストA-1（直営）'!#REF!</f>
        <v>#REF!</v>
      </c>
      <c r="AD3882" s="29" t="e">
        <f>'施設リストA-1（直営）'!#REF!</f>
        <v>#REF!</v>
      </c>
      <c r="AE3882" s="30" t="e">
        <f>IF(AD3882="新設",VLOOKUP('施設リストA-1（直営）'!#REF!,'（新設）照明器具'!$B$5:$C$1990,2,FALSE),IF('部屋別効果（直）'!AD3882="撤去",VLOOKUP('施設リストA-1（直営）'!#REF!,'（既設）調査結果'!$B$5:$C$1998,2,FALSE),0))</f>
        <v>#REF!</v>
      </c>
      <c r="AF3882" s="29" t="e">
        <f>'施設リストA-1（直営）'!#REF!</f>
        <v>#REF!</v>
      </c>
      <c r="AG3882" s="29" t="e">
        <f>'施設リストA-1（直営）'!#REF!</f>
        <v>#REF!</v>
      </c>
      <c r="AH3882" s="30" t="e">
        <f>IF(AG3882="新設",VLOOKUP('施設リストA-1（直営）'!#REF!,'（新設）照明器具'!$B$5:$C$1990,2,FALSE),IF('部屋別効果（直）'!AG3882="撤去",VLOOKUP('施設リストA-1（直営）'!#REF!,'（既設）調査結果'!$B$5:$C$1998,2,FALSE),0))</f>
        <v>#REF!</v>
      </c>
      <c r="AI3882" s="29" t="e">
        <f>'施設リストA-1（直営）'!#REF!</f>
        <v>#REF!</v>
      </c>
      <c r="AJ3882" s="29" t="e">
        <f>'施設リストA-1（直営）'!#REF!</f>
        <v>#REF!</v>
      </c>
      <c r="AK3882" s="30" t="e">
        <f>IF(AJ3882="新設",VLOOKUP('施設リストA-1（直営）'!#REF!,'（新設）照明器具'!$B$5:$C$1990,2,FALSE),IF('部屋別効果（直）'!AJ3882="撤去",VLOOKUP('施設リストA-1（直営）'!#REF!,'（既設）調査結果'!$B$5:$C$1998,2,FALSE),0))</f>
        <v>#REF!</v>
      </c>
      <c r="AL3882" s="29" t="e">
        <f>'施設リストA-1（直営）'!#REF!</f>
        <v>#REF!</v>
      </c>
    </row>
    <row r="3883" spans="2:38">
      <c r="B3883" s="16" t="e">
        <f>'施設リストA-1（直営）'!#REF!</f>
        <v>#REF!</v>
      </c>
      <c r="C3883" s="14" t="e">
        <f>'施設リストA-1（直営）'!#REF!</f>
        <v>#REF!</v>
      </c>
      <c r="D3883" s="94" t="e">
        <f>'施設リストA-1（直営）'!#REF!</f>
        <v>#REF!</v>
      </c>
      <c r="E3883" s="20" t="e">
        <f>'施設リストA-1（直営）'!#REF!</f>
        <v>#REF!</v>
      </c>
      <c r="F3883" s="20" t="e">
        <f>'施設リストA-1（直営）'!#REF!</f>
        <v>#REF!</v>
      </c>
      <c r="G3883" s="13" t="e">
        <f>'施設リストA-1（直営）'!#REF!</f>
        <v>#REF!</v>
      </c>
      <c r="H3883" s="28" t="e">
        <f t="shared" si="60"/>
        <v>#REF!</v>
      </c>
      <c r="I3883" s="29" t="e">
        <f>'施設リストA-1（直営）'!#REF!</f>
        <v>#REF!</v>
      </c>
      <c r="J3883" s="30" t="e">
        <f>IF(I3883="新設",VLOOKUP('施設リストA-1（直営）'!#REF!,'（新設）照明器具'!$B$5:$C$1990,2,FALSE),IF('部屋別効果（直）'!I3883="撤去",VLOOKUP('施設リストA-1（直営）'!#REF!,'（既設）調査結果'!$B$5:$C$1998,2,FALSE),0))</f>
        <v>#REF!</v>
      </c>
      <c r="K3883" s="29" t="e">
        <f>'施設リストA-1（直営）'!#REF!</f>
        <v>#REF!</v>
      </c>
      <c r="L3883" s="29" t="e">
        <f>'施設リストA-1（直営）'!#REF!</f>
        <v>#REF!</v>
      </c>
      <c r="M3883" s="30" t="e">
        <f>IF(L3883="新設",VLOOKUP('施設リストA-1（直営）'!#REF!,'（新設）照明器具'!$B$5:$C$1990,2,FALSE),IF('部屋別効果（直）'!L3883="撤去",VLOOKUP('施設リストA-1（直営）'!#REF!,'（既設）調査結果'!$B$5:$C$1998,2,FALSE),0))</f>
        <v>#REF!</v>
      </c>
      <c r="N3883" s="29" t="e">
        <f>'施設リストA-1（直営）'!#REF!</f>
        <v>#REF!</v>
      </c>
      <c r="O3883" s="29" t="e">
        <f>'施設リストA-1（直営）'!#REF!</f>
        <v>#REF!</v>
      </c>
      <c r="P3883" s="30" t="e">
        <f>IF(O3883="新設",VLOOKUP('施設リストA-1（直営）'!#REF!,'（新設）照明器具'!$B$5:$C$1990,2,FALSE),IF('部屋別効果（直）'!O3883="撤去",VLOOKUP('施設リストA-1（直営）'!#REF!,'（既設）調査結果'!$B$5:$C$1998,2,FALSE),0))</f>
        <v>#REF!</v>
      </c>
      <c r="Q3883" s="29" t="e">
        <f>'施設リストA-1（直営）'!#REF!</f>
        <v>#REF!</v>
      </c>
      <c r="R3883" s="29" t="e">
        <f>'施設リストA-1（直営）'!#REF!</f>
        <v>#REF!</v>
      </c>
      <c r="S3883" s="30" t="e">
        <f>IF(R3883="新設",VLOOKUP('施設リストA-1（直営）'!#REF!,'（新設）照明器具'!$B$5:$C$1990,2,FALSE),IF('部屋別効果（直）'!R3883="撤去",VLOOKUP('施設リストA-1（直営）'!#REF!,'（既設）調査結果'!$B$5:$C$1998,2,FALSE),0))</f>
        <v>#REF!</v>
      </c>
      <c r="T3883" s="29" t="e">
        <f>'施設リストA-1（直営）'!#REF!</f>
        <v>#REF!</v>
      </c>
      <c r="U3883" s="29" t="e">
        <f>'施設リストA-1（直営）'!#REF!</f>
        <v>#REF!</v>
      </c>
      <c r="V3883" s="30" t="e">
        <f>IF(U3883="新設",VLOOKUP('施設リストA-1（直営）'!#REF!,'（新設）照明器具'!$B$5:$C$1990,2,FALSE),IF('部屋別効果（直）'!U3883="撤去",VLOOKUP('施設リストA-1（直営）'!#REF!,'（既設）調査結果'!$B$5:$C$1998,2,FALSE),0))</f>
        <v>#REF!</v>
      </c>
      <c r="W3883" s="29" t="e">
        <f>'施設リストA-1（直営）'!#REF!</f>
        <v>#REF!</v>
      </c>
      <c r="X3883" s="29" t="e">
        <f>'施設リストA-1（直営）'!#REF!</f>
        <v>#REF!</v>
      </c>
      <c r="Y3883" s="30" t="e">
        <f>IF(X3883="新設",VLOOKUP('施設リストA-1（直営）'!#REF!,'（新設）照明器具'!$B$5:$C$1990,2,FALSE),IF('部屋別効果（直）'!X3883="撤去",VLOOKUP('施設リストA-1（直営）'!#REF!,'（既設）調査結果'!$B$5:$C$1998,2,FALSE),0))</f>
        <v>#REF!</v>
      </c>
      <c r="Z3883" s="29" t="e">
        <f>'施設リストA-1（直営）'!#REF!</f>
        <v>#REF!</v>
      </c>
      <c r="AA3883" s="29" t="e">
        <f>'施設リストA-1（直営）'!#REF!</f>
        <v>#REF!</v>
      </c>
      <c r="AB3883" s="30" t="e">
        <f>IF(AA3883="新設",VLOOKUP('施設リストA-1（直営）'!#REF!,'（新設）照明器具'!$B$5:$C$1990,2,FALSE),IF('部屋別効果（直）'!AA3883="撤去",VLOOKUP('施設リストA-1（直営）'!#REF!,'（既設）調査結果'!$B$5:$C$1998,2,FALSE),0))</f>
        <v>#REF!</v>
      </c>
      <c r="AC3883" s="29" t="e">
        <f>'施設リストA-1（直営）'!#REF!</f>
        <v>#REF!</v>
      </c>
      <c r="AD3883" s="29" t="e">
        <f>'施設リストA-1（直営）'!#REF!</f>
        <v>#REF!</v>
      </c>
      <c r="AE3883" s="30" t="e">
        <f>IF(AD3883="新設",VLOOKUP('施設リストA-1（直営）'!#REF!,'（新設）照明器具'!$B$5:$C$1990,2,FALSE),IF('部屋別効果（直）'!AD3883="撤去",VLOOKUP('施設リストA-1（直営）'!#REF!,'（既設）調査結果'!$B$5:$C$1998,2,FALSE),0))</f>
        <v>#REF!</v>
      </c>
      <c r="AF3883" s="29" t="e">
        <f>'施設リストA-1（直営）'!#REF!</f>
        <v>#REF!</v>
      </c>
      <c r="AG3883" s="29" t="e">
        <f>'施設リストA-1（直営）'!#REF!</f>
        <v>#REF!</v>
      </c>
      <c r="AH3883" s="30" t="e">
        <f>IF(AG3883="新設",VLOOKUP('施設リストA-1（直営）'!#REF!,'（新設）照明器具'!$B$5:$C$1990,2,FALSE),IF('部屋別効果（直）'!AG3883="撤去",VLOOKUP('施設リストA-1（直営）'!#REF!,'（既設）調査結果'!$B$5:$C$1998,2,FALSE),0))</f>
        <v>#REF!</v>
      </c>
      <c r="AI3883" s="29" t="e">
        <f>'施設リストA-1（直営）'!#REF!</f>
        <v>#REF!</v>
      </c>
      <c r="AJ3883" s="29" t="e">
        <f>'施設リストA-1（直営）'!#REF!</f>
        <v>#REF!</v>
      </c>
      <c r="AK3883" s="30" t="e">
        <f>IF(AJ3883="新設",VLOOKUP('施設リストA-1（直営）'!#REF!,'（新設）照明器具'!$B$5:$C$1990,2,FALSE),IF('部屋別効果（直）'!AJ3883="撤去",VLOOKUP('施設リストA-1（直営）'!#REF!,'（既設）調査結果'!$B$5:$C$1998,2,FALSE),0))</f>
        <v>#REF!</v>
      </c>
      <c r="AL3883" s="29" t="e">
        <f>'施設リストA-1（直営）'!#REF!</f>
        <v>#REF!</v>
      </c>
    </row>
    <row r="3884" spans="2:38">
      <c r="B3884" s="16" t="e">
        <f>'施設リストA-1（直営）'!#REF!</f>
        <v>#REF!</v>
      </c>
      <c r="C3884" s="14" t="e">
        <f>'施設リストA-1（直営）'!#REF!</f>
        <v>#REF!</v>
      </c>
      <c r="D3884" s="94" t="e">
        <f>'施設リストA-1（直営）'!#REF!</f>
        <v>#REF!</v>
      </c>
      <c r="E3884" s="20" t="e">
        <f>'施設リストA-1（直営）'!#REF!</f>
        <v>#REF!</v>
      </c>
      <c r="F3884" s="20" t="e">
        <f>'施設リストA-1（直営）'!#REF!</f>
        <v>#REF!</v>
      </c>
      <c r="G3884" s="13" t="e">
        <f>'施設リストA-1（直営）'!#REF!</f>
        <v>#REF!</v>
      </c>
      <c r="H3884" s="28" t="e">
        <f t="shared" si="60"/>
        <v>#REF!</v>
      </c>
      <c r="I3884" s="29" t="e">
        <f>'施設リストA-1（直営）'!#REF!</f>
        <v>#REF!</v>
      </c>
      <c r="J3884" s="30" t="e">
        <f>IF(I3884="新設",VLOOKUP('施設リストA-1（直営）'!#REF!,'（新設）照明器具'!$B$5:$C$1990,2,FALSE),IF('部屋別効果（直）'!I3884="撤去",VLOOKUP('施設リストA-1（直営）'!#REF!,'（既設）調査結果'!$B$5:$C$1998,2,FALSE),0))</f>
        <v>#REF!</v>
      </c>
      <c r="K3884" s="29" t="e">
        <f>'施設リストA-1（直営）'!#REF!</f>
        <v>#REF!</v>
      </c>
      <c r="L3884" s="29" t="e">
        <f>'施設リストA-1（直営）'!#REF!</f>
        <v>#REF!</v>
      </c>
      <c r="M3884" s="30" t="e">
        <f>IF(L3884="新設",VLOOKUP('施設リストA-1（直営）'!#REF!,'（新設）照明器具'!$B$5:$C$1990,2,FALSE),IF('部屋別効果（直）'!L3884="撤去",VLOOKUP('施設リストA-1（直営）'!#REF!,'（既設）調査結果'!$B$5:$C$1998,2,FALSE),0))</f>
        <v>#REF!</v>
      </c>
      <c r="N3884" s="29" t="e">
        <f>'施設リストA-1（直営）'!#REF!</f>
        <v>#REF!</v>
      </c>
      <c r="O3884" s="29" t="e">
        <f>'施設リストA-1（直営）'!#REF!</f>
        <v>#REF!</v>
      </c>
      <c r="P3884" s="30" t="e">
        <f>IF(O3884="新設",VLOOKUP('施設リストA-1（直営）'!#REF!,'（新設）照明器具'!$B$5:$C$1990,2,FALSE),IF('部屋別効果（直）'!O3884="撤去",VLOOKUP('施設リストA-1（直営）'!#REF!,'（既設）調査結果'!$B$5:$C$1998,2,FALSE),0))</f>
        <v>#REF!</v>
      </c>
      <c r="Q3884" s="29" t="e">
        <f>'施設リストA-1（直営）'!#REF!</f>
        <v>#REF!</v>
      </c>
      <c r="R3884" s="29" t="e">
        <f>'施設リストA-1（直営）'!#REF!</f>
        <v>#REF!</v>
      </c>
      <c r="S3884" s="30" t="e">
        <f>IF(R3884="新設",VLOOKUP('施設リストA-1（直営）'!#REF!,'（新設）照明器具'!$B$5:$C$1990,2,FALSE),IF('部屋別効果（直）'!R3884="撤去",VLOOKUP('施設リストA-1（直営）'!#REF!,'（既設）調査結果'!$B$5:$C$1998,2,FALSE),0))</f>
        <v>#REF!</v>
      </c>
      <c r="T3884" s="29" t="e">
        <f>'施設リストA-1（直営）'!#REF!</f>
        <v>#REF!</v>
      </c>
      <c r="U3884" s="29" t="e">
        <f>'施設リストA-1（直営）'!#REF!</f>
        <v>#REF!</v>
      </c>
      <c r="V3884" s="30" t="e">
        <f>IF(U3884="新設",VLOOKUP('施設リストA-1（直営）'!#REF!,'（新設）照明器具'!$B$5:$C$1990,2,FALSE),IF('部屋別効果（直）'!U3884="撤去",VLOOKUP('施設リストA-1（直営）'!#REF!,'（既設）調査結果'!$B$5:$C$1998,2,FALSE),0))</f>
        <v>#REF!</v>
      </c>
      <c r="W3884" s="29" t="e">
        <f>'施設リストA-1（直営）'!#REF!</f>
        <v>#REF!</v>
      </c>
      <c r="X3884" s="29" t="e">
        <f>'施設リストA-1（直営）'!#REF!</f>
        <v>#REF!</v>
      </c>
      <c r="Y3884" s="30" t="e">
        <f>IF(X3884="新設",VLOOKUP('施設リストA-1（直営）'!#REF!,'（新設）照明器具'!$B$5:$C$1990,2,FALSE),IF('部屋別効果（直）'!X3884="撤去",VLOOKUP('施設リストA-1（直営）'!#REF!,'（既設）調査結果'!$B$5:$C$1998,2,FALSE),0))</f>
        <v>#REF!</v>
      </c>
      <c r="Z3884" s="29" t="e">
        <f>'施設リストA-1（直営）'!#REF!</f>
        <v>#REF!</v>
      </c>
      <c r="AA3884" s="29" t="e">
        <f>'施設リストA-1（直営）'!#REF!</f>
        <v>#REF!</v>
      </c>
      <c r="AB3884" s="30" t="e">
        <f>IF(AA3884="新設",VLOOKUP('施設リストA-1（直営）'!#REF!,'（新設）照明器具'!$B$5:$C$1990,2,FALSE),IF('部屋別効果（直）'!AA3884="撤去",VLOOKUP('施設リストA-1（直営）'!#REF!,'（既設）調査結果'!$B$5:$C$1998,2,FALSE),0))</f>
        <v>#REF!</v>
      </c>
      <c r="AC3884" s="29" t="e">
        <f>'施設リストA-1（直営）'!#REF!</f>
        <v>#REF!</v>
      </c>
      <c r="AD3884" s="29" t="e">
        <f>'施設リストA-1（直営）'!#REF!</f>
        <v>#REF!</v>
      </c>
      <c r="AE3884" s="30" t="e">
        <f>IF(AD3884="新設",VLOOKUP('施設リストA-1（直営）'!#REF!,'（新設）照明器具'!$B$5:$C$1990,2,FALSE),IF('部屋別効果（直）'!AD3884="撤去",VLOOKUP('施設リストA-1（直営）'!#REF!,'（既設）調査結果'!$B$5:$C$1998,2,FALSE),0))</f>
        <v>#REF!</v>
      </c>
      <c r="AF3884" s="29" t="e">
        <f>'施設リストA-1（直営）'!#REF!</f>
        <v>#REF!</v>
      </c>
      <c r="AG3884" s="29" t="e">
        <f>'施設リストA-1（直営）'!#REF!</f>
        <v>#REF!</v>
      </c>
      <c r="AH3884" s="30" t="e">
        <f>IF(AG3884="新設",VLOOKUP('施設リストA-1（直営）'!#REF!,'（新設）照明器具'!$B$5:$C$1990,2,FALSE),IF('部屋別効果（直）'!AG3884="撤去",VLOOKUP('施設リストA-1（直営）'!#REF!,'（既設）調査結果'!$B$5:$C$1998,2,FALSE),0))</f>
        <v>#REF!</v>
      </c>
      <c r="AI3884" s="29" t="e">
        <f>'施設リストA-1（直営）'!#REF!</f>
        <v>#REF!</v>
      </c>
      <c r="AJ3884" s="29" t="e">
        <f>'施設リストA-1（直営）'!#REF!</f>
        <v>#REF!</v>
      </c>
      <c r="AK3884" s="30" t="e">
        <f>IF(AJ3884="新設",VLOOKUP('施設リストA-1（直営）'!#REF!,'（新設）照明器具'!$B$5:$C$1990,2,FALSE),IF('部屋別効果（直）'!AJ3884="撤去",VLOOKUP('施設リストA-1（直営）'!#REF!,'（既設）調査結果'!$B$5:$C$1998,2,FALSE),0))</f>
        <v>#REF!</v>
      </c>
      <c r="AL3884" s="29" t="e">
        <f>'施設リストA-1（直営）'!#REF!</f>
        <v>#REF!</v>
      </c>
    </row>
    <row r="3885" spans="2:38">
      <c r="B3885" s="16" t="e">
        <f>'施設リストA-1（直営）'!#REF!</f>
        <v>#REF!</v>
      </c>
      <c r="C3885" s="14" t="e">
        <f>'施設リストA-1（直営）'!#REF!</f>
        <v>#REF!</v>
      </c>
      <c r="D3885" s="94" t="e">
        <f>'施設リストA-1（直営）'!#REF!</f>
        <v>#REF!</v>
      </c>
      <c r="E3885" s="20" t="e">
        <f>'施設リストA-1（直営）'!#REF!</f>
        <v>#REF!</v>
      </c>
      <c r="F3885" s="20" t="e">
        <f>'施設リストA-1（直営）'!#REF!</f>
        <v>#REF!</v>
      </c>
      <c r="G3885" s="13" t="e">
        <f>'施設リストA-1（直営）'!#REF!</f>
        <v>#REF!</v>
      </c>
      <c r="H3885" s="28" t="e">
        <f t="shared" si="60"/>
        <v>#REF!</v>
      </c>
      <c r="I3885" s="29" t="e">
        <f>'施設リストA-1（直営）'!#REF!</f>
        <v>#REF!</v>
      </c>
      <c r="J3885" s="30" t="e">
        <f>IF(I3885="新設",VLOOKUP('施設リストA-1（直営）'!#REF!,'（新設）照明器具'!$B$5:$C$1990,2,FALSE),IF('部屋別効果（直）'!I3885="撤去",VLOOKUP('施設リストA-1（直営）'!#REF!,'（既設）調査結果'!$B$5:$C$1998,2,FALSE),0))</f>
        <v>#REF!</v>
      </c>
      <c r="K3885" s="29" t="e">
        <f>'施設リストA-1（直営）'!#REF!</f>
        <v>#REF!</v>
      </c>
      <c r="L3885" s="29" t="e">
        <f>'施設リストA-1（直営）'!#REF!</f>
        <v>#REF!</v>
      </c>
      <c r="M3885" s="30" t="e">
        <f>IF(L3885="新設",VLOOKUP('施設リストA-1（直営）'!#REF!,'（新設）照明器具'!$B$5:$C$1990,2,FALSE),IF('部屋別効果（直）'!L3885="撤去",VLOOKUP('施設リストA-1（直営）'!#REF!,'（既設）調査結果'!$B$5:$C$1998,2,FALSE),0))</f>
        <v>#REF!</v>
      </c>
      <c r="N3885" s="29" t="e">
        <f>'施設リストA-1（直営）'!#REF!</f>
        <v>#REF!</v>
      </c>
      <c r="O3885" s="29" t="e">
        <f>'施設リストA-1（直営）'!#REF!</f>
        <v>#REF!</v>
      </c>
      <c r="P3885" s="30" t="e">
        <f>IF(O3885="新設",VLOOKUP('施設リストA-1（直営）'!#REF!,'（新設）照明器具'!$B$5:$C$1990,2,FALSE),IF('部屋別効果（直）'!O3885="撤去",VLOOKUP('施設リストA-1（直営）'!#REF!,'（既設）調査結果'!$B$5:$C$1998,2,FALSE),0))</f>
        <v>#REF!</v>
      </c>
      <c r="Q3885" s="29" t="e">
        <f>'施設リストA-1（直営）'!#REF!</f>
        <v>#REF!</v>
      </c>
      <c r="R3885" s="29" t="e">
        <f>'施設リストA-1（直営）'!#REF!</f>
        <v>#REF!</v>
      </c>
      <c r="S3885" s="30" t="e">
        <f>IF(R3885="新設",VLOOKUP('施設リストA-1（直営）'!#REF!,'（新設）照明器具'!$B$5:$C$1990,2,FALSE),IF('部屋別効果（直）'!R3885="撤去",VLOOKUP('施設リストA-1（直営）'!#REF!,'（既設）調査結果'!$B$5:$C$1998,2,FALSE),0))</f>
        <v>#REF!</v>
      </c>
      <c r="T3885" s="29" t="e">
        <f>'施設リストA-1（直営）'!#REF!</f>
        <v>#REF!</v>
      </c>
      <c r="U3885" s="29" t="e">
        <f>'施設リストA-1（直営）'!#REF!</f>
        <v>#REF!</v>
      </c>
      <c r="V3885" s="30" t="e">
        <f>IF(U3885="新設",VLOOKUP('施設リストA-1（直営）'!#REF!,'（新設）照明器具'!$B$5:$C$1990,2,FALSE),IF('部屋別効果（直）'!U3885="撤去",VLOOKUP('施設リストA-1（直営）'!#REF!,'（既設）調査結果'!$B$5:$C$1998,2,FALSE),0))</f>
        <v>#REF!</v>
      </c>
      <c r="W3885" s="29" t="e">
        <f>'施設リストA-1（直営）'!#REF!</f>
        <v>#REF!</v>
      </c>
      <c r="X3885" s="29" t="e">
        <f>'施設リストA-1（直営）'!#REF!</f>
        <v>#REF!</v>
      </c>
      <c r="Y3885" s="30" t="e">
        <f>IF(X3885="新設",VLOOKUP('施設リストA-1（直営）'!#REF!,'（新設）照明器具'!$B$5:$C$1990,2,FALSE),IF('部屋別効果（直）'!X3885="撤去",VLOOKUP('施設リストA-1（直営）'!#REF!,'（既設）調査結果'!$B$5:$C$1998,2,FALSE),0))</f>
        <v>#REF!</v>
      </c>
      <c r="Z3885" s="29" t="e">
        <f>'施設リストA-1（直営）'!#REF!</f>
        <v>#REF!</v>
      </c>
      <c r="AA3885" s="29" t="e">
        <f>'施設リストA-1（直営）'!#REF!</f>
        <v>#REF!</v>
      </c>
      <c r="AB3885" s="30" t="e">
        <f>IF(AA3885="新設",VLOOKUP('施設リストA-1（直営）'!#REF!,'（新設）照明器具'!$B$5:$C$1990,2,FALSE),IF('部屋別効果（直）'!AA3885="撤去",VLOOKUP('施設リストA-1（直営）'!#REF!,'（既設）調査結果'!$B$5:$C$1998,2,FALSE),0))</f>
        <v>#REF!</v>
      </c>
      <c r="AC3885" s="29" t="e">
        <f>'施設リストA-1（直営）'!#REF!</f>
        <v>#REF!</v>
      </c>
      <c r="AD3885" s="29" t="e">
        <f>'施設リストA-1（直営）'!#REF!</f>
        <v>#REF!</v>
      </c>
      <c r="AE3885" s="30" t="e">
        <f>IF(AD3885="新設",VLOOKUP('施設リストA-1（直営）'!#REF!,'（新設）照明器具'!$B$5:$C$1990,2,FALSE),IF('部屋別効果（直）'!AD3885="撤去",VLOOKUP('施設リストA-1（直営）'!#REF!,'（既設）調査結果'!$B$5:$C$1998,2,FALSE),0))</f>
        <v>#REF!</v>
      </c>
      <c r="AF3885" s="29" t="e">
        <f>'施設リストA-1（直営）'!#REF!</f>
        <v>#REF!</v>
      </c>
      <c r="AG3885" s="29" t="e">
        <f>'施設リストA-1（直営）'!#REF!</f>
        <v>#REF!</v>
      </c>
      <c r="AH3885" s="30" t="e">
        <f>IF(AG3885="新設",VLOOKUP('施設リストA-1（直営）'!#REF!,'（新設）照明器具'!$B$5:$C$1990,2,FALSE),IF('部屋別効果（直）'!AG3885="撤去",VLOOKUP('施設リストA-1（直営）'!#REF!,'（既設）調査結果'!$B$5:$C$1998,2,FALSE),0))</f>
        <v>#REF!</v>
      </c>
      <c r="AI3885" s="29" t="e">
        <f>'施設リストA-1（直営）'!#REF!</f>
        <v>#REF!</v>
      </c>
      <c r="AJ3885" s="29" t="e">
        <f>'施設リストA-1（直営）'!#REF!</f>
        <v>#REF!</v>
      </c>
      <c r="AK3885" s="30" t="e">
        <f>IF(AJ3885="新設",VLOOKUP('施設リストA-1（直営）'!#REF!,'（新設）照明器具'!$B$5:$C$1990,2,FALSE),IF('部屋別効果（直）'!AJ3885="撤去",VLOOKUP('施設リストA-1（直営）'!#REF!,'（既設）調査結果'!$B$5:$C$1998,2,FALSE),0))</f>
        <v>#REF!</v>
      </c>
      <c r="AL3885" s="29" t="e">
        <f>'施設リストA-1（直営）'!#REF!</f>
        <v>#REF!</v>
      </c>
    </row>
    <row r="3886" spans="2:38">
      <c r="B3886" s="16" t="e">
        <f>'施設リストA-1（直営）'!#REF!</f>
        <v>#REF!</v>
      </c>
      <c r="C3886" s="14" t="e">
        <f>'施設リストA-1（直営）'!#REF!</f>
        <v>#REF!</v>
      </c>
      <c r="D3886" s="94" t="e">
        <f>'施設リストA-1（直営）'!#REF!</f>
        <v>#REF!</v>
      </c>
      <c r="E3886" s="20" t="e">
        <f>'施設リストA-1（直営）'!#REF!</f>
        <v>#REF!</v>
      </c>
      <c r="F3886" s="20" t="e">
        <f>'施設リストA-1（直営）'!#REF!</f>
        <v>#REF!</v>
      </c>
      <c r="G3886" s="13" t="e">
        <f>'施設リストA-1（直営）'!#REF!</f>
        <v>#REF!</v>
      </c>
      <c r="H3886" s="28" t="e">
        <f t="shared" si="60"/>
        <v>#REF!</v>
      </c>
      <c r="I3886" s="29" t="e">
        <f>'施設リストA-1（直営）'!#REF!</f>
        <v>#REF!</v>
      </c>
      <c r="J3886" s="30" t="e">
        <f>IF(I3886="新設",VLOOKUP('施設リストA-1（直営）'!#REF!,'（新設）照明器具'!$B$5:$C$1990,2,FALSE),IF('部屋別効果（直）'!I3886="撤去",VLOOKUP('施設リストA-1（直営）'!#REF!,'（既設）調査結果'!$B$5:$C$1998,2,FALSE),0))</f>
        <v>#REF!</v>
      </c>
      <c r="K3886" s="29" t="e">
        <f>'施設リストA-1（直営）'!#REF!</f>
        <v>#REF!</v>
      </c>
      <c r="L3886" s="29" t="e">
        <f>'施設リストA-1（直営）'!#REF!</f>
        <v>#REF!</v>
      </c>
      <c r="M3886" s="30" t="e">
        <f>IF(L3886="新設",VLOOKUP('施設リストA-1（直営）'!#REF!,'（新設）照明器具'!$B$5:$C$1990,2,FALSE),IF('部屋別効果（直）'!L3886="撤去",VLOOKUP('施設リストA-1（直営）'!#REF!,'（既設）調査結果'!$B$5:$C$1998,2,FALSE),0))</f>
        <v>#REF!</v>
      </c>
      <c r="N3886" s="29" t="e">
        <f>'施設リストA-1（直営）'!#REF!</f>
        <v>#REF!</v>
      </c>
      <c r="O3886" s="29" t="e">
        <f>'施設リストA-1（直営）'!#REF!</f>
        <v>#REF!</v>
      </c>
      <c r="P3886" s="30" t="e">
        <f>IF(O3886="新設",VLOOKUP('施設リストA-1（直営）'!#REF!,'（新設）照明器具'!$B$5:$C$1990,2,FALSE),IF('部屋別効果（直）'!O3886="撤去",VLOOKUP('施設リストA-1（直営）'!#REF!,'（既設）調査結果'!$B$5:$C$1998,2,FALSE),0))</f>
        <v>#REF!</v>
      </c>
      <c r="Q3886" s="29" t="e">
        <f>'施設リストA-1（直営）'!#REF!</f>
        <v>#REF!</v>
      </c>
      <c r="R3886" s="29" t="e">
        <f>'施設リストA-1（直営）'!#REF!</f>
        <v>#REF!</v>
      </c>
      <c r="S3886" s="30" t="e">
        <f>IF(R3886="新設",VLOOKUP('施設リストA-1（直営）'!#REF!,'（新設）照明器具'!$B$5:$C$1990,2,FALSE),IF('部屋別効果（直）'!R3886="撤去",VLOOKUP('施設リストA-1（直営）'!#REF!,'（既設）調査結果'!$B$5:$C$1998,2,FALSE),0))</f>
        <v>#REF!</v>
      </c>
      <c r="T3886" s="29" t="e">
        <f>'施設リストA-1（直営）'!#REF!</f>
        <v>#REF!</v>
      </c>
      <c r="U3886" s="29" t="e">
        <f>'施設リストA-1（直営）'!#REF!</f>
        <v>#REF!</v>
      </c>
      <c r="V3886" s="30" t="e">
        <f>IF(U3886="新設",VLOOKUP('施設リストA-1（直営）'!#REF!,'（新設）照明器具'!$B$5:$C$1990,2,FALSE),IF('部屋別効果（直）'!U3886="撤去",VLOOKUP('施設リストA-1（直営）'!#REF!,'（既設）調査結果'!$B$5:$C$1998,2,FALSE),0))</f>
        <v>#REF!</v>
      </c>
      <c r="W3886" s="29" t="e">
        <f>'施設リストA-1（直営）'!#REF!</f>
        <v>#REF!</v>
      </c>
      <c r="X3886" s="29" t="e">
        <f>'施設リストA-1（直営）'!#REF!</f>
        <v>#REF!</v>
      </c>
      <c r="Y3886" s="30" t="e">
        <f>IF(X3886="新設",VLOOKUP('施設リストA-1（直営）'!#REF!,'（新設）照明器具'!$B$5:$C$1990,2,FALSE),IF('部屋別効果（直）'!X3886="撤去",VLOOKUP('施設リストA-1（直営）'!#REF!,'（既設）調査結果'!$B$5:$C$1998,2,FALSE),0))</f>
        <v>#REF!</v>
      </c>
      <c r="Z3886" s="29" t="e">
        <f>'施設リストA-1（直営）'!#REF!</f>
        <v>#REF!</v>
      </c>
      <c r="AA3886" s="29" t="e">
        <f>'施設リストA-1（直営）'!#REF!</f>
        <v>#REF!</v>
      </c>
      <c r="AB3886" s="30" t="e">
        <f>IF(AA3886="新設",VLOOKUP('施設リストA-1（直営）'!#REF!,'（新設）照明器具'!$B$5:$C$1990,2,FALSE),IF('部屋別効果（直）'!AA3886="撤去",VLOOKUP('施設リストA-1（直営）'!#REF!,'（既設）調査結果'!$B$5:$C$1998,2,FALSE),0))</f>
        <v>#REF!</v>
      </c>
      <c r="AC3886" s="29" t="e">
        <f>'施設リストA-1（直営）'!#REF!</f>
        <v>#REF!</v>
      </c>
      <c r="AD3886" s="29" t="e">
        <f>'施設リストA-1（直営）'!#REF!</f>
        <v>#REF!</v>
      </c>
      <c r="AE3886" s="30" t="e">
        <f>IF(AD3886="新設",VLOOKUP('施設リストA-1（直営）'!#REF!,'（新設）照明器具'!$B$5:$C$1990,2,FALSE),IF('部屋別効果（直）'!AD3886="撤去",VLOOKUP('施設リストA-1（直営）'!#REF!,'（既設）調査結果'!$B$5:$C$1998,2,FALSE),0))</f>
        <v>#REF!</v>
      </c>
      <c r="AF3886" s="29" t="e">
        <f>'施設リストA-1（直営）'!#REF!</f>
        <v>#REF!</v>
      </c>
      <c r="AG3886" s="29" t="e">
        <f>'施設リストA-1（直営）'!#REF!</f>
        <v>#REF!</v>
      </c>
      <c r="AH3886" s="30" t="e">
        <f>IF(AG3886="新設",VLOOKUP('施設リストA-1（直営）'!#REF!,'（新設）照明器具'!$B$5:$C$1990,2,FALSE),IF('部屋別効果（直）'!AG3886="撤去",VLOOKUP('施設リストA-1（直営）'!#REF!,'（既設）調査結果'!$B$5:$C$1998,2,FALSE),0))</f>
        <v>#REF!</v>
      </c>
      <c r="AI3886" s="29" t="e">
        <f>'施設リストA-1（直営）'!#REF!</f>
        <v>#REF!</v>
      </c>
      <c r="AJ3886" s="29" t="e">
        <f>'施設リストA-1（直営）'!#REF!</f>
        <v>#REF!</v>
      </c>
      <c r="AK3886" s="30" t="e">
        <f>IF(AJ3886="新設",VLOOKUP('施設リストA-1（直営）'!#REF!,'（新設）照明器具'!$B$5:$C$1990,2,FALSE),IF('部屋別効果（直）'!AJ3886="撤去",VLOOKUP('施設リストA-1（直営）'!#REF!,'（既設）調査結果'!$B$5:$C$1998,2,FALSE),0))</f>
        <v>#REF!</v>
      </c>
      <c r="AL3886" s="29" t="e">
        <f>'施設リストA-1（直営）'!#REF!</f>
        <v>#REF!</v>
      </c>
    </row>
    <row r="3887" spans="2:38">
      <c r="B3887" s="16" t="e">
        <f>'施設リストA-1（直営）'!#REF!</f>
        <v>#REF!</v>
      </c>
      <c r="C3887" s="14" t="e">
        <f>'施設リストA-1（直営）'!#REF!</f>
        <v>#REF!</v>
      </c>
      <c r="D3887" s="94" t="e">
        <f>'施設リストA-1（直営）'!#REF!</f>
        <v>#REF!</v>
      </c>
      <c r="E3887" s="20" t="e">
        <f>'施設リストA-1（直営）'!#REF!</f>
        <v>#REF!</v>
      </c>
      <c r="F3887" s="20" t="e">
        <f>'施設リストA-1（直営）'!#REF!</f>
        <v>#REF!</v>
      </c>
      <c r="G3887" s="13" t="e">
        <f>'施設リストA-1（直営）'!#REF!</f>
        <v>#REF!</v>
      </c>
      <c r="H3887" s="28" t="e">
        <f t="shared" si="60"/>
        <v>#REF!</v>
      </c>
      <c r="I3887" s="29" t="e">
        <f>'施設リストA-1（直営）'!#REF!</f>
        <v>#REF!</v>
      </c>
      <c r="J3887" s="30" t="e">
        <f>IF(I3887="新設",VLOOKUP('施設リストA-1（直営）'!#REF!,'（新設）照明器具'!$B$5:$C$1990,2,FALSE),IF('部屋別効果（直）'!I3887="撤去",VLOOKUP('施設リストA-1（直営）'!#REF!,'（既設）調査結果'!$B$5:$C$1998,2,FALSE),0))</f>
        <v>#REF!</v>
      </c>
      <c r="K3887" s="29" t="e">
        <f>'施設リストA-1（直営）'!#REF!</f>
        <v>#REF!</v>
      </c>
      <c r="L3887" s="29" t="e">
        <f>'施設リストA-1（直営）'!#REF!</f>
        <v>#REF!</v>
      </c>
      <c r="M3887" s="30" t="e">
        <f>IF(L3887="新設",VLOOKUP('施設リストA-1（直営）'!#REF!,'（新設）照明器具'!$B$5:$C$1990,2,FALSE),IF('部屋別効果（直）'!L3887="撤去",VLOOKUP('施設リストA-1（直営）'!#REF!,'（既設）調査結果'!$B$5:$C$1998,2,FALSE),0))</f>
        <v>#REF!</v>
      </c>
      <c r="N3887" s="29" t="e">
        <f>'施設リストA-1（直営）'!#REF!</f>
        <v>#REF!</v>
      </c>
      <c r="O3887" s="29" t="e">
        <f>'施設リストA-1（直営）'!#REF!</f>
        <v>#REF!</v>
      </c>
      <c r="P3887" s="30" t="e">
        <f>IF(O3887="新設",VLOOKUP('施設リストA-1（直営）'!#REF!,'（新設）照明器具'!$B$5:$C$1990,2,FALSE),IF('部屋別効果（直）'!O3887="撤去",VLOOKUP('施設リストA-1（直営）'!#REF!,'（既設）調査結果'!$B$5:$C$1998,2,FALSE),0))</f>
        <v>#REF!</v>
      </c>
      <c r="Q3887" s="29" t="e">
        <f>'施設リストA-1（直営）'!#REF!</f>
        <v>#REF!</v>
      </c>
      <c r="R3887" s="29" t="e">
        <f>'施設リストA-1（直営）'!#REF!</f>
        <v>#REF!</v>
      </c>
      <c r="S3887" s="30" t="e">
        <f>IF(R3887="新設",VLOOKUP('施設リストA-1（直営）'!#REF!,'（新設）照明器具'!$B$5:$C$1990,2,FALSE),IF('部屋別効果（直）'!R3887="撤去",VLOOKUP('施設リストA-1（直営）'!#REF!,'（既設）調査結果'!$B$5:$C$1998,2,FALSE),0))</f>
        <v>#REF!</v>
      </c>
      <c r="T3887" s="29" t="e">
        <f>'施設リストA-1（直営）'!#REF!</f>
        <v>#REF!</v>
      </c>
      <c r="U3887" s="29" t="e">
        <f>'施設リストA-1（直営）'!#REF!</f>
        <v>#REF!</v>
      </c>
      <c r="V3887" s="30" t="e">
        <f>IF(U3887="新設",VLOOKUP('施設リストA-1（直営）'!#REF!,'（新設）照明器具'!$B$5:$C$1990,2,FALSE),IF('部屋別効果（直）'!U3887="撤去",VLOOKUP('施設リストA-1（直営）'!#REF!,'（既設）調査結果'!$B$5:$C$1998,2,FALSE),0))</f>
        <v>#REF!</v>
      </c>
      <c r="W3887" s="29" t="e">
        <f>'施設リストA-1（直営）'!#REF!</f>
        <v>#REF!</v>
      </c>
      <c r="X3887" s="29" t="e">
        <f>'施設リストA-1（直営）'!#REF!</f>
        <v>#REF!</v>
      </c>
      <c r="Y3887" s="30" t="e">
        <f>IF(X3887="新設",VLOOKUP('施設リストA-1（直営）'!#REF!,'（新設）照明器具'!$B$5:$C$1990,2,FALSE),IF('部屋別効果（直）'!X3887="撤去",VLOOKUP('施設リストA-1（直営）'!#REF!,'（既設）調査結果'!$B$5:$C$1998,2,FALSE),0))</f>
        <v>#REF!</v>
      </c>
      <c r="Z3887" s="29" t="e">
        <f>'施設リストA-1（直営）'!#REF!</f>
        <v>#REF!</v>
      </c>
      <c r="AA3887" s="29" t="e">
        <f>'施設リストA-1（直営）'!#REF!</f>
        <v>#REF!</v>
      </c>
      <c r="AB3887" s="30" t="e">
        <f>IF(AA3887="新設",VLOOKUP('施設リストA-1（直営）'!#REF!,'（新設）照明器具'!$B$5:$C$1990,2,FALSE),IF('部屋別効果（直）'!AA3887="撤去",VLOOKUP('施設リストA-1（直営）'!#REF!,'（既設）調査結果'!$B$5:$C$1998,2,FALSE),0))</f>
        <v>#REF!</v>
      </c>
      <c r="AC3887" s="29" t="e">
        <f>'施設リストA-1（直営）'!#REF!</f>
        <v>#REF!</v>
      </c>
      <c r="AD3887" s="29" t="e">
        <f>'施設リストA-1（直営）'!#REF!</f>
        <v>#REF!</v>
      </c>
      <c r="AE3887" s="30" t="e">
        <f>IF(AD3887="新設",VLOOKUP('施設リストA-1（直営）'!#REF!,'（新設）照明器具'!$B$5:$C$1990,2,FALSE),IF('部屋別効果（直）'!AD3887="撤去",VLOOKUP('施設リストA-1（直営）'!#REF!,'（既設）調査結果'!$B$5:$C$1998,2,FALSE),0))</f>
        <v>#REF!</v>
      </c>
      <c r="AF3887" s="29" t="e">
        <f>'施設リストA-1（直営）'!#REF!</f>
        <v>#REF!</v>
      </c>
      <c r="AG3887" s="29" t="e">
        <f>'施設リストA-1（直営）'!#REF!</f>
        <v>#REF!</v>
      </c>
      <c r="AH3887" s="30" t="e">
        <f>IF(AG3887="新設",VLOOKUP('施設リストA-1（直営）'!#REF!,'（新設）照明器具'!$B$5:$C$1990,2,FALSE),IF('部屋別効果（直）'!AG3887="撤去",VLOOKUP('施設リストA-1（直営）'!#REF!,'（既設）調査結果'!$B$5:$C$1998,2,FALSE),0))</f>
        <v>#REF!</v>
      </c>
      <c r="AI3887" s="29" t="e">
        <f>'施設リストA-1（直営）'!#REF!</f>
        <v>#REF!</v>
      </c>
      <c r="AJ3887" s="29" t="e">
        <f>'施設リストA-1（直営）'!#REF!</f>
        <v>#REF!</v>
      </c>
      <c r="AK3887" s="30" t="e">
        <f>IF(AJ3887="新設",VLOOKUP('施設リストA-1（直営）'!#REF!,'（新設）照明器具'!$B$5:$C$1990,2,FALSE),IF('部屋別効果（直）'!AJ3887="撤去",VLOOKUP('施設リストA-1（直営）'!#REF!,'（既設）調査結果'!$B$5:$C$1998,2,FALSE),0))</f>
        <v>#REF!</v>
      </c>
      <c r="AL3887" s="29" t="e">
        <f>'施設リストA-1（直営）'!#REF!</f>
        <v>#REF!</v>
      </c>
    </row>
    <row r="3888" spans="2:38">
      <c r="B3888" s="16" t="e">
        <f>'施設リストA-1（直営）'!#REF!</f>
        <v>#REF!</v>
      </c>
      <c r="C3888" s="14" t="e">
        <f>'施設リストA-1（直営）'!#REF!</f>
        <v>#REF!</v>
      </c>
      <c r="D3888" s="94" t="e">
        <f>'施設リストA-1（直営）'!#REF!</f>
        <v>#REF!</v>
      </c>
      <c r="E3888" s="20" t="e">
        <f>'施設リストA-1（直営）'!#REF!</f>
        <v>#REF!</v>
      </c>
      <c r="F3888" s="20" t="e">
        <f>'施設リストA-1（直営）'!#REF!</f>
        <v>#REF!</v>
      </c>
      <c r="G3888" s="13" t="e">
        <f>'施設リストA-1（直営）'!#REF!</f>
        <v>#REF!</v>
      </c>
      <c r="H3888" s="28" t="e">
        <f t="shared" si="60"/>
        <v>#REF!</v>
      </c>
      <c r="I3888" s="29" t="e">
        <f>'施設リストA-1（直営）'!#REF!</f>
        <v>#REF!</v>
      </c>
      <c r="J3888" s="30" t="e">
        <f>IF(I3888="新設",VLOOKUP('施設リストA-1（直営）'!#REF!,'（新設）照明器具'!$B$5:$C$1990,2,FALSE),IF('部屋別効果（直）'!I3888="撤去",VLOOKUP('施設リストA-1（直営）'!#REF!,'（既設）調査結果'!$B$5:$C$1998,2,FALSE),0))</f>
        <v>#REF!</v>
      </c>
      <c r="K3888" s="29" t="e">
        <f>'施設リストA-1（直営）'!#REF!</f>
        <v>#REF!</v>
      </c>
      <c r="L3888" s="29" t="e">
        <f>'施設リストA-1（直営）'!#REF!</f>
        <v>#REF!</v>
      </c>
      <c r="M3888" s="30" t="e">
        <f>IF(L3888="新設",VLOOKUP('施設リストA-1（直営）'!#REF!,'（新設）照明器具'!$B$5:$C$1990,2,FALSE),IF('部屋別効果（直）'!L3888="撤去",VLOOKUP('施設リストA-1（直営）'!#REF!,'（既設）調査結果'!$B$5:$C$1998,2,FALSE),0))</f>
        <v>#REF!</v>
      </c>
      <c r="N3888" s="29" t="e">
        <f>'施設リストA-1（直営）'!#REF!</f>
        <v>#REF!</v>
      </c>
      <c r="O3888" s="29" t="e">
        <f>'施設リストA-1（直営）'!#REF!</f>
        <v>#REF!</v>
      </c>
      <c r="P3888" s="30" t="e">
        <f>IF(O3888="新設",VLOOKUP('施設リストA-1（直営）'!#REF!,'（新設）照明器具'!$B$5:$C$1990,2,FALSE),IF('部屋別効果（直）'!O3888="撤去",VLOOKUP('施設リストA-1（直営）'!#REF!,'（既設）調査結果'!$B$5:$C$1998,2,FALSE),0))</f>
        <v>#REF!</v>
      </c>
      <c r="Q3888" s="29" t="e">
        <f>'施設リストA-1（直営）'!#REF!</f>
        <v>#REF!</v>
      </c>
      <c r="R3888" s="29" t="e">
        <f>'施設リストA-1（直営）'!#REF!</f>
        <v>#REF!</v>
      </c>
      <c r="S3888" s="30" t="e">
        <f>IF(R3888="新設",VLOOKUP('施設リストA-1（直営）'!#REF!,'（新設）照明器具'!$B$5:$C$1990,2,FALSE),IF('部屋別効果（直）'!R3888="撤去",VLOOKUP('施設リストA-1（直営）'!#REF!,'（既設）調査結果'!$B$5:$C$1998,2,FALSE),0))</f>
        <v>#REF!</v>
      </c>
      <c r="T3888" s="29" t="e">
        <f>'施設リストA-1（直営）'!#REF!</f>
        <v>#REF!</v>
      </c>
      <c r="U3888" s="29" t="e">
        <f>'施設リストA-1（直営）'!#REF!</f>
        <v>#REF!</v>
      </c>
      <c r="V3888" s="30" t="e">
        <f>IF(U3888="新設",VLOOKUP('施設リストA-1（直営）'!#REF!,'（新設）照明器具'!$B$5:$C$1990,2,FALSE),IF('部屋別効果（直）'!U3888="撤去",VLOOKUP('施設リストA-1（直営）'!#REF!,'（既設）調査結果'!$B$5:$C$1998,2,FALSE),0))</f>
        <v>#REF!</v>
      </c>
      <c r="W3888" s="29" t="e">
        <f>'施設リストA-1（直営）'!#REF!</f>
        <v>#REF!</v>
      </c>
      <c r="X3888" s="29" t="e">
        <f>'施設リストA-1（直営）'!#REF!</f>
        <v>#REF!</v>
      </c>
      <c r="Y3888" s="30" t="e">
        <f>IF(X3888="新設",VLOOKUP('施設リストA-1（直営）'!#REF!,'（新設）照明器具'!$B$5:$C$1990,2,FALSE),IF('部屋別効果（直）'!X3888="撤去",VLOOKUP('施設リストA-1（直営）'!#REF!,'（既設）調査結果'!$B$5:$C$1998,2,FALSE),0))</f>
        <v>#REF!</v>
      </c>
      <c r="Z3888" s="29" t="e">
        <f>'施設リストA-1（直営）'!#REF!</f>
        <v>#REF!</v>
      </c>
      <c r="AA3888" s="29" t="e">
        <f>'施設リストA-1（直営）'!#REF!</f>
        <v>#REF!</v>
      </c>
      <c r="AB3888" s="30" t="e">
        <f>IF(AA3888="新設",VLOOKUP('施設リストA-1（直営）'!#REF!,'（新設）照明器具'!$B$5:$C$1990,2,FALSE),IF('部屋別効果（直）'!AA3888="撤去",VLOOKUP('施設リストA-1（直営）'!#REF!,'（既設）調査結果'!$B$5:$C$1998,2,FALSE),0))</f>
        <v>#REF!</v>
      </c>
      <c r="AC3888" s="29" t="e">
        <f>'施設リストA-1（直営）'!#REF!</f>
        <v>#REF!</v>
      </c>
      <c r="AD3888" s="29" t="e">
        <f>'施設リストA-1（直営）'!#REF!</f>
        <v>#REF!</v>
      </c>
      <c r="AE3888" s="30" t="e">
        <f>IF(AD3888="新設",VLOOKUP('施設リストA-1（直営）'!#REF!,'（新設）照明器具'!$B$5:$C$1990,2,FALSE),IF('部屋別効果（直）'!AD3888="撤去",VLOOKUP('施設リストA-1（直営）'!#REF!,'（既設）調査結果'!$B$5:$C$1998,2,FALSE),0))</f>
        <v>#REF!</v>
      </c>
      <c r="AF3888" s="29" t="e">
        <f>'施設リストA-1（直営）'!#REF!</f>
        <v>#REF!</v>
      </c>
      <c r="AG3888" s="29" t="e">
        <f>'施設リストA-1（直営）'!#REF!</f>
        <v>#REF!</v>
      </c>
      <c r="AH3888" s="30" t="e">
        <f>IF(AG3888="新設",VLOOKUP('施設リストA-1（直営）'!#REF!,'（新設）照明器具'!$B$5:$C$1990,2,FALSE),IF('部屋別効果（直）'!AG3888="撤去",VLOOKUP('施設リストA-1（直営）'!#REF!,'（既設）調査結果'!$B$5:$C$1998,2,FALSE),0))</f>
        <v>#REF!</v>
      </c>
      <c r="AI3888" s="29" t="e">
        <f>'施設リストA-1（直営）'!#REF!</f>
        <v>#REF!</v>
      </c>
      <c r="AJ3888" s="29" t="e">
        <f>'施設リストA-1（直営）'!#REF!</f>
        <v>#REF!</v>
      </c>
      <c r="AK3888" s="30" t="e">
        <f>IF(AJ3888="新設",VLOOKUP('施設リストA-1（直営）'!#REF!,'（新設）照明器具'!$B$5:$C$1990,2,FALSE),IF('部屋別効果（直）'!AJ3888="撤去",VLOOKUP('施設リストA-1（直営）'!#REF!,'（既設）調査結果'!$B$5:$C$1998,2,FALSE),0))</f>
        <v>#REF!</v>
      </c>
      <c r="AL3888" s="29" t="e">
        <f>'施設リストA-1（直営）'!#REF!</f>
        <v>#REF!</v>
      </c>
    </row>
    <row r="3889" spans="2:38">
      <c r="B3889" s="16" t="e">
        <f>'施設リストA-1（直営）'!#REF!</f>
        <v>#REF!</v>
      </c>
      <c r="C3889" s="14" t="e">
        <f>'施設リストA-1（直営）'!#REF!</f>
        <v>#REF!</v>
      </c>
      <c r="D3889" s="94" t="e">
        <f>'施設リストA-1（直営）'!#REF!</f>
        <v>#REF!</v>
      </c>
      <c r="E3889" s="20" t="e">
        <f>'施設リストA-1（直営）'!#REF!</f>
        <v>#REF!</v>
      </c>
      <c r="F3889" s="20" t="e">
        <f>'施設リストA-1（直営）'!#REF!</f>
        <v>#REF!</v>
      </c>
      <c r="G3889" s="13" t="e">
        <f>'施設リストA-1（直営）'!#REF!</f>
        <v>#REF!</v>
      </c>
      <c r="H3889" s="28" t="e">
        <f t="shared" si="60"/>
        <v>#REF!</v>
      </c>
      <c r="I3889" s="29" t="e">
        <f>'施設リストA-1（直営）'!#REF!</f>
        <v>#REF!</v>
      </c>
      <c r="J3889" s="30" t="e">
        <f>IF(I3889="新設",VLOOKUP('施設リストA-1（直営）'!#REF!,'（新設）照明器具'!$B$5:$C$1990,2,FALSE),IF('部屋別効果（直）'!I3889="撤去",VLOOKUP('施設リストA-1（直営）'!#REF!,'（既設）調査結果'!$B$5:$C$1998,2,FALSE),0))</f>
        <v>#REF!</v>
      </c>
      <c r="K3889" s="29" t="e">
        <f>'施設リストA-1（直営）'!#REF!</f>
        <v>#REF!</v>
      </c>
      <c r="L3889" s="29" t="e">
        <f>'施設リストA-1（直営）'!#REF!</f>
        <v>#REF!</v>
      </c>
      <c r="M3889" s="30" t="e">
        <f>IF(L3889="新設",VLOOKUP('施設リストA-1（直営）'!#REF!,'（新設）照明器具'!$B$5:$C$1990,2,FALSE),IF('部屋別効果（直）'!L3889="撤去",VLOOKUP('施設リストA-1（直営）'!#REF!,'（既設）調査結果'!$B$5:$C$1998,2,FALSE),0))</f>
        <v>#REF!</v>
      </c>
      <c r="N3889" s="29" t="e">
        <f>'施設リストA-1（直営）'!#REF!</f>
        <v>#REF!</v>
      </c>
      <c r="O3889" s="29" t="e">
        <f>'施設リストA-1（直営）'!#REF!</f>
        <v>#REF!</v>
      </c>
      <c r="P3889" s="30" t="e">
        <f>IF(O3889="新設",VLOOKUP('施設リストA-1（直営）'!#REF!,'（新設）照明器具'!$B$5:$C$1990,2,FALSE),IF('部屋別効果（直）'!O3889="撤去",VLOOKUP('施設リストA-1（直営）'!#REF!,'（既設）調査結果'!$B$5:$C$1998,2,FALSE),0))</f>
        <v>#REF!</v>
      </c>
      <c r="Q3889" s="29" t="e">
        <f>'施設リストA-1（直営）'!#REF!</f>
        <v>#REF!</v>
      </c>
      <c r="R3889" s="29" t="e">
        <f>'施設リストA-1（直営）'!#REF!</f>
        <v>#REF!</v>
      </c>
      <c r="S3889" s="30" t="e">
        <f>IF(R3889="新設",VLOOKUP('施設リストA-1（直営）'!#REF!,'（新設）照明器具'!$B$5:$C$1990,2,FALSE),IF('部屋別効果（直）'!R3889="撤去",VLOOKUP('施設リストA-1（直営）'!#REF!,'（既設）調査結果'!$B$5:$C$1998,2,FALSE),0))</f>
        <v>#REF!</v>
      </c>
      <c r="T3889" s="29" t="e">
        <f>'施設リストA-1（直営）'!#REF!</f>
        <v>#REF!</v>
      </c>
      <c r="U3889" s="29" t="e">
        <f>'施設リストA-1（直営）'!#REF!</f>
        <v>#REF!</v>
      </c>
      <c r="V3889" s="30" t="e">
        <f>IF(U3889="新設",VLOOKUP('施設リストA-1（直営）'!#REF!,'（新設）照明器具'!$B$5:$C$1990,2,FALSE),IF('部屋別効果（直）'!U3889="撤去",VLOOKUP('施設リストA-1（直営）'!#REF!,'（既設）調査結果'!$B$5:$C$1998,2,FALSE),0))</f>
        <v>#REF!</v>
      </c>
      <c r="W3889" s="29" t="e">
        <f>'施設リストA-1（直営）'!#REF!</f>
        <v>#REF!</v>
      </c>
      <c r="X3889" s="29" t="e">
        <f>'施設リストA-1（直営）'!#REF!</f>
        <v>#REF!</v>
      </c>
      <c r="Y3889" s="30" t="e">
        <f>IF(X3889="新設",VLOOKUP('施設リストA-1（直営）'!#REF!,'（新設）照明器具'!$B$5:$C$1990,2,FALSE),IF('部屋別効果（直）'!X3889="撤去",VLOOKUP('施設リストA-1（直営）'!#REF!,'（既設）調査結果'!$B$5:$C$1998,2,FALSE),0))</f>
        <v>#REF!</v>
      </c>
      <c r="Z3889" s="29" t="e">
        <f>'施設リストA-1（直営）'!#REF!</f>
        <v>#REF!</v>
      </c>
      <c r="AA3889" s="29" t="e">
        <f>'施設リストA-1（直営）'!#REF!</f>
        <v>#REF!</v>
      </c>
      <c r="AB3889" s="30" t="e">
        <f>IF(AA3889="新設",VLOOKUP('施設リストA-1（直営）'!#REF!,'（新設）照明器具'!$B$5:$C$1990,2,FALSE),IF('部屋別効果（直）'!AA3889="撤去",VLOOKUP('施設リストA-1（直営）'!#REF!,'（既設）調査結果'!$B$5:$C$1998,2,FALSE),0))</f>
        <v>#REF!</v>
      </c>
      <c r="AC3889" s="29" t="e">
        <f>'施設リストA-1（直営）'!#REF!</f>
        <v>#REF!</v>
      </c>
      <c r="AD3889" s="29" t="e">
        <f>'施設リストA-1（直営）'!#REF!</f>
        <v>#REF!</v>
      </c>
      <c r="AE3889" s="30" t="e">
        <f>IF(AD3889="新設",VLOOKUP('施設リストA-1（直営）'!#REF!,'（新設）照明器具'!$B$5:$C$1990,2,FALSE),IF('部屋別効果（直）'!AD3889="撤去",VLOOKUP('施設リストA-1（直営）'!#REF!,'（既設）調査結果'!$B$5:$C$1998,2,FALSE),0))</f>
        <v>#REF!</v>
      </c>
      <c r="AF3889" s="29" t="e">
        <f>'施設リストA-1（直営）'!#REF!</f>
        <v>#REF!</v>
      </c>
      <c r="AG3889" s="29" t="e">
        <f>'施設リストA-1（直営）'!#REF!</f>
        <v>#REF!</v>
      </c>
      <c r="AH3889" s="30" t="e">
        <f>IF(AG3889="新設",VLOOKUP('施設リストA-1（直営）'!#REF!,'（新設）照明器具'!$B$5:$C$1990,2,FALSE),IF('部屋別効果（直）'!AG3889="撤去",VLOOKUP('施設リストA-1（直営）'!#REF!,'（既設）調査結果'!$B$5:$C$1998,2,FALSE),0))</f>
        <v>#REF!</v>
      </c>
      <c r="AI3889" s="29" t="e">
        <f>'施設リストA-1（直営）'!#REF!</f>
        <v>#REF!</v>
      </c>
      <c r="AJ3889" s="29" t="e">
        <f>'施設リストA-1（直営）'!#REF!</f>
        <v>#REF!</v>
      </c>
      <c r="AK3889" s="30" t="e">
        <f>IF(AJ3889="新設",VLOOKUP('施設リストA-1（直営）'!#REF!,'（新設）照明器具'!$B$5:$C$1990,2,FALSE),IF('部屋別効果（直）'!AJ3889="撤去",VLOOKUP('施設リストA-1（直営）'!#REF!,'（既設）調査結果'!$B$5:$C$1998,2,FALSE),0))</f>
        <v>#REF!</v>
      </c>
      <c r="AL3889" s="29" t="e">
        <f>'施設リストA-1（直営）'!#REF!</f>
        <v>#REF!</v>
      </c>
    </row>
    <row r="3890" spans="2:38">
      <c r="B3890" s="16" t="e">
        <f>'施設リストA-1（直営）'!#REF!</f>
        <v>#REF!</v>
      </c>
      <c r="C3890" s="14" t="e">
        <f>'施設リストA-1（直営）'!#REF!</f>
        <v>#REF!</v>
      </c>
      <c r="D3890" s="94" t="e">
        <f>'施設リストA-1（直営）'!#REF!</f>
        <v>#REF!</v>
      </c>
      <c r="E3890" s="20" t="e">
        <f>'施設リストA-1（直営）'!#REF!</f>
        <v>#REF!</v>
      </c>
      <c r="F3890" s="20" t="e">
        <f>'施設リストA-1（直営）'!#REF!</f>
        <v>#REF!</v>
      </c>
      <c r="G3890" s="13" t="e">
        <f>'施設リストA-1（直営）'!#REF!</f>
        <v>#REF!</v>
      </c>
      <c r="H3890" s="28" t="e">
        <f t="shared" si="60"/>
        <v>#REF!</v>
      </c>
      <c r="I3890" s="29" t="e">
        <f>'施設リストA-1（直営）'!#REF!</f>
        <v>#REF!</v>
      </c>
      <c r="J3890" s="30" t="e">
        <f>IF(I3890="新設",VLOOKUP('施設リストA-1（直営）'!#REF!,'（新設）照明器具'!$B$5:$C$1990,2,FALSE),IF('部屋別効果（直）'!I3890="撤去",VLOOKUP('施設リストA-1（直営）'!#REF!,'（既設）調査結果'!$B$5:$C$1998,2,FALSE),0))</f>
        <v>#REF!</v>
      </c>
      <c r="K3890" s="29" t="e">
        <f>'施設リストA-1（直営）'!#REF!</f>
        <v>#REF!</v>
      </c>
      <c r="L3890" s="29" t="e">
        <f>'施設リストA-1（直営）'!#REF!</f>
        <v>#REF!</v>
      </c>
      <c r="M3890" s="30" t="e">
        <f>IF(L3890="新設",VLOOKUP('施設リストA-1（直営）'!#REF!,'（新設）照明器具'!$B$5:$C$1990,2,FALSE),IF('部屋別効果（直）'!L3890="撤去",VLOOKUP('施設リストA-1（直営）'!#REF!,'（既設）調査結果'!$B$5:$C$1998,2,FALSE),0))</f>
        <v>#REF!</v>
      </c>
      <c r="N3890" s="29" t="e">
        <f>'施設リストA-1（直営）'!#REF!</f>
        <v>#REF!</v>
      </c>
      <c r="O3890" s="29" t="e">
        <f>'施設リストA-1（直営）'!#REF!</f>
        <v>#REF!</v>
      </c>
      <c r="P3890" s="30" t="e">
        <f>IF(O3890="新設",VLOOKUP('施設リストA-1（直営）'!#REF!,'（新設）照明器具'!$B$5:$C$1990,2,FALSE),IF('部屋別効果（直）'!O3890="撤去",VLOOKUP('施設リストA-1（直営）'!#REF!,'（既設）調査結果'!$B$5:$C$1998,2,FALSE),0))</f>
        <v>#REF!</v>
      </c>
      <c r="Q3890" s="29" t="e">
        <f>'施設リストA-1（直営）'!#REF!</f>
        <v>#REF!</v>
      </c>
      <c r="R3890" s="29" t="e">
        <f>'施設リストA-1（直営）'!#REF!</f>
        <v>#REF!</v>
      </c>
      <c r="S3890" s="30" t="e">
        <f>IF(R3890="新設",VLOOKUP('施設リストA-1（直営）'!#REF!,'（新設）照明器具'!$B$5:$C$1990,2,FALSE),IF('部屋別効果（直）'!R3890="撤去",VLOOKUP('施設リストA-1（直営）'!#REF!,'（既設）調査結果'!$B$5:$C$1998,2,FALSE),0))</f>
        <v>#REF!</v>
      </c>
      <c r="T3890" s="29" t="e">
        <f>'施設リストA-1（直営）'!#REF!</f>
        <v>#REF!</v>
      </c>
      <c r="U3890" s="29" t="e">
        <f>'施設リストA-1（直営）'!#REF!</f>
        <v>#REF!</v>
      </c>
      <c r="V3890" s="30" t="e">
        <f>IF(U3890="新設",VLOOKUP('施設リストA-1（直営）'!#REF!,'（新設）照明器具'!$B$5:$C$1990,2,FALSE),IF('部屋別効果（直）'!U3890="撤去",VLOOKUP('施設リストA-1（直営）'!#REF!,'（既設）調査結果'!$B$5:$C$1998,2,FALSE),0))</f>
        <v>#REF!</v>
      </c>
      <c r="W3890" s="29" t="e">
        <f>'施設リストA-1（直営）'!#REF!</f>
        <v>#REF!</v>
      </c>
      <c r="X3890" s="29" t="e">
        <f>'施設リストA-1（直営）'!#REF!</f>
        <v>#REF!</v>
      </c>
      <c r="Y3890" s="30" t="e">
        <f>IF(X3890="新設",VLOOKUP('施設リストA-1（直営）'!#REF!,'（新設）照明器具'!$B$5:$C$1990,2,FALSE),IF('部屋別効果（直）'!X3890="撤去",VLOOKUP('施設リストA-1（直営）'!#REF!,'（既設）調査結果'!$B$5:$C$1998,2,FALSE),0))</f>
        <v>#REF!</v>
      </c>
      <c r="Z3890" s="29" t="e">
        <f>'施設リストA-1（直営）'!#REF!</f>
        <v>#REF!</v>
      </c>
      <c r="AA3890" s="29" t="e">
        <f>'施設リストA-1（直営）'!#REF!</f>
        <v>#REF!</v>
      </c>
      <c r="AB3890" s="30" t="e">
        <f>IF(AA3890="新設",VLOOKUP('施設リストA-1（直営）'!#REF!,'（新設）照明器具'!$B$5:$C$1990,2,FALSE),IF('部屋別効果（直）'!AA3890="撤去",VLOOKUP('施設リストA-1（直営）'!#REF!,'（既設）調査結果'!$B$5:$C$1998,2,FALSE),0))</f>
        <v>#REF!</v>
      </c>
      <c r="AC3890" s="29" t="e">
        <f>'施設リストA-1（直営）'!#REF!</f>
        <v>#REF!</v>
      </c>
      <c r="AD3890" s="29" t="e">
        <f>'施設リストA-1（直営）'!#REF!</f>
        <v>#REF!</v>
      </c>
      <c r="AE3890" s="30" t="e">
        <f>IF(AD3890="新設",VLOOKUP('施設リストA-1（直営）'!#REF!,'（新設）照明器具'!$B$5:$C$1990,2,FALSE),IF('部屋別効果（直）'!AD3890="撤去",VLOOKUP('施設リストA-1（直営）'!#REF!,'（既設）調査結果'!$B$5:$C$1998,2,FALSE),0))</f>
        <v>#REF!</v>
      </c>
      <c r="AF3890" s="29" t="e">
        <f>'施設リストA-1（直営）'!#REF!</f>
        <v>#REF!</v>
      </c>
      <c r="AG3890" s="29" t="e">
        <f>'施設リストA-1（直営）'!#REF!</f>
        <v>#REF!</v>
      </c>
      <c r="AH3890" s="30" t="e">
        <f>IF(AG3890="新設",VLOOKUP('施設リストA-1（直営）'!#REF!,'（新設）照明器具'!$B$5:$C$1990,2,FALSE),IF('部屋別効果（直）'!AG3890="撤去",VLOOKUP('施設リストA-1（直営）'!#REF!,'（既設）調査結果'!$B$5:$C$1998,2,FALSE),0))</f>
        <v>#REF!</v>
      </c>
      <c r="AI3890" s="29" t="e">
        <f>'施設リストA-1（直営）'!#REF!</f>
        <v>#REF!</v>
      </c>
      <c r="AJ3890" s="29" t="e">
        <f>'施設リストA-1（直営）'!#REF!</f>
        <v>#REF!</v>
      </c>
      <c r="AK3890" s="30" t="e">
        <f>IF(AJ3890="新設",VLOOKUP('施設リストA-1（直営）'!#REF!,'（新設）照明器具'!$B$5:$C$1990,2,FALSE),IF('部屋別効果（直）'!AJ3890="撤去",VLOOKUP('施設リストA-1（直営）'!#REF!,'（既設）調査結果'!$B$5:$C$1998,2,FALSE),0))</f>
        <v>#REF!</v>
      </c>
      <c r="AL3890" s="29" t="e">
        <f>'施設リストA-1（直営）'!#REF!</f>
        <v>#REF!</v>
      </c>
    </row>
    <row r="3891" spans="2:38">
      <c r="B3891" s="16" t="e">
        <f>'施設リストA-1（直営）'!#REF!</f>
        <v>#REF!</v>
      </c>
      <c r="C3891" s="14" t="e">
        <f>'施設リストA-1（直営）'!#REF!</f>
        <v>#REF!</v>
      </c>
      <c r="D3891" s="94" t="e">
        <f>'施設リストA-1（直営）'!#REF!</f>
        <v>#REF!</v>
      </c>
      <c r="E3891" s="20" t="e">
        <f>'施設リストA-1（直営）'!#REF!</f>
        <v>#REF!</v>
      </c>
      <c r="F3891" s="20" t="e">
        <f>'施設リストA-1（直営）'!#REF!</f>
        <v>#REF!</v>
      </c>
      <c r="G3891" s="13" t="e">
        <f>'施設リストA-1（直営）'!#REF!</f>
        <v>#REF!</v>
      </c>
      <c r="H3891" s="28" t="e">
        <f t="shared" si="60"/>
        <v>#REF!</v>
      </c>
      <c r="I3891" s="29" t="e">
        <f>'施設リストA-1（直営）'!#REF!</f>
        <v>#REF!</v>
      </c>
      <c r="J3891" s="30" t="e">
        <f>IF(I3891="新設",VLOOKUP('施設リストA-1（直営）'!#REF!,'（新設）照明器具'!$B$5:$C$1990,2,FALSE),IF('部屋別効果（直）'!I3891="撤去",VLOOKUP('施設リストA-1（直営）'!#REF!,'（既設）調査結果'!$B$5:$C$1998,2,FALSE),0))</f>
        <v>#REF!</v>
      </c>
      <c r="K3891" s="29" t="e">
        <f>'施設リストA-1（直営）'!#REF!</f>
        <v>#REF!</v>
      </c>
      <c r="L3891" s="29" t="e">
        <f>'施設リストA-1（直営）'!#REF!</f>
        <v>#REF!</v>
      </c>
      <c r="M3891" s="30" t="e">
        <f>IF(L3891="新設",VLOOKUP('施設リストA-1（直営）'!#REF!,'（新設）照明器具'!$B$5:$C$1990,2,FALSE),IF('部屋別効果（直）'!L3891="撤去",VLOOKUP('施設リストA-1（直営）'!#REF!,'（既設）調査結果'!$B$5:$C$1998,2,FALSE),0))</f>
        <v>#REF!</v>
      </c>
      <c r="N3891" s="29" t="e">
        <f>'施設リストA-1（直営）'!#REF!</f>
        <v>#REF!</v>
      </c>
      <c r="O3891" s="29" t="e">
        <f>'施設リストA-1（直営）'!#REF!</f>
        <v>#REF!</v>
      </c>
      <c r="P3891" s="30" t="e">
        <f>IF(O3891="新設",VLOOKUP('施設リストA-1（直営）'!#REF!,'（新設）照明器具'!$B$5:$C$1990,2,FALSE),IF('部屋別効果（直）'!O3891="撤去",VLOOKUP('施設リストA-1（直営）'!#REF!,'（既設）調査結果'!$B$5:$C$1998,2,FALSE),0))</f>
        <v>#REF!</v>
      </c>
      <c r="Q3891" s="29" t="e">
        <f>'施設リストA-1（直営）'!#REF!</f>
        <v>#REF!</v>
      </c>
      <c r="R3891" s="29" t="e">
        <f>'施設リストA-1（直営）'!#REF!</f>
        <v>#REF!</v>
      </c>
      <c r="S3891" s="30" t="e">
        <f>IF(R3891="新設",VLOOKUP('施設リストA-1（直営）'!#REF!,'（新設）照明器具'!$B$5:$C$1990,2,FALSE),IF('部屋別効果（直）'!R3891="撤去",VLOOKUP('施設リストA-1（直営）'!#REF!,'（既設）調査結果'!$B$5:$C$1998,2,FALSE),0))</f>
        <v>#REF!</v>
      </c>
      <c r="T3891" s="29" t="e">
        <f>'施設リストA-1（直営）'!#REF!</f>
        <v>#REF!</v>
      </c>
      <c r="U3891" s="29" t="e">
        <f>'施設リストA-1（直営）'!#REF!</f>
        <v>#REF!</v>
      </c>
      <c r="V3891" s="30" t="e">
        <f>IF(U3891="新設",VLOOKUP('施設リストA-1（直営）'!#REF!,'（新設）照明器具'!$B$5:$C$1990,2,FALSE),IF('部屋別効果（直）'!U3891="撤去",VLOOKUP('施設リストA-1（直営）'!#REF!,'（既設）調査結果'!$B$5:$C$1998,2,FALSE),0))</f>
        <v>#REF!</v>
      </c>
      <c r="W3891" s="29" t="e">
        <f>'施設リストA-1（直営）'!#REF!</f>
        <v>#REF!</v>
      </c>
      <c r="X3891" s="29" t="e">
        <f>'施設リストA-1（直営）'!#REF!</f>
        <v>#REF!</v>
      </c>
      <c r="Y3891" s="30" t="e">
        <f>IF(X3891="新設",VLOOKUP('施設リストA-1（直営）'!#REF!,'（新設）照明器具'!$B$5:$C$1990,2,FALSE),IF('部屋別効果（直）'!X3891="撤去",VLOOKUP('施設リストA-1（直営）'!#REF!,'（既設）調査結果'!$B$5:$C$1998,2,FALSE),0))</f>
        <v>#REF!</v>
      </c>
      <c r="Z3891" s="29" t="e">
        <f>'施設リストA-1（直営）'!#REF!</f>
        <v>#REF!</v>
      </c>
      <c r="AA3891" s="29" t="e">
        <f>'施設リストA-1（直営）'!#REF!</f>
        <v>#REF!</v>
      </c>
      <c r="AB3891" s="30" t="e">
        <f>IF(AA3891="新設",VLOOKUP('施設リストA-1（直営）'!#REF!,'（新設）照明器具'!$B$5:$C$1990,2,FALSE),IF('部屋別効果（直）'!AA3891="撤去",VLOOKUP('施設リストA-1（直営）'!#REF!,'（既設）調査結果'!$B$5:$C$1998,2,FALSE),0))</f>
        <v>#REF!</v>
      </c>
      <c r="AC3891" s="29" t="e">
        <f>'施設リストA-1（直営）'!#REF!</f>
        <v>#REF!</v>
      </c>
      <c r="AD3891" s="29" t="e">
        <f>'施設リストA-1（直営）'!#REF!</f>
        <v>#REF!</v>
      </c>
      <c r="AE3891" s="30" t="e">
        <f>IF(AD3891="新設",VLOOKUP('施設リストA-1（直営）'!#REF!,'（新設）照明器具'!$B$5:$C$1990,2,FALSE),IF('部屋別効果（直）'!AD3891="撤去",VLOOKUP('施設リストA-1（直営）'!#REF!,'（既設）調査結果'!$B$5:$C$1998,2,FALSE),0))</f>
        <v>#REF!</v>
      </c>
      <c r="AF3891" s="29" t="e">
        <f>'施設リストA-1（直営）'!#REF!</f>
        <v>#REF!</v>
      </c>
      <c r="AG3891" s="29" t="e">
        <f>'施設リストA-1（直営）'!#REF!</f>
        <v>#REF!</v>
      </c>
      <c r="AH3891" s="30" t="e">
        <f>IF(AG3891="新設",VLOOKUP('施設リストA-1（直営）'!#REF!,'（新設）照明器具'!$B$5:$C$1990,2,FALSE),IF('部屋別効果（直）'!AG3891="撤去",VLOOKUP('施設リストA-1（直営）'!#REF!,'（既設）調査結果'!$B$5:$C$1998,2,FALSE),0))</f>
        <v>#REF!</v>
      </c>
      <c r="AI3891" s="29" t="e">
        <f>'施設リストA-1（直営）'!#REF!</f>
        <v>#REF!</v>
      </c>
      <c r="AJ3891" s="29" t="e">
        <f>'施設リストA-1（直営）'!#REF!</f>
        <v>#REF!</v>
      </c>
      <c r="AK3891" s="30" t="e">
        <f>IF(AJ3891="新設",VLOOKUP('施設リストA-1（直営）'!#REF!,'（新設）照明器具'!$B$5:$C$1990,2,FALSE),IF('部屋別効果（直）'!AJ3891="撤去",VLOOKUP('施設リストA-1（直営）'!#REF!,'（既設）調査結果'!$B$5:$C$1998,2,FALSE),0))</f>
        <v>#REF!</v>
      </c>
      <c r="AL3891" s="29" t="e">
        <f>'施設リストA-1（直営）'!#REF!</f>
        <v>#REF!</v>
      </c>
    </row>
    <row r="3892" spans="2:38">
      <c r="B3892" s="16" t="e">
        <f>'施設リストA-1（直営）'!#REF!</f>
        <v>#REF!</v>
      </c>
      <c r="C3892" s="14" t="e">
        <f>'施設リストA-1（直営）'!#REF!</f>
        <v>#REF!</v>
      </c>
      <c r="D3892" s="94" t="e">
        <f>'施設リストA-1（直営）'!#REF!</f>
        <v>#REF!</v>
      </c>
      <c r="E3892" s="20" t="e">
        <f>'施設リストA-1（直営）'!#REF!</f>
        <v>#REF!</v>
      </c>
      <c r="F3892" s="20" t="e">
        <f>'施設リストA-1（直営）'!#REF!</f>
        <v>#REF!</v>
      </c>
      <c r="G3892" s="13" t="e">
        <f>'施設リストA-1（直営）'!#REF!</f>
        <v>#REF!</v>
      </c>
      <c r="H3892" s="28" t="e">
        <f t="shared" si="60"/>
        <v>#REF!</v>
      </c>
      <c r="I3892" s="29" t="e">
        <f>'施設リストA-1（直営）'!#REF!</f>
        <v>#REF!</v>
      </c>
      <c r="J3892" s="30" t="e">
        <f>IF(I3892="新設",VLOOKUP('施設リストA-1（直営）'!#REF!,'（新設）照明器具'!$B$5:$C$1990,2,FALSE),IF('部屋別効果（直）'!I3892="撤去",VLOOKUP('施設リストA-1（直営）'!#REF!,'（既設）調査結果'!$B$5:$C$1998,2,FALSE),0))</f>
        <v>#REF!</v>
      </c>
      <c r="K3892" s="29" t="e">
        <f>'施設リストA-1（直営）'!#REF!</f>
        <v>#REF!</v>
      </c>
      <c r="L3892" s="29" t="e">
        <f>'施設リストA-1（直営）'!#REF!</f>
        <v>#REF!</v>
      </c>
      <c r="M3892" s="30" t="e">
        <f>IF(L3892="新設",VLOOKUP('施設リストA-1（直営）'!#REF!,'（新設）照明器具'!$B$5:$C$1990,2,FALSE),IF('部屋別効果（直）'!L3892="撤去",VLOOKUP('施設リストA-1（直営）'!#REF!,'（既設）調査結果'!$B$5:$C$1998,2,FALSE),0))</f>
        <v>#REF!</v>
      </c>
      <c r="N3892" s="29" t="e">
        <f>'施設リストA-1（直営）'!#REF!</f>
        <v>#REF!</v>
      </c>
      <c r="O3892" s="29" t="e">
        <f>'施設リストA-1（直営）'!#REF!</f>
        <v>#REF!</v>
      </c>
      <c r="P3892" s="30" t="e">
        <f>IF(O3892="新設",VLOOKUP('施設リストA-1（直営）'!#REF!,'（新設）照明器具'!$B$5:$C$1990,2,FALSE),IF('部屋別効果（直）'!O3892="撤去",VLOOKUP('施設リストA-1（直営）'!#REF!,'（既設）調査結果'!$B$5:$C$1998,2,FALSE),0))</f>
        <v>#REF!</v>
      </c>
      <c r="Q3892" s="29" t="e">
        <f>'施設リストA-1（直営）'!#REF!</f>
        <v>#REF!</v>
      </c>
      <c r="R3892" s="29" t="e">
        <f>'施設リストA-1（直営）'!#REF!</f>
        <v>#REF!</v>
      </c>
      <c r="S3892" s="30" t="e">
        <f>IF(R3892="新設",VLOOKUP('施設リストA-1（直営）'!#REF!,'（新設）照明器具'!$B$5:$C$1990,2,FALSE),IF('部屋別効果（直）'!R3892="撤去",VLOOKUP('施設リストA-1（直営）'!#REF!,'（既設）調査結果'!$B$5:$C$1998,2,FALSE),0))</f>
        <v>#REF!</v>
      </c>
      <c r="T3892" s="29" t="e">
        <f>'施設リストA-1（直営）'!#REF!</f>
        <v>#REF!</v>
      </c>
      <c r="U3892" s="29" t="e">
        <f>'施設リストA-1（直営）'!#REF!</f>
        <v>#REF!</v>
      </c>
      <c r="V3892" s="30" t="e">
        <f>IF(U3892="新設",VLOOKUP('施設リストA-1（直営）'!#REF!,'（新設）照明器具'!$B$5:$C$1990,2,FALSE),IF('部屋別効果（直）'!U3892="撤去",VLOOKUP('施設リストA-1（直営）'!#REF!,'（既設）調査結果'!$B$5:$C$1998,2,FALSE),0))</f>
        <v>#REF!</v>
      </c>
      <c r="W3892" s="29" t="e">
        <f>'施設リストA-1（直営）'!#REF!</f>
        <v>#REF!</v>
      </c>
      <c r="X3892" s="29" t="e">
        <f>'施設リストA-1（直営）'!#REF!</f>
        <v>#REF!</v>
      </c>
      <c r="Y3892" s="30" t="e">
        <f>IF(X3892="新設",VLOOKUP('施設リストA-1（直営）'!#REF!,'（新設）照明器具'!$B$5:$C$1990,2,FALSE),IF('部屋別効果（直）'!X3892="撤去",VLOOKUP('施設リストA-1（直営）'!#REF!,'（既設）調査結果'!$B$5:$C$1998,2,FALSE),0))</f>
        <v>#REF!</v>
      </c>
      <c r="Z3892" s="29" t="e">
        <f>'施設リストA-1（直営）'!#REF!</f>
        <v>#REF!</v>
      </c>
      <c r="AA3892" s="29" t="e">
        <f>'施設リストA-1（直営）'!#REF!</f>
        <v>#REF!</v>
      </c>
      <c r="AB3892" s="30" t="e">
        <f>IF(AA3892="新設",VLOOKUP('施設リストA-1（直営）'!#REF!,'（新設）照明器具'!$B$5:$C$1990,2,FALSE),IF('部屋別効果（直）'!AA3892="撤去",VLOOKUP('施設リストA-1（直営）'!#REF!,'（既設）調査結果'!$B$5:$C$1998,2,FALSE),0))</f>
        <v>#REF!</v>
      </c>
      <c r="AC3892" s="29" t="e">
        <f>'施設リストA-1（直営）'!#REF!</f>
        <v>#REF!</v>
      </c>
      <c r="AD3892" s="29" t="e">
        <f>'施設リストA-1（直営）'!#REF!</f>
        <v>#REF!</v>
      </c>
      <c r="AE3892" s="30" t="e">
        <f>IF(AD3892="新設",VLOOKUP('施設リストA-1（直営）'!#REF!,'（新設）照明器具'!$B$5:$C$1990,2,FALSE),IF('部屋別効果（直）'!AD3892="撤去",VLOOKUP('施設リストA-1（直営）'!#REF!,'（既設）調査結果'!$B$5:$C$1998,2,FALSE),0))</f>
        <v>#REF!</v>
      </c>
      <c r="AF3892" s="29" t="e">
        <f>'施設リストA-1（直営）'!#REF!</f>
        <v>#REF!</v>
      </c>
      <c r="AG3892" s="29" t="e">
        <f>'施設リストA-1（直営）'!#REF!</f>
        <v>#REF!</v>
      </c>
      <c r="AH3892" s="30" t="e">
        <f>IF(AG3892="新設",VLOOKUP('施設リストA-1（直営）'!#REF!,'（新設）照明器具'!$B$5:$C$1990,2,FALSE),IF('部屋別効果（直）'!AG3892="撤去",VLOOKUP('施設リストA-1（直営）'!#REF!,'（既設）調査結果'!$B$5:$C$1998,2,FALSE),0))</f>
        <v>#REF!</v>
      </c>
      <c r="AI3892" s="29" t="e">
        <f>'施設リストA-1（直営）'!#REF!</f>
        <v>#REF!</v>
      </c>
      <c r="AJ3892" s="29" t="e">
        <f>'施設リストA-1（直営）'!#REF!</f>
        <v>#REF!</v>
      </c>
      <c r="AK3892" s="30" t="e">
        <f>IF(AJ3892="新設",VLOOKUP('施設リストA-1（直営）'!#REF!,'（新設）照明器具'!$B$5:$C$1990,2,FALSE),IF('部屋別効果（直）'!AJ3892="撤去",VLOOKUP('施設リストA-1（直営）'!#REF!,'（既設）調査結果'!$B$5:$C$1998,2,FALSE),0))</f>
        <v>#REF!</v>
      </c>
      <c r="AL3892" s="29" t="e">
        <f>'施設リストA-1（直営）'!#REF!</f>
        <v>#REF!</v>
      </c>
    </row>
    <row r="3893" spans="2:38">
      <c r="B3893" s="16" t="e">
        <f>'施設リストA-1（直営）'!#REF!</f>
        <v>#REF!</v>
      </c>
      <c r="C3893" s="14" t="e">
        <f>'施設リストA-1（直営）'!#REF!</f>
        <v>#REF!</v>
      </c>
      <c r="D3893" s="94" t="e">
        <f>'施設リストA-1（直営）'!#REF!</f>
        <v>#REF!</v>
      </c>
      <c r="E3893" s="20" t="e">
        <f>'施設リストA-1（直営）'!#REF!</f>
        <v>#REF!</v>
      </c>
      <c r="F3893" s="20" t="e">
        <f>'施設リストA-1（直営）'!#REF!</f>
        <v>#REF!</v>
      </c>
      <c r="G3893" s="13" t="e">
        <f>'施設リストA-1（直営）'!#REF!</f>
        <v>#REF!</v>
      </c>
      <c r="H3893" s="28" t="e">
        <f t="shared" si="60"/>
        <v>#REF!</v>
      </c>
      <c r="I3893" s="29" t="e">
        <f>'施設リストA-1（直営）'!#REF!</f>
        <v>#REF!</v>
      </c>
      <c r="J3893" s="30" t="e">
        <f>IF(I3893="新設",VLOOKUP('施設リストA-1（直営）'!#REF!,'（新設）照明器具'!$B$5:$C$1990,2,FALSE),IF('部屋別効果（直）'!I3893="撤去",VLOOKUP('施設リストA-1（直営）'!#REF!,'（既設）調査結果'!$B$5:$C$1998,2,FALSE),0))</f>
        <v>#REF!</v>
      </c>
      <c r="K3893" s="29" t="e">
        <f>'施設リストA-1（直営）'!#REF!</f>
        <v>#REF!</v>
      </c>
      <c r="L3893" s="29" t="e">
        <f>'施設リストA-1（直営）'!#REF!</f>
        <v>#REF!</v>
      </c>
      <c r="M3893" s="30" t="e">
        <f>IF(L3893="新設",VLOOKUP('施設リストA-1（直営）'!#REF!,'（新設）照明器具'!$B$5:$C$1990,2,FALSE),IF('部屋別効果（直）'!L3893="撤去",VLOOKUP('施設リストA-1（直営）'!#REF!,'（既設）調査結果'!$B$5:$C$1998,2,FALSE),0))</f>
        <v>#REF!</v>
      </c>
      <c r="N3893" s="29" t="e">
        <f>'施設リストA-1（直営）'!#REF!</f>
        <v>#REF!</v>
      </c>
      <c r="O3893" s="29" t="e">
        <f>'施設リストA-1（直営）'!#REF!</f>
        <v>#REF!</v>
      </c>
      <c r="P3893" s="30" t="e">
        <f>IF(O3893="新設",VLOOKUP('施設リストA-1（直営）'!#REF!,'（新設）照明器具'!$B$5:$C$1990,2,FALSE),IF('部屋別効果（直）'!O3893="撤去",VLOOKUP('施設リストA-1（直営）'!#REF!,'（既設）調査結果'!$B$5:$C$1998,2,FALSE),0))</f>
        <v>#REF!</v>
      </c>
      <c r="Q3893" s="29" t="e">
        <f>'施設リストA-1（直営）'!#REF!</f>
        <v>#REF!</v>
      </c>
      <c r="R3893" s="29" t="e">
        <f>'施設リストA-1（直営）'!#REF!</f>
        <v>#REF!</v>
      </c>
      <c r="S3893" s="30" t="e">
        <f>IF(R3893="新設",VLOOKUP('施設リストA-1（直営）'!#REF!,'（新設）照明器具'!$B$5:$C$1990,2,FALSE),IF('部屋別効果（直）'!R3893="撤去",VLOOKUP('施設リストA-1（直営）'!#REF!,'（既設）調査結果'!$B$5:$C$1998,2,FALSE),0))</f>
        <v>#REF!</v>
      </c>
      <c r="T3893" s="29" t="e">
        <f>'施設リストA-1（直営）'!#REF!</f>
        <v>#REF!</v>
      </c>
      <c r="U3893" s="29" t="e">
        <f>'施設リストA-1（直営）'!#REF!</f>
        <v>#REF!</v>
      </c>
      <c r="V3893" s="30" t="e">
        <f>IF(U3893="新設",VLOOKUP('施設リストA-1（直営）'!#REF!,'（新設）照明器具'!$B$5:$C$1990,2,FALSE),IF('部屋別効果（直）'!U3893="撤去",VLOOKUP('施設リストA-1（直営）'!#REF!,'（既設）調査結果'!$B$5:$C$1998,2,FALSE),0))</f>
        <v>#REF!</v>
      </c>
      <c r="W3893" s="29" t="e">
        <f>'施設リストA-1（直営）'!#REF!</f>
        <v>#REF!</v>
      </c>
      <c r="X3893" s="29" t="e">
        <f>'施設リストA-1（直営）'!#REF!</f>
        <v>#REF!</v>
      </c>
      <c r="Y3893" s="30" t="e">
        <f>IF(X3893="新設",VLOOKUP('施設リストA-1（直営）'!#REF!,'（新設）照明器具'!$B$5:$C$1990,2,FALSE),IF('部屋別効果（直）'!X3893="撤去",VLOOKUP('施設リストA-1（直営）'!#REF!,'（既設）調査結果'!$B$5:$C$1998,2,FALSE),0))</f>
        <v>#REF!</v>
      </c>
      <c r="Z3893" s="29" t="e">
        <f>'施設リストA-1（直営）'!#REF!</f>
        <v>#REF!</v>
      </c>
      <c r="AA3893" s="29" t="e">
        <f>'施設リストA-1（直営）'!#REF!</f>
        <v>#REF!</v>
      </c>
      <c r="AB3893" s="30" t="e">
        <f>IF(AA3893="新設",VLOOKUP('施設リストA-1（直営）'!#REF!,'（新設）照明器具'!$B$5:$C$1990,2,FALSE),IF('部屋別効果（直）'!AA3893="撤去",VLOOKUP('施設リストA-1（直営）'!#REF!,'（既設）調査結果'!$B$5:$C$1998,2,FALSE),0))</f>
        <v>#REF!</v>
      </c>
      <c r="AC3893" s="29" t="e">
        <f>'施設リストA-1（直営）'!#REF!</f>
        <v>#REF!</v>
      </c>
      <c r="AD3893" s="29" t="e">
        <f>'施設リストA-1（直営）'!#REF!</f>
        <v>#REF!</v>
      </c>
      <c r="AE3893" s="30" t="e">
        <f>IF(AD3893="新設",VLOOKUP('施設リストA-1（直営）'!#REF!,'（新設）照明器具'!$B$5:$C$1990,2,FALSE),IF('部屋別効果（直）'!AD3893="撤去",VLOOKUP('施設リストA-1（直営）'!#REF!,'（既設）調査結果'!$B$5:$C$1998,2,FALSE),0))</f>
        <v>#REF!</v>
      </c>
      <c r="AF3893" s="29" t="e">
        <f>'施設リストA-1（直営）'!#REF!</f>
        <v>#REF!</v>
      </c>
      <c r="AG3893" s="29" t="e">
        <f>'施設リストA-1（直営）'!#REF!</f>
        <v>#REF!</v>
      </c>
      <c r="AH3893" s="30" t="e">
        <f>IF(AG3893="新設",VLOOKUP('施設リストA-1（直営）'!#REF!,'（新設）照明器具'!$B$5:$C$1990,2,FALSE),IF('部屋別効果（直）'!AG3893="撤去",VLOOKUP('施設リストA-1（直営）'!#REF!,'（既設）調査結果'!$B$5:$C$1998,2,FALSE),0))</f>
        <v>#REF!</v>
      </c>
      <c r="AI3893" s="29" t="e">
        <f>'施設リストA-1（直営）'!#REF!</f>
        <v>#REF!</v>
      </c>
      <c r="AJ3893" s="29" t="e">
        <f>'施設リストA-1（直営）'!#REF!</f>
        <v>#REF!</v>
      </c>
      <c r="AK3893" s="30" t="e">
        <f>IF(AJ3893="新設",VLOOKUP('施設リストA-1（直営）'!#REF!,'（新設）照明器具'!$B$5:$C$1990,2,FALSE),IF('部屋別効果（直）'!AJ3893="撤去",VLOOKUP('施設リストA-1（直営）'!#REF!,'（既設）調査結果'!$B$5:$C$1998,2,FALSE),0))</f>
        <v>#REF!</v>
      </c>
      <c r="AL3893" s="29" t="e">
        <f>'施設リストA-1（直営）'!#REF!</f>
        <v>#REF!</v>
      </c>
    </row>
    <row r="3894" spans="2:38">
      <c r="B3894" s="16" t="e">
        <f>'施設リストA-1（直営）'!#REF!</f>
        <v>#REF!</v>
      </c>
      <c r="C3894" s="14" t="e">
        <f>'施設リストA-1（直営）'!#REF!</f>
        <v>#REF!</v>
      </c>
      <c r="D3894" s="94" t="e">
        <f>'施設リストA-1（直営）'!#REF!</f>
        <v>#REF!</v>
      </c>
      <c r="E3894" s="20" t="e">
        <f>'施設リストA-1（直営）'!#REF!</f>
        <v>#REF!</v>
      </c>
      <c r="F3894" s="20" t="e">
        <f>'施設リストA-1（直営）'!#REF!</f>
        <v>#REF!</v>
      </c>
      <c r="G3894" s="13" t="e">
        <f>'施設リストA-1（直営）'!#REF!</f>
        <v>#REF!</v>
      </c>
      <c r="H3894" s="28" t="e">
        <f t="shared" si="60"/>
        <v>#REF!</v>
      </c>
      <c r="I3894" s="29" t="e">
        <f>'施設リストA-1（直営）'!#REF!</f>
        <v>#REF!</v>
      </c>
      <c r="J3894" s="30" t="e">
        <f>IF(I3894="新設",VLOOKUP('施設リストA-1（直営）'!#REF!,'（新設）照明器具'!$B$5:$C$1990,2,FALSE),IF('部屋別効果（直）'!I3894="撤去",VLOOKUP('施設リストA-1（直営）'!#REF!,'（既設）調査結果'!$B$5:$C$1998,2,FALSE),0))</f>
        <v>#REF!</v>
      </c>
      <c r="K3894" s="29" t="e">
        <f>'施設リストA-1（直営）'!#REF!</f>
        <v>#REF!</v>
      </c>
      <c r="L3894" s="29" t="e">
        <f>'施設リストA-1（直営）'!#REF!</f>
        <v>#REF!</v>
      </c>
      <c r="M3894" s="30" t="e">
        <f>IF(L3894="新設",VLOOKUP('施設リストA-1（直営）'!#REF!,'（新設）照明器具'!$B$5:$C$1990,2,FALSE),IF('部屋別効果（直）'!L3894="撤去",VLOOKUP('施設リストA-1（直営）'!#REF!,'（既設）調査結果'!$B$5:$C$1998,2,FALSE),0))</f>
        <v>#REF!</v>
      </c>
      <c r="N3894" s="29" t="e">
        <f>'施設リストA-1（直営）'!#REF!</f>
        <v>#REF!</v>
      </c>
      <c r="O3894" s="29" t="e">
        <f>'施設リストA-1（直営）'!#REF!</f>
        <v>#REF!</v>
      </c>
      <c r="P3894" s="30" t="e">
        <f>IF(O3894="新設",VLOOKUP('施設リストA-1（直営）'!#REF!,'（新設）照明器具'!$B$5:$C$1990,2,FALSE),IF('部屋別効果（直）'!O3894="撤去",VLOOKUP('施設リストA-1（直営）'!#REF!,'（既設）調査結果'!$B$5:$C$1998,2,FALSE),0))</f>
        <v>#REF!</v>
      </c>
      <c r="Q3894" s="29" t="e">
        <f>'施設リストA-1（直営）'!#REF!</f>
        <v>#REF!</v>
      </c>
      <c r="R3894" s="29" t="e">
        <f>'施設リストA-1（直営）'!#REF!</f>
        <v>#REF!</v>
      </c>
      <c r="S3894" s="30" t="e">
        <f>IF(R3894="新設",VLOOKUP('施設リストA-1（直営）'!#REF!,'（新設）照明器具'!$B$5:$C$1990,2,FALSE),IF('部屋別効果（直）'!R3894="撤去",VLOOKUP('施設リストA-1（直営）'!#REF!,'（既設）調査結果'!$B$5:$C$1998,2,FALSE),0))</f>
        <v>#REF!</v>
      </c>
      <c r="T3894" s="29" t="e">
        <f>'施設リストA-1（直営）'!#REF!</f>
        <v>#REF!</v>
      </c>
      <c r="U3894" s="29" t="e">
        <f>'施設リストA-1（直営）'!#REF!</f>
        <v>#REF!</v>
      </c>
      <c r="V3894" s="30" t="e">
        <f>IF(U3894="新設",VLOOKUP('施設リストA-1（直営）'!#REF!,'（新設）照明器具'!$B$5:$C$1990,2,FALSE),IF('部屋別効果（直）'!U3894="撤去",VLOOKUP('施設リストA-1（直営）'!#REF!,'（既設）調査結果'!$B$5:$C$1998,2,FALSE),0))</f>
        <v>#REF!</v>
      </c>
      <c r="W3894" s="29" t="e">
        <f>'施設リストA-1（直営）'!#REF!</f>
        <v>#REF!</v>
      </c>
      <c r="X3894" s="29" t="e">
        <f>'施設リストA-1（直営）'!#REF!</f>
        <v>#REF!</v>
      </c>
      <c r="Y3894" s="30" t="e">
        <f>IF(X3894="新設",VLOOKUP('施設リストA-1（直営）'!#REF!,'（新設）照明器具'!$B$5:$C$1990,2,FALSE),IF('部屋別効果（直）'!X3894="撤去",VLOOKUP('施設リストA-1（直営）'!#REF!,'（既設）調査結果'!$B$5:$C$1998,2,FALSE),0))</f>
        <v>#REF!</v>
      </c>
      <c r="Z3894" s="29" t="e">
        <f>'施設リストA-1（直営）'!#REF!</f>
        <v>#REF!</v>
      </c>
      <c r="AA3894" s="29" t="e">
        <f>'施設リストA-1（直営）'!#REF!</f>
        <v>#REF!</v>
      </c>
      <c r="AB3894" s="30" t="e">
        <f>IF(AA3894="新設",VLOOKUP('施設リストA-1（直営）'!#REF!,'（新設）照明器具'!$B$5:$C$1990,2,FALSE),IF('部屋別効果（直）'!AA3894="撤去",VLOOKUP('施設リストA-1（直営）'!#REF!,'（既設）調査結果'!$B$5:$C$1998,2,FALSE),0))</f>
        <v>#REF!</v>
      </c>
      <c r="AC3894" s="29" t="e">
        <f>'施設リストA-1（直営）'!#REF!</f>
        <v>#REF!</v>
      </c>
      <c r="AD3894" s="29" t="e">
        <f>'施設リストA-1（直営）'!#REF!</f>
        <v>#REF!</v>
      </c>
      <c r="AE3894" s="30" t="e">
        <f>IF(AD3894="新設",VLOOKUP('施設リストA-1（直営）'!#REF!,'（新設）照明器具'!$B$5:$C$1990,2,FALSE),IF('部屋別効果（直）'!AD3894="撤去",VLOOKUP('施設リストA-1（直営）'!#REF!,'（既設）調査結果'!$B$5:$C$1998,2,FALSE),0))</f>
        <v>#REF!</v>
      </c>
      <c r="AF3894" s="29" t="e">
        <f>'施設リストA-1（直営）'!#REF!</f>
        <v>#REF!</v>
      </c>
      <c r="AG3894" s="29" t="e">
        <f>'施設リストA-1（直営）'!#REF!</f>
        <v>#REF!</v>
      </c>
      <c r="AH3894" s="30" t="e">
        <f>IF(AG3894="新設",VLOOKUP('施設リストA-1（直営）'!#REF!,'（新設）照明器具'!$B$5:$C$1990,2,FALSE),IF('部屋別効果（直）'!AG3894="撤去",VLOOKUP('施設リストA-1（直営）'!#REF!,'（既設）調査結果'!$B$5:$C$1998,2,FALSE),0))</f>
        <v>#REF!</v>
      </c>
      <c r="AI3894" s="29" t="e">
        <f>'施設リストA-1（直営）'!#REF!</f>
        <v>#REF!</v>
      </c>
      <c r="AJ3894" s="29" t="e">
        <f>'施設リストA-1（直営）'!#REF!</f>
        <v>#REF!</v>
      </c>
      <c r="AK3894" s="30" t="e">
        <f>IF(AJ3894="新設",VLOOKUP('施設リストA-1（直営）'!#REF!,'（新設）照明器具'!$B$5:$C$1990,2,FALSE),IF('部屋別効果（直）'!AJ3894="撤去",VLOOKUP('施設リストA-1（直営）'!#REF!,'（既設）調査結果'!$B$5:$C$1998,2,FALSE),0))</f>
        <v>#REF!</v>
      </c>
      <c r="AL3894" s="29" t="e">
        <f>'施設リストA-1（直営）'!#REF!</f>
        <v>#REF!</v>
      </c>
    </row>
    <row r="3895" spans="2:38">
      <c r="B3895" s="16" t="e">
        <f>'施設リストA-1（直営）'!#REF!</f>
        <v>#REF!</v>
      </c>
      <c r="C3895" s="14" t="e">
        <f>'施設リストA-1（直営）'!#REF!</f>
        <v>#REF!</v>
      </c>
      <c r="D3895" s="94" t="e">
        <f>'施設リストA-1（直営）'!#REF!</f>
        <v>#REF!</v>
      </c>
      <c r="E3895" s="20" t="e">
        <f>'施設リストA-1（直営）'!#REF!</f>
        <v>#REF!</v>
      </c>
      <c r="F3895" s="20" t="e">
        <f>'施設リストA-1（直営）'!#REF!</f>
        <v>#REF!</v>
      </c>
      <c r="G3895" s="13" t="e">
        <f>'施設リストA-1（直営）'!#REF!</f>
        <v>#REF!</v>
      </c>
      <c r="H3895" s="28" t="e">
        <f t="shared" si="60"/>
        <v>#REF!</v>
      </c>
      <c r="I3895" s="29" t="e">
        <f>'施設リストA-1（直営）'!#REF!</f>
        <v>#REF!</v>
      </c>
      <c r="J3895" s="30" t="e">
        <f>IF(I3895="新設",VLOOKUP('施設リストA-1（直営）'!#REF!,'（新設）照明器具'!$B$5:$C$1990,2,FALSE),IF('部屋別効果（直）'!I3895="撤去",VLOOKUP('施設リストA-1（直営）'!#REF!,'（既設）調査結果'!$B$5:$C$1998,2,FALSE),0))</f>
        <v>#REF!</v>
      </c>
      <c r="K3895" s="29" t="e">
        <f>'施設リストA-1（直営）'!#REF!</f>
        <v>#REF!</v>
      </c>
      <c r="L3895" s="29" t="e">
        <f>'施設リストA-1（直営）'!#REF!</f>
        <v>#REF!</v>
      </c>
      <c r="M3895" s="30" t="e">
        <f>IF(L3895="新設",VLOOKUP('施設リストA-1（直営）'!#REF!,'（新設）照明器具'!$B$5:$C$1990,2,FALSE),IF('部屋別効果（直）'!L3895="撤去",VLOOKUP('施設リストA-1（直営）'!#REF!,'（既設）調査結果'!$B$5:$C$1998,2,FALSE),0))</f>
        <v>#REF!</v>
      </c>
      <c r="N3895" s="29" t="e">
        <f>'施設リストA-1（直営）'!#REF!</f>
        <v>#REF!</v>
      </c>
      <c r="O3895" s="29" t="e">
        <f>'施設リストA-1（直営）'!#REF!</f>
        <v>#REF!</v>
      </c>
      <c r="P3895" s="30" t="e">
        <f>IF(O3895="新設",VLOOKUP('施設リストA-1（直営）'!#REF!,'（新設）照明器具'!$B$5:$C$1990,2,FALSE),IF('部屋別効果（直）'!O3895="撤去",VLOOKUP('施設リストA-1（直営）'!#REF!,'（既設）調査結果'!$B$5:$C$1998,2,FALSE),0))</f>
        <v>#REF!</v>
      </c>
      <c r="Q3895" s="29" t="e">
        <f>'施設リストA-1（直営）'!#REF!</f>
        <v>#REF!</v>
      </c>
      <c r="R3895" s="29" t="e">
        <f>'施設リストA-1（直営）'!#REF!</f>
        <v>#REF!</v>
      </c>
      <c r="S3895" s="30" t="e">
        <f>IF(R3895="新設",VLOOKUP('施設リストA-1（直営）'!#REF!,'（新設）照明器具'!$B$5:$C$1990,2,FALSE),IF('部屋別効果（直）'!R3895="撤去",VLOOKUP('施設リストA-1（直営）'!#REF!,'（既設）調査結果'!$B$5:$C$1998,2,FALSE),0))</f>
        <v>#REF!</v>
      </c>
      <c r="T3895" s="29" t="e">
        <f>'施設リストA-1（直営）'!#REF!</f>
        <v>#REF!</v>
      </c>
      <c r="U3895" s="29" t="e">
        <f>'施設リストA-1（直営）'!#REF!</f>
        <v>#REF!</v>
      </c>
      <c r="V3895" s="30" t="e">
        <f>IF(U3895="新設",VLOOKUP('施設リストA-1（直営）'!#REF!,'（新設）照明器具'!$B$5:$C$1990,2,FALSE),IF('部屋別効果（直）'!U3895="撤去",VLOOKUP('施設リストA-1（直営）'!#REF!,'（既設）調査結果'!$B$5:$C$1998,2,FALSE),0))</f>
        <v>#REF!</v>
      </c>
      <c r="W3895" s="29" t="e">
        <f>'施設リストA-1（直営）'!#REF!</f>
        <v>#REF!</v>
      </c>
      <c r="X3895" s="29" t="e">
        <f>'施設リストA-1（直営）'!#REF!</f>
        <v>#REF!</v>
      </c>
      <c r="Y3895" s="30" t="e">
        <f>IF(X3895="新設",VLOOKUP('施設リストA-1（直営）'!#REF!,'（新設）照明器具'!$B$5:$C$1990,2,FALSE),IF('部屋別効果（直）'!X3895="撤去",VLOOKUP('施設リストA-1（直営）'!#REF!,'（既設）調査結果'!$B$5:$C$1998,2,FALSE),0))</f>
        <v>#REF!</v>
      </c>
      <c r="Z3895" s="29" t="e">
        <f>'施設リストA-1（直営）'!#REF!</f>
        <v>#REF!</v>
      </c>
      <c r="AA3895" s="29" t="e">
        <f>'施設リストA-1（直営）'!#REF!</f>
        <v>#REF!</v>
      </c>
      <c r="AB3895" s="30" t="e">
        <f>IF(AA3895="新設",VLOOKUP('施設リストA-1（直営）'!#REF!,'（新設）照明器具'!$B$5:$C$1990,2,FALSE),IF('部屋別効果（直）'!AA3895="撤去",VLOOKUP('施設リストA-1（直営）'!#REF!,'（既設）調査結果'!$B$5:$C$1998,2,FALSE),0))</f>
        <v>#REF!</v>
      </c>
      <c r="AC3895" s="29" t="e">
        <f>'施設リストA-1（直営）'!#REF!</f>
        <v>#REF!</v>
      </c>
      <c r="AD3895" s="29" t="e">
        <f>'施設リストA-1（直営）'!#REF!</f>
        <v>#REF!</v>
      </c>
      <c r="AE3895" s="30" t="e">
        <f>IF(AD3895="新設",VLOOKUP('施設リストA-1（直営）'!#REF!,'（新設）照明器具'!$B$5:$C$1990,2,FALSE),IF('部屋別効果（直）'!AD3895="撤去",VLOOKUP('施設リストA-1（直営）'!#REF!,'（既設）調査結果'!$B$5:$C$1998,2,FALSE),0))</f>
        <v>#REF!</v>
      </c>
      <c r="AF3895" s="29" t="e">
        <f>'施設リストA-1（直営）'!#REF!</f>
        <v>#REF!</v>
      </c>
      <c r="AG3895" s="29" t="e">
        <f>'施設リストA-1（直営）'!#REF!</f>
        <v>#REF!</v>
      </c>
      <c r="AH3895" s="30" t="e">
        <f>IF(AG3895="新設",VLOOKUP('施設リストA-1（直営）'!#REF!,'（新設）照明器具'!$B$5:$C$1990,2,FALSE),IF('部屋別効果（直）'!AG3895="撤去",VLOOKUP('施設リストA-1（直営）'!#REF!,'（既設）調査結果'!$B$5:$C$1998,2,FALSE),0))</f>
        <v>#REF!</v>
      </c>
      <c r="AI3895" s="29" t="e">
        <f>'施設リストA-1（直営）'!#REF!</f>
        <v>#REF!</v>
      </c>
      <c r="AJ3895" s="29" t="e">
        <f>'施設リストA-1（直営）'!#REF!</f>
        <v>#REF!</v>
      </c>
      <c r="AK3895" s="30" t="e">
        <f>IF(AJ3895="新設",VLOOKUP('施設リストA-1（直営）'!#REF!,'（新設）照明器具'!$B$5:$C$1990,2,FALSE),IF('部屋別効果（直）'!AJ3895="撤去",VLOOKUP('施設リストA-1（直営）'!#REF!,'（既設）調査結果'!$B$5:$C$1998,2,FALSE),0))</f>
        <v>#REF!</v>
      </c>
      <c r="AL3895" s="29" t="e">
        <f>'施設リストA-1（直営）'!#REF!</f>
        <v>#REF!</v>
      </c>
    </row>
    <row r="3896" spans="2:38">
      <c r="B3896" s="16" t="e">
        <f>'施設リストA-1（直営）'!#REF!</f>
        <v>#REF!</v>
      </c>
      <c r="C3896" s="14" t="e">
        <f>'施設リストA-1（直営）'!#REF!</f>
        <v>#REF!</v>
      </c>
      <c r="D3896" s="94" t="e">
        <f>'施設リストA-1（直営）'!#REF!</f>
        <v>#REF!</v>
      </c>
      <c r="E3896" s="20" t="e">
        <f>'施設リストA-1（直営）'!#REF!</f>
        <v>#REF!</v>
      </c>
      <c r="F3896" s="20" t="e">
        <f>'施設リストA-1（直営）'!#REF!</f>
        <v>#REF!</v>
      </c>
      <c r="G3896" s="13" t="e">
        <f>'施設リストA-1（直営）'!#REF!</f>
        <v>#REF!</v>
      </c>
      <c r="H3896" s="28" t="e">
        <f t="shared" si="60"/>
        <v>#REF!</v>
      </c>
      <c r="I3896" s="29" t="e">
        <f>'施設リストA-1（直営）'!#REF!</f>
        <v>#REF!</v>
      </c>
      <c r="J3896" s="30" t="e">
        <f>IF(I3896="新設",VLOOKUP('施設リストA-1（直営）'!#REF!,'（新設）照明器具'!$B$5:$C$1990,2,FALSE),IF('部屋別効果（直）'!I3896="撤去",VLOOKUP('施設リストA-1（直営）'!#REF!,'（既設）調査結果'!$B$5:$C$1998,2,FALSE),0))</f>
        <v>#REF!</v>
      </c>
      <c r="K3896" s="29" t="e">
        <f>'施設リストA-1（直営）'!#REF!</f>
        <v>#REF!</v>
      </c>
      <c r="L3896" s="29" t="e">
        <f>'施設リストA-1（直営）'!#REF!</f>
        <v>#REF!</v>
      </c>
      <c r="M3896" s="30" t="e">
        <f>IF(L3896="新設",VLOOKUP('施設リストA-1（直営）'!#REF!,'（新設）照明器具'!$B$5:$C$1990,2,FALSE),IF('部屋別効果（直）'!L3896="撤去",VLOOKUP('施設リストA-1（直営）'!#REF!,'（既設）調査結果'!$B$5:$C$1998,2,FALSE),0))</f>
        <v>#REF!</v>
      </c>
      <c r="N3896" s="29" t="e">
        <f>'施設リストA-1（直営）'!#REF!</f>
        <v>#REF!</v>
      </c>
      <c r="O3896" s="29" t="e">
        <f>'施設リストA-1（直営）'!#REF!</f>
        <v>#REF!</v>
      </c>
      <c r="P3896" s="30" t="e">
        <f>IF(O3896="新設",VLOOKUP('施設リストA-1（直営）'!#REF!,'（新設）照明器具'!$B$5:$C$1990,2,FALSE),IF('部屋別効果（直）'!O3896="撤去",VLOOKUP('施設リストA-1（直営）'!#REF!,'（既設）調査結果'!$B$5:$C$1998,2,FALSE),0))</f>
        <v>#REF!</v>
      </c>
      <c r="Q3896" s="29" t="e">
        <f>'施設リストA-1（直営）'!#REF!</f>
        <v>#REF!</v>
      </c>
      <c r="R3896" s="29" t="e">
        <f>'施設リストA-1（直営）'!#REF!</f>
        <v>#REF!</v>
      </c>
      <c r="S3896" s="30" t="e">
        <f>IF(R3896="新設",VLOOKUP('施設リストA-1（直営）'!#REF!,'（新設）照明器具'!$B$5:$C$1990,2,FALSE),IF('部屋別効果（直）'!R3896="撤去",VLOOKUP('施設リストA-1（直営）'!#REF!,'（既設）調査結果'!$B$5:$C$1998,2,FALSE),0))</f>
        <v>#REF!</v>
      </c>
      <c r="T3896" s="29" t="e">
        <f>'施設リストA-1（直営）'!#REF!</f>
        <v>#REF!</v>
      </c>
      <c r="U3896" s="29" t="e">
        <f>'施設リストA-1（直営）'!#REF!</f>
        <v>#REF!</v>
      </c>
      <c r="V3896" s="30" t="e">
        <f>IF(U3896="新設",VLOOKUP('施設リストA-1（直営）'!#REF!,'（新設）照明器具'!$B$5:$C$1990,2,FALSE),IF('部屋別効果（直）'!U3896="撤去",VLOOKUP('施設リストA-1（直営）'!#REF!,'（既設）調査結果'!$B$5:$C$1998,2,FALSE),0))</f>
        <v>#REF!</v>
      </c>
      <c r="W3896" s="29" t="e">
        <f>'施設リストA-1（直営）'!#REF!</f>
        <v>#REF!</v>
      </c>
      <c r="X3896" s="29" t="e">
        <f>'施設リストA-1（直営）'!#REF!</f>
        <v>#REF!</v>
      </c>
      <c r="Y3896" s="30" t="e">
        <f>IF(X3896="新設",VLOOKUP('施設リストA-1（直営）'!#REF!,'（新設）照明器具'!$B$5:$C$1990,2,FALSE),IF('部屋別効果（直）'!X3896="撤去",VLOOKUP('施設リストA-1（直営）'!#REF!,'（既設）調査結果'!$B$5:$C$1998,2,FALSE),0))</f>
        <v>#REF!</v>
      </c>
      <c r="Z3896" s="29" t="e">
        <f>'施設リストA-1（直営）'!#REF!</f>
        <v>#REF!</v>
      </c>
      <c r="AA3896" s="29" t="e">
        <f>'施設リストA-1（直営）'!#REF!</f>
        <v>#REF!</v>
      </c>
      <c r="AB3896" s="30" t="e">
        <f>IF(AA3896="新設",VLOOKUP('施設リストA-1（直営）'!#REF!,'（新設）照明器具'!$B$5:$C$1990,2,FALSE),IF('部屋別効果（直）'!AA3896="撤去",VLOOKUP('施設リストA-1（直営）'!#REF!,'（既設）調査結果'!$B$5:$C$1998,2,FALSE),0))</f>
        <v>#REF!</v>
      </c>
      <c r="AC3896" s="29" t="e">
        <f>'施設リストA-1（直営）'!#REF!</f>
        <v>#REF!</v>
      </c>
      <c r="AD3896" s="29" t="e">
        <f>'施設リストA-1（直営）'!#REF!</f>
        <v>#REF!</v>
      </c>
      <c r="AE3896" s="30" t="e">
        <f>IF(AD3896="新設",VLOOKUP('施設リストA-1（直営）'!#REF!,'（新設）照明器具'!$B$5:$C$1990,2,FALSE),IF('部屋別効果（直）'!AD3896="撤去",VLOOKUP('施設リストA-1（直営）'!#REF!,'（既設）調査結果'!$B$5:$C$1998,2,FALSE),0))</f>
        <v>#REF!</v>
      </c>
      <c r="AF3896" s="29" t="e">
        <f>'施設リストA-1（直営）'!#REF!</f>
        <v>#REF!</v>
      </c>
      <c r="AG3896" s="29" t="e">
        <f>'施設リストA-1（直営）'!#REF!</f>
        <v>#REF!</v>
      </c>
      <c r="AH3896" s="30" t="e">
        <f>IF(AG3896="新設",VLOOKUP('施設リストA-1（直営）'!#REF!,'（新設）照明器具'!$B$5:$C$1990,2,FALSE),IF('部屋別効果（直）'!AG3896="撤去",VLOOKUP('施設リストA-1（直営）'!#REF!,'（既設）調査結果'!$B$5:$C$1998,2,FALSE),0))</f>
        <v>#REF!</v>
      </c>
      <c r="AI3896" s="29" t="e">
        <f>'施設リストA-1（直営）'!#REF!</f>
        <v>#REF!</v>
      </c>
      <c r="AJ3896" s="29" t="e">
        <f>'施設リストA-1（直営）'!#REF!</f>
        <v>#REF!</v>
      </c>
      <c r="AK3896" s="30" t="e">
        <f>IF(AJ3896="新設",VLOOKUP('施設リストA-1（直営）'!#REF!,'（新設）照明器具'!$B$5:$C$1990,2,FALSE),IF('部屋別効果（直）'!AJ3896="撤去",VLOOKUP('施設リストA-1（直営）'!#REF!,'（既設）調査結果'!$B$5:$C$1998,2,FALSE),0))</f>
        <v>#REF!</v>
      </c>
      <c r="AL3896" s="29" t="e">
        <f>'施設リストA-1（直営）'!#REF!</f>
        <v>#REF!</v>
      </c>
    </row>
    <row r="3897" spans="2:38">
      <c r="B3897" s="16" t="e">
        <f>'施設リストA-1（直営）'!#REF!</f>
        <v>#REF!</v>
      </c>
      <c r="C3897" s="14" t="e">
        <f>'施設リストA-1（直営）'!#REF!</f>
        <v>#REF!</v>
      </c>
      <c r="D3897" s="94" t="e">
        <f>'施設リストA-1（直営）'!#REF!</f>
        <v>#REF!</v>
      </c>
      <c r="E3897" s="20" t="e">
        <f>'施設リストA-1（直営）'!#REF!</f>
        <v>#REF!</v>
      </c>
      <c r="F3897" s="20" t="e">
        <f>'施設リストA-1（直営）'!#REF!</f>
        <v>#REF!</v>
      </c>
      <c r="G3897" s="13" t="e">
        <f>'施設リストA-1（直営）'!#REF!</f>
        <v>#REF!</v>
      </c>
      <c r="H3897" s="28" t="e">
        <f t="shared" si="60"/>
        <v>#REF!</v>
      </c>
      <c r="I3897" s="29" t="e">
        <f>'施設リストA-1（直営）'!#REF!</f>
        <v>#REF!</v>
      </c>
      <c r="J3897" s="30" t="e">
        <f>IF(I3897="新設",VLOOKUP('施設リストA-1（直営）'!#REF!,'（新設）照明器具'!$B$5:$C$1990,2,FALSE),IF('部屋別効果（直）'!I3897="撤去",VLOOKUP('施設リストA-1（直営）'!#REF!,'（既設）調査結果'!$B$5:$C$1998,2,FALSE),0))</f>
        <v>#REF!</v>
      </c>
      <c r="K3897" s="29" t="e">
        <f>'施設リストA-1（直営）'!#REF!</f>
        <v>#REF!</v>
      </c>
      <c r="L3897" s="29" t="e">
        <f>'施設リストA-1（直営）'!#REF!</f>
        <v>#REF!</v>
      </c>
      <c r="M3897" s="30" t="e">
        <f>IF(L3897="新設",VLOOKUP('施設リストA-1（直営）'!#REF!,'（新設）照明器具'!$B$5:$C$1990,2,FALSE),IF('部屋別効果（直）'!L3897="撤去",VLOOKUP('施設リストA-1（直営）'!#REF!,'（既設）調査結果'!$B$5:$C$1998,2,FALSE),0))</f>
        <v>#REF!</v>
      </c>
      <c r="N3897" s="29" t="e">
        <f>'施設リストA-1（直営）'!#REF!</f>
        <v>#REF!</v>
      </c>
      <c r="O3897" s="29" t="e">
        <f>'施設リストA-1（直営）'!#REF!</f>
        <v>#REF!</v>
      </c>
      <c r="P3897" s="30" t="e">
        <f>IF(O3897="新設",VLOOKUP('施設リストA-1（直営）'!#REF!,'（新設）照明器具'!$B$5:$C$1990,2,FALSE),IF('部屋別効果（直）'!O3897="撤去",VLOOKUP('施設リストA-1（直営）'!#REF!,'（既設）調査結果'!$B$5:$C$1998,2,FALSE),0))</f>
        <v>#REF!</v>
      </c>
      <c r="Q3897" s="29" t="e">
        <f>'施設リストA-1（直営）'!#REF!</f>
        <v>#REF!</v>
      </c>
      <c r="R3897" s="29" t="e">
        <f>'施設リストA-1（直営）'!#REF!</f>
        <v>#REF!</v>
      </c>
      <c r="S3897" s="30" t="e">
        <f>IF(R3897="新設",VLOOKUP('施設リストA-1（直営）'!#REF!,'（新設）照明器具'!$B$5:$C$1990,2,FALSE),IF('部屋別効果（直）'!R3897="撤去",VLOOKUP('施設リストA-1（直営）'!#REF!,'（既設）調査結果'!$B$5:$C$1998,2,FALSE),0))</f>
        <v>#REF!</v>
      </c>
      <c r="T3897" s="29" t="e">
        <f>'施設リストA-1（直営）'!#REF!</f>
        <v>#REF!</v>
      </c>
      <c r="U3897" s="29" t="e">
        <f>'施設リストA-1（直営）'!#REF!</f>
        <v>#REF!</v>
      </c>
      <c r="V3897" s="30" t="e">
        <f>IF(U3897="新設",VLOOKUP('施設リストA-1（直営）'!#REF!,'（新設）照明器具'!$B$5:$C$1990,2,FALSE),IF('部屋別効果（直）'!U3897="撤去",VLOOKUP('施設リストA-1（直営）'!#REF!,'（既設）調査結果'!$B$5:$C$1998,2,FALSE),0))</f>
        <v>#REF!</v>
      </c>
      <c r="W3897" s="29" t="e">
        <f>'施設リストA-1（直営）'!#REF!</f>
        <v>#REF!</v>
      </c>
      <c r="X3897" s="29" t="e">
        <f>'施設リストA-1（直営）'!#REF!</f>
        <v>#REF!</v>
      </c>
      <c r="Y3897" s="30" t="e">
        <f>IF(X3897="新設",VLOOKUP('施設リストA-1（直営）'!#REF!,'（新設）照明器具'!$B$5:$C$1990,2,FALSE),IF('部屋別効果（直）'!X3897="撤去",VLOOKUP('施設リストA-1（直営）'!#REF!,'（既設）調査結果'!$B$5:$C$1998,2,FALSE),0))</f>
        <v>#REF!</v>
      </c>
      <c r="Z3897" s="29" t="e">
        <f>'施設リストA-1（直営）'!#REF!</f>
        <v>#REF!</v>
      </c>
      <c r="AA3897" s="29" t="e">
        <f>'施設リストA-1（直営）'!#REF!</f>
        <v>#REF!</v>
      </c>
      <c r="AB3897" s="30" t="e">
        <f>IF(AA3897="新設",VLOOKUP('施設リストA-1（直営）'!#REF!,'（新設）照明器具'!$B$5:$C$1990,2,FALSE),IF('部屋別効果（直）'!AA3897="撤去",VLOOKUP('施設リストA-1（直営）'!#REF!,'（既設）調査結果'!$B$5:$C$1998,2,FALSE),0))</f>
        <v>#REF!</v>
      </c>
      <c r="AC3897" s="29" t="e">
        <f>'施設リストA-1（直営）'!#REF!</f>
        <v>#REF!</v>
      </c>
      <c r="AD3897" s="29" t="e">
        <f>'施設リストA-1（直営）'!#REF!</f>
        <v>#REF!</v>
      </c>
      <c r="AE3897" s="30" t="e">
        <f>IF(AD3897="新設",VLOOKUP('施設リストA-1（直営）'!#REF!,'（新設）照明器具'!$B$5:$C$1990,2,FALSE),IF('部屋別効果（直）'!AD3897="撤去",VLOOKUP('施設リストA-1（直営）'!#REF!,'（既設）調査結果'!$B$5:$C$1998,2,FALSE),0))</f>
        <v>#REF!</v>
      </c>
      <c r="AF3897" s="29" t="e">
        <f>'施設リストA-1（直営）'!#REF!</f>
        <v>#REF!</v>
      </c>
      <c r="AG3897" s="29" t="e">
        <f>'施設リストA-1（直営）'!#REF!</f>
        <v>#REF!</v>
      </c>
      <c r="AH3897" s="30" t="e">
        <f>IF(AG3897="新設",VLOOKUP('施設リストA-1（直営）'!#REF!,'（新設）照明器具'!$B$5:$C$1990,2,FALSE),IF('部屋別効果（直）'!AG3897="撤去",VLOOKUP('施設リストA-1（直営）'!#REF!,'（既設）調査結果'!$B$5:$C$1998,2,FALSE),0))</f>
        <v>#REF!</v>
      </c>
      <c r="AI3897" s="29" t="e">
        <f>'施設リストA-1（直営）'!#REF!</f>
        <v>#REF!</v>
      </c>
      <c r="AJ3897" s="29" t="e">
        <f>'施設リストA-1（直営）'!#REF!</f>
        <v>#REF!</v>
      </c>
      <c r="AK3897" s="30" t="e">
        <f>IF(AJ3897="新設",VLOOKUP('施設リストA-1（直営）'!#REF!,'（新設）照明器具'!$B$5:$C$1990,2,FALSE),IF('部屋別効果（直）'!AJ3897="撤去",VLOOKUP('施設リストA-1（直営）'!#REF!,'（既設）調査結果'!$B$5:$C$1998,2,FALSE),0))</f>
        <v>#REF!</v>
      </c>
      <c r="AL3897" s="29" t="e">
        <f>'施設リストA-1（直営）'!#REF!</f>
        <v>#REF!</v>
      </c>
    </row>
    <row r="3898" spans="2:38">
      <c r="B3898" s="16" t="e">
        <f>'施設リストA-1（直営）'!#REF!</f>
        <v>#REF!</v>
      </c>
      <c r="C3898" s="14" t="e">
        <f>'施設リストA-1（直営）'!#REF!</f>
        <v>#REF!</v>
      </c>
      <c r="D3898" s="94" t="e">
        <f>'施設リストA-1（直営）'!#REF!</f>
        <v>#REF!</v>
      </c>
      <c r="E3898" s="20" t="e">
        <f>'施設リストA-1（直営）'!#REF!</f>
        <v>#REF!</v>
      </c>
      <c r="F3898" s="20" t="e">
        <f>'施設リストA-1（直営）'!#REF!</f>
        <v>#REF!</v>
      </c>
      <c r="G3898" s="13" t="e">
        <f>'施設リストA-1（直営）'!#REF!</f>
        <v>#REF!</v>
      </c>
      <c r="H3898" s="28" t="e">
        <f t="shared" si="60"/>
        <v>#REF!</v>
      </c>
      <c r="I3898" s="29" t="e">
        <f>'施設リストA-1（直営）'!#REF!</f>
        <v>#REF!</v>
      </c>
      <c r="J3898" s="30" t="e">
        <f>IF(I3898="新設",VLOOKUP('施設リストA-1（直営）'!#REF!,'（新設）照明器具'!$B$5:$C$1990,2,FALSE),IF('部屋別効果（直）'!I3898="撤去",VLOOKUP('施設リストA-1（直営）'!#REF!,'（既設）調査結果'!$B$5:$C$1998,2,FALSE),0))</f>
        <v>#REF!</v>
      </c>
      <c r="K3898" s="29" t="e">
        <f>'施設リストA-1（直営）'!#REF!</f>
        <v>#REF!</v>
      </c>
      <c r="L3898" s="29" t="e">
        <f>'施設リストA-1（直営）'!#REF!</f>
        <v>#REF!</v>
      </c>
      <c r="M3898" s="30" t="e">
        <f>IF(L3898="新設",VLOOKUP('施設リストA-1（直営）'!#REF!,'（新設）照明器具'!$B$5:$C$1990,2,FALSE),IF('部屋別効果（直）'!L3898="撤去",VLOOKUP('施設リストA-1（直営）'!#REF!,'（既設）調査結果'!$B$5:$C$1998,2,FALSE),0))</f>
        <v>#REF!</v>
      </c>
      <c r="N3898" s="29" t="e">
        <f>'施設リストA-1（直営）'!#REF!</f>
        <v>#REF!</v>
      </c>
      <c r="O3898" s="29" t="e">
        <f>'施設リストA-1（直営）'!#REF!</f>
        <v>#REF!</v>
      </c>
      <c r="P3898" s="30" t="e">
        <f>IF(O3898="新設",VLOOKUP('施設リストA-1（直営）'!#REF!,'（新設）照明器具'!$B$5:$C$1990,2,FALSE),IF('部屋別効果（直）'!O3898="撤去",VLOOKUP('施設リストA-1（直営）'!#REF!,'（既設）調査結果'!$B$5:$C$1998,2,FALSE),0))</f>
        <v>#REF!</v>
      </c>
      <c r="Q3898" s="29" t="e">
        <f>'施設リストA-1（直営）'!#REF!</f>
        <v>#REF!</v>
      </c>
      <c r="R3898" s="29" t="e">
        <f>'施設リストA-1（直営）'!#REF!</f>
        <v>#REF!</v>
      </c>
      <c r="S3898" s="30" t="e">
        <f>IF(R3898="新設",VLOOKUP('施設リストA-1（直営）'!#REF!,'（新設）照明器具'!$B$5:$C$1990,2,FALSE),IF('部屋別効果（直）'!R3898="撤去",VLOOKUP('施設リストA-1（直営）'!#REF!,'（既設）調査結果'!$B$5:$C$1998,2,FALSE),0))</f>
        <v>#REF!</v>
      </c>
      <c r="T3898" s="29" t="e">
        <f>'施設リストA-1（直営）'!#REF!</f>
        <v>#REF!</v>
      </c>
      <c r="U3898" s="29" t="e">
        <f>'施設リストA-1（直営）'!#REF!</f>
        <v>#REF!</v>
      </c>
      <c r="V3898" s="30" t="e">
        <f>IF(U3898="新設",VLOOKUP('施設リストA-1（直営）'!#REF!,'（新設）照明器具'!$B$5:$C$1990,2,FALSE),IF('部屋別効果（直）'!U3898="撤去",VLOOKUP('施設リストA-1（直営）'!#REF!,'（既設）調査結果'!$B$5:$C$1998,2,FALSE),0))</f>
        <v>#REF!</v>
      </c>
      <c r="W3898" s="29" t="e">
        <f>'施設リストA-1（直営）'!#REF!</f>
        <v>#REF!</v>
      </c>
      <c r="X3898" s="29" t="e">
        <f>'施設リストA-1（直営）'!#REF!</f>
        <v>#REF!</v>
      </c>
      <c r="Y3898" s="30" t="e">
        <f>IF(X3898="新設",VLOOKUP('施設リストA-1（直営）'!#REF!,'（新設）照明器具'!$B$5:$C$1990,2,FALSE),IF('部屋別効果（直）'!X3898="撤去",VLOOKUP('施設リストA-1（直営）'!#REF!,'（既設）調査結果'!$B$5:$C$1998,2,FALSE),0))</f>
        <v>#REF!</v>
      </c>
      <c r="Z3898" s="29" t="e">
        <f>'施設リストA-1（直営）'!#REF!</f>
        <v>#REF!</v>
      </c>
      <c r="AA3898" s="29" t="e">
        <f>'施設リストA-1（直営）'!#REF!</f>
        <v>#REF!</v>
      </c>
      <c r="AB3898" s="30" t="e">
        <f>IF(AA3898="新設",VLOOKUP('施設リストA-1（直営）'!#REF!,'（新設）照明器具'!$B$5:$C$1990,2,FALSE),IF('部屋別効果（直）'!AA3898="撤去",VLOOKUP('施設リストA-1（直営）'!#REF!,'（既設）調査結果'!$B$5:$C$1998,2,FALSE),0))</f>
        <v>#REF!</v>
      </c>
      <c r="AC3898" s="29" t="e">
        <f>'施設リストA-1（直営）'!#REF!</f>
        <v>#REF!</v>
      </c>
      <c r="AD3898" s="29" t="e">
        <f>'施設リストA-1（直営）'!#REF!</f>
        <v>#REF!</v>
      </c>
      <c r="AE3898" s="30" t="e">
        <f>IF(AD3898="新設",VLOOKUP('施設リストA-1（直営）'!#REF!,'（新設）照明器具'!$B$5:$C$1990,2,FALSE),IF('部屋別効果（直）'!AD3898="撤去",VLOOKUP('施設リストA-1（直営）'!#REF!,'（既設）調査結果'!$B$5:$C$1998,2,FALSE),0))</f>
        <v>#REF!</v>
      </c>
      <c r="AF3898" s="29" t="e">
        <f>'施設リストA-1（直営）'!#REF!</f>
        <v>#REF!</v>
      </c>
      <c r="AG3898" s="29" t="e">
        <f>'施設リストA-1（直営）'!#REF!</f>
        <v>#REF!</v>
      </c>
      <c r="AH3898" s="30" t="e">
        <f>IF(AG3898="新設",VLOOKUP('施設リストA-1（直営）'!#REF!,'（新設）照明器具'!$B$5:$C$1990,2,FALSE),IF('部屋別効果（直）'!AG3898="撤去",VLOOKUP('施設リストA-1（直営）'!#REF!,'（既設）調査結果'!$B$5:$C$1998,2,FALSE),0))</f>
        <v>#REF!</v>
      </c>
      <c r="AI3898" s="29" t="e">
        <f>'施設リストA-1（直営）'!#REF!</f>
        <v>#REF!</v>
      </c>
      <c r="AJ3898" s="29" t="e">
        <f>'施設リストA-1（直営）'!#REF!</f>
        <v>#REF!</v>
      </c>
      <c r="AK3898" s="30" t="e">
        <f>IF(AJ3898="新設",VLOOKUP('施設リストA-1（直営）'!#REF!,'（新設）照明器具'!$B$5:$C$1990,2,FALSE),IF('部屋別効果（直）'!AJ3898="撤去",VLOOKUP('施設リストA-1（直営）'!#REF!,'（既設）調査結果'!$B$5:$C$1998,2,FALSE),0))</f>
        <v>#REF!</v>
      </c>
      <c r="AL3898" s="29" t="e">
        <f>'施設リストA-1（直営）'!#REF!</f>
        <v>#REF!</v>
      </c>
    </row>
    <row r="3899" spans="2:38">
      <c r="B3899" s="16" t="e">
        <f>'施設リストA-1（直営）'!#REF!</f>
        <v>#REF!</v>
      </c>
      <c r="C3899" s="14" t="e">
        <f>'施設リストA-1（直営）'!#REF!</f>
        <v>#REF!</v>
      </c>
      <c r="D3899" s="94" t="e">
        <f>'施設リストA-1（直営）'!#REF!</f>
        <v>#REF!</v>
      </c>
      <c r="E3899" s="20" t="e">
        <f>'施設リストA-1（直営）'!#REF!</f>
        <v>#REF!</v>
      </c>
      <c r="F3899" s="20" t="e">
        <f>'施設リストA-1（直営）'!#REF!</f>
        <v>#REF!</v>
      </c>
      <c r="G3899" s="13" t="e">
        <f>'施設リストA-1（直営）'!#REF!</f>
        <v>#REF!</v>
      </c>
      <c r="H3899" s="28" t="e">
        <f t="shared" si="60"/>
        <v>#REF!</v>
      </c>
      <c r="I3899" s="29" t="e">
        <f>'施設リストA-1（直営）'!#REF!</f>
        <v>#REF!</v>
      </c>
      <c r="J3899" s="30" t="e">
        <f>IF(I3899="新設",VLOOKUP('施設リストA-1（直営）'!#REF!,'（新設）照明器具'!$B$5:$C$1990,2,FALSE),IF('部屋別効果（直）'!I3899="撤去",VLOOKUP('施設リストA-1（直営）'!#REF!,'（既設）調査結果'!$B$5:$C$1998,2,FALSE),0))</f>
        <v>#REF!</v>
      </c>
      <c r="K3899" s="29" t="e">
        <f>'施設リストA-1（直営）'!#REF!</f>
        <v>#REF!</v>
      </c>
      <c r="L3899" s="29" t="e">
        <f>'施設リストA-1（直営）'!#REF!</f>
        <v>#REF!</v>
      </c>
      <c r="M3899" s="30" t="e">
        <f>IF(L3899="新設",VLOOKUP('施設リストA-1（直営）'!#REF!,'（新設）照明器具'!$B$5:$C$1990,2,FALSE),IF('部屋別効果（直）'!L3899="撤去",VLOOKUP('施設リストA-1（直営）'!#REF!,'（既設）調査結果'!$B$5:$C$1998,2,FALSE),0))</f>
        <v>#REF!</v>
      </c>
      <c r="N3899" s="29" t="e">
        <f>'施設リストA-1（直営）'!#REF!</f>
        <v>#REF!</v>
      </c>
      <c r="O3899" s="29" t="e">
        <f>'施設リストA-1（直営）'!#REF!</f>
        <v>#REF!</v>
      </c>
      <c r="P3899" s="30" t="e">
        <f>IF(O3899="新設",VLOOKUP('施設リストA-1（直営）'!#REF!,'（新設）照明器具'!$B$5:$C$1990,2,FALSE),IF('部屋別効果（直）'!O3899="撤去",VLOOKUP('施設リストA-1（直営）'!#REF!,'（既設）調査結果'!$B$5:$C$1998,2,FALSE),0))</f>
        <v>#REF!</v>
      </c>
      <c r="Q3899" s="29" t="e">
        <f>'施設リストA-1（直営）'!#REF!</f>
        <v>#REF!</v>
      </c>
      <c r="R3899" s="29" t="e">
        <f>'施設リストA-1（直営）'!#REF!</f>
        <v>#REF!</v>
      </c>
      <c r="S3899" s="30" t="e">
        <f>IF(R3899="新設",VLOOKUP('施設リストA-1（直営）'!#REF!,'（新設）照明器具'!$B$5:$C$1990,2,FALSE),IF('部屋別効果（直）'!R3899="撤去",VLOOKUP('施設リストA-1（直営）'!#REF!,'（既設）調査結果'!$B$5:$C$1998,2,FALSE),0))</f>
        <v>#REF!</v>
      </c>
      <c r="T3899" s="29" t="e">
        <f>'施設リストA-1（直営）'!#REF!</f>
        <v>#REF!</v>
      </c>
      <c r="U3899" s="29" t="e">
        <f>'施設リストA-1（直営）'!#REF!</f>
        <v>#REF!</v>
      </c>
      <c r="V3899" s="30" t="e">
        <f>IF(U3899="新設",VLOOKUP('施設リストA-1（直営）'!#REF!,'（新設）照明器具'!$B$5:$C$1990,2,FALSE),IF('部屋別効果（直）'!U3899="撤去",VLOOKUP('施設リストA-1（直営）'!#REF!,'（既設）調査結果'!$B$5:$C$1998,2,FALSE),0))</f>
        <v>#REF!</v>
      </c>
      <c r="W3899" s="29" t="e">
        <f>'施設リストA-1（直営）'!#REF!</f>
        <v>#REF!</v>
      </c>
      <c r="X3899" s="29" t="e">
        <f>'施設リストA-1（直営）'!#REF!</f>
        <v>#REF!</v>
      </c>
      <c r="Y3899" s="30" t="e">
        <f>IF(X3899="新設",VLOOKUP('施設リストA-1（直営）'!#REF!,'（新設）照明器具'!$B$5:$C$1990,2,FALSE),IF('部屋別効果（直）'!X3899="撤去",VLOOKUP('施設リストA-1（直営）'!#REF!,'（既設）調査結果'!$B$5:$C$1998,2,FALSE),0))</f>
        <v>#REF!</v>
      </c>
      <c r="Z3899" s="29" t="e">
        <f>'施設リストA-1（直営）'!#REF!</f>
        <v>#REF!</v>
      </c>
      <c r="AA3899" s="29" t="e">
        <f>'施設リストA-1（直営）'!#REF!</f>
        <v>#REF!</v>
      </c>
      <c r="AB3899" s="30" t="e">
        <f>IF(AA3899="新設",VLOOKUP('施設リストA-1（直営）'!#REF!,'（新設）照明器具'!$B$5:$C$1990,2,FALSE),IF('部屋別効果（直）'!AA3899="撤去",VLOOKUP('施設リストA-1（直営）'!#REF!,'（既設）調査結果'!$B$5:$C$1998,2,FALSE),0))</f>
        <v>#REF!</v>
      </c>
      <c r="AC3899" s="29" t="e">
        <f>'施設リストA-1（直営）'!#REF!</f>
        <v>#REF!</v>
      </c>
      <c r="AD3899" s="29" t="e">
        <f>'施設リストA-1（直営）'!#REF!</f>
        <v>#REF!</v>
      </c>
      <c r="AE3899" s="30" t="e">
        <f>IF(AD3899="新設",VLOOKUP('施設リストA-1（直営）'!#REF!,'（新設）照明器具'!$B$5:$C$1990,2,FALSE),IF('部屋別効果（直）'!AD3899="撤去",VLOOKUP('施設リストA-1（直営）'!#REF!,'（既設）調査結果'!$B$5:$C$1998,2,FALSE),0))</f>
        <v>#REF!</v>
      </c>
      <c r="AF3899" s="29" t="e">
        <f>'施設リストA-1（直営）'!#REF!</f>
        <v>#REF!</v>
      </c>
      <c r="AG3899" s="29" t="e">
        <f>'施設リストA-1（直営）'!#REF!</f>
        <v>#REF!</v>
      </c>
      <c r="AH3899" s="30" t="e">
        <f>IF(AG3899="新設",VLOOKUP('施設リストA-1（直営）'!#REF!,'（新設）照明器具'!$B$5:$C$1990,2,FALSE),IF('部屋別効果（直）'!AG3899="撤去",VLOOKUP('施設リストA-1（直営）'!#REF!,'（既設）調査結果'!$B$5:$C$1998,2,FALSE),0))</f>
        <v>#REF!</v>
      </c>
      <c r="AI3899" s="29" t="e">
        <f>'施設リストA-1（直営）'!#REF!</f>
        <v>#REF!</v>
      </c>
      <c r="AJ3899" s="29" t="e">
        <f>'施設リストA-1（直営）'!#REF!</f>
        <v>#REF!</v>
      </c>
      <c r="AK3899" s="30" t="e">
        <f>IF(AJ3899="新設",VLOOKUP('施設リストA-1（直営）'!#REF!,'（新設）照明器具'!$B$5:$C$1990,2,FALSE),IF('部屋別効果（直）'!AJ3899="撤去",VLOOKUP('施設リストA-1（直営）'!#REF!,'（既設）調査結果'!$B$5:$C$1998,2,FALSE),0))</f>
        <v>#REF!</v>
      </c>
      <c r="AL3899" s="29" t="e">
        <f>'施設リストA-1（直営）'!#REF!</f>
        <v>#REF!</v>
      </c>
    </row>
    <row r="3900" spans="2:38">
      <c r="B3900" s="16" t="e">
        <f>'施設リストA-1（直営）'!#REF!</f>
        <v>#REF!</v>
      </c>
      <c r="C3900" s="14" t="e">
        <f>'施設リストA-1（直営）'!#REF!</f>
        <v>#REF!</v>
      </c>
      <c r="D3900" s="94" t="e">
        <f>'施設リストA-1（直営）'!#REF!</f>
        <v>#REF!</v>
      </c>
      <c r="E3900" s="20" t="e">
        <f>'施設リストA-1（直営）'!#REF!</f>
        <v>#REF!</v>
      </c>
      <c r="F3900" s="20" t="e">
        <f>'施設リストA-1（直営）'!#REF!</f>
        <v>#REF!</v>
      </c>
      <c r="G3900" s="13" t="e">
        <f>'施設リストA-1（直営）'!#REF!</f>
        <v>#REF!</v>
      </c>
      <c r="H3900" s="28" t="e">
        <f t="shared" si="60"/>
        <v>#REF!</v>
      </c>
      <c r="I3900" s="29" t="e">
        <f>'施設リストA-1（直営）'!#REF!</f>
        <v>#REF!</v>
      </c>
      <c r="J3900" s="30" t="e">
        <f>IF(I3900="新設",VLOOKUP('施設リストA-1（直営）'!#REF!,'（新設）照明器具'!$B$5:$C$1990,2,FALSE),IF('部屋別効果（直）'!I3900="撤去",VLOOKUP('施設リストA-1（直営）'!#REF!,'（既設）調査結果'!$B$5:$C$1998,2,FALSE),0))</f>
        <v>#REF!</v>
      </c>
      <c r="K3900" s="29" t="e">
        <f>'施設リストA-1（直営）'!#REF!</f>
        <v>#REF!</v>
      </c>
      <c r="L3900" s="29" t="e">
        <f>'施設リストA-1（直営）'!#REF!</f>
        <v>#REF!</v>
      </c>
      <c r="M3900" s="30" t="e">
        <f>IF(L3900="新設",VLOOKUP('施設リストA-1（直営）'!#REF!,'（新設）照明器具'!$B$5:$C$1990,2,FALSE),IF('部屋別効果（直）'!L3900="撤去",VLOOKUP('施設リストA-1（直営）'!#REF!,'（既設）調査結果'!$B$5:$C$1998,2,FALSE),0))</f>
        <v>#REF!</v>
      </c>
      <c r="N3900" s="29" t="e">
        <f>'施設リストA-1（直営）'!#REF!</f>
        <v>#REF!</v>
      </c>
      <c r="O3900" s="29" t="e">
        <f>'施設リストA-1（直営）'!#REF!</f>
        <v>#REF!</v>
      </c>
      <c r="P3900" s="30" t="e">
        <f>IF(O3900="新設",VLOOKUP('施設リストA-1（直営）'!#REF!,'（新設）照明器具'!$B$5:$C$1990,2,FALSE),IF('部屋別効果（直）'!O3900="撤去",VLOOKUP('施設リストA-1（直営）'!#REF!,'（既設）調査結果'!$B$5:$C$1998,2,FALSE),0))</f>
        <v>#REF!</v>
      </c>
      <c r="Q3900" s="29" t="e">
        <f>'施設リストA-1（直営）'!#REF!</f>
        <v>#REF!</v>
      </c>
      <c r="R3900" s="29" t="e">
        <f>'施設リストA-1（直営）'!#REF!</f>
        <v>#REF!</v>
      </c>
      <c r="S3900" s="30" t="e">
        <f>IF(R3900="新設",VLOOKUP('施設リストA-1（直営）'!#REF!,'（新設）照明器具'!$B$5:$C$1990,2,FALSE),IF('部屋別効果（直）'!R3900="撤去",VLOOKUP('施設リストA-1（直営）'!#REF!,'（既設）調査結果'!$B$5:$C$1998,2,FALSE),0))</f>
        <v>#REF!</v>
      </c>
      <c r="T3900" s="29" t="e">
        <f>'施設リストA-1（直営）'!#REF!</f>
        <v>#REF!</v>
      </c>
      <c r="U3900" s="29" t="e">
        <f>'施設リストA-1（直営）'!#REF!</f>
        <v>#REF!</v>
      </c>
      <c r="V3900" s="30" t="e">
        <f>IF(U3900="新設",VLOOKUP('施設リストA-1（直営）'!#REF!,'（新設）照明器具'!$B$5:$C$1990,2,FALSE),IF('部屋別効果（直）'!U3900="撤去",VLOOKUP('施設リストA-1（直営）'!#REF!,'（既設）調査結果'!$B$5:$C$1998,2,FALSE),0))</f>
        <v>#REF!</v>
      </c>
      <c r="W3900" s="29" t="e">
        <f>'施設リストA-1（直営）'!#REF!</f>
        <v>#REF!</v>
      </c>
      <c r="X3900" s="29" t="e">
        <f>'施設リストA-1（直営）'!#REF!</f>
        <v>#REF!</v>
      </c>
      <c r="Y3900" s="30" t="e">
        <f>IF(X3900="新設",VLOOKUP('施設リストA-1（直営）'!#REF!,'（新設）照明器具'!$B$5:$C$1990,2,FALSE),IF('部屋別効果（直）'!X3900="撤去",VLOOKUP('施設リストA-1（直営）'!#REF!,'（既設）調査結果'!$B$5:$C$1998,2,FALSE),0))</f>
        <v>#REF!</v>
      </c>
      <c r="Z3900" s="29" t="e">
        <f>'施設リストA-1（直営）'!#REF!</f>
        <v>#REF!</v>
      </c>
      <c r="AA3900" s="29" t="e">
        <f>'施設リストA-1（直営）'!#REF!</f>
        <v>#REF!</v>
      </c>
      <c r="AB3900" s="30" t="e">
        <f>IF(AA3900="新設",VLOOKUP('施設リストA-1（直営）'!#REF!,'（新設）照明器具'!$B$5:$C$1990,2,FALSE),IF('部屋別効果（直）'!AA3900="撤去",VLOOKUP('施設リストA-1（直営）'!#REF!,'（既設）調査結果'!$B$5:$C$1998,2,FALSE),0))</f>
        <v>#REF!</v>
      </c>
      <c r="AC3900" s="29" t="e">
        <f>'施設リストA-1（直営）'!#REF!</f>
        <v>#REF!</v>
      </c>
      <c r="AD3900" s="29" t="e">
        <f>'施設リストA-1（直営）'!#REF!</f>
        <v>#REF!</v>
      </c>
      <c r="AE3900" s="30" t="e">
        <f>IF(AD3900="新設",VLOOKUP('施設リストA-1（直営）'!#REF!,'（新設）照明器具'!$B$5:$C$1990,2,FALSE),IF('部屋別効果（直）'!AD3900="撤去",VLOOKUP('施設リストA-1（直営）'!#REF!,'（既設）調査結果'!$B$5:$C$1998,2,FALSE),0))</f>
        <v>#REF!</v>
      </c>
      <c r="AF3900" s="29" t="e">
        <f>'施設リストA-1（直営）'!#REF!</f>
        <v>#REF!</v>
      </c>
      <c r="AG3900" s="29" t="e">
        <f>'施設リストA-1（直営）'!#REF!</f>
        <v>#REF!</v>
      </c>
      <c r="AH3900" s="30" t="e">
        <f>IF(AG3900="新設",VLOOKUP('施設リストA-1（直営）'!#REF!,'（新設）照明器具'!$B$5:$C$1990,2,FALSE),IF('部屋別効果（直）'!AG3900="撤去",VLOOKUP('施設リストA-1（直営）'!#REF!,'（既設）調査結果'!$B$5:$C$1998,2,FALSE),0))</f>
        <v>#REF!</v>
      </c>
      <c r="AI3900" s="29" t="e">
        <f>'施設リストA-1（直営）'!#REF!</f>
        <v>#REF!</v>
      </c>
      <c r="AJ3900" s="29" t="e">
        <f>'施設リストA-1（直営）'!#REF!</f>
        <v>#REF!</v>
      </c>
      <c r="AK3900" s="30" t="e">
        <f>IF(AJ3900="新設",VLOOKUP('施設リストA-1（直営）'!#REF!,'（新設）照明器具'!$B$5:$C$1990,2,FALSE),IF('部屋別効果（直）'!AJ3900="撤去",VLOOKUP('施設リストA-1（直営）'!#REF!,'（既設）調査結果'!$B$5:$C$1998,2,FALSE),0))</f>
        <v>#REF!</v>
      </c>
      <c r="AL3900" s="29" t="e">
        <f>'施設リストA-1（直営）'!#REF!</f>
        <v>#REF!</v>
      </c>
    </row>
    <row r="3901" spans="2:38">
      <c r="B3901" s="16" t="e">
        <f>'施設リストA-1（直営）'!#REF!</f>
        <v>#REF!</v>
      </c>
      <c r="C3901" s="14" t="e">
        <f>'施設リストA-1（直営）'!#REF!</f>
        <v>#REF!</v>
      </c>
      <c r="D3901" s="94" t="e">
        <f>'施設リストA-1（直営）'!#REF!</f>
        <v>#REF!</v>
      </c>
      <c r="E3901" s="20" t="e">
        <f>'施設リストA-1（直営）'!#REF!</f>
        <v>#REF!</v>
      </c>
      <c r="F3901" s="20" t="e">
        <f>'施設リストA-1（直営）'!#REF!</f>
        <v>#REF!</v>
      </c>
      <c r="G3901" s="13" t="e">
        <f>'施設リストA-1（直営）'!#REF!</f>
        <v>#REF!</v>
      </c>
      <c r="H3901" s="28" t="e">
        <f t="shared" si="60"/>
        <v>#REF!</v>
      </c>
      <c r="I3901" s="29" t="e">
        <f>'施設リストA-1（直営）'!#REF!</f>
        <v>#REF!</v>
      </c>
      <c r="J3901" s="30" t="e">
        <f>IF(I3901="新設",VLOOKUP('施設リストA-1（直営）'!#REF!,'（新設）照明器具'!$B$5:$C$1990,2,FALSE),IF('部屋別効果（直）'!I3901="撤去",VLOOKUP('施設リストA-1（直営）'!#REF!,'（既設）調査結果'!$B$5:$C$1998,2,FALSE),0))</f>
        <v>#REF!</v>
      </c>
      <c r="K3901" s="29" t="e">
        <f>'施設リストA-1（直営）'!#REF!</f>
        <v>#REF!</v>
      </c>
      <c r="L3901" s="29" t="e">
        <f>'施設リストA-1（直営）'!#REF!</f>
        <v>#REF!</v>
      </c>
      <c r="M3901" s="30" t="e">
        <f>IF(L3901="新設",VLOOKUP('施設リストA-1（直営）'!#REF!,'（新設）照明器具'!$B$5:$C$1990,2,FALSE),IF('部屋別効果（直）'!L3901="撤去",VLOOKUP('施設リストA-1（直営）'!#REF!,'（既設）調査結果'!$B$5:$C$1998,2,FALSE),0))</f>
        <v>#REF!</v>
      </c>
      <c r="N3901" s="29" t="e">
        <f>'施設リストA-1（直営）'!#REF!</f>
        <v>#REF!</v>
      </c>
      <c r="O3901" s="29" t="e">
        <f>'施設リストA-1（直営）'!#REF!</f>
        <v>#REF!</v>
      </c>
      <c r="P3901" s="30" t="e">
        <f>IF(O3901="新設",VLOOKUP('施設リストA-1（直営）'!#REF!,'（新設）照明器具'!$B$5:$C$1990,2,FALSE),IF('部屋別効果（直）'!O3901="撤去",VLOOKUP('施設リストA-1（直営）'!#REF!,'（既設）調査結果'!$B$5:$C$1998,2,FALSE),0))</f>
        <v>#REF!</v>
      </c>
      <c r="Q3901" s="29" t="e">
        <f>'施設リストA-1（直営）'!#REF!</f>
        <v>#REF!</v>
      </c>
      <c r="R3901" s="29" t="e">
        <f>'施設リストA-1（直営）'!#REF!</f>
        <v>#REF!</v>
      </c>
      <c r="S3901" s="30" t="e">
        <f>IF(R3901="新設",VLOOKUP('施設リストA-1（直営）'!#REF!,'（新設）照明器具'!$B$5:$C$1990,2,FALSE),IF('部屋別効果（直）'!R3901="撤去",VLOOKUP('施設リストA-1（直営）'!#REF!,'（既設）調査結果'!$B$5:$C$1998,2,FALSE),0))</f>
        <v>#REF!</v>
      </c>
      <c r="T3901" s="29" t="e">
        <f>'施設リストA-1（直営）'!#REF!</f>
        <v>#REF!</v>
      </c>
      <c r="U3901" s="29" t="e">
        <f>'施設リストA-1（直営）'!#REF!</f>
        <v>#REF!</v>
      </c>
      <c r="V3901" s="30" t="e">
        <f>IF(U3901="新設",VLOOKUP('施設リストA-1（直営）'!#REF!,'（新設）照明器具'!$B$5:$C$1990,2,FALSE),IF('部屋別効果（直）'!U3901="撤去",VLOOKUP('施設リストA-1（直営）'!#REF!,'（既設）調査結果'!$B$5:$C$1998,2,FALSE),0))</f>
        <v>#REF!</v>
      </c>
      <c r="W3901" s="29" t="e">
        <f>'施設リストA-1（直営）'!#REF!</f>
        <v>#REF!</v>
      </c>
      <c r="X3901" s="29" t="e">
        <f>'施設リストA-1（直営）'!#REF!</f>
        <v>#REF!</v>
      </c>
      <c r="Y3901" s="30" t="e">
        <f>IF(X3901="新設",VLOOKUP('施設リストA-1（直営）'!#REF!,'（新設）照明器具'!$B$5:$C$1990,2,FALSE),IF('部屋別効果（直）'!X3901="撤去",VLOOKUP('施設リストA-1（直営）'!#REF!,'（既設）調査結果'!$B$5:$C$1998,2,FALSE),0))</f>
        <v>#REF!</v>
      </c>
      <c r="Z3901" s="29" t="e">
        <f>'施設リストA-1（直営）'!#REF!</f>
        <v>#REF!</v>
      </c>
      <c r="AA3901" s="29" t="e">
        <f>'施設リストA-1（直営）'!#REF!</f>
        <v>#REF!</v>
      </c>
      <c r="AB3901" s="30" t="e">
        <f>IF(AA3901="新設",VLOOKUP('施設リストA-1（直営）'!#REF!,'（新設）照明器具'!$B$5:$C$1990,2,FALSE),IF('部屋別効果（直）'!AA3901="撤去",VLOOKUP('施設リストA-1（直営）'!#REF!,'（既設）調査結果'!$B$5:$C$1998,2,FALSE),0))</f>
        <v>#REF!</v>
      </c>
      <c r="AC3901" s="29" t="e">
        <f>'施設リストA-1（直営）'!#REF!</f>
        <v>#REF!</v>
      </c>
      <c r="AD3901" s="29" t="e">
        <f>'施設リストA-1（直営）'!#REF!</f>
        <v>#REF!</v>
      </c>
      <c r="AE3901" s="30" t="e">
        <f>IF(AD3901="新設",VLOOKUP('施設リストA-1（直営）'!#REF!,'（新設）照明器具'!$B$5:$C$1990,2,FALSE),IF('部屋別効果（直）'!AD3901="撤去",VLOOKUP('施設リストA-1（直営）'!#REF!,'（既設）調査結果'!$B$5:$C$1998,2,FALSE),0))</f>
        <v>#REF!</v>
      </c>
      <c r="AF3901" s="29" t="e">
        <f>'施設リストA-1（直営）'!#REF!</f>
        <v>#REF!</v>
      </c>
      <c r="AG3901" s="29" t="e">
        <f>'施設リストA-1（直営）'!#REF!</f>
        <v>#REF!</v>
      </c>
      <c r="AH3901" s="30" t="e">
        <f>IF(AG3901="新設",VLOOKUP('施設リストA-1（直営）'!#REF!,'（新設）照明器具'!$B$5:$C$1990,2,FALSE),IF('部屋別効果（直）'!AG3901="撤去",VLOOKUP('施設リストA-1（直営）'!#REF!,'（既設）調査結果'!$B$5:$C$1998,2,FALSE),0))</f>
        <v>#REF!</v>
      </c>
      <c r="AI3901" s="29" t="e">
        <f>'施設リストA-1（直営）'!#REF!</f>
        <v>#REF!</v>
      </c>
      <c r="AJ3901" s="29" t="e">
        <f>'施設リストA-1（直営）'!#REF!</f>
        <v>#REF!</v>
      </c>
      <c r="AK3901" s="30" t="e">
        <f>IF(AJ3901="新設",VLOOKUP('施設リストA-1（直営）'!#REF!,'（新設）照明器具'!$B$5:$C$1990,2,FALSE),IF('部屋別効果（直）'!AJ3901="撤去",VLOOKUP('施設リストA-1（直営）'!#REF!,'（既設）調査結果'!$B$5:$C$1998,2,FALSE),0))</f>
        <v>#REF!</v>
      </c>
      <c r="AL3901" s="29" t="e">
        <f>'施設リストA-1（直営）'!#REF!</f>
        <v>#REF!</v>
      </c>
    </row>
    <row r="3902" spans="2:38">
      <c r="B3902" s="16">
        <f>'施設リストA-1（直営）'!B1345</f>
        <v>0</v>
      </c>
      <c r="C3902" s="14">
        <f>'施設リストA-1（直営）'!C1345</f>
        <v>0</v>
      </c>
      <c r="D3902" s="94">
        <f>'施設リストA-1（直営）'!D1345</f>
        <v>0</v>
      </c>
      <c r="E3902" s="20">
        <f>'施設リストA-1（直営）'!E1345</f>
        <v>0</v>
      </c>
      <c r="F3902" s="20">
        <f>'施設リストA-1（直営）'!F1345</f>
        <v>0</v>
      </c>
      <c r="G3902" s="13">
        <f>'施設リストA-1（直営）'!G1345</f>
        <v>0</v>
      </c>
      <c r="H3902" s="28">
        <f t="shared" si="60"/>
        <v>0</v>
      </c>
      <c r="I3902" s="29">
        <f>'施設リストA-1（直営）'!H1345</f>
        <v>0</v>
      </c>
      <c r="J3902" s="30">
        <f>IF(I3902="新設",VLOOKUP('施設リストA-1（直営）'!I1345,'（新設）照明器具'!$B$5:$C$1990,2,FALSE),IF('部屋別効果（直）'!I3902="撤去",VLOOKUP('施設リストA-1（直営）'!I1345,'（既設）調査結果'!$B$5:$C$1998,2,FALSE),0))</f>
        <v>0</v>
      </c>
      <c r="K3902" s="29">
        <f>'施設リストA-1（直営）'!K1345</f>
        <v>0</v>
      </c>
      <c r="L3902" s="29">
        <f>'施設リストA-1（直営）'!L1345</f>
        <v>0</v>
      </c>
      <c r="M3902" s="30">
        <f>IF(L3902="新設",VLOOKUP('施設リストA-1（直営）'!M1345,'（新設）照明器具'!$B$5:$C$1990,2,FALSE),IF('部屋別効果（直）'!L3902="撤去",VLOOKUP('施設リストA-1（直営）'!M1345,'（既設）調査結果'!$B$5:$C$1998,2,FALSE),0))</f>
        <v>0</v>
      </c>
      <c r="N3902" s="29">
        <f>'施設リストA-1（直営）'!O1345</f>
        <v>0</v>
      </c>
      <c r="O3902" s="29">
        <f>'施設リストA-1（直営）'!P1345</f>
        <v>0</v>
      </c>
      <c r="P3902" s="30">
        <f>IF(O3902="新設",VLOOKUP('施設リストA-1（直営）'!Q1345,'（新設）照明器具'!$B$5:$C$1990,2,FALSE),IF('部屋別効果（直）'!O3902="撤去",VLOOKUP('施設リストA-1（直営）'!Q1345,'（既設）調査結果'!$B$5:$C$1998,2,FALSE),0))</f>
        <v>0</v>
      </c>
      <c r="Q3902" s="29">
        <f>'施設リストA-1（直営）'!S1345</f>
        <v>0</v>
      </c>
      <c r="R3902" s="29">
        <f>'施設リストA-1（直営）'!T1345</f>
        <v>0</v>
      </c>
      <c r="S3902" s="30">
        <f>IF(R3902="新設",VLOOKUP('施設リストA-1（直営）'!U1345,'（新設）照明器具'!$B$5:$C$1990,2,FALSE),IF('部屋別効果（直）'!R3902="撤去",VLOOKUP('施設リストA-1（直営）'!U1345,'（既設）調査結果'!$B$5:$C$1998,2,FALSE),0))</f>
        <v>0</v>
      </c>
      <c r="T3902" s="29">
        <f>'施設リストA-1（直営）'!W1345</f>
        <v>0</v>
      </c>
      <c r="U3902" s="29">
        <f>'施設リストA-1（直営）'!X1345</f>
        <v>0</v>
      </c>
      <c r="V3902" s="30">
        <f>IF(U3902="新設",VLOOKUP('施設リストA-1（直営）'!Y1345,'（新設）照明器具'!$B$5:$C$1990,2,FALSE),IF('部屋別効果（直）'!U3902="撤去",VLOOKUP('施設リストA-1（直営）'!Y1345,'（既設）調査結果'!$B$5:$C$1998,2,FALSE),0))</f>
        <v>0</v>
      </c>
      <c r="W3902" s="29">
        <f>'施設リストA-1（直営）'!AA1345</f>
        <v>0</v>
      </c>
      <c r="X3902" s="29">
        <f>'施設リストA-1（直営）'!AB1345</f>
        <v>0</v>
      </c>
      <c r="Y3902" s="30">
        <f>IF(X3902="新設",VLOOKUP('施設リストA-1（直営）'!AC1345,'（新設）照明器具'!$B$5:$C$1990,2,FALSE),IF('部屋別効果（直）'!X3902="撤去",VLOOKUP('施設リストA-1（直営）'!AC1345,'（既設）調査結果'!$B$5:$C$1998,2,FALSE),0))</f>
        <v>0</v>
      </c>
      <c r="Z3902" s="29">
        <f>'施設リストA-1（直営）'!AE1345</f>
        <v>0</v>
      </c>
      <c r="AA3902" s="29">
        <f>'施設リストA-1（直営）'!AF1345</f>
        <v>0</v>
      </c>
      <c r="AB3902" s="30">
        <f>IF(AA3902="新設",VLOOKUP('施設リストA-1（直営）'!AG1345,'（新設）照明器具'!$B$5:$C$1990,2,FALSE),IF('部屋別効果（直）'!AA3902="撤去",VLOOKUP('施設リストA-1（直営）'!AG1345,'（既設）調査結果'!$B$5:$C$1998,2,FALSE),0))</f>
        <v>0</v>
      </c>
      <c r="AC3902" s="29">
        <f>'施設リストA-1（直営）'!AI1345</f>
        <v>0</v>
      </c>
      <c r="AD3902" s="29">
        <f>'施設リストA-1（直営）'!AJ1345</f>
        <v>0</v>
      </c>
      <c r="AE3902" s="30">
        <f>IF(AD3902="新設",VLOOKUP('施設リストA-1（直営）'!AK1345,'（新設）照明器具'!$B$5:$C$1990,2,FALSE),IF('部屋別効果（直）'!AD3902="撤去",VLOOKUP('施設リストA-1（直営）'!AK1345,'（既設）調査結果'!$B$5:$C$1998,2,FALSE),0))</f>
        <v>0</v>
      </c>
      <c r="AF3902" s="29">
        <f>'施設リストA-1（直営）'!AM1345</f>
        <v>0</v>
      </c>
      <c r="AG3902" s="29">
        <f>'施設リストA-1（直営）'!AN1345</f>
        <v>0</v>
      </c>
      <c r="AH3902" s="30">
        <f>IF(AG3902="新設",VLOOKUP('施設リストA-1（直営）'!AO1345,'（新設）照明器具'!$B$5:$C$1990,2,FALSE),IF('部屋別効果（直）'!AG3902="撤去",VLOOKUP('施設リストA-1（直営）'!AO1345,'（既設）調査結果'!$B$5:$C$1998,2,FALSE),0))</f>
        <v>0</v>
      </c>
      <c r="AI3902" s="29">
        <f>'施設リストA-1（直営）'!AQ1345</f>
        <v>0</v>
      </c>
      <c r="AJ3902" s="29">
        <f>'施設リストA-1（直営）'!AR1345</f>
        <v>0</v>
      </c>
      <c r="AK3902" s="30">
        <f>IF(AJ3902="新設",VLOOKUP('施設リストA-1（直営）'!AS1345,'（新設）照明器具'!$B$5:$C$1990,2,FALSE),IF('部屋別効果（直）'!AJ3902="撤去",VLOOKUP('施設リストA-1（直営）'!AS1345,'（既設）調査結果'!$B$5:$C$1998,2,FALSE),0))</f>
        <v>0</v>
      </c>
      <c r="AL3902" s="29">
        <f>'施設リストA-1（直営）'!AU1345</f>
        <v>0</v>
      </c>
    </row>
    <row r="3903" spans="2:38">
      <c r="B3903" s="16">
        <f>'施設リストA-1（直営）'!B1346</f>
        <v>0</v>
      </c>
      <c r="C3903" s="14">
        <f>'施設リストA-1（直営）'!C1346</f>
        <v>0</v>
      </c>
      <c r="D3903" s="94">
        <f>'施設リストA-1（直営）'!D1346</f>
        <v>0</v>
      </c>
      <c r="E3903" s="20">
        <f>'施設リストA-1（直営）'!E1346</f>
        <v>0</v>
      </c>
      <c r="F3903" s="20">
        <f>'施設リストA-1（直営）'!F1346</f>
        <v>0</v>
      </c>
      <c r="G3903" s="13">
        <f>'施設リストA-1（直営）'!G1346</f>
        <v>0</v>
      </c>
      <c r="H3903" s="28">
        <f t="shared" si="60"/>
        <v>0</v>
      </c>
      <c r="I3903" s="29">
        <f>'施設リストA-1（直営）'!H1346</f>
        <v>0</v>
      </c>
      <c r="J3903" s="30">
        <f>IF(I3903="新設",VLOOKUP('施設リストA-1（直営）'!I1346,'（新設）照明器具'!$B$5:$C$1990,2,FALSE),IF('部屋別効果（直）'!I3903="撤去",VLOOKUP('施設リストA-1（直営）'!I1346,'（既設）調査結果'!$B$5:$C$1998,2,FALSE),0))</f>
        <v>0</v>
      </c>
      <c r="K3903" s="29">
        <f>'施設リストA-1（直営）'!K1346</f>
        <v>0</v>
      </c>
      <c r="L3903" s="29">
        <f>'施設リストA-1（直営）'!L1346</f>
        <v>0</v>
      </c>
      <c r="M3903" s="30">
        <f>IF(L3903="新設",VLOOKUP('施設リストA-1（直営）'!M1346,'（新設）照明器具'!$B$5:$C$1990,2,FALSE),IF('部屋別効果（直）'!L3903="撤去",VLOOKUP('施設リストA-1（直営）'!M1346,'（既設）調査結果'!$B$5:$C$1998,2,FALSE),0))</f>
        <v>0</v>
      </c>
      <c r="N3903" s="29">
        <f>'施設リストA-1（直営）'!O1346</f>
        <v>0</v>
      </c>
      <c r="O3903" s="29">
        <f>'施設リストA-1（直営）'!P1346</f>
        <v>0</v>
      </c>
      <c r="P3903" s="30">
        <f>IF(O3903="新設",VLOOKUP('施設リストA-1（直営）'!Q1346,'（新設）照明器具'!$B$5:$C$1990,2,FALSE),IF('部屋別効果（直）'!O3903="撤去",VLOOKUP('施設リストA-1（直営）'!Q1346,'（既設）調査結果'!$B$5:$C$1998,2,FALSE),0))</f>
        <v>0</v>
      </c>
      <c r="Q3903" s="29">
        <f>'施設リストA-1（直営）'!S1346</f>
        <v>0</v>
      </c>
      <c r="R3903" s="29">
        <f>'施設リストA-1（直営）'!T1346</f>
        <v>0</v>
      </c>
      <c r="S3903" s="30">
        <f>IF(R3903="新設",VLOOKUP('施設リストA-1（直営）'!U1346,'（新設）照明器具'!$B$5:$C$1990,2,FALSE),IF('部屋別効果（直）'!R3903="撤去",VLOOKUP('施設リストA-1（直営）'!U1346,'（既設）調査結果'!$B$5:$C$1998,2,FALSE),0))</f>
        <v>0</v>
      </c>
      <c r="T3903" s="29">
        <f>'施設リストA-1（直営）'!W1346</f>
        <v>0</v>
      </c>
      <c r="U3903" s="29">
        <f>'施設リストA-1（直営）'!X1346</f>
        <v>0</v>
      </c>
      <c r="V3903" s="30">
        <f>IF(U3903="新設",VLOOKUP('施設リストA-1（直営）'!Y1346,'（新設）照明器具'!$B$5:$C$1990,2,FALSE),IF('部屋別効果（直）'!U3903="撤去",VLOOKUP('施設リストA-1（直営）'!Y1346,'（既設）調査結果'!$B$5:$C$1998,2,FALSE),0))</f>
        <v>0</v>
      </c>
      <c r="W3903" s="29">
        <f>'施設リストA-1（直営）'!AA1346</f>
        <v>0</v>
      </c>
      <c r="X3903" s="29">
        <f>'施設リストA-1（直営）'!AB1346</f>
        <v>0</v>
      </c>
      <c r="Y3903" s="30">
        <f>IF(X3903="新設",VLOOKUP('施設リストA-1（直営）'!AC1346,'（新設）照明器具'!$B$5:$C$1990,2,FALSE),IF('部屋別効果（直）'!X3903="撤去",VLOOKUP('施設リストA-1（直営）'!AC1346,'（既設）調査結果'!$B$5:$C$1998,2,FALSE),0))</f>
        <v>0</v>
      </c>
      <c r="Z3903" s="29">
        <f>'施設リストA-1（直営）'!AE1346</f>
        <v>0</v>
      </c>
      <c r="AA3903" s="29">
        <f>'施設リストA-1（直営）'!AF1346</f>
        <v>0</v>
      </c>
      <c r="AB3903" s="30">
        <f>IF(AA3903="新設",VLOOKUP('施設リストA-1（直営）'!AG1346,'（新設）照明器具'!$B$5:$C$1990,2,FALSE),IF('部屋別効果（直）'!AA3903="撤去",VLOOKUP('施設リストA-1（直営）'!AG1346,'（既設）調査結果'!$B$5:$C$1998,2,FALSE),0))</f>
        <v>0</v>
      </c>
      <c r="AC3903" s="29">
        <f>'施設リストA-1（直営）'!AI1346</f>
        <v>0</v>
      </c>
      <c r="AD3903" s="29">
        <f>'施設リストA-1（直営）'!AJ1346</f>
        <v>0</v>
      </c>
      <c r="AE3903" s="30">
        <f>IF(AD3903="新設",VLOOKUP('施設リストA-1（直営）'!AK1346,'（新設）照明器具'!$B$5:$C$1990,2,FALSE),IF('部屋別効果（直）'!AD3903="撤去",VLOOKUP('施設リストA-1（直営）'!AK1346,'（既設）調査結果'!$B$5:$C$1998,2,FALSE),0))</f>
        <v>0</v>
      </c>
      <c r="AF3903" s="29">
        <f>'施設リストA-1（直営）'!AM1346</f>
        <v>0</v>
      </c>
      <c r="AG3903" s="29">
        <f>'施設リストA-1（直営）'!AN1346</f>
        <v>0</v>
      </c>
      <c r="AH3903" s="30">
        <f>IF(AG3903="新設",VLOOKUP('施設リストA-1（直営）'!AO1346,'（新設）照明器具'!$B$5:$C$1990,2,FALSE),IF('部屋別効果（直）'!AG3903="撤去",VLOOKUP('施設リストA-1（直営）'!AO1346,'（既設）調査結果'!$B$5:$C$1998,2,FALSE),0))</f>
        <v>0</v>
      </c>
      <c r="AI3903" s="29">
        <f>'施設リストA-1（直営）'!AQ1346</f>
        <v>0</v>
      </c>
      <c r="AJ3903" s="29">
        <f>'施設リストA-1（直営）'!AR1346</f>
        <v>0</v>
      </c>
      <c r="AK3903" s="30">
        <f>IF(AJ3903="新設",VLOOKUP('施設リストA-1（直営）'!AS1346,'（新設）照明器具'!$B$5:$C$1990,2,FALSE),IF('部屋別効果（直）'!AJ3903="撤去",VLOOKUP('施設リストA-1（直営）'!AS1346,'（既設）調査結果'!$B$5:$C$1998,2,FALSE),0))</f>
        <v>0</v>
      </c>
      <c r="AL3903" s="29">
        <f>'施設リストA-1（直営）'!AU1346</f>
        <v>0</v>
      </c>
    </row>
    <row r="3904" spans="2:38">
      <c r="B3904" s="16">
        <f>'施設リストA-1（直営）'!B1347</f>
        <v>0</v>
      </c>
      <c r="C3904" s="14">
        <f>'施設リストA-1（直営）'!C1347</f>
        <v>0</v>
      </c>
      <c r="D3904" s="94">
        <f>'施設リストA-1（直営）'!D1347</f>
        <v>0</v>
      </c>
      <c r="E3904" s="20">
        <f>'施設リストA-1（直営）'!E1347</f>
        <v>0</v>
      </c>
      <c r="F3904" s="20">
        <f>'施設リストA-1（直営）'!F1347</f>
        <v>0</v>
      </c>
      <c r="G3904" s="13">
        <f>'施設リストA-1（直営）'!G1347</f>
        <v>0</v>
      </c>
      <c r="H3904" s="28">
        <f t="shared" si="60"/>
        <v>0</v>
      </c>
      <c r="I3904" s="29">
        <f>'施設リストA-1（直営）'!H1347</f>
        <v>0</v>
      </c>
      <c r="J3904" s="30">
        <f>IF(I3904="新設",VLOOKUP('施設リストA-1（直営）'!I1347,'（新設）照明器具'!$B$5:$C$1990,2,FALSE),IF('部屋別効果（直）'!I3904="撤去",VLOOKUP('施設リストA-1（直営）'!I1347,'（既設）調査結果'!$B$5:$C$1998,2,FALSE),0))</f>
        <v>0</v>
      </c>
      <c r="K3904" s="29">
        <f>'施設リストA-1（直営）'!K1347</f>
        <v>0</v>
      </c>
      <c r="L3904" s="29">
        <f>'施設リストA-1（直営）'!L1347</f>
        <v>0</v>
      </c>
      <c r="M3904" s="30">
        <f>IF(L3904="新設",VLOOKUP('施設リストA-1（直営）'!M1347,'（新設）照明器具'!$B$5:$C$1990,2,FALSE),IF('部屋別効果（直）'!L3904="撤去",VLOOKUP('施設リストA-1（直営）'!M1347,'（既設）調査結果'!$B$5:$C$1998,2,FALSE),0))</f>
        <v>0</v>
      </c>
      <c r="N3904" s="29">
        <f>'施設リストA-1（直営）'!O1347</f>
        <v>0</v>
      </c>
      <c r="O3904" s="29">
        <f>'施設リストA-1（直営）'!P1347</f>
        <v>0</v>
      </c>
      <c r="P3904" s="30">
        <f>IF(O3904="新設",VLOOKUP('施設リストA-1（直営）'!Q1347,'（新設）照明器具'!$B$5:$C$1990,2,FALSE),IF('部屋別効果（直）'!O3904="撤去",VLOOKUP('施設リストA-1（直営）'!Q1347,'（既設）調査結果'!$B$5:$C$1998,2,FALSE),0))</f>
        <v>0</v>
      </c>
      <c r="Q3904" s="29">
        <f>'施設リストA-1（直営）'!S1347</f>
        <v>0</v>
      </c>
      <c r="R3904" s="29">
        <f>'施設リストA-1（直営）'!T1347</f>
        <v>0</v>
      </c>
      <c r="S3904" s="30">
        <f>IF(R3904="新設",VLOOKUP('施設リストA-1（直営）'!U1347,'（新設）照明器具'!$B$5:$C$1990,2,FALSE),IF('部屋別効果（直）'!R3904="撤去",VLOOKUP('施設リストA-1（直営）'!U1347,'（既設）調査結果'!$B$5:$C$1998,2,FALSE),0))</f>
        <v>0</v>
      </c>
      <c r="T3904" s="29">
        <f>'施設リストA-1（直営）'!W1347</f>
        <v>0</v>
      </c>
      <c r="U3904" s="29">
        <f>'施設リストA-1（直営）'!X1347</f>
        <v>0</v>
      </c>
      <c r="V3904" s="30">
        <f>IF(U3904="新設",VLOOKUP('施設リストA-1（直営）'!Y1347,'（新設）照明器具'!$B$5:$C$1990,2,FALSE),IF('部屋別効果（直）'!U3904="撤去",VLOOKUP('施設リストA-1（直営）'!Y1347,'（既設）調査結果'!$B$5:$C$1998,2,FALSE),0))</f>
        <v>0</v>
      </c>
      <c r="W3904" s="29">
        <f>'施設リストA-1（直営）'!AA1347</f>
        <v>0</v>
      </c>
      <c r="X3904" s="29">
        <f>'施設リストA-1（直営）'!AB1347</f>
        <v>0</v>
      </c>
      <c r="Y3904" s="30">
        <f>IF(X3904="新設",VLOOKUP('施設リストA-1（直営）'!AC1347,'（新設）照明器具'!$B$5:$C$1990,2,FALSE),IF('部屋別効果（直）'!X3904="撤去",VLOOKUP('施設リストA-1（直営）'!AC1347,'（既設）調査結果'!$B$5:$C$1998,2,FALSE),0))</f>
        <v>0</v>
      </c>
      <c r="Z3904" s="29">
        <f>'施設リストA-1（直営）'!AE1347</f>
        <v>0</v>
      </c>
      <c r="AA3904" s="29">
        <f>'施設リストA-1（直営）'!AF1347</f>
        <v>0</v>
      </c>
      <c r="AB3904" s="30">
        <f>IF(AA3904="新設",VLOOKUP('施設リストA-1（直営）'!AG1347,'（新設）照明器具'!$B$5:$C$1990,2,FALSE),IF('部屋別効果（直）'!AA3904="撤去",VLOOKUP('施設リストA-1（直営）'!AG1347,'（既設）調査結果'!$B$5:$C$1998,2,FALSE),0))</f>
        <v>0</v>
      </c>
      <c r="AC3904" s="29">
        <f>'施設リストA-1（直営）'!AI1347</f>
        <v>0</v>
      </c>
      <c r="AD3904" s="29">
        <f>'施設リストA-1（直営）'!AJ1347</f>
        <v>0</v>
      </c>
      <c r="AE3904" s="30">
        <f>IF(AD3904="新設",VLOOKUP('施設リストA-1（直営）'!AK1347,'（新設）照明器具'!$B$5:$C$1990,2,FALSE),IF('部屋別効果（直）'!AD3904="撤去",VLOOKUP('施設リストA-1（直営）'!AK1347,'（既設）調査結果'!$B$5:$C$1998,2,FALSE),0))</f>
        <v>0</v>
      </c>
      <c r="AF3904" s="29">
        <f>'施設リストA-1（直営）'!AM1347</f>
        <v>0</v>
      </c>
      <c r="AG3904" s="29">
        <f>'施設リストA-1（直営）'!AN1347</f>
        <v>0</v>
      </c>
      <c r="AH3904" s="30">
        <f>IF(AG3904="新設",VLOOKUP('施設リストA-1（直営）'!AO1347,'（新設）照明器具'!$B$5:$C$1990,2,FALSE),IF('部屋別効果（直）'!AG3904="撤去",VLOOKUP('施設リストA-1（直営）'!AO1347,'（既設）調査結果'!$B$5:$C$1998,2,FALSE),0))</f>
        <v>0</v>
      </c>
      <c r="AI3904" s="29">
        <f>'施設リストA-1（直営）'!AQ1347</f>
        <v>0</v>
      </c>
      <c r="AJ3904" s="29">
        <f>'施設リストA-1（直営）'!AR1347</f>
        <v>0</v>
      </c>
      <c r="AK3904" s="30">
        <f>IF(AJ3904="新設",VLOOKUP('施設リストA-1（直営）'!AS1347,'（新設）照明器具'!$B$5:$C$1990,2,FALSE),IF('部屋別効果（直）'!AJ3904="撤去",VLOOKUP('施設リストA-1（直営）'!AS1347,'（既設）調査結果'!$B$5:$C$1998,2,FALSE),0))</f>
        <v>0</v>
      </c>
      <c r="AL3904" s="29">
        <f>'施設リストA-1（直営）'!AU1347</f>
        <v>0</v>
      </c>
    </row>
  </sheetData>
  <mergeCells count="18">
    <mergeCell ref="F7:F8"/>
    <mergeCell ref="A7:A8"/>
    <mergeCell ref="B7:B8"/>
    <mergeCell ref="C7:C8"/>
    <mergeCell ref="D7:D8"/>
    <mergeCell ref="E7:E8"/>
    <mergeCell ref="AJ7:AL7"/>
    <mergeCell ref="G7:G8"/>
    <mergeCell ref="H7:H8"/>
    <mergeCell ref="I7:K7"/>
    <mergeCell ref="L7:N7"/>
    <mergeCell ref="O7:Q7"/>
    <mergeCell ref="R7:T7"/>
    <mergeCell ref="U7:W7"/>
    <mergeCell ref="X7:Z7"/>
    <mergeCell ref="AA7:AC7"/>
    <mergeCell ref="AD7:AF7"/>
    <mergeCell ref="AG7:AI7"/>
  </mergeCells>
  <phoneticPr fontId="2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3" name="Button 1">
              <controlPr defaultSize="0" print="0" autoFill="0" autoPict="0" macro="[0]!施設リストコピー直営">
                <anchor moveWithCells="1">
                  <from>
                    <xdr:col>1</xdr:col>
                    <xdr:colOff>285750</xdr:colOff>
                    <xdr:row>1</xdr:row>
                    <xdr:rowOff>142875</xdr:rowOff>
                  </from>
                  <to>
                    <xdr:col>1</xdr:col>
                    <xdr:colOff>876300</xdr:colOff>
                    <xdr:row>2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C2:D505"/>
  <sheetViews>
    <sheetView workbookViewId="0">
      <selection activeCell="C3" sqref="C3"/>
    </sheetView>
  </sheetViews>
  <sheetFormatPr defaultRowHeight="18.75"/>
  <cols>
    <col min="3" max="3" width="17.625" bestFit="1" customWidth="1"/>
    <col min="4" max="4" width="30.25" bestFit="1" customWidth="1"/>
  </cols>
  <sheetData>
    <row r="2" spans="3:4">
      <c r="C2" s="8" t="s">
        <v>24</v>
      </c>
      <c r="D2" s="8" t="s">
        <v>25</v>
      </c>
    </row>
    <row r="3" spans="3:4">
      <c r="C3">
        <f>'（新設）照明器具'!B5</f>
        <v>0</v>
      </c>
      <c r="D3" t="str">
        <f>'（既設）調査結果'!B5</f>
        <v>40形2灯天井埋込（FL）</v>
      </c>
    </row>
    <row r="4" spans="3:4">
      <c r="C4">
        <f>'（新設）照明器具'!B6</f>
        <v>0</v>
      </c>
      <c r="D4" t="str">
        <f>'（既設）調査結果'!B6</f>
        <v>40形2灯天井埋込（HF）</v>
      </c>
    </row>
    <row r="5" spans="3:4">
      <c r="C5">
        <f>'（新設）照明器具'!B7</f>
        <v>0</v>
      </c>
      <c r="D5" t="str">
        <f>'（既設）調査結果'!B7</f>
        <v>40形2灯天井直付（FL）</v>
      </c>
    </row>
    <row r="6" spans="3:4">
      <c r="C6">
        <f>'（新設）照明器具'!B8</f>
        <v>0</v>
      </c>
      <c r="D6" t="str">
        <f>'（既設）調査結果'!B8</f>
        <v>40形2灯天井直付（HF）</v>
      </c>
    </row>
    <row r="7" spans="3:4">
      <c r="C7">
        <f>'（新設）照明器具'!B9</f>
        <v>0</v>
      </c>
      <c r="D7" t="str">
        <f>'（既設）調査結果'!B9</f>
        <v>40形2灯ノングレア天井埋込（FL）</v>
      </c>
    </row>
    <row r="8" spans="3:4">
      <c r="C8">
        <f>'（新設）照明器具'!B10</f>
        <v>0</v>
      </c>
      <c r="D8" t="str">
        <f>'（既設）調査結果'!B10</f>
        <v>40形2灯ノングレア天井埋込（HF）</v>
      </c>
    </row>
    <row r="9" spans="3:4">
      <c r="C9">
        <f>'（新設）照明器具'!B11</f>
        <v>0</v>
      </c>
      <c r="D9" t="str">
        <f>'（既設）調査結果'!B11</f>
        <v>40形2灯ノングレア天井直付（FL）</v>
      </c>
    </row>
    <row r="10" spans="3:4">
      <c r="C10">
        <f>'（新設）照明器具'!B12</f>
        <v>0</v>
      </c>
      <c r="D10" t="str">
        <f>'（既設）調査結果'!B12</f>
        <v>40形2灯ノングレア天井直付（HF）</v>
      </c>
    </row>
    <row r="11" spans="3:4">
      <c r="C11">
        <f>'（新設）照明器具'!B13</f>
        <v>0</v>
      </c>
      <c r="D11" t="str">
        <f>'（既設）調査結果'!B13</f>
        <v>40形1灯天井埋込（FL）</v>
      </c>
    </row>
    <row r="12" spans="3:4">
      <c r="C12">
        <f>'（新設）照明器具'!B14</f>
        <v>0</v>
      </c>
      <c r="D12" t="str">
        <f>'（既設）調査結果'!B14</f>
        <v>40形1灯天井埋込（HF）</v>
      </c>
    </row>
    <row r="13" spans="3:4">
      <c r="C13">
        <f>'（新設）照明器具'!B15</f>
        <v>0</v>
      </c>
      <c r="D13" t="str">
        <f>'（既設）調査結果'!B15</f>
        <v>40形1灯天井直付（FL）</v>
      </c>
    </row>
    <row r="14" spans="3:4">
      <c r="C14">
        <f>'（新設）照明器具'!B16</f>
        <v>0</v>
      </c>
      <c r="D14" t="str">
        <f>'（既設）調査結果'!B16</f>
        <v>40形1灯天井直付（HF）</v>
      </c>
    </row>
    <row r="15" spans="3:4">
      <c r="C15">
        <f>'（新設）照明器具'!B17</f>
        <v>0</v>
      </c>
      <c r="D15" t="str">
        <f>'（既設）調査結果'!B17</f>
        <v>20形2灯天井埋込（FL）</v>
      </c>
    </row>
    <row r="16" spans="3:4">
      <c r="C16">
        <f>'（新設）照明器具'!B18</f>
        <v>0</v>
      </c>
      <c r="D16" t="str">
        <f>'（既設）調査結果'!B18</f>
        <v>20形2灯天井埋込（HF）</v>
      </c>
    </row>
    <row r="17" spans="3:4">
      <c r="C17">
        <f>'（新設）照明器具'!B19</f>
        <v>0</v>
      </c>
      <c r="D17" t="str">
        <f>'（既設）調査結果'!B19</f>
        <v>20形1灯天井埋込（FL）</v>
      </c>
    </row>
    <row r="18" spans="3:4">
      <c r="C18">
        <f>'（新設）照明器具'!B20</f>
        <v>0</v>
      </c>
      <c r="D18" t="str">
        <f>'（既設）調査結果'!B20</f>
        <v>20形1灯天井埋込（HF）</v>
      </c>
    </row>
    <row r="19" spans="3:4">
      <c r="C19">
        <f>'（新設）照明器具'!B21</f>
        <v>0</v>
      </c>
      <c r="D19" t="str">
        <f>'（既設）調査結果'!B21</f>
        <v>埋込天井灯（450mm角）</v>
      </c>
    </row>
    <row r="20" spans="3:4">
      <c r="C20">
        <f>'（新設）照明器具'!B22</f>
        <v>0</v>
      </c>
      <c r="D20" t="str">
        <f>'（既設）調査結果'!B22</f>
        <v>埋込天井灯（600mm角）</v>
      </c>
    </row>
    <row r="21" spans="3:4">
      <c r="C21">
        <f>'（新設）照明器具'!B23</f>
        <v>0</v>
      </c>
      <c r="D21" t="str">
        <f>'（既設）調査結果'!B23</f>
        <v>ダウンライト（白熱）</v>
      </c>
    </row>
    <row r="22" spans="3:4">
      <c r="C22">
        <f>'（新設）照明器具'!B24</f>
        <v>0</v>
      </c>
      <c r="D22" t="str">
        <f>'（既設）調査結果'!B24</f>
        <v>ダウンライト（蛍光）</v>
      </c>
    </row>
    <row r="23" spans="3:4">
      <c r="C23">
        <f>'（新設）照明器具'!B25</f>
        <v>0</v>
      </c>
      <c r="D23" t="str">
        <f>'（既設）調査結果'!B25</f>
        <v>防災用誘導灯小型（C級）</v>
      </c>
    </row>
    <row r="24" spans="3:4">
      <c r="C24">
        <f>'（新設）照明器具'!B26</f>
        <v>0</v>
      </c>
      <c r="D24" t="str">
        <f>'（既設）調査結果'!B26</f>
        <v>防災用誘導灯 中型（B級）</v>
      </c>
    </row>
    <row r="25" spans="3:4">
      <c r="C25">
        <f>'（新設）照明器具'!B27</f>
        <v>0</v>
      </c>
      <c r="D25" t="str">
        <f>'（既設）調査結果'!B27</f>
        <v>非常灯40形2灯天井埋込</v>
      </c>
    </row>
    <row r="26" spans="3:4">
      <c r="C26">
        <f>'（新設）照明器具'!B28</f>
        <v>0</v>
      </c>
      <c r="D26" t="str">
        <f>'（既設）調査結果'!B28</f>
        <v>非常灯40形2灯天井直付</v>
      </c>
    </row>
    <row r="27" spans="3:4">
      <c r="C27">
        <f>'（新設）照明器具'!B29</f>
        <v>0</v>
      </c>
      <c r="D27" t="str">
        <f>'（既設）調査結果'!B29</f>
        <v>非常灯40形1灯天井埋込</v>
      </c>
    </row>
    <row r="28" spans="3:4">
      <c r="C28">
        <f>'（新設）照明器具'!B30</f>
        <v>0</v>
      </c>
      <c r="D28" t="str">
        <f>'（既設）調査結果'!B30</f>
        <v>非常灯40形1灯天井直付</v>
      </c>
    </row>
    <row r="29" spans="3:4">
      <c r="C29">
        <f>'（新設）照明器具'!B31</f>
        <v>0</v>
      </c>
      <c r="D29" t="str">
        <f>'（既設）調査結果'!B31</f>
        <v>非常灯20形2灯</v>
      </c>
    </row>
    <row r="30" spans="3:4">
      <c r="C30">
        <f>'（新設）照明器具'!B32</f>
        <v>0</v>
      </c>
      <c r="D30" t="str">
        <f>'（既設）調査結果'!B32</f>
        <v>非常灯20形1灯</v>
      </c>
    </row>
    <row r="31" spans="3:4">
      <c r="C31">
        <f>'（新設）照明器具'!B33</f>
        <v>0</v>
      </c>
      <c r="D31" t="str">
        <f>'（既設）調査結果'!B33</f>
        <v>天井直付①</v>
      </c>
    </row>
    <row r="32" spans="3:4">
      <c r="C32">
        <f>'（新設）照明器具'!B34</f>
        <v>0</v>
      </c>
      <c r="D32" t="str">
        <f>'（既設）調査結果'!B34</f>
        <v>天井直付②</v>
      </c>
    </row>
    <row r="33" spans="3:4">
      <c r="C33">
        <f>'（新設）照明器具'!B35</f>
        <v>0</v>
      </c>
      <c r="D33" t="str">
        <f>'（既設）調査結果'!B35</f>
        <v>天井直付　ワイヤー吊下</v>
      </c>
    </row>
    <row r="34" spans="3:4">
      <c r="C34">
        <f>'（新設）照明器具'!B36</f>
        <v>0</v>
      </c>
      <c r="D34" t="str">
        <f>'（既設）調査結果'!B36</f>
        <v>天井直付⑤</v>
      </c>
    </row>
    <row r="35" spans="3:4">
      <c r="C35">
        <f>'（新設）照明器具'!B37</f>
        <v>0</v>
      </c>
      <c r="D35" t="str">
        <f>'（既設）調査結果'!B37</f>
        <v>天井埋込①40形3灯ノングレア</v>
      </c>
    </row>
    <row r="36" spans="3:4">
      <c r="C36">
        <f>'（新設）照明器具'!B38</f>
        <v>0</v>
      </c>
      <c r="D36" t="str">
        <f>'（既設）調査結果'!B38</f>
        <v>天井埋込②600φ程度</v>
      </c>
    </row>
    <row r="37" spans="3:4">
      <c r="C37">
        <f>'（新設）照明器具'!B39</f>
        <v>0</v>
      </c>
      <c r="D37" t="str">
        <f>'（既設）調査結果'!B39</f>
        <v>天井埋込③</v>
      </c>
    </row>
    <row r="38" spans="3:4">
      <c r="C38">
        <f>'（新設）照明器具'!B40</f>
        <v>0</v>
      </c>
      <c r="D38" t="str">
        <f>'（既設）調査結果'!B40</f>
        <v>天井埋込④</v>
      </c>
    </row>
    <row r="39" spans="3:4">
      <c r="C39">
        <f>'（新設）照明器具'!B41</f>
        <v>0</v>
      </c>
      <c r="D39" t="str">
        <f>'（既設）調査結果'!B41</f>
        <v>ブラケット①デスクライト</v>
      </c>
    </row>
    <row r="40" spans="3:4">
      <c r="C40">
        <f>'（新設）照明器具'!B42</f>
        <v>0</v>
      </c>
      <c r="D40" t="str">
        <f>'（既設）調査結果'!B42</f>
        <v>ブラケット②コーナー</v>
      </c>
    </row>
    <row r="41" spans="3:4">
      <c r="C41">
        <f>'（新設）照明器具'!B43</f>
        <v>0</v>
      </c>
      <c r="D41" t="str">
        <f>'（既設）調査結果'!B43</f>
        <v>ブラケット③案内表示用</v>
      </c>
    </row>
    <row r="42" spans="3:4">
      <c r="C42">
        <f>'（新設）照明器具'!B44</f>
        <v>0</v>
      </c>
      <c r="D42" t="str">
        <f>'（既設）調査結果'!B44</f>
        <v>ブラケット④</v>
      </c>
    </row>
    <row r="43" spans="3:4">
      <c r="C43">
        <f>'（新設）照明器具'!B45</f>
        <v>0</v>
      </c>
      <c r="D43" t="str">
        <f>'（既設）調査結果'!B45</f>
        <v>ブラケット⑤</v>
      </c>
    </row>
    <row r="44" spans="3:4">
      <c r="C44">
        <f>'（新設）照明器具'!B46</f>
        <v>0</v>
      </c>
      <c r="D44" t="str">
        <f>'（既設）調査結果'!B46</f>
        <v>ブラケット⑥浴室用</v>
      </c>
    </row>
    <row r="45" spans="3:4">
      <c r="C45">
        <f>'（新設）照明器具'!B47</f>
        <v>0</v>
      </c>
      <c r="D45" t="str">
        <f>'（既設）調査結果'!B47</f>
        <v>ブラケット⑦浴室用</v>
      </c>
    </row>
    <row r="46" spans="3:4">
      <c r="C46">
        <f>'（新設）照明器具'!B48</f>
        <v>0</v>
      </c>
      <c r="D46" t="str">
        <f>'（既設）調査結果'!B48</f>
        <v>大空間①</v>
      </c>
    </row>
    <row r="47" spans="3:4">
      <c r="C47">
        <f>'（新設）照明器具'!B49</f>
        <v>0</v>
      </c>
      <c r="D47" t="str">
        <f>'（既設）調査結果'!B49</f>
        <v>大空間②</v>
      </c>
    </row>
    <row r="48" spans="3:4">
      <c r="C48">
        <f>'（新設）照明器具'!B50</f>
        <v>0</v>
      </c>
      <c r="D48" t="str">
        <f>'（既設）調査結果'!B50</f>
        <v>流し元灯</v>
      </c>
    </row>
    <row r="49" spans="3:4">
      <c r="C49">
        <f>'（新設）照明器具'!B51</f>
        <v>0</v>
      </c>
      <c r="D49" t="str">
        <f>'（既設）調査結果'!B51</f>
        <v>ミラー灯</v>
      </c>
    </row>
    <row r="50" spans="3:4">
      <c r="C50">
        <f>'（新設）照明器具'!B52</f>
        <v>0</v>
      </c>
      <c r="D50" t="str">
        <f>'（既設）調査結果'!B52</f>
        <v>屋外灯①</v>
      </c>
    </row>
    <row r="51" spans="3:4">
      <c r="C51">
        <f>'（新設）照明器具'!B53</f>
        <v>0</v>
      </c>
      <c r="D51" t="str">
        <f>'（既設）調査結果'!B53</f>
        <v>屋外灯②</v>
      </c>
    </row>
    <row r="52" spans="3:4">
      <c r="C52">
        <f>'（新設）照明器具'!B54</f>
        <v>0</v>
      </c>
      <c r="D52" t="str">
        <f>'（既設）調査結果'!B54</f>
        <v>屋外灯③</v>
      </c>
    </row>
    <row r="53" spans="3:4">
      <c r="C53">
        <f>'（新設）照明器具'!B55</f>
        <v>0</v>
      </c>
      <c r="D53" t="str">
        <f>'（既設）調査結果'!B55</f>
        <v>屋外灯④庭園灯（更新用）</v>
      </c>
    </row>
    <row r="54" spans="3:4">
      <c r="C54">
        <f>'（新設）照明器具'!B56</f>
        <v>0</v>
      </c>
      <c r="D54" t="str">
        <f>'（既設）調査結果'!B56</f>
        <v>屋外灯⑤</v>
      </c>
    </row>
    <row r="55" spans="3:4">
      <c r="C55">
        <f>'（新設）照明器具'!B57</f>
        <v>0</v>
      </c>
      <c r="D55" t="str">
        <f>'（既設）調査結果'!B57</f>
        <v>屋外灯⑥</v>
      </c>
    </row>
    <row r="56" spans="3:4">
      <c r="C56">
        <f>'（新設）照明器具'!B58</f>
        <v>0</v>
      </c>
      <c r="D56" t="str">
        <f>'（既設）調査結果'!B58</f>
        <v>屋外灯⑦</v>
      </c>
    </row>
    <row r="57" spans="3:4">
      <c r="C57">
        <f>'（新設）照明器具'!B59</f>
        <v>0</v>
      </c>
      <c r="D57" t="str">
        <f>'（既設）調査結果'!B59</f>
        <v>意匠④</v>
      </c>
    </row>
    <row r="58" spans="3:4">
      <c r="C58">
        <f>'（新設）照明器具'!B60</f>
        <v>0</v>
      </c>
      <c r="D58">
        <f>'（既設）調査結果'!B60</f>
        <v>0</v>
      </c>
    </row>
    <row r="59" spans="3:4">
      <c r="C59">
        <f>'（新設）照明器具'!B61</f>
        <v>0</v>
      </c>
      <c r="D59">
        <f>'（既設）調査結果'!B67</f>
        <v>0</v>
      </c>
    </row>
    <row r="60" spans="3:4">
      <c r="C60">
        <f>'（新設）照明器具'!B62</f>
        <v>0</v>
      </c>
      <c r="D60">
        <f>'（既設）調査結果'!B68</f>
        <v>0</v>
      </c>
    </row>
    <row r="61" spans="3:4">
      <c r="C61">
        <f>'（新設）照明器具'!B63</f>
        <v>0</v>
      </c>
      <c r="D61">
        <f>'（既設）調査結果'!B69</f>
        <v>0</v>
      </c>
    </row>
    <row r="62" spans="3:4">
      <c r="C62">
        <f>'（新設）照明器具'!B64</f>
        <v>0</v>
      </c>
      <c r="D62">
        <f>'（既設）調査結果'!B70</f>
        <v>0</v>
      </c>
    </row>
    <row r="63" spans="3:4">
      <c r="C63">
        <f>'（新設）照明器具'!B65</f>
        <v>0</v>
      </c>
      <c r="D63">
        <f>'（既設）調査結果'!B71</f>
        <v>0</v>
      </c>
    </row>
    <row r="64" spans="3:4">
      <c r="C64">
        <f>'（新設）照明器具'!B66</f>
        <v>0</v>
      </c>
      <c r="D64">
        <f>'（既設）調査結果'!B72</f>
        <v>0</v>
      </c>
    </row>
    <row r="65" spans="3:4">
      <c r="C65">
        <f>'（新設）照明器具'!B67</f>
        <v>0</v>
      </c>
      <c r="D65">
        <f>'（既設）調査結果'!B73</f>
        <v>0</v>
      </c>
    </row>
    <row r="66" spans="3:4">
      <c r="C66">
        <f>'（新設）照明器具'!B68</f>
        <v>0</v>
      </c>
      <c r="D66">
        <f>'（既設）調査結果'!B74</f>
        <v>0</v>
      </c>
    </row>
    <row r="67" spans="3:4">
      <c r="C67">
        <f>'（新設）照明器具'!B69</f>
        <v>0</v>
      </c>
      <c r="D67">
        <f>'（既設）調査結果'!B75</f>
        <v>0</v>
      </c>
    </row>
    <row r="68" spans="3:4">
      <c r="C68">
        <f>'（新設）照明器具'!B70</f>
        <v>0</v>
      </c>
      <c r="D68">
        <f>'（既設）調査結果'!B76</f>
        <v>0</v>
      </c>
    </row>
    <row r="69" spans="3:4">
      <c r="C69">
        <f>'（新設）照明器具'!B71</f>
        <v>0</v>
      </c>
      <c r="D69">
        <f>'（既設）調査結果'!B77</f>
        <v>0</v>
      </c>
    </row>
    <row r="70" spans="3:4">
      <c r="C70">
        <f>'（新設）照明器具'!B72</f>
        <v>0</v>
      </c>
      <c r="D70">
        <f>'（既設）調査結果'!B78</f>
        <v>0</v>
      </c>
    </row>
    <row r="71" spans="3:4">
      <c r="C71">
        <f>'（新設）照明器具'!B73</f>
        <v>0</v>
      </c>
      <c r="D71">
        <f>'（既設）調査結果'!B79</f>
        <v>0</v>
      </c>
    </row>
    <row r="72" spans="3:4">
      <c r="C72">
        <f>'（新設）照明器具'!B74</f>
        <v>0</v>
      </c>
      <c r="D72">
        <f>'（既設）調査結果'!B80</f>
        <v>0</v>
      </c>
    </row>
    <row r="73" spans="3:4">
      <c r="C73">
        <f>'（新設）照明器具'!B75</f>
        <v>0</v>
      </c>
      <c r="D73">
        <f>'（既設）調査結果'!B81</f>
        <v>0</v>
      </c>
    </row>
    <row r="74" spans="3:4">
      <c r="C74">
        <f>'（新設）照明器具'!B76</f>
        <v>0</v>
      </c>
      <c r="D74">
        <f>'（既設）調査結果'!B82</f>
        <v>0</v>
      </c>
    </row>
    <row r="75" spans="3:4">
      <c r="C75">
        <f>'（新設）照明器具'!B77</f>
        <v>0</v>
      </c>
      <c r="D75">
        <f>'（既設）調査結果'!B83</f>
        <v>0</v>
      </c>
    </row>
    <row r="76" spans="3:4">
      <c r="C76">
        <f>'（新設）照明器具'!B78</f>
        <v>0</v>
      </c>
      <c r="D76">
        <f>'（既設）調査結果'!B84</f>
        <v>0</v>
      </c>
    </row>
    <row r="77" spans="3:4">
      <c r="C77">
        <f>'（新設）照明器具'!B79</f>
        <v>0</v>
      </c>
      <c r="D77">
        <f>'（既設）調査結果'!B85</f>
        <v>0</v>
      </c>
    </row>
    <row r="78" spans="3:4">
      <c r="C78">
        <f>'（新設）照明器具'!B80</f>
        <v>0</v>
      </c>
      <c r="D78">
        <f>'（既設）調査結果'!B86</f>
        <v>0</v>
      </c>
    </row>
    <row r="79" spans="3:4">
      <c r="C79">
        <f>'（新設）照明器具'!B81</f>
        <v>0</v>
      </c>
      <c r="D79">
        <f>'（既設）調査結果'!B87</f>
        <v>0</v>
      </c>
    </row>
    <row r="80" spans="3:4">
      <c r="C80">
        <f>'（新設）照明器具'!B82</f>
        <v>0</v>
      </c>
      <c r="D80">
        <f>'（既設）調査結果'!B88</f>
        <v>0</v>
      </c>
    </row>
    <row r="81" spans="3:4">
      <c r="C81">
        <f>'（新設）照明器具'!B83</f>
        <v>0</v>
      </c>
      <c r="D81">
        <f>'（既設）調査結果'!B89</f>
        <v>0</v>
      </c>
    </row>
    <row r="82" spans="3:4">
      <c r="C82">
        <f>'（新設）照明器具'!B84</f>
        <v>0</v>
      </c>
      <c r="D82">
        <f>'（既設）調査結果'!B90</f>
        <v>0</v>
      </c>
    </row>
    <row r="83" spans="3:4">
      <c r="C83">
        <f>'（新設）照明器具'!B85</f>
        <v>0</v>
      </c>
      <c r="D83">
        <f>'（既設）調査結果'!B91</f>
        <v>0</v>
      </c>
    </row>
    <row r="84" spans="3:4">
      <c r="C84">
        <f>'（新設）照明器具'!B86</f>
        <v>0</v>
      </c>
      <c r="D84">
        <f>'（既設）調査結果'!B92</f>
        <v>0</v>
      </c>
    </row>
    <row r="85" spans="3:4">
      <c r="C85">
        <f>'（新設）照明器具'!B87</f>
        <v>0</v>
      </c>
      <c r="D85">
        <f>'（既設）調査結果'!B93</f>
        <v>0</v>
      </c>
    </row>
    <row r="86" spans="3:4">
      <c r="C86">
        <f>'（新設）照明器具'!B88</f>
        <v>0</v>
      </c>
      <c r="D86">
        <f>'（既設）調査結果'!B94</f>
        <v>0</v>
      </c>
    </row>
    <row r="87" spans="3:4">
      <c r="C87">
        <f>'（新設）照明器具'!B89</f>
        <v>0</v>
      </c>
      <c r="D87">
        <f>'（既設）調査結果'!B95</f>
        <v>0</v>
      </c>
    </row>
    <row r="88" spans="3:4">
      <c r="C88">
        <f>'（新設）照明器具'!B90</f>
        <v>0</v>
      </c>
      <c r="D88">
        <f>'（既設）調査結果'!B96</f>
        <v>0</v>
      </c>
    </row>
    <row r="89" spans="3:4">
      <c r="C89">
        <f>'（新設）照明器具'!B91</f>
        <v>0</v>
      </c>
      <c r="D89">
        <f>'（既設）調査結果'!B97</f>
        <v>0</v>
      </c>
    </row>
    <row r="90" spans="3:4">
      <c r="C90">
        <f>'（新設）照明器具'!B92</f>
        <v>0</v>
      </c>
      <c r="D90">
        <f>'（既設）調査結果'!B98</f>
        <v>0</v>
      </c>
    </row>
    <row r="91" spans="3:4">
      <c r="C91">
        <f>'（新設）照明器具'!B93</f>
        <v>0</v>
      </c>
      <c r="D91">
        <f>'（既設）調査結果'!B99</f>
        <v>0</v>
      </c>
    </row>
    <row r="92" spans="3:4">
      <c r="C92">
        <f>'（新設）照明器具'!B94</f>
        <v>0</v>
      </c>
      <c r="D92">
        <f>'（既設）調査結果'!B100</f>
        <v>0</v>
      </c>
    </row>
    <row r="93" spans="3:4">
      <c r="C93">
        <f>'（新設）照明器具'!B95</f>
        <v>0</v>
      </c>
      <c r="D93">
        <f>'（既設）調査結果'!B101</f>
        <v>0</v>
      </c>
    </row>
    <row r="94" spans="3:4">
      <c r="C94">
        <f>'（新設）照明器具'!B96</f>
        <v>0</v>
      </c>
      <c r="D94">
        <f>'（既設）調査結果'!B102</f>
        <v>0</v>
      </c>
    </row>
    <row r="95" spans="3:4">
      <c r="C95">
        <f>'（新設）照明器具'!B97</f>
        <v>0</v>
      </c>
      <c r="D95">
        <f>'（既設）調査結果'!B103</f>
        <v>0</v>
      </c>
    </row>
    <row r="96" spans="3:4">
      <c r="C96">
        <f>'（新設）照明器具'!B98</f>
        <v>0</v>
      </c>
      <c r="D96">
        <f>'（既設）調査結果'!B104</f>
        <v>0</v>
      </c>
    </row>
    <row r="97" spans="3:4">
      <c r="C97">
        <f>'（新設）照明器具'!B99</f>
        <v>0</v>
      </c>
      <c r="D97">
        <f>'（既設）調査結果'!B105</f>
        <v>0</v>
      </c>
    </row>
    <row r="98" spans="3:4">
      <c r="C98">
        <f>'（新設）照明器具'!B100</f>
        <v>0</v>
      </c>
      <c r="D98">
        <f>'（既設）調査結果'!B106</f>
        <v>0</v>
      </c>
    </row>
    <row r="99" spans="3:4">
      <c r="C99">
        <f>'（新設）照明器具'!B101</f>
        <v>0</v>
      </c>
      <c r="D99">
        <f>'（既設）調査結果'!B107</f>
        <v>0</v>
      </c>
    </row>
    <row r="100" spans="3:4">
      <c r="C100">
        <f>'（新設）照明器具'!B102</f>
        <v>0</v>
      </c>
      <c r="D100">
        <f>'（既設）調査結果'!B108</f>
        <v>0</v>
      </c>
    </row>
    <row r="101" spans="3:4">
      <c r="C101">
        <f>'（新設）照明器具'!B103</f>
        <v>0</v>
      </c>
      <c r="D101">
        <f>'（既設）調査結果'!B109</f>
        <v>0</v>
      </c>
    </row>
    <row r="102" spans="3:4">
      <c r="C102">
        <f>'（新設）照明器具'!B104</f>
        <v>0</v>
      </c>
      <c r="D102">
        <f>'（既設）調査結果'!B110</f>
        <v>0</v>
      </c>
    </row>
    <row r="103" spans="3:4">
      <c r="C103">
        <f>'（新設）照明器具'!B105</f>
        <v>0</v>
      </c>
      <c r="D103">
        <f>'（既設）調査結果'!B111</f>
        <v>0</v>
      </c>
    </row>
    <row r="104" spans="3:4">
      <c r="C104">
        <f>'（新設）照明器具'!B106</f>
        <v>0</v>
      </c>
      <c r="D104">
        <f>'（既設）調査結果'!B112</f>
        <v>0</v>
      </c>
    </row>
    <row r="105" spans="3:4">
      <c r="C105">
        <f>'（新設）照明器具'!B107</f>
        <v>0</v>
      </c>
      <c r="D105">
        <f>'（既設）調査結果'!B113</f>
        <v>0</v>
      </c>
    </row>
    <row r="106" spans="3:4">
      <c r="C106">
        <f>'（新設）照明器具'!B108</f>
        <v>0</v>
      </c>
      <c r="D106">
        <f>'（既設）調査結果'!B114</f>
        <v>0</v>
      </c>
    </row>
    <row r="107" spans="3:4">
      <c r="C107">
        <f>'（新設）照明器具'!B109</f>
        <v>0</v>
      </c>
      <c r="D107">
        <f>'（既設）調査結果'!B115</f>
        <v>0</v>
      </c>
    </row>
    <row r="108" spans="3:4">
      <c r="C108">
        <f>'（新設）照明器具'!B110</f>
        <v>0</v>
      </c>
      <c r="D108">
        <f>'（既設）調査結果'!B116</f>
        <v>0</v>
      </c>
    </row>
    <row r="109" spans="3:4">
      <c r="C109">
        <f>'（新設）照明器具'!B111</f>
        <v>0</v>
      </c>
      <c r="D109">
        <f>'（既設）調査結果'!B117</f>
        <v>0</v>
      </c>
    </row>
    <row r="110" spans="3:4">
      <c r="C110">
        <f>'（新設）照明器具'!B112</f>
        <v>0</v>
      </c>
      <c r="D110">
        <f>'（既設）調査結果'!B118</f>
        <v>0</v>
      </c>
    </row>
    <row r="111" spans="3:4">
      <c r="C111">
        <f>'（新設）照明器具'!B113</f>
        <v>0</v>
      </c>
      <c r="D111">
        <f>'（既設）調査結果'!B119</f>
        <v>0</v>
      </c>
    </row>
    <row r="112" spans="3:4">
      <c r="C112">
        <f>'（新設）照明器具'!B114</f>
        <v>0</v>
      </c>
      <c r="D112">
        <f>'（既設）調査結果'!B120</f>
        <v>0</v>
      </c>
    </row>
    <row r="113" spans="3:4">
      <c r="C113">
        <f>'（新設）照明器具'!B115</f>
        <v>0</v>
      </c>
      <c r="D113">
        <f>'（既設）調査結果'!B121</f>
        <v>0</v>
      </c>
    </row>
    <row r="114" spans="3:4">
      <c r="C114">
        <f>'（新設）照明器具'!B116</f>
        <v>0</v>
      </c>
      <c r="D114">
        <f>'（既設）調査結果'!B122</f>
        <v>0</v>
      </c>
    </row>
    <row r="115" spans="3:4">
      <c r="C115">
        <f>'（新設）照明器具'!B117</f>
        <v>0</v>
      </c>
      <c r="D115">
        <f>'（既設）調査結果'!B123</f>
        <v>0</v>
      </c>
    </row>
    <row r="116" spans="3:4">
      <c r="C116">
        <f>'（新設）照明器具'!B118</f>
        <v>0</v>
      </c>
      <c r="D116">
        <f>'（既設）調査結果'!B124</f>
        <v>0</v>
      </c>
    </row>
    <row r="117" spans="3:4">
      <c r="C117">
        <f>'（新設）照明器具'!B119</f>
        <v>0</v>
      </c>
      <c r="D117">
        <f>'（既設）調査結果'!B125</f>
        <v>0</v>
      </c>
    </row>
    <row r="118" spans="3:4">
      <c r="C118">
        <f>'（新設）照明器具'!B120</f>
        <v>0</v>
      </c>
      <c r="D118">
        <f>'（既設）調査結果'!B126</f>
        <v>0</v>
      </c>
    </row>
    <row r="119" spans="3:4">
      <c r="C119">
        <f>'（新設）照明器具'!B121</f>
        <v>0</v>
      </c>
      <c r="D119">
        <f>'（既設）調査結果'!B127</f>
        <v>0</v>
      </c>
    </row>
    <row r="120" spans="3:4">
      <c r="C120">
        <f>'（新設）照明器具'!B122</f>
        <v>0</v>
      </c>
      <c r="D120">
        <f>'（既設）調査結果'!B128</f>
        <v>0</v>
      </c>
    </row>
    <row r="121" spans="3:4">
      <c r="C121">
        <f>'（新設）照明器具'!B123</f>
        <v>0</v>
      </c>
      <c r="D121">
        <f>'（既設）調査結果'!B129</f>
        <v>0</v>
      </c>
    </row>
    <row r="122" spans="3:4">
      <c r="C122">
        <f>'（新設）照明器具'!B124</f>
        <v>0</v>
      </c>
      <c r="D122">
        <f>'（既設）調査結果'!B130</f>
        <v>0</v>
      </c>
    </row>
    <row r="123" spans="3:4">
      <c r="C123">
        <f>'（新設）照明器具'!B125</f>
        <v>0</v>
      </c>
      <c r="D123">
        <f>'（既設）調査結果'!B131</f>
        <v>0</v>
      </c>
    </row>
    <row r="124" spans="3:4">
      <c r="C124">
        <f>'（新設）照明器具'!B126</f>
        <v>0</v>
      </c>
      <c r="D124">
        <f>'（既設）調査結果'!B132</f>
        <v>0</v>
      </c>
    </row>
    <row r="125" spans="3:4">
      <c r="C125">
        <f>'（新設）照明器具'!B127</f>
        <v>0</v>
      </c>
      <c r="D125">
        <f>'（既設）調査結果'!B133</f>
        <v>0</v>
      </c>
    </row>
    <row r="126" spans="3:4">
      <c r="C126">
        <f>'（新設）照明器具'!B128</f>
        <v>0</v>
      </c>
      <c r="D126">
        <f>'（既設）調査結果'!B134</f>
        <v>0</v>
      </c>
    </row>
    <row r="127" spans="3:4">
      <c r="C127">
        <f>'（新設）照明器具'!B129</f>
        <v>0</v>
      </c>
      <c r="D127">
        <f>'（既設）調査結果'!B135</f>
        <v>0</v>
      </c>
    </row>
    <row r="128" spans="3:4">
      <c r="C128">
        <f>'（新設）照明器具'!B130</f>
        <v>0</v>
      </c>
      <c r="D128">
        <f>'（既設）調査結果'!B136</f>
        <v>0</v>
      </c>
    </row>
    <row r="129" spans="3:4">
      <c r="C129">
        <f>'（新設）照明器具'!B131</f>
        <v>0</v>
      </c>
      <c r="D129">
        <f>'（既設）調査結果'!B137</f>
        <v>0</v>
      </c>
    </row>
    <row r="130" spans="3:4">
      <c r="C130">
        <f>'（新設）照明器具'!B132</f>
        <v>0</v>
      </c>
      <c r="D130">
        <f>'（既設）調査結果'!B138</f>
        <v>0</v>
      </c>
    </row>
    <row r="131" spans="3:4">
      <c r="C131">
        <f>'（新設）照明器具'!B133</f>
        <v>0</v>
      </c>
      <c r="D131">
        <f>'（既設）調査結果'!B139</f>
        <v>0</v>
      </c>
    </row>
    <row r="132" spans="3:4">
      <c r="C132">
        <f>'（新設）照明器具'!B134</f>
        <v>0</v>
      </c>
      <c r="D132">
        <f>'（既設）調査結果'!B140</f>
        <v>0</v>
      </c>
    </row>
    <row r="133" spans="3:4">
      <c r="C133">
        <f>'（新設）照明器具'!B135</f>
        <v>0</v>
      </c>
      <c r="D133">
        <f>'（既設）調査結果'!B141</f>
        <v>0</v>
      </c>
    </row>
    <row r="134" spans="3:4">
      <c r="C134">
        <f>'（新設）照明器具'!B136</f>
        <v>0</v>
      </c>
      <c r="D134">
        <f>'（既設）調査結果'!B142</f>
        <v>0</v>
      </c>
    </row>
    <row r="135" spans="3:4">
      <c r="C135">
        <f>'（新設）照明器具'!B137</f>
        <v>0</v>
      </c>
      <c r="D135">
        <f>'（既設）調査結果'!B143</f>
        <v>0</v>
      </c>
    </row>
    <row r="136" spans="3:4">
      <c r="C136">
        <f>'（新設）照明器具'!B138</f>
        <v>0</v>
      </c>
      <c r="D136">
        <f>'（既設）調査結果'!B144</f>
        <v>0</v>
      </c>
    </row>
    <row r="137" spans="3:4">
      <c r="C137">
        <f>'（新設）照明器具'!B139</f>
        <v>0</v>
      </c>
      <c r="D137">
        <f>'（既設）調査結果'!B145</f>
        <v>0</v>
      </c>
    </row>
    <row r="138" spans="3:4">
      <c r="C138">
        <f>'（新設）照明器具'!B140</f>
        <v>0</v>
      </c>
      <c r="D138">
        <f>'（既設）調査結果'!B146</f>
        <v>0</v>
      </c>
    </row>
    <row r="139" spans="3:4">
      <c r="C139">
        <f>'（新設）照明器具'!B141</f>
        <v>0</v>
      </c>
      <c r="D139">
        <f>'（既設）調査結果'!B147</f>
        <v>0</v>
      </c>
    </row>
    <row r="140" spans="3:4">
      <c r="C140">
        <f>'（新設）照明器具'!B142</f>
        <v>0</v>
      </c>
      <c r="D140">
        <f>'（既設）調査結果'!B148</f>
        <v>0</v>
      </c>
    </row>
    <row r="141" spans="3:4">
      <c r="C141">
        <f>'（新設）照明器具'!B143</f>
        <v>0</v>
      </c>
      <c r="D141">
        <f>'（既設）調査結果'!B149</f>
        <v>0</v>
      </c>
    </row>
    <row r="142" spans="3:4">
      <c r="C142">
        <f>'（新設）照明器具'!B144</f>
        <v>0</v>
      </c>
      <c r="D142">
        <f>'（既設）調査結果'!B150</f>
        <v>0</v>
      </c>
    </row>
    <row r="143" spans="3:4">
      <c r="C143">
        <f>'（新設）照明器具'!B145</f>
        <v>0</v>
      </c>
      <c r="D143">
        <f>'（既設）調査結果'!B151</f>
        <v>0</v>
      </c>
    </row>
    <row r="144" spans="3:4">
      <c r="C144">
        <f>'（新設）照明器具'!B146</f>
        <v>0</v>
      </c>
      <c r="D144">
        <f>'（既設）調査結果'!B152</f>
        <v>0</v>
      </c>
    </row>
    <row r="145" spans="3:4">
      <c r="C145">
        <f>'（新設）照明器具'!B147</f>
        <v>0</v>
      </c>
      <c r="D145">
        <f>'（既設）調査結果'!B153</f>
        <v>0</v>
      </c>
    </row>
    <row r="146" spans="3:4">
      <c r="C146">
        <f>'（新設）照明器具'!B148</f>
        <v>0</v>
      </c>
      <c r="D146">
        <f>'（既設）調査結果'!B154</f>
        <v>0</v>
      </c>
    </row>
    <row r="147" spans="3:4">
      <c r="C147">
        <f>'（新設）照明器具'!B149</f>
        <v>0</v>
      </c>
      <c r="D147">
        <f>'（既設）調査結果'!B155</f>
        <v>0</v>
      </c>
    </row>
    <row r="148" spans="3:4">
      <c r="C148">
        <f>'（新設）照明器具'!B150</f>
        <v>0</v>
      </c>
      <c r="D148">
        <f>'（既設）調査結果'!B156</f>
        <v>0</v>
      </c>
    </row>
    <row r="149" spans="3:4">
      <c r="C149">
        <f>'（新設）照明器具'!B151</f>
        <v>0</v>
      </c>
      <c r="D149">
        <f>'（既設）調査結果'!B157</f>
        <v>0</v>
      </c>
    </row>
    <row r="150" spans="3:4">
      <c r="C150">
        <f>'（新設）照明器具'!B152</f>
        <v>0</v>
      </c>
      <c r="D150">
        <f>'（既設）調査結果'!B158</f>
        <v>0</v>
      </c>
    </row>
    <row r="151" spans="3:4">
      <c r="C151">
        <f>'（新設）照明器具'!B153</f>
        <v>0</v>
      </c>
      <c r="D151">
        <f>'（既設）調査結果'!B159</f>
        <v>0</v>
      </c>
    </row>
    <row r="152" spans="3:4">
      <c r="C152">
        <f>'（新設）照明器具'!B154</f>
        <v>0</v>
      </c>
      <c r="D152">
        <f>'（既設）調査結果'!B160</f>
        <v>0</v>
      </c>
    </row>
    <row r="153" spans="3:4">
      <c r="C153">
        <f>'（新設）照明器具'!B155</f>
        <v>0</v>
      </c>
      <c r="D153">
        <f>'（既設）調査結果'!B161</f>
        <v>0</v>
      </c>
    </row>
    <row r="154" spans="3:4">
      <c r="C154">
        <f>'（新設）照明器具'!B156</f>
        <v>0</v>
      </c>
      <c r="D154">
        <f>'（既設）調査結果'!B162</f>
        <v>0</v>
      </c>
    </row>
    <row r="155" spans="3:4">
      <c r="C155">
        <f>'（新設）照明器具'!B157</f>
        <v>0</v>
      </c>
      <c r="D155">
        <f>'（既設）調査結果'!B163</f>
        <v>0</v>
      </c>
    </row>
    <row r="156" spans="3:4">
      <c r="C156">
        <f>'（新設）照明器具'!B158</f>
        <v>0</v>
      </c>
      <c r="D156">
        <f>'（既設）調査結果'!B164</f>
        <v>0</v>
      </c>
    </row>
    <row r="157" spans="3:4">
      <c r="C157">
        <f>'（新設）照明器具'!B159</f>
        <v>0</v>
      </c>
      <c r="D157">
        <f>'（既設）調査結果'!B165</f>
        <v>0</v>
      </c>
    </row>
    <row r="158" spans="3:4">
      <c r="C158">
        <f>'（新設）照明器具'!B160</f>
        <v>0</v>
      </c>
      <c r="D158">
        <f>'（既設）調査結果'!B166</f>
        <v>0</v>
      </c>
    </row>
    <row r="159" spans="3:4">
      <c r="C159">
        <f>'（新設）照明器具'!B161</f>
        <v>0</v>
      </c>
      <c r="D159">
        <f>'（既設）調査結果'!B167</f>
        <v>0</v>
      </c>
    </row>
    <row r="160" spans="3:4">
      <c r="C160">
        <f>'（新設）照明器具'!B162</f>
        <v>0</v>
      </c>
      <c r="D160">
        <f>'（既設）調査結果'!B168</f>
        <v>0</v>
      </c>
    </row>
    <row r="161" spans="3:4">
      <c r="C161">
        <f>'（新設）照明器具'!B163</f>
        <v>0</v>
      </c>
      <c r="D161">
        <f>'（既設）調査結果'!B169</f>
        <v>0</v>
      </c>
    </row>
    <row r="162" spans="3:4">
      <c r="C162">
        <f>'（新設）照明器具'!B164</f>
        <v>0</v>
      </c>
      <c r="D162">
        <f>'（既設）調査結果'!B170</f>
        <v>0</v>
      </c>
    </row>
    <row r="163" spans="3:4">
      <c r="C163">
        <f>'（新設）照明器具'!B165</f>
        <v>0</v>
      </c>
      <c r="D163">
        <f>'（既設）調査結果'!B171</f>
        <v>0</v>
      </c>
    </row>
    <row r="164" spans="3:4">
      <c r="C164">
        <f>'（新設）照明器具'!B166</f>
        <v>0</v>
      </c>
      <c r="D164">
        <f>'（既設）調査結果'!B172</f>
        <v>0</v>
      </c>
    </row>
    <row r="165" spans="3:4">
      <c r="C165">
        <f>'（新設）照明器具'!B167</f>
        <v>0</v>
      </c>
      <c r="D165">
        <f>'（既設）調査結果'!B173</f>
        <v>0</v>
      </c>
    </row>
    <row r="166" spans="3:4">
      <c r="C166">
        <f>'（新設）照明器具'!B168</f>
        <v>0</v>
      </c>
      <c r="D166">
        <f>'（既設）調査結果'!B174</f>
        <v>0</v>
      </c>
    </row>
    <row r="167" spans="3:4">
      <c r="C167">
        <f>'（新設）照明器具'!B169</f>
        <v>0</v>
      </c>
      <c r="D167">
        <f>'（既設）調査結果'!B175</f>
        <v>0</v>
      </c>
    </row>
    <row r="168" spans="3:4">
      <c r="C168">
        <f>'（新設）照明器具'!B170</f>
        <v>0</v>
      </c>
      <c r="D168">
        <f>'（既設）調査結果'!B176</f>
        <v>0</v>
      </c>
    </row>
    <row r="169" spans="3:4">
      <c r="C169">
        <f>'（新設）照明器具'!B171</f>
        <v>0</v>
      </c>
      <c r="D169">
        <f>'（既設）調査結果'!B177</f>
        <v>0</v>
      </c>
    </row>
    <row r="170" spans="3:4">
      <c r="C170">
        <f>'（新設）照明器具'!B172</f>
        <v>0</v>
      </c>
      <c r="D170">
        <f>'（既設）調査結果'!B178</f>
        <v>0</v>
      </c>
    </row>
    <row r="171" spans="3:4">
      <c r="C171">
        <f>'（新設）照明器具'!B173</f>
        <v>0</v>
      </c>
      <c r="D171">
        <f>'（既設）調査結果'!B179</f>
        <v>0</v>
      </c>
    </row>
    <row r="172" spans="3:4">
      <c r="C172">
        <f>'（新設）照明器具'!B174</f>
        <v>0</v>
      </c>
      <c r="D172">
        <f>'（既設）調査結果'!B180</f>
        <v>0</v>
      </c>
    </row>
    <row r="173" spans="3:4">
      <c r="C173">
        <f>'（新設）照明器具'!B175</f>
        <v>0</v>
      </c>
      <c r="D173">
        <f>'（既設）調査結果'!B181</f>
        <v>0</v>
      </c>
    </row>
    <row r="174" spans="3:4">
      <c r="C174">
        <f>'（新設）照明器具'!B176</f>
        <v>0</v>
      </c>
      <c r="D174">
        <f>'（既設）調査結果'!B182</f>
        <v>0</v>
      </c>
    </row>
    <row r="175" spans="3:4">
      <c r="C175">
        <f>'（新設）照明器具'!B177</f>
        <v>0</v>
      </c>
      <c r="D175">
        <f>'（既設）調査結果'!B183</f>
        <v>0</v>
      </c>
    </row>
    <row r="176" spans="3:4">
      <c r="C176">
        <f>'（新設）照明器具'!B178</f>
        <v>0</v>
      </c>
      <c r="D176">
        <f>'（既設）調査結果'!B184</f>
        <v>0</v>
      </c>
    </row>
    <row r="177" spans="3:4">
      <c r="C177">
        <f>'（新設）照明器具'!B179</f>
        <v>0</v>
      </c>
      <c r="D177">
        <f>'（既設）調査結果'!B185</f>
        <v>0</v>
      </c>
    </row>
    <row r="178" spans="3:4">
      <c r="C178">
        <f>'（新設）照明器具'!B180</f>
        <v>0</v>
      </c>
      <c r="D178">
        <f>'（既設）調査結果'!B186</f>
        <v>0</v>
      </c>
    </row>
    <row r="179" spans="3:4">
      <c r="C179">
        <f>'（新設）照明器具'!B181</f>
        <v>0</v>
      </c>
      <c r="D179">
        <f>'（既設）調査結果'!B187</f>
        <v>0</v>
      </c>
    </row>
    <row r="180" spans="3:4">
      <c r="C180">
        <f>'（新設）照明器具'!B182</f>
        <v>0</v>
      </c>
      <c r="D180">
        <f>'（既設）調査結果'!B188</f>
        <v>0</v>
      </c>
    </row>
    <row r="181" spans="3:4">
      <c r="C181">
        <f>'（新設）照明器具'!B183</f>
        <v>0</v>
      </c>
      <c r="D181">
        <f>'（既設）調査結果'!B189</f>
        <v>0</v>
      </c>
    </row>
    <row r="182" spans="3:4">
      <c r="C182">
        <f>'（新設）照明器具'!B184</f>
        <v>0</v>
      </c>
      <c r="D182">
        <f>'（既設）調査結果'!B190</f>
        <v>0</v>
      </c>
    </row>
    <row r="183" spans="3:4">
      <c r="C183">
        <f>'（新設）照明器具'!B185</f>
        <v>0</v>
      </c>
      <c r="D183">
        <f>'（既設）調査結果'!B191</f>
        <v>0</v>
      </c>
    </row>
    <row r="184" spans="3:4">
      <c r="C184">
        <f>'（新設）照明器具'!B186</f>
        <v>0</v>
      </c>
      <c r="D184">
        <f>'（既設）調査結果'!B192</f>
        <v>0</v>
      </c>
    </row>
    <row r="185" spans="3:4">
      <c r="C185">
        <f>'（新設）照明器具'!B187</f>
        <v>0</v>
      </c>
      <c r="D185">
        <f>'（既設）調査結果'!B193</f>
        <v>0</v>
      </c>
    </row>
    <row r="186" spans="3:4">
      <c r="C186">
        <f>'（新設）照明器具'!B188</f>
        <v>0</v>
      </c>
      <c r="D186">
        <f>'（既設）調査結果'!B194</f>
        <v>0</v>
      </c>
    </row>
    <row r="187" spans="3:4">
      <c r="C187">
        <f>'（新設）照明器具'!B189</f>
        <v>0</v>
      </c>
      <c r="D187">
        <f>'（既設）調査結果'!B195</f>
        <v>0</v>
      </c>
    </row>
    <row r="188" spans="3:4">
      <c r="C188">
        <f>'（新設）照明器具'!B190</f>
        <v>0</v>
      </c>
      <c r="D188">
        <f>'（既設）調査結果'!B196</f>
        <v>0</v>
      </c>
    </row>
    <row r="189" spans="3:4">
      <c r="C189">
        <f>'（新設）照明器具'!B191</f>
        <v>0</v>
      </c>
      <c r="D189">
        <f>'（既設）調査結果'!B197</f>
        <v>0</v>
      </c>
    </row>
    <row r="190" spans="3:4">
      <c r="C190">
        <f>'（新設）照明器具'!B192</f>
        <v>0</v>
      </c>
      <c r="D190">
        <f>'（既設）調査結果'!B198</f>
        <v>0</v>
      </c>
    </row>
    <row r="191" spans="3:4">
      <c r="C191">
        <f>'（新設）照明器具'!B193</f>
        <v>0</v>
      </c>
      <c r="D191">
        <f>'（既設）調査結果'!B199</f>
        <v>0</v>
      </c>
    </row>
    <row r="192" spans="3:4">
      <c r="C192">
        <f>'（新設）照明器具'!B194</f>
        <v>0</v>
      </c>
      <c r="D192">
        <f>'（既設）調査結果'!B200</f>
        <v>0</v>
      </c>
    </row>
    <row r="193" spans="3:4">
      <c r="C193">
        <f>'（新設）照明器具'!B195</f>
        <v>0</v>
      </c>
      <c r="D193">
        <f>'（既設）調査結果'!B201</f>
        <v>0</v>
      </c>
    </row>
    <row r="194" spans="3:4">
      <c r="C194">
        <f>'（新設）照明器具'!B196</f>
        <v>0</v>
      </c>
      <c r="D194">
        <f>'（既設）調査結果'!B202</f>
        <v>0</v>
      </c>
    </row>
    <row r="195" spans="3:4">
      <c r="C195">
        <f>'（新設）照明器具'!B197</f>
        <v>0</v>
      </c>
      <c r="D195">
        <f>'（既設）調査結果'!B203</f>
        <v>0</v>
      </c>
    </row>
    <row r="196" spans="3:4">
      <c r="C196">
        <f>'（新設）照明器具'!B198</f>
        <v>0</v>
      </c>
      <c r="D196">
        <f>'（既設）調査結果'!B204</f>
        <v>0</v>
      </c>
    </row>
    <row r="197" spans="3:4">
      <c r="C197">
        <f>'（新設）照明器具'!B199</f>
        <v>0</v>
      </c>
      <c r="D197">
        <f>'（既設）調査結果'!B205</f>
        <v>0</v>
      </c>
    </row>
    <row r="198" spans="3:4">
      <c r="C198">
        <f>'（新設）照明器具'!B200</f>
        <v>0</v>
      </c>
      <c r="D198">
        <f>'（既設）調査結果'!B206</f>
        <v>0</v>
      </c>
    </row>
    <row r="199" spans="3:4">
      <c r="C199">
        <f>'（新設）照明器具'!B201</f>
        <v>0</v>
      </c>
      <c r="D199">
        <f>'（既設）調査結果'!B207</f>
        <v>0</v>
      </c>
    </row>
    <row r="200" spans="3:4">
      <c r="C200">
        <f>'（新設）照明器具'!B202</f>
        <v>0</v>
      </c>
      <c r="D200">
        <f>'（既設）調査結果'!B208</f>
        <v>0</v>
      </c>
    </row>
    <row r="201" spans="3:4">
      <c r="C201">
        <f>'（新設）照明器具'!B203</f>
        <v>0</v>
      </c>
      <c r="D201">
        <f>'（既設）調査結果'!B209</f>
        <v>0</v>
      </c>
    </row>
    <row r="202" spans="3:4">
      <c r="C202">
        <f>'（新設）照明器具'!B204</f>
        <v>0</v>
      </c>
      <c r="D202">
        <f>'（既設）調査結果'!B210</f>
        <v>0</v>
      </c>
    </row>
    <row r="203" spans="3:4">
      <c r="C203">
        <f>'（新設）照明器具'!B205</f>
        <v>0</v>
      </c>
      <c r="D203">
        <f>'（既設）調査結果'!B211</f>
        <v>0</v>
      </c>
    </row>
    <row r="204" spans="3:4">
      <c r="C204">
        <f>'（新設）照明器具'!B206</f>
        <v>0</v>
      </c>
      <c r="D204">
        <f>'（既設）調査結果'!B212</f>
        <v>0</v>
      </c>
    </row>
    <row r="205" spans="3:4">
      <c r="C205">
        <f>'（新設）照明器具'!B207</f>
        <v>0</v>
      </c>
      <c r="D205">
        <f>'（既設）調査結果'!B213</f>
        <v>0</v>
      </c>
    </row>
    <row r="206" spans="3:4">
      <c r="C206">
        <f>'（新設）照明器具'!B208</f>
        <v>0</v>
      </c>
      <c r="D206">
        <f>'（既設）調査結果'!B214</f>
        <v>0</v>
      </c>
    </row>
    <row r="207" spans="3:4">
      <c r="C207">
        <f>'（新設）照明器具'!B209</f>
        <v>0</v>
      </c>
      <c r="D207">
        <f>'（既設）調査結果'!B215</f>
        <v>0</v>
      </c>
    </row>
    <row r="208" spans="3:4">
      <c r="C208">
        <f>'（新設）照明器具'!B210</f>
        <v>0</v>
      </c>
      <c r="D208">
        <f>'（既設）調査結果'!B216</f>
        <v>0</v>
      </c>
    </row>
    <row r="209" spans="3:4">
      <c r="C209">
        <f>'（新設）照明器具'!B211</f>
        <v>0</v>
      </c>
      <c r="D209">
        <f>'（既設）調査結果'!B217</f>
        <v>0</v>
      </c>
    </row>
    <row r="210" spans="3:4">
      <c r="C210">
        <f>'（新設）照明器具'!B212</f>
        <v>0</v>
      </c>
      <c r="D210">
        <f>'（既設）調査結果'!B218</f>
        <v>0</v>
      </c>
    </row>
    <row r="211" spans="3:4">
      <c r="C211">
        <f>'（新設）照明器具'!B213</f>
        <v>0</v>
      </c>
      <c r="D211">
        <f>'（既設）調査結果'!B219</f>
        <v>0</v>
      </c>
    </row>
    <row r="212" spans="3:4">
      <c r="C212">
        <f>'（新設）照明器具'!B214</f>
        <v>0</v>
      </c>
      <c r="D212">
        <f>'（既設）調査結果'!B220</f>
        <v>0</v>
      </c>
    </row>
    <row r="213" spans="3:4">
      <c r="C213">
        <f>'（新設）照明器具'!B215</f>
        <v>0</v>
      </c>
      <c r="D213">
        <f>'（既設）調査結果'!B221</f>
        <v>0</v>
      </c>
    </row>
    <row r="214" spans="3:4">
      <c r="C214">
        <f>'（新設）照明器具'!B216</f>
        <v>0</v>
      </c>
      <c r="D214">
        <f>'（既設）調査結果'!B222</f>
        <v>0</v>
      </c>
    </row>
    <row r="215" spans="3:4">
      <c r="C215">
        <f>'（新設）照明器具'!B217</f>
        <v>0</v>
      </c>
      <c r="D215">
        <f>'（既設）調査結果'!B223</f>
        <v>0</v>
      </c>
    </row>
    <row r="216" spans="3:4">
      <c r="C216">
        <f>'（新設）照明器具'!B218</f>
        <v>0</v>
      </c>
      <c r="D216">
        <f>'（既設）調査結果'!B224</f>
        <v>0</v>
      </c>
    </row>
    <row r="217" spans="3:4">
      <c r="C217">
        <f>'（新設）照明器具'!B219</f>
        <v>0</v>
      </c>
      <c r="D217">
        <f>'（既設）調査結果'!B225</f>
        <v>0</v>
      </c>
    </row>
    <row r="218" spans="3:4">
      <c r="C218">
        <f>'（新設）照明器具'!B220</f>
        <v>0</v>
      </c>
      <c r="D218">
        <f>'（既設）調査結果'!B226</f>
        <v>0</v>
      </c>
    </row>
    <row r="219" spans="3:4">
      <c r="C219">
        <f>'（新設）照明器具'!B221</f>
        <v>0</v>
      </c>
      <c r="D219">
        <f>'（既設）調査結果'!B227</f>
        <v>0</v>
      </c>
    </row>
    <row r="220" spans="3:4">
      <c r="C220">
        <f>'（新設）照明器具'!B222</f>
        <v>0</v>
      </c>
      <c r="D220">
        <f>'（既設）調査結果'!B228</f>
        <v>0</v>
      </c>
    </row>
    <row r="221" spans="3:4">
      <c r="C221">
        <f>'（新設）照明器具'!B223</f>
        <v>0</v>
      </c>
      <c r="D221">
        <f>'（既設）調査結果'!B229</f>
        <v>0</v>
      </c>
    </row>
    <row r="222" spans="3:4">
      <c r="C222">
        <f>'（新設）照明器具'!B224</f>
        <v>0</v>
      </c>
      <c r="D222">
        <f>'（既設）調査結果'!B230</f>
        <v>0</v>
      </c>
    </row>
    <row r="223" spans="3:4">
      <c r="C223">
        <f>'（新設）照明器具'!B225</f>
        <v>0</v>
      </c>
      <c r="D223">
        <f>'（既設）調査結果'!B231</f>
        <v>0</v>
      </c>
    </row>
    <row r="224" spans="3:4">
      <c r="C224">
        <f>'（新設）照明器具'!B226</f>
        <v>0</v>
      </c>
      <c r="D224">
        <f>'（既設）調査結果'!B232</f>
        <v>0</v>
      </c>
    </row>
    <row r="225" spans="3:4">
      <c r="C225">
        <f>'（新設）照明器具'!B227</f>
        <v>0</v>
      </c>
      <c r="D225">
        <f>'（既設）調査結果'!B233</f>
        <v>0</v>
      </c>
    </row>
    <row r="226" spans="3:4">
      <c r="C226">
        <f>'（新設）照明器具'!B228</f>
        <v>0</v>
      </c>
      <c r="D226">
        <f>'（既設）調査結果'!B234</f>
        <v>0</v>
      </c>
    </row>
    <row r="227" spans="3:4">
      <c r="C227">
        <f>'（新設）照明器具'!B229</f>
        <v>0</v>
      </c>
      <c r="D227">
        <f>'（既設）調査結果'!B235</f>
        <v>0</v>
      </c>
    </row>
    <row r="228" spans="3:4">
      <c r="C228">
        <f>'（新設）照明器具'!B230</f>
        <v>0</v>
      </c>
      <c r="D228">
        <f>'（既設）調査結果'!B236</f>
        <v>0</v>
      </c>
    </row>
    <row r="229" spans="3:4">
      <c r="C229">
        <f>'（新設）照明器具'!B231</f>
        <v>0</v>
      </c>
      <c r="D229">
        <f>'（既設）調査結果'!B237</f>
        <v>0</v>
      </c>
    </row>
    <row r="230" spans="3:4">
      <c r="C230">
        <f>'（新設）照明器具'!B232</f>
        <v>0</v>
      </c>
      <c r="D230">
        <f>'（既設）調査結果'!B238</f>
        <v>0</v>
      </c>
    </row>
    <row r="231" spans="3:4">
      <c r="C231">
        <f>'（新設）照明器具'!B233</f>
        <v>0</v>
      </c>
      <c r="D231">
        <f>'（既設）調査結果'!B239</f>
        <v>0</v>
      </c>
    </row>
    <row r="232" spans="3:4">
      <c r="C232">
        <f>'（新設）照明器具'!B234</f>
        <v>0</v>
      </c>
      <c r="D232">
        <f>'（既設）調査結果'!B240</f>
        <v>0</v>
      </c>
    </row>
    <row r="233" spans="3:4">
      <c r="C233">
        <f>'（新設）照明器具'!B235</f>
        <v>0</v>
      </c>
      <c r="D233">
        <f>'（既設）調査結果'!B241</f>
        <v>0</v>
      </c>
    </row>
    <row r="234" spans="3:4">
      <c r="C234">
        <f>'（新設）照明器具'!B236</f>
        <v>0</v>
      </c>
      <c r="D234">
        <f>'（既設）調査結果'!B242</f>
        <v>0</v>
      </c>
    </row>
    <row r="235" spans="3:4">
      <c r="C235">
        <f>'（新設）照明器具'!B237</f>
        <v>0</v>
      </c>
      <c r="D235">
        <f>'（既設）調査結果'!B243</f>
        <v>0</v>
      </c>
    </row>
    <row r="236" spans="3:4">
      <c r="C236">
        <f>'（新設）照明器具'!B238</f>
        <v>0</v>
      </c>
      <c r="D236">
        <f>'（既設）調査結果'!B244</f>
        <v>0</v>
      </c>
    </row>
    <row r="237" spans="3:4">
      <c r="C237">
        <f>'（新設）照明器具'!B239</f>
        <v>0</v>
      </c>
      <c r="D237">
        <f>'（既設）調査結果'!B245</f>
        <v>0</v>
      </c>
    </row>
    <row r="238" spans="3:4">
      <c r="C238">
        <f>'（新設）照明器具'!B240</f>
        <v>0</v>
      </c>
      <c r="D238">
        <f>'（既設）調査結果'!B246</f>
        <v>0</v>
      </c>
    </row>
    <row r="239" spans="3:4">
      <c r="C239">
        <f>'（新設）照明器具'!B241</f>
        <v>0</v>
      </c>
      <c r="D239">
        <f>'（既設）調査結果'!B247</f>
        <v>0</v>
      </c>
    </row>
    <row r="240" spans="3:4">
      <c r="C240">
        <f>'（新設）照明器具'!B242</f>
        <v>0</v>
      </c>
      <c r="D240">
        <f>'（既設）調査結果'!B248</f>
        <v>0</v>
      </c>
    </row>
    <row r="241" spans="3:4">
      <c r="C241">
        <f>'（新設）照明器具'!B243</f>
        <v>0</v>
      </c>
      <c r="D241">
        <f>'（既設）調査結果'!B249</f>
        <v>0</v>
      </c>
    </row>
    <row r="242" spans="3:4">
      <c r="C242">
        <f>'（新設）照明器具'!B244</f>
        <v>0</v>
      </c>
      <c r="D242">
        <f>'（既設）調査結果'!B250</f>
        <v>0</v>
      </c>
    </row>
    <row r="243" spans="3:4">
      <c r="C243">
        <f>'（新設）照明器具'!B245</f>
        <v>0</v>
      </c>
      <c r="D243">
        <f>'（既設）調査結果'!B251</f>
        <v>0</v>
      </c>
    </row>
    <row r="244" spans="3:4">
      <c r="C244">
        <f>'（新設）照明器具'!B246</f>
        <v>0</v>
      </c>
      <c r="D244">
        <f>'（既設）調査結果'!B252</f>
        <v>0</v>
      </c>
    </row>
    <row r="245" spans="3:4">
      <c r="C245">
        <f>'（新設）照明器具'!B247</f>
        <v>0</v>
      </c>
      <c r="D245">
        <f>'（既設）調査結果'!B253</f>
        <v>0</v>
      </c>
    </row>
    <row r="246" spans="3:4">
      <c r="C246">
        <f>'（新設）照明器具'!B248</f>
        <v>0</v>
      </c>
      <c r="D246">
        <f>'（既設）調査結果'!B254</f>
        <v>0</v>
      </c>
    </row>
    <row r="247" spans="3:4">
      <c r="C247">
        <f>'（新設）照明器具'!B249</f>
        <v>0</v>
      </c>
      <c r="D247">
        <f>'（既設）調査結果'!B255</f>
        <v>0</v>
      </c>
    </row>
    <row r="248" spans="3:4">
      <c r="C248">
        <f>'（新設）照明器具'!B250</f>
        <v>0</v>
      </c>
      <c r="D248">
        <f>'（既設）調査結果'!B256</f>
        <v>0</v>
      </c>
    </row>
    <row r="249" spans="3:4">
      <c r="C249">
        <f>'（新設）照明器具'!B251</f>
        <v>0</v>
      </c>
      <c r="D249">
        <f>'（既設）調査結果'!B257</f>
        <v>0</v>
      </c>
    </row>
    <row r="250" spans="3:4">
      <c r="C250">
        <f>'（新設）照明器具'!B252</f>
        <v>0</v>
      </c>
      <c r="D250">
        <f>'（既設）調査結果'!B258</f>
        <v>0</v>
      </c>
    </row>
    <row r="251" spans="3:4">
      <c r="C251">
        <f>'（新設）照明器具'!B253</f>
        <v>0</v>
      </c>
      <c r="D251">
        <f>'（既設）調査結果'!B259</f>
        <v>0</v>
      </c>
    </row>
    <row r="252" spans="3:4">
      <c r="C252">
        <f>'（新設）照明器具'!B254</f>
        <v>0</v>
      </c>
      <c r="D252">
        <f>'（既設）調査結果'!B260</f>
        <v>0</v>
      </c>
    </row>
    <row r="253" spans="3:4">
      <c r="C253">
        <f>'（新設）照明器具'!B255</f>
        <v>0</v>
      </c>
      <c r="D253">
        <f>'（既設）調査結果'!B261</f>
        <v>0</v>
      </c>
    </row>
    <row r="254" spans="3:4">
      <c r="C254">
        <f>'（新設）照明器具'!B256</f>
        <v>0</v>
      </c>
      <c r="D254">
        <f>'（既設）調査結果'!B262</f>
        <v>0</v>
      </c>
    </row>
    <row r="255" spans="3:4">
      <c r="C255">
        <f>'（新設）照明器具'!B257</f>
        <v>0</v>
      </c>
      <c r="D255">
        <f>'（既設）調査結果'!B263</f>
        <v>0</v>
      </c>
    </row>
    <row r="256" spans="3:4">
      <c r="C256">
        <f>'（新設）照明器具'!B258</f>
        <v>0</v>
      </c>
      <c r="D256">
        <f>'（既設）調査結果'!B264</f>
        <v>0</v>
      </c>
    </row>
    <row r="257" spans="3:4">
      <c r="C257">
        <f>'（新設）照明器具'!B259</f>
        <v>0</v>
      </c>
      <c r="D257">
        <f>'（既設）調査結果'!B265</f>
        <v>0</v>
      </c>
    </row>
    <row r="258" spans="3:4">
      <c r="C258">
        <f>'（新設）照明器具'!B260</f>
        <v>0</v>
      </c>
      <c r="D258">
        <f>'（既設）調査結果'!B266</f>
        <v>0</v>
      </c>
    </row>
    <row r="259" spans="3:4">
      <c r="C259">
        <f>'（新設）照明器具'!B261</f>
        <v>0</v>
      </c>
      <c r="D259">
        <f>'（既設）調査結果'!B267</f>
        <v>0</v>
      </c>
    </row>
    <row r="260" spans="3:4">
      <c r="C260">
        <f>'（新設）照明器具'!B262</f>
        <v>0</v>
      </c>
      <c r="D260">
        <f>'（既設）調査結果'!B268</f>
        <v>0</v>
      </c>
    </row>
    <row r="261" spans="3:4">
      <c r="C261">
        <f>'（新設）照明器具'!B263</f>
        <v>0</v>
      </c>
      <c r="D261">
        <f>'（既設）調査結果'!B269</f>
        <v>0</v>
      </c>
    </row>
    <row r="262" spans="3:4">
      <c r="C262">
        <f>'（新設）照明器具'!B264</f>
        <v>0</v>
      </c>
      <c r="D262">
        <f>'（既設）調査結果'!B270</f>
        <v>0</v>
      </c>
    </row>
    <row r="263" spans="3:4">
      <c r="C263">
        <f>'（新設）照明器具'!B265</f>
        <v>0</v>
      </c>
      <c r="D263">
        <f>'（既設）調査結果'!B271</f>
        <v>0</v>
      </c>
    </row>
    <row r="264" spans="3:4">
      <c r="C264">
        <f>'（新設）照明器具'!B266</f>
        <v>0</v>
      </c>
      <c r="D264">
        <f>'（既設）調査結果'!B272</f>
        <v>0</v>
      </c>
    </row>
    <row r="265" spans="3:4">
      <c r="C265">
        <f>'（新設）照明器具'!B267</f>
        <v>0</v>
      </c>
      <c r="D265">
        <f>'（既設）調査結果'!B273</f>
        <v>0</v>
      </c>
    </row>
    <row r="266" spans="3:4">
      <c r="C266">
        <f>'（新設）照明器具'!B268</f>
        <v>0</v>
      </c>
      <c r="D266">
        <f>'（既設）調査結果'!B274</f>
        <v>0</v>
      </c>
    </row>
    <row r="267" spans="3:4">
      <c r="C267">
        <f>'（新設）照明器具'!B269</f>
        <v>0</v>
      </c>
      <c r="D267">
        <f>'（既設）調査結果'!B275</f>
        <v>0</v>
      </c>
    </row>
    <row r="268" spans="3:4">
      <c r="C268">
        <f>'（新設）照明器具'!B270</f>
        <v>0</v>
      </c>
      <c r="D268">
        <f>'（既設）調査結果'!B276</f>
        <v>0</v>
      </c>
    </row>
    <row r="269" spans="3:4">
      <c r="C269">
        <f>'（新設）照明器具'!B271</f>
        <v>0</v>
      </c>
      <c r="D269">
        <f>'（既設）調査結果'!B277</f>
        <v>0</v>
      </c>
    </row>
    <row r="270" spans="3:4">
      <c r="C270">
        <f>'（新設）照明器具'!B272</f>
        <v>0</v>
      </c>
      <c r="D270">
        <f>'（既設）調査結果'!B278</f>
        <v>0</v>
      </c>
    </row>
    <row r="271" spans="3:4">
      <c r="C271">
        <f>'（新設）照明器具'!B273</f>
        <v>0</v>
      </c>
      <c r="D271">
        <f>'（既設）調査結果'!B279</f>
        <v>0</v>
      </c>
    </row>
    <row r="272" spans="3:4">
      <c r="C272">
        <f>'（新設）照明器具'!B274</f>
        <v>0</v>
      </c>
      <c r="D272">
        <f>'（既設）調査結果'!B280</f>
        <v>0</v>
      </c>
    </row>
    <row r="273" spans="3:4">
      <c r="C273">
        <f>'（新設）照明器具'!B275</f>
        <v>0</v>
      </c>
      <c r="D273">
        <f>'（既設）調査結果'!B281</f>
        <v>0</v>
      </c>
    </row>
    <row r="274" spans="3:4">
      <c r="C274">
        <f>'（新設）照明器具'!B276</f>
        <v>0</v>
      </c>
      <c r="D274">
        <f>'（既設）調査結果'!B282</f>
        <v>0</v>
      </c>
    </row>
    <row r="275" spans="3:4">
      <c r="C275">
        <f>'（新設）照明器具'!B277</f>
        <v>0</v>
      </c>
      <c r="D275">
        <f>'（既設）調査結果'!B283</f>
        <v>0</v>
      </c>
    </row>
    <row r="276" spans="3:4">
      <c r="C276">
        <f>'（新設）照明器具'!B278</f>
        <v>0</v>
      </c>
      <c r="D276">
        <f>'（既設）調査結果'!B284</f>
        <v>0</v>
      </c>
    </row>
    <row r="277" spans="3:4">
      <c r="C277">
        <f>'（新設）照明器具'!B279</f>
        <v>0</v>
      </c>
      <c r="D277">
        <f>'（既設）調査結果'!B285</f>
        <v>0</v>
      </c>
    </row>
    <row r="278" spans="3:4">
      <c r="C278">
        <f>'（新設）照明器具'!B280</f>
        <v>0</v>
      </c>
      <c r="D278">
        <f>'（既設）調査結果'!B286</f>
        <v>0</v>
      </c>
    </row>
    <row r="279" spans="3:4">
      <c r="C279">
        <f>'（新設）照明器具'!B281</f>
        <v>0</v>
      </c>
      <c r="D279">
        <f>'（既設）調査結果'!B287</f>
        <v>0</v>
      </c>
    </row>
    <row r="280" spans="3:4">
      <c r="C280">
        <f>'（新設）照明器具'!B282</f>
        <v>0</v>
      </c>
      <c r="D280">
        <f>'（既設）調査結果'!B288</f>
        <v>0</v>
      </c>
    </row>
    <row r="281" spans="3:4">
      <c r="C281">
        <f>'（新設）照明器具'!B283</f>
        <v>0</v>
      </c>
      <c r="D281">
        <f>'（既設）調査結果'!B289</f>
        <v>0</v>
      </c>
    </row>
    <row r="282" spans="3:4">
      <c r="C282">
        <f>'（新設）照明器具'!B284</f>
        <v>0</v>
      </c>
      <c r="D282">
        <f>'（既設）調査結果'!B290</f>
        <v>0</v>
      </c>
    </row>
    <row r="283" spans="3:4">
      <c r="C283">
        <f>'（新設）照明器具'!B285</f>
        <v>0</v>
      </c>
      <c r="D283">
        <f>'（既設）調査結果'!B291</f>
        <v>0</v>
      </c>
    </row>
    <row r="284" spans="3:4">
      <c r="C284">
        <f>'（新設）照明器具'!B286</f>
        <v>0</v>
      </c>
      <c r="D284">
        <f>'（既設）調査結果'!B292</f>
        <v>0</v>
      </c>
    </row>
    <row r="285" spans="3:4">
      <c r="C285">
        <f>'（新設）照明器具'!B287</f>
        <v>0</v>
      </c>
      <c r="D285">
        <f>'（既設）調査結果'!B293</f>
        <v>0</v>
      </c>
    </row>
    <row r="286" spans="3:4">
      <c r="C286">
        <f>'（新設）照明器具'!B288</f>
        <v>0</v>
      </c>
      <c r="D286">
        <f>'（既設）調査結果'!B294</f>
        <v>0</v>
      </c>
    </row>
    <row r="287" spans="3:4">
      <c r="C287">
        <f>'（新設）照明器具'!B289</f>
        <v>0</v>
      </c>
      <c r="D287">
        <f>'（既設）調査結果'!B295</f>
        <v>0</v>
      </c>
    </row>
    <row r="288" spans="3:4">
      <c r="C288">
        <f>'（新設）照明器具'!B290</f>
        <v>0</v>
      </c>
      <c r="D288">
        <f>'（既設）調査結果'!B296</f>
        <v>0</v>
      </c>
    </row>
    <row r="289" spans="3:4">
      <c r="C289">
        <f>'（新設）照明器具'!B291</f>
        <v>0</v>
      </c>
      <c r="D289">
        <f>'（既設）調査結果'!B297</f>
        <v>0</v>
      </c>
    </row>
    <row r="290" spans="3:4">
      <c r="C290">
        <f>'（新設）照明器具'!B292</f>
        <v>0</v>
      </c>
      <c r="D290">
        <f>'（既設）調査結果'!B298</f>
        <v>0</v>
      </c>
    </row>
    <row r="291" spans="3:4">
      <c r="C291">
        <f>'（新設）照明器具'!B293</f>
        <v>0</v>
      </c>
      <c r="D291">
        <f>'（既設）調査結果'!B299</f>
        <v>0</v>
      </c>
    </row>
    <row r="292" spans="3:4">
      <c r="C292">
        <f>'（新設）照明器具'!B294</f>
        <v>0</v>
      </c>
      <c r="D292">
        <f>'（既設）調査結果'!B300</f>
        <v>0</v>
      </c>
    </row>
    <row r="293" spans="3:4">
      <c r="C293">
        <f>'（新設）照明器具'!B295</f>
        <v>0</v>
      </c>
      <c r="D293">
        <f>'（既設）調査結果'!B301</f>
        <v>0</v>
      </c>
    </row>
    <row r="294" spans="3:4">
      <c r="C294">
        <f>'（新設）照明器具'!B296</f>
        <v>0</v>
      </c>
      <c r="D294">
        <f>'（既設）調査結果'!B302</f>
        <v>0</v>
      </c>
    </row>
    <row r="295" spans="3:4">
      <c r="C295">
        <f>'（新設）照明器具'!B297</f>
        <v>0</v>
      </c>
      <c r="D295">
        <f>'（既設）調査結果'!B303</f>
        <v>0</v>
      </c>
    </row>
    <row r="296" spans="3:4">
      <c r="C296">
        <f>'（新設）照明器具'!B298</f>
        <v>0</v>
      </c>
      <c r="D296">
        <f>'（既設）調査結果'!B304</f>
        <v>0</v>
      </c>
    </row>
    <row r="297" spans="3:4">
      <c r="C297">
        <f>'（新設）照明器具'!B299</f>
        <v>0</v>
      </c>
      <c r="D297">
        <f>'（既設）調査結果'!B305</f>
        <v>0</v>
      </c>
    </row>
    <row r="298" spans="3:4">
      <c r="C298">
        <f>'（新設）照明器具'!B300</f>
        <v>0</v>
      </c>
      <c r="D298">
        <f>'（既設）調査結果'!B306</f>
        <v>0</v>
      </c>
    </row>
    <row r="299" spans="3:4">
      <c r="C299">
        <f>'（新設）照明器具'!B301</f>
        <v>0</v>
      </c>
      <c r="D299">
        <f>'（既設）調査結果'!B307</f>
        <v>0</v>
      </c>
    </row>
    <row r="300" spans="3:4">
      <c r="C300">
        <f>'（新設）照明器具'!B302</f>
        <v>0</v>
      </c>
      <c r="D300">
        <f>'（既設）調査結果'!B308</f>
        <v>0</v>
      </c>
    </row>
    <row r="301" spans="3:4">
      <c r="C301">
        <f>'（新設）照明器具'!B303</f>
        <v>0</v>
      </c>
      <c r="D301">
        <f>'（既設）調査結果'!B309</f>
        <v>0</v>
      </c>
    </row>
    <row r="302" spans="3:4">
      <c r="C302">
        <f>'（新設）照明器具'!B304</f>
        <v>0</v>
      </c>
      <c r="D302">
        <f>'（既設）調査結果'!B310</f>
        <v>0</v>
      </c>
    </row>
    <row r="303" spans="3:4">
      <c r="C303">
        <f>'（新設）照明器具'!B305</f>
        <v>0</v>
      </c>
      <c r="D303">
        <f>'（既設）調査結果'!B311</f>
        <v>0</v>
      </c>
    </row>
    <row r="304" spans="3:4">
      <c r="C304">
        <f>'（新設）照明器具'!B306</f>
        <v>0</v>
      </c>
      <c r="D304">
        <f>'（既設）調査結果'!B312</f>
        <v>0</v>
      </c>
    </row>
    <row r="305" spans="3:4">
      <c r="C305">
        <f>'（新設）照明器具'!B307</f>
        <v>0</v>
      </c>
      <c r="D305">
        <f>'（既設）調査結果'!B313</f>
        <v>0</v>
      </c>
    </row>
    <row r="306" spans="3:4">
      <c r="C306">
        <f>'（新設）照明器具'!B308</f>
        <v>0</v>
      </c>
      <c r="D306">
        <f>'（既設）調査結果'!B314</f>
        <v>0</v>
      </c>
    </row>
    <row r="307" spans="3:4">
      <c r="C307">
        <f>'（新設）照明器具'!B309</f>
        <v>0</v>
      </c>
      <c r="D307">
        <f>'（既設）調査結果'!B315</f>
        <v>0</v>
      </c>
    </row>
    <row r="308" spans="3:4">
      <c r="C308">
        <f>'（新設）照明器具'!B310</f>
        <v>0</v>
      </c>
      <c r="D308">
        <f>'（既設）調査結果'!B316</f>
        <v>0</v>
      </c>
    </row>
    <row r="309" spans="3:4">
      <c r="C309">
        <f>'（新設）照明器具'!B311</f>
        <v>0</v>
      </c>
      <c r="D309">
        <f>'（既設）調査結果'!B317</f>
        <v>0</v>
      </c>
    </row>
    <row r="310" spans="3:4">
      <c r="C310">
        <f>'（新設）照明器具'!B312</f>
        <v>0</v>
      </c>
      <c r="D310">
        <f>'（既設）調査結果'!B318</f>
        <v>0</v>
      </c>
    </row>
    <row r="311" spans="3:4">
      <c r="C311">
        <f>'（新設）照明器具'!B313</f>
        <v>0</v>
      </c>
      <c r="D311">
        <f>'（既設）調査結果'!B319</f>
        <v>0</v>
      </c>
    </row>
    <row r="312" spans="3:4">
      <c r="C312">
        <f>'（新設）照明器具'!B314</f>
        <v>0</v>
      </c>
      <c r="D312">
        <f>'（既設）調査結果'!B320</f>
        <v>0</v>
      </c>
    </row>
    <row r="313" spans="3:4">
      <c r="C313">
        <f>'（新設）照明器具'!B315</f>
        <v>0</v>
      </c>
      <c r="D313">
        <f>'（既設）調査結果'!B321</f>
        <v>0</v>
      </c>
    </row>
    <row r="314" spans="3:4">
      <c r="C314">
        <f>'（新設）照明器具'!B316</f>
        <v>0</v>
      </c>
      <c r="D314">
        <f>'（既設）調査結果'!B322</f>
        <v>0</v>
      </c>
    </row>
    <row r="315" spans="3:4">
      <c r="C315">
        <f>'（新設）照明器具'!B317</f>
        <v>0</v>
      </c>
      <c r="D315">
        <f>'（既設）調査結果'!B323</f>
        <v>0</v>
      </c>
    </row>
    <row r="316" spans="3:4">
      <c r="C316">
        <f>'（新設）照明器具'!B318</f>
        <v>0</v>
      </c>
      <c r="D316">
        <f>'（既設）調査結果'!B324</f>
        <v>0</v>
      </c>
    </row>
    <row r="317" spans="3:4">
      <c r="C317">
        <f>'（新設）照明器具'!B319</f>
        <v>0</v>
      </c>
      <c r="D317">
        <f>'（既設）調査結果'!B325</f>
        <v>0</v>
      </c>
    </row>
    <row r="318" spans="3:4">
      <c r="C318">
        <f>'（新設）照明器具'!B320</f>
        <v>0</v>
      </c>
      <c r="D318">
        <f>'（既設）調査結果'!B326</f>
        <v>0</v>
      </c>
    </row>
    <row r="319" spans="3:4">
      <c r="C319">
        <f>'（新設）照明器具'!B321</f>
        <v>0</v>
      </c>
      <c r="D319">
        <f>'（既設）調査結果'!B327</f>
        <v>0</v>
      </c>
    </row>
    <row r="320" spans="3:4">
      <c r="C320">
        <f>'（新設）照明器具'!B322</f>
        <v>0</v>
      </c>
      <c r="D320">
        <f>'（既設）調査結果'!B328</f>
        <v>0</v>
      </c>
    </row>
    <row r="321" spans="3:4">
      <c r="C321">
        <f>'（新設）照明器具'!B323</f>
        <v>0</v>
      </c>
      <c r="D321">
        <f>'（既設）調査結果'!B329</f>
        <v>0</v>
      </c>
    </row>
    <row r="322" spans="3:4">
      <c r="C322">
        <f>'（新設）照明器具'!B324</f>
        <v>0</v>
      </c>
      <c r="D322">
        <f>'（既設）調査結果'!B330</f>
        <v>0</v>
      </c>
    </row>
    <row r="323" spans="3:4">
      <c r="C323">
        <f>'（新設）照明器具'!B325</f>
        <v>0</v>
      </c>
      <c r="D323">
        <f>'（既設）調査結果'!B331</f>
        <v>0</v>
      </c>
    </row>
    <row r="324" spans="3:4">
      <c r="C324">
        <f>'（新設）照明器具'!B326</f>
        <v>0</v>
      </c>
      <c r="D324">
        <f>'（既設）調査結果'!B332</f>
        <v>0</v>
      </c>
    </row>
    <row r="325" spans="3:4">
      <c r="C325">
        <f>'（新設）照明器具'!B327</f>
        <v>0</v>
      </c>
      <c r="D325">
        <f>'（既設）調査結果'!B333</f>
        <v>0</v>
      </c>
    </row>
    <row r="326" spans="3:4">
      <c r="C326">
        <f>'（新設）照明器具'!B328</f>
        <v>0</v>
      </c>
      <c r="D326">
        <f>'（既設）調査結果'!B334</f>
        <v>0</v>
      </c>
    </row>
    <row r="327" spans="3:4">
      <c r="C327">
        <f>'（新設）照明器具'!B329</f>
        <v>0</v>
      </c>
      <c r="D327">
        <f>'（既設）調査結果'!B335</f>
        <v>0</v>
      </c>
    </row>
    <row r="328" spans="3:4">
      <c r="C328">
        <f>'（新設）照明器具'!B330</f>
        <v>0</v>
      </c>
      <c r="D328">
        <f>'（既設）調査結果'!B336</f>
        <v>0</v>
      </c>
    </row>
    <row r="329" spans="3:4">
      <c r="C329">
        <f>'（新設）照明器具'!B331</f>
        <v>0</v>
      </c>
      <c r="D329">
        <f>'（既設）調査結果'!B337</f>
        <v>0</v>
      </c>
    </row>
    <row r="330" spans="3:4">
      <c r="C330">
        <f>'（新設）照明器具'!B332</f>
        <v>0</v>
      </c>
      <c r="D330">
        <f>'（既設）調査結果'!B338</f>
        <v>0</v>
      </c>
    </row>
    <row r="331" spans="3:4">
      <c r="C331">
        <f>'（新設）照明器具'!B333</f>
        <v>0</v>
      </c>
      <c r="D331">
        <f>'（既設）調査結果'!B339</f>
        <v>0</v>
      </c>
    </row>
    <row r="332" spans="3:4">
      <c r="C332">
        <f>'（新設）照明器具'!B334</f>
        <v>0</v>
      </c>
      <c r="D332">
        <f>'（既設）調査結果'!B340</f>
        <v>0</v>
      </c>
    </row>
    <row r="333" spans="3:4">
      <c r="C333">
        <f>'（新設）照明器具'!B335</f>
        <v>0</v>
      </c>
      <c r="D333">
        <f>'（既設）調査結果'!B341</f>
        <v>0</v>
      </c>
    </row>
    <row r="334" spans="3:4">
      <c r="C334">
        <f>'（新設）照明器具'!B336</f>
        <v>0</v>
      </c>
      <c r="D334">
        <f>'（既設）調査結果'!B342</f>
        <v>0</v>
      </c>
    </row>
    <row r="335" spans="3:4">
      <c r="C335">
        <f>'（新設）照明器具'!B337</f>
        <v>0</v>
      </c>
      <c r="D335">
        <f>'（既設）調査結果'!B343</f>
        <v>0</v>
      </c>
    </row>
    <row r="336" spans="3:4">
      <c r="C336">
        <f>'（新設）照明器具'!B338</f>
        <v>0</v>
      </c>
      <c r="D336">
        <f>'（既設）調査結果'!B344</f>
        <v>0</v>
      </c>
    </row>
    <row r="337" spans="3:4">
      <c r="C337">
        <f>'（新設）照明器具'!B339</f>
        <v>0</v>
      </c>
      <c r="D337">
        <f>'（既設）調査結果'!B345</f>
        <v>0</v>
      </c>
    </row>
    <row r="338" spans="3:4">
      <c r="C338">
        <f>'（新設）照明器具'!B340</f>
        <v>0</v>
      </c>
      <c r="D338">
        <f>'（既設）調査結果'!B346</f>
        <v>0</v>
      </c>
    </row>
    <row r="339" spans="3:4">
      <c r="C339">
        <f>'（新設）照明器具'!B341</f>
        <v>0</v>
      </c>
      <c r="D339">
        <f>'（既設）調査結果'!B347</f>
        <v>0</v>
      </c>
    </row>
    <row r="340" spans="3:4">
      <c r="C340">
        <f>'（新設）照明器具'!B342</f>
        <v>0</v>
      </c>
      <c r="D340">
        <f>'（既設）調査結果'!B348</f>
        <v>0</v>
      </c>
    </row>
    <row r="341" spans="3:4">
      <c r="C341">
        <f>'（新設）照明器具'!B343</f>
        <v>0</v>
      </c>
      <c r="D341">
        <f>'（既設）調査結果'!B349</f>
        <v>0</v>
      </c>
    </row>
    <row r="342" spans="3:4">
      <c r="C342">
        <f>'（新設）照明器具'!B344</f>
        <v>0</v>
      </c>
      <c r="D342">
        <f>'（既設）調査結果'!B350</f>
        <v>0</v>
      </c>
    </row>
    <row r="343" spans="3:4">
      <c r="C343">
        <f>'（新設）照明器具'!B345</f>
        <v>0</v>
      </c>
      <c r="D343">
        <f>'（既設）調査結果'!B351</f>
        <v>0</v>
      </c>
    </row>
    <row r="344" spans="3:4">
      <c r="C344">
        <f>'（新設）照明器具'!B346</f>
        <v>0</v>
      </c>
      <c r="D344">
        <f>'（既設）調査結果'!B352</f>
        <v>0</v>
      </c>
    </row>
    <row r="345" spans="3:4">
      <c r="C345">
        <f>'（新設）照明器具'!B347</f>
        <v>0</v>
      </c>
      <c r="D345">
        <f>'（既設）調査結果'!B353</f>
        <v>0</v>
      </c>
    </row>
    <row r="346" spans="3:4">
      <c r="C346">
        <f>'（新設）照明器具'!B348</f>
        <v>0</v>
      </c>
      <c r="D346">
        <f>'（既設）調査結果'!B354</f>
        <v>0</v>
      </c>
    </row>
    <row r="347" spans="3:4">
      <c r="C347">
        <f>'（新設）照明器具'!B349</f>
        <v>0</v>
      </c>
      <c r="D347">
        <f>'（既設）調査結果'!B355</f>
        <v>0</v>
      </c>
    </row>
    <row r="348" spans="3:4">
      <c r="C348">
        <f>'（新設）照明器具'!B350</f>
        <v>0</v>
      </c>
      <c r="D348">
        <f>'（既設）調査結果'!B356</f>
        <v>0</v>
      </c>
    </row>
    <row r="349" spans="3:4">
      <c r="C349">
        <f>'（新設）照明器具'!B351</f>
        <v>0</v>
      </c>
      <c r="D349">
        <f>'（既設）調査結果'!B357</f>
        <v>0</v>
      </c>
    </row>
    <row r="350" spans="3:4">
      <c r="C350">
        <f>'（新設）照明器具'!B352</f>
        <v>0</v>
      </c>
      <c r="D350">
        <f>'（既設）調査結果'!B358</f>
        <v>0</v>
      </c>
    </row>
    <row r="351" spans="3:4">
      <c r="C351">
        <f>'（新設）照明器具'!B353</f>
        <v>0</v>
      </c>
      <c r="D351">
        <f>'（既設）調査結果'!B359</f>
        <v>0</v>
      </c>
    </row>
    <row r="352" spans="3:4">
      <c r="C352">
        <f>'（新設）照明器具'!B354</f>
        <v>0</v>
      </c>
      <c r="D352">
        <f>'（既設）調査結果'!B360</f>
        <v>0</v>
      </c>
    </row>
    <row r="353" spans="3:4">
      <c r="C353">
        <f>'（新設）照明器具'!B355</f>
        <v>0</v>
      </c>
      <c r="D353">
        <f>'（既設）調査結果'!B361</f>
        <v>0</v>
      </c>
    </row>
    <row r="354" spans="3:4">
      <c r="C354">
        <f>'（新設）照明器具'!B356</f>
        <v>0</v>
      </c>
      <c r="D354">
        <f>'（既設）調査結果'!B362</f>
        <v>0</v>
      </c>
    </row>
    <row r="355" spans="3:4">
      <c r="C355">
        <f>'（新設）照明器具'!B357</f>
        <v>0</v>
      </c>
      <c r="D355">
        <f>'（既設）調査結果'!B363</f>
        <v>0</v>
      </c>
    </row>
    <row r="356" spans="3:4">
      <c r="C356">
        <f>'（新設）照明器具'!B358</f>
        <v>0</v>
      </c>
      <c r="D356">
        <f>'（既設）調査結果'!B364</f>
        <v>0</v>
      </c>
    </row>
    <row r="357" spans="3:4">
      <c r="C357">
        <f>'（新設）照明器具'!B359</f>
        <v>0</v>
      </c>
      <c r="D357">
        <f>'（既設）調査結果'!B365</f>
        <v>0</v>
      </c>
    </row>
    <row r="358" spans="3:4">
      <c r="C358">
        <f>'（新設）照明器具'!B360</f>
        <v>0</v>
      </c>
      <c r="D358">
        <f>'（既設）調査結果'!B366</f>
        <v>0</v>
      </c>
    </row>
    <row r="359" spans="3:4">
      <c r="C359">
        <f>'（新設）照明器具'!B361</f>
        <v>0</v>
      </c>
      <c r="D359">
        <f>'（既設）調査結果'!B367</f>
        <v>0</v>
      </c>
    </row>
    <row r="360" spans="3:4">
      <c r="C360">
        <f>'（新設）照明器具'!B362</f>
        <v>0</v>
      </c>
      <c r="D360">
        <f>'（既設）調査結果'!B368</f>
        <v>0</v>
      </c>
    </row>
    <row r="361" spans="3:4">
      <c r="C361">
        <f>'（新設）照明器具'!B363</f>
        <v>0</v>
      </c>
      <c r="D361">
        <f>'（既設）調査結果'!B369</f>
        <v>0</v>
      </c>
    </row>
    <row r="362" spans="3:4">
      <c r="C362">
        <f>'（新設）照明器具'!B364</f>
        <v>0</v>
      </c>
      <c r="D362">
        <f>'（既設）調査結果'!B370</f>
        <v>0</v>
      </c>
    </row>
    <row r="363" spans="3:4">
      <c r="C363">
        <f>'（新設）照明器具'!B365</f>
        <v>0</v>
      </c>
      <c r="D363">
        <f>'（既設）調査結果'!B371</f>
        <v>0</v>
      </c>
    </row>
    <row r="364" spans="3:4">
      <c r="C364">
        <f>'（新設）照明器具'!B366</f>
        <v>0</v>
      </c>
      <c r="D364">
        <f>'（既設）調査結果'!B372</f>
        <v>0</v>
      </c>
    </row>
    <row r="365" spans="3:4">
      <c r="C365">
        <f>'（新設）照明器具'!B367</f>
        <v>0</v>
      </c>
      <c r="D365">
        <f>'（既設）調査結果'!B373</f>
        <v>0</v>
      </c>
    </row>
    <row r="366" spans="3:4">
      <c r="C366">
        <f>'（新設）照明器具'!B368</f>
        <v>0</v>
      </c>
      <c r="D366">
        <f>'（既設）調査結果'!B374</f>
        <v>0</v>
      </c>
    </row>
    <row r="367" spans="3:4">
      <c r="C367">
        <f>'（新設）照明器具'!B369</f>
        <v>0</v>
      </c>
      <c r="D367">
        <f>'（既設）調査結果'!B375</f>
        <v>0</v>
      </c>
    </row>
    <row r="368" spans="3:4">
      <c r="C368">
        <f>'（新設）照明器具'!B370</f>
        <v>0</v>
      </c>
      <c r="D368">
        <f>'（既設）調査結果'!B376</f>
        <v>0</v>
      </c>
    </row>
    <row r="369" spans="3:4">
      <c r="C369">
        <f>'（新設）照明器具'!B371</f>
        <v>0</v>
      </c>
      <c r="D369">
        <f>'（既設）調査結果'!B377</f>
        <v>0</v>
      </c>
    </row>
    <row r="370" spans="3:4">
      <c r="C370">
        <f>'（新設）照明器具'!B372</f>
        <v>0</v>
      </c>
      <c r="D370">
        <f>'（既設）調査結果'!B378</f>
        <v>0</v>
      </c>
    </row>
    <row r="371" spans="3:4">
      <c r="C371">
        <f>'（新設）照明器具'!B373</f>
        <v>0</v>
      </c>
      <c r="D371">
        <f>'（既設）調査結果'!B379</f>
        <v>0</v>
      </c>
    </row>
    <row r="372" spans="3:4">
      <c r="C372">
        <f>'（新設）照明器具'!B374</f>
        <v>0</v>
      </c>
      <c r="D372">
        <f>'（既設）調査結果'!B380</f>
        <v>0</v>
      </c>
    </row>
    <row r="373" spans="3:4">
      <c r="C373">
        <f>'（新設）照明器具'!B375</f>
        <v>0</v>
      </c>
      <c r="D373">
        <f>'（既設）調査結果'!B381</f>
        <v>0</v>
      </c>
    </row>
    <row r="374" spans="3:4">
      <c r="C374">
        <f>'（新設）照明器具'!B376</f>
        <v>0</v>
      </c>
      <c r="D374">
        <f>'（既設）調査結果'!B382</f>
        <v>0</v>
      </c>
    </row>
    <row r="375" spans="3:4">
      <c r="C375">
        <f>'（新設）照明器具'!B377</f>
        <v>0</v>
      </c>
      <c r="D375">
        <f>'（既設）調査結果'!B383</f>
        <v>0</v>
      </c>
    </row>
    <row r="376" spans="3:4">
      <c r="C376">
        <f>'（新設）照明器具'!B378</f>
        <v>0</v>
      </c>
      <c r="D376">
        <f>'（既設）調査結果'!B384</f>
        <v>0</v>
      </c>
    </row>
    <row r="377" spans="3:4">
      <c r="C377">
        <f>'（新設）照明器具'!B379</f>
        <v>0</v>
      </c>
      <c r="D377">
        <f>'（既設）調査結果'!B385</f>
        <v>0</v>
      </c>
    </row>
    <row r="378" spans="3:4">
      <c r="C378">
        <f>'（新設）照明器具'!B380</f>
        <v>0</v>
      </c>
      <c r="D378">
        <f>'（既設）調査結果'!B386</f>
        <v>0</v>
      </c>
    </row>
    <row r="379" spans="3:4">
      <c r="C379">
        <f>'（新設）照明器具'!B381</f>
        <v>0</v>
      </c>
      <c r="D379">
        <f>'（既設）調査結果'!B387</f>
        <v>0</v>
      </c>
    </row>
    <row r="380" spans="3:4">
      <c r="C380">
        <f>'（新設）照明器具'!B382</f>
        <v>0</v>
      </c>
      <c r="D380">
        <f>'（既設）調査結果'!B388</f>
        <v>0</v>
      </c>
    </row>
    <row r="381" spans="3:4">
      <c r="C381">
        <f>'（新設）照明器具'!B383</f>
        <v>0</v>
      </c>
      <c r="D381">
        <f>'（既設）調査結果'!B389</f>
        <v>0</v>
      </c>
    </row>
    <row r="382" spans="3:4">
      <c r="C382">
        <f>'（新設）照明器具'!B384</f>
        <v>0</v>
      </c>
      <c r="D382">
        <f>'（既設）調査結果'!B390</f>
        <v>0</v>
      </c>
    </row>
    <row r="383" spans="3:4">
      <c r="C383">
        <f>'（新設）照明器具'!B385</f>
        <v>0</v>
      </c>
      <c r="D383">
        <f>'（既設）調査結果'!B391</f>
        <v>0</v>
      </c>
    </row>
    <row r="384" spans="3:4">
      <c r="C384">
        <f>'（新設）照明器具'!B386</f>
        <v>0</v>
      </c>
      <c r="D384">
        <f>'（既設）調査結果'!B392</f>
        <v>0</v>
      </c>
    </row>
    <row r="385" spans="3:4">
      <c r="C385">
        <f>'（新設）照明器具'!B387</f>
        <v>0</v>
      </c>
      <c r="D385">
        <f>'（既設）調査結果'!B393</f>
        <v>0</v>
      </c>
    </row>
    <row r="386" spans="3:4">
      <c r="C386">
        <f>'（新設）照明器具'!B388</f>
        <v>0</v>
      </c>
      <c r="D386">
        <f>'（既設）調査結果'!B394</f>
        <v>0</v>
      </c>
    </row>
    <row r="387" spans="3:4">
      <c r="C387">
        <f>'（新設）照明器具'!B389</f>
        <v>0</v>
      </c>
      <c r="D387">
        <f>'（既設）調査結果'!B395</f>
        <v>0</v>
      </c>
    </row>
    <row r="388" spans="3:4">
      <c r="C388">
        <f>'（新設）照明器具'!B390</f>
        <v>0</v>
      </c>
      <c r="D388">
        <f>'（既設）調査結果'!B396</f>
        <v>0</v>
      </c>
    </row>
    <row r="389" spans="3:4">
      <c r="C389">
        <f>'（新設）照明器具'!B391</f>
        <v>0</v>
      </c>
      <c r="D389">
        <f>'（既設）調査結果'!B397</f>
        <v>0</v>
      </c>
    </row>
    <row r="390" spans="3:4">
      <c r="C390">
        <f>'（新設）照明器具'!B392</f>
        <v>0</v>
      </c>
      <c r="D390">
        <f>'（既設）調査結果'!B398</f>
        <v>0</v>
      </c>
    </row>
    <row r="391" spans="3:4">
      <c r="C391">
        <f>'（新設）照明器具'!B393</f>
        <v>0</v>
      </c>
      <c r="D391">
        <f>'（既設）調査結果'!B399</f>
        <v>0</v>
      </c>
    </row>
    <row r="392" spans="3:4">
      <c r="C392">
        <f>'（新設）照明器具'!B394</f>
        <v>0</v>
      </c>
      <c r="D392">
        <f>'（既設）調査結果'!B400</f>
        <v>0</v>
      </c>
    </row>
    <row r="393" spans="3:4">
      <c r="C393">
        <f>'（新設）照明器具'!B395</f>
        <v>0</v>
      </c>
      <c r="D393">
        <f>'（既設）調査結果'!B401</f>
        <v>0</v>
      </c>
    </row>
    <row r="394" spans="3:4">
      <c r="C394">
        <f>'（新設）照明器具'!B396</f>
        <v>0</v>
      </c>
      <c r="D394">
        <f>'（既設）調査結果'!B402</f>
        <v>0</v>
      </c>
    </row>
    <row r="395" spans="3:4">
      <c r="C395">
        <f>'（新設）照明器具'!B397</f>
        <v>0</v>
      </c>
      <c r="D395">
        <f>'（既設）調査結果'!B403</f>
        <v>0</v>
      </c>
    </row>
    <row r="396" spans="3:4">
      <c r="C396">
        <f>'（新設）照明器具'!B398</f>
        <v>0</v>
      </c>
      <c r="D396">
        <f>'（既設）調査結果'!B404</f>
        <v>0</v>
      </c>
    </row>
    <row r="397" spans="3:4">
      <c r="C397">
        <f>'（新設）照明器具'!B399</f>
        <v>0</v>
      </c>
      <c r="D397">
        <f>'（既設）調査結果'!B405</f>
        <v>0</v>
      </c>
    </row>
    <row r="398" spans="3:4">
      <c r="C398">
        <f>'（新設）照明器具'!B400</f>
        <v>0</v>
      </c>
      <c r="D398">
        <f>'（既設）調査結果'!B406</f>
        <v>0</v>
      </c>
    </row>
    <row r="399" spans="3:4">
      <c r="C399">
        <f>'（新設）照明器具'!B401</f>
        <v>0</v>
      </c>
      <c r="D399">
        <f>'（既設）調査結果'!B407</f>
        <v>0</v>
      </c>
    </row>
    <row r="400" spans="3:4">
      <c r="C400">
        <f>'（新設）照明器具'!B402</f>
        <v>0</v>
      </c>
      <c r="D400">
        <f>'（既設）調査結果'!B408</f>
        <v>0</v>
      </c>
    </row>
    <row r="401" spans="3:4">
      <c r="C401">
        <f>'（新設）照明器具'!B403</f>
        <v>0</v>
      </c>
      <c r="D401">
        <f>'（既設）調査結果'!B409</f>
        <v>0</v>
      </c>
    </row>
    <row r="402" spans="3:4">
      <c r="C402">
        <f>'（新設）照明器具'!B404</f>
        <v>0</v>
      </c>
      <c r="D402">
        <f>'（既設）調査結果'!B410</f>
        <v>0</v>
      </c>
    </row>
    <row r="403" spans="3:4">
      <c r="C403">
        <f>'（新設）照明器具'!B405</f>
        <v>0</v>
      </c>
      <c r="D403">
        <f>'（既設）調査結果'!B411</f>
        <v>0</v>
      </c>
    </row>
    <row r="404" spans="3:4">
      <c r="C404">
        <f>'（新設）照明器具'!B406</f>
        <v>0</v>
      </c>
      <c r="D404">
        <f>'（既設）調査結果'!B412</f>
        <v>0</v>
      </c>
    </row>
    <row r="405" spans="3:4">
      <c r="C405">
        <f>'（新設）照明器具'!B407</f>
        <v>0</v>
      </c>
      <c r="D405">
        <f>'（既設）調査結果'!B413</f>
        <v>0</v>
      </c>
    </row>
    <row r="406" spans="3:4">
      <c r="C406">
        <f>'（新設）照明器具'!B408</f>
        <v>0</v>
      </c>
      <c r="D406">
        <f>'（既設）調査結果'!B414</f>
        <v>0</v>
      </c>
    </row>
    <row r="407" spans="3:4">
      <c r="C407">
        <f>'（新設）照明器具'!B409</f>
        <v>0</v>
      </c>
      <c r="D407">
        <f>'（既設）調査結果'!B415</f>
        <v>0</v>
      </c>
    </row>
    <row r="408" spans="3:4">
      <c r="C408">
        <f>'（新設）照明器具'!B410</f>
        <v>0</v>
      </c>
      <c r="D408">
        <f>'（既設）調査結果'!B416</f>
        <v>0</v>
      </c>
    </row>
    <row r="409" spans="3:4">
      <c r="C409">
        <f>'（新設）照明器具'!B411</f>
        <v>0</v>
      </c>
      <c r="D409">
        <f>'（既設）調査結果'!B417</f>
        <v>0</v>
      </c>
    </row>
    <row r="410" spans="3:4">
      <c r="C410">
        <f>'（新設）照明器具'!B412</f>
        <v>0</v>
      </c>
      <c r="D410">
        <f>'（既設）調査結果'!B418</f>
        <v>0</v>
      </c>
    </row>
    <row r="411" spans="3:4">
      <c r="C411">
        <f>'（新設）照明器具'!B413</f>
        <v>0</v>
      </c>
      <c r="D411">
        <f>'（既設）調査結果'!B419</f>
        <v>0</v>
      </c>
    </row>
    <row r="412" spans="3:4">
      <c r="C412">
        <f>'（新設）照明器具'!B414</f>
        <v>0</v>
      </c>
      <c r="D412">
        <f>'（既設）調査結果'!B420</f>
        <v>0</v>
      </c>
    </row>
    <row r="413" spans="3:4">
      <c r="C413">
        <f>'（新設）照明器具'!B415</f>
        <v>0</v>
      </c>
      <c r="D413">
        <f>'（既設）調査結果'!B421</f>
        <v>0</v>
      </c>
    </row>
    <row r="414" spans="3:4">
      <c r="C414">
        <f>'（新設）照明器具'!B416</f>
        <v>0</v>
      </c>
      <c r="D414">
        <f>'（既設）調査結果'!B422</f>
        <v>0</v>
      </c>
    </row>
    <row r="415" spans="3:4">
      <c r="C415">
        <f>'（新設）照明器具'!B417</f>
        <v>0</v>
      </c>
      <c r="D415">
        <f>'（既設）調査結果'!B423</f>
        <v>0</v>
      </c>
    </row>
    <row r="416" spans="3:4">
      <c r="C416">
        <f>'（新設）照明器具'!B418</f>
        <v>0</v>
      </c>
      <c r="D416">
        <f>'（既設）調査結果'!B424</f>
        <v>0</v>
      </c>
    </row>
    <row r="417" spans="3:4">
      <c r="C417">
        <f>'（新設）照明器具'!B419</f>
        <v>0</v>
      </c>
      <c r="D417">
        <f>'（既設）調査結果'!B425</f>
        <v>0</v>
      </c>
    </row>
    <row r="418" spans="3:4">
      <c r="C418">
        <f>'（新設）照明器具'!B420</f>
        <v>0</v>
      </c>
      <c r="D418">
        <f>'（既設）調査結果'!B426</f>
        <v>0</v>
      </c>
    </row>
    <row r="419" spans="3:4">
      <c r="C419">
        <f>'（新設）照明器具'!B421</f>
        <v>0</v>
      </c>
      <c r="D419">
        <f>'（既設）調査結果'!B427</f>
        <v>0</v>
      </c>
    </row>
    <row r="420" spans="3:4">
      <c r="C420">
        <f>'（新設）照明器具'!B422</f>
        <v>0</v>
      </c>
      <c r="D420">
        <f>'（既設）調査結果'!B428</f>
        <v>0</v>
      </c>
    </row>
    <row r="421" spans="3:4">
      <c r="C421">
        <f>'（新設）照明器具'!B423</f>
        <v>0</v>
      </c>
      <c r="D421">
        <f>'（既設）調査結果'!B429</f>
        <v>0</v>
      </c>
    </row>
    <row r="422" spans="3:4">
      <c r="C422">
        <f>'（新設）照明器具'!B424</f>
        <v>0</v>
      </c>
      <c r="D422">
        <f>'（既設）調査結果'!B430</f>
        <v>0</v>
      </c>
    </row>
    <row r="423" spans="3:4">
      <c r="C423">
        <f>'（新設）照明器具'!B425</f>
        <v>0</v>
      </c>
      <c r="D423">
        <f>'（既設）調査結果'!B431</f>
        <v>0</v>
      </c>
    </row>
    <row r="424" spans="3:4">
      <c r="C424">
        <f>'（新設）照明器具'!B426</f>
        <v>0</v>
      </c>
      <c r="D424">
        <f>'（既設）調査結果'!B432</f>
        <v>0</v>
      </c>
    </row>
    <row r="425" spans="3:4">
      <c r="C425">
        <f>'（新設）照明器具'!B427</f>
        <v>0</v>
      </c>
      <c r="D425">
        <f>'（既設）調査結果'!B433</f>
        <v>0</v>
      </c>
    </row>
    <row r="426" spans="3:4">
      <c r="C426">
        <f>'（新設）照明器具'!B428</f>
        <v>0</v>
      </c>
      <c r="D426">
        <f>'（既設）調査結果'!B434</f>
        <v>0</v>
      </c>
    </row>
    <row r="427" spans="3:4">
      <c r="C427">
        <f>'（新設）照明器具'!B429</f>
        <v>0</v>
      </c>
      <c r="D427">
        <f>'（既設）調査結果'!B435</f>
        <v>0</v>
      </c>
    </row>
    <row r="428" spans="3:4">
      <c r="C428">
        <f>'（新設）照明器具'!B430</f>
        <v>0</v>
      </c>
      <c r="D428">
        <f>'（既設）調査結果'!B436</f>
        <v>0</v>
      </c>
    </row>
    <row r="429" spans="3:4">
      <c r="C429">
        <f>'（新設）照明器具'!B431</f>
        <v>0</v>
      </c>
      <c r="D429">
        <f>'（既設）調査結果'!B437</f>
        <v>0</v>
      </c>
    </row>
    <row r="430" spans="3:4">
      <c r="C430">
        <f>'（新設）照明器具'!B432</f>
        <v>0</v>
      </c>
      <c r="D430">
        <f>'（既設）調査結果'!B438</f>
        <v>0</v>
      </c>
    </row>
    <row r="431" spans="3:4">
      <c r="C431">
        <f>'（新設）照明器具'!B433</f>
        <v>0</v>
      </c>
      <c r="D431">
        <f>'（既設）調査結果'!B439</f>
        <v>0</v>
      </c>
    </row>
    <row r="432" spans="3:4">
      <c r="C432">
        <f>'（新設）照明器具'!B434</f>
        <v>0</v>
      </c>
      <c r="D432">
        <f>'（既設）調査結果'!B440</f>
        <v>0</v>
      </c>
    </row>
    <row r="433" spans="3:4">
      <c r="C433">
        <f>'（新設）照明器具'!B435</f>
        <v>0</v>
      </c>
      <c r="D433">
        <f>'（既設）調査結果'!B441</f>
        <v>0</v>
      </c>
    </row>
    <row r="434" spans="3:4">
      <c r="C434">
        <f>'（新設）照明器具'!B436</f>
        <v>0</v>
      </c>
      <c r="D434">
        <f>'（既設）調査結果'!B442</f>
        <v>0</v>
      </c>
    </row>
    <row r="435" spans="3:4">
      <c r="C435">
        <f>'（新設）照明器具'!B437</f>
        <v>0</v>
      </c>
      <c r="D435">
        <f>'（既設）調査結果'!B443</f>
        <v>0</v>
      </c>
    </row>
    <row r="436" spans="3:4">
      <c r="C436">
        <f>'（新設）照明器具'!B438</f>
        <v>0</v>
      </c>
      <c r="D436">
        <f>'（既設）調査結果'!B444</f>
        <v>0</v>
      </c>
    </row>
    <row r="437" spans="3:4">
      <c r="C437">
        <f>'（新設）照明器具'!B439</f>
        <v>0</v>
      </c>
      <c r="D437">
        <f>'（既設）調査結果'!B445</f>
        <v>0</v>
      </c>
    </row>
    <row r="438" spans="3:4">
      <c r="C438">
        <f>'（新設）照明器具'!B440</f>
        <v>0</v>
      </c>
      <c r="D438">
        <f>'（既設）調査結果'!B446</f>
        <v>0</v>
      </c>
    </row>
    <row r="439" spans="3:4">
      <c r="C439">
        <f>'（新設）照明器具'!B441</f>
        <v>0</v>
      </c>
      <c r="D439">
        <f>'（既設）調査結果'!B447</f>
        <v>0</v>
      </c>
    </row>
    <row r="440" spans="3:4">
      <c r="C440">
        <f>'（新設）照明器具'!B442</f>
        <v>0</v>
      </c>
      <c r="D440">
        <f>'（既設）調査結果'!B448</f>
        <v>0</v>
      </c>
    </row>
    <row r="441" spans="3:4">
      <c r="C441">
        <f>'（新設）照明器具'!B443</f>
        <v>0</v>
      </c>
      <c r="D441">
        <f>'（既設）調査結果'!B449</f>
        <v>0</v>
      </c>
    </row>
    <row r="442" spans="3:4">
      <c r="C442">
        <f>'（新設）照明器具'!B444</f>
        <v>0</v>
      </c>
      <c r="D442">
        <f>'（既設）調査結果'!B450</f>
        <v>0</v>
      </c>
    </row>
    <row r="443" spans="3:4">
      <c r="C443">
        <f>'（新設）照明器具'!B445</f>
        <v>0</v>
      </c>
      <c r="D443">
        <f>'（既設）調査結果'!B451</f>
        <v>0</v>
      </c>
    </row>
    <row r="444" spans="3:4">
      <c r="C444">
        <f>'（新設）照明器具'!B446</f>
        <v>0</v>
      </c>
      <c r="D444">
        <f>'（既設）調査結果'!B452</f>
        <v>0</v>
      </c>
    </row>
    <row r="445" spans="3:4">
      <c r="C445">
        <f>'（新設）照明器具'!B447</f>
        <v>0</v>
      </c>
      <c r="D445">
        <f>'（既設）調査結果'!B453</f>
        <v>0</v>
      </c>
    </row>
    <row r="446" spans="3:4">
      <c r="C446">
        <f>'（新設）照明器具'!B448</f>
        <v>0</v>
      </c>
      <c r="D446">
        <f>'（既設）調査結果'!B454</f>
        <v>0</v>
      </c>
    </row>
    <row r="447" spans="3:4">
      <c r="C447">
        <f>'（新設）照明器具'!B449</f>
        <v>0</v>
      </c>
      <c r="D447">
        <f>'（既設）調査結果'!B455</f>
        <v>0</v>
      </c>
    </row>
    <row r="448" spans="3:4">
      <c r="C448">
        <f>'（新設）照明器具'!B450</f>
        <v>0</v>
      </c>
      <c r="D448">
        <f>'（既設）調査結果'!B456</f>
        <v>0</v>
      </c>
    </row>
    <row r="449" spans="3:4">
      <c r="C449">
        <f>'（新設）照明器具'!B451</f>
        <v>0</v>
      </c>
      <c r="D449">
        <f>'（既設）調査結果'!B457</f>
        <v>0</v>
      </c>
    </row>
    <row r="450" spans="3:4">
      <c r="C450">
        <f>'（新設）照明器具'!B452</f>
        <v>0</v>
      </c>
      <c r="D450">
        <f>'（既設）調査結果'!B458</f>
        <v>0</v>
      </c>
    </row>
    <row r="451" spans="3:4">
      <c r="C451">
        <f>'（新設）照明器具'!B453</f>
        <v>0</v>
      </c>
      <c r="D451">
        <f>'（既設）調査結果'!B459</f>
        <v>0</v>
      </c>
    </row>
    <row r="452" spans="3:4">
      <c r="C452">
        <f>'（新設）照明器具'!B454</f>
        <v>0</v>
      </c>
      <c r="D452">
        <f>'（既設）調査結果'!B460</f>
        <v>0</v>
      </c>
    </row>
    <row r="453" spans="3:4">
      <c r="C453">
        <f>'（新設）照明器具'!B455</f>
        <v>0</v>
      </c>
      <c r="D453">
        <f>'（既設）調査結果'!B461</f>
        <v>0</v>
      </c>
    </row>
    <row r="454" spans="3:4">
      <c r="C454">
        <f>'（新設）照明器具'!B456</f>
        <v>0</v>
      </c>
      <c r="D454">
        <f>'（既設）調査結果'!B462</f>
        <v>0</v>
      </c>
    </row>
    <row r="455" spans="3:4">
      <c r="C455">
        <f>'（新設）照明器具'!B457</f>
        <v>0</v>
      </c>
      <c r="D455">
        <f>'（既設）調査結果'!B463</f>
        <v>0</v>
      </c>
    </row>
    <row r="456" spans="3:4">
      <c r="C456">
        <f>'（新設）照明器具'!B458</f>
        <v>0</v>
      </c>
      <c r="D456">
        <f>'（既設）調査結果'!B464</f>
        <v>0</v>
      </c>
    </row>
    <row r="457" spans="3:4">
      <c r="C457">
        <f>'（新設）照明器具'!B459</f>
        <v>0</v>
      </c>
      <c r="D457">
        <f>'（既設）調査結果'!B465</f>
        <v>0</v>
      </c>
    </row>
    <row r="458" spans="3:4">
      <c r="C458">
        <f>'（新設）照明器具'!B460</f>
        <v>0</v>
      </c>
      <c r="D458">
        <f>'（既設）調査結果'!B466</f>
        <v>0</v>
      </c>
    </row>
    <row r="459" spans="3:4">
      <c r="C459">
        <f>'（新設）照明器具'!B461</f>
        <v>0</v>
      </c>
      <c r="D459">
        <f>'（既設）調査結果'!B467</f>
        <v>0</v>
      </c>
    </row>
    <row r="460" spans="3:4">
      <c r="C460">
        <f>'（新設）照明器具'!B462</f>
        <v>0</v>
      </c>
      <c r="D460">
        <f>'（既設）調査結果'!B468</f>
        <v>0</v>
      </c>
    </row>
    <row r="461" spans="3:4">
      <c r="C461">
        <f>'（新設）照明器具'!B463</f>
        <v>0</v>
      </c>
      <c r="D461">
        <f>'（既設）調査結果'!B469</f>
        <v>0</v>
      </c>
    </row>
    <row r="462" spans="3:4">
      <c r="C462">
        <f>'（新設）照明器具'!B464</f>
        <v>0</v>
      </c>
      <c r="D462">
        <f>'（既設）調査結果'!B470</f>
        <v>0</v>
      </c>
    </row>
    <row r="463" spans="3:4">
      <c r="C463">
        <f>'（新設）照明器具'!B465</f>
        <v>0</v>
      </c>
      <c r="D463">
        <f>'（既設）調査結果'!B471</f>
        <v>0</v>
      </c>
    </row>
    <row r="464" spans="3:4">
      <c r="C464">
        <f>'（新設）照明器具'!B466</f>
        <v>0</v>
      </c>
      <c r="D464">
        <f>'（既設）調査結果'!B472</f>
        <v>0</v>
      </c>
    </row>
    <row r="465" spans="3:4">
      <c r="C465">
        <f>'（新設）照明器具'!B467</f>
        <v>0</v>
      </c>
      <c r="D465">
        <f>'（既設）調査結果'!B473</f>
        <v>0</v>
      </c>
    </row>
    <row r="466" spans="3:4">
      <c r="C466">
        <f>'（新設）照明器具'!B468</f>
        <v>0</v>
      </c>
      <c r="D466">
        <f>'（既設）調査結果'!B474</f>
        <v>0</v>
      </c>
    </row>
    <row r="467" spans="3:4">
      <c r="C467">
        <f>'（新設）照明器具'!B469</f>
        <v>0</v>
      </c>
      <c r="D467">
        <f>'（既設）調査結果'!B475</f>
        <v>0</v>
      </c>
    </row>
    <row r="468" spans="3:4">
      <c r="C468">
        <f>'（新設）照明器具'!B470</f>
        <v>0</v>
      </c>
      <c r="D468">
        <f>'（既設）調査結果'!B476</f>
        <v>0</v>
      </c>
    </row>
    <row r="469" spans="3:4">
      <c r="C469">
        <f>'（新設）照明器具'!B471</f>
        <v>0</v>
      </c>
      <c r="D469">
        <f>'（既設）調査結果'!B477</f>
        <v>0</v>
      </c>
    </row>
    <row r="470" spans="3:4">
      <c r="C470">
        <f>'（新設）照明器具'!B472</f>
        <v>0</v>
      </c>
      <c r="D470">
        <f>'（既設）調査結果'!B478</f>
        <v>0</v>
      </c>
    </row>
    <row r="471" spans="3:4">
      <c r="C471">
        <f>'（新設）照明器具'!B473</f>
        <v>0</v>
      </c>
      <c r="D471">
        <f>'（既設）調査結果'!B479</f>
        <v>0</v>
      </c>
    </row>
    <row r="472" spans="3:4">
      <c r="C472">
        <f>'（新設）照明器具'!B474</f>
        <v>0</v>
      </c>
      <c r="D472">
        <f>'（既設）調査結果'!B480</f>
        <v>0</v>
      </c>
    </row>
    <row r="473" spans="3:4">
      <c r="C473">
        <f>'（新設）照明器具'!B475</f>
        <v>0</v>
      </c>
      <c r="D473">
        <f>'（既設）調査結果'!B481</f>
        <v>0</v>
      </c>
    </row>
    <row r="474" spans="3:4">
      <c r="C474">
        <f>'（新設）照明器具'!B476</f>
        <v>0</v>
      </c>
      <c r="D474">
        <f>'（既設）調査結果'!B482</f>
        <v>0</v>
      </c>
    </row>
    <row r="475" spans="3:4">
      <c r="C475">
        <f>'（新設）照明器具'!B477</f>
        <v>0</v>
      </c>
      <c r="D475">
        <f>'（既設）調査結果'!B483</f>
        <v>0</v>
      </c>
    </row>
    <row r="476" spans="3:4">
      <c r="C476">
        <f>'（新設）照明器具'!B478</f>
        <v>0</v>
      </c>
      <c r="D476">
        <f>'（既設）調査結果'!B484</f>
        <v>0</v>
      </c>
    </row>
    <row r="477" spans="3:4">
      <c r="C477">
        <f>'（新設）照明器具'!B479</f>
        <v>0</v>
      </c>
      <c r="D477">
        <f>'（既設）調査結果'!B485</f>
        <v>0</v>
      </c>
    </row>
    <row r="478" spans="3:4">
      <c r="C478">
        <f>'（新設）照明器具'!B480</f>
        <v>0</v>
      </c>
      <c r="D478">
        <f>'（既設）調査結果'!B486</f>
        <v>0</v>
      </c>
    </row>
    <row r="479" spans="3:4">
      <c r="C479">
        <f>'（新設）照明器具'!B481</f>
        <v>0</v>
      </c>
      <c r="D479">
        <f>'（既設）調査結果'!B487</f>
        <v>0</v>
      </c>
    </row>
    <row r="480" spans="3:4">
      <c r="C480">
        <f>'（新設）照明器具'!B482</f>
        <v>0</v>
      </c>
      <c r="D480">
        <f>'（既設）調査結果'!B488</f>
        <v>0</v>
      </c>
    </row>
    <row r="481" spans="3:4">
      <c r="C481">
        <f>'（新設）照明器具'!B483</f>
        <v>0</v>
      </c>
      <c r="D481">
        <f>'（既設）調査結果'!B489</f>
        <v>0</v>
      </c>
    </row>
    <row r="482" spans="3:4">
      <c r="C482">
        <f>'（新設）照明器具'!B484</f>
        <v>0</v>
      </c>
      <c r="D482">
        <f>'（既設）調査結果'!B490</f>
        <v>0</v>
      </c>
    </row>
    <row r="483" spans="3:4">
      <c r="C483">
        <f>'（新設）照明器具'!B485</f>
        <v>0</v>
      </c>
      <c r="D483">
        <f>'（既設）調査結果'!B491</f>
        <v>0</v>
      </c>
    </row>
    <row r="484" spans="3:4">
      <c r="C484">
        <f>'（新設）照明器具'!B486</f>
        <v>0</v>
      </c>
      <c r="D484">
        <f>'（既設）調査結果'!B492</f>
        <v>0</v>
      </c>
    </row>
    <row r="485" spans="3:4">
      <c r="C485">
        <f>'（新設）照明器具'!B487</f>
        <v>0</v>
      </c>
      <c r="D485">
        <f>'（既設）調査結果'!B493</f>
        <v>0</v>
      </c>
    </row>
    <row r="486" spans="3:4">
      <c r="C486">
        <f>'（新設）照明器具'!B488</f>
        <v>0</v>
      </c>
      <c r="D486">
        <f>'（既設）調査結果'!B494</f>
        <v>0</v>
      </c>
    </row>
    <row r="487" spans="3:4">
      <c r="C487">
        <f>'（新設）照明器具'!B489</f>
        <v>0</v>
      </c>
      <c r="D487">
        <f>'（既設）調査結果'!B495</f>
        <v>0</v>
      </c>
    </row>
    <row r="488" spans="3:4">
      <c r="C488">
        <f>'（新設）照明器具'!B490</f>
        <v>0</v>
      </c>
      <c r="D488">
        <f>'（既設）調査結果'!B496</f>
        <v>0</v>
      </c>
    </row>
    <row r="489" spans="3:4">
      <c r="C489">
        <f>'（新設）照明器具'!B491</f>
        <v>0</v>
      </c>
      <c r="D489">
        <f>'（既設）調査結果'!B497</f>
        <v>0</v>
      </c>
    </row>
    <row r="490" spans="3:4">
      <c r="C490">
        <f>'（新設）照明器具'!B492</f>
        <v>0</v>
      </c>
      <c r="D490">
        <f>'（既設）調査結果'!B498</f>
        <v>0</v>
      </c>
    </row>
    <row r="491" spans="3:4">
      <c r="C491">
        <f>'（新設）照明器具'!B493</f>
        <v>0</v>
      </c>
      <c r="D491">
        <f>'（既設）調査結果'!B499</f>
        <v>0</v>
      </c>
    </row>
    <row r="492" spans="3:4">
      <c r="C492">
        <f>'（新設）照明器具'!B494</f>
        <v>0</v>
      </c>
      <c r="D492">
        <f>'（既設）調査結果'!B500</f>
        <v>0</v>
      </c>
    </row>
    <row r="493" spans="3:4">
      <c r="C493">
        <f>'（新設）照明器具'!B495</f>
        <v>0</v>
      </c>
      <c r="D493">
        <f>'（既設）調査結果'!B501</f>
        <v>0</v>
      </c>
    </row>
    <row r="494" spans="3:4">
      <c r="C494">
        <f>'（新設）照明器具'!B496</f>
        <v>0</v>
      </c>
      <c r="D494">
        <f>'（既設）調査結果'!B502</f>
        <v>0</v>
      </c>
    </row>
    <row r="495" spans="3:4">
      <c r="C495">
        <f>'（新設）照明器具'!B497</f>
        <v>0</v>
      </c>
      <c r="D495">
        <f>'（既設）調査結果'!B503</f>
        <v>0</v>
      </c>
    </row>
    <row r="496" spans="3:4">
      <c r="C496">
        <f>'（新設）照明器具'!B498</f>
        <v>0</v>
      </c>
      <c r="D496">
        <f>'（既設）調査結果'!B504</f>
        <v>0</v>
      </c>
    </row>
    <row r="497" spans="3:4">
      <c r="C497">
        <f>'（新設）照明器具'!B499</f>
        <v>0</v>
      </c>
      <c r="D497">
        <f>'（既設）調査結果'!B505</f>
        <v>0</v>
      </c>
    </row>
    <row r="498" spans="3:4">
      <c r="C498">
        <f>'（新設）照明器具'!B500</f>
        <v>0</v>
      </c>
      <c r="D498">
        <f>'（既設）調査結果'!B506</f>
        <v>0</v>
      </c>
    </row>
    <row r="499" spans="3:4">
      <c r="C499">
        <f>'（新設）照明器具'!B501</f>
        <v>0</v>
      </c>
      <c r="D499">
        <f>'（既設）調査結果'!B507</f>
        <v>0</v>
      </c>
    </row>
    <row r="500" spans="3:4">
      <c r="C500">
        <f>'（新設）照明器具'!B502</f>
        <v>0</v>
      </c>
      <c r="D500">
        <f>'（既設）調査結果'!B508</f>
        <v>0</v>
      </c>
    </row>
    <row r="501" spans="3:4">
      <c r="C501">
        <f>'（新設）照明器具'!B503</f>
        <v>0</v>
      </c>
      <c r="D501">
        <f>'（既設）調査結果'!B509</f>
        <v>0</v>
      </c>
    </row>
    <row r="502" spans="3:4">
      <c r="C502">
        <f>'（新設）照明器具'!B504</f>
        <v>0</v>
      </c>
      <c r="D502">
        <f>'（既設）調査結果'!B510</f>
        <v>0</v>
      </c>
    </row>
    <row r="503" spans="3:4">
      <c r="C503">
        <f>'（新設）照明器具'!B505</f>
        <v>0</v>
      </c>
      <c r="D503">
        <f>'（既設）調査結果'!B511</f>
        <v>0</v>
      </c>
    </row>
    <row r="504" spans="3:4">
      <c r="C504">
        <f>'（新設）照明器具'!B506</f>
        <v>0</v>
      </c>
      <c r="D504">
        <f>'（既設）調査結果'!B512</f>
        <v>0</v>
      </c>
    </row>
    <row r="505" spans="3:4">
      <c r="D505">
        <f>'（既設）調査結果'!B513</f>
        <v>0</v>
      </c>
    </row>
  </sheetData>
  <phoneticPr fontId="2"/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11</vt:i4>
      </vt:variant>
    </vt:vector>
  </HeadingPairs>
  <TitlesOfParts>
    <vt:vector size="19" baseType="lpstr">
      <vt:lpstr>削減効果算定（施設別）</vt:lpstr>
      <vt:lpstr>施設リストA-1（直営）</vt:lpstr>
      <vt:lpstr>（新設）照明器具</vt:lpstr>
      <vt:lpstr>（既設）調査結果</vt:lpstr>
      <vt:lpstr>電力単価（直）</vt:lpstr>
      <vt:lpstr>照明台数（施設別）</vt:lpstr>
      <vt:lpstr>部屋別効果（直）</vt:lpstr>
      <vt:lpstr>隠し　照明器具まとめ</vt:lpstr>
      <vt:lpstr>'（新設）照明器具'!Print_Area</vt:lpstr>
      <vt:lpstr>'削減効果算定（施設別）'!Print_Area</vt:lpstr>
      <vt:lpstr>'施設リストA-1（直営）'!新設</vt:lpstr>
      <vt:lpstr>'電力単価（直）'!新設</vt:lpstr>
      <vt:lpstr>'部屋別効果（直）'!新設</vt:lpstr>
      <vt:lpstr>新設</vt:lpstr>
      <vt:lpstr>新設撤去選択</vt:lpstr>
      <vt:lpstr>'施設リストA-1（直営）'!撤去</vt:lpstr>
      <vt:lpstr>'電力単価（直）'!撤去</vt:lpstr>
      <vt:lpstr>'部屋別効果（直）'!撤去</vt:lpstr>
      <vt:lpstr>撤去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saqbb867</dc:creator>
  <cp:lastModifiedBy>京都市教育委員会</cp:lastModifiedBy>
  <cp:lastPrinted>2022-04-12T07:32:35Z</cp:lastPrinted>
  <dcterms:created xsi:type="dcterms:W3CDTF">2015-06-05T18:19:34Z</dcterms:created>
  <dcterms:modified xsi:type="dcterms:W3CDTF">2022-05-24T00:52:18Z</dcterms:modified>
</cp:coreProperties>
</file>